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 activeTab="1"/>
  </bookViews>
  <sheets>
    <sheet name="AAPL" sheetId="1" r:id="rId1"/>
    <sheet name="MCFT" sheetId="2" r:id="rId2"/>
    <sheet name="Excel2010Histogram" sheetId="7" r:id="rId3"/>
  </sheets>
  <definedNames>
    <definedName name="AAPL">MCFT[Same change on date for AAPL]</definedName>
  </definedNames>
  <calcPr calcId="144525"/>
  <pivotCaches>
    <pivotCache cacheId="0" r:id="rId4"/>
  </pivotCaches>
</workbook>
</file>

<file path=xl/calcChain.xml><?xml version="1.0" encoding="utf-8"?>
<calcChain xmlns="http://schemas.openxmlformats.org/spreadsheetml/2006/main">
  <c r="J6" i="2" l="1"/>
  <c r="N2" i="2" l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Q30" i="2"/>
  <c r="Q31" i="2" s="1"/>
  <c r="Q32" i="2" s="1"/>
  <c r="T27" i="2"/>
  <c r="T26" i="2"/>
  <c r="R27" i="2"/>
  <c r="R26" i="2"/>
  <c r="Q33" i="2" l="1"/>
  <c r="Q34" i="2" l="1"/>
  <c r="J4881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2" i="2" s="1"/>
  <c r="J6043" i="1"/>
  <c r="J3" i="2" s="1"/>
  <c r="J6044" i="1"/>
  <c r="J4" i="2" s="1"/>
  <c r="J6045" i="1"/>
  <c r="J5" i="2" s="1"/>
  <c r="J6046" i="1"/>
  <c r="J6047" i="1"/>
  <c r="J7" i="2" s="1"/>
  <c r="J6048" i="1"/>
  <c r="J8" i="2" s="1"/>
  <c r="J6049" i="1"/>
  <c r="J9" i="2" s="1"/>
  <c r="J6050" i="1"/>
  <c r="J10" i="2" s="1"/>
  <c r="J6051" i="1"/>
  <c r="J11" i="2" s="1"/>
  <c r="J6052" i="1"/>
  <c r="J12" i="2" s="1"/>
  <c r="J6053" i="1"/>
  <c r="J13" i="2" s="1"/>
  <c r="J6054" i="1"/>
  <c r="J14" i="2" s="1"/>
  <c r="J6055" i="1"/>
  <c r="J15" i="2" s="1"/>
  <c r="J6056" i="1"/>
  <c r="J16" i="2" s="1"/>
  <c r="J6057" i="1"/>
  <c r="J17" i="2" s="1"/>
  <c r="J6058" i="1"/>
  <c r="J18" i="2" s="1"/>
  <c r="J6059" i="1"/>
  <c r="J19" i="2" s="1"/>
  <c r="J6060" i="1"/>
  <c r="J20" i="2" s="1"/>
  <c r="J6061" i="1"/>
  <c r="J21" i="2" s="1"/>
  <c r="J6062" i="1"/>
  <c r="J22" i="2" s="1"/>
  <c r="J6063" i="1"/>
  <c r="J23" i="2" s="1"/>
  <c r="J6064" i="1"/>
  <c r="J24" i="2" s="1"/>
  <c r="J6065" i="1"/>
  <c r="J25" i="2" s="1"/>
  <c r="J6066" i="1"/>
  <c r="J26" i="2" s="1"/>
  <c r="J6067" i="1"/>
  <c r="J27" i="2" s="1"/>
  <c r="J6068" i="1"/>
  <c r="J28" i="2" s="1"/>
  <c r="J6069" i="1"/>
  <c r="J29" i="2" s="1"/>
  <c r="J6070" i="1"/>
  <c r="J30" i="2" s="1"/>
  <c r="J6071" i="1"/>
  <c r="J31" i="2" s="1"/>
  <c r="J6072" i="1"/>
  <c r="J32" i="2" s="1"/>
  <c r="J6073" i="1"/>
  <c r="J33" i="2" s="1"/>
  <c r="J6074" i="1"/>
  <c r="J34" i="2" s="1"/>
  <c r="J6075" i="1"/>
  <c r="J35" i="2" s="1"/>
  <c r="J6076" i="1"/>
  <c r="J36" i="2" s="1"/>
  <c r="J6077" i="1"/>
  <c r="J37" i="2" s="1"/>
  <c r="J6078" i="1"/>
  <c r="J38" i="2" s="1"/>
  <c r="J6079" i="1"/>
  <c r="J39" i="2" s="1"/>
  <c r="J6080" i="1"/>
  <c r="J40" i="2" s="1"/>
  <c r="J6081" i="1"/>
  <c r="J41" i="2" s="1"/>
  <c r="J6082" i="1"/>
  <c r="J42" i="2" s="1"/>
  <c r="J6083" i="1"/>
  <c r="J43" i="2" s="1"/>
  <c r="J6084" i="1"/>
  <c r="J44" i="2" s="1"/>
  <c r="J6085" i="1"/>
  <c r="J45" i="2" s="1"/>
  <c r="J6086" i="1"/>
  <c r="J46" i="2" s="1"/>
  <c r="J6087" i="1"/>
  <c r="J47" i="2" s="1"/>
  <c r="J6088" i="1"/>
  <c r="J48" i="2" s="1"/>
  <c r="J6089" i="1"/>
  <c r="J49" i="2" s="1"/>
  <c r="J6090" i="1"/>
  <c r="J50" i="2" s="1"/>
  <c r="J6091" i="1"/>
  <c r="J51" i="2" s="1"/>
  <c r="J6092" i="1"/>
  <c r="J52" i="2" s="1"/>
  <c r="J6093" i="1"/>
  <c r="J53" i="2" s="1"/>
  <c r="J6094" i="1"/>
  <c r="J54" i="2" s="1"/>
  <c r="J6095" i="1"/>
  <c r="J55" i="2" s="1"/>
  <c r="J6096" i="1"/>
  <c r="J56" i="2" s="1"/>
  <c r="J6097" i="1"/>
  <c r="J57" i="2" s="1"/>
  <c r="J6098" i="1"/>
  <c r="J58" i="2" s="1"/>
  <c r="J6099" i="1"/>
  <c r="J59" i="2" s="1"/>
  <c r="J6100" i="1"/>
  <c r="J60" i="2" s="1"/>
  <c r="J6101" i="1"/>
  <c r="J61" i="2" s="1"/>
  <c r="J6102" i="1"/>
  <c r="J62" i="2" s="1"/>
  <c r="J6103" i="1"/>
  <c r="J63" i="2" s="1"/>
  <c r="J6104" i="1"/>
  <c r="J64" i="2" s="1"/>
  <c r="J6105" i="1"/>
  <c r="J65" i="2" s="1"/>
  <c r="J6106" i="1"/>
  <c r="J66" i="2" s="1"/>
  <c r="J6107" i="1"/>
  <c r="J67" i="2" s="1"/>
  <c r="J6108" i="1"/>
  <c r="J68" i="2" s="1"/>
  <c r="J6109" i="1"/>
  <c r="J69" i="2" s="1"/>
  <c r="J6110" i="1"/>
  <c r="J70" i="2" s="1"/>
  <c r="J6111" i="1"/>
  <c r="J71" i="2" s="1"/>
  <c r="J6112" i="1"/>
  <c r="J72" i="2" s="1"/>
  <c r="J6113" i="1"/>
  <c r="J73" i="2" s="1"/>
  <c r="J6114" i="1"/>
  <c r="J74" i="2" s="1"/>
  <c r="J6115" i="1"/>
  <c r="J75" i="2" s="1"/>
  <c r="J6116" i="1"/>
  <c r="J76" i="2" s="1"/>
  <c r="J6117" i="1"/>
  <c r="J77" i="2" s="1"/>
  <c r="J6118" i="1"/>
  <c r="J78" i="2" s="1"/>
  <c r="J6119" i="1"/>
  <c r="J79" i="2" s="1"/>
  <c r="J6120" i="1"/>
  <c r="J80" i="2" s="1"/>
  <c r="J6121" i="1"/>
  <c r="J81" i="2" s="1"/>
  <c r="J6122" i="1"/>
  <c r="J82" i="2" s="1"/>
  <c r="J6123" i="1"/>
  <c r="J83" i="2" s="1"/>
  <c r="J6124" i="1"/>
  <c r="J84" i="2" s="1"/>
  <c r="J6125" i="1"/>
  <c r="J85" i="2" s="1"/>
  <c r="J6126" i="1"/>
  <c r="J86" i="2" s="1"/>
  <c r="J6127" i="1"/>
  <c r="J87" i="2" s="1"/>
  <c r="J6128" i="1"/>
  <c r="J88" i="2" s="1"/>
  <c r="J6129" i="1"/>
  <c r="J89" i="2" s="1"/>
  <c r="J6130" i="1"/>
  <c r="J90" i="2" s="1"/>
  <c r="J6131" i="1"/>
  <c r="J91" i="2" s="1"/>
  <c r="J6132" i="1"/>
  <c r="J92" i="2" s="1"/>
  <c r="J6133" i="1"/>
  <c r="J93" i="2" s="1"/>
  <c r="J6134" i="1"/>
  <c r="J94" i="2" s="1"/>
  <c r="J6135" i="1"/>
  <c r="J95" i="2" s="1"/>
  <c r="J6136" i="1"/>
  <c r="J96" i="2" s="1"/>
  <c r="J6137" i="1"/>
  <c r="J97" i="2" s="1"/>
  <c r="J6138" i="1"/>
  <c r="J98" i="2" s="1"/>
  <c r="J6139" i="1"/>
  <c r="J99" i="2" s="1"/>
  <c r="J6140" i="1"/>
  <c r="J100" i="2" s="1"/>
  <c r="J6141" i="1"/>
  <c r="J101" i="2" s="1"/>
  <c r="J6142" i="1"/>
  <c r="J102" i="2" s="1"/>
  <c r="J6143" i="1"/>
  <c r="J103" i="2" s="1"/>
  <c r="J6144" i="1"/>
  <c r="J104" i="2" s="1"/>
  <c r="J6145" i="1"/>
  <c r="J105" i="2" s="1"/>
  <c r="J6146" i="1"/>
  <c r="J106" i="2" s="1"/>
  <c r="J6147" i="1"/>
  <c r="J107" i="2" s="1"/>
  <c r="J6148" i="1"/>
  <c r="J108" i="2" s="1"/>
  <c r="J6149" i="1"/>
  <c r="J109" i="2" s="1"/>
  <c r="J6150" i="1"/>
  <c r="J110" i="2" s="1"/>
  <c r="J6151" i="1"/>
  <c r="J111" i="2" s="1"/>
  <c r="J6152" i="1"/>
  <c r="J112" i="2" s="1"/>
  <c r="J6153" i="1"/>
  <c r="J113" i="2" s="1"/>
  <c r="J6154" i="1"/>
  <c r="J114" i="2" s="1"/>
  <c r="J6155" i="1"/>
  <c r="J115" i="2" s="1"/>
  <c r="J6156" i="1"/>
  <c r="J116" i="2" s="1"/>
  <c r="J6157" i="1"/>
  <c r="J117" i="2" s="1"/>
  <c r="J6158" i="1"/>
  <c r="J118" i="2" s="1"/>
  <c r="J6159" i="1"/>
  <c r="J119" i="2" s="1"/>
  <c r="J6160" i="1"/>
  <c r="J120" i="2" s="1"/>
  <c r="J6161" i="1"/>
  <c r="J121" i="2" s="1"/>
  <c r="J6162" i="1"/>
  <c r="J122" i="2" s="1"/>
  <c r="J6163" i="1"/>
  <c r="J123" i="2" s="1"/>
  <c r="J6164" i="1"/>
  <c r="J124" i="2" s="1"/>
  <c r="J6165" i="1"/>
  <c r="J125" i="2" s="1"/>
  <c r="J6166" i="1"/>
  <c r="J126" i="2" s="1"/>
  <c r="J6167" i="1"/>
  <c r="J127" i="2" s="1"/>
  <c r="J6168" i="1"/>
  <c r="J128" i="2" s="1"/>
  <c r="J6169" i="1"/>
  <c r="J129" i="2" s="1"/>
  <c r="J6170" i="1"/>
  <c r="J130" i="2" s="1"/>
  <c r="J6171" i="1"/>
  <c r="J131" i="2" s="1"/>
  <c r="J6172" i="1"/>
  <c r="J132" i="2" s="1"/>
  <c r="J6173" i="1"/>
  <c r="J133" i="2" s="1"/>
  <c r="J6174" i="1"/>
  <c r="J134" i="2" s="1"/>
  <c r="J6175" i="1"/>
  <c r="J135" i="2" s="1"/>
  <c r="J6176" i="1"/>
  <c r="J136" i="2" s="1"/>
  <c r="J6177" i="1"/>
  <c r="J137" i="2" s="1"/>
  <c r="J6178" i="1"/>
  <c r="J138" i="2" s="1"/>
  <c r="J6179" i="1"/>
  <c r="J139" i="2" s="1"/>
  <c r="J6180" i="1"/>
  <c r="J140" i="2" s="1"/>
  <c r="J6181" i="1"/>
  <c r="J141" i="2" s="1"/>
  <c r="J6182" i="1"/>
  <c r="J142" i="2" s="1"/>
  <c r="J6183" i="1"/>
  <c r="J143" i="2" s="1"/>
  <c r="J6184" i="1"/>
  <c r="J144" i="2" s="1"/>
  <c r="J6185" i="1"/>
  <c r="J145" i="2" s="1"/>
  <c r="J6186" i="1"/>
  <c r="J146" i="2" s="1"/>
  <c r="J6187" i="1"/>
  <c r="J147" i="2" s="1"/>
  <c r="J6188" i="1"/>
  <c r="J148" i="2" s="1"/>
  <c r="J6189" i="1"/>
  <c r="J149" i="2" s="1"/>
  <c r="J6190" i="1"/>
  <c r="J150" i="2" s="1"/>
  <c r="J6191" i="1"/>
  <c r="J151" i="2" s="1"/>
  <c r="J6192" i="1"/>
  <c r="J152" i="2" s="1"/>
  <c r="J6193" i="1"/>
  <c r="J153" i="2" s="1"/>
  <c r="J6194" i="1"/>
  <c r="J154" i="2" s="1"/>
  <c r="J6195" i="1"/>
  <c r="J155" i="2" s="1"/>
  <c r="J6196" i="1"/>
  <c r="J156" i="2" s="1"/>
  <c r="J6197" i="1"/>
  <c r="J157" i="2" s="1"/>
  <c r="J6198" i="1"/>
  <c r="J158" i="2" s="1"/>
  <c r="J6199" i="1"/>
  <c r="J159" i="2" s="1"/>
  <c r="J6200" i="1"/>
  <c r="J160" i="2" s="1"/>
  <c r="J6201" i="1"/>
  <c r="J161" i="2" s="1"/>
  <c r="J6202" i="1"/>
  <c r="J162" i="2" s="1"/>
  <c r="J6203" i="1"/>
  <c r="J163" i="2" s="1"/>
  <c r="J6204" i="1"/>
  <c r="J164" i="2" s="1"/>
  <c r="J6205" i="1"/>
  <c r="J165" i="2" s="1"/>
  <c r="J6206" i="1"/>
  <c r="J166" i="2" s="1"/>
  <c r="J6207" i="1"/>
  <c r="J167" i="2" s="1"/>
  <c r="J6208" i="1"/>
  <c r="J168" i="2" s="1"/>
  <c r="J6209" i="1"/>
  <c r="J169" i="2" s="1"/>
  <c r="J6210" i="1"/>
  <c r="J170" i="2" s="1"/>
  <c r="J6211" i="1"/>
  <c r="J171" i="2" s="1"/>
  <c r="J6212" i="1"/>
  <c r="J172" i="2" s="1"/>
  <c r="J6213" i="1"/>
  <c r="J173" i="2" s="1"/>
  <c r="J6214" i="1"/>
  <c r="J174" i="2" s="1"/>
  <c r="J6215" i="1"/>
  <c r="J175" i="2" s="1"/>
  <c r="J6216" i="1"/>
  <c r="J176" i="2" s="1"/>
  <c r="J6217" i="1"/>
  <c r="J177" i="2" s="1"/>
  <c r="J6218" i="1"/>
  <c r="J178" i="2" s="1"/>
  <c r="J6219" i="1"/>
  <c r="J179" i="2" s="1"/>
  <c r="J6220" i="1"/>
  <c r="J180" i="2" s="1"/>
  <c r="J6221" i="1"/>
  <c r="J181" i="2" s="1"/>
  <c r="J6222" i="1"/>
  <c r="J182" i="2" s="1"/>
  <c r="J6223" i="1"/>
  <c r="J183" i="2" s="1"/>
  <c r="J6224" i="1"/>
  <c r="J184" i="2" s="1"/>
  <c r="J6225" i="1"/>
  <c r="J185" i="2" s="1"/>
  <c r="J6226" i="1"/>
  <c r="J186" i="2" s="1"/>
  <c r="J6227" i="1"/>
  <c r="J187" i="2" s="1"/>
  <c r="J6228" i="1"/>
  <c r="J188" i="2" s="1"/>
  <c r="J6229" i="1"/>
  <c r="J189" i="2" s="1"/>
  <c r="J6230" i="1"/>
  <c r="J190" i="2" s="1"/>
  <c r="J6231" i="1"/>
  <c r="J191" i="2" s="1"/>
  <c r="J6232" i="1"/>
  <c r="J192" i="2" s="1"/>
  <c r="J6233" i="1"/>
  <c r="J193" i="2" s="1"/>
  <c r="J6234" i="1"/>
  <c r="J194" i="2" s="1"/>
  <c r="J6235" i="1"/>
  <c r="J195" i="2" s="1"/>
  <c r="J6236" i="1"/>
  <c r="J196" i="2" s="1"/>
  <c r="J6237" i="1"/>
  <c r="J197" i="2" s="1"/>
  <c r="J6238" i="1"/>
  <c r="J198" i="2" s="1"/>
  <c r="J6239" i="1"/>
  <c r="J199" i="2" s="1"/>
  <c r="J6240" i="1"/>
  <c r="J200" i="2" s="1"/>
  <c r="J6241" i="1"/>
  <c r="J201" i="2" s="1"/>
  <c r="J6242" i="1"/>
  <c r="J202" i="2" s="1"/>
  <c r="J6243" i="1"/>
  <c r="J203" i="2" s="1"/>
  <c r="J6244" i="1"/>
  <c r="J204" i="2" s="1"/>
  <c r="J6245" i="1"/>
  <c r="J205" i="2" s="1"/>
  <c r="J6246" i="1"/>
  <c r="J206" i="2" s="1"/>
  <c r="J6247" i="1"/>
  <c r="J207" i="2" s="1"/>
  <c r="J6248" i="1"/>
  <c r="J208" i="2" s="1"/>
  <c r="J6249" i="1"/>
  <c r="J209" i="2" s="1"/>
  <c r="J6250" i="1"/>
  <c r="J210" i="2" s="1"/>
  <c r="J6251" i="1"/>
  <c r="J211" i="2" s="1"/>
  <c r="J6252" i="1"/>
  <c r="J212" i="2" s="1"/>
  <c r="J6253" i="1"/>
  <c r="J213" i="2" s="1"/>
  <c r="J6254" i="1"/>
  <c r="J214" i="2" s="1"/>
  <c r="J6255" i="1"/>
  <c r="J215" i="2" s="1"/>
  <c r="J6256" i="1"/>
  <c r="J216" i="2" s="1"/>
  <c r="J6257" i="1"/>
  <c r="J217" i="2" s="1"/>
  <c r="J6258" i="1"/>
  <c r="J218" i="2" s="1"/>
  <c r="J6259" i="1"/>
  <c r="J219" i="2" s="1"/>
  <c r="J6260" i="1"/>
  <c r="J220" i="2" s="1"/>
  <c r="J6261" i="1"/>
  <c r="J221" i="2" s="1"/>
  <c r="J6262" i="1"/>
  <c r="J222" i="2" s="1"/>
  <c r="J6263" i="1"/>
  <c r="J223" i="2" s="1"/>
  <c r="J6264" i="1"/>
  <c r="J224" i="2" s="1"/>
  <c r="J6265" i="1"/>
  <c r="J225" i="2" s="1"/>
  <c r="J6266" i="1"/>
  <c r="J226" i="2" s="1"/>
  <c r="J6267" i="1"/>
  <c r="J227" i="2" s="1"/>
  <c r="J6268" i="1"/>
  <c r="J228" i="2" s="1"/>
  <c r="J6269" i="1"/>
  <c r="J229" i="2" s="1"/>
  <c r="J6270" i="1"/>
  <c r="J230" i="2" s="1"/>
  <c r="J6271" i="1"/>
  <c r="J231" i="2" s="1"/>
  <c r="J6272" i="1"/>
  <c r="J232" i="2" s="1"/>
  <c r="J6273" i="1"/>
  <c r="J233" i="2" s="1"/>
  <c r="J6274" i="1"/>
  <c r="J234" i="2" s="1"/>
  <c r="J6275" i="1"/>
  <c r="J235" i="2" s="1"/>
  <c r="J6276" i="1"/>
  <c r="J236" i="2" s="1"/>
  <c r="J6277" i="1"/>
  <c r="J237" i="2" s="1"/>
  <c r="J6278" i="1"/>
  <c r="J238" i="2" s="1"/>
  <c r="J6279" i="1"/>
  <c r="J239" i="2" s="1"/>
  <c r="J6280" i="1"/>
  <c r="J240" i="2" s="1"/>
  <c r="J6281" i="1"/>
  <c r="J241" i="2" s="1"/>
  <c r="J6282" i="1"/>
  <c r="J242" i="2" s="1"/>
  <c r="J6283" i="1"/>
  <c r="J243" i="2" s="1"/>
  <c r="J6284" i="1"/>
  <c r="J244" i="2" s="1"/>
  <c r="J6285" i="1"/>
  <c r="J245" i="2" s="1"/>
  <c r="J6286" i="1"/>
  <c r="J246" i="2" s="1"/>
  <c r="J6287" i="1"/>
  <c r="J247" i="2" s="1"/>
  <c r="J6288" i="1"/>
  <c r="J248" i="2" s="1"/>
  <c r="J6289" i="1"/>
  <c r="J249" i="2" s="1"/>
  <c r="J6290" i="1"/>
  <c r="J250" i="2" s="1"/>
  <c r="J6291" i="1"/>
  <c r="J251" i="2" s="1"/>
  <c r="J6292" i="1"/>
  <c r="J252" i="2" s="1"/>
  <c r="J6293" i="1"/>
  <c r="J253" i="2" s="1"/>
  <c r="J6294" i="1"/>
  <c r="J254" i="2" s="1"/>
  <c r="J6295" i="1"/>
  <c r="J255" i="2" s="1"/>
  <c r="J6296" i="1"/>
  <c r="J256" i="2" s="1"/>
  <c r="J6297" i="1"/>
  <c r="J257" i="2" s="1"/>
  <c r="J6298" i="1"/>
  <c r="J258" i="2" s="1"/>
  <c r="J6299" i="1"/>
  <c r="J259" i="2" s="1"/>
  <c r="J6300" i="1"/>
  <c r="J260" i="2" s="1"/>
  <c r="J6301" i="1"/>
  <c r="J261" i="2" s="1"/>
  <c r="J6302" i="1"/>
  <c r="J262" i="2" s="1"/>
  <c r="J6303" i="1"/>
  <c r="J263" i="2" s="1"/>
  <c r="J6304" i="1"/>
  <c r="J264" i="2" s="1"/>
  <c r="J6305" i="1"/>
  <c r="J265" i="2" s="1"/>
  <c r="J6306" i="1"/>
  <c r="J266" i="2" s="1"/>
  <c r="J6307" i="1"/>
  <c r="J267" i="2" s="1"/>
  <c r="J6308" i="1"/>
  <c r="J268" i="2" s="1"/>
  <c r="J6309" i="1"/>
  <c r="J269" i="2" s="1"/>
  <c r="J6310" i="1"/>
  <c r="J270" i="2" s="1"/>
  <c r="J6311" i="1"/>
  <c r="J271" i="2" s="1"/>
  <c r="J6312" i="1"/>
  <c r="J272" i="2" s="1"/>
  <c r="J6313" i="1"/>
  <c r="J273" i="2" s="1"/>
  <c r="J6314" i="1"/>
  <c r="J274" i="2" s="1"/>
  <c r="J6315" i="1"/>
  <c r="J275" i="2" s="1"/>
  <c r="J6316" i="1"/>
  <c r="J276" i="2" s="1"/>
  <c r="J6317" i="1"/>
  <c r="J277" i="2" s="1"/>
  <c r="J6318" i="1"/>
  <c r="J278" i="2" s="1"/>
  <c r="J6319" i="1"/>
  <c r="J279" i="2" s="1"/>
  <c r="J6320" i="1"/>
  <c r="J280" i="2" s="1"/>
  <c r="J6321" i="1"/>
  <c r="J281" i="2" s="1"/>
  <c r="J6322" i="1"/>
  <c r="J282" i="2" s="1"/>
  <c r="J6323" i="1"/>
  <c r="J283" i="2" s="1"/>
  <c r="J6324" i="1"/>
  <c r="J284" i="2" s="1"/>
  <c r="J6325" i="1"/>
  <c r="J285" i="2" s="1"/>
  <c r="J6326" i="1"/>
  <c r="J286" i="2" s="1"/>
  <c r="J6327" i="1"/>
  <c r="J287" i="2" s="1"/>
  <c r="J6328" i="1"/>
  <c r="J288" i="2" s="1"/>
  <c r="J6329" i="1"/>
  <c r="J289" i="2" s="1"/>
  <c r="J6330" i="1"/>
  <c r="J290" i="2" s="1"/>
  <c r="J6331" i="1"/>
  <c r="J291" i="2" s="1"/>
  <c r="J6332" i="1"/>
  <c r="J292" i="2" s="1"/>
  <c r="J6333" i="1"/>
  <c r="J293" i="2" s="1"/>
  <c r="J6334" i="1"/>
  <c r="J294" i="2" s="1"/>
  <c r="J6335" i="1"/>
  <c r="J295" i="2" s="1"/>
  <c r="J6336" i="1"/>
  <c r="J296" i="2" s="1"/>
  <c r="J6337" i="1"/>
  <c r="J297" i="2" s="1"/>
  <c r="J6338" i="1"/>
  <c r="J298" i="2" s="1"/>
  <c r="J6339" i="1"/>
  <c r="J299" i="2" s="1"/>
  <c r="J6340" i="1"/>
  <c r="J300" i="2" s="1"/>
  <c r="J6341" i="1"/>
  <c r="J301" i="2" s="1"/>
  <c r="J6342" i="1"/>
  <c r="J302" i="2" s="1"/>
  <c r="J6343" i="1"/>
  <c r="J303" i="2" s="1"/>
  <c r="J6344" i="1"/>
  <c r="J304" i="2" s="1"/>
  <c r="J6345" i="1"/>
  <c r="J305" i="2" s="1"/>
  <c r="J6346" i="1"/>
  <c r="J306" i="2" s="1"/>
  <c r="J6347" i="1"/>
  <c r="J307" i="2" s="1"/>
  <c r="J6348" i="1"/>
  <c r="J308" i="2" s="1"/>
  <c r="J6349" i="1"/>
  <c r="J309" i="2" s="1"/>
  <c r="J6350" i="1"/>
  <c r="J310" i="2" s="1"/>
  <c r="J6351" i="1"/>
  <c r="J311" i="2" s="1"/>
  <c r="J6352" i="1"/>
  <c r="J312" i="2" s="1"/>
  <c r="J6353" i="1"/>
  <c r="J313" i="2" s="1"/>
  <c r="J6354" i="1"/>
  <c r="J314" i="2" s="1"/>
  <c r="J6355" i="1"/>
  <c r="J315" i="2" s="1"/>
  <c r="J6356" i="1"/>
  <c r="J316" i="2" s="1"/>
  <c r="J6357" i="1"/>
  <c r="J317" i="2" s="1"/>
  <c r="J6358" i="1"/>
  <c r="J318" i="2" s="1"/>
  <c r="J6359" i="1"/>
  <c r="J319" i="2" s="1"/>
  <c r="J6360" i="1"/>
  <c r="J320" i="2" s="1"/>
  <c r="J6361" i="1"/>
  <c r="J321" i="2" s="1"/>
  <c r="J6362" i="1"/>
  <c r="J322" i="2" s="1"/>
  <c r="J6363" i="1"/>
  <c r="J323" i="2" s="1"/>
  <c r="J6364" i="1"/>
  <c r="J324" i="2" s="1"/>
  <c r="J6365" i="1"/>
  <c r="J325" i="2" s="1"/>
  <c r="J6366" i="1"/>
  <c r="J326" i="2" s="1"/>
  <c r="J6367" i="1"/>
  <c r="J327" i="2" s="1"/>
  <c r="J6368" i="1"/>
  <c r="J328" i="2" s="1"/>
  <c r="J6369" i="1"/>
  <c r="J329" i="2" s="1"/>
  <c r="J6370" i="1"/>
  <c r="J330" i="2" s="1"/>
  <c r="J6371" i="1"/>
  <c r="J331" i="2" s="1"/>
  <c r="J6372" i="1"/>
  <c r="J332" i="2" s="1"/>
  <c r="J6373" i="1"/>
  <c r="J333" i="2" s="1"/>
  <c r="J6374" i="1"/>
  <c r="J334" i="2" s="1"/>
  <c r="J6375" i="1"/>
  <c r="J335" i="2" s="1"/>
  <c r="J6376" i="1"/>
  <c r="J336" i="2" s="1"/>
  <c r="J6377" i="1"/>
  <c r="J337" i="2" s="1"/>
  <c r="J6378" i="1"/>
  <c r="J338" i="2" s="1"/>
  <c r="J6379" i="1"/>
  <c r="J339" i="2" s="1"/>
  <c r="J6380" i="1"/>
  <c r="J340" i="2" s="1"/>
  <c r="J6381" i="1"/>
  <c r="J341" i="2" s="1"/>
  <c r="J6382" i="1"/>
  <c r="J342" i="2" s="1"/>
  <c r="J6383" i="1"/>
  <c r="J343" i="2" s="1"/>
  <c r="J6384" i="1"/>
  <c r="J344" i="2" s="1"/>
  <c r="J6385" i="1"/>
  <c r="J345" i="2" s="1"/>
  <c r="J6386" i="1"/>
  <c r="J346" i="2" s="1"/>
  <c r="J6387" i="1"/>
  <c r="J347" i="2" s="1"/>
  <c r="J6388" i="1"/>
  <c r="J348" i="2" s="1"/>
  <c r="J6389" i="1"/>
  <c r="J349" i="2" s="1"/>
  <c r="J6390" i="1"/>
  <c r="J350" i="2" s="1"/>
  <c r="J6391" i="1"/>
  <c r="J351" i="2" s="1"/>
  <c r="J6392" i="1"/>
  <c r="J352" i="2" s="1"/>
  <c r="J6393" i="1"/>
  <c r="J353" i="2" s="1"/>
  <c r="J6394" i="1"/>
  <c r="J354" i="2" s="1"/>
  <c r="J6395" i="1"/>
  <c r="J355" i="2" s="1"/>
  <c r="J6396" i="1"/>
  <c r="J356" i="2" s="1"/>
  <c r="J6397" i="1"/>
  <c r="J357" i="2" s="1"/>
  <c r="J6398" i="1"/>
  <c r="J358" i="2" s="1"/>
  <c r="J6399" i="1"/>
  <c r="J359" i="2" s="1"/>
  <c r="J6400" i="1"/>
  <c r="J360" i="2" s="1"/>
  <c r="J6401" i="1"/>
  <c r="J361" i="2" s="1"/>
  <c r="J6402" i="1"/>
  <c r="J362" i="2" s="1"/>
  <c r="J6403" i="1"/>
  <c r="J363" i="2" s="1"/>
  <c r="J6404" i="1"/>
  <c r="J364" i="2" s="1"/>
  <c r="J6405" i="1"/>
  <c r="J365" i="2" s="1"/>
  <c r="J6406" i="1"/>
  <c r="J366" i="2" s="1"/>
  <c r="J6407" i="1"/>
  <c r="J367" i="2" s="1"/>
  <c r="J6408" i="1"/>
  <c r="J368" i="2" s="1"/>
  <c r="J6409" i="1"/>
  <c r="J369" i="2" s="1"/>
  <c r="J6410" i="1"/>
  <c r="J370" i="2" s="1"/>
  <c r="J6411" i="1"/>
  <c r="J371" i="2" s="1"/>
  <c r="J6412" i="1"/>
  <c r="J372" i="2" s="1"/>
  <c r="J6413" i="1"/>
  <c r="J373" i="2" s="1"/>
  <c r="J6414" i="1"/>
  <c r="J374" i="2" s="1"/>
  <c r="J6415" i="1"/>
  <c r="J375" i="2" s="1"/>
  <c r="J6416" i="1"/>
  <c r="J376" i="2" s="1"/>
  <c r="J6417" i="1"/>
  <c r="J377" i="2" s="1"/>
  <c r="J6418" i="1"/>
  <c r="J378" i="2" s="1"/>
  <c r="J6419" i="1"/>
  <c r="J379" i="2" s="1"/>
  <c r="J6420" i="1"/>
  <c r="J380" i="2" s="1"/>
  <c r="J6421" i="1"/>
  <c r="J381" i="2" s="1"/>
  <c r="J6422" i="1"/>
  <c r="J382" i="2" s="1"/>
  <c r="J6423" i="1"/>
  <c r="J383" i="2" s="1"/>
  <c r="J6424" i="1"/>
  <c r="J384" i="2" s="1"/>
  <c r="J6425" i="1"/>
  <c r="J385" i="2" s="1"/>
  <c r="J6426" i="1"/>
  <c r="J386" i="2" s="1"/>
  <c r="J6427" i="1"/>
  <c r="J387" i="2" s="1"/>
  <c r="J6428" i="1"/>
  <c r="J388" i="2" s="1"/>
  <c r="J6429" i="1"/>
  <c r="J389" i="2" s="1"/>
  <c r="J6430" i="1"/>
  <c r="J390" i="2" s="1"/>
  <c r="J6431" i="1"/>
  <c r="J391" i="2" s="1"/>
  <c r="J6432" i="1"/>
  <c r="J392" i="2" s="1"/>
  <c r="J6433" i="1"/>
  <c r="J393" i="2" s="1"/>
  <c r="J6434" i="1"/>
  <c r="J394" i="2" s="1"/>
  <c r="J6435" i="1"/>
  <c r="J395" i="2" s="1"/>
  <c r="J6436" i="1"/>
  <c r="J396" i="2" s="1"/>
  <c r="J6437" i="1"/>
  <c r="J397" i="2" s="1"/>
  <c r="J6438" i="1"/>
  <c r="J398" i="2" s="1"/>
  <c r="J6439" i="1"/>
  <c r="J399" i="2" s="1"/>
  <c r="J6440" i="1"/>
  <c r="J400" i="2" s="1"/>
  <c r="J6441" i="1"/>
  <c r="J401" i="2" s="1"/>
  <c r="J6442" i="1"/>
  <c r="J402" i="2" s="1"/>
  <c r="J6443" i="1"/>
  <c r="J403" i="2" s="1"/>
  <c r="J6444" i="1"/>
  <c r="J404" i="2" s="1"/>
  <c r="J6445" i="1"/>
  <c r="J405" i="2" s="1"/>
  <c r="J6446" i="1"/>
  <c r="J406" i="2" s="1"/>
  <c r="J6447" i="1"/>
  <c r="J407" i="2" s="1"/>
  <c r="J6448" i="1"/>
  <c r="J408" i="2" s="1"/>
  <c r="J6449" i="1"/>
  <c r="J409" i="2" s="1"/>
  <c r="J6450" i="1"/>
  <c r="J410" i="2" s="1"/>
  <c r="J6451" i="1"/>
  <c r="J411" i="2" s="1"/>
  <c r="J6452" i="1"/>
  <c r="J412" i="2" s="1"/>
  <c r="J6453" i="1"/>
  <c r="J413" i="2" s="1"/>
  <c r="J6454" i="1"/>
  <c r="J414" i="2" s="1"/>
  <c r="J6455" i="1"/>
  <c r="J415" i="2" s="1"/>
  <c r="J6456" i="1"/>
  <c r="J416" i="2" s="1"/>
  <c r="J6457" i="1"/>
  <c r="J417" i="2" s="1"/>
  <c r="J6458" i="1"/>
  <c r="J418" i="2" s="1"/>
  <c r="J6459" i="1"/>
  <c r="J419" i="2" s="1"/>
  <c r="J6460" i="1"/>
  <c r="J420" i="2" s="1"/>
  <c r="J6461" i="1"/>
  <c r="J421" i="2" s="1"/>
  <c r="J6462" i="1"/>
  <c r="J422" i="2" s="1"/>
  <c r="J6463" i="1"/>
  <c r="J423" i="2" s="1"/>
  <c r="J6464" i="1"/>
  <c r="J424" i="2" s="1"/>
  <c r="J6465" i="1"/>
  <c r="J425" i="2" s="1"/>
  <c r="J6466" i="1"/>
  <c r="J426" i="2" s="1"/>
  <c r="J6467" i="1"/>
  <c r="J427" i="2" s="1"/>
  <c r="J6468" i="1"/>
  <c r="J428" i="2" s="1"/>
  <c r="J6469" i="1"/>
  <c r="J429" i="2" s="1"/>
  <c r="J6470" i="1"/>
  <c r="J430" i="2" s="1"/>
  <c r="J6471" i="1"/>
  <c r="J431" i="2" s="1"/>
  <c r="J6472" i="1"/>
  <c r="J432" i="2" s="1"/>
  <c r="J6473" i="1"/>
  <c r="J433" i="2" s="1"/>
  <c r="J6474" i="1"/>
  <c r="J434" i="2" s="1"/>
  <c r="J6475" i="1"/>
  <c r="J435" i="2" s="1"/>
  <c r="J6476" i="1"/>
  <c r="J436" i="2" s="1"/>
  <c r="J6477" i="1"/>
  <c r="J437" i="2" s="1"/>
  <c r="J6478" i="1"/>
  <c r="J438" i="2" s="1"/>
  <c r="J6479" i="1"/>
  <c r="J439" i="2" s="1"/>
  <c r="J6480" i="1"/>
  <c r="J440" i="2" s="1"/>
  <c r="J6481" i="1"/>
  <c r="J441" i="2" s="1"/>
  <c r="J6482" i="1"/>
  <c r="J442" i="2" s="1"/>
  <c r="J6483" i="1"/>
  <c r="J443" i="2" s="1"/>
  <c r="J6484" i="1"/>
  <c r="J444" i="2" s="1"/>
  <c r="J6485" i="1"/>
  <c r="J445" i="2" s="1"/>
  <c r="J6486" i="1"/>
  <c r="J446" i="2" s="1"/>
  <c r="J6487" i="1"/>
  <c r="J447" i="2" s="1"/>
  <c r="J6488" i="1"/>
  <c r="J448" i="2" s="1"/>
  <c r="J6489" i="1"/>
  <c r="J449" i="2" s="1"/>
  <c r="J6490" i="1"/>
  <c r="J450" i="2" s="1"/>
  <c r="J6491" i="1"/>
  <c r="J451" i="2" s="1"/>
  <c r="J6492" i="1"/>
  <c r="J452" i="2" s="1"/>
  <c r="J6493" i="1"/>
  <c r="J453" i="2" s="1"/>
  <c r="J6494" i="1"/>
  <c r="J454" i="2" s="1"/>
  <c r="J6495" i="1"/>
  <c r="J455" i="2" s="1"/>
  <c r="J6496" i="1"/>
  <c r="J456" i="2" s="1"/>
  <c r="J6497" i="1"/>
  <c r="J457" i="2" s="1"/>
  <c r="J6498" i="1"/>
  <c r="J458" i="2" s="1"/>
  <c r="J6499" i="1"/>
  <c r="J459" i="2" s="1"/>
  <c r="J6500" i="1"/>
  <c r="J460" i="2" s="1"/>
  <c r="J6501" i="1"/>
  <c r="J461" i="2" s="1"/>
  <c r="J6502" i="1"/>
  <c r="J462" i="2" s="1"/>
  <c r="J6503" i="1"/>
  <c r="J463" i="2" s="1"/>
  <c r="J6504" i="1"/>
  <c r="J464" i="2" s="1"/>
  <c r="J6505" i="1"/>
  <c r="J465" i="2" s="1"/>
  <c r="J6506" i="1"/>
  <c r="J466" i="2" s="1"/>
  <c r="J6507" i="1"/>
  <c r="J467" i="2" s="1"/>
  <c r="J6508" i="1"/>
  <c r="J468" i="2" s="1"/>
  <c r="J6509" i="1"/>
  <c r="J469" i="2" s="1"/>
  <c r="J6510" i="1"/>
  <c r="J470" i="2" s="1"/>
  <c r="J6511" i="1"/>
  <c r="J471" i="2" s="1"/>
  <c r="J6512" i="1"/>
  <c r="J472" i="2" s="1"/>
  <c r="J6513" i="1"/>
  <c r="J473" i="2" s="1"/>
  <c r="J6514" i="1"/>
  <c r="J474" i="2" s="1"/>
  <c r="J6515" i="1"/>
  <c r="J475" i="2" s="1"/>
  <c r="J6516" i="1"/>
  <c r="J476" i="2" s="1"/>
  <c r="J6517" i="1"/>
  <c r="J477" i="2" s="1"/>
  <c r="J6518" i="1"/>
  <c r="J478" i="2" s="1"/>
  <c r="J6519" i="1"/>
  <c r="J479" i="2" s="1"/>
  <c r="J6520" i="1"/>
  <c r="J480" i="2" s="1"/>
  <c r="J6521" i="1"/>
  <c r="J481" i="2" s="1"/>
  <c r="J6522" i="1"/>
  <c r="J482" i="2" s="1"/>
  <c r="J6523" i="1"/>
  <c r="J483" i="2" s="1"/>
  <c r="J6524" i="1"/>
  <c r="J484" i="2" s="1"/>
  <c r="J6525" i="1"/>
  <c r="J485" i="2" s="1"/>
  <c r="J6526" i="1"/>
  <c r="J486" i="2" s="1"/>
  <c r="J6527" i="1"/>
  <c r="J487" i="2" s="1"/>
  <c r="J6528" i="1"/>
  <c r="J488" i="2" s="1"/>
  <c r="J6529" i="1"/>
  <c r="J489" i="2" s="1"/>
  <c r="J6530" i="1"/>
  <c r="J490" i="2" s="1"/>
  <c r="J6531" i="1"/>
  <c r="J491" i="2" s="1"/>
  <c r="J6532" i="1"/>
  <c r="J492" i="2" s="1"/>
  <c r="J6533" i="1"/>
  <c r="J493" i="2" s="1"/>
  <c r="J6534" i="1"/>
  <c r="J494" i="2" s="1"/>
  <c r="J6535" i="1"/>
  <c r="J495" i="2" s="1"/>
  <c r="J6536" i="1"/>
  <c r="J496" i="2" s="1"/>
  <c r="J6537" i="1"/>
  <c r="J497" i="2" s="1"/>
  <c r="J6538" i="1"/>
  <c r="J498" i="2" s="1"/>
  <c r="J6539" i="1"/>
  <c r="J499" i="2" s="1"/>
  <c r="J6540" i="1"/>
  <c r="J500" i="2" s="1"/>
  <c r="J6541" i="1"/>
  <c r="J501" i="2" s="1"/>
  <c r="J6542" i="1"/>
  <c r="J502" i="2" s="1"/>
  <c r="J6543" i="1"/>
  <c r="J503" i="2" s="1"/>
  <c r="J6544" i="1"/>
  <c r="J504" i="2" s="1"/>
  <c r="J6545" i="1"/>
  <c r="J505" i="2" s="1"/>
  <c r="J6546" i="1"/>
  <c r="J506" i="2" s="1"/>
  <c r="J6547" i="1"/>
  <c r="J507" i="2" s="1"/>
  <c r="J6548" i="1"/>
  <c r="J508" i="2" s="1"/>
  <c r="J6549" i="1"/>
  <c r="J509" i="2" s="1"/>
  <c r="J6550" i="1"/>
  <c r="J510" i="2" s="1"/>
  <c r="J6551" i="1"/>
  <c r="J511" i="2" s="1"/>
  <c r="J6552" i="1"/>
  <c r="J512" i="2" s="1"/>
  <c r="J6553" i="1"/>
  <c r="J513" i="2" s="1"/>
  <c r="J6554" i="1"/>
  <c r="J514" i="2" s="1"/>
  <c r="J6555" i="1"/>
  <c r="J515" i="2" s="1"/>
  <c r="J6556" i="1"/>
  <c r="J516" i="2" s="1"/>
  <c r="J6557" i="1"/>
  <c r="J517" i="2" s="1"/>
  <c r="J6558" i="1"/>
  <c r="J518" i="2" s="1"/>
  <c r="J6559" i="1"/>
  <c r="J519" i="2" s="1"/>
  <c r="J6560" i="1"/>
  <c r="J520" i="2" s="1"/>
  <c r="J6561" i="1"/>
  <c r="J521" i="2" s="1"/>
  <c r="J6562" i="1"/>
  <c r="J522" i="2" s="1"/>
  <c r="J6563" i="1"/>
  <c r="J523" i="2" s="1"/>
  <c r="J6564" i="1"/>
  <c r="J524" i="2" s="1"/>
  <c r="J6565" i="1"/>
  <c r="J525" i="2" s="1"/>
  <c r="J6566" i="1"/>
  <c r="J526" i="2" s="1"/>
  <c r="J6567" i="1"/>
  <c r="J527" i="2" s="1"/>
  <c r="J6568" i="1"/>
  <c r="J528" i="2" s="1"/>
  <c r="J6569" i="1"/>
  <c r="J529" i="2" s="1"/>
  <c r="J6570" i="1"/>
  <c r="J530" i="2" s="1"/>
  <c r="J6571" i="1"/>
  <c r="J531" i="2" s="1"/>
  <c r="J6572" i="1"/>
  <c r="J532" i="2" s="1"/>
  <c r="J6573" i="1"/>
  <c r="J533" i="2" s="1"/>
  <c r="J6574" i="1"/>
  <c r="J534" i="2" s="1"/>
  <c r="J6575" i="1"/>
  <c r="J535" i="2" s="1"/>
  <c r="J6576" i="1"/>
  <c r="J536" i="2" s="1"/>
  <c r="J6577" i="1"/>
  <c r="J537" i="2" s="1"/>
  <c r="J6578" i="1"/>
  <c r="J538" i="2" s="1"/>
  <c r="J6579" i="1"/>
  <c r="J539" i="2" s="1"/>
  <c r="J6580" i="1"/>
  <c r="J540" i="2" s="1"/>
  <c r="J6581" i="1"/>
  <c r="J541" i="2" s="1"/>
  <c r="J6582" i="1"/>
  <c r="J542" i="2" s="1"/>
  <c r="J6583" i="1"/>
  <c r="J543" i="2" s="1"/>
  <c r="J6584" i="1"/>
  <c r="J544" i="2" s="1"/>
  <c r="J6585" i="1"/>
  <c r="J545" i="2" s="1"/>
  <c r="J6586" i="1"/>
  <c r="J546" i="2" s="1"/>
  <c r="J6587" i="1"/>
  <c r="J547" i="2" s="1"/>
  <c r="J6588" i="1"/>
  <c r="J548" i="2" s="1"/>
  <c r="J6589" i="1"/>
  <c r="J549" i="2" s="1"/>
  <c r="J6590" i="1"/>
  <c r="J550" i="2" s="1"/>
  <c r="J6591" i="1"/>
  <c r="J551" i="2" s="1"/>
  <c r="J6592" i="1"/>
  <c r="J552" i="2" s="1"/>
  <c r="J6593" i="1"/>
  <c r="J553" i="2" s="1"/>
  <c r="J6594" i="1"/>
  <c r="J554" i="2" s="1"/>
  <c r="J6595" i="1"/>
  <c r="J555" i="2" s="1"/>
  <c r="J6596" i="1"/>
  <c r="J556" i="2" s="1"/>
  <c r="J6597" i="1"/>
  <c r="J557" i="2" s="1"/>
  <c r="J6598" i="1"/>
  <c r="J558" i="2" s="1"/>
  <c r="J6599" i="1"/>
  <c r="J559" i="2" s="1"/>
  <c r="J6600" i="1"/>
  <c r="J560" i="2" s="1"/>
  <c r="J6601" i="1"/>
  <c r="J561" i="2" s="1"/>
  <c r="J6602" i="1"/>
  <c r="J562" i="2" s="1"/>
  <c r="J6603" i="1"/>
  <c r="J563" i="2" s="1"/>
  <c r="J6604" i="1"/>
  <c r="J564" i="2" s="1"/>
  <c r="J6605" i="1"/>
  <c r="J565" i="2" s="1"/>
  <c r="J6606" i="1"/>
  <c r="J566" i="2" s="1"/>
  <c r="J6607" i="1"/>
  <c r="J567" i="2" s="1"/>
  <c r="J6608" i="1"/>
  <c r="J568" i="2" s="1"/>
  <c r="J6609" i="1"/>
  <c r="J569" i="2" s="1"/>
  <c r="J6610" i="1"/>
  <c r="J570" i="2" s="1"/>
  <c r="J6611" i="1"/>
  <c r="J571" i="2" s="1"/>
  <c r="J6612" i="1"/>
  <c r="J572" i="2" s="1"/>
  <c r="J6613" i="1"/>
  <c r="J573" i="2" s="1"/>
  <c r="J6614" i="1"/>
  <c r="J574" i="2" s="1"/>
  <c r="J6615" i="1"/>
  <c r="J575" i="2" s="1"/>
  <c r="J6616" i="1"/>
  <c r="J576" i="2" s="1"/>
  <c r="J6617" i="1"/>
  <c r="J577" i="2" s="1"/>
  <c r="J6618" i="1"/>
  <c r="J578" i="2" s="1"/>
  <c r="J6619" i="1"/>
  <c r="J579" i="2" s="1"/>
  <c r="J6620" i="1"/>
  <c r="J580" i="2" s="1"/>
  <c r="J6621" i="1"/>
  <c r="J581" i="2" s="1"/>
  <c r="J6622" i="1"/>
  <c r="J582" i="2" s="1"/>
  <c r="J6623" i="1"/>
  <c r="J583" i="2" s="1"/>
  <c r="J6624" i="1"/>
  <c r="J584" i="2" s="1"/>
  <c r="J6625" i="1"/>
  <c r="J585" i="2" s="1"/>
  <c r="J6626" i="1"/>
  <c r="J586" i="2" s="1"/>
  <c r="J6627" i="1"/>
  <c r="J587" i="2" s="1"/>
  <c r="J6628" i="1"/>
  <c r="J588" i="2" s="1"/>
  <c r="J6629" i="1"/>
  <c r="J589" i="2" s="1"/>
  <c r="J6630" i="1"/>
  <c r="J590" i="2" s="1"/>
  <c r="J6631" i="1"/>
  <c r="J591" i="2" s="1"/>
  <c r="J6632" i="1"/>
  <c r="J592" i="2" s="1"/>
  <c r="J6633" i="1"/>
  <c r="J593" i="2" s="1"/>
  <c r="J6634" i="1"/>
  <c r="J594" i="2" s="1"/>
  <c r="J6635" i="1"/>
  <c r="J595" i="2" s="1"/>
  <c r="J6636" i="1"/>
  <c r="J596" i="2" s="1"/>
  <c r="J6637" i="1"/>
  <c r="J597" i="2" s="1"/>
  <c r="J6638" i="1"/>
  <c r="J598" i="2" s="1"/>
  <c r="J6639" i="1"/>
  <c r="J599" i="2" s="1"/>
  <c r="J6640" i="1"/>
  <c r="J600" i="2" s="1"/>
  <c r="J6641" i="1"/>
  <c r="J601" i="2" s="1"/>
  <c r="J6642" i="1"/>
  <c r="J602" i="2" s="1"/>
  <c r="J6643" i="1"/>
  <c r="J603" i="2" s="1"/>
  <c r="J6644" i="1"/>
  <c r="J604" i="2" s="1"/>
  <c r="J6645" i="1"/>
  <c r="J605" i="2" s="1"/>
  <c r="J6646" i="1"/>
  <c r="J606" i="2" s="1"/>
  <c r="J6647" i="1"/>
  <c r="J607" i="2" s="1"/>
  <c r="J6648" i="1"/>
  <c r="J608" i="2" s="1"/>
  <c r="J6649" i="1"/>
  <c r="J609" i="2" s="1"/>
  <c r="J6650" i="1"/>
  <c r="J610" i="2" s="1"/>
  <c r="J6651" i="1"/>
  <c r="J611" i="2" s="1"/>
  <c r="J6652" i="1"/>
  <c r="J612" i="2" s="1"/>
  <c r="J6653" i="1"/>
  <c r="J613" i="2" s="1"/>
  <c r="J6654" i="1"/>
  <c r="J614" i="2" s="1"/>
  <c r="J6655" i="1"/>
  <c r="J615" i="2" s="1"/>
  <c r="J6656" i="1"/>
  <c r="J616" i="2" s="1"/>
  <c r="J6657" i="1"/>
  <c r="J617" i="2" s="1"/>
  <c r="J6658" i="1"/>
  <c r="J618" i="2" s="1"/>
  <c r="J6659" i="1"/>
  <c r="J619" i="2" s="1"/>
  <c r="J6660" i="1"/>
  <c r="J620" i="2" s="1"/>
  <c r="J6661" i="1"/>
  <c r="J621" i="2" s="1"/>
  <c r="J6662" i="1"/>
  <c r="J622" i="2" s="1"/>
  <c r="J6663" i="1"/>
  <c r="J623" i="2" s="1"/>
  <c r="J6664" i="1"/>
  <c r="J624" i="2" s="1"/>
  <c r="J6665" i="1"/>
  <c r="J625" i="2" s="1"/>
  <c r="J6666" i="1"/>
  <c r="J626" i="2" s="1"/>
  <c r="J6667" i="1"/>
  <c r="J627" i="2" s="1"/>
  <c r="J6668" i="1"/>
  <c r="J628" i="2" s="1"/>
  <c r="J6669" i="1"/>
  <c r="J629" i="2" s="1"/>
  <c r="J6670" i="1"/>
  <c r="J630" i="2" s="1"/>
  <c r="J6671" i="1"/>
  <c r="J631" i="2" s="1"/>
  <c r="J6672" i="1"/>
  <c r="J632" i="2" s="1"/>
  <c r="J6673" i="1"/>
  <c r="J633" i="2" s="1"/>
  <c r="J6674" i="1"/>
  <c r="J634" i="2" s="1"/>
  <c r="J6675" i="1"/>
  <c r="J635" i="2" s="1"/>
  <c r="J6676" i="1"/>
  <c r="J636" i="2" s="1"/>
  <c r="J6677" i="1"/>
  <c r="J637" i="2" s="1"/>
  <c r="J6678" i="1"/>
  <c r="J638" i="2" s="1"/>
  <c r="J6679" i="1"/>
  <c r="J639" i="2" s="1"/>
  <c r="J6680" i="1"/>
  <c r="J640" i="2" s="1"/>
  <c r="J6681" i="1"/>
  <c r="J641" i="2" s="1"/>
  <c r="J6682" i="1"/>
  <c r="J642" i="2" s="1"/>
  <c r="J6683" i="1"/>
  <c r="J643" i="2" s="1"/>
  <c r="J6684" i="1"/>
  <c r="J644" i="2" s="1"/>
  <c r="J6685" i="1"/>
  <c r="J645" i="2" s="1"/>
  <c r="J6686" i="1"/>
  <c r="J646" i="2" s="1"/>
  <c r="J6687" i="1"/>
  <c r="J647" i="2" s="1"/>
  <c r="J6688" i="1"/>
  <c r="J648" i="2" s="1"/>
  <c r="J6689" i="1"/>
  <c r="J649" i="2" s="1"/>
  <c r="J6690" i="1"/>
  <c r="J650" i="2" s="1"/>
  <c r="J6691" i="1"/>
  <c r="J651" i="2" s="1"/>
  <c r="J6692" i="1"/>
  <c r="J652" i="2" s="1"/>
  <c r="J6693" i="1"/>
  <c r="J653" i="2" s="1"/>
  <c r="J6694" i="1"/>
  <c r="J654" i="2" s="1"/>
  <c r="J6695" i="1"/>
  <c r="J655" i="2" s="1"/>
  <c r="J6696" i="1"/>
  <c r="J656" i="2" s="1"/>
  <c r="J6697" i="1"/>
  <c r="J657" i="2" s="1"/>
  <c r="J6698" i="1"/>
  <c r="J658" i="2" s="1"/>
  <c r="J6699" i="1"/>
  <c r="J659" i="2" s="1"/>
  <c r="J6700" i="1"/>
  <c r="J660" i="2" s="1"/>
  <c r="J6701" i="1"/>
  <c r="J661" i="2" s="1"/>
  <c r="J6702" i="1"/>
  <c r="J662" i="2" s="1"/>
  <c r="J6703" i="1"/>
  <c r="J663" i="2" s="1"/>
  <c r="J6704" i="1"/>
  <c r="J664" i="2" s="1"/>
  <c r="J6705" i="1"/>
  <c r="J665" i="2" s="1"/>
  <c r="J6706" i="1"/>
  <c r="J666" i="2" s="1"/>
  <c r="J6707" i="1"/>
  <c r="J667" i="2" s="1"/>
  <c r="J6708" i="1"/>
  <c r="J668" i="2" s="1"/>
  <c r="J6709" i="1"/>
  <c r="J669" i="2" s="1"/>
  <c r="J6710" i="1"/>
  <c r="J670" i="2" s="1"/>
  <c r="J6711" i="1"/>
  <c r="J671" i="2" s="1"/>
  <c r="J6712" i="1"/>
  <c r="J672" i="2" s="1"/>
  <c r="J6713" i="1"/>
  <c r="J673" i="2" s="1"/>
  <c r="J6714" i="1"/>
  <c r="J674" i="2" s="1"/>
  <c r="J6715" i="1"/>
  <c r="J675" i="2" s="1"/>
  <c r="J6716" i="1"/>
  <c r="J676" i="2" s="1"/>
  <c r="J6717" i="1"/>
  <c r="J677" i="2" s="1"/>
  <c r="J6718" i="1"/>
  <c r="J678" i="2" s="1"/>
  <c r="J6719" i="1"/>
  <c r="J679" i="2" s="1"/>
  <c r="J6720" i="1"/>
  <c r="J680" i="2" s="1"/>
  <c r="J6721" i="1"/>
  <c r="J681" i="2" s="1"/>
  <c r="J6722" i="1"/>
  <c r="J682" i="2" s="1"/>
  <c r="J6723" i="1"/>
  <c r="J683" i="2" s="1"/>
  <c r="J6724" i="1"/>
  <c r="J684" i="2" s="1"/>
  <c r="J6725" i="1"/>
  <c r="J685" i="2" s="1"/>
  <c r="J6726" i="1"/>
  <c r="J686" i="2" s="1"/>
  <c r="J6727" i="1"/>
  <c r="J687" i="2" s="1"/>
  <c r="J6728" i="1"/>
  <c r="J688" i="2" s="1"/>
  <c r="J6729" i="1"/>
  <c r="J689" i="2" s="1"/>
  <c r="J6730" i="1"/>
  <c r="J690" i="2" s="1"/>
  <c r="J6731" i="1"/>
  <c r="J691" i="2" s="1"/>
  <c r="J6732" i="1"/>
  <c r="J692" i="2" s="1"/>
  <c r="J6733" i="1"/>
  <c r="J693" i="2" s="1"/>
  <c r="J6734" i="1"/>
  <c r="J694" i="2" s="1"/>
  <c r="J6735" i="1"/>
  <c r="J695" i="2" s="1"/>
  <c r="J6736" i="1"/>
  <c r="J696" i="2" s="1"/>
  <c r="J6737" i="1"/>
  <c r="J697" i="2" s="1"/>
  <c r="J6738" i="1"/>
  <c r="J698" i="2" s="1"/>
  <c r="J6739" i="1"/>
  <c r="J699" i="2" s="1"/>
  <c r="J6740" i="1"/>
  <c r="J700" i="2" s="1"/>
  <c r="J6741" i="1"/>
  <c r="J701" i="2" s="1"/>
  <c r="J6742" i="1"/>
  <c r="J702" i="2" s="1"/>
  <c r="J6743" i="1"/>
  <c r="J703" i="2" s="1"/>
  <c r="J6744" i="1"/>
  <c r="J704" i="2" s="1"/>
  <c r="J6745" i="1"/>
  <c r="J705" i="2" s="1"/>
  <c r="J6746" i="1"/>
  <c r="J706" i="2" s="1"/>
  <c r="J6747" i="1"/>
  <c r="J707" i="2" s="1"/>
  <c r="J6748" i="1"/>
  <c r="J708" i="2" s="1"/>
  <c r="J6749" i="1"/>
  <c r="J709" i="2" s="1"/>
  <c r="J6750" i="1"/>
  <c r="J710" i="2" s="1"/>
  <c r="J6751" i="1"/>
  <c r="J711" i="2" s="1"/>
  <c r="J6752" i="1"/>
  <c r="J712" i="2" s="1"/>
  <c r="J6753" i="1"/>
  <c r="J713" i="2" s="1"/>
  <c r="J6754" i="1"/>
  <c r="J714" i="2" s="1"/>
  <c r="J6755" i="1"/>
  <c r="J715" i="2" s="1"/>
  <c r="J6756" i="1"/>
  <c r="J716" i="2" s="1"/>
  <c r="J6757" i="1"/>
  <c r="J717" i="2" s="1"/>
  <c r="J6758" i="1"/>
  <c r="J718" i="2" s="1"/>
  <c r="J6759" i="1"/>
  <c r="J719" i="2" s="1"/>
  <c r="J6760" i="1"/>
  <c r="J720" i="2" s="1"/>
  <c r="J6761" i="1"/>
  <c r="J721" i="2" s="1"/>
  <c r="J6762" i="1"/>
  <c r="J722" i="2" s="1"/>
  <c r="J6763" i="1"/>
  <c r="J723" i="2" s="1"/>
  <c r="J6764" i="1"/>
  <c r="J724" i="2" s="1"/>
  <c r="J6765" i="1"/>
  <c r="J725" i="2" s="1"/>
  <c r="J6766" i="1"/>
  <c r="J726" i="2" s="1"/>
  <c r="J6767" i="1"/>
  <c r="J727" i="2" s="1"/>
  <c r="J6768" i="1"/>
  <c r="J728" i="2" s="1"/>
  <c r="J6769" i="1"/>
  <c r="J729" i="2" s="1"/>
  <c r="J6770" i="1"/>
  <c r="J730" i="2" s="1"/>
  <c r="J6771" i="1"/>
  <c r="J731" i="2" s="1"/>
  <c r="J6772" i="1"/>
  <c r="J732" i="2" s="1"/>
  <c r="J6773" i="1"/>
  <c r="J733" i="2" s="1"/>
  <c r="J6774" i="1"/>
  <c r="J734" i="2" s="1"/>
  <c r="J6775" i="1"/>
  <c r="J735" i="2" s="1"/>
  <c r="J6776" i="1"/>
  <c r="J736" i="2" s="1"/>
  <c r="J6777" i="1"/>
  <c r="J737" i="2" s="1"/>
  <c r="J6778" i="1"/>
  <c r="J738" i="2" s="1"/>
  <c r="J6779" i="1"/>
  <c r="J739" i="2" s="1"/>
  <c r="J6780" i="1"/>
  <c r="J740" i="2" s="1"/>
  <c r="J6781" i="1"/>
  <c r="J741" i="2" s="1"/>
  <c r="J6782" i="1"/>
  <c r="J742" i="2" s="1"/>
  <c r="J6783" i="1"/>
  <c r="J743" i="2" s="1"/>
  <c r="J6784" i="1"/>
  <c r="J744" i="2" s="1"/>
  <c r="J6785" i="1"/>
  <c r="J745" i="2" s="1"/>
  <c r="J6786" i="1"/>
  <c r="J746" i="2" s="1"/>
  <c r="J6787" i="1"/>
  <c r="J747" i="2" s="1"/>
  <c r="J6788" i="1"/>
  <c r="J748" i="2" s="1"/>
  <c r="J6789" i="1"/>
  <c r="J749" i="2" s="1"/>
  <c r="J6790" i="1"/>
  <c r="J750" i="2" s="1"/>
  <c r="J6791" i="1"/>
  <c r="J751" i="2" s="1"/>
  <c r="J6792" i="1"/>
  <c r="J752" i="2" s="1"/>
  <c r="J6793" i="1"/>
  <c r="J753" i="2" s="1"/>
  <c r="J6794" i="1"/>
  <c r="J754" i="2" s="1"/>
  <c r="J6795" i="1"/>
  <c r="J755" i="2" s="1"/>
  <c r="J6796" i="1"/>
  <c r="J756" i="2" s="1"/>
  <c r="J6797" i="1"/>
  <c r="J757" i="2" s="1"/>
  <c r="J6798" i="1"/>
  <c r="J758" i="2" s="1"/>
  <c r="J6799" i="1"/>
  <c r="J759" i="2" s="1"/>
  <c r="J6800" i="1"/>
  <c r="J760" i="2" s="1"/>
  <c r="J6801" i="1"/>
  <c r="J761" i="2" s="1"/>
  <c r="J6802" i="1"/>
  <c r="J762" i="2" s="1"/>
  <c r="J6803" i="1"/>
  <c r="J763" i="2" s="1"/>
  <c r="J6804" i="1"/>
  <c r="J764" i="2" s="1"/>
  <c r="J6805" i="1"/>
  <c r="J765" i="2" s="1"/>
  <c r="J6806" i="1"/>
  <c r="J766" i="2" s="1"/>
  <c r="J6807" i="1"/>
  <c r="J767" i="2" s="1"/>
  <c r="J6808" i="1"/>
  <c r="J768" i="2" s="1"/>
  <c r="J6809" i="1"/>
  <c r="J769" i="2" s="1"/>
  <c r="J6810" i="1"/>
  <c r="J770" i="2" s="1"/>
  <c r="J6811" i="1"/>
  <c r="J771" i="2" s="1"/>
  <c r="J6812" i="1"/>
  <c r="J772" i="2" s="1"/>
  <c r="J6813" i="1"/>
  <c r="J773" i="2" s="1"/>
  <c r="J6814" i="1"/>
  <c r="J774" i="2" s="1"/>
  <c r="J6815" i="1"/>
  <c r="J775" i="2" s="1"/>
  <c r="J6816" i="1"/>
  <c r="J776" i="2" s="1"/>
  <c r="J6817" i="1"/>
  <c r="J777" i="2" s="1"/>
  <c r="J6818" i="1"/>
  <c r="J778" i="2" s="1"/>
  <c r="J6819" i="1"/>
  <c r="J779" i="2" s="1"/>
  <c r="J6820" i="1"/>
  <c r="J780" i="2" s="1"/>
  <c r="J6821" i="1"/>
  <c r="J781" i="2" s="1"/>
  <c r="J6822" i="1"/>
  <c r="J782" i="2" s="1"/>
  <c r="J6823" i="1"/>
  <c r="J783" i="2" s="1"/>
  <c r="J6824" i="1"/>
  <c r="J784" i="2" s="1"/>
  <c r="J6825" i="1"/>
  <c r="J785" i="2" s="1"/>
  <c r="J6826" i="1"/>
  <c r="J786" i="2" s="1"/>
  <c r="J6827" i="1"/>
  <c r="J787" i="2" s="1"/>
  <c r="J6828" i="1"/>
  <c r="J788" i="2" s="1"/>
  <c r="J6829" i="1"/>
  <c r="J789" i="2" s="1"/>
  <c r="J6830" i="1"/>
  <c r="J790" i="2" s="1"/>
  <c r="J6831" i="1"/>
  <c r="J791" i="2" s="1"/>
  <c r="J6832" i="1"/>
  <c r="J792" i="2" s="1"/>
  <c r="J6833" i="1"/>
  <c r="J793" i="2" s="1"/>
  <c r="J6834" i="1"/>
  <c r="J794" i="2" s="1"/>
  <c r="J6835" i="1"/>
  <c r="J795" i="2" s="1"/>
  <c r="J6836" i="1"/>
  <c r="J796" i="2" s="1"/>
  <c r="J6837" i="1"/>
  <c r="J797" i="2" s="1"/>
  <c r="J6838" i="1"/>
  <c r="J798" i="2" s="1"/>
  <c r="J6839" i="1"/>
  <c r="J799" i="2" s="1"/>
  <c r="J6840" i="1"/>
  <c r="J800" i="2" s="1"/>
  <c r="J6841" i="1"/>
  <c r="J801" i="2" s="1"/>
  <c r="J6842" i="1"/>
  <c r="J802" i="2" s="1"/>
  <c r="J6843" i="1"/>
  <c r="J803" i="2" s="1"/>
  <c r="J6844" i="1"/>
  <c r="J804" i="2" s="1"/>
  <c r="J6845" i="1"/>
  <c r="J805" i="2" s="1"/>
  <c r="J6846" i="1"/>
  <c r="J806" i="2" s="1"/>
  <c r="J6847" i="1"/>
  <c r="J807" i="2" s="1"/>
  <c r="J6848" i="1"/>
  <c r="J808" i="2" s="1"/>
  <c r="J6849" i="1"/>
  <c r="J809" i="2" s="1"/>
  <c r="J6850" i="1"/>
  <c r="J810" i="2" s="1"/>
  <c r="J6851" i="1"/>
  <c r="J811" i="2" s="1"/>
  <c r="J6852" i="1"/>
  <c r="J812" i="2" s="1"/>
  <c r="J6853" i="1"/>
  <c r="J813" i="2" s="1"/>
  <c r="J6854" i="1"/>
  <c r="J814" i="2" s="1"/>
  <c r="J6855" i="1"/>
  <c r="J815" i="2" s="1"/>
  <c r="J6856" i="1"/>
  <c r="J816" i="2" s="1"/>
  <c r="J6857" i="1"/>
  <c r="J817" i="2" s="1"/>
  <c r="J6858" i="1"/>
  <c r="J818" i="2" s="1"/>
  <c r="J6859" i="1"/>
  <c r="J819" i="2" s="1"/>
  <c r="J6860" i="1"/>
  <c r="J820" i="2" s="1"/>
  <c r="J6861" i="1"/>
  <c r="J821" i="2" s="1"/>
  <c r="J6862" i="1"/>
  <c r="J822" i="2" s="1"/>
  <c r="J6863" i="1"/>
  <c r="J823" i="2" s="1"/>
  <c r="J6864" i="1"/>
  <c r="J824" i="2" s="1"/>
  <c r="J6865" i="1"/>
  <c r="J825" i="2" s="1"/>
  <c r="J6866" i="1"/>
  <c r="J826" i="2" s="1"/>
  <c r="J6867" i="1"/>
  <c r="J827" i="2" s="1"/>
  <c r="J6868" i="1"/>
  <c r="J828" i="2" s="1"/>
  <c r="J6869" i="1"/>
  <c r="J829" i="2" s="1"/>
  <c r="J6870" i="1"/>
  <c r="J830" i="2" s="1"/>
  <c r="J6871" i="1"/>
  <c r="J831" i="2" s="1"/>
  <c r="J6872" i="1"/>
  <c r="J832" i="2" s="1"/>
  <c r="J6873" i="1"/>
  <c r="J833" i="2" s="1"/>
  <c r="J6874" i="1"/>
  <c r="J834" i="2" s="1"/>
  <c r="J6875" i="1"/>
  <c r="J835" i="2" s="1"/>
  <c r="J6876" i="1"/>
  <c r="J836" i="2" s="1"/>
  <c r="J6877" i="1"/>
  <c r="J837" i="2" s="1"/>
  <c r="J6878" i="1"/>
  <c r="J838" i="2" s="1"/>
  <c r="J6879" i="1"/>
  <c r="J839" i="2" s="1"/>
  <c r="J6880" i="1"/>
  <c r="J840" i="2" s="1"/>
  <c r="J6881" i="1"/>
  <c r="J841" i="2" s="1"/>
  <c r="J6882" i="1"/>
  <c r="J842" i="2" s="1"/>
  <c r="J6883" i="1"/>
  <c r="J843" i="2" s="1"/>
  <c r="J6884" i="1"/>
  <c r="J844" i="2" s="1"/>
  <c r="J6885" i="1"/>
  <c r="J845" i="2" s="1"/>
  <c r="J6886" i="1"/>
  <c r="J846" i="2" s="1"/>
  <c r="J6887" i="1"/>
  <c r="J847" i="2" s="1"/>
  <c r="J6888" i="1"/>
  <c r="J848" i="2" s="1"/>
  <c r="J6889" i="1"/>
  <c r="J849" i="2" s="1"/>
  <c r="J6890" i="1"/>
  <c r="J850" i="2" s="1"/>
  <c r="J6891" i="1"/>
  <c r="J851" i="2" s="1"/>
  <c r="J6892" i="1"/>
  <c r="J852" i="2" s="1"/>
  <c r="J6893" i="1"/>
  <c r="J853" i="2" s="1"/>
  <c r="J6894" i="1"/>
  <c r="J854" i="2" s="1"/>
  <c r="J6895" i="1"/>
  <c r="J855" i="2" s="1"/>
  <c r="J6896" i="1"/>
  <c r="J856" i="2" s="1"/>
  <c r="J6897" i="1"/>
  <c r="J857" i="2" s="1"/>
  <c r="J6898" i="1"/>
  <c r="J858" i="2" s="1"/>
  <c r="J6899" i="1"/>
  <c r="J859" i="2" s="1"/>
  <c r="J6900" i="1"/>
  <c r="J860" i="2" s="1"/>
  <c r="J6901" i="1"/>
  <c r="J861" i="2" s="1"/>
  <c r="J6902" i="1"/>
  <c r="J862" i="2" s="1"/>
  <c r="J6903" i="1"/>
  <c r="J863" i="2" s="1"/>
  <c r="J6904" i="1"/>
  <c r="J864" i="2" s="1"/>
  <c r="J6905" i="1"/>
  <c r="J865" i="2" s="1"/>
  <c r="J6906" i="1"/>
  <c r="J866" i="2" s="1"/>
  <c r="J6907" i="1"/>
  <c r="J867" i="2" s="1"/>
  <c r="J6908" i="1"/>
  <c r="J868" i="2" s="1"/>
  <c r="J6909" i="1"/>
  <c r="J869" i="2" s="1"/>
  <c r="J6910" i="1"/>
  <c r="J870" i="2" s="1"/>
  <c r="J6911" i="1"/>
  <c r="J871" i="2" s="1"/>
  <c r="J6912" i="1"/>
  <c r="J872" i="2" s="1"/>
  <c r="J6913" i="1"/>
  <c r="J873" i="2" s="1"/>
  <c r="J6914" i="1"/>
  <c r="J874" i="2" s="1"/>
  <c r="J6915" i="1"/>
  <c r="J875" i="2" s="1"/>
  <c r="J6916" i="1"/>
  <c r="J876" i="2" s="1"/>
  <c r="J6917" i="1"/>
  <c r="J877" i="2" s="1"/>
  <c r="J6918" i="1"/>
  <c r="J878" i="2" s="1"/>
  <c r="J6919" i="1"/>
  <c r="J879" i="2" s="1"/>
  <c r="J6920" i="1"/>
  <c r="J880" i="2" s="1"/>
  <c r="J6921" i="1"/>
  <c r="J881" i="2" s="1"/>
  <c r="J6922" i="1"/>
  <c r="J882" i="2" s="1"/>
  <c r="J6923" i="1"/>
  <c r="J883" i="2" s="1"/>
  <c r="J6924" i="1"/>
  <c r="J884" i="2" s="1"/>
  <c r="J6925" i="1"/>
  <c r="J885" i="2" s="1"/>
  <c r="J6926" i="1"/>
  <c r="J886" i="2" s="1"/>
  <c r="J6927" i="1"/>
  <c r="J887" i="2" s="1"/>
  <c r="J6928" i="1"/>
  <c r="J888" i="2" s="1"/>
  <c r="J6929" i="1"/>
  <c r="J889" i="2" s="1"/>
  <c r="J6930" i="1"/>
  <c r="J890" i="2" s="1"/>
  <c r="J6931" i="1"/>
  <c r="J891" i="2" s="1"/>
  <c r="J6932" i="1"/>
  <c r="J892" i="2" s="1"/>
  <c r="J6933" i="1"/>
  <c r="J893" i="2" s="1"/>
  <c r="J6934" i="1"/>
  <c r="J894" i="2" s="1"/>
  <c r="J6935" i="1"/>
  <c r="J895" i="2" s="1"/>
  <c r="J6936" i="1"/>
  <c r="J896" i="2" s="1"/>
  <c r="J6937" i="1"/>
  <c r="J897" i="2" s="1"/>
  <c r="J6938" i="1"/>
  <c r="J898" i="2" s="1"/>
  <c r="J6939" i="1"/>
  <c r="J899" i="2" s="1"/>
  <c r="J6940" i="1"/>
  <c r="J900" i="2" s="1"/>
  <c r="J6941" i="1"/>
  <c r="J901" i="2" s="1"/>
  <c r="J6942" i="1"/>
  <c r="J902" i="2" s="1"/>
  <c r="J6943" i="1"/>
  <c r="J903" i="2" s="1"/>
  <c r="J6944" i="1"/>
  <c r="J904" i="2" s="1"/>
  <c r="J6945" i="1"/>
  <c r="J905" i="2" s="1"/>
  <c r="J6946" i="1"/>
  <c r="J906" i="2" s="1"/>
  <c r="J6947" i="1"/>
  <c r="J907" i="2" s="1"/>
  <c r="J6948" i="1"/>
  <c r="J908" i="2" s="1"/>
  <c r="J6949" i="1"/>
  <c r="J909" i="2" s="1"/>
  <c r="J6950" i="1"/>
  <c r="J910" i="2" s="1"/>
  <c r="J6951" i="1"/>
  <c r="J911" i="2" s="1"/>
  <c r="J6952" i="1"/>
  <c r="J912" i="2" s="1"/>
  <c r="J6953" i="1"/>
  <c r="J913" i="2" s="1"/>
  <c r="J6954" i="1"/>
  <c r="J914" i="2" s="1"/>
  <c r="J6955" i="1"/>
  <c r="J915" i="2" s="1"/>
  <c r="J6956" i="1"/>
  <c r="J916" i="2" s="1"/>
  <c r="J6957" i="1"/>
  <c r="J917" i="2" s="1"/>
  <c r="J6958" i="1"/>
  <c r="J918" i="2" s="1"/>
  <c r="J6959" i="1"/>
  <c r="J919" i="2" s="1"/>
  <c r="J6960" i="1"/>
  <c r="J920" i="2" s="1"/>
  <c r="J6961" i="1"/>
  <c r="J921" i="2" s="1"/>
  <c r="J6962" i="1"/>
  <c r="J922" i="2" s="1"/>
  <c r="J6963" i="1"/>
  <c r="J923" i="2" s="1"/>
  <c r="J6964" i="1"/>
  <c r="J924" i="2" s="1"/>
  <c r="J6965" i="1"/>
  <c r="J925" i="2" s="1"/>
  <c r="J6966" i="1"/>
  <c r="J926" i="2" s="1"/>
  <c r="J6967" i="1"/>
  <c r="J927" i="2" s="1"/>
  <c r="J6968" i="1"/>
  <c r="J928" i="2" s="1"/>
  <c r="J6969" i="1"/>
  <c r="J929" i="2" s="1"/>
  <c r="J6970" i="1"/>
  <c r="J930" i="2" s="1"/>
  <c r="J6971" i="1"/>
  <c r="J931" i="2" s="1"/>
  <c r="J6972" i="1"/>
  <c r="J932" i="2" s="1"/>
  <c r="J6973" i="1"/>
  <c r="J933" i="2" s="1"/>
  <c r="J6974" i="1"/>
  <c r="J934" i="2" s="1"/>
  <c r="J6975" i="1"/>
  <c r="J935" i="2" s="1"/>
  <c r="J6976" i="1"/>
  <c r="J936" i="2" s="1"/>
  <c r="J6977" i="1"/>
  <c r="J937" i="2" s="1"/>
  <c r="J6978" i="1"/>
  <c r="J938" i="2" s="1"/>
  <c r="J6979" i="1"/>
  <c r="J939" i="2" s="1"/>
  <c r="J6980" i="1"/>
  <c r="J940" i="2" s="1"/>
  <c r="J6981" i="1"/>
  <c r="J941" i="2" s="1"/>
  <c r="J6982" i="1"/>
  <c r="J942" i="2" s="1"/>
  <c r="J6983" i="1"/>
  <c r="J943" i="2" s="1"/>
  <c r="J6984" i="1"/>
  <c r="J944" i="2" s="1"/>
  <c r="J6985" i="1"/>
  <c r="J945" i="2" s="1"/>
  <c r="J6986" i="1"/>
  <c r="J946" i="2" s="1"/>
  <c r="J6987" i="1"/>
  <c r="J947" i="2" s="1"/>
  <c r="J6988" i="1"/>
  <c r="J948" i="2" s="1"/>
  <c r="J6989" i="1"/>
  <c r="J949" i="2" s="1"/>
  <c r="J6990" i="1"/>
  <c r="J950" i="2" s="1"/>
  <c r="J6991" i="1"/>
  <c r="J951" i="2" s="1"/>
  <c r="J6992" i="1"/>
  <c r="J952" i="2" s="1"/>
  <c r="J6993" i="1"/>
  <c r="J953" i="2" s="1"/>
  <c r="J6994" i="1"/>
  <c r="J954" i="2" s="1"/>
  <c r="J6995" i="1"/>
  <c r="J955" i="2" s="1"/>
  <c r="J6996" i="1"/>
  <c r="J956" i="2" s="1"/>
  <c r="J6997" i="1"/>
  <c r="J957" i="2" s="1"/>
  <c r="J6998" i="1"/>
  <c r="J958" i="2" s="1"/>
  <c r="J6999" i="1"/>
  <c r="J959" i="2" s="1"/>
  <c r="J7000" i="1"/>
  <c r="J960" i="2" s="1"/>
  <c r="J7001" i="1"/>
  <c r="J961" i="2" s="1"/>
  <c r="J7002" i="1"/>
  <c r="J962" i="2" s="1"/>
  <c r="J7003" i="1"/>
  <c r="J963" i="2" s="1"/>
  <c r="J7004" i="1"/>
  <c r="J964" i="2" s="1"/>
  <c r="J7005" i="1"/>
  <c r="J965" i="2" s="1"/>
  <c r="J7006" i="1"/>
  <c r="J966" i="2" s="1"/>
  <c r="J7007" i="1"/>
  <c r="J967" i="2" s="1"/>
  <c r="J7008" i="1"/>
  <c r="J968" i="2" s="1"/>
  <c r="J7009" i="1"/>
  <c r="J969" i="2" s="1"/>
  <c r="J7010" i="1"/>
  <c r="J970" i="2" s="1"/>
  <c r="J7011" i="1"/>
  <c r="J971" i="2" s="1"/>
  <c r="J7012" i="1"/>
  <c r="J972" i="2" s="1"/>
  <c r="J7013" i="1"/>
  <c r="J973" i="2" s="1"/>
  <c r="J7014" i="1"/>
  <c r="J974" i="2" s="1"/>
  <c r="J7015" i="1"/>
  <c r="J975" i="2" s="1"/>
  <c r="J7016" i="1"/>
  <c r="J976" i="2" s="1"/>
  <c r="J7017" i="1"/>
  <c r="J977" i="2" s="1"/>
  <c r="J7018" i="1"/>
  <c r="J978" i="2" s="1"/>
  <c r="J7019" i="1"/>
  <c r="J979" i="2" s="1"/>
  <c r="J7020" i="1"/>
  <c r="J980" i="2" s="1"/>
  <c r="J7021" i="1"/>
  <c r="J981" i="2" s="1"/>
  <c r="J7022" i="1"/>
  <c r="J982" i="2" s="1"/>
  <c r="J7023" i="1"/>
  <c r="J983" i="2" s="1"/>
  <c r="J7024" i="1"/>
  <c r="J984" i="2" s="1"/>
  <c r="J7025" i="1"/>
  <c r="J985" i="2" s="1"/>
  <c r="J7026" i="1"/>
  <c r="J986" i="2" s="1"/>
  <c r="J7027" i="1"/>
  <c r="J987" i="2" s="1"/>
  <c r="J7028" i="1"/>
  <c r="J988" i="2" s="1"/>
  <c r="J7029" i="1"/>
  <c r="J989" i="2" s="1"/>
  <c r="J7030" i="1"/>
  <c r="J990" i="2" s="1"/>
  <c r="J7031" i="1"/>
  <c r="J991" i="2" s="1"/>
  <c r="J7032" i="1"/>
  <c r="J992" i="2" s="1"/>
  <c r="J7033" i="1"/>
  <c r="J993" i="2" s="1"/>
  <c r="J7034" i="1"/>
  <c r="J994" i="2" s="1"/>
  <c r="J7035" i="1"/>
  <c r="J995" i="2" s="1"/>
  <c r="J7036" i="1"/>
  <c r="J996" i="2" s="1"/>
  <c r="J7037" i="1"/>
  <c r="J997" i="2" s="1"/>
  <c r="J7038" i="1"/>
  <c r="J998" i="2" s="1"/>
  <c r="J7039" i="1"/>
  <c r="J999" i="2" s="1"/>
  <c r="J7040" i="1"/>
  <c r="J1000" i="2" s="1"/>
  <c r="J7041" i="1"/>
  <c r="J1001" i="2" s="1"/>
  <c r="J7042" i="1"/>
  <c r="J1002" i="2" s="1"/>
  <c r="J7043" i="1"/>
  <c r="J1003" i="2" s="1"/>
  <c r="J7044" i="1"/>
  <c r="J1004" i="2" s="1"/>
  <c r="J7045" i="1"/>
  <c r="J1005" i="2" s="1"/>
  <c r="J7046" i="1"/>
  <c r="J1006" i="2" s="1"/>
  <c r="J7047" i="1"/>
  <c r="J1007" i="2" s="1"/>
  <c r="J7048" i="1"/>
  <c r="J1008" i="2" s="1"/>
  <c r="J7049" i="1"/>
  <c r="J1009" i="2" s="1"/>
  <c r="J7050" i="1"/>
  <c r="J1010" i="2" s="1"/>
  <c r="J7051" i="1"/>
  <c r="J1011" i="2" s="1"/>
  <c r="J7052" i="1"/>
  <c r="J1012" i="2" s="1"/>
  <c r="J7053" i="1"/>
  <c r="J1013" i="2" s="1"/>
  <c r="J7054" i="1"/>
  <c r="J1014" i="2" s="1"/>
  <c r="J7055" i="1"/>
  <c r="J1015" i="2" s="1"/>
  <c r="J7056" i="1"/>
  <c r="J1016" i="2" s="1"/>
  <c r="J7057" i="1"/>
  <c r="J1017" i="2" s="1"/>
  <c r="J7058" i="1"/>
  <c r="J1018" i="2" s="1"/>
  <c r="J7059" i="1"/>
  <c r="J1019" i="2" s="1"/>
  <c r="J7060" i="1"/>
  <c r="J1020" i="2" s="1"/>
  <c r="J7061" i="1"/>
  <c r="J1021" i="2" s="1"/>
  <c r="J7062" i="1"/>
  <c r="J1022" i="2" s="1"/>
  <c r="J7063" i="1"/>
  <c r="J1023" i="2" s="1"/>
  <c r="J7064" i="1"/>
  <c r="J1024" i="2" s="1"/>
  <c r="J7065" i="1"/>
  <c r="J1025" i="2" s="1"/>
  <c r="J7066" i="1"/>
  <c r="J1026" i="2" s="1"/>
  <c r="J7067" i="1"/>
  <c r="J1027" i="2" s="1"/>
  <c r="J7068" i="1"/>
  <c r="J1028" i="2" s="1"/>
  <c r="J7069" i="1"/>
  <c r="J1029" i="2" s="1"/>
  <c r="J7070" i="1"/>
  <c r="J1030" i="2" s="1"/>
  <c r="J7071" i="1"/>
  <c r="J1031" i="2" s="1"/>
  <c r="J7072" i="1"/>
  <c r="J1032" i="2" s="1"/>
  <c r="J7073" i="1"/>
  <c r="J1033" i="2" s="1"/>
  <c r="J7074" i="1"/>
  <c r="J1034" i="2" s="1"/>
  <c r="J7075" i="1"/>
  <c r="J1035" i="2" s="1"/>
  <c r="J7076" i="1"/>
  <c r="J1036" i="2" s="1"/>
  <c r="J7077" i="1"/>
  <c r="J1037" i="2" s="1"/>
  <c r="J7078" i="1"/>
  <c r="J1038" i="2" s="1"/>
  <c r="J7079" i="1"/>
  <c r="J1039" i="2" s="1"/>
  <c r="J7080" i="1"/>
  <c r="J1040" i="2" s="1"/>
  <c r="J7081" i="1"/>
  <c r="J1041" i="2" s="1"/>
  <c r="J7082" i="1"/>
  <c r="J1042" i="2" s="1"/>
  <c r="J7083" i="1"/>
  <c r="J1043" i="2" s="1"/>
  <c r="J7084" i="1"/>
  <c r="J1044" i="2" s="1"/>
  <c r="J7085" i="1"/>
  <c r="J1045" i="2" s="1"/>
  <c r="J7086" i="1"/>
  <c r="J1046" i="2" s="1"/>
  <c r="J7087" i="1"/>
  <c r="J1047" i="2" s="1"/>
  <c r="J7088" i="1"/>
  <c r="J1048" i="2" s="1"/>
  <c r="J7089" i="1"/>
  <c r="J1049" i="2" s="1"/>
  <c r="J7090" i="1"/>
  <c r="J1050" i="2" s="1"/>
  <c r="J7091" i="1"/>
  <c r="J1051" i="2" s="1"/>
  <c r="J7092" i="1"/>
  <c r="J1052" i="2" s="1"/>
  <c r="J7093" i="1"/>
  <c r="J1053" i="2" s="1"/>
  <c r="J7094" i="1"/>
  <c r="J1054" i="2" s="1"/>
  <c r="J7095" i="1"/>
  <c r="J1055" i="2" s="1"/>
  <c r="J7096" i="1"/>
  <c r="J1056" i="2" s="1"/>
  <c r="J7097" i="1"/>
  <c r="J1057" i="2" s="1"/>
  <c r="J7098" i="1"/>
  <c r="J1058" i="2" s="1"/>
  <c r="J7099" i="1"/>
  <c r="J1059" i="2" s="1"/>
  <c r="J7100" i="1"/>
  <c r="J1060" i="2" s="1"/>
  <c r="J7101" i="1"/>
  <c r="J1061" i="2" s="1"/>
  <c r="J7102" i="1"/>
  <c r="J1062" i="2" s="1"/>
  <c r="J7103" i="1"/>
  <c r="J1063" i="2" s="1"/>
  <c r="J7104" i="1"/>
  <c r="J1064" i="2" s="1"/>
  <c r="J7105" i="1"/>
  <c r="J1065" i="2" s="1"/>
  <c r="J7106" i="1"/>
  <c r="J1066" i="2" s="1"/>
  <c r="J7107" i="1"/>
  <c r="J1067" i="2" s="1"/>
  <c r="J7108" i="1"/>
  <c r="J1068" i="2" s="1"/>
  <c r="J7109" i="1"/>
  <c r="J1069" i="2" s="1"/>
  <c r="J7110" i="1"/>
  <c r="J1070" i="2" s="1"/>
  <c r="J7111" i="1"/>
  <c r="J1071" i="2" s="1"/>
  <c r="J7112" i="1"/>
  <c r="J1072" i="2" s="1"/>
  <c r="J7113" i="1"/>
  <c r="J1073" i="2" s="1"/>
  <c r="J7114" i="1"/>
  <c r="J1074" i="2" s="1"/>
  <c r="J7115" i="1"/>
  <c r="J1075" i="2" s="1"/>
  <c r="J7116" i="1"/>
  <c r="J1076" i="2" s="1"/>
  <c r="J7117" i="1"/>
  <c r="J1077" i="2" s="1"/>
  <c r="J7118" i="1"/>
  <c r="J1078" i="2" s="1"/>
  <c r="J7119" i="1"/>
  <c r="J1079" i="2" s="1"/>
  <c r="J7120" i="1"/>
  <c r="J1080" i="2" s="1"/>
  <c r="J7121" i="1"/>
  <c r="J1081" i="2" s="1"/>
  <c r="J7122" i="1"/>
  <c r="J1082" i="2" s="1"/>
  <c r="J7123" i="1"/>
  <c r="J1083" i="2" s="1"/>
  <c r="J7124" i="1"/>
  <c r="J1084" i="2" s="1"/>
  <c r="J7125" i="1"/>
  <c r="J1085" i="2" s="1"/>
  <c r="J7126" i="1"/>
  <c r="J1086" i="2" s="1"/>
  <c r="J7127" i="1"/>
  <c r="J1087" i="2" s="1"/>
  <c r="J7128" i="1"/>
  <c r="J1088" i="2" s="1"/>
  <c r="J7129" i="1"/>
  <c r="J1089" i="2" s="1"/>
  <c r="J7130" i="1"/>
  <c r="J1090" i="2" s="1"/>
  <c r="J7131" i="1"/>
  <c r="J1091" i="2" s="1"/>
  <c r="J7132" i="1"/>
  <c r="J1092" i="2" s="1"/>
  <c r="J7133" i="1"/>
  <c r="J1093" i="2" s="1"/>
  <c r="J7134" i="1"/>
  <c r="J1094" i="2" s="1"/>
  <c r="J7135" i="1"/>
  <c r="J1095" i="2" s="1"/>
  <c r="J7136" i="1"/>
  <c r="J1096" i="2" s="1"/>
  <c r="J7137" i="1"/>
  <c r="J1097" i="2" s="1"/>
  <c r="J7138" i="1"/>
  <c r="J1098" i="2" s="1"/>
  <c r="J7139" i="1"/>
  <c r="J1099" i="2" s="1"/>
  <c r="J7140" i="1"/>
  <c r="J1100" i="2" s="1"/>
  <c r="J7141" i="1"/>
  <c r="J1101" i="2" s="1"/>
  <c r="J7142" i="1"/>
  <c r="J1102" i="2" s="1"/>
  <c r="J7143" i="1"/>
  <c r="J1103" i="2" s="1"/>
  <c r="J7144" i="1"/>
  <c r="J1104" i="2" s="1"/>
  <c r="J7145" i="1"/>
  <c r="J1105" i="2" s="1"/>
  <c r="J7146" i="1"/>
  <c r="J1106" i="2" s="1"/>
  <c r="J7147" i="1"/>
  <c r="J1107" i="2" s="1"/>
  <c r="J7148" i="1"/>
  <c r="J1108" i="2" s="1"/>
  <c r="J7149" i="1"/>
  <c r="J1109" i="2" s="1"/>
  <c r="J7150" i="1"/>
  <c r="J1110" i="2" s="1"/>
  <c r="J7151" i="1"/>
  <c r="J1111" i="2" s="1"/>
  <c r="J7152" i="1"/>
  <c r="J1112" i="2" s="1"/>
  <c r="J7153" i="1"/>
  <c r="J1113" i="2" s="1"/>
  <c r="J7154" i="1"/>
  <c r="J1114" i="2" s="1"/>
  <c r="J7155" i="1"/>
  <c r="J1115" i="2" s="1"/>
  <c r="J7156" i="1"/>
  <c r="J1116" i="2" s="1"/>
  <c r="J7157" i="1"/>
  <c r="J1117" i="2" s="1"/>
  <c r="J7158" i="1"/>
  <c r="J1118" i="2" s="1"/>
  <c r="J7159" i="1"/>
  <c r="J1119" i="2" s="1"/>
  <c r="J7160" i="1"/>
  <c r="J1120" i="2" s="1"/>
  <c r="J7161" i="1"/>
  <c r="J1121" i="2" s="1"/>
  <c r="J7162" i="1"/>
  <c r="J1122" i="2" s="1"/>
  <c r="J7163" i="1"/>
  <c r="J1123" i="2" s="1"/>
  <c r="J7164" i="1"/>
  <c r="J1124" i="2" s="1"/>
  <c r="J7165" i="1"/>
  <c r="J1125" i="2" s="1"/>
  <c r="J7166" i="1"/>
  <c r="J1126" i="2" s="1"/>
  <c r="J7167" i="1"/>
  <c r="J1127" i="2" s="1"/>
  <c r="J7168" i="1"/>
  <c r="J1128" i="2" s="1"/>
  <c r="J7169" i="1"/>
  <c r="J1129" i="2" s="1"/>
  <c r="J7170" i="1"/>
  <c r="J1130" i="2" s="1"/>
  <c r="J7171" i="1"/>
  <c r="J1131" i="2" s="1"/>
  <c r="J7172" i="1"/>
  <c r="J1132" i="2" s="1"/>
  <c r="J7173" i="1"/>
  <c r="J1133" i="2" s="1"/>
  <c r="J7174" i="1"/>
  <c r="J1134" i="2" s="1"/>
  <c r="J7175" i="1"/>
  <c r="J1135" i="2" s="1"/>
  <c r="J7176" i="1"/>
  <c r="J1136" i="2" s="1"/>
  <c r="J7177" i="1"/>
  <c r="J1137" i="2" s="1"/>
  <c r="J7178" i="1"/>
  <c r="J1138" i="2" s="1"/>
  <c r="J7179" i="1"/>
  <c r="J1139" i="2" s="1"/>
  <c r="J7180" i="1"/>
  <c r="J1140" i="2" s="1"/>
  <c r="J7181" i="1"/>
  <c r="J1141" i="2" s="1"/>
  <c r="J7182" i="1"/>
  <c r="J1142" i="2" s="1"/>
  <c r="J7183" i="1"/>
  <c r="J1143" i="2" s="1"/>
  <c r="J7184" i="1"/>
  <c r="J1144" i="2" s="1"/>
  <c r="J7185" i="1"/>
  <c r="J1145" i="2" s="1"/>
  <c r="J7186" i="1"/>
  <c r="J1146" i="2" s="1"/>
  <c r="J7187" i="1"/>
  <c r="J1147" i="2" s="1"/>
  <c r="J7188" i="1"/>
  <c r="J1148" i="2" s="1"/>
  <c r="J7189" i="1"/>
  <c r="J1149" i="2" s="1"/>
  <c r="J7190" i="1"/>
  <c r="J1150" i="2" s="1"/>
  <c r="J7191" i="1"/>
  <c r="J1151" i="2" s="1"/>
  <c r="J7192" i="1"/>
  <c r="J1152" i="2" s="1"/>
  <c r="J7193" i="1"/>
  <c r="J1153" i="2" s="1"/>
  <c r="J7194" i="1"/>
  <c r="J1154" i="2" s="1"/>
  <c r="J7195" i="1"/>
  <c r="J1155" i="2" s="1"/>
  <c r="J7196" i="1"/>
  <c r="J1156" i="2" s="1"/>
  <c r="J7197" i="1"/>
  <c r="J1157" i="2" s="1"/>
  <c r="J7198" i="1"/>
  <c r="J1158" i="2" s="1"/>
  <c r="J7199" i="1"/>
  <c r="J1159" i="2" s="1"/>
  <c r="J7200" i="1"/>
  <c r="J1160" i="2" s="1"/>
  <c r="J7201" i="1"/>
  <c r="J1161" i="2" s="1"/>
  <c r="J7202" i="1"/>
  <c r="J1162" i="2" s="1"/>
  <c r="J7203" i="1"/>
  <c r="J1163" i="2" s="1"/>
  <c r="J7204" i="1"/>
  <c r="J1164" i="2" s="1"/>
  <c r="J7205" i="1"/>
  <c r="J1165" i="2" s="1"/>
  <c r="J7206" i="1"/>
  <c r="J1166" i="2" s="1"/>
  <c r="J7207" i="1"/>
  <c r="J1167" i="2" s="1"/>
  <c r="J7208" i="1"/>
  <c r="J1168" i="2" s="1"/>
  <c r="J7209" i="1"/>
  <c r="J1169" i="2" s="1"/>
  <c r="J7210" i="1"/>
  <c r="J1170" i="2" s="1"/>
  <c r="J7211" i="1"/>
  <c r="J1171" i="2" s="1"/>
  <c r="J7212" i="1"/>
  <c r="J1172" i="2" s="1"/>
  <c r="J7213" i="1"/>
  <c r="J1173" i="2" s="1"/>
  <c r="J7214" i="1"/>
  <c r="J1174" i="2" s="1"/>
  <c r="J7215" i="1"/>
  <c r="J1175" i="2" s="1"/>
  <c r="J7216" i="1"/>
  <c r="J1176" i="2" s="1"/>
  <c r="J7217" i="1"/>
  <c r="J1177" i="2" s="1"/>
  <c r="J7218" i="1"/>
  <c r="J1178" i="2" s="1"/>
  <c r="J7219" i="1"/>
  <c r="J1179" i="2" s="1"/>
  <c r="J7220" i="1"/>
  <c r="J1180" i="2" s="1"/>
  <c r="J7221" i="1"/>
  <c r="J1181" i="2" s="1"/>
  <c r="J7222" i="1"/>
  <c r="J1182" i="2" s="1"/>
  <c r="J7223" i="1"/>
  <c r="J1183" i="2" s="1"/>
  <c r="J7224" i="1"/>
  <c r="J1184" i="2" s="1"/>
  <c r="J7225" i="1"/>
  <c r="J1185" i="2" s="1"/>
  <c r="J7226" i="1"/>
  <c r="J1186" i="2" s="1"/>
  <c r="J7227" i="1"/>
  <c r="J1187" i="2" s="1"/>
  <c r="J7228" i="1"/>
  <c r="J1188" i="2" s="1"/>
  <c r="J7229" i="1"/>
  <c r="J1189" i="2" s="1"/>
  <c r="J7230" i="1"/>
  <c r="J1190" i="2" s="1"/>
  <c r="J7231" i="1"/>
  <c r="J1191" i="2" s="1"/>
  <c r="J7232" i="1"/>
  <c r="J1192" i="2" s="1"/>
  <c r="J7233" i="1"/>
  <c r="J1193" i="2" s="1"/>
  <c r="J7234" i="1"/>
  <c r="J1194" i="2" s="1"/>
  <c r="J7235" i="1"/>
  <c r="J1195" i="2" s="1"/>
  <c r="J7236" i="1"/>
  <c r="J1196" i="2" s="1"/>
  <c r="J7237" i="1"/>
  <c r="J1197" i="2" s="1"/>
  <c r="J7238" i="1"/>
  <c r="J1198" i="2" s="1"/>
  <c r="J7239" i="1"/>
  <c r="J1199" i="2" s="1"/>
  <c r="J7240" i="1"/>
  <c r="J1200" i="2" s="1"/>
  <c r="J7241" i="1"/>
  <c r="J1201" i="2" s="1"/>
  <c r="J7242" i="1"/>
  <c r="J1202" i="2" s="1"/>
  <c r="J7243" i="1"/>
  <c r="J1203" i="2" s="1"/>
  <c r="J7244" i="1"/>
  <c r="J1204" i="2" s="1"/>
  <c r="J7245" i="1"/>
  <c r="J1205" i="2" s="1"/>
  <c r="J7246" i="1"/>
  <c r="J1206" i="2" s="1"/>
  <c r="J7247" i="1"/>
  <c r="J1207" i="2" s="1"/>
  <c r="J7248" i="1"/>
  <c r="J1208" i="2" s="1"/>
  <c r="J7249" i="1"/>
  <c r="J1209" i="2" s="1"/>
  <c r="J7250" i="1"/>
  <c r="J1210" i="2" s="1"/>
  <c r="J7251" i="1"/>
  <c r="J1211" i="2" s="1"/>
  <c r="J7252" i="1"/>
  <c r="J1212" i="2" s="1"/>
  <c r="J7253" i="1"/>
  <c r="J1213" i="2" s="1"/>
  <c r="J7254" i="1"/>
  <c r="J1214" i="2" s="1"/>
  <c r="J7255" i="1"/>
  <c r="J1215" i="2" s="1"/>
  <c r="J7256" i="1"/>
  <c r="J1216" i="2" s="1"/>
  <c r="J7257" i="1"/>
  <c r="J1217" i="2" s="1"/>
  <c r="J7258" i="1"/>
  <c r="J1218" i="2" s="1"/>
  <c r="J7259" i="1"/>
  <c r="J1219" i="2" s="1"/>
  <c r="J7260" i="1"/>
  <c r="J1220" i="2" s="1"/>
  <c r="J7261" i="1"/>
  <c r="J1221" i="2" s="1"/>
  <c r="J7262" i="1"/>
  <c r="J1222" i="2" s="1"/>
  <c r="J7263" i="1"/>
  <c r="J1223" i="2" s="1"/>
  <c r="J7264" i="1"/>
  <c r="J1224" i="2" s="1"/>
  <c r="J7265" i="1"/>
  <c r="J1225" i="2" s="1"/>
  <c r="J7266" i="1"/>
  <c r="J1226" i="2" s="1"/>
  <c r="J7267" i="1"/>
  <c r="J1227" i="2" s="1"/>
  <c r="J7268" i="1"/>
  <c r="J1228" i="2" s="1"/>
  <c r="J7269" i="1"/>
  <c r="J1229" i="2" s="1"/>
  <c r="J7270" i="1"/>
  <c r="J1230" i="2" s="1"/>
  <c r="J7271" i="1"/>
  <c r="J1231" i="2" s="1"/>
  <c r="J7272" i="1"/>
  <c r="J1232" i="2" s="1"/>
  <c r="J7273" i="1"/>
  <c r="J1233" i="2" s="1"/>
  <c r="J7274" i="1"/>
  <c r="J1234" i="2" s="1"/>
  <c r="J7275" i="1"/>
  <c r="J1235" i="2" s="1"/>
  <c r="J7276" i="1"/>
  <c r="J1236" i="2" s="1"/>
  <c r="J7277" i="1"/>
  <c r="J1237" i="2" s="1"/>
  <c r="J7278" i="1"/>
  <c r="J1238" i="2" s="1"/>
  <c r="J7279" i="1"/>
  <c r="J1239" i="2" s="1"/>
  <c r="J7280" i="1"/>
  <c r="J1240" i="2" s="1"/>
  <c r="J7281" i="1"/>
  <c r="J1241" i="2" s="1"/>
  <c r="J7282" i="1"/>
  <c r="J1242" i="2" s="1"/>
  <c r="J7283" i="1"/>
  <c r="J1243" i="2" s="1"/>
  <c r="J7284" i="1"/>
  <c r="J1244" i="2" s="1"/>
  <c r="J7285" i="1"/>
  <c r="J1245" i="2" s="1"/>
  <c r="J7286" i="1"/>
  <c r="J1246" i="2" s="1"/>
  <c r="J7287" i="1"/>
  <c r="J1247" i="2" s="1"/>
  <c r="J7288" i="1"/>
  <c r="J1248" i="2" s="1"/>
  <c r="J7289" i="1"/>
  <c r="J1249" i="2" s="1"/>
  <c r="J7290" i="1"/>
  <c r="J1250" i="2" s="1"/>
  <c r="J7291" i="1"/>
  <c r="J1251" i="2" s="1"/>
  <c r="J7292" i="1"/>
  <c r="J1252" i="2" s="1"/>
  <c r="J7293" i="1"/>
  <c r="J1253" i="2" s="1"/>
  <c r="J7294" i="1"/>
  <c r="J1254" i="2" s="1"/>
  <c r="J7295" i="1"/>
  <c r="J1255" i="2" s="1"/>
  <c r="J7296" i="1"/>
  <c r="J1256" i="2" s="1"/>
  <c r="J7297" i="1"/>
  <c r="J1257" i="2" s="1"/>
  <c r="J7298" i="1"/>
  <c r="J1258" i="2" s="1"/>
  <c r="J7299" i="1"/>
  <c r="J1259" i="2" s="1"/>
  <c r="J7300" i="1"/>
  <c r="J1260" i="2" s="1"/>
  <c r="J7301" i="1"/>
  <c r="J1261" i="2" s="1"/>
  <c r="J7302" i="1"/>
  <c r="J1262" i="2" s="1"/>
  <c r="J7303" i="1"/>
  <c r="J1263" i="2" s="1"/>
  <c r="J7304" i="1"/>
  <c r="J1264" i="2" s="1"/>
  <c r="J7305" i="1"/>
  <c r="J1265" i="2" s="1"/>
  <c r="J7306" i="1"/>
  <c r="J1266" i="2" s="1"/>
  <c r="J7307" i="1"/>
  <c r="J1267" i="2" s="1"/>
  <c r="J7308" i="1"/>
  <c r="J1268" i="2" s="1"/>
  <c r="J7309" i="1"/>
  <c r="J1269" i="2" s="1"/>
  <c r="J7310" i="1"/>
  <c r="J1270" i="2" s="1"/>
  <c r="J7311" i="1"/>
  <c r="J1271" i="2" s="1"/>
  <c r="J7312" i="1"/>
  <c r="J1272" i="2" s="1"/>
  <c r="J7313" i="1"/>
  <c r="J1273" i="2" s="1"/>
  <c r="J7314" i="1"/>
  <c r="J1274" i="2" s="1"/>
  <c r="J7315" i="1"/>
  <c r="J1275" i="2" s="1"/>
  <c r="J7316" i="1"/>
  <c r="J1276" i="2" s="1"/>
  <c r="J7317" i="1"/>
  <c r="J1277" i="2" s="1"/>
  <c r="J7318" i="1"/>
  <c r="J1278" i="2" s="1"/>
  <c r="J7319" i="1"/>
  <c r="J1279" i="2" s="1"/>
  <c r="J7320" i="1"/>
  <c r="J1280" i="2" s="1"/>
  <c r="J7321" i="1"/>
  <c r="J1281" i="2" s="1"/>
  <c r="J7322" i="1"/>
  <c r="J1282" i="2" s="1"/>
  <c r="J7323" i="1"/>
  <c r="J1283" i="2" s="1"/>
  <c r="J7324" i="1"/>
  <c r="J1284" i="2" s="1"/>
  <c r="J7325" i="1"/>
  <c r="J1285" i="2" s="1"/>
  <c r="J7326" i="1"/>
  <c r="J1286" i="2" s="1"/>
  <c r="J7327" i="1"/>
  <c r="J1287" i="2" s="1"/>
  <c r="J7328" i="1"/>
  <c r="J1288" i="2" s="1"/>
  <c r="J7329" i="1"/>
  <c r="J1289" i="2" s="1"/>
  <c r="J7330" i="1"/>
  <c r="J1290" i="2" s="1"/>
  <c r="J7331" i="1"/>
  <c r="J1291" i="2" s="1"/>
  <c r="J7332" i="1"/>
  <c r="J1292" i="2" s="1"/>
  <c r="J7333" i="1"/>
  <c r="J1293" i="2" s="1"/>
  <c r="J7334" i="1"/>
  <c r="J1294" i="2" s="1"/>
  <c r="J7335" i="1"/>
  <c r="J1295" i="2" s="1"/>
  <c r="J7336" i="1"/>
  <c r="J1296" i="2" s="1"/>
  <c r="J7337" i="1"/>
  <c r="J1297" i="2" s="1"/>
  <c r="J7338" i="1"/>
  <c r="J1298" i="2" s="1"/>
  <c r="J7339" i="1"/>
  <c r="J1299" i="2" s="1"/>
  <c r="J7340" i="1"/>
  <c r="J1300" i="2" s="1"/>
  <c r="J7341" i="1"/>
  <c r="J1301" i="2" s="1"/>
  <c r="J7342" i="1"/>
  <c r="J1302" i="2" s="1"/>
  <c r="J7343" i="1"/>
  <c r="J1303" i="2" s="1"/>
  <c r="J7344" i="1"/>
  <c r="J1304" i="2" s="1"/>
  <c r="J7345" i="1"/>
  <c r="J1305" i="2" s="1"/>
  <c r="J7346" i="1"/>
  <c r="J1306" i="2" s="1"/>
  <c r="J7347" i="1"/>
  <c r="J1307" i="2" s="1"/>
  <c r="J7348" i="1"/>
  <c r="J1308" i="2" s="1"/>
  <c r="J7349" i="1"/>
  <c r="J1309" i="2" s="1"/>
  <c r="J7350" i="1"/>
  <c r="J1310" i="2" s="1"/>
  <c r="J7351" i="1"/>
  <c r="J1311" i="2" s="1"/>
  <c r="J7352" i="1"/>
  <c r="J1312" i="2" s="1"/>
  <c r="J7353" i="1"/>
  <c r="J1313" i="2" s="1"/>
  <c r="J7354" i="1"/>
  <c r="J1314" i="2" s="1"/>
  <c r="J7355" i="1"/>
  <c r="J1315" i="2" s="1"/>
  <c r="J7356" i="1"/>
  <c r="J1316" i="2" s="1"/>
  <c r="J7357" i="1"/>
  <c r="J1317" i="2" s="1"/>
  <c r="J7358" i="1"/>
  <c r="J1318" i="2" s="1"/>
  <c r="J7359" i="1"/>
  <c r="J1319" i="2" s="1"/>
  <c r="J7360" i="1"/>
  <c r="J1320" i="2" s="1"/>
  <c r="J7361" i="1"/>
  <c r="J1321" i="2" s="1"/>
  <c r="J7362" i="1"/>
  <c r="J1322" i="2" s="1"/>
  <c r="J7363" i="1"/>
  <c r="J1323" i="2" s="1"/>
  <c r="J7364" i="1"/>
  <c r="J1324" i="2" s="1"/>
  <c r="J7365" i="1"/>
  <c r="J1325" i="2" s="1"/>
  <c r="J7366" i="1"/>
  <c r="J1326" i="2" s="1"/>
  <c r="J7367" i="1"/>
  <c r="J1327" i="2" s="1"/>
  <c r="J7368" i="1"/>
  <c r="J1328" i="2" s="1"/>
  <c r="J7369" i="1"/>
  <c r="J1329" i="2" s="1"/>
  <c r="J7370" i="1"/>
  <c r="J1330" i="2" s="1"/>
  <c r="J7371" i="1"/>
  <c r="J1331" i="2" s="1"/>
  <c r="J7372" i="1"/>
  <c r="J1332" i="2" s="1"/>
  <c r="J7373" i="1"/>
  <c r="J1333" i="2" s="1"/>
  <c r="J7374" i="1"/>
  <c r="J1334" i="2" s="1"/>
  <c r="J7375" i="1"/>
  <c r="J1335" i="2" s="1"/>
  <c r="J7376" i="1"/>
  <c r="J1336" i="2" s="1"/>
  <c r="J7377" i="1"/>
  <c r="J1337" i="2" s="1"/>
  <c r="J7378" i="1"/>
  <c r="J1338" i="2" s="1"/>
  <c r="J7379" i="1"/>
  <c r="J1339" i="2" s="1"/>
  <c r="J7380" i="1"/>
  <c r="J1340" i="2" s="1"/>
  <c r="J7381" i="1"/>
  <c r="J1341" i="2" s="1"/>
  <c r="J7382" i="1"/>
  <c r="J1342" i="2" s="1"/>
  <c r="J7383" i="1"/>
  <c r="J1343" i="2" s="1"/>
  <c r="J7384" i="1"/>
  <c r="J1344" i="2" s="1"/>
  <c r="J7385" i="1"/>
  <c r="J1345" i="2" s="1"/>
  <c r="J7386" i="1"/>
  <c r="J1346" i="2" s="1"/>
  <c r="J7387" i="1"/>
  <c r="J1347" i="2" s="1"/>
  <c r="J7388" i="1"/>
  <c r="J1348" i="2" s="1"/>
  <c r="J7389" i="1"/>
  <c r="J1349" i="2" s="1"/>
  <c r="J7390" i="1"/>
  <c r="J1350" i="2" s="1"/>
  <c r="J7391" i="1"/>
  <c r="J1351" i="2" s="1"/>
  <c r="J7392" i="1"/>
  <c r="J1352" i="2" s="1"/>
  <c r="J7393" i="1"/>
  <c r="J1353" i="2" s="1"/>
  <c r="J7394" i="1"/>
  <c r="J1354" i="2" s="1"/>
  <c r="J7395" i="1"/>
  <c r="J1355" i="2" s="1"/>
  <c r="J7396" i="1"/>
  <c r="J1356" i="2" s="1"/>
  <c r="J7397" i="1"/>
  <c r="J1357" i="2" s="1"/>
  <c r="J7398" i="1"/>
  <c r="J1358" i="2" s="1"/>
  <c r="J7399" i="1"/>
  <c r="J1359" i="2" s="1"/>
  <c r="J7400" i="1"/>
  <c r="J1360" i="2" s="1"/>
  <c r="J7401" i="1"/>
  <c r="J1361" i="2" s="1"/>
  <c r="J7402" i="1"/>
  <c r="J1362" i="2" s="1"/>
  <c r="J7403" i="1"/>
  <c r="J1363" i="2" s="1"/>
  <c r="J7404" i="1"/>
  <c r="J1364" i="2" s="1"/>
  <c r="J7405" i="1"/>
  <c r="J1365" i="2" s="1"/>
  <c r="J7406" i="1"/>
  <c r="J1366" i="2" s="1"/>
  <c r="J7407" i="1"/>
  <c r="J1367" i="2" s="1"/>
  <c r="J7408" i="1"/>
  <c r="J1368" i="2" s="1"/>
  <c r="J7409" i="1"/>
  <c r="J1369" i="2" s="1"/>
  <c r="J7410" i="1"/>
  <c r="J1370" i="2" s="1"/>
  <c r="J7411" i="1"/>
  <c r="J1371" i="2" s="1"/>
  <c r="J7412" i="1"/>
  <c r="J1372" i="2" s="1"/>
  <c r="J7413" i="1"/>
  <c r="J1373" i="2" s="1"/>
  <c r="J7414" i="1"/>
  <c r="J1374" i="2" s="1"/>
  <c r="J7415" i="1"/>
  <c r="J1375" i="2" s="1"/>
  <c r="J7416" i="1"/>
  <c r="J1376" i="2" s="1"/>
  <c r="J7417" i="1"/>
  <c r="J1377" i="2" s="1"/>
  <c r="J7418" i="1"/>
  <c r="J1378" i="2" s="1"/>
  <c r="J7419" i="1"/>
  <c r="J1379" i="2" s="1"/>
  <c r="J7420" i="1"/>
  <c r="J1380" i="2" s="1"/>
  <c r="J7421" i="1"/>
  <c r="J1381" i="2" s="1"/>
  <c r="J7422" i="1"/>
  <c r="J1382" i="2" s="1"/>
  <c r="J7423" i="1"/>
  <c r="J1383" i="2" s="1"/>
  <c r="J7424" i="1"/>
  <c r="J1384" i="2" s="1"/>
  <c r="J7425" i="1"/>
  <c r="J1385" i="2" s="1"/>
  <c r="J7426" i="1"/>
  <c r="J1386" i="2" s="1"/>
  <c r="J7427" i="1"/>
  <c r="J1387" i="2" s="1"/>
  <c r="J7428" i="1"/>
  <c r="J1388" i="2" s="1"/>
  <c r="J7429" i="1"/>
  <c r="J1389" i="2" s="1"/>
  <c r="J7430" i="1"/>
  <c r="J1390" i="2" s="1"/>
  <c r="J7431" i="1"/>
  <c r="J1391" i="2" s="1"/>
  <c r="J7432" i="1"/>
  <c r="J1392" i="2" s="1"/>
  <c r="J7433" i="1"/>
  <c r="J1393" i="2" s="1"/>
  <c r="J7434" i="1"/>
  <c r="J1394" i="2" s="1"/>
  <c r="J7435" i="1"/>
  <c r="J1395" i="2" s="1"/>
  <c r="J7436" i="1"/>
  <c r="J1396" i="2" s="1"/>
  <c r="J7437" i="1"/>
  <c r="J1397" i="2" s="1"/>
  <c r="J7438" i="1"/>
  <c r="J1398" i="2" s="1"/>
  <c r="J7439" i="1"/>
  <c r="J1399" i="2" s="1"/>
  <c r="J7440" i="1"/>
  <c r="J1400" i="2" s="1"/>
  <c r="J7441" i="1"/>
  <c r="J1401" i="2" s="1"/>
  <c r="J7442" i="1"/>
  <c r="J1402" i="2" s="1"/>
  <c r="J7443" i="1"/>
  <c r="J1403" i="2" s="1"/>
  <c r="J7444" i="1"/>
  <c r="J1404" i="2" s="1"/>
  <c r="J7445" i="1"/>
  <c r="J1405" i="2" s="1"/>
  <c r="J7446" i="1"/>
  <c r="J1406" i="2" s="1"/>
  <c r="J7447" i="1"/>
  <c r="J1407" i="2" s="1"/>
  <c r="J7448" i="1"/>
  <c r="J1408" i="2" s="1"/>
  <c r="J7449" i="1"/>
  <c r="J1409" i="2" s="1"/>
  <c r="J7450" i="1"/>
  <c r="J1410" i="2" s="1"/>
  <c r="J7451" i="1"/>
  <c r="J1411" i="2" s="1"/>
  <c r="J7452" i="1"/>
  <c r="J1412" i="2" s="1"/>
  <c r="J7453" i="1"/>
  <c r="J1413" i="2" s="1"/>
  <c r="J7454" i="1"/>
  <c r="J1414" i="2" s="1"/>
  <c r="J7455" i="1"/>
  <c r="J1415" i="2" s="1"/>
  <c r="J7456" i="1"/>
  <c r="J1416" i="2" s="1"/>
  <c r="J7457" i="1"/>
  <c r="J1417" i="2" s="1"/>
  <c r="J7458" i="1"/>
  <c r="J1418" i="2" s="1"/>
  <c r="J7459" i="1"/>
  <c r="J1419" i="2" s="1"/>
  <c r="J7460" i="1"/>
  <c r="J1420" i="2" s="1"/>
  <c r="J7461" i="1"/>
  <c r="J1421" i="2" s="1"/>
  <c r="J7462" i="1"/>
  <c r="J1422" i="2" s="1"/>
  <c r="J7463" i="1"/>
  <c r="J1423" i="2" s="1"/>
  <c r="J7464" i="1"/>
  <c r="J1424" i="2" s="1"/>
  <c r="J7465" i="1"/>
  <c r="J1425" i="2" s="1"/>
  <c r="J7466" i="1"/>
  <c r="J1426" i="2" s="1"/>
  <c r="J7467" i="1"/>
  <c r="J1427" i="2" s="1"/>
  <c r="J7468" i="1"/>
  <c r="J1428" i="2" s="1"/>
  <c r="J7469" i="1"/>
  <c r="J1429" i="2" s="1"/>
  <c r="J7470" i="1"/>
  <c r="J1430" i="2" s="1"/>
  <c r="J7471" i="1"/>
  <c r="J1431" i="2" s="1"/>
  <c r="J7472" i="1"/>
  <c r="J1432" i="2" s="1"/>
  <c r="J7473" i="1"/>
  <c r="J1433" i="2" s="1"/>
  <c r="J7474" i="1"/>
  <c r="J1434" i="2" s="1"/>
  <c r="J7475" i="1"/>
  <c r="J1435" i="2" s="1"/>
  <c r="J7476" i="1"/>
  <c r="J1436" i="2" s="1"/>
  <c r="J7477" i="1"/>
  <c r="J1437" i="2" s="1"/>
  <c r="J7478" i="1"/>
  <c r="J1438" i="2" s="1"/>
  <c r="J7479" i="1"/>
  <c r="J1439" i="2" s="1"/>
  <c r="J7480" i="1"/>
  <c r="J1440" i="2" s="1"/>
  <c r="J7481" i="1"/>
  <c r="J1441" i="2" s="1"/>
  <c r="J7482" i="1"/>
  <c r="J1442" i="2" s="1"/>
  <c r="J7483" i="1"/>
  <c r="J1443" i="2" s="1"/>
  <c r="J7484" i="1"/>
  <c r="J1444" i="2" s="1"/>
  <c r="J7485" i="1"/>
  <c r="J1445" i="2" s="1"/>
  <c r="J7486" i="1"/>
  <c r="J1446" i="2" s="1"/>
  <c r="J7487" i="1"/>
  <c r="J1447" i="2" s="1"/>
  <c r="J7488" i="1"/>
  <c r="J1448" i="2" s="1"/>
  <c r="J7489" i="1"/>
  <c r="J1449" i="2" s="1"/>
  <c r="J7490" i="1"/>
  <c r="J1450" i="2" s="1"/>
  <c r="J7491" i="1"/>
  <c r="J1451" i="2" s="1"/>
  <c r="J7492" i="1"/>
  <c r="J1452" i="2" s="1"/>
  <c r="J7493" i="1"/>
  <c r="J1453" i="2" s="1"/>
  <c r="J7494" i="1"/>
  <c r="J1454" i="2" s="1"/>
  <c r="J7495" i="1"/>
  <c r="J1455" i="2" s="1"/>
  <c r="J7496" i="1"/>
  <c r="J1456" i="2" s="1"/>
  <c r="J7497" i="1"/>
  <c r="J1457" i="2" s="1"/>
  <c r="J7498" i="1"/>
  <c r="J1458" i="2" s="1"/>
  <c r="J7499" i="1"/>
  <c r="J1459" i="2" s="1"/>
  <c r="J7500" i="1"/>
  <c r="J1460" i="2" s="1"/>
  <c r="J7501" i="1"/>
  <c r="J1461" i="2" s="1"/>
  <c r="J7502" i="1"/>
  <c r="J1462" i="2" s="1"/>
  <c r="J7503" i="1"/>
  <c r="J1463" i="2" s="1"/>
  <c r="J7504" i="1"/>
  <c r="J1464" i="2" s="1"/>
  <c r="J7505" i="1"/>
  <c r="J1465" i="2" s="1"/>
  <c r="J7506" i="1"/>
  <c r="J1466" i="2" s="1"/>
  <c r="J7507" i="1"/>
  <c r="J1467" i="2" s="1"/>
  <c r="J7508" i="1"/>
  <c r="J1468" i="2" s="1"/>
  <c r="J7509" i="1"/>
  <c r="J1469" i="2" s="1"/>
  <c r="J7510" i="1"/>
  <c r="J1470" i="2" s="1"/>
  <c r="J7511" i="1"/>
  <c r="J1471" i="2" s="1"/>
  <c r="J7512" i="1"/>
  <c r="J1472" i="2" s="1"/>
  <c r="J7513" i="1"/>
  <c r="J1473" i="2" s="1"/>
  <c r="J7514" i="1"/>
  <c r="J1474" i="2" s="1"/>
  <c r="J7515" i="1"/>
  <c r="J1475" i="2" s="1"/>
  <c r="J7516" i="1"/>
  <c r="J1476" i="2" s="1"/>
  <c r="J7517" i="1"/>
  <c r="J1477" i="2" s="1"/>
  <c r="J7518" i="1"/>
  <c r="J1478" i="2" s="1"/>
  <c r="J7519" i="1"/>
  <c r="J1479" i="2" s="1"/>
  <c r="J7520" i="1"/>
  <c r="J1480" i="2" s="1"/>
  <c r="J7521" i="1"/>
  <c r="J1481" i="2" s="1"/>
  <c r="J7522" i="1"/>
  <c r="J1482" i="2" s="1"/>
  <c r="J7523" i="1"/>
  <c r="J1483" i="2" s="1"/>
  <c r="J7524" i="1"/>
  <c r="J1484" i="2" s="1"/>
  <c r="J7525" i="1"/>
  <c r="J1485" i="2" s="1"/>
  <c r="J7526" i="1"/>
  <c r="J1486" i="2" s="1"/>
  <c r="J7527" i="1"/>
  <c r="J1487" i="2" s="1"/>
  <c r="J7528" i="1"/>
  <c r="J1488" i="2" s="1"/>
  <c r="J7529" i="1"/>
  <c r="J1489" i="2" s="1"/>
  <c r="J7530" i="1"/>
  <c r="J1490" i="2" s="1"/>
  <c r="J7531" i="1"/>
  <c r="J1491" i="2" s="1"/>
  <c r="J7532" i="1"/>
  <c r="J1492" i="2" s="1"/>
  <c r="J7533" i="1"/>
  <c r="J1493" i="2" s="1"/>
  <c r="J7534" i="1"/>
  <c r="J1494" i="2" s="1"/>
  <c r="J7535" i="1"/>
  <c r="J1495" i="2" s="1"/>
  <c r="J7536" i="1"/>
  <c r="J1496" i="2" s="1"/>
  <c r="J7537" i="1"/>
  <c r="J1497" i="2" s="1"/>
  <c r="J7538" i="1"/>
  <c r="J1498" i="2" s="1"/>
  <c r="J7539" i="1"/>
  <c r="J1499" i="2" s="1"/>
  <c r="J7540" i="1"/>
  <c r="J1500" i="2" s="1"/>
  <c r="J7541" i="1"/>
  <c r="J1501" i="2" s="1"/>
  <c r="J7542" i="1"/>
  <c r="J1502" i="2" s="1"/>
  <c r="J7543" i="1"/>
  <c r="J1503" i="2" s="1"/>
  <c r="J7544" i="1"/>
  <c r="J1504" i="2" s="1"/>
  <c r="J7545" i="1"/>
  <c r="J1505" i="2" s="1"/>
  <c r="J7546" i="1"/>
  <c r="J1506" i="2" s="1"/>
  <c r="J7547" i="1"/>
  <c r="J1507" i="2" s="1"/>
  <c r="J7548" i="1"/>
  <c r="J1508" i="2" s="1"/>
  <c r="J7549" i="1"/>
  <c r="J1509" i="2" s="1"/>
  <c r="J7550" i="1"/>
  <c r="J1510" i="2" s="1"/>
  <c r="J7551" i="1"/>
  <c r="J1511" i="2" s="1"/>
  <c r="J7552" i="1"/>
  <c r="J1512" i="2" s="1"/>
  <c r="J7553" i="1"/>
  <c r="J1513" i="2" s="1"/>
  <c r="J7554" i="1"/>
  <c r="J1514" i="2" s="1"/>
  <c r="J7555" i="1"/>
  <c r="J1515" i="2" s="1"/>
  <c r="J7556" i="1"/>
  <c r="J1516" i="2" s="1"/>
  <c r="J7557" i="1"/>
  <c r="J1517" i="2" s="1"/>
  <c r="J7558" i="1"/>
  <c r="J1518" i="2" s="1"/>
  <c r="J7559" i="1"/>
  <c r="J1519" i="2" s="1"/>
  <c r="J7560" i="1"/>
  <c r="J1520" i="2" s="1"/>
  <c r="J7561" i="1"/>
  <c r="J1521" i="2" s="1"/>
  <c r="J7562" i="1"/>
  <c r="J1522" i="2" s="1"/>
  <c r="J7563" i="1"/>
  <c r="J1523" i="2" s="1"/>
  <c r="J7564" i="1"/>
  <c r="J1524" i="2" s="1"/>
  <c r="J7565" i="1"/>
  <c r="J1525" i="2" s="1"/>
  <c r="J7566" i="1"/>
  <c r="J1526" i="2" s="1"/>
  <c r="J7567" i="1"/>
  <c r="J1527" i="2" s="1"/>
  <c r="J7568" i="1"/>
  <c r="J1528" i="2" s="1"/>
  <c r="J7569" i="1"/>
  <c r="J1529" i="2" s="1"/>
  <c r="J7570" i="1"/>
  <c r="J1530" i="2" s="1"/>
  <c r="J7571" i="1"/>
  <c r="J1531" i="2" s="1"/>
  <c r="J7572" i="1"/>
  <c r="J1532" i="2" s="1"/>
  <c r="J7573" i="1"/>
  <c r="J1533" i="2" s="1"/>
  <c r="J7574" i="1"/>
  <c r="J1534" i="2" s="1"/>
  <c r="J7575" i="1"/>
  <c r="J1535" i="2" s="1"/>
  <c r="J7576" i="1"/>
  <c r="J1536" i="2" s="1"/>
  <c r="J7577" i="1"/>
  <c r="J1537" i="2" s="1"/>
  <c r="J7578" i="1"/>
  <c r="J1538" i="2" s="1"/>
  <c r="J7579" i="1"/>
  <c r="J1539" i="2" s="1"/>
  <c r="J7580" i="1"/>
  <c r="J1540" i="2" s="1"/>
  <c r="J7581" i="1"/>
  <c r="J1541" i="2" s="1"/>
  <c r="J7582" i="1"/>
  <c r="J1542" i="2" s="1"/>
  <c r="J7583" i="1"/>
  <c r="J1543" i="2" s="1"/>
  <c r="J7584" i="1"/>
  <c r="J1544" i="2" s="1"/>
  <c r="J7585" i="1"/>
  <c r="J1545" i="2" s="1"/>
  <c r="J7586" i="1"/>
  <c r="J1546" i="2" s="1"/>
  <c r="J7587" i="1"/>
  <c r="J1547" i="2" s="1"/>
  <c r="J7588" i="1"/>
  <c r="J1548" i="2" s="1"/>
  <c r="J7589" i="1"/>
  <c r="J1549" i="2" s="1"/>
  <c r="J7590" i="1"/>
  <c r="J1550" i="2" s="1"/>
  <c r="J7591" i="1"/>
  <c r="J1551" i="2" s="1"/>
  <c r="J7592" i="1"/>
  <c r="J1552" i="2" s="1"/>
  <c r="J7593" i="1"/>
  <c r="J1553" i="2" s="1"/>
  <c r="J7594" i="1"/>
  <c r="J1554" i="2" s="1"/>
  <c r="J7595" i="1"/>
  <c r="J1555" i="2" s="1"/>
  <c r="J7596" i="1"/>
  <c r="J1556" i="2" s="1"/>
  <c r="J7597" i="1"/>
  <c r="J1557" i="2" s="1"/>
  <c r="J7598" i="1"/>
  <c r="J1558" i="2" s="1"/>
  <c r="J7599" i="1"/>
  <c r="J1559" i="2" s="1"/>
  <c r="J7600" i="1"/>
  <c r="J1560" i="2" s="1"/>
  <c r="J7601" i="1"/>
  <c r="J1561" i="2" s="1"/>
  <c r="J7602" i="1"/>
  <c r="J1562" i="2" s="1"/>
  <c r="J7603" i="1"/>
  <c r="J1563" i="2" s="1"/>
  <c r="J7604" i="1"/>
  <c r="J1564" i="2" s="1"/>
  <c r="J7605" i="1"/>
  <c r="J1565" i="2" s="1"/>
  <c r="J7606" i="1"/>
  <c r="J1566" i="2" s="1"/>
  <c r="J7607" i="1"/>
  <c r="J1567" i="2" s="1"/>
  <c r="J7608" i="1"/>
  <c r="J1568" i="2" s="1"/>
  <c r="J7609" i="1"/>
  <c r="J1569" i="2" s="1"/>
  <c r="J7610" i="1"/>
  <c r="J1570" i="2" s="1"/>
  <c r="J7611" i="1"/>
  <c r="J1571" i="2" s="1"/>
  <c r="J7612" i="1"/>
  <c r="J1572" i="2" s="1"/>
  <c r="J7613" i="1"/>
  <c r="J1573" i="2" s="1"/>
  <c r="J7614" i="1"/>
  <c r="J1574" i="2" s="1"/>
  <c r="J7615" i="1"/>
  <c r="J1575" i="2" s="1"/>
  <c r="J7616" i="1"/>
  <c r="J1576" i="2" s="1"/>
  <c r="J7617" i="1"/>
  <c r="J1577" i="2" s="1"/>
  <c r="J7618" i="1"/>
  <c r="J1578" i="2" s="1"/>
  <c r="J7619" i="1"/>
  <c r="J1579" i="2" s="1"/>
  <c r="J7620" i="1"/>
  <c r="J1580" i="2" s="1"/>
  <c r="J7621" i="1"/>
  <c r="J1581" i="2" s="1"/>
  <c r="J7622" i="1"/>
  <c r="J1582" i="2" s="1"/>
  <c r="J7623" i="1"/>
  <c r="J1583" i="2" s="1"/>
  <c r="J7624" i="1"/>
  <c r="J1584" i="2" s="1"/>
  <c r="J7625" i="1"/>
  <c r="J1585" i="2" s="1"/>
  <c r="J7626" i="1"/>
  <c r="J1586" i="2" s="1"/>
  <c r="J7627" i="1"/>
  <c r="J1587" i="2" s="1"/>
  <c r="J7628" i="1"/>
  <c r="J1588" i="2" s="1"/>
  <c r="J7629" i="1"/>
  <c r="J1589" i="2" s="1"/>
  <c r="J7630" i="1"/>
  <c r="J1590" i="2" s="1"/>
  <c r="J7631" i="1"/>
  <c r="J1591" i="2" s="1"/>
  <c r="J7632" i="1"/>
  <c r="J1592" i="2" s="1"/>
  <c r="J7633" i="1"/>
  <c r="J1593" i="2" s="1"/>
  <c r="J7634" i="1"/>
  <c r="J1594" i="2" s="1"/>
  <c r="J7635" i="1"/>
  <c r="J1595" i="2" s="1"/>
  <c r="J7636" i="1"/>
  <c r="J1596" i="2" s="1"/>
  <c r="J7637" i="1"/>
  <c r="J1597" i="2" s="1"/>
  <c r="J7638" i="1"/>
  <c r="J1598" i="2" s="1"/>
  <c r="J7639" i="1"/>
  <c r="J1599" i="2" s="1"/>
  <c r="J7640" i="1"/>
  <c r="J1600" i="2" s="1"/>
  <c r="J7641" i="1"/>
  <c r="J1601" i="2" s="1"/>
  <c r="J7642" i="1"/>
  <c r="J1602" i="2" s="1"/>
  <c r="J7643" i="1"/>
  <c r="J1603" i="2" s="1"/>
  <c r="J7644" i="1"/>
  <c r="J1604" i="2" s="1"/>
  <c r="J7645" i="1"/>
  <c r="J1605" i="2" s="1"/>
  <c r="J7646" i="1"/>
  <c r="J1606" i="2" s="1"/>
  <c r="J7647" i="1"/>
  <c r="J1607" i="2" s="1"/>
  <c r="J7648" i="1"/>
  <c r="J1608" i="2" s="1"/>
  <c r="J7649" i="1"/>
  <c r="J1609" i="2" s="1"/>
  <c r="J7650" i="1"/>
  <c r="J1610" i="2" s="1"/>
  <c r="J7651" i="1"/>
  <c r="J1611" i="2" s="1"/>
  <c r="J7652" i="1"/>
  <c r="J1612" i="2" s="1"/>
  <c r="J7653" i="1"/>
  <c r="J1613" i="2" s="1"/>
  <c r="J7654" i="1"/>
  <c r="J1614" i="2" s="1"/>
  <c r="J7655" i="1"/>
  <c r="J1615" i="2" s="1"/>
  <c r="J7656" i="1"/>
  <c r="J1616" i="2" s="1"/>
  <c r="J7657" i="1"/>
  <c r="J1617" i="2" s="1"/>
  <c r="J7658" i="1"/>
  <c r="J1618" i="2" s="1"/>
  <c r="J7659" i="1"/>
  <c r="J1619" i="2" s="1"/>
  <c r="J7660" i="1"/>
  <c r="J1620" i="2" s="1"/>
  <c r="J7661" i="1"/>
  <c r="J1621" i="2" s="1"/>
  <c r="J7662" i="1"/>
  <c r="J1622" i="2" s="1"/>
  <c r="J7663" i="1"/>
  <c r="J1623" i="2" s="1"/>
  <c r="J7664" i="1"/>
  <c r="J1624" i="2" s="1"/>
  <c r="J7665" i="1"/>
  <c r="J1625" i="2" s="1"/>
  <c r="J7666" i="1"/>
  <c r="J1626" i="2" s="1"/>
  <c r="J7667" i="1"/>
  <c r="J1627" i="2" s="1"/>
  <c r="J7668" i="1"/>
  <c r="J1628" i="2" s="1"/>
  <c r="J7669" i="1"/>
  <c r="J1629" i="2" s="1"/>
  <c r="J7670" i="1"/>
  <c r="J1630" i="2" s="1"/>
  <c r="J7671" i="1"/>
  <c r="J1631" i="2" s="1"/>
  <c r="J7672" i="1"/>
  <c r="J1632" i="2" s="1"/>
  <c r="J7673" i="1"/>
  <c r="J1633" i="2" s="1"/>
  <c r="J7674" i="1"/>
  <c r="J1634" i="2" s="1"/>
  <c r="J7675" i="1"/>
  <c r="J1635" i="2" s="1"/>
  <c r="J7676" i="1"/>
  <c r="J1636" i="2" s="1"/>
  <c r="J7677" i="1"/>
  <c r="J1637" i="2" s="1"/>
  <c r="J7678" i="1"/>
  <c r="J1638" i="2" s="1"/>
  <c r="J7679" i="1"/>
  <c r="J1639" i="2" s="1"/>
  <c r="J7680" i="1"/>
  <c r="J1640" i="2" s="1"/>
  <c r="J7681" i="1"/>
  <c r="J1641" i="2" s="1"/>
  <c r="J7682" i="1"/>
  <c r="J1642" i="2" s="1"/>
  <c r="J7683" i="1"/>
  <c r="J1643" i="2" s="1"/>
  <c r="J7684" i="1"/>
  <c r="J1644" i="2" s="1"/>
  <c r="J7685" i="1"/>
  <c r="J1645" i="2" s="1"/>
  <c r="J7686" i="1"/>
  <c r="J1646" i="2" s="1"/>
  <c r="J7687" i="1"/>
  <c r="J1647" i="2" s="1"/>
  <c r="J7688" i="1"/>
  <c r="J1648" i="2" s="1"/>
  <c r="J7689" i="1"/>
  <c r="J1649" i="2" s="1"/>
  <c r="J7690" i="1"/>
  <c r="J1650" i="2" s="1"/>
  <c r="J7691" i="1"/>
  <c r="J1651" i="2" s="1"/>
  <c r="J7692" i="1"/>
  <c r="J1652" i="2" s="1"/>
  <c r="J7693" i="1"/>
  <c r="J1653" i="2" s="1"/>
  <c r="J7694" i="1"/>
  <c r="J1654" i="2" s="1"/>
  <c r="J7695" i="1"/>
  <c r="J1655" i="2" s="1"/>
  <c r="J7696" i="1"/>
  <c r="J1656" i="2" s="1"/>
  <c r="J7697" i="1"/>
  <c r="J1657" i="2" s="1"/>
  <c r="J7698" i="1"/>
  <c r="J1658" i="2" s="1"/>
  <c r="J7699" i="1"/>
  <c r="J1659" i="2" s="1"/>
  <c r="J7700" i="1"/>
  <c r="J1660" i="2" s="1"/>
  <c r="J7701" i="1"/>
  <c r="J1661" i="2" s="1"/>
  <c r="J7702" i="1"/>
  <c r="J1662" i="2" s="1"/>
  <c r="J7703" i="1"/>
  <c r="J1663" i="2" s="1"/>
  <c r="J7704" i="1"/>
  <c r="J1664" i="2" s="1"/>
  <c r="J7705" i="1"/>
  <c r="J1665" i="2" s="1"/>
  <c r="J7706" i="1"/>
  <c r="J1666" i="2" s="1"/>
  <c r="J7707" i="1"/>
  <c r="J1667" i="2" s="1"/>
  <c r="J7708" i="1"/>
  <c r="J1668" i="2" s="1"/>
  <c r="J7709" i="1"/>
  <c r="J1669" i="2" s="1"/>
  <c r="J7710" i="1"/>
  <c r="J1670" i="2" s="1"/>
  <c r="J7711" i="1"/>
  <c r="J1671" i="2" s="1"/>
  <c r="J7712" i="1"/>
  <c r="J1672" i="2" s="1"/>
  <c r="J7713" i="1"/>
  <c r="J1673" i="2" s="1"/>
  <c r="J7714" i="1"/>
  <c r="J1674" i="2" s="1"/>
  <c r="J7715" i="1"/>
  <c r="J1675" i="2" s="1"/>
  <c r="J7716" i="1"/>
  <c r="J1676" i="2" s="1"/>
  <c r="J7717" i="1"/>
  <c r="J1677" i="2" s="1"/>
  <c r="J7718" i="1"/>
  <c r="J1678" i="2" s="1"/>
  <c r="J7719" i="1"/>
  <c r="J1679" i="2" s="1"/>
  <c r="J7720" i="1"/>
  <c r="J1680" i="2" s="1"/>
  <c r="J7721" i="1"/>
  <c r="J1681" i="2" s="1"/>
  <c r="J7722" i="1"/>
  <c r="J1682" i="2" s="1"/>
  <c r="J7723" i="1"/>
  <c r="J1683" i="2" s="1"/>
  <c r="J7724" i="1"/>
  <c r="J1684" i="2" s="1"/>
  <c r="J7725" i="1"/>
  <c r="J1685" i="2" s="1"/>
  <c r="J7726" i="1"/>
  <c r="J1686" i="2" s="1"/>
  <c r="J7727" i="1"/>
  <c r="J1687" i="2" s="1"/>
  <c r="J7728" i="1"/>
  <c r="J1688" i="2" s="1"/>
  <c r="J7729" i="1"/>
  <c r="J1689" i="2" s="1"/>
  <c r="J7730" i="1"/>
  <c r="J1690" i="2" s="1"/>
  <c r="J7731" i="1"/>
  <c r="J1691" i="2" s="1"/>
  <c r="J7732" i="1"/>
  <c r="J1692" i="2" s="1"/>
  <c r="J7733" i="1"/>
  <c r="J1693" i="2" s="1"/>
  <c r="J7734" i="1"/>
  <c r="J1694" i="2" s="1"/>
  <c r="J7735" i="1"/>
  <c r="J1695" i="2" s="1"/>
  <c r="J7736" i="1"/>
  <c r="J1696" i="2" s="1"/>
  <c r="J7737" i="1"/>
  <c r="J1697" i="2" s="1"/>
  <c r="J7738" i="1"/>
  <c r="J1698" i="2" s="1"/>
  <c r="J7739" i="1"/>
  <c r="J1699" i="2" s="1"/>
  <c r="J7740" i="1"/>
  <c r="J1700" i="2" s="1"/>
  <c r="J7741" i="1"/>
  <c r="J1701" i="2" s="1"/>
  <c r="J7742" i="1"/>
  <c r="J1702" i="2" s="1"/>
  <c r="J7743" i="1"/>
  <c r="J1703" i="2" s="1"/>
  <c r="J7744" i="1"/>
  <c r="J1704" i="2" s="1"/>
  <c r="J7745" i="1"/>
  <c r="J1705" i="2" s="1"/>
  <c r="J7746" i="1"/>
  <c r="J1706" i="2" s="1"/>
  <c r="J7747" i="1"/>
  <c r="J1707" i="2" s="1"/>
  <c r="J7748" i="1"/>
  <c r="J1708" i="2" s="1"/>
  <c r="J7749" i="1"/>
  <c r="J1709" i="2" s="1"/>
  <c r="J7750" i="1"/>
  <c r="J1710" i="2" s="1"/>
  <c r="J7751" i="1"/>
  <c r="J1711" i="2" s="1"/>
  <c r="J7752" i="1"/>
  <c r="J1712" i="2" s="1"/>
  <c r="J7753" i="1"/>
  <c r="J1713" i="2" s="1"/>
  <c r="J7754" i="1"/>
  <c r="J1714" i="2" s="1"/>
  <c r="J7755" i="1"/>
  <c r="J1715" i="2" s="1"/>
  <c r="J7756" i="1"/>
  <c r="J1716" i="2" s="1"/>
  <c r="J7757" i="1"/>
  <c r="J1717" i="2" s="1"/>
  <c r="J7758" i="1"/>
  <c r="J1718" i="2" s="1"/>
  <c r="J7759" i="1"/>
  <c r="J1719" i="2" s="1"/>
  <c r="J7760" i="1"/>
  <c r="J1720" i="2" s="1"/>
  <c r="J7761" i="1"/>
  <c r="J1721" i="2" s="1"/>
  <c r="J7762" i="1"/>
  <c r="J1722" i="2" s="1"/>
  <c r="J7763" i="1"/>
  <c r="J1723" i="2" s="1"/>
  <c r="J7764" i="1"/>
  <c r="J1724" i="2" s="1"/>
  <c r="J7765" i="1"/>
  <c r="J1725" i="2" s="1"/>
  <c r="J7766" i="1"/>
  <c r="J1726" i="2" s="1"/>
  <c r="J7767" i="1"/>
  <c r="J1727" i="2" s="1"/>
  <c r="J7768" i="1"/>
  <c r="J1728" i="2" s="1"/>
  <c r="J7769" i="1"/>
  <c r="J1729" i="2" s="1"/>
  <c r="J7770" i="1"/>
  <c r="J1730" i="2" s="1"/>
  <c r="J7771" i="1"/>
  <c r="J1731" i="2" s="1"/>
  <c r="J7772" i="1"/>
  <c r="J1732" i="2" s="1"/>
  <c r="J7773" i="1"/>
  <c r="J1733" i="2" s="1"/>
  <c r="J7774" i="1"/>
  <c r="J1734" i="2" s="1"/>
  <c r="J7775" i="1"/>
  <c r="J1735" i="2" s="1"/>
  <c r="J7776" i="1"/>
  <c r="J1736" i="2" s="1"/>
  <c r="J7777" i="1"/>
  <c r="J1737" i="2" s="1"/>
  <c r="J7778" i="1"/>
  <c r="J1738" i="2" s="1"/>
  <c r="J7779" i="1"/>
  <c r="J1739" i="2" s="1"/>
  <c r="J7780" i="1"/>
  <c r="J1740" i="2" s="1"/>
  <c r="J7781" i="1"/>
  <c r="J1741" i="2" s="1"/>
  <c r="J7782" i="1"/>
  <c r="J1742" i="2" s="1"/>
  <c r="J7783" i="1"/>
  <c r="J1743" i="2" s="1"/>
  <c r="J7784" i="1"/>
  <c r="J1744" i="2" s="1"/>
  <c r="J7785" i="1"/>
  <c r="J1745" i="2" s="1"/>
  <c r="J7786" i="1"/>
  <c r="J1746" i="2" s="1"/>
  <c r="J7787" i="1"/>
  <c r="J1747" i="2" s="1"/>
  <c r="J7788" i="1"/>
  <c r="J1748" i="2" s="1"/>
  <c r="J7789" i="1"/>
  <c r="J1749" i="2" s="1"/>
  <c r="J7790" i="1"/>
  <c r="J1750" i="2" s="1"/>
  <c r="J7791" i="1"/>
  <c r="J1751" i="2" s="1"/>
  <c r="J7792" i="1"/>
  <c r="J1752" i="2" s="1"/>
  <c r="J7793" i="1"/>
  <c r="J1753" i="2" s="1"/>
  <c r="J7794" i="1"/>
  <c r="J1754" i="2" s="1"/>
  <c r="J7795" i="1"/>
  <c r="J1755" i="2" s="1"/>
  <c r="J7796" i="1"/>
  <c r="J1756" i="2" s="1"/>
  <c r="J7797" i="1"/>
  <c r="J1757" i="2" s="1"/>
  <c r="J7798" i="1"/>
  <c r="J1758" i="2" s="1"/>
  <c r="J7799" i="1"/>
  <c r="J1759" i="2" s="1"/>
  <c r="J7800" i="1"/>
  <c r="J1760" i="2" s="1"/>
  <c r="J7801" i="1"/>
  <c r="J1761" i="2" s="1"/>
  <c r="J7802" i="1"/>
  <c r="J1762" i="2" s="1"/>
  <c r="J7803" i="1"/>
  <c r="J1763" i="2" s="1"/>
  <c r="J7804" i="1"/>
  <c r="J1764" i="2" s="1"/>
  <c r="J7805" i="1"/>
  <c r="J1765" i="2" s="1"/>
  <c r="J7806" i="1"/>
  <c r="J1766" i="2" s="1"/>
  <c r="J7807" i="1"/>
  <c r="J1767" i="2" s="1"/>
  <c r="J7808" i="1"/>
  <c r="J1768" i="2" s="1"/>
  <c r="J7809" i="1"/>
  <c r="J1769" i="2" s="1"/>
  <c r="J7810" i="1"/>
  <c r="J1770" i="2" s="1"/>
  <c r="J7811" i="1"/>
  <c r="J1771" i="2" s="1"/>
  <c r="J7812" i="1"/>
  <c r="J1772" i="2" s="1"/>
  <c r="J7813" i="1"/>
  <c r="J1773" i="2" s="1"/>
  <c r="J7814" i="1"/>
  <c r="J1774" i="2" s="1"/>
  <c r="J7815" i="1"/>
  <c r="J1775" i="2" s="1"/>
  <c r="J7816" i="1"/>
  <c r="J1776" i="2" s="1"/>
  <c r="J7817" i="1"/>
  <c r="J1777" i="2" s="1"/>
  <c r="J7818" i="1"/>
  <c r="J1778" i="2" s="1"/>
  <c r="J7819" i="1"/>
  <c r="J1779" i="2" s="1"/>
  <c r="J7820" i="1"/>
  <c r="J1780" i="2" s="1"/>
  <c r="J7821" i="1"/>
  <c r="J1781" i="2" s="1"/>
  <c r="J7822" i="1"/>
  <c r="J1782" i="2" s="1"/>
  <c r="J7823" i="1"/>
  <c r="J1783" i="2" s="1"/>
  <c r="J7824" i="1"/>
  <c r="J1784" i="2" s="1"/>
  <c r="J7825" i="1"/>
  <c r="J1785" i="2" s="1"/>
  <c r="J7826" i="1"/>
  <c r="J1786" i="2" s="1"/>
  <c r="J7827" i="1"/>
  <c r="J1787" i="2" s="1"/>
  <c r="J7828" i="1"/>
  <c r="J1788" i="2" s="1"/>
  <c r="J7829" i="1"/>
  <c r="J1789" i="2" s="1"/>
  <c r="J7830" i="1"/>
  <c r="J1790" i="2" s="1"/>
  <c r="J7831" i="1"/>
  <c r="J1791" i="2" s="1"/>
  <c r="J7832" i="1"/>
  <c r="J1792" i="2" s="1"/>
  <c r="J7833" i="1"/>
  <c r="J1793" i="2" s="1"/>
  <c r="J7834" i="1"/>
  <c r="J1794" i="2" s="1"/>
  <c r="J7835" i="1"/>
  <c r="J1795" i="2" s="1"/>
  <c r="J7836" i="1"/>
  <c r="J1796" i="2" s="1"/>
  <c r="J7837" i="1"/>
  <c r="J1797" i="2" s="1"/>
  <c r="J7838" i="1"/>
  <c r="J1798" i="2" s="1"/>
  <c r="J7839" i="1"/>
  <c r="J1799" i="2" s="1"/>
  <c r="J7840" i="1"/>
  <c r="J1800" i="2" s="1"/>
  <c r="J7841" i="1"/>
  <c r="J1801" i="2" s="1"/>
  <c r="J7842" i="1"/>
  <c r="J1802" i="2" s="1"/>
  <c r="J7843" i="1"/>
  <c r="J1803" i="2" s="1"/>
  <c r="J7844" i="1"/>
  <c r="J1804" i="2" s="1"/>
  <c r="J7845" i="1"/>
  <c r="J1805" i="2" s="1"/>
  <c r="J7846" i="1"/>
  <c r="J1806" i="2" s="1"/>
  <c r="J7847" i="1"/>
  <c r="J1807" i="2" s="1"/>
  <c r="J7848" i="1"/>
  <c r="J1808" i="2" s="1"/>
  <c r="J7849" i="1"/>
  <c r="J1809" i="2" s="1"/>
  <c r="J7850" i="1"/>
  <c r="J1810" i="2" s="1"/>
  <c r="J7851" i="1"/>
  <c r="J1811" i="2" s="1"/>
  <c r="J7852" i="1"/>
  <c r="J1812" i="2" s="1"/>
  <c r="J7853" i="1"/>
  <c r="J1813" i="2" s="1"/>
  <c r="J7854" i="1"/>
  <c r="J1814" i="2" s="1"/>
  <c r="J7855" i="1"/>
  <c r="J1815" i="2" s="1"/>
  <c r="J7856" i="1"/>
  <c r="J1816" i="2" s="1"/>
  <c r="J7857" i="1"/>
  <c r="J1817" i="2" s="1"/>
  <c r="J7858" i="1"/>
  <c r="J1818" i="2" s="1"/>
  <c r="J7859" i="1"/>
  <c r="J1819" i="2" s="1"/>
  <c r="J7860" i="1"/>
  <c r="J1820" i="2" s="1"/>
  <c r="J7861" i="1"/>
  <c r="J1821" i="2" s="1"/>
  <c r="J7862" i="1"/>
  <c r="J1822" i="2" s="1"/>
  <c r="J7863" i="1"/>
  <c r="J1823" i="2" s="1"/>
  <c r="J7864" i="1"/>
  <c r="J1824" i="2" s="1"/>
  <c r="J7865" i="1"/>
  <c r="J1825" i="2" s="1"/>
  <c r="J7866" i="1"/>
  <c r="J1826" i="2" s="1"/>
  <c r="J7867" i="1"/>
  <c r="J1827" i="2" s="1"/>
  <c r="J7868" i="1"/>
  <c r="J1828" i="2" s="1"/>
  <c r="J7869" i="1"/>
  <c r="J1829" i="2" s="1"/>
  <c r="J7870" i="1"/>
  <c r="J1830" i="2" s="1"/>
  <c r="J7871" i="1"/>
  <c r="J1831" i="2" s="1"/>
  <c r="J7872" i="1"/>
  <c r="J1832" i="2" s="1"/>
  <c r="J7873" i="1"/>
  <c r="J1833" i="2" s="1"/>
  <c r="J7874" i="1"/>
  <c r="J1834" i="2" s="1"/>
  <c r="J7875" i="1"/>
  <c r="J1835" i="2" s="1"/>
  <c r="J7876" i="1"/>
  <c r="J1836" i="2" s="1"/>
  <c r="J7877" i="1"/>
  <c r="J1837" i="2" s="1"/>
  <c r="J7878" i="1"/>
  <c r="J1838" i="2" s="1"/>
  <c r="J7879" i="1"/>
  <c r="J1839" i="2" s="1"/>
  <c r="J7880" i="1"/>
  <c r="J1840" i="2" s="1"/>
  <c r="J7881" i="1"/>
  <c r="J1841" i="2" s="1"/>
  <c r="J7882" i="1"/>
  <c r="J1842" i="2" s="1"/>
  <c r="J7883" i="1"/>
  <c r="J1843" i="2" s="1"/>
  <c r="J7884" i="1"/>
  <c r="J1844" i="2" s="1"/>
  <c r="J7885" i="1"/>
  <c r="J1845" i="2" s="1"/>
  <c r="J7886" i="1"/>
  <c r="J1846" i="2" s="1"/>
  <c r="J7887" i="1"/>
  <c r="J1847" i="2" s="1"/>
  <c r="J7888" i="1"/>
  <c r="J1848" i="2" s="1"/>
  <c r="J7889" i="1"/>
  <c r="J1849" i="2" s="1"/>
  <c r="J7890" i="1"/>
  <c r="J1850" i="2" s="1"/>
  <c r="J7891" i="1"/>
  <c r="J1851" i="2" s="1"/>
  <c r="J7892" i="1"/>
  <c r="J1852" i="2" s="1"/>
  <c r="J7893" i="1"/>
  <c r="J1853" i="2" s="1"/>
  <c r="J7894" i="1"/>
  <c r="J1854" i="2" s="1"/>
  <c r="J7895" i="1"/>
  <c r="J1855" i="2" s="1"/>
  <c r="J7896" i="1"/>
  <c r="J1856" i="2" s="1"/>
  <c r="J7897" i="1"/>
  <c r="J1857" i="2" s="1"/>
  <c r="J7898" i="1"/>
  <c r="J1858" i="2" s="1"/>
  <c r="J7899" i="1"/>
  <c r="J1859" i="2" s="1"/>
  <c r="J7900" i="1"/>
  <c r="J1860" i="2" s="1"/>
  <c r="J7901" i="1"/>
  <c r="J1861" i="2" s="1"/>
  <c r="J7902" i="1"/>
  <c r="J1862" i="2" s="1"/>
  <c r="J7903" i="1"/>
  <c r="J1863" i="2" s="1"/>
  <c r="J7904" i="1"/>
  <c r="J1864" i="2" s="1"/>
  <c r="J7905" i="1"/>
  <c r="J1865" i="2" s="1"/>
  <c r="J7906" i="1"/>
  <c r="J1866" i="2" s="1"/>
  <c r="J7907" i="1"/>
  <c r="J1867" i="2" s="1"/>
  <c r="J7908" i="1"/>
  <c r="J1868" i="2" s="1"/>
  <c r="J7909" i="1"/>
  <c r="J1869" i="2" s="1"/>
  <c r="J7910" i="1"/>
  <c r="J1870" i="2" s="1"/>
  <c r="J7911" i="1"/>
  <c r="J1871" i="2" s="1"/>
  <c r="J7912" i="1"/>
  <c r="J1872" i="2" s="1"/>
  <c r="J7913" i="1"/>
  <c r="J1873" i="2" s="1"/>
  <c r="J7914" i="1"/>
  <c r="J1874" i="2" s="1"/>
  <c r="J7915" i="1"/>
  <c r="J1875" i="2" s="1"/>
  <c r="J7916" i="1"/>
  <c r="J1876" i="2" s="1"/>
  <c r="J7917" i="1"/>
  <c r="J1877" i="2" s="1"/>
  <c r="J7918" i="1"/>
  <c r="J1878" i="2" s="1"/>
  <c r="J7919" i="1"/>
  <c r="J1879" i="2" s="1"/>
  <c r="J7920" i="1"/>
  <c r="J1880" i="2" s="1"/>
  <c r="J7921" i="1"/>
  <c r="J1881" i="2" s="1"/>
  <c r="J7922" i="1"/>
  <c r="J1882" i="2" s="1"/>
  <c r="J7923" i="1"/>
  <c r="J1883" i="2" s="1"/>
  <c r="J7924" i="1"/>
  <c r="J1884" i="2" s="1"/>
  <c r="J7925" i="1"/>
  <c r="J1885" i="2" s="1"/>
  <c r="J7926" i="1"/>
  <c r="J1886" i="2" s="1"/>
  <c r="J7927" i="1"/>
  <c r="J1887" i="2" s="1"/>
  <c r="J7928" i="1"/>
  <c r="J1888" i="2" s="1"/>
  <c r="J7929" i="1"/>
  <c r="J1889" i="2" s="1"/>
  <c r="J7930" i="1"/>
  <c r="J1890" i="2" s="1"/>
  <c r="J7931" i="1"/>
  <c r="J1891" i="2" s="1"/>
  <c r="J7932" i="1"/>
  <c r="J1892" i="2" s="1"/>
  <c r="J7933" i="1"/>
  <c r="J1893" i="2" s="1"/>
  <c r="J7934" i="1"/>
  <c r="J1894" i="2" s="1"/>
  <c r="J7935" i="1"/>
  <c r="J1895" i="2" s="1"/>
  <c r="J7936" i="1"/>
  <c r="J1896" i="2" s="1"/>
  <c r="J7937" i="1"/>
  <c r="J1897" i="2" s="1"/>
  <c r="J7938" i="1"/>
  <c r="J1898" i="2" s="1"/>
  <c r="J7939" i="1"/>
  <c r="J1899" i="2" s="1"/>
  <c r="J7940" i="1"/>
  <c r="J1900" i="2" s="1"/>
  <c r="J7941" i="1"/>
  <c r="J1901" i="2" s="1"/>
  <c r="J7942" i="1"/>
  <c r="J1902" i="2" s="1"/>
  <c r="J7943" i="1"/>
  <c r="J1903" i="2" s="1"/>
  <c r="J7944" i="1"/>
  <c r="J1904" i="2" s="1"/>
  <c r="J7945" i="1"/>
  <c r="J1905" i="2" s="1"/>
  <c r="J7946" i="1"/>
  <c r="J1906" i="2" s="1"/>
  <c r="J7947" i="1"/>
  <c r="J1907" i="2" s="1"/>
  <c r="J7948" i="1"/>
  <c r="J1908" i="2" s="1"/>
  <c r="J7949" i="1"/>
  <c r="J1909" i="2" s="1"/>
  <c r="J7950" i="1"/>
  <c r="J1910" i="2" s="1"/>
  <c r="J7951" i="1"/>
  <c r="J1911" i="2" s="1"/>
  <c r="J7952" i="1"/>
  <c r="J1912" i="2" s="1"/>
  <c r="J7953" i="1"/>
  <c r="J1913" i="2" s="1"/>
  <c r="J7954" i="1"/>
  <c r="J1914" i="2" s="1"/>
  <c r="J7955" i="1"/>
  <c r="J1915" i="2" s="1"/>
  <c r="J7956" i="1"/>
  <c r="J1916" i="2" s="1"/>
  <c r="J7957" i="1"/>
  <c r="J1917" i="2" s="1"/>
  <c r="J7958" i="1"/>
  <c r="J1918" i="2" s="1"/>
  <c r="J7959" i="1"/>
  <c r="J1919" i="2" s="1"/>
  <c r="J7960" i="1"/>
  <c r="J1920" i="2" s="1"/>
  <c r="J7961" i="1"/>
  <c r="J1921" i="2" s="1"/>
  <c r="J7962" i="1"/>
  <c r="J1922" i="2" s="1"/>
  <c r="J7963" i="1"/>
  <c r="J1923" i="2" s="1"/>
  <c r="J7964" i="1"/>
  <c r="J1924" i="2" s="1"/>
  <c r="J7965" i="1"/>
  <c r="J1925" i="2" s="1"/>
  <c r="J7966" i="1"/>
  <c r="J1926" i="2" s="1"/>
  <c r="J7967" i="1"/>
  <c r="J1927" i="2" s="1"/>
  <c r="J7968" i="1"/>
  <c r="J1928" i="2" s="1"/>
  <c r="J7969" i="1"/>
  <c r="J1929" i="2" s="1"/>
  <c r="J7970" i="1"/>
  <c r="J1930" i="2" s="1"/>
  <c r="J7971" i="1"/>
  <c r="J1931" i="2" s="1"/>
  <c r="J7972" i="1"/>
  <c r="J1932" i="2" s="1"/>
  <c r="J7973" i="1"/>
  <c r="J1933" i="2" s="1"/>
  <c r="J7974" i="1"/>
  <c r="J1934" i="2" s="1"/>
  <c r="J7975" i="1"/>
  <c r="J1935" i="2" s="1"/>
  <c r="J7976" i="1"/>
  <c r="J1936" i="2" s="1"/>
  <c r="J7977" i="1"/>
  <c r="J1937" i="2" s="1"/>
  <c r="J7978" i="1"/>
  <c r="J1938" i="2" s="1"/>
  <c r="J7979" i="1"/>
  <c r="J1939" i="2" s="1"/>
  <c r="J7980" i="1"/>
  <c r="J1940" i="2" s="1"/>
  <c r="J7981" i="1"/>
  <c r="J1941" i="2" s="1"/>
  <c r="J7982" i="1"/>
  <c r="J1942" i="2" s="1"/>
  <c r="J7983" i="1"/>
  <c r="J1943" i="2" s="1"/>
  <c r="J7984" i="1"/>
  <c r="J1944" i="2" s="1"/>
  <c r="J7985" i="1"/>
  <c r="J1945" i="2" s="1"/>
  <c r="J7986" i="1"/>
  <c r="J1946" i="2" s="1"/>
  <c r="J7987" i="1"/>
  <c r="J1947" i="2" s="1"/>
  <c r="J7988" i="1"/>
  <c r="J1948" i="2" s="1"/>
  <c r="J7989" i="1"/>
  <c r="J1949" i="2" s="1"/>
  <c r="J7990" i="1"/>
  <c r="J1950" i="2" s="1"/>
  <c r="J7991" i="1"/>
  <c r="J1951" i="2" s="1"/>
  <c r="J7992" i="1"/>
  <c r="J1952" i="2" s="1"/>
  <c r="J7993" i="1"/>
  <c r="J1953" i="2" s="1"/>
  <c r="J7994" i="1"/>
  <c r="J1954" i="2" s="1"/>
  <c r="J7995" i="1"/>
  <c r="J1955" i="2" s="1"/>
  <c r="J7996" i="1"/>
  <c r="J1956" i="2" s="1"/>
  <c r="J7997" i="1"/>
  <c r="J1957" i="2" s="1"/>
  <c r="J7998" i="1"/>
  <c r="J1958" i="2" s="1"/>
  <c r="J7999" i="1"/>
  <c r="J1959" i="2" s="1"/>
  <c r="J8000" i="1"/>
  <c r="J1960" i="2" s="1"/>
  <c r="J8001" i="1"/>
  <c r="J1961" i="2" s="1"/>
  <c r="J8002" i="1"/>
  <c r="J1962" i="2" s="1"/>
  <c r="J8003" i="1"/>
  <c r="J1963" i="2" s="1"/>
  <c r="J8004" i="1"/>
  <c r="J1964" i="2" s="1"/>
  <c r="J8005" i="1"/>
  <c r="J1965" i="2" s="1"/>
  <c r="J8006" i="1"/>
  <c r="J1966" i="2" s="1"/>
  <c r="J8007" i="1"/>
  <c r="J1967" i="2" s="1"/>
  <c r="J8008" i="1"/>
  <c r="J1968" i="2" s="1"/>
  <c r="J8009" i="1"/>
  <c r="J1969" i="2" s="1"/>
  <c r="J8010" i="1"/>
  <c r="J1970" i="2" s="1"/>
  <c r="J8011" i="1"/>
  <c r="J1971" i="2" s="1"/>
  <c r="J8012" i="1"/>
  <c r="J1972" i="2" s="1"/>
  <c r="J8013" i="1"/>
  <c r="J1973" i="2" s="1"/>
  <c r="J8014" i="1"/>
  <c r="J1974" i="2" s="1"/>
  <c r="J8015" i="1"/>
  <c r="J1975" i="2" s="1"/>
  <c r="J8016" i="1"/>
  <c r="J1976" i="2" s="1"/>
  <c r="J8017" i="1"/>
  <c r="J1977" i="2" s="1"/>
  <c r="J8018" i="1"/>
  <c r="J1978" i="2" s="1"/>
  <c r="J8019" i="1"/>
  <c r="J1979" i="2" s="1"/>
  <c r="J8020" i="1"/>
  <c r="J1980" i="2" s="1"/>
  <c r="J8021" i="1"/>
  <c r="J1981" i="2" s="1"/>
  <c r="J8022" i="1"/>
  <c r="J1982" i="2" s="1"/>
  <c r="J8023" i="1"/>
  <c r="J1983" i="2" s="1"/>
  <c r="J8024" i="1"/>
  <c r="J1984" i="2" s="1"/>
  <c r="J8025" i="1"/>
  <c r="J1985" i="2" s="1"/>
  <c r="J8026" i="1"/>
  <c r="J1986" i="2" s="1"/>
  <c r="J8027" i="1"/>
  <c r="J1987" i="2" s="1"/>
  <c r="J8028" i="1"/>
  <c r="J1988" i="2" s="1"/>
  <c r="J8029" i="1"/>
  <c r="J1989" i="2" s="1"/>
  <c r="J8030" i="1"/>
  <c r="J1990" i="2" s="1"/>
  <c r="J8031" i="1"/>
  <c r="J1991" i="2" s="1"/>
  <c r="J8032" i="1"/>
  <c r="J1992" i="2" s="1"/>
  <c r="J8033" i="1"/>
  <c r="J1993" i="2" s="1"/>
  <c r="J8034" i="1"/>
  <c r="J1994" i="2" s="1"/>
  <c r="J8035" i="1"/>
  <c r="J1995" i="2" s="1"/>
  <c r="J8036" i="1"/>
  <c r="J1996" i="2" s="1"/>
  <c r="J8037" i="1"/>
  <c r="J1997" i="2" s="1"/>
  <c r="J8038" i="1"/>
  <c r="J1998" i="2" s="1"/>
  <c r="J8039" i="1"/>
  <c r="J1999" i="2" s="1"/>
  <c r="J8040" i="1"/>
  <c r="J2000" i="2" s="1"/>
  <c r="J8041" i="1"/>
  <c r="J2001" i="2" s="1"/>
  <c r="J8042" i="1"/>
  <c r="J2002" i="2" s="1"/>
  <c r="J8043" i="1"/>
  <c r="J2003" i="2" s="1"/>
  <c r="J8044" i="1"/>
  <c r="J2004" i="2" s="1"/>
  <c r="J8045" i="1"/>
  <c r="J2005" i="2" s="1"/>
  <c r="J8046" i="1"/>
  <c r="J2006" i="2" s="1"/>
  <c r="J8047" i="1"/>
  <c r="J2007" i="2" s="1"/>
  <c r="J8048" i="1"/>
  <c r="J2008" i="2" s="1"/>
  <c r="J8049" i="1"/>
  <c r="J2009" i="2" s="1"/>
  <c r="J8050" i="1"/>
  <c r="J2010" i="2" s="1"/>
  <c r="J8051" i="1"/>
  <c r="J2011" i="2" s="1"/>
  <c r="J8052" i="1"/>
  <c r="J2012" i="2" s="1"/>
  <c r="J8053" i="1"/>
  <c r="J2013" i="2" s="1"/>
  <c r="J8054" i="1"/>
  <c r="J2014" i="2" s="1"/>
  <c r="J8055" i="1"/>
  <c r="J2015" i="2" s="1"/>
  <c r="J8056" i="1"/>
  <c r="J2016" i="2" s="1"/>
  <c r="J8057" i="1"/>
  <c r="J2017" i="2" s="1"/>
  <c r="J8058" i="1"/>
  <c r="J2018" i="2" s="1"/>
  <c r="J8059" i="1"/>
  <c r="J2019" i="2" s="1"/>
  <c r="J8060" i="1"/>
  <c r="J2020" i="2" s="1"/>
  <c r="J8061" i="1"/>
  <c r="J2021" i="2" s="1"/>
  <c r="J8062" i="1"/>
  <c r="J2022" i="2" s="1"/>
  <c r="J8063" i="1"/>
  <c r="J2023" i="2" s="1"/>
  <c r="J8064" i="1"/>
  <c r="J2024" i="2" s="1"/>
  <c r="J8065" i="1"/>
  <c r="J2025" i="2" s="1"/>
  <c r="J8066" i="1"/>
  <c r="J2026" i="2" s="1"/>
  <c r="J8067" i="1"/>
  <c r="J2027" i="2" s="1"/>
  <c r="J8068" i="1"/>
  <c r="J2028" i="2" s="1"/>
  <c r="J8069" i="1"/>
  <c r="J2029" i="2" s="1"/>
  <c r="J8070" i="1"/>
  <c r="J2030" i="2" s="1"/>
  <c r="J8071" i="1"/>
  <c r="J2031" i="2" s="1"/>
  <c r="J8072" i="1"/>
  <c r="J2032" i="2" s="1"/>
  <c r="J8073" i="1"/>
  <c r="J2033" i="2" s="1"/>
  <c r="J8074" i="1"/>
  <c r="J2034" i="2" s="1"/>
  <c r="J8075" i="1"/>
  <c r="J2035" i="2" s="1"/>
  <c r="J8076" i="1"/>
  <c r="J2036" i="2" s="1"/>
  <c r="J8077" i="1"/>
  <c r="J2037" i="2" s="1"/>
  <c r="J8078" i="1"/>
  <c r="J2038" i="2" s="1"/>
  <c r="J8079" i="1"/>
  <c r="J2039" i="2" s="1"/>
  <c r="J8080" i="1"/>
  <c r="J2040" i="2" s="1"/>
  <c r="J8081" i="1"/>
  <c r="J2041" i="2" s="1"/>
  <c r="J8082" i="1"/>
  <c r="J2042" i="2" s="1"/>
  <c r="J8083" i="1"/>
  <c r="J2043" i="2" s="1"/>
  <c r="J8084" i="1"/>
  <c r="J2044" i="2" s="1"/>
  <c r="J8085" i="1"/>
  <c r="J2045" i="2" s="1"/>
  <c r="J8086" i="1"/>
  <c r="J2046" i="2" s="1"/>
  <c r="J8087" i="1"/>
  <c r="J2047" i="2" s="1"/>
  <c r="J8088" i="1"/>
  <c r="J2048" i="2" s="1"/>
  <c r="J8089" i="1"/>
  <c r="J2049" i="2" s="1"/>
  <c r="J8090" i="1"/>
  <c r="J2050" i="2" s="1"/>
  <c r="J8091" i="1"/>
  <c r="J2051" i="2" s="1"/>
  <c r="J8092" i="1"/>
  <c r="J2052" i="2" s="1"/>
  <c r="J8093" i="1"/>
  <c r="J2053" i="2" s="1"/>
  <c r="J8094" i="1"/>
  <c r="J2054" i="2" s="1"/>
  <c r="J8095" i="1"/>
  <c r="J2055" i="2" s="1"/>
  <c r="J8096" i="1"/>
  <c r="J2056" i="2" s="1"/>
  <c r="J8097" i="1"/>
  <c r="J2057" i="2" s="1"/>
  <c r="J8098" i="1"/>
  <c r="J2058" i="2" s="1"/>
  <c r="J8099" i="1"/>
  <c r="J2059" i="2" s="1"/>
  <c r="J8100" i="1"/>
  <c r="J2060" i="2" s="1"/>
  <c r="J8101" i="1"/>
  <c r="J2061" i="2" s="1"/>
  <c r="J8102" i="1"/>
  <c r="J2062" i="2" s="1"/>
  <c r="J8103" i="1"/>
  <c r="J2063" i="2" s="1"/>
  <c r="J8104" i="1"/>
  <c r="J2064" i="2" s="1"/>
  <c r="J8105" i="1"/>
  <c r="J2065" i="2" s="1"/>
  <c r="J8106" i="1"/>
  <c r="J2066" i="2" s="1"/>
  <c r="J8107" i="1"/>
  <c r="J2067" i="2" s="1"/>
  <c r="J8108" i="1"/>
  <c r="J2068" i="2" s="1"/>
  <c r="J8109" i="1"/>
  <c r="J2069" i="2" s="1"/>
  <c r="J8110" i="1"/>
  <c r="J2070" i="2" s="1"/>
  <c r="J8111" i="1"/>
  <c r="J2071" i="2" s="1"/>
  <c r="J8112" i="1"/>
  <c r="J2072" i="2" s="1"/>
  <c r="J8113" i="1"/>
  <c r="J2073" i="2" s="1"/>
  <c r="J8114" i="1"/>
  <c r="J2074" i="2" s="1"/>
  <c r="J8115" i="1"/>
  <c r="J2075" i="2" s="1"/>
  <c r="J8116" i="1"/>
  <c r="J2076" i="2" s="1"/>
  <c r="J8117" i="1"/>
  <c r="J2077" i="2" s="1"/>
  <c r="J8118" i="1"/>
  <c r="J2078" i="2" s="1"/>
  <c r="J8119" i="1"/>
  <c r="J2079" i="2" s="1"/>
  <c r="J8120" i="1"/>
  <c r="J2080" i="2" s="1"/>
  <c r="J8121" i="1"/>
  <c r="J2081" i="2" s="1"/>
  <c r="J8122" i="1"/>
  <c r="J2082" i="2" s="1"/>
  <c r="J8123" i="1"/>
  <c r="J2083" i="2" s="1"/>
  <c r="J8124" i="1"/>
  <c r="J2084" i="2" s="1"/>
  <c r="J8125" i="1"/>
  <c r="J2085" i="2" s="1"/>
  <c r="J8126" i="1"/>
  <c r="J2086" i="2" s="1"/>
  <c r="J8127" i="1"/>
  <c r="J2087" i="2" s="1"/>
  <c r="J8128" i="1"/>
  <c r="J2088" i="2" s="1"/>
  <c r="J8129" i="1"/>
  <c r="J2089" i="2" s="1"/>
  <c r="J8130" i="1"/>
  <c r="J2090" i="2" s="1"/>
  <c r="J8131" i="1"/>
  <c r="J2091" i="2" s="1"/>
  <c r="J8132" i="1"/>
  <c r="J2092" i="2" s="1"/>
  <c r="J8133" i="1"/>
  <c r="J2093" i="2" s="1"/>
  <c r="J8134" i="1"/>
  <c r="J2094" i="2" s="1"/>
  <c r="J8135" i="1"/>
  <c r="J2095" i="2" s="1"/>
  <c r="J8136" i="1"/>
  <c r="J2096" i="2" s="1"/>
  <c r="J8137" i="1"/>
  <c r="J2097" i="2" s="1"/>
  <c r="J8138" i="1"/>
  <c r="J2098" i="2" s="1"/>
  <c r="J8139" i="1"/>
  <c r="J2099" i="2" s="1"/>
  <c r="J8140" i="1"/>
  <c r="J2100" i="2" s="1"/>
  <c r="J8141" i="1"/>
  <c r="J2101" i="2" s="1"/>
  <c r="J8142" i="1"/>
  <c r="J2102" i="2" s="1"/>
  <c r="J8143" i="1"/>
  <c r="J2103" i="2" s="1"/>
  <c r="J8144" i="1"/>
  <c r="J2104" i="2" s="1"/>
  <c r="J8145" i="1"/>
  <c r="J2105" i="2" s="1"/>
  <c r="J8146" i="1"/>
  <c r="J2106" i="2" s="1"/>
  <c r="J8147" i="1"/>
  <c r="J2107" i="2" s="1"/>
  <c r="J8148" i="1"/>
  <c r="J2108" i="2" s="1"/>
  <c r="J8149" i="1"/>
  <c r="J2109" i="2" s="1"/>
  <c r="J8150" i="1"/>
  <c r="J2110" i="2" s="1"/>
  <c r="J8151" i="1"/>
  <c r="J2111" i="2" s="1"/>
  <c r="J8152" i="1"/>
  <c r="J2112" i="2" s="1"/>
  <c r="J8153" i="1"/>
  <c r="J2113" i="2" s="1"/>
  <c r="J8154" i="1"/>
  <c r="J2114" i="2" s="1"/>
  <c r="J8155" i="1"/>
  <c r="J2115" i="2" s="1"/>
  <c r="J8156" i="1"/>
  <c r="J2116" i="2" s="1"/>
  <c r="J8157" i="1"/>
  <c r="J2117" i="2" s="1"/>
  <c r="J8158" i="1"/>
  <c r="J2118" i="2" s="1"/>
  <c r="J8159" i="1"/>
  <c r="J2119" i="2" s="1"/>
  <c r="J8160" i="1"/>
  <c r="J2120" i="2" s="1"/>
  <c r="J8161" i="1"/>
  <c r="J2121" i="2" s="1"/>
  <c r="J8162" i="1"/>
  <c r="J2122" i="2" s="1"/>
  <c r="J8163" i="1"/>
  <c r="J2123" i="2" s="1"/>
  <c r="J8164" i="1"/>
  <c r="J2124" i="2" s="1"/>
  <c r="J8165" i="1"/>
  <c r="J2125" i="2" s="1"/>
  <c r="J8166" i="1"/>
  <c r="J2126" i="2" s="1"/>
  <c r="J8167" i="1"/>
  <c r="J2127" i="2" s="1"/>
  <c r="J8168" i="1"/>
  <c r="J2128" i="2" s="1"/>
  <c r="J8169" i="1"/>
  <c r="J2129" i="2" s="1"/>
  <c r="J8170" i="1"/>
  <c r="J2130" i="2" s="1"/>
  <c r="J8171" i="1"/>
  <c r="J2131" i="2" s="1"/>
  <c r="J8172" i="1"/>
  <c r="J2132" i="2" s="1"/>
  <c r="J8173" i="1"/>
  <c r="J2133" i="2" s="1"/>
  <c r="J8174" i="1"/>
  <c r="J2134" i="2" s="1"/>
  <c r="J8175" i="1"/>
  <c r="J2135" i="2" s="1"/>
  <c r="J8176" i="1"/>
  <c r="J2136" i="2" s="1"/>
  <c r="J8177" i="1"/>
  <c r="J2137" i="2" s="1"/>
  <c r="J8178" i="1"/>
  <c r="J2138" i="2" s="1"/>
  <c r="J8179" i="1"/>
  <c r="J2139" i="2" s="1"/>
  <c r="J8180" i="1"/>
  <c r="J2140" i="2" s="1"/>
  <c r="J8181" i="1"/>
  <c r="J2141" i="2" s="1"/>
  <c r="J8182" i="1"/>
  <c r="J2142" i="2" s="1"/>
  <c r="J8183" i="1"/>
  <c r="J2143" i="2" s="1"/>
  <c r="J8184" i="1"/>
  <c r="J2144" i="2" s="1"/>
  <c r="J8185" i="1"/>
  <c r="J2145" i="2" s="1"/>
  <c r="J8186" i="1"/>
  <c r="J2146" i="2" s="1"/>
  <c r="J8187" i="1"/>
  <c r="J2147" i="2" s="1"/>
  <c r="J8188" i="1"/>
  <c r="J2148" i="2" s="1"/>
  <c r="J8189" i="1"/>
  <c r="J2149" i="2" s="1"/>
  <c r="J8190" i="1"/>
  <c r="J2150" i="2" s="1"/>
  <c r="J8191" i="1"/>
  <c r="J2151" i="2" s="1"/>
  <c r="J8192" i="1"/>
  <c r="J2152" i="2" s="1"/>
  <c r="J8193" i="1"/>
  <c r="J2153" i="2" s="1"/>
  <c r="J8194" i="1"/>
  <c r="J2154" i="2" s="1"/>
  <c r="J8195" i="1"/>
  <c r="J2155" i="2" s="1"/>
  <c r="J8196" i="1"/>
  <c r="J2156" i="2" s="1"/>
  <c r="J8197" i="1"/>
  <c r="J2157" i="2" s="1"/>
  <c r="J8198" i="1"/>
  <c r="J2158" i="2" s="1"/>
  <c r="J8199" i="1"/>
  <c r="J2159" i="2" s="1"/>
  <c r="J8200" i="1"/>
  <c r="J2160" i="2" s="1"/>
  <c r="J8201" i="1"/>
  <c r="J2161" i="2" s="1"/>
  <c r="J8202" i="1"/>
  <c r="J2162" i="2" s="1"/>
  <c r="J8203" i="1"/>
  <c r="J2163" i="2" s="1"/>
  <c r="J8204" i="1"/>
  <c r="J2164" i="2" s="1"/>
  <c r="J8205" i="1"/>
  <c r="J2165" i="2" s="1"/>
  <c r="J8206" i="1"/>
  <c r="J2166" i="2" s="1"/>
  <c r="J8207" i="1"/>
  <c r="J2167" i="2" s="1"/>
  <c r="J8208" i="1"/>
  <c r="J2168" i="2" s="1"/>
  <c r="J8209" i="1"/>
  <c r="J2169" i="2" s="1"/>
  <c r="J8210" i="1"/>
  <c r="J2170" i="2" s="1"/>
  <c r="J8211" i="1"/>
  <c r="J2171" i="2" s="1"/>
  <c r="J8212" i="1"/>
  <c r="J2172" i="2" s="1"/>
  <c r="J8213" i="1"/>
  <c r="J2173" i="2" s="1"/>
  <c r="J8214" i="1"/>
  <c r="J2174" i="2" s="1"/>
  <c r="J8215" i="1"/>
  <c r="J2175" i="2" s="1"/>
  <c r="J8216" i="1"/>
  <c r="J2176" i="2" s="1"/>
  <c r="J8217" i="1"/>
  <c r="J2177" i="2" s="1"/>
  <c r="J8218" i="1"/>
  <c r="J2178" i="2" s="1"/>
  <c r="J8219" i="1"/>
  <c r="J2179" i="2" s="1"/>
  <c r="J8220" i="1"/>
  <c r="J2180" i="2" s="1"/>
  <c r="J8221" i="1"/>
  <c r="J2181" i="2" s="1"/>
  <c r="J8222" i="1"/>
  <c r="J2182" i="2" s="1"/>
  <c r="J8223" i="1"/>
  <c r="J2183" i="2" s="1"/>
  <c r="J8224" i="1"/>
  <c r="J2184" i="2" s="1"/>
  <c r="J8225" i="1"/>
  <c r="J2185" i="2" s="1"/>
  <c r="J8226" i="1"/>
  <c r="J2186" i="2" s="1"/>
  <c r="J8227" i="1"/>
  <c r="J2187" i="2" s="1"/>
  <c r="J8228" i="1"/>
  <c r="J2188" i="2" s="1"/>
  <c r="J8229" i="1"/>
  <c r="J2189" i="2" s="1"/>
  <c r="J8230" i="1"/>
  <c r="J2190" i="2" s="1"/>
  <c r="J8231" i="1"/>
  <c r="J2191" i="2" s="1"/>
  <c r="J8232" i="1"/>
  <c r="J2192" i="2" s="1"/>
  <c r="J8233" i="1"/>
  <c r="J2193" i="2" s="1"/>
  <c r="J8234" i="1"/>
  <c r="J2194" i="2" s="1"/>
  <c r="J8235" i="1"/>
  <c r="J2195" i="2" s="1"/>
  <c r="J8236" i="1"/>
  <c r="J2196" i="2" s="1"/>
  <c r="J8237" i="1"/>
  <c r="J2197" i="2" s="1"/>
  <c r="J8238" i="1"/>
  <c r="J2198" i="2" s="1"/>
  <c r="J8239" i="1"/>
  <c r="J2199" i="2" s="1"/>
  <c r="J8240" i="1"/>
  <c r="J2200" i="2" s="1"/>
  <c r="J8241" i="1"/>
  <c r="J2201" i="2" s="1"/>
  <c r="J8242" i="1"/>
  <c r="J2202" i="2" s="1"/>
  <c r="J8243" i="1"/>
  <c r="J2203" i="2" s="1"/>
  <c r="J8244" i="1"/>
  <c r="J2204" i="2" s="1"/>
  <c r="J8245" i="1"/>
  <c r="J2205" i="2" s="1"/>
  <c r="J8246" i="1"/>
  <c r="J2206" i="2" s="1"/>
  <c r="J8247" i="1"/>
  <c r="J2207" i="2" s="1"/>
  <c r="J8248" i="1"/>
  <c r="J2208" i="2" s="1"/>
  <c r="J8249" i="1"/>
  <c r="J2209" i="2" s="1"/>
  <c r="J8250" i="1"/>
  <c r="J2210" i="2" s="1"/>
  <c r="J8251" i="1"/>
  <c r="J2211" i="2" s="1"/>
  <c r="J8252" i="1"/>
  <c r="J2212" i="2" s="1"/>
  <c r="J8253" i="1"/>
  <c r="J2213" i="2" s="1"/>
  <c r="J8254" i="1"/>
  <c r="J2214" i="2" s="1"/>
  <c r="J8255" i="1"/>
  <c r="J2215" i="2" s="1"/>
  <c r="J8256" i="1"/>
  <c r="J2216" i="2" s="1"/>
  <c r="J8257" i="1"/>
  <c r="J2217" i="2" s="1"/>
  <c r="J8258" i="1"/>
  <c r="J2218" i="2" s="1"/>
  <c r="J8259" i="1"/>
  <c r="J2219" i="2" s="1"/>
  <c r="J8260" i="1"/>
  <c r="J2220" i="2" s="1"/>
  <c r="J8261" i="1"/>
  <c r="J2221" i="2" s="1"/>
  <c r="J8262" i="1"/>
  <c r="J2222" i="2" s="1"/>
  <c r="J8263" i="1"/>
  <c r="J2223" i="2" s="1"/>
  <c r="J8264" i="1"/>
  <c r="J2224" i="2" s="1"/>
  <c r="J8265" i="1"/>
  <c r="J2225" i="2" s="1"/>
  <c r="J8266" i="1"/>
  <c r="J2226" i="2" s="1"/>
  <c r="J8267" i="1"/>
  <c r="J2227" i="2" s="1"/>
  <c r="J8268" i="1"/>
  <c r="J2228" i="2" s="1"/>
  <c r="J8269" i="1"/>
  <c r="J2229" i="2" s="1"/>
  <c r="J8270" i="1"/>
  <c r="J2230" i="2" s="1"/>
  <c r="J8271" i="1"/>
  <c r="J2231" i="2" s="1"/>
  <c r="J8272" i="1"/>
  <c r="J2232" i="2" s="1"/>
  <c r="J8273" i="1"/>
  <c r="J2233" i="2" s="1"/>
  <c r="J8274" i="1"/>
  <c r="J2234" i="2" s="1"/>
  <c r="J8275" i="1"/>
  <c r="J2235" i="2" s="1"/>
  <c r="J8276" i="1"/>
  <c r="J2236" i="2" s="1"/>
  <c r="J8277" i="1"/>
  <c r="J2237" i="2" s="1"/>
  <c r="J8278" i="1"/>
  <c r="J2238" i="2" s="1"/>
  <c r="J8279" i="1"/>
  <c r="J2239" i="2" s="1"/>
  <c r="J8280" i="1"/>
  <c r="J2240" i="2" s="1"/>
  <c r="J8281" i="1"/>
  <c r="J2241" i="2" s="1"/>
  <c r="J8282" i="1"/>
  <c r="J2242" i="2" s="1"/>
  <c r="J8283" i="1"/>
  <c r="J2243" i="2" s="1"/>
  <c r="J8284" i="1"/>
  <c r="J2244" i="2" s="1"/>
  <c r="J8285" i="1"/>
  <c r="J2245" i="2" s="1"/>
  <c r="J8286" i="1"/>
  <c r="J2246" i="2" s="1"/>
  <c r="J8287" i="1"/>
  <c r="J2247" i="2" s="1"/>
  <c r="J8288" i="1"/>
  <c r="J2248" i="2" s="1"/>
  <c r="J8289" i="1"/>
  <c r="J2249" i="2" s="1"/>
  <c r="J8290" i="1"/>
  <c r="J2250" i="2" s="1"/>
  <c r="J8291" i="1"/>
  <c r="J2251" i="2" s="1"/>
  <c r="J8292" i="1"/>
  <c r="J2252" i="2" s="1"/>
  <c r="J8293" i="1"/>
  <c r="J2253" i="2" s="1"/>
  <c r="J8294" i="1"/>
  <c r="J2254" i="2" s="1"/>
  <c r="J8295" i="1"/>
  <c r="J2255" i="2" s="1"/>
  <c r="J8296" i="1"/>
  <c r="J2256" i="2" s="1"/>
  <c r="J8297" i="1"/>
  <c r="J2257" i="2" s="1"/>
  <c r="J8298" i="1"/>
  <c r="J2258" i="2" s="1"/>
  <c r="J8299" i="1"/>
  <c r="J2259" i="2" s="1"/>
  <c r="J8300" i="1"/>
  <c r="J2260" i="2" s="1"/>
  <c r="J8301" i="1"/>
  <c r="J2261" i="2" s="1"/>
  <c r="J8302" i="1"/>
  <c r="J2262" i="2" s="1"/>
  <c r="J8303" i="1"/>
  <c r="J2263" i="2" s="1"/>
  <c r="J8304" i="1"/>
  <c r="J2264" i="2" s="1"/>
  <c r="J8305" i="1"/>
  <c r="J2265" i="2" s="1"/>
  <c r="J8306" i="1"/>
  <c r="J2266" i="2" s="1"/>
  <c r="J8307" i="1"/>
  <c r="J2267" i="2" s="1"/>
  <c r="J8308" i="1"/>
  <c r="J2268" i="2" s="1"/>
  <c r="J8309" i="1"/>
  <c r="J2269" i="2" s="1"/>
  <c r="J8310" i="1"/>
  <c r="J2270" i="2" s="1"/>
  <c r="J8311" i="1"/>
  <c r="J2271" i="2" s="1"/>
  <c r="J8312" i="1"/>
  <c r="J2272" i="2" s="1"/>
  <c r="J8313" i="1"/>
  <c r="J2273" i="2" s="1"/>
  <c r="J8314" i="1"/>
  <c r="J2274" i="2" s="1"/>
  <c r="J8315" i="1"/>
  <c r="J2275" i="2" s="1"/>
  <c r="J8316" i="1"/>
  <c r="J2276" i="2" s="1"/>
  <c r="J8317" i="1"/>
  <c r="J2277" i="2" s="1"/>
  <c r="J8318" i="1"/>
  <c r="J2278" i="2" s="1"/>
  <c r="J8319" i="1"/>
  <c r="J2279" i="2" s="1"/>
  <c r="J8320" i="1"/>
  <c r="J2280" i="2" s="1"/>
  <c r="J8321" i="1"/>
  <c r="J2281" i="2" s="1"/>
  <c r="J8322" i="1"/>
  <c r="J2282" i="2" s="1"/>
  <c r="J8323" i="1"/>
  <c r="J2283" i="2" s="1"/>
  <c r="J8324" i="1"/>
  <c r="J2284" i="2" s="1"/>
  <c r="J8325" i="1"/>
  <c r="J2285" i="2" s="1"/>
  <c r="J8326" i="1"/>
  <c r="J2286" i="2" s="1"/>
  <c r="J8327" i="1"/>
  <c r="J2287" i="2" s="1"/>
  <c r="J8328" i="1"/>
  <c r="J2288" i="2" s="1"/>
  <c r="J8329" i="1"/>
  <c r="J2289" i="2" s="1"/>
  <c r="J8330" i="1"/>
  <c r="J2290" i="2" s="1"/>
  <c r="J8331" i="1"/>
  <c r="J2291" i="2" s="1"/>
  <c r="J8332" i="1"/>
  <c r="J2292" i="2" s="1"/>
  <c r="J8333" i="1"/>
  <c r="J2293" i="2" s="1"/>
  <c r="J8334" i="1"/>
  <c r="J2294" i="2" s="1"/>
  <c r="J8335" i="1"/>
  <c r="J2295" i="2" s="1"/>
  <c r="J8336" i="1"/>
  <c r="J2296" i="2" s="1"/>
  <c r="J8337" i="1"/>
  <c r="J2297" i="2" s="1"/>
  <c r="J8338" i="1"/>
  <c r="J2298" i="2" s="1"/>
  <c r="J8339" i="1"/>
  <c r="J2299" i="2" s="1"/>
  <c r="J8340" i="1"/>
  <c r="J2300" i="2" s="1"/>
  <c r="J8341" i="1"/>
  <c r="J2301" i="2" s="1"/>
  <c r="J8342" i="1"/>
  <c r="J2302" i="2" s="1"/>
  <c r="J8343" i="1"/>
  <c r="J2303" i="2" s="1"/>
  <c r="J8344" i="1"/>
  <c r="J2304" i="2" s="1"/>
  <c r="J8345" i="1"/>
  <c r="J2305" i="2" s="1"/>
  <c r="J8346" i="1"/>
  <c r="J2306" i="2" s="1"/>
  <c r="J8347" i="1"/>
  <c r="J2307" i="2" s="1"/>
  <c r="J8348" i="1"/>
  <c r="J2308" i="2" s="1"/>
  <c r="J8349" i="1"/>
  <c r="J2309" i="2" s="1"/>
  <c r="J8350" i="1"/>
  <c r="J2310" i="2" s="1"/>
  <c r="J8351" i="1"/>
  <c r="J2311" i="2" s="1"/>
  <c r="J8352" i="1"/>
  <c r="J2312" i="2" s="1"/>
  <c r="J8353" i="1"/>
  <c r="J2313" i="2" s="1"/>
  <c r="J8354" i="1"/>
  <c r="J2314" i="2" s="1"/>
  <c r="J8355" i="1"/>
  <c r="J2315" i="2" s="1"/>
  <c r="J8356" i="1"/>
  <c r="J2316" i="2" s="1"/>
  <c r="J8357" i="1"/>
  <c r="J2317" i="2" s="1"/>
  <c r="J8358" i="1"/>
  <c r="J2318" i="2" s="1"/>
  <c r="J8359" i="1"/>
  <c r="J2319" i="2" s="1"/>
  <c r="J8360" i="1"/>
  <c r="J2320" i="2" s="1"/>
  <c r="J8361" i="1"/>
  <c r="J2321" i="2" s="1"/>
  <c r="J8362" i="1"/>
  <c r="J2322" i="2" s="1"/>
  <c r="J8363" i="1"/>
  <c r="J2323" i="2" s="1"/>
  <c r="J8364" i="1"/>
  <c r="J2324" i="2" s="1"/>
  <c r="J8365" i="1"/>
  <c r="J2325" i="2" s="1"/>
  <c r="J8366" i="1"/>
  <c r="J2326" i="2" s="1"/>
  <c r="J8367" i="1"/>
  <c r="J2327" i="2" s="1"/>
  <c r="J8368" i="1"/>
  <c r="J2328" i="2" s="1"/>
  <c r="J8369" i="1"/>
  <c r="J2329" i="2" s="1"/>
  <c r="J8370" i="1"/>
  <c r="J2330" i="2" s="1"/>
  <c r="J8371" i="1"/>
  <c r="J2331" i="2" s="1"/>
  <c r="J8372" i="1"/>
  <c r="J2332" i="2" s="1"/>
  <c r="J8373" i="1"/>
  <c r="J2333" i="2" s="1"/>
  <c r="J8374" i="1"/>
  <c r="J2334" i="2" s="1"/>
  <c r="J8375" i="1"/>
  <c r="J2335" i="2" s="1"/>
  <c r="J8376" i="1"/>
  <c r="J2336" i="2" s="1"/>
  <c r="J8377" i="1"/>
  <c r="J2337" i="2" s="1"/>
  <c r="J8378" i="1"/>
  <c r="J2338" i="2" s="1"/>
  <c r="J8379" i="1"/>
  <c r="J2339" i="2" s="1"/>
  <c r="J8380" i="1"/>
  <c r="J2340" i="2" s="1"/>
  <c r="J8381" i="1"/>
  <c r="J2341" i="2" s="1"/>
  <c r="J8382" i="1"/>
  <c r="J2342" i="2" s="1"/>
  <c r="J8383" i="1"/>
  <c r="J2343" i="2" s="1"/>
  <c r="J8384" i="1"/>
  <c r="J2344" i="2" s="1"/>
  <c r="J8385" i="1"/>
  <c r="J2345" i="2" s="1"/>
  <c r="J8386" i="1"/>
  <c r="J2346" i="2" s="1"/>
  <c r="J8387" i="1"/>
  <c r="J2347" i="2" s="1"/>
  <c r="J8388" i="1"/>
  <c r="J2348" i="2" s="1"/>
  <c r="J8389" i="1"/>
  <c r="J2349" i="2" s="1"/>
  <c r="J8390" i="1"/>
  <c r="J2350" i="2" s="1"/>
  <c r="J8391" i="1"/>
  <c r="J2351" i="2" s="1"/>
  <c r="J8392" i="1"/>
  <c r="J2352" i="2" s="1"/>
  <c r="J8393" i="1"/>
  <c r="J2353" i="2" s="1"/>
  <c r="J8394" i="1"/>
  <c r="J2354" i="2" s="1"/>
  <c r="J8395" i="1"/>
  <c r="J2355" i="2" s="1"/>
  <c r="J8396" i="1"/>
  <c r="J2356" i="2" s="1"/>
  <c r="J8397" i="1"/>
  <c r="J2357" i="2" s="1"/>
  <c r="J8398" i="1"/>
  <c r="J2358" i="2" s="1"/>
  <c r="J8399" i="1"/>
  <c r="J2359" i="2" s="1"/>
  <c r="J8400" i="1"/>
  <c r="J2360" i="2" s="1"/>
  <c r="J8401" i="1"/>
  <c r="J2361" i="2" s="1"/>
  <c r="J8402" i="1"/>
  <c r="J2362" i="2" s="1"/>
  <c r="J8403" i="1"/>
  <c r="J2363" i="2" s="1"/>
  <c r="J8404" i="1"/>
  <c r="J2364" i="2" s="1"/>
  <c r="J8405" i="1"/>
  <c r="J2365" i="2" s="1"/>
  <c r="J8406" i="1"/>
  <c r="J2366" i="2" s="1"/>
  <c r="J8407" i="1"/>
  <c r="J2367" i="2" s="1"/>
  <c r="J8408" i="1"/>
  <c r="J2368" i="2" s="1"/>
  <c r="J8409" i="1"/>
  <c r="J2369" i="2" s="1"/>
  <c r="J8410" i="1"/>
  <c r="J2370" i="2" s="1"/>
  <c r="J8411" i="1"/>
  <c r="J2371" i="2" s="1"/>
  <c r="J8412" i="1"/>
  <c r="J2372" i="2" s="1"/>
  <c r="J8413" i="1"/>
  <c r="J2373" i="2" s="1"/>
  <c r="J8414" i="1"/>
  <c r="J2374" i="2" s="1"/>
  <c r="J8415" i="1"/>
  <c r="J2375" i="2" s="1"/>
  <c r="J8416" i="1"/>
  <c r="J2376" i="2" s="1"/>
  <c r="J8417" i="1"/>
  <c r="J2377" i="2" s="1"/>
  <c r="J8418" i="1"/>
  <c r="J2378" i="2" s="1"/>
  <c r="J8419" i="1"/>
  <c r="J2379" i="2" s="1"/>
  <c r="J8420" i="1"/>
  <c r="J2380" i="2" s="1"/>
  <c r="J8421" i="1"/>
  <c r="J2381" i="2" s="1"/>
  <c r="J8422" i="1"/>
  <c r="J2382" i="2" s="1"/>
  <c r="J8423" i="1"/>
  <c r="J2383" i="2" s="1"/>
  <c r="J8424" i="1"/>
  <c r="J2384" i="2" s="1"/>
  <c r="J8425" i="1"/>
  <c r="J2385" i="2" s="1"/>
  <c r="J8426" i="1"/>
  <c r="J2386" i="2" s="1"/>
  <c r="J8427" i="1"/>
  <c r="J2387" i="2" s="1"/>
  <c r="J8428" i="1"/>
  <c r="J2388" i="2" s="1"/>
  <c r="J8429" i="1"/>
  <c r="J2389" i="2" s="1"/>
  <c r="J8430" i="1"/>
  <c r="J2390" i="2" s="1"/>
  <c r="J8431" i="1"/>
  <c r="J2391" i="2" s="1"/>
  <c r="J8432" i="1"/>
  <c r="J2392" i="2" s="1"/>
  <c r="J8433" i="1"/>
  <c r="J2393" i="2" s="1"/>
  <c r="J8434" i="1"/>
  <c r="J2394" i="2" s="1"/>
  <c r="J8435" i="1"/>
  <c r="J2395" i="2" s="1"/>
  <c r="J8436" i="1"/>
  <c r="J2396" i="2" s="1"/>
  <c r="J8437" i="1"/>
  <c r="J2397" i="2" s="1"/>
  <c r="J8438" i="1"/>
  <c r="J2398" i="2" s="1"/>
  <c r="J8439" i="1"/>
  <c r="J2399" i="2" s="1"/>
  <c r="J8440" i="1"/>
  <c r="J2400" i="2" s="1"/>
  <c r="J8441" i="1"/>
  <c r="J2401" i="2" s="1"/>
  <c r="J8442" i="1"/>
  <c r="J2402" i="2" s="1"/>
  <c r="J8443" i="1"/>
  <c r="J2403" i="2" s="1"/>
  <c r="J8444" i="1"/>
  <c r="J2404" i="2" s="1"/>
  <c r="J8445" i="1"/>
  <c r="J2405" i="2" s="1"/>
  <c r="J8446" i="1"/>
  <c r="J2406" i="2" s="1"/>
  <c r="J8447" i="1"/>
  <c r="J2407" i="2" s="1"/>
  <c r="J8448" i="1"/>
  <c r="J2408" i="2" s="1"/>
  <c r="J8449" i="1"/>
  <c r="J2409" i="2" s="1"/>
  <c r="J8450" i="1"/>
  <c r="J2410" i="2" s="1"/>
  <c r="J8451" i="1"/>
  <c r="J2411" i="2" s="1"/>
  <c r="J8452" i="1"/>
  <c r="J2412" i="2" s="1"/>
  <c r="J8453" i="1"/>
  <c r="J2413" i="2" s="1"/>
  <c r="J8454" i="1"/>
  <c r="J2414" i="2" s="1"/>
  <c r="J8455" i="1"/>
  <c r="J2415" i="2" s="1"/>
  <c r="J8456" i="1"/>
  <c r="J2416" i="2" s="1"/>
  <c r="J8457" i="1"/>
  <c r="J2417" i="2" s="1"/>
  <c r="J8458" i="1"/>
  <c r="J2418" i="2" s="1"/>
  <c r="J8459" i="1"/>
  <c r="J2419" i="2" s="1"/>
  <c r="J8460" i="1"/>
  <c r="J2420" i="2" s="1"/>
  <c r="J8461" i="1"/>
  <c r="J2421" i="2" s="1"/>
  <c r="J8462" i="1"/>
  <c r="J2422" i="2" s="1"/>
  <c r="J8463" i="1"/>
  <c r="J2423" i="2" s="1"/>
  <c r="J8464" i="1"/>
  <c r="J2424" i="2" s="1"/>
  <c r="J8465" i="1"/>
  <c r="J2425" i="2" s="1"/>
  <c r="J8466" i="1"/>
  <c r="J2426" i="2" s="1"/>
  <c r="J8467" i="1"/>
  <c r="J2427" i="2" s="1"/>
  <c r="J8468" i="1"/>
  <c r="J2428" i="2" s="1"/>
  <c r="J8469" i="1"/>
  <c r="J2429" i="2" s="1"/>
  <c r="J8470" i="1"/>
  <c r="J2430" i="2" s="1"/>
  <c r="J8471" i="1"/>
  <c r="J2431" i="2" s="1"/>
  <c r="J8472" i="1"/>
  <c r="J2432" i="2" s="1"/>
  <c r="J8473" i="1"/>
  <c r="J2433" i="2" s="1"/>
  <c r="J8474" i="1"/>
  <c r="J2434" i="2" s="1"/>
  <c r="J8475" i="1"/>
  <c r="J2435" i="2" s="1"/>
  <c r="J8476" i="1"/>
  <c r="J2436" i="2" s="1"/>
  <c r="J8477" i="1"/>
  <c r="J2437" i="2" s="1"/>
  <c r="J8478" i="1"/>
  <c r="J2438" i="2" s="1"/>
  <c r="J8479" i="1"/>
  <c r="J2439" i="2" s="1"/>
  <c r="J8480" i="1"/>
  <c r="J2440" i="2" s="1"/>
  <c r="J8481" i="1"/>
  <c r="J2441" i="2" s="1"/>
  <c r="J8482" i="1"/>
  <c r="J2442" i="2" s="1"/>
  <c r="J8483" i="1"/>
  <c r="J2443" i="2" s="1"/>
  <c r="J8484" i="1"/>
  <c r="J2444" i="2" s="1"/>
  <c r="J8485" i="1"/>
  <c r="J2445" i="2" s="1"/>
  <c r="J8486" i="1"/>
  <c r="J2446" i="2" s="1"/>
  <c r="J8487" i="1"/>
  <c r="J2447" i="2" s="1"/>
  <c r="J8488" i="1"/>
  <c r="J2448" i="2" s="1"/>
  <c r="J8489" i="1"/>
  <c r="J2449" i="2" s="1"/>
  <c r="J8490" i="1"/>
  <c r="J2450" i="2" s="1"/>
  <c r="J8491" i="1"/>
  <c r="J2451" i="2" s="1"/>
  <c r="J8492" i="1"/>
  <c r="J2452" i="2" s="1"/>
  <c r="J8493" i="1"/>
  <c r="J2453" i="2" s="1"/>
  <c r="J8494" i="1"/>
  <c r="J2454" i="2" s="1"/>
  <c r="J8495" i="1"/>
  <c r="J2455" i="2" s="1"/>
  <c r="J8496" i="1"/>
  <c r="J2456" i="2" s="1"/>
  <c r="J8497" i="1"/>
  <c r="J2457" i="2" s="1"/>
  <c r="J8498" i="1"/>
  <c r="J2458" i="2" s="1"/>
  <c r="J8499" i="1"/>
  <c r="J2459" i="2" s="1"/>
  <c r="J8500" i="1"/>
  <c r="J2460" i="2" s="1"/>
  <c r="J8501" i="1"/>
  <c r="J2461" i="2" s="1"/>
  <c r="J8502" i="1"/>
  <c r="J2462" i="2" s="1"/>
  <c r="J8503" i="1"/>
  <c r="J2463" i="2" s="1"/>
  <c r="J8504" i="1"/>
  <c r="J2464" i="2" s="1"/>
  <c r="J8505" i="1"/>
  <c r="J2465" i="2" s="1"/>
  <c r="J8506" i="1"/>
  <c r="J2466" i="2" s="1"/>
  <c r="J8507" i="1"/>
  <c r="J2467" i="2" s="1"/>
  <c r="J8508" i="1"/>
  <c r="J2468" i="2" s="1"/>
  <c r="J8509" i="1"/>
  <c r="J2469" i="2" s="1"/>
  <c r="J8510" i="1"/>
  <c r="J2470" i="2" s="1"/>
  <c r="J8511" i="1"/>
  <c r="J2471" i="2" s="1"/>
  <c r="J8512" i="1"/>
  <c r="J2472" i="2" s="1"/>
  <c r="J8513" i="1"/>
  <c r="J2473" i="2" s="1"/>
  <c r="J8514" i="1"/>
  <c r="J2474" i="2" s="1"/>
  <c r="J8515" i="1"/>
  <c r="J2475" i="2" s="1"/>
  <c r="J8516" i="1"/>
  <c r="J2476" i="2" s="1"/>
  <c r="J8517" i="1"/>
  <c r="J2477" i="2" s="1"/>
  <c r="J8518" i="1"/>
  <c r="J2478" i="2" s="1"/>
  <c r="J8519" i="1"/>
  <c r="J2479" i="2" s="1"/>
  <c r="J8520" i="1"/>
  <c r="J2480" i="2" s="1"/>
  <c r="J8521" i="1"/>
  <c r="J2481" i="2" s="1"/>
  <c r="J8522" i="1"/>
  <c r="J2482" i="2" s="1"/>
  <c r="J8523" i="1"/>
  <c r="J2483" i="2" s="1"/>
  <c r="J8524" i="1"/>
  <c r="J2484" i="2" s="1"/>
  <c r="J8525" i="1"/>
  <c r="J2485" i="2" s="1"/>
  <c r="J8526" i="1"/>
  <c r="J2486" i="2" s="1"/>
  <c r="J8527" i="1"/>
  <c r="J2487" i="2" s="1"/>
  <c r="J8528" i="1"/>
  <c r="J2488" i="2" s="1"/>
  <c r="J8529" i="1"/>
  <c r="J2489" i="2" s="1"/>
  <c r="J8530" i="1"/>
  <c r="J2490" i="2" s="1"/>
  <c r="J8531" i="1"/>
  <c r="J2491" i="2" s="1"/>
  <c r="J8532" i="1"/>
  <c r="J2492" i="2" s="1"/>
  <c r="J8533" i="1"/>
  <c r="J2493" i="2" s="1"/>
  <c r="J8534" i="1"/>
  <c r="J2494" i="2" s="1"/>
  <c r="J8535" i="1"/>
  <c r="J2495" i="2" s="1"/>
  <c r="J8536" i="1"/>
  <c r="J2496" i="2" s="1"/>
  <c r="J8537" i="1"/>
  <c r="J2497" i="2" s="1"/>
  <c r="J8538" i="1"/>
  <c r="J2498" i="2" s="1"/>
  <c r="J8539" i="1"/>
  <c r="J2499" i="2" s="1"/>
  <c r="J8540" i="1"/>
  <c r="J2500" i="2" s="1"/>
  <c r="J8541" i="1"/>
  <c r="J2501" i="2" s="1"/>
  <c r="J8542" i="1"/>
  <c r="J2502" i="2" s="1"/>
  <c r="J8543" i="1"/>
  <c r="J2503" i="2" s="1"/>
  <c r="J8544" i="1"/>
  <c r="J2504" i="2" s="1"/>
  <c r="J8545" i="1"/>
  <c r="J2505" i="2" s="1"/>
  <c r="J8546" i="1"/>
  <c r="J2506" i="2" s="1"/>
  <c r="J8547" i="1"/>
  <c r="J2507" i="2" s="1"/>
  <c r="J8548" i="1"/>
  <c r="J2508" i="2" s="1"/>
  <c r="J8549" i="1"/>
  <c r="J2509" i="2" s="1"/>
  <c r="J8550" i="1"/>
  <c r="J2510" i="2" s="1"/>
  <c r="J8551" i="1"/>
  <c r="J2511" i="2" s="1"/>
  <c r="J8552" i="1"/>
  <c r="J2512" i="2" s="1"/>
  <c r="J8553" i="1"/>
  <c r="J2513" i="2" s="1"/>
  <c r="J8554" i="1"/>
  <c r="J2514" i="2" s="1"/>
  <c r="J8555" i="1"/>
  <c r="J2515" i="2" s="1"/>
  <c r="J8556" i="1"/>
  <c r="J2516" i="2" s="1"/>
  <c r="J8557" i="1"/>
  <c r="J2517" i="2" s="1"/>
  <c r="J8558" i="1"/>
  <c r="J2518" i="2" s="1"/>
  <c r="J8559" i="1"/>
  <c r="J2519" i="2" s="1"/>
  <c r="J8560" i="1"/>
  <c r="J2520" i="2" s="1"/>
  <c r="J8561" i="1"/>
  <c r="J2521" i="2" s="1"/>
  <c r="J8562" i="1"/>
  <c r="J2522" i="2" s="1"/>
  <c r="J8563" i="1"/>
  <c r="J2523" i="2" s="1"/>
  <c r="J8564" i="1"/>
  <c r="J2524" i="2" s="1"/>
  <c r="J8565" i="1"/>
  <c r="J2525" i="2" s="1"/>
  <c r="J8566" i="1"/>
  <c r="J2526" i="2" s="1"/>
  <c r="J8567" i="1"/>
  <c r="J2527" i="2" s="1"/>
  <c r="J8568" i="1"/>
  <c r="J2528" i="2" s="1"/>
  <c r="J8569" i="1"/>
  <c r="J2529" i="2" s="1"/>
  <c r="J8570" i="1"/>
  <c r="J2530" i="2" s="1"/>
  <c r="J8571" i="1"/>
  <c r="J2531" i="2" s="1"/>
  <c r="J8572" i="1"/>
  <c r="J2532" i="2" s="1"/>
  <c r="J8573" i="1"/>
  <c r="J2533" i="2" s="1"/>
  <c r="J8574" i="1"/>
  <c r="J2534" i="2" s="1"/>
  <c r="J8575" i="1"/>
  <c r="J2535" i="2" s="1"/>
  <c r="J8576" i="1"/>
  <c r="J2536" i="2" s="1"/>
  <c r="J8577" i="1"/>
  <c r="J2537" i="2" s="1"/>
  <c r="J8578" i="1"/>
  <c r="J2538" i="2" s="1"/>
  <c r="J8579" i="1"/>
  <c r="J2539" i="2" s="1"/>
  <c r="J8580" i="1"/>
  <c r="J2540" i="2" s="1"/>
  <c r="J8581" i="1"/>
  <c r="J2541" i="2" s="1"/>
  <c r="J8582" i="1"/>
  <c r="J2542" i="2" s="1"/>
  <c r="J8583" i="1"/>
  <c r="J2543" i="2" s="1"/>
  <c r="J8584" i="1"/>
  <c r="J2544" i="2" s="1"/>
  <c r="J8585" i="1"/>
  <c r="J2545" i="2" s="1"/>
  <c r="J8586" i="1"/>
  <c r="J2546" i="2" s="1"/>
  <c r="J8587" i="1"/>
  <c r="J2547" i="2" s="1"/>
  <c r="J8588" i="1"/>
  <c r="J2548" i="2" s="1"/>
  <c r="J8589" i="1"/>
  <c r="J2549" i="2" s="1"/>
  <c r="J8590" i="1"/>
  <c r="J2550" i="2" s="1"/>
  <c r="J8591" i="1"/>
  <c r="J2551" i="2" s="1"/>
  <c r="J8592" i="1"/>
  <c r="J2552" i="2" s="1"/>
  <c r="J8593" i="1"/>
  <c r="J2553" i="2" s="1"/>
  <c r="J8594" i="1"/>
  <c r="J2554" i="2" s="1"/>
  <c r="J8595" i="1"/>
  <c r="J2555" i="2" s="1"/>
  <c r="J8596" i="1"/>
  <c r="J2556" i="2" s="1"/>
  <c r="J8597" i="1"/>
  <c r="J2557" i="2" s="1"/>
  <c r="J8598" i="1"/>
  <c r="J2558" i="2" s="1"/>
  <c r="J8599" i="1"/>
  <c r="J2559" i="2" s="1"/>
  <c r="J8600" i="1"/>
  <c r="J2560" i="2" s="1"/>
  <c r="J8601" i="1"/>
  <c r="J2561" i="2" s="1"/>
  <c r="J8602" i="1"/>
  <c r="J2562" i="2" s="1"/>
  <c r="J8603" i="1"/>
  <c r="J2563" i="2" s="1"/>
  <c r="J8604" i="1"/>
  <c r="J2564" i="2" s="1"/>
  <c r="J8605" i="1"/>
  <c r="J2565" i="2" s="1"/>
  <c r="J8606" i="1"/>
  <c r="J2566" i="2" s="1"/>
  <c r="J8607" i="1"/>
  <c r="J2567" i="2" s="1"/>
  <c r="J8608" i="1"/>
  <c r="J2568" i="2" s="1"/>
  <c r="J8609" i="1"/>
  <c r="J2569" i="2" s="1"/>
  <c r="J8610" i="1"/>
  <c r="J2570" i="2" s="1"/>
  <c r="J8611" i="1"/>
  <c r="J2571" i="2" s="1"/>
  <c r="J8612" i="1"/>
  <c r="J2572" i="2" s="1"/>
  <c r="J8613" i="1"/>
  <c r="J2573" i="2" s="1"/>
  <c r="J8614" i="1"/>
  <c r="J2574" i="2" s="1"/>
  <c r="J8615" i="1"/>
  <c r="J2575" i="2" s="1"/>
  <c r="J8616" i="1"/>
  <c r="J2576" i="2" s="1"/>
  <c r="J8617" i="1"/>
  <c r="J2577" i="2" s="1"/>
  <c r="J8618" i="1"/>
  <c r="J2578" i="2" s="1"/>
  <c r="J8619" i="1"/>
  <c r="J2579" i="2" s="1"/>
  <c r="J8620" i="1"/>
  <c r="J2580" i="2" s="1"/>
  <c r="J8621" i="1"/>
  <c r="J2581" i="2" s="1"/>
  <c r="J8622" i="1"/>
  <c r="J2582" i="2" s="1"/>
  <c r="J8623" i="1"/>
  <c r="J2583" i="2" s="1"/>
  <c r="J8624" i="1"/>
  <c r="J2584" i="2" s="1"/>
  <c r="J8625" i="1"/>
  <c r="J2585" i="2" s="1"/>
  <c r="J8626" i="1"/>
  <c r="J2586" i="2" s="1"/>
  <c r="J8627" i="1"/>
  <c r="J2587" i="2" s="1"/>
  <c r="J8628" i="1"/>
  <c r="J2588" i="2" s="1"/>
  <c r="J8629" i="1"/>
  <c r="J2589" i="2" s="1"/>
  <c r="J8630" i="1"/>
  <c r="J2590" i="2" s="1"/>
  <c r="J8631" i="1"/>
  <c r="J2591" i="2" s="1"/>
  <c r="J8632" i="1"/>
  <c r="J2592" i="2" s="1"/>
  <c r="J8633" i="1"/>
  <c r="J2593" i="2" s="1"/>
  <c r="J8634" i="1"/>
  <c r="J2594" i="2" s="1"/>
  <c r="J8635" i="1"/>
  <c r="J2595" i="2" s="1"/>
  <c r="J8636" i="1"/>
  <c r="J2596" i="2" s="1"/>
  <c r="J8637" i="1"/>
  <c r="J2597" i="2" s="1"/>
  <c r="J8638" i="1"/>
  <c r="J2598" i="2" s="1"/>
  <c r="J8639" i="1"/>
  <c r="J2599" i="2" s="1"/>
  <c r="J8640" i="1"/>
  <c r="J2600" i="2" s="1"/>
  <c r="J8641" i="1"/>
  <c r="J2601" i="2" s="1"/>
  <c r="J8642" i="1"/>
  <c r="J2602" i="2" s="1"/>
  <c r="J8643" i="1"/>
  <c r="J2603" i="2" s="1"/>
  <c r="J8644" i="1"/>
  <c r="J2604" i="2" s="1"/>
  <c r="J8645" i="1"/>
  <c r="J2605" i="2" s="1"/>
  <c r="J8646" i="1"/>
  <c r="J2606" i="2" s="1"/>
  <c r="J8647" i="1"/>
  <c r="J2607" i="2" s="1"/>
  <c r="J8648" i="1"/>
  <c r="J2608" i="2" s="1"/>
  <c r="J8649" i="1"/>
  <c r="J2609" i="2" s="1"/>
  <c r="J8650" i="1"/>
  <c r="J2610" i="2" s="1"/>
  <c r="J8651" i="1"/>
  <c r="J2611" i="2" s="1"/>
  <c r="J8652" i="1"/>
  <c r="J2612" i="2" s="1"/>
  <c r="J8653" i="1"/>
  <c r="J2613" i="2" s="1"/>
  <c r="J8654" i="1"/>
  <c r="J2614" i="2" s="1"/>
  <c r="J8655" i="1"/>
  <c r="J2615" i="2" s="1"/>
  <c r="J8656" i="1"/>
  <c r="J2616" i="2" s="1"/>
  <c r="J8657" i="1"/>
  <c r="J2617" i="2" s="1"/>
  <c r="J8658" i="1"/>
  <c r="J2618" i="2" s="1"/>
  <c r="J8659" i="1"/>
  <c r="J2619" i="2" s="1"/>
  <c r="J8660" i="1"/>
  <c r="J2620" i="2" s="1"/>
  <c r="J8661" i="1"/>
  <c r="J2621" i="2" s="1"/>
  <c r="J8662" i="1"/>
  <c r="J2622" i="2" s="1"/>
  <c r="J8663" i="1"/>
  <c r="J2623" i="2" s="1"/>
  <c r="J8664" i="1"/>
  <c r="J2624" i="2" s="1"/>
  <c r="J8665" i="1"/>
  <c r="J2625" i="2" s="1"/>
  <c r="J8666" i="1"/>
  <c r="J2626" i="2" s="1"/>
  <c r="J8667" i="1"/>
  <c r="J2627" i="2" s="1"/>
  <c r="J8668" i="1"/>
  <c r="J2628" i="2" s="1"/>
  <c r="J8669" i="1"/>
  <c r="J2629" i="2" s="1"/>
  <c r="J8670" i="1"/>
  <c r="J2630" i="2" s="1"/>
  <c r="J8671" i="1"/>
  <c r="J2631" i="2" s="1"/>
  <c r="J8672" i="1"/>
  <c r="J2632" i="2" s="1"/>
  <c r="J8673" i="1"/>
  <c r="J2633" i="2" s="1"/>
  <c r="J8674" i="1"/>
  <c r="J2634" i="2" s="1"/>
  <c r="J8675" i="1"/>
  <c r="J2635" i="2" s="1"/>
  <c r="J8676" i="1"/>
  <c r="J2636" i="2" s="1"/>
  <c r="J8677" i="1"/>
  <c r="J2637" i="2" s="1"/>
  <c r="J8678" i="1"/>
  <c r="J2638" i="2" s="1"/>
  <c r="J8679" i="1"/>
  <c r="J2639" i="2" s="1"/>
  <c r="J8680" i="1"/>
  <c r="J2640" i="2" s="1"/>
  <c r="J8681" i="1"/>
  <c r="J2641" i="2" s="1"/>
  <c r="J8682" i="1"/>
  <c r="J2642" i="2" s="1"/>
  <c r="J8683" i="1"/>
  <c r="J2643" i="2" s="1"/>
  <c r="J8684" i="1"/>
  <c r="J2644" i="2" s="1"/>
  <c r="J8685" i="1"/>
  <c r="J2645" i="2" s="1"/>
  <c r="J8686" i="1"/>
  <c r="J2646" i="2" s="1"/>
  <c r="J8687" i="1"/>
  <c r="J2647" i="2" s="1"/>
  <c r="J8688" i="1"/>
  <c r="J2648" i="2" s="1"/>
  <c r="J8689" i="1"/>
  <c r="J2649" i="2" s="1"/>
  <c r="J8690" i="1"/>
  <c r="J2650" i="2" s="1"/>
  <c r="J8691" i="1"/>
  <c r="J2651" i="2" s="1"/>
  <c r="J8692" i="1"/>
  <c r="J2652" i="2" s="1"/>
  <c r="J8693" i="1"/>
  <c r="J2653" i="2" s="1"/>
  <c r="J8694" i="1"/>
  <c r="J2654" i="2" s="1"/>
  <c r="J8695" i="1"/>
  <c r="J2655" i="2" s="1"/>
  <c r="J8696" i="1"/>
  <c r="J2656" i="2" s="1"/>
  <c r="J8697" i="1"/>
  <c r="J2657" i="2" s="1"/>
  <c r="J8698" i="1"/>
  <c r="J2658" i="2" s="1"/>
  <c r="J8699" i="1"/>
  <c r="J2659" i="2" s="1"/>
  <c r="J8700" i="1"/>
  <c r="J2660" i="2" s="1"/>
  <c r="J8701" i="1"/>
  <c r="J2661" i="2" s="1"/>
  <c r="J8702" i="1"/>
  <c r="J2662" i="2" s="1"/>
  <c r="J8703" i="1"/>
  <c r="J2663" i="2" s="1"/>
  <c r="J8704" i="1"/>
  <c r="J2664" i="2" s="1"/>
  <c r="J8705" i="1"/>
  <c r="J2665" i="2" s="1"/>
  <c r="J8706" i="1"/>
  <c r="J2666" i="2" s="1"/>
  <c r="J8707" i="1"/>
  <c r="J2667" i="2" s="1"/>
  <c r="J8708" i="1"/>
  <c r="J2668" i="2" s="1"/>
  <c r="J8709" i="1"/>
  <c r="J2669" i="2" s="1"/>
  <c r="J8710" i="1"/>
  <c r="J2670" i="2" s="1"/>
  <c r="J8711" i="1"/>
  <c r="J2671" i="2" s="1"/>
  <c r="J8712" i="1"/>
  <c r="J2672" i="2" s="1"/>
  <c r="J8713" i="1"/>
  <c r="J2673" i="2" s="1"/>
  <c r="J8714" i="1"/>
  <c r="J2674" i="2" s="1"/>
  <c r="J8715" i="1"/>
  <c r="J2675" i="2" s="1"/>
  <c r="J8716" i="1"/>
  <c r="J2676" i="2" s="1"/>
  <c r="J8717" i="1"/>
  <c r="J2677" i="2" s="1"/>
  <c r="J8718" i="1"/>
  <c r="J2678" i="2" s="1"/>
  <c r="J8719" i="1"/>
  <c r="J2679" i="2" s="1"/>
  <c r="J8720" i="1"/>
  <c r="J2680" i="2" s="1"/>
  <c r="J8721" i="1"/>
  <c r="J2681" i="2" s="1"/>
  <c r="J8722" i="1"/>
  <c r="J2682" i="2" s="1"/>
  <c r="J8723" i="1"/>
  <c r="J2683" i="2" s="1"/>
  <c r="J8724" i="1"/>
  <c r="J2684" i="2" s="1"/>
  <c r="J8725" i="1"/>
  <c r="J2685" i="2" s="1"/>
  <c r="J8726" i="1"/>
  <c r="J2686" i="2" s="1"/>
  <c r="J8727" i="1"/>
  <c r="J2687" i="2" s="1"/>
  <c r="J8728" i="1"/>
  <c r="J2688" i="2" s="1"/>
  <c r="J8729" i="1"/>
  <c r="J2689" i="2" s="1"/>
  <c r="J8730" i="1"/>
  <c r="J2690" i="2" s="1"/>
  <c r="J8731" i="1"/>
  <c r="J2691" i="2" s="1"/>
  <c r="J8732" i="1"/>
  <c r="J2692" i="2" s="1"/>
  <c r="J8733" i="1"/>
  <c r="J2693" i="2" s="1"/>
  <c r="J8734" i="1"/>
  <c r="J2694" i="2" s="1"/>
  <c r="J8735" i="1"/>
  <c r="J2695" i="2" s="1"/>
  <c r="J8736" i="1"/>
  <c r="J2696" i="2" s="1"/>
  <c r="J8737" i="1"/>
  <c r="J2697" i="2" s="1"/>
  <c r="J8738" i="1"/>
  <c r="J2698" i="2" s="1"/>
  <c r="J8739" i="1"/>
  <c r="J2699" i="2" s="1"/>
  <c r="J8740" i="1"/>
  <c r="J2700" i="2" s="1"/>
  <c r="J8741" i="1"/>
  <c r="J2701" i="2" s="1"/>
  <c r="J8742" i="1"/>
  <c r="J2702" i="2" s="1"/>
  <c r="J8743" i="1"/>
  <c r="J2703" i="2" s="1"/>
  <c r="J8744" i="1"/>
  <c r="J2704" i="2" s="1"/>
  <c r="J8745" i="1"/>
  <c r="J2705" i="2" s="1"/>
  <c r="J8746" i="1"/>
  <c r="J2706" i="2" s="1"/>
  <c r="J8747" i="1"/>
  <c r="J2707" i="2" s="1"/>
  <c r="J8748" i="1"/>
  <c r="J2708" i="2" s="1"/>
  <c r="J8749" i="1"/>
  <c r="J2709" i="2" s="1"/>
  <c r="J8750" i="1"/>
  <c r="J2710" i="2" s="1"/>
  <c r="J8751" i="1"/>
  <c r="J2711" i="2" s="1"/>
  <c r="J8752" i="1"/>
  <c r="J2712" i="2" s="1"/>
  <c r="J8753" i="1"/>
  <c r="J2713" i="2" s="1"/>
  <c r="J8754" i="1"/>
  <c r="J2714" i="2" s="1"/>
  <c r="J8755" i="1"/>
  <c r="J2715" i="2" s="1"/>
  <c r="J8756" i="1"/>
  <c r="J2716" i="2" s="1"/>
  <c r="J8757" i="1"/>
  <c r="J2717" i="2" s="1"/>
  <c r="J8758" i="1"/>
  <c r="J2718" i="2" s="1"/>
  <c r="J8759" i="1"/>
  <c r="J2719" i="2" s="1"/>
  <c r="J8760" i="1"/>
  <c r="J2720" i="2" s="1"/>
  <c r="J8761" i="1"/>
  <c r="J2721" i="2" s="1"/>
  <c r="J8762" i="1"/>
  <c r="J2722" i="2" s="1"/>
  <c r="J8763" i="1"/>
  <c r="J2723" i="2" s="1"/>
  <c r="J8764" i="1"/>
  <c r="J2724" i="2" s="1"/>
  <c r="J8765" i="1"/>
  <c r="J2725" i="2" s="1"/>
  <c r="J8766" i="1"/>
  <c r="J2726" i="2" s="1"/>
  <c r="J8767" i="1"/>
  <c r="J2727" i="2" s="1"/>
  <c r="J8768" i="1"/>
  <c r="J2728" i="2" s="1"/>
  <c r="J8769" i="1"/>
  <c r="J2729" i="2" s="1"/>
  <c r="J8770" i="1"/>
  <c r="J2730" i="2" s="1"/>
  <c r="J8771" i="1"/>
  <c r="J2731" i="2" s="1"/>
  <c r="J8772" i="1"/>
  <c r="J2732" i="2" s="1"/>
  <c r="J8773" i="1"/>
  <c r="J2733" i="2" s="1"/>
  <c r="J8774" i="1"/>
  <c r="J2734" i="2" s="1"/>
  <c r="J8775" i="1"/>
  <c r="J2735" i="2" s="1"/>
  <c r="J8776" i="1"/>
  <c r="J2736" i="2" s="1"/>
  <c r="J8777" i="1"/>
  <c r="J2737" i="2" s="1"/>
  <c r="J8778" i="1"/>
  <c r="J2738" i="2" s="1"/>
  <c r="J8779" i="1"/>
  <c r="J2739" i="2" s="1"/>
  <c r="J8780" i="1"/>
  <c r="J2740" i="2" s="1"/>
  <c r="J8781" i="1"/>
  <c r="J2741" i="2" s="1"/>
  <c r="J8782" i="1"/>
  <c r="J2742" i="2" s="1"/>
  <c r="J8783" i="1"/>
  <c r="J2743" i="2" s="1"/>
  <c r="J8784" i="1"/>
  <c r="J2744" i="2" s="1"/>
  <c r="J8785" i="1"/>
  <c r="J2745" i="2" s="1"/>
  <c r="J8786" i="1"/>
  <c r="J2746" i="2" s="1"/>
  <c r="J8787" i="1"/>
  <c r="J2747" i="2" s="1"/>
  <c r="J8788" i="1"/>
  <c r="J2748" i="2" s="1"/>
  <c r="J8789" i="1"/>
  <c r="J2749" i="2" s="1"/>
  <c r="J8790" i="1"/>
  <c r="J2750" i="2" s="1"/>
  <c r="J8791" i="1"/>
  <c r="J2751" i="2" s="1"/>
  <c r="J8792" i="1"/>
  <c r="J2752" i="2" s="1"/>
  <c r="J8793" i="1"/>
  <c r="J2753" i="2" s="1"/>
  <c r="J8794" i="1"/>
  <c r="J2754" i="2" s="1"/>
  <c r="J8795" i="1"/>
  <c r="J2755" i="2" s="1"/>
  <c r="J8796" i="1"/>
  <c r="J2756" i="2" s="1"/>
  <c r="J8797" i="1"/>
  <c r="J2757" i="2" s="1"/>
  <c r="J8798" i="1"/>
  <c r="J2758" i="2" s="1"/>
  <c r="J8799" i="1"/>
  <c r="J2759" i="2" s="1"/>
  <c r="J8800" i="1"/>
  <c r="J2760" i="2" s="1"/>
  <c r="J8801" i="1"/>
  <c r="J2761" i="2" s="1"/>
  <c r="J8802" i="1"/>
  <c r="J2762" i="2" s="1"/>
  <c r="J8803" i="1"/>
  <c r="J2763" i="2" s="1"/>
  <c r="J8804" i="1"/>
  <c r="J2764" i="2" s="1"/>
  <c r="J8805" i="1"/>
  <c r="J2765" i="2" s="1"/>
  <c r="J8806" i="1"/>
  <c r="J2766" i="2" s="1"/>
  <c r="J8807" i="1"/>
  <c r="J2767" i="2" s="1"/>
  <c r="J8808" i="1"/>
  <c r="J2768" i="2" s="1"/>
  <c r="J8809" i="1"/>
  <c r="J2769" i="2" s="1"/>
  <c r="J8810" i="1"/>
  <c r="J2770" i="2" s="1"/>
  <c r="J8811" i="1"/>
  <c r="J2771" i="2" s="1"/>
  <c r="J8812" i="1"/>
  <c r="J2772" i="2" s="1"/>
  <c r="J8813" i="1"/>
  <c r="J2773" i="2" s="1"/>
  <c r="J8814" i="1"/>
  <c r="J2774" i="2" s="1"/>
  <c r="J8815" i="1"/>
  <c r="J2775" i="2" s="1"/>
  <c r="J8816" i="1"/>
  <c r="J2776" i="2" s="1"/>
  <c r="J8817" i="1"/>
  <c r="J2777" i="2" s="1"/>
  <c r="J8818" i="1"/>
  <c r="J2778" i="2" s="1"/>
  <c r="J8819" i="1"/>
  <c r="J2779" i="2" s="1"/>
  <c r="J8820" i="1"/>
  <c r="J2780" i="2" s="1"/>
  <c r="J8821" i="1"/>
  <c r="J2781" i="2" s="1"/>
  <c r="J8822" i="1"/>
  <c r="J2782" i="2" s="1"/>
  <c r="J8823" i="1"/>
  <c r="J2783" i="2" s="1"/>
  <c r="J8824" i="1"/>
  <c r="J2784" i="2" s="1"/>
  <c r="J8825" i="1"/>
  <c r="J2785" i="2" s="1"/>
  <c r="J8826" i="1"/>
  <c r="J2786" i="2" s="1"/>
  <c r="J8827" i="1"/>
  <c r="J2787" i="2" s="1"/>
  <c r="J8828" i="1"/>
  <c r="J2788" i="2" s="1"/>
  <c r="J8829" i="1"/>
  <c r="J2789" i="2" s="1"/>
  <c r="J8830" i="1"/>
  <c r="J2790" i="2" s="1"/>
  <c r="J8831" i="1"/>
  <c r="J2791" i="2" s="1"/>
  <c r="J8832" i="1"/>
  <c r="J2792" i="2" s="1"/>
  <c r="J8833" i="1"/>
  <c r="J2793" i="2" s="1"/>
  <c r="J8834" i="1"/>
  <c r="J2794" i="2" s="1"/>
  <c r="J8835" i="1"/>
  <c r="J2795" i="2" s="1"/>
  <c r="J8836" i="1"/>
  <c r="J2796" i="2" s="1"/>
  <c r="J8837" i="1"/>
  <c r="J2797" i="2" s="1"/>
  <c r="J8838" i="1"/>
  <c r="J2798" i="2" s="1"/>
  <c r="J8839" i="1"/>
  <c r="J2799" i="2" s="1"/>
  <c r="J8840" i="1"/>
  <c r="J2800" i="2" s="1"/>
  <c r="J8841" i="1"/>
  <c r="J2801" i="2" s="1"/>
  <c r="J8842" i="1"/>
  <c r="J2802" i="2" s="1"/>
  <c r="J8843" i="1"/>
  <c r="J2803" i="2" s="1"/>
  <c r="J8844" i="1"/>
  <c r="J2804" i="2" s="1"/>
  <c r="J8845" i="1"/>
  <c r="J2805" i="2" s="1"/>
  <c r="J8846" i="1"/>
  <c r="J2806" i="2" s="1"/>
  <c r="J8847" i="1"/>
  <c r="J2807" i="2" s="1"/>
  <c r="J8848" i="1"/>
  <c r="J2808" i="2" s="1"/>
  <c r="J8849" i="1"/>
  <c r="J2809" i="2" s="1"/>
  <c r="J8850" i="1"/>
  <c r="J2810" i="2" s="1"/>
  <c r="J8851" i="1"/>
  <c r="J2811" i="2" s="1"/>
  <c r="J8852" i="1"/>
  <c r="J2812" i="2" s="1"/>
  <c r="J8853" i="1"/>
  <c r="J2813" i="2" s="1"/>
  <c r="J8854" i="1"/>
  <c r="J2814" i="2" s="1"/>
  <c r="J8855" i="1"/>
  <c r="J2815" i="2" s="1"/>
  <c r="J8856" i="1"/>
  <c r="J2816" i="2" s="1"/>
  <c r="J8857" i="1"/>
  <c r="J2817" i="2" s="1"/>
  <c r="J8858" i="1"/>
  <c r="J2818" i="2" s="1"/>
  <c r="J8859" i="1"/>
  <c r="J2819" i="2" s="1"/>
  <c r="J8860" i="1"/>
  <c r="J2820" i="2" s="1"/>
  <c r="J8861" i="1"/>
  <c r="J2821" i="2" s="1"/>
  <c r="J8862" i="1"/>
  <c r="J2822" i="2" s="1"/>
  <c r="J8863" i="1"/>
  <c r="J2823" i="2" s="1"/>
  <c r="J8864" i="1"/>
  <c r="J2824" i="2" s="1"/>
  <c r="J8865" i="1"/>
  <c r="J2825" i="2" s="1"/>
  <c r="J8866" i="1"/>
  <c r="J2826" i="2" s="1"/>
  <c r="J8867" i="1"/>
  <c r="J2827" i="2" s="1"/>
  <c r="J8868" i="1"/>
  <c r="J2828" i="2" s="1"/>
  <c r="J8869" i="1"/>
  <c r="J2829" i="2" s="1"/>
  <c r="J8870" i="1"/>
  <c r="J2830" i="2" s="1"/>
  <c r="J8871" i="1"/>
  <c r="J2831" i="2" s="1"/>
  <c r="J8872" i="1"/>
  <c r="J2832" i="2" s="1"/>
  <c r="J8873" i="1"/>
  <c r="J2833" i="2" s="1"/>
  <c r="J8874" i="1"/>
  <c r="J2834" i="2" s="1"/>
  <c r="J8875" i="1"/>
  <c r="J2835" i="2" s="1"/>
  <c r="J8876" i="1"/>
  <c r="J2836" i="2" s="1"/>
  <c r="J8877" i="1"/>
  <c r="J2837" i="2" s="1"/>
  <c r="J8878" i="1"/>
  <c r="J2838" i="2" s="1"/>
  <c r="J8879" i="1"/>
  <c r="J2839" i="2" s="1"/>
  <c r="J8880" i="1"/>
  <c r="J2840" i="2" s="1"/>
  <c r="J8881" i="1"/>
  <c r="J2841" i="2" s="1"/>
  <c r="J8882" i="1"/>
  <c r="J2842" i="2" s="1"/>
  <c r="J8883" i="1"/>
  <c r="J2843" i="2" s="1"/>
  <c r="J8884" i="1"/>
  <c r="J2844" i="2" s="1"/>
  <c r="J8885" i="1"/>
  <c r="J2845" i="2" s="1"/>
  <c r="J8886" i="1"/>
  <c r="J2846" i="2" s="1"/>
  <c r="J8887" i="1"/>
  <c r="J2847" i="2" s="1"/>
  <c r="J8888" i="1"/>
  <c r="J2848" i="2" s="1"/>
  <c r="J8889" i="1"/>
  <c r="J2849" i="2" s="1"/>
  <c r="J8890" i="1"/>
  <c r="J2850" i="2" s="1"/>
  <c r="J8891" i="1"/>
  <c r="J2851" i="2" s="1"/>
  <c r="J8892" i="1"/>
  <c r="J2852" i="2" s="1"/>
  <c r="J8893" i="1"/>
  <c r="J2853" i="2" s="1"/>
  <c r="J8894" i="1"/>
  <c r="J2854" i="2" s="1"/>
  <c r="J8895" i="1"/>
  <c r="J2855" i="2" s="1"/>
  <c r="J8896" i="1"/>
  <c r="J2856" i="2" s="1"/>
  <c r="J8897" i="1"/>
  <c r="J2857" i="2" s="1"/>
  <c r="J8898" i="1"/>
  <c r="J2858" i="2" s="1"/>
  <c r="J8899" i="1"/>
  <c r="J2859" i="2" s="1"/>
  <c r="J8900" i="1"/>
  <c r="J2860" i="2" s="1"/>
  <c r="J8901" i="1"/>
  <c r="J2861" i="2" s="1"/>
  <c r="J8902" i="1"/>
  <c r="J2862" i="2" s="1"/>
  <c r="J8903" i="1"/>
  <c r="J2863" i="2" s="1"/>
  <c r="J8904" i="1"/>
  <c r="J2864" i="2" s="1"/>
  <c r="J8905" i="1"/>
  <c r="J2865" i="2" s="1"/>
  <c r="J8906" i="1"/>
  <c r="J2866" i="2" s="1"/>
  <c r="J8907" i="1"/>
  <c r="J2867" i="2" s="1"/>
  <c r="J8908" i="1"/>
  <c r="J2868" i="2" s="1"/>
  <c r="J8909" i="1"/>
  <c r="J2869" i="2" s="1"/>
  <c r="J8910" i="1"/>
  <c r="J2870" i="2" s="1"/>
  <c r="J8911" i="1"/>
  <c r="J2871" i="2" s="1"/>
  <c r="J8912" i="1"/>
  <c r="J2872" i="2" s="1"/>
  <c r="J8913" i="1"/>
  <c r="J2873" i="2" s="1"/>
  <c r="J8914" i="1"/>
  <c r="J2874" i="2" s="1"/>
  <c r="J8915" i="1"/>
  <c r="J2875" i="2" s="1"/>
  <c r="J8916" i="1"/>
  <c r="J2876" i="2" s="1"/>
  <c r="J8917" i="1"/>
  <c r="J2877" i="2" s="1"/>
  <c r="J8918" i="1"/>
  <c r="J2878" i="2" s="1"/>
  <c r="J8919" i="1"/>
  <c r="J2879" i="2" s="1"/>
  <c r="J8920" i="1"/>
  <c r="J2880" i="2" s="1"/>
  <c r="J8921" i="1"/>
  <c r="J2881" i="2" s="1"/>
  <c r="J8922" i="1"/>
  <c r="J2882" i="2" s="1"/>
  <c r="J8923" i="1"/>
  <c r="J2883" i="2" s="1"/>
  <c r="J8924" i="1"/>
  <c r="J2884" i="2" s="1"/>
  <c r="J8925" i="1"/>
  <c r="J2885" i="2" s="1"/>
  <c r="J8926" i="1"/>
  <c r="J2886" i="2" s="1"/>
  <c r="J8927" i="1"/>
  <c r="J2887" i="2" s="1"/>
  <c r="J8928" i="1"/>
  <c r="J2888" i="2" s="1"/>
  <c r="J8929" i="1"/>
  <c r="J2889" i="2" s="1"/>
  <c r="J8930" i="1"/>
  <c r="J2890" i="2" s="1"/>
  <c r="J8931" i="1"/>
  <c r="J2891" i="2" s="1"/>
  <c r="J8932" i="1"/>
  <c r="J2892" i="2" s="1"/>
  <c r="J8933" i="1"/>
  <c r="J2893" i="2" s="1"/>
  <c r="J8934" i="1"/>
  <c r="J2894" i="2" s="1"/>
  <c r="J8935" i="1"/>
  <c r="J2895" i="2" s="1"/>
  <c r="J8936" i="1"/>
  <c r="J2896" i="2" s="1"/>
  <c r="J8937" i="1"/>
  <c r="J2897" i="2" s="1"/>
  <c r="J8938" i="1"/>
  <c r="J2898" i="2" s="1"/>
  <c r="J8939" i="1"/>
  <c r="J2899" i="2" s="1"/>
  <c r="J8940" i="1"/>
  <c r="J2900" i="2" s="1"/>
  <c r="J8941" i="1"/>
  <c r="J2901" i="2" s="1"/>
  <c r="J8942" i="1"/>
  <c r="J2902" i="2" s="1"/>
  <c r="J8943" i="1"/>
  <c r="J2903" i="2" s="1"/>
  <c r="J8944" i="1"/>
  <c r="J2904" i="2" s="1"/>
  <c r="J8945" i="1"/>
  <c r="J2905" i="2" s="1"/>
  <c r="J8946" i="1"/>
  <c r="J2906" i="2" s="1"/>
  <c r="J8947" i="1"/>
  <c r="J2907" i="2" s="1"/>
  <c r="J8948" i="1"/>
  <c r="J2908" i="2" s="1"/>
  <c r="J8949" i="1"/>
  <c r="J2909" i="2" s="1"/>
  <c r="J8950" i="1"/>
  <c r="J2910" i="2" s="1"/>
  <c r="J8951" i="1"/>
  <c r="J2911" i="2" s="1"/>
  <c r="J8952" i="1"/>
  <c r="J2912" i="2" s="1"/>
  <c r="J8953" i="1"/>
  <c r="J2913" i="2" s="1"/>
  <c r="J8954" i="1"/>
  <c r="J2914" i="2" s="1"/>
  <c r="J8955" i="1"/>
  <c r="J2915" i="2" s="1"/>
  <c r="J8956" i="1"/>
  <c r="J2916" i="2" s="1"/>
  <c r="J8957" i="1"/>
  <c r="J2917" i="2" s="1"/>
  <c r="J8958" i="1"/>
  <c r="J2918" i="2" s="1"/>
  <c r="J8959" i="1"/>
  <c r="J2919" i="2" s="1"/>
  <c r="J8960" i="1"/>
  <c r="J2920" i="2" s="1"/>
  <c r="J8961" i="1"/>
  <c r="J2921" i="2" s="1"/>
  <c r="J8962" i="1"/>
  <c r="J2922" i="2" s="1"/>
  <c r="J8963" i="1"/>
  <c r="J2923" i="2" s="1"/>
  <c r="J8964" i="1"/>
  <c r="J2924" i="2" s="1"/>
  <c r="J8965" i="1"/>
  <c r="J2925" i="2" s="1"/>
  <c r="J8966" i="1"/>
  <c r="J2926" i="2" s="1"/>
  <c r="J8967" i="1"/>
  <c r="J2927" i="2" s="1"/>
  <c r="J8968" i="1"/>
  <c r="J2928" i="2" s="1"/>
  <c r="J8969" i="1"/>
  <c r="J2929" i="2" s="1"/>
  <c r="J8970" i="1"/>
  <c r="J2930" i="2" s="1"/>
  <c r="J8971" i="1"/>
  <c r="J2931" i="2" s="1"/>
  <c r="J8972" i="1"/>
  <c r="J2932" i="2" s="1"/>
  <c r="J8973" i="1"/>
  <c r="J2933" i="2" s="1"/>
  <c r="J8974" i="1"/>
  <c r="J2934" i="2" s="1"/>
  <c r="J8975" i="1"/>
  <c r="J2935" i="2" s="1"/>
  <c r="J8976" i="1"/>
  <c r="J2936" i="2" s="1"/>
  <c r="J8977" i="1"/>
  <c r="J2937" i="2" s="1"/>
  <c r="J8978" i="1"/>
  <c r="J2938" i="2" s="1"/>
  <c r="J8979" i="1"/>
  <c r="J2939" i="2" s="1"/>
  <c r="J8980" i="1"/>
  <c r="J2940" i="2" s="1"/>
  <c r="J8981" i="1"/>
  <c r="J2941" i="2" s="1"/>
  <c r="J8982" i="1"/>
  <c r="J2942" i="2" s="1"/>
  <c r="J8983" i="1"/>
  <c r="J2943" i="2" s="1"/>
  <c r="J8984" i="1"/>
  <c r="J2944" i="2" s="1"/>
  <c r="J8985" i="1"/>
  <c r="J2945" i="2" s="1"/>
  <c r="J8986" i="1"/>
  <c r="J2946" i="2" s="1"/>
  <c r="J8987" i="1"/>
  <c r="J2947" i="2" s="1"/>
  <c r="J8988" i="1"/>
  <c r="J2948" i="2" s="1"/>
  <c r="J8989" i="1"/>
  <c r="J2949" i="2" s="1"/>
  <c r="J8990" i="1"/>
  <c r="J2950" i="2" s="1"/>
  <c r="J8991" i="1"/>
  <c r="J2951" i="2" s="1"/>
  <c r="J8992" i="1"/>
  <c r="J2952" i="2" s="1"/>
  <c r="J8993" i="1"/>
  <c r="J2953" i="2" s="1"/>
  <c r="J8994" i="1"/>
  <c r="J2954" i="2" s="1"/>
  <c r="J8995" i="1"/>
  <c r="J2955" i="2" s="1"/>
  <c r="J8996" i="1"/>
  <c r="J2956" i="2" s="1"/>
  <c r="J8997" i="1"/>
  <c r="J2957" i="2" s="1"/>
  <c r="J8998" i="1"/>
  <c r="J2958" i="2" s="1"/>
  <c r="J8999" i="1"/>
  <c r="J2959" i="2" s="1"/>
  <c r="J9000" i="1"/>
  <c r="J2960" i="2" s="1"/>
  <c r="J9001" i="1"/>
  <c r="J2961" i="2" s="1"/>
  <c r="J9002" i="1"/>
  <c r="J2962" i="2" s="1"/>
  <c r="J9003" i="1"/>
  <c r="J2963" i="2" s="1"/>
  <c r="J9004" i="1"/>
  <c r="J2964" i="2" s="1"/>
  <c r="J9005" i="1"/>
  <c r="J2965" i="2" s="1"/>
  <c r="J9006" i="1"/>
  <c r="J2966" i="2" s="1"/>
  <c r="J9007" i="1"/>
  <c r="J2967" i="2" s="1"/>
  <c r="J9008" i="1"/>
  <c r="J2968" i="2" s="1"/>
  <c r="J9009" i="1"/>
  <c r="J2969" i="2" s="1"/>
  <c r="J9010" i="1"/>
  <c r="J2970" i="2" s="1"/>
  <c r="J9011" i="1"/>
  <c r="J2971" i="2" s="1"/>
  <c r="J9012" i="1"/>
  <c r="J2972" i="2" s="1"/>
  <c r="J9013" i="1"/>
  <c r="J2973" i="2" s="1"/>
  <c r="J9014" i="1"/>
  <c r="J2974" i="2" s="1"/>
  <c r="J9015" i="1"/>
  <c r="J2975" i="2" s="1"/>
  <c r="J9016" i="1"/>
  <c r="J2976" i="2" s="1"/>
  <c r="J9017" i="1"/>
  <c r="J2977" i="2" s="1"/>
  <c r="J9018" i="1"/>
  <c r="J2978" i="2" s="1"/>
  <c r="J9019" i="1"/>
  <c r="J2979" i="2" s="1"/>
  <c r="J9020" i="1"/>
  <c r="J2980" i="2" s="1"/>
  <c r="J9021" i="1"/>
  <c r="J2981" i="2" s="1"/>
  <c r="J9022" i="1"/>
  <c r="J2982" i="2" s="1"/>
  <c r="J9023" i="1"/>
  <c r="J2983" i="2" s="1"/>
  <c r="J9024" i="1"/>
  <c r="J2984" i="2" s="1"/>
  <c r="J9025" i="1"/>
  <c r="J2985" i="2" s="1"/>
  <c r="J9026" i="1"/>
  <c r="J2986" i="2" s="1"/>
  <c r="J9027" i="1"/>
  <c r="J2987" i="2" s="1"/>
  <c r="J9028" i="1"/>
  <c r="J2988" i="2" s="1"/>
  <c r="J9029" i="1"/>
  <c r="J2989" i="2" s="1"/>
  <c r="J9030" i="1"/>
  <c r="J2990" i="2" s="1"/>
  <c r="J9031" i="1"/>
  <c r="J2991" i="2" s="1"/>
  <c r="J9032" i="1"/>
  <c r="J2992" i="2" s="1"/>
  <c r="J9033" i="1"/>
  <c r="J2993" i="2" s="1"/>
  <c r="J9034" i="1"/>
  <c r="J2994" i="2" s="1"/>
  <c r="J9035" i="1"/>
  <c r="J2995" i="2" s="1"/>
  <c r="J9036" i="1"/>
  <c r="J2996" i="2" s="1"/>
  <c r="J9037" i="1"/>
  <c r="J2997" i="2" s="1"/>
  <c r="J9038" i="1"/>
  <c r="J2998" i="2" s="1"/>
  <c r="J9039" i="1"/>
  <c r="J2999" i="2" s="1"/>
  <c r="J9040" i="1"/>
  <c r="J3000" i="2" s="1"/>
  <c r="J9041" i="1"/>
  <c r="J3001" i="2" s="1"/>
  <c r="J9042" i="1"/>
  <c r="J3002" i="2" s="1"/>
  <c r="J9043" i="1"/>
  <c r="J3003" i="2" s="1"/>
  <c r="J9044" i="1"/>
  <c r="J3004" i="2" s="1"/>
  <c r="J9045" i="1"/>
  <c r="J3005" i="2" s="1"/>
  <c r="J9046" i="1"/>
  <c r="J3006" i="2" s="1"/>
  <c r="J9047" i="1"/>
  <c r="J3007" i="2" s="1"/>
  <c r="J9048" i="1"/>
  <c r="J3008" i="2" s="1"/>
  <c r="J9049" i="1"/>
  <c r="J3009" i="2" s="1"/>
  <c r="J9050" i="1"/>
  <c r="J3010" i="2" s="1"/>
  <c r="J9051" i="1"/>
  <c r="J3011" i="2" s="1"/>
  <c r="J9052" i="1"/>
  <c r="J3012" i="2" s="1"/>
  <c r="J9053" i="1"/>
  <c r="J3013" i="2" s="1"/>
  <c r="J9054" i="1"/>
  <c r="J3014" i="2" s="1"/>
  <c r="J9055" i="1"/>
  <c r="J3015" i="2" s="1"/>
  <c r="J9056" i="1"/>
  <c r="J3016" i="2" s="1"/>
  <c r="J9057" i="1"/>
  <c r="J3017" i="2" s="1"/>
  <c r="J9058" i="1"/>
  <c r="J3018" i="2" s="1"/>
  <c r="J9059" i="1"/>
  <c r="J3019" i="2" s="1"/>
  <c r="J9060" i="1"/>
  <c r="J3020" i="2" s="1"/>
  <c r="J9061" i="1"/>
  <c r="J3021" i="2" s="1"/>
  <c r="J9062" i="1"/>
  <c r="J3022" i="2" s="1"/>
  <c r="J9063" i="1"/>
  <c r="J3023" i="2" s="1"/>
  <c r="J9064" i="1"/>
  <c r="J3024" i="2" s="1"/>
  <c r="J9065" i="1"/>
  <c r="J3025" i="2" s="1"/>
  <c r="J9066" i="1"/>
  <c r="J3026" i="2" s="1"/>
  <c r="J9067" i="1"/>
  <c r="J3027" i="2" s="1"/>
  <c r="J9068" i="1"/>
  <c r="J3028" i="2" s="1"/>
  <c r="J9069" i="1"/>
  <c r="J3029" i="2" s="1"/>
  <c r="J9070" i="1"/>
  <c r="J3030" i="2" s="1"/>
  <c r="J9071" i="1"/>
  <c r="J3031" i="2" s="1"/>
  <c r="J9072" i="1"/>
  <c r="J3032" i="2" s="1"/>
  <c r="J9073" i="1"/>
  <c r="J3033" i="2" s="1"/>
  <c r="J9074" i="1"/>
  <c r="J3034" i="2" s="1"/>
  <c r="J9075" i="1"/>
  <c r="J3035" i="2" s="1"/>
  <c r="J9076" i="1"/>
  <c r="J3036" i="2" s="1"/>
  <c r="J9077" i="1"/>
  <c r="J3037" i="2" s="1"/>
  <c r="J9078" i="1"/>
  <c r="J3038" i="2" s="1"/>
  <c r="J9079" i="1"/>
  <c r="J3039" i="2" s="1"/>
  <c r="J9080" i="1"/>
  <c r="J3040" i="2" s="1"/>
  <c r="J9081" i="1"/>
  <c r="J3041" i="2" s="1"/>
  <c r="J9082" i="1"/>
  <c r="J3042" i="2" s="1"/>
  <c r="J9083" i="1"/>
  <c r="J3043" i="2" s="1"/>
  <c r="J9084" i="1"/>
  <c r="J3044" i="2" s="1"/>
  <c r="J9085" i="1"/>
  <c r="J3045" i="2" s="1"/>
  <c r="J9086" i="1"/>
  <c r="J3046" i="2" s="1"/>
  <c r="J9087" i="1"/>
  <c r="J3047" i="2" s="1"/>
  <c r="J9088" i="1"/>
  <c r="J3048" i="2" s="1"/>
  <c r="J9089" i="1"/>
  <c r="J3049" i="2" s="1"/>
  <c r="J9090" i="1"/>
  <c r="J3050" i="2" s="1"/>
  <c r="J9091" i="1"/>
  <c r="J3051" i="2" s="1"/>
  <c r="J9092" i="1"/>
  <c r="J3052" i="2" s="1"/>
  <c r="J9093" i="1"/>
  <c r="J3053" i="2" s="1"/>
  <c r="J9094" i="1"/>
  <c r="J3054" i="2" s="1"/>
  <c r="J9095" i="1"/>
  <c r="J3055" i="2" s="1"/>
  <c r="J9096" i="1"/>
  <c r="J3056" i="2" s="1"/>
  <c r="J9097" i="1"/>
  <c r="J3057" i="2" s="1"/>
  <c r="J9098" i="1"/>
  <c r="J3058" i="2" s="1"/>
  <c r="J9099" i="1"/>
  <c r="J3059" i="2" s="1"/>
  <c r="J9100" i="1"/>
  <c r="J3060" i="2" s="1"/>
  <c r="J9101" i="1"/>
  <c r="J3061" i="2" s="1"/>
  <c r="J9102" i="1"/>
  <c r="J3062" i="2" s="1"/>
  <c r="J9103" i="1"/>
  <c r="J3063" i="2" s="1"/>
  <c r="J9104" i="1"/>
  <c r="J3064" i="2" s="1"/>
  <c r="J9105" i="1"/>
  <c r="J3065" i="2" s="1"/>
  <c r="J9106" i="1"/>
  <c r="J3066" i="2" s="1"/>
  <c r="J9107" i="1"/>
  <c r="J3067" i="2" s="1"/>
  <c r="J9108" i="1"/>
  <c r="J3068" i="2" s="1"/>
  <c r="J9109" i="1"/>
  <c r="J3069" i="2" s="1"/>
  <c r="J9110" i="1"/>
  <c r="J3070" i="2" s="1"/>
  <c r="J9111" i="1"/>
  <c r="J3071" i="2" s="1"/>
  <c r="J9112" i="1"/>
  <c r="J3072" i="2" s="1"/>
  <c r="J9113" i="1"/>
  <c r="J3073" i="2" s="1"/>
  <c r="J9114" i="1"/>
  <c r="J3074" i="2" s="1"/>
  <c r="J9115" i="1"/>
  <c r="J3075" i="2" s="1"/>
  <c r="J9116" i="1"/>
  <c r="J3076" i="2" s="1"/>
  <c r="J9117" i="1"/>
  <c r="J3077" i="2" s="1"/>
  <c r="J9118" i="1"/>
  <c r="J3078" i="2" s="1"/>
  <c r="J9119" i="1"/>
  <c r="J3079" i="2" s="1"/>
  <c r="J9120" i="1"/>
  <c r="J3080" i="2" s="1"/>
  <c r="J9121" i="1"/>
  <c r="J3081" i="2" s="1"/>
  <c r="J9122" i="1"/>
  <c r="J3082" i="2" s="1"/>
  <c r="J9123" i="1"/>
  <c r="J3083" i="2" s="1"/>
  <c r="J9124" i="1"/>
  <c r="J3084" i="2" s="1"/>
  <c r="J9125" i="1"/>
  <c r="J3085" i="2" s="1"/>
  <c r="J9126" i="1"/>
  <c r="J3086" i="2" s="1"/>
  <c r="J9127" i="1"/>
  <c r="J3087" i="2" s="1"/>
  <c r="J9128" i="1"/>
  <c r="J3088" i="2" s="1"/>
  <c r="J9129" i="1"/>
  <c r="J3089" i="2" s="1"/>
  <c r="J9130" i="1"/>
  <c r="J3090" i="2" s="1"/>
  <c r="J9131" i="1"/>
  <c r="J3091" i="2" s="1"/>
  <c r="J9132" i="1"/>
  <c r="J3092" i="2" s="1"/>
  <c r="J9133" i="1"/>
  <c r="J3093" i="2" s="1"/>
  <c r="J9134" i="1"/>
  <c r="J3094" i="2" s="1"/>
  <c r="J9135" i="1"/>
  <c r="J3095" i="2" s="1"/>
  <c r="J9136" i="1"/>
  <c r="J3096" i="2" s="1"/>
  <c r="J9137" i="1"/>
  <c r="J3097" i="2" s="1"/>
  <c r="J9138" i="1"/>
  <c r="J3098" i="2" s="1"/>
  <c r="J9139" i="1"/>
  <c r="J3099" i="2" s="1"/>
  <c r="J9140" i="1"/>
  <c r="J3100" i="2" s="1"/>
  <c r="J9141" i="1"/>
  <c r="J3101" i="2" s="1"/>
  <c r="J9142" i="1"/>
  <c r="J3102" i="2" s="1"/>
  <c r="J9143" i="1"/>
  <c r="J3103" i="2" s="1"/>
  <c r="J9144" i="1"/>
  <c r="J3104" i="2" s="1"/>
  <c r="J9145" i="1"/>
  <c r="J3105" i="2" s="1"/>
  <c r="J9146" i="1"/>
  <c r="J3106" i="2" s="1"/>
  <c r="J9147" i="1"/>
  <c r="J3107" i="2" s="1"/>
  <c r="J9148" i="1"/>
  <c r="J3108" i="2" s="1"/>
  <c r="J9149" i="1"/>
  <c r="J3109" i="2" s="1"/>
  <c r="J9150" i="1"/>
  <c r="J3110" i="2" s="1"/>
  <c r="J9151" i="1"/>
  <c r="J3111" i="2" s="1"/>
  <c r="J9152" i="1"/>
  <c r="J3112" i="2" s="1"/>
  <c r="J9153" i="1"/>
  <c r="J3113" i="2" s="1"/>
  <c r="J9154" i="1"/>
  <c r="J3114" i="2" s="1"/>
  <c r="J9155" i="1"/>
  <c r="J3115" i="2" s="1"/>
  <c r="J9156" i="1"/>
  <c r="J3116" i="2" s="1"/>
  <c r="J9157" i="1"/>
  <c r="J3117" i="2" s="1"/>
  <c r="J9158" i="1"/>
  <c r="J3118" i="2" s="1"/>
  <c r="J9159" i="1"/>
  <c r="J3119" i="2" s="1"/>
  <c r="J9160" i="1"/>
  <c r="J3120" i="2" s="1"/>
  <c r="J9161" i="1"/>
  <c r="J3121" i="2" s="1"/>
  <c r="J9162" i="1"/>
  <c r="J3122" i="2" s="1"/>
  <c r="J9163" i="1"/>
  <c r="J3123" i="2" s="1"/>
  <c r="J9164" i="1"/>
  <c r="J3124" i="2" s="1"/>
  <c r="J9165" i="1"/>
  <c r="J3125" i="2" s="1"/>
  <c r="J9166" i="1"/>
  <c r="J3126" i="2" s="1"/>
  <c r="J9167" i="1"/>
  <c r="J3127" i="2" s="1"/>
  <c r="J9168" i="1"/>
  <c r="J3128" i="2" s="1"/>
  <c r="J9169" i="1"/>
  <c r="J3129" i="2" s="1"/>
  <c r="J9170" i="1"/>
  <c r="J3130" i="2" s="1"/>
  <c r="J9171" i="1"/>
  <c r="J3131" i="2" s="1"/>
  <c r="J9172" i="1"/>
  <c r="J3132" i="2" s="1"/>
  <c r="J9173" i="1"/>
  <c r="J3133" i="2" s="1"/>
  <c r="J9174" i="1"/>
  <c r="J3134" i="2" s="1"/>
  <c r="J9175" i="1"/>
  <c r="J3135" i="2" s="1"/>
  <c r="J9176" i="1"/>
  <c r="J3136" i="2" s="1"/>
  <c r="J9177" i="1"/>
  <c r="J3137" i="2" s="1"/>
  <c r="J9178" i="1"/>
  <c r="J3138" i="2" s="1"/>
  <c r="J9179" i="1"/>
  <c r="J3139" i="2" s="1"/>
  <c r="J9180" i="1"/>
  <c r="J3140" i="2" s="1"/>
  <c r="J9181" i="1"/>
  <c r="J3141" i="2" s="1"/>
  <c r="J9182" i="1"/>
  <c r="J3142" i="2" s="1"/>
  <c r="J9183" i="1"/>
  <c r="J3143" i="2" s="1"/>
  <c r="J9184" i="1"/>
  <c r="J3144" i="2" s="1"/>
  <c r="J9185" i="1"/>
  <c r="J3145" i="2" s="1"/>
  <c r="J9186" i="1"/>
  <c r="J3146" i="2" s="1"/>
  <c r="J9187" i="1"/>
  <c r="J3147" i="2" s="1"/>
  <c r="J9188" i="1"/>
  <c r="J3148" i="2" s="1"/>
  <c r="J9189" i="1"/>
  <c r="J3149" i="2" s="1"/>
  <c r="J9190" i="1"/>
  <c r="J3150" i="2" s="1"/>
  <c r="J9191" i="1"/>
  <c r="J3151" i="2" s="1"/>
  <c r="J9192" i="1"/>
  <c r="J3152" i="2" s="1"/>
  <c r="J9193" i="1"/>
  <c r="J3153" i="2" s="1"/>
  <c r="J9194" i="1"/>
  <c r="J3154" i="2" s="1"/>
  <c r="J9195" i="1"/>
  <c r="J3155" i="2" s="1"/>
  <c r="J9196" i="1"/>
  <c r="J3156" i="2" s="1"/>
  <c r="J9197" i="1"/>
  <c r="J3157" i="2" s="1"/>
  <c r="J9198" i="1"/>
  <c r="J3158" i="2" s="1"/>
  <c r="J9199" i="1"/>
  <c r="J3159" i="2" s="1"/>
  <c r="J9200" i="1"/>
  <c r="J3160" i="2" s="1"/>
  <c r="J9201" i="1"/>
  <c r="J3161" i="2" s="1"/>
  <c r="J9202" i="1"/>
  <c r="J3162" i="2" s="1"/>
  <c r="J9203" i="1"/>
  <c r="J3163" i="2" s="1"/>
  <c r="J9204" i="1"/>
  <c r="J3164" i="2" s="1"/>
  <c r="J9205" i="1"/>
  <c r="J3165" i="2" s="1"/>
  <c r="J9206" i="1"/>
  <c r="J3166" i="2" s="1"/>
  <c r="J9207" i="1"/>
  <c r="J3167" i="2" s="1"/>
  <c r="J9208" i="1"/>
  <c r="J3168" i="2" s="1"/>
  <c r="J9209" i="1"/>
  <c r="J3169" i="2" s="1"/>
  <c r="J9210" i="1"/>
  <c r="J3170" i="2" s="1"/>
  <c r="J9211" i="1"/>
  <c r="J3171" i="2" s="1"/>
  <c r="J9212" i="1"/>
  <c r="J3172" i="2" s="1"/>
  <c r="J9213" i="1"/>
  <c r="J3173" i="2" s="1"/>
  <c r="J9214" i="1"/>
  <c r="J3174" i="2" s="1"/>
  <c r="J9215" i="1"/>
  <c r="J3175" i="2" s="1"/>
  <c r="J9216" i="1"/>
  <c r="J3176" i="2" s="1"/>
  <c r="J9217" i="1"/>
  <c r="J3177" i="2" s="1"/>
  <c r="J9218" i="1"/>
  <c r="J3178" i="2" s="1"/>
  <c r="J9219" i="1"/>
  <c r="J3179" i="2" s="1"/>
  <c r="J9220" i="1"/>
  <c r="J3180" i="2" s="1"/>
  <c r="J9221" i="1"/>
  <c r="J3181" i="2" s="1"/>
  <c r="J9222" i="1"/>
  <c r="J3182" i="2" s="1"/>
  <c r="J9223" i="1"/>
  <c r="J3183" i="2" s="1"/>
  <c r="J9224" i="1"/>
  <c r="J3184" i="2" s="1"/>
  <c r="J9225" i="1"/>
  <c r="J3185" i="2" s="1"/>
  <c r="J9226" i="1"/>
  <c r="J3186" i="2" s="1"/>
  <c r="J9227" i="1"/>
  <c r="J3187" i="2" s="1"/>
  <c r="J9228" i="1"/>
  <c r="J3188" i="2" s="1"/>
  <c r="J9229" i="1"/>
  <c r="J3189" i="2" s="1"/>
  <c r="J9230" i="1"/>
  <c r="J3190" i="2" s="1"/>
  <c r="J9231" i="1"/>
  <c r="J3191" i="2" s="1"/>
  <c r="J9232" i="1"/>
  <c r="J3192" i="2" s="1"/>
  <c r="J9233" i="1"/>
  <c r="J3193" i="2" s="1"/>
  <c r="J9234" i="1"/>
  <c r="J3194" i="2" s="1"/>
  <c r="J9235" i="1"/>
  <c r="J3195" i="2" s="1"/>
  <c r="J9236" i="1"/>
  <c r="J3196" i="2" s="1"/>
  <c r="J9237" i="1"/>
  <c r="J3197" i="2" s="1"/>
  <c r="J9238" i="1"/>
  <c r="J3198" i="2" s="1"/>
  <c r="J9239" i="1"/>
  <c r="J3199" i="2" s="1"/>
  <c r="J9240" i="1"/>
  <c r="J3200" i="2" s="1"/>
  <c r="J9241" i="1"/>
  <c r="J3201" i="2" s="1"/>
  <c r="J9242" i="1"/>
  <c r="J3202" i="2" s="1"/>
  <c r="J9243" i="1"/>
  <c r="J3203" i="2" s="1"/>
  <c r="J9244" i="1"/>
  <c r="J3204" i="2" s="1"/>
  <c r="J9245" i="1"/>
  <c r="J3205" i="2" s="1"/>
  <c r="J9246" i="1"/>
  <c r="J3206" i="2" s="1"/>
  <c r="J9247" i="1"/>
  <c r="J3207" i="2" s="1"/>
  <c r="J9248" i="1"/>
  <c r="J3208" i="2" s="1"/>
  <c r="J9249" i="1"/>
  <c r="J3209" i="2" s="1"/>
  <c r="J9250" i="1"/>
  <c r="J3210" i="2" s="1"/>
  <c r="J9251" i="1"/>
  <c r="J3211" i="2" s="1"/>
  <c r="J9252" i="1"/>
  <c r="J3212" i="2" s="1"/>
  <c r="J9253" i="1"/>
  <c r="J3213" i="2" s="1"/>
  <c r="J9254" i="1"/>
  <c r="J3214" i="2" s="1"/>
  <c r="J9255" i="1"/>
  <c r="J3215" i="2" s="1"/>
  <c r="J9256" i="1"/>
  <c r="J3216" i="2" s="1"/>
  <c r="J9257" i="1"/>
  <c r="J3217" i="2" s="1"/>
  <c r="J9258" i="1"/>
  <c r="J3218" i="2" s="1"/>
  <c r="J9259" i="1"/>
  <c r="J3219" i="2" s="1"/>
  <c r="J9260" i="1"/>
  <c r="J3220" i="2" s="1"/>
  <c r="J9261" i="1"/>
  <c r="J3221" i="2" s="1"/>
  <c r="J9262" i="1"/>
  <c r="J3222" i="2" s="1"/>
  <c r="J9263" i="1"/>
  <c r="J3223" i="2" s="1"/>
  <c r="J9264" i="1"/>
  <c r="J3224" i="2" s="1"/>
  <c r="J9265" i="1"/>
  <c r="J3225" i="2" s="1"/>
  <c r="J9266" i="1"/>
  <c r="J3226" i="2" s="1"/>
  <c r="J9267" i="1"/>
  <c r="J3227" i="2" s="1"/>
  <c r="J9268" i="1"/>
  <c r="J3228" i="2" s="1"/>
  <c r="J9269" i="1"/>
  <c r="J3229" i="2" s="1"/>
  <c r="J9270" i="1"/>
  <c r="J3230" i="2" s="1"/>
  <c r="J9271" i="1"/>
  <c r="J3231" i="2" s="1"/>
  <c r="J9272" i="1"/>
  <c r="J3232" i="2" s="1"/>
  <c r="J9273" i="1"/>
  <c r="J3233" i="2" s="1"/>
  <c r="J9274" i="1"/>
  <c r="J3234" i="2" s="1"/>
  <c r="J9275" i="1"/>
  <c r="J3235" i="2" s="1"/>
  <c r="J9276" i="1"/>
  <c r="J3236" i="2" s="1"/>
  <c r="J9277" i="1"/>
  <c r="J3237" i="2" s="1"/>
  <c r="J9278" i="1"/>
  <c r="J3238" i="2" s="1"/>
  <c r="J9279" i="1"/>
  <c r="J3239" i="2" s="1"/>
  <c r="J9280" i="1"/>
  <c r="J3240" i="2" s="1"/>
  <c r="J9281" i="1"/>
  <c r="J3241" i="2" s="1"/>
  <c r="J9282" i="1"/>
  <c r="J3242" i="2" s="1"/>
  <c r="J9283" i="1"/>
  <c r="J3243" i="2" s="1"/>
  <c r="J9284" i="1"/>
  <c r="J3244" i="2" s="1"/>
  <c r="J9285" i="1"/>
  <c r="J3245" i="2" s="1"/>
  <c r="J9286" i="1"/>
  <c r="J3246" i="2" s="1"/>
  <c r="J9287" i="1"/>
  <c r="J3247" i="2" s="1"/>
  <c r="J9288" i="1"/>
  <c r="J3248" i="2" s="1"/>
  <c r="J9289" i="1"/>
  <c r="J3249" i="2" s="1"/>
  <c r="J9290" i="1"/>
  <c r="J3250" i="2" s="1"/>
  <c r="J9291" i="1"/>
  <c r="J3251" i="2" s="1"/>
  <c r="J9292" i="1"/>
  <c r="J3252" i="2" s="1"/>
  <c r="J9293" i="1"/>
  <c r="J3253" i="2" s="1"/>
  <c r="J9294" i="1"/>
  <c r="J3254" i="2" s="1"/>
  <c r="J9295" i="1"/>
  <c r="J3255" i="2" s="1"/>
  <c r="J9296" i="1"/>
  <c r="J3256" i="2" s="1"/>
  <c r="J9297" i="1"/>
  <c r="J3257" i="2" s="1"/>
  <c r="J9298" i="1"/>
  <c r="J3258" i="2" s="1"/>
  <c r="J9299" i="1"/>
  <c r="J3259" i="2" s="1"/>
  <c r="J9300" i="1"/>
  <c r="J3260" i="2" s="1"/>
  <c r="J9301" i="1"/>
  <c r="J3261" i="2" s="1"/>
  <c r="J9302" i="1"/>
  <c r="J3262" i="2" s="1"/>
  <c r="J9303" i="1"/>
  <c r="J3263" i="2" s="1"/>
  <c r="J9304" i="1"/>
  <c r="J3264" i="2" s="1"/>
  <c r="J9305" i="1"/>
  <c r="J3265" i="2" s="1"/>
  <c r="J9306" i="1"/>
  <c r="J3266" i="2" s="1"/>
  <c r="J9307" i="1"/>
  <c r="J3267" i="2" s="1"/>
  <c r="J9308" i="1"/>
  <c r="J3268" i="2" s="1"/>
  <c r="J9309" i="1"/>
  <c r="J3269" i="2" s="1"/>
  <c r="J9310" i="1"/>
  <c r="J3270" i="2" s="1"/>
  <c r="J9311" i="1"/>
  <c r="J3271" i="2" s="1"/>
  <c r="J9312" i="1"/>
  <c r="J3272" i="2" s="1"/>
  <c r="J9313" i="1"/>
  <c r="J3273" i="2" s="1"/>
  <c r="J9314" i="1"/>
  <c r="J3274" i="2" s="1"/>
  <c r="J9315" i="1"/>
  <c r="J3275" i="2" s="1"/>
  <c r="J9316" i="1"/>
  <c r="J3276" i="2" s="1"/>
  <c r="J9317" i="1"/>
  <c r="J3277" i="2" s="1"/>
  <c r="J9318" i="1"/>
  <c r="J3278" i="2" s="1"/>
  <c r="J9319" i="1"/>
  <c r="J3279" i="2" s="1"/>
  <c r="J9320" i="1"/>
  <c r="J3280" i="2" s="1"/>
  <c r="J9321" i="1"/>
  <c r="J3281" i="2" s="1"/>
  <c r="J9322" i="1"/>
  <c r="J3282" i="2" s="1"/>
  <c r="J9323" i="1"/>
  <c r="J3283" i="2" s="1"/>
  <c r="J9324" i="1"/>
  <c r="J3284" i="2" s="1"/>
  <c r="J9325" i="1"/>
  <c r="J3285" i="2" s="1"/>
  <c r="J9326" i="1"/>
  <c r="J3286" i="2" s="1"/>
  <c r="J9327" i="1"/>
  <c r="J3287" i="2" s="1"/>
  <c r="J9328" i="1"/>
  <c r="J3288" i="2" s="1"/>
  <c r="J9329" i="1"/>
  <c r="J3289" i="2" s="1"/>
  <c r="J9330" i="1"/>
  <c r="J3290" i="2" s="1"/>
  <c r="J9331" i="1"/>
  <c r="J3291" i="2" s="1"/>
  <c r="J9332" i="1"/>
  <c r="J3292" i="2" s="1"/>
  <c r="J9333" i="1"/>
  <c r="J3293" i="2" s="1"/>
  <c r="J9334" i="1"/>
  <c r="J3294" i="2" s="1"/>
  <c r="J9335" i="1"/>
  <c r="J3295" i="2" s="1"/>
  <c r="J9336" i="1"/>
  <c r="J3296" i="2" s="1"/>
  <c r="J9337" i="1"/>
  <c r="J3297" i="2" s="1"/>
  <c r="J9338" i="1"/>
  <c r="J3298" i="2" s="1"/>
  <c r="J9339" i="1"/>
  <c r="J3299" i="2" s="1"/>
  <c r="J9340" i="1"/>
  <c r="J3300" i="2" s="1"/>
  <c r="J9341" i="1"/>
  <c r="J3301" i="2" s="1"/>
  <c r="J9342" i="1"/>
  <c r="J3302" i="2" s="1"/>
  <c r="J9343" i="1"/>
  <c r="J3303" i="2" s="1"/>
  <c r="J9344" i="1"/>
  <c r="J3304" i="2" s="1"/>
  <c r="J9345" i="1"/>
  <c r="J3305" i="2" s="1"/>
  <c r="J9346" i="1"/>
  <c r="J3306" i="2" s="1"/>
  <c r="J9347" i="1"/>
  <c r="J3307" i="2" s="1"/>
  <c r="J9348" i="1"/>
  <c r="J3308" i="2" s="1"/>
  <c r="J9349" i="1"/>
  <c r="J3309" i="2" s="1"/>
  <c r="J9350" i="1"/>
  <c r="J3310" i="2" s="1"/>
  <c r="J9351" i="1"/>
  <c r="J3311" i="2" s="1"/>
  <c r="J9352" i="1"/>
  <c r="J3312" i="2" s="1"/>
  <c r="J9353" i="1"/>
  <c r="J3313" i="2" s="1"/>
  <c r="J9354" i="1"/>
  <c r="J3314" i="2" s="1"/>
  <c r="J9355" i="1"/>
  <c r="J3315" i="2" s="1"/>
  <c r="J9356" i="1"/>
  <c r="J3316" i="2" s="1"/>
  <c r="J9357" i="1"/>
  <c r="J3317" i="2" s="1"/>
  <c r="J9358" i="1"/>
  <c r="J3318" i="2" s="1"/>
  <c r="J9359" i="1"/>
  <c r="J3319" i="2" s="1"/>
  <c r="J9360" i="1"/>
  <c r="J3320" i="2" s="1"/>
  <c r="J9361" i="1"/>
  <c r="J3321" i="2" s="1"/>
  <c r="J9362" i="1"/>
  <c r="J3322" i="2" s="1"/>
  <c r="J9363" i="1"/>
  <c r="J3323" i="2" s="1"/>
  <c r="J9364" i="1"/>
  <c r="J3324" i="2" s="1"/>
  <c r="J9365" i="1"/>
  <c r="J3325" i="2" s="1"/>
  <c r="J9366" i="1"/>
  <c r="J3326" i="2" s="1"/>
  <c r="J9367" i="1"/>
  <c r="J3327" i="2" s="1"/>
  <c r="J9368" i="1"/>
  <c r="J3328" i="2" s="1"/>
  <c r="J9369" i="1"/>
  <c r="J3329" i="2" s="1"/>
  <c r="J9370" i="1"/>
  <c r="J3330" i="2" s="1"/>
  <c r="J9371" i="1"/>
  <c r="J3331" i="2" s="1"/>
  <c r="J9372" i="1"/>
  <c r="J3332" i="2" s="1"/>
  <c r="J9373" i="1"/>
  <c r="J3333" i="2" s="1"/>
  <c r="J9374" i="1"/>
  <c r="J3334" i="2" s="1"/>
  <c r="J9375" i="1"/>
  <c r="J3335" i="2" s="1"/>
  <c r="J9376" i="1"/>
  <c r="J3336" i="2" s="1"/>
  <c r="J9377" i="1"/>
  <c r="J3337" i="2" s="1"/>
  <c r="J9378" i="1"/>
  <c r="J3338" i="2" s="1"/>
  <c r="J9379" i="1"/>
  <c r="J3339" i="2" s="1"/>
  <c r="J9380" i="1"/>
  <c r="J3340" i="2" s="1"/>
  <c r="J9381" i="1"/>
  <c r="J3341" i="2" s="1"/>
  <c r="J9382" i="1"/>
  <c r="J3342" i="2" s="1"/>
  <c r="J9383" i="1"/>
  <c r="J3343" i="2" s="1"/>
  <c r="J9384" i="1"/>
  <c r="J3344" i="2" s="1"/>
  <c r="J9385" i="1"/>
  <c r="J3345" i="2" s="1"/>
  <c r="J9386" i="1"/>
  <c r="J3346" i="2" s="1"/>
  <c r="J9387" i="1"/>
  <c r="J3347" i="2" s="1"/>
  <c r="J9388" i="1"/>
  <c r="J3348" i="2" s="1"/>
  <c r="J9389" i="1"/>
  <c r="J3349" i="2" s="1"/>
  <c r="J9390" i="1"/>
  <c r="J3350" i="2" s="1"/>
  <c r="J9391" i="1"/>
  <c r="J3351" i="2" s="1"/>
  <c r="J9392" i="1"/>
  <c r="J3352" i="2" s="1"/>
  <c r="J9393" i="1"/>
  <c r="J3353" i="2" s="1"/>
  <c r="J9394" i="1"/>
  <c r="J3354" i="2" s="1"/>
  <c r="J9395" i="1"/>
  <c r="J3355" i="2" s="1"/>
  <c r="J9396" i="1"/>
  <c r="J3356" i="2" s="1"/>
  <c r="J9397" i="1"/>
  <c r="J3357" i="2" s="1"/>
  <c r="J9398" i="1"/>
  <c r="J3358" i="2" s="1"/>
  <c r="J9399" i="1"/>
  <c r="J3359" i="2" s="1"/>
  <c r="J9400" i="1"/>
  <c r="J3360" i="2" s="1"/>
  <c r="J9401" i="1"/>
  <c r="J3361" i="2" s="1"/>
  <c r="J9402" i="1"/>
  <c r="J3362" i="2" s="1"/>
  <c r="J9403" i="1"/>
  <c r="J3363" i="2" s="1"/>
  <c r="J9404" i="1"/>
  <c r="J3364" i="2" s="1"/>
  <c r="J9405" i="1"/>
  <c r="J3365" i="2" s="1"/>
  <c r="J9406" i="1"/>
  <c r="J3366" i="2" s="1"/>
  <c r="J9407" i="1"/>
  <c r="J3367" i="2" s="1"/>
  <c r="J9408" i="1"/>
  <c r="J3368" i="2" s="1"/>
  <c r="J9409" i="1"/>
  <c r="J3369" i="2" s="1"/>
  <c r="J9410" i="1"/>
  <c r="J3370" i="2" s="1"/>
  <c r="J9411" i="1"/>
  <c r="J3371" i="2" s="1"/>
  <c r="J9412" i="1"/>
  <c r="J3372" i="2" s="1"/>
  <c r="J9413" i="1"/>
  <c r="J3373" i="2" s="1"/>
  <c r="J9414" i="1"/>
  <c r="J3374" i="2" s="1"/>
  <c r="J9415" i="1"/>
  <c r="J3375" i="2" s="1"/>
  <c r="J9416" i="1"/>
  <c r="J3376" i="2" s="1"/>
  <c r="J9417" i="1"/>
  <c r="J3377" i="2" s="1"/>
  <c r="J9418" i="1"/>
  <c r="J3378" i="2" s="1"/>
  <c r="J9419" i="1"/>
  <c r="J3379" i="2" s="1"/>
  <c r="J9420" i="1"/>
  <c r="J3380" i="2" s="1"/>
  <c r="J9421" i="1"/>
  <c r="J3381" i="2" s="1"/>
  <c r="J9422" i="1"/>
  <c r="J3382" i="2" s="1"/>
  <c r="J9423" i="1"/>
  <c r="J3383" i="2" s="1"/>
  <c r="J9424" i="1"/>
  <c r="J3384" i="2" s="1"/>
  <c r="J9425" i="1"/>
  <c r="J3385" i="2" s="1"/>
  <c r="J9426" i="1"/>
  <c r="J3386" i="2" s="1"/>
  <c r="J9427" i="1"/>
  <c r="J3387" i="2" s="1"/>
  <c r="J9428" i="1"/>
  <c r="J3388" i="2" s="1"/>
  <c r="J9429" i="1"/>
  <c r="J3389" i="2" s="1"/>
  <c r="J9430" i="1"/>
  <c r="J3390" i="2" s="1"/>
  <c r="J9431" i="1"/>
  <c r="J3391" i="2" s="1"/>
  <c r="J9432" i="1"/>
  <c r="J3392" i="2" s="1"/>
  <c r="J9433" i="1"/>
  <c r="J3393" i="2" s="1"/>
  <c r="J9434" i="1"/>
  <c r="J3394" i="2" s="1"/>
  <c r="J9435" i="1"/>
  <c r="J3395" i="2" s="1"/>
  <c r="J9436" i="1"/>
  <c r="J3396" i="2" s="1"/>
  <c r="J9437" i="1"/>
  <c r="J3397" i="2" s="1"/>
  <c r="J9438" i="1"/>
  <c r="J3398" i="2" s="1"/>
  <c r="J9439" i="1"/>
  <c r="J3399" i="2" s="1"/>
  <c r="J9440" i="1"/>
  <c r="J3400" i="2" s="1"/>
  <c r="J9441" i="1"/>
  <c r="J3401" i="2" s="1"/>
  <c r="J9442" i="1"/>
  <c r="J3402" i="2" s="1"/>
  <c r="J9443" i="1"/>
  <c r="J3403" i="2" s="1"/>
  <c r="J9444" i="1"/>
  <c r="J3404" i="2" s="1"/>
  <c r="J9445" i="1"/>
  <c r="J3405" i="2" s="1"/>
  <c r="J9446" i="1"/>
  <c r="J3406" i="2" s="1"/>
  <c r="J9447" i="1"/>
  <c r="J3407" i="2" s="1"/>
  <c r="J9448" i="1"/>
  <c r="J3408" i="2" s="1"/>
  <c r="J9449" i="1"/>
  <c r="J3409" i="2" s="1"/>
  <c r="J9450" i="1"/>
  <c r="J3410" i="2" s="1"/>
  <c r="J9451" i="1"/>
  <c r="J3411" i="2" s="1"/>
  <c r="J9452" i="1"/>
  <c r="J3412" i="2" s="1"/>
  <c r="J9453" i="1"/>
  <c r="J3413" i="2" s="1"/>
  <c r="J9454" i="1"/>
  <c r="J3414" i="2" s="1"/>
  <c r="J9455" i="1"/>
  <c r="J3415" i="2" s="1"/>
  <c r="J9456" i="1"/>
  <c r="J3416" i="2" s="1"/>
  <c r="J9457" i="1"/>
  <c r="J3417" i="2" s="1"/>
  <c r="J9458" i="1"/>
  <c r="J3418" i="2" s="1"/>
  <c r="J9459" i="1"/>
  <c r="J3419" i="2" s="1"/>
  <c r="J9460" i="1"/>
  <c r="J3420" i="2" s="1"/>
  <c r="J9461" i="1"/>
  <c r="J3421" i="2" s="1"/>
  <c r="J9462" i="1"/>
  <c r="J3422" i="2" s="1"/>
  <c r="J9463" i="1"/>
  <c r="J3423" i="2" s="1"/>
  <c r="J9464" i="1"/>
  <c r="J3424" i="2" s="1"/>
  <c r="J9465" i="1"/>
  <c r="J3425" i="2" s="1"/>
  <c r="J9466" i="1"/>
  <c r="J3426" i="2" s="1"/>
  <c r="J9467" i="1"/>
  <c r="J3427" i="2" s="1"/>
  <c r="J9468" i="1"/>
  <c r="J3428" i="2" s="1"/>
  <c r="J9469" i="1"/>
  <c r="J3429" i="2" s="1"/>
  <c r="J9470" i="1"/>
  <c r="J3430" i="2" s="1"/>
  <c r="J9471" i="1"/>
  <c r="J3431" i="2" s="1"/>
  <c r="J9472" i="1"/>
  <c r="J3432" i="2" s="1"/>
  <c r="J9473" i="1"/>
  <c r="J3433" i="2" s="1"/>
  <c r="J9474" i="1"/>
  <c r="J3434" i="2" s="1"/>
  <c r="J9475" i="1"/>
  <c r="J3435" i="2" s="1"/>
  <c r="J9476" i="1"/>
  <c r="J3436" i="2" s="1"/>
  <c r="J9477" i="1"/>
  <c r="J3437" i="2" s="1"/>
  <c r="J9478" i="1"/>
  <c r="J3438" i="2" s="1"/>
  <c r="J9479" i="1"/>
  <c r="J3439" i="2" s="1"/>
  <c r="J9480" i="1"/>
  <c r="J3440" i="2" s="1"/>
  <c r="J9481" i="1"/>
  <c r="J3441" i="2" s="1"/>
  <c r="J9482" i="1"/>
  <c r="J3442" i="2" s="1"/>
  <c r="J9483" i="1"/>
  <c r="J3443" i="2" s="1"/>
  <c r="J9484" i="1"/>
  <c r="J3444" i="2" s="1"/>
  <c r="J9485" i="1"/>
  <c r="J3445" i="2" s="1"/>
  <c r="J9486" i="1"/>
  <c r="J3446" i="2" s="1"/>
  <c r="J9487" i="1"/>
  <c r="J3447" i="2" s="1"/>
  <c r="J9488" i="1"/>
  <c r="J3448" i="2" s="1"/>
  <c r="J9489" i="1"/>
  <c r="J3449" i="2" s="1"/>
  <c r="J9490" i="1"/>
  <c r="J3450" i="2" s="1"/>
  <c r="J9491" i="1"/>
  <c r="J3451" i="2" s="1"/>
  <c r="J9492" i="1"/>
  <c r="J3452" i="2" s="1"/>
  <c r="J9493" i="1"/>
  <c r="J3453" i="2" s="1"/>
  <c r="J9494" i="1"/>
  <c r="J3454" i="2" s="1"/>
  <c r="J9495" i="1"/>
  <c r="J3455" i="2" s="1"/>
  <c r="J9496" i="1"/>
  <c r="J3456" i="2" s="1"/>
  <c r="J9497" i="1"/>
  <c r="J3457" i="2" s="1"/>
  <c r="J9498" i="1"/>
  <c r="J3458" i="2" s="1"/>
  <c r="J9499" i="1"/>
  <c r="J3459" i="2" s="1"/>
  <c r="J9500" i="1"/>
  <c r="J3460" i="2" s="1"/>
  <c r="J9501" i="1"/>
  <c r="J3461" i="2" s="1"/>
  <c r="J9502" i="1"/>
  <c r="J3462" i="2" s="1"/>
  <c r="J9503" i="1"/>
  <c r="J3463" i="2" s="1"/>
  <c r="J9504" i="1"/>
  <c r="J3464" i="2" s="1"/>
  <c r="J9505" i="1"/>
  <c r="J3465" i="2" s="1"/>
  <c r="J9506" i="1"/>
  <c r="J3466" i="2" s="1"/>
  <c r="J9507" i="1"/>
  <c r="J3467" i="2" s="1"/>
  <c r="J9508" i="1"/>
  <c r="J3468" i="2" s="1"/>
  <c r="J9509" i="1"/>
  <c r="J3469" i="2" s="1"/>
  <c r="J9510" i="1"/>
  <c r="J3470" i="2" s="1"/>
  <c r="J9511" i="1"/>
  <c r="J3471" i="2" s="1"/>
  <c r="J9512" i="1"/>
  <c r="J3472" i="2" s="1"/>
  <c r="J9513" i="1"/>
  <c r="J3473" i="2" s="1"/>
  <c r="J9514" i="1"/>
  <c r="J3474" i="2" s="1"/>
  <c r="J9515" i="1"/>
  <c r="J3475" i="2" s="1"/>
  <c r="J9516" i="1"/>
  <c r="J3476" i="2" s="1"/>
  <c r="J9517" i="1"/>
  <c r="J3477" i="2" s="1"/>
  <c r="J9518" i="1"/>
  <c r="J3478" i="2" s="1"/>
  <c r="J9519" i="1"/>
  <c r="J3479" i="2" s="1"/>
  <c r="J9520" i="1"/>
  <c r="J3480" i="2" s="1"/>
  <c r="J9521" i="1"/>
  <c r="J3481" i="2" s="1"/>
  <c r="J9522" i="1"/>
  <c r="J3482" i="2" s="1"/>
  <c r="J9523" i="1"/>
  <c r="J3483" i="2" s="1"/>
  <c r="J9524" i="1"/>
  <c r="J3484" i="2" s="1"/>
  <c r="J9525" i="1"/>
  <c r="J3485" i="2" s="1"/>
  <c r="J9526" i="1"/>
  <c r="J3486" i="2" s="1"/>
  <c r="J9527" i="1"/>
  <c r="J3487" i="2" s="1"/>
  <c r="J9528" i="1"/>
  <c r="J3488" i="2" s="1"/>
  <c r="J9529" i="1"/>
  <c r="J3489" i="2" s="1"/>
  <c r="J9530" i="1"/>
  <c r="J3490" i="2" s="1"/>
  <c r="J9531" i="1"/>
  <c r="J3491" i="2" s="1"/>
  <c r="J2" i="1"/>
  <c r="J3492" i="2" s="1"/>
  <c r="J3" i="1"/>
  <c r="J3493" i="2" s="1"/>
  <c r="J4" i="1"/>
  <c r="J3494" i="2" s="1"/>
  <c r="J5" i="1"/>
  <c r="J3495" i="2" s="1"/>
  <c r="J6" i="1"/>
  <c r="J3496" i="2" s="1"/>
  <c r="J7" i="1"/>
  <c r="J3497" i="2" s="1"/>
  <c r="J8" i="1"/>
  <c r="J3498" i="2" s="1"/>
  <c r="J9" i="1"/>
  <c r="J3499" i="2" s="1"/>
  <c r="J10" i="1"/>
  <c r="J3500" i="2" s="1"/>
  <c r="J11" i="1"/>
  <c r="J3501" i="2" s="1"/>
  <c r="J12" i="1"/>
  <c r="J3502" i="2" s="1"/>
  <c r="J13" i="1"/>
  <c r="J3503" i="2" s="1"/>
  <c r="J14" i="1"/>
  <c r="J3504" i="2" s="1"/>
  <c r="J15" i="1"/>
  <c r="J3505" i="2" s="1"/>
  <c r="J16" i="1"/>
  <c r="J3506" i="2" s="1"/>
  <c r="J17" i="1"/>
  <c r="J3507" i="2" s="1"/>
  <c r="J18" i="1"/>
  <c r="J3508" i="2" s="1"/>
  <c r="J19" i="1"/>
  <c r="J3509" i="2" s="1"/>
  <c r="J20" i="1"/>
  <c r="J3510" i="2" s="1"/>
  <c r="J21" i="1"/>
  <c r="J3511" i="2" s="1"/>
  <c r="J22" i="1"/>
  <c r="J3512" i="2" s="1"/>
  <c r="J23" i="1"/>
  <c r="J3513" i="2" s="1"/>
  <c r="J24" i="1"/>
  <c r="J3514" i="2" s="1"/>
  <c r="J25" i="1"/>
  <c r="J3515" i="2" s="1"/>
  <c r="J26" i="1"/>
  <c r="J3516" i="2" s="1"/>
  <c r="J27" i="1"/>
  <c r="J3517" i="2" s="1"/>
  <c r="J28" i="1"/>
  <c r="J3518" i="2" s="1"/>
  <c r="J29" i="1"/>
  <c r="J3519" i="2" s="1"/>
  <c r="J30" i="1"/>
  <c r="J3520" i="2" s="1"/>
  <c r="J31" i="1"/>
  <c r="J3521" i="2" s="1"/>
  <c r="J32" i="1"/>
  <c r="J3522" i="2" s="1"/>
  <c r="J33" i="1"/>
  <c r="J3523" i="2" s="1"/>
  <c r="J34" i="1"/>
  <c r="J3524" i="2" s="1"/>
  <c r="J35" i="1"/>
  <c r="J3525" i="2" s="1"/>
  <c r="J36" i="1"/>
  <c r="J3526" i="2" s="1"/>
  <c r="J37" i="1"/>
  <c r="J3527" i="2" s="1"/>
  <c r="J38" i="1"/>
  <c r="J3528" i="2" s="1"/>
  <c r="J39" i="1"/>
  <c r="J3529" i="2" s="1"/>
  <c r="J40" i="1"/>
  <c r="J3530" i="2" s="1"/>
  <c r="J41" i="1"/>
  <c r="J3531" i="2" s="1"/>
  <c r="J42" i="1"/>
  <c r="J3532" i="2" s="1"/>
  <c r="J43" i="1"/>
  <c r="J3533" i="2" s="1"/>
  <c r="J44" i="1"/>
  <c r="J3534" i="2" s="1"/>
  <c r="J45" i="1"/>
  <c r="J3535" i="2" s="1"/>
  <c r="J46" i="1"/>
  <c r="J3536" i="2" s="1"/>
  <c r="J47" i="1"/>
  <c r="J3537" i="2" s="1"/>
  <c r="J48" i="1"/>
  <c r="J3538" i="2" s="1"/>
  <c r="J49" i="1"/>
  <c r="J3539" i="2" s="1"/>
  <c r="J50" i="1"/>
  <c r="J3540" i="2" s="1"/>
  <c r="J51" i="1"/>
  <c r="J3541" i="2" s="1"/>
  <c r="J52" i="1"/>
  <c r="J3542" i="2" s="1"/>
  <c r="J53" i="1"/>
  <c r="J3543" i="2" s="1"/>
  <c r="J54" i="1"/>
  <c r="J3544" i="2" s="1"/>
  <c r="J55" i="1"/>
  <c r="J3545" i="2" s="1"/>
  <c r="J56" i="1"/>
  <c r="J3546" i="2" s="1"/>
  <c r="J57" i="1"/>
  <c r="J3547" i="2" s="1"/>
  <c r="J58" i="1"/>
  <c r="J3548" i="2" s="1"/>
  <c r="J59" i="1"/>
  <c r="J3549" i="2" s="1"/>
  <c r="J60" i="1"/>
  <c r="J3550" i="2" s="1"/>
  <c r="J61" i="1"/>
  <c r="J3551" i="2" s="1"/>
  <c r="J62" i="1"/>
  <c r="J3552" i="2" s="1"/>
  <c r="J63" i="1"/>
  <c r="J3553" i="2" s="1"/>
  <c r="J64" i="1"/>
  <c r="J3554" i="2" s="1"/>
  <c r="J65" i="1"/>
  <c r="J3555" i="2" s="1"/>
  <c r="J66" i="1"/>
  <c r="J3556" i="2" s="1"/>
  <c r="J67" i="1"/>
  <c r="J3557" i="2" s="1"/>
  <c r="J68" i="1"/>
  <c r="J3558" i="2" s="1"/>
  <c r="J69" i="1"/>
  <c r="J3559" i="2" s="1"/>
  <c r="J70" i="1"/>
  <c r="J3560" i="2" s="1"/>
  <c r="J71" i="1"/>
  <c r="J3561" i="2" s="1"/>
  <c r="J72" i="1"/>
  <c r="J3562" i="2" s="1"/>
  <c r="J73" i="1"/>
  <c r="J3563" i="2" s="1"/>
  <c r="J74" i="1"/>
  <c r="J3564" i="2" s="1"/>
  <c r="J75" i="1"/>
  <c r="J3565" i="2" s="1"/>
  <c r="J76" i="1"/>
  <c r="J3566" i="2" s="1"/>
  <c r="J77" i="1"/>
  <c r="J3567" i="2" s="1"/>
  <c r="J78" i="1"/>
  <c r="J3568" i="2" s="1"/>
  <c r="J79" i="1"/>
  <c r="J3569" i="2" s="1"/>
  <c r="J80" i="1"/>
  <c r="J3570" i="2" s="1"/>
  <c r="J81" i="1"/>
  <c r="J3571" i="2" s="1"/>
  <c r="J82" i="1"/>
  <c r="J3572" i="2" s="1"/>
  <c r="J83" i="1"/>
  <c r="J3573" i="2" s="1"/>
  <c r="J84" i="1"/>
  <c r="J3574" i="2" s="1"/>
  <c r="J85" i="1"/>
  <c r="J3575" i="2" s="1"/>
  <c r="J86" i="1"/>
  <c r="J3576" i="2" s="1"/>
  <c r="J87" i="1"/>
  <c r="J3577" i="2" s="1"/>
  <c r="J88" i="1"/>
  <c r="J3578" i="2" s="1"/>
  <c r="J89" i="1"/>
  <c r="J3579" i="2" s="1"/>
  <c r="J90" i="1"/>
  <c r="J3580" i="2" s="1"/>
  <c r="J91" i="1"/>
  <c r="J3581" i="2" s="1"/>
  <c r="J92" i="1"/>
  <c r="J3582" i="2" s="1"/>
  <c r="J93" i="1"/>
  <c r="J3583" i="2" s="1"/>
  <c r="J94" i="1"/>
  <c r="J3584" i="2" s="1"/>
  <c r="J95" i="1"/>
  <c r="J3585" i="2" s="1"/>
  <c r="J96" i="1"/>
  <c r="J3586" i="2" s="1"/>
  <c r="J97" i="1"/>
  <c r="J3587" i="2" s="1"/>
  <c r="J98" i="1"/>
  <c r="J3588" i="2" s="1"/>
  <c r="J99" i="1"/>
  <c r="J3589" i="2" s="1"/>
  <c r="J100" i="1"/>
  <c r="J3590" i="2" s="1"/>
  <c r="J101" i="1"/>
  <c r="J3591" i="2" s="1"/>
  <c r="J102" i="1"/>
  <c r="J3592" i="2" s="1"/>
  <c r="J103" i="1"/>
  <c r="J3593" i="2" s="1"/>
  <c r="J104" i="1"/>
  <c r="J3594" i="2" s="1"/>
  <c r="J105" i="1"/>
  <c r="J3595" i="2" s="1"/>
  <c r="J106" i="1"/>
  <c r="J3596" i="2" s="1"/>
  <c r="J107" i="1"/>
  <c r="J3597" i="2" s="1"/>
  <c r="J108" i="1"/>
  <c r="J3598" i="2" s="1"/>
  <c r="J109" i="1"/>
  <c r="J3599" i="2" s="1"/>
  <c r="J110" i="1"/>
  <c r="J3600" i="2" s="1"/>
  <c r="J111" i="1"/>
  <c r="J3601" i="2" s="1"/>
  <c r="J112" i="1"/>
  <c r="J3602" i="2" s="1"/>
  <c r="J113" i="1"/>
  <c r="J3603" i="2" s="1"/>
  <c r="J114" i="1"/>
  <c r="J3604" i="2" s="1"/>
  <c r="J115" i="1"/>
  <c r="J3605" i="2" s="1"/>
  <c r="J116" i="1"/>
  <c r="J3606" i="2" s="1"/>
  <c r="J117" i="1"/>
  <c r="J3607" i="2" s="1"/>
  <c r="J118" i="1"/>
  <c r="J3608" i="2" s="1"/>
  <c r="J119" i="1"/>
  <c r="J3609" i="2" s="1"/>
  <c r="J120" i="1"/>
  <c r="J3610" i="2" s="1"/>
  <c r="J121" i="1"/>
  <c r="J3611" i="2" s="1"/>
  <c r="J122" i="1"/>
  <c r="J3612" i="2" s="1"/>
  <c r="J123" i="1"/>
  <c r="J3613" i="2" s="1"/>
  <c r="J124" i="1"/>
  <c r="J3614" i="2" s="1"/>
  <c r="J125" i="1"/>
  <c r="J3615" i="2" s="1"/>
  <c r="J126" i="1"/>
  <c r="J3616" i="2" s="1"/>
  <c r="J127" i="1"/>
  <c r="J3617" i="2" s="1"/>
  <c r="J128" i="1"/>
  <c r="J3618" i="2" s="1"/>
  <c r="J129" i="1"/>
  <c r="J3619" i="2" s="1"/>
  <c r="J130" i="1"/>
  <c r="J3620" i="2" s="1"/>
  <c r="J131" i="1"/>
  <c r="J3621" i="2" s="1"/>
  <c r="J132" i="1"/>
  <c r="J3622" i="2" s="1"/>
  <c r="J133" i="1"/>
  <c r="J3623" i="2" s="1"/>
  <c r="J134" i="1"/>
  <c r="J3624" i="2" s="1"/>
  <c r="J135" i="1"/>
  <c r="J3625" i="2" s="1"/>
  <c r="J136" i="1"/>
  <c r="J3626" i="2" s="1"/>
  <c r="J137" i="1"/>
  <c r="J3627" i="2" s="1"/>
  <c r="J138" i="1"/>
  <c r="J3628" i="2" s="1"/>
  <c r="J139" i="1"/>
  <c r="J3629" i="2" s="1"/>
  <c r="J140" i="1"/>
  <c r="J3630" i="2" s="1"/>
  <c r="J141" i="1"/>
  <c r="J3631" i="2" s="1"/>
  <c r="J142" i="1"/>
  <c r="J3632" i="2" s="1"/>
  <c r="J143" i="1"/>
  <c r="J3633" i="2" s="1"/>
  <c r="J144" i="1"/>
  <c r="J3634" i="2" s="1"/>
  <c r="J145" i="1"/>
  <c r="J3635" i="2" s="1"/>
  <c r="J146" i="1"/>
  <c r="J3636" i="2" s="1"/>
  <c r="J147" i="1"/>
  <c r="J3637" i="2" s="1"/>
  <c r="J148" i="1"/>
  <c r="J3638" i="2" s="1"/>
  <c r="J149" i="1"/>
  <c r="J3639" i="2" s="1"/>
  <c r="J150" i="1"/>
  <c r="J3640" i="2" s="1"/>
  <c r="J151" i="1"/>
  <c r="J3641" i="2" s="1"/>
  <c r="J152" i="1"/>
  <c r="J3642" i="2" s="1"/>
  <c r="J153" i="1"/>
  <c r="J3643" i="2" s="1"/>
  <c r="J154" i="1"/>
  <c r="J3644" i="2" s="1"/>
  <c r="J155" i="1"/>
  <c r="J3645" i="2" s="1"/>
  <c r="J156" i="1"/>
  <c r="J3646" i="2" s="1"/>
  <c r="J157" i="1"/>
  <c r="J3647" i="2" s="1"/>
  <c r="J158" i="1"/>
  <c r="J3648" i="2" s="1"/>
  <c r="J159" i="1"/>
  <c r="J3649" i="2" s="1"/>
  <c r="J160" i="1"/>
  <c r="J3650" i="2" s="1"/>
  <c r="J161" i="1"/>
  <c r="J3651" i="2" s="1"/>
  <c r="J162" i="1"/>
  <c r="J3652" i="2" s="1"/>
  <c r="J163" i="1"/>
  <c r="J3653" i="2" s="1"/>
  <c r="J164" i="1"/>
  <c r="J3654" i="2" s="1"/>
  <c r="J165" i="1"/>
  <c r="J3655" i="2" s="1"/>
  <c r="J166" i="1"/>
  <c r="J3656" i="2" s="1"/>
  <c r="J167" i="1"/>
  <c r="J3657" i="2" s="1"/>
  <c r="J168" i="1"/>
  <c r="J3658" i="2" s="1"/>
  <c r="J169" i="1"/>
  <c r="J3659" i="2" s="1"/>
  <c r="J170" i="1"/>
  <c r="J3660" i="2" s="1"/>
  <c r="J171" i="1"/>
  <c r="J3661" i="2" s="1"/>
  <c r="J172" i="1"/>
  <c r="J3662" i="2" s="1"/>
  <c r="J173" i="1"/>
  <c r="J3663" i="2" s="1"/>
  <c r="J174" i="1"/>
  <c r="J3664" i="2" s="1"/>
  <c r="J175" i="1"/>
  <c r="J3665" i="2" s="1"/>
  <c r="J176" i="1"/>
  <c r="J3666" i="2" s="1"/>
  <c r="J177" i="1"/>
  <c r="J3667" i="2" s="1"/>
  <c r="J178" i="1"/>
  <c r="J3668" i="2" s="1"/>
  <c r="J179" i="1"/>
  <c r="J3669" i="2" s="1"/>
  <c r="J180" i="1"/>
  <c r="J3670" i="2" s="1"/>
  <c r="J181" i="1"/>
  <c r="J3671" i="2" s="1"/>
  <c r="J182" i="1"/>
  <c r="J3672" i="2" s="1"/>
  <c r="J183" i="1"/>
  <c r="J3673" i="2" s="1"/>
  <c r="J184" i="1"/>
  <c r="J3674" i="2" s="1"/>
  <c r="J185" i="1"/>
  <c r="J3675" i="2" s="1"/>
  <c r="J186" i="1"/>
  <c r="J3676" i="2" s="1"/>
  <c r="J187" i="1"/>
  <c r="J3677" i="2" s="1"/>
  <c r="J188" i="1"/>
  <c r="J3678" i="2" s="1"/>
  <c r="J189" i="1"/>
  <c r="J3679" i="2" s="1"/>
  <c r="J190" i="1"/>
  <c r="J3680" i="2" s="1"/>
  <c r="J191" i="1"/>
  <c r="J3681" i="2" s="1"/>
  <c r="J192" i="1"/>
  <c r="J3682" i="2" s="1"/>
  <c r="J193" i="1"/>
  <c r="J3683" i="2" s="1"/>
  <c r="J194" i="1"/>
  <c r="J3684" i="2" s="1"/>
  <c r="J195" i="1"/>
  <c r="J3685" i="2" s="1"/>
  <c r="J196" i="1"/>
  <c r="J3686" i="2" s="1"/>
  <c r="J197" i="1"/>
  <c r="J3687" i="2" s="1"/>
  <c r="J198" i="1"/>
  <c r="J3688" i="2" s="1"/>
  <c r="J199" i="1"/>
  <c r="J3689" i="2" s="1"/>
  <c r="J200" i="1"/>
  <c r="J3690" i="2" s="1"/>
  <c r="J201" i="1"/>
  <c r="J3691" i="2" s="1"/>
  <c r="J202" i="1"/>
  <c r="J3692" i="2" s="1"/>
  <c r="J203" i="1"/>
  <c r="J3693" i="2" s="1"/>
  <c r="J204" i="1"/>
  <c r="J3694" i="2" s="1"/>
  <c r="J205" i="1"/>
  <c r="J3695" i="2" s="1"/>
  <c r="J206" i="1"/>
  <c r="J3696" i="2" s="1"/>
  <c r="J207" i="1"/>
  <c r="J3697" i="2" s="1"/>
  <c r="J208" i="1"/>
  <c r="J3698" i="2" s="1"/>
  <c r="J209" i="1"/>
  <c r="J3699" i="2" s="1"/>
  <c r="J210" i="1"/>
  <c r="J3700" i="2" s="1"/>
  <c r="J211" i="1"/>
  <c r="J3701" i="2" s="1"/>
  <c r="J212" i="1"/>
  <c r="J3702" i="2" s="1"/>
  <c r="J213" i="1"/>
  <c r="J3703" i="2" s="1"/>
  <c r="J214" i="1"/>
  <c r="J3704" i="2" s="1"/>
  <c r="J215" i="1"/>
  <c r="J3705" i="2" s="1"/>
  <c r="J216" i="1"/>
  <c r="J3706" i="2" s="1"/>
  <c r="J217" i="1"/>
  <c r="J3707" i="2" s="1"/>
  <c r="J218" i="1"/>
  <c r="J3708" i="2" s="1"/>
  <c r="J219" i="1"/>
  <c r="J3709" i="2" s="1"/>
  <c r="J220" i="1"/>
  <c r="J3710" i="2" s="1"/>
  <c r="J221" i="1"/>
  <c r="J3711" i="2" s="1"/>
  <c r="J222" i="1"/>
  <c r="J3712" i="2" s="1"/>
  <c r="J223" i="1"/>
  <c r="J3713" i="2" s="1"/>
  <c r="J224" i="1"/>
  <c r="J3714" i="2" s="1"/>
  <c r="J225" i="1"/>
  <c r="J3715" i="2" s="1"/>
  <c r="J226" i="1"/>
  <c r="J3716" i="2" s="1"/>
  <c r="J227" i="1"/>
  <c r="J3717" i="2" s="1"/>
  <c r="J228" i="1"/>
  <c r="J3718" i="2" s="1"/>
  <c r="J229" i="1"/>
  <c r="J3719" i="2" s="1"/>
  <c r="J230" i="1"/>
  <c r="J3720" i="2" s="1"/>
  <c r="J231" i="1"/>
  <c r="J3721" i="2" s="1"/>
  <c r="J232" i="1"/>
  <c r="J3722" i="2" s="1"/>
  <c r="J233" i="1"/>
  <c r="J3723" i="2" s="1"/>
  <c r="J234" i="1"/>
  <c r="J3724" i="2" s="1"/>
  <c r="J235" i="1"/>
  <c r="J3725" i="2" s="1"/>
  <c r="J236" i="1"/>
  <c r="J3726" i="2" s="1"/>
  <c r="J237" i="1"/>
  <c r="J3727" i="2" s="1"/>
  <c r="J238" i="1"/>
  <c r="J3728" i="2" s="1"/>
  <c r="J239" i="1"/>
  <c r="J3729" i="2" s="1"/>
  <c r="J240" i="1"/>
  <c r="J3730" i="2" s="1"/>
  <c r="J241" i="1"/>
  <c r="J3731" i="2" s="1"/>
  <c r="J242" i="1"/>
  <c r="J3732" i="2" s="1"/>
  <c r="J243" i="1"/>
  <c r="J3733" i="2" s="1"/>
  <c r="J244" i="1"/>
  <c r="J3734" i="2" s="1"/>
  <c r="J245" i="1"/>
  <c r="J3735" i="2" s="1"/>
  <c r="J246" i="1"/>
  <c r="J3736" i="2" s="1"/>
  <c r="J247" i="1"/>
  <c r="J3737" i="2" s="1"/>
  <c r="J248" i="1"/>
  <c r="J3738" i="2" s="1"/>
  <c r="J249" i="1"/>
  <c r="J3739" i="2" s="1"/>
  <c r="J250" i="1"/>
  <c r="J3740" i="2" s="1"/>
  <c r="J251" i="1"/>
  <c r="J3741" i="2" s="1"/>
  <c r="J252" i="1"/>
  <c r="J3742" i="2" s="1"/>
  <c r="J253" i="1"/>
  <c r="J3743" i="2" s="1"/>
  <c r="J254" i="1"/>
  <c r="J3744" i="2" s="1"/>
  <c r="J255" i="1"/>
  <c r="J3745" i="2" s="1"/>
  <c r="J256" i="1"/>
  <c r="J3746" i="2" s="1"/>
  <c r="J257" i="1"/>
  <c r="J3747" i="2" s="1"/>
  <c r="J258" i="1"/>
  <c r="J3748" i="2" s="1"/>
  <c r="J259" i="1"/>
  <c r="J3749" i="2" s="1"/>
  <c r="J260" i="1"/>
  <c r="J3750" i="2" s="1"/>
  <c r="J261" i="1"/>
  <c r="J3751" i="2" s="1"/>
  <c r="J262" i="1"/>
  <c r="J3752" i="2" s="1"/>
  <c r="J263" i="1"/>
  <c r="J3753" i="2" s="1"/>
  <c r="J264" i="1"/>
  <c r="J3754" i="2" s="1"/>
  <c r="J265" i="1"/>
  <c r="J3755" i="2" s="1"/>
  <c r="J266" i="1"/>
  <c r="J3756" i="2" s="1"/>
  <c r="J267" i="1"/>
  <c r="J3757" i="2" s="1"/>
  <c r="J268" i="1"/>
  <c r="J3758" i="2" s="1"/>
  <c r="J269" i="1"/>
  <c r="J3759" i="2" s="1"/>
  <c r="J270" i="1"/>
  <c r="J3760" i="2" s="1"/>
  <c r="J271" i="1"/>
  <c r="J3761" i="2" s="1"/>
  <c r="J272" i="1"/>
  <c r="J3762" i="2" s="1"/>
  <c r="J273" i="1"/>
  <c r="J3763" i="2" s="1"/>
  <c r="J274" i="1"/>
  <c r="J3764" i="2" s="1"/>
  <c r="J275" i="1"/>
  <c r="J3765" i="2" s="1"/>
  <c r="J276" i="1"/>
  <c r="J3766" i="2" s="1"/>
  <c r="J277" i="1"/>
  <c r="J3767" i="2" s="1"/>
  <c r="J278" i="1"/>
  <c r="J3768" i="2" s="1"/>
  <c r="J279" i="1"/>
  <c r="J3769" i="2" s="1"/>
  <c r="J280" i="1"/>
  <c r="J3770" i="2" s="1"/>
  <c r="J281" i="1"/>
  <c r="J3771" i="2" s="1"/>
  <c r="J282" i="1"/>
  <c r="J3772" i="2" s="1"/>
  <c r="J283" i="1"/>
  <c r="J3773" i="2" s="1"/>
  <c r="J284" i="1"/>
  <c r="J3774" i="2" s="1"/>
  <c r="J285" i="1"/>
  <c r="J3775" i="2" s="1"/>
  <c r="J286" i="1"/>
  <c r="J3776" i="2" s="1"/>
  <c r="J287" i="1"/>
  <c r="J3777" i="2" s="1"/>
  <c r="J288" i="1"/>
  <c r="J3778" i="2" s="1"/>
  <c r="J289" i="1"/>
  <c r="J3779" i="2" s="1"/>
  <c r="J290" i="1"/>
  <c r="J3780" i="2" s="1"/>
  <c r="J291" i="1"/>
  <c r="J3781" i="2" s="1"/>
  <c r="J292" i="1"/>
  <c r="J3782" i="2" s="1"/>
  <c r="J293" i="1"/>
  <c r="J3783" i="2" s="1"/>
  <c r="J294" i="1"/>
  <c r="J3784" i="2" s="1"/>
  <c r="J295" i="1"/>
  <c r="J3785" i="2" s="1"/>
  <c r="J296" i="1"/>
  <c r="J3786" i="2" s="1"/>
  <c r="J297" i="1"/>
  <c r="J3787" i="2" s="1"/>
  <c r="J298" i="1"/>
  <c r="J3788" i="2" s="1"/>
  <c r="J299" i="1"/>
  <c r="J3789" i="2" s="1"/>
  <c r="J300" i="1"/>
  <c r="J3790" i="2" s="1"/>
  <c r="J301" i="1"/>
  <c r="J3791" i="2" s="1"/>
  <c r="J302" i="1"/>
  <c r="J3792" i="2" s="1"/>
  <c r="J303" i="1"/>
  <c r="J3793" i="2" s="1"/>
  <c r="J304" i="1"/>
  <c r="J3794" i="2" s="1"/>
  <c r="J305" i="1"/>
  <c r="J3795" i="2" s="1"/>
  <c r="J306" i="1"/>
  <c r="J3796" i="2" s="1"/>
  <c r="J307" i="1"/>
  <c r="J3797" i="2" s="1"/>
  <c r="J308" i="1"/>
  <c r="J3798" i="2" s="1"/>
  <c r="J309" i="1"/>
  <c r="J3799" i="2" s="1"/>
  <c r="J310" i="1"/>
  <c r="J3800" i="2" s="1"/>
  <c r="J311" i="1"/>
  <c r="J3801" i="2" s="1"/>
  <c r="J312" i="1"/>
  <c r="J3802" i="2" s="1"/>
  <c r="J313" i="1"/>
  <c r="J3803" i="2" s="1"/>
  <c r="J314" i="1"/>
  <c r="J3804" i="2" s="1"/>
  <c r="J315" i="1"/>
  <c r="J3805" i="2" s="1"/>
  <c r="J316" i="1"/>
  <c r="J3806" i="2" s="1"/>
  <c r="J317" i="1"/>
  <c r="J3807" i="2" s="1"/>
  <c r="J318" i="1"/>
  <c r="J3808" i="2" s="1"/>
  <c r="J319" i="1"/>
  <c r="J3809" i="2" s="1"/>
  <c r="J320" i="1"/>
  <c r="J3810" i="2" s="1"/>
  <c r="J321" i="1"/>
  <c r="J3811" i="2" s="1"/>
  <c r="J322" i="1"/>
  <c r="J3812" i="2" s="1"/>
  <c r="J323" i="1"/>
  <c r="J3813" i="2" s="1"/>
  <c r="J324" i="1"/>
  <c r="J3814" i="2" s="1"/>
  <c r="J325" i="1"/>
  <c r="J3815" i="2" s="1"/>
  <c r="J326" i="1"/>
  <c r="J3816" i="2" s="1"/>
  <c r="J327" i="1"/>
  <c r="J3817" i="2" s="1"/>
  <c r="J328" i="1"/>
  <c r="J3818" i="2" s="1"/>
  <c r="J329" i="1"/>
  <c r="J3819" i="2" s="1"/>
  <c r="J330" i="1"/>
  <c r="J3820" i="2" s="1"/>
  <c r="J331" i="1"/>
  <c r="J3821" i="2" s="1"/>
  <c r="J332" i="1"/>
  <c r="J3822" i="2" s="1"/>
  <c r="J333" i="1"/>
  <c r="J3823" i="2" s="1"/>
  <c r="J334" i="1"/>
  <c r="J3824" i="2" s="1"/>
  <c r="J335" i="1"/>
  <c r="J3825" i="2" s="1"/>
  <c r="J336" i="1"/>
  <c r="J3826" i="2" s="1"/>
  <c r="J337" i="1"/>
  <c r="J3827" i="2" s="1"/>
  <c r="J338" i="1"/>
  <c r="J3828" i="2" s="1"/>
  <c r="J339" i="1"/>
  <c r="J3829" i="2" s="1"/>
  <c r="J340" i="1"/>
  <c r="J3830" i="2" s="1"/>
  <c r="J341" i="1"/>
  <c r="J3831" i="2" s="1"/>
  <c r="J342" i="1"/>
  <c r="J3832" i="2" s="1"/>
  <c r="J343" i="1"/>
  <c r="J3833" i="2" s="1"/>
  <c r="J344" i="1"/>
  <c r="J3834" i="2" s="1"/>
  <c r="J345" i="1"/>
  <c r="J3835" i="2" s="1"/>
  <c r="J346" i="1"/>
  <c r="J3836" i="2" s="1"/>
  <c r="J347" i="1"/>
  <c r="J3837" i="2" s="1"/>
  <c r="J348" i="1"/>
  <c r="J3838" i="2" s="1"/>
  <c r="J349" i="1"/>
  <c r="J3839" i="2" s="1"/>
  <c r="J350" i="1"/>
  <c r="J3840" i="2" s="1"/>
  <c r="J351" i="1"/>
  <c r="J3841" i="2" s="1"/>
  <c r="J352" i="1"/>
  <c r="J3842" i="2" s="1"/>
  <c r="J353" i="1"/>
  <c r="J3843" i="2" s="1"/>
  <c r="J354" i="1"/>
  <c r="J3844" i="2" s="1"/>
  <c r="J355" i="1"/>
  <c r="J3845" i="2" s="1"/>
  <c r="J356" i="1"/>
  <c r="J3846" i="2" s="1"/>
  <c r="J357" i="1"/>
  <c r="J3847" i="2" s="1"/>
  <c r="J358" i="1"/>
  <c r="J3848" i="2" s="1"/>
  <c r="J359" i="1"/>
  <c r="J3849" i="2" s="1"/>
  <c r="J360" i="1"/>
  <c r="J3850" i="2" s="1"/>
  <c r="J361" i="1"/>
  <c r="J3851" i="2" s="1"/>
  <c r="J362" i="1"/>
  <c r="J3852" i="2" s="1"/>
  <c r="J363" i="1"/>
  <c r="J3853" i="2" s="1"/>
  <c r="J364" i="1"/>
  <c r="J3854" i="2" s="1"/>
  <c r="J365" i="1"/>
  <c r="J3855" i="2" s="1"/>
  <c r="J366" i="1"/>
  <c r="J3856" i="2" s="1"/>
  <c r="J367" i="1"/>
  <c r="J3857" i="2" s="1"/>
  <c r="J368" i="1"/>
  <c r="J3858" i="2" s="1"/>
  <c r="J369" i="1"/>
  <c r="J3859" i="2" s="1"/>
  <c r="J370" i="1"/>
  <c r="J3860" i="2" s="1"/>
  <c r="J371" i="1"/>
  <c r="J3861" i="2" s="1"/>
  <c r="J372" i="1"/>
  <c r="J3862" i="2" s="1"/>
  <c r="J373" i="1"/>
  <c r="J3863" i="2" s="1"/>
  <c r="J374" i="1"/>
  <c r="J3864" i="2" s="1"/>
  <c r="J375" i="1"/>
  <c r="J3865" i="2" s="1"/>
  <c r="J376" i="1"/>
  <c r="J3866" i="2" s="1"/>
  <c r="J377" i="1"/>
  <c r="J3867" i="2" s="1"/>
  <c r="J378" i="1"/>
  <c r="J3868" i="2" s="1"/>
  <c r="J379" i="1"/>
  <c r="J3869" i="2" s="1"/>
  <c r="J380" i="1"/>
  <c r="J3870" i="2" s="1"/>
  <c r="J381" i="1"/>
  <c r="J3871" i="2" s="1"/>
  <c r="J382" i="1"/>
  <c r="J3872" i="2" s="1"/>
  <c r="J383" i="1"/>
  <c r="J3873" i="2" s="1"/>
  <c r="J384" i="1"/>
  <c r="J3874" i="2" s="1"/>
  <c r="J385" i="1"/>
  <c r="J3875" i="2" s="1"/>
  <c r="J386" i="1"/>
  <c r="J3876" i="2" s="1"/>
  <c r="J387" i="1"/>
  <c r="J3877" i="2" s="1"/>
  <c r="J388" i="1"/>
  <c r="J3878" i="2" s="1"/>
  <c r="J389" i="1"/>
  <c r="J3879" i="2" s="1"/>
  <c r="J390" i="1"/>
  <c r="J3880" i="2" s="1"/>
  <c r="J391" i="1"/>
  <c r="J3881" i="2" s="1"/>
  <c r="J392" i="1"/>
  <c r="J3882" i="2" s="1"/>
  <c r="J393" i="1"/>
  <c r="J3883" i="2" s="1"/>
  <c r="J394" i="1"/>
  <c r="J3884" i="2" s="1"/>
  <c r="J395" i="1"/>
  <c r="J3885" i="2" s="1"/>
  <c r="J396" i="1"/>
  <c r="J3886" i="2" s="1"/>
  <c r="J397" i="1"/>
  <c r="J3887" i="2" s="1"/>
  <c r="J398" i="1"/>
  <c r="J3888" i="2" s="1"/>
  <c r="J399" i="1"/>
  <c r="J3889" i="2" s="1"/>
  <c r="J400" i="1"/>
  <c r="J3890" i="2" s="1"/>
  <c r="J401" i="1"/>
  <c r="J3891" i="2" s="1"/>
  <c r="J402" i="1"/>
  <c r="J3892" i="2" s="1"/>
  <c r="J403" i="1"/>
  <c r="J3893" i="2" s="1"/>
  <c r="J404" i="1"/>
  <c r="J3894" i="2" s="1"/>
  <c r="J405" i="1"/>
  <c r="J3895" i="2" s="1"/>
  <c r="J406" i="1"/>
  <c r="J3896" i="2" s="1"/>
  <c r="J407" i="1"/>
  <c r="J3897" i="2" s="1"/>
  <c r="J408" i="1"/>
  <c r="J3898" i="2" s="1"/>
  <c r="J409" i="1"/>
  <c r="J3899" i="2" s="1"/>
  <c r="J410" i="1"/>
  <c r="J3900" i="2" s="1"/>
  <c r="J411" i="1"/>
  <c r="J3901" i="2" s="1"/>
  <c r="J412" i="1"/>
  <c r="J3902" i="2" s="1"/>
  <c r="J413" i="1"/>
  <c r="J3903" i="2" s="1"/>
  <c r="J414" i="1"/>
  <c r="J3904" i="2" s="1"/>
  <c r="J415" i="1"/>
  <c r="J3905" i="2" s="1"/>
  <c r="J416" i="1"/>
  <c r="J3906" i="2" s="1"/>
  <c r="J417" i="1"/>
  <c r="J3907" i="2" s="1"/>
  <c r="J418" i="1"/>
  <c r="J3908" i="2" s="1"/>
  <c r="J419" i="1"/>
  <c r="J3909" i="2" s="1"/>
  <c r="J420" i="1"/>
  <c r="J3910" i="2" s="1"/>
  <c r="J421" i="1"/>
  <c r="J3911" i="2" s="1"/>
  <c r="J422" i="1"/>
  <c r="J3912" i="2" s="1"/>
  <c r="J423" i="1"/>
  <c r="J3913" i="2" s="1"/>
  <c r="J424" i="1"/>
  <c r="J3914" i="2" s="1"/>
  <c r="J425" i="1"/>
  <c r="J3915" i="2" s="1"/>
  <c r="J426" i="1"/>
  <c r="J3916" i="2" s="1"/>
  <c r="J427" i="1"/>
  <c r="J3917" i="2" s="1"/>
  <c r="J428" i="1"/>
  <c r="J3918" i="2" s="1"/>
  <c r="J429" i="1"/>
  <c r="J3919" i="2" s="1"/>
  <c r="J430" i="1"/>
  <c r="J3920" i="2" s="1"/>
  <c r="J431" i="1"/>
  <c r="J3921" i="2" s="1"/>
  <c r="J432" i="1"/>
  <c r="J3922" i="2" s="1"/>
  <c r="J433" i="1"/>
  <c r="J3923" i="2" s="1"/>
  <c r="J434" i="1"/>
  <c r="J3924" i="2" s="1"/>
  <c r="J435" i="1"/>
  <c r="J3925" i="2" s="1"/>
  <c r="J436" i="1"/>
  <c r="J3926" i="2" s="1"/>
  <c r="J437" i="1"/>
  <c r="J3927" i="2" s="1"/>
  <c r="J438" i="1"/>
  <c r="J3928" i="2" s="1"/>
  <c r="J439" i="1"/>
  <c r="J3929" i="2" s="1"/>
  <c r="J440" i="1"/>
  <c r="J3930" i="2" s="1"/>
  <c r="J441" i="1"/>
  <c r="J3931" i="2" s="1"/>
  <c r="J442" i="1"/>
  <c r="J3932" i="2" s="1"/>
  <c r="J443" i="1"/>
  <c r="J3933" i="2" s="1"/>
  <c r="J444" i="1"/>
  <c r="J3934" i="2" s="1"/>
  <c r="J445" i="1"/>
  <c r="J3935" i="2" s="1"/>
  <c r="J446" i="1"/>
  <c r="J3936" i="2" s="1"/>
  <c r="J447" i="1"/>
  <c r="J3937" i="2" s="1"/>
  <c r="J448" i="1"/>
  <c r="J3938" i="2" s="1"/>
  <c r="J449" i="1"/>
  <c r="J3939" i="2" s="1"/>
  <c r="J450" i="1"/>
  <c r="J3940" i="2" s="1"/>
  <c r="J451" i="1"/>
  <c r="J3941" i="2" s="1"/>
  <c r="J452" i="1"/>
  <c r="J3942" i="2" s="1"/>
  <c r="J453" i="1"/>
  <c r="J3943" i="2" s="1"/>
  <c r="J454" i="1"/>
  <c r="J3944" i="2" s="1"/>
  <c r="J455" i="1"/>
  <c r="J3945" i="2" s="1"/>
  <c r="J456" i="1"/>
  <c r="J3946" i="2" s="1"/>
  <c r="J457" i="1"/>
  <c r="J3947" i="2" s="1"/>
  <c r="J458" i="1"/>
  <c r="J3948" i="2" s="1"/>
  <c r="J459" i="1"/>
  <c r="J3949" i="2" s="1"/>
  <c r="J460" i="1"/>
  <c r="J3950" i="2" s="1"/>
  <c r="J461" i="1"/>
  <c r="J3951" i="2" s="1"/>
  <c r="J462" i="1"/>
  <c r="J3952" i="2" s="1"/>
  <c r="J463" i="1"/>
  <c r="J3953" i="2" s="1"/>
  <c r="J464" i="1"/>
  <c r="J3954" i="2" s="1"/>
  <c r="J465" i="1"/>
  <c r="J3955" i="2" s="1"/>
  <c r="J466" i="1"/>
  <c r="J3956" i="2" s="1"/>
  <c r="J467" i="1"/>
  <c r="J3957" i="2" s="1"/>
  <c r="J468" i="1"/>
  <c r="J3958" i="2" s="1"/>
  <c r="J469" i="1"/>
  <c r="J3959" i="2" s="1"/>
  <c r="J470" i="1"/>
  <c r="J3960" i="2" s="1"/>
  <c r="J471" i="1"/>
  <c r="J3961" i="2" s="1"/>
  <c r="J472" i="1"/>
  <c r="J3962" i="2" s="1"/>
  <c r="J473" i="1"/>
  <c r="J3963" i="2" s="1"/>
  <c r="J474" i="1"/>
  <c r="J3964" i="2" s="1"/>
  <c r="J475" i="1"/>
  <c r="J3965" i="2" s="1"/>
  <c r="J476" i="1"/>
  <c r="J3966" i="2" s="1"/>
  <c r="J477" i="1"/>
  <c r="J3967" i="2" s="1"/>
  <c r="J478" i="1"/>
  <c r="J3968" i="2" s="1"/>
  <c r="J479" i="1"/>
  <c r="J3969" i="2" s="1"/>
  <c r="J480" i="1"/>
  <c r="J3970" i="2" s="1"/>
  <c r="J481" i="1"/>
  <c r="J3971" i="2" s="1"/>
  <c r="J482" i="1"/>
  <c r="J3972" i="2" s="1"/>
  <c r="J483" i="1"/>
  <c r="J3973" i="2" s="1"/>
  <c r="J484" i="1"/>
  <c r="J3974" i="2" s="1"/>
  <c r="J485" i="1"/>
  <c r="J3975" i="2" s="1"/>
  <c r="J486" i="1"/>
  <c r="J3976" i="2" s="1"/>
  <c r="J487" i="1"/>
  <c r="J3977" i="2" s="1"/>
  <c r="J488" i="1"/>
  <c r="J3978" i="2" s="1"/>
  <c r="J489" i="1"/>
  <c r="J3979" i="2" s="1"/>
  <c r="J490" i="1"/>
  <c r="J3980" i="2" s="1"/>
  <c r="J491" i="1"/>
  <c r="J3981" i="2" s="1"/>
  <c r="J492" i="1"/>
  <c r="J3982" i="2" s="1"/>
  <c r="J493" i="1"/>
  <c r="J3983" i="2" s="1"/>
  <c r="J494" i="1"/>
  <c r="J3984" i="2" s="1"/>
  <c r="J495" i="1"/>
  <c r="J3985" i="2" s="1"/>
  <c r="J496" i="1"/>
  <c r="J3986" i="2" s="1"/>
  <c r="J497" i="1"/>
  <c r="J3987" i="2" s="1"/>
  <c r="J498" i="1"/>
  <c r="J3988" i="2" s="1"/>
  <c r="J499" i="1"/>
  <c r="J3989" i="2" s="1"/>
  <c r="J500" i="1"/>
  <c r="J3990" i="2" s="1"/>
  <c r="J501" i="1"/>
  <c r="J3991" i="2" s="1"/>
  <c r="J502" i="1"/>
  <c r="J3992" i="2" s="1"/>
  <c r="J503" i="1"/>
  <c r="J3993" i="2" s="1"/>
  <c r="J504" i="1"/>
  <c r="J3994" i="2" s="1"/>
  <c r="J505" i="1"/>
  <c r="J3995" i="2" s="1"/>
  <c r="J506" i="1"/>
  <c r="J3996" i="2" s="1"/>
  <c r="J507" i="1"/>
  <c r="J3997" i="2" s="1"/>
  <c r="J508" i="1"/>
  <c r="J3998" i="2" s="1"/>
  <c r="J509" i="1"/>
  <c r="J3999" i="2" s="1"/>
  <c r="J510" i="1"/>
  <c r="J4000" i="2" s="1"/>
  <c r="J511" i="1"/>
  <c r="J4001" i="2" s="1"/>
  <c r="J512" i="1"/>
  <c r="J4002" i="2" s="1"/>
  <c r="J513" i="1"/>
  <c r="J4003" i="2" s="1"/>
  <c r="J514" i="1"/>
  <c r="J4004" i="2" s="1"/>
  <c r="J515" i="1"/>
  <c r="J4005" i="2" s="1"/>
  <c r="J516" i="1"/>
  <c r="J4006" i="2" s="1"/>
  <c r="J517" i="1"/>
  <c r="J4007" i="2" s="1"/>
  <c r="J518" i="1"/>
  <c r="J4008" i="2" s="1"/>
  <c r="J519" i="1"/>
  <c r="J4009" i="2" s="1"/>
  <c r="J520" i="1"/>
  <c r="J4010" i="2" s="1"/>
  <c r="J521" i="1"/>
  <c r="J4011" i="2" s="1"/>
  <c r="J522" i="1"/>
  <c r="J4012" i="2" s="1"/>
  <c r="J523" i="1"/>
  <c r="J4013" i="2" s="1"/>
  <c r="J524" i="1"/>
  <c r="J4014" i="2" s="1"/>
  <c r="J525" i="1"/>
  <c r="J4015" i="2" s="1"/>
  <c r="J526" i="1"/>
  <c r="J4016" i="2" s="1"/>
  <c r="J527" i="1"/>
  <c r="J4017" i="2" s="1"/>
  <c r="J528" i="1"/>
  <c r="J4018" i="2" s="1"/>
  <c r="J529" i="1"/>
  <c r="J4019" i="2" s="1"/>
  <c r="J530" i="1"/>
  <c r="J4020" i="2" s="1"/>
  <c r="J531" i="1"/>
  <c r="J4021" i="2" s="1"/>
  <c r="J532" i="1"/>
  <c r="J4022" i="2" s="1"/>
  <c r="J533" i="1"/>
  <c r="J4023" i="2" s="1"/>
  <c r="J534" i="1"/>
  <c r="J4024" i="2" s="1"/>
  <c r="J535" i="1"/>
  <c r="J4025" i="2" s="1"/>
  <c r="J536" i="1"/>
  <c r="J4026" i="2" s="1"/>
  <c r="J537" i="1"/>
  <c r="J4027" i="2" s="1"/>
  <c r="J538" i="1"/>
  <c r="J4028" i="2" s="1"/>
  <c r="J539" i="1"/>
  <c r="J4029" i="2" s="1"/>
  <c r="J540" i="1"/>
  <c r="J4030" i="2" s="1"/>
  <c r="J541" i="1"/>
  <c r="J4031" i="2" s="1"/>
  <c r="J542" i="1"/>
  <c r="J4032" i="2" s="1"/>
  <c r="J543" i="1"/>
  <c r="J4033" i="2" s="1"/>
  <c r="J544" i="1"/>
  <c r="J4034" i="2" s="1"/>
  <c r="J545" i="1"/>
  <c r="J4035" i="2" s="1"/>
  <c r="J546" i="1"/>
  <c r="J4036" i="2" s="1"/>
  <c r="J547" i="1"/>
  <c r="J4037" i="2" s="1"/>
  <c r="J548" i="1"/>
  <c r="J4038" i="2" s="1"/>
  <c r="J549" i="1"/>
  <c r="J4039" i="2" s="1"/>
  <c r="J550" i="1"/>
  <c r="J4040" i="2" s="1"/>
  <c r="J551" i="1"/>
  <c r="J4041" i="2" s="1"/>
  <c r="J552" i="1"/>
  <c r="J4042" i="2" s="1"/>
  <c r="J553" i="1"/>
  <c r="J4043" i="2" s="1"/>
  <c r="J554" i="1"/>
  <c r="J4044" i="2" s="1"/>
  <c r="J555" i="1"/>
  <c r="J4045" i="2" s="1"/>
  <c r="J556" i="1"/>
  <c r="J4046" i="2" s="1"/>
  <c r="J557" i="1"/>
  <c r="J4047" i="2" s="1"/>
  <c r="J558" i="1"/>
  <c r="J4048" i="2" s="1"/>
  <c r="J559" i="1"/>
  <c r="J4049" i="2" s="1"/>
  <c r="J560" i="1"/>
  <c r="J4050" i="2" s="1"/>
  <c r="J561" i="1"/>
  <c r="J4051" i="2" s="1"/>
  <c r="J562" i="1"/>
  <c r="J4052" i="2" s="1"/>
  <c r="J563" i="1"/>
  <c r="J4053" i="2" s="1"/>
  <c r="J564" i="1"/>
  <c r="J4054" i="2" s="1"/>
  <c r="J565" i="1"/>
  <c r="J4055" i="2" s="1"/>
  <c r="J566" i="1"/>
  <c r="J4056" i="2" s="1"/>
  <c r="J567" i="1"/>
  <c r="J4057" i="2" s="1"/>
  <c r="J568" i="1"/>
  <c r="J4058" i="2" s="1"/>
  <c r="J569" i="1"/>
  <c r="J4059" i="2" s="1"/>
  <c r="J570" i="1"/>
  <c r="J4060" i="2" s="1"/>
  <c r="J571" i="1"/>
  <c r="J4061" i="2" s="1"/>
  <c r="J572" i="1"/>
  <c r="J4062" i="2" s="1"/>
  <c r="J573" i="1"/>
  <c r="J4063" i="2" s="1"/>
  <c r="J574" i="1"/>
  <c r="J4064" i="2" s="1"/>
  <c r="J575" i="1"/>
  <c r="J4065" i="2" s="1"/>
  <c r="J576" i="1"/>
  <c r="J4066" i="2" s="1"/>
  <c r="J577" i="1"/>
  <c r="J4067" i="2" s="1"/>
  <c r="J578" i="1"/>
  <c r="J4068" i="2" s="1"/>
  <c r="J579" i="1"/>
  <c r="J4069" i="2" s="1"/>
  <c r="J580" i="1"/>
  <c r="J4070" i="2" s="1"/>
  <c r="J581" i="1"/>
  <c r="J4071" i="2" s="1"/>
  <c r="J582" i="1"/>
  <c r="J4072" i="2" s="1"/>
  <c r="J583" i="1"/>
  <c r="J4073" i="2" s="1"/>
  <c r="J584" i="1"/>
  <c r="J4074" i="2" s="1"/>
  <c r="J585" i="1"/>
  <c r="J4075" i="2" s="1"/>
  <c r="J586" i="1"/>
  <c r="J4076" i="2" s="1"/>
  <c r="J587" i="1"/>
  <c r="J4077" i="2" s="1"/>
  <c r="J588" i="1"/>
  <c r="J4078" i="2" s="1"/>
  <c r="J589" i="1"/>
  <c r="J4079" i="2" s="1"/>
  <c r="J590" i="1"/>
  <c r="J4080" i="2" s="1"/>
  <c r="J591" i="1"/>
  <c r="J4081" i="2" s="1"/>
  <c r="J592" i="1"/>
  <c r="J4082" i="2" s="1"/>
  <c r="J593" i="1"/>
  <c r="J4083" i="2" s="1"/>
  <c r="J594" i="1"/>
  <c r="J4084" i="2" s="1"/>
  <c r="J595" i="1"/>
  <c r="J4085" i="2" s="1"/>
  <c r="J596" i="1"/>
  <c r="J4086" i="2" s="1"/>
  <c r="J597" i="1"/>
  <c r="J4087" i="2" s="1"/>
  <c r="J598" i="1"/>
  <c r="J4088" i="2" s="1"/>
  <c r="J599" i="1"/>
  <c r="J4089" i="2" s="1"/>
  <c r="J600" i="1"/>
  <c r="J4090" i="2" s="1"/>
  <c r="J601" i="1"/>
  <c r="J4091" i="2" s="1"/>
  <c r="J602" i="1"/>
  <c r="J4092" i="2" s="1"/>
  <c r="J603" i="1"/>
  <c r="J4093" i="2" s="1"/>
  <c r="J604" i="1"/>
  <c r="J4094" i="2" s="1"/>
  <c r="J605" i="1"/>
  <c r="J4095" i="2" s="1"/>
  <c r="J606" i="1"/>
  <c r="J4096" i="2" s="1"/>
  <c r="J607" i="1"/>
  <c r="J4097" i="2" s="1"/>
  <c r="J608" i="1"/>
  <c r="J4098" i="2" s="1"/>
  <c r="J609" i="1"/>
  <c r="J4099" i="2" s="1"/>
  <c r="J610" i="1"/>
  <c r="J4100" i="2" s="1"/>
  <c r="J611" i="1"/>
  <c r="J4101" i="2" s="1"/>
  <c r="J612" i="1"/>
  <c r="J4102" i="2" s="1"/>
  <c r="J613" i="1"/>
  <c r="J4103" i="2" s="1"/>
  <c r="J614" i="1"/>
  <c r="J4104" i="2" s="1"/>
  <c r="J615" i="1"/>
  <c r="J4105" i="2" s="1"/>
  <c r="J616" i="1"/>
  <c r="J4106" i="2" s="1"/>
  <c r="J617" i="1"/>
  <c r="J4107" i="2" s="1"/>
  <c r="J618" i="1"/>
  <c r="J4108" i="2" s="1"/>
  <c r="J619" i="1"/>
  <c r="J4109" i="2" s="1"/>
  <c r="J620" i="1"/>
  <c r="J4110" i="2" s="1"/>
  <c r="J621" i="1"/>
  <c r="J4111" i="2" s="1"/>
  <c r="J622" i="1"/>
  <c r="J4112" i="2" s="1"/>
  <c r="J623" i="1"/>
  <c r="J4113" i="2" s="1"/>
  <c r="J624" i="1"/>
  <c r="J4114" i="2" s="1"/>
  <c r="J625" i="1"/>
  <c r="J4115" i="2" s="1"/>
  <c r="J626" i="1"/>
  <c r="J4116" i="2" s="1"/>
  <c r="J627" i="1"/>
  <c r="J4117" i="2" s="1"/>
  <c r="J628" i="1"/>
  <c r="J4118" i="2" s="1"/>
  <c r="J629" i="1"/>
  <c r="J4119" i="2" s="1"/>
  <c r="J630" i="1"/>
  <c r="J4120" i="2" s="1"/>
  <c r="J631" i="1"/>
  <c r="J4121" i="2" s="1"/>
  <c r="J632" i="1"/>
  <c r="J4122" i="2" s="1"/>
  <c r="J633" i="1"/>
  <c r="J4123" i="2" s="1"/>
  <c r="J634" i="1"/>
  <c r="J4124" i="2" s="1"/>
  <c r="J635" i="1"/>
  <c r="J4125" i="2" s="1"/>
  <c r="J636" i="1"/>
  <c r="J4126" i="2" s="1"/>
  <c r="J637" i="1"/>
  <c r="J4127" i="2" s="1"/>
  <c r="J638" i="1"/>
  <c r="J4128" i="2" s="1"/>
  <c r="J639" i="1"/>
  <c r="J4129" i="2" s="1"/>
  <c r="J640" i="1"/>
  <c r="J4130" i="2" s="1"/>
  <c r="J641" i="1"/>
  <c r="J4131" i="2" s="1"/>
  <c r="J642" i="1"/>
  <c r="J4132" i="2" s="1"/>
  <c r="J643" i="1"/>
  <c r="J4133" i="2" s="1"/>
  <c r="J644" i="1"/>
  <c r="J4134" i="2" s="1"/>
  <c r="J645" i="1"/>
  <c r="J4135" i="2" s="1"/>
  <c r="J646" i="1"/>
  <c r="J4136" i="2" s="1"/>
  <c r="J647" i="1"/>
  <c r="J4137" i="2" s="1"/>
  <c r="J648" i="1"/>
  <c r="J4138" i="2" s="1"/>
  <c r="J649" i="1"/>
  <c r="J4139" i="2" s="1"/>
  <c r="J650" i="1"/>
  <c r="J4140" i="2" s="1"/>
  <c r="J651" i="1"/>
  <c r="J4141" i="2" s="1"/>
  <c r="J652" i="1"/>
  <c r="J4142" i="2" s="1"/>
  <c r="J653" i="1"/>
  <c r="J4143" i="2" s="1"/>
  <c r="J654" i="1"/>
  <c r="J4144" i="2" s="1"/>
  <c r="J655" i="1"/>
  <c r="J4145" i="2" s="1"/>
  <c r="J656" i="1"/>
  <c r="J4146" i="2" s="1"/>
  <c r="J657" i="1"/>
  <c r="J4147" i="2" s="1"/>
  <c r="J658" i="1"/>
  <c r="J4148" i="2" s="1"/>
  <c r="J659" i="1"/>
  <c r="J4149" i="2" s="1"/>
  <c r="J660" i="1"/>
  <c r="J4150" i="2" s="1"/>
  <c r="J661" i="1"/>
  <c r="J4151" i="2" s="1"/>
  <c r="J662" i="1"/>
  <c r="J4152" i="2" s="1"/>
  <c r="J663" i="1"/>
  <c r="J4153" i="2" s="1"/>
  <c r="J664" i="1"/>
  <c r="J4154" i="2" s="1"/>
  <c r="J665" i="1"/>
  <c r="J4155" i="2" s="1"/>
  <c r="J666" i="1"/>
  <c r="J4156" i="2" s="1"/>
  <c r="J667" i="1"/>
  <c r="J4157" i="2" s="1"/>
  <c r="J668" i="1"/>
  <c r="J4158" i="2" s="1"/>
  <c r="J669" i="1"/>
  <c r="J4159" i="2" s="1"/>
  <c r="J670" i="1"/>
  <c r="J4160" i="2" s="1"/>
  <c r="J671" i="1"/>
  <c r="J4161" i="2" s="1"/>
  <c r="J672" i="1"/>
  <c r="J4162" i="2" s="1"/>
  <c r="J673" i="1"/>
  <c r="J4163" i="2" s="1"/>
  <c r="J674" i="1"/>
  <c r="J4164" i="2" s="1"/>
  <c r="J675" i="1"/>
  <c r="J4165" i="2" s="1"/>
  <c r="J676" i="1"/>
  <c r="J4166" i="2" s="1"/>
  <c r="J677" i="1"/>
  <c r="J4167" i="2" s="1"/>
  <c r="J678" i="1"/>
  <c r="J4168" i="2" s="1"/>
  <c r="J679" i="1"/>
  <c r="J4169" i="2" s="1"/>
  <c r="J680" i="1"/>
  <c r="J4170" i="2" s="1"/>
  <c r="J681" i="1"/>
  <c r="J4171" i="2" s="1"/>
  <c r="J682" i="1"/>
  <c r="J4172" i="2" s="1"/>
  <c r="J683" i="1"/>
  <c r="J4173" i="2" s="1"/>
  <c r="J684" i="1"/>
  <c r="J4174" i="2" s="1"/>
  <c r="J685" i="1"/>
  <c r="J4175" i="2" s="1"/>
  <c r="J686" i="1"/>
  <c r="J4176" i="2" s="1"/>
  <c r="J687" i="1"/>
  <c r="J4177" i="2" s="1"/>
  <c r="J688" i="1"/>
  <c r="J4178" i="2" s="1"/>
  <c r="J689" i="1"/>
  <c r="J4179" i="2" s="1"/>
  <c r="J690" i="1"/>
  <c r="J4180" i="2" s="1"/>
  <c r="J691" i="1"/>
  <c r="J4181" i="2" s="1"/>
  <c r="J692" i="1"/>
  <c r="J4182" i="2" s="1"/>
  <c r="J693" i="1"/>
  <c r="J4183" i="2" s="1"/>
  <c r="J694" i="1"/>
  <c r="J4184" i="2" s="1"/>
  <c r="J695" i="1"/>
  <c r="J4185" i="2" s="1"/>
  <c r="J696" i="1"/>
  <c r="J4186" i="2" s="1"/>
  <c r="J697" i="1"/>
  <c r="J4187" i="2" s="1"/>
  <c r="J698" i="1"/>
  <c r="J4188" i="2" s="1"/>
  <c r="J699" i="1"/>
  <c r="J4189" i="2" s="1"/>
  <c r="J700" i="1"/>
  <c r="J4190" i="2" s="1"/>
  <c r="J701" i="1"/>
  <c r="J4191" i="2" s="1"/>
  <c r="J702" i="1"/>
  <c r="J4192" i="2" s="1"/>
  <c r="J703" i="1"/>
  <c r="J4193" i="2" s="1"/>
  <c r="J704" i="1"/>
  <c r="J4194" i="2" s="1"/>
  <c r="J705" i="1"/>
  <c r="J4195" i="2" s="1"/>
  <c r="J706" i="1"/>
  <c r="J4196" i="2" s="1"/>
  <c r="J707" i="1"/>
  <c r="J4197" i="2" s="1"/>
  <c r="J708" i="1"/>
  <c r="J4198" i="2" s="1"/>
  <c r="J709" i="1"/>
  <c r="J4199" i="2" s="1"/>
  <c r="J710" i="1"/>
  <c r="J4200" i="2" s="1"/>
  <c r="J711" i="1"/>
  <c r="J4201" i="2" s="1"/>
  <c r="J712" i="1"/>
  <c r="J4202" i="2" s="1"/>
  <c r="J713" i="1"/>
  <c r="J4203" i="2" s="1"/>
  <c r="J714" i="1"/>
  <c r="J4204" i="2" s="1"/>
  <c r="J715" i="1"/>
  <c r="J4205" i="2" s="1"/>
  <c r="J716" i="1"/>
  <c r="J4206" i="2" s="1"/>
  <c r="J717" i="1"/>
  <c r="J4207" i="2" s="1"/>
  <c r="J718" i="1"/>
  <c r="J4208" i="2" s="1"/>
  <c r="J719" i="1"/>
  <c r="J4209" i="2" s="1"/>
  <c r="J720" i="1"/>
  <c r="J4210" i="2" s="1"/>
  <c r="J721" i="1"/>
  <c r="J4211" i="2" s="1"/>
  <c r="J722" i="1"/>
  <c r="J4212" i="2" s="1"/>
  <c r="J723" i="1"/>
  <c r="J4213" i="2" s="1"/>
  <c r="J724" i="1"/>
  <c r="J4214" i="2" s="1"/>
  <c r="J725" i="1"/>
  <c r="J4215" i="2" s="1"/>
  <c r="J726" i="1"/>
  <c r="J4216" i="2" s="1"/>
  <c r="J727" i="1"/>
  <c r="J4217" i="2" s="1"/>
  <c r="J728" i="1"/>
  <c r="J4218" i="2" s="1"/>
  <c r="J729" i="1"/>
  <c r="J4219" i="2" s="1"/>
  <c r="J730" i="1"/>
  <c r="J4220" i="2" s="1"/>
  <c r="J731" i="1"/>
  <c r="J4221" i="2" s="1"/>
  <c r="J732" i="1"/>
  <c r="J4222" i="2" s="1"/>
  <c r="J733" i="1"/>
  <c r="J4223" i="2" s="1"/>
  <c r="J734" i="1"/>
  <c r="J4224" i="2" s="1"/>
  <c r="J735" i="1"/>
  <c r="J4225" i="2" s="1"/>
  <c r="J736" i="1"/>
  <c r="J4226" i="2" s="1"/>
  <c r="J737" i="1"/>
  <c r="J4227" i="2" s="1"/>
  <c r="J738" i="1"/>
  <c r="J4228" i="2" s="1"/>
  <c r="J739" i="1"/>
  <c r="J4229" i="2" s="1"/>
  <c r="J740" i="1"/>
  <c r="J4230" i="2" s="1"/>
  <c r="J741" i="1"/>
  <c r="J4231" i="2" s="1"/>
  <c r="J742" i="1"/>
  <c r="J4232" i="2" s="1"/>
  <c r="J743" i="1"/>
  <c r="J4233" i="2" s="1"/>
  <c r="J744" i="1"/>
  <c r="J4234" i="2" s="1"/>
  <c r="J745" i="1"/>
  <c r="J4235" i="2" s="1"/>
  <c r="J746" i="1"/>
  <c r="J4236" i="2" s="1"/>
  <c r="J747" i="1"/>
  <c r="J4237" i="2" s="1"/>
  <c r="J748" i="1"/>
  <c r="J4238" i="2" s="1"/>
  <c r="J749" i="1"/>
  <c r="J4239" i="2" s="1"/>
  <c r="J750" i="1"/>
  <c r="J4240" i="2" s="1"/>
  <c r="J751" i="1"/>
  <c r="J4241" i="2" s="1"/>
  <c r="J752" i="1"/>
  <c r="J4242" i="2" s="1"/>
  <c r="J753" i="1"/>
  <c r="J4243" i="2" s="1"/>
  <c r="J754" i="1"/>
  <c r="J4244" i="2" s="1"/>
  <c r="J755" i="1"/>
  <c r="J4245" i="2" s="1"/>
  <c r="J756" i="1"/>
  <c r="J4246" i="2" s="1"/>
  <c r="J757" i="1"/>
  <c r="J4247" i="2" s="1"/>
  <c r="J758" i="1"/>
  <c r="J4248" i="2" s="1"/>
  <c r="J759" i="1"/>
  <c r="J4249" i="2" s="1"/>
  <c r="J760" i="1"/>
  <c r="J4250" i="2" s="1"/>
  <c r="J761" i="1"/>
  <c r="J4251" i="2" s="1"/>
  <c r="J762" i="1"/>
  <c r="J4252" i="2" s="1"/>
  <c r="J763" i="1"/>
  <c r="J4253" i="2" s="1"/>
  <c r="J764" i="1"/>
  <c r="J4254" i="2" s="1"/>
  <c r="J765" i="1"/>
  <c r="J4255" i="2" s="1"/>
  <c r="J766" i="1"/>
  <c r="J4256" i="2" s="1"/>
  <c r="J767" i="1"/>
  <c r="J4257" i="2" s="1"/>
  <c r="J768" i="1"/>
  <c r="J4258" i="2" s="1"/>
  <c r="J769" i="1"/>
  <c r="J4259" i="2" s="1"/>
  <c r="J770" i="1"/>
  <c r="J4260" i="2" s="1"/>
  <c r="J771" i="1"/>
  <c r="J4261" i="2" s="1"/>
  <c r="J772" i="1"/>
  <c r="J4262" i="2" s="1"/>
  <c r="J773" i="1"/>
  <c r="J4263" i="2" s="1"/>
  <c r="J774" i="1"/>
  <c r="J4264" i="2" s="1"/>
  <c r="J775" i="1"/>
  <c r="J4265" i="2" s="1"/>
  <c r="J776" i="1"/>
  <c r="J4266" i="2" s="1"/>
  <c r="J777" i="1"/>
  <c r="J4267" i="2" s="1"/>
  <c r="J778" i="1"/>
  <c r="J4268" i="2" s="1"/>
  <c r="J779" i="1"/>
  <c r="J4269" i="2" s="1"/>
  <c r="J780" i="1"/>
  <c r="J4270" i="2" s="1"/>
  <c r="J781" i="1"/>
  <c r="J4271" i="2" s="1"/>
  <c r="J782" i="1"/>
  <c r="J4272" i="2" s="1"/>
  <c r="J783" i="1"/>
  <c r="J4273" i="2" s="1"/>
  <c r="J784" i="1"/>
  <c r="J4274" i="2" s="1"/>
  <c r="J785" i="1"/>
  <c r="J4275" i="2" s="1"/>
  <c r="J786" i="1"/>
  <c r="J4276" i="2" s="1"/>
  <c r="J787" i="1"/>
  <c r="J4277" i="2" s="1"/>
  <c r="J788" i="1"/>
  <c r="J4278" i="2" s="1"/>
  <c r="J789" i="1"/>
  <c r="J4279" i="2" s="1"/>
  <c r="J790" i="1"/>
  <c r="J4280" i="2" s="1"/>
  <c r="J791" i="1"/>
  <c r="J4281" i="2" s="1"/>
  <c r="J792" i="1"/>
  <c r="J4282" i="2" s="1"/>
  <c r="J793" i="1"/>
  <c r="J4283" i="2" s="1"/>
  <c r="J794" i="1"/>
  <c r="J4284" i="2" s="1"/>
  <c r="J795" i="1"/>
  <c r="J4285" i="2" s="1"/>
  <c r="J796" i="1"/>
  <c r="J4286" i="2" s="1"/>
  <c r="J797" i="1"/>
  <c r="J4287" i="2" s="1"/>
  <c r="J798" i="1"/>
  <c r="J4288" i="2" s="1"/>
  <c r="J799" i="1"/>
  <c r="J4289" i="2" s="1"/>
  <c r="J800" i="1"/>
  <c r="J4290" i="2" s="1"/>
  <c r="J801" i="1"/>
  <c r="J4291" i="2" s="1"/>
  <c r="J802" i="1"/>
  <c r="J4292" i="2" s="1"/>
  <c r="J803" i="1"/>
  <c r="J4293" i="2" s="1"/>
  <c r="J804" i="1"/>
  <c r="J4294" i="2" s="1"/>
  <c r="J805" i="1"/>
  <c r="J4295" i="2" s="1"/>
  <c r="J806" i="1"/>
  <c r="J4296" i="2" s="1"/>
  <c r="J807" i="1"/>
  <c r="J4297" i="2" s="1"/>
  <c r="J808" i="1"/>
  <c r="J4298" i="2" s="1"/>
  <c r="J809" i="1"/>
  <c r="J4299" i="2" s="1"/>
  <c r="J810" i="1"/>
  <c r="J4300" i="2" s="1"/>
  <c r="J811" i="1"/>
  <c r="J4301" i="2" s="1"/>
  <c r="J812" i="1"/>
  <c r="J4302" i="2" s="1"/>
  <c r="J813" i="1"/>
  <c r="J4303" i="2" s="1"/>
  <c r="J814" i="1"/>
  <c r="J4304" i="2" s="1"/>
  <c r="J815" i="1"/>
  <c r="J4305" i="2" s="1"/>
  <c r="J816" i="1"/>
  <c r="J4306" i="2" s="1"/>
  <c r="J817" i="1"/>
  <c r="J4307" i="2" s="1"/>
  <c r="J818" i="1"/>
  <c r="J4308" i="2" s="1"/>
  <c r="J819" i="1"/>
  <c r="J4309" i="2" s="1"/>
  <c r="J820" i="1"/>
  <c r="J4310" i="2" s="1"/>
  <c r="J821" i="1"/>
  <c r="J4311" i="2" s="1"/>
  <c r="J822" i="1"/>
  <c r="J4312" i="2" s="1"/>
  <c r="J823" i="1"/>
  <c r="J4313" i="2" s="1"/>
  <c r="J824" i="1"/>
  <c r="J4314" i="2" s="1"/>
  <c r="J825" i="1"/>
  <c r="J4315" i="2" s="1"/>
  <c r="J826" i="1"/>
  <c r="J4316" i="2" s="1"/>
  <c r="J827" i="1"/>
  <c r="J4317" i="2" s="1"/>
  <c r="J828" i="1"/>
  <c r="J4318" i="2" s="1"/>
  <c r="J829" i="1"/>
  <c r="J4319" i="2" s="1"/>
  <c r="J830" i="1"/>
  <c r="J4320" i="2" s="1"/>
  <c r="J831" i="1"/>
  <c r="J4321" i="2" s="1"/>
  <c r="J832" i="1"/>
  <c r="J4322" i="2" s="1"/>
  <c r="J833" i="1"/>
  <c r="J4323" i="2" s="1"/>
  <c r="J834" i="1"/>
  <c r="J4324" i="2" s="1"/>
  <c r="J835" i="1"/>
  <c r="J4325" i="2" s="1"/>
  <c r="J836" i="1"/>
  <c r="J4326" i="2" s="1"/>
  <c r="J837" i="1"/>
  <c r="J4327" i="2" s="1"/>
  <c r="J838" i="1"/>
  <c r="J4328" i="2" s="1"/>
  <c r="J839" i="1"/>
  <c r="J4329" i="2" s="1"/>
  <c r="J840" i="1"/>
  <c r="J4330" i="2" s="1"/>
  <c r="J841" i="1"/>
  <c r="J4331" i="2" s="1"/>
  <c r="J842" i="1"/>
  <c r="J4332" i="2" s="1"/>
  <c r="J843" i="1"/>
  <c r="J4333" i="2" s="1"/>
  <c r="J844" i="1"/>
  <c r="J4334" i="2" s="1"/>
  <c r="J845" i="1"/>
  <c r="J4335" i="2" s="1"/>
  <c r="J846" i="1"/>
  <c r="J4336" i="2" s="1"/>
  <c r="J847" i="1"/>
  <c r="J4337" i="2" s="1"/>
  <c r="J848" i="1"/>
  <c r="J4338" i="2" s="1"/>
  <c r="J849" i="1"/>
  <c r="J4339" i="2" s="1"/>
  <c r="J850" i="1"/>
  <c r="J4340" i="2" s="1"/>
  <c r="J851" i="1"/>
  <c r="J4341" i="2" s="1"/>
  <c r="J852" i="1"/>
  <c r="J4342" i="2" s="1"/>
  <c r="J853" i="1"/>
  <c r="J4343" i="2" s="1"/>
  <c r="J854" i="1"/>
  <c r="J4344" i="2" s="1"/>
  <c r="J855" i="1"/>
  <c r="J4345" i="2" s="1"/>
  <c r="J856" i="1"/>
  <c r="J4346" i="2" s="1"/>
  <c r="J857" i="1"/>
  <c r="J4347" i="2" s="1"/>
  <c r="J858" i="1"/>
  <c r="J4348" i="2" s="1"/>
  <c r="J859" i="1"/>
  <c r="J4349" i="2" s="1"/>
  <c r="J860" i="1"/>
  <c r="J4350" i="2" s="1"/>
  <c r="J861" i="1"/>
  <c r="J4351" i="2" s="1"/>
  <c r="J862" i="1"/>
  <c r="J4352" i="2" s="1"/>
  <c r="J863" i="1"/>
  <c r="J4353" i="2" s="1"/>
  <c r="J864" i="1"/>
  <c r="J4354" i="2" s="1"/>
  <c r="J865" i="1"/>
  <c r="J4355" i="2" s="1"/>
  <c r="J866" i="1"/>
  <c r="J4356" i="2" s="1"/>
  <c r="J867" i="1"/>
  <c r="J4357" i="2" s="1"/>
  <c r="J868" i="1"/>
  <c r="J4358" i="2" s="1"/>
  <c r="J869" i="1"/>
  <c r="J4359" i="2" s="1"/>
  <c r="J870" i="1"/>
  <c r="J4360" i="2" s="1"/>
  <c r="J871" i="1"/>
  <c r="J4361" i="2" s="1"/>
  <c r="J872" i="1"/>
  <c r="J4362" i="2" s="1"/>
  <c r="J873" i="1"/>
  <c r="J4363" i="2" s="1"/>
  <c r="J874" i="1"/>
  <c r="J4364" i="2" s="1"/>
  <c r="J875" i="1"/>
  <c r="J4365" i="2" s="1"/>
  <c r="J876" i="1"/>
  <c r="J4366" i="2" s="1"/>
  <c r="J877" i="1"/>
  <c r="J4367" i="2" s="1"/>
  <c r="J878" i="1"/>
  <c r="J4368" i="2" s="1"/>
  <c r="J879" i="1"/>
  <c r="J4369" i="2" s="1"/>
  <c r="J880" i="1"/>
  <c r="J4370" i="2" s="1"/>
  <c r="J881" i="1"/>
  <c r="J4371" i="2" s="1"/>
  <c r="J882" i="1"/>
  <c r="J4372" i="2" s="1"/>
  <c r="J883" i="1"/>
  <c r="J4373" i="2" s="1"/>
  <c r="J884" i="1"/>
  <c r="J4374" i="2" s="1"/>
  <c r="J885" i="1"/>
  <c r="J4375" i="2" s="1"/>
  <c r="J886" i="1"/>
  <c r="J4376" i="2" s="1"/>
  <c r="J887" i="1"/>
  <c r="J4377" i="2" s="1"/>
  <c r="J888" i="1"/>
  <c r="J4378" i="2" s="1"/>
  <c r="J889" i="1"/>
  <c r="J4379" i="2" s="1"/>
  <c r="J890" i="1"/>
  <c r="J4380" i="2" s="1"/>
  <c r="J891" i="1"/>
  <c r="J4381" i="2" s="1"/>
  <c r="J892" i="1"/>
  <c r="J4382" i="2" s="1"/>
  <c r="J893" i="1"/>
  <c r="J4383" i="2" s="1"/>
  <c r="J894" i="1"/>
  <c r="J4384" i="2" s="1"/>
  <c r="J895" i="1"/>
  <c r="J4385" i="2" s="1"/>
  <c r="J896" i="1"/>
  <c r="J4386" i="2" s="1"/>
  <c r="J897" i="1"/>
  <c r="J4387" i="2" s="1"/>
  <c r="J898" i="1"/>
  <c r="J4388" i="2" s="1"/>
  <c r="J899" i="1"/>
  <c r="J4389" i="2" s="1"/>
  <c r="J900" i="1"/>
  <c r="J4390" i="2" s="1"/>
  <c r="J901" i="1"/>
  <c r="J4391" i="2" s="1"/>
  <c r="J902" i="1"/>
  <c r="J4392" i="2" s="1"/>
  <c r="J903" i="1"/>
  <c r="J4393" i="2" s="1"/>
  <c r="J904" i="1"/>
  <c r="J4394" i="2" s="1"/>
  <c r="J905" i="1"/>
  <c r="J4395" i="2" s="1"/>
  <c r="J906" i="1"/>
  <c r="J4396" i="2" s="1"/>
  <c r="J907" i="1"/>
  <c r="J4397" i="2" s="1"/>
  <c r="J908" i="1"/>
  <c r="J4398" i="2" s="1"/>
  <c r="J909" i="1"/>
  <c r="J4399" i="2" s="1"/>
  <c r="J910" i="1"/>
  <c r="J4400" i="2" s="1"/>
  <c r="J911" i="1"/>
  <c r="J4401" i="2" s="1"/>
  <c r="J912" i="1"/>
  <c r="J4402" i="2" s="1"/>
  <c r="J913" i="1"/>
  <c r="J4403" i="2" s="1"/>
  <c r="J914" i="1"/>
  <c r="J4404" i="2" s="1"/>
  <c r="J915" i="1"/>
  <c r="J4405" i="2" s="1"/>
  <c r="J916" i="1"/>
  <c r="J4406" i="2" s="1"/>
  <c r="J917" i="1"/>
  <c r="J4407" i="2" s="1"/>
  <c r="J918" i="1"/>
  <c r="J4408" i="2" s="1"/>
  <c r="J919" i="1"/>
  <c r="J4409" i="2" s="1"/>
  <c r="J920" i="1"/>
  <c r="J4410" i="2" s="1"/>
  <c r="J921" i="1"/>
  <c r="J4411" i="2" s="1"/>
  <c r="J922" i="1"/>
  <c r="J4412" i="2" s="1"/>
  <c r="J923" i="1"/>
  <c r="J4413" i="2" s="1"/>
  <c r="J924" i="1"/>
  <c r="J4414" i="2" s="1"/>
  <c r="J925" i="1"/>
  <c r="J4415" i="2" s="1"/>
  <c r="J926" i="1"/>
  <c r="J4416" i="2" s="1"/>
  <c r="J927" i="1"/>
  <c r="J4417" i="2" s="1"/>
  <c r="J928" i="1"/>
  <c r="J4418" i="2" s="1"/>
  <c r="J929" i="1"/>
  <c r="J4419" i="2" s="1"/>
  <c r="J930" i="1"/>
  <c r="J4420" i="2" s="1"/>
  <c r="J931" i="1"/>
  <c r="J4421" i="2" s="1"/>
  <c r="J932" i="1"/>
  <c r="J4422" i="2" s="1"/>
  <c r="J933" i="1"/>
  <c r="J4423" i="2" s="1"/>
  <c r="J934" i="1"/>
  <c r="J4424" i="2" s="1"/>
  <c r="J935" i="1"/>
  <c r="J4425" i="2" s="1"/>
  <c r="J936" i="1"/>
  <c r="J4426" i="2" s="1"/>
  <c r="J937" i="1"/>
  <c r="J4427" i="2" s="1"/>
  <c r="J938" i="1"/>
  <c r="J4428" i="2" s="1"/>
  <c r="J939" i="1"/>
  <c r="J4429" i="2" s="1"/>
  <c r="J940" i="1"/>
  <c r="J4430" i="2" s="1"/>
  <c r="J941" i="1"/>
  <c r="J4431" i="2" s="1"/>
  <c r="J942" i="1"/>
  <c r="J4432" i="2" s="1"/>
  <c r="J943" i="1"/>
  <c r="J4433" i="2" s="1"/>
  <c r="J944" i="1"/>
  <c r="J4434" i="2" s="1"/>
  <c r="J945" i="1"/>
  <c r="J4435" i="2" s="1"/>
  <c r="J946" i="1"/>
  <c r="J4436" i="2" s="1"/>
  <c r="J947" i="1"/>
  <c r="J4437" i="2" s="1"/>
  <c r="J948" i="1"/>
  <c r="J4438" i="2" s="1"/>
  <c r="J949" i="1"/>
  <c r="J4439" i="2" s="1"/>
  <c r="J950" i="1"/>
  <c r="J4440" i="2" s="1"/>
  <c r="J951" i="1"/>
  <c r="J4441" i="2" s="1"/>
  <c r="J952" i="1"/>
  <c r="J4442" i="2" s="1"/>
  <c r="J953" i="1"/>
  <c r="J4443" i="2" s="1"/>
  <c r="J954" i="1"/>
  <c r="J4444" i="2" s="1"/>
  <c r="J955" i="1"/>
  <c r="J4445" i="2" s="1"/>
  <c r="J956" i="1"/>
  <c r="J4446" i="2" s="1"/>
  <c r="J957" i="1"/>
  <c r="J4447" i="2" s="1"/>
  <c r="J958" i="1"/>
  <c r="J4448" i="2" s="1"/>
  <c r="J959" i="1"/>
  <c r="J4449" i="2" s="1"/>
  <c r="J960" i="1"/>
  <c r="J4450" i="2" s="1"/>
  <c r="J961" i="1"/>
  <c r="J4451" i="2" s="1"/>
  <c r="J962" i="1"/>
  <c r="J4452" i="2" s="1"/>
  <c r="J963" i="1"/>
  <c r="J4453" i="2" s="1"/>
  <c r="J964" i="1"/>
  <c r="J4454" i="2" s="1"/>
  <c r="J965" i="1"/>
  <c r="J4455" i="2" s="1"/>
  <c r="J966" i="1"/>
  <c r="J4456" i="2" s="1"/>
  <c r="J967" i="1"/>
  <c r="J4457" i="2" s="1"/>
  <c r="J968" i="1"/>
  <c r="J4458" i="2" s="1"/>
  <c r="J969" i="1"/>
  <c r="J4459" i="2" s="1"/>
  <c r="J970" i="1"/>
  <c r="J4460" i="2" s="1"/>
  <c r="J971" i="1"/>
  <c r="J4461" i="2" s="1"/>
  <c r="J972" i="1"/>
  <c r="J4462" i="2" s="1"/>
  <c r="J973" i="1"/>
  <c r="J4463" i="2" s="1"/>
  <c r="J974" i="1"/>
  <c r="J4464" i="2" s="1"/>
  <c r="J975" i="1"/>
  <c r="J4465" i="2" s="1"/>
  <c r="J976" i="1"/>
  <c r="J4466" i="2" s="1"/>
  <c r="J977" i="1"/>
  <c r="J4467" i="2" s="1"/>
  <c r="J978" i="1"/>
  <c r="J4468" i="2" s="1"/>
  <c r="J979" i="1"/>
  <c r="J4469" i="2" s="1"/>
  <c r="J980" i="1"/>
  <c r="J4470" i="2" s="1"/>
  <c r="J981" i="1"/>
  <c r="J4471" i="2" s="1"/>
  <c r="J982" i="1"/>
  <c r="J4472" i="2" s="1"/>
  <c r="J983" i="1"/>
  <c r="J4473" i="2" s="1"/>
  <c r="J984" i="1"/>
  <c r="J4474" i="2" s="1"/>
  <c r="J985" i="1"/>
  <c r="J4475" i="2" s="1"/>
  <c r="J986" i="1"/>
  <c r="J4476" i="2" s="1"/>
  <c r="J987" i="1"/>
  <c r="J4477" i="2" s="1"/>
  <c r="J988" i="1"/>
  <c r="J4478" i="2" s="1"/>
  <c r="J989" i="1"/>
  <c r="J4479" i="2" s="1"/>
  <c r="J990" i="1"/>
  <c r="J4480" i="2" s="1"/>
  <c r="J991" i="1"/>
  <c r="J4481" i="2" s="1"/>
  <c r="J992" i="1"/>
  <c r="J4482" i="2" s="1"/>
  <c r="J993" i="1"/>
  <c r="J4483" i="2" s="1"/>
  <c r="J994" i="1"/>
  <c r="J4484" i="2" s="1"/>
  <c r="J995" i="1"/>
  <c r="J4485" i="2" s="1"/>
  <c r="J996" i="1"/>
  <c r="J4486" i="2" s="1"/>
  <c r="J997" i="1"/>
  <c r="J4487" i="2" s="1"/>
  <c r="J998" i="1"/>
  <c r="J4488" i="2" s="1"/>
  <c r="J999" i="1"/>
  <c r="J4489" i="2" s="1"/>
  <c r="J1000" i="1"/>
  <c r="J4490" i="2" s="1"/>
  <c r="J1001" i="1"/>
  <c r="J4491" i="2" s="1"/>
  <c r="J1002" i="1"/>
  <c r="J4492" i="2" s="1"/>
  <c r="J1003" i="1"/>
  <c r="J4493" i="2" s="1"/>
  <c r="J1004" i="1"/>
  <c r="J4494" i="2" s="1"/>
  <c r="J1005" i="1"/>
  <c r="J4495" i="2" s="1"/>
  <c r="J1006" i="1"/>
  <c r="J4496" i="2" s="1"/>
  <c r="J1007" i="1"/>
  <c r="J4497" i="2" s="1"/>
  <c r="J1008" i="1"/>
  <c r="J4498" i="2" s="1"/>
  <c r="J1009" i="1"/>
  <c r="J4499" i="2" s="1"/>
  <c r="J1010" i="1"/>
  <c r="J4500" i="2" s="1"/>
  <c r="J1011" i="1"/>
  <c r="J4501" i="2" s="1"/>
  <c r="J1012" i="1"/>
  <c r="J4502" i="2" s="1"/>
  <c r="J1013" i="1"/>
  <c r="J4503" i="2" s="1"/>
  <c r="J1014" i="1"/>
  <c r="J4504" i="2" s="1"/>
  <c r="J1015" i="1"/>
  <c r="J4505" i="2" s="1"/>
  <c r="J1016" i="1"/>
  <c r="J4506" i="2" s="1"/>
  <c r="J1017" i="1"/>
  <c r="J4507" i="2" s="1"/>
  <c r="J1018" i="1"/>
  <c r="J4508" i="2" s="1"/>
  <c r="J1019" i="1"/>
  <c r="J4509" i="2" s="1"/>
  <c r="J1020" i="1"/>
  <c r="J4510" i="2" s="1"/>
  <c r="J1021" i="1"/>
  <c r="J4511" i="2" s="1"/>
  <c r="J1022" i="1"/>
  <c r="J4512" i="2" s="1"/>
  <c r="J1023" i="1"/>
  <c r="J4513" i="2" s="1"/>
  <c r="J1024" i="1"/>
  <c r="J4514" i="2" s="1"/>
  <c r="J1025" i="1"/>
  <c r="J4515" i="2" s="1"/>
  <c r="J1026" i="1"/>
  <c r="J4516" i="2" s="1"/>
  <c r="J1027" i="1"/>
  <c r="J4517" i="2" s="1"/>
  <c r="J1028" i="1"/>
  <c r="J4518" i="2" s="1"/>
  <c r="J1029" i="1"/>
  <c r="J4519" i="2" s="1"/>
  <c r="J1030" i="1"/>
  <c r="J4520" i="2" s="1"/>
  <c r="J1031" i="1"/>
  <c r="J4521" i="2" s="1"/>
  <c r="J1032" i="1"/>
  <c r="J4522" i="2" s="1"/>
  <c r="J1033" i="1"/>
  <c r="J4523" i="2" s="1"/>
  <c r="J1034" i="1"/>
  <c r="J4524" i="2" s="1"/>
  <c r="J1035" i="1"/>
  <c r="J4525" i="2" s="1"/>
  <c r="J1036" i="1"/>
  <c r="J4526" i="2" s="1"/>
  <c r="J1037" i="1"/>
  <c r="J4527" i="2" s="1"/>
  <c r="J1038" i="1"/>
  <c r="J4528" i="2" s="1"/>
  <c r="J1039" i="1"/>
  <c r="J4529" i="2" s="1"/>
  <c r="J1040" i="1"/>
  <c r="J4530" i="2" s="1"/>
  <c r="J1041" i="1"/>
  <c r="J4531" i="2" s="1"/>
  <c r="J1042" i="1"/>
  <c r="J4532" i="2" s="1"/>
  <c r="J1043" i="1"/>
  <c r="J4533" i="2" s="1"/>
  <c r="J1044" i="1"/>
  <c r="J4534" i="2" s="1"/>
  <c r="J1045" i="1"/>
  <c r="J4535" i="2" s="1"/>
  <c r="J1046" i="1"/>
  <c r="J4536" i="2" s="1"/>
  <c r="J1047" i="1"/>
  <c r="J4537" i="2" s="1"/>
  <c r="J1048" i="1"/>
  <c r="J4538" i="2" s="1"/>
  <c r="J1049" i="1"/>
  <c r="J4539" i="2" s="1"/>
  <c r="J1050" i="1"/>
  <c r="J4540" i="2" s="1"/>
  <c r="J1051" i="1"/>
  <c r="J4541" i="2" s="1"/>
  <c r="J1052" i="1"/>
  <c r="J4542" i="2" s="1"/>
  <c r="J1053" i="1"/>
  <c r="J4543" i="2" s="1"/>
  <c r="J1054" i="1"/>
  <c r="J4544" i="2" s="1"/>
  <c r="J1055" i="1"/>
  <c r="J4545" i="2" s="1"/>
  <c r="J1056" i="1"/>
  <c r="J4546" i="2" s="1"/>
  <c r="J1057" i="1"/>
  <c r="J4547" i="2" s="1"/>
  <c r="J1058" i="1"/>
  <c r="J4548" i="2" s="1"/>
  <c r="J1059" i="1"/>
  <c r="J4549" i="2" s="1"/>
  <c r="J1060" i="1"/>
  <c r="J4550" i="2" s="1"/>
  <c r="J1061" i="1"/>
  <c r="J4551" i="2" s="1"/>
  <c r="J1062" i="1"/>
  <c r="J4552" i="2" s="1"/>
  <c r="J1063" i="1"/>
  <c r="J4553" i="2" s="1"/>
  <c r="J1064" i="1"/>
  <c r="J4554" i="2" s="1"/>
  <c r="J1065" i="1"/>
  <c r="J4555" i="2" s="1"/>
  <c r="J1066" i="1"/>
  <c r="J4556" i="2" s="1"/>
  <c r="J1067" i="1"/>
  <c r="J4557" i="2" s="1"/>
  <c r="J1068" i="1"/>
  <c r="J4558" i="2" s="1"/>
  <c r="J1069" i="1"/>
  <c r="J4559" i="2" s="1"/>
  <c r="J1070" i="1"/>
  <c r="J4560" i="2" s="1"/>
  <c r="J1071" i="1"/>
  <c r="J4561" i="2" s="1"/>
  <c r="J1072" i="1"/>
  <c r="J4562" i="2" s="1"/>
  <c r="J1073" i="1"/>
  <c r="J4563" i="2" s="1"/>
  <c r="J1074" i="1"/>
  <c r="J4564" i="2" s="1"/>
  <c r="J1075" i="1"/>
  <c r="J4565" i="2" s="1"/>
  <c r="J1076" i="1"/>
  <c r="J4566" i="2" s="1"/>
  <c r="J1077" i="1"/>
  <c r="J4567" i="2" s="1"/>
  <c r="J1078" i="1"/>
  <c r="J4568" i="2" s="1"/>
  <c r="J1079" i="1"/>
  <c r="J4569" i="2" s="1"/>
  <c r="J1080" i="1"/>
  <c r="J4570" i="2" s="1"/>
  <c r="J1081" i="1"/>
  <c r="J4571" i="2" s="1"/>
  <c r="J1082" i="1"/>
  <c r="J4572" i="2" s="1"/>
  <c r="J1083" i="1"/>
  <c r="J4573" i="2" s="1"/>
  <c r="J1084" i="1"/>
  <c r="J4574" i="2" s="1"/>
  <c r="J1085" i="1"/>
  <c r="J4575" i="2" s="1"/>
  <c r="J1086" i="1"/>
  <c r="J4576" i="2" s="1"/>
  <c r="J1087" i="1"/>
  <c r="J4577" i="2" s="1"/>
  <c r="J1088" i="1"/>
  <c r="J4578" i="2" s="1"/>
  <c r="J1089" i="1"/>
  <c r="J4579" i="2" s="1"/>
  <c r="J1090" i="1"/>
  <c r="J4580" i="2" s="1"/>
  <c r="J1091" i="1"/>
  <c r="J4581" i="2" s="1"/>
  <c r="J1092" i="1"/>
  <c r="J4582" i="2" s="1"/>
  <c r="J1093" i="1"/>
  <c r="J4583" i="2" s="1"/>
  <c r="J1094" i="1"/>
  <c r="J4584" i="2" s="1"/>
  <c r="J1095" i="1"/>
  <c r="J4585" i="2" s="1"/>
  <c r="J1096" i="1"/>
  <c r="J4586" i="2" s="1"/>
  <c r="J1097" i="1"/>
  <c r="J4587" i="2" s="1"/>
  <c r="J1098" i="1"/>
  <c r="J4588" i="2" s="1"/>
  <c r="J1099" i="1"/>
  <c r="J4589" i="2" s="1"/>
  <c r="J1100" i="1"/>
  <c r="J4590" i="2" s="1"/>
  <c r="J1101" i="1"/>
  <c r="J4591" i="2" s="1"/>
  <c r="J1102" i="1"/>
  <c r="J4592" i="2" s="1"/>
  <c r="J1103" i="1"/>
  <c r="J4593" i="2" s="1"/>
  <c r="J1104" i="1"/>
  <c r="J4594" i="2" s="1"/>
  <c r="J1105" i="1"/>
  <c r="J4595" i="2" s="1"/>
  <c r="J1106" i="1"/>
  <c r="J4596" i="2" s="1"/>
  <c r="J1107" i="1"/>
  <c r="J4597" i="2" s="1"/>
  <c r="J1108" i="1"/>
  <c r="J4598" i="2" s="1"/>
  <c r="J1109" i="1"/>
  <c r="J4599" i="2" s="1"/>
  <c r="J1110" i="1"/>
  <c r="J4600" i="2" s="1"/>
  <c r="J1111" i="1"/>
  <c r="J4601" i="2" s="1"/>
  <c r="J1112" i="1"/>
  <c r="J4602" i="2" s="1"/>
  <c r="J1113" i="1"/>
  <c r="J4603" i="2" s="1"/>
  <c r="J1114" i="1"/>
  <c r="J4604" i="2" s="1"/>
  <c r="J1115" i="1"/>
  <c r="J4605" i="2" s="1"/>
  <c r="J1116" i="1"/>
  <c r="J4606" i="2" s="1"/>
  <c r="J1117" i="1"/>
  <c r="J4607" i="2" s="1"/>
  <c r="J1118" i="1"/>
  <c r="J4608" i="2" s="1"/>
  <c r="J1119" i="1"/>
  <c r="J4609" i="2" s="1"/>
  <c r="J1120" i="1"/>
  <c r="J4610" i="2" s="1"/>
  <c r="J1121" i="1"/>
  <c r="J4611" i="2" s="1"/>
  <c r="J1122" i="1"/>
  <c r="J4612" i="2" s="1"/>
  <c r="J1123" i="1"/>
  <c r="J4613" i="2" s="1"/>
  <c r="J1124" i="1"/>
  <c r="J4614" i="2" s="1"/>
  <c r="J1125" i="1"/>
  <c r="J4615" i="2" s="1"/>
  <c r="J1126" i="1"/>
  <c r="J4616" i="2" s="1"/>
  <c r="J1127" i="1"/>
  <c r="J4617" i="2" s="1"/>
  <c r="J1128" i="1"/>
  <c r="J4618" i="2" s="1"/>
  <c r="J1129" i="1"/>
  <c r="J4619" i="2" s="1"/>
  <c r="J1130" i="1"/>
  <c r="J4620" i="2" s="1"/>
  <c r="J1131" i="1"/>
  <c r="J4621" i="2" s="1"/>
  <c r="J1132" i="1"/>
  <c r="J4622" i="2" s="1"/>
  <c r="J1133" i="1"/>
  <c r="J4623" i="2" s="1"/>
  <c r="J1134" i="1"/>
  <c r="J4624" i="2" s="1"/>
  <c r="J1135" i="1"/>
  <c r="J4625" i="2" s="1"/>
  <c r="J1136" i="1"/>
  <c r="J4626" i="2" s="1"/>
  <c r="J1137" i="1"/>
  <c r="J4627" i="2" s="1"/>
  <c r="J1138" i="1"/>
  <c r="J4628" i="2" s="1"/>
  <c r="J1139" i="1"/>
  <c r="J4629" i="2" s="1"/>
  <c r="J1140" i="1"/>
  <c r="J4630" i="2" s="1"/>
  <c r="J1141" i="1"/>
  <c r="J4631" i="2" s="1"/>
  <c r="J1142" i="1"/>
  <c r="J4632" i="2" s="1"/>
  <c r="J1143" i="1"/>
  <c r="J4633" i="2" s="1"/>
  <c r="J1144" i="1"/>
  <c r="J4634" i="2" s="1"/>
  <c r="J1145" i="1"/>
  <c r="J4635" i="2" s="1"/>
  <c r="J1146" i="1"/>
  <c r="J4636" i="2" s="1"/>
  <c r="J1147" i="1"/>
  <c r="J4637" i="2" s="1"/>
  <c r="J1148" i="1"/>
  <c r="J4638" i="2" s="1"/>
  <c r="J1149" i="1"/>
  <c r="J4639" i="2" s="1"/>
  <c r="J1150" i="1"/>
  <c r="J4640" i="2" s="1"/>
  <c r="J1151" i="1"/>
  <c r="J4641" i="2" s="1"/>
  <c r="J1152" i="1"/>
  <c r="J4642" i="2" s="1"/>
  <c r="J1153" i="1"/>
  <c r="J4643" i="2" s="1"/>
  <c r="J1154" i="1"/>
  <c r="J4644" i="2" s="1"/>
  <c r="J1155" i="1"/>
  <c r="J4645" i="2" s="1"/>
  <c r="J1156" i="1"/>
  <c r="J4646" i="2" s="1"/>
  <c r="J1157" i="1"/>
  <c r="J4647" i="2" s="1"/>
  <c r="J1158" i="1"/>
  <c r="J4648" i="2" s="1"/>
  <c r="J1159" i="1"/>
  <c r="J4649" i="2" s="1"/>
  <c r="J1160" i="1"/>
  <c r="J4650" i="2" s="1"/>
  <c r="J1161" i="1"/>
  <c r="J4651" i="2" s="1"/>
  <c r="J1162" i="1"/>
  <c r="J4652" i="2" s="1"/>
  <c r="J1163" i="1"/>
  <c r="J4653" i="2" s="1"/>
  <c r="J1164" i="1"/>
  <c r="J4654" i="2" s="1"/>
  <c r="J1165" i="1"/>
  <c r="J4655" i="2" s="1"/>
  <c r="J1166" i="1"/>
  <c r="J4656" i="2" s="1"/>
  <c r="J1167" i="1"/>
  <c r="J4657" i="2" s="1"/>
  <c r="J1168" i="1"/>
  <c r="J4658" i="2" s="1"/>
  <c r="J1169" i="1"/>
  <c r="J4659" i="2" s="1"/>
  <c r="J1170" i="1"/>
  <c r="J4660" i="2" s="1"/>
  <c r="J1171" i="1"/>
  <c r="J4661" i="2" s="1"/>
  <c r="J1172" i="1"/>
  <c r="J4662" i="2" s="1"/>
  <c r="J1173" i="1"/>
  <c r="J4663" i="2" s="1"/>
  <c r="J1174" i="1"/>
  <c r="J4664" i="2" s="1"/>
  <c r="J1175" i="1"/>
  <c r="J4665" i="2" s="1"/>
  <c r="J1176" i="1"/>
  <c r="J4666" i="2" s="1"/>
  <c r="J1177" i="1"/>
  <c r="J4667" i="2" s="1"/>
  <c r="J1178" i="1"/>
  <c r="J4668" i="2" s="1"/>
  <c r="J1179" i="1"/>
  <c r="J4669" i="2" s="1"/>
  <c r="J1180" i="1"/>
  <c r="J4670" i="2" s="1"/>
  <c r="J1181" i="1"/>
  <c r="J4671" i="2" s="1"/>
  <c r="J1182" i="1"/>
  <c r="J4672" i="2" s="1"/>
  <c r="J1183" i="1"/>
  <c r="J4673" i="2" s="1"/>
  <c r="J1184" i="1"/>
  <c r="J4674" i="2" s="1"/>
  <c r="J1185" i="1"/>
  <c r="J4675" i="2" s="1"/>
  <c r="J1186" i="1"/>
  <c r="J4676" i="2" s="1"/>
  <c r="J1187" i="1"/>
  <c r="J4677" i="2" s="1"/>
  <c r="J1188" i="1"/>
  <c r="J4678" i="2" s="1"/>
  <c r="J1189" i="1"/>
  <c r="J4679" i="2" s="1"/>
  <c r="J1190" i="1"/>
  <c r="J4680" i="2" s="1"/>
  <c r="J1191" i="1"/>
  <c r="J4681" i="2" s="1"/>
  <c r="J1192" i="1"/>
  <c r="J4682" i="2" s="1"/>
  <c r="J1193" i="1"/>
  <c r="J4683" i="2" s="1"/>
  <c r="J1194" i="1"/>
  <c r="J4684" i="2" s="1"/>
  <c r="J1195" i="1"/>
  <c r="J4685" i="2" s="1"/>
  <c r="J1196" i="1"/>
  <c r="J4686" i="2" s="1"/>
  <c r="J1197" i="1"/>
  <c r="J4687" i="2" s="1"/>
  <c r="J1198" i="1"/>
  <c r="J4688" i="2" s="1"/>
  <c r="J1199" i="1"/>
  <c r="J4689" i="2" s="1"/>
  <c r="J1200" i="1"/>
  <c r="J4690" i="2" s="1"/>
  <c r="J1201" i="1"/>
  <c r="J4691" i="2" s="1"/>
  <c r="J1202" i="1"/>
  <c r="J4692" i="2" s="1"/>
  <c r="J1203" i="1"/>
  <c r="J4693" i="2" s="1"/>
  <c r="J1204" i="1"/>
  <c r="J4694" i="2" s="1"/>
  <c r="J1205" i="1"/>
  <c r="J4695" i="2" s="1"/>
  <c r="J1206" i="1"/>
  <c r="J4696" i="2" s="1"/>
  <c r="J1207" i="1"/>
  <c r="J4697" i="2" s="1"/>
  <c r="J1208" i="1"/>
  <c r="J4698" i="2" s="1"/>
  <c r="J1209" i="1"/>
  <c r="J4699" i="2" s="1"/>
  <c r="J1210" i="1"/>
  <c r="J4700" i="2" s="1"/>
  <c r="J1211" i="1"/>
  <c r="J4701" i="2" s="1"/>
  <c r="J1212" i="1"/>
  <c r="J4702" i="2" s="1"/>
  <c r="J1213" i="1"/>
  <c r="J4703" i="2" s="1"/>
  <c r="J1214" i="1"/>
  <c r="J4704" i="2" s="1"/>
  <c r="J1215" i="1"/>
  <c r="J4705" i="2" s="1"/>
  <c r="J1216" i="1"/>
  <c r="J4706" i="2" s="1"/>
  <c r="J1217" i="1"/>
  <c r="J4707" i="2" s="1"/>
  <c r="J1218" i="1"/>
  <c r="J4708" i="2" s="1"/>
  <c r="J1219" i="1"/>
  <c r="J4709" i="2" s="1"/>
  <c r="J1220" i="1"/>
  <c r="J4710" i="2" s="1"/>
  <c r="J1221" i="1"/>
  <c r="J4711" i="2" s="1"/>
  <c r="J1222" i="1"/>
  <c r="J4712" i="2" s="1"/>
  <c r="J1223" i="1"/>
  <c r="J4713" i="2" s="1"/>
  <c r="J1224" i="1"/>
  <c r="J4714" i="2" s="1"/>
  <c r="J1225" i="1"/>
  <c r="J4715" i="2" s="1"/>
  <c r="J1226" i="1"/>
  <c r="J4716" i="2" s="1"/>
  <c r="J1227" i="1"/>
  <c r="J4717" i="2" s="1"/>
  <c r="J1228" i="1"/>
  <c r="J4718" i="2" s="1"/>
  <c r="J1229" i="1"/>
  <c r="J4719" i="2" s="1"/>
  <c r="J1230" i="1"/>
  <c r="J4720" i="2" s="1"/>
  <c r="J1231" i="1"/>
  <c r="J4721" i="2" s="1"/>
  <c r="J1232" i="1"/>
  <c r="J4722" i="2" s="1"/>
  <c r="J1233" i="1"/>
  <c r="J4723" i="2" s="1"/>
  <c r="J1234" i="1"/>
  <c r="J4724" i="2" s="1"/>
  <c r="J1235" i="1"/>
  <c r="J4725" i="2" s="1"/>
  <c r="J1236" i="1"/>
  <c r="J4726" i="2" s="1"/>
  <c r="J1237" i="1"/>
  <c r="J4727" i="2" s="1"/>
  <c r="J1238" i="1"/>
  <c r="J4728" i="2" s="1"/>
  <c r="J1239" i="1"/>
  <c r="J4729" i="2" s="1"/>
  <c r="J1240" i="1"/>
  <c r="J4730" i="2" s="1"/>
  <c r="J1241" i="1"/>
  <c r="J4731" i="2" s="1"/>
  <c r="J1242" i="1"/>
  <c r="J4732" i="2" s="1"/>
  <c r="J1243" i="1"/>
  <c r="J4733" i="2" s="1"/>
  <c r="J1244" i="1"/>
  <c r="J4734" i="2" s="1"/>
  <c r="J1245" i="1"/>
  <c r="J4735" i="2" s="1"/>
  <c r="J1246" i="1"/>
  <c r="J4736" i="2" s="1"/>
  <c r="J1247" i="1"/>
  <c r="J4737" i="2" s="1"/>
  <c r="J1248" i="1"/>
  <c r="J4738" i="2" s="1"/>
  <c r="J1249" i="1"/>
  <c r="J4739" i="2" s="1"/>
  <c r="J1250" i="1"/>
  <c r="J4740" i="2" s="1"/>
  <c r="J1251" i="1"/>
  <c r="J4741" i="2" s="1"/>
  <c r="J1252" i="1"/>
  <c r="J4742" i="2" s="1"/>
  <c r="J1253" i="1"/>
  <c r="J4743" i="2" s="1"/>
  <c r="J1254" i="1"/>
  <c r="J4744" i="2" s="1"/>
  <c r="J1255" i="1"/>
  <c r="J4745" i="2" s="1"/>
  <c r="J1256" i="1"/>
  <c r="J4746" i="2" s="1"/>
  <c r="J1257" i="1"/>
  <c r="J4747" i="2" s="1"/>
  <c r="J1258" i="1"/>
  <c r="J4748" i="2" s="1"/>
  <c r="J1259" i="1"/>
  <c r="J4749" i="2" s="1"/>
  <c r="J1260" i="1"/>
  <c r="J4750" i="2" s="1"/>
  <c r="J1261" i="1"/>
  <c r="J4751" i="2" s="1"/>
  <c r="J1262" i="1"/>
  <c r="J4752" i="2" s="1"/>
  <c r="J1263" i="1"/>
  <c r="J4753" i="2" s="1"/>
  <c r="J1264" i="1"/>
  <c r="J4754" i="2" s="1"/>
  <c r="J1265" i="1"/>
  <c r="J4755" i="2" s="1"/>
  <c r="J1266" i="1"/>
  <c r="J4756" i="2" s="1"/>
  <c r="J1267" i="1"/>
  <c r="J4757" i="2" s="1"/>
  <c r="J1268" i="1"/>
  <c r="J4758" i="2" s="1"/>
  <c r="J1269" i="1"/>
  <c r="J4759" i="2" s="1"/>
  <c r="J1270" i="1"/>
  <c r="J4760" i="2" s="1"/>
  <c r="J1271" i="1"/>
  <c r="J4761" i="2" s="1"/>
  <c r="J1272" i="1"/>
  <c r="J4762" i="2" s="1"/>
  <c r="J1273" i="1"/>
  <c r="J4763" i="2" s="1"/>
  <c r="J1274" i="1"/>
  <c r="J4764" i="2" s="1"/>
  <c r="J1275" i="1"/>
  <c r="J4765" i="2" s="1"/>
  <c r="J1276" i="1"/>
  <c r="J4766" i="2" s="1"/>
  <c r="J1277" i="1"/>
  <c r="J4767" i="2" s="1"/>
  <c r="J1278" i="1"/>
  <c r="J4768" i="2" s="1"/>
  <c r="J1279" i="1"/>
  <c r="J4769" i="2" s="1"/>
  <c r="J1280" i="1"/>
  <c r="J4770" i="2" s="1"/>
  <c r="J1281" i="1"/>
  <c r="J4771" i="2" s="1"/>
  <c r="J1282" i="1"/>
  <c r="J4772" i="2" s="1"/>
  <c r="J1283" i="1"/>
  <c r="J4773" i="2" s="1"/>
  <c r="J1284" i="1"/>
  <c r="J4774" i="2" s="1"/>
  <c r="J1285" i="1"/>
  <c r="J4775" i="2" s="1"/>
  <c r="J1286" i="1"/>
  <c r="J4776" i="2" s="1"/>
  <c r="J1287" i="1"/>
  <c r="J4777" i="2" s="1"/>
  <c r="J1288" i="1"/>
  <c r="J4778" i="2" s="1"/>
  <c r="J1289" i="1"/>
  <c r="J4779" i="2" s="1"/>
  <c r="J1290" i="1"/>
  <c r="J4780" i="2" s="1"/>
  <c r="J1291" i="1"/>
  <c r="J4781" i="2" s="1"/>
  <c r="J1292" i="1"/>
  <c r="J4782" i="2" s="1"/>
  <c r="J1293" i="1"/>
  <c r="J4783" i="2" s="1"/>
  <c r="J1294" i="1"/>
  <c r="J4784" i="2" s="1"/>
  <c r="J1295" i="1"/>
  <c r="J4785" i="2" s="1"/>
  <c r="J1296" i="1"/>
  <c r="J4786" i="2" s="1"/>
  <c r="J1297" i="1"/>
  <c r="J4787" i="2" s="1"/>
  <c r="J1298" i="1"/>
  <c r="J4788" i="2" s="1"/>
  <c r="J1299" i="1"/>
  <c r="J4789" i="2" s="1"/>
  <c r="J1300" i="1"/>
  <c r="J4790" i="2" s="1"/>
  <c r="J1301" i="1"/>
  <c r="J4791" i="2" s="1"/>
  <c r="J1302" i="1"/>
  <c r="J4792" i="2" s="1"/>
  <c r="J1303" i="1"/>
  <c r="J4793" i="2" s="1"/>
  <c r="J1304" i="1"/>
  <c r="J4794" i="2" s="1"/>
  <c r="J1305" i="1"/>
  <c r="J4795" i="2" s="1"/>
  <c r="J1306" i="1"/>
  <c r="J4796" i="2" s="1"/>
  <c r="J1307" i="1"/>
  <c r="J4797" i="2" s="1"/>
  <c r="J1308" i="1"/>
  <c r="J4798" i="2" s="1"/>
  <c r="J1309" i="1"/>
  <c r="J4799" i="2" s="1"/>
  <c r="J1310" i="1"/>
  <c r="J4800" i="2" s="1"/>
  <c r="J1311" i="1"/>
  <c r="J4801" i="2" s="1"/>
  <c r="J1312" i="1"/>
  <c r="J4802" i="2" s="1"/>
  <c r="J1313" i="1"/>
  <c r="J4803" i="2" s="1"/>
  <c r="J1314" i="1"/>
  <c r="J4804" i="2" s="1"/>
  <c r="J1315" i="1"/>
  <c r="J4805" i="2" s="1"/>
  <c r="J1316" i="1"/>
  <c r="J4806" i="2" s="1"/>
  <c r="J1317" i="1"/>
  <c r="J4807" i="2" s="1"/>
  <c r="J1318" i="1"/>
  <c r="J4808" i="2" s="1"/>
  <c r="J1319" i="1"/>
  <c r="J4809" i="2" s="1"/>
  <c r="J1320" i="1"/>
  <c r="J4810" i="2" s="1"/>
  <c r="J1321" i="1"/>
  <c r="J4811" i="2" s="1"/>
  <c r="J1322" i="1"/>
  <c r="J4812" i="2" s="1"/>
  <c r="J1323" i="1"/>
  <c r="J4813" i="2" s="1"/>
  <c r="J1324" i="1"/>
  <c r="J4814" i="2" s="1"/>
  <c r="J1325" i="1"/>
  <c r="J4815" i="2" s="1"/>
  <c r="J1326" i="1"/>
  <c r="J4816" i="2" s="1"/>
  <c r="J1327" i="1"/>
  <c r="J4817" i="2" s="1"/>
  <c r="J1328" i="1"/>
  <c r="J4818" i="2" s="1"/>
  <c r="J1329" i="1"/>
  <c r="J4819" i="2" s="1"/>
  <c r="J1330" i="1"/>
  <c r="J4820" i="2" s="1"/>
  <c r="J1331" i="1"/>
  <c r="J4821" i="2" s="1"/>
  <c r="J1332" i="1"/>
  <c r="J4822" i="2" s="1"/>
  <c r="J1333" i="1"/>
  <c r="J4823" i="2" s="1"/>
  <c r="J1334" i="1"/>
  <c r="J4824" i="2" s="1"/>
  <c r="J1335" i="1"/>
  <c r="J4825" i="2" s="1"/>
  <c r="J1336" i="1"/>
  <c r="J4826" i="2" s="1"/>
  <c r="J1337" i="1"/>
  <c r="J4827" i="2" s="1"/>
  <c r="J1338" i="1"/>
  <c r="J4828" i="2" s="1"/>
  <c r="J1339" i="1"/>
  <c r="J4829" i="2" s="1"/>
  <c r="J1340" i="1"/>
  <c r="J4830" i="2" s="1"/>
  <c r="J1341" i="1"/>
  <c r="J4831" i="2" s="1"/>
  <c r="J1342" i="1"/>
  <c r="J4832" i="2" s="1"/>
  <c r="J1343" i="1"/>
  <c r="J4833" i="2" s="1"/>
  <c r="J1344" i="1"/>
  <c r="J4834" i="2" s="1"/>
  <c r="J1345" i="1"/>
  <c r="J4835" i="2" s="1"/>
  <c r="J1346" i="1"/>
  <c r="J4836" i="2" s="1"/>
  <c r="J1347" i="1"/>
  <c r="J4837" i="2" s="1"/>
  <c r="J1348" i="1"/>
  <c r="J4838" i="2" s="1"/>
  <c r="J1349" i="1"/>
  <c r="J4839" i="2" s="1"/>
  <c r="J1350" i="1"/>
  <c r="J4840" i="2" s="1"/>
  <c r="J1351" i="1"/>
  <c r="J4841" i="2" s="1"/>
  <c r="J1352" i="1"/>
  <c r="J4842" i="2" s="1"/>
  <c r="J1353" i="1"/>
  <c r="J4843" i="2" s="1"/>
  <c r="J1354" i="1"/>
  <c r="J4844" i="2" s="1"/>
  <c r="J1355" i="1"/>
  <c r="J4845" i="2" s="1"/>
  <c r="J1356" i="1"/>
  <c r="J4846" i="2" s="1"/>
  <c r="J1357" i="1"/>
  <c r="J4847" i="2" s="1"/>
  <c r="J1358" i="1"/>
  <c r="J4848" i="2" s="1"/>
  <c r="J1359" i="1"/>
  <c r="J4849" i="2" s="1"/>
  <c r="J1360" i="1"/>
  <c r="J4850" i="2" s="1"/>
  <c r="J1361" i="1"/>
  <c r="J4851" i="2" s="1"/>
  <c r="J1362" i="1"/>
  <c r="J4852" i="2" s="1"/>
  <c r="J1363" i="1"/>
  <c r="J4853" i="2" s="1"/>
  <c r="J1364" i="1"/>
  <c r="J4854" i="2" s="1"/>
  <c r="J1365" i="1"/>
  <c r="J4855" i="2" s="1"/>
  <c r="J1366" i="1"/>
  <c r="J4856" i="2" s="1"/>
  <c r="J1367" i="1"/>
  <c r="J4857" i="2" s="1"/>
  <c r="J1368" i="1"/>
  <c r="J4858" i="2" s="1"/>
  <c r="J1369" i="1"/>
  <c r="J4859" i="2" s="1"/>
  <c r="J1370" i="1"/>
  <c r="J4860" i="2" s="1"/>
  <c r="J1371" i="1"/>
  <c r="J4861" i="2" s="1"/>
  <c r="J1372" i="1"/>
  <c r="J4862" i="2" s="1"/>
  <c r="J1373" i="1"/>
  <c r="J4863" i="2" s="1"/>
  <c r="J1374" i="1"/>
  <c r="J4864" i="2" s="1"/>
  <c r="J1375" i="1"/>
  <c r="J4865" i="2" s="1"/>
  <c r="J1376" i="1"/>
  <c r="J4866" i="2" s="1"/>
  <c r="J1377" i="1"/>
  <c r="J4867" i="2" s="1"/>
  <c r="J1378" i="1"/>
  <c r="J4868" i="2" s="1"/>
  <c r="J1379" i="1"/>
  <c r="J4869" i="2" s="1"/>
  <c r="J1380" i="1"/>
  <c r="J4870" i="2" s="1"/>
  <c r="J1381" i="1"/>
  <c r="J4871" i="2" s="1"/>
  <c r="J1382" i="1"/>
  <c r="J4872" i="2" s="1"/>
  <c r="J1383" i="1"/>
  <c r="J4873" i="2" s="1"/>
  <c r="J1384" i="1"/>
  <c r="J4874" i="2" s="1"/>
  <c r="J1385" i="1"/>
  <c r="J4875" i="2" s="1"/>
  <c r="J1386" i="1"/>
  <c r="J4876" i="2" s="1"/>
  <c r="J1387" i="1"/>
  <c r="J4877" i="2" s="1"/>
  <c r="J1388" i="1"/>
  <c r="J4878" i="2" s="1"/>
  <c r="J1389" i="1"/>
  <c r="J4879" i="2" s="1"/>
  <c r="J1390" i="1"/>
  <c r="J4880" i="2" s="1"/>
  <c r="J1391" i="1"/>
  <c r="J4881" i="2" s="1"/>
  <c r="J1392" i="1"/>
  <c r="J4882" i="2" s="1"/>
  <c r="J1393" i="1"/>
  <c r="J4883" i="2" s="1"/>
  <c r="J1394" i="1"/>
  <c r="J4884" i="2" s="1"/>
  <c r="J1395" i="1"/>
  <c r="J4885" i="2" s="1"/>
  <c r="J1396" i="1"/>
  <c r="J4886" i="2" s="1"/>
  <c r="J1397" i="1"/>
  <c r="J4887" i="2" s="1"/>
  <c r="J1398" i="1"/>
  <c r="J4888" i="2" s="1"/>
  <c r="J1399" i="1"/>
  <c r="J4889" i="2" s="1"/>
  <c r="J1400" i="1"/>
  <c r="J4890" i="2" s="1"/>
  <c r="J1401" i="1"/>
  <c r="J4891" i="2" s="1"/>
  <c r="J1402" i="1"/>
  <c r="J4892" i="2" s="1"/>
  <c r="J1403" i="1"/>
  <c r="J4893" i="2" s="1"/>
  <c r="J1404" i="1"/>
  <c r="J4894" i="2" s="1"/>
  <c r="J1405" i="1"/>
  <c r="J4895" i="2" s="1"/>
  <c r="J1406" i="1"/>
  <c r="J4896" i="2" s="1"/>
  <c r="J1407" i="1"/>
  <c r="J4897" i="2" s="1"/>
  <c r="J1408" i="1"/>
  <c r="J4898" i="2" s="1"/>
  <c r="J1409" i="1"/>
  <c r="J4899" i="2" s="1"/>
  <c r="J1410" i="1"/>
  <c r="J4900" i="2" s="1"/>
  <c r="J1411" i="1"/>
  <c r="J4901" i="2" s="1"/>
  <c r="J1412" i="1"/>
  <c r="J4902" i="2" s="1"/>
  <c r="J1413" i="1"/>
  <c r="J4903" i="2" s="1"/>
  <c r="J1414" i="1"/>
  <c r="J4904" i="2" s="1"/>
  <c r="J1415" i="1"/>
  <c r="J4905" i="2" s="1"/>
  <c r="J1416" i="1"/>
  <c r="J4906" i="2" s="1"/>
  <c r="J1417" i="1"/>
  <c r="J4907" i="2" s="1"/>
  <c r="J1418" i="1"/>
  <c r="J4908" i="2" s="1"/>
  <c r="J1419" i="1"/>
  <c r="J4909" i="2" s="1"/>
  <c r="J1420" i="1"/>
  <c r="J4910" i="2" s="1"/>
  <c r="J1421" i="1"/>
  <c r="J4911" i="2" s="1"/>
  <c r="J1422" i="1"/>
  <c r="J4912" i="2" s="1"/>
  <c r="J1423" i="1"/>
  <c r="J4913" i="2" s="1"/>
  <c r="J1424" i="1"/>
  <c r="J4914" i="2" s="1"/>
  <c r="J1425" i="1"/>
  <c r="J4915" i="2" s="1"/>
  <c r="J1426" i="1"/>
  <c r="J4916" i="2" s="1"/>
  <c r="J1427" i="1"/>
  <c r="J4917" i="2" s="1"/>
  <c r="J1428" i="1"/>
  <c r="J4918" i="2" s="1"/>
  <c r="J1429" i="1"/>
  <c r="J4919" i="2" s="1"/>
  <c r="J1430" i="1"/>
  <c r="J4920" i="2" s="1"/>
  <c r="J1431" i="1"/>
  <c r="J4921" i="2" s="1"/>
  <c r="J1432" i="1"/>
  <c r="J4922" i="2" s="1"/>
  <c r="J1433" i="1"/>
  <c r="J4923" i="2" s="1"/>
  <c r="J1434" i="1"/>
  <c r="J4924" i="2" s="1"/>
  <c r="J1435" i="1"/>
  <c r="J4925" i="2" s="1"/>
  <c r="J1436" i="1"/>
  <c r="J4926" i="2" s="1"/>
  <c r="J1437" i="1"/>
  <c r="J4927" i="2" s="1"/>
  <c r="J1438" i="1"/>
  <c r="J4928" i="2" s="1"/>
  <c r="J1439" i="1"/>
  <c r="J4929" i="2" s="1"/>
  <c r="J1440" i="1"/>
  <c r="J4930" i="2" s="1"/>
  <c r="J1441" i="1"/>
  <c r="J4931" i="2" s="1"/>
  <c r="J1442" i="1"/>
  <c r="J4932" i="2" s="1"/>
  <c r="J1443" i="1"/>
  <c r="J4933" i="2" s="1"/>
  <c r="J1444" i="1"/>
  <c r="J4934" i="2" s="1"/>
  <c r="J1445" i="1"/>
  <c r="J4935" i="2" s="1"/>
  <c r="J1446" i="1"/>
  <c r="J4936" i="2" s="1"/>
  <c r="J1447" i="1"/>
  <c r="J4937" i="2" s="1"/>
  <c r="J1448" i="1"/>
  <c r="J4938" i="2" s="1"/>
  <c r="J1449" i="1"/>
  <c r="J4939" i="2" s="1"/>
  <c r="J1450" i="1"/>
  <c r="J4940" i="2" s="1"/>
  <c r="J1451" i="1"/>
  <c r="J4941" i="2" s="1"/>
  <c r="J1452" i="1"/>
  <c r="J4942" i="2" s="1"/>
  <c r="J1453" i="1"/>
  <c r="J4943" i="2" s="1"/>
  <c r="J1454" i="1"/>
  <c r="J4944" i="2" s="1"/>
  <c r="J1455" i="1"/>
  <c r="J4945" i="2" s="1"/>
  <c r="J1456" i="1"/>
  <c r="J4946" i="2" s="1"/>
  <c r="J1457" i="1"/>
  <c r="J4947" i="2" s="1"/>
  <c r="J1458" i="1"/>
  <c r="J4948" i="2" s="1"/>
  <c r="J1459" i="1"/>
  <c r="J4949" i="2" s="1"/>
  <c r="J1460" i="1"/>
  <c r="J4950" i="2" s="1"/>
  <c r="J1461" i="1"/>
  <c r="J4951" i="2" s="1"/>
  <c r="J1462" i="1"/>
  <c r="J4952" i="2" s="1"/>
  <c r="J1463" i="1"/>
  <c r="J4953" i="2" s="1"/>
  <c r="J1464" i="1"/>
  <c r="J4954" i="2" s="1"/>
  <c r="J1465" i="1"/>
  <c r="J4955" i="2" s="1"/>
  <c r="J1466" i="1"/>
  <c r="J4956" i="2" s="1"/>
  <c r="J1467" i="1"/>
  <c r="J4957" i="2" s="1"/>
  <c r="J1468" i="1"/>
  <c r="J4958" i="2" s="1"/>
  <c r="J1469" i="1"/>
  <c r="J4959" i="2" s="1"/>
  <c r="J1470" i="1"/>
  <c r="J4960" i="2" s="1"/>
  <c r="J1471" i="1"/>
  <c r="J4961" i="2" s="1"/>
  <c r="J1472" i="1"/>
  <c r="J4962" i="2" s="1"/>
  <c r="J1473" i="1"/>
  <c r="J4963" i="2" s="1"/>
  <c r="J1474" i="1"/>
  <c r="J4964" i="2" s="1"/>
  <c r="J1475" i="1"/>
  <c r="J4965" i="2" s="1"/>
  <c r="J1476" i="1"/>
  <c r="J4966" i="2" s="1"/>
  <c r="J1477" i="1"/>
  <c r="J4967" i="2" s="1"/>
  <c r="J1478" i="1"/>
  <c r="J4968" i="2" s="1"/>
  <c r="J1479" i="1"/>
  <c r="J4969" i="2" s="1"/>
  <c r="J1480" i="1"/>
  <c r="J4970" i="2" s="1"/>
  <c r="J1481" i="1"/>
  <c r="J4971" i="2" s="1"/>
  <c r="J1482" i="1"/>
  <c r="J4972" i="2" s="1"/>
  <c r="J1483" i="1"/>
  <c r="J4973" i="2" s="1"/>
  <c r="J1484" i="1"/>
  <c r="J4974" i="2" s="1"/>
  <c r="J1485" i="1"/>
  <c r="J4975" i="2" s="1"/>
  <c r="J1486" i="1"/>
  <c r="J4976" i="2" s="1"/>
  <c r="J1487" i="1"/>
  <c r="J4977" i="2" s="1"/>
  <c r="J1488" i="1"/>
  <c r="J4978" i="2" s="1"/>
  <c r="J1489" i="1"/>
  <c r="J4979" i="2" s="1"/>
  <c r="J1490" i="1"/>
  <c r="J4980" i="2" s="1"/>
  <c r="J1491" i="1"/>
  <c r="J4981" i="2" s="1"/>
  <c r="J1492" i="1"/>
  <c r="J4982" i="2" s="1"/>
  <c r="J1493" i="1"/>
  <c r="J4983" i="2" s="1"/>
  <c r="J1494" i="1"/>
  <c r="J4984" i="2" s="1"/>
  <c r="J1495" i="1"/>
  <c r="J4985" i="2" s="1"/>
  <c r="J1496" i="1"/>
  <c r="J4986" i="2" s="1"/>
  <c r="J1497" i="1"/>
  <c r="J4987" i="2" s="1"/>
  <c r="J1498" i="1"/>
  <c r="J4988" i="2" s="1"/>
  <c r="J1499" i="1"/>
  <c r="J4989" i="2" s="1"/>
  <c r="J1500" i="1"/>
  <c r="J4990" i="2" s="1"/>
  <c r="J1501" i="1"/>
  <c r="J4991" i="2" s="1"/>
  <c r="J1502" i="1"/>
  <c r="J4992" i="2" s="1"/>
  <c r="J1503" i="1"/>
  <c r="J4993" i="2" s="1"/>
  <c r="J1504" i="1"/>
  <c r="J4994" i="2" s="1"/>
  <c r="J1505" i="1"/>
  <c r="J4995" i="2" s="1"/>
  <c r="J1506" i="1"/>
  <c r="J4996" i="2" s="1"/>
  <c r="J1507" i="1"/>
  <c r="J4997" i="2" s="1"/>
  <c r="J1508" i="1"/>
  <c r="J4998" i="2" s="1"/>
  <c r="J1509" i="1"/>
  <c r="J4999" i="2" s="1"/>
  <c r="J1510" i="1"/>
  <c r="J5000" i="2" s="1"/>
  <c r="J1511" i="1"/>
  <c r="J5001" i="2" s="1"/>
  <c r="J1512" i="1"/>
  <c r="J5002" i="2" s="1"/>
  <c r="J1513" i="1"/>
  <c r="J5003" i="2" s="1"/>
  <c r="J1514" i="1"/>
  <c r="J5004" i="2" s="1"/>
  <c r="J1515" i="1"/>
  <c r="J5005" i="2" s="1"/>
  <c r="J1516" i="1"/>
  <c r="J5006" i="2" s="1"/>
  <c r="J1517" i="1"/>
  <c r="J5007" i="2" s="1"/>
  <c r="J1518" i="1"/>
  <c r="J5008" i="2" s="1"/>
  <c r="J1519" i="1"/>
  <c r="J5009" i="2" s="1"/>
  <c r="J1520" i="1"/>
  <c r="J5010" i="2" s="1"/>
  <c r="J1521" i="1"/>
  <c r="J5011" i="2" s="1"/>
  <c r="J1522" i="1"/>
  <c r="J5012" i="2" s="1"/>
  <c r="J1523" i="1"/>
  <c r="J5013" i="2" s="1"/>
  <c r="J1524" i="1"/>
  <c r="J5014" i="2" s="1"/>
  <c r="J1525" i="1"/>
  <c r="J5015" i="2" s="1"/>
  <c r="J1526" i="1"/>
  <c r="J5016" i="2" s="1"/>
  <c r="J1527" i="1"/>
  <c r="J5017" i="2" s="1"/>
  <c r="J1528" i="1"/>
  <c r="J5018" i="2" s="1"/>
  <c r="J1529" i="1"/>
  <c r="J5019" i="2" s="1"/>
  <c r="J1530" i="1"/>
  <c r="J5020" i="2" s="1"/>
  <c r="J1531" i="1"/>
  <c r="J5021" i="2" s="1"/>
  <c r="J1532" i="1"/>
  <c r="J5022" i="2" s="1"/>
  <c r="J1533" i="1"/>
  <c r="J5023" i="2" s="1"/>
  <c r="J1534" i="1"/>
  <c r="J5024" i="2" s="1"/>
  <c r="J1535" i="1"/>
  <c r="J5025" i="2" s="1"/>
  <c r="J1536" i="1"/>
  <c r="J5026" i="2" s="1"/>
  <c r="J1537" i="1"/>
  <c r="J5027" i="2" s="1"/>
  <c r="J1538" i="1"/>
  <c r="J5028" i="2" s="1"/>
  <c r="J1539" i="1"/>
  <c r="J5029" i="2" s="1"/>
  <c r="J1540" i="1"/>
  <c r="J5030" i="2" s="1"/>
  <c r="J1541" i="1"/>
  <c r="J5031" i="2" s="1"/>
  <c r="J1542" i="1"/>
  <c r="J5032" i="2" s="1"/>
  <c r="J1543" i="1"/>
  <c r="J5033" i="2" s="1"/>
  <c r="J1544" i="1"/>
  <c r="J5034" i="2" s="1"/>
  <c r="J1545" i="1"/>
  <c r="J5035" i="2" s="1"/>
  <c r="J1546" i="1"/>
  <c r="J5036" i="2" s="1"/>
  <c r="J1547" i="1"/>
  <c r="J5037" i="2" s="1"/>
  <c r="J1548" i="1"/>
  <c r="J5038" i="2" s="1"/>
  <c r="J1549" i="1"/>
  <c r="J5039" i="2" s="1"/>
  <c r="J1550" i="1"/>
  <c r="J5040" i="2" s="1"/>
  <c r="J1551" i="1"/>
  <c r="J5041" i="2" s="1"/>
  <c r="J1552" i="1"/>
  <c r="J5042" i="2" s="1"/>
  <c r="J1553" i="1"/>
  <c r="J5043" i="2" s="1"/>
  <c r="J1554" i="1"/>
  <c r="J5044" i="2" s="1"/>
  <c r="J1555" i="1"/>
  <c r="J5045" i="2" s="1"/>
  <c r="J1556" i="1"/>
  <c r="J5046" i="2" s="1"/>
  <c r="J1557" i="1"/>
  <c r="J5047" i="2" s="1"/>
  <c r="J1558" i="1"/>
  <c r="J5048" i="2" s="1"/>
  <c r="J1559" i="1"/>
  <c r="J5049" i="2" s="1"/>
  <c r="J1560" i="1"/>
  <c r="J5050" i="2" s="1"/>
  <c r="J1561" i="1"/>
  <c r="J5051" i="2" s="1"/>
  <c r="J1562" i="1"/>
  <c r="J5052" i="2" s="1"/>
  <c r="J1563" i="1"/>
  <c r="J5053" i="2" s="1"/>
  <c r="J1564" i="1"/>
  <c r="J5054" i="2" s="1"/>
  <c r="J1565" i="1"/>
  <c r="J5055" i="2" s="1"/>
  <c r="J1566" i="1"/>
  <c r="J5056" i="2" s="1"/>
  <c r="J1567" i="1"/>
  <c r="J5057" i="2" s="1"/>
  <c r="J1568" i="1"/>
  <c r="J5058" i="2" s="1"/>
  <c r="J1569" i="1"/>
  <c r="J5059" i="2" s="1"/>
  <c r="J1570" i="1"/>
  <c r="J5060" i="2" s="1"/>
  <c r="J1571" i="1"/>
  <c r="J5061" i="2" s="1"/>
  <c r="J1572" i="1"/>
  <c r="J5062" i="2" s="1"/>
  <c r="J1573" i="1"/>
  <c r="J5063" i="2" s="1"/>
  <c r="J1574" i="1"/>
  <c r="J5064" i="2" s="1"/>
  <c r="J1575" i="1"/>
  <c r="J5065" i="2" s="1"/>
  <c r="J1576" i="1"/>
  <c r="J5066" i="2" s="1"/>
  <c r="J1577" i="1"/>
  <c r="J5067" i="2" s="1"/>
  <c r="J1578" i="1"/>
  <c r="J5068" i="2" s="1"/>
  <c r="J1579" i="1"/>
  <c r="J5069" i="2" s="1"/>
  <c r="J1580" i="1"/>
  <c r="J5070" i="2" s="1"/>
  <c r="J1581" i="1"/>
  <c r="J5071" i="2" s="1"/>
  <c r="J1582" i="1"/>
  <c r="J5072" i="2" s="1"/>
  <c r="J1583" i="1"/>
  <c r="J5073" i="2" s="1"/>
  <c r="J1584" i="1"/>
  <c r="J5074" i="2" s="1"/>
  <c r="J1585" i="1"/>
  <c r="J5075" i="2" s="1"/>
  <c r="J1586" i="1"/>
  <c r="J5076" i="2" s="1"/>
  <c r="J1587" i="1"/>
  <c r="J5077" i="2" s="1"/>
  <c r="J1588" i="1"/>
  <c r="J5078" i="2" s="1"/>
  <c r="J1589" i="1"/>
  <c r="J5079" i="2" s="1"/>
  <c r="J1590" i="1"/>
  <c r="J5080" i="2" s="1"/>
  <c r="J1591" i="1"/>
  <c r="J5081" i="2" s="1"/>
  <c r="J1592" i="1"/>
  <c r="J5082" i="2" s="1"/>
  <c r="J1593" i="1"/>
  <c r="J5083" i="2" s="1"/>
  <c r="J1594" i="1"/>
  <c r="J5084" i="2" s="1"/>
  <c r="J1595" i="1"/>
  <c r="J5085" i="2" s="1"/>
  <c r="J1596" i="1"/>
  <c r="J5086" i="2" s="1"/>
  <c r="J1597" i="1"/>
  <c r="J5087" i="2" s="1"/>
  <c r="J1598" i="1"/>
  <c r="J5088" i="2" s="1"/>
  <c r="J1599" i="1"/>
  <c r="J5089" i="2" s="1"/>
  <c r="J1600" i="1"/>
  <c r="J5090" i="2" s="1"/>
  <c r="J1601" i="1"/>
  <c r="J5091" i="2" s="1"/>
  <c r="J1602" i="1"/>
  <c r="J5092" i="2" s="1"/>
  <c r="J1603" i="1"/>
  <c r="J5093" i="2" s="1"/>
  <c r="J1604" i="1"/>
  <c r="J5094" i="2" s="1"/>
  <c r="J1605" i="1"/>
  <c r="J5095" i="2" s="1"/>
  <c r="J1606" i="1"/>
  <c r="J5096" i="2" s="1"/>
  <c r="J1607" i="1"/>
  <c r="J5097" i="2" s="1"/>
  <c r="J1608" i="1"/>
  <c r="J5098" i="2" s="1"/>
  <c r="J1609" i="1"/>
  <c r="J5099" i="2" s="1"/>
  <c r="J1610" i="1"/>
  <c r="J5100" i="2" s="1"/>
  <c r="J1611" i="1"/>
  <c r="J5101" i="2" s="1"/>
  <c r="J1612" i="1"/>
  <c r="J5102" i="2" s="1"/>
  <c r="J1613" i="1"/>
  <c r="J5103" i="2" s="1"/>
  <c r="J1614" i="1"/>
  <c r="J5104" i="2" s="1"/>
  <c r="J1615" i="1"/>
  <c r="J5105" i="2" s="1"/>
  <c r="J1616" i="1"/>
  <c r="J5106" i="2" s="1"/>
  <c r="J1617" i="1"/>
  <c r="J5107" i="2" s="1"/>
  <c r="J1618" i="1"/>
  <c r="J5108" i="2" s="1"/>
  <c r="J1619" i="1"/>
  <c r="J5109" i="2" s="1"/>
  <c r="J1620" i="1"/>
  <c r="J5110" i="2" s="1"/>
  <c r="J1621" i="1"/>
  <c r="J5111" i="2" s="1"/>
  <c r="J1622" i="1"/>
  <c r="J5112" i="2" s="1"/>
  <c r="J1623" i="1"/>
  <c r="J5113" i="2" s="1"/>
  <c r="J1624" i="1"/>
  <c r="J5114" i="2" s="1"/>
  <c r="J1625" i="1"/>
  <c r="J5115" i="2" s="1"/>
  <c r="J1626" i="1"/>
  <c r="J5116" i="2" s="1"/>
  <c r="J1627" i="1"/>
  <c r="J5117" i="2" s="1"/>
  <c r="J1628" i="1"/>
  <c r="J5118" i="2" s="1"/>
  <c r="J1629" i="1"/>
  <c r="J5119" i="2" s="1"/>
  <c r="J1630" i="1"/>
  <c r="J5120" i="2" s="1"/>
  <c r="J1631" i="1"/>
  <c r="J5121" i="2" s="1"/>
  <c r="J1632" i="1"/>
  <c r="J5122" i="2" s="1"/>
  <c r="J1633" i="1"/>
  <c r="J5123" i="2" s="1"/>
  <c r="J1634" i="1"/>
  <c r="J5124" i="2" s="1"/>
  <c r="J1635" i="1"/>
  <c r="J5125" i="2" s="1"/>
  <c r="J1636" i="1"/>
  <c r="J5126" i="2" s="1"/>
  <c r="J1637" i="1"/>
  <c r="J5127" i="2" s="1"/>
  <c r="J1638" i="1"/>
  <c r="J5128" i="2" s="1"/>
  <c r="J1639" i="1"/>
  <c r="J5129" i="2" s="1"/>
  <c r="J1640" i="1"/>
  <c r="J5130" i="2" s="1"/>
  <c r="J1641" i="1"/>
  <c r="J5131" i="2" s="1"/>
  <c r="J1642" i="1"/>
  <c r="J5132" i="2" s="1"/>
  <c r="J1643" i="1"/>
  <c r="J5133" i="2" s="1"/>
  <c r="J1644" i="1"/>
  <c r="J5134" i="2" s="1"/>
  <c r="J1645" i="1"/>
  <c r="J5135" i="2" s="1"/>
  <c r="J1646" i="1"/>
  <c r="J5136" i="2" s="1"/>
  <c r="J1647" i="1"/>
  <c r="J5137" i="2" s="1"/>
  <c r="J1648" i="1"/>
  <c r="J5138" i="2" s="1"/>
  <c r="J1649" i="1"/>
  <c r="J5139" i="2" s="1"/>
  <c r="J1650" i="1"/>
  <c r="J5140" i="2" s="1"/>
  <c r="J1651" i="1"/>
  <c r="J5141" i="2" s="1"/>
  <c r="J1652" i="1"/>
  <c r="J5142" i="2" s="1"/>
  <c r="J1653" i="1"/>
  <c r="J5143" i="2" s="1"/>
  <c r="J1654" i="1"/>
  <c r="J5144" i="2" s="1"/>
  <c r="J1655" i="1"/>
  <c r="J5145" i="2" s="1"/>
  <c r="J1656" i="1"/>
  <c r="J5146" i="2" s="1"/>
  <c r="J1657" i="1"/>
  <c r="J5147" i="2" s="1"/>
  <c r="J1658" i="1"/>
  <c r="J5148" i="2" s="1"/>
  <c r="J1659" i="1"/>
  <c r="J5149" i="2" s="1"/>
  <c r="J1660" i="1"/>
  <c r="J5150" i="2" s="1"/>
  <c r="J1661" i="1"/>
  <c r="J5151" i="2" s="1"/>
  <c r="J1662" i="1"/>
  <c r="J5152" i="2" s="1"/>
  <c r="J1663" i="1"/>
  <c r="J5153" i="2" s="1"/>
  <c r="J1664" i="1"/>
  <c r="J5154" i="2" s="1"/>
  <c r="J1665" i="1"/>
  <c r="J5155" i="2" s="1"/>
  <c r="J1666" i="1"/>
  <c r="J5156" i="2" s="1"/>
  <c r="J1667" i="1"/>
  <c r="J5157" i="2" s="1"/>
  <c r="J1668" i="1"/>
  <c r="J5158" i="2" s="1"/>
  <c r="J1669" i="1"/>
  <c r="J5159" i="2" s="1"/>
  <c r="J1670" i="1"/>
  <c r="J5160" i="2" s="1"/>
  <c r="J1671" i="1"/>
  <c r="J5161" i="2" s="1"/>
  <c r="J1672" i="1"/>
  <c r="J5162" i="2" s="1"/>
  <c r="J1673" i="1"/>
  <c r="J5163" i="2" s="1"/>
  <c r="J1674" i="1"/>
  <c r="J5164" i="2" s="1"/>
  <c r="J1675" i="1"/>
  <c r="J5165" i="2" s="1"/>
  <c r="J1676" i="1"/>
  <c r="J5166" i="2" s="1"/>
  <c r="J1677" i="1"/>
  <c r="J5167" i="2" s="1"/>
  <c r="J1678" i="1"/>
  <c r="J5168" i="2" s="1"/>
  <c r="J1679" i="1"/>
  <c r="J5169" i="2" s="1"/>
  <c r="J1680" i="1"/>
  <c r="J5170" i="2" s="1"/>
  <c r="J1681" i="1"/>
  <c r="J5171" i="2" s="1"/>
  <c r="J1682" i="1"/>
  <c r="J5172" i="2" s="1"/>
  <c r="J1683" i="1"/>
  <c r="J5173" i="2" s="1"/>
  <c r="J1684" i="1"/>
  <c r="J5174" i="2" s="1"/>
  <c r="J1685" i="1"/>
  <c r="J5175" i="2" s="1"/>
  <c r="J1686" i="1"/>
  <c r="J5176" i="2" s="1"/>
  <c r="J1687" i="1"/>
  <c r="J5177" i="2" s="1"/>
  <c r="J1688" i="1"/>
  <c r="J5178" i="2" s="1"/>
  <c r="J1689" i="1"/>
  <c r="J5179" i="2" s="1"/>
  <c r="J1690" i="1"/>
  <c r="J5180" i="2" s="1"/>
  <c r="J1691" i="1"/>
  <c r="J5181" i="2" s="1"/>
  <c r="J1692" i="1"/>
  <c r="J5182" i="2" s="1"/>
  <c r="J1693" i="1"/>
  <c r="J5183" i="2" s="1"/>
  <c r="J1694" i="1"/>
  <c r="J5184" i="2" s="1"/>
  <c r="J1695" i="1"/>
  <c r="J5185" i="2" s="1"/>
  <c r="J1696" i="1"/>
  <c r="J5186" i="2" s="1"/>
  <c r="J1697" i="1"/>
  <c r="J5187" i="2" s="1"/>
  <c r="J1698" i="1"/>
  <c r="J5188" i="2" s="1"/>
  <c r="J1699" i="1"/>
  <c r="J5189" i="2" s="1"/>
  <c r="J1700" i="1"/>
  <c r="J5190" i="2" s="1"/>
  <c r="J1701" i="1"/>
  <c r="J5191" i="2" s="1"/>
  <c r="J1702" i="1"/>
  <c r="J5192" i="2" s="1"/>
  <c r="J1703" i="1"/>
  <c r="J5193" i="2" s="1"/>
  <c r="J1704" i="1"/>
  <c r="J5194" i="2" s="1"/>
  <c r="J1705" i="1"/>
  <c r="J5195" i="2" s="1"/>
  <c r="J1706" i="1"/>
  <c r="J5196" i="2" s="1"/>
  <c r="J1707" i="1"/>
  <c r="J5197" i="2" s="1"/>
  <c r="J1708" i="1"/>
  <c r="J5198" i="2" s="1"/>
  <c r="J1709" i="1"/>
  <c r="J5199" i="2" s="1"/>
  <c r="J1710" i="1"/>
  <c r="J5200" i="2" s="1"/>
  <c r="J1711" i="1"/>
  <c r="J5201" i="2" s="1"/>
  <c r="J1712" i="1"/>
  <c r="J5202" i="2" s="1"/>
  <c r="J1713" i="1"/>
  <c r="J5203" i="2" s="1"/>
  <c r="J1714" i="1"/>
  <c r="J5204" i="2" s="1"/>
  <c r="J1715" i="1"/>
  <c r="J5205" i="2" s="1"/>
  <c r="J1716" i="1"/>
  <c r="J5206" i="2" s="1"/>
  <c r="J1717" i="1"/>
  <c r="J5207" i="2" s="1"/>
  <c r="J1718" i="1"/>
  <c r="J5208" i="2" s="1"/>
  <c r="J1719" i="1"/>
  <c r="J5209" i="2" s="1"/>
  <c r="J1720" i="1"/>
  <c r="J5210" i="2" s="1"/>
  <c r="J1721" i="1"/>
  <c r="J5211" i="2" s="1"/>
  <c r="J1722" i="1"/>
  <c r="J5212" i="2" s="1"/>
  <c r="J1723" i="1"/>
  <c r="J5213" i="2" s="1"/>
  <c r="J1724" i="1"/>
  <c r="J5214" i="2" s="1"/>
  <c r="J1725" i="1"/>
  <c r="J5215" i="2" s="1"/>
  <c r="J1726" i="1"/>
  <c r="J5216" i="2" s="1"/>
  <c r="J1727" i="1"/>
  <c r="J5217" i="2" s="1"/>
  <c r="J1728" i="1"/>
  <c r="J5218" i="2" s="1"/>
  <c r="J1729" i="1"/>
  <c r="J5219" i="2" s="1"/>
  <c r="J1730" i="1"/>
  <c r="J5220" i="2" s="1"/>
  <c r="J1731" i="1"/>
  <c r="J5221" i="2" s="1"/>
  <c r="J1732" i="1"/>
  <c r="J5222" i="2" s="1"/>
  <c r="J1733" i="1"/>
  <c r="J5223" i="2" s="1"/>
  <c r="J1734" i="1"/>
  <c r="J5224" i="2" s="1"/>
  <c r="J1735" i="1"/>
  <c r="J5225" i="2" s="1"/>
  <c r="J1736" i="1"/>
  <c r="J5226" i="2" s="1"/>
  <c r="J1737" i="1"/>
  <c r="J5227" i="2" s="1"/>
  <c r="J1738" i="1"/>
  <c r="J5228" i="2" s="1"/>
  <c r="J1739" i="1"/>
  <c r="J5229" i="2" s="1"/>
  <c r="J1740" i="1"/>
  <c r="J5230" i="2" s="1"/>
  <c r="J1741" i="1"/>
  <c r="J5231" i="2" s="1"/>
  <c r="J1742" i="1"/>
  <c r="J5232" i="2" s="1"/>
  <c r="J1743" i="1"/>
  <c r="J5233" i="2" s="1"/>
  <c r="J1744" i="1"/>
  <c r="J5234" i="2" s="1"/>
  <c r="J1745" i="1"/>
  <c r="J5235" i="2" s="1"/>
  <c r="J1746" i="1"/>
  <c r="J5236" i="2" s="1"/>
  <c r="J1747" i="1"/>
  <c r="J5237" i="2" s="1"/>
  <c r="J1748" i="1"/>
  <c r="J5238" i="2" s="1"/>
  <c r="J1749" i="1"/>
  <c r="J5239" i="2" s="1"/>
  <c r="J1750" i="1"/>
  <c r="J5240" i="2" s="1"/>
  <c r="J1751" i="1"/>
  <c r="J5241" i="2" s="1"/>
  <c r="J1752" i="1"/>
  <c r="J5242" i="2" s="1"/>
  <c r="J1753" i="1"/>
  <c r="J5243" i="2" s="1"/>
  <c r="J1754" i="1"/>
  <c r="J5244" i="2" s="1"/>
  <c r="J1755" i="1"/>
  <c r="J5245" i="2" s="1"/>
  <c r="J1756" i="1"/>
  <c r="J5246" i="2" s="1"/>
  <c r="J1757" i="1"/>
  <c r="J5247" i="2" s="1"/>
  <c r="J1758" i="1"/>
  <c r="J5248" i="2" s="1"/>
  <c r="J1759" i="1"/>
  <c r="J5249" i="2" s="1"/>
  <c r="J1760" i="1"/>
  <c r="J5250" i="2" s="1"/>
  <c r="J1761" i="1"/>
  <c r="J5251" i="2" s="1"/>
  <c r="J1762" i="1"/>
  <c r="J5252" i="2" s="1"/>
  <c r="J1763" i="1"/>
  <c r="J5253" i="2" s="1"/>
  <c r="J1764" i="1"/>
  <c r="J5254" i="2" s="1"/>
  <c r="J1765" i="1"/>
  <c r="J5255" i="2" s="1"/>
  <c r="J1766" i="1"/>
  <c r="J5256" i="2" s="1"/>
  <c r="J1767" i="1"/>
  <c r="J5257" i="2" s="1"/>
  <c r="J1768" i="1"/>
  <c r="J5258" i="2" s="1"/>
  <c r="J1769" i="1"/>
  <c r="J5259" i="2" s="1"/>
  <c r="J1770" i="1"/>
  <c r="J5260" i="2" s="1"/>
  <c r="J1771" i="1"/>
  <c r="J5261" i="2" s="1"/>
  <c r="J1772" i="1"/>
  <c r="J5262" i="2" s="1"/>
  <c r="J1773" i="1"/>
  <c r="J5263" i="2" s="1"/>
  <c r="J1774" i="1"/>
  <c r="J5264" i="2" s="1"/>
  <c r="J1775" i="1"/>
  <c r="J5265" i="2" s="1"/>
  <c r="J1776" i="1"/>
  <c r="J5266" i="2" s="1"/>
  <c r="J1777" i="1"/>
  <c r="J5267" i="2" s="1"/>
  <c r="J1778" i="1"/>
  <c r="J5268" i="2" s="1"/>
  <c r="J1779" i="1"/>
  <c r="J5269" i="2" s="1"/>
  <c r="J1780" i="1"/>
  <c r="J5270" i="2" s="1"/>
  <c r="J1781" i="1"/>
  <c r="J5271" i="2" s="1"/>
  <c r="J1782" i="1"/>
  <c r="J5272" i="2" s="1"/>
  <c r="J1783" i="1"/>
  <c r="J5273" i="2" s="1"/>
  <c r="J1784" i="1"/>
  <c r="J5274" i="2" s="1"/>
  <c r="J1785" i="1"/>
  <c r="J5275" i="2" s="1"/>
  <c r="J1786" i="1"/>
  <c r="J5276" i="2" s="1"/>
  <c r="J1787" i="1"/>
  <c r="J5277" i="2" s="1"/>
  <c r="J1788" i="1"/>
  <c r="J5278" i="2" s="1"/>
  <c r="J1789" i="1"/>
  <c r="J5279" i="2" s="1"/>
  <c r="J1790" i="1"/>
  <c r="J5280" i="2" s="1"/>
  <c r="J1791" i="1"/>
  <c r="J5281" i="2" s="1"/>
  <c r="J1792" i="1"/>
  <c r="J5282" i="2" s="1"/>
  <c r="J1793" i="1"/>
  <c r="J5283" i="2" s="1"/>
  <c r="J1794" i="1"/>
  <c r="J5284" i="2" s="1"/>
  <c r="J1795" i="1"/>
  <c r="J5285" i="2" s="1"/>
  <c r="J1796" i="1"/>
  <c r="J5286" i="2" s="1"/>
  <c r="J1797" i="1"/>
  <c r="J5287" i="2" s="1"/>
  <c r="J1798" i="1"/>
  <c r="J5288" i="2" s="1"/>
  <c r="J1799" i="1"/>
  <c r="J5289" i="2" s="1"/>
  <c r="J1800" i="1"/>
  <c r="J5290" i="2" s="1"/>
  <c r="J1801" i="1"/>
  <c r="J5291" i="2" s="1"/>
  <c r="J1802" i="1"/>
  <c r="J5292" i="2" s="1"/>
  <c r="J1803" i="1"/>
  <c r="J5293" i="2" s="1"/>
  <c r="J1804" i="1"/>
  <c r="J5294" i="2" s="1"/>
  <c r="J1805" i="1"/>
  <c r="J5295" i="2" s="1"/>
  <c r="J1806" i="1"/>
  <c r="J5296" i="2" s="1"/>
  <c r="J1807" i="1"/>
  <c r="J5297" i="2" s="1"/>
  <c r="J1808" i="1"/>
  <c r="J5298" i="2" s="1"/>
  <c r="J1809" i="1"/>
  <c r="J5299" i="2" s="1"/>
  <c r="J1810" i="1"/>
  <c r="J5300" i="2" s="1"/>
  <c r="J1811" i="1"/>
  <c r="J5301" i="2" s="1"/>
  <c r="J1812" i="1"/>
  <c r="J5302" i="2" s="1"/>
  <c r="J1813" i="1"/>
  <c r="J5303" i="2" s="1"/>
  <c r="J1814" i="1"/>
  <c r="J5304" i="2" s="1"/>
  <c r="J1815" i="1"/>
  <c r="J5305" i="2" s="1"/>
  <c r="J1816" i="1"/>
  <c r="J5306" i="2" s="1"/>
  <c r="J1817" i="1"/>
  <c r="J5307" i="2" s="1"/>
  <c r="J1818" i="1"/>
  <c r="J5308" i="2" s="1"/>
  <c r="J1819" i="1"/>
  <c r="J5309" i="2" s="1"/>
  <c r="J1820" i="1"/>
  <c r="J5310" i="2" s="1"/>
  <c r="J1821" i="1"/>
  <c r="J5311" i="2" s="1"/>
  <c r="J1822" i="1"/>
  <c r="J5312" i="2" s="1"/>
  <c r="J1823" i="1"/>
  <c r="J5313" i="2" s="1"/>
  <c r="J1824" i="1"/>
  <c r="J5314" i="2" s="1"/>
  <c r="J1825" i="1"/>
  <c r="J5315" i="2" s="1"/>
  <c r="J1826" i="1"/>
  <c r="J5316" i="2" s="1"/>
  <c r="J1827" i="1"/>
  <c r="J5317" i="2" s="1"/>
  <c r="J1828" i="1"/>
  <c r="J5318" i="2" s="1"/>
  <c r="J1829" i="1"/>
  <c r="J5319" i="2" s="1"/>
  <c r="J1830" i="1"/>
  <c r="J5320" i="2" s="1"/>
  <c r="J1831" i="1"/>
  <c r="J5321" i="2" s="1"/>
  <c r="J1832" i="1"/>
  <c r="J5322" i="2" s="1"/>
  <c r="J1833" i="1"/>
  <c r="J5323" i="2" s="1"/>
  <c r="J1834" i="1"/>
  <c r="J5324" i="2" s="1"/>
  <c r="J1835" i="1"/>
  <c r="J5325" i="2" s="1"/>
  <c r="J1836" i="1"/>
  <c r="J5326" i="2" s="1"/>
  <c r="J1837" i="1"/>
  <c r="J5327" i="2" s="1"/>
  <c r="J1838" i="1"/>
  <c r="J5328" i="2" s="1"/>
  <c r="J1839" i="1"/>
  <c r="J5329" i="2" s="1"/>
  <c r="J1840" i="1"/>
  <c r="J5330" i="2" s="1"/>
  <c r="J1841" i="1"/>
  <c r="J5331" i="2" s="1"/>
  <c r="J1842" i="1"/>
  <c r="J5332" i="2" s="1"/>
  <c r="J1843" i="1"/>
  <c r="J5333" i="2" s="1"/>
  <c r="J1844" i="1"/>
  <c r="J5334" i="2" s="1"/>
  <c r="J1845" i="1"/>
  <c r="J5335" i="2" s="1"/>
  <c r="J1846" i="1"/>
  <c r="J5336" i="2" s="1"/>
  <c r="J1847" i="1"/>
  <c r="J5337" i="2" s="1"/>
  <c r="J1848" i="1"/>
  <c r="J5338" i="2" s="1"/>
  <c r="J1849" i="1"/>
  <c r="J5339" i="2" s="1"/>
  <c r="J1850" i="1"/>
  <c r="J5340" i="2" s="1"/>
  <c r="J1851" i="1"/>
  <c r="J5341" i="2" s="1"/>
  <c r="J1852" i="1"/>
  <c r="J5342" i="2" s="1"/>
  <c r="J1853" i="1"/>
  <c r="J5343" i="2" s="1"/>
  <c r="J1854" i="1"/>
  <c r="J5344" i="2" s="1"/>
  <c r="J1855" i="1"/>
  <c r="J5345" i="2" s="1"/>
  <c r="J1856" i="1"/>
  <c r="J5346" i="2" s="1"/>
  <c r="J1857" i="1"/>
  <c r="J5347" i="2" s="1"/>
  <c r="J1858" i="1"/>
  <c r="J5348" i="2" s="1"/>
  <c r="J1859" i="1"/>
  <c r="J5349" i="2" s="1"/>
  <c r="J1860" i="1"/>
  <c r="J5350" i="2" s="1"/>
  <c r="J1861" i="1"/>
  <c r="J5351" i="2" s="1"/>
  <c r="J1862" i="1"/>
  <c r="J5352" i="2" s="1"/>
  <c r="J1863" i="1"/>
  <c r="J5353" i="2" s="1"/>
  <c r="J1864" i="1"/>
  <c r="J5354" i="2" s="1"/>
  <c r="J1865" i="1"/>
  <c r="J5355" i="2" s="1"/>
  <c r="J1866" i="1"/>
  <c r="J5356" i="2" s="1"/>
  <c r="J1867" i="1"/>
  <c r="J5357" i="2" s="1"/>
  <c r="J1868" i="1"/>
  <c r="J5358" i="2" s="1"/>
  <c r="J1869" i="1"/>
  <c r="J5359" i="2" s="1"/>
  <c r="J1870" i="1"/>
  <c r="J5360" i="2" s="1"/>
  <c r="J1871" i="1"/>
  <c r="J5361" i="2" s="1"/>
  <c r="J1872" i="1"/>
  <c r="J5362" i="2" s="1"/>
  <c r="J1873" i="1"/>
  <c r="J5363" i="2" s="1"/>
  <c r="J1874" i="1"/>
  <c r="J5364" i="2" s="1"/>
  <c r="J1875" i="1"/>
  <c r="J5365" i="2" s="1"/>
  <c r="J1876" i="1"/>
  <c r="J5366" i="2" s="1"/>
  <c r="J1877" i="1"/>
  <c r="J5367" i="2" s="1"/>
  <c r="J1878" i="1"/>
  <c r="J5368" i="2" s="1"/>
  <c r="J1879" i="1"/>
  <c r="J5369" i="2" s="1"/>
  <c r="J1880" i="1"/>
  <c r="J5370" i="2" s="1"/>
  <c r="J1881" i="1"/>
  <c r="J5371" i="2" s="1"/>
  <c r="J1882" i="1"/>
  <c r="J5372" i="2" s="1"/>
  <c r="J1883" i="1"/>
  <c r="J5373" i="2" s="1"/>
  <c r="J1884" i="1"/>
  <c r="J5374" i="2" s="1"/>
  <c r="J1885" i="1"/>
  <c r="J5375" i="2" s="1"/>
  <c r="J1886" i="1"/>
  <c r="J5376" i="2" s="1"/>
  <c r="J1887" i="1"/>
  <c r="J5377" i="2" s="1"/>
  <c r="J1888" i="1"/>
  <c r="J5378" i="2" s="1"/>
  <c r="J1889" i="1"/>
  <c r="J5379" i="2" s="1"/>
  <c r="J1890" i="1"/>
  <c r="J5380" i="2" s="1"/>
  <c r="J1891" i="1"/>
  <c r="J5381" i="2" s="1"/>
  <c r="J1892" i="1"/>
  <c r="J5382" i="2" s="1"/>
  <c r="J1893" i="1"/>
  <c r="J5383" i="2" s="1"/>
  <c r="J1894" i="1"/>
  <c r="J5384" i="2" s="1"/>
  <c r="J1895" i="1"/>
  <c r="J5385" i="2" s="1"/>
  <c r="J1896" i="1"/>
  <c r="J5386" i="2" s="1"/>
  <c r="J1897" i="1"/>
  <c r="J5387" i="2" s="1"/>
  <c r="J1898" i="1"/>
  <c r="J5388" i="2" s="1"/>
  <c r="J1899" i="1"/>
  <c r="J5389" i="2" s="1"/>
  <c r="J1900" i="1"/>
  <c r="J5390" i="2" s="1"/>
  <c r="J1901" i="1"/>
  <c r="J5391" i="2" s="1"/>
  <c r="J1902" i="1"/>
  <c r="J5392" i="2" s="1"/>
  <c r="J1903" i="1"/>
  <c r="J5393" i="2" s="1"/>
  <c r="J1904" i="1"/>
  <c r="J5394" i="2" s="1"/>
  <c r="J1905" i="1"/>
  <c r="J5395" i="2" s="1"/>
  <c r="J1906" i="1"/>
  <c r="J5396" i="2" s="1"/>
  <c r="J1907" i="1"/>
  <c r="J5397" i="2" s="1"/>
  <c r="J1908" i="1"/>
  <c r="J5398" i="2" s="1"/>
  <c r="J1909" i="1"/>
  <c r="J5399" i="2" s="1"/>
  <c r="J1910" i="1"/>
  <c r="J5400" i="2" s="1"/>
  <c r="J1911" i="1"/>
  <c r="J5401" i="2" s="1"/>
  <c r="J1912" i="1"/>
  <c r="J5402" i="2" s="1"/>
  <c r="J1913" i="1"/>
  <c r="J5403" i="2" s="1"/>
  <c r="J1914" i="1"/>
  <c r="J5404" i="2" s="1"/>
  <c r="J1915" i="1"/>
  <c r="J5405" i="2" s="1"/>
  <c r="J1916" i="1"/>
  <c r="J5406" i="2" s="1"/>
  <c r="J1917" i="1"/>
  <c r="J5407" i="2" s="1"/>
  <c r="J1918" i="1"/>
  <c r="J5408" i="2" s="1"/>
  <c r="J1919" i="1"/>
  <c r="J5409" i="2" s="1"/>
  <c r="J1920" i="1"/>
  <c r="J5410" i="2" s="1"/>
  <c r="J1921" i="1"/>
  <c r="J5411" i="2" s="1"/>
  <c r="J1922" i="1"/>
  <c r="J5412" i="2" s="1"/>
  <c r="J1923" i="1"/>
  <c r="J5413" i="2" s="1"/>
  <c r="J1924" i="1"/>
  <c r="J5414" i="2" s="1"/>
  <c r="J1925" i="1"/>
  <c r="J5415" i="2" s="1"/>
  <c r="J1926" i="1"/>
  <c r="J5416" i="2" s="1"/>
  <c r="J1927" i="1"/>
  <c r="J5417" i="2" s="1"/>
  <c r="J1928" i="1"/>
  <c r="J5418" i="2" s="1"/>
  <c r="J1929" i="1"/>
  <c r="J5419" i="2" s="1"/>
  <c r="J1930" i="1"/>
  <c r="J5420" i="2" s="1"/>
  <c r="J1931" i="1"/>
  <c r="J5421" i="2" s="1"/>
  <c r="J1932" i="1"/>
  <c r="J5422" i="2" s="1"/>
  <c r="J1933" i="1"/>
  <c r="J5423" i="2" s="1"/>
  <c r="J1934" i="1"/>
  <c r="J5424" i="2" s="1"/>
  <c r="J1935" i="1"/>
  <c r="J5425" i="2" s="1"/>
  <c r="J1936" i="1"/>
  <c r="J5426" i="2" s="1"/>
  <c r="J1937" i="1"/>
  <c r="J5427" i="2" s="1"/>
  <c r="J1938" i="1"/>
  <c r="J5428" i="2" s="1"/>
  <c r="J1939" i="1"/>
  <c r="J5429" i="2" s="1"/>
  <c r="J1940" i="1"/>
  <c r="J5430" i="2" s="1"/>
  <c r="J1941" i="1"/>
  <c r="J5431" i="2" s="1"/>
  <c r="J1942" i="1"/>
  <c r="J5432" i="2" s="1"/>
  <c r="J1943" i="1"/>
  <c r="J5433" i="2" s="1"/>
  <c r="J1944" i="1"/>
  <c r="J5434" i="2" s="1"/>
  <c r="J1945" i="1"/>
  <c r="J5435" i="2" s="1"/>
  <c r="J1946" i="1"/>
  <c r="J5436" i="2" s="1"/>
  <c r="J1947" i="1"/>
  <c r="J5437" i="2" s="1"/>
  <c r="J1948" i="1"/>
  <c r="J5438" i="2" s="1"/>
  <c r="J1949" i="1"/>
  <c r="J5439" i="2" s="1"/>
  <c r="J1950" i="1"/>
  <c r="J5440" i="2" s="1"/>
  <c r="J1951" i="1"/>
  <c r="J5441" i="2" s="1"/>
  <c r="J1952" i="1"/>
  <c r="J5442" i="2" s="1"/>
  <c r="J1953" i="1"/>
  <c r="J5443" i="2" s="1"/>
  <c r="J1954" i="1"/>
  <c r="J5444" i="2" s="1"/>
  <c r="J1955" i="1"/>
  <c r="J5445" i="2" s="1"/>
  <c r="J1956" i="1"/>
  <c r="J5446" i="2" s="1"/>
  <c r="J1957" i="1"/>
  <c r="J5447" i="2" s="1"/>
  <c r="J1958" i="1"/>
  <c r="J5448" i="2" s="1"/>
  <c r="J1959" i="1"/>
  <c r="J5449" i="2" s="1"/>
  <c r="J1960" i="1"/>
  <c r="J5450" i="2" s="1"/>
  <c r="J1961" i="1"/>
  <c r="J5451" i="2" s="1"/>
  <c r="J1962" i="1"/>
  <c r="J5452" i="2" s="1"/>
  <c r="J1963" i="1"/>
  <c r="J5453" i="2" s="1"/>
  <c r="J1964" i="1"/>
  <c r="J5454" i="2" s="1"/>
  <c r="J1965" i="1"/>
  <c r="J5455" i="2" s="1"/>
  <c r="J1966" i="1"/>
  <c r="J5456" i="2" s="1"/>
  <c r="J1967" i="1"/>
  <c r="J5457" i="2" s="1"/>
  <c r="J1968" i="1"/>
  <c r="J5458" i="2" s="1"/>
  <c r="J1969" i="1"/>
  <c r="J5459" i="2" s="1"/>
  <c r="J1970" i="1"/>
  <c r="J5460" i="2" s="1"/>
  <c r="J1971" i="1"/>
  <c r="J5461" i="2" s="1"/>
  <c r="J1972" i="1"/>
  <c r="J5462" i="2" s="1"/>
  <c r="J1973" i="1"/>
  <c r="J5463" i="2" s="1"/>
  <c r="J1974" i="1"/>
  <c r="J5464" i="2" s="1"/>
  <c r="J1975" i="1"/>
  <c r="J5465" i="2" s="1"/>
  <c r="J1976" i="1"/>
  <c r="J5466" i="2" s="1"/>
  <c r="J1977" i="1"/>
  <c r="J5467" i="2" s="1"/>
  <c r="J1978" i="1"/>
  <c r="J5468" i="2" s="1"/>
  <c r="J1979" i="1"/>
  <c r="J5469" i="2" s="1"/>
  <c r="J1980" i="1"/>
  <c r="J5470" i="2" s="1"/>
  <c r="J1981" i="1"/>
  <c r="J5471" i="2" s="1"/>
  <c r="J1982" i="1"/>
  <c r="J5472" i="2" s="1"/>
  <c r="J1983" i="1"/>
  <c r="J5473" i="2" s="1"/>
  <c r="J1984" i="1"/>
  <c r="J5474" i="2" s="1"/>
  <c r="J1985" i="1"/>
  <c r="J5475" i="2" s="1"/>
  <c r="J1986" i="1"/>
  <c r="J5476" i="2" s="1"/>
  <c r="J1987" i="1"/>
  <c r="J5477" i="2" s="1"/>
  <c r="J1988" i="1"/>
  <c r="J5478" i="2" s="1"/>
  <c r="J1989" i="1"/>
  <c r="J5479" i="2" s="1"/>
  <c r="J1990" i="1"/>
  <c r="J5480" i="2" s="1"/>
  <c r="J1991" i="1"/>
  <c r="J5481" i="2" s="1"/>
  <c r="J1992" i="1"/>
  <c r="J5482" i="2" s="1"/>
  <c r="J1993" i="1"/>
  <c r="J5483" i="2" s="1"/>
  <c r="J1994" i="1"/>
  <c r="J5484" i="2" s="1"/>
  <c r="J1995" i="1"/>
  <c r="J5485" i="2" s="1"/>
  <c r="J1996" i="1"/>
  <c r="J5486" i="2" s="1"/>
  <c r="J1997" i="1"/>
  <c r="J5487" i="2" s="1"/>
  <c r="J1998" i="1"/>
  <c r="J5488" i="2" s="1"/>
  <c r="J1999" i="1"/>
  <c r="J5489" i="2" s="1"/>
  <c r="J2000" i="1"/>
  <c r="J5490" i="2" s="1"/>
  <c r="J2001" i="1"/>
  <c r="J5491" i="2" s="1"/>
  <c r="J2002" i="1"/>
  <c r="J5492" i="2" s="1"/>
  <c r="J2003" i="1"/>
  <c r="J5493" i="2" s="1"/>
  <c r="J2004" i="1"/>
  <c r="J5494" i="2" s="1"/>
  <c r="J2005" i="1"/>
  <c r="J5495" i="2" s="1"/>
  <c r="J2006" i="1"/>
  <c r="J5496" i="2" s="1"/>
  <c r="J2007" i="1"/>
  <c r="J5497" i="2" s="1"/>
  <c r="J2008" i="1"/>
  <c r="J5498" i="2" s="1"/>
  <c r="J2009" i="1"/>
  <c r="J5499" i="2" s="1"/>
  <c r="J2010" i="1"/>
  <c r="J5500" i="2" s="1"/>
  <c r="J2011" i="1"/>
  <c r="J5501" i="2" s="1"/>
  <c r="J2012" i="1"/>
  <c r="J5502" i="2" s="1"/>
  <c r="J2013" i="1"/>
  <c r="J5503" i="2" s="1"/>
  <c r="J2014" i="1"/>
  <c r="J5504" i="2" s="1"/>
  <c r="J2015" i="1"/>
  <c r="J5505" i="2" s="1"/>
  <c r="J2016" i="1"/>
  <c r="J5506" i="2" s="1"/>
  <c r="J2017" i="1"/>
  <c r="J5507" i="2" s="1"/>
  <c r="J2018" i="1"/>
  <c r="J5508" i="2" s="1"/>
  <c r="J2019" i="1"/>
  <c r="J5509" i="2" s="1"/>
  <c r="J2020" i="1"/>
  <c r="J5510" i="2" s="1"/>
  <c r="J2021" i="1"/>
  <c r="J5511" i="2" s="1"/>
  <c r="J2022" i="1"/>
  <c r="J5512" i="2" s="1"/>
  <c r="J2023" i="1"/>
  <c r="J5513" i="2" s="1"/>
  <c r="J2024" i="1"/>
  <c r="J5514" i="2" s="1"/>
  <c r="J2025" i="1"/>
  <c r="J5515" i="2" s="1"/>
  <c r="J2026" i="1"/>
  <c r="J5516" i="2" s="1"/>
  <c r="J2027" i="1"/>
  <c r="J5517" i="2" s="1"/>
  <c r="J2028" i="1"/>
  <c r="J5518" i="2" s="1"/>
  <c r="J2029" i="1"/>
  <c r="J5519" i="2" s="1"/>
  <c r="J2030" i="1"/>
  <c r="J5520" i="2" s="1"/>
  <c r="J2031" i="1"/>
  <c r="J5521" i="2" s="1"/>
  <c r="J2032" i="1"/>
  <c r="J5522" i="2" s="1"/>
  <c r="J2033" i="1"/>
  <c r="J5523" i="2" s="1"/>
  <c r="J2034" i="1"/>
  <c r="J5524" i="2" s="1"/>
  <c r="J2035" i="1"/>
  <c r="J5525" i="2" s="1"/>
  <c r="J2036" i="1"/>
  <c r="J5526" i="2" s="1"/>
  <c r="J2037" i="1"/>
  <c r="J5527" i="2" s="1"/>
  <c r="J2038" i="1"/>
  <c r="J5528" i="2" s="1"/>
  <c r="J2039" i="1"/>
  <c r="J5529" i="2" s="1"/>
  <c r="J2040" i="1"/>
  <c r="J5530" i="2" s="1"/>
  <c r="J2041" i="1"/>
  <c r="J5531" i="2" s="1"/>
  <c r="J2042" i="1"/>
  <c r="J5532" i="2" s="1"/>
  <c r="J2043" i="1"/>
  <c r="J5533" i="2" s="1"/>
  <c r="J2044" i="1"/>
  <c r="J5534" i="2" s="1"/>
  <c r="J2045" i="1"/>
  <c r="J5535" i="2" s="1"/>
  <c r="J2046" i="1"/>
  <c r="J5536" i="2" s="1"/>
  <c r="J2047" i="1"/>
  <c r="J5537" i="2" s="1"/>
  <c r="J2048" i="1"/>
  <c r="J5538" i="2" s="1"/>
  <c r="J2049" i="1"/>
  <c r="J5539" i="2" s="1"/>
  <c r="J2050" i="1"/>
  <c r="J5540" i="2" s="1"/>
  <c r="J2051" i="1"/>
  <c r="J5541" i="2" s="1"/>
  <c r="J2052" i="1"/>
  <c r="J5542" i="2" s="1"/>
  <c r="J2053" i="1"/>
  <c r="J5543" i="2" s="1"/>
  <c r="J2054" i="1"/>
  <c r="J5544" i="2" s="1"/>
  <c r="J2055" i="1"/>
  <c r="J5545" i="2" s="1"/>
  <c r="J2056" i="1"/>
  <c r="J5546" i="2" s="1"/>
  <c r="J2057" i="1"/>
  <c r="J5547" i="2" s="1"/>
  <c r="J2058" i="1"/>
  <c r="J5548" i="2" s="1"/>
  <c r="J2059" i="1"/>
  <c r="J5549" i="2" s="1"/>
  <c r="J2060" i="1"/>
  <c r="J5550" i="2" s="1"/>
  <c r="J2061" i="1"/>
  <c r="J5551" i="2" s="1"/>
  <c r="J2062" i="1"/>
  <c r="J5552" i="2" s="1"/>
  <c r="J2063" i="1"/>
  <c r="J5553" i="2" s="1"/>
  <c r="J2064" i="1"/>
  <c r="J5554" i="2" s="1"/>
  <c r="J2065" i="1"/>
  <c r="J5555" i="2" s="1"/>
  <c r="J2066" i="1"/>
  <c r="J5556" i="2" s="1"/>
  <c r="J2067" i="1"/>
  <c r="J5557" i="2" s="1"/>
  <c r="J2068" i="1"/>
  <c r="J5558" i="2" s="1"/>
  <c r="J2069" i="1"/>
  <c r="J5559" i="2" s="1"/>
  <c r="J2070" i="1"/>
  <c r="J5560" i="2" s="1"/>
  <c r="J2071" i="1"/>
  <c r="J5561" i="2" s="1"/>
  <c r="J2072" i="1"/>
  <c r="J5562" i="2" s="1"/>
  <c r="J2073" i="1"/>
  <c r="J5563" i="2" s="1"/>
  <c r="J2074" i="1"/>
  <c r="J5564" i="2" s="1"/>
  <c r="J2075" i="1"/>
  <c r="J5565" i="2" s="1"/>
  <c r="J2076" i="1"/>
  <c r="J5566" i="2" s="1"/>
  <c r="J2077" i="1"/>
  <c r="J5567" i="2" s="1"/>
  <c r="J2078" i="1"/>
  <c r="J5568" i="2" s="1"/>
  <c r="J2079" i="1"/>
  <c r="J5569" i="2" s="1"/>
  <c r="J2080" i="1"/>
  <c r="J5570" i="2" s="1"/>
  <c r="J2081" i="1"/>
  <c r="J5571" i="2" s="1"/>
  <c r="J2082" i="1"/>
  <c r="J5572" i="2" s="1"/>
  <c r="J2083" i="1"/>
  <c r="J5573" i="2" s="1"/>
  <c r="J2084" i="1"/>
  <c r="J5574" i="2" s="1"/>
  <c r="J2085" i="1"/>
  <c r="J5575" i="2" s="1"/>
  <c r="J2086" i="1"/>
  <c r="J5576" i="2" s="1"/>
  <c r="J2087" i="1"/>
  <c r="J5577" i="2" s="1"/>
  <c r="J2088" i="1"/>
  <c r="J5578" i="2" s="1"/>
  <c r="J2089" i="1"/>
  <c r="J5579" i="2" s="1"/>
  <c r="J2090" i="1"/>
  <c r="J5580" i="2" s="1"/>
  <c r="J2091" i="1"/>
  <c r="J5581" i="2" s="1"/>
  <c r="J2092" i="1"/>
  <c r="J5582" i="2" s="1"/>
  <c r="J2093" i="1"/>
  <c r="J5583" i="2" s="1"/>
  <c r="J2094" i="1"/>
  <c r="J5584" i="2" s="1"/>
  <c r="J2095" i="1"/>
  <c r="J5585" i="2" s="1"/>
  <c r="J2096" i="1"/>
  <c r="J5586" i="2" s="1"/>
  <c r="J2097" i="1"/>
  <c r="J5587" i="2" s="1"/>
  <c r="J2098" i="1"/>
  <c r="J5588" i="2" s="1"/>
  <c r="J2099" i="1"/>
  <c r="J5589" i="2" s="1"/>
  <c r="J2100" i="1"/>
  <c r="J5590" i="2" s="1"/>
  <c r="J2101" i="1"/>
  <c r="J5591" i="2" s="1"/>
  <c r="J2102" i="1"/>
  <c r="J5592" i="2" s="1"/>
  <c r="J2103" i="1"/>
  <c r="J5593" i="2" s="1"/>
  <c r="J2104" i="1"/>
  <c r="J5594" i="2" s="1"/>
  <c r="J2105" i="1"/>
  <c r="J5595" i="2" s="1"/>
  <c r="J2106" i="1"/>
  <c r="J5596" i="2" s="1"/>
  <c r="J2107" i="1"/>
  <c r="J5597" i="2" s="1"/>
  <c r="J2108" i="1"/>
  <c r="J5598" i="2" s="1"/>
  <c r="J2109" i="1"/>
  <c r="J5599" i="2" s="1"/>
  <c r="J2110" i="1"/>
  <c r="J5600" i="2" s="1"/>
  <c r="J2111" i="1"/>
  <c r="J5601" i="2" s="1"/>
  <c r="J2112" i="1"/>
  <c r="J5602" i="2" s="1"/>
  <c r="J2113" i="1"/>
  <c r="J5603" i="2" s="1"/>
  <c r="J2114" i="1"/>
  <c r="J5604" i="2" s="1"/>
  <c r="J2115" i="1"/>
  <c r="J5605" i="2" s="1"/>
  <c r="J2116" i="1"/>
  <c r="J5606" i="2" s="1"/>
  <c r="J2117" i="1"/>
  <c r="J5607" i="2" s="1"/>
  <c r="J2118" i="1"/>
  <c r="J5608" i="2" s="1"/>
  <c r="J2119" i="1"/>
  <c r="J5609" i="2" s="1"/>
  <c r="J2120" i="1"/>
  <c r="J5610" i="2" s="1"/>
  <c r="J2121" i="1"/>
  <c r="J5611" i="2" s="1"/>
  <c r="J2122" i="1"/>
  <c r="J5612" i="2" s="1"/>
  <c r="J2123" i="1"/>
  <c r="J5613" i="2" s="1"/>
  <c r="J2124" i="1"/>
  <c r="J5614" i="2" s="1"/>
  <c r="J2125" i="1"/>
  <c r="J5615" i="2" s="1"/>
  <c r="J2126" i="1"/>
  <c r="J5616" i="2" s="1"/>
  <c r="J2127" i="1"/>
  <c r="J5617" i="2" s="1"/>
  <c r="J2128" i="1"/>
  <c r="J5618" i="2" s="1"/>
  <c r="J2129" i="1"/>
  <c r="J5619" i="2" s="1"/>
  <c r="J2130" i="1"/>
  <c r="J5620" i="2" s="1"/>
  <c r="J2131" i="1"/>
  <c r="J5621" i="2" s="1"/>
  <c r="J2132" i="1"/>
  <c r="J5622" i="2" s="1"/>
  <c r="J2133" i="1"/>
  <c r="J5623" i="2" s="1"/>
  <c r="J2134" i="1"/>
  <c r="J5624" i="2" s="1"/>
  <c r="J2135" i="1"/>
  <c r="J5625" i="2" s="1"/>
  <c r="J2136" i="1"/>
  <c r="J5626" i="2" s="1"/>
  <c r="J2137" i="1"/>
  <c r="J5627" i="2" s="1"/>
  <c r="J2138" i="1"/>
  <c r="J5628" i="2" s="1"/>
  <c r="J2139" i="1"/>
  <c r="J5629" i="2" s="1"/>
  <c r="J2140" i="1"/>
  <c r="J5630" i="2" s="1"/>
  <c r="J2141" i="1"/>
  <c r="J5631" i="2" s="1"/>
  <c r="J2142" i="1"/>
  <c r="J5632" i="2" s="1"/>
  <c r="J2143" i="1"/>
  <c r="J5633" i="2" s="1"/>
  <c r="J2144" i="1"/>
  <c r="J5634" i="2" s="1"/>
  <c r="J2145" i="1"/>
  <c r="J5635" i="2" s="1"/>
  <c r="J2146" i="1"/>
  <c r="J5636" i="2" s="1"/>
  <c r="J2147" i="1"/>
  <c r="J5637" i="2" s="1"/>
  <c r="J2148" i="1"/>
  <c r="J5638" i="2" s="1"/>
  <c r="J2149" i="1"/>
  <c r="J5639" i="2" s="1"/>
  <c r="J2150" i="1"/>
  <c r="J5640" i="2" s="1"/>
  <c r="J2151" i="1"/>
  <c r="J5641" i="2" s="1"/>
  <c r="J2152" i="1"/>
  <c r="J5642" i="2" s="1"/>
  <c r="J2153" i="1"/>
  <c r="J5643" i="2" s="1"/>
  <c r="J2154" i="1"/>
  <c r="J5644" i="2" s="1"/>
  <c r="J2155" i="1"/>
  <c r="J5645" i="2" s="1"/>
  <c r="J2156" i="1"/>
  <c r="J5646" i="2" s="1"/>
  <c r="J2157" i="1"/>
  <c r="J5647" i="2" s="1"/>
  <c r="J2158" i="1"/>
  <c r="J5648" i="2" s="1"/>
  <c r="J2159" i="1"/>
  <c r="J5649" i="2" s="1"/>
  <c r="J2160" i="1"/>
  <c r="J5650" i="2" s="1"/>
  <c r="J2161" i="1"/>
  <c r="J5651" i="2" s="1"/>
  <c r="J2162" i="1"/>
  <c r="J5652" i="2" s="1"/>
  <c r="J2163" i="1"/>
  <c r="J5653" i="2" s="1"/>
  <c r="J2164" i="1"/>
  <c r="J5654" i="2" s="1"/>
  <c r="J2165" i="1"/>
  <c r="J5655" i="2" s="1"/>
  <c r="J2166" i="1"/>
  <c r="J5656" i="2" s="1"/>
  <c r="J2167" i="1"/>
  <c r="J5657" i="2" s="1"/>
  <c r="J2168" i="1"/>
  <c r="J5658" i="2" s="1"/>
  <c r="J2169" i="1"/>
  <c r="J5659" i="2" s="1"/>
  <c r="J2170" i="1"/>
  <c r="J5660" i="2" s="1"/>
  <c r="J2171" i="1"/>
  <c r="J5661" i="2" s="1"/>
  <c r="J2172" i="1"/>
  <c r="J5662" i="2" s="1"/>
  <c r="J2173" i="1"/>
  <c r="J5663" i="2" s="1"/>
  <c r="J2174" i="1"/>
  <c r="J5664" i="2" s="1"/>
  <c r="J2175" i="1"/>
  <c r="J5665" i="2" s="1"/>
  <c r="J2176" i="1"/>
  <c r="J5666" i="2" s="1"/>
  <c r="J2177" i="1"/>
  <c r="J5667" i="2" s="1"/>
  <c r="J2178" i="1"/>
  <c r="J5668" i="2" s="1"/>
  <c r="J2179" i="1"/>
  <c r="J5669" i="2" s="1"/>
  <c r="J2180" i="1"/>
  <c r="J5670" i="2" s="1"/>
  <c r="J2181" i="1"/>
  <c r="J5671" i="2" s="1"/>
  <c r="J2182" i="1"/>
  <c r="J5672" i="2" s="1"/>
  <c r="J2183" i="1"/>
  <c r="J5673" i="2" s="1"/>
  <c r="J2184" i="1"/>
  <c r="J5674" i="2" s="1"/>
  <c r="J2185" i="1"/>
  <c r="J5675" i="2" s="1"/>
  <c r="J2186" i="1"/>
  <c r="J5676" i="2" s="1"/>
  <c r="J2187" i="1"/>
  <c r="J5677" i="2" s="1"/>
  <c r="J2188" i="1"/>
  <c r="J5678" i="2" s="1"/>
  <c r="J2189" i="1"/>
  <c r="J5679" i="2" s="1"/>
  <c r="J2190" i="1"/>
  <c r="J5680" i="2" s="1"/>
  <c r="J2191" i="1"/>
  <c r="J5681" i="2" s="1"/>
  <c r="J2192" i="1"/>
  <c r="J5682" i="2" s="1"/>
  <c r="J2193" i="1"/>
  <c r="J5683" i="2" s="1"/>
  <c r="J2194" i="1"/>
  <c r="J5684" i="2" s="1"/>
  <c r="J2195" i="1"/>
  <c r="J5685" i="2" s="1"/>
  <c r="J2196" i="1"/>
  <c r="J5686" i="2" s="1"/>
  <c r="J2197" i="1"/>
  <c r="J5687" i="2" s="1"/>
  <c r="J2198" i="1"/>
  <c r="J5688" i="2" s="1"/>
  <c r="J2199" i="1"/>
  <c r="J5689" i="2" s="1"/>
  <c r="J2200" i="1"/>
  <c r="J5690" i="2" s="1"/>
  <c r="J2201" i="1"/>
  <c r="J5691" i="2" s="1"/>
  <c r="J2202" i="1"/>
  <c r="J5692" i="2" s="1"/>
  <c r="J2203" i="1"/>
  <c r="J5693" i="2" s="1"/>
  <c r="J2204" i="1"/>
  <c r="J5694" i="2" s="1"/>
  <c r="J2205" i="1"/>
  <c r="J5695" i="2" s="1"/>
  <c r="J2206" i="1"/>
  <c r="J5696" i="2" s="1"/>
  <c r="J2207" i="1"/>
  <c r="J5697" i="2" s="1"/>
  <c r="J2208" i="1"/>
  <c r="J5698" i="2" s="1"/>
  <c r="J2209" i="1"/>
  <c r="J5699" i="2" s="1"/>
  <c r="J2210" i="1"/>
  <c r="J5700" i="2" s="1"/>
  <c r="J2211" i="1"/>
  <c r="J5701" i="2" s="1"/>
  <c r="J2212" i="1"/>
  <c r="J5702" i="2" s="1"/>
  <c r="J2213" i="1"/>
  <c r="J5703" i="2" s="1"/>
  <c r="J2214" i="1"/>
  <c r="J5704" i="2" s="1"/>
  <c r="J2215" i="1"/>
  <c r="J5705" i="2" s="1"/>
  <c r="J2216" i="1"/>
  <c r="J5706" i="2" s="1"/>
  <c r="J2217" i="1"/>
  <c r="J5707" i="2" s="1"/>
  <c r="J2218" i="1"/>
  <c r="J5708" i="2" s="1"/>
  <c r="J2219" i="1"/>
  <c r="J5709" i="2" s="1"/>
  <c r="J2220" i="1"/>
  <c r="J5710" i="2" s="1"/>
  <c r="J2221" i="1"/>
  <c r="J5711" i="2" s="1"/>
  <c r="J2222" i="1"/>
  <c r="J5712" i="2" s="1"/>
  <c r="J2223" i="1"/>
  <c r="J5713" i="2" s="1"/>
  <c r="J2224" i="1"/>
  <c r="J5714" i="2" s="1"/>
  <c r="J2225" i="1"/>
  <c r="J5715" i="2" s="1"/>
  <c r="J2226" i="1"/>
  <c r="J5716" i="2" s="1"/>
  <c r="J2227" i="1"/>
  <c r="J5717" i="2" s="1"/>
  <c r="J2228" i="1"/>
  <c r="J5718" i="2" s="1"/>
  <c r="J2229" i="1"/>
  <c r="J5719" i="2" s="1"/>
  <c r="J2230" i="1"/>
  <c r="J5720" i="2" s="1"/>
  <c r="J2231" i="1"/>
  <c r="J5721" i="2" s="1"/>
  <c r="J2232" i="1"/>
  <c r="J5722" i="2" s="1"/>
  <c r="J2233" i="1"/>
  <c r="J5723" i="2" s="1"/>
  <c r="J2234" i="1"/>
  <c r="J5724" i="2" s="1"/>
  <c r="J2235" i="1"/>
  <c r="J5725" i="2" s="1"/>
  <c r="J2236" i="1"/>
  <c r="J5726" i="2" s="1"/>
  <c r="J2237" i="1"/>
  <c r="J5727" i="2" s="1"/>
  <c r="J2238" i="1"/>
  <c r="J5728" i="2" s="1"/>
  <c r="J2239" i="1"/>
  <c r="J5729" i="2" s="1"/>
  <c r="J2240" i="1"/>
  <c r="J5730" i="2" s="1"/>
  <c r="J2241" i="1"/>
  <c r="J5731" i="2" s="1"/>
  <c r="J2242" i="1"/>
  <c r="J5732" i="2" s="1"/>
  <c r="J2243" i="1"/>
  <c r="J5733" i="2" s="1"/>
  <c r="J2244" i="1"/>
  <c r="J5734" i="2" s="1"/>
  <c r="J2245" i="1"/>
  <c r="J5735" i="2" s="1"/>
  <c r="J2246" i="1"/>
  <c r="J5736" i="2" s="1"/>
  <c r="J2247" i="1"/>
  <c r="J5737" i="2" s="1"/>
  <c r="J2248" i="1"/>
  <c r="J5738" i="2" s="1"/>
  <c r="J2249" i="1"/>
  <c r="J5739" i="2" s="1"/>
  <c r="J2250" i="1"/>
  <c r="J5740" i="2" s="1"/>
  <c r="J2251" i="1"/>
  <c r="J5741" i="2" s="1"/>
  <c r="J2252" i="1"/>
  <c r="J5742" i="2" s="1"/>
  <c r="J2253" i="1"/>
  <c r="J5743" i="2" s="1"/>
  <c r="J2254" i="1"/>
  <c r="J5744" i="2" s="1"/>
  <c r="J2255" i="1"/>
  <c r="J5745" i="2" s="1"/>
  <c r="J2256" i="1"/>
  <c r="J5746" i="2" s="1"/>
  <c r="J2257" i="1"/>
  <c r="J5747" i="2" s="1"/>
  <c r="J2258" i="1"/>
  <c r="J5748" i="2" s="1"/>
  <c r="J2259" i="1"/>
  <c r="J5749" i="2" s="1"/>
  <c r="J2260" i="1"/>
  <c r="J5750" i="2" s="1"/>
  <c r="J2261" i="1"/>
  <c r="J5751" i="2" s="1"/>
  <c r="J2262" i="1"/>
  <c r="J5752" i="2" s="1"/>
  <c r="J2263" i="1"/>
  <c r="J5753" i="2" s="1"/>
  <c r="J2264" i="1"/>
  <c r="J5754" i="2" s="1"/>
  <c r="J2265" i="1"/>
  <c r="J5755" i="2" s="1"/>
  <c r="J2266" i="1"/>
  <c r="J5756" i="2" s="1"/>
  <c r="J2267" i="1"/>
  <c r="J5757" i="2" s="1"/>
  <c r="J2268" i="1"/>
  <c r="J5758" i="2" s="1"/>
  <c r="J2269" i="1"/>
  <c r="J5759" i="2" s="1"/>
  <c r="J2270" i="1"/>
  <c r="J5760" i="2" s="1"/>
  <c r="J2271" i="1"/>
  <c r="J5761" i="2" s="1"/>
  <c r="J2272" i="1"/>
  <c r="J5762" i="2" s="1"/>
  <c r="J2273" i="1"/>
  <c r="J5763" i="2" s="1"/>
  <c r="J2274" i="1"/>
  <c r="J5764" i="2" s="1"/>
  <c r="J2275" i="1"/>
  <c r="J5765" i="2" s="1"/>
  <c r="J2276" i="1"/>
  <c r="J5766" i="2" s="1"/>
  <c r="J2277" i="1"/>
  <c r="J5767" i="2" s="1"/>
  <c r="J2278" i="1"/>
  <c r="J5768" i="2" s="1"/>
  <c r="J2279" i="1"/>
  <c r="J5769" i="2" s="1"/>
  <c r="J2280" i="1"/>
  <c r="J5770" i="2" s="1"/>
  <c r="J2281" i="1"/>
  <c r="J5771" i="2" s="1"/>
  <c r="J2282" i="1"/>
  <c r="J5772" i="2" s="1"/>
  <c r="J2283" i="1"/>
  <c r="J5773" i="2" s="1"/>
  <c r="J2284" i="1"/>
  <c r="J5774" i="2" s="1"/>
  <c r="J2285" i="1"/>
  <c r="J5775" i="2" s="1"/>
  <c r="J2286" i="1"/>
  <c r="J5776" i="2" s="1"/>
  <c r="J2287" i="1"/>
  <c r="J5777" i="2" s="1"/>
  <c r="J2288" i="1"/>
  <c r="J5778" i="2" s="1"/>
  <c r="J2289" i="1"/>
  <c r="J5779" i="2" s="1"/>
  <c r="J2290" i="1"/>
  <c r="J5780" i="2" s="1"/>
  <c r="J2291" i="1"/>
  <c r="J5781" i="2" s="1"/>
  <c r="J2292" i="1"/>
  <c r="J5782" i="2" s="1"/>
  <c r="J2293" i="1"/>
  <c r="J5783" i="2" s="1"/>
  <c r="J2294" i="1"/>
  <c r="J5784" i="2" s="1"/>
  <c r="J2295" i="1"/>
  <c r="J5785" i="2" s="1"/>
  <c r="J2296" i="1"/>
  <c r="J5786" i="2" s="1"/>
  <c r="J2297" i="1"/>
  <c r="J5787" i="2" s="1"/>
  <c r="J2298" i="1"/>
  <c r="J5788" i="2" s="1"/>
  <c r="J2299" i="1"/>
  <c r="J5789" i="2" s="1"/>
  <c r="J2300" i="1"/>
  <c r="J5790" i="2" s="1"/>
  <c r="J2301" i="1"/>
  <c r="J5791" i="2" s="1"/>
  <c r="J2302" i="1"/>
  <c r="J5792" i="2" s="1"/>
  <c r="J2303" i="1"/>
  <c r="J5793" i="2" s="1"/>
  <c r="J2304" i="1"/>
  <c r="J5794" i="2" s="1"/>
  <c r="J2305" i="1"/>
  <c r="J5795" i="2" s="1"/>
  <c r="J2306" i="1"/>
  <c r="J5796" i="2" s="1"/>
  <c r="J2307" i="1"/>
  <c r="J5797" i="2" s="1"/>
  <c r="J2308" i="1"/>
  <c r="J5798" i="2" s="1"/>
  <c r="J2309" i="1"/>
  <c r="J5799" i="2" s="1"/>
  <c r="J2310" i="1"/>
  <c r="J5800" i="2" s="1"/>
  <c r="J2311" i="1"/>
  <c r="J5801" i="2" s="1"/>
  <c r="J2312" i="1"/>
  <c r="J5802" i="2" s="1"/>
  <c r="J2313" i="1"/>
  <c r="J5803" i="2" s="1"/>
  <c r="J2314" i="1"/>
  <c r="J5804" i="2" s="1"/>
  <c r="J2315" i="1"/>
  <c r="J5805" i="2" s="1"/>
  <c r="J2316" i="1"/>
  <c r="J5806" i="2" s="1"/>
  <c r="J2317" i="1"/>
  <c r="J5807" i="2" s="1"/>
  <c r="J2318" i="1"/>
  <c r="J5808" i="2" s="1"/>
  <c r="J2319" i="1"/>
  <c r="J5809" i="2" s="1"/>
  <c r="J2320" i="1"/>
  <c r="J5810" i="2" s="1"/>
  <c r="J2321" i="1"/>
  <c r="J5811" i="2" s="1"/>
  <c r="J2322" i="1"/>
  <c r="J5812" i="2" s="1"/>
  <c r="J2323" i="1"/>
  <c r="J5813" i="2" s="1"/>
  <c r="J2324" i="1"/>
  <c r="J5814" i="2" s="1"/>
  <c r="J2325" i="1"/>
  <c r="J5815" i="2" s="1"/>
  <c r="J2326" i="1"/>
  <c r="J5816" i="2" s="1"/>
  <c r="J2327" i="1"/>
  <c r="J5817" i="2" s="1"/>
  <c r="J2328" i="1"/>
  <c r="J5818" i="2" s="1"/>
  <c r="J2329" i="1"/>
  <c r="J5819" i="2" s="1"/>
  <c r="J2330" i="1"/>
  <c r="J5820" i="2" s="1"/>
  <c r="J2331" i="1"/>
  <c r="J5821" i="2" s="1"/>
  <c r="J2332" i="1"/>
  <c r="J5822" i="2" s="1"/>
  <c r="J2333" i="1"/>
  <c r="J5823" i="2" s="1"/>
  <c r="J2334" i="1"/>
  <c r="J5824" i="2" s="1"/>
  <c r="J2335" i="1"/>
  <c r="J5825" i="2" s="1"/>
  <c r="J2336" i="1"/>
  <c r="J5826" i="2" s="1"/>
  <c r="J2337" i="1"/>
  <c r="J5827" i="2" s="1"/>
  <c r="J2338" i="1"/>
  <c r="J5828" i="2" s="1"/>
  <c r="J2339" i="1"/>
  <c r="J5829" i="2" s="1"/>
  <c r="J2340" i="1"/>
  <c r="J5830" i="2" s="1"/>
  <c r="J2341" i="1"/>
  <c r="J5831" i="2" s="1"/>
  <c r="J2342" i="1"/>
  <c r="J5832" i="2" s="1"/>
  <c r="J2343" i="1"/>
  <c r="J5833" i="2" s="1"/>
  <c r="J2344" i="1"/>
  <c r="J5834" i="2" s="1"/>
  <c r="J2345" i="1"/>
  <c r="J5835" i="2" s="1"/>
  <c r="J2346" i="1"/>
  <c r="J5836" i="2" s="1"/>
  <c r="J2347" i="1"/>
  <c r="J5837" i="2" s="1"/>
  <c r="J2348" i="1"/>
  <c r="J5838" i="2" s="1"/>
  <c r="J2349" i="1"/>
  <c r="J5839" i="2" s="1"/>
  <c r="J2350" i="1"/>
  <c r="J5840" i="2" s="1"/>
  <c r="J2351" i="1"/>
  <c r="J5841" i="2" s="1"/>
  <c r="J2352" i="1"/>
  <c r="J5842" i="2" s="1"/>
  <c r="J2353" i="1"/>
  <c r="J5843" i="2" s="1"/>
  <c r="J2354" i="1"/>
  <c r="J5844" i="2" s="1"/>
  <c r="J2355" i="1"/>
  <c r="J5845" i="2" s="1"/>
  <c r="J2356" i="1"/>
  <c r="J5846" i="2" s="1"/>
  <c r="J2357" i="1"/>
  <c r="J5847" i="2" s="1"/>
  <c r="J2358" i="1"/>
  <c r="J5848" i="2" s="1"/>
  <c r="J2359" i="1"/>
  <c r="J5849" i="2" s="1"/>
  <c r="J2360" i="1"/>
  <c r="J5850" i="2" s="1"/>
  <c r="J2361" i="1"/>
  <c r="J5851" i="2" s="1"/>
  <c r="J2362" i="1"/>
  <c r="J5852" i="2" s="1"/>
  <c r="J2363" i="1"/>
  <c r="J5853" i="2" s="1"/>
  <c r="J2364" i="1"/>
  <c r="J5854" i="2" s="1"/>
  <c r="J2365" i="1"/>
  <c r="J5855" i="2" s="1"/>
  <c r="J2366" i="1"/>
  <c r="J5856" i="2" s="1"/>
  <c r="J2367" i="1"/>
  <c r="J5857" i="2" s="1"/>
  <c r="J2368" i="1"/>
  <c r="J5858" i="2" s="1"/>
  <c r="J2369" i="1"/>
  <c r="J5859" i="2" s="1"/>
  <c r="J2370" i="1"/>
  <c r="J5860" i="2" s="1"/>
  <c r="J2371" i="1"/>
  <c r="J5861" i="2" s="1"/>
  <c r="J2372" i="1"/>
  <c r="J5862" i="2" s="1"/>
  <c r="J2373" i="1"/>
  <c r="J5863" i="2" s="1"/>
  <c r="J2374" i="1"/>
  <c r="J5864" i="2" s="1"/>
  <c r="J2375" i="1"/>
  <c r="J5865" i="2" s="1"/>
  <c r="J2376" i="1"/>
  <c r="J5866" i="2" s="1"/>
  <c r="J2377" i="1"/>
  <c r="J5867" i="2" s="1"/>
  <c r="J2378" i="1"/>
  <c r="J5868" i="2" s="1"/>
  <c r="J2379" i="1"/>
  <c r="J5869" i="2" s="1"/>
  <c r="J2380" i="1"/>
  <c r="J5870" i="2" s="1"/>
  <c r="J2381" i="1"/>
  <c r="J5871" i="2" s="1"/>
  <c r="J2382" i="1"/>
  <c r="J5872" i="2" s="1"/>
  <c r="J2383" i="1"/>
  <c r="J5873" i="2" s="1"/>
  <c r="J2384" i="1"/>
  <c r="J5874" i="2" s="1"/>
  <c r="J2385" i="1"/>
  <c r="J5875" i="2" s="1"/>
  <c r="J2386" i="1"/>
  <c r="J5876" i="2" s="1"/>
  <c r="J2387" i="1"/>
  <c r="J5877" i="2" s="1"/>
  <c r="J2388" i="1"/>
  <c r="J5878" i="2" s="1"/>
  <c r="J2389" i="1"/>
  <c r="J5879" i="2" s="1"/>
  <c r="J2390" i="1"/>
  <c r="J5880" i="2" s="1"/>
  <c r="J2391" i="1"/>
  <c r="J5881" i="2" s="1"/>
  <c r="J2392" i="1"/>
  <c r="J5882" i="2" s="1"/>
  <c r="J2393" i="1"/>
  <c r="J5883" i="2" s="1"/>
  <c r="J2394" i="1"/>
  <c r="J5884" i="2" s="1"/>
  <c r="J2395" i="1"/>
  <c r="J5885" i="2" s="1"/>
  <c r="J2396" i="1"/>
  <c r="J5886" i="2" s="1"/>
  <c r="J2397" i="1"/>
  <c r="J5887" i="2" s="1"/>
  <c r="J2398" i="1"/>
  <c r="J5888" i="2" s="1"/>
  <c r="J2399" i="1"/>
  <c r="J5889" i="2" s="1"/>
  <c r="J2400" i="1"/>
  <c r="J5890" i="2" s="1"/>
  <c r="J2401" i="1"/>
  <c r="J5891" i="2" s="1"/>
  <c r="J2402" i="1"/>
  <c r="J5892" i="2" s="1"/>
  <c r="J2403" i="1"/>
  <c r="J5893" i="2" s="1"/>
  <c r="J2404" i="1"/>
  <c r="J5894" i="2" s="1"/>
  <c r="J2405" i="1"/>
  <c r="J5895" i="2" s="1"/>
  <c r="J2406" i="1"/>
  <c r="J5896" i="2" s="1"/>
  <c r="J2407" i="1"/>
  <c r="J5897" i="2" s="1"/>
  <c r="J2408" i="1"/>
  <c r="J5898" i="2" s="1"/>
  <c r="J2409" i="1"/>
  <c r="J5899" i="2" s="1"/>
  <c r="J2410" i="1"/>
  <c r="J5900" i="2" s="1"/>
  <c r="J2411" i="1"/>
  <c r="J5901" i="2" s="1"/>
  <c r="J2412" i="1"/>
  <c r="J5902" i="2" s="1"/>
  <c r="J2413" i="1"/>
  <c r="J5903" i="2" s="1"/>
  <c r="J2414" i="1"/>
  <c r="J5904" i="2" s="1"/>
  <c r="J2415" i="1"/>
  <c r="J5905" i="2" s="1"/>
  <c r="J2416" i="1"/>
  <c r="J5906" i="2" s="1"/>
  <c r="J2417" i="1"/>
  <c r="J5907" i="2" s="1"/>
  <c r="J2418" i="1"/>
  <c r="J5908" i="2" s="1"/>
  <c r="J2419" i="1"/>
  <c r="J5909" i="2" s="1"/>
  <c r="J2420" i="1"/>
  <c r="J5910" i="2" s="1"/>
  <c r="J2421" i="1"/>
  <c r="J5911" i="2" s="1"/>
  <c r="J2422" i="1"/>
  <c r="J5912" i="2" s="1"/>
  <c r="J2423" i="1"/>
  <c r="J5913" i="2" s="1"/>
  <c r="J2424" i="1"/>
  <c r="J5914" i="2" s="1"/>
  <c r="J2425" i="1"/>
  <c r="J5915" i="2" s="1"/>
  <c r="J2426" i="1"/>
  <c r="J5916" i="2" s="1"/>
  <c r="J2427" i="1"/>
  <c r="J5917" i="2" s="1"/>
  <c r="J2428" i="1"/>
  <c r="J5918" i="2" s="1"/>
  <c r="J2429" i="1"/>
  <c r="J5919" i="2" s="1"/>
  <c r="J2430" i="1"/>
  <c r="J5920" i="2" s="1"/>
  <c r="J2431" i="1"/>
  <c r="J5921" i="2" s="1"/>
  <c r="J2432" i="1"/>
  <c r="J5922" i="2" s="1"/>
  <c r="J2433" i="1"/>
  <c r="J5923" i="2" s="1"/>
  <c r="J2434" i="1"/>
  <c r="J5924" i="2" s="1"/>
  <c r="J2435" i="1"/>
  <c r="J5925" i="2" s="1"/>
  <c r="J2436" i="1"/>
  <c r="J5926" i="2" s="1"/>
  <c r="J2437" i="1"/>
  <c r="J5927" i="2" s="1"/>
  <c r="J2438" i="1"/>
  <c r="J5928" i="2" s="1"/>
  <c r="J2439" i="1"/>
  <c r="J5929" i="2" s="1"/>
  <c r="J2440" i="1"/>
  <c r="J5930" i="2" s="1"/>
  <c r="J2441" i="1"/>
  <c r="J5931" i="2" s="1"/>
  <c r="J2442" i="1"/>
  <c r="J5932" i="2" s="1"/>
  <c r="J2443" i="1"/>
  <c r="J5933" i="2" s="1"/>
  <c r="J2444" i="1"/>
  <c r="J5934" i="2" s="1"/>
  <c r="J2445" i="1"/>
  <c r="J5935" i="2" s="1"/>
  <c r="J2446" i="1"/>
  <c r="J5936" i="2" s="1"/>
  <c r="J2447" i="1"/>
  <c r="J5937" i="2" s="1"/>
  <c r="J2448" i="1"/>
  <c r="J5938" i="2" s="1"/>
  <c r="J2449" i="1"/>
  <c r="J5939" i="2" s="1"/>
  <c r="J2450" i="1"/>
  <c r="J5940" i="2" s="1"/>
  <c r="J2451" i="1"/>
  <c r="J5941" i="2" s="1"/>
  <c r="J2452" i="1"/>
  <c r="J5942" i="2" s="1"/>
  <c r="J2453" i="1"/>
  <c r="J5943" i="2" s="1"/>
  <c r="J2454" i="1"/>
  <c r="J5944" i="2" s="1"/>
  <c r="J2455" i="1"/>
  <c r="J5945" i="2" s="1"/>
  <c r="J2456" i="1"/>
  <c r="J5946" i="2" s="1"/>
  <c r="J2457" i="1"/>
  <c r="J5947" i="2" s="1"/>
  <c r="J2458" i="1"/>
  <c r="J5948" i="2" s="1"/>
  <c r="J2459" i="1"/>
  <c r="J5949" i="2" s="1"/>
  <c r="J2460" i="1"/>
  <c r="J5950" i="2" s="1"/>
  <c r="J2461" i="1"/>
  <c r="J5951" i="2" s="1"/>
  <c r="J2462" i="1"/>
  <c r="J5952" i="2" s="1"/>
  <c r="J2463" i="1"/>
  <c r="J5953" i="2" s="1"/>
  <c r="J2464" i="1"/>
  <c r="J5954" i="2" s="1"/>
  <c r="J2465" i="1"/>
  <c r="J5955" i="2" s="1"/>
  <c r="J2466" i="1"/>
  <c r="J5956" i="2" s="1"/>
  <c r="J2467" i="1"/>
  <c r="J5957" i="2" s="1"/>
  <c r="J2468" i="1"/>
  <c r="J5958" i="2" s="1"/>
  <c r="J2469" i="1"/>
  <c r="J5959" i="2" s="1"/>
  <c r="J2470" i="1"/>
  <c r="J5960" i="2" s="1"/>
  <c r="J2471" i="1"/>
  <c r="J5961" i="2" s="1"/>
  <c r="J2472" i="1"/>
  <c r="J5962" i="2" s="1"/>
  <c r="J2473" i="1"/>
  <c r="J5963" i="2" s="1"/>
  <c r="J2474" i="1"/>
  <c r="J5964" i="2" s="1"/>
  <c r="J2475" i="1"/>
  <c r="J5965" i="2" s="1"/>
  <c r="J2476" i="1"/>
  <c r="J5966" i="2" s="1"/>
  <c r="J2477" i="1"/>
  <c r="J5967" i="2" s="1"/>
  <c r="J2478" i="1"/>
  <c r="J5968" i="2" s="1"/>
  <c r="J2479" i="1"/>
  <c r="J5969" i="2" s="1"/>
  <c r="J2480" i="1"/>
  <c r="J5970" i="2" s="1"/>
  <c r="J2481" i="1"/>
  <c r="J5971" i="2" s="1"/>
  <c r="J2482" i="1"/>
  <c r="J5972" i="2" s="1"/>
  <c r="J2483" i="1"/>
  <c r="J5973" i="2" s="1"/>
  <c r="J2484" i="1"/>
  <c r="J5974" i="2" s="1"/>
  <c r="J2485" i="1"/>
  <c r="J5975" i="2" s="1"/>
  <c r="J2486" i="1"/>
  <c r="J5976" i="2" s="1"/>
  <c r="J2487" i="1"/>
  <c r="J5977" i="2" s="1"/>
  <c r="J2488" i="1"/>
  <c r="J5978" i="2" s="1"/>
  <c r="J2489" i="1"/>
  <c r="J5979" i="2" s="1"/>
  <c r="J2490" i="1"/>
  <c r="J5980" i="2" s="1"/>
  <c r="J2491" i="1"/>
  <c r="J5981" i="2" s="1"/>
  <c r="J2492" i="1"/>
  <c r="J5982" i="2" s="1"/>
  <c r="J2493" i="1"/>
  <c r="J5983" i="2" s="1"/>
  <c r="J2494" i="1"/>
  <c r="J5984" i="2" s="1"/>
  <c r="J2495" i="1"/>
  <c r="J5985" i="2" s="1"/>
  <c r="J2496" i="1"/>
  <c r="J5986" i="2" s="1"/>
  <c r="J2497" i="1"/>
  <c r="J5987" i="2" s="1"/>
  <c r="J2498" i="1"/>
  <c r="J5988" i="2" s="1"/>
  <c r="J2499" i="1"/>
  <c r="J5989" i="2" s="1"/>
  <c r="J2500" i="1"/>
  <c r="J5990" i="2" s="1"/>
  <c r="J2501" i="1"/>
  <c r="J5991" i="2" s="1"/>
  <c r="J2502" i="1"/>
  <c r="J5992" i="2" s="1"/>
  <c r="J2503" i="1"/>
  <c r="J5993" i="2" s="1"/>
  <c r="J2504" i="1"/>
  <c r="J5994" i="2" s="1"/>
  <c r="J2505" i="1"/>
  <c r="J5995" i="2" s="1"/>
  <c r="J2506" i="1"/>
  <c r="J5996" i="2" s="1"/>
  <c r="J2507" i="1"/>
  <c r="J5997" i="2" s="1"/>
  <c r="J2508" i="1"/>
  <c r="J5998" i="2" s="1"/>
  <c r="J2509" i="1"/>
  <c r="J5999" i="2" s="1"/>
  <c r="J2510" i="1"/>
  <c r="J6000" i="2" s="1"/>
  <c r="J2511" i="1"/>
  <c r="J6001" i="2" s="1"/>
  <c r="J2512" i="1"/>
  <c r="J6002" i="2" s="1"/>
  <c r="J2513" i="1"/>
  <c r="J6003" i="2" s="1"/>
  <c r="J2514" i="1"/>
  <c r="J6004" i="2" s="1"/>
  <c r="J2515" i="1"/>
  <c r="J6005" i="2" s="1"/>
  <c r="J2516" i="1"/>
  <c r="J6006" i="2" s="1"/>
  <c r="J2517" i="1"/>
  <c r="J6007" i="2" s="1"/>
  <c r="J2518" i="1"/>
  <c r="J6008" i="2" s="1"/>
  <c r="J2519" i="1"/>
  <c r="J6009" i="2" s="1"/>
  <c r="J2520" i="1"/>
  <c r="J6010" i="2" s="1"/>
  <c r="J2521" i="1"/>
  <c r="J6011" i="2" s="1"/>
  <c r="J2522" i="1"/>
  <c r="J6012" i="2" s="1"/>
  <c r="J2523" i="1"/>
  <c r="J6013" i="2" s="1"/>
  <c r="J2524" i="1"/>
  <c r="J6014" i="2" s="1"/>
  <c r="J2525" i="1"/>
  <c r="J6015" i="2" s="1"/>
  <c r="J2526" i="1"/>
  <c r="J6016" i="2" s="1"/>
  <c r="J2527" i="1"/>
  <c r="J6017" i="2" s="1"/>
  <c r="J2528" i="1"/>
  <c r="J6018" i="2" s="1"/>
  <c r="J2529" i="1"/>
  <c r="J6019" i="2" s="1"/>
  <c r="J2530" i="1"/>
  <c r="J6020" i="2" s="1"/>
  <c r="J2531" i="1"/>
  <c r="J6021" i="2" s="1"/>
  <c r="J2532" i="1"/>
  <c r="J6022" i="2" s="1"/>
  <c r="J2533" i="1"/>
  <c r="J6023" i="2" s="1"/>
  <c r="J2534" i="1"/>
  <c r="J6024" i="2" s="1"/>
  <c r="J2535" i="1"/>
  <c r="J6025" i="2" s="1"/>
  <c r="J2536" i="1"/>
  <c r="J6026" i="2" s="1"/>
  <c r="J2537" i="1"/>
  <c r="J6027" i="2" s="1"/>
  <c r="J2538" i="1"/>
  <c r="J6028" i="2" s="1"/>
  <c r="J2539" i="1"/>
  <c r="J6029" i="2" s="1"/>
  <c r="J2540" i="1"/>
  <c r="J6030" i="2" s="1"/>
  <c r="J2541" i="1"/>
  <c r="J6031" i="2" s="1"/>
  <c r="J2542" i="1"/>
  <c r="J6032" i="2" s="1"/>
  <c r="J2543" i="1"/>
  <c r="J6033" i="2" s="1"/>
  <c r="J2544" i="1"/>
  <c r="J6034" i="2" s="1"/>
  <c r="J2545" i="1"/>
  <c r="J6035" i="2" s="1"/>
  <c r="J2546" i="1"/>
  <c r="J6036" i="2" s="1"/>
  <c r="J2547" i="1"/>
  <c r="J6037" i="2" s="1"/>
  <c r="J2548" i="1"/>
  <c r="J6038" i="2" s="1"/>
  <c r="J2549" i="1"/>
  <c r="J6039" i="2" s="1"/>
  <c r="J2550" i="1"/>
  <c r="J6040" i="2" s="1"/>
  <c r="J2551" i="1"/>
  <c r="J6041" i="2" s="1"/>
  <c r="J2552" i="1"/>
  <c r="J6042" i="2" s="1"/>
  <c r="J2553" i="1"/>
  <c r="J6043" i="2" s="1"/>
  <c r="J2554" i="1"/>
  <c r="J6044" i="2" s="1"/>
  <c r="J2555" i="1"/>
  <c r="J6045" i="2" s="1"/>
  <c r="J2556" i="1"/>
  <c r="J6046" i="2" s="1"/>
  <c r="J2557" i="1"/>
  <c r="J6047" i="2" s="1"/>
  <c r="J2558" i="1"/>
  <c r="J6048" i="2" s="1"/>
  <c r="J2559" i="1"/>
  <c r="J6049" i="2" s="1"/>
  <c r="J2560" i="1"/>
  <c r="J6050" i="2" s="1"/>
  <c r="J2561" i="1"/>
  <c r="J6051" i="2" s="1"/>
  <c r="J2562" i="1"/>
  <c r="J6052" i="2" s="1"/>
  <c r="J2563" i="1"/>
  <c r="J6053" i="2" s="1"/>
  <c r="J2564" i="1"/>
  <c r="J6054" i="2" s="1"/>
  <c r="J2565" i="1"/>
  <c r="J6055" i="2" s="1"/>
  <c r="J2566" i="1"/>
  <c r="J6056" i="2" s="1"/>
  <c r="J2567" i="1"/>
  <c r="J6057" i="2" s="1"/>
  <c r="J2568" i="1"/>
  <c r="J6058" i="2" s="1"/>
  <c r="J2569" i="1"/>
  <c r="J6059" i="2" s="1"/>
  <c r="J2570" i="1"/>
  <c r="J6060" i="2" s="1"/>
  <c r="J2571" i="1"/>
  <c r="J6061" i="2" s="1"/>
  <c r="J2572" i="1"/>
  <c r="J6062" i="2" s="1"/>
  <c r="J2573" i="1"/>
  <c r="J6063" i="2" s="1"/>
  <c r="J2574" i="1"/>
  <c r="J6064" i="2" s="1"/>
  <c r="J2575" i="1"/>
  <c r="J6065" i="2" s="1"/>
  <c r="J2576" i="1"/>
  <c r="J6066" i="2" s="1"/>
  <c r="J2577" i="1"/>
  <c r="J6067" i="2" s="1"/>
  <c r="J2578" i="1"/>
  <c r="J6068" i="2" s="1"/>
  <c r="J2579" i="1"/>
  <c r="J6069" i="2" s="1"/>
  <c r="J2580" i="1"/>
  <c r="J6070" i="2" s="1"/>
  <c r="J2581" i="1"/>
  <c r="J6071" i="2" s="1"/>
  <c r="J2582" i="1"/>
  <c r="J6072" i="2" s="1"/>
  <c r="J2583" i="1"/>
  <c r="J6073" i="2" s="1"/>
  <c r="J2584" i="1"/>
  <c r="J6074" i="2" s="1"/>
  <c r="J2585" i="1"/>
  <c r="J6075" i="2" s="1"/>
  <c r="J2586" i="1"/>
  <c r="J6076" i="2" s="1"/>
  <c r="J2587" i="1"/>
  <c r="J6077" i="2" s="1"/>
  <c r="J2588" i="1"/>
  <c r="J6078" i="2" s="1"/>
  <c r="J2589" i="1"/>
  <c r="J6079" i="2" s="1"/>
  <c r="J2590" i="1"/>
  <c r="J6080" i="2" s="1"/>
  <c r="J2591" i="1"/>
  <c r="J6081" i="2" s="1"/>
  <c r="J2592" i="1"/>
  <c r="J6082" i="2" s="1"/>
  <c r="J2593" i="1"/>
  <c r="J6083" i="2" s="1"/>
  <c r="J2594" i="1"/>
  <c r="J6084" i="2" s="1"/>
  <c r="J2595" i="1"/>
  <c r="J6085" i="2" s="1"/>
  <c r="J2596" i="1"/>
  <c r="J6086" i="2" s="1"/>
  <c r="J2597" i="1"/>
  <c r="J6087" i="2" s="1"/>
  <c r="J2598" i="1"/>
  <c r="J6088" i="2" s="1"/>
  <c r="J2599" i="1"/>
  <c r="J6089" i="2" s="1"/>
  <c r="J2600" i="1"/>
  <c r="J6090" i="2" s="1"/>
  <c r="J2601" i="1"/>
  <c r="J6091" i="2" s="1"/>
  <c r="J2602" i="1"/>
  <c r="J6092" i="2" s="1"/>
  <c r="J2603" i="1"/>
  <c r="J6093" i="2" s="1"/>
  <c r="J2604" i="1"/>
  <c r="J6094" i="2" s="1"/>
  <c r="J2605" i="1"/>
  <c r="J6095" i="2" s="1"/>
  <c r="J2606" i="1"/>
  <c r="J6096" i="2" s="1"/>
  <c r="J2607" i="1"/>
  <c r="J6097" i="2" s="1"/>
  <c r="J2608" i="1"/>
  <c r="J6098" i="2" s="1"/>
  <c r="J2609" i="1"/>
  <c r="J6099" i="2" s="1"/>
  <c r="J2610" i="1"/>
  <c r="J6100" i="2" s="1"/>
  <c r="J2611" i="1"/>
  <c r="J6101" i="2" s="1"/>
  <c r="J2612" i="1"/>
  <c r="J6102" i="2" s="1"/>
  <c r="J2613" i="1"/>
  <c r="J6103" i="2" s="1"/>
  <c r="J2614" i="1"/>
  <c r="J6104" i="2" s="1"/>
  <c r="J2615" i="1"/>
  <c r="J6105" i="2" s="1"/>
  <c r="J2616" i="1"/>
  <c r="J6106" i="2" s="1"/>
  <c r="J2617" i="1"/>
  <c r="J6107" i="2" s="1"/>
  <c r="J2618" i="1"/>
  <c r="J6108" i="2" s="1"/>
  <c r="J2619" i="1"/>
  <c r="J6109" i="2" s="1"/>
  <c r="J2620" i="1"/>
  <c r="J6110" i="2" s="1"/>
  <c r="J2621" i="1"/>
  <c r="J6111" i="2" s="1"/>
  <c r="J2622" i="1"/>
  <c r="J6112" i="2" s="1"/>
  <c r="J2623" i="1"/>
  <c r="J6113" i="2" s="1"/>
  <c r="J2624" i="1"/>
  <c r="J6114" i="2" s="1"/>
  <c r="J2625" i="1"/>
  <c r="J6115" i="2" s="1"/>
  <c r="J2626" i="1"/>
  <c r="J6116" i="2" s="1"/>
  <c r="J2627" i="1"/>
  <c r="J6117" i="2" s="1"/>
  <c r="J2628" i="1"/>
  <c r="J6118" i="2" s="1"/>
  <c r="J2629" i="1"/>
  <c r="J6119" i="2" s="1"/>
  <c r="J2630" i="1"/>
  <c r="J6120" i="2" s="1"/>
  <c r="J2631" i="1"/>
  <c r="J6121" i="2" s="1"/>
  <c r="J2632" i="1"/>
  <c r="J6122" i="2" s="1"/>
  <c r="J2633" i="1"/>
  <c r="J6123" i="2" s="1"/>
  <c r="J2634" i="1"/>
  <c r="J6124" i="2" s="1"/>
  <c r="J2635" i="1"/>
  <c r="J6125" i="2" s="1"/>
  <c r="J2636" i="1"/>
  <c r="J6126" i="2" s="1"/>
  <c r="J2637" i="1"/>
  <c r="J6127" i="2" s="1"/>
  <c r="J2638" i="1"/>
  <c r="J6128" i="2" s="1"/>
  <c r="J2639" i="1"/>
  <c r="J6129" i="2" s="1"/>
  <c r="J2640" i="1"/>
  <c r="J6130" i="2" s="1"/>
  <c r="J2641" i="1"/>
  <c r="J6131" i="2" s="1"/>
  <c r="J2642" i="1"/>
  <c r="J6132" i="2" s="1"/>
  <c r="J2643" i="1"/>
  <c r="J6133" i="2" s="1"/>
  <c r="J2644" i="1"/>
  <c r="J6134" i="2" s="1"/>
  <c r="J2645" i="1"/>
  <c r="J6135" i="2" s="1"/>
  <c r="J2646" i="1"/>
  <c r="J6136" i="2" s="1"/>
  <c r="J2647" i="1"/>
  <c r="J6137" i="2" s="1"/>
  <c r="J2648" i="1"/>
  <c r="J6138" i="2" s="1"/>
  <c r="J2649" i="1"/>
  <c r="J6139" i="2" s="1"/>
  <c r="J2650" i="1"/>
  <c r="J6140" i="2" s="1"/>
  <c r="J2651" i="1"/>
  <c r="J6141" i="2" s="1"/>
  <c r="J2652" i="1"/>
  <c r="J6142" i="2" s="1"/>
  <c r="J2653" i="1"/>
  <c r="J6143" i="2" s="1"/>
  <c r="J2654" i="1"/>
  <c r="J6144" i="2" s="1"/>
  <c r="J2655" i="1"/>
  <c r="J6145" i="2" s="1"/>
  <c r="J2656" i="1"/>
  <c r="J6146" i="2" s="1"/>
  <c r="J2657" i="1"/>
  <c r="J6147" i="2" s="1"/>
  <c r="J2658" i="1"/>
  <c r="J6148" i="2" s="1"/>
  <c r="J2659" i="1"/>
  <c r="J6149" i="2" s="1"/>
  <c r="J2660" i="1"/>
  <c r="J6150" i="2" s="1"/>
  <c r="J2661" i="1"/>
  <c r="J6151" i="2" s="1"/>
  <c r="J2662" i="1"/>
  <c r="J6152" i="2" s="1"/>
  <c r="J2663" i="1"/>
  <c r="J6153" i="2" s="1"/>
  <c r="J2664" i="1"/>
  <c r="J6154" i="2" s="1"/>
  <c r="J2665" i="1"/>
  <c r="J6155" i="2" s="1"/>
  <c r="J2666" i="1"/>
  <c r="J6156" i="2" s="1"/>
  <c r="J2667" i="1"/>
  <c r="J6157" i="2" s="1"/>
  <c r="J2668" i="1"/>
  <c r="J6158" i="2" s="1"/>
  <c r="J2669" i="1"/>
  <c r="J6159" i="2" s="1"/>
  <c r="J2670" i="1"/>
  <c r="J6160" i="2" s="1"/>
  <c r="J2671" i="1"/>
  <c r="J6161" i="2" s="1"/>
  <c r="J2672" i="1"/>
  <c r="J6162" i="2" s="1"/>
  <c r="J2673" i="1"/>
  <c r="J6163" i="2" s="1"/>
  <c r="J2674" i="1"/>
  <c r="J6164" i="2" s="1"/>
  <c r="J2675" i="1"/>
  <c r="J6165" i="2" s="1"/>
  <c r="J2676" i="1"/>
  <c r="J6166" i="2" s="1"/>
  <c r="J2677" i="1"/>
  <c r="J6167" i="2" s="1"/>
  <c r="J2678" i="1"/>
  <c r="J6168" i="2" s="1"/>
  <c r="J2679" i="1"/>
  <c r="J6169" i="2" s="1"/>
  <c r="J2680" i="1"/>
  <c r="J6170" i="2" s="1"/>
  <c r="J2681" i="1"/>
  <c r="J6171" i="2" s="1"/>
  <c r="J2682" i="1"/>
  <c r="J6172" i="2" s="1"/>
  <c r="J2683" i="1"/>
  <c r="J6173" i="2" s="1"/>
  <c r="J2684" i="1"/>
  <c r="J6174" i="2" s="1"/>
  <c r="J2685" i="1"/>
  <c r="J6175" i="2" s="1"/>
  <c r="J2686" i="1"/>
  <c r="J6176" i="2" s="1"/>
  <c r="J2687" i="1"/>
  <c r="J6177" i="2" s="1"/>
  <c r="J2688" i="1"/>
  <c r="J6178" i="2" s="1"/>
  <c r="J2689" i="1"/>
  <c r="J6179" i="2" s="1"/>
  <c r="J2690" i="1"/>
  <c r="J6180" i="2" s="1"/>
  <c r="J2691" i="1"/>
  <c r="J6181" i="2" s="1"/>
  <c r="J2692" i="1"/>
  <c r="J6182" i="2" s="1"/>
  <c r="J2693" i="1"/>
  <c r="J6183" i="2" s="1"/>
  <c r="J2694" i="1"/>
  <c r="J6184" i="2" s="1"/>
  <c r="J2695" i="1"/>
  <c r="J6185" i="2" s="1"/>
  <c r="J2696" i="1"/>
  <c r="J6186" i="2" s="1"/>
  <c r="J2697" i="1"/>
  <c r="J6187" i="2" s="1"/>
  <c r="J2698" i="1"/>
  <c r="J6188" i="2" s="1"/>
  <c r="J2699" i="1"/>
  <c r="J6189" i="2" s="1"/>
  <c r="J2700" i="1"/>
  <c r="J6190" i="2" s="1"/>
  <c r="J2701" i="1"/>
  <c r="J6191" i="2" s="1"/>
  <c r="J2702" i="1"/>
  <c r="J6192" i="2" s="1"/>
  <c r="J2703" i="1"/>
  <c r="J6193" i="2" s="1"/>
  <c r="J2704" i="1"/>
  <c r="J6194" i="2" s="1"/>
  <c r="J2705" i="1"/>
  <c r="J6195" i="2" s="1"/>
  <c r="J2706" i="1"/>
  <c r="J6196" i="2" s="1"/>
  <c r="J2707" i="1"/>
  <c r="J6197" i="2" s="1"/>
  <c r="J2708" i="1"/>
  <c r="J6198" i="2" s="1"/>
  <c r="J2709" i="1"/>
  <c r="J6199" i="2" s="1"/>
  <c r="J2710" i="1"/>
  <c r="J6200" i="2" s="1"/>
  <c r="J2711" i="1"/>
  <c r="J6201" i="2" s="1"/>
  <c r="J2712" i="1"/>
  <c r="J6202" i="2" s="1"/>
  <c r="J2713" i="1"/>
  <c r="J6203" i="2" s="1"/>
  <c r="J2714" i="1"/>
  <c r="J6204" i="2" s="1"/>
  <c r="J2715" i="1"/>
  <c r="J6205" i="2" s="1"/>
  <c r="J2716" i="1"/>
  <c r="J6206" i="2" s="1"/>
  <c r="J2717" i="1"/>
  <c r="J6207" i="2" s="1"/>
  <c r="J2718" i="1"/>
  <c r="J6208" i="2" s="1"/>
  <c r="J2719" i="1"/>
  <c r="J6209" i="2" s="1"/>
  <c r="J2720" i="1"/>
  <c r="J6210" i="2" s="1"/>
  <c r="J2721" i="1"/>
  <c r="J6211" i="2" s="1"/>
  <c r="J2722" i="1"/>
  <c r="J6212" i="2" s="1"/>
  <c r="J2723" i="1"/>
  <c r="J6213" i="2" s="1"/>
  <c r="J2724" i="1"/>
  <c r="J6214" i="2" s="1"/>
  <c r="J2725" i="1"/>
  <c r="J6215" i="2" s="1"/>
  <c r="J2726" i="1"/>
  <c r="J6216" i="2" s="1"/>
  <c r="J2727" i="1"/>
  <c r="J6217" i="2" s="1"/>
  <c r="J2728" i="1"/>
  <c r="J6218" i="2" s="1"/>
  <c r="J2729" i="1"/>
  <c r="J6219" i="2" s="1"/>
  <c r="J2730" i="1"/>
  <c r="J6220" i="2" s="1"/>
  <c r="J2731" i="1"/>
  <c r="J6221" i="2" s="1"/>
  <c r="J2732" i="1"/>
  <c r="J6222" i="2" s="1"/>
  <c r="J2733" i="1"/>
  <c r="J6223" i="2" s="1"/>
  <c r="J2734" i="1"/>
  <c r="J6224" i="2" s="1"/>
  <c r="J2735" i="1"/>
  <c r="J6225" i="2" s="1"/>
  <c r="J2736" i="1"/>
  <c r="J6226" i="2" s="1"/>
  <c r="J2737" i="1"/>
  <c r="J6227" i="2" s="1"/>
  <c r="J2738" i="1"/>
  <c r="J6228" i="2" s="1"/>
  <c r="J2739" i="1"/>
  <c r="J6229" i="2" s="1"/>
  <c r="J2740" i="1"/>
  <c r="J6230" i="2" s="1"/>
  <c r="J2741" i="1"/>
  <c r="J6231" i="2" s="1"/>
  <c r="J2742" i="1"/>
  <c r="J6232" i="2" s="1"/>
  <c r="J2743" i="1"/>
  <c r="J6233" i="2" s="1"/>
  <c r="J2744" i="1"/>
  <c r="J6234" i="2" s="1"/>
  <c r="J2745" i="1"/>
  <c r="J6235" i="2" s="1"/>
  <c r="J2746" i="1"/>
  <c r="J6236" i="2" s="1"/>
  <c r="J2747" i="1"/>
  <c r="J6237" i="2" s="1"/>
  <c r="J2748" i="1"/>
  <c r="J6238" i="2" s="1"/>
  <c r="J2749" i="1"/>
  <c r="J6239" i="2" s="1"/>
  <c r="J2750" i="1"/>
  <c r="J6240" i="2" s="1"/>
  <c r="J2751" i="1"/>
  <c r="J6241" i="2" s="1"/>
  <c r="J2752" i="1"/>
  <c r="J6242" i="2" s="1"/>
  <c r="J2753" i="1"/>
  <c r="J6243" i="2" s="1"/>
  <c r="J2754" i="1"/>
  <c r="J6244" i="2" s="1"/>
  <c r="J2755" i="1"/>
  <c r="J6245" i="2" s="1"/>
  <c r="J2756" i="1"/>
  <c r="J6246" i="2" s="1"/>
  <c r="J2757" i="1"/>
  <c r="J6247" i="2" s="1"/>
  <c r="J2758" i="1"/>
  <c r="J6248" i="2" s="1"/>
  <c r="J2759" i="1"/>
  <c r="J6249" i="2" s="1"/>
  <c r="J2760" i="1"/>
  <c r="J6250" i="2" s="1"/>
  <c r="J2761" i="1"/>
  <c r="J6251" i="2" s="1"/>
  <c r="J2762" i="1"/>
  <c r="J6252" i="2" s="1"/>
  <c r="J2763" i="1"/>
  <c r="J6253" i="2" s="1"/>
  <c r="J2764" i="1"/>
  <c r="J6254" i="2" s="1"/>
  <c r="J2765" i="1"/>
  <c r="J6255" i="2" s="1"/>
  <c r="J2766" i="1"/>
  <c r="J6256" i="2" s="1"/>
  <c r="J2767" i="1"/>
  <c r="J6257" i="2" s="1"/>
  <c r="J2768" i="1"/>
  <c r="J6258" i="2" s="1"/>
  <c r="J2769" i="1"/>
  <c r="J6259" i="2" s="1"/>
  <c r="J2770" i="1"/>
  <c r="J6260" i="2" s="1"/>
  <c r="J2771" i="1"/>
  <c r="J6261" i="2" s="1"/>
  <c r="J2772" i="1"/>
  <c r="J6262" i="2" s="1"/>
  <c r="J2773" i="1"/>
  <c r="J6263" i="2" s="1"/>
  <c r="J2774" i="1"/>
  <c r="J6264" i="2" s="1"/>
  <c r="J2775" i="1"/>
  <c r="J6265" i="2" s="1"/>
  <c r="J2776" i="1"/>
  <c r="J6266" i="2" s="1"/>
  <c r="J2777" i="1"/>
  <c r="J6267" i="2" s="1"/>
  <c r="J2778" i="1"/>
  <c r="J6268" i="2" s="1"/>
  <c r="J2779" i="1"/>
  <c r="J6269" i="2" s="1"/>
  <c r="J2780" i="1"/>
  <c r="J6270" i="2" s="1"/>
  <c r="J2781" i="1"/>
  <c r="J6271" i="2" s="1"/>
  <c r="J2782" i="1"/>
  <c r="J6272" i="2" s="1"/>
  <c r="J2783" i="1"/>
  <c r="J6273" i="2" s="1"/>
  <c r="J2784" i="1"/>
  <c r="J6274" i="2" s="1"/>
  <c r="J2785" i="1"/>
  <c r="J6275" i="2" s="1"/>
  <c r="J2786" i="1"/>
  <c r="J6276" i="2" s="1"/>
  <c r="J2787" i="1"/>
  <c r="J6277" i="2" s="1"/>
  <c r="J2788" i="1"/>
  <c r="J6278" i="2" s="1"/>
  <c r="J2789" i="1"/>
  <c r="J6279" i="2" s="1"/>
  <c r="J2790" i="1"/>
  <c r="J6280" i="2" s="1"/>
  <c r="J2791" i="1"/>
  <c r="J6281" i="2" s="1"/>
  <c r="J2792" i="1"/>
  <c r="J6282" i="2" s="1"/>
  <c r="J2793" i="1"/>
  <c r="J6283" i="2" s="1"/>
  <c r="J2794" i="1"/>
  <c r="J6284" i="2" s="1"/>
  <c r="J2795" i="1"/>
  <c r="J6285" i="2" s="1"/>
  <c r="J2796" i="1"/>
  <c r="J6286" i="2" s="1"/>
  <c r="J2797" i="1"/>
  <c r="J6287" i="2" s="1"/>
  <c r="J2798" i="1"/>
  <c r="J6288" i="2" s="1"/>
  <c r="J2799" i="1"/>
  <c r="J6289" i="2" s="1"/>
  <c r="J2800" i="1"/>
  <c r="J6290" i="2" s="1"/>
  <c r="J2801" i="1"/>
  <c r="J6291" i="2" s="1"/>
  <c r="J2802" i="1"/>
  <c r="J6292" i="2" s="1"/>
  <c r="J2803" i="1"/>
  <c r="J6293" i="2" s="1"/>
  <c r="J2804" i="1"/>
  <c r="J6294" i="2" s="1"/>
  <c r="J2805" i="1"/>
  <c r="J6295" i="2" s="1"/>
  <c r="J2806" i="1"/>
  <c r="J6296" i="2" s="1"/>
  <c r="J2807" i="1"/>
  <c r="J6297" i="2" s="1"/>
  <c r="J2808" i="1"/>
  <c r="J6298" i="2" s="1"/>
  <c r="J2809" i="1"/>
  <c r="J6299" i="2" s="1"/>
  <c r="J2810" i="1"/>
  <c r="J6300" i="2" s="1"/>
  <c r="J2811" i="1"/>
  <c r="J6301" i="2" s="1"/>
  <c r="J2812" i="1"/>
  <c r="J6302" i="2" s="1"/>
  <c r="J2813" i="1"/>
  <c r="J6303" i="2" s="1"/>
  <c r="J2814" i="1"/>
  <c r="J6304" i="2" s="1"/>
  <c r="J2815" i="1"/>
  <c r="J6305" i="2" s="1"/>
  <c r="J2816" i="1"/>
  <c r="J6306" i="2" s="1"/>
  <c r="J2817" i="1"/>
  <c r="J6307" i="2" s="1"/>
  <c r="J2818" i="1"/>
  <c r="J6308" i="2" s="1"/>
  <c r="J2819" i="1"/>
  <c r="J6309" i="2" s="1"/>
  <c r="J2820" i="1"/>
  <c r="J6310" i="2" s="1"/>
  <c r="J2821" i="1"/>
  <c r="J6311" i="2" s="1"/>
  <c r="J2822" i="1"/>
  <c r="J6312" i="2" s="1"/>
  <c r="J2823" i="1"/>
  <c r="J6313" i="2" s="1"/>
  <c r="J2824" i="1"/>
  <c r="J6314" i="2" s="1"/>
  <c r="J2825" i="1"/>
  <c r="J6315" i="2" s="1"/>
  <c r="J2826" i="1"/>
  <c r="J6316" i="2" s="1"/>
  <c r="J2827" i="1"/>
  <c r="J6317" i="2" s="1"/>
  <c r="J2828" i="1"/>
  <c r="J6318" i="2" s="1"/>
  <c r="J2829" i="1"/>
  <c r="J6319" i="2" s="1"/>
  <c r="J2830" i="1"/>
  <c r="J6320" i="2" s="1"/>
  <c r="J2831" i="1"/>
  <c r="J6321" i="2" s="1"/>
  <c r="J2832" i="1"/>
  <c r="J6322" i="2" s="1"/>
  <c r="J2833" i="1"/>
  <c r="J6323" i="2" s="1"/>
  <c r="J2834" i="1"/>
  <c r="J6324" i="2" s="1"/>
  <c r="J2835" i="1"/>
  <c r="J6325" i="2" s="1"/>
  <c r="J2836" i="1"/>
  <c r="J6326" i="2" s="1"/>
  <c r="J2837" i="1"/>
  <c r="J6327" i="2" s="1"/>
  <c r="J2838" i="1"/>
  <c r="J6328" i="2" s="1"/>
  <c r="J2839" i="1"/>
  <c r="J6329" i="2" s="1"/>
  <c r="J2840" i="1"/>
  <c r="J6330" i="2" s="1"/>
  <c r="J2841" i="1"/>
  <c r="J6331" i="2" s="1"/>
  <c r="J2842" i="1"/>
  <c r="J6332" i="2" s="1"/>
  <c r="J2843" i="1"/>
  <c r="J6333" i="2" s="1"/>
  <c r="J2844" i="1"/>
  <c r="J6334" i="2" s="1"/>
  <c r="J2845" i="1"/>
  <c r="J6335" i="2" s="1"/>
  <c r="J2846" i="1"/>
  <c r="J6336" i="2" s="1"/>
  <c r="J2847" i="1"/>
  <c r="J6337" i="2" s="1"/>
  <c r="J2848" i="1"/>
  <c r="J6338" i="2" s="1"/>
  <c r="J2849" i="1"/>
  <c r="J6339" i="2" s="1"/>
  <c r="J2850" i="1"/>
  <c r="J6340" i="2" s="1"/>
  <c r="J2851" i="1"/>
  <c r="J6341" i="2" s="1"/>
  <c r="J2852" i="1"/>
  <c r="J6342" i="2" s="1"/>
  <c r="J2853" i="1"/>
  <c r="J6343" i="2" s="1"/>
  <c r="J2854" i="1"/>
  <c r="J6344" i="2" s="1"/>
  <c r="J2855" i="1"/>
  <c r="J6345" i="2" s="1"/>
  <c r="J2856" i="1"/>
  <c r="J6346" i="2" s="1"/>
  <c r="J2857" i="1"/>
  <c r="J6347" i="2" s="1"/>
  <c r="J2858" i="1"/>
  <c r="J6348" i="2" s="1"/>
  <c r="J2859" i="1"/>
  <c r="J6349" i="2" s="1"/>
  <c r="J2860" i="1"/>
  <c r="J6350" i="2" s="1"/>
  <c r="J2861" i="1"/>
  <c r="J6351" i="2" s="1"/>
  <c r="J2862" i="1"/>
  <c r="J6352" i="2" s="1"/>
  <c r="J2863" i="1"/>
  <c r="J6353" i="2" s="1"/>
  <c r="J2864" i="1"/>
  <c r="J6354" i="2" s="1"/>
  <c r="J2865" i="1"/>
  <c r="J6355" i="2" s="1"/>
  <c r="J2866" i="1"/>
  <c r="J6356" i="2" s="1"/>
  <c r="J2867" i="1"/>
  <c r="J6357" i="2" s="1"/>
  <c r="J2868" i="1"/>
  <c r="J6358" i="2" s="1"/>
  <c r="J2869" i="1"/>
  <c r="J6359" i="2" s="1"/>
  <c r="J2870" i="1"/>
  <c r="J6360" i="2" s="1"/>
  <c r="J2871" i="1"/>
  <c r="J6361" i="2" s="1"/>
  <c r="J2872" i="1"/>
  <c r="J6362" i="2" s="1"/>
  <c r="J2873" i="1"/>
  <c r="J6363" i="2" s="1"/>
  <c r="J2874" i="1"/>
  <c r="J6364" i="2" s="1"/>
  <c r="J2875" i="1"/>
  <c r="J6365" i="2" s="1"/>
  <c r="J2876" i="1"/>
  <c r="J6366" i="2" s="1"/>
  <c r="J2877" i="1"/>
  <c r="J6367" i="2" s="1"/>
  <c r="J2878" i="1"/>
  <c r="J6368" i="2" s="1"/>
  <c r="J2879" i="1"/>
  <c r="J6369" i="2" s="1"/>
  <c r="J2880" i="1"/>
  <c r="J6370" i="2" s="1"/>
  <c r="J2881" i="1"/>
  <c r="J6371" i="2" s="1"/>
  <c r="J2882" i="1"/>
  <c r="J6372" i="2" s="1"/>
  <c r="J2883" i="1"/>
  <c r="J6373" i="2" s="1"/>
  <c r="J2884" i="1"/>
  <c r="J6374" i="2" s="1"/>
  <c r="J2885" i="1"/>
  <c r="J6375" i="2" s="1"/>
  <c r="J2886" i="1"/>
  <c r="J6376" i="2" s="1"/>
  <c r="J2887" i="1"/>
  <c r="J6377" i="2" s="1"/>
  <c r="J2888" i="1"/>
  <c r="J6378" i="2" s="1"/>
  <c r="J2889" i="1"/>
  <c r="J6379" i="2" s="1"/>
  <c r="J2890" i="1"/>
  <c r="J6380" i="2" s="1"/>
  <c r="J2891" i="1"/>
  <c r="J6381" i="2" s="1"/>
  <c r="J2892" i="1"/>
  <c r="J6382" i="2" s="1"/>
  <c r="J2893" i="1"/>
  <c r="J6383" i="2" s="1"/>
  <c r="J2894" i="1"/>
  <c r="J6384" i="2" s="1"/>
  <c r="J2895" i="1"/>
  <c r="J6385" i="2" s="1"/>
  <c r="J2896" i="1"/>
  <c r="J6386" i="2" s="1"/>
  <c r="J2897" i="1"/>
  <c r="J6387" i="2" s="1"/>
  <c r="J2898" i="1"/>
  <c r="J6388" i="2" s="1"/>
  <c r="J2899" i="1"/>
  <c r="J6389" i="2" s="1"/>
  <c r="J2900" i="1"/>
  <c r="J6390" i="2" s="1"/>
  <c r="J2901" i="1"/>
  <c r="J6391" i="2" s="1"/>
  <c r="J2902" i="1"/>
  <c r="J6392" i="2" s="1"/>
  <c r="J2903" i="1"/>
  <c r="J6393" i="2" s="1"/>
  <c r="J2904" i="1"/>
  <c r="J6394" i="2" s="1"/>
  <c r="J2905" i="1"/>
  <c r="J6395" i="2" s="1"/>
  <c r="J2906" i="1"/>
  <c r="J6396" i="2" s="1"/>
  <c r="J2907" i="1"/>
  <c r="J6397" i="2" s="1"/>
  <c r="J2908" i="1"/>
  <c r="J6398" i="2" s="1"/>
  <c r="J2909" i="1"/>
  <c r="J6399" i="2" s="1"/>
  <c r="J2910" i="1"/>
  <c r="J6400" i="2" s="1"/>
  <c r="J2911" i="1"/>
  <c r="J6401" i="2" s="1"/>
  <c r="J2912" i="1"/>
  <c r="J6402" i="2" s="1"/>
  <c r="J2913" i="1"/>
  <c r="J6403" i="2" s="1"/>
  <c r="J2914" i="1"/>
  <c r="J6404" i="2" s="1"/>
  <c r="J2915" i="1"/>
  <c r="J6405" i="2" s="1"/>
  <c r="J2916" i="1"/>
  <c r="J6406" i="2" s="1"/>
  <c r="J2917" i="1"/>
  <c r="J6407" i="2" s="1"/>
  <c r="J2918" i="1"/>
  <c r="J6408" i="2" s="1"/>
  <c r="J2919" i="1"/>
  <c r="J6409" i="2" s="1"/>
  <c r="J2920" i="1"/>
  <c r="J6410" i="2" s="1"/>
  <c r="J2921" i="1"/>
  <c r="J6411" i="2" s="1"/>
  <c r="J2922" i="1"/>
  <c r="J6412" i="2" s="1"/>
  <c r="J2923" i="1"/>
  <c r="J6413" i="2" s="1"/>
  <c r="J2924" i="1"/>
  <c r="J6414" i="2" s="1"/>
  <c r="J2925" i="1"/>
  <c r="J6415" i="2" s="1"/>
  <c r="J2926" i="1"/>
  <c r="J6416" i="2" s="1"/>
  <c r="J2927" i="1"/>
  <c r="J6417" i="2" s="1"/>
  <c r="J2928" i="1"/>
  <c r="J6418" i="2" s="1"/>
  <c r="J2929" i="1"/>
  <c r="J6419" i="2" s="1"/>
  <c r="J2930" i="1"/>
  <c r="J6420" i="2" s="1"/>
  <c r="J2931" i="1"/>
  <c r="J6421" i="2" s="1"/>
  <c r="J2932" i="1"/>
  <c r="J6422" i="2" s="1"/>
  <c r="J2933" i="1"/>
  <c r="J6423" i="2" s="1"/>
  <c r="J2934" i="1"/>
  <c r="J6424" i="2" s="1"/>
  <c r="J2935" i="1"/>
  <c r="J6425" i="2" s="1"/>
  <c r="J2936" i="1"/>
  <c r="J6426" i="2" s="1"/>
  <c r="J2937" i="1"/>
  <c r="J6427" i="2" s="1"/>
  <c r="J2938" i="1"/>
  <c r="J6428" i="2" s="1"/>
  <c r="J2939" i="1"/>
  <c r="J6429" i="2" s="1"/>
  <c r="J2940" i="1"/>
  <c r="J6430" i="2" s="1"/>
  <c r="J2941" i="1"/>
  <c r="J6431" i="2" s="1"/>
  <c r="J2942" i="1"/>
  <c r="J6432" i="2" s="1"/>
  <c r="J2943" i="1"/>
  <c r="J6433" i="2" s="1"/>
  <c r="J2944" i="1"/>
  <c r="J6434" i="2" s="1"/>
  <c r="J2945" i="1"/>
  <c r="J6435" i="2" s="1"/>
  <c r="J2946" i="1"/>
  <c r="J6436" i="2" s="1"/>
  <c r="J2947" i="1"/>
  <c r="J6437" i="2" s="1"/>
  <c r="J2948" i="1"/>
  <c r="J6438" i="2" s="1"/>
  <c r="J2949" i="1"/>
  <c r="J6439" i="2" s="1"/>
  <c r="J2950" i="1"/>
  <c r="J6440" i="2" s="1"/>
  <c r="J2951" i="1"/>
  <c r="J6441" i="2" s="1"/>
  <c r="J2952" i="1"/>
  <c r="J6442" i="2" s="1"/>
  <c r="J2953" i="1"/>
  <c r="J6443" i="2" s="1"/>
  <c r="J2954" i="1"/>
  <c r="J6444" i="2" s="1"/>
  <c r="J2955" i="1"/>
  <c r="J6445" i="2" s="1"/>
  <c r="J2956" i="1"/>
  <c r="J6446" i="2" s="1"/>
  <c r="J2957" i="1"/>
  <c r="J6447" i="2" s="1"/>
  <c r="J2958" i="1"/>
  <c r="J6448" i="2" s="1"/>
  <c r="J2959" i="1"/>
  <c r="J6449" i="2" s="1"/>
  <c r="J2960" i="1"/>
  <c r="J6450" i="2" s="1"/>
  <c r="J2961" i="1"/>
  <c r="J6451" i="2" s="1"/>
  <c r="J2962" i="1"/>
  <c r="J6452" i="2" s="1"/>
  <c r="J2963" i="1"/>
  <c r="J6453" i="2" s="1"/>
  <c r="J2964" i="1"/>
  <c r="J6454" i="2" s="1"/>
  <c r="J2965" i="1"/>
  <c r="J6455" i="2" s="1"/>
  <c r="J2966" i="1"/>
  <c r="J6456" i="2" s="1"/>
  <c r="J2967" i="1"/>
  <c r="J6457" i="2" s="1"/>
  <c r="J2968" i="1"/>
  <c r="J6458" i="2" s="1"/>
  <c r="J2969" i="1"/>
  <c r="J6459" i="2" s="1"/>
  <c r="J2970" i="1"/>
  <c r="J6460" i="2" s="1"/>
  <c r="J2971" i="1"/>
  <c r="J6461" i="2" s="1"/>
  <c r="J2972" i="1"/>
  <c r="J6462" i="2" s="1"/>
  <c r="J2973" i="1"/>
  <c r="J6463" i="2" s="1"/>
  <c r="J2974" i="1"/>
  <c r="J6464" i="2" s="1"/>
  <c r="J2975" i="1"/>
  <c r="J6465" i="2" s="1"/>
  <c r="J2976" i="1"/>
  <c r="J6466" i="2" s="1"/>
  <c r="J2977" i="1"/>
  <c r="J6467" i="2" s="1"/>
  <c r="J2978" i="1"/>
  <c r="J6468" i="2" s="1"/>
  <c r="J2979" i="1"/>
  <c r="J6469" i="2" s="1"/>
  <c r="J2980" i="1"/>
  <c r="J6470" i="2" s="1"/>
  <c r="J2981" i="1"/>
  <c r="J6471" i="2" s="1"/>
  <c r="J2982" i="1"/>
  <c r="J6472" i="2" s="1"/>
  <c r="J2983" i="1"/>
  <c r="J6473" i="2" s="1"/>
  <c r="J2984" i="1"/>
  <c r="J6474" i="2" s="1"/>
  <c r="J2985" i="1"/>
  <c r="J6475" i="2" s="1"/>
  <c r="J2986" i="1"/>
  <c r="J6476" i="2" s="1"/>
  <c r="J2987" i="1"/>
  <c r="J6477" i="2" s="1"/>
  <c r="J2988" i="1"/>
  <c r="J6478" i="2" s="1"/>
  <c r="J2989" i="1"/>
  <c r="J6479" i="2" s="1"/>
  <c r="J2990" i="1"/>
  <c r="J6480" i="2" s="1"/>
  <c r="J2991" i="1"/>
  <c r="J6481" i="2" s="1"/>
  <c r="J2992" i="1"/>
  <c r="J6482" i="2" s="1"/>
  <c r="J2993" i="1"/>
  <c r="J6483" i="2" s="1"/>
  <c r="J2994" i="1"/>
  <c r="J6484" i="2" s="1"/>
  <c r="J2995" i="1"/>
  <c r="J6485" i="2" s="1"/>
  <c r="J2996" i="1"/>
  <c r="J6486" i="2" s="1"/>
  <c r="J2997" i="1"/>
  <c r="J6487" i="2" s="1"/>
  <c r="J2998" i="1"/>
  <c r="J6488" i="2" s="1"/>
  <c r="J2999" i="1"/>
  <c r="J6489" i="2" s="1"/>
  <c r="J3000" i="1"/>
  <c r="J6490" i="2" s="1"/>
  <c r="J3001" i="1"/>
  <c r="J6491" i="2" s="1"/>
  <c r="J3002" i="1"/>
  <c r="J6492" i="2" s="1"/>
  <c r="J3003" i="1"/>
  <c r="J6493" i="2" s="1"/>
  <c r="J3004" i="1"/>
  <c r="J6494" i="2" s="1"/>
  <c r="J3005" i="1"/>
  <c r="J6495" i="2" s="1"/>
  <c r="J3006" i="1"/>
  <c r="J6496" i="2" s="1"/>
  <c r="J3007" i="1"/>
  <c r="J6497" i="2" s="1"/>
  <c r="J3008" i="1"/>
  <c r="J6498" i="2" s="1"/>
  <c r="J3009" i="1"/>
  <c r="J6499" i="2" s="1"/>
  <c r="J3010" i="1"/>
  <c r="J6500" i="2" s="1"/>
  <c r="J3011" i="1"/>
  <c r="J6501" i="2" s="1"/>
  <c r="J3012" i="1"/>
  <c r="J6502" i="2" s="1"/>
  <c r="J3013" i="1"/>
  <c r="J6503" i="2" s="1"/>
  <c r="J3014" i="1"/>
  <c r="J6504" i="2" s="1"/>
  <c r="J3015" i="1"/>
  <c r="J6505" i="2" s="1"/>
  <c r="J3016" i="1"/>
  <c r="J6506" i="2" s="1"/>
  <c r="J3017" i="1"/>
  <c r="J6507" i="2" s="1"/>
  <c r="J3018" i="1"/>
  <c r="J6508" i="2" s="1"/>
  <c r="J3019" i="1"/>
  <c r="J6509" i="2" s="1"/>
  <c r="J3020" i="1"/>
  <c r="J6510" i="2" s="1"/>
  <c r="J3021" i="1"/>
  <c r="J6511" i="2" s="1"/>
  <c r="J3022" i="1"/>
  <c r="J6512" i="2" s="1"/>
  <c r="J3023" i="1"/>
  <c r="J6513" i="2" s="1"/>
  <c r="J3024" i="1"/>
  <c r="J6514" i="2" s="1"/>
  <c r="J3025" i="1"/>
  <c r="J6515" i="2" s="1"/>
  <c r="J3026" i="1"/>
  <c r="J6516" i="2" s="1"/>
  <c r="J3027" i="1"/>
  <c r="J6517" i="2" s="1"/>
  <c r="J3028" i="1"/>
  <c r="J6518" i="2" s="1"/>
  <c r="J3029" i="1"/>
  <c r="J6519" i="2" s="1"/>
  <c r="J3030" i="1"/>
  <c r="J6520" i="2" s="1"/>
  <c r="J3031" i="1"/>
  <c r="J6521" i="2" s="1"/>
  <c r="J3032" i="1"/>
  <c r="J6522" i="2" s="1"/>
  <c r="J3033" i="1"/>
  <c r="J6523" i="2" s="1"/>
  <c r="J3034" i="1"/>
  <c r="J6524" i="2" s="1"/>
  <c r="J3035" i="1"/>
  <c r="J6525" i="2" s="1"/>
  <c r="J3036" i="1"/>
  <c r="J6526" i="2" s="1"/>
  <c r="J3037" i="1"/>
  <c r="J6527" i="2" s="1"/>
  <c r="J3038" i="1"/>
  <c r="J6528" i="2" s="1"/>
  <c r="J3039" i="1"/>
  <c r="J6529" i="2" s="1"/>
  <c r="J3040" i="1"/>
  <c r="J6530" i="2" s="1"/>
  <c r="J3041" i="1"/>
  <c r="J6531" i="2" s="1"/>
  <c r="J3042" i="1"/>
  <c r="J6532" i="2" s="1"/>
  <c r="J3043" i="1"/>
  <c r="J6533" i="2" s="1"/>
  <c r="J3044" i="1"/>
  <c r="J6534" i="2" s="1"/>
  <c r="J3045" i="1"/>
  <c r="J6535" i="2" s="1"/>
  <c r="J3046" i="1"/>
  <c r="J6536" i="2" s="1"/>
  <c r="J3047" i="1"/>
  <c r="J6537" i="2" s="1"/>
  <c r="J3048" i="1"/>
  <c r="J6538" i="2" s="1"/>
  <c r="J3049" i="1"/>
  <c r="J6539" i="2" s="1"/>
  <c r="J3050" i="1"/>
  <c r="J6540" i="2" s="1"/>
  <c r="J3051" i="1"/>
  <c r="J6541" i="2" s="1"/>
  <c r="J3052" i="1"/>
  <c r="J6542" i="2" s="1"/>
  <c r="J3053" i="1"/>
  <c r="J6543" i="2" s="1"/>
  <c r="J3054" i="1"/>
  <c r="J6544" i="2" s="1"/>
  <c r="J3055" i="1"/>
  <c r="J6545" i="2" s="1"/>
  <c r="J3056" i="1"/>
  <c r="J6546" i="2" s="1"/>
  <c r="J3057" i="1"/>
  <c r="J6547" i="2" s="1"/>
  <c r="J3058" i="1"/>
  <c r="J6548" i="2" s="1"/>
  <c r="J3059" i="1"/>
  <c r="J6549" i="2" s="1"/>
  <c r="J3060" i="1"/>
  <c r="J6550" i="2" s="1"/>
  <c r="J3061" i="1"/>
  <c r="J6551" i="2" s="1"/>
  <c r="J3062" i="1"/>
  <c r="J6552" i="2" s="1"/>
  <c r="J3063" i="1"/>
  <c r="J6553" i="2" s="1"/>
  <c r="J3064" i="1"/>
  <c r="J6554" i="2" s="1"/>
  <c r="J3065" i="1"/>
  <c r="J6555" i="2" s="1"/>
  <c r="J3066" i="1"/>
  <c r="J6556" i="2" s="1"/>
  <c r="J3067" i="1"/>
  <c r="J6557" i="2" s="1"/>
  <c r="J3068" i="1"/>
  <c r="J6558" i="2" s="1"/>
  <c r="J3069" i="1"/>
  <c r="J6559" i="2" s="1"/>
  <c r="J3070" i="1"/>
  <c r="J6560" i="2" s="1"/>
  <c r="J3071" i="1"/>
  <c r="J6561" i="2" s="1"/>
  <c r="J3072" i="1"/>
  <c r="J6562" i="2" s="1"/>
  <c r="J3073" i="1"/>
  <c r="J6563" i="2" s="1"/>
  <c r="J3074" i="1"/>
  <c r="J6564" i="2" s="1"/>
  <c r="J3075" i="1"/>
  <c r="J6565" i="2" s="1"/>
  <c r="J3076" i="1"/>
  <c r="J6566" i="2" s="1"/>
  <c r="J3077" i="1"/>
  <c r="J6567" i="2" s="1"/>
  <c r="J3078" i="1"/>
  <c r="J6568" i="2" s="1"/>
  <c r="J3079" i="1"/>
  <c r="J6569" i="2" s="1"/>
  <c r="J3080" i="1"/>
  <c r="J6570" i="2" s="1"/>
  <c r="J3081" i="1"/>
  <c r="J6571" i="2" s="1"/>
  <c r="J3082" i="1"/>
  <c r="J6572" i="2" s="1"/>
  <c r="J3083" i="1"/>
  <c r="J6573" i="2" s="1"/>
  <c r="J3084" i="1"/>
  <c r="J6574" i="2" s="1"/>
  <c r="J3085" i="1"/>
  <c r="J6575" i="2" s="1"/>
  <c r="J3086" i="1"/>
  <c r="J6576" i="2" s="1"/>
  <c r="J3087" i="1"/>
  <c r="J6577" i="2" s="1"/>
  <c r="J3088" i="1"/>
  <c r="J6578" i="2" s="1"/>
  <c r="J3089" i="1"/>
  <c r="J6579" i="2" s="1"/>
  <c r="J3090" i="1"/>
  <c r="J6580" i="2" s="1"/>
  <c r="J3091" i="1"/>
  <c r="J6581" i="2" s="1"/>
  <c r="J3092" i="1"/>
  <c r="J6582" i="2" s="1"/>
  <c r="J3093" i="1"/>
  <c r="J6583" i="2" s="1"/>
  <c r="J3094" i="1"/>
  <c r="J6584" i="2" s="1"/>
  <c r="J3095" i="1"/>
  <c r="J6585" i="2" s="1"/>
  <c r="J3096" i="1"/>
  <c r="J6586" i="2" s="1"/>
  <c r="J3097" i="1"/>
  <c r="J6587" i="2" s="1"/>
  <c r="J3098" i="1"/>
  <c r="J6588" i="2" s="1"/>
  <c r="J3099" i="1"/>
  <c r="J6589" i="2" s="1"/>
  <c r="J3100" i="1"/>
  <c r="J6590" i="2" s="1"/>
  <c r="J3101" i="1"/>
  <c r="J6591" i="2" s="1"/>
  <c r="J3102" i="1"/>
  <c r="J6592" i="2" s="1"/>
  <c r="J3103" i="1"/>
  <c r="J6593" i="2" s="1"/>
  <c r="J3104" i="1"/>
  <c r="J6594" i="2" s="1"/>
  <c r="J3105" i="1"/>
  <c r="J6595" i="2" s="1"/>
  <c r="J3106" i="1"/>
  <c r="J6596" i="2" s="1"/>
  <c r="J3107" i="1"/>
  <c r="J6597" i="2" s="1"/>
  <c r="J3108" i="1"/>
  <c r="J6598" i="2" s="1"/>
  <c r="J3109" i="1"/>
  <c r="J6599" i="2" s="1"/>
  <c r="J3110" i="1"/>
  <c r="J6600" i="2" s="1"/>
  <c r="J3111" i="1"/>
  <c r="J6601" i="2" s="1"/>
  <c r="J3112" i="1"/>
  <c r="J6602" i="2" s="1"/>
  <c r="J3113" i="1"/>
  <c r="J6603" i="2" s="1"/>
  <c r="J3114" i="1"/>
  <c r="J6604" i="2" s="1"/>
  <c r="J3115" i="1"/>
  <c r="J6605" i="2" s="1"/>
  <c r="J3116" i="1"/>
  <c r="J6606" i="2" s="1"/>
  <c r="J3117" i="1"/>
  <c r="J6607" i="2" s="1"/>
  <c r="J3118" i="1"/>
  <c r="J6608" i="2" s="1"/>
  <c r="J3119" i="1"/>
  <c r="J6609" i="2" s="1"/>
  <c r="J3120" i="1"/>
  <c r="J6610" i="2" s="1"/>
  <c r="J3121" i="1"/>
  <c r="J6611" i="2" s="1"/>
  <c r="J3122" i="1"/>
  <c r="J6612" i="2" s="1"/>
  <c r="J3123" i="1"/>
  <c r="J6613" i="2" s="1"/>
  <c r="J3124" i="1"/>
  <c r="J6614" i="2" s="1"/>
  <c r="J3125" i="1"/>
  <c r="J6615" i="2" s="1"/>
  <c r="J3126" i="1"/>
  <c r="J6616" i="2" s="1"/>
  <c r="J3127" i="1"/>
  <c r="J6617" i="2" s="1"/>
  <c r="J3128" i="1"/>
  <c r="J6618" i="2" s="1"/>
  <c r="J3129" i="1"/>
  <c r="J6619" i="2" s="1"/>
  <c r="J3130" i="1"/>
  <c r="J6620" i="2" s="1"/>
  <c r="J3131" i="1"/>
  <c r="J6621" i="2" s="1"/>
  <c r="J3132" i="1"/>
  <c r="J6622" i="2" s="1"/>
  <c r="J3133" i="1"/>
  <c r="J6623" i="2" s="1"/>
  <c r="J3134" i="1"/>
  <c r="J6624" i="2" s="1"/>
  <c r="J3135" i="1"/>
  <c r="J6625" i="2" s="1"/>
  <c r="J3136" i="1"/>
  <c r="J6626" i="2" s="1"/>
  <c r="J3137" i="1"/>
  <c r="J6627" i="2" s="1"/>
  <c r="J3138" i="1"/>
  <c r="J6628" i="2" s="1"/>
  <c r="J3139" i="1"/>
  <c r="J6629" i="2" s="1"/>
  <c r="J3140" i="1"/>
  <c r="J6630" i="2" s="1"/>
  <c r="J3141" i="1"/>
  <c r="J6631" i="2" s="1"/>
  <c r="J3142" i="1"/>
  <c r="J6632" i="2" s="1"/>
  <c r="J3143" i="1"/>
  <c r="J6633" i="2" s="1"/>
  <c r="J3144" i="1"/>
  <c r="J6634" i="2" s="1"/>
  <c r="J3145" i="1"/>
  <c r="J6635" i="2" s="1"/>
  <c r="J3146" i="1"/>
  <c r="J6636" i="2" s="1"/>
  <c r="J3147" i="1"/>
  <c r="J6637" i="2" s="1"/>
  <c r="J3148" i="1"/>
  <c r="J6638" i="2" s="1"/>
  <c r="J3149" i="1"/>
  <c r="J6639" i="2" s="1"/>
  <c r="J3150" i="1"/>
  <c r="J6640" i="2" s="1"/>
  <c r="J3151" i="1"/>
  <c r="J6641" i="2" s="1"/>
  <c r="J3152" i="1"/>
  <c r="J6642" i="2" s="1"/>
  <c r="J3153" i="1"/>
  <c r="J6643" i="2" s="1"/>
  <c r="J3154" i="1"/>
  <c r="J6644" i="2" s="1"/>
  <c r="J3155" i="1"/>
  <c r="J6645" i="2" s="1"/>
  <c r="J3156" i="1"/>
  <c r="J6646" i="2" s="1"/>
  <c r="J3157" i="1"/>
  <c r="J6647" i="2" s="1"/>
  <c r="J3158" i="1"/>
  <c r="J6648" i="2" s="1"/>
  <c r="J3159" i="1"/>
  <c r="J6649" i="2" s="1"/>
  <c r="J3160" i="1"/>
  <c r="J6650" i="2" s="1"/>
  <c r="J3161" i="1"/>
  <c r="J6651" i="2" s="1"/>
  <c r="J3162" i="1"/>
  <c r="J6652" i="2" s="1"/>
  <c r="J3163" i="1"/>
  <c r="J6653" i="2" s="1"/>
  <c r="J3164" i="1"/>
  <c r="J6654" i="2" s="1"/>
  <c r="J3165" i="1"/>
  <c r="J6655" i="2" s="1"/>
  <c r="J3166" i="1"/>
  <c r="J6656" i="2" s="1"/>
  <c r="J3167" i="1"/>
  <c r="J6657" i="2" s="1"/>
  <c r="J3168" i="1"/>
  <c r="J6658" i="2" s="1"/>
  <c r="J3169" i="1"/>
  <c r="J6659" i="2" s="1"/>
  <c r="J3170" i="1"/>
  <c r="J6660" i="2" s="1"/>
  <c r="J3171" i="1"/>
  <c r="J6661" i="2" s="1"/>
  <c r="J3172" i="1"/>
  <c r="J6662" i="2" s="1"/>
  <c r="J3173" i="1"/>
  <c r="J6663" i="2" s="1"/>
  <c r="J3174" i="1"/>
  <c r="J6664" i="2" s="1"/>
  <c r="J3175" i="1"/>
  <c r="J6665" i="2" s="1"/>
  <c r="J3176" i="1"/>
  <c r="J6666" i="2" s="1"/>
  <c r="J3177" i="1"/>
  <c r="J6667" i="2" s="1"/>
  <c r="J3178" i="1"/>
  <c r="J6668" i="2" s="1"/>
  <c r="J3179" i="1"/>
  <c r="J6669" i="2" s="1"/>
  <c r="J3180" i="1"/>
  <c r="J6670" i="2" s="1"/>
  <c r="J3181" i="1"/>
  <c r="J6671" i="2" s="1"/>
  <c r="J3182" i="1"/>
  <c r="J6672" i="2" s="1"/>
  <c r="J3183" i="1"/>
  <c r="J6673" i="2" s="1"/>
  <c r="J3184" i="1"/>
  <c r="J6674" i="2" s="1"/>
  <c r="J3185" i="1"/>
  <c r="J6675" i="2" s="1"/>
  <c r="J3186" i="1"/>
  <c r="J6676" i="2" s="1"/>
  <c r="J3187" i="1"/>
  <c r="J6677" i="2" s="1"/>
  <c r="J3188" i="1"/>
  <c r="J6678" i="2" s="1"/>
  <c r="J3189" i="1"/>
  <c r="J6679" i="2" s="1"/>
  <c r="J3190" i="1"/>
  <c r="J6680" i="2" s="1"/>
  <c r="J3191" i="1"/>
  <c r="J6681" i="2" s="1"/>
  <c r="J3192" i="1"/>
  <c r="J6682" i="2" s="1"/>
  <c r="J3193" i="1"/>
  <c r="J6683" i="2" s="1"/>
  <c r="J3194" i="1"/>
  <c r="J6684" i="2" s="1"/>
  <c r="J3195" i="1"/>
  <c r="J6685" i="2" s="1"/>
  <c r="J3196" i="1"/>
  <c r="J6686" i="2" s="1"/>
  <c r="J3197" i="1"/>
  <c r="J6687" i="2" s="1"/>
  <c r="J3198" i="1"/>
  <c r="J6688" i="2" s="1"/>
  <c r="J3199" i="1"/>
  <c r="J6689" i="2" s="1"/>
  <c r="J3200" i="1"/>
  <c r="J6690" i="2" s="1"/>
  <c r="J3201" i="1"/>
  <c r="J6691" i="2" s="1"/>
  <c r="J3202" i="1"/>
  <c r="J6692" i="2" s="1"/>
  <c r="J3203" i="1"/>
  <c r="J6693" i="2" s="1"/>
  <c r="J3204" i="1"/>
  <c r="J6694" i="2" s="1"/>
  <c r="J3205" i="1"/>
  <c r="J6695" i="2" s="1"/>
  <c r="J3206" i="1"/>
  <c r="J6696" i="2" s="1"/>
  <c r="J3207" i="1"/>
  <c r="J6697" i="2" s="1"/>
  <c r="J3208" i="1"/>
  <c r="J6698" i="2" s="1"/>
  <c r="J3209" i="1"/>
  <c r="J6699" i="2" s="1"/>
  <c r="J3210" i="1"/>
  <c r="J6700" i="2" s="1"/>
  <c r="J3211" i="1"/>
  <c r="J6701" i="2" s="1"/>
  <c r="J3212" i="1"/>
  <c r="J6702" i="2" s="1"/>
  <c r="J3213" i="1"/>
  <c r="J6703" i="2" s="1"/>
  <c r="J3214" i="1"/>
  <c r="J6704" i="2" s="1"/>
  <c r="J3215" i="1"/>
  <c r="J6705" i="2" s="1"/>
  <c r="J3216" i="1"/>
  <c r="J6706" i="2" s="1"/>
  <c r="J3217" i="1"/>
  <c r="J6707" i="2" s="1"/>
  <c r="J3218" i="1"/>
  <c r="J6708" i="2" s="1"/>
  <c r="J3219" i="1"/>
  <c r="J6709" i="2" s="1"/>
  <c r="J3220" i="1"/>
  <c r="J6710" i="2" s="1"/>
  <c r="J3221" i="1"/>
  <c r="J6711" i="2" s="1"/>
  <c r="J3222" i="1"/>
  <c r="J6712" i="2" s="1"/>
  <c r="J3223" i="1"/>
  <c r="J6713" i="2" s="1"/>
  <c r="J3224" i="1"/>
  <c r="J6714" i="2" s="1"/>
  <c r="J3225" i="1"/>
  <c r="J6715" i="2" s="1"/>
  <c r="J3226" i="1"/>
  <c r="J6716" i="2" s="1"/>
  <c r="J3227" i="1"/>
  <c r="J6717" i="2" s="1"/>
  <c r="J3228" i="1"/>
  <c r="J6718" i="2" s="1"/>
  <c r="J3229" i="1"/>
  <c r="J6719" i="2" s="1"/>
  <c r="J3230" i="1"/>
  <c r="J6720" i="2" s="1"/>
  <c r="J3231" i="1"/>
  <c r="J6721" i="2" s="1"/>
  <c r="J3232" i="1"/>
  <c r="J6722" i="2" s="1"/>
  <c r="J3233" i="1"/>
  <c r="J6723" i="2" s="1"/>
  <c r="J3234" i="1"/>
  <c r="J6724" i="2" s="1"/>
  <c r="J3235" i="1"/>
  <c r="J6725" i="2" s="1"/>
  <c r="J3236" i="1"/>
  <c r="J6726" i="2" s="1"/>
  <c r="J3237" i="1"/>
  <c r="J6727" i="2" s="1"/>
  <c r="J3238" i="1"/>
  <c r="J6728" i="2" s="1"/>
  <c r="J3239" i="1"/>
  <c r="J6729" i="2" s="1"/>
  <c r="J3240" i="1"/>
  <c r="J6730" i="2" s="1"/>
  <c r="J3241" i="1"/>
  <c r="J6731" i="2" s="1"/>
  <c r="J3242" i="1"/>
  <c r="J6732" i="2" s="1"/>
  <c r="J3243" i="1"/>
  <c r="J6733" i="2" s="1"/>
  <c r="J3244" i="1"/>
  <c r="J6734" i="2" s="1"/>
  <c r="J3245" i="1"/>
  <c r="J6735" i="2" s="1"/>
  <c r="J3246" i="1"/>
  <c r="J6736" i="2" s="1"/>
  <c r="J3247" i="1"/>
  <c r="J6737" i="2" s="1"/>
  <c r="J3248" i="1"/>
  <c r="J6738" i="2" s="1"/>
  <c r="J3249" i="1"/>
  <c r="J6739" i="2" s="1"/>
  <c r="J3250" i="1"/>
  <c r="J6740" i="2" s="1"/>
  <c r="J3251" i="1"/>
  <c r="J6741" i="2" s="1"/>
  <c r="J3252" i="1"/>
  <c r="J6742" i="2" s="1"/>
  <c r="J3253" i="1"/>
  <c r="J6743" i="2" s="1"/>
  <c r="J3254" i="1"/>
  <c r="J6744" i="2" s="1"/>
  <c r="J3255" i="1"/>
  <c r="J6745" i="2" s="1"/>
  <c r="J3256" i="1"/>
  <c r="J6746" i="2" s="1"/>
  <c r="J3257" i="1"/>
  <c r="J6747" i="2" s="1"/>
  <c r="J3258" i="1"/>
  <c r="J6748" i="2" s="1"/>
  <c r="J3259" i="1"/>
  <c r="J6749" i="2" s="1"/>
  <c r="J3260" i="1"/>
  <c r="J6750" i="2" s="1"/>
  <c r="J3261" i="1"/>
  <c r="J6751" i="2" s="1"/>
  <c r="J3262" i="1"/>
  <c r="J6752" i="2" s="1"/>
  <c r="J3263" i="1"/>
  <c r="J6753" i="2" s="1"/>
  <c r="J3264" i="1"/>
  <c r="J6754" i="2" s="1"/>
  <c r="J3265" i="1"/>
  <c r="J6755" i="2" s="1"/>
  <c r="J3266" i="1"/>
  <c r="J6756" i="2" s="1"/>
  <c r="J3267" i="1"/>
  <c r="J6757" i="2" s="1"/>
  <c r="J3268" i="1"/>
  <c r="J6758" i="2" s="1"/>
  <c r="J3269" i="1"/>
  <c r="J6759" i="2" s="1"/>
  <c r="J3270" i="1"/>
  <c r="J6760" i="2" s="1"/>
  <c r="J3271" i="1"/>
  <c r="J6761" i="2" s="1"/>
  <c r="J3272" i="1"/>
  <c r="J6762" i="2" s="1"/>
  <c r="J3273" i="1"/>
  <c r="J6763" i="2" s="1"/>
  <c r="J3274" i="1"/>
  <c r="J6764" i="2" s="1"/>
  <c r="J3275" i="1"/>
  <c r="J6765" i="2" s="1"/>
  <c r="J3276" i="1"/>
  <c r="J6766" i="2" s="1"/>
  <c r="J3277" i="1"/>
  <c r="J6767" i="2" s="1"/>
  <c r="J3278" i="1"/>
  <c r="J6768" i="2" s="1"/>
  <c r="J3279" i="1"/>
  <c r="J6769" i="2" s="1"/>
  <c r="J3280" i="1"/>
  <c r="J6770" i="2" s="1"/>
  <c r="J3281" i="1"/>
  <c r="J6771" i="2" s="1"/>
  <c r="J3282" i="1"/>
  <c r="J6772" i="2" s="1"/>
  <c r="J3283" i="1"/>
  <c r="J6773" i="2" s="1"/>
  <c r="J3284" i="1"/>
  <c r="J6774" i="2" s="1"/>
  <c r="J3285" i="1"/>
  <c r="J6775" i="2" s="1"/>
  <c r="J3286" i="1"/>
  <c r="J6776" i="2" s="1"/>
  <c r="J3287" i="1"/>
  <c r="J6777" i="2" s="1"/>
  <c r="J3288" i="1"/>
  <c r="J6778" i="2" s="1"/>
  <c r="J3289" i="1"/>
  <c r="J6779" i="2" s="1"/>
  <c r="J3290" i="1"/>
  <c r="J6780" i="2" s="1"/>
  <c r="J3291" i="1"/>
  <c r="J6781" i="2" s="1"/>
  <c r="J3292" i="1"/>
  <c r="J6782" i="2" s="1"/>
  <c r="J3293" i="1"/>
  <c r="J6783" i="2" s="1"/>
  <c r="J3294" i="1"/>
  <c r="J6784" i="2" s="1"/>
  <c r="J3295" i="1"/>
  <c r="J6785" i="2" s="1"/>
  <c r="J3296" i="1"/>
  <c r="J6786" i="2" s="1"/>
  <c r="J3297" i="1"/>
  <c r="J6787" i="2" s="1"/>
  <c r="J3298" i="1"/>
  <c r="J6788" i="2" s="1"/>
  <c r="J3299" i="1"/>
  <c r="J6789" i="2" s="1"/>
  <c r="J3300" i="1"/>
  <c r="J6790" i="2" s="1"/>
  <c r="J3301" i="1"/>
  <c r="J6791" i="2" s="1"/>
  <c r="J3302" i="1"/>
  <c r="J6792" i="2" s="1"/>
  <c r="J3303" i="1"/>
  <c r="J6793" i="2" s="1"/>
  <c r="J3304" i="1"/>
  <c r="J6794" i="2" s="1"/>
  <c r="J3305" i="1"/>
  <c r="J6795" i="2" s="1"/>
  <c r="J3306" i="1"/>
  <c r="J6796" i="2" s="1"/>
  <c r="J3307" i="1"/>
  <c r="J6797" i="2" s="1"/>
  <c r="J3308" i="1"/>
  <c r="J6798" i="2" s="1"/>
  <c r="J3309" i="1"/>
  <c r="J6799" i="2" s="1"/>
  <c r="J3310" i="1"/>
  <c r="J6800" i="2" s="1"/>
  <c r="J3311" i="1"/>
  <c r="J6801" i="2" s="1"/>
  <c r="J3312" i="1"/>
  <c r="J6802" i="2" s="1"/>
  <c r="J3313" i="1"/>
  <c r="J6803" i="2" s="1"/>
  <c r="J3314" i="1"/>
  <c r="J6804" i="2" s="1"/>
  <c r="J3315" i="1"/>
  <c r="J6805" i="2" s="1"/>
  <c r="J3316" i="1"/>
  <c r="J6806" i="2" s="1"/>
  <c r="J3317" i="1"/>
  <c r="J6807" i="2" s="1"/>
  <c r="J3318" i="1"/>
  <c r="J6808" i="2" s="1"/>
  <c r="J3319" i="1"/>
  <c r="J6809" i="2" s="1"/>
  <c r="J3320" i="1"/>
  <c r="J6810" i="2" s="1"/>
  <c r="J3321" i="1"/>
  <c r="J6811" i="2" s="1"/>
  <c r="J3322" i="1"/>
  <c r="J6812" i="2" s="1"/>
  <c r="J3323" i="1"/>
  <c r="J6813" i="2" s="1"/>
  <c r="J3324" i="1"/>
  <c r="J6814" i="2" s="1"/>
  <c r="J3325" i="1"/>
  <c r="J6815" i="2" s="1"/>
  <c r="J3326" i="1"/>
  <c r="J6816" i="2" s="1"/>
  <c r="J3327" i="1"/>
  <c r="J6817" i="2" s="1"/>
  <c r="J3328" i="1"/>
  <c r="J6818" i="2" s="1"/>
  <c r="J3329" i="1"/>
  <c r="J6819" i="2" s="1"/>
  <c r="J3330" i="1"/>
  <c r="J6820" i="2" s="1"/>
  <c r="J3331" i="1"/>
  <c r="J6821" i="2" s="1"/>
  <c r="J3332" i="1"/>
  <c r="J6822" i="2" s="1"/>
  <c r="J3333" i="1"/>
  <c r="J6823" i="2" s="1"/>
  <c r="J3334" i="1"/>
  <c r="J6824" i="2" s="1"/>
  <c r="J3335" i="1"/>
  <c r="J6825" i="2" s="1"/>
  <c r="J3336" i="1"/>
  <c r="J6826" i="2" s="1"/>
  <c r="J3337" i="1"/>
  <c r="J6827" i="2" s="1"/>
  <c r="J3338" i="1"/>
  <c r="J6828" i="2" s="1"/>
  <c r="J3339" i="1"/>
  <c r="J6829" i="2" s="1"/>
  <c r="J3340" i="1"/>
  <c r="J6830" i="2" s="1"/>
  <c r="J3341" i="1"/>
  <c r="J6831" i="2" s="1"/>
  <c r="J3342" i="1"/>
  <c r="J6832" i="2" s="1"/>
  <c r="J3343" i="1"/>
  <c r="J6833" i="2" s="1"/>
  <c r="J3344" i="1"/>
  <c r="J6834" i="2" s="1"/>
  <c r="J3345" i="1"/>
  <c r="J6835" i="2" s="1"/>
  <c r="J3346" i="1"/>
  <c r="J6836" i="2" s="1"/>
  <c r="J3347" i="1"/>
  <c r="J6837" i="2" s="1"/>
  <c r="J3348" i="1"/>
  <c r="J6838" i="2" s="1"/>
  <c r="J3349" i="1"/>
  <c r="J6839" i="2" s="1"/>
  <c r="J3350" i="1"/>
  <c r="J6840" i="2" s="1"/>
  <c r="J3351" i="1"/>
  <c r="J6841" i="2" s="1"/>
  <c r="J3352" i="1"/>
  <c r="J6842" i="2" s="1"/>
  <c r="J3353" i="1"/>
  <c r="J6843" i="2" s="1"/>
  <c r="J3354" i="1"/>
  <c r="J6844" i="2" s="1"/>
  <c r="J3355" i="1"/>
  <c r="J6845" i="2" s="1"/>
  <c r="J3356" i="1"/>
  <c r="J6846" i="2" s="1"/>
  <c r="J3357" i="1"/>
  <c r="J6847" i="2" s="1"/>
  <c r="J3358" i="1"/>
  <c r="J6848" i="2" s="1"/>
  <c r="J3359" i="1"/>
  <c r="J6849" i="2" s="1"/>
  <c r="J3360" i="1"/>
  <c r="J6850" i="2" s="1"/>
  <c r="J3361" i="1"/>
  <c r="J6851" i="2" s="1"/>
  <c r="J3362" i="1"/>
  <c r="J6852" i="2" s="1"/>
  <c r="J3363" i="1"/>
  <c r="J6853" i="2" s="1"/>
  <c r="J3364" i="1"/>
  <c r="J6854" i="2" s="1"/>
  <c r="J3365" i="1"/>
  <c r="J6855" i="2" s="1"/>
  <c r="J3366" i="1"/>
  <c r="J6856" i="2" s="1"/>
  <c r="J3367" i="1"/>
  <c r="J6857" i="2" s="1"/>
  <c r="J3368" i="1"/>
  <c r="J6858" i="2" s="1"/>
  <c r="J3369" i="1"/>
  <c r="J6859" i="2" s="1"/>
  <c r="J3370" i="1"/>
  <c r="J6860" i="2" s="1"/>
  <c r="J3371" i="1"/>
  <c r="J6861" i="2" s="1"/>
  <c r="J3372" i="1"/>
  <c r="J6862" i="2" s="1"/>
  <c r="J3373" i="1"/>
  <c r="J6863" i="2" s="1"/>
  <c r="J3374" i="1"/>
  <c r="J6864" i="2" s="1"/>
  <c r="J3375" i="1"/>
  <c r="J6865" i="2" s="1"/>
  <c r="J3376" i="1"/>
  <c r="J6866" i="2" s="1"/>
  <c r="J3377" i="1"/>
  <c r="J6867" i="2" s="1"/>
  <c r="J3378" i="1"/>
  <c r="J6868" i="2" s="1"/>
  <c r="J3379" i="1"/>
  <c r="J6869" i="2" s="1"/>
  <c r="J3380" i="1"/>
  <c r="J6870" i="2" s="1"/>
  <c r="J3381" i="1"/>
  <c r="J6871" i="2" s="1"/>
  <c r="J3382" i="1"/>
  <c r="J6872" i="2" s="1"/>
  <c r="J3383" i="1"/>
  <c r="J6873" i="2" s="1"/>
  <c r="J3384" i="1"/>
  <c r="J6874" i="2" s="1"/>
  <c r="J3385" i="1"/>
  <c r="J6875" i="2" s="1"/>
  <c r="J3386" i="1"/>
  <c r="J6876" i="2" s="1"/>
  <c r="J3387" i="1"/>
  <c r="J6877" i="2" s="1"/>
  <c r="J3388" i="1"/>
  <c r="J6878" i="2" s="1"/>
  <c r="J3389" i="1"/>
  <c r="J6879" i="2" s="1"/>
  <c r="J3390" i="1"/>
  <c r="J6880" i="2" s="1"/>
  <c r="J3391" i="1"/>
  <c r="J6881" i="2" s="1"/>
  <c r="J3392" i="1"/>
  <c r="J6882" i="2" s="1"/>
  <c r="J3393" i="1"/>
  <c r="J6883" i="2" s="1"/>
  <c r="J3394" i="1"/>
  <c r="J6884" i="2" s="1"/>
  <c r="J3395" i="1"/>
  <c r="J6885" i="2" s="1"/>
  <c r="J3396" i="1"/>
  <c r="J6886" i="2" s="1"/>
  <c r="J3397" i="1"/>
  <c r="J6887" i="2" s="1"/>
  <c r="J3398" i="1"/>
  <c r="J6888" i="2" s="1"/>
  <c r="J3399" i="1"/>
  <c r="J6889" i="2" s="1"/>
  <c r="J3400" i="1"/>
  <c r="J6890" i="2" s="1"/>
  <c r="J3401" i="1"/>
  <c r="J6891" i="2" s="1"/>
  <c r="J3402" i="1"/>
  <c r="J6892" i="2" s="1"/>
  <c r="J3403" i="1"/>
  <c r="J6893" i="2" s="1"/>
  <c r="J3404" i="1"/>
  <c r="J6894" i="2" s="1"/>
  <c r="J3405" i="1"/>
  <c r="J6895" i="2" s="1"/>
  <c r="J3406" i="1"/>
  <c r="J6896" i="2" s="1"/>
  <c r="J3407" i="1"/>
  <c r="J6897" i="2" s="1"/>
  <c r="J3408" i="1"/>
  <c r="J6898" i="2" s="1"/>
  <c r="J3409" i="1"/>
  <c r="J6899" i="2" s="1"/>
  <c r="J3410" i="1"/>
  <c r="J6900" i="2" s="1"/>
  <c r="J3411" i="1"/>
  <c r="J6901" i="2" s="1"/>
  <c r="J3412" i="1"/>
  <c r="J6902" i="2" s="1"/>
  <c r="J3413" i="1"/>
  <c r="J6903" i="2" s="1"/>
  <c r="J3414" i="1"/>
  <c r="J6904" i="2" s="1"/>
  <c r="J3415" i="1"/>
  <c r="J6905" i="2" s="1"/>
  <c r="J3416" i="1"/>
  <c r="J6906" i="2" s="1"/>
  <c r="J3417" i="1"/>
  <c r="J6907" i="2" s="1"/>
  <c r="J3418" i="1"/>
  <c r="J6908" i="2" s="1"/>
  <c r="J3419" i="1"/>
  <c r="J6909" i="2" s="1"/>
  <c r="J3420" i="1"/>
  <c r="J6910" i="2" s="1"/>
  <c r="J3421" i="1"/>
  <c r="J6911" i="2" s="1"/>
  <c r="J3422" i="1"/>
  <c r="J6912" i="2" s="1"/>
  <c r="J3423" i="1"/>
  <c r="J6913" i="2" s="1"/>
  <c r="J3424" i="1"/>
  <c r="J6914" i="2" s="1"/>
  <c r="J3425" i="1"/>
  <c r="J6915" i="2" s="1"/>
  <c r="J3426" i="1"/>
  <c r="J6916" i="2" s="1"/>
  <c r="J3427" i="1"/>
  <c r="J6917" i="2" s="1"/>
  <c r="J3428" i="1"/>
  <c r="J6918" i="2" s="1"/>
  <c r="J3429" i="1"/>
  <c r="J6919" i="2" s="1"/>
  <c r="J3430" i="1"/>
  <c r="J6920" i="2" s="1"/>
  <c r="J3431" i="1"/>
  <c r="J6921" i="2" s="1"/>
  <c r="J3432" i="1"/>
  <c r="J6922" i="2" s="1"/>
  <c r="J3433" i="1"/>
  <c r="J6923" i="2" s="1"/>
  <c r="J3434" i="1"/>
  <c r="J6924" i="2" s="1"/>
  <c r="J3435" i="1"/>
  <c r="J6925" i="2" s="1"/>
  <c r="J3436" i="1"/>
  <c r="J6926" i="2" s="1"/>
  <c r="J3437" i="1"/>
  <c r="J6927" i="2" s="1"/>
  <c r="J3438" i="1"/>
  <c r="J6928" i="2" s="1"/>
  <c r="J3439" i="1"/>
  <c r="J6929" i="2" s="1"/>
  <c r="J3440" i="1"/>
  <c r="J6930" i="2" s="1"/>
  <c r="J3441" i="1"/>
  <c r="J6931" i="2" s="1"/>
  <c r="J3442" i="1"/>
  <c r="J6932" i="2" s="1"/>
  <c r="J3443" i="1"/>
  <c r="J6933" i="2" s="1"/>
  <c r="J3444" i="1"/>
  <c r="J6934" i="2" s="1"/>
  <c r="J3445" i="1"/>
  <c r="J6935" i="2" s="1"/>
  <c r="J3446" i="1"/>
  <c r="J6936" i="2" s="1"/>
  <c r="J3447" i="1"/>
  <c r="J6937" i="2" s="1"/>
  <c r="J3448" i="1"/>
  <c r="J6938" i="2" s="1"/>
  <c r="J3449" i="1"/>
  <c r="J6939" i="2" s="1"/>
  <c r="J3450" i="1"/>
  <c r="J6940" i="2" s="1"/>
  <c r="J3451" i="1"/>
  <c r="J6941" i="2" s="1"/>
  <c r="J3452" i="1"/>
  <c r="J6942" i="2" s="1"/>
  <c r="J3453" i="1"/>
  <c r="J6943" i="2" s="1"/>
  <c r="J3454" i="1"/>
  <c r="J6944" i="2" s="1"/>
  <c r="J3455" i="1"/>
  <c r="J6945" i="2" s="1"/>
  <c r="J3456" i="1"/>
  <c r="J6946" i="2" s="1"/>
  <c r="J3457" i="1"/>
  <c r="J6947" i="2" s="1"/>
  <c r="J3458" i="1"/>
  <c r="J6948" i="2" s="1"/>
  <c r="J3459" i="1"/>
  <c r="J6949" i="2" s="1"/>
  <c r="J3460" i="1"/>
  <c r="J6950" i="2" s="1"/>
  <c r="J3461" i="1"/>
  <c r="J6951" i="2" s="1"/>
  <c r="J3462" i="1"/>
  <c r="J6952" i="2" s="1"/>
  <c r="J3463" i="1"/>
  <c r="J6953" i="2" s="1"/>
  <c r="J3464" i="1"/>
  <c r="J6954" i="2" s="1"/>
  <c r="J3465" i="1"/>
  <c r="J6955" i="2" s="1"/>
  <c r="J3466" i="1"/>
  <c r="J6956" i="2" s="1"/>
  <c r="J3467" i="1"/>
  <c r="J6957" i="2" s="1"/>
  <c r="J3468" i="1"/>
  <c r="J6958" i="2" s="1"/>
  <c r="J3469" i="1"/>
  <c r="J6959" i="2" s="1"/>
  <c r="J3470" i="1"/>
  <c r="J6960" i="2" s="1"/>
  <c r="J3471" i="1"/>
  <c r="J6961" i="2" s="1"/>
  <c r="J3472" i="1"/>
  <c r="J6962" i="2" s="1"/>
  <c r="J3473" i="1"/>
  <c r="J6963" i="2" s="1"/>
  <c r="J3474" i="1"/>
  <c r="J6964" i="2" s="1"/>
  <c r="J3475" i="1"/>
  <c r="J6965" i="2" s="1"/>
  <c r="J3476" i="1"/>
  <c r="J6966" i="2" s="1"/>
  <c r="J3477" i="1"/>
  <c r="J6967" i="2" s="1"/>
  <c r="J3478" i="1"/>
  <c r="J6968" i="2" s="1"/>
  <c r="J3479" i="1"/>
  <c r="J6969" i="2" s="1"/>
  <c r="J3480" i="1"/>
  <c r="J6970" i="2" s="1"/>
  <c r="J3481" i="1"/>
  <c r="J6971" i="2" s="1"/>
  <c r="J3482" i="1"/>
  <c r="J6972" i="2" s="1"/>
  <c r="J3483" i="1"/>
  <c r="J6973" i="2" s="1"/>
  <c r="J3484" i="1"/>
  <c r="J6974" i="2" s="1"/>
  <c r="J3485" i="1"/>
  <c r="J6975" i="2" s="1"/>
  <c r="J3486" i="1"/>
  <c r="J6976" i="2" s="1"/>
  <c r="J3487" i="1"/>
  <c r="J6977" i="2" s="1"/>
  <c r="J3488" i="1"/>
  <c r="J6978" i="2" s="1"/>
  <c r="J3489" i="1"/>
  <c r="J6979" i="2" s="1"/>
  <c r="J3490" i="1"/>
  <c r="J6980" i="2" s="1"/>
  <c r="J3491" i="1"/>
  <c r="J6981" i="2" s="1"/>
  <c r="J3492" i="1"/>
  <c r="J6982" i="2" s="1"/>
  <c r="J3493" i="1"/>
  <c r="J6983" i="2" s="1"/>
  <c r="J3494" i="1"/>
  <c r="J6984" i="2" s="1"/>
  <c r="J3495" i="1"/>
  <c r="J6985" i="2" s="1"/>
  <c r="J3496" i="1"/>
  <c r="J6986" i="2" s="1"/>
  <c r="J3497" i="1"/>
  <c r="J6987" i="2" s="1"/>
  <c r="J3498" i="1"/>
  <c r="J6988" i="2" s="1"/>
  <c r="J3499" i="1"/>
  <c r="J6989" i="2" s="1"/>
  <c r="J3500" i="1"/>
  <c r="J6990" i="2" s="1"/>
  <c r="J3501" i="1"/>
  <c r="J6991" i="2" s="1"/>
  <c r="J3502" i="1"/>
  <c r="J6992" i="2" s="1"/>
  <c r="J3503" i="1"/>
  <c r="J6993" i="2" s="1"/>
  <c r="J3504" i="1"/>
  <c r="J6994" i="2" s="1"/>
  <c r="J3505" i="1"/>
  <c r="J6995" i="2" s="1"/>
  <c r="J3506" i="1"/>
  <c r="J6996" i="2" s="1"/>
  <c r="J3507" i="1"/>
  <c r="J6997" i="2" s="1"/>
  <c r="J3508" i="1"/>
  <c r="J6998" i="2" s="1"/>
  <c r="J3509" i="1"/>
  <c r="J6999" i="2" s="1"/>
  <c r="J3510" i="1"/>
  <c r="J7000" i="2" s="1"/>
  <c r="J3511" i="1"/>
  <c r="J7001" i="2" s="1"/>
  <c r="J3512" i="1"/>
  <c r="J7002" i="2" s="1"/>
  <c r="J3513" i="1"/>
  <c r="J7003" i="2" s="1"/>
  <c r="J3514" i="1"/>
  <c r="J7004" i="2" s="1"/>
  <c r="J3515" i="1"/>
  <c r="J7005" i="2" s="1"/>
  <c r="J3516" i="1"/>
  <c r="J7006" i="2" s="1"/>
  <c r="J3517" i="1"/>
  <c r="J7007" i="2" s="1"/>
  <c r="J3518" i="1"/>
  <c r="J7008" i="2" s="1"/>
  <c r="J3519" i="1"/>
  <c r="J7009" i="2" s="1"/>
  <c r="J3520" i="1"/>
  <c r="J7010" i="2" s="1"/>
  <c r="J3521" i="1"/>
  <c r="J7011" i="2" s="1"/>
  <c r="J3522" i="1"/>
  <c r="J7012" i="2" s="1"/>
  <c r="J3523" i="1"/>
  <c r="J7013" i="2" s="1"/>
  <c r="J3524" i="1"/>
  <c r="J7014" i="2" s="1"/>
  <c r="J3525" i="1"/>
  <c r="J7015" i="2" s="1"/>
  <c r="J3526" i="1"/>
  <c r="J7016" i="2" s="1"/>
  <c r="J3527" i="1"/>
  <c r="J7017" i="2" s="1"/>
  <c r="J3528" i="1"/>
  <c r="J7018" i="2" s="1"/>
  <c r="J3529" i="1"/>
  <c r="J7019" i="2" s="1"/>
  <c r="J3530" i="1"/>
  <c r="J7020" i="2" s="1"/>
  <c r="J3531" i="1"/>
  <c r="J7021" i="2" s="1"/>
  <c r="J3532" i="1"/>
  <c r="J7022" i="2" s="1"/>
  <c r="J3533" i="1"/>
  <c r="J7023" i="2" s="1"/>
  <c r="J3534" i="1"/>
  <c r="J7024" i="2" s="1"/>
  <c r="J3535" i="1"/>
  <c r="J7025" i="2" s="1"/>
  <c r="J3536" i="1"/>
  <c r="J7026" i="2" s="1"/>
  <c r="J3537" i="1"/>
  <c r="J7027" i="2" s="1"/>
  <c r="J3538" i="1"/>
  <c r="J7028" i="2" s="1"/>
  <c r="J3539" i="1"/>
  <c r="J7029" i="2" s="1"/>
  <c r="J3540" i="1"/>
  <c r="J7030" i="2" s="1"/>
  <c r="J3541" i="1"/>
  <c r="J7031" i="2" s="1"/>
  <c r="J3542" i="1"/>
  <c r="J7032" i="2" s="1"/>
  <c r="J3543" i="1"/>
  <c r="J7033" i="2" s="1"/>
  <c r="J3544" i="1"/>
  <c r="J7034" i="2" s="1"/>
  <c r="J3545" i="1"/>
  <c r="J7035" i="2" s="1"/>
  <c r="J3546" i="1"/>
  <c r="J7036" i="2" s="1"/>
  <c r="J3547" i="1"/>
  <c r="J7037" i="2" s="1"/>
  <c r="J3548" i="1"/>
  <c r="J7038" i="2" s="1"/>
  <c r="J3549" i="1"/>
  <c r="J7039" i="2" s="1"/>
  <c r="J3550" i="1"/>
  <c r="J7040" i="2" s="1"/>
  <c r="J3551" i="1"/>
  <c r="J7041" i="2" s="1"/>
  <c r="J3552" i="1"/>
  <c r="J7042" i="2" s="1"/>
  <c r="J3553" i="1"/>
  <c r="J7043" i="2" s="1"/>
  <c r="J3554" i="1"/>
  <c r="J7044" i="2" s="1"/>
  <c r="J3555" i="1"/>
  <c r="J7045" i="2" s="1"/>
  <c r="J3556" i="1"/>
  <c r="J7046" i="2" s="1"/>
  <c r="J3557" i="1"/>
  <c r="J7047" i="2" s="1"/>
  <c r="J3558" i="1"/>
  <c r="J7048" i="2" s="1"/>
  <c r="J3559" i="1"/>
  <c r="J7049" i="2" s="1"/>
  <c r="J3560" i="1"/>
  <c r="J7050" i="2" s="1"/>
  <c r="J3561" i="1"/>
  <c r="J7051" i="2" s="1"/>
  <c r="J3562" i="1"/>
  <c r="J7052" i="2" s="1"/>
  <c r="J3563" i="1"/>
  <c r="J7053" i="2" s="1"/>
  <c r="J3564" i="1"/>
  <c r="J7054" i="2" s="1"/>
  <c r="J3565" i="1"/>
  <c r="J7055" i="2" s="1"/>
  <c r="J3566" i="1"/>
  <c r="J7056" i="2" s="1"/>
  <c r="J3567" i="1"/>
  <c r="J7057" i="2" s="1"/>
  <c r="J3568" i="1"/>
  <c r="J7058" i="2" s="1"/>
  <c r="J3569" i="1"/>
  <c r="J7059" i="2" s="1"/>
  <c r="J3570" i="1"/>
  <c r="J7060" i="2" s="1"/>
  <c r="J3571" i="1"/>
  <c r="J7061" i="2" s="1"/>
  <c r="J3572" i="1"/>
  <c r="J7062" i="2" s="1"/>
  <c r="J3573" i="1"/>
  <c r="J7063" i="2" s="1"/>
  <c r="J3574" i="1"/>
  <c r="J7064" i="2" s="1"/>
  <c r="J3575" i="1"/>
  <c r="J7065" i="2" s="1"/>
  <c r="J3576" i="1"/>
  <c r="J7066" i="2" s="1"/>
  <c r="J3577" i="1"/>
  <c r="J7067" i="2" s="1"/>
  <c r="J3578" i="1"/>
  <c r="J7068" i="2" s="1"/>
  <c r="J3579" i="1"/>
  <c r="J7069" i="2" s="1"/>
  <c r="J3580" i="1"/>
  <c r="J7070" i="2" s="1"/>
  <c r="J3581" i="1"/>
  <c r="J7071" i="2" s="1"/>
  <c r="J3582" i="1"/>
  <c r="J7072" i="2" s="1"/>
  <c r="J3583" i="1"/>
  <c r="J7073" i="2" s="1"/>
  <c r="J3584" i="1"/>
  <c r="J7074" i="2" s="1"/>
  <c r="J3585" i="1"/>
  <c r="J7075" i="2" s="1"/>
  <c r="J3586" i="1"/>
  <c r="J7076" i="2" s="1"/>
  <c r="J3587" i="1"/>
  <c r="J7077" i="2" s="1"/>
  <c r="J3588" i="1"/>
  <c r="J7078" i="2" s="1"/>
  <c r="J3589" i="1"/>
  <c r="J7079" i="2" s="1"/>
  <c r="J3590" i="1"/>
  <c r="J7080" i="2" s="1"/>
  <c r="J3591" i="1"/>
  <c r="J7081" i="2" s="1"/>
  <c r="J3592" i="1"/>
  <c r="J7082" i="2" s="1"/>
  <c r="J3593" i="1"/>
  <c r="J7083" i="2" s="1"/>
  <c r="J3594" i="1"/>
  <c r="J7084" i="2" s="1"/>
  <c r="J3595" i="1"/>
  <c r="J7085" i="2" s="1"/>
  <c r="J3596" i="1"/>
  <c r="J7086" i="2" s="1"/>
  <c r="J3597" i="1"/>
  <c r="J7087" i="2" s="1"/>
  <c r="J3598" i="1"/>
  <c r="J7088" i="2" s="1"/>
  <c r="J3599" i="1"/>
  <c r="J7089" i="2" s="1"/>
  <c r="J3600" i="1"/>
  <c r="J7090" i="2" s="1"/>
  <c r="J3601" i="1"/>
  <c r="J7091" i="2" s="1"/>
  <c r="J3602" i="1"/>
  <c r="J7092" i="2" s="1"/>
  <c r="J3603" i="1"/>
  <c r="J7093" i="2" s="1"/>
  <c r="J3604" i="1"/>
  <c r="J7094" i="2" s="1"/>
  <c r="J3605" i="1"/>
  <c r="J7095" i="2" s="1"/>
  <c r="J3606" i="1"/>
  <c r="J7096" i="2" s="1"/>
  <c r="J3607" i="1"/>
  <c r="J7097" i="2" s="1"/>
  <c r="J3608" i="1"/>
  <c r="J7098" i="2" s="1"/>
  <c r="J3609" i="1"/>
  <c r="J7099" i="2" s="1"/>
  <c r="J3610" i="1"/>
  <c r="J7100" i="2" s="1"/>
  <c r="J3611" i="1"/>
  <c r="J7101" i="2" s="1"/>
  <c r="J3612" i="1"/>
  <c r="J7102" i="2" s="1"/>
  <c r="J3613" i="1"/>
  <c r="J7103" i="2" s="1"/>
  <c r="J3614" i="1"/>
  <c r="J7104" i="2" s="1"/>
  <c r="J3615" i="1"/>
  <c r="J7105" i="2" s="1"/>
  <c r="J3616" i="1"/>
  <c r="J7106" i="2" s="1"/>
  <c r="J3617" i="1"/>
  <c r="J7107" i="2" s="1"/>
  <c r="J3618" i="1"/>
  <c r="J7108" i="2" s="1"/>
  <c r="J3619" i="1"/>
  <c r="J7109" i="2" s="1"/>
  <c r="J3620" i="1"/>
  <c r="J7110" i="2" s="1"/>
  <c r="J3621" i="1"/>
  <c r="J7111" i="2" s="1"/>
  <c r="J3622" i="1"/>
  <c r="J7112" i="2" s="1"/>
  <c r="J3623" i="1"/>
  <c r="J7113" i="2" s="1"/>
  <c r="J3624" i="1"/>
  <c r="J7114" i="2" s="1"/>
  <c r="J3625" i="1"/>
  <c r="J7115" i="2" s="1"/>
  <c r="J3626" i="1"/>
  <c r="J7116" i="2" s="1"/>
  <c r="J3627" i="1"/>
  <c r="J7117" i="2" s="1"/>
  <c r="J3628" i="1"/>
  <c r="J7118" i="2" s="1"/>
  <c r="J3629" i="1"/>
  <c r="J7119" i="2" s="1"/>
  <c r="J3630" i="1"/>
  <c r="J7120" i="2" s="1"/>
  <c r="J3631" i="1"/>
  <c r="J7121" i="2" s="1"/>
  <c r="J3632" i="1"/>
  <c r="J7122" i="2" s="1"/>
  <c r="J3633" i="1"/>
  <c r="J7123" i="2" s="1"/>
  <c r="J3634" i="1"/>
  <c r="J7124" i="2" s="1"/>
  <c r="J3635" i="1"/>
  <c r="J7125" i="2" s="1"/>
  <c r="J3636" i="1"/>
  <c r="J7126" i="2" s="1"/>
  <c r="J3637" i="1"/>
  <c r="J7127" i="2" s="1"/>
  <c r="J3638" i="1"/>
  <c r="J7128" i="2" s="1"/>
  <c r="J3639" i="1"/>
  <c r="J7129" i="2" s="1"/>
  <c r="J3640" i="1"/>
  <c r="J7130" i="2" s="1"/>
  <c r="J3641" i="1"/>
  <c r="J7131" i="2" s="1"/>
  <c r="J3642" i="1"/>
  <c r="J7132" i="2" s="1"/>
  <c r="J3643" i="1"/>
  <c r="J7133" i="2" s="1"/>
  <c r="J3644" i="1"/>
  <c r="J7134" i="2" s="1"/>
  <c r="J3645" i="1"/>
  <c r="J7135" i="2" s="1"/>
  <c r="J3646" i="1"/>
  <c r="J7136" i="2" s="1"/>
  <c r="J3647" i="1"/>
  <c r="J7137" i="2" s="1"/>
  <c r="J3648" i="1"/>
  <c r="J7138" i="2" s="1"/>
  <c r="J3649" i="1"/>
  <c r="J7139" i="2" s="1"/>
  <c r="J3650" i="1"/>
  <c r="J7140" i="2" s="1"/>
  <c r="J3651" i="1"/>
  <c r="J7141" i="2" s="1"/>
  <c r="J3652" i="1"/>
  <c r="J7142" i="2" s="1"/>
  <c r="J3653" i="1"/>
  <c r="J7143" i="2" s="1"/>
  <c r="J3654" i="1"/>
  <c r="J7144" i="2" s="1"/>
  <c r="J3655" i="1"/>
  <c r="J7145" i="2" s="1"/>
  <c r="J3656" i="1"/>
  <c r="J7146" i="2" s="1"/>
  <c r="J3657" i="1"/>
  <c r="J7147" i="2" s="1"/>
  <c r="J3658" i="1"/>
  <c r="J7148" i="2" s="1"/>
  <c r="J3659" i="1"/>
  <c r="J7149" i="2" s="1"/>
  <c r="J3660" i="1"/>
  <c r="J7150" i="2" s="1"/>
  <c r="J3661" i="1"/>
  <c r="J7151" i="2" s="1"/>
  <c r="J3662" i="1"/>
  <c r="J7152" i="2" s="1"/>
  <c r="J3663" i="1"/>
  <c r="J7153" i="2" s="1"/>
  <c r="J3664" i="1"/>
  <c r="J7154" i="2" s="1"/>
  <c r="J3665" i="1"/>
  <c r="J7155" i="2" s="1"/>
  <c r="J3666" i="1"/>
  <c r="J7156" i="2" s="1"/>
  <c r="J3667" i="1"/>
  <c r="J7157" i="2" s="1"/>
  <c r="J3668" i="1"/>
  <c r="J7158" i="2" s="1"/>
  <c r="J3669" i="1"/>
  <c r="J7159" i="2" s="1"/>
  <c r="J3670" i="1"/>
  <c r="J7160" i="2" s="1"/>
  <c r="J3671" i="1"/>
  <c r="J7161" i="2" s="1"/>
  <c r="J3672" i="1"/>
  <c r="J7162" i="2" s="1"/>
  <c r="J3673" i="1"/>
  <c r="J7163" i="2" s="1"/>
  <c r="J3674" i="1"/>
  <c r="J7164" i="2" s="1"/>
  <c r="J3675" i="1"/>
  <c r="J7165" i="2" s="1"/>
  <c r="J3676" i="1"/>
  <c r="J7166" i="2" s="1"/>
  <c r="J3677" i="1"/>
  <c r="J7167" i="2" s="1"/>
  <c r="J3678" i="1"/>
  <c r="J7168" i="2" s="1"/>
  <c r="J3679" i="1"/>
  <c r="J7169" i="2" s="1"/>
  <c r="J3680" i="1"/>
  <c r="J7170" i="2" s="1"/>
  <c r="J3681" i="1"/>
  <c r="J7171" i="2" s="1"/>
  <c r="J3682" i="1"/>
  <c r="J7172" i="2" s="1"/>
  <c r="J3683" i="1"/>
  <c r="J7173" i="2" s="1"/>
  <c r="J3684" i="1"/>
  <c r="J7174" i="2" s="1"/>
  <c r="J3685" i="1"/>
  <c r="J7175" i="2" s="1"/>
  <c r="J3686" i="1"/>
  <c r="J7176" i="2" s="1"/>
  <c r="J3687" i="1"/>
  <c r="J7177" i="2" s="1"/>
  <c r="J3688" i="1"/>
  <c r="J7178" i="2" s="1"/>
  <c r="J3689" i="1"/>
  <c r="J7179" i="2" s="1"/>
  <c r="J3690" i="1"/>
  <c r="J7180" i="2" s="1"/>
  <c r="J3691" i="1"/>
  <c r="J7181" i="2" s="1"/>
  <c r="J3692" i="1"/>
  <c r="J7182" i="2" s="1"/>
  <c r="J3693" i="1"/>
  <c r="J7183" i="2" s="1"/>
  <c r="J3694" i="1"/>
  <c r="J7184" i="2" s="1"/>
  <c r="J3695" i="1"/>
  <c r="J7185" i="2" s="1"/>
  <c r="J3696" i="1"/>
  <c r="J7186" i="2" s="1"/>
  <c r="J3697" i="1"/>
  <c r="J7187" i="2" s="1"/>
  <c r="J3698" i="1"/>
  <c r="J7188" i="2" s="1"/>
  <c r="J3699" i="1"/>
  <c r="J7189" i="2" s="1"/>
  <c r="J3700" i="1"/>
  <c r="J7190" i="2" s="1"/>
  <c r="J3701" i="1"/>
  <c r="J7191" i="2" s="1"/>
  <c r="J3702" i="1"/>
  <c r="J7192" i="2" s="1"/>
  <c r="J3703" i="1"/>
  <c r="J7193" i="2" s="1"/>
  <c r="J3704" i="1"/>
  <c r="J7194" i="2" s="1"/>
  <c r="J3705" i="1"/>
  <c r="J7195" i="2" s="1"/>
  <c r="J3706" i="1"/>
  <c r="J7196" i="2" s="1"/>
  <c r="J3707" i="1"/>
  <c r="J7197" i="2" s="1"/>
  <c r="J3708" i="1"/>
  <c r="J7198" i="2" s="1"/>
  <c r="J3709" i="1"/>
  <c r="J7199" i="2" s="1"/>
  <c r="J3710" i="1"/>
  <c r="J7200" i="2" s="1"/>
  <c r="J3711" i="1"/>
  <c r="J7201" i="2" s="1"/>
  <c r="J3712" i="1"/>
  <c r="J7202" i="2" s="1"/>
  <c r="J3713" i="1"/>
  <c r="J7203" i="2" s="1"/>
  <c r="J3714" i="1"/>
  <c r="J7204" i="2" s="1"/>
  <c r="J3715" i="1"/>
  <c r="J7205" i="2" s="1"/>
  <c r="J3716" i="1"/>
  <c r="J7206" i="2" s="1"/>
  <c r="J3717" i="1"/>
  <c r="J7207" i="2" s="1"/>
  <c r="J3718" i="1"/>
  <c r="J7208" i="2" s="1"/>
  <c r="J3719" i="1"/>
  <c r="J7209" i="2" s="1"/>
  <c r="J3720" i="1"/>
  <c r="J7210" i="2" s="1"/>
  <c r="J3721" i="1"/>
  <c r="J7211" i="2" s="1"/>
  <c r="J3722" i="1"/>
  <c r="J7212" i="2" s="1"/>
  <c r="J3723" i="1"/>
  <c r="J7213" i="2" s="1"/>
  <c r="J3724" i="1"/>
  <c r="J7214" i="2" s="1"/>
  <c r="J3725" i="1"/>
  <c r="J7215" i="2" s="1"/>
  <c r="J3726" i="1"/>
  <c r="J7216" i="2" s="1"/>
  <c r="J3727" i="1"/>
  <c r="J7217" i="2" s="1"/>
  <c r="J3728" i="1"/>
  <c r="J7218" i="2" s="1"/>
  <c r="J3729" i="1"/>
  <c r="J7219" i="2" s="1"/>
  <c r="J3730" i="1"/>
  <c r="J7220" i="2" s="1"/>
  <c r="J3731" i="1"/>
  <c r="J7221" i="2" s="1"/>
  <c r="J3732" i="1"/>
  <c r="J7222" i="2" s="1"/>
  <c r="J3733" i="1"/>
  <c r="J7223" i="2" s="1"/>
  <c r="J3734" i="1"/>
  <c r="J7224" i="2" s="1"/>
  <c r="J3735" i="1"/>
  <c r="J7225" i="2" s="1"/>
  <c r="J3736" i="1"/>
  <c r="J7226" i="2" s="1"/>
  <c r="J3737" i="1"/>
  <c r="J7227" i="2" s="1"/>
  <c r="J3738" i="1"/>
  <c r="J7228" i="2" s="1"/>
  <c r="J3739" i="1"/>
  <c r="J7229" i="2" s="1"/>
  <c r="J3740" i="1"/>
  <c r="J7230" i="2" s="1"/>
  <c r="J3741" i="1"/>
  <c r="J7231" i="2" s="1"/>
  <c r="J3742" i="1"/>
  <c r="J7232" i="2" s="1"/>
  <c r="J3743" i="1"/>
  <c r="J7233" i="2" s="1"/>
  <c r="J3744" i="1"/>
  <c r="J7234" i="2" s="1"/>
  <c r="J3745" i="1"/>
  <c r="J7235" i="2" s="1"/>
  <c r="J3746" i="1"/>
  <c r="J7236" i="2" s="1"/>
  <c r="J3747" i="1"/>
  <c r="J7237" i="2" s="1"/>
  <c r="J3748" i="1"/>
  <c r="J7238" i="2" s="1"/>
  <c r="J3749" i="1"/>
  <c r="J7239" i="2" s="1"/>
  <c r="J3750" i="1"/>
  <c r="J7240" i="2" s="1"/>
  <c r="J3751" i="1"/>
  <c r="J7241" i="2" s="1"/>
  <c r="J3752" i="1"/>
  <c r="J7242" i="2" s="1"/>
  <c r="J3753" i="1"/>
  <c r="J7243" i="2" s="1"/>
  <c r="J3754" i="1"/>
  <c r="J7244" i="2" s="1"/>
  <c r="J3755" i="1"/>
  <c r="J7245" i="2" s="1"/>
  <c r="J3756" i="1"/>
  <c r="J7246" i="2" s="1"/>
  <c r="J3757" i="1"/>
  <c r="J7247" i="2" s="1"/>
  <c r="J3758" i="1"/>
  <c r="J7248" i="2" s="1"/>
  <c r="J3759" i="1"/>
  <c r="J7249" i="2" s="1"/>
  <c r="J3760" i="1"/>
  <c r="J7250" i="2" s="1"/>
  <c r="J3761" i="1"/>
  <c r="J7251" i="2" s="1"/>
  <c r="J3762" i="1"/>
  <c r="J7252" i="2" s="1"/>
  <c r="J3763" i="1"/>
  <c r="J7253" i="2" s="1"/>
  <c r="J3764" i="1"/>
  <c r="J7254" i="2" s="1"/>
  <c r="J3765" i="1"/>
  <c r="J7255" i="2" s="1"/>
  <c r="J3766" i="1"/>
  <c r="J7256" i="2" s="1"/>
  <c r="J3767" i="1"/>
  <c r="J7257" i="2" s="1"/>
  <c r="J3768" i="1"/>
  <c r="J7258" i="2" s="1"/>
  <c r="J3769" i="1"/>
  <c r="J7259" i="2" s="1"/>
  <c r="J3770" i="1"/>
  <c r="J7260" i="2" s="1"/>
  <c r="J3771" i="1"/>
  <c r="J7261" i="2" s="1"/>
  <c r="J3772" i="1"/>
  <c r="J7262" i="2" s="1"/>
  <c r="J3773" i="1"/>
  <c r="J7263" i="2" s="1"/>
  <c r="J3774" i="1"/>
  <c r="J7264" i="2" s="1"/>
  <c r="J3775" i="1"/>
  <c r="J7265" i="2" s="1"/>
  <c r="J3776" i="1"/>
  <c r="J7266" i="2" s="1"/>
  <c r="J3777" i="1"/>
  <c r="J7267" i="2" s="1"/>
  <c r="J3778" i="1"/>
  <c r="J7268" i="2" s="1"/>
  <c r="J3779" i="1"/>
  <c r="J7269" i="2" s="1"/>
  <c r="J3780" i="1"/>
  <c r="J7270" i="2" s="1"/>
  <c r="J3781" i="1"/>
  <c r="J7271" i="2" s="1"/>
  <c r="J3782" i="1"/>
  <c r="J7272" i="2" s="1"/>
  <c r="J3783" i="1"/>
  <c r="J7273" i="2" s="1"/>
  <c r="J3784" i="1"/>
  <c r="J7274" i="2" s="1"/>
  <c r="J3785" i="1"/>
  <c r="J7275" i="2" s="1"/>
  <c r="J3786" i="1"/>
  <c r="J7276" i="2" s="1"/>
  <c r="J3787" i="1"/>
  <c r="J7277" i="2" s="1"/>
  <c r="J3788" i="1"/>
  <c r="J7278" i="2" s="1"/>
  <c r="J3789" i="1"/>
  <c r="J7279" i="2" s="1"/>
  <c r="J3790" i="1"/>
  <c r="J7280" i="2" s="1"/>
  <c r="J3791" i="1"/>
  <c r="J7281" i="2" s="1"/>
  <c r="J3792" i="1"/>
  <c r="J7282" i="2" s="1"/>
  <c r="J3793" i="1"/>
  <c r="J7283" i="2" s="1"/>
  <c r="J3794" i="1"/>
  <c r="J7284" i="2" s="1"/>
  <c r="J3795" i="1"/>
  <c r="J7285" i="2" s="1"/>
  <c r="J3796" i="1"/>
  <c r="J7286" i="2" s="1"/>
  <c r="J3797" i="1"/>
  <c r="J7287" i="2" s="1"/>
  <c r="J3798" i="1"/>
  <c r="J7288" i="2" s="1"/>
  <c r="J3799" i="1"/>
  <c r="J7289" i="2" s="1"/>
  <c r="J3800" i="1"/>
  <c r="J7290" i="2" s="1"/>
  <c r="J3801" i="1"/>
  <c r="J7291" i="2" s="1"/>
  <c r="J3802" i="1"/>
  <c r="J7292" i="2" s="1"/>
  <c r="J3803" i="1"/>
  <c r="J7293" i="2" s="1"/>
  <c r="J3804" i="1"/>
  <c r="J7294" i="2" s="1"/>
  <c r="J3805" i="1"/>
  <c r="J7295" i="2" s="1"/>
  <c r="J3806" i="1"/>
  <c r="J7296" i="2" s="1"/>
  <c r="J3807" i="1"/>
  <c r="J7297" i="2" s="1"/>
  <c r="J3808" i="1"/>
  <c r="J7298" i="2" s="1"/>
  <c r="J3809" i="1"/>
  <c r="J7299" i="2" s="1"/>
  <c r="J3810" i="1"/>
  <c r="J7300" i="2" s="1"/>
  <c r="J3811" i="1"/>
  <c r="J7301" i="2" s="1"/>
  <c r="J3812" i="1"/>
  <c r="J7302" i="2" s="1"/>
  <c r="J3813" i="1"/>
  <c r="J7303" i="2" s="1"/>
  <c r="J3814" i="1"/>
  <c r="J7304" i="2" s="1"/>
  <c r="J3815" i="1"/>
  <c r="J7305" i="2" s="1"/>
  <c r="J3816" i="1"/>
  <c r="J7306" i="2" s="1"/>
  <c r="J3817" i="1"/>
  <c r="J7307" i="2" s="1"/>
  <c r="J3818" i="1"/>
  <c r="J7308" i="2" s="1"/>
  <c r="J3819" i="1"/>
  <c r="J7309" i="2" s="1"/>
  <c r="J3820" i="1"/>
  <c r="J7310" i="2" s="1"/>
  <c r="J3821" i="1"/>
  <c r="J7311" i="2" s="1"/>
  <c r="J3822" i="1"/>
  <c r="J7312" i="2" s="1"/>
  <c r="J3823" i="1"/>
  <c r="J7313" i="2" s="1"/>
  <c r="J3824" i="1"/>
  <c r="J7314" i="2" s="1"/>
  <c r="J3825" i="1"/>
  <c r="J7315" i="2" s="1"/>
  <c r="J3826" i="1"/>
  <c r="J7316" i="2" s="1"/>
  <c r="J3827" i="1"/>
  <c r="J7317" i="2" s="1"/>
  <c r="J3828" i="1"/>
  <c r="J7318" i="2" s="1"/>
  <c r="J3829" i="1"/>
  <c r="J7319" i="2" s="1"/>
  <c r="J3830" i="1"/>
  <c r="J7320" i="2" s="1"/>
  <c r="J3831" i="1"/>
  <c r="J7321" i="2" s="1"/>
  <c r="J3832" i="1"/>
  <c r="J7322" i="2" s="1"/>
  <c r="J3833" i="1"/>
  <c r="J7323" i="2" s="1"/>
  <c r="J3834" i="1"/>
  <c r="J7324" i="2" s="1"/>
  <c r="J3835" i="1"/>
  <c r="J7325" i="2" s="1"/>
  <c r="J3836" i="1"/>
  <c r="J7326" i="2" s="1"/>
  <c r="J3837" i="1"/>
  <c r="J7327" i="2" s="1"/>
  <c r="J3838" i="1"/>
  <c r="J7328" i="2" s="1"/>
  <c r="J3839" i="1"/>
  <c r="J7329" i="2" s="1"/>
  <c r="J3840" i="1"/>
  <c r="J7330" i="2" s="1"/>
  <c r="J3841" i="1"/>
  <c r="J7331" i="2" s="1"/>
  <c r="J3842" i="1"/>
  <c r="J7332" i="2" s="1"/>
  <c r="J3843" i="1"/>
  <c r="J7333" i="2" s="1"/>
  <c r="J3844" i="1"/>
  <c r="J7334" i="2" s="1"/>
  <c r="J3845" i="1"/>
  <c r="J7335" i="2" s="1"/>
  <c r="J3846" i="1"/>
  <c r="J7336" i="2" s="1"/>
  <c r="J3847" i="1"/>
  <c r="J7337" i="2" s="1"/>
  <c r="J3848" i="1"/>
  <c r="J7338" i="2" s="1"/>
  <c r="J3849" i="1"/>
  <c r="J7339" i="2" s="1"/>
  <c r="J3850" i="1"/>
  <c r="J7340" i="2" s="1"/>
  <c r="J3851" i="1"/>
  <c r="J7341" i="2" s="1"/>
  <c r="J3852" i="1"/>
  <c r="J7342" i="2" s="1"/>
  <c r="J3853" i="1"/>
  <c r="J7343" i="2" s="1"/>
  <c r="J3854" i="1"/>
  <c r="J7344" i="2" s="1"/>
  <c r="J3855" i="1"/>
  <c r="J7345" i="2" s="1"/>
  <c r="J3856" i="1"/>
  <c r="J7346" i="2" s="1"/>
  <c r="J3857" i="1"/>
  <c r="J7347" i="2" s="1"/>
  <c r="J3858" i="1"/>
  <c r="J3859" i="1"/>
  <c r="J7349" i="2" s="1"/>
  <c r="J3860" i="1"/>
  <c r="J7350" i="2" s="1"/>
  <c r="J3861" i="1"/>
  <c r="J7351" i="2" s="1"/>
  <c r="J3862" i="1"/>
  <c r="J3863" i="1"/>
  <c r="J7353" i="2" s="1"/>
  <c r="J3864" i="1"/>
  <c r="J7354" i="2" s="1"/>
  <c r="J3865" i="1"/>
  <c r="J7355" i="2" s="1"/>
  <c r="J3866" i="1"/>
  <c r="J3867" i="1"/>
  <c r="J7357" i="2" s="1"/>
  <c r="J3868" i="1"/>
  <c r="J7358" i="2" s="1"/>
  <c r="J3869" i="1"/>
  <c r="J7359" i="2" s="1"/>
  <c r="J3870" i="1"/>
  <c r="J3871" i="1"/>
  <c r="J7361" i="2" s="1"/>
  <c r="J3872" i="1"/>
  <c r="J7362" i="2" s="1"/>
  <c r="J3873" i="1"/>
  <c r="J7363" i="2" s="1"/>
  <c r="J3874" i="1"/>
  <c r="J3875" i="1"/>
  <c r="J7365" i="2" s="1"/>
  <c r="J3876" i="1"/>
  <c r="J7366" i="2" s="1"/>
  <c r="J3877" i="1"/>
  <c r="J7367" i="2" s="1"/>
  <c r="J3878" i="1"/>
  <c r="J3879" i="1"/>
  <c r="J7369" i="2" s="1"/>
  <c r="J3880" i="1"/>
  <c r="J7370" i="2" s="1"/>
  <c r="J3881" i="1"/>
  <c r="J7371" i="2" s="1"/>
  <c r="J3882" i="1"/>
  <c r="J3883" i="1"/>
  <c r="J7373" i="2" s="1"/>
  <c r="J3884" i="1"/>
  <c r="J7374" i="2" s="1"/>
  <c r="J3885" i="1"/>
  <c r="J7375" i="2" s="1"/>
  <c r="J3886" i="1"/>
  <c r="J3887" i="1"/>
  <c r="J7377" i="2" s="1"/>
  <c r="J3888" i="1"/>
  <c r="J7378" i="2" s="1"/>
  <c r="J3889" i="1"/>
  <c r="J7379" i="2" s="1"/>
  <c r="J3890" i="1"/>
  <c r="J3891" i="1"/>
  <c r="J7381" i="2" s="1"/>
  <c r="J3892" i="1"/>
  <c r="J7382" i="2" s="1"/>
  <c r="J3893" i="1"/>
  <c r="J7383" i="2" s="1"/>
  <c r="J3894" i="1"/>
  <c r="J3895" i="1"/>
  <c r="J7385" i="2" s="1"/>
  <c r="J3896" i="1"/>
  <c r="J7386" i="2" s="1"/>
  <c r="J3897" i="1"/>
  <c r="J7387" i="2" s="1"/>
  <c r="J3898" i="1"/>
  <c r="J3899" i="1"/>
  <c r="J7389" i="2" s="1"/>
  <c r="J3900" i="1"/>
  <c r="J7390" i="2" s="1"/>
  <c r="J3901" i="1"/>
  <c r="J7391" i="2" s="1"/>
  <c r="J3902" i="1"/>
  <c r="J3903" i="1"/>
  <c r="J7393" i="2" s="1"/>
  <c r="J3904" i="1"/>
  <c r="J7394" i="2" s="1"/>
  <c r="J3905" i="1"/>
  <c r="J7395" i="2" s="1"/>
  <c r="J3906" i="1"/>
  <c r="J3907" i="1"/>
  <c r="J7397" i="2" s="1"/>
  <c r="J3908" i="1"/>
  <c r="J7398" i="2" s="1"/>
  <c r="J3909" i="1"/>
  <c r="J7399" i="2" s="1"/>
  <c r="J3910" i="1"/>
  <c r="J3911" i="1"/>
  <c r="J7401" i="2" s="1"/>
  <c r="J3912" i="1"/>
  <c r="J7402" i="2" s="1"/>
  <c r="J3913" i="1"/>
  <c r="J7403" i="2" s="1"/>
  <c r="J3914" i="1"/>
  <c r="J3915" i="1"/>
  <c r="J7405" i="2" s="1"/>
  <c r="J3916" i="1"/>
  <c r="J7406" i="2" s="1"/>
  <c r="J3917" i="1"/>
  <c r="J7407" i="2" s="1"/>
  <c r="J3918" i="1"/>
  <c r="J3919" i="1"/>
  <c r="J7409" i="2" s="1"/>
  <c r="J3920" i="1"/>
  <c r="J7410" i="2" s="1"/>
  <c r="J3921" i="1"/>
  <c r="J7411" i="2" s="1"/>
  <c r="J3922" i="1"/>
  <c r="J3923" i="1"/>
  <c r="J7413" i="2" s="1"/>
  <c r="J3924" i="1"/>
  <c r="J7414" i="2" s="1"/>
  <c r="J3925" i="1"/>
  <c r="J7415" i="2" s="1"/>
  <c r="J3926" i="1"/>
  <c r="J3927" i="1"/>
  <c r="J7417" i="2" s="1"/>
  <c r="J3928" i="1"/>
  <c r="J7418" i="2" s="1"/>
  <c r="J3929" i="1"/>
  <c r="J7419" i="2" s="1"/>
  <c r="J3930" i="1"/>
  <c r="J3931" i="1"/>
  <c r="J7421" i="2" s="1"/>
  <c r="J3932" i="1"/>
  <c r="J7422" i="2" s="1"/>
  <c r="J3933" i="1"/>
  <c r="J7423" i="2" s="1"/>
  <c r="J3934" i="1"/>
  <c r="J3935" i="1"/>
  <c r="J7425" i="2" s="1"/>
  <c r="J3936" i="1"/>
  <c r="J7426" i="2" s="1"/>
  <c r="J3937" i="1"/>
  <c r="J7427" i="2" s="1"/>
  <c r="J3938" i="1"/>
  <c r="J3939" i="1"/>
  <c r="J7429" i="2" s="1"/>
  <c r="J3940" i="1"/>
  <c r="J7430" i="2" s="1"/>
  <c r="J3941" i="1"/>
  <c r="J7431" i="2" s="1"/>
  <c r="J3942" i="1"/>
  <c r="J3943" i="1"/>
  <c r="J7433" i="2" s="1"/>
  <c r="J3944" i="1"/>
  <c r="J7434" i="2" s="1"/>
  <c r="J3945" i="1"/>
  <c r="J7435" i="2" s="1"/>
  <c r="J3946" i="1"/>
  <c r="J3947" i="1"/>
  <c r="J7437" i="2" s="1"/>
  <c r="J3948" i="1"/>
  <c r="J7438" i="2" s="1"/>
  <c r="J3949" i="1"/>
  <c r="J7439" i="2" s="1"/>
  <c r="J3950" i="1"/>
  <c r="J3951" i="1"/>
  <c r="J7441" i="2" s="1"/>
  <c r="J3952" i="1"/>
  <c r="J7442" i="2" s="1"/>
  <c r="J3953" i="1"/>
  <c r="J7443" i="2" s="1"/>
  <c r="J3954" i="1"/>
  <c r="J3955" i="1"/>
  <c r="J7445" i="2" s="1"/>
  <c r="J3956" i="1"/>
  <c r="J7446" i="2" s="1"/>
  <c r="J3957" i="1"/>
  <c r="J7447" i="2" s="1"/>
  <c r="J3958" i="1"/>
  <c r="J3959" i="1"/>
  <c r="J7449" i="2" s="1"/>
  <c r="J3960" i="1"/>
  <c r="J7450" i="2" s="1"/>
  <c r="J3961" i="1"/>
  <c r="J7451" i="2" s="1"/>
  <c r="J3962" i="1"/>
  <c r="J3963" i="1"/>
  <c r="J7453" i="2" s="1"/>
  <c r="J3964" i="1"/>
  <c r="J7454" i="2" s="1"/>
  <c r="J3965" i="1"/>
  <c r="J7455" i="2" s="1"/>
  <c r="J3966" i="1"/>
  <c r="J3967" i="1"/>
  <c r="J7457" i="2" s="1"/>
  <c r="J3968" i="1"/>
  <c r="J7458" i="2" s="1"/>
  <c r="J3969" i="1"/>
  <c r="J7459" i="2" s="1"/>
  <c r="J3970" i="1"/>
  <c r="J3971" i="1"/>
  <c r="J7461" i="2" s="1"/>
  <c r="J3972" i="1"/>
  <c r="J7462" i="2" s="1"/>
  <c r="J3973" i="1"/>
  <c r="J7463" i="2" s="1"/>
  <c r="J3974" i="1"/>
  <c r="J3975" i="1"/>
  <c r="J7465" i="2" s="1"/>
  <c r="J3976" i="1"/>
  <c r="J7466" i="2" s="1"/>
  <c r="J3977" i="1"/>
  <c r="J7467" i="2" s="1"/>
  <c r="J3978" i="1"/>
  <c r="J3979" i="1"/>
  <c r="J7469" i="2" s="1"/>
  <c r="J3980" i="1"/>
  <c r="J7470" i="2" s="1"/>
  <c r="J3981" i="1"/>
  <c r="J7471" i="2" s="1"/>
  <c r="J3982" i="1"/>
  <c r="J3983" i="1"/>
  <c r="J7473" i="2" s="1"/>
  <c r="J3984" i="1"/>
  <c r="J7474" i="2" s="1"/>
  <c r="J3985" i="1"/>
  <c r="J7475" i="2" s="1"/>
  <c r="J3986" i="1"/>
  <c r="J3987" i="1"/>
  <c r="J7477" i="2" s="1"/>
  <c r="J3988" i="1"/>
  <c r="J7478" i="2" s="1"/>
  <c r="J3989" i="1"/>
  <c r="J7479" i="2" s="1"/>
  <c r="J3990" i="1"/>
  <c r="J3991" i="1"/>
  <c r="J7481" i="2" s="1"/>
  <c r="J3992" i="1"/>
  <c r="J7482" i="2" s="1"/>
  <c r="J3993" i="1"/>
  <c r="J7483" i="2" s="1"/>
  <c r="J3994" i="1"/>
  <c r="J3995" i="1"/>
  <c r="J7485" i="2" s="1"/>
  <c r="J3996" i="1"/>
  <c r="J7486" i="2" s="1"/>
  <c r="J3997" i="1"/>
  <c r="J7487" i="2" s="1"/>
  <c r="J3998" i="1"/>
  <c r="J3999" i="1"/>
  <c r="J7489" i="2" s="1"/>
  <c r="J4000" i="1"/>
  <c r="J7490" i="2" s="1"/>
  <c r="J4001" i="1"/>
  <c r="J7491" i="2" s="1"/>
  <c r="J4002" i="1"/>
  <c r="J4003" i="1"/>
  <c r="J7493" i="2" s="1"/>
  <c r="J4004" i="1"/>
  <c r="J7494" i="2" s="1"/>
  <c r="J4005" i="1"/>
  <c r="J7495" i="2" s="1"/>
  <c r="J4006" i="1"/>
  <c r="J4007" i="1"/>
  <c r="J7497" i="2" s="1"/>
  <c r="J4008" i="1"/>
  <c r="J7498" i="2" s="1"/>
  <c r="J4009" i="1"/>
  <c r="J7499" i="2" s="1"/>
  <c r="J4010" i="1"/>
  <c r="J4011" i="1"/>
  <c r="J7501" i="2" s="1"/>
  <c r="J4012" i="1"/>
  <c r="J7502" i="2" s="1"/>
  <c r="J4013" i="1"/>
  <c r="J7503" i="2" s="1"/>
  <c r="J4014" i="1"/>
  <c r="J4015" i="1"/>
  <c r="J7505" i="2" s="1"/>
  <c r="J4016" i="1"/>
  <c r="J7506" i="2" s="1"/>
  <c r="J4017" i="1"/>
  <c r="J7507" i="2" s="1"/>
  <c r="J4018" i="1"/>
  <c r="J4019" i="1"/>
  <c r="J7509" i="2" s="1"/>
  <c r="J4020" i="1"/>
  <c r="J7510" i="2" s="1"/>
  <c r="J4021" i="1"/>
  <c r="J7511" i="2" s="1"/>
  <c r="J4022" i="1"/>
  <c r="J4023" i="1"/>
  <c r="J7513" i="2" s="1"/>
  <c r="J4024" i="1"/>
  <c r="J7514" i="2" s="1"/>
  <c r="J4025" i="1"/>
  <c r="J7515" i="2" s="1"/>
  <c r="J4026" i="1"/>
  <c r="J4027" i="1"/>
  <c r="J7517" i="2" s="1"/>
  <c r="J4028" i="1"/>
  <c r="J7518" i="2" s="1"/>
  <c r="J4029" i="1"/>
  <c r="J7519" i="2" s="1"/>
  <c r="J4030" i="1"/>
  <c r="J4031" i="1"/>
  <c r="J7521" i="2" s="1"/>
  <c r="J4032" i="1"/>
  <c r="J7522" i="2" s="1"/>
  <c r="J4033" i="1"/>
  <c r="J7523" i="2" s="1"/>
  <c r="J4034" i="1"/>
  <c r="J4035" i="1"/>
  <c r="J7525" i="2" s="1"/>
  <c r="J4036" i="1"/>
  <c r="J7526" i="2" s="1"/>
  <c r="J4037" i="1"/>
  <c r="J7527" i="2" s="1"/>
  <c r="J4038" i="1"/>
  <c r="J4039" i="1"/>
  <c r="J7529" i="2" s="1"/>
  <c r="J4040" i="1"/>
  <c r="J7530" i="2" s="1"/>
  <c r="J4041" i="1"/>
  <c r="J7531" i="2" s="1"/>
  <c r="J4042" i="1"/>
  <c r="J4043" i="1"/>
  <c r="J7533" i="2" s="1"/>
  <c r="J4044" i="1"/>
  <c r="J7534" i="2" s="1"/>
  <c r="J4045" i="1"/>
  <c r="J7535" i="2" s="1"/>
  <c r="J4046" i="1"/>
  <c r="J4047" i="1"/>
  <c r="J7537" i="2" s="1"/>
  <c r="J4048" i="1"/>
  <c r="J7538" i="2" s="1"/>
  <c r="J4049" i="1"/>
  <c r="J7539" i="2" s="1"/>
  <c r="J4050" i="1"/>
  <c r="J4051" i="1"/>
  <c r="J7541" i="2" s="1"/>
  <c r="J4052" i="1"/>
  <c r="J7542" i="2" s="1"/>
  <c r="J4053" i="1"/>
  <c r="J7543" i="2" s="1"/>
  <c r="J4054" i="1"/>
  <c r="J4055" i="1"/>
  <c r="J7545" i="2" s="1"/>
  <c r="J4056" i="1"/>
  <c r="J7546" i="2" s="1"/>
  <c r="J4057" i="1"/>
  <c r="J7547" i="2" s="1"/>
  <c r="J4058" i="1"/>
  <c r="J4059" i="1"/>
  <c r="J7549" i="2" s="1"/>
  <c r="J4060" i="1"/>
  <c r="J7550" i="2" s="1"/>
  <c r="J4061" i="1"/>
  <c r="J7551" i="2" s="1"/>
  <c r="J4062" i="1"/>
  <c r="J4063" i="1"/>
  <c r="J7553" i="2" s="1"/>
  <c r="J4064" i="1"/>
  <c r="J7554" i="2" s="1"/>
  <c r="J4065" i="1"/>
  <c r="J7555" i="2" s="1"/>
  <c r="J4066" i="1"/>
  <c r="J4067" i="1"/>
  <c r="J7557" i="2" s="1"/>
  <c r="J4068" i="1"/>
  <c r="J7558" i="2" s="1"/>
  <c r="J4069" i="1"/>
  <c r="J7559" i="2" s="1"/>
  <c r="J4070" i="1"/>
  <c r="J4071" i="1"/>
  <c r="J7561" i="2" s="1"/>
  <c r="J4072" i="1"/>
  <c r="J7562" i="2" s="1"/>
  <c r="J4073" i="1"/>
  <c r="J7563" i="2" s="1"/>
  <c r="J4074" i="1"/>
  <c r="J4075" i="1"/>
  <c r="J7565" i="2" s="1"/>
  <c r="J4076" i="1"/>
  <c r="J7566" i="2" s="1"/>
  <c r="J4077" i="1"/>
  <c r="J7567" i="2" s="1"/>
  <c r="J4078" i="1"/>
  <c r="J4079" i="1"/>
  <c r="J7569" i="2" s="1"/>
  <c r="J4080" i="1"/>
  <c r="J7570" i="2" s="1"/>
  <c r="J4081" i="1"/>
  <c r="J7571" i="2" s="1"/>
  <c r="J4082" i="1"/>
  <c r="J4083" i="1"/>
  <c r="J7573" i="2" s="1"/>
  <c r="J4084" i="1"/>
  <c r="J7574" i="2" s="1"/>
  <c r="J4085" i="1"/>
  <c r="J7575" i="2" s="1"/>
  <c r="J4086" i="1"/>
  <c r="J4087" i="1"/>
  <c r="J7577" i="2" s="1"/>
  <c r="J4088" i="1"/>
  <c r="J7578" i="2" s="1"/>
  <c r="J4089" i="1"/>
  <c r="J7579" i="2" s="1"/>
  <c r="J4090" i="1"/>
  <c r="J4091" i="1"/>
  <c r="J7581" i="2" s="1"/>
  <c r="J4092" i="1"/>
  <c r="J7582" i="2" s="1"/>
  <c r="J4093" i="1"/>
  <c r="J7583" i="2" s="1"/>
  <c r="J4094" i="1"/>
  <c r="J4095" i="1"/>
  <c r="J7585" i="2" s="1"/>
  <c r="J4096" i="1"/>
  <c r="J7586" i="2" s="1"/>
  <c r="J4097" i="1"/>
  <c r="J7587" i="2" s="1"/>
  <c r="J4098" i="1"/>
  <c r="J4099" i="1"/>
  <c r="J7589" i="2" s="1"/>
  <c r="J4100" i="1"/>
  <c r="J7590" i="2" s="1"/>
  <c r="J4101" i="1"/>
  <c r="J7591" i="2" s="1"/>
  <c r="J4102" i="1"/>
  <c r="J4103" i="1"/>
  <c r="J7593" i="2" s="1"/>
  <c r="J4104" i="1"/>
  <c r="J7594" i="2" s="1"/>
  <c r="J4105" i="1"/>
  <c r="J7595" i="2" s="1"/>
  <c r="J4106" i="1"/>
  <c r="J4107" i="1"/>
  <c r="J7597" i="2" s="1"/>
  <c r="J4108" i="1"/>
  <c r="J7598" i="2" s="1"/>
  <c r="J4109" i="1"/>
  <c r="J7599" i="2" s="1"/>
  <c r="J4110" i="1"/>
  <c r="J4111" i="1"/>
  <c r="J7601" i="2" s="1"/>
  <c r="J4112" i="1"/>
  <c r="J7602" i="2" s="1"/>
  <c r="J4113" i="1"/>
  <c r="J7603" i="2" s="1"/>
  <c r="J4114" i="1"/>
  <c r="J4115" i="1"/>
  <c r="J7605" i="2" s="1"/>
  <c r="J4116" i="1"/>
  <c r="J7606" i="2" s="1"/>
  <c r="J4117" i="1"/>
  <c r="J7607" i="2" s="1"/>
  <c r="J4118" i="1"/>
  <c r="J4119" i="1"/>
  <c r="J7609" i="2" s="1"/>
  <c r="J4120" i="1"/>
  <c r="J7610" i="2" s="1"/>
  <c r="J4121" i="1"/>
  <c r="J7611" i="2" s="1"/>
  <c r="J4122" i="1"/>
  <c r="J4123" i="1"/>
  <c r="J7613" i="2" s="1"/>
  <c r="J4124" i="1"/>
  <c r="J7614" i="2" s="1"/>
  <c r="J4125" i="1"/>
  <c r="J7615" i="2" s="1"/>
  <c r="J4126" i="1"/>
  <c r="J4127" i="1"/>
  <c r="J7617" i="2" s="1"/>
  <c r="J4128" i="1"/>
  <c r="J7618" i="2" s="1"/>
  <c r="J4129" i="1"/>
  <c r="J7619" i="2" s="1"/>
  <c r="J4130" i="1"/>
  <c r="J4131" i="1"/>
  <c r="J7621" i="2" s="1"/>
  <c r="J4132" i="1"/>
  <c r="J7622" i="2" s="1"/>
  <c r="J4133" i="1"/>
  <c r="J7623" i="2" s="1"/>
  <c r="J4134" i="1"/>
  <c r="J4135" i="1"/>
  <c r="J7625" i="2" s="1"/>
  <c r="J4136" i="1"/>
  <c r="J7626" i="2" s="1"/>
  <c r="J4137" i="1"/>
  <c r="J7627" i="2" s="1"/>
  <c r="J4138" i="1"/>
  <c r="J4139" i="1"/>
  <c r="J7629" i="2" s="1"/>
  <c r="J4140" i="1"/>
  <c r="J7630" i="2" s="1"/>
  <c r="J4141" i="1"/>
  <c r="J7631" i="2" s="1"/>
  <c r="J4142" i="1"/>
  <c r="J4143" i="1"/>
  <c r="J7633" i="2" s="1"/>
  <c r="J4144" i="1"/>
  <c r="J7634" i="2" s="1"/>
  <c r="J4145" i="1"/>
  <c r="J7635" i="2" s="1"/>
  <c r="J4146" i="1"/>
  <c r="J4147" i="1"/>
  <c r="J7637" i="2" s="1"/>
  <c r="J4148" i="1"/>
  <c r="J7638" i="2" s="1"/>
  <c r="J4149" i="1"/>
  <c r="J7639" i="2" s="1"/>
  <c r="J4150" i="1"/>
  <c r="J4151" i="1"/>
  <c r="J7641" i="2" s="1"/>
  <c r="J4152" i="1"/>
  <c r="J7642" i="2" s="1"/>
  <c r="J4153" i="1"/>
  <c r="J7643" i="2" s="1"/>
  <c r="J4154" i="1"/>
  <c r="J4155" i="1"/>
  <c r="J7645" i="2" s="1"/>
  <c r="J4156" i="1"/>
  <c r="J7646" i="2" s="1"/>
  <c r="J4157" i="1"/>
  <c r="J7647" i="2" s="1"/>
  <c r="J4158" i="1"/>
  <c r="J4159" i="1"/>
  <c r="J7649" i="2" s="1"/>
  <c r="J4160" i="1"/>
  <c r="J7650" i="2" s="1"/>
  <c r="J4161" i="1"/>
  <c r="J7651" i="2" s="1"/>
  <c r="J4162" i="1"/>
  <c r="J4163" i="1"/>
  <c r="J7653" i="2" s="1"/>
  <c r="J4164" i="1"/>
  <c r="J7654" i="2" s="1"/>
  <c r="J4165" i="1"/>
  <c r="J7655" i="2" s="1"/>
  <c r="J4166" i="1"/>
  <c r="J4167" i="1"/>
  <c r="J7657" i="2" s="1"/>
  <c r="J4168" i="1"/>
  <c r="J7658" i="2" s="1"/>
  <c r="J4169" i="1"/>
  <c r="J7659" i="2" s="1"/>
  <c r="J4170" i="1"/>
  <c r="J4171" i="1"/>
  <c r="J7661" i="2" s="1"/>
  <c r="J4172" i="1"/>
  <c r="J7662" i="2" s="1"/>
  <c r="J4173" i="1"/>
  <c r="J7663" i="2" s="1"/>
  <c r="J4174" i="1"/>
  <c r="J4175" i="1"/>
  <c r="J7665" i="2" s="1"/>
  <c r="J4176" i="1"/>
  <c r="J7666" i="2" s="1"/>
  <c r="J4177" i="1"/>
  <c r="J7667" i="2" s="1"/>
  <c r="J4178" i="1"/>
  <c r="J4179" i="1"/>
  <c r="J7669" i="2" s="1"/>
  <c r="J4180" i="1"/>
  <c r="J7670" i="2" s="1"/>
  <c r="J4181" i="1"/>
  <c r="J7671" i="2" s="1"/>
  <c r="J4182" i="1"/>
  <c r="J4183" i="1"/>
  <c r="J7673" i="2" s="1"/>
  <c r="J4184" i="1"/>
  <c r="J7674" i="2" s="1"/>
  <c r="J4185" i="1"/>
  <c r="J7675" i="2" s="1"/>
  <c r="J4186" i="1"/>
  <c r="J4187" i="1"/>
  <c r="J7677" i="2" s="1"/>
  <c r="J4188" i="1"/>
  <c r="J7678" i="2" s="1"/>
  <c r="J4189" i="1"/>
  <c r="J7679" i="2" s="1"/>
  <c r="J4190" i="1"/>
  <c r="J4191" i="1"/>
  <c r="J7681" i="2" s="1"/>
  <c r="J4192" i="1"/>
  <c r="J7682" i="2" s="1"/>
  <c r="J4193" i="1"/>
  <c r="J7683" i="2" s="1"/>
  <c r="J4194" i="1"/>
  <c r="J7684" i="2" s="1"/>
  <c r="J4195" i="1"/>
  <c r="J7685" i="2" s="1"/>
  <c r="J4196" i="1"/>
  <c r="J7686" i="2" s="1"/>
  <c r="J4197" i="1"/>
  <c r="J7687" i="2" s="1"/>
  <c r="J4198" i="1"/>
  <c r="J7688" i="2" s="1"/>
  <c r="J4199" i="1"/>
  <c r="J7689" i="2" s="1"/>
  <c r="J4200" i="1"/>
  <c r="J7690" i="2" s="1"/>
  <c r="J4201" i="1"/>
  <c r="J7691" i="2" s="1"/>
  <c r="J4202" i="1"/>
  <c r="J7692" i="2" s="1"/>
  <c r="J4203" i="1"/>
  <c r="J7693" i="2" s="1"/>
  <c r="J4204" i="1"/>
  <c r="J7694" i="2" s="1"/>
  <c r="J4205" i="1"/>
  <c r="J7695" i="2" s="1"/>
  <c r="J4206" i="1"/>
  <c r="J7696" i="2" s="1"/>
  <c r="J4207" i="1"/>
  <c r="J7697" i="2" s="1"/>
  <c r="J4208" i="1"/>
  <c r="J7698" i="2" s="1"/>
  <c r="J4209" i="1"/>
  <c r="J7699" i="2" s="1"/>
  <c r="J4210" i="1"/>
  <c r="J7700" i="2" s="1"/>
  <c r="J4211" i="1"/>
  <c r="J7701" i="2" s="1"/>
  <c r="J4212" i="1"/>
  <c r="J7702" i="2" s="1"/>
  <c r="J4213" i="1"/>
  <c r="J7703" i="2" s="1"/>
  <c r="J4214" i="1"/>
  <c r="J7704" i="2" s="1"/>
  <c r="J4215" i="1"/>
  <c r="J7705" i="2" s="1"/>
  <c r="J4216" i="1"/>
  <c r="J7706" i="2" s="1"/>
  <c r="J4217" i="1"/>
  <c r="J7707" i="2" s="1"/>
  <c r="J4218" i="1"/>
  <c r="J7708" i="2" s="1"/>
  <c r="J4219" i="1"/>
  <c r="J7709" i="2" s="1"/>
  <c r="J4220" i="1"/>
  <c r="J7710" i="2" s="1"/>
  <c r="J4221" i="1"/>
  <c r="J7711" i="2" s="1"/>
  <c r="J4222" i="1"/>
  <c r="J7712" i="2" s="1"/>
  <c r="J4223" i="1"/>
  <c r="J7713" i="2" s="1"/>
  <c r="J4224" i="1"/>
  <c r="J7714" i="2" s="1"/>
  <c r="J4225" i="1"/>
  <c r="J7715" i="2" s="1"/>
  <c r="J4226" i="1"/>
  <c r="J7716" i="2" s="1"/>
  <c r="J4227" i="1"/>
  <c r="J7717" i="2" s="1"/>
  <c r="J4228" i="1"/>
  <c r="J7718" i="2" s="1"/>
  <c r="J4229" i="1"/>
  <c r="J7719" i="2" s="1"/>
  <c r="J4230" i="1"/>
  <c r="J7720" i="2" s="1"/>
  <c r="J4231" i="1"/>
  <c r="J7721" i="2" s="1"/>
  <c r="J4232" i="1"/>
  <c r="J7722" i="2" s="1"/>
  <c r="J4233" i="1"/>
  <c r="J7723" i="2" s="1"/>
  <c r="J4234" i="1"/>
  <c r="J7724" i="2" s="1"/>
  <c r="J4235" i="1"/>
  <c r="J7725" i="2" s="1"/>
  <c r="J4236" i="1"/>
  <c r="J7726" i="2" s="1"/>
  <c r="J4237" i="1"/>
  <c r="J7727" i="2" s="1"/>
  <c r="J4238" i="1"/>
  <c r="J7728" i="2" s="1"/>
  <c r="J4239" i="1"/>
  <c r="J7729" i="2" s="1"/>
  <c r="J4240" i="1"/>
  <c r="J7730" i="2" s="1"/>
  <c r="J4241" i="1"/>
  <c r="J7731" i="2" s="1"/>
  <c r="J4242" i="1"/>
  <c r="J7732" i="2" s="1"/>
  <c r="J4243" i="1"/>
  <c r="J7733" i="2" s="1"/>
  <c r="J4244" i="1"/>
  <c r="J7734" i="2" s="1"/>
  <c r="J4245" i="1"/>
  <c r="J7735" i="2" s="1"/>
  <c r="J4246" i="1"/>
  <c r="J7736" i="2" s="1"/>
  <c r="J4247" i="1"/>
  <c r="J7737" i="2" s="1"/>
  <c r="J4248" i="1"/>
  <c r="J7738" i="2" s="1"/>
  <c r="J4249" i="1"/>
  <c r="J7739" i="2" s="1"/>
  <c r="J4250" i="1"/>
  <c r="J7740" i="2" s="1"/>
  <c r="J4251" i="1"/>
  <c r="J7741" i="2" s="1"/>
  <c r="J4252" i="1"/>
  <c r="J7742" i="2" s="1"/>
  <c r="J4253" i="1"/>
  <c r="J7743" i="2" s="1"/>
  <c r="J4254" i="1"/>
  <c r="J7744" i="2" s="1"/>
  <c r="J4255" i="1"/>
  <c r="J7745" i="2" s="1"/>
  <c r="J4256" i="1"/>
  <c r="J7746" i="2" s="1"/>
  <c r="J4257" i="1"/>
  <c r="J7747" i="2" s="1"/>
  <c r="J4258" i="1"/>
  <c r="J7748" i="2" s="1"/>
  <c r="J4259" i="1"/>
  <c r="J7749" i="2" s="1"/>
  <c r="J4260" i="1"/>
  <c r="J7750" i="2" s="1"/>
  <c r="J4261" i="1"/>
  <c r="J7751" i="2" s="1"/>
  <c r="J4262" i="1"/>
  <c r="J7752" i="2" s="1"/>
  <c r="J4263" i="1"/>
  <c r="J7753" i="2" s="1"/>
  <c r="J4264" i="1"/>
  <c r="J7754" i="2" s="1"/>
  <c r="J4265" i="1"/>
  <c r="J7755" i="2" s="1"/>
  <c r="J4266" i="1"/>
  <c r="J7756" i="2" s="1"/>
  <c r="J4267" i="1"/>
  <c r="J7757" i="2" s="1"/>
  <c r="J4268" i="1"/>
  <c r="J7758" i="2" s="1"/>
  <c r="J4269" i="1"/>
  <c r="J7759" i="2" s="1"/>
  <c r="J4270" i="1"/>
  <c r="J7760" i="2" s="1"/>
  <c r="J4271" i="1"/>
  <c r="J7761" i="2" s="1"/>
  <c r="J4272" i="1"/>
  <c r="J7762" i="2" s="1"/>
  <c r="J4273" i="1"/>
  <c r="J7763" i="2" s="1"/>
  <c r="J4274" i="1"/>
  <c r="J7764" i="2" s="1"/>
  <c r="J4275" i="1"/>
  <c r="J7765" i="2" s="1"/>
  <c r="J4276" i="1"/>
  <c r="J7766" i="2" s="1"/>
  <c r="J4277" i="1"/>
  <c r="J7767" i="2" s="1"/>
  <c r="J4278" i="1"/>
  <c r="J7768" i="2" s="1"/>
  <c r="J4279" i="1"/>
  <c r="J7769" i="2" s="1"/>
  <c r="J4280" i="1"/>
  <c r="J7770" i="2" s="1"/>
  <c r="J4281" i="1"/>
  <c r="J7771" i="2" s="1"/>
  <c r="J4282" i="1"/>
  <c r="J7772" i="2" s="1"/>
  <c r="J4283" i="1"/>
  <c r="J7773" i="2" s="1"/>
  <c r="J4284" i="1"/>
  <c r="J7774" i="2" s="1"/>
  <c r="J4285" i="1"/>
  <c r="J7775" i="2" s="1"/>
  <c r="J4286" i="1"/>
  <c r="J7776" i="2" s="1"/>
  <c r="J4287" i="1"/>
  <c r="J7777" i="2" s="1"/>
  <c r="J4288" i="1"/>
  <c r="J7778" i="2" s="1"/>
  <c r="J4289" i="1"/>
  <c r="J7779" i="2" s="1"/>
  <c r="J4290" i="1"/>
  <c r="J7780" i="2" s="1"/>
  <c r="J4291" i="1"/>
  <c r="J7781" i="2" s="1"/>
  <c r="J4292" i="1"/>
  <c r="J7782" i="2" s="1"/>
  <c r="J4293" i="1"/>
  <c r="J7783" i="2" s="1"/>
  <c r="J4294" i="1"/>
  <c r="J7784" i="2" s="1"/>
  <c r="J4295" i="1"/>
  <c r="J7785" i="2" s="1"/>
  <c r="J4296" i="1"/>
  <c r="J7786" i="2" s="1"/>
  <c r="J4297" i="1"/>
  <c r="J7787" i="2" s="1"/>
  <c r="J4298" i="1"/>
  <c r="J4299" i="1"/>
  <c r="J7789" i="2" s="1"/>
  <c r="J4300" i="1"/>
  <c r="J7790" i="2" s="1"/>
  <c r="J4301" i="1"/>
  <c r="J7791" i="2" s="1"/>
  <c r="J4302" i="1"/>
  <c r="J4303" i="1"/>
  <c r="J7793" i="2" s="1"/>
  <c r="J4304" i="1"/>
  <c r="J7794" i="2" s="1"/>
  <c r="J4305" i="1"/>
  <c r="J7795" i="2" s="1"/>
  <c r="J4306" i="1"/>
  <c r="J4307" i="1"/>
  <c r="J7797" i="2" s="1"/>
  <c r="J4308" i="1"/>
  <c r="J7798" i="2" s="1"/>
  <c r="J4309" i="1"/>
  <c r="J7799" i="2" s="1"/>
  <c r="J4310" i="1"/>
  <c r="J4311" i="1"/>
  <c r="J7801" i="2" s="1"/>
  <c r="J4312" i="1"/>
  <c r="J7802" i="2" s="1"/>
  <c r="J4313" i="1"/>
  <c r="J7803" i="2" s="1"/>
  <c r="J4314" i="1"/>
  <c r="J4315" i="1"/>
  <c r="J7805" i="2" s="1"/>
  <c r="J4316" i="1"/>
  <c r="J7806" i="2" s="1"/>
  <c r="J4317" i="1"/>
  <c r="J7807" i="2" s="1"/>
  <c r="J4318" i="1"/>
  <c r="J4319" i="1"/>
  <c r="J7809" i="2" s="1"/>
  <c r="J4320" i="1"/>
  <c r="J7810" i="2" s="1"/>
  <c r="J4321" i="1"/>
  <c r="J7811" i="2" s="1"/>
  <c r="J4322" i="1"/>
  <c r="J4323" i="1"/>
  <c r="J7813" i="2" s="1"/>
  <c r="J4324" i="1"/>
  <c r="J7814" i="2" s="1"/>
  <c r="J4325" i="1"/>
  <c r="J4326" i="1"/>
  <c r="J4327" i="1"/>
  <c r="J7817" i="2" s="1"/>
  <c r="J4328" i="1"/>
  <c r="J7818" i="2" s="1"/>
  <c r="J4329" i="1"/>
  <c r="J4330" i="1"/>
  <c r="J4331" i="1"/>
  <c r="J7821" i="2" s="1"/>
  <c r="J4332" i="1"/>
  <c r="J7822" i="2" s="1"/>
  <c r="J4333" i="1"/>
  <c r="J4334" i="1"/>
  <c r="J4335" i="1"/>
  <c r="J7825" i="2" s="1"/>
  <c r="J4336" i="1"/>
  <c r="J7826" i="2" s="1"/>
  <c r="J4337" i="1"/>
  <c r="J4338" i="1"/>
  <c r="J4339" i="1"/>
  <c r="J7829" i="2" s="1"/>
  <c r="J4340" i="1"/>
  <c r="J7830" i="2" s="1"/>
  <c r="J4341" i="1"/>
  <c r="J4342" i="1"/>
  <c r="J4343" i="1"/>
  <c r="J7833" i="2" s="1"/>
  <c r="J4344" i="1"/>
  <c r="J7834" i="2" s="1"/>
  <c r="J4345" i="1"/>
  <c r="J4346" i="1"/>
  <c r="J4347" i="1"/>
  <c r="J7837" i="2" s="1"/>
  <c r="J4348" i="1"/>
  <c r="J7838" i="2" s="1"/>
  <c r="J4349" i="1"/>
  <c r="J4350" i="1"/>
  <c r="J4351" i="1"/>
  <c r="J7841" i="2" s="1"/>
  <c r="J4352" i="1"/>
  <c r="J7842" i="2" s="1"/>
  <c r="J4353" i="1"/>
  <c r="J4354" i="1"/>
  <c r="J4355" i="1"/>
  <c r="J7845" i="2" s="1"/>
  <c r="J4356" i="1"/>
  <c r="J7846" i="2" s="1"/>
  <c r="J4357" i="1"/>
  <c r="J4358" i="1"/>
  <c r="J4359" i="1"/>
  <c r="J7849" i="2" s="1"/>
  <c r="J4360" i="1"/>
  <c r="J7850" i="2" s="1"/>
  <c r="J4361" i="1"/>
  <c r="J4362" i="1"/>
  <c r="J4363" i="1"/>
  <c r="J7853" i="2" s="1"/>
  <c r="J4364" i="1"/>
  <c r="J7854" i="2" s="1"/>
  <c r="J4365" i="1"/>
  <c r="J4366" i="1"/>
  <c r="J4367" i="1"/>
  <c r="J7857" i="2" s="1"/>
  <c r="J4368" i="1"/>
  <c r="J7858" i="2" s="1"/>
  <c r="J4369" i="1"/>
  <c r="J4370" i="1"/>
  <c r="J4371" i="1"/>
  <c r="J7861" i="2" s="1"/>
  <c r="J4372" i="1"/>
  <c r="J7862" i="2" s="1"/>
  <c r="J4373" i="1"/>
  <c r="J4374" i="1"/>
  <c r="J4375" i="1"/>
  <c r="J7865" i="2" s="1"/>
  <c r="J4376" i="1"/>
  <c r="J7866" i="2" s="1"/>
  <c r="J4377" i="1"/>
  <c r="J4378" i="1"/>
  <c r="J4379" i="1"/>
  <c r="J7869" i="2" s="1"/>
  <c r="J4380" i="1"/>
  <c r="J7870" i="2" s="1"/>
  <c r="J4381" i="1"/>
  <c r="J4382" i="1"/>
  <c r="J4383" i="1"/>
  <c r="J7873" i="2" s="1"/>
  <c r="J4384" i="1"/>
  <c r="J7874" i="2" s="1"/>
  <c r="J4385" i="1"/>
  <c r="J4386" i="1"/>
  <c r="J4387" i="1"/>
  <c r="J7877" i="2" s="1"/>
  <c r="J4388" i="1"/>
  <c r="J7878" i="2" s="1"/>
  <c r="J4389" i="1"/>
  <c r="J4390" i="1"/>
  <c r="J4391" i="1"/>
  <c r="J7881" i="2" s="1"/>
  <c r="J4392" i="1"/>
  <c r="J7882" i="2" s="1"/>
  <c r="J4393" i="1"/>
  <c r="J4394" i="1"/>
  <c r="J4395" i="1"/>
  <c r="J7885" i="2" s="1"/>
  <c r="J4396" i="1"/>
  <c r="J7886" i="2" s="1"/>
  <c r="J4397" i="1"/>
  <c r="J4398" i="1"/>
  <c r="J4399" i="1"/>
  <c r="J7889" i="2" s="1"/>
  <c r="J4400" i="1"/>
  <c r="J7890" i="2" s="1"/>
  <c r="J4401" i="1"/>
  <c r="J4402" i="1"/>
  <c r="J4403" i="1"/>
  <c r="J7893" i="2" s="1"/>
  <c r="J4404" i="1"/>
  <c r="J7894" i="2" s="1"/>
  <c r="J4405" i="1"/>
  <c r="J4406" i="1"/>
  <c r="J4407" i="1"/>
  <c r="J7897" i="2" s="1"/>
  <c r="J4408" i="1"/>
  <c r="J7898" i="2" s="1"/>
  <c r="J4409" i="1"/>
  <c r="J4410" i="1"/>
  <c r="J4411" i="1"/>
  <c r="J7901" i="2" s="1"/>
  <c r="J4412" i="1"/>
  <c r="J7902" i="2" s="1"/>
  <c r="J4413" i="1"/>
  <c r="J4414" i="1"/>
  <c r="J4415" i="1"/>
  <c r="J7905" i="2" s="1"/>
  <c r="J4416" i="1"/>
  <c r="J7906" i="2" s="1"/>
  <c r="J4417" i="1"/>
  <c r="J4418" i="1"/>
  <c r="J4419" i="1"/>
  <c r="J7909" i="2" s="1"/>
  <c r="J4420" i="1"/>
  <c r="J7910" i="2" s="1"/>
  <c r="J4421" i="1"/>
  <c r="J4422" i="1"/>
  <c r="J4423" i="1"/>
  <c r="J7913" i="2" s="1"/>
  <c r="J4424" i="1"/>
  <c r="J7914" i="2" s="1"/>
  <c r="J4425" i="1"/>
  <c r="J4426" i="1"/>
  <c r="J4427" i="1"/>
  <c r="J7917" i="2" s="1"/>
  <c r="J4428" i="1"/>
  <c r="J7918" i="2" s="1"/>
  <c r="J4429" i="1"/>
  <c r="J4430" i="1"/>
  <c r="J4431" i="1"/>
  <c r="J7921" i="2" s="1"/>
  <c r="J4432" i="1"/>
  <c r="J7922" i="2" s="1"/>
  <c r="J4433" i="1"/>
  <c r="J4434" i="1"/>
  <c r="J4435" i="1"/>
  <c r="J7925" i="2" s="1"/>
  <c r="J4436" i="1"/>
  <c r="J7926" i="2" s="1"/>
  <c r="J4437" i="1"/>
  <c r="J4438" i="1"/>
  <c r="J4439" i="1"/>
  <c r="J7929" i="2" s="1"/>
  <c r="J4440" i="1"/>
  <c r="J7930" i="2" s="1"/>
  <c r="J4441" i="1"/>
  <c r="J4442" i="1"/>
  <c r="J4443" i="1"/>
  <c r="J7933" i="2" s="1"/>
  <c r="J4444" i="1"/>
  <c r="J7934" i="2" s="1"/>
  <c r="J4445" i="1"/>
  <c r="J4446" i="1"/>
  <c r="J4447" i="1"/>
  <c r="J7937" i="2" s="1"/>
  <c r="J4448" i="1"/>
  <c r="J7938" i="2" s="1"/>
  <c r="J4449" i="1"/>
  <c r="J4450" i="1"/>
  <c r="J4451" i="1"/>
  <c r="J7941" i="2" s="1"/>
  <c r="J4452" i="1"/>
  <c r="J7942" i="2" s="1"/>
  <c r="J4453" i="1"/>
  <c r="J4454" i="1"/>
  <c r="J4455" i="1"/>
  <c r="J7945" i="2" s="1"/>
  <c r="J4456" i="1"/>
  <c r="J7946" i="2" s="1"/>
  <c r="J4457" i="1"/>
  <c r="J4458" i="1"/>
  <c r="J4459" i="1"/>
  <c r="J7949" i="2" s="1"/>
  <c r="J4460" i="1"/>
  <c r="J7950" i="2" s="1"/>
  <c r="J4461" i="1"/>
  <c r="J4462" i="1"/>
  <c r="J4463" i="1"/>
  <c r="J7953" i="2" s="1"/>
  <c r="J4464" i="1"/>
  <c r="J7954" i="2" s="1"/>
  <c r="J4465" i="1"/>
  <c r="J4466" i="1"/>
  <c r="J4467" i="1"/>
  <c r="J7957" i="2" s="1"/>
  <c r="J4468" i="1"/>
  <c r="J7958" i="2" s="1"/>
  <c r="J4469" i="1"/>
  <c r="J4470" i="1"/>
  <c r="J4471" i="1"/>
  <c r="J7961" i="2" s="1"/>
  <c r="J4472" i="1"/>
  <c r="J7962" i="2" s="1"/>
  <c r="J4473" i="1"/>
  <c r="J4474" i="1"/>
  <c r="J4475" i="1"/>
  <c r="J7965" i="2" s="1"/>
  <c r="J4476" i="1"/>
  <c r="J7966" i="2" s="1"/>
  <c r="J4477" i="1"/>
  <c r="J4478" i="1"/>
  <c r="J4479" i="1"/>
  <c r="J7969" i="2" s="1"/>
  <c r="J4480" i="1"/>
  <c r="J7970" i="2" s="1"/>
  <c r="J4481" i="1"/>
  <c r="J4482" i="1"/>
  <c r="J4483" i="1"/>
  <c r="J7973" i="2" s="1"/>
  <c r="J4484" i="1"/>
  <c r="J7974" i="2" s="1"/>
  <c r="J4485" i="1"/>
  <c r="J4486" i="1"/>
  <c r="J4487" i="1"/>
  <c r="J7977" i="2" s="1"/>
  <c r="J4488" i="1"/>
  <c r="J7978" i="2" s="1"/>
  <c r="J4489" i="1"/>
  <c r="J4490" i="1"/>
  <c r="J4491" i="1"/>
  <c r="J7981" i="2" s="1"/>
  <c r="J4492" i="1"/>
  <c r="J7982" i="2" s="1"/>
  <c r="J4493" i="1"/>
  <c r="J4494" i="1"/>
  <c r="J4495" i="1"/>
  <c r="J7985" i="2" s="1"/>
  <c r="J4496" i="1"/>
  <c r="J7986" i="2" s="1"/>
  <c r="J4497" i="1"/>
  <c r="J4498" i="1"/>
  <c r="J4499" i="1"/>
  <c r="J7989" i="2" s="1"/>
  <c r="J4500" i="1"/>
  <c r="J7990" i="2" s="1"/>
  <c r="J4501" i="1"/>
  <c r="J4502" i="1"/>
  <c r="J4503" i="1"/>
  <c r="J7993" i="2" s="1"/>
  <c r="J4504" i="1"/>
  <c r="J7994" i="2" s="1"/>
  <c r="J4505" i="1"/>
  <c r="J4506" i="1"/>
  <c r="J4507" i="1"/>
  <c r="J7997" i="2" s="1"/>
  <c r="J4508" i="1"/>
  <c r="J7998" i="2" s="1"/>
  <c r="J4509" i="1"/>
  <c r="J4510" i="1"/>
  <c r="J4511" i="1"/>
  <c r="J8001" i="2" s="1"/>
  <c r="J4512" i="1"/>
  <c r="J8002" i="2" s="1"/>
  <c r="J4513" i="1"/>
  <c r="J4514" i="1"/>
  <c r="J4515" i="1"/>
  <c r="J8005" i="2" s="1"/>
  <c r="J4516" i="1"/>
  <c r="J8006" i="2" s="1"/>
  <c r="J4517" i="1"/>
  <c r="J4518" i="1"/>
  <c r="J4519" i="1"/>
  <c r="J8009" i="2" s="1"/>
  <c r="J4520" i="1"/>
  <c r="J8010" i="2" s="1"/>
  <c r="J4521" i="1"/>
  <c r="J4522" i="1"/>
  <c r="J4523" i="1"/>
  <c r="J8013" i="2" s="1"/>
  <c r="J4524" i="1"/>
  <c r="J8014" i="2" s="1"/>
  <c r="J4525" i="1"/>
  <c r="J4526" i="1"/>
  <c r="J4527" i="1"/>
  <c r="J8017" i="2" s="1"/>
  <c r="J4528" i="1"/>
  <c r="J8018" i="2" s="1"/>
  <c r="J4529" i="1"/>
  <c r="J4530" i="1"/>
  <c r="J4531" i="1"/>
  <c r="J8021" i="2" s="1"/>
  <c r="J4532" i="1"/>
  <c r="J8022" i="2" s="1"/>
  <c r="J4533" i="1"/>
  <c r="J4534" i="1"/>
  <c r="J4535" i="1"/>
  <c r="J8025" i="2" s="1"/>
  <c r="J4536" i="1"/>
  <c r="J8026" i="2" s="1"/>
  <c r="J4537" i="1"/>
  <c r="J4538" i="1"/>
  <c r="J4539" i="1"/>
  <c r="J8029" i="2" s="1"/>
  <c r="J4540" i="1"/>
  <c r="J8030" i="2" s="1"/>
  <c r="J4541" i="1"/>
  <c r="J4542" i="1"/>
  <c r="J4543" i="1"/>
  <c r="J8033" i="2" s="1"/>
  <c r="J4544" i="1"/>
  <c r="J8034" i="2" s="1"/>
  <c r="J4545" i="1"/>
  <c r="J4546" i="1"/>
  <c r="J4547" i="1"/>
  <c r="J8037" i="2" s="1"/>
  <c r="J4548" i="1"/>
  <c r="J8038" i="2" s="1"/>
  <c r="J4549" i="1"/>
  <c r="J4550" i="1"/>
  <c r="J4551" i="1"/>
  <c r="J8041" i="2" s="1"/>
  <c r="J4552" i="1"/>
  <c r="J8042" i="2" s="1"/>
  <c r="J4553" i="1"/>
  <c r="J4554" i="1"/>
  <c r="J4555" i="1"/>
  <c r="J8045" i="2" s="1"/>
  <c r="J4556" i="1"/>
  <c r="J8046" i="2" s="1"/>
  <c r="J4557" i="1"/>
  <c r="J4558" i="1"/>
  <c r="J4559" i="1"/>
  <c r="J8049" i="2" s="1"/>
  <c r="J4560" i="1"/>
  <c r="J8050" i="2" s="1"/>
  <c r="J4561" i="1"/>
  <c r="J4562" i="1"/>
  <c r="J4563" i="1"/>
  <c r="J8053" i="2" s="1"/>
  <c r="J4564" i="1"/>
  <c r="J8054" i="2" s="1"/>
  <c r="J4565" i="1"/>
  <c r="J4566" i="1"/>
  <c r="J4567" i="1"/>
  <c r="J8057" i="2" s="1"/>
  <c r="J4568" i="1"/>
  <c r="J8058" i="2" s="1"/>
  <c r="J4569" i="1"/>
  <c r="J4570" i="1"/>
  <c r="J4571" i="1"/>
  <c r="J8061" i="2" s="1"/>
  <c r="J4572" i="1"/>
  <c r="J8062" i="2" s="1"/>
  <c r="J4573" i="1"/>
  <c r="J4574" i="1"/>
  <c r="J4575" i="1"/>
  <c r="J8065" i="2" s="1"/>
  <c r="J4576" i="1"/>
  <c r="J8066" i="2" s="1"/>
  <c r="J4577" i="1"/>
  <c r="J4578" i="1"/>
  <c r="J4579" i="1"/>
  <c r="J8069" i="2" s="1"/>
  <c r="J4580" i="1"/>
  <c r="J8070" i="2" s="1"/>
  <c r="J4581" i="1"/>
  <c r="J4582" i="1"/>
  <c r="J4583" i="1"/>
  <c r="J8073" i="2" s="1"/>
  <c r="J4584" i="1"/>
  <c r="J8074" i="2" s="1"/>
  <c r="J4585" i="1"/>
  <c r="J4586" i="1"/>
  <c r="J4587" i="1"/>
  <c r="J8077" i="2" s="1"/>
  <c r="J4588" i="1"/>
  <c r="J8078" i="2" s="1"/>
  <c r="J4589" i="1"/>
  <c r="J4590" i="1"/>
  <c r="J4591" i="1"/>
  <c r="J8081" i="2" s="1"/>
  <c r="J4592" i="1"/>
  <c r="J8082" i="2" s="1"/>
  <c r="J4593" i="1"/>
  <c r="J4594" i="1"/>
  <c r="J4595" i="1"/>
  <c r="J8085" i="2" s="1"/>
  <c r="J4596" i="1"/>
  <c r="J8086" i="2" s="1"/>
  <c r="J4597" i="1"/>
  <c r="J4598" i="1"/>
  <c r="J4599" i="1"/>
  <c r="J8089" i="2" s="1"/>
  <c r="J4600" i="1"/>
  <c r="J8090" i="2" s="1"/>
  <c r="J4601" i="1"/>
  <c r="J4602" i="1"/>
  <c r="J4603" i="1"/>
  <c r="J8093" i="2" s="1"/>
  <c r="J4604" i="1"/>
  <c r="J8094" i="2" s="1"/>
  <c r="J4605" i="1"/>
  <c r="J4606" i="1"/>
  <c r="J4607" i="1"/>
  <c r="J8097" i="2" s="1"/>
  <c r="J4608" i="1"/>
  <c r="J8098" i="2" s="1"/>
  <c r="J4609" i="1"/>
  <c r="J4610" i="1"/>
  <c r="J4611" i="1"/>
  <c r="J8101" i="2" s="1"/>
  <c r="J4612" i="1"/>
  <c r="J8102" i="2" s="1"/>
  <c r="J4613" i="1"/>
  <c r="J4614" i="1"/>
  <c r="J4615" i="1"/>
  <c r="J8105" i="2" s="1"/>
  <c r="J4616" i="1"/>
  <c r="J8106" i="2" s="1"/>
  <c r="J4617" i="1"/>
  <c r="J4618" i="1"/>
  <c r="J4619" i="1"/>
  <c r="J8109" i="2" s="1"/>
  <c r="J4620" i="1"/>
  <c r="J8110" i="2" s="1"/>
  <c r="J4621" i="1"/>
  <c r="J4622" i="1"/>
  <c r="J4623" i="1"/>
  <c r="J8113" i="2" s="1"/>
  <c r="J4624" i="1"/>
  <c r="J8114" i="2" s="1"/>
  <c r="J4625" i="1"/>
  <c r="J4626" i="1"/>
  <c r="J4627" i="1"/>
  <c r="J8117" i="2" s="1"/>
  <c r="J4628" i="1"/>
  <c r="J8118" i="2" s="1"/>
  <c r="J4629" i="1"/>
  <c r="J4630" i="1"/>
  <c r="J4631" i="1"/>
  <c r="J8121" i="2" s="1"/>
  <c r="J4632" i="1"/>
  <c r="J8122" i="2" s="1"/>
  <c r="J4633" i="1"/>
  <c r="J8123" i="2" s="1"/>
  <c r="J4634" i="1"/>
  <c r="J8124" i="2" s="1"/>
  <c r="J4635" i="1"/>
  <c r="J8125" i="2" s="1"/>
  <c r="J4636" i="1"/>
  <c r="J8126" i="2" s="1"/>
  <c r="J4637" i="1"/>
  <c r="J8127" i="2" s="1"/>
  <c r="J4638" i="1"/>
  <c r="J8128" i="2" s="1"/>
  <c r="J4639" i="1"/>
  <c r="J8129" i="2" s="1"/>
  <c r="J4640" i="1"/>
  <c r="J8130" i="2" s="1"/>
  <c r="J4641" i="1"/>
  <c r="J8131" i="2" s="1"/>
  <c r="J4642" i="1"/>
  <c r="J8132" i="2" s="1"/>
  <c r="J4643" i="1"/>
  <c r="J8133" i="2" s="1"/>
  <c r="J4644" i="1"/>
  <c r="J8134" i="2" s="1"/>
  <c r="J4645" i="1"/>
  <c r="J8135" i="2" s="1"/>
  <c r="J4646" i="1"/>
  <c r="J8136" i="2" s="1"/>
  <c r="J4647" i="1"/>
  <c r="J8137" i="2" s="1"/>
  <c r="J4648" i="1"/>
  <c r="J8138" i="2" s="1"/>
  <c r="J4649" i="1"/>
  <c r="J8139" i="2" s="1"/>
  <c r="J4650" i="1"/>
  <c r="J8140" i="2" s="1"/>
  <c r="J4651" i="1"/>
  <c r="J8141" i="2" s="1"/>
  <c r="J4652" i="1"/>
  <c r="J8142" i="2" s="1"/>
  <c r="J4653" i="1"/>
  <c r="J8143" i="2" s="1"/>
  <c r="J4654" i="1"/>
  <c r="J8144" i="2" s="1"/>
  <c r="J4655" i="1"/>
  <c r="J8145" i="2" s="1"/>
  <c r="J4656" i="1"/>
  <c r="J8146" i="2" s="1"/>
  <c r="J4657" i="1"/>
  <c r="J8147" i="2" s="1"/>
  <c r="J4658" i="1"/>
  <c r="J8148" i="2" s="1"/>
  <c r="J4659" i="1"/>
  <c r="J8149" i="2" s="1"/>
  <c r="J4660" i="1"/>
  <c r="J8150" i="2" s="1"/>
  <c r="J4661" i="1"/>
  <c r="J8151" i="2" s="1"/>
  <c r="J4662" i="1"/>
  <c r="J8152" i="2" s="1"/>
  <c r="J4663" i="1"/>
  <c r="J8153" i="2" s="1"/>
  <c r="J4664" i="1"/>
  <c r="J8154" i="2" s="1"/>
  <c r="J4665" i="1"/>
  <c r="J8155" i="2" s="1"/>
  <c r="J4666" i="1"/>
  <c r="J8156" i="2" s="1"/>
  <c r="J4667" i="1"/>
  <c r="J8157" i="2" s="1"/>
  <c r="J4668" i="1"/>
  <c r="J8158" i="2" s="1"/>
  <c r="J4669" i="1"/>
  <c r="J8159" i="2" s="1"/>
  <c r="J4670" i="1"/>
  <c r="J8160" i="2" s="1"/>
  <c r="J4671" i="1"/>
  <c r="J8161" i="2" s="1"/>
  <c r="J4672" i="1"/>
  <c r="J8162" i="2" s="1"/>
  <c r="J4673" i="1"/>
  <c r="J8163" i="2" s="1"/>
  <c r="J4674" i="1"/>
  <c r="J8164" i="2" s="1"/>
  <c r="J4675" i="1"/>
  <c r="J8165" i="2" s="1"/>
  <c r="J4676" i="1"/>
  <c r="J8166" i="2" s="1"/>
  <c r="J4677" i="1"/>
  <c r="J8167" i="2" s="1"/>
  <c r="J4678" i="1"/>
  <c r="J8168" i="2" s="1"/>
  <c r="J4679" i="1"/>
  <c r="J8169" i="2" s="1"/>
  <c r="J4680" i="1"/>
  <c r="J8170" i="2" s="1"/>
  <c r="J4681" i="1"/>
  <c r="J8171" i="2" s="1"/>
  <c r="J4682" i="1"/>
  <c r="J8172" i="2" s="1"/>
  <c r="J4683" i="1"/>
  <c r="J8173" i="2" s="1"/>
  <c r="J4684" i="1"/>
  <c r="J8174" i="2" s="1"/>
  <c r="J4685" i="1"/>
  <c r="J8175" i="2" s="1"/>
  <c r="J4686" i="1"/>
  <c r="J8176" i="2" s="1"/>
  <c r="J4687" i="1"/>
  <c r="J8177" i="2" s="1"/>
  <c r="J4688" i="1"/>
  <c r="J8178" i="2" s="1"/>
  <c r="J4689" i="1"/>
  <c r="J8179" i="2" s="1"/>
  <c r="J4690" i="1"/>
  <c r="J8180" i="2" s="1"/>
  <c r="J4691" i="1"/>
  <c r="J8181" i="2" s="1"/>
  <c r="J4692" i="1"/>
  <c r="J8182" i="2" s="1"/>
  <c r="J4693" i="1"/>
  <c r="J8183" i="2" s="1"/>
  <c r="J4694" i="1"/>
  <c r="J8184" i="2" s="1"/>
  <c r="J4695" i="1"/>
  <c r="J8185" i="2" s="1"/>
  <c r="J4696" i="1"/>
  <c r="J8186" i="2" s="1"/>
  <c r="J4697" i="1"/>
  <c r="J8187" i="2" s="1"/>
  <c r="J4698" i="1"/>
  <c r="J8188" i="2" s="1"/>
  <c r="J4699" i="1"/>
  <c r="J8189" i="2" s="1"/>
  <c r="J4700" i="1"/>
  <c r="J8190" i="2" s="1"/>
  <c r="J4701" i="1"/>
  <c r="J8191" i="2" s="1"/>
  <c r="J4702" i="1"/>
  <c r="J8192" i="2" s="1"/>
  <c r="J4703" i="1"/>
  <c r="J8193" i="2" s="1"/>
  <c r="J4704" i="1"/>
  <c r="J8194" i="2" s="1"/>
  <c r="J4705" i="1"/>
  <c r="J8195" i="2" s="1"/>
  <c r="J4706" i="1"/>
  <c r="J8196" i="2" s="1"/>
  <c r="J4707" i="1"/>
  <c r="J8197" i="2" s="1"/>
  <c r="J4708" i="1"/>
  <c r="J8198" i="2" s="1"/>
  <c r="J4709" i="1"/>
  <c r="J8199" i="2" s="1"/>
  <c r="J4710" i="1"/>
  <c r="J8200" i="2" s="1"/>
  <c r="J4711" i="1"/>
  <c r="J8201" i="2" s="1"/>
  <c r="J4712" i="1"/>
  <c r="J8202" i="2" s="1"/>
  <c r="J4713" i="1"/>
  <c r="J8203" i="2" s="1"/>
  <c r="J4714" i="1"/>
  <c r="J8204" i="2" s="1"/>
  <c r="J4715" i="1"/>
  <c r="J8205" i="2" s="1"/>
  <c r="K4716" i="1"/>
  <c r="I2" i="2"/>
  <c r="K2" i="2" s="1"/>
  <c r="I3" i="2"/>
  <c r="K3" i="2" s="1"/>
  <c r="I4" i="2"/>
  <c r="K4" i="2" s="1"/>
  <c r="I5" i="2"/>
  <c r="K5" i="2" s="1"/>
  <c r="I6" i="2"/>
  <c r="K6" i="2" s="1"/>
  <c r="I7" i="2"/>
  <c r="K7" i="2" s="1"/>
  <c r="I8" i="2"/>
  <c r="K8" i="2" s="1"/>
  <c r="I9" i="2"/>
  <c r="K9" i="2" s="1"/>
  <c r="I10" i="2"/>
  <c r="K10" i="2" s="1"/>
  <c r="I11" i="2"/>
  <c r="K11" i="2" s="1"/>
  <c r="I12" i="2"/>
  <c r="K12" i="2" s="1"/>
  <c r="I13" i="2"/>
  <c r="K13" i="2" s="1"/>
  <c r="I14" i="2"/>
  <c r="K14" i="2" s="1"/>
  <c r="I15" i="2"/>
  <c r="K15" i="2" s="1"/>
  <c r="I16" i="2"/>
  <c r="K16" i="2" s="1"/>
  <c r="I17" i="2"/>
  <c r="K17" i="2" s="1"/>
  <c r="I18" i="2"/>
  <c r="K18" i="2" s="1"/>
  <c r="I19" i="2"/>
  <c r="K19" i="2" s="1"/>
  <c r="I20" i="2"/>
  <c r="K20" i="2" s="1"/>
  <c r="I21" i="2"/>
  <c r="K21" i="2" s="1"/>
  <c r="I22" i="2"/>
  <c r="K22" i="2" s="1"/>
  <c r="I23" i="2"/>
  <c r="K23" i="2" s="1"/>
  <c r="I24" i="2"/>
  <c r="K24" i="2" s="1"/>
  <c r="I25" i="2"/>
  <c r="K25" i="2" s="1"/>
  <c r="I26" i="2"/>
  <c r="K26" i="2" s="1"/>
  <c r="I27" i="2"/>
  <c r="K27" i="2" s="1"/>
  <c r="I28" i="2"/>
  <c r="K28" i="2" s="1"/>
  <c r="I29" i="2"/>
  <c r="K29" i="2" s="1"/>
  <c r="I30" i="2"/>
  <c r="K30" i="2" s="1"/>
  <c r="I31" i="2"/>
  <c r="K31" i="2" s="1"/>
  <c r="I32" i="2"/>
  <c r="K32" i="2" s="1"/>
  <c r="I33" i="2"/>
  <c r="K33" i="2" s="1"/>
  <c r="I34" i="2"/>
  <c r="K34" i="2" s="1"/>
  <c r="I35" i="2"/>
  <c r="K35" i="2" s="1"/>
  <c r="I36" i="2"/>
  <c r="K36" i="2" s="1"/>
  <c r="I37" i="2"/>
  <c r="K37" i="2" s="1"/>
  <c r="I38" i="2"/>
  <c r="K38" i="2" s="1"/>
  <c r="I39" i="2"/>
  <c r="K39" i="2" s="1"/>
  <c r="I40" i="2"/>
  <c r="K40" i="2" s="1"/>
  <c r="I41" i="2"/>
  <c r="K41" i="2" s="1"/>
  <c r="I42" i="2"/>
  <c r="K42" i="2" s="1"/>
  <c r="I43" i="2"/>
  <c r="K43" i="2" s="1"/>
  <c r="I44" i="2"/>
  <c r="K44" i="2" s="1"/>
  <c r="I45" i="2"/>
  <c r="K45" i="2" s="1"/>
  <c r="I46" i="2"/>
  <c r="K46" i="2" s="1"/>
  <c r="I47" i="2"/>
  <c r="K47" i="2" s="1"/>
  <c r="I48" i="2"/>
  <c r="K48" i="2" s="1"/>
  <c r="I49" i="2"/>
  <c r="K49" i="2" s="1"/>
  <c r="I50" i="2"/>
  <c r="K50" i="2" s="1"/>
  <c r="I51" i="2"/>
  <c r="K51" i="2" s="1"/>
  <c r="I52" i="2"/>
  <c r="K52" i="2" s="1"/>
  <c r="I53" i="2"/>
  <c r="K53" i="2" s="1"/>
  <c r="I54" i="2"/>
  <c r="K54" i="2" s="1"/>
  <c r="I55" i="2"/>
  <c r="K55" i="2" s="1"/>
  <c r="I56" i="2"/>
  <c r="K56" i="2" s="1"/>
  <c r="I57" i="2"/>
  <c r="K57" i="2" s="1"/>
  <c r="I58" i="2"/>
  <c r="K58" i="2" s="1"/>
  <c r="I59" i="2"/>
  <c r="K59" i="2" s="1"/>
  <c r="I60" i="2"/>
  <c r="K60" i="2" s="1"/>
  <c r="I61" i="2"/>
  <c r="K61" i="2" s="1"/>
  <c r="I62" i="2"/>
  <c r="K62" i="2" s="1"/>
  <c r="I63" i="2"/>
  <c r="K63" i="2" s="1"/>
  <c r="I64" i="2"/>
  <c r="K64" i="2" s="1"/>
  <c r="I65" i="2"/>
  <c r="K65" i="2" s="1"/>
  <c r="I66" i="2"/>
  <c r="K66" i="2" s="1"/>
  <c r="I67" i="2"/>
  <c r="K67" i="2" s="1"/>
  <c r="I68" i="2"/>
  <c r="K68" i="2" s="1"/>
  <c r="I69" i="2"/>
  <c r="K69" i="2" s="1"/>
  <c r="I70" i="2"/>
  <c r="K70" i="2" s="1"/>
  <c r="I71" i="2"/>
  <c r="K71" i="2" s="1"/>
  <c r="I72" i="2"/>
  <c r="K72" i="2" s="1"/>
  <c r="I73" i="2"/>
  <c r="K73" i="2" s="1"/>
  <c r="I74" i="2"/>
  <c r="K74" i="2" s="1"/>
  <c r="I75" i="2"/>
  <c r="K75" i="2" s="1"/>
  <c r="I76" i="2"/>
  <c r="K76" i="2" s="1"/>
  <c r="I77" i="2"/>
  <c r="K77" i="2" s="1"/>
  <c r="I78" i="2"/>
  <c r="K78" i="2" s="1"/>
  <c r="I79" i="2"/>
  <c r="K79" i="2" s="1"/>
  <c r="I80" i="2"/>
  <c r="K80" i="2" s="1"/>
  <c r="I81" i="2"/>
  <c r="K81" i="2" s="1"/>
  <c r="I82" i="2"/>
  <c r="K82" i="2" s="1"/>
  <c r="I83" i="2"/>
  <c r="K83" i="2" s="1"/>
  <c r="I84" i="2"/>
  <c r="K84" i="2" s="1"/>
  <c r="I85" i="2"/>
  <c r="K85" i="2" s="1"/>
  <c r="I86" i="2"/>
  <c r="K86" i="2" s="1"/>
  <c r="I87" i="2"/>
  <c r="K87" i="2" s="1"/>
  <c r="I88" i="2"/>
  <c r="K88" i="2" s="1"/>
  <c r="I89" i="2"/>
  <c r="K89" i="2" s="1"/>
  <c r="I90" i="2"/>
  <c r="K90" i="2" s="1"/>
  <c r="I91" i="2"/>
  <c r="K91" i="2" s="1"/>
  <c r="I92" i="2"/>
  <c r="K92" i="2" s="1"/>
  <c r="I93" i="2"/>
  <c r="K93" i="2" s="1"/>
  <c r="I94" i="2"/>
  <c r="K94" i="2" s="1"/>
  <c r="I95" i="2"/>
  <c r="K95" i="2" s="1"/>
  <c r="I96" i="2"/>
  <c r="K96" i="2" s="1"/>
  <c r="I97" i="2"/>
  <c r="K97" i="2" s="1"/>
  <c r="I98" i="2"/>
  <c r="K98" i="2" s="1"/>
  <c r="I99" i="2"/>
  <c r="K99" i="2" s="1"/>
  <c r="I100" i="2"/>
  <c r="K100" i="2" s="1"/>
  <c r="I101" i="2"/>
  <c r="K101" i="2" s="1"/>
  <c r="I102" i="2"/>
  <c r="K102" i="2" s="1"/>
  <c r="I103" i="2"/>
  <c r="K103" i="2" s="1"/>
  <c r="I104" i="2"/>
  <c r="K104" i="2" s="1"/>
  <c r="I105" i="2"/>
  <c r="K105" i="2" s="1"/>
  <c r="I106" i="2"/>
  <c r="K106" i="2" s="1"/>
  <c r="I107" i="2"/>
  <c r="K107" i="2" s="1"/>
  <c r="I108" i="2"/>
  <c r="K108" i="2" s="1"/>
  <c r="I109" i="2"/>
  <c r="K109" i="2" s="1"/>
  <c r="I110" i="2"/>
  <c r="K110" i="2" s="1"/>
  <c r="I111" i="2"/>
  <c r="K111" i="2" s="1"/>
  <c r="I112" i="2"/>
  <c r="K112" i="2" s="1"/>
  <c r="I113" i="2"/>
  <c r="K113" i="2" s="1"/>
  <c r="I114" i="2"/>
  <c r="K114" i="2" s="1"/>
  <c r="I115" i="2"/>
  <c r="K115" i="2" s="1"/>
  <c r="I116" i="2"/>
  <c r="K116" i="2" s="1"/>
  <c r="I117" i="2"/>
  <c r="K117" i="2" s="1"/>
  <c r="I118" i="2"/>
  <c r="K118" i="2" s="1"/>
  <c r="I119" i="2"/>
  <c r="K119" i="2" s="1"/>
  <c r="I120" i="2"/>
  <c r="K120" i="2" s="1"/>
  <c r="I121" i="2"/>
  <c r="K121" i="2" s="1"/>
  <c r="I122" i="2"/>
  <c r="K122" i="2" s="1"/>
  <c r="I123" i="2"/>
  <c r="K123" i="2" s="1"/>
  <c r="I124" i="2"/>
  <c r="K124" i="2" s="1"/>
  <c r="I125" i="2"/>
  <c r="K125" i="2" s="1"/>
  <c r="I126" i="2"/>
  <c r="K126" i="2" s="1"/>
  <c r="I127" i="2"/>
  <c r="K127" i="2" s="1"/>
  <c r="I128" i="2"/>
  <c r="K128" i="2" s="1"/>
  <c r="I129" i="2"/>
  <c r="K129" i="2" s="1"/>
  <c r="I130" i="2"/>
  <c r="K130" i="2" s="1"/>
  <c r="I131" i="2"/>
  <c r="K131" i="2" s="1"/>
  <c r="I132" i="2"/>
  <c r="K132" i="2" s="1"/>
  <c r="I133" i="2"/>
  <c r="K133" i="2" s="1"/>
  <c r="I134" i="2"/>
  <c r="K134" i="2" s="1"/>
  <c r="I135" i="2"/>
  <c r="K135" i="2" s="1"/>
  <c r="I136" i="2"/>
  <c r="K136" i="2" s="1"/>
  <c r="I137" i="2"/>
  <c r="K137" i="2" s="1"/>
  <c r="I138" i="2"/>
  <c r="K138" i="2" s="1"/>
  <c r="I139" i="2"/>
  <c r="K139" i="2" s="1"/>
  <c r="I140" i="2"/>
  <c r="K140" i="2" s="1"/>
  <c r="I141" i="2"/>
  <c r="K141" i="2" s="1"/>
  <c r="I142" i="2"/>
  <c r="K142" i="2" s="1"/>
  <c r="I143" i="2"/>
  <c r="K143" i="2" s="1"/>
  <c r="I144" i="2"/>
  <c r="K144" i="2" s="1"/>
  <c r="I145" i="2"/>
  <c r="K145" i="2" s="1"/>
  <c r="I146" i="2"/>
  <c r="K146" i="2" s="1"/>
  <c r="I147" i="2"/>
  <c r="K147" i="2" s="1"/>
  <c r="I148" i="2"/>
  <c r="K148" i="2" s="1"/>
  <c r="I149" i="2"/>
  <c r="K149" i="2" s="1"/>
  <c r="I150" i="2"/>
  <c r="K150" i="2" s="1"/>
  <c r="I151" i="2"/>
  <c r="K151" i="2" s="1"/>
  <c r="I152" i="2"/>
  <c r="K152" i="2" s="1"/>
  <c r="I153" i="2"/>
  <c r="K153" i="2" s="1"/>
  <c r="I154" i="2"/>
  <c r="K154" i="2" s="1"/>
  <c r="I155" i="2"/>
  <c r="K155" i="2" s="1"/>
  <c r="I156" i="2"/>
  <c r="K156" i="2" s="1"/>
  <c r="I157" i="2"/>
  <c r="K157" i="2" s="1"/>
  <c r="I158" i="2"/>
  <c r="K158" i="2" s="1"/>
  <c r="I159" i="2"/>
  <c r="K159" i="2" s="1"/>
  <c r="I160" i="2"/>
  <c r="K160" i="2" s="1"/>
  <c r="I161" i="2"/>
  <c r="K161" i="2" s="1"/>
  <c r="I162" i="2"/>
  <c r="K162" i="2" s="1"/>
  <c r="I163" i="2"/>
  <c r="K163" i="2" s="1"/>
  <c r="I164" i="2"/>
  <c r="K164" i="2" s="1"/>
  <c r="I165" i="2"/>
  <c r="K165" i="2" s="1"/>
  <c r="I166" i="2"/>
  <c r="K166" i="2" s="1"/>
  <c r="I167" i="2"/>
  <c r="K167" i="2" s="1"/>
  <c r="I168" i="2"/>
  <c r="K168" i="2" s="1"/>
  <c r="I169" i="2"/>
  <c r="K169" i="2" s="1"/>
  <c r="I170" i="2"/>
  <c r="K170" i="2" s="1"/>
  <c r="I171" i="2"/>
  <c r="K171" i="2" s="1"/>
  <c r="I172" i="2"/>
  <c r="K172" i="2" s="1"/>
  <c r="I173" i="2"/>
  <c r="K173" i="2" s="1"/>
  <c r="I174" i="2"/>
  <c r="K174" i="2" s="1"/>
  <c r="I175" i="2"/>
  <c r="K175" i="2" s="1"/>
  <c r="I176" i="2"/>
  <c r="K176" i="2" s="1"/>
  <c r="I177" i="2"/>
  <c r="K177" i="2" s="1"/>
  <c r="I178" i="2"/>
  <c r="K178" i="2" s="1"/>
  <c r="I179" i="2"/>
  <c r="K179" i="2" s="1"/>
  <c r="I180" i="2"/>
  <c r="K180" i="2" s="1"/>
  <c r="I181" i="2"/>
  <c r="K181" i="2" s="1"/>
  <c r="I182" i="2"/>
  <c r="K182" i="2" s="1"/>
  <c r="I183" i="2"/>
  <c r="K183" i="2" s="1"/>
  <c r="I184" i="2"/>
  <c r="K184" i="2" s="1"/>
  <c r="I185" i="2"/>
  <c r="K185" i="2" s="1"/>
  <c r="I186" i="2"/>
  <c r="K186" i="2" s="1"/>
  <c r="I187" i="2"/>
  <c r="K187" i="2" s="1"/>
  <c r="I188" i="2"/>
  <c r="K188" i="2" s="1"/>
  <c r="I189" i="2"/>
  <c r="K189" i="2" s="1"/>
  <c r="I190" i="2"/>
  <c r="K190" i="2" s="1"/>
  <c r="I191" i="2"/>
  <c r="K191" i="2" s="1"/>
  <c r="I192" i="2"/>
  <c r="K192" i="2" s="1"/>
  <c r="I193" i="2"/>
  <c r="K193" i="2" s="1"/>
  <c r="I194" i="2"/>
  <c r="K194" i="2" s="1"/>
  <c r="I195" i="2"/>
  <c r="K195" i="2" s="1"/>
  <c r="I196" i="2"/>
  <c r="K196" i="2" s="1"/>
  <c r="I197" i="2"/>
  <c r="K197" i="2" s="1"/>
  <c r="I198" i="2"/>
  <c r="K198" i="2" s="1"/>
  <c r="I199" i="2"/>
  <c r="K199" i="2" s="1"/>
  <c r="I200" i="2"/>
  <c r="K200" i="2" s="1"/>
  <c r="I201" i="2"/>
  <c r="K201" i="2" s="1"/>
  <c r="I202" i="2"/>
  <c r="K202" i="2" s="1"/>
  <c r="I203" i="2"/>
  <c r="K203" i="2" s="1"/>
  <c r="I204" i="2"/>
  <c r="K204" i="2" s="1"/>
  <c r="I205" i="2"/>
  <c r="K205" i="2" s="1"/>
  <c r="I206" i="2"/>
  <c r="K206" i="2" s="1"/>
  <c r="I207" i="2"/>
  <c r="K207" i="2" s="1"/>
  <c r="I208" i="2"/>
  <c r="K208" i="2" s="1"/>
  <c r="I209" i="2"/>
  <c r="K209" i="2" s="1"/>
  <c r="I210" i="2"/>
  <c r="K210" i="2" s="1"/>
  <c r="I211" i="2"/>
  <c r="K211" i="2" s="1"/>
  <c r="I212" i="2"/>
  <c r="K212" i="2" s="1"/>
  <c r="I213" i="2"/>
  <c r="K213" i="2" s="1"/>
  <c r="I214" i="2"/>
  <c r="K214" i="2" s="1"/>
  <c r="I215" i="2"/>
  <c r="K215" i="2" s="1"/>
  <c r="I216" i="2"/>
  <c r="K216" i="2" s="1"/>
  <c r="I217" i="2"/>
  <c r="K217" i="2" s="1"/>
  <c r="I218" i="2"/>
  <c r="K218" i="2" s="1"/>
  <c r="I219" i="2"/>
  <c r="K219" i="2" s="1"/>
  <c r="I220" i="2"/>
  <c r="K220" i="2" s="1"/>
  <c r="I221" i="2"/>
  <c r="K221" i="2" s="1"/>
  <c r="I222" i="2"/>
  <c r="K222" i="2" s="1"/>
  <c r="I223" i="2"/>
  <c r="K223" i="2" s="1"/>
  <c r="I224" i="2"/>
  <c r="K224" i="2" s="1"/>
  <c r="I225" i="2"/>
  <c r="K225" i="2" s="1"/>
  <c r="I226" i="2"/>
  <c r="K226" i="2" s="1"/>
  <c r="I227" i="2"/>
  <c r="K227" i="2" s="1"/>
  <c r="I228" i="2"/>
  <c r="K228" i="2" s="1"/>
  <c r="I229" i="2"/>
  <c r="K229" i="2" s="1"/>
  <c r="I230" i="2"/>
  <c r="K230" i="2" s="1"/>
  <c r="I231" i="2"/>
  <c r="K231" i="2" s="1"/>
  <c r="I232" i="2"/>
  <c r="K232" i="2" s="1"/>
  <c r="I233" i="2"/>
  <c r="K233" i="2" s="1"/>
  <c r="I234" i="2"/>
  <c r="K234" i="2" s="1"/>
  <c r="I235" i="2"/>
  <c r="K235" i="2" s="1"/>
  <c r="I236" i="2"/>
  <c r="K236" i="2" s="1"/>
  <c r="I237" i="2"/>
  <c r="K237" i="2" s="1"/>
  <c r="I238" i="2"/>
  <c r="K238" i="2" s="1"/>
  <c r="I239" i="2"/>
  <c r="K239" i="2" s="1"/>
  <c r="I240" i="2"/>
  <c r="K240" i="2" s="1"/>
  <c r="I241" i="2"/>
  <c r="K241" i="2" s="1"/>
  <c r="I242" i="2"/>
  <c r="K242" i="2" s="1"/>
  <c r="I243" i="2"/>
  <c r="K243" i="2" s="1"/>
  <c r="I244" i="2"/>
  <c r="K244" i="2" s="1"/>
  <c r="I245" i="2"/>
  <c r="K245" i="2" s="1"/>
  <c r="I246" i="2"/>
  <c r="K246" i="2" s="1"/>
  <c r="I247" i="2"/>
  <c r="K247" i="2" s="1"/>
  <c r="I248" i="2"/>
  <c r="K248" i="2" s="1"/>
  <c r="I249" i="2"/>
  <c r="K249" i="2" s="1"/>
  <c r="I250" i="2"/>
  <c r="K250" i="2" s="1"/>
  <c r="I251" i="2"/>
  <c r="K251" i="2" s="1"/>
  <c r="I252" i="2"/>
  <c r="K252" i="2" s="1"/>
  <c r="I253" i="2"/>
  <c r="K253" i="2" s="1"/>
  <c r="I254" i="2"/>
  <c r="K254" i="2" s="1"/>
  <c r="I255" i="2"/>
  <c r="K255" i="2" s="1"/>
  <c r="I256" i="2"/>
  <c r="K256" i="2" s="1"/>
  <c r="I257" i="2"/>
  <c r="K257" i="2" s="1"/>
  <c r="I258" i="2"/>
  <c r="K258" i="2" s="1"/>
  <c r="I259" i="2"/>
  <c r="K259" i="2" s="1"/>
  <c r="I260" i="2"/>
  <c r="K260" i="2" s="1"/>
  <c r="I261" i="2"/>
  <c r="K261" i="2" s="1"/>
  <c r="I262" i="2"/>
  <c r="K262" i="2" s="1"/>
  <c r="I263" i="2"/>
  <c r="K263" i="2" s="1"/>
  <c r="I264" i="2"/>
  <c r="K264" i="2" s="1"/>
  <c r="I265" i="2"/>
  <c r="K265" i="2" s="1"/>
  <c r="I266" i="2"/>
  <c r="K266" i="2" s="1"/>
  <c r="I267" i="2"/>
  <c r="K267" i="2" s="1"/>
  <c r="I268" i="2"/>
  <c r="K268" i="2" s="1"/>
  <c r="I269" i="2"/>
  <c r="K269" i="2" s="1"/>
  <c r="I270" i="2"/>
  <c r="K270" i="2" s="1"/>
  <c r="I271" i="2"/>
  <c r="K271" i="2" s="1"/>
  <c r="I272" i="2"/>
  <c r="K272" i="2" s="1"/>
  <c r="I273" i="2"/>
  <c r="K273" i="2" s="1"/>
  <c r="I274" i="2"/>
  <c r="K274" i="2" s="1"/>
  <c r="I275" i="2"/>
  <c r="K275" i="2" s="1"/>
  <c r="I276" i="2"/>
  <c r="K276" i="2" s="1"/>
  <c r="I277" i="2"/>
  <c r="K277" i="2" s="1"/>
  <c r="I278" i="2"/>
  <c r="K278" i="2" s="1"/>
  <c r="I279" i="2"/>
  <c r="K279" i="2" s="1"/>
  <c r="I280" i="2"/>
  <c r="K280" i="2" s="1"/>
  <c r="I281" i="2"/>
  <c r="K281" i="2" s="1"/>
  <c r="I282" i="2"/>
  <c r="K282" i="2" s="1"/>
  <c r="I283" i="2"/>
  <c r="K283" i="2" s="1"/>
  <c r="I284" i="2"/>
  <c r="K284" i="2" s="1"/>
  <c r="I285" i="2"/>
  <c r="K285" i="2" s="1"/>
  <c r="I286" i="2"/>
  <c r="K286" i="2" s="1"/>
  <c r="I287" i="2"/>
  <c r="K287" i="2" s="1"/>
  <c r="I288" i="2"/>
  <c r="K288" i="2" s="1"/>
  <c r="I289" i="2"/>
  <c r="K289" i="2" s="1"/>
  <c r="I290" i="2"/>
  <c r="K290" i="2" s="1"/>
  <c r="I291" i="2"/>
  <c r="K291" i="2" s="1"/>
  <c r="I292" i="2"/>
  <c r="K292" i="2" s="1"/>
  <c r="I293" i="2"/>
  <c r="K293" i="2" s="1"/>
  <c r="I294" i="2"/>
  <c r="K294" i="2" s="1"/>
  <c r="I295" i="2"/>
  <c r="K295" i="2" s="1"/>
  <c r="I296" i="2"/>
  <c r="K296" i="2" s="1"/>
  <c r="I297" i="2"/>
  <c r="K297" i="2" s="1"/>
  <c r="I298" i="2"/>
  <c r="K298" i="2" s="1"/>
  <c r="I299" i="2"/>
  <c r="K299" i="2" s="1"/>
  <c r="I300" i="2"/>
  <c r="K300" i="2" s="1"/>
  <c r="I301" i="2"/>
  <c r="K301" i="2" s="1"/>
  <c r="I302" i="2"/>
  <c r="K302" i="2" s="1"/>
  <c r="I303" i="2"/>
  <c r="K303" i="2" s="1"/>
  <c r="I304" i="2"/>
  <c r="K304" i="2" s="1"/>
  <c r="I305" i="2"/>
  <c r="K305" i="2" s="1"/>
  <c r="I306" i="2"/>
  <c r="K306" i="2" s="1"/>
  <c r="I307" i="2"/>
  <c r="K307" i="2" s="1"/>
  <c r="I308" i="2"/>
  <c r="K308" i="2" s="1"/>
  <c r="I309" i="2"/>
  <c r="K309" i="2" s="1"/>
  <c r="I310" i="2"/>
  <c r="K310" i="2" s="1"/>
  <c r="I311" i="2"/>
  <c r="K311" i="2" s="1"/>
  <c r="I312" i="2"/>
  <c r="K312" i="2" s="1"/>
  <c r="I313" i="2"/>
  <c r="K313" i="2" s="1"/>
  <c r="I314" i="2"/>
  <c r="K314" i="2" s="1"/>
  <c r="I315" i="2"/>
  <c r="K315" i="2" s="1"/>
  <c r="I316" i="2"/>
  <c r="K316" i="2" s="1"/>
  <c r="I317" i="2"/>
  <c r="K317" i="2" s="1"/>
  <c r="I318" i="2"/>
  <c r="K318" i="2" s="1"/>
  <c r="I319" i="2"/>
  <c r="K319" i="2" s="1"/>
  <c r="I320" i="2"/>
  <c r="K320" i="2" s="1"/>
  <c r="I321" i="2"/>
  <c r="K321" i="2" s="1"/>
  <c r="I322" i="2"/>
  <c r="K322" i="2" s="1"/>
  <c r="I323" i="2"/>
  <c r="K323" i="2" s="1"/>
  <c r="I324" i="2"/>
  <c r="K324" i="2" s="1"/>
  <c r="I325" i="2"/>
  <c r="K325" i="2" s="1"/>
  <c r="I326" i="2"/>
  <c r="K326" i="2" s="1"/>
  <c r="I327" i="2"/>
  <c r="K327" i="2" s="1"/>
  <c r="I328" i="2"/>
  <c r="K328" i="2" s="1"/>
  <c r="I329" i="2"/>
  <c r="K329" i="2" s="1"/>
  <c r="I330" i="2"/>
  <c r="K330" i="2" s="1"/>
  <c r="I331" i="2"/>
  <c r="K331" i="2" s="1"/>
  <c r="I332" i="2"/>
  <c r="K332" i="2" s="1"/>
  <c r="I333" i="2"/>
  <c r="K333" i="2" s="1"/>
  <c r="I334" i="2"/>
  <c r="K334" i="2" s="1"/>
  <c r="I335" i="2"/>
  <c r="K335" i="2" s="1"/>
  <c r="I336" i="2"/>
  <c r="K336" i="2" s="1"/>
  <c r="I337" i="2"/>
  <c r="K337" i="2" s="1"/>
  <c r="I338" i="2"/>
  <c r="K338" i="2" s="1"/>
  <c r="I339" i="2"/>
  <c r="K339" i="2" s="1"/>
  <c r="I340" i="2"/>
  <c r="K340" i="2" s="1"/>
  <c r="I341" i="2"/>
  <c r="K341" i="2" s="1"/>
  <c r="I342" i="2"/>
  <c r="K342" i="2" s="1"/>
  <c r="I343" i="2"/>
  <c r="K343" i="2" s="1"/>
  <c r="I344" i="2"/>
  <c r="K344" i="2" s="1"/>
  <c r="I345" i="2"/>
  <c r="K345" i="2" s="1"/>
  <c r="I346" i="2"/>
  <c r="K346" i="2" s="1"/>
  <c r="I347" i="2"/>
  <c r="K347" i="2" s="1"/>
  <c r="I348" i="2"/>
  <c r="K348" i="2" s="1"/>
  <c r="I349" i="2"/>
  <c r="K349" i="2" s="1"/>
  <c r="I350" i="2"/>
  <c r="K350" i="2" s="1"/>
  <c r="I351" i="2"/>
  <c r="K351" i="2" s="1"/>
  <c r="I352" i="2"/>
  <c r="K352" i="2" s="1"/>
  <c r="I353" i="2"/>
  <c r="K353" i="2" s="1"/>
  <c r="I354" i="2"/>
  <c r="K354" i="2" s="1"/>
  <c r="I355" i="2"/>
  <c r="K355" i="2" s="1"/>
  <c r="I356" i="2"/>
  <c r="K356" i="2" s="1"/>
  <c r="I357" i="2"/>
  <c r="K357" i="2" s="1"/>
  <c r="I358" i="2"/>
  <c r="K358" i="2" s="1"/>
  <c r="I359" i="2"/>
  <c r="K359" i="2" s="1"/>
  <c r="I360" i="2"/>
  <c r="K360" i="2" s="1"/>
  <c r="I361" i="2"/>
  <c r="K361" i="2" s="1"/>
  <c r="I362" i="2"/>
  <c r="K362" i="2" s="1"/>
  <c r="I363" i="2"/>
  <c r="K363" i="2" s="1"/>
  <c r="I364" i="2"/>
  <c r="K364" i="2" s="1"/>
  <c r="I365" i="2"/>
  <c r="K365" i="2" s="1"/>
  <c r="I366" i="2"/>
  <c r="K366" i="2" s="1"/>
  <c r="I367" i="2"/>
  <c r="K367" i="2" s="1"/>
  <c r="I368" i="2"/>
  <c r="K368" i="2" s="1"/>
  <c r="I369" i="2"/>
  <c r="K369" i="2" s="1"/>
  <c r="I370" i="2"/>
  <c r="K370" i="2" s="1"/>
  <c r="I371" i="2"/>
  <c r="K371" i="2" s="1"/>
  <c r="I372" i="2"/>
  <c r="K372" i="2" s="1"/>
  <c r="I373" i="2"/>
  <c r="K373" i="2" s="1"/>
  <c r="I374" i="2"/>
  <c r="K374" i="2" s="1"/>
  <c r="I375" i="2"/>
  <c r="K375" i="2" s="1"/>
  <c r="I376" i="2"/>
  <c r="K376" i="2" s="1"/>
  <c r="I377" i="2"/>
  <c r="K377" i="2" s="1"/>
  <c r="I378" i="2"/>
  <c r="K378" i="2" s="1"/>
  <c r="I379" i="2"/>
  <c r="K379" i="2" s="1"/>
  <c r="I380" i="2"/>
  <c r="K380" i="2" s="1"/>
  <c r="I381" i="2"/>
  <c r="K381" i="2" s="1"/>
  <c r="I382" i="2"/>
  <c r="K382" i="2" s="1"/>
  <c r="I383" i="2"/>
  <c r="K383" i="2" s="1"/>
  <c r="I384" i="2"/>
  <c r="K384" i="2" s="1"/>
  <c r="I385" i="2"/>
  <c r="K385" i="2" s="1"/>
  <c r="I386" i="2"/>
  <c r="K386" i="2" s="1"/>
  <c r="I387" i="2"/>
  <c r="K387" i="2" s="1"/>
  <c r="I388" i="2"/>
  <c r="K388" i="2" s="1"/>
  <c r="I389" i="2"/>
  <c r="K389" i="2" s="1"/>
  <c r="I390" i="2"/>
  <c r="K390" i="2" s="1"/>
  <c r="I391" i="2"/>
  <c r="K391" i="2" s="1"/>
  <c r="I392" i="2"/>
  <c r="K392" i="2" s="1"/>
  <c r="I393" i="2"/>
  <c r="K393" i="2" s="1"/>
  <c r="I394" i="2"/>
  <c r="K394" i="2" s="1"/>
  <c r="I395" i="2"/>
  <c r="K395" i="2" s="1"/>
  <c r="I396" i="2"/>
  <c r="K396" i="2" s="1"/>
  <c r="I397" i="2"/>
  <c r="K397" i="2" s="1"/>
  <c r="I398" i="2"/>
  <c r="K398" i="2" s="1"/>
  <c r="I399" i="2"/>
  <c r="K399" i="2" s="1"/>
  <c r="I400" i="2"/>
  <c r="K400" i="2" s="1"/>
  <c r="I401" i="2"/>
  <c r="K401" i="2" s="1"/>
  <c r="I402" i="2"/>
  <c r="K402" i="2" s="1"/>
  <c r="I403" i="2"/>
  <c r="K403" i="2" s="1"/>
  <c r="I404" i="2"/>
  <c r="K404" i="2" s="1"/>
  <c r="I405" i="2"/>
  <c r="K405" i="2" s="1"/>
  <c r="I406" i="2"/>
  <c r="K406" i="2" s="1"/>
  <c r="I407" i="2"/>
  <c r="K407" i="2" s="1"/>
  <c r="I408" i="2"/>
  <c r="K408" i="2" s="1"/>
  <c r="I409" i="2"/>
  <c r="K409" i="2" s="1"/>
  <c r="I410" i="2"/>
  <c r="K410" i="2" s="1"/>
  <c r="I411" i="2"/>
  <c r="K411" i="2" s="1"/>
  <c r="I412" i="2"/>
  <c r="K412" i="2" s="1"/>
  <c r="I413" i="2"/>
  <c r="K413" i="2" s="1"/>
  <c r="I414" i="2"/>
  <c r="K414" i="2" s="1"/>
  <c r="I415" i="2"/>
  <c r="K415" i="2" s="1"/>
  <c r="I416" i="2"/>
  <c r="K416" i="2" s="1"/>
  <c r="I417" i="2"/>
  <c r="K417" i="2" s="1"/>
  <c r="I418" i="2"/>
  <c r="K418" i="2" s="1"/>
  <c r="I419" i="2"/>
  <c r="K419" i="2" s="1"/>
  <c r="I420" i="2"/>
  <c r="K420" i="2" s="1"/>
  <c r="I421" i="2"/>
  <c r="K421" i="2" s="1"/>
  <c r="I422" i="2"/>
  <c r="K422" i="2" s="1"/>
  <c r="I423" i="2"/>
  <c r="K423" i="2" s="1"/>
  <c r="I424" i="2"/>
  <c r="K424" i="2" s="1"/>
  <c r="I425" i="2"/>
  <c r="K425" i="2" s="1"/>
  <c r="I426" i="2"/>
  <c r="K426" i="2" s="1"/>
  <c r="I427" i="2"/>
  <c r="K427" i="2" s="1"/>
  <c r="I428" i="2"/>
  <c r="K428" i="2" s="1"/>
  <c r="I429" i="2"/>
  <c r="K429" i="2" s="1"/>
  <c r="I430" i="2"/>
  <c r="K430" i="2" s="1"/>
  <c r="I431" i="2"/>
  <c r="K431" i="2" s="1"/>
  <c r="I432" i="2"/>
  <c r="K432" i="2" s="1"/>
  <c r="I433" i="2"/>
  <c r="K433" i="2" s="1"/>
  <c r="I434" i="2"/>
  <c r="K434" i="2" s="1"/>
  <c r="I435" i="2"/>
  <c r="K435" i="2" s="1"/>
  <c r="I436" i="2"/>
  <c r="K436" i="2" s="1"/>
  <c r="I437" i="2"/>
  <c r="K437" i="2" s="1"/>
  <c r="I438" i="2"/>
  <c r="K438" i="2" s="1"/>
  <c r="I439" i="2"/>
  <c r="K439" i="2" s="1"/>
  <c r="I440" i="2"/>
  <c r="K440" i="2" s="1"/>
  <c r="I441" i="2"/>
  <c r="K441" i="2" s="1"/>
  <c r="I442" i="2"/>
  <c r="K442" i="2" s="1"/>
  <c r="I443" i="2"/>
  <c r="K443" i="2" s="1"/>
  <c r="I444" i="2"/>
  <c r="K444" i="2" s="1"/>
  <c r="I445" i="2"/>
  <c r="K445" i="2" s="1"/>
  <c r="I446" i="2"/>
  <c r="K446" i="2" s="1"/>
  <c r="I447" i="2"/>
  <c r="K447" i="2" s="1"/>
  <c r="I448" i="2"/>
  <c r="K448" i="2" s="1"/>
  <c r="I449" i="2"/>
  <c r="K449" i="2" s="1"/>
  <c r="I450" i="2"/>
  <c r="K450" i="2" s="1"/>
  <c r="I451" i="2"/>
  <c r="K451" i="2" s="1"/>
  <c r="I452" i="2"/>
  <c r="K452" i="2" s="1"/>
  <c r="I453" i="2"/>
  <c r="K453" i="2" s="1"/>
  <c r="I454" i="2"/>
  <c r="K454" i="2" s="1"/>
  <c r="I455" i="2"/>
  <c r="K455" i="2" s="1"/>
  <c r="I456" i="2"/>
  <c r="K456" i="2" s="1"/>
  <c r="I457" i="2"/>
  <c r="K457" i="2" s="1"/>
  <c r="I458" i="2"/>
  <c r="K458" i="2" s="1"/>
  <c r="I459" i="2"/>
  <c r="K459" i="2" s="1"/>
  <c r="I460" i="2"/>
  <c r="K460" i="2" s="1"/>
  <c r="I461" i="2"/>
  <c r="K461" i="2" s="1"/>
  <c r="I462" i="2"/>
  <c r="K462" i="2" s="1"/>
  <c r="I463" i="2"/>
  <c r="K463" i="2" s="1"/>
  <c r="I464" i="2"/>
  <c r="K464" i="2" s="1"/>
  <c r="I465" i="2"/>
  <c r="K465" i="2" s="1"/>
  <c r="I466" i="2"/>
  <c r="K466" i="2" s="1"/>
  <c r="I467" i="2"/>
  <c r="K467" i="2" s="1"/>
  <c r="I468" i="2"/>
  <c r="K468" i="2" s="1"/>
  <c r="I469" i="2"/>
  <c r="K469" i="2" s="1"/>
  <c r="I470" i="2"/>
  <c r="K470" i="2" s="1"/>
  <c r="I471" i="2"/>
  <c r="K471" i="2" s="1"/>
  <c r="I472" i="2"/>
  <c r="K472" i="2" s="1"/>
  <c r="I473" i="2"/>
  <c r="K473" i="2" s="1"/>
  <c r="I474" i="2"/>
  <c r="K474" i="2" s="1"/>
  <c r="I475" i="2"/>
  <c r="K475" i="2" s="1"/>
  <c r="I476" i="2"/>
  <c r="K476" i="2" s="1"/>
  <c r="I477" i="2"/>
  <c r="K477" i="2" s="1"/>
  <c r="I478" i="2"/>
  <c r="K478" i="2" s="1"/>
  <c r="I479" i="2"/>
  <c r="K479" i="2" s="1"/>
  <c r="I480" i="2"/>
  <c r="K480" i="2" s="1"/>
  <c r="I481" i="2"/>
  <c r="K481" i="2" s="1"/>
  <c r="I482" i="2"/>
  <c r="K482" i="2" s="1"/>
  <c r="I483" i="2"/>
  <c r="K483" i="2" s="1"/>
  <c r="I484" i="2"/>
  <c r="K484" i="2" s="1"/>
  <c r="I485" i="2"/>
  <c r="K485" i="2" s="1"/>
  <c r="I486" i="2"/>
  <c r="K486" i="2" s="1"/>
  <c r="I487" i="2"/>
  <c r="K487" i="2" s="1"/>
  <c r="I488" i="2"/>
  <c r="K488" i="2" s="1"/>
  <c r="I489" i="2"/>
  <c r="K489" i="2" s="1"/>
  <c r="I490" i="2"/>
  <c r="K490" i="2" s="1"/>
  <c r="I491" i="2"/>
  <c r="K491" i="2" s="1"/>
  <c r="I492" i="2"/>
  <c r="K492" i="2" s="1"/>
  <c r="I493" i="2"/>
  <c r="K493" i="2" s="1"/>
  <c r="I494" i="2"/>
  <c r="K494" i="2" s="1"/>
  <c r="I495" i="2"/>
  <c r="K495" i="2" s="1"/>
  <c r="I496" i="2"/>
  <c r="K496" i="2" s="1"/>
  <c r="I497" i="2"/>
  <c r="K497" i="2" s="1"/>
  <c r="I498" i="2"/>
  <c r="K498" i="2" s="1"/>
  <c r="I499" i="2"/>
  <c r="K499" i="2" s="1"/>
  <c r="I500" i="2"/>
  <c r="K500" i="2" s="1"/>
  <c r="I501" i="2"/>
  <c r="K501" i="2" s="1"/>
  <c r="I502" i="2"/>
  <c r="K502" i="2" s="1"/>
  <c r="I503" i="2"/>
  <c r="K503" i="2" s="1"/>
  <c r="I504" i="2"/>
  <c r="K504" i="2" s="1"/>
  <c r="I505" i="2"/>
  <c r="K505" i="2" s="1"/>
  <c r="I506" i="2"/>
  <c r="K506" i="2" s="1"/>
  <c r="I507" i="2"/>
  <c r="K507" i="2" s="1"/>
  <c r="I508" i="2"/>
  <c r="K508" i="2" s="1"/>
  <c r="I509" i="2"/>
  <c r="K509" i="2" s="1"/>
  <c r="I510" i="2"/>
  <c r="K510" i="2" s="1"/>
  <c r="I511" i="2"/>
  <c r="K511" i="2" s="1"/>
  <c r="I512" i="2"/>
  <c r="K512" i="2" s="1"/>
  <c r="I513" i="2"/>
  <c r="K513" i="2" s="1"/>
  <c r="I514" i="2"/>
  <c r="K514" i="2" s="1"/>
  <c r="I515" i="2"/>
  <c r="K515" i="2" s="1"/>
  <c r="I516" i="2"/>
  <c r="K516" i="2" s="1"/>
  <c r="I517" i="2"/>
  <c r="K517" i="2" s="1"/>
  <c r="I518" i="2"/>
  <c r="K518" i="2" s="1"/>
  <c r="I519" i="2"/>
  <c r="K519" i="2" s="1"/>
  <c r="I520" i="2"/>
  <c r="K520" i="2" s="1"/>
  <c r="I521" i="2"/>
  <c r="K521" i="2" s="1"/>
  <c r="I522" i="2"/>
  <c r="K522" i="2" s="1"/>
  <c r="I523" i="2"/>
  <c r="K523" i="2" s="1"/>
  <c r="I524" i="2"/>
  <c r="K524" i="2" s="1"/>
  <c r="I525" i="2"/>
  <c r="K525" i="2" s="1"/>
  <c r="I526" i="2"/>
  <c r="K526" i="2" s="1"/>
  <c r="I527" i="2"/>
  <c r="K527" i="2" s="1"/>
  <c r="I528" i="2"/>
  <c r="K528" i="2" s="1"/>
  <c r="I529" i="2"/>
  <c r="K529" i="2" s="1"/>
  <c r="I530" i="2"/>
  <c r="K530" i="2" s="1"/>
  <c r="I531" i="2"/>
  <c r="K531" i="2" s="1"/>
  <c r="I532" i="2"/>
  <c r="K532" i="2" s="1"/>
  <c r="I533" i="2"/>
  <c r="K533" i="2" s="1"/>
  <c r="I534" i="2"/>
  <c r="K534" i="2" s="1"/>
  <c r="I535" i="2"/>
  <c r="K535" i="2" s="1"/>
  <c r="I536" i="2"/>
  <c r="K536" i="2" s="1"/>
  <c r="I537" i="2"/>
  <c r="K537" i="2" s="1"/>
  <c r="I538" i="2"/>
  <c r="K538" i="2" s="1"/>
  <c r="I539" i="2"/>
  <c r="K539" i="2" s="1"/>
  <c r="I540" i="2"/>
  <c r="K540" i="2" s="1"/>
  <c r="I541" i="2"/>
  <c r="K541" i="2" s="1"/>
  <c r="I542" i="2"/>
  <c r="K542" i="2" s="1"/>
  <c r="I543" i="2"/>
  <c r="K543" i="2" s="1"/>
  <c r="I544" i="2"/>
  <c r="K544" i="2" s="1"/>
  <c r="I545" i="2"/>
  <c r="K545" i="2" s="1"/>
  <c r="I546" i="2"/>
  <c r="K546" i="2" s="1"/>
  <c r="I547" i="2"/>
  <c r="K547" i="2" s="1"/>
  <c r="I548" i="2"/>
  <c r="K548" i="2" s="1"/>
  <c r="I549" i="2"/>
  <c r="K549" i="2" s="1"/>
  <c r="I550" i="2"/>
  <c r="K550" i="2" s="1"/>
  <c r="I551" i="2"/>
  <c r="K551" i="2" s="1"/>
  <c r="I552" i="2"/>
  <c r="K552" i="2" s="1"/>
  <c r="I553" i="2"/>
  <c r="K553" i="2" s="1"/>
  <c r="I554" i="2"/>
  <c r="K554" i="2" s="1"/>
  <c r="I555" i="2"/>
  <c r="K555" i="2" s="1"/>
  <c r="I556" i="2"/>
  <c r="K556" i="2" s="1"/>
  <c r="I557" i="2"/>
  <c r="K557" i="2" s="1"/>
  <c r="I558" i="2"/>
  <c r="K558" i="2" s="1"/>
  <c r="I559" i="2"/>
  <c r="K559" i="2" s="1"/>
  <c r="I560" i="2"/>
  <c r="K560" i="2" s="1"/>
  <c r="I561" i="2"/>
  <c r="K561" i="2" s="1"/>
  <c r="I562" i="2"/>
  <c r="K562" i="2" s="1"/>
  <c r="I563" i="2"/>
  <c r="K563" i="2" s="1"/>
  <c r="I564" i="2"/>
  <c r="K564" i="2" s="1"/>
  <c r="I565" i="2"/>
  <c r="K565" i="2" s="1"/>
  <c r="I566" i="2"/>
  <c r="K566" i="2" s="1"/>
  <c r="I567" i="2"/>
  <c r="K567" i="2" s="1"/>
  <c r="I568" i="2"/>
  <c r="K568" i="2" s="1"/>
  <c r="I569" i="2"/>
  <c r="K569" i="2" s="1"/>
  <c r="I570" i="2"/>
  <c r="K570" i="2" s="1"/>
  <c r="I571" i="2"/>
  <c r="K571" i="2" s="1"/>
  <c r="I572" i="2"/>
  <c r="K572" i="2" s="1"/>
  <c r="I573" i="2"/>
  <c r="K573" i="2" s="1"/>
  <c r="I574" i="2"/>
  <c r="K574" i="2" s="1"/>
  <c r="I575" i="2"/>
  <c r="K575" i="2" s="1"/>
  <c r="I576" i="2"/>
  <c r="K576" i="2" s="1"/>
  <c r="I577" i="2"/>
  <c r="K577" i="2" s="1"/>
  <c r="I578" i="2"/>
  <c r="K578" i="2" s="1"/>
  <c r="I579" i="2"/>
  <c r="K579" i="2" s="1"/>
  <c r="I580" i="2"/>
  <c r="K580" i="2" s="1"/>
  <c r="I581" i="2"/>
  <c r="K581" i="2" s="1"/>
  <c r="I582" i="2"/>
  <c r="K582" i="2" s="1"/>
  <c r="I583" i="2"/>
  <c r="K583" i="2" s="1"/>
  <c r="I584" i="2"/>
  <c r="K584" i="2" s="1"/>
  <c r="I585" i="2"/>
  <c r="K585" i="2" s="1"/>
  <c r="I586" i="2"/>
  <c r="K586" i="2" s="1"/>
  <c r="I587" i="2"/>
  <c r="K587" i="2" s="1"/>
  <c r="I588" i="2"/>
  <c r="K588" i="2" s="1"/>
  <c r="I589" i="2"/>
  <c r="K589" i="2" s="1"/>
  <c r="I590" i="2"/>
  <c r="K590" i="2" s="1"/>
  <c r="I591" i="2"/>
  <c r="K591" i="2" s="1"/>
  <c r="I592" i="2"/>
  <c r="K592" i="2" s="1"/>
  <c r="I593" i="2"/>
  <c r="K593" i="2" s="1"/>
  <c r="I594" i="2"/>
  <c r="K594" i="2" s="1"/>
  <c r="I595" i="2"/>
  <c r="K595" i="2" s="1"/>
  <c r="I596" i="2"/>
  <c r="K596" i="2" s="1"/>
  <c r="I597" i="2"/>
  <c r="K597" i="2" s="1"/>
  <c r="I598" i="2"/>
  <c r="K598" i="2" s="1"/>
  <c r="I599" i="2"/>
  <c r="K599" i="2" s="1"/>
  <c r="I600" i="2"/>
  <c r="K600" i="2" s="1"/>
  <c r="I601" i="2"/>
  <c r="K601" i="2" s="1"/>
  <c r="I602" i="2"/>
  <c r="K602" i="2" s="1"/>
  <c r="I603" i="2"/>
  <c r="K603" i="2" s="1"/>
  <c r="I604" i="2"/>
  <c r="K604" i="2" s="1"/>
  <c r="I605" i="2"/>
  <c r="K605" i="2" s="1"/>
  <c r="I606" i="2"/>
  <c r="K606" i="2" s="1"/>
  <c r="I607" i="2"/>
  <c r="K607" i="2" s="1"/>
  <c r="I608" i="2"/>
  <c r="K608" i="2" s="1"/>
  <c r="I609" i="2"/>
  <c r="K609" i="2" s="1"/>
  <c r="I610" i="2"/>
  <c r="K610" i="2" s="1"/>
  <c r="I611" i="2"/>
  <c r="K611" i="2" s="1"/>
  <c r="I612" i="2"/>
  <c r="K612" i="2" s="1"/>
  <c r="I613" i="2"/>
  <c r="K613" i="2" s="1"/>
  <c r="I614" i="2"/>
  <c r="K614" i="2" s="1"/>
  <c r="I615" i="2"/>
  <c r="K615" i="2" s="1"/>
  <c r="I616" i="2"/>
  <c r="K616" i="2" s="1"/>
  <c r="I617" i="2"/>
  <c r="K617" i="2" s="1"/>
  <c r="I618" i="2"/>
  <c r="K618" i="2" s="1"/>
  <c r="I619" i="2"/>
  <c r="K619" i="2" s="1"/>
  <c r="I620" i="2"/>
  <c r="K620" i="2" s="1"/>
  <c r="I621" i="2"/>
  <c r="K621" i="2" s="1"/>
  <c r="I622" i="2"/>
  <c r="K622" i="2" s="1"/>
  <c r="I623" i="2"/>
  <c r="K623" i="2" s="1"/>
  <c r="I624" i="2"/>
  <c r="K624" i="2" s="1"/>
  <c r="I625" i="2"/>
  <c r="K625" i="2" s="1"/>
  <c r="I626" i="2"/>
  <c r="K626" i="2" s="1"/>
  <c r="I627" i="2"/>
  <c r="K627" i="2" s="1"/>
  <c r="I628" i="2"/>
  <c r="K628" i="2" s="1"/>
  <c r="I629" i="2"/>
  <c r="K629" i="2" s="1"/>
  <c r="I630" i="2"/>
  <c r="K630" i="2" s="1"/>
  <c r="I631" i="2"/>
  <c r="K631" i="2" s="1"/>
  <c r="I632" i="2"/>
  <c r="K632" i="2" s="1"/>
  <c r="I633" i="2"/>
  <c r="K633" i="2" s="1"/>
  <c r="I634" i="2"/>
  <c r="K634" i="2" s="1"/>
  <c r="I635" i="2"/>
  <c r="K635" i="2" s="1"/>
  <c r="I636" i="2"/>
  <c r="K636" i="2" s="1"/>
  <c r="I637" i="2"/>
  <c r="K637" i="2" s="1"/>
  <c r="I638" i="2"/>
  <c r="K638" i="2" s="1"/>
  <c r="I639" i="2"/>
  <c r="K639" i="2" s="1"/>
  <c r="I640" i="2"/>
  <c r="K640" i="2" s="1"/>
  <c r="I641" i="2"/>
  <c r="K641" i="2" s="1"/>
  <c r="I642" i="2"/>
  <c r="K642" i="2" s="1"/>
  <c r="I643" i="2"/>
  <c r="K643" i="2" s="1"/>
  <c r="I644" i="2"/>
  <c r="K644" i="2" s="1"/>
  <c r="I645" i="2"/>
  <c r="K645" i="2" s="1"/>
  <c r="I646" i="2"/>
  <c r="K646" i="2" s="1"/>
  <c r="I647" i="2"/>
  <c r="K647" i="2" s="1"/>
  <c r="I648" i="2"/>
  <c r="K648" i="2" s="1"/>
  <c r="I649" i="2"/>
  <c r="K649" i="2" s="1"/>
  <c r="I650" i="2"/>
  <c r="K650" i="2" s="1"/>
  <c r="I651" i="2"/>
  <c r="K651" i="2" s="1"/>
  <c r="I652" i="2"/>
  <c r="K652" i="2" s="1"/>
  <c r="I653" i="2"/>
  <c r="K653" i="2" s="1"/>
  <c r="I654" i="2"/>
  <c r="K654" i="2" s="1"/>
  <c r="I655" i="2"/>
  <c r="K655" i="2" s="1"/>
  <c r="I656" i="2"/>
  <c r="K656" i="2" s="1"/>
  <c r="I657" i="2"/>
  <c r="K657" i="2" s="1"/>
  <c r="I658" i="2"/>
  <c r="K658" i="2" s="1"/>
  <c r="I659" i="2"/>
  <c r="K659" i="2" s="1"/>
  <c r="I660" i="2"/>
  <c r="K660" i="2" s="1"/>
  <c r="I661" i="2"/>
  <c r="K661" i="2" s="1"/>
  <c r="I662" i="2"/>
  <c r="K662" i="2" s="1"/>
  <c r="I663" i="2"/>
  <c r="K663" i="2" s="1"/>
  <c r="I664" i="2"/>
  <c r="K664" i="2" s="1"/>
  <c r="I665" i="2"/>
  <c r="K665" i="2" s="1"/>
  <c r="I666" i="2"/>
  <c r="K666" i="2" s="1"/>
  <c r="I667" i="2"/>
  <c r="K667" i="2" s="1"/>
  <c r="I668" i="2"/>
  <c r="K668" i="2" s="1"/>
  <c r="I669" i="2"/>
  <c r="K669" i="2" s="1"/>
  <c r="I670" i="2"/>
  <c r="K670" i="2" s="1"/>
  <c r="I671" i="2"/>
  <c r="K671" i="2" s="1"/>
  <c r="I672" i="2"/>
  <c r="K672" i="2" s="1"/>
  <c r="I673" i="2"/>
  <c r="K673" i="2" s="1"/>
  <c r="I674" i="2"/>
  <c r="K674" i="2" s="1"/>
  <c r="I675" i="2"/>
  <c r="K675" i="2" s="1"/>
  <c r="I676" i="2"/>
  <c r="K676" i="2" s="1"/>
  <c r="I677" i="2"/>
  <c r="K677" i="2" s="1"/>
  <c r="I678" i="2"/>
  <c r="K678" i="2" s="1"/>
  <c r="I679" i="2"/>
  <c r="K679" i="2" s="1"/>
  <c r="I680" i="2"/>
  <c r="K680" i="2" s="1"/>
  <c r="I681" i="2"/>
  <c r="K681" i="2" s="1"/>
  <c r="I682" i="2"/>
  <c r="K682" i="2" s="1"/>
  <c r="I683" i="2"/>
  <c r="K683" i="2" s="1"/>
  <c r="I684" i="2"/>
  <c r="K684" i="2" s="1"/>
  <c r="I685" i="2"/>
  <c r="K685" i="2" s="1"/>
  <c r="I686" i="2"/>
  <c r="K686" i="2" s="1"/>
  <c r="I687" i="2"/>
  <c r="K687" i="2" s="1"/>
  <c r="I688" i="2"/>
  <c r="K688" i="2" s="1"/>
  <c r="I689" i="2"/>
  <c r="K689" i="2" s="1"/>
  <c r="I690" i="2"/>
  <c r="K690" i="2" s="1"/>
  <c r="I691" i="2"/>
  <c r="K691" i="2" s="1"/>
  <c r="I692" i="2"/>
  <c r="K692" i="2" s="1"/>
  <c r="I693" i="2"/>
  <c r="K693" i="2" s="1"/>
  <c r="I694" i="2"/>
  <c r="K694" i="2" s="1"/>
  <c r="I695" i="2"/>
  <c r="K695" i="2" s="1"/>
  <c r="I696" i="2"/>
  <c r="K696" i="2" s="1"/>
  <c r="I697" i="2"/>
  <c r="K697" i="2" s="1"/>
  <c r="I698" i="2"/>
  <c r="K698" i="2" s="1"/>
  <c r="I699" i="2"/>
  <c r="K699" i="2" s="1"/>
  <c r="I700" i="2"/>
  <c r="K700" i="2" s="1"/>
  <c r="I701" i="2"/>
  <c r="K701" i="2" s="1"/>
  <c r="I702" i="2"/>
  <c r="K702" i="2" s="1"/>
  <c r="I703" i="2"/>
  <c r="K703" i="2" s="1"/>
  <c r="I704" i="2"/>
  <c r="K704" i="2" s="1"/>
  <c r="I705" i="2"/>
  <c r="K705" i="2" s="1"/>
  <c r="I706" i="2"/>
  <c r="K706" i="2" s="1"/>
  <c r="I707" i="2"/>
  <c r="K707" i="2" s="1"/>
  <c r="I708" i="2"/>
  <c r="K708" i="2" s="1"/>
  <c r="I709" i="2"/>
  <c r="K709" i="2" s="1"/>
  <c r="I710" i="2"/>
  <c r="K710" i="2" s="1"/>
  <c r="I711" i="2"/>
  <c r="K711" i="2" s="1"/>
  <c r="I712" i="2"/>
  <c r="K712" i="2" s="1"/>
  <c r="I713" i="2"/>
  <c r="K713" i="2" s="1"/>
  <c r="I714" i="2"/>
  <c r="K714" i="2" s="1"/>
  <c r="I715" i="2"/>
  <c r="K715" i="2" s="1"/>
  <c r="I716" i="2"/>
  <c r="K716" i="2" s="1"/>
  <c r="I717" i="2"/>
  <c r="K717" i="2" s="1"/>
  <c r="I718" i="2"/>
  <c r="K718" i="2" s="1"/>
  <c r="I719" i="2"/>
  <c r="K719" i="2" s="1"/>
  <c r="I720" i="2"/>
  <c r="K720" i="2" s="1"/>
  <c r="I721" i="2"/>
  <c r="K721" i="2" s="1"/>
  <c r="I722" i="2"/>
  <c r="K722" i="2" s="1"/>
  <c r="I723" i="2"/>
  <c r="K723" i="2" s="1"/>
  <c r="I724" i="2"/>
  <c r="K724" i="2" s="1"/>
  <c r="I725" i="2"/>
  <c r="K725" i="2" s="1"/>
  <c r="I726" i="2"/>
  <c r="K726" i="2" s="1"/>
  <c r="I727" i="2"/>
  <c r="K727" i="2" s="1"/>
  <c r="I728" i="2"/>
  <c r="K728" i="2" s="1"/>
  <c r="I729" i="2"/>
  <c r="K729" i="2" s="1"/>
  <c r="I730" i="2"/>
  <c r="K730" i="2" s="1"/>
  <c r="I731" i="2"/>
  <c r="K731" i="2" s="1"/>
  <c r="I732" i="2"/>
  <c r="K732" i="2" s="1"/>
  <c r="I733" i="2"/>
  <c r="K733" i="2" s="1"/>
  <c r="I734" i="2"/>
  <c r="K734" i="2" s="1"/>
  <c r="I735" i="2"/>
  <c r="K735" i="2" s="1"/>
  <c r="I736" i="2"/>
  <c r="K736" i="2" s="1"/>
  <c r="I737" i="2"/>
  <c r="K737" i="2" s="1"/>
  <c r="I738" i="2"/>
  <c r="K738" i="2" s="1"/>
  <c r="I739" i="2"/>
  <c r="K739" i="2" s="1"/>
  <c r="I740" i="2"/>
  <c r="K740" i="2" s="1"/>
  <c r="I741" i="2"/>
  <c r="K741" i="2" s="1"/>
  <c r="I742" i="2"/>
  <c r="K742" i="2" s="1"/>
  <c r="I743" i="2"/>
  <c r="K743" i="2" s="1"/>
  <c r="I744" i="2"/>
  <c r="K744" i="2" s="1"/>
  <c r="I745" i="2"/>
  <c r="K745" i="2" s="1"/>
  <c r="I746" i="2"/>
  <c r="K746" i="2" s="1"/>
  <c r="I747" i="2"/>
  <c r="K747" i="2" s="1"/>
  <c r="I748" i="2"/>
  <c r="K748" i="2" s="1"/>
  <c r="I749" i="2"/>
  <c r="K749" i="2" s="1"/>
  <c r="I750" i="2"/>
  <c r="K750" i="2" s="1"/>
  <c r="I751" i="2"/>
  <c r="K751" i="2" s="1"/>
  <c r="I752" i="2"/>
  <c r="K752" i="2" s="1"/>
  <c r="I753" i="2"/>
  <c r="K753" i="2" s="1"/>
  <c r="I754" i="2"/>
  <c r="K754" i="2" s="1"/>
  <c r="I755" i="2"/>
  <c r="K755" i="2" s="1"/>
  <c r="I756" i="2"/>
  <c r="K756" i="2" s="1"/>
  <c r="I757" i="2"/>
  <c r="K757" i="2" s="1"/>
  <c r="I758" i="2"/>
  <c r="K758" i="2" s="1"/>
  <c r="I759" i="2"/>
  <c r="K759" i="2" s="1"/>
  <c r="I760" i="2"/>
  <c r="K760" i="2" s="1"/>
  <c r="I761" i="2"/>
  <c r="K761" i="2" s="1"/>
  <c r="I762" i="2"/>
  <c r="K762" i="2" s="1"/>
  <c r="I763" i="2"/>
  <c r="K763" i="2" s="1"/>
  <c r="I764" i="2"/>
  <c r="K764" i="2" s="1"/>
  <c r="I765" i="2"/>
  <c r="K765" i="2" s="1"/>
  <c r="I766" i="2"/>
  <c r="K766" i="2" s="1"/>
  <c r="I767" i="2"/>
  <c r="K767" i="2" s="1"/>
  <c r="I768" i="2"/>
  <c r="K768" i="2" s="1"/>
  <c r="I769" i="2"/>
  <c r="K769" i="2" s="1"/>
  <c r="I770" i="2"/>
  <c r="K770" i="2" s="1"/>
  <c r="I771" i="2"/>
  <c r="K771" i="2" s="1"/>
  <c r="I772" i="2"/>
  <c r="K772" i="2" s="1"/>
  <c r="I773" i="2"/>
  <c r="K773" i="2" s="1"/>
  <c r="I774" i="2"/>
  <c r="K774" i="2" s="1"/>
  <c r="I775" i="2"/>
  <c r="K775" i="2" s="1"/>
  <c r="I776" i="2"/>
  <c r="K776" i="2" s="1"/>
  <c r="I777" i="2"/>
  <c r="K777" i="2" s="1"/>
  <c r="I778" i="2"/>
  <c r="K778" i="2" s="1"/>
  <c r="I779" i="2"/>
  <c r="K779" i="2" s="1"/>
  <c r="I780" i="2"/>
  <c r="K780" i="2" s="1"/>
  <c r="I781" i="2"/>
  <c r="K781" i="2" s="1"/>
  <c r="I782" i="2"/>
  <c r="K782" i="2" s="1"/>
  <c r="I783" i="2"/>
  <c r="K783" i="2" s="1"/>
  <c r="I784" i="2"/>
  <c r="K784" i="2" s="1"/>
  <c r="I785" i="2"/>
  <c r="K785" i="2" s="1"/>
  <c r="I786" i="2"/>
  <c r="K786" i="2" s="1"/>
  <c r="I787" i="2"/>
  <c r="K787" i="2" s="1"/>
  <c r="I788" i="2"/>
  <c r="K788" i="2" s="1"/>
  <c r="I789" i="2"/>
  <c r="K789" i="2" s="1"/>
  <c r="I790" i="2"/>
  <c r="K790" i="2" s="1"/>
  <c r="I791" i="2"/>
  <c r="K791" i="2" s="1"/>
  <c r="I792" i="2"/>
  <c r="K792" i="2" s="1"/>
  <c r="I793" i="2"/>
  <c r="K793" i="2" s="1"/>
  <c r="I794" i="2"/>
  <c r="K794" i="2" s="1"/>
  <c r="I795" i="2"/>
  <c r="K795" i="2" s="1"/>
  <c r="I796" i="2"/>
  <c r="K796" i="2" s="1"/>
  <c r="I797" i="2"/>
  <c r="K797" i="2" s="1"/>
  <c r="I798" i="2"/>
  <c r="K798" i="2" s="1"/>
  <c r="I799" i="2"/>
  <c r="K799" i="2" s="1"/>
  <c r="I800" i="2"/>
  <c r="K800" i="2" s="1"/>
  <c r="I801" i="2"/>
  <c r="K801" i="2" s="1"/>
  <c r="I802" i="2"/>
  <c r="K802" i="2" s="1"/>
  <c r="I803" i="2"/>
  <c r="K803" i="2" s="1"/>
  <c r="I804" i="2"/>
  <c r="K804" i="2" s="1"/>
  <c r="I805" i="2"/>
  <c r="K805" i="2" s="1"/>
  <c r="I806" i="2"/>
  <c r="K806" i="2" s="1"/>
  <c r="I807" i="2"/>
  <c r="K807" i="2" s="1"/>
  <c r="I808" i="2"/>
  <c r="K808" i="2" s="1"/>
  <c r="I809" i="2"/>
  <c r="K809" i="2" s="1"/>
  <c r="I810" i="2"/>
  <c r="K810" i="2" s="1"/>
  <c r="I811" i="2"/>
  <c r="K811" i="2" s="1"/>
  <c r="I812" i="2"/>
  <c r="K812" i="2" s="1"/>
  <c r="I813" i="2"/>
  <c r="K813" i="2" s="1"/>
  <c r="I814" i="2"/>
  <c r="K814" i="2" s="1"/>
  <c r="I815" i="2"/>
  <c r="K815" i="2" s="1"/>
  <c r="I816" i="2"/>
  <c r="K816" i="2" s="1"/>
  <c r="I817" i="2"/>
  <c r="K817" i="2" s="1"/>
  <c r="I818" i="2"/>
  <c r="K818" i="2" s="1"/>
  <c r="I819" i="2"/>
  <c r="K819" i="2" s="1"/>
  <c r="I820" i="2"/>
  <c r="K820" i="2" s="1"/>
  <c r="I821" i="2"/>
  <c r="K821" i="2" s="1"/>
  <c r="I822" i="2"/>
  <c r="K822" i="2" s="1"/>
  <c r="I823" i="2"/>
  <c r="K823" i="2" s="1"/>
  <c r="I824" i="2"/>
  <c r="K824" i="2" s="1"/>
  <c r="I825" i="2"/>
  <c r="K825" i="2" s="1"/>
  <c r="I826" i="2"/>
  <c r="K826" i="2" s="1"/>
  <c r="I827" i="2"/>
  <c r="K827" i="2" s="1"/>
  <c r="I828" i="2"/>
  <c r="K828" i="2" s="1"/>
  <c r="I829" i="2"/>
  <c r="K829" i="2" s="1"/>
  <c r="I830" i="2"/>
  <c r="K830" i="2" s="1"/>
  <c r="I831" i="2"/>
  <c r="K831" i="2" s="1"/>
  <c r="I832" i="2"/>
  <c r="K832" i="2" s="1"/>
  <c r="I833" i="2"/>
  <c r="K833" i="2" s="1"/>
  <c r="I834" i="2"/>
  <c r="K834" i="2" s="1"/>
  <c r="I835" i="2"/>
  <c r="K835" i="2" s="1"/>
  <c r="I836" i="2"/>
  <c r="K836" i="2" s="1"/>
  <c r="I837" i="2"/>
  <c r="K837" i="2" s="1"/>
  <c r="I838" i="2"/>
  <c r="K838" i="2" s="1"/>
  <c r="I839" i="2"/>
  <c r="K839" i="2" s="1"/>
  <c r="I840" i="2"/>
  <c r="K840" i="2" s="1"/>
  <c r="I841" i="2"/>
  <c r="K841" i="2" s="1"/>
  <c r="I842" i="2"/>
  <c r="K842" i="2" s="1"/>
  <c r="I843" i="2"/>
  <c r="K843" i="2" s="1"/>
  <c r="I844" i="2"/>
  <c r="K844" i="2" s="1"/>
  <c r="I845" i="2"/>
  <c r="K845" i="2" s="1"/>
  <c r="I846" i="2"/>
  <c r="K846" i="2" s="1"/>
  <c r="I847" i="2"/>
  <c r="K847" i="2" s="1"/>
  <c r="I848" i="2"/>
  <c r="K848" i="2" s="1"/>
  <c r="I849" i="2"/>
  <c r="K849" i="2" s="1"/>
  <c r="I850" i="2"/>
  <c r="K850" i="2" s="1"/>
  <c r="I851" i="2"/>
  <c r="K851" i="2" s="1"/>
  <c r="I852" i="2"/>
  <c r="K852" i="2" s="1"/>
  <c r="I853" i="2"/>
  <c r="K853" i="2" s="1"/>
  <c r="I854" i="2"/>
  <c r="K854" i="2" s="1"/>
  <c r="I855" i="2"/>
  <c r="K855" i="2" s="1"/>
  <c r="I856" i="2"/>
  <c r="K856" i="2" s="1"/>
  <c r="I857" i="2"/>
  <c r="K857" i="2" s="1"/>
  <c r="I858" i="2"/>
  <c r="K858" i="2" s="1"/>
  <c r="I859" i="2"/>
  <c r="K859" i="2" s="1"/>
  <c r="I860" i="2"/>
  <c r="K860" i="2" s="1"/>
  <c r="I861" i="2"/>
  <c r="K861" i="2" s="1"/>
  <c r="I862" i="2"/>
  <c r="K862" i="2" s="1"/>
  <c r="I863" i="2"/>
  <c r="K863" i="2" s="1"/>
  <c r="I864" i="2"/>
  <c r="K864" i="2" s="1"/>
  <c r="I865" i="2"/>
  <c r="K865" i="2" s="1"/>
  <c r="I866" i="2"/>
  <c r="K866" i="2" s="1"/>
  <c r="I867" i="2"/>
  <c r="K867" i="2" s="1"/>
  <c r="I868" i="2"/>
  <c r="K868" i="2" s="1"/>
  <c r="I869" i="2"/>
  <c r="K869" i="2" s="1"/>
  <c r="I870" i="2"/>
  <c r="K870" i="2" s="1"/>
  <c r="I871" i="2"/>
  <c r="K871" i="2" s="1"/>
  <c r="I872" i="2"/>
  <c r="K872" i="2" s="1"/>
  <c r="I873" i="2"/>
  <c r="K873" i="2" s="1"/>
  <c r="I874" i="2"/>
  <c r="K874" i="2" s="1"/>
  <c r="I875" i="2"/>
  <c r="K875" i="2" s="1"/>
  <c r="I876" i="2"/>
  <c r="K876" i="2" s="1"/>
  <c r="I877" i="2"/>
  <c r="K877" i="2" s="1"/>
  <c r="I878" i="2"/>
  <c r="K878" i="2" s="1"/>
  <c r="I879" i="2"/>
  <c r="K879" i="2" s="1"/>
  <c r="I880" i="2"/>
  <c r="K880" i="2" s="1"/>
  <c r="I881" i="2"/>
  <c r="K881" i="2" s="1"/>
  <c r="I882" i="2"/>
  <c r="K882" i="2" s="1"/>
  <c r="I883" i="2"/>
  <c r="K883" i="2" s="1"/>
  <c r="I884" i="2"/>
  <c r="K884" i="2" s="1"/>
  <c r="I885" i="2"/>
  <c r="K885" i="2" s="1"/>
  <c r="I886" i="2"/>
  <c r="K886" i="2" s="1"/>
  <c r="I887" i="2"/>
  <c r="K887" i="2" s="1"/>
  <c r="I888" i="2"/>
  <c r="K888" i="2" s="1"/>
  <c r="I889" i="2"/>
  <c r="K889" i="2" s="1"/>
  <c r="I890" i="2"/>
  <c r="K890" i="2" s="1"/>
  <c r="I891" i="2"/>
  <c r="K891" i="2" s="1"/>
  <c r="I892" i="2"/>
  <c r="K892" i="2" s="1"/>
  <c r="I893" i="2"/>
  <c r="K893" i="2" s="1"/>
  <c r="I894" i="2"/>
  <c r="K894" i="2" s="1"/>
  <c r="I895" i="2"/>
  <c r="K895" i="2" s="1"/>
  <c r="I896" i="2"/>
  <c r="K896" i="2" s="1"/>
  <c r="I897" i="2"/>
  <c r="K897" i="2" s="1"/>
  <c r="I898" i="2"/>
  <c r="K898" i="2" s="1"/>
  <c r="I899" i="2"/>
  <c r="K899" i="2" s="1"/>
  <c r="I900" i="2"/>
  <c r="K900" i="2" s="1"/>
  <c r="I901" i="2"/>
  <c r="K901" i="2" s="1"/>
  <c r="I902" i="2"/>
  <c r="K902" i="2" s="1"/>
  <c r="I903" i="2"/>
  <c r="K903" i="2" s="1"/>
  <c r="I904" i="2"/>
  <c r="K904" i="2" s="1"/>
  <c r="I905" i="2"/>
  <c r="K905" i="2" s="1"/>
  <c r="I906" i="2"/>
  <c r="K906" i="2" s="1"/>
  <c r="I907" i="2"/>
  <c r="K907" i="2" s="1"/>
  <c r="I908" i="2"/>
  <c r="K908" i="2" s="1"/>
  <c r="I909" i="2"/>
  <c r="K909" i="2" s="1"/>
  <c r="I910" i="2"/>
  <c r="K910" i="2" s="1"/>
  <c r="I911" i="2"/>
  <c r="K911" i="2" s="1"/>
  <c r="I912" i="2"/>
  <c r="K912" i="2" s="1"/>
  <c r="I913" i="2"/>
  <c r="K913" i="2" s="1"/>
  <c r="I914" i="2"/>
  <c r="K914" i="2" s="1"/>
  <c r="I915" i="2"/>
  <c r="K915" i="2" s="1"/>
  <c r="I916" i="2"/>
  <c r="K916" i="2" s="1"/>
  <c r="I917" i="2"/>
  <c r="K917" i="2" s="1"/>
  <c r="I918" i="2"/>
  <c r="K918" i="2" s="1"/>
  <c r="I919" i="2"/>
  <c r="K919" i="2" s="1"/>
  <c r="I920" i="2"/>
  <c r="K920" i="2" s="1"/>
  <c r="I921" i="2"/>
  <c r="K921" i="2" s="1"/>
  <c r="I922" i="2"/>
  <c r="K922" i="2" s="1"/>
  <c r="I923" i="2"/>
  <c r="K923" i="2" s="1"/>
  <c r="I924" i="2"/>
  <c r="K924" i="2" s="1"/>
  <c r="I925" i="2"/>
  <c r="K925" i="2" s="1"/>
  <c r="I926" i="2"/>
  <c r="K926" i="2" s="1"/>
  <c r="I927" i="2"/>
  <c r="K927" i="2" s="1"/>
  <c r="I928" i="2"/>
  <c r="K928" i="2" s="1"/>
  <c r="I929" i="2"/>
  <c r="K929" i="2" s="1"/>
  <c r="I930" i="2"/>
  <c r="K930" i="2" s="1"/>
  <c r="I931" i="2"/>
  <c r="K931" i="2" s="1"/>
  <c r="I932" i="2"/>
  <c r="K932" i="2" s="1"/>
  <c r="I933" i="2"/>
  <c r="K933" i="2" s="1"/>
  <c r="I934" i="2"/>
  <c r="K934" i="2" s="1"/>
  <c r="I935" i="2"/>
  <c r="K935" i="2" s="1"/>
  <c r="I936" i="2"/>
  <c r="K936" i="2" s="1"/>
  <c r="I937" i="2"/>
  <c r="K937" i="2" s="1"/>
  <c r="I938" i="2"/>
  <c r="K938" i="2" s="1"/>
  <c r="I939" i="2"/>
  <c r="K939" i="2" s="1"/>
  <c r="I940" i="2"/>
  <c r="K940" i="2" s="1"/>
  <c r="I941" i="2"/>
  <c r="K941" i="2" s="1"/>
  <c r="I942" i="2"/>
  <c r="K942" i="2" s="1"/>
  <c r="I943" i="2"/>
  <c r="K943" i="2" s="1"/>
  <c r="I944" i="2"/>
  <c r="K944" i="2" s="1"/>
  <c r="I945" i="2"/>
  <c r="K945" i="2" s="1"/>
  <c r="I946" i="2"/>
  <c r="K946" i="2" s="1"/>
  <c r="I947" i="2"/>
  <c r="K947" i="2" s="1"/>
  <c r="I948" i="2"/>
  <c r="K948" i="2" s="1"/>
  <c r="I949" i="2"/>
  <c r="K949" i="2" s="1"/>
  <c r="I950" i="2"/>
  <c r="K950" i="2" s="1"/>
  <c r="I951" i="2"/>
  <c r="K951" i="2" s="1"/>
  <c r="I952" i="2"/>
  <c r="K952" i="2" s="1"/>
  <c r="I953" i="2"/>
  <c r="K953" i="2" s="1"/>
  <c r="I954" i="2"/>
  <c r="K954" i="2" s="1"/>
  <c r="I955" i="2"/>
  <c r="K955" i="2" s="1"/>
  <c r="I956" i="2"/>
  <c r="K956" i="2" s="1"/>
  <c r="I957" i="2"/>
  <c r="K957" i="2" s="1"/>
  <c r="I958" i="2"/>
  <c r="K958" i="2" s="1"/>
  <c r="I959" i="2"/>
  <c r="K959" i="2" s="1"/>
  <c r="I960" i="2"/>
  <c r="K960" i="2" s="1"/>
  <c r="I961" i="2"/>
  <c r="K961" i="2" s="1"/>
  <c r="I962" i="2"/>
  <c r="K962" i="2" s="1"/>
  <c r="I963" i="2"/>
  <c r="K963" i="2" s="1"/>
  <c r="I964" i="2"/>
  <c r="K964" i="2" s="1"/>
  <c r="I965" i="2"/>
  <c r="K965" i="2" s="1"/>
  <c r="I966" i="2"/>
  <c r="K966" i="2" s="1"/>
  <c r="I967" i="2"/>
  <c r="K967" i="2" s="1"/>
  <c r="I968" i="2"/>
  <c r="K968" i="2" s="1"/>
  <c r="I969" i="2"/>
  <c r="K969" i="2" s="1"/>
  <c r="I970" i="2"/>
  <c r="K970" i="2" s="1"/>
  <c r="I971" i="2"/>
  <c r="K971" i="2" s="1"/>
  <c r="I972" i="2"/>
  <c r="K972" i="2" s="1"/>
  <c r="I973" i="2"/>
  <c r="K973" i="2" s="1"/>
  <c r="I974" i="2"/>
  <c r="K974" i="2" s="1"/>
  <c r="I975" i="2"/>
  <c r="K975" i="2" s="1"/>
  <c r="I976" i="2"/>
  <c r="K976" i="2" s="1"/>
  <c r="I977" i="2"/>
  <c r="K977" i="2" s="1"/>
  <c r="I978" i="2"/>
  <c r="K978" i="2" s="1"/>
  <c r="I979" i="2"/>
  <c r="K979" i="2" s="1"/>
  <c r="I980" i="2"/>
  <c r="K980" i="2" s="1"/>
  <c r="I981" i="2"/>
  <c r="K981" i="2" s="1"/>
  <c r="I982" i="2"/>
  <c r="K982" i="2" s="1"/>
  <c r="I983" i="2"/>
  <c r="K983" i="2" s="1"/>
  <c r="I984" i="2"/>
  <c r="K984" i="2" s="1"/>
  <c r="I985" i="2"/>
  <c r="K985" i="2" s="1"/>
  <c r="I986" i="2"/>
  <c r="K986" i="2" s="1"/>
  <c r="I987" i="2"/>
  <c r="K987" i="2" s="1"/>
  <c r="I988" i="2"/>
  <c r="K988" i="2" s="1"/>
  <c r="I989" i="2"/>
  <c r="K989" i="2" s="1"/>
  <c r="I990" i="2"/>
  <c r="K990" i="2" s="1"/>
  <c r="I991" i="2"/>
  <c r="K991" i="2" s="1"/>
  <c r="I992" i="2"/>
  <c r="K992" i="2" s="1"/>
  <c r="I993" i="2"/>
  <c r="K993" i="2" s="1"/>
  <c r="I994" i="2"/>
  <c r="K994" i="2" s="1"/>
  <c r="I995" i="2"/>
  <c r="K995" i="2" s="1"/>
  <c r="I996" i="2"/>
  <c r="K996" i="2" s="1"/>
  <c r="I997" i="2"/>
  <c r="K997" i="2" s="1"/>
  <c r="I998" i="2"/>
  <c r="K998" i="2" s="1"/>
  <c r="I999" i="2"/>
  <c r="K999" i="2" s="1"/>
  <c r="I1000" i="2"/>
  <c r="K1000" i="2" s="1"/>
  <c r="I1001" i="2"/>
  <c r="K1001" i="2" s="1"/>
  <c r="I1002" i="2"/>
  <c r="K1002" i="2" s="1"/>
  <c r="I1003" i="2"/>
  <c r="K1003" i="2" s="1"/>
  <c r="I1004" i="2"/>
  <c r="K1004" i="2" s="1"/>
  <c r="I1005" i="2"/>
  <c r="K1005" i="2" s="1"/>
  <c r="I1006" i="2"/>
  <c r="K1006" i="2" s="1"/>
  <c r="I1007" i="2"/>
  <c r="K1007" i="2" s="1"/>
  <c r="I1008" i="2"/>
  <c r="K1008" i="2" s="1"/>
  <c r="I1009" i="2"/>
  <c r="K1009" i="2" s="1"/>
  <c r="I1010" i="2"/>
  <c r="K1010" i="2" s="1"/>
  <c r="I1011" i="2"/>
  <c r="K1011" i="2" s="1"/>
  <c r="I1012" i="2"/>
  <c r="K1012" i="2" s="1"/>
  <c r="I1013" i="2"/>
  <c r="K1013" i="2" s="1"/>
  <c r="I1014" i="2"/>
  <c r="K1014" i="2" s="1"/>
  <c r="I1015" i="2"/>
  <c r="K1015" i="2" s="1"/>
  <c r="I1016" i="2"/>
  <c r="K1016" i="2" s="1"/>
  <c r="I1017" i="2"/>
  <c r="K1017" i="2" s="1"/>
  <c r="I1018" i="2"/>
  <c r="K1018" i="2" s="1"/>
  <c r="I1019" i="2"/>
  <c r="K1019" i="2" s="1"/>
  <c r="I1020" i="2"/>
  <c r="K1020" i="2" s="1"/>
  <c r="I1021" i="2"/>
  <c r="K1021" i="2" s="1"/>
  <c r="I1022" i="2"/>
  <c r="K1022" i="2" s="1"/>
  <c r="I1023" i="2"/>
  <c r="K1023" i="2" s="1"/>
  <c r="I1024" i="2"/>
  <c r="K1024" i="2" s="1"/>
  <c r="I1025" i="2"/>
  <c r="K1025" i="2" s="1"/>
  <c r="I1026" i="2"/>
  <c r="K1026" i="2" s="1"/>
  <c r="I1027" i="2"/>
  <c r="K1027" i="2" s="1"/>
  <c r="I1028" i="2"/>
  <c r="K1028" i="2" s="1"/>
  <c r="I1029" i="2"/>
  <c r="K1029" i="2" s="1"/>
  <c r="I1030" i="2"/>
  <c r="K1030" i="2" s="1"/>
  <c r="I1031" i="2"/>
  <c r="K1031" i="2" s="1"/>
  <c r="I1032" i="2"/>
  <c r="K1032" i="2" s="1"/>
  <c r="I1033" i="2"/>
  <c r="K1033" i="2" s="1"/>
  <c r="I1034" i="2"/>
  <c r="K1034" i="2" s="1"/>
  <c r="I1035" i="2"/>
  <c r="K1035" i="2" s="1"/>
  <c r="I1036" i="2"/>
  <c r="K1036" i="2" s="1"/>
  <c r="I1037" i="2"/>
  <c r="K1037" i="2" s="1"/>
  <c r="I1038" i="2"/>
  <c r="K1038" i="2" s="1"/>
  <c r="I1039" i="2"/>
  <c r="K1039" i="2" s="1"/>
  <c r="I1040" i="2"/>
  <c r="K1040" i="2" s="1"/>
  <c r="I1041" i="2"/>
  <c r="K1041" i="2" s="1"/>
  <c r="I1042" i="2"/>
  <c r="K1042" i="2" s="1"/>
  <c r="I1043" i="2"/>
  <c r="K1043" i="2" s="1"/>
  <c r="I1044" i="2"/>
  <c r="K1044" i="2" s="1"/>
  <c r="I1045" i="2"/>
  <c r="K1045" i="2" s="1"/>
  <c r="I1046" i="2"/>
  <c r="K1046" i="2" s="1"/>
  <c r="I1047" i="2"/>
  <c r="K1047" i="2" s="1"/>
  <c r="I1048" i="2"/>
  <c r="K1048" i="2" s="1"/>
  <c r="I1049" i="2"/>
  <c r="K1049" i="2" s="1"/>
  <c r="I1050" i="2"/>
  <c r="K1050" i="2" s="1"/>
  <c r="I1051" i="2"/>
  <c r="K1051" i="2" s="1"/>
  <c r="I1052" i="2"/>
  <c r="K1052" i="2" s="1"/>
  <c r="I1053" i="2"/>
  <c r="K1053" i="2" s="1"/>
  <c r="I1054" i="2"/>
  <c r="K1054" i="2" s="1"/>
  <c r="I1055" i="2"/>
  <c r="K1055" i="2" s="1"/>
  <c r="I1056" i="2"/>
  <c r="K1056" i="2" s="1"/>
  <c r="I1057" i="2"/>
  <c r="K1057" i="2" s="1"/>
  <c r="I1058" i="2"/>
  <c r="K1058" i="2" s="1"/>
  <c r="I1059" i="2"/>
  <c r="K1059" i="2" s="1"/>
  <c r="I1060" i="2"/>
  <c r="K1060" i="2" s="1"/>
  <c r="I1061" i="2"/>
  <c r="K1061" i="2" s="1"/>
  <c r="I1062" i="2"/>
  <c r="K1062" i="2" s="1"/>
  <c r="I1063" i="2"/>
  <c r="K1063" i="2" s="1"/>
  <c r="I1064" i="2"/>
  <c r="K1064" i="2" s="1"/>
  <c r="I1065" i="2"/>
  <c r="K1065" i="2" s="1"/>
  <c r="I1066" i="2"/>
  <c r="K1066" i="2" s="1"/>
  <c r="I1067" i="2"/>
  <c r="K1067" i="2" s="1"/>
  <c r="I1068" i="2"/>
  <c r="K1068" i="2" s="1"/>
  <c r="I1069" i="2"/>
  <c r="K1069" i="2" s="1"/>
  <c r="I1070" i="2"/>
  <c r="K1070" i="2" s="1"/>
  <c r="I1071" i="2"/>
  <c r="K1071" i="2" s="1"/>
  <c r="I1072" i="2"/>
  <c r="K1072" i="2" s="1"/>
  <c r="I1073" i="2"/>
  <c r="K1073" i="2" s="1"/>
  <c r="I1074" i="2"/>
  <c r="K1074" i="2" s="1"/>
  <c r="I1075" i="2"/>
  <c r="K1075" i="2" s="1"/>
  <c r="I1076" i="2"/>
  <c r="K1076" i="2" s="1"/>
  <c r="I1077" i="2"/>
  <c r="K1077" i="2" s="1"/>
  <c r="I1078" i="2"/>
  <c r="K1078" i="2" s="1"/>
  <c r="I1079" i="2"/>
  <c r="K1079" i="2" s="1"/>
  <c r="I1080" i="2"/>
  <c r="K1080" i="2" s="1"/>
  <c r="I1081" i="2"/>
  <c r="K1081" i="2" s="1"/>
  <c r="I1082" i="2"/>
  <c r="K1082" i="2" s="1"/>
  <c r="I1083" i="2"/>
  <c r="K1083" i="2" s="1"/>
  <c r="I1084" i="2"/>
  <c r="K1084" i="2" s="1"/>
  <c r="I1085" i="2"/>
  <c r="K1085" i="2" s="1"/>
  <c r="I1086" i="2"/>
  <c r="K1086" i="2" s="1"/>
  <c r="I1087" i="2"/>
  <c r="K1087" i="2" s="1"/>
  <c r="I1088" i="2"/>
  <c r="K1088" i="2" s="1"/>
  <c r="I1089" i="2"/>
  <c r="K1089" i="2" s="1"/>
  <c r="I1090" i="2"/>
  <c r="K1090" i="2" s="1"/>
  <c r="I1091" i="2"/>
  <c r="K1091" i="2" s="1"/>
  <c r="I1092" i="2"/>
  <c r="K1092" i="2" s="1"/>
  <c r="I1093" i="2"/>
  <c r="K1093" i="2" s="1"/>
  <c r="I1094" i="2"/>
  <c r="K1094" i="2" s="1"/>
  <c r="I1095" i="2"/>
  <c r="K1095" i="2" s="1"/>
  <c r="I1096" i="2"/>
  <c r="K1096" i="2" s="1"/>
  <c r="I1097" i="2"/>
  <c r="K1097" i="2" s="1"/>
  <c r="I1098" i="2"/>
  <c r="K1098" i="2" s="1"/>
  <c r="I1099" i="2"/>
  <c r="K1099" i="2" s="1"/>
  <c r="I1100" i="2"/>
  <c r="K1100" i="2" s="1"/>
  <c r="I1101" i="2"/>
  <c r="K1101" i="2" s="1"/>
  <c r="I1102" i="2"/>
  <c r="K1102" i="2" s="1"/>
  <c r="I1103" i="2"/>
  <c r="K1103" i="2" s="1"/>
  <c r="I1104" i="2"/>
  <c r="K1104" i="2" s="1"/>
  <c r="I1105" i="2"/>
  <c r="K1105" i="2" s="1"/>
  <c r="I1106" i="2"/>
  <c r="K1106" i="2" s="1"/>
  <c r="I1107" i="2"/>
  <c r="K1107" i="2" s="1"/>
  <c r="I1108" i="2"/>
  <c r="K1108" i="2" s="1"/>
  <c r="I1109" i="2"/>
  <c r="K1109" i="2" s="1"/>
  <c r="I1110" i="2"/>
  <c r="K1110" i="2" s="1"/>
  <c r="I1111" i="2"/>
  <c r="K1111" i="2" s="1"/>
  <c r="I1112" i="2"/>
  <c r="K1112" i="2" s="1"/>
  <c r="I1113" i="2"/>
  <c r="K1113" i="2" s="1"/>
  <c r="I1114" i="2"/>
  <c r="K1114" i="2" s="1"/>
  <c r="I1115" i="2"/>
  <c r="K1115" i="2" s="1"/>
  <c r="I1116" i="2"/>
  <c r="K1116" i="2" s="1"/>
  <c r="I1117" i="2"/>
  <c r="K1117" i="2" s="1"/>
  <c r="I1118" i="2"/>
  <c r="K1118" i="2" s="1"/>
  <c r="I1119" i="2"/>
  <c r="K1119" i="2" s="1"/>
  <c r="I1120" i="2"/>
  <c r="K1120" i="2" s="1"/>
  <c r="I1121" i="2"/>
  <c r="K1121" i="2" s="1"/>
  <c r="I1122" i="2"/>
  <c r="K1122" i="2" s="1"/>
  <c r="I1123" i="2"/>
  <c r="K1123" i="2" s="1"/>
  <c r="I1124" i="2"/>
  <c r="K1124" i="2" s="1"/>
  <c r="I1125" i="2"/>
  <c r="K1125" i="2" s="1"/>
  <c r="I1126" i="2"/>
  <c r="K1126" i="2" s="1"/>
  <c r="I1127" i="2"/>
  <c r="K1127" i="2" s="1"/>
  <c r="I1128" i="2"/>
  <c r="K1128" i="2" s="1"/>
  <c r="I1129" i="2"/>
  <c r="K1129" i="2" s="1"/>
  <c r="I1130" i="2"/>
  <c r="K1130" i="2" s="1"/>
  <c r="I1131" i="2"/>
  <c r="K1131" i="2" s="1"/>
  <c r="I1132" i="2"/>
  <c r="K1132" i="2" s="1"/>
  <c r="I1133" i="2"/>
  <c r="K1133" i="2" s="1"/>
  <c r="I1134" i="2"/>
  <c r="K1134" i="2" s="1"/>
  <c r="I1135" i="2"/>
  <c r="K1135" i="2" s="1"/>
  <c r="I1136" i="2"/>
  <c r="K1136" i="2" s="1"/>
  <c r="I1137" i="2"/>
  <c r="K1137" i="2" s="1"/>
  <c r="I1138" i="2"/>
  <c r="K1138" i="2" s="1"/>
  <c r="I1139" i="2"/>
  <c r="K1139" i="2" s="1"/>
  <c r="I1140" i="2"/>
  <c r="K1140" i="2" s="1"/>
  <c r="I1141" i="2"/>
  <c r="K1141" i="2" s="1"/>
  <c r="I1142" i="2"/>
  <c r="K1142" i="2" s="1"/>
  <c r="I1143" i="2"/>
  <c r="K1143" i="2" s="1"/>
  <c r="I1144" i="2"/>
  <c r="K1144" i="2" s="1"/>
  <c r="I1145" i="2"/>
  <c r="K1145" i="2" s="1"/>
  <c r="I1146" i="2"/>
  <c r="K1146" i="2" s="1"/>
  <c r="I1147" i="2"/>
  <c r="K1147" i="2" s="1"/>
  <c r="I1148" i="2"/>
  <c r="K1148" i="2" s="1"/>
  <c r="I1149" i="2"/>
  <c r="K1149" i="2" s="1"/>
  <c r="I1150" i="2"/>
  <c r="K1150" i="2" s="1"/>
  <c r="I1151" i="2"/>
  <c r="K1151" i="2" s="1"/>
  <c r="I1152" i="2"/>
  <c r="K1152" i="2" s="1"/>
  <c r="I1153" i="2"/>
  <c r="K1153" i="2" s="1"/>
  <c r="I1154" i="2"/>
  <c r="K1154" i="2" s="1"/>
  <c r="I1155" i="2"/>
  <c r="K1155" i="2" s="1"/>
  <c r="I1156" i="2"/>
  <c r="K1156" i="2" s="1"/>
  <c r="I1157" i="2"/>
  <c r="K1157" i="2" s="1"/>
  <c r="I1158" i="2"/>
  <c r="K1158" i="2" s="1"/>
  <c r="I1159" i="2"/>
  <c r="K1159" i="2" s="1"/>
  <c r="I1160" i="2"/>
  <c r="K1160" i="2" s="1"/>
  <c r="I1161" i="2"/>
  <c r="K1161" i="2" s="1"/>
  <c r="I1162" i="2"/>
  <c r="K1162" i="2" s="1"/>
  <c r="I1163" i="2"/>
  <c r="K1163" i="2" s="1"/>
  <c r="I1164" i="2"/>
  <c r="K1164" i="2" s="1"/>
  <c r="I1165" i="2"/>
  <c r="K1165" i="2" s="1"/>
  <c r="I1166" i="2"/>
  <c r="K1166" i="2" s="1"/>
  <c r="I1167" i="2"/>
  <c r="K1167" i="2" s="1"/>
  <c r="I1168" i="2"/>
  <c r="K1168" i="2" s="1"/>
  <c r="I1169" i="2"/>
  <c r="K1169" i="2" s="1"/>
  <c r="I1170" i="2"/>
  <c r="K1170" i="2" s="1"/>
  <c r="I1171" i="2"/>
  <c r="K1171" i="2" s="1"/>
  <c r="I1172" i="2"/>
  <c r="K1172" i="2" s="1"/>
  <c r="I1173" i="2"/>
  <c r="K1173" i="2" s="1"/>
  <c r="I1174" i="2"/>
  <c r="K1174" i="2" s="1"/>
  <c r="I1175" i="2"/>
  <c r="K1175" i="2" s="1"/>
  <c r="I1176" i="2"/>
  <c r="K1176" i="2" s="1"/>
  <c r="I1177" i="2"/>
  <c r="K1177" i="2" s="1"/>
  <c r="I1178" i="2"/>
  <c r="K1178" i="2" s="1"/>
  <c r="I1179" i="2"/>
  <c r="K1179" i="2" s="1"/>
  <c r="I1180" i="2"/>
  <c r="K1180" i="2" s="1"/>
  <c r="I1181" i="2"/>
  <c r="K1181" i="2" s="1"/>
  <c r="I1182" i="2"/>
  <c r="K1182" i="2" s="1"/>
  <c r="I1183" i="2"/>
  <c r="K1183" i="2" s="1"/>
  <c r="I1184" i="2"/>
  <c r="K1184" i="2" s="1"/>
  <c r="I1185" i="2"/>
  <c r="K1185" i="2" s="1"/>
  <c r="I1186" i="2"/>
  <c r="K1186" i="2" s="1"/>
  <c r="I1187" i="2"/>
  <c r="K1187" i="2" s="1"/>
  <c r="I1188" i="2"/>
  <c r="K1188" i="2" s="1"/>
  <c r="I1189" i="2"/>
  <c r="K1189" i="2" s="1"/>
  <c r="I1190" i="2"/>
  <c r="K1190" i="2" s="1"/>
  <c r="I1191" i="2"/>
  <c r="K1191" i="2" s="1"/>
  <c r="I1192" i="2"/>
  <c r="K1192" i="2" s="1"/>
  <c r="I1193" i="2"/>
  <c r="K1193" i="2" s="1"/>
  <c r="I1194" i="2"/>
  <c r="K1194" i="2" s="1"/>
  <c r="I1195" i="2"/>
  <c r="K1195" i="2" s="1"/>
  <c r="I1196" i="2"/>
  <c r="K1196" i="2" s="1"/>
  <c r="I1197" i="2"/>
  <c r="K1197" i="2" s="1"/>
  <c r="I1198" i="2"/>
  <c r="K1198" i="2" s="1"/>
  <c r="I1199" i="2"/>
  <c r="K1199" i="2" s="1"/>
  <c r="I1200" i="2"/>
  <c r="K1200" i="2" s="1"/>
  <c r="I1201" i="2"/>
  <c r="K1201" i="2" s="1"/>
  <c r="I1202" i="2"/>
  <c r="K1202" i="2" s="1"/>
  <c r="I1203" i="2"/>
  <c r="K1203" i="2" s="1"/>
  <c r="I1204" i="2"/>
  <c r="K1204" i="2" s="1"/>
  <c r="I1205" i="2"/>
  <c r="K1205" i="2" s="1"/>
  <c r="I1206" i="2"/>
  <c r="K1206" i="2" s="1"/>
  <c r="I1207" i="2"/>
  <c r="K1207" i="2" s="1"/>
  <c r="I1208" i="2"/>
  <c r="K1208" i="2" s="1"/>
  <c r="I1209" i="2"/>
  <c r="K1209" i="2" s="1"/>
  <c r="I1210" i="2"/>
  <c r="K1210" i="2" s="1"/>
  <c r="I1211" i="2"/>
  <c r="K1211" i="2" s="1"/>
  <c r="I1212" i="2"/>
  <c r="K1212" i="2" s="1"/>
  <c r="I1213" i="2"/>
  <c r="K1213" i="2" s="1"/>
  <c r="I1214" i="2"/>
  <c r="K1214" i="2" s="1"/>
  <c r="I1215" i="2"/>
  <c r="K1215" i="2" s="1"/>
  <c r="I1216" i="2"/>
  <c r="K1216" i="2" s="1"/>
  <c r="I1217" i="2"/>
  <c r="K1217" i="2" s="1"/>
  <c r="I1218" i="2"/>
  <c r="K1218" i="2" s="1"/>
  <c r="I1219" i="2"/>
  <c r="K1219" i="2" s="1"/>
  <c r="I1220" i="2"/>
  <c r="K1220" i="2" s="1"/>
  <c r="I1221" i="2"/>
  <c r="K1221" i="2" s="1"/>
  <c r="I1222" i="2"/>
  <c r="K1222" i="2" s="1"/>
  <c r="I1223" i="2"/>
  <c r="K1223" i="2" s="1"/>
  <c r="I1224" i="2"/>
  <c r="K1224" i="2" s="1"/>
  <c r="I1225" i="2"/>
  <c r="K1225" i="2" s="1"/>
  <c r="I1226" i="2"/>
  <c r="K1226" i="2" s="1"/>
  <c r="I1227" i="2"/>
  <c r="K1227" i="2" s="1"/>
  <c r="I1228" i="2"/>
  <c r="K1228" i="2" s="1"/>
  <c r="I1229" i="2"/>
  <c r="K1229" i="2" s="1"/>
  <c r="I1230" i="2"/>
  <c r="K1230" i="2" s="1"/>
  <c r="I1231" i="2"/>
  <c r="K1231" i="2" s="1"/>
  <c r="I1232" i="2"/>
  <c r="K1232" i="2" s="1"/>
  <c r="I1233" i="2"/>
  <c r="K1233" i="2" s="1"/>
  <c r="I1234" i="2"/>
  <c r="K1234" i="2" s="1"/>
  <c r="I1235" i="2"/>
  <c r="K1235" i="2" s="1"/>
  <c r="I1236" i="2"/>
  <c r="K1236" i="2" s="1"/>
  <c r="I1237" i="2"/>
  <c r="K1237" i="2" s="1"/>
  <c r="I1238" i="2"/>
  <c r="K1238" i="2" s="1"/>
  <c r="I1239" i="2"/>
  <c r="K1239" i="2" s="1"/>
  <c r="I1240" i="2"/>
  <c r="K1240" i="2" s="1"/>
  <c r="I1241" i="2"/>
  <c r="K1241" i="2" s="1"/>
  <c r="I1242" i="2"/>
  <c r="K1242" i="2" s="1"/>
  <c r="I1243" i="2"/>
  <c r="K1243" i="2" s="1"/>
  <c r="I1244" i="2"/>
  <c r="K1244" i="2" s="1"/>
  <c r="I1245" i="2"/>
  <c r="K1245" i="2" s="1"/>
  <c r="I1246" i="2"/>
  <c r="K1246" i="2" s="1"/>
  <c r="I1247" i="2"/>
  <c r="K1247" i="2" s="1"/>
  <c r="I1248" i="2"/>
  <c r="K1248" i="2" s="1"/>
  <c r="I1249" i="2"/>
  <c r="K1249" i="2" s="1"/>
  <c r="I1250" i="2"/>
  <c r="K1250" i="2" s="1"/>
  <c r="I1251" i="2"/>
  <c r="K1251" i="2" s="1"/>
  <c r="I1252" i="2"/>
  <c r="K1252" i="2" s="1"/>
  <c r="I1253" i="2"/>
  <c r="K1253" i="2" s="1"/>
  <c r="I1254" i="2"/>
  <c r="K1254" i="2" s="1"/>
  <c r="I1255" i="2"/>
  <c r="K1255" i="2" s="1"/>
  <c r="I1256" i="2"/>
  <c r="K1256" i="2" s="1"/>
  <c r="I1257" i="2"/>
  <c r="K1257" i="2" s="1"/>
  <c r="I1258" i="2"/>
  <c r="K1258" i="2" s="1"/>
  <c r="I1259" i="2"/>
  <c r="K1259" i="2" s="1"/>
  <c r="I1260" i="2"/>
  <c r="K1260" i="2" s="1"/>
  <c r="I1261" i="2"/>
  <c r="K1261" i="2" s="1"/>
  <c r="I1262" i="2"/>
  <c r="K1262" i="2" s="1"/>
  <c r="I1263" i="2"/>
  <c r="K1263" i="2" s="1"/>
  <c r="I1264" i="2"/>
  <c r="K1264" i="2" s="1"/>
  <c r="I1265" i="2"/>
  <c r="K1265" i="2" s="1"/>
  <c r="I1266" i="2"/>
  <c r="K1266" i="2" s="1"/>
  <c r="I1267" i="2"/>
  <c r="K1267" i="2" s="1"/>
  <c r="I1268" i="2"/>
  <c r="K1268" i="2" s="1"/>
  <c r="I1269" i="2"/>
  <c r="K1269" i="2" s="1"/>
  <c r="I1270" i="2"/>
  <c r="K1270" i="2" s="1"/>
  <c r="I1271" i="2"/>
  <c r="K1271" i="2" s="1"/>
  <c r="I1272" i="2"/>
  <c r="K1272" i="2" s="1"/>
  <c r="I1273" i="2"/>
  <c r="K1273" i="2" s="1"/>
  <c r="I1274" i="2"/>
  <c r="K1274" i="2" s="1"/>
  <c r="I1275" i="2"/>
  <c r="K1275" i="2" s="1"/>
  <c r="I1276" i="2"/>
  <c r="K1276" i="2" s="1"/>
  <c r="I1277" i="2"/>
  <c r="K1277" i="2" s="1"/>
  <c r="I1278" i="2"/>
  <c r="K1278" i="2" s="1"/>
  <c r="I1279" i="2"/>
  <c r="K1279" i="2" s="1"/>
  <c r="I1280" i="2"/>
  <c r="K1280" i="2" s="1"/>
  <c r="I1281" i="2"/>
  <c r="K1281" i="2" s="1"/>
  <c r="I1282" i="2"/>
  <c r="K1282" i="2" s="1"/>
  <c r="I1283" i="2"/>
  <c r="K1283" i="2" s="1"/>
  <c r="I1284" i="2"/>
  <c r="K1284" i="2" s="1"/>
  <c r="I1285" i="2"/>
  <c r="K1285" i="2" s="1"/>
  <c r="I1286" i="2"/>
  <c r="K1286" i="2" s="1"/>
  <c r="I1287" i="2"/>
  <c r="K1287" i="2" s="1"/>
  <c r="I1288" i="2"/>
  <c r="K1288" i="2" s="1"/>
  <c r="I1289" i="2"/>
  <c r="K1289" i="2" s="1"/>
  <c r="I1290" i="2"/>
  <c r="K1290" i="2" s="1"/>
  <c r="I1291" i="2"/>
  <c r="K1291" i="2" s="1"/>
  <c r="I1292" i="2"/>
  <c r="K1292" i="2" s="1"/>
  <c r="I1293" i="2"/>
  <c r="K1293" i="2" s="1"/>
  <c r="I1294" i="2"/>
  <c r="K1294" i="2" s="1"/>
  <c r="I1295" i="2"/>
  <c r="K1295" i="2" s="1"/>
  <c r="I1296" i="2"/>
  <c r="K1296" i="2" s="1"/>
  <c r="I1297" i="2"/>
  <c r="K1297" i="2" s="1"/>
  <c r="I1298" i="2"/>
  <c r="K1298" i="2" s="1"/>
  <c r="I1299" i="2"/>
  <c r="K1299" i="2" s="1"/>
  <c r="I1300" i="2"/>
  <c r="K1300" i="2" s="1"/>
  <c r="I1301" i="2"/>
  <c r="K1301" i="2" s="1"/>
  <c r="I1302" i="2"/>
  <c r="K1302" i="2" s="1"/>
  <c r="I1303" i="2"/>
  <c r="K1303" i="2" s="1"/>
  <c r="I1304" i="2"/>
  <c r="K1304" i="2" s="1"/>
  <c r="I1305" i="2"/>
  <c r="K1305" i="2" s="1"/>
  <c r="I1306" i="2"/>
  <c r="K1306" i="2" s="1"/>
  <c r="I1307" i="2"/>
  <c r="K1307" i="2" s="1"/>
  <c r="I1308" i="2"/>
  <c r="K1308" i="2" s="1"/>
  <c r="I1309" i="2"/>
  <c r="K1309" i="2" s="1"/>
  <c r="I1310" i="2"/>
  <c r="K1310" i="2" s="1"/>
  <c r="I1311" i="2"/>
  <c r="K1311" i="2" s="1"/>
  <c r="I1312" i="2"/>
  <c r="K1312" i="2" s="1"/>
  <c r="I1313" i="2"/>
  <c r="K1313" i="2" s="1"/>
  <c r="I1314" i="2"/>
  <c r="K1314" i="2" s="1"/>
  <c r="I1315" i="2"/>
  <c r="K1315" i="2" s="1"/>
  <c r="I1316" i="2"/>
  <c r="K1316" i="2" s="1"/>
  <c r="I1317" i="2"/>
  <c r="K1317" i="2" s="1"/>
  <c r="I1318" i="2"/>
  <c r="K1318" i="2" s="1"/>
  <c r="I1319" i="2"/>
  <c r="K1319" i="2" s="1"/>
  <c r="I1320" i="2"/>
  <c r="K1320" i="2" s="1"/>
  <c r="I1321" i="2"/>
  <c r="K1321" i="2" s="1"/>
  <c r="I1322" i="2"/>
  <c r="K1322" i="2" s="1"/>
  <c r="I1323" i="2"/>
  <c r="K1323" i="2" s="1"/>
  <c r="I1324" i="2"/>
  <c r="K1324" i="2" s="1"/>
  <c r="I1325" i="2"/>
  <c r="K1325" i="2" s="1"/>
  <c r="I1326" i="2"/>
  <c r="K1326" i="2" s="1"/>
  <c r="I1327" i="2"/>
  <c r="K1327" i="2" s="1"/>
  <c r="I1328" i="2"/>
  <c r="K1328" i="2" s="1"/>
  <c r="I1329" i="2"/>
  <c r="K1329" i="2" s="1"/>
  <c r="I1330" i="2"/>
  <c r="K1330" i="2" s="1"/>
  <c r="I1331" i="2"/>
  <c r="K1331" i="2" s="1"/>
  <c r="I1332" i="2"/>
  <c r="K1332" i="2" s="1"/>
  <c r="I1333" i="2"/>
  <c r="K1333" i="2" s="1"/>
  <c r="I1334" i="2"/>
  <c r="K1334" i="2" s="1"/>
  <c r="I1335" i="2"/>
  <c r="K1335" i="2" s="1"/>
  <c r="I1336" i="2"/>
  <c r="K1336" i="2" s="1"/>
  <c r="I1337" i="2"/>
  <c r="K1337" i="2" s="1"/>
  <c r="I1338" i="2"/>
  <c r="K1338" i="2" s="1"/>
  <c r="I1339" i="2"/>
  <c r="K1339" i="2" s="1"/>
  <c r="I1340" i="2"/>
  <c r="K1340" i="2" s="1"/>
  <c r="I1341" i="2"/>
  <c r="K1341" i="2" s="1"/>
  <c r="I1342" i="2"/>
  <c r="K1342" i="2" s="1"/>
  <c r="I1343" i="2"/>
  <c r="K1343" i="2" s="1"/>
  <c r="I1344" i="2"/>
  <c r="K1344" i="2" s="1"/>
  <c r="I1345" i="2"/>
  <c r="K1345" i="2" s="1"/>
  <c r="I1346" i="2"/>
  <c r="K1346" i="2" s="1"/>
  <c r="I1347" i="2"/>
  <c r="K1347" i="2" s="1"/>
  <c r="I1348" i="2"/>
  <c r="K1348" i="2" s="1"/>
  <c r="I1349" i="2"/>
  <c r="K1349" i="2" s="1"/>
  <c r="I1350" i="2"/>
  <c r="K1350" i="2" s="1"/>
  <c r="I1351" i="2"/>
  <c r="K1351" i="2" s="1"/>
  <c r="I1352" i="2"/>
  <c r="K1352" i="2" s="1"/>
  <c r="I1353" i="2"/>
  <c r="K1353" i="2" s="1"/>
  <c r="I1354" i="2"/>
  <c r="K1354" i="2" s="1"/>
  <c r="I1355" i="2"/>
  <c r="K1355" i="2" s="1"/>
  <c r="I1356" i="2"/>
  <c r="K1356" i="2" s="1"/>
  <c r="I1357" i="2"/>
  <c r="K1357" i="2" s="1"/>
  <c r="I1358" i="2"/>
  <c r="K1358" i="2" s="1"/>
  <c r="I1359" i="2"/>
  <c r="K1359" i="2" s="1"/>
  <c r="I1360" i="2"/>
  <c r="K1360" i="2" s="1"/>
  <c r="I1361" i="2"/>
  <c r="K1361" i="2" s="1"/>
  <c r="I1362" i="2"/>
  <c r="K1362" i="2" s="1"/>
  <c r="I1363" i="2"/>
  <c r="K1363" i="2" s="1"/>
  <c r="I1364" i="2"/>
  <c r="K1364" i="2" s="1"/>
  <c r="I1365" i="2"/>
  <c r="K1365" i="2" s="1"/>
  <c r="I1366" i="2"/>
  <c r="K1366" i="2" s="1"/>
  <c r="I1367" i="2"/>
  <c r="K1367" i="2" s="1"/>
  <c r="I1368" i="2"/>
  <c r="K1368" i="2" s="1"/>
  <c r="I1369" i="2"/>
  <c r="K1369" i="2" s="1"/>
  <c r="I1370" i="2"/>
  <c r="K1370" i="2" s="1"/>
  <c r="I1371" i="2"/>
  <c r="K1371" i="2" s="1"/>
  <c r="I1372" i="2"/>
  <c r="K1372" i="2" s="1"/>
  <c r="I1373" i="2"/>
  <c r="K1373" i="2" s="1"/>
  <c r="I1374" i="2"/>
  <c r="K1374" i="2" s="1"/>
  <c r="I1375" i="2"/>
  <c r="K1375" i="2" s="1"/>
  <c r="I1376" i="2"/>
  <c r="K1376" i="2" s="1"/>
  <c r="I1377" i="2"/>
  <c r="K1377" i="2" s="1"/>
  <c r="I1378" i="2"/>
  <c r="K1378" i="2" s="1"/>
  <c r="I1379" i="2"/>
  <c r="K1379" i="2" s="1"/>
  <c r="I1380" i="2"/>
  <c r="K1380" i="2" s="1"/>
  <c r="I1381" i="2"/>
  <c r="K1381" i="2" s="1"/>
  <c r="I1382" i="2"/>
  <c r="K1382" i="2" s="1"/>
  <c r="I1383" i="2"/>
  <c r="K1383" i="2" s="1"/>
  <c r="I1384" i="2"/>
  <c r="K1384" i="2" s="1"/>
  <c r="I1385" i="2"/>
  <c r="K1385" i="2" s="1"/>
  <c r="I1386" i="2"/>
  <c r="K1386" i="2" s="1"/>
  <c r="I1387" i="2"/>
  <c r="K1387" i="2" s="1"/>
  <c r="I1388" i="2"/>
  <c r="K1388" i="2" s="1"/>
  <c r="I1389" i="2"/>
  <c r="K1389" i="2" s="1"/>
  <c r="I1390" i="2"/>
  <c r="K1390" i="2" s="1"/>
  <c r="I1391" i="2"/>
  <c r="K1391" i="2" s="1"/>
  <c r="I1392" i="2"/>
  <c r="K1392" i="2" s="1"/>
  <c r="I1393" i="2"/>
  <c r="K1393" i="2" s="1"/>
  <c r="I1394" i="2"/>
  <c r="K1394" i="2" s="1"/>
  <c r="I1395" i="2"/>
  <c r="K1395" i="2" s="1"/>
  <c r="I1396" i="2"/>
  <c r="K1396" i="2" s="1"/>
  <c r="I1397" i="2"/>
  <c r="K1397" i="2" s="1"/>
  <c r="I1398" i="2"/>
  <c r="K1398" i="2" s="1"/>
  <c r="I1399" i="2"/>
  <c r="K1399" i="2" s="1"/>
  <c r="I1400" i="2"/>
  <c r="K1400" i="2" s="1"/>
  <c r="I1401" i="2"/>
  <c r="K1401" i="2" s="1"/>
  <c r="I1402" i="2"/>
  <c r="K1402" i="2" s="1"/>
  <c r="I1403" i="2"/>
  <c r="K1403" i="2" s="1"/>
  <c r="I1404" i="2"/>
  <c r="K1404" i="2" s="1"/>
  <c r="I1405" i="2"/>
  <c r="K1405" i="2" s="1"/>
  <c r="I1406" i="2"/>
  <c r="K1406" i="2" s="1"/>
  <c r="I1407" i="2"/>
  <c r="K1407" i="2" s="1"/>
  <c r="I1408" i="2"/>
  <c r="K1408" i="2" s="1"/>
  <c r="I1409" i="2"/>
  <c r="K1409" i="2" s="1"/>
  <c r="I1410" i="2"/>
  <c r="K1410" i="2" s="1"/>
  <c r="I1411" i="2"/>
  <c r="K1411" i="2" s="1"/>
  <c r="I1412" i="2"/>
  <c r="K1412" i="2" s="1"/>
  <c r="I1413" i="2"/>
  <c r="K1413" i="2" s="1"/>
  <c r="I1414" i="2"/>
  <c r="K1414" i="2" s="1"/>
  <c r="I1415" i="2"/>
  <c r="K1415" i="2" s="1"/>
  <c r="I1416" i="2"/>
  <c r="K1416" i="2" s="1"/>
  <c r="I1417" i="2"/>
  <c r="K1417" i="2" s="1"/>
  <c r="I1418" i="2"/>
  <c r="K1418" i="2" s="1"/>
  <c r="I1419" i="2"/>
  <c r="K1419" i="2" s="1"/>
  <c r="I1420" i="2"/>
  <c r="K1420" i="2" s="1"/>
  <c r="I1421" i="2"/>
  <c r="K1421" i="2" s="1"/>
  <c r="I1422" i="2"/>
  <c r="K1422" i="2" s="1"/>
  <c r="I1423" i="2"/>
  <c r="K1423" i="2" s="1"/>
  <c r="I1424" i="2"/>
  <c r="K1424" i="2" s="1"/>
  <c r="I1425" i="2"/>
  <c r="K1425" i="2" s="1"/>
  <c r="I1426" i="2"/>
  <c r="K1426" i="2" s="1"/>
  <c r="I1427" i="2"/>
  <c r="K1427" i="2" s="1"/>
  <c r="I1428" i="2"/>
  <c r="K1428" i="2" s="1"/>
  <c r="I1429" i="2"/>
  <c r="K1429" i="2" s="1"/>
  <c r="I1430" i="2"/>
  <c r="K1430" i="2" s="1"/>
  <c r="I1431" i="2"/>
  <c r="K1431" i="2" s="1"/>
  <c r="I1432" i="2"/>
  <c r="K1432" i="2" s="1"/>
  <c r="I1433" i="2"/>
  <c r="K1433" i="2" s="1"/>
  <c r="I1434" i="2"/>
  <c r="K1434" i="2" s="1"/>
  <c r="I1435" i="2"/>
  <c r="K1435" i="2" s="1"/>
  <c r="I1436" i="2"/>
  <c r="K1436" i="2" s="1"/>
  <c r="I1437" i="2"/>
  <c r="K1437" i="2" s="1"/>
  <c r="I1438" i="2"/>
  <c r="K1438" i="2" s="1"/>
  <c r="I1439" i="2"/>
  <c r="K1439" i="2" s="1"/>
  <c r="I1440" i="2"/>
  <c r="K1440" i="2" s="1"/>
  <c r="I1441" i="2"/>
  <c r="K1441" i="2" s="1"/>
  <c r="I1442" i="2"/>
  <c r="K1442" i="2" s="1"/>
  <c r="I1443" i="2"/>
  <c r="K1443" i="2" s="1"/>
  <c r="I1444" i="2"/>
  <c r="K1444" i="2" s="1"/>
  <c r="I1445" i="2"/>
  <c r="K1445" i="2" s="1"/>
  <c r="I1446" i="2"/>
  <c r="K1446" i="2" s="1"/>
  <c r="I1447" i="2"/>
  <c r="K1447" i="2" s="1"/>
  <c r="I1448" i="2"/>
  <c r="K1448" i="2" s="1"/>
  <c r="I1449" i="2"/>
  <c r="K1449" i="2" s="1"/>
  <c r="I1450" i="2"/>
  <c r="K1450" i="2" s="1"/>
  <c r="I1451" i="2"/>
  <c r="K1451" i="2" s="1"/>
  <c r="I1452" i="2"/>
  <c r="K1452" i="2" s="1"/>
  <c r="I1453" i="2"/>
  <c r="K1453" i="2" s="1"/>
  <c r="I1454" i="2"/>
  <c r="K1454" i="2" s="1"/>
  <c r="I1455" i="2"/>
  <c r="K1455" i="2" s="1"/>
  <c r="I1456" i="2"/>
  <c r="K1456" i="2" s="1"/>
  <c r="I1457" i="2"/>
  <c r="K1457" i="2" s="1"/>
  <c r="I1458" i="2"/>
  <c r="K1458" i="2" s="1"/>
  <c r="I1459" i="2"/>
  <c r="K1459" i="2" s="1"/>
  <c r="I1460" i="2"/>
  <c r="K1460" i="2" s="1"/>
  <c r="I1461" i="2"/>
  <c r="K1461" i="2" s="1"/>
  <c r="I1462" i="2"/>
  <c r="K1462" i="2" s="1"/>
  <c r="I1463" i="2"/>
  <c r="K1463" i="2" s="1"/>
  <c r="I1464" i="2"/>
  <c r="K1464" i="2" s="1"/>
  <c r="I1465" i="2"/>
  <c r="K1465" i="2" s="1"/>
  <c r="I1466" i="2"/>
  <c r="K1466" i="2" s="1"/>
  <c r="I1467" i="2"/>
  <c r="K1467" i="2" s="1"/>
  <c r="I1468" i="2"/>
  <c r="K1468" i="2" s="1"/>
  <c r="I1469" i="2"/>
  <c r="K1469" i="2" s="1"/>
  <c r="I1470" i="2"/>
  <c r="K1470" i="2" s="1"/>
  <c r="I1471" i="2"/>
  <c r="K1471" i="2" s="1"/>
  <c r="I1472" i="2"/>
  <c r="K1472" i="2" s="1"/>
  <c r="I1473" i="2"/>
  <c r="K1473" i="2" s="1"/>
  <c r="I1474" i="2"/>
  <c r="K1474" i="2" s="1"/>
  <c r="I1475" i="2"/>
  <c r="K1475" i="2" s="1"/>
  <c r="I1476" i="2"/>
  <c r="K1476" i="2" s="1"/>
  <c r="I1477" i="2"/>
  <c r="K1477" i="2" s="1"/>
  <c r="I1478" i="2"/>
  <c r="K1478" i="2" s="1"/>
  <c r="I1479" i="2"/>
  <c r="K1479" i="2" s="1"/>
  <c r="I1480" i="2"/>
  <c r="K1480" i="2" s="1"/>
  <c r="I1481" i="2"/>
  <c r="K1481" i="2" s="1"/>
  <c r="I1482" i="2"/>
  <c r="K1482" i="2" s="1"/>
  <c r="I1483" i="2"/>
  <c r="K1483" i="2" s="1"/>
  <c r="I1484" i="2"/>
  <c r="K1484" i="2" s="1"/>
  <c r="I1485" i="2"/>
  <c r="K1485" i="2" s="1"/>
  <c r="I1486" i="2"/>
  <c r="K1486" i="2" s="1"/>
  <c r="I1487" i="2"/>
  <c r="K1487" i="2" s="1"/>
  <c r="I1488" i="2"/>
  <c r="K1488" i="2" s="1"/>
  <c r="I1489" i="2"/>
  <c r="K1489" i="2" s="1"/>
  <c r="I1490" i="2"/>
  <c r="K1490" i="2" s="1"/>
  <c r="I1491" i="2"/>
  <c r="K1491" i="2" s="1"/>
  <c r="I1492" i="2"/>
  <c r="K1492" i="2" s="1"/>
  <c r="I1493" i="2"/>
  <c r="K1493" i="2" s="1"/>
  <c r="I1494" i="2"/>
  <c r="K1494" i="2" s="1"/>
  <c r="I1495" i="2"/>
  <c r="K1495" i="2" s="1"/>
  <c r="I1496" i="2"/>
  <c r="K1496" i="2" s="1"/>
  <c r="I1497" i="2"/>
  <c r="K1497" i="2" s="1"/>
  <c r="I1498" i="2"/>
  <c r="K1498" i="2" s="1"/>
  <c r="I1499" i="2"/>
  <c r="K1499" i="2" s="1"/>
  <c r="I1500" i="2"/>
  <c r="K1500" i="2" s="1"/>
  <c r="I1501" i="2"/>
  <c r="K1501" i="2" s="1"/>
  <c r="I1502" i="2"/>
  <c r="K1502" i="2" s="1"/>
  <c r="I1503" i="2"/>
  <c r="K1503" i="2" s="1"/>
  <c r="I1504" i="2"/>
  <c r="K1504" i="2" s="1"/>
  <c r="I1505" i="2"/>
  <c r="K1505" i="2" s="1"/>
  <c r="I1506" i="2"/>
  <c r="K1506" i="2" s="1"/>
  <c r="I1507" i="2"/>
  <c r="K1507" i="2" s="1"/>
  <c r="I1508" i="2"/>
  <c r="K1508" i="2" s="1"/>
  <c r="I1509" i="2"/>
  <c r="K1509" i="2" s="1"/>
  <c r="I1510" i="2"/>
  <c r="K1510" i="2" s="1"/>
  <c r="I1511" i="2"/>
  <c r="K1511" i="2" s="1"/>
  <c r="I1512" i="2"/>
  <c r="K1512" i="2" s="1"/>
  <c r="I1513" i="2"/>
  <c r="K1513" i="2" s="1"/>
  <c r="I1514" i="2"/>
  <c r="K1514" i="2" s="1"/>
  <c r="I1515" i="2"/>
  <c r="K1515" i="2" s="1"/>
  <c r="I1516" i="2"/>
  <c r="K1516" i="2" s="1"/>
  <c r="I1517" i="2"/>
  <c r="K1517" i="2" s="1"/>
  <c r="I1518" i="2"/>
  <c r="K1518" i="2" s="1"/>
  <c r="I1519" i="2"/>
  <c r="K1519" i="2" s="1"/>
  <c r="I1520" i="2"/>
  <c r="K1520" i="2" s="1"/>
  <c r="I1521" i="2"/>
  <c r="K1521" i="2" s="1"/>
  <c r="I1522" i="2"/>
  <c r="K1522" i="2" s="1"/>
  <c r="I1523" i="2"/>
  <c r="K1523" i="2" s="1"/>
  <c r="I1524" i="2"/>
  <c r="K1524" i="2" s="1"/>
  <c r="I1525" i="2"/>
  <c r="K1525" i="2" s="1"/>
  <c r="I1526" i="2"/>
  <c r="K1526" i="2" s="1"/>
  <c r="I1527" i="2"/>
  <c r="K1527" i="2" s="1"/>
  <c r="I1528" i="2"/>
  <c r="K1528" i="2" s="1"/>
  <c r="I1529" i="2"/>
  <c r="K1529" i="2" s="1"/>
  <c r="I1530" i="2"/>
  <c r="K1530" i="2" s="1"/>
  <c r="I1531" i="2"/>
  <c r="K1531" i="2" s="1"/>
  <c r="I1532" i="2"/>
  <c r="K1532" i="2" s="1"/>
  <c r="I1533" i="2"/>
  <c r="K1533" i="2" s="1"/>
  <c r="I1534" i="2"/>
  <c r="K1534" i="2" s="1"/>
  <c r="I1535" i="2"/>
  <c r="K1535" i="2" s="1"/>
  <c r="I1536" i="2"/>
  <c r="K1536" i="2" s="1"/>
  <c r="I1537" i="2"/>
  <c r="K1537" i="2" s="1"/>
  <c r="I1538" i="2"/>
  <c r="K1538" i="2" s="1"/>
  <c r="I1539" i="2"/>
  <c r="K1539" i="2" s="1"/>
  <c r="I1540" i="2"/>
  <c r="K1540" i="2" s="1"/>
  <c r="I1541" i="2"/>
  <c r="K1541" i="2" s="1"/>
  <c r="I1542" i="2"/>
  <c r="K1542" i="2" s="1"/>
  <c r="I1543" i="2"/>
  <c r="K1543" i="2" s="1"/>
  <c r="I1544" i="2"/>
  <c r="K1544" i="2" s="1"/>
  <c r="I1545" i="2"/>
  <c r="K1545" i="2" s="1"/>
  <c r="I1546" i="2"/>
  <c r="K1546" i="2" s="1"/>
  <c r="I1547" i="2"/>
  <c r="K1547" i="2" s="1"/>
  <c r="I1548" i="2"/>
  <c r="K1548" i="2" s="1"/>
  <c r="I1549" i="2"/>
  <c r="K1549" i="2" s="1"/>
  <c r="I1550" i="2"/>
  <c r="K1550" i="2" s="1"/>
  <c r="I1551" i="2"/>
  <c r="K1551" i="2" s="1"/>
  <c r="I1552" i="2"/>
  <c r="K1552" i="2" s="1"/>
  <c r="I1553" i="2"/>
  <c r="K1553" i="2" s="1"/>
  <c r="I1554" i="2"/>
  <c r="K1554" i="2" s="1"/>
  <c r="I1555" i="2"/>
  <c r="K1555" i="2" s="1"/>
  <c r="I1556" i="2"/>
  <c r="K1556" i="2" s="1"/>
  <c r="I1557" i="2"/>
  <c r="K1557" i="2" s="1"/>
  <c r="I1558" i="2"/>
  <c r="K1558" i="2" s="1"/>
  <c r="I1559" i="2"/>
  <c r="K1559" i="2" s="1"/>
  <c r="I1560" i="2"/>
  <c r="K1560" i="2" s="1"/>
  <c r="I1561" i="2"/>
  <c r="K1561" i="2" s="1"/>
  <c r="I1562" i="2"/>
  <c r="K1562" i="2" s="1"/>
  <c r="I1563" i="2"/>
  <c r="K1563" i="2" s="1"/>
  <c r="I1564" i="2"/>
  <c r="K1564" i="2" s="1"/>
  <c r="I1565" i="2"/>
  <c r="K1565" i="2" s="1"/>
  <c r="I1566" i="2"/>
  <c r="K1566" i="2" s="1"/>
  <c r="I1567" i="2"/>
  <c r="K1567" i="2" s="1"/>
  <c r="I1568" i="2"/>
  <c r="K1568" i="2" s="1"/>
  <c r="I1569" i="2"/>
  <c r="K1569" i="2" s="1"/>
  <c r="I1570" i="2"/>
  <c r="K1570" i="2" s="1"/>
  <c r="I1571" i="2"/>
  <c r="K1571" i="2" s="1"/>
  <c r="I1572" i="2"/>
  <c r="K1572" i="2" s="1"/>
  <c r="I1573" i="2"/>
  <c r="K1573" i="2" s="1"/>
  <c r="I1574" i="2"/>
  <c r="K1574" i="2" s="1"/>
  <c r="I1575" i="2"/>
  <c r="K1575" i="2" s="1"/>
  <c r="I1576" i="2"/>
  <c r="K1576" i="2" s="1"/>
  <c r="I1577" i="2"/>
  <c r="K1577" i="2" s="1"/>
  <c r="I1578" i="2"/>
  <c r="K1578" i="2" s="1"/>
  <c r="I1579" i="2"/>
  <c r="K1579" i="2" s="1"/>
  <c r="I1580" i="2"/>
  <c r="K1580" i="2" s="1"/>
  <c r="I1581" i="2"/>
  <c r="K1581" i="2" s="1"/>
  <c r="I1582" i="2"/>
  <c r="K1582" i="2" s="1"/>
  <c r="I1583" i="2"/>
  <c r="K1583" i="2" s="1"/>
  <c r="I1584" i="2"/>
  <c r="K1584" i="2" s="1"/>
  <c r="I1585" i="2"/>
  <c r="K1585" i="2" s="1"/>
  <c r="I1586" i="2"/>
  <c r="K1586" i="2" s="1"/>
  <c r="I1587" i="2"/>
  <c r="K1587" i="2" s="1"/>
  <c r="I1588" i="2"/>
  <c r="K1588" i="2" s="1"/>
  <c r="I1589" i="2"/>
  <c r="K1589" i="2" s="1"/>
  <c r="I1590" i="2"/>
  <c r="K1590" i="2" s="1"/>
  <c r="I1591" i="2"/>
  <c r="K1591" i="2" s="1"/>
  <c r="I1592" i="2"/>
  <c r="K1592" i="2" s="1"/>
  <c r="I1593" i="2"/>
  <c r="K1593" i="2" s="1"/>
  <c r="I1594" i="2"/>
  <c r="K1594" i="2" s="1"/>
  <c r="I1595" i="2"/>
  <c r="K1595" i="2" s="1"/>
  <c r="I1596" i="2"/>
  <c r="K1596" i="2" s="1"/>
  <c r="I1597" i="2"/>
  <c r="K1597" i="2" s="1"/>
  <c r="I1598" i="2"/>
  <c r="K1598" i="2" s="1"/>
  <c r="I1599" i="2"/>
  <c r="K1599" i="2" s="1"/>
  <c r="I1600" i="2"/>
  <c r="K1600" i="2" s="1"/>
  <c r="I1601" i="2"/>
  <c r="K1601" i="2" s="1"/>
  <c r="I1602" i="2"/>
  <c r="K1602" i="2" s="1"/>
  <c r="I1603" i="2"/>
  <c r="K1603" i="2" s="1"/>
  <c r="I1604" i="2"/>
  <c r="K1604" i="2" s="1"/>
  <c r="I1605" i="2"/>
  <c r="K1605" i="2" s="1"/>
  <c r="I1606" i="2"/>
  <c r="K1606" i="2" s="1"/>
  <c r="I1607" i="2"/>
  <c r="K1607" i="2" s="1"/>
  <c r="I1608" i="2"/>
  <c r="K1608" i="2" s="1"/>
  <c r="I1609" i="2"/>
  <c r="K1609" i="2" s="1"/>
  <c r="I1610" i="2"/>
  <c r="K1610" i="2" s="1"/>
  <c r="I1611" i="2"/>
  <c r="K1611" i="2" s="1"/>
  <c r="I1612" i="2"/>
  <c r="K1612" i="2" s="1"/>
  <c r="I1613" i="2"/>
  <c r="K1613" i="2" s="1"/>
  <c r="I1614" i="2"/>
  <c r="K1614" i="2" s="1"/>
  <c r="I1615" i="2"/>
  <c r="K1615" i="2" s="1"/>
  <c r="I1616" i="2"/>
  <c r="K1616" i="2" s="1"/>
  <c r="I1617" i="2"/>
  <c r="K1617" i="2" s="1"/>
  <c r="I1618" i="2"/>
  <c r="K1618" i="2" s="1"/>
  <c r="I1619" i="2"/>
  <c r="K1619" i="2" s="1"/>
  <c r="I1620" i="2"/>
  <c r="K1620" i="2" s="1"/>
  <c r="I1621" i="2"/>
  <c r="K1621" i="2" s="1"/>
  <c r="I1622" i="2"/>
  <c r="K1622" i="2" s="1"/>
  <c r="I1623" i="2"/>
  <c r="K1623" i="2" s="1"/>
  <c r="I1624" i="2"/>
  <c r="K1624" i="2" s="1"/>
  <c r="I1625" i="2"/>
  <c r="K1625" i="2" s="1"/>
  <c r="I1626" i="2"/>
  <c r="K1626" i="2" s="1"/>
  <c r="I1627" i="2"/>
  <c r="K1627" i="2" s="1"/>
  <c r="I1628" i="2"/>
  <c r="K1628" i="2" s="1"/>
  <c r="I1629" i="2"/>
  <c r="K1629" i="2" s="1"/>
  <c r="I1630" i="2"/>
  <c r="K1630" i="2" s="1"/>
  <c r="I1631" i="2"/>
  <c r="K1631" i="2" s="1"/>
  <c r="I1632" i="2"/>
  <c r="K1632" i="2" s="1"/>
  <c r="I1633" i="2"/>
  <c r="K1633" i="2" s="1"/>
  <c r="I1634" i="2"/>
  <c r="K1634" i="2" s="1"/>
  <c r="I1635" i="2"/>
  <c r="K1635" i="2" s="1"/>
  <c r="I1636" i="2"/>
  <c r="K1636" i="2" s="1"/>
  <c r="I1637" i="2"/>
  <c r="K1637" i="2" s="1"/>
  <c r="I1638" i="2"/>
  <c r="K1638" i="2" s="1"/>
  <c r="I1639" i="2"/>
  <c r="K1639" i="2" s="1"/>
  <c r="I1640" i="2"/>
  <c r="K1640" i="2" s="1"/>
  <c r="I1641" i="2"/>
  <c r="K1641" i="2" s="1"/>
  <c r="I1642" i="2"/>
  <c r="K1642" i="2" s="1"/>
  <c r="I1643" i="2"/>
  <c r="K1643" i="2" s="1"/>
  <c r="I1644" i="2"/>
  <c r="K1644" i="2" s="1"/>
  <c r="I1645" i="2"/>
  <c r="K1645" i="2" s="1"/>
  <c r="I1646" i="2"/>
  <c r="K1646" i="2" s="1"/>
  <c r="I1647" i="2"/>
  <c r="K1647" i="2" s="1"/>
  <c r="I1648" i="2"/>
  <c r="K1648" i="2" s="1"/>
  <c r="I1649" i="2"/>
  <c r="K1649" i="2" s="1"/>
  <c r="I1650" i="2"/>
  <c r="K1650" i="2" s="1"/>
  <c r="I1651" i="2"/>
  <c r="K1651" i="2" s="1"/>
  <c r="I1652" i="2"/>
  <c r="K1652" i="2" s="1"/>
  <c r="I1653" i="2"/>
  <c r="K1653" i="2" s="1"/>
  <c r="I1654" i="2"/>
  <c r="K1654" i="2" s="1"/>
  <c r="I1655" i="2"/>
  <c r="K1655" i="2" s="1"/>
  <c r="I1656" i="2"/>
  <c r="K1656" i="2" s="1"/>
  <c r="I1657" i="2"/>
  <c r="K1657" i="2" s="1"/>
  <c r="I1658" i="2"/>
  <c r="K1658" i="2" s="1"/>
  <c r="I1659" i="2"/>
  <c r="K1659" i="2" s="1"/>
  <c r="I1660" i="2"/>
  <c r="K1660" i="2" s="1"/>
  <c r="I1661" i="2"/>
  <c r="K1661" i="2" s="1"/>
  <c r="I1662" i="2"/>
  <c r="K1662" i="2" s="1"/>
  <c r="I1663" i="2"/>
  <c r="K1663" i="2" s="1"/>
  <c r="I1664" i="2"/>
  <c r="K1664" i="2" s="1"/>
  <c r="I1665" i="2"/>
  <c r="K1665" i="2" s="1"/>
  <c r="I1666" i="2"/>
  <c r="K1666" i="2" s="1"/>
  <c r="I1667" i="2"/>
  <c r="K1667" i="2" s="1"/>
  <c r="I1668" i="2"/>
  <c r="K1668" i="2" s="1"/>
  <c r="I1669" i="2"/>
  <c r="K1669" i="2" s="1"/>
  <c r="I1670" i="2"/>
  <c r="K1670" i="2" s="1"/>
  <c r="I1671" i="2"/>
  <c r="K1671" i="2" s="1"/>
  <c r="I1672" i="2"/>
  <c r="K1672" i="2" s="1"/>
  <c r="I1673" i="2"/>
  <c r="K1673" i="2" s="1"/>
  <c r="I1674" i="2"/>
  <c r="K1674" i="2" s="1"/>
  <c r="I1675" i="2"/>
  <c r="K1675" i="2" s="1"/>
  <c r="I1676" i="2"/>
  <c r="K1676" i="2" s="1"/>
  <c r="I1677" i="2"/>
  <c r="K1677" i="2" s="1"/>
  <c r="I1678" i="2"/>
  <c r="K1678" i="2" s="1"/>
  <c r="I1679" i="2"/>
  <c r="K1679" i="2" s="1"/>
  <c r="I1680" i="2"/>
  <c r="K1680" i="2" s="1"/>
  <c r="I1681" i="2"/>
  <c r="K1681" i="2" s="1"/>
  <c r="I1682" i="2"/>
  <c r="K1682" i="2" s="1"/>
  <c r="I1683" i="2"/>
  <c r="K1683" i="2" s="1"/>
  <c r="I1684" i="2"/>
  <c r="K1684" i="2" s="1"/>
  <c r="I1685" i="2"/>
  <c r="K1685" i="2" s="1"/>
  <c r="I1686" i="2"/>
  <c r="K1686" i="2" s="1"/>
  <c r="I1687" i="2"/>
  <c r="K1687" i="2" s="1"/>
  <c r="I1688" i="2"/>
  <c r="K1688" i="2" s="1"/>
  <c r="I1689" i="2"/>
  <c r="K1689" i="2" s="1"/>
  <c r="I1690" i="2"/>
  <c r="K1690" i="2" s="1"/>
  <c r="I1691" i="2"/>
  <c r="K1691" i="2" s="1"/>
  <c r="I1692" i="2"/>
  <c r="K1692" i="2" s="1"/>
  <c r="I1693" i="2"/>
  <c r="K1693" i="2" s="1"/>
  <c r="I1694" i="2"/>
  <c r="K1694" i="2" s="1"/>
  <c r="I1695" i="2"/>
  <c r="K1695" i="2" s="1"/>
  <c r="I1696" i="2"/>
  <c r="K1696" i="2" s="1"/>
  <c r="I1697" i="2"/>
  <c r="K1697" i="2" s="1"/>
  <c r="I1698" i="2"/>
  <c r="K1698" i="2" s="1"/>
  <c r="I1699" i="2"/>
  <c r="K1699" i="2" s="1"/>
  <c r="I1700" i="2"/>
  <c r="K1700" i="2" s="1"/>
  <c r="I1701" i="2"/>
  <c r="K1701" i="2" s="1"/>
  <c r="I1702" i="2"/>
  <c r="K1702" i="2" s="1"/>
  <c r="I1703" i="2"/>
  <c r="K1703" i="2" s="1"/>
  <c r="I1704" i="2"/>
  <c r="K1704" i="2" s="1"/>
  <c r="I1705" i="2"/>
  <c r="K1705" i="2" s="1"/>
  <c r="I1706" i="2"/>
  <c r="K1706" i="2" s="1"/>
  <c r="I1707" i="2"/>
  <c r="K1707" i="2" s="1"/>
  <c r="I1708" i="2"/>
  <c r="K1708" i="2" s="1"/>
  <c r="I1709" i="2"/>
  <c r="K1709" i="2" s="1"/>
  <c r="I1710" i="2"/>
  <c r="K1710" i="2" s="1"/>
  <c r="I1711" i="2"/>
  <c r="K1711" i="2" s="1"/>
  <c r="I1712" i="2"/>
  <c r="K1712" i="2" s="1"/>
  <c r="I1713" i="2"/>
  <c r="K1713" i="2" s="1"/>
  <c r="I1714" i="2"/>
  <c r="K1714" i="2" s="1"/>
  <c r="I1715" i="2"/>
  <c r="K1715" i="2" s="1"/>
  <c r="I1716" i="2"/>
  <c r="K1716" i="2" s="1"/>
  <c r="I1717" i="2"/>
  <c r="K1717" i="2" s="1"/>
  <c r="I1718" i="2"/>
  <c r="K1718" i="2" s="1"/>
  <c r="I1719" i="2"/>
  <c r="K1719" i="2" s="1"/>
  <c r="I1720" i="2"/>
  <c r="K1720" i="2" s="1"/>
  <c r="I1721" i="2"/>
  <c r="K1721" i="2" s="1"/>
  <c r="I1722" i="2"/>
  <c r="K1722" i="2" s="1"/>
  <c r="I1723" i="2"/>
  <c r="K1723" i="2" s="1"/>
  <c r="I1724" i="2"/>
  <c r="K1724" i="2" s="1"/>
  <c r="I1725" i="2"/>
  <c r="K1725" i="2" s="1"/>
  <c r="I1726" i="2"/>
  <c r="K1726" i="2" s="1"/>
  <c r="I1727" i="2"/>
  <c r="K1727" i="2" s="1"/>
  <c r="I1728" i="2"/>
  <c r="K1728" i="2" s="1"/>
  <c r="I1729" i="2"/>
  <c r="K1729" i="2" s="1"/>
  <c r="I1730" i="2"/>
  <c r="K1730" i="2" s="1"/>
  <c r="I1731" i="2"/>
  <c r="K1731" i="2" s="1"/>
  <c r="I1732" i="2"/>
  <c r="K1732" i="2" s="1"/>
  <c r="I1733" i="2"/>
  <c r="K1733" i="2" s="1"/>
  <c r="I1734" i="2"/>
  <c r="K1734" i="2" s="1"/>
  <c r="I1735" i="2"/>
  <c r="K1735" i="2" s="1"/>
  <c r="I1736" i="2"/>
  <c r="K1736" i="2" s="1"/>
  <c r="I1737" i="2"/>
  <c r="K1737" i="2" s="1"/>
  <c r="I1738" i="2"/>
  <c r="K1738" i="2" s="1"/>
  <c r="I1739" i="2"/>
  <c r="K1739" i="2" s="1"/>
  <c r="I1740" i="2"/>
  <c r="K1740" i="2" s="1"/>
  <c r="I1741" i="2"/>
  <c r="K1741" i="2" s="1"/>
  <c r="I1742" i="2"/>
  <c r="K1742" i="2" s="1"/>
  <c r="I1743" i="2"/>
  <c r="K1743" i="2" s="1"/>
  <c r="I1744" i="2"/>
  <c r="K1744" i="2" s="1"/>
  <c r="I1745" i="2"/>
  <c r="K1745" i="2" s="1"/>
  <c r="I1746" i="2"/>
  <c r="K1746" i="2" s="1"/>
  <c r="I1747" i="2"/>
  <c r="K1747" i="2" s="1"/>
  <c r="I1748" i="2"/>
  <c r="K1748" i="2" s="1"/>
  <c r="I1749" i="2"/>
  <c r="K1749" i="2" s="1"/>
  <c r="I1750" i="2"/>
  <c r="K1750" i="2" s="1"/>
  <c r="I1751" i="2"/>
  <c r="K1751" i="2" s="1"/>
  <c r="I1752" i="2"/>
  <c r="K1752" i="2" s="1"/>
  <c r="I1753" i="2"/>
  <c r="K1753" i="2" s="1"/>
  <c r="I1754" i="2"/>
  <c r="K1754" i="2" s="1"/>
  <c r="I1755" i="2"/>
  <c r="K1755" i="2" s="1"/>
  <c r="I1756" i="2"/>
  <c r="K1756" i="2" s="1"/>
  <c r="I1757" i="2"/>
  <c r="K1757" i="2" s="1"/>
  <c r="I1758" i="2"/>
  <c r="K1758" i="2" s="1"/>
  <c r="I1759" i="2"/>
  <c r="K1759" i="2" s="1"/>
  <c r="I1760" i="2"/>
  <c r="K1760" i="2" s="1"/>
  <c r="I1761" i="2"/>
  <c r="K1761" i="2" s="1"/>
  <c r="I1762" i="2"/>
  <c r="K1762" i="2" s="1"/>
  <c r="I1763" i="2"/>
  <c r="K1763" i="2" s="1"/>
  <c r="I1764" i="2"/>
  <c r="K1764" i="2" s="1"/>
  <c r="I1765" i="2"/>
  <c r="K1765" i="2" s="1"/>
  <c r="I1766" i="2"/>
  <c r="K1766" i="2" s="1"/>
  <c r="I1767" i="2"/>
  <c r="K1767" i="2" s="1"/>
  <c r="I1768" i="2"/>
  <c r="K1768" i="2" s="1"/>
  <c r="I1769" i="2"/>
  <c r="K1769" i="2" s="1"/>
  <c r="I1770" i="2"/>
  <c r="K1770" i="2" s="1"/>
  <c r="I1771" i="2"/>
  <c r="K1771" i="2" s="1"/>
  <c r="I1772" i="2"/>
  <c r="K1772" i="2" s="1"/>
  <c r="I1773" i="2"/>
  <c r="K1773" i="2" s="1"/>
  <c r="I1774" i="2"/>
  <c r="K1774" i="2" s="1"/>
  <c r="I1775" i="2"/>
  <c r="K1775" i="2" s="1"/>
  <c r="I1776" i="2"/>
  <c r="K1776" i="2" s="1"/>
  <c r="I1777" i="2"/>
  <c r="K1777" i="2" s="1"/>
  <c r="I1778" i="2"/>
  <c r="K1778" i="2" s="1"/>
  <c r="I1779" i="2"/>
  <c r="K1779" i="2" s="1"/>
  <c r="I1780" i="2"/>
  <c r="K1780" i="2" s="1"/>
  <c r="I1781" i="2"/>
  <c r="K1781" i="2" s="1"/>
  <c r="I1782" i="2"/>
  <c r="K1782" i="2" s="1"/>
  <c r="I1783" i="2"/>
  <c r="K1783" i="2" s="1"/>
  <c r="I1784" i="2"/>
  <c r="K1784" i="2" s="1"/>
  <c r="I1785" i="2"/>
  <c r="K1785" i="2" s="1"/>
  <c r="I1786" i="2"/>
  <c r="K1786" i="2" s="1"/>
  <c r="I1787" i="2"/>
  <c r="K1787" i="2" s="1"/>
  <c r="I1788" i="2"/>
  <c r="K1788" i="2" s="1"/>
  <c r="I1789" i="2"/>
  <c r="K1789" i="2" s="1"/>
  <c r="I1790" i="2"/>
  <c r="K1790" i="2" s="1"/>
  <c r="I1791" i="2"/>
  <c r="K1791" i="2" s="1"/>
  <c r="I1792" i="2"/>
  <c r="K1792" i="2" s="1"/>
  <c r="I1793" i="2"/>
  <c r="K1793" i="2" s="1"/>
  <c r="I1794" i="2"/>
  <c r="K1794" i="2" s="1"/>
  <c r="I1795" i="2"/>
  <c r="K1795" i="2" s="1"/>
  <c r="I1796" i="2"/>
  <c r="K1796" i="2" s="1"/>
  <c r="I1797" i="2"/>
  <c r="K1797" i="2" s="1"/>
  <c r="I1798" i="2"/>
  <c r="K1798" i="2" s="1"/>
  <c r="I1799" i="2"/>
  <c r="K1799" i="2" s="1"/>
  <c r="I1800" i="2"/>
  <c r="K1800" i="2" s="1"/>
  <c r="I1801" i="2"/>
  <c r="K1801" i="2" s="1"/>
  <c r="I1802" i="2"/>
  <c r="K1802" i="2" s="1"/>
  <c r="I1803" i="2"/>
  <c r="K1803" i="2" s="1"/>
  <c r="I1804" i="2"/>
  <c r="K1804" i="2" s="1"/>
  <c r="I1805" i="2"/>
  <c r="K1805" i="2" s="1"/>
  <c r="I1806" i="2"/>
  <c r="K1806" i="2" s="1"/>
  <c r="I1807" i="2"/>
  <c r="K1807" i="2" s="1"/>
  <c r="I1808" i="2"/>
  <c r="K1808" i="2" s="1"/>
  <c r="I1809" i="2"/>
  <c r="K1809" i="2" s="1"/>
  <c r="I1810" i="2"/>
  <c r="K1810" i="2" s="1"/>
  <c r="I1811" i="2"/>
  <c r="K1811" i="2" s="1"/>
  <c r="I1812" i="2"/>
  <c r="K1812" i="2" s="1"/>
  <c r="I1813" i="2"/>
  <c r="K1813" i="2" s="1"/>
  <c r="I1814" i="2"/>
  <c r="K1814" i="2" s="1"/>
  <c r="I1815" i="2"/>
  <c r="K1815" i="2" s="1"/>
  <c r="I1816" i="2"/>
  <c r="K1816" i="2" s="1"/>
  <c r="I1817" i="2"/>
  <c r="K1817" i="2" s="1"/>
  <c r="I1818" i="2"/>
  <c r="K1818" i="2" s="1"/>
  <c r="I1819" i="2"/>
  <c r="K1819" i="2" s="1"/>
  <c r="I1820" i="2"/>
  <c r="K1820" i="2" s="1"/>
  <c r="I1821" i="2"/>
  <c r="K1821" i="2" s="1"/>
  <c r="I1822" i="2"/>
  <c r="K1822" i="2" s="1"/>
  <c r="I1823" i="2"/>
  <c r="K1823" i="2" s="1"/>
  <c r="I1824" i="2"/>
  <c r="K1824" i="2" s="1"/>
  <c r="I1825" i="2"/>
  <c r="K1825" i="2" s="1"/>
  <c r="I1826" i="2"/>
  <c r="K1826" i="2" s="1"/>
  <c r="I1827" i="2"/>
  <c r="K1827" i="2" s="1"/>
  <c r="I1828" i="2"/>
  <c r="K1828" i="2" s="1"/>
  <c r="I1829" i="2"/>
  <c r="K1829" i="2" s="1"/>
  <c r="I1830" i="2"/>
  <c r="K1830" i="2" s="1"/>
  <c r="I1831" i="2"/>
  <c r="K1831" i="2" s="1"/>
  <c r="I1832" i="2"/>
  <c r="K1832" i="2" s="1"/>
  <c r="I1833" i="2"/>
  <c r="K1833" i="2" s="1"/>
  <c r="I1834" i="2"/>
  <c r="K1834" i="2" s="1"/>
  <c r="I1835" i="2"/>
  <c r="K1835" i="2" s="1"/>
  <c r="I1836" i="2"/>
  <c r="K1836" i="2" s="1"/>
  <c r="I1837" i="2"/>
  <c r="K1837" i="2" s="1"/>
  <c r="I1838" i="2"/>
  <c r="K1838" i="2" s="1"/>
  <c r="I1839" i="2"/>
  <c r="K1839" i="2" s="1"/>
  <c r="I1840" i="2"/>
  <c r="K1840" i="2" s="1"/>
  <c r="I1841" i="2"/>
  <c r="K1841" i="2" s="1"/>
  <c r="I1842" i="2"/>
  <c r="K1842" i="2" s="1"/>
  <c r="I1843" i="2"/>
  <c r="K1843" i="2" s="1"/>
  <c r="I1844" i="2"/>
  <c r="K1844" i="2" s="1"/>
  <c r="I1845" i="2"/>
  <c r="K1845" i="2" s="1"/>
  <c r="I1846" i="2"/>
  <c r="K1846" i="2" s="1"/>
  <c r="I1847" i="2"/>
  <c r="K1847" i="2" s="1"/>
  <c r="I1848" i="2"/>
  <c r="K1848" i="2" s="1"/>
  <c r="I1849" i="2"/>
  <c r="K1849" i="2" s="1"/>
  <c r="I1850" i="2"/>
  <c r="K1850" i="2" s="1"/>
  <c r="I1851" i="2"/>
  <c r="K1851" i="2" s="1"/>
  <c r="I1852" i="2"/>
  <c r="K1852" i="2" s="1"/>
  <c r="I1853" i="2"/>
  <c r="K1853" i="2" s="1"/>
  <c r="I1854" i="2"/>
  <c r="K1854" i="2" s="1"/>
  <c r="I1855" i="2"/>
  <c r="K1855" i="2" s="1"/>
  <c r="I1856" i="2"/>
  <c r="K1856" i="2" s="1"/>
  <c r="I1857" i="2"/>
  <c r="K1857" i="2" s="1"/>
  <c r="I1858" i="2"/>
  <c r="K1858" i="2" s="1"/>
  <c r="I1859" i="2"/>
  <c r="K1859" i="2" s="1"/>
  <c r="I1860" i="2"/>
  <c r="K1860" i="2" s="1"/>
  <c r="I1861" i="2"/>
  <c r="K1861" i="2" s="1"/>
  <c r="I1862" i="2"/>
  <c r="K1862" i="2" s="1"/>
  <c r="I1863" i="2"/>
  <c r="K1863" i="2" s="1"/>
  <c r="I1864" i="2"/>
  <c r="K1864" i="2" s="1"/>
  <c r="I1865" i="2"/>
  <c r="K1865" i="2" s="1"/>
  <c r="I1866" i="2"/>
  <c r="K1866" i="2" s="1"/>
  <c r="I1867" i="2"/>
  <c r="K1867" i="2" s="1"/>
  <c r="I1868" i="2"/>
  <c r="K1868" i="2" s="1"/>
  <c r="I1869" i="2"/>
  <c r="K1869" i="2" s="1"/>
  <c r="I1870" i="2"/>
  <c r="K1870" i="2" s="1"/>
  <c r="I1871" i="2"/>
  <c r="K1871" i="2" s="1"/>
  <c r="I1872" i="2"/>
  <c r="K1872" i="2" s="1"/>
  <c r="I1873" i="2"/>
  <c r="K1873" i="2" s="1"/>
  <c r="I1874" i="2"/>
  <c r="K1874" i="2" s="1"/>
  <c r="I1875" i="2"/>
  <c r="K1875" i="2" s="1"/>
  <c r="I1876" i="2"/>
  <c r="K1876" i="2" s="1"/>
  <c r="I1877" i="2"/>
  <c r="K1877" i="2" s="1"/>
  <c r="I1878" i="2"/>
  <c r="K1878" i="2" s="1"/>
  <c r="I1879" i="2"/>
  <c r="K1879" i="2" s="1"/>
  <c r="I1880" i="2"/>
  <c r="K1880" i="2" s="1"/>
  <c r="I1881" i="2"/>
  <c r="K1881" i="2" s="1"/>
  <c r="I1882" i="2"/>
  <c r="K1882" i="2" s="1"/>
  <c r="I1883" i="2"/>
  <c r="K1883" i="2" s="1"/>
  <c r="I1884" i="2"/>
  <c r="K1884" i="2" s="1"/>
  <c r="I1885" i="2"/>
  <c r="K1885" i="2" s="1"/>
  <c r="I1886" i="2"/>
  <c r="K1886" i="2" s="1"/>
  <c r="I1887" i="2"/>
  <c r="K1887" i="2" s="1"/>
  <c r="I1888" i="2"/>
  <c r="K1888" i="2" s="1"/>
  <c r="I1889" i="2"/>
  <c r="K1889" i="2" s="1"/>
  <c r="I1890" i="2"/>
  <c r="K1890" i="2" s="1"/>
  <c r="I1891" i="2"/>
  <c r="K1891" i="2" s="1"/>
  <c r="I1892" i="2"/>
  <c r="K1892" i="2" s="1"/>
  <c r="I1893" i="2"/>
  <c r="K1893" i="2" s="1"/>
  <c r="I1894" i="2"/>
  <c r="K1894" i="2" s="1"/>
  <c r="I1895" i="2"/>
  <c r="K1895" i="2" s="1"/>
  <c r="I1896" i="2"/>
  <c r="K1896" i="2" s="1"/>
  <c r="I1897" i="2"/>
  <c r="K1897" i="2" s="1"/>
  <c r="I1898" i="2"/>
  <c r="K1898" i="2" s="1"/>
  <c r="I1899" i="2"/>
  <c r="K1899" i="2" s="1"/>
  <c r="I1900" i="2"/>
  <c r="K1900" i="2" s="1"/>
  <c r="I1901" i="2"/>
  <c r="K1901" i="2" s="1"/>
  <c r="I1902" i="2"/>
  <c r="K1902" i="2" s="1"/>
  <c r="I1903" i="2"/>
  <c r="K1903" i="2" s="1"/>
  <c r="I1904" i="2"/>
  <c r="K1904" i="2" s="1"/>
  <c r="I1905" i="2"/>
  <c r="K1905" i="2" s="1"/>
  <c r="I1906" i="2"/>
  <c r="K1906" i="2" s="1"/>
  <c r="I1907" i="2"/>
  <c r="K1907" i="2" s="1"/>
  <c r="I1908" i="2"/>
  <c r="K1908" i="2" s="1"/>
  <c r="I1909" i="2"/>
  <c r="K1909" i="2" s="1"/>
  <c r="I1910" i="2"/>
  <c r="K1910" i="2" s="1"/>
  <c r="I1911" i="2"/>
  <c r="K1911" i="2" s="1"/>
  <c r="I1912" i="2"/>
  <c r="K1912" i="2" s="1"/>
  <c r="I1913" i="2"/>
  <c r="K1913" i="2" s="1"/>
  <c r="I1914" i="2"/>
  <c r="K1914" i="2" s="1"/>
  <c r="I1915" i="2"/>
  <c r="K1915" i="2" s="1"/>
  <c r="I1916" i="2"/>
  <c r="K1916" i="2" s="1"/>
  <c r="I1917" i="2"/>
  <c r="K1917" i="2" s="1"/>
  <c r="I1918" i="2"/>
  <c r="K1918" i="2" s="1"/>
  <c r="I1919" i="2"/>
  <c r="K1919" i="2" s="1"/>
  <c r="I1920" i="2"/>
  <c r="K1920" i="2" s="1"/>
  <c r="I1921" i="2"/>
  <c r="K1921" i="2" s="1"/>
  <c r="I1922" i="2"/>
  <c r="K1922" i="2" s="1"/>
  <c r="I1923" i="2"/>
  <c r="K1923" i="2" s="1"/>
  <c r="I1924" i="2"/>
  <c r="K1924" i="2" s="1"/>
  <c r="I1925" i="2"/>
  <c r="K1925" i="2" s="1"/>
  <c r="I1926" i="2"/>
  <c r="K1926" i="2" s="1"/>
  <c r="I1927" i="2"/>
  <c r="K1927" i="2" s="1"/>
  <c r="I1928" i="2"/>
  <c r="K1928" i="2" s="1"/>
  <c r="I1929" i="2"/>
  <c r="K1929" i="2" s="1"/>
  <c r="I1930" i="2"/>
  <c r="K1930" i="2" s="1"/>
  <c r="I1931" i="2"/>
  <c r="K1931" i="2" s="1"/>
  <c r="I1932" i="2"/>
  <c r="K1932" i="2" s="1"/>
  <c r="I1933" i="2"/>
  <c r="K1933" i="2" s="1"/>
  <c r="I1934" i="2"/>
  <c r="K1934" i="2" s="1"/>
  <c r="I1935" i="2"/>
  <c r="K1935" i="2" s="1"/>
  <c r="I1936" i="2"/>
  <c r="K1936" i="2" s="1"/>
  <c r="I1937" i="2"/>
  <c r="K1937" i="2" s="1"/>
  <c r="I1938" i="2"/>
  <c r="K1938" i="2" s="1"/>
  <c r="I1939" i="2"/>
  <c r="K1939" i="2" s="1"/>
  <c r="I1940" i="2"/>
  <c r="K1940" i="2" s="1"/>
  <c r="I1941" i="2"/>
  <c r="K1941" i="2" s="1"/>
  <c r="I1942" i="2"/>
  <c r="K1942" i="2" s="1"/>
  <c r="I1943" i="2"/>
  <c r="K1943" i="2" s="1"/>
  <c r="I1944" i="2"/>
  <c r="K1944" i="2" s="1"/>
  <c r="I1945" i="2"/>
  <c r="K1945" i="2" s="1"/>
  <c r="I1946" i="2"/>
  <c r="K1946" i="2" s="1"/>
  <c r="I1947" i="2"/>
  <c r="K1947" i="2" s="1"/>
  <c r="I1948" i="2"/>
  <c r="K1948" i="2" s="1"/>
  <c r="I1949" i="2"/>
  <c r="K1949" i="2" s="1"/>
  <c r="I1950" i="2"/>
  <c r="K1950" i="2" s="1"/>
  <c r="I1951" i="2"/>
  <c r="K1951" i="2" s="1"/>
  <c r="I1952" i="2"/>
  <c r="K1952" i="2" s="1"/>
  <c r="I1953" i="2"/>
  <c r="K1953" i="2" s="1"/>
  <c r="I1954" i="2"/>
  <c r="K1954" i="2" s="1"/>
  <c r="I1955" i="2"/>
  <c r="K1955" i="2" s="1"/>
  <c r="I1956" i="2"/>
  <c r="K1956" i="2" s="1"/>
  <c r="I1957" i="2"/>
  <c r="K1957" i="2" s="1"/>
  <c r="I1958" i="2"/>
  <c r="K1958" i="2" s="1"/>
  <c r="I1959" i="2"/>
  <c r="K1959" i="2" s="1"/>
  <c r="I1960" i="2"/>
  <c r="K1960" i="2" s="1"/>
  <c r="I1961" i="2"/>
  <c r="K1961" i="2" s="1"/>
  <c r="I1962" i="2"/>
  <c r="K1962" i="2" s="1"/>
  <c r="I1963" i="2"/>
  <c r="K1963" i="2" s="1"/>
  <c r="I1964" i="2"/>
  <c r="K1964" i="2" s="1"/>
  <c r="I1965" i="2"/>
  <c r="K1965" i="2" s="1"/>
  <c r="I1966" i="2"/>
  <c r="K1966" i="2" s="1"/>
  <c r="I1967" i="2"/>
  <c r="K1967" i="2" s="1"/>
  <c r="I1968" i="2"/>
  <c r="K1968" i="2" s="1"/>
  <c r="I1969" i="2"/>
  <c r="K1969" i="2" s="1"/>
  <c r="I1970" i="2"/>
  <c r="K1970" i="2" s="1"/>
  <c r="I1971" i="2"/>
  <c r="K1971" i="2" s="1"/>
  <c r="I1972" i="2"/>
  <c r="K1972" i="2" s="1"/>
  <c r="I1973" i="2"/>
  <c r="K1973" i="2" s="1"/>
  <c r="I1974" i="2"/>
  <c r="K1974" i="2" s="1"/>
  <c r="I1975" i="2"/>
  <c r="K1975" i="2" s="1"/>
  <c r="I1976" i="2"/>
  <c r="K1976" i="2" s="1"/>
  <c r="I1977" i="2"/>
  <c r="K1977" i="2" s="1"/>
  <c r="I1978" i="2"/>
  <c r="K1978" i="2" s="1"/>
  <c r="I1979" i="2"/>
  <c r="K1979" i="2" s="1"/>
  <c r="I1980" i="2"/>
  <c r="K1980" i="2" s="1"/>
  <c r="I1981" i="2"/>
  <c r="K1981" i="2" s="1"/>
  <c r="I1982" i="2"/>
  <c r="K1982" i="2" s="1"/>
  <c r="I1983" i="2"/>
  <c r="K1983" i="2" s="1"/>
  <c r="I1984" i="2"/>
  <c r="K1984" i="2" s="1"/>
  <c r="I1985" i="2"/>
  <c r="K1985" i="2" s="1"/>
  <c r="I1986" i="2"/>
  <c r="K1986" i="2" s="1"/>
  <c r="I1987" i="2"/>
  <c r="K1987" i="2" s="1"/>
  <c r="I1988" i="2"/>
  <c r="K1988" i="2" s="1"/>
  <c r="I1989" i="2"/>
  <c r="K1989" i="2" s="1"/>
  <c r="I1990" i="2"/>
  <c r="K1990" i="2" s="1"/>
  <c r="I1991" i="2"/>
  <c r="K1991" i="2" s="1"/>
  <c r="I1992" i="2"/>
  <c r="K1992" i="2" s="1"/>
  <c r="I1993" i="2"/>
  <c r="K1993" i="2" s="1"/>
  <c r="I1994" i="2"/>
  <c r="K1994" i="2" s="1"/>
  <c r="I1995" i="2"/>
  <c r="K1995" i="2" s="1"/>
  <c r="I1996" i="2"/>
  <c r="K1996" i="2" s="1"/>
  <c r="I1997" i="2"/>
  <c r="K1997" i="2" s="1"/>
  <c r="I1998" i="2"/>
  <c r="K1998" i="2" s="1"/>
  <c r="I1999" i="2"/>
  <c r="K1999" i="2" s="1"/>
  <c r="I2000" i="2"/>
  <c r="K2000" i="2" s="1"/>
  <c r="I2001" i="2"/>
  <c r="K2001" i="2" s="1"/>
  <c r="I2002" i="2"/>
  <c r="K2002" i="2" s="1"/>
  <c r="I2003" i="2"/>
  <c r="K2003" i="2" s="1"/>
  <c r="I2004" i="2"/>
  <c r="K2004" i="2" s="1"/>
  <c r="I2005" i="2"/>
  <c r="K2005" i="2" s="1"/>
  <c r="I2006" i="2"/>
  <c r="K2006" i="2" s="1"/>
  <c r="I2007" i="2"/>
  <c r="K2007" i="2" s="1"/>
  <c r="I2008" i="2"/>
  <c r="K2008" i="2" s="1"/>
  <c r="I2009" i="2"/>
  <c r="K2009" i="2" s="1"/>
  <c r="I2010" i="2"/>
  <c r="K2010" i="2" s="1"/>
  <c r="I2011" i="2"/>
  <c r="K2011" i="2" s="1"/>
  <c r="I2012" i="2"/>
  <c r="K2012" i="2" s="1"/>
  <c r="I2013" i="2"/>
  <c r="K2013" i="2" s="1"/>
  <c r="I2014" i="2"/>
  <c r="K2014" i="2" s="1"/>
  <c r="I2015" i="2"/>
  <c r="K2015" i="2" s="1"/>
  <c r="I2016" i="2"/>
  <c r="K2016" i="2" s="1"/>
  <c r="I2017" i="2"/>
  <c r="K2017" i="2" s="1"/>
  <c r="I2018" i="2"/>
  <c r="K2018" i="2" s="1"/>
  <c r="I2019" i="2"/>
  <c r="K2019" i="2" s="1"/>
  <c r="I2020" i="2"/>
  <c r="K2020" i="2" s="1"/>
  <c r="I2021" i="2"/>
  <c r="K2021" i="2" s="1"/>
  <c r="I2022" i="2"/>
  <c r="K2022" i="2" s="1"/>
  <c r="I2023" i="2"/>
  <c r="K2023" i="2" s="1"/>
  <c r="I2024" i="2"/>
  <c r="K2024" i="2" s="1"/>
  <c r="I2025" i="2"/>
  <c r="K2025" i="2" s="1"/>
  <c r="I2026" i="2"/>
  <c r="K2026" i="2" s="1"/>
  <c r="I2027" i="2"/>
  <c r="K2027" i="2" s="1"/>
  <c r="I2028" i="2"/>
  <c r="K2028" i="2" s="1"/>
  <c r="I2029" i="2"/>
  <c r="K2029" i="2" s="1"/>
  <c r="I2030" i="2"/>
  <c r="K2030" i="2" s="1"/>
  <c r="I2031" i="2"/>
  <c r="K2031" i="2" s="1"/>
  <c r="I2032" i="2"/>
  <c r="K2032" i="2" s="1"/>
  <c r="I2033" i="2"/>
  <c r="K2033" i="2" s="1"/>
  <c r="I2034" i="2"/>
  <c r="K2034" i="2" s="1"/>
  <c r="I2035" i="2"/>
  <c r="K2035" i="2" s="1"/>
  <c r="I2036" i="2"/>
  <c r="K2036" i="2" s="1"/>
  <c r="I2037" i="2"/>
  <c r="K2037" i="2" s="1"/>
  <c r="I2038" i="2"/>
  <c r="K2038" i="2" s="1"/>
  <c r="I2039" i="2"/>
  <c r="K2039" i="2" s="1"/>
  <c r="I2040" i="2"/>
  <c r="K2040" i="2" s="1"/>
  <c r="I2041" i="2"/>
  <c r="K2041" i="2" s="1"/>
  <c r="I2042" i="2"/>
  <c r="K2042" i="2" s="1"/>
  <c r="I2043" i="2"/>
  <c r="K2043" i="2" s="1"/>
  <c r="I2044" i="2"/>
  <c r="K2044" i="2" s="1"/>
  <c r="I2045" i="2"/>
  <c r="K2045" i="2" s="1"/>
  <c r="I2046" i="2"/>
  <c r="K2046" i="2" s="1"/>
  <c r="I2047" i="2"/>
  <c r="K2047" i="2" s="1"/>
  <c r="I2048" i="2"/>
  <c r="K2048" i="2" s="1"/>
  <c r="I2049" i="2"/>
  <c r="K2049" i="2" s="1"/>
  <c r="I2050" i="2"/>
  <c r="K2050" i="2" s="1"/>
  <c r="I2051" i="2"/>
  <c r="K2051" i="2" s="1"/>
  <c r="I2052" i="2"/>
  <c r="K2052" i="2" s="1"/>
  <c r="I2053" i="2"/>
  <c r="K2053" i="2" s="1"/>
  <c r="I2054" i="2"/>
  <c r="K2054" i="2" s="1"/>
  <c r="I2055" i="2"/>
  <c r="K2055" i="2" s="1"/>
  <c r="I2056" i="2"/>
  <c r="K2056" i="2" s="1"/>
  <c r="I2057" i="2"/>
  <c r="K2057" i="2" s="1"/>
  <c r="I2058" i="2"/>
  <c r="K2058" i="2" s="1"/>
  <c r="I2059" i="2"/>
  <c r="K2059" i="2" s="1"/>
  <c r="I2060" i="2"/>
  <c r="K2060" i="2" s="1"/>
  <c r="I2061" i="2"/>
  <c r="K2061" i="2" s="1"/>
  <c r="I2062" i="2"/>
  <c r="K2062" i="2" s="1"/>
  <c r="I2063" i="2"/>
  <c r="K2063" i="2" s="1"/>
  <c r="I2064" i="2"/>
  <c r="K2064" i="2" s="1"/>
  <c r="I2065" i="2"/>
  <c r="K2065" i="2" s="1"/>
  <c r="I2066" i="2"/>
  <c r="K2066" i="2" s="1"/>
  <c r="I2067" i="2"/>
  <c r="K2067" i="2" s="1"/>
  <c r="I2068" i="2"/>
  <c r="K2068" i="2" s="1"/>
  <c r="I2069" i="2"/>
  <c r="K2069" i="2" s="1"/>
  <c r="I2070" i="2"/>
  <c r="K2070" i="2" s="1"/>
  <c r="I2071" i="2"/>
  <c r="K2071" i="2" s="1"/>
  <c r="I2072" i="2"/>
  <c r="K2072" i="2" s="1"/>
  <c r="I2073" i="2"/>
  <c r="K2073" i="2" s="1"/>
  <c r="I2074" i="2"/>
  <c r="K2074" i="2" s="1"/>
  <c r="I2075" i="2"/>
  <c r="K2075" i="2" s="1"/>
  <c r="I2076" i="2"/>
  <c r="K2076" i="2" s="1"/>
  <c r="I2077" i="2"/>
  <c r="K2077" i="2" s="1"/>
  <c r="I2078" i="2"/>
  <c r="K2078" i="2" s="1"/>
  <c r="I2079" i="2"/>
  <c r="K2079" i="2" s="1"/>
  <c r="I2080" i="2"/>
  <c r="K2080" i="2" s="1"/>
  <c r="I2081" i="2"/>
  <c r="K2081" i="2" s="1"/>
  <c r="I2082" i="2"/>
  <c r="K2082" i="2" s="1"/>
  <c r="I2083" i="2"/>
  <c r="K2083" i="2" s="1"/>
  <c r="I2084" i="2"/>
  <c r="K2084" i="2" s="1"/>
  <c r="I2085" i="2"/>
  <c r="K2085" i="2" s="1"/>
  <c r="I2086" i="2"/>
  <c r="K2086" i="2" s="1"/>
  <c r="I2087" i="2"/>
  <c r="K2087" i="2" s="1"/>
  <c r="I2088" i="2"/>
  <c r="K2088" i="2" s="1"/>
  <c r="I2089" i="2"/>
  <c r="K2089" i="2" s="1"/>
  <c r="I2090" i="2"/>
  <c r="K2090" i="2" s="1"/>
  <c r="I2091" i="2"/>
  <c r="K2091" i="2" s="1"/>
  <c r="I2092" i="2"/>
  <c r="K2092" i="2" s="1"/>
  <c r="I2093" i="2"/>
  <c r="K2093" i="2" s="1"/>
  <c r="I2094" i="2"/>
  <c r="K2094" i="2" s="1"/>
  <c r="I2095" i="2"/>
  <c r="K2095" i="2" s="1"/>
  <c r="I2096" i="2"/>
  <c r="K2096" i="2" s="1"/>
  <c r="I2097" i="2"/>
  <c r="K2097" i="2" s="1"/>
  <c r="I2098" i="2"/>
  <c r="K2098" i="2" s="1"/>
  <c r="I2099" i="2"/>
  <c r="K2099" i="2" s="1"/>
  <c r="I2100" i="2"/>
  <c r="K2100" i="2" s="1"/>
  <c r="I2101" i="2"/>
  <c r="K2101" i="2" s="1"/>
  <c r="I2102" i="2"/>
  <c r="K2102" i="2" s="1"/>
  <c r="I2103" i="2"/>
  <c r="K2103" i="2" s="1"/>
  <c r="I2104" i="2"/>
  <c r="K2104" i="2" s="1"/>
  <c r="I2105" i="2"/>
  <c r="K2105" i="2" s="1"/>
  <c r="I2106" i="2"/>
  <c r="K2106" i="2" s="1"/>
  <c r="I2107" i="2"/>
  <c r="K2107" i="2" s="1"/>
  <c r="I2108" i="2"/>
  <c r="K2108" i="2" s="1"/>
  <c r="I2109" i="2"/>
  <c r="K2109" i="2" s="1"/>
  <c r="I2110" i="2"/>
  <c r="K2110" i="2" s="1"/>
  <c r="I2111" i="2"/>
  <c r="K2111" i="2" s="1"/>
  <c r="I2112" i="2"/>
  <c r="K2112" i="2" s="1"/>
  <c r="I2113" i="2"/>
  <c r="K2113" i="2" s="1"/>
  <c r="I2114" i="2"/>
  <c r="K2114" i="2" s="1"/>
  <c r="I2115" i="2"/>
  <c r="K2115" i="2" s="1"/>
  <c r="I2116" i="2"/>
  <c r="K2116" i="2" s="1"/>
  <c r="I2117" i="2"/>
  <c r="K2117" i="2" s="1"/>
  <c r="I2118" i="2"/>
  <c r="K2118" i="2" s="1"/>
  <c r="I2119" i="2"/>
  <c r="K2119" i="2" s="1"/>
  <c r="I2120" i="2"/>
  <c r="K2120" i="2" s="1"/>
  <c r="I2121" i="2"/>
  <c r="K2121" i="2" s="1"/>
  <c r="I2122" i="2"/>
  <c r="K2122" i="2" s="1"/>
  <c r="I2123" i="2"/>
  <c r="K2123" i="2" s="1"/>
  <c r="I2124" i="2"/>
  <c r="K2124" i="2" s="1"/>
  <c r="I2125" i="2"/>
  <c r="K2125" i="2" s="1"/>
  <c r="I2126" i="2"/>
  <c r="K2126" i="2" s="1"/>
  <c r="I2127" i="2"/>
  <c r="K2127" i="2" s="1"/>
  <c r="I2128" i="2"/>
  <c r="K2128" i="2" s="1"/>
  <c r="I2129" i="2"/>
  <c r="K2129" i="2" s="1"/>
  <c r="I2130" i="2"/>
  <c r="K2130" i="2" s="1"/>
  <c r="I2131" i="2"/>
  <c r="K2131" i="2" s="1"/>
  <c r="I2132" i="2"/>
  <c r="K2132" i="2" s="1"/>
  <c r="I2133" i="2"/>
  <c r="K2133" i="2" s="1"/>
  <c r="I2134" i="2"/>
  <c r="K2134" i="2" s="1"/>
  <c r="I2135" i="2"/>
  <c r="K2135" i="2" s="1"/>
  <c r="I2136" i="2"/>
  <c r="K2136" i="2" s="1"/>
  <c r="I2137" i="2"/>
  <c r="K2137" i="2" s="1"/>
  <c r="I2138" i="2"/>
  <c r="K2138" i="2" s="1"/>
  <c r="I2139" i="2"/>
  <c r="K2139" i="2" s="1"/>
  <c r="I2140" i="2"/>
  <c r="K2140" i="2" s="1"/>
  <c r="I2141" i="2"/>
  <c r="K2141" i="2" s="1"/>
  <c r="I2142" i="2"/>
  <c r="K2142" i="2" s="1"/>
  <c r="I2143" i="2"/>
  <c r="K2143" i="2" s="1"/>
  <c r="I2144" i="2"/>
  <c r="K2144" i="2" s="1"/>
  <c r="I2145" i="2"/>
  <c r="K2145" i="2" s="1"/>
  <c r="I2146" i="2"/>
  <c r="K2146" i="2" s="1"/>
  <c r="I2147" i="2"/>
  <c r="K2147" i="2" s="1"/>
  <c r="I2148" i="2"/>
  <c r="K2148" i="2" s="1"/>
  <c r="I2149" i="2"/>
  <c r="K2149" i="2" s="1"/>
  <c r="I2150" i="2"/>
  <c r="K2150" i="2" s="1"/>
  <c r="I2151" i="2"/>
  <c r="K2151" i="2" s="1"/>
  <c r="I2152" i="2"/>
  <c r="K2152" i="2" s="1"/>
  <c r="I2153" i="2"/>
  <c r="K2153" i="2" s="1"/>
  <c r="I2154" i="2"/>
  <c r="K2154" i="2" s="1"/>
  <c r="I2155" i="2"/>
  <c r="K2155" i="2" s="1"/>
  <c r="I2156" i="2"/>
  <c r="K2156" i="2" s="1"/>
  <c r="I2157" i="2"/>
  <c r="K2157" i="2" s="1"/>
  <c r="I2158" i="2"/>
  <c r="K2158" i="2" s="1"/>
  <c r="I2159" i="2"/>
  <c r="K2159" i="2" s="1"/>
  <c r="I2160" i="2"/>
  <c r="K2160" i="2" s="1"/>
  <c r="I2161" i="2"/>
  <c r="K2161" i="2" s="1"/>
  <c r="I2162" i="2"/>
  <c r="K2162" i="2" s="1"/>
  <c r="I2163" i="2"/>
  <c r="K2163" i="2" s="1"/>
  <c r="I2164" i="2"/>
  <c r="K2164" i="2" s="1"/>
  <c r="I2165" i="2"/>
  <c r="K2165" i="2" s="1"/>
  <c r="I2166" i="2"/>
  <c r="K2166" i="2" s="1"/>
  <c r="I2167" i="2"/>
  <c r="K2167" i="2" s="1"/>
  <c r="I2168" i="2"/>
  <c r="K2168" i="2" s="1"/>
  <c r="I2169" i="2"/>
  <c r="K2169" i="2" s="1"/>
  <c r="I2170" i="2"/>
  <c r="K2170" i="2" s="1"/>
  <c r="I2171" i="2"/>
  <c r="K2171" i="2" s="1"/>
  <c r="I2172" i="2"/>
  <c r="K2172" i="2" s="1"/>
  <c r="I2173" i="2"/>
  <c r="K2173" i="2" s="1"/>
  <c r="I2174" i="2"/>
  <c r="K2174" i="2" s="1"/>
  <c r="I2175" i="2"/>
  <c r="K2175" i="2" s="1"/>
  <c r="I2176" i="2"/>
  <c r="K2176" i="2" s="1"/>
  <c r="I2177" i="2"/>
  <c r="K2177" i="2" s="1"/>
  <c r="I2178" i="2"/>
  <c r="K2178" i="2" s="1"/>
  <c r="I2179" i="2"/>
  <c r="K2179" i="2" s="1"/>
  <c r="I2180" i="2"/>
  <c r="K2180" i="2" s="1"/>
  <c r="I2181" i="2"/>
  <c r="K2181" i="2" s="1"/>
  <c r="I2182" i="2"/>
  <c r="K2182" i="2" s="1"/>
  <c r="I2183" i="2"/>
  <c r="K2183" i="2" s="1"/>
  <c r="I2184" i="2"/>
  <c r="K2184" i="2" s="1"/>
  <c r="I2185" i="2"/>
  <c r="K2185" i="2" s="1"/>
  <c r="I2186" i="2"/>
  <c r="K2186" i="2" s="1"/>
  <c r="I2187" i="2"/>
  <c r="K2187" i="2" s="1"/>
  <c r="I2188" i="2"/>
  <c r="K2188" i="2" s="1"/>
  <c r="I2189" i="2"/>
  <c r="K2189" i="2" s="1"/>
  <c r="I2190" i="2"/>
  <c r="K2190" i="2" s="1"/>
  <c r="I2191" i="2"/>
  <c r="K2191" i="2" s="1"/>
  <c r="I2192" i="2"/>
  <c r="K2192" i="2" s="1"/>
  <c r="I2193" i="2"/>
  <c r="K2193" i="2" s="1"/>
  <c r="I2194" i="2"/>
  <c r="K2194" i="2" s="1"/>
  <c r="I2195" i="2"/>
  <c r="K2195" i="2" s="1"/>
  <c r="I2196" i="2"/>
  <c r="K2196" i="2" s="1"/>
  <c r="I2197" i="2"/>
  <c r="K2197" i="2" s="1"/>
  <c r="I2198" i="2"/>
  <c r="K2198" i="2" s="1"/>
  <c r="I2199" i="2"/>
  <c r="K2199" i="2" s="1"/>
  <c r="I2200" i="2"/>
  <c r="K2200" i="2" s="1"/>
  <c r="I2201" i="2"/>
  <c r="K2201" i="2" s="1"/>
  <c r="I2202" i="2"/>
  <c r="K2202" i="2" s="1"/>
  <c r="I2203" i="2"/>
  <c r="K2203" i="2" s="1"/>
  <c r="I2204" i="2"/>
  <c r="K2204" i="2" s="1"/>
  <c r="I2205" i="2"/>
  <c r="K2205" i="2" s="1"/>
  <c r="I2206" i="2"/>
  <c r="K2206" i="2" s="1"/>
  <c r="I2207" i="2"/>
  <c r="K2207" i="2" s="1"/>
  <c r="I2208" i="2"/>
  <c r="K2208" i="2" s="1"/>
  <c r="I2209" i="2"/>
  <c r="K2209" i="2" s="1"/>
  <c r="I2210" i="2"/>
  <c r="K2210" i="2" s="1"/>
  <c r="I2211" i="2"/>
  <c r="K2211" i="2" s="1"/>
  <c r="I2212" i="2"/>
  <c r="K2212" i="2" s="1"/>
  <c r="I2213" i="2"/>
  <c r="K2213" i="2" s="1"/>
  <c r="I2214" i="2"/>
  <c r="K2214" i="2" s="1"/>
  <c r="I2215" i="2"/>
  <c r="K2215" i="2" s="1"/>
  <c r="I2216" i="2"/>
  <c r="K2216" i="2" s="1"/>
  <c r="I2217" i="2"/>
  <c r="K2217" i="2" s="1"/>
  <c r="I2218" i="2"/>
  <c r="K2218" i="2" s="1"/>
  <c r="I2219" i="2"/>
  <c r="K2219" i="2" s="1"/>
  <c r="I2220" i="2"/>
  <c r="K2220" i="2" s="1"/>
  <c r="I2221" i="2"/>
  <c r="K2221" i="2" s="1"/>
  <c r="I2222" i="2"/>
  <c r="K2222" i="2" s="1"/>
  <c r="I2223" i="2"/>
  <c r="K2223" i="2" s="1"/>
  <c r="I2224" i="2"/>
  <c r="K2224" i="2" s="1"/>
  <c r="I2225" i="2"/>
  <c r="K2225" i="2" s="1"/>
  <c r="I2226" i="2"/>
  <c r="K2226" i="2" s="1"/>
  <c r="I2227" i="2"/>
  <c r="K2227" i="2" s="1"/>
  <c r="I2228" i="2"/>
  <c r="K2228" i="2" s="1"/>
  <c r="I2229" i="2"/>
  <c r="K2229" i="2" s="1"/>
  <c r="I2230" i="2"/>
  <c r="K2230" i="2" s="1"/>
  <c r="I2231" i="2"/>
  <c r="K2231" i="2" s="1"/>
  <c r="I2232" i="2"/>
  <c r="K2232" i="2" s="1"/>
  <c r="I2233" i="2"/>
  <c r="K2233" i="2" s="1"/>
  <c r="I2234" i="2"/>
  <c r="K2234" i="2" s="1"/>
  <c r="I2235" i="2"/>
  <c r="K2235" i="2" s="1"/>
  <c r="I2236" i="2"/>
  <c r="K2236" i="2" s="1"/>
  <c r="I2237" i="2"/>
  <c r="K2237" i="2" s="1"/>
  <c r="I2238" i="2"/>
  <c r="K2238" i="2" s="1"/>
  <c r="I2239" i="2"/>
  <c r="K2239" i="2" s="1"/>
  <c r="I2240" i="2"/>
  <c r="K2240" i="2" s="1"/>
  <c r="I2241" i="2"/>
  <c r="K2241" i="2" s="1"/>
  <c r="I2242" i="2"/>
  <c r="K2242" i="2" s="1"/>
  <c r="I2243" i="2"/>
  <c r="K2243" i="2" s="1"/>
  <c r="I2244" i="2"/>
  <c r="K2244" i="2" s="1"/>
  <c r="I2245" i="2"/>
  <c r="K2245" i="2" s="1"/>
  <c r="I2246" i="2"/>
  <c r="K2246" i="2" s="1"/>
  <c r="I2247" i="2"/>
  <c r="K2247" i="2" s="1"/>
  <c r="I2248" i="2"/>
  <c r="K2248" i="2" s="1"/>
  <c r="I2249" i="2"/>
  <c r="K2249" i="2" s="1"/>
  <c r="I2250" i="2"/>
  <c r="K2250" i="2" s="1"/>
  <c r="I2251" i="2"/>
  <c r="K2251" i="2" s="1"/>
  <c r="I2252" i="2"/>
  <c r="K2252" i="2" s="1"/>
  <c r="I2253" i="2"/>
  <c r="K2253" i="2" s="1"/>
  <c r="I2254" i="2"/>
  <c r="K2254" i="2" s="1"/>
  <c r="I2255" i="2"/>
  <c r="K2255" i="2" s="1"/>
  <c r="I2256" i="2"/>
  <c r="K2256" i="2" s="1"/>
  <c r="I2257" i="2"/>
  <c r="K2257" i="2" s="1"/>
  <c r="I2258" i="2"/>
  <c r="K2258" i="2" s="1"/>
  <c r="I2259" i="2"/>
  <c r="K2259" i="2" s="1"/>
  <c r="I2260" i="2"/>
  <c r="K2260" i="2" s="1"/>
  <c r="I2261" i="2"/>
  <c r="K2261" i="2" s="1"/>
  <c r="I2262" i="2"/>
  <c r="K2262" i="2" s="1"/>
  <c r="I2263" i="2"/>
  <c r="K2263" i="2" s="1"/>
  <c r="I2264" i="2"/>
  <c r="K2264" i="2" s="1"/>
  <c r="I2265" i="2"/>
  <c r="K2265" i="2" s="1"/>
  <c r="I2266" i="2"/>
  <c r="K2266" i="2" s="1"/>
  <c r="I2267" i="2"/>
  <c r="K2267" i="2" s="1"/>
  <c r="I2268" i="2"/>
  <c r="K2268" i="2" s="1"/>
  <c r="I2269" i="2"/>
  <c r="K2269" i="2" s="1"/>
  <c r="I2270" i="2"/>
  <c r="K2270" i="2" s="1"/>
  <c r="I2271" i="2"/>
  <c r="K2271" i="2" s="1"/>
  <c r="I2272" i="2"/>
  <c r="K2272" i="2" s="1"/>
  <c r="I2273" i="2"/>
  <c r="K2273" i="2" s="1"/>
  <c r="I2274" i="2"/>
  <c r="K2274" i="2" s="1"/>
  <c r="I2275" i="2"/>
  <c r="K2275" i="2" s="1"/>
  <c r="I2276" i="2"/>
  <c r="K2276" i="2" s="1"/>
  <c r="I2277" i="2"/>
  <c r="K2277" i="2" s="1"/>
  <c r="I2278" i="2"/>
  <c r="K2278" i="2" s="1"/>
  <c r="I2279" i="2"/>
  <c r="K2279" i="2" s="1"/>
  <c r="I2280" i="2"/>
  <c r="K2280" i="2" s="1"/>
  <c r="I2281" i="2"/>
  <c r="K2281" i="2" s="1"/>
  <c r="I2282" i="2"/>
  <c r="K2282" i="2" s="1"/>
  <c r="I2283" i="2"/>
  <c r="K2283" i="2" s="1"/>
  <c r="I2284" i="2"/>
  <c r="K2284" i="2" s="1"/>
  <c r="I2285" i="2"/>
  <c r="K2285" i="2" s="1"/>
  <c r="I2286" i="2"/>
  <c r="K2286" i="2" s="1"/>
  <c r="I2287" i="2"/>
  <c r="K2287" i="2" s="1"/>
  <c r="I2288" i="2"/>
  <c r="K2288" i="2" s="1"/>
  <c r="I2289" i="2"/>
  <c r="K2289" i="2" s="1"/>
  <c r="I2290" i="2"/>
  <c r="K2290" i="2" s="1"/>
  <c r="I2291" i="2"/>
  <c r="K2291" i="2" s="1"/>
  <c r="I2292" i="2"/>
  <c r="K2292" i="2" s="1"/>
  <c r="I2293" i="2"/>
  <c r="K2293" i="2" s="1"/>
  <c r="I2294" i="2"/>
  <c r="K2294" i="2" s="1"/>
  <c r="I2295" i="2"/>
  <c r="K2295" i="2" s="1"/>
  <c r="I2296" i="2"/>
  <c r="K2296" i="2" s="1"/>
  <c r="I2297" i="2"/>
  <c r="K2297" i="2" s="1"/>
  <c r="I2298" i="2"/>
  <c r="K2298" i="2" s="1"/>
  <c r="I2299" i="2"/>
  <c r="K2299" i="2" s="1"/>
  <c r="I2300" i="2"/>
  <c r="K2300" i="2" s="1"/>
  <c r="I2301" i="2"/>
  <c r="K2301" i="2" s="1"/>
  <c r="I2302" i="2"/>
  <c r="K2302" i="2" s="1"/>
  <c r="I2303" i="2"/>
  <c r="K2303" i="2" s="1"/>
  <c r="I2304" i="2"/>
  <c r="K2304" i="2" s="1"/>
  <c r="I2305" i="2"/>
  <c r="K2305" i="2" s="1"/>
  <c r="I2306" i="2"/>
  <c r="K2306" i="2" s="1"/>
  <c r="I2307" i="2"/>
  <c r="K2307" i="2" s="1"/>
  <c r="I2308" i="2"/>
  <c r="K2308" i="2" s="1"/>
  <c r="I2309" i="2"/>
  <c r="K2309" i="2" s="1"/>
  <c r="I2310" i="2"/>
  <c r="K2310" i="2" s="1"/>
  <c r="I2311" i="2"/>
  <c r="K2311" i="2" s="1"/>
  <c r="I2312" i="2"/>
  <c r="K2312" i="2" s="1"/>
  <c r="I2313" i="2"/>
  <c r="K2313" i="2" s="1"/>
  <c r="I2314" i="2"/>
  <c r="K2314" i="2" s="1"/>
  <c r="I2315" i="2"/>
  <c r="K2315" i="2" s="1"/>
  <c r="I2316" i="2"/>
  <c r="K2316" i="2" s="1"/>
  <c r="I2317" i="2"/>
  <c r="K2317" i="2" s="1"/>
  <c r="I2318" i="2"/>
  <c r="K2318" i="2" s="1"/>
  <c r="I2319" i="2"/>
  <c r="K2319" i="2" s="1"/>
  <c r="I2320" i="2"/>
  <c r="K2320" i="2" s="1"/>
  <c r="I2321" i="2"/>
  <c r="K2321" i="2" s="1"/>
  <c r="I2322" i="2"/>
  <c r="K2322" i="2" s="1"/>
  <c r="I2323" i="2"/>
  <c r="K2323" i="2" s="1"/>
  <c r="I2324" i="2"/>
  <c r="K2324" i="2" s="1"/>
  <c r="I2325" i="2"/>
  <c r="K2325" i="2" s="1"/>
  <c r="I2326" i="2"/>
  <c r="K2326" i="2" s="1"/>
  <c r="I2327" i="2"/>
  <c r="K2327" i="2" s="1"/>
  <c r="I2328" i="2"/>
  <c r="K2328" i="2" s="1"/>
  <c r="I2329" i="2"/>
  <c r="K2329" i="2" s="1"/>
  <c r="I2330" i="2"/>
  <c r="K2330" i="2" s="1"/>
  <c r="I2331" i="2"/>
  <c r="K2331" i="2" s="1"/>
  <c r="I2332" i="2"/>
  <c r="K2332" i="2" s="1"/>
  <c r="I2333" i="2"/>
  <c r="K2333" i="2" s="1"/>
  <c r="I2334" i="2"/>
  <c r="K2334" i="2" s="1"/>
  <c r="I2335" i="2"/>
  <c r="K2335" i="2" s="1"/>
  <c r="I2336" i="2"/>
  <c r="K2336" i="2" s="1"/>
  <c r="I2337" i="2"/>
  <c r="K2337" i="2" s="1"/>
  <c r="I2338" i="2"/>
  <c r="K2338" i="2" s="1"/>
  <c r="I2339" i="2"/>
  <c r="K2339" i="2" s="1"/>
  <c r="I2340" i="2"/>
  <c r="K2340" i="2" s="1"/>
  <c r="I2341" i="2"/>
  <c r="K2341" i="2" s="1"/>
  <c r="I2342" i="2"/>
  <c r="K2342" i="2" s="1"/>
  <c r="I2343" i="2"/>
  <c r="K2343" i="2" s="1"/>
  <c r="I2344" i="2"/>
  <c r="K2344" i="2" s="1"/>
  <c r="I2345" i="2"/>
  <c r="K2345" i="2" s="1"/>
  <c r="I2346" i="2"/>
  <c r="K2346" i="2" s="1"/>
  <c r="I2347" i="2"/>
  <c r="K2347" i="2" s="1"/>
  <c r="I2348" i="2"/>
  <c r="K2348" i="2" s="1"/>
  <c r="I2349" i="2"/>
  <c r="K2349" i="2" s="1"/>
  <c r="I2350" i="2"/>
  <c r="K2350" i="2" s="1"/>
  <c r="I2351" i="2"/>
  <c r="K2351" i="2" s="1"/>
  <c r="I2352" i="2"/>
  <c r="K2352" i="2" s="1"/>
  <c r="I2353" i="2"/>
  <c r="K2353" i="2" s="1"/>
  <c r="I2354" i="2"/>
  <c r="K2354" i="2" s="1"/>
  <c r="I2355" i="2"/>
  <c r="K2355" i="2" s="1"/>
  <c r="I2356" i="2"/>
  <c r="K2356" i="2" s="1"/>
  <c r="I2357" i="2"/>
  <c r="K2357" i="2" s="1"/>
  <c r="I2358" i="2"/>
  <c r="K2358" i="2" s="1"/>
  <c r="I2359" i="2"/>
  <c r="K2359" i="2" s="1"/>
  <c r="I2360" i="2"/>
  <c r="K2360" i="2" s="1"/>
  <c r="I2361" i="2"/>
  <c r="K2361" i="2" s="1"/>
  <c r="I2362" i="2"/>
  <c r="K2362" i="2" s="1"/>
  <c r="I2363" i="2"/>
  <c r="K2363" i="2" s="1"/>
  <c r="I2364" i="2"/>
  <c r="K2364" i="2" s="1"/>
  <c r="I2365" i="2"/>
  <c r="K2365" i="2" s="1"/>
  <c r="I2366" i="2"/>
  <c r="K2366" i="2" s="1"/>
  <c r="I2367" i="2"/>
  <c r="K2367" i="2" s="1"/>
  <c r="I2368" i="2"/>
  <c r="K2368" i="2" s="1"/>
  <c r="I2369" i="2"/>
  <c r="K2369" i="2" s="1"/>
  <c r="I2370" i="2"/>
  <c r="K2370" i="2" s="1"/>
  <c r="I2371" i="2"/>
  <c r="K2371" i="2" s="1"/>
  <c r="I2372" i="2"/>
  <c r="K2372" i="2" s="1"/>
  <c r="I2373" i="2"/>
  <c r="K2373" i="2" s="1"/>
  <c r="I2374" i="2"/>
  <c r="K2374" i="2" s="1"/>
  <c r="I2375" i="2"/>
  <c r="K2375" i="2" s="1"/>
  <c r="I2376" i="2"/>
  <c r="K2376" i="2" s="1"/>
  <c r="I2377" i="2"/>
  <c r="K2377" i="2" s="1"/>
  <c r="I2378" i="2"/>
  <c r="K2378" i="2" s="1"/>
  <c r="I2379" i="2"/>
  <c r="K2379" i="2" s="1"/>
  <c r="I2380" i="2"/>
  <c r="K2380" i="2" s="1"/>
  <c r="I2381" i="2"/>
  <c r="K2381" i="2" s="1"/>
  <c r="I2382" i="2"/>
  <c r="K2382" i="2" s="1"/>
  <c r="I2383" i="2"/>
  <c r="K2383" i="2" s="1"/>
  <c r="I2384" i="2"/>
  <c r="K2384" i="2" s="1"/>
  <c r="I2385" i="2"/>
  <c r="K2385" i="2" s="1"/>
  <c r="I2386" i="2"/>
  <c r="K2386" i="2" s="1"/>
  <c r="I2387" i="2"/>
  <c r="K2387" i="2" s="1"/>
  <c r="I2388" i="2"/>
  <c r="K2388" i="2" s="1"/>
  <c r="I2389" i="2"/>
  <c r="K2389" i="2" s="1"/>
  <c r="I2390" i="2"/>
  <c r="K2390" i="2" s="1"/>
  <c r="I2391" i="2"/>
  <c r="K2391" i="2" s="1"/>
  <c r="I2392" i="2"/>
  <c r="K2392" i="2" s="1"/>
  <c r="I2393" i="2"/>
  <c r="K2393" i="2" s="1"/>
  <c r="I2394" i="2"/>
  <c r="K2394" i="2" s="1"/>
  <c r="I2395" i="2"/>
  <c r="K2395" i="2" s="1"/>
  <c r="I2396" i="2"/>
  <c r="K2396" i="2" s="1"/>
  <c r="I2397" i="2"/>
  <c r="K2397" i="2" s="1"/>
  <c r="I2398" i="2"/>
  <c r="K2398" i="2" s="1"/>
  <c r="I2399" i="2"/>
  <c r="K2399" i="2" s="1"/>
  <c r="I2400" i="2"/>
  <c r="K2400" i="2" s="1"/>
  <c r="I2401" i="2"/>
  <c r="K2401" i="2" s="1"/>
  <c r="I2402" i="2"/>
  <c r="K2402" i="2" s="1"/>
  <c r="I2403" i="2"/>
  <c r="K2403" i="2" s="1"/>
  <c r="I2404" i="2"/>
  <c r="K2404" i="2" s="1"/>
  <c r="I2405" i="2"/>
  <c r="K2405" i="2" s="1"/>
  <c r="I2406" i="2"/>
  <c r="K2406" i="2" s="1"/>
  <c r="I2407" i="2"/>
  <c r="K2407" i="2" s="1"/>
  <c r="I2408" i="2"/>
  <c r="K2408" i="2" s="1"/>
  <c r="I2409" i="2"/>
  <c r="K2409" i="2" s="1"/>
  <c r="I2410" i="2"/>
  <c r="K2410" i="2" s="1"/>
  <c r="I2411" i="2"/>
  <c r="K2411" i="2" s="1"/>
  <c r="I2412" i="2"/>
  <c r="K2412" i="2" s="1"/>
  <c r="I2413" i="2"/>
  <c r="K2413" i="2" s="1"/>
  <c r="I2414" i="2"/>
  <c r="K2414" i="2" s="1"/>
  <c r="I2415" i="2"/>
  <c r="K2415" i="2" s="1"/>
  <c r="I2416" i="2"/>
  <c r="K2416" i="2" s="1"/>
  <c r="I2417" i="2"/>
  <c r="K2417" i="2" s="1"/>
  <c r="I2418" i="2"/>
  <c r="K2418" i="2" s="1"/>
  <c r="I2419" i="2"/>
  <c r="K2419" i="2" s="1"/>
  <c r="I2420" i="2"/>
  <c r="K2420" i="2" s="1"/>
  <c r="I2421" i="2"/>
  <c r="K2421" i="2" s="1"/>
  <c r="I2422" i="2"/>
  <c r="K2422" i="2" s="1"/>
  <c r="I2423" i="2"/>
  <c r="K2423" i="2" s="1"/>
  <c r="I2424" i="2"/>
  <c r="K2424" i="2" s="1"/>
  <c r="I2425" i="2"/>
  <c r="K2425" i="2" s="1"/>
  <c r="I2426" i="2"/>
  <c r="K2426" i="2" s="1"/>
  <c r="I2427" i="2"/>
  <c r="K2427" i="2" s="1"/>
  <c r="I2428" i="2"/>
  <c r="K2428" i="2" s="1"/>
  <c r="I2429" i="2"/>
  <c r="K2429" i="2" s="1"/>
  <c r="I2430" i="2"/>
  <c r="K2430" i="2" s="1"/>
  <c r="I2431" i="2"/>
  <c r="K2431" i="2" s="1"/>
  <c r="I2432" i="2"/>
  <c r="K2432" i="2" s="1"/>
  <c r="I2433" i="2"/>
  <c r="K2433" i="2" s="1"/>
  <c r="I2434" i="2"/>
  <c r="K2434" i="2" s="1"/>
  <c r="I2435" i="2"/>
  <c r="K2435" i="2" s="1"/>
  <c r="I2436" i="2"/>
  <c r="K2436" i="2" s="1"/>
  <c r="I2437" i="2"/>
  <c r="K2437" i="2" s="1"/>
  <c r="I2438" i="2"/>
  <c r="K2438" i="2" s="1"/>
  <c r="I2439" i="2"/>
  <c r="K2439" i="2" s="1"/>
  <c r="I2440" i="2"/>
  <c r="K2440" i="2" s="1"/>
  <c r="I2441" i="2"/>
  <c r="K2441" i="2" s="1"/>
  <c r="I2442" i="2"/>
  <c r="K2442" i="2" s="1"/>
  <c r="I2443" i="2"/>
  <c r="K2443" i="2" s="1"/>
  <c r="I2444" i="2"/>
  <c r="K2444" i="2" s="1"/>
  <c r="I2445" i="2"/>
  <c r="K2445" i="2" s="1"/>
  <c r="I2446" i="2"/>
  <c r="K2446" i="2" s="1"/>
  <c r="I2447" i="2"/>
  <c r="K2447" i="2" s="1"/>
  <c r="I2448" i="2"/>
  <c r="K2448" i="2" s="1"/>
  <c r="I2449" i="2"/>
  <c r="K2449" i="2" s="1"/>
  <c r="I2450" i="2"/>
  <c r="K2450" i="2" s="1"/>
  <c r="I2451" i="2"/>
  <c r="K2451" i="2" s="1"/>
  <c r="I2452" i="2"/>
  <c r="K2452" i="2" s="1"/>
  <c r="I2453" i="2"/>
  <c r="K2453" i="2" s="1"/>
  <c r="I2454" i="2"/>
  <c r="K2454" i="2" s="1"/>
  <c r="I2455" i="2"/>
  <c r="K2455" i="2" s="1"/>
  <c r="I2456" i="2"/>
  <c r="K2456" i="2" s="1"/>
  <c r="I2457" i="2"/>
  <c r="K2457" i="2" s="1"/>
  <c r="I2458" i="2"/>
  <c r="K2458" i="2" s="1"/>
  <c r="I2459" i="2"/>
  <c r="K2459" i="2" s="1"/>
  <c r="I2460" i="2"/>
  <c r="K2460" i="2" s="1"/>
  <c r="I2461" i="2"/>
  <c r="K2461" i="2" s="1"/>
  <c r="I2462" i="2"/>
  <c r="K2462" i="2" s="1"/>
  <c r="I2463" i="2"/>
  <c r="K2463" i="2" s="1"/>
  <c r="I2464" i="2"/>
  <c r="K2464" i="2" s="1"/>
  <c r="I2465" i="2"/>
  <c r="K2465" i="2" s="1"/>
  <c r="I2466" i="2"/>
  <c r="K2466" i="2" s="1"/>
  <c r="I2467" i="2"/>
  <c r="K2467" i="2" s="1"/>
  <c r="I2468" i="2"/>
  <c r="K2468" i="2" s="1"/>
  <c r="I2469" i="2"/>
  <c r="K2469" i="2" s="1"/>
  <c r="I2470" i="2"/>
  <c r="K2470" i="2" s="1"/>
  <c r="I2471" i="2"/>
  <c r="K2471" i="2" s="1"/>
  <c r="I2472" i="2"/>
  <c r="K2472" i="2" s="1"/>
  <c r="I2473" i="2"/>
  <c r="K2473" i="2" s="1"/>
  <c r="I2474" i="2"/>
  <c r="K2474" i="2" s="1"/>
  <c r="I2475" i="2"/>
  <c r="K2475" i="2" s="1"/>
  <c r="I2476" i="2"/>
  <c r="K2476" i="2" s="1"/>
  <c r="I2477" i="2"/>
  <c r="K2477" i="2" s="1"/>
  <c r="I2478" i="2"/>
  <c r="K2478" i="2" s="1"/>
  <c r="I2479" i="2"/>
  <c r="K2479" i="2" s="1"/>
  <c r="I2480" i="2"/>
  <c r="K2480" i="2" s="1"/>
  <c r="I2481" i="2"/>
  <c r="K2481" i="2" s="1"/>
  <c r="I2482" i="2"/>
  <c r="K2482" i="2" s="1"/>
  <c r="I2483" i="2"/>
  <c r="K2483" i="2" s="1"/>
  <c r="I2484" i="2"/>
  <c r="K2484" i="2" s="1"/>
  <c r="I2485" i="2"/>
  <c r="K2485" i="2" s="1"/>
  <c r="I2486" i="2"/>
  <c r="K2486" i="2" s="1"/>
  <c r="I2487" i="2"/>
  <c r="K2487" i="2" s="1"/>
  <c r="I2488" i="2"/>
  <c r="K2488" i="2" s="1"/>
  <c r="I2489" i="2"/>
  <c r="K2489" i="2" s="1"/>
  <c r="I2490" i="2"/>
  <c r="K2490" i="2" s="1"/>
  <c r="I2491" i="2"/>
  <c r="K2491" i="2" s="1"/>
  <c r="I2492" i="2"/>
  <c r="K2492" i="2" s="1"/>
  <c r="I2493" i="2"/>
  <c r="K2493" i="2" s="1"/>
  <c r="I2494" i="2"/>
  <c r="K2494" i="2" s="1"/>
  <c r="I2495" i="2"/>
  <c r="K2495" i="2" s="1"/>
  <c r="I2496" i="2"/>
  <c r="K2496" i="2" s="1"/>
  <c r="I2497" i="2"/>
  <c r="K2497" i="2" s="1"/>
  <c r="I2498" i="2"/>
  <c r="K2498" i="2" s="1"/>
  <c r="I2499" i="2"/>
  <c r="K2499" i="2" s="1"/>
  <c r="I2500" i="2"/>
  <c r="K2500" i="2" s="1"/>
  <c r="I2501" i="2"/>
  <c r="K2501" i="2" s="1"/>
  <c r="I2502" i="2"/>
  <c r="K2502" i="2" s="1"/>
  <c r="I2503" i="2"/>
  <c r="K2503" i="2" s="1"/>
  <c r="I2504" i="2"/>
  <c r="K2504" i="2" s="1"/>
  <c r="I2505" i="2"/>
  <c r="K2505" i="2" s="1"/>
  <c r="I2506" i="2"/>
  <c r="K2506" i="2" s="1"/>
  <c r="I2507" i="2"/>
  <c r="K2507" i="2" s="1"/>
  <c r="I2508" i="2"/>
  <c r="K2508" i="2" s="1"/>
  <c r="I2509" i="2"/>
  <c r="K2509" i="2" s="1"/>
  <c r="I2510" i="2"/>
  <c r="K2510" i="2" s="1"/>
  <c r="I2511" i="2"/>
  <c r="K2511" i="2" s="1"/>
  <c r="I2512" i="2"/>
  <c r="K2512" i="2" s="1"/>
  <c r="I2513" i="2"/>
  <c r="K2513" i="2" s="1"/>
  <c r="I2514" i="2"/>
  <c r="K2514" i="2" s="1"/>
  <c r="I2515" i="2"/>
  <c r="K2515" i="2" s="1"/>
  <c r="I2516" i="2"/>
  <c r="K2516" i="2" s="1"/>
  <c r="I2517" i="2"/>
  <c r="K2517" i="2" s="1"/>
  <c r="I2518" i="2"/>
  <c r="K2518" i="2" s="1"/>
  <c r="I2519" i="2"/>
  <c r="K2519" i="2" s="1"/>
  <c r="I2520" i="2"/>
  <c r="K2520" i="2" s="1"/>
  <c r="I2521" i="2"/>
  <c r="K2521" i="2" s="1"/>
  <c r="I2522" i="2"/>
  <c r="K2522" i="2" s="1"/>
  <c r="I2523" i="2"/>
  <c r="K2523" i="2" s="1"/>
  <c r="I2524" i="2"/>
  <c r="K2524" i="2" s="1"/>
  <c r="I2525" i="2"/>
  <c r="K2525" i="2" s="1"/>
  <c r="I2526" i="2"/>
  <c r="K2526" i="2" s="1"/>
  <c r="I2527" i="2"/>
  <c r="K2527" i="2" s="1"/>
  <c r="I2528" i="2"/>
  <c r="K2528" i="2" s="1"/>
  <c r="I2529" i="2"/>
  <c r="K2529" i="2" s="1"/>
  <c r="I2530" i="2"/>
  <c r="K2530" i="2" s="1"/>
  <c r="I2531" i="2"/>
  <c r="K2531" i="2" s="1"/>
  <c r="I2532" i="2"/>
  <c r="K2532" i="2" s="1"/>
  <c r="I2533" i="2"/>
  <c r="K2533" i="2" s="1"/>
  <c r="I2534" i="2"/>
  <c r="K2534" i="2" s="1"/>
  <c r="I2535" i="2"/>
  <c r="K2535" i="2" s="1"/>
  <c r="I2536" i="2"/>
  <c r="K2536" i="2" s="1"/>
  <c r="I2537" i="2"/>
  <c r="K2537" i="2" s="1"/>
  <c r="I2538" i="2"/>
  <c r="K2538" i="2" s="1"/>
  <c r="I2539" i="2"/>
  <c r="K2539" i="2" s="1"/>
  <c r="I2540" i="2"/>
  <c r="K2540" i="2" s="1"/>
  <c r="I2541" i="2"/>
  <c r="K2541" i="2" s="1"/>
  <c r="I2542" i="2"/>
  <c r="K2542" i="2" s="1"/>
  <c r="I2543" i="2"/>
  <c r="K2543" i="2" s="1"/>
  <c r="I2544" i="2"/>
  <c r="K2544" i="2" s="1"/>
  <c r="I2545" i="2"/>
  <c r="K2545" i="2" s="1"/>
  <c r="I2546" i="2"/>
  <c r="K2546" i="2" s="1"/>
  <c r="I2547" i="2"/>
  <c r="K2547" i="2" s="1"/>
  <c r="I2548" i="2"/>
  <c r="K2548" i="2" s="1"/>
  <c r="I2549" i="2"/>
  <c r="K2549" i="2" s="1"/>
  <c r="I2550" i="2"/>
  <c r="K2550" i="2" s="1"/>
  <c r="I2551" i="2"/>
  <c r="K2551" i="2" s="1"/>
  <c r="I2552" i="2"/>
  <c r="K2552" i="2" s="1"/>
  <c r="I2553" i="2"/>
  <c r="K2553" i="2" s="1"/>
  <c r="I2554" i="2"/>
  <c r="K2554" i="2" s="1"/>
  <c r="I2555" i="2"/>
  <c r="K2555" i="2" s="1"/>
  <c r="I2556" i="2"/>
  <c r="K2556" i="2" s="1"/>
  <c r="I2557" i="2"/>
  <c r="K2557" i="2" s="1"/>
  <c r="I2558" i="2"/>
  <c r="K2558" i="2" s="1"/>
  <c r="I2559" i="2"/>
  <c r="K2559" i="2" s="1"/>
  <c r="I2560" i="2"/>
  <c r="K2560" i="2" s="1"/>
  <c r="I2561" i="2"/>
  <c r="K2561" i="2" s="1"/>
  <c r="I2562" i="2"/>
  <c r="K2562" i="2" s="1"/>
  <c r="I2563" i="2"/>
  <c r="K2563" i="2" s="1"/>
  <c r="I2564" i="2"/>
  <c r="K2564" i="2" s="1"/>
  <c r="I2565" i="2"/>
  <c r="K2565" i="2" s="1"/>
  <c r="I2566" i="2"/>
  <c r="K2566" i="2" s="1"/>
  <c r="I2567" i="2"/>
  <c r="K2567" i="2" s="1"/>
  <c r="I2568" i="2"/>
  <c r="K2568" i="2" s="1"/>
  <c r="I2569" i="2"/>
  <c r="K2569" i="2" s="1"/>
  <c r="I2570" i="2"/>
  <c r="K2570" i="2" s="1"/>
  <c r="I2571" i="2"/>
  <c r="K2571" i="2" s="1"/>
  <c r="I2572" i="2"/>
  <c r="K2572" i="2" s="1"/>
  <c r="I2573" i="2"/>
  <c r="K2573" i="2" s="1"/>
  <c r="I2574" i="2"/>
  <c r="K2574" i="2" s="1"/>
  <c r="I2575" i="2"/>
  <c r="K2575" i="2" s="1"/>
  <c r="I2576" i="2"/>
  <c r="K2576" i="2" s="1"/>
  <c r="I2577" i="2"/>
  <c r="K2577" i="2" s="1"/>
  <c r="I2578" i="2"/>
  <c r="K2578" i="2" s="1"/>
  <c r="I2579" i="2"/>
  <c r="K2579" i="2" s="1"/>
  <c r="I2580" i="2"/>
  <c r="K2580" i="2" s="1"/>
  <c r="I2581" i="2"/>
  <c r="K2581" i="2" s="1"/>
  <c r="I2582" i="2"/>
  <c r="K2582" i="2" s="1"/>
  <c r="I2583" i="2"/>
  <c r="K2583" i="2" s="1"/>
  <c r="I2584" i="2"/>
  <c r="K2584" i="2" s="1"/>
  <c r="I2585" i="2"/>
  <c r="K2585" i="2" s="1"/>
  <c r="I2586" i="2"/>
  <c r="K2586" i="2" s="1"/>
  <c r="I2587" i="2"/>
  <c r="K2587" i="2" s="1"/>
  <c r="I2588" i="2"/>
  <c r="K2588" i="2" s="1"/>
  <c r="I2589" i="2"/>
  <c r="K2589" i="2" s="1"/>
  <c r="I2590" i="2"/>
  <c r="K2590" i="2" s="1"/>
  <c r="I2591" i="2"/>
  <c r="K2591" i="2" s="1"/>
  <c r="I2592" i="2"/>
  <c r="K2592" i="2" s="1"/>
  <c r="I2593" i="2"/>
  <c r="K2593" i="2" s="1"/>
  <c r="I2594" i="2"/>
  <c r="K2594" i="2" s="1"/>
  <c r="I2595" i="2"/>
  <c r="K2595" i="2" s="1"/>
  <c r="I2596" i="2"/>
  <c r="K2596" i="2" s="1"/>
  <c r="I2597" i="2"/>
  <c r="K2597" i="2" s="1"/>
  <c r="I2598" i="2"/>
  <c r="K2598" i="2" s="1"/>
  <c r="I2599" i="2"/>
  <c r="K2599" i="2" s="1"/>
  <c r="I2600" i="2"/>
  <c r="K2600" i="2" s="1"/>
  <c r="I2601" i="2"/>
  <c r="K2601" i="2" s="1"/>
  <c r="I2602" i="2"/>
  <c r="K2602" i="2" s="1"/>
  <c r="I2603" i="2"/>
  <c r="K2603" i="2" s="1"/>
  <c r="I2604" i="2"/>
  <c r="K2604" i="2" s="1"/>
  <c r="I2605" i="2"/>
  <c r="K2605" i="2" s="1"/>
  <c r="I2606" i="2"/>
  <c r="K2606" i="2" s="1"/>
  <c r="I2607" i="2"/>
  <c r="K2607" i="2" s="1"/>
  <c r="I2608" i="2"/>
  <c r="K2608" i="2" s="1"/>
  <c r="I2609" i="2"/>
  <c r="K2609" i="2" s="1"/>
  <c r="I2610" i="2"/>
  <c r="K2610" i="2" s="1"/>
  <c r="I2611" i="2"/>
  <c r="K2611" i="2" s="1"/>
  <c r="I2612" i="2"/>
  <c r="K2612" i="2" s="1"/>
  <c r="I2613" i="2"/>
  <c r="K2613" i="2" s="1"/>
  <c r="I2614" i="2"/>
  <c r="K2614" i="2" s="1"/>
  <c r="I2615" i="2"/>
  <c r="K2615" i="2" s="1"/>
  <c r="I2616" i="2"/>
  <c r="K2616" i="2" s="1"/>
  <c r="I2617" i="2"/>
  <c r="K2617" i="2" s="1"/>
  <c r="I2618" i="2"/>
  <c r="K2618" i="2" s="1"/>
  <c r="I2619" i="2"/>
  <c r="K2619" i="2" s="1"/>
  <c r="I2620" i="2"/>
  <c r="K2620" i="2" s="1"/>
  <c r="I2621" i="2"/>
  <c r="K2621" i="2" s="1"/>
  <c r="I2622" i="2"/>
  <c r="K2622" i="2" s="1"/>
  <c r="I2623" i="2"/>
  <c r="K2623" i="2" s="1"/>
  <c r="I2624" i="2"/>
  <c r="K2624" i="2" s="1"/>
  <c r="I2625" i="2"/>
  <c r="K2625" i="2" s="1"/>
  <c r="I2626" i="2"/>
  <c r="K2626" i="2" s="1"/>
  <c r="I2627" i="2"/>
  <c r="K2627" i="2" s="1"/>
  <c r="I2628" i="2"/>
  <c r="K2628" i="2" s="1"/>
  <c r="I2629" i="2"/>
  <c r="K2629" i="2" s="1"/>
  <c r="I2630" i="2"/>
  <c r="K2630" i="2" s="1"/>
  <c r="I2631" i="2"/>
  <c r="K2631" i="2" s="1"/>
  <c r="I2632" i="2"/>
  <c r="K2632" i="2" s="1"/>
  <c r="I2633" i="2"/>
  <c r="K2633" i="2" s="1"/>
  <c r="I2634" i="2"/>
  <c r="K2634" i="2" s="1"/>
  <c r="I2635" i="2"/>
  <c r="K2635" i="2" s="1"/>
  <c r="I2636" i="2"/>
  <c r="K2636" i="2" s="1"/>
  <c r="I2637" i="2"/>
  <c r="K2637" i="2" s="1"/>
  <c r="I2638" i="2"/>
  <c r="K2638" i="2" s="1"/>
  <c r="I2639" i="2"/>
  <c r="K2639" i="2" s="1"/>
  <c r="I2640" i="2"/>
  <c r="K2640" i="2" s="1"/>
  <c r="I2641" i="2"/>
  <c r="K2641" i="2" s="1"/>
  <c r="I2642" i="2"/>
  <c r="K2642" i="2" s="1"/>
  <c r="I2643" i="2"/>
  <c r="K2643" i="2" s="1"/>
  <c r="I2644" i="2"/>
  <c r="K2644" i="2" s="1"/>
  <c r="I2645" i="2"/>
  <c r="K2645" i="2" s="1"/>
  <c r="I2646" i="2"/>
  <c r="K2646" i="2" s="1"/>
  <c r="I2647" i="2"/>
  <c r="K2647" i="2" s="1"/>
  <c r="I2648" i="2"/>
  <c r="K2648" i="2" s="1"/>
  <c r="I2649" i="2"/>
  <c r="K2649" i="2" s="1"/>
  <c r="I2650" i="2"/>
  <c r="K2650" i="2" s="1"/>
  <c r="I2651" i="2"/>
  <c r="K2651" i="2" s="1"/>
  <c r="I2652" i="2"/>
  <c r="K2652" i="2" s="1"/>
  <c r="I2653" i="2"/>
  <c r="K2653" i="2" s="1"/>
  <c r="I2654" i="2"/>
  <c r="K2654" i="2" s="1"/>
  <c r="I2655" i="2"/>
  <c r="K2655" i="2" s="1"/>
  <c r="I2656" i="2"/>
  <c r="K2656" i="2" s="1"/>
  <c r="I2657" i="2"/>
  <c r="K2657" i="2" s="1"/>
  <c r="I2658" i="2"/>
  <c r="K2658" i="2" s="1"/>
  <c r="I2659" i="2"/>
  <c r="K2659" i="2" s="1"/>
  <c r="I2660" i="2"/>
  <c r="K2660" i="2" s="1"/>
  <c r="I2661" i="2"/>
  <c r="K2661" i="2" s="1"/>
  <c r="I2662" i="2"/>
  <c r="K2662" i="2" s="1"/>
  <c r="I2663" i="2"/>
  <c r="K2663" i="2" s="1"/>
  <c r="I2664" i="2"/>
  <c r="K2664" i="2" s="1"/>
  <c r="I2665" i="2"/>
  <c r="K2665" i="2" s="1"/>
  <c r="I2666" i="2"/>
  <c r="K2666" i="2" s="1"/>
  <c r="I2667" i="2"/>
  <c r="K2667" i="2" s="1"/>
  <c r="I2668" i="2"/>
  <c r="K2668" i="2" s="1"/>
  <c r="I2669" i="2"/>
  <c r="K2669" i="2" s="1"/>
  <c r="I2670" i="2"/>
  <c r="K2670" i="2" s="1"/>
  <c r="I2671" i="2"/>
  <c r="K2671" i="2" s="1"/>
  <c r="I2672" i="2"/>
  <c r="K2672" i="2" s="1"/>
  <c r="I2673" i="2"/>
  <c r="K2673" i="2" s="1"/>
  <c r="I2674" i="2"/>
  <c r="K2674" i="2" s="1"/>
  <c r="I2675" i="2"/>
  <c r="K2675" i="2" s="1"/>
  <c r="I2676" i="2"/>
  <c r="K2676" i="2" s="1"/>
  <c r="I2677" i="2"/>
  <c r="K2677" i="2" s="1"/>
  <c r="I2678" i="2"/>
  <c r="K2678" i="2" s="1"/>
  <c r="I2679" i="2"/>
  <c r="K2679" i="2" s="1"/>
  <c r="I2680" i="2"/>
  <c r="K2680" i="2" s="1"/>
  <c r="I2681" i="2"/>
  <c r="K2681" i="2" s="1"/>
  <c r="I2682" i="2"/>
  <c r="K2682" i="2" s="1"/>
  <c r="I2683" i="2"/>
  <c r="K2683" i="2" s="1"/>
  <c r="I2684" i="2"/>
  <c r="K2684" i="2" s="1"/>
  <c r="I2685" i="2"/>
  <c r="K2685" i="2" s="1"/>
  <c r="I2686" i="2"/>
  <c r="K2686" i="2" s="1"/>
  <c r="I2687" i="2"/>
  <c r="K2687" i="2" s="1"/>
  <c r="I2688" i="2"/>
  <c r="K2688" i="2" s="1"/>
  <c r="I2689" i="2"/>
  <c r="K2689" i="2" s="1"/>
  <c r="I2690" i="2"/>
  <c r="K2690" i="2" s="1"/>
  <c r="I2691" i="2"/>
  <c r="K2691" i="2" s="1"/>
  <c r="I2692" i="2"/>
  <c r="K2692" i="2" s="1"/>
  <c r="I2693" i="2"/>
  <c r="K2693" i="2" s="1"/>
  <c r="I2694" i="2"/>
  <c r="K2694" i="2" s="1"/>
  <c r="I2695" i="2"/>
  <c r="K2695" i="2" s="1"/>
  <c r="I2696" i="2"/>
  <c r="K2696" i="2" s="1"/>
  <c r="I2697" i="2"/>
  <c r="K2697" i="2" s="1"/>
  <c r="I2698" i="2"/>
  <c r="K2698" i="2" s="1"/>
  <c r="I2699" i="2"/>
  <c r="K2699" i="2" s="1"/>
  <c r="I2700" i="2"/>
  <c r="K2700" i="2" s="1"/>
  <c r="I2701" i="2"/>
  <c r="K2701" i="2" s="1"/>
  <c r="I2702" i="2"/>
  <c r="K2702" i="2" s="1"/>
  <c r="I2703" i="2"/>
  <c r="K2703" i="2" s="1"/>
  <c r="I2704" i="2"/>
  <c r="K2704" i="2" s="1"/>
  <c r="I2705" i="2"/>
  <c r="K2705" i="2" s="1"/>
  <c r="I2706" i="2"/>
  <c r="K2706" i="2" s="1"/>
  <c r="I2707" i="2"/>
  <c r="K2707" i="2" s="1"/>
  <c r="I2708" i="2"/>
  <c r="K2708" i="2" s="1"/>
  <c r="I2709" i="2"/>
  <c r="K2709" i="2" s="1"/>
  <c r="I2710" i="2"/>
  <c r="K2710" i="2" s="1"/>
  <c r="I2711" i="2"/>
  <c r="K2711" i="2" s="1"/>
  <c r="I2712" i="2"/>
  <c r="K2712" i="2" s="1"/>
  <c r="I2713" i="2"/>
  <c r="K2713" i="2" s="1"/>
  <c r="I2714" i="2"/>
  <c r="K2714" i="2" s="1"/>
  <c r="I2715" i="2"/>
  <c r="K2715" i="2" s="1"/>
  <c r="I2716" i="2"/>
  <c r="K2716" i="2" s="1"/>
  <c r="I2717" i="2"/>
  <c r="K2717" i="2" s="1"/>
  <c r="I2718" i="2"/>
  <c r="K2718" i="2" s="1"/>
  <c r="I2719" i="2"/>
  <c r="K2719" i="2" s="1"/>
  <c r="I2720" i="2"/>
  <c r="K2720" i="2" s="1"/>
  <c r="I2721" i="2"/>
  <c r="K2721" i="2" s="1"/>
  <c r="I2722" i="2"/>
  <c r="K2722" i="2" s="1"/>
  <c r="I2723" i="2"/>
  <c r="K2723" i="2" s="1"/>
  <c r="I2724" i="2"/>
  <c r="K2724" i="2" s="1"/>
  <c r="I2725" i="2"/>
  <c r="K2725" i="2" s="1"/>
  <c r="I2726" i="2"/>
  <c r="K2726" i="2" s="1"/>
  <c r="I2727" i="2"/>
  <c r="K2727" i="2" s="1"/>
  <c r="I2728" i="2"/>
  <c r="K2728" i="2" s="1"/>
  <c r="I2729" i="2"/>
  <c r="K2729" i="2" s="1"/>
  <c r="I2730" i="2"/>
  <c r="K2730" i="2" s="1"/>
  <c r="I2731" i="2"/>
  <c r="K2731" i="2" s="1"/>
  <c r="I2732" i="2"/>
  <c r="K2732" i="2" s="1"/>
  <c r="I2733" i="2"/>
  <c r="K2733" i="2" s="1"/>
  <c r="I2734" i="2"/>
  <c r="K2734" i="2" s="1"/>
  <c r="I2735" i="2"/>
  <c r="K2735" i="2" s="1"/>
  <c r="I2736" i="2"/>
  <c r="K2736" i="2" s="1"/>
  <c r="I2737" i="2"/>
  <c r="K2737" i="2" s="1"/>
  <c r="I2738" i="2"/>
  <c r="K2738" i="2" s="1"/>
  <c r="I2739" i="2"/>
  <c r="K2739" i="2" s="1"/>
  <c r="I2740" i="2"/>
  <c r="K2740" i="2" s="1"/>
  <c r="I2741" i="2"/>
  <c r="K2741" i="2" s="1"/>
  <c r="I2742" i="2"/>
  <c r="K2742" i="2" s="1"/>
  <c r="I2743" i="2"/>
  <c r="K2743" i="2" s="1"/>
  <c r="I2744" i="2"/>
  <c r="K2744" i="2" s="1"/>
  <c r="I2745" i="2"/>
  <c r="K2745" i="2" s="1"/>
  <c r="I2746" i="2"/>
  <c r="K2746" i="2" s="1"/>
  <c r="I2747" i="2"/>
  <c r="K2747" i="2" s="1"/>
  <c r="I2748" i="2"/>
  <c r="K2748" i="2" s="1"/>
  <c r="I2749" i="2"/>
  <c r="K2749" i="2" s="1"/>
  <c r="I2750" i="2"/>
  <c r="K2750" i="2" s="1"/>
  <c r="I2751" i="2"/>
  <c r="K2751" i="2" s="1"/>
  <c r="I2752" i="2"/>
  <c r="K2752" i="2" s="1"/>
  <c r="I2753" i="2"/>
  <c r="K2753" i="2" s="1"/>
  <c r="I2754" i="2"/>
  <c r="K2754" i="2" s="1"/>
  <c r="I2755" i="2"/>
  <c r="K2755" i="2" s="1"/>
  <c r="I2756" i="2"/>
  <c r="K2756" i="2" s="1"/>
  <c r="I2757" i="2"/>
  <c r="K2757" i="2" s="1"/>
  <c r="I2758" i="2"/>
  <c r="K2758" i="2" s="1"/>
  <c r="I2759" i="2"/>
  <c r="K2759" i="2" s="1"/>
  <c r="I2760" i="2"/>
  <c r="K2760" i="2" s="1"/>
  <c r="I2761" i="2"/>
  <c r="K2761" i="2" s="1"/>
  <c r="I2762" i="2"/>
  <c r="K2762" i="2" s="1"/>
  <c r="I2763" i="2"/>
  <c r="K2763" i="2" s="1"/>
  <c r="I2764" i="2"/>
  <c r="K2764" i="2" s="1"/>
  <c r="I2765" i="2"/>
  <c r="K2765" i="2" s="1"/>
  <c r="I2766" i="2"/>
  <c r="K2766" i="2" s="1"/>
  <c r="I2767" i="2"/>
  <c r="K2767" i="2" s="1"/>
  <c r="I2768" i="2"/>
  <c r="K2768" i="2" s="1"/>
  <c r="I2769" i="2"/>
  <c r="K2769" i="2" s="1"/>
  <c r="I2770" i="2"/>
  <c r="K2770" i="2" s="1"/>
  <c r="I2771" i="2"/>
  <c r="K2771" i="2" s="1"/>
  <c r="I2772" i="2"/>
  <c r="K2772" i="2" s="1"/>
  <c r="I2773" i="2"/>
  <c r="K2773" i="2" s="1"/>
  <c r="I2774" i="2"/>
  <c r="K2774" i="2" s="1"/>
  <c r="I2775" i="2"/>
  <c r="K2775" i="2" s="1"/>
  <c r="I2776" i="2"/>
  <c r="K2776" i="2" s="1"/>
  <c r="I2777" i="2"/>
  <c r="K2777" i="2" s="1"/>
  <c r="I2778" i="2"/>
  <c r="K2778" i="2" s="1"/>
  <c r="I2779" i="2"/>
  <c r="K2779" i="2" s="1"/>
  <c r="I2780" i="2"/>
  <c r="K2780" i="2" s="1"/>
  <c r="I2781" i="2"/>
  <c r="K2781" i="2" s="1"/>
  <c r="I2782" i="2"/>
  <c r="K2782" i="2" s="1"/>
  <c r="I2783" i="2"/>
  <c r="K2783" i="2" s="1"/>
  <c r="I2784" i="2"/>
  <c r="K2784" i="2" s="1"/>
  <c r="I2785" i="2"/>
  <c r="K2785" i="2" s="1"/>
  <c r="I2786" i="2"/>
  <c r="K2786" i="2" s="1"/>
  <c r="I2787" i="2"/>
  <c r="K2787" i="2" s="1"/>
  <c r="I2788" i="2"/>
  <c r="K2788" i="2" s="1"/>
  <c r="I2789" i="2"/>
  <c r="K2789" i="2" s="1"/>
  <c r="I2790" i="2"/>
  <c r="K2790" i="2" s="1"/>
  <c r="I2791" i="2"/>
  <c r="K2791" i="2" s="1"/>
  <c r="I2792" i="2"/>
  <c r="K2792" i="2" s="1"/>
  <c r="I2793" i="2"/>
  <c r="K2793" i="2" s="1"/>
  <c r="I2794" i="2"/>
  <c r="K2794" i="2" s="1"/>
  <c r="I2795" i="2"/>
  <c r="K2795" i="2" s="1"/>
  <c r="I2796" i="2"/>
  <c r="K2796" i="2" s="1"/>
  <c r="I2797" i="2"/>
  <c r="K2797" i="2" s="1"/>
  <c r="I2798" i="2"/>
  <c r="K2798" i="2" s="1"/>
  <c r="I2799" i="2"/>
  <c r="K2799" i="2" s="1"/>
  <c r="I2800" i="2"/>
  <c r="K2800" i="2" s="1"/>
  <c r="I2801" i="2"/>
  <c r="K2801" i="2" s="1"/>
  <c r="I2802" i="2"/>
  <c r="K2802" i="2" s="1"/>
  <c r="I2803" i="2"/>
  <c r="K2803" i="2" s="1"/>
  <c r="I2804" i="2"/>
  <c r="K2804" i="2" s="1"/>
  <c r="I2805" i="2"/>
  <c r="K2805" i="2" s="1"/>
  <c r="I2806" i="2"/>
  <c r="K2806" i="2" s="1"/>
  <c r="I2807" i="2"/>
  <c r="K2807" i="2" s="1"/>
  <c r="I2808" i="2"/>
  <c r="K2808" i="2" s="1"/>
  <c r="I2809" i="2"/>
  <c r="K2809" i="2" s="1"/>
  <c r="I2810" i="2"/>
  <c r="K2810" i="2" s="1"/>
  <c r="I2811" i="2"/>
  <c r="K2811" i="2" s="1"/>
  <c r="I2812" i="2"/>
  <c r="K2812" i="2" s="1"/>
  <c r="I2813" i="2"/>
  <c r="K2813" i="2" s="1"/>
  <c r="I2814" i="2"/>
  <c r="K2814" i="2" s="1"/>
  <c r="I2815" i="2"/>
  <c r="K2815" i="2" s="1"/>
  <c r="I2816" i="2"/>
  <c r="K2816" i="2" s="1"/>
  <c r="I2817" i="2"/>
  <c r="K2817" i="2" s="1"/>
  <c r="I2818" i="2"/>
  <c r="K2818" i="2" s="1"/>
  <c r="I2819" i="2"/>
  <c r="K2819" i="2" s="1"/>
  <c r="I2820" i="2"/>
  <c r="K2820" i="2" s="1"/>
  <c r="I2821" i="2"/>
  <c r="K2821" i="2" s="1"/>
  <c r="I2822" i="2"/>
  <c r="K2822" i="2" s="1"/>
  <c r="I2823" i="2"/>
  <c r="K2823" i="2" s="1"/>
  <c r="I2824" i="2"/>
  <c r="K2824" i="2" s="1"/>
  <c r="I2825" i="2"/>
  <c r="K2825" i="2" s="1"/>
  <c r="I2826" i="2"/>
  <c r="K2826" i="2" s="1"/>
  <c r="I2827" i="2"/>
  <c r="K2827" i="2" s="1"/>
  <c r="I2828" i="2"/>
  <c r="K2828" i="2" s="1"/>
  <c r="I2829" i="2"/>
  <c r="K2829" i="2" s="1"/>
  <c r="I2830" i="2"/>
  <c r="K2830" i="2" s="1"/>
  <c r="I2831" i="2"/>
  <c r="K2831" i="2" s="1"/>
  <c r="I2832" i="2"/>
  <c r="K2832" i="2" s="1"/>
  <c r="I2833" i="2"/>
  <c r="K2833" i="2" s="1"/>
  <c r="I2834" i="2"/>
  <c r="K2834" i="2" s="1"/>
  <c r="I2835" i="2"/>
  <c r="K2835" i="2" s="1"/>
  <c r="I2836" i="2"/>
  <c r="K2836" i="2" s="1"/>
  <c r="I2837" i="2"/>
  <c r="K2837" i="2" s="1"/>
  <c r="I2838" i="2"/>
  <c r="K2838" i="2" s="1"/>
  <c r="I2839" i="2"/>
  <c r="K2839" i="2" s="1"/>
  <c r="I2840" i="2"/>
  <c r="K2840" i="2" s="1"/>
  <c r="I2841" i="2"/>
  <c r="K2841" i="2" s="1"/>
  <c r="I2842" i="2"/>
  <c r="K2842" i="2" s="1"/>
  <c r="I2843" i="2"/>
  <c r="K2843" i="2" s="1"/>
  <c r="I2844" i="2"/>
  <c r="K2844" i="2" s="1"/>
  <c r="I2845" i="2"/>
  <c r="K2845" i="2" s="1"/>
  <c r="I2846" i="2"/>
  <c r="K2846" i="2" s="1"/>
  <c r="I2847" i="2"/>
  <c r="K2847" i="2" s="1"/>
  <c r="I2848" i="2"/>
  <c r="K2848" i="2" s="1"/>
  <c r="I2849" i="2"/>
  <c r="K2849" i="2" s="1"/>
  <c r="I2850" i="2"/>
  <c r="K2850" i="2" s="1"/>
  <c r="I2851" i="2"/>
  <c r="K2851" i="2" s="1"/>
  <c r="I2852" i="2"/>
  <c r="K2852" i="2" s="1"/>
  <c r="I2853" i="2"/>
  <c r="K2853" i="2" s="1"/>
  <c r="I2854" i="2"/>
  <c r="K2854" i="2" s="1"/>
  <c r="I2855" i="2"/>
  <c r="K2855" i="2" s="1"/>
  <c r="I2856" i="2"/>
  <c r="K2856" i="2" s="1"/>
  <c r="I2857" i="2"/>
  <c r="K2857" i="2" s="1"/>
  <c r="I2858" i="2"/>
  <c r="K2858" i="2" s="1"/>
  <c r="I2859" i="2"/>
  <c r="K2859" i="2" s="1"/>
  <c r="I2860" i="2"/>
  <c r="K2860" i="2" s="1"/>
  <c r="I2861" i="2"/>
  <c r="K2861" i="2" s="1"/>
  <c r="I2862" i="2"/>
  <c r="K2862" i="2" s="1"/>
  <c r="I2863" i="2"/>
  <c r="K2863" i="2" s="1"/>
  <c r="I2864" i="2"/>
  <c r="K2864" i="2" s="1"/>
  <c r="I2865" i="2"/>
  <c r="K2865" i="2" s="1"/>
  <c r="I2866" i="2"/>
  <c r="K2866" i="2" s="1"/>
  <c r="I2867" i="2"/>
  <c r="K2867" i="2" s="1"/>
  <c r="I2868" i="2"/>
  <c r="K2868" i="2" s="1"/>
  <c r="I2869" i="2"/>
  <c r="K2869" i="2" s="1"/>
  <c r="I2870" i="2"/>
  <c r="K2870" i="2" s="1"/>
  <c r="I2871" i="2"/>
  <c r="K2871" i="2" s="1"/>
  <c r="I2872" i="2"/>
  <c r="K2872" i="2" s="1"/>
  <c r="I2873" i="2"/>
  <c r="K2873" i="2" s="1"/>
  <c r="I2874" i="2"/>
  <c r="K2874" i="2" s="1"/>
  <c r="I2875" i="2"/>
  <c r="K2875" i="2" s="1"/>
  <c r="I2876" i="2"/>
  <c r="K2876" i="2" s="1"/>
  <c r="I2877" i="2"/>
  <c r="K2877" i="2" s="1"/>
  <c r="I2878" i="2"/>
  <c r="K2878" i="2" s="1"/>
  <c r="I2879" i="2"/>
  <c r="K2879" i="2" s="1"/>
  <c r="I2880" i="2"/>
  <c r="K2880" i="2" s="1"/>
  <c r="I2881" i="2"/>
  <c r="K2881" i="2" s="1"/>
  <c r="I2882" i="2"/>
  <c r="K2882" i="2" s="1"/>
  <c r="I2883" i="2"/>
  <c r="K2883" i="2" s="1"/>
  <c r="I2884" i="2"/>
  <c r="K2884" i="2" s="1"/>
  <c r="I2885" i="2"/>
  <c r="K2885" i="2" s="1"/>
  <c r="I2886" i="2"/>
  <c r="K2886" i="2" s="1"/>
  <c r="I2887" i="2"/>
  <c r="K2887" i="2" s="1"/>
  <c r="I2888" i="2"/>
  <c r="K2888" i="2" s="1"/>
  <c r="I2889" i="2"/>
  <c r="K2889" i="2" s="1"/>
  <c r="I2890" i="2"/>
  <c r="K2890" i="2" s="1"/>
  <c r="I2891" i="2"/>
  <c r="K2891" i="2" s="1"/>
  <c r="I2892" i="2"/>
  <c r="K2892" i="2" s="1"/>
  <c r="I2893" i="2"/>
  <c r="K2893" i="2" s="1"/>
  <c r="I2894" i="2"/>
  <c r="K2894" i="2" s="1"/>
  <c r="I2895" i="2"/>
  <c r="K2895" i="2" s="1"/>
  <c r="I2896" i="2"/>
  <c r="K2896" i="2" s="1"/>
  <c r="I2897" i="2"/>
  <c r="K2897" i="2" s="1"/>
  <c r="I2898" i="2"/>
  <c r="K2898" i="2" s="1"/>
  <c r="I2899" i="2"/>
  <c r="K2899" i="2" s="1"/>
  <c r="I2900" i="2"/>
  <c r="K2900" i="2" s="1"/>
  <c r="I2901" i="2"/>
  <c r="K2901" i="2" s="1"/>
  <c r="I2902" i="2"/>
  <c r="K2902" i="2" s="1"/>
  <c r="I2903" i="2"/>
  <c r="K2903" i="2" s="1"/>
  <c r="I2904" i="2"/>
  <c r="K2904" i="2" s="1"/>
  <c r="I2905" i="2"/>
  <c r="K2905" i="2" s="1"/>
  <c r="I2906" i="2"/>
  <c r="K2906" i="2" s="1"/>
  <c r="I2907" i="2"/>
  <c r="K2907" i="2" s="1"/>
  <c r="I2908" i="2"/>
  <c r="K2908" i="2" s="1"/>
  <c r="I2909" i="2"/>
  <c r="K2909" i="2" s="1"/>
  <c r="I2910" i="2"/>
  <c r="K2910" i="2" s="1"/>
  <c r="I2911" i="2"/>
  <c r="K2911" i="2" s="1"/>
  <c r="I2912" i="2"/>
  <c r="K2912" i="2" s="1"/>
  <c r="I2913" i="2"/>
  <c r="K2913" i="2" s="1"/>
  <c r="I2914" i="2"/>
  <c r="K2914" i="2" s="1"/>
  <c r="I2915" i="2"/>
  <c r="K2915" i="2" s="1"/>
  <c r="I2916" i="2"/>
  <c r="K2916" i="2" s="1"/>
  <c r="I2917" i="2"/>
  <c r="K2917" i="2" s="1"/>
  <c r="I2918" i="2"/>
  <c r="K2918" i="2" s="1"/>
  <c r="I2919" i="2"/>
  <c r="K2919" i="2" s="1"/>
  <c r="I2920" i="2"/>
  <c r="K2920" i="2" s="1"/>
  <c r="I2921" i="2"/>
  <c r="K2921" i="2" s="1"/>
  <c r="I2922" i="2"/>
  <c r="K2922" i="2" s="1"/>
  <c r="I2923" i="2"/>
  <c r="K2923" i="2" s="1"/>
  <c r="I2924" i="2"/>
  <c r="K2924" i="2" s="1"/>
  <c r="I2925" i="2"/>
  <c r="K2925" i="2" s="1"/>
  <c r="I2926" i="2"/>
  <c r="K2926" i="2" s="1"/>
  <c r="I2927" i="2"/>
  <c r="K2927" i="2" s="1"/>
  <c r="I2928" i="2"/>
  <c r="K2928" i="2" s="1"/>
  <c r="I2929" i="2"/>
  <c r="K2929" i="2" s="1"/>
  <c r="I2930" i="2"/>
  <c r="K2930" i="2" s="1"/>
  <c r="I2931" i="2"/>
  <c r="K2931" i="2" s="1"/>
  <c r="I2932" i="2"/>
  <c r="K2932" i="2" s="1"/>
  <c r="I2933" i="2"/>
  <c r="K2933" i="2" s="1"/>
  <c r="I2934" i="2"/>
  <c r="K2934" i="2" s="1"/>
  <c r="I2935" i="2"/>
  <c r="K2935" i="2" s="1"/>
  <c r="I2936" i="2"/>
  <c r="K2936" i="2" s="1"/>
  <c r="I2937" i="2"/>
  <c r="K2937" i="2" s="1"/>
  <c r="I2938" i="2"/>
  <c r="K2938" i="2" s="1"/>
  <c r="I2939" i="2"/>
  <c r="K2939" i="2" s="1"/>
  <c r="I2940" i="2"/>
  <c r="K2940" i="2" s="1"/>
  <c r="I2941" i="2"/>
  <c r="K2941" i="2" s="1"/>
  <c r="I2942" i="2"/>
  <c r="K2942" i="2" s="1"/>
  <c r="I2943" i="2"/>
  <c r="K2943" i="2" s="1"/>
  <c r="I2944" i="2"/>
  <c r="K2944" i="2" s="1"/>
  <c r="I2945" i="2"/>
  <c r="K2945" i="2" s="1"/>
  <c r="I2946" i="2"/>
  <c r="K2946" i="2" s="1"/>
  <c r="I2947" i="2"/>
  <c r="K2947" i="2" s="1"/>
  <c r="I2948" i="2"/>
  <c r="K2948" i="2" s="1"/>
  <c r="I2949" i="2"/>
  <c r="K2949" i="2" s="1"/>
  <c r="I2950" i="2"/>
  <c r="K2950" i="2" s="1"/>
  <c r="I2951" i="2"/>
  <c r="K2951" i="2" s="1"/>
  <c r="I2952" i="2"/>
  <c r="K2952" i="2" s="1"/>
  <c r="I2953" i="2"/>
  <c r="K2953" i="2" s="1"/>
  <c r="I2954" i="2"/>
  <c r="K2954" i="2" s="1"/>
  <c r="I2955" i="2"/>
  <c r="K2955" i="2" s="1"/>
  <c r="I2956" i="2"/>
  <c r="K2956" i="2" s="1"/>
  <c r="I2957" i="2"/>
  <c r="K2957" i="2" s="1"/>
  <c r="I2958" i="2"/>
  <c r="K2958" i="2" s="1"/>
  <c r="I2959" i="2"/>
  <c r="K2959" i="2" s="1"/>
  <c r="I2960" i="2"/>
  <c r="K2960" i="2" s="1"/>
  <c r="I2961" i="2"/>
  <c r="K2961" i="2" s="1"/>
  <c r="I2962" i="2"/>
  <c r="K2962" i="2" s="1"/>
  <c r="I2963" i="2"/>
  <c r="K2963" i="2" s="1"/>
  <c r="I2964" i="2"/>
  <c r="K2964" i="2" s="1"/>
  <c r="I2965" i="2"/>
  <c r="K2965" i="2" s="1"/>
  <c r="I2966" i="2"/>
  <c r="K2966" i="2" s="1"/>
  <c r="I2967" i="2"/>
  <c r="K2967" i="2" s="1"/>
  <c r="I2968" i="2"/>
  <c r="K2968" i="2" s="1"/>
  <c r="I2969" i="2"/>
  <c r="K2969" i="2" s="1"/>
  <c r="I2970" i="2"/>
  <c r="K2970" i="2" s="1"/>
  <c r="I2971" i="2"/>
  <c r="K2971" i="2" s="1"/>
  <c r="I2972" i="2"/>
  <c r="K2972" i="2" s="1"/>
  <c r="I2973" i="2"/>
  <c r="K2973" i="2" s="1"/>
  <c r="I2974" i="2"/>
  <c r="K2974" i="2" s="1"/>
  <c r="I2975" i="2"/>
  <c r="K2975" i="2" s="1"/>
  <c r="I2976" i="2"/>
  <c r="K2976" i="2" s="1"/>
  <c r="I2977" i="2"/>
  <c r="K2977" i="2" s="1"/>
  <c r="I2978" i="2"/>
  <c r="K2978" i="2" s="1"/>
  <c r="I2979" i="2"/>
  <c r="K2979" i="2" s="1"/>
  <c r="I2980" i="2"/>
  <c r="K2980" i="2" s="1"/>
  <c r="I2981" i="2"/>
  <c r="K2981" i="2" s="1"/>
  <c r="I2982" i="2"/>
  <c r="K2982" i="2" s="1"/>
  <c r="I2983" i="2"/>
  <c r="K2983" i="2" s="1"/>
  <c r="I2984" i="2"/>
  <c r="K2984" i="2" s="1"/>
  <c r="I2985" i="2"/>
  <c r="K2985" i="2" s="1"/>
  <c r="I2986" i="2"/>
  <c r="K2986" i="2" s="1"/>
  <c r="I2987" i="2"/>
  <c r="K2987" i="2" s="1"/>
  <c r="I2988" i="2"/>
  <c r="K2988" i="2" s="1"/>
  <c r="I2989" i="2"/>
  <c r="K2989" i="2" s="1"/>
  <c r="I2990" i="2"/>
  <c r="K2990" i="2" s="1"/>
  <c r="I2991" i="2"/>
  <c r="K2991" i="2" s="1"/>
  <c r="I2992" i="2"/>
  <c r="K2992" i="2" s="1"/>
  <c r="I2993" i="2"/>
  <c r="K2993" i="2" s="1"/>
  <c r="I2994" i="2"/>
  <c r="K2994" i="2" s="1"/>
  <c r="I2995" i="2"/>
  <c r="K2995" i="2" s="1"/>
  <c r="I2996" i="2"/>
  <c r="K2996" i="2" s="1"/>
  <c r="I2997" i="2"/>
  <c r="K2997" i="2" s="1"/>
  <c r="I2998" i="2"/>
  <c r="K2998" i="2" s="1"/>
  <c r="I2999" i="2"/>
  <c r="K2999" i="2" s="1"/>
  <c r="I3000" i="2"/>
  <c r="K3000" i="2" s="1"/>
  <c r="I3001" i="2"/>
  <c r="K3001" i="2" s="1"/>
  <c r="I3002" i="2"/>
  <c r="K3002" i="2" s="1"/>
  <c r="I3003" i="2"/>
  <c r="K3003" i="2" s="1"/>
  <c r="I3004" i="2"/>
  <c r="K3004" i="2" s="1"/>
  <c r="I3005" i="2"/>
  <c r="K3005" i="2" s="1"/>
  <c r="I3006" i="2"/>
  <c r="K3006" i="2" s="1"/>
  <c r="I3007" i="2"/>
  <c r="K3007" i="2" s="1"/>
  <c r="I3008" i="2"/>
  <c r="K3008" i="2" s="1"/>
  <c r="I3009" i="2"/>
  <c r="K3009" i="2" s="1"/>
  <c r="I3010" i="2"/>
  <c r="K3010" i="2" s="1"/>
  <c r="I3011" i="2"/>
  <c r="K3011" i="2" s="1"/>
  <c r="I3012" i="2"/>
  <c r="K3012" i="2" s="1"/>
  <c r="I3013" i="2"/>
  <c r="K3013" i="2" s="1"/>
  <c r="I3014" i="2"/>
  <c r="K3014" i="2" s="1"/>
  <c r="I3015" i="2"/>
  <c r="K3015" i="2" s="1"/>
  <c r="I3016" i="2"/>
  <c r="K3016" i="2" s="1"/>
  <c r="I3017" i="2"/>
  <c r="K3017" i="2" s="1"/>
  <c r="I3018" i="2"/>
  <c r="K3018" i="2" s="1"/>
  <c r="I3019" i="2"/>
  <c r="K3019" i="2" s="1"/>
  <c r="I3020" i="2"/>
  <c r="K3020" i="2" s="1"/>
  <c r="I3021" i="2"/>
  <c r="K3021" i="2" s="1"/>
  <c r="I3022" i="2"/>
  <c r="K3022" i="2" s="1"/>
  <c r="I3023" i="2"/>
  <c r="K3023" i="2" s="1"/>
  <c r="I3024" i="2"/>
  <c r="K3024" i="2" s="1"/>
  <c r="I3025" i="2"/>
  <c r="K3025" i="2" s="1"/>
  <c r="I3026" i="2"/>
  <c r="K3026" i="2" s="1"/>
  <c r="I3027" i="2"/>
  <c r="K3027" i="2" s="1"/>
  <c r="I3028" i="2"/>
  <c r="K3028" i="2" s="1"/>
  <c r="I3029" i="2"/>
  <c r="K3029" i="2" s="1"/>
  <c r="I3030" i="2"/>
  <c r="K3030" i="2" s="1"/>
  <c r="I3031" i="2"/>
  <c r="K3031" i="2" s="1"/>
  <c r="I3032" i="2"/>
  <c r="K3032" i="2" s="1"/>
  <c r="I3033" i="2"/>
  <c r="K3033" i="2" s="1"/>
  <c r="I3034" i="2"/>
  <c r="K3034" i="2" s="1"/>
  <c r="I3035" i="2"/>
  <c r="K3035" i="2" s="1"/>
  <c r="I3036" i="2"/>
  <c r="K3036" i="2" s="1"/>
  <c r="I3037" i="2"/>
  <c r="K3037" i="2" s="1"/>
  <c r="I3038" i="2"/>
  <c r="K3038" i="2" s="1"/>
  <c r="I3039" i="2"/>
  <c r="K3039" i="2" s="1"/>
  <c r="I3040" i="2"/>
  <c r="K3040" i="2" s="1"/>
  <c r="I3041" i="2"/>
  <c r="K3041" i="2" s="1"/>
  <c r="I3042" i="2"/>
  <c r="K3042" i="2" s="1"/>
  <c r="I3043" i="2"/>
  <c r="K3043" i="2" s="1"/>
  <c r="I3044" i="2"/>
  <c r="K3044" i="2" s="1"/>
  <c r="I3045" i="2"/>
  <c r="K3045" i="2" s="1"/>
  <c r="I3046" i="2"/>
  <c r="K3046" i="2" s="1"/>
  <c r="I3047" i="2"/>
  <c r="K3047" i="2" s="1"/>
  <c r="I3048" i="2"/>
  <c r="K3048" i="2" s="1"/>
  <c r="I3049" i="2"/>
  <c r="K3049" i="2" s="1"/>
  <c r="I3050" i="2"/>
  <c r="K3050" i="2" s="1"/>
  <c r="I3051" i="2"/>
  <c r="K3051" i="2" s="1"/>
  <c r="I3052" i="2"/>
  <c r="K3052" i="2" s="1"/>
  <c r="I3053" i="2"/>
  <c r="K3053" i="2" s="1"/>
  <c r="I3054" i="2"/>
  <c r="K3054" i="2" s="1"/>
  <c r="I3055" i="2"/>
  <c r="K3055" i="2" s="1"/>
  <c r="I3056" i="2"/>
  <c r="K3056" i="2" s="1"/>
  <c r="I3057" i="2"/>
  <c r="K3057" i="2" s="1"/>
  <c r="I3058" i="2"/>
  <c r="K3058" i="2" s="1"/>
  <c r="I3059" i="2"/>
  <c r="K3059" i="2" s="1"/>
  <c r="I3060" i="2"/>
  <c r="K3060" i="2" s="1"/>
  <c r="I3061" i="2"/>
  <c r="K3061" i="2" s="1"/>
  <c r="I3062" i="2"/>
  <c r="K3062" i="2" s="1"/>
  <c r="I3063" i="2"/>
  <c r="K3063" i="2" s="1"/>
  <c r="I3064" i="2"/>
  <c r="K3064" i="2" s="1"/>
  <c r="I3065" i="2"/>
  <c r="K3065" i="2" s="1"/>
  <c r="I3066" i="2"/>
  <c r="K3066" i="2" s="1"/>
  <c r="I3067" i="2"/>
  <c r="K3067" i="2" s="1"/>
  <c r="I3068" i="2"/>
  <c r="K3068" i="2" s="1"/>
  <c r="I3069" i="2"/>
  <c r="K3069" i="2" s="1"/>
  <c r="I3070" i="2"/>
  <c r="K3070" i="2" s="1"/>
  <c r="I3071" i="2"/>
  <c r="K3071" i="2" s="1"/>
  <c r="I3072" i="2"/>
  <c r="K3072" i="2" s="1"/>
  <c r="I3073" i="2"/>
  <c r="K3073" i="2" s="1"/>
  <c r="I3074" i="2"/>
  <c r="K3074" i="2" s="1"/>
  <c r="I3075" i="2"/>
  <c r="K3075" i="2" s="1"/>
  <c r="I3076" i="2"/>
  <c r="K3076" i="2" s="1"/>
  <c r="I3077" i="2"/>
  <c r="K3077" i="2" s="1"/>
  <c r="I3078" i="2"/>
  <c r="K3078" i="2" s="1"/>
  <c r="I3079" i="2"/>
  <c r="K3079" i="2" s="1"/>
  <c r="I3080" i="2"/>
  <c r="K3080" i="2" s="1"/>
  <c r="I3081" i="2"/>
  <c r="K3081" i="2" s="1"/>
  <c r="I3082" i="2"/>
  <c r="K3082" i="2" s="1"/>
  <c r="I3083" i="2"/>
  <c r="K3083" i="2" s="1"/>
  <c r="I3084" i="2"/>
  <c r="K3084" i="2" s="1"/>
  <c r="I3085" i="2"/>
  <c r="K3085" i="2" s="1"/>
  <c r="I3086" i="2"/>
  <c r="K3086" i="2" s="1"/>
  <c r="I3087" i="2"/>
  <c r="K3087" i="2" s="1"/>
  <c r="I3088" i="2"/>
  <c r="K3088" i="2" s="1"/>
  <c r="I3089" i="2"/>
  <c r="K3089" i="2" s="1"/>
  <c r="I3090" i="2"/>
  <c r="K3090" i="2" s="1"/>
  <c r="I3091" i="2"/>
  <c r="K3091" i="2" s="1"/>
  <c r="I3092" i="2"/>
  <c r="K3092" i="2" s="1"/>
  <c r="I3093" i="2"/>
  <c r="K3093" i="2" s="1"/>
  <c r="I3094" i="2"/>
  <c r="K3094" i="2" s="1"/>
  <c r="I3095" i="2"/>
  <c r="K3095" i="2" s="1"/>
  <c r="I3096" i="2"/>
  <c r="K3096" i="2" s="1"/>
  <c r="I3097" i="2"/>
  <c r="K3097" i="2" s="1"/>
  <c r="I3098" i="2"/>
  <c r="K3098" i="2" s="1"/>
  <c r="I3099" i="2"/>
  <c r="K3099" i="2" s="1"/>
  <c r="I3100" i="2"/>
  <c r="K3100" i="2" s="1"/>
  <c r="I3101" i="2"/>
  <c r="K3101" i="2" s="1"/>
  <c r="I3102" i="2"/>
  <c r="K3102" i="2" s="1"/>
  <c r="I3103" i="2"/>
  <c r="K3103" i="2" s="1"/>
  <c r="I3104" i="2"/>
  <c r="K3104" i="2" s="1"/>
  <c r="I3105" i="2"/>
  <c r="K3105" i="2" s="1"/>
  <c r="I3106" i="2"/>
  <c r="K3106" i="2" s="1"/>
  <c r="I3107" i="2"/>
  <c r="K3107" i="2" s="1"/>
  <c r="I3108" i="2"/>
  <c r="K3108" i="2" s="1"/>
  <c r="I3109" i="2"/>
  <c r="K3109" i="2" s="1"/>
  <c r="I3110" i="2"/>
  <c r="K3110" i="2" s="1"/>
  <c r="I3111" i="2"/>
  <c r="K3111" i="2" s="1"/>
  <c r="I3112" i="2"/>
  <c r="K3112" i="2" s="1"/>
  <c r="I3113" i="2"/>
  <c r="K3113" i="2" s="1"/>
  <c r="I3114" i="2"/>
  <c r="K3114" i="2" s="1"/>
  <c r="I3115" i="2"/>
  <c r="K3115" i="2" s="1"/>
  <c r="I3116" i="2"/>
  <c r="K3116" i="2" s="1"/>
  <c r="I3117" i="2"/>
  <c r="K3117" i="2" s="1"/>
  <c r="I3118" i="2"/>
  <c r="K3118" i="2" s="1"/>
  <c r="I3119" i="2"/>
  <c r="K3119" i="2" s="1"/>
  <c r="I3120" i="2"/>
  <c r="K3120" i="2" s="1"/>
  <c r="I3121" i="2"/>
  <c r="K3121" i="2" s="1"/>
  <c r="I3122" i="2"/>
  <c r="K3122" i="2" s="1"/>
  <c r="I3123" i="2"/>
  <c r="K3123" i="2" s="1"/>
  <c r="I3124" i="2"/>
  <c r="K3124" i="2" s="1"/>
  <c r="I3125" i="2"/>
  <c r="K3125" i="2" s="1"/>
  <c r="I3126" i="2"/>
  <c r="K3126" i="2" s="1"/>
  <c r="I3127" i="2"/>
  <c r="K3127" i="2" s="1"/>
  <c r="I3128" i="2"/>
  <c r="K3128" i="2" s="1"/>
  <c r="I3129" i="2"/>
  <c r="K3129" i="2" s="1"/>
  <c r="I3130" i="2"/>
  <c r="K3130" i="2" s="1"/>
  <c r="I3131" i="2"/>
  <c r="K3131" i="2" s="1"/>
  <c r="I3132" i="2"/>
  <c r="K3132" i="2" s="1"/>
  <c r="I3133" i="2"/>
  <c r="K3133" i="2" s="1"/>
  <c r="I3134" i="2"/>
  <c r="K3134" i="2" s="1"/>
  <c r="I3135" i="2"/>
  <c r="K3135" i="2" s="1"/>
  <c r="I3136" i="2"/>
  <c r="K3136" i="2" s="1"/>
  <c r="I3137" i="2"/>
  <c r="K3137" i="2" s="1"/>
  <c r="I3138" i="2"/>
  <c r="K3138" i="2" s="1"/>
  <c r="I3139" i="2"/>
  <c r="K3139" i="2" s="1"/>
  <c r="I3140" i="2"/>
  <c r="K3140" i="2" s="1"/>
  <c r="I3141" i="2"/>
  <c r="K3141" i="2" s="1"/>
  <c r="I3142" i="2"/>
  <c r="K3142" i="2" s="1"/>
  <c r="I3143" i="2"/>
  <c r="K3143" i="2" s="1"/>
  <c r="I3144" i="2"/>
  <c r="K3144" i="2" s="1"/>
  <c r="I3145" i="2"/>
  <c r="K3145" i="2" s="1"/>
  <c r="I3146" i="2"/>
  <c r="K3146" i="2" s="1"/>
  <c r="I3147" i="2"/>
  <c r="K3147" i="2" s="1"/>
  <c r="I3148" i="2"/>
  <c r="K3148" i="2" s="1"/>
  <c r="I3149" i="2"/>
  <c r="K3149" i="2" s="1"/>
  <c r="I3150" i="2"/>
  <c r="K3150" i="2" s="1"/>
  <c r="I3151" i="2"/>
  <c r="K3151" i="2" s="1"/>
  <c r="I3152" i="2"/>
  <c r="K3152" i="2" s="1"/>
  <c r="I3153" i="2"/>
  <c r="K3153" i="2" s="1"/>
  <c r="I3154" i="2"/>
  <c r="K3154" i="2" s="1"/>
  <c r="I3155" i="2"/>
  <c r="K3155" i="2" s="1"/>
  <c r="I3156" i="2"/>
  <c r="K3156" i="2" s="1"/>
  <c r="I3157" i="2"/>
  <c r="K3157" i="2" s="1"/>
  <c r="I3158" i="2"/>
  <c r="K3158" i="2" s="1"/>
  <c r="I3159" i="2"/>
  <c r="K3159" i="2" s="1"/>
  <c r="I3160" i="2"/>
  <c r="K3160" i="2" s="1"/>
  <c r="I3161" i="2"/>
  <c r="K3161" i="2" s="1"/>
  <c r="I3162" i="2"/>
  <c r="K3162" i="2" s="1"/>
  <c r="I3163" i="2"/>
  <c r="K3163" i="2" s="1"/>
  <c r="I3164" i="2"/>
  <c r="K3164" i="2" s="1"/>
  <c r="I3165" i="2"/>
  <c r="K3165" i="2" s="1"/>
  <c r="I3166" i="2"/>
  <c r="K3166" i="2" s="1"/>
  <c r="I3167" i="2"/>
  <c r="K3167" i="2" s="1"/>
  <c r="I3168" i="2"/>
  <c r="K3168" i="2" s="1"/>
  <c r="I3169" i="2"/>
  <c r="K3169" i="2" s="1"/>
  <c r="I3170" i="2"/>
  <c r="K3170" i="2" s="1"/>
  <c r="I3171" i="2"/>
  <c r="K3171" i="2" s="1"/>
  <c r="I3172" i="2"/>
  <c r="K3172" i="2" s="1"/>
  <c r="I3173" i="2"/>
  <c r="K3173" i="2" s="1"/>
  <c r="I3174" i="2"/>
  <c r="K3174" i="2" s="1"/>
  <c r="I3175" i="2"/>
  <c r="K3175" i="2" s="1"/>
  <c r="I3176" i="2"/>
  <c r="K3176" i="2" s="1"/>
  <c r="I3177" i="2"/>
  <c r="K3177" i="2" s="1"/>
  <c r="I3178" i="2"/>
  <c r="K3178" i="2" s="1"/>
  <c r="I3179" i="2"/>
  <c r="K3179" i="2" s="1"/>
  <c r="I3180" i="2"/>
  <c r="K3180" i="2" s="1"/>
  <c r="I3181" i="2"/>
  <c r="K3181" i="2" s="1"/>
  <c r="I3182" i="2"/>
  <c r="K3182" i="2" s="1"/>
  <c r="I3183" i="2"/>
  <c r="K3183" i="2" s="1"/>
  <c r="I3184" i="2"/>
  <c r="K3184" i="2" s="1"/>
  <c r="I3185" i="2"/>
  <c r="K3185" i="2" s="1"/>
  <c r="I3186" i="2"/>
  <c r="K3186" i="2" s="1"/>
  <c r="I3187" i="2"/>
  <c r="K3187" i="2" s="1"/>
  <c r="I3188" i="2"/>
  <c r="K3188" i="2" s="1"/>
  <c r="I3189" i="2"/>
  <c r="K3189" i="2" s="1"/>
  <c r="I3190" i="2"/>
  <c r="K3190" i="2" s="1"/>
  <c r="I3191" i="2"/>
  <c r="K3191" i="2" s="1"/>
  <c r="I3192" i="2"/>
  <c r="K3192" i="2" s="1"/>
  <c r="I3193" i="2"/>
  <c r="K3193" i="2" s="1"/>
  <c r="I3194" i="2"/>
  <c r="K3194" i="2" s="1"/>
  <c r="I3195" i="2"/>
  <c r="K3195" i="2" s="1"/>
  <c r="I3196" i="2"/>
  <c r="K3196" i="2" s="1"/>
  <c r="I3197" i="2"/>
  <c r="K3197" i="2" s="1"/>
  <c r="I3198" i="2"/>
  <c r="K3198" i="2" s="1"/>
  <c r="I3199" i="2"/>
  <c r="K3199" i="2" s="1"/>
  <c r="I3200" i="2"/>
  <c r="K3200" i="2" s="1"/>
  <c r="I3201" i="2"/>
  <c r="K3201" i="2" s="1"/>
  <c r="I3202" i="2"/>
  <c r="K3202" i="2" s="1"/>
  <c r="I3203" i="2"/>
  <c r="K3203" i="2" s="1"/>
  <c r="I3204" i="2"/>
  <c r="K3204" i="2" s="1"/>
  <c r="I3205" i="2"/>
  <c r="K3205" i="2" s="1"/>
  <c r="I3206" i="2"/>
  <c r="K3206" i="2" s="1"/>
  <c r="I3207" i="2"/>
  <c r="K3207" i="2" s="1"/>
  <c r="I3208" i="2"/>
  <c r="K3208" i="2" s="1"/>
  <c r="I3209" i="2"/>
  <c r="K3209" i="2" s="1"/>
  <c r="I3210" i="2"/>
  <c r="K3210" i="2" s="1"/>
  <c r="I3211" i="2"/>
  <c r="K3211" i="2" s="1"/>
  <c r="I3212" i="2"/>
  <c r="K3212" i="2" s="1"/>
  <c r="I3213" i="2"/>
  <c r="K3213" i="2" s="1"/>
  <c r="I3214" i="2"/>
  <c r="K3214" i="2" s="1"/>
  <c r="I3215" i="2"/>
  <c r="K3215" i="2" s="1"/>
  <c r="I3216" i="2"/>
  <c r="K3216" i="2" s="1"/>
  <c r="I3217" i="2"/>
  <c r="K3217" i="2" s="1"/>
  <c r="I3218" i="2"/>
  <c r="K3218" i="2" s="1"/>
  <c r="I3219" i="2"/>
  <c r="K3219" i="2" s="1"/>
  <c r="I3220" i="2"/>
  <c r="K3220" i="2" s="1"/>
  <c r="I3221" i="2"/>
  <c r="K3221" i="2" s="1"/>
  <c r="I3222" i="2"/>
  <c r="K3222" i="2" s="1"/>
  <c r="I3223" i="2"/>
  <c r="K3223" i="2" s="1"/>
  <c r="I3224" i="2"/>
  <c r="K3224" i="2" s="1"/>
  <c r="I3225" i="2"/>
  <c r="K3225" i="2" s="1"/>
  <c r="I3226" i="2"/>
  <c r="K3226" i="2" s="1"/>
  <c r="I3227" i="2"/>
  <c r="K3227" i="2" s="1"/>
  <c r="I3228" i="2"/>
  <c r="K3228" i="2" s="1"/>
  <c r="I3229" i="2"/>
  <c r="K3229" i="2" s="1"/>
  <c r="I3230" i="2"/>
  <c r="K3230" i="2" s="1"/>
  <c r="I3231" i="2"/>
  <c r="K3231" i="2" s="1"/>
  <c r="I3232" i="2"/>
  <c r="K3232" i="2" s="1"/>
  <c r="I3233" i="2"/>
  <c r="K3233" i="2" s="1"/>
  <c r="I3234" i="2"/>
  <c r="K3234" i="2" s="1"/>
  <c r="I3235" i="2"/>
  <c r="K3235" i="2" s="1"/>
  <c r="I3236" i="2"/>
  <c r="K3236" i="2" s="1"/>
  <c r="I3237" i="2"/>
  <c r="K3237" i="2" s="1"/>
  <c r="I3238" i="2"/>
  <c r="K3238" i="2" s="1"/>
  <c r="I3239" i="2"/>
  <c r="K3239" i="2" s="1"/>
  <c r="I3240" i="2"/>
  <c r="K3240" i="2" s="1"/>
  <c r="I3241" i="2"/>
  <c r="K3241" i="2" s="1"/>
  <c r="I3242" i="2"/>
  <c r="K3242" i="2" s="1"/>
  <c r="I3243" i="2"/>
  <c r="K3243" i="2" s="1"/>
  <c r="I3244" i="2"/>
  <c r="K3244" i="2" s="1"/>
  <c r="I3245" i="2"/>
  <c r="K3245" i="2" s="1"/>
  <c r="I3246" i="2"/>
  <c r="K3246" i="2" s="1"/>
  <c r="I3247" i="2"/>
  <c r="K3247" i="2" s="1"/>
  <c r="I3248" i="2"/>
  <c r="K3248" i="2" s="1"/>
  <c r="I3249" i="2"/>
  <c r="K3249" i="2" s="1"/>
  <c r="I3250" i="2"/>
  <c r="K3250" i="2" s="1"/>
  <c r="I3251" i="2"/>
  <c r="K3251" i="2" s="1"/>
  <c r="I3252" i="2"/>
  <c r="K3252" i="2" s="1"/>
  <c r="I3253" i="2"/>
  <c r="K3253" i="2" s="1"/>
  <c r="I3254" i="2"/>
  <c r="K3254" i="2" s="1"/>
  <c r="I3255" i="2"/>
  <c r="K3255" i="2" s="1"/>
  <c r="I3256" i="2"/>
  <c r="K3256" i="2" s="1"/>
  <c r="I3257" i="2"/>
  <c r="K3257" i="2" s="1"/>
  <c r="I3258" i="2"/>
  <c r="K3258" i="2" s="1"/>
  <c r="I3259" i="2"/>
  <c r="K3259" i="2" s="1"/>
  <c r="I3260" i="2"/>
  <c r="K3260" i="2" s="1"/>
  <c r="I3261" i="2"/>
  <c r="K3261" i="2" s="1"/>
  <c r="I3262" i="2"/>
  <c r="K3262" i="2" s="1"/>
  <c r="I3263" i="2"/>
  <c r="K3263" i="2" s="1"/>
  <c r="I3264" i="2"/>
  <c r="K3264" i="2" s="1"/>
  <c r="I3265" i="2"/>
  <c r="K3265" i="2" s="1"/>
  <c r="I3266" i="2"/>
  <c r="K3266" i="2" s="1"/>
  <c r="I3267" i="2"/>
  <c r="K3267" i="2" s="1"/>
  <c r="I3268" i="2"/>
  <c r="K3268" i="2" s="1"/>
  <c r="I3269" i="2"/>
  <c r="K3269" i="2" s="1"/>
  <c r="I3270" i="2"/>
  <c r="K3270" i="2" s="1"/>
  <c r="I3271" i="2"/>
  <c r="K3271" i="2" s="1"/>
  <c r="I3272" i="2"/>
  <c r="K3272" i="2" s="1"/>
  <c r="I3273" i="2"/>
  <c r="K3273" i="2" s="1"/>
  <c r="I3274" i="2"/>
  <c r="K3274" i="2" s="1"/>
  <c r="I3275" i="2"/>
  <c r="K3275" i="2" s="1"/>
  <c r="I3276" i="2"/>
  <c r="K3276" i="2" s="1"/>
  <c r="I3277" i="2"/>
  <c r="K3277" i="2" s="1"/>
  <c r="I3278" i="2"/>
  <c r="K3278" i="2" s="1"/>
  <c r="I3279" i="2"/>
  <c r="K3279" i="2" s="1"/>
  <c r="I3280" i="2"/>
  <c r="K3280" i="2" s="1"/>
  <c r="I3281" i="2"/>
  <c r="K3281" i="2" s="1"/>
  <c r="I3282" i="2"/>
  <c r="K3282" i="2" s="1"/>
  <c r="I3283" i="2"/>
  <c r="K3283" i="2" s="1"/>
  <c r="I3284" i="2"/>
  <c r="K3284" i="2" s="1"/>
  <c r="I3285" i="2"/>
  <c r="K3285" i="2" s="1"/>
  <c r="I3286" i="2"/>
  <c r="K3286" i="2" s="1"/>
  <c r="I3287" i="2"/>
  <c r="K3287" i="2" s="1"/>
  <c r="I3288" i="2"/>
  <c r="K3288" i="2" s="1"/>
  <c r="I3289" i="2"/>
  <c r="K3289" i="2" s="1"/>
  <c r="I3290" i="2"/>
  <c r="K3290" i="2" s="1"/>
  <c r="I3291" i="2"/>
  <c r="K3291" i="2" s="1"/>
  <c r="I3292" i="2"/>
  <c r="K3292" i="2" s="1"/>
  <c r="I3293" i="2"/>
  <c r="K3293" i="2" s="1"/>
  <c r="I3294" i="2"/>
  <c r="K3294" i="2" s="1"/>
  <c r="I3295" i="2"/>
  <c r="K3295" i="2" s="1"/>
  <c r="I3296" i="2"/>
  <c r="K3296" i="2" s="1"/>
  <c r="I3297" i="2"/>
  <c r="K3297" i="2" s="1"/>
  <c r="I3298" i="2"/>
  <c r="K3298" i="2" s="1"/>
  <c r="I3299" i="2"/>
  <c r="K3299" i="2" s="1"/>
  <c r="I3300" i="2"/>
  <c r="K3300" i="2" s="1"/>
  <c r="I3301" i="2"/>
  <c r="K3301" i="2" s="1"/>
  <c r="I3302" i="2"/>
  <c r="K3302" i="2" s="1"/>
  <c r="I3303" i="2"/>
  <c r="K3303" i="2" s="1"/>
  <c r="I3304" i="2"/>
  <c r="K3304" i="2" s="1"/>
  <c r="I3305" i="2"/>
  <c r="K3305" i="2" s="1"/>
  <c r="I3306" i="2"/>
  <c r="K3306" i="2" s="1"/>
  <c r="I3307" i="2"/>
  <c r="K3307" i="2" s="1"/>
  <c r="I3308" i="2"/>
  <c r="K3308" i="2" s="1"/>
  <c r="I3309" i="2"/>
  <c r="K3309" i="2" s="1"/>
  <c r="I3310" i="2"/>
  <c r="K3310" i="2" s="1"/>
  <c r="I3311" i="2"/>
  <c r="K3311" i="2" s="1"/>
  <c r="I3312" i="2"/>
  <c r="K3312" i="2" s="1"/>
  <c r="I3313" i="2"/>
  <c r="K3313" i="2" s="1"/>
  <c r="I3314" i="2"/>
  <c r="K3314" i="2" s="1"/>
  <c r="I3315" i="2"/>
  <c r="K3315" i="2" s="1"/>
  <c r="I3316" i="2"/>
  <c r="K3316" i="2" s="1"/>
  <c r="I3317" i="2"/>
  <c r="K3317" i="2" s="1"/>
  <c r="I3318" i="2"/>
  <c r="K3318" i="2" s="1"/>
  <c r="I3319" i="2"/>
  <c r="K3319" i="2" s="1"/>
  <c r="I3320" i="2"/>
  <c r="K3320" i="2" s="1"/>
  <c r="I3321" i="2"/>
  <c r="K3321" i="2" s="1"/>
  <c r="I3322" i="2"/>
  <c r="K3322" i="2" s="1"/>
  <c r="I3323" i="2"/>
  <c r="K3323" i="2" s="1"/>
  <c r="I3324" i="2"/>
  <c r="K3324" i="2" s="1"/>
  <c r="I3325" i="2"/>
  <c r="K3325" i="2" s="1"/>
  <c r="I3326" i="2"/>
  <c r="K3326" i="2" s="1"/>
  <c r="I3327" i="2"/>
  <c r="K3327" i="2" s="1"/>
  <c r="I3328" i="2"/>
  <c r="K3328" i="2" s="1"/>
  <c r="I3329" i="2"/>
  <c r="K3329" i="2" s="1"/>
  <c r="I3330" i="2"/>
  <c r="K3330" i="2" s="1"/>
  <c r="I3331" i="2"/>
  <c r="K3331" i="2" s="1"/>
  <c r="I3332" i="2"/>
  <c r="K3332" i="2" s="1"/>
  <c r="I3333" i="2"/>
  <c r="K3333" i="2" s="1"/>
  <c r="I3334" i="2"/>
  <c r="K3334" i="2" s="1"/>
  <c r="I3335" i="2"/>
  <c r="K3335" i="2" s="1"/>
  <c r="I3336" i="2"/>
  <c r="K3336" i="2" s="1"/>
  <c r="I3337" i="2"/>
  <c r="K3337" i="2" s="1"/>
  <c r="I3338" i="2"/>
  <c r="K3338" i="2" s="1"/>
  <c r="I3339" i="2"/>
  <c r="K3339" i="2" s="1"/>
  <c r="I3340" i="2"/>
  <c r="K3340" i="2" s="1"/>
  <c r="I3341" i="2"/>
  <c r="K3341" i="2" s="1"/>
  <c r="I3342" i="2"/>
  <c r="K3342" i="2" s="1"/>
  <c r="I3343" i="2"/>
  <c r="K3343" i="2" s="1"/>
  <c r="I3344" i="2"/>
  <c r="K3344" i="2" s="1"/>
  <c r="I3345" i="2"/>
  <c r="K3345" i="2" s="1"/>
  <c r="I3346" i="2"/>
  <c r="K3346" i="2" s="1"/>
  <c r="I3347" i="2"/>
  <c r="K3347" i="2" s="1"/>
  <c r="I3348" i="2"/>
  <c r="K3348" i="2" s="1"/>
  <c r="I3349" i="2"/>
  <c r="K3349" i="2" s="1"/>
  <c r="I3350" i="2"/>
  <c r="K3350" i="2" s="1"/>
  <c r="I3351" i="2"/>
  <c r="K3351" i="2" s="1"/>
  <c r="I3352" i="2"/>
  <c r="K3352" i="2" s="1"/>
  <c r="I3353" i="2"/>
  <c r="K3353" i="2" s="1"/>
  <c r="I3354" i="2"/>
  <c r="K3354" i="2" s="1"/>
  <c r="I3355" i="2"/>
  <c r="K3355" i="2" s="1"/>
  <c r="I3356" i="2"/>
  <c r="K3356" i="2" s="1"/>
  <c r="I3357" i="2"/>
  <c r="K3357" i="2" s="1"/>
  <c r="I3358" i="2"/>
  <c r="K3358" i="2" s="1"/>
  <c r="I3359" i="2"/>
  <c r="K3359" i="2" s="1"/>
  <c r="I3360" i="2"/>
  <c r="K3360" i="2" s="1"/>
  <c r="I3361" i="2"/>
  <c r="K3361" i="2" s="1"/>
  <c r="I3362" i="2"/>
  <c r="K3362" i="2" s="1"/>
  <c r="I3363" i="2"/>
  <c r="K3363" i="2" s="1"/>
  <c r="I3364" i="2"/>
  <c r="K3364" i="2" s="1"/>
  <c r="I3365" i="2"/>
  <c r="K3365" i="2" s="1"/>
  <c r="I3366" i="2"/>
  <c r="K3366" i="2" s="1"/>
  <c r="I3367" i="2"/>
  <c r="K3367" i="2" s="1"/>
  <c r="I3368" i="2"/>
  <c r="K3368" i="2" s="1"/>
  <c r="I3369" i="2"/>
  <c r="K3369" i="2" s="1"/>
  <c r="I3370" i="2"/>
  <c r="K3370" i="2" s="1"/>
  <c r="I3371" i="2"/>
  <c r="K3371" i="2" s="1"/>
  <c r="I3372" i="2"/>
  <c r="K3372" i="2" s="1"/>
  <c r="I3373" i="2"/>
  <c r="K3373" i="2" s="1"/>
  <c r="I3374" i="2"/>
  <c r="K3374" i="2" s="1"/>
  <c r="I3375" i="2"/>
  <c r="K3375" i="2" s="1"/>
  <c r="I3376" i="2"/>
  <c r="K3376" i="2" s="1"/>
  <c r="I3377" i="2"/>
  <c r="K3377" i="2" s="1"/>
  <c r="I3378" i="2"/>
  <c r="K3378" i="2" s="1"/>
  <c r="I3379" i="2"/>
  <c r="K3379" i="2" s="1"/>
  <c r="I3380" i="2"/>
  <c r="K3380" i="2" s="1"/>
  <c r="I3381" i="2"/>
  <c r="K3381" i="2" s="1"/>
  <c r="I3382" i="2"/>
  <c r="K3382" i="2" s="1"/>
  <c r="I3383" i="2"/>
  <c r="K3383" i="2" s="1"/>
  <c r="I3384" i="2"/>
  <c r="K3384" i="2" s="1"/>
  <c r="I3385" i="2"/>
  <c r="K3385" i="2" s="1"/>
  <c r="I3386" i="2"/>
  <c r="K3386" i="2" s="1"/>
  <c r="I3387" i="2"/>
  <c r="K3387" i="2" s="1"/>
  <c r="I3388" i="2"/>
  <c r="K3388" i="2" s="1"/>
  <c r="I3389" i="2"/>
  <c r="K3389" i="2" s="1"/>
  <c r="I3390" i="2"/>
  <c r="K3390" i="2" s="1"/>
  <c r="I3391" i="2"/>
  <c r="K3391" i="2" s="1"/>
  <c r="I3392" i="2"/>
  <c r="K3392" i="2" s="1"/>
  <c r="I3393" i="2"/>
  <c r="K3393" i="2" s="1"/>
  <c r="I3394" i="2"/>
  <c r="K3394" i="2" s="1"/>
  <c r="I3395" i="2"/>
  <c r="K3395" i="2" s="1"/>
  <c r="I3396" i="2"/>
  <c r="K3396" i="2" s="1"/>
  <c r="I3397" i="2"/>
  <c r="K3397" i="2" s="1"/>
  <c r="I3398" i="2"/>
  <c r="K3398" i="2" s="1"/>
  <c r="I3399" i="2"/>
  <c r="K3399" i="2" s="1"/>
  <c r="I3400" i="2"/>
  <c r="K3400" i="2" s="1"/>
  <c r="I3401" i="2"/>
  <c r="K3401" i="2" s="1"/>
  <c r="I3402" i="2"/>
  <c r="K3402" i="2" s="1"/>
  <c r="I3403" i="2"/>
  <c r="K3403" i="2" s="1"/>
  <c r="I3404" i="2"/>
  <c r="K3404" i="2" s="1"/>
  <c r="I3405" i="2"/>
  <c r="K3405" i="2" s="1"/>
  <c r="I3406" i="2"/>
  <c r="K3406" i="2" s="1"/>
  <c r="I3407" i="2"/>
  <c r="K3407" i="2" s="1"/>
  <c r="I3408" i="2"/>
  <c r="K3408" i="2" s="1"/>
  <c r="I3409" i="2"/>
  <c r="K3409" i="2" s="1"/>
  <c r="I3410" i="2"/>
  <c r="K3410" i="2" s="1"/>
  <c r="I3411" i="2"/>
  <c r="K3411" i="2" s="1"/>
  <c r="I3412" i="2"/>
  <c r="K3412" i="2" s="1"/>
  <c r="I3413" i="2"/>
  <c r="K3413" i="2" s="1"/>
  <c r="I3414" i="2"/>
  <c r="K3414" i="2" s="1"/>
  <c r="I3415" i="2"/>
  <c r="K3415" i="2" s="1"/>
  <c r="I3416" i="2"/>
  <c r="K3416" i="2" s="1"/>
  <c r="I3417" i="2"/>
  <c r="K3417" i="2" s="1"/>
  <c r="I3418" i="2"/>
  <c r="K3418" i="2" s="1"/>
  <c r="I3419" i="2"/>
  <c r="K3419" i="2" s="1"/>
  <c r="I3420" i="2"/>
  <c r="K3420" i="2" s="1"/>
  <c r="I3421" i="2"/>
  <c r="K3421" i="2" s="1"/>
  <c r="I3422" i="2"/>
  <c r="K3422" i="2" s="1"/>
  <c r="I3423" i="2"/>
  <c r="K3423" i="2" s="1"/>
  <c r="I3424" i="2"/>
  <c r="K3424" i="2" s="1"/>
  <c r="I3425" i="2"/>
  <c r="K3425" i="2" s="1"/>
  <c r="I3426" i="2"/>
  <c r="K3426" i="2" s="1"/>
  <c r="I3427" i="2"/>
  <c r="K3427" i="2" s="1"/>
  <c r="I3428" i="2"/>
  <c r="K3428" i="2" s="1"/>
  <c r="I3429" i="2"/>
  <c r="K3429" i="2" s="1"/>
  <c r="I3430" i="2"/>
  <c r="K3430" i="2" s="1"/>
  <c r="I3431" i="2"/>
  <c r="K3431" i="2" s="1"/>
  <c r="I3432" i="2"/>
  <c r="K3432" i="2" s="1"/>
  <c r="I3433" i="2"/>
  <c r="K3433" i="2" s="1"/>
  <c r="I3434" i="2"/>
  <c r="K3434" i="2" s="1"/>
  <c r="I3435" i="2"/>
  <c r="K3435" i="2" s="1"/>
  <c r="I3436" i="2"/>
  <c r="K3436" i="2" s="1"/>
  <c r="I3437" i="2"/>
  <c r="K3437" i="2" s="1"/>
  <c r="I3438" i="2"/>
  <c r="K3438" i="2" s="1"/>
  <c r="I3439" i="2"/>
  <c r="K3439" i="2" s="1"/>
  <c r="I3440" i="2"/>
  <c r="K3440" i="2" s="1"/>
  <c r="I3441" i="2"/>
  <c r="K3441" i="2" s="1"/>
  <c r="I3442" i="2"/>
  <c r="K3442" i="2" s="1"/>
  <c r="I3443" i="2"/>
  <c r="K3443" i="2" s="1"/>
  <c r="I3444" i="2"/>
  <c r="K3444" i="2" s="1"/>
  <c r="I3445" i="2"/>
  <c r="K3445" i="2" s="1"/>
  <c r="I3446" i="2"/>
  <c r="K3446" i="2" s="1"/>
  <c r="I3447" i="2"/>
  <c r="K3447" i="2" s="1"/>
  <c r="I3448" i="2"/>
  <c r="K3448" i="2" s="1"/>
  <c r="I3449" i="2"/>
  <c r="K3449" i="2" s="1"/>
  <c r="I3450" i="2"/>
  <c r="K3450" i="2" s="1"/>
  <c r="I3451" i="2"/>
  <c r="K3451" i="2" s="1"/>
  <c r="I3452" i="2"/>
  <c r="K3452" i="2" s="1"/>
  <c r="I3453" i="2"/>
  <c r="K3453" i="2" s="1"/>
  <c r="I3454" i="2"/>
  <c r="K3454" i="2" s="1"/>
  <c r="I3455" i="2"/>
  <c r="K3455" i="2" s="1"/>
  <c r="I3456" i="2"/>
  <c r="K3456" i="2" s="1"/>
  <c r="I3457" i="2"/>
  <c r="K3457" i="2" s="1"/>
  <c r="I3458" i="2"/>
  <c r="K3458" i="2" s="1"/>
  <c r="I3459" i="2"/>
  <c r="K3459" i="2" s="1"/>
  <c r="I3460" i="2"/>
  <c r="K3460" i="2" s="1"/>
  <c r="I3461" i="2"/>
  <c r="K3461" i="2" s="1"/>
  <c r="I3462" i="2"/>
  <c r="K3462" i="2" s="1"/>
  <c r="I3463" i="2"/>
  <c r="K3463" i="2" s="1"/>
  <c r="I3464" i="2"/>
  <c r="K3464" i="2" s="1"/>
  <c r="I3465" i="2"/>
  <c r="K3465" i="2" s="1"/>
  <c r="I3466" i="2"/>
  <c r="K3466" i="2" s="1"/>
  <c r="I3467" i="2"/>
  <c r="K3467" i="2" s="1"/>
  <c r="I3468" i="2"/>
  <c r="K3468" i="2" s="1"/>
  <c r="I3469" i="2"/>
  <c r="K3469" i="2" s="1"/>
  <c r="I3470" i="2"/>
  <c r="K3470" i="2" s="1"/>
  <c r="I3471" i="2"/>
  <c r="K3471" i="2" s="1"/>
  <c r="I3472" i="2"/>
  <c r="K3472" i="2" s="1"/>
  <c r="I3473" i="2"/>
  <c r="K3473" i="2" s="1"/>
  <c r="I3474" i="2"/>
  <c r="K3474" i="2" s="1"/>
  <c r="I3475" i="2"/>
  <c r="K3475" i="2" s="1"/>
  <c r="I3476" i="2"/>
  <c r="K3476" i="2" s="1"/>
  <c r="I3477" i="2"/>
  <c r="K3477" i="2" s="1"/>
  <c r="I3478" i="2"/>
  <c r="K3478" i="2" s="1"/>
  <c r="I3479" i="2"/>
  <c r="K3479" i="2" s="1"/>
  <c r="I3480" i="2"/>
  <c r="K3480" i="2" s="1"/>
  <c r="I3481" i="2"/>
  <c r="K3481" i="2" s="1"/>
  <c r="I3482" i="2"/>
  <c r="K3482" i="2" s="1"/>
  <c r="I3483" i="2"/>
  <c r="K3483" i="2" s="1"/>
  <c r="I3484" i="2"/>
  <c r="K3484" i="2" s="1"/>
  <c r="I3485" i="2"/>
  <c r="K3485" i="2" s="1"/>
  <c r="I3486" i="2"/>
  <c r="K3486" i="2" s="1"/>
  <c r="I3487" i="2"/>
  <c r="K3487" i="2" s="1"/>
  <c r="I3488" i="2"/>
  <c r="K3488" i="2" s="1"/>
  <c r="I3489" i="2"/>
  <c r="K3489" i="2" s="1"/>
  <c r="I3490" i="2"/>
  <c r="K3490" i="2" s="1"/>
  <c r="I3491" i="2"/>
  <c r="K3491" i="2" s="1"/>
  <c r="I3492" i="2"/>
  <c r="K3492" i="2" s="1"/>
  <c r="I3493" i="2"/>
  <c r="K3493" i="2" s="1"/>
  <c r="I3494" i="2"/>
  <c r="K3494" i="2" s="1"/>
  <c r="I3495" i="2"/>
  <c r="K3495" i="2" s="1"/>
  <c r="I3496" i="2"/>
  <c r="K3496" i="2" s="1"/>
  <c r="I3497" i="2"/>
  <c r="K3497" i="2" s="1"/>
  <c r="I3498" i="2"/>
  <c r="K3498" i="2" s="1"/>
  <c r="I3499" i="2"/>
  <c r="K3499" i="2" s="1"/>
  <c r="I3500" i="2"/>
  <c r="K3500" i="2" s="1"/>
  <c r="I3501" i="2"/>
  <c r="K3501" i="2" s="1"/>
  <c r="I3502" i="2"/>
  <c r="K3502" i="2" s="1"/>
  <c r="I3503" i="2"/>
  <c r="K3503" i="2" s="1"/>
  <c r="I3504" i="2"/>
  <c r="K3504" i="2" s="1"/>
  <c r="I3505" i="2"/>
  <c r="K3505" i="2" s="1"/>
  <c r="I3506" i="2"/>
  <c r="K3506" i="2" s="1"/>
  <c r="I3507" i="2"/>
  <c r="K3507" i="2" s="1"/>
  <c r="I3508" i="2"/>
  <c r="K3508" i="2" s="1"/>
  <c r="I3509" i="2"/>
  <c r="K3509" i="2" s="1"/>
  <c r="I3510" i="2"/>
  <c r="K3510" i="2" s="1"/>
  <c r="I3511" i="2"/>
  <c r="K3511" i="2" s="1"/>
  <c r="I3512" i="2"/>
  <c r="K3512" i="2" s="1"/>
  <c r="I3513" i="2"/>
  <c r="K3513" i="2" s="1"/>
  <c r="I3514" i="2"/>
  <c r="K3514" i="2" s="1"/>
  <c r="I3515" i="2"/>
  <c r="K3515" i="2" s="1"/>
  <c r="I3516" i="2"/>
  <c r="K3516" i="2" s="1"/>
  <c r="I3517" i="2"/>
  <c r="K3517" i="2" s="1"/>
  <c r="I3518" i="2"/>
  <c r="K3518" i="2" s="1"/>
  <c r="I3519" i="2"/>
  <c r="K3519" i="2" s="1"/>
  <c r="I3520" i="2"/>
  <c r="K3520" i="2" s="1"/>
  <c r="I3521" i="2"/>
  <c r="K3521" i="2" s="1"/>
  <c r="I3522" i="2"/>
  <c r="K3522" i="2" s="1"/>
  <c r="I3523" i="2"/>
  <c r="K3523" i="2" s="1"/>
  <c r="I3524" i="2"/>
  <c r="K3524" i="2" s="1"/>
  <c r="I3525" i="2"/>
  <c r="K3525" i="2" s="1"/>
  <c r="I3526" i="2"/>
  <c r="K3526" i="2" s="1"/>
  <c r="I3527" i="2"/>
  <c r="K3527" i="2" s="1"/>
  <c r="I3528" i="2"/>
  <c r="K3528" i="2" s="1"/>
  <c r="I3529" i="2"/>
  <c r="K3529" i="2" s="1"/>
  <c r="I3530" i="2"/>
  <c r="K3530" i="2" s="1"/>
  <c r="I3531" i="2"/>
  <c r="K3531" i="2" s="1"/>
  <c r="I3532" i="2"/>
  <c r="K3532" i="2" s="1"/>
  <c r="I3533" i="2"/>
  <c r="K3533" i="2" s="1"/>
  <c r="I3534" i="2"/>
  <c r="K3534" i="2" s="1"/>
  <c r="I3535" i="2"/>
  <c r="K3535" i="2" s="1"/>
  <c r="I3536" i="2"/>
  <c r="K3536" i="2" s="1"/>
  <c r="I3537" i="2"/>
  <c r="K3537" i="2" s="1"/>
  <c r="I3538" i="2"/>
  <c r="K3538" i="2" s="1"/>
  <c r="I3539" i="2"/>
  <c r="K3539" i="2" s="1"/>
  <c r="I3540" i="2"/>
  <c r="K3540" i="2" s="1"/>
  <c r="I3541" i="2"/>
  <c r="K3541" i="2" s="1"/>
  <c r="I3542" i="2"/>
  <c r="K3542" i="2" s="1"/>
  <c r="I3543" i="2"/>
  <c r="K3543" i="2" s="1"/>
  <c r="I3544" i="2"/>
  <c r="K3544" i="2" s="1"/>
  <c r="I3545" i="2"/>
  <c r="K3545" i="2" s="1"/>
  <c r="I3546" i="2"/>
  <c r="K3546" i="2" s="1"/>
  <c r="I3547" i="2"/>
  <c r="K3547" i="2" s="1"/>
  <c r="I3548" i="2"/>
  <c r="K3548" i="2" s="1"/>
  <c r="I3549" i="2"/>
  <c r="K3549" i="2" s="1"/>
  <c r="I3550" i="2"/>
  <c r="K3550" i="2" s="1"/>
  <c r="I3551" i="2"/>
  <c r="K3551" i="2" s="1"/>
  <c r="I3552" i="2"/>
  <c r="K3552" i="2" s="1"/>
  <c r="I3553" i="2"/>
  <c r="K3553" i="2" s="1"/>
  <c r="I3554" i="2"/>
  <c r="K3554" i="2" s="1"/>
  <c r="I3555" i="2"/>
  <c r="K3555" i="2" s="1"/>
  <c r="I3556" i="2"/>
  <c r="K3556" i="2" s="1"/>
  <c r="I3557" i="2"/>
  <c r="K3557" i="2" s="1"/>
  <c r="I3558" i="2"/>
  <c r="K3558" i="2" s="1"/>
  <c r="I3559" i="2"/>
  <c r="K3559" i="2" s="1"/>
  <c r="I3560" i="2"/>
  <c r="K3560" i="2" s="1"/>
  <c r="I3561" i="2"/>
  <c r="K3561" i="2" s="1"/>
  <c r="I3562" i="2"/>
  <c r="K3562" i="2" s="1"/>
  <c r="I3563" i="2"/>
  <c r="K3563" i="2" s="1"/>
  <c r="I3564" i="2"/>
  <c r="K3564" i="2" s="1"/>
  <c r="I3565" i="2"/>
  <c r="K3565" i="2" s="1"/>
  <c r="I3566" i="2"/>
  <c r="K3566" i="2" s="1"/>
  <c r="I3567" i="2"/>
  <c r="K3567" i="2" s="1"/>
  <c r="I3568" i="2"/>
  <c r="K3568" i="2" s="1"/>
  <c r="I3569" i="2"/>
  <c r="K3569" i="2" s="1"/>
  <c r="I3570" i="2"/>
  <c r="K3570" i="2" s="1"/>
  <c r="I3571" i="2"/>
  <c r="K3571" i="2" s="1"/>
  <c r="I3572" i="2"/>
  <c r="K3572" i="2" s="1"/>
  <c r="I3573" i="2"/>
  <c r="K3573" i="2" s="1"/>
  <c r="I3574" i="2"/>
  <c r="K3574" i="2" s="1"/>
  <c r="I3575" i="2"/>
  <c r="K3575" i="2" s="1"/>
  <c r="I3576" i="2"/>
  <c r="K3576" i="2" s="1"/>
  <c r="I3577" i="2"/>
  <c r="K3577" i="2" s="1"/>
  <c r="I3578" i="2"/>
  <c r="K3578" i="2" s="1"/>
  <c r="I3579" i="2"/>
  <c r="K3579" i="2" s="1"/>
  <c r="I3580" i="2"/>
  <c r="K3580" i="2" s="1"/>
  <c r="I3581" i="2"/>
  <c r="K3581" i="2" s="1"/>
  <c r="I3582" i="2"/>
  <c r="K3582" i="2" s="1"/>
  <c r="I3583" i="2"/>
  <c r="K3583" i="2" s="1"/>
  <c r="I3584" i="2"/>
  <c r="K3584" i="2" s="1"/>
  <c r="I3585" i="2"/>
  <c r="K3585" i="2" s="1"/>
  <c r="I3586" i="2"/>
  <c r="K3586" i="2" s="1"/>
  <c r="I3587" i="2"/>
  <c r="K3587" i="2" s="1"/>
  <c r="I3588" i="2"/>
  <c r="K3588" i="2" s="1"/>
  <c r="I3589" i="2"/>
  <c r="K3589" i="2" s="1"/>
  <c r="I3590" i="2"/>
  <c r="K3590" i="2" s="1"/>
  <c r="I3591" i="2"/>
  <c r="K3591" i="2" s="1"/>
  <c r="I3592" i="2"/>
  <c r="K3592" i="2" s="1"/>
  <c r="I3593" i="2"/>
  <c r="K3593" i="2" s="1"/>
  <c r="I3594" i="2"/>
  <c r="K3594" i="2" s="1"/>
  <c r="I3595" i="2"/>
  <c r="K3595" i="2" s="1"/>
  <c r="I3596" i="2"/>
  <c r="K3596" i="2" s="1"/>
  <c r="I3597" i="2"/>
  <c r="K3597" i="2" s="1"/>
  <c r="I3598" i="2"/>
  <c r="K3598" i="2" s="1"/>
  <c r="I3599" i="2"/>
  <c r="K3599" i="2" s="1"/>
  <c r="I3600" i="2"/>
  <c r="K3600" i="2" s="1"/>
  <c r="I3601" i="2"/>
  <c r="K3601" i="2" s="1"/>
  <c r="I3602" i="2"/>
  <c r="K3602" i="2" s="1"/>
  <c r="I3603" i="2"/>
  <c r="K3603" i="2" s="1"/>
  <c r="I3604" i="2"/>
  <c r="K3604" i="2" s="1"/>
  <c r="I3605" i="2"/>
  <c r="K3605" i="2" s="1"/>
  <c r="I3606" i="2"/>
  <c r="K3606" i="2" s="1"/>
  <c r="I3607" i="2"/>
  <c r="K3607" i="2" s="1"/>
  <c r="I3608" i="2"/>
  <c r="K3608" i="2" s="1"/>
  <c r="I3609" i="2"/>
  <c r="K3609" i="2" s="1"/>
  <c r="I3610" i="2"/>
  <c r="K3610" i="2" s="1"/>
  <c r="I3611" i="2"/>
  <c r="K3611" i="2" s="1"/>
  <c r="I3612" i="2"/>
  <c r="K3612" i="2" s="1"/>
  <c r="I3613" i="2"/>
  <c r="K3613" i="2" s="1"/>
  <c r="I3614" i="2"/>
  <c r="K3614" i="2" s="1"/>
  <c r="I3615" i="2"/>
  <c r="K3615" i="2" s="1"/>
  <c r="I3616" i="2"/>
  <c r="K3616" i="2" s="1"/>
  <c r="I3617" i="2"/>
  <c r="K3617" i="2" s="1"/>
  <c r="I3618" i="2"/>
  <c r="K3618" i="2" s="1"/>
  <c r="I3619" i="2"/>
  <c r="K3619" i="2" s="1"/>
  <c r="I3620" i="2"/>
  <c r="K3620" i="2" s="1"/>
  <c r="I3621" i="2"/>
  <c r="K3621" i="2" s="1"/>
  <c r="I3622" i="2"/>
  <c r="K3622" i="2" s="1"/>
  <c r="I3623" i="2"/>
  <c r="K3623" i="2" s="1"/>
  <c r="I3624" i="2"/>
  <c r="K3624" i="2" s="1"/>
  <c r="I3625" i="2"/>
  <c r="K3625" i="2" s="1"/>
  <c r="I3626" i="2"/>
  <c r="K3626" i="2" s="1"/>
  <c r="I3627" i="2"/>
  <c r="K3627" i="2" s="1"/>
  <c r="I3628" i="2"/>
  <c r="K3628" i="2" s="1"/>
  <c r="I3629" i="2"/>
  <c r="K3629" i="2" s="1"/>
  <c r="I3630" i="2"/>
  <c r="K3630" i="2" s="1"/>
  <c r="I3631" i="2"/>
  <c r="K3631" i="2" s="1"/>
  <c r="I3632" i="2"/>
  <c r="K3632" i="2" s="1"/>
  <c r="I3633" i="2"/>
  <c r="K3633" i="2" s="1"/>
  <c r="I3634" i="2"/>
  <c r="K3634" i="2" s="1"/>
  <c r="I3635" i="2"/>
  <c r="K3635" i="2" s="1"/>
  <c r="I3636" i="2"/>
  <c r="K3636" i="2" s="1"/>
  <c r="I3637" i="2"/>
  <c r="K3637" i="2" s="1"/>
  <c r="I3638" i="2"/>
  <c r="K3638" i="2" s="1"/>
  <c r="I3639" i="2"/>
  <c r="K3639" i="2" s="1"/>
  <c r="I3640" i="2"/>
  <c r="K3640" i="2" s="1"/>
  <c r="I3641" i="2"/>
  <c r="K3641" i="2" s="1"/>
  <c r="I3642" i="2"/>
  <c r="K3642" i="2" s="1"/>
  <c r="I3643" i="2"/>
  <c r="K3643" i="2" s="1"/>
  <c r="I3644" i="2"/>
  <c r="K3644" i="2" s="1"/>
  <c r="I3645" i="2"/>
  <c r="K3645" i="2" s="1"/>
  <c r="I3646" i="2"/>
  <c r="K3646" i="2" s="1"/>
  <c r="I3647" i="2"/>
  <c r="K3647" i="2" s="1"/>
  <c r="I3648" i="2"/>
  <c r="K3648" i="2" s="1"/>
  <c r="I3649" i="2"/>
  <c r="K3649" i="2" s="1"/>
  <c r="I3650" i="2"/>
  <c r="K3650" i="2" s="1"/>
  <c r="I3651" i="2"/>
  <c r="K3651" i="2" s="1"/>
  <c r="I3652" i="2"/>
  <c r="K3652" i="2" s="1"/>
  <c r="I3653" i="2"/>
  <c r="K3653" i="2" s="1"/>
  <c r="I3654" i="2"/>
  <c r="K3654" i="2" s="1"/>
  <c r="I3655" i="2"/>
  <c r="K3655" i="2" s="1"/>
  <c r="I3656" i="2"/>
  <c r="K3656" i="2" s="1"/>
  <c r="I3657" i="2"/>
  <c r="K3657" i="2" s="1"/>
  <c r="I3658" i="2"/>
  <c r="K3658" i="2" s="1"/>
  <c r="I3659" i="2"/>
  <c r="K3659" i="2" s="1"/>
  <c r="I3660" i="2"/>
  <c r="K3660" i="2" s="1"/>
  <c r="I3661" i="2"/>
  <c r="K3661" i="2" s="1"/>
  <c r="I3662" i="2"/>
  <c r="K3662" i="2" s="1"/>
  <c r="I3663" i="2"/>
  <c r="K3663" i="2" s="1"/>
  <c r="I3664" i="2"/>
  <c r="K3664" i="2" s="1"/>
  <c r="I3665" i="2"/>
  <c r="K3665" i="2" s="1"/>
  <c r="I3666" i="2"/>
  <c r="K3666" i="2" s="1"/>
  <c r="I3667" i="2"/>
  <c r="K3667" i="2" s="1"/>
  <c r="I3668" i="2"/>
  <c r="K3668" i="2" s="1"/>
  <c r="I3669" i="2"/>
  <c r="K3669" i="2" s="1"/>
  <c r="I3670" i="2"/>
  <c r="K3670" i="2" s="1"/>
  <c r="I3671" i="2"/>
  <c r="K3671" i="2" s="1"/>
  <c r="I3672" i="2"/>
  <c r="K3672" i="2" s="1"/>
  <c r="I3673" i="2"/>
  <c r="K3673" i="2" s="1"/>
  <c r="I3674" i="2"/>
  <c r="K3674" i="2" s="1"/>
  <c r="I3675" i="2"/>
  <c r="K3675" i="2" s="1"/>
  <c r="I3676" i="2"/>
  <c r="K3676" i="2" s="1"/>
  <c r="I3677" i="2"/>
  <c r="K3677" i="2" s="1"/>
  <c r="I3678" i="2"/>
  <c r="K3678" i="2" s="1"/>
  <c r="I3679" i="2"/>
  <c r="K3679" i="2" s="1"/>
  <c r="I3680" i="2"/>
  <c r="K3680" i="2" s="1"/>
  <c r="I3681" i="2"/>
  <c r="K3681" i="2" s="1"/>
  <c r="I3682" i="2"/>
  <c r="K3682" i="2" s="1"/>
  <c r="I3683" i="2"/>
  <c r="K3683" i="2" s="1"/>
  <c r="I3684" i="2"/>
  <c r="K3684" i="2" s="1"/>
  <c r="I3685" i="2"/>
  <c r="K3685" i="2" s="1"/>
  <c r="I3686" i="2"/>
  <c r="K3686" i="2" s="1"/>
  <c r="I3687" i="2"/>
  <c r="K3687" i="2" s="1"/>
  <c r="I3688" i="2"/>
  <c r="K3688" i="2" s="1"/>
  <c r="I3689" i="2"/>
  <c r="K3689" i="2" s="1"/>
  <c r="I3690" i="2"/>
  <c r="K3690" i="2" s="1"/>
  <c r="I3691" i="2"/>
  <c r="K3691" i="2" s="1"/>
  <c r="I3692" i="2"/>
  <c r="K3692" i="2" s="1"/>
  <c r="I3693" i="2"/>
  <c r="K3693" i="2" s="1"/>
  <c r="I3694" i="2"/>
  <c r="K3694" i="2" s="1"/>
  <c r="I3695" i="2"/>
  <c r="K3695" i="2" s="1"/>
  <c r="I3696" i="2"/>
  <c r="K3696" i="2" s="1"/>
  <c r="I3697" i="2"/>
  <c r="K3697" i="2" s="1"/>
  <c r="I3698" i="2"/>
  <c r="K3698" i="2" s="1"/>
  <c r="I3699" i="2"/>
  <c r="K3699" i="2" s="1"/>
  <c r="I3700" i="2"/>
  <c r="K3700" i="2" s="1"/>
  <c r="I3701" i="2"/>
  <c r="K3701" i="2" s="1"/>
  <c r="I3702" i="2"/>
  <c r="K3702" i="2" s="1"/>
  <c r="I3703" i="2"/>
  <c r="K3703" i="2" s="1"/>
  <c r="I3704" i="2"/>
  <c r="K3704" i="2" s="1"/>
  <c r="I3705" i="2"/>
  <c r="K3705" i="2" s="1"/>
  <c r="I3706" i="2"/>
  <c r="K3706" i="2" s="1"/>
  <c r="I3707" i="2"/>
  <c r="K3707" i="2" s="1"/>
  <c r="I3708" i="2"/>
  <c r="K3708" i="2" s="1"/>
  <c r="I3709" i="2"/>
  <c r="K3709" i="2" s="1"/>
  <c r="I3710" i="2"/>
  <c r="K3710" i="2" s="1"/>
  <c r="I3711" i="2"/>
  <c r="K3711" i="2" s="1"/>
  <c r="I3712" i="2"/>
  <c r="K3712" i="2" s="1"/>
  <c r="I3713" i="2"/>
  <c r="K3713" i="2" s="1"/>
  <c r="I3714" i="2"/>
  <c r="K3714" i="2" s="1"/>
  <c r="I3715" i="2"/>
  <c r="K3715" i="2" s="1"/>
  <c r="I3716" i="2"/>
  <c r="K3716" i="2" s="1"/>
  <c r="I3717" i="2"/>
  <c r="K3717" i="2" s="1"/>
  <c r="I3718" i="2"/>
  <c r="K3718" i="2" s="1"/>
  <c r="I3719" i="2"/>
  <c r="K3719" i="2" s="1"/>
  <c r="I3720" i="2"/>
  <c r="K3720" i="2" s="1"/>
  <c r="I3721" i="2"/>
  <c r="K3721" i="2" s="1"/>
  <c r="I3722" i="2"/>
  <c r="K3722" i="2" s="1"/>
  <c r="I3723" i="2"/>
  <c r="K3723" i="2" s="1"/>
  <c r="I3724" i="2"/>
  <c r="K3724" i="2" s="1"/>
  <c r="I3725" i="2"/>
  <c r="K3725" i="2" s="1"/>
  <c r="I3726" i="2"/>
  <c r="K3726" i="2" s="1"/>
  <c r="I3727" i="2"/>
  <c r="K3727" i="2" s="1"/>
  <c r="I3728" i="2"/>
  <c r="K3728" i="2" s="1"/>
  <c r="I3729" i="2"/>
  <c r="K3729" i="2" s="1"/>
  <c r="I3730" i="2"/>
  <c r="K3730" i="2" s="1"/>
  <c r="I3731" i="2"/>
  <c r="K3731" i="2" s="1"/>
  <c r="I3732" i="2"/>
  <c r="K3732" i="2" s="1"/>
  <c r="I3733" i="2"/>
  <c r="K3733" i="2" s="1"/>
  <c r="I3734" i="2"/>
  <c r="K3734" i="2" s="1"/>
  <c r="I3735" i="2"/>
  <c r="K3735" i="2" s="1"/>
  <c r="I3736" i="2"/>
  <c r="K3736" i="2" s="1"/>
  <c r="I3737" i="2"/>
  <c r="K3737" i="2" s="1"/>
  <c r="I3738" i="2"/>
  <c r="K3738" i="2" s="1"/>
  <c r="I3739" i="2"/>
  <c r="K3739" i="2" s="1"/>
  <c r="I3740" i="2"/>
  <c r="K3740" i="2" s="1"/>
  <c r="I3741" i="2"/>
  <c r="K3741" i="2" s="1"/>
  <c r="I3742" i="2"/>
  <c r="K3742" i="2" s="1"/>
  <c r="I3743" i="2"/>
  <c r="K3743" i="2" s="1"/>
  <c r="I3744" i="2"/>
  <c r="K3744" i="2" s="1"/>
  <c r="I3745" i="2"/>
  <c r="K3745" i="2" s="1"/>
  <c r="I3746" i="2"/>
  <c r="K3746" i="2" s="1"/>
  <c r="I3747" i="2"/>
  <c r="K3747" i="2" s="1"/>
  <c r="I3748" i="2"/>
  <c r="K3748" i="2" s="1"/>
  <c r="I3749" i="2"/>
  <c r="K3749" i="2" s="1"/>
  <c r="I3750" i="2"/>
  <c r="K3750" i="2" s="1"/>
  <c r="I3751" i="2"/>
  <c r="K3751" i="2" s="1"/>
  <c r="I3752" i="2"/>
  <c r="K3752" i="2" s="1"/>
  <c r="I3753" i="2"/>
  <c r="K3753" i="2" s="1"/>
  <c r="I3754" i="2"/>
  <c r="K3754" i="2" s="1"/>
  <c r="I3755" i="2"/>
  <c r="K3755" i="2" s="1"/>
  <c r="I3756" i="2"/>
  <c r="K3756" i="2" s="1"/>
  <c r="I3757" i="2"/>
  <c r="K3757" i="2" s="1"/>
  <c r="I3758" i="2"/>
  <c r="K3758" i="2" s="1"/>
  <c r="I3759" i="2"/>
  <c r="K3759" i="2" s="1"/>
  <c r="I3760" i="2"/>
  <c r="K3760" i="2" s="1"/>
  <c r="I3761" i="2"/>
  <c r="K3761" i="2" s="1"/>
  <c r="I3762" i="2"/>
  <c r="K3762" i="2" s="1"/>
  <c r="I3763" i="2"/>
  <c r="K3763" i="2" s="1"/>
  <c r="I3764" i="2"/>
  <c r="K3764" i="2" s="1"/>
  <c r="I3765" i="2"/>
  <c r="K3765" i="2" s="1"/>
  <c r="I3766" i="2"/>
  <c r="K3766" i="2" s="1"/>
  <c r="I3767" i="2"/>
  <c r="K3767" i="2" s="1"/>
  <c r="I3768" i="2"/>
  <c r="K3768" i="2" s="1"/>
  <c r="I3769" i="2"/>
  <c r="K3769" i="2" s="1"/>
  <c r="I3770" i="2"/>
  <c r="K3770" i="2" s="1"/>
  <c r="I3771" i="2"/>
  <c r="K3771" i="2" s="1"/>
  <c r="I3772" i="2"/>
  <c r="K3772" i="2" s="1"/>
  <c r="I3773" i="2"/>
  <c r="K3773" i="2" s="1"/>
  <c r="I3774" i="2"/>
  <c r="K3774" i="2" s="1"/>
  <c r="I3775" i="2"/>
  <c r="K3775" i="2" s="1"/>
  <c r="I3776" i="2"/>
  <c r="K3776" i="2" s="1"/>
  <c r="I3777" i="2"/>
  <c r="K3777" i="2" s="1"/>
  <c r="I3778" i="2"/>
  <c r="K3778" i="2" s="1"/>
  <c r="I3779" i="2"/>
  <c r="K3779" i="2" s="1"/>
  <c r="I3780" i="2"/>
  <c r="K3780" i="2" s="1"/>
  <c r="I3781" i="2"/>
  <c r="K3781" i="2" s="1"/>
  <c r="I3782" i="2"/>
  <c r="K3782" i="2" s="1"/>
  <c r="I3783" i="2"/>
  <c r="K3783" i="2" s="1"/>
  <c r="I3784" i="2"/>
  <c r="K3784" i="2" s="1"/>
  <c r="I3785" i="2"/>
  <c r="K3785" i="2" s="1"/>
  <c r="I3786" i="2"/>
  <c r="K3786" i="2" s="1"/>
  <c r="I3787" i="2"/>
  <c r="K3787" i="2" s="1"/>
  <c r="I3788" i="2"/>
  <c r="K3788" i="2" s="1"/>
  <c r="I3789" i="2"/>
  <c r="K3789" i="2" s="1"/>
  <c r="I3790" i="2"/>
  <c r="K3790" i="2" s="1"/>
  <c r="I3791" i="2"/>
  <c r="K3791" i="2" s="1"/>
  <c r="I3792" i="2"/>
  <c r="K3792" i="2" s="1"/>
  <c r="I3793" i="2"/>
  <c r="K3793" i="2" s="1"/>
  <c r="I3794" i="2"/>
  <c r="K3794" i="2" s="1"/>
  <c r="I3795" i="2"/>
  <c r="K3795" i="2" s="1"/>
  <c r="I3796" i="2"/>
  <c r="K3796" i="2" s="1"/>
  <c r="I3797" i="2"/>
  <c r="K3797" i="2" s="1"/>
  <c r="I3798" i="2"/>
  <c r="K3798" i="2" s="1"/>
  <c r="I3799" i="2"/>
  <c r="K3799" i="2" s="1"/>
  <c r="I3800" i="2"/>
  <c r="K3800" i="2" s="1"/>
  <c r="I3801" i="2"/>
  <c r="K3801" i="2" s="1"/>
  <c r="I3802" i="2"/>
  <c r="K3802" i="2" s="1"/>
  <c r="I3803" i="2"/>
  <c r="K3803" i="2" s="1"/>
  <c r="I3804" i="2"/>
  <c r="K3804" i="2" s="1"/>
  <c r="I3805" i="2"/>
  <c r="K3805" i="2" s="1"/>
  <c r="I3806" i="2"/>
  <c r="K3806" i="2" s="1"/>
  <c r="I3807" i="2"/>
  <c r="K3807" i="2" s="1"/>
  <c r="I3808" i="2"/>
  <c r="K3808" i="2" s="1"/>
  <c r="I3809" i="2"/>
  <c r="K3809" i="2" s="1"/>
  <c r="I3810" i="2"/>
  <c r="K3810" i="2" s="1"/>
  <c r="I3811" i="2"/>
  <c r="K3811" i="2" s="1"/>
  <c r="I3812" i="2"/>
  <c r="K3812" i="2" s="1"/>
  <c r="I3813" i="2"/>
  <c r="K3813" i="2" s="1"/>
  <c r="I3814" i="2"/>
  <c r="K3814" i="2" s="1"/>
  <c r="I3815" i="2"/>
  <c r="K3815" i="2" s="1"/>
  <c r="I3816" i="2"/>
  <c r="K3816" i="2" s="1"/>
  <c r="I3817" i="2"/>
  <c r="K3817" i="2" s="1"/>
  <c r="I3818" i="2"/>
  <c r="K3818" i="2" s="1"/>
  <c r="I3819" i="2"/>
  <c r="K3819" i="2" s="1"/>
  <c r="I3820" i="2"/>
  <c r="K3820" i="2" s="1"/>
  <c r="I3821" i="2"/>
  <c r="K3821" i="2" s="1"/>
  <c r="I3822" i="2"/>
  <c r="K3822" i="2" s="1"/>
  <c r="I3823" i="2"/>
  <c r="K3823" i="2" s="1"/>
  <c r="I3824" i="2"/>
  <c r="K3824" i="2" s="1"/>
  <c r="I3825" i="2"/>
  <c r="K3825" i="2" s="1"/>
  <c r="I3826" i="2"/>
  <c r="K3826" i="2" s="1"/>
  <c r="I3827" i="2"/>
  <c r="K3827" i="2" s="1"/>
  <c r="I3828" i="2"/>
  <c r="K3828" i="2" s="1"/>
  <c r="I3829" i="2"/>
  <c r="K3829" i="2" s="1"/>
  <c r="I3830" i="2"/>
  <c r="K3830" i="2" s="1"/>
  <c r="I3831" i="2"/>
  <c r="K3831" i="2" s="1"/>
  <c r="I3832" i="2"/>
  <c r="K3832" i="2" s="1"/>
  <c r="I3833" i="2"/>
  <c r="K3833" i="2" s="1"/>
  <c r="I3834" i="2"/>
  <c r="K3834" i="2" s="1"/>
  <c r="I3835" i="2"/>
  <c r="K3835" i="2" s="1"/>
  <c r="I3836" i="2"/>
  <c r="K3836" i="2" s="1"/>
  <c r="I3837" i="2"/>
  <c r="K3837" i="2" s="1"/>
  <c r="I3838" i="2"/>
  <c r="K3838" i="2" s="1"/>
  <c r="I3839" i="2"/>
  <c r="K3839" i="2" s="1"/>
  <c r="I3840" i="2"/>
  <c r="K3840" i="2" s="1"/>
  <c r="I3841" i="2"/>
  <c r="K3841" i="2" s="1"/>
  <c r="I3842" i="2"/>
  <c r="K3842" i="2" s="1"/>
  <c r="I3843" i="2"/>
  <c r="K3843" i="2" s="1"/>
  <c r="I3844" i="2"/>
  <c r="K3844" i="2" s="1"/>
  <c r="I3845" i="2"/>
  <c r="K3845" i="2" s="1"/>
  <c r="I3846" i="2"/>
  <c r="K3846" i="2" s="1"/>
  <c r="I3847" i="2"/>
  <c r="K3847" i="2" s="1"/>
  <c r="I3848" i="2"/>
  <c r="K3848" i="2" s="1"/>
  <c r="I3849" i="2"/>
  <c r="K3849" i="2" s="1"/>
  <c r="I3850" i="2"/>
  <c r="K3850" i="2" s="1"/>
  <c r="I3851" i="2"/>
  <c r="K3851" i="2" s="1"/>
  <c r="I3852" i="2"/>
  <c r="K3852" i="2" s="1"/>
  <c r="I3853" i="2"/>
  <c r="K3853" i="2" s="1"/>
  <c r="I3854" i="2"/>
  <c r="K3854" i="2" s="1"/>
  <c r="I3855" i="2"/>
  <c r="K3855" i="2" s="1"/>
  <c r="I3856" i="2"/>
  <c r="K3856" i="2" s="1"/>
  <c r="I3857" i="2"/>
  <c r="K3857" i="2" s="1"/>
  <c r="I3858" i="2"/>
  <c r="K3858" i="2" s="1"/>
  <c r="I3859" i="2"/>
  <c r="K3859" i="2" s="1"/>
  <c r="I3860" i="2"/>
  <c r="K3860" i="2" s="1"/>
  <c r="I3861" i="2"/>
  <c r="K3861" i="2" s="1"/>
  <c r="I3862" i="2"/>
  <c r="K3862" i="2" s="1"/>
  <c r="I3863" i="2"/>
  <c r="K3863" i="2" s="1"/>
  <c r="I3864" i="2"/>
  <c r="K3864" i="2" s="1"/>
  <c r="I3865" i="2"/>
  <c r="K3865" i="2" s="1"/>
  <c r="I3866" i="2"/>
  <c r="K3866" i="2" s="1"/>
  <c r="I3867" i="2"/>
  <c r="K3867" i="2" s="1"/>
  <c r="I3868" i="2"/>
  <c r="K3868" i="2" s="1"/>
  <c r="I3869" i="2"/>
  <c r="K3869" i="2" s="1"/>
  <c r="I3870" i="2"/>
  <c r="K3870" i="2" s="1"/>
  <c r="I3871" i="2"/>
  <c r="K3871" i="2" s="1"/>
  <c r="I3872" i="2"/>
  <c r="K3872" i="2" s="1"/>
  <c r="I3873" i="2"/>
  <c r="K3873" i="2" s="1"/>
  <c r="I3874" i="2"/>
  <c r="K3874" i="2" s="1"/>
  <c r="I3875" i="2"/>
  <c r="K3875" i="2" s="1"/>
  <c r="I3876" i="2"/>
  <c r="K3876" i="2" s="1"/>
  <c r="I3877" i="2"/>
  <c r="K3877" i="2" s="1"/>
  <c r="I3878" i="2"/>
  <c r="K3878" i="2" s="1"/>
  <c r="I3879" i="2"/>
  <c r="K3879" i="2" s="1"/>
  <c r="I3880" i="2"/>
  <c r="K3880" i="2" s="1"/>
  <c r="I3881" i="2"/>
  <c r="K3881" i="2" s="1"/>
  <c r="I3882" i="2"/>
  <c r="K3882" i="2" s="1"/>
  <c r="I3883" i="2"/>
  <c r="K3883" i="2" s="1"/>
  <c r="I3884" i="2"/>
  <c r="K3884" i="2" s="1"/>
  <c r="I3885" i="2"/>
  <c r="K3885" i="2" s="1"/>
  <c r="I3886" i="2"/>
  <c r="K3886" i="2" s="1"/>
  <c r="I3887" i="2"/>
  <c r="K3887" i="2" s="1"/>
  <c r="I3888" i="2"/>
  <c r="K3888" i="2" s="1"/>
  <c r="I3889" i="2"/>
  <c r="K3889" i="2" s="1"/>
  <c r="I3890" i="2"/>
  <c r="K3890" i="2" s="1"/>
  <c r="I3891" i="2"/>
  <c r="K3891" i="2" s="1"/>
  <c r="I3892" i="2"/>
  <c r="K3892" i="2" s="1"/>
  <c r="I3893" i="2"/>
  <c r="K3893" i="2" s="1"/>
  <c r="I3894" i="2"/>
  <c r="K3894" i="2" s="1"/>
  <c r="I3895" i="2"/>
  <c r="K3895" i="2" s="1"/>
  <c r="I3896" i="2"/>
  <c r="K3896" i="2" s="1"/>
  <c r="I3897" i="2"/>
  <c r="K3897" i="2" s="1"/>
  <c r="I3898" i="2"/>
  <c r="K3898" i="2" s="1"/>
  <c r="I3899" i="2"/>
  <c r="K3899" i="2" s="1"/>
  <c r="I3900" i="2"/>
  <c r="K3900" i="2" s="1"/>
  <c r="I3901" i="2"/>
  <c r="K3901" i="2" s="1"/>
  <c r="I3902" i="2"/>
  <c r="K3902" i="2" s="1"/>
  <c r="I3903" i="2"/>
  <c r="K3903" i="2" s="1"/>
  <c r="I3904" i="2"/>
  <c r="K3904" i="2" s="1"/>
  <c r="I3905" i="2"/>
  <c r="K3905" i="2" s="1"/>
  <c r="I3906" i="2"/>
  <c r="K3906" i="2" s="1"/>
  <c r="I3907" i="2"/>
  <c r="K3907" i="2" s="1"/>
  <c r="I3908" i="2"/>
  <c r="K3908" i="2" s="1"/>
  <c r="I3909" i="2"/>
  <c r="K3909" i="2" s="1"/>
  <c r="I3910" i="2"/>
  <c r="K3910" i="2" s="1"/>
  <c r="I3911" i="2"/>
  <c r="K3911" i="2" s="1"/>
  <c r="I3912" i="2"/>
  <c r="K3912" i="2" s="1"/>
  <c r="I3913" i="2"/>
  <c r="K3913" i="2" s="1"/>
  <c r="I3914" i="2"/>
  <c r="K3914" i="2" s="1"/>
  <c r="I3915" i="2"/>
  <c r="K3915" i="2" s="1"/>
  <c r="I3916" i="2"/>
  <c r="K3916" i="2" s="1"/>
  <c r="I3917" i="2"/>
  <c r="K3917" i="2" s="1"/>
  <c r="I3918" i="2"/>
  <c r="K3918" i="2" s="1"/>
  <c r="I3919" i="2"/>
  <c r="K3919" i="2" s="1"/>
  <c r="I3920" i="2"/>
  <c r="K3920" i="2" s="1"/>
  <c r="I3921" i="2"/>
  <c r="K3921" i="2" s="1"/>
  <c r="I3922" i="2"/>
  <c r="K3922" i="2" s="1"/>
  <c r="I3923" i="2"/>
  <c r="K3923" i="2" s="1"/>
  <c r="I3924" i="2"/>
  <c r="K3924" i="2" s="1"/>
  <c r="I3925" i="2"/>
  <c r="K3925" i="2" s="1"/>
  <c r="I3926" i="2"/>
  <c r="K3926" i="2" s="1"/>
  <c r="I3927" i="2"/>
  <c r="K3927" i="2" s="1"/>
  <c r="I3928" i="2"/>
  <c r="K3928" i="2" s="1"/>
  <c r="I3929" i="2"/>
  <c r="K3929" i="2" s="1"/>
  <c r="I3930" i="2"/>
  <c r="K3930" i="2" s="1"/>
  <c r="I3931" i="2"/>
  <c r="K3931" i="2" s="1"/>
  <c r="I3932" i="2"/>
  <c r="K3932" i="2" s="1"/>
  <c r="I3933" i="2"/>
  <c r="K3933" i="2" s="1"/>
  <c r="I3934" i="2"/>
  <c r="K3934" i="2" s="1"/>
  <c r="I3935" i="2"/>
  <c r="K3935" i="2" s="1"/>
  <c r="I3936" i="2"/>
  <c r="K3936" i="2" s="1"/>
  <c r="I3937" i="2"/>
  <c r="K3937" i="2" s="1"/>
  <c r="I3938" i="2"/>
  <c r="K3938" i="2" s="1"/>
  <c r="I3939" i="2"/>
  <c r="K3939" i="2" s="1"/>
  <c r="I3940" i="2"/>
  <c r="K3940" i="2" s="1"/>
  <c r="I3941" i="2"/>
  <c r="K3941" i="2" s="1"/>
  <c r="I3942" i="2"/>
  <c r="K3942" i="2" s="1"/>
  <c r="I3943" i="2"/>
  <c r="K3943" i="2" s="1"/>
  <c r="I3944" i="2"/>
  <c r="K3944" i="2" s="1"/>
  <c r="I3945" i="2"/>
  <c r="K3945" i="2" s="1"/>
  <c r="I3946" i="2"/>
  <c r="K3946" i="2" s="1"/>
  <c r="I3947" i="2"/>
  <c r="K3947" i="2" s="1"/>
  <c r="I3948" i="2"/>
  <c r="K3948" i="2" s="1"/>
  <c r="I3949" i="2"/>
  <c r="K3949" i="2" s="1"/>
  <c r="I3950" i="2"/>
  <c r="K3950" i="2" s="1"/>
  <c r="I3951" i="2"/>
  <c r="K3951" i="2" s="1"/>
  <c r="I3952" i="2"/>
  <c r="K3952" i="2" s="1"/>
  <c r="I3953" i="2"/>
  <c r="K3953" i="2" s="1"/>
  <c r="I3954" i="2"/>
  <c r="K3954" i="2" s="1"/>
  <c r="I3955" i="2"/>
  <c r="K3955" i="2" s="1"/>
  <c r="I3956" i="2"/>
  <c r="K3956" i="2" s="1"/>
  <c r="I3957" i="2"/>
  <c r="K3957" i="2" s="1"/>
  <c r="I3958" i="2"/>
  <c r="K3958" i="2" s="1"/>
  <c r="I3959" i="2"/>
  <c r="K3959" i="2" s="1"/>
  <c r="I3960" i="2"/>
  <c r="K3960" i="2" s="1"/>
  <c r="I3961" i="2"/>
  <c r="K3961" i="2" s="1"/>
  <c r="I3962" i="2"/>
  <c r="K3962" i="2" s="1"/>
  <c r="I3963" i="2"/>
  <c r="K3963" i="2" s="1"/>
  <c r="I3964" i="2"/>
  <c r="K3964" i="2" s="1"/>
  <c r="I3965" i="2"/>
  <c r="K3965" i="2" s="1"/>
  <c r="I3966" i="2"/>
  <c r="K3966" i="2" s="1"/>
  <c r="I3967" i="2"/>
  <c r="K3967" i="2" s="1"/>
  <c r="I3968" i="2"/>
  <c r="K3968" i="2" s="1"/>
  <c r="I3969" i="2"/>
  <c r="K3969" i="2" s="1"/>
  <c r="I3970" i="2"/>
  <c r="K3970" i="2" s="1"/>
  <c r="I3971" i="2"/>
  <c r="K3971" i="2" s="1"/>
  <c r="I3972" i="2"/>
  <c r="K3972" i="2" s="1"/>
  <c r="I3973" i="2"/>
  <c r="K3973" i="2" s="1"/>
  <c r="I3974" i="2"/>
  <c r="K3974" i="2" s="1"/>
  <c r="I3975" i="2"/>
  <c r="K3975" i="2" s="1"/>
  <c r="I3976" i="2"/>
  <c r="K3976" i="2" s="1"/>
  <c r="I3977" i="2"/>
  <c r="K3977" i="2" s="1"/>
  <c r="I3978" i="2"/>
  <c r="K3978" i="2" s="1"/>
  <c r="I3979" i="2"/>
  <c r="K3979" i="2" s="1"/>
  <c r="I3980" i="2"/>
  <c r="K3980" i="2" s="1"/>
  <c r="I3981" i="2"/>
  <c r="K3981" i="2" s="1"/>
  <c r="I3982" i="2"/>
  <c r="K3982" i="2" s="1"/>
  <c r="I3983" i="2"/>
  <c r="K3983" i="2" s="1"/>
  <c r="I3984" i="2"/>
  <c r="K3984" i="2" s="1"/>
  <c r="I3985" i="2"/>
  <c r="K3985" i="2" s="1"/>
  <c r="I3986" i="2"/>
  <c r="K3986" i="2" s="1"/>
  <c r="I3987" i="2"/>
  <c r="K3987" i="2" s="1"/>
  <c r="I3988" i="2"/>
  <c r="K3988" i="2" s="1"/>
  <c r="I3989" i="2"/>
  <c r="K3989" i="2" s="1"/>
  <c r="I3990" i="2"/>
  <c r="K3990" i="2" s="1"/>
  <c r="I3991" i="2"/>
  <c r="K3991" i="2" s="1"/>
  <c r="I3992" i="2"/>
  <c r="K3992" i="2" s="1"/>
  <c r="I3993" i="2"/>
  <c r="K3993" i="2" s="1"/>
  <c r="I3994" i="2"/>
  <c r="K3994" i="2" s="1"/>
  <c r="I3995" i="2"/>
  <c r="K3995" i="2" s="1"/>
  <c r="I3996" i="2"/>
  <c r="K3996" i="2" s="1"/>
  <c r="I3997" i="2"/>
  <c r="K3997" i="2" s="1"/>
  <c r="I3998" i="2"/>
  <c r="K3998" i="2" s="1"/>
  <c r="I3999" i="2"/>
  <c r="K3999" i="2" s="1"/>
  <c r="I4000" i="2"/>
  <c r="K4000" i="2" s="1"/>
  <c r="I4001" i="2"/>
  <c r="K4001" i="2" s="1"/>
  <c r="I4002" i="2"/>
  <c r="K4002" i="2" s="1"/>
  <c r="I4003" i="2"/>
  <c r="K4003" i="2" s="1"/>
  <c r="I4004" i="2"/>
  <c r="K4004" i="2" s="1"/>
  <c r="I4005" i="2"/>
  <c r="K4005" i="2" s="1"/>
  <c r="I4006" i="2"/>
  <c r="K4006" i="2" s="1"/>
  <c r="I4007" i="2"/>
  <c r="K4007" i="2" s="1"/>
  <c r="I4008" i="2"/>
  <c r="K4008" i="2" s="1"/>
  <c r="I4009" i="2"/>
  <c r="K4009" i="2" s="1"/>
  <c r="I4010" i="2"/>
  <c r="K4010" i="2" s="1"/>
  <c r="I4011" i="2"/>
  <c r="K4011" i="2" s="1"/>
  <c r="I4012" i="2"/>
  <c r="K4012" i="2" s="1"/>
  <c r="I4013" i="2"/>
  <c r="K4013" i="2" s="1"/>
  <c r="I4014" i="2"/>
  <c r="K4014" i="2" s="1"/>
  <c r="I4015" i="2"/>
  <c r="K4015" i="2" s="1"/>
  <c r="I4016" i="2"/>
  <c r="K4016" i="2" s="1"/>
  <c r="I4017" i="2"/>
  <c r="K4017" i="2" s="1"/>
  <c r="I4018" i="2"/>
  <c r="K4018" i="2" s="1"/>
  <c r="I4019" i="2"/>
  <c r="K4019" i="2" s="1"/>
  <c r="I4020" i="2"/>
  <c r="K4020" i="2" s="1"/>
  <c r="I4021" i="2"/>
  <c r="K4021" i="2" s="1"/>
  <c r="I4022" i="2"/>
  <c r="K4022" i="2" s="1"/>
  <c r="I4023" i="2"/>
  <c r="K4023" i="2" s="1"/>
  <c r="I4024" i="2"/>
  <c r="K4024" i="2" s="1"/>
  <c r="I4025" i="2"/>
  <c r="K4025" i="2" s="1"/>
  <c r="I4026" i="2"/>
  <c r="K4026" i="2" s="1"/>
  <c r="I4027" i="2"/>
  <c r="K4027" i="2" s="1"/>
  <c r="I4028" i="2"/>
  <c r="K4028" i="2" s="1"/>
  <c r="I4029" i="2"/>
  <c r="K4029" i="2" s="1"/>
  <c r="I4030" i="2"/>
  <c r="K4030" i="2" s="1"/>
  <c r="I4031" i="2"/>
  <c r="K4031" i="2" s="1"/>
  <c r="I4032" i="2"/>
  <c r="K4032" i="2" s="1"/>
  <c r="I4033" i="2"/>
  <c r="K4033" i="2" s="1"/>
  <c r="I4034" i="2"/>
  <c r="K4034" i="2" s="1"/>
  <c r="I4035" i="2"/>
  <c r="K4035" i="2" s="1"/>
  <c r="I4036" i="2"/>
  <c r="K4036" i="2" s="1"/>
  <c r="I4037" i="2"/>
  <c r="K4037" i="2" s="1"/>
  <c r="I4038" i="2"/>
  <c r="K4038" i="2" s="1"/>
  <c r="I4039" i="2"/>
  <c r="K4039" i="2" s="1"/>
  <c r="I4040" i="2"/>
  <c r="K4040" i="2" s="1"/>
  <c r="I4041" i="2"/>
  <c r="K4041" i="2" s="1"/>
  <c r="I4042" i="2"/>
  <c r="K4042" i="2" s="1"/>
  <c r="I4043" i="2"/>
  <c r="K4043" i="2" s="1"/>
  <c r="I4044" i="2"/>
  <c r="K4044" i="2" s="1"/>
  <c r="I4045" i="2"/>
  <c r="K4045" i="2" s="1"/>
  <c r="I4046" i="2"/>
  <c r="K4046" i="2" s="1"/>
  <c r="I4047" i="2"/>
  <c r="K4047" i="2" s="1"/>
  <c r="I4048" i="2"/>
  <c r="K4048" i="2" s="1"/>
  <c r="I4049" i="2"/>
  <c r="K4049" i="2" s="1"/>
  <c r="I4050" i="2"/>
  <c r="K4050" i="2" s="1"/>
  <c r="I4051" i="2"/>
  <c r="K4051" i="2" s="1"/>
  <c r="I4052" i="2"/>
  <c r="K4052" i="2" s="1"/>
  <c r="I4053" i="2"/>
  <c r="K4053" i="2" s="1"/>
  <c r="I4054" i="2"/>
  <c r="K4054" i="2" s="1"/>
  <c r="I4055" i="2"/>
  <c r="K4055" i="2" s="1"/>
  <c r="I4056" i="2"/>
  <c r="K4056" i="2" s="1"/>
  <c r="I4057" i="2"/>
  <c r="K4057" i="2" s="1"/>
  <c r="I4058" i="2"/>
  <c r="K4058" i="2" s="1"/>
  <c r="I4059" i="2"/>
  <c r="K4059" i="2" s="1"/>
  <c r="I4060" i="2"/>
  <c r="K4060" i="2" s="1"/>
  <c r="I4061" i="2"/>
  <c r="K4061" i="2" s="1"/>
  <c r="I4062" i="2"/>
  <c r="K4062" i="2" s="1"/>
  <c r="I4063" i="2"/>
  <c r="K4063" i="2" s="1"/>
  <c r="I4064" i="2"/>
  <c r="K4064" i="2" s="1"/>
  <c r="I4065" i="2"/>
  <c r="K4065" i="2" s="1"/>
  <c r="I4066" i="2"/>
  <c r="K4066" i="2" s="1"/>
  <c r="I4067" i="2"/>
  <c r="K4067" i="2" s="1"/>
  <c r="I4068" i="2"/>
  <c r="K4068" i="2" s="1"/>
  <c r="I4069" i="2"/>
  <c r="K4069" i="2" s="1"/>
  <c r="I4070" i="2"/>
  <c r="K4070" i="2" s="1"/>
  <c r="I4071" i="2"/>
  <c r="K4071" i="2" s="1"/>
  <c r="I4072" i="2"/>
  <c r="K4072" i="2" s="1"/>
  <c r="I4073" i="2"/>
  <c r="K4073" i="2" s="1"/>
  <c r="I4074" i="2"/>
  <c r="K4074" i="2" s="1"/>
  <c r="I4075" i="2"/>
  <c r="K4075" i="2" s="1"/>
  <c r="I4076" i="2"/>
  <c r="K4076" i="2" s="1"/>
  <c r="I4077" i="2"/>
  <c r="K4077" i="2" s="1"/>
  <c r="I4078" i="2"/>
  <c r="K4078" i="2" s="1"/>
  <c r="I4079" i="2"/>
  <c r="K4079" i="2" s="1"/>
  <c r="I4080" i="2"/>
  <c r="K4080" i="2" s="1"/>
  <c r="I4081" i="2"/>
  <c r="K4081" i="2" s="1"/>
  <c r="I4082" i="2"/>
  <c r="K4082" i="2" s="1"/>
  <c r="I4083" i="2"/>
  <c r="K4083" i="2" s="1"/>
  <c r="I4084" i="2"/>
  <c r="K4084" i="2" s="1"/>
  <c r="I4085" i="2"/>
  <c r="K4085" i="2" s="1"/>
  <c r="I4086" i="2"/>
  <c r="K4086" i="2" s="1"/>
  <c r="I4087" i="2"/>
  <c r="K4087" i="2" s="1"/>
  <c r="I4088" i="2"/>
  <c r="K4088" i="2" s="1"/>
  <c r="I4089" i="2"/>
  <c r="K4089" i="2" s="1"/>
  <c r="I4090" i="2"/>
  <c r="K4090" i="2" s="1"/>
  <c r="I4091" i="2"/>
  <c r="K4091" i="2" s="1"/>
  <c r="I4092" i="2"/>
  <c r="K4092" i="2" s="1"/>
  <c r="I4093" i="2"/>
  <c r="K4093" i="2" s="1"/>
  <c r="I4094" i="2"/>
  <c r="K4094" i="2" s="1"/>
  <c r="I4095" i="2"/>
  <c r="K4095" i="2" s="1"/>
  <c r="I4096" i="2"/>
  <c r="K4096" i="2" s="1"/>
  <c r="I4097" i="2"/>
  <c r="K4097" i="2" s="1"/>
  <c r="I4098" i="2"/>
  <c r="K4098" i="2" s="1"/>
  <c r="I4099" i="2"/>
  <c r="K4099" i="2" s="1"/>
  <c r="I4100" i="2"/>
  <c r="K4100" i="2" s="1"/>
  <c r="I4101" i="2"/>
  <c r="K4101" i="2" s="1"/>
  <c r="I4102" i="2"/>
  <c r="K4102" i="2" s="1"/>
  <c r="I4103" i="2"/>
  <c r="K4103" i="2" s="1"/>
  <c r="I4104" i="2"/>
  <c r="K4104" i="2" s="1"/>
  <c r="I4105" i="2"/>
  <c r="K4105" i="2" s="1"/>
  <c r="I4106" i="2"/>
  <c r="K4106" i="2" s="1"/>
  <c r="I4107" i="2"/>
  <c r="K4107" i="2" s="1"/>
  <c r="I4108" i="2"/>
  <c r="K4108" i="2" s="1"/>
  <c r="I4109" i="2"/>
  <c r="K4109" i="2" s="1"/>
  <c r="I4110" i="2"/>
  <c r="K4110" i="2" s="1"/>
  <c r="I4111" i="2"/>
  <c r="K4111" i="2" s="1"/>
  <c r="I4112" i="2"/>
  <c r="K4112" i="2" s="1"/>
  <c r="I4113" i="2"/>
  <c r="K4113" i="2" s="1"/>
  <c r="I4114" i="2"/>
  <c r="K4114" i="2" s="1"/>
  <c r="I4115" i="2"/>
  <c r="K4115" i="2" s="1"/>
  <c r="I4116" i="2"/>
  <c r="K4116" i="2" s="1"/>
  <c r="I4117" i="2"/>
  <c r="K4117" i="2" s="1"/>
  <c r="I4118" i="2"/>
  <c r="K4118" i="2" s="1"/>
  <c r="I4119" i="2"/>
  <c r="K4119" i="2" s="1"/>
  <c r="I4120" i="2"/>
  <c r="K4120" i="2" s="1"/>
  <c r="I4121" i="2"/>
  <c r="K4121" i="2" s="1"/>
  <c r="I4122" i="2"/>
  <c r="K4122" i="2" s="1"/>
  <c r="I4123" i="2"/>
  <c r="K4123" i="2" s="1"/>
  <c r="I4124" i="2"/>
  <c r="K4124" i="2" s="1"/>
  <c r="I4125" i="2"/>
  <c r="K4125" i="2" s="1"/>
  <c r="I4126" i="2"/>
  <c r="K4126" i="2" s="1"/>
  <c r="I4127" i="2"/>
  <c r="K4127" i="2" s="1"/>
  <c r="I4128" i="2"/>
  <c r="K4128" i="2" s="1"/>
  <c r="I4129" i="2"/>
  <c r="K4129" i="2" s="1"/>
  <c r="I4130" i="2"/>
  <c r="K4130" i="2" s="1"/>
  <c r="I4131" i="2"/>
  <c r="K4131" i="2" s="1"/>
  <c r="I4132" i="2"/>
  <c r="K4132" i="2" s="1"/>
  <c r="I4133" i="2"/>
  <c r="K4133" i="2" s="1"/>
  <c r="I4134" i="2"/>
  <c r="K4134" i="2" s="1"/>
  <c r="I4135" i="2"/>
  <c r="K4135" i="2" s="1"/>
  <c r="I4136" i="2"/>
  <c r="K4136" i="2" s="1"/>
  <c r="I4137" i="2"/>
  <c r="K4137" i="2" s="1"/>
  <c r="I4138" i="2"/>
  <c r="K4138" i="2" s="1"/>
  <c r="I4139" i="2"/>
  <c r="K4139" i="2" s="1"/>
  <c r="I4140" i="2"/>
  <c r="K4140" i="2" s="1"/>
  <c r="I4141" i="2"/>
  <c r="K4141" i="2" s="1"/>
  <c r="I4142" i="2"/>
  <c r="K4142" i="2" s="1"/>
  <c r="I4143" i="2"/>
  <c r="K4143" i="2" s="1"/>
  <c r="I4144" i="2"/>
  <c r="K4144" i="2" s="1"/>
  <c r="I4145" i="2"/>
  <c r="K4145" i="2" s="1"/>
  <c r="I4146" i="2"/>
  <c r="K4146" i="2" s="1"/>
  <c r="I4147" i="2"/>
  <c r="K4147" i="2" s="1"/>
  <c r="I4148" i="2"/>
  <c r="K4148" i="2" s="1"/>
  <c r="I4149" i="2"/>
  <c r="K4149" i="2" s="1"/>
  <c r="I4150" i="2"/>
  <c r="K4150" i="2" s="1"/>
  <c r="I4151" i="2"/>
  <c r="K4151" i="2" s="1"/>
  <c r="I4152" i="2"/>
  <c r="K4152" i="2" s="1"/>
  <c r="I4153" i="2"/>
  <c r="K4153" i="2" s="1"/>
  <c r="I4154" i="2"/>
  <c r="K4154" i="2" s="1"/>
  <c r="I4155" i="2"/>
  <c r="K4155" i="2" s="1"/>
  <c r="I4156" i="2"/>
  <c r="K4156" i="2" s="1"/>
  <c r="I4157" i="2"/>
  <c r="K4157" i="2" s="1"/>
  <c r="I4158" i="2"/>
  <c r="K4158" i="2" s="1"/>
  <c r="I4159" i="2"/>
  <c r="K4159" i="2" s="1"/>
  <c r="I4160" i="2"/>
  <c r="K4160" i="2" s="1"/>
  <c r="I4161" i="2"/>
  <c r="K4161" i="2" s="1"/>
  <c r="I4162" i="2"/>
  <c r="K4162" i="2" s="1"/>
  <c r="I4163" i="2"/>
  <c r="K4163" i="2" s="1"/>
  <c r="I4164" i="2"/>
  <c r="K4164" i="2" s="1"/>
  <c r="I4165" i="2"/>
  <c r="K4165" i="2" s="1"/>
  <c r="I4166" i="2"/>
  <c r="K4166" i="2" s="1"/>
  <c r="I4167" i="2"/>
  <c r="K4167" i="2" s="1"/>
  <c r="I4168" i="2"/>
  <c r="K4168" i="2" s="1"/>
  <c r="I4169" i="2"/>
  <c r="K4169" i="2" s="1"/>
  <c r="I4170" i="2"/>
  <c r="K4170" i="2" s="1"/>
  <c r="I4171" i="2"/>
  <c r="K4171" i="2" s="1"/>
  <c r="I4172" i="2"/>
  <c r="K4172" i="2" s="1"/>
  <c r="I4173" i="2"/>
  <c r="K4173" i="2" s="1"/>
  <c r="I4174" i="2"/>
  <c r="K4174" i="2" s="1"/>
  <c r="I4175" i="2"/>
  <c r="K4175" i="2" s="1"/>
  <c r="I4176" i="2"/>
  <c r="K4176" i="2" s="1"/>
  <c r="I4177" i="2"/>
  <c r="K4177" i="2" s="1"/>
  <c r="I4178" i="2"/>
  <c r="K4178" i="2" s="1"/>
  <c r="I4179" i="2"/>
  <c r="K4179" i="2" s="1"/>
  <c r="I4180" i="2"/>
  <c r="K4180" i="2" s="1"/>
  <c r="I4181" i="2"/>
  <c r="K4181" i="2" s="1"/>
  <c r="I4182" i="2"/>
  <c r="K4182" i="2" s="1"/>
  <c r="I4183" i="2"/>
  <c r="K4183" i="2" s="1"/>
  <c r="I4184" i="2"/>
  <c r="K4184" i="2" s="1"/>
  <c r="I4185" i="2"/>
  <c r="K4185" i="2" s="1"/>
  <c r="I4186" i="2"/>
  <c r="K4186" i="2" s="1"/>
  <c r="I4187" i="2"/>
  <c r="K4187" i="2" s="1"/>
  <c r="I4188" i="2"/>
  <c r="K4188" i="2" s="1"/>
  <c r="I4189" i="2"/>
  <c r="K4189" i="2" s="1"/>
  <c r="I4190" i="2"/>
  <c r="K4190" i="2" s="1"/>
  <c r="I4191" i="2"/>
  <c r="K4191" i="2" s="1"/>
  <c r="I4192" i="2"/>
  <c r="K4192" i="2" s="1"/>
  <c r="I4193" i="2"/>
  <c r="K4193" i="2" s="1"/>
  <c r="I4194" i="2"/>
  <c r="K4194" i="2" s="1"/>
  <c r="I4195" i="2"/>
  <c r="K4195" i="2" s="1"/>
  <c r="I4196" i="2"/>
  <c r="K4196" i="2" s="1"/>
  <c r="I4197" i="2"/>
  <c r="K4197" i="2" s="1"/>
  <c r="I4198" i="2"/>
  <c r="K4198" i="2" s="1"/>
  <c r="I4199" i="2"/>
  <c r="K4199" i="2" s="1"/>
  <c r="I4200" i="2"/>
  <c r="K4200" i="2" s="1"/>
  <c r="I4201" i="2"/>
  <c r="K4201" i="2" s="1"/>
  <c r="I4202" i="2"/>
  <c r="K4202" i="2" s="1"/>
  <c r="I4203" i="2"/>
  <c r="K4203" i="2" s="1"/>
  <c r="I4204" i="2"/>
  <c r="K4204" i="2" s="1"/>
  <c r="I4205" i="2"/>
  <c r="K4205" i="2" s="1"/>
  <c r="I4206" i="2"/>
  <c r="K4206" i="2" s="1"/>
  <c r="I4207" i="2"/>
  <c r="K4207" i="2" s="1"/>
  <c r="I4208" i="2"/>
  <c r="K4208" i="2" s="1"/>
  <c r="I4209" i="2"/>
  <c r="K4209" i="2" s="1"/>
  <c r="I4210" i="2"/>
  <c r="K4210" i="2" s="1"/>
  <c r="I4211" i="2"/>
  <c r="K4211" i="2" s="1"/>
  <c r="I4212" i="2"/>
  <c r="K4212" i="2" s="1"/>
  <c r="I4213" i="2"/>
  <c r="K4213" i="2" s="1"/>
  <c r="I4214" i="2"/>
  <c r="K4214" i="2" s="1"/>
  <c r="I4215" i="2"/>
  <c r="K4215" i="2" s="1"/>
  <c r="I4216" i="2"/>
  <c r="K4216" i="2" s="1"/>
  <c r="I4217" i="2"/>
  <c r="K4217" i="2" s="1"/>
  <c r="I4218" i="2"/>
  <c r="K4218" i="2" s="1"/>
  <c r="I4219" i="2"/>
  <c r="K4219" i="2" s="1"/>
  <c r="I4220" i="2"/>
  <c r="K4220" i="2" s="1"/>
  <c r="I4221" i="2"/>
  <c r="K4221" i="2" s="1"/>
  <c r="I4222" i="2"/>
  <c r="K4222" i="2" s="1"/>
  <c r="I4223" i="2"/>
  <c r="K4223" i="2" s="1"/>
  <c r="I4224" i="2"/>
  <c r="K4224" i="2" s="1"/>
  <c r="I4225" i="2"/>
  <c r="K4225" i="2" s="1"/>
  <c r="I4226" i="2"/>
  <c r="K4226" i="2" s="1"/>
  <c r="I4227" i="2"/>
  <c r="K4227" i="2" s="1"/>
  <c r="I4228" i="2"/>
  <c r="K4228" i="2" s="1"/>
  <c r="I4229" i="2"/>
  <c r="K4229" i="2" s="1"/>
  <c r="I4230" i="2"/>
  <c r="K4230" i="2" s="1"/>
  <c r="I4231" i="2"/>
  <c r="K4231" i="2" s="1"/>
  <c r="I4232" i="2"/>
  <c r="K4232" i="2" s="1"/>
  <c r="I4233" i="2"/>
  <c r="K4233" i="2" s="1"/>
  <c r="I4234" i="2"/>
  <c r="K4234" i="2" s="1"/>
  <c r="I4235" i="2"/>
  <c r="K4235" i="2" s="1"/>
  <c r="I4236" i="2"/>
  <c r="K4236" i="2" s="1"/>
  <c r="I4237" i="2"/>
  <c r="K4237" i="2" s="1"/>
  <c r="I4238" i="2"/>
  <c r="K4238" i="2" s="1"/>
  <c r="I4239" i="2"/>
  <c r="K4239" i="2" s="1"/>
  <c r="I4240" i="2"/>
  <c r="K4240" i="2" s="1"/>
  <c r="I4241" i="2"/>
  <c r="K4241" i="2" s="1"/>
  <c r="I4242" i="2"/>
  <c r="K4242" i="2" s="1"/>
  <c r="I4243" i="2"/>
  <c r="K4243" i="2" s="1"/>
  <c r="I4244" i="2"/>
  <c r="K4244" i="2" s="1"/>
  <c r="I4245" i="2"/>
  <c r="K4245" i="2" s="1"/>
  <c r="I4246" i="2"/>
  <c r="K4246" i="2" s="1"/>
  <c r="I4247" i="2"/>
  <c r="K4247" i="2" s="1"/>
  <c r="I4248" i="2"/>
  <c r="K4248" i="2" s="1"/>
  <c r="I4249" i="2"/>
  <c r="K4249" i="2" s="1"/>
  <c r="I4250" i="2"/>
  <c r="K4250" i="2" s="1"/>
  <c r="I4251" i="2"/>
  <c r="K4251" i="2" s="1"/>
  <c r="I4252" i="2"/>
  <c r="K4252" i="2" s="1"/>
  <c r="I4253" i="2"/>
  <c r="K4253" i="2" s="1"/>
  <c r="I4254" i="2"/>
  <c r="K4254" i="2" s="1"/>
  <c r="I4255" i="2"/>
  <c r="K4255" i="2" s="1"/>
  <c r="I4256" i="2"/>
  <c r="K4256" i="2" s="1"/>
  <c r="I4257" i="2"/>
  <c r="K4257" i="2" s="1"/>
  <c r="I4258" i="2"/>
  <c r="K4258" i="2" s="1"/>
  <c r="I4259" i="2"/>
  <c r="K4259" i="2" s="1"/>
  <c r="I4260" i="2"/>
  <c r="K4260" i="2" s="1"/>
  <c r="I4261" i="2"/>
  <c r="K4261" i="2" s="1"/>
  <c r="I4262" i="2"/>
  <c r="K4262" i="2" s="1"/>
  <c r="I4263" i="2"/>
  <c r="K4263" i="2" s="1"/>
  <c r="I4264" i="2"/>
  <c r="K4264" i="2" s="1"/>
  <c r="I4265" i="2"/>
  <c r="K4265" i="2" s="1"/>
  <c r="I4266" i="2"/>
  <c r="K4266" i="2" s="1"/>
  <c r="I4267" i="2"/>
  <c r="K4267" i="2" s="1"/>
  <c r="I4268" i="2"/>
  <c r="K4268" i="2" s="1"/>
  <c r="I4269" i="2"/>
  <c r="K4269" i="2" s="1"/>
  <c r="I4270" i="2"/>
  <c r="K4270" i="2" s="1"/>
  <c r="I4271" i="2"/>
  <c r="K4271" i="2" s="1"/>
  <c r="I4272" i="2"/>
  <c r="K4272" i="2" s="1"/>
  <c r="I4273" i="2"/>
  <c r="K4273" i="2" s="1"/>
  <c r="I4274" i="2"/>
  <c r="K4274" i="2" s="1"/>
  <c r="I4275" i="2"/>
  <c r="K4275" i="2" s="1"/>
  <c r="I4276" i="2"/>
  <c r="K4276" i="2" s="1"/>
  <c r="I4277" i="2"/>
  <c r="K4277" i="2" s="1"/>
  <c r="I4278" i="2"/>
  <c r="K4278" i="2" s="1"/>
  <c r="I4279" i="2"/>
  <c r="K4279" i="2" s="1"/>
  <c r="I4280" i="2"/>
  <c r="K4280" i="2" s="1"/>
  <c r="I4281" i="2"/>
  <c r="K4281" i="2" s="1"/>
  <c r="I4282" i="2"/>
  <c r="K4282" i="2" s="1"/>
  <c r="I4283" i="2"/>
  <c r="K4283" i="2" s="1"/>
  <c r="I4284" i="2"/>
  <c r="K4284" i="2" s="1"/>
  <c r="I4285" i="2"/>
  <c r="K4285" i="2" s="1"/>
  <c r="I4286" i="2"/>
  <c r="K4286" i="2" s="1"/>
  <c r="I4287" i="2"/>
  <c r="K4287" i="2" s="1"/>
  <c r="I4288" i="2"/>
  <c r="K4288" i="2" s="1"/>
  <c r="I4289" i="2"/>
  <c r="K4289" i="2" s="1"/>
  <c r="I4290" i="2"/>
  <c r="K4290" i="2" s="1"/>
  <c r="I4291" i="2"/>
  <c r="K4291" i="2" s="1"/>
  <c r="I4292" i="2"/>
  <c r="K4292" i="2" s="1"/>
  <c r="I4293" i="2"/>
  <c r="K4293" i="2" s="1"/>
  <c r="I4294" i="2"/>
  <c r="K4294" i="2" s="1"/>
  <c r="I4295" i="2"/>
  <c r="K4295" i="2" s="1"/>
  <c r="I4296" i="2"/>
  <c r="K4296" i="2" s="1"/>
  <c r="I4297" i="2"/>
  <c r="K4297" i="2" s="1"/>
  <c r="I4298" i="2"/>
  <c r="K4298" i="2" s="1"/>
  <c r="I4299" i="2"/>
  <c r="K4299" i="2" s="1"/>
  <c r="I4300" i="2"/>
  <c r="K4300" i="2" s="1"/>
  <c r="I4301" i="2"/>
  <c r="K4301" i="2" s="1"/>
  <c r="I4302" i="2"/>
  <c r="K4302" i="2" s="1"/>
  <c r="I4303" i="2"/>
  <c r="K4303" i="2" s="1"/>
  <c r="I4304" i="2"/>
  <c r="K4304" i="2" s="1"/>
  <c r="I4305" i="2"/>
  <c r="K4305" i="2" s="1"/>
  <c r="I4306" i="2"/>
  <c r="K4306" i="2" s="1"/>
  <c r="I4307" i="2"/>
  <c r="K4307" i="2" s="1"/>
  <c r="I4308" i="2"/>
  <c r="K4308" i="2" s="1"/>
  <c r="I4309" i="2"/>
  <c r="K4309" i="2" s="1"/>
  <c r="I4310" i="2"/>
  <c r="K4310" i="2" s="1"/>
  <c r="I4311" i="2"/>
  <c r="I4312" i="2"/>
  <c r="K4312" i="2" s="1"/>
  <c r="I4313" i="2"/>
  <c r="K4313" i="2" s="1"/>
  <c r="I4314" i="2"/>
  <c r="K4314" i="2" s="1"/>
  <c r="I4315" i="2"/>
  <c r="K4315" i="2" s="1"/>
  <c r="I4316" i="2"/>
  <c r="K4316" i="2" s="1"/>
  <c r="I4317" i="2"/>
  <c r="K4317" i="2" s="1"/>
  <c r="I4318" i="2"/>
  <c r="K4318" i="2" s="1"/>
  <c r="I4319" i="2"/>
  <c r="K4319" i="2" s="1"/>
  <c r="I4320" i="2"/>
  <c r="K4320" i="2" s="1"/>
  <c r="I4321" i="2"/>
  <c r="K4321" i="2" s="1"/>
  <c r="I4322" i="2"/>
  <c r="K4322" i="2" s="1"/>
  <c r="I4323" i="2"/>
  <c r="K4323" i="2" s="1"/>
  <c r="I4324" i="2"/>
  <c r="K4324" i="2" s="1"/>
  <c r="I4325" i="2"/>
  <c r="K4325" i="2" s="1"/>
  <c r="I4326" i="2"/>
  <c r="K4326" i="2" s="1"/>
  <c r="I4327" i="2"/>
  <c r="K4327" i="2" s="1"/>
  <c r="I4328" i="2"/>
  <c r="K4328" i="2" s="1"/>
  <c r="I4329" i="2"/>
  <c r="K4329" i="2" s="1"/>
  <c r="I4330" i="2"/>
  <c r="K4330" i="2" s="1"/>
  <c r="I4331" i="2"/>
  <c r="K4331" i="2" s="1"/>
  <c r="I4332" i="2"/>
  <c r="K4332" i="2" s="1"/>
  <c r="I4333" i="2"/>
  <c r="K4333" i="2" s="1"/>
  <c r="I4334" i="2"/>
  <c r="K4334" i="2" s="1"/>
  <c r="I4335" i="2"/>
  <c r="K4335" i="2" s="1"/>
  <c r="I4336" i="2"/>
  <c r="K4336" i="2" s="1"/>
  <c r="I4337" i="2"/>
  <c r="K4337" i="2" s="1"/>
  <c r="I4338" i="2"/>
  <c r="K4338" i="2" s="1"/>
  <c r="I4339" i="2"/>
  <c r="K4339" i="2" s="1"/>
  <c r="I4340" i="2"/>
  <c r="K4340" i="2" s="1"/>
  <c r="I4341" i="2"/>
  <c r="K4341" i="2" s="1"/>
  <c r="I4342" i="2"/>
  <c r="K4342" i="2" s="1"/>
  <c r="I4343" i="2"/>
  <c r="K4343" i="2" s="1"/>
  <c r="I4344" i="2"/>
  <c r="K4344" i="2" s="1"/>
  <c r="I4345" i="2"/>
  <c r="K4345" i="2" s="1"/>
  <c r="I4346" i="2"/>
  <c r="K4346" i="2" s="1"/>
  <c r="I4347" i="2"/>
  <c r="K4347" i="2" s="1"/>
  <c r="I4348" i="2"/>
  <c r="K4348" i="2" s="1"/>
  <c r="I4349" i="2"/>
  <c r="K4349" i="2" s="1"/>
  <c r="I4350" i="2"/>
  <c r="K4350" i="2" s="1"/>
  <c r="I4351" i="2"/>
  <c r="K4351" i="2" s="1"/>
  <c r="I4352" i="2"/>
  <c r="K4352" i="2" s="1"/>
  <c r="I4353" i="2"/>
  <c r="K4353" i="2" s="1"/>
  <c r="I4354" i="2"/>
  <c r="K4354" i="2" s="1"/>
  <c r="I4355" i="2"/>
  <c r="K4355" i="2" s="1"/>
  <c r="I4356" i="2"/>
  <c r="K4356" i="2" s="1"/>
  <c r="I4357" i="2"/>
  <c r="K4357" i="2" s="1"/>
  <c r="I4358" i="2"/>
  <c r="K4358" i="2" s="1"/>
  <c r="I4359" i="2"/>
  <c r="K4359" i="2" s="1"/>
  <c r="I4360" i="2"/>
  <c r="K4360" i="2" s="1"/>
  <c r="I4361" i="2"/>
  <c r="K4361" i="2" s="1"/>
  <c r="I4362" i="2"/>
  <c r="K4362" i="2" s="1"/>
  <c r="I4363" i="2"/>
  <c r="K4363" i="2" s="1"/>
  <c r="I4364" i="2"/>
  <c r="K4364" i="2" s="1"/>
  <c r="I4365" i="2"/>
  <c r="K4365" i="2" s="1"/>
  <c r="I4366" i="2"/>
  <c r="K4366" i="2" s="1"/>
  <c r="I4367" i="2"/>
  <c r="K4367" i="2" s="1"/>
  <c r="I4368" i="2"/>
  <c r="K4368" i="2" s="1"/>
  <c r="I4369" i="2"/>
  <c r="K4369" i="2" s="1"/>
  <c r="I4370" i="2"/>
  <c r="K4370" i="2" s="1"/>
  <c r="I4371" i="2"/>
  <c r="K4371" i="2" s="1"/>
  <c r="I4372" i="2"/>
  <c r="K4372" i="2" s="1"/>
  <c r="I4373" i="2"/>
  <c r="K4373" i="2" s="1"/>
  <c r="I4374" i="2"/>
  <c r="K4374" i="2" s="1"/>
  <c r="I4375" i="2"/>
  <c r="K4375" i="2" s="1"/>
  <c r="I4376" i="2"/>
  <c r="K4376" i="2" s="1"/>
  <c r="I4377" i="2"/>
  <c r="K4377" i="2" s="1"/>
  <c r="I4378" i="2"/>
  <c r="K4378" i="2" s="1"/>
  <c r="I4379" i="2"/>
  <c r="K4379" i="2" s="1"/>
  <c r="I4380" i="2"/>
  <c r="K4380" i="2" s="1"/>
  <c r="I4381" i="2"/>
  <c r="K4381" i="2" s="1"/>
  <c r="I4382" i="2"/>
  <c r="K4382" i="2" s="1"/>
  <c r="I4383" i="2"/>
  <c r="K4383" i="2" s="1"/>
  <c r="I4384" i="2"/>
  <c r="K4384" i="2" s="1"/>
  <c r="I4385" i="2"/>
  <c r="K4385" i="2" s="1"/>
  <c r="I4386" i="2"/>
  <c r="K4386" i="2" s="1"/>
  <c r="I4387" i="2"/>
  <c r="K4387" i="2" s="1"/>
  <c r="I4388" i="2"/>
  <c r="K4388" i="2" s="1"/>
  <c r="I4389" i="2"/>
  <c r="K4389" i="2" s="1"/>
  <c r="I4390" i="2"/>
  <c r="K4390" i="2" s="1"/>
  <c r="I4391" i="2"/>
  <c r="K4391" i="2" s="1"/>
  <c r="I4392" i="2"/>
  <c r="K4392" i="2" s="1"/>
  <c r="I4393" i="2"/>
  <c r="K4393" i="2" s="1"/>
  <c r="I4394" i="2"/>
  <c r="K4394" i="2" s="1"/>
  <c r="I4395" i="2"/>
  <c r="K4395" i="2" s="1"/>
  <c r="I4396" i="2"/>
  <c r="K4396" i="2" s="1"/>
  <c r="I4397" i="2"/>
  <c r="K4397" i="2" s="1"/>
  <c r="I4398" i="2"/>
  <c r="K4398" i="2" s="1"/>
  <c r="I4399" i="2"/>
  <c r="K4399" i="2" s="1"/>
  <c r="I4400" i="2"/>
  <c r="K4400" i="2" s="1"/>
  <c r="I4401" i="2"/>
  <c r="K4401" i="2" s="1"/>
  <c r="I4402" i="2"/>
  <c r="K4402" i="2" s="1"/>
  <c r="I4403" i="2"/>
  <c r="K4403" i="2" s="1"/>
  <c r="I4404" i="2"/>
  <c r="K4404" i="2" s="1"/>
  <c r="I4405" i="2"/>
  <c r="K4405" i="2" s="1"/>
  <c r="I4406" i="2"/>
  <c r="K4406" i="2" s="1"/>
  <c r="I4407" i="2"/>
  <c r="K4407" i="2" s="1"/>
  <c r="I4408" i="2"/>
  <c r="K4408" i="2" s="1"/>
  <c r="I4409" i="2"/>
  <c r="K4409" i="2" s="1"/>
  <c r="I4410" i="2"/>
  <c r="K4410" i="2" s="1"/>
  <c r="I4411" i="2"/>
  <c r="K4411" i="2" s="1"/>
  <c r="I4412" i="2"/>
  <c r="K4412" i="2" s="1"/>
  <c r="I4413" i="2"/>
  <c r="K4413" i="2" s="1"/>
  <c r="I4414" i="2"/>
  <c r="K4414" i="2" s="1"/>
  <c r="I4415" i="2"/>
  <c r="K4415" i="2" s="1"/>
  <c r="I4416" i="2"/>
  <c r="K4416" i="2" s="1"/>
  <c r="I4417" i="2"/>
  <c r="K4417" i="2" s="1"/>
  <c r="I4418" i="2"/>
  <c r="K4418" i="2" s="1"/>
  <c r="I4419" i="2"/>
  <c r="K4419" i="2" s="1"/>
  <c r="I4420" i="2"/>
  <c r="K4420" i="2" s="1"/>
  <c r="I4421" i="2"/>
  <c r="K4421" i="2" s="1"/>
  <c r="I4422" i="2"/>
  <c r="K4422" i="2" s="1"/>
  <c r="I4423" i="2"/>
  <c r="K4423" i="2" s="1"/>
  <c r="I4424" i="2"/>
  <c r="K4424" i="2" s="1"/>
  <c r="I4425" i="2"/>
  <c r="K4425" i="2" s="1"/>
  <c r="I4426" i="2"/>
  <c r="K4426" i="2" s="1"/>
  <c r="I4427" i="2"/>
  <c r="K4427" i="2" s="1"/>
  <c r="I4428" i="2"/>
  <c r="K4428" i="2" s="1"/>
  <c r="I4429" i="2"/>
  <c r="K4429" i="2" s="1"/>
  <c r="I4430" i="2"/>
  <c r="K4430" i="2" s="1"/>
  <c r="I4431" i="2"/>
  <c r="K4431" i="2" s="1"/>
  <c r="I4432" i="2"/>
  <c r="K4432" i="2" s="1"/>
  <c r="I4433" i="2"/>
  <c r="K4433" i="2" s="1"/>
  <c r="I4434" i="2"/>
  <c r="K4434" i="2" s="1"/>
  <c r="I4435" i="2"/>
  <c r="K4435" i="2" s="1"/>
  <c r="I4436" i="2"/>
  <c r="K4436" i="2" s="1"/>
  <c r="I4437" i="2"/>
  <c r="K4437" i="2" s="1"/>
  <c r="I4438" i="2"/>
  <c r="K4438" i="2" s="1"/>
  <c r="I4439" i="2"/>
  <c r="K4439" i="2" s="1"/>
  <c r="I4440" i="2"/>
  <c r="K4440" i="2" s="1"/>
  <c r="I4441" i="2"/>
  <c r="K4441" i="2" s="1"/>
  <c r="I4442" i="2"/>
  <c r="K4442" i="2" s="1"/>
  <c r="I4443" i="2"/>
  <c r="K4443" i="2" s="1"/>
  <c r="I4444" i="2"/>
  <c r="K4444" i="2" s="1"/>
  <c r="I4445" i="2"/>
  <c r="K4445" i="2" s="1"/>
  <c r="I4446" i="2"/>
  <c r="K4446" i="2" s="1"/>
  <c r="I4447" i="2"/>
  <c r="K4447" i="2" s="1"/>
  <c r="I4448" i="2"/>
  <c r="K4448" i="2" s="1"/>
  <c r="I4449" i="2"/>
  <c r="K4449" i="2" s="1"/>
  <c r="I4450" i="2"/>
  <c r="K4450" i="2" s="1"/>
  <c r="I4451" i="2"/>
  <c r="K4451" i="2" s="1"/>
  <c r="I4452" i="2"/>
  <c r="K4452" i="2" s="1"/>
  <c r="I4453" i="2"/>
  <c r="K4453" i="2" s="1"/>
  <c r="I4454" i="2"/>
  <c r="K4454" i="2" s="1"/>
  <c r="I4455" i="2"/>
  <c r="K4455" i="2" s="1"/>
  <c r="I4456" i="2"/>
  <c r="K4456" i="2" s="1"/>
  <c r="I4457" i="2"/>
  <c r="K4457" i="2" s="1"/>
  <c r="I4458" i="2"/>
  <c r="K4458" i="2" s="1"/>
  <c r="I4459" i="2"/>
  <c r="K4459" i="2" s="1"/>
  <c r="I4460" i="2"/>
  <c r="K4460" i="2" s="1"/>
  <c r="I4461" i="2"/>
  <c r="K4461" i="2" s="1"/>
  <c r="I4462" i="2"/>
  <c r="K4462" i="2" s="1"/>
  <c r="I4463" i="2"/>
  <c r="K4463" i="2" s="1"/>
  <c r="I4464" i="2"/>
  <c r="K4464" i="2" s="1"/>
  <c r="I4465" i="2"/>
  <c r="K4465" i="2" s="1"/>
  <c r="I4466" i="2"/>
  <c r="K4466" i="2" s="1"/>
  <c r="I4467" i="2"/>
  <c r="K4467" i="2" s="1"/>
  <c r="I4468" i="2"/>
  <c r="K4468" i="2" s="1"/>
  <c r="I4469" i="2"/>
  <c r="K4469" i="2" s="1"/>
  <c r="I4470" i="2"/>
  <c r="K4470" i="2" s="1"/>
  <c r="I4471" i="2"/>
  <c r="K4471" i="2" s="1"/>
  <c r="I4472" i="2"/>
  <c r="K4472" i="2" s="1"/>
  <c r="I4473" i="2"/>
  <c r="K4473" i="2" s="1"/>
  <c r="I4474" i="2"/>
  <c r="K4474" i="2" s="1"/>
  <c r="I4475" i="2"/>
  <c r="K4475" i="2" s="1"/>
  <c r="I4476" i="2"/>
  <c r="K4476" i="2" s="1"/>
  <c r="I4477" i="2"/>
  <c r="K4477" i="2" s="1"/>
  <c r="I4478" i="2"/>
  <c r="K4478" i="2" s="1"/>
  <c r="I4479" i="2"/>
  <c r="K4479" i="2" s="1"/>
  <c r="I4480" i="2"/>
  <c r="K4480" i="2" s="1"/>
  <c r="I4481" i="2"/>
  <c r="K4481" i="2" s="1"/>
  <c r="I4482" i="2"/>
  <c r="K4482" i="2" s="1"/>
  <c r="I4483" i="2"/>
  <c r="K4483" i="2" s="1"/>
  <c r="I4484" i="2"/>
  <c r="K4484" i="2" s="1"/>
  <c r="I4485" i="2"/>
  <c r="K4485" i="2" s="1"/>
  <c r="I4486" i="2"/>
  <c r="K4486" i="2" s="1"/>
  <c r="I4487" i="2"/>
  <c r="K4487" i="2" s="1"/>
  <c r="I4488" i="2"/>
  <c r="K4488" i="2" s="1"/>
  <c r="I4489" i="2"/>
  <c r="K4489" i="2" s="1"/>
  <c r="I4490" i="2"/>
  <c r="K4490" i="2" s="1"/>
  <c r="I4491" i="2"/>
  <c r="K4491" i="2" s="1"/>
  <c r="I4492" i="2"/>
  <c r="K4492" i="2" s="1"/>
  <c r="I4493" i="2"/>
  <c r="K4493" i="2" s="1"/>
  <c r="I4494" i="2"/>
  <c r="K4494" i="2" s="1"/>
  <c r="I4495" i="2"/>
  <c r="K4495" i="2" s="1"/>
  <c r="I4496" i="2"/>
  <c r="K4496" i="2" s="1"/>
  <c r="I4497" i="2"/>
  <c r="K4497" i="2" s="1"/>
  <c r="I4498" i="2"/>
  <c r="K4498" i="2" s="1"/>
  <c r="I4499" i="2"/>
  <c r="K4499" i="2" s="1"/>
  <c r="I4500" i="2"/>
  <c r="K4500" i="2" s="1"/>
  <c r="I4501" i="2"/>
  <c r="K4501" i="2" s="1"/>
  <c r="I4502" i="2"/>
  <c r="K4502" i="2" s="1"/>
  <c r="I4503" i="2"/>
  <c r="K4503" i="2" s="1"/>
  <c r="I4504" i="2"/>
  <c r="K4504" i="2" s="1"/>
  <c r="I4505" i="2"/>
  <c r="K4505" i="2" s="1"/>
  <c r="I4506" i="2"/>
  <c r="K4506" i="2" s="1"/>
  <c r="I4507" i="2"/>
  <c r="K4507" i="2" s="1"/>
  <c r="I4508" i="2"/>
  <c r="K4508" i="2" s="1"/>
  <c r="I4509" i="2"/>
  <c r="K4509" i="2" s="1"/>
  <c r="I4510" i="2"/>
  <c r="K4510" i="2" s="1"/>
  <c r="I4511" i="2"/>
  <c r="K4511" i="2" s="1"/>
  <c r="I4512" i="2"/>
  <c r="K4512" i="2" s="1"/>
  <c r="I4513" i="2"/>
  <c r="K4513" i="2" s="1"/>
  <c r="I4514" i="2"/>
  <c r="K4514" i="2" s="1"/>
  <c r="I4515" i="2"/>
  <c r="K4515" i="2" s="1"/>
  <c r="I4516" i="2"/>
  <c r="K4516" i="2" s="1"/>
  <c r="I4517" i="2"/>
  <c r="K4517" i="2" s="1"/>
  <c r="I4518" i="2"/>
  <c r="K4518" i="2" s="1"/>
  <c r="I4519" i="2"/>
  <c r="K4519" i="2" s="1"/>
  <c r="I4520" i="2"/>
  <c r="K4520" i="2" s="1"/>
  <c r="I4521" i="2"/>
  <c r="K4521" i="2" s="1"/>
  <c r="I4522" i="2"/>
  <c r="K4522" i="2" s="1"/>
  <c r="I4523" i="2"/>
  <c r="K4523" i="2" s="1"/>
  <c r="I4524" i="2"/>
  <c r="K4524" i="2" s="1"/>
  <c r="I4525" i="2"/>
  <c r="K4525" i="2" s="1"/>
  <c r="I4526" i="2"/>
  <c r="K4526" i="2" s="1"/>
  <c r="I4527" i="2"/>
  <c r="K4527" i="2" s="1"/>
  <c r="I4528" i="2"/>
  <c r="K4528" i="2" s="1"/>
  <c r="I4529" i="2"/>
  <c r="K4529" i="2" s="1"/>
  <c r="I4530" i="2"/>
  <c r="K4530" i="2" s="1"/>
  <c r="I4531" i="2"/>
  <c r="K4531" i="2" s="1"/>
  <c r="I4532" i="2"/>
  <c r="K4532" i="2" s="1"/>
  <c r="I4533" i="2"/>
  <c r="K4533" i="2" s="1"/>
  <c r="I4534" i="2"/>
  <c r="K4534" i="2" s="1"/>
  <c r="I4535" i="2"/>
  <c r="K4535" i="2" s="1"/>
  <c r="I4536" i="2"/>
  <c r="K4536" i="2" s="1"/>
  <c r="I4537" i="2"/>
  <c r="K4537" i="2" s="1"/>
  <c r="I4538" i="2"/>
  <c r="K4538" i="2" s="1"/>
  <c r="I4539" i="2"/>
  <c r="K4539" i="2" s="1"/>
  <c r="I4540" i="2"/>
  <c r="K4540" i="2" s="1"/>
  <c r="I4541" i="2"/>
  <c r="K4541" i="2" s="1"/>
  <c r="I4542" i="2"/>
  <c r="K4542" i="2" s="1"/>
  <c r="I4543" i="2"/>
  <c r="K4543" i="2" s="1"/>
  <c r="I4544" i="2"/>
  <c r="K4544" i="2" s="1"/>
  <c r="I4545" i="2"/>
  <c r="K4545" i="2" s="1"/>
  <c r="I4546" i="2"/>
  <c r="K4546" i="2" s="1"/>
  <c r="I4547" i="2"/>
  <c r="K4547" i="2" s="1"/>
  <c r="I4548" i="2"/>
  <c r="K4548" i="2" s="1"/>
  <c r="I4549" i="2"/>
  <c r="K4549" i="2" s="1"/>
  <c r="I4550" i="2"/>
  <c r="K4550" i="2" s="1"/>
  <c r="I4551" i="2"/>
  <c r="K4551" i="2" s="1"/>
  <c r="I4552" i="2"/>
  <c r="K4552" i="2" s="1"/>
  <c r="I4553" i="2"/>
  <c r="K4553" i="2" s="1"/>
  <c r="I4554" i="2"/>
  <c r="K4554" i="2" s="1"/>
  <c r="I4555" i="2"/>
  <c r="K4555" i="2" s="1"/>
  <c r="I4556" i="2"/>
  <c r="K4556" i="2" s="1"/>
  <c r="I4557" i="2"/>
  <c r="K4557" i="2" s="1"/>
  <c r="I4558" i="2"/>
  <c r="K4558" i="2" s="1"/>
  <c r="I4559" i="2"/>
  <c r="K4559" i="2" s="1"/>
  <c r="I4560" i="2"/>
  <c r="K4560" i="2" s="1"/>
  <c r="I4561" i="2"/>
  <c r="K4561" i="2" s="1"/>
  <c r="I4562" i="2"/>
  <c r="K4562" i="2" s="1"/>
  <c r="I4563" i="2"/>
  <c r="K4563" i="2" s="1"/>
  <c r="I4564" i="2"/>
  <c r="K4564" i="2" s="1"/>
  <c r="I4565" i="2"/>
  <c r="K4565" i="2" s="1"/>
  <c r="I4566" i="2"/>
  <c r="K4566" i="2" s="1"/>
  <c r="I4567" i="2"/>
  <c r="K4567" i="2" s="1"/>
  <c r="I4568" i="2"/>
  <c r="K4568" i="2" s="1"/>
  <c r="I4569" i="2"/>
  <c r="K4569" i="2" s="1"/>
  <c r="I4570" i="2"/>
  <c r="K4570" i="2" s="1"/>
  <c r="I4571" i="2"/>
  <c r="K4571" i="2" s="1"/>
  <c r="I4572" i="2"/>
  <c r="K4572" i="2" s="1"/>
  <c r="I4573" i="2"/>
  <c r="K4573" i="2" s="1"/>
  <c r="I4574" i="2"/>
  <c r="K4574" i="2" s="1"/>
  <c r="I4575" i="2"/>
  <c r="K4575" i="2" s="1"/>
  <c r="I4576" i="2"/>
  <c r="K4576" i="2" s="1"/>
  <c r="I4577" i="2"/>
  <c r="K4577" i="2" s="1"/>
  <c r="I4578" i="2"/>
  <c r="K4578" i="2" s="1"/>
  <c r="I4579" i="2"/>
  <c r="K4579" i="2" s="1"/>
  <c r="I4580" i="2"/>
  <c r="K4580" i="2" s="1"/>
  <c r="I4581" i="2"/>
  <c r="K4581" i="2" s="1"/>
  <c r="I4582" i="2"/>
  <c r="K4582" i="2" s="1"/>
  <c r="I4583" i="2"/>
  <c r="K4583" i="2" s="1"/>
  <c r="I4584" i="2"/>
  <c r="K4584" i="2" s="1"/>
  <c r="I4585" i="2"/>
  <c r="K4585" i="2" s="1"/>
  <c r="I4586" i="2"/>
  <c r="K4586" i="2" s="1"/>
  <c r="I4587" i="2"/>
  <c r="K4587" i="2" s="1"/>
  <c r="I4588" i="2"/>
  <c r="K4588" i="2" s="1"/>
  <c r="I4589" i="2"/>
  <c r="K4589" i="2" s="1"/>
  <c r="I4590" i="2"/>
  <c r="K4590" i="2" s="1"/>
  <c r="I4591" i="2"/>
  <c r="K4591" i="2" s="1"/>
  <c r="I4592" i="2"/>
  <c r="K4592" i="2" s="1"/>
  <c r="I4593" i="2"/>
  <c r="K4593" i="2" s="1"/>
  <c r="I4594" i="2"/>
  <c r="K4594" i="2" s="1"/>
  <c r="I4595" i="2"/>
  <c r="K4595" i="2" s="1"/>
  <c r="I4596" i="2"/>
  <c r="K4596" i="2" s="1"/>
  <c r="I4597" i="2"/>
  <c r="K4597" i="2" s="1"/>
  <c r="I4598" i="2"/>
  <c r="K4598" i="2" s="1"/>
  <c r="I4599" i="2"/>
  <c r="K4599" i="2" s="1"/>
  <c r="I4600" i="2"/>
  <c r="K4600" i="2" s="1"/>
  <c r="I4601" i="2"/>
  <c r="K4601" i="2" s="1"/>
  <c r="I4602" i="2"/>
  <c r="K4602" i="2" s="1"/>
  <c r="I4603" i="2"/>
  <c r="K4603" i="2" s="1"/>
  <c r="I4604" i="2"/>
  <c r="K4604" i="2" s="1"/>
  <c r="I4605" i="2"/>
  <c r="K4605" i="2" s="1"/>
  <c r="I4606" i="2"/>
  <c r="K4606" i="2" s="1"/>
  <c r="I4607" i="2"/>
  <c r="K4607" i="2" s="1"/>
  <c r="I4608" i="2"/>
  <c r="K4608" i="2" s="1"/>
  <c r="I4609" i="2"/>
  <c r="K4609" i="2" s="1"/>
  <c r="I4610" i="2"/>
  <c r="K4610" i="2" s="1"/>
  <c r="I4611" i="2"/>
  <c r="K4611" i="2" s="1"/>
  <c r="I4612" i="2"/>
  <c r="K4612" i="2" s="1"/>
  <c r="I4613" i="2"/>
  <c r="K4613" i="2" s="1"/>
  <c r="I4614" i="2"/>
  <c r="K4614" i="2" s="1"/>
  <c r="I4615" i="2"/>
  <c r="K4615" i="2" s="1"/>
  <c r="I4616" i="2"/>
  <c r="K4616" i="2" s="1"/>
  <c r="I4617" i="2"/>
  <c r="K4617" i="2" s="1"/>
  <c r="I4618" i="2"/>
  <c r="K4618" i="2" s="1"/>
  <c r="I4619" i="2"/>
  <c r="K4619" i="2" s="1"/>
  <c r="I4620" i="2"/>
  <c r="K4620" i="2" s="1"/>
  <c r="I4621" i="2"/>
  <c r="K4621" i="2" s="1"/>
  <c r="I4622" i="2"/>
  <c r="K4622" i="2" s="1"/>
  <c r="I4623" i="2"/>
  <c r="K4623" i="2" s="1"/>
  <c r="I4624" i="2"/>
  <c r="K4624" i="2" s="1"/>
  <c r="I4625" i="2"/>
  <c r="K4625" i="2" s="1"/>
  <c r="I4626" i="2"/>
  <c r="K4626" i="2" s="1"/>
  <c r="I4627" i="2"/>
  <c r="K4627" i="2" s="1"/>
  <c r="I4628" i="2"/>
  <c r="K4628" i="2" s="1"/>
  <c r="I4629" i="2"/>
  <c r="K4629" i="2" s="1"/>
  <c r="I4630" i="2"/>
  <c r="K4630" i="2" s="1"/>
  <c r="I4631" i="2"/>
  <c r="K4631" i="2" s="1"/>
  <c r="I4632" i="2"/>
  <c r="K4632" i="2" s="1"/>
  <c r="I4633" i="2"/>
  <c r="K4633" i="2" s="1"/>
  <c r="I4634" i="2"/>
  <c r="K4634" i="2" s="1"/>
  <c r="I4635" i="2"/>
  <c r="K4635" i="2" s="1"/>
  <c r="I4636" i="2"/>
  <c r="K4636" i="2" s="1"/>
  <c r="I4637" i="2"/>
  <c r="K4637" i="2" s="1"/>
  <c r="I4638" i="2"/>
  <c r="K4638" i="2" s="1"/>
  <c r="I4639" i="2"/>
  <c r="K4639" i="2" s="1"/>
  <c r="I4640" i="2"/>
  <c r="K4640" i="2" s="1"/>
  <c r="I4641" i="2"/>
  <c r="K4641" i="2" s="1"/>
  <c r="I4642" i="2"/>
  <c r="K4642" i="2" s="1"/>
  <c r="I4643" i="2"/>
  <c r="K4643" i="2" s="1"/>
  <c r="I4644" i="2"/>
  <c r="K4644" i="2" s="1"/>
  <c r="I4645" i="2"/>
  <c r="K4645" i="2" s="1"/>
  <c r="I4646" i="2"/>
  <c r="K4646" i="2" s="1"/>
  <c r="I4647" i="2"/>
  <c r="K4647" i="2" s="1"/>
  <c r="I4648" i="2"/>
  <c r="K4648" i="2" s="1"/>
  <c r="I4649" i="2"/>
  <c r="K4649" i="2" s="1"/>
  <c r="I4650" i="2"/>
  <c r="K4650" i="2" s="1"/>
  <c r="I4651" i="2"/>
  <c r="K4651" i="2" s="1"/>
  <c r="I4652" i="2"/>
  <c r="K4652" i="2" s="1"/>
  <c r="I4653" i="2"/>
  <c r="K4653" i="2" s="1"/>
  <c r="I4654" i="2"/>
  <c r="K4654" i="2" s="1"/>
  <c r="I4655" i="2"/>
  <c r="K4655" i="2" s="1"/>
  <c r="I4656" i="2"/>
  <c r="K4656" i="2" s="1"/>
  <c r="I4657" i="2"/>
  <c r="K4657" i="2" s="1"/>
  <c r="I4658" i="2"/>
  <c r="K4658" i="2" s="1"/>
  <c r="I4659" i="2"/>
  <c r="K4659" i="2" s="1"/>
  <c r="I4660" i="2"/>
  <c r="K4660" i="2" s="1"/>
  <c r="I4661" i="2"/>
  <c r="K4661" i="2" s="1"/>
  <c r="I4662" i="2"/>
  <c r="K4662" i="2" s="1"/>
  <c r="I4663" i="2"/>
  <c r="K4663" i="2" s="1"/>
  <c r="I4664" i="2"/>
  <c r="K4664" i="2" s="1"/>
  <c r="I4665" i="2"/>
  <c r="K4665" i="2" s="1"/>
  <c r="I4666" i="2"/>
  <c r="K4666" i="2" s="1"/>
  <c r="I4667" i="2"/>
  <c r="K4667" i="2" s="1"/>
  <c r="I4668" i="2"/>
  <c r="K4668" i="2" s="1"/>
  <c r="I4669" i="2"/>
  <c r="K4669" i="2" s="1"/>
  <c r="I4670" i="2"/>
  <c r="K4670" i="2" s="1"/>
  <c r="I4671" i="2"/>
  <c r="K4671" i="2" s="1"/>
  <c r="I4672" i="2"/>
  <c r="K4672" i="2" s="1"/>
  <c r="I4673" i="2"/>
  <c r="K4673" i="2" s="1"/>
  <c r="I4674" i="2"/>
  <c r="K4674" i="2" s="1"/>
  <c r="I4675" i="2"/>
  <c r="K4675" i="2" s="1"/>
  <c r="I4676" i="2"/>
  <c r="K4676" i="2" s="1"/>
  <c r="I4677" i="2"/>
  <c r="K4677" i="2" s="1"/>
  <c r="I4678" i="2"/>
  <c r="K4678" i="2" s="1"/>
  <c r="I4679" i="2"/>
  <c r="K4679" i="2" s="1"/>
  <c r="I4680" i="2"/>
  <c r="K4680" i="2" s="1"/>
  <c r="I4681" i="2"/>
  <c r="K4681" i="2" s="1"/>
  <c r="I4682" i="2"/>
  <c r="K4682" i="2" s="1"/>
  <c r="I4683" i="2"/>
  <c r="K4683" i="2" s="1"/>
  <c r="I4684" i="2"/>
  <c r="K4684" i="2" s="1"/>
  <c r="I4685" i="2"/>
  <c r="K4685" i="2" s="1"/>
  <c r="I4686" i="2"/>
  <c r="K4686" i="2" s="1"/>
  <c r="I4687" i="2"/>
  <c r="K4687" i="2" s="1"/>
  <c r="I4688" i="2"/>
  <c r="K4688" i="2" s="1"/>
  <c r="I4689" i="2"/>
  <c r="K4689" i="2" s="1"/>
  <c r="I4690" i="2"/>
  <c r="K4690" i="2" s="1"/>
  <c r="I4691" i="2"/>
  <c r="K4691" i="2" s="1"/>
  <c r="I4692" i="2"/>
  <c r="K4692" i="2" s="1"/>
  <c r="I4693" i="2"/>
  <c r="K4693" i="2" s="1"/>
  <c r="I4694" i="2"/>
  <c r="K4694" i="2" s="1"/>
  <c r="I4695" i="2"/>
  <c r="K4695" i="2" s="1"/>
  <c r="I4696" i="2"/>
  <c r="K4696" i="2" s="1"/>
  <c r="I4697" i="2"/>
  <c r="K4697" i="2" s="1"/>
  <c r="I4698" i="2"/>
  <c r="K4698" i="2" s="1"/>
  <c r="I4699" i="2"/>
  <c r="K4699" i="2" s="1"/>
  <c r="I4700" i="2"/>
  <c r="K4700" i="2" s="1"/>
  <c r="I4701" i="2"/>
  <c r="K4701" i="2" s="1"/>
  <c r="I4702" i="2"/>
  <c r="K4702" i="2" s="1"/>
  <c r="I4703" i="2"/>
  <c r="K4703" i="2" s="1"/>
  <c r="I4704" i="2"/>
  <c r="K4704" i="2" s="1"/>
  <c r="I4705" i="2"/>
  <c r="K4705" i="2" s="1"/>
  <c r="I4706" i="2"/>
  <c r="K4706" i="2" s="1"/>
  <c r="I4707" i="2"/>
  <c r="K4707" i="2" s="1"/>
  <c r="I4708" i="2"/>
  <c r="K4708" i="2" s="1"/>
  <c r="I4709" i="2"/>
  <c r="K4709" i="2" s="1"/>
  <c r="I4710" i="2"/>
  <c r="K4710" i="2" s="1"/>
  <c r="I4711" i="2"/>
  <c r="K4711" i="2" s="1"/>
  <c r="I4712" i="2"/>
  <c r="K4712" i="2" s="1"/>
  <c r="I4713" i="2"/>
  <c r="K4713" i="2" s="1"/>
  <c r="I4714" i="2"/>
  <c r="K4714" i="2" s="1"/>
  <c r="I4715" i="2"/>
  <c r="K4715" i="2" s="1"/>
  <c r="I4716" i="2"/>
  <c r="K4716" i="2" s="1"/>
  <c r="I4717" i="2"/>
  <c r="K4717" i="2" s="1"/>
  <c r="I4718" i="2"/>
  <c r="K4718" i="2" s="1"/>
  <c r="I4719" i="2"/>
  <c r="K4719" i="2" s="1"/>
  <c r="I4720" i="2"/>
  <c r="K4720" i="2" s="1"/>
  <c r="I4721" i="2"/>
  <c r="K4721" i="2" s="1"/>
  <c r="I4722" i="2"/>
  <c r="K4722" i="2" s="1"/>
  <c r="I4723" i="2"/>
  <c r="K4723" i="2" s="1"/>
  <c r="I4724" i="2"/>
  <c r="K4724" i="2" s="1"/>
  <c r="I4725" i="2"/>
  <c r="K4725" i="2" s="1"/>
  <c r="I4726" i="2"/>
  <c r="K4726" i="2" s="1"/>
  <c r="I4727" i="2"/>
  <c r="K4727" i="2" s="1"/>
  <c r="I4728" i="2"/>
  <c r="K4728" i="2" s="1"/>
  <c r="I4729" i="2"/>
  <c r="K4729" i="2" s="1"/>
  <c r="I4730" i="2"/>
  <c r="K4730" i="2" s="1"/>
  <c r="I4731" i="2"/>
  <c r="K4731" i="2" s="1"/>
  <c r="I4732" i="2"/>
  <c r="K4732" i="2" s="1"/>
  <c r="I4733" i="2"/>
  <c r="K4733" i="2" s="1"/>
  <c r="I4734" i="2"/>
  <c r="K4734" i="2" s="1"/>
  <c r="I4735" i="2"/>
  <c r="K4735" i="2" s="1"/>
  <c r="I4736" i="2"/>
  <c r="K4736" i="2" s="1"/>
  <c r="I4737" i="2"/>
  <c r="K4737" i="2" s="1"/>
  <c r="I4738" i="2"/>
  <c r="K4738" i="2" s="1"/>
  <c r="I4739" i="2"/>
  <c r="K4739" i="2" s="1"/>
  <c r="I4740" i="2"/>
  <c r="K4740" i="2" s="1"/>
  <c r="I4741" i="2"/>
  <c r="K4741" i="2" s="1"/>
  <c r="I4742" i="2"/>
  <c r="K4742" i="2" s="1"/>
  <c r="I4743" i="2"/>
  <c r="K4743" i="2" s="1"/>
  <c r="I4744" i="2"/>
  <c r="K4744" i="2" s="1"/>
  <c r="I4745" i="2"/>
  <c r="K4745" i="2" s="1"/>
  <c r="I4746" i="2"/>
  <c r="K4746" i="2" s="1"/>
  <c r="I4747" i="2"/>
  <c r="K4747" i="2" s="1"/>
  <c r="I4748" i="2"/>
  <c r="K4748" i="2" s="1"/>
  <c r="I4749" i="2"/>
  <c r="K4749" i="2" s="1"/>
  <c r="I4750" i="2"/>
  <c r="K4750" i="2" s="1"/>
  <c r="I4751" i="2"/>
  <c r="K4751" i="2" s="1"/>
  <c r="I4752" i="2"/>
  <c r="K4752" i="2" s="1"/>
  <c r="I4753" i="2"/>
  <c r="K4753" i="2" s="1"/>
  <c r="I4754" i="2"/>
  <c r="K4754" i="2" s="1"/>
  <c r="I4755" i="2"/>
  <c r="K4755" i="2" s="1"/>
  <c r="I4756" i="2"/>
  <c r="K4756" i="2" s="1"/>
  <c r="I4757" i="2"/>
  <c r="K4757" i="2" s="1"/>
  <c r="I4758" i="2"/>
  <c r="K4758" i="2" s="1"/>
  <c r="I4759" i="2"/>
  <c r="K4759" i="2" s="1"/>
  <c r="I4760" i="2"/>
  <c r="K4760" i="2" s="1"/>
  <c r="I4761" i="2"/>
  <c r="K4761" i="2" s="1"/>
  <c r="I4762" i="2"/>
  <c r="K4762" i="2" s="1"/>
  <c r="I4763" i="2"/>
  <c r="K4763" i="2" s="1"/>
  <c r="I4764" i="2"/>
  <c r="K4764" i="2" s="1"/>
  <c r="I4765" i="2"/>
  <c r="K4765" i="2" s="1"/>
  <c r="I4766" i="2"/>
  <c r="K4766" i="2" s="1"/>
  <c r="I4767" i="2"/>
  <c r="K4767" i="2" s="1"/>
  <c r="I4768" i="2"/>
  <c r="K4768" i="2" s="1"/>
  <c r="I4769" i="2"/>
  <c r="K4769" i="2" s="1"/>
  <c r="I4770" i="2"/>
  <c r="K4770" i="2" s="1"/>
  <c r="I4771" i="2"/>
  <c r="K4771" i="2" s="1"/>
  <c r="I4772" i="2"/>
  <c r="K4772" i="2" s="1"/>
  <c r="I4773" i="2"/>
  <c r="K4773" i="2" s="1"/>
  <c r="I4774" i="2"/>
  <c r="K4774" i="2" s="1"/>
  <c r="I4775" i="2"/>
  <c r="K4775" i="2" s="1"/>
  <c r="I4776" i="2"/>
  <c r="K4776" i="2" s="1"/>
  <c r="I4777" i="2"/>
  <c r="K4777" i="2" s="1"/>
  <c r="I4778" i="2"/>
  <c r="K4778" i="2" s="1"/>
  <c r="I4779" i="2"/>
  <c r="K4779" i="2" s="1"/>
  <c r="I4780" i="2"/>
  <c r="K4780" i="2" s="1"/>
  <c r="I4781" i="2"/>
  <c r="K4781" i="2" s="1"/>
  <c r="I4782" i="2"/>
  <c r="K4782" i="2" s="1"/>
  <c r="I4783" i="2"/>
  <c r="K4783" i="2" s="1"/>
  <c r="I4784" i="2"/>
  <c r="K4784" i="2" s="1"/>
  <c r="I4785" i="2"/>
  <c r="K4785" i="2" s="1"/>
  <c r="I4786" i="2"/>
  <c r="K4786" i="2" s="1"/>
  <c r="I4787" i="2"/>
  <c r="K4787" i="2" s="1"/>
  <c r="I4788" i="2"/>
  <c r="K4788" i="2" s="1"/>
  <c r="I4789" i="2"/>
  <c r="K4789" i="2" s="1"/>
  <c r="I4790" i="2"/>
  <c r="K4790" i="2" s="1"/>
  <c r="I4791" i="2"/>
  <c r="K4791" i="2" s="1"/>
  <c r="I4792" i="2"/>
  <c r="K4792" i="2" s="1"/>
  <c r="I4793" i="2"/>
  <c r="K4793" i="2" s="1"/>
  <c r="I4794" i="2"/>
  <c r="K4794" i="2" s="1"/>
  <c r="I4795" i="2"/>
  <c r="K4795" i="2" s="1"/>
  <c r="I4796" i="2"/>
  <c r="K4796" i="2" s="1"/>
  <c r="I4797" i="2"/>
  <c r="K4797" i="2" s="1"/>
  <c r="I4798" i="2"/>
  <c r="K4798" i="2" s="1"/>
  <c r="I4799" i="2"/>
  <c r="K4799" i="2" s="1"/>
  <c r="I4800" i="2"/>
  <c r="K4800" i="2" s="1"/>
  <c r="I4801" i="2"/>
  <c r="K4801" i="2" s="1"/>
  <c r="I4802" i="2"/>
  <c r="K4802" i="2" s="1"/>
  <c r="I4803" i="2"/>
  <c r="K4803" i="2" s="1"/>
  <c r="I4804" i="2"/>
  <c r="K4804" i="2" s="1"/>
  <c r="I4805" i="2"/>
  <c r="K4805" i="2" s="1"/>
  <c r="I4806" i="2"/>
  <c r="K4806" i="2" s="1"/>
  <c r="I4807" i="2"/>
  <c r="K4807" i="2" s="1"/>
  <c r="I4808" i="2"/>
  <c r="K4808" i="2" s="1"/>
  <c r="I4809" i="2"/>
  <c r="K4809" i="2" s="1"/>
  <c r="I4810" i="2"/>
  <c r="K4810" i="2" s="1"/>
  <c r="I4811" i="2"/>
  <c r="K4811" i="2" s="1"/>
  <c r="I4812" i="2"/>
  <c r="K4812" i="2" s="1"/>
  <c r="I4813" i="2"/>
  <c r="K4813" i="2" s="1"/>
  <c r="I4814" i="2"/>
  <c r="K4814" i="2" s="1"/>
  <c r="I4815" i="2"/>
  <c r="K4815" i="2" s="1"/>
  <c r="I4816" i="2"/>
  <c r="K4816" i="2" s="1"/>
  <c r="I4817" i="2"/>
  <c r="K4817" i="2" s="1"/>
  <c r="I4818" i="2"/>
  <c r="K4818" i="2" s="1"/>
  <c r="I4819" i="2"/>
  <c r="K4819" i="2" s="1"/>
  <c r="I4820" i="2"/>
  <c r="K4820" i="2" s="1"/>
  <c r="I4821" i="2"/>
  <c r="K4821" i="2" s="1"/>
  <c r="I4822" i="2"/>
  <c r="K4822" i="2" s="1"/>
  <c r="I4823" i="2"/>
  <c r="K4823" i="2" s="1"/>
  <c r="I4824" i="2"/>
  <c r="K4824" i="2" s="1"/>
  <c r="I4825" i="2"/>
  <c r="K4825" i="2" s="1"/>
  <c r="I4826" i="2"/>
  <c r="K4826" i="2" s="1"/>
  <c r="I4827" i="2"/>
  <c r="K4827" i="2" s="1"/>
  <c r="I4828" i="2"/>
  <c r="K4828" i="2" s="1"/>
  <c r="I4829" i="2"/>
  <c r="K4829" i="2" s="1"/>
  <c r="I4830" i="2"/>
  <c r="K4830" i="2" s="1"/>
  <c r="I4831" i="2"/>
  <c r="K4831" i="2" s="1"/>
  <c r="I4832" i="2"/>
  <c r="K4832" i="2" s="1"/>
  <c r="I4833" i="2"/>
  <c r="K4833" i="2" s="1"/>
  <c r="I4834" i="2"/>
  <c r="K4834" i="2" s="1"/>
  <c r="I4835" i="2"/>
  <c r="K4835" i="2" s="1"/>
  <c r="I4836" i="2"/>
  <c r="K4836" i="2" s="1"/>
  <c r="I4837" i="2"/>
  <c r="K4837" i="2" s="1"/>
  <c r="I4838" i="2"/>
  <c r="K4838" i="2" s="1"/>
  <c r="I4839" i="2"/>
  <c r="K4839" i="2" s="1"/>
  <c r="I4840" i="2"/>
  <c r="K4840" i="2" s="1"/>
  <c r="I4841" i="2"/>
  <c r="K4841" i="2" s="1"/>
  <c r="I4842" i="2"/>
  <c r="K4842" i="2" s="1"/>
  <c r="I4843" i="2"/>
  <c r="K4843" i="2" s="1"/>
  <c r="I4844" i="2"/>
  <c r="K4844" i="2" s="1"/>
  <c r="I4845" i="2"/>
  <c r="K4845" i="2" s="1"/>
  <c r="I4846" i="2"/>
  <c r="K4846" i="2" s="1"/>
  <c r="I4847" i="2"/>
  <c r="K4847" i="2" s="1"/>
  <c r="I4848" i="2"/>
  <c r="K4848" i="2" s="1"/>
  <c r="I4849" i="2"/>
  <c r="K4849" i="2" s="1"/>
  <c r="I4850" i="2"/>
  <c r="K4850" i="2" s="1"/>
  <c r="I4851" i="2"/>
  <c r="K4851" i="2" s="1"/>
  <c r="I4852" i="2"/>
  <c r="K4852" i="2" s="1"/>
  <c r="I4853" i="2"/>
  <c r="K4853" i="2" s="1"/>
  <c r="I4854" i="2"/>
  <c r="K4854" i="2" s="1"/>
  <c r="I4855" i="2"/>
  <c r="K4855" i="2" s="1"/>
  <c r="I4856" i="2"/>
  <c r="K4856" i="2" s="1"/>
  <c r="I4857" i="2"/>
  <c r="K4857" i="2" s="1"/>
  <c r="I4858" i="2"/>
  <c r="K4858" i="2" s="1"/>
  <c r="I4859" i="2"/>
  <c r="K4859" i="2" s="1"/>
  <c r="I4860" i="2"/>
  <c r="K4860" i="2" s="1"/>
  <c r="I4861" i="2"/>
  <c r="K4861" i="2" s="1"/>
  <c r="I4862" i="2"/>
  <c r="K4862" i="2" s="1"/>
  <c r="I4863" i="2"/>
  <c r="K4863" i="2" s="1"/>
  <c r="I4864" i="2"/>
  <c r="K4864" i="2" s="1"/>
  <c r="I4865" i="2"/>
  <c r="K4865" i="2" s="1"/>
  <c r="I4866" i="2"/>
  <c r="K4866" i="2" s="1"/>
  <c r="I4867" i="2"/>
  <c r="K4867" i="2" s="1"/>
  <c r="I4868" i="2"/>
  <c r="K4868" i="2" s="1"/>
  <c r="I4869" i="2"/>
  <c r="K4869" i="2" s="1"/>
  <c r="I4870" i="2"/>
  <c r="K4870" i="2" s="1"/>
  <c r="I4871" i="2"/>
  <c r="K4871" i="2" s="1"/>
  <c r="I4872" i="2"/>
  <c r="K4872" i="2" s="1"/>
  <c r="I4873" i="2"/>
  <c r="K4873" i="2" s="1"/>
  <c r="I4874" i="2"/>
  <c r="K4874" i="2" s="1"/>
  <c r="I4875" i="2"/>
  <c r="K4875" i="2" s="1"/>
  <c r="I4876" i="2"/>
  <c r="K4876" i="2" s="1"/>
  <c r="I4877" i="2"/>
  <c r="K4877" i="2" s="1"/>
  <c r="I4878" i="2"/>
  <c r="K4878" i="2" s="1"/>
  <c r="I4879" i="2"/>
  <c r="K4879" i="2" s="1"/>
  <c r="I4880" i="2"/>
  <c r="K4880" i="2" s="1"/>
  <c r="I4881" i="2"/>
  <c r="K4881" i="2" s="1"/>
  <c r="I4882" i="2"/>
  <c r="K4882" i="2" s="1"/>
  <c r="I4883" i="2"/>
  <c r="K4883" i="2" s="1"/>
  <c r="I4884" i="2"/>
  <c r="K4884" i="2" s="1"/>
  <c r="I4885" i="2"/>
  <c r="K4885" i="2" s="1"/>
  <c r="I4886" i="2"/>
  <c r="K4886" i="2" s="1"/>
  <c r="I4887" i="2"/>
  <c r="K4887" i="2" s="1"/>
  <c r="I4888" i="2"/>
  <c r="K4888" i="2" s="1"/>
  <c r="I4889" i="2"/>
  <c r="K4889" i="2" s="1"/>
  <c r="I4890" i="2"/>
  <c r="K4890" i="2" s="1"/>
  <c r="I4891" i="2"/>
  <c r="K4891" i="2" s="1"/>
  <c r="I4892" i="2"/>
  <c r="K4892" i="2" s="1"/>
  <c r="I4893" i="2"/>
  <c r="K4893" i="2" s="1"/>
  <c r="I4894" i="2"/>
  <c r="K4894" i="2" s="1"/>
  <c r="I4895" i="2"/>
  <c r="K4895" i="2" s="1"/>
  <c r="I4896" i="2"/>
  <c r="K4896" i="2" s="1"/>
  <c r="I4897" i="2"/>
  <c r="K4897" i="2" s="1"/>
  <c r="I4898" i="2"/>
  <c r="K4898" i="2" s="1"/>
  <c r="I4899" i="2"/>
  <c r="K4899" i="2" s="1"/>
  <c r="I4900" i="2"/>
  <c r="K4900" i="2" s="1"/>
  <c r="I4901" i="2"/>
  <c r="K4901" i="2" s="1"/>
  <c r="I4902" i="2"/>
  <c r="K4902" i="2" s="1"/>
  <c r="I4903" i="2"/>
  <c r="K4903" i="2" s="1"/>
  <c r="I4904" i="2"/>
  <c r="K4904" i="2" s="1"/>
  <c r="I4905" i="2"/>
  <c r="K4905" i="2" s="1"/>
  <c r="I4906" i="2"/>
  <c r="K4906" i="2" s="1"/>
  <c r="I4907" i="2"/>
  <c r="K4907" i="2" s="1"/>
  <c r="I4908" i="2"/>
  <c r="K4908" i="2" s="1"/>
  <c r="I4909" i="2"/>
  <c r="K4909" i="2" s="1"/>
  <c r="I4910" i="2"/>
  <c r="K4910" i="2" s="1"/>
  <c r="I4911" i="2"/>
  <c r="K4911" i="2" s="1"/>
  <c r="I4912" i="2"/>
  <c r="K4912" i="2" s="1"/>
  <c r="I4913" i="2"/>
  <c r="K4913" i="2" s="1"/>
  <c r="I4914" i="2"/>
  <c r="K4914" i="2" s="1"/>
  <c r="I4915" i="2"/>
  <c r="K4915" i="2" s="1"/>
  <c r="I4916" i="2"/>
  <c r="K4916" i="2" s="1"/>
  <c r="I4917" i="2"/>
  <c r="K4917" i="2" s="1"/>
  <c r="I4918" i="2"/>
  <c r="K4918" i="2" s="1"/>
  <c r="I4919" i="2"/>
  <c r="K4919" i="2" s="1"/>
  <c r="I4920" i="2"/>
  <c r="K4920" i="2" s="1"/>
  <c r="I4921" i="2"/>
  <c r="K4921" i="2" s="1"/>
  <c r="I4922" i="2"/>
  <c r="K4922" i="2" s="1"/>
  <c r="I4923" i="2"/>
  <c r="K4923" i="2" s="1"/>
  <c r="I4924" i="2"/>
  <c r="K4924" i="2" s="1"/>
  <c r="I4925" i="2"/>
  <c r="K4925" i="2" s="1"/>
  <c r="I4926" i="2"/>
  <c r="K4926" i="2" s="1"/>
  <c r="I4927" i="2"/>
  <c r="K4927" i="2" s="1"/>
  <c r="I4928" i="2"/>
  <c r="K4928" i="2" s="1"/>
  <c r="I4929" i="2"/>
  <c r="K4929" i="2" s="1"/>
  <c r="I4930" i="2"/>
  <c r="K4930" i="2" s="1"/>
  <c r="I4931" i="2"/>
  <c r="K4931" i="2" s="1"/>
  <c r="I4932" i="2"/>
  <c r="K4932" i="2" s="1"/>
  <c r="I4933" i="2"/>
  <c r="K4933" i="2" s="1"/>
  <c r="I4934" i="2"/>
  <c r="K4934" i="2" s="1"/>
  <c r="I4935" i="2"/>
  <c r="K4935" i="2" s="1"/>
  <c r="I4936" i="2"/>
  <c r="K4936" i="2" s="1"/>
  <c r="I4937" i="2"/>
  <c r="K4937" i="2" s="1"/>
  <c r="I4938" i="2"/>
  <c r="K4938" i="2" s="1"/>
  <c r="I4939" i="2"/>
  <c r="K4939" i="2" s="1"/>
  <c r="I4940" i="2"/>
  <c r="K4940" i="2" s="1"/>
  <c r="I4941" i="2"/>
  <c r="K4941" i="2" s="1"/>
  <c r="I4942" i="2"/>
  <c r="K4942" i="2" s="1"/>
  <c r="I4943" i="2"/>
  <c r="K4943" i="2" s="1"/>
  <c r="I4944" i="2"/>
  <c r="K4944" i="2" s="1"/>
  <c r="I4945" i="2"/>
  <c r="K4945" i="2" s="1"/>
  <c r="I4946" i="2"/>
  <c r="K4946" i="2" s="1"/>
  <c r="I4947" i="2"/>
  <c r="K4947" i="2" s="1"/>
  <c r="I4948" i="2"/>
  <c r="K4948" i="2" s="1"/>
  <c r="I4949" i="2"/>
  <c r="K4949" i="2" s="1"/>
  <c r="I4950" i="2"/>
  <c r="K4950" i="2" s="1"/>
  <c r="I4951" i="2"/>
  <c r="K4951" i="2" s="1"/>
  <c r="I4952" i="2"/>
  <c r="K4952" i="2" s="1"/>
  <c r="I4953" i="2"/>
  <c r="K4953" i="2" s="1"/>
  <c r="I4954" i="2"/>
  <c r="K4954" i="2" s="1"/>
  <c r="I4955" i="2"/>
  <c r="K4955" i="2" s="1"/>
  <c r="I4956" i="2"/>
  <c r="K4956" i="2" s="1"/>
  <c r="I4957" i="2"/>
  <c r="K4957" i="2" s="1"/>
  <c r="I4958" i="2"/>
  <c r="K4958" i="2" s="1"/>
  <c r="I4959" i="2"/>
  <c r="K4959" i="2" s="1"/>
  <c r="I4960" i="2"/>
  <c r="K4960" i="2" s="1"/>
  <c r="I4961" i="2"/>
  <c r="K4961" i="2" s="1"/>
  <c r="I4962" i="2"/>
  <c r="K4962" i="2" s="1"/>
  <c r="I4963" i="2"/>
  <c r="K4963" i="2" s="1"/>
  <c r="I4964" i="2"/>
  <c r="K4964" i="2" s="1"/>
  <c r="I4965" i="2"/>
  <c r="K4965" i="2" s="1"/>
  <c r="I4966" i="2"/>
  <c r="K4966" i="2" s="1"/>
  <c r="I4967" i="2"/>
  <c r="K4967" i="2" s="1"/>
  <c r="I4968" i="2"/>
  <c r="K4968" i="2" s="1"/>
  <c r="I4969" i="2"/>
  <c r="K4969" i="2" s="1"/>
  <c r="I4970" i="2"/>
  <c r="K4970" i="2" s="1"/>
  <c r="I4971" i="2"/>
  <c r="K4971" i="2" s="1"/>
  <c r="I4972" i="2"/>
  <c r="K4972" i="2" s="1"/>
  <c r="I4973" i="2"/>
  <c r="K4973" i="2" s="1"/>
  <c r="I4974" i="2"/>
  <c r="K4974" i="2" s="1"/>
  <c r="I4975" i="2"/>
  <c r="K4975" i="2" s="1"/>
  <c r="I4976" i="2"/>
  <c r="K4976" i="2" s="1"/>
  <c r="I4977" i="2"/>
  <c r="K4977" i="2" s="1"/>
  <c r="I4978" i="2"/>
  <c r="K4978" i="2" s="1"/>
  <c r="I4979" i="2"/>
  <c r="K4979" i="2" s="1"/>
  <c r="I4980" i="2"/>
  <c r="K4980" i="2" s="1"/>
  <c r="I4981" i="2"/>
  <c r="K4981" i="2" s="1"/>
  <c r="I4982" i="2"/>
  <c r="K4982" i="2" s="1"/>
  <c r="I4983" i="2"/>
  <c r="K4983" i="2" s="1"/>
  <c r="I4984" i="2"/>
  <c r="K4984" i="2" s="1"/>
  <c r="I4985" i="2"/>
  <c r="K4985" i="2" s="1"/>
  <c r="I4986" i="2"/>
  <c r="K4986" i="2" s="1"/>
  <c r="I4987" i="2"/>
  <c r="K4987" i="2" s="1"/>
  <c r="I4988" i="2"/>
  <c r="K4988" i="2" s="1"/>
  <c r="I4989" i="2"/>
  <c r="K4989" i="2" s="1"/>
  <c r="I4990" i="2"/>
  <c r="K4990" i="2" s="1"/>
  <c r="I4991" i="2"/>
  <c r="K4991" i="2" s="1"/>
  <c r="I4992" i="2"/>
  <c r="K4992" i="2" s="1"/>
  <c r="I4993" i="2"/>
  <c r="K4993" i="2" s="1"/>
  <c r="I4994" i="2"/>
  <c r="K4994" i="2" s="1"/>
  <c r="I4995" i="2"/>
  <c r="K4995" i="2" s="1"/>
  <c r="I4996" i="2"/>
  <c r="K4996" i="2" s="1"/>
  <c r="I4997" i="2"/>
  <c r="K4997" i="2" s="1"/>
  <c r="I4998" i="2"/>
  <c r="K4998" i="2" s="1"/>
  <c r="I4999" i="2"/>
  <c r="K4999" i="2" s="1"/>
  <c r="I5000" i="2"/>
  <c r="K5000" i="2" s="1"/>
  <c r="I5001" i="2"/>
  <c r="K5001" i="2" s="1"/>
  <c r="I5002" i="2"/>
  <c r="K5002" i="2" s="1"/>
  <c r="I5003" i="2"/>
  <c r="K5003" i="2" s="1"/>
  <c r="I5004" i="2"/>
  <c r="K5004" i="2" s="1"/>
  <c r="I5005" i="2"/>
  <c r="K5005" i="2" s="1"/>
  <c r="I5006" i="2"/>
  <c r="K5006" i="2" s="1"/>
  <c r="I5007" i="2"/>
  <c r="K5007" i="2" s="1"/>
  <c r="I5008" i="2"/>
  <c r="K5008" i="2" s="1"/>
  <c r="I5009" i="2"/>
  <c r="K5009" i="2" s="1"/>
  <c r="I5010" i="2"/>
  <c r="K5010" i="2" s="1"/>
  <c r="I5011" i="2"/>
  <c r="K5011" i="2" s="1"/>
  <c r="I5012" i="2"/>
  <c r="K5012" i="2" s="1"/>
  <c r="I5013" i="2"/>
  <c r="K5013" i="2" s="1"/>
  <c r="I5014" i="2"/>
  <c r="K5014" i="2" s="1"/>
  <c r="I5015" i="2"/>
  <c r="K5015" i="2" s="1"/>
  <c r="I5016" i="2"/>
  <c r="K5016" i="2" s="1"/>
  <c r="I5017" i="2"/>
  <c r="K5017" i="2" s="1"/>
  <c r="I5018" i="2"/>
  <c r="K5018" i="2" s="1"/>
  <c r="I5019" i="2"/>
  <c r="K5019" i="2" s="1"/>
  <c r="I5020" i="2"/>
  <c r="K5020" i="2" s="1"/>
  <c r="I5021" i="2"/>
  <c r="K5021" i="2" s="1"/>
  <c r="I5022" i="2"/>
  <c r="K5022" i="2" s="1"/>
  <c r="I5023" i="2"/>
  <c r="K5023" i="2" s="1"/>
  <c r="I5024" i="2"/>
  <c r="K5024" i="2" s="1"/>
  <c r="I5025" i="2"/>
  <c r="K5025" i="2" s="1"/>
  <c r="I5026" i="2"/>
  <c r="K5026" i="2" s="1"/>
  <c r="I5027" i="2"/>
  <c r="K5027" i="2" s="1"/>
  <c r="I5028" i="2"/>
  <c r="K5028" i="2" s="1"/>
  <c r="I5029" i="2"/>
  <c r="K5029" i="2" s="1"/>
  <c r="I5030" i="2"/>
  <c r="K5030" i="2" s="1"/>
  <c r="I5031" i="2"/>
  <c r="K5031" i="2" s="1"/>
  <c r="I5032" i="2"/>
  <c r="K5032" i="2" s="1"/>
  <c r="I5033" i="2"/>
  <c r="K5033" i="2" s="1"/>
  <c r="I5034" i="2"/>
  <c r="K5034" i="2" s="1"/>
  <c r="I5035" i="2"/>
  <c r="K5035" i="2" s="1"/>
  <c r="I5036" i="2"/>
  <c r="K5036" i="2" s="1"/>
  <c r="I5037" i="2"/>
  <c r="K5037" i="2" s="1"/>
  <c r="I5038" i="2"/>
  <c r="K5038" i="2" s="1"/>
  <c r="I5039" i="2"/>
  <c r="K5039" i="2" s="1"/>
  <c r="I5040" i="2"/>
  <c r="K5040" i="2" s="1"/>
  <c r="I5041" i="2"/>
  <c r="K5041" i="2" s="1"/>
  <c r="I5042" i="2"/>
  <c r="K5042" i="2" s="1"/>
  <c r="I5043" i="2"/>
  <c r="K5043" i="2" s="1"/>
  <c r="I5044" i="2"/>
  <c r="K5044" i="2" s="1"/>
  <c r="I5045" i="2"/>
  <c r="K5045" i="2" s="1"/>
  <c r="I5046" i="2"/>
  <c r="K5046" i="2" s="1"/>
  <c r="I5047" i="2"/>
  <c r="K5047" i="2" s="1"/>
  <c r="I5048" i="2"/>
  <c r="K5048" i="2" s="1"/>
  <c r="I5049" i="2"/>
  <c r="K5049" i="2" s="1"/>
  <c r="I5050" i="2"/>
  <c r="K5050" i="2" s="1"/>
  <c r="I5051" i="2"/>
  <c r="K5051" i="2" s="1"/>
  <c r="I5052" i="2"/>
  <c r="K5052" i="2" s="1"/>
  <c r="I5053" i="2"/>
  <c r="K5053" i="2" s="1"/>
  <c r="I5054" i="2"/>
  <c r="K5054" i="2" s="1"/>
  <c r="I5055" i="2"/>
  <c r="K5055" i="2" s="1"/>
  <c r="I5056" i="2"/>
  <c r="K5056" i="2" s="1"/>
  <c r="I5057" i="2"/>
  <c r="K5057" i="2" s="1"/>
  <c r="I5058" i="2"/>
  <c r="K5058" i="2" s="1"/>
  <c r="I5059" i="2"/>
  <c r="K5059" i="2" s="1"/>
  <c r="I5060" i="2"/>
  <c r="K5060" i="2" s="1"/>
  <c r="I5061" i="2"/>
  <c r="K5061" i="2" s="1"/>
  <c r="I5062" i="2"/>
  <c r="K5062" i="2" s="1"/>
  <c r="I5063" i="2"/>
  <c r="K5063" i="2" s="1"/>
  <c r="I5064" i="2"/>
  <c r="K5064" i="2" s="1"/>
  <c r="I5065" i="2"/>
  <c r="K5065" i="2" s="1"/>
  <c r="I5066" i="2"/>
  <c r="K5066" i="2" s="1"/>
  <c r="I5067" i="2"/>
  <c r="K5067" i="2" s="1"/>
  <c r="I5068" i="2"/>
  <c r="K5068" i="2" s="1"/>
  <c r="I5069" i="2"/>
  <c r="K5069" i="2" s="1"/>
  <c r="I5070" i="2"/>
  <c r="K5070" i="2" s="1"/>
  <c r="I5071" i="2"/>
  <c r="K5071" i="2" s="1"/>
  <c r="I5072" i="2"/>
  <c r="K5072" i="2" s="1"/>
  <c r="I5073" i="2"/>
  <c r="K5073" i="2" s="1"/>
  <c r="I5074" i="2"/>
  <c r="K5074" i="2" s="1"/>
  <c r="I5075" i="2"/>
  <c r="K5075" i="2" s="1"/>
  <c r="I5076" i="2"/>
  <c r="K5076" i="2" s="1"/>
  <c r="I5077" i="2"/>
  <c r="K5077" i="2" s="1"/>
  <c r="I5078" i="2"/>
  <c r="K5078" i="2" s="1"/>
  <c r="I5079" i="2"/>
  <c r="K5079" i="2" s="1"/>
  <c r="I5080" i="2"/>
  <c r="K5080" i="2" s="1"/>
  <c r="I5081" i="2"/>
  <c r="K5081" i="2" s="1"/>
  <c r="I5082" i="2"/>
  <c r="K5082" i="2" s="1"/>
  <c r="I5083" i="2"/>
  <c r="K5083" i="2" s="1"/>
  <c r="I5084" i="2"/>
  <c r="K5084" i="2" s="1"/>
  <c r="I5085" i="2"/>
  <c r="K5085" i="2" s="1"/>
  <c r="I5086" i="2"/>
  <c r="K5086" i="2" s="1"/>
  <c r="I5087" i="2"/>
  <c r="K5087" i="2" s="1"/>
  <c r="I5088" i="2"/>
  <c r="K5088" i="2" s="1"/>
  <c r="I5089" i="2"/>
  <c r="K5089" i="2" s="1"/>
  <c r="I5090" i="2"/>
  <c r="K5090" i="2" s="1"/>
  <c r="I5091" i="2"/>
  <c r="K5091" i="2" s="1"/>
  <c r="I5092" i="2"/>
  <c r="K5092" i="2" s="1"/>
  <c r="I5093" i="2"/>
  <c r="K5093" i="2" s="1"/>
  <c r="I5094" i="2"/>
  <c r="K5094" i="2" s="1"/>
  <c r="I5095" i="2"/>
  <c r="K5095" i="2" s="1"/>
  <c r="I5096" i="2"/>
  <c r="K5096" i="2" s="1"/>
  <c r="I5097" i="2"/>
  <c r="K5097" i="2" s="1"/>
  <c r="I5098" i="2"/>
  <c r="K5098" i="2" s="1"/>
  <c r="I5099" i="2"/>
  <c r="K5099" i="2" s="1"/>
  <c r="I5100" i="2"/>
  <c r="K5100" i="2" s="1"/>
  <c r="I5101" i="2"/>
  <c r="K5101" i="2" s="1"/>
  <c r="I5102" i="2"/>
  <c r="K5102" i="2" s="1"/>
  <c r="I5103" i="2"/>
  <c r="K5103" i="2" s="1"/>
  <c r="I5104" i="2"/>
  <c r="K5104" i="2" s="1"/>
  <c r="I5105" i="2"/>
  <c r="K5105" i="2" s="1"/>
  <c r="I5106" i="2"/>
  <c r="K5106" i="2" s="1"/>
  <c r="I5107" i="2"/>
  <c r="K5107" i="2" s="1"/>
  <c r="I5108" i="2"/>
  <c r="K5108" i="2" s="1"/>
  <c r="I5109" i="2"/>
  <c r="K5109" i="2" s="1"/>
  <c r="I5110" i="2"/>
  <c r="K5110" i="2" s="1"/>
  <c r="I5111" i="2"/>
  <c r="K5111" i="2" s="1"/>
  <c r="I5112" i="2"/>
  <c r="K5112" i="2" s="1"/>
  <c r="I5113" i="2"/>
  <c r="K5113" i="2" s="1"/>
  <c r="I5114" i="2"/>
  <c r="K5114" i="2" s="1"/>
  <c r="I5115" i="2"/>
  <c r="K5115" i="2" s="1"/>
  <c r="I5116" i="2"/>
  <c r="K5116" i="2" s="1"/>
  <c r="I5117" i="2"/>
  <c r="K5117" i="2" s="1"/>
  <c r="I5118" i="2"/>
  <c r="K5118" i="2" s="1"/>
  <c r="I5119" i="2"/>
  <c r="K5119" i="2" s="1"/>
  <c r="I5120" i="2"/>
  <c r="K5120" i="2" s="1"/>
  <c r="I5121" i="2"/>
  <c r="K5121" i="2" s="1"/>
  <c r="I5122" i="2"/>
  <c r="K5122" i="2" s="1"/>
  <c r="I5123" i="2"/>
  <c r="K5123" i="2" s="1"/>
  <c r="I5124" i="2"/>
  <c r="K5124" i="2" s="1"/>
  <c r="I5125" i="2"/>
  <c r="K5125" i="2" s="1"/>
  <c r="I5126" i="2"/>
  <c r="K5126" i="2" s="1"/>
  <c r="I5127" i="2"/>
  <c r="K5127" i="2" s="1"/>
  <c r="I5128" i="2"/>
  <c r="K5128" i="2" s="1"/>
  <c r="I5129" i="2"/>
  <c r="K5129" i="2" s="1"/>
  <c r="I5130" i="2"/>
  <c r="K5130" i="2" s="1"/>
  <c r="I5131" i="2"/>
  <c r="K5131" i="2" s="1"/>
  <c r="I5132" i="2"/>
  <c r="K5132" i="2" s="1"/>
  <c r="I5133" i="2"/>
  <c r="K5133" i="2" s="1"/>
  <c r="I5134" i="2"/>
  <c r="K5134" i="2" s="1"/>
  <c r="I5135" i="2"/>
  <c r="K5135" i="2" s="1"/>
  <c r="I5136" i="2"/>
  <c r="K5136" i="2" s="1"/>
  <c r="I5137" i="2"/>
  <c r="K5137" i="2" s="1"/>
  <c r="I5138" i="2"/>
  <c r="K5138" i="2" s="1"/>
  <c r="I5139" i="2"/>
  <c r="K5139" i="2" s="1"/>
  <c r="I5140" i="2"/>
  <c r="K5140" i="2" s="1"/>
  <c r="I5141" i="2"/>
  <c r="K5141" i="2" s="1"/>
  <c r="I5142" i="2"/>
  <c r="K5142" i="2" s="1"/>
  <c r="I5143" i="2"/>
  <c r="K5143" i="2" s="1"/>
  <c r="I5144" i="2"/>
  <c r="K5144" i="2" s="1"/>
  <c r="I5145" i="2"/>
  <c r="K5145" i="2" s="1"/>
  <c r="I5146" i="2"/>
  <c r="K5146" i="2" s="1"/>
  <c r="I5147" i="2"/>
  <c r="K5147" i="2" s="1"/>
  <c r="I5148" i="2"/>
  <c r="K5148" i="2" s="1"/>
  <c r="I5149" i="2"/>
  <c r="K5149" i="2" s="1"/>
  <c r="I5150" i="2"/>
  <c r="K5150" i="2" s="1"/>
  <c r="I5151" i="2"/>
  <c r="K5151" i="2" s="1"/>
  <c r="I5152" i="2"/>
  <c r="K5152" i="2" s="1"/>
  <c r="I5153" i="2"/>
  <c r="K5153" i="2" s="1"/>
  <c r="I5154" i="2"/>
  <c r="K5154" i="2" s="1"/>
  <c r="I5155" i="2"/>
  <c r="K5155" i="2" s="1"/>
  <c r="I5156" i="2"/>
  <c r="K5156" i="2" s="1"/>
  <c r="I5157" i="2"/>
  <c r="K5157" i="2" s="1"/>
  <c r="I5158" i="2"/>
  <c r="K5158" i="2" s="1"/>
  <c r="I5159" i="2"/>
  <c r="K5159" i="2" s="1"/>
  <c r="I5160" i="2"/>
  <c r="K5160" i="2" s="1"/>
  <c r="I5161" i="2"/>
  <c r="K5161" i="2" s="1"/>
  <c r="I5162" i="2"/>
  <c r="K5162" i="2" s="1"/>
  <c r="I5163" i="2"/>
  <c r="K5163" i="2" s="1"/>
  <c r="I5164" i="2"/>
  <c r="K5164" i="2" s="1"/>
  <c r="I5165" i="2"/>
  <c r="K5165" i="2" s="1"/>
  <c r="I5166" i="2"/>
  <c r="K5166" i="2" s="1"/>
  <c r="I5167" i="2"/>
  <c r="K5167" i="2" s="1"/>
  <c r="I5168" i="2"/>
  <c r="K5168" i="2" s="1"/>
  <c r="I5169" i="2"/>
  <c r="K5169" i="2" s="1"/>
  <c r="I5170" i="2"/>
  <c r="K5170" i="2" s="1"/>
  <c r="I5171" i="2"/>
  <c r="K5171" i="2" s="1"/>
  <c r="I5172" i="2"/>
  <c r="K5172" i="2" s="1"/>
  <c r="I5173" i="2"/>
  <c r="K5173" i="2" s="1"/>
  <c r="I5174" i="2"/>
  <c r="K5174" i="2" s="1"/>
  <c r="I5175" i="2"/>
  <c r="K5175" i="2" s="1"/>
  <c r="I5176" i="2"/>
  <c r="K5176" i="2" s="1"/>
  <c r="I5177" i="2"/>
  <c r="K5177" i="2" s="1"/>
  <c r="I5178" i="2"/>
  <c r="K5178" i="2" s="1"/>
  <c r="I5179" i="2"/>
  <c r="K5179" i="2" s="1"/>
  <c r="I5180" i="2"/>
  <c r="K5180" i="2" s="1"/>
  <c r="I5181" i="2"/>
  <c r="K5181" i="2" s="1"/>
  <c r="I5182" i="2"/>
  <c r="K5182" i="2" s="1"/>
  <c r="I5183" i="2"/>
  <c r="K5183" i="2" s="1"/>
  <c r="I5184" i="2"/>
  <c r="K5184" i="2" s="1"/>
  <c r="I5185" i="2"/>
  <c r="K5185" i="2" s="1"/>
  <c r="I5186" i="2"/>
  <c r="K5186" i="2" s="1"/>
  <c r="I5187" i="2"/>
  <c r="K5187" i="2" s="1"/>
  <c r="I5188" i="2"/>
  <c r="K5188" i="2" s="1"/>
  <c r="I5189" i="2"/>
  <c r="K5189" i="2" s="1"/>
  <c r="I5190" i="2"/>
  <c r="K5190" i="2" s="1"/>
  <c r="I5191" i="2"/>
  <c r="K5191" i="2" s="1"/>
  <c r="I5192" i="2"/>
  <c r="K5192" i="2" s="1"/>
  <c r="I5193" i="2"/>
  <c r="K5193" i="2" s="1"/>
  <c r="I5194" i="2"/>
  <c r="K5194" i="2" s="1"/>
  <c r="I5195" i="2"/>
  <c r="K5195" i="2" s="1"/>
  <c r="I5196" i="2"/>
  <c r="K5196" i="2" s="1"/>
  <c r="I5197" i="2"/>
  <c r="K5197" i="2" s="1"/>
  <c r="I5198" i="2"/>
  <c r="K5198" i="2" s="1"/>
  <c r="I5199" i="2"/>
  <c r="K5199" i="2" s="1"/>
  <c r="I5200" i="2"/>
  <c r="K5200" i="2" s="1"/>
  <c r="I5201" i="2"/>
  <c r="K5201" i="2" s="1"/>
  <c r="I5202" i="2"/>
  <c r="K5202" i="2" s="1"/>
  <c r="I5203" i="2"/>
  <c r="K5203" i="2" s="1"/>
  <c r="I5204" i="2"/>
  <c r="K5204" i="2" s="1"/>
  <c r="I5205" i="2"/>
  <c r="K5205" i="2" s="1"/>
  <c r="I5206" i="2"/>
  <c r="K5206" i="2" s="1"/>
  <c r="I5207" i="2"/>
  <c r="K5207" i="2" s="1"/>
  <c r="I5208" i="2"/>
  <c r="K5208" i="2" s="1"/>
  <c r="I5209" i="2"/>
  <c r="K5209" i="2" s="1"/>
  <c r="I5210" i="2"/>
  <c r="K5210" i="2" s="1"/>
  <c r="I5211" i="2"/>
  <c r="K5211" i="2" s="1"/>
  <c r="I5212" i="2"/>
  <c r="K5212" i="2" s="1"/>
  <c r="I5213" i="2"/>
  <c r="K5213" i="2" s="1"/>
  <c r="I5214" i="2"/>
  <c r="K5214" i="2" s="1"/>
  <c r="I5215" i="2"/>
  <c r="K5215" i="2" s="1"/>
  <c r="I5216" i="2"/>
  <c r="K5216" i="2" s="1"/>
  <c r="I5217" i="2"/>
  <c r="K5217" i="2" s="1"/>
  <c r="I5218" i="2"/>
  <c r="K5218" i="2" s="1"/>
  <c r="I5219" i="2"/>
  <c r="K5219" i="2" s="1"/>
  <c r="I5220" i="2"/>
  <c r="K5220" i="2" s="1"/>
  <c r="I5221" i="2"/>
  <c r="K5221" i="2" s="1"/>
  <c r="I5222" i="2"/>
  <c r="K5222" i="2" s="1"/>
  <c r="I5223" i="2"/>
  <c r="K5223" i="2" s="1"/>
  <c r="I5224" i="2"/>
  <c r="K5224" i="2" s="1"/>
  <c r="I5225" i="2"/>
  <c r="K5225" i="2" s="1"/>
  <c r="I5226" i="2"/>
  <c r="K5226" i="2" s="1"/>
  <c r="I5227" i="2"/>
  <c r="K5227" i="2" s="1"/>
  <c r="I5228" i="2"/>
  <c r="K5228" i="2" s="1"/>
  <c r="I5229" i="2"/>
  <c r="K5229" i="2" s="1"/>
  <c r="I5230" i="2"/>
  <c r="K5230" i="2" s="1"/>
  <c r="I5231" i="2"/>
  <c r="K5231" i="2" s="1"/>
  <c r="I5232" i="2"/>
  <c r="K5232" i="2" s="1"/>
  <c r="I5233" i="2"/>
  <c r="K5233" i="2" s="1"/>
  <c r="I5234" i="2"/>
  <c r="K5234" i="2" s="1"/>
  <c r="I5235" i="2"/>
  <c r="K5235" i="2" s="1"/>
  <c r="I5236" i="2"/>
  <c r="K5236" i="2" s="1"/>
  <c r="I5237" i="2"/>
  <c r="K5237" i="2" s="1"/>
  <c r="I5238" i="2"/>
  <c r="K5238" i="2" s="1"/>
  <c r="I5239" i="2"/>
  <c r="K5239" i="2" s="1"/>
  <c r="I5240" i="2"/>
  <c r="K5240" i="2" s="1"/>
  <c r="I5241" i="2"/>
  <c r="K5241" i="2" s="1"/>
  <c r="I5242" i="2"/>
  <c r="K5242" i="2" s="1"/>
  <c r="I5243" i="2"/>
  <c r="K5243" i="2" s="1"/>
  <c r="I5244" i="2"/>
  <c r="K5244" i="2" s="1"/>
  <c r="I5245" i="2"/>
  <c r="K5245" i="2" s="1"/>
  <c r="I5246" i="2"/>
  <c r="K5246" i="2" s="1"/>
  <c r="I5247" i="2"/>
  <c r="K5247" i="2" s="1"/>
  <c r="I5248" i="2"/>
  <c r="K5248" i="2" s="1"/>
  <c r="I5249" i="2"/>
  <c r="K5249" i="2" s="1"/>
  <c r="I5250" i="2"/>
  <c r="K5250" i="2" s="1"/>
  <c r="I5251" i="2"/>
  <c r="K5251" i="2" s="1"/>
  <c r="I5252" i="2"/>
  <c r="K5252" i="2" s="1"/>
  <c r="I5253" i="2"/>
  <c r="K5253" i="2" s="1"/>
  <c r="I5254" i="2"/>
  <c r="K5254" i="2" s="1"/>
  <c r="I5255" i="2"/>
  <c r="K5255" i="2" s="1"/>
  <c r="I5256" i="2"/>
  <c r="K5256" i="2" s="1"/>
  <c r="I5257" i="2"/>
  <c r="K5257" i="2" s="1"/>
  <c r="I5258" i="2"/>
  <c r="K5258" i="2" s="1"/>
  <c r="I5259" i="2"/>
  <c r="K5259" i="2" s="1"/>
  <c r="I5260" i="2"/>
  <c r="K5260" i="2" s="1"/>
  <c r="I5261" i="2"/>
  <c r="K5261" i="2" s="1"/>
  <c r="I5262" i="2"/>
  <c r="K5262" i="2" s="1"/>
  <c r="I5263" i="2"/>
  <c r="K5263" i="2" s="1"/>
  <c r="I5264" i="2"/>
  <c r="K5264" i="2" s="1"/>
  <c r="I5265" i="2"/>
  <c r="K5265" i="2" s="1"/>
  <c r="I5266" i="2"/>
  <c r="K5266" i="2" s="1"/>
  <c r="I5267" i="2"/>
  <c r="K5267" i="2" s="1"/>
  <c r="I5268" i="2"/>
  <c r="K5268" i="2" s="1"/>
  <c r="I5269" i="2"/>
  <c r="K5269" i="2" s="1"/>
  <c r="I5270" i="2"/>
  <c r="K5270" i="2" s="1"/>
  <c r="I5271" i="2"/>
  <c r="K5271" i="2" s="1"/>
  <c r="I5272" i="2"/>
  <c r="K5272" i="2" s="1"/>
  <c r="I5273" i="2"/>
  <c r="K5273" i="2" s="1"/>
  <c r="I5274" i="2"/>
  <c r="K5274" i="2" s="1"/>
  <c r="I5275" i="2"/>
  <c r="K5275" i="2" s="1"/>
  <c r="I5276" i="2"/>
  <c r="K5276" i="2" s="1"/>
  <c r="I5277" i="2"/>
  <c r="K5277" i="2" s="1"/>
  <c r="I5278" i="2"/>
  <c r="K5278" i="2" s="1"/>
  <c r="I5279" i="2"/>
  <c r="K5279" i="2" s="1"/>
  <c r="I5280" i="2"/>
  <c r="K5280" i="2" s="1"/>
  <c r="I5281" i="2"/>
  <c r="K5281" i="2" s="1"/>
  <c r="I5282" i="2"/>
  <c r="K5282" i="2" s="1"/>
  <c r="I5283" i="2"/>
  <c r="K5283" i="2" s="1"/>
  <c r="I5284" i="2"/>
  <c r="K5284" i="2" s="1"/>
  <c r="I5285" i="2"/>
  <c r="K5285" i="2" s="1"/>
  <c r="I5286" i="2"/>
  <c r="K5286" i="2" s="1"/>
  <c r="I5287" i="2"/>
  <c r="K5287" i="2" s="1"/>
  <c r="I5288" i="2"/>
  <c r="K5288" i="2" s="1"/>
  <c r="I5289" i="2"/>
  <c r="K5289" i="2" s="1"/>
  <c r="I5290" i="2"/>
  <c r="K5290" i="2" s="1"/>
  <c r="I5291" i="2"/>
  <c r="K5291" i="2" s="1"/>
  <c r="I5292" i="2"/>
  <c r="K5292" i="2" s="1"/>
  <c r="I5293" i="2"/>
  <c r="K5293" i="2" s="1"/>
  <c r="I5294" i="2"/>
  <c r="K5294" i="2" s="1"/>
  <c r="I5295" i="2"/>
  <c r="K5295" i="2" s="1"/>
  <c r="I5296" i="2"/>
  <c r="K5296" i="2" s="1"/>
  <c r="I5297" i="2"/>
  <c r="K5297" i="2" s="1"/>
  <c r="I5298" i="2"/>
  <c r="K5298" i="2" s="1"/>
  <c r="I5299" i="2"/>
  <c r="K5299" i="2" s="1"/>
  <c r="I5300" i="2"/>
  <c r="K5300" i="2" s="1"/>
  <c r="I5301" i="2"/>
  <c r="K5301" i="2" s="1"/>
  <c r="I5302" i="2"/>
  <c r="K5302" i="2" s="1"/>
  <c r="I5303" i="2"/>
  <c r="K5303" i="2" s="1"/>
  <c r="I5304" i="2"/>
  <c r="K5304" i="2" s="1"/>
  <c r="I5305" i="2"/>
  <c r="K5305" i="2" s="1"/>
  <c r="I5306" i="2"/>
  <c r="K5306" i="2" s="1"/>
  <c r="I5307" i="2"/>
  <c r="K5307" i="2" s="1"/>
  <c r="I5308" i="2"/>
  <c r="K5308" i="2" s="1"/>
  <c r="I5309" i="2"/>
  <c r="K5309" i="2" s="1"/>
  <c r="I5310" i="2"/>
  <c r="K5310" i="2" s="1"/>
  <c r="I5311" i="2"/>
  <c r="K5311" i="2" s="1"/>
  <c r="I5312" i="2"/>
  <c r="K5312" i="2" s="1"/>
  <c r="I5313" i="2"/>
  <c r="K5313" i="2" s="1"/>
  <c r="I5314" i="2"/>
  <c r="K5314" i="2" s="1"/>
  <c r="I5315" i="2"/>
  <c r="K5315" i="2" s="1"/>
  <c r="I5316" i="2"/>
  <c r="K5316" i="2" s="1"/>
  <c r="I5317" i="2"/>
  <c r="K5317" i="2" s="1"/>
  <c r="I5318" i="2"/>
  <c r="K5318" i="2" s="1"/>
  <c r="I5319" i="2"/>
  <c r="K5319" i="2" s="1"/>
  <c r="I5320" i="2"/>
  <c r="K5320" i="2" s="1"/>
  <c r="I5321" i="2"/>
  <c r="K5321" i="2" s="1"/>
  <c r="I5322" i="2"/>
  <c r="K5322" i="2" s="1"/>
  <c r="I5323" i="2"/>
  <c r="K5323" i="2" s="1"/>
  <c r="I5324" i="2"/>
  <c r="K5324" i="2" s="1"/>
  <c r="I5325" i="2"/>
  <c r="K5325" i="2" s="1"/>
  <c r="I5326" i="2"/>
  <c r="K5326" i="2" s="1"/>
  <c r="I5327" i="2"/>
  <c r="K5327" i="2" s="1"/>
  <c r="I5328" i="2"/>
  <c r="K5328" i="2" s="1"/>
  <c r="I5329" i="2"/>
  <c r="K5329" i="2" s="1"/>
  <c r="I5330" i="2"/>
  <c r="K5330" i="2" s="1"/>
  <c r="I5331" i="2"/>
  <c r="K5331" i="2" s="1"/>
  <c r="I5332" i="2"/>
  <c r="K5332" i="2" s="1"/>
  <c r="I5333" i="2"/>
  <c r="K5333" i="2" s="1"/>
  <c r="I5334" i="2"/>
  <c r="K5334" i="2" s="1"/>
  <c r="I5335" i="2"/>
  <c r="K5335" i="2" s="1"/>
  <c r="I5336" i="2"/>
  <c r="K5336" i="2" s="1"/>
  <c r="I5337" i="2"/>
  <c r="K5337" i="2" s="1"/>
  <c r="I5338" i="2"/>
  <c r="K5338" i="2" s="1"/>
  <c r="I5339" i="2"/>
  <c r="K5339" i="2" s="1"/>
  <c r="I5340" i="2"/>
  <c r="K5340" i="2" s="1"/>
  <c r="I5341" i="2"/>
  <c r="K5341" i="2" s="1"/>
  <c r="I5342" i="2"/>
  <c r="K5342" i="2" s="1"/>
  <c r="I5343" i="2"/>
  <c r="K5343" i="2" s="1"/>
  <c r="I5344" i="2"/>
  <c r="K5344" i="2" s="1"/>
  <c r="I5345" i="2"/>
  <c r="K5345" i="2" s="1"/>
  <c r="I5346" i="2"/>
  <c r="K5346" i="2" s="1"/>
  <c r="I5347" i="2"/>
  <c r="K5347" i="2" s="1"/>
  <c r="I5348" i="2"/>
  <c r="K5348" i="2" s="1"/>
  <c r="I5349" i="2"/>
  <c r="K5349" i="2" s="1"/>
  <c r="I5350" i="2"/>
  <c r="K5350" i="2" s="1"/>
  <c r="I5351" i="2"/>
  <c r="K5351" i="2" s="1"/>
  <c r="I5352" i="2"/>
  <c r="K5352" i="2" s="1"/>
  <c r="I5353" i="2"/>
  <c r="K5353" i="2" s="1"/>
  <c r="I5354" i="2"/>
  <c r="K5354" i="2" s="1"/>
  <c r="I5355" i="2"/>
  <c r="K5355" i="2" s="1"/>
  <c r="I5356" i="2"/>
  <c r="K5356" i="2" s="1"/>
  <c r="I5357" i="2"/>
  <c r="K5357" i="2" s="1"/>
  <c r="I5358" i="2"/>
  <c r="K5358" i="2" s="1"/>
  <c r="I5359" i="2"/>
  <c r="K5359" i="2" s="1"/>
  <c r="I5360" i="2"/>
  <c r="K5360" i="2" s="1"/>
  <c r="I5361" i="2"/>
  <c r="K5361" i="2" s="1"/>
  <c r="I5362" i="2"/>
  <c r="K5362" i="2" s="1"/>
  <c r="I5363" i="2"/>
  <c r="K5363" i="2" s="1"/>
  <c r="I5364" i="2"/>
  <c r="K5364" i="2" s="1"/>
  <c r="I5365" i="2"/>
  <c r="K5365" i="2" s="1"/>
  <c r="I5366" i="2"/>
  <c r="K5366" i="2" s="1"/>
  <c r="I5367" i="2"/>
  <c r="K5367" i="2" s="1"/>
  <c r="I5368" i="2"/>
  <c r="K5368" i="2" s="1"/>
  <c r="I5369" i="2"/>
  <c r="K5369" i="2" s="1"/>
  <c r="I5370" i="2"/>
  <c r="K5370" i="2" s="1"/>
  <c r="I5371" i="2"/>
  <c r="K5371" i="2" s="1"/>
  <c r="I5372" i="2"/>
  <c r="K5372" i="2" s="1"/>
  <c r="I5373" i="2"/>
  <c r="K5373" i="2" s="1"/>
  <c r="I5374" i="2"/>
  <c r="K5374" i="2" s="1"/>
  <c r="I5375" i="2"/>
  <c r="K5375" i="2" s="1"/>
  <c r="I5376" i="2"/>
  <c r="K5376" i="2" s="1"/>
  <c r="I5377" i="2"/>
  <c r="K5377" i="2" s="1"/>
  <c r="I5378" i="2"/>
  <c r="K5378" i="2" s="1"/>
  <c r="I5379" i="2"/>
  <c r="K5379" i="2" s="1"/>
  <c r="I5380" i="2"/>
  <c r="K5380" i="2" s="1"/>
  <c r="I5381" i="2"/>
  <c r="K5381" i="2" s="1"/>
  <c r="I5382" i="2"/>
  <c r="K5382" i="2" s="1"/>
  <c r="I5383" i="2"/>
  <c r="K5383" i="2" s="1"/>
  <c r="I5384" i="2"/>
  <c r="K5384" i="2" s="1"/>
  <c r="I5385" i="2"/>
  <c r="K5385" i="2" s="1"/>
  <c r="I5386" i="2"/>
  <c r="K5386" i="2" s="1"/>
  <c r="I5387" i="2"/>
  <c r="K5387" i="2" s="1"/>
  <c r="I5388" i="2"/>
  <c r="K5388" i="2" s="1"/>
  <c r="I5389" i="2"/>
  <c r="K5389" i="2" s="1"/>
  <c r="I5390" i="2"/>
  <c r="K5390" i="2" s="1"/>
  <c r="I5391" i="2"/>
  <c r="K5391" i="2" s="1"/>
  <c r="I5392" i="2"/>
  <c r="K5392" i="2" s="1"/>
  <c r="I5393" i="2"/>
  <c r="K5393" i="2" s="1"/>
  <c r="I5394" i="2"/>
  <c r="K5394" i="2" s="1"/>
  <c r="I5395" i="2"/>
  <c r="K5395" i="2" s="1"/>
  <c r="I5396" i="2"/>
  <c r="K5396" i="2" s="1"/>
  <c r="I5397" i="2"/>
  <c r="K5397" i="2" s="1"/>
  <c r="I5398" i="2"/>
  <c r="K5398" i="2" s="1"/>
  <c r="I5399" i="2"/>
  <c r="K5399" i="2" s="1"/>
  <c r="I5400" i="2"/>
  <c r="K5400" i="2" s="1"/>
  <c r="I5401" i="2"/>
  <c r="K5401" i="2" s="1"/>
  <c r="I5402" i="2"/>
  <c r="K5402" i="2" s="1"/>
  <c r="I5403" i="2"/>
  <c r="K5403" i="2" s="1"/>
  <c r="I5404" i="2"/>
  <c r="K5404" i="2" s="1"/>
  <c r="I5405" i="2"/>
  <c r="K5405" i="2" s="1"/>
  <c r="I5406" i="2"/>
  <c r="K5406" i="2" s="1"/>
  <c r="I5407" i="2"/>
  <c r="K5407" i="2" s="1"/>
  <c r="I5408" i="2"/>
  <c r="K5408" i="2" s="1"/>
  <c r="I5409" i="2"/>
  <c r="K5409" i="2" s="1"/>
  <c r="I5410" i="2"/>
  <c r="K5410" i="2" s="1"/>
  <c r="I5411" i="2"/>
  <c r="K5411" i="2" s="1"/>
  <c r="I5412" i="2"/>
  <c r="K5412" i="2" s="1"/>
  <c r="I5413" i="2"/>
  <c r="K5413" i="2" s="1"/>
  <c r="I5414" i="2"/>
  <c r="K5414" i="2" s="1"/>
  <c r="I5415" i="2"/>
  <c r="K5415" i="2" s="1"/>
  <c r="I5416" i="2"/>
  <c r="K5416" i="2" s="1"/>
  <c r="I5417" i="2"/>
  <c r="K5417" i="2" s="1"/>
  <c r="I5418" i="2"/>
  <c r="K5418" i="2" s="1"/>
  <c r="I5419" i="2"/>
  <c r="K5419" i="2" s="1"/>
  <c r="I5420" i="2"/>
  <c r="K5420" i="2" s="1"/>
  <c r="I5421" i="2"/>
  <c r="K5421" i="2" s="1"/>
  <c r="I5422" i="2"/>
  <c r="K5422" i="2" s="1"/>
  <c r="I5423" i="2"/>
  <c r="K5423" i="2" s="1"/>
  <c r="I5424" i="2"/>
  <c r="K5424" i="2" s="1"/>
  <c r="I5425" i="2"/>
  <c r="K5425" i="2" s="1"/>
  <c r="I5426" i="2"/>
  <c r="K5426" i="2" s="1"/>
  <c r="I5427" i="2"/>
  <c r="K5427" i="2" s="1"/>
  <c r="I5428" i="2"/>
  <c r="K5428" i="2" s="1"/>
  <c r="I5429" i="2"/>
  <c r="K5429" i="2" s="1"/>
  <c r="I5430" i="2"/>
  <c r="K5430" i="2" s="1"/>
  <c r="I5431" i="2"/>
  <c r="K5431" i="2" s="1"/>
  <c r="I5432" i="2"/>
  <c r="K5432" i="2" s="1"/>
  <c r="I5433" i="2"/>
  <c r="K5433" i="2" s="1"/>
  <c r="I5434" i="2"/>
  <c r="K5434" i="2" s="1"/>
  <c r="I5435" i="2"/>
  <c r="K5435" i="2" s="1"/>
  <c r="I5436" i="2"/>
  <c r="K5436" i="2" s="1"/>
  <c r="I5437" i="2"/>
  <c r="K5437" i="2" s="1"/>
  <c r="I5438" i="2"/>
  <c r="K5438" i="2" s="1"/>
  <c r="I5439" i="2"/>
  <c r="K5439" i="2" s="1"/>
  <c r="I5440" i="2"/>
  <c r="K5440" i="2" s="1"/>
  <c r="I5441" i="2"/>
  <c r="K5441" i="2" s="1"/>
  <c r="I5442" i="2"/>
  <c r="K5442" i="2" s="1"/>
  <c r="I5443" i="2"/>
  <c r="K5443" i="2" s="1"/>
  <c r="I5444" i="2"/>
  <c r="K5444" i="2" s="1"/>
  <c r="I5445" i="2"/>
  <c r="K5445" i="2" s="1"/>
  <c r="I5446" i="2"/>
  <c r="K5446" i="2" s="1"/>
  <c r="I5447" i="2"/>
  <c r="K5447" i="2" s="1"/>
  <c r="I5448" i="2"/>
  <c r="K5448" i="2" s="1"/>
  <c r="I5449" i="2"/>
  <c r="K5449" i="2" s="1"/>
  <c r="I5450" i="2"/>
  <c r="K5450" i="2" s="1"/>
  <c r="I5451" i="2"/>
  <c r="K5451" i="2" s="1"/>
  <c r="I5452" i="2"/>
  <c r="K5452" i="2" s="1"/>
  <c r="I5453" i="2"/>
  <c r="K5453" i="2" s="1"/>
  <c r="I5454" i="2"/>
  <c r="K5454" i="2" s="1"/>
  <c r="I5455" i="2"/>
  <c r="K5455" i="2" s="1"/>
  <c r="I5456" i="2"/>
  <c r="K5456" i="2" s="1"/>
  <c r="I5457" i="2"/>
  <c r="K5457" i="2" s="1"/>
  <c r="I5458" i="2"/>
  <c r="K5458" i="2" s="1"/>
  <c r="I5459" i="2"/>
  <c r="K5459" i="2" s="1"/>
  <c r="I5460" i="2"/>
  <c r="K5460" i="2" s="1"/>
  <c r="I5461" i="2"/>
  <c r="K5461" i="2" s="1"/>
  <c r="I5462" i="2"/>
  <c r="K5462" i="2" s="1"/>
  <c r="I5463" i="2"/>
  <c r="K5463" i="2" s="1"/>
  <c r="I5464" i="2"/>
  <c r="K5464" i="2" s="1"/>
  <c r="I5465" i="2"/>
  <c r="K5465" i="2" s="1"/>
  <c r="I5466" i="2"/>
  <c r="K5466" i="2" s="1"/>
  <c r="I5467" i="2"/>
  <c r="K5467" i="2" s="1"/>
  <c r="I5468" i="2"/>
  <c r="K5468" i="2" s="1"/>
  <c r="I5469" i="2"/>
  <c r="K5469" i="2" s="1"/>
  <c r="I5470" i="2"/>
  <c r="K5470" i="2" s="1"/>
  <c r="I5471" i="2"/>
  <c r="K5471" i="2" s="1"/>
  <c r="I5472" i="2"/>
  <c r="K5472" i="2" s="1"/>
  <c r="I5473" i="2"/>
  <c r="K5473" i="2" s="1"/>
  <c r="I5474" i="2"/>
  <c r="K5474" i="2" s="1"/>
  <c r="I5475" i="2"/>
  <c r="K5475" i="2" s="1"/>
  <c r="I5476" i="2"/>
  <c r="K5476" i="2" s="1"/>
  <c r="I5477" i="2"/>
  <c r="K5477" i="2" s="1"/>
  <c r="I5478" i="2"/>
  <c r="K5478" i="2" s="1"/>
  <c r="I5479" i="2"/>
  <c r="K5479" i="2" s="1"/>
  <c r="I5480" i="2"/>
  <c r="K5480" i="2" s="1"/>
  <c r="I5481" i="2"/>
  <c r="K5481" i="2" s="1"/>
  <c r="I5482" i="2"/>
  <c r="K5482" i="2" s="1"/>
  <c r="I5483" i="2"/>
  <c r="K5483" i="2" s="1"/>
  <c r="I5484" i="2"/>
  <c r="K5484" i="2" s="1"/>
  <c r="I5485" i="2"/>
  <c r="K5485" i="2" s="1"/>
  <c r="I5486" i="2"/>
  <c r="K5486" i="2" s="1"/>
  <c r="I5487" i="2"/>
  <c r="K5487" i="2" s="1"/>
  <c r="I5488" i="2"/>
  <c r="K5488" i="2" s="1"/>
  <c r="I5489" i="2"/>
  <c r="K5489" i="2" s="1"/>
  <c r="I5490" i="2"/>
  <c r="K5490" i="2" s="1"/>
  <c r="I5491" i="2"/>
  <c r="K5491" i="2" s="1"/>
  <c r="I5492" i="2"/>
  <c r="K5492" i="2" s="1"/>
  <c r="I5493" i="2"/>
  <c r="K5493" i="2" s="1"/>
  <c r="I5494" i="2"/>
  <c r="K5494" i="2" s="1"/>
  <c r="I5495" i="2"/>
  <c r="K5495" i="2" s="1"/>
  <c r="I5496" i="2"/>
  <c r="K5496" i="2" s="1"/>
  <c r="I5497" i="2"/>
  <c r="K5497" i="2" s="1"/>
  <c r="I5498" i="2"/>
  <c r="K5498" i="2" s="1"/>
  <c r="I5499" i="2"/>
  <c r="K5499" i="2" s="1"/>
  <c r="I5500" i="2"/>
  <c r="K5500" i="2" s="1"/>
  <c r="I5501" i="2"/>
  <c r="K5501" i="2" s="1"/>
  <c r="I5502" i="2"/>
  <c r="K5502" i="2" s="1"/>
  <c r="I5503" i="2"/>
  <c r="K5503" i="2" s="1"/>
  <c r="I5504" i="2"/>
  <c r="K5504" i="2" s="1"/>
  <c r="I5505" i="2"/>
  <c r="K5505" i="2" s="1"/>
  <c r="I5506" i="2"/>
  <c r="K5506" i="2" s="1"/>
  <c r="I5507" i="2"/>
  <c r="K5507" i="2" s="1"/>
  <c r="I5508" i="2"/>
  <c r="K5508" i="2" s="1"/>
  <c r="I5509" i="2"/>
  <c r="K5509" i="2" s="1"/>
  <c r="I5510" i="2"/>
  <c r="K5510" i="2" s="1"/>
  <c r="I5511" i="2"/>
  <c r="K5511" i="2" s="1"/>
  <c r="I5512" i="2"/>
  <c r="K5512" i="2" s="1"/>
  <c r="I5513" i="2"/>
  <c r="K5513" i="2" s="1"/>
  <c r="I5514" i="2"/>
  <c r="K5514" i="2" s="1"/>
  <c r="I5515" i="2"/>
  <c r="K5515" i="2" s="1"/>
  <c r="I5516" i="2"/>
  <c r="K5516" i="2" s="1"/>
  <c r="I5517" i="2"/>
  <c r="K5517" i="2" s="1"/>
  <c r="I5518" i="2"/>
  <c r="K5518" i="2" s="1"/>
  <c r="I5519" i="2"/>
  <c r="K5519" i="2" s="1"/>
  <c r="I5520" i="2"/>
  <c r="K5520" i="2" s="1"/>
  <c r="I5521" i="2"/>
  <c r="K5521" i="2" s="1"/>
  <c r="I5522" i="2"/>
  <c r="K5522" i="2" s="1"/>
  <c r="I5523" i="2"/>
  <c r="K5523" i="2" s="1"/>
  <c r="I5524" i="2"/>
  <c r="K5524" i="2" s="1"/>
  <c r="I5525" i="2"/>
  <c r="K5525" i="2" s="1"/>
  <c r="I5526" i="2"/>
  <c r="K5526" i="2" s="1"/>
  <c r="I5527" i="2"/>
  <c r="K5527" i="2" s="1"/>
  <c r="I5528" i="2"/>
  <c r="K5528" i="2" s="1"/>
  <c r="I5529" i="2"/>
  <c r="K5529" i="2" s="1"/>
  <c r="I5530" i="2"/>
  <c r="K5530" i="2" s="1"/>
  <c r="I5531" i="2"/>
  <c r="K5531" i="2" s="1"/>
  <c r="I5532" i="2"/>
  <c r="K5532" i="2" s="1"/>
  <c r="I5533" i="2"/>
  <c r="K5533" i="2" s="1"/>
  <c r="I5534" i="2"/>
  <c r="K5534" i="2" s="1"/>
  <c r="I5535" i="2"/>
  <c r="K5535" i="2" s="1"/>
  <c r="I5536" i="2"/>
  <c r="K5536" i="2" s="1"/>
  <c r="I5537" i="2"/>
  <c r="K5537" i="2" s="1"/>
  <c r="I5538" i="2"/>
  <c r="K5538" i="2" s="1"/>
  <c r="I5539" i="2"/>
  <c r="K5539" i="2" s="1"/>
  <c r="I5540" i="2"/>
  <c r="K5540" i="2" s="1"/>
  <c r="I5541" i="2"/>
  <c r="K5541" i="2" s="1"/>
  <c r="I5542" i="2"/>
  <c r="K5542" i="2" s="1"/>
  <c r="I5543" i="2"/>
  <c r="K5543" i="2" s="1"/>
  <c r="I5544" i="2"/>
  <c r="K5544" i="2" s="1"/>
  <c r="I5545" i="2"/>
  <c r="K5545" i="2" s="1"/>
  <c r="I5546" i="2"/>
  <c r="K5546" i="2" s="1"/>
  <c r="I5547" i="2"/>
  <c r="K5547" i="2" s="1"/>
  <c r="I5548" i="2"/>
  <c r="K5548" i="2" s="1"/>
  <c r="I5549" i="2"/>
  <c r="K5549" i="2" s="1"/>
  <c r="I5550" i="2"/>
  <c r="K5550" i="2" s="1"/>
  <c r="I5551" i="2"/>
  <c r="K5551" i="2" s="1"/>
  <c r="I5552" i="2"/>
  <c r="K5552" i="2" s="1"/>
  <c r="I5553" i="2"/>
  <c r="K5553" i="2" s="1"/>
  <c r="I5554" i="2"/>
  <c r="K5554" i="2" s="1"/>
  <c r="I5555" i="2"/>
  <c r="K5555" i="2" s="1"/>
  <c r="I5556" i="2"/>
  <c r="K5556" i="2" s="1"/>
  <c r="I5557" i="2"/>
  <c r="K5557" i="2" s="1"/>
  <c r="I5558" i="2"/>
  <c r="K5558" i="2" s="1"/>
  <c r="I5559" i="2"/>
  <c r="K5559" i="2" s="1"/>
  <c r="I5560" i="2"/>
  <c r="K5560" i="2" s="1"/>
  <c r="I5561" i="2"/>
  <c r="K5561" i="2" s="1"/>
  <c r="I5562" i="2"/>
  <c r="K5562" i="2" s="1"/>
  <c r="I5563" i="2"/>
  <c r="K5563" i="2" s="1"/>
  <c r="I5564" i="2"/>
  <c r="K5564" i="2" s="1"/>
  <c r="I5565" i="2"/>
  <c r="K5565" i="2" s="1"/>
  <c r="I5566" i="2"/>
  <c r="K5566" i="2" s="1"/>
  <c r="I5567" i="2"/>
  <c r="K5567" i="2" s="1"/>
  <c r="I5568" i="2"/>
  <c r="K5568" i="2" s="1"/>
  <c r="I5569" i="2"/>
  <c r="K5569" i="2" s="1"/>
  <c r="I5570" i="2"/>
  <c r="K5570" i="2" s="1"/>
  <c r="I5571" i="2"/>
  <c r="K5571" i="2" s="1"/>
  <c r="I5572" i="2"/>
  <c r="K5572" i="2" s="1"/>
  <c r="I5573" i="2"/>
  <c r="K5573" i="2" s="1"/>
  <c r="I5574" i="2"/>
  <c r="K5574" i="2" s="1"/>
  <c r="I5575" i="2"/>
  <c r="K5575" i="2" s="1"/>
  <c r="I5576" i="2"/>
  <c r="K5576" i="2" s="1"/>
  <c r="I5577" i="2"/>
  <c r="K5577" i="2" s="1"/>
  <c r="I5578" i="2"/>
  <c r="K5578" i="2" s="1"/>
  <c r="I5579" i="2"/>
  <c r="K5579" i="2" s="1"/>
  <c r="I5580" i="2"/>
  <c r="K5580" i="2" s="1"/>
  <c r="I5581" i="2"/>
  <c r="K5581" i="2" s="1"/>
  <c r="I5582" i="2"/>
  <c r="K5582" i="2" s="1"/>
  <c r="I5583" i="2"/>
  <c r="K5583" i="2" s="1"/>
  <c r="I5584" i="2"/>
  <c r="K5584" i="2" s="1"/>
  <c r="I5585" i="2"/>
  <c r="K5585" i="2" s="1"/>
  <c r="I5586" i="2"/>
  <c r="K5586" i="2" s="1"/>
  <c r="I5587" i="2"/>
  <c r="K5587" i="2" s="1"/>
  <c r="I5588" i="2"/>
  <c r="K5588" i="2" s="1"/>
  <c r="I5589" i="2"/>
  <c r="K5589" i="2" s="1"/>
  <c r="I5590" i="2"/>
  <c r="K5590" i="2" s="1"/>
  <c r="I5591" i="2"/>
  <c r="K5591" i="2" s="1"/>
  <c r="I5592" i="2"/>
  <c r="K5592" i="2" s="1"/>
  <c r="I5593" i="2"/>
  <c r="K5593" i="2" s="1"/>
  <c r="I5594" i="2"/>
  <c r="K5594" i="2" s="1"/>
  <c r="I5595" i="2"/>
  <c r="K5595" i="2" s="1"/>
  <c r="I5596" i="2"/>
  <c r="K5596" i="2" s="1"/>
  <c r="I5597" i="2"/>
  <c r="K5597" i="2" s="1"/>
  <c r="I5598" i="2"/>
  <c r="K5598" i="2" s="1"/>
  <c r="I5599" i="2"/>
  <c r="K5599" i="2" s="1"/>
  <c r="I5600" i="2"/>
  <c r="K5600" i="2" s="1"/>
  <c r="I5601" i="2"/>
  <c r="K5601" i="2" s="1"/>
  <c r="I5602" i="2"/>
  <c r="K5602" i="2" s="1"/>
  <c r="I5603" i="2"/>
  <c r="K5603" i="2" s="1"/>
  <c r="I5604" i="2"/>
  <c r="K5604" i="2" s="1"/>
  <c r="I5605" i="2"/>
  <c r="K5605" i="2" s="1"/>
  <c r="I5606" i="2"/>
  <c r="K5606" i="2" s="1"/>
  <c r="I5607" i="2"/>
  <c r="K5607" i="2" s="1"/>
  <c r="I5608" i="2"/>
  <c r="K5608" i="2" s="1"/>
  <c r="I5609" i="2"/>
  <c r="K5609" i="2" s="1"/>
  <c r="I5610" i="2"/>
  <c r="K5610" i="2" s="1"/>
  <c r="I5611" i="2"/>
  <c r="K5611" i="2" s="1"/>
  <c r="I5612" i="2"/>
  <c r="K5612" i="2" s="1"/>
  <c r="I5613" i="2"/>
  <c r="K5613" i="2" s="1"/>
  <c r="I5614" i="2"/>
  <c r="K5614" i="2" s="1"/>
  <c r="I5615" i="2"/>
  <c r="K5615" i="2" s="1"/>
  <c r="I5616" i="2"/>
  <c r="K5616" i="2" s="1"/>
  <c r="I5617" i="2"/>
  <c r="K5617" i="2" s="1"/>
  <c r="I5618" i="2"/>
  <c r="K5618" i="2" s="1"/>
  <c r="I5619" i="2"/>
  <c r="K5619" i="2" s="1"/>
  <c r="I5620" i="2"/>
  <c r="K5620" i="2" s="1"/>
  <c r="I5621" i="2"/>
  <c r="K5621" i="2" s="1"/>
  <c r="I5622" i="2"/>
  <c r="K5622" i="2" s="1"/>
  <c r="I5623" i="2"/>
  <c r="K5623" i="2" s="1"/>
  <c r="I5624" i="2"/>
  <c r="K5624" i="2" s="1"/>
  <c r="I5625" i="2"/>
  <c r="K5625" i="2" s="1"/>
  <c r="I5626" i="2"/>
  <c r="K5626" i="2" s="1"/>
  <c r="I5627" i="2"/>
  <c r="K5627" i="2" s="1"/>
  <c r="I5628" i="2"/>
  <c r="K5628" i="2" s="1"/>
  <c r="I5629" i="2"/>
  <c r="K5629" i="2" s="1"/>
  <c r="I5630" i="2"/>
  <c r="K5630" i="2" s="1"/>
  <c r="I5631" i="2"/>
  <c r="K5631" i="2" s="1"/>
  <c r="I5632" i="2"/>
  <c r="K5632" i="2" s="1"/>
  <c r="I5633" i="2"/>
  <c r="K5633" i="2" s="1"/>
  <c r="I5634" i="2"/>
  <c r="K5634" i="2" s="1"/>
  <c r="I5635" i="2"/>
  <c r="K5635" i="2" s="1"/>
  <c r="I5636" i="2"/>
  <c r="K5636" i="2" s="1"/>
  <c r="I5637" i="2"/>
  <c r="K5637" i="2" s="1"/>
  <c r="I5638" i="2"/>
  <c r="K5638" i="2" s="1"/>
  <c r="I5639" i="2"/>
  <c r="K5639" i="2" s="1"/>
  <c r="I5640" i="2"/>
  <c r="K5640" i="2" s="1"/>
  <c r="I5641" i="2"/>
  <c r="K5641" i="2" s="1"/>
  <c r="I5642" i="2"/>
  <c r="K5642" i="2" s="1"/>
  <c r="I5643" i="2"/>
  <c r="K5643" i="2" s="1"/>
  <c r="I5644" i="2"/>
  <c r="K5644" i="2" s="1"/>
  <c r="I5645" i="2"/>
  <c r="K5645" i="2" s="1"/>
  <c r="I5646" i="2"/>
  <c r="K5646" i="2" s="1"/>
  <c r="I5647" i="2"/>
  <c r="K5647" i="2" s="1"/>
  <c r="I5648" i="2"/>
  <c r="K5648" i="2" s="1"/>
  <c r="I5649" i="2"/>
  <c r="K5649" i="2" s="1"/>
  <c r="I5650" i="2"/>
  <c r="K5650" i="2" s="1"/>
  <c r="I5651" i="2"/>
  <c r="K5651" i="2" s="1"/>
  <c r="I5652" i="2"/>
  <c r="K5652" i="2" s="1"/>
  <c r="I5653" i="2"/>
  <c r="K5653" i="2" s="1"/>
  <c r="I5654" i="2"/>
  <c r="K5654" i="2" s="1"/>
  <c r="I5655" i="2"/>
  <c r="K5655" i="2" s="1"/>
  <c r="I5656" i="2"/>
  <c r="K5656" i="2" s="1"/>
  <c r="I5657" i="2"/>
  <c r="K5657" i="2" s="1"/>
  <c r="I5658" i="2"/>
  <c r="K5658" i="2" s="1"/>
  <c r="I5659" i="2"/>
  <c r="K5659" i="2" s="1"/>
  <c r="I5660" i="2"/>
  <c r="K5660" i="2" s="1"/>
  <c r="I5661" i="2"/>
  <c r="K5661" i="2" s="1"/>
  <c r="I5662" i="2"/>
  <c r="K5662" i="2" s="1"/>
  <c r="I5663" i="2"/>
  <c r="K5663" i="2" s="1"/>
  <c r="I5664" i="2"/>
  <c r="K5664" i="2" s="1"/>
  <c r="I5665" i="2"/>
  <c r="K5665" i="2" s="1"/>
  <c r="I5666" i="2"/>
  <c r="K5666" i="2" s="1"/>
  <c r="I5667" i="2"/>
  <c r="K5667" i="2" s="1"/>
  <c r="I5668" i="2"/>
  <c r="K5668" i="2" s="1"/>
  <c r="I5669" i="2"/>
  <c r="K5669" i="2" s="1"/>
  <c r="I5670" i="2"/>
  <c r="K5670" i="2" s="1"/>
  <c r="I5671" i="2"/>
  <c r="K5671" i="2" s="1"/>
  <c r="I5672" i="2"/>
  <c r="K5672" i="2" s="1"/>
  <c r="I5673" i="2"/>
  <c r="K5673" i="2" s="1"/>
  <c r="I5674" i="2"/>
  <c r="K5674" i="2" s="1"/>
  <c r="I5675" i="2"/>
  <c r="K5675" i="2" s="1"/>
  <c r="I5676" i="2"/>
  <c r="K5676" i="2" s="1"/>
  <c r="I5677" i="2"/>
  <c r="K5677" i="2" s="1"/>
  <c r="I5678" i="2"/>
  <c r="K5678" i="2" s="1"/>
  <c r="I5679" i="2"/>
  <c r="K5679" i="2" s="1"/>
  <c r="I5680" i="2"/>
  <c r="K5680" i="2" s="1"/>
  <c r="I5681" i="2"/>
  <c r="K5681" i="2" s="1"/>
  <c r="I5682" i="2"/>
  <c r="K5682" i="2" s="1"/>
  <c r="I5683" i="2"/>
  <c r="K5683" i="2" s="1"/>
  <c r="I5684" i="2"/>
  <c r="K5684" i="2" s="1"/>
  <c r="I5685" i="2"/>
  <c r="K5685" i="2" s="1"/>
  <c r="I5686" i="2"/>
  <c r="K5686" i="2" s="1"/>
  <c r="I5687" i="2"/>
  <c r="K5687" i="2" s="1"/>
  <c r="I5688" i="2"/>
  <c r="K5688" i="2" s="1"/>
  <c r="I5689" i="2"/>
  <c r="K5689" i="2" s="1"/>
  <c r="I5690" i="2"/>
  <c r="K5690" i="2" s="1"/>
  <c r="I5691" i="2"/>
  <c r="K5691" i="2" s="1"/>
  <c r="I5692" i="2"/>
  <c r="K5692" i="2" s="1"/>
  <c r="I5693" i="2"/>
  <c r="K5693" i="2" s="1"/>
  <c r="I5694" i="2"/>
  <c r="K5694" i="2" s="1"/>
  <c r="I5695" i="2"/>
  <c r="K5695" i="2" s="1"/>
  <c r="I5696" i="2"/>
  <c r="K5696" i="2" s="1"/>
  <c r="I5697" i="2"/>
  <c r="K5697" i="2" s="1"/>
  <c r="I5698" i="2"/>
  <c r="K5698" i="2" s="1"/>
  <c r="I5699" i="2"/>
  <c r="K5699" i="2" s="1"/>
  <c r="I5700" i="2"/>
  <c r="K5700" i="2" s="1"/>
  <c r="I5701" i="2"/>
  <c r="K5701" i="2" s="1"/>
  <c r="I5702" i="2"/>
  <c r="K5702" i="2" s="1"/>
  <c r="I5703" i="2"/>
  <c r="K5703" i="2" s="1"/>
  <c r="I5704" i="2"/>
  <c r="K5704" i="2" s="1"/>
  <c r="I5705" i="2"/>
  <c r="K5705" i="2" s="1"/>
  <c r="I5706" i="2"/>
  <c r="K5706" i="2" s="1"/>
  <c r="I5707" i="2"/>
  <c r="K5707" i="2" s="1"/>
  <c r="I5708" i="2"/>
  <c r="K5708" i="2" s="1"/>
  <c r="I5709" i="2"/>
  <c r="K5709" i="2" s="1"/>
  <c r="I5710" i="2"/>
  <c r="K5710" i="2" s="1"/>
  <c r="I5711" i="2"/>
  <c r="K5711" i="2" s="1"/>
  <c r="I5712" i="2"/>
  <c r="K5712" i="2" s="1"/>
  <c r="I5713" i="2"/>
  <c r="K5713" i="2" s="1"/>
  <c r="I5714" i="2"/>
  <c r="K5714" i="2" s="1"/>
  <c r="I5715" i="2"/>
  <c r="K5715" i="2" s="1"/>
  <c r="I5716" i="2"/>
  <c r="K5716" i="2" s="1"/>
  <c r="I5717" i="2"/>
  <c r="K5717" i="2" s="1"/>
  <c r="I5718" i="2"/>
  <c r="K5718" i="2" s="1"/>
  <c r="I5719" i="2"/>
  <c r="K5719" i="2" s="1"/>
  <c r="I5720" i="2"/>
  <c r="K5720" i="2" s="1"/>
  <c r="I5721" i="2"/>
  <c r="K5721" i="2" s="1"/>
  <c r="I5722" i="2"/>
  <c r="K5722" i="2" s="1"/>
  <c r="I5723" i="2"/>
  <c r="K5723" i="2" s="1"/>
  <c r="I5724" i="2"/>
  <c r="K5724" i="2" s="1"/>
  <c r="I5725" i="2"/>
  <c r="K5725" i="2" s="1"/>
  <c r="I5726" i="2"/>
  <c r="K5726" i="2" s="1"/>
  <c r="I5727" i="2"/>
  <c r="K5727" i="2" s="1"/>
  <c r="I5728" i="2"/>
  <c r="K5728" i="2" s="1"/>
  <c r="I5729" i="2"/>
  <c r="K5729" i="2" s="1"/>
  <c r="I5730" i="2"/>
  <c r="K5730" i="2" s="1"/>
  <c r="I5731" i="2"/>
  <c r="K5731" i="2" s="1"/>
  <c r="I5732" i="2"/>
  <c r="K5732" i="2" s="1"/>
  <c r="I5733" i="2"/>
  <c r="K5733" i="2" s="1"/>
  <c r="I5734" i="2"/>
  <c r="K5734" i="2" s="1"/>
  <c r="I5735" i="2"/>
  <c r="K5735" i="2" s="1"/>
  <c r="I5736" i="2"/>
  <c r="K5736" i="2" s="1"/>
  <c r="I5737" i="2"/>
  <c r="K5737" i="2" s="1"/>
  <c r="I5738" i="2"/>
  <c r="K5738" i="2" s="1"/>
  <c r="I5739" i="2"/>
  <c r="K5739" i="2" s="1"/>
  <c r="I5740" i="2"/>
  <c r="K5740" i="2" s="1"/>
  <c r="I5741" i="2"/>
  <c r="K5741" i="2" s="1"/>
  <c r="I5742" i="2"/>
  <c r="K5742" i="2" s="1"/>
  <c r="I5743" i="2"/>
  <c r="K5743" i="2" s="1"/>
  <c r="I5744" i="2"/>
  <c r="K5744" i="2" s="1"/>
  <c r="I5745" i="2"/>
  <c r="K5745" i="2" s="1"/>
  <c r="I5746" i="2"/>
  <c r="K5746" i="2" s="1"/>
  <c r="I5747" i="2"/>
  <c r="K5747" i="2" s="1"/>
  <c r="I5748" i="2"/>
  <c r="K5748" i="2" s="1"/>
  <c r="I5749" i="2"/>
  <c r="K5749" i="2" s="1"/>
  <c r="I5750" i="2"/>
  <c r="K5750" i="2" s="1"/>
  <c r="I5751" i="2"/>
  <c r="K5751" i="2" s="1"/>
  <c r="I5752" i="2"/>
  <c r="K5752" i="2" s="1"/>
  <c r="I5753" i="2"/>
  <c r="K5753" i="2" s="1"/>
  <c r="I5754" i="2"/>
  <c r="K5754" i="2" s="1"/>
  <c r="I5755" i="2"/>
  <c r="K5755" i="2" s="1"/>
  <c r="I5756" i="2"/>
  <c r="K5756" i="2" s="1"/>
  <c r="I5757" i="2"/>
  <c r="K5757" i="2" s="1"/>
  <c r="I5758" i="2"/>
  <c r="K5758" i="2" s="1"/>
  <c r="I5759" i="2"/>
  <c r="K5759" i="2" s="1"/>
  <c r="I5760" i="2"/>
  <c r="K5760" i="2" s="1"/>
  <c r="I5761" i="2"/>
  <c r="K5761" i="2" s="1"/>
  <c r="I5762" i="2"/>
  <c r="K5762" i="2" s="1"/>
  <c r="I5763" i="2"/>
  <c r="K5763" i="2" s="1"/>
  <c r="I5764" i="2"/>
  <c r="K5764" i="2" s="1"/>
  <c r="I5765" i="2"/>
  <c r="K5765" i="2" s="1"/>
  <c r="I5766" i="2"/>
  <c r="K5766" i="2" s="1"/>
  <c r="I5767" i="2"/>
  <c r="K5767" i="2" s="1"/>
  <c r="I5768" i="2"/>
  <c r="K5768" i="2" s="1"/>
  <c r="I5769" i="2"/>
  <c r="K5769" i="2" s="1"/>
  <c r="I5770" i="2"/>
  <c r="K5770" i="2" s="1"/>
  <c r="I5771" i="2"/>
  <c r="K5771" i="2" s="1"/>
  <c r="I5772" i="2"/>
  <c r="K5772" i="2" s="1"/>
  <c r="I5773" i="2"/>
  <c r="K5773" i="2" s="1"/>
  <c r="I5774" i="2"/>
  <c r="K5774" i="2" s="1"/>
  <c r="I5775" i="2"/>
  <c r="K5775" i="2" s="1"/>
  <c r="I5776" i="2"/>
  <c r="K5776" i="2" s="1"/>
  <c r="I5777" i="2"/>
  <c r="K5777" i="2" s="1"/>
  <c r="I5778" i="2"/>
  <c r="K5778" i="2" s="1"/>
  <c r="I5779" i="2"/>
  <c r="K5779" i="2" s="1"/>
  <c r="I5780" i="2"/>
  <c r="K5780" i="2" s="1"/>
  <c r="I5781" i="2"/>
  <c r="K5781" i="2" s="1"/>
  <c r="I5782" i="2"/>
  <c r="K5782" i="2" s="1"/>
  <c r="I5783" i="2"/>
  <c r="K5783" i="2" s="1"/>
  <c r="I5784" i="2"/>
  <c r="K5784" i="2" s="1"/>
  <c r="I5785" i="2"/>
  <c r="K5785" i="2" s="1"/>
  <c r="I5786" i="2"/>
  <c r="K5786" i="2" s="1"/>
  <c r="I5787" i="2"/>
  <c r="K5787" i="2" s="1"/>
  <c r="I5788" i="2"/>
  <c r="K5788" i="2" s="1"/>
  <c r="I5789" i="2"/>
  <c r="K5789" i="2" s="1"/>
  <c r="I5790" i="2"/>
  <c r="K5790" i="2" s="1"/>
  <c r="I5791" i="2"/>
  <c r="K5791" i="2" s="1"/>
  <c r="I5792" i="2"/>
  <c r="K5792" i="2" s="1"/>
  <c r="I5793" i="2"/>
  <c r="K5793" i="2" s="1"/>
  <c r="I5794" i="2"/>
  <c r="K5794" i="2" s="1"/>
  <c r="I5795" i="2"/>
  <c r="K5795" i="2" s="1"/>
  <c r="I5796" i="2"/>
  <c r="K5796" i="2" s="1"/>
  <c r="I5797" i="2"/>
  <c r="K5797" i="2" s="1"/>
  <c r="I5798" i="2"/>
  <c r="K5798" i="2" s="1"/>
  <c r="I5799" i="2"/>
  <c r="K5799" i="2" s="1"/>
  <c r="I5800" i="2"/>
  <c r="K5800" i="2" s="1"/>
  <c r="I5801" i="2"/>
  <c r="K5801" i="2" s="1"/>
  <c r="I5802" i="2"/>
  <c r="K5802" i="2" s="1"/>
  <c r="I5803" i="2"/>
  <c r="K5803" i="2" s="1"/>
  <c r="I5804" i="2"/>
  <c r="K5804" i="2" s="1"/>
  <c r="I5805" i="2"/>
  <c r="K5805" i="2" s="1"/>
  <c r="I5806" i="2"/>
  <c r="K5806" i="2" s="1"/>
  <c r="I5807" i="2"/>
  <c r="K5807" i="2" s="1"/>
  <c r="I5808" i="2"/>
  <c r="K5808" i="2" s="1"/>
  <c r="I5809" i="2"/>
  <c r="K5809" i="2" s="1"/>
  <c r="I5810" i="2"/>
  <c r="K5810" i="2" s="1"/>
  <c r="I5811" i="2"/>
  <c r="K5811" i="2" s="1"/>
  <c r="I5812" i="2"/>
  <c r="K5812" i="2" s="1"/>
  <c r="I5813" i="2"/>
  <c r="K5813" i="2" s="1"/>
  <c r="I5814" i="2"/>
  <c r="K5814" i="2" s="1"/>
  <c r="I5815" i="2"/>
  <c r="K5815" i="2" s="1"/>
  <c r="I5816" i="2"/>
  <c r="K5816" i="2" s="1"/>
  <c r="I5817" i="2"/>
  <c r="K5817" i="2" s="1"/>
  <c r="I5818" i="2"/>
  <c r="K5818" i="2" s="1"/>
  <c r="I5819" i="2"/>
  <c r="K5819" i="2" s="1"/>
  <c r="I5820" i="2"/>
  <c r="K5820" i="2" s="1"/>
  <c r="I5821" i="2"/>
  <c r="K5821" i="2" s="1"/>
  <c r="I5822" i="2"/>
  <c r="K5822" i="2" s="1"/>
  <c r="I5823" i="2"/>
  <c r="K5823" i="2" s="1"/>
  <c r="I5824" i="2"/>
  <c r="K5824" i="2" s="1"/>
  <c r="I5825" i="2"/>
  <c r="K5825" i="2" s="1"/>
  <c r="I5826" i="2"/>
  <c r="K5826" i="2" s="1"/>
  <c r="I5827" i="2"/>
  <c r="K5827" i="2" s="1"/>
  <c r="I5828" i="2"/>
  <c r="K5828" i="2" s="1"/>
  <c r="I5829" i="2"/>
  <c r="K5829" i="2" s="1"/>
  <c r="I5830" i="2"/>
  <c r="K5830" i="2" s="1"/>
  <c r="I5831" i="2"/>
  <c r="K5831" i="2" s="1"/>
  <c r="I5832" i="2"/>
  <c r="K5832" i="2" s="1"/>
  <c r="I5833" i="2"/>
  <c r="K5833" i="2" s="1"/>
  <c r="I5834" i="2"/>
  <c r="K5834" i="2" s="1"/>
  <c r="I5835" i="2"/>
  <c r="K5835" i="2" s="1"/>
  <c r="I5836" i="2"/>
  <c r="K5836" i="2" s="1"/>
  <c r="I5837" i="2"/>
  <c r="K5837" i="2" s="1"/>
  <c r="I5838" i="2"/>
  <c r="K5838" i="2" s="1"/>
  <c r="I5839" i="2"/>
  <c r="K5839" i="2" s="1"/>
  <c r="I5840" i="2"/>
  <c r="K5840" i="2" s="1"/>
  <c r="I5841" i="2"/>
  <c r="K5841" i="2" s="1"/>
  <c r="I5842" i="2"/>
  <c r="K5842" i="2" s="1"/>
  <c r="I5843" i="2"/>
  <c r="K5843" i="2" s="1"/>
  <c r="I5844" i="2"/>
  <c r="K5844" i="2" s="1"/>
  <c r="I5845" i="2"/>
  <c r="K5845" i="2" s="1"/>
  <c r="I5846" i="2"/>
  <c r="K5846" i="2" s="1"/>
  <c r="I5847" i="2"/>
  <c r="K5847" i="2" s="1"/>
  <c r="I5848" i="2"/>
  <c r="K5848" i="2" s="1"/>
  <c r="I5849" i="2"/>
  <c r="K5849" i="2" s="1"/>
  <c r="I5850" i="2"/>
  <c r="K5850" i="2" s="1"/>
  <c r="I5851" i="2"/>
  <c r="K5851" i="2" s="1"/>
  <c r="I5852" i="2"/>
  <c r="K5852" i="2" s="1"/>
  <c r="I5853" i="2"/>
  <c r="K5853" i="2" s="1"/>
  <c r="I5854" i="2"/>
  <c r="K5854" i="2" s="1"/>
  <c r="I5855" i="2"/>
  <c r="K5855" i="2" s="1"/>
  <c r="I5856" i="2"/>
  <c r="K5856" i="2" s="1"/>
  <c r="I5857" i="2"/>
  <c r="K5857" i="2" s="1"/>
  <c r="I5858" i="2"/>
  <c r="K5858" i="2" s="1"/>
  <c r="I5859" i="2"/>
  <c r="K5859" i="2" s="1"/>
  <c r="I5860" i="2"/>
  <c r="K5860" i="2" s="1"/>
  <c r="I5861" i="2"/>
  <c r="K5861" i="2" s="1"/>
  <c r="I5862" i="2"/>
  <c r="K5862" i="2" s="1"/>
  <c r="I5863" i="2"/>
  <c r="K5863" i="2" s="1"/>
  <c r="I5864" i="2"/>
  <c r="K5864" i="2" s="1"/>
  <c r="I5865" i="2"/>
  <c r="K5865" i="2" s="1"/>
  <c r="I5866" i="2"/>
  <c r="K5866" i="2" s="1"/>
  <c r="I5867" i="2"/>
  <c r="K5867" i="2" s="1"/>
  <c r="I5868" i="2"/>
  <c r="K5868" i="2" s="1"/>
  <c r="I5869" i="2"/>
  <c r="K5869" i="2" s="1"/>
  <c r="I5870" i="2"/>
  <c r="K5870" i="2" s="1"/>
  <c r="I5871" i="2"/>
  <c r="K5871" i="2" s="1"/>
  <c r="I5872" i="2"/>
  <c r="K5872" i="2" s="1"/>
  <c r="I5873" i="2"/>
  <c r="K5873" i="2" s="1"/>
  <c r="I5874" i="2"/>
  <c r="K5874" i="2" s="1"/>
  <c r="I5875" i="2"/>
  <c r="K5875" i="2" s="1"/>
  <c r="I5876" i="2"/>
  <c r="K5876" i="2" s="1"/>
  <c r="I5877" i="2"/>
  <c r="K5877" i="2" s="1"/>
  <c r="I5878" i="2"/>
  <c r="K5878" i="2" s="1"/>
  <c r="I5879" i="2"/>
  <c r="K5879" i="2" s="1"/>
  <c r="I5880" i="2"/>
  <c r="K5880" i="2" s="1"/>
  <c r="I5881" i="2"/>
  <c r="K5881" i="2" s="1"/>
  <c r="I5882" i="2"/>
  <c r="K5882" i="2" s="1"/>
  <c r="I5883" i="2"/>
  <c r="K5883" i="2" s="1"/>
  <c r="I5884" i="2"/>
  <c r="K5884" i="2" s="1"/>
  <c r="I5885" i="2"/>
  <c r="K5885" i="2" s="1"/>
  <c r="I5886" i="2"/>
  <c r="K5886" i="2" s="1"/>
  <c r="I5887" i="2"/>
  <c r="K5887" i="2" s="1"/>
  <c r="I5888" i="2"/>
  <c r="K5888" i="2" s="1"/>
  <c r="I5889" i="2"/>
  <c r="K5889" i="2" s="1"/>
  <c r="I5890" i="2"/>
  <c r="K5890" i="2" s="1"/>
  <c r="I5891" i="2"/>
  <c r="K5891" i="2" s="1"/>
  <c r="I5892" i="2"/>
  <c r="K5892" i="2" s="1"/>
  <c r="I5893" i="2"/>
  <c r="K5893" i="2" s="1"/>
  <c r="I5894" i="2"/>
  <c r="K5894" i="2" s="1"/>
  <c r="I5895" i="2"/>
  <c r="K5895" i="2" s="1"/>
  <c r="I5896" i="2"/>
  <c r="K5896" i="2" s="1"/>
  <c r="I5897" i="2"/>
  <c r="K5897" i="2" s="1"/>
  <c r="I5898" i="2"/>
  <c r="K5898" i="2" s="1"/>
  <c r="I5899" i="2"/>
  <c r="K5899" i="2" s="1"/>
  <c r="I5900" i="2"/>
  <c r="K5900" i="2" s="1"/>
  <c r="I5901" i="2"/>
  <c r="K5901" i="2" s="1"/>
  <c r="I5902" i="2"/>
  <c r="K5902" i="2" s="1"/>
  <c r="I5903" i="2"/>
  <c r="K5903" i="2" s="1"/>
  <c r="I5904" i="2"/>
  <c r="K5904" i="2" s="1"/>
  <c r="I5905" i="2"/>
  <c r="K5905" i="2" s="1"/>
  <c r="I5906" i="2"/>
  <c r="K5906" i="2" s="1"/>
  <c r="I5907" i="2"/>
  <c r="K5907" i="2" s="1"/>
  <c r="I5908" i="2"/>
  <c r="K5908" i="2" s="1"/>
  <c r="I5909" i="2"/>
  <c r="K5909" i="2" s="1"/>
  <c r="I5910" i="2"/>
  <c r="K5910" i="2" s="1"/>
  <c r="I5911" i="2"/>
  <c r="K5911" i="2" s="1"/>
  <c r="I5912" i="2"/>
  <c r="K5912" i="2" s="1"/>
  <c r="I5913" i="2"/>
  <c r="K5913" i="2" s="1"/>
  <c r="I5914" i="2"/>
  <c r="K5914" i="2" s="1"/>
  <c r="I5915" i="2"/>
  <c r="K5915" i="2" s="1"/>
  <c r="I5916" i="2"/>
  <c r="K5916" i="2" s="1"/>
  <c r="I5917" i="2"/>
  <c r="K5917" i="2" s="1"/>
  <c r="I5918" i="2"/>
  <c r="K5918" i="2" s="1"/>
  <c r="I5919" i="2"/>
  <c r="K5919" i="2" s="1"/>
  <c r="I5920" i="2"/>
  <c r="K5920" i="2" s="1"/>
  <c r="I5921" i="2"/>
  <c r="K5921" i="2" s="1"/>
  <c r="I5922" i="2"/>
  <c r="K5922" i="2" s="1"/>
  <c r="I5923" i="2"/>
  <c r="K5923" i="2" s="1"/>
  <c r="I5924" i="2"/>
  <c r="K5924" i="2" s="1"/>
  <c r="I5925" i="2"/>
  <c r="K5925" i="2" s="1"/>
  <c r="I5926" i="2"/>
  <c r="K5926" i="2" s="1"/>
  <c r="I5927" i="2"/>
  <c r="K5927" i="2" s="1"/>
  <c r="I5928" i="2"/>
  <c r="K5928" i="2" s="1"/>
  <c r="I5929" i="2"/>
  <c r="K5929" i="2" s="1"/>
  <c r="I5930" i="2"/>
  <c r="K5930" i="2" s="1"/>
  <c r="I5931" i="2"/>
  <c r="K5931" i="2" s="1"/>
  <c r="I5932" i="2"/>
  <c r="K5932" i="2" s="1"/>
  <c r="I5933" i="2"/>
  <c r="K5933" i="2" s="1"/>
  <c r="I5934" i="2"/>
  <c r="K5934" i="2" s="1"/>
  <c r="I5935" i="2"/>
  <c r="K5935" i="2" s="1"/>
  <c r="I5936" i="2"/>
  <c r="K5936" i="2" s="1"/>
  <c r="I5937" i="2"/>
  <c r="K5937" i="2" s="1"/>
  <c r="I5938" i="2"/>
  <c r="K5938" i="2" s="1"/>
  <c r="I5939" i="2"/>
  <c r="K5939" i="2" s="1"/>
  <c r="I5940" i="2"/>
  <c r="K5940" i="2" s="1"/>
  <c r="I5941" i="2"/>
  <c r="K5941" i="2" s="1"/>
  <c r="I5942" i="2"/>
  <c r="K5942" i="2" s="1"/>
  <c r="I5943" i="2"/>
  <c r="K5943" i="2" s="1"/>
  <c r="I5944" i="2"/>
  <c r="K5944" i="2" s="1"/>
  <c r="I5945" i="2"/>
  <c r="K5945" i="2" s="1"/>
  <c r="I5946" i="2"/>
  <c r="K5946" i="2" s="1"/>
  <c r="I5947" i="2"/>
  <c r="K5947" i="2" s="1"/>
  <c r="I5948" i="2"/>
  <c r="K5948" i="2" s="1"/>
  <c r="I5949" i="2"/>
  <c r="K5949" i="2" s="1"/>
  <c r="I5950" i="2"/>
  <c r="K5950" i="2" s="1"/>
  <c r="I5951" i="2"/>
  <c r="K5951" i="2" s="1"/>
  <c r="I5952" i="2"/>
  <c r="K5952" i="2" s="1"/>
  <c r="I5953" i="2"/>
  <c r="K5953" i="2" s="1"/>
  <c r="I5954" i="2"/>
  <c r="K5954" i="2" s="1"/>
  <c r="I5955" i="2"/>
  <c r="K5955" i="2" s="1"/>
  <c r="I5956" i="2"/>
  <c r="K5956" i="2" s="1"/>
  <c r="I5957" i="2"/>
  <c r="K5957" i="2" s="1"/>
  <c r="I5958" i="2"/>
  <c r="K5958" i="2" s="1"/>
  <c r="I5959" i="2"/>
  <c r="K5959" i="2" s="1"/>
  <c r="I5960" i="2"/>
  <c r="K5960" i="2" s="1"/>
  <c r="I5961" i="2"/>
  <c r="K5961" i="2" s="1"/>
  <c r="I5962" i="2"/>
  <c r="K5962" i="2" s="1"/>
  <c r="I5963" i="2"/>
  <c r="K5963" i="2" s="1"/>
  <c r="I5964" i="2"/>
  <c r="K5964" i="2" s="1"/>
  <c r="I5965" i="2"/>
  <c r="K5965" i="2" s="1"/>
  <c r="I5966" i="2"/>
  <c r="K5966" i="2" s="1"/>
  <c r="I5967" i="2"/>
  <c r="K5967" i="2" s="1"/>
  <c r="I5968" i="2"/>
  <c r="K5968" i="2" s="1"/>
  <c r="I5969" i="2"/>
  <c r="K5969" i="2" s="1"/>
  <c r="I5970" i="2"/>
  <c r="K5970" i="2" s="1"/>
  <c r="I5971" i="2"/>
  <c r="K5971" i="2" s="1"/>
  <c r="I5972" i="2"/>
  <c r="K5972" i="2" s="1"/>
  <c r="I5973" i="2"/>
  <c r="K5973" i="2" s="1"/>
  <c r="I5974" i="2"/>
  <c r="K5974" i="2" s="1"/>
  <c r="I5975" i="2"/>
  <c r="K5975" i="2" s="1"/>
  <c r="I5976" i="2"/>
  <c r="K5976" i="2" s="1"/>
  <c r="I5977" i="2"/>
  <c r="K5977" i="2" s="1"/>
  <c r="I5978" i="2"/>
  <c r="K5978" i="2" s="1"/>
  <c r="I5979" i="2"/>
  <c r="K5979" i="2" s="1"/>
  <c r="I5980" i="2"/>
  <c r="K5980" i="2" s="1"/>
  <c r="I5981" i="2"/>
  <c r="K5981" i="2" s="1"/>
  <c r="I5982" i="2"/>
  <c r="K5982" i="2" s="1"/>
  <c r="I5983" i="2"/>
  <c r="K5983" i="2" s="1"/>
  <c r="I5984" i="2"/>
  <c r="K5984" i="2" s="1"/>
  <c r="I5985" i="2"/>
  <c r="K5985" i="2" s="1"/>
  <c r="I5986" i="2"/>
  <c r="K5986" i="2" s="1"/>
  <c r="I5987" i="2"/>
  <c r="K5987" i="2" s="1"/>
  <c r="I5988" i="2"/>
  <c r="K5988" i="2" s="1"/>
  <c r="I5989" i="2"/>
  <c r="K5989" i="2" s="1"/>
  <c r="I5990" i="2"/>
  <c r="K5990" i="2" s="1"/>
  <c r="I5991" i="2"/>
  <c r="K5991" i="2" s="1"/>
  <c r="I5992" i="2"/>
  <c r="K5992" i="2" s="1"/>
  <c r="I5993" i="2"/>
  <c r="K5993" i="2" s="1"/>
  <c r="I5994" i="2"/>
  <c r="K5994" i="2" s="1"/>
  <c r="I5995" i="2"/>
  <c r="K5995" i="2" s="1"/>
  <c r="I5996" i="2"/>
  <c r="K5996" i="2" s="1"/>
  <c r="I5997" i="2"/>
  <c r="K5997" i="2" s="1"/>
  <c r="I5998" i="2"/>
  <c r="K5998" i="2" s="1"/>
  <c r="I5999" i="2"/>
  <c r="K5999" i="2" s="1"/>
  <c r="I6000" i="2"/>
  <c r="K6000" i="2" s="1"/>
  <c r="I6001" i="2"/>
  <c r="K6001" i="2" s="1"/>
  <c r="I6002" i="2"/>
  <c r="K6002" i="2" s="1"/>
  <c r="I6003" i="2"/>
  <c r="K6003" i="2" s="1"/>
  <c r="I6004" i="2"/>
  <c r="K6004" i="2" s="1"/>
  <c r="I6005" i="2"/>
  <c r="K6005" i="2" s="1"/>
  <c r="I6006" i="2"/>
  <c r="K6006" i="2" s="1"/>
  <c r="I6007" i="2"/>
  <c r="K6007" i="2" s="1"/>
  <c r="I6008" i="2"/>
  <c r="K6008" i="2" s="1"/>
  <c r="I6009" i="2"/>
  <c r="K6009" i="2" s="1"/>
  <c r="I6010" i="2"/>
  <c r="K6010" i="2" s="1"/>
  <c r="I6011" i="2"/>
  <c r="K6011" i="2" s="1"/>
  <c r="I6012" i="2"/>
  <c r="K6012" i="2" s="1"/>
  <c r="I6013" i="2"/>
  <c r="K6013" i="2" s="1"/>
  <c r="I6014" i="2"/>
  <c r="K6014" i="2" s="1"/>
  <c r="I6015" i="2"/>
  <c r="K6015" i="2" s="1"/>
  <c r="I6016" i="2"/>
  <c r="K6016" i="2" s="1"/>
  <c r="I6017" i="2"/>
  <c r="K6017" i="2" s="1"/>
  <c r="I6018" i="2"/>
  <c r="K6018" i="2" s="1"/>
  <c r="I6019" i="2"/>
  <c r="K6019" i="2" s="1"/>
  <c r="I6020" i="2"/>
  <c r="K6020" i="2" s="1"/>
  <c r="I6021" i="2"/>
  <c r="K6021" i="2" s="1"/>
  <c r="I6022" i="2"/>
  <c r="K6022" i="2" s="1"/>
  <c r="I6023" i="2"/>
  <c r="K6023" i="2" s="1"/>
  <c r="I6024" i="2"/>
  <c r="K6024" i="2" s="1"/>
  <c r="I6025" i="2"/>
  <c r="K6025" i="2" s="1"/>
  <c r="I6026" i="2"/>
  <c r="K6026" i="2" s="1"/>
  <c r="I6027" i="2"/>
  <c r="K6027" i="2" s="1"/>
  <c r="I6028" i="2"/>
  <c r="K6028" i="2" s="1"/>
  <c r="I6029" i="2"/>
  <c r="K6029" i="2" s="1"/>
  <c r="I6030" i="2"/>
  <c r="K6030" i="2" s="1"/>
  <c r="I6031" i="2"/>
  <c r="K6031" i="2" s="1"/>
  <c r="I6032" i="2"/>
  <c r="K6032" i="2" s="1"/>
  <c r="I6033" i="2"/>
  <c r="K6033" i="2" s="1"/>
  <c r="I6034" i="2"/>
  <c r="K6034" i="2" s="1"/>
  <c r="I6035" i="2"/>
  <c r="K6035" i="2" s="1"/>
  <c r="I6036" i="2"/>
  <c r="K6036" i="2" s="1"/>
  <c r="I6037" i="2"/>
  <c r="K6037" i="2" s="1"/>
  <c r="I6038" i="2"/>
  <c r="K6038" i="2" s="1"/>
  <c r="I6039" i="2"/>
  <c r="K6039" i="2" s="1"/>
  <c r="I6040" i="2"/>
  <c r="K6040" i="2" s="1"/>
  <c r="I6041" i="2"/>
  <c r="K6041" i="2" s="1"/>
  <c r="I6042" i="2"/>
  <c r="K6042" i="2" s="1"/>
  <c r="I6043" i="2"/>
  <c r="K6043" i="2" s="1"/>
  <c r="I6044" i="2"/>
  <c r="K6044" i="2" s="1"/>
  <c r="I6045" i="2"/>
  <c r="K6045" i="2" s="1"/>
  <c r="I6046" i="2"/>
  <c r="K6046" i="2" s="1"/>
  <c r="I6047" i="2"/>
  <c r="K6047" i="2" s="1"/>
  <c r="I6048" i="2"/>
  <c r="K6048" i="2" s="1"/>
  <c r="I6049" i="2"/>
  <c r="K6049" i="2" s="1"/>
  <c r="I6050" i="2"/>
  <c r="K6050" i="2" s="1"/>
  <c r="I6051" i="2"/>
  <c r="K6051" i="2" s="1"/>
  <c r="I6052" i="2"/>
  <c r="K6052" i="2" s="1"/>
  <c r="I6053" i="2"/>
  <c r="K6053" i="2" s="1"/>
  <c r="I6054" i="2"/>
  <c r="K6054" i="2" s="1"/>
  <c r="I6055" i="2"/>
  <c r="K6055" i="2" s="1"/>
  <c r="I6056" i="2"/>
  <c r="K6056" i="2" s="1"/>
  <c r="I6057" i="2"/>
  <c r="K6057" i="2" s="1"/>
  <c r="I6058" i="2"/>
  <c r="K6058" i="2" s="1"/>
  <c r="I6059" i="2"/>
  <c r="K6059" i="2" s="1"/>
  <c r="I6060" i="2"/>
  <c r="K6060" i="2" s="1"/>
  <c r="I6061" i="2"/>
  <c r="K6061" i="2" s="1"/>
  <c r="I6062" i="2"/>
  <c r="K6062" i="2" s="1"/>
  <c r="I6063" i="2"/>
  <c r="K6063" i="2" s="1"/>
  <c r="I6064" i="2"/>
  <c r="K6064" i="2" s="1"/>
  <c r="I6065" i="2"/>
  <c r="K6065" i="2" s="1"/>
  <c r="I6066" i="2"/>
  <c r="K6066" i="2" s="1"/>
  <c r="I6067" i="2"/>
  <c r="K6067" i="2" s="1"/>
  <c r="I6068" i="2"/>
  <c r="K6068" i="2" s="1"/>
  <c r="I6069" i="2"/>
  <c r="K6069" i="2" s="1"/>
  <c r="I6070" i="2"/>
  <c r="K6070" i="2" s="1"/>
  <c r="I6071" i="2"/>
  <c r="K6071" i="2" s="1"/>
  <c r="I6072" i="2"/>
  <c r="K6072" i="2" s="1"/>
  <c r="I6073" i="2"/>
  <c r="K6073" i="2" s="1"/>
  <c r="I6074" i="2"/>
  <c r="K6074" i="2" s="1"/>
  <c r="I6075" i="2"/>
  <c r="K6075" i="2" s="1"/>
  <c r="I6076" i="2"/>
  <c r="K6076" i="2" s="1"/>
  <c r="I6077" i="2"/>
  <c r="K6077" i="2" s="1"/>
  <c r="I6078" i="2"/>
  <c r="K6078" i="2" s="1"/>
  <c r="I6079" i="2"/>
  <c r="K6079" i="2" s="1"/>
  <c r="I6080" i="2"/>
  <c r="K6080" i="2" s="1"/>
  <c r="I6081" i="2"/>
  <c r="K6081" i="2" s="1"/>
  <c r="I6082" i="2"/>
  <c r="K6082" i="2" s="1"/>
  <c r="I6083" i="2"/>
  <c r="K6083" i="2" s="1"/>
  <c r="I6084" i="2"/>
  <c r="K6084" i="2" s="1"/>
  <c r="I6085" i="2"/>
  <c r="K6085" i="2" s="1"/>
  <c r="I6086" i="2"/>
  <c r="K6086" i="2" s="1"/>
  <c r="I6087" i="2"/>
  <c r="K6087" i="2" s="1"/>
  <c r="I6088" i="2"/>
  <c r="K6088" i="2" s="1"/>
  <c r="I6089" i="2"/>
  <c r="K6089" i="2" s="1"/>
  <c r="I6090" i="2"/>
  <c r="K6090" i="2" s="1"/>
  <c r="I6091" i="2"/>
  <c r="K6091" i="2" s="1"/>
  <c r="I6092" i="2"/>
  <c r="K6092" i="2" s="1"/>
  <c r="I6093" i="2"/>
  <c r="K6093" i="2" s="1"/>
  <c r="I6094" i="2"/>
  <c r="K6094" i="2" s="1"/>
  <c r="I6095" i="2"/>
  <c r="K6095" i="2" s="1"/>
  <c r="I6096" i="2"/>
  <c r="K6096" i="2" s="1"/>
  <c r="I6097" i="2"/>
  <c r="K6097" i="2" s="1"/>
  <c r="I6098" i="2"/>
  <c r="K6098" i="2" s="1"/>
  <c r="I6099" i="2"/>
  <c r="K6099" i="2" s="1"/>
  <c r="I6100" i="2"/>
  <c r="K6100" i="2" s="1"/>
  <c r="I6101" i="2"/>
  <c r="K6101" i="2" s="1"/>
  <c r="I6102" i="2"/>
  <c r="K6102" i="2" s="1"/>
  <c r="I6103" i="2"/>
  <c r="K6103" i="2" s="1"/>
  <c r="I6104" i="2"/>
  <c r="K6104" i="2" s="1"/>
  <c r="I6105" i="2"/>
  <c r="K6105" i="2" s="1"/>
  <c r="I6106" i="2"/>
  <c r="K6106" i="2" s="1"/>
  <c r="I6107" i="2"/>
  <c r="K6107" i="2" s="1"/>
  <c r="I6108" i="2"/>
  <c r="K6108" i="2" s="1"/>
  <c r="I6109" i="2"/>
  <c r="K6109" i="2" s="1"/>
  <c r="I6110" i="2"/>
  <c r="K6110" i="2" s="1"/>
  <c r="I6111" i="2"/>
  <c r="K6111" i="2" s="1"/>
  <c r="I6112" i="2"/>
  <c r="K6112" i="2" s="1"/>
  <c r="I6113" i="2"/>
  <c r="K6113" i="2" s="1"/>
  <c r="I6114" i="2"/>
  <c r="K6114" i="2" s="1"/>
  <c r="I6115" i="2"/>
  <c r="K6115" i="2" s="1"/>
  <c r="I6116" i="2"/>
  <c r="K6116" i="2" s="1"/>
  <c r="I6117" i="2"/>
  <c r="K6117" i="2" s="1"/>
  <c r="I6118" i="2"/>
  <c r="K6118" i="2" s="1"/>
  <c r="I6119" i="2"/>
  <c r="K6119" i="2" s="1"/>
  <c r="I6120" i="2"/>
  <c r="K6120" i="2" s="1"/>
  <c r="I6121" i="2"/>
  <c r="K6121" i="2" s="1"/>
  <c r="I6122" i="2"/>
  <c r="K6122" i="2" s="1"/>
  <c r="I6123" i="2"/>
  <c r="K6123" i="2" s="1"/>
  <c r="I6124" i="2"/>
  <c r="K6124" i="2" s="1"/>
  <c r="I6125" i="2"/>
  <c r="K6125" i="2" s="1"/>
  <c r="I6126" i="2"/>
  <c r="K6126" i="2" s="1"/>
  <c r="I6127" i="2"/>
  <c r="K6127" i="2" s="1"/>
  <c r="I6128" i="2"/>
  <c r="K6128" i="2" s="1"/>
  <c r="I6129" i="2"/>
  <c r="K6129" i="2" s="1"/>
  <c r="I6130" i="2"/>
  <c r="K6130" i="2" s="1"/>
  <c r="I6131" i="2"/>
  <c r="K6131" i="2" s="1"/>
  <c r="I6132" i="2"/>
  <c r="K6132" i="2" s="1"/>
  <c r="I6133" i="2"/>
  <c r="K6133" i="2" s="1"/>
  <c r="I6134" i="2"/>
  <c r="K6134" i="2" s="1"/>
  <c r="I6135" i="2"/>
  <c r="K6135" i="2" s="1"/>
  <c r="I6136" i="2"/>
  <c r="K6136" i="2" s="1"/>
  <c r="I6137" i="2"/>
  <c r="K6137" i="2" s="1"/>
  <c r="I6138" i="2"/>
  <c r="K6138" i="2" s="1"/>
  <c r="I6139" i="2"/>
  <c r="K6139" i="2" s="1"/>
  <c r="I6140" i="2"/>
  <c r="K6140" i="2" s="1"/>
  <c r="I6141" i="2"/>
  <c r="K6141" i="2" s="1"/>
  <c r="I6142" i="2"/>
  <c r="K6142" i="2" s="1"/>
  <c r="I6143" i="2"/>
  <c r="K6143" i="2" s="1"/>
  <c r="I6144" i="2"/>
  <c r="K6144" i="2" s="1"/>
  <c r="I6145" i="2"/>
  <c r="K6145" i="2" s="1"/>
  <c r="I6146" i="2"/>
  <c r="K6146" i="2" s="1"/>
  <c r="I6147" i="2"/>
  <c r="K6147" i="2" s="1"/>
  <c r="I6148" i="2"/>
  <c r="K6148" i="2" s="1"/>
  <c r="I6149" i="2"/>
  <c r="K6149" i="2" s="1"/>
  <c r="I6150" i="2"/>
  <c r="K6150" i="2" s="1"/>
  <c r="I6151" i="2"/>
  <c r="K6151" i="2" s="1"/>
  <c r="I6152" i="2"/>
  <c r="K6152" i="2" s="1"/>
  <c r="I6153" i="2"/>
  <c r="K6153" i="2" s="1"/>
  <c r="I6154" i="2"/>
  <c r="K6154" i="2" s="1"/>
  <c r="I6155" i="2"/>
  <c r="K6155" i="2" s="1"/>
  <c r="I6156" i="2"/>
  <c r="K6156" i="2" s="1"/>
  <c r="I6157" i="2"/>
  <c r="K6157" i="2" s="1"/>
  <c r="I6158" i="2"/>
  <c r="K6158" i="2" s="1"/>
  <c r="I6159" i="2"/>
  <c r="K6159" i="2" s="1"/>
  <c r="I6160" i="2"/>
  <c r="K6160" i="2" s="1"/>
  <c r="I6161" i="2"/>
  <c r="K6161" i="2" s="1"/>
  <c r="I6162" i="2"/>
  <c r="K6162" i="2" s="1"/>
  <c r="I6163" i="2"/>
  <c r="K6163" i="2" s="1"/>
  <c r="I6164" i="2"/>
  <c r="K6164" i="2" s="1"/>
  <c r="I6165" i="2"/>
  <c r="K6165" i="2" s="1"/>
  <c r="I6166" i="2"/>
  <c r="K6166" i="2" s="1"/>
  <c r="I6167" i="2"/>
  <c r="K6167" i="2" s="1"/>
  <c r="I6168" i="2"/>
  <c r="K6168" i="2" s="1"/>
  <c r="I6169" i="2"/>
  <c r="K6169" i="2" s="1"/>
  <c r="I6170" i="2"/>
  <c r="K6170" i="2" s="1"/>
  <c r="I6171" i="2"/>
  <c r="K6171" i="2" s="1"/>
  <c r="I6172" i="2"/>
  <c r="K6172" i="2" s="1"/>
  <c r="I6173" i="2"/>
  <c r="K6173" i="2" s="1"/>
  <c r="I6174" i="2"/>
  <c r="K6174" i="2" s="1"/>
  <c r="I6175" i="2"/>
  <c r="K6175" i="2" s="1"/>
  <c r="I6176" i="2"/>
  <c r="K6176" i="2" s="1"/>
  <c r="I6177" i="2"/>
  <c r="K6177" i="2" s="1"/>
  <c r="I6178" i="2"/>
  <c r="K6178" i="2" s="1"/>
  <c r="I6179" i="2"/>
  <c r="K6179" i="2" s="1"/>
  <c r="I6180" i="2"/>
  <c r="K6180" i="2" s="1"/>
  <c r="I6181" i="2"/>
  <c r="K6181" i="2" s="1"/>
  <c r="I6182" i="2"/>
  <c r="K6182" i="2" s="1"/>
  <c r="I6183" i="2"/>
  <c r="K6183" i="2" s="1"/>
  <c r="I6184" i="2"/>
  <c r="K6184" i="2" s="1"/>
  <c r="I6185" i="2"/>
  <c r="K6185" i="2" s="1"/>
  <c r="I6186" i="2"/>
  <c r="K6186" i="2" s="1"/>
  <c r="I6187" i="2"/>
  <c r="K6187" i="2" s="1"/>
  <c r="I6188" i="2"/>
  <c r="K6188" i="2" s="1"/>
  <c r="I6189" i="2"/>
  <c r="K6189" i="2" s="1"/>
  <c r="I6190" i="2"/>
  <c r="K6190" i="2" s="1"/>
  <c r="I6191" i="2"/>
  <c r="K6191" i="2" s="1"/>
  <c r="I6192" i="2"/>
  <c r="K6192" i="2" s="1"/>
  <c r="I6193" i="2"/>
  <c r="K6193" i="2" s="1"/>
  <c r="I6194" i="2"/>
  <c r="K6194" i="2" s="1"/>
  <c r="I6195" i="2"/>
  <c r="K6195" i="2" s="1"/>
  <c r="I6196" i="2"/>
  <c r="K6196" i="2" s="1"/>
  <c r="I6197" i="2"/>
  <c r="K6197" i="2" s="1"/>
  <c r="I6198" i="2"/>
  <c r="K6198" i="2" s="1"/>
  <c r="I6199" i="2"/>
  <c r="K6199" i="2" s="1"/>
  <c r="I6200" i="2"/>
  <c r="K6200" i="2" s="1"/>
  <c r="I6201" i="2"/>
  <c r="K6201" i="2" s="1"/>
  <c r="I6202" i="2"/>
  <c r="K6202" i="2" s="1"/>
  <c r="I6203" i="2"/>
  <c r="K6203" i="2" s="1"/>
  <c r="I6204" i="2"/>
  <c r="K6204" i="2" s="1"/>
  <c r="I6205" i="2"/>
  <c r="K6205" i="2" s="1"/>
  <c r="I6206" i="2"/>
  <c r="K6206" i="2" s="1"/>
  <c r="I6207" i="2"/>
  <c r="K6207" i="2" s="1"/>
  <c r="I6208" i="2"/>
  <c r="K6208" i="2" s="1"/>
  <c r="I6209" i="2"/>
  <c r="K6209" i="2" s="1"/>
  <c r="I6210" i="2"/>
  <c r="K6210" i="2" s="1"/>
  <c r="I6211" i="2"/>
  <c r="K6211" i="2" s="1"/>
  <c r="I6212" i="2"/>
  <c r="K6212" i="2" s="1"/>
  <c r="I6213" i="2"/>
  <c r="K6213" i="2" s="1"/>
  <c r="I6214" i="2"/>
  <c r="K6214" i="2" s="1"/>
  <c r="I6215" i="2"/>
  <c r="K6215" i="2" s="1"/>
  <c r="I6216" i="2"/>
  <c r="K6216" i="2" s="1"/>
  <c r="I6217" i="2"/>
  <c r="K6217" i="2" s="1"/>
  <c r="I6218" i="2"/>
  <c r="K6218" i="2" s="1"/>
  <c r="I6219" i="2"/>
  <c r="K6219" i="2" s="1"/>
  <c r="I6220" i="2"/>
  <c r="K6220" i="2" s="1"/>
  <c r="I6221" i="2"/>
  <c r="K6221" i="2" s="1"/>
  <c r="I6222" i="2"/>
  <c r="K6222" i="2" s="1"/>
  <c r="I6223" i="2"/>
  <c r="K6223" i="2" s="1"/>
  <c r="I6224" i="2"/>
  <c r="K6224" i="2" s="1"/>
  <c r="I6225" i="2"/>
  <c r="K6225" i="2" s="1"/>
  <c r="I6226" i="2"/>
  <c r="K6226" i="2" s="1"/>
  <c r="I6227" i="2"/>
  <c r="K6227" i="2" s="1"/>
  <c r="I6228" i="2"/>
  <c r="K6228" i="2" s="1"/>
  <c r="I6229" i="2"/>
  <c r="K6229" i="2" s="1"/>
  <c r="I6230" i="2"/>
  <c r="K6230" i="2" s="1"/>
  <c r="I6231" i="2"/>
  <c r="K6231" i="2" s="1"/>
  <c r="I6232" i="2"/>
  <c r="K6232" i="2" s="1"/>
  <c r="I6233" i="2"/>
  <c r="K6233" i="2" s="1"/>
  <c r="I6234" i="2"/>
  <c r="K6234" i="2" s="1"/>
  <c r="I6235" i="2"/>
  <c r="K6235" i="2" s="1"/>
  <c r="I6236" i="2"/>
  <c r="K6236" i="2" s="1"/>
  <c r="I6237" i="2"/>
  <c r="K6237" i="2" s="1"/>
  <c r="I6238" i="2"/>
  <c r="K6238" i="2" s="1"/>
  <c r="I6239" i="2"/>
  <c r="K6239" i="2" s="1"/>
  <c r="I6240" i="2"/>
  <c r="K6240" i="2" s="1"/>
  <c r="I6241" i="2"/>
  <c r="K6241" i="2" s="1"/>
  <c r="I6242" i="2"/>
  <c r="K6242" i="2" s="1"/>
  <c r="I6243" i="2"/>
  <c r="K6243" i="2" s="1"/>
  <c r="I6244" i="2"/>
  <c r="K6244" i="2" s="1"/>
  <c r="I6245" i="2"/>
  <c r="K6245" i="2" s="1"/>
  <c r="I6246" i="2"/>
  <c r="K6246" i="2" s="1"/>
  <c r="I6247" i="2"/>
  <c r="K6247" i="2" s="1"/>
  <c r="I6248" i="2"/>
  <c r="K6248" i="2" s="1"/>
  <c r="I6249" i="2"/>
  <c r="K6249" i="2" s="1"/>
  <c r="I6250" i="2"/>
  <c r="K6250" i="2" s="1"/>
  <c r="I6251" i="2"/>
  <c r="K6251" i="2" s="1"/>
  <c r="I6252" i="2"/>
  <c r="K6252" i="2" s="1"/>
  <c r="I6253" i="2"/>
  <c r="K6253" i="2" s="1"/>
  <c r="I6254" i="2"/>
  <c r="K6254" i="2" s="1"/>
  <c r="I6255" i="2"/>
  <c r="K6255" i="2" s="1"/>
  <c r="I6256" i="2"/>
  <c r="K6256" i="2" s="1"/>
  <c r="I6257" i="2"/>
  <c r="K6257" i="2" s="1"/>
  <c r="I6258" i="2"/>
  <c r="K6258" i="2" s="1"/>
  <c r="I6259" i="2"/>
  <c r="K6259" i="2" s="1"/>
  <c r="I6260" i="2"/>
  <c r="K6260" i="2" s="1"/>
  <c r="I6261" i="2"/>
  <c r="K6261" i="2" s="1"/>
  <c r="I6262" i="2"/>
  <c r="K6262" i="2" s="1"/>
  <c r="I6263" i="2"/>
  <c r="K6263" i="2" s="1"/>
  <c r="I6264" i="2"/>
  <c r="K6264" i="2" s="1"/>
  <c r="I6265" i="2"/>
  <c r="K6265" i="2" s="1"/>
  <c r="I6266" i="2"/>
  <c r="K6266" i="2" s="1"/>
  <c r="I6267" i="2"/>
  <c r="K6267" i="2" s="1"/>
  <c r="I6268" i="2"/>
  <c r="K6268" i="2" s="1"/>
  <c r="I6269" i="2"/>
  <c r="K6269" i="2" s="1"/>
  <c r="I6270" i="2"/>
  <c r="K6270" i="2" s="1"/>
  <c r="I6271" i="2"/>
  <c r="K6271" i="2" s="1"/>
  <c r="I6272" i="2"/>
  <c r="K6272" i="2" s="1"/>
  <c r="I6273" i="2"/>
  <c r="K6273" i="2" s="1"/>
  <c r="I6274" i="2"/>
  <c r="K6274" i="2" s="1"/>
  <c r="I6275" i="2"/>
  <c r="K6275" i="2" s="1"/>
  <c r="I6276" i="2"/>
  <c r="K6276" i="2" s="1"/>
  <c r="I6277" i="2"/>
  <c r="K6277" i="2" s="1"/>
  <c r="I6278" i="2"/>
  <c r="K6278" i="2" s="1"/>
  <c r="I6279" i="2"/>
  <c r="K6279" i="2" s="1"/>
  <c r="I6280" i="2"/>
  <c r="K6280" i="2" s="1"/>
  <c r="I6281" i="2"/>
  <c r="K6281" i="2" s="1"/>
  <c r="I6282" i="2"/>
  <c r="K6282" i="2" s="1"/>
  <c r="I6283" i="2"/>
  <c r="K6283" i="2" s="1"/>
  <c r="I6284" i="2"/>
  <c r="K6284" i="2" s="1"/>
  <c r="I6285" i="2"/>
  <c r="K6285" i="2" s="1"/>
  <c r="I6286" i="2"/>
  <c r="K6286" i="2" s="1"/>
  <c r="I6287" i="2"/>
  <c r="K6287" i="2" s="1"/>
  <c r="I6288" i="2"/>
  <c r="K6288" i="2" s="1"/>
  <c r="I6289" i="2"/>
  <c r="K6289" i="2" s="1"/>
  <c r="I6290" i="2"/>
  <c r="K6290" i="2" s="1"/>
  <c r="I6291" i="2"/>
  <c r="K6291" i="2" s="1"/>
  <c r="I6292" i="2"/>
  <c r="K6292" i="2" s="1"/>
  <c r="I6293" i="2"/>
  <c r="K6293" i="2" s="1"/>
  <c r="I6294" i="2"/>
  <c r="K6294" i="2" s="1"/>
  <c r="I6295" i="2"/>
  <c r="K6295" i="2" s="1"/>
  <c r="I6296" i="2"/>
  <c r="K6296" i="2" s="1"/>
  <c r="I6297" i="2"/>
  <c r="K6297" i="2" s="1"/>
  <c r="I6298" i="2"/>
  <c r="K6298" i="2" s="1"/>
  <c r="I6299" i="2"/>
  <c r="K6299" i="2" s="1"/>
  <c r="I6300" i="2"/>
  <c r="K6300" i="2" s="1"/>
  <c r="I6301" i="2"/>
  <c r="K6301" i="2" s="1"/>
  <c r="I6302" i="2"/>
  <c r="K6302" i="2" s="1"/>
  <c r="I6303" i="2"/>
  <c r="K6303" i="2" s="1"/>
  <c r="I6304" i="2"/>
  <c r="K6304" i="2" s="1"/>
  <c r="I6305" i="2"/>
  <c r="K6305" i="2" s="1"/>
  <c r="I6306" i="2"/>
  <c r="K6306" i="2" s="1"/>
  <c r="I6307" i="2"/>
  <c r="K6307" i="2" s="1"/>
  <c r="I6308" i="2"/>
  <c r="K6308" i="2" s="1"/>
  <c r="I6309" i="2"/>
  <c r="K6309" i="2" s="1"/>
  <c r="I6310" i="2"/>
  <c r="K6310" i="2" s="1"/>
  <c r="I6311" i="2"/>
  <c r="K6311" i="2" s="1"/>
  <c r="I6312" i="2"/>
  <c r="K6312" i="2" s="1"/>
  <c r="I6313" i="2"/>
  <c r="K6313" i="2" s="1"/>
  <c r="I6314" i="2"/>
  <c r="K6314" i="2" s="1"/>
  <c r="I6315" i="2"/>
  <c r="K6315" i="2" s="1"/>
  <c r="I6316" i="2"/>
  <c r="K6316" i="2" s="1"/>
  <c r="I6317" i="2"/>
  <c r="K6317" i="2" s="1"/>
  <c r="I6318" i="2"/>
  <c r="K6318" i="2" s="1"/>
  <c r="I6319" i="2"/>
  <c r="K6319" i="2" s="1"/>
  <c r="I6320" i="2"/>
  <c r="K6320" i="2" s="1"/>
  <c r="I6321" i="2"/>
  <c r="K6321" i="2" s="1"/>
  <c r="I6322" i="2"/>
  <c r="K6322" i="2" s="1"/>
  <c r="I6323" i="2"/>
  <c r="K6323" i="2" s="1"/>
  <c r="I6324" i="2"/>
  <c r="K6324" i="2" s="1"/>
  <c r="I6325" i="2"/>
  <c r="K6325" i="2" s="1"/>
  <c r="I6326" i="2"/>
  <c r="K6326" i="2" s="1"/>
  <c r="I6327" i="2"/>
  <c r="K6327" i="2" s="1"/>
  <c r="I6328" i="2"/>
  <c r="K6328" i="2" s="1"/>
  <c r="I6329" i="2"/>
  <c r="K6329" i="2" s="1"/>
  <c r="I6330" i="2"/>
  <c r="K6330" i="2" s="1"/>
  <c r="I6331" i="2"/>
  <c r="K6331" i="2" s="1"/>
  <c r="I6332" i="2"/>
  <c r="K6332" i="2" s="1"/>
  <c r="I6333" i="2"/>
  <c r="K6333" i="2" s="1"/>
  <c r="I6334" i="2"/>
  <c r="K6334" i="2" s="1"/>
  <c r="I6335" i="2"/>
  <c r="K6335" i="2" s="1"/>
  <c r="I6336" i="2"/>
  <c r="K6336" i="2" s="1"/>
  <c r="I6337" i="2"/>
  <c r="K6337" i="2" s="1"/>
  <c r="I6338" i="2"/>
  <c r="K6338" i="2" s="1"/>
  <c r="I6339" i="2"/>
  <c r="K6339" i="2" s="1"/>
  <c r="I6340" i="2"/>
  <c r="K6340" i="2" s="1"/>
  <c r="I6341" i="2"/>
  <c r="K6341" i="2" s="1"/>
  <c r="I6342" i="2"/>
  <c r="K6342" i="2" s="1"/>
  <c r="I6343" i="2"/>
  <c r="K6343" i="2" s="1"/>
  <c r="I6344" i="2"/>
  <c r="K6344" i="2" s="1"/>
  <c r="I6345" i="2"/>
  <c r="K6345" i="2" s="1"/>
  <c r="I6346" i="2"/>
  <c r="K6346" i="2" s="1"/>
  <c r="I6347" i="2"/>
  <c r="K6347" i="2" s="1"/>
  <c r="I6348" i="2"/>
  <c r="K6348" i="2" s="1"/>
  <c r="I6349" i="2"/>
  <c r="K6349" i="2" s="1"/>
  <c r="I6350" i="2"/>
  <c r="K6350" i="2" s="1"/>
  <c r="I6351" i="2"/>
  <c r="K6351" i="2" s="1"/>
  <c r="I6352" i="2"/>
  <c r="K6352" i="2" s="1"/>
  <c r="I6353" i="2"/>
  <c r="K6353" i="2" s="1"/>
  <c r="I6354" i="2"/>
  <c r="K6354" i="2" s="1"/>
  <c r="I6355" i="2"/>
  <c r="K6355" i="2" s="1"/>
  <c r="I6356" i="2"/>
  <c r="K6356" i="2" s="1"/>
  <c r="I6357" i="2"/>
  <c r="K6357" i="2" s="1"/>
  <c r="I6358" i="2"/>
  <c r="K6358" i="2" s="1"/>
  <c r="I6359" i="2"/>
  <c r="K6359" i="2" s="1"/>
  <c r="I6360" i="2"/>
  <c r="K6360" i="2" s="1"/>
  <c r="I6361" i="2"/>
  <c r="K6361" i="2" s="1"/>
  <c r="I6362" i="2"/>
  <c r="K6362" i="2" s="1"/>
  <c r="I6363" i="2"/>
  <c r="K6363" i="2" s="1"/>
  <c r="I6364" i="2"/>
  <c r="K6364" i="2" s="1"/>
  <c r="I6365" i="2"/>
  <c r="K6365" i="2" s="1"/>
  <c r="I6366" i="2"/>
  <c r="K6366" i="2" s="1"/>
  <c r="I6367" i="2"/>
  <c r="K6367" i="2" s="1"/>
  <c r="I6368" i="2"/>
  <c r="K6368" i="2" s="1"/>
  <c r="I6369" i="2"/>
  <c r="K6369" i="2" s="1"/>
  <c r="I6370" i="2"/>
  <c r="K6370" i="2" s="1"/>
  <c r="I6371" i="2"/>
  <c r="K6371" i="2" s="1"/>
  <c r="I6372" i="2"/>
  <c r="K6372" i="2" s="1"/>
  <c r="I6373" i="2"/>
  <c r="K6373" i="2" s="1"/>
  <c r="I6374" i="2"/>
  <c r="K6374" i="2" s="1"/>
  <c r="I6375" i="2"/>
  <c r="K6375" i="2" s="1"/>
  <c r="I6376" i="2"/>
  <c r="K6376" i="2" s="1"/>
  <c r="I6377" i="2"/>
  <c r="K6377" i="2" s="1"/>
  <c r="I6378" i="2"/>
  <c r="K6378" i="2" s="1"/>
  <c r="I6379" i="2"/>
  <c r="K6379" i="2" s="1"/>
  <c r="I6380" i="2"/>
  <c r="K6380" i="2" s="1"/>
  <c r="I6381" i="2"/>
  <c r="K6381" i="2" s="1"/>
  <c r="I6382" i="2"/>
  <c r="K6382" i="2" s="1"/>
  <c r="I6383" i="2"/>
  <c r="K6383" i="2" s="1"/>
  <c r="I6384" i="2"/>
  <c r="K6384" i="2" s="1"/>
  <c r="I6385" i="2"/>
  <c r="K6385" i="2" s="1"/>
  <c r="I6386" i="2"/>
  <c r="K6386" i="2" s="1"/>
  <c r="I6387" i="2"/>
  <c r="K6387" i="2" s="1"/>
  <c r="I6388" i="2"/>
  <c r="K6388" i="2" s="1"/>
  <c r="I6389" i="2"/>
  <c r="K6389" i="2" s="1"/>
  <c r="I6390" i="2"/>
  <c r="K6390" i="2" s="1"/>
  <c r="I6391" i="2"/>
  <c r="K6391" i="2" s="1"/>
  <c r="I6392" i="2"/>
  <c r="K6392" i="2" s="1"/>
  <c r="I6393" i="2"/>
  <c r="K6393" i="2" s="1"/>
  <c r="I6394" i="2"/>
  <c r="K6394" i="2" s="1"/>
  <c r="I6395" i="2"/>
  <c r="K6395" i="2" s="1"/>
  <c r="I6396" i="2"/>
  <c r="K6396" i="2" s="1"/>
  <c r="I6397" i="2"/>
  <c r="K6397" i="2" s="1"/>
  <c r="I6398" i="2"/>
  <c r="K6398" i="2" s="1"/>
  <c r="I6399" i="2"/>
  <c r="K6399" i="2" s="1"/>
  <c r="I6400" i="2"/>
  <c r="K6400" i="2" s="1"/>
  <c r="I6401" i="2"/>
  <c r="K6401" i="2" s="1"/>
  <c r="I6402" i="2"/>
  <c r="K6402" i="2" s="1"/>
  <c r="I6403" i="2"/>
  <c r="K6403" i="2" s="1"/>
  <c r="I6404" i="2"/>
  <c r="K6404" i="2" s="1"/>
  <c r="I6405" i="2"/>
  <c r="K6405" i="2" s="1"/>
  <c r="I6406" i="2"/>
  <c r="K6406" i="2" s="1"/>
  <c r="I6407" i="2"/>
  <c r="K6407" i="2" s="1"/>
  <c r="I6408" i="2"/>
  <c r="K6408" i="2" s="1"/>
  <c r="I6409" i="2"/>
  <c r="K6409" i="2" s="1"/>
  <c r="I6410" i="2"/>
  <c r="K6410" i="2" s="1"/>
  <c r="I6411" i="2"/>
  <c r="K6411" i="2" s="1"/>
  <c r="I6412" i="2"/>
  <c r="K6412" i="2" s="1"/>
  <c r="I6413" i="2"/>
  <c r="K6413" i="2" s="1"/>
  <c r="I6414" i="2"/>
  <c r="K6414" i="2" s="1"/>
  <c r="I6415" i="2"/>
  <c r="K6415" i="2" s="1"/>
  <c r="I6416" i="2"/>
  <c r="K6416" i="2" s="1"/>
  <c r="I6417" i="2"/>
  <c r="K6417" i="2" s="1"/>
  <c r="I6418" i="2"/>
  <c r="K6418" i="2" s="1"/>
  <c r="I6419" i="2"/>
  <c r="K6419" i="2" s="1"/>
  <c r="I6420" i="2"/>
  <c r="K6420" i="2" s="1"/>
  <c r="I6421" i="2"/>
  <c r="K6421" i="2" s="1"/>
  <c r="I6422" i="2"/>
  <c r="K6422" i="2" s="1"/>
  <c r="I6423" i="2"/>
  <c r="K6423" i="2" s="1"/>
  <c r="I6424" i="2"/>
  <c r="K6424" i="2" s="1"/>
  <c r="I6425" i="2"/>
  <c r="K6425" i="2" s="1"/>
  <c r="I6426" i="2"/>
  <c r="K6426" i="2" s="1"/>
  <c r="I6427" i="2"/>
  <c r="K6427" i="2" s="1"/>
  <c r="I6428" i="2"/>
  <c r="K6428" i="2" s="1"/>
  <c r="I6429" i="2"/>
  <c r="K6429" i="2" s="1"/>
  <c r="I6430" i="2"/>
  <c r="K6430" i="2" s="1"/>
  <c r="I6431" i="2"/>
  <c r="K6431" i="2" s="1"/>
  <c r="I6432" i="2"/>
  <c r="K6432" i="2" s="1"/>
  <c r="I6433" i="2"/>
  <c r="K6433" i="2" s="1"/>
  <c r="I6434" i="2"/>
  <c r="K6434" i="2" s="1"/>
  <c r="I6435" i="2"/>
  <c r="K6435" i="2" s="1"/>
  <c r="I6436" i="2"/>
  <c r="K6436" i="2" s="1"/>
  <c r="I6437" i="2"/>
  <c r="K6437" i="2" s="1"/>
  <c r="I6438" i="2"/>
  <c r="K6438" i="2" s="1"/>
  <c r="I6439" i="2"/>
  <c r="K6439" i="2" s="1"/>
  <c r="I6440" i="2"/>
  <c r="K6440" i="2" s="1"/>
  <c r="I6441" i="2"/>
  <c r="K6441" i="2" s="1"/>
  <c r="I6442" i="2"/>
  <c r="K6442" i="2" s="1"/>
  <c r="I6443" i="2"/>
  <c r="K6443" i="2" s="1"/>
  <c r="I6444" i="2"/>
  <c r="K6444" i="2" s="1"/>
  <c r="I6445" i="2"/>
  <c r="K6445" i="2" s="1"/>
  <c r="I6446" i="2"/>
  <c r="K6446" i="2" s="1"/>
  <c r="I6447" i="2"/>
  <c r="K6447" i="2" s="1"/>
  <c r="I6448" i="2"/>
  <c r="K6448" i="2" s="1"/>
  <c r="I6449" i="2"/>
  <c r="K6449" i="2" s="1"/>
  <c r="I6450" i="2"/>
  <c r="K6450" i="2" s="1"/>
  <c r="I6451" i="2"/>
  <c r="K6451" i="2" s="1"/>
  <c r="I6452" i="2"/>
  <c r="K6452" i="2" s="1"/>
  <c r="I6453" i="2"/>
  <c r="K6453" i="2" s="1"/>
  <c r="I6454" i="2"/>
  <c r="K6454" i="2" s="1"/>
  <c r="I6455" i="2"/>
  <c r="K6455" i="2" s="1"/>
  <c r="I6456" i="2"/>
  <c r="K6456" i="2" s="1"/>
  <c r="I6457" i="2"/>
  <c r="K6457" i="2" s="1"/>
  <c r="I6458" i="2"/>
  <c r="K6458" i="2" s="1"/>
  <c r="I6459" i="2"/>
  <c r="K6459" i="2" s="1"/>
  <c r="I6460" i="2"/>
  <c r="K6460" i="2" s="1"/>
  <c r="I6461" i="2"/>
  <c r="K6461" i="2" s="1"/>
  <c r="I6462" i="2"/>
  <c r="K6462" i="2" s="1"/>
  <c r="I6463" i="2"/>
  <c r="K6463" i="2" s="1"/>
  <c r="I6464" i="2"/>
  <c r="K6464" i="2" s="1"/>
  <c r="I6465" i="2"/>
  <c r="K6465" i="2" s="1"/>
  <c r="I6466" i="2"/>
  <c r="K6466" i="2" s="1"/>
  <c r="I6467" i="2"/>
  <c r="K6467" i="2" s="1"/>
  <c r="I6468" i="2"/>
  <c r="K6468" i="2" s="1"/>
  <c r="I6469" i="2"/>
  <c r="K6469" i="2" s="1"/>
  <c r="I6470" i="2"/>
  <c r="K6470" i="2" s="1"/>
  <c r="I6471" i="2"/>
  <c r="K6471" i="2" s="1"/>
  <c r="I6472" i="2"/>
  <c r="K6472" i="2" s="1"/>
  <c r="I6473" i="2"/>
  <c r="K6473" i="2" s="1"/>
  <c r="I6474" i="2"/>
  <c r="K6474" i="2" s="1"/>
  <c r="I6475" i="2"/>
  <c r="K6475" i="2" s="1"/>
  <c r="I6476" i="2"/>
  <c r="K6476" i="2" s="1"/>
  <c r="I6477" i="2"/>
  <c r="K6477" i="2" s="1"/>
  <c r="I6478" i="2"/>
  <c r="K6478" i="2" s="1"/>
  <c r="I6479" i="2"/>
  <c r="K6479" i="2" s="1"/>
  <c r="I6480" i="2"/>
  <c r="K6480" i="2" s="1"/>
  <c r="I6481" i="2"/>
  <c r="K6481" i="2" s="1"/>
  <c r="I6482" i="2"/>
  <c r="K6482" i="2" s="1"/>
  <c r="I6483" i="2"/>
  <c r="K6483" i="2" s="1"/>
  <c r="I6484" i="2"/>
  <c r="K6484" i="2" s="1"/>
  <c r="I6485" i="2"/>
  <c r="K6485" i="2" s="1"/>
  <c r="I6486" i="2"/>
  <c r="K6486" i="2" s="1"/>
  <c r="I6487" i="2"/>
  <c r="K6487" i="2" s="1"/>
  <c r="I6488" i="2"/>
  <c r="K6488" i="2" s="1"/>
  <c r="I6489" i="2"/>
  <c r="K6489" i="2" s="1"/>
  <c r="I6490" i="2"/>
  <c r="K6490" i="2" s="1"/>
  <c r="I6491" i="2"/>
  <c r="K6491" i="2" s="1"/>
  <c r="I6492" i="2"/>
  <c r="K6492" i="2" s="1"/>
  <c r="I6493" i="2"/>
  <c r="K6493" i="2" s="1"/>
  <c r="I6494" i="2"/>
  <c r="K6494" i="2" s="1"/>
  <c r="I6495" i="2"/>
  <c r="K6495" i="2" s="1"/>
  <c r="I6496" i="2"/>
  <c r="K6496" i="2" s="1"/>
  <c r="I6497" i="2"/>
  <c r="K6497" i="2" s="1"/>
  <c r="I6498" i="2"/>
  <c r="K6498" i="2" s="1"/>
  <c r="I6499" i="2"/>
  <c r="K6499" i="2" s="1"/>
  <c r="I6500" i="2"/>
  <c r="K6500" i="2" s="1"/>
  <c r="I6501" i="2"/>
  <c r="K6501" i="2" s="1"/>
  <c r="I6502" i="2"/>
  <c r="K6502" i="2" s="1"/>
  <c r="I6503" i="2"/>
  <c r="K6503" i="2" s="1"/>
  <c r="I6504" i="2"/>
  <c r="K6504" i="2" s="1"/>
  <c r="I6505" i="2"/>
  <c r="K6505" i="2" s="1"/>
  <c r="I6506" i="2"/>
  <c r="K6506" i="2" s="1"/>
  <c r="I6507" i="2"/>
  <c r="K6507" i="2" s="1"/>
  <c r="I6508" i="2"/>
  <c r="K6508" i="2" s="1"/>
  <c r="I6509" i="2"/>
  <c r="K6509" i="2" s="1"/>
  <c r="I6510" i="2"/>
  <c r="K6510" i="2" s="1"/>
  <c r="I6511" i="2"/>
  <c r="K6511" i="2" s="1"/>
  <c r="I6512" i="2"/>
  <c r="K6512" i="2" s="1"/>
  <c r="I6513" i="2"/>
  <c r="K6513" i="2" s="1"/>
  <c r="I6514" i="2"/>
  <c r="K6514" i="2" s="1"/>
  <c r="I6515" i="2"/>
  <c r="K6515" i="2" s="1"/>
  <c r="I6516" i="2"/>
  <c r="K6516" i="2" s="1"/>
  <c r="I6517" i="2"/>
  <c r="K6517" i="2" s="1"/>
  <c r="I6518" i="2"/>
  <c r="K6518" i="2" s="1"/>
  <c r="I6519" i="2"/>
  <c r="K6519" i="2" s="1"/>
  <c r="I6520" i="2"/>
  <c r="K6520" i="2" s="1"/>
  <c r="I6521" i="2"/>
  <c r="K6521" i="2" s="1"/>
  <c r="I6522" i="2"/>
  <c r="K6522" i="2" s="1"/>
  <c r="I6523" i="2"/>
  <c r="K6523" i="2" s="1"/>
  <c r="I6524" i="2"/>
  <c r="K6524" i="2" s="1"/>
  <c r="I6525" i="2"/>
  <c r="K6525" i="2" s="1"/>
  <c r="I6526" i="2"/>
  <c r="K6526" i="2" s="1"/>
  <c r="I6527" i="2"/>
  <c r="K6527" i="2" s="1"/>
  <c r="I6528" i="2"/>
  <c r="K6528" i="2" s="1"/>
  <c r="I6529" i="2"/>
  <c r="K6529" i="2" s="1"/>
  <c r="I6530" i="2"/>
  <c r="K6530" i="2" s="1"/>
  <c r="I6531" i="2"/>
  <c r="K6531" i="2" s="1"/>
  <c r="I6532" i="2"/>
  <c r="K6532" i="2" s="1"/>
  <c r="I6533" i="2"/>
  <c r="K6533" i="2" s="1"/>
  <c r="I6534" i="2"/>
  <c r="K6534" i="2" s="1"/>
  <c r="I6535" i="2"/>
  <c r="K6535" i="2" s="1"/>
  <c r="I6536" i="2"/>
  <c r="K6536" i="2" s="1"/>
  <c r="I6537" i="2"/>
  <c r="K6537" i="2" s="1"/>
  <c r="I6538" i="2"/>
  <c r="K6538" i="2" s="1"/>
  <c r="I6539" i="2"/>
  <c r="K6539" i="2" s="1"/>
  <c r="I6540" i="2"/>
  <c r="K6540" i="2" s="1"/>
  <c r="I6541" i="2"/>
  <c r="K6541" i="2" s="1"/>
  <c r="I6542" i="2"/>
  <c r="K6542" i="2" s="1"/>
  <c r="I6543" i="2"/>
  <c r="K6543" i="2" s="1"/>
  <c r="I6544" i="2"/>
  <c r="K6544" i="2" s="1"/>
  <c r="I6545" i="2"/>
  <c r="K6545" i="2" s="1"/>
  <c r="I6546" i="2"/>
  <c r="K6546" i="2" s="1"/>
  <c r="I6547" i="2"/>
  <c r="K6547" i="2" s="1"/>
  <c r="I6548" i="2"/>
  <c r="K6548" i="2" s="1"/>
  <c r="I6549" i="2"/>
  <c r="K6549" i="2" s="1"/>
  <c r="I6550" i="2"/>
  <c r="K6550" i="2" s="1"/>
  <c r="I6551" i="2"/>
  <c r="K6551" i="2" s="1"/>
  <c r="I6552" i="2"/>
  <c r="K6552" i="2" s="1"/>
  <c r="I6553" i="2"/>
  <c r="K6553" i="2" s="1"/>
  <c r="I6554" i="2"/>
  <c r="K6554" i="2" s="1"/>
  <c r="I6555" i="2"/>
  <c r="K6555" i="2" s="1"/>
  <c r="I6556" i="2"/>
  <c r="K6556" i="2" s="1"/>
  <c r="I6557" i="2"/>
  <c r="K6557" i="2" s="1"/>
  <c r="I6558" i="2"/>
  <c r="K6558" i="2" s="1"/>
  <c r="I6559" i="2"/>
  <c r="K6559" i="2" s="1"/>
  <c r="I6560" i="2"/>
  <c r="K6560" i="2" s="1"/>
  <c r="I6561" i="2"/>
  <c r="K6561" i="2" s="1"/>
  <c r="I6562" i="2"/>
  <c r="K6562" i="2" s="1"/>
  <c r="I6563" i="2"/>
  <c r="K6563" i="2" s="1"/>
  <c r="I6564" i="2"/>
  <c r="K6564" i="2" s="1"/>
  <c r="I6565" i="2"/>
  <c r="K6565" i="2" s="1"/>
  <c r="I6566" i="2"/>
  <c r="K6566" i="2" s="1"/>
  <c r="I6567" i="2"/>
  <c r="K6567" i="2" s="1"/>
  <c r="I6568" i="2"/>
  <c r="K6568" i="2" s="1"/>
  <c r="I6569" i="2"/>
  <c r="K6569" i="2" s="1"/>
  <c r="I6570" i="2"/>
  <c r="K6570" i="2" s="1"/>
  <c r="I6571" i="2"/>
  <c r="K6571" i="2" s="1"/>
  <c r="I6572" i="2"/>
  <c r="K6572" i="2" s="1"/>
  <c r="I6573" i="2"/>
  <c r="K6573" i="2" s="1"/>
  <c r="I6574" i="2"/>
  <c r="K6574" i="2" s="1"/>
  <c r="I6575" i="2"/>
  <c r="K6575" i="2" s="1"/>
  <c r="I6576" i="2"/>
  <c r="K6576" i="2" s="1"/>
  <c r="I6577" i="2"/>
  <c r="K6577" i="2" s="1"/>
  <c r="I6578" i="2"/>
  <c r="K6578" i="2" s="1"/>
  <c r="I6579" i="2"/>
  <c r="K6579" i="2" s="1"/>
  <c r="I6580" i="2"/>
  <c r="K6580" i="2" s="1"/>
  <c r="I6581" i="2"/>
  <c r="K6581" i="2" s="1"/>
  <c r="I6582" i="2"/>
  <c r="K6582" i="2" s="1"/>
  <c r="I6583" i="2"/>
  <c r="K6583" i="2" s="1"/>
  <c r="I6584" i="2"/>
  <c r="K6584" i="2" s="1"/>
  <c r="I6585" i="2"/>
  <c r="K6585" i="2" s="1"/>
  <c r="I6586" i="2"/>
  <c r="K6586" i="2" s="1"/>
  <c r="I6587" i="2"/>
  <c r="K6587" i="2" s="1"/>
  <c r="I6588" i="2"/>
  <c r="K6588" i="2" s="1"/>
  <c r="I6589" i="2"/>
  <c r="K6589" i="2" s="1"/>
  <c r="I6590" i="2"/>
  <c r="K6590" i="2" s="1"/>
  <c r="I6591" i="2"/>
  <c r="K6591" i="2" s="1"/>
  <c r="I6592" i="2"/>
  <c r="K6592" i="2" s="1"/>
  <c r="I6593" i="2"/>
  <c r="K6593" i="2" s="1"/>
  <c r="I6594" i="2"/>
  <c r="K6594" i="2" s="1"/>
  <c r="I6595" i="2"/>
  <c r="K6595" i="2" s="1"/>
  <c r="I6596" i="2"/>
  <c r="K6596" i="2" s="1"/>
  <c r="I6597" i="2"/>
  <c r="K6597" i="2" s="1"/>
  <c r="I6598" i="2"/>
  <c r="K6598" i="2" s="1"/>
  <c r="I6599" i="2"/>
  <c r="K6599" i="2" s="1"/>
  <c r="I6600" i="2"/>
  <c r="K6600" i="2" s="1"/>
  <c r="I6601" i="2"/>
  <c r="K6601" i="2" s="1"/>
  <c r="I6602" i="2"/>
  <c r="K6602" i="2" s="1"/>
  <c r="I6603" i="2"/>
  <c r="K6603" i="2" s="1"/>
  <c r="I6604" i="2"/>
  <c r="K6604" i="2" s="1"/>
  <c r="I6605" i="2"/>
  <c r="K6605" i="2" s="1"/>
  <c r="I6606" i="2"/>
  <c r="K6606" i="2" s="1"/>
  <c r="I6607" i="2"/>
  <c r="K6607" i="2" s="1"/>
  <c r="I6608" i="2"/>
  <c r="K6608" i="2" s="1"/>
  <c r="I6609" i="2"/>
  <c r="K6609" i="2" s="1"/>
  <c r="I6610" i="2"/>
  <c r="K6610" i="2" s="1"/>
  <c r="I6611" i="2"/>
  <c r="K6611" i="2" s="1"/>
  <c r="I6612" i="2"/>
  <c r="K6612" i="2" s="1"/>
  <c r="I6613" i="2"/>
  <c r="K6613" i="2" s="1"/>
  <c r="I6614" i="2"/>
  <c r="K6614" i="2" s="1"/>
  <c r="I6615" i="2"/>
  <c r="K6615" i="2" s="1"/>
  <c r="I6616" i="2"/>
  <c r="K6616" i="2" s="1"/>
  <c r="I6617" i="2"/>
  <c r="K6617" i="2" s="1"/>
  <c r="I6618" i="2"/>
  <c r="K6618" i="2" s="1"/>
  <c r="I6619" i="2"/>
  <c r="K6619" i="2" s="1"/>
  <c r="I6620" i="2"/>
  <c r="K6620" i="2" s="1"/>
  <c r="I6621" i="2"/>
  <c r="K6621" i="2" s="1"/>
  <c r="I6622" i="2"/>
  <c r="K6622" i="2" s="1"/>
  <c r="I6623" i="2"/>
  <c r="K6623" i="2" s="1"/>
  <c r="I6624" i="2"/>
  <c r="K6624" i="2" s="1"/>
  <c r="I6625" i="2"/>
  <c r="K6625" i="2" s="1"/>
  <c r="I6626" i="2"/>
  <c r="K6626" i="2" s="1"/>
  <c r="I6627" i="2"/>
  <c r="K6627" i="2" s="1"/>
  <c r="I6628" i="2"/>
  <c r="K6628" i="2" s="1"/>
  <c r="I6629" i="2"/>
  <c r="K6629" i="2" s="1"/>
  <c r="I6630" i="2"/>
  <c r="K6630" i="2" s="1"/>
  <c r="I6631" i="2"/>
  <c r="K6631" i="2" s="1"/>
  <c r="I6632" i="2"/>
  <c r="K6632" i="2" s="1"/>
  <c r="I6633" i="2"/>
  <c r="K6633" i="2" s="1"/>
  <c r="I6634" i="2"/>
  <c r="K6634" i="2" s="1"/>
  <c r="I6635" i="2"/>
  <c r="K6635" i="2" s="1"/>
  <c r="I6636" i="2"/>
  <c r="K6636" i="2" s="1"/>
  <c r="I6637" i="2"/>
  <c r="K6637" i="2" s="1"/>
  <c r="I6638" i="2"/>
  <c r="K6638" i="2" s="1"/>
  <c r="I6639" i="2"/>
  <c r="K6639" i="2" s="1"/>
  <c r="I6640" i="2"/>
  <c r="K6640" i="2" s="1"/>
  <c r="I6641" i="2"/>
  <c r="K6641" i="2" s="1"/>
  <c r="I6642" i="2"/>
  <c r="K6642" i="2" s="1"/>
  <c r="I6643" i="2"/>
  <c r="K6643" i="2" s="1"/>
  <c r="I6644" i="2"/>
  <c r="K6644" i="2" s="1"/>
  <c r="I6645" i="2"/>
  <c r="K6645" i="2" s="1"/>
  <c r="I6646" i="2"/>
  <c r="K6646" i="2" s="1"/>
  <c r="I6647" i="2"/>
  <c r="K6647" i="2" s="1"/>
  <c r="I6648" i="2"/>
  <c r="K6648" i="2" s="1"/>
  <c r="I6649" i="2"/>
  <c r="K6649" i="2" s="1"/>
  <c r="I6650" i="2"/>
  <c r="K6650" i="2" s="1"/>
  <c r="I6651" i="2"/>
  <c r="K6651" i="2" s="1"/>
  <c r="I6652" i="2"/>
  <c r="K6652" i="2" s="1"/>
  <c r="I6653" i="2"/>
  <c r="K6653" i="2" s="1"/>
  <c r="I6654" i="2"/>
  <c r="K6654" i="2" s="1"/>
  <c r="I6655" i="2"/>
  <c r="K6655" i="2" s="1"/>
  <c r="I6656" i="2"/>
  <c r="K6656" i="2" s="1"/>
  <c r="I6657" i="2"/>
  <c r="K6657" i="2" s="1"/>
  <c r="I6658" i="2"/>
  <c r="K6658" i="2" s="1"/>
  <c r="I6659" i="2"/>
  <c r="K6659" i="2" s="1"/>
  <c r="I6660" i="2"/>
  <c r="K6660" i="2" s="1"/>
  <c r="I6661" i="2"/>
  <c r="K6661" i="2" s="1"/>
  <c r="I6662" i="2"/>
  <c r="K6662" i="2" s="1"/>
  <c r="I6663" i="2"/>
  <c r="K6663" i="2" s="1"/>
  <c r="I6664" i="2"/>
  <c r="K6664" i="2" s="1"/>
  <c r="I6665" i="2"/>
  <c r="K6665" i="2" s="1"/>
  <c r="I6666" i="2"/>
  <c r="K6666" i="2" s="1"/>
  <c r="I6667" i="2"/>
  <c r="K6667" i="2" s="1"/>
  <c r="I6668" i="2"/>
  <c r="K6668" i="2" s="1"/>
  <c r="I6669" i="2"/>
  <c r="K6669" i="2" s="1"/>
  <c r="I6670" i="2"/>
  <c r="K6670" i="2" s="1"/>
  <c r="I6671" i="2"/>
  <c r="K6671" i="2" s="1"/>
  <c r="I6672" i="2"/>
  <c r="K6672" i="2" s="1"/>
  <c r="I6673" i="2"/>
  <c r="K6673" i="2" s="1"/>
  <c r="I6674" i="2"/>
  <c r="K6674" i="2" s="1"/>
  <c r="I6675" i="2"/>
  <c r="K6675" i="2" s="1"/>
  <c r="I6676" i="2"/>
  <c r="K6676" i="2" s="1"/>
  <c r="I6677" i="2"/>
  <c r="K6677" i="2" s="1"/>
  <c r="I6678" i="2"/>
  <c r="K6678" i="2" s="1"/>
  <c r="I6679" i="2"/>
  <c r="K6679" i="2" s="1"/>
  <c r="I6680" i="2"/>
  <c r="K6680" i="2" s="1"/>
  <c r="I6681" i="2"/>
  <c r="K6681" i="2" s="1"/>
  <c r="I6682" i="2"/>
  <c r="K6682" i="2" s="1"/>
  <c r="I6683" i="2"/>
  <c r="K6683" i="2" s="1"/>
  <c r="I6684" i="2"/>
  <c r="K6684" i="2" s="1"/>
  <c r="I6685" i="2"/>
  <c r="K6685" i="2" s="1"/>
  <c r="I6686" i="2"/>
  <c r="K6686" i="2" s="1"/>
  <c r="I6687" i="2"/>
  <c r="K6687" i="2" s="1"/>
  <c r="I6688" i="2"/>
  <c r="K6688" i="2" s="1"/>
  <c r="I6689" i="2"/>
  <c r="K6689" i="2" s="1"/>
  <c r="I6690" i="2"/>
  <c r="K6690" i="2" s="1"/>
  <c r="I6691" i="2"/>
  <c r="K6691" i="2" s="1"/>
  <c r="I6692" i="2"/>
  <c r="K6692" i="2" s="1"/>
  <c r="I6693" i="2"/>
  <c r="K6693" i="2" s="1"/>
  <c r="I6694" i="2"/>
  <c r="K6694" i="2" s="1"/>
  <c r="I6695" i="2"/>
  <c r="K6695" i="2" s="1"/>
  <c r="I6696" i="2"/>
  <c r="K6696" i="2" s="1"/>
  <c r="I6697" i="2"/>
  <c r="K6697" i="2" s="1"/>
  <c r="I6698" i="2"/>
  <c r="K6698" i="2" s="1"/>
  <c r="I6699" i="2"/>
  <c r="K6699" i="2" s="1"/>
  <c r="I6700" i="2"/>
  <c r="K6700" i="2" s="1"/>
  <c r="I6701" i="2"/>
  <c r="K6701" i="2" s="1"/>
  <c r="I6702" i="2"/>
  <c r="K6702" i="2" s="1"/>
  <c r="I6703" i="2"/>
  <c r="K6703" i="2" s="1"/>
  <c r="I6704" i="2"/>
  <c r="K6704" i="2" s="1"/>
  <c r="I6705" i="2"/>
  <c r="K6705" i="2" s="1"/>
  <c r="I6706" i="2"/>
  <c r="K6706" i="2" s="1"/>
  <c r="I6707" i="2"/>
  <c r="K6707" i="2" s="1"/>
  <c r="I6708" i="2"/>
  <c r="K6708" i="2" s="1"/>
  <c r="I6709" i="2"/>
  <c r="K6709" i="2" s="1"/>
  <c r="I6710" i="2"/>
  <c r="K6710" i="2" s="1"/>
  <c r="I6711" i="2"/>
  <c r="K6711" i="2" s="1"/>
  <c r="I6712" i="2"/>
  <c r="K6712" i="2" s="1"/>
  <c r="I6713" i="2"/>
  <c r="K6713" i="2" s="1"/>
  <c r="I6714" i="2"/>
  <c r="K6714" i="2" s="1"/>
  <c r="I6715" i="2"/>
  <c r="K6715" i="2" s="1"/>
  <c r="I6716" i="2"/>
  <c r="K6716" i="2" s="1"/>
  <c r="I6717" i="2"/>
  <c r="K6717" i="2" s="1"/>
  <c r="I6718" i="2"/>
  <c r="K6718" i="2" s="1"/>
  <c r="I6719" i="2"/>
  <c r="K6719" i="2" s="1"/>
  <c r="I6720" i="2"/>
  <c r="K6720" i="2" s="1"/>
  <c r="I6721" i="2"/>
  <c r="K6721" i="2" s="1"/>
  <c r="I6722" i="2"/>
  <c r="K6722" i="2" s="1"/>
  <c r="I6723" i="2"/>
  <c r="K6723" i="2" s="1"/>
  <c r="I6724" i="2"/>
  <c r="K6724" i="2" s="1"/>
  <c r="I6725" i="2"/>
  <c r="K6725" i="2" s="1"/>
  <c r="I6726" i="2"/>
  <c r="K6726" i="2" s="1"/>
  <c r="I6727" i="2"/>
  <c r="K6727" i="2" s="1"/>
  <c r="I6728" i="2"/>
  <c r="K6728" i="2" s="1"/>
  <c r="I6729" i="2"/>
  <c r="K6729" i="2" s="1"/>
  <c r="I6730" i="2"/>
  <c r="K6730" i="2" s="1"/>
  <c r="I6731" i="2"/>
  <c r="K6731" i="2" s="1"/>
  <c r="I6732" i="2"/>
  <c r="K6732" i="2" s="1"/>
  <c r="I6733" i="2"/>
  <c r="K6733" i="2" s="1"/>
  <c r="I6734" i="2"/>
  <c r="K6734" i="2" s="1"/>
  <c r="I6735" i="2"/>
  <c r="K6735" i="2" s="1"/>
  <c r="I6736" i="2"/>
  <c r="K6736" i="2" s="1"/>
  <c r="I6737" i="2"/>
  <c r="K6737" i="2" s="1"/>
  <c r="I6738" i="2"/>
  <c r="K6738" i="2" s="1"/>
  <c r="I6739" i="2"/>
  <c r="K6739" i="2" s="1"/>
  <c r="I6740" i="2"/>
  <c r="K6740" i="2" s="1"/>
  <c r="I6741" i="2"/>
  <c r="K6741" i="2" s="1"/>
  <c r="I6742" i="2"/>
  <c r="K6742" i="2" s="1"/>
  <c r="I6743" i="2"/>
  <c r="K6743" i="2" s="1"/>
  <c r="I6744" i="2"/>
  <c r="K6744" i="2" s="1"/>
  <c r="I6745" i="2"/>
  <c r="K6745" i="2" s="1"/>
  <c r="I6746" i="2"/>
  <c r="K6746" i="2" s="1"/>
  <c r="I6747" i="2"/>
  <c r="K6747" i="2" s="1"/>
  <c r="I6748" i="2"/>
  <c r="K6748" i="2" s="1"/>
  <c r="I6749" i="2"/>
  <c r="K6749" i="2" s="1"/>
  <c r="I6750" i="2"/>
  <c r="K6750" i="2" s="1"/>
  <c r="I6751" i="2"/>
  <c r="K6751" i="2" s="1"/>
  <c r="I6752" i="2"/>
  <c r="K6752" i="2" s="1"/>
  <c r="I6753" i="2"/>
  <c r="K6753" i="2" s="1"/>
  <c r="I6754" i="2"/>
  <c r="K6754" i="2" s="1"/>
  <c r="I6755" i="2"/>
  <c r="K6755" i="2" s="1"/>
  <c r="I6756" i="2"/>
  <c r="K6756" i="2" s="1"/>
  <c r="I6757" i="2"/>
  <c r="K6757" i="2" s="1"/>
  <c r="I6758" i="2"/>
  <c r="K6758" i="2" s="1"/>
  <c r="I6759" i="2"/>
  <c r="K6759" i="2" s="1"/>
  <c r="I6760" i="2"/>
  <c r="K6760" i="2" s="1"/>
  <c r="I6761" i="2"/>
  <c r="K6761" i="2" s="1"/>
  <c r="I6762" i="2"/>
  <c r="K6762" i="2" s="1"/>
  <c r="I6763" i="2"/>
  <c r="K6763" i="2" s="1"/>
  <c r="I6764" i="2"/>
  <c r="K6764" i="2" s="1"/>
  <c r="I6765" i="2"/>
  <c r="K6765" i="2" s="1"/>
  <c r="I6766" i="2"/>
  <c r="K6766" i="2" s="1"/>
  <c r="I6767" i="2"/>
  <c r="K6767" i="2" s="1"/>
  <c r="I6768" i="2"/>
  <c r="K6768" i="2" s="1"/>
  <c r="I6769" i="2"/>
  <c r="K6769" i="2" s="1"/>
  <c r="I6770" i="2"/>
  <c r="K6770" i="2" s="1"/>
  <c r="I6771" i="2"/>
  <c r="K6771" i="2" s="1"/>
  <c r="I6772" i="2"/>
  <c r="K6772" i="2" s="1"/>
  <c r="I6773" i="2"/>
  <c r="K6773" i="2" s="1"/>
  <c r="I6774" i="2"/>
  <c r="K6774" i="2" s="1"/>
  <c r="I6775" i="2"/>
  <c r="K6775" i="2" s="1"/>
  <c r="I6776" i="2"/>
  <c r="K6776" i="2" s="1"/>
  <c r="I6777" i="2"/>
  <c r="K6777" i="2" s="1"/>
  <c r="I6778" i="2"/>
  <c r="K6778" i="2" s="1"/>
  <c r="I6779" i="2"/>
  <c r="K6779" i="2" s="1"/>
  <c r="I6780" i="2"/>
  <c r="K6780" i="2" s="1"/>
  <c r="I6781" i="2"/>
  <c r="K6781" i="2" s="1"/>
  <c r="I6782" i="2"/>
  <c r="K6782" i="2" s="1"/>
  <c r="I6783" i="2"/>
  <c r="K6783" i="2" s="1"/>
  <c r="I6784" i="2"/>
  <c r="K6784" i="2" s="1"/>
  <c r="I6785" i="2"/>
  <c r="K6785" i="2" s="1"/>
  <c r="I6786" i="2"/>
  <c r="K6786" i="2" s="1"/>
  <c r="I6787" i="2"/>
  <c r="K6787" i="2" s="1"/>
  <c r="I6788" i="2"/>
  <c r="K6788" i="2" s="1"/>
  <c r="I6789" i="2"/>
  <c r="K6789" i="2" s="1"/>
  <c r="I6790" i="2"/>
  <c r="K6790" i="2" s="1"/>
  <c r="I6791" i="2"/>
  <c r="K6791" i="2" s="1"/>
  <c r="I6792" i="2"/>
  <c r="K6792" i="2" s="1"/>
  <c r="I6793" i="2"/>
  <c r="K6793" i="2" s="1"/>
  <c r="I6794" i="2"/>
  <c r="K6794" i="2" s="1"/>
  <c r="I6795" i="2"/>
  <c r="K6795" i="2" s="1"/>
  <c r="I6796" i="2"/>
  <c r="K6796" i="2" s="1"/>
  <c r="I6797" i="2"/>
  <c r="K6797" i="2" s="1"/>
  <c r="I6798" i="2"/>
  <c r="K6798" i="2" s="1"/>
  <c r="I6799" i="2"/>
  <c r="K6799" i="2" s="1"/>
  <c r="I6800" i="2"/>
  <c r="K6800" i="2" s="1"/>
  <c r="I6801" i="2"/>
  <c r="K6801" i="2" s="1"/>
  <c r="I6802" i="2"/>
  <c r="K6802" i="2" s="1"/>
  <c r="I6803" i="2"/>
  <c r="K6803" i="2" s="1"/>
  <c r="I6804" i="2"/>
  <c r="K6804" i="2" s="1"/>
  <c r="I6805" i="2"/>
  <c r="K6805" i="2" s="1"/>
  <c r="I6806" i="2"/>
  <c r="K6806" i="2" s="1"/>
  <c r="I6807" i="2"/>
  <c r="K6807" i="2" s="1"/>
  <c r="I6808" i="2"/>
  <c r="K6808" i="2" s="1"/>
  <c r="I6809" i="2"/>
  <c r="K6809" i="2" s="1"/>
  <c r="I6810" i="2"/>
  <c r="K6810" i="2" s="1"/>
  <c r="I6811" i="2"/>
  <c r="K6811" i="2" s="1"/>
  <c r="I6812" i="2"/>
  <c r="K6812" i="2" s="1"/>
  <c r="I6813" i="2"/>
  <c r="K6813" i="2" s="1"/>
  <c r="I6814" i="2"/>
  <c r="K6814" i="2" s="1"/>
  <c r="I6815" i="2"/>
  <c r="K6815" i="2" s="1"/>
  <c r="I6816" i="2"/>
  <c r="K6816" i="2" s="1"/>
  <c r="I6817" i="2"/>
  <c r="K6817" i="2" s="1"/>
  <c r="I6818" i="2"/>
  <c r="K6818" i="2" s="1"/>
  <c r="I6819" i="2"/>
  <c r="K6819" i="2" s="1"/>
  <c r="I6820" i="2"/>
  <c r="K6820" i="2" s="1"/>
  <c r="I6821" i="2"/>
  <c r="K6821" i="2" s="1"/>
  <c r="I6822" i="2"/>
  <c r="K6822" i="2" s="1"/>
  <c r="I6823" i="2"/>
  <c r="K6823" i="2" s="1"/>
  <c r="I6824" i="2"/>
  <c r="K6824" i="2" s="1"/>
  <c r="I6825" i="2"/>
  <c r="K6825" i="2" s="1"/>
  <c r="I6826" i="2"/>
  <c r="K6826" i="2" s="1"/>
  <c r="I6827" i="2"/>
  <c r="K6827" i="2" s="1"/>
  <c r="I6828" i="2"/>
  <c r="K6828" i="2" s="1"/>
  <c r="I6829" i="2"/>
  <c r="K6829" i="2" s="1"/>
  <c r="I6830" i="2"/>
  <c r="K6830" i="2" s="1"/>
  <c r="I6831" i="2"/>
  <c r="K6831" i="2" s="1"/>
  <c r="I6832" i="2"/>
  <c r="K6832" i="2" s="1"/>
  <c r="I6833" i="2"/>
  <c r="K6833" i="2" s="1"/>
  <c r="I6834" i="2"/>
  <c r="K6834" i="2" s="1"/>
  <c r="I6835" i="2"/>
  <c r="K6835" i="2" s="1"/>
  <c r="I6836" i="2"/>
  <c r="K6836" i="2" s="1"/>
  <c r="I6837" i="2"/>
  <c r="K6837" i="2" s="1"/>
  <c r="I6838" i="2"/>
  <c r="K6838" i="2" s="1"/>
  <c r="I6839" i="2"/>
  <c r="K6839" i="2" s="1"/>
  <c r="I6840" i="2"/>
  <c r="K6840" i="2" s="1"/>
  <c r="I6841" i="2"/>
  <c r="K6841" i="2" s="1"/>
  <c r="I6842" i="2"/>
  <c r="K6842" i="2" s="1"/>
  <c r="I6843" i="2"/>
  <c r="K6843" i="2" s="1"/>
  <c r="I6844" i="2"/>
  <c r="K6844" i="2" s="1"/>
  <c r="I6845" i="2"/>
  <c r="K6845" i="2" s="1"/>
  <c r="I6846" i="2"/>
  <c r="K6846" i="2" s="1"/>
  <c r="I6847" i="2"/>
  <c r="K6847" i="2" s="1"/>
  <c r="I6848" i="2"/>
  <c r="K6848" i="2" s="1"/>
  <c r="I6849" i="2"/>
  <c r="K6849" i="2" s="1"/>
  <c r="I6850" i="2"/>
  <c r="K6850" i="2" s="1"/>
  <c r="I6851" i="2"/>
  <c r="K6851" i="2" s="1"/>
  <c r="I6852" i="2"/>
  <c r="K6852" i="2" s="1"/>
  <c r="I6853" i="2"/>
  <c r="K6853" i="2" s="1"/>
  <c r="I6854" i="2"/>
  <c r="K6854" i="2" s="1"/>
  <c r="I6855" i="2"/>
  <c r="K6855" i="2" s="1"/>
  <c r="I6856" i="2"/>
  <c r="K6856" i="2" s="1"/>
  <c r="I6857" i="2"/>
  <c r="K6857" i="2" s="1"/>
  <c r="I6858" i="2"/>
  <c r="K6858" i="2" s="1"/>
  <c r="I6859" i="2"/>
  <c r="K6859" i="2" s="1"/>
  <c r="I6860" i="2"/>
  <c r="K6860" i="2" s="1"/>
  <c r="I6861" i="2"/>
  <c r="K6861" i="2" s="1"/>
  <c r="I6862" i="2"/>
  <c r="K6862" i="2" s="1"/>
  <c r="I6863" i="2"/>
  <c r="K6863" i="2" s="1"/>
  <c r="I6864" i="2"/>
  <c r="K6864" i="2" s="1"/>
  <c r="I6865" i="2"/>
  <c r="K6865" i="2" s="1"/>
  <c r="I6866" i="2"/>
  <c r="K6866" i="2" s="1"/>
  <c r="I6867" i="2"/>
  <c r="K6867" i="2" s="1"/>
  <c r="I6868" i="2"/>
  <c r="K6868" i="2" s="1"/>
  <c r="I6869" i="2"/>
  <c r="K6869" i="2" s="1"/>
  <c r="I6870" i="2"/>
  <c r="K6870" i="2" s="1"/>
  <c r="I6871" i="2"/>
  <c r="K6871" i="2" s="1"/>
  <c r="I6872" i="2"/>
  <c r="K6872" i="2" s="1"/>
  <c r="I6873" i="2"/>
  <c r="K6873" i="2" s="1"/>
  <c r="I6874" i="2"/>
  <c r="K6874" i="2" s="1"/>
  <c r="I6875" i="2"/>
  <c r="K6875" i="2" s="1"/>
  <c r="I6876" i="2"/>
  <c r="K6876" i="2" s="1"/>
  <c r="I6877" i="2"/>
  <c r="K6877" i="2" s="1"/>
  <c r="I6878" i="2"/>
  <c r="K6878" i="2" s="1"/>
  <c r="I6879" i="2"/>
  <c r="K6879" i="2" s="1"/>
  <c r="I6880" i="2"/>
  <c r="K6880" i="2" s="1"/>
  <c r="I6881" i="2"/>
  <c r="K6881" i="2" s="1"/>
  <c r="I6882" i="2"/>
  <c r="K6882" i="2" s="1"/>
  <c r="I6883" i="2"/>
  <c r="K6883" i="2" s="1"/>
  <c r="I6884" i="2"/>
  <c r="K6884" i="2" s="1"/>
  <c r="I6885" i="2"/>
  <c r="K6885" i="2" s="1"/>
  <c r="I6886" i="2"/>
  <c r="K6886" i="2" s="1"/>
  <c r="I6887" i="2"/>
  <c r="K6887" i="2" s="1"/>
  <c r="I6888" i="2"/>
  <c r="K6888" i="2" s="1"/>
  <c r="I6889" i="2"/>
  <c r="K6889" i="2" s="1"/>
  <c r="I6890" i="2"/>
  <c r="K6890" i="2" s="1"/>
  <c r="I6891" i="2"/>
  <c r="K6891" i="2" s="1"/>
  <c r="I6892" i="2"/>
  <c r="K6892" i="2" s="1"/>
  <c r="I6893" i="2"/>
  <c r="K6893" i="2" s="1"/>
  <c r="I6894" i="2"/>
  <c r="K6894" i="2" s="1"/>
  <c r="I6895" i="2"/>
  <c r="K6895" i="2" s="1"/>
  <c r="I6896" i="2"/>
  <c r="K6896" i="2" s="1"/>
  <c r="I6897" i="2"/>
  <c r="K6897" i="2" s="1"/>
  <c r="I6898" i="2"/>
  <c r="K6898" i="2" s="1"/>
  <c r="I6899" i="2"/>
  <c r="K6899" i="2" s="1"/>
  <c r="I6900" i="2"/>
  <c r="K6900" i="2" s="1"/>
  <c r="I6901" i="2"/>
  <c r="K6901" i="2" s="1"/>
  <c r="I6902" i="2"/>
  <c r="K6902" i="2" s="1"/>
  <c r="I6903" i="2"/>
  <c r="K6903" i="2" s="1"/>
  <c r="I6904" i="2"/>
  <c r="K6904" i="2" s="1"/>
  <c r="I6905" i="2"/>
  <c r="K6905" i="2" s="1"/>
  <c r="I6906" i="2"/>
  <c r="K6906" i="2" s="1"/>
  <c r="I6907" i="2"/>
  <c r="K6907" i="2" s="1"/>
  <c r="I6908" i="2"/>
  <c r="K6908" i="2" s="1"/>
  <c r="I6909" i="2"/>
  <c r="K6909" i="2" s="1"/>
  <c r="I6910" i="2"/>
  <c r="K6910" i="2" s="1"/>
  <c r="I6911" i="2"/>
  <c r="K6911" i="2" s="1"/>
  <c r="I6912" i="2"/>
  <c r="K6912" i="2" s="1"/>
  <c r="I6913" i="2"/>
  <c r="K6913" i="2" s="1"/>
  <c r="I6914" i="2"/>
  <c r="K6914" i="2" s="1"/>
  <c r="I6915" i="2"/>
  <c r="K6915" i="2" s="1"/>
  <c r="I6916" i="2"/>
  <c r="K6916" i="2" s="1"/>
  <c r="I6917" i="2"/>
  <c r="K6917" i="2" s="1"/>
  <c r="I6918" i="2"/>
  <c r="K6918" i="2" s="1"/>
  <c r="I6919" i="2"/>
  <c r="K6919" i="2" s="1"/>
  <c r="I6920" i="2"/>
  <c r="K6920" i="2" s="1"/>
  <c r="I6921" i="2"/>
  <c r="K6921" i="2" s="1"/>
  <c r="I6922" i="2"/>
  <c r="K6922" i="2" s="1"/>
  <c r="I6923" i="2"/>
  <c r="K6923" i="2" s="1"/>
  <c r="I6924" i="2"/>
  <c r="K6924" i="2" s="1"/>
  <c r="I6925" i="2"/>
  <c r="K6925" i="2" s="1"/>
  <c r="I6926" i="2"/>
  <c r="K6926" i="2" s="1"/>
  <c r="I6927" i="2"/>
  <c r="K6927" i="2" s="1"/>
  <c r="I6928" i="2"/>
  <c r="K6928" i="2" s="1"/>
  <c r="I6929" i="2"/>
  <c r="K6929" i="2" s="1"/>
  <c r="I6930" i="2"/>
  <c r="K6930" i="2" s="1"/>
  <c r="I6931" i="2"/>
  <c r="K6931" i="2" s="1"/>
  <c r="I6932" i="2"/>
  <c r="K6932" i="2" s="1"/>
  <c r="I6933" i="2"/>
  <c r="K6933" i="2" s="1"/>
  <c r="I6934" i="2"/>
  <c r="K6934" i="2" s="1"/>
  <c r="I6935" i="2"/>
  <c r="K6935" i="2" s="1"/>
  <c r="I6936" i="2"/>
  <c r="K6936" i="2" s="1"/>
  <c r="I6937" i="2"/>
  <c r="K6937" i="2" s="1"/>
  <c r="I6938" i="2"/>
  <c r="K6938" i="2" s="1"/>
  <c r="I6939" i="2"/>
  <c r="K6939" i="2" s="1"/>
  <c r="I6940" i="2"/>
  <c r="K6940" i="2" s="1"/>
  <c r="I6941" i="2"/>
  <c r="K6941" i="2" s="1"/>
  <c r="I6942" i="2"/>
  <c r="K6942" i="2" s="1"/>
  <c r="I6943" i="2"/>
  <c r="K6943" i="2" s="1"/>
  <c r="I6944" i="2"/>
  <c r="K6944" i="2" s="1"/>
  <c r="I6945" i="2"/>
  <c r="K6945" i="2" s="1"/>
  <c r="I6946" i="2"/>
  <c r="K6946" i="2" s="1"/>
  <c r="I6947" i="2"/>
  <c r="K6947" i="2" s="1"/>
  <c r="I6948" i="2"/>
  <c r="K6948" i="2" s="1"/>
  <c r="I6949" i="2"/>
  <c r="K6949" i="2" s="1"/>
  <c r="I6950" i="2"/>
  <c r="K6950" i="2" s="1"/>
  <c r="I6951" i="2"/>
  <c r="K6951" i="2" s="1"/>
  <c r="I6952" i="2"/>
  <c r="K6952" i="2" s="1"/>
  <c r="I6953" i="2"/>
  <c r="K6953" i="2" s="1"/>
  <c r="I6954" i="2"/>
  <c r="K6954" i="2" s="1"/>
  <c r="I6955" i="2"/>
  <c r="K6955" i="2" s="1"/>
  <c r="I6956" i="2"/>
  <c r="K6956" i="2" s="1"/>
  <c r="I6957" i="2"/>
  <c r="K6957" i="2" s="1"/>
  <c r="I6958" i="2"/>
  <c r="K6958" i="2" s="1"/>
  <c r="I6959" i="2"/>
  <c r="K6959" i="2" s="1"/>
  <c r="I6960" i="2"/>
  <c r="K6960" i="2" s="1"/>
  <c r="I6961" i="2"/>
  <c r="K6961" i="2" s="1"/>
  <c r="I6962" i="2"/>
  <c r="K6962" i="2" s="1"/>
  <c r="I6963" i="2"/>
  <c r="K6963" i="2" s="1"/>
  <c r="I6964" i="2"/>
  <c r="K6964" i="2" s="1"/>
  <c r="I6965" i="2"/>
  <c r="K6965" i="2" s="1"/>
  <c r="I6966" i="2"/>
  <c r="K6966" i="2" s="1"/>
  <c r="I6967" i="2"/>
  <c r="K6967" i="2" s="1"/>
  <c r="I6968" i="2"/>
  <c r="K6968" i="2" s="1"/>
  <c r="I6969" i="2"/>
  <c r="K6969" i="2" s="1"/>
  <c r="I6970" i="2"/>
  <c r="K6970" i="2" s="1"/>
  <c r="I6971" i="2"/>
  <c r="K6971" i="2" s="1"/>
  <c r="I6972" i="2"/>
  <c r="K6972" i="2" s="1"/>
  <c r="I6973" i="2"/>
  <c r="K6973" i="2" s="1"/>
  <c r="I6974" i="2"/>
  <c r="K6974" i="2" s="1"/>
  <c r="I6975" i="2"/>
  <c r="K6975" i="2" s="1"/>
  <c r="I6976" i="2"/>
  <c r="K6976" i="2" s="1"/>
  <c r="I6977" i="2"/>
  <c r="K6977" i="2" s="1"/>
  <c r="I6978" i="2"/>
  <c r="K6978" i="2" s="1"/>
  <c r="I6979" i="2"/>
  <c r="K6979" i="2" s="1"/>
  <c r="I6980" i="2"/>
  <c r="K6980" i="2" s="1"/>
  <c r="I6981" i="2"/>
  <c r="K6981" i="2" s="1"/>
  <c r="I6982" i="2"/>
  <c r="K6982" i="2" s="1"/>
  <c r="I6983" i="2"/>
  <c r="K6983" i="2" s="1"/>
  <c r="I6984" i="2"/>
  <c r="K6984" i="2" s="1"/>
  <c r="I6985" i="2"/>
  <c r="K6985" i="2" s="1"/>
  <c r="I6986" i="2"/>
  <c r="K6986" i="2" s="1"/>
  <c r="I6987" i="2"/>
  <c r="K6987" i="2" s="1"/>
  <c r="I6988" i="2"/>
  <c r="K6988" i="2" s="1"/>
  <c r="I6989" i="2"/>
  <c r="K6989" i="2" s="1"/>
  <c r="I6990" i="2"/>
  <c r="K6990" i="2" s="1"/>
  <c r="I6991" i="2"/>
  <c r="K6991" i="2" s="1"/>
  <c r="I6992" i="2"/>
  <c r="K6992" i="2" s="1"/>
  <c r="I6993" i="2"/>
  <c r="K6993" i="2" s="1"/>
  <c r="I6994" i="2"/>
  <c r="K6994" i="2" s="1"/>
  <c r="I6995" i="2"/>
  <c r="K6995" i="2" s="1"/>
  <c r="I6996" i="2"/>
  <c r="K6996" i="2" s="1"/>
  <c r="I6997" i="2"/>
  <c r="K6997" i="2" s="1"/>
  <c r="I6998" i="2"/>
  <c r="K6998" i="2" s="1"/>
  <c r="I6999" i="2"/>
  <c r="K6999" i="2" s="1"/>
  <c r="I7000" i="2"/>
  <c r="K7000" i="2" s="1"/>
  <c r="I7001" i="2"/>
  <c r="K7001" i="2" s="1"/>
  <c r="I7002" i="2"/>
  <c r="K7002" i="2" s="1"/>
  <c r="I7003" i="2"/>
  <c r="K7003" i="2" s="1"/>
  <c r="I7004" i="2"/>
  <c r="K7004" i="2" s="1"/>
  <c r="I7005" i="2"/>
  <c r="K7005" i="2" s="1"/>
  <c r="I7006" i="2"/>
  <c r="K7006" i="2" s="1"/>
  <c r="I7007" i="2"/>
  <c r="K7007" i="2" s="1"/>
  <c r="I7008" i="2"/>
  <c r="K7008" i="2" s="1"/>
  <c r="I7009" i="2"/>
  <c r="K7009" i="2" s="1"/>
  <c r="I7010" i="2"/>
  <c r="K7010" i="2" s="1"/>
  <c r="I7011" i="2"/>
  <c r="K7011" i="2" s="1"/>
  <c r="I7012" i="2"/>
  <c r="K7012" i="2" s="1"/>
  <c r="I7013" i="2"/>
  <c r="K7013" i="2" s="1"/>
  <c r="I7014" i="2"/>
  <c r="K7014" i="2" s="1"/>
  <c r="I7015" i="2"/>
  <c r="K7015" i="2" s="1"/>
  <c r="I7016" i="2"/>
  <c r="K7016" i="2" s="1"/>
  <c r="I7017" i="2"/>
  <c r="K7017" i="2" s="1"/>
  <c r="I7018" i="2"/>
  <c r="K7018" i="2" s="1"/>
  <c r="I7019" i="2"/>
  <c r="K7019" i="2" s="1"/>
  <c r="I7020" i="2"/>
  <c r="K7020" i="2" s="1"/>
  <c r="I7021" i="2"/>
  <c r="K7021" i="2" s="1"/>
  <c r="I7022" i="2"/>
  <c r="K7022" i="2" s="1"/>
  <c r="I7023" i="2"/>
  <c r="K7023" i="2" s="1"/>
  <c r="I7024" i="2"/>
  <c r="K7024" i="2" s="1"/>
  <c r="I7025" i="2"/>
  <c r="K7025" i="2" s="1"/>
  <c r="I7026" i="2"/>
  <c r="K7026" i="2" s="1"/>
  <c r="I7027" i="2"/>
  <c r="K7027" i="2" s="1"/>
  <c r="I7028" i="2"/>
  <c r="K7028" i="2" s="1"/>
  <c r="I7029" i="2"/>
  <c r="K7029" i="2" s="1"/>
  <c r="I7030" i="2"/>
  <c r="K7030" i="2" s="1"/>
  <c r="I7031" i="2"/>
  <c r="K7031" i="2" s="1"/>
  <c r="I7032" i="2"/>
  <c r="K7032" i="2" s="1"/>
  <c r="I7033" i="2"/>
  <c r="K7033" i="2" s="1"/>
  <c r="I7034" i="2"/>
  <c r="K7034" i="2" s="1"/>
  <c r="I7035" i="2"/>
  <c r="K7035" i="2" s="1"/>
  <c r="I7036" i="2"/>
  <c r="K7036" i="2" s="1"/>
  <c r="I7037" i="2"/>
  <c r="K7037" i="2" s="1"/>
  <c r="I7038" i="2"/>
  <c r="K7038" i="2" s="1"/>
  <c r="I7039" i="2"/>
  <c r="K7039" i="2" s="1"/>
  <c r="I7040" i="2"/>
  <c r="K7040" i="2" s="1"/>
  <c r="I7041" i="2"/>
  <c r="K7041" i="2" s="1"/>
  <c r="I7042" i="2"/>
  <c r="K7042" i="2" s="1"/>
  <c r="I7043" i="2"/>
  <c r="K7043" i="2" s="1"/>
  <c r="I7044" i="2"/>
  <c r="K7044" i="2" s="1"/>
  <c r="I7045" i="2"/>
  <c r="K7045" i="2" s="1"/>
  <c r="I7046" i="2"/>
  <c r="K7046" i="2" s="1"/>
  <c r="I7047" i="2"/>
  <c r="K7047" i="2" s="1"/>
  <c r="I7048" i="2"/>
  <c r="K7048" i="2" s="1"/>
  <c r="I7049" i="2"/>
  <c r="K7049" i="2" s="1"/>
  <c r="I7050" i="2"/>
  <c r="K7050" i="2" s="1"/>
  <c r="I7051" i="2"/>
  <c r="K7051" i="2" s="1"/>
  <c r="I7052" i="2"/>
  <c r="K7052" i="2" s="1"/>
  <c r="I7053" i="2"/>
  <c r="K7053" i="2" s="1"/>
  <c r="I7054" i="2"/>
  <c r="K7054" i="2" s="1"/>
  <c r="I7055" i="2"/>
  <c r="K7055" i="2" s="1"/>
  <c r="I7056" i="2"/>
  <c r="K7056" i="2" s="1"/>
  <c r="I7057" i="2"/>
  <c r="K7057" i="2" s="1"/>
  <c r="I7058" i="2"/>
  <c r="K7058" i="2" s="1"/>
  <c r="I7059" i="2"/>
  <c r="K7059" i="2" s="1"/>
  <c r="I7060" i="2"/>
  <c r="K7060" i="2" s="1"/>
  <c r="I7061" i="2"/>
  <c r="K7061" i="2" s="1"/>
  <c r="I7062" i="2"/>
  <c r="K7062" i="2" s="1"/>
  <c r="I7063" i="2"/>
  <c r="K7063" i="2" s="1"/>
  <c r="I7064" i="2"/>
  <c r="K7064" i="2" s="1"/>
  <c r="I7065" i="2"/>
  <c r="K7065" i="2" s="1"/>
  <c r="I7066" i="2"/>
  <c r="K7066" i="2" s="1"/>
  <c r="I7067" i="2"/>
  <c r="K7067" i="2" s="1"/>
  <c r="I7068" i="2"/>
  <c r="K7068" i="2" s="1"/>
  <c r="I7069" i="2"/>
  <c r="K7069" i="2" s="1"/>
  <c r="I7070" i="2"/>
  <c r="K7070" i="2" s="1"/>
  <c r="I7071" i="2"/>
  <c r="K7071" i="2" s="1"/>
  <c r="I7072" i="2"/>
  <c r="K7072" i="2" s="1"/>
  <c r="I7073" i="2"/>
  <c r="K7073" i="2" s="1"/>
  <c r="I7074" i="2"/>
  <c r="K7074" i="2" s="1"/>
  <c r="I7075" i="2"/>
  <c r="K7075" i="2" s="1"/>
  <c r="I7076" i="2"/>
  <c r="K7076" i="2" s="1"/>
  <c r="I7077" i="2"/>
  <c r="K7077" i="2" s="1"/>
  <c r="I7078" i="2"/>
  <c r="K7078" i="2" s="1"/>
  <c r="I7079" i="2"/>
  <c r="K7079" i="2" s="1"/>
  <c r="I7080" i="2"/>
  <c r="K7080" i="2" s="1"/>
  <c r="I7081" i="2"/>
  <c r="K7081" i="2" s="1"/>
  <c r="I7082" i="2"/>
  <c r="K7082" i="2" s="1"/>
  <c r="I7083" i="2"/>
  <c r="K7083" i="2" s="1"/>
  <c r="I7084" i="2"/>
  <c r="K7084" i="2" s="1"/>
  <c r="I7085" i="2"/>
  <c r="K7085" i="2" s="1"/>
  <c r="I7086" i="2"/>
  <c r="K7086" i="2" s="1"/>
  <c r="I7087" i="2"/>
  <c r="K7087" i="2" s="1"/>
  <c r="I7088" i="2"/>
  <c r="K7088" i="2" s="1"/>
  <c r="I7089" i="2"/>
  <c r="K7089" i="2" s="1"/>
  <c r="I7090" i="2"/>
  <c r="K7090" i="2" s="1"/>
  <c r="I7091" i="2"/>
  <c r="K7091" i="2" s="1"/>
  <c r="I7092" i="2"/>
  <c r="K7092" i="2" s="1"/>
  <c r="I7093" i="2"/>
  <c r="K7093" i="2" s="1"/>
  <c r="I7094" i="2"/>
  <c r="K7094" i="2" s="1"/>
  <c r="I7095" i="2"/>
  <c r="K7095" i="2" s="1"/>
  <c r="I7096" i="2"/>
  <c r="K7096" i="2" s="1"/>
  <c r="I7097" i="2"/>
  <c r="K7097" i="2" s="1"/>
  <c r="I7098" i="2"/>
  <c r="K7098" i="2" s="1"/>
  <c r="I7099" i="2"/>
  <c r="K7099" i="2" s="1"/>
  <c r="I7100" i="2"/>
  <c r="K7100" i="2" s="1"/>
  <c r="I7101" i="2"/>
  <c r="K7101" i="2" s="1"/>
  <c r="I7102" i="2"/>
  <c r="K7102" i="2" s="1"/>
  <c r="I7103" i="2"/>
  <c r="K7103" i="2" s="1"/>
  <c r="I7104" i="2"/>
  <c r="K7104" i="2" s="1"/>
  <c r="I7105" i="2"/>
  <c r="K7105" i="2" s="1"/>
  <c r="I7106" i="2"/>
  <c r="K7106" i="2" s="1"/>
  <c r="I7107" i="2"/>
  <c r="K7107" i="2" s="1"/>
  <c r="I7108" i="2"/>
  <c r="K7108" i="2" s="1"/>
  <c r="I7109" i="2"/>
  <c r="K7109" i="2" s="1"/>
  <c r="I7110" i="2"/>
  <c r="K7110" i="2" s="1"/>
  <c r="I7111" i="2"/>
  <c r="K7111" i="2" s="1"/>
  <c r="I7112" i="2"/>
  <c r="K7112" i="2" s="1"/>
  <c r="I7113" i="2"/>
  <c r="K7113" i="2" s="1"/>
  <c r="I7114" i="2"/>
  <c r="K7114" i="2" s="1"/>
  <c r="I7115" i="2"/>
  <c r="K7115" i="2" s="1"/>
  <c r="I7116" i="2"/>
  <c r="K7116" i="2" s="1"/>
  <c r="I7117" i="2"/>
  <c r="K7117" i="2" s="1"/>
  <c r="I7118" i="2"/>
  <c r="K7118" i="2" s="1"/>
  <c r="I7119" i="2"/>
  <c r="K7119" i="2" s="1"/>
  <c r="I7120" i="2"/>
  <c r="K7120" i="2" s="1"/>
  <c r="I7121" i="2"/>
  <c r="K7121" i="2" s="1"/>
  <c r="I7122" i="2"/>
  <c r="K7122" i="2" s="1"/>
  <c r="I7123" i="2"/>
  <c r="K7123" i="2" s="1"/>
  <c r="I7124" i="2"/>
  <c r="K7124" i="2" s="1"/>
  <c r="I7125" i="2"/>
  <c r="K7125" i="2" s="1"/>
  <c r="I7126" i="2"/>
  <c r="K7126" i="2" s="1"/>
  <c r="I7127" i="2"/>
  <c r="K7127" i="2" s="1"/>
  <c r="I7128" i="2"/>
  <c r="K7128" i="2" s="1"/>
  <c r="I7129" i="2"/>
  <c r="K7129" i="2" s="1"/>
  <c r="I7130" i="2"/>
  <c r="K7130" i="2" s="1"/>
  <c r="I7131" i="2"/>
  <c r="K7131" i="2" s="1"/>
  <c r="I7132" i="2"/>
  <c r="K7132" i="2" s="1"/>
  <c r="I7133" i="2"/>
  <c r="K7133" i="2" s="1"/>
  <c r="I7134" i="2"/>
  <c r="K7134" i="2" s="1"/>
  <c r="I7135" i="2"/>
  <c r="K7135" i="2" s="1"/>
  <c r="I7136" i="2"/>
  <c r="K7136" i="2" s="1"/>
  <c r="I7137" i="2"/>
  <c r="K7137" i="2" s="1"/>
  <c r="I7138" i="2"/>
  <c r="K7138" i="2" s="1"/>
  <c r="I7139" i="2"/>
  <c r="K7139" i="2" s="1"/>
  <c r="I7140" i="2"/>
  <c r="K7140" i="2" s="1"/>
  <c r="I7141" i="2"/>
  <c r="K7141" i="2" s="1"/>
  <c r="I7142" i="2"/>
  <c r="K7142" i="2" s="1"/>
  <c r="I7143" i="2"/>
  <c r="K7143" i="2" s="1"/>
  <c r="I7144" i="2"/>
  <c r="K7144" i="2" s="1"/>
  <c r="I7145" i="2"/>
  <c r="K7145" i="2" s="1"/>
  <c r="I7146" i="2"/>
  <c r="K7146" i="2" s="1"/>
  <c r="I7147" i="2"/>
  <c r="K7147" i="2" s="1"/>
  <c r="I7148" i="2"/>
  <c r="K7148" i="2" s="1"/>
  <c r="I7149" i="2"/>
  <c r="K7149" i="2" s="1"/>
  <c r="I7150" i="2"/>
  <c r="K7150" i="2" s="1"/>
  <c r="I7151" i="2"/>
  <c r="K7151" i="2" s="1"/>
  <c r="I7152" i="2"/>
  <c r="K7152" i="2" s="1"/>
  <c r="I7153" i="2"/>
  <c r="K7153" i="2" s="1"/>
  <c r="I7154" i="2"/>
  <c r="K7154" i="2" s="1"/>
  <c r="I7155" i="2"/>
  <c r="K7155" i="2" s="1"/>
  <c r="I7156" i="2"/>
  <c r="K7156" i="2" s="1"/>
  <c r="I7157" i="2"/>
  <c r="K7157" i="2" s="1"/>
  <c r="I7158" i="2"/>
  <c r="K7158" i="2" s="1"/>
  <c r="I7159" i="2"/>
  <c r="K7159" i="2" s="1"/>
  <c r="I7160" i="2"/>
  <c r="K7160" i="2" s="1"/>
  <c r="I7161" i="2"/>
  <c r="K7161" i="2" s="1"/>
  <c r="I7162" i="2"/>
  <c r="K7162" i="2" s="1"/>
  <c r="I7163" i="2"/>
  <c r="K7163" i="2" s="1"/>
  <c r="I7164" i="2"/>
  <c r="K7164" i="2" s="1"/>
  <c r="I7165" i="2"/>
  <c r="K7165" i="2" s="1"/>
  <c r="I7166" i="2"/>
  <c r="K7166" i="2" s="1"/>
  <c r="I7167" i="2"/>
  <c r="K7167" i="2" s="1"/>
  <c r="I7168" i="2"/>
  <c r="K7168" i="2" s="1"/>
  <c r="I7169" i="2"/>
  <c r="K7169" i="2" s="1"/>
  <c r="I7170" i="2"/>
  <c r="K7170" i="2" s="1"/>
  <c r="I7171" i="2"/>
  <c r="K7171" i="2" s="1"/>
  <c r="I7172" i="2"/>
  <c r="K7172" i="2" s="1"/>
  <c r="I7173" i="2"/>
  <c r="K7173" i="2" s="1"/>
  <c r="I7174" i="2"/>
  <c r="K7174" i="2" s="1"/>
  <c r="I7175" i="2"/>
  <c r="K7175" i="2" s="1"/>
  <c r="I7176" i="2"/>
  <c r="K7176" i="2" s="1"/>
  <c r="I7177" i="2"/>
  <c r="K7177" i="2" s="1"/>
  <c r="I7178" i="2"/>
  <c r="K7178" i="2" s="1"/>
  <c r="I7179" i="2"/>
  <c r="K7179" i="2" s="1"/>
  <c r="I7180" i="2"/>
  <c r="K7180" i="2" s="1"/>
  <c r="I7181" i="2"/>
  <c r="K7181" i="2" s="1"/>
  <c r="I7182" i="2"/>
  <c r="K7182" i="2" s="1"/>
  <c r="I7183" i="2"/>
  <c r="K7183" i="2" s="1"/>
  <c r="I7184" i="2"/>
  <c r="K7184" i="2" s="1"/>
  <c r="I7185" i="2"/>
  <c r="K7185" i="2" s="1"/>
  <c r="I7186" i="2"/>
  <c r="K7186" i="2" s="1"/>
  <c r="I7187" i="2"/>
  <c r="K7187" i="2" s="1"/>
  <c r="I7188" i="2"/>
  <c r="K7188" i="2" s="1"/>
  <c r="I7189" i="2"/>
  <c r="K7189" i="2" s="1"/>
  <c r="I7190" i="2"/>
  <c r="K7190" i="2" s="1"/>
  <c r="I7191" i="2"/>
  <c r="K7191" i="2" s="1"/>
  <c r="I7192" i="2"/>
  <c r="K7192" i="2" s="1"/>
  <c r="I7193" i="2"/>
  <c r="K7193" i="2" s="1"/>
  <c r="I7194" i="2"/>
  <c r="K7194" i="2" s="1"/>
  <c r="I7195" i="2"/>
  <c r="K7195" i="2" s="1"/>
  <c r="I7196" i="2"/>
  <c r="K7196" i="2" s="1"/>
  <c r="I7197" i="2"/>
  <c r="K7197" i="2" s="1"/>
  <c r="I7198" i="2"/>
  <c r="K7198" i="2" s="1"/>
  <c r="I7199" i="2"/>
  <c r="K7199" i="2" s="1"/>
  <c r="I7200" i="2"/>
  <c r="K7200" i="2" s="1"/>
  <c r="I7201" i="2"/>
  <c r="K7201" i="2" s="1"/>
  <c r="I7202" i="2"/>
  <c r="K7202" i="2" s="1"/>
  <c r="I7203" i="2"/>
  <c r="K7203" i="2" s="1"/>
  <c r="I7204" i="2"/>
  <c r="K7204" i="2" s="1"/>
  <c r="I7205" i="2"/>
  <c r="K7205" i="2" s="1"/>
  <c r="I7206" i="2"/>
  <c r="K7206" i="2" s="1"/>
  <c r="I7207" i="2"/>
  <c r="K7207" i="2" s="1"/>
  <c r="I7208" i="2"/>
  <c r="K7208" i="2" s="1"/>
  <c r="I7209" i="2"/>
  <c r="K7209" i="2" s="1"/>
  <c r="I7210" i="2"/>
  <c r="K7210" i="2" s="1"/>
  <c r="I7211" i="2"/>
  <c r="K7211" i="2" s="1"/>
  <c r="I7212" i="2"/>
  <c r="K7212" i="2" s="1"/>
  <c r="I7213" i="2"/>
  <c r="K7213" i="2" s="1"/>
  <c r="I7214" i="2"/>
  <c r="K7214" i="2" s="1"/>
  <c r="I7215" i="2"/>
  <c r="K7215" i="2" s="1"/>
  <c r="I7216" i="2"/>
  <c r="K7216" i="2" s="1"/>
  <c r="I7217" i="2"/>
  <c r="K7217" i="2" s="1"/>
  <c r="I7218" i="2"/>
  <c r="K7218" i="2" s="1"/>
  <c r="I7219" i="2"/>
  <c r="K7219" i="2" s="1"/>
  <c r="I7220" i="2"/>
  <c r="K7220" i="2" s="1"/>
  <c r="I7221" i="2"/>
  <c r="K7221" i="2" s="1"/>
  <c r="I7222" i="2"/>
  <c r="K7222" i="2" s="1"/>
  <c r="I7223" i="2"/>
  <c r="K7223" i="2" s="1"/>
  <c r="I7224" i="2"/>
  <c r="K7224" i="2" s="1"/>
  <c r="I7225" i="2"/>
  <c r="K7225" i="2" s="1"/>
  <c r="I7226" i="2"/>
  <c r="K7226" i="2" s="1"/>
  <c r="I7227" i="2"/>
  <c r="K7227" i="2" s="1"/>
  <c r="I7228" i="2"/>
  <c r="K7228" i="2" s="1"/>
  <c r="I7229" i="2"/>
  <c r="K7229" i="2" s="1"/>
  <c r="I7230" i="2"/>
  <c r="K7230" i="2" s="1"/>
  <c r="I7231" i="2"/>
  <c r="K7231" i="2" s="1"/>
  <c r="I7232" i="2"/>
  <c r="K7232" i="2" s="1"/>
  <c r="I7233" i="2"/>
  <c r="K7233" i="2" s="1"/>
  <c r="I7234" i="2"/>
  <c r="K7234" i="2" s="1"/>
  <c r="I7235" i="2"/>
  <c r="K7235" i="2" s="1"/>
  <c r="I7236" i="2"/>
  <c r="K7236" i="2" s="1"/>
  <c r="I7237" i="2"/>
  <c r="K7237" i="2" s="1"/>
  <c r="I7238" i="2"/>
  <c r="K7238" i="2" s="1"/>
  <c r="I7239" i="2"/>
  <c r="K7239" i="2" s="1"/>
  <c r="I7240" i="2"/>
  <c r="K7240" i="2" s="1"/>
  <c r="I7241" i="2"/>
  <c r="K7241" i="2" s="1"/>
  <c r="I7242" i="2"/>
  <c r="K7242" i="2" s="1"/>
  <c r="I7243" i="2"/>
  <c r="K7243" i="2" s="1"/>
  <c r="I7244" i="2"/>
  <c r="K7244" i="2" s="1"/>
  <c r="I7245" i="2"/>
  <c r="K7245" i="2" s="1"/>
  <c r="I7246" i="2"/>
  <c r="K7246" i="2" s="1"/>
  <c r="I7247" i="2"/>
  <c r="K7247" i="2" s="1"/>
  <c r="I7248" i="2"/>
  <c r="K7248" i="2" s="1"/>
  <c r="I7249" i="2"/>
  <c r="K7249" i="2" s="1"/>
  <c r="I7250" i="2"/>
  <c r="K7250" i="2" s="1"/>
  <c r="I7251" i="2"/>
  <c r="K7251" i="2" s="1"/>
  <c r="I7252" i="2"/>
  <c r="K7252" i="2" s="1"/>
  <c r="I7253" i="2"/>
  <c r="K7253" i="2" s="1"/>
  <c r="I7254" i="2"/>
  <c r="K7254" i="2" s="1"/>
  <c r="I7255" i="2"/>
  <c r="K7255" i="2" s="1"/>
  <c r="I7256" i="2"/>
  <c r="K7256" i="2" s="1"/>
  <c r="I7257" i="2"/>
  <c r="K7257" i="2" s="1"/>
  <c r="I7258" i="2"/>
  <c r="K7258" i="2" s="1"/>
  <c r="I7259" i="2"/>
  <c r="K7259" i="2" s="1"/>
  <c r="I7260" i="2"/>
  <c r="K7260" i="2" s="1"/>
  <c r="I7261" i="2"/>
  <c r="K7261" i="2" s="1"/>
  <c r="I7262" i="2"/>
  <c r="K7262" i="2" s="1"/>
  <c r="I7263" i="2"/>
  <c r="K7263" i="2" s="1"/>
  <c r="I7264" i="2"/>
  <c r="K7264" i="2" s="1"/>
  <c r="I7265" i="2"/>
  <c r="K7265" i="2" s="1"/>
  <c r="I7266" i="2"/>
  <c r="K7266" i="2" s="1"/>
  <c r="I7267" i="2"/>
  <c r="K7267" i="2" s="1"/>
  <c r="I7268" i="2"/>
  <c r="K7268" i="2" s="1"/>
  <c r="I7269" i="2"/>
  <c r="K7269" i="2" s="1"/>
  <c r="I7270" i="2"/>
  <c r="K7270" i="2" s="1"/>
  <c r="I7271" i="2"/>
  <c r="K7271" i="2" s="1"/>
  <c r="I7272" i="2"/>
  <c r="K7272" i="2" s="1"/>
  <c r="I7273" i="2"/>
  <c r="K7273" i="2" s="1"/>
  <c r="I7274" i="2"/>
  <c r="K7274" i="2" s="1"/>
  <c r="I7275" i="2"/>
  <c r="K7275" i="2" s="1"/>
  <c r="I7276" i="2"/>
  <c r="K7276" i="2" s="1"/>
  <c r="I7277" i="2"/>
  <c r="K7277" i="2" s="1"/>
  <c r="I7278" i="2"/>
  <c r="K7278" i="2" s="1"/>
  <c r="I7279" i="2"/>
  <c r="K7279" i="2" s="1"/>
  <c r="I7280" i="2"/>
  <c r="K7280" i="2" s="1"/>
  <c r="I7281" i="2"/>
  <c r="K7281" i="2" s="1"/>
  <c r="I7282" i="2"/>
  <c r="K7282" i="2" s="1"/>
  <c r="I7283" i="2"/>
  <c r="K7283" i="2" s="1"/>
  <c r="I7284" i="2"/>
  <c r="K7284" i="2" s="1"/>
  <c r="I7285" i="2"/>
  <c r="K7285" i="2" s="1"/>
  <c r="I7286" i="2"/>
  <c r="K7286" i="2" s="1"/>
  <c r="I7287" i="2"/>
  <c r="K7287" i="2" s="1"/>
  <c r="I7288" i="2"/>
  <c r="K7288" i="2" s="1"/>
  <c r="I7289" i="2"/>
  <c r="K7289" i="2" s="1"/>
  <c r="I7290" i="2"/>
  <c r="K7290" i="2" s="1"/>
  <c r="I7291" i="2"/>
  <c r="K7291" i="2" s="1"/>
  <c r="I7292" i="2"/>
  <c r="K7292" i="2" s="1"/>
  <c r="I7293" i="2"/>
  <c r="K7293" i="2" s="1"/>
  <c r="I7294" i="2"/>
  <c r="K7294" i="2" s="1"/>
  <c r="I7295" i="2"/>
  <c r="K7295" i="2" s="1"/>
  <c r="I7296" i="2"/>
  <c r="K7296" i="2" s="1"/>
  <c r="I7297" i="2"/>
  <c r="K7297" i="2" s="1"/>
  <c r="I7298" i="2"/>
  <c r="K7298" i="2" s="1"/>
  <c r="I7299" i="2"/>
  <c r="K7299" i="2" s="1"/>
  <c r="I7300" i="2"/>
  <c r="K7300" i="2" s="1"/>
  <c r="I7301" i="2"/>
  <c r="K7301" i="2" s="1"/>
  <c r="I7302" i="2"/>
  <c r="K7302" i="2" s="1"/>
  <c r="I7303" i="2"/>
  <c r="K7303" i="2" s="1"/>
  <c r="I7304" i="2"/>
  <c r="K7304" i="2" s="1"/>
  <c r="I7305" i="2"/>
  <c r="K7305" i="2" s="1"/>
  <c r="I7306" i="2"/>
  <c r="K7306" i="2" s="1"/>
  <c r="I7307" i="2"/>
  <c r="K7307" i="2" s="1"/>
  <c r="I7308" i="2"/>
  <c r="K7308" i="2" s="1"/>
  <c r="I7309" i="2"/>
  <c r="K7309" i="2" s="1"/>
  <c r="I7310" i="2"/>
  <c r="K7310" i="2" s="1"/>
  <c r="I7311" i="2"/>
  <c r="K7311" i="2" s="1"/>
  <c r="I7312" i="2"/>
  <c r="K7312" i="2" s="1"/>
  <c r="I7313" i="2"/>
  <c r="K7313" i="2" s="1"/>
  <c r="I7314" i="2"/>
  <c r="K7314" i="2" s="1"/>
  <c r="I7315" i="2"/>
  <c r="K7315" i="2" s="1"/>
  <c r="I7316" i="2"/>
  <c r="K7316" i="2" s="1"/>
  <c r="I7317" i="2"/>
  <c r="K7317" i="2" s="1"/>
  <c r="I7318" i="2"/>
  <c r="K7318" i="2" s="1"/>
  <c r="I7319" i="2"/>
  <c r="K7319" i="2" s="1"/>
  <c r="I7320" i="2"/>
  <c r="K7320" i="2" s="1"/>
  <c r="I7321" i="2"/>
  <c r="K7321" i="2" s="1"/>
  <c r="I7322" i="2"/>
  <c r="K7322" i="2" s="1"/>
  <c r="I7323" i="2"/>
  <c r="K7323" i="2" s="1"/>
  <c r="I7324" i="2"/>
  <c r="K7324" i="2" s="1"/>
  <c r="I7325" i="2"/>
  <c r="K7325" i="2" s="1"/>
  <c r="I7326" i="2"/>
  <c r="K7326" i="2" s="1"/>
  <c r="I7327" i="2"/>
  <c r="K7327" i="2" s="1"/>
  <c r="I7328" i="2"/>
  <c r="K7328" i="2" s="1"/>
  <c r="I7329" i="2"/>
  <c r="K7329" i="2" s="1"/>
  <c r="I7330" i="2"/>
  <c r="K7330" i="2" s="1"/>
  <c r="I7331" i="2"/>
  <c r="K7331" i="2" s="1"/>
  <c r="I7332" i="2"/>
  <c r="K7332" i="2" s="1"/>
  <c r="I7333" i="2"/>
  <c r="K7333" i="2" s="1"/>
  <c r="I7334" i="2"/>
  <c r="K7334" i="2" s="1"/>
  <c r="I7335" i="2"/>
  <c r="K7335" i="2" s="1"/>
  <c r="I7336" i="2"/>
  <c r="K7336" i="2" s="1"/>
  <c r="I7337" i="2"/>
  <c r="K7337" i="2" s="1"/>
  <c r="I7338" i="2"/>
  <c r="K7338" i="2" s="1"/>
  <c r="I7339" i="2"/>
  <c r="K7339" i="2" s="1"/>
  <c r="I7340" i="2"/>
  <c r="K7340" i="2" s="1"/>
  <c r="I7341" i="2"/>
  <c r="K7341" i="2" s="1"/>
  <c r="I7342" i="2"/>
  <c r="K7342" i="2" s="1"/>
  <c r="I7343" i="2"/>
  <c r="K7343" i="2" s="1"/>
  <c r="I7344" i="2"/>
  <c r="K7344" i="2" s="1"/>
  <c r="I7345" i="2"/>
  <c r="K7345" i="2" s="1"/>
  <c r="I7346" i="2"/>
  <c r="K7346" i="2" s="1"/>
  <c r="I7347" i="2"/>
  <c r="K7347" i="2" s="1"/>
  <c r="I7348" i="2"/>
  <c r="K7348" i="2" s="1"/>
  <c r="I7349" i="2"/>
  <c r="K7349" i="2" s="1"/>
  <c r="I7350" i="2"/>
  <c r="K7350" i="2" s="1"/>
  <c r="I7351" i="2"/>
  <c r="K7351" i="2" s="1"/>
  <c r="I7352" i="2"/>
  <c r="K7352" i="2" s="1"/>
  <c r="I7353" i="2"/>
  <c r="K7353" i="2" s="1"/>
  <c r="I7354" i="2"/>
  <c r="K7354" i="2" s="1"/>
  <c r="I7355" i="2"/>
  <c r="K7355" i="2" s="1"/>
  <c r="I7356" i="2"/>
  <c r="K7356" i="2" s="1"/>
  <c r="I7357" i="2"/>
  <c r="K7357" i="2" s="1"/>
  <c r="I7358" i="2"/>
  <c r="K7358" i="2" s="1"/>
  <c r="I7359" i="2"/>
  <c r="K7359" i="2" s="1"/>
  <c r="I7360" i="2"/>
  <c r="K7360" i="2" s="1"/>
  <c r="I7361" i="2"/>
  <c r="K7361" i="2" s="1"/>
  <c r="I7362" i="2"/>
  <c r="K7362" i="2" s="1"/>
  <c r="I7363" i="2"/>
  <c r="K7363" i="2" s="1"/>
  <c r="I7364" i="2"/>
  <c r="K7364" i="2" s="1"/>
  <c r="I7365" i="2"/>
  <c r="K7365" i="2" s="1"/>
  <c r="I7366" i="2"/>
  <c r="K7366" i="2" s="1"/>
  <c r="I7367" i="2"/>
  <c r="K7367" i="2" s="1"/>
  <c r="I7368" i="2"/>
  <c r="K7368" i="2" s="1"/>
  <c r="I7369" i="2"/>
  <c r="K7369" i="2" s="1"/>
  <c r="I7370" i="2"/>
  <c r="K7370" i="2" s="1"/>
  <c r="I7371" i="2"/>
  <c r="K7371" i="2" s="1"/>
  <c r="I7372" i="2"/>
  <c r="K7372" i="2" s="1"/>
  <c r="I7373" i="2"/>
  <c r="K7373" i="2" s="1"/>
  <c r="I7374" i="2"/>
  <c r="K7374" i="2" s="1"/>
  <c r="I7375" i="2"/>
  <c r="K7375" i="2" s="1"/>
  <c r="I7376" i="2"/>
  <c r="K7376" i="2" s="1"/>
  <c r="I7377" i="2"/>
  <c r="K7377" i="2" s="1"/>
  <c r="I7378" i="2"/>
  <c r="K7378" i="2" s="1"/>
  <c r="I7379" i="2"/>
  <c r="K7379" i="2" s="1"/>
  <c r="I7380" i="2"/>
  <c r="K7380" i="2" s="1"/>
  <c r="I7381" i="2"/>
  <c r="K7381" i="2" s="1"/>
  <c r="I7382" i="2"/>
  <c r="K7382" i="2" s="1"/>
  <c r="I7383" i="2"/>
  <c r="K7383" i="2" s="1"/>
  <c r="I7384" i="2"/>
  <c r="K7384" i="2" s="1"/>
  <c r="I7385" i="2"/>
  <c r="K7385" i="2" s="1"/>
  <c r="I7386" i="2"/>
  <c r="K7386" i="2" s="1"/>
  <c r="I7387" i="2"/>
  <c r="K7387" i="2" s="1"/>
  <c r="I7388" i="2"/>
  <c r="K7388" i="2" s="1"/>
  <c r="I7389" i="2"/>
  <c r="K7389" i="2" s="1"/>
  <c r="I7390" i="2"/>
  <c r="K7390" i="2" s="1"/>
  <c r="I7391" i="2"/>
  <c r="K7391" i="2" s="1"/>
  <c r="I7392" i="2"/>
  <c r="K7392" i="2" s="1"/>
  <c r="I7393" i="2"/>
  <c r="K7393" i="2" s="1"/>
  <c r="I7394" i="2"/>
  <c r="K7394" i="2" s="1"/>
  <c r="I7395" i="2"/>
  <c r="K7395" i="2" s="1"/>
  <c r="I7396" i="2"/>
  <c r="K7396" i="2" s="1"/>
  <c r="I7397" i="2"/>
  <c r="K7397" i="2" s="1"/>
  <c r="I7398" i="2"/>
  <c r="K7398" i="2" s="1"/>
  <c r="I7399" i="2"/>
  <c r="K7399" i="2" s="1"/>
  <c r="I7400" i="2"/>
  <c r="K7400" i="2" s="1"/>
  <c r="I7401" i="2"/>
  <c r="K7401" i="2" s="1"/>
  <c r="I7402" i="2"/>
  <c r="K7402" i="2" s="1"/>
  <c r="I7403" i="2"/>
  <c r="K7403" i="2" s="1"/>
  <c r="I7404" i="2"/>
  <c r="K7404" i="2" s="1"/>
  <c r="I7405" i="2"/>
  <c r="K7405" i="2" s="1"/>
  <c r="I7406" i="2"/>
  <c r="K7406" i="2" s="1"/>
  <c r="I7407" i="2"/>
  <c r="K7407" i="2" s="1"/>
  <c r="I7408" i="2"/>
  <c r="K7408" i="2" s="1"/>
  <c r="I7409" i="2"/>
  <c r="K7409" i="2" s="1"/>
  <c r="I7410" i="2"/>
  <c r="K7410" i="2" s="1"/>
  <c r="I7411" i="2"/>
  <c r="K7411" i="2" s="1"/>
  <c r="I7412" i="2"/>
  <c r="K7412" i="2" s="1"/>
  <c r="I7413" i="2"/>
  <c r="K7413" i="2" s="1"/>
  <c r="I7414" i="2"/>
  <c r="K7414" i="2" s="1"/>
  <c r="I7415" i="2"/>
  <c r="K7415" i="2" s="1"/>
  <c r="I7416" i="2"/>
  <c r="K7416" i="2" s="1"/>
  <c r="I7417" i="2"/>
  <c r="K7417" i="2" s="1"/>
  <c r="I7418" i="2"/>
  <c r="K7418" i="2" s="1"/>
  <c r="I7419" i="2"/>
  <c r="K7419" i="2" s="1"/>
  <c r="I7420" i="2"/>
  <c r="K7420" i="2" s="1"/>
  <c r="I7421" i="2"/>
  <c r="K7421" i="2" s="1"/>
  <c r="I7422" i="2"/>
  <c r="K7422" i="2" s="1"/>
  <c r="I7423" i="2"/>
  <c r="K7423" i="2" s="1"/>
  <c r="I7424" i="2"/>
  <c r="K7424" i="2" s="1"/>
  <c r="I7425" i="2"/>
  <c r="K7425" i="2" s="1"/>
  <c r="I7426" i="2"/>
  <c r="K7426" i="2" s="1"/>
  <c r="I7427" i="2"/>
  <c r="K7427" i="2" s="1"/>
  <c r="I7428" i="2"/>
  <c r="K7428" i="2" s="1"/>
  <c r="I7429" i="2"/>
  <c r="K7429" i="2" s="1"/>
  <c r="I7430" i="2"/>
  <c r="K7430" i="2" s="1"/>
  <c r="I7431" i="2"/>
  <c r="K7431" i="2" s="1"/>
  <c r="I7432" i="2"/>
  <c r="K7432" i="2" s="1"/>
  <c r="I7433" i="2"/>
  <c r="K7433" i="2" s="1"/>
  <c r="I7434" i="2"/>
  <c r="K7434" i="2" s="1"/>
  <c r="I7435" i="2"/>
  <c r="K7435" i="2" s="1"/>
  <c r="I7436" i="2"/>
  <c r="K7436" i="2" s="1"/>
  <c r="I7437" i="2"/>
  <c r="K7437" i="2" s="1"/>
  <c r="I7438" i="2"/>
  <c r="K7438" i="2" s="1"/>
  <c r="I7439" i="2"/>
  <c r="K7439" i="2" s="1"/>
  <c r="I7440" i="2"/>
  <c r="K7440" i="2" s="1"/>
  <c r="I7441" i="2"/>
  <c r="K7441" i="2" s="1"/>
  <c r="I7442" i="2"/>
  <c r="K7442" i="2" s="1"/>
  <c r="I7443" i="2"/>
  <c r="K7443" i="2" s="1"/>
  <c r="I7444" i="2"/>
  <c r="K7444" i="2" s="1"/>
  <c r="I7445" i="2"/>
  <c r="K7445" i="2" s="1"/>
  <c r="I7446" i="2"/>
  <c r="K7446" i="2" s="1"/>
  <c r="I7447" i="2"/>
  <c r="K7447" i="2" s="1"/>
  <c r="I7448" i="2"/>
  <c r="K7448" i="2" s="1"/>
  <c r="I7449" i="2"/>
  <c r="K7449" i="2" s="1"/>
  <c r="I7450" i="2"/>
  <c r="K7450" i="2" s="1"/>
  <c r="I7451" i="2"/>
  <c r="K7451" i="2" s="1"/>
  <c r="I7452" i="2"/>
  <c r="K7452" i="2" s="1"/>
  <c r="I7453" i="2"/>
  <c r="K7453" i="2" s="1"/>
  <c r="I7454" i="2"/>
  <c r="K7454" i="2" s="1"/>
  <c r="I7455" i="2"/>
  <c r="K7455" i="2" s="1"/>
  <c r="I7456" i="2"/>
  <c r="K7456" i="2" s="1"/>
  <c r="I7457" i="2"/>
  <c r="K7457" i="2" s="1"/>
  <c r="I7458" i="2"/>
  <c r="K7458" i="2" s="1"/>
  <c r="I7459" i="2"/>
  <c r="K7459" i="2" s="1"/>
  <c r="I7460" i="2"/>
  <c r="K7460" i="2" s="1"/>
  <c r="I7461" i="2"/>
  <c r="K7461" i="2" s="1"/>
  <c r="I7462" i="2"/>
  <c r="K7462" i="2" s="1"/>
  <c r="I7463" i="2"/>
  <c r="K7463" i="2" s="1"/>
  <c r="I7464" i="2"/>
  <c r="K7464" i="2" s="1"/>
  <c r="I7465" i="2"/>
  <c r="K7465" i="2" s="1"/>
  <c r="I7466" i="2"/>
  <c r="K7466" i="2" s="1"/>
  <c r="I7467" i="2"/>
  <c r="K7467" i="2" s="1"/>
  <c r="I7468" i="2"/>
  <c r="K7468" i="2" s="1"/>
  <c r="I7469" i="2"/>
  <c r="K7469" i="2" s="1"/>
  <c r="I7470" i="2"/>
  <c r="K7470" i="2" s="1"/>
  <c r="I7471" i="2"/>
  <c r="K7471" i="2" s="1"/>
  <c r="I7472" i="2"/>
  <c r="K7472" i="2" s="1"/>
  <c r="I7473" i="2"/>
  <c r="K7473" i="2" s="1"/>
  <c r="I7474" i="2"/>
  <c r="K7474" i="2" s="1"/>
  <c r="I7475" i="2"/>
  <c r="K7475" i="2" s="1"/>
  <c r="I7476" i="2"/>
  <c r="K7476" i="2" s="1"/>
  <c r="I7477" i="2"/>
  <c r="K7477" i="2" s="1"/>
  <c r="I7478" i="2"/>
  <c r="K7478" i="2" s="1"/>
  <c r="I7479" i="2"/>
  <c r="K7479" i="2" s="1"/>
  <c r="I7480" i="2"/>
  <c r="K7480" i="2" s="1"/>
  <c r="I7481" i="2"/>
  <c r="K7481" i="2" s="1"/>
  <c r="I7482" i="2"/>
  <c r="K7482" i="2" s="1"/>
  <c r="I7483" i="2"/>
  <c r="K7483" i="2" s="1"/>
  <c r="I7484" i="2"/>
  <c r="K7484" i="2" s="1"/>
  <c r="I7485" i="2"/>
  <c r="K7485" i="2" s="1"/>
  <c r="I7486" i="2"/>
  <c r="K7486" i="2" s="1"/>
  <c r="I7487" i="2"/>
  <c r="K7487" i="2" s="1"/>
  <c r="I7488" i="2"/>
  <c r="K7488" i="2" s="1"/>
  <c r="I7489" i="2"/>
  <c r="K7489" i="2" s="1"/>
  <c r="I7490" i="2"/>
  <c r="K7490" i="2" s="1"/>
  <c r="I7491" i="2"/>
  <c r="K7491" i="2" s="1"/>
  <c r="I7492" i="2"/>
  <c r="K7492" i="2" s="1"/>
  <c r="I7493" i="2"/>
  <c r="K7493" i="2" s="1"/>
  <c r="I7494" i="2"/>
  <c r="K7494" i="2" s="1"/>
  <c r="I7495" i="2"/>
  <c r="K7495" i="2" s="1"/>
  <c r="I7496" i="2"/>
  <c r="K7496" i="2" s="1"/>
  <c r="I7497" i="2"/>
  <c r="K7497" i="2" s="1"/>
  <c r="I7498" i="2"/>
  <c r="K7498" i="2" s="1"/>
  <c r="I7499" i="2"/>
  <c r="K7499" i="2" s="1"/>
  <c r="I7500" i="2"/>
  <c r="K7500" i="2" s="1"/>
  <c r="I7501" i="2"/>
  <c r="K7501" i="2" s="1"/>
  <c r="I7502" i="2"/>
  <c r="K7502" i="2" s="1"/>
  <c r="I7503" i="2"/>
  <c r="K7503" i="2" s="1"/>
  <c r="I7504" i="2"/>
  <c r="K7504" i="2" s="1"/>
  <c r="I7505" i="2"/>
  <c r="K7505" i="2" s="1"/>
  <c r="I7506" i="2"/>
  <c r="K7506" i="2" s="1"/>
  <c r="I7507" i="2"/>
  <c r="K7507" i="2" s="1"/>
  <c r="I7508" i="2"/>
  <c r="K7508" i="2" s="1"/>
  <c r="I7509" i="2"/>
  <c r="K7509" i="2" s="1"/>
  <c r="I7510" i="2"/>
  <c r="K7510" i="2" s="1"/>
  <c r="I7511" i="2"/>
  <c r="K7511" i="2" s="1"/>
  <c r="I7512" i="2"/>
  <c r="K7512" i="2" s="1"/>
  <c r="I7513" i="2"/>
  <c r="K7513" i="2" s="1"/>
  <c r="I7514" i="2"/>
  <c r="K7514" i="2" s="1"/>
  <c r="I7515" i="2"/>
  <c r="K7515" i="2" s="1"/>
  <c r="I7516" i="2"/>
  <c r="K7516" i="2" s="1"/>
  <c r="I7517" i="2"/>
  <c r="K7517" i="2" s="1"/>
  <c r="I7518" i="2"/>
  <c r="K7518" i="2" s="1"/>
  <c r="I7519" i="2"/>
  <c r="K7519" i="2" s="1"/>
  <c r="I7520" i="2"/>
  <c r="K7520" i="2" s="1"/>
  <c r="I7521" i="2"/>
  <c r="K7521" i="2" s="1"/>
  <c r="I7522" i="2"/>
  <c r="K7522" i="2" s="1"/>
  <c r="I7523" i="2"/>
  <c r="K7523" i="2" s="1"/>
  <c r="I7524" i="2"/>
  <c r="K7524" i="2" s="1"/>
  <c r="I7525" i="2"/>
  <c r="K7525" i="2" s="1"/>
  <c r="I7526" i="2"/>
  <c r="K7526" i="2" s="1"/>
  <c r="I7527" i="2"/>
  <c r="K7527" i="2" s="1"/>
  <c r="I7528" i="2"/>
  <c r="K7528" i="2" s="1"/>
  <c r="I7529" i="2"/>
  <c r="K7529" i="2" s="1"/>
  <c r="I7530" i="2"/>
  <c r="K7530" i="2" s="1"/>
  <c r="I7531" i="2"/>
  <c r="K7531" i="2" s="1"/>
  <c r="I7532" i="2"/>
  <c r="K7532" i="2" s="1"/>
  <c r="I7533" i="2"/>
  <c r="K7533" i="2" s="1"/>
  <c r="I7534" i="2"/>
  <c r="K7534" i="2" s="1"/>
  <c r="I7535" i="2"/>
  <c r="K7535" i="2" s="1"/>
  <c r="I7536" i="2"/>
  <c r="K7536" i="2" s="1"/>
  <c r="I7537" i="2"/>
  <c r="K7537" i="2" s="1"/>
  <c r="I7538" i="2"/>
  <c r="K7538" i="2" s="1"/>
  <c r="I7539" i="2"/>
  <c r="K7539" i="2" s="1"/>
  <c r="I7540" i="2"/>
  <c r="K7540" i="2" s="1"/>
  <c r="I7541" i="2"/>
  <c r="K7541" i="2" s="1"/>
  <c r="I7542" i="2"/>
  <c r="K7542" i="2" s="1"/>
  <c r="I7543" i="2"/>
  <c r="K7543" i="2" s="1"/>
  <c r="I7544" i="2"/>
  <c r="K7544" i="2" s="1"/>
  <c r="I7545" i="2"/>
  <c r="K7545" i="2" s="1"/>
  <c r="I7546" i="2"/>
  <c r="K7546" i="2" s="1"/>
  <c r="I7547" i="2"/>
  <c r="K7547" i="2" s="1"/>
  <c r="I7548" i="2"/>
  <c r="K7548" i="2" s="1"/>
  <c r="I7549" i="2"/>
  <c r="K7549" i="2" s="1"/>
  <c r="I7550" i="2"/>
  <c r="K7550" i="2" s="1"/>
  <c r="I7551" i="2"/>
  <c r="K7551" i="2" s="1"/>
  <c r="I7552" i="2"/>
  <c r="K7552" i="2" s="1"/>
  <c r="I7553" i="2"/>
  <c r="K7553" i="2" s="1"/>
  <c r="I7554" i="2"/>
  <c r="K7554" i="2" s="1"/>
  <c r="I7555" i="2"/>
  <c r="K7555" i="2" s="1"/>
  <c r="I7556" i="2"/>
  <c r="K7556" i="2" s="1"/>
  <c r="I7557" i="2"/>
  <c r="K7557" i="2" s="1"/>
  <c r="I7558" i="2"/>
  <c r="K7558" i="2" s="1"/>
  <c r="I7559" i="2"/>
  <c r="K7559" i="2" s="1"/>
  <c r="I7560" i="2"/>
  <c r="K7560" i="2" s="1"/>
  <c r="I7561" i="2"/>
  <c r="K7561" i="2" s="1"/>
  <c r="I7562" i="2"/>
  <c r="K7562" i="2" s="1"/>
  <c r="I7563" i="2"/>
  <c r="K7563" i="2" s="1"/>
  <c r="I7564" i="2"/>
  <c r="K7564" i="2" s="1"/>
  <c r="I7565" i="2"/>
  <c r="K7565" i="2" s="1"/>
  <c r="I7566" i="2"/>
  <c r="K7566" i="2" s="1"/>
  <c r="I7567" i="2"/>
  <c r="K7567" i="2" s="1"/>
  <c r="I7568" i="2"/>
  <c r="K7568" i="2" s="1"/>
  <c r="I7569" i="2"/>
  <c r="K7569" i="2" s="1"/>
  <c r="I7570" i="2"/>
  <c r="K7570" i="2" s="1"/>
  <c r="I7571" i="2"/>
  <c r="K7571" i="2" s="1"/>
  <c r="I7572" i="2"/>
  <c r="K7572" i="2" s="1"/>
  <c r="I7573" i="2"/>
  <c r="K7573" i="2" s="1"/>
  <c r="I7574" i="2"/>
  <c r="K7574" i="2" s="1"/>
  <c r="I7575" i="2"/>
  <c r="K7575" i="2" s="1"/>
  <c r="I7576" i="2"/>
  <c r="K7576" i="2" s="1"/>
  <c r="I7577" i="2"/>
  <c r="K7577" i="2" s="1"/>
  <c r="I7578" i="2"/>
  <c r="K7578" i="2" s="1"/>
  <c r="I7579" i="2"/>
  <c r="K7579" i="2" s="1"/>
  <c r="I7580" i="2"/>
  <c r="K7580" i="2" s="1"/>
  <c r="I7581" i="2"/>
  <c r="K7581" i="2" s="1"/>
  <c r="I7582" i="2"/>
  <c r="K7582" i="2" s="1"/>
  <c r="I7583" i="2"/>
  <c r="K7583" i="2" s="1"/>
  <c r="I7584" i="2"/>
  <c r="K7584" i="2" s="1"/>
  <c r="I7585" i="2"/>
  <c r="K7585" i="2" s="1"/>
  <c r="I7586" i="2"/>
  <c r="K7586" i="2" s="1"/>
  <c r="I7587" i="2"/>
  <c r="K7587" i="2" s="1"/>
  <c r="I7588" i="2"/>
  <c r="K7588" i="2" s="1"/>
  <c r="I7589" i="2"/>
  <c r="K7589" i="2" s="1"/>
  <c r="I7590" i="2"/>
  <c r="K7590" i="2" s="1"/>
  <c r="I7591" i="2"/>
  <c r="K7591" i="2" s="1"/>
  <c r="I7592" i="2"/>
  <c r="K7592" i="2" s="1"/>
  <c r="I7593" i="2"/>
  <c r="K7593" i="2" s="1"/>
  <c r="I7594" i="2"/>
  <c r="K7594" i="2" s="1"/>
  <c r="I7595" i="2"/>
  <c r="K7595" i="2" s="1"/>
  <c r="I7596" i="2"/>
  <c r="K7596" i="2" s="1"/>
  <c r="I7597" i="2"/>
  <c r="K7597" i="2" s="1"/>
  <c r="I7598" i="2"/>
  <c r="K7598" i="2" s="1"/>
  <c r="I7599" i="2"/>
  <c r="K7599" i="2" s="1"/>
  <c r="I7600" i="2"/>
  <c r="K7600" i="2" s="1"/>
  <c r="I7601" i="2"/>
  <c r="K7601" i="2" s="1"/>
  <c r="I7602" i="2"/>
  <c r="K7602" i="2" s="1"/>
  <c r="I7603" i="2"/>
  <c r="K7603" i="2" s="1"/>
  <c r="I7604" i="2"/>
  <c r="K7604" i="2" s="1"/>
  <c r="I7605" i="2"/>
  <c r="K7605" i="2" s="1"/>
  <c r="I7606" i="2"/>
  <c r="K7606" i="2" s="1"/>
  <c r="I7607" i="2"/>
  <c r="K7607" i="2" s="1"/>
  <c r="I7608" i="2"/>
  <c r="K7608" i="2" s="1"/>
  <c r="I7609" i="2"/>
  <c r="K7609" i="2" s="1"/>
  <c r="I7610" i="2"/>
  <c r="K7610" i="2" s="1"/>
  <c r="I7611" i="2"/>
  <c r="K7611" i="2" s="1"/>
  <c r="I7612" i="2"/>
  <c r="K7612" i="2" s="1"/>
  <c r="I7613" i="2"/>
  <c r="K7613" i="2" s="1"/>
  <c r="I7614" i="2"/>
  <c r="K7614" i="2" s="1"/>
  <c r="I7615" i="2"/>
  <c r="K7615" i="2" s="1"/>
  <c r="I7616" i="2"/>
  <c r="K7616" i="2" s="1"/>
  <c r="I7617" i="2"/>
  <c r="K7617" i="2" s="1"/>
  <c r="I7618" i="2"/>
  <c r="K7618" i="2" s="1"/>
  <c r="I7619" i="2"/>
  <c r="K7619" i="2" s="1"/>
  <c r="I7620" i="2"/>
  <c r="K7620" i="2" s="1"/>
  <c r="I7621" i="2"/>
  <c r="K7621" i="2" s="1"/>
  <c r="I7622" i="2"/>
  <c r="K7622" i="2" s="1"/>
  <c r="I7623" i="2"/>
  <c r="K7623" i="2" s="1"/>
  <c r="I7624" i="2"/>
  <c r="K7624" i="2" s="1"/>
  <c r="I7625" i="2"/>
  <c r="K7625" i="2" s="1"/>
  <c r="I7626" i="2"/>
  <c r="K7626" i="2" s="1"/>
  <c r="I7627" i="2"/>
  <c r="K7627" i="2" s="1"/>
  <c r="I7628" i="2"/>
  <c r="K7628" i="2" s="1"/>
  <c r="I7629" i="2"/>
  <c r="K7629" i="2" s="1"/>
  <c r="I7630" i="2"/>
  <c r="K7630" i="2" s="1"/>
  <c r="I7631" i="2"/>
  <c r="K7631" i="2" s="1"/>
  <c r="I7632" i="2"/>
  <c r="K7632" i="2" s="1"/>
  <c r="I7633" i="2"/>
  <c r="K7633" i="2" s="1"/>
  <c r="I7634" i="2"/>
  <c r="K7634" i="2" s="1"/>
  <c r="I7635" i="2"/>
  <c r="K7635" i="2" s="1"/>
  <c r="I7636" i="2"/>
  <c r="K7636" i="2" s="1"/>
  <c r="I7637" i="2"/>
  <c r="K7637" i="2" s="1"/>
  <c r="I7638" i="2"/>
  <c r="K7638" i="2" s="1"/>
  <c r="I7639" i="2"/>
  <c r="K7639" i="2" s="1"/>
  <c r="I7640" i="2"/>
  <c r="K7640" i="2" s="1"/>
  <c r="I7641" i="2"/>
  <c r="K7641" i="2" s="1"/>
  <c r="I7642" i="2"/>
  <c r="K7642" i="2" s="1"/>
  <c r="I7643" i="2"/>
  <c r="K7643" i="2" s="1"/>
  <c r="I7644" i="2"/>
  <c r="K7644" i="2" s="1"/>
  <c r="I7645" i="2"/>
  <c r="K7645" i="2" s="1"/>
  <c r="I7646" i="2"/>
  <c r="K7646" i="2" s="1"/>
  <c r="I7647" i="2"/>
  <c r="K7647" i="2" s="1"/>
  <c r="I7648" i="2"/>
  <c r="K7648" i="2" s="1"/>
  <c r="I7649" i="2"/>
  <c r="K7649" i="2" s="1"/>
  <c r="I7650" i="2"/>
  <c r="K7650" i="2" s="1"/>
  <c r="I7651" i="2"/>
  <c r="K7651" i="2" s="1"/>
  <c r="I7652" i="2"/>
  <c r="K7652" i="2" s="1"/>
  <c r="I7653" i="2"/>
  <c r="K7653" i="2" s="1"/>
  <c r="I7654" i="2"/>
  <c r="K7654" i="2" s="1"/>
  <c r="I7655" i="2"/>
  <c r="K7655" i="2" s="1"/>
  <c r="I7656" i="2"/>
  <c r="K7656" i="2" s="1"/>
  <c r="I7657" i="2"/>
  <c r="K7657" i="2" s="1"/>
  <c r="I7658" i="2"/>
  <c r="K7658" i="2" s="1"/>
  <c r="I7659" i="2"/>
  <c r="K7659" i="2" s="1"/>
  <c r="I7660" i="2"/>
  <c r="K7660" i="2" s="1"/>
  <c r="I7661" i="2"/>
  <c r="K7661" i="2" s="1"/>
  <c r="I7662" i="2"/>
  <c r="K7662" i="2" s="1"/>
  <c r="I7663" i="2"/>
  <c r="K7663" i="2" s="1"/>
  <c r="I7664" i="2"/>
  <c r="K7664" i="2" s="1"/>
  <c r="I7665" i="2"/>
  <c r="K7665" i="2" s="1"/>
  <c r="I7666" i="2"/>
  <c r="K7666" i="2" s="1"/>
  <c r="I7667" i="2"/>
  <c r="K7667" i="2" s="1"/>
  <c r="I7668" i="2"/>
  <c r="K7668" i="2" s="1"/>
  <c r="I7669" i="2"/>
  <c r="K7669" i="2" s="1"/>
  <c r="I7670" i="2"/>
  <c r="K7670" i="2" s="1"/>
  <c r="I7671" i="2"/>
  <c r="K7671" i="2" s="1"/>
  <c r="I7672" i="2"/>
  <c r="K7672" i="2" s="1"/>
  <c r="I7673" i="2"/>
  <c r="K7673" i="2" s="1"/>
  <c r="I7674" i="2"/>
  <c r="K7674" i="2" s="1"/>
  <c r="I7675" i="2"/>
  <c r="K7675" i="2" s="1"/>
  <c r="I7676" i="2"/>
  <c r="K7676" i="2" s="1"/>
  <c r="I7677" i="2"/>
  <c r="K7677" i="2" s="1"/>
  <c r="I7678" i="2"/>
  <c r="K7678" i="2" s="1"/>
  <c r="I7679" i="2"/>
  <c r="K7679" i="2" s="1"/>
  <c r="I7680" i="2"/>
  <c r="K7680" i="2" s="1"/>
  <c r="I7681" i="2"/>
  <c r="K7681" i="2" s="1"/>
  <c r="I7682" i="2"/>
  <c r="K7682" i="2" s="1"/>
  <c r="I7683" i="2"/>
  <c r="K7683" i="2" s="1"/>
  <c r="I7684" i="2"/>
  <c r="K7684" i="2" s="1"/>
  <c r="I7685" i="2"/>
  <c r="K7685" i="2" s="1"/>
  <c r="I7686" i="2"/>
  <c r="K7686" i="2" s="1"/>
  <c r="I7687" i="2"/>
  <c r="K7687" i="2" s="1"/>
  <c r="I7688" i="2"/>
  <c r="K7688" i="2" s="1"/>
  <c r="I7689" i="2"/>
  <c r="K7689" i="2" s="1"/>
  <c r="I7690" i="2"/>
  <c r="K7690" i="2" s="1"/>
  <c r="I7691" i="2"/>
  <c r="K7691" i="2" s="1"/>
  <c r="I7692" i="2"/>
  <c r="K7692" i="2" s="1"/>
  <c r="I7693" i="2"/>
  <c r="K7693" i="2" s="1"/>
  <c r="I7694" i="2"/>
  <c r="K7694" i="2" s="1"/>
  <c r="I7695" i="2"/>
  <c r="K7695" i="2" s="1"/>
  <c r="I7696" i="2"/>
  <c r="K7696" i="2" s="1"/>
  <c r="I7697" i="2"/>
  <c r="K7697" i="2" s="1"/>
  <c r="I7698" i="2"/>
  <c r="K7698" i="2" s="1"/>
  <c r="I7699" i="2"/>
  <c r="K7699" i="2" s="1"/>
  <c r="I7700" i="2"/>
  <c r="K7700" i="2" s="1"/>
  <c r="I7701" i="2"/>
  <c r="K7701" i="2" s="1"/>
  <c r="I7702" i="2"/>
  <c r="K7702" i="2" s="1"/>
  <c r="I7703" i="2"/>
  <c r="K7703" i="2" s="1"/>
  <c r="I7704" i="2"/>
  <c r="K7704" i="2" s="1"/>
  <c r="I7705" i="2"/>
  <c r="K7705" i="2" s="1"/>
  <c r="I7706" i="2"/>
  <c r="K7706" i="2" s="1"/>
  <c r="I7707" i="2"/>
  <c r="K7707" i="2" s="1"/>
  <c r="I7708" i="2"/>
  <c r="K7708" i="2" s="1"/>
  <c r="I7709" i="2"/>
  <c r="K7709" i="2" s="1"/>
  <c r="I7710" i="2"/>
  <c r="K7710" i="2" s="1"/>
  <c r="I7711" i="2"/>
  <c r="K7711" i="2" s="1"/>
  <c r="I7712" i="2"/>
  <c r="K7712" i="2" s="1"/>
  <c r="I7713" i="2"/>
  <c r="K7713" i="2" s="1"/>
  <c r="I7714" i="2"/>
  <c r="K7714" i="2" s="1"/>
  <c r="I7715" i="2"/>
  <c r="K7715" i="2" s="1"/>
  <c r="I7716" i="2"/>
  <c r="K7716" i="2" s="1"/>
  <c r="I7717" i="2"/>
  <c r="K7717" i="2" s="1"/>
  <c r="I7718" i="2"/>
  <c r="K7718" i="2" s="1"/>
  <c r="I7719" i="2"/>
  <c r="K7719" i="2" s="1"/>
  <c r="I7720" i="2"/>
  <c r="K7720" i="2" s="1"/>
  <c r="I7721" i="2"/>
  <c r="K7721" i="2" s="1"/>
  <c r="I7722" i="2"/>
  <c r="K7722" i="2" s="1"/>
  <c r="I7723" i="2"/>
  <c r="K7723" i="2" s="1"/>
  <c r="I7724" i="2"/>
  <c r="K7724" i="2" s="1"/>
  <c r="I7725" i="2"/>
  <c r="K7725" i="2" s="1"/>
  <c r="I7726" i="2"/>
  <c r="K7726" i="2" s="1"/>
  <c r="I7727" i="2"/>
  <c r="K7727" i="2" s="1"/>
  <c r="I7728" i="2"/>
  <c r="K7728" i="2" s="1"/>
  <c r="I7729" i="2"/>
  <c r="K7729" i="2" s="1"/>
  <c r="I7730" i="2"/>
  <c r="K7730" i="2" s="1"/>
  <c r="I7731" i="2"/>
  <c r="K7731" i="2" s="1"/>
  <c r="I7732" i="2"/>
  <c r="K7732" i="2" s="1"/>
  <c r="I7733" i="2"/>
  <c r="K7733" i="2" s="1"/>
  <c r="I7734" i="2"/>
  <c r="K7734" i="2" s="1"/>
  <c r="I7735" i="2"/>
  <c r="K7735" i="2" s="1"/>
  <c r="I7736" i="2"/>
  <c r="K7736" i="2" s="1"/>
  <c r="I7737" i="2"/>
  <c r="K7737" i="2" s="1"/>
  <c r="I7738" i="2"/>
  <c r="K7738" i="2" s="1"/>
  <c r="I7739" i="2"/>
  <c r="K7739" i="2" s="1"/>
  <c r="I7740" i="2"/>
  <c r="K7740" i="2" s="1"/>
  <c r="I7741" i="2"/>
  <c r="K7741" i="2" s="1"/>
  <c r="I7742" i="2"/>
  <c r="K7742" i="2" s="1"/>
  <c r="I7743" i="2"/>
  <c r="K7743" i="2" s="1"/>
  <c r="I7744" i="2"/>
  <c r="K7744" i="2" s="1"/>
  <c r="I7745" i="2"/>
  <c r="K7745" i="2" s="1"/>
  <c r="I7746" i="2"/>
  <c r="K7746" i="2" s="1"/>
  <c r="I7747" i="2"/>
  <c r="K7747" i="2" s="1"/>
  <c r="I7748" i="2"/>
  <c r="K7748" i="2" s="1"/>
  <c r="I7749" i="2"/>
  <c r="K7749" i="2" s="1"/>
  <c r="I7750" i="2"/>
  <c r="K7750" i="2" s="1"/>
  <c r="I7751" i="2"/>
  <c r="K7751" i="2" s="1"/>
  <c r="I7752" i="2"/>
  <c r="K7752" i="2" s="1"/>
  <c r="I7753" i="2"/>
  <c r="K7753" i="2" s="1"/>
  <c r="I7754" i="2"/>
  <c r="K7754" i="2" s="1"/>
  <c r="I7755" i="2"/>
  <c r="K7755" i="2" s="1"/>
  <c r="I7756" i="2"/>
  <c r="K7756" i="2" s="1"/>
  <c r="I7757" i="2"/>
  <c r="K7757" i="2" s="1"/>
  <c r="I7758" i="2"/>
  <c r="K7758" i="2" s="1"/>
  <c r="I7759" i="2"/>
  <c r="K7759" i="2" s="1"/>
  <c r="I7760" i="2"/>
  <c r="K7760" i="2" s="1"/>
  <c r="I7761" i="2"/>
  <c r="K7761" i="2" s="1"/>
  <c r="I7762" i="2"/>
  <c r="K7762" i="2" s="1"/>
  <c r="I7763" i="2"/>
  <c r="K7763" i="2" s="1"/>
  <c r="I7764" i="2"/>
  <c r="K7764" i="2" s="1"/>
  <c r="I7765" i="2"/>
  <c r="K7765" i="2" s="1"/>
  <c r="I7766" i="2"/>
  <c r="K7766" i="2" s="1"/>
  <c r="I7767" i="2"/>
  <c r="K7767" i="2" s="1"/>
  <c r="I7768" i="2"/>
  <c r="K7768" i="2" s="1"/>
  <c r="I7769" i="2"/>
  <c r="K7769" i="2" s="1"/>
  <c r="I7770" i="2"/>
  <c r="K7770" i="2" s="1"/>
  <c r="I7771" i="2"/>
  <c r="K7771" i="2" s="1"/>
  <c r="I7772" i="2"/>
  <c r="K7772" i="2" s="1"/>
  <c r="I7773" i="2"/>
  <c r="K7773" i="2" s="1"/>
  <c r="I7774" i="2"/>
  <c r="K7774" i="2" s="1"/>
  <c r="I7775" i="2"/>
  <c r="K7775" i="2" s="1"/>
  <c r="I7776" i="2"/>
  <c r="K7776" i="2" s="1"/>
  <c r="I7777" i="2"/>
  <c r="K7777" i="2" s="1"/>
  <c r="I7778" i="2"/>
  <c r="K7778" i="2" s="1"/>
  <c r="I7779" i="2"/>
  <c r="K7779" i="2" s="1"/>
  <c r="I7780" i="2"/>
  <c r="K7780" i="2" s="1"/>
  <c r="I7781" i="2"/>
  <c r="K7781" i="2" s="1"/>
  <c r="I7782" i="2"/>
  <c r="K7782" i="2" s="1"/>
  <c r="I7783" i="2"/>
  <c r="K7783" i="2" s="1"/>
  <c r="I7784" i="2"/>
  <c r="K7784" i="2" s="1"/>
  <c r="I7785" i="2"/>
  <c r="K7785" i="2" s="1"/>
  <c r="I7786" i="2"/>
  <c r="K7786" i="2" s="1"/>
  <c r="I7787" i="2"/>
  <c r="K7787" i="2" s="1"/>
  <c r="I7788" i="2"/>
  <c r="K7788" i="2" s="1"/>
  <c r="I7789" i="2"/>
  <c r="K7789" i="2" s="1"/>
  <c r="I7790" i="2"/>
  <c r="K7790" i="2" s="1"/>
  <c r="I7791" i="2"/>
  <c r="K7791" i="2" s="1"/>
  <c r="I7792" i="2"/>
  <c r="K7792" i="2" s="1"/>
  <c r="I7793" i="2"/>
  <c r="K7793" i="2" s="1"/>
  <c r="I7794" i="2"/>
  <c r="K7794" i="2" s="1"/>
  <c r="I7795" i="2"/>
  <c r="K7795" i="2" s="1"/>
  <c r="I7796" i="2"/>
  <c r="K7796" i="2" s="1"/>
  <c r="I7797" i="2"/>
  <c r="K7797" i="2" s="1"/>
  <c r="I7798" i="2"/>
  <c r="K7798" i="2" s="1"/>
  <c r="I7799" i="2"/>
  <c r="K7799" i="2" s="1"/>
  <c r="I7800" i="2"/>
  <c r="K7800" i="2" s="1"/>
  <c r="I7801" i="2"/>
  <c r="K7801" i="2" s="1"/>
  <c r="I7802" i="2"/>
  <c r="K7802" i="2" s="1"/>
  <c r="I7803" i="2"/>
  <c r="K7803" i="2" s="1"/>
  <c r="I7804" i="2"/>
  <c r="K7804" i="2" s="1"/>
  <c r="I7805" i="2"/>
  <c r="K7805" i="2" s="1"/>
  <c r="I7806" i="2"/>
  <c r="K7806" i="2" s="1"/>
  <c r="I7807" i="2"/>
  <c r="K7807" i="2" s="1"/>
  <c r="I7808" i="2"/>
  <c r="K7808" i="2" s="1"/>
  <c r="I7809" i="2"/>
  <c r="K7809" i="2" s="1"/>
  <c r="I7810" i="2"/>
  <c r="K7810" i="2" s="1"/>
  <c r="I7811" i="2"/>
  <c r="K7811" i="2" s="1"/>
  <c r="I7812" i="2"/>
  <c r="K7812" i="2" s="1"/>
  <c r="I7813" i="2"/>
  <c r="K7813" i="2" s="1"/>
  <c r="I7814" i="2"/>
  <c r="K7814" i="2" s="1"/>
  <c r="I7815" i="2"/>
  <c r="K7815" i="2" s="1"/>
  <c r="I7816" i="2"/>
  <c r="K7816" i="2" s="1"/>
  <c r="I7817" i="2"/>
  <c r="K7817" i="2" s="1"/>
  <c r="I7818" i="2"/>
  <c r="K7818" i="2" s="1"/>
  <c r="I7819" i="2"/>
  <c r="K7819" i="2" s="1"/>
  <c r="I7820" i="2"/>
  <c r="K7820" i="2" s="1"/>
  <c r="I7821" i="2"/>
  <c r="K7821" i="2" s="1"/>
  <c r="I7822" i="2"/>
  <c r="K7822" i="2" s="1"/>
  <c r="I7823" i="2"/>
  <c r="K7823" i="2" s="1"/>
  <c r="I7824" i="2"/>
  <c r="K7824" i="2" s="1"/>
  <c r="I7825" i="2"/>
  <c r="K7825" i="2" s="1"/>
  <c r="I7826" i="2"/>
  <c r="K7826" i="2" s="1"/>
  <c r="I7827" i="2"/>
  <c r="K7827" i="2" s="1"/>
  <c r="I7828" i="2"/>
  <c r="K7828" i="2" s="1"/>
  <c r="I7829" i="2"/>
  <c r="K7829" i="2" s="1"/>
  <c r="I7830" i="2"/>
  <c r="K7830" i="2" s="1"/>
  <c r="I7831" i="2"/>
  <c r="K7831" i="2" s="1"/>
  <c r="I7832" i="2"/>
  <c r="K7832" i="2" s="1"/>
  <c r="I7833" i="2"/>
  <c r="K7833" i="2" s="1"/>
  <c r="I7834" i="2"/>
  <c r="K7834" i="2" s="1"/>
  <c r="I7835" i="2"/>
  <c r="K7835" i="2" s="1"/>
  <c r="I7836" i="2"/>
  <c r="K7836" i="2" s="1"/>
  <c r="I7837" i="2"/>
  <c r="K7837" i="2" s="1"/>
  <c r="I7838" i="2"/>
  <c r="K7838" i="2" s="1"/>
  <c r="I7839" i="2"/>
  <c r="K7839" i="2" s="1"/>
  <c r="I7840" i="2"/>
  <c r="K7840" i="2" s="1"/>
  <c r="I7841" i="2"/>
  <c r="K7841" i="2" s="1"/>
  <c r="I7842" i="2"/>
  <c r="K7842" i="2" s="1"/>
  <c r="I7843" i="2"/>
  <c r="K7843" i="2" s="1"/>
  <c r="I7844" i="2"/>
  <c r="K7844" i="2" s="1"/>
  <c r="I7845" i="2"/>
  <c r="K7845" i="2" s="1"/>
  <c r="I7846" i="2"/>
  <c r="K7846" i="2" s="1"/>
  <c r="I7847" i="2"/>
  <c r="K7847" i="2" s="1"/>
  <c r="I7848" i="2"/>
  <c r="K7848" i="2" s="1"/>
  <c r="I7849" i="2"/>
  <c r="K7849" i="2" s="1"/>
  <c r="I7850" i="2"/>
  <c r="K7850" i="2" s="1"/>
  <c r="I7851" i="2"/>
  <c r="K7851" i="2" s="1"/>
  <c r="I7852" i="2"/>
  <c r="K7852" i="2" s="1"/>
  <c r="I7853" i="2"/>
  <c r="K7853" i="2" s="1"/>
  <c r="I7854" i="2"/>
  <c r="K7854" i="2" s="1"/>
  <c r="I7855" i="2"/>
  <c r="K7855" i="2" s="1"/>
  <c r="I7856" i="2"/>
  <c r="K7856" i="2" s="1"/>
  <c r="I7857" i="2"/>
  <c r="K7857" i="2" s="1"/>
  <c r="I7858" i="2"/>
  <c r="K7858" i="2" s="1"/>
  <c r="I7859" i="2"/>
  <c r="K7859" i="2" s="1"/>
  <c r="I7860" i="2"/>
  <c r="K7860" i="2" s="1"/>
  <c r="I7861" i="2"/>
  <c r="K7861" i="2" s="1"/>
  <c r="I7862" i="2"/>
  <c r="K7862" i="2" s="1"/>
  <c r="I7863" i="2"/>
  <c r="K7863" i="2" s="1"/>
  <c r="I7864" i="2"/>
  <c r="K7864" i="2" s="1"/>
  <c r="I7865" i="2"/>
  <c r="K7865" i="2" s="1"/>
  <c r="I7866" i="2"/>
  <c r="K7866" i="2" s="1"/>
  <c r="I7867" i="2"/>
  <c r="K7867" i="2" s="1"/>
  <c r="I7868" i="2"/>
  <c r="K7868" i="2" s="1"/>
  <c r="I7869" i="2"/>
  <c r="K7869" i="2" s="1"/>
  <c r="I7870" i="2"/>
  <c r="K7870" i="2" s="1"/>
  <c r="I7871" i="2"/>
  <c r="K7871" i="2" s="1"/>
  <c r="I7872" i="2"/>
  <c r="K7872" i="2" s="1"/>
  <c r="I7873" i="2"/>
  <c r="K7873" i="2" s="1"/>
  <c r="I7874" i="2"/>
  <c r="K7874" i="2" s="1"/>
  <c r="I7875" i="2"/>
  <c r="K7875" i="2" s="1"/>
  <c r="I7876" i="2"/>
  <c r="K7876" i="2" s="1"/>
  <c r="I7877" i="2"/>
  <c r="K7877" i="2" s="1"/>
  <c r="I7878" i="2"/>
  <c r="K7878" i="2" s="1"/>
  <c r="I7879" i="2"/>
  <c r="K7879" i="2" s="1"/>
  <c r="I7880" i="2"/>
  <c r="K7880" i="2" s="1"/>
  <c r="I7881" i="2"/>
  <c r="K7881" i="2" s="1"/>
  <c r="I7882" i="2"/>
  <c r="K7882" i="2" s="1"/>
  <c r="I7883" i="2"/>
  <c r="K7883" i="2" s="1"/>
  <c r="I7884" i="2"/>
  <c r="K7884" i="2" s="1"/>
  <c r="I7885" i="2"/>
  <c r="K7885" i="2" s="1"/>
  <c r="I7886" i="2"/>
  <c r="K7886" i="2" s="1"/>
  <c r="I7887" i="2"/>
  <c r="K7887" i="2" s="1"/>
  <c r="I7888" i="2"/>
  <c r="K7888" i="2" s="1"/>
  <c r="I7889" i="2"/>
  <c r="K7889" i="2" s="1"/>
  <c r="I7890" i="2"/>
  <c r="K7890" i="2" s="1"/>
  <c r="I7891" i="2"/>
  <c r="K7891" i="2" s="1"/>
  <c r="I7892" i="2"/>
  <c r="K7892" i="2" s="1"/>
  <c r="I7893" i="2"/>
  <c r="K7893" i="2" s="1"/>
  <c r="I7894" i="2"/>
  <c r="K7894" i="2" s="1"/>
  <c r="I7895" i="2"/>
  <c r="K7895" i="2" s="1"/>
  <c r="I7896" i="2"/>
  <c r="K7896" i="2" s="1"/>
  <c r="I7897" i="2"/>
  <c r="K7897" i="2" s="1"/>
  <c r="I7898" i="2"/>
  <c r="K7898" i="2" s="1"/>
  <c r="I7899" i="2"/>
  <c r="K7899" i="2" s="1"/>
  <c r="I7900" i="2"/>
  <c r="K7900" i="2" s="1"/>
  <c r="I7901" i="2"/>
  <c r="K7901" i="2" s="1"/>
  <c r="I7902" i="2"/>
  <c r="K7902" i="2" s="1"/>
  <c r="I7903" i="2"/>
  <c r="K7903" i="2" s="1"/>
  <c r="I7904" i="2"/>
  <c r="K7904" i="2" s="1"/>
  <c r="I7905" i="2"/>
  <c r="K7905" i="2" s="1"/>
  <c r="I7906" i="2"/>
  <c r="K7906" i="2" s="1"/>
  <c r="I7907" i="2"/>
  <c r="K7907" i="2" s="1"/>
  <c r="I7908" i="2"/>
  <c r="K7908" i="2" s="1"/>
  <c r="I7909" i="2"/>
  <c r="K7909" i="2" s="1"/>
  <c r="I7910" i="2"/>
  <c r="K7910" i="2" s="1"/>
  <c r="I7911" i="2"/>
  <c r="K7911" i="2" s="1"/>
  <c r="I7912" i="2"/>
  <c r="K7912" i="2" s="1"/>
  <c r="I7913" i="2"/>
  <c r="K7913" i="2" s="1"/>
  <c r="I7914" i="2"/>
  <c r="K7914" i="2" s="1"/>
  <c r="I7915" i="2"/>
  <c r="K7915" i="2" s="1"/>
  <c r="I7916" i="2"/>
  <c r="K7916" i="2" s="1"/>
  <c r="I7917" i="2"/>
  <c r="K7917" i="2" s="1"/>
  <c r="I7918" i="2"/>
  <c r="K7918" i="2" s="1"/>
  <c r="I7919" i="2"/>
  <c r="K7919" i="2" s="1"/>
  <c r="I7920" i="2"/>
  <c r="K7920" i="2" s="1"/>
  <c r="I7921" i="2"/>
  <c r="K7921" i="2" s="1"/>
  <c r="I7922" i="2"/>
  <c r="K7922" i="2" s="1"/>
  <c r="I7923" i="2"/>
  <c r="K7923" i="2" s="1"/>
  <c r="I7924" i="2"/>
  <c r="K7924" i="2" s="1"/>
  <c r="I7925" i="2"/>
  <c r="K7925" i="2" s="1"/>
  <c r="I7926" i="2"/>
  <c r="K7926" i="2" s="1"/>
  <c r="I7927" i="2"/>
  <c r="K7927" i="2" s="1"/>
  <c r="I7928" i="2"/>
  <c r="K7928" i="2" s="1"/>
  <c r="I7929" i="2"/>
  <c r="K7929" i="2" s="1"/>
  <c r="I7930" i="2"/>
  <c r="K7930" i="2" s="1"/>
  <c r="I7931" i="2"/>
  <c r="K7931" i="2" s="1"/>
  <c r="I7932" i="2"/>
  <c r="K7932" i="2" s="1"/>
  <c r="I7933" i="2"/>
  <c r="K7933" i="2" s="1"/>
  <c r="I7934" i="2"/>
  <c r="K7934" i="2" s="1"/>
  <c r="I7935" i="2"/>
  <c r="K7935" i="2" s="1"/>
  <c r="I7936" i="2"/>
  <c r="K7936" i="2" s="1"/>
  <c r="I7937" i="2"/>
  <c r="K7937" i="2" s="1"/>
  <c r="I7938" i="2"/>
  <c r="K7938" i="2" s="1"/>
  <c r="I7939" i="2"/>
  <c r="K7939" i="2" s="1"/>
  <c r="I7940" i="2"/>
  <c r="K7940" i="2" s="1"/>
  <c r="I7941" i="2"/>
  <c r="K7941" i="2" s="1"/>
  <c r="I7942" i="2"/>
  <c r="K7942" i="2" s="1"/>
  <c r="I7943" i="2"/>
  <c r="K7943" i="2" s="1"/>
  <c r="I7944" i="2"/>
  <c r="K7944" i="2" s="1"/>
  <c r="I7945" i="2"/>
  <c r="K7945" i="2" s="1"/>
  <c r="I7946" i="2"/>
  <c r="K7946" i="2" s="1"/>
  <c r="I7947" i="2"/>
  <c r="K7947" i="2" s="1"/>
  <c r="I7948" i="2"/>
  <c r="K7948" i="2" s="1"/>
  <c r="I7949" i="2"/>
  <c r="K7949" i="2" s="1"/>
  <c r="I7950" i="2"/>
  <c r="K7950" i="2" s="1"/>
  <c r="I7951" i="2"/>
  <c r="K7951" i="2" s="1"/>
  <c r="I7952" i="2"/>
  <c r="K7952" i="2" s="1"/>
  <c r="I7953" i="2"/>
  <c r="K7953" i="2" s="1"/>
  <c r="I7954" i="2"/>
  <c r="K7954" i="2" s="1"/>
  <c r="I7955" i="2"/>
  <c r="K7955" i="2" s="1"/>
  <c r="I7956" i="2"/>
  <c r="K7956" i="2" s="1"/>
  <c r="I7957" i="2"/>
  <c r="K7957" i="2" s="1"/>
  <c r="I7958" i="2"/>
  <c r="K7958" i="2" s="1"/>
  <c r="I7959" i="2"/>
  <c r="K7959" i="2" s="1"/>
  <c r="I7960" i="2"/>
  <c r="K7960" i="2" s="1"/>
  <c r="I7961" i="2"/>
  <c r="K7961" i="2" s="1"/>
  <c r="I7962" i="2"/>
  <c r="K7962" i="2" s="1"/>
  <c r="I7963" i="2"/>
  <c r="K7963" i="2" s="1"/>
  <c r="I7964" i="2"/>
  <c r="K7964" i="2" s="1"/>
  <c r="I7965" i="2"/>
  <c r="K7965" i="2" s="1"/>
  <c r="I7966" i="2"/>
  <c r="K7966" i="2" s="1"/>
  <c r="I7967" i="2"/>
  <c r="K7967" i="2" s="1"/>
  <c r="I7968" i="2"/>
  <c r="K7968" i="2" s="1"/>
  <c r="I7969" i="2"/>
  <c r="K7969" i="2" s="1"/>
  <c r="I7970" i="2"/>
  <c r="K7970" i="2" s="1"/>
  <c r="I7971" i="2"/>
  <c r="K7971" i="2" s="1"/>
  <c r="I7972" i="2"/>
  <c r="K7972" i="2" s="1"/>
  <c r="I7973" i="2"/>
  <c r="K7973" i="2" s="1"/>
  <c r="I7974" i="2"/>
  <c r="K7974" i="2" s="1"/>
  <c r="I7975" i="2"/>
  <c r="K7975" i="2" s="1"/>
  <c r="I7976" i="2"/>
  <c r="K7976" i="2" s="1"/>
  <c r="I7977" i="2"/>
  <c r="K7977" i="2" s="1"/>
  <c r="I7978" i="2"/>
  <c r="K7978" i="2" s="1"/>
  <c r="I7979" i="2"/>
  <c r="K7979" i="2" s="1"/>
  <c r="I7980" i="2"/>
  <c r="K7980" i="2" s="1"/>
  <c r="I7981" i="2"/>
  <c r="K7981" i="2" s="1"/>
  <c r="I7982" i="2"/>
  <c r="K7982" i="2" s="1"/>
  <c r="I7983" i="2"/>
  <c r="K7983" i="2" s="1"/>
  <c r="I7984" i="2"/>
  <c r="K7984" i="2" s="1"/>
  <c r="I7985" i="2"/>
  <c r="K7985" i="2" s="1"/>
  <c r="I7986" i="2"/>
  <c r="K7986" i="2" s="1"/>
  <c r="I7987" i="2"/>
  <c r="K7987" i="2" s="1"/>
  <c r="I7988" i="2"/>
  <c r="K7988" i="2" s="1"/>
  <c r="I7989" i="2"/>
  <c r="K7989" i="2" s="1"/>
  <c r="I7990" i="2"/>
  <c r="K7990" i="2" s="1"/>
  <c r="I7991" i="2"/>
  <c r="K7991" i="2" s="1"/>
  <c r="I7992" i="2"/>
  <c r="K7992" i="2" s="1"/>
  <c r="I7993" i="2"/>
  <c r="K7993" i="2" s="1"/>
  <c r="I7994" i="2"/>
  <c r="K7994" i="2" s="1"/>
  <c r="I7995" i="2"/>
  <c r="K7995" i="2" s="1"/>
  <c r="I7996" i="2"/>
  <c r="K7996" i="2" s="1"/>
  <c r="I7997" i="2"/>
  <c r="K7997" i="2" s="1"/>
  <c r="I7998" i="2"/>
  <c r="K7998" i="2" s="1"/>
  <c r="I7999" i="2"/>
  <c r="K7999" i="2" s="1"/>
  <c r="I8000" i="2"/>
  <c r="K8000" i="2" s="1"/>
  <c r="I8001" i="2"/>
  <c r="K8001" i="2" s="1"/>
  <c r="I8002" i="2"/>
  <c r="K8002" i="2" s="1"/>
  <c r="I8003" i="2"/>
  <c r="K8003" i="2" s="1"/>
  <c r="I8004" i="2"/>
  <c r="K8004" i="2" s="1"/>
  <c r="I8005" i="2"/>
  <c r="K8005" i="2" s="1"/>
  <c r="I8006" i="2"/>
  <c r="K8006" i="2" s="1"/>
  <c r="I8007" i="2"/>
  <c r="K8007" i="2" s="1"/>
  <c r="I8008" i="2"/>
  <c r="K8008" i="2" s="1"/>
  <c r="I8009" i="2"/>
  <c r="K8009" i="2" s="1"/>
  <c r="I8010" i="2"/>
  <c r="K8010" i="2" s="1"/>
  <c r="I8011" i="2"/>
  <c r="K8011" i="2" s="1"/>
  <c r="I8012" i="2"/>
  <c r="K8012" i="2" s="1"/>
  <c r="I8013" i="2"/>
  <c r="K8013" i="2" s="1"/>
  <c r="I8014" i="2"/>
  <c r="K8014" i="2" s="1"/>
  <c r="I8015" i="2"/>
  <c r="K8015" i="2" s="1"/>
  <c r="I8016" i="2"/>
  <c r="K8016" i="2" s="1"/>
  <c r="I8017" i="2"/>
  <c r="K8017" i="2" s="1"/>
  <c r="I8018" i="2"/>
  <c r="K8018" i="2" s="1"/>
  <c r="I8019" i="2"/>
  <c r="K8019" i="2" s="1"/>
  <c r="I8020" i="2"/>
  <c r="K8020" i="2" s="1"/>
  <c r="I8021" i="2"/>
  <c r="K8021" i="2" s="1"/>
  <c r="I8022" i="2"/>
  <c r="K8022" i="2" s="1"/>
  <c r="I8023" i="2"/>
  <c r="K8023" i="2" s="1"/>
  <c r="I8024" i="2"/>
  <c r="K8024" i="2" s="1"/>
  <c r="I8025" i="2"/>
  <c r="K8025" i="2" s="1"/>
  <c r="I8026" i="2"/>
  <c r="K8026" i="2" s="1"/>
  <c r="I8027" i="2"/>
  <c r="K8027" i="2" s="1"/>
  <c r="I8028" i="2"/>
  <c r="K8028" i="2" s="1"/>
  <c r="I8029" i="2"/>
  <c r="K8029" i="2" s="1"/>
  <c r="I8030" i="2"/>
  <c r="K8030" i="2" s="1"/>
  <c r="I8031" i="2"/>
  <c r="K8031" i="2" s="1"/>
  <c r="I8032" i="2"/>
  <c r="K8032" i="2" s="1"/>
  <c r="I8033" i="2"/>
  <c r="K8033" i="2" s="1"/>
  <c r="I8034" i="2"/>
  <c r="K8034" i="2" s="1"/>
  <c r="I8035" i="2"/>
  <c r="K8035" i="2" s="1"/>
  <c r="I8036" i="2"/>
  <c r="K8036" i="2" s="1"/>
  <c r="I8037" i="2"/>
  <c r="K8037" i="2" s="1"/>
  <c r="I8038" i="2"/>
  <c r="K8038" i="2" s="1"/>
  <c r="I8039" i="2"/>
  <c r="K8039" i="2" s="1"/>
  <c r="I8040" i="2"/>
  <c r="K8040" i="2" s="1"/>
  <c r="I8041" i="2"/>
  <c r="K8041" i="2" s="1"/>
  <c r="I8042" i="2"/>
  <c r="K8042" i="2" s="1"/>
  <c r="I8043" i="2"/>
  <c r="K8043" i="2" s="1"/>
  <c r="I8044" i="2"/>
  <c r="K8044" i="2" s="1"/>
  <c r="I8045" i="2"/>
  <c r="K8045" i="2" s="1"/>
  <c r="I8046" i="2"/>
  <c r="K8046" i="2" s="1"/>
  <c r="I8047" i="2"/>
  <c r="K8047" i="2" s="1"/>
  <c r="I8048" i="2"/>
  <c r="K8048" i="2" s="1"/>
  <c r="I8049" i="2"/>
  <c r="K8049" i="2" s="1"/>
  <c r="I8050" i="2"/>
  <c r="K8050" i="2" s="1"/>
  <c r="I8051" i="2"/>
  <c r="K8051" i="2" s="1"/>
  <c r="I8052" i="2"/>
  <c r="K8052" i="2" s="1"/>
  <c r="I8053" i="2"/>
  <c r="K8053" i="2" s="1"/>
  <c r="I8054" i="2"/>
  <c r="K8054" i="2" s="1"/>
  <c r="I8055" i="2"/>
  <c r="K8055" i="2" s="1"/>
  <c r="I8056" i="2"/>
  <c r="K8056" i="2" s="1"/>
  <c r="I8057" i="2"/>
  <c r="K8057" i="2" s="1"/>
  <c r="I8058" i="2"/>
  <c r="K8058" i="2" s="1"/>
  <c r="I8059" i="2"/>
  <c r="K8059" i="2" s="1"/>
  <c r="I8060" i="2"/>
  <c r="K8060" i="2" s="1"/>
  <c r="I8061" i="2"/>
  <c r="K8061" i="2" s="1"/>
  <c r="I8062" i="2"/>
  <c r="K8062" i="2" s="1"/>
  <c r="I8063" i="2"/>
  <c r="K8063" i="2" s="1"/>
  <c r="I8064" i="2"/>
  <c r="K8064" i="2" s="1"/>
  <c r="I8065" i="2"/>
  <c r="K8065" i="2" s="1"/>
  <c r="I8066" i="2"/>
  <c r="K8066" i="2" s="1"/>
  <c r="I8067" i="2"/>
  <c r="K8067" i="2" s="1"/>
  <c r="I8068" i="2"/>
  <c r="K8068" i="2" s="1"/>
  <c r="I8069" i="2"/>
  <c r="K8069" i="2" s="1"/>
  <c r="I8070" i="2"/>
  <c r="K8070" i="2" s="1"/>
  <c r="I8071" i="2"/>
  <c r="K8071" i="2" s="1"/>
  <c r="I8072" i="2"/>
  <c r="K8072" i="2" s="1"/>
  <c r="I8073" i="2"/>
  <c r="K8073" i="2" s="1"/>
  <c r="I8074" i="2"/>
  <c r="K8074" i="2" s="1"/>
  <c r="I8075" i="2"/>
  <c r="K8075" i="2" s="1"/>
  <c r="I8076" i="2"/>
  <c r="K8076" i="2" s="1"/>
  <c r="I8077" i="2"/>
  <c r="K8077" i="2" s="1"/>
  <c r="I8078" i="2"/>
  <c r="K8078" i="2" s="1"/>
  <c r="I8079" i="2"/>
  <c r="K8079" i="2" s="1"/>
  <c r="I8080" i="2"/>
  <c r="K8080" i="2" s="1"/>
  <c r="I8081" i="2"/>
  <c r="K8081" i="2" s="1"/>
  <c r="I8082" i="2"/>
  <c r="K8082" i="2" s="1"/>
  <c r="I8083" i="2"/>
  <c r="K8083" i="2" s="1"/>
  <c r="I8084" i="2"/>
  <c r="K8084" i="2" s="1"/>
  <c r="I8085" i="2"/>
  <c r="K8085" i="2" s="1"/>
  <c r="I8086" i="2"/>
  <c r="K8086" i="2" s="1"/>
  <c r="I8087" i="2"/>
  <c r="K8087" i="2" s="1"/>
  <c r="I8088" i="2"/>
  <c r="K8088" i="2" s="1"/>
  <c r="I8089" i="2"/>
  <c r="K8089" i="2" s="1"/>
  <c r="I8090" i="2"/>
  <c r="K8090" i="2" s="1"/>
  <c r="I8091" i="2"/>
  <c r="K8091" i="2" s="1"/>
  <c r="I8092" i="2"/>
  <c r="K8092" i="2" s="1"/>
  <c r="I8093" i="2"/>
  <c r="K8093" i="2" s="1"/>
  <c r="I8094" i="2"/>
  <c r="K8094" i="2" s="1"/>
  <c r="I8095" i="2"/>
  <c r="K8095" i="2" s="1"/>
  <c r="I8096" i="2"/>
  <c r="K8096" i="2" s="1"/>
  <c r="I8097" i="2"/>
  <c r="K8097" i="2" s="1"/>
  <c r="I8098" i="2"/>
  <c r="K8098" i="2" s="1"/>
  <c r="I8099" i="2"/>
  <c r="K8099" i="2" s="1"/>
  <c r="I8100" i="2"/>
  <c r="K8100" i="2" s="1"/>
  <c r="I8101" i="2"/>
  <c r="K8101" i="2" s="1"/>
  <c r="I8102" i="2"/>
  <c r="K8102" i="2" s="1"/>
  <c r="I8103" i="2"/>
  <c r="K8103" i="2" s="1"/>
  <c r="I8104" i="2"/>
  <c r="K8104" i="2" s="1"/>
  <c r="I8105" i="2"/>
  <c r="K8105" i="2" s="1"/>
  <c r="I8106" i="2"/>
  <c r="K8106" i="2" s="1"/>
  <c r="I8107" i="2"/>
  <c r="K8107" i="2" s="1"/>
  <c r="I8108" i="2"/>
  <c r="K8108" i="2" s="1"/>
  <c r="I8109" i="2"/>
  <c r="K8109" i="2" s="1"/>
  <c r="I8110" i="2"/>
  <c r="K8110" i="2" s="1"/>
  <c r="I8111" i="2"/>
  <c r="K8111" i="2" s="1"/>
  <c r="I8112" i="2"/>
  <c r="K8112" i="2" s="1"/>
  <c r="I8113" i="2"/>
  <c r="K8113" i="2" s="1"/>
  <c r="I8114" i="2"/>
  <c r="K8114" i="2" s="1"/>
  <c r="I8115" i="2"/>
  <c r="K8115" i="2" s="1"/>
  <c r="I8116" i="2"/>
  <c r="K8116" i="2" s="1"/>
  <c r="I8117" i="2"/>
  <c r="K8117" i="2" s="1"/>
  <c r="I8118" i="2"/>
  <c r="K8118" i="2" s="1"/>
  <c r="I8119" i="2"/>
  <c r="K8119" i="2" s="1"/>
  <c r="I8120" i="2"/>
  <c r="K8120" i="2" s="1"/>
  <c r="I8121" i="2"/>
  <c r="K8121" i="2" s="1"/>
  <c r="I8122" i="2"/>
  <c r="K8122" i="2" s="1"/>
  <c r="I8123" i="2"/>
  <c r="K8123" i="2" s="1"/>
  <c r="I8124" i="2"/>
  <c r="K8124" i="2" s="1"/>
  <c r="I8125" i="2"/>
  <c r="K8125" i="2" s="1"/>
  <c r="I8126" i="2"/>
  <c r="K8126" i="2" s="1"/>
  <c r="I8127" i="2"/>
  <c r="K8127" i="2" s="1"/>
  <c r="I8128" i="2"/>
  <c r="K8128" i="2" s="1"/>
  <c r="I8129" i="2"/>
  <c r="K8129" i="2" s="1"/>
  <c r="I8130" i="2"/>
  <c r="K8130" i="2" s="1"/>
  <c r="I8131" i="2"/>
  <c r="K8131" i="2" s="1"/>
  <c r="I8132" i="2"/>
  <c r="K8132" i="2" s="1"/>
  <c r="I8133" i="2"/>
  <c r="K8133" i="2" s="1"/>
  <c r="I8134" i="2"/>
  <c r="K8134" i="2" s="1"/>
  <c r="I8135" i="2"/>
  <c r="K8135" i="2" s="1"/>
  <c r="I8136" i="2"/>
  <c r="K8136" i="2" s="1"/>
  <c r="I8137" i="2"/>
  <c r="K8137" i="2" s="1"/>
  <c r="I8138" i="2"/>
  <c r="K8138" i="2" s="1"/>
  <c r="I8139" i="2"/>
  <c r="K8139" i="2" s="1"/>
  <c r="I8140" i="2"/>
  <c r="K8140" i="2" s="1"/>
  <c r="I8141" i="2"/>
  <c r="K8141" i="2" s="1"/>
  <c r="I8142" i="2"/>
  <c r="K8142" i="2" s="1"/>
  <c r="I8143" i="2"/>
  <c r="K8143" i="2" s="1"/>
  <c r="I8144" i="2"/>
  <c r="K8144" i="2" s="1"/>
  <c r="I8145" i="2"/>
  <c r="K8145" i="2" s="1"/>
  <c r="I8146" i="2"/>
  <c r="K8146" i="2" s="1"/>
  <c r="I8147" i="2"/>
  <c r="K8147" i="2" s="1"/>
  <c r="I8148" i="2"/>
  <c r="K8148" i="2" s="1"/>
  <c r="I8149" i="2"/>
  <c r="K8149" i="2" s="1"/>
  <c r="I8150" i="2"/>
  <c r="K8150" i="2" s="1"/>
  <c r="I8151" i="2"/>
  <c r="K8151" i="2" s="1"/>
  <c r="I8152" i="2"/>
  <c r="K8152" i="2" s="1"/>
  <c r="I8153" i="2"/>
  <c r="K8153" i="2" s="1"/>
  <c r="I8154" i="2"/>
  <c r="K8154" i="2" s="1"/>
  <c r="I8155" i="2"/>
  <c r="K8155" i="2" s="1"/>
  <c r="I8156" i="2"/>
  <c r="K8156" i="2" s="1"/>
  <c r="I8157" i="2"/>
  <c r="K8157" i="2" s="1"/>
  <c r="I8158" i="2"/>
  <c r="K8158" i="2" s="1"/>
  <c r="I8159" i="2"/>
  <c r="K8159" i="2" s="1"/>
  <c r="I8160" i="2"/>
  <c r="K8160" i="2" s="1"/>
  <c r="I8161" i="2"/>
  <c r="K8161" i="2" s="1"/>
  <c r="I8162" i="2"/>
  <c r="K8162" i="2" s="1"/>
  <c r="I8163" i="2"/>
  <c r="K8163" i="2" s="1"/>
  <c r="I8164" i="2"/>
  <c r="K8164" i="2" s="1"/>
  <c r="I8165" i="2"/>
  <c r="K8165" i="2" s="1"/>
  <c r="I8166" i="2"/>
  <c r="K8166" i="2" s="1"/>
  <c r="I8167" i="2"/>
  <c r="K8167" i="2" s="1"/>
  <c r="I8168" i="2"/>
  <c r="K8168" i="2" s="1"/>
  <c r="I8169" i="2"/>
  <c r="K8169" i="2" s="1"/>
  <c r="I8170" i="2"/>
  <c r="K8170" i="2" s="1"/>
  <c r="I8171" i="2"/>
  <c r="K8171" i="2" s="1"/>
  <c r="I8172" i="2"/>
  <c r="K8172" i="2" s="1"/>
  <c r="I8173" i="2"/>
  <c r="K8173" i="2" s="1"/>
  <c r="I8174" i="2"/>
  <c r="K8174" i="2" s="1"/>
  <c r="I8175" i="2"/>
  <c r="K8175" i="2" s="1"/>
  <c r="I8176" i="2"/>
  <c r="K8176" i="2" s="1"/>
  <c r="I8177" i="2"/>
  <c r="K8177" i="2" s="1"/>
  <c r="I8178" i="2"/>
  <c r="K8178" i="2" s="1"/>
  <c r="I8179" i="2"/>
  <c r="K8179" i="2" s="1"/>
  <c r="I8180" i="2"/>
  <c r="K8180" i="2" s="1"/>
  <c r="I8181" i="2"/>
  <c r="K8181" i="2" s="1"/>
  <c r="I8182" i="2"/>
  <c r="K8182" i="2" s="1"/>
  <c r="I8183" i="2"/>
  <c r="K8183" i="2" s="1"/>
  <c r="I8184" i="2"/>
  <c r="K8184" i="2" s="1"/>
  <c r="I8185" i="2"/>
  <c r="K8185" i="2" s="1"/>
  <c r="I8186" i="2"/>
  <c r="K8186" i="2" s="1"/>
  <c r="I8187" i="2"/>
  <c r="K8187" i="2" s="1"/>
  <c r="I8188" i="2"/>
  <c r="K8188" i="2" s="1"/>
  <c r="I8189" i="2"/>
  <c r="K8189" i="2" s="1"/>
  <c r="I8190" i="2"/>
  <c r="K8190" i="2" s="1"/>
  <c r="I8191" i="2"/>
  <c r="K8191" i="2" s="1"/>
  <c r="I8192" i="2"/>
  <c r="K8192" i="2" s="1"/>
  <c r="I8193" i="2"/>
  <c r="K8193" i="2" s="1"/>
  <c r="I8194" i="2"/>
  <c r="K8194" i="2" s="1"/>
  <c r="I8195" i="2"/>
  <c r="K8195" i="2" s="1"/>
  <c r="I8196" i="2"/>
  <c r="K8196" i="2" s="1"/>
  <c r="I8197" i="2"/>
  <c r="K8197" i="2" s="1"/>
  <c r="I8198" i="2"/>
  <c r="K8198" i="2" s="1"/>
  <c r="I8199" i="2"/>
  <c r="K8199" i="2" s="1"/>
  <c r="I8200" i="2"/>
  <c r="K8200" i="2" s="1"/>
  <c r="I8201" i="2"/>
  <c r="K8201" i="2" s="1"/>
  <c r="I8202" i="2"/>
  <c r="K8202" i="2" s="1"/>
  <c r="I8203" i="2"/>
  <c r="K8203" i="2" s="1"/>
  <c r="I8204" i="2"/>
  <c r="K8204" i="2" s="1"/>
  <c r="I8205" i="2"/>
  <c r="K8205" i="2" s="1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K4881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5" i="1"/>
  <c r="K3856" i="1"/>
  <c r="K3857" i="1"/>
  <c r="K3859" i="1"/>
  <c r="K3860" i="1"/>
  <c r="K3861" i="1"/>
  <c r="K3863" i="1"/>
  <c r="K3864" i="1"/>
  <c r="K3865" i="1"/>
  <c r="K3867" i="1"/>
  <c r="K3868" i="1"/>
  <c r="K3869" i="1"/>
  <c r="K3871" i="1"/>
  <c r="K3872" i="1"/>
  <c r="K3873" i="1"/>
  <c r="K3875" i="1"/>
  <c r="K3876" i="1"/>
  <c r="K3877" i="1"/>
  <c r="K3879" i="1"/>
  <c r="K3880" i="1"/>
  <c r="K3881" i="1"/>
  <c r="K3883" i="1"/>
  <c r="K3884" i="1"/>
  <c r="K3885" i="1"/>
  <c r="K3887" i="1"/>
  <c r="K3888" i="1"/>
  <c r="K3889" i="1"/>
  <c r="K3891" i="1"/>
  <c r="K3892" i="1"/>
  <c r="K3893" i="1"/>
  <c r="K3895" i="1"/>
  <c r="K3896" i="1"/>
  <c r="K3897" i="1"/>
  <c r="K3899" i="1"/>
  <c r="K3900" i="1"/>
  <c r="K3901" i="1"/>
  <c r="K3903" i="1"/>
  <c r="K3904" i="1"/>
  <c r="K3905" i="1"/>
  <c r="K3907" i="1"/>
  <c r="K3908" i="1"/>
  <c r="K3909" i="1"/>
  <c r="K3911" i="1"/>
  <c r="K3912" i="1"/>
  <c r="K3913" i="1"/>
  <c r="K3915" i="1"/>
  <c r="K3916" i="1"/>
  <c r="K3917" i="1"/>
  <c r="K3919" i="1"/>
  <c r="K3920" i="1"/>
  <c r="K3921" i="1"/>
  <c r="K3923" i="1"/>
  <c r="K3924" i="1"/>
  <c r="K3925" i="1"/>
  <c r="K3927" i="1"/>
  <c r="K3928" i="1"/>
  <c r="K3929" i="1"/>
  <c r="K3931" i="1"/>
  <c r="K3932" i="1"/>
  <c r="K3933" i="1"/>
  <c r="K3935" i="1"/>
  <c r="K3936" i="1"/>
  <c r="K3937" i="1"/>
  <c r="K3939" i="1"/>
  <c r="K3940" i="1"/>
  <c r="K3941" i="1"/>
  <c r="K3943" i="1"/>
  <c r="K3944" i="1"/>
  <c r="K3945" i="1"/>
  <c r="K3947" i="1"/>
  <c r="K3948" i="1"/>
  <c r="K3949" i="1"/>
  <c r="K3951" i="1"/>
  <c r="K3952" i="1"/>
  <c r="K3953" i="1"/>
  <c r="K3955" i="1"/>
  <c r="K3956" i="1"/>
  <c r="K3957" i="1"/>
  <c r="K3959" i="1"/>
  <c r="K3960" i="1"/>
  <c r="K3961" i="1"/>
  <c r="K3963" i="1"/>
  <c r="K3964" i="1"/>
  <c r="K3965" i="1"/>
  <c r="K3967" i="1"/>
  <c r="K3968" i="1"/>
  <c r="K3969" i="1"/>
  <c r="K3971" i="1"/>
  <c r="K3972" i="1"/>
  <c r="K3973" i="1"/>
  <c r="K3975" i="1"/>
  <c r="K3976" i="1"/>
  <c r="K3977" i="1"/>
  <c r="K3979" i="1"/>
  <c r="K3980" i="1"/>
  <c r="K3981" i="1"/>
  <c r="K3983" i="1"/>
  <c r="K3984" i="1"/>
  <c r="K3985" i="1"/>
  <c r="K3987" i="1"/>
  <c r="K3988" i="1"/>
  <c r="K3989" i="1"/>
  <c r="K3991" i="1"/>
  <c r="K3992" i="1"/>
  <c r="K3993" i="1"/>
  <c r="K3995" i="1"/>
  <c r="K3996" i="1"/>
  <c r="K3997" i="1"/>
  <c r="K3999" i="1"/>
  <c r="K4000" i="1"/>
  <c r="K4001" i="1"/>
  <c r="K4003" i="1"/>
  <c r="K4004" i="1"/>
  <c r="K4005" i="1"/>
  <c r="K4007" i="1"/>
  <c r="K4008" i="1"/>
  <c r="K4009" i="1"/>
  <c r="K4011" i="1"/>
  <c r="K4012" i="1"/>
  <c r="K4013" i="1"/>
  <c r="K4015" i="1"/>
  <c r="K4016" i="1"/>
  <c r="K4017" i="1"/>
  <c r="K4019" i="1"/>
  <c r="K4020" i="1"/>
  <c r="K4021" i="1"/>
  <c r="K4023" i="1"/>
  <c r="K4024" i="1"/>
  <c r="K4025" i="1"/>
  <c r="K4027" i="1"/>
  <c r="K4028" i="1"/>
  <c r="K4029" i="1"/>
  <c r="K4031" i="1"/>
  <c r="K4032" i="1"/>
  <c r="K4033" i="1"/>
  <c r="K4035" i="1"/>
  <c r="K4036" i="1"/>
  <c r="K4037" i="1"/>
  <c r="K4039" i="1"/>
  <c r="K4040" i="1"/>
  <c r="K4041" i="1"/>
  <c r="K4043" i="1"/>
  <c r="K4044" i="1"/>
  <c r="K4045" i="1"/>
  <c r="K4047" i="1"/>
  <c r="K4048" i="1"/>
  <c r="K4049" i="1"/>
  <c r="K4051" i="1"/>
  <c r="K4052" i="1"/>
  <c r="K4053" i="1"/>
  <c r="K4055" i="1"/>
  <c r="K4056" i="1"/>
  <c r="K4057" i="1"/>
  <c r="K4059" i="1"/>
  <c r="K4060" i="1"/>
  <c r="K4061" i="1"/>
  <c r="K4063" i="1"/>
  <c r="K4064" i="1"/>
  <c r="K4065" i="1"/>
  <c r="K4067" i="1"/>
  <c r="K4068" i="1"/>
  <c r="K4069" i="1"/>
  <c r="K4071" i="1"/>
  <c r="K4072" i="1"/>
  <c r="K4073" i="1"/>
  <c r="K4075" i="1"/>
  <c r="K4076" i="1"/>
  <c r="K4077" i="1"/>
  <c r="K4079" i="1"/>
  <c r="K4080" i="1"/>
  <c r="K4081" i="1"/>
  <c r="K4083" i="1"/>
  <c r="K4084" i="1"/>
  <c r="K4085" i="1"/>
  <c r="K4087" i="1"/>
  <c r="K4088" i="1"/>
  <c r="K4089" i="1"/>
  <c r="K4091" i="1"/>
  <c r="K4092" i="1"/>
  <c r="K4093" i="1"/>
  <c r="K4095" i="1"/>
  <c r="K4096" i="1"/>
  <c r="K4097" i="1"/>
  <c r="K4099" i="1"/>
  <c r="K4100" i="1"/>
  <c r="K4101" i="1"/>
  <c r="K4103" i="1"/>
  <c r="K4104" i="1"/>
  <c r="K4105" i="1"/>
  <c r="K4107" i="1"/>
  <c r="K4108" i="1"/>
  <c r="K4109" i="1"/>
  <c r="K4111" i="1"/>
  <c r="K4112" i="1"/>
  <c r="K4113" i="1"/>
  <c r="K4115" i="1"/>
  <c r="K4116" i="1"/>
  <c r="K4117" i="1"/>
  <c r="K4119" i="1"/>
  <c r="K4120" i="1"/>
  <c r="K4121" i="1"/>
  <c r="K4123" i="1"/>
  <c r="K4124" i="1"/>
  <c r="K4125" i="1"/>
  <c r="K4127" i="1"/>
  <c r="K4128" i="1"/>
  <c r="K4129" i="1"/>
  <c r="K4131" i="1"/>
  <c r="K4132" i="1"/>
  <c r="K4133" i="1"/>
  <c r="K4135" i="1"/>
  <c r="K4136" i="1"/>
  <c r="K4137" i="1"/>
  <c r="K4139" i="1"/>
  <c r="K4140" i="1"/>
  <c r="K4141" i="1"/>
  <c r="K4143" i="1"/>
  <c r="K4144" i="1"/>
  <c r="K4145" i="1"/>
  <c r="K4147" i="1"/>
  <c r="K4148" i="1"/>
  <c r="K4149" i="1"/>
  <c r="K4151" i="1"/>
  <c r="K4152" i="1"/>
  <c r="K4153" i="1"/>
  <c r="K4155" i="1"/>
  <c r="K4156" i="1"/>
  <c r="K4157" i="1"/>
  <c r="K4159" i="1"/>
  <c r="K4160" i="1"/>
  <c r="K4161" i="1"/>
  <c r="K4163" i="1"/>
  <c r="K4164" i="1"/>
  <c r="K4165" i="1"/>
  <c r="K4167" i="1"/>
  <c r="K4168" i="1"/>
  <c r="K4169" i="1"/>
  <c r="K4171" i="1"/>
  <c r="K4172" i="1"/>
  <c r="K4173" i="1"/>
  <c r="K4175" i="1"/>
  <c r="K4176" i="1"/>
  <c r="K4177" i="1"/>
  <c r="K4179" i="1"/>
  <c r="K4180" i="1"/>
  <c r="K4181" i="1"/>
  <c r="K4183" i="1"/>
  <c r="K4184" i="1"/>
  <c r="K4185" i="1"/>
  <c r="K4187" i="1"/>
  <c r="K4188" i="1"/>
  <c r="K4189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5" i="1"/>
  <c r="K4236" i="1"/>
  <c r="K4237" i="1"/>
  <c r="K4239" i="1"/>
  <c r="K4240" i="1"/>
  <c r="K4241" i="1"/>
  <c r="K4243" i="1"/>
  <c r="K4244" i="1"/>
  <c r="K4245" i="1"/>
  <c r="K4247" i="1"/>
  <c r="K4248" i="1"/>
  <c r="K4249" i="1"/>
  <c r="K4251" i="1"/>
  <c r="K4252" i="1"/>
  <c r="K4253" i="1"/>
  <c r="K4255" i="1"/>
  <c r="K4256" i="1"/>
  <c r="K4257" i="1"/>
  <c r="K4259" i="1"/>
  <c r="K4260" i="1"/>
  <c r="K4261" i="1"/>
  <c r="K4263" i="1"/>
  <c r="K4264" i="1"/>
  <c r="K4265" i="1"/>
  <c r="K4267" i="1"/>
  <c r="K4268" i="1"/>
  <c r="K4269" i="1"/>
  <c r="K4271" i="1"/>
  <c r="K4272" i="1"/>
  <c r="K4273" i="1"/>
  <c r="K4275" i="1"/>
  <c r="K4276" i="1"/>
  <c r="K4277" i="1"/>
  <c r="K4279" i="1"/>
  <c r="K4280" i="1"/>
  <c r="K4281" i="1"/>
  <c r="K4283" i="1"/>
  <c r="K4284" i="1"/>
  <c r="K4285" i="1"/>
  <c r="K4287" i="1"/>
  <c r="K4288" i="1"/>
  <c r="K4289" i="1"/>
  <c r="K4291" i="1"/>
  <c r="K4292" i="1"/>
  <c r="K4293" i="1"/>
  <c r="K4295" i="1"/>
  <c r="K4296" i="1"/>
  <c r="K4297" i="1"/>
  <c r="K4299" i="1"/>
  <c r="K4300" i="1"/>
  <c r="K4301" i="1"/>
  <c r="K4303" i="1"/>
  <c r="K4304" i="1"/>
  <c r="K4305" i="1"/>
  <c r="K4307" i="1"/>
  <c r="K4308" i="1"/>
  <c r="K4309" i="1"/>
  <c r="K4311" i="1"/>
  <c r="K4312" i="1"/>
  <c r="K4313" i="1"/>
  <c r="K4315" i="1"/>
  <c r="K4316" i="1"/>
  <c r="K4317" i="1"/>
  <c r="K4319" i="1"/>
  <c r="K4320" i="1"/>
  <c r="K4321" i="1"/>
  <c r="K4323" i="1"/>
  <c r="K4324" i="1"/>
  <c r="K4327" i="1"/>
  <c r="K4328" i="1"/>
  <c r="K4331" i="1"/>
  <c r="K4332" i="1"/>
  <c r="K4335" i="1"/>
  <c r="K4336" i="1"/>
  <c r="K4339" i="1"/>
  <c r="K4340" i="1"/>
  <c r="K4343" i="1"/>
  <c r="K4344" i="1"/>
  <c r="K4347" i="1"/>
  <c r="K4348" i="1"/>
  <c r="K4351" i="1"/>
  <c r="K4352" i="1"/>
  <c r="K4355" i="1"/>
  <c r="K4356" i="1"/>
  <c r="K4359" i="1"/>
  <c r="K4360" i="1"/>
  <c r="K4363" i="1"/>
  <c r="K4364" i="1"/>
  <c r="K4367" i="1"/>
  <c r="K4368" i="1"/>
  <c r="K4371" i="1"/>
  <c r="K4372" i="1"/>
  <c r="K4375" i="1"/>
  <c r="K4376" i="1"/>
  <c r="K4379" i="1"/>
  <c r="K4380" i="1"/>
  <c r="K4383" i="1"/>
  <c r="K4384" i="1"/>
  <c r="K4387" i="1"/>
  <c r="K4388" i="1"/>
  <c r="K4391" i="1"/>
  <c r="K4392" i="1"/>
  <c r="K4395" i="1"/>
  <c r="K4396" i="1"/>
  <c r="K4399" i="1"/>
  <c r="K4400" i="1"/>
  <c r="K4403" i="1"/>
  <c r="K4404" i="1"/>
  <c r="K4407" i="1"/>
  <c r="K4408" i="1"/>
  <c r="K4411" i="1"/>
  <c r="K4412" i="1"/>
  <c r="K4415" i="1"/>
  <c r="K4416" i="1"/>
  <c r="K4419" i="1"/>
  <c r="K4420" i="1"/>
  <c r="K4423" i="1"/>
  <c r="K4424" i="1"/>
  <c r="K4427" i="1"/>
  <c r="K4428" i="1"/>
  <c r="K4431" i="1"/>
  <c r="K4432" i="1"/>
  <c r="K4435" i="1"/>
  <c r="K4436" i="1"/>
  <c r="K4439" i="1"/>
  <c r="K4440" i="1"/>
  <c r="K4443" i="1"/>
  <c r="K4444" i="1"/>
  <c r="K4447" i="1"/>
  <c r="K4448" i="1"/>
  <c r="K4451" i="1"/>
  <c r="K4452" i="1"/>
  <c r="K4455" i="1"/>
  <c r="K4456" i="1"/>
  <c r="K4459" i="1"/>
  <c r="K4463" i="1"/>
  <c r="K4464" i="1"/>
  <c r="K4467" i="1"/>
  <c r="K4471" i="1"/>
  <c r="K4472" i="1"/>
  <c r="K4475" i="1"/>
  <c r="K4479" i="1"/>
  <c r="K4480" i="1"/>
  <c r="K4483" i="1"/>
  <c r="K4487" i="1"/>
  <c r="K4488" i="1"/>
  <c r="K4491" i="1"/>
  <c r="K4495" i="1"/>
  <c r="K4496" i="1"/>
  <c r="K4499" i="1"/>
  <c r="K4503" i="1"/>
  <c r="K4504" i="1"/>
  <c r="K4507" i="1"/>
  <c r="K4511" i="1"/>
  <c r="K4512" i="1"/>
  <c r="K4515" i="1"/>
  <c r="K4519" i="1"/>
  <c r="K4520" i="1"/>
  <c r="K4523" i="1"/>
  <c r="K4527" i="1"/>
  <c r="K4528" i="1"/>
  <c r="K4531" i="1"/>
  <c r="K4535" i="1"/>
  <c r="K4536" i="1"/>
  <c r="K4539" i="1"/>
  <c r="K4543" i="1"/>
  <c r="K4544" i="1"/>
  <c r="K4547" i="1"/>
  <c r="K4551" i="1"/>
  <c r="K4552" i="1"/>
  <c r="K4555" i="1"/>
  <c r="K4559" i="1"/>
  <c r="K4560" i="1"/>
  <c r="K4563" i="1"/>
  <c r="K4567" i="1"/>
  <c r="K4568" i="1"/>
  <c r="K4571" i="1"/>
  <c r="K4575" i="1"/>
  <c r="K4576" i="1"/>
  <c r="K4579" i="1"/>
  <c r="K4583" i="1"/>
  <c r="K4584" i="1"/>
  <c r="K4587" i="1"/>
  <c r="K4591" i="1"/>
  <c r="K4592" i="1"/>
  <c r="K4595" i="1"/>
  <c r="K4599" i="1"/>
  <c r="K4600" i="1"/>
  <c r="K4603" i="1"/>
  <c r="K4607" i="1"/>
  <c r="K4608" i="1"/>
  <c r="K4611" i="1"/>
  <c r="K4615" i="1"/>
  <c r="K4616" i="1"/>
  <c r="K4619" i="1"/>
  <c r="K4623" i="1"/>
  <c r="K4624" i="1"/>
  <c r="K4627" i="1"/>
  <c r="K4631" i="1"/>
  <c r="K4632" i="1"/>
  <c r="K4633" i="1"/>
  <c r="K4635" i="1"/>
  <c r="K4636" i="1"/>
  <c r="K4637" i="1"/>
  <c r="K4639" i="1"/>
  <c r="K4640" i="1"/>
  <c r="K4641" i="1"/>
  <c r="K4643" i="1"/>
  <c r="K4644" i="1"/>
  <c r="K4645" i="1"/>
  <c r="K4647" i="1"/>
  <c r="K4648" i="1"/>
  <c r="K4649" i="1"/>
  <c r="K4651" i="1"/>
  <c r="K4652" i="1"/>
  <c r="K4653" i="1"/>
  <c r="K4655" i="1"/>
  <c r="K4656" i="1"/>
  <c r="K4657" i="1"/>
  <c r="K4659" i="1"/>
  <c r="K4660" i="1"/>
  <c r="K4661" i="1"/>
  <c r="K4663" i="1"/>
  <c r="K4664" i="1"/>
  <c r="K4665" i="1"/>
  <c r="K4667" i="1"/>
  <c r="K4668" i="1"/>
  <c r="K4669" i="1"/>
  <c r="K4671" i="1"/>
  <c r="K4672" i="1"/>
  <c r="K4673" i="1"/>
  <c r="K4675" i="1"/>
  <c r="K4676" i="1"/>
  <c r="K4677" i="1"/>
  <c r="K4679" i="1"/>
  <c r="K4680" i="1"/>
  <c r="K4681" i="1"/>
  <c r="K4683" i="1"/>
  <c r="K4684" i="1"/>
  <c r="K4685" i="1"/>
  <c r="K4687" i="1"/>
  <c r="K4688" i="1"/>
  <c r="K4689" i="1"/>
  <c r="K4691" i="1"/>
  <c r="K4692" i="1"/>
  <c r="K4693" i="1"/>
  <c r="K4695" i="1"/>
  <c r="K4696" i="1"/>
  <c r="K4697" i="1"/>
  <c r="K4699" i="1"/>
  <c r="K4700" i="1"/>
  <c r="K4701" i="1"/>
  <c r="K4703" i="1"/>
  <c r="K4704" i="1"/>
  <c r="K4705" i="1"/>
  <c r="K4707" i="1"/>
  <c r="K4708" i="1"/>
  <c r="K4709" i="1"/>
  <c r="K4711" i="1"/>
  <c r="K4712" i="1"/>
  <c r="K4713" i="1"/>
  <c r="K4715" i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2" i="1"/>
  <c r="I2" i="1" s="1"/>
  <c r="H3" i="1"/>
  <c r="I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K4714" i="1" l="1"/>
  <c r="K4710" i="1"/>
  <c r="K4706" i="1"/>
  <c r="K4702" i="1"/>
  <c r="K4698" i="1"/>
  <c r="K4694" i="1"/>
  <c r="K4690" i="1"/>
  <c r="K4686" i="1"/>
  <c r="K4682" i="1"/>
  <c r="K4678" i="1"/>
  <c r="K4674" i="1"/>
  <c r="K4670" i="1"/>
  <c r="K4666" i="1"/>
  <c r="K4662" i="1"/>
  <c r="K4658" i="1"/>
  <c r="K4654" i="1"/>
  <c r="K4650" i="1"/>
  <c r="K4646" i="1"/>
  <c r="K4642" i="1"/>
  <c r="K4638" i="1"/>
  <c r="K4634" i="1"/>
  <c r="K4290" i="1"/>
  <c r="K4286" i="1"/>
  <c r="K4282" i="1"/>
  <c r="K4278" i="1"/>
  <c r="K4274" i="1"/>
  <c r="K4270" i="1"/>
  <c r="K4266" i="1"/>
  <c r="K4262" i="1"/>
  <c r="K4258" i="1"/>
  <c r="K4254" i="1"/>
  <c r="K4250" i="1"/>
  <c r="K4246" i="1"/>
  <c r="K4242" i="1"/>
  <c r="K4238" i="1"/>
  <c r="K4234" i="1"/>
  <c r="J7680" i="2"/>
  <c r="K4190" i="1"/>
  <c r="J7676" i="2"/>
  <c r="K4186" i="1"/>
  <c r="J7672" i="2"/>
  <c r="K4182" i="1"/>
  <c r="J7668" i="2"/>
  <c r="K4178" i="1"/>
  <c r="J7664" i="2"/>
  <c r="K4174" i="1"/>
  <c r="J7660" i="2"/>
  <c r="K4170" i="1"/>
  <c r="J7656" i="2"/>
  <c r="K4166" i="1"/>
  <c r="J7652" i="2"/>
  <c r="K4162" i="1"/>
  <c r="J7648" i="2"/>
  <c r="K4158" i="1"/>
  <c r="J7644" i="2"/>
  <c r="K4154" i="1"/>
  <c r="J7640" i="2"/>
  <c r="K4150" i="1"/>
  <c r="J7636" i="2"/>
  <c r="K4146" i="1"/>
  <c r="J7632" i="2"/>
  <c r="K4142" i="1"/>
  <c r="J7628" i="2"/>
  <c r="K4138" i="1"/>
  <c r="J7624" i="2"/>
  <c r="K4134" i="1"/>
  <c r="J7620" i="2"/>
  <c r="K4130" i="1"/>
  <c r="J7616" i="2"/>
  <c r="K4126" i="1"/>
  <c r="J7612" i="2"/>
  <c r="K4122" i="1"/>
  <c r="J7608" i="2"/>
  <c r="K4118" i="1"/>
  <c r="J7604" i="2"/>
  <c r="K4114" i="1"/>
  <c r="J7600" i="2"/>
  <c r="K4110" i="1"/>
  <c r="J7596" i="2"/>
  <c r="K4106" i="1"/>
  <c r="J7592" i="2"/>
  <c r="K4102" i="1"/>
  <c r="J7588" i="2"/>
  <c r="K4098" i="1"/>
  <c r="J7584" i="2"/>
  <c r="K4094" i="1"/>
  <c r="J7580" i="2"/>
  <c r="K4090" i="1"/>
  <c r="J7576" i="2"/>
  <c r="K4086" i="1"/>
  <c r="J7572" i="2"/>
  <c r="K4082" i="1"/>
  <c r="J7568" i="2"/>
  <c r="K4078" i="1"/>
  <c r="J7564" i="2"/>
  <c r="K4074" i="1"/>
  <c r="J7560" i="2"/>
  <c r="K4070" i="1"/>
  <c r="J7556" i="2"/>
  <c r="K4066" i="1"/>
  <c r="J7552" i="2"/>
  <c r="K4062" i="1"/>
  <c r="J7548" i="2"/>
  <c r="K4058" i="1"/>
  <c r="J7544" i="2"/>
  <c r="K4054" i="1"/>
  <c r="J7540" i="2"/>
  <c r="K4050" i="1"/>
  <c r="J7536" i="2"/>
  <c r="K4046" i="1"/>
  <c r="J7532" i="2"/>
  <c r="K4042" i="1"/>
  <c r="J7528" i="2"/>
  <c r="K4038" i="1"/>
  <c r="J7524" i="2"/>
  <c r="K4034" i="1"/>
  <c r="J7520" i="2"/>
  <c r="K4030" i="1"/>
  <c r="J7516" i="2"/>
  <c r="K4026" i="1"/>
  <c r="J7512" i="2"/>
  <c r="K4022" i="1"/>
  <c r="J7508" i="2"/>
  <c r="K4018" i="1"/>
  <c r="J7504" i="2"/>
  <c r="K4014" i="1"/>
  <c r="J7500" i="2"/>
  <c r="K4010" i="1"/>
  <c r="J7496" i="2"/>
  <c r="K4006" i="1"/>
  <c r="J7492" i="2"/>
  <c r="K4002" i="1"/>
  <c r="J7488" i="2"/>
  <c r="K3998" i="1"/>
  <c r="J7484" i="2"/>
  <c r="K3994" i="1"/>
  <c r="J7480" i="2"/>
  <c r="K3990" i="1"/>
  <c r="J7476" i="2"/>
  <c r="K3986" i="1"/>
  <c r="J7472" i="2"/>
  <c r="K3982" i="1"/>
  <c r="J7468" i="2"/>
  <c r="K3978" i="1"/>
  <c r="J7464" i="2"/>
  <c r="K3974" i="1"/>
  <c r="J7460" i="2"/>
  <c r="K3970" i="1"/>
  <c r="J7456" i="2"/>
  <c r="K3966" i="1"/>
  <c r="J7452" i="2"/>
  <c r="K3962" i="1"/>
  <c r="J7448" i="2"/>
  <c r="K3958" i="1"/>
  <c r="J7444" i="2"/>
  <c r="K3954" i="1"/>
  <c r="J7440" i="2"/>
  <c r="K3950" i="1"/>
  <c r="J7436" i="2"/>
  <c r="K3946" i="1"/>
  <c r="J7432" i="2"/>
  <c r="K3942" i="1"/>
  <c r="J7428" i="2"/>
  <c r="K3938" i="1"/>
  <c r="J7424" i="2"/>
  <c r="K3934" i="1"/>
  <c r="J7420" i="2"/>
  <c r="K3930" i="1"/>
  <c r="J7416" i="2"/>
  <c r="K3926" i="1"/>
  <c r="J7412" i="2"/>
  <c r="K3922" i="1"/>
  <c r="J7408" i="2"/>
  <c r="K3918" i="1"/>
  <c r="J7404" i="2"/>
  <c r="K3914" i="1"/>
  <c r="J7400" i="2"/>
  <c r="K3910" i="1"/>
  <c r="J7396" i="2"/>
  <c r="K3906" i="1"/>
  <c r="J7392" i="2"/>
  <c r="K3902" i="1"/>
  <c r="J7388" i="2"/>
  <c r="K3898" i="1"/>
  <c r="J7384" i="2"/>
  <c r="K3894" i="1"/>
  <c r="J7380" i="2"/>
  <c r="K3890" i="1"/>
  <c r="J7376" i="2"/>
  <c r="K3886" i="1"/>
  <c r="J7372" i="2"/>
  <c r="K3882" i="1"/>
  <c r="J7368" i="2"/>
  <c r="K3878" i="1"/>
  <c r="J7364" i="2"/>
  <c r="K3874" i="1"/>
  <c r="J7360" i="2"/>
  <c r="K3870" i="1"/>
  <c r="J7356" i="2"/>
  <c r="K3866" i="1"/>
  <c r="J7352" i="2"/>
  <c r="K3862" i="1"/>
  <c r="J7348" i="2"/>
  <c r="K3858" i="1"/>
  <c r="K3854" i="1"/>
  <c r="K4628" i="1"/>
  <c r="K4620" i="1"/>
  <c r="K4612" i="1"/>
  <c r="K4604" i="1"/>
  <c r="K4596" i="1"/>
  <c r="K4588" i="1"/>
  <c r="K4580" i="1"/>
  <c r="K4572" i="1"/>
  <c r="K4564" i="1"/>
  <c r="K4556" i="1"/>
  <c r="K4548" i="1"/>
  <c r="K4540" i="1"/>
  <c r="K4532" i="1"/>
  <c r="K4524" i="1"/>
  <c r="K4516" i="1"/>
  <c r="K4508" i="1"/>
  <c r="K4500" i="1"/>
  <c r="K4492" i="1"/>
  <c r="K4484" i="1"/>
  <c r="K4476" i="1"/>
  <c r="K4468" i="1"/>
  <c r="K4460" i="1"/>
  <c r="J8120" i="2"/>
  <c r="K4630" i="1"/>
  <c r="J8116" i="2"/>
  <c r="K4626" i="1"/>
  <c r="J8112" i="2"/>
  <c r="K4622" i="1"/>
  <c r="J8108" i="2"/>
  <c r="K4618" i="1"/>
  <c r="J8104" i="2"/>
  <c r="K4614" i="1"/>
  <c r="J8100" i="2"/>
  <c r="K4610" i="1"/>
  <c r="J8096" i="2"/>
  <c r="K4606" i="1"/>
  <c r="J8092" i="2"/>
  <c r="K4602" i="1"/>
  <c r="J8088" i="2"/>
  <c r="K4598" i="1"/>
  <c r="J8084" i="2"/>
  <c r="K4594" i="1"/>
  <c r="J8080" i="2"/>
  <c r="K4590" i="1"/>
  <c r="J8076" i="2"/>
  <c r="K4586" i="1"/>
  <c r="J8072" i="2"/>
  <c r="K4582" i="1"/>
  <c r="J8068" i="2"/>
  <c r="K4578" i="1"/>
  <c r="J8064" i="2"/>
  <c r="K4574" i="1"/>
  <c r="J8060" i="2"/>
  <c r="K4570" i="1"/>
  <c r="J8056" i="2"/>
  <c r="K4566" i="1"/>
  <c r="J8052" i="2"/>
  <c r="K4562" i="1"/>
  <c r="J8048" i="2"/>
  <c r="K4558" i="1"/>
  <c r="J8044" i="2"/>
  <c r="K4554" i="1"/>
  <c r="J8040" i="2"/>
  <c r="K4550" i="1"/>
  <c r="J8036" i="2"/>
  <c r="K4546" i="1"/>
  <c r="J8032" i="2"/>
  <c r="K4542" i="1"/>
  <c r="J8028" i="2"/>
  <c r="K4538" i="1"/>
  <c r="J8024" i="2"/>
  <c r="K4534" i="1"/>
  <c r="J8020" i="2"/>
  <c r="K4530" i="1"/>
  <c r="J8016" i="2"/>
  <c r="K4526" i="1"/>
  <c r="J8012" i="2"/>
  <c r="K4522" i="1"/>
  <c r="J8008" i="2"/>
  <c r="K4518" i="1"/>
  <c r="J8004" i="2"/>
  <c r="K4514" i="1"/>
  <c r="J8000" i="2"/>
  <c r="K4510" i="1"/>
  <c r="J7996" i="2"/>
  <c r="K4506" i="1"/>
  <c r="J7992" i="2"/>
  <c r="K4502" i="1"/>
  <c r="J7988" i="2"/>
  <c r="K4498" i="1"/>
  <c r="J7984" i="2"/>
  <c r="K4494" i="1"/>
  <c r="J7980" i="2"/>
  <c r="K4490" i="1"/>
  <c r="J7976" i="2"/>
  <c r="K4486" i="1"/>
  <c r="J7972" i="2"/>
  <c r="K4482" i="1"/>
  <c r="J7968" i="2"/>
  <c r="K4478" i="1"/>
  <c r="J7964" i="2"/>
  <c r="K4474" i="1"/>
  <c r="J7960" i="2"/>
  <c r="K4470" i="1"/>
  <c r="J7956" i="2"/>
  <c r="K4466" i="1"/>
  <c r="J7952" i="2"/>
  <c r="K4462" i="1"/>
  <c r="J7948" i="2"/>
  <c r="K4458" i="1"/>
  <c r="J7944" i="2"/>
  <c r="K4454" i="1"/>
  <c r="J7940" i="2"/>
  <c r="K4450" i="1"/>
  <c r="J7936" i="2"/>
  <c r="K4446" i="1"/>
  <c r="J7932" i="2"/>
  <c r="K4442" i="1"/>
  <c r="J7928" i="2"/>
  <c r="K4438" i="1"/>
  <c r="J7924" i="2"/>
  <c r="K4434" i="1"/>
  <c r="J7920" i="2"/>
  <c r="K4430" i="1"/>
  <c r="J7916" i="2"/>
  <c r="K4426" i="1"/>
  <c r="J7912" i="2"/>
  <c r="K4422" i="1"/>
  <c r="J7908" i="2"/>
  <c r="K4418" i="1"/>
  <c r="J7904" i="2"/>
  <c r="K4414" i="1"/>
  <c r="J7900" i="2"/>
  <c r="K4410" i="1"/>
  <c r="J7896" i="2"/>
  <c r="K4406" i="1"/>
  <c r="J7892" i="2"/>
  <c r="K4402" i="1"/>
  <c r="J7888" i="2"/>
  <c r="K4398" i="1"/>
  <c r="J7884" i="2"/>
  <c r="K4394" i="1"/>
  <c r="J7880" i="2"/>
  <c r="K4390" i="1"/>
  <c r="J7876" i="2"/>
  <c r="K4386" i="1"/>
  <c r="J7872" i="2"/>
  <c r="K4382" i="1"/>
  <c r="J7868" i="2"/>
  <c r="K4378" i="1"/>
  <c r="J7864" i="2"/>
  <c r="K4374" i="1"/>
  <c r="J7860" i="2"/>
  <c r="K4370" i="1"/>
  <c r="J7856" i="2"/>
  <c r="K4366" i="1"/>
  <c r="J7852" i="2"/>
  <c r="K4362" i="1"/>
  <c r="J7848" i="2"/>
  <c r="K4358" i="1"/>
  <c r="J7844" i="2"/>
  <c r="K4354" i="1"/>
  <c r="J7840" i="2"/>
  <c r="K4350" i="1"/>
  <c r="J7836" i="2"/>
  <c r="K4346" i="1"/>
  <c r="J7832" i="2"/>
  <c r="K4342" i="1"/>
  <c r="J7828" i="2"/>
  <c r="K4338" i="1"/>
  <c r="J7824" i="2"/>
  <c r="K4334" i="1"/>
  <c r="J7820" i="2"/>
  <c r="K4330" i="1"/>
  <c r="J7816" i="2"/>
  <c r="K4326" i="1"/>
  <c r="J7812" i="2"/>
  <c r="K4322" i="1"/>
  <c r="J7808" i="2"/>
  <c r="K4318" i="1"/>
  <c r="J7804" i="2"/>
  <c r="K4314" i="1"/>
  <c r="J7800" i="2"/>
  <c r="K4310" i="1"/>
  <c r="J7796" i="2"/>
  <c r="K4306" i="1"/>
  <c r="J7792" i="2"/>
  <c r="K4302" i="1"/>
  <c r="J7788" i="2"/>
  <c r="K4298" i="1"/>
  <c r="J8119" i="2"/>
  <c r="K4629" i="1"/>
  <c r="J8115" i="2"/>
  <c r="K4625" i="1"/>
  <c r="J8111" i="2"/>
  <c r="K4621" i="1"/>
  <c r="J8107" i="2"/>
  <c r="K4617" i="1"/>
  <c r="J8103" i="2"/>
  <c r="K4613" i="1"/>
  <c r="J8099" i="2"/>
  <c r="K4609" i="1"/>
  <c r="J8095" i="2"/>
  <c r="K4605" i="1"/>
  <c r="J8091" i="2"/>
  <c r="K4601" i="1"/>
  <c r="J8087" i="2"/>
  <c r="K4597" i="1"/>
  <c r="J8083" i="2"/>
  <c r="K4593" i="1"/>
  <c r="J8079" i="2"/>
  <c r="K4589" i="1"/>
  <c r="J8075" i="2"/>
  <c r="K4585" i="1"/>
  <c r="J8071" i="2"/>
  <c r="K4581" i="1"/>
  <c r="J8067" i="2"/>
  <c r="K4577" i="1"/>
  <c r="J8063" i="2"/>
  <c r="K4573" i="1"/>
  <c r="J8059" i="2"/>
  <c r="K4569" i="1"/>
  <c r="J8055" i="2"/>
  <c r="K4565" i="1"/>
  <c r="J8051" i="2"/>
  <c r="K4561" i="1"/>
  <c r="J8047" i="2"/>
  <c r="K4557" i="1"/>
  <c r="J8043" i="2"/>
  <c r="K4553" i="1"/>
  <c r="J8039" i="2"/>
  <c r="K4549" i="1"/>
  <c r="J8035" i="2"/>
  <c r="K4545" i="1"/>
  <c r="J8031" i="2"/>
  <c r="K4541" i="1"/>
  <c r="J8027" i="2"/>
  <c r="K4537" i="1"/>
  <c r="J8023" i="2"/>
  <c r="K4533" i="1"/>
  <c r="J8019" i="2"/>
  <c r="K4529" i="1"/>
  <c r="J8015" i="2"/>
  <c r="K4525" i="1"/>
  <c r="J8011" i="2"/>
  <c r="K4521" i="1"/>
  <c r="J8007" i="2"/>
  <c r="K4517" i="1"/>
  <c r="J8003" i="2"/>
  <c r="K4513" i="1"/>
  <c r="J7999" i="2"/>
  <c r="K4509" i="1"/>
  <c r="J7995" i="2"/>
  <c r="K4505" i="1"/>
  <c r="J7991" i="2"/>
  <c r="K4501" i="1"/>
  <c r="J7987" i="2"/>
  <c r="K4497" i="1"/>
  <c r="J7983" i="2"/>
  <c r="K4493" i="1"/>
  <c r="J7979" i="2"/>
  <c r="K4489" i="1"/>
  <c r="J7975" i="2"/>
  <c r="K4485" i="1"/>
  <c r="J7971" i="2"/>
  <c r="K4481" i="1"/>
  <c r="J7967" i="2"/>
  <c r="K4477" i="1"/>
  <c r="J7963" i="2"/>
  <c r="K4473" i="1"/>
  <c r="J7959" i="2"/>
  <c r="K4469" i="1"/>
  <c r="J7955" i="2"/>
  <c r="K4465" i="1"/>
  <c r="J7951" i="2"/>
  <c r="K4461" i="1"/>
  <c r="J7947" i="2"/>
  <c r="K4457" i="1"/>
  <c r="J7943" i="2"/>
  <c r="K4453" i="1"/>
  <c r="J7939" i="2"/>
  <c r="K4449" i="1"/>
  <c r="J7935" i="2"/>
  <c r="K4445" i="1"/>
  <c r="J7931" i="2"/>
  <c r="K4441" i="1"/>
  <c r="J7927" i="2"/>
  <c r="K4437" i="1"/>
  <c r="J7923" i="2"/>
  <c r="K4433" i="1"/>
  <c r="J7919" i="2"/>
  <c r="K4429" i="1"/>
  <c r="J7915" i="2"/>
  <c r="K4425" i="1"/>
  <c r="J7911" i="2"/>
  <c r="K4421" i="1"/>
  <c r="J7907" i="2"/>
  <c r="K4417" i="1"/>
  <c r="J7903" i="2"/>
  <c r="K4413" i="1"/>
  <c r="J7899" i="2"/>
  <c r="K4409" i="1"/>
  <c r="J7895" i="2"/>
  <c r="K4405" i="1"/>
  <c r="J7891" i="2"/>
  <c r="K4401" i="1"/>
  <c r="J7887" i="2"/>
  <c r="K4397" i="1"/>
  <c r="J7883" i="2"/>
  <c r="K4393" i="1"/>
  <c r="J7879" i="2"/>
  <c r="K4389" i="1"/>
  <c r="J7875" i="2"/>
  <c r="K4385" i="1"/>
  <c r="J7871" i="2"/>
  <c r="K4381" i="1"/>
  <c r="J7867" i="2"/>
  <c r="K4377" i="1"/>
  <c r="J7863" i="2"/>
  <c r="K4373" i="1"/>
  <c r="J7859" i="2"/>
  <c r="K4369" i="1"/>
  <c r="J7855" i="2"/>
  <c r="K4365" i="1"/>
  <c r="J7851" i="2"/>
  <c r="K4361" i="1"/>
  <c r="J7847" i="2"/>
  <c r="K4357" i="1"/>
  <c r="J7843" i="2"/>
  <c r="K4353" i="1"/>
  <c r="J7839" i="2"/>
  <c r="K4349" i="1"/>
  <c r="J7835" i="2"/>
  <c r="K4345" i="1"/>
  <c r="J7831" i="2"/>
  <c r="K4341" i="1"/>
  <c r="J7827" i="2"/>
  <c r="K4337" i="1"/>
  <c r="J7823" i="2"/>
  <c r="K4333" i="1"/>
  <c r="J7819" i="2"/>
  <c r="K4329" i="1"/>
  <c r="J7815" i="2"/>
  <c r="M7905" i="2" s="1"/>
  <c r="K4325" i="1"/>
  <c r="K4294" i="1"/>
  <c r="M7873" i="2"/>
  <c r="M7805" i="2"/>
  <c r="M7773" i="2"/>
  <c r="M7741" i="2"/>
  <c r="M7709" i="2"/>
  <c r="M7677" i="2"/>
  <c r="M7645" i="2"/>
  <c r="M7625" i="2"/>
  <c r="M7609" i="2"/>
  <c r="M7593" i="2"/>
  <c r="M7585" i="2"/>
  <c r="M7577" i="2"/>
  <c r="M7569" i="2"/>
  <c r="M7561" i="2"/>
  <c r="M7553" i="2"/>
  <c r="M7545" i="2"/>
  <c r="M7537" i="2"/>
  <c r="M7533" i="2"/>
  <c r="M7529" i="2"/>
  <c r="M7521" i="2"/>
  <c r="M7517" i="2"/>
  <c r="M7513" i="2"/>
  <c r="M7509" i="2"/>
  <c r="M7505" i="2"/>
  <c r="M7501" i="2"/>
  <c r="M7497" i="2"/>
  <c r="M7493" i="2"/>
  <c r="M7489" i="2"/>
  <c r="M7485" i="2"/>
  <c r="M7481" i="2"/>
  <c r="M7477" i="2"/>
  <c r="M7473" i="2"/>
  <c r="M7469" i="2"/>
  <c r="M7465" i="2"/>
  <c r="M7461" i="2"/>
  <c r="M7457" i="2"/>
  <c r="M7453" i="2"/>
  <c r="M7449" i="2"/>
  <c r="M8204" i="2"/>
  <c r="M8200" i="2"/>
  <c r="M8196" i="2"/>
  <c r="M8192" i="2"/>
  <c r="M8188" i="2"/>
  <c r="M8184" i="2"/>
  <c r="M8180" i="2"/>
  <c r="M8176" i="2"/>
  <c r="M8172" i="2"/>
  <c r="M8168" i="2"/>
  <c r="M8164" i="2"/>
  <c r="M8160" i="2"/>
  <c r="M8156" i="2"/>
  <c r="M8152" i="2"/>
  <c r="M8148" i="2"/>
  <c r="M8144" i="2"/>
  <c r="M8140" i="2"/>
  <c r="M8136" i="2"/>
  <c r="M8132" i="2"/>
  <c r="M8128" i="2"/>
  <c r="M8124" i="2"/>
  <c r="M8120" i="2"/>
  <c r="M8116" i="2"/>
  <c r="M8112" i="2"/>
  <c r="M8108" i="2"/>
  <c r="M8104" i="2"/>
  <c r="M8100" i="2"/>
  <c r="M8096" i="2"/>
  <c r="M8092" i="2"/>
  <c r="M8088" i="2"/>
  <c r="M8084" i="2"/>
  <c r="M8080" i="2"/>
  <c r="M8076" i="2"/>
  <c r="M8072" i="2"/>
  <c r="M8068" i="2"/>
  <c r="M8064" i="2"/>
  <c r="M8060" i="2"/>
  <c r="M8056" i="2"/>
  <c r="M8052" i="2"/>
  <c r="M8048" i="2"/>
  <c r="M8044" i="2"/>
  <c r="M8040" i="2"/>
  <c r="M8036" i="2"/>
  <c r="M8032" i="2"/>
  <c r="M8028" i="2"/>
  <c r="M8024" i="2"/>
  <c r="M8020" i="2"/>
  <c r="M8016" i="2"/>
  <c r="M8012" i="2"/>
  <c r="M8008" i="2"/>
  <c r="M8004" i="2"/>
  <c r="M8000" i="2"/>
  <c r="M7996" i="2"/>
  <c r="M7992" i="2"/>
  <c r="M7988" i="2"/>
  <c r="M7984" i="2"/>
  <c r="M7980" i="2"/>
  <c r="M7976" i="2"/>
  <c r="M7972" i="2"/>
  <c r="M7968" i="2"/>
  <c r="M7964" i="2"/>
  <c r="M7960" i="2"/>
  <c r="M7956" i="2"/>
  <c r="M7952" i="2"/>
  <c r="M7948" i="2"/>
  <c r="M7944" i="2"/>
  <c r="M7940" i="2"/>
  <c r="M7936" i="2"/>
  <c r="M7932" i="2"/>
  <c r="M7928" i="2"/>
  <c r="M7924" i="2"/>
  <c r="M7920" i="2"/>
  <c r="M7916" i="2"/>
  <c r="M7912" i="2"/>
  <c r="M7908" i="2"/>
  <c r="M7904" i="2"/>
  <c r="M7900" i="2"/>
  <c r="M7896" i="2"/>
  <c r="M7892" i="2"/>
  <c r="M7888" i="2"/>
  <c r="M7884" i="2"/>
  <c r="M7880" i="2"/>
  <c r="M7876" i="2"/>
  <c r="M7872" i="2"/>
  <c r="M7868" i="2"/>
  <c r="M7864" i="2"/>
  <c r="M7860" i="2"/>
  <c r="M7856" i="2"/>
  <c r="M7852" i="2"/>
  <c r="M7848" i="2"/>
  <c r="M7844" i="2"/>
  <c r="M7840" i="2"/>
  <c r="M7836" i="2"/>
  <c r="M7832" i="2"/>
  <c r="M7828" i="2"/>
  <c r="M7824" i="2"/>
  <c r="M7820" i="2"/>
  <c r="M7816" i="2"/>
  <c r="M7812" i="2"/>
  <c r="M7808" i="2"/>
  <c r="M7804" i="2"/>
  <c r="M7800" i="2"/>
  <c r="M7796" i="2"/>
  <c r="M7792" i="2"/>
  <c r="M7788" i="2"/>
  <c r="M7784" i="2"/>
  <c r="M7780" i="2"/>
  <c r="M7776" i="2"/>
  <c r="M7772" i="2"/>
  <c r="M7768" i="2"/>
  <c r="M7764" i="2"/>
  <c r="M7760" i="2"/>
  <c r="M7756" i="2"/>
  <c r="M7752" i="2"/>
  <c r="M7748" i="2"/>
  <c r="M7744" i="2"/>
  <c r="M7740" i="2"/>
  <c r="M7736" i="2"/>
  <c r="M7732" i="2"/>
  <c r="M7728" i="2"/>
  <c r="M7724" i="2"/>
  <c r="M7720" i="2"/>
  <c r="M7716" i="2"/>
  <c r="M7712" i="2"/>
  <c r="M7708" i="2"/>
  <c r="M7704" i="2"/>
  <c r="M7700" i="2"/>
  <c r="M7696" i="2"/>
  <c r="M7692" i="2"/>
  <c r="M7688" i="2"/>
  <c r="M7684" i="2"/>
  <c r="M7680" i="2"/>
  <c r="M7676" i="2"/>
  <c r="M7672" i="2"/>
  <c r="M7668" i="2"/>
  <c r="M7664" i="2"/>
  <c r="M7660" i="2"/>
  <c r="M7656" i="2"/>
  <c r="M7652" i="2"/>
  <c r="M7648" i="2"/>
  <c r="M7644" i="2"/>
  <c r="M7640" i="2"/>
  <c r="M7636" i="2"/>
  <c r="M7632" i="2"/>
  <c r="M7628" i="2"/>
  <c r="M7624" i="2"/>
  <c r="M7620" i="2"/>
  <c r="M7616" i="2"/>
  <c r="M7612" i="2"/>
  <c r="M7608" i="2"/>
  <c r="M7604" i="2"/>
  <c r="M7600" i="2"/>
  <c r="M7596" i="2"/>
  <c r="M7592" i="2"/>
  <c r="M7588" i="2"/>
  <c r="M7584" i="2"/>
  <c r="M7580" i="2"/>
  <c r="M7576" i="2"/>
  <c r="M7572" i="2"/>
  <c r="M7568" i="2"/>
  <c r="M7564" i="2"/>
  <c r="M7560" i="2"/>
  <c r="M7556" i="2"/>
  <c r="M7552" i="2"/>
  <c r="M7548" i="2"/>
  <c r="M7544" i="2"/>
  <c r="M7540" i="2"/>
  <c r="M7536" i="2"/>
  <c r="M7532" i="2"/>
  <c r="M7528" i="2"/>
  <c r="M7524" i="2"/>
  <c r="M7520" i="2"/>
  <c r="M7516" i="2"/>
  <c r="M7512" i="2"/>
  <c r="M7508" i="2"/>
  <c r="M7504" i="2"/>
  <c r="M7500" i="2"/>
  <c r="M7496" i="2"/>
  <c r="M7492" i="2"/>
  <c r="M7488" i="2"/>
  <c r="M7484" i="2"/>
  <c r="M7480" i="2"/>
  <c r="M7476" i="2"/>
  <c r="M7472" i="2"/>
  <c r="M7468" i="2"/>
  <c r="M7464" i="2"/>
  <c r="M7460" i="2"/>
  <c r="M7456" i="2"/>
  <c r="M7452" i="2"/>
  <c r="M7448" i="2"/>
  <c r="M7444" i="2"/>
  <c r="M7440" i="2"/>
  <c r="M8195" i="2"/>
  <c r="M8191" i="2"/>
  <c r="M8187" i="2"/>
  <c r="M8183" i="2"/>
  <c r="M8179" i="2"/>
  <c r="M8175" i="2"/>
  <c r="M8171" i="2"/>
  <c r="M8167" i="2"/>
  <c r="M8163" i="2"/>
  <c r="M8159" i="2"/>
  <c r="M8155" i="2"/>
  <c r="M8151" i="2"/>
  <c r="M8147" i="2"/>
  <c r="M8143" i="2"/>
  <c r="M8139" i="2"/>
  <c r="M8135" i="2"/>
  <c r="M8131" i="2"/>
  <c r="M8127" i="2"/>
  <c r="M8123" i="2"/>
  <c r="M8119" i="2"/>
  <c r="M8115" i="2"/>
  <c r="M8111" i="2"/>
  <c r="M8107" i="2"/>
  <c r="M8103" i="2"/>
  <c r="M8099" i="2"/>
  <c r="M8095" i="2"/>
  <c r="M8091" i="2"/>
  <c r="M8087" i="2"/>
  <c r="M8083" i="2"/>
  <c r="M8079" i="2"/>
  <c r="M8075" i="2"/>
  <c r="M8071" i="2"/>
  <c r="M8067" i="2"/>
  <c r="M8063" i="2"/>
  <c r="M8059" i="2"/>
  <c r="M8055" i="2"/>
  <c r="M8051" i="2"/>
  <c r="M8047" i="2"/>
  <c r="M8043" i="2"/>
  <c r="M8039" i="2"/>
  <c r="M8035" i="2"/>
  <c r="M8031" i="2"/>
  <c r="M8027" i="2"/>
  <c r="M8023" i="2"/>
  <c r="M8019" i="2"/>
  <c r="M8015" i="2"/>
  <c r="M8011" i="2"/>
  <c r="M8007" i="2"/>
  <c r="M8003" i="2"/>
  <c r="M7999" i="2"/>
  <c r="M7995" i="2"/>
  <c r="M7991" i="2"/>
  <c r="M7987" i="2"/>
  <c r="M7983" i="2"/>
  <c r="M7979" i="2"/>
  <c r="M7975" i="2"/>
  <c r="M7971" i="2"/>
  <c r="M7967" i="2"/>
  <c r="M7963" i="2"/>
  <c r="M7959" i="2"/>
  <c r="M7955" i="2"/>
  <c r="M7951" i="2"/>
  <c r="M7947" i="2"/>
  <c r="M7943" i="2"/>
  <c r="M7939" i="2"/>
  <c r="M7935" i="2"/>
  <c r="M7931" i="2"/>
  <c r="M7927" i="2"/>
  <c r="M7923" i="2"/>
  <c r="M7919" i="2"/>
  <c r="M7915" i="2"/>
  <c r="M7911" i="2"/>
  <c r="M7907" i="2"/>
  <c r="M7903" i="2"/>
  <c r="M7899" i="2"/>
  <c r="M7895" i="2"/>
  <c r="M7891" i="2"/>
  <c r="M7887" i="2"/>
  <c r="M7883" i="2"/>
  <c r="M7879" i="2"/>
  <c r="M7875" i="2"/>
  <c r="M7871" i="2"/>
  <c r="M7867" i="2"/>
  <c r="M7863" i="2"/>
  <c r="M7859" i="2"/>
  <c r="M7855" i="2"/>
  <c r="M7851" i="2"/>
  <c r="M7847" i="2"/>
  <c r="M7843" i="2"/>
  <c r="M7839" i="2"/>
  <c r="M7835" i="2"/>
  <c r="M7831" i="2"/>
  <c r="M7827" i="2"/>
  <c r="M7823" i="2"/>
  <c r="M7819" i="2"/>
  <c r="M7815" i="2"/>
  <c r="M7811" i="2"/>
  <c r="M7807" i="2"/>
  <c r="M7803" i="2"/>
  <c r="M7799" i="2"/>
  <c r="M7795" i="2"/>
  <c r="M7791" i="2"/>
  <c r="M7787" i="2"/>
  <c r="M7783" i="2"/>
  <c r="M7779" i="2"/>
  <c r="M7775" i="2"/>
  <c r="M7771" i="2"/>
  <c r="M7767" i="2"/>
  <c r="M7763" i="2"/>
  <c r="M7759" i="2"/>
  <c r="M7755" i="2"/>
  <c r="M7751" i="2"/>
  <c r="M7747" i="2"/>
  <c r="M7743" i="2"/>
  <c r="M7739" i="2"/>
  <c r="M7735" i="2"/>
  <c r="M7731" i="2"/>
  <c r="M7727" i="2"/>
  <c r="M7723" i="2"/>
  <c r="M7719" i="2"/>
  <c r="M7715" i="2"/>
  <c r="M7711" i="2"/>
  <c r="M7707" i="2"/>
  <c r="M7703" i="2"/>
  <c r="M7699" i="2"/>
  <c r="M7695" i="2"/>
  <c r="M7691" i="2"/>
  <c r="M7687" i="2"/>
  <c r="M7683" i="2"/>
  <c r="M7679" i="2"/>
  <c r="M7675" i="2"/>
  <c r="M7671" i="2"/>
  <c r="M7667" i="2"/>
  <c r="M7663" i="2"/>
  <c r="M7659" i="2"/>
  <c r="M7655" i="2"/>
  <c r="M7651" i="2"/>
  <c r="M7647" i="2"/>
  <c r="M7643" i="2"/>
  <c r="M7639" i="2"/>
  <c r="M7635" i="2"/>
  <c r="M7631" i="2"/>
  <c r="M7627" i="2"/>
  <c r="M7623" i="2"/>
  <c r="M7619" i="2"/>
  <c r="M7615" i="2"/>
  <c r="M7611" i="2"/>
  <c r="M7607" i="2"/>
  <c r="M7603" i="2"/>
  <c r="M7599" i="2"/>
  <c r="M7595" i="2"/>
  <c r="M7591" i="2"/>
  <c r="M7587" i="2"/>
  <c r="M7583" i="2"/>
  <c r="M7579" i="2"/>
  <c r="M7575" i="2"/>
  <c r="M7571" i="2"/>
  <c r="M7567" i="2"/>
  <c r="M7563" i="2"/>
  <c r="M7559" i="2"/>
  <c r="M7555" i="2"/>
  <c r="M7551" i="2"/>
  <c r="M7547" i="2"/>
  <c r="M7543" i="2"/>
  <c r="M7539" i="2"/>
  <c r="M7535" i="2"/>
  <c r="M7531" i="2"/>
  <c r="M7527" i="2"/>
  <c r="M7523" i="2"/>
  <c r="M7519" i="2"/>
  <c r="M7515" i="2"/>
  <c r="M7511" i="2"/>
  <c r="M7507" i="2"/>
  <c r="M7503" i="2"/>
  <c r="M7499" i="2"/>
  <c r="M7495" i="2"/>
  <c r="M7491" i="2"/>
  <c r="M7487" i="2"/>
  <c r="M7483" i="2"/>
  <c r="M7479" i="2"/>
  <c r="M7475" i="2"/>
  <c r="M7471" i="2"/>
  <c r="M7467" i="2"/>
  <c r="M7463" i="2"/>
  <c r="M7459" i="2"/>
  <c r="M7455" i="2"/>
  <c r="M7451" i="2"/>
  <c r="M7447" i="2"/>
  <c r="M7443" i="2"/>
  <c r="M7439" i="2"/>
  <c r="M7435" i="2"/>
  <c r="M7431" i="2"/>
  <c r="M7427" i="2"/>
  <c r="M7423" i="2"/>
  <c r="M7419" i="2"/>
  <c r="M7415" i="2"/>
  <c r="M7411" i="2"/>
  <c r="M7407" i="2"/>
  <c r="M7403" i="2"/>
  <c r="M7399" i="2"/>
  <c r="M7395" i="2"/>
  <c r="M7391" i="2"/>
  <c r="M7387" i="2"/>
  <c r="M7383" i="2"/>
  <c r="M7379" i="2"/>
  <c r="M7375" i="2"/>
  <c r="M7371" i="2"/>
  <c r="M7367" i="2"/>
  <c r="M7363" i="2"/>
  <c r="M7359" i="2"/>
  <c r="M7355" i="2"/>
  <c r="M7351" i="2"/>
  <c r="M7347" i="2"/>
  <c r="M7343" i="2"/>
  <c r="M7339" i="2"/>
  <c r="M7335" i="2"/>
  <c r="M7331" i="2"/>
  <c r="M7327" i="2"/>
  <c r="M7323" i="2"/>
  <c r="M7319" i="2"/>
  <c r="M7446" i="2"/>
  <c r="M7442" i="2"/>
  <c r="M7438" i="2"/>
  <c r="M7434" i="2"/>
  <c r="M7430" i="2"/>
  <c r="M7426" i="2"/>
  <c r="M7422" i="2"/>
  <c r="M7418" i="2"/>
  <c r="M7414" i="2"/>
  <c r="M7410" i="2"/>
  <c r="M7406" i="2"/>
  <c r="M7402" i="2"/>
  <c r="M7398" i="2"/>
  <c r="M7394" i="2"/>
  <c r="M7390" i="2"/>
  <c r="M7386" i="2"/>
  <c r="M7382" i="2"/>
  <c r="M7378" i="2"/>
  <c r="M7374" i="2"/>
  <c r="M7370" i="2"/>
  <c r="M7366" i="2"/>
  <c r="M7362" i="2"/>
  <c r="M7358" i="2"/>
  <c r="M7354" i="2"/>
  <c r="M7350" i="2"/>
  <c r="M7346" i="2"/>
  <c r="M7342" i="2"/>
  <c r="M7338" i="2"/>
  <c r="M7334" i="2"/>
  <c r="M7330" i="2"/>
  <c r="M7326" i="2"/>
  <c r="M7322" i="2"/>
  <c r="M7318" i="2"/>
  <c r="M7314" i="2"/>
  <c r="M7310" i="2"/>
  <c r="M7306" i="2"/>
  <c r="M7302" i="2"/>
  <c r="M7298" i="2"/>
  <c r="M7294" i="2"/>
  <c r="M7290" i="2"/>
  <c r="M7286" i="2"/>
  <c r="M7282" i="2"/>
  <c r="M7278" i="2"/>
  <c r="M7274" i="2"/>
  <c r="M7270" i="2"/>
  <c r="M7266" i="2"/>
  <c r="M7262" i="2"/>
  <c r="M7258" i="2"/>
  <c r="M7254" i="2"/>
  <c r="M7250" i="2"/>
  <c r="M7246" i="2"/>
  <c r="M7242" i="2"/>
  <c r="M7238" i="2"/>
  <c r="M7234" i="2"/>
  <c r="M7230" i="2"/>
  <c r="M7226" i="2"/>
  <c r="M7222" i="2"/>
  <c r="M7218" i="2"/>
  <c r="M7214" i="2"/>
  <c r="M7210" i="2"/>
  <c r="M7206" i="2"/>
  <c r="M7202" i="2"/>
  <c r="M7198" i="2"/>
  <c r="M7194" i="2"/>
  <c r="M7190" i="2"/>
  <c r="M7186" i="2"/>
  <c r="M7182" i="2"/>
  <c r="M7178" i="2"/>
  <c r="M7174" i="2"/>
  <c r="M7170" i="2"/>
  <c r="M7166" i="2"/>
  <c r="M7162" i="2"/>
  <c r="M7158" i="2"/>
  <c r="M7154" i="2"/>
  <c r="M7150" i="2"/>
  <c r="M7146" i="2"/>
  <c r="M7142" i="2"/>
  <c r="M7138" i="2"/>
  <c r="M7134" i="2"/>
  <c r="M7130" i="2"/>
  <c r="M7126" i="2"/>
  <c r="M7122" i="2"/>
  <c r="M7118" i="2"/>
  <c r="M7114" i="2"/>
  <c r="M7110" i="2"/>
  <c r="M7106" i="2"/>
  <c r="M7102" i="2"/>
  <c r="M7098" i="2"/>
  <c r="M7094" i="2"/>
  <c r="M7090" i="2"/>
  <c r="M7086" i="2"/>
  <c r="M7082" i="2"/>
  <c r="M7078" i="2"/>
  <c r="M7074" i="2"/>
  <c r="M7070" i="2"/>
  <c r="M7066" i="2"/>
  <c r="M7062" i="2"/>
  <c r="M7058" i="2"/>
  <c r="M7054" i="2"/>
  <c r="M7050" i="2"/>
  <c r="M7046" i="2"/>
  <c r="M7042" i="2"/>
  <c r="M7038" i="2"/>
  <c r="M7034" i="2"/>
  <c r="M7030" i="2"/>
  <c r="M7026" i="2"/>
  <c r="M7022" i="2"/>
  <c r="M7018" i="2"/>
  <c r="M7014" i="2"/>
  <c r="M7010" i="2"/>
  <c r="M7006" i="2"/>
  <c r="M7002" i="2"/>
  <c r="M6998" i="2"/>
  <c r="M6994" i="2"/>
  <c r="M6990" i="2"/>
  <c r="M6986" i="2"/>
  <c r="M6982" i="2"/>
  <c r="M6978" i="2"/>
  <c r="M6974" i="2"/>
  <c r="M6970" i="2"/>
  <c r="M6966" i="2"/>
  <c r="M6962" i="2"/>
  <c r="M6958" i="2"/>
  <c r="M6954" i="2"/>
  <c r="M6950" i="2"/>
  <c r="M6946" i="2"/>
  <c r="M6942" i="2"/>
  <c r="M6938" i="2"/>
  <c r="M6934" i="2"/>
  <c r="M6930" i="2"/>
  <c r="M6926" i="2"/>
  <c r="M6922" i="2"/>
  <c r="M6918" i="2"/>
  <c r="M6914" i="2"/>
  <c r="M6910" i="2"/>
  <c r="M6906" i="2"/>
  <c r="M6902" i="2"/>
  <c r="M6898" i="2"/>
  <c r="M6894" i="2"/>
  <c r="M6890" i="2"/>
  <c r="M6886" i="2"/>
  <c r="M6882" i="2"/>
  <c r="M6878" i="2"/>
  <c r="M6874" i="2"/>
  <c r="M6870" i="2"/>
  <c r="M6866" i="2"/>
  <c r="M6862" i="2"/>
  <c r="M6858" i="2"/>
  <c r="M6854" i="2"/>
  <c r="M6850" i="2"/>
  <c r="M6846" i="2"/>
  <c r="M6842" i="2"/>
  <c r="M6838" i="2"/>
  <c r="M6834" i="2"/>
  <c r="M6830" i="2"/>
  <c r="M6826" i="2"/>
  <c r="M6822" i="2"/>
  <c r="M6818" i="2"/>
  <c r="M6814" i="2"/>
  <c r="M6810" i="2"/>
  <c r="M6806" i="2"/>
  <c r="M6802" i="2"/>
  <c r="M6798" i="2"/>
  <c r="M6794" i="2"/>
  <c r="M6790" i="2"/>
  <c r="M6786" i="2"/>
  <c r="M6782" i="2"/>
  <c r="M6778" i="2"/>
  <c r="M6774" i="2"/>
  <c r="M6770" i="2"/>
  <c r="M6766" i="2"/>
  <c r="M6762" i="2"/>
  <c r="M6758" i="2"/>
  <c r="M6754" i="2"/>
  <c r="M6750" i="2"/>
  <c r="M6746" i="2"/>
  <c r="M6742" i="2"/>
  <c r="M6738" i="2"/>
  <c r="M6734" i="2"/>
  <c r="M6730" i="2"/>
  <c r="M6726" i="2"/>
  <c r="M6722" i="2"/>
  <c r="M6718" i="2"/>
  <c r="M6714" i="2"/>
  <c r="M6710" i="2"/>
  <c r="M6706" i="2"/>
  <c r="M6702" i="2"/>
  <c r="M6698" i="2"/>
  <c r="M6694" i="2"/>
  <c r="M6690" i="2"/>
  <c r="M6686" i="2"/>
  <c r="M6682" i="2"/>
  <c r="M6678" i="2"/>
  <c r="M6674" i="2"/>
  <c r="M6670" i="2"/>
  <c r="M6666" i="2"/>
  <c r="M6662" i="2"/>
  <c r="M6658" i="2"/>
  <c r="M6654" i="2"/>
  <c r="M6650" i="2"/>
  <c r="M6646" i="2"/>
  <c r="M6642" i="2"/>
  <c r="M6638" i="2"/>
  <c r="M6634" i="2"/>
  <c r="M6630" i="2"/>
  <c r="M6626" i="2"/>
  <c r="M6622" i="2"/>
  <c r="M6618" i="2"/>
  <c r="M6614" i="2"/>
  <c r="M6610" i="2"/>
  <c r="M6606" i="2"/>
  <c r="M6602" i="2"/>
  <c r="M6598" i="2"/>
  <c r="M6594" i="2"/>
  <c r="M6590" i="2"/>
  <c r="M6586" i="2"/>
  <c r="M6582" i="2"/>
  <c r="M6578" i="2"/>
  <c r="M6574" i="2"/>
  <c r="M6570" i="2"/>
  <c r="M6566" i="2"/>
  <c r="M6562" i="2"/>
  <c r="M6558" i="2"/>
  <c r="M6554" i="2"/>
  <c r="M6550" i="2"/>
  <c r="M6546" i="2"/>
  <c r="M6542" i="2"/>
  <c r="M6538" i="2"/>
  <c r="M6534" i="2"/>
  <c r="M6530" i="2"/>
  <c r="M6526" i="2"/>
  <c r="M6522" i="2"/>
  <c r="M6518" i="2"/>
  <c r="M6514" i="2"/>
  <c r="M6510" i="2"/>
  <c r="M6506" i="2"/>
  <c r="M6502" i="2"/>
  <c r="M6498" i="2"/>
  <c r="M6494" i="2"/>
  <c r="M6490" i="2"/>
  <c r="M6486" i="2"/>
  <c r="M6482" i="2"/>
  <c r="M6478" i="2"/>
  <c r="M6474" i="2"/>
  <c r="M6470" i="2"/>
  <c r="M6466" i="2"/>
  <c r="M6462" i="2"/>
  <c r="M6458" i="2"/>
  <c r="M6454" i="2"/>
  <c r="M6450" i="2"/>
  <c r="M6446" i="2"/>
  <c r="M6442" i="2"/>
  <c r="M6438" i="2"/>
  <c r="M6434" i="2"/>
  <c r="M6430" i="2"/>
  <c r="M6426" i="2"/>
  <c r="M6422" i="2"/>
  <c r="M6418" i="2"/>
  <c r="M6414" i="2"/>
  <c r="M6410" i="2"/>
  <c r="M6406" i="2"/>
  <c r="M6402" i="2"/>
  <c r="M6398" i="2"/>
  <c r="M6394" i="2"/>
  <c r="M6390" i="2"/>
  <c r="M6386" i="2"/>
  <c r="M6382" i="2"/>
  <c r="M6378" i="2"/>
  <c r="M6374" i="2"/>
  <c r="M6370" i="2"/>
  <c r="M6366" i="2"/>
  <c r="M6362" i="2"/>
  <c r="M6358" i="2"/>
  <c r="M6354" i="2"/>
  <c r="M6350" i="2"/>
  <c r="M6346" i="2"/>
  <c r="M6342" i="2"/>
  <c r="M6338" i="2"/>
  <c r="M6334" i="2"/>
  <c r="M6330" i="2"/>
  <c r="M6326" i="2"/>
  <c r="M6322" i="2"/>
  <c r="M6318" i="2"/>
  <c r="M6314" i="2"/>
  <c r="M6310" i="2"/>
  <c r="M6306" i="2"/>
  <c r="M6302" i="2"/>
  <c r="M6298" i="2"/>
  <c r="M6294" i="2"/>
  <c r="M6290" i="2"/>
  <c r="M6286" i="2"/>
  <c r="M6282" i="2"/>
  <c r="M6278" i="2"/>
  <c r="M6274" i="2"/>
  <c r="M6270" i="2"/>
  <c r="M6266" i="2"/>
  <c r="M6262" i="2"/>
  <c r="M6258" i="2"/>
  <c r="M6254" i="2"/>
  <c r="M6250" i="2"/>
  <c r="M6246" i="2"/>
  <c r="M6242" i="2"/>
  <c r="M6238" i="2"/>
  <c r="M6234" i="2"/>
  <c r="M6230" i="2"/>
  <c r="M6226" i="2"/>
  <c r="M6222" i="2"/>
  <c r="M6218" i="2"/>
  <c r="M6214" i="2"/>
  <c r="M6210" i="2"/>
  <c r="M6206" i="2"/>
  <c r="M6202" i="2"/>
  <c r="M6198" i="2"/>
  <c r="M6194" i="2"/>
  <c r="M6190" i="2"/>
  <c r="M6186" i="2"/>
  <c r="M6182" i="2"/>
  <c r="M6178" i="2"/>
  <c r="M6174" i="2"/>
  <c r="M6170" i="2"/>
  <c r="M6166" i="2"/>
  <c r="M6162" i="2"/>
  <c r="M6158" i="2"/>
  <c r="M6154" i="2"/>
  <c r="M6150" i="2"/>
  <c r="M6146" i="2"/>
  <c r="M6142" i="2"/>
  <c r="M6138" i="2"/>
  <c r="M6134" i="2"/>
  <c r="M6130" i="2"/>
  <c r="M6126" i="2"/>
  <c r="M6122" i="2"/>
  <c r="M6118" i="2"/>
  <c r="M6114" i="2"/>
  <c r="M6110" i="2"/>
  <c r="M6106" i="2"/>
  <c r="M6102" i="2"/>
  <c r="M6098" i="2"/>
  <c r="M6094" i="2"/>
  <c r="M6090" i="2"/>
  <c r="M6086" i="2"/>
  <c r="M6082" i="2"/>
  <c r="M6078" i="2"/>
  <c r="M6074" i="2"/>
  <c r="M6070" i="2"/>
  <c r="M6066" i="2"/>
  <c r="M6062" i="2"/>
  <c r="M6058" i="2"/>
  <c r="M6054" i="2"/>
  <c r="M6050" i="2"/>
  <c r="M6046" i="2"/>
  <c r="M6042" i="2"/>
  <c r="M6038" i="2"/>
  <c r="M6034" i="2"/>
  <c r="M6030" i="2"/>
  <c r="M6026" i="2"/>
  <c r="M6022" i="2"/>
  <c r="M6018" i="2"/>
  <c r="M6014" i="2"/>
  <c r="M6010" i="2"/>
  <c r="M6006" i="2"/>
  <c r="M6002" i="2"/>
  <c r="M5998" i="2"/>
  <c r="M5994" i="2"/>
  <c r="M5990" i="2"/>
  <c r="M5986" i="2"/>
  <c r="M5982" i="2"/>
  <c r="M5978" i="2"/>
  <c r="M5974" i="2"/>
  <c r="M5970" i="2"/>
  <c r="M5966" i="2"/>
  <c r="M5962" i="2"/>
  <c r="M5958" i="2"/>
  <c r="M5954" i="2"/>
  <c r="M5950" i="2"/>
  <c r="M5946" i="2"/>
  <c r="M5942" i="2"/>
  <c r="M5938" i="2"/>
  <c r="M5934" i="2"/>
  <c r="M5930" i="2"/>
  <c r="M5926" i="2"/>
  <c r="M5922" i="2"/>
  <c r="M5918" i="2"/>
  <c r="M5914" i="2"/>
  <c r="M5910" i="2"/>
  <c r="M5906" i="2"/>
  <c r="M5902" i="2"/>
  <c r="M5898" i="2"/>
  <c r="M5894" i="2"/>
  <c r="M5890" i="2"/>
  <c r="M5886" i="2"/>
  <c r="M5882" i="2"/>
  <c r="M5878" i="2"/>
  <c r="M5874" i="2"/>
  <c r="M5870" i="2"/>
  <c r="M5866" i="2"/>
  <c r="M5862" i="2"/>
  <c r="M5858" i="2"/>
  <c r="M5854" i="2"/>
  <c r="M5850" i="2"/>
  <c r="M5846" i="2"/>
  <c r="M5842" i="2"/>
  <c r="M5838" i="2"/>
  <c r="M5834" i="2"/>
  <c r="M5830" i="2"/>
  <c r="M5826" i="2"/>
  <c r="M5822" i="2"/>
  <c r="M5818" i="2"/>
  <c r="M5814" i="2"/>
  <c r="M5810" i="2"/>
  <c r="M5806" i="2"/>
  <c r="M5802" i="2"/>
  <c r="M5798" i="2"/>
  <c r="M5794" i="2"/>
  <c r="M5790" i="2"/>
  <c r="M5786" i="2"/>
  <c r="M5782" i="2"/>
  <c r="M5778" i="2"/>
  <c r="M5774" i="2"/>
  <c r="M5770" i="2"/>
  <c r="M5766" i="2"/>
  <c r="M5762" i="2"/>
  <c r="M5758" i="2"/>
  <c r="M5754" i="2"/>
  <c r="M5750" i="2"/>
  <c r="M5746" i="2"/>
  <c r="M5742" i="2"/>
  <c r="M5738" i="2"/>
  <c r="M5734" i="2"/>
  <c r="M5730" i="2"/>
  <c r="M5726" i="2"/>
  <c r="M5722" i="2"/>
  <c r="M5718" i="2"/>
  <c r="M5714" i="2"/>
  <c r="M5710" i="2"/>
  <c r="M5706" i="2"/>
  <c r="M5702" i="2"/>
  <c r="M5698" i="2"/>
  <c r="M5694" i="2"/>
  <c r="M5690" i="2"/>
  <c r="M5686" i="2"/>
  <c r="M5682" i="2"/>
  <c r="M5678" i="2"/>
  <c r="M5674" i="2"/>
  <c r="M5670" i="2"/>
  <c r="M5666" i="2"/>
  <c r="M5662" i="2"/>
  <c r="M5658" i="2"/>
  <c r="M5654" i="2"/>
  <c r="M5650" i="2"/>
  <c r="M5646" i="2"/>
  <c r="M5642" i="2"/>
  <c r="M5638" i="2"/>
  <c r="M5634" i="2"/>
  <c r="M5630" i="2"/>
  <c r="M5626" i="2"/>
  <c r="M5622" i="2"/>
  <c r="M5618" i="2"/>
  <c r="M5614" i="2"/>
  <c r="M5610" i="2"/>
  <c r="M5606" i="2"/>
  <c r="M5602" i="2"/>
  <c r="M5598" i="2"/>
  <c r="M5594" i="2"/>
  <c r="M5590" i="2"/>
  <c r="M5586" i="2"/>
  <c r="M5582" i="2"/>
  <c r="M5578" i="2"/>
  <c r="M5574" i="2"/>
  <c r="M5570" i="2"/>
  <c r="M5566" i="2"/>
  <c r="M5562" i="2"/>
  <c r="M5558" i="2"/>
  <c r="M5554" i="2"/>
  <c r="M5550" i="2"/>
  <c r="M5546" i="2"/>
  <c r="M5542" i="2"/>
  <c r="M5538" i="2"/>
  <c r="M5534" i="2"/>
  <c r="M5530" i="2"/>
  <c r="M5526" i="2"/>
  <c r="M5522" i="2"/>
  <c r="M5518" i="2"/>
  <c r="M5514" i="2"/>
  <c r="M5510" i="2"/>
  <c r="M5506" i="2"/>
  <c r="M5502" i="2"/>
  <c r="M5498" i="2"/>
  <c r="M5494" i="2"/>
  <c r="M5490" i="2"/>
  <c r="M5486" i="2"/>
  <c r="M5482" i="2"/>
  <c r="M5478" i="2"/>
  <c r="M5474" i="2"/>
  <c r="M5470" i="2"/>
  <c r="M5466" i="2"/>
  <c r="M5462" i="2"/>
  <c r="M5458" i="2"/>
  <c r="M5454" i="2"/>
  <c r="M5450" i="2"/>
  <c r="M5446" i="2"/>
  <c r="M5442" i="2"/>
  <c r="M5438" i="2"/>
  <c r="M5434" i="2"/>
  <c r="M5430" i="2"/>
  <c r="M5426" i="2"/>
  <c r="M5422" i="2"/>
  <c r="M5418" i="2"/>
  <c r="M5414" i="2"/>
  <c r="M5410" i="2"/>
  <c r="M5406" i="2"/>
  <c r="M5402" i="2"/>
  <c r="M5398" i="2"/>
  <c r="M5394" i="2"/>
  <c r="M5390" i="2"/>
  <c r="M5386" i="2"/>
  <c r="M5382" i="2"/>
  <c r="M5378" i="2"/>
  <c r="M5374" i="2"/>
  <c r="M5370" i="2"/>
  <c r="M5366" i="2"/>
  <c r="M5362" i="2"/>
  <c r="M5358" i="2"/>
  <c r="M5354" i="2"/>
  <c r="M5350" i="2"/>
  <c r="M5346" i="2"/>
  <c r="M5342" i="2"/>
  <c r="M5338" i="2"/>
  <c r="M5334" i="2"/>
  <c r="M5330" i="2"/>
  <c r="M5326" i="2"/>
  <c r="M5322" i="2"/>
  <c r="M5318" i="2"/>
  <c r="M5314" i="2"/>
  <c r="M5310" i="2"/>
  <c r="M5306" i="2"/>
  <c r="M5302" i="2"/>
  <c r="M5298" i="2"/>
  <c r="M5294" i="2"/>
  <c r="M5290" i="2"/>
  <c r="M5286" i="2"/>
  <c r="M5282" i="2"/>
  <c r="M5278" i="2"/>
  <c r="M5274" i="2"/>
  <c r="M5270" i="2"/>
  <c r="M5266" i="2"/>
  <c r="M5262" i="2"/>
  <c r="M5258" i="2"/>
  <c r="M5254" i="2"/>
  <c r="M5250" i="2"/>
  <c r="M5246" i="2"/>
  <c r="M5242" i="2"/>
  <c r="M5238" i="2"/>
  <c r="M5234" i="2"/>
  <c r="M5230" i="2"/>
  <c r="M5226" i="2"/>
  <c r="M5222" i="2"/>
  <c r="M5218" i="2"/>
  <c r="M5214" i="2"/>
  <c r="M5210" i="2"/>
  <c r="M5206" i="2"/>
  <c r="M5202" i="2"/>
  <c r="M5198" i="2"/>
  <c r="M5194" i="2"/>
  <c r="M5190" i="2"/>
  <c r="M5186" i="2"/>
  <c r="M5182" i="2"/>
  <c r="M5178" i="2"/>
  <c r="M5174" i="2"/>
  <c r="M5170" i="2"/>
  <c r="M5166" i="2"/>
  <c r="M5162" i="2"/>
  <c r="M5158" i="2"/>
  <c r="M5154" i="2"/>
  <c r="M5150" i="2"/>
  <c r="M5146" i="2"/>
  <c r="M5142" i="2"/>
  <c r="M5138" i="2"/>
  <c r="M5134" i="2"/>
  <c r="M5130" i="2"/>
  <c r="M5126" i="2"/>
  <c r="M5122" i="2"/>
  <c r="M5118" i="2"/>
  <c r="M5114" i="2"/>
  <c r="M5110" i="2"/>
  <c r="M5106" i="2"/>
  <c r="M5102" i="2"/>
  <c r="M5098" i="2"/>
  <c r="M5094" i="2"/>
  <c r="M5090" i="2"/>
  <c r="M5086" i="2"/>
  <c r="M5082" i="2"/>
  <c r="M5078" i="2"/>
  <c r="M5074" i="2"/>
  <c r="M5070" i="2"/>
  <c r="M5066" i="2"/>
  <c r="M5062" i="2"/>
  <c r="M5058" i="2"/>
  <c r="M5054" i="2"/>
  <c r="M5050" i="2"/>
  <c r="M5046" i="2"/>
  <c r="M5042" i="2"/>
  <c r="M5038" i="2"/>
  <c r="M5034" i="2"/>
  <c r="M5030" i="2"/>
  <c r="M5026" i="2"/>
  <c r="M5022" i="2"/>
  <c r="M5018" i="2"/>
  <c r="M5014" i="2"/>
  <c r="M5010" i="2"/>
  <c r="M5006" i="2"/>
  <c r="M5002" i="2"/>
  <c r="M4998" i="2"/>
  <c r="M4994" i="2"/>
  <c r="M4990" i="2"/>
  <c r="M4986" i="2"/>
  <c r="M4982" i="2"/>
  <c r="M4978" i="2"/>
  <c r="M4974" i="2"/>
  <c r="M4970" i="2"/>
  <c r="M4966" i="2"/>
  <c r="M4962" i="2"/>
  <c r="M4958" i="2"/>
  <c r="M4954" i="2"/>
  <c r="M4950" i="2"/>
  <c r="M4946" i="2"/>
  <c r="M4942" i="2"/>
  <c r="M4938" i="2"/>
  <c r="M4934" i="2"/>
  <c r="M4930" i="2"/>
  <c r="M4926" i="2"/>
  <c r="M4922" i="2"/>
  <c r="M4918" i="2"/>
  <c r="M4914" i="2"/>
  <c r="M4910" i="2"/>
  <c r="M4906" i="2"/>
  <c r="M4902" i="2"/>
  <c r="M4898" i="2"/>
  <c r="M4894" i="2"/>
  <c r="M4890" i="2"/>
  <c r="M4886" i="2"/>
  <c r="M4882" i="2"/>
  <c r="M4878" i="2"/>
  <c r="M4874" i="2"/>
  <c r="M4870" i="2"/>
  <c r="M4866" i="2"/>
  <c r="M4862" i="2"/>
  <c r="M4858" i="2"/>
  <c r="M4854" i="2"/>
  <c r="M4850" i="2"/>
  <c r="M4846" i="2"/>
  <c r="M4842" i="2"/>
  <c r="M4838" i="2"/>
  <c r="M4834" i="2"/>
  <c r="M4830" i="2"/>
  <c r="M4826" i="2"/>
  <c r="M4822" i="2"/>
  <c r="M4818" i="2"/>
  <c r="M4814" i="2"/>
  <c r="M4810" i="2"/>
  <c r="M4806" i="2"/>
  <c r="M4802" i="2"/>
  <c r="M4798" i="2"/>
  <c r="M4794" i="2"/>
  <c r="M4790" i="2"/>
  <c r="M4786" i="2"/>
  <c r="M4782" i="2"/>
  <c r="M4778" i="2"/>
  <c r="M4774" i="2"/>
  <c r="M4770" i="2"/>
  <c r="M4766" i="2"/>
  <c r="M4762" i="2"/>
  <c r="M4758" i="2"/>
  <c r="M4754" i="2"/>
  <c r="M4750" i="2"/>
  <c r="M4746" i="2"/>
  <c r="M4742" i="2"/>
  <c r="M4738" i="2"/>
  <c r="M4734" i="2"/>
  <c r="M4730" i="2"/>
  <c r="M4726" i="2"/>
  <c r="M4722" i="2"/>
  <c r="M7445" i="2"/>
  <c r="M7441" i="2"/>
  <c r="M7437" i="2"/>
  <c r="M7433" i="2"/>
  <c r="M7429" i="2"/>
  <c r="M7425" i="2"/>
  <c r="M7421" i="2"/>
  <c r="M7417" i="2"/>
  <c r="M7413" i="2"/>
  <c r="M7409" i="2"/>
  <c r="M7405" i="2"/>
  <c r="M7401" i="2"/>
  <c r="M7397" i="2"/>
  <c r="M7393" i="2"/>
  <c r="M7389" i="2"/>
  <c r="M7385" i="2"/>
  <c r="M7381" i="2"/>
  <c r="M7377" i="2"/>
  <c r="M7373" i="2"/>
  <c r="M7369" i="2"/>
  <c r="M7365" i="2"/>
  <c r="M7361" i="2"/>
  <c r="M7357" i="2"/>
  <c r="M7353" i="2"/>
  <c r="M7349" i="2"/>
  <c r="M7345" i="2"/>
  <c r="M7341" i="2"/>
  <c r="M7337" i="2"/>
  <c r="M7333" i="2"/>
  <c r="M7329" i="2"/>
  <c r="M7325" i="2"/>
  <c r="M7321" i="2"/>
  <c r="M7317" i="2"/>
  <c r="M7313" i="2"/>
  <c r="M7309" i="2"/>
  <c r="M7305" i="2"/>
  <c r="M7301" i="2"/>
  <c r="M7297" i="2"/>
  <c r="M7293" i="2"/>
  <c r="M7289" i="2"/>
  <c r="M7285" i="2"/>
  <c r="M7281" i="2"/>
  <c r="M7277" i="2"/>
  <c r="M7273" i="2"/>
  <c r="M7269" i="2"/>
  <c r="M7265" i="2"/>
  <c r="M7261" i="2"/>
  <c r="M7257" i="2"/>
  <c r="M7253" i="2"/>
  <c r="M7249" i="2"/>
  <c r="M7245" i="2"/>
  <c r="M7241" i="2"/>
  <c r="M7237" i="2"/>
  <c r="M7233" i="2"/>
  <c r="M7229" i="2"/>
  <c r="M7225" i="2"/>
  <c r="M7221" i="2"/>
  <c r="M7217" i="2"/>
  <c r="M7213" i="2"/>
  <c r="M7209" i="2"/>
  <c r="M7205" i="2"/>
  <c r="M7201" i="2"/>
  <c r="M7197" i="2"/>
  <c r="M7193" i="2"/>
  <c r="M7189" i="2"/>
  <c r="M7185" i="2"/>
  <c r="M7181" i="2"/>
  <c r="M7177" i="2"/>
  <c r="M7173" i="2"/>
  <c r="M7169" i="2"/>
  <c r="M7165" i="2"/>
  <c r="M7161" i="2"/>
  <c r="M7157" i="2"/>
  <c r="M7153" i="2"/>
  <c r="M7149" i="2"/>
  <c r="M7145" i="2"/>
  <c r="M7141" i="2"/>
  <c r="M7137" i="2"/>
  <c r="M7133" i="2"/>
  <c r="M7129" i="2"/>
  <c r="M7125" i="2"/>
  <c r="M7121" i="2"/>
  <c r="M7117" i="2"/>
  <c r="M7113" i="2"/>
  <c r="M7109" i="2"/>
  <c r="M7105" i="2"/>
  <c r="M7101" i="2"/>
  <c r="M7097" i="2"/>
  <c r="M7093" i="2"/>
  <c r="M7089" i="2"/>
  <c r="M7085" i="2"/>
  <c r="M7081" i="2"/>
  <c r="M7077" i="2"/>
  <c r="M7073" i="2"/>
  <c r="M7069" i="2"/>
  <c r="M7065" i="2"/>
  <c r="M7061" i="2"/>
  <c r="M7057" i="2"/>
  <c r="M7053" i="2"/>
  <c r="M7049" i="2"/>
  <c r="M7045" i="2"/>
  <c r="M7041" i="2"/>
  <c r="M7037" i="2"/>
  <c r="M7033" i="2"/>
  <c r="M7029" i="2"/>
  <c r="M7025" i="2"/>
  <c r="M7021" i="2"/>
  <c r="M7017" i="2"/>
  <c r="M7013" i="2"/>
  <c r="M7009" i="2"/>
  <c r="M7005" i="2"/>
  <c r="M7001" i="2"/>
  <c r="M6997" i="2"/>
  <c r="M6993" i="2"/>
  <c r="M6989" i="2"/>
  <c r="M6985" i="2"/>
  <c r="M6981" i="2"/>
  <c r="M6977" i="2"/>
  <c r="M6973" i="2"/>
  <c r="M6969" i="2"/>
  <c r="M6965" i="2"/>
  <c r="M6961" i="2"/>
  <c r="M6957" i="2"/>
  <c r="M6953" i="2"/>
  <c r="M6949" i="2"/>
  <c r="M6945" i="2"/>
  <c r="M6941" i="2"/>
  <c r="M6937" i="2"/>
  <c r="M6933" i="2"/>
  <c r="M6929" i="2"/>
  <c r="M6925" i="2"/>
  <c r="M6921" i="2"/>
  <c r="M6917" i="2"/>
  <c r="M6913" i="2"/>
  <c r="M6909" i="2"/>
  <c r="M6905" i="2"/>
  <c r="M6901" i="2"/>
  <c r="M6897" i="2"/>
  <c r="M6893" i="2"/>
  <c r="M6889" i="2"/>
  <c r="M6885" i="2"/>
  <c r="M6881" i="2"/>
  <c r="M6877" i="2"/>
  <c r="M6873" i="2"/>
  <c r="M6869" i="2"/>
  <c r="M6865" i="2"/>
  <c r="M6861" i="2"/>
  <c r="M6857" i="2"/>
  <c r="M6853" i="2"/>
  <c r="M6849" i="2"/>
  <c r="M6845" i="2"/>
  <c r="M6841" i="2"/>
  <c r="M6837" i="2"/>
  <c r="M6833" i="2"/>
  <c r="M6829" i="2"/>
  <c r="M6825" i="2"/>
  <c r="M6821" i="2"/>
  <c r="M6817" i="2"/>
  <c r="M6813" i="2"/>
  <c r="M6809" i="2"/>
  <c r="M6805" i="2"/>
  <c r="M6801" i="2"/>
  <c r="M6797" i="2"/>
  <c r="M6793" i="2"/>
  <c r="M6789" i="2"/>
  <c r="M6785" i="2"/>
  <c r="M6781" i="2"/>
  <c r="M6777" i="2"/>
  <c r="M6773" i="2"/>
  <c r="M6769" i="2"/>
  <c r="M6765" i="2"/>
  <c r="M6761" i="2"/>
  <c r="M6757" i="2"/>
  <c r="M6753" i="2"/>
  <c r="M6749" i="2"/>
  <c r="M6745" i="2"/>
  <c r="M6741" i="2"/>
  <c r="M6737" i="2"/>
  <c r="M6733" i="2"/>
  <c r="M6729" i="2"/>
  <c r="M6725" i="2"/>
  <c r="M6721" i="2"/>
  <c r="M6717" i="2"/>
  <c r="M6713" i="2"/>
  <c r="M6709" i="2"/>
  <c r="M6705" i="2"/>
  <c r="M6701" i="2"/>
  <c r="M6697" i="2"/>
  <c r="M6693" i="2"/>
  <c r="M6689" i="2"/>
  <c r="M6685" i="2"/>
  <c r="M6681" i="2"/>
  <c r="M6677" i="2"/>
  <c r="M6673" i="2"/>
  <c r="M6669" i="2"/>
  <c r="M6665" i="2"/>
  <c r="M6661" i="2"/>
  <c r="M6657" i="2"/>
  <c r="M6653" i="2"/>
  <c r="M6649" i="2"/>
  <c r="M6645" i="2"/>
  <c r="M6641" i="2"/>
  <c r="M6637" i="2"/>
  <c r="M6633" i="2"/>
  <c r="M6629" i="2"/>
  <c r="M6625" i="2"/>
  <c r="M6621" i="2"/>
  <c r="M6617" i="2"/>
  <c r="M6613" i="2"/>
  <c r="M6609" i="2"/>
  <c r="M6605" i="2"/>
  <c r="M6601" i="2"/>
  <c r="M6597" i="2"/>
  <c r="M6593" i="2"/>
  <c r="M6589" i="2"/>
  <c r="M6585" i="2"/>
  <c r="M6581" i="2"/>
  <c r="M6577" i="2"/>
  <c r="M6573" i="2"/>
  <c r="M6569" i="2"/>
  <c r="M6565" i="2"/>
  <c r="M6561" i="2"/>
  <c r="M6557" i="2"/>
  <c r="M6553" i="2"/>
  <c r="M6549" i="2"/>
  <c r="M6545" i="2"/>
  <c r="M6541" i="2"/>
  <c r="M6537" i="2"/>
  <c r="M6533" i="2"/>
  <c r="M6529" i="2"/>
  <c r="M6525" i="2"/>
  <c r="M6521" i="2"/>
  <c r="M6517" i="2"/>
  <c r="M6513" i="2"/>
  <c r="M6509" i="2"/>
  <c r="M6505" i="2"/>
  <c r="M6501" i="2"/>
  <c r="M6497" i="2"/>
  <c r="M6493" i="2"/>
  <c r="M6489" i="2"/>
  <c r="M6485" i="2"/>
  <c r="M6481" i="2"/>
  <c r="M6477" i="2"/>
  <c r="M6473" i="2"/>
  <c r="M6469" i="2"/>
  <c r="M6465" i="2"/>
  <c r="M6461" i="2"/>
  <c r="M6457" i="2"/>
  <c r="M6453" i="2"/>
  <c r="M6449" i="2"/>
  <c r="M6445" i="2"/>
  <c r="M6441" i="2"/>
  <c r="M6437" i="2"/>
  <c r="M6433" i="2"/>
  <c r="M6429" i="2"/>
  <c r="M6425" i="2"/>
  <c r="M6421" i="2"/>
  <c r="M6417" i="2"/>
  <c r="M6413" i="2"/>
  <c r="M6409" i="2"/>
  <c r="M6405" i="2"/>
  <c r="M6401" i="2"/>
  <c r="M6397" i="2"/>
  <c r="M6393" i="2"/>
  <c r="M6389" i="2"/>
  <c r="M6385" i="2"/>
  <c r="M6381" i="2"/>
  <c r="M6377" i="2"/>
  <c r="M6373" i="2"/>
  <c r="M6369" i="2"/>
  <c r="M6365" i="2"/>
  <c r="M6361" i="2"/>
  <c r="M6357" i="2"/>
  <c r="M6353" i="2"/>
  <c r="M6349" i="2"/>
  <c r="M6345" i="2"/>
  <c r="M6341" i="2"/>
  <c r="M6337" i="2"/>
  <c r="M6333" i="2"/>
  <c r="M6329" i="2"/>
  <c r="M6325" i="2"/>
  <c r="M6321" i="2"/>
  <c r="M6317" i="2"/>
  <c r="M6313" i="2"/>
  <c r="M6309" i="2"/>
  <c r="M6305" i="2"/>
  <c r="M6301" i="2"/>
  <c r="M6297" i="2"/>
  <c r="M6293" i="2"/>
  <c r="M6289" i="2"/>
  <c r="M6285" i="2"/>
  <c r="M6281" i="2"/>
  <c r="M6277" i="2"/>
  <c r="M6273" i="2"/>
  <c r="M6269" i="2"/>
  <c r="M6265" i="2"/>
  <c r="M6261" i="2"/>
  <c r="M6257" i="2"/>
  <c r="M6253" i="2"/>
  <c r="M6249" i="2"/>
  <c r="M6245" i="2"/>
  <c r="M6241" i="2"/>
  <c r="M6237" i="2"/>
  <c r="M6233" i="2"/>
  <c r="M6229" i="2"/>
  <c r="M6225" i="2"/>
  <c r="M6221" i="2"/>
  <c r="M6217" i="2"/>
  <c r="M6213" i="2"/>
  <c r="M6209" i="2"/>
  <c r="M6205" i="2"/>
  <c r="M6201" i="2"/>
  <c r="M6197" i="2"/>
  <c r="M6193" i="2"/>
  <c r="M6189" i="2"/>
  <c r="M6185" i="2"/>
  <c r="M6181" i="2"/>
  <c r="M6177" i="2"/>
  <c r="M6173" i="2"/>
  <c r="M6169" i="2"/>
  <c r="M6165" i="2"/>
  <c r="M6161" i="2"/>
  <c r="M6157" i="2"/>
  <c r="M6153" i="2"/>
  <c r="M6149" i="2"/>
  <c r="M6145" i="2"/>
  <c r="M6141" i="2"/>
  <c r="M6137" i="2"/>
  <c r="M6133" i="2"/>
  <c r="M6129" i="2"/>
  <c r="M6125" i="2"/>
  <c r="M6121" i="2"/>
  <c r="M6117" i="2"/>
  <c r="M6113" i="2"/>
  <c r="M6109" i="2"/>
  <c r="M6105" i="2"/>
  <c r="M6101" i="2"/>
  <c r="M6097" i="2"/>
  <c r="M6093" i="2"/>
  <c r="M6089" i="2"/>
  <c r="M6085" i="2"/>
  <c r="M6081" i="2"/>
  <c r="M6077" i="2"/>
  <c r="M6073" i="2"/>
  <c r="M6069" i="2"/>
  <c r="M6065" i="2"/>
  <c r="M6061" i="2"/>
  <c r="M6057" i="2"/>
  <c r="M6053" i="2"/>
  <c r="M6049" i="2"/>
  <c r="M6045" i="2"/>
  <c r="M6041" i="2"/>
  <c r="M6037" i="2"/>
  <c r="M6033" i="2"/>
  <c r="M6029" i="2"/>
  <c r="M6025" i="2"/>
  <c r="M6021" i="2"/>
  <c r="M6017" i="2"/>
  <c r="M6013" i="2"/>
  <c r="M6009" i="2"/>
  <c r="M6005" i="2"/>
  <c r="M6001" i="2"/>
  <c r="M5997" i="2"/>
  <c r="M5993" i="2"/>
  <c r="M5989" i="2"/>
  <c r="M5985" i="2"/>
  <c r="M5981" i="2"/>
  <c r="M5977" i="2"/>
  <c r="M5973" i="2"/>
  <c r="M5969" i="2"/>
  <c r="M5965" i="2"/>
  <c r="M5961" i="2"/>
  <c r="M5957" i="2"/>
  <c r="M5953" i="2"/>
  <c r="M5949" i="2"/>
  <c r="M5945" i="2"/>
  <c r="M5941" i="2"/>
  <c r="M5937" i="2"/>
  <c r="M5933" i="2"/>
  <c r="M5929" i="2"/>
  <c r="M5925" i="2"/>
  <c r="M5921" i="2"/>
  <c r="M5917" i="2"/>
  <c r="M5913" i="2"/>
  <c r="M5909" i="2"/>
  <c r="M5905" i="2"/>
  <c r="M5901" i="2"/>
  <c r="M5897" i="2"/>
  <c r="M5893" i="2"/>
  <c r="M5889" i="2"/>
  <c r="M5885" i="2"/>
  <c r="M5881" i="2"/>
  <c r="M5877" i="2"/>
  <c r="M5873" i="2"/>
  <c r="M5869" i="2"/>
  <c r="M5865" i="2"/>
  <c r="M5861" i="2"/>
  <c r="M5857" i="2"/>
  <c r="M5853" i="2"/>
  <c r="M5849" i="2"/>
  <c r="M5845" i="2"/>
  <c r="M5841" i="2"/>
  <c r="M5837" i="2"/>
  <c r="M5833" i="2"/>
  <c r="M5829" i="2"/>
  <c r="M5825" i="2"/>
  <c r="M5821" i="2"/>
  <c r="M5817" i="2"/>
  <c r="M5813" i="2"/>
  <c r="M5809" i="2"/>
  <c r="M5805" i="2"/>
  <c r="M5801" i="2"/>
  <c r="M5797" i="2"/>
  <c r="M5793" i="2"/>
  <c r="M5789" i="2"/>
  <c r="M5785" i="2"/>
  <c r="M5781" i="2"/>
  <c r="M5777" i="2"/>
  <c r="M5773" i="2"/>
  <c r="M5769" i="2"/>
  <c r="M5765" i="2"/>
  <c r="M5761" i="2"/>
  <c r="M5757" i="2"/>
  <c r="M5753" i="2"/>
  <c r="M5749" i="2"/>
  <c r="M5745" i="2"/>
  <c r="M5741" i="2"/>
  <c r="M5737" i="2"/>
  <c r="M5733" i="2"/>
  <c r="M5729" i="2"/>
  <c r="M5725" i="2"/>
  <c r="M5721" i="2"/>
  <c r="M5717" i="2"/>
  <c r="M5713" i="2"/>
  <c r="M5709" i="2"/>
  <c r="M5705" i="2"/>
  <c r="M5701" i="2"/>
  <c r="M5697" i="2"/>
  <c r="M5693" i="2"/>
  <c r="M5689" i="2"/>
  <c r="M5685" i="2"/>
  <c r="M5681" i="2"/>
  <c r="M5677" i="2"/>
  <c r="M5673" i="2"/>
  <c r="M5669" i="2"/>
  <c r="M5665" i="2"/>
  <c r="M5661" i="2"/>
  <c r="M5657" i="2"/>
  <c r="M5653" i="2"/>
  <c r="M5649" i="2"/>
  <c r="M5645" i="2"/>
  <c r="M5641" i="2"/>
  <c r="M5637" i="2"/>
  <c r="M5633" i="2"/>
  <c r="M5629" i="2"/>
  <c r="M5625" i="2"/>
  <c r="M5621" i="2"/>
  <c r="M5617" i="2"/>
  <c r="M5613" i="2"/>
  <c r="M5609" i="2"/>
  <c r="M5605" i="2"/>
  <c r="M5601" i="2"/>
  <c r="M5597" i="2"/>
  <c r="M5593" i="2"/>
  <c r="M5589" i="2"/>
  <c r="M5585" i="2"/>
  <c r="M5581" i="2"/>
  <c r="M5577" i="2"/>
  <c r="M5573" i="2"/>
  <c r="M5569" i="2"/>
  <c r="M5565" i="2"/>
  <c r="M5561" i="2"/>
  <c r="M5557" i="2"/>
  <c r="M5553" i="2"/>
  <c r="M5549" i="2"/>
  <c r="M5545" i="2"/>
  <c r="M5541" i="2"/>
  <c r="M5537" i="2"/>
  <c r="M5533" i="2"/>
  <c r="M5529" i="2"/>
  <c r="M5525" i="2"/>
  <c r="M5521" i="2"/>
  <c r="M5517" i="2"/>
  <c r="M5513" i="2"/>
  <c r="M5509" i="2"/>
  <c r="M5505" i="2"/>
  <c r="M5501" i="2"/>
  <c r="M5497" i="2"/>
  <c r="M5493" i="2"/>
  <c r="M5489" i="2"/>
  <c r="M5485" i="2"/>
  <c r="M5481" i="2"/>
  <c r="M5477" i="2"/>
  <c r="M5473" i="2"/>
  <c r="M5469" i="2"/>
  <c r="M5465" i="2"/>
  <c r="M5461" i="2"/>
  <c r="M5457" i="2"/>
  <c r="M5453" i="2"/>
  <c r="M5449" i="2"/>
  <c r="M5445" i="2"/>
  <c r="M5441" i="2"/>
  <c r="M5437" i="2"/>
  <c r="M5433" i="2"/>
  <c r="M5429" i="2"/>
  <c r="M5425" i="2"/>
  <c r="M5421" i="2"/>
  <c r="M5417" i="2"/>
  <c r="M5413" i="2"/>
  <c r="M5409" i="2"/>
  <c r="M5405" i="2"/>
  <c r="M5401" i="2"/>
  <c r="M5397" i="2"/>
  <c r="M5393" i="2"/>
  <c r="M5389" i="2"/>
  <c r="M5385" i="2"/>
  <c r="M5381" i="2"/>
  <c r="M5377" i="2"/>
  <c r="M5373" i="2"/>
  <c r="M5369" i="2"/>
  <c r="M5365" i="2"/>
  <c r="M5361" i="2"/>
  <c r="M5357" i="2"/>
  <c r="M5353" i="2"/>
  <c r="M5349" i="2"/>
  <c r="M5345" i="2"/>
  <c r="M5341" i="2"/>
  <c r="M5337" i="2"/>
  <c r="M5333" i="2"/>
  <c r="M5329" i="2"/>
  <c r="M5325" i="2"/>
  <c r="M5321" i="2"/>
  <c r="M5317" i="2"/>
  <c r="M5313" i="2"/>
  <c r="M5309" i="2"/>
  <c r="M5305" i="2"/>
  <c r="M5301" i="2"/>
  <c r="M5297" i="2"/>
  <c r="M5293" i="2"/>
  <c r="M5289" i="2"/>
  <c r="M5285" i="2"/>
  <c r="M5281" i="2"/>
  <c r="M5277" i="2"/>
  <c r="M5273" i="2"/>
  <c r="M5269" i="2"/>
  <c r="M5265" i="2"/>
  <c r="M5261" i="2"/>
  <c r="M5257" i="2"/>
  <c r="M5253" i="2"/>
  <c r="M5249" i="2"/>
  <c r="M5245" i="2"/>
  <c r="M5241" i="2"/>
  <c r="M5237" i="2"/>
  <c r="M5233" i="2"/>
  <c r="M5229" i="2"/>
  <c r="M5225" i="2"/>
  <c r="M5221" i="2"/>
  <c r="M5217" i="2"/>
  <c r="M5213" i="2"/>
  <c r="M5209" i="2"/>
  <c r="M5205" i="2"/>
  <c r="M5201" i="2"/>
  <c r="M5197" i="2"/>
  <c r="M5193" i="2"/>
  <c r="M5189" i="2"/>
  <c r="M5185" i="2"/>
  <c r="M5181" i="2"/>
  <c r="M5177" i="2"/>
  <c r="M5173" i="2"/>
  <c r="M5169" i="2"/>
  <c r="M5165" i="2"/>
  <c r="M5161" i="2"/>
  <c r="M5157" i="2"/>
  <c r="M5153" i="2"/>
  <c r="M5149" i="2"/>
  <c r="M5145" i="2"/>
  <c r="M5141" i="2"/>
  <c r="M5137" i="2"/>
  <c r="M5133" i="2"/>
  <c r="M5129" i="2"/>
  <c r="M5125" i="2"/>
  <c r="M5121" i="2"/>
  <c r="M5117" i="2"/>
  <c r="M5113" i="2"/>
  <c r="M5109" i="2"/>
  <c r="M5105" i="2"/>
  <c r="M5101" i="2"/>
  <c r="M5097" i="2"/>
  <c r="M5093" i="2"/>
  <c r="M5089" i="2"/>
  <c r="M5085" i="2"/>
  <c r="M5081" i="2"/>
  <c r="M5077" i="2"/>
  <c r="M5073" i="2"/>
  <c r="M5069" i="2"/>
  <c r="M5065" i="2"/>
  <c r="M5061" i="2"/>
  <c r="M5057" i="2"/>
  <c r="M5053" i="2"/>
  <c r="M5049" i="2"/>
  <c r="M5045" i="2"/>
  <c r="M5041" i="2"/>
  <c r="M5037" i="2"/>
  <c r="M5033" i="2"/>
  <c r="M5029" i="2"/>
  <c r="M5025" i="2"/>
  <c r="M5021" i="2"/>
  <c r="M5017" i="2"/>
  <c r="M5013" i="2"/>
  <c r="M5009" i="2"/>
  <c r="M5005" i="2"/>
  <c r="M5001" i="2"/>
  <c r="M4997" i="2"/>
  <c r="M4993" i="2"/>
  <c r="M4989" i="2"/>
  <c r="M4985" i="2"/>
  <c r="M4981" i="2"/>
  <c r="M4977" i="2"/>
  <c r="M4973" i="2"/>
  <c r="M4969" i="2"/>
  <c r="M4965" i="2"/>
  <c r="M4961" i="2"/>
  <c r="M4957" i="2"/>
  <c r="M4953" i="2"/>
  <c r="M4949" i="2"/>
  <c r="M4945" i="2"/>
  <c r="M4941" i="2"/>
  <c r="M4937" i="2"/>
  <c r="M4933" i="2"/>
  <c r="M4929" i="2"/>
  <c r="M4925" i="2"/>
  <c r="M4921" i="2"/>
  <c r="M4917" i="2"/>
  <c r="M4913" i="2"/>
  <c r="M4909" i="2"/>
  <c r="M4905" i="2"/>
  <c r="M4901" i="2"/>
  <c r="M4897" i="2"/>
  <c r="M4893" i="2"/>
  <c r="M4889" i="2"/>
  <c r="M4885" i="2"/>
  <c r="M4881" i="2"/>
  <c r="M4877" i="2"/>
  <c r="M4873" i="2"/>
  <c r="M4869" i="2"/>
  <c r="M4865" i="2"/>
  <c r="M4861" i="2"/>
  <c r="M4857" i="2"/>
  <c r="M4853" i="2"/>
  <c r="M4849" i="2"/>
  <c r="M4845" i="2"/>
  <c r="M4841" i="2"/>
  <c r="M4837" i="2"/>
  <c r="M4833" i="2"/>
  <c r="M4829" i="2"/>
  <c r="M4825" i="2"/>
  <c r="M4821" i="2"/>
  <c r="M4817" i="2"/>
  <c r="M4813" i="2"/>
  <c r="M4809" i="2"/>
  <c r="M4805" i="2"/>
  <c r="M4801" i="2"/>
  <c r="M4797" i="2"/>
  <c r="M4793" i="2"/>
  <c r="M4789" i="2"/>
  <c r="M4785" i="2"/>
  <c r="M4781" i="2"/>
  <c r="M4777" i="2"/>
  <c r="M4773" i="2"/>
  <c r="M4769" i="2"/>
  <c r="M4765" i="2"/>
  <c r="M4761" i="2"/>
  <c r="M4757" i="2"/>
  <c r="M4753" i="2"/>
  <c r="M4749" i="2"/>
  <c r="M4745" i="2"/>
  <c r="M4741" i="2"/>
  <c r="M4737" i="2"/>
  <c r="M4733" i="2"/>
  <c r="M4729" i="2"/>
  <c r="M7436" i="2"/>
  <c r="M7432" i="2"/>
  <c r="M7428" i="2"/>
  <c r="M7424" i="2"/>
  <c r="M7420" i="2"/>
  <c r="M7416" i="2"/>
  <c r="M7412" i="2"/>
  <c r="M7408" i="2"/>
  <c r="M7404" i="2"/>
  <c r="M7400" i="2"/>
  <c r="M7396" i="2"/>
  <c r="M7392" i="2"/>
  <c r="M7388" i="2"/>
  <c r="M7384" i="2"/>
  <c r="M7380" i="2"/>
  <c r="M7376" i="2"/>
  <c r="M7372" i="2"/>
  <c r="M7368" i="2"/>
  <c r="M7364" i="2"/>
  <c r="M7360" i="2"/>
  <c r="M7356" i="2"/>
  <c r="M7352" i="2"/>
  <c r="M7348" i="2"/>
  <c r="M7344" i="2"/>
  <c r="M7340" i="2"/>
  <c r="M7336" i="2"/>
  <c r="M7332" i="2"/>
  <c r="M7328" i="2"/>
  <c r="M7324" i="2"/>
  <c r="M7320" i="2"/>
  <c r="M7316" i="2"/>
  <c r="M7312" i="2"/>
  <c r="M7308" i="2"/>
  <c r="M7304" i="2"/>
  <c r="M7300" i="2"/>
  <c r="M7296" i="2"/>
  <c r="M7292" i="2"/>
  <c r="M7288" i="2"/>
  <c r="M7284" i="2"/>
  <c r="M7280" i="2"/>
  <c r="M7276" i="2"/>
  <c r="M7272" i="2"/>
  <c r="M7268" i="2"/>
  <c r="M7264" i="2"/>
  <c r="M7260" i="2"/>
  <c r="M7256" i="2"/>
  <c r="M7252" i="2"/>
  <c r="M7248" i="2"/>
  <c r="M7244" i="2"/>
  <c r="M7240" i="2"/>
  <c r="M7236" i="2"/>
  <c r="M7232" i="2"/>
  <c r="M7228" i="2"/>
  <c r="M7224" i="2"/>
  <c r="M7220" i="2"/>
  <c r="M7216" i="2"/>
  <c r="M7212" i="2"/>
  <c r="M7208" i="2"/>
  <c r="M7204" i="2"/>
  <c r="M7200" i="2"/>
  <c r="M7196" i="2"/>
  <c r="M7192" i="2"/>
  <c r="M7188" i="2"/>
  <c r="M7184" i="2"/>
  <c r="M7180" i="2"/>
  <c r="M7176" i="2"/>
  <c r="M7172" i="2"/>
  <c r="M7168" i="2"/>
  <c r="M7164" i="2"/>
  <c r="M7160" i="2"/>
  <c r="M7156" i="2"/>
  <c r="M7152" i="2"/>
  <c r="M7148" i="2"/>
  <c r="M7144" i="2"/>
  <c r="M7140" i="2"/>
  <c r="M7136" i="2"/>
  <c r="M7132" i="2"/>
  <c r="M7128" i="2"/>
  <c r="M7124" i="2"/>
  <c r="M7120" i="2"/>
  <c r="M7116" i="2"/>
  <c r="M7112" i="2"/>
  <c r="M7108" i="2"/>
  <c r="M7104" i="2"/>
  <c r="M7100" i="2"/>
  <c r="M7096" i="2"/>
  <c r="M7092" i="2"/>
  <c r="M7088" i="2"/>
  <c r="M7084" i="2"/>
  <c r="M7080" i="2"/>
  <c r="M7076" i="2"/>
  <c r="M7072" i="2"/>
  <c r="M7068" i="2"/>
  <c r="M7064" i="2"/>
  <c r="M7060" i="2"/>
  <c r="M7056" i="2"/>
  <c r="M7052" i="2"/>
  <c r="M7048" i="2"/>
  <c r="M7044" i="2"/>
  <c r="M7040" i="2"/>
  <c r="M7036" i="2"/>
  <c r="M7032" i="2"/>
  <c r="M7028" i="2"/>
  <c r="M7024" i="2"/>
  <c r="M7020" i="2"/>
  <c r="M7016" i="2"/>
  <c r="M7012" i="2"/>
  <c r="M7008" i="2"/>
  <c r="M7004" i="2"/>
  <c r="M7000" i="2"/>
  <c r="M6996" i="2"/>
  <c r="M6992" i="2"/>
  <c r="M6988" i="2"/>
  <c r="M6984" i="2"/>
  <c r="M6980" i="2"/>
  <c r="M6976" i="2"/>
  <c r="M6972" i="2"/>
  <c r="M6968" i="2"/>
  <c r="M6964" i="2"/>
  <c r="M6960" i="2"/>
  <c r="M6956" i="2"/>
  <c r="M6952" i="2"/>
  <c r="M6948" i="2"/>
  <c r="M6944" i="2"/>
  <c r="M6940" i="2"/>
  <c r="M6936" i="2"/>
  <c r="M6932" i="2"/>
  <c r="M6928" i="2"/>
  <c r="M6924" i="2"/>
  <c r="M6920" i="2"/>
  <c r="M6916" i="2"/>
  <c r="M6912" i="2"/>
  <c r="M6908" i="2"/>
  <c r="M6904" i="2"/>
  <c r="M6900" i="2"/>
  <c r="M6896" i="2"/>
  <c r="M6892" i="2"/>
  <c r="M6888" i="2"/>
  <c r="M6884" i="2"/>
  <c r="M6880" i="2"/>
  <c r="M6876" i="2"/>
  <c r="M6872" i="2"/>
  <c r="M6868" i="2"/>
  <c r="M6864" i="2"/>
  <c r="M6860" i="2"/>
  <c r="M6856" i="2"/>
  <c r="M6852" i="2"/>
  <c r="M6848" i="2"/>
  <c r="M6844" i="2"/>
  <c r="M6840" i="2"/>
  <c r="M6836" i="2"/>
  <c r="M6832" i="2"/>
  <c r="M6828" i="2"/>
  <c r="M6824" i="2"/>
  <c r="M6820" i="2"/>
  <c r="M6816" i="2"/>
  <c r="M6812" i="2"/>
  <c r="M6808" i="2"/>
  <c r="M6804" i="2"/>
  <c r="M6800" i="2"/>
  <c r="M6796" i="2"/>
  <c r="M6792" i="2"/>
  <c r="M6788" i="2"/>
  <c r="M6784" i="2"/>
  <c r="M6780" i="2"/>
  <c r="M6776" i="2"/>
  <c r="M6772" i="2"/>
  <c r="M6768" i="2"/>
  <c r="M6764" i="2"/>
  <c r="M6760" i="2"/>
  <c r="M6756" i="2"/>
  <c r="M6752" i="2"/>
  <c r="M6748" i="2"/>
  <c r="M6744" i="2"/>
  <c r="M6740" i="2"/>
  <c r="M6736" i="2"/>
  <c r="M6732" i="2"/>
  <c r="M6728" i="2"/>
  <c r="M6724" i="2"/>
  <c r="M6720" i="2"/>
  <c r="M6716" i="2"/>
  <c r="M6712" i="2"/>
  <c r="M6708" i="2"/>
  <c r="M6704" i="2"/>
  <c r="M6700" i="2"/>
  <c r="M6696" i="2"/>
  <c r="M6692" i="2"/>
  <c r="M6688" i="2"/>
  <c r="M6684" i="2"/>
  <c r="M6680" i="2"/>
  <c r="M6676" i="2"/>
  <c r="M6672" i="2"/>
  <c r="M6668" i="2"/>
  <c r="M6664" i="2"/>
  <c r="M6660" i="2"/>
  <c r="M6656" i="2"/>
  <c r="M6652" i="2"/>
  <c r="M6648" i="2"/>
  <c r="M6644" i="2"/>
  <c r="M6640" i="2"/>
  <c r="M6636" i="2"/>
  <c r="M6632" i="2"/>
  <c r="M6628" i="2"/>
  <c r="M6624" i="2"/>
  <c r="M6620" i="2"/>
  <c r="M6616" i="2"/>
  <c r="M6612" i="2"/>
  <c r="M6608" i="2"/>
  <c r="M6604" i="2"/>
  <c r="M6600" i="2"/>
  <c r="M6596" i="2"/>
  <c r="M6592" i="2"/>
  <c r="M6588" i="2"/>
  <c r="M6584" i="2"/>
  <c r="M6580" i="2"/>
  <c r="M6576" i="2"/>
  <c r="M6572" i="2"/>
  <c r="M6568" i="2"/>
  <c r="M6564" i="2"/>
  <c r="M6560" i="2"/>
  <c r="M6556" i="2"/>
  <c r="M6552" i="2"/>
  <c r="M6548" i="2"/>
  <c r="M6544" i="2"/>
  <c r="M6540" i="2"/>
  <c r="M6536" i="2"/>
  <c r="M6532" i="2"/>
  <c r="M6528" i="2"/>
  <c r="M6524" i="2"/>
  <c r="M6520" i="2"/>
  <c r="M6516" i="2"/>
  <c r="M6512" i="2"/>
  <c r="M6508" i="2"/>
  <c r="M6504" i="2"/>
  <c r="M6500" i="2"/>
  <c r="M6496" i="2"/>
  <c r="M6492" i="2"/>
  <c r="M6488" i="2"/>
  <c r="M6484" i="2"/>
  <c r="M6480" i="2"/>
  <c r="M6476" i="2"/>
  <c r="M6472" i="2"/>
  <c r="M6468" i="2"/>
  <c r="M6464" i="2"/>
  <c r="M6460" i="2"/>
  <c r="M6456" i="2"/>
  <c r="M6452" i="2"/>
  <c r="M6448" i="2"/>
  <c r="M6444" i="2"/>
  <c r="M6440" i="2"/>
  <c r="M6436" i="2"/>
  <c r="M6432" i="2"/>
  <c r="M6428" i="2"/>
  <c r="M6424" i="2"/>
  <c r="M6420" i="2"/>
  <c r="M6416" i="2"/>
  <c r="M6412" i="2"/>
  <c r="M6408" i="2"/>
  <c r="M6404" i="2"/>
  <c r="M6400" i="2"/>
  <c r="M6396" i="2"/>
  <c r="M6392" i="2"/>
  <c r="M6388" i="2"/>
  <c r="M6384" i="2"/>
  <c r="M6380" i="2"/>
  <c r="M6376" i="2"/>
  <c r="M6372" i="2"/>
  <c r="M6368" i="2"/>
  <c r="M6364" i="2"/>
  <c r="M6360" i="2"/>
  <c r="M6356" i="2"/>
  <c r="M6352" i="2"/>
  <c r="M6348" i="2"/>
  <c r="M6344" i="2"/>
  <c r="M6340" i="2"/>
  <c r="M6336" i="2"/>
  <c r="M6332" i="2"/>
  <c r="M6328" i="2"/>
  <c r="M6324" i="2"/>
  <c r="M6320" i="2"/>
  <c r="M6316" i="2"/>
  <c r="M6312" i="2"/>
  <c r="M6308" i="2"/>
  <c r="M6304" i="2"/>
  <c r="M6300" i="2"/>
  <c r="M6296" i="2"/>
  <c r="M6292" i="2"/>
  <c r="M6288" i="2"/>
  <c r="M6284" i="2"/>
  <c r="M6280" i="2"/>
  <c r="M6276" i="2"/>
  <c r="M6272" i="2"/>
  <c r="M6268" i="2"/>
  <c r="M6264" i="2"/>
  <c r="M6260" i="2"/>
  <c r="M6256" i="2"/>
  <c r="M6252" i="2"/>
  <c r="M6248" i="2"/>
  <c r="M6244" i="2"/>
  <c r="M6240" i="2"/>
  <c r="M6236" i="2"/>
  <c r="M6232" i="2"/>
  <c r="M6228" i="2"/>
  <c r="M6224" i="2"/>
  <c r="M6220" i="2"/>
  <c r="M6216" i="2"/>
  <c r="M6212" i="2"/>
  <c r="M6208" i="2"/>
  <c r="M6204" i="2"/>
  <c r="M6200" i="2"/>
  <c r="M6196" i="2"/>
  <c r="M6192" i="2"/>
  <c r="M6188" i="2"/>
  <c r="M6184" i="2"/>
  <c r="M6180" i="2"/>
  <c r="M6176" i="2"/>
  <c r="M6172" i="2"/>
  <c r="M6168" i="2"/>
  <c r="M6164" i="2"/>
  <c r="M6160" i="2"/>
  <c r="M6156" i="2"/>
  <c r="M6152" i="2"/>
  <c r="M6148" i="2"/>
  <c r="M6144" i="2"/>
  <c r="M6140" i="2"/>
  <c r="M6136" i="2"/>
  <c r="M6132" i="2"/>
  <c r="M6128" i="2"/>
  <c r="M6124" i="2"/>
  <c r="M6120" i="2"/>
  <c r="M6116" i="2"/>
  <c r="M6112" i="2"/>
  <c r="M6108" i="2"/>
  <c r="M6104" i="2"/>
  <c r="M6100" i="2"/>
  <c r="M6096" i="2"/>
  <c r="M6092" i="2"/>
  <c r="M6088" i="2"/>
  <c r="M6084" i="2"/>
  <c r="M6080" i="2"/>
  <c r="M6076" i="2"/>
  <c r="M6072" i="2"/>
  <c r="M6068" i="2"/>
  <c r="M6064" i="2"/>
  <c r="M6060" i="2"/>
  <c r="M6056" i="2"/>
  <c r="M6052" i="2"/>
  <c r="M6048" i="2"/>
  <c r="M6044" i="2"/>
  <c r="M6040" i="2"/>
  <c r="M6036" i="2"/>
  <c r="M6032" i="2"/>
  <c r="M6028" i="2"/>
  <c r="M6024" i="2"/>
  <c r="M6020" i="2"/>
  <c r="M6016" i="2"/>
  <c r="M6012" i="2"/>
  <c r="M6008" i="2"/>
  <c r="M6004" i="2"/>
  <c r="M6000" i="2"/>
  <c r="M5996" i="2"/>
  <c r="M5992" i="2"/>
  <c r="M5988" i="2"/>
  <c r="M5984" i="2"/>
  <c r="M5980" i="2"/>
  <c r="M5976" i="2"/>
  <c r="M5972" i="2"/>
  <c r="M5968" i="2"/>
  <c r="M5964" i="2"/>
  <c r="M5960" i="2"/>
  <c r="M5956" i="2"/>
  <c r="M5952" i="2"/>
  <c r="M5948" i="2"/>
  <c r="M5944" i="2"/>
  <c r="M5940" i="2"/>
  <c r="M5936" i="2"/>
  <c r="M5932" i="2"/>
  <c r="M5928" i="2"/>
  <c r="M5924" i="2"/>
  <c r="M5920" i="2"/>
  <c r="M5916" i="2"/>
  <c r="M5912" i="2"/>
  <c r="M5908" i="2"/>
  <c r="M5904" i="2"/>
  <c r="M5900" i="2"/>
  <c r="M5896" i="2"/>
  <c r="M5892" i="2"/>
  <c r="M5888" i="2"/>
  <c r="M5884" i="2"/>
  <c r="M5880" i="2"/>
  <c r="M5876" i="2"/>
  <c r="M5872" i="2"/>
  <c r="M5868" i="2"/>
  <c r="M5864" i="2"/>
  <c r="M5860" i="2"/>
  <c r="M5856" i="2"/>
  <c r="M5852" i="2"/>
  <c r="M5848" i="2"/>
  <c r="M5844" i="2"/>
  <c r="M5840" i="2"/>
  <c r="M5836" i="2"/>
  <c r="M5832" i="2"/>
  <c r="M5828" i="2"/>
  <c r="M5824" i="2"/>
  <c r="M5820" i="2"/>
  <c r="M5816" i="2"/>
  <c r="M5812" i="2"/>
  <c r="M5808" i="2"/>
  <c r="M5804" i="2"/>
  <c r="M5800" i="2"/>
  <c r="M5796" i="2"/>
  <c r="M5792" i="2"/>
  <c r="M5788" i="2"/>
  <c r="M5784" i="2"/>
  <c r="M5780" i="2"/>
  <c r="M5776" i="2"/>
  <c r="M5772" i="2"/>
  <c r="M5768" i="2"/>
  <c r="M5764" i="2"/>
  <c r="M5760" i="2"/>
  <c r="M5756" i="2"/>
  <c r="M5752" i="2"/>
  <c r="M5748" i="2"/>
  <c r="M5744" i="2"/>
  <c r="M5740" i="2"/>
  <c r="M5736" i="2"/>
  <c r="M5732" i="2"/>
  <c r="M5728" i="2"/>
  <c r="M5724" i="2"/>
  <c r="M5720" i="2"/>
  <c r="M5716" i="2"/>
  <c r="M5712" i="2"/>
  <c r="M5708" i="2"/>
  <c r="M5704" i="2"/>
  <c r="M5700" i="2"/>
  <c r="M5696" i="2"/>
  <c r="M5692" i="2"/>
  <c r="M5688" i="2"/>
  <c r="M5684" i="2"/>
  <c r="M5680" i="2"/>
  <c r="M5676" i="2"/>
  <c r="M5672" i="2"/>
  <c r="M5668" i="2"/>
  <c r="M5664" i="2"/>
  <c r="M5660" i="2"/>
  <c r="M5656" i="2"/>
  <c r="M5652" i="2"/>
  <c r="M5648" i="2"/>
  <c r="M5644" i="2"/>
  <c r="M5640" i="2"/>
  <c r="M5636" i="2"/>
  <c r="M5632" i="2"/>
  <c r="M5628" i="2"/>
  <c r="M5624" i="2"/>
  <c r="M5620" i="2"/>
  <c r="M5616" i="2"/>
  <c r="M5612" i="2"/>
  <c r="M5608" i="2"/>
  <c r="M5604" i="2"/>
  <c r="M5600" i="2"/>
  <c r="M5596" i="2"/>
  <c r="M5592" i="2"/>
  <c r="M5588" i="2"/>
  <c r="M5584" i="2"/>
  <c r="M5580" i="2"/>
  <c r="M5576" i="2"/>
  <c r="M5572" i="2"/>
  <c r="M5568" i="2"/>
  <c r="M5564" i="2"/>
  <c r="M5560" i="2"/>
  <c r="M5556" i="2"/>
  <c r="M5552" i="2"/>
  <c r="M5548" i="2"/>
  <c r="M5544" i="2"/>
  <c r="M5540" i="2"/>
  <c r="M5536" i="2"/>
  <c r="M5532" i="2"/>
  <c r="M5528" i="2"/>
  <c r="M5524" i="2"/>
  <c r="M5520" i="2"/>
  <c r="M5516" i="2"/>
  <c r="M5512" i="2"/>
  <c r="M5508" i="2"/>
  <c r="M5504" i="2"/>
  <c r="M5500" i="2"/>
  <c r="M5496" i="2"/>
  <c r="M5492" i="2"/>
  <c r="M5488" i="2"/>
  <c r="M5484" i="2"/>
  <c r="M5480" i="2"/>
  <c r="M5476" i="2"/>
  <c r="M5472" i="2"/>
  <c r="M5468" i="2"/>
  <c r="M5464" i="2"/>
  <c r="M5460" i="2"/>
  <c r="M5456" i="2"/>
  <c r="M5452" i="2"/>
  <c r="M5448" i="2"/>
  <c r="M5444" i="2"/>
  <c r="M5440" i="2"/>
  <c r="M5436" i="2"/>
  <c r="M5432" i="2"/>
  <c r="M5428" i="2"/>
  <c r="M5424" i="2"/>
  <c r="M5420" i="2"/>
  <c r="M5416" i="2"/>
  <c r="M5412" i="2"/>
  <c r="M5408" i="2"/>
  <c r="M5404" i="2"/>
  <c r="M5400" i="2"/>
  <c r="M5396" i="2"/>
  <c r="M5392" i="2"/>
  <c r="M5388" i="2"/>
  <c r="M5384" i="2"/>
  <c r="M5380" i="2"/>
  <c r="M5376" i="2"/>
  <c r="M5372" i="2"/>
  <c r="M5368" i="2"/>
  <c r="M5364" i="2"/>
  <c r="M5360" i="2"/>
  <c r="M5356" i="2"/>
  <c r="M5352" i="2"/>
  <c r="M5348" i="2"/>
  <c r="M5344" i="2"/>
  <c r="M5340" i="2"/>
  <c r="M5336" i="2"/>
  <c r="M5332" i="2"/>
  <c r="M5328" i="2"/>
  <c r="M5324" i="2"/>
  <c r="M5320" i="2"/>
  <c r="M5316" i="2"/>
  <c r="M5312" i="2"/>
  <c r="M5308" i="2"/>
  <c r="M5304" i="2"/>
  <c r="M5300" i="2"/>
  <c r="M5296" i="2"/>
  <c r="M5292" i="2"/>
  <c r="M5288" i="2"/>
  <c r="M5284" i="2"/>
  <c r="M5280" i="2"/>
  <c r="M5276" i="2"/>
  <c r="M5272" i="2"/>
  <c r="M5268" i="2"/>
  <c r="M5264" i="2"/>
  <c r="M5260" i="2"/>
  <c r="M5256" i="2"/>
  <c r="M5252" i="2"/>
  <c r="M5248" i="2"/>
  <c r="M5244" i="2"/>
  <c r="M5240" i="2"/>
  <c r="M5236" i="2"/>
  <c r="M5232" i="2"/>
  <c r="M5228" i="2"/>
  <c r="M5224" i="2"/>
  <c r="M5220" i="2"/>
  <c r="M5216" i="2"/>
  <c r="M5212" i="2"/>
  <c r="M5208" i="2"/>
  <c r="M5204" i="2"/>
  <c r="M5200" i="2"/>
  <c r="M5196" i="2"/>
  <c r="M5192" i="2"/>
  <c r="M5188" i="2"/>
  <c r="M5184" i="2"/>
  <c r="M5180" i="2"/>
  <c r="M5176" i="2"/>
  <c r="M5172" i="2"/>
  <c r="M5168" i="2"/>
  <c r="M5164" i="2"/>
  <c r="M5160" i="2"/>
  <c r="M5156" i="2"/>
  <c r="M5152" i="2"/>
  <c r="M5148" i="2"/>
  <c r="M5144" i="2"/>
  <c r="M5140" i="2"/>
  <c r="M5136" i="2"/>
  <c r="M5132" i="2"/>
  <c r="M5128" i="2"/>
  <c r="M5124" i="2"/>
  <c r="M5120" i="2"/>
  <c r="M5116" i="2"/>
  <c r="M5112" i="2"/>
  <c r="M5108" i="2"/>
  <c r="M5104" i="2"/>
  <c r="M5100" i="2"/>
  <c r="M5096" i="2"/>
  <c r="M5092" i="2"/>
  <c r="M5088" i="2"/>
  <c r="M5084" i="2"/>
  <c r="M5080" i="2"/>
  <c r="M5076" i="2"/>
  <c r="M5072" i="2"/>
  <c r="M5068" i="2"/>
  <c r="M5064" i="2"/>
  <c r="M5060" i="2"/>
  <c r="M5056" i="2"/>
  <c r="M5052" i="2"/>
  <c r="M5048" i="2"/>
  <c r="M5044" i="2"/>
  <c r="M5040" i="2"/>
  <c r="M5036" i="2"/>
  <c r="M5032" i="2"/>
  <c r="M5028" i="2"/>
  <c r="M5024" i="2"/>
  <c r="M5020" i="2"/>
  <c r="M5016" i="2"/>
  <c r="M5012" i="2"/>
  <c r="M5008" i="2"/>
  <c r="M5004" i="2"/>
  <c r="M5000" i="2"/>
  <c r="M4996" i="2"/>
  <c r="M4992" i="2"/>
  <c r="M4988" i="2"/>
  <c r="M4984" i="2"/>
  <c r="M4980" i="2"/>
  <c r="M4976" i="2"/>
  <c r="M4972" i="2"/>
  <c r="M4968" i="2"/>
  <c r="M4964" i="2"/>
  <c r="M4960" i="2"/>
  <c r="M4956" i="2"/>
  <c r="M4952" i="2"/>
  <c r="M4948" i="2"/>
  <c r="M4944" i="2"/>
  <c r="M4940" i="2"/>
  <c r="M4936" i="2"/>
  <c r="M4932" i="2"/>
  <c r="M4928" i="2"/>
  <c r="M4924" i="2"/>
  <c r="M4920" i="2"/>
  <c r="M4916" i="2"/>
  <c r="M4912" i="2"/>
  <c r="M4908" i="2"/>
  <c r="M4904" i="2"/>
  <c r="M4900" i="2"/>
  <c r="M4896" i="2"/>
  <c r="M4892" i="2"/>
  <c r="M4888" i="2"/>
  <c r="M4884" i="2"/>
  <c r="M4880" i="2"/>
  <c r="M4876" i="2"/>
  <c r="M4872" i="2"/>
  <c r="M4868" i="2"/>
  <c r="M4864" i="2"/>
  <c r="M4860" i="2"/>
  <c r="M4856" i="2"/>
  <c r="M4852" i="2"/>
  <c r="M4848" i="2"/>
  <c r="M4844" i="2"/>
  <c r="M4840" i="2"/>
  <c r="M4836" i="2"/>
  <c r="M4832" i="2"/>
  <c r="M4828" i="2"/>
  <c r="M4824" i="2"/>
  <c r="M4820" i="2"/>
  <c r="M4816" i="2"/>
  <c r="M4812" i="2"/>
  <c r="M4808" i="2"/>
  <c r="M4804" i="2"/>
  <c r="M4800" i="2"/>
  <c r="M4796" i="2"/>
  <c r="M4792" i="2"/>
  <c r="M4788" i="2"/>
  <c r="M4784" i="2"/>
  <c r="M4780" i="2"/>
  <c r="M4776" i="2"/>
  <c r="M4772" i="2"/>
  <c r="M4768" i="2"/>
  <c r="M4764" i="2"/>
  <c r="M4760" i="2"/>
  <c r="M4756" i="2"/>
  <c r="M4752" i="2"/>
  <c r="M4748" i="2"/>
  <c r="M7315" i="2"/>
  <c r="M7311" i="2"/>
  <c r="M7307" i="2"/>
  <c r="M7303" i="2"/>
  <c r="M7299" i="2"/>
  <c r="M7295" i="2"/>
  <c r="M7291" i="2"/>
  <c r="M7287" i="2"/>
  <c r="M7283" i="2"/>
  <c r="M7279" i="2"/>
  <c r="M7275" i="2"/>
  <c r="M7271" i="2"/>
  <c r="M7267" i="2"/>
  <c r="M7263" i="2"/>
  <c r="M7259" i="2"/>
  <c r="M7255" i="2"/>
  <c r="M7251" i="2"/>
  <c r="M7247" i="2"/>
  <c r="M7243" i="2"/>
  <c r="M7239" i="2"/>
  <c r="M7235" i="2"/>
  <c r="M7231" i="2"/>
  <c r="M7227" i="2"/>
  <c r="M7223" i="2"/>
  <c r="M7219" i="2"/>
  <c r="M7215" i="2"/>
  <c r="M7211" i="2"/>
  <c r="M7207" i="2"/>
  <c r="M7203" i="2"/>
  <c r="M7199" i="2"/>
  <c r="M7195" i="2"/>
  <c r="M7191" i="2"/>
  <c r="M7187" i="2"/>
  <c r="M7183" i="2"/>
  <c r="M7179" i="2"/>
  <c r="M7175" i="2"/>
  <c r="M7171" i="2"/>
  <c r="M7167" i="2"/>
  <c r="M7163" i="2"/>
  <c r="M7159" i="2"/>
  <c r="M7155" i="2"/>
  <c r="M7151" i="2"/>
  <c r="M7147" i="2"/>
  <c r="M7143" i="2"/>
  <c r="M7139" i="2"/>
  <c r="M7135" i="2"/>
  <c r="M7131" i="2"/>
  <c r="M7127" i="2"/>
  <c r="M7123" i="2"/>
  <c r="M7119" i="2"/>
  <c r="M7115" i="2"/>
  <c r="M7111" i="2"/>
  <c r="M7107" i="2"/>
  <c r="M7103" i="2"/>
  <c r="M7099" i="2"/>
  <c r="M7095" i="2"/>
  <c r="M7091" i="2"/>
  <c r="M7087" i="2"/>
  <c r="M7083" i="2"/>
  <c r="M7079" i="2"/>
  <c r="M7075" i="2"/>
  <c r="M7071" i="2"/>
  <c r="M7067" i="2"/>
  <c r="M7063" i="2"/>
  <c r="M7059" i="2"/>
  <c r="M7055" i="2"/>
  <c r="M7051" i="2"/>
  <c r="M7047" i="2"/>
  <c r="M7043" i="2"/>
  <c r="M7039" i="2"/>
  <c r="M7035" i="2"/>
  <c r="M7031" i="2"/>
  <c r="M7027" i="2"/>
  <c r="M7023" i="2"/>
  <c r="M7019" i="2"/>
  <c r="M7015" i="2"/>
  <c r="M7011" i="2"/>
  <c r="M7007" i="2"/>
  <c r="M7003" i="2"/>
  <c r="M6999" i="2"/>
  <c r="M6995" i="2"/>
  <c r="M6991" i="2"/>
  <c r="M6987" i="2"/>
  <c r="M6983" i="2"/>
  <c r="M6979" i="2"/>
  <c r="M6975" i="2"/>
  <c r="M6971" i="2"/>
  <c r="M6967" i="2"/>
  <c r="M6963" i="2"/>
  <c r="M6959" i="2"/>
  <c r="M6955" i="2"/>
  <c r="M6951" i="2"/>
  <c r="M6947" i="2"/>
  <c r="M6943" i="2"/>
  <c r="M6939" i="2"/>
  <c r="M6935" i="2"/>
  <c r="M6931" i="2"/>
  <c r="M6927" i="2"/>
  <c r="M6923" i="2"/>
  <c r="M6919" i="2"/>
  <c r="M6915" i="2"/>
  <c r="M6911" i="2"/>
  <c r="M6907" i="2"/>
  <c r="M6903" i="2"/>
  <c r="M6899" i="2"/>
  <c r="M6895" i="2"/>
  <c r="M6891" i="2"/>
  <c r="M6887" i="2"/>
  <c r="M6883" i="2"/>
  <c r="M6879" i="2"/>
  <c r="M6875" i="2"/>
  <c r="M6871" i="2"/>
  <c r="M6867" i="2"/>
  <c r="M6863" i="2"/>
  <c r="M6859" i="2"/>
  <c r="M6855" i="2"/>
  <c r="M6851" i="2"/>
  <c r="M6847" i="2"/>
  <c r="M6843" i="2"/>
  <c r="M6839" i="2"/>
  <c r="M6835" i="2"/>
  <c r="M6831" i="2"/>
  <c r="M6827" i="2"/>
  <c r="M6823" i="2"/>
  <c r="M6819" i="2"/>
  <c r="M6815" i="2"/>
  <c r="M6811" i="2"/>
  <c r="M6807" i="2"/>
  <c r="M6803" i="2"/>
  <c r="M6799" i="2"/>
  <c r="M6795" i="2"/>
  <c r="M6791" i="2"/>
  <c r="M6787" i="2"/>
  <c r="M6783" i="2"/>
  <c r="M6779" i="2"/>
  <c r="M6775" i="2"/>
  <c r="M6771" i="2"/>
  <c r="M6767" i="2"/>
  <c r="M6763" i="2"/>
  <c r="M6759" i="2"/>
  <c r="M6755" i="2"/>
  <c r="M6751" i="2"/>
  <c r="M6747" i="2"/>
  <c r="M6743" i="2"/>
  <c r="M6739" i="2"/>
  <c r="M6735" i="2"/>
  <c r="M6731" i="2"/>
  <c r="M6727" i="2"/>
  <c r="M6723" i="2"/>
  <c r="M6719" i="2"/>
  <c r="M6715" i="2"/>
  <c r="M6711" i="2"/>
  <c r="M6707" i="2"/>
  <c r="M6703" i="2"/>
  <c r="M6699" i="2"/>
  <c r="M6695" i="2"/>
  <c r="M6691" i="2"/>
  <c r="M6687" i="2"/>
  <c r="M6683" i="2"/>
  <c r="M6679" i="2"/>
  <c r="M6675" i="2"/>
  <c r="M6671" i="2"/>
  <c r="M6667" i="2"/>
  <c r="M6663" i="2"/>
  <c r="M6659" i="2"/>
  <c r="M6655" i="2"/>
  <c r="M6651" i="2"/>
  <c r="M6647" i="2"/>
  <c r="M6643" i="2"/>
  <c r="M6639" i="2"/>
  <c r="M6635" i="2"/>
  <c r="M6631" i="2"/>
  <c r="M6627" i="2"/>
  <c r="M6623" i="2"/>
  <c r="M6619" i="2"/>
  <c r="M6615" i="2"/>
  <c r="M6611" i="2"/>
  <c r="M6607" i="2"/>
  <c r="M6603" i="2"/>
  <c r="M6599" i="2"/>
  <c r="M6595" i="2"/>
  <c r="M6591" i="2"/>
  <c r="M6587" i="2"/>
  <c r="M6583" i="2"/>
  <c r="M6579" i="2"/>
  <c r="M6575" i="2"/>
  <c r="M6571" i="2"/>
  <c r="M6567" i="2"/>
  <c r="M6563" i="2"/>
  <c r="M6559" i="2"/>
  <c r="M6555" i="2"/>
  <c r="M6551" i="2"/>
  <c r="M6547" i="2"/>
  <c r="M6543" i="2"/>
  <c r="M6539" i="2"/>
  <c r="M6535" i="2"/>
  <c r="M6531" i="2"/>
  <c r="M6527" i="2"/>
  <c r="M6523" i="2"/>
  <c r="M6519" i="2"/>
  <c r="M6515" i="2"/>
  <c r="M6511" i="2"/>
  <c r="M6507" i="2"/>
  <c r="M6503" i="2"/>
  <c r="M6499" i="2"/>
  <c r="M6495" i="2"/>
  <c r="M6491" i="2"/>
  <c r="M6487" i="2"/>
  <c r="M6483" i="2"/>
  <c r="M6479" i="2"/>
  <c r="M6475" i="2"/>
  <c r="M6471" i="2"/>
  <c r="M6467" i="2"/>
  <c r="M6463" i="2"/>
  <c r="M6459" i="2"/>
  <c r="M6455" i="2"/>
  <c r="M6451" i="2"/>
  <c r="M6447" i="2"/>
  <c r="M6443" i="2"/>
  <c r="M6439" i="2"/>
  <c r="M6435" i="2"/>
  <c r="M6431" i="2"/>
  <c r="M6427" i="2"/>
  <c r="M6423" i="2"/>
  <c r="M6419" i="2"/>
  <c r="M6415" i="2"/>
  <c r="M6411" i="2"/>
  <c r="M6407" i="2"/>
  <c r="M6403" i="2"/>
  <c r="M6399" i="2"/>
  <c r="M6395" i="2"/>
  <c r="M6391" i="2"/>
  <c r="M6387" i="2"/>
  <c r="M6383" i="2"/>
  <c r="M6379" i="2"/>
  <c r="M6375" i="2"/>
  <c r="M6371" i="2"/>
  <c r="M6367" i="2"/>
  <c r="M6363" i="2"/>
  <c r="M6359" i="2"/>
  <c r="M6355" i="2"/>
  <c r="M6351" i="2"/>
  <c r="M6347" i="2"/>
  <c r="M6343" i="2"/>
  <c r="M6339" i="2"/>
  <c r="M6335" i="2"/>
  <c r="M6331" i="2"/>
  <c r="M6327" i="2"/>
  <c r="M6323" i="2"/>
  <c r="M6319" i="2"/>
  <c r="M6315" i="2"/>
  <c r="M6311" i="2"/>
  <c r="M6307" i="2"/>
  <c r="M6303" i="2"/>
  <c r="M6299" i="2"/>
  <c r="M6295" i="2"/>
  <c r="M6291" i="2"/>
  <c r="M6287" i="2"/>
  <c r="M6283" i="2"/>
  <c r="M6279" i="2"/>
  <c r="M6275" i="2"/>
  <c r="M6271" i="2"/>
  <c r="M6267" i="2"/>
  <c r="M6263" i="2"/>
  <c r="M6259" i="2"/>
  <c r="M6255" i="2"/>
  <c r="M6251" i="2"/>
  <c r="M6247" i="2"/>
  <c r="M6243" i="2"/>
  <c r="M6239" i="2"/>
  <c r="M6235" i="2"/>
  <c r="M6231" i="2"/>
  <c r="M6227" i="2"/>
  <c r="M6223" i="2"/>
  <c r="M6219" i="2"/>
  <c r="M6215" i="2"/>
  <c r="M6211" i="2"/>
  <c r="M6207" i="2"/>
  <c r="M6203" i="2"/>
  <c r="M6199" i="2"/>
  <c r="M6195" i="2"/>
  <c r="M6191" i="2"/>
  <c r="M6187" i="2"/>
  <c r="M6183" i="2"/>
  <c r="M6179" i="2"/>
  <c r="M6175" i="2"/>
  <c r="M6171" i="2"/>
  <c r="M6167" i="2"/>
  <c r="M6163" i="2"/>
  <c r="M6159" i="2"/>
  <c r="M6155" i="2"/>
  <c r="M6151" i="2"/>
  <c r="M6147" i="2"/>
  <c r="M6143" i="2"/>
  <c r="M6139" i="2"/>
  <c r="M6135" i="2"/>
  <c r="M6131" i="2"/>
  <c r="M6127" i="2"/>
  <c r="M6123" i="2"/>
  <c r="M6119" i="2"/>
  <c r="M6115" i="2"/>
  <c r="M6111" i="2"/>
  <c r="M6107" i="2"/>
  <c r="M6103" i="2"/>
  <c r="M6099" i="2"/>
  <c r="M6095" i="2"/>
  <c r="M6091" i="2"/>
  <c r="M6087" i="2"/>
  <c r="M6083" i="2"/>
  <c r="M6079" i="2"/>
  <c r="M6075" i="2"/>
  <c r="M6071" i="2"/>
  <c r="M6067" i="2"/>
  <c r="M6063" i="2"/>
  <c r="M6059" i="2"/>
  <c r="M6055" i="2"/>
  <c r="M6051" i="2"/>
  <c r="M6047" i="2"/>
  <c r="M6043" i="2"/>
  <c r="M6039" i="2"/>
  <c r="M6035" i="2"/>
  <c r="M6031" i="2"/>
  <c r="M6027" i="2"/>
  <c r="M6023" i="2"/>
  <c r="M6019" i="2"/>
  <c r="M6015" i="2"/>
  <c r="M6011" i="2"/>
  <c r="M6007" i="2"/>
  <c r="M6003" i="2"/>
  <c r="M5999" i="2"/>
  <c r="M5995" i="2"/>
  <c r="M5991" i="2"/>
  <c r="M5987" i="2"/>
  <c r="M5983" i="2"/>
  <c r="M5979" i="2"/>
  <c r="M5975" i="2"/>
  <c r="M5971" i="2"/>
  <c r="M5967" i="2"/>
  <c r="M5963" i="2"/>
  <c r="M5959" i="2"/>
  <c r="M5955" i="2"/>
  <c r="M5951" i="2"/>
  <c r="M5947" i="2"/>
  <c r="M5943" i="2"/>
  <c r="M5939" i="2"/>
  <c r="M5935" i="2"/>
  <c r="M5931" i="2"/>
  <c r="M5927" i="2"/>
  <c r="M5923" i="2"/>
  <c r="M5919" i="2"/>
  <c r="M5915" i="2"/>
  <c r="M5911" i="2"/>
  <c r="M5907" i="2"/>
  <c r="M5903" i="2"/>
  <c r="M5899" i="2"/>
  <c r="M5895" i="2"/>
  <c r="M5891" i="2"/>
  <c r="M5887" i="2"/>
  <c r="M5883" i="2"/>
  <c r="M5879" i="2"/>
  <c r="M5875" i="2"/>
  <c r="M5871" i="2"/>
  <c r="M5867" i="2"/>
  <c r="M5863" i="2"/>
  <c r="M5859" i="2"/>
  <c r="M5855" i="2"/>
  <c r="M5851" i="2"/>
  <c r="M5847" i="2"/>
  <c r="M5843" i="2"/>
  <c r="M5839" i="2"/>
  <c r="M5835" i="2"/>
  <c r="M5831" i="2"/>
  <c r="M5827" i="2"/>
  <c r="M5823" i="2"/>
  <c r="M5819" i="2"/>
  <c r="M5815" i="2"/>
  <c r="M5811" i="2"/>
  <c r="M5807" i="2"/>
  <c r="M5803" i="2"/>
  <c r="M5799" i="2"/>
  <c r="M5795" i="2"/>
  <c r="M5791" i="2"/>
  <c r="M5787" i="2"/>
  <c r="M5783" i="2"/>
  <c r="M5779" i="2"/>
  <c r="M5775" i="2"/>
  <c r="M5771" i="2"/>
  <c r="M5767" i="2"/>
  <c r="M5763" i="2"/>
  <c r="M5759" i="2"/>
  <c r="M5755" i="2"/>
  <c r="M5751" i="2"/>
  <c r="M5747" i="2"/>
  <c r="M5743" i="2"/>
  <c r="M5739" i="2"/>
  <c r="M5735" i="2"/>
  <c r="M5731" i="2"/>
  <c r="M5727" i="2"/>
  <c r="M5723" i="2"/>
  <c r="M5719" i="2"/>
  <c r="M5715" i="2"/>
  <c r="M5711" i="2"/>
  <c r="M5707" i="2"/>
  <c r="M5703" i="2"/>
  <c r="M5699" i="2"/>
  <c r="M5695" i="2"/>
  <c r="M5691" i="2"/>
  <c r="M5687" i="2"/>
  <c r="M5683" i="2"/>
  <c r="M5679" i="2"/>
  <c r="M5675" i="2"/>
  <c r="M5671" i="2"/>
  <c r="M5667" i="2"/>
  <c r="M5663" i="2"/>
  <c r="M5659" i="2"/>
  <c r="M5655" i="2"/>
  <c r="M5651" i="2"/>
  <c r="M5647" i="2"/>
  <c r="M5643" i="2"/>
  <c r="M5639" i="2"/>
  <c r="M5635" i="2"/>
  <c r="M5631" i="2"/>
  <c r="M5627" i="2"/>
  <c r="M5623" i="2"/>
  <c r="M5619" i="2"/>
  <c r="M5615" i="2"/>
  <c r="M5611" i="2"/>
  <c r="M5607" i="2"/>
  <c r="M5603" i="2"/>
  <c r="M5599" i="2"/>
  <c r="M5595" i="2"/>
  <c r="M5591" i="2"/>
  <c r="M5587" i="2"/>
  <c r="M5583" i="2"/>
  <c r="M5579" i="2"/>
  <c r="M5575" i="2"/>
  <c r="M5571" i="2"/>
  <c r="M5567" i="2"/>
  <c r="M5563" i="2"/>
  <c r="M5559" i="2"/>
  <c r="M5555" i="2"/>
  <c r="M5551" i="2"/>
  <c r="M5547" i="2"/>
  <c r="M5543" i="2"/>
  <c r="M5539" i="2"/>
  <c r="M5535" i="2"/>
  <c r="M5531" i="2"/>
  <c r="M5527" i="2"/>
  <c r="M5523" i="2"/>
  <c r="M5519" i="2"/>
  <c r="M5515" i="2"/>
  <c r="M5511" i="2"/>
  <c r="M5507" i="2"/>
  <c r="M5503" i="2"/>
  <c r="M5499" i="2"/>
  <c r="M5495" i="2"/>
  <c r="M5491" i="2"/>
  <c r="M5487" i="2"/>
  <c r="M5483" i="2"/>
  <c r="M5479" i="2"/>
  <c r="M5475" i="2"/>
  <c r="M5471" i="2"/>
  <c r="M5467" i="2"/>
  <c r="M5463" i="2"/>
  <c r="M5459" i="2"/>
  <c r="M5455" i="2"/>
  <c r="M5451" i="2"/>
  <c r="M5447" i="2"/>
  <c r="M5443" i="2"/>
  <c r="M5439" i="2"/>
  <c r="M5435" i="2"/>
  <c r="M5431" i="2"/>
  <c r="M5427" i="2"/>
  <c r="M5423" i="2"/>
  <c r="M5419" i="2"/>
  <c r="M5415" i="2"/>
  <c r="M5411" i="2"/>
  <c r="M5407" i="2"/>
  <c r="M5403" i="2"/>
  <c r="M5399" i="2"/>
  <c r="M5395" i="2"/>
  <c r="M5391" i="2"/>
  <c r="M5387" i="2"/>
  <c r="M5383" i="2"/>
  <c r="M5379" i="2"/>
  <c r="M5375" i="2"/>
  <c r="M5371" i="2"/>
  <c r="M5367" i="2"/>
  <c r="M5363" i="2"/>
  <c r="M5359" i="2"/>
  <c r="M5355" i="2"/>
  <c r="M5351" i="2"/>
  <c r="M5347" i="2"/>
  <c r="M5343" i="2"/>
  <c r="M5339" i="2"/>
  <c r="M5335" i="2"/>
  <c r="M5331" i="2"/>
  <c r="M5327" i="2"/>
  <c r="M5323" i="2"/>
  <c r="M5319" i="2"/>
  <c r="M5315" i="2"/>
  <c r="M5311" i="2"/>
  <c r="M5307" i="2"/>
  <c r="M5303" i="2"/>
  <c r="M5299" i="2"/>
  <c r="M5295" i="2"/>
  <c r="M5291" i="2"/>
  <c r="M5287" i="2"/>
  <c r="M5283" i="2"/>
  <c r="M5279" i="2"/>
  <c r="M5275" i="2"/>
  <c r="M5271" i="2"/>
  <c r="M5267" i="2"/>
  <c r="M5263" i="2"/>
  <c r="M5259" i="2"/>
  <c r="M5255" i="2"/>
  <c r="M5251" i="2"/>
  <c r="M5247" i="2"/>
  <c r="M5243" i="2"/>
  <c r="M5239" i="2"/>
  <c r="M5235" i="2"/>
  <c r="M5231" i="2"/>
  <c r="M5227" i="2"/>
  <c r="M5223" i="2"/>
  <c r="M5219" i="2"/>
  <c r="M5215" i="2"/>
  <c r="M5211" i="2"/>
  <c r="M5207" i="2"/>
  <c r="M5203" i="2"/>
  <c r="M5199" i="2"/>
  <c r="M5195" i="2"/>
  <c r="M5191" i="2"/>
  <c r="M5187" i="2"/>
  <c r="M5183" i="2"/>
  <c r="M5179" i="2"/>
  <c r="M5175" i="2"/>
  <c r="M5171" i="2"/>
  <c r="M5167" i="2"/>
  <c r="M5163" i="2"/>
  <c r="M5159" i="2"/>
  <c r="M5155" i="2"/>
  <c r="M5151" i="2"/>
  <c r="M5147" i="2"/>
  <c r="M5143" i="2"/>
  <c r="M5139" i="2"/>
  <c r="M5135" i="2"/>
  <c r="M5131" i="2"/>
  <c r="M5127" i="2"/>
  <c r="M5123" i="2"/>
  <c r="M5119" i="2"/>
  <c r="M5115" i="2"/>
  <c r="M5111" i="2"/>
  <c r="M5107" i="2"/>
  <c r="M5103" i="2"/>
  <c r="M5099" i="2"/>
  <c r="M5095" i="2"/>
  <c r="M5091" i="2"/>
  <c r="M5087" i="2"/>
  <c r="M5083" i="2"/>
  <c r="M5079" i="2"/>
  <c r="M5075" i="2"/>
  <c r="M5071" i="2"/>
  <c r="M5067" i="2"/>
  <c r="M5063" i="2"/>
  <c r="M5059" i="2"/>
  <c r="M5055" i="2"/>
  <c r="M5051" i="2"/>
  <c r="M5047" i="2"/>
  <c r="M5043" i="2"/>
  <c r="M5039" i="2"/>
  <c r="M5035" i="2"/>
  <c r="M5031" i="2"/>
  <c r="M5027" i="2"/>
  <c r="M5023" i="2"/>
  <c r="M5019" i="2"/>
  <c r="M5015" i="2"/>
  <c r="M5011" i="2"/>
  <c r="M5007" i="2"/>
  <c r="M5003" i="2"/>
  <c r="M4999" i="2"/>
  <c r="M4995" i="2"/>
  <c r="M4991" i="2"/>
  <c r="M4987" i="2"/>
  <c r="M4983" i="2"/>
  <c r="M4979" i="2"/>
  <c r="M4975" i="2"/>
  <c r="M4971" i="2"/>
  <c r="M4967" i="2"/>
  <c r="M4963" i="2"/>
  <c r="M4959" i="2"/>
  <c r="M4955" i="2"/>
  <c r="M4951" i="2"/>
  <c r="M4947" i="2"/>
  <c r="M4943" i="2"/>
  <c r="M4939" i="2"/>
  <c r="M4935" i="2"/>
  <c r="M4931" i="2"/>
  <c r="M4927" i="2"/>
  <c r="M4923" i="2"/>
  <c r="M4919" i="2"/>
  <c r="M4915" i="2"/>
  <c r="M4911" i="2"/>
  <c r="M4907" i="2"/>
  <c r="M4903" i="2"/>
  <c r="M4899" i="2"/>
  <c r="M4895" i="2"/>
  <c r="M4891" i="2"/>
  <c r="M4887" i="2"/>
  <c r="M4883" i="2"/>
  <c r="M4879" i="2"/>
  <c r="M4875" i="2"/>
  <c r="M4871" i="2"/>
  <c r="M4867" i="2"/>
  <c r="M4863" i="2"/>
  <c r="M4859" i="2"/>
  <c r="M4855" i="2"/>
  <c r="M4851" i="2"/>
  <c r="M4847" i="2"/>
  <c r="M4843" i="2"/>
  <c r="M4839" i="2"/>
  <c r="M4835" i="2"/>
  <c r="M4831" i="2"/>
  <c r="M4827" i="2"/>
  <c r="M4823" i="2"/>
  <c r="M4819" i="2"/>
  <c r="M4815" i="2"/>
  <c r="M4811" i="2"/>
  <c r="M4807" i="2"/>
  <c r="M4803" i="2"/>
  <c r="M4799" i="2"/>
  <c r="M4795" i="2"/>
  <c r="M4791" i="2"/>
  <c r="M4787" i="2"/>
  <c r="M4783" i="2"/>
  <c r="M4779" i="2"/>
  <c r="M4775" i="2"/>
  <c r="M4771" i="2"/>
  <c r="M4767" i="2"/>
  <c r="M4763" i="2"/>
  <c r="M4759" i="2"/>
  <c r="M4755" i="2"/>
  <c r="M4751" i="2"/>
  <c r="M4747" i="2"/>
  <c r="M4743" i="2"/>
  <c r="M4739" i="2"/>
  <c r="M4735" i="2"/>
  <c r="M4731" i="2"/>
  <c r="M4727" i="2"/>
  <c r="M4723" i="2"/>
  <c r="M4719" i="2"/>
  <c r="M4715" i="2"/>
  <c r="M4711" i="2"/>
  <c r="M4707" i="2"/>
  <c r="M4703" i="2"/>
  <c r="M4699" i="2"/>
  <c r="M4695" i="2"/>
  <c r="M4691" i="2"/>
  <c r="M4687" i="2"/>
  <c r="M4683" i="2"/>
  <c r="M4679" i="2"/>
  <c r="M4675" i="2"/>
  <c r="M4671" i="2"/>
  <c r="M4667" i="2"/>
  <c r="M4663" i="2"/>
  <c r="M4659" i="2"/>
  <c r="M4655" i="2"/>
  <c r="M4651" i="2"/>
  <c r="M4647" i="2"/>
  <c r="M4643" i="2"/>
  <c r="M4639" i="2"/>
  <c r="M4635" i="2"/>
  <c r="M4631" i="2"/>
  <c r="M4627" i="2"/>
  <c r="M4623" i="2"/>
  <c r="M4619" i="2"/>
  <c r="M4615" i="2"/>
  <c r="M4611" i="2"/>
  <c r="M4607" i="2"/>
  <c r="M4603" i="2"/>
  <c r="M4718" i="2"/>
  <c r="M4714" i="2"/>
  <c r="M4710" i="2"/>
  <c r="M4706" i="2"/>
  <c r="M4702" i="2"/>
  <c r="M4698" i="2"/>
  <c r="M4694" i="2"/>
  <c r="M4690" i="2"/>
  <c r="M4686" i="2"/>
  <c r="M4682" i="2"/>
  <c r="M4678" i="2"/>
  <c r="M4674" i="2"/>
  <c r="M4670" i="2"/>
  <c r="M4666" i="2"/>
  <c r="M4662" i="2"/>
  <c r="M4658" i="2"/>
  <c r="M4654" i="2"/>
  <c r="M4650" i="2"/>
  <c r="M4646" i="2"/>
  <c r="M4642" i="2"/>
  <c r="M4638" i="2"/>
  <c r="M4634" i="2"/>
  <c r="M4630" i="2"/>
  <c r="M4626" i="2"/>
  <c r="M4622" i="2"/>
  <c r="M4618" i="2"/>
  <c r="M4614" i="2"/>
  <c r="M4610" i="2"/>
  <c r="M4606" i="2"/>
  <c r="M4602" i="2"/>
  <c r="M4598" i="2"/>
  <c r="M4594" i="2"/>
  <c r="M4590" i="2"/>
  <c r="M4586" i="2"/>
  <c r="M4582" i="2"/>
  <c r="M4578" i="2"/>
  <c r="M4574" i="2"/>
  <c r="M4570" i="2"/>
  <c r="M4566" i="2"/>
  <c r="M4562" i="2"/>
  <c r="M4558" i="2"/>
  <c r="M4554" i="2"/>
  <c r="M4550" i="2"/>
  <c r="M4546" i="2"/>
  <c r="M4542" i="2"/>
  <c r="M4538" i="2"/>
  <c r="M4534" i="2"/>
  <c r="M4530" i="2"/>
  <c r="M4526" i="2"/>
  <c r="M4522" i="2"/>
  <c r="M4518" i="2"/>
  <c r="M4514" i="2"/>
  <c r="M4510" i="2"/>
  <c r="M4506" i="2"/>
  <c r="M4502" i="2"/>
  <c r="M4498" i="2"/>
  <c r="M4494" i="2"/>
  <c r="M4490" i="2"/>
  <c r="M4486" i="2"/>
  <c r="M4482" i="2"/>
  <c r="M4478" i="2"/>
  <c r="M4474" i="2"/>
  <c r="M4470" i="2"/>
  <c r="M4466" i="2"/>
  <c r="M4462" i="2"/>
  <c r="M4458" i="2"/>
  <c r="M4454" i="2"/>
  <c r="M4450" i="2"/>
  <c r="M4446" i="2"/>
  <c r="M4442" i="2"/>
  <c r="M4438" i="2"/>
  <c r="M4434" i="2"/>
  <c r="M4430" i="2"/>
  <c r="M4426" i="2"/>
  <c r="M4422" i="2"/>
  <c r="M4418" i="2"/>
  <c r="M4414" i="2"/>
  <c r="M4410" i="2"/>
  <c r="M4406" i="2"/>
  <c r="M4402" i="2"/>
  <c r="M4398" i="2"/>
  <c r="M4394" i="2"/>
  <c r="M4390" i="2"/>
  <c r="M4386" i="2"/>
  <c r="M4382" i="2"/>
  <c r="M4378" i="2"/>
  <c r="M4374" i="2"/>
  <c r="M4370" i="2"/>
  <c r="M4366" i="2"/>
  <c r="M4362" i="2"/>
  <c r="M4358" i="2"/>
  <c r="M4354" i="2"/>
  <c r="M4350" i="2"/>
  <c r="M4346" i="2"/>
  <c r="M4342" i="2"/>
  <c r="M4338" i="2"/>
  <c r="M4334" i="2"/>
  <c r="M4330" i="2"/>
  <c r="M4326" i="2"/>
  <c r="M4322" i="2"/>
  <c r="M4318" i="2"/>
  <c r="M4314" i="2"/>
  <c r="M4310" i="2"/>
  <c r="M4306" i="2"/>
  <c r="M4302" i="2"/>
  <c r="M4298" i="2"/>
  <c r="M4294" i="2"/>
  <c r="M4290" i="2"/>
  <c r="M4286" i="2"/>
  <c r="M4282" i="2"/>
  <c r="M4278" i="2"/>
  <c r="M4274" i="2"/>
  <c r="M4270" i="2"/>
  <c r="M4266" i="2"/>
  <c r="M4262" i="2"/>
  <c r="M4258" i="2"/>
  <c r="M4254" i="2"/>
  <c r="M4250" i="2"/>
  <c r="M4246" i="2"/>
  <c r="M4242" i="2"/>
  <c r="M4238" i="2"/>
  <c r="M4234" i="2"/>
  <c r="M4230" i="2"/>
  <c r="M4226" i="2"/>
  <c r="M4222" i="2"/>
  <c r="M4218" i="2"/>
  <c r="M4214" i="2"/>
  <c r="M4210" i="2"/>
  <c r="M4206" i="2"/>
  <c r="M4202" i="2"/>
  <c r="M4198" i="2"/>
  <c r="M4194" i="2"/>
  <c r="M4190" i="2"/>
  <c r="M4186" i="2"/>
  <c r="M4182" i="2"/>
  <c r="M4178" i="2"/>
  <c r="M4174" i="2"/>
  <c r="M4170" i="2"/>
  <c r="M4166" i="2"/>
  <c r="M4162" i="2"/>
  <c r="M4158" i="2"/>
  <c r="M4154" i="2"/>
  <c r="M4150" i="2"/>
  <c r="M4146" i="2"/>
  <c r="M4142" i="2"/>
  <c r="M4138" i="2"/>
  <c r="M4134" i="2"/>
  <c r="M4130" i="2"/>
  <c r="M4126" i="2"/>
  <c r="M4122" i="2"/>
  <c r="M4118" i="2"/>
  <c r="M4114" i="2"/>
  <c r="M4110" i="2"/>
  <c r="M4106" i="2"/>
  <c r="M4102" i="2"/>
  <c r="M4098" i="2"/>
  <c r="M4094" i="2"/>
  <c r="M4090" i="2"/>
  <c r="M4086" i="2"/>
  <c r="M4082" i="2"/>
  <c r="M4078" i="2"/>
  <c r="M4074" i="2"/>
  <c r="M4070" i="2"/>
  <c r="M4066" i="2"/>
  <c r="M4062" i="2"/>
  <c r="M4058" i="2"/>
  <c r="M4054" i="2"/>
  <c r="M4050" i="2"/>
  <c r="M4046" i="2"/>
  <c r="M4042" i="2"/>
  <c r="M4038" i="2"/>
  <c r="M4034" i="2"/>
  <c r="M4030" i="2"/>
  <c r="M4026" i="2"/>
  <c r="M4022" i="2"/>
  <c r="M4018" i="2"/>
  <c r="M4014" i="2"/>
  <c r="M4010" i="2"/>
  <c r="M4006" i="2"/>
  <c r="M4002" i="2"/>
  <c r="M3998" i="2"/>
  <c r="M3994" i="2"/>
  <c r="M3990" i="2"/>
  <c r="M3986" i="2"/>
  <c r="M3982" i="2"/>
  <c r="M3978" i="2"/>
  <c r="M3974" i="2"/>
  <c r="M3970" i="2"/>
  <c r="M3966" i="2"/>
  <c r="M3962" i="2"/>
  <c r="M3958" i="2"/>
  <c r="M3954" i="2"/>
  <c r="M3950" i="2"/>
  <c r="M3946" i="2"/>
  <c r="M3942" i="2"/>
  <c r="M3938" i="2"/>
  <c r="M3934" i="2"/>
  <c r="M3930" i="2"/>
  <c r="M3926" i="2"/>
  <c r="M3922" i="2"/>
  <c r="M3918" i="2"/>
  <c r="M3914" i="2"/>
  <c r="M3910" i="2"/>
  <c r="M3906" i="2"/>
  <c r="M3902" i="2"/>
  <c r="M3898" i="2"/>
  <c r="M3894" i="2"/>
  <c r="M3890" i="2"/>
  <c r="M3886" i="2"/>
  <c r="M3882" i="2"/>
  <c r="M3878" i="2"/>
  <c r="M3874" i="2"/>
  <c r="M3870" i="2"/>
  <c r="M3866" i="2"/>
  <c r="M3862" i="2"/>
  <c r="M3858" i="2"/>
  <c r="M3854" i="2"/>
  <c r="M3850" i="2"/>
  <c r="M3846" i="2"/>
  <c r="M3842" i="2"/>
  <c r="M3838" i="2"/>
  <c r="M3834" i="2"/>
  <c r="M3830" i="2"/>
  <c r="M3826" i="2"/>
  <c r="M3822" i="2"/>
  <c r="M3818" i="2"/>
  <c r="M3814" i="2"/>
  <c r="M3810" i="2"/>
  <c r="M3806" i="2"/>
  <c r="M3802" i="2"/>
  <c r="M3798" i="2"/>
  <c r="M3794" i="2"/>
  <c r="M3790" i="2"/>
  <c r="M3786" i="2"/>
  <c r="M3782" i="2"/>
  <c r="M3778" i="2"/>
  <c r="M3774" i="2"/>
  <c r="M3770" i="2"/>
  <c r="M3766" i="2"/>
  <c r="M3762" i="2"/>
  <c r="M3758" i="2"/>
  <c r="M3754" i="2"/>
  <c r="M3750" i="2"/>
  <c r="M3746" i="2"/>
  <c r="M3742" i="2"/>
  <c r="M3738" i="2"/>
  <c r="M3734" i="2"/>
  <c r="M3730" i="2"/>
  <c r="M3726" i="2"/>
  <c r="M3722" i="2"/>
  <c r="M3718" i="2"/>
  <c r="M3714" i="2"/>
  <c r="M3710" i="2"/>
  <c r="M3706" i="2"/>
  <c r="M3702" i="2"/>
  <c r="M3698" i="2"/>
  <c r="M3694" i="2"/>
  <c r="M3690" i="2"/>
  <c r="M3686" i="2"/>
  <c r="M3682" i="2"/>
  <c r="M3678" i="2"/>
  <c r="M3674" i="2"/>
  <c r="M3670" i="2"/>
  <c r="M3666" i="2"/>
  <c r="M3662" i="2"/>
  <c r="M3658" i="2"/>
  <c r="M3654" i="2"/>
  <c r="M3650" i="2"/>
  <c r="M3646" i="2"/>
  <c r="M3642" i="2"/>
  <c r="M3638" i="2"/>
  <c r="M3634" i="2"/>
  <c r="M3630" i="2"/>
  <c r="M3626" i="2"/>
  <c r="M3622" i="2"/>
  <c r="M3618" i="2"/>
  <c r="M3614" i="2"/>
  <c r="M3610" i="2"/>
  <c r="M3606" i="2"/>
  <c r="M3602" i="2"/>
  <c r="M3598" i="2"/>
  <c r="M3594" i="2"/>
  <c r="M3590" i="2"/>
  <c r="M3586" i="2"/>
  <c r="M3582" i="2"/>
  <c r="M3578" i="2"/>
  <c r="M3574" i="2"/>
  <c r="M3570" i="2"/>
  <c r="M3566" i="2"/>
  <c r="M3562" i="2"/>
  <c r="M3558" i="2"/>
  <c r="M3554" i="2"/>
  <c r="M3550" i="2"/>
  <c r="M3546" i="2"/>
  <c r="M3542" i="2"/>
  <c r="M3538" i="2"/>
  <c r="M3534" i="2"/>
  <c r="M3530" i="2"/>
  <c r="M3526" i="2"/>
  <c r="M3522" i="2"/>
  <c r="M3518" i="2"/>
  <c r="M3514" i="2"/>
  <c r="M3510" i="2"/>
  <c r="M3506" i="2"/>
  <c r="M3502" i="2"/>
  <c r="M3498" i="2"/>
  <c r="M3494" i="2"/>
  <c r="M3490" i="2"/>
  <c r="M3486" i="2"/>
  <c r="M3482" i="2"/>
  <c r="M3478" i="2"/>
  <c r="M3474" i="2"/>
  <c r="M3470" i="2"/>
  <c r="M3466" i="2"/>
  <c r="M3462" i="2"/>
  <c r="M3458" i="2"/>
  <c r="M3454" i="2"/>
  <c r="M3450" i="2"/>
  <c r="M3446" i="2"/>
  <c r="M3442" i="2"/>
  <c r="M3438" i="2"/>
  <c r="M3434" i="2"/>
  <c r="M3430" i="2"/>
  <c r="M3426" i="2"/>
  <c r="M3422" i="2"/>
  <c r="M3418" i="2"/>
  <c r="M3414" i="2"/>
  <c r="M3410" i="2"/>
  <c r="M3406" i="2"/>
  <c r="M3402" i="2"/>
  <c r="M3398" i="2"/>
  <c r="M3394" i="2"/>
  <c r="M3390" i="2"/>
  <c r="M3386" i="2"/>
  <c r="M3382" i="2"/>
  <c r="M3378" i="2"/>
  <c r="M3374" i="2"/>
  <c r="M3370" i="2"/>
  <c r="M3366" i="2"/>
  <c r="M3362" i="2"/>
  <c r="M3358" i="2"/>
  <c r="M3354" i="2"/>
  <c r="M3350" i="2"/>
  <c r="M3346" i="2"/>
  <c r="M3342" i="2"/>
  <c r="M3338" i="2"/>
  <c r="M3334" i="2"/>
  <c r="M3330" i="2"/>
  <c r="M3326" i="2"/>
  <c r="M3322" i="2"/>
  <c r="M3318" i="2"/>
  <c r="M3314" i="2"/>
  <c r="M3310" i="2"/>
  <c r="M3306" i="2"/>
  <c r="M3302" i="2"/>
  <c r="M3298" i="2"/>
  <c r="M3294" i="2"/>
  <c r="M3290" i="2"/>
  <c r="M3286" i="2"/>
  <c r="M3282" i="2"/>
  <c r="M3278" i="2"/>
  <c r="M3274" i="2"/>
  <c r="M3270" i="2"/>
  <c r="M3266" i="2"/>
  <c r="M3262" i="2"/>
  <c r="M3258" i="2"/>
  <c r="M3254" i="2"/>
  <c r="M3250" i="2"/>
  <c r="M3246" i="2"/>
  <c r="M3242" i="2"/>
  <c r="M3238" i="2"/>
  <c r="M3234" i="2"/>
  <c r="M3230" i="2"/>
  <c r="M3226" i="2"/>
  <c r="M3222" i="2"/>
  <c r="M3218" i="2"/>
  <c r="M3214" i="2"/>
  <c r="M3210" i="2"/>
  <c r="M3206" i="2"/>
  <c r="M3202" i="2"/>
  <c r="M3198" i="2"/>
  <c r="M3194" i="2"/>
  <c r="M3190" i="2"/>
  <c r="M3186" i="2"/>
  <c r="M3182" i="2"/>
  <c r="M3178" i="2"/>
  <c r="M3174" i="2"/>
  <c r="M3170" i="2"/>
  <c r="M3166" i="2"/>
  <c r="M3162" i="2"/>
  <c r="M3158" i="2"/>
  <c r="M3154" i="2"/>
  <c r="M3150" i="2"/>
  <c r="M3146" i="2"/>
  <c r="M3142" i="2"/>
  <c r="M3138" i="2"/>
  <c r="M3134" i="2"/>
  <c r="M3130" i="2"/>
  <c r="M3126" i="2"/>
  <c r="M3122" i="2"/>
  <c r="M3118" i="2"/>
  <c r="M3114" i="2"/>
  <c r="M3110" i="2"/>
  <c r="M3106" i="2"/>
  <c r="M3102" i="2"/>
  <c r="M3098" i="2"/>
  <c r="M3094" i="2"/>
  <c r="M3090" i="2"/>
  <c r="M3086" i="2"/>
  <c r="M3082" i="2"/>
  <c r="M3078" i="2"/>
  <c r="M3074" i="2"/>
  <c r="M3070" i="2"/>
  <c r="M3066" i="2"/>
  <c r="M3062" i="2"/>
  <c r="M3058" i="2"/>
  <c r="M3054" i="2"/>
  <c r="M3050" i="2"/>
  <c r="M3046" i="2"/>
  <c r="M3042" i="2"/>
  <c r="M3038" i="2"/>
  <c r="M3034" i="2"/>
  <c r="M3030" i="2"/>
  <c r="M3026" i="2"/>
  <c r="M3022" i="2"/>
  <c r="M3018" i="2"/>
  <c r="M3014" i="2"/>
  <c r="M3010" i="2"/>
  <c r="M3006" i="2"/>
  <c r="M3002" i="2"/>
  <c r="M2998" i="2"/>
  <c r="M2994" i="2"/>
  <c r="M2990" i="2"/>
  <c r="M2986" i="2"/>
  <c r="M2982" i="2"/>
  <c r="M2978" i="2"/>
  <c r="M2974" i="2"/>
  <c r="M2970" i="2"/>
  <c r="M2966" i="2"/>
  <c r="M2962" i="2"/>
  <c r="M2958" i="2"/>
  <c r="M2954" i="2"/>
  <c r="M2950" i="2"/>
  <c r="M2946" i="2"/>
  <c r="M2942" i="2"/>
  <c r="M2938" i="2"/>
  <c r="M2934" i="2"/>
  <c r="M2930" i="2"/>
  <c r="M2926" i="2"/>
  <c r="M2922" i="2"/>
  <c r="M2918" i="2"/>
  <c r="M2914" i="2"/>
  <c r="M2910" i="2"/>
  <c r="M2906" i="2"/>
  <c r="M2902" i="2"/>
  <c r="M2898" i="2"/>
  <c r="M2894" i="2"/>
  <c r="M2890" i="2"/>
  <c r="M2886" i="2"/>
  <c r="M2882" i="2"/>
  <c r="M2878" i="2"/>
  <c r="M2874" i="2"/>
  <c r="M2870" i="2"/>
  <c r="M2866" i="2"/>
  <c r="M2862" i="2"/>
  <c r="M2858" i="2"/>
  <c r="M2854" i="2"/>
  <c r="M2850" i="2"/>
  <c r="M2846" i="2"/>
  <c r="M2842" i="2"/>
  <c r="M2838" i="2"/>
  <c r="M2834" i="2"/>
  <c r="M2830" i="2"/>
  <c r="M2826" i="2"/>
  <c r="M2822" i="2"/>
  <c r="M2818" i="2"/>
  <c r="M2814" i="2"/>
  <c r="M2810" i="2"/>
  <c r="M2806" i="2"/>
  <c r="M2802" i="2"/>
  <c r="M2798" i="2"/>
  <c r="M2794" i="2"/>
  <c r="M2790" i="2"/>
  <c r="M2786" i="2"/>
  <c r="M2782" i="2"/>
  <c r="M2778" i="2"/>
  <c r="M2774" i="2"/>
  <c r="M2770" i="2"/>
  <c r="M2766" i="2"/>
  <c r="M2762" i="2"/>
  <c r="M2758" i="2"/>
  <c r="M2754" i="2"/>
  <c r="M2750" i="2"/>
  <c r="M2746" i="2"/>
  <c r="M2742" i="2"/>
  <c r="M2738" i="2"/>
  <c r="M2734" i="2"/>
  <c r="M2730" i="2"/>
  <c r="M2726" i="2"/>
  <c r="M2722" i="2"/>
  <c r="M2718" i="2"/>
  <c r="M2714" i="2"/>
  <c r="M2710" i="2"/>
  <c r="M2706" i="2"/>
  <c r="M2702" i="2"/>
  <c r="M2698" i="2"/>
  <c r="M2694" i="2"/>
  <c r="M2690" i="2"/>
  <c r="M2686" i="2"/>
  <c r="M2682" i="2"/>
  <c r="M2678" i="2"/>
  <c r="M2674" i="2"/>
  <c r="M2670" i="2"/>
  <c r="M2666" i="2"/>
  <c r="M2662" i="2"/>
  <c r="M2658" i="2"/>
  <c r="M2654" i="2"/>
  <c r="M2650" i="2"/>
  <c r="M2646" i="2"/>
  <c r="M2642" i="2"/>
  <c r="M2638" i="2"/>
  <c r="M2634" i="2"/>
  <c r="M2630" i="2"/>
  <c r="M2626" i="2"/>
  <c r="M2622" i="2"/>
  <c r="M2618" i="2"/>
  <c r="M2614" i="2"/>
  <c r="M2610" i="2"/>
  <c r="M2606" i="2"/>
  <c r="M2602" i="2"/>
  <c r="M2598" i="2"/>
  <c r="M2594" i="2"/>
  <c r="M2590" i="2"/>
  <c r="M2586" i="2"/>
  <c r="M2582" i="2"/>
  <c r="M2578" i="2"/>
  <c r="M2574" i="2"/>
  <c r="M2570" i="2"/>
  <c r="M2566" i="2"/>
  <c r="M2562" i="2"/>
  <c r="M2558" i="2"/>
  <c r="M2554" i="2"/>
  <c r="M2550" i="2"/>
  <c r="M2546" i="2"/>
  <c r="M2542" i="2"/>
  <c r="M2538" i="2"/>
  <c r="M2534" i="2"/>
  <c r="M2530" i="2"/>
  <c r="M2526" i="2"/>
  <c r="M2522" i="2"/>
  <c r="M2518" i="2"/>
  <c r="M2514" i="2"/>
  <c r="M2510" i="2"/>
  <c r="M2506" i="2"/>
  <c r="M2502" i="2"/>
  <c r="M2498" i="2"/>
  <c r="M2494" i="2"/>
  <c r="M2490" i="2"/>
  <c r="M2486" i="2"/>
  <c r="M2482" i="2"/>
  <c r="M2478" i="2"/>
  <c r="M2474" i="2"/>
  <c r="M2470" i="2"/>
  <c r="M2466" i="2"/>
  <c r="M2462" i="2"/>
  <c r="M2458" i="2"/>
  <c r="M2454" i="2"/>
  <c r="M2450" i="2"/>
  <c r="M2446" i="2"/>
  <c r="M2442" i="2"/>
  <c r="M2438" i="2"/>
  <c r="M2434" i="2"/>
  <c r="M2430" i="2"/>
  <c r="M2426" i="2"/>
  <c r="M2422" i="2"/>
  <c r="M2418" i="2"/>
  <c r="M2414" i="2"/>
  <c r="M2410" i="2"/>
  <c r="M2406" i="2"/>
  <c r="M2402" i="2"/>
  <c r="M2398" i="2"/>
  <c r="M2394" i="2"/>
  <c r="M2390" i="2"/>
  <c r="M2386" i="2"/>
  <c r="M2382" i="2"/>
  <c r="M2378" i="2"/>
  <c r="M2374" i="2"/>
  <c r="M2370" i="2"/>
  <c r="M2366" i="2"/>
  <c r="M2362" i="2"/>
  <c r="M2358" i="2"/>
  <c r="M2354" i="2"/>
  <c r="M2350" i="2"/>
  <c r="M2346" i="2"/>
  <c r="M2342" i="2"/>
  <c r="M2338" i="2"/>
  <c r="M2334" i="2"/>
  <c r="M2330" i="2"/>
  <c r="M2326" i="2"/>
  <c r="M2322" i="2"/>
  <c r="M2318" i="2"/>
  <c r="M2314" i="2"/>
  <c r="M2310" i="2"/>
  <c r="M2306" i="2"/>
  <c r="M2302" i="2"/>
  <c r="M2298" i="2"/>
  <c r="M2294" i="2"/>
  <c r="M2290" i="2"/>
  <c r="M2286" i="2"/>
  <c r="M2282" i="2"/>
  <c r="M2278" i="2"/>
  <c r="M2274" i="2"/>
  <c r="M2270" i="2"/>
  <c r="M2266" i="2"/>
  <c r="M2262" i="2"/>
  <c r="M2258" i="2"/>
  <c r="M2254" i="2"/>
  <c r="M2250" i="2"/>
  <c r="M2246" i="2"/>
  <c r="M2242" i="2"/>
  <c r="M2238" i="2"/>
  <c r="M2234" i="2"/>
  <c r="M2230" i="2"/>
  <c r="M2226" i="2"/>
  <c r="M2222" i="2"/>
  <c r="M2218" i="2"/>
  <c r="M2214" i="2"/>
  <c r="M2210" i="2"/>
  <c r="M2206" i="2"/>
  <c r="M2202" i="2"/>
  <c r="M2198" i="2"/>
  <c r="M2194" i="2"/>
  <c r="M2190" i="2"/>
  <c r="M2186" i="2"/>
  <c r="M2182" i="2"/>
  <c r="M2178" i="2"/>
  <c r="M2174" i="2"/>
  <c r="M2170" i="2"/>
  <c r="M2166" i="2"/>
  <c r="M2162" i="2"/>
  <c r="M2158" i="2"/>
  <c r="M2154" i="2"/>
  <c r="M2150" i="2"/>
  <c r="M2146" i="2"/>
  <c r="M2142" i="2"/>
  <c r="M2138" i="2"/>
  <c r="M2134" i="2"/>
  <c r="M2130" i="2"/>
  <c r="M2126" i="2"/>
  <c r="M2122" i="2"/>
  <c r="M2118" i="2"/>
  <c r="M2114" i="2"/>
  <c r="M2110" i="2"/>
  <c r="M2106" i="2"/>
  <c r="M2102" i="2"/>
  <c r="M2098" i="2"/>
  <c r="M2094" i="2"/>
  <c r="M2090" i="2"/>
  <c r="M2086" i="2"/>
  <c r="M2082" i="2"/>
  <c r="M2078" i="2"/>
  <c r="M2074" i="2"/>
  <c r="M2070" i="2"/>
  <c r="M2066" i="2"/>
  <c r="M2062" i="2"/>
  <c r="M2058" i="2"/>
  <c r="M2054" i="2"/>
  <c r="M2050" i="2"/>
  <c r="M2046" i="2"/>
  <c r="M4725" i="2"/>
  <c r="M4721" i="2"/>
  <c r="M4717" i="2"/>
  <c r="M4713" i="2"/>
  <c r="M4709" i="2"/>
  <c r="M4705" i="2"/>
  <c r="M4701" i="2"/>
  <c r="M4697" i="2"/>
  <c r="M4693" i="2"/>
  <c r="M4689" i="2"/>
  <c r="M4685" i="2"/>
  <c r="M4681" i="2"/>
  <c r="M4677" i="2"/>
  <c r="M4673" i="2"/>
  <c r="M4669" i="2"/>
  <c r="M4665" i="2"/>
  <c r="M4661" i="2"/>
  <c r="M4657" i="2"/>
  <c r="M4653" i="2"/>
  <c r="M4649" i="2"/>
  <c r="M4645" i="2"/>
  <c r="M4641" i="2"/>
  <c r="M4637" i="2"/>
  <c r="M4633" i="2"/>
  <c r="M4629" i="2"/>
  <c r="M4625" i="2"/>
  <c r="M4621" i="2"/>
  <c r="M4617" i="2"/>
  <c r="M4613" i="2"/>
  <c r="M4609" i="2"/>
  <c r="M4605" i="2"/>
  <c r="M4601" i="2"/>
  <c r="M4597" i="2"/>
  <c r="M4593" i="2"/>
  <c r="M4589" i="2"/>
  <c r="M4585" i="2"/>
  <c r="M4581" i="2"/>
  <c r="M4577" i="2"/>
  <c r="M4573" i="2"/>
  <c r="M4569" i="2"/>
  <c r="M4565" i="2"/>
  <c r="M4561" i="2"/>
  <c r="M4557" i="2"/>
  <c r="M4553" i="2"/>
  <c r="M4549" i="2"/>
  <c r="M4545" i="2"/>
  <c r="M4541" i="2"/>
  <c r="M4537" i="2"/>
  <c r="M4533" i="2"/>
  <c r="M4529" i="2"/>
  <c r="M4525" i="2"/>
  <c r="M4521" i="2"/>
  <c r="M4517" i="2"/>
  <c r="M4513" i="2"/>
  <c r="M4509" i="2"/>
  <c r="M4505" i="2"/>
  <c r="M4501" i="2"/>
  <c r="M4497" i="2"/>
  <c r="M4493" i="2"/>
  <c r="M4489" i="2"/>
  <c r="M4485" i="2"/>
  <c r="M4481" i="2"/>
  <c r="M4477" i="2"/>
  <c r="M4473" i="2"/>
  <c r="M4469" i="2"/>
  <c r="M4465" i="2"/>
  <c r="M4461" i="2"/>
  <c r="M4457" i="2"/>
  <c r="M4453" i="2"/>
  <c r="M4449" i="2"/>
  <c r="M4445" i="2"/>
  <c r="M4441" i="2"/>
  <c r="M4437" i="2"/>
  <c r="M4433" i="2"/>
  <c r="M4429" i="2"/>
  <c r="M4425" i="2"/>
  <c r="M4421" i="2"/>
  <c r="M4417" i="2"/>
  <c r="M4413" i="2"/>
  <c r="M4409" i="2"/>
  <c r="M4405" i="2"/>
  <c r="M4401" i="2"/>
  <c r="M4397" i="2"/>
  <c r="M4393" i="2"/>
  <c r="M4389" i="2"/>
  <c r="M4385" i="2"/>
  <c r="M4381" i="2"/>
  <c r="M4377" i="2"/>
  <c r="M4373" i="2"/>
  <c r="M4369" i="2"/>
  <c r="M4365" i="2"/>
  <c r="M4361" i="2"/>
  <c r="M4357" i="2"/>
  <c r="M4353" i="2"/>
  <c r="M4349" i="2"/>
  <c r="M4345" i="2"/>
  <c r="M4341" i="2"/>
  <c r="M4337" i="2"/>
  <c r="M4333" i="2"/>
  <c r="M4329" i="2"/>
  <c r="M4325" i="2"/>
  <c r="M4321" i="2"/>
  <c r="M4317" i="2"/>
  <c r="M4313" i="2"/>
  <c r="M4309" i="2"/>
  <c r="M4305" i="2"/>
  <c r="M4301" i="2"/>
  <c r="M4297" i="2"/>
  <c r="M4293" i="2"/>
  <c r="M4289" i="2"/>
  <c r="M4285" i="2"/>
  <c r="M4281" i="2"/>
  <c r="M4277" i="2"/>
  <c r="M4273" i="2"/>
  <c r="M4269" i="2"/>
  <c r="M4265" i="2"/>
  <c r="M4261" i="2"/>
  <c r="M4257" i="2"/>
  <c r="M4253" i="2"/>
  <c r="M4249" i="2"/>
  <c r="M4245" i="2"/>
  <c r="M4241" i="2"/>
  <c r="M4237" i="2"/>
  <c r="M4233" i="2"/>
  <c r="M4229" i="2"/>
  <c r="M4225" i="2"/>
  <c r="M4221" i="2"/>
  <c r="M4217" i="2"/>
  <c r="M4213" i="2"/>
  <c r="M4209" i="2"/>
  <c r="M4205" i="2"/>
  <c r="M4201" i="2"/>
  <c r="M4197" i="2"/>
  <c r="M4193" i="2"/>
  <c r="M4189" i="2"/>
  <c r="M4185" i="2"/>
  <c r="M4181" i="2"/>
  <c r="M4177" i="2"/>
  <c r="M4173" i="2"/>
  <c r="M4169" i="2"/>
  <c r="M4165" i="2"/>
  <c r="M4161" i="2"/>
  <c r="M4157" i="2"/>
  <c r="M4153" i="2"/>
  <c r="M4149" i="2"/>
  <c r="M4145" i="2"/>
  <c r="M4141" i="2"/>
  <c r="M4137" i="2"/>
  <c r="M4133" i="2"/>
  <c r="M4129" i="2"/>
  <c r="M4125" i="2"/>
  <c r="M4121" i="2"/>
  <c r="M4117" i="2"/>
  <c r="M4113" i="2"/>
  <c r="M4109" i="2"/>
  <c r="M4105" i="2"/>
  <c r="M4101" i="2"/>
  <c r="M4097" i="2"/>
  <c r="M4093" i="2"/>
  <c r="M4089" i="2"/>
  <c r="M4085" i="2"/>
  <c r="M4081" i="2"/>
  <c r="M4077" i="2"/>
  <c r="M4073" i="2"/>
  <c r="M4069" i="2"/>
  <c r="M4065" i="2"/>
  <c r="M4061" i="2"/>
  <c r="M4057" i="2"/>
  <c r="M4053" i="2"/>
  <c r="M4049" i="2"/>
  <c r="M4045" i="2"/>
  <c r="M4041" i="2"/>
  <c r="M4037" i="2"/>
  <c r="M4033" i="2"/>
  <c r="M4029" i="2"/>
  <c r="M4025" i="2"/>
  <c r="M4021" i="2"/>
  <c r="M4017" i="2"/>
  <c r="M4013" i="2"/>
  <c r="M4009" i="2"/>
  <c r="M4005" i="2"/>
  <c r="M4001" i="2"/>
  <c r="M3997" i="2"/>
  <c r="M3993" i="2"/>
  <c r="M3989" i="2"/>
  <c r="M3985" i="2"/>
  <c r="M3981" i="2"/>
  <c r="M3977" i="2"/>
  <c r="M3973" i="2"/>
  <c r="M3969" i="2"/>
  <c r="M3965" i="2"/>
  <c r="M3961" i="2"/>
  <c r="M3957" i="2"/>
  <c r="M3953" i="2"/>
  <c r="M3949" i="2"/>
  <c r="M3945" i="2"/>
  <c r="M3941" i="2"/>
  <c r="M3937" i="2"/>
  <c r="M3933" i="2"/>
  <c r="M3929" i="2"/>
  <c r="M3925" i="2"/>
  <c r="M3921" i="2"/>
  <c r="M3917" i="2"/>
  <c r="M3913" i="2"/>
  <c r="M3909" i="2"/>
  <c r="M3905" i="2"/>
  <c r="M3901" i="2"/>
  <c r="M3897" i="2"/>
  <c r="M3893" i="2"/>
  <c r="M3889" i="2"/>
  <c r="M3885" i="2"/>
  <c r="M3881" i="2"/>
  <c r="M3877" i="2"/>
  <c r="M3873" i="2"/>
  <c r="M3869" i="2"/>
  <c r="M3865" i="2"/>
  <c r="M3861" i="2"/>
  <c r="M3857" i="2"/>
  <c r="M3853" i="2"/>
  <c r="M3849" i="2"/>
  <c r="M3845" i="2"/>
  <c r="M3841" i="2"/>
  <c r="M3837" i="2"/>
  <c r="M3833" i="2"/>
  <c r="M3829" i="2"/>
  <c r="M3825" i="2"/>
  <c r="M3821" i="2"/>
  <c r="M3817" i="2"/>
  <c r="M3813" i="2"/>
  <c r="M3809" i="2"/>
  <c r="M3805" i="2"/>
  <c r="M3801" i="2"/>
  <c r="M3797" i="2"/>
  <c r="M3793" i="2"/>
  <c r="M3789" i="2"/>
  <c r="M3785" i="2"/>
  <c r="M3781" i="2"/>
  <c r="M3777" i="2"/>
  <c r="M3773" i="2"/>
  <c r="M3769" i="2"/>
  <c r="M3765" i="2"/>
  <c r="M3761" i="2"/>
  <c r="M3757" i="2"/>
  <c r="M3753" i="2"/>
  <c r="M3749" i="2"/>
  <c r="M3745" i="2"/>
  <c r="M3741" i="2"/>
  <c r="M3737" i="2"/>
  <c r="M3733" i="2"/>
  <c r="M3729" i="2"/>
  <c r="M3725" i="2"/>
  <c r="M3721" i="2"/>
  <c r="M3717" i="2"/>
  <c r="M3713" i="2"/>
  <c r="M3709" i="2"/>
  <c r="M3705" i="2"/>
  <c r="M3701" i="2"/>
  <c r="M3697" i="2"/>
  <c r="M3693" i="2"/>
  <c r="M3689" i="2"/>
  <c r="M3685" i="2"/>
  <c r="M3681" i="2"/>
  <c r="M3677" i="2"/>
  <c r="M3673" i="2"/>
  <c r="M3669" i="2"/>
  <c r="M3665" i="2"/>
  <c r="M3661" i="2"/>
  <c r="M3657" i="2"/>
  <c r="M3653" i="2"/>
  <c r="M3649" i="2"/>
  <c r="M3645" i="2"/>
  <c r="M3641" i="2"/>
  <c r="M3637" i="2"/>
  <c r="M3633" i="2"/>
  <c r="M3629" i="2"/>
  <c r="M3625" i="2"/>
  <c r="M3621" i="2"/>
  <c r="M3617" i="2"/>
  <c r="M3613" i="2"/>
  <c r="M3609" i="2"/>
  <c r="M3605" i="2"/>
  <c r="M3601" i="2"/>
  <c r="M3597" i="2"/>
  <c r="M3593" i="2"/>
  <c r="M3589" i="2"/>
  <c r="M3585" i="2"/>
  <c r="M3581" i="2"/>
  <c r="M3577" i="2"/>
  <c r="M3573" i="2"/>
  <c r="M3569" i="2"/>
  <c r="M3565" i="2"/>
  <c r="M3561" i="2"/>
  <c r="M3557" i="2"/>
  <c r="M3553" i="2"/>
  <c r="M3549" i="2"/>
  <c r="M3545" i="2"/>
  <c r="M3541" i="2"/>
  <c r="M3537" i="2"/>
  <c r="M3533" i="2"/>
  <c r="M3529" i="2"/>
  <c r="M3525" i="2"/>
  <c r="M3521" i="2"/>
  <c r="M3517" i="2"/>
  <c r="M3513" i="2"/>
  <c r="M3509" i="2"/>
  <c r="M3505" i="2"/>
  <c r="M3501" i="2"/>
  <c r="M3497" i="2"/>
  <c r="M3493" i="2"/>
  <c r="M3489" i="2"/>
  <c r="M3485" i="2"/>
  <c r="M3481" i="2"/>
  <c r="M3477" i="2"/>
  <c r="M3473" i="2"/>
  <c r="M3469" i="2"/>
  <c r="M3465" i="2"/>
  <c r="M3461" i="2"/>
  <c r="M3457" i="2"/>
  <c r="M3453" i="2"/>
  <c r="M3449" i="2"/>
  <c r="M3445" i="2"/>
  <c r="M3441" i="2"/>
  <c r="M3437" i="2"/>
  <c r="M3433" i="2"/>
  <c r="M3429" i="2"/>
  <c r="M3425" i="2"/>
  <c r="M3421" i="2"/>
  <c r="M3417" i="2"/>
  <c r="M3413" i="2"/>
  <c r="M3409" i="2"/>
  <c r="M3405" i="2"/>
  <c r="M3401" i="2"/>
  <c r="M3397" i="2"/>
  <c r="M3393" i="2"/>
  <c r="M3389" i="2"/>
  <c r="M3385" i="2"/>
  <c r="M3381" i="2"/>
  <c r="M3377" i="2"/>
  <c r="M3373" i="2"/>
  <c r="M3369" i="2"/>
  <c r="M3365" i="2"/>
  <c r="M3361" i="2"/>
  <c r="M3357" i="2"/>
  <c r="M3353" i="2"/>
  <c r="M3349" i="2"/>
  <c r="M3345" i="2"/>
  <c r="M3341" i="2"/>
  <c r="M3337" i="2"/>
  <c r="M3333" i="2"/>
  <c r="M3329" i="2"/>
  <c r="M3325" i="2"/>
  <c r="M3321" i="2"/>
  <c r="M3317" i="2"/>
  <c r="M3313" i="2"/>
  <c r="M3309" i="2"/>
  <c r="M3305" i="2"/>
  <c r="M3301" i="2"/>
  <c r="M3297" i="2"/>
  <c r="M3293" i="2"/>
  <c r="M3289" i="2"/>
  <c r="M3285" i="2"/>
  <c r="M3281" i="2"/>
  <c r="M3277" i="2"/>
  <c r="M3273" i="2"/>
  <c r="M3269" i="2"/>
  <c r="M3265" i="2"/>
  <c r="M3261" i="2"/>
  <c r="M3257" i="2"/>
  <c r="M3253" i="2"/>
  <c r="M3249" i="2"/>
  <c r="M3245" i="2"/>
  <c r="M3241" i="2"/>
  <c r="M3237" i="2"/>
  <c r="M3233" i="2"/>
  <c r="M3229" i="2"/>
  <c r="M3225" i="2"/>
  <c r="M3221" i="2"/>
  <c r="M3217" i="2"/>
  <c r="M3213" i="2"/>
  <c r="M3209" i="2"/>
  <c r="M3205" i="2"/>
  <c r="M3201" i="2"/>
  <c r="M3197" i="2"/>
  <c r="M3193" i="2"/>
  <c r="M3189" i="2"/>
  <c r="M3185" i="2"/>
  <c r="M3181" i="2"/>
  <c r="M3177" i="2"/>
  <c r="M3173" i="2"/>
  <c r="M3169" i="2"/>
  <c r="M3165" i="2"/>
  <c r="M3161" i="2"/>
  <c r="M3157" i="2"/>
  <c r="M3153" i="2"/>
  <c r="M3149" i="2"/>
  <c r="M3145" i="2"/>
  <c r="M3141" i="2"/>
  <c r="M3137" i="2"/>
  <c r="M3133" i="2"/>
  <c r="M3129" i="2"/>
  <c r="M3125" i="2"/>
  <c r="M3121" i="2"/>
  <c r="M3117" i="2"/>
  <c r="M3113" i="2"/>
  <c r="M3109" i="2"/>
  <c r="M3105" i="2"/>
  <c r="M3101" i="2"/>
  <c r="M3097" i="2"/>
  <c r="M3093" i="2"/>
  <c r="M3089" i="2"/>
  <c r="M3085" i="2"/>
  <c r="M3081" i="2"/>
  <c r="M3077" i="2"/>
  <c r="M3073" i="2"/>
  <c r="M3069" i="2"/>
  <c r="M3065" i="2"/>
  <c r="M3061" i="2"/>
  <c r="M3057" i="2"/>
  <c r="M3053" i="2"/>
  <c r="M3049" i="2"/>
  <c r="M3045" i="2"/>
  <c r="M3041" i="2"/>
  <c r="M3037" i="2"/>
  <c r="M3033" i="2"/>
  <c r="M3029" i="2"/>
  <c r="M3025" i="2"/>
  <c r="M3021" i="2"/>
  <c r="M3017" i="2"/>
  <c r="M3013" i="2"/>
  <c r="M3009" i="2"/>
  <c r="M3005" i="2"/>
  <c r="M3001" i="2"/>
  <c r="M2997" i="2"/>
  <c r="M2993" i="2"/>
  <c r="M2989" i="2"/>
  <c r="M2985" i="2"/>
  <c r="M2981" i="2"/>
  <c r="M2977" i="2"/>
  <c r="M2973" i="2"/>
  <c r="M2969" i="2"/>
  <c r="M2965" i="2"/>
  <c r="M2961" i="2"/>
  <c r="M2957" i="2"/>
  <c r="M2953" i="2"/>
  <c r="M2949" i="2"/>
  <c r="M2945" i="2"/>
  <c r="M2941" i="2"/>
  <c r="M2937" i="2"/>
  <c r="M2933" i="2"/>
  <c r="M2929" i="2"/>
  <c r="M2925" i="2"/>
  <c r="M2921" i="2"/>
  <c r="M2917" i="2"/>
  <c r="M2913" i="2"/>
  <c r="M2909" i="2"/>
  <c r="M2905" i="2"/>
  <c r="M2901" i="2"/>
  <c r="M2897" i="2"/>
  <c r="M2893" i="2"/>
  <c r="M2889" i="2"/>
  <c r="M2885" i="2"/>
  <c r="M2881" i="2"/>
  <c r="M2877" i="2"/>
  <c r="M2873" i="2"/>
  <c r="M2869" i="2"/>
  <c r="M2865" i="2"/>
  <c r="M2861" i="2"/>
  <c r="M2857" i="2"/>
  <c r="M2853" i="2"/>
  <c r="M2849" i="2"/>
  <c r="M2845" i="2"/>
  <c r="M2841" i="2"/>
  <c r="M2837" i="2"/>
  <c r="M2833" i="2"/>
  <c r="M2829" i="2"/>
  <c r="M2825" i="2"/>
  <c r="M2821" i="2"/>
  <c r="M2817" i="2"/>
  <c r="M2813" i="2"/>
  <c r="M2809" i="2"/>
  <c r="M2805" i="2"/>
  <c r="M2801" i="2"/>
  <c r="M2797" i="2"/>
  <c r="M2793" i="2"/>
  <c r="M2789" i="2"/>
  <c r="M2785" i="2"/>
  <c r="M2781" i="2"/>
  <c r="M2777" i="2"/>
  <c r="M2773" i="2"/>
  <c r="M2769" i="2"/>
  <c r="M2765" i="2"/>
  <c r="M2761" i="2"/>
  <c r="M2757" i="2"/>
  <c r="M2753" i="2"/>
  <c r="M2749" i="2"/>
  <c r="M2745" i="2"/>
  <c r="M2741" i="2"/>
  <c r="M2737" i="2"/>
  <c r="M2733" i="2"/>
  <c r="M2729" i="2"/>
  <c r="M2725" i="2"/>
  <c r="M2721" i="2"/>
  <c r="M2717" i="2"/>
  <c r="M2713" i="2"/>
  <c r="M2709" i="2"/>
  <c r="M2705" i="2"/>
  <c r="M2701" i="2"/>
  <c r="M2697" i="2"/>
  <c r="M2693" i="2"/>
  <c r="M2689" i="2"/>
  <c r="M2685" i="2"/>
  <c r="M2681" i="2"/>
  <c r="M2677" i="2"/>
  <c r="M2673" i="2"/>
  <c r="M2669" i="2"/>
  <c r="M2665" i="2"/>
  <c r="M2661" i="2"/>
  <c r="M2657" i="2"/>
  <c r="M2653" i="2"/>
  <c r="M2649" i="2"/>
  <c r="M2645" i="2"/>
  <c r="M2641" i="2"/>
  <c r="M2637" i="2"/>
  <c r="M2633" i="2"/>
  <c r="M2629" i="2"/>
  <c r="M2625" i="2"/>
  <c r="M2621" i="2"/>
  <c r="M2617" i="2"/>
  <c r="M2613" i="2"/>
  <c r="M2609" i="2"/>
  <c r="M2605" i="2"/>
  <c r="M2601" i="2"/>
  <c r="M2597" i="2"/>
  <c r="M2593" i="2"/>
  <c r="M2589" i="2"/>
  <c r="M2585" i="2"/>
  <c r="M2581" i="2"/>
  <c r="M2577" i="2"/>
  <c r="M2573" i="2"/>
  <c r="M2569" i="2"/>
  <c r="M2565" i="2"/>
  <c r="M2561" i="2"/>
  <c r="M2557" i="2"/>
  <c r="M2553" i="2"/>
  <c r="M2549" i="2"/>
  <c r="M2545" i="2"/>
  <c r="M2541" i="2"/>
  <c r="M2537" i="2"/>
  <c r="M2533" i="2"/>
  <c r="M2529" i="2"/>
  <c r="M2525" i="2"/>
  <c r="M2521" i="2"/>
  <c r="M2517" i="2"/>
  <c r="M2513" i="2"/>
  <c r="M2509" i="2"/>
  <c r="M2505" i="2"/>
  <c r="M2501" i="2"/>
  <c r="M2497" i="2"/>
  <c r="M2493" i="2"/>
  <c r="M2489" i="2"/>
  <c r="M2485" i="2"/>
  <c r="M2481" i="2"/>
  <c r="M2477" i="2"/>
  <c r="M2473" i="2"/>
  <c r="M2469" i="2"/>
  <c r="M2465" i="2"/>
  <c r="M2461" i="2"/>
  <c r="M2457" i="2"/>
  <c r="M2453" i="2"/>
  <c r="M2449" i="2"/>
  <c r="M2445" i="2"/>
  <c r="M2441" i="2"/>
  <c r="M2437" i="2"/>
  <c r="M2433" i="2"/>
  <c r="M2429" i="2"/>
  <c r="M2425" i="2"/>
  <c r="M2421" i="2"/>
  <c r="M2417" i="2"/>
  <c r="M2413" i="2"/>
  <c r="M2409" i="2"/>
  <c r="M2405" i="2"/>
  <c r="M2401" i="2"/>
  <c r="M2397" i="2"/>
  <c r="M2393" i="2"/>
  <c r="M2389" i="2"/>
  <c r="M2385" i="2"/>
  <c r="M2381" i="2"/>
  <c r="M2377" i="2"/>
  <c r="M2373" i="2"/>
  <c r="M2369" i="2"/>
  <c r="M2365" i="2"/>
  <c r="M2361" i="2"/>
  <c r="M2357" i="2"/>
  <c r="M2353" i="2"/>
  <c r="M2349" i="2"/>
  <c r="M2345" i="2"/>
  <c r="M2341" i="2"/>
  <c r="M2337" i="2"/>
  <c r="M2333" i="2"/>
  <c r="M2329" i="2"/>
  <c r="M2325" i="2"/>
  <c r="M2321" i="2"/>
  <c r="M2317" i="2"/>
  <c r="M2313" i="2"/>
  <c r="M2309" i="2"/>
  <c r="M2305" i="2"/>
  <c r="M2301" i="2"/>
  <c r="M2297" i="2"/>
  <c r="M2293" i="2"/>
  <c r="M2289" i="2"/>
  <c r="M2285" i="2"/>
  <c r="M2281" i="2"/>
  <c r="M2277" i="2"/>
  <c r="M2273" i="2"/>
  <c r="M2269" i="2"/>
  <c r="M2265" i="2"/>
  <c r="M2261" i="2"/>
  <c r="M2257" i="2"/>
  <c r="M2253" i="2"/>
  <c r="M2249" i="2"/>
  <c r="M2245" i="2"/>
  <c r="M2241" i="2"/>
  <c r="M2237" i="2"/>
  <c r="M2233" i="2"/>
  <c r="M2229" i="2"/>
  <c r="M2225" i="2"/>
  <c r="M2221" i="2"/>
  <c r="M2217" i="2"/>
  <c r="M2213" i="2"/>
  <c r="M2209" i="2"/>
  <c r="M2205" i="2"/>
  <c r="M2201" i="2"/>
  <c r="M2197" i="2"/>
  <c r="M2193" i="2"/>
  <c r="M2189" i="2"/>
  <c r="M2185" i="2"/>
  <c r="M2181" i="2"/>
  <c r="M2177" i="2"/>
  <c r="M2173" i="2"/>
  <c r="M2169" i="2"/>
  <c r="M2165" i="2"/>
  <c r="M2161" i="2"/>
  <c r="M2157" i="2"/>
  <c r="M2153" i="2"/>
  <c r="M2149" i="2"/>
  <c r="M2145" i="2"/>
  <c r="M2141" i="2"/>
  <c r="M2137" i="2"/>
  <c r="M2133" i="2"/>
  <c r="M2129" i="2"/>
  <c r="M2125" i="2"/>
  <c r="M2121" i="2"/>
  <c r="M2117" i="2"/>
  <c r="M2113" i="2"/>
  <c r="M2109" i="2"/>
  <c r="M2105" i="2"/>
  <c r="M2101" i="2"/>
  <c r="M2097" i="2"/>
  <c r="M2093" i="2"/>
  <c r="M2089" i="2"/>
  <c r="M2085" i="2"/>
  <c r="M2081" i="2"/>
  <c r="M2077" i="2"/>
  <c r="M2073" i="2"/>
  <c r="M2069" i="2"/>
  <c r="M2065" i="2"/>
  <c r="M2061" i="2"/>
  <c r="M2057" i="2"/>
  <c r="M2053" i="2"/>
  <c r="M2049" i="2"/>
  <c r="M2045" i="2"/>
  <c r="M2041" i="2"/>
  <c r="M2037" i="2"/>
  <c r="M2033" i="2"/>
  <c r="M2029" i="2"/>
  <c r="M2025" i="2"/>
  <c r="M2021" i="2"/>
  <c r="M4744" i="2"/>
  <c r="M4740" i="2"/>
  <c r="M4736" i="2"/>
  <c r="M4732" i="2"/>
  <c r="M4728" i="2"/>
  <c r="M4724" i="2"/>
  <c r="M4720" i="2"/>
  <c r="M4716" i="2"/>
  <c r="M4712" i="2"/>
  <c r="M4708" i="2"/>
  <c r="M4704" i="2"/>
  <c r="M4700" i="2"/>
  <c r="M4696" i="2"/>
  <c r="M4692" i="2"/>
  <c r="M4688" i="2"/>
  <c r="M4684" i="2"/>
  <c r="M4680" i="2"/>
  <c r="M4676" i="2"/>
  <c r="M4672" i="2"/>
  <c r="M4668" i="2"/>
  <c r="M4664" i="2"/>
  <c r="M4660" i="2"/>
  <c r="M4656" i="2"/>
  <c r="M4652" i="2"/>
  <c r="M4648" i="2"/>
  <c r="M4644" i="2"/>
  <c r="M4640" i="2"/>
  <c r="M4636" i="2"/>
  <c r="M4632" i="2"/>
  <c r="M4628" i="2"/>
  <c r="M4624" i="2"/>
  <c r="M4620" i="2"/>
  <c r="M4616" i="2"/>
  <c r="M4612" i="2"/>
  <c r="M4608" i="2"/>
  <c r="M4604" i="2"/>
  <c r="M4600" i="2"/>
  <c r="M4596" i="2"/>
  <c r="M4592" i="2"/>
  <c r="M4588" i="2"/>
  <c r="M4584" i="2"/>
  <c r="M4580" i="2"/>
  <c r="M4576" i="2"/>
  <c r="M4572" i="2"/>
  <c r="M4568" i="2"/>
  <c r="M4564" i="2"/>
  <c r="M4560" i="2"/>
  <c r="M4556" i="2"/>
  <c r="M4552" i="2"/>
  <c r="M4548" i="2"/>
  <c r="M4544" i="2"/>
  <c r="M4540" i="2"/>
  <c r="M4536" i="2"/>
  <c r="M4532" i="2"/>
  <c r="M4528" i="2"/>
  <c r="M4524" i="2"/>
  <c r="M4520" i="2"/>
  <c r="M4516" i="2"/>
  <c r="M4512" i="2"/>
  <c r="M4508" i="2"/>
  <c r="M4504" i="2"/>
  <c r="M4500" i="2"/>
  <c r="M4496" i="2"/>
  <c r="M4492" i="2"/>
  <c r="M4488" i="2"/>
  <c r="M4484" i="2"/>
  <c r="M4480" i="2"/>
  <c r="M4476" i="2"/>
  <c r="M4472" i="2"/>
  <c r="M4468" i="2"/>
  <c r="M4464" i="2"/>
  <c r="M4460" i="2"/>
  <c r="M4456" i="2"/>
  <c r="M4452" i="2"/>
  <c r="M4448" i="2"/>
  <c r="M4444" i="2"/>
  <c r="M4440" i="2"/>
  <c r="M4436" i="2"/>
  <c r="M4432" i="2"/>
  <c r="M4428" i="2"/>
  <c r="M4424" i="2"/>
  <c r="M4420" i="2"/>
  <c r="M4416" i="2"/>
  <c r="M4412" i="2"/>
  <c r="M4408" i="2"/>
  <c r="M4404" i="2"/>
  <c r="M4400" i="2"/>
  <c r="M4396" i="2"/>
  <c r="M4392" i="2"/>
  <c r="M4388" i="2"/>
  <c r="M4384" i="2"/>
  <c r="M4380" i="2"/>
  <c r="M4376" i="2"/>
  <c r="M4372" i="2"/>
  <c r="M4368" i="2"/>
  <c r="M4364" i="2"/>
  <c r="M4360" i="2"/>
  <c r="M4356" i="2"/>
  <c r="M4352" i="2"/>
  <c r="M4348" i="2"/>
  <c r="M4344" i="2"/>
  <c r="M4340" i="2"/>
  <c r="M4336" i="2"/>
  <c r="M4332" i="2"/>
  <c r="M4328" i="2"/>
  <c r="M4324" i="2"/>
  <c r="M4320" i="2"/>
  <c r="M4316" i="2"/>
  <c r="M4312" i="2"/>
  <c r="M4308" i="2"/>
  <c r="M4304" i="2"/>
  <c r="M4300" i="2"/>
  <c r="M4296" i="2"/>
  <c r="M4292" i="2"/>
  <c r="M4288" i="2"/>
  <c r="M4284" i="2"/>
  <c r="M4280" i="2"/>
  <c r="M4276" i="2"/>
  <c r="M4272" i="2"/>
  <c r="M4268" i="2"/>
  <c r="M4264" i="2"/>
  <c r="M4260" i="2"/>
  <c r="M4256" i="2"/>
  <c r="M4252" i="2"/>
  <c r="M4248" i="2"/>
  <c r="M4244" i="2"/>
  <c r="M4240" i="2"/>
  <c r="M4236" i="2"/>
  <c r="M4232" i="2"/>
  <c r="M4228" i="2"/>
  <c r="M4224" i="2"/>
  <c r="M4220" i="2"/>
  <c r="M4216" i="2"/>
  <c r="M4212" i="2"/>
  <c r="M4208" i="2"/>
  <c r="M4204" i="2"/>
  <c r="M4200" i="2"/>
  <c r="M4196" i="2"/>
  <c r="M4192" i="2"/>
  <c r="M4188" i="2"/>
  <c r="M4184" i="2"/>
  <c r="M4180" i="2"/>
  <c r="M4176" i="2"/>
  <c r="M4172" i="2"/>
  <c r="M4168" i="2"/>
  <c r="M4164" i="2"/>
  <c r="M4160" i="2"/>
  <c r="M4156" i="2"/>
  <c r="M4152" i="2"/>
  <c r="M4148" i="2"/>
  <c r="M4144" i="2"/>
  <c r="M4140" i="2"/>
  <c r="M4136" i="2"/>
  <c r="M4132" i="2"/>
  <c r="M4128" i="2"/>
  <c r="M4124" i="2"/>
  <c r="M4120" i="2"/>
  <c r="M4116" i="2"/>
  <c r="M4112" i="2"/>
  <c r="M4108" i="2"/>
  <c r="M4104" i="2"/>
  <c r="M4100" i="2"/>
  <c r="M4096" i="2"/>
  <c r="M4092" i="2"/>
  <c r="M4088" i="2"/>
  <c r="M4084" i="2"/>
  <c r="M4080" i="2"/>
  <c r="M4076" i="2"/>
  <c r="M4072" i="2"/>
  <c r="M4068" i="2"/>
  <c r="M4064" i="2"/>
  <c r="M4060" i="2"/>
  <c r="M4056" i="2"/>
  <c r="M4052" i="2"/>
  <c r="M4048" i="2"/>
  <c r="M4044" i="2"/>
  <c r="M4040" i="2"/>
  <c r="M4036" i="2"/>
  <c r="M4032" i="2"/>
  <c r="M4028" i="2"/>
  <c r="M4024" i="2"/>
  <c r="M4020" i="2"/>
  <c r="M4016" i="2"/>
  <c r="M4012" i="2"/>
  <c r="M4008" i="2"/>
  <c r="M4004" i="2"/>
  <c r="M4000" i="2"/>
  <c r="M3996" i="2"/>
  <c r="M3992" i="2"/>
  <c r="M3988" i="2"/>
  <c r="M3984" i="2"/>
  <c r="M3980" i="2"/>
  <c r="M3976" i="2"/>
  <c r="M3972" i="2"/>
  <c r="M3968" i="2"/>
  <c r="M3964" i="2"/>
  <c r="M3960" i="2"/>
  <c r="M3956" i="2"/>
  <c r="M3952" i="2"/>
  <c r="M3948" i="2"/>
  <c r="M3944" i="2"/>
  <c r="M3940" i="2"/>
  <c r="M3936" i="2"/>
  <c r="M3932" i="2"/>
  <c r="M3928" i="2"/>
  <c r="M3924" i="2"/>
  <c r="M3920" i="2"/>
  <c r="M3916" i="2"/>
  <c r="M3912" i="2"/>
  <c r="M3908" i="2"/>
  <c r="M3904" i="2"/>
  <c r="M3900" i="2"/>
  <c r="M3896" i="2"/>
  <c r="M3892" i="2"/>
  <c r="M3888" i="2"/>
  <c r="M3884" i="2"/>
  <c r="M3880" i="2"/>
  <c r="M3876" i="2"/>
  <c r="M3872" i="2"/>
  <c r="M3868" i="2"/>
  <c r="M3864" i="2"/>
  <c r="M3860" i="2"/>
  <c r="M3856" i="2"/>
  <c r="M3852" i="2"/>
  <c r="M3848" i="2"/>
  <c r="M3844" i="2"/>
  <c r="M3840" i="2"/>
  <c r="M3836" i="2"/>
  <c r="M3832" i="2"/>
  <c r="M3828" i="2"/>
  <c r="M3824" i="2"/>
  <c r="M3820" i="2"/>
  <c r="M3816" i="2"/>
  <c r="M3812" i="2"/>
  <c r="M3808" i="2"/>
  <c r="M3804" i="2"/>
  <c r="M3800" i="2"/>
  <c r="M3796" i="2"/>
  <c r="M3792" i="2"/>
  <c r="M3788" i="2"/>
  <c r="M3784" i="2"/>
  <c r="M3780" i="2"/>
  <c r="M3776" i="2"/>
  <c r="M3772" i="2"/>
  <c r="M3768" i="2"/>
  <c r="M3764" i="2"/>
  <c r="M3760" i="2"/>
  <c r="M3756" i="2"/>
  <c r="M3752" i="2"/>
  <c r="M3748" i="2"/>
  <c r="M3744" i="2"/>
  <c r="M3740" i="2"/>
  <c r="M3736" i="2"/>
  <c r="M3732" i="2"/>
  <c r="M3728" i="2"/>
  <c r="M3724" i="2"/>
  <c r="M3720" i="2"/>
  <c r="M3716" i="2"/>
  <c r="M3712" i="2"/>
  <c r="M3708" i="2"/>
  <c r="M3704" i="2"/>
  <c r="M3700" i="2"/>
  <c r="M3696" i="2"/>
  <c r="M3692" i="2"/>
  <c r="M3688" i="2"/>
  <c r="M3684" i="2"/>
  <c r="M3680" i="2"/>
  <c r="M3676" i="2"/>
  <c r="M3672" i="2"/>
  <c r="M3668" i="2"/>
  <c r="M3664" i="2"/>
  <c r="M3660" i="2"/>
  <c r="M3656" i="2"/>
  <c r="M3652" i="2"/>
  <c r="M3648" i="2"/>
  <c r="M3644" i="2"/>
  <c r="M3640" i="2"/>
  <c r="M3636" i="2"/>
  <c r="M3632" i="2"/>
  <c r="M3628" i="2"/>
  <c r="M3624" i="2"/>
  <c r="M3620" i="2"/>
  <c r="M3616" i="2"/>
  <c r="M3612" i="2"/>
  <c r="M3608" i="2"/>
  <c r="M3604" i="2"/>
  <c r="M3600" i="2"/>
  <c r="M3596" i="2"/>
  <c r="M3592" i="2"/>
  <c r="M3588" i="2"/>
  <c r="M3584" i="2"/>
  <c r="M3580" i="2"/>
  <c r="M3576" i="2"/>
  <c r="M3572" i="2"/>
  <c r="M3568" i="2"/>
  <c r="M3564" i="2"/>
  <c r="M3560" i="2"/>
  <c r="M3556" i="2"/>
  <c r="M3552" i="2"/>
  <c r="M3548" i="2"/>
  <c r="M3544" i="2"/>
  <c r="M3540" i="2"/>
  <c r="M3536" i="2"/>
  <c r="M3532" i="2"/>
  <c r="M3528" i="2"/>
  <c r="M3524" i="2"/>
  <c r="M3520" i="2"/>
  <c r="M3516" i="2"/>
  <c r="M3512" i="2"/>
  <c r="M3508" i="2"/>
  <c r="M3504" i="2"/>
  <c r="M3500" i="2"/>
  <c r="M3496" i="2"/>
  <c r="M3492" i="2"/>
  <c r="M3488" i="2"/>
  <c r="M3484" i="2"/>
  <c r="M3480" i="2"/>
  <c r="M3476" i="2"/>
  <c r="M3472" i="2"/>
  <c r="M3468" i="2"/>
  <c r="M3464" i="2"/>
  <c r="M3460" i="2"/>
  <c r="M3456" i="2"/>
  <c r="M3452" i="2"/>
  <c r="M3448" i="2"/>
  <c r="M3444" i="2"/>
  <c r="M3440" i="2"/>
  <c r="M3436" i="2"/>
  <c r="M3432" i="2"/>
  <c r="M3428" i="2"/>
  <c r="M3424" i="2"/>
  <c r="M3420" i="2"/>
  <c r="M3416" i="2"/>
  <c r="M3412" i="2"/>
  <c r="M3408" i="2"/>
  <c r="M3404" i="2"/>
  <c r="M3400" i="2"/>
  <c r="M3396" i="2"/>
  <c r="M3392" i="2"/>
  <c r="M3388" i="2"/>
  <c r="M3384" i="2"/>
  <c r="M3380" i="2"/>
  <c r="M3376" i="2"/>
  <c r="M3372" i="2"/>
  <c r="M3368" i="2"/>
  <c r="M3364" i="2"/>
  <c r="M3360" i="2"/>
  <c r="M3356" i="2"/>
  <c r="M3352" i="2"/>
  <c r="M3348" i="2"/>
  <c r="M3344" i="2"/>
  <c r="M3340" i="2"/>
  <c r="M3336" i="2"/>
  <c r="M3332" i="2"/>
  <c r="M3328" i="2"/>
  <c r="M3324" i="2"/>
  <c r="M3320" i="2"/>
  <c r="M3316" i="2"/>
  <c r="M3312" i="2"/>
  <c r="M3308" i="2"/>
  <c r="M3304" i="2"/>
  <c r="M3300" i="2"/>
  <c r="M3296" i="2"/>
  <c r="M3292" i="2"/>
  <c r="M3288" i="2"/>
  <c r="M3284" i="2"/>
  <c r="M3280" i="2"/>
  <c r="M3276" i="2"/>
  <c r="M3272" i="2"/>
  <c r="M3268" i="2"/>
  <c r="M3264" i="2"/>
  <c r="M3260" i="2"/>
  <c r="M3256" i="2"/>
  <c r="M3252" i="2"/>
  <c r="M3248" i="2"/>
  <c r="M3244" i="2"/>
  <c r="M3240" i="2"/>
  <c r="M3236" i="2"/>
  <c r="M3232" i="2"/>
  <c r="M3228" i="2"/>
  <c r="M3224" i="2"/>
  <c r="M3220" i="2"/>
  <c r="M3216" i="2"/>
  <c r="M3212" i="2"/>
  <c r="M3208" i="2"/>
  <c r="M3204" i="2"/>
  <c r="M3200" i="2"/>
  <c r="M3196" i="2"/>
  <c r="M3192" i="2"/>
  <c r="M3188" i="2"/>
  <c r="M3184" i="2"/>
  <c r="M3180" i="2"/>
  <c r="M3176" i="2"/>
  <c r="M3172" i="2"/>
  <c r="M3168" i="2"/>
  <c r="M3164" i="2"/>
  <c r="M3160" i="2"/>
  <c r="M3156" i="2"/>
  <c r="M3152" i="2"/>
  <c r="M3148" i="2"/>
  <c r="M3144" i="2"/>
  <c r="M3140" i="2"/>
  <c r="M3136" i="2"/>
  <c r="M3132" i="2"/>
  <c r="M3128" i="2"/>
  <c r="M3124" i="2"/>
  <c r="M3120" i="2"/>
  <c r="M3116" i="2"/>
  <c r="M3112" i="2"/>
  <c r="M3108" i="2"/>
  <c r="M3104" i="2"/>
  <c r="M3100" i="2"/>
  <c r="M3096" i="2"/>
  <c r="M3092" i="2"/>
  <c r="M3088" i="2"/>
  <c r="M3084" i="2"/>
  <c r="M3080" i="2"/>
  <c r="M3076" i="2"/>
  <c r="M3072" i="2"/>
  <c r="M3068" i="2"/>
  <c r="M3064" i="2"/>
  <c r="M3060" i="2"/>
  <c r="M3056" i="2"/>
  <c r="M3052" i="2"/>
  <c r="M3048" i="2"/>
  <c r="M3044" i="2"/>
  <c r="M3040" i="2"/>
  <c r="M3036" i="2"/>
  <c r="M3032" i="2"/>
  <c r="M3028" i="2"/>
  <c r="M3024" i="2"/>
  <c r="M3020" i="2"/>
  <c r="M3016" i="2"/>
  <c r="M3012" i="2"/>
  <c r="M3008" i="2"/>
  <c r="M3004" i="2"/>
  <c r="M3000" i="2"/>
  <c r="M2996" i="2"/>
  <c r="M2992" i="2"/>
  <c r="M2988" i="2"/>
  <c r="M2984" i="2"/>
  <c r="M2980" i="2"/>
  <c r="M2976" i="2"/>
  <c r="M2972" i="2"/>
  <c r="M2968" i="2"/>
  <c r="M2964" i="2"/>
  <c r="M2960" i="2"/>
  <c r="M2956" i="2"/>
  <c r="M2952" i="2"/>
  <c r="M2948" i="2"/>
  <c r="M2944" i="2"/>
  <c r="M2940" i="2"/>
  <c r="M2936" i="2"/>
  <c r="M2932" i="2"/>
  <c r="M2928" i="2"/>
  <c r="M2924" i="2"/>
  <c r="M2920" i="2"/>
  <c r="M2916" i="2"/>
  <c r="M2912" i="2"/>
  <c r="M2908" i="2"/>
  <c r="M2904" i="2"/>
  <c r="M2900" i="2"/>
  <c r="M2896" i="2"/>
  <c r="M2892" i="2"/>
  <c r="M2888" i="2"/>
  <c r="M2884" i="2"/>
  <c r="M2880" i="2"/>
  <c r="M2876" i="2"/>
  <c r="M2872" i="2"/>
  <c r="M2868" i="2"/>
  <c r="M2864" i="2"/>
  <c r="M2860" i="2"/>
  <c r="M2856" i="2"/>
  <c r="M2852" i="2"/>
  <c r="M2848" i="2"/>
  <c r="M2844" i="2"/>
  <c r="M2840" i="2"/>
  <c r="M2836" i="2"/>
  <c r="M2832" i="2"/>
  <c r="M2828" i="2"/>
  <c r="M2824" i="2"/>
  <c r="M2820" i="2"/>
  <c r="M2816" i="2"/>
  <c r="M2812" i="2"/>
  <c r="M2808" i="2"/>
  <c r="M2804" i="2"/>
  <c r="M2800" i="2"/>
  <c r="M2796" i="2"/>
  <c r="M2792" i="2"/>
  <c r="M2788" i="2"/>
  <c r="M2784" i="2"/>
  <c r="M2780" i="2"/>
  <c r="M2776" i="2"/>
  <c r="M2772" i="2"/>
  <c r="M2768" i="2"/>
  <c r="M2764" i="2"/>
  <c r="M2760" i="2"/>
  <c r="M2756" i="2"/>
  <c r="M2752" i="2"/>
  <c r="M2748" i="2"/>
  <c r="M2744" i="2"/>
  <c r="M2740" i="2"/>
  <c r="M2736" i="2"/>
  <c r="M2732" i="2"/>
  <c r="M2728" i="2"/>
  <c r="M2724" i="2"/>
  <c r="M2720" i="2"/>
  <c r="M2716" i="2"/>
  <c r="M2712" i="2"/>
  <c r="M2708" i="2"/>
  <c r="M2704" i="2"/>
  <c r="M2700" i="2"/>
  <c r="M2696" i="2"/>
  <c r="M2692" i="2"/>
  <c r="M2688" i="2"/>
  <c r="M2684" i="2"/>
  <c r="M2680" i="2"/>
  <c r="M2676" i="2"/>
  <c r="M2672" i="2"/>
  <c r="M2668" i="2"/>
  <c r="M2664" i="2"/>
  <c r="M2660" i="2"/>
  <c r="M2656" i="2"/>
  <c r="M2652" i="2"/>
  <c r="M2648" i="2"/>
  <c r="M2644" i="2"/>
  <c r="M2640" i="2"/>
  <c r="M2636" i="2"/>
  <c r="M2632" i="2"/>
  <c r="M2628" i="2"/>
  <c r="M2624" i="2"/>
  <c r="M2620" i="2"/>
  <c r="M2616" i="2"/>
  <c r="M2612" i="2"/>
  <c r="M2608" i="2"/>
  <c r="M2604" i="2"/>
  <c r="M2600" i="2"/>
  <c r="M2596" i="2"/>
  <c r="M2592" i="2"/>
  <c r="M2588" i="2"/>
  <c r="M2584" i="2"/>
  <c r="M2580" i="2"/>
  <c r="M2576" i="2"/>
  <c r="M2572" i="2"/>
  <c r="M2568" i="2"/>
  <c r="M2564" i="2"/>
  <c r="M2560" i="2"/>
  <c r="M2556" i="2"/>
  <c r="M2552" i="2"/>
  <c r="M2548" i="2"/>
  <c r="M2544" i="2"/>
  <c r="M2540" i="2"/>
  <c r="M2536" i="2"/>
  <c r="M2532" i="2"/>
  <c r="M2528" i="2"/>
  <c r="M2524" i="2"/>
  <c r="M2520" i="2"/>
  <c r="M2516" i="2"/>
  <c r="M2512" i="2"/>
  <c r="M2508" i="2"/>
  <c r="M2504" i="2"/>
  <c r="M2500" i="2"/>
  <c r="M2496" i="2"/>
  <c r="M2492" i="2"/>
  <c r="M2488" i="2"/>
  <c r="M2484" i="2"/>
  <c r="M2480" i="2"/>
  <c r="M2476" i="2"/>
  <c r="M2472" i="2"/>
  <c r="M2468" i="2"/>
  <c r="M2464" i="2"/>
  <c r="M2460" i="2"/>
  <c r="M2456" i="2"/>
  <c r="M2452" i="2"/>
  <c r="M2448" i="2"/>
  <c r="M2444" i="2"/>
  <c r="M2440" i="2"/>
  <c r="M2436" i="2"/>
  <c r="M2432" i="2"/>
  <c r="M2428" i="2"/>
  <c r="M2424" i="2"/>
  <c r="M2420" i="2"/>
  <c r="M2416" i="2"/>
  <c r="M2412" i="2"/>
  <c r="M2408" i="2"/>
  <c r="M2404" i="2"/>
  <c r="M2400" i="2"/>
  <c r="M2396" i="2"/>
  <c r="M2392" i="2"/>
  <c r="M2388" i="2"/>
  <c r="M2384" i="2"/>
  <c r="M2380" i="2"/>
  <c r="M2376" i="2"/>
  <c r="M2372" i="2"/>
  <c r="M2368" i="2"/>
  <c r="M2364" i="2"/>
  <c r="M2360" i="2"/>
  <c r="M2356" i="2"/>
  <c r="M2352" i="2"/>
  <c r="M2348" i="2"/>
  <c r="M2344" i="2"/>
  <c r="M2340" i="2"/>
  <c r="M2336" i="2"/>
  <c r="M2332" i="2"/>
  <c r="M2328" i="2"/>
  <c r="M2324" i="2"/>
  <c r="M2320" i="2"/>
  <c r="M2316" i="2"/>
  <c r="M2312" i="2"/>
  <c r="M2308" i="2"/>
  <c r="M2304" i="2"/>
  <c r="M2300" i="2"/>
  <c r="M2296" i="2"/>
  <c r="M2292" i="2"/>
  <c r="M2288" i="2"/>
  <c r="M2284" i="2"/>
  <c r="M2280" i="2"/>
  <c r="M2276" i="2"/>
  <c r="M2272" i="2"/>
  <c r="M2268" i="2"/>
  <c r="M2264" i="2"/>
  <c r="M2260" i="2"/>
  <c r="M2256" i="2"/>
  <c r="M2252" i="2"/>
  <c r="M2248" i="2"/>
  <c r="M2244" i="2"/>
  <c r="M2240" i="2"/>
  <c r="M2236" i="2"/>
  <c r="M2232" i="2"/>
  <c r="M2228" i="2"/>
  <c r="M2224" i="2"/>
  <c r="M2220" i="2"/>
  <c r="M2216" i="2"/>
  <c r="M2212" i="2"/>
  <c r="M2208" i="2"/>
  <c r="M2204" i="2"/>
  <c r="M2200" i="2"/>
  <c r="M2196" i="2"/>
  <c r="M2192" i="2"/>
  <c r="M2188" i="2"/>
  <c r="M2184" i="2"/>
  <c r="M2180" i="2"/>
  <c r="M2176" i="2"/>
  <c r="M2172" i="2"/>
  <c r="M2168" i="2"/>
  <c r="M2164" i="2"/>
  <c r="M2160" i="2"/>
  <c r="M2156" i="2"/>
  <c r="M2152" i="2"/>
  <c r="M2148" i="2"/>
  <c r="M2144" i="2"/>
  <c r="M2140" i="2"/>
  <c r="M2136" i="2"/>
  <c r="M2132" i="2"/>
  <c r="M2128" i="2"/>
  <c r="M2124" i="2"/>
  <c r="M2120" i="2"/>
  <c r="M2116" i="2"/>
  <c r="M2112" i="2"/>
  <c r="M2108" i="2"/>
  <c r="M2104" i="2"/>
  <c r="M2100" i="2"/>
  <c r="M2096" i="2"/>
  <c r="M2092" i="2"/>
  <c r="M2088" i="2"/>
  <c r="M2084" i="2"/>
  <c r="M2080" i="2"/>
  <c r="M2076" i="2"/>
  <c r="M2072" i="2"/>
  <c r="M2068" i="2"/>
  <c r="M2064" i="2"/>
  <c r="M2060" i="2"/>
  <c r="M2056" i="2"/>
  <c r="M2052" i="2"/>
  <c r="M2048" i="2"/>
  <c r="M2044" i="2"/>
  <c r="M2040" i="2"/>
  <c r="M2036" i="2"/>
  <c r="M2032" i="2"/>
  <c r="M2028" i="2"/>
  <c r="M2024" i="2"/>
  <c r="M2020" i="2"/>
  <c r="M4599" i="2"/>
  <c r="M4595" i="2"/>
  <c r="M4591" i="2"/>
  <c r="M4587" i="2"/>
  <c r="M4583" i="2"/>
  <c r="M4579" i="2"/>
  <c r="M4575" i="2"/>
  <c r="M4571" i="2"/>
  <c r="M4567" i="2"/>
  <c r="M4563" i="2"/>
  <c r="M4559" i="2"/>
  <c r="M4555" i="2"/>
  <c r="M4551" i="2"/>
  <c r="M4547" i="2"/>
  <c r="M4543" i="2"/>
  <c r="M4539" i="2"/>
  <c r="M4535" i="2"/>
  <c r="M4531" i="2"/>
  <c r="M4527" i="2"/>
  <c r="M4523" i="2"/>
  <c r="M4519" i="2"/>
  <c r="M4515" i="2"/>
  <c r="M4511" i="2"/>
  <c r="M4507" i="2"/>
  <c r="M4503" i="2"/>
  <c r="M4499" i="2"/>
  <c r="M4495" i="2"/>
  <c r="M4491" i="2"/>
  <c r="M4487" i="2"/>
  <c r="M4483" i="2"/>
  <c r="M4479" i="2"/>
  <c r="M4475" i="2"/>
  <c r="M4471" i="2"/>
  <c r="M4467" i="2"/>
  <c r="M4463" i="2"/>
  <c r="M4459" i="2"/>
  <c r="M4455" i="2"/>
  <c r="M4451" i="2"/>
  <c r="M4447" i="2"/>
  <c r="M4443" i="2"/>
  <c r="M4439" i="2"/>
  <c r="M4435" i="2"/>
  <c r="M4431" i="2"/>
  <c r="M4427" i="2"/>
  <c r="M4423" i="2"/>
  <c r="M4419" i="2"/>
  <c r="M4415" i="2"/>
  <c r="M4411" i="2"/>
  <c r="M4407" i="2"/>
  <c r="M4403" i="2"/>
  <c r="M4399" i="2"/>
  <c r="M4395" i="2"/>
  <c r="M4391" i="2"/>
  <c r="M4387" i="2"/>
  <c r="M4383" i="2"/>
  <c r="M4379" i="2"/>
  <c r="M4375" i="2"/>
  <c r="M4371" i="2"/>
  <c r="M4367" i="2"/>
  <c r="M4363" i="2"/>
  <c r="M4359" i="2"/>
  <c r="M4355" i="2"/>
  <c r="M4351" i="2"/>
  <c r="M4347" i="2"/>
  <c r="M4343" i="2"/>
  <c r="M4339" i="2"/>
  <c r="M4335" i="2"/>
  <c r="M4331" i="2"/>
  <c r="M4327" i="2"/>
  <c r="M4323" i="2"/>
  <c r="M4319" i="2"/>
  <c r="M4315" i="2"/>
  <c r="M4311" i="2"/>
  <c r="M4307" i="2"/>
  <c r="M4303" i="2"/>
  <c r="M4299" i="2"/>
  <c r="M4295" i="2"/>
  <c r="M4291" i="2"/>
  <c r="M4287" i="2"/>
  <c r="M4283" i="2"/>
  <c r="M4279" i="2"/>
  <c r="M4275" i="2"/>
  <c r="M4271" i="2"/>
  <c r="M4267" i="2"/>
  <c r="M4263" i="2"/>
  <c r="M4259" i="2"/>
  <c r="M4255" i="2"/>
  <c r="M4251" i="2"/>
  <c r="M4247" i="2"/>
  <c r="M4243" i="2"/>
  <c r="M4239" i="2"/>
  <c r="M4235" i="2"/>
  <c r="M4231" i="2"/>
  <c r="M4227" i="2"/>
  <c r="M4223" i="2"/>
  <c r="M4219" i="2"/>
  <c r="M4215" i="2"/>
  <c r="M4211" i="2"/>
  <c r="M4207" i="2"/>
  <c r="M4203" i="2"/>
  <c r="M4199" i="2"/>
  <c r="M4195" i="2"/>
  <c r="M4191" i="2"/>
  <c r="M4187" i="2"/>
  <c r="M4183" i="2"/>
  <c r="M4179" i="2"/>
  <c r="M4175" i="2"/>
  <c r="M4171" i="2"/>
  <c r="M4167" i="2"/>
  <c r="M4163" i="2"/>
  <c r="M4159" i="2"/>
  <c r="M4155" i="2"/>
  <c r="M4151" i="2"/>
  <c r="M4147" i="2"/>
  <c r="M4143" i="2"/>
  <c r="M4139" i="2"/>
  <c r="M4135" i="2"/>
  <c r="M4131" i="2"/>
  <c r="M4127" i="2"/>
  <c r="M4123" i="2"/>
  <c r="M4119" i="2"/>
  <c r="M4115" i="2"/>
  <c r="M4111" i="2"/>
  <c r="M4107" i="2"/>
  <c r="M4103" i="2"/>
  <c r="M4099" i="2"/>
  <c r="M4095" i="2"/>
  <c r="M4091" i="2"/>
  <c r="M4087" i="2"/>
  <c r="M4083" i="2"/>
  <c r="M4079" i="2"/>
  <c r="M4075" i="2"/>
  <c r="M4071" i="2"/>
  <c r="M4067" i="2"/>
  <c r="M4063" i="2"/>
  <c r="M4059" i="2"/>
  <c r="M4055" i="2"/>
  <c r="M4051" i="2"/>
  <c r="M4047" i="2"/>
  <c r="M4043" i="2"/>
  <c r="M4039" i="2"/>
  <c r="M4035" i="2"/>
  <c r="M4031" i="2"/>
  <c r="M4027" i="2"/>
  <c r="M4023" i="2"/>
  <c r="M4019" i="2"/>
  <c r="M4015" i="2"/>
  <c r="M4011" i="2"/>
  <c r="M4007" i="2"/>
  <c r="M4003" i="2"/>
  <c r="M3999" i="2"/>
  <c r="M3995" i="2"/>
  <c r="M3991" i="2"/>
  <c r="M3987" i="2"/>
  <c r="M3983" i="2"/>
  <c r="M3979" i="2"/>
  <c r="M3975" i="2"/>
  <c r="M3971" i="2"/>
  <c r="M3967" i="2"/>
  <c r="M3963" i="2"/>
  <c r="M3959" i="2"/>
  <c r="M3955" i="2"/>
  <c r="M3951" i="2"/>
  <c r="M3947" i="2"/>
  <c r="M3943" i="2"/>
  <c r="M3939" i="2"/>
  <c r="M3935" i="2"/>
  <c r="M3931" i="2"/>
  <c r="M3927" i="2"/>
  <c r="M3923" i="2"/>
  <c r="M3919" i="2"/>
  <c r="M3915" i="2"/>
  <c r="M3911" i="2"/>
  <c r="M3907" i="2"/>
  <c r="M3903" i="2"/>
  <c r="M3899" i="2"/>
  <c r="M3895" i="2"/>
  <c r="M3891" i="2"/>
  <c r="M3887" i="2"/>
  <c r="M3883" i="2"/>
  <c r="M3879" i="2"/>
  <c r="M3875" i="2"/>
  <c r="M3871" i="2"/>
  <c r="M3867" i="2"/>
  <c r="M3863" i="2"/>
  <c r="M3859" i="2"/>
  <c r="M3855" i="2"/>
  <c r="M3851" i="2"/>
  <c r="M3847" i="2"/>
  <c r="M3843" i="2"/>
  <c r="M3839" i="2"/>
  <c r="M3835" i="2"/>
  <c r="M3831" i="2"/>
  <c r="M3827" i="2"/>
  <c r="M3823" i="2"/>
  <c r="M3819" i="2"/>
  <c r="M3815" i="2"/>
  <c r="M3811" i="2"/>
  <c r="M3807" i="2"/>
  <c r="M3803" i="2"/>
  <c r="M3799" i="2"/>
  <c r="M3795" i="2"/>
  <c r="M3791" i="2"/>
  <c r="M3787" i="2"/>
  <c r="M3783" i="2"/>
  <c r="M3779" i="2"/>
  <c r="M3775" i="2"/>
  <c r="M3771" i="2"/>
  <c r="M3767" i="2"/>
  <c r="M3763" i="2"/>
  <c r="M3759" i="2"/>
  <c r="M3755" i="2"/>
  <c r="M3751" i="2"/>
  <c r="M3747" i="2"/>
  <c r="M3743" i="2"/>
  <c r="M3739" i="2"/>
  <c r="M3735" i="2"/>
  <c r="M3731" i="2"/>
  <c r="M3727" i="2"/>
  <c r="M3723" i="2"/>
  <c r="M3719" i="2"/>
  <c r="M3715" i="2"/>
  <c r="M3711" i="2"/>
  <c r="M3707" i="2"/>
  <c r="M3703" i="2"/>
  <c r="M3699" i="2"/>
  <c r="M3695" i="2"/>
  <c r="M3691" i="2"/>
  <c r="M3687" i="2"/>
  <c r="M3683" i="2"/>
  <c r="M3679" i="2"/>
  <c r="M3675" i="2"/>
  <c r="M3671" i="2"/>
  <c r="M3667" i="2"/>
  <c r="M3663" i="2"/>
  <c r="M3659" i="2"/>
  <c r="M3655" i="2"/>
  <c r="M3651" i="2"/>
  <c r="M3647" i="2"/>
  <c r="M3643" i="2"/>
  <c r="M3639" i="2"/>
  <c r="M3635" i="2"/>
  <c r="M3631" i="2"/>
  <c r="M3627" i="2"/>
  <c r="M3623" i="2"/>
  <c r="M3619" i="2"/>
  <c r="M3615" i="2"/>
  <c r="M3611" i="2"/>
  <c r="M3607" i="2"/>
  <c r="M3603" i="2"/>
  <c r="M3599" i="2"/>
  <c r="M3595" i="2"/>
  <c r="M3591" i="2"/>
  <c r="M3587" i="2"/>
  <c r="M3583" i="2"/>
  <c r="M3579" i="2"/>
  <c r="M3575" i="2"/>
  <c r="M3571" i="2"/>
  <c r="M3567" i="2"/>
  <c r="M3563" i="2"/>
  <c r="M3559" i="2"/>
  <c r="M3555" i="2"/>
  <c r="M3551" i="2"/>
  <c r="M3547" i="2"/>
  <c r="M3543" i="2"/>
  <c r="M3539" i="2"/>
  <c r="M3535" i="2"/>
  <c r="M3531" i="2"/>
  <c r="M3527" i="2"/>
  <c r="M3523" i="2"/>
  <c r="M3519" i="2"/>
  <c r="M3515" i="2"/>
  <c r="M3511" i="2"/>
  <c r="M3507" i="2"/>
  <c r="M3503" i="2"/>
  <c r="M3499" i="2"/>
  <c r="M3495" i="2"/>
  <c r="M3491" i="2"/>
  <c r="M3487" i="2"/>
  <c r="M3483" i="2"/>
  <c r="M3479" i="2"/>
  <c r="M3475" i="2"/>
  <c r="M3471" i="2"/>
  <c r="M3467" i="2"/>
  <c r="M3463" i="2"/>
  <c r="M3459" i="2"/>
  <c r="M3455" i="2"/>
  <c r="M3451" i="2"/>
  <c r="M3447" i="2"/>
  <c r="M3443" i="2"/>
  <c r="M3439" i="2"/>
  <c r="M3435" i="2"/>
  <c r="M3431" i="2"/>
  <c r="M3427" i="2"/>
  <c r="M3423" i="2"/>
  <c r="M3419" i="2"/>
  <c r="M3415" i="2"/>
  <c r="M3411" i="2"/>
  <c r="M3407" i="2"/>
  <c r="M3403" i="2"/>
  <c r="M3399" i="2"/>
  <c r="M3395" i="2"/>
  <c r="M3391" i="2"/>
  <c r="M3387" i="2"/>
  <c r="M3383" i="2"/>
  <c r="M3379" i="2"/>
  <c r="M3375" i="2"/>
  <c r="M3371" i="2"/>
  <c r="M3367" i="2"/>
  <c r="M3363" i="2"/>
  <c r="M3359" i="2"/>
  <c r="M3355" i="2"/>
  <c r="M3351" i="2"/>
  <c r="M3347" i="2"/>
  <c r="M3343" i="2"/>
  <c r="M3339" i="2"/>
  <c r="M3335" i="2"/>
  <c r="M3331" i="2"/>
  <c r="M3327" i="2"/>
  <c r="M3323" i="2"/>
  <c r="M3319" i="2"/>
  <c r="M3315" i="2"/>
  <c r="M3311" i="2"/>
  <c r="M3307" i="2"/>
  <c r="M3303" i="2"/>
  <c r="M3299" i="2"/>
  <c r="M3295" i="2"/>
  <c r="M3291" i="2"/>
  <c r="M3287" i="2"/>
  <c r="M3283" i="2"/>
  <c r="M3279" i="2"/>
  <c r="M3275" i="2"/>
  <c r="M3271" i="2"/>
  <c r="M3267" i="2"/>
  <c r="M3263" i="2"/>
  <c r="M3259" i="2"/>
  <c r="M3255" i="2"/>
  <c r="M3251" i="2"/>
  <c r="M3247" i="2"/>
  <c r="M3243" i="2"/>
  <c r="M3239" i="2"/>
  <c r="M3235" i="2"/>
  <c r="M3231" i="2"/>
  <c r="M3227" i="2"/>
  <c r="M3223" i="2"/>
  <c r="M3219" i="2"/>
  <c r="M3215" i="2"/>
  <c r="M3211" i="2"/>
  <c r="M3207" i="2"/>
  <c r="M3203" i="2"/>
  <c r="M3199" i="2"/>
  <c r="M3195" i="2"/>
  <c r="M3191" i="2"/>
  <c r="M3187" i="2"/>
  <c r="M3183" i="2"/>
  <c r="M3179" i="2"/>
  <c r="M3175" i="2"/>
  <c r="M3171" i="2"/>
  <c r="M3167" i="2"/>
  <c r="M3163" i="2"/>
  <c r="M3159" i="2"/>
  <c r="M3155" i="2"/>
  <c r="M3151" i="2"/>
  <c r="M3147" i="2"/>
  <c r="M3143" i="2"/>
  <c r="M3139" i="2"/>
  <c r="M3135" i="2"/>
  <c r="M3131" i="2"/>
  <c r="M3127" i="2"/>
  <c r="M3123" i="2"/>
  <c r="M3119" i="2"/>
  <c r="M3115" i="2"/>
  <c r="M3111" i="2"/>
  <c r="M3107" i="2"/>
  <c r="M3103" i="2"/>
  <c r="M3099" i="2"/>
  <c r="M3095" i="2"/>
  <c r="M3091" i="2"/>
  <c r="M3087" i="2"/>
  <c r="M3083" i="2"/>
  <c r="M3079" i="2"/>
  <c r="M3075" i="2"/>
  <c r="M3071" i="2"/>
  <c r="M3067" i="2"/>
  <c r="M3063" i="2"/>
  <c r="M3059" i="2"/>
  <c r="M3055" i="2"/>
  <c r="M3051" i="2"/>
  <c r="M3047" i="2"/>
  <c r="M3043" i="2"/>
  <c r="M3039" i="2"/>
  <c r="M3035" i="2"/>
  <c r="M3031" i="2"/>
  <c r="M3027" i="2"/>
  <c r="M3023" i="2"/>
  <c r="M3019" i="2"/>
  <c r="M3015" i="2"/>
  <c r="M3011" i="2"/>
  <c r="M3007" i="2"/>
  <c r="M3003" i="2"/>
  <c r="M2999" i="2"/>
  <c r="M2995" i="2"/>
  <c r="M2991" i="2"/>
  <c r="M2987" i="2"/>
  <c r="M2983" i="2"/>
  <c r="M2979" i="2"/>
  <c r="M2975" i="2"/>
  <c r="M2971" i="2"/>
  <c r="M2967" i="2"/>
  <c r="M2963" i="2"/>
  <c r="M2959" i="2"/>
  <c r="M2955" i="2"/>
  <c r="M2951" i="2"/>
  <c r="M2947" i="2"/>
  <c r="M2943" i="2"/>
  <c r="M2939" i="2"/>
  <c r="M2935" i="2"/>
  <c r="M2931" i="2"/>
  <c r="M2927" i="2"/>
  <c r="M2923" i="2"/>
  <c r="M2919" i="2"/>
  <c r="M2915" i="2"/>
  <c r="M2911" i="2"/>
  <c r="M2907" i="2"/>
  <c r="M2903" i="2"/>
  <c r="M2899" i="2"/>
  <c r="M2895" i="2"/>
  <c r="M2891" i="2"/>
  <c r="M2887" i="2"/>
  <c r="M2883" i="2"/>
  <c r="M2879" i="2"/>
  <c r="M2875" i="2"/>
  <c r="M2871" i="2"/>
  <c r="M2867" i="2"/>
  <c r="M2863" i="2"/>
  <c r="M2859" i="2"/>
  <c r="M2855" i="2"/>
  <c r="M2851" i="2"/>
  <c r="M2847" i="2"/>
  <c r="M2843" i="2"/>
  <c r="M2839" i="2"/>
  <c r="M2835" i="2"/>
  <c r="M2831" i="2"/>
  <c r="M2827" i="2"/>
  <c r="M2823" i="2"/>
  <c r="M2819" i="2"/>
  <c r="M2815" i="2"/>
  <c r="M2811" i="2"/>
  <c r="M2807" i="2"/>
  <c r="M2803" i="2"/>
  <c r="M2799" i="2"/>
  <c r="M2795" i="2"/>
  <c r="M2791" i="2"/>
  <c r="M2787" i="2"/>
  <c r="M2783" i="2"/>
  <c r="M2779" i="2"/>
  <c r="M2775" i="2"/>
  <c r="M2771" i="2"/>
  <c r="M2767" i="2"/>
  <c r="M2763" i="2"/>
  <c r="M2759" i="2"/>
  <c r="M2755" i="2"/>
  <c r="M2751" i="2"/>
  <c r="M2747" i="2"/>
  <c r="M2743" i="2"/>
  <c r="M2739" i="2"/>
  <c r="M2735" i="2"/>
  <c r="M2731" i="2"/>
  <c r="M2727" i="2"/>
  <c r="M2723" i="2"/>
  <c r="M2719" i="2"/>
  <c r="M2715" i="2"/>
  <c r="M2711" i="2"/>
  <c r="M2707" i="2"/>
  <c r="M2703" i="2"/>
  <c r="M2699" i="2"/>
  <c r="M2695" i="2"/>
  <c r="M2691" i="2"/>
  <c r="M2687" i="2"/>
  <c r="M2683" i="2"/>
  <c r="M2679" i="2"/>
  <c r="M2675" i="2"/>
  <c r="M2671" i="2"/>
  <c r="M2667" i="2"/>
  <c r="M2663" i="2"/>
  <c r="M2659" i="2"/>
  <c r="M2655" i="2"/>
  <c r="M2651" i="2"/>
  <c r="M2647" i="2"/>
  <c r="M2643" i="2"/>
  <c r="M2639" i="2"/>
  <c r="M2635" i="2"/>
  <c r="M2631" i="2"/>
  <c r="M2627" i="2"/>
  <c r="M2623" i="2"/>
  <c r="M2619" i="2"/>
  <c r="M2615" i="2"/>
  <c r="M2611" i="2"/>
  <c r="M2607" i="2"/>
  <c r="M2603" i="2"/>
  <c r="M2599" i="2"/>
  <c r="M2595" i="2"/>
  <c r="M2591" i="2"/>
  <c r="M2587" i="2"/>
  <c r="M2583" i="2"/>
  <c r="M2579" i="2"/>
  <c r="M2575" i="2"/>
  <c r="M2571" i="2"/>
  <c r="M2567" i="2"/>
  <c r="M2563" i="2"/>
  <c r="M2559" i="2"/>
  <c r="M2555" i="2"/>
  <c r="M2551" i="2"/>
  <c r="M2547" i="2"/>
  <c r="M2543" i="2"/>
  <c r="M2539" i="2"/>
  <c r="M2535" i="2"/>
  <c r="M2531" i="2"/>
  <c r="M2527" i="2"/>
  <c r="M2523" i="2"/>
  <c r="M2519" i="2"/>
  <c r="M2515" i="2"/>
  <c r="M2511" i="2"/>
  <c r="M2507" i="2"/>
  <c r="M2503" i="2"/>
  <c r="M2499" i="2"/>
  <c r="M2495" i="2"/>
  <c r="M2491" i="2"/>
  <c r="M2487" i="2"/>
  <c r="M2483" i="2"/>
  <c r="M2479" i="2"/>
  <c r="M2475" i="2"/>
  <c r="M2471" i="2"/>
  <c r="M2467" i="2"/>
  <c r="M2463" i="2"/>
  <c r="M2459" i="2"/>
  <c r="M2455" i="2"/>
  <c r="M2451" i="2"/>
  <c r="M2447" i="2"/>
  <c r="M2443" i="2"/>
  <c r="M2439" i="2"/>
  <c r="M2435" i="2"/>
  <c r="M2431" i="2"/>
  <c r="M2427" i="2"/>
  <c r="M2423" i="2"/>
  <c r="M2419" i="2"/>
  <c r="M2415" i="2"/>
  <c r="M2411" i="2"/>
  <c r="M2407" i="2"/>
  <c r="M2403" i="2"/>
  <c r="M2399" i="2"/>
  <c r="M2395" i="2"/>
  <c r="M2391" i="2"/>
  <c r="M2387" i="2"/>
  <c r="M2383" i="2"/>
  <c r="M2379" i="2"/>
  <c r="M2375" i="2"/>
  <c r="M2371" i="2"/>
  <c r="M2367" i="2"/>
  <c r="M2363" i="2"/>
  <c r="M2359" i="2"/>
  <c r="M2355" i="2"/>
  <c r="M2351" i="2"/>
  <c r="M2347" i="2"/>
  <c r="M2343" i="2"/>
  <c r="M2339" i="2"/>
  <c r="M2335" i="2"/>
  <c r="M2331" i="2"/>
  <c r="M2327" i="2"/>
  <c r="M2323" i="2"/>
  <c r="M2319" i="2"/>
  <c r="M2315" i="2"/>
  <c r="M2311" i="2"/>
  <c r="M2307" i="2"/>
  <c r="M2303" i="2"/>
  <c r="M2299" i="2"/>
  <c r="M2295" i="2"/>
  <c r="M2291" i="2"/>
  <c r="M2287" i="2"/>
  <c r="M2283" i="2"/>
  <c r="M2279" i="2"/>
  <c r="M2275" i="2"/>
  <c r="M2271" i="2"/>
  <c r="M2267" i="2"/>
  <c r="M2263" i="2"/>
  <c r="M2259" i="2"/>
  <c r="M2255" i="2"/>
  <c r="M2251" i="2"/>
  <c r="M2247" i="2"/>
  <c r="M2243" i="2"/>
  <c r="M2239" i="2"/>
  <c r="M2235" i="2"/>
  <c r="M2231" i="2"/>
  <c r="M2227" i="2"/>
  <c r="M2223" i="2"/>
  <c r="M2219" i="2"/>
  <c r="M2215" i="2"/>
  <c r="M2211" i="2"/>
  <c r="M2207" i="2"/>
  <c r="M2203" i="2"/>
  <c r="M2199" i="2"/>
  <c r="M2195" i="2"/>
  <c r="M2191" i="2"/>
  <c r="M2187" i="2"/>
  <c r="M2183" i="2"/>
  <c r="M2179" i="2"/>
  <c r="M2175" i="2"/>
  <c r="M2171" i="2"/>
  <c r="M2167" i="2"/>
  <c r="M2163" i="2"/>
  <c r="M2159" i="2"/>
  <c r="M2155" i="2"/>
  <c r="M2151" i="2"/>
  <c r="M2147" i="2"/>
  <c r="M2143" i="2"/>
  <c r="M2139" i="2"/>
  <c r="M2135" i="2"/>
  <c r="M2131" i="2"/>
  <c r="M2127" i="2"/>
  <c r="M2123" i="2"/>
  <c r="M2119" i="2"/>
  <c r="M2115" i="2"/>
  <c r="M2111" i="2"/>
  <c r="M2107" i="2"/>
  <c r="M2103" i="2"/>
  <c r="M2099" i="2"/>
  <c r="M2095" i="2"/>
  <c r="M2091" i="2"/>
  <c r="M2087" i="2"/>
  <c r="M2083" i="2"/>
  <c r="M2079" i="2"/>
  <c r="M2075" i="2"/>
  <c r="M2071" i="2"/>
  <c r="M2067" i="2"/>
  <c r="M2063" i="2"/>
  <c r="M2059" i="2"/>
  <c r="M2055" i="2"/>
  <c r="M2051" i="2"/>
  <c r="M2047" i="2"/>
  <c r="M2042" i="2"/>
  <c r="M2038" i="2"/>
  <c r="M2034" i="2"/>
  <c r="M2030" i="2"/>
  <c r="M2026" i="2"/>
  <c r="M2022" i="2"/>
  <c r="M2018" i="2"/>
  <c r="M2014" i="2"/>
  <c r="M2010" i="2"/>
  <c r="M2006" i="2"/>
  <c r="M2002" i="2"/>
  <c r="M1998" i="2"/>
  <c r="M1994" i="2"/>
  <c r="M1990" i="2"/>
  <c r="M1986" i="2"/>
  <c r="M1982" i="2"/>
  <c r="M1978" i="2"/>
  <c r="M1974" i="2"/>
  <c r="M1970" i="2"/>
  <c r="M1966" i="2"/>
  <c r="M1962" i="2"/>
  <c r="M1958" i="2"/>
  <c r="M1954" i="2"/>
  <c r="M1950" i="2"/>
  <c r="M1946" i="2"/>
  <c r="M1942" i="2"/>
  <c r="M1938" i="2"/>
  <c r="M1934" i="2"/>
  <c r="M1930" i="2"/>
  <c r="M1926" i="2"/>
  <c r="M1922" i="2"/>
  <c r="M1918" i="2"/>
  <c r="M1914" i="2"/>
  <c r="M1910" i="2"/>
  <c r="M1906" i="2"/>
  <c r="M1902" i="2"/>
  <c r="M1898" i="2"/>
  <c r="M1894" i="2"/>
  <c r="M1890" i="2"/>
  <c r="M1886" i="2"/>
  <c r="M1882" i="2"/>
  <c r="M1878" i="2"/>
  <c r="M1874" i="2"/>
  <c r="M1870" i="2"/>
  <c r="M1866" i="2"/>
  <c r="M1862" i="2"/>
  <c r="M1858" i="2"/>
  <c r="M1854" i="2"/>
  <c r="M1850" i="2"/>
  <c r="M1846" i="2"/>
  <c r="M1842" i="2"/>
  <c r="M1838" i="2"/>
  <c r="M1834" i="2"/>
  <c r="M1830" i="2"/>
  <c r="M1826" i="2"/>
  <c r="M1822" i="2"/>
  <c r="M1818" i="2"/>
  <c r="M1814" i="2"/>
  <c r="M1810" i="2"/>
  <c r="M1806" i="2"/>
  <c r="M1802" i="2"/>
  <c r="M1798" i="2"/>
  <c r="M1794" i="2"/>
  <c r="M1790" i="2"/>
  <c r="M1786" i="2"/>
  <c r="M1782" i="2"/>
  <c r="M1778" i="2"/>
  <c r="M1774" i="2"/>
  <c r="M1770" i="2"/>
  <c r="M1766" i="2"/>
  <c r="M1762" i="2"/>
  <c r="M1758" i="2"/>
  <c r="M1754" i="2"/>
  <c r="M1750" i="2"/>
  <c r="M1746" i="2"/>
  <c r="M1742" i="2"/>
  <c r="M1738" i="2"/>
  <c r="M1734" i="2"/>
  <c r="M1730" i="2"/>
  <c r="M1726" i="2"/>
  <c r="M1722" i="2"/>
  <c r="M1718" i="2"/>
  <c r="M1714" i="2"/>
  <c r="M1710" i="2"/>
  <c r="M1706" i="2"/>
  <c r="M1702" i="2"/>
  <c r="M1698" i="2"/>
  <c r="M1694" i="2"/>
  <c r="M1690" i="2"/>
  <c r="M1686" i="2"/>
  <c r="M1682" i="2"/>
  <c r="M1678" i="2"/>
  <c r="M1674" i="2"/>
  <c r="M1670" i="2"/>
  <c r="M1666" i="2"/>
  <c r="M1662" i="2"/>
  <c r="M1658" i="2"/>
  <c r="M1654" i="2"/>
  <c r="M1650" i="2"/>
  <c r="M1646" i="2"/>
  <c r="M1642" i="2"/>
  <c r="M1638" i="2"/>
  <c r="M1634" i="2"/>
  <c r="M1630" i="2"/>
  <c r="M1626" i="2"/>
  <c r="M1622" i="2"/>
  <c r="M1618" i="2"/>
  <c r="M1614" i="2"/>
  <c r="M1610" i="2"/>
  <c r="M1606" i="2"/>
  <c r="M1602" i="2"/>
  <c r="M1598" i="2"/>
  <c r="M1594" i="2"/>
  <c r="M1590" i="2"/>
  <c r="M1586" i="2"/>
  <c r="M1582" i="2"/>
  <c r="M1578" i="2"/>
  <c r="M1574" i="2"/>
  <c r="M1570" i="2"/>
  <c r="M1566" i="2"/>
  <c r="M1562" i="2"/>
  <c r="M1558" i="2"/>
  <c r="M1554" i="2"/>
  <c r="M1550" i="2"/>
  <c r="M1546" i="2"/>
  <c r="M1542" i="2"/>
  <c r="M1538" i="2"/>
  <c r="M1534" i="2"/>
  <c r="M1530" i="2"/>
  <c r="M1526" i="2"/>
  <c r="M1522" i="2"/>
  <c r="M1518" i="2"/>
  <c r="M1514" i="2"/>
  <c r="M1510" i="2"/>
  <c r="M1506" i="2"/>
  <c r="M1502" i="2"/>
  <c r="M1498" i="2"/>
  <c r="M1494" i="2"/>
  <c r="M1490" i="2"/>
  <c r="M1486" i="2"/>
  <c r="M1482" i="2"/>
  <c r="M1478" i="2"/>
  <c r="M1474" i="2"/>
  <c r="M1470" i="2"/>
  <c r="M1466" i="2"/>
  <c r="M1462" i="2"/>
  <c r="M1458" i="2"/>
  <c r="M1454" i="2"/>
  <c r="M1450" i="2"/>
  <c r="M1446" i="2"/>
  <c r="M1442" i="2"/>
  <c r="M1438" i="2"/>
  <c r="M1434" i="2"/>
  <c r="M1430" i="2"/>
  <c r="M1426" i="2"/>
  <c r="M1422" i="2"/>
  <c r="M1418" i="2"/>
  <c r="M1414" i="2"/>
  <c r="M1410" i="2"/>
  <c r="M1406" i="2"/>
  <c r="M1402" i="2"/>
  <c r="M1398" i="2"/>
  <c r="M1394" i="2"/>
  <c r="M1390" i="2"/>
  <c r="M1386" i="2"/>
  <c r="M1382" i="2"/>
  <c r="M1378" i="2"/>
  <c r="M1374" i="2"/>
  <c r="M1370" i="2"/>
  <c r="M1366" i="2"/>
  <c r="M1362" i="2"/>
  <c r="M1358" i="2"/>
  <c r="M1354" i="2"/>
  <c r="M1350" i="2"/>
  <c r="M1346" i="2"/>
  <c r="M1342" i="2"/>
  <c r="M1338" i="2"/>
  <c r="M1334" i="2"/>
  <c r="M1330" i="2"/>
  <c r="M1326" i="2"/>
  <c r="M1322" i="2"/>
  <c r="M1318" i="2"/>
  <c r="M1314" i="2"/>
  <c r="M1310" i="2"/>
  <c r="M1306" i="2"/>
  <c r="M1302" i="2"/>
  <c r="M1298" i="2"/>
  <c r="M1294" i="2"/>
  <c r="M1290" i="2"/>
  <c r="M1286" i="2"/>
  <c r="M1282" i="2"/>
  <c r="M1278" i="2"/>
  <c r="M1274" i="2"/>
  <c r="M1270" i="2"/>
  <c r="M1266" i="2"/>
  <c r="M1262" i="2"/>
  <c r="M1258" i="2"/>
  <c r="M1254" i="2"/>
  <c r="M1250" i="2"/>
  <c r="M1246" i="2"/>
  <c r="M1242" i="2"/>
  <c r="M1238" i="2"/>
  <c r="M1234" i="2"/>
  <c r="M1230" i="2"/>
  <c r="M1226" i="2"/>
  <c r="M1222" i="2"/>
  <c r="M1218" i="2"/>
  <c r="M1214" i="2"/>
  <c r="M1210" i="2"/>
  <c r="M1206" i="2"/>
  <c r="M1202" i="2"/>
  <c r="M1198" i="2"/>
  <c r="M1194" i="2"/>
  <c r="M1190" i="2"/>
  <c r="M1186" i="2"/>
  <c r="M1182" i="2"/>
  <c r="M1178" i="2"/>
  <c r="M1174" i="2"/>
  <c r="M1170" i="2"/>
  <c r="M1166" i="2"/>
  <c r="M1162" i="2"/>
  <c r="M1158" i="2"/>
  <c r="M1154" i="2"/>
  <c r="M1150" i="2"/>
  <c r="M1146" i="2"/>
  <c r="M1142" i="2"/>
  <c r="M1138" i="2"/>
  <c r="M1134" i="2"/>
  <c r="M1130" i="2"/>
  <c r="M1126" i="2"/>
  <c r="M1122" i="2"/>
  <c r="M1118" i="2"/>
  <c r="M1114" i="2"/>
  <c r="M1110" i="2"/>
  <c r="M1106" i="2"/>
  <c r="M1102" i="2"/>
  <c r="M1098" i="2"/>
  <c r="M1094" i="2"/>
  <c r="M1090" i="2"/>
  <c r="M1086" i="2"/>
  <c r="M1082" i="2"/>
  <c r="M1078" i="2"/>
  <c r="M1074" i="2"/>
  <c r="M1070" i="2"/>
  <c r="M1066" i="2"/>
  <c r="M1062" i="2"/>
  <c r="M1058" i="2"/>
  <c r="M1054" i="2"/>
  <c r="M1050" i="2"/>
  <c r="M1046" i="2"/>
  <c r="M1042" i="2"/>
  <c r="M1038" i="2"/>
  <c r="M1034" i="2"/>
  <c r="M1030" i="2"/>
  <c r="M1026" i="2"/>
  <c r="M1022" i="2"/>
  <c r="M1018" i="2"/>
  <c r="M1014" i="2"/>
  <c r="M1010" i="2"/>
  <c r="M1006" i="2"/>
  <c r="M1002" i="2"/>
  <c r="M998" i="2"/>
  <c r="M994" i="2"/>
  <c r="M990" i="2"/>
  <c r="M986" i="2"/>
  <c r="M982" i="2"/>
  <c r="M978" i="2"/>
  <c r="M974" i="2"/>
  <c r="M970" i="2"/>
  <c r="M966" i="2"/>
  <c r="M962" i="2"/>
  <c r="M958" i="2"/>
  <c r="M954" i="2"/>
  <c r="M950" i="2"/>
  <c r="M946" i="2"/>
  <c r="M942" i="2"/>
  <c r="M938" i="2"/>
  <c r="M934" i="2"/>
  <c r="M930" i="2"/>
  <c r="M926" i="2"/>
  <c r="M922" i="2"/>
  <c r="M918" i="2"/>
  <c r="M914" i="2"/>
  <c r="M910" i="2"/>
  <c r="M906" i="2"/>
  <c r="M902" i="2"/>
  <c r="M898" i="2"/>
  <c r="M894" i="2"/>
  <c r="M890" i="2"/>
  <c r="M886" i="2"/>
  <c r="M882" i="2"/>
  <c r="M878" i="2"/>
  <c r="M874" i="2"/>
  <c r="M870" i="2"/>
  <c r="M866" i="2"/>
  <c r="M862" i="2"/>
  <c r="M858" i="2"/>
  <c r="M854" i="2"/>
  <c r="M850" i="2"/>
  <c r="M846" i="2"/>
  <c r="M842" i="2"/>
  <c r="M838" i="2"/>
  <c r="M834" i="2"/>
  <c r="M830" i="2"/>
  <c r="M826" i="2"/>
  <c r="M822" i="2"/>
  <c r="M818" i="2"/>
  <c r="M814" i="2"/>
  <c r="M810" i="2"/>
  <c r="M806" i="2"/>
  <c r="M802" i="2"/>
  <c r="M798" i="2"/>
  <c r="M794" i="2"/>
  <c r="M790" i="2"/>
  <c r="M786" i="2"/>
  <c r="M782" i="2"/>
  <c r="M778" i="2"/>
  <c r="M774" i="2"/>
  <c r="M770" i="2"/>
  <c r="M766" i="2"/>
  <c r="M762" i="2"/>
  <c r="M758" i="2"/>
  <c r="M754" i="2"/>
  <c r="M750" i="2"/>
  <c r="M746" i="2"/>
  <c r="M742" i="2"/>
  <c r="M738" i="2"/>
  <c r="M734" i="2"/>
  <c r="M730" i="2"/>
  <c r="M726" i="2"/>
  <c r="M722" i="2"/>
  <c r="M718" i="2"/>
  <c r="M714" i="2"/>
  <c r="M710" i="2"/>
  <c r="M706" i="2"/>
  <c r="M702" i="2"/>
  <c r="M698" i="2"/>
  <c r="M694" i="2"/>
  <c r="M690" i="2"/>
  <c r="M686" i="2"/>
  <c r="M682" i="2"/>
  <c r="M2017" i="2"/>
  <c r="M2013" i="2"/>
  <c r="M2009" i="2"/>
  <c r="M2005" i="2"/>
  <c r="M2001" i="2"/>
  <c r="M1997" i="2"/>
  <c r="M1993" i="2"/>
  <c r="M1989" i="2"/>
  <c r="M1985" i="2"/>
  <c r="M1981" i="2"/>
  <c r="M1977" i="2"/>
  <c r="M1973" i="2"/>
  <c r="M1969" i="2"/>
  <c r="M1965" i="2"/>
  <c r="M1961" i="2"/>
  <c r="M1957" i="2"/>
  <c r="M1953" i="2"/>
  <c r="M1949" i="2"/>
  <c r="M1945" i="2"/>
  <c r="M1941" i="2"/>
  <c r="M1937" i="2"/>
  <c r="M1933" i="2"/>
  <c r="M1929" i="2"/>
  <c r="M1925" i="2"/>
  <c r="M1921" i="2"/>
  <c r="M1917" i="2"/>
  <c r="M1913" i="2"/>
  <c r="M1909" i="2"/>
  <c r="M1905" i="2"/>
  <c r="M1901" i="2"/>
  <c r="M1897" i="2"/>
  <c r="M1893" i="2"/>
  <c r="M1889" i="2"/>
  <c r="M1885" i="2"/>
  <c r="M1881" i="2"/>
  <c r="M1877" i="2"/>
  <c r="M1873" i="2"/>
  <c r="M1869" i="2"/>
  <c r="M1865" i="2"/>
  <c r="M1861" i="2"/>
  <c r="M1857" i="2"/>
  <c r="M1853" i="2"/>
  <c r="M1849" i="2"/>
  <c r="M1845" i="2"/>
  <c r="M1841" i="2"/>
  <c r="M1837" i="2"/>
  <c r="M1833" i="2"/>
  <c r="M1829" i="2"/>
  <c r="M1825" i="2"/>
  <c r="M1821" i="2"/>
  <c r="M1817" i="2"/>
  <c r="M1813" i="2"/>
  <c r="M1809" i="2"/>
  <c r="M1805" i="2"/>
  <c r="M1801" i="2"/>
  <c r="M1797" i="2"/>
  <c r="M1793" i="2"/>
  <c r="M1789" i="2"/>
  <c r="M1785" i="2"/>
  <c r="M1781" i="2"/>
  <c r="M1777" i="2"/>
  <c r="M1773" i="2"/>
  <c r="M1769" i="2"/>
  <c r="M1765" i="2"/>
  <c r="M1761" i="2"/>
  <c r="M1757" i="2"/>
  <c r="M1753" i="2"/>
  <c r="M1749" i="2"/>
  <c r="M1745" i="2"/>
  <c r="M1741" i="2"/>
  <c r="M1737" i="2"/>
  <c r="M1733" i="2"/>
  <c r="M1729" i="2"/>
  <c r="M1725" i="2"/>
  <c r="M1721" i="2"/>
  <c r="M1717" i="2"/>
  <c r="M1713" i="2"/>
  <c r="M1709" i="2"/>
  <c r="M1705" i="2"/>
  <c r="M1701" i="2"/>
  <c r="M1697" i="2"/>
  <c r="M1693" i="2"/>
  <c r="M1689" i="2"/>
  <c r="M1685" i="2"/>
  <c r="M1681" i="2"/>
  <c r="M1677" i="2"/>
  <c r="M1673" i="2"/>
  <c r="M1669" i="2"/>
  <c r="M1665" i="2"/>
  <c r="M1661" i="2"/>
  <c r="M1657" i="2"/>
  <c r="M1653" i="2"/>
  <c r="M1649" i="2"/>
  <c r="M1645" i="2"/>
  <c r="M1641" i="2"/>
  <c r="M1637" i="2"/>
  <c r="M1633" i="2"/>
  <c r="M1629" i="2"/>
  <c r="M1625" i="2"/>
  <c r="M1621" i="2"/>
  <c r="M1617" i="2"/>
  <c r="M1613" i="2"/>
  <c r="M1609" i="2"/>
  <c r="M1605" i="2"/>
  <c r="M1601" i="2"/>
  <c r="M1597" i="2"/>
  <c r="M1593" i="2"/>
  <c r="M1589" i="2"/>
  <c r="M1585" i="2"/>
  <c r="M1581" i="2"/>
  <c r="M1577" i="2"/>
  <c r="M1573" i="2"/>
  <c r="M1569" i="2"/>
  <c r="M1565" i="2"/>
  <c r="M1561" i="2"/>
  <c r="M1557" i="2"/>
  <c r="M1553" i="2"/>
  <c r="M1549" i="2"/>
  <c r="M1545" i="2"/>
  <c r="M1541" i="2"/>
  <c r="M1537" i="2"/>
  <c r="M1533" i="2"/>
  <c r="M1529" i="2"/>
  <c r="M1525" i="2"/>
  <c r="M1521" i="2"/>
  <c r="M1517" i="2"/>
  <c r="M1513" i="2"/>
  <c r="M1509" i="2"/>
  <c r="M1505" i="2"/>
  <c r="M1501" i="2"/>
  <c r="M1497" i="2"/>
  <c r="M1493" i="2"/>
  <c r="M1489" i="2"/>
  <c r="M1485" i="2"/>
  <c r="M1481" i="2"/>
  <c r="M1477" i="2"/>
  <c r="M1473" i="2"/>
  <c r="M1469" i="2"/>
  <c r="M1465" i="2"/>
  <c r="M1461" i="2"/>
  <c r="M1457" i="2"/>
  <c r="M1453" i="2"/>
  <c r="M1449" i="2"/>
  <c r="M1445" i="2"/>
  <c r="M1441" i="2"/>
  <c r="M1437" i="2"/>
  <c r="M1433" i="2"/>
  <c r="M1429" i="2"/>
  <c r="M1425" i="2"/>
  <c r="M1421" i="2"/>
  <c r="M1417" i="2"/>
  <c r="M1413" i="2"/>
  <c r="M1409" i="2"/>
  <c r="M1405" i="2"/>
  <c r="M1401" i="2"/>
  <c r="M1397" i="2"/>
  <c r="M1393" i="2"/>
  <c r="M1389" i="2"/>
  <c r="M1385" i="2"/>
  <c r="M1381" i="2"/>
  <c r="M1377" i="2"/>
  <c r="M1373" i="2"/>
  <c r="M1369" i="2"/>
  <c r="M1365" i="2"/>
  <c r="M1361" i="2"/>
  <c r="M1357" i="2"/>
  <c r="M1353" i="2"/>
  <c r="M1349" i="2"/>
  <c r="M1345" i="2"/>
  <c r="M1341" i="2"/>
  <c r="M1337" i="2"/>
  <c r="M1333" i="2"/>
  <c r="M1329" i="2"/>
  <c r="M1325" i="2"/>
  <c r="M1321" i="2"/>
  <c r="M1317" i="2"/>
  <c r="M1313" i="2"/>
  <c r="M1309" i="2"/>
  <c r="M1305" i="2"/>
  <c r="M1301" i="2"/>
  <c r="M1297" i="2"/>
  <c r="M1293" i="2"/>
  <c r="M1289" i="2"/>
  <c r="M1285" i="2"/>
  <c r="M1281" i="2"/>
  <c r="M1277" i="2"/>
  <c r="M1273" i="2"/>
  <c r="M1269" i="2"/>
  <c r="M1265" i="2"/>
  <c r="M1261" i="2"/>
  <c r="M1257" i="2"/>
  <c r="M1253" i="2"/>
  <c r="M1249" i="2"/>
  <c r="M1245" i="2"/>
  <c r="M1241" i="2"/>
  <c r="M1237" i="2"/>
  <c r="M1233" i="2"/>
  <c r="M1229" i="2"/>
  <c r="M1225" i="2"/>
  <c r="M1221" i="2"/>
  <c r="M1217" i="2"/>
  <c r="M1213" i="2"/>
  <c r="M1209" i="2"/>
  <c r="M1205" i="2"/>
  <c r="M1201" i="2"/>
  <c r="M1197" i="2"/>
  <c r="M1193" i="2"/>
  <c r="M1189" i="2"/>
  <c r="M1185" i="2"/>
  <c r="M1181" i="2"/>
  <c r="M1177" i="2"/>
  <c r="M1173" i="2"/>
  <c r="M1169" i="2"/>
  <c r="M1165" i="2"/>
  <c r="M1161" i="2"/>
  <c r="M1157" i="2"/>
  <c r="M1153" i="2"/>
  <c r="M1149" i="2"/>
  <c r="M1145" i="2"/>
  <c r="M1141" i="2"/>
  <c r="M1137" i="2"/>
  <c r="M1133" i="2"/>
  <c r="M1129" i="2"/>
  <c r="M1125" i="2"/>
  <c r="M1121" i="2"/>
  <c r="M1117" i="2"/>
  <c r="M1113" i="2"/>
  <c r="M1109" i="2"/>
  <c r="M1105" i="2"/>
  <c r="M1101" i="2"/>
  <c r="M1097" i="2"/>
  <c r="M1093" i="2"/>
  <c r="M1089" i="2"/>
  <c r="M1085" i="2"/>
  <c r="M1081" i="2"/>
  <c r="M1077" i="2"/>
  <c r="M1073" i="2"/>
  <c r="M1069" i="2"/>
  <c r="M1065" i="2"/>
  <c r="M1061" i="2"/>
  <c r="M1057" i="2"/>
  <c r="M1053" i="2"/>
  <c r="M1049" i="2"/>
  <c r="M1045" i="2"/>
  <c r="M1041" i="2"/>
  <c r="M1037" i="2"/>
  <c r="M1033" i="2"/>
  <c r="M1029" i="2"/>
  <c r="M1025" i="2"/>
  <c r="M1021" i="2"/>
  <c r="M1017" i="2"/>
  <c r="M1013" i="2"/>
  <c r="M1009" i="2"/>
  <c r="M1005" i="2"/>
  <c r="M1001" i="2"/>
  <c r="M997" i="2"/>
  <c r="M993" i="2"/>
  <c r="M989" i="2"/>
  <c r="M985" i="2"/>
  <c r="M981" i="2"/>
  <c r="M977" i="2"/>
  <c r="M973" i="2"/>
  <c r="M969" i="2"/>
  <c r="M965" i="2"/>
  <c r="M961" i="2"/>
  <c r="M957" i="2"/>
  <c r="M953" i="2"/>
  <c r="M949" i="2"/>
  <c r="M945" i="2"/>
  <c r="M941" i="2"/>
  <c r="M937" i="2"/>
  <c r="M933" i="2"/>
  <c r="M929" i="2"/>
  <c r="M925" i="2"/>
  <c r="M921" i="2"/>
  <c r="M917" i="2"/>
  <c r="M913" i="2"/>
  <c r="M909" i="2"/>
  <c r="M905" i="2"/>
  <c r="M901" i="2"/>
  <c r="M897" i="2"/>
  <c r="M893" i="2"/>
  <c r="M889" i="2"/>
  <c r="M885" i="2"/>
  <c r="M881" i="2"/>
  <c r="M877" i="2"/>
  <c r="M873" i="2"/>
  <c r="M869" i="2"/>
  <c r="M865" i="2"/>
  <c r="M861" i="2"/>
  <c r="M857" i="2"/>
  <c r="M853" i="2"/>
  <c r="M849" i="2"/>
  <c r="M845" i="2"/>
  <c r="M841" i="2"/>
  <c r="M837" i="2"/>
  <c r="M833" i="2"/>
  <c r="M829" i="2"/>
  <c r="M825" i="2"/>
  <c r="M821" i="2"/>
  <c r="M817" i="2"/>
  <c r="M813" i="2"/>
  <c r="M809" i="2"/>
  <c r="M805" i="2"/>
  <c r="M801" i="2"/>
  <c r="M797" i="2"/>
  <c r="M793" i="2"/>
  <c r="M789" i="2"/>
  <c r="M785" i="2"/>
  <c r="M781" i="2"/>
  <c r="M777" i="2"/>
  <c r="M773" i="2"/>
  <c r="M769" i="2"/>
  <c r="M765" i="2"/>
  <c r="M761" i="2"/>
  <c r="M757" i="2"/>
  <c r="M753" i="2"/>
  <c r="M749" i="2"/>
  <c r="M745" i="2"/>
  <c r="M741" i="2"/>
  <c r="M737" i="2"/>
  <c r="M733" i="2"/>
  <c r="M729" i="2"/>
  <c r="M725" i="2"/>
  <c r="M721" i="2"/>
  <c r="M717" i="2"/>
  <c r="M713" i="2"/>
  <c r="M709" i="2"/>
  <c r="M705" i="2"/>
  <c r="M701" i="2"/>
  <c r="M697" i="2"/>
  <c r="M693" i="2"/>
  <c r="M689" i="2"/>
  <c r="M685" i="2"/>
  <c r="M2016" i="2"/>
  <c r="M2012" i="2"/>
  <c r="M2008" i="2"/>
  <c r="M2004" i="2"/>
  <c r="M2000" i="2"/>
  <c r="M1996" i="2"/>
  <c r="M1992" i="2"/>
  <c r="M1988" i="2"/>
  <c r="M1984" i="2"/>
  <c r="M1980" i="2"/>
  <c r="M1976" i="2"/>
  <c r="M1972" i="2"/>
  <c r="M1968" i="2"/>
  <c r="M1964" i="2"/>
  <c r="M1960" i="2"/>
  <c r="M1956" i="2"/>
  <c r="M1952" i="2"/>
  <c r="M1948" i="2"/>
  <c r="M1944" i="2"/>
  <c r="M1940" i="2"/>
  <c r="M1936" i="2"/>
  <c r="M1932" i="2"/>
  <c r="M1928" i="2"/>
  <c r="M1924" i="2"/>
  <c r="M1920" i="2"/>
  <c r="M1916" i="2"/>
  <c r="M1912" i="2"/>
  <c r="M1908" i="2"/>
  <c r="M1904" i="2"/>
  <c r="M1900" i="2"/>
  <c r="M1896" i="2"/>
  <c r="M1892" i="2"/>
  <c r="M1888" i="2"/>
  <c r="M1884" i="2"/>
  <c r="M1880" i="2"/>
  <c r="M1876" i="2"/>
  <c r="M1872" i="2"/>
  <c r="M1868" i="2"/>
  <c r="M1864" i="2"/>
  <c r="M1860" i="2"/>
  <c r="M1856" i="2"/>
  <c r="M1852" i="2"/>
  <c r="M1848" i="2"/>
  <c r="M1844" i="2"/>
  <c r="M1840" i="2"/>
  <c r="M1836" i="2"/>
  <c r="M1832" i="2"/>
  <c r="M1828" i="2"/>
  <c r="M1824" i="2"/>
  <c r="M1820" i="2"/>
  <c r="M1816" i="2"/>
  <c r="M1812" i="2"/>
  <c r="M1808" i="2"/>
  <c r="M1804" i="2"/>
  <c r="M1800" i="2"/>
  <c r="M1796" i="2"/>
  <c r="M1792" i="2"/>
  <c r="M1788" i="2"/>
  <c r="M1784" i="2"/>
  <c r="M1780" i="2"/>
  <c r="M1776" i="2"/>
  <c r="M1772" i="2"/>
  <c r="M1768" i="2"/>
  <c r="M1764" i="2"/>
  <c r="M1760" i="2"/>
  <c r="M1756" i="2"/>
  <c r="M1752" i="2"/>
  <c r="M1748" i="2"/>
  <c r="M1744" i="2"/>
  <c r="M1740" i="2"/>
  <c r="M1736" i="2"/>
  <c r="M1732" i="2"/>
  <c r="M1728" i="2"/>
  <c r="M1724" i="2"/>
  <c r="M1720" i="2"/>
  <c r="M1716" i="2"/>
  <c r="M1712" i="2"/>
  <c r="M1708" i="2"/>
  <c r="M1704" i="2"/>
  <c r="M1700" i="2"/>
  <c r="M1696" i="2"/>
  <c r="M1692" i="2"/>
  <c r="M1688" i="2"/>
  <c r="M1684" i="2"/>
  <c r="M1680" i="2"/>
  <c r="M1676" i="2"/>
  <c r="M1672" i="2"/>
  <c r="M1668" i="2"/>
  <c r="M1664" i="2"/>
  <c r="M1660" i="2"/>
  <c r="M1656" i="2"/>
  <c r="M1652" i="2"/>
  <c r="M1648" i="2"/>
  <c r="M1644" i="2"/>
  <c r="M1640" i="2"/>
  <c r="M1636" i="2"/>
  <c r="M1632" i="2"/>
  <c r="M1628" i="2"/>
  <c r="M1624" i="2"/>
  <c r="M1620" i="2"/>
  <c r="M1616" i="2"/>
  <c r="M1612" i="2"/>
  <c r="M1608" i="2"/>
  <c r="M1604" i="2"/>
  <c r="M1600" i="2"/>
  <c r="M1596" i="2"/>
  <c r="M1592" i="2"/>
  <c r="M1588" i="2"/>
  <c r="M1584" i="2"/>
  <c r="M1580" i="2"/>
  <c r="M1576" i="2"/>
  <c r="M1572" i="2"/>
  <c r="M1568" i="2"/>
  <c r="M1564" i="2"/>
  <c r="M1560" i="2"/>
  <c r="M1556" i="2"/>
  <c r="M1552" i="2"/>
  <c r="M1548" i="2"/>
  <c r="M1544" i="2"/>
  <c r="M1540" i="2"/>
  <c r="M1536" i="2"/>
  <c r="M1532" i="2"/>
  <c r="M1528" i="2"/>
  <c r="M1524" i="2"/>
  <c r="M1520" i="2"/>
  <c r="M1516" i="2"/>
  <c r="M1512" i="2"/>
  <c r="M1508" i="2"/>
  <c r="M1504" i="2"/>
  <c r="M1500" i="2"/>
  <c r="M1496" i="2"/>
  <c r="M1492" i="2"/>
  <c r="M1488" i="2"/>
  <c r="M1484" i="2"/>
  <c r="M1480" i="2"/>
  <c r="M1476" i="2"/>
  <c r="M1472" i="2"/>
  <c r="M1468" i="2"/>
  <c r="M1464" i="2"/>
  <c r="M1460" i="2"/>
  <c r="M1456" i="2"/>
  <c r="M1452" i="2"/>
  <c r="M1448" i="2"/>
  <c r="M1444" i="2"/>
  <c r="M1440" i="2"/>
  <c r="M1436" i="2"/>
  <c r="M1432" i="2"/>
  <c r="M1428" i="2"/>
  <c r="M1424" i="2"/>
  <c r="M1420" i="2"/>
  <c r="M1416" i="2"/>
  <c r="M1412" i="2"/>
  <c r="M1408" i="2"/>
  <c r="M1404" i="2"/>
  <c r="M1400" i="2"/>
  <c r="M1396" i="2"/>
  <c r="M1392" i="2"/>
  <c r="M1388" i="2"/>
  <c r="M1384" i="2"/>
  <c r="M1380" i="2"/>
  <c r="M1376" i="2"/>
  <c r="M1372" i="2"/>
  <c r="M1368" i="2"/>
  <c r="M1364" i="2"/>
  <c r="M1360" i="2"/>
  <c r="M1356" i="2"/>
  <c r="M1352" i="2"/>
  <c r="M1348" i="2"/>
  <c r="M1344" i="2"/>
  <c r="M1340" i="2"/>
  <c r="M1336" i="2"/>
  <c r="M1332" i="2"/>
  <c r="M1328" i="2"/>
  <c r="M1324" i="2"/>
  <c r="M1320" i="2"/>
  <c r="M1316" i="2"/>
  <c r="M1312" i="2"/>
  <c r="M1308" i="2"/>
  <c r="M1304" i="2"/>
  <c r="M1300" i="2"/>
  <c r="M1296" i="2"/>
  <c r="M1292" i="2"/>
  <c r="M1288" i="2"/>
  <c r="M1284" i="2"/>
  <c r="M1280" i="2"/>
  <c r="M1276" i="2"/>
  <c r="M1272" i="2"/>
  <c r="M1268" i="2"/>
  <c r="M1264" i="2"/>
  <c r="M1260" i="2"/>
  <c r="M1256" i="2"/>
  <c r="M1252" i="2"/>
  <c r="M1248" i="2"/>
  <c r="M1244" i="2"/>
  <c r="M1240" i="2"/>
  <c r="M1236" i="2"/>
  <c r="M1232" i="2"/>
  <c r="M1228" i="2"/>
  <c r="M1224" i="2"/>
  <c r="M1220" i="2"/>
  <c r="M1216" i="2"/>
  <c r="M1212" i="2"/>
  <c r="M1208" i="2"/>
  <c r="M1204" i="2"/>
  <c r="M1200" i="2"/>
  <c r="M1196" i="2"/>
  <c r="M1192" i="2"/>
  <c r="M1188" i="2"/>
  <c r="M1184" i="2"/>
  <c r="M1180" i="2"/>
  <c r="M1176" i="2"/>
  <c r="M1172" i="2"/>
  <c r="M1168" i="2"/>
  <c r="M1164" i="2"/>
  <c r="M1160" i="2"/>
  <c r="M1156" i="2"/>
  <c r="M1152" i="2"/>
  <c r="M1148" i="2"/>
  <c r="M1144" i="2"/>
  <c r="M1140" i="2"/>
  <c r="M1136" i="2"/>
  <c r="M1132" i="2"/>
  <c r="M1128" i="2"/>
  <c r="M1124" i="2"/>
  <c r="M1120" i="2"/>
  <c r="M1116" i="2"/>
  <c r="M1112" i="2"/>
  <c r="M1108" i="2"/>
  <c r="M1104" i="2"/>
  <c r="M1100" i="2"/>
  <c r="M1096" i="2"/>
  <c r="M1092" i="2"/>
  <c r="M1088" i="2"/>
  <c r="M1084" i="2"/>
  <c r="M1080" i="2"/>
  <c r="M1076" i="2"/>
  <c r="M1072" i="2"/>
  <c r="M1068" i="2"/>
  <c r="M1064" i="2"/>
  <c r="M1060" i="2"/>
  <c r="M1056" i="2"/>
  <c r="M1052" i="2"/>
  <c r="M1048" i="2"/>
  <c r="M1044" i="2"/>
  <c r="M1040" i="2"/>
  <c r="M1036" i="2"/>
  <c r="M1032" i="2"/>
  <c r="M1028" i="2"/>
  <c r="M1024" i="2"/>
  <c r="M1020" i="2"/>
  <c r="M1016" i="2"/>
  <c r="M1012" i="2"/>
  <c r="M1008" i="2"/>
  <c r="M1004" i="2"/>
  <c r="M1000" i="2"/>
  <c r="M996" i="2"/>
  <c r="M992" i="2"/>
  <c r="M988" i="2"/>
  <c r="M984" i="2"/>
  <c r="M980" i="2"/>
  <c r="M976" i="2"/>
  <c r="M972" i="2"/>
  <c r="M968" i="2"/>
  <c r="M964" i="2"/>
  <c r="M960" i="2"/>
  <c r="M956" i="2"/>
  <c r="M952" i="2"/>
  <c r="M948" i="2"/>
  <c r="M944" i="2"/>
  <c r="M940" i="2"/>
  <c r="M936" i="2"/>
  <c r="M932" i="2"/>
  <c r="M928" i="2"/>
  <c r="M924" i="2"/>
  <c r="M920" i="2"/>
  <c r="M916" i="2"/>
  <c r="M912" i="2"/>
  <c r="M908" i="2"/>
  <c r="M904" i="2"/>
  <c r="M900" i="2"/>
  <c r="M896" i="2"/>
  <c r="M892" i="2"/>
  <c r="M888" i="2"/>
  <c r="M884" i="2"/>
  <c r="M880" i="2"/>
  <c r="M876" i="2"/>
  <c r="M872" i="2"/>
  <c r="M868" i="2"/>
  <c r="M864" i="2"/>
  <c r="M860" i="2"/>
  <c r="M856" i="2"/>
  <c r="M852" i="2"/>
  <c r="M848" i="2"/>
  <c r="M844" i="2"/>
  <c r="M840" i="2"/>
  <c r="M836" i="2"/>
  <c r="M832" i="2"/>
  <c r="M828" i="2"/>
  <c r="M824" i="2"/>
  <c r="M820" i="2"/>
  <c r="M816" i="2"/>
  <c r="M812" i="2"/>
  <c r="M808" i="2"/>
  <c r="M804" i="2"/>
  <c r="M800" i="2"/>
  <c r="M796" i="2"/>
  <c r="M792" i="2"/>
  <c r="M788" i="2"/>
  <c r="M784" i="2"/>
  <c r="M780" i="2"/>
  <c r="M776" i="2"/>
  <c r="M772" i="2"/>
  <c r="M768" i="2"/>
  <c r="M764" i="2"/>
  <c r="M760" i="2"/>
  <c r="M756" i="2"/>
  <c r="M752" i="2"/>
  <c r="M748" i="2"/>
  <c r="M744" i="2"/>
  <c r="M740" i="2"/>
  <c r="M736" i="2"/>
  <c r="M732" i="2"/>
  <c r="M728" i="2"/>
  <c r="M724" i="2"/>
  <c r="M720" i="2"/>
  <c r="M716" i="2"/>
  <c r="M712" i="2"/>
  <c r="M708" i="2"/>
  <c r="M704" i="2"/>
  <c r="M700" i="2"/>
  <c r="M696" i="2"/>
  <c r="M692" i="2"/>
  <c r="M688" i="2"/>
  <c r="M684" i="2"/>
  <c r="M2043" i="2"/>
  <c r="M2039" i="2"/>
  <c r="M2035" i="2"/>
  <c r="M2031" i="2"/>
  <c r="M2027" i="2"/>
  <c r="M2023" i="2"/>
  <c r="M2019" i="2"/>
  <c r="M2015" i="2"/>
  <c r="M2011" i="2"/>
  <c r="M2007" i="2"/>
  <c r="M2003" i="2"/>
  <c r="M1999" i="2"/>
  <c r="M1995" i="2"/>
  <c r="M1991" i="2"/>
  <c r="M1987" i="2"/>
  <c r="M1983" i="2"/>
  <c r="M1979" i="2"/>
  <c r="M1975" i="2"/>
  <c r="M1971" i="2"/>
  <c r="M1967" i="2"/>
  <c r="M1963" i="2"/>
  <c r="M1959" i="2"/>
  <c r="M1955" i="2"/>
  <c r="M1951" i="2"/>
  <c r="M1947" i="2"/>
  <c r="M1943" i="2"/>
  <c r="M1939" i="2"/>
  <c r="M1935" i="2"/>
  <c r="M1931" i="2"/>
  <c r="M1927" i="2"/>
  <c r="M1923" i="2"/>
  <c r="M1919" i="2"/>
  <c r="M1915" i="2"/>
  <c r="M1911" i="2"/>
  <c r="M1907" i="2"/>
  <c r="M1903" i="2"/>
  <c r="M1899" i="2"/>
  <c r="M1895" i="2"/>
  <c r="M1891" i="2"/>
  <c r="M1887" i="2"/>
  <c r="M1883" i="2"/>
  <c r="M1879" i="2"/>
  <c r="M1875" i="2"/>
  <c r="M1871" i="2"/>
  <c r="M1867" i="2"/>
  <c r="M1863" i="2"/>
  <c r="M1859" i="2"/>
  <c r="M1855" i="2"/>
  <c r="M1851" i="2"/>
  <c r="M1847" i="2"/>
  <c r="M1843" i="2"/>
  <c r="M1839" i="2"/>
  <c r="M1835" i="2"/>
  <c r="M1831" i="2"/>
  <c r="M1827" i="2"/>
  <c r="M1823" i="2"/>
  <c r="M1819" i="2"/>
  <c r="M1815" i="2"/>
  <c r="M1811" i="2"/>
  <c r="M1807" i="2"/>
  <c r="M1803" i="2"/>
  <c r="M1799" i="2"/>
  <c r="M1795" i="2"/>
  <c r="M1791" i="2"/>
  <c r="M1787" i="2"/>
  <c r="M1783" i="2"/>
  <c r="M1779" i="2"/>
  <c r="M1775" i="2"/>
  <c r="M1771" i="2"/>
  <c r="M1767" i="2"/>
  <c r="M1763" i="2"/>
  <c r="M1759" i="2"/>
  <c r="M1755" i="2"/>
  <c r="M1751" i="2"/>
  <c r="M1747" i="2"/>
  <c r="M1743" i="2"/>
  <c r="M1739" i="2"/>
  <c r="M1735" i="2"/>
  <c r="M1731" i="2"/>
  <c r="M1727" i="2"/>
  <c r="M1723" i="2"/>
  <c r="M1719" i="2"/>
  <c r="M1715" i="2"/>
  <c r="M1711" i="2"/>
  <c r="M1707" i="2"/>
  <c r="M1703" i="2"/>
  <c r="M1699" i="2"/>
  <c r="M1695" i="2"/>
  <c r="M1691" i="2"/>
  <c r="M1687" i="2"/>
  <c r="M1683" i="2"/>
  <c r="M1679" i="2"/>
  <c r="M1675" i="2"/>
  <c r="M1671" i="2"/>
  <c r="M1667" i="2"/>
  <c r="M1663" i="2"/>
  <c r="M1659" i="2"/>
  <c r="M1655" i="2"/>
  <c r="M1651" i="2"/>
  <c r="M1647" i="2"/>
  <c r="M1643" i="2"/>
  <c r="M1639" i="2"/>
  <c r="M1635" i="2"/>
  <c r="M1631" i="2"/>
  <c r="M1627" i="2"/>
  <c r="M1623" i="2"/>
  <c r="M1619" i="2"/>
  <c r="M1615" i="2"/>
  <c r="M1611" i="2"/>
  <c r="M1607" i="2"/>
  <c r="M1603" i="2"/>
  <c r="M1599" i="2"/>
  <c r="M1595" i="2"/>
  <c r="M1591" i="2"/>
  <c r="M1587" i="2"/>
  <c r="M1583" i="2"/>
  <c r="M1579" i="2"/>
  <c r="M1575" i="2"/>
  <c r="M1571" i="2"/>
  <c r="M1567" i="2"/>
  <c r="M1563" i="2"/>
  <c r="M1559" i="2"/>
  <c r="M1555" i="2"/>
  <c r="M1551" i="2"/>
  <c r="M1547" i="2"/>
  <c r="M1543" i="2"/>
  <c r="M1539" i="2"/>
  <c r="M1535" i="2"/>
  <c r="M1531" i="2"/>
  <c r="M1527" i="2"/>
  <c r="M1523" i="2"/>
  <c r="M1519" i="2"/>
  <c r="M1515" i="2"/>
  <c r="M1511" i="2"/>
  <c r="M1507" i="2"/>
  <c r="M1503" i="2"/>
  <c r="M1499" i="2"/>
  <c r="M1495" i="2"/>
  <c r="M1491" i="2"/>
  <c r="M1487" i="2"/>
  <c r="M1483" i="2"/>
  <c r="M1479" i="2"/>
  <c r="M1475" i="2"/>
  <c r="M1471" i="2"/>
  <c r="M1467" i="2"/>
  <c r="M1463" i="2"/>
  <c r="M1459" i="2"/>
  <c r="M1455" i="2"/>
  <c r="M1451" i="2"/>
  <c r="M1447" i="2"/>
  <c r="M1443" i="2"/>
  <c r="M1439" i="2"/>
  <c r="M1435" i="2"/>
  <c r="M1431" i="2"/>
  <c r="M1427" i="2"/>
  <c r="M1423" i="2"/>
  <c r="M1419" i="2"/>
  <c r="M1415" i="2"/>
  <c r="M1411" i="2"/>
  <c r="M1407" i="2"/>
  <c r="M1403" i="2"/>
  <c r="M1399" i="2"/>
  <c r="M1395" i="2"/>
  <c r="M1391" i="2"/>
  <c r="M1387" i="2"/>
  <c r="M1383" i="2"/>
  <c r="M1379" i="2"/>
  <c r="M1375" i="2"/>
  <c r="M1371" i="2"/>
  <c r="M1367" i="2"/>
  <c r="M1363" i="2"/>
  <c r="M1359" i="2"/>
  <c r="M1355" i="2"/>
  <c r="M1351" i="2"/>
  <c r="M1347" i="2"/>
  <c r="M1343" i="2"/>
  <c r="M1339" i="2"/>
  <c r="M1335" i="2"/>
  <c r="M1331" i="2"/>
  <c r="M1327" i="2"/>
  <c r="M1323" i="2"/>
  <c r="M1319" i="2"/>
  <c r="M1315" i="2"/>
  <c r="M1311" i="2"/>
  <c r="M1307" i="2"/>
  <c r="M1303" i="2"/>
  <c r="M1299" i="2"/>
  <c r="M1295" i="2"/>
  <c r="M1291" i="2"/>
  <c r="M1287" i="2"/>
  <c r="M1283" i="2"/>
  <c r="M1279" i="2"/>
  <c r="M1275" i="2"/>
  <c r="M1271" i="2"/>
  <c r="M1267" i="2"/>
  <c r="M1263" i="2"/>
  <c r="M1259" i="2"/>
  <c r="M1255" i="2"/>
  <c r="M1251" i="2"/>
  <c r="M1247" i="2"/>
  <c r="M1243" i="2"/>
  <c r="M1239" i="2"/>
  <c r="M1235" i="2"/>
  <c r="M1231" i="2"/>
  <c r="M1227" i="2"/>
  <c r="M1223" i="2"/>
  <c r="M1219" i="2"/>
  <c r="M1215" i="2"/>
  <c r="M1211" i="2"/>
  <c r="M1207" i="2"/>
  <c r="M1203" i="2"/>
  <c r="M1199" i="2"/>
  <c r="M1195" i="2"/>
  <c r="M1191" i="2"/>
  <c r="M1187" i="2"/>
  <c r="M1183" i="2"/>
  <c r="M1179" i="2"/>
  <c r="M1175" i="2"/>
  <c r="M1171" i="2"/>
  <c r="M1167" i="2"/>
  <c r="M1163" i="2"/>
  <c r="M1159" i="2"/>
  <c r="M1155" i="2"/>
  <c r="M1151" i="2"/>
  <c r="M1147" i="2"/>
  <c r="M1143" i="2"/>
  <c r="M1139" i="2"/>
  <c r="M1135" i="2"/>
  <c r="M1131" i="2"/>
  <c r="M1127" i="2"/>
  <c r="M1123" i="2"/>
  <c r="M1119" i="2"/>
  <c r="M1115" i="2"/>
  <c r="M1111" i="2"/>
  <c r="M1107" i="2"/>
  <c r="M1103" i="2"/>
  <c r="M1099" i="2"/>
  <c r="M1095" i="2"/>
  <c r="M1091" i="2"/>
  <c r="M1087" i="2"/>
  <c r="M1083" i="2"/>
  <c r="M1079" i="2"/>
  <c r="M1075" i="2"/>
  <c r="M1071" i="2"/>
  <c r="M1067" i="2"/>
  <c r="M1063" i="2"/>
  <c r="M1059" i="2"/>
  <c r="M1055" i="2"/>
  <c r="M1051" i="2"/>
  <c r="M1047" i="2"/>
  <c r="M1043" i="2"/>
  <c r="M1039" i="2"/>
  <c r="M1035" i="2"/>
  <c r="M1031" i="2"/>
  <c r="M1027" i="2"/>
  <c r="M1023" i="2"/>
  <c r="M1019" i="2"/>
  <c r="M1015" i="2"/>
  <c r="M1011" i="2"/>
  <c r="M1007" i="2"/>
  <c r="M1003" i="2"/>
  <c r="M999" i="2"/>
  <c r="M995" i="2"/>
  <c r="M991" i="2"/>
  <c r="M987" i="2"/>
  <c r="M983" i="2"/>
  <c r="M979" i="2"/>
  <c r="M975" i="2"/>
  <c r="M971" i="2"/>
  <c r="M967" i="2"/>
  <c r="M963" i="2"/>
  <c r="M959" i="2"/>
  <c r="M955" i="2"/>
  <c r="M951" i="2"/>
  <c r="M947" i="2"/>
  <c r="M943" i="2"/>
  <c r="M939" i="2"/>
  <c r="M935" i="2"/>
  <c r="M931" i="2"/>
  <c r="M927" i="2"/>
  <c r="M923" i="2"/>
  <c r="M919" i="2"/>
  <c r="M915" i="2"/>
  <c r="M911" i="2"/>
  <c r="M907" i="2"/>
  <c r="M903" i="2"/>
  <c r="M899" i="2"/>
  <c r="M895" i="2"/>
  <c r="M891" i="2"/>
  <c r="M887" i="2"/>
  <c r="M883" i="2"/>
  <c r="M879" i="2"/>
  <c r="M875" i="2"/>
  <c r="M871" i="2"/>
  <c r="M867" i="2"/>
  <c r="M863" i="2"/>
  <c r="M859" i="2"/>
  <c r="M855" i="2"/>
  <c r="M851" i="2"/>
  <c r="M847" i="2"/>
  <c r="M843" i="2"/>
  <c r="M839" i="2"/>
  <c r="M835" i="2"/>
  <c r="M831" i="2"/>
  <c r="M827" i="2"/>
  <c r="M823" i="2"/>
  <c r="M819" i="2"/>
  <c r="M815" i="2"/>
  <c r="M811" i="2"/>
  <c r="M807" i="2"/>
  <c r="M803" i="2"/>
  <c r="M799" i="2"/>
  <c r="M795" i="2"/>
  <c r="M791" i="2"/>
  <c r="M787" i="2"/>
  <c r="M783" i="2"/>
  <c r="M779" i="2"/>
  <c r="M775" i="2"/>
  <c r="M771" i="2"/>
  <c r="M767" i="2"/>
  <c r="M763" i="2"/>
  <c r="M759" i="2"/>
  <c r="M755" i="2"/>
  <c r="M751" i="2"/>
  <c r="M747" i="2"/>
  <c r="M743" i="2"/>
  <c r="M739" i="2"/>
  <c r="M735" i="2"/>
  <c r="M731" i="2"/>
  <c r="M727" i="2"/>
  <c r="M723" i="2"/>
  <c r="M719" i="2"/>
  <c r="M715" i="2"/>
  <c r="M711" i="2"/>
  <c r="M707" i="2"/>
  <c r="M703" i="2"/>
  <c r="M699" i="2"/>
  <c r="M695" i="2"/>
  <c r="M691" i="2"/>
  <c r="M687" i="2"/>
  <c r="M678" i="2"/>
  <c r="M674" i="2"/>
  <c r="M670" i="2"/>
  <c r="M666" i="2"/>
  <c r="M662" i="2"/>
  <c r="M658" i="2"/>
  <c r="M654" i="2"/>
  <c r="M650" i="2"/>
  <c r="M646" i="2"/>
  <c r="M642" i="2"/>
  <c r="M638" i="2"/>
  <c r="M634" i="2"/>
  <c r="M630" i="2"/>
  <c r="M626" i="2"/>
  <c r="M622" i="2"/>
  <c r="M618" i="2"/>
  <c r="M614" i="2"/>
  <c r="M610" i="2"/>
  <c r="M606" i="2"/>
  <c r="M602" i="2"/>
  <c r="M598" i="2"/>
  <c r="M594" i="2"/>
  <c r="M590" i="2"/>
  <c r="M586" i="2"/>
  <c r="M582" i="2"/>
  <c r="M578" i="2"/>
  <c r="M574" i="2"/>
  <c r="M570" i="2"/>
  <c r="M566" i="2"/>
  <c r="M562" i="2"/>
  <c r="M558" i="2"/>
  <c r="M554" i="2"/>
  <c r="M550" i="2"/>
  <c r="M546" i="2"/>
  <c r="M542" i="2"/>
  <c r="M538" i="2"/>
  <c r="M534" i="2"/>
  <c r="M530" i="2"/>
  <c r="M526" i="2"/>
  <c r="M522" i="2"/>
  <c r="M518" i="2"/>
  <c r="M514" i="2"/>
  <c r="M510" i="2"/>
  <c r="M506" i="2"/>
  <c r="M502" i="2"/>
  <c r="M498" i="2"/>
  <c r="M494" i="2"/>
  <c r="M490" i="2"/>
  <c r="M486" i="2"/>
  <c r="M482" i="2"/>
  <c r="M478" i="2"/>
  <c r="M474" i="2"/>
  <c r="M470" i="2"/>
  <c r="M466" i="2"/>
  <c r="M462" i="2"/>
  <c r="M458" i="2"/>
  <c r="M454" i="2"/>
  <c r="M450" i="2"/>
  <c r="M446" i="2"/>
  <c r="M442" i="2"/>
  <c r="M438" i="2"/>
  <c r="M434" i="2"/>
  <c r="M430" i="2"/>
  <c r="M426" i="2"/>
  <c r="M422" i="2"/>
  <c r="M418" i="2"/>
  <c r="M414" i="2"/>
  <c r="M410" i="2"/>
  <c r="M406" i="2"/>
  <c r="M402" i="2"/>
  <c r="M398" i="2"/>
  <c r="M394" i="2"/>
  <c r="M390" i="2"/>
  <c r="M386" i="2"/>
  <c r="M382" i="2"/>
  <c r="M378" i="2"/>
  <c r="M374" i="2"/>
  <c r="M370" i="2"/>
  <c r="M366" i="2"/>
  <c r="M362" i="2"/>
  <c r="M358" i="2"/>
  <c r="M354" i="2"/>
  <c r="M350" i="2"/>
  <c r="M346" i="2"/>
  <c r="M342" i="2"/>
  <c r="M338" i="2"/>
  <c r="M334" i="2"/>
  <c r="M330" i="2"/>
  <c r="M326" i="2"/>
  <c r="M322" i="2"/>
  <c r="M318" i="2"/>
  <c r="M314" i="2"/>
  <c r="M310" i="2"/>
  <c r="M306" i="2"/>
  <c r="M302" i="2"/>
  <c r="M298" i="2"/>
  <c r="M294" i="2"/>
  <c r="M290" i="2"/>
  <c r="M286" i="2"/>
  <c r="M282" i="2"/>
  <c r="M278" i="2"/>
  <c r="M274" i="2"/>
  <c r="M270" i="2"/>
  <c r="M266" i="2"/>
  <c r="M262" i="2"/>
  <c r="M258" i="2"/>
  <c r="M254" i="2"/>
  <c r="M250" i="2"/>
  <c r="M246" i="2"/>
  <c r="M242" i="2"/>
  <c r="M238" i="2"/>
  <c r="M234" i="2"/>
  <c r="M230" i="2"/>
  <c r="M226" i="2"/>
  <c r="M222" i="2"/>
  <c r="M218" i="2"/>
  <c r="M214" i="2"/>
  <c r="M210" i="2"/>
  <c r="M206" i="2"/>
  <c r="M202" i="2"/>
  <c r="M198" i="2"/>
  <c r="M194" i="2"/>
  <c r="M190" i="2"/>
  <c r="M186" i="2"/>
  <c r="M182" i="2"/>
  <c r="M178" i="2"/>
  <c r="M174" i="2"/>
  <c r="M170" i="2"/>
  <c r="M166" i="2"/>
  <c r="M162" i="2"/>
  <c r="M158" i="2"/>
  <c r="M154" i="2"/>
  <c r="M150" i="2"/>
  <c r="M146" i="2"/>
  <c r="M142" i="2"/>
  <c r="M138" i="2"/>
  <c r="M134" i="2"/>
  <c r="M130" i="2"/>
  <c r="M126" i="2"/>
  <c r="M122" i="2"/>
  <c r="M118" i="2"/>
  <c r="M114" i="2"/>
  <c r="M110" i="2"/>
  <c r="M106" i="2"/>
  <c r="M102" i="2"/>
  <c r="M98" i="2"/>
  <c r="M94" i="2"/>
  <c r="M90" i="2"/>
  <c r="M86" i="2"/>
  <c r="M82" i="2"/>
  <c r="M78" i="2"/>
  <c r="M74" i="2"/>
  <c r="M70" i="2"/>
  <c r="M66" i="2"/>
  <c r="M62" i="2"/>
  <c r="M58" i="2"/>
  <c r="M54" i="2"/>
  <c r="M50" i="2"/>
  <c r="M46" i="2"/>
  <c r="M42" i="2"/>
  <c r="M38" i="2"/>
  <c r="M34" i="2"/>
  <c r="M30" i="2"/>
  <c r="M26" i="2"/>
  <c r="M22" i="2"/>
  <c r="M18" i="2"/>
  <c r="M14" i="2"/>
  <c r="M10" i="2"/>
  <c r="M6" i="2"/>
  <c r="M2" i="2"/>
  <c r="M681" i="2"/>
  <c r="M677" i="2"/>
  <c r="M673" i="2"/>
  <c r="M669" i="2"/>
  <c r="M665" i="2"/>
  <c r="M661" i="2"/>
  <c r="M657" i="2"/>
  <c r="M653" i="2"/>
  <c r="M649" i="2"/>
  <c r="M645" i="2"/>
  <c r="M641" i="2"/>
  <c r="M637" i="2"/>
  <c r="M633" i="2"/>
  <c r="M629" i="2"/>
  <c r="M625" i="2"/>
  <c r="M621" i="2"/>
  <c r="M617" i="2"/>
  <c r="M613" i="2"/>
  <c r="M609" i="2"/>
  <c r="M605" i="2"/>
  <c r="M601" i="2"/>
  <c r="M597" i="2"/>
  <c r="M593" i="2"/>
  <c r="M589" i="2"/>
  <c r="M585" i="2"/>
  <c r="M581" i="2"/>
  <c r="M577" i="2"/>
  <c r="M573" i="2"/>
  <c r="M569" i="2"/>
  <c r="M565" i="2"/>
  <c r="M561" i="2"/>
  <c r="M557" i="2"/>
  <c r="M553" i="2"/>
  <c r="M549" i="2"/>
  <c r="M545" i="2"/>
  <c r="M541" i="2"/>
  <c r="M537" i="2"/>
  <c r="M533" i="2"/>
  <c r="M529" i="2"/>
  <c r="M525" i="2"/>
  <c r="M521" i="2"/>
  <c r="M517" i="2"/>
  <c r="M513" i="2"/>
  <c r="M509" i="2"/>
  <c r="M505" i="2"/>
  <c r="M501" i="2"/>
  <c r="M497" i="2"/>
  <c r="M493" i="2"/>
  <c r="M489" i="2"/>
  <c r="M485" i="2"/>
  <c r="M481" i="2"/>
  <c r="M477" i="2"/>
  <c r="M473" i="2"/>
  <c r="M469" i="2"/>
  <c r="M465" i="2"/>
  <c r="M461" i="2"/>
  <c r="M457" i="2"/>
  <c r="M453" i="2"/>
  <c r="M449" i="2"/>
  <c r="M445" i="2"/>
  <c r="M441" i="2"/>
  <c r="M437" i="2"/>
  <c r="M433" i="2"/>
  <c r="M429" i="2"/>
  <c r="M425" i="2"/>
  <c r="M421" i="2"/>
  <c r="M417" i="2"/>
  <c r="M413" i="2"/>
  <c r="M409" i="2"/>
  <c r="M405" i="2"/>
  <c r="M401" i="2"/>
  <c r="M397" i="2"/>
  <c r="M393" i="2"/>
  <c r="M389" i="2"/>
  <c r="M385" i="2"/>
  <c r="M381" i="2"/>
  <c r="M377" i="2"/>
  <c r="M373" i="2"/>
  <c r="M369" i="2"/>
  <c r="M365" i="2"/>
  <c r="M361" i="2"/>
  <c r="M357" i="2"/>
  <c r="M353" i="2"/>
  <c r="M349" i="2"/>
  <c r="M345" i="2"/>
  <c r="M341" i="2"/>
  <c r="M337" i="2"/>
  <c r="M333" i="2"/>
  <c r="M329" i="2"/>
  <c r="M325" i="2"/>
  <c r="M321" i="2"/>
  <c r="M317" i="2"/>
  <c r="M313" i="2"/>
  <c r="M309" i="2"/>
  <c r="M305" i="2"/>
  <c r="M301" i="2"/>
  <c r="M297" i="2"/>
  <c r="M293" i="2"/>
  <c r="M289" i="2"/>
  <c r="M285" i="2"/>
  <c r="M281" i="2"/>
  <c r="M277" i="2"/>
  <c r="M273" i="2"/>
  <c r="M269" i="2"/>
  <c r="M265" i="2"/>
  <c r="M261" i="2"/>
  <c r="M257" i="2"/>
  <c r="M253" i="2"/>
  <c r="M249" i="2"/>
  <c r="M245" i="2"/>
  <c r="M241" i="2"/>
  <c r="M237" i="2"/>
  <c r="M233" i="2"/>
  <c r="M229" i="2"/>
  <c r="M225" i="2"/>
  <c r="M221" i="2"/>
  <c r="M217" i="2"/>
  <c r="M213" i="2"/>
  <c r="M209" i="2"/>
  <c r="M205" i="2"/>
  <c r="M201" i="2"/>
  <c r="M197" i="2"/>
  <c r="M193" i="2"/>
  <c r="M189" i="2"/>
  <c r="M185" i="2"/>
  <c r="M181" i="2"/>
  <c r="M177" i="2"/>
  <c r="M173" i="2"/>
  <c r="M169" i="2"/>
  <c r="M165" i="2"/>
  <c r="M161" i="2"/>
  <c r="M157" i="2"/>
  <c r="M153" i="2"/>
  <c r="M149" i="2"/>
  <c r="M145" i="2"/>
  <c r="M141" i="2"/>
  <c r="M137" i="2"/>
  <c r="M133" i="2"/>
  <c r="M129" i="2"/>
  <c r="M125" i="2"/>
  <c r="M121" i="2"/>
  <c r="M117" i="2"/>
  <c r="M113" i="2"/>
  <c r="M109" i="2"/>
  <c r="M105" i="2"/>
  <c r="M101" i="2"/>
  <c r="M97" i="2"/>
  <c r="M93" i="2"/>
  <c r="M89" i="2"/>
  <c r="M85" i="2"/>
  <c r="M81" i="2"/>
  <c r="M77" i="2"/>
  <c r="M73" i="2"/>
  <c r="M69" i="2"/>
  <c r="M65" i="2"/>
  <c r="M61" i="2"/>
  <c r="M57" i="2"/>
  <c r="M53" i="2"/>
  <c r="M49" i="2"/>
  <c r="M45" i="2"/>
  <c r="M41" i="2"/>
  <c r="M37" i="2"/>
  <c r="M33" i="2"/>
  <c r="M29" i="2"/>
  <c r="M25" i="2"/>
  <c r="M21" i="2"/>
  <c r="M17" i="2"/>
  <c r="M13" i="2"/>
  <c r="M9" i="2"/>
  <c r="M5" i="2"/>
  <c r="M680" i="2"/>
  <c r="M676" i="2"/>
  <c r="M672" i="2"/>
  <c r="M668" i="2"/>
  <c r="M664" i="2"/>
  <c r="M660" i="2"/>
  <c r="M656" i="2"/>
  <c r="M652" i="2"/>
  <c r="M648" i="2"/>
  <c r="M644" i="2"/>
  <c r="M640" i="2"/>
  <c r="M636" i="2"/>
  <c r="M632" i="2"/>
  <c r="M628" i="2"/>
  <c r="M624" i="2"/>
  <c r="M620" i="2"/>
  <c r="M616" i="2"/>
  <c r="M612" i="2"/>
  <c r="M608" i="2"/>
  <c r="M604" i="2"/>
  <c r="M600" i="2"/>
  <c r="M596" i="2"/>
  <c r="M592" i="2"/>
  <c r="M588" i="2"/>
  <c r="M584" i="2"/>
  <c r="M580" i="2"/>
  <c r="M576" i="2"/>
  <c r="M572" i="2"/>
  <c r="M568" i="2"/>
  <c r="M564" i="2"/>
  <c r="M560" i="2"/>
  <c r="M556" i="2"/>
  <c r="M552" i="2"/>
  <c r="M548" i="2"/>
  <c r="M544" i="2"/>
  <c r="M540" i="2"/>
  <c r="M536" i="2"/>
  <c r="M532" i="2"/>
  <c r="M528" i="2"/>
  <c r="M524" i="2"/>
  <c r="M520" i="2"/>
  <c r="M516" i="2"/>
  <c r="M512" i="2"/>
  <c r="M508" i="2"/>
  <c r="M504" i="2"/>
  <c r="M500" i="2"/>
  <c r="M496" i="2"/>
  <c r="M492" i="2"/>
  <c r="M488" i="2"/>
  <c r="M484" i="2"/>
  <c r="M480" i="2"/>
  <c r="M476" i="2"/>
  <c r="M472" i="2"/>
  <c r="M468" i="2"/>
  <c r="M464" i="2"/>
  <c r="M460" i="2"/>
  <c r="M456" i="2"/>
  <c r="M452" i="2"/>
  <c r="M448" i="2"/>
  <c r="M444" i="2"/>
  <c r="M440" i="2"/>
  <c r="M436" i="2"/>
  <c r="M432" i="2"/>
  <c r="M428" i="2"/>
  <c r="M424" i="2"/>
  <c r="M420" i="2"/>
  <c r="M416" i="2"/>
  <c r="M412" i="2"/>
  <c r="M408" i="2"/>
  <c r="M404" i="2"/>
  <c r="M400" i="2"/>
  <c r="M396" i="2"/>
  <c r="M392" i="2"/>
  <c r="M388" i="2"/>
  <c r="M384" i="2"/>
  <c r="M380" i="2"/>
  <c r="M376" i="2"/>
  <c r="M372" i="2"/>
  <c r="M368" i="2"/>
  <c r="M364" i="2"/>
  <c r="M360" i="2"/>
  <c r="M356" i="2"/>
  <c r="M352" i="2"/>
  <c r="M348" i="2"/>
  <c r="M344" i="2"/>
  <c r="M340" i="2"/>
  <c r="M336" i="2"/>
  <c r="M332" i="2"/>
  <c r="M328" i="2"/>
  <c r="M324" i="2"/>
  <c r="M320" i="2"/>
  <c r="M316" i="2"/>
  <c r="M312" i="2"/>
  <c r="M308" i="2"/>
  <c r="M304" i="2"/>
  <c r="M300" i="2"/>
  <c r="M296" i="2"/>
  <c r="M292" i="2"/>
  <c r="M288" i="2"/>
  <c r="M284" i="2"/>
  <c r="M280" i="2"/>
  <c r="M276" i="2"/>
  <c r="M272" i="2"/>
  <c r="M268" i="2"/>
  <c r="M264" i="2"/>
  <c r="M260" i="2"/>
  <c r="M256" i="2"/>
  <c r="M252" i="2"/>
  <c r="M248" i="2"/>
  <c r="M244" i="2"/>
  <c r="M240" i="2"/>
  <c r="M236" i="2"/>
  <c r="M232" i="2"/>
  <c r="M228" i="2"/>
  <c r="M224" i="2"/>
  <c r="M220" i="2"/>
  <c r="M216" i="2"/>
  <c r="M212" i="2"/>
  <c r="M208" i="2"/>
  <c r="M204" i="2"/>
  <c r="M200" i="2"/>
  <c r="M196" i="2"/>
  <c r="M192" i="2"/>
  <c r="M188" i="2"/>
  <c r="M184" i="2"/>
  <c r="M180" i="2"/>
  <c r="M176" i="2"/>
  <c r="M172" i="2"/>
  <c r="M168" i="2"/>
  <c r="M164" i="2"/>
  <c r="M160" i="2"/>
  <c r="M156" i="2"/>
  <c r="M152" i="2"/>
  <c r="M148" i="2"/>
  <c r="M144" i="2"/>
  <c r="M140" i="2"/>
  <c r="M136" i="2"/>
  <c r="M132" i="2"/>
  <c r="M128" i="2"/>
  <c r="M124" i="2"/>
  <c r="M120" i="2"/>
  <c r="M116" i="2"/>
  <c r="M112" i="2"/>
  <c r="M108" i="2"/>
  <c r="M104" i="2"/>
  <c r="M100" i="2"/>
  <c r="M96" i="2"/>
  <c r="M92" i="2"/>
  <c r="M88" i="2"/>
  <c r="M84" i="2"/>
  <c r="M80" i="2"/>
  <c r="M76" i="2"/>
  <c r="M72" i="2"/>
  <c r="M68" i="2"/>
  <c r="M64" i="2"/>
  <c r="M60" i="2"/>
  <c r="M56" i="2"/>
  <c r="M52" i="2"/>
  <c r="M48" i="2"/>
  <c r="M44" i="2"/>
  <c r="M40" i="2"/>
  <c r="M36" i="2"/>
  <c r="M32" i="2"/>
  <c r="M28" i="2"/>
  <c r="M24" i="2"/>
  <c r="M20" i="2"/>
  <c r="M16" i="2"/>
  <c r="M12" i="2"/>
  <c r="M8" i="2"/>
  <c r="M4" i="2"/>
  <c r="M683" i="2"/>
  <c r="M679" i="2"/>
  <c r="M675" i="2"/>
  <c r="M671" i="2"/>
  <c r="M667" i="2"/>
  <c r="M663" i="2"/>
  <c r="M659" i="2"/>
  <c r="M655" i="2"/>
  <c r="M651" i="2"/>
  <c r="M647" i="2"/>
  <c r="M643" i="2"/>
  <c r="M639" i="2"/>
  <c r="M635" i="2"/>
  <c r="M631" i="2"/>
  <c r="M627" i="2"/>
  <c r="M623" i="2"/>
  <c r="M619" i="2"/>
  <c r="M615" i="2"/>
  <c r="M611" i="2"/>
  <c r="M607" i="2"/>
  <c r="M603" i="2"/>
  <c r="M599" i="2"/>
  <c r="M595" i="2"/>
  <c r="M591" i="2"/>
  <c r="M587" i="2"/>
  <c r="M583" i="2"/>
  <c r="M579" i="2"/>
  <c r="M575" i="2"/>
  <c r="M571" i="2"/>
  <c r="M567" i="2"/>
  <c r="M563" i="2"/>
  <c r="M559" i="2"/>
  <c r="M555" i="2"/>
  <c r="M551" i="2"/>
  <c r="M547" i="2"/>
  <c r="M543" i="2"/>
  <c r="M539" i="2"/>
  <c r="M535" i="2"/>
  <c r="M531" i="2"/>
  <c r="M527" i="2"/>
  <c r="M523" i="2"/>
  <c r="M519" i="2"/>
  <c r="M515" i="2"/>
  <c r="M511" i="2"/>
  <c r="M507" i="2"/>
  <c r="M503" i="2"/>
  <c r="M499" i="2"/>
  <c r="M495" i="2"/>
  <c r="M491" i="2"/>
  <c r="M487" i="2"/>
  <c r="M483" i="2"/>
  <c r="M479" i="2"/>
  <c r="M475" i="2"/>
  <c r="M471" i="2"/>
  <c r="M467" i="2"/>
  <c r="M463" i="2"/>
  <c r="M459" i="2"/>
  <c r="M455" i="2"/>
  <c r="M451" i="2"/>
  <c r="M447" i="2"/>
  <c r="M443" i="2"/>
  <c r="M439" i="2"/>
  <c r="M435" i="2"/>
  <c r="M431" i="2"/>
  <c r="M427" i="2"/>
  <c r="M423" i="2"/>
  <c r="M419" i="2"/>
  <c r="M415" i="2"/>
  <c r="M411" i="2"/>
  <c r="M407" i="2"/>
  <c r="M403" i="2"/>
  <c r="M399" i="2"/>
  <c r="M395" i="2"/>
  <c r="M391" i="2"/>
  <c r="M387" i="2"/>
  <c r="M383" i="2"/>
  <c r="M379" i="2"/>
  <c r="M375" i="2"/>
  <c r="M371" i="2"/>
  <c r="M367" i="2"/>
  <c r="M363" i="2"/>
  <c r="M359" i="2"/>
  <c r="M355" i="2"/>
  <c r="M351" i="2"/>
  <c r="M347" i="2"/>
  <c r="M343" i="2"/>
  <c r="M339" i="2"/>
  <c r="M335" i="2"/>
  <c r="M331" i="2"/>
  <c r="M327" i="2"/>
  <c r="M323" i="2"/>
  <c r="M319" i="2"/>
  <c r="M315" i="2"/>
  <c r="M311" i="2"/>
  <c r="M307" i="2"/>
  <c r="M303" i="2"/>
  <c r="M299" i="2"/>
  <c r="M295" i="2"/>
  <c r="M291" i="2"/>
  <c r="M287" i="2"/>
  <c r="M283" i="2"/>
  <c r="M279" i="2"/>
  <c r="M275" i="2"/>
  <c r="M271" i="2"/>
  <c r="M267" i="2"/>
  <c r="M263" i="2"/>
  <c r="M259" i="2"/>
  <c r="M255" i="2"/>
  <c r="M251" i="2"/>
  <c r="M247" i="2"/>
  <c r="M243" i="2"/>
  <c r="M239" i="2"/>
  <c r="M235" i="2"/>
  <c r="M231" i="2"/>
  <c r="M227" i="2"/>
  <c r="M223" i="2"/>
  <c r="M219" i="2"/>
  <c r="M215" i="2"/>
  <c r="M211" i="2"/>
  <c r="M207" i="2"/>
  <c r="M203" i="2"/>
  <c r="M199" i="2"/>
  <c r="M195" i="2"/>
  <c r="M191" i="2"/>
  <c r="M187" i="2"/>
  <c r="M183" i="2"/>
  <c r="M179" i="2"/>
  <c r="M175" i="2"/>
  <c r="M171" i="2"/>
  <c r="M167" i="2"/>
  <c r="M163" i="2"/>
  <c r="M159" i="2"/>
  <c r="M155" i="2"/>
  <c r="M151" i="2"/>
  <c r="M147" i="2"/>
  <c r="M143" i="2"/>
  <c r="M139" i="2"/>
  <c r="M135" i="2"/>
  <c r="M131" i="2"/>
  <c r="M127" i="2"/>
  <c r="M123" i="2"/>
  <c r="M119" i="2"/>
  <c r="M115" i="2"/>
  <c r="M111" i="2"/>
  <c r="M107" i="2"/>
  <c r="M103" i="2"/>
  <c r="M99" i="2"/>
  <c r="M95" i="2"/>
  <c r="M91" i="2"/>
  <c r="M87" i="2"/>
  <c r="M83" i="2"/>
  <c r="M79" i="2"/>
  <c r="M75" i="2"/>
  <c r="M71" i="2"/>
  <c r="M67" i="2"/>
  <c r="M63" i="2"/>
  <c r="M59" i="2"/>
  <c r="M55" i="2"/>
  <c r="M51" i="2"/>
  <c r="M47" i="2"/>
  <c r="M43" i="2"/>
  <c r="M39" i="2"/>
  <c r="M35" i="2"/>
  <c r="M31" i="2"/>
  <c r="M27" i="2"/>
  <c r="M23" i="2"/>
  <c r="M19" i="2"/>
  <c r="M15" i="2"/>
  <c r="M11" i="2"/>
  <c r="M7" i="2"/>
  <c r="M3" i="2"/>
  <c r="R33" i="2"/>
  <c r="K4311" i="2"/>
  <c r="T29" i="2"/>
  <c r="R29" i="2"/>
  <c r="R30" i="2"/>
  <c r="R31" i="2"/>
  <c r="R32" i="2"/>
  <c r="Q35" i="2"/>
  <c r="R34" i="2"/>
  <c r="R7" i="2"/>
  <c r="R8" i="2"/>
  <c r="R4" i="2"/>
  <c r="R6" i="2"/>
  <c r="R5" i="2"/>
  <c r="J9532" i="1"/>
  <c r="O5" i="1"/>
  <c r="O4" i="1"/>
  <c r="O2" i="1"/>
  <c r="O3" i="1"/>
  <c r="O6" i="1"/>
  <c r="O11" i="1"/>
  <c r="O12" i="1"/>
  <c r="M7525" i="2" l="1"/>
  <c r="M7541" i="2"/>
  <c r="M7557" i="2"/>
  <c r="M7573" i="2"/>
  <c r="M7589" i="2"/>
  <c r="M7617" i="2"/>
  <c r="M7661" i="2"/>
  <c r="M7725" i="2"/>
  <c r="M7789" i="2"/>
  <c r="M7949" i="2"/>
  <c r="M7549" i="2"/>
  <c r="M7565" i="2"/>
  <c r="M7581" i="2"/>
  <c r="M7601" i="2"/>
  <c r="M7637" i="2"/>
  <c r="M7693" i="2"/>
  <c r="M7757" i="2"/>
  <c r="M7837" i="2"/>
  <c r="M7605" i="2"/>
  <c r="M7621" i="2"/>
  <c r="M7641" i="2"/>
  <c r="M7669" i="2"/>
  <c r="M7701" i="2"/>
  <c r="M7733" i="2"/>
  <c r="M7765" i="2"/>
  <c r="M7797" i="2"/>
  <c r="M7853" i="2"/>
  <c r="M8037" i="2"/>
  <c r="M8133" i="2"/>
  <c r="M7597" i="2"/>
  <c r="M7613" i="2"/>
  <c r="M7629" i="2"/>
  <c r="M7653" i="2"/>
  <c r="M7685" i="2"/>
  <c r="M7717" i="2"/>
  <c r="M7749" i="2"/>
  <c r="M7781" i="2"/>
  <c r="M7821" i="2"/>
  <c r="M7813" i="2"/>
  <c r="M7829" i="2"/>
  <c r="M7845" i="2"/>
  <c r="M7861" i="2"/>
  <c r="M7889" i="2"/>
  <c r="M7925" i="2"/>
  <c r="M7981" i="2"/>
  <c r="M7494" i="2"/>
  <c r="M7910" i="2"/>
  <c r="M7657" i="2"/>
  <c r="M7673" i="2"/>
  <c r="M7689" i="2"/>
  <c r="M7705" i="2"/>
  <c r="M7721" i="2"/>
  <c r="M7737" i="2"/>
  <c r="M7753" i="2"/>
  <c r="M7769" i="2"/>
  <c r="M7785" i="2"/>
  <c r="M7801" i="2"/>
  <c r="M7817" i="2"/>
  <c r="M7833" i="2"/>
  <c r="M7849" i="2"/>
  <c r="M7865" i="2"/>
  <c r="M7897" i="2"/>
  <c r="M7933" i="2"/>
  <c r="M8013" i="2"/>
  <c r="M7750" i="2"/>
  <c r="M7633" i="2"/>
  <c r="M7649" i="2"/>
  <c r="M7665" i="2"/>
  <c r="M7681" i="2"/>
  <c r="M7697" i="2"/>
  <c r="M7713" i="2"/>
  <c r="M7729" i="2"/>
  <c r="M7745" i="2"/>
  <c r="M7761" i="2"/>
  <c r="M7777" i="2"/>
  <c r="M7793" i="2"/>
  <c r="M7809" i="2"/>
  <c r="M7825" i="2"/>
  <c r="M7841" i="2"/>
  <c r="M7857" i="2"/>
  <c r="M7881" i="2"/>
  <c r="M7913" i="2"/>
  <c r="M7965" i="2"/>
  <c r="M8081" i="2"/>
  <c r="M7869" i="2"/>
  <c r="M7885" i="2"/>
  <c r="M7901" i="2"/>
  <c r="M7917" i="2"/>
  <c r="M7941" i="2"/>
  <c r="M7973" i="2"/>
  <c r="M8021" i="2"/>
  <c r="M8141" i="2"/>
  <c r="M7878" i="2"/>
  <c r="M7877" i="2"/>
  <c r="M7893" i="2"/>
  <c r="M7909" i="2"/>
  <c r="M7929" i="2"/>
  <c r="M7957" i="2"/>
  <c r="M7997" i="2"/>
  <c r="M8053" i="2"/>
  <c r="M7622" i="2"/>
  <c r="M7945" i="2"/>
  <c r="M7961" i="2"/>
  <c r="M7977" i="2"/>
  <c r="M8001" i="2"/>
  <c r="M8033" i="2"/>
  <c r="M8061" i="2"/>
  <c r="M8189" i="2"/>
  <c r="M7686" i="2"/>
  <c r="M7942" i="2"/>
  <c r="M7921" i="2"/>
  <c r="M7937" i="2"/>
  <c r="M7953" i="2"/>
  <c r="M7969" i="2"/>
  <c r="M7989" i="2"/>
  <c r="M8017" i="2"/>
  <c r="M8045" i="2"/>
  <c r="M8101" i="2"/>
  <c r="M7558" i="2"/>
  <c r="M7814" i="2"/>
  <c r="M8077" i="2"/>
  <c r="M8125" i="2"/>
  <c r="M7462" i="2"/>
  <c r="M7590" i="2"/>
  <c r="M7718" i="2"/>
  <c r="M7846" i="2"/>
  <c r="M8006" i="2"/>
  <c r="M8085" i="2"/>
  <c r="M8165" i="2"/>
  <c r="M7526" i="2"/>
  <c r="M7654" i="2"/>
  <c r="M7782" i="2"/>
  <c r="M8110" i="2"/>
  <c r="M8203" i="2"/>
  <c r="M8109" i="2"/>
  <c r="M8157" i="2"/>
  <c r="M8205" i="2"/>
  <c r="M7510" i="2"/>
  <c r="M7574" i="2"/>
  <c r="M7638" i="2"/>
  <c r="M7702" i="2"/>
  <c r="M7766" i="2"/>
  <c r="M7830" i="2"/>
  <c r="M7894" i="2"/>
  <c r="M7974" i="2"/>
  <c r="M8174" i="2"/>
  <c r="M8190" i="2"/>
  <c r="M8065" i="2"/>
  <c r="M8097" i="2"/>
  <c r="M8173" i="2"/>
  <c r="M7478" i="2"/>
  <c r="M7542" i="2"/>
  <c r="M7606" i="2"/>
  <c r="M7670" i="2"/>
  <c r="M7734" i="2"/>
  <c r="M7798" i="2"/>
  <c r="M7862" i="2"/>
  <c r="M7926" i="2"/>
  <c r="M8046" i="2"/>
  <c r="M7985" i="2"/>
  <c r="M8005" i="2"/>
  <c r="M8029" i="2"/>
  <c r="M8049" i="2"/>
  <c r="M8069" i="2"/>
  <c r="M8093" i="2"/>
  <c r="M8117" i="2"/>
  <c r="M8149" i="2"/>
  <c r="M8181" i="2"/>
  <c r="M7454" i="2"/>
  <c r="M7486" i="2"/>
  <c r="M7518" i="2"/>
  <c r="M7550" i="2"/>
  <c r="M7582" i="2"/>
  <c r="M7614" i="2"/>
  <c r="M7646" i="2"/>
  <c r="M7678" i="2"/>
  <c r="M7710" i="2"/>
  <c r="M7742" i="2"/>
  <c r="M7774" i="2"/>
  <c r="M7806" i="2"/>
  <c r="M7838" i="2"/>
  <c r="M7870" i="2"/>
  <c r="M7902" i="2"/>
  <c r="M7934" i="2"/>
  <c r="M7966" i="2"/>
  <c r="M7998" i="2"/>
  <c r="M8030" i="2"/>
  <c r="M8094" i="2"/>
  <c r="M8158" i="2"/>
  <c r="M7850" i="2"/>
  <c r="M8197" i="2"/>
  <c r="M7470" i="2"/>
  <c r="M7502" i="2"/>
  <c r="M7534" i="2"/>
  <c r="M7566" i="2"/>
  <c r="M7598" i="2"/>
  <c r="M7630" i="2"/>
  <c r="M7662" i="2"/>
  <c r="M7694" i="2"/>
  <c r="M7726" i="2"/>
  <c r="M7758" i="2"/>
  <c r="M7790" i="2"/>
  <c r="M7822" i="2"/>
  <c r="M7854" i="2"/>
  <c r="M7886" i="2"/>
  <c r="M7918" i="2"/>
  <c r="M7950" i="2"/>
  <c r="M7982" i="2"/>
  <c r="M8014" i="2"/>
  <c r="M8062" i="2"/>
  <c r="M8126" i="2"/>
  <c r="M7958" i="2"/>
  <c r="M7990" i="2"/>
  <c r="M8022" i="2"/>
  <c r="M8078" i="2"/>
  <c r="M8142" i="2"/>
  <c r="M7514" i="2"/>
  <c r="M8199" i="2"/>
  <c r="M7993" i="2"/>
  <c r="M8009" i="2"/>
  <c r="M8025" i="2"/>
  <c r="M8041" i="2"/>
  <c r="M8057" i="2"/>
  <c r="M8073" i="2"/>
  <c r="M8089" i="2"/>
  <c r="M8105" i="2"/>
  <c r="M8121" i="2"/>
  <c r="M8137" i="2"/>
  <c r="M8153" i="2"/>
  <c r="M8169" i="2"/>
  <c r="M8185" i="2"/>
  <c r="M8201" i="2"/>
  <c r="M7458" i="2"/>
  <c r="M7474" i="2"/>
  <c r="M7490" i="2"/>
  <c r="M7506" i="2"/>
  <c r="M7522" i="2"/>
  <c r="M7538" i="2"/>
  <c r="M7554" i="2"/>
  <c r="M7570" i="2"/>
  <c r="M7586" i="2"/>
  <c r="M7602" i="2"/>
  <c r="M7618" i="2"/>
  <c r="M7634" i="2"/>
  <c r="M7650" i="2"/>
  <c r="M7666" i="2"/>
  <c r="M7682" i="2"/>
  <c r="M7698" i="2"/>
  <c r="M7714" i="2"/>
  <c r="M7730" i="2"/>
  <c r="M7746" i="2"/>
  <c r="M7762" i="2"/>
  <c r="M7778" i="2"/>
  <c r="M7794" i="2"/>
  <c r="M7810" i="2"/>
  <c r="M7826" i="2"/>
  <c r="M7842" i="2"/>
  <c r="M7858" i="2"/>
  <c r="M7874" i="2"/>
  <c r="M7890" i="2"/>
  <c r="M7906" i="2"/>
  <c r="M7922" i="2"/>
  <c r="M7938" i="2"/>
  <c r="M7954" i="2"/>
  <c r="M7970" i="2"/>
  <c r="M7986" i="2"/>
  <c r="M8002" i="2"/>
  <c r="M8018" i="2"/>
  <c r="M8034" i="2"/>
  <c r="M8050" i="2"/>
  <c r="M8066" i="2"/>
  <c r="M8082" i="2"/>
  <c r="M8098" i="2"/>
  <c r="M8114" i="2"/>
  <c r="M8130" i="2"/>
  <c r="M8146" i="2"/>
  <c r="M8162" i="2"/>
  <c r="M8178" i="2"/>
  <c r="M8194" i="2"/>
  <c r="M8038" i="2"/>
  <c r="M8054" i="2"/>
  <c r="M8070" i="2"/>
  <c r="M8086" i="2"/>
  <c r="M8102" i="2"/>
  <c r="M8118" i="2"/>
  <c r="M8134" i="2"/>
  <c r="M8150" i="2"/>
  <c r="M8166" i="2"/>
  <c r="M8182" i="2"/>
  <c r="M8198" i="2"/>
  <c r="M8113" i="2"/>
  <c r="M8129" i="2"/>
  <c r="M8145" i="2"/>
  <c r="M8161" i="2"/>
  <c r="M8177" i="2"/>
  <c r="M8193" i="2"/>
  <c r="M7450" i="2"/>
  <c r="M7466" i="2"/>
  <c r="M7482" i="2"/>
  <c r="M7498" i="2"/>
  <c r="M7530" i="2"/>
  <c r="M7546" i="2"/>
  <c r="M7562" i="2"/>
  <c r="M7578" i="2"/>
  <c r="M7594" i="2"/>
  <c r="M7610" i="2"/>
  <c r="M7626" i="2"/>
  <c r="M7642" i="2"/>
  <c r="M7658" i="2"/>
  <c r="M7674" i="2"/>
  <c r="M7690" i="2"/>
  <c r="M7706" i="2"/>
  <c r="M7722" i="2"/>
  <c r="M7738" i="2"/>
  <c r="M7754" i="2"/>
  <c r="M7770" i="2"/>
  <c r="M7786" i="2"/>
  <c r="M7802" i="2"/>
  <c r="M7818" i="2"/>
  <c r="M7834" i="2"/>
  <c r="M7866" i="2"/>
  <c r="M7882" i="2"/>
  <c r="M7898" i="2"/>
  <c r="M7914" i="2"/>
  <c r="M7930" i="2"/>
  <c r="M7946" i="2"/>
  <c r="M7962" i="2"/>
  <c r="M7978" i="2"/>
  <c r="M7994" i="2"/>
  <c r="M8010" i="2"/>
  <c r="M8026" i="2"/>
  <c r="M8042" i="2"/>
  <c r="M8058" i="2"/>
  <c r="M8074" i="2"/>
  <c r="M8090" i="2"/>
  <c r="M8106" i="2"/>
  <c r="M8122" i="2"/>
  <c r="M8138" i="2"/>
  <c r="M8154" i="2"/>
  <c r="M8170" i="2"/>
  <c r="M8186" i="2"/>
  <c r="M8202" i="2"/>
  <c r="Q36" i="2"/>
  <c r="R35" i="2"/>
  <c r="Q37" i="2" l="1"/>
  <c r="R37" i="2" s="1"/>
  <c r="R36" i="2"/>
</calcChain>
</file>

<file path=xl/sharedStrings.xml><?xml version="1.0" encoding="utf-8"?>
<sst xmlns="http://schemas.openxmlformats.org/spreadsheetml/2006/main" count="161" uniqueCount="109">
  <si>
    <t>Date</t>
  </si>
  <si>
    <t>Open</t>
  </si>
  <si>
    <t>High</t>
  </si>
  <si>
    <t>Low</t>
  </si>
  <si>
    <t>Close</t>
  </si>
  <si>
    <t>Adj Close</t>
  </si>
  <si>
    <t>Volume</t>
  </si>
  <si>
    <t>null</t>
  </si>
  <si>
    <t>Day</t>
  </si>
  <si>
    <t>Day Short</t>
  </si>
  <si>
    <t>Day Change</t>
  </si>
  <si>
    <t>Friday</t>
  </si>
  <si>
    <t>Thursday</t>
  </si>
  <si>
    <t>Wednesday</t>
  </si>
  <si>
    <t>Tuesday</t>
  </si>
  <si>
    <t>Monday</t>
  </si>
  <si>
    <t>Total Change</t>
  </si>
  <si>
    <t>Day of the week</t>
  </si>
  <si>
    <t>Up/Down</t>
  </si>
  <si>
    <t>Up</t>
  </si>
  <si>
    <t>Down</t>
  </si>
  <si>
    <t>Direction</t>
  </si>
  <si>
    <t>Instances</t>
  </si>
  <si>
    <t>Same change on date for AAPL</t>
  </si>
  <si>
    <t>Bin</t>
  </si>
  <si>
    <t>More</t>
  </si>
  <si>
    <t>Frequency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</si>
  <si>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</si>
  <si>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</si>
  <si>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</si>
  <si>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</si>
  <si>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</si>
  <si>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</si>
  <si>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</si>
  <si>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</si>
  <si>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</si>
  <si>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</si>
  <si>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</si>
  <si>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</si>
  <si>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</si>
  <si>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Mean-2S</t>
  </si>
  <si>
    <t>Mean+2S</t>
  </si>
  <si>
    <t>RANK I4311</t>
  </si>
  <si>
    <t>Date Rank</t>
  </si>
  <si>
    <t>Stock Rank</t>
  </si>
  <si>
    <t xml:space="preserve">Geometric Mean </t>
  </si>
  <si>
    <t>Percent Change</t>
  </si>
  <si>
    <t>Column Labels</t>
  </si>
  <si>
    <t>Grand Total</t>
  </si>
  <si>
    <t>Count of Day</t>
  </si>
  <si>
    <t>Row Labels</t>
  </si>
  <si>
    <t>DOWN</t>
  </si>
  <si>
    <t>UP</t>
  </si>
  <si>
    <t>Count of Up/Down</t>
  </si>
  <si>
    <t>Sum of Day Change</t>
  </si>
  <si>
    <t>-8.25--8</t>
  </si>
  <si>
    <t>-7--6.75</t>
  </si>
  <si>
    <t>-6.75--6.5</t>
  </si>
  <si>
    <t>-6--5.75</t>
  </si>
  <si>
    <t>-5.75--5.5</t>
  </si>
  <si>
    <t>-4.75--4.5</t>
  </si>
  <si>
    <t>-4.5--4.25</t>
  </si>
  <si>
    <t>-4.25--4</t>
  </si>
  <si>
    <t>-4--3.75</t>
  </si>
  <si>
    <t>-3.75--3.5</t>
  </si>
  <si>
    <t>-3.5--3.25</t>
  </si>
  <si>
    <t>-3.25--3</t>
  </si>
  <si>
    <t>-3--2.75</t>
  </si>
  <si>
    <t>-2.75--2.5</t>
  </si>
  <si>
    <t>-2.5--2.25</t>
  </si>
  <si>
    <t>-2.25--2</t>
  </si>
  <si>
    <t>-2--1.75</t>
  </si>
  <si>
    <t>-1.75--1.5</t>
  </si>
  <si>
    <t>-1.5--1.25</t>
  </si>
  <si>
    <t>-1.25--1</t>
  </si>
  <si>
    <t>-1--0.75</t>
  </si>
  <si>
    <t>-0.75--0.5</t>
  </si>
  <si>
    <t>-0.5--0.25</t>
  </si>
  <si>
    <t>-0.25-0</t>
  </si>
  <si>
    <t>0-0.25</t>
  </si>
  <si>
    <t>0.25-0.5</t>
  </si>
  <si>
    <t>0.5-0.75</t>
  </si>
  <si>
    <t>0.75-1</t>
  </si>
  <si>
    <t>1-1.25</t>
  </si>
  <si>
    <t>1.25-1.5</t>
  </si>
  <si>
    <t>1.5-1.75</t>
  </si>
  <si>
    <t>1.75-2</t>
  </si>
  <si>
    <t>2-2.25</t>
  </si>
  <si>
    <t>2.25-2.5</t>
  </si>
  <si>
    <t>2.5-2.75</t>
  </si>
  <si>
    <t>2.75-3</t>
  </si>
  <si>
    <t>3-3.25</t>
  </si>
  <si>
    <t>3.25-3.5</t>
  </si>
  <si>
    <t>3.5-3.75</t>
  </si>
  <si>
    <t>3.75-4</t>
  </si>
  <si>
    <t>4-4.25</t>
  </si>
  <si>
    <t>4.25-4.5</t>
  </si>
  <si>
    <t>4.5-4.75</t>
  </si>
  <si>
    <t>4.75-5</t>
  </si>
  <si>
    <t>5-5.25</t>
  </si>
  <si>
    <t>5.25-5.5</t>
  </si>
  <si>
    <t>5.5-5.75</t>
  </si>
  <si>
    <t>6-6.25</t>
  </si>
  <si>
    <t>7.25-7.5</t>
  </si>
  <si>
    <t>Decade</t>
  </si>
  <si>
    <t>Eighties</t>
  </si>
  <si>
    <t>Ninties</t>
  </si>
  <si>
    <t>Noughties</t>
  </si>
  <si>
    <t>Twenty-tens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</si>
</sst>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$-409]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auto="1"/>
      </patternFill>
    </fill>
    <fill>
      <patternFill patternType="solid">
        <fgColor theme="4" tint="0.79998168889431442"/>
        <bgColor auto="1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18" fillId="0" borderId="0" xfId="0" applyFont="1" applyFill="1" applyBorder="1" applyAlignment="1">
      <alignment horizontal="centerContinuous"/>
    </xf>
    <xf numFmtId="3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0" fontId="0" fillId="0" borderId="0" xfId="0" applyNumberFormat="1"/>
    <xf numFmtId="164" fontId="0" fillId="33" borderId="0" xfId="0" applyNumberFormat="1" applyFont="1" applyFill="1" applyBorder="1" applyAlignment="1"/>
    <xf numFmtId="164" fontId="0" fillId="34" borderId="0" xfId="0" applyNumberFormat="1" applyFont="1" applyFill="1" applyBorder="1" applyAlignment="1"/>
    <xf numFmtId="164" fontId="16" fillId="33" borderId="0" xfId="0" applyNumberFormat="1" applyFont="1" applyFill="1" applyBorder="1" applyAlignment="1"/>
    <xf numFmtId="0" fontId="0" fillId="33" borderId="0" xfId="0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0">
    <dxf>
      <numFmt numFmtId="0" formatCode="General"/>
    </dxf>
    <dxf>
      <numFmt numFmtId="1" formatCode="0"/>
    </dxf>
    <dxf>
      <numFmt numFmtId="3" formatCode="#,##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9" formatCode="dd/mm/yyyy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006100"/>
      </font>
      <fill>
        <patternFill>
          <bgColor theme="5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$-409]#,##0.00"/>
    </dxf>
    <dxf>
      <numFmt numFmtId="164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[StocksAnalysis.xlsx]AAPL!PivotTable2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AAPL!$S$25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AAPL!$R$26:$R$28</c:f>
              <c:strCache>
                <c:ptCount val="2"/>
                <c:pt idx="0">
                  <c:v>DOWN</c:v>
                </c:pt>
                <c:pt idx="1">
                  <c:v>UP</c:v>
                </c:pt>
              </c:strCache>
            </c:strRef>
          </c:cat>
          <c:val>
            <c:numRef>
              <c:f>AAPL!$S$26:$S$28</c:f>
              <c:numCache>
                <c:formatCode>General</c:formatCode>
                <c:ptCount val="2"/>
                <c:pt idx="0">
                  <c:v>4986</c:v>
                </c:pt>
                <c:pt idx="1">
                  <c:v>4544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[StocksAnalysis.xlsx]AAPL!PivotTable8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AAPL!$S$30:$S$31</c:f>
              <c:strCache>
                <c:ptCount val="1"/>
                <c:pt idx="0">
                  <c:v>DOWN</c:v>
                </c:pt>
              </c:strCache>
            </c:strRef>
          </c:tx>
          <c:invertIfNegative val="0"/>
          <c:cat>
            <c:strRef>
              <c:f>AAPL!$R$32:$R$36</c:f>
              <c:strCache>
                <c:ptCount val="4"/>
                <c:pt idx="0">
                  <c:v>Eighties</c:v>
                </c:pt>
                <c:pt idx="1">
                  <c:v>Ninties</c:v>
                </c:pt>
                <c:pt idx="2">
                  <c:v>Noughties</c:v>
                </c:pt>
                <c:pt idx="3">
                  <c:v>Twenty-tens</c:v>
                </c:pt>
              </c:strCache>
            </c:strRef>
          </c:cat>
          <c:val>
            <c:numRef>
              <c:f>AAPL!$S$32:$S$36</c:f>
              <c:numCache>
                <c:formatCode>0.00%</c:formatCode>
                <c:ptCount val="4"/>
                <c:pt idx="0">
                  <c:v>0.55375874125874125</c:v>
                </c:pt>
                <c:pt idx="1">
                  <c:v>0.52096518987341767</c:v>
                </c:pt>
                <c:pt idx="2">
                  <c:v>0.50735586481113315</c:v>
                </c:pt>
                <c:pt idx="3">
                  <c:v>0.5120509322419281</c:v>
                </c:pt>
              </c:numCache>
            </c:numRef>
          </c:val>
        </c:ser>
        <c:ser>
          <c:idx val="1"/>
          <c:order val="1"/>
          <c:tx>
            <c:strRef>
              <c:f>AAPL!$T$30:$T$31</c:f>
              <c:strCache>
                <c:ptCount val="1"/>
                <c:pt idx="0">
                  <c:v>UP</c:v>
                </c:pt>
              </c:strCache>
            </c:strRef>
          </c:tx>
          <c:invertIfNegative val="0"/>
          <c:cat>
            <c:strRef>
              <c:f>AAPL!$R$32:$R$36</c:f>
              <c:strCache>
                <c:ptCount val="4"/>
                <c:pt idx="0">
                  <c:v>Eighties</c:v>
                </c:pt>
                <c:pt idx="1">
                  <c:v>Ninties</c:v>
                </c:pt>
                <c:pt idx="2">
                  <c:v>Noughties</c:v>
                </c:pt>
                <c:pt idx="3">
                  <c:v>Twenty-tens</c:v>
                </c:pt>
              </c:strCache>
            </c:strRef>
          </c:cat>
          <c:val>
            <c:numRef>
              <c:f>AAPL!$T$32:$T$36</c:f>
              <c:numCache>
                <c:formatCode>0.00%</c:formatCode>
                <c:ptCount val="4"/>
                <c:pt idx="0">
                  <c:v>0.44624125874125875</c:v>
                </c:pt>
                <c:pt idx="1">
                  <c:v>0.47903481012658228</c:v>
                </c:pt>
                <c:pt idx="2">
                  <c:v>0.49264413518886679</c:v>
                </c:pt>
                <c:pt idx="3">
                  <c:v>0.48794906775807184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894080"/>
        <c:axId val="196477312"/>
      </c:barChart>
      <c:catAx>
        <c:axId val="152894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96477312"/>
        <c:crosses val="autoZero"/>
        <c:auto val="1"/>
        <c:lblAlgn val="ctr"/>
        <c:lblOffset val="100"/>
        <c:noMultiLvlLbl val="0"/>
      </c:catAx>
      <c:valAx>
        <c:axId val="196477312"/>
        <c:scaling>
          <c:orientation val="minMax"/>
          <c:min val="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52894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Excel2010Histogram!$A$2:$A$43</c:f>
              <c:strCache>
                <c:ptCount val="42"/>
                <c:pt idx="0">
                  <c:v>-2</c:v>
                </c:pt>
                <c:pt idx="1">
                  <c:v>-1.9</c:v>
                </c:pt>
                <c:pt idx="2">
                  <c:v>-1.8</c:v>
                </c:pt>
                <c:pt idx="3">
                  <c:v>-1.7</c:v>
                </c:pt>
                <c:pt idx="4">
                  <c:v>-1.6</c:v>
                </c:pt>
                <c:pt idx="5">
                  <c:v>-1.5</c:v>
                </c:pt>
                <c:pt idx="6">
                  <c:v>-1.4</c:v>
                </c:pt>
                <c:pt idx="7">
                  <c:v>-1.3</c:v>
                </c:pt>
                <c:pt idx="8">
                  <c:v>-1.2</c:v>
                </c:pt>
                <c:pt idx="9">
                  <c:v>-1.1</c:v>
                </c:pt>
                <c:pt idx="10">
                  <c:v>-1</c:v>
                </c:pt>
                <c:pt idx="11">
                  <c:v>-0.9</c:v>
                </c:pt>
                <c:pt idx="12">
                  <c:v>-0.8</c:v>
                </c:pt>
                <c:pt idx="13">
                  <c:v>-0.7</c:v>
                </c:pt>
                <c:pt idx="14">
                  <c:v>-0.6</c:v>
                </c:pt>
                <c:pt idx="15">
                  <c:v>-0.5</c:v>
                </c:pt>
                <c:pt idx="16">
                  <c:v>-0.4</c:v>
                </c:pt>
                <c:pt idx="17">
                  <c:v>-0.3</c:v>
                </c:pt>
                <c:pt idx="18">
                  <c:v>-0.2</c:v>
                </c:pt>
                <c:pt idx="19">
                  <c:v>-0.1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  <c:pt idx="41">
                  <c:v>More</c:v>
                </c:pt>
              </c:strCache>
            </c:strRef>
          </c:cat>
          <c:val>
            <c:numRef>
              <c:f>Excel2010Histogram!$B$2:$B$43</c:f>
              <c:numCache>
                <c:formatCode>General</c:formatCode>
                <c:ptCount val="42"/>
                <c:pt idx="0">
                  <c:v>97</c:v>
                </c:pt>
                <c:pt idx="1">
                  <c:v>4</c:v>
                </c:pt>
                <c:pt idx="2">
                  <c:v>16</c:v>
                </c:pt>
                <c:pt idx="3">
                  <c:v>18</c:v>
                </c:pt>
                <c:pt idx="4">
                  <c:v>16</c:v>
                </c:pt>
                <c:pt idx="5">
                  <c:v>29</c:v>
                </c:pt>
                <c:pt idx="6">
                  <c:v>27</c:v>
                </c:pt>
                <c:pt idx="7">
                  <c:v>31</c:v>
                </c:pt>
                <c:pt idx="8">
                  <c:v>23</c:v>
                </c:pt>
                <c:pt idx="9">
                  <c:v>45</c:v>
                </c:pt>
                <c:pt idx="10">
                  <c:v>47</c:v>
                </c:pt>
                <c:pt idx="11">
                  <c:v>59</c:v>
                </c:pt>
                <c:pt idx="12">
                  <c:v>53</c:v>
                </c:pt>
                <c:pt idx="13">
                  <c:v>70</c:v>
                </c:pt>
                <c:pt idx="14">
                  <c:v>78</c:v>
                </c:pt>
                <c:pt idx="15">
                  <c:v>100</c:v>
                </c:pt>
                <c:pt idx="16">
                  <c:v>124</c:v>
                </c:pt>
                <c:pt idx="17">
                  <c:v>151</c:v>
                </c:pt>
                <c:pt idx="18">
                  <c:v>214</c:v>
                </c:pt>
                <c:pt idx="19">
                  <c:v>339</c:v>
                </c:pt>
                <c:pt idx="20">
                  <c:v>3445</c:v>
                </c:pt>
                <c:pt idx="21">
                  <c:v>3046</c:v>
                </c:pt>
                <c:pt idx="22">
                  <c:v>344</c:v>
                </c:pt>
                <c:pt idx="23">
                  <c:v>192</c:v>
                </c:pt>
                <c:pt idx="24">
                  <c:v>152</c:v>
                </c:pt>
                <c:pt idx="25">
                  <c:v>114</c:v>
                </c:pt>
                <c:pt idx="26">
                  <c:v>67</c:v>
                </c:pt>
                <c:pt idx="27">
                  <c:v>85</c:v>
                </c:pt>
                <c:pt idx="28">
                  <c:v>73</c:v>
                </c:pt>
                <c:pt idx="29">
                  <c:v>59</c:v>
                </c:pt>
                <c:pt idx="30">
                  <c:v>47</c:v>
                </c:pt>
                <c:pt idx="31">
                  <c:v>54</c:v>
                </c:pt>
                <c:pt idx="32">
                  <c:v>40</c:v>
                </c:pt>
                <c:pt idx="33">
                  <c:v>39</c:v>
                </c:pt>
                <c:pt idx="34">
                  <c:v>19</c:v>
                </c:pt>
                <c:pt idx="35">
                  <c:v>19</c:v>
                </c:pt>
                <c:pt idx="36">
                  <c:v>21</c:v>
                </c:pt>
                <c:pt idx="37">
                  <c:v>26</c:v>
                </c:pt>
                <c:pt idx="38">
                  <c:v>22</c:v>
                </c:pt>
                <c:pt idx="39">
                  <c:v>7</c:v>
                </c:pt>
                <c:pt idx="40">
                  <c:v>8</c:v>
                </c:pt>
                <c:pt idx="41">
                  <c:v>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56521728"/>
        <c:axId val="256523648"/>
      </c:barChart>
      <c:catAx>
        <c:axId val="25652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56523648"/>
        <c:crosses val="autoZero"/>
        <c:auto val="1"/>
        <c:lblAlgn val="ctr"/>
        <c:lblOffset val="100"/>
        <c:noMultiLvlLbl val="0"/>
      </c:catAx>
      <c:valAx>
        <c:axId val="256523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65217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600074</xdr:colOff>
      <xdr:row>15</xdr:row>
      <xdr:rowOff>171449</xdr:rowOff>
    </xdr:from>
    <xdr:to>
      <xdr:col>16</xdr:col>
      <xdr:colOff>723899</xdr:colOff>
      <xdr:row>27</xdr:row>
      <xdr:rowOff>161924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333375</xdr:colOff>
      <xdr:row>0</xdr:row>
      <xdr:rowOff>76200</xdr:rowOff>
    </xdr:from>
    <xdr:to>
      <xdr:col>20</xdr:col>
      <xdr:colOff>476250</xdr:colOff>
      <xdr:row>14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266701</xdr:colOff>
      <xdr:row>1</xdr:row>
      <xdr:rowOff>142874</xdr:rowOff>
    </xdr:from>
    <xdr:to>
      <xdr:col>13</xdr:col>
      <xdr:colOff>171451</xdr:colOff>
      <xdr:row>22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" refreshedDate="43375.552462962965" createdVersion="4" refreshedVersion="4" minRefreshableVersion="3" recordCount="9530">
  <cacheSource type="worksheet">
    <worksheetSource name="AppleStock"/>
  </cacheSource>
  <cacheFields count="13">
    <cacheField name="Date" numFmtId="14">
      <sharedItems containsSemiMixedTypes="0" containsNonDate="0" containsDate="1" containsString="0" minDate="1980-12-12T00:00:00" maxDate="2018-09-27T00:00:00"/>
    </cacheField>
    <cacheField name="Open" numFmtId="164">
      <sharedItems containsSemiMixedTypes="0" containsString="0" containsNumber="1" minValue="0" maxValue="228.990005"/>
    </cacheField>
    <cacheField name="High" numFmtId="164">
      <sharedItems containsMixedTypes="1" containsNumber="1" minValue="0.198661" maxValue="229.66999799999999"/>
    </cacheField>
    <cacheField name="Low" numFmtId="164">
      <sharedItems containsMixedTypes="1" containsNumber="1" minValue="0.19642899999999999" maxValue="226.63000500000001"/>
    </cacheField>
    <cacheField name="Close" numFmtId="164">
      <sharedItems containsSemiMixedTypes="0" containsString="0" containsNumber="1" minValue="0" maxValue="228.36000100000001"/>
    </cacheField>
    <cacheField name="Adj Close" numFmtId="164">
      <sharedItems containsMixedTypes="1" containsNumber="1" minValue="0.15890399999999999" maxValue="228.36000100000001"/>
    </cacheField>
    <cacheField name="Volume" numFmtId="0">
      <sharedItems containsSemiMixedTypes="0" containsString="0" containsNumber="1" containsInteger="1" minValue="0" maxValue="1855410200"/>
    </cacheField>
    <cacheField name="Day" numFmtId="0">
      <sharedItems count="5">
        <s v="Friday"/>
        <s v="Monday"/>
        <s v="Tuesday"/>
        <s v="Wednesday"/>
        <s v="Thursday"/>
      </sharedItems>
    </cacheField>
    <cacheField name="Day Short" numFmtId="0">
      <sharedItems/>
    </cacheField>
    <cacheField name="Day Change" numFmtId="164">
      <sharedItems containsSemiMixedTypes="0" containsString="0" containsNumber="1" minValue="-8.25" maxValue="7.370002999999997" count="3874">
        <n v="0"/>
        <n v="2.2320000000000118E-3"/>
        <n v="4.4640000000000235E-3"/>
        <n v="2.2329999999999295E-3"/>
        <n v="4.4649999999999412E-3"/>
        <n v="2.2330000000000405E-3"/>
        <n v="4.463999999999968E-3"/>
        <n v="2.2319999999999562E-3"/>
        <n v="4.4649999999999967E-3"/>
        <n v="2.231999999999984E-3"/>
        <n v="4.4639999999999957E-3"/>
        <n v="2.232999999999985E-3"/>
        <n v="-4.463999999999968E-3"/>
        <n v="-2.2330000000000405E-3"/>
        <n v="-2.4552999999999991E-2"/>
        <n v="-2.6785999999999976E-2"/>
        <n v="-2.9017999999999988E-2"/>
        <n v="-8.9279999999999915E-3"/>
        <n v="1.3391999999999959E-2"/>
        <n v="-2.2320000000000118E-3"/>
        <n v="8.9289999999999647E-3"/>
        <n v="-8.9289999999999647E-3"/>
        <n v="-2.455400000000002E-2"/>
        <n v="-1.1160999999999976E-2"/>
        <n v="2.6786000000000032E-2"/>
        <n v="-4.4640000000000235E-3"/>
        <n v="-3.7946000000000035E-2"/>
        <n v="1.1160999999999976E-2"/>
        <n v="2.2321000000000035E-2"/>
        <n v="-1.7857000000000012E-2"/>
        <n v="-3.5714999999999941E-2"/>
        <n v="1.3392999999999988E-2"/>
        <n v="2.9017999999999988E-2"/>
        <n v="-2.4553999999999965E-2"/>
        <n v="4.9107000000000012E-2"/>
        <n v="-6.6960000000000353E-3"/>
        <n v="-5.3571000000000035E-2"/>
        <n v="6.696999999999953E-3"/>
        <n v="-3.125E-2"/>
        <n v="-6.696999999999953E-3"/>
        <n v="2.0089000000000024E-2"/>
        <n v="3.125E-2"/>
        <n v="6.6960000000000353E-3"/>
        <n v="-2.4553000000000047E-2"/>
        <n v="-4.4649999999999412E-3"/>
        <n v="-1.3392999999999988E-2"/>
        <n v="-1.5625E-2"/>
        <n v="-1.3392000000000071E-2"/>
        <n v="2.4553999999999965E-2"/>
        <n v="2.4553000000000047E-2"/>
        <n v="-2.9017000000000071E-2"/>
        <n v="-2.2329999999999295E-3"/>
        <n v="2.0089999999999941E-2"/>
        <n v="2.9018000000000044E-2"/>
        <n v="-2.2322000000000009E-2"/>
        <n v="-2.2321000000000035E-2"/>
        <n v="-3.7946999999999953E-2"/>
        <n v="-2.0089000000000024E-2"/>
        <n v="-6.6964999999999941E-2"/>
        <n v="3.7946999999999953E-2"/>
        <n v="-2.0089999999999941E-2"/>
        <n v="-4.6875E-2"/>
        <n v="-4.9107000000000012E-2"/>
        <n v="1.5625E-2"/>
        <n v="2.6785000000000059E-2"/>
        <n v="-2.2321999999999953E-2"/>
        <n v="8.928000000000047E-3"/>
        <n v="3.5714999999999941E-2"/>
        <n v="-4.0178999999999965E-2"/>
        <n v="-2.6785000000000059E-2"/>
        <n v="-7.3660999999999976E-2"/>
        <n v="1.7857000000000012E-2"/>
        <n v="4.2410000000000059E-2"/>
        <n v="-8.928000000000047E-3"/>
        <n v="2.6785999999999976E-2"/>
        <n v="-5.3571999999999953E-2"/>
        <n v="-6.0267999999999988E-2"/>
        <n v="-5.1339000000000024E-2"/>
        <n v="5.1339000000000024E-2"/>
        <n v="6.25E-2"/>
        <n v="-4.0178000000000047E-2"/>
        <n v="3.5714000000000024E-2"/>
        <n v="4.4642999999999988E-2"/>
        <n v="7.1428000000000047E-2"/>
        <n v="5.1339999999999941E-2"/>
        <n v="4.0178000000000047E-2"/>
        <n v="8.2589000000000024E-2"/>
        <n v="1.3392000000000071E-2"/>
        <n v="1.3393000000000044E-2"/>
        <n v="2.4552999999999991E-2"/>
        <n v="-6.6959999999999797E-3"/>
        <n v="3.3481999999999956E-2"/>
        <n v="6.6959999999999797E-3"/>
        <n v="6.6970000000000085E-3"/>
        <n v="-3.7947000000000009E-2"/>
        <n v="2.0089999999999997E-2"/>
        <n v="-6.6970000000000085E-3"/>
        <n v="-2.2319999999999562E-3"/>
        <n v="-8.9290000000000203E-3"/>
        <n v="-1.7856999999999956E-2"/>
        <n v="1.1160000000000003E-2"/>
        <n v="-4.4649999999999967E-3"/>
        <n v="1.1161000000000032E-2"/>
        <n v="-1.1161000000000032E-2"/>
        <n v="2.232099999999998E-2"/>
        <n v="-2.0088999999999968E-2"/>
        <n v="8.9279999999999915E-3"/>
        <n v="1.7858000000000041E-2"/>
        <n v="-1.3393000000000044E-2"/>
        <n v="8.9290000000000203E-3"/>
        <n v="-2.232099999999998E-2"/>
        <n v="-1.3391999999999959E-2"/>
        <n v="-3.5714000000000024E-2"/>
        <n v="-1.7857999999999929E-2"/>
        <n v="1.1160000000000059E-2"/>
        <n v="2.2321999999999953E-2"/>
        <n v="-2.6785000000000003E-2"/>
        <n v="-5.8035000000000003E-2"/>
        <n v="-3.3482000000000012E-2"/>
        <n v="1.7856999999999956E-2"/>
        <n v="2.6785000000000003E-2"/>
        <n v="2.455400000000002E-2"/>
        <n v="1.3392000000000015E-2"/>
        <n v="2.2322000000000009E-2"/>
        <n v="-1.1160000000000003E-2"/>
        <n v="-2.0089999999999997E-2"/>
        <n v="-1.1160000000000059E-2"/>
        <n v="1.7857999999999929E-2"/>
        <n v="-6.25E-2"/>
        <n v="-7.8125E-2"/>
        <n v="6.0267999999999988E-2"/>
        <n v="3.3482000000000012E-2"/>
        <n v="-6.4732000000000012E-2"/>
        <n v="4.0178999999999965E-2"/>
        <n v="-4.2410000000000059E-2"/>
        <n v="-7.5892999999999988E-2"/>
        <n v="5.5803000000000047E-2"/>
        <n v="-6.6964000000000024E-2"/>
        <n v="-8.0357000000000012E-2"/>
        <n v="4.2410999999999976E-2"/>
        <n v="4.4642000000000071E-2"/>
        <n v="-4.4642999999999988E-2"/>
        <n v="5.3571000000000035E-2"/>
        <n v="7.1428999999999965E-2"/>
        <n v="-7.1428000000000047E-2"/>
        <n v="-0.10714299999999999"/>
        <n v="8.0357000000000012E-2"/>
        <n v="-8.9285999999999976E-2"/>
        <n v="-0.12946499999999994"/>
        <n v="-4.4642999999999766E-2"/>
        <n v="-2.6784999999999837E-2"/>
        <n v="6.2499999999999778E-2"/>
        <n v="-8.035699999999979E-2"/>
        <n v="-5.3570999999999813E-2"/>
        <n v="-8.9290000000001868E-3"/>
        <n v="0.13392899999999996"/>
        <n v="0.14285700000000001"/>
        <n v="0.41964299999999999"/>
        <n v="-7.1428999999999965E-2"/>
        <n v="8.9285999999999976E-2"/>
        <n v="0.23214299999999999"/>
        <n v="-9.8214999999999941E-2"/>
        <n v="-0.1875"/>
        <n v="8.9285000000000059E-2"/>
        <n v="-9.8214000000000024E-2"/>
        <n v="-4.4642000000000071E-2"/>
        <n v="-5.8035000000000059E-2"/>
        <n v="0.16071499999999994"/>
        <n v="0.11607100000000004"/>
        <n v="5.3571999999999953E-2"/>
        <n v="6.6964000000000024E-2"/>
        <n v="0.10267899999999996"/>
        <n v="7.5892999999999988E-2"/>
        <n v="0.10714200000000007"/>
        <n v="0.11607199999999995"/>
        <n v="5.8035999999999976E-2"/>
        <n v="-4.9107999999999929E-2"/>
        <n v="-5.8035999999999976E-2"/>
        <n v="6.6964999999999941E-2"/>
        <n v="9.8214000000000024E-2"/>
        <n v="-8.4822000000000397E-2"/>
        <n v="-4.9107000000000234E-2"/>
        <n v="0.1026779999999996"/>
        <n v="-1.3392999999999766E-2"/>
        <n v="8.035699999999979E-2"/>
        <n v="3.5713999999999579E-2"/>
        <n v="-1.3391999999999626E-2"/>
        <n v="-0.14732099999999981"/>
        <n v="-0.13392900000000019"/>
        <n v="-0.125"/>
        <n v="5.3572000000000397E-2"/>
        <n v="-1.785699999999979E-2"/>
        <n v="-7.1429000000000187E-2"/>
        <n v="-0.10714300000000021"/>
        <n v="5.3570999999999813E-2"/>
        <n v="0.125"/>
        <n v="2.6784999999999837E-2"/>
        <n v="4.464300000000021E-2"/>
        <n v="-1.7858000000000374E-2"/>
        <n v="-0.13392800000000005"/>
        <n v="8.4820999999999813E-2"/>
        <n v="-0.11607099999999981"/>
        <n v="-1.7857000000000234E-2"/>
        <n v="4.910699999999979E-2"/>
        <n v="8.9290000000001868E-3"/>
        <n v="0.10714299999999999"/>
        <n v="-8.0357999999999929E-2"/>
        <n v="5.8035000000000059E-2"/>
        <n v="-9.375E-2"/>
        <n v="-0.11160700000000001"/>
        <n v="9.375E-2"/>
        <n v="-7.5892000000000071E-2"/>
        <n v="-0.13392899999999996"/>
        <n v="3.5715000000000163E-2"/>
        <n v="0.10714300000000021"/>
        <n v="1.785699999999979E-2"/>
        <n v="0.11160700000000023"/>
        <n v="-7.1427999999999603E-2"/>
        <n v="-8.9279999999996029E-3"/>
        <n v="-4.4650000000001633E-3"/>
        <n v="5.8034999999999837E-2"/>
        <n v="-1.339300000000021E-2"/>
        <n v="-7.5892999999999766E-2"/>
        <n v="-8.0358000000000374E-2"/>
        <n v="1.7857000000000234E-2"/>
        <n v="4.9107000000000234E-2"/>
        <n v="4.4641999999999626E-2"/>
        <n v="1.7858000000000374E-2"/>
        <n v="4.4650000000001633E-3"/>
        <n v="-2.2322000000000397E-2"/>
        <n v="2.2320999999999813E-2"/>
        <n v="-5.3572000000000397E-2"/>
        <n v="0.10267900000000019"/>
        <n v="0.11160699999999979"/>
        <n v="0.1339279999999996"/>
        <n v="-4.464300000000021E-2"/>
        <n v="6.2500000000000222E-2"/>
        <n v="-3.5713999999999801E-2"/>
        <n v="-8.9284999999999837E-2"/>
        <n v="4.4642999999999766E-2"/>
        <n v="8.0357000000000234E-2"/>
        <n v="-4.910699999999979E-2"/>
        <n v="-0.1026779999999996"/>
        <n v="-3.5713999999999579E-2"/>
        <n v="1.3391999999999626E-2"/>
        <n v="4.0179000000000187E-2"/>
        <n v="-3.5715000000000163E-2"/>
        <n v="8.0357999999999929E-2"/>
        <n v="-4.0177999999999603E-2"/>
        <n v="7.1429000000000187E-2"/>
        <n v="-4.4641999999999626E-2"/>
        <n v="1.339300000000021E-2"/>
        <n v="8.9279999999996029E-3"/>
        <n v="1.3392999999999766E-2"/>
        <n v="-7.589300000000021E-2"/>
        <n v="4.4639999999995794E-3"/>
        <n v="7.1427999999999603E-2"/>
        <n v="2.6786000000000421E-2"/>
        <n v="-8.9286000000000199E-2"/>
        <n v="8.4821000000000035E-2"/>
        <n v="-0.10714200000000007"/>
        <n v="-1.7297000000000007E-2"/>
        <n v="-4.2410999999999976E-2"/>
        <n v="-5.6100000000003369E-4"/>
        <n v="3.3482999999999929E-2"/>
        <n v="-0.15178599999999998"/>
        <n v="-8.9285000000000059E-2"/>
        <n v="1.5068000000000081E-2"/>
        <n v="-8.7053999999999965E-2"/>
        <n v="0.15625"/>
        <n v="-5.3010999999999919E-2"/>
        <n v="-6.1350000000000016E-3"/>
        <n v="4.9107999999999929E-2"/>
        <n v="5.5803999999999965E-2"/>
        <n v="2.622800000000014E-2"/>
        <n v="3.7946000000000035E-2"/>
        <n v="0.10267800000000005"/>
        <n v="-8.4821000000000035E-2"/>
        <n v="4.6875E-2"/>
        <n v="-2.6224999999999943E-2"/>
        <n v="-2.7900000000000036E-2"/>
        <n v="-6.4731999999999956E-2"/>
        <n v="1.8974999999999964E-2"/>
        <n v="5.0224999999999964E-2"/>
        <n v="-5.5803999999999965E-2"/>
        <n v="5.5830000000000046E-3"/>
        <n v="-6.0267000000000071E-2"/>
        <n v="1.2278999999999929E-2"/>
        <n v="-5.5779999999999719E-3"/>
        <n v="-3.3482999999999929E-2"/>
        <n v="1.6743000000000063E-2"/>
        <n v="0.10491099999999998"/>
        <n v="0.12723200000000001"/>
        <n v="6.4732000000000012E-2"/>
        <n v="-0.12053500000000006"/>
        <n v="8.4821999999999953E-2"/>
        <n v="-5.5803000000000047E-2"/>
        <n v="7.8125E-2"/>
        <n v="-0.12946400000000002"/>
        <n v="0.14732100000000004"/>
        <n v="6.9196000000000035E-2"/>
        <n v="-5.1339999999999941E-2"/>
        <n v="6.0267000000000071E-2"/>
        <n v="8.7053000000000047E-2"/>
        <n v="-1.0042000000000106E-2"/>
        <n v="6.4732999999999929E-2"/>
        <n v="-0.10491099999999998"/>
        <n v="7.3660000000000059E-2"/>
        <n v="-8.2589999999999941E-2"/>
        <n v="-7.3660000000000059E-2"/>
        <n v="-9.4867999999999952E-2"/>
        <n v="-2.7903999999999929E-2"/>
        <n v="-0.12053599999999998"/>
        <n v="6.9196999999999953E-2"/>
        <n v="-3.3499999999999641E-3"/>
        <n v="-0.13169599999999981"/>
        <n v="-3.348199999999979E-2"/>
        <n v="2.0090000000000163E-2"/>
        <n v="-2.2319999999997897E-3"/>
        <n v="2.2319999999997897E-3"/>
        <n v="-5.8036000000000421E-2"/>
        <n v="-0.10490999999999984"/>
        <n v="-5.5804000000000187E-2"/>
        <n v="6.0267999999999766E-2"/>
        <n v="7.3660999999999976E-2"/>
        <n v="-0.1104930000000004"/>
        <n v="0.140625"/>
        <n v="-2.0090000000000163E-2"/>
        <n v="0.27901800000000021"/>
        <n v="-5.5802999999999603E-2"/>
        <n v="0.18080400000000019"/>
        <n v="6.6965000000000163E-2"/>
        <n v="1.4511000000000163E-2"/>
        <n v="-8.2589000000000024E-2"/>
        <n v="7.3659999999999837E-2"/>
        <n v="-2.4552999999999603E-2"/>
        <n v="6.6959999999998132E-3"/>
        <n v="9.2635000000000023E-2"/>
        <n v="-0.140625"/>
        <n v="-0.12276699999999963"/>
        <n v="2.2322000000000397E-2"/>
        <n v="-0.18303599999999998"/>
        <n v="-0.12723199999999979"/>
        <n v="0.11383900000000002"/>
        <n v="-2.901800000000021E-2"/>
        <n v="8.4822000000000397E-2"/>
        <n v="-0.1316970000000004"/>
        <n v="-0.30803499999999984"/>
        <n v="0.16964299999999977"/>
        <n v="-0.11383900000000002"/>
        <n v="-2.343900000000021E-2"/>
        <n v="6.6970000000003971E-3"/>
        <n v="-4.2409999999999837E-2"/>
        <n v="5.1338999999999579E-2"/>
        <n v="-3.7945999999999813E-2"/>
        <n v="-6.0266999999999626E-2"/>
        <n v="-1.1159999999999837E-2"/>
        <n v="-0.25223200000000023"/>
        <n v="-0.10044699999999995"/>
        <n v="-5.1339000000000468E-2"/>
        <n v="0.22098200000000023"/>
        <n v="0.20535699999999979"/>
        <n v="8.2590000000000163E-2"/>
        <n v="0.12109300000000012"/>
        <n v="5.5804000000000187E-2"/>
        <n v="-0.15401800000000021"/>
        <n v="-6.026800000000021E-2"/>
        <n v="3.3483000000000374E-2"/>
        <n v="-0.13839299999999977"/>
        <n v="0.3973220000000004"/>
        <n v="-0.10714199999999963"/>
        <n v="0.15178599999999998"/>
        <n v="0.27901799999999977"/>
        <n v="-8.0917999999999601E-2"/>
        <n v="-3.3483000000000374E-2"/>
        <n v="0.10491100000000042"/>
        <n v="-0.25892900000000019"/>
        <n v="-6.6970000000003971E-3"/>
        <n v="0.234375"/>
        <n v="-9.8213999999999579E-2"/>
        <n v="0.13392900000000019"/>
        <n v="6.9195999999999813E-2"/>
        <n v="-0.10714299999999977"/>
        <n v="-0.14508900000000002"/>
        <n v="-0.21651800000000021"/>
        <n v="-2.2320999999999813E-2"/>
        <n v="0.17410700000000023"/>
        <n v="-0.23214300000000021"/>
        <n v="0.12946400000000047"/>
        <n v="1.1159999999999393E-2"/>
        <n v="0.12053599999999998"/>
        <n v="-0.13169600000000026"/>
        <n v="-0.10770400000000002"/>
        <n v="7.533499999999993E-2"/>
        <n v="0.15848199999999979"/>
        <n v="-0.11160699999999979"/>
        <n v="-0.41964299999999977"/>
        <n v="0.17857099999999981"/>
        <n v="-0.11160800000000037"/>
        <n v="1.1161000000000421E-2"/>
        <n v="0.12723200000000023"/>
        <n v="-0.14508899999999958"/>
        <n v="2.9018000000000654E-2"/>
        <n v="0.24888200000000005"/>
        <n v="-2.2322000000000841E-2"/>
        <n v="-0.15178599999999953"/>
        <n v="-0.17410700000000023"/>
        <n v="1.7856999999999346E-2"/>
        <n v="-0.44196399999999958"/>
        <n v="-0.40736799999999995"/>
        <n v="2.4554000000000187E-2"/>
        <n v="-6.9195999999999813E-2"/>
        <n v="-6.6963999999999579E-2"/>
        <n v="0.12276799999999977"/>
        <n v="-0.29910700000000023"/>
        <n v="0.18973200000000023"/>
        <n v="-0.13951099999999972"/>
        <n v="0.19419699999999995"/>
        <n v="-0.16071400000000047"/>
        <n v="0.23883899999999958"/>
        <n v="0.14508899999999958"/>
        <n v="0.34821400000000002"/>
        <n v="-9.1517999999999766E-2"/>
        <n v="-0.51339300000000021"/>
        <n v="-0.12053600000000042"/>
        <n v="0.18080300000000005"/>
        <n v="0.171875"/>
        <n v="-0.19642800000000005"/>
        <n v="-0.22098199999999935"/>
        <n v="-0.34151800000000065"/>
        <n v="0.109375"/>
        <n v="2.0088999999999579E-2"/>
        <n v="0.19196500000000061"/>
        <n v="0.13839299999999977"/>
        <n v="0.15848200000000023"/>
        <n v="-8.2590000000000163E-2"/>
        <n v="7.0309999999999651E-2"/>
        <n v="0.17410699999999979"/>
        <n v="0.16964300000000021"/>
        <n v="0.25223199999999979"/>
        <n v="-4.185400000000028E-2"/>
        <n v="0.1875"/>
        <n v="0.13615999999999984"/>
        <n v="0.16741100000000042"/>
        <n v="4.408499999999993E-2"/>
        <n v="2.2320000000002338E-3"/>
        <n v="-0.26339299999999977"/>
        <n v="4.2409999999999837E-2"/>
        <n v="-3.2367999999999952E-2"/>
        <n v="0.10044599999999981"/>
        <n v="0.18526800000000021"/>
        <n v="-0.11830400000000019"/>
        <n v="0.15178499999999984"/>
        <n v="-0.36607099999999981"/>
        <n v="0.14285700000000023"/>
        <n v="0.14955000000000007"/>
        <n v="0.14508499999999991"/>
        <n v="-8.0357000000000234E-2"/>
        <n v="0.12946500000000016"/>
        <n v="-8.4821999999999953E-2"/>
        <n v="0.11607099999999981"/>
        <n v="-0.13170000000000037"/>
        <n v="-0.21652100000000019"/>
        <n v="4.4650000000006074E-3"/>
        <n v="-4.0179000000000187E-2"/>
        <n v="-4.4650000000006074E-3"/>
        <n v="8.9284999999999393E-2"/>
        <n v="5.6913999999999909E-2"/>
        <n v="0.27678499999999984"/>
        <n v="-1.5629000000000115E-2"/>
        <n v="-0.14285699999999979"/>
        <n v="0.28347799999999967"/>
        <n v="-0.11830700000000016"/>
        <n v="-0.17410699999999979"/>
        <n v="0.14954899999999993"/>
        <n v="-4.4639999999995794E-3"/>
        <n v="-6.0271999999999881E-2"/>
        <n v="3.7943000000000282E-2"/>
        <n v="-0.11607199999999995"/>
        <n v="-0.21875"/>
        <n v="-0.20312799999999998"/>
        <n v="-0.10267899999999974"/>
        <n v="-5.8034999999999393E-2"/>
        <n v="-0.14062900000000056"/>
        <n v="-0.15178600000000042"/>
        <n v="1.5622000000000469E-2"/>
        <n v="0.20982199999999995"/>
        <n v="-0.20535700000000023"/>
        <n v="0.19642900000000019"/>
        <n v="-2.9021000000000186E-2"/>
        <n v="-8.9286000000000421E-2"/>
        <n v="0.12165800000000004"/>
        <n v="0.17969299999999988"/>
        <n v="-0.38615699999999986"/>
        <n v="-0.11718600000000023"/>
        <n v="0.12946399999999958"/>
        <n v="0.20089300000000021"/>
        <n v="-0.29910800000000037"/>
        <n v="0.17410700000000001"/>
        <n v="0.11160700000000001"/>
        <n v="1.5621000000000107E-2"/>
        <n v="-7.8139999999999876E-3"/>
        <n v="0.12946499999999994"/>
        <n v="2.1199999999999886E-2"/>
        <n v="1.1157000000000084E-2"/>
        <n v="-2.4557999999999858E-2"/>
        <n v="-3.2370999999999928E-2"/>
        <n v="4.6877999999999975E-2"/>
        <n v="3.794300000000006E-2"/>
        <n v="4.2407000000000084E-2"/>
        <n v="-4.241499999999998E-2"/>
        <n v="-3.3485999999999905E-2"/>
        <n v="7.7007000000000048E-2"/>
        <n v="-6.9199999999999928E-2"/>
        <n v="-6.6999999999999282E-3"/>
        <n v="9.8214999999999941E-2"/>
        <n v="-5.580699999999994E-2"/>
        <n v="-0.13839200000000007"/>
        <n v="7.3657000000000084E-2"/>
        <n v="-2.455699999999994E-2"/>
        <n v="9.6428999999999876E-2"/>
        <n v="-6.6428000000000154E-2"/>
        <n v="-6.4280000000001003E-3"/>
        <n v="-5.4286000000000056E-2"/>
        <n v="3.4284999999999899E-2"/>
        <n v="8.0000000000000071E-2"/>
        <n v="1.8572000000000033E-2"/>
        <n v="-1.9284999999999997E-2"/>
        <n v="1.4999999999999902E-2"/>
        <n v="1.071399999999989E-2"/>
        <n v="-8.1428999999999974E-2"/>
        <n v="8.4286000000000083E-2"/>
        <n v="4.6428000000000136E-2"/>
        <n v="5.7142999999999944E-2"/>
        <n v="-8.7143000000000193E-2"/>
        <n v="-1.2143000000000015E-2"/>
        <n v="-7.8570000000000029E-3"/>
        <n v="6.4280000000001003E-3"/>
        <n v="2.1428000000000003E-2"/>
        <n v="-3.6427999999999905E-2"/>
        <n v="3.4286000000000039E-2"/>
        <n v="8.6429000000000089E-2"/>
        <n v="-3.7143000000000148E-2"/>
        <n v="7.2143000000000068E-2"/>
        <n v="-0.10785699999999987"/>
        <n v="4.7143000000000157E-2"/>
        <n v="5.5714000000000041E-2"/>
        <n v="1.1428999999999911E-2"/>
        <n v="1.1427999999999994E-2"/>
        <n v="-2.8570999999999902E-2"/>
        <n v="1.357200000000014E-2"/>
        <n v="-6.0000000000000053E-2"/>
        <n v="4.8571000000000142E-2"/>
        <n v="4.9999999999998934E-3"/>
        <n v="3.7142999999999926E-2"/>
        <n v="6.4279999999998783E-3"/>
        <n v="3.1428999999999929E-2"/>
        <n v="6.0715000000000074E-2"/>
        <n v="7.0000000000000062E-2"/>
        <n v="-1.0714000000000112E-2"/>
        <n v="3.0000000000000027E-2"/>
        <n v="-1.0000000000000009E-2"/>
        <n v="1.4286000000000021E-2"/>
        <n v="-6.7856999999999834E-2"/>
        <n v="2.3572000000000148E-2"/>
        <n v="7.2141999999999928E-2"/>
        <n v="-3.8571000000000133E-2"/>
        <n v="6.7857000000000056E-2"/>
        <n v="1.1429000000000133E-2"/>
        <n v="-2.428600000000003E-2"/>
        <n v="5.7139999999999969E-3"/>
        <n v="-0.119286"/>
        <n v="-6.7143000000000175E-2"/>
        <n v="1.5714000000000006E-2"/>
        <n v="-0.10642799999999997"/>
        <n v="-2.9285999999999923E-2"/>
        <n v="3.499999999999992E-2"/>
        <n v="-3.5000000000000142E-2"/>
        <n v="2.9285999999999923E-2"/>
        <n v="-1.8572000000000033E-2"/>
        <n v="-2.3571000000000009E-2"/>
        <n v="2.9285000000000005E-2"/>
        <n v="5.214300000000005E-2"/>
        <n v="-4.3571999999999944E-2"/>
        <n v="0.12928600000000001"/>
        <n v="-0.10785700000000009"/>
        <n v="-7.5714000000000059E-2"/>
        <n v="-5.1428999999999947E-2"/>
        <n v="6.5713999999999828E-2"/>
        <n v="-7.9999999999999849E-2"/>
        <n v="7.0713999999999944E-2"/>
        <n v="9.0715000000000101E-2"/>
        <n v="-2.0000000000000018E-2"/>
        <n v="3.9286000000000154E-2"/>
        <n v="2.142899999999992E-2"/>
        <n v="-1.5000000000000124E-2"/>
        <n v="1.3571E-2"/>
        <n v="3.4285999999999817E-2"/>
        <n v="-3.5719999999999086E-3"/>
        <n v="2.7857000000000021E-2"/>
        <n v="-6.428999999999796E-3"/>
        <n v="2.5714000000000015E-2"/>
        <n v="-6.4279999999998783E-3"/>
        <n v="1.4290000000001246E-3"/>
        <n v="7.1500000000002117E-4"/>
        <n v="3.3571999999999935E-2"/>
        <n v="2.2857000000000127E-2"/>
        <n v="-2.7143000000000139E-2"/>
        <n v="-4.9999999999998934E-3"/>
        <n v="1.4279999999999848E-3"/>
        <n v="-4.0715000000000057E-2"/>
        <n v="-2.2858000000000045E-2"/>
        <n v="4.3571999999999944E-2"/>
        <n v="-5.8570999999999929E-2"/>
        <n v="-2.2143000000000024E-2"/>
        <n v="4.857200000000006E-2"/>
        <n v="-2.6428000000000118E-2"/>
        <n v="-7.0713999999999944E-2"/>
        <n v="4.4286000000000048E-2"/>
        <n v="-3.7142999999999926E-2"/>
        <n v="4.3570999999999804E-2"/>
        <n v="4.2856999999999923E-2"/>
        <n v="4.7142999999999935E-2"/>
        <n v="-1.8571000000000115E-2"/>
        <n v="1.4285999999999799E-2"/>
        <n v="-3.5709999999999908E-3"/>
        <n v="2.7143000000000139E-2"/>
        <n v="-2.143000000000006E-3"/>
        <n v="-3.7856999999999807E-2"/>
        <n v="-5.2856999999999932E-2"/>
        <n v="-4.4999999999999929E-2"/>
        <n v="3.5719999999999086E-3"/>
        <n v="-5.1429000000000169E-2"/>
        <n v="-5.8571999999999846E-2"/>
        <n v="-5.0000000000000044E-2"/>
        <n v="-2.8569999999998874E-3"/>
        <n v="9.6429000000000098E-2"/>
        <n v="-5.0713999999999926E-2"/>
        <n v="-2.5714000000000015E-2"/>
        <n v="-5.7857000000000047E-2"/>
        <n v="-6.3571000000000044E-2"/>
        <n v="1.3571999999999917E-2"/>
        <n v="6.7143000000000175E-2"/>
        <n v="-1.5714000000000006E-2"/>
        <n v="1.2143000000000015E-2"/>
        <n v="-3.5720000000001306E-3"/>
        <n v="-1.6429000000000027E-2"/>
        <n v="-4.3570999999999804E-2"/>
        <n v="-9.2860000000001275E-3"/>
        <n v="-7.8580000000001426E-3"/>
        <n v="-6.429000000000018E-3"/>
        <n v="-2.0714000000000121E-2"/>
        <n v="-1.4279999999999848E-3"/>
        <n v="2.0713999999999899E-2"/>
        <n v="-0.10214300000000009"/>
        <n v="1.2858000000000036E-2"/>
        <n v="-5.928599999999995E-2"/>
        <n v="-9.6429000000000098E-2"/>
        <n v="-0.10000000000000009"/>
        <n v="5.0000000000000044E-2"/>
        <n v="-5.7139999999999969E-3"/>
        <n v="6.3571999999999962E-2"/>
        <n v="2.4285000000000112E-2"/>
        <n v="-8.5710000000001063E-3"/>
        <n v="-7.4286000000000074E-2"/>
        <n v="5.2141999999999911E-2"/>
        <n v="7.1400000000010344E-4"/>
        <n v="-3.2856999999999914E-2"/>
        <n v="-3.2857000000000136E-2"/>
        <n v="4.3571000000000026E-2"/>
        <n v="-4.1428999999999938E-2"/>
        <n v="-2.4999999999999911E-2"/>
        <n v="5.8572000000000068E-2"/>
        <n v="1.0000000000000009E-2"/>
        <n v="8.2141999999999937E-2"/>
        <n v="-7.1500000000002117E-4"/>
        <n v="2.428600000000003E-2"/>
        <n v="-9.9999999999997868E-3"/>
        <n v="4.4999999999999929E-2"/>
        <n v="-1.2142000000000097E-2"/>
        <n v="3.2143000000000033E-2"/>
        <n v="-8.714299999999997E-2"/>
        <n v="-2.1428000000000003E-2"/>
        <n v="9.2860000000001275E-3"/>
        <n v="1.0714000000000112E-2"/>
        <n v="-7.2857000000000172E-2"/>
        <n v="-4.0000000000000036E-2"/>
        <n v="-7.3570999999999831E-2"/>
        <n v="6.6427999999999932E-2"/>
        <n v="2.4999999999999911E-2"/>
        <n v="2.6428000000000118E-2"/>
        <n v="-7.4999999999999956E-2"/>
        <n v="8.1428999999999974E-2"/>
        <n v="0.10142899999999999"/>
        <n v="-7.7142999999999962E-2"/>
        <n v="-6.857100000000016E-2"/>
        <n v="1.7142999999999908E-2"/>
        <n v="0.14142900000000003"/>
        <n v="-0.10857099999999997"/>
        <n v="-7.3571000000000053E-2"/>
        <n v="-4.2143000000000042E-2"/>
        <n v="-2.2857999999999823E-2"/>
        <n v="-1.4999999999999902E-2"/>
        <n v="-8.571999999999802E-3"/>
        <n v="1.5000000000000124E-2"/>
        <n v="-1.1428999999999911E-2"/>
        <n v="-2.9285000000000005E-2"/>
        <n v="9.2859999999999054E-3"/>
        <n v="5.1429000000000169E-2"/>
        <n v="-1.8570999999999893E-2"/>
        <n v="-8.572000000000024E-3"/>
        <n v="2.143000000000006E-3"/>
        <n v="-5.0000000000001155E-3"/>
        <n v="-8.7856999999999852E-2"/>
        <n v="-2.8572000000000042E-2"/>
        <n v="-3.2142999999999811E-2"/>
        <n v="4.286000000000012E-3"/>
        <n v="-4.2141999999999902E-2"/>
        <n v="-1.2856999999999896E-2"/>
        <n v="6.429000000000018E-3"/>
        <n v="3.6427999999999905E-2"/>
        <n v="2.2143000000000024E-2"/>
        <n v="2.0714000000000121E-2"/>
        <n v="3.785700000000003E-2"/>
        <n v="-5.7143000000000166E-2"/>
        <n v="-2.7141999999999999E-2"/>
        <n v="8.5710000000001063E-3"/>
        <n v="4.2849999999998722E-3"/>
        <n v="4.9999999999999822E-2"/>
        <n v="3.3571000000000017E-2"/>
        <n v="-8.3571000000000062E-2"/>
        <n v="6.9286000000000181E-2"/>
        <n v="-3.0000000000000027E-2"/>
        <n v="-8.2856999999999958E-2"/>
        <n v="-1.071399999999989E-2"/>
        <n v="9.7857000000000083E-2"/>
        <n v="-6.7857000000000056E-2"/>
        <n v="-5.2141999999999911E-2"/>
        <n v="5.9999999999999831E-2"/>
        <n v="-4.286000000000012E-3"/>
        <n v="-3.071400000000013E-2"/>
        <n v="5.6428000000000145E-2"/>
        <n v="3.4285000000000121E-2"/>
        <n v="7.1429999999998994E-3"/>
        <n v="7.8570000000000029E-3"/>
        <n v="2.5715000000000154E-2"/>
        <n v="8.4284999999999943E-2"/>
        <n v="2.2856999999999905E-2"/>
        <n v="-6.1428000000000038E-2"/>
        <n v="-2.1429000000000142E-2"/>
        <n v="1.9284999999999997E-2"/>
        <n v="8.572000000000024E-3"/>
        <n v="1.8571000000000115E-2"/>
        <n v="-4.4284999999999908E-2"/>
        <n v="4.6428999999999832E-2"/>
        <n v="4.0000000000000036E-2"/>
        <n v="2.7856999999999799E-2"/>
        <n v="-7.4285999999999852E-2"/>
        <n v="7.4285999999999852E-2"/>
        <n v="-5.7142999999999944E-2"/>
        <n v="2.0715000000000039E-2"/>
        <n v="3.6429000000000045E-2"/>
        <n v="3.0715000000000048E-2"/>
        <n v="-6.2143000000000059E-2"/>
        <n v="4.0715000000000057E-2"/>
        <n v="8.5709999999998843E-3"/>
        <n v="-3.8570999999999911E-2"/>
        <n v="-4.142900000000016E-2"/>
        <n v="3.7143000000000037E-2"/>
        <n v="-3.785700000000003E-2"/>
        <n v="-2.5714999999999932E-2"/>
        <n v="-1.4286000000000021E-2"/>
        <n v="4.2850000000000943E-3"/>
        <n v="1.6429000000000027E-2"/>
        <n v="1.2142999999999793E-2"/>
        <n v="6.1428999999999956E-2"/>
        <n v="2.8570000000001095E-3"/>
        <n v="5.7149999999999146E-3"/>
        <n v="3.5720000000001306E-3"/>
        <n v="-2.8570000000001095E-3"/>
        <n v="1.2142000000000097E-2"/>
        <n v="-1.714300000000013E-2"/>
        <n v="2.8570999999999902E-2"/>
        <n v="-7.1430000000001215E-3"/>
        <n v="2.3571000000000009E-2"/>
        <n v="-3.4286000000000039E-2"/>
        <n v="-5.214300000000005E-2"/>
        <n v="-3.499999999999992E-2"/>
        <n v="-2.7857999999999938E-2"/>
        <n v="6.7142999999999953E-2"/>
        <n v="1.2141999999999875E-2"/>
        <n v="4.1428999999999938E-2"/>
        <n v="-2.2856999999999905E-2"/>
        <n v="2.0000000000000018E-2"/>
        <n v="3.8571999999999829E-2"/>
        <n v="-3.2143000000000033E-2"/>
        <n v="5.7150000000001366E-3"/>
        <n v="-8.5709999999998843E-3"/>
        <n v="5.1427999999999807E-2"/>
        <n v="2.8571000000000124E-2"/>
        <n v="-3.7857999999999947E-2"/>
        <n v="-1.357200000000014E-2"/>
        <n v="-3.1428999999999929E-2"/>
        <n v="9.2849999999999877E-3"/>
        <n v="-4.2849999999998722E-3"/>
        <n v="1.9286000000000136E-2"/>
        <n v="-2.9286000000000145E-2"/>
        <n v="3.2857000000000136E-2"/>
        <n v="7.1419999999999817E-3"/>
        <n v="-3.2142999999999922E-2"/>
        <n v="1.8570999999999893E-2"/>
        <n v="2.8572000000000042E-2"/>
        <n v="-9.2849999999999877E-3"/>
        <n v="1.5715000000000146E-2"/>
        <n v="-1.2858000000000036E-2"/>
        <n v="-2.0715000000000039E-2"/>
        <n v="1.2856999999999896E-2"/>
        <n v="1.4289999999999026E-3"/>
        <n v="-1.7142999999999908E-2"/>
        <n v="7.1430000000001215E-3"/>
        <n v="2.3571999999999926E-2"/>
        <n v="6.0714000000000046E-2"/>
        <n v="9.2860000000000165E-3"/>
        <n v="1.4284999999999992E-2"/>
        <n v="-7.1399999999999242E-4"/>
        <n v="7.8580000000000316E-3"/>
        <n v="-2.7143000000000028E-2"/>
        <n v="-5.7150000000000256E-3"/>
        <n v="-2.071400000000001E-2"/>
        <n v="7.139999999998814E-4"/>
        <n v="-9.4286000000000092E-2"/>
        <n v="-9.8570999999999964E-2"/>
        <n v="-1.7141999999999991E-2"/>
        <n v="3.071400000000013E-2"/>
        <n v="-6.571400000000005E-2"/>
        <n v="1.5714999999999923E-2"/>
        <n v="4.6427999999999914E-2"/>
        <n v="-2.142899999999992E-2"/>
        <n v="-1.3571E-2"/>
        <n v="4.2142999999999819E-2"/>
        <n v="-1.5714999999999923E-2"/>
        <n v="-4.7857000000000038E-2"/>
        <n v="1.7141999999999991E-2"/>
        <n v="4.9285000000000023E-2"/>
        <n v="-1.6428000000000109E-2"/>
        <n v="4.0713999999999917E-2"/>
        <n v="-2.7142999999999917E-2"/>
        <n v="-9.2859999999999054E-3"/>
        <n v="-4.2857000000000145E-2"/>
        <n v="-6.2857000000000163E-2"/>
        <n v="-5.0714000000000148E-2"/>
        <n v="5.0000000000001155E-3"/>
        <n v="-8.0713999999999952E-2"/>
        <n v="3.6428000000000127E-2"/>
        <n v="1.9285999999999914E-2"/>
        <n v="-2.428499999999989E-2"/>
        <n v="-4.857099999999992E-2"/>
        <n v="6.9285999999999959E-2"/>
        <n v="-1.4284999999999881E-2"/>
        <n v="3.5709999999999908E-3"/>
        <n v="-5.9285000000000032E-2"/>
        <n v="-4.6427999999999914E-2"/>
        <n v="6.6428000000000154E-2"/>
        <n v="-6.1428999999999956E-2"/>
        <n v="-1.3571999999999917E-2"/>
        <n v="-1.071500000000003E-2"/>
        <n v="1.6428000000000109E-2"/>
        <n v="-1.8571999999999811E-2"/>
        <n v="-4.2142999999999819E-2"/>
        <n v="-5.5714999999999959E-2"/>
        <n v="6.3572000000000184E-2"/>
        <n v="6.4999999999999947E-2"/>
        <n v="-2.7857000000000021E-2"/>
        <n v="2.6429000000000036E-2"/>
        <n v="1.6427999999999887E-2"/>
        <n v="-4.4286000000000048E-2"/>
        <n v="-1.6427999999999887E-2"/>
        <n v="3.9285999999999932E-2"/>
        <n v="6.4284999999999926E-2"/>
        <n v="4.9285999999999941E-2"/>
        <n v="3.9285000000000014E-2"/>
        <n v="-6.0713999999999935E-2"/>
        <n v="7.2857000000000172E-2"/>
        <n v="-4.7856999999999816E-2"/>
        <n v="5.1428999999999947E-2"/>
        <n v="-6.8570999999999938E-2"/>
        <n v="3.0713999999999908E-2"/>
        <n v="9.428599999999987E-2"/>
        <n v="-4.9285999999999941E-2"/>
        <n v="-3.0715000000000048E-2"/>
        <n v="-1.4290000000001246E-3"/>
        <n v="-3.7142000000000008E-2"/>
        <n v="-4.2850000000000943E-3"/>
        <n v="2.7142999999999917E-2"/>
        <n v="-3.9284999999999792E-2"/>
        <n v="2.2858000000000045E-2"/>
        <n v="-3.5710000000002129E-3"/>
        <n v="2.8569999999998874E-3"/>
        <n v="-4.2858000000000063E-2"/>
        <n v="6.0713999999999935E-2"/>
        <n v="-5.7150000000001366E-3"/>
        <n v="-1.1427999999999994E-2"/>
        <n v="-2.2857000000000127E-2"/>
        <n v="-0.12785699999999989"/>
        <n v="-8.5713999999999846E-2"/>
        <n v="-4.5714000000000032E-2"/>
        <n v="4.142800000000002E-2"/>
        <n v="5.2142999999999828E-2"/>
        <n v="4.2141999999999902E-2"/>
        <n v="-2.8580000000000272E-3"/>
        <n v="6.2856999999999941E-2"/>
        <n v="7.5000000000000178E-2"/>
        <n v="-3.4285999999999817E-2"/>
        <n v="-2.1430000000002281E-3"/>
        <n v="2.6427999999999896E-2"/>
        <n v="-3.2141999999999893E-2"/>
        <n v="-1.2857000000000118E-2"/>
        <n v="-7.1400000000010344E-4"/>
        <n v="-5.2857000000000154E-2"/>
        <n v="-3.6429000000000045E-2"/>
        <n v="6.6429000000000071E-2"/>
        <n v="-6.4999999999999947E-2"/>
        <n v="1.4280000000002069E-3"/>
        <n v="-1.9285999999999914E-2"/>
        <n v="2.2858000000000267E-2"/>
        <n v="-5.500000000000016E-2"/>
        <n v="-2.5714000000000237E-2"/>
        <n v="3.7857999999999947E-2"/>
        <n v="-0.14857100000000001"/>
        <n v="5.6427999999999923E-2"/>
        <n v="-5.0000000000000266E-2"/>
        <n v="-4.9999999999999822E-2"/>
        <n v="0.12071499999999968"/>
        <n v="-3.071500000000027E-2"/>
        <n v="-1.4285999999999799E-2"/>
        <n v="3.2857000000000358E-2"/>
        <n v="-7.139999999998814E-4"/>
        <n v="6.2857000000000163E-2"/>
        <n v="2.142999999999784E-3"/>
        <n v="-5.1428000000000029E-2"/>
        <n v="-1.9285999999999692E-2"/>
        <n v="4.2857000000000145E-2"/>
        <n v="2.8580000000002492E-3"/>
        <n v="-3.0713999999999686E-2"/>
        <n v="5.9285999999999728E-2"/>
        <n v="2.8569999999996654E-3"/>
        <n v="2.2142999999999802E-2"/>
        <n v="-2.8571000000000346E-2"/>
        <n v="-4.2856999999999701E-2"/>
        <n v="2.9999999999999805E-2"/>
        <n v="-8.0715000000000092E-2"/>
        <n v="6.4290000000002401E-3"/>
        <n v="5.7139999999997748E-3"/>
        <n v="-2.0713999999999899E-2"/>
        <n v="-8.7857000000000074E-2"/>
        <n v="-6.4290000000002401E-3"/>
        <n v="-8.4286000000000083E-2"/>
        <n v="-0.11571400000000009"/>
        <n v="2.3571999999999704E-2"/>
        <n v="-2.9999999999999805E-2"/>
        <n v="-0.11142899999999978"/>
        <n v="-1.1429000000000133E-2"/>
        <n v="-4.6429000000000276E-2"/>
        <n v="2.8571000000000346E-2"/>
        <n v="-1.499999999999968E-2"/>
        <n v="2.0714000000000343E-2"/>
        <n v="-8.2143000000000299E-2"/>
        <n v="-1.8570999999999671E-2"/>
        <n v="1.1428999999999689E-2"/>
        <n v="-4.1428000000000242E-2"/>
        <n v="-5.7856999999999825E-2"/>
        <n v="-8.1427999999999834E-2"/>
        <n v="1.500099999999982E-2"/>
        <n v="-6.2857999999999858E-2"/>
        <n v="-0.12785700000000011"/>
        <n v="-0.21785699999999997"/>
        <n v="4.857099999999992E-2"/>
        <n v="-3.2858000000000054E-2"/>
        <n v="9.2849999999997657E-3"/>
        <n v="-2.5001000000000051E-2"/>
        <n v="-3.714300000000037E-2"/>
        <n v="-0.15785700000000036"/>
        <n v="-7.8572000000000308E-2"/>
        <n v="4.1428000000000242E-2"/>
        <n v="1.0000000000000231E-2"/>
        <n v="-2.5000000000000355E-2"/>
        <n v="-7.7856999999999843E-2"/>
        <n v="3.2142999999999589E-2"/>
        <n v="7.3571000000000275E-2"/>
        <n v="-0.16857200000000017"/>
        <n v="0.12428500000000042"/>
        <n v="0.13214300000000012"/>
        <n v="-0.10928499999999985"/>
        <n v="0.2171429999999992"/>
        <n v="-1.4285999999999355E-2"/>
        <n v="-8.4284999999999499E-2"/>
        <n v="5.0714999999999399E-2"/>
        <n v="7.8579999999996986E-3"/>
        <n v="-1.4279999999997628E-3"/>
        <n v="-3.2143000000000477E-2"/>
        <n v="0.1964289999999993"/>
        <n v="-9.2860000000003495E-3"/>
        <n v="-6.4279999999996562E-3"/>
        <n v="0.11714399999999969"/>
        <n v="-6.2856999999999275E-2"/>
        <n v="7.1399999999943731E-4"/>
        <n v="3.5000000000000142E-2"/>
        <n v="0.10642900000000033"/>
        <n v="-1.0714999999999364E-2"/>
        <n v="-2.8569999999996654E-3"/>
        <n v="-0.30357199999999995"/>
        <n v="6.2142999999999837E-2"/>
        <n v="0.26357099999999978"/>
        <n v="-7.1400000000032549E-4"/>
        <n v="0.27928599999999992"/>
        <n v="4.3572000000000166E-2"/>
        <n v="-5.7857000000000269E-2"/>
        <n v="5.8571999999999846E-2"/>
        <n v="-4.857200000000006E-2"/>
        <n v="2.9286000000000811E-2"/>
        <n v="-3.4284999999999677E-2"/>
        <n v="-9.7142999999999979E-2"/>
        <n v="-0.16571399999999947"/>
        <n v="-0.12000000000000011"/>
        <n v="9.2143000000000086E-2"/>
        <n v="-6.9285999999999959E-2"/>
        <n v="-7.1399999999943731E-4"/>
        <n v="-0.13071499999999947"/>
        <n v="0.16428500000000046"/>
        <n v="2.5713999999999793E-2"/>
        <n v="-9.6428000000000402E-2"/>
        <n v="-0.13571400000000011"/>
        <n v="-0.14142800000000033"/>
        <n v="0.20285699999999984"/>
        <n v="6.6429000000000293E-2"/>
        <n v="7.2142999999999624E-2"/>
        <n v="-3.2142999999999589E-2"/>
        <n v="-2.5714000000000681E-2"/>
        <n v="7.0000000000000284E-2"/>
        <n v="1.8571999999999811E-2"/>
        <n v="0.36857200000000034"/>
        <n v="-7.1419999999999817E-3"/>
        <n v="0.19571399999999972"/>
        <n v="-4.2857000000000589E-2"/>
        <n v="-4.5715000000000394E-2"/>
        <n v="4.2860000000004561E-3"/>
        <n v="-0.10285699999999931"/>
        <n v="5.2857000000000376E-2"/>
        <n v="-5.8570999999999707E-2"/>
        <n v="0.12571499999999958"/>
        <n v="-1.4285000000000103E-2"/>
        <n v="5.8570999999999707E-2"/>
        <n v="3.1429000000000151E-2"/>
        <n v="0.11571399999999965"/>
        <n v="-0.1042860000000001"/>
        <n v="0.11142900000000022"/>
        <n v="0.17142800000000058"/>
        <n v="-1.4286000000000243E-2"/>
        <n v="-9.5715000000000217E-2"/>
        <n v="9.9999999999997868E-3"/>
        <n v="-0.17571400000000015"/>
        <n v="-5.7140000000002189E-3"/>
        <n v="0.31857100000000038"/>
        <n v="0.27285700000000013"/>
        <n v="0.22142899999999965"/>
        <n v="0.18142900000000051"/>
        <n v="-8.8572000000000095E-2"/>
        <n v="-7.0001000000000424E-2"/>
        <n v="0.30714299999999994"/>
        <n v="-0.11142900000000022"/>
        <n v="0.19142800000000015"/>
        <n v="-7.0000000000000284E-2"/>
        <n v="8.4285999999999639E-2"/>
        <n v="0.10714299999999977"/>
        <n v="1.2856999999999452E-2"/>
        <n v="-3.1429000000000151E-2"/>
        <n v="2.7143000000000583E-2"/>
        <n v="-0.1485719999999997"/>
        <n v="-5.0000000000000711E-2"/>
        <n v="4.4285999999999603E-2"/>
        <n v="-5.8571000000000595E-2"/>
        <n v="0.18428599999999928"/>
        <n v="-5.5714000000000041E-2"/>
        <n v="-0.25285699999999967"/>
        <n v="-0.27285700000000013"/>
        <n v="-3.5714999999999719E-2"/>
        <n v="-0.11428599999999989"/>
        <n v="1.1428000000000438E-2"/>
        <n v="0.12857099999999999"/>
        <n v="1.428000000000651E-3"/>
        <n v="-1.1428999999999689E-2"/>
        <n v="0.15142800000000012"/>
        <n v="-9.2858000000000551E-2"/>
        <n v="0.22714300000000076"/>
        <n v="-1.4289999999999026E-3"/>
        <n v="-1.1428000000000438E-2"/>
        <n v="-0.11285699999999999"/>
        <n v="-2.0000000000000462E-2"/>
        <n v="0.1899999999999995"/>
        <n v="-3.7142999999999482E-2"/>
        <n v="0.12285799999999991"/>
        <n v="-2.8571999999999598E-2"/>
        <n v="4.7142000000000017E-2"/>
        <n v="-0.20428599999999975"/>
        <n v="4.5714000000000254E-2"/>
        <n v="-0.1171420000000003"/>
        <n v="-5.4286000000000278E-2"/>
        <n v="3.8572000000000273E-2"/>
        <n v="5.7140000000002189E-3"/>
        <n v="-8.2856999999999736E-2"/>
        <n v="-0.23857199999999956"/>
        <n v="-0.11000000000000032"/>
        <n v="-7.9999999999999183E-2"/>
        <n v="5.4286000000000278E-2"/>
        <n v="-2.2857999999999379E-2"/>
        <n v="0.12999999999999989"/>
        <n v="-2.5713999999999793E-2"/>
        <n v="-4.2860000000004561E-3"/>
        <n v="-0.12714300000000023"/>
        <n v="8.8570999999999955E-2"/>
        <n v="-8.7142999999999304E-2"/>
        <n v="-0.37714300000000023"/>
        <n v="-0.17142900000000072"/>
        <n v="0.16285699999999981"/>
        <n v="8.7142000000000053E-2"/>
        <n v="6.4286000000000065E-2"/>
        <n v="-4.2850000000003163E-3"/>
        <n v="0.10571400000000075"/>
        <n v="-0.29999900000000057"/>
        <n v="-6.14290000000004E-2"/>
        <n v="-0.17714300000000005"/>
        <n v="0.20714299999999941"/>
        <n v="1.8571000000000559E-2"/>
        <n v="-0.13999999999999968"/>
        <n v="-0.22714299999999987"/>
        <n v="-2.8570999999999458E-2"/>
        <n v="0.12142799999999987"/>
        <n v="-2.8579999999998051E-3"/>
        <n v="-0.15714299999999959"/>
        <n v="2.7142999999999695E-2"/>
        <n v="6.8570999999999493E-2"/>
        <n v="0.28428599999999982"/>
        <n v="-0.15857100000000024"/>
        <n v="-0.18285700000000027"/>
        <n v="0.17142899999999983"/>
        <n v="0.2214280000000004"/>
        <n v="0.21428599999999953"/>
        <n v="5.9999999999999609E-2"/>
        <n v="0.19857200000000041"/>
        <n v="-5.1428000000000473E-2"/>
        <n v="-8.5713999999999402E-2"/>
        <n v="-0.61428599999999989"/>
        <n v="4.2859999999995679E-3"/>
        <n v="7.7142999999999518E-2"/>
        <n v="0.1485719999999997"/>
        <n v="-0.41000000000000014"/>
        <n v="0.16857199999999928"/>
        <n v="-0.21999999999999975"/>
        <n v="4.2856999999999701E-2"/>
        <n v="-0.1071420000000014"/>
        <n v="0.22571500000000011"/>
        <n v="0.22428599999999932"/>
        <n v="-0.34142899999999976"/>
        <n v="-0.31857100000000038"/>
        <n v="8.8571999999999207E-2"/>
        <n v="-1.5715000000000146E-2"/>
        <n v="-7.7142999999999518E-2"/>
        <n v="1.2858000000001368E-2"/>
        <n v="-9.714199999999984E-2"/>
        <n v="-0.25714299999999923"/>
        <n v="0.15285699999999913"/>
        <n v="0.10714300000000065"/>
        <n v="-1.9999999999999574E-2"/>
        <n v="-0.24000000000000021"/>
        <n v="0.15142999999999951"/>
        <n v="0.26999900000000032"/>
        <n v="8.7143000000001081E-2"/>
        <n v="-0.37857200000000013"/>
        <n v="-5.1427999999999585E-2"/>
        <n v="1.8570999999999671E-2"/>
        <n v="-1.7141999999999769E-2"/>
        <n v="4.0000000000000924E-2"/>
        <n v="-0.12571400000000033"/>
        <n v="-5.7139999999993307E-3"/>
        <n v="-1.8572000000000699E-2"/>
        <n v="7.4284999999999712E-2"/>
        <n v="7.1427999999999159E-2"/>
        <n v="0.14714399999999905"/>
        <n v="-3.8572000000000273E-2"/>
        <n v="-6.857200000000141E-2"/>
        <n v="-0.12857200000000013"/>
        <n v="-1.5714000000000894E-2"/>
        <n v="0.11714300000000044"/>
        <n v="-3.285700000000169E-2"/>
        <n v="0.12857200000000013"/>
        <n v="0.33285699999999885"/>
        <n v="-0.13999999999999879"/>
        <n v="-0.33857200000000098"/>
        <n v="2.2856999999998351E-2"/>
        <n v="6.4285999999999177E-2"/>
        <n v="-0.15000000000000036"/>
        <n v="9.7144000000000119E-2"/>
        <n v="-0.65857100000000024"/>
        <n v="9.7142999999999091E-2"/>
        <n v="0.14142800000000122"/>
        <n v="8.4284999999999499E-2"/>
        <n v="0.3157129999999988"/>
        <n v="0.4557140000000004"/>
        <n v="-0.22428700000000035"/>
        <n v="0.38857199999999992"/>
        <n v="0.45571499999999965"/>
        <n v="0.31428499999999993"/>
        <n v="0.13142900000000068"/>
        <n v="-0.54714300000000016"/>
        <n v="-6.7142000000000479E-2"/>
        <n v="0.42857199999999906"/>
        <n v="0.67428599999999861"/>
        <n v="9.5714000000000965E-2"/>
        <n v="-4.5714000000000254E-2"/>
        <n v="0.59285700000000041"/>
        <n v="-0.30428500000000014"/>
        <n v="0.27428600000000003"/>
        <n v="-0.36285699999999999"/>
        <n v="-0.2942859999999996"/>
        <n v="-9.4286000000000314E-2"/>
        <n v="1.4279999999988746E-3"/>
        <n v="0.21571500000000121"/>
        <n v="-0.33142899999999997"/>
        <n v="5.7139999999993307E-3"/>
        <n v="0.14285699999999935"/>
        <n v="0.44142899999999941"/>
        <n v="-3.7141999999999342E-2"/>
        <n v="-8.8570999999999955E-2"/>
        <n v="0.24000000000000021"/>
        <n v="0.31571499999999908"/>
        <n v="-7.8571000000000168E-2"/>
        <n v="8.9999999999999858E-2"/>
        <n v="0.2928569999999997"/>
        <n v="0.12285699999999977"/>
        <n v="-8.9999999999999858E-2"/>
        <n v="-0.22142800000000129"/>
        <n v="0.21142799999999973"/>
        <n v="0.36285699999999999"/>
        <n v="1.285700000000034E-2"/>
        <n v="0.17571300000000001"/>
        <n v="0.23714299999999966"/>
        <n v="4.1427999999999798E-2"/>
        <n v="0.11999899999999997"/>
        <n v="-0.45714199999999927"/>
        <n v="7.5713999999999615E-2"/>
        <n v="0.14571500000000093"/>
        <n v="0.13285699999999956"/>
        <n v="-0.35714299999999888"/>
        <n v="-0.41999999999999993"/>
        <n v="0.16285699999999892"/>
        <n v="0.23142900000000033"/>
        <n v="0.14285700000000112"/>
        <n v="0.18571400000000082"/>
        <n v="0.24285700000000077"/>
        <n v="-0.16857100000000003"/>
        <n v="0.16714200000000012"/>
        <n v="0.26857199999999892"/>
        <n v="0.16428500000000135"/>
        <n v="0.15714200000000034"/>
        <n v="-2.9999999999999361E-2"/>
        <n v="-0.21428599999999953"/>
        <n v="-0.23285700000000098"/>
        <n v="-0.1442869999999985"/>
        <n v="0.16714299999999938"/>
        <n v="-0.20999999999999908"/>
        <n v="9.8571999999998994E-2"/>
        <n v="1.2857999999999592E-2"/>
        <n v="-4.2849999999994282E-3"/>
        <n v="0.15714299999999959"/>
        <n v="0.11285799999999924"/>
        <n v="9.857200000000077E-2"/>
        <n v="0.37714300000000023"/>
        <n v="2.1428000000000225E-2"/>
        <n v="-6.0000000000000497E-2"/>
        <n v="0.44571499999999986"/>
        <n v="0.35714299999999888"/>
        <n v="-0.17857099999999981"/>
        <n v="0.24428699999999992"/>
        <n v="-5.0000999999999962E-2"/>
        <n v="0.10857200000000056"/>
        <n v="0.29571500000000128"/>
        <n v="0.28428600000000159"/>
        <n v="0.18999900000000025"/>
        <n v="0.1642860000000006"/>
        <n v="7.1429999999999438E-2"/>
        <n v="0.21999999999999886"/>
        <n v="-0.33142799999999895"/>
        <n v="0.27714300000000058"/>
        <n v="0.34285599999999938"/>
        <n v="-0.1028570000000002"/>
        <n v="9.5713999999999189E-2"/>
        <n v="-0.29714199999999913"/>
        <n v="0.20000000000000107"/>
        <n v="1.9999999999999574E-2"/>
        <n v="-1.7144000000000048E-2"/>
        <n v="-0.19714399999999976"/>
        <n v="0.12714300000000023"/>
        <n v="2.5714000000000681E-2"/>
        <n v="0.23714200000000041"/>
        <n v="0.18142899999999962"/>
        <n v="-0.31571500000000086"/>
        <n v="-6.1427999999999372E-2"/>
        <n v="0.1885709999999996"/>
        <n v="0.10000000000000053"/>
        <n v="-7.7143000000000406E-2"/>
        <n v="0.31571499999999997"/>
        <n v="0.26142800000000044"/>
        <n v="-9.1429000000000649E-2"/>
        <n v="3.714200000000023E-2"/>
        <n v="-0.16285699999999981"/>
        <n v="6.57129999999988E-2"/>
        <n v="-2.2856000000000876E-2"/>
        <n v="-2.1429000000001253E-2"/>
        <n v="-0.26714400000000005"/>
        <n v="-0.23571399999999976"/>
        <n v="-0.16142799999999902"/>
        <n v="5.7149999999985823E-3"/>
        <n v="-7.2856999999999061E-2"/>
        <n v="-0.17857199999999906"/>
        <n v="7.2857000000000838E-2"/>
        <n v="0.33000000000000007"/>
        <n v="0.26285700000000034"/>
        <n v="-0.11714299999999866"/>
        <n v="1.5714000000000894E-2"/>
        <n v="-0.12571500000000135"/>
        <n v="0.1057130000000015"/>
        <n v="-0.13428599999999946"/>
        <n v="1.1427999999998661E-2"/>
        <n v="-0.20142799999999994"/>
        <n v="0.21714300000000009"/>
        <n v="5.428599999999939E-2"/>
        <n v="1.4284999999999215E-2"/>
        <n v="-0.35857100000000131"/>
        <n v="0.14999899999999933"/>
        <n v="-0.31428600000000095"/>
        <n v="-9.9989999999987589E-3"/>
        <n v="2.5713999999998904E-2"/>
        <n v="-0.19285700000000006"/>
        <n v="-6.4287000000000205E-2"/>
        <n v="-1.2857999999999592E-2"/>
        <n v="-0.12571499999999958"/>
        <n v="8.5713999999999402E-2"/>
        <n v="0.18571299999999979"/>
        <n v="-0.27714199999999956"/>
        <n v="0.10857100000000131"/>
        <n v="1.8572000000000699E-2"/>
        <n v="3.4286999999999068E-2"/>
        <n v="5.2857999999998739E-2"/>
        <n v="-0.1828580000000013"/>
        <n v="-4.2857999999998952E-2"/>
        <n v="2.8571000000001234E-2"/>
        <n v="-0.11857100000000109"/>
        <n v="0.10428500000000085"/>
        <n v="2.7141999999999555E-2"/>
        <n v="8.7142999999999304E-2"/>
        <n v="3.1430000000000291E-2"/>
        <n v="3.8571000000001021E-2"/>
        <n v="-0.14000099999999982"/>
        <n v="-0.21000000000000085"/>
        <n v="2.2857999999999379E-2"/>
        <n v="-4.7143000000000157E-2"/>
        <n v="-4.1428000000001575E-2"/>
        <n v="0.19142900000000118"/>
        <n v="-6.1428000000001148E-2"/>
        <n v="0.27714199999999956"/>
        <n v="-8.5719999999991359E-3"/>
        <n v="-0.10857200000000056"/>
        <n v="-0.34714199999999984"/>
        <n v="6.14290000000004E-2"/>
        <n v="-0.16142800000000079"/>
        <n v="-2.8572999999999737E-2"/>
        <n v="-0.10571400000000075"/>
        <n v="-0.10142899999999955"/>
        <n v="-0.15285800000000016"/>
        <n v="-0.16857199999999928"/>
        <n v="-0.1885709999999996"/>
        <n v="-0.30000000000000071"/>
        <n v="0.42428499999999936"/>
        <n v="-0.2071430000000003"/>
        <n v="7.8571000000000168E-2"/>
        <n v="6.8571000000000382E-2"/>
        <n v="0.10857099999999953"/>
        <n v="5.4286000000001167E-2"/>
        <n v="0.11571399999999876"/>
        <n v="0.42714199999999991"/>
        <n v="-0.14714199999999877"/>
        <n v="2.1427999999998448E-2"/>
        <n v="0.35285600000000095"/>
        <n v="-0.15714400000000062"/>
        <n v="0.18571500000000007"/>
        <n v="0.30857199999999985"/>
        <n v="-0.22571499999999922"/>
        <n v="0.25714299999999923"/>
        <n v="0.17999999999999972"/>
        <n v="9.1428000000000509E-2"/>
        <n v="-0.48142899999999855"/>
        <n v="-9.2856999999998635E-2"/>
        <n v="-0.12714299999999845"/>
        <n v="0.35571399999999898"/>
        <n v="-0.23000000000000043"/>
        <n v="0.1028570000000002"/>
        <n v="6.9999999999998508E-2"/>
        <n v="-0.87428599999999967"/>
        <n v="-0.32142799999999916"/>
        <n v="1.9999000000000322E-2"/>
        <n v="-0.20285699999999984"/>
        <n v="0.3728580000000008"/>
        <n v="0.43285700000000027"/>
        <n v="1.857000000000042E-2"/>
        <n v="0.3357139999999994"/>
        <n v="4.2859999999986798E-3"/>
        <n v="0.12285700000000155"/>
        <n v="0.24714200000000019"/>
        <n v="5.1427999999999585E-2"/>
        <n v="0.12571400000000033"/>
        <n v="-0.12428599999999967"/>
        <n v="0.21285699999999963"/>
        <n v="-8.999899999999883E-2"/>
        <n v="5.1428999999998837E-2"/>
        <n v="-0.10714300000000065"/>
        <n v="0.37285700000000155"/>
        <n v="-6.4284999999999926E-2"/>
        <n v="3.2856999999999914E-2"/>
        <n v="6.0001000000001525E-2"/>
        <n v="-0.46000000000000085"/>
        <n v="0.18428600000000017"/>
        <n v="0.19000000000000128"/>
        <n v="0.33857099999999996"/>
        <n v="-0.23000099999999968"/>
        <n v="-0.43285700000000027"/>
        <n v="0.19428699999999921"/>
        <n v="-5.5715000000001069E-2"/>
        <n v="8.4286000000000527E-2"/>
        <n v="0.1185729999999996"/>
        <n v="0.144285"/>
        <n v="-0.19999900000000004"/>
        <n v="5.5714999999999293E-2"/>
        <n v="-7.1429999999992333E-3"/>
        <n v="-0.26857099999999967"/>
        <n v="-0.26571400000000089"/>
        <n v="3.5714000000000468E-2"/>
        <n v="0.23428599999999911"/>
        <n v="6.2856000000000023E-2"/>
        <n v="0.19571499999999986"/>
        <n v="6.9998999999999256E-2"/>
        <n v="-5.1429000000000613E-2"/>
        <n v="-8.0000000000000071E-2"/>
        <n v="0.22285699999999942"/>
        <n v="-8.2856999999998848E-2"/>
        <n v="0.18714300000000073"/>
        <n v="-2.1428999999999476E-2"/>
        <n v="9.4284999999999286E-2"/>
        <n v="-0.1228580000000008"/>
        <n v="0.23571500000000079"/>
        <n v="-0.274284999999999"/>
        <n v="-0.15999899999999911"/>
        <n v="0.39142900000000047"/>
        <n v="-0.2485710000000001"/>
        <n v="4.1429000000000826E-2"/>
        <n v="1.714299999999902E-2"/>
        <n v="-0.105715"/>
        <n v="-1.4279999999988746E-3"/>
        <n v="-0.40571500000000071"/>
        <n v="-0.22714399999999912"/>
        <n v="-0.28142900000000104"/>
        <n v="-0.10142900000000132"/>
        <n v="-0.14285699999999935"/>
        <n v="3.714300000000037E-2"/>
        <n v="0.16999999999999993"/>
        <n v="-0.32714299999999952"/>
        <n v="2.9999999999999361E-2"/>
        <n v="-0.23857100000000031"/>
        <n v="-0.1499990000000011"/>
        <n v="0.1614299999999993"/>
        <n v="0.30285800000000229"/>
        <n v="-0.23142800000000108"/>
        <n v="1.4286000000002019E-2"/>
        <n v="-0.63857099999999889"/>
        <n v="-0.16000000000000014"/>
        <n v="0.38571299999999908"/>
        <n v="-0.38571299999999908"/>
        <n v="-0.17999999999999972"/>
        <n v="-0.19142899999999941"/>
        <n v="0.13143000000000171"/>
        <n v="0.1899989999999967"/>
        <n v="0.82999999999999829"/>
        <n v="-0.14714500000000186"/>
        <n v="0.5214269999999992"/>
        <n v="-0.22142799999999951"/>
        <n v="1.7143000000000796E-2"/>
        <n v="-0.25857199999999736"/>
        <n v="0.1471429999999998"/>
        <n v="0.33142899999999997"/>
        <n v="-0.31428700000000021"/>
        <n v="0.12143000000000015"/>
        <n v="0.26428599999999847"/>
        <n v="0.61857100000000287"/>
        <n v="-0.18285699999999849"/>
        <n v="-1.0000000000001563E-2"/>
        <n v="-3.0000999999998612E-2"/>
        <n v="-0.73857100000000031"/>
        <n v="-0.5642850000000017"/>
        <n v="0.11857200000000034"/>
        <n v="0.29285600000000045"/>
        <n v="-0.49571500000000057"/>
        <n v="-4.5712999999999226E-2"/>
        <n v="-3.1428000000001788E-2"/>
        <n v="-8.7143000000001081E-2"/>
        <n v="9.9999999999980105E-3"/>
        <n v="4.2856000000000449E-2"/>
        <n v="-0.30000099999999819"/>
        <n v="-5.5714999999999293E-2"/>
        <n v="0.57000000000000028"/>
        <n v="-1.285700000000034E-2"/>
        <n v="0.33428599999999875"/>
        <n v="0.41428499999999957"/>
        <n v="1.6014289999999995"/>
        <n v="-0.19428599999999818"/>
        <n v="2.2858000000002932E-2"/>
        <n v="0.48714299999999966"/>
        <n v="-0.3357139999999994"/>
        <n v="-1.2858000000001368E-2"/>
        <n v="0.3928590000000014"/>
        <n v="0.67428600000000216"/>
        <n v="-0.26857100000000145"/>
        <n v="7.5714999999998867E-2"/>
        <n v="0.60857199999999878"/>
        <n v="0.40571500000000071"/>
        <n v="-5.7140000000011071E-3"/>
        <n v="0.24857100000000187"/>
        <n v="-0.76571499999999659"/>
        <n v="-0.18428600000000017"/>
        <n v="0.28857200000000205"/>
        <n v="-0.68142900000000139"/>
        <n v="0.59571199999999891"/>
        <n v="-0.60000000000000142"/>
        <n v="-0.51142700000000119"/>
        <n v="-0.60285800000000123"/>
        <n v="1.1728549999999984"/>
        <n v="3.428599999999804E-2"/>
        <n v="3.9999000000001672E-2"/>
        <n v="0.34428600000000031"/>
        <n v="-0.12285599999999874"/>
        <n v="0.2328569999999992"/>
        <n v="-0.31999999999999673"/>
        <n v="8.2857000000000625E-2"/>
        <n v="-0.26571299999999809"/>
        <n v="0.32142800000000094"/>
        <n v="-2.2855999999997323E-2"/>
        <n v="-0.42999999999999972"/>
        <n v="-0.22142999999999802"/>
        <n v="-0.90571399999999969"/>
        <n v="0.24285599999999974"/>
        <n v="-0.10428600000000188"/>
        <n v="-4.2859999999969034E-3"/>
        <n v="-0.24428599999999889"/>
        <n v="-0.27142800000000022"/>
        <n v="-1.999800000000107E-2"/>
        <n v="0.25142800000000065"/>
        <n v="-0.43999800000000278"/>
        <n v="-0.63142799999999966"/>
        <n v="0.33428500000000128"/>
        <n v="0.10857199999999878"/>
        <n v="1.0371419999999993"/>
        <n v="-0.60571299999999795"/>
        <n v="0.1428570000000029"/>
        <n v="-0.57714299999999952"/>
        <n v="-8.5719999999973595E-3"/>
        <n v="-0.28571499999999972"/>
        <n v="0.54571300000000278"/>
        <n v="-0.57285699999999906"/>
        <n v="0.34285699999999864"/>
        <n v="-1.7143000000000796E-2"/>
        <n v="0.29857099999999903"/>
        <n v="8.4285000000001276E-2"/>
        <n v="5.1428000000001362E-2"/>
        <n v="-0.11714200000000119"/>
        <n v="0.16571500000000228"/>
        <n v="0.19142899999999941"/>
        <n v="-0.1271439999999977"/>
        <n v="-0.67714300000000094"/>
        <n v="0.61571400000000054"/>
        <n v="1.6000009999999989"/>
        <n v="0.82571400000000139"/>
        <n v="1.6457150000000027"/>
        <n v="-1.3014299999999999"/>
        <n v="1.5785710000000002"/>
        <n v="0.29857200000000006"/>
        <n v="-0.15571399999999969"/>
        <n v="0.30714199999999892"/>
        <n v="-0.45428599999999975"/>
        <n v="-0.37428500000000042"/>
        <n v="0.14999999999999858"/>
        <n v="5.857199999999807E-2"/>
        <n v="-0.48571399999999798"/>
        <n v="-0.69428699999999921"/>
        <n v="0.73142800000000108"/>
        <n v="-0.38000100000000003"/>
        <n v="-0.3728580000000008"/>
        <n v="-0.53714199999999934"/>
        <n v="-0.53714399999999785"/>
        <n v="-8.8571999999999207E-2"/>
        <n v="0.88714200000000076"/>
        <n v="0.36856999999999829"/>
        <n v="-0.23428499999999985"/>
        <n v="-2.8569999999987772E-3"/>
        <n v="0.90285700000000091"/>
        <n v="0.50571500000000214"/>
        <n v="-2.0001000000000602E-2"/>
        <n v="-0.25428600000000046"/>
        <n v="-0.54142900000000083"/>
        <n v="-0.53857099999999747"/>
        <n v="5.4285000000000139E-2"/>
        <n v="0.20285799999999909"/>
        <n v="0.63285600000000031"/>
        <n v="6.8571000000002158E-2"/>
        <n v="1.6285720000000019"/>
        <n v="0.51571500000000015"/>
        <n v="1.2699999999999996"/>
        <n v="-1.1571430000000014"/>
        <n v="-6.2857000000001051E-2"/>
        <n v="0.47285699999999764"/>
        <n v="1.2399999999999984"/>
        <n v="0.79857200000000006"/>
        <n v="5.0000999999998186E-2"/>
        <n v="-1.0828570000000006"/>
        <n v="-0.41142899999999827"/>
        <n v="0.6271419999999992"/>
        <n v="1.2828580000000009"/>
        <n v="-0.26428599999999847"/>
        <n v="-5.5715999999996768E-2"/>
        <n v="-0.11571299999999951"/>
        <n v="-0.84428600000000031"/>
        <n v="0.35571299999999795"/>
        <n v="0.36571500000000157"/>
        <n v="0.15285599999999988"/>
        <n v="1.2614289999999997"/>
        <n v="-0.18142900000000139"/>
        <n v="-0.48571300000000051"/>
        <n v="-0.20571299999999937"/>
        <n v="0.83428599999999875"/>
        <n v="-0.38857100000000244"/>
        <n v="0.27714399999999983"/>
        <n v="0.23428699999999836"/>
        <n v="0.54428399999999755"/>
        <n v="0.644285"/>
        <n v="0.43142900000000139"/>
        <n v="-0.1642860000000006"/>
        <n v="-0.21571500000000299"/>
        <n v="-0.67571500000000029"/>
        <n v="-0.38714200000000076"/>
        <n v="0.60999800000000093"/>
        <n v="0.38714399999999927"/>
        <n v="-0.37571299999999752"/>
        <n v="-0.13000100000000003"/>
        <n v="0.52571299999999965"/>
        <n v="-0.26285599999999931"/>
        <n v="0.32714199999999849"/>
        <n v="-0.46428700000000234"/>
        <n v="-0.54857200000000006"/>
        <n v="0.46714199999999906"/>
        <n v="-0.59714299999999909"/>
        <n v="-0.51999799999999752"/>
        <n v="0.49285700000000077"/>
        <n v="-0.30714399999999742"/>
        <n v="-0.78857299999999952"/>
        <n v="-0.14571300000000065"/>
        <n v="-0.59857000000000227"/>
        <n v="0.67142899999999983"/>
        <n v="-0.17285700000000048"/>
        <n v="-3.2858000000000942E-2"/>
        <n v="-0.46142900000000253"/>
        <n v="-0.64999899999999755"/>
        <n v="-0.12714400000000126"/>
        <n v="3.4285000000000565E-2"/>
        <n v="0.10142899999999955"/>
        <n v="0.2671430000000008"/>
        <n v="-0.48857100000000031"/>
        <n v="0.79714200000000091"/>
        <n v="-0.14428700000000205"/>
        <n v="0.14571299999999709"/>
        <n v="-0.28285800000000094"/>
        <n v="-0.27428600000000003"/>
        <n v="-0.8500009999999989"/>
        <n v="1.0285720000000005"/>
        <n v="0.16571499999999872"/>
        <n v="-0.51428399999999996"/>
        <n v="0.13857099999999889"/>
        <n v="-0.355715"/>
        <n v="-0.5628569999999975"/>
        <n v="0.32000000000000028"/>
        <n v="-0.71999900000000139"/>
        <n v="-0.10714400000000168"/>
        <n v="-0.40142799999999923"/>
        <n v="0.49428500000000142"/>
        <n v="-4.1429999999998302E-2"/>
        <n v="-0.42142899999999983"/>
        <n v="-0.19285599999999903"/>
        <n v="0.70999899999999982"/>
        <n v="-0.41714299999999938"/>
        <n v="0.355715"/>
        <n v="0.60857200000000233"/>
        <n v="-0.58285700000000062"/>
        <n v="1.0685709999999986"/>
        <n v="0.31571599999999833"/>
        <n v="-5.7141999999998916E-2"/>
        <n v="-0.52571299999999965"/>
        <n v="5.7144000000000972E-2"/>
        <n v="-0.18571299999999979"/>
        <n v="0.35714400000000168"/>
        <n v="0.21285800000000066"/>
        <n v="-0.16714300000000293"/>
        <n v="-0.4414270000000009"/>
        <n v="0.33714300000000108"/>
        <n v="0.45428499999999872"/>
        <n v="-0.73285599999999818"/>
        <n v="0.50428600000000046"/>
        <n v="1.1757139999999993"/>
        <n v="-0.10428699999999935"/>
        <n v="-0.79142900000000083"/>
        <n v="-0.47571299999999894"/>
        <n v="0.33857199999999921"/>
        <n v="0.58285700000000062"/>
        <n v="0.22571299999999894"/>
        <n v="-0.12571300000000107"/>
        <n v="-0.3971429999999998"/>
        <n v="-0.51142699999999763"/>
        <n v="0.39285699999999935"/>
        <n v="-1.4928589999999993"/>
        <n v="1.0028569999999988"/>
        <n v="-7.5713999999997839E-2"/>
        <n v="-0.59285799999999966"/>
        <n v="0.85000000000000142"/>
        <n v="0.41285699999999892"/>
        <n v="0.76571500000000015"/>
        <n v="0.40571399999999969"/>
        <n v="-0.37285799999999725"/>
        <n v="0.32714400000000055"/>
        <n v="0.48142900000000211"/>
        <n v="8.7142999999997528E-2"/>
        <n v="-1.859999000000002"/>
        <n v="0.75571399999999755"/>
        <n v="-0.24571399999999954"/>
        <n v="1.1342870000000005"/>
        <n v="-0.23857199999999779"/>
        <n v="-0.29999899999999968"/>
        <n v="-0.20142999999999844"/>
        <n v="0.46285799999999711"/>
        <n v="0.48142999999999958"/>
        <n v="-0.74571399999999954"/>
        <n v="-0.6028570000000002"/>
        <n v="-0.81285700000000105"/>
        <n v="-0.49857199999999935"/>
        <n v="-0.45857100000000273"/>
        <n v="-0.18857200000000063"/>
        <n v="-0.14142999999999972"/>
        <n v="0.47142799999999951"/>
        <n v="2.5715000000001709E-2"/>
        <n v="-0.15285899999999941"/>
        <n v="2.5714999999998156E-2"/>
        <n v="-0.13857000000000141"/>
        <n v="0.51428600000000202"/>
        <n v="-0.12571399999999855"/>
        <n v="0.22000099999999989"/>
        <n v="0.48999900000000096"/>
        <n v="0.88714300000000179"/>
        <n v="0.66285700000000247"/>
        <n v="-0.22714200000000062"/>
        <n v="0.95000100000000032"/>
        <n v="0.73999999999999844"/>
        <n v="0.1014290000000031"/>
        <n v="0.28142800000000179"/>
        <n v="0.23857299999999881"/>
        <n v="-0.8599989999999984"/>
        <n v="1.5228570000000019"/>
        <n v="-0.50285699999999878"/>
        <n v="0.24142999999999759"/>
        <n v="0.71571300000000093"/>
        <n v="-0.30428699999999864"/>
        <n v="-0.47571399999999997"/>
        <n v="2.0514289999999988"/>
        <n v="-0.77285700000000013"/>
        <n v="0.3999990000000011"/>
        <n v="1.129999999999999"/>
        <n v="0.98999899999999919"/>
        <n v="-0.88285699999999956"/>
        <n v="1.6171420000000012"/>
        <n v="-0.55428599999999939"/>
        <n v="0.65857100000000024"/>
        <n v="-1.5857139999999994"/>
        <n v="-0.81571399999999983"/>
        <n v="1.7400009999999995"/>
        <n v="0.84142899999999976"/>
        <n v="-0.30285799999999874"/>
        <n v="0.31428599999999918"/>
        <n v="0.77999999999999936"/>
        <n v="7.1428000000000935E-2"/>
        <n v="-0.86428700000000092"/>
        <n v="0.42571500000000029"/>
        <n v="-0.64000000000000057"/>
        <n v="-0.52714399999999983"/>
        <n v="-2.7142999999998807E-2"/>
        <n v="-0.1471429999999998"/>
        <n v="-0.14285700000000112"/>
        <n v="0.80142900000000061"/>
        <n v="0.27857200000000049"/>
        <n v="0.61285699999999999"/>
        <n v="5.7150000000003587E-3"/>
        <n v="-0.93857100000000138"/>
        <n v="0.50285699999999878"/>
        <n v="4.8571000000000808E-2"/>
        <n v="-3.8571000000001021E-2"/>
        <n v="0.45000000000000107"/>
        <n v="0.67857199999999906"/>
        <n v="-9.2857000000000411E-2"/>
        <n v="-1.105713999999999"/>
        <n v="0.54714300000000016"/>
        <n v="-0.72571299999999894"/>
        <n v="0.28999999999999915"/>
        <n v="-0.34857200000000077"/>
        <n v="-0.92857199999999906"/>
        <n v="0.43142800000000037"/>
        <n v="-0.52142900000000125"/>
        <n v="-0.34857199999999899"/>
        <n v="-0.28857200000000027"/>
        <n v="0.33571500000000043"/>
        <n v="-0.78142800000000001"/>
        <n v="0.17714299999999916"/>
        <n v="-1.7142000000001545E-2"/>
        <n v="-8.5699999999988563E-3"/>
        <n v="0.61142899999999933"/>
        <n v="0.15714399999999884"/>
        <n v="0.11857100000000109"/>
        <n v="0.16142800000000079"/>
        <n v="-0.69571399999999883"/>
        <n v="-0.20142899999999919"/>
        <n v="0.41857200000000105"/>
        <n v="0.11428500000000064"/>
        <n v="-0.32428600000000074"/>
        <n v="0.37571400000000033"/>
        <n v="0.25714300000000101"/>
        <n v="7.5714000000001391E-2"/>
        <n v="0.13000000000000078"/>
        <n v="-0.40142800000000101"/>
        <n v="0.28142800000000001"/>
        <n v="0.53285699999999991"/>
        <n v="-0.49142800000000086"/>
        <n v="-0.22000000000000064"/>
        <n v="-0.11142999999999859"/>
        <n v="-7.7143000000001294E-2"/>
        <n v="-0.29714300000000016"/>
        <n v="0.35285799999999945"/>
        <n v="-0.34428500000000106"/>
        <n v="-0.15142799999999923"/>
        <n v="-0.52714299999999881"/>
        <n v="-0.38571400000000011"/>
        <n v="-0.35857199999999878"/>
        <n v="0.5"/>
        <n v="-6.4285999999999177E-2"/>
        <n v="-0.49142900000000012"/>
        <n v="-2.4284999999999002E-2"/>
        <n v="9.7143000000000868E-2"/>
        <n v="0.39000099999999982"/>
        <n v="0.67142800000000058"/>
        <n v="-0.40000099999999961"/>
        <n v="-0.18571400000000082"/>
        <n v="0.40142999999999951"/>
        <n v="-0.19714299999999874"/>
        <n v="2.5714999999999932E-2"/>
        <n v="-0.14142800000000122"/>
        <n v="0.43428499999999914"/>
        <n v="0.15285700000000091"/>
        <n v="-0.53714200000000112"/>
        <n v="-0.49285800000000002"/>
        <n v="5.2856999999999488E-2"/>
        <n v="0.15857099999999846"/>
        <n v="-0.63142899999999891"/>
        <n v="-0.7071430000000003"/>
        <n v="-2.0000999999998825E-2"/>
        <n v="0.15571399999999969"/>
        <n v="-0.29142900000000083"/>
        <n v="0.19714300000000051"/>
        <n v="2.8570000000005535E-3"/>
        <n v="4.7141999999999129E-2"/>
        <n v="-0.65714300000000136"/>
        <n v="-0.36714399999999969"/>
        <n v="-0.50142899999999813"/>
        <n v="0.21856999999999971"/>
        <n v="0.18000100000000074"/>
        <n v="-6.2856999999997498E-2"/>
        <n v="-0.32285700000000261"/>
        <n v="-0.32000000000000028"/>
        <n v="0.17571399999999926"/>
        <n v="0.16000000000000014"/>
        <n v="0.17428599999999861"/>
        <n v="0.10571299999999795"/>
        <n v="-0.26142899999999969"/>
        <n v="-7.8572000000001196E-2"/>
        <n v="-4.1427999999999798E-2"/>
        <n v="-0.20571500000000142"/>
        <n v="-0.54714399999999941"/>
        <n v="-0.13714200000000076"/>
        <n v="0.11857000000000184"/>
        <n v="0.46714200000000261"/>
        <n v="-0.3142850000000017"/>
        <n v="0.73428600000000088"/>
        <n v="0.53142899999999926"/>
        <n v="-0.45285600000000059"/>
        <n v="-1.4286000000002019E-2"/>
        <n v="0.25142899999999813"/>
        <n v="0.13857100000000244"/>
        <n v="0.22142799999999951"/>
        <n v="-0.86000100000000046"/>
        <n v="-0.18142899999999784"/>
        <n v="-0.23142799999999752"/>
        <n v="-5.9998999999997693E-2"/>
        <n v="-0.41142900000000182"/>
        <n v="-7.1428000000000935E-2"/>
        <n v="-0.51571400000000267"/>
        <n v="9.1429000000001537E-2"/>
        <n v="0.28999900000000167"/>
        <n v="-5.7142000000002469E-2"/>
        <n v="0.26285799999999782"/>
        <n v="4.4287000000000631E-2"/>
        <n v="3.2858000000000942E-2"/>
        <n v="-0.20142900000000097"/>
        <n v="0.34142900000000154"/>
        <n v="-0.11428400000000138"/>
        <n v="-0.58714300000000108"/>
        <n v="-0.37857299999999938"/>
        <n v="2.1429000000001253E-2"/>
        <n v="9.571499999999844E-2"/>
        <n v="0.17571500000000029"/>
        <n v="0.44000100000000231"/>
        <n v="-0.18571500000000185"/>
        <n v="0.19999999999999929"/>
        <n v="-0.31142999999999788"/>
        <n v="-0.39999999999999858"/>
        <n v="-3.4285000000000565E-2"/>
        <n v="-0.26285799999999782"/>
        <n v="-0.25142900000000168"/>
        <n v="-0.38142999999999816"/>
        <n v="0.25428600000000046"/>
        <n v="0.15000199999999708"/>
        <n v="-0.16999999999999815"/>
        <n v="-0.43428600000000017"/>
        <n v="9.9990000000005352E-3"/>
        <n v="-0.17428600000000216"/>
        <n v="9.1428999999997984E-2"/>
        <n v="0.23857100000000031"/>
        <n v="0.13428500000000199"/>
        <n v="0.12285599999999874"/>
        <n v="-0.39428700000000205"/>
        <n v="-0.25285700000000233"/>
        <n v="0.1657139999999977"/>
        <n v="0.56571500000000086"/>
        <n v="-0.33857199999999921"/>
        <n v="-0.19285800000000108"/>
        <n v="-0.22428499999999829"/>
        <n v="0.15142799999999923"/>
        <n v="8.5690000000013811E-3"/>
        <n v="0.21571399999999841"/>
        <n v="-0.1000009999999989"/>
        <n v="0.31714500000000001"/>
        <n v="0.38428499999999843"/>
        <n v="-7.9999999999998295E-2"/>
        <n v="-1.5713000000001642E-2"/>
        <n v="-0.43285799999999952"/>
        <n v="7.1410000000007301E-3"/>
        <n v="0.23428600000000088"/>
        <n v="-0.41285699999999892"/>
        <n v="-0.55428500000000014"/>
        <n v="-0.36714299999999866"/>
        <n v="0.11571299999999951"/>
        <n v="-1.4285999999998467E-2"/>
        <n v="0.4828569999999992"/>
        <n v="-5.1426999999996781E-2"/>
        <n v="-0.32571399999999784"/>
        <n v="0.19285700000000006"/>
        <n v="0.11142900000000111"/>
        <n v="0.64142799999999767"/>
        <n v="-0.32428499999999971"/>
        <n v="0.19857100000000116"/>
        <n v="-0.21428500000000028"/>
        <n v="2.9999999999997584E-2"/>
        <n v="0.13714200000000076"/>
        <n v="-0.13285700000000134"/>
        <n v="-0.2871440000000014"/>
        <n v="0.26285800000000137"/>
        <n v="-0.77142900000000125"/>
        <n v="0.25142900000000168"/>
        <n v="0.17000099999999918"/>
        <n v="0.61285600000000073"/>
        <n v="0.75857199999999736"/>
        <n v="1.0800000000000018"/>
        <n v="7.0001000000001312E-2"/>
        <n v="-0.12857100000000088"/>
        <n v="-0.2328569999999992"/>
        <n v="-0.26142799999999866"/>
        <n v="-0.64571600000000018"/>
        <n v="-0.28000100000000216"/>
        <n v="0.18714200000000147"/>
        <n v="0.16428499999999957"/>
        <n v="-0.22571599999999847"/>
        <n v="-0.13142700000000218"/>
        <n v="0.58571500000000043"/>
        <n v="-0.10999800000000093"/>
        <n v="-0.41142800000000079"/>
        <n v="0.1271419999999992"/>
        <n v="0.17285699999999693"/>
        <n v="-0.19571499999999986"/>
        <n v="0.75285700000000233"/>
        <n v="0.38999899999999954"/>
        <n v="0.13428700000000049"/>
        <n v="0.91142800000000079"/>
        <n v="0.62428699999999893"/>
        <n v="-7.2858999999997565E-2"/>
        <n v="-0.93142899999999784"/>
        <n v="0.43857200000000063"/>
        <n v="0.44428699999999921"/>
        <n v="-0.2299989999999994"/>
        <n v="0.34285800000000322"/>
        <n v="-0.32285600000000159"/>
        <n v="-0.31142799999999937"/>
        <n v="-0.13143000000000171"/>
        <n v="-0.12857199999999835"/>
        <n v="-0.78428699999999907"/>
        <n v="1.5713999999999118E-2"/>
        <n v="0.50428400000000195"/>
        <n v="-8.2857000000000625E-2"/>
        <n v="0.48714200000000218"/>
        <n v="-0.24000200000000049"/>
        <n v="0.20999899999999982"/>
        <n v="-0.39714199999999877"/>
        <n v="0.71428500000000028"/>
        <n v="-0.9585700000000017"/>
        <n v="0.45428599999999975"/>
        <n v="0.57285700000000261"/>
        <n v="1.2900010000000002"/>
        <n v="-8.0000000000001847E-2"/>
        <n v="1.4289999999981262E-3"/>
        <n v="0.80571600000000032"/>
        <n v="1.288571000000001"/>
        <n v="-0.33714299999999753"/>
        <n v="7.1429999999992333E-3"/>
        <n v="-0.58000000000000185"/>
        <n v="0.66857100000000003"/>
        <n v="-0.40428500000000156"/>
        <n v="0.22428700000000035"/>
        <n v="3.2856000000002439E-2"/>
        <n v="0.10999800000000093"/>
        <n v="-0.5414279999999998"/>
        <n v="-0.20856999999999815"/>
        <n v="0.23428500000000341"/>
        <n v="-0.1857149999999983"/>
        <n v="2.7143999999999835E-2"/>
        <n v="0.42000000000000171"/>
        <n v="-0.34714300000000264"/>
        <n v="-0.65999899999999911"/>
        <n v="-0.46285800000000066"/>
        <n v="0.15428599999999904"/>
        <n v="-5.571300000000079E-2"/>
        <n v="-0.20428700000000077"/>
        <n v="0.13285799999999881"/>
        <n v="-0.67285800000000151"/>
        <n v="-0.144285"/>
        <n v="0.11000100000000401"/>
        <n v="0.22000200000000092"/>
        <n v="-3.8569999999999993E-2"/>
        <n v="0.11142800000000364"/>
        <n v="-7.8571000000003721E-2"/>
        <n v="0.36285800000000279"/>
        <n v="-0.61142900000000111"/>
        <n v="-0.38856899999999683"/>
        <n v="-0.24714299999999412"/>
        <n v="0.60999999999999943"/>
        <n v="-0.27857200000000404"/>
        <n v="8.7143000000004633E-2"/>
        <n v="0.20571499999999787"/>
        <n v="-0.50142699999999962"/>
        <n v="-0.19142900000000651"/>
        <n v="-0.15000099999999605"/>
        <n v="-5.1426000000006411E-2"/>
        <n v="-1.2860000000003424E-2"/>
        <n v="-8.1427999999995393E-2"/>
        <n v="-0.44857400000000069"/>
        <n v="0.16714100000000087"/>
        <n v="-5.7140000000046598E-3"/>
        <n v="0.56428499999999815"/>
        <n v="-6.0000999999999749E-2"/>
        <n v="-1.1757119999999972"/>
        <n v="-0.40571299999999866"/>
        <n v="0.34000000000000341"/>
        <n v="0.74714300000000122"/>
        <n v="0.23571400000000153"/>
        <n v="-0.80285700000000304"/>
        <n v="1.1742850000000047"/>
        <n v="-0.35857000000000028"/>
        <n v="0.6014290000000031"/>
        <n v="-0.42285600000000301"/>
        <n v="1.0828589999999991"/>
        <n v="1.1214300000000037"/>
        <n v="-0.53428600000000159"/>
        <n v="-0.6685719999999975"/>
        <n v="-0.40714299999999781"/>
        <n v="0.69428300000000576"/>
        <n v="6.8573000000000661E-2"/>
        <n v="0.65999999999999659"/>
        <n v="0.58857300000000379"/>
        <n v="-1.3571439999999981"/>
        <n v="7.4286999999998216E-2"/>
        <n v="-0.83857300000000379"/>
        <n v="0.85285999999999973"/>
        <n v="-0.39285699999999935"/>
        <n v="0.35857000000000028"/>
        <n v="-0.16285700000000247"/>
        <n v="8.4286000000005856E-2"/>
        <n v="0.29428800000000166"/>
        <n v="0.32142599999999533"/>
        <n v="1.0499989999999997"/>
        <n v="0.55857100000000059"/>
        <n v="1.1814269999999993"/>
        <n v="-0.81000199999999722"/>
        <n v="-0.7542839999999984"/>
        <n v="0.24000200000000405"/>
        <n v="-0.57857199999999409"/>
        <n v="-0.87857100000000088"/>
        <n v="-0.18142699999999934"/>
        <n v="-0.26000200000000007"/>
        <n v="1.0742830000000012"/>
        <n v="-0.24142799999999909"/>
        <n v="0.5157169999999951"/>
        <n v="0.28571699999999822"/>
        <n v="0.48000400000000099"/>
        <n v="-0.19571299999999781"/>
        <n v="1.1357150000000047"/>
        <n v="0.73999699999999535"/>
        <n v="0.83142799999999539"/>
        <n v="0.50714400000000381"/>
        <n v="0.33857300000000379"/>
        <n v="-1.1685719999999975"/>
        <n v="0.62714400000000126"/>
        <n v="-0.39000000000000057"/>
        <n v="0.17714400000000552"/>
        <n v="0.64571399999999812"/>
        <n v="-0.47857300000000436"/>
        <n v="-0.45999900000000338"/>
        <n v="0.46856999999999971"/>
        <n v="0.61428500000000241"/>
        <n v="-1.2842860000000016"/>
        <n v="1.5499989999999997"/>
        <n v="0.10285600000000272"/>
        <n v="-0.45857300000000123"/>
        <n v="0.38714200000000432"/>
        <n v="0.3714300000000037"/>
        <n v="-2.0000000000003126E-2"/>
        <n v="4.2840000000055056E-3"/>
        <n v="-4.4288999999999135E-2"/>
        <n v="-3.8570999999997468E-2"/>
        <n v="6.2857999999998526E-2"/>
        <n v="0.74428600000000245"/>
        <n v="-0.72857300000000436"/>
        <n v="0.36428899999999942"/>
        <n v="-8.5720000000009122E-3"/>
        <n v="-0.27000000000000313"/>
        <n v="-0.10142899999999599"/>
        <n v="0.42285499999999843"/>
        <n v="-3.5713000000001216E-2"/>
        <n v="0.85571600000000103"/>
        <n v="0.39142600000000272"/>
        <n v="-0.69285599999999903"/>
        <n v="0.73857100000000031"/>
        <n v="1.8570000000003972E-2"/>
        <n v="-0.24857000000000085"/>
        <n v="-0.17857399999999757"/>
        <n v="-0.40857299999999697"/>
        <n v="-0.12999700000000303"/>
        <n v="-0.52571499999999816"/>
        <n v="-0.16714499999999788"/>
        <n v="0.28142900000000282"/>
        <n v="-3.1429000000002816E-2"/>
        <n v="-0.17428599999999506"/>
        <n v="-0.26428600000000557"/>
        <n v="-0.29285500000000297"/>
        <n v="-0.90428500000000156"/>
        <n v="0.3314280000000025"/>
        <n v="-1.0214309999999998"/>
        <n v="1.2860000000003424E-2"/>
        <n v="-0.72000100000000344"/>
        <n v="-0.36999899999999997"/>
        <n v="-3.1425000000005809E-2"/>
        <n v="0.40285899999999941"/>
        <n v="0.70142700000000247"/>
        <n v="-1.9999999999996021E-2"/>
        <n v="0.75"/>
        <n v="0.51857000000000397"/>
        <n v="0.42285899999999543"/>
        <n v="-0.99142899999999656"/>
        <n v="5.713999999999686E-2"/>
        <n v="0.16000000000000369"/>
        <n v="-0.33714300000000463"/>
        <n v="-8.8572999999996682E-2"/>
        <n v="-0.44714399999999443"/>
        <n v="8.5709999999963316E-3"/>
        <n v="-8.8568999999999676E-2"/>
        <n v="-1.0428580000000025"/>
        <n v="6.7146000000001038E-2"/>
        <n v="-0.86999899999999997"/>
        <n v="-0.21856999999999971"/>
        <n v="0.40571200000000118"/>
        <n v="0.22857299999999725"/>
        <n v="3.5716999999998222E-2"/>
        <n v="-2.5714999999998156E-2"/>
        <n v="0.38714600000000132"/>
        <n v="0.46428699999999878"/>
        <n v="-0.27999899999999656"/>
        <n v="-0.20428499999999872"/>
        <n v="-0.40285899999999941"/>
        <n v="-0.20285799999999909"/>
        <n v="0.71000000000000085"/>
        <n v="-0.19857100000000116"/>
        <n v="-0.23571400000000153"/>
        <n v="1.1385730000000009"/>
        <n v="0.59000000000000341"/>
        <n v="0.10000199999999637"/>
        <n v="-0.46143000000000001"/>
        <n v="0.17714300000000094"/>
        <n v="-0.95428499999999872"/>
        <n v="0.24571199999999749"/>
        <n v="-0.39999800000000363"/>
        <n v="0.34142700000000303"/>
        <n v="-0.16143100000000032"/>
        <n v="-8.8574000000001263E-2"/>
        <n v="-0.21571399999999841"/>
        <n v="0.79856900000000053"/>
        <n v="-0.19713999999999743"/>
        <n v="0.33856999999999715"/>
        <n v="0.38571199999999806"/>
        <n v="0.20571600000000245"/>
        <n v="-5.1425999999999306E-2"/>
        <n v="0.14571399999999812"/>
        <n v="-8.7142999999997528E-2"/>
        <n v="-0.1714279999999988"/>
        <n v="-0.11428400000000494"/>
        <n v="0.19999700000000331"/>
        <n v="6.2854999999998995E-2"/>
        <n v="0.13285499999999928"/>
        <n v="0.25999900000000054"/>
        <n v="5.5712999999997237E-2"/>
        <n v="-0.56142899999999685"/>
        <n v="0.16428299999999751"/>
        <n v="-0.63571600000000217"/>
        <n v="0.14142899999999514"/>
        <n v="-0.30428699999999509"/>
        <n v="-0.51714400000000182"/>
        <n v="0.46285599999999505"/>
        <n v="-7.4286999999998216E-2"/>
        <n v="-1.5900010000000009"/>
        <n v="1.3585700000000003"/>
        <n v="0.53571300000000122"/>
        <n v="1.0071409999999972"/>
        <n v="-1.5114289999999997"/>
        <n v="-0.72428500000000184"/>
        <n v="-0.12714299999999668"/>
        <n v="8.1428000000002498E-2"/>
        <n v="1.1528550000000024"/>
        <n v="-0.53285999999999945"/>
        <n v="1.8569999999996867E-2"/>
        <n v="5.1425999999999306E-2"/>
        <n v="-0.57000000000000028"/>
        <n v="-0.21714400000000467"/>
        <n v="-0.42428600000000216"/>
        <n v="0.40714300000000492"/>
        <n v="-0.30000299999999669"/>
        <n v="-0.34142699999999593"/>
        <n v="-0.33285499999999502"/>
        <n v="-0.15000200000000063"/>
        <n v="1.1642840000000021"/>
        <n v="-0.54999899999999968"/>
        <n v="0.16285699999999537"/>
        <n v="-0.41428700000000163"/>
        <n v="-0.28142899999999571"/>
        <n v="0.88000100000000003"/>
        <n v="-0.30856999999999601"/>
        <n v="-0.33857300000000379"/>
        <n v="1.0002000000000066E-2"/>
        <n v="0.86285800000000279"/>
        <n v="-0.1214299999999966"/>
        <n v="0.31714199999999693"/>
        <n v="0.35000300000000095"/>
        <n v="-0.95142700000000247"/>
        <n v="-5.4287000000002195E-2"/>
        <n v="-0.47571200000000147"/>
        <n v="1.7128560000000022"/>
        <n v="0.31285799999999853"/>
        <n v="0.92285900000000254"/>
        <n v="-0.47285500000000269"/>
        <n v="0.19428199999999407"/>
        <n v="1.2855999999999312E-2"/>
        <n v="-0.44571700000000192"/>
        <n v="-0.4957160000000016"/>
        <n v="0.38714199999999721"/>
        <n v="-0.47142799999999596"/>
        <n v="0.28714000000000084"/>
        <n v="-0.30714400000000097"/>
        <n v="0.93571499999999475"/>
        <n v="0.44571299999999781"/>
        <n v="-0.27142700000000275"/>
        <n v="0.45428799999999825"/>
        <n v="2.8569999999987772E-3"/>
        <n v="0.69428599999999818"/>
        <n v="0.46571700000000504"/>
        <n v="-0.27285799999999938"/>
        <n v="-0.15856899999999996"/>
        <n v="0.33999999999999631"/>
        <n v="0.83428600000000586"/>
        <n v="-0.82143099999999691"/>
        <n v="-0.68000099999999719"/>
        <n v="0.15714299999999781"/>
        <n v="0.61428899999999942"/>
        <n v="-0.38142700000000218"/>
        <n v="0.45714199999999749"/>
        <n v="0.29857299999999753"/>
        <n v="-7.9998000000003344E-2"/>
        <n v="-0.47856900000000024"/>
        <n v="0.49428500000000497"/>
        <n v="-3.0003000000000668E-2"/>
        <n v="-0.187145000000001"/>
        <n v="0.43285699999999849"/>
        <n v="-8.0002000000000351E-2"/>
        <n v="0.25571499999999503"/>
        <n v="-6.4285000000005255E-2"/>
        <n v="0.73714400000000069"/>
        <n v="0.84285699999999508"/>
        <n v="-0.59143000000000256"/>
        <n v="-0.48571400000000153"/>
        <n v="0.22142800000000307"/>
        <n v="0.61999899999999997"/>
        <n v="-0.6328540000000018"/>
        <n v="0.47285500000000269"/>
        <n v="0.13857300000000095"/>
        <n v="-0.37285600000000585"/>
        <n v="-0.961426000000003"/>
        <n v="0.47999999999999687"/>
        <n v="-3.7144000000004951E-2"/>
        <n v="1.0942869999999942"/>
        <n v="0.87571700000000163"/>
        <n v="-6.5712000000004878E-2"/>
        <n v="0.25142999999999915"/>
        <n v="0.6642840000000021"/>
        <n v="8.571600000000501E-2"/>
        <n v="-0.34857099999999974"/>
        <n v="0.42857300000000009"/>
        <n v="0.24857399999999785"/>
        <n v="1.2471460000000008"/>
        <n v="0.29142799999999625"/>
        <n v="-1.2314260000000061"/>
        <n v="0.36428400000000494"/>
        <n v="-1.7557139999999976"/>
        <n v="0.71714099999999803"/>
        <n v="-0.63571100000000058"/>
        <n v="0.28571299999999411"/>
        <n v="-0.13857300000000095"/>
        <n v="-1.044284999999995"/>
        <n v="-0.91857100000000003"/>
        <n v="-0.40142900000000026"/>
        <n v="-0.36143099999999606"/>
        <n v="-0.90999999999999659"/>
        <n v="4.4285000000002128E-2"/>
        <n v="0.46285600000000215"/>
        <n v="-0.53571300000000122"/>
        <n v="-1.1957170000000019"/>
        <n v="0.1642879999999991"/>
        <n v="1.3171429999999944"/>
        <n v="-4.857300000000464E-2"/>
        <n v="-0.71143000000000001"/>
        <n v="-1.1642840000000021"/>
        <n v="-0.48714400000000069"/>
        <n v="1.1428560000000019"/>
        <n v="-2.8572000000004039E-2"/>
        <n v="-0.40571200000000118"/>
        <n v="0.14714399999999728"/>
        <n v="1.2485730000000004"/>
        <n v="-0.2271429999999981"/>
        <n v="1.7200010000000034"/>
        <n v="0.97428499999999474"/>
        <n v="1.211426000000003"/>
        <n v="-1.8157149999999973"/>
        <n v="1.0657120000000049"/>
        <n v="-0.45428799999999825"/>
        <n v="0.15428500000000156"/>
        <n v="-0.54000099999999662"/>
        <n v="0.1485709999999969"/>
        <n v="0.26714300000000435"/>
        <n v="0.68428399999999812"/>
        <n v="0.87714400000000126"/>
        <n v="1.1528589999999994"/>
        <n v="-1.9000009999999961"/>
        <n v="-0.38714599999999422"/>
        <n v="-1.2342879999999994"/>
        <n v="-1.7728579999999994"/>
        <n v="-0.25571400000000466"/>
        <n v="-0.24856900000000337"/>
        <n v="0.81999900000000281"/>
        <n v="9.8570999999999742E-2"/>
        <n v="-1.7671429999999972"/>
        <n v="0.23286099999999976"/>
        <n v="-0.24857300000000038"/>
        <n v="0.9214279999999988"/>
        <n v="-0.35428599999999477"/>
        <n v="-0.32571500000000242"/>
        <n v="-0.21857099999999718"/>
        <n v="-0.70857300000000123"/>
        <n v="-2.0900000000000034"/>
        <n v="0.25714500000000129"/>
        <n v="1.0714259999999953"/>
        <n v="-0.11285800000000279"/>
        <n v="-0.5742829999999941"/>
        <n v="-0.4728589999999997"/>
        <n v="1.3528550000000052"/>
        <n v="0.45428400000000124"/>
        <n v="1.6214259999999996"/>
        <n v="0.82857099999999662"/>
        <n v="0.82428399999999868"/>
        <n v="0.29571100000000428"/>
        <n v="-1.4842829999999978"/>
        <n v="-0.57714099999999746"/>
        <n v="0.85428700000000646"/>
        <n v="-1.3885690000000039"/>
        <n v="-1.1028549999999981"/>
        <n v="0.73571400000000153"/>
        <n v="-0.49285499999999871"/>
        <n v="0.25"/>
        <n v="-6.8573000000000661E-2"/>
        <n v="0.38999900000000309"/>
        <n v="0.66999899999999712"/>
        <n v="0.74714199999999664"/>
        <n v="-1.370002999999997"/>
        <n v="1.0371400000000008"/>
        <n v="0.16571400000000125"/>
        <n v="0.40999899999999911"/>
        <n v="-0.27856799999999993"/>
        <n v="0.12857100000000088"/>
        <n v="0.38285799999999881"/>
        <n v="-0.57143099999999691"/>
        <n v="0.25571500000000214"/>
        <n v="-0.57428400000000579"/>
        <n v="0.24142800000000619"/>
        <n v="1.6871419999999944"/>
        <n v="0.28428699999999907"/>
        <n v="0.60857000000000028"/>
        <n v="-1.1471400000000003"/>
        <n v="0.63999900000000309"/>
        <n v="0.93857200000000063"/>
        <n v="0.56856899999999655"/>
        <n v="0.19857400000000069"/>
        <n v="1.0742839999999987"/>
        <n v="0.69285599999999903"/>
        <n v="-0.53857400000000411"/>
        <n v="0.37714400000000126"/>
        <n v="-0.12999699999999592"/>
        <n v="-0.77000000000000313"/>
        <n v="6.8569000000003655E-2"/>
        <n v="0.2228589999999997"/>
        <n v="0.11285800000000279"/>
        <n v="-0.11000100000000401"/>
        <n v="-2.2857000000001904E-2"/>
        <n v="0.59857199999999722"/>
        <n v="0.92999999999999972"/>
        <n v="-9.4284000000001811E-2"/>
        <n v="3.7143999999997845E-2"/>
        <n v="-1.1699979999999996"/>
        <n v="3.4283000000002062E-2"/>
        <n v="-0.22142800000000307"/>
        <n v="-0.52000000000000313"/>
        <n v="-0.49000199999999694"/>
        <n v="0.60714399999999813"/>
        <n v="-0.2457160000000016"/>
        <n v="-0.21285600000000215"/>
        <n v="-0.49142900000000367"/>
        <n v="-0.43999900000000025"/>
        <n v="-0.37571300000000463"/>
        <n v="0.53856999999999999"/>
        <n v="0.38142799999999966"/>
        <n v="1.8572999999996398E-2"/>
        <n v="0.12714400000000126"/>
        <n v="-1.5716000000004726E-2"/>
        <n v="-7.1431000000004019E-2"/>
        <n v="0.34285799999999966"/>
        <n v="1.0271419999999978"/>
        <n v="0.67000199999999666"/>
        <n v="1.1114270000000062"/>
        <n v="0.53285999999999945"/>
        <n v="-0.42000199999999666"/>
        <n v="-1.0428590000000071"/>
        <n v="0.31714599999999393"/>
        <n v="0.11142799999998942"/>
        <n v="-0.3399959999999993"/>
        <n v="-0.79856800000000305"/>
        <n v="-0.51142900000000679"/>
        <n v="-0.88285799999999881"/>
        <n v="-0.35142499999999188"/>
        <n v="-0.43857599999999763"/>
        <n v="-0.68571500000000185"/>
        <n v="2.3700030000000112"/>
        <n v="-1.5299990000000037"/>
        <n v="0.14142599999999561"/>
        <n v="-1.1385730000000081"/>
        <n v="5.7139999999975544E-3"/>
        <n v="-0.18714200000000858"/>
        <n v="-0.39142600000000982"/>
        <n v="-0.6357190000000088"/>
        <n v="-1.0642849999999981"/>
        <n v="-0.12571700000000874"/>
        <n v="0.52857299999999441"/>
        <n v="-0.13428500000000554"/>
        <n v="1.7514270000000067"/>
        <n v="-0.94285600000000613"/>
        <n v="0.87285599999999874"/>
        <n v="-1.0428539999999913"/>
        <n v="-0.13714600000000132"/>
        <n v="-0.43142699999999934"/>
        <n v="-1.508568000000011"/>
        <n v="-1.6471410000000049"/>
        <n v="2.0071410000000043"/>
        <n v="-0.1214300000000037"/>
        <n v="-0.38999900000000309"/>
        <n v="-0.92142499999999927"/>
        <n v="3.4286999999991963E-2"/>
        <n v="-0.22286199999999212"/>
        <n v="0.63428399999999385"/>
        <n v="-1.0271380000000079"/>
        <n v="-1.1857150000000019"/>
        <n v="0.10856599999999617"/>
        <n v="0.41714500000000498"/>
        <n v="1.3171379999999999"/>
        <n v="-2.4000009999999889"/>
        <n v="-0.28856700000000046"/>
        <n v="5.7150000000092405E-3"/>
        <n v="-0.95713800000000049"/>
        <n v="-1.4428550000000087"/>
        <n v="1.6414259999999956"/>
        <n v="1.4285660000000036"/>
        <n v="0.31857300000000066"/>
        <n v="2.697142999999997"/>
        <n v="4.2757110000000011"/>
        <n v="-4.3942870000000056"/>
        <n v="0.76856999999999687"/>
        <n v="1.8257139999999907"/>
        <n v="2.6285709999999938"/>
        <n v="-0.15570800000000418"/>
        <n v="0.33285499999999502"/>
        <n v="0.80571000000000481"/>
        <n v="0.93856800000000362"/>
        <n v="0.29570800000000474"/>
        <n v="1.9742889999999989"/>
        <n v="0.39571399999999812"/>
        <n v="-0.82000000000000739"/>
        <n v="1.2399979999999999"/>
        <n v="1.6900020000000069"/>
        <n v="-1.1399990000000031"/>
        <n v="0.19999699999999621"/>
        <n v="-0.78285999999999945"/>
        <n v="0.58000199999999325"/>
        <n v="-0.24428500000000497"/>
        <n v="0.6214300000000037"/>
        <n v="1.1828620000000001"/>
        <n v="1.1385729999999938"/>
        <n v="2.1699979999999925"/>
        <n v="0.51142900000000679"/>
        <n v="-3.8257140000000049"/>
        <n v="1.797142000000008"/>
        <n v="-1.8657079999999979"/>
        <n v="1.5071410000000043"/>
        <n v="0.32857500000000073"/>
        <n v="-0.1957090000000079"/>
        <n v="-1.4242859999999951"/>
        <n v="0.43000000000000682"/>
        <n v="1.167145000000005"/>
        <n v="-0.39856699999999989"/>
        <n v="-0.22286200000000633"/>
        <n v="-0.52714500000000442"/>
        <n v="0.79571500000000128"/>
        <n v="-1.2457119999999975"/>
        <n v="2.3642880000000019"/>
        <n v="-0.24285899999999572"/>
        <n v="0.33714299999999753"/>
        <n v="-4.1428000000010456E-2"/>
        <n v="-2.1171420000000012"/>
        <n v="-0.57286100000000317"/>
        <n v="0.35286000000000683"/>
        <n v="1.1100010000000111"/>
        <n v="-0.43714200000000858"/>
        <n v="0.93285400000000607"/>
        <n v="-0.10000700000000506"/>
        <n v="7.1433999999996445E-2"/>
        <n v="0.37429099999999949"/>
        <n v="-0.85714799999999514"/>
        <n v="-1.1128539999999987"/>
        <n v="-0.64714000000000738"/>
        <n v="-1.3399959999999993"/>
        <n v="0.17285900000000254"/>
        <n v="-1.2271420000000006"/>
        <n v="1.3942789999999974"/>
        <n v="0.24142500000000666"/>
        <n v="-0.288573999999997"/>
        <n v="-0.25571399999999755"/>
        <n v="0.55000300000000379"/>
        <n v="4.71419999999938E-2"/>
        <n v="-0.43428799999999512"/>
        <n v="1.2471390000000042"/>
        <n v="-1.3471450000000118"/>
        <n v="-7.2860999999988962E-2"/>
        <n v="0.69714400000000865"/>
        <n v="-1.4499969999999962"/>
        <n v="-0.58714299999999753"/>
        <n v="-1.0757140000000049"/>
        <n v="1.3000030000000038"/>
        <n v="-0.70713800000000049"/>
        <n v="-0.29571599999999876"/>
        <n v="-0.75142700000000673"/>
        <n v="0.26570900000000108"/>
        <n v="-6.7146999999991408E-2"/>
        <n v="-0.41143100000000743"/>
        <n v="-0.42713899999999683"/>
        <n v="-0.94428299999999865"/>
        <n v="2.571100000000115E-2"/>
        <n v="6.7147000000005619E-2"/>
        <n v="-0.73285699999999565"/>
        <n v="-1.158569"/>
        <n v="-2.1628570000000025"/>
        <n v="2.1085740000000044"/>
        <n v="-2.0642850000000124"/>
        <n v="0.49713900000000422"/>
        <n v="-0.52999799999999198"/>
        <n v="0.61571499999999446"/>
        <n v="0.25428800000000251"/>
        <n v="0.96714699999999709"/>
        <n v="0.28714000000000794"/>
        <n v="-1.3157119999999907"/>
        <n v="0.76285500000000184"/>
        <n v="-0.44285599999999192"/>
        <n v="-0.34142299999999182"/>
        <n v="2.5300069999999977"/>
        <n v="-0.42000600000000077"/>
        <n v="-0.80142999999999631"/>
        <n v="-0.18857599999999763"/>
        <n v="-6.1431999999996378E-2"/>
        <n v="-0.29000100000000373"/>
        <n v="-0.26286300000001006"/>
        <n v="6.5712000000004878E-2"/>
        <n v="-0.56143199999999638"/>
        <n v="2.1028600000000068"/>
        <n v="0.50857499999999334"/>
        <n v="-2.4328540000000061"/>
        <n v="1.664283999999995"/>
        <n v="1.6814269999999993"/>
        <n v="7.1434000000010656E-2"/>
        <n v="-0.94142200000000287"/>
        <n v="0.63571899999999459"/>
        <n v="1.8014299999999963"/>
        <n v="1.2442849999999908"/>
        <n v="0.40000200000000063"/>
        <n v="-0.16714500000000498"/>
        <n v="2.628571000000008"/>
        <n v="-2.1431000000006861E-2"/>
        <n v="-0.34428400000000181"/>
        <n v="-2.0599979999999931"/>
        <n v="0.60857400000000439"/>
        <n v="0.99285899999999572"/>
        <n v="3.0299990000000037"/>
        <n v="-3.0871430000000117"/>
        <n v="2.5200040000000001"/>
        <n v="0.65857700000000818"/>
        <n v="1.494285000000005"/>
        <n v="0.77571899999999516"/>
        <n v="-6.2858000000005632E-2"/>
        <n v="0.23999799999999993"/>
        <n v="2.7271420000000006"/>
        <n v="-0.15714200000000744"/>
        <n v="1.0542910000000063"/>
        <n v="2.2628550000000018"/>
        <n v="3.2685699999999969"/>
        <n v="-0.94856999999998948"/>
        <n v="-0.56999999999999318"/>
        <n v="1.2314300000000031"/>
        <n v="1.7014309999999995"/>
        <n v="-0.35428600000000188"/>
        <n v="-3.5742869999999982"/>
        <n v="1.5714339999999964"/>
        <n v="0.36428100000000541"/>
        <n v="-0.61857600000000446"/>
        <n v="-1.9471439999999944"/>
        <n v="0.68142699999999934"/>
        <n v="-0.81000500000000386"/>
        <n v="0.12286299999999528"/>
        <n v="0.2157139999999913"/>
        <n v="1.0657119999999907"/>
        <n v="0.85000600000000759"/>
        <n v="4.302857000000003"/>
        <n v="-2.6142799999999937"/>
        <n v="2.8785699999999963"/>
        <n v="-0.68856800000000362"/>
        <n v="-0.23143000000000313"/>
        <n v="1.2528530000000018"/>
        <n v="0.20857299999998702"/>
        <n v="0.70857200000000375"/>
        <n v="-1.4142829999999975"/>
        <n v="-1.2714310000000069"/>
        <n v="0.73714499999999816"/>
        <n v="-0.98000300000001062"/>
        <n v="2.5718000000011898E-2"/>
        <n v="0.85714699999999766"/>
        <n v="-0.21714799999999457"/>
        <n v="0.10000599999999338"/>
        <n v="-3.0914299999999884"/>
        <n v="0.68428799999999512"/>
        <n v="0.82571399999999073"/>
        <n v="1.4242859999999951"/>
        <n v="-0.27143099999999265"/>
        <n v="0.55713599999999985"/>
        <n v="0.77143099999999265"/>
        <n v="0.72000100000001055"/>
        <n v="9.999899999999684E-2"/>
        <n v="1.7685699999999969"/>
        <n v="-1.6357119999999981"/>
        <n v="1.0899959999999993"/>
        <n v="-0.21143399999999701"/>
        <n v="-2.9999000000003662E-2"/>
        <n v="-0.74285900000000993"/>
        <n v="1.3571469999999977"/>
        <n v="1.687145000000001"/>
        <n v="-1.7142870000000059"/>
        <n v="3.2859999999999445E-2"/>
        <n v="2.4283999999994421E-2"/>
        <n v="0.21286000000000627"/>
        <n v="0.78428699999999196"/>
        <n v="1.6557120000000012"/>
        <n v="-1.9700009999999963"/>
        <n v="-0.70999899999999627"/>
        <n v="-0.13999900000000309"/>
        <n v="-0.49000599999999395"/>
        <n v="1.6585700000000116"/>
        <n v="2.8571999999996933E-2"/>
        <n v="-0.29571500000000128"/>
        <n v="1.2414249999999925"/>
        <n v="0.15856899999999996"/>
        <n v="1.2628559999999993"/>
        <n v="-8.571000000003437E-3"/>
        <n v="-0.22285399999999811"/>
        <n v="1.5785750000000078"/>
        <n v="-0.73571399999999443"/>
        <n v="0.55143399999999332"/>
        <n v="0.37857100000000088"/>
        <n v="1.0757139999999978"/>
        <n v="1.1071440000000052"/>
        <n v="-1.379997000000003"/>
        <n v="1.2642859999999985"/>
        <n v="-0.86857200000000034"/>
        <n v="-0.27428400000000153"/>
        <n v="-1.1599989999999991"/>
        <n v="1.0242879999999985"/>
        <n v="1.4285999999998467E-2"/>
        <n v="4.7145999999997912E-2"/>
        <n v="-0.81857300000000066"/>
        <n v="-2.038573999999997"/>
        <n v="0.71572100000000205"/>
        <n v="0.76285599999999931"/>
        <n v="-0.35856700000000785"/>
        <n v="-1.0471419999999938"/>
        <n v="0.61428800000000194"/>
        <n v="0.62571700000000874"/>
        <n v="1.0228579999999994"/>
        <n v="1.8557130000000015"/>
        <n v="-0.312858999999996"/>
        <n v="0.86285799999999568"/>
        <n v="0.18571500000000185"/>
        <n v="-8.8570000000004256E-2"/>
        <n v="-1.0842850000000013"/>
        <n v="0.62142500000000211"/>
        <n v="1.0214270000000027"/>
        <n v="-0.66714499999999788"/>
        <n v="2.4957119999999975"/>
        <n v="1.8485720000000043"/>
        <n v="-0.36571499999999446"/>
        <n v="-0.86143099999999606"/>
        <n v="-0.30571399999999471"/>
        <n v="-1.702853999999995"/>
        <n v="0.40714299999999781"/>
        <n v="-1.0557129999999972"/>
        <n v="-1.3814279999999997"/>
        <n v="-1.0971410000000006"/>
        <n v="0.73857200000000489"/>
        <n v="-0.53428699999999907"/>
        <n v="0.18999499999999614"/>
        <n v="-0.71428699999999878"/>
        <n v="0.90142799999999568"/>
        <n v="0.43428799999999512"/>
        <n v="0.71428699999999878"/>
        <n v="-0.46143299999999954"/>
        <n v="1.427143000000008"/>
        <n v="1.4728580000000022"/>
        <n v="-1.620002999999997"/>
        <n v="0.82714100000000457"/>
        <n v="-1.5742879999999957"/>
        <n v="0.38571600000000217"/>
        <n v="-0.88428500000000554"/>
        <n v="-0.61428400000000494"/>
        <n v="1.2085720000000038"/>
        <n v="-0.70714199999999749"/>
        <n v="-0.84714100000000769"/>
        <n v="0.39571300000000065"/>
        <n v="1.4260000000092532E-3"/>
        <n v="7.7145000000001573E-2"/>
        <n v="1.0014310000000037"/>
        <n v="-0.75857200000000091"/>
        <n v="1.0442850000000021"/>
        <n v="-0.49428599999999534"/>
        <n v="0.76428599999999847"/>
        <n v="-2.9998999999996556E-2"/>
        <n v="1.2000010000000003"/>
        <n v="0.3514290000000031"/>
        <n v="0.71285600000000215"/>
        <n v="0.69428700000000276"/>
        <n v="0.83285899999999913"/>
        <n v="0.78142900000000282"/>
        <n v="-0.9328570000000056"/>
        <n v="-1.2185699999999997"/>
        <n v="0.42428600000000216"/>
        <n v="0.72285499999999558"/>
        <n v="-1.25"/>
        <n v="-0.16143000000000285"/>
        <n v="-0.61999899999999997"/>
        <n v="0.16285700000000247"/>
        <n v="-0.3471450000000047"/>
        <n v="-8.7143000000004633E-2"/>
        <n v="0.23143000000000313"/>
        <n v="1.1642870000000016"/>
        <n v="0.45000100000000032"/>
        <n v="1.0014299999999992"/>
        <n v="-0.225715000000001"/>
        <n v="0.31428499999999815"/>
        <n v="-0.81285799999999853"/>
        <n v="-0.99857300000000038"/>
        <n v="-0.4800029999999964"/>
        <n v="0.35143199999998842"/>
        <n v="-0.13285799999999881"/>
        <n v="-0.64714099999999064"/>
        <n v="-0.67999999999999261"/>
        <n v="-0.1685719999999975"/>
        <n v="0.40714299999999071"/>
        <n v="0.59857200000000432"/>
        <n v="-1.5"/>
        <n v="-2.6614229999999992"/>
        <n v="-0.21285199999999804"/>
        <n v="-0.31143200000001059"/>
        <n v="-0.48571699999999396"/>
        <n v="1.2342830000000049"/>
        <n v="0.17571200000000431"/>
        <n v="0.288573999999997"/>
        <n v="0.32142699999999991"/>
        <n v="-0.31714599999999393"/>
        <n v="1.3442909999999983"/>
        <n v="-0.69999699999999621"/>
        <n v="-7.140999999990072E-3"/>
        <n v="0.68285400000000607"/>
        <n v="0.64571400000001233"/>
        <n v="0.12428299999999126"/>
        <n v="0.71143399999999701"/>
        <n v="3.1424999999998704E-2"/>
        <n v="-0.16713799999999424"/>
        <n v="1.6514279999999957"/>
        <n v="-9.9997999999999365E-2"/>
        <n v="-0.59857100000000685"/>
        <n v="0.63428500000000554"/>
        <n v="1.5542839999999956"/>
        <n v="-1.0514289999999988"/>
        <n v="-0.21428699999999878"/>
        <n v="-0.22856900000000735"/>
        <n v="1.5128550000000018"/>
        <n v="0.77999800000000619"/>
        <n v="0.82571499999998821"/>
        <n v="1.0957109999999943"/>
        <n v="-3.1424999999998704E-2"/>
        <n v="0.14714000000000738"/>
        <n v="-1.3585740000000044"/>
        <n v="-0.56142400000000237"/>
        <n v="1.0142900000000026"/>
        <n v="0.11856799999999623"/>
        <n v="-0.17000600000000077"/>
        <n v="1.2857210000000094"/>
        <n v="-0.27857299999999441"/>
        <n v="-0.8314280000000025"/>
        <n v="-0.8871379999999931"/>
        <n v="-0.16713699999999676"/>
        <n v="-4.5715000000001282E-2"/>
        <n v="-0.64571300000000065"/>
        <n v="-0.4142840000000092"/>
        <n v="-1.3700019999999995"/>
        <n v="0.93428799999999512"/>
        <n v="-0.85142600000000357"/>
        <n v="-0.98714400000000069"/>
        <n v="0.76570900000000108"/>
        <n v="-0.12000299999999697"/>
        <n v="2.7985690000000005"/>
        <n v="-0.75571500000000924"/>
        <n v="0.56999999999999318"/>
        <n v="-0.80714399999999387"/>
        <n v="-0.12428299999999126"/>
        <n v="0.46142599999998879"/>
        <n v="1.0128559999999993"/>
        <n v="-0.85428599999998767"/>
        <n v="0.13428399999999385"/>
        <n v="-0.33428199999998753"/>
        <n v="-0.37571699999999453"/>
        <n v="-0.76429000000000258"/>
        <n v="0.22714300000001231"/>
        <n v="0.90857699999999397"/>
        <n v="0.60428699999999935"/>
        <n v="-0.50571399999999755"/>
        <n v="-4.0001000000003728E-2"/>
        <n v="-0.38857299999999384"/>
        <n v="-1.3257139999999907"/>
        <n v="-1.378571000000008"/>
        <n v="-0.94142100000000539"/>
        <n v="0.96714000000000055"/>
        <n v="-1.1457139999999981"/>
        <n v="7.1426000000002432E-2"/>
        <n v="0.67857300000000009"/>
        <n v="0.82428799999999569"/>
        <n v="-0.79000000000000625"/>
        <n v="-0.2814249999999987"/>
        <n v="0.80571700000000135"/>
        <n v="0.22857600000000389"/>
        <n v="1.2028580000000062"/>
        <n v="0.11714200000000119"/>
        <n v="-0.15285500000000241"/>
        <n v="0.72000099999999634"/>
        <n v="-0.51285599999999931"/>
        <n v="-0.29856900000000053"/>
        <n v="0.31714600000000814"/>
        <n v="0.59999900000001105"/>
        <n v="0.53285900000000197"/>
        <n v="0.42000600000000077"/>
        <n v="-0.97856899999999314"/>
        <n v="0.36428800000000194"/>
        <n v="1.697142999999997"/>
        <n v="-0.92571300000000178"/>
        <n v="0.61142700000000616"/>
        <n v="-0.66429100000000574"/>
        <n v="1.4685740000000038"/>
        <n v="0.98428299999999069"/>
        <n v="-0.83142899999999997"/>
        <n v="-1.1671440000000075"/>
        <n v="-0.54856900000000053"/>
        <n v="9.2857000000009293E-2"/>
        <n v="1.5442890000000062"/>
        <n v="-1.1542820000000091"/>
        <n v="-8.5708999999994262E-2"/>
        <n v="-0.89142599999999561"/>
        <n v="1.1328579999999988"/>
        <n v="-6.1430999999998903E-2"/>
        <n v="0.3228600000000057"/>
        <n v="0.4571459999999945"/>
        <n v="0.39428699999999139"/>
        <n v="-0.77428399999999442"/>
        <n v="0.15428899999999146"/>
        <n v="-0.86142700000000616"/>
        <n v="-0.34999900000001105"/>
        <n v="0.24285899999999572"/>
        <n v="-1.4757159999999914"/>
        <n v="-0.76428200000000857"/>
        <n v="0.14714800000000139"/>
        <n v="-1.3957139999999981"/>
        <n v="-0.21714800000000878"/>
        <n v="1.4270000000067284E-3"/>
        <n v="1.0542829999999981"/>
        <n v="0.26285500000000184"/>
        <n v="1.0771409999999975"/>
        <n v="-0.6285699999999963"/>
        <n v="1.0457150000000013"/>
        <n v="0.89428699999999139"/>
        <n v="-1.5042880000000025"/>
        <n v="0.40571599999999819"/>
        <n v="-0.62000300000001118"/>
        <n v="-3.4285999999994488E-2"/>
        <n v="-0.20571900000000198"/>
        <n v="9.2857999999992558E-2"/>
        <n v="-0.36570799999999792"/>
        <n v="-9.1423000000006027E-2"/>
        <n v="-0.29999499999999557"/>
        <n v="0.97000100000001055"/>
        <n v="0.58571700000000249"/>
        <n v="0.13713900000000478"/>
        <n v="-0.78571300000000122"/>
        <n v="0.14285299999998813"/>
        <n v="0.16999800000000675"/>
        <n v="-0.10999999999999943"/>
        <n v="-0.49857299999999327"/>
        <n v="0.96285999999999206"/>
        <n v="0.36571499999999446"/>
        <n v="0.20857200000000375"/>
        <n v="0.35572100000000262"/>
        <n v="-0.5557099999999906"/>
        <n v="-2.4284000000008632E-2"/>
        <n v="1.1414259999999956"/>
        <n v="0.65000200000000063"/>
        <n v="-1.0971449999999976"/>
        <n v="1.0285719999999969"/>
        <n v="3.1432999999992717E-2"/>
        <n v="0.33000099999999577"/>
        <n v="-0.70571900000000198"/>
        <n v="-0.83286300000000324"/>
        <n v="-0.48429099999999892"/>
        <n v="6.2858000000005632E-2"/>
        <n v="-1.0585699999999889"/>
        <n v="-3.0414279999999962"/>
        <n v="0.20143199999999695"/>
        <n v="7.4279000000004203E-2"/>
        <n v="-3.4286000000008698E-2"/>
        <n v="-1.5457080000000047"/>
        <n v="1.0557100000000048"/>
        <n v="3.7140000000007944E-2"/>
        <n v="-0.14286099999999635"/>
        <n v="-0.76286300000001006"/>
        <n v="-0.25143500000000074"/>
        <n v="-0.20571200000000545"/>
        <n v="0.84000399999999331"/>
        <n v="-1.2685780000000051"/>
        <n v="-0.96285999999999206"/>
        <n v="-2.8571999999996933E-2"/>
        <n v="-0.35428599999998767"/>
        <n v="-9.5709999999996853E-2"/>
        <n v="-0.98285699999999565"/>
        <n v="-1.3928599999999989"/>
        <n v="0.28713999999999373"/>
        <n v="-1.0757139999999907"/>
        <n v="0.71142500000000553"/>
        <n v="0.75856800000001101"/>
        <n v="-1.2971419999999938"/>
        <n v="-1.0542829999999981"/>
        <n v="-0.16428399999999499"/>
        <n v="0.61856799999999623"/>
        <n v="-1"/>
        <n v="0.4800029999999964"/>
        <n v="0.26999600000000612"/>
        <n v="1.75"/>
        <n v="0.91999799999999254"/>
        <n v="-0.68999499999999614"/>
        <n v="0.22999599999999987"/>
        <n v="8.9996999999996774E-2"/>
        <n v="0.93999399999999866"/>
        <n v="0.48999799999999993"/>
        <n v="0.47000099999999634"/>
        <n v="-0.52999900000000366"/>
        <n v="-1.1600030000000032"/>
        <n v="-0.83000200000000746"/>
        <n v="0.39000000000000057"/>
        <n v="-0.36000099999999691"/>
        <n v="-1.8300019999999932"/>
        <n v="0.91999900000000423"/>
        <n v="5.0003000000003794E-2"/>
        <n v="-1.2799990000000037"/>
        <n v="0.14000000000000057"/>
        <n v="-0.5899959999999993"/>
        <n v="1.4800030000000106"/>
        <n v="2.1900019999999927"/>
        <n v="1.9400030000000044"/>
        <n v="-0.80999700000000985"/>
        <n v="1.049995999999993"/>
        <n v="-4.0000999999989517E-2"/>
        <n v="-1.7700040000000001"/>
        <n v="-1.1999970000000104"/>
        <n v="0.95000499999999022"/>
        <n v="0.29000000000000625"/>
        <n v="1.5600060000000013"/>
        <n v="-1.2299950000000024"/>
        <n v="0.78000699999999767"/>
        <n v="-0.20999899999999627"/>
        <n v="0.44999700000001042"/>
        <n v="-0.47999599999999987"/>
        <n v="-0.72000099999999634"/>
        <n v="7.000000000000739E-2"/>
        <n v="-1.0899959999999993"/>
        <n v="-0.16999800000000675"/>
        <n v="-8.000099999999577E-2"/>
        <n v="-0.67000600000000077"/>
        <n v="-1.119995000000003"/>
        <n v="-0.12999799999998629"/>
        <n v="-1.0002000000000066E-2"/>
        <n v="-1.0299989999999895"/>
        <n v="0.52999900000000366"/>
        <n v="-1.1099999999999994"/>
        <n v="-0.6600040000000007"/>
        <n v="0.36000099999999691"/>
        <n v="-0.24000500000001068"/>
        <n v="4.1599959999999925"/>
        <n v="0.72999500000000239"/>
        <n v="-0.16999799999999254"/>
        <n v="0.94000200000000689"/>
        <n v="1.0900039999999933"/>
        <n v="-2.9899979999999999"/>
        <n v="-1.0199960000000061"/>
        <n v="-0.45000500000000443"/>
        <n v="1.1800009999999901"/>
        <n v="-1.0599979999999931"/>
        <n v="-0.31000499999998965"/>
        <n v="0.13999900000000309"/>
        <n v="1.3300020000000075"/>
        <n v="0.74000500000001068"/>
        <n v="-2.0400010000000037"/>
        <n v="0.4100040000000007"/>
        <n v="2.6399990000000031"/>
        <n v="-2.2200009999999963"/>
        <n v="-1.4599989999999963"/>
        <n v="5.9997999999993112E-2"/>
        <n v="1.4099959999999925"/>
        <n v="-0.63000499999999704"/>
        <n v="-0.18000099999999009"/>
        <n v="0.32999399999999923"/>
        <n v="0.68000000000000682"/>
        <n v="0.52000400000000013"/>
        <n v="1.5200040000000001"/>
        <n v="1.6399990000000031"/>
        <n v="0.42999999999999261"/>
        <n v="-1.4400020000000069"/>
        <n v="0.54999600000000726"/>
        <n v="-0.75"/>
        <n v="-0.26000299999999754"/>
        <n v="-0.68999399999999866"/>
        <n v="-2.0004000000000133E-2"/>
        <n v="-1.1800010000000043"/>
        <n v="0.76000299999999754"/>
        <n v="0.23999700000000246"/>
        <n v="-9.999899999999684E-2"/>
        <n v="0.18999500000001035"/>
        <n v="-1.870002999999997"/>
        <n v="-1.0199969999999894"/>
        <n v="-1.0299980000000062"/>
        <n v="0.27999900000000366"/>
        <n v="-1.5299989999999895"/>
        <n v="0.77000400000000013"/>
        <n v="-1.3999939999999924"/>
        <n v="1.0400010000000037"/>
        <n v="-1.7799990000000037"/>
        <n v="1.4700019999999938"/>
        <n v="0.33999699999999677"/>
        <n v="3.7399979999999999"/>
        <n v="-1.129997000000003"/>
        <n v="-0.18000000000000682"/>
        <n v="0.98999799999999993"/>
        <n v="1.6999959999999987"/>
        <n v="-3.9300009999999901"/>
        <n v="2.4600070000000045"/>
        <n v="0.72999599999999987"/>
        <n v="2.4699939999999998"/>
        <n v="-0.37999700000000303"/>
        <n v="-2.2900010000000037"/>
        <n v="-0.77999900000000366"/>
        <n v="-0.77999800000000619"/>
        <n v="0.69000199999999268"/>
        <n v="-1.8900000000000006"/>
        <n v="1.1200019999999995"/>
        <n v="2.4400029999999902"/>
        <n v="2.0599970000000098"/>
        <n v="2.0400010000000037"/>
        <n v="-0.55000300000000379"/>
        <n v="-2.6599960000000067"/>
        <n v="0.65999600000000669"/>
        <n v="3.3499979999999994"/>
        <n v="1.2099990000000105"/>
        <n v="-0.76000200000000007"/>
        <n v="3.1800000000000068"/>
        <n v="-0.88000499999999704"/>
        <n v="-0.60000600000000759"/>
        <n v="-2.1400000000000006"/>
        <n v="0.64000000000000057"/>
        <n v="3.2799990000000037"/>
        <n v="2.3199990000000099"/>
        <n v="-2.5800020000000075"/>
        <n v="-0.57999399999999923"/>
        <n v="7.9994999999996708E-2"/>
        <n v="1.0899969999999968"/>
        <n v="-1.1699979999999925"/>
        <n v="-1.8499989999999968"/>
        <n v="-2.1099999999999994"/>
        <n v="-0.40000100000000316"/>
        <n v="0.19999700000001042"/>
        <n v="-0.34000399999999331"/>
        <n v="-1.0900039999999933"/>
        <n v="2.9999000000003662E-2"/>
        <n v="-0.88000500000001125"/>
        <n v="-2.9799959999999999"/>
        <n v="2.7700049999999976"/>
        <n v="-1.6300049999999828"/>
        <n v="1.5399930000000097"/>
        <n v="0.16000399999998649"/>
        <n v="-0.39999400000002083"/>
        <n v="0.56001299999999787"/>
        <n v="2.1699980000000068"/>
        <n v="1.799995999999993"/>
        <n v="0.81999999999999318"/>
        <n v="1.9000020000000006"/>
        <n v="2.5100020000000001"/>
        <n v="-2.1399990000000031"/>
        <n v="0.81000600000000134"/>
        <n v="-1.0699999999999932"/>
        <n v="-1.4700009999999963"/>
        <n v="1.25"/>
        <n v="2.3499979999999994"/>
        <n v="-8.9995999999999299E-2"/>
        <n v="0.54000099999998952"/>
        <n v="3.1600040000000007"/>
        <n v="-1.4799959999999999"/>
        <n v="1.3199999999999932"/>
        <n v="-2.3199999999999932"/>
        <n v="1.6599959999999925"/>
        <n v="-0.29000099999998952"/>
        <n v="-2.879997000000003"/>
        <n v="1.629997000000003"/>
        <n v="-0.70999999999999375"/>
        <n v="-1.1500010000000032"/>
        <n v="1.5199969999999894"/>
        <n v="0.69999699999999621"/>
        <n v="-0.36999500000000296"/>
        <n v="0.11000099999999691"/>
        <n v="0.80000300000000379"/>
        <n v="-2.0299980000000062"/>
        <n v="1.1900020000000069"/>
        <n v="-1.6299969999999888"/>
        <n v="-1.3699949999999887"/>
        <n v="0.21000599999999281"/>
        <n v="-0.33999599999998509"/>
        <n v="3.900008999999983"/>
        <n v="1.5200049999999976"/>
        <n v="3.4899969999999882"/>
        <n v="-2.8499989999999968"/>
        <n v="2.3499909999999886"/>
        <n v="1.549995999999993"/>
        <n v="-0.49000499999999647"/>
        <n v="-0.94000299999999015"/>
        <n v="1.0699990000000099"/>
        <n v="-0.27000499999999761"/>
        <n v="-1.5399929999999955"/>
        <n v="0.30000300000000379"/>
        <n v="-1.8099969999999814"/>
        <n v="0.61999499999998875"/>
        <n v="-5.9998000000007323E-2"/>
        <n v="-1.319991999999985"/>
        <n v="-0.93998700000000213"/>
        <n v="2.9800110000000188"/>
        <n v="-1.6999969999999962"/>
        <n v="8.0002000000007456E-2"/>
        <n v="0.94999699999999621"/>
        <n v="-0.25999400000000605"/>
        <n v="-0.10000599999997917"/>
        <n v="0.54000899999999774"/>
        <n v="0.22000099999999634"/>
        <n v="1.0999909999999886"/>
        <n v="-0.72000100000001055"/>
        <n v="-0.9600070000000045"/>
        <n v="0.58999699999998256"/>
        <n v="1.0200039999999859"/>
        <n v="-0.5699989999999957"/>
        <n v="0.41999799999999254"/>
        <n v="-0.64999400000000662"/>
        <n v="1.1100009999999969"/>
        <n v="0.45000399999999274"/>
        <n v="-0.90000200000001485"/>
        <n v="1.3600010000000111"/>
        <n v="0.91999800000000675"/>
        <n v="0.92999999999999261"/>
        <n v="0.13999999999998636"/>
        <n v="0.30000400000000127"/>
        <n v="1.9100030000000032"/>
        <n v="3.7799980000000062"/>
        <n v="-1.3399969999999968"/>
        <n v="-1.0999989999999968"/>
        <n v="-0.7699970000000036"/>
        <n v="-0.53999299999998129"/>
        <n v="-1.1000060000000076"/>
        <n v="2.1000060000000076"/>
        <n v="-3.2300029999999964"/>
        <n v="1.0399929999999955"/>
        <n v="0.3199989999999957"/>
        <n v="0.1600040000000007"/>
        <n v="-5.0003000000003794E-2"/>
        <n v="1.2999949999999956"/>
        <n v="3.0599979999999931"/>
        <n v="2.7799990000000037"/>
        <n v="-2.4500050000000044"/>
        <n v="-0.93999500000001035"/>
        <n v="-3.1900019999999927"/>
        <n v="4.3199999999999932"/>
        <n v="-2.7099989999999963"/>
        <n v="0.88999900000000309"/>
        <n v="-1.6399990000000031"/>
        <n v="-1.120002999999997"/>
        <n v="-6.9999999999993179E-2"/>
        <n v="1.4299999999999926"/>
        <n v="4.6699980000000068"/>
        <n v="-8.25"/>
        <n v="7.370002999999997"/>
        <n v="-2.6000060000000076"/>
        <n v="-0.68999500000001035"/>
        <n v="-0.7300029999999964"/>
        <n v="2.4300010000000043"/>
        <n v="-2.1099930000000029"/>
        <n v="2.119995000000003"/>
        <n v="-0.29999600000000726"/>
        <n v="-0.55999799999999311"/>
        <n v="3.6099999999999994"/>
        <n v="-2.3000029999999896"/>
        <n v="-2.4199979999999925"/>
        <n v="1.2700040000000001"/>
        <n v="-0.34999899999999684"/>
        <n v="-0.1600040000000007"/>
        <n v="1.7400059999999939"/>
        <n v="-1.2399979999999999"/>
        <n v="-1.5400009999999895"/>
        <n v="-2.0004999999997608E-2"/>
        <n v="-0.69000299999999015"/>
        <n v="-1.75"/>
        <n v="1.7300030000000106"/>
        <n v="3.7700040000000001"/>
        <n v="-0.13000499999999704"/>
        <n v="-0.51000200000000007"/>
        <n v="-2.369995000000003"/>
        <n v="-0.90000200000000063"/>
        <n v="-0.68000099999999009"/>
        <n v="0.95999899999999627"/>
        <n v="0.69000200000000689"/>
        <n v="-2.120002999999997"/>
        <n v="1.130004999999997"/>
        <n v="-0.97000100000001055"/>
        <n v="1.0800020000000075"/>
        <n v="-0.93000099999999009"/>
        <n v="0.73999799999999993"/>
        <n v="-0.92999999999999261"/>
        <n v="-2.4300010000000043"/>
        <n v="-1.1699980000000068"/>
        <n v="-2.380004999999997"/>
        <n v="2.8000029999999896"/>
        <n v="0.84999899999999684"/>
        <n v="-2.3399969999999968"/>
        <n v="-1.8300020000000075"/>
        <n v="1.4899979999999999"/>
        <n v="-1.7799989999999895"/>
        <n v="1.129997000000003"/>
        <n v="0.13000499999999704"/>
        <n v="0.26000200000000007"/>
        <n v="0.54000100000000373"/>
        <n v="2.8600009999999969"/>
        <n v="-2.8000030000000038"/>
        <n v="1.2299959999999999"/>
        <n v="-1.1400000000000006"/>
        <n v="-0.10000600000000759"/>
        <n v="1.5199970000000036"/>
        <n v="-1.5499950000000098"/>
        <n v="1.1799999999999926"/>
        <n v="0.48000300000001062"/>
        <n v="-0.31000500000000386"/>
        <n v="1.4100040000000007"/>
        <n v="1.0599969999999956"/>
        <n v="1.3500060000000076"/>
        <n v="-3.7399979999999999"/>
        <n v="0.70000399999999274"/>
        <n v="-0.71000599999999281"/>
        <n v="2.0199960000000061"/>
        <n v="2.0100020000000001"/>
        <n v="-0.30000299999998958"/>
        <n v="1.450004000000007"/>
        <n v="-0.26999600000000612"/>
        <n v="3.0399940000000072"/>
        <n v="2.880004999999997"/>
        <n v="-5.0002999999989584E-2"/>
        <n v="0.16999900000000423"/>
        <n v="-1.3400039999999933"/>
        <n v="0.97000099999999634"/>
        <n v="0.76999600000000612"/>
        <n v="1.2600020000000001"/>
        <n v="-2.7399970000000025"/>
        <n v="3.0400010000000037"/>
        <n v="2.2300030000000106"/>
        <n v="1.5900040000000075"/>
        <n v="0.44000199999999268"/>
        <n v="0.59000400000000752"/>
        <n v="2.9300009999999901"/>
        <n v="-1.5599980000000073"/>
        <n v="-0.93000000000000682"/>
        <n v="-1.6900030000000044"/>
        <n v="0.75999499999998932"/>
        <n v="-2.7900010000000037"/>
        <n v="2.0799949999999967"/>
        <n v="-5.9997999999993112E-2"/>
        <n v="2.620002999999997"/>
        <n v="-2.5499949999999956"/>
        <n v="4.0000999999989517E-2"/>
        <n v="0.93999500000001035"/>
        <n v="-1.3499979999999994"/>
        <n v="-0.73999700000000246"/>
        <n v="2.5"/>
        <n v="-1.880004999999997"/>
        <n v="1.6500010000000032"/>
        <n v="9.0004000000007522E-2"/>
        <n v="0.20000400000000695"/>
        <n v="-1.6200019999999995"/>
        <n v="-1.4500049999999902"/>
        <n v="2.5799939999999992"/>
        <n v="-0.56999900000000991"/>
        <n v="1.7099999999999937"/>
        <n v="-2.119995000000003"/>
        <n v="0.2899929999999955"/>
        <n v="0.16999899999999002"/>
        <n v="-0.23999799999999993"/>
        <n v="-0.91999800000000675"/>
        <n v="-0.63999900000000309"/>
        <n v="0.51999600000000612"/>
        <n v="-0.25"/>
        <n v="0.24000599999999395"/>
        <n v="-0.60999300000000289"/>
        <n v="-0.62000299999999697"/>
        <n v="-1.3599999999999994"/>
        <n v="-0.2800060000000002"/>
        <n v="1.999600000000612E-2"/>
        <n v="0.35000599999999338"/>
        <n v="-0.19999700000001042"/>
        <n v="0.80999799999999311"/>
        <n v="-0.90999599999999248"/>
        <n v="0.7300029999999964"/>
        <n v="-1.2099989999999963"/>
        <n v="-0.70000499999999022"/>
        <n v="-0.29999599999999305"/>
        <n v="-0.72999599999999987"/>
        <n v="-4.9996000000007257E-2"/>
        <n v="-0.47999500000000239"/>
        <n v="2.2600029999999975"/>
        <n v="1.4099960000000067"/>
        <n v="0.96999300000000233"/>
        <n v="-0.48999799999999993"/>
        <n v="0.95999900000001048"/>
        <n v="-0.66999800000000675"/>
        <n v="-8.0001999999993245E-2"/>
        <n v="-0.43999399999999866"/>
        <n v="-1.8199999999999932"/>
        <n v="0.33000199999999325"/>
        <n v="1.0099949999999893"/>
        <n v="0.76000200000000007"/>
        <n v="0.20999899999999627"/>
        <n v="-8.999600000001351E-2"/>
        <n v="2.380004999999997"/>
        <n v="-0.5199970000000036"/>
        <n v="-1.4899979999999999"/>
        <n v="1.0600050000000039"/>
        <n v="-0.39999399999999241"/>
        <n v="0.44000200000000689"/>
        <n v="-0.58000199999999325"/>
        <n v="-0.55999700000000985"/>
        <n v="-0.6800010000000043"/>
        <n v="-0.95000499999999022"/>
        <n v="-0.73000399999999388"/>
        <n v="0.55999800000000732"/>
        <n v="-1.1500020000000006"/>
        <n v="0.68000099999999009"/>
        <n v="1.2900010000000037"/>
        <n v="0.90000200000000063"/>
        <n v="-0.97000199999999381"/>
        <n v="-0.15999599999999248"/>
        <n v="-0.4300010000000043"/>
        <n v="-1.1599959999999925"/>
        <n v="0.40000100000000316"/>
        <n v="-0.9300010000000043"/>
        <n v="-0.19000200000000689"/>
        <n v="-0.2300029999999964"/>
        <n v="-1.4000020000000006"/>
        <n v="-1.130004999999997"/>
        <n v="4.0001000000003728E-2"/>
        <n v="0.40000199999998642"/>
        <n v="0.59999799999999937"/>
        <n v="0.9100040000000007"/>
        <n v="0.15000199999998642"/>
        <n v="1.3200000000000074"/>
        <n v="-1.5099940000000061"/>
        <n v="-1.9996999999989384E-2"/>
        <n v="1.5700000000000074"/>
        <n v="-1.2100059999999928"/>
        <n v="-0.85000599999999338"/>
        <n v="-0.57999499999999671"/>
        <n v="0.70999899999999627"/>
        <n v="0.58999699999999677"/>
        <n v="0.15000100000000316"/>
        <n v="-0.59000399999999331"/>
        <n v="0.34999899999999684"/>
        <n v="0.47000199999999381"/>
        <n v="-0.19999699999999621"/>
        <n v="-3.0006000000000199E-2"/>
        <n v="0.20000500000000443"/>
        <n v="1.7300029999999964"/>
        <n v="1.5100020000000001"/>
        <n v="-2.7900000000000063"/>
        <n v="-0.43999499999999614"/>
        <n v="-3.0399940000000072"/>
        <n v="-1.7099989999999963"/>
        <n v="0.20000499999999022"/>
        <n v="1.6100000000000136"/>
        <n v="-0.51999699999998938"/>
        <n v="0.29999499999999557"/>
        <n v="1.7099990000000105"/>
        <n v="-0.25999499999998932"/>
        <n v="0.98000399999999388"/>
        <n v="-0.59000400000000752"/>
        <n v="0.19000199999999268"/>
        <n v="-1.0300060000000002"/>
        <n v="1.3999939999999924"/>
        <n v="-0.19000199999999268"/>
        <n v="-0.22000100000001055"/>
        <n v="0.70999900000001048"/>
        <n v="0.12999700000000303"/>
        <n v="0.20999999999999375"/>
        <n v="-0.55000400000000127"/>
        <n v="-0.30000300000000379"/>
        <n v="-1.2799980000000062"/>
        <n v="0.90999600000000669"/>
        <n v="0.15000200000000063"/>
        <n v="1.9700009999999963"/>
        <n v="-0.18999399999999866"/>
        <n v="1.1500010000000032"/>
        <n v="-0.30999699999999564"/>
        <n v="-0.33000200000000746"/>
        <n v="3.2999949999999956"/>
        <n v="-1.3099970000000098"/>
        <n v="2"/>
        <n v="-0.54000100000000373"/>
        <n v="-3.2900010000000037"/>
        <n v="-0.33999699999999677"/>
        <n v="-1.6099999999999994"/>
        <n v="0.14999399999999241"/>
        <n v="0.1299980000000005"/>
        <n v="-0.13999999999998636"/>
        <n v="1.0800009999999958"/>
        <n v="0.88000499999999704"/>
        <n v="-0.44999699999999621"/>
        <n v="-1.7699970000000036"/>
        <n v="-1.2600020000000001"/>
        <n v="-1.3500060000000076"/>
        <n v="-0.15000100000000316"/>
        <n v="-0.44000299999999015"/>
        <n v="-0.8399959999999993"/>
        <n v="5.9996999999995637E-2"/>
        <n v="-0.74000499999999647"/>
        <n v="0.75999500000000353"/>
        <n v="0.83000200000000746"/>
        <n v="-0.16999900000000423"/>
        <n v="-1.0400010000000037"/>
        <n v="-1.0100020000000001"/>
        <n v="-0.34999799999999937"/>
        <n v="6.9999999999993179E-2"/>
        <n v="-1.6600040000000007"/>
        <n v="0.44999699999999621"/>
        <n v="-0.41999799999999254"/>
        <n v="-0.27000400000000013"/>
        <n v="0.19000200000000689"/>
        <n v="-0.19999599999999873"/>
        <n v="-1.7200009999999963"/>
        <n v="-0.54999600000000726"/>
        <n v="-0.77000400000000013"/>
        <n v="-1.1599879999999985"/>
        <n v="-0.99000599999999395"/>
        <n v="-0.68998700000000213"/>
        <n v="0.34001200000000154"/>
        <n v="-0.20999100000000226"/>
        <n v="-1.5500030000000038"/>
        <n v="1.0008999999996604E-2"/>
        <n v="0.31999199999998496"/>
        <n v="-0.61999499999998875"/>
        <n v="-0.47000099999999634"/>
        <n v="-0.68000800000001504"/>
        <n v="8.9997000000010985E-2"/>
        <n v="-1.8999940000000208"/>
        <n v="1.0399930000000097"/>
        <n v="2.999899999997524E-2"/>
        <n v="-0.46000599999999281"/>
        <n v="6.0012000000000398E-2"/>
        <n v="0.11000100000001112"/>
        <n v="-0.34999099999998862"/>
        <n v="0.30999800000000732"/>
        <n v="-1.0500030000000038"/>
        <n v="1.0099950000000035"/>
        <n v="-1.0600129999999979"/>
        <n v="2.2700049999999976"/>
        <n v="-1.569991999999985"/>
        <n v="0.33999700000001098"/>
        <n v="0.86000100000001112"/>
        <n v="-1.4900060000000224"/>
        <n v="-2.8899990000000173"/>
        <n v="-0.44000199999999268"/>
        <n v="0.2600089999999966"/>
        <n v="5.9997000000009848E-2"/>
        <n v="1.0009999999994079E-2"/>
        <n v="-1.5200040000000001"/>
        <n v="0.62998900000002322"/>
        <n v="0.38999999999998636"/>
        <n v="0.43000800000001504"/>
        <n v="1.3099969999999814"/>
        <n v="0.8600009999999827"/>
        <n v="-0.35000600000000759"/>
        <n v="0.21000699999999028"/>
        <n v="1.2000120000000152"/>
        <n v="-1.2200009999999963"/>
        <n v="0.16999799999999254"/>
        <n v="-0.13999899999998888"/>
        <n v="-0.61999500000001717"/>
        <n v="0.79000800000000027"/>
        <n v="0.13000499999998283"/>
        <n v="0.4400020000000211"/>
        <n v="2.9998000000006186E-2"/>
        <n v="-1.4700019999999938"/>
        <n v="-9.9950000000035288E-3"/>
        <n v="-2.2000119999999868"/>
        <n v="-3.9799959999999999"/>
        <n v="-0.12001000000000772"/>
        <n v="0.37001000000000772"/>
        <n v="-1.4000090000000114"/>
        <n v="3.3500060000000076"/>
        <n v="-1.2699890000000096"/>
        <n v="0.32000700000000393"/>
        <n v="9.9950000000035288E-3"/>
        <n v="0.38999899999998888"/>
        <n v="1.2100059999999928"/>
        <n v="-1.8699949999999887"/>
        <n v="0.41000300000001744"/>
        <n v="0.25999500000000353"/>
        <n v="6.2100059999999928"/>
        <n v="0.57000799999997298"/>
        <n v="2.3399960000000135"/>
        <n v="-0.96998600000000579"/>
        <n v="1.5099950000000035"/>
        <n v="-2.679992000000027"/>
        <n v="1.8599999999999852"/>
        <n v="0.13999899999998888"/>
        <n v="-1.1499939999999924"/>
        <n v="1.3499909999999886"/>
        <n v="1.2799990000000037"/>
        <n v="-1.339997000000011"/>
        <n v="1.0300139999999942"/>
        <n v="0.42999299999999607"/>
        <n v="1.3800050000000113"/>
        <n v="0.29000800000000027"/>
        <n v="-0.94999699999999621"/>
        <n v="-0.80000300000000379"/>
        <n v="0.12998999999999228"/>
        <n v="-2.2700040000000001"/>
        <n v="-1.0699920000000134"/>
        <n v="-0.7399910000000034"/>
        <n v="-0.54000800000000027"/>
        <n v="1.1600039999999865"/>
        <n v="-0.27999900000000366"/>
        <n v="-0.94000199999999268"/>
        <n v="-0.1100009999999827"/>
        <n v="3.1900019999999927"/>
        <n v="1.1699979999999925"/>
        <n v="2.1400000000000148"/>
        <n v="1.4799959999999999"/>
        <n v="-0.31999199999998496"/>
        <n v="-1.8000030000000038"/>
        <n v="4.5799869999999885"/>
        <n v="-0.87998999999999228"/>
        <n v="-0.9400020000000211"/>
        <n v="0.99000499999999647"/>
        <n v="2.660002999999989"/>
        <n v="0.36000100000001112"/>
        <n v="0.28999300000000972"/>
        <n v="-0.90998899999999594"/>
        <n v="1.1599889999999959"/>
        <n v="-0.21000700000001871"/>
        <n v="-1.3300020000000075"/>
        <n v="-2.8099979999999789"/>
        <n v="-0.36000100000001112"/>
        <n v="1.6699979999999925"/>
        <n v="0.83000100000000998"/>
        <n v="2.2299959999999999"/>
        <n v="0.71000599999999281"/>
        <n v="-1.4100040000000149"/>
        <n v="1.4400030000000186"/>
        <n v="0.77999900000000366"/>
        <n v="1.8299869999999885"/>
        <n v="2.4100040000000149"/>
        <n v="-0.35000599999997917"/>
        <n v="-0.55999800000000732"/>
        <n v="-1.3599999999999852"/>
        <n v="-0.42999299999999607"/>
        <n v="0.60999999999998522"/>
        <n v="-0.90998799999999846"/>
        <n v="0.15000900000001138"/>
        <n v="-2.9998000000006186E-2"/>
        <n v="0.16000400000001491"/>
        <n v="-0.58000200000000746"/>
        <n v="0.35000600000000759"/>
        <n v="-0.2600089999999966"/>
        <n v="-1.9800110000000188"/>
        <n v="-0.69000199999999268"/>
        <n v="0.66000299999998902"/>
        <n v="-0.81001299999999787"/>
        <n v="-0.18000799999998662"/>
        <n v="-3.7600099999999941"/>
        <n v="-2.8300020000000075"/>
        <n v="-1.1399990000000173"/>
        <n v="2.9799959999999999"/>
        <n v="-1.5099950000000035"/>
        <n v="1.5"/>
        <n v="-1.8800050000000113"/>
        <n v="-0.89999400000002083"/>
        <n v="-1.58000100000001"/>
        <n v="0.44000300000001857"/>
        <n v="1.6999969999999962"/>
        <n v="0.88999899999998888"/>
        <n v="7.9986999999988484E-2"/>
        <n v="0.8899990000000173"/>
        <n v="0.30999700000000985"/>
        <n v="-2.3599999999999852"/>
        <n v="-1.6000059999999792"/>
        <n v="0.13000500000001125"/>
        <n v="0.96000699999999028"/>
        <n v="3.1500090000000114"/>
        <n v="-1.4200130000000115"/>
        <n v="2.6799929999999961"/>
        <n v="-0.58000099999998156"/>
        <n v="-0.29000800000000027"/>
        <n v="1.1200100000000077"/>
        <n v="-3.4700009999999963"/>
        <n v="0.17999299999999607"/>
        <n v="-1.5399929999999813"/>
        <n v="0.49000599999999395"/>
        <n v="0.51998899999998116"/>
        <n v="-0.83999700000001098"/>
        <n v="-0.5"/>
        <n v="-8.0002000000007456E-2"/>
        <n v="1.2900080000000003"/>
        <n v="-2.099991000000017"/>
        <n v="-1.1299890000000232"/>
        <n v="-0.91000300000001744"/>
        <n v="1.7099919999999997"/>
        <n v="-2.9500120000000152"/>
        <n v="0.10999999999998522"/>
        <n v="0.14999400000002083"/>
        <n v="0.26000999999999408"/>
        <n v="3.3999939999999924"/>
        <n v="0.49000499999999647"/>
        <n v="2.1999969999999962"/>
        <n v="-1.4400019999999927"/>
        <n v="-0.61000100000001112"/>
        <n v="5.5"/>
        <n v="2.6100010000000111"/>
        <n v="-8.1999969999999962"/>
        <n v="3.5500030000000038"/>
        <n v="5.1399990000000173"/>
        <n v="0.66000300000001744"/>
        <n v="-4.2100069999999903"/>
        <n v="-2.3899990000000173"/>
        <n v="-4.330001999999979"/>
        <n v="-3.2000119999999868"/>
        <n v="-6.9991999999984955E-2"/>
        <n v="1.7599950000000035"/>
        <n v="-2.6199949999999887"/>
        <n v="0.71000700000001871"/>
        <n v="1.1400000000000148"/>
        <n v="3.5399930000000097"/>
        <n v="-3.4100039999999865"/>
        <n v="-1.6100000000000136"/>
        <n v="1.2400059999999939"/>
        <n v="-8.9997000000010985E-2"/>
        <n v="-1.4600059999999928"/>
        <n v="-2.0199890000000096"/>
        <n v="-1.4300079999999866"/>
        <n v="2.6199950000000172"/>
        <n v="1.8800050000000113"/>
        <n v="-0.14999399999999241"/>
        <n v="0.62998999999999228"/>
        <n v="2.0200040000000001"/>
        <n v="3.7699890000000096"/>
        <n v="1.1499939999999924"/>
        <n v="3.4499969999999962"/>
        <n v="-4.6999969999999962"/>
        <n v="5.3399969999999826"/>
        <n v="-3.999400000000719E-2"/>
        <n v="-6.7299959999999999"/>
        <n v="-0.22000099999999634"/>
        <n v="2.5899959999999851"/>
        <n v="-0.21000599999999281"/>
        <n v="-0.72999500000000239"/>
        <n v="-0.79000800000000027"/>
        <n v="0.95999199999999973"/>
        <n v="4.8800050000000113"/>
        <n v="1.589997000000011"/>
        <n v="2.7299959999999999"/>
        <n v="-1.0299990000000037"/>
        <n v="1.6799929999999961"/>
        <n v="-3.1299899999999923"/>
        <n v="-2.6900020000000211"/>
        <n v="-1.3400110000000041"/>
        <n v="-1.0099939999999776"/>
        <n v="-5.5800020000000075"/>
        <n v="1.9989000000009582E-2"/>
        <n v="-1.0599980000000073"/>
        <n v="-0.80999800000000732"/>
        <n v="-2.2999880000000132"/>
        <n v="0.90000899999998296"/>
        <n v="-2.1099859999999921"/>
        <n v="0.88000399999998535"/>
        <n v="0.36999499999998875"/>
        <n v="1.2200010000000248"/>
        <n v="-2.0099950000000035"/>
        <n v="0.62001000000000772"/>
        <n v="-0.29998799999998482"/>
        <n v="-2.25"/>
        <n v="-0.19000300000001857"/>
        <n v="-0.2399910000000034"/>
        <n v="0.6799919999999986"/>
        <n v="0.12001000000000772"/>
        <n v="-0.89000000000001478"/>
        <n v="1.7200009999999963"/>
        <n v="1.1900029999999902"/>
        <n v="-0.85999999999998522"/>
        <n v="1.7899930000000097"/>
        <n v="1.1999969999999962"/>
        <n v="-1.4399879999999996"/>
        <n v="1.0699920000000134"/>
        <n v="1.1799919999999986"/>
        <n v="-3.3599859999999921"/>
        <n v="3.8699950000000172"/>
        <n v="-2.5500030000000038"/>
        <n v="-1.0800020000000075"/>
        <n v="0.3600009999999827"/>
        <n v="0.61000000000001364"/>
        <n v="-2.1900030000000186"/>
        <n v="-0.93000800000001504"/>
        <n v="-1.7600089999999966"/>
        <n v="0.39999400000002083"/>
        <n v="4.0100089999999966"/>
        <n v="1.9899900000000059"/>
        <n v="-2.3699949999999887"/>
        <n v="-6.8099969999999814"/>
        <n v="-0.96000599999999281"/>
        <n v="-1.0700070000000039"/>
        <n v="2.2100059999999928"/>
        <n v="-1.1999969999999962"/>
        <n v="0.64999399999999241"/>
        <n v="0.41000399999998649"/>
        <n v="-1.0200040000000001"/>
        <n v="-1.5700070000000039"/>
        <n v="-4.1400000000000148"/>
        <n v="2.6399990000000173"/>
        <n v="1.7600099999999941"/>
        <n v="-0.84001100000000406"/>
        <n v="-1.1200100000000077"/>
        <n v="5.0002999999975373E-2"/>
        <n v="2.1200100000000077"/>
        <n v="3.1299899999999923"/>
        <n v="2.6199949999999887"/>
        <n v="-5.8400110000000041"/>
        <n v="3.8699949999999887"/>
        <n v="-2.8899999999999864"/>
        <n v="1.9100039999999865"/>
        <n v="4.2699889999999812"/>
        <n v="-0.45001199999998676"/>
        <n v="3.1199950000000172"/>
        <n v="-3.9699860000000058"/>
        <n v="-2.4400019999999927"/>
        <n v="0.58000200000000746"/>
      </sharedItems>
      <fieldGroup base="9">
        <rangePr startNum="-8.25" endNum="7.370002999999997" groupInterval="0.25"/>
        <groupItems count="65">
          <s v="&lt;-8.25"/>
          <s v="-8.25--8"/>
          <s v="-8--7.75"/>
          <s v="-7.75--7.5"/>
          <s v="-7.5--7.25"/>
          <s v="-7.25--7"/>
          <s v="-7--6.75"/>
          <s v="-6.75--6.5"/>
          <s v="-6.5--6.25"/>
          <s v="-6.25--6"/>
          <s v="-6--5.75"/>
          <s v="-5.75--5.5"/>
          <s v="-5.5--5.25"/>
          <s v="-5.25--5"/>
          <s v="-5--4.75"/>
          <s v="-4.75--4.5"/>
          <s v="-4.5--4.25"/>
          <s v="-4.25--4"/>
          <s v="-4--3.75"/>
          <s v="-3.75--3.5"/>
          <s v="-3.5--3.25"/>
          <s v="-3.25--3"/>
          <s v="-3--2.75"/>
          <s v="-2.75--2.5"/>
          <s v="-2.5--2.25"/>
          <s v="-2.25--2"/>
          <s v="-2--1.75"/>
          <s v="-1.75--1.5"/>
          <s v="-1.5--1.25"/>
          <s v="-1.25--1"/>
          <s v="-1--0.75"/>
          <s v="-0.75--0.5"/>
          <s v="-0.5--0.25"/>
          <s v="-0.25-0"/>
          <s v="0-0.25"/>
          <s v="0.25-0.5"/>
          <s v="0.5-0.75"/>
          <s v="0.75-1"/>
          <s v="1-1.25"/>
          <s v="1.25-1.5"/>
          <s v="1.5-1.75"/>
          <s v="1.75-2"/>
          <s v="2-2.25"/>
          <s v="2.25-2.5"/>
          <s v="2.5-2.75"/>
          <s v="2.75-3"/>
          <s v="3-3.25"/>
          <s v="3.25-3.5"/>
          <s v="3.5-3.75"/>
          <s v="3.75-4"/>
          <s v="4-4.25"/>
          <s v="4.25-4.5"/>
          <s v="4.5-4.75"/>
          <s v="4.75-5"/>
          <s v="5-5.25"/>
          <s v="5.25-5.5"/>
          <s v="5.5-5.75"/>
          <s v="5.75-6"/>
          <s v="6-6.25"/>
          <s v="6.25-6.5"/>
          <s v="6.5-6.75"/>
          <s v="6.75-7"/>
          <s v="7-7.25"/>
          <s v="7.25-7.5"/>
          <s v="&gt;7.5"/>
        </groupItems>
      </fieldGroup>
    </cacheField>
    <cacheField name="Up/Down" numFmtId="0">
      <sharedItems count="2">
        <s v="DOWN"/>
        <s v="UP"/>
      </sharedItems>
    </cacheField>
    <cacheField name="Decade" numFmtId="0">
      <sharedItems containsMixedTypes="1" containsNumber="1" containsInteger="1" minValue="0" maxValue="99" count="78"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s v="94" u="1"/>
        <s v="81" u="1"/>
        <s v="96" u="1"/>
        <s v="11" u="1"/>
        <s v="83" u="1"/>
        <s v="98" u="1"/>
        <s v="13" u="1"/>
        <s v="85" u="1"/>
        <s v="00" u="1"/>
        <s v="15" u="1"/>
        <s v="87" u="1"/>
        <s v="02" u="1"/>
        <s v="17" u="1"/>
        <s v="89" u="1"/>
        <s v="04" u="1"/>
        <s v="06" u="1"/>
        <s v="08" u="1"/>
        <s v="91" u="1"/>
        <s v="93" u="1"/>
        <s v="80" u="1"/>
        <s v="95" u="1"/>
        <s v="10" u="1"/>
        <s v="82" u="1"/>
        <s v="97" u="1"/>
        <s v="12" u="1"/>
        <s v="84" u="1"/>
        <s v="99" u="1"/>
        <s v="14" u="1"/>
        <s v="86" u="1"/>
        <s v="01" u="1"/>
        <s v="16" u="1"/>
        <s v="88" u="1"/>
        <s v="03" u="1"/>
        <s v="18" u="1"/>
        <s v="05" u="1"/>
        <s v="07" u="1"/>
        <s v="09" u="1"/>
        <s v="90" u="1"/>
        <s v="92" u="1"/>
      </sharedItems>
      <fieldGroup par="12"/>
    </cacheField>
    <cacheField name="Decade2" numFmtId="0" databaseField="0">
      <fieldGroup base="11">
        <discretePr count="78">
          <x v="39"/>
          <x v="39"/>
          <x v="39"/>
          <x v="39"/>
          <x v="39"/>
          <x v="39"/>
          <x v="39"/>
          <x v="39"/>
          <x v="39"/>
          <x v="39"/>
          <x v="40"/>
          <x v="40"/>
          <x v="40"/>
          <x v="40"/>
          <x v="40"/>
          <x v="40"/>
          <x v="40"/>
          <x v="40"/>
          <x v="40"/>
          <x v="40"/>
          <x v="42"/>
          <x v="42"/>
          <x v="42"/>
          <x v="42"/>
          <x v="42"/>
          <x v="42"/>
          <x v="42"/>
          <x v="42"/>
          <x v="42"/>
          <x v="42"/>
          <x v="41"/>
          <x v="41"/>
          <x v="41"/>
          <x v="41"/>
          <x v="41"/>
          <x v="41"/>
          <x v="41"/>
          <x v="41"/>
          <x v="41"/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</discretePr>
        <groupItems count="43">
          <s v="94"/>
          <s v="81"/>
          <s v="96"/>
          <s v="11"/>
          <s v="83"/>
          <s v="98"/>
          <s v="13"/>
          <s v="85"/>
          <s v="00"/>
          <s v="15"/>
          <s v="87"/>
          <s v="02"/>
          <s v="17"/>
          <s v="89"/>
          <s v="04"/>
          <s v="06"/>
          <s v="08"/>
          <s v="91"/>
          <s v="93"/>
          <s v="80"/>
          <s v="95"/>
          <s v="10"/>
          <s v="82"/>
          <s v="97"/>
          <s v="12"/>
          <s v="84"/>
          <s v="99"/>
          <s v="14"/>
          <s v="86"/>
          <s v="01"/>
          <s v="16"/>
          <s v="88"/>
          <s v="03"/>
          <s v="18"/>
          <s v="05"/>
          <s v="07"/>
          <s v="09"/>
          <s v="90"/>
          <s v="92"/>
          <s v="Group3"/>
          <s v="Group4"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30">
  <r>
    <d v="1980-12-12T00:00:00"/>
    <n v="0.51339299999999999"/>
    <n v="0.515625"/>
    <n v="0.51339299999999999"/>
    <n v="0.51339299999999999"/>
    <n v="0.41531699999999999"/>
    <n v="117258400"/>
    <x v="0"/>
    <s v="Fri"/>
    <x v="0"/>
    <x v="0"/>
    <x v="0"/>
  </r>
  <r>
    <d v="1980-12-15T00:00:00"/>
    <n v="0.48883900000000002"/>
    <n v="0.48883900000000002"/>
    <n v="0.48660700000000001"/>
    <n v="0.48660700000000001"/>
    <n v="0.39364900000000003"/>
    <n v="43971200"/>
    <x v="1"/>
    <s v="Mon"/>
    <x v="1"/>
    <x v="1"/>
    <x v="0"/>
  </r>
  <r>
    <d v="1980-12-16T00:00:00"/>
    <n v="0.453125"/>
    <n v="0.453125"/>
    <n v="0.45089299999999999"/>
    <n v="0.45089299999999999"/>
    <n v="0.364757"/>
    <n v="26432000"/>
    <x v="2"/>
    <s v="Tues"/>
    <x v="1"/>
    <x v="1"/>
    <x v="0"/>
  </r>
  <r>
    <d v="1980-12-17T00:00:00"/>
    <n v="0.46205400000000002"/>
    <n v="0.46428599999999998"/>
    <n v="0.46205400000000002"/>
    <n v="0.46205400000000002"/>
    <n v="0.37378600000000001"/>
    <n v="21610400"/>
    <x v="3"/>
    <s v="Wednes"/>
    <x v="0"/>
    <x v="0"/>
    <x v="0"/>
  </r>
  <r>
    <d v="1980-12-18T00:00:00"/>
    <n v="0.47544599999999998"/>
    <n v="0.47767900000000002"/>
    <n v="0.47544599999999998"/>
    <n v="0.47544599999999998"/>
    <n v="0.38462000000000002"/>
    <n v="18362400"/>
    <x v="4"/>
    <s v="Thurs"/>
    <x v="0"/>
    <x v="0"/>
    <x v="0"/>
  </r>
  <r>
    <d v="1980-12-19T00:00:00"/>
    <n v="0.50446400000000002"/>
    <n v="0.50669600000000004"/>
    <n v="0.50446400000000002"/>
    <n v="0.50446400000000002"/>
    <n v="0.40809499999999999"/>
    <n v="12157600"/>
    <x v="0"/>
    <s v="Fri"/>
    <x v="0"/>
    <x v="0"/>
    <x v="0"/>
  </r>
  <r>
    <d v="1980-12-22T00:00:00"/>
    <n v="0.52901799999999999"/>
    <n v="0.53125"/>
    <n v="0.52901799999999999"/>
    <n v="0.52901799999999999"/>
    <n v="0.42795800000000001"/>
    <n v="9340800"/>
    <x v="1"/>
    <s v="Mon"/>
    <x v="0"/>
    <x v="0"/>
    <x v="0"/>
  </r>
  <r>
    <d v="1980-12-23T00:00:00"/>
    <n v="0.55133900000000002"/>
    <n v="0.55357100000000004"/>
    <n v="0.55133900000000002"/>
    <n v="0.55133900000000002"/>
    <n v="0.44601499999999999"/>
    <n v="11737600"/>
    <x v="2"/>
    <s v="Tues"/>
    <x v="0"/>
    <x v="0"/>
    <x v="0"/>
  </r>
  <r>
    <d v="1980-12-24T00:00:00"/>
    <n v="0.58035700000000001"/>
    <n v="0.58258900000000002"/>
    <n v="0.58035700000000001"/>
    <n v="0.58035700000000001"/>
    <n v="0.46948899999999999"/>
    <n v="12000800"/>
    <x v="3"/>
    <s v="Wednes"/>
    <x v="0"/>
    <x v="0"/>
    <x v="0"/>
  </r>
  <r>
    <d v="1980-12-26T00:00:00"/>
    <n v="0.63392899999999996"/>
    <n v="0.63616099999999998"/>
    <n v="0.63392899999999996"/>
    <n v="0.63392899999999996"/>
    <n v="0.51282700000000003"/>
    <n v="13893600"/>
    <x v="0"/>
    <s v="Fri"/>
    <x v="0"/>
    <x v="0"/>
    <x v="0"/>
  </r>
  <r>
    <d v="1980-12-29T00:00:00"/>
    <n v="0.64285700000000001"/>
    <n v="0.64508900000000002"/>
    <n v="0.64285700000000001"/>
    <n v="0.64285700000000001"/>
    <n v="0.52005000000000001"/>
    <n v="23290400"/>
    <x v="1"/>
    <s v="Mon"/>
    <x v="0"/>
    <x v="0"/>
    <x v="0"/>
  </r>
  <r>
    <d v="1980-12-30T00:00:00"/>
    <n v="0.62946400000000002"/>
    <n v="0.62946400000000002"/>
    <n v="0.62723200000000001"/>
    <n v="0.62723200000000001"/>
    <n v="0.50741000000000003"/>
    <n v="17220000"/>
    <x v="2"/>
    <s v="Tues"/>
    <x v="1"/>
    <x v="1"/>
    <x v="0"/>
  </r>
  <r>
    <d v="1980-12-31T00:00:00"/>
    <n v="0.61160700000000001"/>
    <n v="0.61160700000000001"/>
    <n v="0.609375"/>
    <n v="0.609375"/>
    <n v="0.49296400000000001"/>
    <n v="8937600"/>
    <x v="3"/>
    <s v="Wednes"/>
    <x v="1"/>
    <x v="1"/>
    <x v="0"/>
  </r>
  <r>
    <d v="1981-01-02T00:00:00"/>
    <n v="0.61607100000000004"/>
    <n v="0.62053599999999998"/>
    <n v="0.61607100000000004"/>
    <n v="0.61607100000000004"/>
    <n v="0.49838100000000002"/>
    <n v="5415200"/>
    <x v="0"/>
    <s v="Fri"/>
    <x v="0"/>
    <x v="0"/>
    <x v="1"/>
  </r>
  <r>
    <d v="1981-01-05T00:00:00"/>
    <n v="0.60491099999999998"/>
    <n v="0.60491099999999998"/>
    <n v="0.60267899999999996"/>
    <n v="0.60267899999999996"/>
    <n v="0.48754599999999998"/>
    <n v="8932000"/>
    <x v="1"/>
    <s v="Mon"/>
    <x v="1"/>
    <x v="1"/>
    <x v="1"/>
  </r>
  <r>
    <d v="1981-01-06T00:00:00"/>
    <n v="0.578125"/>
    <n v="0.578125"/>
    <n v="0.57589299999999999"/>
    <n v="0.57589299999999999"/>
    <n v="0.46587800000000001"/>
    <n v="11289600"/>
    <x v="2"/>
    <s v="Tues"/>
    <x v="1"/>
    <x v="1"/>
    <x v="1"/>
  </r>
  <r>
    <d v="1981-01-07T00:00:00"/>
    <n v="0.55357100000000004"/>
    <n v="0.55357100000000004"/>
    <n v="0.55133900000000002"/>
    <n v="0.55133900000000002"/>
    <n v="0.44601499999999999"/>
    <n v="13921600"/>
    <x v="3"/>
    <s v="Wednes"/>
    <x v="1"/>
    <x v="1"/>
    <x v="1"/>
  </r>
  <r>
    <d v="1981-01-08T00:00:00"/>
    <n v="0.54241099999999998"/>
    <n v="0.54241099999999998"/>
    <n v="0.54017899999999996"/>
    <n v="0.54017899999999996"/>
    <n v="0.43698599999999999"/>
    <n v="9956800"/>
    <x v="4"/>
    <s v="Thurs"/>
    <x v="1"/>
    <x v="1"/>
    <x v="1"/>
  </r>
  <r>
    <d v="1981-01-09T00:00:00"/>
    <n v="0.56919600000000004"/>
    <n v="0.57142899999999996"/>
    <n v="0.56919600000000004"/>
    <n v="0.56919600000000004"/>
    <n v="0.46046100000000001"/>
    <n v="5376000"/>
    <x v="0"/>
    <s v="Fri"/>
    <x v="0"/>
    <x v="0"/>
    <x v="1"/>
  </r>
  <r>
    <d v="1981-01-12T00:00:00"/>
    <n v="0.56919600000000004"/>
    <n v="0.56919600000000004"/>
    <n v="0.56473200000000001"/>
    <n v="0.56473200000000001"/>
    <n v="0.45684900000000001"/>
    <n v="5924800"/>
    <x v="1"/>
    <s v="Mon"/>
    <x v="2"/>
    <x v="1"/>
    <x v="1"/>
  </r>
  <r>
    <d v="1981-01-13T00:00:00"/>
    <n v="0.546875"/>
    <n v="0.546875"/>
    <n v="0.54464299999999999"/>
    <n v="0.54464299999999999"/>
    <n v="0.44059799999999999"/>
    <n v="5762400"/>
    <x v="2"/>
    <s v="Tues"/>
    <x v="1"/>
    <x v="1"/>
    <x v="1"/>
  </r>
  <r>
    <d v="1981-01-14T00:00:00"/>
    <n v="0.546875"/>
    <n v="0.54910700000000001"/>
    <n v="0.546875"/>
    <n v="0.546875"/>
    <n v="0.44240299999999999"/>
    <n v="3572800"/>
    <x v="3"/>
    <s v="Wednes"/>
    <x v="0"/>
    <x v="0"/>
    <x v="1"/>
  </r>
  <r>
    <d v="1981-01-15T00:00:00"/>
    <n v="0.55803599999999998"/>
    <n v="0.5625"/>
    <n v="0.55803599999999998"/>
    <n v="0.55803599999999998"/>
    <n v="0.451432"/>
    <n v="3516800"/>
    <x v="4"/>
    <s v="Thurs"/>
    <x v="0"/>
    <x v="0"/>
    <x v="1"/>
  </r>
  <r>
    <d v="1981-01-16T00:00:00"/>
    <n v="0.55580399999999996"/>
    <n v="0.55580399999999996"/>
    <n v="0.55357100000000004"/>
    <n v="0.55357100000000004"/>
    <n v="0.44782100000000002"/>
    <n v="3348800"/>
    <x v="0"/>
    <s v="Fri"/>
    <x v="3"/>
    <x v="1"/>
    <x v="1"/>
  </r>
  <r>
    <d v="1981-01-19T00:00:00"/>
    <n v="0.58705399999999996"/>
    <n v="0.58928599999999998"/>
    <n v="0.58705399999999996"/>
    <n v="0.58705399999999996"/>
    <n v="0.47490599999999999"/>
    <n v="10393600"/>
    <x v="1"/>
    <s v="Mon"/>
    <x v="0"/>
    <x v="0"/>
    <x v="1"/>
  </r>
  <r>
    <d v="1981-01-20T00:00:00"/>
    <n v="0.57142899999999996"/>
    <n v="0.57142899999999996"/>
    <n v="0.56919600000000004"/>
    <n v="0.56919600000000004"/>
    <n v="0.46046100000000001"/>
    <n v="7520800"/>
    <x v="2"/>
    <s v="Tues"/>
    <x v="3"/>
    <x v="1"/>
    <x v="1"/>
  </r>
  <r>
    <d v="1981-01-21T00:00:00"/>
    <n v="0.58035700000000001"/>
    <n v="0.58482100000000004"/>
    <n v="0.58035700000000001"/>
    <n v="0.58035700000000001"/>
    <n v="0.46948899999999999"/>
    <n v="3976000"/>
    <x v="3"/>
    <s v="Wednes"/>
    <x v="0"/>
    <x v="0"/>
    <x v="1"/>
  </r>
  <r>
    <d v="1981-01-22T00:00:00"/>
    <n v="0.58705399999999996"/>
    <n v="0.59151799999999999"/>
    <n v="0.58705399999999996"/>
    <n v="0.58705399999999996"/>
    <n v="0.47490599999999999"/>
    <n v="8887200"/>
    <x v="4"/>
    <s v="Thurs"/>
    <x v="0"/>
    <x v="0"/>
    <x v="1"/>
  </r>
  <r>
    <d v="1981-01-23T00:00:00"/>
    <n v="0.58705399999999996"/>
    <n v="0.58928599999999998"/>
    <n v="0.58482100000000004"/>
    <n v="0.58482100000000004"/>
    <n v="0.47310099999999999"/>
    <n v="2805600"/>
    <x v="0"/>
    <s v="Fri"/>
    <x v="3"/>
    <x v="1"/>
    <x v="1"/>
  </r>
  <r>
    <d v="1981-01-26T00:00:00"/>
    <n v="0.578125"/>
    <n v="0.578125"/>
    <n v="0.57589299999999999"/>
    <n v="0.57589299999999999"/>
    <n v="0.46587800000000001"/>
    <n v="6160000"/>
    <x v="1"/>
    <s v="Mon"/>
    <x v="1"/>
    <x v="1"/>
    <x v="1"/>
  </r>
  <r>
    <d v="1981-01-27T00:00:00"/>
    <n v="0.57589299999999999"/>
    <n v="0.57589299999999999"/>
    <n v="0.57142899999999996"/>
    <n v="0.57142899999999996"/>
    <n v="0.46226600000000001"/>
    <n v="5924800"/>
    <x v="2"/>
    <s v="Tues"/>
    <x v="2"/>
    <x v="1"/>
    <x v="1"/>
  </r>
  <r>
    <d v="1981-01-28T00:00:00"/>
    <n v="0.55580399999999996"/>
    <n v="0.55580399999999996"/>
    <n v="0.55357100000000004"/>
    <n v="0.55357100000000004"/>
    <n v="0.44782100000000002"/>
    <n v="7039200"/>
    <x v="3"/>
    <s v="Wednes"/>
    <x v="3"/>
    <x v="1"/>
    <x v="1"/>
  </r>
  <r>
    <d v="1981-01-29T00:00:00"/>
    <n v="0.53571400000000002"/>
    <n v="0.53571400000000002"/>
    <n v="0.53348200000000001"/>
    <n v="0.53348200000000001"/>
    <n v="0.43156899999999998"/>
    <n v="10976000"/>
    <x v="4"/>
    <s v="Thurs"/>
    <x v="1"/>
    <x v="1"/>
    <x v="1"/>
  </r>
  <r>
    <d v="1981-01-30T00:00:00"/>
    <n v="0.50892899999999996"/>
    <n v="0.50892899999999996"/>
    <n v="0.50446400000000002"/>
    <n v="0.50446400000000002"/>
    <n v="0.40809499999999999"/>
    <n v="11547200"/>
    <x v="0"/>
    <s v="Fri"/>
    <x v="4"/>
    <x v="1"/>
    <x v="1"/>
  </r>
  <r>
    <d v="1981-02-02T00:00:00"/>
    <n v="0.47767900000000002"/>
    <n v="0.47767900000000002"/>
    <n v="0.47544599999999998"/>
    <n v="0.47544599999999998"/>
    <n v="0.38462000000000002"/>
    <n v="5941600"/>
    <x v="1"/>
    <s v="Mon"/>
    <x v="5"/>
    <x v="1"/>
    <x v="1"/>
  </r>
  <r>
    <d v="1981-02-03T00:00:00"/>
    <n v="0.49330400000000002"/>
    <n v="0.49553599999999998"/>
    <n v="0.49330400000000002"/>
    <n v="0.49330400000000002"/>
    <n v="0.39906599999999998"/>
    <n v="4788000"/>
    <x v="2"/>
    <s v="Tues"/>
    <x v="0"/>
    <x v="0"/>
    <x v="1"/>
  </r>
  <r>
    <d v="1981-02-04T00:00:00"/>
    <n v="0.51116099999999998"/>
    <n v="0.51339299999999999"/>
    <n v="0.51116099999999998"/>
    <n v="0.51116099999999998"/>
    <n v="0.41351199999999999"/>
    <n v="6966400"/>
    <x v="3"/>
    <s v="Wednes"/>
    <x v="0"/>
    <x v="0"/>
    <x v="1"/>
  </r>
  <r>
    <d v="1981-02-05T00:00:00"/>
    <n v="0.51116099999999998"/>
    <n v="0.515625"/>
    <n v="0.51116099999999998"/>
    <n v="0.51116099999999998"/>
    <n v="0.41351199999999999"/>
    <n v="1982400"/>
    <x v="4"/>
    <s v="Thurs"/>
    <x v="0"/>
    <x v="0"/>
    <x v="1"/>
  </r>
  <r>
    <d v="1981-02-06T00:00:00"/>
    <n v="0.51339299999999999"/>
    <n v="0.515625"/>
    <n v="0.51339299999999999"/>
    <n v="0.51339299999999999"/>
    <n v="0.41531699999999999"/>
    <n v="3466400"/>
    <x v="0"/>
    <s v="Fri"/>
    <x v="0"/>
    <x v="0"/>
    <x v="1"/>
  </r>
  <r>
    <d v="1981-02-09T00:00:00"/>
    <n v="0.49107099999999998"/>
    <n v="0.49107099999999998"/>
    <n v="0.48660700000000001"/>
    <n v="0.48660700000000001"/>
    <n v="0.39364900000000003"/>
    <n v="4188800"/>
    <x v="1"/>
    <s v="Mon"/>
    <x v="6"/>
    <x v="1"/>
    <x v="1"/>
  </r>
  <r>
    <d v="1981-02-10T00:00:00"/>
    <n v="0.48660700000000001"/>
    <n v="0.48883900000000002"/>
    <n v="0.48660700000000001"/>
    <n v="0.48660700000000001"/>
    <n v="0.39364900000000003"/>
    <n v="4586400"/>
    <x v="2"/>
    <s v="Tues"/>
    <x v="0"/>
    <x v="0"/>
    <x v="1"/>
  </r>
  <r>
    <d v="1981-02-11T00:00:00"/>
    <n v="0.47321400000000002"/>
    <n v="0.47321400000000002"/>
    <n v="0.47098200000000001"/>
    <n v="0.47098200000000001"/>
    <n v="0.38100899999999999"/>
    <n v="3460800"/>
    <x v="3"/>
    <s v="Wednes"/>
    <x v="1"/>
    <x v="1"/>
    <x v="1"/>
  </r>
  <r>
    <d v="1981-02-12T00:00:00"/>
    <n v="0.46875"/>
    <n v="0.46875"/>
    <n v="0.46651799999999999"/>
    <n v="0.46651799999999999"/>
    <n v="0.37739699999999998"/>
    <n v="3640000"/>
    <x v="4"/>
    <s v="Thurs"/>
    <x v="1"/>
    <x v="1"/>
    <x v="1"/>
  </r>
  <r>
    <d v="1981-02-13T00:00:00"/>
    <n v="0.45982099999999998"/>
    <n v="0.45982099999999998"/>
    <n v="0.45535700000000001"/>
    <n v="0.45535700000000001"/>
    <n v="0.368369"/>
    <n v="2788800"/>
    <x v="0"/>
    <s v="Fri"/>
    <x v="6"/>
    <x v="1"/>
    <x v="1"/>
  </r>
  <r>
    <d v="1981-02-17T00:00:00"/>
    <n v="0.46651799999999999"/>
    <n v="0.46875"/>
    <n v="0.46651799999999999"/>
    <n v="0.46651799999999999"/>
    <n v="0.37739699999999998"/>
    <n v="3068800"/>
    <x v="2"/>
    <s v="Tues"/>
    <x v="0"/>
    <x v="0"/>
    <x v="1"/>
  </r>
  <r>
    <d v="1981-02-18T00:00:00"/>
    <n v="0.48660700000000001"/>
    <n v="0.49107099999999998"/>
    <n v="0.48660700000000001"/>
    <n v="0.48660700000000001"/>
    <n v="0.39364900000000003"/>
    <n v="4810400"/>
    <x v="3"/>
    <s v="Wednes"/>
    <x v="0"/>
    <x v="0"/>
    <x v="1"/>
  </r>
  <r>
    <d v="1981-02-19T00:00:00"/>
    <n v="0.45982099999999998"/>
    <n v="0.45982099999999998"/>
    <n v="0.45758900000000002"/>
    <n v="0.45758900000000002"/>
    <n v="0.370174"/>
    <n v="5577600"/>
    <x v="4"/>
    <s v="Thurs"/>
    <x v="7"/>
    <x v="1"/>
    <x v="1"/>
  </r>
  <r>
    <d v="1981-02-20T00:00:00"/>
    <n v="0.43526799999999999"/>
    <n v="0.43526799999999999"/>
    <n v="0.43303599999999998"/>
    <n v="0.43303599999999998"/>
    <n v="0.35031099999999998"/>
    <n v="6092800"/>
    <x v="0"/>
    <s v="Fri"/>
    <x v="1"/>
    <x v="1"/>
    <x v="1"/>
  </r>
  <r>
    <d v="1981-02-23T00:00:00"/>
    <n v="0.43973200000000001"/>
    <n v="0.44196400000000002"/>
    <n v="0.43973200000000001"/>
    <n v="0.43973200000000001"/>
    <n v="0.35572799999999999"/>
    <n v="3528000"/>
    <x v="1"/>
    <s v="Mon"/>
    <x v="0"/>
    <x v="0"/>
    <x v="1"/>
  </r>
  <r>
    <d v="1981-02-24T00:00:00"/>
    <n v="0.42857099999999998"/>
    <n v="0.42857099999999998"/>
    <n v="0.42410700000000001"/>
    <n v="0.42410700000000001"/>
    <n v="0.343088"/>
    <n v="4244800"/>
    <x v="2"/>
    <s v="Tues"/>
    <x v="6"/>
    <x v="1"/>
    <x v="1"/>
  </r>
  <r>
    <d v="1981-02-25T00:00:00"/>
    <n v="0.45089299999999999"/>
    <n v="0.453125"/>
    <n v="0.45089299999999999"/>
    <n v="0.45089299999999999"/>
    <n v="0.364757"/>
    <n v="4872000"/>
    <x v="3"/>
    <s v="Wednes"/>
    <x v="0"/>
    <x v="0"/>
    <x v="1"/>
  </r>
  <r>
    <d v="1981-02-26T00:00:00"/>
    <n v="0.45758900000000002"/>
    <n v="0.45982099999999998"/>
    <n v="0.45758900000000002"/>
    <n v="0.45758900000000002"/>
    <n v="0.370174"/>
    <n v="2710400"/>
    <x v="4"/>
    <s v="Thurs"/>
    <x v="0"/>
    <x v="0"/>
    <x v="1"/>
  </r>
  <r>
    <d v="1981-02-27T00:00:00"/>
    <n v="0.47321400000000002"/>
    <n v="0.47767900000000002"/>
    <n v="0.47321400000000002"/>
    <n v="0.47321400000000002"/>
    <n v="0.38281399999999999"/>
    <n v="3690400"/>
    <x v="0"/>
    <s v="Fri"/>
    <x v="0"/>
    <x v="0"/>
    <x v="1"/>
  </r>
  <r>
    <d v="1981-03-02T00:00:00"/>
    <n v="0.47544599999999998"/>
    <n v="0.47767900000000002"/>
    <n v="0.47544599999999998"/>
    <n v="0.47544599999999998"/>
    <n v="0.38462000000000002"/>
    <n v="2940000"/>
    <x v="1"/>
    <s v="Mon"/>
    <x v="0"/>
    <x v="0"/>
    <x v="1"/>
  </r>
  <r>
    <d v="1981-03-03T00:00:00"/>
    <n v="0.47098200000000001"/>
    <n v="0.47098200000000001"/>
    <n v="0.46875"/>
    <n v="0.46875"/>
    <n v="0.37920300000000001"/>
    <n v="4043200"/>
    <x v="2"/>
    <s v="Tues"/>
    <x v="1"/>
    <x v="1"/>
    <x v="1"/>
  </r>
  <r>
    <d v="1981-03-04T00:00:00"/>
    <n v="0.46651799999999999"/>
    <n v="0.46651799999999999"/>
    <n v="0.46428599999999998"/>
    <n v="0.46428599999999998"/>
    <n v="0.37559100000000001"/>
    <n v="3427200"/>
    <x v="3"/>
    <s v="Wednes"/>
    <x v="1"/>
    <x v="1"/>
    <x v="1"/>
  </r>
  <r>
    <d v="1981-03-05T00:00:00"/>
    <n v="0.46428599999999998"/>
    <n v="0.46428599999999998"/>
    <n v="0.46205400000000002"/>
    <n v="0.46205400000000002"/>
    <n v="0.37378600000000001"/>
    <n v="1344000"/>
    <x v="4"/>
    <s v="Thurs"/>
    <x v="7"/>
    <x v="1"/>
    <x v="1"/>
  </r>
  <r>
    <d v="1981-03-06T00:00:00"/>
    <n v="0.46205400000000002"/>
    <n v="0.46205400000000002"/>
    <n v="0.45758900000000002"/>
    <n v="0.45758900000000002"/>
    <n v="0.370174"/>
    <n v="2900800"/>
    <x v="0"/>
    <s v="Fri"/>
    <x v="8"/>
    <x v="1"/>
    <x v="1"/>
  </r>
  <r>
    <d v="1981-03-09T00:00:00"/>
    <n v="0.42410700000000001"/>
    <n v="0.42410700000000001"/>
    <n v="0.421875"/>
    <n v="0.421875"/>
    <n v="0.341283"/>
    <n v="3830400"/>
    <x v="1"/>
    <s v="Mon"/>
    <x v="1"/>
    <x v="1"/>
    <x v="1"/>
  </r>
  <r>
    <d v="1981-03-10T00:00:00"/>
    <n v="0.40401799999999999"/>
    <n v="0.40401799999999999"/>
    <n v="0.40178599999999998"/>
    <n v="0.40178599999999998"/>
    <n v="0.32503100000000001"/>
    <n v="7095200"/>
    <x v="2"/>
    <s v="Tues"/>
    <x v="1"/>
    <x v="1"/>
    <x v="1"/>
  </r>
  <r>
    <d v="1981-03-11T00:00:00"/>
    <n v="0.390625"/>
    <n v="0.390625"/>
    <n v="0.38616099999999998"/>
    <n v="0.38616099999999998"/>
    <n v="0.31239099999999997"/>
    <n v="7464800"/>
    <x v="3"/>
    <s v="Wednes"/>
    <x v="2"/>
    <x v="1"/>
    <x v="1"/>
  </r>
  <r>
    <d v="1981-03-12T00:00:00"/>
    <n v="0.40178599999999998"/>
    <n v="0.40401799999999999"/>
    <n v="0.40178599999999998"/>
    <n v="0.40178599999999998"/>
    <n v="0.32503100000000001"/>
    <n v="14812000"/>
    <x v="4"/>
    <s v="Thurs"/>
    <x v="0"/>
    <x v="0"/>
    <x v="1"/>
  </r>
  <r>
    <d v="1981-03-13T00:00:00"/>
    <n v="0.39955400000000002"/>
    <n v="0.39955400000000002"/>
    <n v="0.39732099999999998"/>
    <n v="0.39732099999999998"/>
    <n v="0.32141999999999998"/>
    <n v="57825600"/>
    <x v="0"/>
    <s v="Fri"/>
    <x v="5"/>
    <x v="1"/>
    <x v="1"/>
  </r>
  <r>
    <d v="1981-03-16T00:00:00"/>
    <n v="0.41294599999999998"/>
    <n v="0.41741099999999998"/>
    <n v="0.41294599999999998"/>
    <n v="0.41294599999999998"/>
    <n v="0.33406000000000002"/>
    <n v="9307200"/>
    <x v="1"/>
    <s v="Mon"/>
    <x v="0"/>
    <x v="0"/>
    <x v="1"/>
  </r>
  <r>
    <d v="1981-03-17T00:00:00"/>
    <n v="0.43303599999999998"/>
    <n v="0.4375"/>
    <n v="0.43303599999999998"/>
    <n v="0.43303599999999998"/>
    <n v="0.35031099999999998"/>
    <n v="10936800"/>
    <x v="2"/>
    <s v="Tues"/>
    <x v="0"/>
    <x v="0"/>
    <x v="1"/>
  </r>
  <r>
    <d v="1981-03-18T00:00:00"/>
    <n v="0.45982099999999998"/>
    <n v="0.46428599999999998"/>
    <n v="0.45982099999999998"/>
    <n v="0.45982099999999998"/>
    <n v="0.37197999999999998"/>
    <n v="9234400"/>
    <x v="3"/>
    <s v="Wednes"/>
    <x v="0"/>
    <x v="0"/>
    <x v="1"/>
  </r>
  <r>
    <d v="1981-03-19T00:00:00"/>
    <n v="0.45758900000000002"/>
    <n v="0.45758900000000002"/>
    <n v="0.45535700000000001"/>
    <n v="0.45535700000000001"/>
    <n v="0.368369"/>
    <n v="9452800"/>
    <x v="4"/>
    <s v="Thurs"/>
    <x v="1"/>
    <x v="1"/>
    <x v="1"/>
  </r>
  <r>
    <d v="1981-03-20T00:00:00"/>
    <n v="0.45982099999999998"/>
    <n v="0.46428599999999998"/>
    <n v="0.45982099999999998"/>
    <n v="0.45982099999999998"/>
    <n v="0.37197999999999998"/>
    <n v="3651200"/>
    <x v="0"/>
    <s v="Fri"/>
    <x v="0"/>
    <x v="0"/>
    <x v="1"/>
  </r>
  <r>
    <d v="1981-03-23T00:00:00"/>
    <n v="0.47767900000000002"/>
    <n v="0.48214299999999999"/>
    <n v="0.47767900000000002"/>
    <n v="0.47767900000000002"/>
    <n v="0.38642599999999999"/>
    <n v="5504800"/>
    <x v="1"/>
    <s v="Mon"/>
    <x v="0"/>
    <x v="0"/>
    <x v="1"/>
  </r>
  <r>
    <d v="1981-03-24T00:00:00"/>
    <n v="0.47767900000000002"/>
    <n v="0.47767900000000002"/>
    <n v="0.47544599999999998"/>
    <n v="0.47544599999999998"/>
    <n v="0.38462000000000002"/>
    <n v="7039200"/>
    <x v="2"/>
    <s v="Tues"/>
    <x v="5"/>
    <x v="1"/>
    <x v="1"/>
  </r>
  <r>
    <d v="1981-03-25T00:00:00"/>
    <n v="0.47098200000000001"/>
    <n v="0.47098200000000001"/>
    <n v="0.46651799999999999"/>
    <n v="0.46651799999999999"/>
    <n v="0.37739699999999998"/>
    <n v="1764000"/>
    <x v="3"/>
    <s v="Wednes"/>
    <x v="2"/>
    <x v="1"/>
    <x v="1"/>
  </r>
  <r>
    <d v="1981-03-26T00:00:00"/>
    <n v="0.45982099999999998"/>
    <n v="0.45982099999999998"/>
    <n v="0.45758900000000002"/>
    <n v="0.45758900000000002"/>
    <n v="0.370174"/>
    <n v="3068800"/>
    <x v="4"/>
    <s v="Thurs"/>
    <x v="7"/>
    <x v="1"/>
    <x v="1"/>
  </r>
  <r>
    <d v="1981-03-27T00:00:00"/>
    <n v="0.44419599999999998"/>
    <n v="0.44419599999999998"/>
    <n v="0.44196400000000002"/>
    <n v="0.44196400000000002"/>
    <n v="0.35753400000000002"/>
    <n v="3063200"/>
    <x v="0"/>
    <s v="Fri"/>
    <x v="7"/>
    <x v="1"/>
    <x v="1"/>
  </r>
  <r>
    <d v="1981-03-30T00:00:00"/>
    <n v="0.44196400000000002"/>
    <n v="0.44642900000000002"/>
    <n v="0.44196400000000002"/>
    <n v="0.44196400000000002"/>
    <n v="0.35753400000000002"/>
    <n v="2475200"/>
    <x v="1"/>
    <s v="Mon"/>
    <x v="0"/>
    <x v="0"/>
    <x v="1"/>
  </r>
  <r>
    <d v="1981-03-31T00:00:00"/>
    <n v="0.44196400000000002"/>
    <n v="0.44196400000000002"/>
    <n v="0.4375"/>
    <n v="0.4375"/>
    <n v="0.35392299999999999"/>
    <n v="3998400"/>
    <x v="2"/>
    <s v="Tues"/>
    <x v="2"/>
    <x v="1"/>
    <x v="1"/>
  </r>
  <r>
    <d v="1981-04-01T00:00:00"/>
    <n v="0.43526799999999999"/>
    <n v="0.43526799999999999"/>
    <n v="0.43303599999999998"/>
    <n v="0.43303599999999998"/>
    <n v="0.35031099999999998"/>
    <n v="8517600"/>
    <x v="3"/>
    <s v="Wednes"/>
    <x v="1"/>
    <x v="1"/>
    <x v="1"/>
  </r>
  <r>
    <d v="1981-04-02T00:00:00"/>
    <n v="0.47098200000000001"/>
    <n v="0.47321400000000002"/>
    <n v="0.47098200000000001"/>
    <n v="0.47098200000000001"/>
    <n v="0.38100899999999999"/>
    <n v="7851200"/>
    <x v="4"/>
    <s v="Thurs"/>
    <x v="0"/>
    <x v="0"/>
    <x v="1"/>
  </r>
  <r>
    <d v="1981-04-03T00:00:00"/>
    <n v="0.47321400000000002"/>
    <n v="0.47544599999999998"/>
    <n v="0.47321400000000002"/>
    <n v="0.47321400000000002"/>
    <n v="0.38281399999999999"/>
    <n v="4121600"/>
    <x v="0"/>
    <s v="Fri"/>
    <x v="0"/>
    <x v="0"/>
    <x v="1"/>
  </r>
  <r>
    <d v="1981-04-06T00:00:00"/>
    <n v="0.46651799999999999"/>
    <n v="0.46651799999999999"/>
    <n v="0.46428599999999998"/>
    <n v="0.46428599999999998"/>
    <n v="0.37559100000000001"/>
    <n v="5700800"/>
    <x v="1"/>
    <s v="Mon"/>
    <x v="1"/>
    <x v="1"/>
    <x v="1"/>
  </r>
  <r>
    <d v="1981-04-07T00:00:00"/>
    <n v="0.46205400000000002"/>
    <n v="0.46205400000000002"/>
    <n v="0.45982099999999998"/>
    <n v="0.45982099999999998"/>
    <n v="0.37197999999999998"/>
    <n v="2671200"/>
    <x v="2"/>
    <s v="Tues"/>
    <x v="5"/>
    <x v="1"/>
    <x v="1"/>
  </r>
  <r>
    <d v="1981-04-08T00:00:00"/>
    <n v="0.48214299999999999"/>
    <n v="0.48660700000000001"/>
    <n v="0.48214299999999999"/>
    <n v="0.48214299999999999"/>
    <n v="0.39003700000000002"/>
    <n v="5488000"/>
    <x v="3"/>
    <s v="Wednes"/>
    <x v="0"/>
    <x v="0"/>
    <x v="1"/>
  </r>
  <r>
    <d v="1981-04-09T00:00:00"/>
    <n v="0.49107099999999998"/>
    <n v="0.49330400000000002"/>
    <n v="0.49107099999999998"/>
    <n v="0.49107099999999998"/>
    <n v="0.39726"/>
    <n v="3124800"/>
    <x v="4"/>
    <s v="Thurs"/>
    <x v="0"/>
    <x v="0"/>
    <x v="1"/>
  </r>
  <r>
    <d v="1981-04-10T00:00:00"/>
    <n v="0.49776799999999999"/>
    <n v="0.5"/>
    <n v="0.49776799999999999"/>
    <n v="0.49776799999999999"/>
    <n v="0.40267700000000001"/>
    <n v="8366400"/>
    <x v="0"/>
    <s v="Fri"/>
    <x v="0"/>
    <x v="0"/>
    <x v="1"/>
  </r>
  <r>
    <d v="1981-04-13T00:00:00"/>
    <n v="0.49776799999999999"/>
    <n v="0.5"/>
    <n v="0.49776799999999999"/>
    <n v="0.49776799999999999"/>
    <n v="0.40267700000000001"/>
    <n v="4015200"/>
    <x v="1"/>
    <s v="Mon"/>
    <x v="0"/>
    <x v="0"/>
    <x v="1"/>
  </r>
  <r>
    <d v="1981-04-14T00:00:00"/>
    <n v="0.49776799999999999"/>
    <n v="0.5"/>
    <n v="0.49776799999999999"/>
    <n v="0.49776799999999999"/>
    <n v="0.40267700000000001"/>
    <n v="1663200"/>
    <x v="2"/>
    <s v="Tues"/>
    <x v="0"/>
    <x v="0"/>
    <x v="1"/>
  </r>
  <r>
    <d v="1981-04-15T00:00:00"/>
    <n v="0.47544599999999998"/>
    <n v="0.47544599999999998"/>
    <n v="0.47321400000000002"/>
    <n v="0.47321400000000002"/>
    <n v="0.38281399999999999"/>
    <n v="8512000"/>
    <x v="3"/>
    <s v="Wednes"/>
    <x v="7"/>
    <x v="1"/>
    <x v="1"/>
  </r>
  <r>
    <d v="1981-04-16T00:00:00"/>
    <n v="0.44866099999999998"/>
    <n v="0.44866099999999998"/>
    <n v="0.44642900000000002"/>
    <n v="0.44642900000000002"/>
    <n v="0.36114600000000002"/>
    <n v="5969600"/>
    <x v="4"/>
    <s v="Thurs"/>
    <x v="7"/>
    <x v="1"/>
    <x v="1"/>
  </r>
  <r>
    <d v="1981-04-20T00:00:00"/>
    <n v="0.45982099999999998"/>
    <n v="0.46205400000000002"/>
    <n v="0.45982099999999998"/>
    <n v="0.45982099999999998"/>
    <n v="0.37197999999999998"/>
    <n v="8836800"/>
    <x v="1"/>
    <s v="Mon"/>
    <x v="0"/>
    <x v="0"/>
    <x v="1"/>
  </r>
  <r>
    <d v="1981-04-21T00:00:00"/>
    <n v="0.49107099999999998"/>
    <n v="0.49330400000000002"/>
    <n v="0.49107099999999998"/>
    <n v="0.49107099999999998"/>
    <n v="0.39726"/>
    <n v="7134400"/>
    <x v="2"/>
    <s v="Tues"/>
    <x v="0"/>
    <x v="0"/>
    <x v="1"/>
  </r>
  <r>
    <d v="1981-04-22T00:00:00"/>
    <n v="0.50892899999999996"/>
    <n v="0.51116099999999998"/>
    <n v="0.50892899999999996"/>
    <n v="0.50892899999999996"/>
    <n v="0.41170600000000002"/>
    <n v="4748800"/>
    <x v="3"/>
    <s v="Wednes"/>
    <x v="0"/>
    <x v="0"/>
    <x v="1"/>
  </r>
  <r>
    <d v="1981-04-23T00:00:00"/>
    <n v="0.52232100000000004"/>
    <n v="0.52455399999999996"/>
    <n v="0.52232100000000004"/>
    <n v="0.52232100000000004"/>
    <n v="0.42254000000000003"/>
    <n v="14504000"/>
    <x v="4"/>
    <s v="Thurs"/>
    <x v="0"/>
    <x v="0"/>
    <x v="1"/>
  </r>
  <r>
    <d v="1981-04-24T00:00:00"/>
    <n v="0.52232100000000004"/>
    <n v="0.52232100000000004"/>
    <n v="0.51785700000000001"/>
    <n v="0.51785700000000001"/>
    <n v="0.418929"/>
    <n v="8764000"/>
    <x v="0"/>
    <s v="Fri"/>
    <x v="2"/>
    <x v="1"/>
    <x v="1"/>
  </r>
  <r>
    <d v="1981-04-27T00:00:00"/>
    <n v="0.515625"/>
    <n v="0.515625"/>
    <n v="0.51339299999999999"/>
    <n v="0.51339299999999999"/>
    <n v="0.41531699999999999"/>
    <n v="9632000"/>
    <x v="1"/>
    <s v="Mon"/>
    <x v="1"/>
    <x v="1"/>
    <x v="1"/>
  </r>
  <r>
    <d v="1981-04-28T00:00:00"/>
    <n v="0.50669600000000004"/>
    <n v="0.50669600000000004"/>
    <n v="0.50446400000000002"/>
    <n v="0.50446400000000002"/>
    <n v="0.40809499999999999"/>
    <n v="8047200"/>
    <x v="2"/>
    <s v="Tues"/>
    <x v="1"/>
    <x v="1"/>
    <x v="1"/>
  </r>
  <r>
    <d v="1981-04-29T00:00:00"/>
    <n v="0.5"/>
    <n v="0.5"/>
    <n v="0.49776799999999999"/>
    <n v="0.49776799999999999"/>
    <n v="0.40267700000000001"/>
    <n v="3410400"/>
    <x v="3"/>
    <s v="Wednes"/>
    <x v="1"/>
    <x v="1"/>
    <x v="1"/>
  </r>
  <r>
    <d v="1981-04-30T00:00:00"/>
    <n v="0.50669600000000004"/>
    <n v="0.51116099999999998"/>
    <n v="0.50669600000000004"/>
    <n v="0.50669600000000004"/>
    <n v="0.40989999999999999"/>
    <n v="3152800"/>
    <x v="4"/>
    <s v="Thurs"/>
    <x v="0"/>
    <x v="0"/>
    <x v="1"/>
  </r>
  <r>
    <d v="1981-05-01T00:00:00"/>
    <n v="0.50669600000000004"/>
    <n v="0.51116099999999998"/>
    <n v="0.50669600000000004"/>
    <n v="0.50669600000000004"/>
    <n v="0.40989999999999999"/>
    <n v="4138400"/>
    <x v="0"/>
    <s v="Fri"/>
    <x v="0"/>
    <x v="0"/>
    <x v="1"/>
  </r>
  <r>
    <d v="1981-05-04T00:00:00"/>
    <n v="0.50669600000000004"/>
    <n v="0.50669600000000004"/>
    <n v="0.50446400000000002"/>
    <n v="0.50446400000000002"/>
    <n v="0.40809499999999999"/>
    <n v="3612000"/>
    <x v="1"/>
    <s v="Mon"/>
    <x v="1"/>
    <x v="1"/>
    <x v="1"/>
  </r>
  <r>
    <d v="1981-05-05T00:00:00"/>
    <n v="0.50446400000000002"/>
    <n v="0.50446400000000002"/>
    <n v="0.50223200000000001"/>
    <n v="0.50223200000000001"/>
    <n v="0.40628900000000001"/>
    <n v="4384800"/>
    <x v="2"/>
    <s v="Tues"/>
    <x v="1"/>
    <x v="1"/>
    <x v="1"/>
  </r>
  <r>
    <d v="1981-05-06T00:00:00"/>
    <n v="0.49107099999999998"/>
    <n v="0.49107099999999998"/>
    <n v="0.48883900000000002"/>
    <n v="0.48883900000000002"/>
    <n v="0.395455"/>
    <n v="4737600"/>
    <x v="3"/>
    <s v="Wednes"/>
    <x v="7"/>
    <x v="1"/>
    <x v="1"/>
  </r>
  <r>
    <d v="1981-05-07T00:00:00"/>
    <n v="0.49553599999999998"/>
    <n v="0.49776799999999999"/>
    <n v="0.49553599999999998"/>
    <n v="0.49553599999999998"/>
    <n v="0.40087200000000001"/>
    <n v="2340800"/>
    <x v="4"/>
    <s v="Thurs"/>
    <x v="0"/>
    <x v="0"/>
    <x v="1"/>
  </r>
  <r>
    <d v="1981-05-08T00:00:00"/>
    <n v="0.5"/>
    <n v="0.50223200000000001"/>
    <n v="0.5"/>
    <n v="0.5"/>
    <n v="0.40448299999999998"/>
    <n v="1976800"/>
    <x v="0"/>
    <s v="Fri"/>
    <x v="0"/>
    <x v="0"/>
    <x v="1"/>
  </r>
  <r>
    <d v="1981-05-11T00:00:00"/>
    <n v="0.49107099999999998"/>
    <n v="0.49107099999999998"/>
    <n v="0.48883900000000002"/>
    <n v="0.48883900000000002"/>
    <n v="0.395455"/>
    <n v="2984800"/>
    <x v="1"/>
    <s v="Mon"/>
    <x v="7"/>
    <x v="1"/>
    <x v="1"/>
  </r>
  <r>
    <d v="1981-05-12T00:00:00"/>
    <n v="0.48883900000000002"/>
    <n v="0.49553599999999998"/>
    <n v="0.48883900000000002"/>
    <n v="0.48883900000000002"/>
    <n v="0.395455"/>
    <n v="1064000"/>
    <x v="2"/>
    <s v="Tues"/>
    <x v="0"/>
    <x v="0"/>
    <x v="1"/>
  </r>
  <r>
    <d v="1981-05-13T00:00:00"/>
    <n v="0.48883900000000002"/>
    <n v="0.49330400000000002"/>
    <n v="0.48660700000000001"/>
    <n v="0.48660700000000001"/>
    <n v="0.39364900000000003"/>
    <n v="1226400"/>
    <x v="3"/>
    <s v="Wednes"/>
    <x v="1"/>
    <x v="1"/>
    <x v="1"/>
  </r>
  <r>
    <d v="1981-05-14T00:00:00"/>
    <n v="0.484375"/>
    <n v="0.484375"/>
    <n v="0.47991099999999998"/>
    <n v="0.47991099999999998"/>
    <n v="0.38823200000000002"/>
    <n v="1232000"/>
    <x v="4"/>
    <s v="Thurs"/>
    <x v="2"/>
    <x v="1"/>
    <x v="1"/>
  </r>
  <r>
    <d v="1981-05-15T00:00:00"/>
    <n v="0.49107099999999998"/>
    <n v="0.49776799999999999"/>
    <n v="0.49107099999999998"/>
    <n v="0.49107099999999998"/>
    <n v="0.39726"/>
    <n v="1226400"/>
    <x v="0"/>
    <s v="Fri"/>
    <x v="0"/>
    <x v="0"/>
    <x v="1"/>
  </r>
  <r>
    <d v="1981-05-18T00:00:00"/>
    <n v="0.5"/>
    <n v="0.50446400000000002"/>
    <n v="0.5"/>
    <n v="0.5"/>
    <n v="0.40448299999999998"/>
    <n v="1041600"/>
    <x v="1"/>
    <s v="Mon"/>
    <x v="0"/>
    <x v="0"/>
    <x v="1"/>
  </r>
  <r>
    <d v="1981-05-19T00:00:00"/>
    <n v="0.49330400000000002"/>
    <n v="0.49330400000000002"/>
    <n v="0.49107099999999998"/>
    <n v="0.49107099999999998"/>
    <n v="0.39726"/>
    <n v="6356000"/>
    <x v="2"/>
    <s v="Tues"/>
    <x v="5"/>
    <x v="1"/>
    <x v="1"/>
  </r>
  <r>
    <d v="1981-05-20T00:00:00"/>
    <n v="0.50669600000000004"/>
    <n v="0.51116099999999998"/>
    <n v="0.50669600000000004"/>
    <n v="0.50669600000000004"/>
    <n v="0.40989999999999999"/>
    <n v="3320800"/>
    <x v="3"/>
    <s v="Wednes"/>
    <x v="0"/>
    <x v="0"/>
    <x v="1"/>
  </r>
  <r>
    <d v="1981-05-21T00:00:00"/>
    <n v="0.53571400000000002"/>
    <n v="0.53794600000000004"/>
    <n v="0.53571400000000002"/>
    <n v="0.53571400000000002"/>
    <n v="0.43337500000000001"/>
    <n v="8052800"/>
    <x v="4"/>
    <s v="Thurs"/>
    <x v="0"/>
    <x v="0"/>
    <x v="1"/>
  </r>
  <r>
    <d v="1981-05-22T00:00:00"/>
    <n v="0.56026799999999999"/>
    <n v="0.56473200000000001"/>
    <n v="0.56026799999999999"/>
    <n v="0.56026799999999999"/>
    <n v="0.45323799999999997"/>
    <n v="7856800"/>
    <x v="0"/>
    <s v="Fri"/>
    <x v="0"/>
    <x v="0"/>
    <x v="1"/>
  </r>
  <r>
    <d v="1981-05-26T00:00:00"/>
    <n v="0.56026799999999999"/>
    <n v="0.56026799999999999"/>
    <n v="0.55803599999999998"/>
    <n v="0.55803599999999998"/>
    <n v="0.451432"/>
    <n v="21336000"/>
    <x v="2"/>
    <s v="Tues"/>
    <x v="1"/>
    <x v="1"/>
    <x v="1"/>
  </r>
  <r>
    <d v="1981-05-27T00:00:00"/>
    <n v="0.58928599999999998"/>
    <n v="0.59151799999999999"/>
    <n v="0.58928599999999998"/>
    <n v="0.58928599999999998"/>
    <n v="0.47671200000000002"/>
    <n v="37374400"/>
    <x v="3"/>
    <s v="Wednes"/>
    <x v="0"/>
    <x v="0"/>
    <x v="1"/>
  </r>
  <r>
    <d v="1981-05-28T00:00:00"/>
    <n v="0.58928599999999998"/>
    <n v="0.59151799999999999"/>
    <n v="0.58928599999999998"/>
    <n v="0.58928599999999998"/>
    <n v="0.47671200000000002"/>
    <n v="18496800"/>
    <x v="4"/>
    <s v="Thurs"/>
    <x v="0"/>
    <x v="0"/>
    <x v="1"/>
  </r>
  <r>
    <d v="1981-05-29T00:00:00"/>
    <n v="0.59151799999999999"/>
    <n v="0.59375"/>
    <n v="0.59151799999999999"/>
    <n v="0.59151799999999999"/>
    <n v="0.478518"/>
    <n v="14845600"/>
    <x v="0"/>
    <s v="Fri"/>
    <x v="0"/>
    <x v="0"/>
    <x v="1"/>
  </r>
  <r>
    <d v="1981-06-01T00:00:00"/>
    <n v="0.59151799999999999"/>
    <n v="0.59375"/>
    <n v="0.59151799999999999"/>
    <n v="0.59151799999999999"/>
    <n v="0.478518"/>
    <n v="12812800"/>
    <x v="1"/>
    <s v="Mon"/>
    <x v="0"/>
    <x v="0"/>
    <x v="1"/>
  </r>
  <r>
    <d v="1981-06-02T00:00:00"/>
    <n v="0.56473200000000001"/>
    <n v="0.56473200000000001"/>
    <n v="0.5625"/>
    <n v="0.5625"/>
    <n v="0.45504299999999998"/>
    <n v="10108000"/>
    <x v="2"/>
    <s v="Tues"/>
    <x v="1"/>
    <x v="1"/>
    <x v="1"/>
  </r>
  <r>
    <d v="1981-06-03T00:00:00"/>
    <n v="0.5625"/>
    <n v="0.56696400000000002"/>
    <n v="0.5625"/>
    <n v="0.5625"/>
    <n v="0.45504299999999998"/>
    <n v="9861600"/>
    <x v="3"/>
    <s v="Wednes"/>
    <x v="0"/>
    <x v="0"/>
    <x v="1"/>
  </r>
  <r>
    <d v="1981-06-04T00:00:00"/>
    <n v="0.57366099999999998"/>
    <n v="0.57589299999999999"/>
    <n v="0.57366099999999998"/>
    <n v="0.57366099999999998"/>
    <n v="0.46407199999999998"/>
    <n v="14016800"/>
    <x v="4"/>
    <s v="Thurs"/>
    <x v="0"/>
    <x v="0"/>
    <x v="1"/>
  </r>
  <r>
    <d v="1981-06-05T00:00:00"/>
    <n v="0.56696400000000002"/>
    <n v="0.56696400000000002"/>
    <n v="0.56473200000000001"/>
    <n v="0.56473200000000001"/>
    <n v="0.45684900000000001"/>
    <n v="14420000"/>
    <x v="0"/>
    <s v="Fri"/>
    <x v="1"/>
    <x v="1"/>
    <x v="1"/>
  </r>
  <r>
    <d v="1981-06-08T00:00:00"/>
    <n v="0.546875"/>
    <n v="0.546875"/>
    <n v="0.54464299999999999"/>
    <n v="0.54464299999999999"/>
    <n v="0.44059799999999999"/>
    <n v="23374400"/>
    <x v="1"/>
    <s v="Mon"/>
    <x v="1"/>
    <x v="1"/>
    <x v="1"/>
  </r>
  <r>
    <d v="1981-06-09T00:00:00"/>
    <n v="0.55580399999999996"/>
    <n v="0.55803599999999998"/>
    <n v="0.55580399999999996"/>
    <n v="0.55580399999999996"/>
    <n v="0.44962600000000003"/>
    <n v="29898400"/>
    <x v="2"/>
    <s v="Tues"/>
    <x v="0"/>
    <x v="0"/>
    <x v="1"/>
  </r>
  <r>
    <d v="1981-06-10T00:00:00"/>
    <n v="0.5625"/>
    <n v="0.56919600000000004"/>
    <n v="0.5625"/>
    <n v="0.5625"/>
    <n v="0.45504299999999998"/>
    <n v="6305600"/>
    <x v="3"/>
    <s v="Wednes"/>
    <x v="0"/>
    <x v="0"/>
    <x v="1"/>
  </r>
  <r>
    <d v="1981-06-11T00:00:00"/>
    <n v="0.58705399999999996"/>
    <n v="0.58928599999999998"/>
    <n v="0.58705399999999996"/>
    <n v="0.58705399999999996"/>
    <n v="0.47490599999999999"/>
    <n v="9744000"/>
    <x v="4"/>
    <s v="Thurs"/>
    <x v="0"/>
    <x v="0"/>
    <x v="1"/>
  </r>
  <r>
    <d v="1981-06-12T00:00:00"/>
    <n v="0.58258900000000002"/>
    <n v="0.58258900000000002"/>
    <n v="0.58035700000000001"/>
    <n v="0.58035700000000001"/>
    <n v="0.46948899999999999"/>
    <n v="6451200"/>
    <x v="0"/>
    <s v="Fri"/>
    <x v="1"/>
    <x v="1"/>
    <x v="1"/>
  </r>
  <r>
    <d v="1981-06-15T00:00:00"/>
    <n v="0.58035700000000001"/>
    <n v="0.58035700000000001"/>
    <n v="0.578125"/>
    <n v="0.578125"/>
    <n v="0.46768300000000002"/>
    <n v="35940800"/>
    <x v="1"/>
    <s v="Mon"/>
    <x v="1"/>
    <x v="1"/>
    <x v="1"/>
  </r>
  <r>
    <d v="1981-06-16T00:00:00"/>
    <n v="0.56919600000000004"/>
    <n v="0.56919600000000004"/>
    <n v="0.56696400000000002"/>
    <n v="0.56696400000000002"/>
    <n v="0.45865499999999998"/>
    <n v="9312800"/>
    <x v="2"/>
    <s v="Tues"/>
    <x v="1"/>
    <x v="1"/>
    <x v="1"/>
  </r>
  <r>
    <d v="1981-06-17T00:00:00"/>
    <n v="0.56026799999999999"/>
    <n v="0.56026799999999999"/>
    <n v="0.55803599999999998"/>
    <n v="0.55803599999999998"/>
    <n v="0.451432"/>
    <n v="6893600"/>
    <x v="3"/>
    <s v="Wednes"/>
    <x v="1"/>
    <x v="1"/>
    <x v="1"/>
  </r>
  <r>
    <d v="1981-06-18T00:00:00"/>
    <n v="0.55803599999999998"/>
    <n v="0.56026799999999999"/>
    <n v="0.55580399999999996"/>
    <n v="0.55580399999999996"/>
    <n v="0.44962600000000003"/>
    <n v="5762400"/>
    <x v="4"/>
    <s v="Thurs"/>
    <x v="1"/>
    <x v="1"/>
    <x v="1"/>
  </r>
  <r>
    <d v="1981-06-19T00:00:00"/>
    <n v="0.54241099999999998"/>
    <n v="0.54241099999999998"/>
    <n v="0.54017899999999996"/>
    <n v="0.54017899999999996"/>
    <n v="0.43698599999999999"/>
    <n v="6876800"/>
    <x v="0"/>
    <s v="Fri"/>
    <x v="1"/>
    <x v="1"/>
    <x v="1"/>
  </r>
  <r>
    <d v="1981-06-22T00:00:00"/>
    <n v="0.52232100000000004"/>
    <n v="0.52232100000000004"/>
    <n v="0.52008900000000002"/>
    <n v="0.52008900000000002"/>
    <n v="0.42073500000000003"/>
    <n v="2710400"/>
    <x v="1"/>
    <s v="Mon"/>
    <x v="1"/>
    <x v="1"/>
    <x v="1"/>
  </r>
  <r>
    <d v="1981-06-23T00:00:00"/>
    <n v="0.52901799999999999"/>
    <n v="0.53348200000000001"/>
    <n v="0.52901799999999999"/>
    <n v="0.52901799999999999"/>
    <n v="0.42795800000000001"/>
    <n v="3757600"/>
    <x v="2"/>
    <s v="Tues"/>
    <x v="0"/>
    <x v="0"/>
    <x v="1"/>
  </r>
  <r>
    <d v="1981-06-24T00:00:00"/>
    <n v="0.52008900000000002"/>
    <n v="0.52008900000000002"/>
    <n v="0.515625"/>
    <n v="0.515625"/>
    <n v="0.41712300000000002"/>
    <n v="5756800"/>
    <x v="3"/>
    <s v="Wednes"/>
    <x v="2"/>
    <x v="1"/>
    <x v="1"/>
  </r>
  <r>
    <d v="1981-06-25T00:00:00"/>
    <n v="0.52678599999999998"/>
    <n v="0.52901799999999999"/>
    <n v="0.52678599999999998"/>
    <n v="0.52678599999999998"/>
    <n v="0.42615199999999998"/>
    <n v="6064800"/>
    <x v="4"/>
    <s v="Thurs"/>
    <x v="0"/>
    <x v="0"/>
    <x v="1"/>
  </r>
  <r>
    <d v="1981-06-26T00:00:00"/>
    <n v="0.52455399999999996"/>
    <n v="0.52455399999999996"/>
    <n v="0.52008900000000002"/>
    <n v="0.52008900000000002"/>
    <n v="0.42073500000000003"/>
    <n v="5947200"/>
    <x v="0"/>
    <s v="Fri"/>
    <x v="4"/>
    <x v="1"/>
    <x v="1"/>
  </r>
  <r>
    <d v="1981-06-29T00:00:00"/>
    <n v="0.50669600000000004"/>
    <n v="0.50669600000000004"/>
    <n v="0.50223200000000001"/>
    <n v="0.50223200000000001"/>
    <n v="0.40628900000000001"/>
    <n v="2648800"/>
    <x v="1"/>
    <s v="Mon"/>
    <x v="2"/>
    <x v="1"/>
    <x v="1"/>
  </r>
  <r>
    <d v="1981-06-30T00:00:00"/>
    <n v="0.46651799999999999"/>
    <n v="0.46651799999999999"/>
    <n v="0.46428599999999998"/>
    <n v="0.46428599999999998"/>
    <n v="0.37559100000000001"/>
    <n v="8976800"/>
    <x v="2"/>
    <s v="Tues"/>
    <x v="1"/>
    <x v="1"/>
    <x v="1"/>
  </r>
  <r>
    <d v="1981-07-01T00:00:00"/>
    <n v="0.46205400000000002"/>
    <n v="0.46205400000000002"/>
    <n v="0.45982099999999998"/>
    <n v="0.45982099999999998"/>
    <n v="0.37197999999999998"/>
    <n v="42616000"/>
    <x v="3"/>
    <s v="Wednes"/>
    <x v="5"/>
    <x v="1"/>
    <x v="1"/>
  </r>
  <r>
    <d v="1981-07-02T00:00:00"/>
    <n v="0.45982099999999998"/>
    <n v="0.46205400000000002"/>
    <n v="0.45982099999999998"/>
    <n v="0.45982099999999998"/>
    <n v="0.37197999999999998"/>
    <n v="7571200"/>
    <x v="4"/>
    <s v="Thurs"/>
    <x v="0"/>
    <x v="0"/>
    <x v="1"/>
  </r>
  <r>
    <d v="1981-07-06T00:00:00"/>
    <n v="0.44866099999999998"/>
    <n v="0.44866099999999998"/>
    <n v="0.44419599999999998"/>
    <n v="0.44419599999999998"/>
    <n v="0.35933999999999999"/>
    <n v="4132800"/>
    <x v="1"/>
    <s v="Mon"/>
    <x v="8"/>
    <x v="1"/>
    <x v="1"/>
  </r>
  <r>
    <d v="1981-07-07T00:00:00"/>
    <n v="0.44866099999999998"/>
    <n v="0.453125"/>
    <n v="0.44866099999999998"/>
    <n v="0.44866099999999998"/>
    <n v="0.36295100000000002"/>
    <n v="3959200"/>
    <x v="2"/>
    <s v="Tues"/>
    <x v="0"/>
    <x v="0"/>
    <x v="1"/>
  </r>
  <r>
    <d v="1981-07-08T00:00:00"/>
    <n v="0.46651799999999999"/>
    <n v="0.46875"/>
    <n v="0.46651799999999999"/>
    <n v="0.46651799999999999"/>
    <n v="0.37739699999999998"/>
    <n v="4155200"/>
    <x v="3"/>
    <s v="Wednes"/>
    <x v="0"/>
    <x v="0"/>
    <x v="1"/>
  </r>
  <r>
    <d v="1981-07-09T00:00:00"/>
    <n v="0.43303599999999998"/>
    <n v="0.43303599999999998"/>
    <n v="0.43080400000000002"/>
    <n v="0.43080400000000002"/>
    <n v="0.34850500000000001"/>
    <n v="8220800"/>
    <x v="4"/>
    <s v="Thurs"/>
    <x v="7"/>
    <x v="1"/>
    <x v="1"/>
  </r>
  <r>
    <d v="1981-07-10T00:00:00"/>
    <n v="0.39955400000000002"/>
    <n v="0.39955400000000002"/>
    <n v="0.39732099999999998"/>
    <n v="0.39732099999999998"/>
    <n v="0.32141999999999998"/>
    <n v="13792800"/>
    <x v="0"/>
    <s v="Fri"/>
    <x v="5"/>
    <x v="1"/>
    <x v="1"/>
  </r>
  <r>
    <d v="1981-07-13T00:00:00"/>
    <n v="0.40625"/>
    <n v="0.40848200000000001"/>
    <n v="0.40625"/>
    <n v="0.40625"/>
    <n v="0.32864300000000002"/>
    <n v="11435200"/>
    <x v="1"/>
    <s v="Mon"/>
    <x v="0"/>
    <x v="0"/>
    <x v="1"/>
  </r>
  <r>
    <d v="1981-07-14T00:00:00"/>
    <n v="0.42410700000000001"/>
    <n v="0.42857099999999998"/>
    <n v="0.42410700000000001"/>
    <n v="0.42410700000000001"/>
    <n v="0.343088"/>
    <n v="4944800"/>
    <x v="2"/>
    <s v="Tues"/>
    <x v="0"/>
    <x v="0"/>
    <x v="1"/>
  </r>
  <r>
    <d v="1981-07-15T00:00:00"/>
    <n v="0.43526799999999999"/>
    <n v="0.4375"/>
    <n v="0.43526799999999999"/>
    <n v="0.43526799999999999"/>
    <n v="0.35211700000000001"/>
    <n v="2738400"/>
    <x v="3"/>
    <s v="Wednes"/>
    <x v="0"/>
    <x v="0"/>
    <x v="1"/>
  </r>
  <r>
    <d v="1981-07-16T00:00:00"/>
    <n v="0.44642900000000002"/>
    <n v="0.45089299999999999"/>
    <n v="0.44642900000000002"/>
    <n v="0.44642900000000002"/>
    <n v="0.36114600000000002"/>
    <n v="3808000"/>
    <x v="4"/>
    <s v="Thurs"/>
    <x v="0"/>
    <x v="0"/>
    <x v="1"/>
  </r>
  <r>
    <d v="1981-07-17T00:00:00"/>
    <n v="0.46205400000000002"/>
    <n v="0.46428599999999998"/>
    <n v="0.46205400000000002"/>
    <n v="0.46205400000000002"/>
    <n v="0.37378600000000001"/>
    <n v="4956000"/>
    <x v="0"/>
    <s v="Fri"/>
    <x v="0"/>
    <x v="0"/>
    <x v="1"/>
  </r>
  <r>
    <d v="1981-07-20T00:00:00"/>
    <n v="0.43303599999999998"/>
    <n v="0.43303599999999998"/>
    <n v="0.43080400000000002"/>
    <n v="0.43080400000000002"/>
    <n v="0.34850500000000001"/>
    <n v="5913600"/>
    <x v="1"/>
    <s v="Mon"/>
    <x v="7"/>
    <x v="1"/>
    <x v="1"/>
  </r>
  <r>
    <d v="1981-07-21T00:00:00"/>
    <n v="0.43080400000000002"/>
    <n v="0.43080400000000002"/>
    <n v="0.42857099999999998"/>
    <n v="0.42857099999999998"/>
    <n v="0.34670000000000001"/>
    <n v="7985600"/>
    <x v="2"/>
    <s v="Tues"/>
    <x v="5"/>
    <x v="1"/>
    <x v="1"/>
  </r>
  <r>
    <d v="1981-07-22T00:00:00"/>
    <n v="0.40848200000000001"/>
    <n v="0.40848200000000001"/>
    <n v="0.40401799999999999"/>
    <n v="0.40401799999999999"/>
    <n v="0.32683699999999999"/>
    <n v="5667200"/>
    <x v="3"/>
    <s v="Wednes"/>
    <x v="2"/>
    <x v="1"/>
    <x v="1"/>
  </r>
  <r>
    <d v="1981-07-23T00:00:00"/>
    <n v="0.41517900000000002"/>
    <n v="0.41741099999999998"/>
    <n v="0.41517900000000002"/>
    <n v="0.41517900000000002"/>
    <n v="0.335866"/>
    <n v="8612800"/>
    <x v="4"/>
    <s v="Thurs"/>
    <x v="0"/>
    <x v="0"/>
    <x v="1"/>
  </r>
  <r>
    <d v="1981-07-24T00:00:00"/>
    <n v="0.42857099999999998"/>
    <n v="0.43080400000000002"/>
    <n v="0.42857099999999998"/>
    <n v="0.42857099999999998"/>
    <n v="0.34670000000000001"/>
    <n v="7212800"/>
    <x v="0"/>
    <s v="Fri"/>
    <x v="0"/>
    <x v="0"/>
    <x v="1"/>
  </r>
  <r>
    <d v="1981-07-27T00:00:00"/>
    <n v="0.44642900000000002"/>
    <n v="0.44866099999999998"/>
    <n v="0.44642900000000002"/>
    <n v="0.44642900000000002"/>
    <n v="0.36114600000000002"/>
    <n v="4334400"/>
    <x v="1"/>
    <s v="Mon"/>
    <x v="0"/>
    <x v="0"/>
    <x v="1"/>
  </r>
  <r>
    <d v="1981-07-28T00:00:00"/>
    <n v="0.43303599999999998"/>
    <n v="0.43303599999999998"/>
    <n v="0.43080400000000002"/>
    <n v="0.43080400000000002"/>
    <n v="0.34850500000000001"/>
    <n v="5712000"/>
    <x v="2"/>
    <s v="Tues"/>
    <x v="7"/>
    <x v="1"/>
    <x v="1"/>
  </r>
  <r>
    <d v="1981-07-29T00:00:00"/>
    <n v="0.42633900000000002"/>
    <n v="0.42633900000000002"/>
    <n v="0.42410700000000001"/>
    <n v="0.42410700000000001"/>
    <n v="0.343088"/>
    <n v="3875200"/>
    <x v="3"/>
    <s v="Wednes"/>
    <x v="1"/>
    <x v="1"/>
    <x v="1"/>
  </r>
  <r>
    <d v="1981-07-30T00:00:00"/>
    <n v="0.43973200000000001"/>
    <n v="0.44419599999999998"/>
    <n v="0.43973200000000001"/>
    <n v="0.43973200000000001"/>
    <n v="0.35572799999999999"/>
    <n v="2475200"/>
    <x v="4"/>
    <s v="Thurs"/>
    <x v="0"/>
    <x v="0"/>
    <x v="1"/>
  </r>
  <r>
    <d v="1981-07-31T00:00:00"/>
    <n v="0.44642900000000002"/>
    <n v="0.44866099999999998"/>
    <n v="0.44642900000000002"/>
    <n v="0.44642900000000002"/>
    <n v="0.36114600000000002"/>
    <n v="2738400"/>
    <x v="0"/>
    <s v="Fri"/>
    <x v="0"/>
    <x v="0"/>
    <x v="1"/>
  </r>
  <r>
    <d v="1981-08-03T00:00:00"/>
    <n v="0.44642900000000002"/>
    <n v="0.44642900000000002"/>
    <n v="0.44196400000000002"/>
    <n v="0.44196400000000002"/>
    <n v="0.35753400000000002"/>
    <n v="3108000"/>
    <x v="1"/>
    <s v="Mon"/>
    <x v="8"/>
    <x v="1"/>
    <x v="1"/>
  </r>
  <r>
    <d v="1981-08-04T00:00:00"/>
    <n v="0.44866099999999998"/>
    <n v="0.45089299999999999"/>
    <n v="0.44866099999999998"/>
    <n v="0.44866099999999998"/>
    <n v="0.36295100000000002"/>
    <n v="7918400"/>
    <x v="2"/>
    <s v="Tues"/>
    <x v="0"/>
    <x v="0"/>
    <x v="1"/>
  </r>
  <r>
    <d v="1981-08-05T00:00:00"/>
    <n v="0.46205400000000002"/>
    <n v="0.46428599999999998"/>
    <n v="0.46205400000000002"/>
    <n v="0.46205400000000002"/>
    <n v="0.37378600000000001"/>
    <n v="4373600"/>
    <x v="3"/>
    <s v="Wednes"/>
    <x v="0"/>
    <x v="0"/>
    <x v="1"/>
  </r>
  <r>
    <d v="1981-08-06T00:00:00"/>
    <n v="0.453125"/>
    <n v="0.453125"/>
    <n v="0.45089299999999999"/>
    <n v="0.45089299999999999"/>
    <n v="0.364757"/>
    <n v="2632000"/>
    <x v="4"/>
    <s v="Thurs"/>
    <x v="1"/>
    <x v="1"/>
    <x v="1"/>
  </r>
  <r>
    <d v="1981-08-07T00:00:00"/>
    <n v="0.45089299999999999"/>
    <n v="0.453125"/>
    <n v="0.45089299999999999"/>
    <n v="0.45089299999999999"/>
    <n v="0.364757"/>
    <n v="2301600"/>
    <x v="0"/>
    <s v="Fri"/>
    <x v="0"/>
    <x v="0"/>
    <x v="1"/>
  </r>
  <r>
    <d v="1981-08-10T00:00:00"/>
    <n v="0"/>
    <s v="null"/>
    <s v="null"/>
    <n v="0"/>
    <s v="null"/>
    <n v="0"/>
    <x v="1"/>
    <s v="Mon"/>
    <x v="0"/>
    <x v="0"/>
    <x v="1"/>
  </r>
  <r>
    <d v="1981-08-11T00:00:00"/>
    <n v="0.44196400000000002"/>
    <n v="0.44196400000000002"/>
    <n v="0.4375"/>
    <n v="0.4375"/>
    <n v="0.35392299999999999"/>
    <n v="17864000"/>
    <x v="2"/>
    <s v="Tues"/>
    <x v="2"/>
    <x v="1"/>
    <x v="1"/>
  </r>
  <r>
    <d v="1981-08-12T00:00:00"/>
    <n v="0.43080400000000002"/>
    <n v="0.43080400000000002"/>
    <n v="0.42857099999999998"/>
    <n v="0.42857099999999998"/>
    <n v="0.34670000000000001"/>
    <n v="6568800"/>
    <x v="3"/>
    <s v="Wednes"/>
    <x v="5"/>
    <x v="1"/>
    <x v="1"/>
  </r>
  <r>
    <d v="1981-08-13T00:00:00"/>
    <n v="0.41741099999999998"/>
    <n v="0.41741099999999998"/>
    <n v="0.41517900000000002"/>
    <n v="0.41517900000000002"/>
    <n v="0.335866"/>
    <n v="6871200"/>
    <x v="4"/>
    <s v="Thurs"/>
    <x v="7"/>
    <x v="1"/>
    <x v="1"/>
  </r>
  <r>
    <d v="1981-08-14T00:00:00"/>
    <n v="0.41294599999999998"/>
    <n v="0.41294599999999998"/>
    <n v="0.40848200000000001"/>
    <n v="0.40848200000000001"/>
    <n v="0.33044800000000002"/>
    <n v="6048000"/>
    <x v="0"/>
    <s v="Fri"/>
    <x v="6"/>
    <x v="1"/>
    <x v="1"/>
  </r>
  <r>
    <d v="1981-08-17T00:00:00"/>
    <n v="0.39955400000000002"/>
    <n v="0.39955400000000002"/>
    <n v="0.39508900000000002"/>
    <n v="0.39508900000000002"/>
    <n v="0.31961400000000001"/>
    <n v="4726400"/>
    <x v="1"/>
    <s v="Mon"/>
    <x v="8"/>
    <x v="1"/>
    <x v="1"/>
  </r>
  <r>
    <d v="1981-08-18T00:00:00"/>
    <n v="0.390625"/>
    <n v="0.390625"/>
    <n v="0.38616099999999998"/>
    <n v="0.38616099999999998"/>
    <n v="0.31239099999999997"/>
    <n v="4250400"/>
    <x v="2"/>
    <s v="Tues"/>
    <x v="2"/>
    <x v="1"/>
    <x v="1"/>
  </r>
  <r>
    <d v="1981-08-19T00:00:00"/>
    <n v="0.38616099999999998"/>
    <n v="0.38616099999999998"/>
    <n v="0.38169599999999998"/>
    <n v="0.38169599999999998"/>
    <n v="0.30877900000000003"/>
    <n v="5168800"/>
    <x v="3"/>
    <s v="Wednes"/>
    <x v="8"/>
    <x v="1"/>
    <x v="1"/>
  </r>
  <r>
    <d v="1981-08-20T00:00:00"/>
    <n v="0.38616099999999998"/>
    <n v="0.38839299999999999"/>
    <n v="0.38616099999999998"/>
    <n v="0.38616099999999998"/>
    <n v="0.31239099999999997"/>
    <n v="4278400"/>
    <x v="4"/>
    <s v="Thurs"/>
    <x v="0"/>
    <x v="0"/>
    <x v="1"/>
  </r>
  <r>
    <d v="1981-08-21T00:00:00"/>
    <n v="0.36383900000000002"/>
    <n v="0.36383900000000002"/>
    <n v="0.359375"/>
    <n v="0.359375"/>
    <n v="0.29072199999999998"/>
    <n v="10477600"/>
    <x v="0"/>
    <s v="Fri"/>
    <x v="2"/>
    <x v="1"/>
    <x v="1"/>
  </r>
  <r>
    <d v="1981-08-24T00:00:00"/>
    <n v="0.33928599999999998"/>
    <n v="0.33928599999999998"/>
    <n v="0.33705400000000002"/>
    <n v="0.33705400000000002"/>
    <n v="0.27266499999999999"/>
    <n v="5768000"/>
    <x v="1"/>
    <s v="Mon"/>
    <x v="7"/>
    <x v="1"/>
    <x v="1"/>
  </r>
  <r>
    <d v="1981-08-25T00:00:00"/>
    <n v="0.34598200000000001"/>
    <n v="0.34821400000000002"/>
    <n v="0.34598200000000001"/>
    <n v="0.34598200000000001"/>
    <n v="0.27988800000000003"/>
    <n v="10175200"/>
    <x v="2"/>
    <s v="Tues"/>
    <x v="0"/>
    <x v="0"/>
    <x v="1"/>
  </r>
  <r>
    <d v="1981-08-26T00:00:00"/>
    <n v="0.34151799999999999"/>
    <n v="0.34151799999999999"/>
    <n v="0.33928599999999998"/>
    <n v="0.33928599999999998"/>
    <n v="0.27447100000000002"/>
    <n v="8400000"/>
    <x v="3"/>
    <s v="Wednes"/>
    <x v="1"/>
    <x v="1"/>
    <x v="1"/>
  </r>
  <r>
    <d v="1981-08-27T00:00:00"/>
    <n v="0.34151799999999999"/>
    <n v="0.34375"/>
    <n v="0.34151799999999999"/>
    <n v="0.34151799999999999"/>
    <n v="0.27627600000000002"/>
    <n v="6479200"/>
    <x v="4"/>
    <s v="Thurs"/>
    <x v="0"/>
    <x v="0"/>
    <x v="1"/>
  </r>
  <r>
    <d v="1981-08-28T00:00:00"/>
    <n v="0.359375"/>
    <n v="0.36160700000000001"/>
    <n v="0.359375"/>
    <n v="0.359375"/>
    <n v="0.29072199999999998"/>
    <n v="9508800"/>
    <x v="0"/>
    <s v="Fri"/>
    <x v="0"/>
    <x v="0"/>
    <x v="1"/>
  </r>
  <r>
    <d v="1981-08-31T00:00:00"/>
    <n v="0.359375"/>
    <n v="0.36160700000000001"/>
    <n v="0.359375"/>
    <n v="0.359375"/>
    <n v="0.29072199999999998"/>
    <n v="10236800"/>
    <x v="1"/>
    <s v="Mon"/>
    <x v="0"/>
    <x v="0"/>
    <x v="1"/>
  </r>
  <r>
    <d v="1981-09-01T00:00:00"/>
    <n v="0.38169599999999998"/>
    <n v="0.38392900000000002"/>
    <n v="0.38169599999999998"/>
    <n v="0.38169599999999998"/>
    <n v="0.30877900000000003"/>
    <n v="9256800"/>
    <x v="2"/>
    <s v="Tues"/>
    <x v="0"/>
    <x v="0"/>
    <x v="1"/>
  </r>
  <r>
    <d v="1981-09-02T00:00:00"/>
    <n v="0.38839299999999999"/>
    <n v="0.390625"/>
    <n v="0.38839299999999999"/>
    <n v="0.38839299999999999"/>
    <n v="0.314197"/>
    <n v="4844000"/>
    <x v="3"/>
    <s v="Wednes"/>
    <x v="0"/>
    <x v="0"/>
    <x v="1"/>
  </r>
  <r>
    <d v="1981-09-03T00:00:00"/>
    <n v="0.37276799999999999"/>
    <n v="0.37276799999999999"/>
    <n v="0.36830400000000002"/>
    <n v="0.36830400000000002"/>
    <n v="0.29794500000000002"/>
    <n v="9368800"/>
    <x v="4"/>
    <s v="Thurs"/>
    <x v="6"/>
    <x v="1"/>
    <x v="1"/>
  </r>
  <r>
    <d v="1981-09-04T00:00:00"/>
    <n v="0.36607099999999998"/>
    <n v="0.36607099999999998"/>
    <n v="0.36383900000000002"/>
    <n v="0.36383900000000002"/>
    <n v="0.29433399999999998"/>
    <n v="3813600"/>
    <x v="0"/>
    <s v="Fri"/>
    <x v="7"/>
    <x v="1"/>
    <x v="1"/>
  </r>
  <r>
    <d v="1981-09-08T00:00:00"/>
    <n v="0.35491099999999998"/>
    <n v="0.35491099999999998"/>
    <n v="0.35267900000000002"/>
    <n v="0.35267900000000002"/>
    <n v="0.28530499999999998"/>
    <n v="6361600"/>
    <x v="2"/>
    <s v="Tues"/>
    <x v="7"/>
    <x v="1"/>
    <x v="1"/>
  </r>
  <r>
    <d v="1981-09-09T00:00:00"/>
    <n v="0.35267900000000002"/>
    <n v="0.35491099999999998"/>
    <n v="0.35267900000000002"/>
    <n v="0.35267900000000002"/>
    <n v="0.28530499999999998"/>
    <n v="7632800"/>
    <x v="3"/>
    <s v="Wednes"/>
    <x v="0"/>
    <x v="0"/>
    <x v="1"/>
  </r>
  <r>
    <d v="1981-09-10T00:00:00"/>
    <n v="0.35491099999999998"/>
    <n v="0.35714299999999999"/>
    <n v="0.35491099999999998"/>
    <n v="0.35491099999999998"/>
    <n v="0.28711100000000001"/>
    <n v="8702400"/>
    <x v="4"/>
    <s v="Thurs"/>
    <x v="0"/>
    <x v="0"/>
    <x v="1"/>
  </r>
  <r>
    <d v="1981-09-11T00:00:00"/>
    <n v="0.35267900000000002"/>
    <n v="0.35267900000000002"/>
    <n v="0.35044599999999998"/>
    <n v="0.35044599999999998"/>
    <n v="0.283499"/>
    <n v="4384800"/>
    <x v="0"/>
    <s v="Fri"/>
    <x v="5"/>
    <x v="1"/>
    <x v="1"/>
  </r>
  <r>
    <d v="1981-09-14T00:00:00"/>
    <n v="0.34151799999999999"/>
    <n v="0.34151799999999999"/>
    <n v="0.33928599999999998"/>
    <n v="0.33928599999999998"/>
    <n v="0.27447100000000002"/>
    <n v="6921600"/>
    <x v="1"/>
    <s v="Mon"/>
    <x v="1"/>
    <x v="1"/>
    <x v="1"/>
  </r>
  <r>
    <d v="1981-09-15T00:00:00"/>
    <n v="0.33258900000000002"/>
    <n v="0.33258900000000002"/>
    <n v="0.33035700000000001"/>
    <n v="0.33035700000000001"/>
    <n v="0.26724799999999999"/>
    <n v="4877600"/>
    <x v="2"/>
    <s v="Tues"/>
    <x v="1"/>
    <x v="1"/>
    <x v="1"/>
  </r>
  <r>
    <d v="1981-09-16T00:00:00"/>
    <n v="0.32589299999999999"/>
    <n v="0.32589299999999999"/>
    <n v="0.32366099999999998"/>
    <n v="0.32366099999999998"/>
    <n v="0.26183099999999998"/>
    <n v="4838400"/>
    <x v="3"/>
    <s v="Wednes"/>
    <x v="1"/>
    <x v="1"/>
    <x v="1"/>
  </r>
  <r>
    <d v="1981-09-17T00:00:00"/>
    <n v="0.31696400000000002"/>
    <n v="0.31696400000000002"/>
    <n v="0.31473200000000001"/>
    <n v="0.31473200000000001"/>
    <n v="0.254608"/>
    <n v="4844000"/>
    <x v="4"/>
    <s v="Thurs"/>
    <x v="1"/>
    <x v="1"/>
    <x v="1"/>
  </r>
  <r>
    <d v="1981-09-18T00:00:00"/>
    <n v="0.31696400000000002"/>
    <n v="0.31919599999999998"/>
    <n v="0.31696400000000002"/>
    <n v="0.31696400000000002"/>
    <n v="0.256413"/>
    <n v="6580000"/>
    <x v="0"/>
    <s v="Fri"/>
    <x v="0"/>
    <x v="0"/>
    <x v="1"/>
  </r>
  <r>
    <d v="1981-09-21T00:00:00"/>
    <n v="0.31919599999999998"/>
    <n v="0.32142900000000002"/>
    <n v="0.31919599999999998"/>
    <n v="0.31919599999999998"/>
    <n v="0.25821899999999998"/>
    <n v="12258400"/>
    <x v="1"/>
    <s v="Mon"/>
    <x v="0"/>
    <x v="0"/>
    <x v="1"/>
  </r>
  <r>
    <d v="1981-09-22T00:00:00"/>
    <n v="0.30357099999999998"/>
    <n v="0.30357099999999998"/>
    <n v="0.30133900000000002"/>
    <n v="0.30133900000000002"/>
    <n v="0.24377299999999999"/>
    <n v="11855200"/>
    <x v="2"/>
    <s v="Tues"/>
    <x v="7"/>
    <x v="1"/>
    <x v="1"/>
  </r>
  <r>
    <d v="1981-09-23T00:00:00"/>
    <n v="0.29910700000000001"/>
    <n v="0.29910700000000001"/>
    <n v="0.29464299999999999"/>
    <n v="0.29464299999999999"/>
    <n v="0.23835600000000001"/>
    <n v="7050400"/>
    <x v="3"/>
    <s v="Wednes"/>
    <x v="2"/>
    <x v="1"/>
    <x v="1"/>
  </r>
  <r>
    <d v="1981-09-24T00:00:00"/>
    <n v="0.29464299999999999"/>
    <n v="0.29464299999999999"/>
    <n v="0.29241099999999998"/>
    <n v="0.29241099999999998"/>
    <n v="0.23655000000000001"/>
    <n v="4575200"/>
    <x v="4"/>
    <s v="Thurs"/>
    <x v="1"/>
    <x v="1"/>
    <x v="1"/>
  </r>
  <r>
    <d v="1981-09-25T00:00:00"/>
    <n v="0.25892900000000002"/>
    <n v="0.25892900000000002"/>
    <n v="0.25446400000000002"/>
    <n v="0.25446400000000002"/>
    <n v="0.20585300000000001"/>
    <n v="8652000"/>
    <x v="0"/>
    <s v="Fri"/>
    <x v="8"/>
    <x v="1"/>
    <x v="1"/>
  </r>
  <r>
    <d v="1981-09-28T00:00:00"/>
    <n v="0.25669599999999998"/>
    <n v="0.25892900000000002"/>
    <n v="0.25669599999999998"/>
    <n v="0.25669599999999998"/>
    <n v="0.20765900000000001"/>
    <n v="22932000"/>
    <x v="1"/>
    <s v="Mon"/>
    <x v="0"/>
    <x v="0"/>
    <x v="1"/>
  </r>
  <r>
    <d v="1981-09-29T00:00:00"/>
    <n v="0.27008900000000002"/>
    <n v="0.27232099999999998"/>
    <n v="0.27008900000000002"/>
    <n v="0.27008900000000002"/>
    <n v="0.21849299999999999"/>
    <n v="23671200"/>
    <x v="2"/>
    <s v="Tues"/>
    <x v="0"/>
    <x v="0"/>
    <x v="1"/>
  </r>
  <r>
    <d v="1981-09-30T00:00:00"/>
    <n v="0.27232099999999998"/>
    <n v="0.27455400000000002"/>
    <n v="0.27232099999999998"/>
    <n v="0.27232099999999998"/>
    <n v="0.22029899999999999"/>
    <n v="12499200"/>
    <x v="3"/>
    <s v="Wednes"/>
    <x v="0"/>
    <x v="0"/>
    <x v="1"/>
  </r>
  <r>
    <d v="1981-10-01T00:00:00"/>
    <n v="0.27232099999999998"/>
    <n v="0.27455400000000002"/>
    <n v="0.27232099999999998"/>
    <n v="0.27232099999999998"/>
    <n v="0.22029899999999999"/>
    <n v="15282400"/>
    <x v="4"/>
    <s v="Thurs"/>
    <x v="0"/>
    <x v="0"/>
    <x v="1"/>
  </r>
  <r>
    <d v="1981-10-02T00:00:00"/>
    <n v="0.29464299999999999"/>
    <n v="0.296875"/>
    <n v="0.29464299999999999"/>
    <n v="0.29464299999999999"/>
    <n v="0.23835600000000001"/>
    <n v="11261600"/>
    <x v="0"/>
    <s v="Fri"/>
    <x v="0"/>
    <x v="0"/>
    <x v="1"/>
  </r>
  <r>
    <d v="1981-10-05T00:00:00"/>
    <n v="0.30357099999999998"/>
    <n v="0.30803599999999998"/>
    <n v="0.30357099999999998"/>
    <n v="0.30357099999999998"/>
    <n v="0.24557899999999999"/>
    <n v="10774400"/>
    <x v="1"/>
    <s v="Mon"/>
    <x v="0"/>
    <x v="0"/>
    <x v="1"/>
  </r>
  <r>
    <d v="1981-10-06T00:00:00"/>
    <n v="0.30357099999999998"/>
    <n v="0.30357099999999998"/>
    <n v="0.30133900000000002"/>
    <n v="0.30133900000000002"/>
    <n v="0.24377299999999999"/>
    <n v="7089600"/>
    <x v="2"/>
    <s v="Tues"/>
    <x v="7"/>
    <x v="1"/>
    <x v="1"/>
  </r>
  <r>
    <d v="1981-10-07T00:00:00"/>
    <n v="0.31919599999999998"/>
    <n v="0.32366099999999998"/>
    <n v="0.31919599999999998"/>
    <n v="0.31919599999999998"/>
    <n v="0.25821899999999998"/>
    <n v="9710400"/>
    <x v="3"/>
    <s v="Wednes"/>
    <x v="0"/>
    <x v="0"/>
    <x v="1"/>
  </r>
  <r>
    <d v="1981-10-08T00:00:00"/>
    <n v="0.33035700000000001"/>
    <n v="0.33258900000000002"/>
    <n v="0.33035700000000001"/>
    <n v="0.33035700000000001"/>
    <n v="0.26724799999999999"/>
    <n v="7772800"/>
    <x v="4"/>
    <s v="Thurs"/>
    <x v="0"/>
    <x v="0"/>
    <x v="1"/>
  </r>
  <r>
    <d v="1981-10-09T00:00:00"/>
    <n v="0.33258900000000002"/>
    <n v="0.33705400000000002"/>
    <n v="0.33258900000000002"/>
    <n v="0.33258900000000002"/>
    <n v="0.26905400000000002"/>
    <n v="13630400"/>
    <x v="0"/>
    <s v="Fri"/>
    <x v="0"/>
    <x v="0"/>
    <x v="1"/>
  </r>
  <r>
    <d v="1981-10-12T00:00:00"/>
    <n v="0.34375"/>
    <n v="0.34598200000000001"/>
    <n v="0.34375"/>
    <n v="0.34375"/>
    <n v="0.278082"/>
    <n v="6837600"/>
    <x v="1"/>
    <s v="Mon"/>
    <x v="0"/>
    <x v="0"/>
    <x v="1"/>
  </r>
  <r>
    <d v="1981-10-13T00:00:00"/>
    <n v="0.34375"/>
    <n v="0.34821400000000002"/>
    <n v="0.34375"/>
    <n v="0.34375"/>
    <n v="0.278082"/>
    <n v="11048800"/>
    <x v="2"/>
    <s v="Tues"/>
    <x v="0"/>
    <x v="0"/>
    <x v="1"/>
  </r>
  <r>
    <d v="1981-10-14T00:00:00"/>
    <n v="0.32589299999999999"/>
    <n v="0.32589299999999999"/>
    <n v="0.32366099999999998"/>
    <n v="0.32366099999999998"/>
    <n v="0.26183099999999998"/>
    <n v="7744800"/>
    <x v="3"/>
    <s v="Wednes"/>
    <x v="1"/>
    <x v="1"/>
    <x v="1"/>
  </r>
  <r>
    <d v="1981-10-15T00:00:00"/>
    <n v="0.33035700000000001"/>
    <n v="0.33258900000000002"/>
    <n v="0.33035700000000001"/>
    <n v="0.33035700000000001"/>
    <n v="0.26724799999999999"/>
    <n v="7358400"/>
    <x v="4"/>
    <s v="Thurs"/>
    <x v="0"/>
    <x v="0"/>
    <x v="1"/>
  </r>
  <r>
    <d v="1981-10-16T00:00:00"/>
    <n v="0.328125"/>
    <n v="0.328125"/>
    <n v="0.32589299999999999"/>
    <n v="0.32589299999999999"/>
    <n v="0.26363599999999998"/>
    <n v="9116800"/>
    <x v="0"/>
    <s v="Fri"/>
    <x v="1"/>
    <x v="1"/>
    <x v="1"/>
  </r>
  <r>
    <d v="1981-10-19T00:00:00"/>
    <n v="0.33258900000000002"/>
    <n v="0.33482099999999998"/>
    <n v="0.33258900000000002"/>
    <n v="0.33258900000000002"/>
    <n v="0.26905400000000002"/>
    <n v="5146400"/>
    <x v="1"/>
    <s v="Mon"/>
    <x v="0"/>
    <x v="0"/>
    <x v="1"/>
  </r>
  <r>
    <d v="1981-10-20T00:00:00"/>
    <n v="0.35044599999999998"/>
    <n v="0.35267900000000002"/>
    <n v="0.35044599999999998"/>
    <n v="0.35044599999999998"/>
    <n v="0.283499"/>
    <n v="8932000"/>
    <x v="2"/>
    <s v="Tues"/>
    <x v="0"/>
    <x v="0"/>
    <x v="1"/>
  </r>
  <r>
    <d v="1981-10-21T00:00:00"/>
    <n v="0.35044599999999998"/>
    <n v="0.35267900000000002"/>
    <n v="0.35044599999999998"/>
    <n v="0.35044599999999998"/>
    <n v="0.283499"/>
    <n v="19224800"/>
    <x v="3"/>
    <s v="Wednes"/>
    <x v="0"/>
    <x v="0"/>
    <x v="1"/>
  </r>
  <r>
    <d v="1981-10-22T00:00:00"/>
    <n v="0.35044599999999998"/>
    <n v="0.35044599999999998"/>
    <n v="0.34821400000000002"/>
    <n v="0.34821400000000002"/>
    <n v="0.28169300000000003"/>
    <n v="8069600"/>
    <x v="4"/>
    <s v="Thurs"/>
    <x v="7"/>
    <x v="1"/>
    <x v="1"/>
  </r>
  <r>
    <d v="1981-10-23T00:00:00"/>
    <n v="0.34151799999999999"/>
    <n v="0.34151799999999999"/>
    <n v="0.33928599999999998"/>
    <n v="0.33928599999999998"/>
    <n v="0.27447100000000002"/>
    <n v="6977600"/>
    <x v="0"/>
    <s v="Fri"/>
    <x v="1"/>
    <x v="1"/>
    <x v="1"/>
  </r>
  <r>
    <d v="1981-10-26T00:00:00"/>
    <n v="0.33928599999999998"/>
    <n v="0.34151799999999999"/>
    <n v="0.33928599999999998"/>
    <n v="0.33928599999999998"/>
    <n v="0.27447100000000002"/>
    <n v="6820800"/>
    <x v="1"/>
    <s v="Mon"/>
    <x v="0"/>
    <x v="0"/>
    <x v="1"/>
  </r>
  <r>
    <d v="1981-10-27T00:00:00"/>
    <n v="0.34598200000000001"/>
    <n v="0.35044599999999998"/>
    <n v="0.34598200000000001"/>
    <n v="0.34598200000000001"/>
    <n v="0.27988800000000003"/>
    <n v="21397600"/>
    <x v="2"/>
    <s v="Tues"/>
    <x v="0"/>
    <x v="0"/>
    <x v="1"/>
  </r>
  <r>
    <d v="1981-10-28T00:00:00"/>
    <n v="0.35714299999999999"/>
    <n v="0.359375"/>
    <n v="0.35714299999999999"/>
    <n v="0.35714299999999999"/>
    <n v="0.28891600000000001"/>
    <n v="11043200"/>
    <x v="3"/>
    <s v="Wednes"/>
    <x v="0"/>
    <x v="0"/>
    <x v="1"/>
  </r>
  <r>
    <d v="1981-10-29T00:00:00"/>
    <n v="0.35491099999999998"/>
    <n v="0.35491099999999998"/>
    <n v="0.35267900000000002"/>
    <n v="0.35267900000000002"/>
    <n v="0.28530499999999998"/>
    <n v="7621600"/>
    <x v="4"/>
    <s v="Thurs"/>
    <x v="7"/>
    <x v="1"/>
    <x v="1"/>
  </r>
  <r>
    <d v="1981-10-30T00:00:00"/>
    <n v="0.35714299999999999"/>
    <n v="0.359375"/>
    <n v="0.35714299999999999"/>
    <n v="0.35714299999999999"/>
    <n v="0.28891600000000001"/>
    <n v="13182400"/>
    <x v="0"/>
    <s v="Fri"/>
    <x v="0"/>
    <x v="0"/>
    <x v="1"/>
  </r>
  <r>
    <d v="1981-11-02T00:00:00"/>
    <n v="0.35714299999999999"/>
    <n v="0.359375"/>
    <n v="0.35714299999999999"/>
    <n v="0.35714299999999999"/>
    <n v="0.28891600000000001"/>
    <n v="9228800"/>
    <x v="1"/>
    <s v="Mon"/>
    <x v="0"/>
    <x v="0"/>
    <x v="1"/>
  </r>
  <r>
    <d v="1981-11-03T00:00:00"/>
    <n v="0.35491099999999998"/>
    <n v="0.35491099999999998"/>
    <n v="0.35267900000000002"/>
    <n v="0.35267900000000002"/>
    <n v="0.28530499999999998"/>
    <n v="7095200"/>
    <x v="2"/>
    <s v="Tues"/>
    <x v="7"/>
    <x v="1"/>
    <x v="1"/>
  </r>
  <r>
    <d v="1981-11-04T00:00:00"/>
    <n v="0.34598200000000001"/>
    <n v="0.34598200000000001"/>
    <n v="0.34375"/>
    <n v="0.34375"/>
    <n v="0.278082"/>
    <n v="5952800"/>
    <x v="3"/>
    <s v="Wednes"/>
    <x v="1"/>
    <x v="1"/>
    <x v="1"/>
  </r>
  <r>
    <d v="1981-11-05T00:00:00"/>
    <n v="0.32142900000000002"/>
    <n v="0.32142900000000002"/>
    <n v="0.31919599999999998"/>
    <n v="0.31919599999999998"/>
    <n v="0.25821899999999998"/>
    <n v="5840800"/>
    <x v="4"/>
    <s v="Thurs"/>
    <x v="5"/>
    <x v="1"/>
    <x v="1"/>
  </r>
  <r>
    <d v="1981-11-06T00:00:00"/>
    <n v="0.32142900000000002"/>
    <n v="0.32366099999999998"/>
    <n v="0.32142900000000002"/>
    <n v="0.32142900000000002"/>
    <n v="0.26002500000000001"/>
    <n v="6148800"/>
    <x v="0"/>
    <s v="Fri"/>
    <x v="0"/>
    <x v="0"/>
    <x v="1"/>
  </r>
  <r>
    <d v="1981-11-09T00:00:00"/>
    <n v="0.32589299999999999"/>
    <n v="0.328125"/>
    <n v="0.32589299999999999"/>
    <n v="0.32589299999999999"/>
    <n v="0.26363599999999998"/>
    <n v="5096000"/>
    <x v="1"/>
    <s v="Mon"/>
    <x v="0"/>
    <x v="0"/>
    <x v="1"/>
  </r>
  <r>
    <d v="1981-11-10T00:00:00"/>
    <n v="0.328125"/>
    <n v="0.33035700000000001"/>
    <n v="0.328125"/>
    <n v="0.328125"/>
    <n v="0.26544200000000001"/>
    <n v="4188800"/>
    <x v="2"/>
    <s v="Tues"/>
    <x v="0"/>
    <x v="0"/>
    <x v="1"/>
  </r>
  <r>
    <d v="1981-11-11T00:00:00"/>
    <n v="0.33705400000000002"/>
    <n v="0.33928599999999998"/>
    <n v="0.33705400000000002"/>
    <n v="0.33705400000000002"/>
    <n v="0.27266499999999999"/>
    <n v="6860000"/>
    <x v="3"/>
    <s v="Wednes"/>
    <x v="0"/>
    <x v="0"/>
    <x v="1"/>
  </r>
  <r>
    <d v="1981-11-12T00:00:00"/>
    <n v="0.34821400000000002"/>
    <n v="0.35044599999999998"/>
    <n v="0.34821400000000002"/>
    <n v="0.34821400000000002"/>
    <n v="0.28169300000000003"/>
    <n v="9979200"/>
    <x v="4"/>
    <s v="Thurs"/>
    <x v="0"/>
    <x v="0"/>
    <x v="1"/>
  </r>
  <r>
    <d v="1981-11-13T00:00:00"/>
    <n v="0.32589299999999999"/>
    <n v="0.32589299999999999"/>
    <n v="0.32366099999999998"/>
    <n v="0.32366099999999998"/>
    <n v="0.26183099999999998"/>
    <n v="5252800"/>
    <x v="0"/>
    <s v="Fri"/>
    <x v="1"/>
    <x v="1"/>
    <x v="1"/>
  </r>
  <r>
    <d v="1981-11-16T00:00:00"/>
    <n v="0.32142900000000002"/>
    <n v="0.32142900000000002"/>
    <n v="0.31919599999999998"/>
    <n v="0.31919599999999998"/>
    <n v="0.25821899999999998"/>
    <n v="5639200"/>
    <x v="1"/>
    <s v="Mon"/>
    <x v="5"/>
    <x v="1"/>
    <x v="1"/>
  </r>
  <r>
    <d v="1981-11-17T00:00:00"/>
    <n v="0.32589299999999999"/>
    <n v="0.328125"/>
    <n v="0.32589299999999999"/>
    <n v="0.32589299999999999"/>
    <n v="0.26363599999999998"/>
    <n v="8853600"/>
    <x v="2"/>
    <s v="Tues"/>
    <x v="0"/>
    <x v="0"/>
    <x v="1"/>
  </r>
  <r>
    <d v="1981-11-18T00:00:00"/>
    <n v="0.33705400000000002"/>
    <n v="0.33928599999999998"/>
    <n v="0.33705400000000002"/>
    <n v="0.33705400000000002"/>
    <n v="0.27266499999999999"/>
    <n v="7285600"/>
    <x v="3"/>
    <s v="Wednes"/>
    <x v="0"/>
    <x v="0"/>
    <x v="1"/>
  </r>
  <r>
    <d v="1981-11-19T00:00:00"/>
    <n v="0.33705400000000002"/>
    <n v="0.33928599999999998"/>
    <n v="0.33705400000000002"/>
    <n v="0.33705400000000002"/>
    <n v="0.27266499999999999"/>
    <n v="10001600"/>
    <x v="4"/>
    <s v="Thurs"/>
    <x v="0"/>
    <x v="0"/>
    <x v="1"/>
  </r>
  <r>
    <d v="1981-11-20T00:00:00"/>
    <n v="0.33928599999999998"/>
    <n v="0.34151799999999999"/>
    <n v="0.33928599999999998"/>
    <n v="0.33928599999999998"/>
    <n v="0.27447100000000002"/>
    <n v="9525600"/>
    <x v="0"/>
    <s v="Fri"/>
    <x v="0"/>
    <x v="0"/>
    <x v="1"/>
  </r>
  <r>
    <d v="1981-11-23T00:00:00"/>
    <n v="0.328125"/>
    <n v="0.328125"/>
    <n v="0.32366099999999998"/>
    <n v="0.32366099999999998"/>
    <n v="0.26183099999999998"/>
    <n v="5740000"/>
    <x v="1"/>
    <s v="Mon"/>
    <x v="2"/>
    <x v="1"/>
    <x v="1"/>
  </r>
  <r>
    <d v="1981-11-24T00:00:00"/>
    <n v="0.32366099999999998"/>
    <n v="0.32366099999999998"/>
    <n v="0.32142900000000002"/>
    <n v="0.32142900000000002"/>
    <n v="0.26002500000000001"/>
    <n v="5538400"/>
    <x v="2"/>
    <s v="Tues"/>
    <x v="7"/>
    <x v="1"/>
    <x v="1"/>
  </r>
  <r>
    <d v="1981-11-25T00:00:00"/>
    <n v="0.328125"/>
    <n v="0.33035700000000001"/>
    <n v="0.328125"/>
    <n v="0.328125"/>
    <n v="0.26544200000000001"/>
    <n v="13137600"/>
    <x v="3"/>
    <s v="Wednes"/>
    <x v="0"/>
    <x v="0"/>
    <x v="1"/>
  </r>
  <r>
    <d v="1981-11-27T00:00:00"/>
    <n v="0.33705400000000002"/>
    <n v="0.33928599999999998"/>
    <n v="0.33705400000000002"/>
    <n v="0.33705400000000002"/>
    <n v="0.27266499999999999"/>
    <n v="9312800"/>
    <x v="0"/>
    <s v="Fri"/>
    <x v="0"/>
    <x v="0"/>
    <x v="1"/>
  </r>
  <r>
    <d v="1981-11-30T00:00:00"/>
    <n v="0.33482099999999998"/>
    <n v="0.33482099999999998"/>
    <n v="0.33258900000000002"/>
    <n v="0.33258900000000002"/>
    <n v="0.26905400000000002"/>
    <n v="5992000"/>
    <x v="1"/>
    <s v="Mon"/>
    <x v="7"/>
    <x v="1"/>
    <x v="1"/>
  </r>
  <r>
    <d v="1981-12-01T00:00:00"/>
    <n v="0.33258900000000002"/>
    <n v="0.33482099999999998"/>
    <n v="0.33258900000000002"/>
    <n v="0.33258900000000002"/>
    <n v="0.26905400000000002"/>
    <n v="5846400"/>
    <x v="2"/>
    <s v="Tues"/>
    <x v="0"/>
    <x v="0"/>
    <x v="1"/>
  </r>
  <r>
    <d v="1981-12-02T00:00:00"/>
    <n v="0.33482099999999998"/>
    <n v="0.33705400000000002"/>
    <n v="0.33482099999999998"/>
    <n v="0.33482099999999998"/>
    <n v="0.27085900000000002"/>
    <n v="9391200"/>
    <x v="3"/>
    <s v="Wednes"/>
    <x v="0"/>
    <x v="0"/>
    <x v="1"/>
  </r>
  <r>
    <d v="1981-12-03T00:00:00"/>
    <n v="0.33258900000000002"/>
    <n v="0.33258900000000002"/>
    <n v="0.33035700000000001"/>
    <n v="0.33035700000000001"/>
    <n v="0.26724799999999999"/>
    <n v="5107200"/>
    <x v="4"/>
    <s v="Thurs"/>
    <x v="1"/>
    <x v="1"/>
    <x v="1"/>
  </r>
  <r>
    <d v="1981-12-04T00:00:00"/>
    <n v="0.33928599999999998"/>
    <n v="0.34151799999999999"/>
    <n v="0.33928599999999998"/>
    <n v="0.33928599999999998"/>
    <n v="0.27447100000000002"/>
    <n v="34288800"/>
    <x v="0"/>
    <s v="Fri"/>
    <x v="0"/>
    <x v="0"/>
    <x v="1"/>
  </r>
  <r>
    <d v="1981-12-07T00:00:00"/>
    <n v="0.34151799999999999"/>
    <n v="0.34375"/>
    <n v="0.34151799999999999"/>
    <n v="0.34151799999999999"/>
    <n v="0.27627600000000002"/>
    <n v="14823200"/>
    <x v="1"/>
    <s v="Mon"/>
    <x v="0"/>
    <x v="0"/>
    <x v="1"/>
  </r>
  <r>
    <d v="1981-12-08T00:00:00"/>
    <n v="0.33928599999999998"/>
    <n v="0.33928599999999998"/>
    <n v="0.33482099999999998"/>
    <n v="0.33482099999999998"/>
    <n v="0.27085900000000002"/>
    <n v="12656000"/>
    <x v="2"/>
    <s v="Tues"/>
    <x v="8"/>
    <x v="1"/>
    <x v="1"/>
  </r>
  <r>
    <d v="1981-12-09T00:00:00"/>
    <n v="0.33705400000000002"/>
    <n v="0.33928599999999998"/>
    <n v="0.33705400000000002"/>
    <n v="0.33705400000000002"/>
    <n v="0.27266499999999999"/>
    <n v="8568000"/>
    <x v="3"/>
    <s v="Wednes"/>
    <x v="0"/>
    <x v="0"/>
    <x v="1"/>
  </r>
  <r>
    <d v="1981-12-10T00:00:00"/>
    <n v="0.33705400000000002"/>
    <n v="0.33928599999999998"/>
    <n v="0.33705400000000002"/>
    <n v="0.33705400000000002"/>
    <n v="0.27266499999999999"/>
    <n v="9352000"/>
    <x v="4"/>
    <s v="Thurs"/>
    <x v="0"/>
    <x v="0"/>
    <x v="1"/>
  </r>
  <r>
    <d v="1981-12-11T00:00:00"/>
    <n v="0.33705400000000002"/>
    <n v="0.33928599999999998"/>
    <n v="0.33482099999999998"/>
    <n v="0.33482099999999998"/>
    <n v="0.27085900000000002"/>
    <n v="19023200"/>
    <x v="0"/>
    <s v="Fri"/>
    <x v="5"/>
    <x v="1"/>
    <x v="1"/>
  </r>
  <r>
    <d v="1981-12-14T00:00:00"/>
    <n v="0.328125"/>
    <n v="0.328125"/>
    <n v="0.32366099999999998"/>
    <n v="0.32366099999999998"/>
    <n v="0.26183099999999998"/>
    <n v="6311200"/>
    <x v="1"/>
    <s v="Mon"/>
    <x v="2"/>
    <x v="1"/>
    <x v="1"/>
  </r>
  <r>
    <d v="1981-12-15T00:00:00"/>
    <n v="0.33258900000000002"/>
    <n v="0.33482099999999998"/>
    <n v="0.33258900000000002"/>
    <n v="0.33258900000000002"/>
    <n v="0.26905400000000002"/>
    <n v="7828800"/>
    <x v="2"/>
    <s v="Tues"/>
    <x v="0"/>
    <x v="0"/>
    <x v="1"/>
  </r>
  <r>
    <d v="1981-12-16T00:00:00"/>
    <n v="0.34821400000000002"/>
    <n v="0.35044599999999998"/>
    <n v="0.34821400000000002"/>
    <n v="0.34821400000000002"/>
    <n v="0.28169300000000003"/>
    <n v="16363200"/>
    <x v="3"/>
    <s v="Wednes"/>
    <x v="0"/>
    <x v="0"/>
    <x v="1"/>
  </r>
  <r>
    <d v="1981-12-17T00:00:00"/>
    <n v="0.37723200000000001"/>
    <n v="0.37946400000000002"/>
    <n v="0.37723200000000001"/>
    <n v="0.37723200000000001"/>
    <n v="0.30516799999999999"/>
    <n v="12863200"/>
    <x v="4"/>
    <s v="Thurs"/>
    <x v="0"/>
    <x v="0"/>
    <x v="1"/>
  </r>
  <r>
    <d v="1981-12-18T00:00:00"/>
    <n v="0.40848200000000001"/>
    <n v="0.41071400000000002"/>
    <n v="0.40848200000000001"/>
    <n v="0.40848200000000001"/>
    <n v="0.33044800000000002"/>
    <n v="17931200"/>
    <x v="0"/>
    <s v="Fri"/>
    <x v="0"/>
    <x v="0"/>
    <x v="1"/>
  </r>
  <r>
    <d v="1981-12-21T00:00:00"/>
    <n v="0.39285700000000001"/>
    <n v="0.39285700000000001"/>
    <n v="0.390625"/>
    <n v="0.390625"/>
    <n v="0.31600200000000001"/>
    <n v="14100800"/>
    <x v="1"/>
    <s v="Mon"/>
    <x v="1"/>
    <x v="1"/>
    <x v="1"/>
  </r>
  <r>
    <d v="1981-12-22T00:00:00"/>
    <n v="0.39732099999999998"/>
    <n v="0.39955400000000002"/>
    <n v="0.39732099999999998"/>
    <n v="0.39732099999999998"/>
    <n v="0.32141999999999998"/>
    <n v="13456800"/>
    <x v="2"/>
    <s v="Tues"/>
    <x v="0"/>
    <x v="0"/>
    <x v="1"/>
  </r>
  <r>
    <d v="1981-12-23T00:00:00"/>
    <n v="0.390625"/>
    <n v="0.390625"/>
    <n v="0.38839299999999999"/>
    <n v="0.38839299999999999"/>
    <n v="0.314197"/>
    <n v="7224000"/>
    <x v="3"/>
    <s v="Wednes"/>
    <x v="1"/>
    <x v="1"/>
    <x v="1"/>
  </r>
  <r>
    <d v="1981-12-24T00:00:00"/>
    <n v="0.390625"/>
    <n v="0.39285700000000001"/>
    <n v="0.390625"/>
    <n v="0.390625"/>
    <n v="0.31600200000000001"/>
    <n v="7229600"/>
    <x v="4"/>
    <s v="Thurs"/>
    <x v="0"/>
    <x v="0"/>
    <x v="1"/>
  </r>
  <r>
    <d v="1981-12-28T00:00:00"/>
    <n v="0.37723200000000001"/>
    <n v="0.37723200000000001"/>
    <n v="0.37276799999999999"/>
    <n v="0.37276799999999999"/>
    <n v="0.30155700000000002"/>
    <n v="9144800"/>
    <x v="1"/>
    <s v="Mon"/>
    <x v="2"/>
    <x v="1"/>
    <x v="1"/>
  </r>
  <r>
    <d v="1981-12-29T00:00:00"/>
    <n v="0.37946400000000002"/>
    <n v="0.38392900000000002"/>
    <n v="0.37946400000000002"/>
    <n v="0.37946400000000002"/>
    <n v="0.30697400000000002"/>
    <n v="6059200"/>
    <x v="2"/>
    <s v="Tues"/>
    <x v="0"/>
    <x v="0"/>
    <x v="1"/>
  </r>
  <r>
    <d v="1981-12-30T00:00:00"/>
    <n v="0.39508900000000002"/>
    <n v="0.39732099999999998"/>
    <n v="0.39508900000000002"/>
    <n v="0.39508900000000002"/>
    <n v="0.31961400000000001"/>
    <n v="8047200"/>
    <x v="3"/>
    <s v="Wednes"/>
    <x v="0"/>
    <x v="0"/>
    <x v="1"/>
  </r>
  <r>
    <d v="1981-12-31T00:00:00"/>
    <n v="0.39508900000000002"/>
    <n v="0.39732099999999998"/>
    <n v="0.39508900000000002"/>
    <n v="0.39508900000000002"/>
    <n v="0.31961400000000001"/>
    <n v="13664000"/>
    <x v="4"/>
    <s v="Thurs"/>
    <x v="0"/>
    <x v="0"/>
    <x v="1"/>
  </r>
  <r>
    <d v="1982-01-04T00:00:00"/>
    <n v="0.39508900000000002"/>
    <n v="0.39508900000000002"/>
    <n v="0.39285700000000001"/>
    <n v="0.39285700000000001"/>
    <n v="0.31780799999999998"/>
    <n v="17813600"/>
    <x v="1"/>
    <s v="Mon"/>
    <x v="1"/>
    <x v="1"/>
    <x v="2"/>
  </r>
  <r>
    <d v="1982-01-05T00:00:00"/>
    <n v="0.37723200000000001"/>
    <n v="0.37723200000000001"/>
    <n v="0.37276799999999999"/>
    <n v="0.37276799999999999"/>
    <n v="0.30155700000000002"/>
    <n v="8960000"/>
    <x v="2"/>
    <s v="Tues"/>
    <x v="2"/>
    <x v="1"/>
    <x v="2"/>
  </r>
  <r>
    <d v="1982-01-06T00:00:00"/>
    <n v="0.37053599999999998"/>
    <n v="0.37053599999999998"/>
    <n v="0.36830400000000002"/>
    <n v="0.36830400000000002"/>
    <n v="0.29794500000000002"/>
    <n v="16520000"/>
    <x v="3"/>
    <s v="Wednes"/>
    <x v="7"/>
    <x v="1"/>
    <x v="2"/>
  </r>
  <r>
    <d v="1982-01-07T00:00:00"/>
    <n v="0.34375"/>
    <n v="0.34375"/>
    <n v="0.33928599999999998"/>
    <n v="0.33928599999999998"/>
    <n v="0.27447100000000002"/>
    <n v="17511200"/>
    <x v="4"/>
    <s v="Thurs"/>
    <x v="2"/>
    <x v="1"/>
    <x v="2"/>
  </r>
  <r>
    <d v="1982-01-08T00:00:00"/>
    <n v="0.35491099999999998"/>
    <n v="0.35714299999999999"/>
    <n v="0.35491099999999998"/>
    <n v="0.35491099999999998"/>
    <n v="0.28711100000000001"/>
    <n v="14151200"/>
    <x v="0"/>
    <s v="Fri"/>
    <x v="0"/>
    <x v="0"/>
    <x v="2"/>
  </r>
  <r>
    <d v="1982-01-11T00:00:00"/>
    <n v="0.33482099999999998"/>
    <n v="0.33482099999999998"/>
    <n v="0.33258900000000002"/>
    <n v="0.33258900000000002"/>
    <n v="0.26905400000000002"/>
    <n v="8332800"/>
    <x v="1"/>
    <s v="Mon"/>
    <x v="7"/>
    <x v="1"/>
    <x v="2"/>
  </r>
  <r>
    <d v="1982-01-12T00:00:00"/>
    <n v="0.32366099999999998"/>
    <n v="0.32366099999999998"/>
    <n v="0.32142900000000002"/>
    <n v="0.32142900000000002"/>
    <n v="0.26002500000000001"/>
    <n v="14980000"/>
    <x v="2"/>
    <s v="Tues"/>
    <x v="7"/>
    <x v="1"/>
    <x v="2"/>
  </r>
  <r>
    <d v="1982-01-13T00:00:00"/>
    <n v="0.32142900000000002"/>
    <n v="0.32142900000000002"/>
    <n v="0.31919599999999998"/>
    <n v="0.31919599999999998"/>
    <n v="0.25821899999999998"/>
    <n v="10438400"/>
    <x v="3"/>
    <s v="Wednes"/>
    <x v="5"/>
    <x v="1"/>
    <x v="2"/>
  </r>
  <r>
    <d v="1982-01-14T00:00:00"/>
    <n v="0.33482099999999998"/>
    <n v="0.33705400000000002"/>
    <n v="0.33482099999999998"/>
    <n v="0.33482099999999998"/>
    <n v="0.27085900000000002"/>
    <n v="6428800"/>
    <x v="4"/>
    <s v="Thurs"/>
    <x v="0"/>
    <x v="0"/>
    <x v="2"/>
  </r>
  <r>
    <d v="1982-01-15T00:00:00"/>
    <n v="0.35714299999999999"/>
    <n v="0.36160700000000001"/>
    <n v="0.35714299999999999"/>
    <n v="0.35714299999999999"/>
    <n v="0.28891600000000001"/>
    <n v="11676000"/>
    <x v="0"/>
    <s v="Fri"/>
    <x v="0"/>
    <x v="0"/>
    <x v="2"/>
  </r>
  <r>
    <d v="1982-01-18T00:00:00"/>
    <n v="0.36383900000000002"/>
    <n v="0.36830400000000002"/>
    <n v="0.36383900000000002"/>
    <n v="0.36383900000000002"/>
    <n v="0.29433399999999998"/>
    <n v="7000000"/>
    <x v="1"/>
    <s v="Mon"/>
    <x v="0"/>
    <x v="0"/>
    <x v="2"/>
  </r>
  <r>
    <d v="1982-01-19T00:00:00"/>
    <n v="0.359375"/>
    <n v="0.359375"/>
    <n v="0.35491099999999998"/>
    <n v="0.35491099999999998"/>
    <n v="0.28711100000000001"/>
    <n v="13876800"/>
    <x v="2"/>
    <s v="Tues"/>
    <x v="2"/>
    <x v="1"/>
    <x v="2"/>
  </r>
  <r>
    <d v="1982-01-20T00:00:00"/>
    <n v="0.36160700000000001"/>
    <n v="0.36383900000000002"/>
    <n v="0.36160700000000001"/>
    <n v="0.36160700000000001"/>
    <n v="0.29252800000000001"/>
    <n v="6456800"/>
    <x v="3"/>
    <s v="Wednes"/>
    <x v="0"/>
    <x v="0"/>
    <x v="2"/>
  </r>
  <r>
    <d v="1982-01-21T00:00:00"/>
    <n v="0.36830400000000002"/>
    <n v="0.37053599999999998"/>
    <n v="0.36830400000000002"/>
    <n v="0.36830400000000002"/>
    <n v="0.29794500000000002"/>
    <n v="8332800"/>
    <x v="4"/>
    <s v="Thurs"/>
    <x v="0"/>
    <x v="0"/>
    <x v="2"/>
  </r>
  <r>
    <d v="1982-01-22T00:00:00"/>
    <n v="0.37053599999999998"/>
    <n v="0.37276799999999999"/>
    <n v="0.37053599999999998"/>
    <n v="0.37053599999999998"/>
    <n v="0.29975099999999999"/>
    <n v="6064800"/>
    <x v="0"/>
    <s v="Fri"/>
    <x v="0"/>
    <x v="0"/>
    <x v="2"/>
  </r>
  <r>
    <d v="1982-01-25T00:00:00"/>
    <n v="0.36160700000000001"/>
    <n v="0.36160700000000001"/>
    <n v="0.359375"/>
    <n v="0.359375"/>
    <n v="0.29072199999999998"/>
    <n v="11177600"/>
    <x v="1"/>
    <s v="Mon"/>
    <x v="1"/>
    <x v="1"/>
    <x v="2"/>
  </r>
  <r>
    <d v="1982-01-26T00:00:00"/>
    <n v="0.35044599999999998"/>
    <n v="0.35044599999999998"/>
    <n v="0.34598200000000001"/>
    <n v="0.34598200000000001"/>
    <n v="0.27988800000000003"/>
    <n v="5303200"/>
    <x v="2"/>
    <s v="Tues"/>
    <x v="6"/>
    <x v="1"/>
    <x v="2"/>
  </r>
  <r>
    <d v="1982-01-27T00:00:00"/>
    <n v="0.34821400000000002"/>
    <n v="0.35267900000000002"/>
    <n v="0.34821400000000002"/>
    <n v="0.34821400000000002"/>
    <n v="0.28169300000000003"/>
    <n v="7840000"/>
    <x v="3"/>
    <s v="Wednes"/>
    <x v="0"/>
    <x v="0"/>
    <x v="2"/>
  </r>
  <r>
    <d v="1982-01-28T00:00:00"/>
    <n v="0.359375"/>
    <n v="0.36160700000000001"/>
    <n v="0.359375"/>
    <n v="0.359375"/>
    <n v="0.29072199999999998"/>
    <n v="9900800"/>
    <x v="4"/>
    <s v="Thurs"/>
    <x v="0"/>
    <x v="0"/>
    <x v="2"/>
  </r>
  <r>
    <d v="1982-01-29T00:00:00"/>
    <n v="0.36383900000000002"/>
    <n v="0.36607099999999998"/>
    <n v="0.36383900000000002"/>
    <n v="0.36383900000000002"/>
    <n v="0.29433399999999998"/>
    <n v="13288800"/>
    <x v="0"/>
    <s v="Fri"/>
    <x v="0"/>
    <x v="0"/>
    <x v="2"/>
  </r>
  <r>
    <d v="1982-02-01T00:00:00"/>
    <n v="0.36383900000000002"/>
    <n v="0.36383900000000002"/>
    <n v="0.359375"/>
    <n v="0.359375"/>
    <n v="0.29072199999999998"/>
    <n v="9632000"/>
    <x v="1"/>
    <s v="Mon"/>
    <x v="2"/>
    <x v="1"/>
    <x v="2"/>
  </r>
  <r>
    <d v="1982-02-02T00:00:00"/>
    <n v="0.36160700000000001"/>
    <n v="0.36607099999999998"/>
    <n v="0.36160700000000001"/>
    <n v="0.36160700000000001"/>
    <n v="0.29252800000000001"/>
    <n v="13568800"/>
    <x v="2"/>
    <s v="Tues"/>
    <x v="0"/>
    <x v="0"/>
    <x v="2"/>
  </r>
  <r>
    <d v="1982-02-03T00:00:00"/>
    <n v="0.36160700000000001"/>
    <n v="0.36383900000000002"/>
    <n v="0.36160700000000001"/>
    <n v="0.36160700000000001"/>
    <n v="0.29252800000000001"/>
    <n v="7868000"/>
    <x v="3"/>
    <s v="Wednes"/>
    <x v="0"/>
    <x v="0"/>
    <x v="2"/>
  </r>
  <r>
    <d v="1982-02-04T00:00:00"/>
    <n v="0.35491099999999998"/>
    <n v="0.35491099999999998"/>
    <n v="0.35267900000000002"/>
    <n v="0.35267900000000002"/>
    <n v="0.28530499999999998"/>
    <n v="5510400"/>
    <x v="4"/>
    <s v="Thurs"/>
    <x v="7"/>
    <x v="1"/>
    <x v="2"/>
  </r>
  <r>
    <d v="1982-02-05T00:00:00"/>
    <n v="0.35267900000000002"/>
    <n v="0.35491099999999998"/>
    <n v="0.35267900000000002"/>
    <n v="0.35267900000000002"/>
    <n v="0.28530499999999998"/>
    <n v="10074400"/>
    <x v="0"/>
    <s v="Fri"/>
    <x v="0"/>
    <x v="0"/>
    <x v="2"/>
  </r>
  <r>
    <d v="1982-02-08T00:00:00"/>
    <n v="0.33258900000000002"/>
    <n v="0.33258900000000002"/>
    <n v="0.33035700000000001"/>
    <n v="0.33035700000000001"/>
    <n v="0.26724799999999999"/>
    <n v="7924000"/>
    <x v="1"/>
    <s v="Mon"/>
    <x v="1"/>
    <x v="1"/>
    <x v="2"/>
  </r>
  <r>
    <d v="1982-02-09T00:00:00"/>
    <n v="0.33035700000000001"/>
    <n v="0.33258900000000002"/>
    <n v="0.33035700000000001"/>
    <n v="0.33035700000000001"/>
    <n v="0.26724799999999999"/>
    <n v="14476000"/>
    <x v="2"/>
    <s v="Tues"/>
    <x v="0"/>
    <x v="0"/>
    <x v="2"/>
  </r>
  <r>
    <d v="1982-02-10T00:00:00"/>
    <n v="0.33482099999999998"/>
    <n v="0.33705400000000002"/>
    <n v="0.33482099999999998"/>
    <n v="0.33482099999999998"/>
    <n v="0.27085900000000002"/>
    <n v="9699200"/>
    <x v="3"/>
    <s v="Wednes"/>
    <x v="0"/>
    <x v="0"/>
    <x v="2"/>
  </r>
  <r>
    <d v="1982-02-11T00:00:00"/>
    <n v="0.33258900000000002"/>
    <n v="0.33258900000000002"/>
    <n v="0.33035700000000001"/>
    <n v="0.33035700000000001"/>
    <n v="0.26724799999999999"/>
    <n v="6132000"/>
    <x v="4"/>
    <s v="Thurs"/>
    <x v="1"/>
    <x v="1"/>
    <x v="2"/>
  </r>
  <r>
    <d v="1982-02-12T00:00:00"/>
    <n v="0.33482099999999998"/>
    <n v="0.33705400000000002"/>
    <n v="0.33482099999999998"/>
    <n v="0.33482099999999998"/>
    <n v="0.27085900000000002"/>
    <n v="4911200"/>
    <x v="0"/>
    <s v="Fri"/>
    <x v="0"/>
    <x v="0"/>
    <x v="2"/>
  </r>
  <r>
    <d v="1982-02-16T00:00:00"/>
    <n v="0.33035700000000001"/>
    <n v="0.33035700000000001"/>
    <n v="0.328125"/>
    <n v="0.328125"/>
    <n v="0.26544200000000001"/>
    <n v="8579200"/>
    <x v="2"/>
    <s v="Tues"/>
    <x v="1"/>
    <x v="1"/>
    <x v="2"/>
  </r>
  <r>
    <d v="1982-02-17T00:00:00"/>
    <n v="0.33258900000000002"/>
    <n v="0.33482099999999998"/>
    <n v="0.33258900000000002"/>
    <n v="0.33258900000000002"/>
    <n v="0.26905400000000002"/>
    <n v="6395200"/>
    <x v="3"/>
    <s v="Wednes"/>
    <x v="0"/>
    <x v="0"/>
    <x v="2"/>
  </r>
  <r>
    <d v="1982-02-18T00:00:00"/>
    <n v="0.33705400000000002"/>
    <n v="0.33928599999999998"/>
    <n v="0.33705400000000002"/>
    <n v="0.33705400000000002"/>
    <n v="0.27266499999999999"/>
    <n v="7095200"/>
    <x v="4"/>
    <s v="Thurs"/>
    <x v="0"/>
    <x v="0"/>
    <x v="2"/>
  </r>
  <r>
    <d v="1982-02-19T00:00:00"/>
    <n v="0.33705400000000002"/>
    <n v="0.33705400000000002"/>
    <n v="0.33482099999999998"/>
    <n v="0.33482099999999998"/>
    <n v="0.27085900000000002"/>
    <n v="3399200"/>
    <x v="0"/>
    <s v="Fri"/>
    <x v="5"/>
    <x v="1"/>
    <x v="2"/>
  </r>
  <r>
    <d v="1982-02-22T00:00:00"/>
    <n v="0.33258900000000002"/>
    <n v="0.33258900000000002"/>
    <n v="0.33035700000000001"/>
    <n v="0.33035700000000001"/>
    <n v="0.26724799999999999"/>
    <n v="6658400"/>
    <x v="1"/>
    <s v="Mon"/>
    <x v="1"/>
    <x v="1"/>
    <x v="2"/>
  </r>
  <r>
    <d v="1982-02-23T00:00:00"/>
    <n v="0.328125"/>
    <n v="0.328125"/>
    <n v="0.32589299999999999"/>
    <n v="0.32589299999999999"/>
    <n v="0.26363599999999998"/>
    <n v="8635200"/>
    <x v="2"/>
    <s v="Tues"/>
    <x v="1"/>
    <x v="1"/>
    <x v="2"/>
  </r>
  <r>
    <d v="1982-02-24T00:00:00"/>
    <n v="0.328125"/>
    <n v="0.33035700000000001"/>
    <n v="0.328125"/>
    <n v="0.328125"/>
    <n v="0.26544200000000001"/>
    <n v="9486400"/>
    <x v="3"/>
    <s v="Wednes"/>
    <x v="0"/>
    <x v="0"/>
    <x v="2"/>
  </r>
  <r>
    <d v="1982-02-25T00:00:00"/>
    <n v="0.328125"/>
    <n v="0.328125"/>
    <n v="0.32589299999999999"/>
    <n v="0.32589299999999999"/>
    <n v="0.26363599999999998"/>
    <n v="7700000"/>
    <x v="4"/>
    <s v="Thurs"/>
    <x v="1"/>
    <x v="1"/>
    <x v="2"/>
  </r>
  <r>
    <d v="1982-02-26T00:00:00"/>
    <n v="0.32589299999999999"/>
    <n v="0.328125"/>
    <n v="0.32589299999999999"/>
    <n v="0.32589299999999999"/>
    <n v="0.26363599999999998"/>
    <n v="4356800"/>
    <x v="0"/>
    <s v="Fri"/>
    <x v="0"/>
    <x v="0"/>
    <x v="2"/>
  </r>
  <r>
    <d v="1982-03-01T00:00:00"/>
    <n v="0.328125"/>
    <n v="0.33035700000000001"/>
    <n v="0.328125"/>
    <n v="0.328125"/>
    <n v="0.26544200000000001"/>
    <n v="8825600"/>
    <x v="1"/>
    <s v="Mon"/>
    <x v="0"/>
    <x v="0"/>
    <x v="2"/>
  </r>
  <r>
    <d v="1982-03-02T00:00:00"/>
    <n v="0.328125"/>
    <n v="0.33035700000000001"/>
    <n v="0.328125"/>
    <n v="0.328125"/>
    <n v="0.26544200000000001"/>
    <n v="8702400"/>
    <x v="2"/>
    <s v="Tues"/>
    <x v="0"/>
    <x v="0"/>
    <x v="2"/>
  </r>
  <r>
    <d v="1982-03-03T00:00:00"/>
    <n v="0.328125"/>
    <n v="0.33035700000000001"/>
    <n v="0.328125"/>
    <n v="0.328125"/>
    <n v="0.26544200000000001"/>
    <n v="5913600"/>
    <x v="3"/>
    <s v="Wednes"/>
    <x v="0"/>
    <x v="0"/>
    <x v="2"/>
  </r>
  <r>
    <d v="1982-03-04T00:00:00"/>
    <n v="0.32366099999999998"/>
    <n v="0.32366099999999998"/>
    <n v="0.32142900000000002"/>
    <n v="0.32142900000000002"/>
    <n v="0.26002500000000001"/>
    <n v="9592800"/>
    <x v="4"/>
    <s v="Thurs"/>
    <x v="7"/>
    <x v="1"/>
    <x v="2"/>
  </r>
  <r>
    <d v="1982-03-05T00:00:00"/>
    <n v="0.29910700000000001"/>
    <n v="0.29910700000000001"/>
    <n v="0.296875"/>
    <n v="0.296875"/>
    <n v="0.24016199999999999"/>
    <n v="11328800"/>
    <x v="0"/>
    <s v="Fri"/>
    <x v="1"/>
    <x v="1"/>
    <x v="2"/>
  </r>
  <r>
    <d v="1982-03-08T00:00:00"/>
    <n v="0.29464299999999999"/>
    <n v="0.29464299999999999"/>
    <n v="0.29241099999999998"/>
    <n v="0.29241099999999998"/>
    <n v="0.23655000000000001"/>
    <n v="8786400"/>
    <x v="1"/>
    <s v="Mon"/>
    <x v="1"/>
    <x v="1"/>
    <x v="2"/>
  </r>
  <r>
    <d v="1982-03-09T00:00:00"/>
    <n v="0.29464299999999999"/>
    <n v="0.296875"/>
    <n v="0.29464299999999999"/>
    <n v="0.29464299999999999"/>
    <n v="0.23835600000000001"/>
    <n v="13126400"/>
    <x v="2"/>
    <s v="Tues"/>
    <x v="0"/>
    <x v="0"/>
    <x v="2"/>
  </r>
  <r>
    <d v="1982-03-10T00:00:00"/>
    <n v="0.29241099999999998"/>
    <n v="0.29241099999999998"/>
    <n v="0.29017900000000002"/>
    <n v="0.29017900000000002"/>
    <n v="0.23474500000000001"/>
    <n v="21733600"/>
    <x v="3"/>
    <s v="Wednes"/>
    <x v="7"/>
    <x v="1"/>
    <x v="2"/>
  </r>
  <r>
    <d v="1982-03-11T00:00:00"/>
    <n v="0.29017900000000002"/>
    <n v="0.29464299999999999"/>
    <n v="0.29017900000000002"/>
    <n v="0.29017900000000002"/>
    <n v="0.23474500000000001"/>
    <n v="5644800"/>
    <x v="4"/>
    <s v="Thurs"/>
    <x v="0"/>
    <x v="0"/>
    <x v="2"/>
  </r>
  <r>
    <d v="1982-03-12T00:00:00"/>
    <n v="0.27455400000000002"/>
    <n v="0.27455400000000002"/>
    <n v="0.27232099999999998"/>
    <n v="0.27232099999999998"/>
    <n v="0.22029899999999999"/>
    <n v="11636800"/>
    <x v="0"/>
    <s v="Fri"/>
    <x v="5"/>
    <x v="1"/>
    <x v="2"/>
  </r>
  <r>
    <d v="1982-03-15T00:00:00"/>
    <n v="0.27232099999999998"/>
    <n v="0.27232099999999998"/>
    <n v="0.27008900000000002"/>
    <n v="0.27008900000000002"/>
    <n v="0.21849299999999999"/>
    <n v="12840800"/>
    <x v="1"/>
    <s v="Mon"/>
    <x v="7"/>
    <x v="1"/>
    <x v="2"/>
  </r>
  <r>
    <d v="1982-03-16T00:00:00"/>
    <n v="0.26785700000000001"/>
    <n v="0.26785700000000001"/>
    <n v="0.265625"/>
    <n v="0.265625"/>
    <n v="0.21488199999999999"/>
    <n v="11788000"/>
    <x v="2"/>
    <s v="Tues"/>
    <x v="1"/>
    <x v="1"/>
    <x v="2"/>
  </r>
  <r>
    <d v="1982-03-17T00:00:00"/>
    <n v="0.25446400000000002"/>
    <n v="0.25446400000000002"/>
    <n v="0.25223200000000001"/>
    <n v="0.25223200000000001"/>
    <n v="0.20404700000000001"/>
    <n v="12622400"/>
    <x v="3"/>
    <s v="Wednes"/>
    <x v="1"/>
    <x v="1"/>
    <x v="2"/>
  </r>
  <r>
    <d v="1982-03-18T00:00:00"/>
    <n v="0.27232099999999998"/>
    <n v="0.27455400000000002"/>
    <n v="0.27232099999999998"/>
    <n v="0.27232099999999998"/>
    <n v="0.22029899999999999"/>
    <n v="14084000"/>
    <x v="4"/>
    <s v="Thurs"/>
    <x v="0"/>
    <x v="0"/>
    <x v="2"/>
  </r>
  <r>
    <d v="1982-03-19T00:00:00"/>
    <n v="0.296875"/>
    <n v="0.29910700000000001"/>
    <n v="0.296875"/>
    <n v="0.296875"/>
    <n v="0.24016199999999999"/>
    <n v="16452800"/>
    <x v="0"/>
    <s v="Fri"/>
    <x v="0"/>
    <x v="0"/>
    <x v="2"/>
  </r>
  <r>
    <d v="1982-03-22T00:00:00"/>
    <n v="0.31919599999999998"/>
    <n v="0.32142900000000002"/>
    <n v="0.31919599999999998"/>
    <n v="0.31919599999999998"/>
    <n v="0.25821899999999998"/>
    <n v="17298400"/>
    <x v="1"/>
    <s v="Mon"/>
    <x v="0"/>
    <x v="0"/>
    <x v="2"/>
  </r>
  <r>
    <d v="1982-03-23T00:00:00"/>
    <n v="0.31696400000000002"/>
    <n v="0.31696400000000002"/>
    <n v="0.31473200000000001"/>
    <n v="0.31473200000000001"/>
    <n v="0.254608"/>
    <n v="13988800"/>
    <x v="2"/>
    <s v="Tues"/>
    <x v="1"/>
    <x v="1"/>
    <x v="2"/>
  </r>
  <r>
    <d v="1982-03-24T00:00:00"/>
    <n v="0.29910700000000001"/>
    <n v="0.29910700000000001"/>
    <n v="0.296875"/>
    <n v="0.296875"/>
    <n v="0.24016199999999999"/>
    <n v="12902400"/>
    <x v="3"/>
    <s v="Wednes"/>
    <x v="1"/>
    <x v="1"/>
    <x v="2"/>
  </r>
  <r>
    <d v="1982-03-25T00:00:00"/>
    <n v="0.296875"/>
    <n v="0.296875"/>
    <n v="0.29464299999999999"/>
    <n v="0.29464299999999999"/>
    <n v="0.23835600000000001"/>
    <n v="21028000"/>
    <x v="4"/>
    <s v="Thurs"/>
    <x v="1"/>
    <x v="1"/>
    <x v="2"/>
  </r>
  <r>
    <d v="1982-03-26T00:00:00"/>
    <n v="0.29241099999999998"/>
    <n v="0.29241099999999998"/>
    <n v="0.29017900000000002"/>
    <n v="0.29017900000000002"/>
    <n v="0.23474500000000001"/>
    <n v="12695200"/>
    <x v="0"/>
    <s v="Fri"/>
    <x v="7"/>
    <x v="1"/>
    <x v="2"/>
  </r>
  <r>
    <d v="1982-03-29T00:00:00"/>
    <n v="0.296875"/>
    <n v="0.29910700000000001"/>
    <n v="0.296875"/>
    <n v="0.296875"/>
    <n v="0.24016199999999999"/>
    <n v="16900800"/>
    <x v="1"/>
    <s v="Mon"/>
    <x v="0"/>
    <x v="0"/>
    <x v="2"/>
  </r>
  <r>
    <d v="1982-03-30T00:00:00"/>
    <n v="0.30133900000000002"/>
    <n v="0.30357099999999998"/>
    <n v="0.30133900000000002"/>
    <n v="0.30133900000000002"/>
    <n v="0.24377299999999999"/>
    <n v="19488000"/>
    <x v="2"/>
    <s v="Tues"/>
    <x v="0"/>
    <x v="0"/>
    <x v="2"/>
  </r>
  <r>
    <d v="1982-03-31T00:00:00"/>
    <n v="0.30133900000000002"/>
    <n v="0.30357099999999998"/>
    <n v="0.30133900000000002"/>
    <n v="0.30133900000000002"/>
    <n v="0.24377299999999999"/>
    <n v="12538400"/>
    <x v="3"/>
    <s v="Wednes"/>
    <x v="0"/>
    <x v="0"/>
    <x v="2"/>
  </r>
  <r>
    <d v="1982-04-01T00:00:00"/>
    <n v="0.31696400000000002"/>
    <n v="0.31919599999999998"/>
    <n v="0.31696400000000002"/>
    <n v="0.31696400000000002"/>
    <n v="0.256413"/>
    <n v="14784000"/>
    <x v="4"/>
    <s v="Thurs"/>
    <x v="0"/>
    <x v="0"/>
    <x v="2"/>
  </r>
  <r>
    <d v="1982-04-02T00:00:00"/>
    <n v="0.31696400000000002"/>
    <n v="0.31919599999999998"/>
    <n v="0.31696400000000002"/>
    <n v="0.31696400000000002"/>
    <n v="0.256413"/>
    <n v="21201600"/>
    <x v="0"/>
    <s v="Fri"/>
    <x v="0"/>
    <x v="0"/>
    <x v="2"/>
  </r>
  <r>
    <d v="1982-04-05T00:00:00"/>
    <n v="0.31696400000000002"/>
    <n v="0.31919599999999998"/>
    <n v="0.31696400000000002"/>
    <n v="0.31696400000000002"/>
    <n v="0.256413"/>
    <n v="21660800"/>
    <x v="1"/>
    <s v="Mon"/>
    <x v="0"/>
    <x v="0"/>
    <x v="2"/>
  </r>
  <r>
    <d v="1982-04-06T00:00:00"/>
    <n v="0.31696400000000002"/>
    <n v="0.31696400000000002"/>
    <n v="0.31473200000000001"/>
    <n v="0.31473200000000001"/>
    <n v="0.254608"/>
    <n v="17897600"/>
    <x v="2"/>
    <s v="Tues"/>
    <x v="1"/>
    <x v="1"/>
    <x v="2"/>
  </r>
  <r>
    <d v="1982-04-07T00:00:00"/>
    <n v="0.3125"/>
    <n v="0.3125"/>
    <n v="0.31026799999999999"/>
    <n v="0.31026799999999999"/>
    <n v="0.250996"/>
    <n v="7274400"/>
    <x v="3"/>
    <s v="Wednes"/>
    <x v="1"/>
    <x v="1"/>
    <x v="2"/>
  </r>
  <r>
    <d v="1982-04-08T00:00:00"/>
    <n v="0.3125"/>
    <n v="0.31473200000000001"/>
    <n v="0.3125"/>
    <n v="0.3125"/>
    <n v="0.25280200000000003"/>
    <n v="5997600"/>
    <x v="4"/>
    <s v="Thurs"/>
    <x v="0"/>
    <x v="0"/>
    <x v="2"/>
  </r>
  <r>
    <d v="1982-04-12T00:00:00"/>
    <n v="0.3125"/>
    <n v="0.31473200000000001"/>
    <n v="0.31026799999999999"/>
    <n v="0.31026799999999999"/>
    <n v="0.250996"/>
    <n v="11076800"/>
    <x v="1"/>
    <s v="Mon"/>
    <x v="1"/>
    <x v="1"/>
    <x v="2"/>
  </r>
  <r>
    <d v="1982-04-13T00:00:00"/>
    <n v="0.28794599999999998"/>
    <n v="0.28794599999999998"/>
    <n v="0.28571400000000002"/>
    <n v="0.28571400000000002"/>
    <n v="0.23113300000000001"/>
    <n v="21324800"/>
    <x v="2"/>
    <s v="Tues"/>
    <x v="7"/>
    <x v="1"/>
    <x v="2"/>
  </r>
  <r>
    <d v="1982-04-14T00:00:00"/>
    <n v="0.28794599999999998"/>
    <n v="0.29017900000000002"/>
    <n v="0.28794599999999998"/>
    <n v="0.28794599999999998"/>
    <n v="0.23293900000000001"/>
    <n v="28397600"/>
    <x v="3"/>
    <s v="Wednes"/>
    <x v="0"/>
    <x v="0"/>
    <x v="2"/>
  </r>
  <r>
    <d v="1982-04-15T00:00:00"/>
    <n v="0.29241099999999998"/>
    <n v="0.29464299999999999"/>
    <n v="0.29241099999999998"/>
    <n v="0.29241099999999998"/>
    <n v="0.23655000000000001"/>
    <n v="41070400"/>
    <x v="4"/>
    <s v="Thurs"/>
    <x v="0"/>
    <x v="0"/>
    <x v="2"/>
  </r>
  <r>
    <d v="1982-04-16T00:00:00"/>
    <n v="0.30133900000000002"/>
    <n v="0.30357099999999998"/>
    <n v="0.30133900000000002"/>
    <n v="0.30133900000000002"/>
    <n v="0.24377299999999999"/>
    <n v="26012000"/>
    <x v="0"/>
    <s v="Fri"/>
    <x v="0"/>
    <x v="0"/>
    <x v="2"/>
  </r>
  <r>
    <d v="1982-04-19T00:00:00"/>
    <n v="0.29910700000000001"/>
    <n v="0.29910700000000001"/>
    <n v="0.29464299999999999"/>
    <n v="0.29464299999999999"/>
    <n v="0.23835600000000001"/>
    <n v="10320800"/>
    <x v="1"/>
    <s v="Mon"/>
    <x v="2"/>
    <x v="1"/>
    <x v="2"/>
  </r>
  <r>
    <d v="1982-04-20T00:00:00"/>
    <n v="0.28348200000000001"/>
    <n v="0.28348200000000001"/>
    <n v="0.28125"/>
    <n v="0.28125"/>
    <n v="0.227522"/>
    <n v="20137600"/>
    <x v="2"/>
    <s v="Tues"/>
    <x v="1"/>
    <x v="1"/>
    <x v="2"/>
  </r>
  <r>
    <d v="1982-04-21T00:00:00"/>
    <n v="0.28125"/>
    <n v="0.28125"/>
    <n v="0.27901799999999999"/>
    <n v="0.27901799999999999"/>
    <n v="0.225716"/>
    <n v="18256000"/>
    <x v="3"/>
    <s v="Wednes"/>
    <x v="1"/>
    <x v="1"/>
    <x v="2"/>
  </r>
  <r>
    <d v="1982-04-22T00:00:00"/>
    <n v="0.27678599999999998"/>
    <n v="0.27678599999999998"/>
    <n v="0.27455400000000002"/>
    <n v="0.27455400000000002"/>
    <n v="0.222105"/>
    <n v="13148800"/>
    <x v="4"/>
    <s v="Thurs"/>
    <x v="7"/>
    <x v="1"/>
    <x v="2"/>
  </r>
  <r>
    <d v="1982-04-23T00:00:00"/>
    <n v="0.27455400000000002"/>
    <n v="0.27678599999999998"/>
    <n v="0.27455400000000002"/>
    <n v="0.27455400000000002"/>
    <n v="0.222105"/>
    <n v="12073600"/>
    <x v="0"/>
    <s v="Fri"/>
    <x v="0"/>
    <x v="0"/>
    <x v="2"/>
  </r>
  <r>
    <d v="1982-04-26T00:00:00"/>
    <n v="0.28125"/>
    <n v="0.28348200000000001"/>
    <n v="0.28125"/>
    <n v="0.28125"/>
    <n v="0.227522"/>
    <n v="14481600"/>
    <x v="1"/>
    <s v="Mon"/>
    <x v="0"/>
    <x v="0"/>
    <x v="2"/>
  </r>
  <r>
    <d v="1982-04-27T00:00:00"/>
    <n v="0.27455400000000002"/>
    <n v="0.27455400000000002"/>
    <n v="0.27232099999999998"/>
    <n v="0.27232099999999998"/>
    <n v="0.22029899999999999"/>
    <n v="17567200"/>
    <x v="2"/>
    <s v="Tues"/>
    <x v="5"/>
    <x v="1"/>
    <x v="2"/>
  </r>
  <r>
    <d v="1982-04-28T00:00:00"/>
    <n v="0.26339299999999999"/>
    <n v="0.26339299999999999"/>
    <n v="0.26116099999999998"/>
    <n v="0.26116099999999998"/>
    <n v="0.21127000000000001"/>
    <n v="24808000"/>
    <x v="3"/>
    <s v="Wednes"/>
    <x v="1"/>
    <x v="1"/>
    <x v="2"/>
  </r>
  <r>
    <d v="1982-04-29T00:00:00"/>
    <n v="0.26116099999999998"/>
    <n v="0.26339299999999999"/>
    <n v="0.26116099999999998"/>
    <n v="0.26116099999999998"/>
    <n v="0.21127000000000001"/>
    <n v="20557600"/>
    <x v="4"/>
    <s v="Thurs"/>
    <x v="0"/>
    <x v="0"/>
    <x v="2"/>
  </r>
  <r>
    <d v="1982-04-30T00:00:00"/>
    <n v="0.26339299999999999"/>
    <n v="0.265625"/>
    <n v="0.26339299999999999"/>
    <n v="0.26339299999999999"/>
    <n v="0.21307599999999999"/>
    <n v="69350400"/>
    <x v="0"/>
    <s v="Fri"/>
    <x v="0"/>
    <x v="0"/>
    <x v="2"/>
  </r>
  <r>
    <d v="1982-05-03T00:00:00"/>
    <n v="0.27232099999999998"/>
    <n v="0.27455400000000002"/>
    <n v="0.27232099999999998"/>
    <n v="0.27232099999999998"/>
    <n v="0.22029899999999999"/>
    <n v="20675200"/>
    <x v="1"/>
    <s v="Mon"/>
    <x v="0"/>
    <x v="0"/>
    <x v="2"/>
  </r>
  <r>
    <d v="1982-05-04T00:00:00"/>
    <n v="0.28125"/>
    <n v="0.28348200000000001"/>
    <n v="0.28125"/>
    <n v="0.28125"/>
    <n v="0.227522"/>
    <n v="18496800"/>
    <x v="2"/>
    <s v="Tues"/>
    <x v="0"/>
    <x v="0"/>
    <x v="2"/>
  </r>
  <r>
    <d v="1982-05-05T00:00:00"/>
    <n v="0.28125"/>
    <n v="0.28125"/>
    <n v="0.27678599999999998"/>
    <n v="0.27678599999999998"/>
    <n v="0.22391"/>
    <n v="13484800"/>
    <x v="3"/>
    <s v="Wednes"/>
    <x v="2"/>
    <x v="1"/>
    <x v="2"/>
  </r>
  <r>
    <d v="1982-05-06T00:00:00"/>
    <n v="0.28571400000000002"/>
    <n v="0.28794599999999998"/>
    <n v="0.28571400000000002"/>
    <n v="0.28571400000000002"/>
    <n v="0.23113300000000001"/>
    <n v="18866400"/>
    <x v="4"/>
    <s v="Thurs"/>
    <x v="0"/>
    <x v="0"/>
    <x v="2"/>
  </r>
  <r>
    <d v="1982-05-07T00:00:00"/>
    <n v="0.29017900000000002"/>
    <n v="0.29241099999999998"/>
    <n v="0.29017900000000002"/>
    <n v="0.29017900000000002"/>
    <n v="0.23474500000000001"/>
    <n v="21179200"/>
    <x v="0"/>
    <s v="Fri"/>
    <x v="0"/>
    <x v="0"/>
    <x v="2"/>
  </r>
  <r>
    <d v="1982-05-10T00:00:00"/>
    <n v="0.28794599999999998"/>
    <n v="0.28794599999999998"/>
    <n v="0.28571400000000002"/>
    <n v="0.28571400000000002"/>
    <n v="0.23113300000000001"/>
    <n v="7901600"/>
    <x v="1"/>
    <s v="Mon"/>
    <x v="7"/>
    <x v="1"/>
    <x v="2"/>
  </r>
  <r>
    <d v="1982-05-11T00:00:00"/>
    <n v="0.27901799999999999"/>
    <n v="0.27901799999999999"/>
    <n v="0.27678599999999998"/>
    <n v="0.27678599999999998"/>
    <n v="0.22391"/>
    <n v="25754400"/>
    <x v="2"/>
    <s v="Tues"/>
    <x v="1"/>
    <x v="1"/>
    <x v="2"/>
  </r>
  <r>
    <d v="1982-05-12T00:00:00"/>
    <n v="0.27232099999999998"/>
    <n v="0.27232099999999998"/>
    <n v="0.27008900000000002"/>
    <n v="0.27008900000000002"/>
    <n v="0.21849299999999999"/>
    <n v="17752000"/>
    <x v="3"/>
    <s v="Wednes"/>
    <x v="7"/>
    <x v="1"/>
    <x v="2"/>
  </r>
  <r>
    <d v="1982-05-13T00:00:00"/>
    <n v="0.27232099999999998"/>
    <n v="0.27455400000000002"/>
    <n v="0.27232099999999998"/>
    <n v="0.27232099999999998"/>
    <n v="0.22029899999999999"/>
    <n v="13613600"/>
    <x v="4"/>
    <s v="Thurs"/>
    <x v="0"/>
    <x v="0"/>
    <x v="2"/>
  </r>
  <r>
    <d v="1982-05-14T00:00:00"/>
    <n v="0.265625"/>
    <n v="0.265625"/>
    <n v="0.26116099999999998"/>
    <n v="0.26116099999999998"/>
    <n v="0.21127000000000001"/>
    <n v="23934400"/>
    <x v="0"/>
    <s v="Fri"/>
    <x v="2"/>
    <x v="1"/>
    <x v="2"/>
  </r>
  <r>
    <d v="1982-05-17T00:00:00"/>
    <n v="0.25892900000000002"/>
    <n v="0.25892900000000002"/>
    <n v="0.25669599999999998"/>
    <n v="0.25669599999999998"/>
    <n v="0.20765900000000001"/>
    <n v="19051200"/>
    <x v="1"/>
    <s v="Mon"/>
    <x v="5"/>
    <x v="1"/>
    <x v="2"/>
  </r>
  <r>
    <d v="1982-05-18T00:00:00"/>
    <n v="0.25446400000000002"/>
    <n v="0.25446400000000002"/>
    <n v="0.25223200000000001"/>
    <n v="0.25223200000000001"/>
    <n v="0.20404700000000001"/>
    <n v="30508800"/>
    <x v="2"/>
    <s v="Tues"/>
    <x v="1"/>
    <x v="1"/>
    <x v="2"/>
  </r>
  <r>
    <d v="1982-05-19T00:00:00"/>
    <n v="0.25223200000000001"/>
    <n v="0.25223200000000001"/>
    <n v="0.25"/>
    <n v="0.25"/>
    <n v="0.20224200000000001"/>
    <n v="18821600"/>
    <x v="3"/>
    <s v="Wednes"/>
    <x v="1"/>
    <x v="1"/>
    <x v="2"/>
  </r>
  <r>
    <d v="1982-05-20T00:00:00"/>
    <n v="0.25223200000000001"/>
    <n v="0.25446400000000002"/>
    <n v="0.25223200000000001"/>
    <n v="0.25223200000000001"/>
    <n v="0.20404700000000001"/>
    <n v="6904800"/>
    <x v="4"/>
    <s v="Thurs"/>
    <x v="0"/>
    <x v="0"/>
    <x v="2"/>
  </r>
  <r>
    <d v="1982-05-21T00:00:00"/>
    <n v="0.25446400000000002"/>
    <n v="0.25669599999999998"/>
    <n v="0.25446400000000002"/>
    <n v="0.25446400000000002"/>
    <n v="0.20585300000000001"/>
    <n v="9710400"/>
    <x v="0"/>
    <s v="Fri"/>
    <x v="0"/>
    <x v="0"/>
    <x v="2"/>
  </r>
  <r>
    <d v="1982-05-24T00:00:00"/>
    <n v="0.25669599999999998"/>
    <n v="0.25892900000000002"/>
    <n v="0.25669599999999998"/>
    <n v="0.25669599999999998"/>
    <n v="0.20765900000000001"/>
    <n v="7996800"/>
    <x v="1"/>
    <s v="Mon"/>
    <x v="0"/>
    <x v="0"/>
    <x v="2"/>
  </r>
  <r>
    <d v="1982-05-25T00:00:00"/>
    <n v="0.25669599999999998"/>
    <n v="0.25892900000000002"/>
    <n v="0.25669599999999998"/>
    <n v="0.25669599999999998"/>
    <n v="0.20765900000000001"/>
    <n v="12891200"/>
    <x v="2"/>
    <s v="Tues"/>
    <x v="0"/>
    <x v="0"/>
    <x v="2"/>
  </r>
  <r>
    <d v="1982-05-26T00:00:00"/>
    <n v="0.25669599999999998"/>
    <n v="0.25669599999999998"/>
    <n v="0.25446400000000002"/>
    <n v="0.25446400000000002"/>
    <n v="0.20585300000000001"/>
    <n v="10819200"/>
    <x v="3"/>
    <s v="Wednes"/>
    <x v="7"/>
    <x v="1"/>
    <x v="2"/>
  </r>
  <r>
    <d v="1982-05-27T00:00:00"/>
    <n v="0.25223200000000001"/>
    <n v="0.25223200000000001"/>
    <n v="0.25"/>
    <n v="0.25"/>
    <n v="0.20224200000000001"/>
    <n v="7812000"/>
    <x v="4"/>
    <s v="Thurs"/>
    <x v="1"/>
    <x v="1"/>
    <x v="2"/>
  </r>
  <r>
    <d v="1982-05-28T00:00:00"/>
    <n v="0.25"/>
    <n v="0.25223200000000001"/>
    <n v="0.25"/>
    <n v="0.25"/>
    <n v="0.20224200000000001"/>
    <n v="4799200"/>
    <x v="0"/>
    <s v="Fri"/>
    <x v="0"/>
    <x v="0"/>
    <x v="2"/>
  </r>
  <r>
    <d v="1982-06-01T00:00:00"/>
    <n v="0.24776799999999999"/>
    <n v="0.24776799999999999"/>
    <n v="0.245536"/>
    <n v="0.245536"/>
    <n v="0.19863"/>
    <n v="11900000"/>
    <x v="2"/>
    <s v="Tues"/>
    <x v="9"/>
    <x v="1"/>
    <x v="2"/>
  </r>
  <r>
    <d v="1982-06-02T00:00:00"/>
    <n v="0.25"/>
    <n v="0.25223200000000001"/>
    <n v="0.25"/>
    <n v="0.25"/>
    <n v="0.20224200000000001"/>
    <n v="8226400"/>
    <x v="3"/>
    <s v="Wednes"/>
    <x v="0"/>
    <x v="0"/>
    <x v="2"/>
  </r>
  <r>
    <d v="1982-06-03T00:00:00"/>
    <n v="0.245536"/>
    <n v="0.245536"/>
    <n v="0.24107100000000001"/>
    <n v="0.24107100000000001"/>
    <n v="0.195019"/>
    <n v="9940000"/>
    <x v="4"/>
    <s v="Thurs"/>
    <x v="8"/>
    <x v="1"/>
    <x v="2"/>
  </r>
  <r>
    <d v="1982-06-04T00:00:00"/>
    <n v="0.23660700000000001"/>
    <n v="0.23660700000000001"/>
    <n v="0.234375"/>
    <n v="0.234375"/>
    <n v="0.18960099999999999"/>
    <n v="9419200"/>
    <x v="0"/>
    <s v="Fri"/>
    <x v="1"/>
    <x v="1"/>
    <x v="2"/>
  </r>
  <r>
    <d v="1982-06-07T00:00:00"/>
    <n v="0.234375"/>
    <n v="0.23660700000000001"/>
    <n v="0.234375"/>
    <n v="0.234375"/>
    <n v="0.18960099999999999"/>
    <n v="9290400"/>
    <x v="1"/>
    <s v="Mon"/>
    <x v="0"/>
    <x v="0"/>
    <x v="2"/>
  </r>
  <r>
    <d v="1982-06-08T00:00:00"/>
    <n v="0.234375"/>
    <n v="0.234375"/>
    <n v="0.23214299999999999"/>
    <n v="0.23214299999999999"/>
    <n v="0.18779599999999999"/>
    <n v="7851200"/>
    <x v="2"/>
    <s v="Tues"/>
    <x v="1"/>
    <x v="1"/>
    <x v="2"/>
  </r>
  <r>
    <d v="1982-06-09T00:00:00"/>
    <n v="0.229911"/>
    <n v="0.229911"/>
    <n v="0.22767899999999999"/>
    <n v="0.22767899999999999"/>
    <n v="0.18418399999999999"/>
    <n v="8461600"/>
    <x v="3"/>
    <s v="Wednes"/>
    <x v="1"/>
    <x v="1"/>
    <x v="2"/>
  </r>
  <r>
    <d v="1982-06-10T00:00:00"/>
    <n v="0.229911"/>
    <n v="0.23214299999999999"/>
    <n v="0.229911"/>
    <n v="0.229911"/>
    <n v="0.18598999999999999"/>
    <n v="8601600"/>
    <x v="4"/>
    <s v="Thurs"/>
    <x v="0"/>
    <x v="0"/>
    <x v="2"/>
  </r>
  <r>
    <d v="1982-06-11T00:00:00"/>
    <n v="0.238839"/>
    <n v="0.24107100000000001"/>
    <n v="0.238839"/>
    <n v="0.238839"/>
    <n v="0.193213"/>
    <n v="13658400"/>
    <x v="0"/>
    <s v="Fri"/>
    <x v="0"/>
    <x v="0"/>
    <x v="2"/>
  </r>
  <r>
    <d v="1982-06-14T00:00:00"/>
    <n v="0.238839"/>
    <n v="0.24107100000000001"/>
    <n v="0.238839"/>
    <n v="0.238839"/>
    <n v="0.193213"/>
    <n v="7498400"/>
    <x v="1"/>
    <s v="Mon"/>
    <x v="0"/>
    <x v="0"/>
    <x v="2"/>
  </r>
  <r>
    <d v="1982-06-15T00:00:00"/>
    <n v="0.238839"/>
    <n v="0.24107100000000001"/>
    <n v="0.238839"/>
    <n v="0.238839"/>
    <n v="0.193213"/>
    <n v="8803200"/>
    <x v="2"/>
    <s v="Tues"/>
    <x v="0"/>
    <x v="0"/>
    <x v="2"/>
  </r>
  <r>
    <d v="1982-06-16T00:00:00"/>
    <n v="0.238839"/>
    <n v="0.24107100000000001"/>
    <n v="0.238839"/>
    <n v="0.238839"/>
    <n v="0.193213"/>
    <n v="10432800"/>
    <x v="3"/>
    <s v="Wednes"/>
    <x v="0"/>
    <x v="0"/>
    <x v="2"/>
  </r>
  <r>
    <d v="1982-06-17T00:00:00"/>
    <n v="0.23660700000000001"/>
    <n v="0.23660700000000001"/>
    <n v="0.234375"/>
    <n v="0.234375"/>
    <n v="0.18960099999999999"/>
    <n v="7291200"/>
    <x v="4"/>
    <s v="Thurs"/>
    <x v="1"/>
    <x v="1"/>
    <x v="2"/>
  </r>
  <r>
    <d v="1982-06-18T00:00:00"/>
    <n v="0.234375"/>
    <n v="0.234375"/>
    <n v="0.229911"/>
    <n v="0.229911"/>
    <n v="0.18598999999999999"/>
    <n v="4967200"/>
    <x v="0"/>
    <s v="Fri"/>
    <x v="10"/>
    <x v="1"/>
    <x v="2"/>
  </r>
  <r>
    <d v="1982-06-21T00:00:00"/>
    <n v="0.229911"/>
    <n v="0.23214299999999999"/>
    <n v="0.229911"/>
    <n v="0.229911"/>
    <n v="0.18598999999999999"/>
    <n v="7134400"/>
    <x v="1"/>
    <s v="Mon"/>
    <x v="0"/>
    <x v="0"/>
    <x v="2"/>
  </r>
  <r>
    <d v="1982-06-22T00:00:00"/>
    <n v="0.238839"/>
    <n v="0.24330399999999999"/>
    <n v="0.238839"/>
    <n v="0.238839"/>
    <n v="0.193213"/>
    <n v="4390400"/>
    <x v="2"/>
    <s v="Tues"/>
    <x v="0"/>
    <x v="0"/>
    <x v="2"/>
  </r>
  <r>
    <d v="1982-06-23T00:00:00"/>
    <n v="0.245536"/>
    <n v="0.25"/>
    <n v="0.245536"/>
    <n v="0.245536"/>
    <n v="0.19863"/>
    <n v="13188000"/>
    <x v="3"/>
    <s v="Wednes"/>
    <x v="0"/>
    <x v="0"/>
    <x v="2"/>
  </r>
  <r>
    <d v="1982-06-24T00:00:00"/>
    <n v="0.245536"/>
    <n v="0.24776799999999999"/>
    <n v="0.245536"/>
    <n v="0.245536"/>
    <n v="0.19863"/>
    <n v="11037600"/>
    <x v="4"/>
    <s v="Thurs"/>
    <x v="0"/>
    <x v="0"/>
    <x v="2"/>
  </r>
  <r>
    <d v="1982-06-25T00:00:00"/>
    <n v="0.238839"/>
    <n v="0.238839"/>
    <n v="0.23660700000000001"/>
    <n v="0.23660700000000001"/>
    <n v="0.19140699999999999"/>
    <n v="6669600"/>
    <x v="0"/>
    <s v="Fri"/>
    <x v="9"/>
    <x v="1"/>
    <x v="2"/>
  </r>
  <r>
    <d v="1982-06-28T00:00:00"/>
    <n v="0.23660700000000001"/>
    <n v="0.23660700000000001"/>
    <n v="0.234375"/>
    <n v="0.234375"/>
    <n v="0.18960099999999999"/>
    <n v="6288800"/>
    <x v="1"/>
    <s v="Mon"/>
    <x v="1"/>
    <x v="1"/>
    <x v="2"/>
  </r>
  <r>
    <d v="1982-06-29T00:00:00"/>
    <n v="0.229911"/>
    <n v="0.229911"/>
    <n v="0.22767899999999999"/>
    <n v="0.22767899999999999"/>
    <n v="0.18418399999999999"/>
    <n v="8954400"/>
    <x v="2"/>
    <s v="Tues"/>
    <x v="1"/>
    <x v="1"/>
    <x v="2"/>
  </r>
  <r>
    <d v="1982-06-30T00:00:00"/>
    <n v="0.22767899999999999"/>
    <n v="0.229911"/>
    <n v="0.22767899999999999"/>
    <n v="0.22767899999999999"/>
    <n v="0.18418399999999999"/>
    <n v="16906400"/>
    <x v="3"/>
    <s v="Wednes"/>
    <x v="0"/>
    <x v="0"/>
    <x v="2"/>
  </r>
  <r>
    <d v="1982-07-01T00:00:00"/>
    <n v="0.22767899999999999"/>
    <n v="0.22767899999999999"/>
    <n v="0.22544600000000001"/>
    <n v="0.22544600000000001"/>
    <n v="0.18237900000000001"/>
    <n v="13932800"/>
    <x v="4"/>
    <s v="Thurs"/>
    <x v="11"/>
    <x v="1"/>
    <x v="2"/>
  </r>
  <r>
    <d v="1982-07-02T00:00:00"/>
    <n v="0.21651799999999999"/>
    <n v="0.21651799999999999"/>
    <n v="0.214286"/>
    <n v="0.214286"/>
    <n v="0.17335"/>
    <n v="14526400"/>
    <x v="0"/>
    <s v="Fri"/>
    <x v="9"/>
    <x v="1"/>
    <x v="2"/>
  </r>
  <r>
    <d v="1982-07-06T00:00:00"/>
    <n v="0.207589"/>
    <n v="0.207589"/>
    <n v="0.20535700000000001"/>
    <n v="0.20535700000000001"/>
    <n v="0.166127"/>
    <n v="21924000"/>
    <x v="2"/>
    <s v="Tues"/>
    <x v="9"/>
    <x v="1"/>
    <x v="2"/>
  </r>
  <r>
    <d v="1982-07-07T00:00:00"/>
    <n v="0.20535700000000001"/>
    <n v="0.207589"/>
    <n v="0.20535700000000001"/>
    <n v="0.20535700000000001"/>
    <n v="0.166127"/>
    <n v="7593600"/>
    <x v="3"/>
    <s v="Wednes"/>
    <x v="0"/>
    <x v="0"/>
    <x v="2"/>
  </r>
  <r>
    <d v="1982-07-08T00:00:00"/>
    <n v="0.198661"/>
    <n v="0.198661"/>
    <n v="0.19642899999999999"/>
    <n v="0.19642899999999999"/>
    <n v="0.15890399999999999"/>
    <n v="41081600"/>
    <x v="4"/>
    <s v="Thurs"/>
    <x v="1"/>
    <x v="1"/>
    <x v="2"/>
  </r>
  <r>
    <d v="1982-07-09T00:00:00"/>
    <n v="0.203125"/>
    <n v="0.20535700000000001"/>
    <n v="0.203125"/>
    <n v="0.203125"/>
    <n v="0.16432099999999999"/>
    <n v="32104800"/>
    <x v="0"/>
    <s v="Fri"/>
    <x v="0"/>
    <x v="0"/>
    <x v="2"/>
  </r>
  <r>
    <d v="1982-07-12T00:00:00"/>
    <n v="0.207589"/>
    <n v="0.20982100000000001"/>
    <n v="0.207589"/>
    <n v="0.207589"/>
    <n v="0.167933"/>
    <n v="15848000"/>
    <x v="1"/>
    <s v="Mon"/>
    <x v="0"/>
    <x v="0"/>
    <x v="2"/>
  </r>
  <r>
    <d v="1982-07-13T00:00:00"/>
    <n v="0.22098200000000001"/>
    <n v="0.223214"/>
    <n v="0.22098200000000001"/>
    <n v="0.22098200000000001"/>
    <n v="0.17876700000000001"/>
    <n v="28593600"/>
    <x v="2"/>
    <s v="Tues"/>
    <x v="0"/>
    <x v="0"/>
    <x v="2"/>
  </r>
  <r>
    <d v="1982-07-14T00:00:00"/>
    <n v="0.223214"/>
    <n v="0.22767899999999999"/>
    <n v="0.223214"/>
    <n v="0.223214"/>
    <n v="0.18057300000000001"/>
    <n v="17780000"/>
    <x v="3"/>
    <s v="Wednes"/>
    <x v="0"/>
    <x v="0"/>
    <x v="2"/>
  </r>
  <r>
    <d v="1982-07-15T00:00:00"/>
    <n v="0.22767899999999999"/>
    <n v="0.229911"/>
    <n v="0.22767899999999999"/>
    <n v="0.22767899999999999"/>
    <n v="0.18418399999999999"/>
    <n v="16447200"/>
    <x v="4"/>
    <s v="Thurs"/>
    <x v="0"/>
    <x v="0"/>
    <x v="2"/>
  </r>
  <r>
    <d v="1982-07-16T00:00:00"/>
    <n v="0.23660700000000001"/>
    <n v="0.238839"/>
    <n v="0.23660700000000001"/>
    <n v="0.23660700000000001"/>
    <n v="0.19140699999999999"/>
    <n v="19252800"/>
    <x v="0"/>
    <s v="Fri"/>
    <x v="0"/>
    <x v="0"/>
    <x v="2"/>
  </r>
  <r>
    <d v="1982-07-19T00:00:00"/>
    <n v="0.238839"/>
    <n v="0.24107100000000001"/>
    <n v="0.238839"/>
    <n v="0.238839"/>
    <n v="0.193213"/>
    <n v="20944000"/>
    <x v="1"/>
    <s v="Mon"/>
    <x v="0"/>
    <x v="0"/>
    <x v="2"/>
  </r>
  <r>
    <d v="1982-07-20T00:00:00"/>
    <n v="0.25446400000000002"/>
    <n v="0.25669599999999998"/>
    <n v="0.25446400000000002"/>
    <n v="0.25446400000000002"/>
    <n v="0.20585300000000001"/>
    <n v="12426400"/>
    <x v="2"/>
    <s v="Tues"/>
    <x v="0"/>
    <x v="0"/>
    <x v="2"/>
  </r>
  <r>
    <d v="1982-07-21T00:00:00"/>
    <n v="0.25446400000000002"/>
    <n v="0.25669599999999998"/>
    <n v="0.25446400000000002"/>
    <n v="0.25446400000000002"/>
    <n v="0.20585300000000001"/>
    <n v="17925600"/>
    <x v="3"/>
    <s v="Wednes"/>
    <x v="0"/>
    <x v="0"/>
    <x v="2"/>
  </r>
  <r>
    <d v="1982-07-22T00:00:00"/>
    <n v="0.25669599999999998"/>
    <n v="0.25892900000000002"/>
    <n v="0.25669599999999998"/>
    <n v="0.25669599999999998"/>
    <n v="0.20765900000000001"/>
    <n v="8803200"/>
    <x v="4"/>
    <s v="Thurs"/>
    <x v="0"/>
    <x v="0"/>
    <x v="2"/>
  </r>
  <r>
    <d v="1982-07-23T00:00:00"/>
    <n v="0.25446400000000002"/>
    <n v="0.25446400000000002"/>
    <n v="0.25223200000000001"/>
    <n v="0.25223200000000001"/>
    <n v="0.20404700000000001"/>
    <n v="4575200"/>
    <x v="0"/>
    <s v="Fri"/>
    <x v="1"/>
    <x v="1"/>
    <x v="2"/>
  </r>
  <r>
    <d v="1982-07-26T00:00:00"/>
    <n v="0.24330399999999999"/>
    <n v="0.24330399999999999"/>
    <n v="0.24107100000000001"/>
    <n v="0.24107100000000001"/>
    <n v="0.195019"/>
    <n v="14212800"/>
    <x v="1"/>
    <s v="Mon"/>
    <x v="11"/>
    <x v="1"/>
    <x v="2"/>
  </r>
  <r>
    <d v="1982-07-27T00:00:00"/>
    <n v="0.24107100000000001"/>
    <n v="0.24330399999999999"/>
    <n v="0.24107100000000001"/>
    <n v="0.24107100000000001"/>
    <n v="0.195019"/>
    <n v="8080800"/>
    <x v="2"/>
    <s v="Tues"/>
    <x v="0"/>
    <x v="0"/>
    <x v="2"/>
  </r>
  <r>
    <d v="1982-07-28T00:00:00"/>
    <n v="0.23214299999999999"/>
    <n v="0.23214299999999999"/>
    <n v="0.229911"/>
    <n v="0.229911"/>
    <n v="0.18598999999999999"/>
    <n v="13378400"/>
    <x v="3"/>
    <s v="Wednes"/>
    <x v="9"/>
    <x v="1"/>
    <x v="2"/>
  </r>
  <r>
    <d v="1982-07-29T00:00:00"/>
    <n v="0.238839"/>
    <n v="0.24107100000000001"/>
    <n v="0.238839"/>
    <n v="0.238839"/>
    <n v="0.193213"/>
    <n v="15467200"/>
    <x v="4"/>
    <s v="Thurs"/>
    <x v="0"/>
    <x v="0"/>
    <x v="2"/>
  </r>
  <r>
    <d v="1982-07-30T00:00:00"/>
    <n v="0.24107100000000001"/>
    <n v="0.24330399999999999"/>
    <n v="0.24107100000000001"/>
    <n v="0.24107100000000001"/>
    <n v="0.195019"/>
    <n v="9654400"/>
    <x v="0"/>
    <s v="Fri"/>
    <x v="0"/>
    <x v="0"/>
    <x v="2"/>
  </r>
  <r>
    <d v="1982-08-02T00:00:00"/>
    <n v="0.24776799999999999"/>
    <n v="0.25"/>
    <n v="0.24776799999999999"/>
    <n v="0.24776799999999999"/>
    <n v="0.200436"/>
    <n v="23598400"/>
    <x v="1"/>
    <s v="Mon"/>
    <x v="0"/>
    <x v="0"/>
    <x v="2"/>
  </r>
  <r>
    <d v="1982-08-03T00:00:00"/>
    <n v="0.234375"/>
    <n v="0.234375"/>
    <n v="0.23214299999999999"/>
    <n v="0.23214299999999999"/>
    <n v="0.18779599999999999"/>
    <n v="22467200"/>
    <x v="2"/>
    <s v="Tues"/>
    <x v="1"/>
    <x v="1"/>
    <x v="2"/>
  </r>
  <r>
    <d v="1982-08-04T00:00:00"/>
    <n v="0.23214299999999999"/>
    <n v="0.23214299999999999"/>
    <n v="0.229911"/>
    <n v="0.229911"/>
    <n v="0.18598999999999999"/>
    <n v="20966400"/>
    <x v="3"/>
    <s v="Wednes"/>
    <x v="9"/>
    <x v="1"/>
    <x v="2"/>
  </r>
  <r>
    <d v="1982-08-05T00:00:00"/>
    <n v="0.223214"/>
    <n v="0.223214"/>
    <n v="0.22098200000000001"/>
    <n v="0.22098200000000001"/>
    <n v="0.17876700000000001"/>
    <n v="17438400"/>
    <x v="4"/>
    <s v="Thurs"/>
    <x v="9"/>
    <x v="1"/>
    <x v="2"/>
  </r>
  <r>
    <d v="1982-08-06T00:00:00"/>
    <n v="0.22098200000000001"/>
    <n v="0.22098200000000001"/>
    <n v="0.21875"/>
    <n v="0.21875"/>
    <n v="0.17696100000000001"/>
    <n v="24208800"/>
    <x v="0"/>
    <s v="Fri"/>
    <x v="1"/>
    <x v="1"/>
    <x v="2"/>
  </r>
  <r>
    <d v="1982-08-09T00:00:00"/>
    <n v="0.22098200000000001"/>
    <n v="0.223214"/>
    <n v="0.22098200000000001"/>
    <n v="0.22098200000000001"/>
    <n v="0.17876700000000001"/>
    <n v="14028000"/>
    <x v="1"/>
    <s v="Mon"/>
    <x v="0"/>
    <x v="0"/>
    <x v="2"/>
  </r>
  <r>
    <d v="1982-08-10T00:00:00"/>
    <n v="0.234375"/>
    <n v="0.23660700000000001"/>
    <n v="0.234375"/>
    <n v="0.234375"/>
    <n v="0.18960099999999999"/>
    <n v="28061600"/>
    <x v="2"/>
    <s v="Tues"/>
    <x v="0"/>
    <x v="0"/>
    <x v="2"/>
  </r>
  <r>
    <d v="1982-08-11T00:00:00"/>
    <n v="0.23660700000000001"/>
    <n v="0.238839"/>
    <n v="0.23660700000000001"/>
    <n v="0.23660700000000001"/>
    <n v="0.19140699999999999"/>
    <n v="17472000"/>
    <x v="3"/>
    <s v="Wednes"/>
    <x v="0"/>
    <x v="0"/>
    <x v="2"/>
  </r>
  <r>
    <d v="1982-08-12T00:00:00"/>
    <n v="0.23660700000000001"/>
    <n v="0.23660700000000001"/>
    <n v="0.234375"/>
    <n v="0.234375"/>
    <n v="0.18960099999999999"/>
    <n v="7655200"/>
    <x v="4"/>
    <s v="Thurs"/>
    <x v="1"/>
    <x v="1"/>
    <x v="2"/>
  </r>
  <r>
    <d v="1982-08-13T00:00:00"/>
    <n v="0.234375"/>
    <n v="0.23660700000000001"/>
    <n v="0.234375"/>
    <n v="0.234375"/>
    <n v="0.18960099999999999"/>
    <n v="6490400"/>
    <x v="0"/>
    <s v="Fri"/>
    <x v="0"/>
    <x v="0"/>
    <x v="2"/>
  </r>
  <r>
    <d v="1982-08-16T00:00:00"/>
    <n v="0.238839"/>
    <n v="0.24107100000000001"/>
    <n v="0.238839"/>
    <n v="0.238839"/>
    <n v="0.193213"/>
    <n v="9604000"/>
    <x v="1"/>
    <s v="Mon"/>
    <x v="0"/>
    <x v="0"/>
    <x v="2"/>
  </r>
  <r>
    <d v="1982-08-17T00:00:00"/>
    <n v="0.25446400000000002"/>
    <n v="0.25892900000000002"/>
    <n v="0.25446400000000002"/>
    <n v="0.25446400000000002"/>
    <n v="0.20585300000000001"/>
    <n v="11933600"/>
    <x v="2"/>
    <s v="Tues"/>
    <x v="0"/>
    <x v="0"/>
    <x v="2"/>
  </r>
  <r>
    <d v="1982-08-18T00:00:00"/>
    <n v="0.25446400000000002"/>
    <n v="0.25669599999999998"/>
    <n v="0.25446400000000002"/>
    <n v="0.25446400000000002"/>
    <n v="0.20585300000000001"/>
    <n v="31264800"/>
    <x v="3"/>
    <s v="Wednes"/>
    <x v="0"/>
    <x v="0"/>
    <x v="2"/>
  </r>
  <r>
    <d v="1982-08-19T00:00:00"/>
    <n v="0.25669599999999998"/>
    <n v="0.25892900000000002"/>
    <n v="0.25669599999999998"/>
    <n v="0.25669599999999998"/>
    <n v="0.20765900000000001"/>
    <n v="11905600"/>
    <x v="4"/>
    <s v="Thurs"/>
    <x v="0"/>
    <x v="0"/>
    <x v="2"/>
  </r>
  <r>
    <d v="1982-08-20T00:00:00"/>
    <n v="0.26339299999999999"/>
    <n v="0.265625"/>
    <n v="0.26339299999999999"/>
    <n v="0.26339299999999999"/>
    <n v="0.21307599999999999"/>
    <n v="13714400"/>
    <x v="0"/>
    <s v="Fri"/>
    <x v="0"/>
    <x v="0"/>
    <x v="2"/>
  </r>
  <r>
    <d v="1982-08-23T00:00:00"/>
    <n v="0.27455400000000002"/>
    <n v="0.27678599999999998"/>
    <n v="0.27455400000000002"/>
    <n v="0.27455400000000002"/>
    <n v="0.222105"/>
    <n v="17421600"/>
    <x v="1"/>
    <s v="Mon"/>
    <x v="0"/>
    <x v="0"/>
    <x v="2"/>
  </r>
  <r>
    <d v="1982-08-24T00:00:00"/>
    <n v="0.28794599999999998"/>
    <n v="0.29017900000000002"/>
    <n v="0.28794599999999998"/>
    <n v="0.28794599999999998"/>
    <n v="0.23293900000000001"/>
    <n v="38942400"/>
    <x v="2"/>
    <s v="Tues"/>
    <x v="0"/>
    <x v="0"/>
    <x v="2"/>
  </r>
  <r>
    <d v="1982-08-25T00:00:00"/>
    <n v="0.30803599999999998"/>
    <n v="0.31026799999999999"/>
    <n v="0.30803599999999998"/>
    <n v="0.30803599999999998"/>
    <n v="0.249191"/>
    <n v="89269600"/>
    <x v="3"/>
    <s v="Wednes"/>
    <x v="0"/>
    <x v="0"/>
    <x v="2"/>
  </r>
  <r>
    <d v="1982-08-26T00:00:00"/>
    <n v="0.31696400000000002"/>
    <n v="0.31919599999999998"/>
    <n v="0.31696400000000002"/>
    <n v="0.31696400000000002"/>
    <n v="0.256413"/>
    <n v="52645600"/>
    <x v="4"/>
    <s v="Thurs"/>
    <x v="0"/>
    <x v="0"/>
    <x v="2"/>
  </r>
  <r>
    <d v="1982-08-27T00:00:00"/>
    <n v="0.30357099999999998"/>
    <n v="0.30357099999999998"/>
    <n v="0.30133900000000002"/>
    <n v="0.30133900000000002"/>
    <n v="0.24377299999999999"/>
    <n v="24662400"/>
    <x v="0"/>
    <s v="Fri"/>
    <x v="7"/>
    <x v="1"/>
    <x v="2"/>
  </r>
  <r>
    <d v="1982-08-30T00:00:00"/>
    <n v="0.30580400000000002"/>
    <n v="0.30803599999999998"/>
    <n v="0.30580400000000002"/>
    <n v="0.30580400000000002"/>
    <n v="0.24738499999999999"/>
    <n v="20109600"/>
    <x v="1"/>
    <s v="Mon"/>
    <x v="0"/>
    <x v="0"/>
    <x v="2"/>
  </r>
  <r>
    <d v="1982-08-31T00:00:00"/>
    <n v="0.32142900000000002"/>
    <n v="0.32366099999999998"/>
    <n v="0.32142900000000002"/>
    <n v="0.32142900000000002"/>
    <n v="0.26002500000000001"/>
    <n v="35140000"/>
    <x v="2"/>
    <s v="Tues"/>
    <x v="0"/>
    <x v="0"/>
    <x v="2"/>
  </r>
  <r>
    <d v="1982-09-01T00:00:00"/>
    <n v="0.31473200000000001"/>
    <n v="0.31473200000000001"/>
    <n v="0.3125"/>
    <n v="0.3125"/>
    <n v="0.25280200000000003"/>
    <n v="20641600"/>
    <x v="3"/>
    <s v="Wednes"/>
    <x v="1"/>
    <x v="1"/>
    <x v="2"/>
  </r>
  <r>
    <d v="1982-09-02T00:00:00"/>
    <n v="0.32589299999999999"/>
    <n v="0.328125"/>
    <n v="0.32589299999999999"/>
    <n v="0.32589299999999999"/>
    <n v="0.26363599999999998"/>
    <n v="18855200"/>
    <x v="4"/>
    <s v="Thurs"/>
    <x v="0"/>
    <x v="0"/>
    <x v="2"/>
  </r>
  <r>
    <d v="1982-09-03T00:00:00"/>
    <n v="0.328125"/>
    <n v="0.33035700000000001"/>
    <n v="0.328125"/>
    <n v="0.328125"/>
    <n v="0.26544200000000001"/>
    <n v="26135200"/>
    <x v="0"/>
    <s v="Fri"/>
    <x v="0"/>
    <x v="0"/>
    <x v="2"/>
  </r>
  <r>
    <d v="1982-09-07T00:00:00"/>
    <n v="0.3125"/>
    <n v="0.3125"/>
    <n v="0.31026799999999999"/>
    <n v="0.31026799999999999"/>
    <n v="0.250996"/>
    <n v="20344800"/>
    <x v="2"/>
    <s v="Tues"/>
    <x v="1"/>
    <x v="1"/>
    <x v="2"/>
  </r>
  <r>
    <d v="1982-09-08T00:00:00"/>
    <n v="0.32142900000000002"/>
    <n v="0.32366099999999998"/>
    <n v="0.32142900000000002"/>
    <n v="0.32142900000000002"/>
    <n v="0.26002500000000001"/>
    <n v="18082400"/>
    <x v="3"/>
    <s v="Wednes"/>
    <x v="0"/>
    <x v="0"/>
    <x v="2"/>
  </r>
  <r>
    <d v="1982-09-09T00:00:00"/>
    <n v="0.31696400000000002"/>
    <n v="0.31696400000000002"/>
    <n v="0.31473200000000001"/>
    <n v="0.31473200000000001"/>
    <n v="0.254608"/>
    <n v="15898400"/>
    <x v="4"/>
    <s v="Thurs"/>
    <x v="1"/>
    <x v="1"/>
    <x v="2"/>
  </r>
  <r>
    <d v="1982-09-10T00:00:00"/>
    <n v="0.32366099999999998"/>
    <n v="0.32589299999999999"/>
    <n v="0.32366099999999998"/>
    <n v="0.32366099999999998"/>
    <n v="0.26183099999999998"/>
    <n v="14016800"/>
    <x v="0"/>
    <s v="Fri"/>
    <x v="0"/>
    <x v="0"/>
    <x v="2"/>
  </r>
  <r>
    <d v="1982-09-13T00:00:00"/>
    <n v="0.32589299999999999"/>
    <n v="0.328125"/>
    <n v="0.32589299999999999"/>
    <n v="0.32589299999999999"/>
    <n v="0.26363599999999998"/>
    <n v="14722400"/>
    <x v="1"/>
    <s v="Mon"/>
    <x v="0"/>
    <x v="0"/>
    <x v="2"/>
  </r>
  <r>
    <d v="1982-09-14T00:00:00"/>
    <n v="0.33705400000000002"/>
    <n v="0.33928599999999998"/>
    <n v="0.33705400000000002"/>
    <n v="0.33705400000000002"/>
    <n v="0.27266499999999999"/>
    <n v="25373600"/>
    <x v="2"/>
    <s v="Tues"/>
    <x v="0"/>
    <x v="0"/>
    <x v="2"/>
  </r>
  <r>
    <d v="1982-09-15T00:00:00"/>
    <n v="0.33705400000000002"/>
    <n v="0.33705400000000002"/>
    <n v="0.33482099999999998"/>
    <n v="0.33482099999999998"/>
    <n v="0.27085900000000002"/>
    <n v="17936800"/>
    <x v="3"/>
    <s v="Wednes"/>
    <x v="5"/>
    <x v="1"/>
    <x v="2"/>
  </r>
  <r>
    <d v="1982-09-16T00:00:00"/>
    <n v="0.328125"/>
    <n v="0.328125"/>
    <n v="0.32366099999999998"/>
    <n v="0.32366099999999998"/>
    <n v="0.26183099999999998"/>
    <n v="20092800"/>
    <x v="4"/>
    <s v="Thurs"/>
    <x v="2"/>
    <x v="1"/>
    <x v="2"/>
  </r>
  <r>
    <d v="1982-09-17T00:00:00"/>
    <n v="0.31919599999999998"/>
    <n v="0.31919599999999998"/>
    <n v="0.31696400000000002"/>
    <n v="0.31696400000000002"/>
    <n v="0.256413"/>
    <n v="13512800"/>
    <x v="0"/>
    <s v="Fri"/>
    <x v="7"/>
    <x v="1"/>
    <x v="2"/>
  </r>
  <r>
    <d v="1982-09-20T00:00:00"/>
    <n v="0.31919599999999998"/>
    <n v="0.32142900000000002"/>
    <n v="0.31919599999999998"/>
    <n v="0.31919599999999998"/>
    <n v="0.25821899999999998"/>
    <n v="9783200"/>
    <x v="1"/>
    <s v="Mon"/>
    <x v="0"/>
    <x v="0"/>
    <x v="2"/>
  </r>
  <r>
    <d v="1982-09-21T00:00:00"/>
    <n v="0.32589299999999999"/>
    <n v="0.328125"/>
    <n v="0.32589299999999999"/>
    <n v="0.32589299999999999"/>
    <n v="0.26363599999999998"/>
    <n v="9167200"/>
    <x v="2"/>
    <s v="Tues"/>
    <x v="0"/>
    <x v="0"/>
    <x v="2"/>
  </r>
  <r>
    <d v="1982-09-22T00:00:00"/>
    <n v="0.33482099999999998"/>
    <n v="0.33705400000000002"/>
    <n v="0.33482099999999998"/>
    <n v="0.33482099999999998"/>
    <n v="0.27085900000000002"/>
    <n v="25844000"/>
    <x v="3"/>
    <s v="Wednes"/>
    <x v="0"/>
    <x v="0"/>
    <x v="2"/>
  </r>
  <r>
    <d v="1982-09-23T00:00:00"/>
    <n v="0.33482099999999998"/>
    <n v="0.33705400000000002"/>
    <n v="0.33482099999999998"/>
    <n v="0.33482099999999998"/>
    <n v="0.27085900000000002"/>
    <n v="34955200"/>
    <x v="4"/>
    <s v="Thurs"/>
    <x v="0"/>
    <x v="0"/>
    <x v="2"/>
  </r>
  <r>
    <d v="1982-09-24T00:00:00"/>
    <n v="0.32589299999999999"/>
    <n v="0.32589299999999999"/>
    <n v="0.32366099999999998"/>
    <n v="0.32366099999999998"/>
    <n v="0.26183099999999998"/>
    <n v="44548000"/>
    <x v="0"/>
    <s v="Fri"/>
    <x v="1"/>
    <x v="1"/>
    <x v="2"/>
  </r>
  <r>
    <d v="1982-09-27T00:00:00"/>
    <n v="0.32366099999999998"/>
    <n v="0.328125"/>
    <n v="0.32366099999999998"/>
    <n v="0.32366099999999998"/>
    <n v="0.26183099999999998"/>
    <n v="9536800"/>
    <x v="1"/>
    <s v="Mon"/>
    <x v="0"/>
    <x v="0"/>
    <x v="2"/>
  </r>
  <r>
    <d v="1982-09-28T00:00:00"/>
    <n v="0.328125"/>
    <n v="0.33258900000000002"/>
    <n v="0.328125"/>
    <n v="0.328125"/>
    <n v="0.26544200000000001"/>
    <n v="21380800"/>
    <x v="2"/>
    <s v="Tues"/>
    <x v="0"/>
    <x v="0"/>
    <x v="2"/>
  </r>
  <r>
    <d v="1982-09-29T00:00:00"/>
    <n v="0.328125"/>
    <n v="0.33035700000000001"/>
    <n v="0.328125"/>
    <n v="0.328125"/>
    <n v="0.26544200000000001"/>
    <n v="16391200"/>
    <x v="3"/>
    <s v="Wednes"/>
    <x v="0"/>
    <x v="0"/>
    <x v="2"/>
  </r>
  <r>
    <d v="1982-09-30T00:00:00"/>
    <n v="0.328125"/>
    <n v="0.328125"/>
    <n v="0.32589299999999999"/>
    <n v="0.32589299999999999"/>
    <n v="0.26363599999999998"/>
    <n v="18670400"/>
    <x v="4"/>
    <s v="Thurs"/>
    <x v="1"/>
    <x v="1"/>
    <x v="2"/>
  </r>
  <r>
    <d v="1982-10-01T00:00:00"/>
    <n v="0.33035700000000001"/>
    <n v="0.33482099999999998"/>
    <n v="0.33035700000000001"/>
    <n v="0.33035700000000001"/>
    <n v="0.26724799999999999"/>
    <n v="11564000"/>
    <x v="0"/>
    <s v="Fri"/>
    <x v="0"/>
    <x v="0"/>
    <x v="2"/>
  </r>
  <r>
    <d v="1982-10-04T00:00:00"/>
    <n v="0.33035700000000001"/>
    <n v="0.33705400000000002"/>
    <n v="0.32142900000000002"/>
    <n v="0.33482099999999998"/>
    <n v="0.27085900000000002"/>
    <n v="17332000"/>
    <x v="1"/>
    <s v="Mon"/>
    <x v="12"/>
    <x v="0"/>
    <x v="2"/>
  </r>
  <r>
    <d v="1982-10-05T00:00:00"/>
    <n v="0.33482099999999998"/>
    <n v="0.34375"/>
    <n v="0.33482099999999998"/>
    <n v="0.33705400000000002"/>
    <n v="0.27266499999999999"/>
    <n v="20059200"/>
    <x v="2"/>
    <s v="Tues"/>
    <x v="13"/>
    <x v="0"/>
    <x v="2"/>
  </r>
  <r>
    <d v="1982-10-06T00:00:00"/>
    <n v="0.33705400000000002"/>
    <n v="0.36160700000000001"/>
    <n v="0.33705400000000002"/>
    <n v="0.36160700000000001"/>
    <n v="0.29252800000000001"/>
    <n v="43383200"/>
    <x v="3"/>
    <s v="Wednes"/>
    <x v="14"/>
    <x v="0"/>
    <x v="2"/>
  </r>
  <r>
    <d v="1982-10-07T00:00:00"/>
    <n v="0.36383900000000002"/>
    <n v="0.39285700000000001"/>
    <n v="0.36383900000000002"/>
    <n v="0.390625"/>
    <n v="0.31600200000000001"/>
    <n v="77918400"/>
    <x v="4"/>
    <s v="Thurs"/>
    <x v="15"/>
    <x v="0"/>
    <x v="2"/>
  </r>
  <r>
    <d v="1982-10-08T00:00:00"/>
    <n v="0.390625"/>
    <n v="0.421875"/>
    <n v="0.38839299999999999"/>
    <n v="0.41964299999999999"/>
    <n v="0.33947699999999997"/>
    <n v="68885600"/>
    <x v="0"/>
    <s v="Fri"/>
    <x v="16"/>
    <x v="0"/>
    <x v="2"/>
  </r>
  <r>
    <d v="1982-10-11T00:00:00"/>
    <n v="0.41964299999999999"/>
    <n v="0.44196400000000002"/>
    <n v="0.41964299999999999"/>
    <n v="0.42857099999999998"/>
    <n v="0.34670000000000001"/>
    <n v="78433600"/>
    <x v="1"/>
    <s v="Mon"/>
    <x v="17"/>
    <x v="0"/>
    <x v="2"/>
  </r>
  <r>
    <d v="1982-10-12T00:00:00"/>
    <n v="0.42857099999999998"/>
    <n v="0.43526799999999999"/>
    <n v="0.41071400000000002"/>
    <n v="0.41517900000000002"/>
    <n v="0.335866"/>
    <n v="64736000"/>
    <x v="2"/>
    <s v="Tues"/>
    <x v="18"/>
    <x v="1"/>
    <x v="2"/>
  </r>
  <r>
    <d v="1982-10-13T00:00:00"/>
    <n v="0.41517900000000002"/>
    <n v="0.43303599999999998"/>
    <n v="0.41071400000000002"/>
    <n v="0.41964299999999999"/>
    <n v="0.33947699999999997"/>
    <n v="49711200"/>
    <x v="3"/>
    <s v="Wednes"/>
    <x v="12"/>
    <x v="0"/>
    <x v="2"/>
  </r>
  <r>
    <d v="1982-10-14T00:00:00"/>
    <n v="0.41964299999999999"/>
    <n v="0.42633900000000002"/>
    <n v="0.41294599999999998"/>
    <n v="0.421875"/>
    <n v="0.341283"/>
    <n v="44665600"/>
    <x v="4"/>
    <s v="Thurs"/>
    <x v="19"/>
    <x v="0"/>
    <x v="2"/>
  </r>
  <r>
    <d v="1982-10-15T00:00:00"/>
    <n v="0.41964299999999999"/>
    <n v="0.41964299999999999"/>
    <n v="0.40401799999999999"/>
    <n v="0.41071400000000002"/>
    <n v="0.33225399999999999"/>
    <n v="36153600"/>
    <x v="0"/>
    <s v="Fri"/>
    <x v="20"/>
    <x v="1"/>
    <x v="2"/>
  </r>
  <r>
    <d v="1982-10-18T00:00:00"/>
    <n v="0.41071400000000002"/>
    <n v="0.421875"/>
    <n v="0.41071400000000002"/>
    <n v="0.41964299999999999"/>
    <n v="0.33947699999999997"/>
    <n v="23587200"/>
    <x v="1"/>
    <s v="Mon"/>
    <x v="21"/>
    <x v="0"/>
    <x v="2"/>
  </r>
  <r>
    <d v="1982-10-19T00:00:00"/>
    <n v="0.41964299999999999"/>
    <n v="0.43303599999999998"/>
    <n v="0.41964299999999999"/>
    <n v="0.42857099999999998"/>
    <n v="0.34670000000000001"/>
    <n v="30710400"/>
    <x v="2"/>
    <s v="Tues"/>
    <x v="17"/>
    <x v="0"/>
    <x v="2"/>
  </r>
  <r>
    <d v="1982-10-20T00:00:00"/>
    <n v="0.42857099999999998"/>
    <n v="0.45758900000000002"/>
    <n v="0.42633900000000002"/>
    <n v="0.453125"/>
    <n v="0.36656300000000003"/>
    <n v="60524800"/>
    <x v="3"/>
    <s v="Wednes"/>
    <x v="22"/>
    <x v="0"/>
    <x v="2"/>
  </r>
  <r>
    <d v="1982-10-21T00:00:00"/>
    <n v="0.453125"/>
    <n v="0.47767900000000002"/>
    <n v="0.44642900000000002"/>
    <n v="0.46428599999999998"/>
    <n v="0.37559100000000001"/>
    <n v="56879200"/>
    <x v="4"/>
    <s v="Thurs"/>
    <x v="23"/>
    <x v="0"/>
    <x v="2"/>
  </r>
  <r>
    <d v="1982-10-22T00:00:00"/>
    <n v="0.46428599999999998"/>
    <n v="0.47767900000000002"/>
    <n v="0.46205400000000002"/>
    <n v="0.46205400000000002"/>
    <n v="0.37378600000000001"/>
    <n v="40420800"/>
    <x v="0"/>
    <s v="Fri"/>
    <x v="7"/>
    <x v="1"/>
    <x v="2"/>
  </r>
  <r>
    <d v="1982-10-25T00:00:00"/>
    <n v="0.46205400000000002"/>
    <n v="0.46428599999999998"/>
    <n v="0.43303599999999998"/>
    <n v="0.43526799999999999"/>
    <n v="0.35211700000000001"/>
    <n v="46233600"/>
    <x v="1"/>
    <s v="Mon"/>
    <x v="24"/>
    <x v="1"/>
    <x v="2"/>
  </r>
  <r>
    <d v="1982-10-26T00:00:00"/>
    <n v="0.43526799999999999"/>
    <n v="0.43973200000000001"/>
    <n v="0.41517900000000002"/>
    <n v="0.4375"/>
    <n v="0.35392299999999999"/>
    <n v="41938400"/>
    <x v="2"/>
    <s v="Tues"/>
    <x v="19"/>
    <x v="0"/>
    <x v="2"/>
  </r>
  <r>
    <d v="1982-10-27T00:00:00"/>
    <n v="0.4375"/>
    <n v="0.45089299999999999"/>
    <n v="0.4375"/>
    <n v="0.44866099999999998"/>
    <n v="0.36295100000000002"/>
    <n v="47790400"/>
    <x v="3"/>
    <s v="Wednes"/>
    <x v="23"/>
    <x v="0"/>
    <x v="2"/>
  </r>
  <r>
    <d v="1982-10-28T00:00:00"/>
    <n v="0.44866099999999998"/>
    <n v="0.453125"/>
    <n v="0.44196400000000002"/>
    <n v="0.44866099999999998"/>
    <n v="0.36295100000000002"/>
    <n v="54420800"/>
    <x v="4"/>
    <s v="Thurs"/>
    <x v="0"/>
    <x v="0"/>
    <x v="2"/>
  </r>
  <r>
    <d v="1982-10-29T00:00:00"/>
    <n v="0.44866099999999998"/>
    <n v="0.453125"/>
    <n v="0.44196400000000002"/>
    <n v="0.453125"/>
    <n v="0.36656300000000003"/>
    <n v="29528800"/>
    <x v="0"/>
    <s v="Fri"/>
    <x v="25"/>
    <x v="0"/>
    <x v="2"/>
  </r>
  <r>
    <d v="1982-11-01T00:00:00"/>
    <n v="0.453125"/>
    <n v="0.48214299999999999"/>
    <n v="0.44866099999999998"/>
    <n v="0.47767900000000002"/>
    <n v="0.38642599999999999"/>
    <n v="26090400"/>
    <x v="1"/>
    <s v="Mon"/>
    <x v="22"/>
    <x v="0"/>
    <x v="2"/>
  </r>
  <r>
    <d v="1982-11-02T00:00:00"/>
    <n v="0.48214299999999999"/>
    <n v="0.52678599999999998"/>
    <n v="0.48214299999999999"/>
    <n v="0.51116099999999998"/>
    <n v="0.41351199999999999"/>
    <n v="77711200"/>
    <x v="2"/>
    <s v="Tues"/>
    <x v="16"/>
    <x v="0"/>
    <x v="2"/>
  </r>
  <r>
    <d v="1982-11-03T00:00:00"/>
    <n v="0.51116099999999998"/>
    <n v="0.54910700000000001"/>
    <n v="0.51116099999999998"/>
    <n v="0.54910700000000001"/>
    <n v="0.44420900000000002"/>
    <n v="58783200"/>
    <x v="3"/>
    <s v="Wednes"/>
    <x v="26"/>
    <x v="0"/>
    <x v="2"/>
  </r>
  <r>
    <d v="1982-11-04T00:00:00"/>
    <n v="0.54910700000000001"/>
    <n v="0.56919600000000004"/>
    <n v="0.54464299999999999"/>
    <n v="0.55357100000000004"/>
    <n v="0.44782100000000002"/>
    <n v="82269600"/>
    <x v="4"/>
    <s v="Thurs"/>
    <x v="25"/>
    <x v="0"/>
    <x v="2"/>
  </r>
  <r>
    <d v="1982-11-05T00:00:00"/>
    <n v="0.54910700000000001"/>
    <n v="0.54910700000000001"/>
    <n v="0.52901799999999999"/>
    <n v="0.53794600000000004"/>
    <n v="0.43518099999999998"/>
    <n v="35375200"/>
    <x v="0"/>
    <s v="Fri"/>
    <x v="27"/>
    <x v="1"/>
    <x v="2"/>
  </r>
  <r>
    <d v="1982-11-08T00:00:00"/>
    <n v="0.53794600000000004"/>
    <n v="0.54241099999999998"/>
    <n v="0.51339299999999999"/>
    <n v="0.515625"/>
    <n v="0.41712300000000002"/>
    <n v="29797600"/>
    <x v="1"/>
    <s v="Mon"/>
    <x v="28"/>
    <x v="1"/>
    <x v="2"/>
  </r>
  <r>
    <d v="1982-11-09T00:00:00"/>
    <n v="0.515625"/>
    <n v="0.53794600000000004"/>
    <n v="0.51339299999999999"/>
    <n v="0.53348200000000001"/>
    <n v="0.43156899999999998"/>
    <n v="44945600"/>
    <x v="2"/>
    <s v="Tues"/>
    <x v="29"/>
    <x v="0"/>
    <x v="2"/>
  </r>
  <r>
    <d v="1982-11-10T00:00:00"/>
    <n v="0.53571400000000002"/>
    <n v="0.5625"/>
    <n v="0.53571400000000002"/>
    <n v="0.55357100000000004"/>
    <n v="0.44782100000000002"/>
    <n v="50696800"/>
    <x v="3"/>
    <s v="Wednes"/>
    <x v="29"/>
    <x v="0"/>
    <x v="2"/>
  </r>
  <r>
    <d v="1982-11-11T00:00:00"/>
    <n v="0.55357100000000004"/>
    <n v="0.58928599999999998"/>
    <n v="0.54464299999999999"/>
    <n v="0.58928599999999998"/>
    <n v="0.47671200000000002"/>
    <n v="30788800"/>
    <x v="4"/>
    <s v="Thurs"/>
    <x v="30"/>
    <x v="0"/>
    <x v="2"/>
  </r>
  <r>
    <d v="1982-11-12T00:00:00"/>
    <n v="0.58928599999999998"/>
    <n v="0.60714299999999999"/>
    <n v="0.578125"/>
    <n v="0.578125"/>
    <n v="0.46768300000000002"/>
    <n v="32776800"/>
    <x v="0"/>
    <s v="Fri"/>
    <x v="27"/>
    <x v="1"/>
    <x v="2"/>
  </r>
  <r>
    <d v="1982-11-15T00:00:00"/>
    <n v="0.578125"/>
    <n v="0.58482100000000004"/>
    <n v="0.55803599999999998"/>
    <n v="0.56473200000000001"/>
    <n v="0.45684900000000001"/>
    <n v="31147200"/>
    <x v="1"/>
    <s v="Mon"/>
    <x v="31"/>
    <x v="1"/>
    <x v="2"/>
  </r>
  <r>
    <d v="1982-11-16T00:00:00"/>
    <n v="0.56473200000000001"/>
    <n v="0.56696400000000002"/>
    <n v="0.53348200000000001"/>
    <n v="0.53571400000000002"/>
    <n v="0.43337500000000001"/>
    <n v="45505600"/>
    <x v="2"/>
    <s v="Tues"/>
    <x v="32"/>
    <x v="1"/>
    <x v="2"/>
  </r>
  <r>
    <d v="1982-11-17T00:00:00"/>
    <n v="0.53571400000000002"/>
    <n v="0.5625"/>
    <n v="0.53571400000000002"/>
    <n v="0.56026799999999999"/>
    <n v="0.45323799999999997"/>
    <n v="36036000"/>
    <x v="3"/>
    <s v="Wednes"/>
    <x v="33"/>
    <x v="0"/>
    <x v="2"/>
  </r>
  <r>
    <d v="1982-11-18T00:00:00"/>
    <n v="0.56026799999999999"/>
    <n v="0.56919600000000004"/>
    <n v="0.55803599999999998"/>
    <n v="0.56026799999999999"/>
    <n v="0.45323799999999997"/>
    <n v="38169600"/>
    <x v="4"/>
    <s v="Thurs"/>
    <x v="0"/>
    <x v="0"/>
    <x v="2"/>
  </r>
  <r>
    <d v="1982-11-19T00:00:00"/>
    <n v="0.56026799999999999"/>
    <n v="0.56473200000000001"/>
    <n v="0.54910700000000001"/>
    <n v="0.55133900000000002"/>
    <n v="0.44601499999999999"/>
    <n v="24326400"/>
    <x v="0"/>
    <s v="Fri"/>
    <x v="20"/>
    <x v="1"/>
    <x v="2"/>
  </r>
  <r>
    <d v="1982-11-22T00:00:00"/>
    <n v="0.55133900000000002"/>
    <n v="0.55133900000000002"/>
    <n v="0.50223200000000001"/>
    <n v="0.50223200000000001"/>
    <n v="0.40628900000000001"/>
    <n v="25312000"/>
    <x v="1"/>
    <s v="Mon"/>
    <x v="34"/>
    <x v="1"/>
    <x v="2"/>
  </r>
  <r>
    <d v="1982-11-23T00:00:00"/>
    <n v="0.50892899999999996"/>
    <n v="0.53125"/>
    <n v="0.50892899999999996"/>
    <n v="0.515625"/>
    <n v="0.41712300000000002"/>
    <n v="22125600"/>
    <x v="2"/>
    <s v="Tues"/>
    <x v="35"/>
    <x v="0"/>
    <x v="2"/>
  </r>
  <r>
    <d v="1982-11-24T00:00:00"/>
    <n v="0.515625"/>
    <n v="0.54464299999999999"/>
    <n v="0.51339299999999999"/>
    <n v="0.52678599999999998"/>
    <n v="0.42615199999999998"/>
    <n v="18435200"/>
    <x v="3"/>
    <s v="Wednes"/>
    <x v="23"/>
    <x v="0"/>
    <x v="2"/>
  </r>
  <r>
    <d v="1982-11-26T00:00:00"/>
    <n v="0.52678599999999998"/>
    <n v="0.53348200000000001"/>
    <n v="0.50669600000000004"/>
    <n v="0.51785700000000001"/>
    <n v="0.418929"/>
    <n v="25496800"/>
    <x v="0"/>
    <s v="Fri"/>
    <x v="20"/>
    <x v="1"/>
    <x v="2"/>
  </r>
  <r>
    <d v="1982-11-29T00:00:00"/>
    <n v="0.51785700000000001"/>
    <n v="0.52455399999999996"/>
    <n v="0.5"/>
    <n v="0.515625"/>
    <n v="0.41712300000000002"/>
    <n v="12488000"/>
    <x v="1"/>
    <s v="Mon"/>
    <x v="1"/>
    <x v="1"/>
    <x v="2"/>
  </r>
  <r>
    <d v="1982-11-30T00:00:00"/>
    <n v="0.515625"/>
    <n v="0.57142899999999996"/>
    <n v="0.51339299999999999"/>
    <n v="0.56919600000000004"/>
    <n v="0.46046100000000001"/>
    <n v="39799200"/>
    <x v="2"/>
    <s v="Tues"/>
    <x v="36"/>
    <x v="0"/>
    <x v="2"/>
  </r>
  <r>
    <d v="1982-12-01T00:00:00"/>
    <n v="0.56919600000000004"/>
    <n v="0.60267899999999996"/>
    <n v="0.56919600000000004"/>
    <n v="0.58035700000000001"/>
    <n v="0.46948899999999999"/>
    <n v="51710400"/>
    <x v="3"/>
    <s v="Wednes"/>
    <x v="23"/>
    <x v="0"/>
    <x v="2"/>
  </r>
  <r>
    <d v="1982-12-02T00:00:00"/>
    <n v="0.58035700000000001"/>
    <n v="0.58928599999999998"/>
    <n v="0.57142899999999996"/>
    <n v="0.58035700000000001"/>
    <n v="0.46948899999999999"/>
    <n v="41182400"/>
    <x v="4"/>
    <s v="Thurs"/>
    <x v="0"/>
    <x v="0"/>
    <x v="2"/>
  </r>
  <r>
    <d v="1982-12-03T00:00:00"/>
    <n v="0.57366099999999998"/>
    <n v="0.57366099999999998"/>
    <n v="0.56026799999999999"/>
    <n v="0.56696400000000002"/>
    <n v="0.45865499999999998"/>
    <n v="11894400"/>
    <x v="0"/>
    <s v="Fri"/>
    <x v="37"/>
    <x v="1"/>
    <x v="2"/>
  </r>
  <r>
    <d v="1982-12-06T00:00:00"/>
    <n v="0.56696400000000002"/>
    <n v="0.60267899999999996"/>
    <n v="0.5625"/>
    <n v="0.59821400000000002"/>
    <n v="0.483935"/>
    <n v="36646400"/>
    <x v="1"/>
    <s v="Mon"/>
    <x v="38"/>
    <x v="0"/>
    <x v="2"/>
  </r>
  <r>
    <d v="1982-12-07T00:00:00"/>
    <n v="0.59821400000000002"/>
    <n v="0.61830399999999996"/>
    <n v="0.58482100000000004"/>
    <n v="0.60491099999999998"/>
    <n v="0.48935200000000001"/>
    <n v="41820800"/>
    <x v="2"/>
    <s v="Tues"/>
    <x v="39"/>
    <x v="0"/>
    <x v="2"/>
  </r>
  <r>
    <d v="1982-12-08T00:00:00"/>
    <n v="0.60491099999999998"/>
    <n v="0.62276799999999999"/>
    <n v="0.58928599999999998"/>
    <n v="0.59151799999999999"/>
    <n v="0.478518"/>
    <n v="28078400"/>
    <x v="3"/>
    <s v="Wednes"/>
    <x v="31"/>
    <x v="1"/>
    <x v="2"/>
  </r>
  <r>
    <d v="1982-12-09T00:00:00"/>
    <n v="0.58258900000000002"/>
    <n v="0.58258900000000002"/>
    <n v="0.55357100000000004"/>
    <n v="0.5625"/>
    <n v="0.45504299999999998"/>
    <n v="48664000"/>
    <x v="4"/>
    <s v="Thurs"/>
    <x v="40"/>
    <x v="1"/>
    <x v="2"/>
  </r>
  <r>
    <d v="1982-12-10T00:00:00"/>
    <n v="0.55357100000000004"/>
    <n v="0.55357100000000004"/>
    <n v="0.515625"/>
    <n v="0.52232100000000004"/>
    <n v="0.42254000000000003"/>
    <n v="41871200"/>
    <x v="0"/>
    <s v="Fri"/>
    <x v="41"/>
    <x v="1"/>
    <x v="2"/>
  </r>
  <r>
    <d v="1982-12-13T00:00:00"/>
    <n v="0.51785700000000001"/>
    <n v="0.51785700000000001"/>
    <n v="0.51116099999999998"/>
    <n v="0.51116099999999998"/>
    <n v="0.41351199999999999"/>
    <n v="23844800"/>
    <x v="1"/>
    <s v="Mon"/>
    <x v="42"/>
    <x v="1"/>
    <x v="2"/>
  </r>
  <r>
    <d v="1982-12-14T00:00:00"/>
    <n v="0.51116099999999998"/>
    <n v="0.54241099999999998"/>
    <n v="0.5"/>
    <n v="0.50669600000000004"/>
    <n v="0.40989999999999999"/>
    <n v="67513600"/>
    <x v="2"/>
    <s v="Tues"/>
    <x v="4"/>
    <x v="1"/>
    <x v="2"/>
  </r>
  <r>
    <d v="1982-12-15T00:00:00"/>
    <n v="0.50669600000000004"/>
    <n v="0.50892899999999996"/>
    <n v="0.49330400000000002"/>
    <n v="0.50446400000000002"/>
    <n v="0.40809499999999999"/>
    <n v="32698400"/>
    <x v="3"/>
    <s v="Wednes"/>
    <x v="1"/>
    <x v="1"/>
    <x v="2"/>
  </r>
  <r>
    <d v="1982-12-16T00:00:00"/>
    <n v="0.50446400000000002"/>
    <n v="0.52232100000000004"/>
    <n v="0.5"/>
    <n v="0.51339299999999999"/>
    <n v="0.41531699999999999"/>
    <n v="35291200"/>
    <x v="4"/>
    <s v="Thurs"/>
    <x v="21"/>
    <x v="0"/>
    <x v="2"/>
  </r>
  <r>
    <d v="1982-12-17T00:00:00"/>
    <n v="0.51339299999999999"/>
    <n v="0.54241099999999998"/>
    <n v="0.51116099999999998"/>
    <n v="0.53794600000000004"/>
    <n v="0.43518099999999998"/>
    <n v="20182400"/>
    <x v="0"/>
    <s v="Fri"/>
    <x v="43"/>
    <x v="0"/>
    <x v="2"/>
  </r>
  <r>
    <d v="1982-12-20T00:00:00"/>
    <n v="0.53794600000000004"/>
    <n v="0.54017899999999996"/>
    <n v="0.53125"/>
    <n v="0.53571400000000002"/>
    <n v="0.43337500000000001"/>
    <n v="17444000"/>
    <x v="1"/>
    <s v="Mon"/>
    <x v="1"/>
    <x v="1"/>
    <x v="2"/>
  </r>
  <r>
    <d v="1982-12-21T00:00:00"/>
    <n v="0.53571400000000002"/>
    <n v="0.54017899999999996"/>
    <n v="0.52678599999999998"/>
    <n v="0.54017899999999996"/>
    <n v="0.43698599999999999"/>
    <n v="19986400"/>
    <x v="2"/>
    <s v="Tues"/>
    <x v="44"/>
    <x v="0"/>
    <x v="2"/>
  </r>
  <r>
    <d v="1982-12-22T00:00:00"/>
    <n v="0.54241099999999998"/>
    <n v="0.55580399999999996"/>
    <n v="0.54241099999999998"/>
    <n v="0.55580399999999996"/>
    <n v="0.44962600000000003"/>
    <n v="25306400"/>
    <x v="3"/>
    <s v="Wednes"/>
    <x v="45"/>
    <x v="0"/>
    <x v="2"/>
  </r>
  <r>
    <d v="1982-12-23T00:00:00"/>
    <n v="0.55580399999999996"/>
    <n v="0.57142899999999996"/>
    <n v="0.55133900000000002"/>
    <n v="0.57142899999999996"/>
    <n v="0.46226600000000001"/>
    <n v="21744800"/>
    <x v="4"/>
    <s v="Thurs"/>
    <x v="46"/>
    <x v="0"/>
    <x v="2"/>
  </r>
  <r>
    <d v="1982-12-27T00:00:00"/>
    <n v="0.57142899999999996"/>
    <n v="0.58705399999999996"/>
    <n v="0.56696400000000002"/>
    <n v="0.58482100000000004"/>
    <n v="0.47310099999999999"/>
    <n v="15467200"/>
    <x v="1"/>
    <s v="Mon"/>
    <x v="47"/>
    <x v="0"/>
    <x v="2"/>
  </r>
  <r>
    <d v="1982-12-28T00:00:00"/>
    <n v="0.58482100000000004"/>
    <n v="0.60267899999999996"/>
    <n v="0.57366099999999998"/>
    <n v="0.58035700000000001"/>
    <n v="0.46948899999999999"/>
    <n v="28341600"/>
    <x v="2"/>
    <s v="Tues"/>
    <x v="2"/>
    <x v="1"/>
    <x v="2"/>
  </r>
  <r>
    <d v="1982-12-29T00:00:00"/>
    <n v="0.58035700000000001"/>
    <n v="0.58258900000000002"/>
    <n v="0.55357100000000004"/>
    <n v="0.56026799999999999"/>
    <n v="0.45323799999999997"/>
    <n v="20176800"/>
    <x v="3"/>
    <s v="Wednes"/>
    <x v="40"/>
    <x v="1"/>
    <x v="2"/>
  </r>
  <r>
    <d v="1982-12-30T00:00:00"/>
    <n v="0.56026799999999999"/>
    <n v="0.56696400000000002"/>
    <n v="0.52901799999999999"/>
    <n v="0.53571400000000002"/>
    <n v="0.43337500000000001"/>
    <n v="39216800"/>
    <x v="4"/>
    <s v="Thurs"/>
    <x v="48"/>
    <x v="1"/>
    <x v="2"/>
  </r>
  <r>
    <d v="1982-12-31T00:00:00"/>
    <n v="0.53571400000000002"/>
    <n v="0.54241099999999998"/>
    <n v="0.53348200000000001"/>
    <n v="0.53348200000000001"/>
    <n v="0.43156899999999998"/>
    <n v="12415200"/>
    <x v="0"/>
    <s v="Fri"/>
    <x v="1"/>
    <x v="1"/>
    <x v="2"/>
  </r>
  <r>
    <d v="1983-01-03T00:00:00"/>
    <n v="0.53348200000000001"/>
    <n v="0.54017899999999996"/>
    <n v="0.50446400000000002"/>
    <n v="0.50892899999999996"/>
    <n v="0.41170600000000002"/>
    <n v="28207200"/>
    <x v="1"/>
    <s v="Mon"/>
    <x v="49"/>
    <x v="1"/>
    <x v="3"/>
  </r>
  <r>
    <d v="1983-01-04T00:00:00"/>
    <n v="0.50892899999999996"/>
    <n v="0.54017899999999996"/>
    <n v="0.5"/>
    <n v="0.53794600000000004"/>
    <n v="0.43518099999999998"/>
    <n v="55927200"/>
    <x v="2"/>
    <s v="Tues"/>
    <x v="50"/>
    <x v="0"/>
    <x v="3"/>
  </r>
  <r>
    <d v="1983-01-05T00:00:00"/>
    <n v="0.53794600000000004"/>
    <n v="0.54464299999999999"/>
    <n v="0.52901799999999999"/>
    <n v="0.54017899999999996"/>
    <n v="0.43698599999999999"/>
    <n v="35386400"/>
    <x v="3"/>
    <s v="Wednes"/>
    <x v="51"/>
    <x v="0"/>
    <x v="3"/>
  </r>
  <r>
    <d v="1983-01-06T00:00:00"/>
    <n v="0.54017899999999996"/>
    <n v="0.54241099999999998"/>
    <n v="0.51785700000000001"/>
    <n v="0.52008900000000002"/>
    <n v="0.42073500000000003"/>
    <n v="24449600"/>
    <x v="4"/>
    <s v="Thurs"/>
    <x v="52"/>
    <x v="1"/>
    <x v="3"/>
  </r>
  <r>
    <d v="1983-01-07T00:00:00"/>
    <n v="0.52008900000000002"/>
    <n v="0.52678599999999998"/>
    <n v="0.49107099999999998"/>
    <n v="0.49107099999999998"/>
    <n v="0.39726"/>
    <n v="43013600"/>
    <x v="0"/>
    <s v="Fri"/>
    <x v="53"/>
    <x v="1"/>
    <x v="3"/>
  </r>
  <r>
    <d v="1983-01-10T00:00:00"/>
    <n v="0.49107099999999998"/>
    <n v="0.51785700000000001"/>
    <n v="0.48660700000000001"/>
    <n v="0.51339299999999999"/>
    <n v="0.41531699999999999"/>
    <n v="68835200"/>
    <x v="1"/>
    <s v="Mon"/>
    <x v="54"/>
    <x v="0"/>
    <x v="3"/>
  </r>
  <r>
    <d v="1983-01-11T00:00:00"/>
    <n v="0.51339299999999999"/>
    <n v="0.52678599999999998"/>
    <n v="0.51339299999999999"/>
    <n v="0.52008900000000002"/>
    <n v="0.42073500000000003"/>
    <n v="347200"/>
    <x v="2"/>
    <s v="Tues"/>
    <x v="35"/>
    <x v="0"/>
    <x v="3"/>
  </r>
  <r>
    <d v="1983-01-12T00:00:00"/>
    <n v="0.52678599999999998"/>
    <n v="0.5625"/>
    <n v="0.52678599999999998"/>
    <n v="0.54910700000000001"/>
    <n v="0.44420900000000002"/>
    <n v="44245600"/>
    <x v="3"/>
    <s v="Wednes"/>
    <x v="55"/>
    <x v="0"/>
    <x v="3"/>
  </r>
  <r>
    <d v="1983-01-13T00:00:00"/>
    <n v="0.54910700000000001"/>
    <n v="0.55357100000000004"/>
    <n v="0.54017899999999996"/>
    <n v="0.54910700000000001"/>
    <n v="0.44420900000000002"/>
    <n v="20568800"/>
    <x v="4"/>
    <s v="Thurs"/>
    <x v="0"/>
    <x v="0"/>
    <x v="3"/>
  </r>
  <r>
    <d v="1983-01-14T00:00:00"/>
    <n v="0.55133900000000002"/>
    <n v="0.58928599999999998"/>
    <n v="0.55133900000000002"/>
    <n v="0.58928599999999998"/>
    <n v="0.47671200000000002"/>
    <n v="46160800"/>
    <x v="0"/>
    <s v="Fri"/>
    <x v="56"/>
    <x v="0"/>
    <x v="3"/>
  </r>
  <r>
    <d v="1983-01-17T00:00:00"/>
    <n v="0.58928599999999998"/>
    <n v="0.61830399999999996"/>
    <n v="0.58482100000000004"/>
    <n v="0.609375"/>
    <n v="0.49296400000000001"/>
    <n v="58716000"/>
    <x v="1"/>
    <s v="Mon"/>
    <x v="57"/>
    <x v="0"/>
    <x v="3"/>
  </r>
  <r>
    <d v="1983-01-18T00:00:00"/>
    <n v="0.609375"/>
    <n v="0.62276799999999999"/>
    <n v="0.58035700000000001"/>
    <n v="0.59598200000000001"/>
    <n v="0.48212899999999997"/>
    <n v="54947200"/>
    <x v="2"/>
    <s v="Tues"/>
    <x v="31"/>
    <x v="1"/>
    <x v="3"/>
  </r>
  <r>
    <d v="1983-01-19T00:00:00"/>
    <n v="0.59598200000000001"/>
    <n v="0.60714299999999999"/>
    <n v="0.59375"/>
    <n v="0.60044600000000004"/>
    <n v="0.48574099999999998"/>
    <n v="42414400"/>
    <x v="3"/>
    <s v="Wednes"/>
    <x v="25"/>
    <x v="0"/>
    <x v="3"/>
  </r>
  <r>
    <d v="1983-01-20T00:00:00"/>
    <n v="0.60044600000000004"/>
    <n v="0.66741099999999998"/>
    <n v="0.60044600000000004"/>
    <n v="0.66741099999999998"/>
    <n v="0.53991299999999998"/>
    <n v="176960000"/>
    <x v="4"/>
    <s v="Thurs"/>
    <x v="58"/>
    <x v="0"/>
    <x v="3"/>
  </r>
  <r>
    <d v="1983-01-21T00:00:00"/>
    <n v="0.66741099999999998"/>
    <n v="0.69642899999999996"/>
    <n v="0.66071400000000002"/>
    <n v="0.66741099999999998"/>
    <n v="0.53991299999999998"/>
    <n v="100648800"/>
    <x v="0"/>
    <s v="Fri"/>
    <x v="0"/>
    <x v="0"/>
    <x v="3"/>
  </r>
  <r>
    <d v="1983-01-24T00:00:00"/>
    <n v="0.66741099999999998"/>
    <n v="0.66741099999999998"/>
    <n v="0.61830399999999996"/>
    <n v="0.62946400000000002"/>
    <n v="0.50921499999999997"/>
    <n v="78853600"/>
    <x v="1"/>
    <s v="Mon"/>
    <x v="59"/>
    <x v="1"/>
    <x v="3"/>
  </r>
  <r>
    <d v="1983-01-25T00:00:00"/>
    <n v="0.62946400000000002"/>
    <n v="0.66964299999999999"/>
    <n v="0.625"/>
    <n v="0.65401799999999999"/>
    <n v="0.52907800000000005"/>
    <n v="41759200"/>
    <x v="2"/>
    <s v="Tues"/>
    <x v="33"/>
    <x v="0"/>
    <x v="3"/>
  </r>
  <r>
    <d v="1983-01-26T00:00:00"/>
    <n v="0.66071400000000002"/>
    <n v="0.6875"/>
    <n v="0.66071400000000002"/>
    <n v="0.68080399999999996"/>
    <n v="0.55074699999999999"/>
    <n v="50803200"/>
    <x v="3"/>
    <s v="Wednes"/>
    <x v="60"/>
    <x v="0"/>
    <x v="3"/>
  </r>
  <r>
    <d v="1983-01-27T00:00:00"/>
    <n v="0.68080399999999996"/>
    <n v="0.73214299999999999"/>
    <n v="0.67857100000000004"/>
    <n v="0.72767899999999996"/>
    <n v="0.58866700000000005"/>
    <n v="26079200"/>
    <x v="4"/>
    <s v="Thurs"/>
    <x v="61"/>
    <x v="0"/>
    <x v="3"/>
  </r>
  <r>
    <d v="1983-01-28T00:00:00"/>
    <n v="0.72767899999999996"/>
    <n v="0.75"/>
    <n v="0.72321400000000002"/>
    <n v="0.73214299999999999"/>
    <n v="0.592279"/>
    <n v="99433600"/>
    <x v="0"/>
    <s v="Fri"/>
    <x v="25"/>
    <x v="0"/>
    <x v="3"/>
  </r>
  <r>
    <d v="1983-01-31T00:00:00"/>
    <n v="0.73214299999999999"/>
    <n v="0.74330399999999996"/>
    <n v="0.71651799999999999"/>
    <n v="0.72991099999999998"/>
    <n v="0.59047300000000003"/>
    <n v="47000800"/>
    <x v="1"/>
    <s v="Mon"/>
    <x v="1"/>
    <x v="1"/>
    <x v="3"/>
  </r>
  <r>
    <d v="1983-02-01T00:00:00"/>
    <n v="0.72991099999999998"/>
    <n v="0.74553599999999998"/>
    <n v="0.71875"/>
    <n v="0.74553599999999998"/>
    <n v="0.60311300000000001"/>
    <n v="52740800"/>
    <x v="2"/>
    <s v="Tues"/>
    <x v="46"/>
    <x v="0"/>
    <x v="3"/>
  </r>
  <r>
    <d v="1983-02-02T00:00:00"/>
    <n v="0.74553599999999998"/>
    <n v="0.78125"/>
    <n v="0.734375"/>
    <n v="0.765625"/>
    <n v="0.61936500000000005"/>
    <n v="66763200"/>
    <x v="3"/>
    <s v="Wednes"/>
    <x v="57"/>
    <x v="0"/>
    <x v="3"/>
  </r>
  <r>
    <d v="1983-02-03T00:00:00"/>
    <n v="0.765625"/>
    <n v="0.79910700000000001"/>
    <n v="0.75892899999999996"/>
    <n v="0.796875"/>
    <n v="0.64464500000000002"/>
    <n v="63134400"/>
    <x v="4"/>
    <s v="Thurs"/>
    <x v="38"/>
    <x v="0"/>
    <x v="3"/>
  </r>
  <r>
    <d v="1983-02-04T00:00:00"/>
    <n v="0.796875"/>
    <n v="0.81026799999999999"/>
    <n v="0.78348200000000001"/>
    <n v="0.78571400000000002"/>
    <n v="0.63561599999999996"/>
    <n v="53586400"/>
    <x v="0"/>
    <s v="Fri"/>
    <x v="27"/>
    <x v="1"/>
    <x v="3"/>
  </r>
  <r>
    <d v="1983-02-07T00:00:00"/>
    <n v="0.78571400000000002"/>
    <n v="0.796875"/>
    <n v="0.74107100000000004"/>
    <n v="0.75446400000000002"/>
    <n v="0.61033599999999999"/>
    <n v="35728000"/>
    <x v="1"/>
    <s v="Mon"/>
    <x v="41"/>
    <x v="1"/>
    <x v="3"/>
  </r>
  <r>
    <d v="1983-02-08T00:00:00"/>
    <n v="0.75446400000000002"/>
    <n v="0.765625"/>
    <n v="0.73883900000000002"/>
    <n v="0.74776799999999999"/>
    <n v="0.60491899999999998"/>
    <n v="42028000"/>
    <x v="2"/>
    <s v="Tues"/>
    <x v="42"/>
    <x v="1"/>
    <x v="3"/>
  </r>
  <r>
    <d v="1983-02-09T00:00:00"/>
    <n v="0.74776799999999999"/>
    <n v="0.75892899999999996"/>
    <n v="0.72767899999999996"/>
    <n v="0.75446400000000002"/>
    <n v="0.61033599999999999"/>
    <n v="45203200"/>
    <x v="3"/>
    <s v="Wednes"/>
    <x v="35"/>
    <x v="0"/>
    <x v="3"/>
  </r>
  <r>
    <d v="1983-02-10T00:00:00"/>
    <n v="0.75446400000000002"/>
    <n v="0.80803599999999998"/>
    <n v="0.75446400000000002"/>
    <n v="0.80357100000000004"/>
    <n v="0.65006200000000003"/>
    <n v="59180800"/>
    <x v="4"/>
    <s v="Thurs"/>
    <x v="62"/>
    <x v="0"/>
    <x v="3"/>
  </r>
  <r>
    <d v="1983-02-11T00:00:00"/>
    <n v="0.81026799999999999"/>
    <n v="0.84375"/>
    <n v="0.81026799999999999"/>
    <n v="0.83035700000000001"/>
    <n v="0.67173099999999997"/>
    <n v="50887200"/>
    <x v="0"/>
    <s v="Fri"/>
    <x v="57"/>
    <x v="0"/>
    <x v="3"/>
  </r>
  <r>
    <d v="1983-02-14T00:00:00"/>
    <n v="0.83035700000000001"/>
    <n v="0.83035700000000001"/>
    <n v="0.80580399999999996"/>
    <n v="0.82589299999999999"/>
    <n v="0.66811900000000002"/>
    <n v="31544800"/>
    <x v="1"/>
    <s v="Mon"/>
    <x v="2"/>
    <x v="1"/>
    <x v="3"/>
  </r>
  <r>
    <d v="1983-02-15T00:00:00"/>
    <n v="0.82589299999999999"/>
    <n v="0.83258900000000002"/>
    <n v="0.80133900000000002"/>
    <n v="0.81026799999999999"/>
    <n v="0.65547900000000003"/>
    <n v="28795200"/>
    <x v="2"/>
    <s v="Tues"/>
    <x v="63"/>
    <x v="1"/>
    <x v="3"/>
  </r>
  <r>
    <d v="1983-02-16T00:00:00"/>
    <n v="0.81026799999999999"/>
    <n v="0.81026799999999999"/>
    <n v="0.79017899999999996"/>
    <n v="0.79464299999999999"/>
    <n v="0.64283900000000005"/>
    <n v="29142400"/>
    <x v="3"/>
    <s v="Wednes"/>
    <x v="63"/>
    <x v="1"/>
    <x v="3"/>
  </r>
  <r>
    <d v="1983-02-17T00:00:00"/>
    <n v="0.79464299999999999"/>
    <n v="0.79464299999999999"/>
    <n v="0.76116099999999998"/>
    <n v="0.78571400000000002"/>
    <n v="0.63561599999999996"/>
    <n v="34042400"/>
    <x v="4"/>
    <s v="Thurs"/>
    <x v="20"/>
    <x v="1"/>
    <x v="3"/>
  </r>
  <r>
    <d v="1983-02-18T00:00:00"/>
    <n v="0.78571400000000002"/>
    <n v="0.81919600000000004"/>
    <n v="0.77678599999999998"/>
    <n v="0.81026799999999999"/>
    <n v="0.65547900000000003"/>
    <n v="28722400"/>
    <x v="0"/>
    <s v="Fri"/>
    <x v="33"/>
    <x v="0"/>
    <x v="3"/>
  </r>
  <r>
    <d v="1983-02-22T00:00:00"/>
    <n v="0.81473200000000001"/>
    <n v="0.85267899999999996"/>
    <n v="0.81473200000000001"/>
    <n v="0.83035700000000001"/>
    <n v="0.67173099999999997"/>
    <n v="49196000"/>
    <x v="2"/>
    <s v="Tues"/>
    <x v="46"/>
    <x v="0"/>
    <x v="3"/>
  </r>
  <r>
    <d v="1983-02-23T00:00:00"/>
    <n v="0.83035700000000001"/>
    <n v="0.84151799999999999"/>
    <n v="0.82366099999999998"/>
    <n v="0.83705399999999996"/>
    <n v="0.67714799999999997"/>
    <n v="27008800"/>
    <x v="3"/>
    <s v="Wednes"/>
    <x v="39"/>
    <x v="0"/>
    <x v="3"/>
  </r>
  <r>
    <d v="1983-02-24T00:00:00"/>
    <n v="0.84375"/>
    <n v="0.86383900000000002"/>
    <n v="0.84375"/>
    <n v="0.859375"/>
    <n v="0.69520599999999999"/>
    <n v="28873600"/>
    <x v="4"/>
    <s v="Thurs"/>
    <x v="46"/>
    <x v="0"/>
    <x v="3"/>
  </r>
  <r>
    <d v="1983-02-25T00:00:00"/>
    <n v="0.859375"/>
    <n v="0.86830399999999996"/>
    <n v="0.83035700000000001"/>
    <n v="0.83482100000000004"/>
    <n v="0.675342"/>
    <n v="28672000"/>
    <x v="0"/>
    <s v="Fri"/>
    <x v="48"/>
    <x v="1"/>
    <x v="3"/>
  </r>
  <r>
    <d v="1983-02-28T00:00:00"/>
    <n v="0.83482100000000004"/>
    <n v="0.83705399999999996"/>
    <n v="0.8125"/>
    <n v="0.81473200000000001"/>
    <n v="0.65909099999999998"/>
    <n v="33073600"/>
    <x v="1"/>
    <s v="Mon"/>
    <x v="40"/>
    <x v="1"/>
    <x v="3"/>
  </r>
  <r>
    <d v="1983-03-01T00:00:00"/>
    <n v="0.81473200000000001"/>
    <n v="0.83258900000000002"/>
    <n v="0.8125"/>
    <n v="0.828125"/>
    <n v="0.66992499999999999"/>
    <n v="35067200"/>
    <x v="2"/>
    <s v="Tues"/>
    <x v="45"/>
    <x v="0"/>
    <x v="3"/>
  </r>
  <r>
    <d v="1983-03-02T00:00:00"/>
    <n v="0.828125"/>
    <n v="0.83928599999999998"/>
    <n v="0.82589299999999999"/>
    <n v="0.83482100000000004"/>
    <n v="0.675342"/>
    <n v="26488000"/>
    <x v="3"/>
    <s v="Wednes"/>
    <x v="35"/>
    <x v="0"/>
    <x v="3"/>
  </r>
  <r>
    <d v="1983-03-03T00:00:00"/>
    <n v="0.83482100000000004"/>
    <n v="0.84375"/>
    <n v="0.80580399999999996"/>
    <n v="0.80803599999999998"/>
    <n v="0.65367299999999995"/>
    <n v="32883200"/>
    <x v="4"/>
    <s v="Thurs"/>
    <x v="64"/>
    <x v="1"/>
    <x v="3"/>
  </r>
  <r>
    <d v="1983-03-04T00:00:00"/>
    <n v="0.80803599999999998"/>
    <n v="0.81026799999999999"/>
    <n v="0.77232100000000004"/>
    <n v="0.796875"/>
    <n v="0.64464500000000002"/>
    <n v="37951200"/>
    <x v="0"/>
    <s v="Fri"/>
    <x v="27"/>
    <x v="1"/>
    <x v="3"/>
  </r>
  <r>
    <d v="1983-03-07T00:00:00"/>
    <n v="0.796875"/>
    <n v="0.79910700000000001"/>
    <n v="0.75892899999999996"/>
    <n v="0.78125"/>
    <n v="0.63200500000000004"/>
    <n v="38169600"/>
    <x v="1"/>
    <s v="Mon"/>
    <x v="63"/>
    <x v="1"/>
    <x v="3"/>
  </r>
  <r>
    <d v="1983-03-08T00:00:00"/>
    <n v="0.77678599999999998"/>
    <n v="0.77678599999999998"/>
    <n v="0.74553599999999998"/>
    <n v="0.75669600000000004"/>
    <n v="0.61214199999999996"/>
    <n v="55160000"/>
    <x v="2"/>
    <s v="Tues"/>
    <x v="52"/>
    <x v="1"/>
    <x v="3"/>
  </r>
  <r>
    <d v="1983-03-09T00:00:00"/>
    <n v="0.75669600000000004"/>
    <n v="0.77901799999999999"/>
    <n v="0.74330399999999996"/>
    <n v="0.77901799999999999"/>
    <n v="0.63019899999999995"/>
    <n v="49834400"/>
    <x v="3"/>
    <s v="Wednes"/>
    <x v="65"/>
    <x v="0"/>
    <x v="3"/>
  </r>
  <r>
    <d v="1983-03-10T00:00:00"/>
    <n v="0.77901799999999999"/>
    <n v="0.78794600000000004"/>
    <n v="0.76116099999999998"/>
    <n v="0.76785700000000001"/>
    <n v="0.62117"/>
    <n v="28151200"/>
    <x v="4"/>
    <s v="Thurs"/>
    <x v="27"/>
    <x v="1"/>
    <x v="3"/>
  </r>
  <r>
    <d v="1983-03-11T00:00:00"/>
    <n v="0.76785700000000001"/>
    <n v="0.78125"/>
    <n v="0.73883900000000002"/>
    <n v="0.75669600000000004"/>
    <n v="0.61214199999999996"/>
    <n v="21940800"/>
    <x v="0"/>
    <s v="Fri"/>
    <x v="27"/>
    <x v="1"/>
    <x v="3"/>
  </r>
  <r>
    <d v="1983-03-14T00:00:00"/>
    <n v="0.75446400000000002"/>
    <n v="0.75446400000000002"/>
    <n v="0.72098200000000001"/>
    <n v="0.73883900000000002"/>
    <n v="0.59769600000000001"/>
    <n v="42968800"/>
    <x v="1"/>
    <s v="Mon"/>
    <x v="63"/>
    <x v="1"/>
    <x v="3"/>
  </r>
  <r>
    <d v="1983-03-15T00:00:00"/>
    <n v="0.73883900000000002"/>
    <n v="0.75"/>
    <n v="0.71651799999999999"/>
    <n v="0.75"/>
    <n v="0.60672499999999996"/>
    <n v="18765600"/>
    <x v="2"/>
    <s v="Tues"/>
    <x v="23"/>
    <x v="0"/>
    <x v="3"/>
  </r>
  <r>
    <d v="1983-03-16T00:00:00"/>
    <n v="0.75"/>
    <n v="0.77678599999999998"/>
    <n v="0.74553599999999998"/>
    <n v="0.75"/>
    <n v="0.60672499999999996"/>
    <n v="27742400"/>
    <x v="3"/>
    <s v="Wednes"/>
    <x v="0"/>
    <x v="0"/>
    <x v="3"/>
  </r>
  <r>
    <d v="1983-03-17T00:00:00"/>
    <n v="0.75"/>
    <n v="0.75669600000000004"/>
    <n v="0.74776799999999999"/>
    <n v="0.75669600000000004"/>
    <n v="0.61214199999999996"/>
    <n v="11037600"/>
    <x v="4"/>
    <s v="Thurs"/>
    <x v="35"/>
    <x v="0"/>
    <x v="3"/>
  </r>
  <r>
    <d v="1983-03-18T00:00:00"/>
    <n v="0.75669600000000004"/>
    <n v="0.77678599999999998"/>
    <n v="0.75446400000000002"/>
    <n v="0.76785700000000001"/>
    <n v="0.62117"/>
    <n v="21532000"/>
    <x v="0"/>
    <s v="Fri"/>
    <x v="23"/>
    <x v="0"/>
    <x v="3"/>
  </r>
  <r>
    <d v="1983-03-21T00:00:00"/>
    <n v="0.76785700000000001"/>
    <n v="0.78794600000000004"/>
    <n v="0.76339299999999999"/>
    <n v="0.78571400000000002"/>
    <n v="0.63561599999999996"/>
    <n v="26006400"/>
    <x v="1"/>
    <s v="Mon"/>
    <x v="29"/>
    <x v="0"/>
    <x v="3"/>
  </r>
  <r>
    <d v="1983-03-22T00:00:00"/>
    <n v="0.78571400000000002"/>
    <n v="0.80580399999999996"/>
    <n v="0.78571400000000002"/>
    <n v="0.79464299999999999"/>
    <n v="0.64283900000000005"/>
    <n v="25250400"/>
    <x v="2"/>
    <s v="Tues"/>
    <x v="21"/>
    <x v="0"/>
    <x v="3"/>
  </r>
  <r>
    <d v="1983-03-23T00:00:00"/>
    <n v="0.79464299999999999"/>
    <n v="0.796875"/>
    <n v="0.75446400000000002"/>
    <n v="0.75669600000000004"/>
    <n v="0.61214199999999996"/>
    <n v="35190400"/>
    <x v="3"/>
    <s v="Wednes"/>
    <x v="59"/>
    <x v="1"/>
    <x v="3"/>
  </r>
  <r>
    <d v="1983-03-24T00:00:00"/>
    <n v="0.75669600000000004"/>
    <n v="0.77901799999999999"/>
    <n v="0.75446400000000002"/>
    <n v="0.77008900000000002"/>
    <n v="0.62297599999999997"/>
    <n v="25614400"/>
    <x v="4"/>
    <s v="Thurs"/>
    <x v="45"/>
    <x v="0"/>
    <x v="3"/>
  </r>
  <r>
    <d v="1983-03-25T00:00:00"/>
    <n v="0.77008900000000002"/>
    <n v="0.78348200000000001"/>
    <n v="0.76785700000000001"/>
    <n v="0.77008900000000002"/>
    <n v="0.62297599999999997"/>
    <n v="14515200"/>
    <x v="0"/>
    <s v="Fri"/>
    <x v="0"/>
    <x v="0"/>
    <x v="3"/>
  </r>
  <r>
    <d v="1983-03-28T00:00:00"/>
    <n v="0.76785700000000001"/>
    <n v="0.76785700000000001"/>
    <n v="0.74553599999999998"/>
    <n v="0.75892899999999996"/>
    <n v="0.61394800000000005"/>
    <n v="18642400"/>
    <x v="1"/>
    <s v="Mon"/>
    <x v="66"/>
    <x v="1"/>
    <x v="3"/>
  </r>
  <r>
    <d v="1983-03-29T00:00:00"/>
    <n v="0.76116099999999998"/>
    <n v="0.78794600000000004"/>
    <n v="0.76116099999999998"/>
    <n v="0.78125"/>
    <n v="0.63200500000000004"/>
    <n v="25933600"/>
    <x v="2"/>
    <s v="Tues"/>
    <x v="57"/>
    <x v="0"/>
    <x v="3"/>
  </r>
  <r>
    <d v="1983-03-30T00:00:00"/>
    <n v="0.78125"/>
    <n v="0.79241099999999998"/>
    <n v="0.78125"/>
    <n v="0.79017899999999996"/>
    <n v="0.63922800000000002"/>
    <n v="21952000"/>
    <x v="3"/>
    <s v="Wednes"/>
    <x v="21"/>
    <x v="0"/>
    <x v="3"/>
  </r>
  <r>
    <d v="1983-03-31T00:00:00"/>
    <n v="0.79017899999999996"/>
    <n v="0.79464299999999999"/>
    <n v="0.75446400000000002"/>
    <n v="0.75446400000000002"/>
    <n v="0.61033599999999999"/>
    <n v="21285600"/>
    <x v="4"/>
    <s v="Thurs"/>
    <x v="67"/>
    <x v="1"/>
    <x v="3"/>
  </r>
  <r>
    <d v="1983-04-04T00:00:00"/>
    <n v="0.75446400000000002"/>
    <n v="0.75446400000000002"/>
    <n v="0.71651799999999999"/>
    <n v="0.734375"/>
    <n v="0.59408499999999997"/>
    <n v="31847200"/>
    <x v="1"/>
    <s v="Mon"/>
    <x v="40"/>
    <x v="1"/>
    <x v="3"/>
  </r>
  <r>
    <d v="1983-04-05T00:00:00"/>
    <n v="0.734375"/>
    <n v="0.75"/>
    <n v="0.72098200000000001"/>
    <n v="0.72098200000000001"/>
    <n v="0.58325000000000005"/>
    <n v="30525600"/>
    <x v="2"/>
    <s v="Tues"/>
    <x v="31"/>
    <x v="1"/>
    <x v="3"/>
  </r>
  <r>
    <d v="1983-04-06T00:00:00"/>
    <n v="0.72098200000000001"/>
    <n v="0.72321400000000002"/>
    <n v="0.70535700000000001"/>
    <n v="0.71428599999999998"/>
    <n v="0.57783300000000004"/>
    <n v="53496800"/>
    <x v="3"/>
    <s v="Wednes"/>
    <x v="42"/>
    <x v="1"/>
    <x v="3"/>
  </r>
  <r>
    <d v="1983-04-07T00:00:00"/>
    <n v="0.71428599999999998"/>
    <n v="0.71875"/>
    <n v="0.703125"/>
    <n v="0.70758900000000002"/>
    <n v="0.57241600000000004"/>
    <n v="36377600"/>
    <x v="4"/>
    <s v="Thurs"/>
    <x v="37"/>
    <x v="1"/>
    <x v="3"/>
  </r>
  <r>
    <d v="1983-04-08T00:00:00"/>
    <n v="0.70758900000000002"/>
    <n v="0.71205399999999996"/>
    <n v="0.68973200000000001"/>
    <n v="0.703125"/>
    <n v="0.56880399999999998"/>
    <n v="37564800"/>
    <x v="0"/>
    <s v="Fri"/>
    <x v="2"/>
    <x v="1"/>
    <x v="3"/>
  </r>
  <r>
    <d v="1983-04-11T00:00:00"/>
    <n v="0.703125"/>
    <n v="0.74776799999999999"/>
    <n v="0.69196400000000002"/>
    <n v="0.74330399999999996"/>
    <n v="0.60130700000000004"/>
    <n v="57618400"/>
    <x v="1"/>
    <s v="Mon"/>
    <x v="68"/>
    <x v="0"/>
    <x v="3"/>
  </r>
  <r>
    <d v="1983-04-12T00:00:00"/>
    <n v="0.74330399999999996"/>
    <n v="0.76116099999999998"/>
    <n v="0.74330399999999996"/>
    <n v="0.75892899999999996"/>
    <n v="0.61394800000000005"/>
    <n v="43512000"/>
    <x v="2"/>
    <s v="Tues"/>
    <x v="46"/>
    <x v="0"/>
    <x v="3"/>
  </r>
  <r>
    <d v="1983-04-13T00:00:00"/>
    <n v="0.75892899999999996"/>
    <n v="0.78794600000000004"/>
    <n v="0.75892899999999996"/>
    <n v="0.78571400000000002"/>
    <n v="0.63561599999999996"/>
    <n v="47443200"/>
    <x v="3"/>
    <s v="Wednes"/>
    <x v="69"/>
    <x v="0"/>
    <x v="3"/>
  </r>
  <r>
    <d v="1983-04-14T00:00:00"/>
    <n v="0.78571400000000002"/>
    <n v="0.80580399999999996"/>
    <n v="0.77901799999999999"/>
    <n v="0.80357100000000004"/>
    <n v="0.65006200000000003"/>
    <n v="34092800"/>
    <x v="4"/>
    <s v="Thurs"/>
    <x v="29"/>
    <x v="0"/>
    <x v="3"/>
  </r>
  <r>
    <d v="1983-04-15T00:00:00"/>
    <n v="0.80357100000000004"/>
    <n v="0.82366099999999998"/>
    <n v="0.80357100000000004"/>
    <n v="0.81696400000000002"/>
    <n v="0.66089600000000004"/>
    <n v="28750400"/>
    <x v="0"/>
    <s v="Fri"/>
    <x v="45"/>
    <x v="0"/>
    <x v="3"/>
  </r>
  <r>
    <d v="1983-04-18T00:00:00"/>
    <n v="0.82142899999999996"/>
    <n v="0.85491099999999998"/>
    <n v="0.82142899999999996"/>
    <n v="0.83928599999999998"/>
    <n v="0.67895399999999995"/>
    <n v="38892000"/>
    <x v="1"/>
    <s v="Mon"/>
    <x v="29"/>
    <x v="0"/>
    <x v="3"/>
  </r>
  <r>
    <d v="1983-04-19T00:00:00"/>
    <n v="0.83928599999999998"/>
    <n v="0.84598200000000001"/>
    <n v="0.82589299999999999"/>
    <n v="0.83035700000000001"/>
    <n v="0.67173099999999997"/>
    <n v="58469600"/>
    <x v="2"/>
    <s v="Tues"/>
    <x v="20"/>
    <x v="1"/>
    <x v="3"/>
  </r>
  <r>
    <d v="1983-04-20T00:00:00"/>
    <n v="0.83035700000000001"/>
    <n v="0.91071400000000002"/>
    <n v="0.83035700000000001"/>
    <n v="0.90401799999999999"/>
    <n v="0.73131999999999997"/>
    <n v="72083200"/>
    <x v="3"/>
    <s v="Wednes"/>
    <x v="70"/>
    <x v="0"/>
    <x v="3"/>
  </r>
  <r>
    <d v="1983-04-21T00:00:00"/>
    <n v="0.91517899999999996"/>
    <n v="0.94196400000000002"/>
    <n v="0.91517899999999996"/>
    <n v="0.92857100000000004"/>
    <n v="0.75118300000000005"/>
    <n v="57512000"/>
    <x v="4"/>
    <s v="Thurs"/>
    <x v="47"/>
    <x v="0"/>
    <x v="3"/>
  </r>
  <r>
    <d v="1983-04-22T00:00:00"/>
    <n v="0.92857100000000004"/>
    <n v="0.9375"/>
    <n v="0.90625"/>
    <n v="0.91071400000000002"/>
    <n v="0.73673699999999998"/>
    <n v="31796800"/>
    <x v="0"/>
    <s v="Fri"/>
    <x v="71"/>
    <x v="1"/>
    <x v="3"/>
  </r>
  <r>
    <d v="1983-04-25T00:00:00"/>
    <n v="0.91071400000000002"/>
    <n v="0.91741099999999998"/>
    <n v="0.86383900000000002"/>
    <n v="0.86830399999999996"/>
    <n v="0.70242800000000005"/>
    <n v="31427200"/>
    <x v="1"/>
    <s v="Mon"/>
    <x v="72"/>
    <x v="1"/>
    <x v="3"/>
  </r>
  <r>
    <d v="1983-04-26T00:00:00"/>
    <n v="0.86830399999999996"/>
    <n v="0.90401799999999999"/>
    <n v="0.86607100000000004"/>
    <n v="0.89285700000000001"/>
    <n v="0.72229100000000002"/>
    <n v="24858400"/>
    <x v="2"/>
    <s v="Tues"/>
    <x v="43"/>
    <x v="0"/>
    <x v="3"/>
  </r>
  <r>
    <d v="1983-04-27T00:00:00"/>
    <n v="0.89285700000000001"/>
    <n v="0.91294600000000004"/>
    <n v="0.875"/>
    <n v="0.88392899999999996"/>
    <n v="0.71506800000000004"/>
    <n v="21509600"/>
    <x v="3"/>
    <s v="Wednes"/>
    <x v="66"/>
    <x v="1"/>
    <x v="3"/>
  </r>
  <r>
    <d v="1983-04-28T00:00:00"/>
    <n v="0.88392899999999996"/>
    <n v="0.89732100000000004"/>
    <n v="0.87276799999999999"/>
    <n v="0.89285700000000001"/>
    <n v="0.72229100000000002"/>
    <n v="19852000"/>
    <x v="4"/>
    <s v="Thurs"/>
    <x v="73"/>
    <x v="0"/>
    <x v="3"/>
  </r>
  <r>
    <d v="1983-04-29T00:00:00"/>
    <n v="0.89285700000000001"/>
    <n v="0.90625"/>
    <n v="0.88169600000000004"/>
    <n v="0.90178599999999998"/>
    <n v="0.729514"/>
    <n v="77078400"/>
    <x v="0"/>
    <s v="Fri"/>
    <x v="21"/>
    <x v="0"/>
    <x v="3"/>
  </r>
  <r>
    <d v="1983-05-02T00:00:00"/>
    <n v="0.90178599999999998"/>
    <n v="0.90625"/>
    <n v="0.86383900000000002"/>
    <n v="0.875"/>
    <n v="0.70784499999999995"/>
    <n v="24270400"/>
    <x v="1"/>
    <s v="Mon"/>
    <x v="74"/>
    <x v="1"/>
    <x v="3"/>
  </r>
  <r>
    <d v="1983-05-03T00:00:00"/>
    <n v="0.875"/>
    <n v="0.87723200000000001"/>
    <n v="0.85044600000000004"/>
    <n v="0.86607100000000004"/>
    <n v="0.70062199999999997"/>
    <n v="26499200"/>
    <x v="2"/>
    <s v="Tues"/>
    <x v="20"/>
    <x v="1"/>
    <x v="3"/>
  </r>
  <r>
    <d v="1983-05-04T00:00:00"/>
    <n v="0.86607100000000004"/>
    <n v="0.91964299999999999"/>
    <n v="0.86607100000000004"/>
    <n v="0.91964299999999999"/>
    <n v="0.74395999999999995"/>
    <n v="32278400"/>
    <x v="3"/>
    <s v="Wednes"/>
    <x v="75"/>
    <x v="0"/>
    <x v="3"/>
  </r>
  <r>
    <d v="1983-05-05T00:00:00"/>
    <n v="0.91964299999999999"/>
    <n v="0.98214299999999999"/>
    <n v="0.91964299999999999"/>
    <n v="0.97991099999999998"/>
    <n v="0.79271400000000003"/>
    <n v="35123200"/>
    <x v="4"/>
    <s v="Thurs"/>
    <x v="76"/>
    <x v="0"/>
    <x v="3"/>
  </r>
  <r>
    <d v="1983-05-06T00:00:00"/>
    <n v="0.97991099999999998"/>
    <n v="0.99553599999999998"/>
    <n v="0.95982100000000004"/>
    <n v="0.984375"/>
    <n v="0.79632599999999998"/>
    <n v="25037600"/>
    <x v="0"/>
    <s v="Fri"/>
    <x v="25"/>
    <x v="0"/>
    <x v="3"/>
  </r>
  <r>
    <d v="1983-05-09T00:00:00"/>
    <n v="0.984375"/>
    <n v="0.98660700000000001"/>
    <n v="0.96205399999999996"/>
    <n v="0.97098200000000001"/>
    <n v="0.78549199999999997"/>
    <n v="17292800"/>
    <x v="1"/>
    <s v="Mon"/>
    <x v="31"/>
    <x v="1"/>
    <x v="3"/>
  </r>
  <r>
    <d v="1983-05-10T00:00:00"/>
    <n v="0.97098200000000001"/>
    <n v="0.98883900000000002"/>
    <n v="0.96651799999999999"/>
    <n v="0.97767899999999996"/>
    <n v="0.79090899999999997"/>
    <n v="12975200"/>
    <x v="2"/>
    <s v="Tues"/>
    <x v="39"/>
    <x v="0"/>
    <x v="3"/>
  </r>
  <r>
    <d v="1983-05-11T00:00:00"/>
    <n v="0.97767899999999996"/>
    <n v="0.98214299999999999"/>
    <n v="0.94642899999999996"/>
    <n v="0.953125"/>
    <n v="0.77104600000000001"/>
    <n v="13815200"/>
    <x v="3"/>
    <s v="Wednes"/>
    <x v="48"/>
    <x v="1"/>
    <x v="3"/>
  </r>
  <r>
    <d v="1983-05-12T00:00:00"/>
    <n v="0.953125"/>
    <n v="0.953125"/>
    <n v="0.93526799999999999"/>
    <n v="0.94419600000000004"/>
    <n v="0.76382300000000003"/>
    <n v="24606400"/>
    <x v="4"/>
    <s v="Thurs"/>
    <x v="20"/>
    <x v="1"/>
    <x v="3"/>
  </r>
  <r>
    <d v="1983-05-13T00:00:00"/>
    <n v="0.94419600000000004"/>
    <n v="0.95758900000000002"/>
    <n v="0.94419600000000004"/>
    <n v="0.94866099999999998"/>
    <n v="0.76743499999999998"/>
    <n v="12241600"/>
    <x v="0"/>
    <s v="Fri"/>
    <x v="44"/>
    <x v="0"/>
    <x v="3"/>
  </r>
  <r>
    <d v="1983-05-16T00:00:00"/>
    <n v="0.94866099999999998"/>
    <n v="0.94866099999999998"/>
    <n v="0.91964299999999999"/>
    <n v="0.92410700000000001"/>
    <n v="0.74757099999999999"/>
    <n v="17298400"/>
    <x v="1"/>
    <s v="Mon"/>
    <x v="48"/>
    <x v="1"/>
    <x v="3"/>
  </r>
  <r>
    <d v="1983-05-17T00:00:00"/>
    <n v="0.92410700000000001"/>
    <n v="0.92857100000000004"/>
    <n v="0.91294600000000004"/>
    <n v="0.92633900000000002"/>
    <n v="0.74937699999999996"/>
    <n v="38589600"/>
    <x v="2"/>
    <s v="Tues"/>
    <x v="19"/>
    <x v="0"/>
    <x v="3"/>
  </r>
  <r>
    <d v="1983-05-18T00:00:00"/>
    <n v="0.92633900000000002"/>
    <n v="0.94642899999999996"/>
    <n v="0.92633900000000002"/>
    <n v="0.9375"/>
    <n v="0.75840600000000002"/>
    <n v="39250400"/>
    <x v="3"/>
    <s v="Wednes"/>
    <x v="23"/>
    <x v="0"/>
    <x v="3"/>
  </r>
  <r>
    <d v="1983-05-19T00:00:00"/>
    <n v="0.9375"/>
    <n v="0.96875"/>
    <n v="0.9375"/>
    <n v="0.96651799999999999"/>
    <n v="0.78188000000000002"/>
    <n v="17572800"/>
    <x v="4"/>
    <s v="Thurs"/>
    <x v="16"/>
    <x v="0"/>
    <x v="3"/>
  </r>
  <r>
    <d v="1983-05-20T00:00:00"/>
    <n v="0.96651799999999999"/>
    <n v="1.017857"/>
    <n v="0.953125"/>
    <n v="1.015625"/>
    <n v="0.82160599999999995"/>
    <n v="36523200"/>
    <x v="0"/>
    <s v="Fri"/>
    <x v="62"/>
    <x v="0"/>
    <x v="3"/>
  </r>
  <r>
    <d v="1983-05-23T00:00:00"/>
    <n v="1.015625"/>
    <n v="1.026786"/>
    <n v="0.99553599999999998"/>
    <n v="1.026786"/>
    <n v="0.83063500000000001"/>
    <n v="30436000"/>
    <x v="1"/>
    <s v="Mon"/>
    <x v="23"/>
    <x v="0"/>
    <x v="3"/>
  </r>
  <r>
    <d v="1983-05-24T00:00:00"/>
    <n v="1.026786"/>
    <n v="1.080357"/>
    <n v="1.026786"/>
    <n v="1.080357"/>
    <n v="0.87397199999999997"/>
    <n v="26924800"/>
    <x v="2"/>
    <s v="Tues"/>
    <x v="36"/>
    <x v="0"/>
    <x v="3"/>
  </r>
  <r>
    <d v="1983-05-25T00:00:00"/>
    <n v="1.080357"/>
    <n v="1.089286"/>
    <n v="1.055804"/>
    <n v="1.071429"/>
    <n v="0.86674899999999999"/>
    <n v="38432800"/>
    <x v="3"/>
    <s v="Wednes"/>
    <x v="66"/>
    <x v="1"/>
    <x v="3"/>
  </r>
  <r>
    <d v="1983-05-26T00:00:00"/>
    <n v="1.071429"/>
    <n v="1.078125"/>
    <n v="1.051339"/>
    <n v="1.060268"/>
    <n v="0.85772099999999996"/>
    <n v="26392800"/>
    <x v="4"/>
    <s v="Thurs"/>
    <x v="27"/>
    <x v="1"/>
    <x v="3"/>
  </r>
  <r>
    <d v="1983-05-27T00:00:00"/>
    <n v="1.060268"/>
    <n v="1.071429"/>
    <n v="1.055804"/>
    <n v="1.060268"/>
    <n v="0.85772099999999996"/>
    <n v="14156800"/>
    <x v="0"/>
    <s v="Fri"/>
    <x v="0"/>
    <x v="0"/>
    <x v="3"/>
  </r>
  <r>
    <d v="1983-05-31T00:00:00"/>
    <n v="1.058036"/>
    <n v="1.058036"/>
    <n v="1.011161"/>
    <n v="1.03125"/>
    <n v="0.83424600000000004"/>
    <n v="11384800"/>
    <x v="2"/>
    <s v="Tues"/>
    <x v="74"/>
    <x v="1"/>
    <x v="3"/>
  </r>
  <r>
    <d v="1983-06-01T00:00:00"/>
    <n v="1.03125"/>
    <n v="1.040179"/>
    <n v="1.022321"/>
    <n v="1.037946"/>
    <n v="0.83966300000000005"/>
    <n v="24522400"/>
    <x v="3"/>
    <s v="Wednes"/>
    <x v="35"/>
    <x v="0"/>
    <x v="3"/>
  </r>
  <r>
    <d v="1983-06-02T00:00:00"/>
    <n v="1.037946"/>
    <n v="1.044643"/>
    <n v="1.03125"/>
    <n v="1.044643"/>
    <n v="0.84508000000000005"/>
    <n v="19857600"/>
    <x v="4"/>
    <s v="Thurs"/>
    <x v="39"/>
    <x v="0"/>
    <x v="3"/>
  </r>
  <r>
    <d v="1983-06-03T00:00:00"/>
    <n v="1.044643"/>
    <n v="1.100446"/>
    <n v="1.044643"/>
    <n v="1.095982"/>
    <n v="0.88661199999999996"/>
    <n v="16133600"/>
    <x v="0"/>
    <s v="Fri"/>
    <x v="77"/>
    <x v="0"/>
    <x v="3"/>
  </r>
  <r>
    <d v="1983-06-06T00:00:00"/>
    <n v="1.095982"/>
    <n v="1.120536"/>
    <n v="1.095982"/>
    <n v="1.120536"/>
    <n v="0.90647599999999995"/>
    <n v="26023200"/>
    <x v="1"/>
    <s v="Mon"/>
    <x v="33"/>
    <x v="0"/>
    <x v="3"/>
  </r>
  <r>
    <d v="1983-06-07T00:00:00"/>
    <n v="1.120536"/>
    <n v="1.129464"/>
    <n v="1.082589"/>
    <n v="1.082589"/>
    <n v="0.87577799999999995"/>
    <n v="24544800"/>
    <x v="2"/>
    <s v="Tues"/>
    <x v="59"/>
    <x v="1"/>
    <x v="3"/>
  </r>
  <r>
    <d v="1983-06-08T00:00:00"/>
    <n v="1.082589"/>
    <n v="1.087054"/>
    <n v="1.060268"/>
    <n v="1.069196"/>
    <n v="0.86494400000000005"/>
    <n v="21011200"/>
    <x v="3"/>
    <s v="Wednes"/>
    <x v="31"/>
    <x v="1"/>
    <x v="3"/>
  </r>
  <r>
    <d v="1983-06-09T00:00:00"/>
    <n v="1.069196"/>
    <n v="1.080357"/>
    <n v="1.042411"/>
    <n v="1.0625"/>
    <n v="0.85952600000000001"/>
    <n v="13697600"/>
    <x v="4"/>
    <s v="Thurs"/>
    <x v="42"/>
    <x v="1"/>
    <x v="3"/>
  </r>
  <r>
    <d v="1983-06-10T00:00:00"/>
    <n v="1.0625"/>
    <n v="1.069196"/>
    <n v="1.055804"/>
    <n v="1.058036"/>
    <n v="0.85591499999999998"/>
    <n v="9357600"/>
    <x v="0"/>
    <s v="Fri"/>
    <x v="2"/>
    <x v="1"/>
    <x v="3"/>
  </r>
  <r>
    <d v="1983-06-13T00:00:00"/>
    <n v="1.058036"/>
    <n v="1.060268"/>
    <n v="0.98214299999999999"/>
    <n v="1.022321"/>
    <n v="0.82702399999999998"/>
    <n v="44816800"/>
    <x v="1"/>
    <s v="Mon"/>
    <x v="67"/>
    <x v="1"/>
    <x v="3"/>
  </r>
  <r>
    <d v="1983-06-14T00:00:00"/>
    <n v="1.022321"/>
    <n v="1.03125"/>
    <n v="0.99553599999999998"/>
    <n v="1"/>
    <n v="0.80896599999999996"/>
    <n v="42632800"/>
    <x v="2"/>
    <s v="Tues"/>
    <x v="28"/>
    <x v="1"/>
    <x v="3"/>
  </r>
  <r>
    <d v="1983-06-15T00:00:00"/>
    <n v="0.99776799999999999"/>
    <n v="0.99776799999999999"/>
    <n v="0.95089299999999999"/>
    <n v="0.97098200000000001"/>
    <n v="0.78549199999999997"/>
    <n v="48339200"/>
    <x v="3"/>
    <s v="Wednes"/>
    <x v="74"/>
    <x v="1"/>
    <x v="3"/>
  </r>
  <r>
    <d v="1983-06-16T00:00:00"/>
    <n v="0.97544600000000004"/>
    <n v="1.022321"/>
    <n v="0.97544600000000004"/>
    <n v="1.022321"/>
    <n v="0.82702399999999998"/>
    <n v="30721600"/>
    <x v="4"/>
    <s v="Thurs"/>
    <x v="61"/>
    <x v="0"/>
    <x v="3"/>
  </r>
  <r>
    <d v="1983-06-17T00:00:00"/>
    <n v="1.022321"/>
    <n v="1.026786"/>
    <n v="1.002232"/>
    <n v="1.002232"/>
    <n v="0.81077200000000005"/>
    <n v="14011200"/>
    <x v="0"/>
    <s v="Fri"/>
    <x v="40"/>
    <x v="1"/>
    <x v="3"/>
  </r>
  <r>
    <d v="1983-06-20T00:00:00"/>
    <n v="1.002232"/>
    <n v="1.008929"/>
    <n v="0.94419600000000004"/>
    <n v="0.953125"/>
    <n v="0.77104600000000001"/>
    <n v="34893600"/>
    <x v="1"/>
    <s v="Mon"/>
    <x v="34"/>
    <x v="1"/>
    <x v="3"/>
  </r>
  <r>
    <d v="1983-06-21T00:00:00"/>
    <n v="0.953125"/>
    <n v="0.96428599999999998"/>
    <n v="0.93526799999999999"/>
    <n v="0.95982100000000004"/>
    <n v="0.77646300000000001"/>
    <n v="31365600"/>
    <x v="2"/>
    <s v="Tues"/>
    <x v="35"/>
    <x v="0"/>
    <x v="3"/>
  </r>
  <r>
    <d v="1983-06-22T00:00:00"/>
    <n v="0.96205399999999996"/>
    <n v="0.99330399999999996"/>
    <n v="0.96205399999999996"/>
    <n v="0.98883900000000002"/>
    <n v="0.79993800000000004"/>
    <n v="35240800"/>
    <x v="3"/>
    <s v="Wednes"/>
    <x v="69"/>
    <x v="0"/>
    <x v="3"/>
  </r>
  <r>
    <d v="1983-06-23T00:00:00"/>
    <n v="0.984375"/>
    <n v="0.984375"/>
    <n v="0.95535700000000001"/>
    <n v="0.95758900000000002"/>
    <n v="0.77465700000000004"/>
    <n v="33499200"/>
    <x v="4"/>
    <s v="Thurs"/>
    <x v="74"/>
    <x v="1"/>
    <x v="3"/>
  </r>
  <r>
    <d v="1983-06-24T00:00:00"/>
    <n v="0.95758900000000002"/>
    <n v="0.97098200000000001"/>
    <n v="0.94866099999999998"/>
    <n v="0.95089299999999999"/>
    <n v="0.76924000000000003"/>
    <n v="11911200"/>
    <x v="0"/>
    <s v="Fri"/>
    <x v="42"/>
    <x v="1"/>
    <x v="3"/>
  </r>
  <r>
    <d v="1983-06-27T00:00:00"/>
    <n v="0.95089299999999999"/>
    <n v="0.95089299999999999"/>
    <n v="0.89955399999999996"/>
    <n v="0.89955399999999996"/>
    <n v="0.72770800000000002"/>
    <n v="30760800"/>
    <x v="1"/>
    <s v="Mon"/>
    <x v="78"/>
    <x v="1"/>
    <x v="3"/>
  </r>
  <r>
    <d v="1983-06-28T00:00:00"/>
    <n v="0.89955399999999996"/>
    <n v="0.90401799999999999"/>
    <n v="0.83035700000000001"/>
    <n v="0.83705399999999996"/>
    <n v="0.67714799999999997"/>
    <n v="87292800"/>
    <x v="2"/>
    <s v="Tues"/>
    <x v="79"/>
    <x v="1"/>
    <x v="3"/>
  </r>
  <r>
    <d v="1983-06-29T00:00:00"/>
    <n v="0.83705399999999996"/>
    <n v="0.88616099999999998"/>
    <n v="0.81696400000000002"/>
    <n v="0.87723200000000001"/>
    <n v="0.70965100000000003"/>
    <n v="73595200"/>
    <x v="3"/>
    <s v="Wednes"/>
    <x v="80"/>
    <x v="0"/>
    <x v="3"/>
  </r>
  <r>
    <d v="1983-06-30T00:00:00"/>
    <n v="0.87723200000000001"/>
    <n v="0.89285700000000001"/>
    <n v="0.86830399999999996"/>
    <n v="0.87276799999999999"/>
    <n v="0.70603899999999997"/>
    <n v="27641600"/>
    <x v="4"/>
    <s v="Thurs"/>
    <x v="2"/>
    <x v="1"/>
    <x v="3"/>
  </r>
  <r>
    <d v="1983-07-01T00:00:00"/>
    <n v="0.87276799999999999"/>
    <n v="0.88839299999999999"/>
    <n v="0.86830399999999996"/>
    <n v="0.87946400000000002"/>
    <n v="0.71145700000000001"/>
    <n v="43064000"/>
    <x v="0"/>
    <s v="Fri"/>
    <x v="35"/>
    <x v="0"/>
    <x v="3"/>
  </r>
  <r>
    <d v="1983-07-05T00:00:00"/>
    <n v="0.87946400000000002"/>
    <n v="0.88169600000000004"/>
    <n v="0.84151799999999999"/>
    <n v="0.84375"/>
    <n v="0.68256499999999998"/>
    <n v="20512800"/>
    <x v="2"/>
    <s v="Tues"/>
    <x v="81"/>
    <x v="1"/>
    <x v="3"/>
  </r>
  <r>
    <d v="1983-07-06T00:00:00"/>
    <n v="0.84375"/>
    <n v="0.84821400000000002"/>
    <n v="0.828125"/>
    <n v="0.84598200000000001"/>
    <n v="0.68437099999999995"/>
    <n v="23979200"/>
    <x v="3"/>
    <s v="Wednes"/>
    <x v="19"/>
    <x v="0"/>
    <x v="3"/>
  </r>
  <r>
    <d v="1983-07-07T00:00:00"/>
    <n v="0.84598200000000001"/>
    <n v="0.84821400000000002"/>
    <n v="0.83035700000000001"/>
    <n v="0.83482100000000004"/>
    <n v="0.675342"/>
    <n v="22360800"/>
    <x v="4"/>
    <s v="Thurs"/>
    <x v="27"/>
    <x v="1"/>
    <x v="3"/>
  </r>
  <r>
    <d v="1983-07-08T00:00:00"/>
    <n v="0.83482100000000004"/>
    <n v="0.83482100000000004"/>
    <n v="0.82142899999999996"/>
    <n v="0.82589299999999999"/>
    <n v="0.66811900000000002"/>
    <n v="17544800"/>
    <x v="0"/>
    <s v="Fri"/>
    <x v="66"/>
    <x v="1"/>
    <x v="3"/>
  </r>
  <r>
    <d v="1983-07-11T00:00:00"/>
    <n v="0.82589299999999999"/>
    <n v="0.86160700000000001"/>
    <n v="0.82589299999999999"/>
    <n v="0.84821400000000002"/>
    <n v="0.68617700000000004"/>
    <n v="28229600"/>
    <x v="1"/>
    <s v="Mon"/>
    <x v="55"/>
    <x v="0"/>
    <x v="3"/>
  </r>
  <r>
    <d v="1983-07-12T00:00:00"/>
    <n v="0.84821400000000002"/>
    <n v="0.85714299999999999"/>
    <n v="0.82366099999999998"/>
    <n v="0.828125"/>
    <n v="0.66992499999999999"/>
    <n v="18799200"/>
    <x v="2"/>
    <s v="Tues"/>
    <x v="40"/>
    <x v="1"/>
    <x v="3"/>
  </r>
  <r>
    <d v="1983-07-13T00:00:00"/>
    <n v="0.828125"/>
    <n v="0.83035700000000001"/>
    <n v="0.81026799999999999"/>
    <n v="0.82366099999999998"/>
    <n v="0.66631399999999996"/>
    <n v="32250400"/>
    <x v="3"/>
    <s v="Wednes"/>
    <x v="2"/>
    <x v="1"/>
    <x v="3"/>
  </r>
  <r>
    <d v="1983-07-14T00:00:00"/>
    <n v="0.82366099999999998"/>
    <n v="0.83705399999999996"/>
    <n v="0.81696400000000002"/>
    <n v="0.82142899999999996"/>
    <n v="0.66450799999999999"/>
    <n v="18726400"/>
    <x v="4"/>
    <s v="Thurs"/>
    <x v="1"/>
    <x v="1"/>
    <x v="3"/>
  </r>
  <r>
    <d v="1983-07-15T00:00:00"/>
    <n v="0.82142899999999996"/>
    <n v="0.82142899999999996"/>
    <n v="0.78794600000000004"/>
    <n v="0.79241099999999998"/>
    <n v="0.64103299999999996"/>
    <n v="16990400"/>
    <x v="0"/>
    <s v="Fri"/>
    <x v="32"/>
    <x v="1"/>
    <x v="3"/>
  </r>
  <r>
    <d v="1983-07-18T00:00:00"/>
    <n v="0.79241099999999998"/>
    <n v="0.79464299999999999"/>
    <n v="0.77232100000000004"/>
    <n v="0.79017899999999996"/>
    <n v="0.63922800000000002"/>
    <n v="20406400"/>
    <x v="1"/>
    <s v="Mon"/>
    <x v="1"/>
    <x v="1"/>
    <x v="3"/>
  </r>
  <r>
    <d v="1983-07-19T00:00:00"/>
    <n v="0.79017899999999996"/>
    <n v="0.828125"/>
    <n v="0.77455399999999996"/>
    <n v="0.78125"/>
    <n v="0.63200500000000004"/>
    <n v="42784000"/>
    <x v="2"/>
    <s v="Tues"/>
    <x v="20"/>
    <x v="1"/>
    <x v="3"/>
  </r>
  <r>
    <d v="1983-07-20T00:00:00"/>
    <n v="0.78125"/>
    <n v="0.78794600000000004"/>
    <n v="0.72767899999999996"/>
    <n v="0.73660700000000001"/>
    <n v="0.59589000000000003"/>
    <n v="76221600"/>
    <x v="3"/>
    <s v="Wednes"/>
    <x v="82"/>
    <x v="1"/>
    <x v="3"/>
  </r>
  <r>
    <d v="1983-07-21T00:00:00"/>
    <n v="0.73660700000000001"/>
    <n v="0.79241099999999998"/>
    <n v="0.73214299999999999"/>
    <n v="0.77455399999999996"/>
    <n v="0.62658800000000003"/>
    <n v="79346400"/>
    <x v="4"/>
    <s v="Thurs"/>
    <x v="56"/>
    <x v="0"/>
    <x v="3"/>
  </r>
  <r>
    <d v="1983-07-22T00:00:00"/>
    <n v="0.77455399999999996"/>
    <n v="0.78348200000000001"/>
    <n v="0.77232100000000004"/>
    <n v="0.78125"/>
    <n v="0.63200500000000004"/>
    <n v="29108800"/>
    <x v="0"/>
    <s v="Fri"/>
    <x v="35"/>
    <x v="0"/>
    <x v="3"/>
  </r>
  <r>
    <d v="1983-07-25T00:00:00"/>
    <n v="0.78125"/>
    <n v="0.78125"/>
    <n v="0.75892899999999996"/>
    <n v="0.77008900000000002"/>
    <n v="0.62297599999999997"/>
    <n v="19107200"/>
    <x v="1"/>
    <s v="Mon"/>
    <x v="27"/>
    <x v="1"/>
    <x v="3"/>
  </r>
  <r>
    <d v="1983-07-26T00:00:00"/>
    <n v="0.77008900000000002"/>
    <n v="0.77455399999999996"/>
    <n v="0.66964299999999999"/>
    <n v="0.69866099999999998"/>
    <n v="0.56519299999999995"/>
    <n v="67244800"/>
    <x v="2"/>
    <s v="Tues"/>
    <x v="83"/>
    <x v="1"/>
    <x v="3"/>
  </r>
  <r>
    <d v="1983-07-27T00:00:00"/>
    <n v="0.69866099999999998"/>
    <n v="0.72098200000000001"/>
    <n v="0.63839299999999999"/>
    <n v="0.64732100000000004"/>
    <n v="0.52366100000000004"/>
    <n v="75079200"/>
    <x v="3"/>
    <s v="Wednes"/>
    <x v="84"/>
    <x v="1"/>
    <x v="3"/>
  </r>
  <r>
    <d v="1983-07-28T00:00:00"/>
    <n v="0.64732100000000004"/>
    <n v="0.65625"/>
    <n v="0.60714299999999999"/>
    <n v="0.60714299999999999"/>
    <n v="0.49115799999999998"/>
    <n v="67620000"/>
    <x v="4"/>
    <s v="Thurs"/>
    <x v="85"/>
    <x v="1"/>
    <x v="3"/>
  </r>
  <r>
    <d v="1983-07-29T00:00:00"/>
    <n v="0.60714299999999999"/>
    <n v="0.62946400000000002"/>
    <n v="0.60491099999999998"/>
    <n v="0.62276799999999999"/>
    <n v="0.50379799999999997"/>
    <n v="55081600"/>
    <x v="0"/>
    <s v="Fri"/>
    <x v="46"/>
    <x v="0"/>
    <x v="3"/>
  </r>
  <r>
    <d v="1983-08-01T00:00:00"/>
    <n v="0.62276799999999999"/>
    <n v="0.64955399999999996"/>
    <n v="0.61160700000000001"/>
    <n v="0.61607100000000004"/>
    <n v="0.49838100000000002"/>
    <n v="58111200"/>
    <x v="1"/>
    <s v="Mon"/>
    <x v="37"/>
    <x v="1"/>
    <x v="3"/>
  </r>
  <r>
    <d v="1983-08-02T00:00:00"/>
    <n v="0.61607100000000004"/>
    <n v="0.625"/>
    <n v="0.61160700000000001"/>
    <n v="0.61383900000000002"/>
    <n v="0.49657499999999999"/>
    <n v="25412800"/>
    <x v="2"/>
    <s v="Tues"/>
    <x v="1"/>
    <x v="1"/>
    <x v="3"/>
  </r>
  <r>
    <d v="1983-08-03T00:00:00"/>
    <n v="0.61383900000000002"/>
    <n v="0.63616099999999998"/>
    <n v="0.60491099999999998"/>
    <n v="0.62276799999999999"/>
    <n v="0.50379799999999997"/>
    <n v="30956800"/>
    <x v="3"/>
    <s v="Wednes"/>
    <x v="21"/>
    <x v="0"/>
    <x v="3"/>
  </r>
  <r>
    <d v="1983-08-04T00:00:00"/>
    <n v="0.62276799999999999"/>
    <n v="0.62946400000000002"/>
    <n v="0.56696400000000002"/>
    <n v="0.59375"/>
    <n v="0.48032399999999997"/>
    <n v="73029600"/>
    <x v="4"/>
    <s v="Thurs"/>
    <x v="32"/>
    <x v="1"/>
    <x v="3"/>
  </r>
  <r>
    <d v="1983-08-05T00:00:00"/>
    <n v="0.59375"/>
    <n v="0.61607100000000004"/>
    <n v="0.58928599999999998"/>
    <n v="0.60491099999999998"/>
    <n v="0.48935200000000001"/>
    <n v="32855200"/>
    <x v="0"/>
    <s v="Fri"/>
    <x v="23"/>
    <x v="0"/>
    <x v="3"/>
  </r>
  <r>
    <d v="1983-08-08T00:00:00"/>
    <n v="0.60491099999999998"/>
    <n v="0.62053599999999998"/>
    <n v="0.59151799999999999"/>
    <n v="0.60714299999999999"/>
    <n v="0.49115799999999998"/>
    <n v="19202400"/>
    <x v="1"/>
    <s v="Mon"/>
    <x v="19"/>
    <x v="0"/>
    <x v="3"/>
  </r>
  <r>
    <d v="1983-08-09T00:00:00"/>
    <n v="0.60714299999999999"/>
    <n v="0.62276799999999999"/>
    <n v="0.60267899999999996"/>
    <n v="0.61383900000000002"/>
    <n v="0.49657499999999999"/>
    <n v="37592800"/>
    <x v="2"/>
    <s v="Tues"/>
    <x v="35"/>
    <x v="0"/>
    <x v="3"/>
  </r>
  <r>
    <d v="1983-08-10T00:00:00"/>
    <n v="0.61383900000000002"/>
    <n v="0.61830399999999996"/>
    <n v="0.59821400000000002"/>
    <n v="0.61160700000000001"/>
    <n v="0.49476999999999999"/>
    <n v="40493600"/>
    <x v="3"/>
    <s v="Wednes"/>
    <x v="1"/>
    <x v="1"/>
    <x v="3"/>
  </r>
  <r>
    <d v="1983-08-11T00:00:00"/>
    <n v="0.61160700000000001"/>
    <n v="0.62053599999999998"/>
    <n v="0.59375"/>
    <n v="0.60267899999999996"/>
    <n v="0.48754599999999998"/>
    <n v="22545600"/>
    <x v="4"/>
    <s v="Thurs"/>
    <x v="66"/>
    <x v="1"/>
    <x v="3"/>
  </r>
  <r>
    <d v="1983-08-12T00:00:00"/>
    <n v="0.60267899999999996"/>
    <n v="0.61607100000000004"/>
    <n v="0.59151799999999999"/>
    <n v="0.59821400000000002"/>
    <n v="0.483935"/>
    <n v="18659200"/>
    <x v="0"/>
    <s v="Fri"/>
    <x v="4"/>
    <x v="1"/>
    <x v="3"/>
  </r>
  <r>
    <d v="1983-08-15T00:00:00"/>
    <n v="0.59821400000000002"/>
    <n v="0.61383900000000002"/>
    <n v="0.59598200000000001"/>
    <n v="0.61383900000000002"/>
    <n v="0.49657499999999999"/>
    <n v="38068800"/>
    <x v="1"/>
    <s v="Mon"/>
    <x v="46"/>
    <x v="0"/>
    <x v="3"/>
  </r>
  <r>
    <d v="1983-08-16T00:00:00"/>
    <n v="0.61383900000000002"/>
    <n v="0.62053599999999998"/>
    <n v="0.59821400000000002"/>
    <n v="0.60491099999999998"/>
    <n v="0.48935200000000001"/>
    <n v="22842400"/>
    <x v="2"/>
    <s v="Tues"/>
    <x v="66"/>
    <x v="1"/>
    <x v="3"/>
  </r>
  <r>
    <d v="1983-08-17T00:00:00"/>
    <n v="0.60491099999999998"/>
    <n v="0.61160700000000001"/>
    <n v="0.58482100000000004"/>
    <n v="0.59151799999999999"/>
    <n v="0.478518"/>
    <n v="23609600"/>
    <x v="3"/>
    <s v="Wednes"/>
    <x v="31"/>
    <x v="1"/>
    <x v="3"/>
  </r>
  <r>
    <d v="1983-08-18T00:00:00"/>
    <n v="0.59151799999999999"/>
    <n v="0.60491099999999998"/>
    <n v="0.58928599999999998"/>
    <n v="0.59821400000000002"/>
    <n v="0.483935"/>
    <n v="20434400"/>
    <x v="4"/>
    <s v="Thurs"/>
    <x v="35"/>
    <x v="0"/>
    <x v="3"/>
  </r>
  <r>
    <d v="1983-08-19T00:00:00"/>
    <n v="0.59821400000000002"/>
    <n v="0.60714299999999999"/>
    <n v="0.59375"/>
    <n v="0.60267899999999996"/>
    <n v="0.48754599999999998"/>
    <n v="14649600"/>
    <x v="0"/>
    <s v="Fri"/>
    <x v="44"/>
    <x v="0"/>
    <x v="3"/>
  </r>
  <r>
    <d v="1983-08-22T00:00:00"/>
    <n v="0.60267899999999996"/>
    <n v="0.609375"/>
    <n v="0.59375"/>
    <n v="0.60044600000000004"/>
    <n v="0.48574099999999998"/>
    <n v="21341600"/>
    <x v="1"/>
    <s v="Mon"/>
    <x v="3"/>
    <x v="1"/>
    <x v="3"/>
  </r>
  <r>
    <d v="1983-08-23T00:00:00"/>
    <n v="0.60044600000000004"/>
    <n v="0.60044600000000004"/>
    <n v="0.56473200000000001"/>
    <n v="0.56919600000000004"/>
    <n v="0.46046100000000001"/>
    <n v="23396800"/>
    <x v="2"/>
    <s v="Tues"/>
    <x v="41"/>
    <x v="1"/>
    <x v="3"/>
  </r>
  <r>
    <d v="1983-08-24T00:00:00"/>
    <n v="0.56696400000000002"/>
    <n v="0.56696400000000002"/>
    <n v="0.53794600000000004"/>
    <n v="0.54017899999999996"/>
    <n v="0.43698599999999999"/>
    <n v="28324800"/>
    <x v="3"/>
    <s v="Wednes"/>
    <x v="64"/>
    <x v="1"/>
    <x v="3"/>
  </r>
  <r>
    <d v="1983-08-25T00:00:00"/>
    <n v="0.54017899999999996"/>
    <n v="0.54910700000000001"/>
    <n v="0.53571400000000002"/>
    <n v="0.54464299999999999"/>
    <n v="0.44059799999999999"/>
    <n v="47443200"/>
    <x v="4"/>
    <s v="Thurs"/>
    <x v="25"/>
    <x v="0"/>
    <x v="3"/>
  </r>
  <r>
    <d v="1983-08-26T00:00:00"/>
    <n v="0.54464299999999999"/>
    <n v="0.55357100000000004"/>
    <n v="0.54017899999999996"/>
    <n v="0.55133900000000002"/>
    <n v="0.44601499999999999"/>
    <n v="23296000"/>
    <x v="0"/>
    <s v="Fri"/>
    <x v="35"/>
    <x v="0"/>
    <x v="3"/>
  </r>
  <r>
    <d v="1983-08-29T00:00:00"/>
    <n v="0.55133900000000002"/>
    <n v="0.56473200000000001"/>
    <n v="0.53571400000000002"/>
    <n v="0.55803599999999998"/>
    <n v="0.451432"/>
    <n v="34574400"/>
    <x v="1"/>
    <s v="Mon"/>
    <x v="39"/>
    <x v="0"/>
    <x v="3"/>
  </r>
  <r>
    <d v="1983-08-30T00:00:00"/>
    <n v="0.55803599999999998"/>
    <n v="0.59821400000000002"/>
    <n v="0.55803599999999998"/>
    <n v="0.58705399999999996"/>
    <n v="0.47490599999999999"/>
    <n v="58486400"/>
    <x v="2"/>
    <s v="Tues"/>
    <x v="16"/>
    <x v="0"/>
    <x v="3"/>
  </r>
  <r>
    <d v="1983-08-31T00:00:00"/>
    <n v="0.59151799999999999"/>
    <n v="0.66517899999999996"/>
    <n v="0.59151799999999999"/>
    <n v="0.66517899999999996"/>
    <n v="0.538107"/>
    <n v="50058400"/>
    <x v="3"/>
    <s v="Wednes"/>
    <x v="70"/>
    <x v="0"/>
    <x v="3"/>
  </r>
  <r>
    <d v="1983-09-01T00:00:00"/>
    <n v="0.66517899999999996"/>
    <n v="0.6875"/>
    <n v="0.63392899999999996"/>
    <n v="0.64955399999999996"/>
    <n v="0.52546700000000002"/>
    <n v="54532800"/>
    <x v="4"/>
    <s v="Thurs"/>
    <x v="63"/>
    <x v="1"/>
    <x v="3"/>
  </r>
  <r>
    <d v="1983-09-02T00:00:00"/>
    <n v="0.64955399999999996"/>
    <n v="0.67857100000000004"/>
    <n v="0.64732100000000004"/>
    <n v="0.67857100000000004"/>
    <n v="0.54894100000000001"/>
    <n v="32334400"/>
    <x v="0"/>
    <s v="Fri"/>
    <x v="50"/>
    <x v="0"/>
    <x v="3"/>
  </r>
  <r>
    <d v="1983-09-06T00:00:00"/>
    <n v="0.69196400000000002"/>
    <n v="0.70982100000000004"/>
    <n v="0.69196400000000002"/>
    <n v="0.703125"/>
    <n v="0.56880399999999998"/>
    <n v="45421600"/>
    <x v="2"/>
    <s v="Tues"/>
    <x v="23"/>
    <x v="0"/>
    <x v="3"/>
  </r>
  <r>
    <d v="1983-09-07T00:00:00"/>
    <n v="0.70089299999999999"/>
    <n v="0.70089299999999999"/>
    <n v="0.60491099999999998"/>
    <n v="0.61830399999999996"/>
    <n v="0.50018700000000005"/>
    <n v="96213600"/>
    <x v="3"/>
    <s v="Wednes"/>
    <x v="86"/>
    <x v="1"/>
    <x v="3"/>
  </r>
  <r>
    <d v="1983-09-08T00:00:00"/>
    <n v="0.61830399999999996"/>
    <n v="0.625"/>
    <n v="0.55803599999999998"/>
    <n v="0.56696400000000002"/>
    <n v="0.45865499999999998"/>
    <n v="76764800"/>
    <x v="4"/>
    <s v="Thurs"/>
    <x v="84"/>
    <x v="1"/>
    <x v="3"/>
  </r>
  <r>
    <d v="1983-09-09T00:00:00"/>
    <n v="0.56696400000000002"/>
    <n v="0.56919600000000004"/>
    <n v="0.54464299999999999"/>
    <n v="0.546875"/>
    <n v="0.44240299999999999"/>
    <n v="53172000"/>
    <x v="0"/>
    <s v="Fri"/>
    <x v="40"/>
    <x v="1"/>
    <x v="3"/>
  </r>
  <r>
    <d v="1983-09-12T00:00:00"/>
    <n v="0.546875"/>
    <n v="0.58035700000000001"/>
    <n v="0.54017899999999996"/>
    <n v="0.546875"/>
    <n v="0.44240299999999999"/>
    <n v="66578400"/>
    <x v="1"/>
    <s v="Mon"/>
    <x v="0"/>
    <x v="0"/>
    <x v="3"/>
  </r>
  <r>
    <d v="1983-09-13T00:00:00"/>
    <n v="0.546875"/>
    <n v="0.58035700000000001"/>
    <n v="0.54241099999999998"/>
    <n v="0.57142899999999996"/>
    <n v="0.46226600000000001"/>
    <n v="51044000"/>
    <x v="2"/>
    <s v="Tues"/>
    <x v="33"/>
    <x v="0"/>
    <x v="3"/>
  </r>
  <r>
    <d v="1983-09-14T00:00:00"/>
    <n v="0.57142899999999996"/>
    <n v="0.58482100000000004"/>
    <n v="0.55357100000000004"/>
    <n v="0.56473200000000001"/>
    <n v="0.45684900000000001"/>
    <n v="45382400"/>
    <x v="3"/>
    <s v="Wednes"/>
    <x v="37"/>
    <x v="1"/>
    <x v="3"/>
  </r>
  <r>
    <d v="1983-09-15T00:00:00"/>
    <n v="0.56473200000000001"/>
    <n v="0.56696400000000002"/>
    <n v="0.53125"/>
    <n v="0.53794600000000004"/>
    <n v="0.43518099999999998"/>
    <n v="39709600"/>
    <x v="4"/>
    <s v="Thurs"/>
    <x v="74"/>
    <x v="1"/>
    <x v="3"/>
  </r>
  <r>
    <d v="1983-09-16T00:00:00"/>
    <n v="0.53794600000000004"/>
    <n v="0.53794600000000004"/>
    <n v="0.52008900000000002"/>
    <n v="0.52455399999999996"/>
    <n v="0.424346"/>
    <n v="56436800"/>
    <x v="0"/>
    <s v="Fri"/>
    <x v="87"/>
    <x v="1"/>
    <x v="3"/>
  </r>
  <r>
    <d v="1983-09-19T00:00:00"/>
    <n v="0.52455399999999996"/>
    <n v="0.57589299999999999"/>
    <n v="0.52232100000000004"/>
    <n v="0.57142899999999996"/>
    <n v="0.46226600000000001"/>
    <n v="50495200"/>
    <x v="1"/>
    <s v="Mon"/>
    <x v="61"/>
    <x v="0"/>
    <x v="3"/>
  </r>
  <r>
    <d v="1983-09-20T00:00:00"/>
    <n v="0.57142899999999996"/>
    <n v="0.59821400000000002"/>
    <n v="0.57142899999999996"/>
    <n v="0.57366099999999998"/>
    <n v="0.46407199999999998"/>
    <n v="56604800"/>
    <x v="2"/>
    <s v="Tues"/>
    <x v="19"/>
    <x v="0"/>
    <x v="3"/>
  </r>
  <r>
    <d v="1983-09-21T00:00:00"/>
    <n v="0.57366099999999998"/>
    <n v="0.58258900000000002"/>
    <n v="0.56026799999999999"/>
    <n v="0.5625"/>
    <n v="0.45504299999999998"/>
    <n v="26588800"/>
    <x v="3"/>
    <s v="Wednes"/>
    <x v="27"/>
    <x v="1"/>
    <x v="3"/>
  </r>
  <r>
    <d v="1983-09-22T00:00:00"/>
    <n v="0.5625"/>
    <n v="0.58258900000000002"/>
    <n v="0.55580399999999996"/>
    <n v="0.58035700000000001"/>
    <n v="0.46948899999999999"/>
    <n v="36030400"/>
    <x v="4"/>
    <s v="Thurs"/>
    <x v="29"/>
    <x v="0"/>
    <x v="3"/>
  </r>
  <r>
    <d v="1983-09-23T00:00:00"/>
    <n v="0.44642900000000002"/>
    <n v="0.44642900000000002"/>
    <n v="0.39732099999999998"/>
    <n v="0.43303599999999998"/>
    <n v="0.35031099999999998"/>
    <n v="708086400"/>
    <x v="0"/>
    <s v="Fri"/>
    <x v="88"/>
    <x v="1"/>
    <x v="3"/>
  </r>
  <r>
    <d v="1983-09-26T00:00:00"/>
    <n v="0.43526799999999999"/>
    <n v="0.46205400000000002"/>
    <n v="0.43526799999999999"/>
    <n v="0.44419599999999998"/>
    <n v="0.35933999999999999"/>
    <n v="192192000"/>
    <x v="1"/>
    <s v="Mon"/>
    <x v="17"/>
    <x v="0"/>
    <x v="3"/>
  </r>
  <r>
    <d v="1983-09-27T00:00:00"/>
    <n v="0.44419599999999998"/>
    <n v="0.44642900000000002"/>
    <n v="0.41071400000000002"/>
    <n v="0.41964299999999999"/>
    <n v="0.33947699999999997"/>
    <n v="104277600"/>
    <x v="2"/>
    <s v="Tues"/>
    <x v="89"/>
    <x v="1"/>
    <x v="3"/>
  </r>
  <r>
    <d v="1983-09-28T00:00:00"/>
    <n v="0.41964299999999999"/>
    <n v="0.41964299999999999"/>
    <n v="0.39508900000000002"/>
    <n v="0.40848200000000001"/>
    <n v="0.33044800000000002"/>
    <n v="93374400"/>
    <x v="3"/>
    <s v="Wednes"/>
    <x v="27"/>
    <x v="1"/>
    <x v="3"/>
  </r>
  <r>
    <d v="1983-09-29T00:00:00"/>
    <n v="0.40848200000000001"/>
    <n v="0.42410700000000001"/>
    <n v="0.40401799999999999"/>
    <n v="0.40625"/>
    <n v="0.32864300000000002"/>
    <n v="70694400"/>
    <x v="4"/>
    <s v="Thurs"/>
    <x v="1"/>
    <x v="1"/>
    <x v="3"/>
  </r>
  <r>
    <d v="1983-09-30T00:00:00"/>
    <n v="0.40625"/>
    <n v="0.421875"/>
    <n v="0.40178599999999998"/>
    <n v="0.41294599999999998"/>
    <n v="0.33406000000000002"/>
    <n v="29467200"/>
    <x v="0"/>
    <s v="Fri"/>
    <x v="90"/>
    <x v="0"/>
    <x v="3"/>
  </r>
  <r>
    <d v="1983-10-03T00:00:00"/>
    <n v="0.41294599999999998"/>
    <n v="0.41964299999999999"/>
    <n v="0.40401799999999999"/>
    <n v="0.41294599999999998"/>
    <n v="0.33406000000000002"/>
    <n v="38225600"/>
    <x v="1"/>
    <s v="Mon"/>
    <x v="0"/>
    <x v="0"/>
    <x v="3"/>
  </r>
  <r>
    <d v="1983-10-04T00:00:00"/>
    <n v="0.41294599999999998"/>
    <n v="0.421875"/>
    <n v="0.40625"/>
    <n v="0.40848200000000001"/>
    <n v="0.33044800000000002"/>
    <n v="42403200"/>
    <x v="2"/>
    <s v="Tues"/>
    <x v="6"/>
    <x v="1"/>
    <x v="3"/>
  </r>
  <r>
    <d v="1983-10-05T00:00:00"/>
    <n v="0.40848200000000001"/>
    <n v="0.41517900000000002"/>
    <n v="0.39508900000000002"/>
    <n v="0.40178599999999998"/>
    <n v="0.32503100000000001"/>
    <n v="47667200"/>
    <x v="3"/>
    <s v="Wednes"/>
    <x v="42"/>
    <x v="1"/>
    <x v="3"/>
  </r>
  <r>
    <d v="1983-10-06T00:00:00"/>
    <n v="0.40178599999999998"/>
    <n v="0.40848200000000001"/>
    <n v="0.38839299999999999"/>
    <n v="0.39732099999999998"/>
    <n v="0.32141999999999998"/>
    <n v="58234400"/>
    <x v="4"/>
    <s v="Thurs"/>
    <x v="8"/>
    <x v="1"/>
    <x v="3"/>
  </r>
  <r>
    <d v="1983-10-07T00:00:00"/>
    <n v="0.39732099999999998"/>
    <n v="0.42410700000000001"/>
    <n v="0.359375"/>
    <n v="0.36383900000000002"/>
    <n v="0.29433399999999998"/>
    <n v="61583200"/>
    <x v="0"/>
    <s v="Fri"/>
    <x v="91"/>
    <x v="1"/>
    <x v="3"/>
  </r>
  <r>
    <d v="1983-10-10T00:00:00"/>
    <n v="0.359375"/>
    <n v="0.359375"/>
    <n v="0.328125"/>
    <n v="0.35267900000000002"/>
    <n v="0.28530499999999998"/>
    <n v="129281600"/>
    <x v="1"/>
    <s v="Mon"/>
    <x v="92"/>
    <x v="1"/>
    <x v="3"/>
  </r>
  <r>
    <d v="1983-10-11T00:00:00"/>
    <n v="0.35267900000000002"/>
    <n v="0.35491099999999998"/>
    <n v="0.34151799999999999"/>
    <n v="0.34598200000000001"/>
    <n v="0.27988800000000003"/>
    <n v="63190400"/>
    <x v="2"/>
    <s v="Tues"/>
    <x v="93"/>
    <x v="1"/>
    <x v="3"/>
  </r>
  <r>
    <d v="1983-10-12T00:00:00"/>
    <n v="0.34598200000000001"/>
    <n v="0.37946400000000002"/>
    <n v="0.34375"/>
    <n v="0.37723200000000001"/>
    <n v="0.30516799999999999"/>
    <n v="118154400"/>
    <x v="3"/>
    <s v="Wednes"/>
    <x v="38"/>
    <x v="0"/>
    <x v="3"/>
  </r>
  <r>
    <d v="1983-10-13T00:00:00"/>
    <n v="0.38839299999999999"/>
    <n v="0.42857099999999998"/>
    <n v="0.38839299999999999"/>
    <n v="0.41071400000000002"/>
    <n v="0.33225399999999999"/>
    <n v="105128800"/>
    <x v="4"/>
    <s v="Thurs"/>
    <x v="55"/>
    <x v="0"/>
    <x v="3"/>
  </r>
  <r>
    <d v="1983-10-14T00:00:00"/>
    <n v="0.41071400000000002"/>
    <n v="0.42410700000000001"/>
    <n v="0.40178599999999998"/>
    <n v="0.40625"/>
    <n v="0.32864300000000002"/>
    <n v="69815200"/>
    <x v="0"/>
    <s v="Fri"/>
    <x v="2"/>
    <x v="1"/>
    <x v="3"/>
  </r>
  <r>
    <d v="1983-10-17T00:00:00"/>
    <n v="0.40625"/>
    <n v="0.40625"/>
    <n v="0.37276799999999999"/>
    <n v="0.375"/>
    <n v="0.30336200000000002"/>
    <n v="54779200"/>
    <x v="1"/>
    <s v="Mon"/>
    <x v="41"/>
    <x v="1"/>
    <x v="3"/>
  </r>
  <r>
    <d v="1983-10-18T00:00:00"/>
    <n v="0.37053599999999998"/>
    <n v="0.37053599999999998"/>
    <n v="0.33705400000000002"/>
    <n v="0.34598200000000001"/>
    <n v="0.27988800000000003"/>
    <n v="95743200"/>
    <x v="2"/>
    <s v="Tues"/>
    <x v="48"/>
    <x v="1"/>
    <x v="3"/>
  </r>
  <r>
    <d v="1983-10-19T00:00:00"/>
    <n v="0.34598200000000001"/>
    <n v="0.39732099999999998"/>
    <n v="0.34151799999999999"/>
    <n v="0.38392900000000002"/>
    <n v="0.310585"/>
    <n v="71848000"/>
    <x v="3"/>
    <s v="Wednes"/>
    <x v="94"/>
    <x v="0"/>
    <x v="3"/>
  </r>
  <r>
    <d v="1983-10-20T00:00:00"/>
    <n v="0.38392900000000002"/>
    <n v="0.39508900000000002"/>
    <n v="0.35491099999999998"/>
    <n v="0.36383900000000002"/>
    <n v="0.29433399999999998"/>
    <n v="32922400"/>
    <x v="4"/>
    <s v="Thurs"/>
    <x v="95"/>
    <x v="1"/>
    <x v="3"/>
  </r>
  <r>
    <d v="1983-10-21T00:00:00"/>
    <n v="0.36383900000000002"/>
    <n v="0.37276799999999999"/>
    <n v="0.35044599999999998"/>
    <n v="0.35491099999999998"/>
    <n v="0.28711100000000001"/>
    <n v="39250400"/>
    <x v="0"/>
    <s v="Fri"/>
    <x v="66"/>
    <x v="1"/>
    <x v="3"/>
  </r>
  <r>
    <d v="1983-10-24T00:00:00"/>
    <n v="0.35491099999999998"/>
    <n v="0.37723200000000001"/>
    <n v="0.31919599999999998"/>
    <n v="0.37723200000000001"/>
    <n v="0.30516799999999999"/>
    <n v="64848000"/>
    <x v="1"/>
    <s v="Mon"/>
    <x v="55"/>
    <x v="0"/>
    <x v="3"/>
  </r>
  <r>
    <d v="1983-10-25T00:00:00"/>
    <n v="0.37723200000000001"/>
    <n v="0.390625"/>
    <n v="0.375"/>
    <n v="0.37946400000000002"/>
    <n v="0.30697400000000002"/>
    <n v="42112000"/>
    <x v="2"/>
    <s v="Tues"/>
    <x v="19"/>
    <x v="0"/>
    <x v="3"/>
  </r>
  <r>
    <d v="1983-10-26T00:00:00"/>
    <n v="0.37946400000000002"/>
    <n v="0.38392900000000002"/>
    <n v="0.35714299999999999"/>
    <n v="0.359375"/>
    <n v="0.29072199999999998"/>
    <n v="32228000"/>
    <x v="3"/>
    <s v="Wednes"/>
    <x v="40"/>
    <x v="1"/>
    <x v="3"/>
  </r>
  <r>
    <d v="1983-10-27T00:00:00"/>
    <n v="0.359375"/>
    <n v="0.38616099999999998"/>
    <n v="0.359375"/>
    <n v="0.37723200000000001"/>
    <n v="0.30516799999999999"/>
    <n v="24460800"/>
    <x v="4"/>
    <s v="Thurs"/>
    <x v="29"/>
    <x v="0"/>
    <x v="3"/>
  </r>
  <r>
    <d v="1983-10-28T00:00:00"/>
    <n v="0.37723200000000001"/>
    <n v="0.38169599999999998"/>
    <n v="0.36383900000000002"/>
    <n v="0.37276799999999999"/>
    <n v="0.30155700000000002"/>
    <n v="20300000"/>
    <x v="0"/>
    <s v="Fri"/>
    <x v="2"/>
    <x v="1"/>
    <x v="3"/>
  </r>
  <r>
    <d v="1983-10-31T00:00:00"/>
    <n v="0.37723200000000001"/>
    <n v="0.41071400000000002"/>
    <n v="0.37723200000000001"/>
    <n v="0.40401799999999999"/>
    <n v="0.32683699999999999"/>
    <n v="43293600"/>
    <x v="1"/>
    <s v="Mon"/>
    <x v="15"/>
    <x v="0"/>
    <x v="3"/>
  </r>
  <r>
    <d v="1983-11-01T00:00:00"/>
    <n v="0.40401799999999999"/>
    <n v="0.42857099999999998"/>
    <n v="0.38616099999999998"/>
    <n v="0.41071400000000002"/>
    <n v="0.33225399999999999"/>
    <n v="82096000"/>
    <x v="2"/>
    <s v="Tues"/>
    <x v="35"/>
    <x v="0"/>
    <x v="3"/>
  </r>
  <r>
    <d v="1983-11-02T00:00:00"/>
    <n v="0.41071400000000002"/>
    <n v="0.43080400000000002"/>
    <n v="0.41071400000000002"/>
    <n v="0.41964299999999999"/>
    <n v="0.33947699999999997"/>
    <n v="50618400"/>
    <x v="3"/>
    <s v="Wednes"/>
    <x v="21"/>
    <x v="0"/>
    <x v="3"/>
  </r>
  <r>
    <d v="1983-11-03T00:00:00"/>
    <n v="0.41964299999999999"/>
    <n v="0.421875"/>
    <n v="0.375"/>
    <n v="0.390625"/>
    <n v="0.31600200000000001"/>
    <n v="71500800"/>
    <x v="4"/>
    <s v="Thurs"/>
    <x v="32"/>
    <x v="1"/>
    <x v="3"/>
  </r>
  <r>
    <d v="1983-11-04T00:00:00"/>
    <n v="0.390625"/>
    <n v="0.39285700000000001"/>
    <n v="0.375"/>
    <n v="0.37723200000000001"/>
    <n v="0.30516799999999999"/>
    <n v="36685600"/>
    <x v="0"/>
    <s v="Fri"/>
    <x v="31"/>
    <x v="1"/>
    <x v="3"/>
  </r>
  <r>
    <d v="1983-11-07T00:00:00"/>
    <n v="0.37723200000000001"/>
    <n v="0.38616099999999998"/>
    <n v="0.37053599999999998"/>
    <n v="0.375"/>
    <n v="0.30336200000000002"/>
    <n v="38029600"/>
    <x v="1"/>
    <s v="Mon"/>
    <x v="1"/>
    <x v="1"/>
    <x v="3"/>
  </r>
  <r>
    <d v="1983-11-08T00:00:00"/>
    <n v="0.34821400000000002"/>
    <n v="0.34821400000000002"/>
    <n v="0.30803599999999998"/>
    <n v="0.31919599999999998"/>
    <n v="0.25821899999999998"/>
    <n v="305379200"/>
    <x v="2"/>
    <s v="Tues"/>
    <x v="53"/>
    <x v="1"/>
    <x v="3"/>
  </r>
  <r>
    <d v="1983-11-09T00:00:00"/>
    <n v="0.31919599999999998"/>
    <n v="0.34375"/>
    <n v="0.3125"/>
    <n v="0.34375"/>
    <n v="0.278082"/>
    <n v="88368000"/>
    <x v="3"/>
    <s v="Wednes"/>
    <x v="22"/>
    <x v="0"/>
    <x v="3"/>
  </r>
  <r>
    <d v="1983-11-10T00:00:00"/>
    <n v="0.34375"/>
    <n v="0.359375"/>
    <n v="0.34375"/>
    <n v="0.35044599999999998"/>
    <n v="0.283499"/>
    <n v="55518400"/>
    <x v="4"/>
    <s v="Thurs"/>
    <x v="90"/>
    <x v="0"/>
    <x v="3"/>
  </r>
  <r>
    <d v="1983-11-11T00:00:00"/>
    <n v="0.35044599999999998"/>
    <n v="0.36383900000000002"/>
    <n v="0.34821400000000002"/>
    <n v="0.35714299999999999"/>
    <n v="0.28891600000000001"/>
    <n v="29008000"/>
    <x v="0"/>
    <s v="Fri"/>
    <x v="96"/>
    <x v="0"/>
    <x v="3"/>
  </r>
  <r>
    <d v="1983-11-14T00:00:00"/>
    <n v="0.35714299999999999"/>
    <n v="0.36160700000000001"/>
    <n v="0.35044599999999998"/>
    <n v="0.35267900000000002"/>
    <n v="0.28530499999999998"/>
    <n v="27070400"/>
    <x v="1"/>
    <s v="Mon"/>
    <x v="6"/>
    <x v="1"/>
    <x v="3"/>
  </r>
  <r>
    <d v="1983-11-15T00:00:00"/>
    <n v="0.35267900000000002"/>
    <n v="0.35491099999999998"/>
    <n v="0.33928599999999998"/>
    <n v="0.35267900000000002"/>
    <n v="0.28530499999999998"/>
    <n v="29657600"/>
    <x v="2"/>
    <s v="Tues"/>
    <x v="0"/>
    <x v="0"/>
    <x v="3"/>
  </r>
  <r>
    <d v="1983-11-16T00:00:00"/>
    <n v="0.35267900000000002"/>
    <n v="0.36607099999999998"/>
    <n v="0.35044599999999998"/>
    <n v="0.35714299999999999"/>
    <n v="0.28891600000000001"/>
    <n v="25569600"/>
    <x v="3"/>
    <s v="Wednes"/>
    <x v="12"/>
    <x v="0"/>
    <x v="3"/>
  </r>
  <r>
    <d v="1983-11-17T00:00:00"/>
    <n v="0.35714299999999999"/>
    <n v="0.37053599999999998"/>
    <n v="0.35714299999999999"/>
    <n v="0.36607099999999998"/>
    <n v="0.29613899999999999"/>
    <n v="22596000"/>
    <x v="4"/>
    <s v="Thurs"/>
    <x v="17"/>
    <x v="0"/>
    <x v="3"/>
  </r>
  <r>
    <d v="1983-11-18T00:00:00"/>
    <n v="0.36607099999999998"/>
    <n v="0.37276799999999999"/>
    <n v="0.36160700000000001"/>
    <n v="0.36830400000000002"/>
    <n v="0.29794500000000002"/>
    <n v="19975200"/>
    <x v="0"/>
    <s v="Fri"/>
    <x v="13"/>
    <x v="0"/>
    <x v="3"/>
  </r>
  <r>
    <d v="1983-11-21T00:00:00"/>
    <n v="0.36830400000000002"/>
    <n v="0.38616099999999998"/>
    <n v="0.36830400000000002"/>
    <n v="0.38392900000000002"/>
    <n v="0.310585"/>
    <n v="26252800"/>
    <x v="1"/>
    <s v="Mon"/>
    <x v="46"/>
    <x v="0"/>
    <x v="3"/>
  </r>
  <r>
    <d v="1983-11-22T00:00:00"/>
    <n v="0.38392900000000002"/>
    <n v="0.38839299999999999"/>
    <n v="0.37946400000000002"/>
    <n v="0.38392900000000002"/>
    <n v="0.310585"/>
    <n v="26297600"/>
    <x v="2"/>
    <s v="Tues"/>
    <x v="0"/>
    <x v="0"/>
    <x v="3"/>
  </r>
  <r>
    <d v="1983-11-23T00:00:00"/>
    <n v="0.38392900000000002"/>
    <n v="0.38392900000000002"/>
    <n v="0.35714299999999999"/>
    <n v="0.36383900000000002"/>
    <n v="0.29433399999999998"/>
    <n v="28588000"/>
    <x v="3"/>
    <s v="Wednes"/>
    <x v="95"/>
    <x v="1"/>
    <x v="3"/>
  </r>
  <r>
    <d v="1983-11-25T00:00:00"/>
    <n v="0.36383900000000002"/>
    <n v="0.36830400000000002"/>
    <n v="0.36383900000000002"/>
    <n v="0.36607099999999998"/>
    <n v="0.29613899999999999"/>
    <n v="9324000"/>
    <x v="0"/>
    <s v="Fri"/>
    <x v="97"/>
    <x v="0"/>
    <x v="3"/>
  </r>
  <r>
    <d v="1983-11-28T00:00:00"/>
    <n v="0.36607099999999998"/>
    <n v="0.37723200000000001"/>
    <n v="0.36383900000000002"/>
    <n v="0.375"/>
    <n v="0.30336200000000002"/>
    <n v="18099200"/>
    <x v="1"/>
    <s v="Mon"/>
    <x v="98"/>
    <x v="0"/>
    <x v="3"/>
  </r>
  <r>
    <d v="1983-11-29T00:00:00"/>
    <n v="0.375"/>
    <n v="0.38392900000000002"/>
    <n v="0.36607099999999998"/>
    <n v="0.37053599999999998"/>
    <n v="0.29975099999999999"/>
    <n v="23822400"/>
    <x v="2"/>
    <s v="Tues"/>
    <x v="2"/>
    <x v="1"/>
    <x v="3"/>
  </r>
  <r>
    <d v="1983-11-30T00:00:00"/>
    <n v="0.37053599999999998"/>
    <n v="0.375"/>
    <n v="0.36383900000000002"/>
    <n v="0.36383900000000002"/>
    <n v="0.29433399999999998"/>
    <n v="16083200"/>
    <x v="3"/>
    <s v="Wednes"/>
    <x v="37"/>
    <x v="1"/>
    <x v="3"/>
  </r>
  <r>
    <d v="1983-12-01T00:00:00"/>
    <n v="0.36383900000000002"/>
    <n v="0.37276799999999999"/>
    <n v="0.35714299999999999"/>
    <n v="0.36160700000000001"/>
    <n v="0.29252800000000001"/>
    <n v="19168800"/>
    <x v="4"/>
    <s v="Thurs"/>
    <x v="1"/>
    <x v="1"/>
    <x v="3"/>
  </r>
  <r>
    <d v="1983-12-02T00:00:00"/>
    <n v="0.36160700000000001"/>
    <n v="0.36160700000000001"/>
    <n v="0.35267900000000002"/>
    <n v="0.35491099999999998"/>
    <n v="0.28711100000000001"/>
    <n v="21341600"/>
    <x v="0"/>
    <s v="Fri"/>
    <x v="42"/>
    <x v="1"/>
    <x v="3"/>
  </r>
  <r>
    <d v="1983-12-05T00:00:00"/>
    <n v="0.35491099999999998"/>
    <n v="0.36607099999999998"/>
    <n v="0.35267900000000002"/>
    <n v="0.36383900000000002"/>
    <n v="0.29433399999999998"/>
    <n v="11289600"/>
    <x v="1"/>
    <s v="Mon"/>
    <x v="73"/>
    <x v="0"/>
    <x v="3"/>
  </r>
  <r>
    <d v="1983-12-06T00:00:00"/>
    <n v="0.36383900000000002"/>
    <n v="0.36830400000000002"/>
    <n v="0.36160700000000001"/>
    <n v="0.36607099999999998"/>
    <n v="0.29613899999999999"/>
    <n v="12997600"/>
    <x v="2"/>
    <s v="Tues"/>
    <x v="97"/>
    <x v="0"/>
    <x v="3"/>
  </r>
  <r>
    <d v="1983-12-07T00:00:00"/>
    <n v="0.36607099999999998"/>
    <n v="0.38392900000000002"/>
    <n v="0.36160700000000001"/>
    <n v="0.375"/>
    <n v="0.30336200000000002"/>
    <n v="22288000"/>
    <x v="3"/>
    <s v="Wednes"/>
    <x v="98"/>
    <x v="0"/>
    <x v="3"/>
  </r>
  <r>
    <d v="1983-12-08T00:00:00"/>
    <n v="0.375"/>
    <n v="0.39508900000000002"/>
    <n v="0.375"/>
    <n v="0.38392900000000002"/>
    <n v="0.310585"/>
    <n v="34406400"/>
    <x v="4"/>
    <s v="Thurs"/>
    <x v="98"/>
    <x v="0"/>
    <x v="3"/>
  </r>
  <r>
    <d v="1983-12-09T00:00:00"/>
    <n v="0.38392900000000002"/>
    <n v="0.39508900000000002"/>
    <n v="0.37946400000000002"/>
    <n v="0.38616099999999998"/>
    <n v="0.31239099999999997"/>
    <n v="20692000"/>
    <x v="0"/>
    <s v="Fri"/>
    <x v="97"/>
    <x v="0"/>
    <x v="3"/>
  </r>
  <r>
    <d v="1983-12-12T00:00:00"/>
    <n v="0.38616099999999998"/>
    <n v="0.38839299999999999"/>
    <n v="0.375"/>
    <n v="0.38392900000000002"/>
    <n v="0.310585"/>
    <n v="16284800"/>
    <x v="1"/>
    <s v="Mon"/>
    <x v="7"/>
    <x v="1"/>
    <x v="3"/>
  </r>
  <r>
    <d v="1983-12-13T00:00:00"/>
    <n v="0.38392900000000002"/>
    <n v="0.40625"/>
    <n v="0.38169599999999998"/>
    <n v="0.40178599999999998"/>
    <n v="0.32503100000000001"/>
    <n v="49386400"/>
    <x v="2"/>
    <s v="Tues"/>
    <x v="99"/>
    <x v="0"/>
    <x v="3"/>
  </r>
  <r>
    <d v="1983-12-14T00:00:00"/>
    <n v="0.40178599999999998"/>
    <n v="0.421875"/>
    <n v="0.38616099999999998"/>
    <n v="0.41741099999999998"/>
    <n v="0.337671"/>
    <n v="50472800"/>
    <x v="3"/>
    <s v="Wednes"/>
    <x v="46"/>
    <x v="0"/>
    <x v="3"/>
  </r>
  <r>
    <d v="1983-12-15T00:00:00"/>
    <n v="0.41741099999999998"/>
    <n v="0.44196400000000002"/>
    <n v="0.41741099999999998"/>
    <n v="0.43526799999999999"/>
    <n v="0.35211700000000001"/>
    <n v="79150400"/>
    <x v="4"/>
    <s v="Thurs"/>
    <x v="29"/>
    <x v="0"/>
    <x v="3"/>
  </r>
  <r>
    <d v="1983-12-16T00:00:00"/>
    <n v="0.43526799999999999"/>
    <n v="0.44642900000000002"/>
    <n v="0.43303599999999998"/>
    <n v="0.44196400000000002"/>
    <n v="0.35753400000000002"/>
    <n v="46216800"/>
    <x v="0"/>
    <s v="Fri"/>
    <x v="35"/>
    <x v="0"/>
    <x v="3"/>
  </r>
  <r>
    <d v="1983-12-19T00:00:00"/>
    <n v="0.44196400000000002"/>
    <n v="0.44642900000000002"/>
    <n v="0.42633900000000002"/>
    <n v="0.42857099999999998"/>
    <n v="0.34670000000000001"/>
    <n v="43400000"/>
    <x v="1"/>
    <s v="Mon"/>
    <x v="88"/>
    <x v="1"/>
    <x v="3"/>
  </r>
  <r>
    <d v="1983-12-20T00:00:00"/>
    <n v="0.42857099999999998"/>
    <n v="0.42857099999999998"/>
    <n v="0.41071400000000002"/>
    <n v="0.41741099999999998"/>
    <n v="0.337671"/>
    <n v="44436000"/>
    <x v="2"/>
    <s v="Tues"/>
    <x v="100"/>
    <x v="1"/>
    <x v="3"/>
  </r>
  <r>
    <d v="1983-12-21T00:00:00"/>
    <n v="0.41741099999999998"/>
    <n v="0.43303599999999998"/>
    <n v="0.41517900000000002"/>
    <n v="0.43303599999999998"/>
    <n v="0.35031099999999998"/>
    <n v="42946400"/>
    <x v="3"/>
    <s v="Wednes"/>
    <x v="46"/>
    <x v="0"/>
    <x v="3"/>
  </r>
  <r>
    <d v="1983-12-22T00:00:00"/>
    <n v="0.43303599999999998"/>
    <n v="0.44196400000000002"/>
    <n v="0.43080400000000002"/>
    <n v="0.44196400000000002"/>
    <n v="0.35753400000000002"/>
    <n v="32636800"/>
    <x v="4"/>
    <s v="Thurs"/>
    <x v="73"/>
    <x v="0"/>
    <x v="3"/>
  </r>
  <r>
    <d v="1983-12-23T00:00:00"/>
    <n v="0.44196400000000002"/>
    <n v="0.44419599999999998"/>
    <n v="0.43303599999999998"/>
    <n v="0.43973200000000001"/>
    <n v="0.35572799999999999"/>
    <n v="12140800"/>
    <x v="0"/>
    <s v="Fri"/>
    <x v="1"/>
    <x v="1"/>
    <x v="3"/>
  </r>
  <r>
    <d v="1983-12-27T00:00:00"/>
    <n v="0.43973200000000001"/>
    <n v="0.44642900000000002"/>
    <n v="0.43973200000000001"/>
    <n v="0.44196400000000002"/>
    <n v="0.35753400000000002"/>
    <n v="24108000"/>
    <x v="2"/>
    <s v="Tues"/>
    <x v="19"/>
    <x v="0"/>
    <x v="3"/>
  </r>
  <r>
    <d v="1983-12-28T00:00:00"/>
    <n v="0.44196400000000002"/>
    <n v="0.45089299999999999"/>
    <n v="0.4375"/>
    <n v="0.44642900000000002"/>
    <n v="0.36114600000000002"/>
    <n v="32138400"/>
    <x v="3"/>
    <s v="Wednes"/>
    <x v="101"/>
    <x v="0"/>
    <x v="3"/>
  </r>
  <r>
    <d v="1983-12-29T00:00:00"/>
    <n v="0.44642900000000002"/>
    <n v="0.45089299999999999"/>
    <n v="0.43526799999999999"/>
    <n v="0.43526799999999999"/>
    <n v="0.35211700000000001"/>
    <n v="25687200"/>
    <x v="4"/>
    <s v="Thurs"/>
    <x v="102"/>
    <x v="1"/>
    <x v="3"/>
  </r>
  <r>
    <d v="1983-12-30T00:00:00"/>
    <n v="0.43526799999999999"/>
    <n v="0.44642900000000002"/>
    <n v="0.43303599999999998"/>
    <n v="0.43526799999999999"/>
    <n v="0.35211700000000001"/>
    <n v="22965600"/>
    <x v="0"/>
    <s v="Fri"/>
    <x v="0"/>
    <x v="0"/>
    <x v="3"/>
  </r>
  <r>
    <d v="1984-01-03T00:00:00"/>
    <n v="0.43526799999999999"/>
    <n v="0.46651799999999999"/>
    <n v="0.43526799999999999"/>
    <n v="0.45758900000000002"/>
    <n v="0.370174"/>
    <n v="37548000"/>
    <x v="2"/>
    <s v="Tues"/>
    <x v="55"/>
    <x v="0"/>
    <x v="4"/>
  </r>
  <r>
    <d v="1984-01-04T00:00:00"/>
    <n v="0.45982099999999998"/>
    <n v="0.5"/>
    <n v="0.45982099999999998"/>
    <n v="0.49776799999999999"/>
    <n v="0.40267700000000001"/>
    <n v="73152800"/>
    <x v="3"/>
    <s v="Wednes"/>
    <x v="94"/>
    <x v="0"/>
    <x v="4"/>
  </r>
  <r>
    <d v="1984-01-05T00:00:00"/>
    <n v="0.49776799999999999"/>
    <n v="0.51785700000000001"/>
    <n v="0.49330400000000002"/>
    <n v="0.50446400000000002"/>
    <n v="0.40809499999999999"/>
    <n v="76428800"/>
    <x v="4"/>
    <s v="Thurs"/>
    <x v="35"/>
    <x v="0"/>
    <x v="4"/>
  </r>
  <r>
    <d v="1984-01-06T00:00:00"/>
    <n v="0.50446400000000002"/>
    <n v="0.51116099999999998"/>
    <n v="0.48660700000000001"/>
    <n v="0.49553599999999998"/>
    <n v="0.40087200000000001"/>
    <n v="42123200"/>
    <x v="0"/>
    <s v="Fri"/>
    <x v="66"/>
    <x v="1"/>
    <x v="4"/>
  </r>
  <r>
    <d v="1984-01-09T00:00:00"/>
    <n v="0.49553599999999998"/>
    <n v="0.49553599999999998"/>
    <n v="0.453125"/>
    <n v="0.46875"/>
    <n v="0.37920300000000001"/>
    <n v="53933600"/>
    <x v="1"/>
    <s v="Mon"/>
    <x v="74"/>
    <x v="1"/>
    <x v="4"/>
  </r>
  <r>
    <d v="1984-01-10T00:00:00"/>
    <n v="0.46875"/>
    <n v="0.49330400000000002"/>
    <n v="0.46875"/>
    <n v="0.49330400000000002"/>
    <n v="0.39906599999999998"/>
    <n v="43047200"/>
    <x v="2"/>
    <s v="Tues"/>
    <x v="22"/>
    <x v="0"/>
    <x v="4"/>
  </r>
  <r>
    <d v="1984-01-11T00:00:00"/>
    <n v="0.49330400000000002"/>
    <n v="0.50892899999999996"/>
    <n v="0.49107099999999998"/>
    <n v="0.5"/>
    <n v="0.40448299999999998"/>
    <n v="43988000"/>
    <x v="3"/>
    <s v="Wednes"/>
    <x v="90"/>
    <x v="0"/>
    <x v="4"/>
  </r>
  <r>
    <d v="1984-01-12T00:00:00"/>
    <n v="0.5"/>
    <n v="0.50669600000000004"/>
    <n v="0.49330400000000002"/>
    <n v="0.49776799999999999"/>
    <n v="0.40267700000000001"/>
    <n v="27585600"/>
    <x v="4"/>
    <s v="Thurs"/>
    <x v="1"/>
    <x v="1"/>
    <x v="4"/>
  </r>
  <r>
    <d v="1984-01-13T00:00:00"/>
    <n v="0.49776799999999999"/>
    <n v="0.50446400000000002"/>
    <n v="0.47767900000000002"/>
    <n v="0.48660700000000001"/>
    <n v="0.39364900000000003"/>
    <n v="30436000"/>
    <x v="0"/>
    <s v="Fri"/>
    <x v="27"/>
    <x v="1"/>
    <x v="4"/>
  </r>
  <r>
    <d v="1984-01-16T00:00:00"/>
    <n v="0.48660700000000001"/>
    <n v="0.50446400000000002"/>
    <n v="0.484375"/>
    <n v="0.49776799999999999"/>
    <n v="0.40267700000000001"/>
    <n v="34395200"/>
    <x v="1"/>
    <s v="Mon"/>
    <x v="23"/>
    <x v="0"/>
    <x v="4"/>
  </r>
  <r>
    <d v="1984-01-17T00:00:00"/>
    <n v="0.49776799999999999"/>
    <n v="0.51339299999999999"/>
    <n v="0.49776799999999999"/>
    <n v="0.51116099999999998"/>
    <n v="0.41351199999999999"/>
    <n v="37268000"/>
    <x v="2"/>
    <s v="Tues"/>
    <x v="45"/>
    <x v="0"/>
    <x v="4"/>
  </r>
  <r>
    <d v="1984-01-18T00:00:00"/>
    <n v="0.51116099999999998"/>
    <n v="0.52232100000000004"/>
    <n v="0.50223200000000001"/>
    <n v="0.51339299999999999"/>
    <n v="0.41531699999999999"/>
    <n v="55126400"/>
    <x v="3"/>
    <s v="Wednes"/>
    <x v="19"/>
    <x v="0"/>
    <x v="4"/>
  </r>
  <r>
    <d v="1984-01-19T00:00:00"/>
    <n v="0.51339299999999999"/>
    <n v="0.52678599999999998"/>
    <n v="0.50892899999999996"/>
    <n v="0.51785700000000001"/>
    <n v="0.418929"/>
    <n v="37430400"/>
    <x v="4"/>
    <s v="Thurs"/>
    <x v="25"/>
    <x v="0"/>
    <x v="4"/>
  </r>
  <r>
    <d v="1984-01-20T00:00:00"/>
    <n v="0.51785700000000001"/>
    <n v="0.52008900000000002"/>
    <n v="0.50446400000000002"/>
    <n v="0.51116099999999998"/>
    <n v="0.41351199999999999"/>
    <n v="35336000"/>
    <x v="0"/>
    <s v="Fri"/>
    <x v="42"/>
    <x v="1"/>
    <x v="4"/>
  </r>
  <r>
    <d v="1984-01-23T00:00:00"/>
    <n v="0.51116099999999998"/>
    <n v="0.52008900000000002"/>
    <n v="0.50669600000000004"/>
    <n v="0.515625"/>
    <n v="0.41712300000000002"/>
    <n v="69591200"/>
    <x v="1"/>
    <s v="Mon"/>
    <x v="25"/>
    <x v="0"/>
    <x v="4"/>
  </r>
  <r>
    <d v="1984-01-24T00:00:00"/>
    <n v="0.515625"/>
    <n v="0.51785700000000001"/>
    <n v="0.47321400000000002"/>
    <n v="0.48660700000000001"/>
    <n v="0.39364900000000003"/>
    <n v="80057600"/>
    <x v="2"/>
    <s v="Tues"/>
    <x v="32"/>
    <x v="1"/>
    <x v="4"/>
  </r>
  <r>
    <d v="1984-01-25T00:00:00"/>
    <n v="0.48660700000000001"/>
    <n v="0.515625"/>
    <n v="0.47991099999999998"/>
    <n v="0.48214299999999999"/>
    <n v="0.39003700000000002"/>
    <n v="65968000"/>
    <x v="3"/>
    <s v="Wednes"/>
    <x v="2"/>
    <x v="1"/>
    <x v="4"/>
  </r>
  <r>
    <d v="1984-01-26T00:00:00"/>
    <n v="0.48214299999999999"/>
    <n v="0.5"/>
    <n v="0.48214299999999999"/>
    <n v="0.49330400000000002"/>
    <n v="0.39906599999999998"/>
    <n v="42123200"/>
    <x v="4"/>
    <s v="Thurs"/>
    <x v="103"/>
    <x v="0"/>
    <x v="4"/>
  </r>
  <r>
    <d v="1984-01-27T00:00:00"/>
    <n v="0.49330400000000002"/>
    <n v="0.49553599999999998"/>
    <n v="0.45758900000000002"/>
    <n v="0.46651799999999999"/>
    <n v="0.37739699999999998"/>
    <n v="48524000"/>
    <x v="0"/>
    <s v="Fri"/>
    <x v="24"/>
    <x v="1"/>
    <x v="4"/>
  </r>
  <r>
    <d v="1984-01-30T00:00:00"/>
    <n v="0.46651799999999999"/>
    <n v="0.47544599999999998"/>
    <n v="0.43080400000000002"/>
    <n v="0.44196400000000002"/>
    <n v="0.35753400000000002"/>
    <n v="69367200"/>
    <x v="1"/>
    <s v="Mon"/>
    <x v="48"/>
    <x v="1"/>
    <x v="4"/>
  </r>
  <r>
    <d v="1984-01-31T00:00:00"/>
    <n v="0.44196400000000002"/>
    <n v="0.45089299999999999"/>
    <n v="0.41294599999999998"/>
    <n v="0.44196400000000002"/>
    <n v="0.35753400000000002"/>
    <n v="86273600"/>
    <x v="2"/>
    <s v="Tues"/>
    <x v="0"/>
    <x v="0"/>
    <x v="4"/>
  </r>
  <r>
    <d v="1984-02-01T00:00:00"/>
    <n v="0.44196400000000002"/>
    <n v="0.45535700000000001"/>
    <n v="0.4375"/>
    <n v="0.43973200000000001"/>
    <n v="0.35572799999999999"/>
    <n v="40779200"/>
    <x v="3"/>
    <s v="Wednes"/>
    <x v="1"/>
    <x v="1"/>
    <x v="4"/>
  </r>
  <r>
    <d v="1984-02-02T00:00:00"/>
    <n v="0.43973200000000001"/>
    <n v="0.44642900000000002"/>
    <n v="0.43080400000000002"/>
    <n v="0.44419599999999998"/>
    <n v="0.35933999999999999"/>
    <n v="33728800"/>
    <x v="4"/>
    <s v="Thurs"/>
    <x v="12"/>
    <x v="0"/>
    <x v="4"/>
  </r>
  <r>
    <d v="1984-02-03T00:00:00"/>
    <n v="0.44419599999999998"/>
    <n v="0.45535700000000001"/>
    <n v="0.4375"/>
    <n v="0.4375"/>
    <n v="0.35392299999999999"/>
    <n v="36372000"/>
    <x v="0"/>
    <s v="Fri"/>
    <x v="92"/>
    <x v="1"/>
    <x v="4"/>
  </r>
  <r>
    <d v="1984-02-06T00:00:00"/>
    <n v="0.4375"/>
    <n v="0.4375"/>
    <n v="0.41294599999999998"/>
    <n v="0.41517900000000002"/>
    <n v="0.335866"/>
    <n v="41389600"/>
    <x v="1"/>
    <s v="Mon"/>
    <x v="104"/>
    <x v="1"/>
    <x v="4"/>
  </r>
  <r>
    <d v="1984-02-07T00:00:00"/>
    <n v="0.41517900000000002"/>
    <n v="0.43303599999999998"/>
    <n v="0.39955400000000002"/>
    <n v="0.43080400000000002"/>
    <n v="0.34850500000000001"/>
    <n v="54432000"/>
    <x v="2"/>
    <s v="Tues"/>
    <x v="46"/>
    <x v="0"/>
    <x v="4"/>
  </r>
  <r>
    <d v="1984-02-08T00:00:00"/>
    <n v="0.43080400000000002"/>
    <n v="0.4375"/>
    <n v="0.41517900000000002"/>
    <n v="0.41517900000000002"/>
    <n v="0.335866"/>
    <n v="37055200"/>
    <x v="3"/>
    <s v="Wednes"/>
    <x v="63"/>
    <x v="1"/>
    <x v="4"/>
  </r>
  <r>
    <d v="1984-02-09T00:00:00"/>
    <n v="0.41517900000000002"/>
    <n v="0.43080400000000002"/>
    <n v="0.40401799999999999"/>
    <n v="0.421875"/>
    <n v="0.341283"/>
    <n v="58699200"/>
    <x v="4"/>
    <s v="Thurs"/>
    <x v="90"/>
    <x v="0"/>
    <x v="4"/>
  </r>
  <r>
    <d v="1984-02-10T00:00:00"/>
    <n v="0.421875"/>
    <n v="0.44642900000000002"/>
    <n v="0.421875"/>
    <n v="0.43526799999999999"/>
    <n v="0.35211700000000001"/>
    <n v="35991200"/>
    <x v="0"/>
    <s v="Fri"/>
    <x v="45"/>
    <x v="0"/>
    <x v="4"/>
  </r>
  <r>
    <d v="1984-02-13T00:00:00"/>
    <n v="0.43526799999999999"/>
    <n v="0.43973200000000001"/>
    <n v="0.42633900000000002"/>
    <n v="0.43303599999999998"/>
    <n v="0.35031099999999998"/>
    <n v="26432000"/>
    <x v="1"/>
    <s v="Mon"/>
    <x v="1"/>
    <x v="1"/>
    <x v="4"/>
  </r>
  <r>
    <d v="1984-02-14T00:00:00"/>
    <n v="0.43303599999999998"/>
    <n v="0.45982099999999998"/>
    <n v="0.43303599999999998"/>
    <n v="0.45758900000000002"/>
    <n v="0.370174"/>
    <n v="52264800"/>
    <x v="2"/>
    <s v="Tues"/>
    <x v="43"/>
    <x v="0"/>
    <x v="4"/>
  </r>
  <r>
    <d v="1984-02-15T00:00:00"/>
    <n v="0.45758900000000002"/>
    <n v="0.47767900000000002"/>
    <n v="0.44419599999999998"/>
    <n v="0.44866099999999998"/>
    <n v="0.36295100000000002"/>
    <n v="50209600"/>
    <x v="3"/>
    <s v="Wednes"/>
    <x v="66"/>
    <x v="1"/>
    <x v="4"/>
  </r>
  <r>
    <d v="1984-02-16T00:00:00"/>
    <n v="0.44866099999999998"/>
    <n v="0.45535700000000001"/>
    <n v="0.4375"/>
    <n v="0.453125"/>
    <n v="0.36656300000000003"/>
    <n v="26308800"/>
    <x v="4"/>
    <s v="Thurs"/>
    <x v="25"/>
    <x v="0"/>
    <x v="4"/>
  </r>
  <r>
    <d v="1984-02-17T00:00:00"/>
    <n v="0.453125"/>
    <n v="0.46428599999999998"/>
    <n v="0.44642900000000002"/>
    <n v="0.44642900000000002"/>
    <n v="0.36114600000000002"/>
    <n v="33661600"/>
    <x v="0"/>
    <s v="Fri"/>
    <x v="92"/>
    <x v="1"/>
    <x v="4"/>
  </r>
  <r>
    <d v="1984-02-21T00:00:00"/>
    <n v="0.44642900000000002"/>
    <n v="0.46875"/>
    <n v="0.44419599999999998"/>
    <n v="0.46651799999999999"/>
    <n v="0.37739699999999998"/>
    <n v="30072000"/>
    <x v="2"/>
    <s v="Tues"/>
    <x v="105"/>
    <x v="0"/>
    <x v="4"/>
  </r>
  <r>
    <d v="1984-02-22T00:00:00"/>
    <n v="0.46875"/>
    <n v="0.49330400000000002"/>
    <n v="0.46875"/>
    <n v="0.48883900000000002"/>
    <n v="0.395455"/>
    <n v="55843200"/>
    <x v="3"/>
    <s v="Wednes"/>
    <x v="57"/>
    <x v="0"/>
    <x v="4"/>
  </r>
  <r>
    <d v="1984-02-23T00:00:00"/>
    <n v="0.48883900000000002"/>
    <n v="0.48883900000000002"/>
    <n v="0.46428599999999998"/>
    <n v="0.47991099999999998"/>
    <n v="0.38823200000000002"/>
    <n v="38763200"/>
    <x v="4"/>
    <s v="Thurs"/>
    <x v="66"/>
    <x v="1"/>
    <x v="4"/>
  </r>
  <r>
    <d v="1984-02-24T00:00:00"/>
    <n v="0.47991099999999998"/>
    <n v="0.49107099999999998"/>
    <n v="0.47991099999999998"/>
    <n v="0.484375"/>
    <n v="0.391843"/>
    <n v="19454400"/>
    <x v="0"/>
    <s v="Fri"/>
    <x v="25"/>
    <x v="0"/>
    <x v="4"/>
  </r>
  <r>
    <d v="1984-02-27T00:00:00"/>
    <n v="0.484375"/>
    <n v="0.49107099999999998"/>
    <n v="0.47098200000000001"/>
    <n v="0.48214299999999999"/>
    <n v="0.39003700000000002"/>
    <n v="30391200"/>
    <x v="1"/>
    <s v="Mon"/>
    <x v="1"/>
    <x v="1"/>
    <x v="4"/>
  </r>
  <r>
    <d v="1984-02-28T00:00:00"/>
    <n v="0.48214299999999999"/>
    <n v="0.484375"/>
    <n v="0.44866099999999998"/>
    <n v="0.45535700000000001"/>
    <n v="0.368369"/>
    <n v="42481600"/>
    <x v="2"/>
    <s v="Tues"/>
    <x v="74"/>
    <x v="1"/>
    <x v="4"/>
  </r>
  <r>
    <d v="1984-02-29T00:00:00"/>
    <n v="0.45535700000000001"/>
    <n v="0.47991099999999998"/>
    <n v="0.45089299999999999"/>
    <n v="0.46875"/>
    <n v="0.37920300000000001"/>
    <n v="33510400"/>
    <x v="3"/>
    <s v="Wednes"/>
    <x v="45"/>
    <x v="0"/>
    <x v="4"/>
  </r>
  <r>
    <d v="1984-03-01T00:00:00"/>
    <n v="0.46875"/>
    <n v="0.484375"/>
    <n v="0.45758900000000002"/>
    <n v="0.48214299999999999"/>
    <n v="0.39003700000000002"/>
    <n v="33090400"/>
    <x v="4"/>
    <s v="Thurs"/>
    <x v="45"/>
    <x v="0"/>
    <x v="4"/>
  </r>
  <r>
    <d v="1984-03-02T00:00:00"/>
    <n v="0.48214299999999999"/>
    <n v="0.5"/>
    <n v="0.47991099999999998"/>
    <n v="0.48660700000000001"/>
    <n v="0.39364900000000003"/>
    <n v="47812800"/>
    <x v="0"/>
    <s v="Fri"/>
    <x v="25"/>
    <x v="0"/>
    <x v="4"/>
  </r>
  <r>
    <d v="1984-03-05T00:00:00"/>
    <n v="0.48660700000000001"/>
    <n v="0.48883900000000002"/>
    <n v="0.47098200000000001"/>
    <n v="0.47767900000000002"/>
    <n v="0.38642599999999999"/>
    <n v="18401600"/>
    <x v="1"/>
    <s v="Mon"/>
    <x v="106"/>
    <x v="1"/>
    <x v="4"/>
  </r>
  <r>
    <d v="1984-03-06T00:00:00"/>
    <n v="0.47767900000000002"/>
    <n v="0.48660700000000001"/>
    <n v="0.45758900000000002"/>
    <n v="0.45982099999999998"/>
    <n v="0.37197999999999998"/>
    <n v="24746400"/>
    <x v="2"/>
    <s v="Tues"/>
    <x v="107"/>
    <x v="1"/>
    <x v="4"/>
  </r>
  <r>
    <d v="1984-03-07T00:00:00"/>
    <n v="0.45982099999999998"/>
    <n v="0.47544599999999998"/>
    <n v="0.44866099999999998"/>
    <n v="0.47321400000000002"/>
    <n v="0.38281399999999999"/>
    <n v="24141600"/>
    <x v="3"/>
    <s v="Wednes"/>
    <x v="108"/>
    <x v="0"/>
    <x v="4"/>
  </r>
  <r>
    <d v="1984-03-08T00:00:00"/>
    <n v="0.47321400000000002"/>
    <n v="0.484375"/>
    <n v="0.47321400000000002"/>
    <n v="0.47991099999999998"/>
    <n v="0.38823200000000002"/>
    <n v="32446400"/>
    <x v="4"/>
    <s v="Thurs"/>
    <x v="39"/>
    <x v="0"/>
    <x v="4"/>
  </r>
  <r>
    <d v="1984-03-09T00:00:00"/>
    <n v="0.47991099999999998"/>
    <n v="0.47991099999999998"/>
    <n v="0.46875"/>
    <n v="0.47098200000000001"/>
    <n v="0.38100899999999999"/>
    <n v="16514400"/>
    <x v="0"/>
    <s v="Fri"/>
    <x v="20"/>
    <x v="1"/>
    <x v="4"/>
  </r>
  <r>
    <d v="1984-03-12T00:00:00"/>
    <n v="0.47321400000000002"/>
    <n v="0.49107099999999998"/>
    <n v="0.47321400000000002"/>
    <n v="0.48883900000000002"/>
    <n v="0.395455"/>
    <n v="31259200"/>
    <x v="1"/>
    <s v="Mon"/>
    <x v="46"/>
    <x v="0"/>
    <x v="4"/>
  </r>
  <r>
    <d v="1984-03-13T00:00:00"/>
    <n v="0.48883900000000002"/>
    <n v="0.49553599999999998"/>
    <n v="0.47767900000000002"/>
    <n v="0.48214299999999999"/>
    <n v="0.39003700000000002"/>
    <n v="38220000"/>
    <x v="2"/>
    <s v="Tues"/>
    <x v="42"/>
    <x v="1"/>
    <x v="4"/>
  </r>
  <r>
    <d v="1984-03-14T00:00:00"/>
    <n v="0.48214299999999999"/>
    <n v="0.484375"/>
    <n v="0.47321400000000002"/>
    <n v="0.47544599999999998"/>
    <n v="0.38462000000000002"/>
    <n v="14901600"/>
    <x v="3"/>
    <s v="Wednes"/>
    <x v="93"/>
    <x v="1"/>
    <x v="4"/>
  </r>
  <r>
    <d v="1984-03-15T00:00:00"/>
    <n v="0.47544599999999998"/>
    <n v="0.48214299999999999"/>
    <n v="0.47098200000000001"/>
    <n v="0.47767900000000002"/>
    <n v="0.38642599999999999"/>
    <n v="13820800"/>
    <x v="4"/>
    <s v="Thurs"/>
    <x v="13"/>
    <x v="0"/>
    <x v="4"/>
  </r>
  <r>
    <d v="1984-03-16T00:00:00"/>
    <n v="0.47767900000000002"/>
    <n v="0.49553599999999998"/>
    <n v="0.47098200000000001"/>
    <n v="0.47544599999999998"/>
    <n v="0.38462000000000002"/>
    <n v="31175200"/>
    <x v="0"/>
    <s v="Fri"/>
    <x v="5"/>
    <x v="1"/>
    <x v="4"/>
  </r>
  <r>
    <d v="1984-03-19T00:00:00"/>
    <n v="0.47321400000000002"/>
    <n v="0.47321400000000002"/>
    <n v="0.46205400000000002"/>
    <n v="0.46875"/>
    <n v="0.37920300000000001"/>
    <n v="20647200"/>
    <x v="1"/>
    <s v="Mon"/>
    <x v="2"/>
    <x v="1"/>
    <x v="4"/>
  </r>
  <r>
    <d v="1984-03-20T00:00:00"/>
    <n v="0.46875"/>
    <n v="0.47767900000000002"/>
    <n v="0.44866099999999998"/>
    <n v="0.46428599999999998"/>
    <n v="0.37559100000000001"/>
    <n v="25132800"/>
    <x v="2"/>
    <s v="Tues"/>
    <x v="2"/>
    <x v="1"/>
    <x v="4"/>
  </r>
  <r>
    <d v="1984-03-21T00:00:00"/>
    <n v="0.46428599999999998"/>
    <n v="0.47544599999999998"/>
    <n v="0.46205400000000002"/>
    <n v="0.46428599999999998"/>
    <n v="0.37559100000000001"/>
    <n v="11916800"/>
    <x v="3"/>
    <s v="Wednes"/>
    <x v="0"/>
    <x v="0"/>
    <x v="4"/>
  </r>
  <r>
    <d v="1984-03-22T00:00:00"/>
    <n v="0.46428599999999998"/>
    <n v="0.46428599999999998"/>
    <n v="0.44866099999999998"/>
    <n v="0.45535700000000001"/>
    <n v="0.368369"/>
    <n v="12796000"/>
    <x v="4"/>
    <s v="Thurs"/>
    <x v="20"/>
    <x v="1"/>
    <x v="4"/>
  </r>
  <r>
    <d v="1984-03-23T00:00:00"/>
    <n v="0.45535700000000001"/>
    <n v="0.45982099999999998"/>
    <n v="0.44642900000000002"/>
    <n v="0.45535700000000001"/>
    <n v="0.368369"/>
    <n v="15282400"/>
    <x v="0"/>
    <s v="Fri"/>
    <x v="0"/>
    <x v="0"/>
    <x v="4"/>
  </r>
  <r>
    <d v="1984-03-26T00:00:00"/>
    <n v="0.45535700000000001"/>
    <n v="0.46651799999999999"/>
    <n v="0.45089299999999999"/>
    <n v="0.45982099999999998"/>
    <n v="0.37197999999999998"/>
    <n v="14240800"/>
    <x v="1"/>
    <s v="Mon"/>
    <x v="12"/>
    <x v="0"/>
    <x v="4"/>
  </r>
  <r>
    <d v="1984-03-27T00:00:00"/>
    <n v="0.45982099999999998"/>
    <n v="0.46205400000000002"/>
    <n v="0.44419599999999998"/>
    <n v="0.44642900000000002"/>
    <n v="0.36114600000000002"/>
    <n v="24824800"/>
    <x v="2"/>
    <s v="Tues"/>
    <x v="18"/>
    <x v="1"/>
    <x v="4"/>
  </r>
  <r>
    <d v="1984-03-28T00:00:00"/>
    <n v="0.44866099999999998"/>
    <n v="0.45758900000000002"/>
    <n v="0.44866099999999998"/>
    <n v="0.45535700000000001"/>
    <n v="0.368369"/>
    <n v="18872000"/>
    <x v="3"/>
    <s v="Wednes"/>
    <x v="35"/>
    <x v="0"/>
    <x v="4"/>
  </r>
  <r>
    <d v="1984-03-29T00:00:00"/>
    <n v="0.45535700000000001"/>
    <n v="0.45982099999999998"/>
    <n v="0.45089299999999999"/>
    <n v="0.453125"/>
    <n v="0.36656300000000003"/>
    <n v="9794400"/>
    <x v="4"/>
    <s v="Thurs"/>
    <x v="1"/>
    <x v="1"/>
    <x v="4"/>
  </r>
  <r>
    <d v="1984-03-30T00:00:00"/>
    <n v="0.453125"/>
    <n v="0.45535700000000001"/>
    <n v="0.4375"/>
    <n v="0.44196400000000002"/>
    <n v="0.35753400000000002"/>
    <n v="11435200"/>
    <x v="0"/>
    <s v="Fri"/>
    <x v="27"/>
    <x v="1"/>
    <x v="4"/>
  </r>
  <r>
    <d v="1984-04-02T00:00:00"/>
    <n v="0.44196400000000002"/>
    <n v="0.45089299999999999"/>
    <n v="0.4375"/>
    <n v="0.44419599999999998"/>
    <n v="0.35933999999999999"/>
    <n v="13664000"/>
    <x v="1"/>
    <s v="Mon"/>
    <x v="97"/>
    <x v="0"/>
    <x v="4"/>
  </r>
  <r>
    <d v="1984-04-03T00:00:00"/>
    <n v="0.44419599999999998"/>
    <n v="0.44866099999999998"/>
    <n v="0.43973200000000001"/>
    <n v="0.44642900000000002"/>
    <n v="0.36114600000000002"/>
    <n v="11026400"/>
    <x v="2"/>
    <s v="Tues"/>
    <x v="13"/>
    <x v="0"/>
    <x v="4"/>
  </r>
  <r>
    <d v="1984-04-04T00:00:00"/>
    <n v="0.44642900000000002"/>
    <n v="0.44866099999999998"/>
    <n v="0.4375"/>
    <n v="0.4375"/>
    <n v="0.35392299999999999"/>
    <n v="26919200"/>
    <x v="3"/>
    <s v="Wednes"/>
    <x v="109"/>
    <x v="1"/>
    <x v="4"/>
  </r>
  <r>
    <d v="1984-04-05T00:00:00"/>
    <n v="0.4375"/>
    <n v="0.44419599999999998"/>
    <n v="0.43080400000000002"/>
    <n v="0.43080400000000002"/>
    <n v="0.34850500000000001"/>
    <n v="20703200"/>
    <x v="4"/>
    <s v="Thurs"/>
    <x v="92"/>
    <x v="1"/>
    <x v="4"/>
  </r>
  <r>
    <d v="1984-04-06T00:00:00"/>
    <n v="0.43080400000000002"/>
    <n v="0.43526799999999999"/>
    <n v="0.41071400000000002"/>
    <n v="0.41964299999999999"/>
    <n v="0.33947699999999997"/>
    <n v="21397600"/>
    <x v="0"/>
    <s v="Fri"/>
    <x v="102"/>
    <x v="1"/>
    <x v="4"/>
  </r>
  <r>
    <d v="1984-04-09T00:00:00"/>
    <n v="0.41964299999999999"/>
    <n v="0.43303599999999998"/>
    <n v="0.41964299999999999"/>
    <n v="0.41964299999999999"/>
    <n v="0.33947699999999997"/>
    <n v="13563200"/>
    <x v="1"/>
    <s v="Mon"/>
    <x v="0"/>
    <x v="0"/>
    <x v="4"/>
  </r>
  <r>
    <d v="1984-04-10T00:00:00"/>
    <n v="0.42857099999999998"/>
    <n v="0.44196400000000002"/>
    <n v="0.42857099999999998"/>
    <n v="0.44196400000000002"/>
    <n v="0.35753400000000002"/>
    <n v="14274400"/>
    <x v="2"/>
    <s v="Tues"/>
    <x v="108"/>
    <x v="0"/>
    <x v="4"/>
  </r>
  <r>
    <d v="1984-04-11T00:00:00"/>
    <n v="0.44196400000000002"/>
    <n v="0.453125"/>
    <n v="0.43303599999999998"/>
    <n v="0.4375"/>
    <n v="0.35392299999999999"/>
    <n v="17651200"/>
    <x v="3"/>
    <s v="Wednes"/>
    <x v="2"/>
    <x v="1"/>
    <x v="4"/>
  </r>
  <r>
    <d v="1984-04-12T00:00:00"/>
    <n v="0.4375"/>
    <n v="0.46428599999999998"/>
    <n v="0.43080400000000002"/>
    <n v="0.45982099999999998"/>
    <n v="0.37197999999999998"/>
    <n v="19600000"/>
    <x v="4"/>
    <s v="Thurs"/>
    <x v="110"/>
    <x v="0"/>
    <x v="4"/>
  </r>
  <r>
    <d v="1984-04-13T00:00:00"/>
    <n v="0.45982099999999998"/>
    <n v="0.47098200000000001"/>
    <n v="0.45535700000000001"/>
    <n v="0.45982099999999998"/>
    <n v="0.37197999999999998"/>
    <n v="25849600"/>
    <x v="0"/>
    <s v="Fri"/>
    <x v="0"/>
    <x v="0"/>
    <x v="4"/>
  </r>
  <r>
    <d v="1984-04-16T00:00:00"/>
    <n v="0.45982099999999998"/>
    <n v="0.47098200000000001"/>
    <n v="0.44866099999999998"/>
    <n v="0.46875"/>
    <n v="0.37920300000000001"/>
    <n v="17029600"/>
    <x v="1"/>
    <s v="Mon"/>
    <x v="98"/>
    <x v="0"/>
    <x v="4"/>
  </r>
  <r>
    <d v="1984-04-17T00:00:00"/>
    <n v="0.47767900000000002"/>
    <n v="0.49776799999999999"/>
    <n v="0.47767900000000002"/>
    <n v="0.49107099999999998"/>
    <n v="0.39726"/>
    <n v="83238400"/>
    <x v="2"/>
    <s v="Tues"/>
    <x v="111"/>
    <x v="0"/>
    <x v="4"/>
  </r>
  <r>
    <d v="1984-04-18T00:00:00"/>
    <n v="0.49107099999999998"/>
    <n v="0.50223200000000001"/>
    <n v="0.48883900000000002"/>
    <n v="0.5"/>
    <n v="0.40448299999999998"/>
    <n v="49918400"/>
    <x v="3"/>
    <s v="Wednes"/>
    <x v="98"/>
    <x v="0"/>
    <x v="4"/>
  </r>
  <r>
    <d v="1984-04-19T00:00:00"/>
    <n v="0.5"/>
    <n v="0.50669600000000004"/>
    <n v="0.49553599999999998"/>
    <n v="0.50446400000000002"/>
    <n v="0.40809499999999999"/>
    <n v="30850400"/>
    <x v="4"/>
    <s v="Thurs"/>
    <x v="25"/>
    <x v="0"/>
    <x v="4"/>
  </r>
  <r>
    <d v="1984-04-23T00:00:00"/>
    <n v="0.50446400000000002"/>
    <n v="0.52008900000000002"/>
    <n v="0.5"/>
    <n v="0.50669600000000004"/>
    <n v="0.40989999999999999"/>
    <n v="73466400"/>
    <x v="1"/>
    <s v="Mon"/>
    <x v="19"/>
    <x v="0"/>
    <x v="4"/>
  </r>
  <r>
    <d v="1984-04-24T00:00:00"/>
    <n v="0.50669600000000004"/>
    <n v="0.515625"/>
    <n v="0.49553599999999998"/>
    <n v="0.49776799999999999"/>
    <n v="0.40267700000000001"/>
    <n v="70392000"/>
    <x v="2"/>
    <s v="Tues"/>
    <x v="66"/>
    <x v="1"/>
    <x v="4"/>
  </r>
  <r>
    <d v="1984-04-25T00:00:00"/>
    <n v="0.49776799999999999"/>
    <n v="0.50223200000000001"/>
    <n v="0.48883900000000002"/>
    <n v="0.49330400000000002"/>
    <n v="0.39906599999999998"/>
    <n v="48720000"/>
    <x v="3"/>
    <s v="Wednes"/>
    <x v="6"/>
    <x v="1"/>
    <x v="4"/>
  </r>
  <r>
    <d v="1984-04-26T00:00:00"/>
    <n v="0.49553599999999998"/>
    <n v="0.53348200000000001"/>
    <n v="0.49553599999999998"/>
    <n v="0.53125"/>
    <n v="0.42976300000000001"/>
    <n v="79626400"/>
    <x v="4"/>
    <s v="Thurs"/>
    <x v="112"/>
    <x v="0"/>
    <x v="4"/>
  </r>
  <r>
    <d v="1984-04-27T00:00:00"/>
    <n v="0.53125"/>
    <n v="0.54910700000000001"/>
    <n v="0.52232100000000004"/>
    <n v="0.53794600000000004"/>
    <n v="0.43518099999999998"/>
    <n v="92999200"/>
    <x v="0"/>
    <s v="Fri"/>
    <x v="35"/>
    <x v="0"/>
    <x v="4"/>
  </r>
  <r>
    <d v="1984-04-30T00:00:00"/>
    <n v="0.53794600000000004"/>
    <n v="0.56026799999999999"/>
    <n v="0.53348200000000001"/>
    <n v="0.56026799999999999"/>
    <n v="0.45323799999999997"/>
    <n v="73287200"/>
    <x v="1"/>
    <s v="Mon"/>
    <x v="65"/>
    <x v="0"/>
    <x v="4"/>
  </r>
  <r>
    <d v="1984-05-01T00:00:00"/>
    <n v="0.56696400000000002"/>
    <n v="0.59375"/>
    <n v="0.56696400000000002"/>
    <n v="0.59375"/>
    <n v="0.48032399999999997"/>
    <n v="101628800"/>
    <x v="2"/>
    <s v="Tues"/>
    <x v="15"/>
    <x v="0"/>
    <x v="4"/>
  </r>
  <r>
    <d v="1984-05-02T00:00:00"/>
    <n v="0.59375"/>
    <n v="0.59821400000000002"/>
    <n v="0.578125"/>
    <n v="0.58928599999999998"/>
    <n v="0.47671200000000002"/>
    <n v="79329600"/>
    <x v="3"/>
    <s v="Wednes"/>
    <x v="2"/>
    <x v="1"/>
    <x v="4"/>
  </r>
  <r>
    <d v="1984-05-03T00:00:00"/>
    <n v="0.58928599999999998"/>
    <n v="0.58928599999999998"/>
    <n v="0.55357100000000004"/>
    <n v="0.56473200000000001"/>
    <n v="0.45684900000000001"/>
    <n v="81855200"/>
    <x v="4"/>
    <s v="Thurs"/>
    <x v="48"/>
    <x v="1"/>
    <x v="4"/>
  </r>
  <r>
    <d v="1984-05-04T00:00:00"/>
    <n v="0.56473200000000001"/>
    <n v="0.56473200000000001"/>
    <n v="0.53571400000000002"/>
    <n v="0.53794600000000004"/>
    <n v="0.43518099999999998"/>
    <n v="65111200"/>
    <x v="0"/>
    <s v="Fri"/>
    <x v="74"/>
    <x v="1"/>
    <x v="4"/>
  </r>
  <r>
    <d v="1984-05-07T00:00:00"/>
    <n v="0.53794600000000004"/>
    <n v="0.56026799999999999"/>
    <n v="0.53348200000000001"/>
    <n v="0.55580399999999996"/>
    <n v="0.44962600000000003"/>
    <n v="40017600"/>
    <x v="1"/>
    <s v="Mon"/>
    <x v="113"/>
    <x v="0"/>
    <x v="4"/>
  </r>
  <r>
    <d v="1984-05-08T00:00:00"/>
    <n v="0.55803599999999998"/>
    <n v="0.59151799999999999"/>
    <n v="0.55803599999999998"/>
    <n v="0.58705399999999996"/>
    <n v="0.47490599999999999"/>
    <n v="63750400"/>
    <x v="2"/>
    <s v="Tues"/>
    <x v="16"/>
    <x v="0"/>
    <x v="4"/>
  </r>
  <r>
    <d v="1984-05-09T00:00:00"/>
    <n v="0.58705399999999996"/>
    <n v="0.61383900000000002"/>
    <n v="0.58035700000000001"/>
    <n v="0.59151799999999999"/>
    <n v="0.478518"/>
    <n v="101253600"/>
    <x v="3"/>
    <s v="Wednes"/>
    <x v="25"/>
    <x v="0"/>
    <x v="4"/>
  </r>
  <r>
    <d v="1984-05-10T00:00:00"/>
    <n v="0.59151799999999999"/>
    <n v="0.60044600000000004"/>
    <n v="0.57589299999999999"/>
    <n v="0.59151799999999999"/>
    <n v="0.478518"/>
    <n v="59656800"/>
    <x v="4"/>
    <s v="Thurs"/>
    <x v="0"/>
    <x v="0"/>
    <x v="4"/>
  </r>
  <r>
    <d v="1984-05-11T00:00:00"/>
    <n v="0.59151799999999999"/>
    <n v="0.59375"/>
    <n v="0.55357100000000004"/>
    <n v="0.57589299999999999"/>
    <n v="0.46587800000000001"/>
    <n v="49431200"/>
    <x v="0"/>
    <s v="Fri"/>
    <x v="63"/>
    <x v="1"/>
    <x v="4"/>
  </r>
  <r>
    <d v="1984-05-14T00:00:00"/>
    <n v="0.57366099999999998"/>
    <n v="0.57366099999999998"/>
    <n v="0.55803599999999998"/>
    <n v="0.56473200000000001"/>
    <n v="0.45684900000000001"/>
    <n v="22321600"/>
    <x v="1"/>
    <s v="Mon"/>
    <x v="20"/>
    <x v="1"/>
    <x v="4"/>
  </r>
  <r>
    <d v="1984-05-15T00:00:00"/>
    <n v="0.56473200000000001"/>
    <n v="0.57366099999999998"/>
    <n v="0.5625"/>
    <n v="0.56919600000000004"/>
    <n v="0.46046100000000001"/>
    <n v="25676000"/>
    <x v="2"/>
    <s v="Tues"/>
    <x v="25"/>
    <x v="0"/>
    <x v="4"/>
  </r>
  <r>
    <d v="1984-05-16T00:00:00"/>
    <n v="0.56919600000000004"/>
    <n v="0.57366099999999998"/>
    <n v="0.54241099999999998"/>
    <n v="0.54464299999999999"/>
    <n v="0.44059799999999999"/>
    <n v="54930400"/>
    <x v="3"/>
    <s v="Wednes"/>
    <x v="49"/>
    <x v="1"/>
    <x v="4"/>
  </r>
  <r>
    <d v="1984-05-17T00:00:00"/>
    <n v="0.54464299999999999"/>
    <n v="0.54464299999999999"/>
    <n v="0.51339299999999999"/>
    <n v="0.52008900000000002"/>
    <n v="0.42073500000000003"/>
    <n v="70487200"/>
    <x v="4"/>
    <s v="Thurs"/>
    <x v="48"/>
    <x v="1"/>
    <x v="4"/>
  </r>
  <r>
    <d v="1984-05-18T00:00:00"/>
    <n v="0.52008900000000002"/>
    <n v="0.53348200000000001"/>
    <n v="0.51339299999999999"/>
    <n v="0.53125"/>
    <n v="0.42976300000000001"/>
    <n v="48367200"/>
    <x v="0"/>
    <s v="Fri"/>
    <x v="23"/>
    <x v="0"/>
    <x v="4"/>
  </r>
  <r>
    <d v="1984-05-21T00:00:00"/>
    <n v="0.53125"/>
    <n v="0.57589299999999999"/>
    <n v="0.52901799999999999"/>
    <n v="0.56919600000000004"/>
    <n v="0.46046100000000001"/>
    <n v="108763200"/>
    <x v="1"/>
    <s v="Mon"/>
    <x v="26"/>
    <x v="0"/>
    <x v="4"/>
  </r>
  <r>
    <d v="1984-05-22T00:00:00"/>
    <n v="0.56919600000000004"/>
    <n v="0.56919600000000004"/>
    <n v="0.53571400000000002"/>
    <n v="0.55133900000000002"/>
    <n v="0.44601499999999999"/>
    <n v="75314400"/>
    <x v="2"/>
    <s v="Tues"/>
    <x v="71"/>
    <x v="1"/>
    <x v="4"/>
  </r>
  <r>
    <d v="1984-05-23T00:00:00"/>
    <n v="0.55133900000000002"/>
    <n v="0.55580399999999996"/>
    <n v="0.54017899999999996"/>
    <n v="0.54017899999999996"/>
    <n v="0.43698599999999999"/>
    <n v="42240800"/>
    <x v="3"/>
    <s v="Wednes"/>
    <x v="114"/>
    <x v="1"/>
    <x v="4"/>
  </r>
  <r>
    <d v="1984-05-24T00:00:00"/>
    <n v="0.54017899999999996"/>
    <n v="0.54017899999999996"/>
    <n v="0.515625"/>
    <n v="0.52455399999999996"/>
    <n v="0.424346"/>
    <n v="48328000"/>
    <x v="4"/>
    <s v="Thurs"/>
    <x v="63"/>
    <x v="1"/>
    <x v="4"/>
  </r>
  <r>
    <d v="1984-05-25T00:00:00"/>
    <n v="0.52455399999999996"/>
    <n v="0.53348200000000001"/>
    <n v="0.52008900000000002"/>
    <n v="0.52678599999999998"/>
    <n v="0.42615199999999998"/>
    <n v="30027200"/>
    <x v="0"/>
    <s v="Fri"/>
    <x v="19"/>
    <x v="0"/>
    <x v="4"/>
  </r>
  <r>
    <d v="1984-05-29T00:00:00"/>
    <n v="0.52678599999999998"/>
    <n v="0.53125"/>
    <n v="0.515625"/>
    <n v="0.52455399999999996"/>
    <n v="0.424346"/>
    <n v="39065600"/>
    <x v="2"/>
    <s v="Tues"/>
    <x v="1"/>
    <x v="1"/>
    <x v="4"/>
  </r>
  <r>
    <d v="1984-05-30T00:00:00"/>
    <n v="0.52455399999999996"/>
    <n v="0.52678599999999998"/>
    <n v="0.5"/>
    <n v="0.51785700000000001"/>
    <n v="0.418929"/>
    <n v="79609600"/>
    <x v="3"/>
    <s v="Wednes"/>
    <x v="37"/>
    <x v="1"/>
    <x v="4"/>
  </r>
  <r>
    <d v="1984-05-31T00:00:00"/>
    <n v="0.51785700000000001"/>
    <n v="0.53125"/>
    <n v="0.51339299999999999"/>
    <n v="0.52455399999999996"/>
    <n v="0.424346"/>
    <n v="41753600"/>
    <x v="4"/>
    <s v="Thurs"/>
    <x v="39"/>
    <x v="0"/>
    <x v="4"/>
  </r>
  <r>
    <d v="1984-06-01T00:00:00"/>
    <n v="0.52455399999999996"/>
    <n v="0.54241099999999998"/>
    <n v="0.52232100000000004"/>
    <n v="0.54241099999999998"/>
    <n v="0.43879200000000002"/>
    <n v="60575200"/>
    <x v="0"/>
    <s v="Fri"/>
    <x v="29"/>
    <x v="0"/>
    <x v="4"/>
  </r>
  <r>
    <d v="1984-06-04T00:00:00"/>
    <n v="0.54241099999999998"/>
    <n v="0.54910700000000001"/>
    <n v="0.52455399999999996"/>
    <n v="0.52901799999999999"/>
    <n v="0.42795800000000001"/>
    <n v="37072000"/>
    <x v="1"/>
    <s v="Mon"/>
    <x v="31"/>
    <x v="1"/>
    <x v="4"/>
  </r>
  <r>
    <d v="1984-06-05T00:00:00"/>
    <n v="0.52008900000000002"/>
    <n v="0.52008900000000002"/>
    <n v="0.49553599999999998"/>
    <n v="0.49776799999999999"/>
    <n v="0.40267700000000001"/>
    <n v="82107200"/>
    <x v="2"/>
    <s v="Tues"/>
    <x v="28"/>
    <x v="1"/>
    <x v="4"/>
  </r>
  <r>
    <d v="1984-06-06T00:00:00"/>
    <n v="0.49776799999999999"/>
    <n v="0.52008900000000002"/>
    <n v="0.49553599999999998"/>
    <n v="0.51785700000000001"/>
    <n v="0.418929"/>
    <n v="40364800"/>
    <x v="3"/>
    <s v="Wednes"/>
    <x v="57"/>
    <x v="0"/>
    <x v="4"/>
  </r>
  <r>
    <d v="1984-06-07T00:00:00"/>
    <n v="0.51785700000000001"/>
    <n v="0.52008900000000002"/>
    <n v="0.50223200000000001"/>
    <n v="0.51339299999999999"/>
    <n v="0.41531699999999999"/>
    <n v="25636800"/>
    <x v="4"/>
    <s v="Thurs"/>
    <x v="2"/>
    <x v="1"/>
    <x v="4"/>
  </r>
  <r>
    <d v="1984-06-08T00:00:00"/>
    <n v="0.51339299999999999"/>
    <n v="0.515625"/>
    <n v="0.5"/>
    <n v="0.51116099999999998"/>
    <n v="0.41351199999999999"/>
    <n v="27244000"/>
    <x v="0"/>
    <s v="Fri"/>
    <x v="1"/>
    <x v="1"/>
    <x v="4"/>
  </r>
  <r>
    <d v="1984-06-11T00:00:00"/>
    <n v="0.51116099999999998"/>
    <n v="0.515625"/>
    <n v="0.50446400000000002"/>
    <n v="0.51116099999999998"/>
    <n v="0.41351199999999999"/>
    <n v="21061600"/>
    <x v="1"/>
    <s v="Mon"/>
    <x v="0"/>
    <x v="0"/>
    <x v="4"/>
  </r>
  <r>
    <d v="1984-06-12T00:00:00"/>
    <n v="0.51116099999999998"/>
    <n v="0.52678599999999998"/>
    <n v="0.50892899999999996"/>
    <n v="0.52008900000000002"/>
    <n v="0.42073500000000003"/>
    <n v="29282400"/>
    <x v="2"/>
    <s v="Tues"/>
    <x v="73"/>
    <x v="0"/>
    <x v="4"/>
  </r>
  <r>
    <d v="1984-06-13T00:00:00"/>
    <n v="0.52232100000000004"/>
    <n v="0.53348200000000001"/>
    <n v="0.52232100000000004"/>
    <n v="0.53125"/>
    <n v="0.42976300000000001"/>
    <n v="28929600"/>
    <x v="3"/>
    <s v="Wednes"/>
    <x v="21"/>
    <x v="0"/>
    <x v="4"/>
  </r>
  <r>
    <d v="1984-06-14T00:00:00"/>
    <n v="0.53125"/>
    <n v="0.53125"/>
    <n v="0.51339299999999999"/>
    <n v="0.515625"/>
    <n v="0.41712300000000002"/>
    <n v="25239200"/>
    <x v="4"/>
    <s v="Thurs"/>
    <x v="63"/>
    <x v="1"/>
    <x v="4"/>
  </r>
  <r>
    <d v="1984-06-15T00:00:00"/>
    <n v="0.515625"/>
    <n v="0.52455399999999996"/>
    <n v="0.515625"/>
    <n v="0.51785700000000001"/>
    <n v="0.418929"/>
    <n v="22444800"/>
    <x v="0"/>
    <s v="Fri"/>
    <x v="19"/>
    <x v="0"/>
    <x v="4"/>
  </r>
  <r>
    <d v="1984-06-18T00:00:00"/>
    <n v="0.51785700000000001"/>
    <n v="0.53125"/>
    <n v="0.50669600000000004"/>
    <n v="0.52901799999999999"/>
    <n v="0.42795800000000001"/>
    <n v="28649600"/>
    <x v="1"/>
    <s v="Mon"/>
    <x v="23"/>
    <x v="0"/>
    <x v="4"/>
  </r>
  <r>
    <d v="1984-06-19T00:00:00"/>
    <n v="0.52901799999999999"/>
    <n v="0.54241099999999998"/>
    <n v="0.52455399999999996"/>
    <n v="0.52455399999999996"/>
    <n v="0.424346"/>
    <n v="40236000"/>
    <x v="2"/>
    <s v="Tues"/>
    <x v="2"/>
    <x v="1"/>
    <x v="4"/>
  </r>
  <r>
    <d v="1984-06-20T00:00:00"/>
    <n v="0.52455399999999996"/>
    <n v="0.54017899999999996"/>
    <n v="0.51339299999999999"/>
    <n v="0.54017899999999996"/>
    <n v="0.43698599999999999"/>
    <n v="29881600"/>
    <x v="3"/>
    <s v="Wednes"/>
    <x v="46"/>
    <x v="0"/>
    <x v="4"/>
  </r>
  <r>
    <d v="1984-06-21T00:00:00"/>
    <n v="0.54017899999999996"/>
    <n v="0.546875"/>
    <n v="0.51785700000000001"/>
    <n v="0.51785700000000001"/>
    <n v="0.418929"/>
    <n v="35476000"/>
    <x v="4"/>
    <s v="Thurs"/>
    <x v="115"/>
    <x v="1"/>
    <x v="4"/>
  </r>
  <r>
    <d v="1984-06-22T00:00:00"/>
    <n v="0.51785700000000001"/>
    <n v="0.52678599999999998"/>
    <n v="0.51116099999999998"/>
    <n v="0.51116099999999998"/>
    <n v="0.41351199999999999"/>
    <n v="21151200"/>
    <x v="0"/>
    <s v="Fri"/>
    <x v="42"/>
    <x v="1"/>
    <x v="4"/>
  </r>
  <r>
    <d v="1984-06-25T00:00:00"/>
    <n v="0.51116099999999998"/>
    <n v="0.515625"/>
    <n v="0.48214299999999999"/>
    <n v="0.48660700000000001"/>
    <n v="0.39364900000000003"/>
    <n v="41871200"/>
    <x v="1"/>
    <s v="Mon"/>
    <x v="48"/>
    <x v="1"/>
    <x v="4"/>
  </r>
  <r>
    <d v="1984-06-26T00:00:00"/>
    <n v="0.48660700000000001"/>
    <n v="0.48883900000000002"/>
    <n v="0.46428599999999998"/>
    <n v="0.46428599999999998"/>
    <n v="0.37559100000000001"/>
    <n v="37161600"/>
    <x v="2"/>
    <s v="Tues"/>
    <x v="28"/>
    <x v="1"/>
    <x v="4"/>
  </r>
  <r>
    <d v="1984-06-27T00:00:00"/>
    <n v="0.46428599999999998"/>
    <n v="0.46875"/>
    <n v="0.43303599999999998"/>
    <n v="0.45089299999999999"/>
    <n v="0.364757"/>
    <n v="94320800"/>
    <x v="3"/>
    <s v="Wednes"/>
    <x v="31"/>
    <x v="1"/>
    <x v="4"/>
  </r>
  <r>
    <d v="1984-06-28T00:00:00"/>
    <n v="0.45089299999999999"/>
    <n v="0.47767900000000002"/>
    <n v="0.45089299999999999"/>
    <n v="0.47098200000000001"/>
    <n v="0.38100899999999999"/>
    <n v="29579200"/>
    <x v="4"/>
    <s v="Thurs"/>
    <x v="57"/>
    <x v="0"/>
    <x v="4"/>
  </r>
  <r>
    <d v="1984-06-29T00:00:00"/>
    <n v="0.47098200000000001"/>
    <n v="0.49553599999999998"/>
    <n v="0.47098200000000001"/>
    <n v="0.47321400000000002"/>
    <n v="0.38281399999999999"/>
    <n v="35498400"/>
    <x v="0"/>
    <s v="Fri"/>
    <x v="19"/>
    <x v="0"/>
    <x v="4"/>
  </r>
  <r>
    <d v="1984-07-02T00:00:00"/>
    <n v="0.47321400000000002"/>
    <n v="0.47544599999999998"/>
    <n v="0.44866099999999998"/>
    <n v="0.45758900000000002"/>
    <n v="0.370174"/>
    <n v="39916800"/>
    <x v="1"/>
    <s v="Mon"/>
    <x v="63"/>
    <x v="1"/>
    <x v="4"/>
  </r>
  <r>
    <d v="1984-07-03T00:00:00"/>
    <n v="0.45758900000000002"/>
    <n v="0.45982099999999998"/>
    <n v="0.44419599999999998"/>
    <n v="0.45089299999999999"/>
    <n v="0.364757"/>
    <n v="44766400"/>
    <x v="2"/>
    <s v="Tues"/>
    <x v="42"/>
    <x v="1"/>
    <x v="4"/>
  </r>
  <r>
    <d v="1984-07-05T00:00:00"/>
    <n v="0.45089299999999999"/>
    <n v="0.45535700000000001"/>
    <n v="0.43526799999999999"/>
    <n v="0.44196400000000002"/>
    <n v="0.35753400000000002"/>
    <n v="23296000"/>
    <x v="4"/>
    <s v="Thurs"/>
    <x v="20"/>
    <x v="1"/>
    <x v="4"/>
  </r>
  <r>
    <d v="1984-07-06T00:00:00"/>
    <n v="0.44196400000000002"/>
    <n v="0.45535700000000001"/>
    <n v="0.43303599999999998"/>
    <n v="0.44866099999999998"/>
    <n v="0.36295100000000002"/>
    <n v="23912000"/>
    <x v="0"/>
    <s v="Fri"/>
    <x v="39"/>
    <x v="0"/>
    <x v="4"/>
  </r>
  <r>
    <d v="1984-07-09T00:00:00"/>
    <n v="0.44866099999999998"/>
    <n v="0.47098200000000001"/>
    <n v="0.44196400000000002"/>
    <n v="0.46875"/>
    <n v="0.37920300000000001"/>
    <n v="47667200"/>
    <x v="1"/>
    <s v="Mon"/>
    <x v="57"/>
    <x v="0"/>
    <x v="4"/>
  </r>
  <r>
    <d v="1984-07-10T00:00:00"/>
    <n v="0.46875"/>
    <n v="0.484375"/>
    <n v="0.46651799999999999"/>
    <n v="0.47991099999999998"/>
    <n v="0.38823200000000002"/>
    <n v="43075200"/>
    <x v="2"/>
    <s v="Tues"/>
    <x v="23"/>
    <x v="0"/>
    <x v="4"/>
  </r>
  <r>
    <d v="1984-07-11T00:00:00"/>
    <n v="0.47991099999999998"/>
    <n v="0.48660700000000001"/>
    <n v="0.46651799999999999"/>
    <n v="0.47321400000000002"/>
    <n v="0.38281399999999999"/>
    <n v="30273600"/>
    <x v="3"/>
    <s v="Wednes"/>
    <x v="37"/>
    <x v="1"/>
    <x v="4"/>
  </r>
  <r>
    <d v="1984-07-12T00:00:00"/>
    <n v="0.47321400000000002"/>
    <n v="0.484375"/>
    <n v="0.47098200000000001"/>
    <n v="0.47544599999999998"/>
    <n v="0.38462000000000002"/>
    <n v="42173600"/>
    <x v="4"/>
    <s v="Thurs"/>
    <x v="97"/>
    <x v="0"/>
    <x v="4"/>
  </r>
  <r>
    <d v="1984-07-13T00:00:00"/>
    <n v="0.47544599999999998"/>
    <n v="0.484375"/>
    <n v="0.46428599999999998"/>
    <n v="0.47098200000000001"/>
    <n v="0.38100899999999999"/>
    <n v="33986400"/>
    <x v="0"/>
    <s v="Fri"/>
    <x v="6"/>
    <x v="1"/>
    <x v="4"/>
  </r>
  <r>
    <d v="1984-07-16T00:00:00"/>
    <n v="0.47098200000000001"/>
    <n v="0.47098200000000001"/>
    <n v="0.44642900000000002"/>
    <n v="0.45982099999999998"/>
    <n v="0.37197999999999998"/>
    <n v="50747200"/>
    <x v="1"/>
    <s v="Mon"/>
    <x v="102"/>
    <x v="1"/>
    <x v="4"/>
  </r>
  <r>
    <d v="1984-07-17T00:00:00"/>
    <n v="0.45982099999999998"/>
    <n v="0.46428599999999998"/>
    <n v="0.453125"/>
    <n v="0.45982099999999998"/>
    <n v="0.37197999999999998"/>
    <n v="21212800"/>
    <x v="2"/>
    <s v="Tues"/>
    <x v="0"/>
    <x v="0"/>
    <x v="4"/>
  </r>
  <r>
    <d v="1984-07-18T00:00:00"/>
    <n v="0.45982099999999998"/>
    <n v="0.46205400000000002"/>
    <n v="0.45089299999999999"/>
    <n v="0.453125"/>
    <n v="0.36656300000000003"/>
    <n v="26006400"/>
    <x v="3"/>
    <s v="Wednes"/>
    <x v="92"/>
    <x v="1"/>
    <x v="4"/>
  </r>
  <r>
    <d v="1984-07-19T00:00:00"/>
    <n v="0.453125"/>
    <n v="0.45982099999999998"/>
    <n v="0.44866099999999998"/>
    <n v="0.453125"/>
    <n v="0.36656300000000003"/>
    <n v="19476800"/>
    <x v="4"/>
    <s v="Thurs"/>
    <x v="0"/>
    <x v="0"/>
    <x v="4"/>
  </r>
  <r>
    <d v="1984-07-20T00:00:00"/>
    <n v="0.453125"/>
    <n v="0.45982099999999998"/>
    <n v="0.45089299999999999"/>
    <n v="0.453125"/>
    <n v="0.36656300000000003"/>
    <n v="8293600"/>
    <x v="0"/>
    <s v="Fri"/>
    <x v="0"/>
    <x v="0"/>
    <x v="4"/>
  </r>
  <r>
    <d v="1984-07-23T00:00:00"/>
    <n v="0.453125"/>
    <n v="0.453125"/>
    <n v="0.4375"/>
    <n v="0.44866099999999998"/>
    <n v="0.36295100000000002"/>
    <n v="23508800"/>
    <x v="1"/>
    <s v="Mon"/>
    <x v="2"/>
    <x v="1"/>
    <x v="4"/>
  </r>
  <r>
    <d v="1984-07-24T00:00:00"/>
    <n v="0.44866099999999998"/>
    <n v="0.48214299999999999"/>
    <n v="0.44642900000000002"/>
    <n v="0.47544599999999998"/>
    <n v="0.38462000000000002"/>
    <n v="44811200"/>
    <x v="2"/>
    <s v="Tues"/>
    <x v="116"/>
    <x v="0"/>
    <x v="4"/>
  </r>
  <r>
    <d v="1984-07-25T00:00:00"/>
    <n v="0.47767900000000002"/>
    <n v="0.48883900000000002"/>
    <n v="0.47767900000000002"/>
    <n v="0.47767900000000002"/>
    <n v="0.38642599999999999"/>
    <n v="50114400"/>
    <x v="3"/>
    <s v="Wednes"/>
    <x v="0"/>
    <x v="0"/>
    <x v="4"/>
  </r>
  <r>
    <d v="1984-07-26T00:00:00"/>
    <n v="0.47767900000000002"/>
    <n v="0.49330400000000002"/>
    <n v="0.47321400000000002"/>
    <n v="0.48660700000000001"/>
    <n v="0.39364900000000003"/>
    <n v="35834400"/>
    <x v="4"/>
    <s v="Thurs"/>
    <x v="17"/>
    <x v="0"/>
    <x v="4"/>
  </r>
  <r>
    <d v="1984-07-27T00:00:00"/>
    <n v="0.48660700000000001"/>
    <n v="0.49107099999999998"/>
    <n v="0.48214299999999999"/>
    <n v="0.484375"/>
    <n v="0.391843"/>
    <n v="18485600"/>
    <x v="0"/>
    <s v="Fri"/>
    <x v="1"/>
    <x v="1"/>
    <x v="4"/>
  </r>
  <r>
    <d v="1984-07-30T00:00:00"/>
    <n v="0.484375"/>
    <n v="0.48660700000000001"/>
    <n v="0.45089299999999999"/>
    <n v="0.45535700000000001"/>
    <n v="0.368369"/>
    <n v="31259200"/>
    <x v="1"/>
    <s v="Mon"/>
    <x v="32"/>
    <x v="1"/>
    <x v="4"/>
  </r>
  <r>
    <d v="1984-07-31T00:00:00"/>
    <n v="0.45535700000000001"/>
    <n v="0.46205400000000002"/>
    <n v="0.44419599999999998"/>
    <n v="0.45535700000000001"/>
    <n v="0.368369"/>
    <n v="49907200"/>
    <x v="2"/>
    <s v="Tues"/>
    <x v="0"/>
    <x v="0"/>
    <x v="4"/>
  </r>
  <r>
    <d v="1984-08-01T00:00:00"/>
    <n v="0.45535700000000001"/>
    <n v="0.45982099999999998"/>
    <n v="0.43303599999999998"/>
    <n v="0.44642900000000002"/>
    <n v="0.36114600000000002"/>
    <n v="71433600"/>
    <x v="3"/>
    <s v="Wednes"/>
    <x v="106"/>
    <x v="1"/>
    <x v="4"/>
  </r>
  <r>
    <d v="1984-08-02T00:00:00"/>
    <n v="0.44642900000000002"/>
    <n v="0.453125"/>
    <n v="0.43080400000000002"/>
    <n v="0.43080400000000002"/>
    <n v="0.34850500000000001"/>
    <n v="75919200"/>
    <x v="4"/>
    <s v="Thurs"/>
    <x v="63"/>
    <x v="1"/>
    <x v="4"/>
  </r>
  <r>
    <d v="1984-08-03T00:00:00"/>
    <n v="0.43080400000000002"/>
    <n v="0.49107099999999998"/>
    <n v="0.42857099999999998"/>
    <n v="0.48883900000000002"/>
    <n v="0.395455"/>
    <n v="154515200"/>
    <x v="0"/>
    <s v="Fri"/>
    <x v="117"/>
    <x v="0"/>
    <x v="4"/>
  </r>
  <r>
    <d v="1984-08-06T00:00:00"/>
    <n v="0.48883900000000002"/>
    <n v="0.54464299999999999"/>
    <n v="0.48660700000000001"/>
    <n v="0.52232100000000004"/>
    <n v="0.42254000000000003"/>
    <n v="156699200"/>
    <x v="1"/>
    <s v="Mon"/>
    <x v="118"/>
    <x v="0"/>
    <x v="4"/>
  </r>
  <r>
    <d v="1984-08-07T00:00:00"/>
    <n v="0.52232100000000004"/>
    <n v="0.53571400000000002"/>
    <n v="0.49776799999999999"/>
    <n v="0.52901799999999999"/>
    <n v="0.42795800000000001"/>
    <n v="83120800"/>
    <x v="2"/>
    <s v="Tues"/>
    <x v="39"/>
    <x v="0"/>
    <x v="4"/>
  </r>
  <r>
    <d v="1984-08-08T00:00:00"/>
    <n v="0.52901799999999999"/>
    <n v="0.54017899999999996"/>
    <n v="0.50446400000000002"/>
    <n v="0.50892899999999996"/>
    <n v="0.41170600000000002"/>
    <n v="73600800"/>
    <x v="3"/>
    <s v="Wednes"/>
    <x v="40"/>
    <x v="1"/>
    <x v="4"/>
  </r>
  <r>
    <d v="1984-08-09T00:00:00"/>
    <n v="0.50892899999999996"/>
    <n v="0.53571400000000002"/>
    <n v="0.49776799999999999"/>
    <n v="0.53125"/>
    <n v="0.42976300000000001"/>
    <n v="64405600"/>
    <x v="4"/>
    <s v="Thurs"/>
    <x v="55"/>
    <x v="0"/>
    <x v="4"/>
  </r>
  <r>
    <d v="1984-08-10T00:00:00"/>
    <n v="0.53125"/>
    <n v="0.55133900000000002"/>
    <n v="0.50669600000000004"/>
    <n v="0.50892899999999996"/>
    <n v="0.41170600000000002"/>
    <n v="99344000"/>
    <x v="0"/>
    <s v="Fri"/>
    <x v="28"/>
    <x v="1"/>
    <x v="4"/>
  </r>
  <r>
    <d v="1984-08-13T00:00:00"/>
    <n v="0.50892899999999996"/>
    <n v="0.54017899999999996"/>
    <n v="0.50223200000000001"/>
    <n v="0.53571400000000002"/>
    <n v="0.43337500000000001"/>
    <n v="60362400"/>
    <x v="1"/>
    <s v="Mon"/>
    <x v="69"/>
    <x v="0"/>
    <x v="4"/>
  </r>
  <r>
    <d v="1984-08-14T00:00:00"/>
    <n v="0.53571400000000002"/>
    <n v="0.54017899999999996"/>
    <n v="0.50892899999999996"/>
    <n v="0.515625"/>
    <n v="0.41712300000000002"/>
    <n v="43517600"/>
    <x v="2"/>
    <s v="Tues"/>
    <x v="40"/>
    <x v="1"/>
    <x v="4"/>
  </r>
  <r>
    <d v="1984-08-15T00:00:00"/>
    <n v="0.51339299999999999"/>
    <n v="0.51339299999999999"/>
    <n v="0.49330400000000002"/>
    <n v="0.49776799999999999"/>
    <n v="0.40267700000000001"/>
    <n v="44721600"/>
    <x v="3"/>
    <s v="Wednes"/>
    <x v="63"/>
    <x v="1"/>
    <x v="4"/>
  </r>
  <r>
    <d v="1984-08-16T00:00:00"/>
    <n v="0.49776799999999999"/>
    <n v="0.50669600000000004"/>
    <n v="0.49107099999999998"/>
    <n v="0.50223200000000001"/>
    <n v="0.40628900000000001"/>
    <n v="36204000"/>
    <x v="4"/>
    <s v="Thurs"/>
    <x v="25"/>
    <x v="0"/>
    <x v="4"/>
  </r>
  <r>
    <d v="1984-08-17T00:00:00"/>
    <n v="0.50223200000000001"/>
    <n v="0.50446400000000002"/>
    <n v="0.484375"/>
    <n v="0.49107099999999998"/>
    <n v="0.39726"/>
    <n v="38483200"/>
    <x v="0"/>
    <s v="Fri"/>
    <x v="102"/>
    <x v="1"/>
    <x v="4"/>
  </r>
  <r>
    <d v="1984-08-20T00:00:00"/>
    <n v="0.49107099999999998"/>
    <n v="0.49330400000000002"/>
    <n v="0.47544599999999998"/>
    <n v="0.48883900000000002"/>
    <n v="0.395455"/>
    <n v="34613600"/>
    <x v="1"/>
    <s v="Mon"/>
    <x v="7"/>
    <x v="1"/>
    <x v="4"/>
  </r>
  <r>
    <d v="1984-08-21T00:00:00"/>
    <n v="0.48883900000000002"/>
    <n v="0.51339299999999999"/>
    <n v="0.48883900000000002"/>
    <n v="0.50892899999999996"/>
    <n v="0.41170600000000002"/>
    <n v="44884000"/>
    <x v="2"/>
    <s v="Tues"/>
    <x v="60"/>
    <x v="0"/>
    <x v="4"/>
  </r>
  <r>
    <d v="1984-08-22T00:00:00"/>
    <n v="0.50892899999999996"/>
    <n v="0.52232100000000004"/>
    <n v="0.49553599999999998"/>
    <n v="0.5"/>
    <n v="0.40448299999999998"/>
    <n v="55104000"/>
    <x v="3"/>
    <s v="Wednes"/>
    <x v="20"/>
    <x v="1"/>
    <x v="4"/>
  </r>
  <r>
    <d v="1984-08-23T00:00:00"/>
    <n v="0.5"/>
    <n v="0.51116099999999998"/>
    <n v="0.5"/>
    <n v="0.50223200000000001"/>
    <n v="0.40628900000000001"/>
    <n v="20854400"/>
    <x v="4"/>
    <s v="Thurs"/>
    <x v="19"/>
    <x v="0"/>
    <x v="4"/>
  </r>
  <r>
    <d v="1984-08-24T00:00:00"/>
    <n v="0.50223200000000001"/>
    <n v="0.50892899999999996"/>
    <n v="0.49776799999999999"/>
    <n v="0.50223200000000001"/>
    <n v="0.40628900000000001"/>
    <n v="17724000"/>
    <x v="0"/>
    <s v="Fri"/>
    <x v="0"/>
    <x v="0"/>
    <x v="4"/>
  </r>
  <r>
    <d v="1984-08-27T00:00:00"/>
    <n v="0.50223200000000001"/>
    <n v="0.50223200000000001"/>
    <n v="0.48883900000000002"/>
    <n v="0.49776799999999999"/>
    <n v="0.40267700000000001"/>
    <n v="21918400"/>
    <x v="1"/>
    <s v="Mon"/>
    <x v="2"/>
    <x v="1"/>
    <x v="4"/>
  </r>
  <r>
    <d v="1984-08-28T00:00:00"/>
    <n v="0.49776799999999999"/>
    <n v="0.50446400000000002"/>
    <n v="0.49330400000000002"/>
    <n v="0.50446400000000002"/>
    <n v="0.40809499999999999"/>
    <n v="14789600"/>
    <x v="2"/>
    <s v="Tues"/>
    <x v="35"/>
    <x v="0"/>
    <x v="4"/>
  </r>
  <r>
    <d v="1984-08-29T00:00:00"/>
    <n v="0.50446400000000002"/>
    <n v="0.50669600000000004"/>
    <n v="0.48660700000000001"/>
    <n v="0.49107099999999998"/>
    <n v="0.39726"/>
    <n v="18530400"/>
    <x v="3"/>
    <s v="Wednes"/>
    <x v="88"/>
    <x v="1"/>
    <x v="4"/>
  </r>
  <r>
    <d v="1984-08-30T00:00:00"/>
    <n v="0.49107099999999998"/>
    <n v="0.49776799999999999"/>
    <n v="0.48214299999999999"/>
    <n v="0.48214299999999999"/>
    <n v="0.39003700000000002"/>
    <n v="12740000"/>
    <x v="4"/>
    <s v="Thurs"/>
    <x v="106"/>
    <x v="1"/>
    <x v="4"/>
  </r>
  <r>
    <d v="1984-08-31T00:00:00"/>
    <n v="0.48214299999999999"/>
    <n v="0.484375"/>
    <n v="0.46651799999999999"/>
    <n v="0.47321400000000002"/>
    <n v="0.38281399999999999"/>
    <n v="34462400"/>
    <x v="0"/>
    <s v="Fri"/>
    <x v="20"/>
    <x v="1"/>
    <x v="4"/>
  </r>
  <r>
    <d v="1984-09-04T00:00:00"/>
    <n v="0.47321400000000002"/>
    <n v="0.47767900000000002"/>
    <n v="0.46428599999999998"/>
    <n v="0.46875"/>
    <n v="0.37920300000000001"/>
    <n v="29960000"/>
    <x v="2"/>
    <s v="Tues"/>
    <x v="2"/>
    <x v="1"/>
    <x v="4"/>
  </r>
  <r>
    <d v="1984-09-05T00:00:00"/>
    <n v="0.46875"/>
    <n v="0.47544599999999998"/>
    <n v="0.46428599999999998"/>
    <n v="0.46875"/>
    <n v="0.37920300000000001"/>
    <n v="25939200"/>
    <x v="3"/>
    <s v="Wednes"/>
    <x v="0"/>
    <x v="0"/>
    <x v="4"/>
  </r>
  <r>
    <d v="1984-09-06T00:00:00"/>
    <n v="0.46875"/>
    <n v="0.47991099999999998"/>
    <n v="0.46875"/>
    <n v="0.47321400000000002"/>
    <n v="0.38281399999999999"/>
    <n v="32743200"/>
    <x v="4"/>
    <s v="Thurs"/>
    <x v="25"/>
    <x v="0"/>
    <x v="4"/>
  </r>
  <r>
    <d v="1984-09-07T00:00:00"/>
    <n v="0.47321400000000002"/>
    <n v="0.47991099999999998"/>
    <n v="0.46875"/>
    <n v="0.47321400000000002"/>
    <n v="0.38281399999999999"/>
    <n v="20815200"/>
    <x v="0"/>
    <s v="Fri"/>
    <x v="0"/>
    <x v="0"/>
    <x v="4"/>
  </r>
  <r>
    <d v="1984-09-10T00:00:00"/>
    <n v="0.47321400000000002"/>
    <n v="0.47544599999999998"/>
    <n v="0.46205400000000002"/>
    <n v="0.47098200000000001"/>
    <n v="0.38100899999999999"/>
    <n v="16156000"/>
    <x v="1"/>
    <s v="Mon"/>
    <x v="1"/>
    <x v="1"/>
    <x v="4"/>
  </r>
  <r>
    <d v="1984-09-11T00:00:00"/>
    <n v="0.47544599999999998"/>
    <n v="0.48883900000000002"/>
    <n v="0.47544599999999998"/>
    <n v="0.47991099999999998"/>
    <n v="0.38823200000000002"/>
    <n v="38096800"/>
    <x v="2"/>
    <s v="Tues"/>
    <x v="101"/>
    <x v="0"/>
    <x v="4"/>
  </r>
  <r>
    <d v="1984-09-12T00:00:00"/>
    <n v="0.47991099999999998"/>
    <n v="0.48214299999999999"/>
    <n v="0.46651799999999999"/>
    <n v="0.46651799999999999"/>
    <n v="0.37739699999999998"/>
    <n v="33280800"/>
    <x v="3"/>
    <s v="Wednes"/>
    <x v="31"/>
    <x v="1"/>
    <x v="4"/>
  </r>
  <r>
    <d v="1984-09-13T00:00:00"/>
    <n v="0.49107099999999998"/>
    <n v="0.49330400000000002"/>
    <n v="0.49107099999999998"/>
    <n v="0.49107099999999998"/>
    <n v="0.39726"/>
    <n v="51833600"/>
    <x v="4"/>
    <s v="Thurs"/>
    <x v="0"/>
    <x v="0"/>
    <x v="4"/>
  </r>
  <r>
    <d v="1984-09-14T00:00:00"/>
    <n v="0.49330400000000002"/>
    <n v="0.50892899999999996"/>
    <n v="0.49330400000000002"/>
    <n v="0.49776799999999999"/>
    <n v="0.40267700000000001"/>
    <n v="61717600"/>
    <x v="0"/>
    <s v="Fri"/>
    <x v="12"/>
    <x v="0"/>
    <x v="4"/>
  </r>
  <r>
    <d v="1984-09-17T00:00:00"/>
    <n v="0.51116099999999998"/>
    <n v="0.51785700000000001"/>
    <n v="0.51116099999999998"/>
    <n v="0.51116099999999998"/>
    <n v="0.41351199999999999"/>
    <n v="48188000"/>
    <x v="1"/>
    <s v="Mon"/>
    <x v="0"/>
    <x v="0"/>
    <x v="4"/>
  </r>
  <r>
    <d v="1984-09-18T00:00:00"/>
    <n v="0.51116099999999998"/>
    <n v="0.515625"/>
    <n v="0.49330400000000002"/>
    <n v="0.49330400000000002"/>
    <n v="0.39906599999999998"/>
    <n v="24326400"/>
    <x v="2"/>
    <s v="Tues"/>
    <x v="119"/>
    <x v="1"/>
    <x v="4"/>
  </r>
  <r>
    <d v="1984-09-19T00:00:00"/>
    <n v="0.49330400000000002"/>
    <n v="0.49776799999999999"/>
    <n v="0.48214299999999999"/>
    <n v="0.48214299999999999"/>
    <n v="0.39003700000000002"/>
    <n v="26572000"/>
    <x v="3"/>
    <s v="Wednes"/>
    <x v="102"/>
    <x v="1"/>
    <x v="4"/>
  </r>
  <r>
    <d v="1984-09-20T00:00:00"/>
    <n v="0.484375"/>
    <n v="0.48883900000000002"/>
    <n v="0.484375"/>
    <n v="0.484375"/>
    <n v="0.391843"/>
    <n v="16542400"/>
    <x v="4"/>
    <s v="Thurs"/>
    <x v="0"/>
    <x v="0"/>
    <x v="4"/>
  </r>
  <r>
    <d v="1984-09-21T00:00:00"/>
    <n v="0.484375"/>
    <n v="0.49776799999999999"/>
    <n v="0.47321400000000002"/>
    <n v="0.47991099999999998"/>
    <n v="0.38823200000000002"/>
    <n v="24959200"/>
    <x v="0"/>
    <s v="Fri"/>
    <x v="2"/>
    <x v="1"/>
    <x v="4"/>
  </r>
  <r>
    <d v="1984-09-24T00:00:00"/>
    <n v="0.47991099999999998"/>
    <n v="0.48214299999999999"/>
    <n v="0.47544599999999998"/>
    <n v="0.47544599999999998"/>
    <n v="0.38462000000000002"/>
    <n v="19751200"/>
    <x v="1"/>
    <s v="Mon"/>
    <x v="8"/>
    <x v="1"/>
    <x v="4"/>
  </r>
  <r>
    <d v="1984-09-25T00:00:00"/>
    <n v="0.47321400000000002"/>
    <n v="0.47321400000000002"/>
    <n v="0.46651799999999999"/>
    <n v="0.46651799999999999"/>
    <n v="0.37739699999999998"/>
    <n v="41697600"/>
    <x v="2"/>
    <s v="Tues"/>
    <x v="42"/>
    <x v="1"/>
    <x v="4"/>
  </r>
  <r>
    <d v="1984-09-26T00:00:00"/>
    <n v="0.46651799999999999"/>
    <n v="0.48660700000000001"/>
    <n v="0.45982099999999998"/>
    <n v="0.45982099999999998"/>
    <n v="0.37197999999999998"/>
    <n v="27742400"/>
    <x v="3"/>
    <s v="Wednes"/>
    <x v="93"/>
    <x v="1"/>
    <x v="4"/>
  </r>
  <r>
    <d v="1984-09-27T00:00:00"/>
    <n v="0.45982099999999998"/>
    <n v="0.46205400000000002"/>
    <n v="0.45982099999999998"/>
    <n v="0.45982099999999998"/>
    <n v="0.37197999999999998"/>
    <n v="26482400"/>
    <x v="4"/>
    <s v="Thurs"/>
    <x v="0"/>
    <x v="0"/>
    <x v="4"/>
  </r>
  <r>
    <d v="1984-09-28T00:00:00"/>
    <n v="0.45982099999999998"/>
    <n v="0.45982099999999998"/>
    <n v="0.43973200000000001"/>
    <n v="0.44866099999999998"/>
    <n v="0.36295100000000002"/>
    <n v="58352000"/>
    <x v="0"/>
    <s v="Fri"/>
    <x v="100"/>
    <x v="1"/>
    <x v="4"/>
  </r>
  <r>
    <d v="1984-10-01T00:00:00"/>
    <n v="0.44642900000000002"/>
    <n v="0.44642900000000002"/>
    <n v="0.4375"/>
    <n v="0.4375"/>
    <n v="0.35392299999999999"/>
    <n v="24444000"/>
    <x v="1"/>
    <s v="Mon"/>
    <x v="109"/>
    <x v="1"/>
    <x v="4"/>
  </r>
  <r>
    <d v="1984-10-02T00:00:00"/>
    <n v="0.44196400000000002"/>
    <n v="0.45758900000000002"/>
    <n v="0.44196400000000002"/>
    <n v="0.44196400000000002"/>
    <n v="0.35753400000000002"/>
    <n v="29562400"/>
    <x v="2"/>
    <s v="Tues"/>
    <x v="0"/>
    <x v="0"/>
    <x v="4"/>
  </r>
  <r>
    <d v="1984-10-03T00:00:00"/>
    <n v="0.44866099999999998"/>
    <n v="0.45535700000000001"/>
    <n v="0.44866099999999998"/>
    <n v="0.44866099999999998"/>
    <n v="0.36295100000000002"/>
    <n v="30105600"/>
    <x v="3"/>
    <s v="Wednes"/>
    <x v="0"/>
    <x v="0"/>
    <x v="4"/>
  </r>
  <r>
    <d v="1984-10-04T00:00:00"/>
    <n v="0.453125"/>
    <n v="0.45758900000000002"/>
    <n v="0.453125"/>
    <n v="0.453125"/>
    <n v="0.36656300000000003"/>
    <n v="31371200"/>
    <x v="4"/>
    <s v="Thurs"/>
    <x v="0"/>
    <x v="0"/>
    <x v="4"/>
  </r>
  <r>
    <d v="1984-10-05T00:00:00"/>
    <n v="0.453125"/>
    <n v="0.453125"/>
    <n v="0.44196400000000002"/>
    <n v="0.44419599999999998"/>
    <n v="0.35933999999999999"/>
    <n v="24393600"/>
    <x v="0"/>
    <s v="Fri"/>
    <x v="109"/>
    <x v="1"/>
    <x v="4"/>
  </r>
  <r>
    <d v="1984-10-08T00:00:00"/>
    <n v="0.44419599999999998"/>
    <n v="0.44642900000000002"/>
    <n v="0.44419599999999998"/>
    <n v="0.44419599999999998"/>
    <n v="0.35933999999999999"/>
    <n v="11743200"/>
    <x v="1"/>
    <s v="Mon"/>
    <x v="0"/>
    <x v="0"/>
    <x v="4"/>
  </r>
  <r>
    <d v="1984-10-09T00:00:00"/>
    <n v="0.44419599999999998"/>
    <n v="0.44642900000000002"/>
    <n v="0.43973200000000001"/>
    <n v="0.43973200000000001"/>
    <n v="0.35572799999999999"/>
    <n v="31315200"/>
    <x v="2"/>
    <s v="Tues"/>
    <x v="6"/>
    <x v="1"/>
    <x v="4"/>
  </r>
  <r>
    <d v="1984-10-10T00:00:00"/>
    <n v="0.43973200000000001"/>
    <n v="0.43973200000000001"/>
    <n v="0.42633900000000002"/>
    <n v="0.42633900000000002"/>
    <n v="0.34489399999999998"/>
    <n v="91212800"/>
    <x v="3"/>
    <s v="Wednes"/>
    <x v="31"/>
    <x v="1"/>
    <x v="4"/>
  </r>
  <r>
    <d v="1984-10-11T00:00:00"/>
    <n v="0.42633900000000002"/>
    <n v="0.4375"/>
    <n v="0.42410700000000001"/>
    <n v="0.42410700000000001"/>
    <n v="0.343088"/>
    <n v="45690400"/>
    <x v="4"/>
    <s v="Thurs"/>
    <x v="1"/>
    <x v="1"/>
    <x v="4"/>
  </r>
  <r>
    <d v="1984-10-12T00:00:00"/>
    <n v="0.42410700000000001"/>
    <n v="0.42633900000000002"/>
    <n v="0.40178599999999998"/>
    <n v="0.40625"/>
    <n v="0.32864300000000002"/>
    <n v="66449600"/>
    <x v="0"/>
    <s v="Fri"/>
    <x v="71"/>
    <x v="1"/>
    <x v="4"/>
  </r>
  <r>
    <d v="1984-10-15T00:00:00"/>
    <n v="0.42857099999999998"/>
    <n v="0.43303599999999998"/>
    <n v="0.42857099999999998"/>
    <n v="0.42857099999999998"/>
    <n v="0.34670000000000001"/>
    <n v="60816000"/>
    <x v="1"/>
    <s v="Mon"/>
    <x v="0"/>
    <x v="0"/>
    <x v="4"/>
  </r>
  <r>
    <d v="1984-10-16T00:00:00"/>
    <n v="0.42857099999999998"/>
    <n v="0.43080400000000002"/>
    <n v="0.42633900000000002"/>
    <n v="0.42633900000000002"/>
    <n v="0.34489399999999998"/>
    <n v="29506400"/>
    <x v="2"/>
    <s v="Tues"/>
    <x v="7"/>
    <x v="1"/>
    <x v="4"/>
  </r>
  <r>
    <d v="1984-10-17T00:00:00"/>
    <n v="0.44419599999999998"/>
    <n v="0.44642900000000002"/>
    <n v="0.44419599999999998"/>
    <n v="0.44419599999999998"/>
    <n v="0.35933999999999999"/>
    <n v="39160800"/>
    <x v="3"/>
    <s v="Wednes"/>
    <x v="0"/>
    <x v="0"/>
    <x v="4"/>
  </r>
  <r>
    <d v="1984-10-18T00:00:00"/>
    <n v="0.45758900000000002"/>
    <n v="0.45982099999999998"/>
    <n v="0.45758900000000002"/>
    <n v="0.45758900000000002"/>
    <n v="0.370174"/>
    <n v="61790400"/>
    <x v="4"/>
    <s v="Thurs"/>
    <x v="0"/>
    <x v="0"/>
    <x v="4"/>
  </r>
  <r>
    <d v="1984-10-19T00:00:00"/>
    <n v="0.45758900000000002"/>
    <n v="0.48883900000000002"/>
    <n v="0.45535700000000001"/>
    <n v="0.45758900000000002"/>
    <n v="0.370174"/>
    <n v="81530400"/>
    <x v="0"/>
    <s v="Fri"/>
    <x v="0"/>
    <x v="0"/>
    <x v="4"/>
  </r>
  <r>
    <d v="1984-10-22T00:00:00"/>
    <n v="0.45758900000000002"/>
    <n v="0.46428599999999998"/>
    <n v="0.453125"/>
    <n v="0.453125"/>
    <n v="0.36656300000000003"/>
    <n v="28688800"/>
    <x v="1"/>
    <s v="Mon"/>
    <x v="2"/>
    <x v="1"/>
    <x v="4"/>
  </r>
  <r>
    <d v="1984-10-23T00:00:00"/>
    <n v="0.46428599999999998"/>
    <n v="0.46875"/>
    <n v="0.46428599999999998"/>
    <n v="0.46428599999999998"/>
    <n v="0.37559100000000001"/>
    <n v="46608800"/>
    <x v="2"/>
    <s v="Tues"/>
    <x v="0"/>
    <x v="0"/>
    <x v="4"/>
  </r>
  <r>
    <d v="1984-10-24T00:00:00"/>
    <n v="0.46875"/>
    <n v="0.47321400000000002"/>
    <n v="0.46875"/>
    <n v="0.46875"/>
    <n v="0.37920300000000001"/>
    <n v="41753600"/>
    <x v="3"/>
    <s v="Wednes"/>
    <x v="0"/>
    <x v="0"/>
    <x v="4"/>
  </r>
  <r>
    <d v="1984-10-25T00:00:00"/>
    <n v="0.46875"/>
    <n v="0.46875"/>
    <n v="0.45089299999999999"/>
    <n v="0.45089299999999999"/>
    <n v="0.364757"/>
    <n v="39541600"/>
    <x v="4"/>
    <s v="Thurs"/>
    <x v="71"/>
    <x v="1"/>
    <x v="4"/>
  </r>
  <r>
    <d v="1984-10-26T00:00:00"/>
    <n v="0.45089299999999999"/>
    <n v="0.45089299999999999"/>
    <n v="0.4375"/>
    <n v="0.43973200000000001"/>
    <n v="0.35572799999999999"/>
    <n v="28711200"/>
    <x v="0"/>
    <s v="Fri"/>
    <x v="27"/>
    <x v="1"/>
    <x v="4"/>
  </r>
  <r>
    <d v="1984-10-29T00:00:00"/>
    <n v="0.44196400000000002"/>
    <n v="0.44419599999999998"/>
    <n v="0.44196400000000002"/>
    <n v="0.44196400000000002"/>
    <n v="0.35753400000000002"/>
    <n v="12661600"/>
    <x v="1"/>
    <s v="Mon"/>
    <x v="0"/>
    <x v="0"/>
    <x v="4"/>
  </r>
  <r>
    <d v="1984-10-30T00:00:00"/>
    <n v="0.44642900000000002"/>
    <n v="0.45089299999999999"/>
    <n v="0.44642900000000002"/>
    <n v="0.44642900000000002"/>
    <n v="0.36114600000000002"/>
    <n v="18648000"/>
    <x v="2"/>
    <s v="Tues"/>
    <x v="0"/>
    <x v="0"/>
    <x v="4"/>
  </r>
  <r>
    <d v="1984-10-31T00:00:00"/>
    <n v="0.44642900000000002"/>
    <n v="0.45089299999999999"/>
    <n v="0.44419599999999998"/>
    <n v="0.44419599999999998"/>
    <n v="0.35933999999999999"/>
    <n v="15058400"/>
    <x v="3"/>
    <s v="Wednes"/>
    <x v="5"/>
    <x v="1"/>
    <x v="4"/>
  </r>
  <r>
    <d v="1984-11-01T00:00:00"/>
    <n v="0.44642900000000002"/>
    <n v="0.45089299999999999"/>
    <n v="0.44642900000000002"/>
    <n v="0.44642900000000002"/>
    <n v="0.36114600000000002"/>
    <n v="11760000"/>
    <x v="4"/>
    <s v="Thurs"/>
    <x v="0"/>
    <x v="0"/>
    <x v="4"/>
  </r>
  <r>
    <d v="1984-11-02T00:00:00"/>
    <n v="0.44642900000000002"/>
    <n v="0.44866099999999998"/>
    <n v="0.44196400000000002"/>
    <n v="0.44419599999999998"/>
    <n v="0.35933999999999999"/>
    <n v="6921600"/>
    <x v="0"/>
    <s v="Fri"/>
    <x v="5"/>
    <x v="1"/>
    <x v="4"/>
  </r>
  <r>
    <d v="1984-11-05T00:00:00"/>
    <n v="0.44419599999999998"/>
    <n v="0.453125"/>
    <n v="0.44196400000000002"/>
    <n v="0.44196400000000002"/>
    <n v="0.35753400000000002"/>
    <n v="26342400"/>
    <x v="1"/>
    <s v="Mon"/>
    <x v="7"/>
    <x v="1"/>
    <x v="4"/>
  </r>
  <r>
    <d v="1984-11-06T00:00:00"/>
    <n v="0.46875"/>
    <n v="0.47098200000000001"/>
    <n v="0.46875"/>
    <n v="0.46875"/>
    <n v="0.37920300000000001"/>
    <n v="56330400"/>
    <x v="2"/>
    <s v="Tues"/>
    <x v="0"/>
    <x v="0"/>
    <x v="4"/>
  </r>
  <r>
    <d v="1984-11-07T00:00:00"/>
    <n v="0.46875"/>
    <n v="0.47098200000000001"/>
    <n v="0.45982099999999998"/>
    <n v="0.45982099999999998"/>
    <n v="0.37197999999999998"/>
    <n v="57887200"/>
    <x v="3"/>
    <s v="Wednes"/>
    <x v="109"/>
    <x v="1"/>
    <x v="4"/>
  </r>
  <r>
    <d v="1984-11-08T00:00:00"/>
    <n v="0.45982099999999998"/>
    <n v="0.45982099999999998"/>
    <n v="0.44196400000000002"/>
    <n v="0.44196400000000002"/>
    <n v="0.35753400000000002"/>
    <n v="22030400"/>
    <x v="4"/>
    <s v="Thurs"/>
    <x v="119"/>
    <x v="1"/>
    <x v="4"/>
  </r>
  <r>
    <d v="1984-11-09T00:00:00"/>
    <n v="0.44196400000000002"/>
    <n v="0.44419599999999998"/>
    <n v="0.41071400000000002"/>
    <n v="0.41517900000000002"/>
    <n v="0.335866"/>
    <n v="73533600"/>
    <x v="0"/>
    <s v="Fri"/>
    <x v="120"/>
    <x v="1"/>
    <x v="4"/>
  </r>
  <r>
    <d v="1984-11-12T00:00:00"/>
    <n v="0.43080400000000002"/>
    <n v="0.43303599999999998"/>
    <n v="0.43080400000000002"/>
    <n v="0.43080400000000002"/>
    <n v="0.34850500000000001"/>
    <n v="28313600"/>
    <x v="1"/>
    <s v="Mon"/>
    <x v="0"/>
    <x v="0"/>
    <x v="4"/>
  </r>
  <r>
    <d v="1984-11-13T00:00:00"/>
    <n v="0.43080400000000002"/>
    <n v="0.43973200000000001"/>
    <n v="0.41964299999999999"/>
    <n v="0.41964299999999999"/>
    <n v="0.33947699999999997"/>
    <n v="31668000"/>
    <x v="2"/>
    <s v="Tues"/>
    <x v="102"/>
    <x v="1"/>
    <x v="4"/>
  </r>
  <r>
    <d v="1984-11-14T00:00:00"/>
    <n v="0.42410700000000001"/>
    <n v="0.42857099999999998"/>
    <n v="0.42410700000000001"/>
    <n v="0.42410700000000001"/>
    <n v="0.343088"/>
    <n v="26084800"/>
    <x v="3"/>
    <s v="Wednes"/>
    <x v="0"/>
    <x v="0"/>
    <x v="4"/>
  </r>
  <r>
    <d v="1984-11-15T00:00:00"/>
    <n v="0.42410700000000001"/>
    <n v="0.42857099999999998"/>
    <n v="0.42410700000000001"/>
    <n v="0.42410700000000001"/>
    <n v="0.343088"/>
    <n v="26650400"/>
    <x v="4"/>
    <s v="Thurs"/>
    <x v="0"/>
    <x v="0"/>
    <x v="4"/>
  </r>
  <r>
    <d v="1984-11-16T00:00:00"/>
    <n v="0.42410700000000001"/>
    <n v="0.43080400000000002"/>
    <n v="0.41294599999999998"/>
    <n v="0.41517900000000002"/>
    <n v="0.335866"/>
    <n v="41440000"/>
    <x v="0"/>
    <s v="Fri"/>
    <x v="106"/>
    <x v="1"/>
    <x v="4"/>
  </r>
  <r>
    <d v="1984-11-19T00:00:00"/>
    <n v="0.41517900000000002"/>
    <n v="0.41741099999999998"/>
    <n v="0.390625"/>
    <n v="0.390625"/>
    <n v="0.31600200000000001"/>
    <n v="58245600"/>
    <x v="1"/>
    <s v="Mon"/>
    <x v="121"/>
    <x v="1"/>
    <x v="4"/>
  </r>
  <r>
    <d v="1984-11-20T00:00:00"/>
    <n v="0.40401799999999999"/>
    <n v="0.40625"/>
    <n v="0.40401799999999999"/>
    <n v="0.40401799999999999"/>
    <n v="0.32683699999999999"/>
    <n v="65811200"/>
    <x v="2"/>
    <s v="Tues"/>
    <x v="0"/>
    <x v="0"/>
    <x v="4"/>
  </r>
  <r>
    <d v="1984-11-21T00:00:00"/>
    <n v="0.41294599999999998"/>
    <n v="0.41517900000000002"/>
    <n v="0.41294599999999998"/>
    <n v="0.41294599999999998"/>
    <n v="0.33406000000000002"/>
    <n v="44682400"/>
    <x v="3"/>
    <s v="Wednes"/>
    <x v="0"/>
    <x v="0"/>
    <x v="4"/>
  </r>
  <r>
    <d v="1984-11-23T00:00:00"/>
    <n v="0.41741099999999998"/>
    <n v="0.43080400000000002"/>
    <n v="0.41741099999999998"/>
    <n v="0.42410700000000001"/>
    <n v="0.343088"/>
    <n v="34272000"/>
    <x v="0"/>
    <s v="Fri"/>
    <x v="35"/>
    <x v="0"/>
    <x v="4"/>
  </r>
  <r>
    <d v="1984-11-26T00:00:00"/>
    <n v="0.42857099999999998"/>
    <n v="0.42857099999999998"/>
    <n v="0.42857099999999998"/>
    <n v="0.42857099999999998"/>
    <n v="0.34670000000000001"/>
    <n v="25160800"/>
    <x v="1"/>
    <s v="Mon"/>
    <x v="0"/>
    <x v="0"/>
    <x v="4"/>
  </r>
  <r>
    <d v="1984-11-27T00:00:00"/>
    <n v="0.43973200000000001"/>
    <n v="0.44419599999999998"/>
    <n v="0.43973200000000001"/>
    <n v="0.43973200000000001"/>
    <n v="0.35572799999999999"/>
    <n v="31852800"/>
    <x v="2"/>
    <s v="Tues"/>
    <x v="0"/>
    <x v="0"/>
    <x v="4"/>
  </r>
  <r>
    <d v="1984-11-28T00:00:00"/>
    <n v="0.46205400000000002"/>
    <n v="0.47321400000000002"/>
    <n v="0.46205400000000002"/>
    <n v="0.46205400000000002"/>
    <n v="0.37378600000000001"/>
    <n v="102631200"/>
    <x v="3"/>
    <s v="Wednes"/>
    <x v="0"/>
    <x v="0"/>
    <x v="4"/>
  </r>
  <r>
    <d v="1984-11-29T00:00:00"/>
    <n v="0.46205400000000002"/>
    <n v="0.46205400000000002"/>
    <n v="0.453125"/>
    <n v="0.453125"/>
    <n v="0.36656300000000003"/>
    <n v="43719200"/>
    <x v="4"/>
    <s v="Thurs"/>
    <x v="109"/>
    <x v="1"/>
    <x v="4"/>
  </r>
  <r>
    <d v="1984-11-30T00:00:00"/>
    <n v="0.453125"/>
    <n v="0.45758900000000002"/>
    <n v="0.43973200000000001"/>
    <n v="0.44196400000000002"/>
    <n v="0.35753400000000002"/>
    <n v="27176800"/>
    <x v="0"/>
    <s v="Fri"/>
    <x v="27"/>
    <x v="1"/>
    <x v="4"/>
  </r>
  <r>
    <d v="1984-12-03T00:00:00"/>
    <n v="0.44196400000000002"/>
    <n v="0.44419599999999998"/>
    <n v="0.43526799999999999"/>
    <n v="0.43526799999999999"/>
    <n v="0.35211700000000001"/>
    <n v="24500000"/>
    <x v="1"/>
    <s v="Mon"/>
    <x v="42"/>
    <x v="1"/>
    <x v="4"/>
  </r>
  <r>
    <d v="1984-12-04T00:00:00"/>
    <n v="0.44419599999999998"/>
    <n v="0.453125"/>
    <n v="0.44419599999999998"/>
    <n v="0.44419599999999998"/>
    <n v="0.35933999999999999"/>
    <n v="30094400"/>
    <x v="2"/>
    <s v="Tues"/>
    <x v="0"/>
    <x v="0"/>
    <x v="4"/>
  </r>
  <r>
    <d v="1984-12-05T00:00:00"/>
    <n v="0.46651799999999999"/>
    <n v="0.46651799999999999"/>
    <n v="0.46651799999999999"/>
    <n v="0.46651799999999999"/>
    <n v="0.37739699999999998"/>
    <n v="65727200"/>
    <x v="3"/>
    <s v="Wednes"/>
    <x v="0"/>
    <x v="0"/>
    <x v="4"/>
  </r>
  <r>
    <d v="1984-12-06T00:00:00"/>
    <n v="0.48883900000000002"/>
    <n v="0.49107099999999998"/>
    <n v="0.48883900000000002"/>
    <n v="0.48883900000000002"/>
    <n v="0.395455"/>
    <n v="79318400"/>
    <x v="4"/>
    <s v="Thurs"/>
    <x v="0"/>
    <x v="0"/>
    <x v="4"/>
  </r>
  <r>
    <d v="1984-12-07T00:00:00"/>
    <n v="0.48883900000000002"/>
    <n v="0.50669600000000004"/>
    <n v="0.484375"/>
    <n v="0.48660700000000001"/>
    <n v="0.39364900000000003"/>
    <n v="123631200"/>
    <x v="0"/>
    <s v="Fri"/>
    <x v="1"/>
    <x v="1"/>
    <x v="4"/>
  </r>
  <r>
    <d v="1984-12-10T00:00:00"/>
    <n v="0.48660700000000001"/>
    <n v="0.48660700000000001"/>
    <n v="0.47767900000000002"/>
    <n v="0.47767900000000002"/>
    <n v="0.38642599999999999"/>
    <n v="27871200"/>
    <x v="1"/>
    <s v="Mon"/>
    <x v="106"/>
    <x v="1"/>
    <x v="4"/>
  </r>
  <r>
    <d v="1984-12-11T00:00:00"/>
    <n v="0.47767900000000002"/>
    <n v="0.484375"/>
    <n v="0.47098200000000001"/>
    <n v="0.47098200000000001"/>
    <n v="0.38100899999999999"/>
    <n v="30945600"/>
    <x v="2"/>
    <s v="Tues"/>
    <x v="93"/>
    <x v="1"/>
    <x v="4"/>
  </r>
  <r>
    <d v="1984-12-12T00:00:00"/>
    <n v="0.47098200000000001"/>
    <n v="0.47098200000000001"/>
    <n v="0.45535700000000001"/>
    <n v="0.45535700000000001"/>
    <n v="0.368369"/>
    <n v="27518400"/>
    <x v="3"/>
    <s v="Wednes"/>
    <x v="63"/>
    <x v="1"/>
    <x v="4"/>
  </r>
  <r>
    <d v="1984-12-13T00:00:00"/>
    <n v="0.45982099999999998"/>
    <n v="0.46875"/>
    <n v="0.45982099999999998"/>
    <n v="0.45982099999999998"/>
    <n v="0.37197999999999998"/>
    <n v="16710400"/>
    <x v="4"/>
    <s v="Thurs"/>
    <x v="0"/>
    <x v="0"/>
    <x v="4"/>
  </r>
  <r>
    <d v="1984-12-14T00:00:00"/>
    <n v="0.45982099999999998"/>
    <n v="0.47544599999999998"/>
    <n v="0.45982099999999998"/>
    <n v="0.47098200000000001"/>
    <n v="0.38100899999999999"/>
    <n v="24035200"/>
    <x v="0"/>
    <s v="Fri"/>
    <x v="103"/>
    <x v="0"/>
    <x v="4"/>
  </r>
  <r>
    <d v="1984-12-17T00:00:00"/>
    <n v="0.48214299999999999"/>
    <n v="0.48660700000000001"/>
    <n v="0.48214299999999999"/>
    <n v="0.48214299999999999"/>
    <n v="0.39003700000000002"/>
    <n v="31309600"/>
    <x v="1"/>
    <s v="Mon"/>
    <x v="0"/>
    <x v="0"/>
    <x v="4"/>
  </r>
  <r>
    <d v="1984-12-18T00:00:00"/>
    <n v="0.51116099999999998"/>
    <n v="0.51339299999999999"/>
    <n v="0.51116099999999998"/>
    <n v="0.51116099999999998"/>
    <n v="0.41351199999999999"/>
    <n v="85142400"/>
    <x v="2"/>
    <s v="Tues"/>
    <x v="0"/>
    <x v="0"/>
    <x v="4"/>
  </r>
  <r>
    <d v="1984-12-19T00:00:00"/>
    <n v="0.51116099999999998"/>
    <n v="0.51339299999999999"/>
    <n v="0.49107099999999998"/>
    <n v="0.49107099999999998"/>
    <n v="0.39726"/>
    <n v="79374400"/>
    <x v="3"/>
    <s v="Wednes"/>
    <x v="95"/>
    <x v="1"/>
    <x v="4"/>
  </r>
  <r>
    <d v="1984-12-20T00:00:00"/>
    <n v="0.49107099999999998"/>
    <n v="0.5"/>
    <n v="0.48883900000000002"/>
    <n v="0.48883900000000002"/>
    <n v="0.395455"/>
    <n v="34960800"/>
    <x v="4"/>
    <s v="Thurs"/>
    <x v="7"/>
    <x v="1"/>
    <x v="4"/>
  </r>
  <r>
    <d v="1984-12-21T00:00:00"/>
    <n v="0.48883900000000002"/>
    <n v="0.49107099999999998"/>
    <n v="0.47767900000000002"/>
    <n v="0.48214299999999999"/>
    <n v="0.39003700000000002"/>
    <n v="30973600"/>
    <x v="0"/>
    <s v="Fri"/>
    <x v="42"/>
    <x v="1"/>
    <x v="4"/>
  </r>
  <r>
    <d v="1984-12-24T00:00:00"/>
    <n v="0.49107099999999998"/>
    <n v="0.49330400000000002"/>
    <n v="0.49107099999999998"/>
    <n v="0.49107099999999998"/>
    <n v="0.39726"/>
    <n v="16884000"/>
    <x v="1"/>
    <s v="Mon"/>
    <x v="0"/>
    <x v="0"/>
    <x v="4"/>
  </r>
  <r>
    <d v="1984-12-26T00:00:00"/>
    <n v="0.49330400000000002"/>
    <n v="0.49776799999999999"/>
    <n v="0.49330400000000002"/>
    <n v="0.49330400000000002"/>
    <n v="0.39906599999999998"/>
    <n v="16794400"/>
    <x v="3"/>
    <s v="Wednes"/>
    <x v="0"/>
    <x v="0"/>
    <x v="4"/>
  </r>
  <r>
    <d v="1984-12-27T00:00:00"/>
    <n v="0.49553599999999998"/>
    <n v="0.49776799999999999"/>
    <n v="0.49553599999999998"/>
    <n v="0.49553599999999998"/>
    <n v="0.40087200000000001"/>
    <n v="24690400"/>
    <x v="4"/>
    <s v="Thurs"/>
    <x v="0"/>
    <x v="0"/>
    <x v="4"/>
  </r>
  <r>
    <d v="1984-12-28T00:00:00"/>
    <n v="0.49553599999999998"/>
    <n v="0.515625"/>
    <n v="0.49330400000000002"/>
    <n v="0.51339299999999999"/>
    <n v="0.41531699999999999"/>
    <n v="41333600"/>
    <x v="0"/>
    <s v="Fri"/>
    <x v="29"/>
    <x v="0"/>
    <x v="4"/>
  </r>
  <r>
    <d v="1984-12-31T00:00:00"/>
    <n v="0.52008900000000002"/>
    <n v="0.52232100000000004"/>
    <n v="0.52008900000000002"/>
    <n v="0.52008900000000002"/>
    <n v="0.42073500000000003"/>
    <n v="51940000"/>
    <x v="1"/>
    <s v="Mon"/>
    <x v="0"/>
    <x v="0"/>
    <x v="4"/>
  </r>
  <r>
    <d v="1985-01-02T00:00:00"/>
    <n v="0.52008900000000002"/>
    <n v="0.52008900000000002"/>
    <n v="0.49776799999999999"/>
    <n v="0.49776799999999999"/>
    <n v="0.40267700000000001"/>
    <n v="43825600"/>
    <x v="3"/>
    <s v="Wednes"/>
    <x v="28"/>
    <x v="1"/>
    <x v="5"/>
  </r>
  <r>
    <d v="1985-01-03T00:00:00"/>
    <n v="0.50669600000000004"/>
    <n v="0.52008900000000002"/>
    <n v="0.50669600000000004"/>
    <n v="0.50669600000000004"/>
    <n v="0.40989999999999999"/>
    <n v="41652800"/>
    <x v="4"/>
    <s v="Thurs"/>
    <x v="0"/>
    <x v="0"/>
    <x v="5"/>
  </r>
  <r>
    <d v="1985-01-04T00:00:00"/>
    <n v="0.50669600000000004"/>
    <n v="0.50892899999999996"/>
    <n v="0.5"/>
    <n v="0.50669600000000004"/>
    <n v="0.40989999999999999"/>
    <n v="34316800"/>
    <x v="0"/>
    <s v="Fri"/>
    <x v="0"/>
    <x v="0"/>
    <x v="5"/>
  </r>
  <r>
    <d v="1985-01-07T00:00:00"/>
    <n v="0.50669600000000004"/>
    <n v="0.50892899999999996"/>
    <n v="0.50446400000000002"/>
    <n v="0.50446400000000002"/>
    <n v="0.40809499999999999"/>
    <n v="42728000"/>
    <x v="1"/>
    <s v="Mon"/>
    <x v="1"/>
    <x v="1"/>
    <x v="5"/>
  </r>
  <r>
    <d v="1985-01-08T00:00:00"/>
    <n v="0.50446400000000002"/>
    <n v="0.50892899999999996"/>
    <n v="0.5"/>
    <n v="0.5"/>
    <n v="0.40448299999999998"/>
    <n v="35280000"/>
    <x v="2"/>
    <s v="Tues"/>
    <x v="2"/>
    <x v="1"/>
    <x v="5"/>
  </r>
  <r>
    <d v="1985-01-09T00:00:00"/>
    <n v="0.51339299999999999"/>
    <n v="0.52008900000000002"/>
    <n v="0.51339299999999999"/>
    <n v="0.51339299999999999"/>
    <n v="0.41531699999999999"/>
    <n v="41680800"/>
    <x v="3"/>
    <s v="Wednes"/>
    <x v="0"/>
    <x v="0"/>
    <x v="5"/>
  </r>
  <r>
    <d v="1985-01-10T00:00:00"/>
    <n v="0.53571400000000002"/>
    <n v="0.53794600000000004"/>
    <n v="0.53571400000000002"/>
    <n v="0.53571400000000002"/>
    <n v="0.43337500000000001"/>
    <n v="69266400"/>
    <x v="4"/>
    <s v="Thurs"/>
    <x v="0"/>
    <x v="0"/>
    <x v="5"/>
  </r>
  <r>
    <d v="1985-01-11T00:00:00"/>
    <n v="0.53571400000000002"/>
    <n v="0.54017899999999996"/>
    <n v="0.52678599999999998"/>
    <n v="0.53125"/>
    <n v="0.42976300000000001"/>
    <n v="51262400"/>
    <x v="0"/>
    <s v="Fri"/>
    <x v="2"/>
    <x v="1"/>
    <x v="5"/>
  </r>
  <r>
    <d v="1985-01-14T00:00:00"/>
    <n v="0.546875"/>
    <n v="0.55133900000000002"/>
    <n v="0.546875"/>
    <n v="0.546875"/>
    <n v="0.44240299999999999"/>
    <n v="67608800"/>
    <x v="1"/>
    <s v="Mon"/>
    <x v="0"/>
    <x v="0"/>
    <x v="5"/>
  </r>
  <r>
    <d v="1985-01-15T00:00:00"/>
    <n v="0.546875"/>
    <n v="0.55580399999999996"/>
    <n v="0.53571400000000002"/>
    <n v="0.53571400000000002"/>
    <n v="0.43337500000000001"/>
    <n v="66242400"/>
    <x v="2"/>
    <s v="Tues"/>
    <x v="27"/>
    <x v="1"/>
    <x v="5"/>
  </r>
  <r>
    <d v="1985-01-16T00:00:00"/>
    <n v="0.54017899999999996"/>
    <n v="0.54910700000000001"/>
    <n v="0.54017899999999996"/>
    <n v="0.54017899999999996"/>
    <n v="0.43698599999999999"/>
    <n v="47471200"/>
    <x v="3"/>
    <s v="Wednes"/>
    <x v="0"/>
    <x v="0"/>
    <x v="5"/>
  </r>
  <r>
    <d v="1985-01-17T00:00:00"/>
    <n v="0.54017899999999996"/>
    <n v="0.54910700000000001"/>
    <n v="0.50223200000000001"/>
    <n v="0.50223200000000001"/>
    <n v="0.40628900000000001"/>
    <n v="136880800"/>
    <x v="4"/>
    <s v="Thurs"/>
    <x v="59"/>
    <x v="1"/>
    <x v="5"/>
  </r>
  <r>
    <d v="1985-01-18T00:00:00"/>
    <n v="0.50223200000000001"/>
    <n v="0.52232100000000004"/>
    <n v="0.5"/>
    <n v="0.51116099999999998"/>
    <n v="0.41351199999999999"/>
    <n v="88166400"/>
    <x v="0"/>
    <s v="Fri"/>
    <x v="21"/>
    <x v="0"/>
    <x v="5"/>
  </r>
  <r>
    <d v="1985-01-21T00:00:00"/>
    <n v="0.52232100000000004"/>
    <n v="0.52678599999999998"/>
    <n v="0.52232100000000004"/>
    <n v="0.52232100000000004"/>
    <n v="0.42254000000000003"/>
    <n v="81356800"/>
    <x v="1"/>
    <s v="Mon"/>
    <x v="0"/>
    <x v="0"/>
    <x v="5"/>
  </r>
  <r>
    <d v="1985-01-22T00:00:00"/>
    <n v="0.53794600000000004"/>
    <n v="0.54017899999999996"/>
    <n v="0.53794600000000004"/>
    <n v="0.53794600000000004"/>
    <n v="0.43518099999999998"/>
    <n v="106209600"/>
    <x v="2"/>
    <s v="Tues"/>
    <x v="0"/>
    <x v="0"/>
    <x v="5"/>
  </r>
  <r>
    <d v="1985-01-23T00:00:00"/>
    <n v="0.53794600000000004"/>
    <n v="0.54017899999999996"/>
    <n v="0.52901799999999999"/>
    <n v="0.52901799999999999"/>
    <n v="0.42795800000000001"/>
    <n v="107626400"/>
    <x v="3"/>
    <s v="Wednes"/>
    <x v="66"/>
    <x v="1"/>
    <x v="5"/>
  </r>
  <r>
    <d v="1985-01-24T00:00:00"/>
    <n v="0.52901799999999999"/>
    <n v="0.52901799999999999"/>
    <n v="0.51785700000000001"/>
    <n v="0.51785700000000001"/>
    <n v="0.418929"/>
    <n v="99265600"/>
    <x v="4"/>
    <s v="Thurs"/>
    <x v="27"/>
    <x v="1"/>
    <x v="5"/>
  </r>
  <r>
    <d v="1985-01-25T00:00:00"/>
    <n v="0.51785700000000001"/>
    <n v="0.52901799999999999"/>
    <n v="0.50669600000000004"/>
    <n v="0.52901799999999999"/>
    <n v="0.42795800000000001"/>
    <n v="79615200"/>
    <x v="0"/>
    <s v="Fri"/>
    <x v="23"/>
    <x v="0"/>
    <x v="5"/>
  </r>
  <r>
    <d v="1985-01-28T00:00:00"/>
    <n v="0.54017899999999996"/>
    <n v="0.546875"/>
    <n v="0.54017899999999996"/>
    <n v="0.54017899999999996"/>
    <n v="0.43698599999999999"/>
    <n v="103045600"/>
    <x v="1"/>
    <s v="Mon"/>
    <x v="0"/>
    <x v="0"/>
    <x v="5"/>
  </r>
  <r>
    <d v="1985-01-29T00:00:00"/>
    <n v="0.54017899999999996"/>
    <n v="0.54464299999999999"/>
    <n v="0.53348200000000001"/>
    <n v="0.53348200000000001"/>
    <n v="0.43156899999999998"/>
    <n v="55932800"/>
    <x v="2"/>
    <s v="Tues"/>
    <x v="37"/>
    <x v="1"/>
    <x v="5"/>
  </r>
  <r>
    <d v="1985-01-30T00:00:00"/>
    <n v="0.53348200000000001"/>
    <n v="0.54464299999999999"/>
    <n v="0.53348200000000001"/>
    <n v="0.53348200000000001"/>
    <n v="0.43156899999999998"/>
    <n v="123110400"/>
    <x v="3"/>
    <s v="Wednes"/>
    <x v="0"/>
    <x v="0"/>
    <x v="5"/>
  </r>
  <r>
    <d v="1985-01-31T00:00:00"/>
    <n v="0.53348200000000001"/>
    <n v="0.53571400000000002"/>
    <n v="0.51785700000000001"/>
    <n v="0.51785700000000001"/>
    <n v="0.418929"/>
    <n v="69059200"/>
    <x v="4"/>
    <s v="Thurs"/>
    <x v="63"/>
    <x v="1"/>
    <x v="5"/>
  </r>
  <r>
    <d v="1985-02-01T00:00:00"/>
    <n v="0.51785700000000001"/>
    <n v="0.52008900000000002"/>
    <n v="0.50669600000000004"/>
    <n v="0.51116099999999998"/>
    <n v="0.41351199999999999"/>
    <n v="34434400"/>
    <x v="0"/>
    <s v="Fri"/>
    <x v="42"/>
    <x v="1"/>
    <x v="5"/>
  </r>
  <r>
    <d v="1985-02-04T00:00:00"/>
    <n v="0.52232100000000004"/>
    <n v="0.52455399999999996"/>
    <n v="0.52232100000000004"/>
    <n v="0.52232100000000004"/>
    <n v="0.42254000000000003"/>
    <n v="54504800"/>
    <x v="1"/>
    <s v="Mon"/>
    <x v="0"/>
    <x v="0"/>
    <x v="5"/>
  </r>
  <r>
    <d v="1985-02-05T00:00:00"/>
    <n v="0.52678599999999998"/>
    <n v="0.53571400000000002"/>
    <n v="0.52678599999999998"/>
    <n v="0.52678599999999998"/>
    <n v="0.42615199999999998"/>
    <n v="47510400"/>
    <x v="2"/>
    <s v="Tues"/>
    <x v="0"/>
    <x v="0"/>
    <x v="5"/>
  </r>
  <r>
    <d v="1985-02-06T00:00:00"/>
    <n v="0.53571400000000002"/>
    <n v="0.53571400000000002"/>
    <n v="0.53571400000000002"/>
    <n v="0.53571400000000002"/>
    <n v="0.43337500000000001"/>
    <n v="48608000"/>
    <x v="3"/>
    <s v="Wednes"/>
    <x v="0"/>
    <x v="0"/>
    <x v="5"/>
  </r>
  <r>
    <d v="1985-02-07T00:00:00"/>
    <n v="0.53571400000000002"/>
    <n v="0.54241099999999998"/>
    <n v="0.53348200000000001"/>
    <n v="0.53348200000000001"/>
    <n v="0.43156899999999998"/>
    <n v="61370400"/>
    <x v="4"/>
    <s v="Thurs"/>
    <x v="1"/>
    <x v="1"/>
    <x v="5"/>
  </r>
  <r>
    <d v="1985-02-08T00:00:00"/>
    <n v="0.53348200000000001"/>
    <n v="0.53571400000000002"/>
    <n v="0.52678599999999998"/>
    <n v="0.53348200000000001"/>
    <n v="0.43156899999999998"/>
    <n v="33006400"/>
    <x v="0"/>
    <s v="Fri"/>
    <x v="0"/>
    <x v="0"/>
    <x v="5"/>
  </r>
  <r>
    <d v="1985-02-11T00:00:00"/>
    <n v="0.54464299999999999"/>
    <n v="0.54910700000000001"/>
    <n v="0.54464299999999999"/>
    <n v="0.54464299999999999"/>
    <n v="0.44059799999999999"/>
    <n v="86738400"/>
    <x v="1"/>
    <s v="Mon"/>
    <x v="0"/>
    <x v="0"/>
    <x v="5"/>
  </r>
  <r>
    <d v="1985-02-12T00:00:00"/>
    <n v="0.54464299999999999"/>
    <n v="0.546875"/>
    <n v="0.53125"/>
    <n v="0.53125"/>
    <n v="0.42976300000000001"/>
    <n v="56627200"/>
    <x v="2"/>
    <s v="Tues"/>
    <x v="31"/>
    <x v="1"/>
    <x v="5"/>
  </r>
  <r>
    <d v="1985-02-13T00:00:00"/>
    <n v="0.53125"/>
    <n v="0.53125"/>
    <n v="0.50669600000000004"/>
    <n v="0.50669600000000004"/>
    <n v="0.40989999999999999"/>
    <n v="131756800"/>
    <x v="3"/>
    <s v="Wednes"/>
    <x v="48"/>
    <x v="1"/>
    <x v="5"/>
  </r>
  <r>
    <d v="1985-02-14T00:00:00"/>
    <n v="0.50669600000000004"/>
    <n v="0.51116099999999998"/>
    <n v="0.49330400000000002"/>
    <n v="0.49330400000000002"/>
    <n v="0.39906599999999998"/>
    <n v="106708000"/>
    <x v="4"/>
    <s v="Thurs"/>
    <x v="122"/>
    <x v="1"/>
    <x v="5"/>
  </r>
  <r>
    <d v="1985-02-15T00:00:00"/>
    <n v="0.49330400000000002"/>
    <n v="0.50223200000000001"/>
    <n v="0.48883900000000002"/>
    <n v="0.5"/>
    <n v="0.40448299999999998"/>
    <n v="43405600"/>
    <x v="0"/>
    <s v="Fri"/>
    <x v="90"/>
    <x v="0"/>
    <x v="5"/>
  </r>
  <r>
    <d v="1985-02-19T00:00:00"/>
    <n v="0.49776799999999999"/>
    <n v="0.49776799999999999"/>
    <n v="0.49330400000000002"/>
    <n v="0.49330400000000002"/>
    <n v="0.39906599999999998"/>
    <n v="37458400"/>
    <x v="2"/>
    <s v="Tues"/>
    <x v="6"/>
    <x v="1"/>
    <x v="5"/>
  </r>
  <r>
    <d v="1985-02-20T00:00:00"/>
    <n v="0.49330400000000002"/>
    <n v="0.49553599999999998"/>
    <n v="0.47098200000000001"/>
    <n v="0.47098200000000001"/>
    <n v="0.38100899999999999"/>
    <n v="54992000"/>
    <x v="3"/>
    <s v="Wednes"/>
    <x v="123"/>
    <x v="1"/>
    <x v="5"/>
  </r>
  <r>
    <d v="1985-02-21T00:00:00"/>
    <n v="0.47991099999999998"/>
    <n v="0.48214299999999999"/>
    <n v="0.47991099999999998"/>
    <n v="0.47991099999999998"/>
    <n v="0.38823200000000002"/>
    <n v="77056000"/>
    <x v="4"/>
    <s v="Thurs"/>
    <x v="0"/>
    <x v="0"/>
    <x v="5"/>
  </r>
  <r>
    <d v="1985-02-22T00:00:00"/>
    <n v="0.47991099999999998"/>
    <n v="0.49776799999999999"/>
    <n v="0.47991099999999998"/>
    <n v="0.49330400000000002"/>
    <n v="0.39906599999999998"/>
    <n v="56632800"/>
    <x v="0"/>
    <s v="Fri"/>
    <x v="108"/>
    <x v="0"/>
    <x v="5"/>
  </r>
  <r>
    <d v="1985-02-25T00:00:00"/>
    <n v="0.49330400000000002"/>
    <n v="0.49553599999999998"/>
    <n v="0.48660700000000001"/>
    <n v="0.48660700000000001"/>
    <n v="0.39364900000000003"/>
    <n v="24634400"/>
    <x v="1"/>
    <s v="Mon"/>
    <x v="93"/>
    <x v="1"/>
    <x v="5"/>
  </r>
  <r>
    <d v="1985-02-26T00:00:00"/>
    <n v="0.48660700000000001"/>
    <n v="0.48883900000000002"/>
    <n v="0.47767900000000002"/>
    <n v="0.47767900000000002"/>
    <n v="0.38642599999999999"/>
    <n v="47241600"/>
    <x v="2"/>
    <s v="Tues"/>
    <x v="106"/>
    <x v="1"/>
    <x v="5"/>
  </r>
  <r>
    <d v="1985-02-27T00:00:00"/>
    <n v="0.47767900000000002"/>
    <n v="0.47767900000000002"/>
    <n v="0.44866099999999998"/>
    <n v="0.44866099999999998"/>
    <n v="0.36295100000000002"/>
    <n v="100895200"/>
    <x v="3"/>
    <s v="Wednes"/>
    <x v="53"/>
    <x v="1"/>
    <x v="5"/>
  </r>
  <r>
    <d v="1985-02-28T00:00:00"/>
    <n v="0.44866099999999998"/>
    <n v="0.44866099999999998"/>
    <n v="0.44196400000000002"/>
    <n v="0.44196400000000002"/>
    <n v="0.35753400000000002"/>
    <n v="79766400"/>
    <x v="4"/>
    <s v="Thurs"/>
    <x v="37"/>
    <x v="1"/>
    <x v="5"/>
  </r>
  <r>
    <d v="1985-03-01T00:00:00"/>
    <n v="0.44196400000000002"/>
    <n v="0.44419599999999998"/>
    <n v="0.42857099999999998"/>
    <n v="0.44419599999999998"/>
    <n v="0.35933999999999999"/>
    <n v="61857600"/>
    <x v="0"/>
    <s v="Fri"/>
    <x v="97"/>
    <x v="0"/>
    <x v="5"/>
  </r>
  <r>
    <d v="1985-03-04T00:00:00"/>
    <n v="0.45089299999999999"/>
    <n v="0.46428599999999998"/>
    <n v="0.45089299999999999"/>
    <n v="0.45089299999999999"/>
    <n v="0.364757"/>
    <n v="38276000"/>
    <x v="1"/>
    <s v="Mon"/>
    <x v="0"/>
    <x v="0"/>
    <x v="5"/>
  </r>
  <r>
    <d v="1985-03-05T00:00:00"/>
    <n v="0.46205400000000002"/>
    <n v="0.46205400000000002"/>
    <n v="0.46205400000000002"/>
    <n v="0.46205400000000002"/>
    <n v="0.37378600000000001"/>
    <n v="32692800"/>
    <x v="2"/>
    <s v="Tues"/>
    <x v="0"/>
    <x v="0"/>
    <x v="5"/>
  </r>
  <r>
    <d v="1985-03-06T00:00:00"/>
    <n v="0.46205400000000002"/>
    <n v="0.46205400000000002"/>
    <n v="0.43973200000000001"/>
    <n v="0.43973200000000001"/>
    <n v="0.35572799999999999"/>
    <n v="48400800"/>
    <x v="3"/>
    <s v="Wednes"/>
    <x v="123"/>
    <x v="1"/>
    <x v="5"/>
  </r>
  <r>
    <d v="1985-03-07T00:00:00"/>
    <n v="0.43973200000000001"/>
    <n v="0.44196400000000002"/>
    <n v="0.39508900000000002"/>
    <n v="0.39508900000000002"/>
    <n v="0.31961400000000001"/>
    <n v="183495200"/>
    <x v="4"/>
    <s v="Thurs"/>
    <x v="82"/>
    <x v="1"/>
    <x v="5"/>
  </r>
  <r>
    <d v="1985-03-08T00:00:00"/>
    <n v="0.39508900000000002"/>
    <n v="0.39508900000000002"/>
    <n v="0.37053599999999998"/>
    <n v="0.38392900000000002"/>
    <n v="0.310585"/>
    <n v="118389600"/>
    <x v="0"/>
    <s v="Fri"/>
    <x v="100"/>
    <x v="1"/>
    <x v="5"/>
  </r>
  <r>
    <d v="1985-03-11T00:00:00"/>
    <n v="0.39732099999999998"/>
    <n v="0.39955400000000002"/>
    <n v="0.39732099999999998"/>
    <n v="0.39732099999999998"/>
    <n v="0.32141999999999998"/>
    <n v="71500800"/>
    <x v="1"/>
    <s v="Mon"/>
    <x v="0"/>
    <x v="0"/>
    <x v="5"/>
  </r>
  <r>
    <d v="1985-03-12T00:00:00"/>
    <n v="0.41071400000000002"/>
    <n v="0.41517900000000002"/>
    <n v="0.41071400000000002"/>
    <n v="0.41071400000000002"/>
    <n v="0.33225399999999999"/>
    <n v="54857600"/>
    <x v="2"/>
    <s v="Tues"/>
    <x v="0"/>
    <x v="0"/>
    <x v="5"/>
  </r>
  <r>
    <d v="1985-03-13T00:00:00"/>
    <n v="0.41071400000000002"/>
    <n v="0.41071400000000002"/>
    <n v="0.38839299999999999"/>
    <n v="0.38839299999999999"/>
    <n v="0.314197"/>
    <n v="62781600"/>
    <x v="3"/>
    <s v="Wednes"/>
    <x v="28"/>
    <x v="1"/>
    <x v="5"/>
  </r>
  <r>
    <d v="1985-03-14T00:00:00"/>
    <n v="0.38839299999999999"/>
    <n v="0.390625"/>
    <n v="0.38839299999999999"/>
    <n v="0.38839299999999999"/>
    <n v="0.314197"/>
    <n v="60401600"/>
    <x v="4"/>
    <s v="Thurs"/>
    <x v="0"/>
    <x v="0"/>
    <x v="5"/>
  </r>
  <r>
    <d v="1985-03-15T00:00:00"/>
    <n v="0.38839299999999999"/>
    <n v="0.41294599999999998"/>
    <n v="0.38616099999999998"/>
    <n v="0.40401799999999999"/>
    <n v="0.32683699999999999"/>
    <n v="45354400"/>
    <x v="0"/>
    <s v="Fri"/>
    <x v="46"/>
    <x v="0"/>
    <x v="5"/>
  </r>
  <r>
    <d v="1985-03-18T00:00:00"/>
    <n v="0.40848200000000001"/>
    <n v="0.41294599999999998"/>
    <n v="0.40848200000000001"/>
    <n v="0.40848200000000001"/>
    <n v="0.33044800000000002"/>
    <n v="31192000"/>
    <x v="1"/>
    <s v="Mon"/>
    <x v="0"/>
    <x v="0"/>
    <x v="5"/>
  </r>
  <r>
    <d v="1985-03-19T00:00:00"/>
    <n v="0.40848200000000001"/>
    <n v="0.41294599999999998"/>
    <n v="0.39285700000000001"/>
    <n v="0.39285700000000001"/>
    <n v="0.31780799999999998"/>
    <n v="42862400"/>
    <x v="2"/>
    <s v="Tues"/>
    <x v="63"/>
    <x v="1"/>
    <x v="5"/>
  </r>
  <r>
    <d v="1985-03-20T00:00:00"/>
    <n v="0.39732099999999998"/>
    <n v="0.40401799999999999"/>
    <n v="0.39732099999999998"/>
    <n v="0.39732099999999998"/>
    <n v="0.32141999999999998"/>
    <n v="101242400"/>
    <x v="3"/>
    <s v="Wednes"/>
    <x v="0"/>
    <x v="0"/>
    <x v="5"/>
  </r>
  <r>
    <d v="1985-03-21T00:00:00"/>
    <n v="0.40401799999999999"/>
    <n v="0.41071400000000002"/>
    <n v="0.40401799999999999"/>
    <n v="0.40401799999999999"/>
    <n v="0.32683699999999999"/>
    <n v="40616800"/>
    <x v="4"/>
    <s v="Thurs"/>
    <x v="0"/>
    <x v="0"/>
    <x v="5"/>
  </r>
  <r>
    <d v="1985-03-22T00:00:00"/>
    <n v="0.40401799999999999"/>
    <n v="0.41071400000000002"/>
    <n v="0.39732099999999998"/>
    <n v="0.39732099999999998"/>
    <n v="0.32141999999999998"/>
    <n v="20092800"/>
    <x v="0"/>
    <s v="Fri"/>
    <x v="93"/>
    <x v="1"/>
    <x v="5"/>
  </r>
  <r>
    <d v="1985-03-25T00:00:00"/>
    <n v="0.39732099999999998"/>
    <n v="0.39732099999999998"/>
    <n v="0.38616099999999998"/>
    <n v="0.38616099999999998"/>
    <n v="0.31239099999999997"/>
    <n v="27490400"/>
    <x v="1"/>
    <s v="Mon"/>
    <x v="100"/>
    <x v="1"/>
    <x v="5"/>
  </r>
  <r>
    <d v="1985-03-26T00:00:00"/>
    <n v="0.40178599999999998"/>
    <n v="0.40178599999999998"/>
    <n v="0.40178599999999998"/>
    <n v="0.40178599999999998"/>
    <n v="0.32503100000000001"/>
    <n v="30357600"/>
    <x v="2"/>
    <s v="Tues"/>
    <x v="0"/>
    <x v="0"/>
    <x v="5"/>
  </r>
  <r>
    <d v="1985-03-27T00:00:00"/>
    <n v="0.40178599999999998"/>
    <n v="0.40625"/>
    <n v="0.390625"/>
    <n v="0.390625"/>
    <n v="0.31600200000000001"/>
    <n v="27837600"/>
    <x v="3"/>
    <s v="Wednes"/>
    <x v="27"/>
    <x v="1"/>
    <x v="5"/>
  </r>
  <r>
    <d v="1985-03-28T00:00:00"/>
    <n v="0.390625"/>
    <n v="0.39732099999999998"/>
    <n v="0.390625"/>
    <n v="0.390625"/>
    <n v="0.31600200000000001"/>
    <n v="32401600"/>
    <x v="4"/>
    <s v="Thurs"/>
    <x v="0"/>
    <x v="0"/>
    <x v="5"/>
  </r>
  <r>
    <d v="1985-03-29T00:00:00"/>
    <n v="0.390625"/>
    <n v="0.39732099999999998"/>
    <n v="0.390625"/>
    <n v="0.39508900000000002"/>
    <n v="0.31961400000000001"/>
    <n v="21795200"/>
    <x v="0"/>
    <s v="Fri"/>
    <x v="25"/>
    <x v="0"/>
    <x v="5"/>
  </r>
  <r>
    <d v="1985-04-01T00:00:00"/>
    <n v="0.39508900000000002"/>
    <n v="0.40401799999999999"/>
    <n v="0.38616099999999998"/>
    <n v="0.38616099999999998"/>
    <n v="0.31239099999999997"/>
    <n v="28515200"/>
    <x v="1"/>
    <s v="Mon"/>
    <x v="66"/>
    <x v="1"/>
    <x v="5"/>
  </r>
  <r>
    <d v="1985-04-02T00:00:00"/>
    <n v="0.38616099999999998"/>
    <n v="0.38839299999999999"/>
    <n v="0.375"/>
    <n v="0.375"/>
    <n v="0.30336200000000002"/>
    <n v="56856800"/>
    <x v="2"/>
    <s v="Tues"/>
    <x v="27"/>
    <x v="1"/>
    <x v="5"/>
  </r>
  <r>
    <d v="1985-04-03T00:00:00"/>
    <n v="0.375"/>
    <n v="0.37723200000000001"/>
    <n v="0.375"/>
    <n v="0.375"/>
    <n v="0.30336200000000002"/>
    <n v="60664800"/>
    <x v="3"/>
    <s v="Wednes"/>
    <x v="0"/>
    <x v="0"/>
    <x v="5"/>
  </r>
  <r>
    <d v="1985-04-04T00:00:00"/>
    <n v="0.375"/>
    <n v="0.37723200000000001"/>
    <n v="0.36830400000000002"/>
    <n v="0.37276799999999999"/>
    <n v="0.30155700000000002"/>
    <n v="40465600"/>
    <x v="4"/>
    <s v="Thurs"/>
    <x v="1"/>
    <x v="1"/>
    <x v="5"/>
  </r>
  <r>
    <d v="1985-04-08T00:00:00"/>
    <n v="0.37276799999999999"/>
    <n v="0.375"/>
    <n v="0.35044599999999998"/>
    <n v="0.35044599999999998"/>
    <n v="0.283499"/>
    <n v="49683200"/>
    <x v="1"/>
    <s v="Mon"/>
    <x v="123"/>
    <x v="1"/>
    <x v="5"/>
  </r>
  <r>
    <d v="1985-04-09T00:00:00"/>
    <n v="0.35044599999999998"/>
    <n v="0.35267900000000002"/>
    <n v="0.35044599999999998"/>
    <n v="0.35044599999999998"/>
    <n v="0.283499"/>
    <n v="65973600"/>
    <x v="2"/>
    <s v="Tues"/>
    <x v="0"/>
    <x v="0"/>
    <x v="5"/>
  </r>
  <r>
    <d v="1985-04-10T00:00:00"/>
    <n v="0.375"/>
    <n v="0.37946400000000002"/>
    <n v="0.375"/>
    <n v="0.375"/>
    <n v="0.30336200000000002"/>
    <n v="56728000"/>
    <x v="3"/>
    <s v="Wednes"/>
    <x v="0"/>
    <x v="0"/>
    <x v="5"/>
  </r>
  <r>
    <d v="1985-04-11T00:00:00"/>
    <n v="0.38169599999999998"/>
    <n v="0.39285700000000001"/>
    <n v="0.38169599999999998"/>
    <n v="0.38169599999999998"/>
    <n v="0.30877900000000003"/>
    <n v="36668800"/>
    <x v="4"/>
    <s v="Thurs"/>
    <x v="0"/>
    <x v="0"/>
    <x v="5"/>
  </r>
  <r>
    <d v="1985-04-12T00:00:00"/>
    <n v="0.38169599999999998"/>
    <n v="0.38169599999999998"/>
    <n v="0.37053599999999998"/>
    <n v="0.37276799999999999"/>
    <n v="0.30155700000000002"/>
    <n v="18132800"/>
    <x v="0"/>
    <s v="Fri"/>
    <x v="106"/>
    <x v="1"/>
    <x v="5"/>
  </r>
  <r>
    <d v="1985-04-15T00:00:00"/>
    <n v="0.38169599999999998"/>
    <n v="0.38616099999999998"/>
    <n v="0.38169599999999998"/>
    <n v="0.38169599999999998"/>
    <n v="0.30877900000000003"/>
    <n v="14957600"/>
    <x v="1"/>
    <s v="Mon"/>
    <x v="0"/>
    <x v="0"/>
    <x v="5"/>
  </r>
  <r>
    <d v="1985-04-16T00:00:00"/>
    <n v="0.38616099999999998"/>
    <n v="0.38839299999999999"/>
    <n v="0.38616099999999998"/>
    <n v="0.38616099999999998"/>
    <n v="0.31239099999999997"/>
    <n v="16912000"/>
    <x v="2"/>
    <s v="Tues"/>
    <x v="0"/>
    <x v="0"/>
    <x v="5"/>
  </r>
  <r>
    <d v="1985-04-17T00:00:00"/>
    <n v="0.40401799999999999"/>
    <n v="0.40848200000000001"/>
    <n v="0.40401799999999999"/>
    <n v="0.40401799999999999"/>
    <n v="0.32683699999999999"/>
    <n v="30811200"/>
    <x v="3"/>
    <s v="Wednes"/>
    <x v="0"/>
    <x v="0"/>
    <x v="5"/>
  </r>
  <r>
    <d v="1985-04-18T00:00:00"/>
    <n v="0.40848200000000001"/>
    <n v="0.41071400000000002"/>
    <n v="0.40848200000000001"/>
    <n v="0.40848200000000001"/>
    <n v="0.33044800000000002"/>
    <n v="50607200"/>
    <x v="4"/>
    <s v="Thurs"/>
    <x v="0"/>
    <x v="0"/>
    <x v="5"/>
  </r>
  <r>
    <d v="1985-04-19T00:00:00"/>
    <n v="0.40848200000000001"/>
    <n v="0.40848200000000001"/>
    <n v="0.39955400000000002"/>
    <n v="0.40178599999999998"/>
    <n v="0.32503100000000001"/>
    <n v="24007200"/>
    <x v="0"/>
    <s v="Fri"/>
    <x v="42"/>
    <x v="1"/>
    <x v="5"/>
  </r>
  <r>
    <d v="1985-04-22T00:00:00"/>
    <n v="0.40178599999999998"/>
    <n v="0.40178599999999998"/>
    <n v="0.38616099999999998"/>
    <n v="0.38616099999999998"/>
    <n v="0.31239099999999997"/>
    <n v="25648000"/>
    <x v="1"/>
    <s v="Mon"/>
    <x v="63"/>
    <x v="1"/>
    <x v="5"/>
  </r>
  <r>
    <d v="1985-04-23T00:00:00"/>
    <n v="0.39508900000000002"/>
    <n v="0.39732099999999998"/>
    <n v="0.39508900000000002"/>
    <n v="0.39508900000000002"/>
    <n v="0.31961400000000001"/>
    <n v="29573600"/>
    <x v="2"/>
    <s v="Tues"/>
    <x v="0"/>
    <x v="0"/>
    <x v="5"/>
  </r>
  <r>
    <d v="1985-04-24T00:00:00"/>
    <n v="0.39508900000000002"/>
    <n v="0.40178599999999998"/>
    <n v="0.39285700000000001"/>
    <n v="0.39285700000000001"/>
    <n v="0.31780799999999998"/>
    <n v="19734400"/>
    <x v="3"/>
    <s v="Wednes"/>
    <x v="1"/>
    <x v="1"/>
    <x v="5"/>
  </r>
  <r>
    <d v="1985-04-25T00:00:00"/>
    <n v="0.39285700000000001"/>
    <n v="0.39508900000000002"/>
    <n v="0.39285700000000001"/>
    <n v="0.39285700000000001"/>
    <n v="0.31780799999999998"/>
    <n v="21907200"/>
    <x v="4"/>
    <s v="Thurs"/>
    <x v="0"/>
    <x v="0"/>
    <x v="5"/>
  </r>
  <r>
    <d v="1985-04-26T00:00:00"/>
    <n v="0.39285700000000001"/>
    <n v="0.40401799999999999"/>
    <n v="0.390625"/>
    <n v="0.390625"/>
    <n v="0.31600200000000001"/>
    <n v="29926400"/>
    <x v="0"/>
    <s v="Fri"/>
    <x v="1"/>
    <x v="1"/>
    <x v="5"/>
  </r>
  <r>
    <d v="1985-04-29T00:00:00"/>
    <n v="0.390625"/>
    <n v="0.39285700000000001"/>
    <n v="0.37723200000000001"/>
    <n v="0.37723200000000001"/>
    <n v="0.30516799999999999"/>
    <n v="15551200"/>
    <x v="1"/>
    <s v="Mon"/>
    <x v="31"/>
    <x v="1"/>
    <x v="5"/>
  </r>
  <r>
    <d v="1985-04-30T00:00:00"/>
    <n v="0.37946400000000002"/>
    <n v="0.38169599999999998"/>
    <n v="0.37946400000000002"/>
    <n v="0.37946400000000002"/>
    <n v="0.30697400000000002"/>
    <n v="23682400"/>
    <x v="2"/>
    <s v="Tues"/>
    <x v="0"/>
    <x v="0"/>
    <x v="5"/>
  </r>
  <r>
    <d v="1985-05-01T00:00:00"/>
    <n v="0.37946400000000002"/>
    <n v="0.38169599999999998"/>
    <n v="0.37276799999999999"/>
    <n v="0.37276799999999999"/>
    <n v="0.30155700000000002"/>
    <n v="14336000"/>
    <x v="3"/>
    <s v="Wednes"/>
    <x v="42"/>
    <x v="1"/>
    <x v="5"/>
  </r>
  <r>
    <d v="1985-05-02T00:00:00"/>
    <n v="0.36830400000000002"/>
    <n v="0.36830400000000002"/>
    <n v="0.34375"/>
    <n v="0.34375"/>
    <n v="0.278082"/>
    <n v="82443200"/>
    <x v="4"/>
    <s v="Thurs"/>
    <x v="121"/>
    <x v="1"/>
    <x v="5"/>
  </r>
  <r>
    <d v="1985-05-03T00:00:00"/>
    <n v="0.34375"/>
    <n v="0.359375"/>
    <n v="0.34375"/>
    <n v="0.35714299999999999"/>
    <n v="0.28891600000000001"/>
    <n v="39530400"/>
    <x v="0"/>
    <s v="Fri"/>
    <x v="45"/>
    <x v="0"/>
    <x v="5"/>
  </r>
  <r>
    <d v="1985-05-06T00:00:00"/>
    <n v="0.35714299999999999"/>
    <n v="0.36160700000000001"/>
    <n v="0.35267900000000002"/>
    <n v="0.35267900000000002"/>
    <n v="0.28530499999999998"/>
    <n v="14033600"/>
    <x v="1"/>
    <s v="Mon"/>
    <x v="6"/>
    <x v="1"/>
    <x v="5"/>
  </r>
  <r>
    <d v="1985-05-07T00:00:00"/>
    <n v="0.35714299999999999"/>
    <n v="0.35714299999999999"/>
    <n v="0.35714299999999999"/>
    <n v="0.35714299999999999"/>
    <n v="0.28891600000000001"/>
    <n v="26902400"/>
    <x v="2"/>
    <s v="Tues"/>
    <x v="0"/>
    <x v="0"/>
    <x v="5"/>
  </r>
  <r>
    <d v="1985-05-08T00:00:00"/>
    <n v="0.35491099999999998"/>
    <n v="0.35491099999999998"/>
    <n v="0.35491099999999998"/>
    <n v="0.35491099999999998"/>
    <n v="0.28711100000000001"/>
    <n v="36097600"/>
    <x v="3"/>
    <s v="Wednes"/>
    <x v="0"/>
    <x v="0"/>
    <x v="5"/>
  </r>
  <r>
    <d v="1985-05-09T00:00:00"/>
    <n v="0.35714299999999999"/>
    <n v="0.359375"/>
    <n v="0.35714299999999999"/>
    <n v="0.35714299999999999"/>
    <n v="0.28891600000000001"/>
    <n v="31768800"/>
    <x v="4"/>
    <s v="Thurs"/>
    <x v="0"/>
    <x v="0"/>
    <x v="5"/>
  </r>
  <r>
    <d v="1985-05-10T00:00:00"/>
    <n v="0.35714299999999999"/>
    <n v="0.36607099999999998"/>
    <n v="0.35714299999999999"/>
    <n v="0.36160700000000001"/>
    <n v="0.29252800000000001"/>
    <n v="34020000"/>
    <x v="0"/>
    <s v="Fri"/>
    <x v="25"/>
    <x v="0"/>
    <x v="5"/>
  </r>
  <r>
    <d v="1985-05-13T00:00:00"/>
    <n v="0.36160700000000001"/>
    <n v="0.36383900000000002"/>
    <n v="0.35714299999999999"/>
    <n v="0.35714299999999999"/>
    <n v="0.28891600000000001"/>
    <n v="21806400"/>
    <x v="1"/>
    <s v="Mon"/>
    <x v="2"/>
    <x v="1"/>
    <x v="5"/>
  </r>
  <r>
    <d v="1985-05-14T00:00:00"/>
    <n v="0.35714299999999999"/>
    <n v="0.359375"/>
    <n v="0.35267900000000002"/>
    <n v="0.35267900000000002"/>
    <n v="0.28530499999999998"/>
    <n v="30436000"/>
    <x v="2"/>
    <s v="Tues"/>
    <x v="6"/>
    <x v="1"/>
    <x v="5"/>
  </r>
  <r>
    <d v="1985-05-15T00:00:00"/>
    <n v="0.35714299999999999"/>
    <n v="0.36383900000000002"/>
    <n v="0.35714299999999999"/>
    <n v="0.35714299999999999"/>
    <n v="0.28891600000000001"/>
    <n v="32608800"/>
    <x v="3"/>
    <s v="Wednes"/>
    <x v="0"/>
    <x v="0"/>
    <x v="5"/>
  </r>
  <r>
    <d v="1985-05-16T00:00:00"/>
    <n v="0.38169599999999998"/>
    <n v="0.39285700000000001"/>
    <n v="0.38169599999999998"/>
    <n v="0.38169599999999998"/>
    <n v="0.30877900000000003"/>
    <n v="57635200"/>
    <x v="4"/>
    <s v="Thurs"/>
    <x v="0"/>
    <x v="0"/>
    <x v="5"/>
  </r>
  <r>
    <d v="1985-05-17T00:00:00"/>
    <n v="0.38169599999999998"/>
    <n v="0.39508900000000002"/>
    <n v="0.37946400000000002"/>
    <n v="0.38839299999999999"/>
    <n v="0.314197"/>
    <n v="52964800"/>
    <x v="0"/>
    <s v="Fri"/>
    <x v="96"/>
    <x v="0"/>
    <x v="5"/>
  </r>
  <r>
    <d v="1985-05-20T00:00:00"/>
    <n v="0.38839299999999999"/>
    <n v="0.39732099999999998"/>
    <n v="0.38169599999999998"/>
    <n v="0.38169599999999998"/>
    <n v="0.30877900000000003"/>
    <n v="49296800"/>
    <x v="1"/>
    <s v="Mon"/>
    <x v="93"/>
    <x v="1"/>
    <x v="5"/>
  </r>
  <r>
    <d v="1985-05-21T00:00:00"/>
    <n v="0.37946400000000002"/>
    <n v="0.37946400000000002"/>
    <n v="0.37053599999999998"/>
    <n v="0.37053599999999998"/>
    <n v="0.29975099999999999"/>
    <n v="38136000"/>
    <x v="2"/>
    <s v="Tues"/>
    <x v="66"/>
    <x v="1"/>
    <x v="5"/>
  </r>
  <r>
    <d v="1985-05-22T00:00:00"/>
    <n v="0.37053599999999998"/>
    <n v="0.37276799999999999"/>
    <n v="0.36830400000000002"/>
    <n v="0.36830400000000002"/>
    <n v="0.29794500000000002"/>
    <n v="30139200"/>
    <x v="3"/>
    <s v="Wednes"/>
    <x v="7"/>
    <x v="1"/>
    <x v="5"/>
  </r>
  <r>
    <d v="1985-05-23T00:00:00"/>
    <n v="0.36607099999999998"/>
    <n v="0.36607099999999998"/>
    <n v="0.35267900000000002"/>
    <n v="0.35267900000000002"/>
    <n v="0.28530499999999998"/>
    <n v="59791200"/>
    <x v="4"/>
    <s v="Thurs"/>
    <x v="18"/>
    <x v="1"/>
    <x v="5"/>
  </r>
  <r>
    <d v="1985-05-24T00:00:00"/>
    <n v="0.35267900000000002"/>
    <n v="0.35267900000000002"/>
    <n v="0.32366099999999998"/>
    <n v="0.32366099999999998"/>
    <n v="0.26183099999999998"/>
    <n v="147369600"/>
    <x v="0"/>
    <s v="Fri"/>
    <x v="53"/>
    <x v="1"/>
    <x v="5"/>
  </r>
  <r>
    <d v="1985-05-28T00:00:00"/>
    <n v="0.31919599999999998"/>
    <n v="0.31919599999999998"/>
    <n v="0.30133900000000002"/>
    <n v="0.30133900000000002"/>
    <n v="0.24377299999999999"/>
    <n v="127741600"/>
    <x v="2"/>
    <s v="Tues"/>
    <x v="119"/>
    <x v="1"/>
    <x v="5"/>
  </r>
  <r>
    <d v="1985-05-29T00:00:00"/>
    <n v="0.30580400000000002"/>
    <n v="0.30803599999999998"/>
    <n v="0.30580400000000002"/>
    <n v="0.30580400000000002"/>
    <n v="0.24738499999999999"/>
    <n v="61639200"/>
    <x v="3"/>
    <s v="Wednes"/>
    <x v="0"/>
    <x v="0"/>
    <x v="5"/>
  </r>
  <r>
    <d v="1985-05-30T00:00:00"/>
    <n v="0.31473200000000001"/>
    <n v="0.31919599999999998"/>
    <n v="0.31473200000000001"/>
    <n v="0.31473200000000001"/>
    <n v="0.254608"/>
    <n v="78730400"/>
    <x v="4"/>
    <s v="Thurs"/>
    <x v="0"/>
    <x v="0"/>
    <x v="5"/>
  </r>
  <r>
    <d v="1985-05-31T00:00:00"/>
    <n v="0.31473200000000001"/>
    <n v="0.32142900000000002"/>
    <n v="0.31026799999999999"/>
    <n v="0.31026799999999999"/>
    <n v="0.250996"/>
    <n v="92355200"/>
    <x v="0"/>
    <s v="Fri"/>
    <x v="2"/>
    <x v="1"/>
    <x v="5"/>
  </r>
  <r>
    <d v="1985-06-03T00:00:00"/>
    <n v="0.30357099999999998"/>
    <n v="0.30357099999999998"/>
    <n v="0.28571400000000002"/>
    <n v="0.28571400000000002"/>
    <n v="0.23113300000000001"/>
    <n v="144004000"/>
    <x v="1"/>
    <s v="Mon"/>
    <x v="119"/>
    <x v="1"/>
    <x v="5"/>
  </r>
  <r>
    <d v="1985-06-04T00:00:00"/>
    <n v="0.30803599999999998"/>
    <n v="0.31026799999999999"/>
    <n v="0.30803599999999998"/>
    <n v="0.30803599999999998"/>
    <n v="0.249191"/>
    <n v="100480800"/>
    <x v="2"/>
    <s v="Tues"/>
    <x v="0"/>
    <x v="0"/>
    <x v="5"/>
  </r>
  <r>
    <d v="1985-06-05T00:00:00"/>
    <n v="0.30803599999999998"/>
    <n v="0.31696400000000002"/>
    <n v="0.30133900000000002"/>
    <n v="0.30133900000000002"/>
    <n v="0.24377299999999999"/>
    <n v="71601600"/>
    <x v="3"/>
    <s v="Wednes"/>
    <x v="37"/>
    <x v="1"/>
    <x v="5"/>
  </r>
  <r>
    <d v="1985-06-06T00:00:00"/>
    <n v="0.30357099999999998"/>
    <n v="0.30357099999999998"/>
    <n v="0.30357099999999998"/>
    <n v="0.30357099999999998"/>
    <n v="0.24557899999999999"/>
    <n v="67799200"/>
    <x v="4"/>
    <s v="Thurs"/>
    <x v="0"/>
    <x v="0"/>
    <x v="5"/>
  </r>
  <r>
    <d v="1985-06-07T00:00:00"/>
    <n v="0.30357099999999998"/>
    <n v="0.30357099999999998"/>
    <n v="0.29241099999999998"/>
    <n v="0.29241099999999998"/>
    <n v="0.23655000000000001"/>
    <n v="118809600"/>
    <x v="0"/>
    <s v="Fri"/>
    <x v="100"/>
    <x v="1"/>
    <x v="5"/>
  </r>
  <r>
    <d v="1985-06-10T00:00:00"/>
    <n v="0.29241099999999998"/>
    <n v="0.29464299999999999"/>
    <n v="0.28794599999999998"/>
    <n v="0.28794599999999998"/>
    <n v="0.23293900000000001"/>
    <n v="79032800"/>
    <x v="1"/>
    <s v="Mon"/>
    <x v="8"/>
    <x v="1"/>
    <x v="5"/>
  </r>
  <r>
    <d v="1985-06-11T00:00:00"/>
    <n v="0.28794599999999998"/>
    <n v="0.29464299999999999"/>
    <n v="0.28794599999999998"/>
    <n v="0.28794599999999998"/>
    <n v="0.23293900000000001"/>
    <n v="75180000"/>
    <x v="2"/>
    <s v="Tues"/>
    <x v="0"/>
    <x v="0"/>
    <x v="5"/>
  </r>
  <r>
    <d v="1985-06-12T00:00:00"/>
    <n v="0.28794599999999998"/>
    <n v="0.29017900000000002"/>
    <n v="0.28125"/>
    <n v="0.28125"/>
    <n v="0.227522"/>
    <n v="61997600"/>
    <x v="3"/>
    <s v="Wednes"/>
    <x v="92"/>
    <x v="1"/>
    <x v="5"/>
  </r>
  <r>
    <d v="1985-06-13T00:00:00"/>
    <n v="0.28125"/>
    <n v="0.28348200000000001"/>
    <n v="0.265625"/>
    <n v="0.265625"/>
    <n v="0.21488199999999999"/>
    <n v="94880800"/>
    <x v="4"/>
    <s v="Thurs"/>
    <x v="63"/>
    <x v="1"/>
    <x v="5"/>
  </r>
  <r>
    <d v="1985-06-14T00:00:00"/>
    <n v="0.265625"/>
    <n v="0.28125"/>
    <n v="0.26339299999999999"/>
    <n v="0.26339299999999999"/>
    <n v="0.21307599999999999"/>
    <n v="141416800"/>
    <x v="0"/>
    <s v="Fri"/>
    <x v="1"/>
    <x v="1"/>
    <x v="5"/>
  </r>
  <r>
    <d v="1985-06-17T00:00:00"/>
    <n v="0.265625"/>
    <n v="0.26785700000000001"/>
    <n v="0.265625"/>
    <n v="0.265625"/>
    <n v="0.21488199999999999"/>
    <n v="59085600"/>
    <x v="1"/>
    <s v="Mon"/>
    <x v="0"/>
    <x v="0"/>
    <x v="5"/>
  </r>
  <r>
    <d v="1985-06-18T00:00:00"/>
    <n v="0.27232099999999998"/>
    <n v="0.27678599999999998"/>
    <n v="0.27232099999999998"/>
    <n v="0.27232099999999998"/>
    <n v="0.22029899999999999"/>
    <n v="66304000"/>
    <x v="2"/>
    <s v="Tues"/>
    <x v="0"/>
    <x v="0"/>
    <x v="5"/>
  </r>
  <r>
    <d v="1985-06-19T00:00:00"/>
    <n v="0.27901799999999999"/>
    <n v="0.28348200000000001"/>
    <n v="0.27901799999999999"/>
    <n v="0.27901799999999999"/>
    <n v="0.225716"/>
    <n v="42996800"/>
    <x v="3"/>
    <s v="Wednes"/>
    <x v="0"/>
    <x v="0"/>
    <x v="5"/>
  </r>
  <r>
    <d v="1985-06-20T00:00:00"/>
    <n v="0.28125"/>
    <n v="0.28125"/>
    <n v="0.28125"/>
    <n v="0.28125"/>
    <n v="0.227522"/>
    <n v="47700800"/>
    <x v="4"/>
    <s v="Thurs"/>
    <x v="0"/>
    <x v="0"/>
    <x v="5"/>
  </r>
  <r>
    <d v="1985-06-21T00:00:00"/>
    <n v="0.28794599999999998"/>
    <n v="0.29464299999999999"/>
    <n v="0.28794599999999998"/>
    <n v="0.28794599999999998"/>
    <n v="0.23293900000000001"/>
    <n v="41535200"/>
    <x v="0"/>
    <s v="Fri"/>
    <x v="0"/>
    <x v="0"/>
    <x v="5"/>
  </r>
  <r>
    <d v="1985-06-24T00:00:00"/>
    <n v="0.30803599999999998"/>
    <n v="0.3125"/>
    <n v="0.30803599999999998"/>
    <n v="0.30803599999999998"/>
    <n v="0.249191"/>
    <n v="51441600"/>
    <x v="1"/>
    <s v="Mon"/>
    <x v="0"/>
    <x v="0"/>
    <x v="5"/>
  </r>
  <r>
    <d v="1985-06-25T00:00:00"/>
    <n v="0.3125"/>
    <n v="0.31919599999999998"/>
    <n v="0.3125"/>
    <n v="0.3125"/>
    <n v="0.25280200000000003"/>
    <n v="73477600"/>
    <x v="2"/>
    <s v="Tues"/>
    <x v="0"/>
    <x v="0"/>
    <x v="5"/>
  </r>
  <r>
    <d v="1985-06-26T00:00:00"/>
    <n v="0.32366099999999998"/>
    <n v="0.32366099999999998"/>
    <n v="0.32366099999999998"/>
    <n v="0.32366099999999998"/>
    <n v="0.26183099999999998"/>
    <n v="33051200"/>
    <x v="3"/>
    <s v="Wednes"/>
    <x v="0"/>
    <x v="0"/>
    <x v="5"/>
  </r>
  <r>
    <d v="1985-06-27T00:00:00"/>
    <n v="0.328125"/>
    <n v="0.33035700000000001"/>
    <n v="0.328125"/>
    <n v="0.328125"/>
    <n v="0.26544200000000001"/>
    <n v="48115200"/>
    <x v="4"/>
    <s v="Thurs"/>
    <x v="0"/>
    <x v="0"/>
    <x v="5"/>
  </r>
  <r>
    <d v="1985-06-28T00:00:00"/>
    <n v="0.328125"/>
    <n v="0.33035700000000001"/>
    <n v="0.32142900000000002"/>
    <n v="0.32142900000000002"/>
    <n v="0.26002500000000001"/>
    <n v="33936000"/>
    <x v="0"/>
    <s v="Fri"/>
    <x v="92"/>
    <x v="1"/>
    <x v="5"/>
  </r>
  <r>
    <d v="1985-07-01T00:00:00"/>
    <n v="0.32366099999999998"/>
    <n v="0.32589299999999999"/>
    <n v="0.32366099999999998"/>
    <n v="0.32366099999999998"/>
    <n v="0.26183099999999998"/>
    <n v="25860800"/>
    <x v="1"/>
    <s v="Mon"/>
    <x v="0"/>
    <x v="0"/>
    <x v="5"/>
  </r>
  <r>
    <d v="1985-07-02T00:00:00"/>
    <n v="0.32366099999999998"/>
    <n v="0.32589299999999999"/>
    <n v="0.30803599999999998"/>
    <n v="0.30803599999999998"/>
    <n v="0.249191"/>
    <n v="19432000"/>
    <x v="2"/>
    <s v="Tues"/>
    <x v="63"/>
    <x v="1"/>
    <x v="5"/>
  </r>
  <r>
    <d v="1985-07-03T00:00:00"/>
    <n v="0.3125"/>
    <n v="0.3125"/>
    <n v="0.3125"/>
    <n v="0.3125"/>
    <n v="0.25280200000000003"/>
    <n v="17124800"/>
    <x v="3"/>
    <s v="Wednes"/>
    <x v="0"/>
    <x v="0"/>
    <x v="5"/>
  </r>
  <r>
    <d v="1985-07-05T00:00:00"/>
    <n v="0.31473200000000001"/>
    <n v="0.31696400000000002"/>
    <n v="0.31473200000000001"/>
    <n v="0.31473200000000001"/>
    <n v="0.254608"/>
    <n v="9144800"/>
    <x v="0"/>
    <s v="Fri"/>
    <x v="0"/>
    <x v="0"/>
    <x v="5"/>
  </r>
  <r>
    <d v="1985-07-08T00:00:00"/>
    <n v="0.31473200000000001"/>
    <n v="0.31696400000000002"/>
    <n v="0.31473200000000001"/>
    <n v="0.31473200000000001"/>
    <n v="0.254608"/>
    <n v="23055200"/>
    <x v="1"/>
    <s v="Mon"/>
    <x v="0"/>
    <x v="0"/>
    <x v="5"/>
  </r>
  <r>
    <d v="1985-07-09T00:00:00"/>
    <n v="0.31473200000000001"/>
    <n v="0.31696400000000002"/>
    <n v="0.31473200000000001"/>
    <n v="0.31473200000000001"/>
    <n v="0.254608"/>
    <n v="36976800"/>
    <x v="2"/>
    <s v="Tues"/>
    <x v="0"/>
    <x v="0"/>
    <x v="5"/>
  </r>
  <r>
    <d v="1985-07-10T00:00:00"/>
    <n v="0.32142900000000002"/>
    <n v="0.32142900000000002"/>
    <n v="0.32142900000000002"/>
    <n v="0.32142900000000002"/>
    <n v="0.26002500000000001"/>
    <n v="26510400"/>
    <x v="3"/>
    <s v="Wednes"/>
    <x v="0"/>
    <x v="0"/>
    <x v="5"/>
  </r>
  <r>
    <d v="1985-07-11T00:00:00"/>
    <n v="0.32142900000000002"/>
    <n v="0.32366099999999998"/>
    <n v="0.32142900000000002"/>
    <n v="0.32142900000000002"/>
    <n v="0.26002500000000001"/>
    <n v="16223200"/>
    <x v="4"/>
    <s v="Thurs"/>
    <x v="0"/>
    <x v="0"/>
    <x v="5"/>
  </r>
  <r>
    <d v="1985-07-12T00:00:00"/>
    <n v="0.32142900000000002"/>
    <n v="0.32142900000000002"/>
    <n v="0.31919599999999998"/>
    <n v="0.31919599999999998"/>
    <n v="0.25821899999999998"/>
    <n v="11760000"/>
    <x v="0"/>
    <s v="Fri"/>
    <x v="5"/>
    <x v="1"/>
    <x v="5"/>
  </r>
  <r>
    <d v="1985-07-15T00:00:00"/>
    <n v="0.31919599999999998"/>
    <n v="0.32589299999999999"/>
    <n v="0.31696400000000002"/>
    <n v="0.31696400000000002"/>
    <n v="0.256413"/>
    <n v="19420800"/>
    <x v="1"/>
    <s v="Mon"/>
    <x v="7"/>
    <x v="1"/>
    <x v="5"/>
  </r>
  <r>
    <d v="1985-07-16T00:00:00"/>
    <n v="0.31696400000000002"/>
    <n v="0.31919599999999998"/>
    <n v="0.3125"/>
    <n v="0.3125"/>
    <n v="0.25280200000000003"/>
    <n v="35840000"/>
    <x v="2"/>
    <s v="Tues"/>
    <x v="2"/>
    <x v="1"/>
    <x v="5"/>
  </r>
  <r>
    <d v="1985-07-17T00:00:00"/>
    <n v="0.31473200000000001"/>
    <n v="0.31919599999999998"/>
    <n v="0.31473200000000001"/>
    <n v="0.31473200000000001"/>
    <n v="0.254608"/>
    <n v="29545600"/>
    <x v="3"/>
    <s v="Wednes"/>
    <x v="0"/>
    <x v="0"/>
    <x v="5"/>
  </r>
  <r>
    <d v="1985-07-18T00:00:00"/>
    <n v="0.31473200000000001"/>
    <n v="0.31473200000000001"/>
    <n v="0.30803599999999998"/>
    <n v="0.30803599999999998"/>
    <n v="0.249191"/>
    <n v="44766400"/>
    <x v="4"/>
    <s v="Thurs"/>
    <x v="42"/>
    <x v="1"/>
    <x v="5"/>
  </r>
  <r>
    <d v="1985-07-19T00:00:00"/>
    <n v="0.31026799999999999"/>
    <n v="0.31026799999999999"/>
    <n v="0.31026799999999999"/>
    <n v="0.31026799999999999"/>
    <n v="0.250996"/>
    <n v="28728000"/>
    <x v="0"/>
    <s v="Fri"/>
    <x v="0"/>
    <x v="0"/>
    <x v="5"/>
  </r>
  <r>
    <d v="1985-07-22T00:00:00"/>
    <n v="0.31026799999999999"/>
    <n v="0.31026799999999999"/>
    <n v="0.30133900000000002"/>
    <n v="0.30133900000000002"/>
    <n v="0.24377299999999999"/>
    <n v="48076000"/>
    <x v="1"/>
    <s v="Mon"/>
    <x v="20"/>
    <x v="1"/>
    <x v="5"/>
  </r>
  <r>
    <d v="1985-07-23T00:00:00"/>
    <n v="0.30133900000000002"/>
    <n v="0.30580400000000002"/>
    <n v="0.29464299999999999"/>
    <n v="0.29464299999999999"/>
    <n v="0.23835600000000001"/>
    <n v="42173600"/>
    <x v="2"/>
    <s v="Tues"/>
    <x v="42"/>
    <x v="1"/>
    <x v="5"/>
  </r>
  <r>
    <d v="1985-07-24T00:00:00"/>
    <n v="0.29464299999999999"/>
    <n v="0.29910700000000001"/>
    <n v="0.29017900000000002"/>
    <n v="0.29017900000000002"/>
    <n v="0.23474500000000001"/>
    <n v="42179200"/>
    <x v="3"/>
    <s v="Wednes"/>
    <x v="6"/>
    <x v="1"/>
    <x v="5"/>
  </r>
  <r>
    <d v="1985-07-25T00:00:00"/>
    <n v="0.296875"/>
    <n v="0.29910700000000001"/>
    <n v="0.296875"/>
    <n v="0.296875"/>
    <n v="0.24016199999999999"/>
    <n v="78769600"/>
    <x v="4"/>
    <s v="Thurs"/>
    <x v="0"/>
    <x v="0"/>
    <x v="5"/>
  </r>
  <r>
    <d v="1985-07-26T00:00:00"/>
    <n v="0.296875"/>
    <n v="0.29910700000000001"/>
    <n v="0.296875"/>
    <n v="0.296875"/>
    <n v="0.24016199999999999"/>
    <n v="32631200"/>
    <x v="0"/>
    <s v="Fri"/>
    <x v="0"/>
    <x v="0"/>
    <x v="5"/>
  </r>
  <r>
    <d v="1985-07-29T00:00:00"/>
    <n v="0.296875"/>
    <n v="0.296875"/>
    <n v="0.28571400000000002"/>
    <n v="0.28571400000000002"/>
    <n v="0.23113300000000001"/>
    <n v="19437600"/>
    <x v="1"/>
    <s v="Mon"/>
    <x v="27"/>
    <x v="1"/>
    <x v="5"/>
  </r>
  <r>
    <d v="1985-07-30T00:00:00"/>
    <n v="0.29017900000000002"/>
    <n v="0.29241099999999998"/>
    <n v="0.29017900000000002"/>
    <n v="0.29017900000000002"/>
    <n v="0.23474500000000001"/>
    <n v="22366400"/>
    <x v="2"/>
    <s v="Tues"/>
    <x v="0"/>
    <x v="0"/>
    <x v="5"/>
  </r>
  <r>
    <d v="1985-07-31T00:00:00"/>
    <n v="0.29017900000000002"/>
    <n v="0.29241099999999998"/>
    <n v="0.28348200000000001"/>
    <n v="0.28348200000000001"/>
    <n v="0.229327"/>
    <n v="20126400"/>
    <x v="3"/>
    <s v="Wednes"/>
    <x v="93"/>
    <x v="1"/>
    <x v="5"/>
  </r>
  <r>
    <d v="1985-08-01T00:00:00"/>
    <n v="0.28348200000000001"/>
    <n v="0.28794599999999998"/>
    <n v="0.28348200000000001"/>
    <n v="0.28348200000000001"/>
    <n v="0.229327"/>
    <n v="12891200"/>
    <x v="4"/>
    <s v="Thurs"/>
    <x v="0"/>
    <x v="0"/>
    <x v="5"/>
  </r>
  <r>
    <d v="1985-08-02T00:00:00"/>
    <n v="0.28348200000000001"/>
    <n v="0.28348200000000001"/>
    <n v="0.28125"/>
    <n v="0.28125"/>
    <n v="0.227522"/>
    <n v="24354400"/>
    <x v="0"/>
    <s v="Fri"/>
    <x v="1"/>
    <x v="1"/>
    <x v="5"/>
  </r>
  <r>
    <d v="1985-08-05T00:00:00"/>
    <n v="0.28125"/>
    <n v="0.28348200000000001"/>
    <n v="0.27455400000000002"/>
    <n v="0.27455400000000002"/>
    <n v="0.222105"/>
    <n v="23083200"/>
    <x v="1"/>
    <s v="Mon"/>
    <x v="92"/>
    <x v="1"/>
    <x v="5"/>
  </r>
  <r>
    <d v="1985-08-06T00:00:00"/>
    <n v="0.27455400000000002"/>
    <n v="0.28125"/>
    <n v="0.27232099999999998"/>
    <n v="0.27232099999999998"/>
    <n v="0.22029899999999999"/>
    <n v="15769600"/>
    <x v="2"/>
    <s v="Tues"/>
    <x v="5"/>
    <x v="1"/>
    <x v="5"/>
  </r>
  <r>
    <d v="1985-08-07T00:00:00"/>
    <n v="0.27232099999999998"/>
    <n v="0.28571400000000002"/>
    <n v="0.265625"/>
    <n v="0.265625"/>
    <n v="0.21488199999999999"/>
    <n v="37934400"/>
    <x v="3"/>
    <s v="Wednes"/>
    <x v="92"/>
    <x v="1"/>
    <x v="5"/>
  </r>
  <r>
    <d v="1985-08-08T00:00:00"/>
    <n v="0.27008900000000002"/>
    <n v="0.27232099999999998"/>
    <n v="0.27008900000000002"/>
    <n v="0.27008900000000002"/>
    <n v="0.21849299999999999"/>
    <n v="36943200"/>
    <x v="4"/>
    <s v="Thurs"/>
    <x v="0"/>
    <x v="0"/>
    <x v="5"/>
  </r>
  <r>
    <d v="1985-08-09T00:00:00"/>
    <n v="0.27232099999999998"/>
    <n v="0.27232099999999998"/>
    <n v="0.27232099999999998"/>
    <n v="0.27232099999999998"/>
    <n v="0.22029899999999999"/>
    <n v="15237600"/>
    <x v="0"/>
    <s v="Fri"/>
    <x v="0"/>
    <x v="0"/>
    <x v="5"/>
  </r>
  <r>
    <d v="1985-08-12T00:00:00"/>
    <n v="0.27232099999999998"/>
    <n v="0.27232099999999998"/>
    <n v="0.26785700000000001"/>
    <n v="0.26785700000000001"/>
    <n v="0.21668699999999999"/>
    <n v="13748000"/>
    <x v="1"/>
    <s v="Mon"/>
    <x v="6"/>
    <x v="1"/>
    <x v="5"/>
  </r>
  <r>
    <d v="1985-08-13T00:00:00"/>
    <n v="0.27232099999999998"/>
    <n v="0.27678599999999998"/>
    <n v="0.27232099999999998"/>
    <n v="0.27232099999999998"/>
    <n v="0.22029899999999999"/>
    <n v="10595200"/>
    <x v="2"/>
    <s v="Tues"/>
    <x v="0"/>
    <x v="0"/>
    <x v="5"/>
  </r>
  <r>
    <d v="1985-08-14T00:00:00"/>
    <n v="0.27232099999999998"/>
    <n v="0.27232099999999998"/>
    <n v="0.26116099999999998"/>
    <n v="0.26116099999999998"/>
    <n v="0.21127000000000001"/>
    <n v="72475200"/>
    <x v="3"/>
    <s v="Wednes"/>
    <x v="100"/>
    <x v="1"/>
    <x v="5"/>
  </r>
  <r>
    <d v="1985-08-15T00:00:00"/>
    <n v="0.26116099999999998"/>
    <n v="0.26339299999999999"/>
    <n v="0.25892900000000002"/>
    <n v="0.25892900000000002"/>
    <n v="0.20946400000000001"/>
    <n v="26297600"/>
    <x v="4"/>
    <s v="Thurs"/>
    <x v="7"/>
    <x v="1"/>
    <x v="5"/>
  </r>
  <r>
    <d v="1985-08-16T00:00:00"/>
    <n v="0.26116099999999998"/>
    <n v="0.265625"/>
    <n v="0.26116099999999998"/>
    <n v="0.26116099999999998"/>
    <n v="0.21127000000000001"/>
    <n v="20938400"/>
    <x v="0"/>
    <s v="Fri"/>
    <x v="0"/>
    <x v="0"/>
    <x v="5"/>
  </r>
  <r>
    <d v="1985-08-19T00:00:00"/>
    <n v="0.26785700000000001"/>
    <n v="0.27232099999999998"/>
    <n v="0.26785700000000001"/>
    <n v="0.26785700000000001"/>
    <n v="0.21668699999999999"/>
    <n v="11967200"/>
    <x v="1"/>
    <s v="Mon"/>
    <x v="0"/>
    <x v="0"/>
    <x v="5"/>
  </r>
  <r>
    <d v="1985-08-20T00:00:00"/>
    <n v="0.27232099999999998"/>
    <n v="0.27232099999999998"/>
    <n v="0.27232099999999998"/>
    <n v="0.27232099999999998"/>
    <n v="0.22029899999999999"/>
    <n v="16738400"/>
    <x v="2"/>
    <s v="Tues"/>
    <x v="0"/>
    <x v="0"/>
    <x v="5"/>
  </r>
  <r>
    <d v="1985-08-21T00:00:00"/>
    <n v="0.27232099999999998"/>
    <n v="0.27232099999999998"/>
    <n v="0.27232099999999998"/>
    <n v="0.27232099999999998"/>
    <n v="0.22029899999999999"/>
    <n v="19252800"/>
    <x v="3"/>
    <s v="Wednes"/>
    <x v="0"/>
    <x v="0"/>
    <x v="5"/>
  </r>
  <r>
    <d v="1985-08-22T00:00:00"/>
    <n v="0.27232099999999998"/>
    <n v="0.27232099999999998"/>
    <n v="0.265625"/>
    <n v="0.265625"/>
    <n v="0.21488199999999999"/>
    <n v="30828000"/>
    <x v="4"/>
    <s v="Thurs"/>
    <x v="92"/>
    <x v="1"/>
    <x v="5"/>
  </r>
  <r>
    <d v="1985-08-23T00:00:00"/>
    <n v="0.265625"/>
    <n v="0.26785700000000001"/>
    <n v="0.26339299999999999"/>
    <n v="0.26339299999999999"/>
    <n v="0.21307599999999999"/>
    <n v="11004000"/>
    <x v="0"/>
    <s v="Fri"/>
    <x v="1"/>
    <x v="1"/>
    <x v="5"/>
  </r>
  <r>
    <d v="1985-08-26T00:00:00"/>
    <n v="0.27008900000000002"/>
    <n v="0.27008900000000002"/>
    <n v="0.27008900000000002"/>
    <n v="0.27008900000000002"/>
    <n v="0.21849299999999999"/>
    <n v="8915200"/>
    <x v="1"/>
    <s v="Mon"/>
    <x v="0"/>
    <x v="0"/>
    <x v="5"/>
  </r>
  <r>
    <d v="1985-08-27T00:00:00"/>
    <n v="0.27232099999999998"/>
    <n v="0.27232099999999998"/>
    <n v="0.27232099999999998"/>
    <n v="0.27232099999999998"/>
    <n v="0.22029899999999999"/>
    <n v="10729600"/>
    <x v="2"/>
    <s v="Tues"/>
    <x v="0"/>
    <x v="0"/>
    <x v="5"/>
  </r>
  <r>
    <d v="1985-08-28T00:00:00"/>
    <n v="0.27232099999999998"/>
    <n v="0.27455400000000002"/>
    <n v="0.27232099999999998"/>
    <n v="0.27232099999999998"/>
    <n v="0.22029899999999999"/>
    <n v="10236800"/>
    <x v="3"/>
    <s v="Wednes"/>
    <x v="0"/>
    <x v="0"/>
    <x v="5"/>
  </r>
  <r>
    <d v="1985-08-29T00:00:00"/>
    <n v="0.27232099999999998"/>
    <n v="0.27232099999999998"/>
    <n v="0.265625"/>
    <n v="0.265625"/>
    <n v="0.21488199999999999"/>
    <n v="14028000"/>
    <x v="4"/>
    <s v="Thurs"/>
    <x v="92"/>
    <x v="1"/>
    <x v="5"/>
  </r>
  <r>
    <d v="1985-08-30T00:00:00"/>
    <n v="0.26785700000000001"/>
    <n v="0.26785700000000001"/>
    <n v="0.26785700000000001"/>
    <n v="0.26785700000000001"/>
    <n v="0.21668699999999999"/>
    <n v="10718400"/>
    <x v="0"/>
    <s v="Fri"/>
    <x v="0"/>
    <x v="0"/>
    <x v="5"/>
  </r>
  <r>
    <d v="1985-09-03T00:00:00"/>
    <n v="0.26785700000000001"/>
    <n v="0.26785700000000001"/>
    <n v="0.26339299999999999"/>
    <n v="0.26339299999999999"/>
    <n v="0.21307599999999999"/>
    <n v="9363200"/>
    <x v="2"/>
    <s v="Tues"/>
    <x v="2"/>
    <x v="1"/>
    <x v="5"/>
  </r>
  <r>
    <d v="1985-09-04T00:00:00"/>
    <n v="0.265625"/>
    <n v="0.27008900000000002"/>
    <n v="0.265625"/>
    <n v="0.265625"/>
    <n v="0.21488199999999999"/>
    <n v="11888800"/>
    <x v="3"/>
    <s v="Wednes"/>
    <x v="0"/>
    <x v="0"/>
    <x v="5"/>
  </r>
  <r>
    <d v="1985-09-05T00:00:00"/>
    <n v="0.265625"/>
    <n v="0.26785700000000001"/>
    <n v="0.265625"/>
    <n v="0.265625"/>
    <n v="0.21488199999999999"/>
    <n v="8204000"/>
    <x v="4"/>
    <s v="Thurs"/>
    <x v="0"/>
    <x v="0"/>
    <x v="5"/>
  </r>
  <r>
    <d v="1985-09-06T00:00:00"/>
    <n v="0.26785700000000001"/>
    <n v="0.26785700000000001"/>
    <n v="0.26785700000000001"/>
    <n v="0.26785700000000001"/>
    <n v="0.21668699999999999"/>
    <n v="23200800"/>
    <x v="0"/>
    <s v="Fri"/>
    <x v="0"/>
    <x v="0"/>
    <x v="5"/>
  </r>
  <r>
    <d v="1985-09-09T00:00:00"/>
    <n v="0.27232099999999998"/>
    <n v="0.27455400000000002"/>
    <n v="0.27232099999999998"/>
    <n v="0.27232099999999998"/>
    <n v="0.22029899999999999"/>
    <n v="33079200"/>
    <x v="1"/>
    <s v="Mon"/>
    <x v="0"/>
    <x v="0"/>
    <x v="5"/>
  </r>
  <r>
    <d v="1985-09-10T00:00:00"/>
    <n v="0.27455400000000002"/>
    <n v="0.27901799999999999"/>
    <n v="0.27455400000000002"/>
    <n v="0.27455400000000002"/>
    <n v="0.222105"/>
    <n v="30441600"/>
    <x v="2"/>
    <s v="Tues"/>
    <x v="0"/>
    <x v="0"/>
    <x v="5"/>
  </r>
  <r>
    <d v="1985-09-11T00:00:00"/>
    <n v="0.27678599999999998"/>
    <n v="0.27901799999999999"/>
    <n v="0.27678599999999998"/>
    <n v="0.27678599999999998"/>
    <n v="0.22391"/>
    <n v="21772800"/>
    <x v="3"/>
    <s v="Wednes"/>
    <x v="0"/>
    <x v="0"/>
    <x v="5"/>
  </r>
  <r>
    <d v="1985-09-12T00:00:00"/>
    <n v="0.28794599999999998"/>
    <n v="0.28794599999999998"/>
    <n v="0.28794599999999998"/>
    <n v="0.28794599999999998"/>
    <n v="0.23293900000000001"/>
    <n v="27792800"/>
    <x v="4"/>
    <s v="Thurs"/>
    <x v="0"/>
    <x v="0"/>
    <x v="5"/>
  </r>
  <r>
    <d v="1985-09-13T00:00:00"/>
    <n v="0.28794599999999998"/>
    <n v="0.28794599999999998"/>
    <n v="0.28125"/>
    <n v="0.28125"/>
    <n v="0.227522"/>
    <n v="17634400"/>
    <x v="0"/>
    <s v="Fri"/>
    <x v="92"/>
    <x v="1"/>
    <x v="5"/>
  </r>
  <r>
    <d v="1985-09-16T00:00:00"/>
    <n v="0.28125"/>
    <n v="0.28125"/>
    <n v="0.27232099999999998"/>
    <n v="0.27232099999999998"/>
    <n v="0.22029899999999999"/>
    <n v="9245600"/>
    <x v="1"/>
    <s v="Mon"/>
    <x v="109"/>
    <x v="1"/>
    <x v="5"/>
  </r>
  <r>
    <d v="1985-09-17T00:00:00"/>
    <n v="0.27232099999999998"/>
    <n v="0.27232099999999998"/>
    <n v="0.27232099999999998"/>
    <n v="0.27232099999999998"/>
    <n v="0.22029899999999999"/>
    <n v="45936800"/>
    <x v="2"/>
    <s v="Tues"/>
    <x v="0"/>
    <x v="0"/>
    <x v="5"/>
  </r>
  <r>
    <d v="1985-09-18T00:00:00"/>
    <n v="0.29017900000000002"/>
    <n v="0.29017900000000002"/>
    <n v="0.29017900000000002"/>
    <n v="0.29017900000000002"/>
    <n v="0.23474500000000001"/>
    <n v="30021600"/>
    <x v="3"/>
    <s v="Wednes"/>
    <x v="0"/>
    <x v="0"/>
    <x v="5"/>
  </r>
  <r>
    <d v="1985-09-19T00:00:00"/>
    <n v="0.30357099999999998"/>
    <n v="0.30357099999999998"/>
    <n v="0.30357099999999998"/>
    <n v="0.30357099999999998"/>
    <n v="0.24557899999999999"/>
    <n v="46580800"/>
    <x v="4"/>
    <s v="Thurs"/>
    <x v="0"/>
    <x v="0"/>
    <x v="5"/>
  </r>
  <r>
    <d v="1985-09-20T00:00:00"/>
    <n v="0.30357099999999998"/>
    <n v="0.30580400000000002"/>
    <n v="0.29910700000000001"/>
    <n v="0.29910700000000001"/>
    <n v="0.24196799999999999"/>
    <n v="33807200"/>
    <x v="0"/>
    <s v="Fri"/>
    <x v="6"/>
    <x v="1"/>
    <x v="5"/>
  </r>
  <r>
    <d v="1985-09-23T00:00:00"/>
    <n v="0.30133900000000002"/>
    <n v="0.30580400000000002"/>
    <n v="0.30133900000000002"/>
    <n v="0.30133900000000002"/>
    <n v="0.24377299999999999"/>
    <n v="29646400"/>
    <x v="1"/>
    <s v="Mon"/>
    <x v="0"/>
    <x v="0"/>
    <x v="5"/>
  </r>
  <r>
    <d v="1985-09-24T00:00:00"/>
    <n v="0.30133900000000002"/>
    <n v="0.30803599999999998"/>
    <n v="0.29464299999999999"/>
    <n v="0.29464299999999999"/>
    <n v="0.23835600000000001"/>
    <n v="22024800"/>
    <x v="2"/>
    <s v="Tues"/>
    <x v="42"/>
    <x v="1"/>
    <x v="5"/>
  </r>
  <r>
    <d v="1985-09-25T00:00:00"/>
    <n v="0.29464299999999999"/>
    <n v="0.29464299999999999"/>
    <n v="0.28348200000000001"/>
    <n v="0.28348200000000001"/>
    <n v="0.229327"/>
    <n v="26124000"/>
    <x v="3"/>
    <s v="Wednes"/>
    <x v="27"/>
    <x v="1"/>
    <x v="5"/>
  </r>
  <r>
    <d v="1985-09-26T00:00:00"/>
    <n v="0.28348200000000001"/>
    <n v="0.28571400000000002"/>
    <n v="0.28348200000000001"/>
    <n v="0.28348200000000001"/>
    <n v="0.229327"/>
    <n v="13372800"/>
    <x v="4"/>
    <s v="Thurs"/>
    <x v="0"/>
    <x v="0"/>
    <x v="5"/>
  </r>
  <r>
    <d v="1985-09-30T00:00:00"/>
    <n v="0.28348200000000001"/>
    <n v="0.28571400000000002"/>
    <n v="0.28125"/>
    <n v="0.28125"/>
    <n v="0.227522"/>
    <n v="9161600"/>
    <x v="1"/>
    <s v="Mon"/>
    <x v="1"/>
    <x v="1"/>
    <x v="5"/>
  </r>
  <r>
    <d v="1985-10-01T00:00:00"/>
    <n v="0.28125"/>
    <n v="0.28348200000000001"/>
    <n v="0.28125"/>
    <n v="0.28125"/>
    <n v="0.227522"/>
    <n v="22086400"/>
    <x v="2"/>
    <s v="Tues"/>
    <x v="0"/>
    <x v="0"/>
    <x v="5"/>
  </r>
  <r>
    <d v="1985-10-02T00:00:00"/>
    <n v="0.28125"/>
    <n v="0.28348200000000001"/>
    <n v="0.27901799999999999"/>
    <n v="0.27901799999999999"/>
    <n v="0.225716"/>
    <n v="5376000"/>
    <x v="3"/>
    <s v="Wednes"/>
    <x v="1"/>
    <x v="1"/>
    <x v="5"/>
  </r>
  <r>
    <d v="1985-10-03T00:00:00"/>
    <n v="0.27901799999999999"/>
    <n v="0.27901799999999999"/>
    <n v="0.27678599999999998"/>
    <n v="0.27678599999999998"/>
    <n v="0.22391"/>
    <n v="12230400"/>
    <x v="4"/>
    <s v="Thurs"/>
    <x v="1"/>
    <x v="1"/>
    <x v="5"/>
  </r>
  <r>
    <d v="1985-10-04T00:00:00"/>
    <n v="0.27678599999999998"/>
    <n v="0.27678599999999998"/>
    <n v="0.26785700000000001"/>
    <n v="0.26785700000000001"/>
    <n v="0.21668699999999999"/>
    <n v="17382400"/>
    <x v="0"/>
    <s v="Fri"/>
    <x v="20"/>
    <x v="1"/>
    <x v="5"/>
  </r>
  <r>
    <d v="1985-10-07T00:00:00"/>
    <n v="0.26785700000000001"/>
    <n v="0.27232099999999998"/>
    <n v="0.26785700000000001"/>
    <n v="0.26785700000000001"/>
    <n v="0.21668699999999999"/>
    <n v="22982400"/>
    <x v="1"/>
    <s v="Mon"/>
    <x v="0"/>
    <x v="0"/>
    <x v="5"/>
  </r>
  <r>
    <d v="1985-10-08T00:00:00"/>
    <n v="0.27008900000000002"/>
    <n v="0.27008900000000002"/>
    <n v="0.27008900000000002"/>
    <n v="0.27008900000000002"/>
    <n v="0.21849299999999999"/>
    <n v="21744800"/>
    <x v="2"/>
    <s v="Tues"/>
    <x v="0"/>
    <x v="0"/>
    <x v="5"/>
  </r>
  <r>
    <d v="1985-10-09T00:00:00"/>
    <n v="0.27008900000000002"/>
    <n v="0.27232099999999998"/>
    <n v="0.26785700000000001"/>
    <n v="0.26785700000000001"/>
    <n v="0.21668699999999999"/>
    <n v="20703200"/>
    <x v="3"/>
    <s v="Wednes"/>
    <x v="1"/>
    <x v="1"/>
    <x v="5"/>
  </r>
  <r>
    <d v="1985-10-10T00:00:00"/>
    <n v="0.28348200000000001"/>
    <n v="0.28571400000000002"/>
    <n v="0.28348200000000001"/>
    <n v="0.28348200000000001"/>
    <n v="0.229327"/>
    <n v="65436000"/>
    <x v="4"/>
    <s v="Thurs"/>
    <x v="0"/>
    <x v="0"/>
    <x v="5"/>
  </r>
  <r>
    <d v="1985-10-11T00:00:00"/>
    <n v="0.28571400000000002"/>
    <n v="0.29017900000000002"/>
    <n v="0.28571400000000002"/>
    <n v="0.28571400000000002"/>
    <n v="0.23113300000000001"/>
    <n v="29573600"/>
    <x v="0"/>
    <s v="Fri"/>
    <x v="0"/>
    <x v="0"/>
    <x v="5"/>
  </r>
  <r>
    <d v="1985-10-14T00:00:00"/>
    <n v="0.296875"/>
    <n v="0.296875"/>
    <n v="0.296875"/>
    <n v="0.296875"/>
    <n v="0.24016199999999999"/>
    <n v="38796800"/>
    <x v="1"/>
    <s v="Mon"/>
    <x v="0"/>
    <x v="0"/>
    <x v="5"/>
  </r>
  <r>
    <d v="1985-10-15T00:00:00"/>
    <n v="0.30357099999999998"/>
    <n v="0.30580400000000002"/>
    <n v="0.30357099999999998"/>
    <n v="0.30357099999999998"/>
    <n v="0.24557899999999999"/>
    <n v="73472000"/>
    <x v="2"/>
    <s v="Tues"/>
    <x v="0"/>
    <x v="0"/>
    <x v="5"/>
  </r>
  <r>
    <d v="1985-10-16T00:00:00"/>
    <n v="0.32142900000000002"/>
    <n v="0.32366099999999998"/>
    <n v="0.32142900000000002"/>
    <n v="0.32142900000000002"/>
    <n v="0.26002500000000001"/>
    <n v="72111200"/>
    <x v="3"/>
    <s v="Wednes"/>
    <x v="0"/>
    <x v="0"/>
    <x v="5"/>
  </r>
  <r>
    <d v="1985-10-17T00:00:00"/>
    <n v="0.32589299999999999"/>
    <n v="0.34151799999999999"/>
    <n v="0.32589299999999999"/>
    <n v="0.32589299999999999"/>
    <n v="0.26363599999999998"/>
    <n v="87046400"/>
    <x v="4"/>
    <s v="Thurs"/>
    <x v="0"/>
    <x v="0"/>
    <x v="5"/>
  </r>
  <r>
    <d v="1985-10-18T00:00:00"/>
    <n v="0.32589299999999999"/>
    <n v="0.328125"/>
    <n v="0.31696400000000002"/>
    <n v="0.31696400000000002"/>
    <n v="0.256413"/>
    <n v="57607200"/>
    <x v="0"/>
    <s v="Fri"/>
    <x v="20"/>
    <x v="1"/>
    <x v="5"/>
  </r>
  <r>
    <d v="1985-10-21T00:00:00"/>
    <n v="0.31696400000000002"/>
    <n v="0.31696400000000002"/>
    <n v="0.30803599999999998"/>
    <n v="0.30803599999999998"/>
    <n v="0.249191"/>
    <n v="29719200"/>
    <x v="1"/>
    <s v="Mon"/>
    <x v="66"/>
    <x v="1"/>
    <x v="5"/>
  </r>
  <r>
    <d v="1985-10-22T00:00:00"/>
    <n v="0.32142900000000002"/>
    <n v="0.32589299999999999"/>
    <n v="0.32142900000000002"/>
    <n v="0.32142900000000002"/>
    <n v="0.26002500000000001"/>
    <n v="106136800"/>
    <x v="2"/>
    <s v="Tues"/>
    <x v="0"/>
    <x v="0"/>
    <x v="5"/>
  </r>
  <r>
    <d v="1985-10-23T00:00:00"/>
    <n v="0.32142900000000002"/>
    <n v="0.33035700000000001"/>
    <n v="0.32142900000000002"/>
    <n v="0.32142900000000002"/>
    <n v="0.26002500000000001"/>
    <n v="37094400"/>
    <x v="3"/>
    <s v="Wednes"/>
    <x v="0"/>
    <x v="0"/>
    <x v="5"/>
  </r>
  <r>
    <d v="1985-10-24T00:00:00"/>
    <n v="0.328125"/>
    <n v="0.33705400000000002"/>
    <n v="0.328125"/>
    <n v="0.328125"/>
    <n v="0.26544200000000001"/>
    <n v="68157600"/>
    <x v="4"/>
    <s v="Thurs"/>
    <x v="0"/>
    <x v="0"/>
    <x v="5"/>
  </r>
  <r>
    <d v="1985-10-25T00:00:00"/>
    <n v="0.328125"/>
    <n v="0.328125"/>
    <n v="0.32142900000000002"/>
    <n v="0.32142900000000002"/>
    <n v="0.26002500000000001"/>
    <n v="15820000"/>
    <x v="0"/>
    <s v="Fri"/>
    <x v="92"/>
    <x v="1"/>
    <x v="5"/>
  </r>
  <r>
    <d v="1985-10-28T00:00:00"/>
    <n v="0.32142900000000002"/>
    <n v="0.32366099999999998"/>
    <n v="0.32142900000000002"/>
    <n v="0.32142900000000002"/>
    <n v="0.26002500000000001"/>
    <n v="14868000"/>
    <x v="1"/>
    <s v="Mon"/>
    <x v="0"/>
    <x v="0"/>
    <x v="5"/>
  </r>
  <r>
    <d v="1985-10-29T00:00:00"/>
    <n v="0.32142900000000002"/>
    <n v="0.32142900000000002"/>
    <n v="0.31919599999999998"/>
    <n v="0.31919599999999998"/>
    <n v="0.25821899999999998"/>
    <n v="32720800"/>
    <x v="2"/>
    <s v="Tues"/>
    <x v="5"/>
    <x v="1"/>
    <x v="5"/>
  </r>
  <r>
    <d v="1985-10-30T00:00:00"/>
    <n v="0.33928599999999998"/>
    <n v="0.33928599999999998"/>
    <n v="0.33928599999999998"/>
    <n v="0.33928599999999998"/>
    <n v="0.27447100000000002"/>
    <n v="56644000"/>
    <x v="3"/>
    <s v="Wednes"/>
    <x v="0"/>
    <x v="0"/>
    <x v="5"/>
  </r>
  <r>
    <d v="1985-10-31T00:00:00"/>
    <n v="0.33928599999999998"/>
    <n v="0.34375"/>
    <n v="0.33258900000000002"/>
    <n v="0.33258900000000002"/>
    <n v="0.26905400000000002"/>
    <n v="38768800"/>
    <x v="4"/>
    <s v="Thurs"/>
    <x v="37"/>
    <x v="1"/>
    <x v="5"/>
  </r>
  <r>
    <d v="1985-11-01T00:00:00"/>
    <n v="0.33258900000000002"/>
    <n v="0.33928599999999998"/>
    <n v="0.33258900000000002"/>
    <n v="0.33258900000000002"/>
    <n v="0.26905400000000002"/>
    <n v="23139200"/>
    <x v="0"/>
    <s v="Fri"/>
    <x v="0"/>
    <x v="0"/>
    <x v="5"/>
  </r>
  <r>
    <d v="1985-11-04T00:00:00"/>
    <n v="0.33482099999999998"/>
    <n v="0.34151799999999999"/>
    <n v="0.33482099999999998"/>
    <n v="0.33482099999999998"/>
    <n v="0.27085900000000002"/>
    <n v="38931200"/>
    <x v="1"/>
    <s v="Mon"/>
    <x v="0"/>
    <x v="0"/>
    <x v="5"/>
  </r>
  <r>
    <d v="1985-11-05T00:00:00"/>
    <n v="0.33482099999999998"/>
    <n v="0.34151799999999999"/>
    <n v="0.33258900000000002"/>
    <n v="0.33258900000000002"/>
    <n v="0.26905400000000002"/>
    <n v="26885600"/>
    <x v="2"/>
    <s v="Tues"/>
    <x v="7"/>
    <x v="1"/>
    <x v="5"/>
  </r>
  <r>
    <d v="1985-11-06T00:00:00"/>
    <n v="0.34375"/>
    <n v="0.34598200000000001"/>
    <n v="0.34375"/>
    <n v="0.34375"/>
    <n v="0.278082"/>
    <n v="50114400"/>
    <x v="3"/>
    <s v="Wednes"/>
    <x v="0"/>
    <x v="0"/>
    <x v="5"/>
  </r>
  <r>
    <d v="1985-11-07T00:00:00"/>
    <n v="0.35044599999999998"/>
    <n v="0.35491099999999998"/>
    <n v="0.35044599999999998"/>
    <n v="0.35044599999999998"/>
    <n v="0.283499"/>
    <n v="79284800"/>
    <x v="4"/>
    <s v="Thurs"/>
    <x v="0"/>
    <x v="0"/>
    <x v="5"/>
  </r>
  <r>
    <d v="1985-11-08T00:00:00"/>
    <n v="0.36607099999999998"/>
    <n v="0.37053599999999998"/>
    <n v="0.36607099999999998"/>
    <n v="0.36607099999999998"/>
    <n v="0.29613899999999999"/>
    <n v="73528000"/>
    <x v="0"/>
    <s v="Fri"/>
    <x v="0"/>
    <x v="0"/>
    <x v="5"/>
  </r>
  <r>
    <d v="1985-11-11T00:00:00"/>
    <n v="0.36607099999999998"/>
    <n v="0.37053599999999998"/>
    <n v="0.35714299999999999"/>
    <n v="0.35714299999999999"/>
    <n v="0.28891600000000001"/>
    <n v="44693600"/>
    <x v="1"/>
    <s v="Mon"/>
    <x v="106"/>
    <x v="1"/>
    <x v="5"/>
  </r>
  <r>
    <d v="1985-11-12T00:00:00"/>
    <n v="0.35714299999999999"/>
    <n v="0.36160700000000001"/>
    <n v="0.35491099999999998"/>
    <n v="0.35491099999999998"/>
    <n v="0.28711100000000001"/>
    <n v="43411200"/>
    <x v="2"/>
    <s v="Tues"/>
    <x v="1"/>
    <x v="1"/>
    <x v="5"/>
  </r>
  <r>
    <d v="1985-11-13T00:00:00"/>
    <n v="0.35491099999999998"/>
    <n v="0.35491099999999998"/>
    <n v="0.34598200000000001"/>
    <n v="0.34598200000000001"/>
    <n v="0.27988800000000003"/>
    <n v="25390400"/>
    <x v="3"/>
    <s v="Wednes"/>
    <x v="20"/>
    <x v="1"/>
    <x v="5"/>
  </r>
  <r>
    <d v="1985-11-14T00:00:00"/>
    <n v="0.35714299999999999"/>
    <n v="0.359375"/>
    <n v="0.35714299999999999"/>
    <n v="0.35714299999999999"/>
    <n v="0.28891600000000001"/>
    <n v="34876800"/>
    <x v="4"/>
    <s v="Thurs"/>
    <x v="0"/>
    <x v="0"/>
    <x v="5"/>
  </r>
  <r>
    <d v="1985-11-15T00:00:00"/>
    <n v="0.35714299999999999"/>
    <n v="0.36160700000000001"/>
    <n v="0.35491099999999998"/>
    <n v="0.35491099999999998"/>
    <n v="0.28711100000000001"/>
    <n v="20395200"/>
    <x v="0"/>
    <s v="Fri"/>
    <x v="1"/>
    <x v="1"/>
    <x v="5"/>
  </r>
  <r>
    <d v="1985-11-18T00:00:00"/>
    <n v="0.35491099999999998"/>
    <n v="0.35714299999999999"/>
    <n v="0.35491099999999998"/>
    <n v="0.35491099999999998"/>
    <n v="0.28711100000000001"/>
    <n v="16139200"/>
    <x v="1"/>
    <s v="Mon"/>
    <x v="0"/>
    <x v="0"/>
    <x v="5"/>
  </r>
  <r>
    <d v="1985-11-19T00:00:00"/>
    <n v="0.35491099999999998"/>
    <n v="0.35714299999999999"/>
    <n v="0.34375"/>
    <n v="0.34375"/>
    <n v="0.278082"/>
    <n v="23581600"/>
    <x v="2"/>
    <s v="Tues"/>
    <x v="27"/>
    <x v="1"/>
    <x v="5"/>
  </r>
  <r>
    <d v="1985-11-20T00:00:00"/>
    <n v="0.34375"/>
    <n v="0.34598200000000001"/>
    <n v="0.33928599999999998"/>
    <n v="0.33928599999999998"/>
    <n v="0.27447100000000002"/>
    <n v="24768800"/>
    <x v="3"/>
    <s v="Wednes"/>
    <x v="2"/>
    <x v="1"/>
    <x v="5"/>
  </r>
  <r>
    <d v="1985-11-21T00:00:00"/>
    <n v="0.33928599999999998"/>
    <n v="0.34375"/>
    <n v="0.33928599999999998"/>
    <n v="0.33928599999999998"/>
    <n v="0.27447100000000002"/>
    <n v="25737600"/>
    <x v="4"/>
    <s v="Thurs"/>
    <x v="0"/>
    <x v="0"/>
    <x v="5"/>
  </r>
  <r>
    <d v="1985-11-22T00:00:00"/>
    <n v="0.33928599999999998"/>
    <n v="0.34375"/>
    <n v="0.33705400000000002"/>
    <n v="0.33928599999999998"/>
    <n v="0.27447100000000002"/>
    <n v="32188800"/>
    <x v="0"/>
    <s v="Fri"/>
    <x v="0"/>
    <x v="0"/>
    <x v="5"/>
  </r>
  <r>
    <d v="1985-11-25T00:00:00"/>
    <n v="0.33928599999999998"/>
    <n v="0.34375"/>
    <n v="0.33928599999999998"/>
    <n v="0.34151799999999999"/>
    <n v="0.27627600000000002"/>
    <n v="24298400"/>
    <x v="1"/>
    <s v="Mon"/>
    <x v="19"/>
    <x v="0"/>
    <x v="5"/>
  </r>
  <r>
    <d v="1985-11-26T00:00:00"/>
    <n v="0.34151799999999999"/>
    <n v="0.34821400000000002"/>
    <n v="0.33928599999999998"/>
    <n v="0.34598200000000001"/>
    <n v="0.27988800000000003"/>
    <n v="41115200"/>
    <x v="2"/>
    <s v="Tues"/>
    <x v="25"/>
    <x v="0"/>
    <x v="5"/>
  </r>
  <r>
    <d v="1985-11-27T00:00:00"/>
    <n v="0.34598200000000001"/>
    <n v="0.359375"/>
    <n v="0.34375"/>
    <n v="0.35714299999999999"/>
    <n v="0.28891600000000001"/>
    <n v="47930400"/>
    <x v="3"/>
    <s v="Wednes"/>
    <x v="23"/>
    <x v="0"/>
    <x v="5"/>
  </r>
  <r>
    <d v="1985-11-29T00:00:00"/>
    <n v="0.35714299999999999"/>
    <n v="0.359375"/>
    <n v="0.35491099999999998"/>
    <n v="0.359375"/>
    <n v="0.29072199999999998"/>
    <n v="24757600"/>
    <x v="0"/>
    <s v="Fri"/>
    <x v="19"/>
    <x v="0"/>
    <x v="5"/>
  </r>
  <r>
    <d v="1985-12-02T00:00:00"/>
    <n v="0.359375"/>
    <n v="0.36160700000000001"/>
    <n v="0.35714299999999999"/>
    <n v="0.36160700000000001"/>
    <n v="0.29252800000000001"/>
    <n v="25048800"/>
    <x v="1"/>
    <s v="Mon"/>
    <x v="19"/>
    <x v="0"/>
    <x v="5"/>
  </r>
  <r>
    <d v="1985-12-03T00:00:00"/>
    <n v="0.36160700000000001"/>
    <n v="0.36383900000000002"/>
    <n v="0.35714299999999999"/>
    <n v="0.359375"/>
    <n v="0.29072199999999998"/>
    <n v="38768800"/>
    <x v="2"/>
    <s v="Tues"/>
    <x v="1"/>
    <x v="1"/>
    <x v="5"/>
  </r>
  <r>
    <d v="1985-12-04T00:00:00"/>
    <n v="0.359375"/>
    <n v="0.36830400000000002"/>
    <n v="0.359375"/>
    <n v="0.36607099999999998"/>
    <n v="0.29613899999999999"/>
    <n v="41277600"/>
    <x v="3"/>
    <s v="Wednes"/>
    <x v="90"/>
    <x v="0"/>
    <x v="5"/>
  </r>
  <r>
    <d v="1985-12-05T00:00:00"/>
    <n v="0.36607099999999998"/>
    <n v="0.37053599999999998"/>
    <n v="0.35714299999999999"/>
    <n v="0.359375"/>
    <n v="0.29072199999999998"/>
    <n v="31287200"/>
    <x v="4"/>
    <s v="Thurs"/>
    <x v="92"/>
    <x v="1"/>
    <x v="5"/>
  </r>
  <r>
    <d v="1985-12-06T00:00:00"/>
    <n v="0.359375"/>
    <n v="0.359375"/>
    <n v="0.35044599999999998"/>
    <n v="0.35267900000000002"/>
    <n v="0.28530499999999998"/>
    <n v="16363200"/>
    <x v="0"/>
    <s v="Fri"/>
    <x v="92"/>
    <x v="1"/>
    <x v="5"/>
  </r>
  <r>
    <d v="1985-12-09T00:00:00"/>
    <n v="0.35267900000000002"/>
    <n v="0.35714299999999999"/>
    <n v="0.34375"/>
    <n v="0.34598200000000001"/>
    <n v="0.27988800000000003"/>
    <n v="34966400"/>
    <x v="1"/>
    <s v="Mon"/>
    <x v="93"/>
    <x v="1"/>
    <x v="5"/>
  </r>
  <r>
    <d v="1985-12-10T00:00:00"/>
    <n v="0.34598200000000001"/>
    <n v="0.35044599999999998"/>
    <n v="0.34375"/>
    <n v="0.34821400000000002"/>
    <n v="0.28169300000000003"/>
    <n v="50226400"/>
    <x v="2"/>
    <s v="Tues"/>
    <x v="19"/>
    <x v="0"/>
    <x v="5"/>
  </r>
  <r>
    <d v="1985-12-11T00:00:00"/>
    <n v="0.34821400000000002"/>
    <n v="0.359375"/>
    <n v="0.34821400000000002"/>
    <n v="0.35267900000000002"/>
    <n v="0.28530499999999998"/>
    <n v="59404800"/>
    <x v="3"/>
    <s v="Wednes"/>
    <x v="101"/>
    <x v="0"/>
    <x v="5"/>
  </r>
  <r>
    <d v="1985-12-12T00:00:00"/>
    <n v="0.35491099999999998"/>
    <n v="0.36160700000000001"/>
    <n v="0.35491099999999998"/>
    <n v="0.35714299999999999"/>
    <n v="0.28891600000000001"/>
    <n v="31315200"/>
    <x v="4"/>
    <s v="Thurs"/>
    <x v="19"/>
    <x v="0"/>
    <x v="5"/>
  </r>
  <r>
    <d v="1985-12-13T00:00:00"/>
    <n v="0.35714299999999999"/>
    <n v="0.36160700000000001"/>
    <n v="0.35267900000000002"/>
    <n v="0.35714299999999999"/>
    <n v="0.28891600000000001"/>
    <n v="62787200"/>
    <x v="0"/>
    <s v="Fri"/>
    <x v="0"/>
    <x v="0"/>
    <x v="5"/>
  </r>
  <r>
    <d v="1985-12-16T00:00:00"/>
    <n v="0.35714299999999999"/>
    <n v="0.37946400000000002"/>
    <n v="0.35714299999999999"/>
    <n v="0.37276799999999999"/>
    <n v="0.30155700000000002"/>
    <n v="72228800"/>
    <x v="1"/>
    <s v="Mon"/>
    <x v="46"/>
    <x v="0"/>
    <x v="5"/>
  </r>
  <r>
    <d v="1985-12-17T00:00:00"/>
    <n v="0.37276799999999999"/>
    <n v="0.375"/>
    <n v="0.36383900000000002"/>
    <n v="0.36830400000000002"/>
    <n v="0.29794500000000002"/>
    <n v="27266400"/>
    <x v="2"/>
    <s v="Tues"/>
    <x v="6"/>
    <x v="1"/>
    <x v="5"/>
  </r>
  <r>
    <d v="1985-12-18T00:00:00"/>
    <n v="0.38169599999999998"/>
    <n v="0.40848200000000001"/>
    <n v="0.38169599999999998"/>
    <n v="0.39732099999999998"/>
    <n v="0.32141999999999998"/>
    <n v="139949600"/>
    <x v="3"/>
    <s v="Wednes"/>
    <x v="46"/>
    <x v="0"/>
    <x v="5"/>
  </r>
  <r>
    <d v="1985-12-19T00:00:00"/>
    <n v="0.39732099999999998"/>
    <n v="0.40625"/>
    <n v="0.39508900000000002"/>
    <n v="0.40178599999999998"/>
    <n v="0.32503100000000001"/>
    <n v="67530400"/>
    <x v="4"/>
    <s v="Thurs"/>
    <x v="101"/>
    <x v="0"/>
    <x v="5"/>
  </r>
  <r>
    <d v="1985-12-20T00:00:00"/>
    <n v="0.40178599999999998"/>
    <n v="0.40625"/>
    <n v="0.39732099999999998"/>
    <n v="0.39955400000000002"/>
    <n v="0.32322499999999998"/>
    <n v="51508800"/>
    <x v="0"/>
    <s v="Fri"/>
    <x v="7"/>
    <x v="1"/>
    <x v="5"/>
  </r>
  <r>
    <d v="1985-12-23T00:00:00"/>
    <n v="0.39955400000000002"/>
    <n v="0.40178599999999998"/>
    <n v="0.38616099999999998"/>
    <n v="0.390625"/>
    <n v="0.31600200000000001"/>
    <n v="35806400"/>
    <x v="1"/>
    <s v="Mon"/>
    <x v="109"/>
    <x v="1"/>
    <x v="5"/>
  </r>
  <r>
    <d v="1985-12-24T00:00:00"/>
    <n v="0.390625"/>
    <n v="0.39285700000000001"/>
    <n v="0.38616099999999998"/>
    <n v="0.38839299999999999"/>
    <n v="0.314197"/>
    <n v="16150400"/>
    <x v="2"/>
    <s v="Tues"/>
    <x v="1"/>
    <x v="1"/>
    <x v="5"/>
  </r>
  <r>
    <d v="1985-12-26T00:00:00"/>
    <n v="0.38839299999999999"/>
    <n v="0.39285700000000001"/>
    <n v="0.38616099999999998"/>
    <n v="0.38839299999999999"/>
    <n v="0.314197"/>
    <n v="11463200"/>
    <x v="4"/>
    <s v="Thurs"/>
    <x v="0"/>
    <x v="0"/>
    <x v="5"/>
  </r>
  <r>
    <d v="1985-12-27T00:00:00"/>
    <n v="0.38839299999999999"/>
    <n v="0.40401799999999999"/>
    <n v="0.38839299999999999"/>
    <n v="0.39955400000000002"/>
    <n v="0.32322499999999998"/>
    <n v="30721600"/>
    <x v="0"/>
    <s v="Fri"/>
    <x v="103"/>
    <x v="0"/>
    <x v="5"/>
  </r>
  <r>
    <d v="1985-12-30T00:00:00"/>
    <n v="0.39955400000000002"/>
    <n v="0.40401799999999999"/>
    <n v="0.39508900000000002"/>
    <n v="0.39732099999999998"/>
    <n v="0.32141999999999998"/>
    <n v="26919200"/>
    <x v="1"/>
    <s v="Mon"/>
    <x v="5"/>
    <x v="1"/>
    <x v="5"/>
  </r>
  <r>
    <d v="1985-12-31T00:00:00"/>
    <n v="0.39732099999999998"/>
    <n v="0.39955400000000002"/>
    <n v="0.39285700000000001"/>
    <n v="0.39285700000000001"/>
    <n v="0.31780799999999998"/>
    <n v="21812000"/>
    <x v="2"/>
    <s v="Tues"/>
    <x v="6"/>
    <x v="1"/>
    <x v="5"/>
  </r>
  <r>
    <d v="1986-01-02T00:00:00"/>
    <n v="0.39285700000000001"/>
    <n v="0.39732099999999998"/>
    <n v="0.38839299999999999"/>
    <n v="0.39732099999999998"/>
    <n v="0.32141999999999998"/>
    <n v="29355200"/>
    <x v="4"/>
    <s v="Thurs"/>
    <x v="12"/>
    <x v="0"/>
    <x v="6"/>
  </r>
  <r>
    <d v="1986-01-03T00:00:00"/>
    <n v="0.39732099999999998"/>
    <n v="0.39955400000000002"/>
    <n v="0.39508900000000002"/>
    <n v="0.39955400000000002"/>
    <n v="0.32322499999999998"/>
    <n v="60541600"/>
    <x v="0"/>
    <s v="Fri"/>
    <x v="13"/>
    <x v="0"/>
    <x v="6"/>
  </r>
  <r>
    <d v="1986-01-06T00:00:00"/>
    <n v="0.39955400000000002"/>
    <n v="0.39955400000000002"/>
    <n v="0.390625"/>
    <n v="0.39732099999999998"/>
    <n v="0.32141999999999998"/>
    <n v="46261600"/>
    <x v="1"/>
    <s v="Mon"/>
    <x v="5"/>
    <x v="1"/>
    <x v="6"/>
  </r>
  <r>
    <d v="1986-01-07T00:00:00"/>
    <n v="0.39732099999999998"/>
    <n v="0.41071400000000002"/>
    <n v="0.39508900000000002"/>
    <n v="0.41071400000000002"/>
    <n v="0.33225399999999999"/>
    <n v="117633600"/>
    <x v="2"/>
    <s v="Tues"/>
    <x v="108"/>
    <x v="0"/>
    <x v="6"/>
  </r>
  <r>
    <d v="1986-01-08T00:00:00"/>
    <n v="0.41071400000000002"/>
    <n v="0.41964299999999999"/>
    <n v="0.40625"/>
    <n v="0.40848200000000001"/>
    <n v="0.33044800000000002"/>
    <n v="151900000"/>
    <x v="3"/>
    <s v="Wednes"/>
    <x v="1"/>
    <x v="1"/>
    <x v="6"/>
  </r>
  <r>
    <d v="1986-01-09T00:00:00"/>
    <n v="0.40848200000000001"/>
    <n v="0.41071400000000002"/>
    <n v="0.390625"/>
    <n v="0.40401799999999999"/>
    <n v="0.32683699999999999"/>
    <n v="111809600"/>
    <x v="4"/>
    <s v="Thurs"/>
    <x v="2"/>
    <x v="1"/>
    <x v="6"/>
  </r>
  <r>
    <d v="1986-01-10T00:00:00"/>
    <n v="0.40401799999999999"/>
    <n v="0.41294599999999998"/>
    <n v="0.40401799999999999"/>
    <n v="0.40625"/>
    <n v="0.32864300000000002"/>
    <n v="38309600"/>
    <x v="0"/>
    <s v="Fri"/>
    <x v="19"/>
    <x v="0"/>
    <x v="6"/>
  </r>
  <r>
    <d v="1986-01-13T00:00:00"/>
    <n v="0.40625"/>
    <n v="0.41294599999999998"/>
    <n v="0.40178599999999998"/>
    <n v="0.41071400000000002"/>
    <n v="0.33225399999999999"/>
    <n v="53855200"/>
    <x v="1"/>
    <s v="Mon"/>
    <x v="25"/>
    <x v="0"/>
    <x v="6"/>
  </r>
  <r>
    <d v="1986-01-14T00:00:00"/>
    <n v="0.41071400000000002"/>
    <n v="0.42410700000000001"/>
    <n v="0.40178599999999998"/>
    <n v="0.41517900000000002"/>
    <n v="0.335866"/>
    <n v="68174400"/>
    <x v="2"/>
    <s v="Tues"/>
    <x v="101"/>
    <x v="0"/>
    <x v="6"/>
  </r>
  <r>
    <d v="1986-01-15T00:00:00"/>
    <n v="0.41517900000000002"/>
    <n v="0.42857099999999998"/>
    <n v="0.41294599999999998"/>
    <n v="0.42633900000000002"/>
    <n v="0.34489399999999998"/>
    <n v="105868000"/>
    <x v="3"/>
    <s v="Wednes"/>
    <x v="124"/>
    <x v="0"/>
    <x v="6"/>
  </r>
  <r>
    <d v="1986-01-16T00:00:00"/>
    <n v="0.42633900000000002"/>
    <n v="0.44196400000000002"/>
    <n v="0.42633900000000002"/>
    <n v="0.4375"/>
    <n v="0.35392299999999999"/>
    <n v="133694400"/>
    <x v="4"/>
    <s v="Thurs"/>
    <x v="23"/>
    <x v="0"/>
    <x v="6"/>
  </r>
  <r>
    <d v="1986-01-17T00:00:00"/>
    <n v="0.4375"/>
    <n v="0.44196400000000002"/>
    <n v="0.42633900000000002"/>
    <n v="0.42857099999999998"/>
    <n v="0.34670000000000001"/>
    <n v="86346400"/>
    <x v="0"/>
    <s v="Fri"/>
    <x v="109"/>
    <x v="1"/>
    <x v="6"/>
  </r>
  <r>
    <d v="1986-01-20T00:00:00"/>
    <n v="0.42857099999999998"/>
    <n v="0.42857099999999998"/>
    <n v="0.41741099999999998"/>
    <n v="0.42633900000000002"/>
    <n v="0.34489399999999998"/>
    <n v="31852800"/>
    <x v="1"/>
    <s v="Mon"/>
    <x v="7"/>
    <x v="1"/>
    <x v="6"/>
  </r>
  <r>
    <d v="1986-01-21T00:00:00"/>
    <n v="0.42633900000000002"/>
    <n v="0.43080400000000002"/>
    <n v="0.42410700000000001"/>
    <n v="0.42857099999999998"/>
    <n v="0.34670000000000001"/>
    <n v="37990400"/>
    <x v="2"/>
    <s v="Tues"/>
    <x v="97"/>
    <x v="0"/>
    <x v="6"/>
  </r>
  <r>
    <d v="1986-01-22T00:00:00"/>
    <n v="0.42857099999999998"/>
    <n v="0.43080400000000002"/>
    <n v="0.39955400000000002"/>
    <n v="0.41741099999999998"/>
    <n v="0.337671"/>
    <n v="35750400"/>
    <x v="3"/>
    <s v="Wednes"/>
    <x v="100"/>
    <x v="1"/>
    <x v="6"/>
  </r>
  <r>
    <d v="1986-01-23T00:00:00"/>
    <n v="0.41741099999999998"/>
    <n v="0.41964299999999999"/>
    <n v="0.40625"/>
    <n v="0.41071400000000002"/>
    <n v="0.33225399999999999"/>
    <n v="39104800"/>
    <x v="4"/>
    <s v="Thurs"/>
    <x v="37"/>
    <x v="1"/>
    <x v="6"/>
  </r>
  <r>
    <d v="1986-01-24T00:00:00"/>
    <n v="0.41071400000000002"/>
    <n v="0.41741099999999998"/>
    <n v="0.40401799999999999"/>
    <n v="0.40401799999999999"/>
    <n v="0.32683699999999999"/>
    <n v="27994400"/>
    <x v="0"/>
    <s v="Fri"/>
    <x v="42"/>
    <x v="1"/>
    <x v="6"/>
  </r>
  <r>
    <d v="1986-01-27T00:00:00"/>
    <n v="0.40401799999999999"/>
    <n v="0.40625"/>
    <n v="0.39285700000000001"/>
    <n v="0.39508900000000002"/>
    <n v="0.31961400000000001"/>
    <n v="97395200"/>
    <x v="1"/>
    <s v="Mon"/>
    <x v="20"/>
    <x v="1"/>
    <x v="6"/>
  </r>
  <r>
    <d v="1986-01-28T00:00:00"/>
    <n v="0.39508900000000002"/>
    <n v="0.39955400000000002"/>
    <n v="0.39285700000000001"/>
    <n v="0.39732099999999998"/>
    <n v="0.32141999999999998"/>
    <n v="55574400"/>
    <x v="2"/>
    <s v="Tues"/>
    <x v="97"/>
    <x v="0"/>
    <x v="6"/>
  </r>
  <r>
    <d v="1986-01-29T00:00:00"/>
    <n v="0.39732099999999998"/>
    <n v="0.43526799999999999"/>
    <n v="0.39285700000000001"/>
    <n v="0.421875"/>
    <n v="0.341283"/>
    <n v="147392000"/>
    <x v="3"/>
    <s v="Wednes"/>
    <x v="22"/>
    <x v="0"/>
    <x v="6"/>
  </r>
  <r>
    <d v="1986-01-30T00:00:00"/>
    <n v="0.41964299999999999"/>
    <n v="0.41964299999999999"/>
    <n v="0.40848200000000001"/>
    <n v="0.41071400000000002"/>
    <n v="0.33225399999999999"/>
    <n v="59220000"/>
    <x v="4"/>
    <s v="Thurs"/>
    <x v="20"/>
    <x v="1"/>
    <x v="6"/>
  </r>
  <r>
    <d v="1986-01-31T00:00:00"/>
    <n v="0.41071400000000002"/>
    <n v="0.41517900000000002"/>
    <n v="0.40848200000000001"/>
    <n v="0.41294599999999998"/>
    <n v="0.33406000000000002"/>
    <n v="36926400"/>
    <x v="0"/>
    <s v="Fri"/>
    <x v="97"/>
    <x v="0"/>
    <x v="6"/>
  </r>
  <r>
    <d v="1986-02-03T00:00:00"/>
    <n v="0.41294599999999998"/>
    <n v="0.42857099999999998"/>
    <n v="0.40848200000000001"/>
    <n v="0.42633900000000002"/>
    <n v="0.34489399999999998"/>
    <n v="87505600"/>
    <x v="1"/>
    <s v="Mon"/>
    <x v="108"/>
    <x v="0"/>
    <x v="6"/>
  </r>
  <r>
    <d v="1986-02-04T00:00:00"/>
    <n v="0.42633900000000002"/>
    <n v="0.43526799999999999"/>
    <n v="0.42410700000000001"/>
    <n v="0.42410700000000001"/>
    <n v="0.343088"/>
    <n v="65044000"/>
    <x v="2"/>
    <s v="Tues"/>
    <x v="1"/>
    <x v="1"/>
    <x v="6"/>
  </r>
  <r>
    <d v="1986-02-05T00:00:00"/>
    <n v="0.42410700000000001"/>
    <n v="0.42633900000000002"/>
    <n v="0.41964299999999999"/>
    <n v="0.42410700000000001"/>
    <n v="0.343088"/>
    <n v="49291200"/>
    <x v="3"/>
    <s v="Wednes"/>
    <x v="0"/>
    <x v="0"/>
    <x v="6"/>
  </r>
  <r>
    <d v="1986-02-06T00:00:00"/>
    <n v="0.42410700000000001"/>
    <n v="0.43303599999999998"/>
    <n v="0.421875"/>
    <n v="0.43080400000000002"/>
    <n v="0.34850500000000001"/>
    <n v="33555200"/>
    <x v="4"/>
    <s v="Thurs"/>
    <x v="96"/>
    <x v="0"/>
    <x v="6"/>
  </r>
  <r>
    <d v="1986-02-07T00:00:00"/>
    <n v="0.43080400000000002"/>
    <n v="0.43080400000000002"/>
    <n v="0.41964299999999999"/>
    <n v="0.42857099999999998"/>
    <n v="0.34670000000000001"/>
    <n v="32351200"/>
    <x v="0"/>
    <s v="Fri"/>
    <x v="5"/>
    <x v="1"/>
    <x v="6"/>
  </r>
  <r>
    <d v="1986-02-10T00:00:00"/>
    <n v="0.42857099999999998"/>
    <n v="0.4375"/>
    <n v="0.42410700000000001"/>
    <n v="0.42633900000000002"/>
    <n v="0.34489399999999998"/>
    <n v="27960800"/>
    <x v="1"/>
    <s v="Mon"/>
    <x v="7"/>
    <x v="1"/>
    <x v="6"/>
  </r>
  <r>
    <d v="1986-02-11T00:00:00"/>
    <n v="0.42633900000000002"/>
    <n v="0.42857099999999998"/>
    <n v="0.41964299999999999"/>
    <n v="0.42633900000000002"/>
    <n v="0.34489399999999998"/>
    <n v="38365600"/>
    <x v="2"/>
    <s v="Tues"/>
    <x v="0"/>
    <x v="0"/>
    <x v="6"/>
  </r>
  <r>
    <d v="1986-02-12T00:00:00"/>
    <n v="0.42633900000000002"/>
    <n v="0.42857099999999998"/>
    <n v="0.42410700000000001"/>
    <n v="0.42857099999999998"/>
    <n v="0.34670000000000001"/>
    <n v="33264000"/>
    <x v="3"/>
    <s v="Wednes"/>
    <x v="97"/>
    <x v="0"/>
    <x v="6"/>
  </r>
  <r>
    <d v="1986-02-13T00:00:00"/>
    <n v="0.42857099999999998"/>
    <n v="0.42857099999999998"/>
    <n v="0.42410700000000001"/>
    <n v="0.42633900000000002"/>
    <n v="0.34489399999999998"/>
    <n v="27344800"/>
    <x v="4"/>
    <s v="Thurs"/>
    <x v="7"/>
    <x v="1"/>
    <x v="6"/>
  </r>
  <r>
    <d v="1986-02-14T00:00:00"/>
    <n v="0.42633900000000002"/>
    <n v="0.43080400000000002"/>
    <n v="0.42410700000000001"/>
    <n v="0.42410700000000001"/>
    <n v="0.343088"/>
    <n v="34378400"/>
    <x v="0"/>
    <s v="Fri"/>
    <x v="1"/>
    <x v="1"/>
    <x v="6"/>
  </r>
  <r>
    <d v="1986-02-18T00:00:00"/>
    <n v="0.42410700000000001"/>
    <n v="0.42857099999999998"/>
    <n v="0.41517900000000002"/>
    <n v="0.42633900000000002"/>
    <n v="0.34489399999999998"/>
    <n v="37027200"/>
    <x v="2"/>
    <s v="Tues"/>
    <x v="19"/>
    <x v="0"/>
    <x v="6"/>
  </r>
  <r>
    <d v="1986-02-19T00:00:00"/>
    <n v="0.42633900000000002"/>
    <n v="0.45535700000000001"/>
    <n v="0.42633900000000002"/>
    <n v="0.44642900000000002"/>
    <n v="0.36114600000000002"/>
    <n v="89919200"/>
    <x v="3"/>
    <s v="Wednes"/>
    <x v="125"/>
    <x v="0"/>
    <x v="6"/>
  </r>
  <r>
    <d v="1986-02-20T00:00:00"/>
    <n v="0.44642900000000002"/>
    <n v="0.453125"/>
    <n v="0.44419599999999998"/>
    <n v="0.44866099999999998"/>
    <n v="0.36295100000000002"/>
    <n v="34479200"/>
    <x v="4"/>
    <s v="Thurs"/>
    <x v="97"/>
    <x v="0"/>
    <x v="6"/>
  </r>
  <r>
    <d v="1986-02-21T00:00:00"/>
    <n v="0.44866099999999998"/>
    <n v="0.45982099999999998"/>
    <n v="0.44866099999999998"/>
    <n v="0.45089299999999999"/>
    <n v="0.364757"/>
    <n v="47269600"/>
    <x v="0"/>
    <s v="Fri"/>
    <x v="19"/>
    <x v="0"/>
    <x v="6"/>
  </r>
  <r>
    <d v="1986-02-24T00:00:00"/>
    <n v="0.45089299999999999"/>
    <n v="0.45982099999999998"/>
    <n v="0.44642900000000002"/>
    <n v="0.45982099999999998"/>
    <n v="0.37197999999999998"/>
    <n v="61779200"/>
    <x v="1"/>
    <s v="Mon"/>
    <x v="17"/>
    <x v="0"/>
    <x v="6"/>
  </r>
  <r>
    <d v="1986-02-25T00:00:00"/>
    <n v="0.45982099999999998"/>
    <n v="0.47098200000000001"/>
    <n v="0.44866099999999998"/>
    <n v="0.47098200000000001"/>
    <n v="0.38100899999999999"/>
    <n v="56184800"/>
    <x v="2"/>
    <s v="Tues"/>
    <x v="103"/>
    <x v="0"/>
    <x v="6"/>
  </r>
  <r>
    <d v="1986-02-26T00:00:00"/>
    <n v="0.47098200000000001"/>
    <n v="0.47767900000000002"/>
    <n v="0.46428599999999998"/>
    <n v="0.46428599999999998"/>
    <n v="0.37559100000000001"/>
    <n v="41182400"/>
    <x v="3"/>
    <s v="Wednes"/>
    <x v="42"/>
    <x v="1"/>
    <x v="6"/>
  </r>
  <r>
    <d v="1986-02-27T00:00:00"/>
    <n v="0.46428599999999998"/>
    <n v="0.46651799999999999"/>
    <n v="0.45535700000000001"/>
    <n v="0.45758900000000002"/>
    <n v="0.370174"/>
    <n v="27031200"/>
    <x v="4"/>
    <s v="Thurs"/>
    <x v="37"/>
    <x v="1"/>
    <x v="6"/>
  </r>
  <r>
    <d v="1986-02-28T00:00:00"/>
    <n v="0.45758900000000002"/>
    <n v="0.46205400000000002"/>
    <n v="0.44419599999999998"/>
    <n v="0.44642900000000002"/>
    <n v="0.36114600000000002"/>
    <n v="31281600"/>
    <x v="0"/>
    <s v="Fri"/>
    <x v="100"/>
    <x v="1"/>
    <x v="6"/>
  </r>
  <r>
    <d v="1986-03-03T00:00:00"/>
    <n v="0.44642900000000002"/>
    <n v="0.44866099999999998"/>
    <n v="0.4375"/>
    <n v="0.43973200000000001"/>
    <n v="0.35572799999999999"/>
    <n v="27204800"/>
    <x v="1"/>
    <s v="Mon"/>
    <x v="93"/>
    <x v="1"/>
    <x v="6"/>
  </r>
  <r>
    <d v="1986-03-04T00:00:00"/>
    <n v="0.43973200000000001"/>
    <n v="0.44642900000000002"/>
    <n v="0.4375"/>
    <n v="0.43973200000000001"/>
    <n v="0.35572799999999999"/>
    <n v="22276800"/>
    <x v="2"/>
    <s v="Tues"/>
    <x v="0"/>
    <x v="0"/>
    <x v="6"/>
  </r>
  <r>
    <d v="1986-03-05T00:00:00"/>
    <n v="0.43973200000000001"/>
    <n v="0.45535700000000001"/>
    <n v="0.43303599999999998"/>
    <n v="0.45089299999999999"/>
    <n v="0.364757"/>
    <n v="44256800"/>
    <x v="3"/>
    <s v="Wednes"/>
    <x v="23"/>
    <x v="0"/>
    <x v="6"/>
  </r>
  <r>
    <d v="1986-03-06T00:00:00"/>
    <n v="0.45089299999999999"/>
    <n v="0.45982099999999998"/>
    <n v="0.44866099999999998"/>
    <n v="0.453125"/>
    <n v="0.36656300000000003"/>
    <n v="25334400"/>
    <x v="4"/>
    <s v="Thurs"/>
    <x v="19"/>
    <x v="0"/>
    <x v="6"/>
  </r>
  <r>
    <d v="1986-03-07T00:00:00"/>
    <n v="0.453125"/>
    <n v="0.453125"/>
    <n v="0.44196400000000002"/>
    <n v="0.44196400000000002"/>
    <n v="0.35753400000000002"/>
    <n v="24046400"/>
    <x v="0"/>
    <s v="Fri"/>
    <x v="27"/>
    <x v="1"/>
    <x v="6"/>
  </r>
  <r>
    <d v="1986-03-10T00:00:00"/>
    <n v="0.44196400000000002"/>
    <n v="0.44419599999999998"/>
    <n v="0.43973200000000001"/>
    <n v="0.43973200000000001"/>
    <n v="0.35572799999999999"/>
    <n v="18872000"/>
    <x v="1"/>
    <s v="Mon"/>
    <x v="1"/>
    <x v="1"/>
    <x v="6"/>
  </r>
  <r>
    <d v="1986-03-11T00:00:00"/>
    <n v="0.43973200000000001"/>
    <n v="0.44419599999999998"/>
    <n v="0.4375"/>
    <n v="0.44419599999999998"/>
    <n v="0.35933999999999999"/>
    <n v="25765600"/>
    <x v="2"/>
    <s v="Tues"/>
    <x v="12"/>
    <x v="0"/>
    <x v="6"/>
  </r>
  <r>
    <d v="1986-03-12T00:00:00"/>
    <n v="0.44419599999999998"/>
    <n v="0.44866099999999998"/>
    <n v="0.44196400000000002"/>
    <n v="0.44196400000000002"/>
    <n v="0.35753400000000002"/>
    <n v="21420000"/>
    <x v="3"/>
    <s v="Wednes"/>
    <x v="7"/>
    <x v="1"/>
    <x v="6"/>
  </r>
  <r>
    <d v="1986-03-13T00:00:00"/>
    <n v="0.44196400000000002"/>
    <n v="0.44642900000000002"/>
    <n v="0.43526799999999999"/>
    <n v="0.44196400000000002"/>
    <n v="0.35753400000000002"/>
    <n v="28991200"/>
    <x v="4"/>
    <s v="Thurs"/>
    <x v="0"/>
    <x v="0"/>
    <x v="6"/>
  </r>
  <r>
    <d v="1986-03-14T00:00:00"/>
    <n v="0.44196400000000002"/>
    <n v="0.46875"/>
    <n v="0.44196400000000002"/>
    <n v="0.46651799999999999"/>
    <n v="0.37739699999999998"/>
    <n v="96213600"/>
    <x v="0"/>
    <s v="Fri"/>
    <x v="33"/>
    <x v="0"/>
    <x v="6"/>
  </r>
  <r>
    <d v="1986-03-17T00:00:00"/>
    <n v="0.46428599999999998"/>
    <n v="0.46428599999999998"/>
    <n v="0.453125"/>
    <n v="0.46428599999999998"/>
    <n v="0.37559100000000001"/>
    <n v="29680000"/>
    <x v="1"/>
    <s v="Mon"/>
    <x v="0"/>
    <x v="0"/>
    <x v="6"/>
  </r>
  <r>
    <d v="1986-03-18T00:00:00"/>
    <n v="0.46428599999999998"/>
    <n v="0.48660700000000001"/>
    <n v="0.46205400000000002"/>
    <n v="0.47991099999999998"/>
    <n v="0.38823200000000002"/>
    <n v="62339200"/>
    <x v="2"/>
    <s v="Tues"/>
    <x v="46"/>
    <x v="0"/>
    <x v="6"/>
  </r>
  <r>
    <d v="1986-03-19T00:00:00"/>
    <n v="0.47991099999999998"/>
    <n v="0.48660700000000001"/>
    <n v="0.47098200000000001"/>
    <n v="0.47321400000000002"/>
    <n v="0.38281399999999999"/>
    <n v="47471200"/>
    <x v="3"/>
    <s v="Wednes"/>
    <x v="37"/>
    <x v="1"/>
    <x v="6"/>
  </r>
  <r>
    <d v="1986-03-20T00:00:00"/>
    <n v="0.5"/>
    <n v="0.52901799999999999"/>
    <n v="0.5"/>
    <n v="0.50446400000000002"/>
    <n v="0.40809499999999999"/>
    <n v="226032800"/>
    <x v="4"/>
    <s v="Thurs"/>
    <x v="25"/>
    <x v="0"/>
    <x v="6"/>
  </r>
  <r>
    <d v="1986-03-21T00:00:00"/>
    <n v="0.50446400000000002"/>
    <n v="0.51339299999999999"/>
    <n v="0.49107099999999998"/>
    <n v="0.49330400000000002"/>
    <n v="0.39906599999999998"/>
    <n v="65094400"/>
    <x v="0"/>
    <s v="Fri"/>
    <x v="100"/>
    <x v="1"/>
    <x v="6"/>
  </r>
  <r>
    <d v="1986-03-24T00:00:00"/>
    <n v="0.49330400000000002"/>
    <n v="0.49330400000000002"/>
    <n v="0.47098200000000001"/>
    <n v="0.47767900000000002"/>
    <n v="0.38642599999999999"/>
    <n v="73578400"/>
    <x v="1"/>
    <s v="Mon"/>
    <x v="63"/>
    <x v="1"/>
    <x v="6"/>
  </r>
  <r>
    <d v="1986-03-25T00:00:00"/>
    <n v="0.47767900000000002"/>
    <n v="0.49776799999999999"/>
    <n v="0.47767900000000002"/>
    <n v="0.49776799999999999"/>
    <n v="0.40267700000000001"/>
    <n v="70268800"/>
    <x v="2"/>
    <s v="Tues"/>
    <x v="105"/>
    <x v="0"/>
    <x v="6"/>
  </r>
  <r>
    <d v="1986-03-26T00:00:00"/>
    <n v="0.49776799999999999"/>
    <n v="0.51339299999999999"/>
    <n v="0.49776799999999999"/>
    <n v="0.50446400000000002"/>
    <n v="0.40809499999999999"/>
    <n v="55535200"/>
    <x v="3"/>
    <s v="Wednes"/>
    <x v="35"/>
    <x v="0"/>
    <x v="6"/>
  </r>
  <r>
    <d v="1986-03-27T00:00:00"/>
    <n v="0.50446400000000002"/>
    <n v="0.51785700000000001"/>
    <n v="0.50446400000000002"/>
    <n v="0.50446400000000002"/>
    <n v="0.40809499999999999"/>
    <n v="54751200"/>
    <x v="4"/>
    <s v="Thurs"/>
    <x v="0"/>
    <x v="0"/>
    <x v="6"/>
  </r>
  <r>
    <d v="1986-03-31T00:00:00"/>
    <n v="0.50446400000000002"/>
    <n v="0.50892899999999996"/>
    <n v="0.5"/>
    <n v="0.50446400000000002"/>
    <n v="0.40809499999999999"/>
    <n v="46950400"/>
    <x v="1"/>
    <s v="Mon"/>
    <x v="0"/>
    <x v="0"/>
    <x v="6"/>
  </r>
  <r>
    <d v="1986-04-01T00:00:00"/>
    <n v="0.50446400000000002"/>
    <n v="0.50446400000000002"/>
    <n v="0.48214299999999999"/>
    <n v="0.48660700000000001"/>
    <n v="0.39364900000000003"/>
    <n v="55680800"/>
    <x v="2"/>
    <s v="Tues"/>
    <x v="71"/>
    <x v="1"/>
    <x v="6"/>
  </r>
  <r>
    <d v="1986-04-02T00:00:00"/>
    <n v="0.48660700000000001"/>
    <n v="0.48883900000000002"/>
    <n v="0.46875"/>
    <n v="0.48660700000000001"/>
    <n v="0.39364900000000003"/>
    <n v="81323200"/>
    <x v="3"/>
    <s v="Wednes"/>
    <x v="0"/>
    <x v="0"/>
    <x v="6"/>
  </r>
  <r>
    <d v="1986-04-03T00:00:00"/>
    <n v="0.48660700000000001"/>
    <n v="0.49330400000000002"/>
    <n v="0.47991099999999998"/>
    <n v="0.48214299999999999"/>
    <n v="0.39003700000000002"/>
    <n v="52768800"/>
    <x v="4"/>
    <s v="Thurs"/>
    <x v="2"/>
    <x v="1"/>
    <x v="6"/>
  </r>
  <r>
    <d v="1986-04-04T00:00:00"/>
    <n v="0.48214299999999999"/>
    <n v="0.48214299999999999"/>
    <n v="0.47544599999999998"/>
    <n v="0.47767900000000002"/>
    <n v="0.38642599999999999"/>
    <n v="31488800"/>
    <x v="0"/>
    <s v="Fri"/>
    <x v="6"/>
    <x v="1"/>
    <x v="6"/>
  </r>
  <r>
    <d v="1986-04-07T00:00:00"/>
    <n v="0.47767900000000002"/>
    <n v="0.49107099999999998"/>
    <n v="0.46875"/>
    <n v="0.48660700000000001"/>
    <n v="0.39364900000000003"/>
    <n v="30032800"/>
    <x v="1"/>
    <s v="Mon"/>
    <x v="17"/>
    <x v="0"/>
    <x v="6"/>
  </r>
  <r>
    <d v="1986-04-08T00:00:00"/>
    <n v="0.48660700000000001"/>
    <n v="0.49553599999999998"/>
    <n v="0.48660700000000001"/>
    <n v="0.49330400000000002"/>
    <n v="0.39906599999999998"/>
    <n v="48305600"/>
    <x v="2"/>
    <s v="Tues"/>
    <x v="96"/>
    <x v="0"/>
    <x v="6"/>
  </r>
  <r>
    <d v="1986-04-09T00:00:00"/>
    <n v="0.49330400000000002"/>
    <n v="0.49553599999999998"/>
    <n v="0.47991099999999998"/>
    <n v="0.484375"/>
    <n v="0.391843"/>
    <n v="33829600"/>
    <x v="3"/>
    <s v="Wednes"/>
    <x v="109"/>
    <x v="1"/>
    <x v="6"/>
  </r>
  <r>
    <d v="1986-04-10T00:00:00"/>
    <n v="0.484375"/>
    <n v="0.48883900000000002"/>
    <n v="0.47991099999999998"/>
    <n v="0.48660700000000001"/>
    <n v="0.39364900000000003"/>
    <n v="27496000"/>
    <x v="4"/>
    <s v="Thurs"/>
    <x v="19"/>
    <x v="0"/>
    <x v="6"/>
  </r>
  <r>
    <d v="1986-04-11T00:00:00"/>
    <n v="0.48660700000000001"/>
    <n v="0.49107099999999998"/>
    <n v="0.48214299999999999"/>
    <n v="0.48214299999999999"/>
    <n v="0.39003700000000002"/>
    <n v="18916800"/>
    <x v="0"/>
    <s v="Fri"/>
    <x v="2"/>
    <x v="1"/>
    <x v="6"/>
  </r>
  <r>
    <d v="1986-04-14T00:00:00"/>
    <n v="0.48214299999999999"/>
    <n v="0.48660700000000001"/>
    <n v="0.47767900000000002"/>
    <n v="0.47991099999999998"/>
    <n v="0.38823200000000002"/>
    <n v="21240800"/>
    <x v="1"/>
    <s v="Mon"/>
    <x v="1"/>
    <x v="1"/>
    <x v="6"/>
  </r>
  <r>
    <d v="1986-04-15T00:00:00"/>
    <n v="0.47991099999999998"/>
    <n v="0.49107099999999998"/>
    <n v="0.47991099999999998"/>
    <n v="0.48883900000000002"/>
    <n v="0.395455"/>
    <n v="32849600"/>
    <x v="2"/>
    <s v="Tues"/>
    <x v="73"/>
    <x v="0"/>
    <x v="6"/>
  </r>
  <r>
    <d v="1986-04-16T00:00:00"/>
    <n v="0.48883900000000002"/>
    <n v="0.50892899999999996"/>
    <n v="0.48883900000000002"/>
    <n v="0.50446400000000002"/>
    <n v="0.40809499999999999"/>
    <n v="52707200"/>
    <x v="3"/>
    <s v="Wednes"/>
    <x v="46"/>
    <x v="0"/>
    <x v="6"/>
  </r>
  <r>
    <d v="1986-04-17T00:00:00"/>
    <n v="0.50446400000000002"/>
    <n v="0.52008900000000002"/>
    <n v="0.5"/>
    <n v="0.51785700000000001"/>
    <n v="0.418929"/>
    <n v="67524800"/>
    <x v="4"/>
    <s v="Thurs"/>
    <x v="45"/>
    <x v="0"/>
    <x v="6"/>
  </r>
  <r>
    <d v="1986-04-18T00:00:00"/>
    <n v="0.51785700000000001"/>
    <n v="0.53348200000000001"/>
    <n v="0.51339299999999999"/>
    <n v="0.53125"/>
    <n v="0.42976300000000001"/>
    <n v="61919200"/>
    <x v="0"/>
    <s v="Fri"/>
    <x v="45"/>
    <x v="0"/>
    <x v="6"/>
  </r>
  <r>
    <d v="1986-04-21T00:00:00"/>
    <n v="0.53348200000000001"/>
    <n v="0.54910700000000001"/>
    <n v="0.53348200000000001"/>
    <n v="0.54241099999999998"/>
    <n v="0.43879200000000002"/>
    <n v="68387200"/>
    <x v="1"/>
    <s v="Mon"/>
    <x v="21"/>
    <x v="0"/>
    <x v="6"/>
  </r>
  <r>
    <d v="1986-04-22T00:00:00"/>
    <n v="0.54241099999999998"/>
    <n v="0.55803599999999998"/>
    <n v="0.52901799999999999"/>
    <n v="0.53348200000000001"/>
    <n v="0.43156899999999998"/>
    <n v="81967200"/>
    <x v="2"/>
    <s v="Tues"/>
    <x v="20"/>
    <x v="1"/>
    <x v="6"/>
  </r>
  <r>
    <d v="1986-04-23T00:00:00"/>
    <n v="0.53348200000000001"/>
    <n v="0.54241099999999998"/>
    <n v="0.52455399999999996"/>
    <n v="0.52901799999999999"/>
    <n v="0.42795800000000001"/>
    <n v="65368800"/>
    <x v="3"/>
    <s v="Wednes"/>
    <x v="2"/>
    <x v="1"/>
    <x v="6"/>
  </r>
  <r>
    <d v="1986-04-24T00:00:00"/>
    <n v="0.52901799999999999"/>
    <n v="0.5625"/>
    <n v="0.52678599999999998"/>
    <n v="0.56026799999999999"/>
    <n v="0.45323799999999997"/>
    <n v="114592800"/>
    <x v="4"/>
    <s v="Thurs"/>
    <x v="38"/>
    <x v="0"/>
    <x v="6"/>
  </r>
  <r>
    <d v="1986-04-25T00:00:00"/>
    <n v="0.56026799999999999"/>
    <n v="0.58258900000000002"/>
    <n v="0.56026799999999999"/>
    <n v="0.57589299999999999"/>
    <n v="0.46587800000000001"/>
    <n v="65268000"/>
    <x v="0"/>
    <s v="Fri"/>
    <x v="46"/>
    <x v="0"/>
    <x v="6"/>
  </r>
  <r>
    <d v="1986-04-28T00:00:00"/>
    <n v="0.57589299999999999"/>
    <n v="0.58482100000000004"/>
    <n v="0.56696400000000002"/>
    <n v="0.57142899999999996"/>
    <n v="0.46226600000000001"/>
    <n v="36383200"/>
    <x v="1"/>
    <s v="Mon"/>
    <x v="2"/>
    <x v="1"/>
    <x v="6"/>
  </r>
  <r>
    <d v="1986-04-29T00:00:00"/>
    <n v="0.57142899999999996"/>
    <n v="0.57589299999999999"/>
    <n v="0.47991099999999998"/>
    <n v="0.55803599999999998"/>
    <n v="0.451432"/>
    <n v="33174400"/>
    <x v="2"/>
    <s v="Tues"/>
    <x v="31"/>
    <x v="1"/>
    <x v="6"/>
  </r>
  <r>
    <d v="1986-04-30T00:00:00"/>
    <n v="0.55803599999999998"/>
    <n v="0.56473200000000001"/>
    <n v="0.54017899999999996"/>
    <n v="0.54017899999999996"/>
    <n v="0.43698599999999999"/>
    <n v="34445600"/>
    <x v="3"/>
    <s v="Wednes"/>
    <x v="71"/>
    <x v="1"/>
    <x v="6"/>
  </r>
  <r>
    <d v="1986-05-01T00:00:00"/>
    <n v="0.54017899999999996"/>
    <n v="0.54017899999999996"/>
    <n v="0.53125"/>
    <n v="0.54017899999999996"/>
    <n v="0.43698599999999999"/>
    <n v="64484000"/>
    <x v="4"/>
    <s v="Thurs"/>
    <x v="0"/>
    <x v="0"/>
    <x v="6"/>
  </r>
  <r>
    <d v="1986-05-02T00:00:00"/>
    <n v="0.54017899999999996"/>
    <n v="0.55357100000000004"/>
    <n v="0.53794600000000004"/>
    <n v="0.54464299999999999"/>
    <n v="0.44059799999999999"/>
    <n v="23396800"/>
    <x v="0"/>
    <s v="Fri"/>
    <x v="25"/>
    <x v="0"/>
    <x v="6"/>
  </r>
  <r>
    <d v="1986-05-05T00:00:00"/>
    <n v="0.54464299999999999"/>
    <n v="0.58035700000000001"/>
    <n v="0.54464299999999999"/>
    <n v="0.57366099999999998"/>
    <n v="0.46407199999999998"/>
    <n v="37335200"/>
    <x v="1"/>
    <s v="Mon"/>
    <x v="16"/>
    <x v="0"/>
    <x v="6"/>
  </r>
  <r>
    <d v="1986-05-06T00:00:00"/>
    <n v="0.57589299999999999"/>
    <n v="0.59375"/>
    <n v="0.57589299999999999"/>
    <n v="0.58258900000000002"/>
    <n v="0.47129500000000002"/>
    <n v="54633600"/>
    <x v="2"/>
    <s v="Tues"/>
    <x v="35"/>
    <x v="0"/>
    <x v="6"/>
  </r>
  <r>
    <d v="1986-05-07T00:00:00"/>
    <n v="0.58258900000000002"/>
    <n v="0.58705399999999996"/>
    <n v="0.55803599999999998"/>
    <n v="0.5625"/>
    <n v="0.45504299999999998"/>
    <n v="49700000"/>
    <x v="3"/>
    <s v="Wednes"/>
    <x v="40"/>
    <x v="1"/>
    <x v="6"/>
  </r>
  <r>
    <d v="1986-05-08T00:00:00"/>
    <n v="0.5625"/>
    <n v="0.59151799999999999"/>
    <n v="0.5625"/>
    <n v="0.58928599999999998"/>
    <n v="0.47671200000000002"/>
    <n v="58340800"/>
    <x v="4"/>
    <s v="Thurs"/>
    <x v="15"/>
    <x v="0"/>
    <x v="6"/>
  </r>
  <r>
    <d v="1986-05-09T00:00:00"/>
    <n v="0.58928599999999998"/>
    <n v="0.60044600000000004"/>
    <n v="0.58482100000000004"/>
    <n v="0.59598200000000001"/>
    <n v="0.48212899999999997"/>
    <n v="55624800"/>
    <x v="0"/>
    <s v="Fri"/>
    <x v="35"/>
    <x v="0"/>
    <x v="6"/>
  </r>
  <r>
    <d v="1986-05-12T00:00:00"/>
    <n v="0.59598200000000001"/>
    <n v="0.65401799999999999"/>
    <n v="0.59375"/>
    <n v="0.64955399999999996"/>
    <n v="0.52546700000000002"/>
    <n v="100105600"/>
    <x v="1"/>
    <s v="Mon"/>
    <x v="75"/>
    <x v="0"/>
    <x v="6"/>
  </r>
  <r>
    <d v="1986-05-13T00:00:00"/>
    <n v="0.64955399999999996"/>
    <n v="0.65178599999999998"/>
    <n v="0.62946400000000002"/>
    <n v="0.64285700000000001"/>
    <n v="0.52005000000000001"/>
    <n v="117941600"/>
    <x v="2"/>
    <s v="Tues"/>
    <x v="37"/>
    <x v="1"/>
    <x v="6"/>
  </r>
  <r>
    <d v="1986-05-14T00:00:00"/>
    <n v="0.64285700000000001"/>
    <n v="0.66741099999999998"/>
    <n v="0.64285700000000001"/>
    <n v="0.65848200000000001"/>
    <n v="0.53269"/>
    <n v="120747200"/>
    <x v="3"/>
    <s v="Wednes"/>
    <x v="46"/>
    <x v="0"/>
    <x v="6"/>
  </r>
  <r>
    <d v="1986-05-15T00:00:00"/>
    <n v="0.65848200000000001"/>
    <n v="0.66071400000000002"/>
    <n v="0.63616099999999998"/>
    <n v="0.64285700000000001"/>
    <n v="0.52005000000000001"/>
    <n v="55636000"/>
    <x v="4"/>
    <s v="Thurs"/>
    <x v="63"/>
    <x v="1"/>
    <x v="6"/>
  </r>
  <r>
    <d v="1986-05-16T00:00:00"/>
    <n v="0.64285700000000001"/>
    <n v="0.64732100000000004"/>
    <n v="0.62723200000000001"/>
    <n v="0.64285700000000001"/>
    <n v="0.52005000000000001"/>
    <n v="79811200"/>
    <x v="0"/>
    <s v="Fri"/>
    <x v="0"/>
    <x v="0"/>
    <x v="6"/>
  </r>
  <r>
    <d v="1986-05-19T00:00:00"/>
    <n v="0.64285700000000001"/>
    <n v="0.65178599999999998"/>
    <n v="0.63392899999999996"/>
    <n v="0.63616099999999998"/>
    <n v="0.51463300000000001"/>
    <n v="52376800"/>
    <x v="1"/>
    <s v="Mon"/>
    <x v="42"/>
    <x v="1"/>
    <x v="6"/>
  </r>
  <r>
    <d v="1986-05-20T00:00:00"/>
    <n v="0.63616099999999998"/>
    <n v="0.63616099999999998"/>
    <n v="0.61160700000000001"/>
    <n v="0.63169600000000004"/>
    <n v="0.51102099999999995"/>
    <n v="61448800"/>
    <x v="2"/>
    <s v="Tues"/>
    <x v="4"/>
    <x v="1"/>
    <x v="6"/>
  </r>
  <r>
    <d v="1986-05-21T00:00:00"/>
    <n v="0.63169600000000004"/>
    <n v="0.66517899999999996"/>
    <n v="0.625"/>
    <n v="0.66071400000000002"/>
    <n v="0.53449599999999997"/>
    <n v="86682400"/>
    <x v="3"/>
    <s v="Wednes"/>
    <x v="16"/>
    <x v="0"/>
    <x v="6"/>
  </r>
  <r>
    <d v="1986-05-22T00:00:00"/>
    <n v="0.66071400000000002"/>
    <n v="0.66964299999999999"/>
    <n v="0.63839299999999999"/>
    <n v="0.65625"/>
    <n v="0.53088400000000002"/>
    <n v="55126400"/>
    <x v="4"/>
    <s v="Thurs"/>
    <x v="2"/>
    <x v="1"/>
    <x v="6"/>
  </r>
  <r>
    <d v="1986-05-23T00:00:00"/>
    <n v="0.65625"/>
    <n v="0.66294600000000004"/>
    <n v="0.64955399999999996"/>
    <n v="0.66071400000000002"/>
    <n v="0.53449599999999997"/>
    <n v="34960800"/>
    <x v="0"/>
    <s v="Fri"/>
    <x v="25"/>
    <x v="0"/>
    <x v="6"/>
  </r>
  <r>
    <d v="1986-05-27T00:00:00"/>
    <n v="0.66071400000000002"/>
    <n v="0.66071400000000002"/>
    <n v="0.64955399999999996"/>
    <n v="0.65848200000000001"/>
    <n v="0.53269"/>
    <n v="21162400"/>
    <x v="2"/>
    <s v="Tues"/>
    <x v="1"/>
    <x v="1"/>
    <x v="6"/>
  </r>
  <r>
    <d v="1986-05-28T00:00:00"/>
    <n v="0.65848200000000001"/>
    <n v="0.66964299999999999"/>
    <n v="0.65625"/>
    <n v="0.66517899999999996"/>
    <n v="0.538107"/>
    <n v="51783200"/>
    <x v="3"/>
    <s v="Wednes"/>
    <x v="39"/>
    <x v="0"/>
    <x v="6"/>
  </r>
  <r>
    <d v="1986-05-29T00:00:00"/>
    <n v="0.66517899999999996"/>
    <n v="0.66517899999999996"/>
    <n v="0.65178599999999998"/>
    <n v="0.66071400000000002"/>
    <n v="0.53449599999999997"/>
    <n v="25356800"/>
    <x v="4"/>
    <s v="Thurs"/>
    <x v="4"/>
    <x v="1"/>
    <x v="6"/>
  </r>
  <r>
    <d v="1986-05-30T00:00:00"/>
    <n v="0.66071400000000002"/>
    <n v="0.66517899999999996"/>
    <n v="0.65178599999999998"/>
    <n v="0.66071400000000002"/>
    <n v="0.53449599999999997"/>
    <n v="31858400"/>
    <x v="0"/>
    <s v="Fri"/>
    <x v="0"/>
    <x v="0"/>
    <x v="6"/>
  </r>
  <r>
    <d v="1986-06-02T00:00:00"/>
    <n v="0.66071400000000002"/>
    <n v="0.66741099999999998"/>
    <n v="0.65625"/>
    <n v="0.66294600000000004"/>
    <n v="0.53630100000000003"/>
    <n v="49812000"/>
    <x v="1"/>
    <s v="Mon"/>
    <x v="19"/>
    <x v="0"/>
    <x v="6"/>
  </r>
  <r>
    <d v="1986-06-03T00:00:00"/>
    <n v="0.66294600000000004"/>
    <n v="0.68080399999999996"/>
    <n v="0.66294600000000004"/>
    <n v="0.67633900000000002"/>
    <n v="0.54713599999999996"/>
    <n v="81474400"/>
    <x v="2"/>
    <s v="Tues"/>
    <x v="45"/>
    <x v="0"/>
    <x v="6"/>
  </r>
  <r>
    <d v="1986-06-04T00:00:00"/>
    <n v="0.67633900000000002"/>
    <n v="0.69419600000000004"/>
    <n v="0.67410700000000001"/>
    <n v="0.69196400000000002"/>
    <n v="0.55977600000000005"/>
    <n v="75163200"/>
    <x v="3"/>
    <s v="Wednes"/>
    <x v="46"/>
    <x v="0"/>
    <x v="6"/>
  </r>
  <r>
    <d v="1986-06-05T00:00:00"/>
    <n v="0.69196400000000002"/>
    <n v="0.69866099999999998"/>
    <n v="0.6875"/>
    <n v="0.69419600000000004"/>
    <n v="0.561581"/>
    <n v="36971200"/>
    <x v="4"/>
    <s v="Thurs"/>
    <x v="19"/>
    <x v="0"/>
    <x v="6"/>
  </r>
  <r>
    <d v="1986-06-06T00:00:00"/>
    <n v="0.69419600000000004"/>
    <n v="0.69419600000000004"/>
    <n v="0.66964299999999999"/>
    <n v="0.67410700000000001"/>
    <n v="0.54532999999999998"/>
    <n v="44340800"/>
    <x v="0"/>
    <s v="Fri"/>
    <x v="40"/>
    <x v="1"/>
    <x v="6"/>
  </r>
  <r>
    <d v="1986-06-09T00:00:00"/>
    <n v="0.67410700000000001"/>
    <n v="0.67633900000000002"/>
    <n v="0.640625"/>
    <n v="0.64285700000000001"/>
    <n v="0.52005000000000001"/>
    <n v="61756800"/>
    <x v="1"/>
    <s v="Mon"/>
    <x v="41"/>
    <x v="1"/>
    <x v="6"/>
  </r>
  <r>
    <d v="1986-06-10T00:00:00"/>
    <n v="0.64285700000000001"/>
    <n v="0.64285700000000001"/>
    <n v="0.62723200000000001"/>
    <n v="0.64285700000000001"/>
    <n v="0.52005000000000001"/>
    <n v="61723200"/>
    <x v="2"/>
    <s v="Tues"/>
    <x v="0"/>
    <x v="0"/>
    <x v="6"/>
  </r>
  <r>
    <d v="1986-06-11T00:00:00"/>
    <n v="0.64285700000000001"/>
    <n v="0.64732100000000004"/>
    <n v="0.63392899999999996"/>
    <n v="0.64508900000000002"/>
    <n v="0.52185499999999996"/>
    <n v="46715200"/>
    <x v="3"/>
    <s v="Wednes"/>
    <x v="19"/>
    <x v="0"/>
    <x v="6"/>
  </r>
  <r>
    <d v="1986-06-12T00:00:00"/>
    <n v="0.64508900000000002"/>
    <n v="0.64955399999999996"/>
    <n v="0.64285700000000001"/>
    <n v="0.64285700000000001"/>
    <n v="0.52005000000000001"/>
    <n v="32272800"/>
    <x v="4"/>
    <s v="Thurs"/>
    <x v="1"/>
    <x v="1"/>
    <x v="6"/>
  </r>
  <r>
    <d v="1986-06-13T00:00:00"/>
    <n v="0.64285700000000001"/>
    <n v="0.64955399999999996"/>
    <n v="0.62946400000000002"/>
    <n v="0.64955399999999996"/>
    <n v="0.52546700000000002"/>
    <n v="35750400"/>
    <x v="0"/>
    <s v="Fri"/>
    <x v="39"/>
    <x v="0"/>
    <x v="6"/>
  </r>
  <r>
    <d v="1986-06-16T00:00:00"/>
    <n v="0.64955399999999996"/>
    <n v="0.65848200000000001"/>
    <n v="0.63616099999999998"/>
    <n v="0.640625"/>
    <n v="0.51824400000000004"/>
    <n v="43400000"/>
    <x v="1"/>
    <s v="Mon"/>
    <x v="20"/>
    <x v="1"/>
    <x v="6"/>
  </r>
  <r>
    <d v="1986-06-17T00:00:00"/>
    <n v="0.640625"/>
    <n v="0.64285700000000001"/>
    <n v="0.60714299999999999"/>
    <n v="0.61160700000000001"/>
    <n v="0.49476999999999999"/>
    <n v="55512800"/>
    <x v="2"/>
    <s v="Tues"/>
    <x v="32"/>
    <x v="1"/>
    <x v="6"/>
  </r>
  <r>
    <d v="1986-06-18T00:00:00"/>
    <n v="0.61160700000000001"/>
    <n v="0.62053599999999998"/>
    <n v="0.58035700000000001"/>
    <n v="0.61160700000000001"/>
    <n v="0.49476999999999999"/>
    <n v="107413600"/>
    <x v="3"/>
    <s v="Wednes"/>
    <x v="0"/>
    <x v="0"/>
    <x v="6"/>
  </r>
  <r>
    <d v="1986-06-19T00:00:00"/>
    <n v="0.61160700000000001"/>
    <n v="0.63839299999999999"/>
    <n v="0.60491099999999998"/>
    <n v="0.625"/>
    <n v="0.50560400000000005"/>
    <n v="86161600"/>
    <x v="4"/>
    <s v="Thurs"/>
    <x v="45"/>
    <x v="0"/>
    <x v="6"/>
  </r>
  <r>
    <d v="1986-06-20T00:00:00"/>
    <n v="0.625"/>
    <n v="0.64508900000000002"/>
    <n v="0.625"/>
    <n v="0.64285700000000001"/>
    <n v="0.52005000000000001"/>
    <n v="40325600"/>
    <x v="0"/>
    <s v="Fri"/>
    <x v="29"/>
    <x v="0"/>
    <x v="6"/>
  </r>
  <r>
    <d v="1986-06-23T00:00:00"/>
    <n v="0.64285700000000001"/>
    <n v="0.64732100000000004"/>
    <n v="0.61830399999999996"/>
    <n v="0.62053599999999998"/>
    <n v="0.50199300000000002"/>
    <n v="29080800"/>
    <x v="1"/>
    <s v="Mon"/>
    <x v="28"/>
    <x v="1"/>
    <x v="6"/>
  </r>
  <r>
    <d v="1986-06-24T00:00:00"/>
    <n v="0.62053599999999998"/>
    <n v="0.62723200000000001"/>
    <n v="0.61383900000000002"/>
    <n v="0.62276799999999999"/>
    <n v="0.50379799999999997"/>
    <n v="35498400"/>
    <x v="2"/>
    <s v="Tues"/>
    <x v="19"/>
    <x v="0"/>
    <x v="6"/>
  </r>
  <r>
    <d v="1986-06-25T00:00:00"/>
    <n v="0.625"/>
    <n v="0.64285700000000001"/>
    <n v="0.625"/>
    <n v="0.640625"/>
    <n v="0.51824400000000004"/>
    <n v="32995200"/>
    <x v="3"/>
    <s v="Wednes"/>
    <x v="46"/>
    <x v="0"/>
    <x v="6"/>
  </r>
  <r>
    <d v="1986-06-26T00:00:00"/>
    <n v="0.640625"/>
    <n v="0.64955399999999996"/>
    <n v="0.63392899999999996"/>
    <n v="0.64732100000000004"/>
    <n v="0.52366100000000004"/>
    <n v="29232000"/>
    <x v="4"/>
    <s v="Thurs"/>
    <x v="35"/>
    <x v="0"/>
    <x v="6"/>
  </r>
  <r>
    <d v="1986-06-27T00:00:00"/>
    <n v="0.64732100000000004"/>
    <n v="0.65625"/>
    <n v="0.63392899999999996"/>
    <n v="0.640625"/>
    <n v="0.51824400000000004"/>
    <n v="12549600"/>
    <x v="0"/>
    <s v="Fri"/>
    <x v="42"/>
    <x v="1"/>
    <x v="6"/>
  </r>
  <r>
    <d v="1986-06-30T00:00:00"/>
    <n v="0.640625"/>
    <n v="0.64732100000000004"/>
    <n v="0.63839299999999999"/>
    <n v="0.640625"/>
    <n v="0.51824400000000004"/>
    <n v="17690400"/>
    <x v="1"/>
    <s v="Mon"/>
    <x v="0"/>
    <x v="0"/>
    <x v="6"/>
  </r>
  <r>
    <d v="1986-07-01T00:00:00"/>
    <n v="0.640625"/>
    <n v="0.64508900000000002"/>
    <n v="0.62053599999999998"/>
    <n v="0.63169600000000004"/>
    <n v="0.51102099999999995"/>
    <n v="21929600"/>
    <x v="2"/>
    <s v="Tues"/>
    <x v="20"/>
    <x v="1"/>
    <x v="6"/>
  </r>
  <r>
    <d v="1986-07-02T00:00:00"/>
    <n v="0.63169600000000004"/>
    <n v="0.64732100000000004"/>
    <n v="0.63169600000000004"/>
    <n v="0.64508900000000002"/>
    <n v="0.52185499999999996"/>
    <n v="36209600"/>
    <x v="3"/>
    <s v="Wednes"/>
    <x v="45"/>
    <x v="0"/>
    <x v="6"/>
  </r>
  <r>
    <d v="1986-07-03T00:00:00"/>
    <n v="0.64508900000000002"/>
    <n v="0.67410700000000001"/>
    <n v="0.63616099999999998"/>
    <n v="0.671875"/>
    <n v="0.54352400000000001"/>
    <n v="45292800"/>
    <x v="4"/>
    <s v="Thurs"/>
    <x v="15"/>
    <x v="0"/>
    <x v="6"/>
  </r>
  <r>
    <d v="1986-07-07T00:00:00"/>
    <n v="0.671875"/>
    <n v="0.67410700000000001"/>
    <n v="0.63169600000000004"/>
    <n v="0.63616099999999998"/>
    <n v="0.51463300000000001"/>
    <n v="45455200"/>
    <x v="1"/>
    <s v="Mon"/>
    <x v="81"/>
    <x v="1"/>
    <x v="6"/>
  </r>
  <r>
    <d v="1986-07-08T00:00:00"/>
    <n v="0.62946400000000002"/>
    <n v="0.62946400000000002"/>
    <n v="0.609375"/>
    <n v="0.61160700000000001"/>
    <n v="0.49476999999999999"/>
    <n v="68420800"/>
    <x v="2"/>
    <s v="Tues"/>
    <x v="71"/>
    <x v="1"/>
    <x v="6"/>
  </r>
  <r>
    <d v="1986-07-09T00:00:00"/>
    <n v="0.61160700000000001"/>
    <n v="0.62053599999999998"/>
    <n v="0.60714299999999999"/>
    <n v="0.61830399999999996"/>
    <n v="0.50018700000000005"/>
    <n v="91280000"/>
    <x v="3"/>
    <s v="Wednes"/>
    <x v="39"/>
    <x v="0"/>
    <x v="6"/>
  </r>
  <r>
    <d v="1986-07-10T00:00:00"/>
    <n v="0.62053599999999998"/>
    <n v="0.63169600000000004"/>
    <n v="0.61830399999999996"/>
    <n v="0.63169600000000004"/>
    <n v="0.51102099999999995"/>
    <n v="52141600"/>
    <x v="4"/>
    <s v="Thurs"/>
    <x v="126"/>
    <x v="0"/>
    <x v="6"/>
  </r>
  <r>
    <d v="1986-07-11T00:00:00"/>
    <n v="0.63169600000000004"/>
    <n v="0.67410700000000001"/>
    <n v="0.62946400000000002"/>
    <n v="0.66294600000000004"/>
    <n v="0.53630100000000003"/>
    <n v="56000000"/>
    <x v="0"/>
    <s v="Fri"/>
    <x v="38"/>
    <x v="0"/>
    <x v="6"/>
  </r>
  <r>
    <d v="1986-07-14T00:00:00"/>
    <n v="0.66294600000000004"/>
    <n v="0.66741099999999998"/>
    <n v="0.64732100000000004"/>
    <n v="0.64732100000000004"/>
    <n v="0.52366100000000004"/>
    <n v="59360000"/>
    <x v="1"/>
    <s v="Mon"/>
    <x v="63"/>
    <x v="1"/>
    <x v="6"/>
  </r>
  <r>
    <d v="1986-07-15T00:00:00"/>
    <n v="0.625"/>
    <n v="0.625"/>
    <n v="0.61160700000000001"/>
    <n v="0.62276799999999999"/>
    <n v="0.50379799999999997"/>
    <n v="74480000"/>
    <x v="2"/>
    <s v="Tues"/>
    <x v="1"/>
    <x v="1"/>
    <x v="6"/>
  </r>
  <r>
    <d v="1986-07-16T00:00:00"/>
    <n v="0.63392899999999996"/>
    <n v="0.63616099999999998"/>
    <n v="0.58482100000000004"/>
    <n v="0.59821400000000002"/>
    <n v="0.483935"/>
    <n v="134960000"/>
    <x v="3"/>
    <s v="Wednes"/>
    <x v="67"/>
    <x v="1"/>
    <x v="6"/>
  </r>
  <r>
    <d v="1986-07-17T00:00:00"/>
    <n v="0.59821400000000002"/>
    <n v="0.60267899999999996"/>
    <n v="0.57366099999999998"/>
    <n v="0.57589299999999999"/>
    <n v="0.46587800000000001"/>
    <n v="62720000"/>
    <x v="4"/>
    <s v="Thurs"/>
    <x v="28"/>
    <x v="1"/>
    <x v="6"/>
  </r>
  <r>
    <d v="1986-07-18T00:00:00"/>
    <n v="0.57589299999999999"/>
    <n v="0.58035700000000001"/>
    <n v="0.55803599999999998"/>
    <n v="0.56696400000000002"/>
    <n v="0.45865499999999998"/>
    <n v="77280000"/>
    <x v="0"/>
    <s v="Fri"/>
    <x v="20"/>
    <x v="1"/>
    <x v="6"/>
  </r>
  <r>
    <d v="1986-07-21T00:00:00"/>
    <n v="0.58928599999999998"/>
    <n v="0.60267899999999996"/>
    <n v="0.58482100000000004"/>
    <n v="0.59821400000000002"/>
    <n v="0.483935"/>
    <n v="57120000"/>
    <x v="1"/>
    <s v="Mon"/>
    <x v="73"/>
    <x v="0"/>
    <x v="6"/>
  </r>
  <r>
    <d v="1986-07-22T00:00:00"/>
    <n v="0.59821400000000002"/>
    <n v="0.61830399999999996"/>
    <n v="0.59375"/>
    <n v="0.61830399999999996"/>
    <n v="0.50018700000000005"/>
    <n v="59920000"/>
    <x v="2"/>
    <s v="Tues"/>
    <x v="60"/>
    <x v="0"/>
    <x v="6"/>
  </r>
  <r>
    <d v="1986-07-23T00:00:00"/>
    <n v="0.61830399999999996"/>
    <n v="0.61830399999999996"/>
    <n v="0.609375"/>
    <n v="0.609375"/>
    <n v="0.49296400000000001"/>
    <n v="44872800"/>
    <x v="3"/>
    <s v="Wednes"/>
    <x v="20"/>
    <x v="1"/>
    <x v="6"/>
  </r>
  <r>
    <d v="1986-07-24T00:00:00"/>
    <n v="0.61160700000000001"/>
    <n v="0.61383900000000002"/>
    <n v="0.58928599999999998"/>
    <n v="0.59151799999999999"/>
    <n v="0.478518"/>
    <n v="36142400"/>
    <x v="4"/>
    <s v="Thurs"/>
    <x v="40"/>
    <x v="1"/>
    <x v="6"/>
  </r>
  <r>
    <d v="1986-07-25T00:00:00"/>
    <n v="0.59151799999999999"/>
    <n v="0.60714299999999999"/>
    <n v="0.58928599999999998"/>
    <n v="0.60714299999999999"/>
    <n v="0.49115799999999998"/>
    <n v="54364800"/>
    <x v="0"/>
    <s v="Fri"/>
    <x v="46"/>
    <x v="0"/>
    <x v="6"/>
  </r>
  <r>
    <d v="1986-07-28T00:00:00"/>
    <n v="0.60491099999999998"/>
    <n v="0.60714299999999999"/>
    <n v="0.57589299999999999"/>
    <n v="0.578125"/>
    <n v="0.46768300000000002"/>
    <n v="61600000"/>
    <x v="1"/>
    <s v="Mon"/>
    <x v="74"/>
    <x v="1"/>
    <x v="6"/>
  </r>
  <r>
    <d v="1986-07-29T00:00:00"/>
    <n v="0.57589299999999999"/>
    <n v="0.57589299999999999"/>
    <n v="0.54910700000000001"/>
    <n v="0.55803599999999998"/>
    <n v="0.451432"/>
    <n v="148960000"/>
    <x v="2"/>
    <s v="Tues"/>
    <x v="71"/>
    <x v="1"/>
    <x v="6"/>
  </r>
  <r>
    <d v="1986-07-30T00:00:00"/>
    <n v="0.55803599999999998"/>
    <n v="0.5625"/>
    <n v="0.53571400000000002"/>
    <n v="0.54464299999999999"/>
    <n v="0.44059799999999999"/>
    <n v="63840000"/>
    <x v="3"/>
    <s v="Wednes"/>
    <x v="31"/>
    <x v="1"/>
    <x v="6"/>
  </r>
  <r>
    <d v="1986-07-31T00:00:00"/>
    <n v="0.54464299999999999"/>
    <n v="0.5625"/>
    <n v="0.54464299999999999"/>
    <n v="0.55803599999999998"/>
    <n v="0.451432"/>
    <n v="70560000"/>
    <x v="4"/>
    <s v="Thurs"/>
    <x v="45"/>
    <x v="0"/>
    <x v="6"/>
  </r>
  <r>
    <d v="1986-08-01T00:00:00"/>
    <n v="0.55580399999999996"/>
    <n v="0.56696400000000002"/>
    <n v="0.55580399999999996"/>
    <n v="0.56026799999999999"/>
    <n v="0.45323799999999997"/>
    <n v="37520000"/>
    <x v="0"/>
    <s v="Fri"/>
    <x v="25"/>
    <x v="0"/>
    <x v="6"/>
  </r>
  <r>
    <d v="1986-08-04T00:00:00"/>
    <n v="0.56026799999999999"/>
    <n v="0.5625"/>
    <n v="0.546875"/>
    <n v="0.5625"/>
    <n v="0.45504299999999998"/>
    <n v="32541600"/>
    <x v="1"/>
    <s v="Mon"/>
    <x v="19"/>
    <x v="0"/>
    <x v="6"/>
  </r>
  <r>
    <d v="1986-08-05T00:00:00"/>
    <n v="0.56473200000000001"/>
    <n v="0.578125"/>
    <n v="0.5625"/>
    <n v="0.57366099999999998"/>
    <n v="0.46407199999999998"/>
    <n v="29472800"/>
    <x v="2"/>
    <s v="Tues"/>
    <x v="21"/>
    <x v="0"/>
    <x v="6"/>
  </r>
  <r>
    <d v="1986-08-06T00:00:00"/>
    <n v="0.57366099999999998"/>
    <n v="0.57366099999999998"/>
    <n v="0.55357100000000004"/>
    <n v="0.55580399999999996"/>
    <n v="0.44962600000000003"/>
    <n v="46300800"/>
    <x v="3"/>
    <s v="Wednes"/>
    <x v="71"/>
    <x v="1"/>
    <x v="6"/>
  </r>
  <r>
    <d v="1986-08-07T00:00:00"/>
    <n v="0.55580399999999996"/>
    <n v="0.58258900000000002"/>
    <n v="0.55580399999999996"/>
    <n v="0.56696400000000002"/>
    <n v="0.45865499999999998"/>
    <n v="43349600"/>
    <x v="4"/>
    <s v="Thurs"/>
    <x v="126"/>
    <x v="0"/>
    <x v="6"/>
  </r>
  <r>
    <d v="1986-08-08T00:00:00"/>
    <n v="0.56919600000000004"/>
    <n v="0.578125"/>
    <n v="0.56473200000000001"/>
    <n v="0.56473200000000001"/>
    <n v="0.45684900000000001"/>
    <n v="27535200"/>
    <x v="0"/>
    <s v="Fri"/>
    <x v="2"/>
    <x v="1"/>
    <x v="6"/>
  </r>
  <r>
    <d v="1986-08-11T00:00:00"/>
    <n v="0.56919600000000004"/>
    <n v="0.59821400000000002"/>
    <n v="0.56696400000000002"/>
    <n v="0.59821400000000002"/>
    <n v="0.483935"/>
    <n v="45858400"/>
    <x v="1"/>
    <s v="Mon"/>
    <x v="16"/>
    <x v="0"/>
    <x v="6"/>
  </r>
  <r>
    <d v="1986-08-12T00:00:00"/>
    <n v="0.59598200000000001"/>
    <n v="0.61383900000000002"/>
    <n v="0.59598200000000001"/>
    <n v="0.61160700000000001"/>
    <n v="0.49476999999999999"/>
    <n v="61040000"/>
    <x v="2"/>
    <s v="Tues"/>
    <x v="46"/>
    <x v="0"/>
    <x v="6"/>
  </r>
  <r>
    <d v="1986-08-13T00:00:00"/>
    <n v="0.61160700000000001"/>
    <n v="0.64732100000000004"/>
    <n v="0.61160700000000001"/>
    <n v="0.64285700000000001"/>
    <n v="0.52005000000000001"/>
    <n v="113680000"/>
    <x v="3"/>
    <s v="Wednes"/>
    <x v="38"/>
    <x v="0"/>
    <x v="6"/>
  </r>
  <r>
    <d v="1986-08-14T00:00:00"/>
    <n v="0.64285700000000001"/>
    <n v="0.66071400000000002"/>
    <n v="0.64285700000000001"/>
    <n v="0.64285700000000001"/>
    <n v="0.52005000000000001"/>
    <n v="57680000"/>
    <x v="4"/>
    <s v="Thurs"/>
    <x v="0"/>
    <x v="0"/>
    <x v="6"/>
  </r>
  <r>
    <d v="1986-08-15T00:00:00"/>
    <n v="0.64508900000000002"/>
    <n v="0.65178599999999998"/>
    <n v="0.63616099999999998"/>
    <n v="0.63839299999999999"/>
    <n v="0.51643799999999995"/>
    <n v="34294400"/>
    <x v="0"/>
    <s v="Fri"/>
    <x v="42"/>
    <x v="1"/>
    <x v="6"/>
  </r>
  <r>
    <d v="1986-08-18T00:00:00"/>
    <n v="0.63839299999999999"/>
    <n v="0.640625"/>
    <n v="0.625"/>
    <n v="0.63169600000000004"/>
    <n v="0.51102099999999995"/>
    <n v="36836800"/>
    <x v="1"/>
    <s v="Mon"/>
    <x v="37"/>
    <x v="1"/>
    <x v="6"/>
  </r>
  <r>
    <d v="1986-08-19T00:00:00"/>
    <n v="0.62723200000000001"/>
    <n v="0.63392899999999996"/>
    <n v="0.61830399999999996"/>
    <n v="0.63169600000000004"/>
    <n v="0.51102099999999995"/>
    <n v="34445600"/>
    <x v="2"/>
    <s v="Tues"/>
    <x v="25"/>
    <x v="0"/>
    <x v="6"/>
  </r>
  <r>
    <d v="1986-08-20T00:00:00"/>
    <n v="0.62946400000000002"/>
    <n v="0.65178599999999998"/>
    <n v="0.62946400000000002"/>
    <n v="0.64732100000000004"/>
    <n v="0.52366100000000004"/>
    <n v="42828800"/>
    <x v="3"/>
    <s v="Wednes"/>
    <x v="29"/>
    <x v="0"/>
    <x v="6"/>
  </r>
  <r>
    <d v="1986-08-21T00:00:00"/>
    <n v="0.64508900000000002"/>
    <n v="0.64955399999999996"/>
    <n v="0.63839299999999999"/>
    <n v="0.63839299999999999"/>
    <n v="0.51643799999999995"/>
    <n v="48664000"/>
    <x v="4"/>
    <s v="Thurs"/>
    <x v="42"/>
    <x v="1"/>
    <x v="6"/>
  </r>
  <r>
    <d v="1986-08-22T00:00:00"/>
    <n v="0.640625"/>
    <n v="0.65401799999999999"/>
    <n v="0.640625"/>
    <n v="0.64732100000000004"/>
    <n v="0.52366100000000004"/>
    <n v="28929600"/>
    <x v="0"/>
    <s v="Fri"/>
    <x v="35"/>
    <x v="0"/>
    <x v="6"/>
  </r>
  <r>
    <d v="1986-08-25T00:00:00"/>
    <n v="0.65178599999999998"/>
    <n v="0.65848200000000001"/>
    <n v="0.64955399999999996"/>
    <n v="0.64955399999999996"/>
    <n v="0.52546700000000002"/>
    <n v="31600800"/>
    <x v="1"/>
    <s v="Mon"/>
    <x v="1"/>
    <x v="1"/>
    <x v="6"/>
  </r>
  <r>
    <d v="1986-08-26T00:00:00"/>
    <n v="0.64955399999999996"/>
    <n v="0.65848200000000001"/>
    <n v="0.64955399999999996"/>
    <n v="0.65401799999999999"/>
    <n v="0.52907800000000005"/>
    <n v="32810400"/>
    <x v="2"/>
    <s v="Tues"/>
    <x v="25"/>
    <x v="0"/>
    <x v="6"/>
  </r>
  <r>
    <d v="1986-08-27T00:00:00"/>
    <n v="0.65401799999999999"/>
    <n v="0.66071400000000002"/>
    <n v="0.64732100000000004"/>
    <n v="0.66071400000000002"/>
    <n v="0.53449599999999997"/>
    <n v="36758400"/>
    <x v="3"/>
    <s v="Wednes"/>
    <x v="35"/>
    <x v="0"/>
    <x v="6"/>
  </r>
  <r>
    <d v="1986-08-28T00:00:00"/>
    <n v="0.66071400000000002"/>
    <n v="0.67857100000000004"/>
    <n v="0.65848200000000001"/>
    <n v="0.67410700000000001"/>
    <n v="0.54532999999999998"/>
    <n v="54924800"/>
    <x v="4"/>
    <s v="Thurs"/>
    <x v="45"/>
    <x v="0"/>
    <x v="6"/>
  </r>
  <r>
    <d v="1986-08-29T00:00:00"/>
    <n v="0.671875"/>
    <n v="0.67857100000000004"/>
    <n v="0.65848200000000001"/>
    <n v="0.66071400000000002"/>
    <n v="0.53449599999999997"/>
    <n v="33807200"/>
    <x v="0"/>
    <s v="Fri"/>
    <x v="27"/>
    <x v="1"/>
    <x v="6"/>
  </r>
  <r>
    <d v="1986-09-02T00:00:00"/>
    <n v="0.66294600000000004"/>
    <n v="0.66294600000000004"/>
    <n v="0.62053599999999998"/>
    <n v="0.62053599999999998"/>
    <n v="0.50199300000000002"/>
    <n v="58240000"/>
    <x v="2"/>
    <s v="Tues"/>
    <x v="72"/>
    <x v="1"/>
    <x v="6"/>
  </r>
  <r>
    <d v="1986-09-03T00:00:00"/>
    <n v="0.62053599999999998"/>
    <n v="0.62276799999999999"/>
    <n v="0.609375"/>
    <n v="0.62053599999999998"/>
    <n v="0.50199300000000002"/>
    <n v="29372000"/>
    <x v="3"/>
    <s v="Wednes"/>
    <x v="0"/>
    <x v="0"/>
    <x v="6"/>
  </r>
  <r>
    <d v="1986-09-04T00:00:00"/>
    <n v="0.625"/>
    <n v="0.63392899999999996"/>
    <n v="0.62053599999999998"/>
    <n v="0.63392899999999996"/>
    <n v="0.51282700000000003"/>
    <n v="49700000"/>
    <x v="4"/>
    <s v="Thurs"/>
    <x v="21"/>
    <x v="0"/>
    <x v="6"/>
  </r>
  <r>
    <d v="1986-09-05T00:00:00"/>
    <n v="0.63616099999999998"/>
    <n v="0.640625"/>
    <n v="0.625"/>
    <n v="0.62723200000000001"/>
    <n v="0.50741000000000003"/>
    <n v="24623200"/>
    <x v="0"/>
    <s v="Fri"/>
    <x v="20"/>
    <x v="1"/>
    <x v="6"/>
  </r>
  <r>
    <d v="1986-09-08T00:00:00"/>
    <n v="0.625"/>
    <n v="0.625"/>
    <n v="0.60044600000000004"/>
    <n v="0.62053599999999998"/>
    <n v="0.50199300000000002"/>
    <n v="31550400"/>
    <x v="1"/>
    <s v="Mon"/>
    <x v="2"/>
    <x v="1"/>
    <x v="6"/>
  </r>
  <r>
    <d v="1986-09-09T00:00:00"/>
    <n v="0.61830399999999996"/>
    <n v="0.64285700000000001"/>
    <n v="0.61830399999999996"/>
    <n v="0.63839299999999999"/>
    <n v="0.51643799999999995"/>
    <n v="37693600"/>
    <x v="2"/>
    <s v="Tues"/>
    <x v="57"/>
    <x v="0"/>
    <x v="6"/>
  </r>
  <r>
    <d v="1986-09-10T00:00:00"/>
    <n v="0.63616099999999998"/>
    <n v="0.640625"/>
    <n v="0.62053599999999998"/>
    <n v="0.625"/>
    <n v="0.50560400000000005"/>
    <n v="18916800"/>
    <x v="3"/>
    <s v="Wednes"/>
    <x v="27"/>
    <x v="1"/>
    <x v="6"/>
  </r>
  <r>
    <d v="1986-09-11T00:00:00"/>
    <n v="0.61830399999999996"/>
    <n v="0.62053599999999998"/>
    <n v="0.58035700000000001"/>
    <n v="0.58258900000000002"/>
    <n v="0.47129500000000002"/>
    <n v="33588800"/>
    <x v="4"/>
    <s v="Thurs"/>
    <x v="67"/>
    <x v="1"/>
    <x v="6"/>
  </r>
  <r>
    <d v="1986-09-12T00:00:00"/>
    <n v="0.58035700000000001"/>
    <n v="0.58482100000000004"/>
    <n v="0.56696400000000002"/>
    <n v="0.56696400000000002"/>
    <n v="0.45865499999999998"/>
    <n v="57120000"/>
    <x v="0"/>
    <s v="Fri"/>
    <x v="31"/>
    <x v="1"/>
    <x v="6"/>
  </r>
  <r>
    <d v="1986-09-15T00:00:00"/>
    <n v="0.57589299999999999"/>
    <n v="0.59151799999999999"/>
    <n v="0.57142899999999996"/>
    <n v="0.59151799999999999"/>
    <n v="0.478518"/>
    <n v="55680800"/>
    <x v="1"/>
    <s v="Mon"/>
    <x v="46"/>
    <x v="0"/>
    <x v="6"/>
  </r>
  <r>
    <d v="1986-09-16T00:00:00"/>
    <n v="0.59151799999999999"/>
    <n v="0.62723200000000001"/>
    <n v="0.58035700000000001"/>
    <n v="0.62276799999999999"/>
    <n v="0.50379799999999997"/>
    <n v="61600000"/>
    <x v="2"/>
    <s v="Tues"/>
    <x v="38"/>
    <x v="0"/>
    <x v="6"/>
  </r>
  <r>
    <d v="1986-09-17T00:00:00"/>
    <n v="0.62276799999999999"/>
    <n v="0.625"/>
    <n v="0.61160700000000001"/>
    <n v="0.61160700000000001"/>
    <n v="0.49476999999999999"/>
    <n v="29215200"/>
    <x v="3"/>
    <s v="Wednes"/>
    <x v="27"/>
    <x v="1"/>
    <x v="6"/>
  </r>
  <r>
    <d v="1986-09-18T00:00:00"/>
    <n v="0.61160700000000001"/>
    <n v="0.61607100000000004"/>
    <n v="0.60267899999999996"/>
    <n v="0.60714299999999999"/>
    <n v="0.49115799999999998"/>
    <n v="24757600"/>
    <x v="4"/>
    <s v="Thurs"/>
    <x v="2"/>
    <x v="1"/>
    <x v="6"/>
  </r>
  <r>
    <d v="1986-09-19T00:00:00"/>
    <n v="0.60267899999999996"/>
    <n v="0.60491099999999998"/>
    <n v="0.59375"/>
    <n v="0.60044600000000004"/>
    <n v="0.48574099999999998"/>
    <n v="31903200"/>
    <x v="0"/>
    <s v="Fri"/>
    <x v="3"/>
    <x v="1"/>
    <x v="6"/>
  </r>
  <r>
    <d v="1986-09-22T00:00:00"/>
    <n v="0.59821400000000002"/>
    <n v="0.63169600000000004"/>
    <n v="0.59821400000000002"/>
    <n v="0.62946400000000002"/>
    <n v="0.50921499999999997"/>
    <n v="59920000"/>
    <x v="1"/>
    <s v="Mon"/>
    <x v="38"/>
    <x v="0"/>
    <x v="6"/>
  </r>
  <r>
    <d v="1986-09-23T00:00:00"/>
    <n v="0.62946400000000002"/>
    <n v="0.64732100000000004"/>
    <n v="0.62723200000000001"/>
    <n v="0.64508900000000002"/>
    <n v="0.52185499999999996"/>
    <n v="84560000"/>
    <x v="2"/>
    <s v="Tues"/>
    <x v="46"/>
    <x v="0"/>
    <x v="6"/>
  </r>
  <r>
    <d v="1986-09-24T00:00:00"/>
    <n v="0.64508900000000002"/>
    <n v="0.64955399999999996"/>
    <n v="0.60714299999999999"/>
    <n v="0.62723200000000001"/>
    <n v="0.50741000000000003"/>
    <n v="44217600"/>
    <x v="3"/>
    <s v="Wednes"/>
    <x v="71"/>
    <x v="1"/>
    <x v="6"/>
  </r>
  <r>
    <d v="1986-09-25T00:00:00"/>
    <n v="0.62723200000000001"/>
    <n v="0.62946400000000002"/>
    <n v="0.60044600000000004"/>
    <n v="0.61607100000000004"/>
    <n v="0.49838100000000002"/>
    <n v="46950400"/>
    <x v="4"/>
    <s v="Thurs"/>
    <x v="27"/>
    <x v="1"/>
    <x v="6"/>
  </r>
  <r>
    <d v="1986-09-26T00:00:00"/>
    <n v="0.609375"/>
    <n v="0.61383900000000002"/>
    <n v="0.60491099999999998"/>
    <n v="0.61160700000000001"/>
    <n v="0.49476999999999999"/>
    <n v="17505600"/>
    <x v="0"/>
    <s v="Fri"/>
    <x v="19"/>
    <x v="0"/>
    <x v="6"/>
  </r>
  <r>
    <d v="1986-09-29T00:00:00"/>
    <n v="0.60044600000000004"/>
    <n v="0.60491099999999998"/>
    <n v="0.56473200000000001"/>
    <n v="0.58035700000000001"/>
    <n v="0.46948899999999999"/>
    <n v="52236800"/>
    <x v="1"/>
    <s v="Mon"/>
    <x v="40"/>
    <x v="1"/>
    <x v="6"/>
  </r>
  <r>
    <d v="1986-09-30T00:00:00"/>
    <n v="0.58705399999999996"/>
    <n v="0.60491099999999998"/>
    <n v="0.58258900000000002"/>
    <n v="0.59821400000000002"/>
    <n v="0.483935"/>
    <n v="45197600"/>
    <x v="2"/>
    <s v="Tues"/>
    <x v="126"/>
    <x v="0"/>
    <x v="6"/>
  </r>
  <r>
    <d v="1986-10-01T00:00:00"/>
    <n v="0.59598200000000001"/>
    <n v="0.61607100000000004"/>
    <n v="0.59598200000000001"/>
    <n v="0.609375"/>
    <n v="0.49296400000000001"/>
    <n v="34647200"/>
    <x v="3"/>
    <s v="Wednes"/>
    <x v="45"/>
    <x v="0"/>
    <x v="6"/>
  </r>
  <r>
    <d v="1986-10-02T00:00:00"/>
    <n v="0.60267899999999996"/>
    <n v="0.61383900000000002"/>
    <n v="0.59821400000000002"/>
    <n v="0.609375"/>
    <n v="0.49296400000000001"/>
    <n v="23704800"/>
    <x v="4"/>
    <s v="Thurs"/>
    <x v="35"/>
    <x v="0"/>
    <x v="6"/>
  </r>
  <r>
    <d v="1986-10-03T00:00:00"/>
    <n v="0.61383900000000002"/>
    <n v="0.62053599999999998"/>
    <n v="0.59598200000000001"/>
    <n v="0.60267899999999996"/>
    <n v="0.48754599999999998"/>
    <n v="34686400"/>
    <x v="0"/>
    <s v="Fri"/>
    <x v="114"/>
    <x v="1"/>
    <x v="6"/>
  </r>
  <r>
    <d v="1986-10-06T00:00:00"/>
    <n v="0.60267899999999996"/>
    <n v="0.61160700000000001"/>
    <n v="0.60044600000000004"/>
    <n v="0.609375"/>
    <n v="0.49296400000000001"/>
    <n v="23626400"/>
    <x v="1"/>
    <s v="Mon"/>
    <x v="35"/>
    <x v="0"/>
    <x v="6"/>
  </r>
  <r>
    <d v="1986-10-07T00:00:00"/>
    <n v="0.60714299999999999"/>
    <n v="0.609375"/>
    <n v="0.58705399999999996"/>
    <n v="0.58928599999999998"/>
    <n v="0.47671200000000002"/>
    <n v="31998400"/>
    <x v="2"/>
    <s v="Tues"/>
    <x v="71"/>
    <x v="1"/>
    <x v="6"/>
  </r>
  <r>
    <d v="1986-10-08T00:00:00"/>
    <n v="0.58705399999999996"/>
    <n v="0.58928599999999998"/>
    <n v="0.57589299999999999"/>
    <n v="0.58482100000000004"/>
    <n v="0.47310099999999999"/>
    <n v="27893600"/>
    <x v="3"/>
    <s v="Wednes"/>
    <x v="3"/>
    <x v="1"/>
    <x v="6"/>
  </r>
  <r>
    <d v="1986-10-09T00:00:00"/>
    <n v="0.58482100000000004"/>
    <n v="0.59375"/>
    <n v="0.58258900000000002"/>
    <n v="0.58928599999999998"/>
    <n v="0.47671200000000002"/>
    <n v="19488000"/>
    <x v="4"/>
    <s v="Thurs"/>
    <x v="44"/>
    <x v="0"/>
    <x v="6"/>
  </r>
  <r>
    <d v="1986-10-10T00:00:00"/>
    <n v="0.58705399999999996"/>
    <n v="0.59598200000000001"/>
    <n v="0.578125"/>
    <n v="0.59375"/>
    <n v="0.48032399999999997"/>
    <n v="14632800"/>
    <x v="0"/>
    <s v="Fri"/>
    <x v="35"/>
    <x v="0"/>
    <x v="6"/>
  </r>
  <r>
    <d v="1986-10-13T00:00:00"/>
    <n v="0.59151799999999999"/>
    <n v="0.61830399999999996"/>
    <n v="0.58928599999999998"/>
    <n v="0.61830399999999996"/>
    <n v="0.50018700000000005"/>
    <n v="24920000"/>
    <x v="1"/>
    <s v="Mon"/>
    <x v="15"/>
    <x v="0"/>
    <x v="6"/>
  </r>
  <r>
    <d v="1986-10-14T00:00:00"/>
    <n v="0.61830399999999996"/>
    <n v="0.62946400000000002"/>
    <n v="0.60267899999999996"/>
    <n v="0.60714299999999999"/>
    <n v="0.49115799999999998"/>
    <n v="49834400"/>
    <x v="2"/>
    <s v="Tues"/>
    <x v="27"/>
    <x v="1"/>
    <x v="6"/>
  </r>
  <r>
    <d v="1986-10-15T00:00:00"/>
    <n v="0.59821400000000002"/>
    <n v="0.59821400000000002"/>
    <n v="0.58482100000000004"/>
    <n v="0.59598200000000001"/>
    <n v="0.48212899999999997"/>
    <n v="51352000"/>
    <x v="3"/>
    <s v="Wednes"/>
    <x v="1"/>
    <x v="1"/>
    <x v="6"/>
  </r>
  <r>
    <d v="1986-10-16T00:00:00"/>
    <n v="0.59598200000000001"/>
    <n v="0.60491099999999998"/>
    <n v="0.59375"/>
    <n v="0.60044600000000004"/>
    <n v="0.48574099999999998"/>
    <n v="33941600"/>
    <x v="4"/>
    <s v="Thurs"/>
    <x v="25"/>
    <x v="0"/>
    <x v="6"/>
  </r>
  <r>
    <d v="1986-10-17T00:00:00"/>
    <n v="0.60267899999999996"/>
    <n v="0.60714299999999999"/>
    <n v="0.59598200000000001"/>
    <n v="0.60044600000000004"/>
    <n v="0.48574099999999998"/>
    <n v="37968000"/>
    <x v="0"/>
    <s v="Fri"/>
    <x v="3"/>
    <x v="1"/>
    <x v="6"/>
  </r>
  <r>
    <d v="1986-10-20T00:00:00"/>
    <n v="0.59821400000000002"/>
    <n v="0.60044600000000004"/>
    <n v="0.58705399999999996"/>
    <n v="0.58705399999999996"/>
    <n v="0.47490599999999999"/>
    <n v="37245600"/>
    <x v="1"/>
    <s v="Mon"/>
    <x v="114"/>
    <x v="1"/>
    <x v="6"/>
  </r>
  <r>
    <d v="1986-10-21T00:00:00"/>
    <n v="0.58928599999999998"/>
    <n v="0.58928599999999998"/>
    <n v="0.58258900000000002"/>
    <n v="0.58482100000000004"/>
    <n v="0.47310099999999999"/>
    <n v="28431200"/>
    <x v="2"/>
    <s v="Tues"/>
    <x v="4"/>
    <x v="1"/>
    <x v="6"/>
  </r>
  <r>
    <d v="1986-10-22T00:00:00"/>
    <n v="0.58482100000000004"/>
    <n v="0.58705399999999996"/>
    <n v="0.57589299999999999"/>
    <n v="0.58035700000000001"/>
    <n v="0.46948899999999999"/>
    <n v="23620800"/>
    <x v="3"/>
    <s v="Wednes"/>
    <x v="2"/>
    <x v="1"/>
    <x v="6"/>
  </r>
  <r>
    <d v="1986-10-23T00:00:00"/>
    <n v="0.58035700000000001"/>
    <n v="0.59151799999999999"/>
    <n v="0.58035700000000001"/>
    <n v="0.59151799999999999"/>
    <n v="0.478518"/>
    <n v="30783200"/>
    <x v="4"/>
    <s v="Thurs"/>
    <x v="23"/>
    <x v="0"/>
    <x v="6"/>
  </r>
  <r>
    <d v="1986-10-24T00:00:00"/>
    <n v="0.59151799999999999"/>
    <n v="0.59375"/>
    <n v="0.58482100000000004"/>
    <n v="0.58928599999999998"/>
    <n v="0.47671200000000002"/>
    <n v="18832800"/>
    <x v="0"/>
    <s v="Fri"/>
    <x v="1"/>
    <x v="1"/>
    <x v="6"/>
  </r>
  <r>
    <d v="1986-10-27T00:00:00"/>
    <n v="0.59821400000000002"/>
    <n v="0.60714299999999999"/>
    <n v="0.59375"/>
    <n v="0.60714299999999999"/>
    <n v="0.49115799999999998"/>
    <n v="37800000"/>
    <x v="1"/>
    <s v="Mon"/>
    <x v="21"/>
    <x v="0"/>
    <x v="6"/>
  </r>
  <r>
    <d v="1986-10-28T00:00:00"/>
    <n v="0.60714299999999999"/>
    <n v="0.609375"/>
    <n v="0.58928599999999998"/>
    <n v="0.59598200000000001"/>
    <n v="0.48212899999999997"/>
    <n v="35560000"/>
    <x v="2"/>
    <s v="Tues"/>
    <x v="27"/>
    <x v="1"/>
    <x v="6"/>
  </r>
  <r>
    <d v="1986-10-29T00:00:00"/>
    <n v="0.59821400000000002"/>
    <n v="0.59821400000000002"/>
    <n v="0.59151799999999999"/>
    <n v="0.59598200000000001"/>
    <n v="0.48212899999999997"/>
    <n v="21358400"/>
    <x v="3"/>
    <s v="Wednes"/>
    <x v="1"/>
    <x v="1"/>
    <x v="6"/>
  </r>
  <r>
    <d v="1986-10-30T00:00:00"/>
    <n v="0.59821400000000002"/>
    <n v="0.62053599999999998"/>
    <n v="0.59598200000000001"/>
    <n v="0.61160700000000001"/>
    <n v="0.49476999999999999"/>
    <n v="73360000"/>
    <x v="4"/>
    <s v="Thurs"/>
    <x v="45"/>
    <x v="0"/>
    <x v="6"/>
  </r>
  <r>
    <d v="1986-10-31T00:00:00"/>
    <n v="0.61160700000000001"/>
    <n v="0.62276799999999999"/>
    <n v="0.61160700000000001"/>
    <n v="0.61830399999999996"/>
    <n v="0.50018700000000005"/>
    <n v="30324000"/>
    <x v="0"/>
    <s v="Fri"/>
    <x v="39"/>
    <x v="0"/>
    <x v="6"/>
  </r>
  <r>
    <d v="1986-11-03T00:00:00"/>
    <n v="0.62053599999999998"/>
    <n v="0.62723200000000001"/>
    <n v="0.61830399999999996"/>
    <n v="0.625"/>
    <n v="0.50560400000000005"/>
    <n v="37956800"/>
    <x v="1"/>
    <s v="Mon"/>
    <x v="25"/>
    <x v="0"/>
    <x v="6"/>
  </r>
  <r>
    <d v="1986-11-04T00:00:00"/>
    <n v="0.62276799999999999"/>
    <n v="0.640625"/>
    <n v="0.60491099999999998"/>
    <n v="0.63839299999999999"/>
    <n v="0.51643799999999995"/>
    <n v="61600000"/>
    <x v="2"/>
    <s v="Tues"/>
    <x v="46"/>
    <x v="0"/>
    <x v="6"/>
  </r>
  <r>
    <d v="1986-11-05T00:00:00"/>
    <n v="0.63839299999999999"/>
    <n v="0.66294600000000004"/>
    <n v="0.63392899999999996"/>
    <n v="0.66071400000000002"/>
    <n v="0.53449599999999997"/>
    <n v="156240000"/>
    <x v="3"/>
    <s v="Wednes"/>
    <x v="55"/>
    <x v="0"/>
    <x v="6"/>
  </r>
  <r>
    <d v="1986-11-06T00:00:00"/>
    <n v="0.65401799999999999"/>
    <n v="0.65848200000000001"/>
    <n v="0.63839299999999999"/>
    <n v="0.64508900000000002"/>
    <n v="0.52185499999999996"/>
    <n v="82880000"/>
    <x v="4"/>
    <s v="Thurs"/>
    <x v="20"/>
    <x v="1"/>
    <x v="6"/>
  </r>
  <r>
    <d v="1986-11-07T00:00:00"/>
    <n v="0.64285700000000001"/>
    <n v="0.64508900000000002"/>
    <n v="0.62276799999999999"/>
    <n v="0.63839299999999999"/>
    <n v="0.51643799999999995"/>
    <n v="35789600"/>
    <x v="0"/>
    <s v="Fri"/>
    <x v="2"/>
    <x v="1"/>
    <x v="6"/>
  </r>
  <r>
    <d v="1986-11-10T00:00:00"/>
    <n v="0.640625"/>
    <n v="0.640625"/>
    <n v="0.62723200000000001"/>
    <n v="0.63169600000000004"/>
    <n v="0.51102099999999995"/>
    <n v="26471200"/>
    <x v="1"/>
    <s v="Mon"/>
    <x v="20"/>
    <x v="1"/>
    <x v="6"/>
  </r>
  <r>
    <d v="1986-11-11T00:00:00"/>
    <n v="0.63392899999999996"/>
    <n v="0.63839299999999999"/>
    <n v="0.62946400000000002"/>
    <n v="0.63392899999999996"/>
    <n v="0.51282700000000003"/>
    <n v="12544000"/>
    <x v="2"/>
    <s v="Tues"/>
    <x v="0"/>
    <x v="0"/>
    <x v="6"/>
  </r>
  <r>
    <d v="1986-11-12T00:00:00"/>
    <n v="0.63839299999999999"/>
    <n v="0.65401799999999999"/>
    <n v="0.63616099999999998"/>
    <n v="0.65401799999999999"/>
    <n v="0.52907800000000005"/>
    <n v="32748800"/>
    <x v="3"/>
    <s v="Wednes"/>
    <x v="46"/>
    <x v="0"/>
    <x v="6"/>
  </r>
  <r>
    <d v="1986-11-13T00:00:00"/>
    <n v="0.65178599999999998"/>
    <n v="0.65178599999999998"/>
    <n v="0.63392899999999996"/>
    <n v="0.63392899999999996"/>
    <n v="0.51282700000000003"/>
    <n v="34378400"/>
    <x v="4"/>
    <s v="Thurs"/>
    <x v="71"/>
    <x v="1"/>
    <x v="6"/>
  </r>
  <r>
    <d v="1986-11-14T00:00:00"/>
    <n v="0.63392899999999996"/>
    <n v="0.63392899999999996"/>
    <n v="0.62276799999999999"/>
    <n v="0.62946400000000002"/>
    <n v="0.50921499999999997"/>
    <n v="33779200"/>
    <x v="0"/>
    <s v="Fri"/>
    <x v="4"/>
    <x v="1"/>
    <x v="6"/>
  </r>
  <r>
    <d v="1986-11-17T00:00:00"/>
    <n v="0.62946400000000002"/>
    <n v="0.66071400000000002"/>
    <n v="0.625"/>
    <n v="0.64955399999999996"/>
    <n v="0.52546700000000002"/>
    <n v="35420000"/>
    <x v="1"/>
    <s v="Mon"/>
    <x v="60"/>
    <x v="0"/>
    <x v="6"/>
  </r>
  <r>
    <d v="1986-11-18T00:00:00"/>
    <n v="0.64955399999999996"/>
    <n v="0.65625"/>
    <n v="0.62723200000000001"/>
    <n v="0.63169600000000004"/>
    <n v="0.51102099999999995"/>
    <n v="42515200"/>
    <x v="2"/>
    <s v="Tues"/>
    <x v="127"/>
    <x v="1"/>
    <x v="6"/>
  </r>
  <r>
    <d v="1986-11-19T00:00:00"/>
    <n v="0.62723200000000001"/>
    <n v="0.62946400000000002"/>
    <n v="0.61607100000000004"/>
    <n v="0.625"/>
    <n v="0.50560400000000005"/>
    <n v="75600000"/>
    <x v="3"/>
    <s v="Wednes"/>
    <x v="1"/>
    <x v="1"/>
    <x v="6"/>
  </r>
  <r>
    <d v="1986-11-20T00:00:00"/>
    <n v="0.62276799999999999"/>
    <n v="0.63169600000000004"/>
    <n v="0.62276799999999999"/>
    <n v="0.62946400000000002"/>
    <n v="0.50921499999999997"/>
    <n v="73920000"/>
    <x v="4"/>
    <s v="Thurs"/>
    <x v="35"/>
    <x v="0"/>
    <x v="6"/>
  </r>
  <r>
    <d v="1986-11-21T00:00:00"/>
    <n v="0.62946400000000002"/>
    <n v="0.64732100000000004"/>
    <n v="0.62723200000000001"/>
    <n v="0.64285700000000001"/>
    <n v="0.52005000000000001"/>
    <n v="71680000"/>
    <x v="0"/>
    <s v="Fri"/>
    <x v="45"/>
    <x v="0"/>
    <x v="6"/>
  </r>
  <r>
    <d v="1986-11-24T00:00:00"/>
    <n v="0.64732100000000004"/>
    <n v="0.68080399999999996"/>
    <n v="0.64285700000000001"/>
    <n v="0.67857100000000004"/>
    <n v="0.54894100000000001"/>
    <n v="94080000"/>
    <x v="1"/>
    <s v="Mon"/>
    <x v="38"/>
    <x v="0"/>
    <x v="6"/>
  </r>
  <r>
    <d v="1986-11-25T00:00:00"/>
    <n v="0.67857100000000004"/>
    <n v="0.72098200000000001"/>
    <n v="0.67857100000000004"/>
    <n v="0.71875"/>
    <n v="0.58144399999999996"/>
    <n v="212240000"/>
    <x v="2"/>
    <s v="Tues"/>
    <x v="68"/>
    <x v="0"/>
    <x v="6"/>
  </r>
  <r>
    <d v="1986-11-26T00:00:00"/>
    <n v="0.71651799999999999"/>
    <n v="0.73660700000000001"/>
    <n v="0.71428599999999998"/>
    <n v="0.72321400000000002"/>
    <n v="0.58505600000000002"/>
    <n v="126560000"/>
    <x v="3"/>
    <s v="Wednes"/>
    <x v="35"/>
    <x v="0"/>
    <x v="6"/>
  </r>
  <r>
    <d v="1986-11-28T00:00:00"/>
    <n v="0.72321400000000002"/>
    <n v="0.72544600000000004"/>
    <n v="0.70758900000000002"/>
    <n v="0.71428599999999998"/>
    <n v="0.57783300000000004"/>
    <n v="55137600"/>
    <x v="0"/>
    <s v="Fri"/>
    <x v="66"/>
    <x v="1"/>
    <x v="6"/>
  </r>
  <r>
    <d v="1986-12-01T00:00:00"/>
    <n v="0.71428599999999998"/>
    <n v="0.71651799999999999"/>
    <n v="0.69866099999999998"/>
    <n v="0.71651799999999999"/>
    <n v="0.57963900000000002"/>
    <n v="86800000"/>
    <x v="1"/>
    <s v="Mon"/>
    <x v="19"/>
    <x v="0"/>
    <x v="6"/>
  </r>
  <r>
    <d v="1986-12-02T00:00:00"/>
    <n v="0.72321400000000002"/>
    <n v="0.74553599999999998"/>
    <n v="0.71428599999999998"/>
    <n v="0.74107100000000004"/>
    <n v="0.59950199999999998"/>
    <n v="92400000"/>
    <x v="2"/>
    <s v="Tues"/>
    <x v="29"/>
    <x v="0"/>
    <x v="6"/>
  </r>
  <r>
    <d v="1986-12-03T00:00:00"/>
    <n v="0.74330399999999996"/>
    <n v="0.76785700000000001"/>
    <n v="0.74107100000000004"/>
    <n v="0.76339299999999999"/>
    <n v="0.61755899999999997"/>
    <n v="84000000"/>
    <x v="3"/>
    <s v="Wednes"/>
    <x v="57"/>
    <x v="0"/>
    <x v="6"/>
  </r>
  <r>
    <d v="1986-12-04T00:00:00"/>
    <n v="0.76116099999999998"/>
    <n v="0.76339299999999999"/>
    <n v="0.75"/>
    <n v="0.75892899999999996"/>
    <n v="0.61394800000000005"/>
    <n v="67200000"/>
    <x v="4"/>
    <s v="Thurs"/>
    <x v="1"/>
    <x v="1"/>
    <x v="6"/>
  </r>
  <r>
    <d v="1986-12-05T00:00:00"/>
    <n v="0.76116099999999998"/>
    <n v="0.78125"/>
    <n v="0.75892899999999996"/>
    <n v="0.78125"/>
    <n v="0.63200500000000004"/>
    <n v="65520000"/>
    <x v="0"/>
    <s v="Fri"/>
    <x v="57"/>
    <x v="0"/>
    <x v="6"/>
  </r>
  <r>
    <d v="1986-12-08T00:00:00"/>
    <n v="0.77901799999999999"/>
    <n v="0.78348200000000001"/>
    <n v="0.75669600000000004"/>
    <n v="0.75892899999999996"/>
    <n v="0.61394800000000005"/>
    <n v="86800000"/>
    <x v="1"/>
    <s v="Mon"/>
    <x v="40"/>
    <x v="1"/>
    <x v="6"/>
  </r>
  <r>
    <d v="1986-12-09T00:00:00"/>
    <n v="0.75669600000000004"/>
    <n v="0.76116099999999998"/>
    <n v="0.734375"/>
    <n v="0.75669600000000004"/>
    <n v="0.61214199999999996"/>
    <n v="75600000"/>
    <x v="2"/>
    <s v="Tues"/>
    <x v="0"/>
    <x v="0"/>
    <x v="6"/>
  </r>
  <r>
    <d v="1986-12-10T00:00:00"/>
    <n v="0.75669600000000004"/>
    <n v="0.78125"/>
    <n v="0.75"/>
    <n v="0.77678599999999998"/>
    <n v="0.62839299999999998"/>
    <n v="61040000"/>
    <x v="3"/>
    <s v="Wednes"/>
    <x v="60"/>
    <x v="0"/>
    <x v="6"/>
  </r>
  <r>
    <d v="1986-12-11T00:00:00"/>
    <n v="0.77901799999999999"/>
    <n v="0.78348200000000001"/>
    <n v="0.76116099999999998"/>
    <n v="0.765625"/>
    <n v="0.61936500000000005"/>
    <n v="56560000"/>
    <x v="4"/>
    <s v="Thurs"/>
    <x v="31"/>
    <x v="1"/>
    <x v="6"/>
  </r>
  <r>
    <d v="1986-12-12T00:00:00"/>
    <n v="0.765625"/>
    <n v="0.76785700000000001"/>
    <n v="0.73660700000000001"/>
    <n v="0.73660700000000001"/>
    <n v="0.59589000000000003"/>
    <n v="45029600"/>
    <x v="0"/>
    <s v="Fri"/>
    <x v="32"/>
    <x v="1"/>
    <x v="6"/>
  </r>
  <r>
    <d v="1986-12-15T00:00:00"/>
    <n v="0.73214299999999999"/>
    <n v="0.74553599999999998"/>
    <n v="0.72098200000000001"/>
    <n v="0.74553599999999998"/>
    <n v="0.60311300000000001"/>
    <n v="52264800"/>
    <x v="1"/>
    <s v="Mon"/>
    <x v="45"/>
    <x v="0"/>
    <x v="6"/>
  </r>
  <r>
    <d v="1986-12-16T00:00:00"/>
    <n v="0.74330399999999996"/>
    <n v="0.75892899999999996"/>
    <n v="0.74330399999999996"/>
    <n v="0.75892899999999996"/>
    <n v="0.61394800000000005"/>
    <n v="37984800"/>
    <x v="2"/>
    <s v="Tues"/>
    <x v="46"/>
    <x v="0"/>
    <x v="6"/>
  </r>
  <r>
    <d v="1986-12-17T00:00:00"/>
    <n v="0.75669600000000004"/>
    <n v="0.75892899999999996"/>
    <n v="0.72991099999999998"/>
    <n v="0.73660700000000001"/>
    <n v="0.59589000000000003"/>
    <n v="37777600"/>
    <x v="3"/>
    <s v="Wednes"/>
    <x v="40"/>
    <x v="1"/>
    <x v="6"/>
  </r>
  <r>
    <d v="1986-12-18T00:00:00"/>
    <n v="0.734375"/>
    <n v="0.74776799999999999"/>
    <n v="0.72767899999999996"/>
    <n v="0.73883900000000002"/>
    <n v="0.59769600000000001"/>
    <n v="43764000"/>
    <x v="4"/>
    <s v="Thurs"/>
    <x v="25"/>
    <x v="0"/>
    <x v="6"/>
  </r>
  <r>
    <d v="1986-12-19T00:00:00"/>
    <n v="0.73883900000000002"/>
    <n v="0.75892899999999996"/>
    <n v="0.73883900000000002"/>
    <n v="0.75223200000000001"/>
    <n v="0.60853000000000002"/>
    <n v="49772800"/>
    <x v="0"/>
    <s v="Fri"/>
    <x v="45"/>
    <x v="0"/>
    <x v="6"/>
  </r>
  <r>
    <d v="1986-12-22T00:00:00"/>
    <n v="0.75"/>
    <n v="0.75892899999999996"/>
    <n v="0.74553599999999998"/>
    <n v="0.75223200000000001"/>
    <n v="0.60853000000000002"/>
    <n v="41092800"/>
    <x v="1"/>
    <s v="Mon"/>
    <x v="19"/>
    <x v="0"/>
    <x v="6"/>
  </r>
  <r>
    <d v="1986-12-23T00:00:00"/>
    <n v="0.75446400000000002"/>
    <n v="0.75669600000000004"/>
    <n v="0.74776799999999999"/>
    <n v="0.75223200000000001"/>
    <n v="0.60853000000000002"/>
    <n v="61040000"/>
    <x v="2"/>
    <s v="Tues"/>
    <x v="1"/>
    <x v="1"/>
    <x v="6"/>
  </r>
  <r>
    <d v="1986-12-24T00:00:00"/>
    <n v="0.75"/>
    <n v="0.75223200000000001"/>
    <n v="0.74330399999999996"/>
    <n v="0.74776799999999999"/>
    <n v="0.60491899999999998"/>
    <n v="23940000"/>
    <x v="3"/>
    <s v="Wednes"/>
    <x v="1"/>
    <x v="1"/>
    <x v="6"/>
  </r>
  <r>
    <d v="1986-12-26T00:00:00"/>
    <n v="0.74776799999999999"/>
    <n v="0.74776799999999999"/>
    <n v="0.73214299999999999"/>
    <n v="0.73214299999999999"/>
    <n v="0.592279"/>
    <n v="22467200"/>
    <x v="0"/>
    <s v="Fri"/>
    <x v="63"/>
    <x v="1"/>
    <x v="6"/>
  </r>
  <r>
    <d v="1986-12-29T00:00:00"/>
    <n v="0.73214299999999999"/>
    <n v="0.734375"/>
    <n v="0.71875"/>
    <n v="0.72321400000000002"/>
    <n v="0.58505600000000002"/>
    <n v="29411200"/>
    <x v="1"/>
    <s v="Mon"/>
    <x v="20"/>
    <x v="1"/>
    <x v="6"/>
  </r>
  <r>
    <d v="1986-12-30T00:00:00"/>
    <n v="0.72321400000000002"/>
    <n v="0.74107100000000004"/>
    <n v="0.72098200000000001"/>
    <n v="0.73214299999999999"/>
    <n v="0.592279"/>
    <n v="37038400"/>
    <x v="2"/>
    <s v="Tues"/>
    <x v="21"/>
    <x v="0"/>
    <x v="6"/>
  </r>
  <r>
    <d v="1986-12-31T00:00:00"/>
    <n v="0.73214299999999999"/>
    <n v="0.73883900000000002"/>
    <n v="0.72098200000000001"/>
    <n v="0.72321400000000002"/>
    <n v="0.58505600000000002"/>
    <n v="33140800"/>
    <x v="3"/>
    <s v="Wednes"/>
    <x v="20"/>
    <x v="1"/>
    <x v="6"/>
  </r>
  <r>
    <d v="1987-01-02T00:00:00"/>
    <n v="0.72098200000000001"/>
    <n v="0.734375"/>
    <n v="0.71651799999999999"/>
    <n v="0.72991099999999998"/>
    <n v="0.59047300000000003"/>
    <n v="30217600"/>
    <x v="0"/>
    <s v="Fri"/>
    <x v="21"/>
    <x v="0"/>
    <x v="7"/>
  </r>
  <r>
    <d v="1987-01-05T00:00:00"/>
    <n v="0.73660700000000001"/>
    <n v="0.77232100000000004"/>
    <n v="0.73214299999999999"/>
    <n v="0.76785700000000001"/>
    <n v="0.62117"/>
    <n v="59920000"/>
    <x v="1"/>
    <s v="Mon"/>
    <x v="38"/>
    <x v="0"/>
    <x v="7"/>
  </r>
  <r>
    <d v="1987-01-06T00:00:00"/>
    <n v="0.77008900000000002"/>
    <n v="0.78571400000000002"/>
    <n v="0.76116099999999998"/>
    <n v="0.78125"/>
    <n v="0.63200500000000004"/>
    <n v="81200000"/>
    <x v="2"/>
    <s v="Tues"/>
    <x v="23"/>
    <x v="0"/>
    <x v="7"/>
  </r>
  <r>
    <d v="1987-01-07T00:00:00"/>
    <n v="0.78348200000000001"/>
    <n v="0.80133900000000002"/>
    <n v="0.77901799999999999"/>
    <n v="0.79910700000000001"/>
    <n v="0.646451"/>
    <n v="108640000"/>
    <x v="3"/>
    <s v="Wednes"/>
    <x v="46"/>
    <x v="0"/>
    <x v="7"/>
  </r>
  <r>
    <d v="1987-01-08T00:00:00"/>
    <n v="0.79910700000000001"/>
    <n v="0.80580399999999996"/>
    <n v="0.79464299999999999"/>
    <n v="0.79910700000000001"/>
    <n v="0.646451"/>
    <n v="72800000"/>
    <x v="4"/>
    <s v="Thurs"/>
    <x v="0"/>
    <x v="0"/>
    <x v="7"/>
  </r>
  <r>
    <d v="1987-01-09T00:00:00"/>
    <n v="0.79910700000000001"/>
    <n v="0.81696400000000002"/>
    <n v="0.79241099999999998"/>
    <n v="0.81026799999999999"/>
    <n v="0.65547900000000003"/>
    <n v="59920000"/>
    <x v="0"/>
    <s v="Fri"/>
    <x v="23"/>
    <x v="0"/>
    <x v="7"/>
  </r>
  <r>
    <d v="1987-01-12T00:00:00"/>
    <n v="0.8125"/>
    <n v="0.81696400000000002"/>
    <n v="0.79910700000000001"/>
    <n v="0.8125"/>
    <n v="0.65728500000000001"/>
    <n v="58240000"/>
    <x v="1"/>
    <s v="Mon"/>
    <x v="0"/>
    <x v="0"/>
    <x v="7"/>
  </r>
  <r>
    <d v="1987-01-13T00:00:00"/>
    <n v="0.80580399999999996"/>
    <n v="0.81026799999999999"/>
    <n v="0.796875"/>
    <n v="0.796875"/>
    <n v="0.64464500000000002"/>
    <n v="52931200"/>
    <x v="2"/>
    <s v="Tues"/>
    <x v="20"/>
    <x v="1"/>
    <x v="7"/>
  </r>
  <r>
    <d v="1987-01-14T00:00:00"/>
    <n v="0.796875"/>
    <n v="0.86160700000000001"/>
    <n v="0.79464299999999999"/>
    <n v="0.859375"/>
    <n v="0.69520599999999999"/>
    <n v="126000000"/>
    <x v="3"/>
    <s v="Wednes"/>
    <x v="128"/>
    <x v="0"/>
    <x v="7"/>
  </r>
  <r>
    <d v="1987-01-15T00:00:00"/>
    <n v="0.86160700000000001"/>
    <n v="0.91741099999999998"/>
    <n v="0.85714299999999999"/>
    <n v="0.890625"/>
    <n v="0.72048500000000004"/>
    <n v="136640000"/>
    <x v="4"/>
    <s v="Thurs"/>
    <x v="16"/>
    <x v="0"/>
    <x v="7"/>
  </r>
  <r>
    <d v="1987-01-16T00:00:00"/>
    <n v="0.89285700000000001"/>
    <n v="0.89285700000000001"/>
    <n v="0.85267899999999996"/>
    <n v="0.87053599999999998"/>
    <n v="0.70423400000000003"/>
    <n v="101920000"/>
    <x v="0"/>
    <s v="Fri"/>
    <x v="28"/>
    <x v="1"/>
    <x v="7"/>
  </r>
  <r>
    <d v="1987-01-19T00:00:00"/>
    <n v="0.87053599999999998"/>
    <n v="0.94866099999999998"/>
    <n v="0.85491099999999998"/>
    <n v="0.94866099999999998"/>
    <n v="0.76743499999999998"/>
    <n v="90720000"/>
    <x v="1"/>
    <s v="Mon"/>
    <x v="129"/>
    <x v="0"/>
    <x v="7"/>
  </r>
  <r>
    <d v="1987-01-20T00:00:00"/>
    <n v="0.98214299999999999"/>
    <n v="0.99553599999999998"/>
    <n v="0.91964299999999999"/>
    <n v="0.921875"/>
    <n v="0.74576600000000004"/>
    <n v="193760000"/>
    <x v="2"/>
    <s v="Tues"/>
    <x v="130"/>
    <x v="1"/>
    <x v="7"/>
  </r>
  <r>
    <d v="1987-01-21T00:00:00"/>
    <n v="0.90848200000000001"/>
    <n v="0.91294600000000004"/>
    <n v="0.875"/>
    <n v="0.875"/>
    <n v="0.70784499999999995"/>
    <n v="133280000"/>
    <x v="3"/>
    <s v="Wednes"/>
    <x v="131"/>
    <x v="1"/>
    <x v="7"/>
  </r>
  <r>
    <d v="1987-01-22T00:00:00"/>
    <n v="0.87276799999999999"/>
    <n v="0.93973200000000001"/>
    <n v="0.86607100000000004"/>
    <n v="0.9375"/>
    <n v="0.75840600000000002"/>
    <n v="118160000"/>
    <x v="4"/>
    <s v="Thurs"/>
    <x v="132"/>
    <x v="0"/>
    <x v="7"/>
  </r>
  <r>
    <d v="1987-01-23T00:00:00"/>
    <n v="0.9375"/>
    <n v="0.94642899999999996"/>
    <n v="0.89732100000000004"/>
    <n v="0.89732100000000004"/>
    <n v="0.72590299999999996"/>
    <n v="114800000"/>
    <x v="0"/>
    <s v="Fri"/>
    <x v="133"/>
    <x v="1"/>
    <x v="7"/>
  </r>
  <r>
    <d v="1987-01-26T00:00:00"/>
    <n v="0.89285700000000001"/>
    <n v="0.90178599999999998"/>
    <n v="0.88392899999999996"/>
    <n v="0.88839299999999999"/>
    <n v="0.71867999999999999"/>
    <n v="87920000"/>
    <x v="1"/>
    <s v="Mon"/>
    <x v="2"/>
    <x v="1"/>
    <x v="7"/>
  </r>
  <r>
    <d v="1987-01-27T00:00:00"/>
    <n v="0.89285700000000001"/>
    <n v="0.94866099999999998"/>
    <n v="0.890625"/>
    <n v="0.94196400000000002"/>
    <n v="0.76201700000000006"/>
    <n v="94640000"/>
    <x v="2"/>
    <s v="Tues"/>
    <x v="62"/>
    <x v="0"/>
    <x v="7"/>
  </r>
  <r>
    <d v="1987-01-28T00:00:00"/>
    <n v="0.94642899999999996"/>
    <n v="0.99553599999999998"/>
    <n v="0.93080399999999996"/>
    <n v="0.98883900000000002"/>
    <n v="0.79993800000000004"/>
    <n v="103600000"/>
    <x v="3"/>
    <s v="Wednes"/>
    <x v="134"/>
    <x v="0"/>
    <x v="7"/>
  </r>
  <r>
    <d v="1987-01-29T00:00:00"/>
    <n v="0.99776799999999999"/>
    <n v="1.022321"/>
    <n v="0.953125"/>
    <n v="0.96651799999999999"/>
    <n v="0.78188000000000002"/>
    <n v="139440000"/>
    <x v="4"/>
    <s v="Thurs"/>
    <x v="41"/>
    <x v="1"/>
    <x v="7"/>
  </r>
  <r>
    <d v="1987-01-30T00:00:00"/>
    <n v="0.96428599999999998"/>
    <n v="0.99776799999999999"/>
    <n v="0.93973200000000001"/>
    <n v="0.99107100000000004"/>
    <n v="0.80174299999999998"/>
    <n v="102480000"/>
    <x v="0"/>
    <s v="Fri"/>
    <x v="69"/>
    <x v="0"/>
    <x v="7"/>
  </r>
  <r>
    <d v="1987-02-02T00:00:00"/>
    <n v="0.99107100000000004"/>
    <n v="1"/>
    <n v="0.96875"/>
    <n v="0.99776799999999999"/>
    <n v="0.80715999999999999"/>
    <n v="61600000"/>
    <x v="1"/>
    <s v="Mon"/>
    <x v="39"/>
    <x v="0"/>
    <x v="7"/>
  </r>
  <r>
    <d v="1987-02-03T00:00:00"/>
    <n v="1"/>
    <n v="1.002232"/>
    <n v="0.97767899999999996"/>
    <n v="0.99107100000000004"/>
    <n v="0.80174299999999998"/>
    <n v="44654400"/>
    <x v="2"/>
    <s v="Tues"/>
    <x v="20"/>
    <x v="1"/>
    <x v="7"/>
  </r>
  <r>
    <d v="1987-02-04T00:00:00"/>
    <n v="0.99107100000000004"/>
    <n v="0.99107100000000004"/>
    <n v="0.97098200000000001"/>
    <n v="0.98214299999999999"/>
    <n v="0.79452"/>
    <n v="54460000"/>
    <x v="3"/>
    <s v="Wednes"/>
    <x v="66"/>
    <x v="1"/>
    <x v="7"/>
  </r>
  <r>
    <d v="1987-02-05T00:00:00"/>
    <n v="0.98214299999999999"/>
    <n v="0.984375"/>
    <n v="0.94866099999999998"/>
    <n v="0.96205399999999996"/>
    <n v="0.77826899999999999"/>
    <n v="85120000"/>
    <x v="4"/>
    <s v="Thurs"/>
    <x v="40"/>
    <x v="1"/>
    <x v="7"/>
  </r>
  <r>
    <d v="1987-02-06T00:00:00"/>
    <n v="0.96428599999999998"/>
    <n v="0.96428599999999998"/>
    <n v="0.94419600000000004"/>
    <n v="0.96428599999999998"/>
    <n v="0.78007499999999996"/>
    <n v="73360000"/>
    <x v="0"/>
    <s v="Fri"/>
    <x v="0"/>
    <x v="0"/>
    <x v="7"/>
  </r>
  <r>
    <d v="1987-02-09T00:00:00"/>
    <n v="0.94419600000000004"/>
    <n v="0.953125"/>
    <n v="0.93303599999999998"/>
    <n v="0.93973200000000001"/>
    <n v="0.76021099999999997"/>
    <n v="39250400"/>
    <x v="1"/>
    <s v="Mon"/>
    <x v="2"/>
    <x v="1"/>
    <x v="7"/>
  </r>
  <r>
    <d v="1987-02-10T00:00:00"/>
    <n v="0.9375"/>
    <n v="0.94196400000000002"/>
    <n v="0.921875"/>
    <n v="0.94196400000000002"/>
    <n v="0.76201700000000006"/>
    <n v="41697600"/>
    <x v="2"/>
    <s v="Tues"/>
    <x v="25"/>
    <x v="0"/>
    <x v="7"/>
  </r>
  <r>
    <d v="1987-02-11T00:00:00"/>
    <n v="0.94642899999999996"/>
    <n v="1.013393"/>
    <n v="0.94196400000000002"/>
    <n v="1.008929"/>
    <n v="0.81618900000000005"/>
    <n v="85680000"/>
    <x v="3"/>
    <s v="Wednes"/>
    <x v="128"/>
    <x v="0"/>
    <x v="7"/>
  </r>
  <r>
    <d v="1987-02-12T00:00:00"/>
    <n v="1.017857"/>
    <n v="1.069196"/>
    <n v="1.017857"/>
    <n v="1.046875"/>
    <n v="0.84688600000000003"/>
    <n v="177520000"/>
    <x v="4"/>
    <s v="Thurs"/>
    <x v="16"/>
    <x v="0"/>
    <x v="7"/>
  </r>
  <r>
    <d v="1987-02-13T00:00:00"/>
    <n v="1.046875"/>
    <n v="1.116071"/>
    <n v="1.035714"/>
    <n v="1.109375"/>
    <n v="0.89744599999999997"/>
    <n v="127680000"/>
    <x v="0"/>
    <s v="Fri"/>
    <x v="128"/>
    <x v="0"/>
    <x v="7"/>
  </r>
  <r>
    <d v="1987-02-17T00:00:00"/>
    <n v="1.109375"/>
    <n v="1.1875"/>
    <n v="1.104911"/>
    <n v="1.185268"/>
    <n v="0.95884100000000005"/>
    <n v="102480000"/>
    <x v="2"/>
    <s v="Tues"/>
    <x v="135"/>
    <x v="0"/>
    <x v="7"/>
  </r>
  <r>
    <d v="1987-02-18T00:00:00"/>
    <n v="1.189732"/>
    <n v="1.203125"/>
    <n v="1.131696"/>
    <n v="1.133929"/>
    <n v="0.91730999999999996"/>
    <n v="117600000"/>
    <x v="3"/>
    <s v="Wednes"/>
    <x v="136"/>
    <x v="1"/>
    <x v="7"/>
  </r>
  <r>
    <d v="1987-02-19T00:00:00"/>
    <n v="1.133929"/>
    <n v="1.133929"/>
    <n v="1.102679"/>
    <n v="1.113839"/>
    <n v="0.90105800000000003"/>
    <n v="78400000"/>
    <x v="4"/>
    <s v="Thurs"/>
    <x v="52"/>
    <x v="1"/>
    <x v="7"/>
  </r>
  <r>
    <d v="1987-02-20T00:00:00"/>
    <n v="1.113839"/>
    <n v="1.116071"/>
    <n v="1.082589"/>
    <n v="1.09375"/>
    <n v="0.88480599999999998"/>
    <n v="47661600"/>
    <x v="0"/>
    <s v="Fri"/>
    <x v="40"/>
    <x v="1"/>
    <x v="7"/>
  </r>
  <r>
    <d v="1987-02-23T00:00:00"/>
    <n v="1.087054"/>
    <n v="1.147321"/>
    <n v="1.064732"/>
    <n v="1.127232"/>
    <n v="0.91189299999999995"/>
    <n v="87920000"/>
    <x v="1"/>
    <s v="Mon"/>
    <x v="80"/>
    <x v="0"/>
    <x v="7"/>
  </r>
  <r>
    <d v="1987-02-24T00:00:00"/>
    <n v="1.129464"/>
    <n v="1.178571"/>
    <n v="1.127232"/>
    <n v="1.169643"/>
    <n v="0.94620099999999996"/>
    <n v="89040000"/>
    <x v="2"/>
    <s v="Tues"/>
    <x v="68"/>
    <x v="0"/>
    <x v="7"/>
  </r>
  <r>
    <d v="1987-02-25T00:00:00"/>
    <n v="1.169643"/>
    <n v="1.241071"/>
    <n v="1.154018"/>
    <n v="1.234375"/>
    <n v="0.99856800000000001"/>
    <n v="113680000"/>
    <x v="3"/>
    <s v="Wednes"/>
    <x v="132"/>
    <x v="0"/>
    <x v="7"/>
  </r>
  <r>
    <d v="1987-02-26T00:00:00"/>
    <n v="1.241071"/>
    <n v="1.274554"/>
    <n v="1.214286"/>
    <n v="1.234375"/>
    <n v="0.99856800000000001"/>
    <n v="124880000"/>
    <x v="4"/>
    <s v="Thurs"/>
    <x v="42"/>
    <x v="1"/>
    <x v="7"/>
  </r>
  <r>
    <d v="1987-02-27T00:00:00"/>
    <n v="1.234375"/>
    <n v="1.267857"/>
    <n v="1.209821"/>
    <n v="1.25"/>
    <n v="1.0112080000000001"/>
    <n v="101360000"/>
    <x v="0"/>
    <s v="Fri"/>
    <x v="46"/>
    <x v="0"/>
    <x v="7"/>
  </r>
  <r>
    <d v="1987-03-02T00:00:00"/>
    <n v="1.254464"/>
    <n v="1.258929"/>
    <n v="1.196429"/>
    <n v="1.205357"/>
    <n v="0.97509299999999999"/>
    <n v="99120000"/>
    <x v="1"/>
    <s v="Mon"/>
    <x v="34"/>
    <x v="1"/>
    <x v="7"/>
  </r>
  <r>
    <d v="1987-03-03T00:00:00"/>
    <n v="1.205357"/>
    <n v="1.216518"/>
    <n v="1.15625"/>
    <n v="1.160714"/>
    <n v="0.93897900000000001"/>
    <n v="109200000"/>
    <x v="2"/>
    <s v="Tues"/>
    <x v="82"/>
    <x v="1"/>
    <x v="7"/>
  </r>
  <r>
    <d v="1987-03-04T00:00:00"/>
    <n v="1.174107"/>
    <n v="1.21875"/>
    <n v="1.167411"/>
    <n v="1.207589"/>
    <n v="0.97689899999999996"/>
    <n v="112000000"/>
    <x v="3"/>
    <s v="Wednes"/>
    <x v="118"/>
    <x v="0"/>
    <x v="7"/>
  </r>
  <r>
    <d v="1987-03-05T00:00:00"/>
    <n v="1.205357"/>
    <n v="1.232143"/>
    <n v="1.200893"/>
    <n v="1.223214"/>
    <n v="0.98953899999999995"/>
    <n v="84560000"/>
    <x v="4"/>
    <s v="Thurs"/>
    <x v="29"/>
    <x v="0"/>
    <x v="7"/>
  </r>
  <r>
    <d v="1987-03-06T00:00:00"/>
    <n v="1.200893"/>
    <n v="1.220982"/>
    <n v="1.191964"/>
    <n v="1.200893"/>
    <n v="0.97148199999999996"/>
    <n v="44094400"/>
    <x v="0"/>
    <s v="Fri"/>
    <x v="0"/>
    <x v="0"/>
    <x v="7"/>
  </r>
  <r>
    <d v="1987-03-09T00:00:00"/>
    <n v="1.1875"/>
    <n v="1.191964"/>
    <n v="1.151786"/>
    <n v="1.154018"/>
    <n v="0.93356099999999997"/>
    <n v="63840000"/>
    <x v="1"/>
    <s v="Mon"/>
    <x v="131"/>
    <x v="1"/>
    <x v="7"/>
  </r>
  <r>
    <d v="1987-03-10T00:00:00"/>
    <n v="1.151786"/>
    <n v="1.194196"/>
    <n v="1.151786"/>
    <n v="1.191964"/>
    <n v="0.96425899999999998"/>
    <n v="61040000"/>
    <x v="2"/>
    <s v="Tues"/>
    <x v="80"/>
    <x v="0"/>
    <x v="7"/>
  </r>
  <r>
    <d v="1987-03-11T00:00:00"/>
    <n v="1.200893"/>
    <n v="1.214286"/>
    <n v="1.183036"/>
    <n v="1.183036"/>
    <n v="0.957036"/>
    <n v="54616800"/>
    <x v="3"/>
    <s v="Wednes"/>
    <x v="71"/>
    <x v="1"/>
    <x v="7"/>
  </r>
  <r>
    <d v="1987-03-12T00:00:00"/>
    <n v="1.178571"/>
    <n v="1.183036"/>
    <n v="1.136161"/>
    <n v="1.165179"/>
    <n v="0.94259000000000004"/>
    <n v="75600000"/>
    <x v="4"/>
    <s v="Thurs"/>
    <x v="87"/>
    <x v="1"/>
    <x v="7"/>
  </r>
  <r>
    <d v="1987-03-13T00:00:00"/>
    <n v="1.165179"/>
    <n v="1.178571"/>
    <n v="1.133929"/>
    <n v="1.133929"/>
    <n v="0.91730999999999996"/>
    <n v="49403200"/>
    <x v="0"/>
    <s v="Fri"/>
    <x v="41"/>
    <x v="1"/>
    <x v="7"/>
  </r>
  <r>
    <d v="1987-03-16T00:00:00"/>
    <n v="1.133929"/>
    <n v="1.165179"/>
    <n v="1.116071"/>
    <n v="1.165179"/>
    <n v="0.94259000000000004"/>
    <n v="61600000"/>
    <x v="1"/>
    <s v="Mon"/>
    <x v="38"/>
    <x v="0"/>
    <x v="7"/>
  </r>
  <r>
    <d v="1987-03-17T00:00:00"/>
    <n v="1.169643"/>
    <n v="1.214286"/>
    <n v="1.160714"/>
    <n v="1.196429"/>
    <n v="0.96787000000000001"/>
    <n v="61040000"/>
    <x v="2"/>
    <s v="Tues"/>
    <x v="15"/>
    <x v="0"/>
    <x v="7"/>
  </r>
  <r>
    <d v="1987-03-18T00:00:00"/>
    <n v="1.200893"/>
    <n v="1.205357"/>
    <n v="1.15625"/>
    <n v="1.178571"/>
    <n v="0.95342400000000005"/>
    <n v="75600000"/>
    <x v="3"/>
    <s v="Wednes"/>
    <x v="115"/>
    <x v="1"/>
    <x v="7"/>
  </r>
  <r>
    <d v="1987-03-19T00:00:00"/>
    <n v="1.174107"/>
    <n v="1.223214"/>
    <n v="1.169643"/>
    <n v="1.220982"/>
    <n v="0.98773299999999997"/>
    <n v="51682400"/>
    <x v="4"/>
    <s v="Thurs"/>
    <x v="61"/>
    <x v="0"/>
    <x v="7"/>
  </r>
  <r>
    <d v="1987-03-20T00:00:00"/>
    <n v="1.21875"/>
    <n v="1.245536"/>
    <n v="1.21875"/>
    <n v="1.21875"/>
    <n v="0.98592800000000003"/>
    <n v="86800000"/>
    <x v="0"/>
    <s v="Fri"/>
    <x v="0"/>
    <x v="0"/>
    <x v="7"/>
  </r>
  <r>
    <d v="1987-03-23T00:00:00"/>
    <n v="1.214286"/>
    <n v="1.21875"/>
    <n v="1.183036"/>
    <n v="1.205357"/>
    <n v="0.97509299999999999"/>
    <n v="61600000"/>
    <x v="1"/>
    <s v="Mon"/>
    <x v="20"/>
    <x v="1"/>
    <x v="7"/>
  </r>
  <r>
    <d v="1987-03-24T00:00:00"/>
    <n v="1.209821"/>
    <n v="1.223214"/>
    <n v="1.183036"/>
    <n v="1.183036"/>
    <n v="0.957036"/>
    <n v="67200000"/>
    <x v="2"/>
    <s v="Tues"/>
    <x v="64"/>
    <x v="1"/>
    <x v="7"/>
  </r>
  <r>
    <d v="1987-03-25T00:00:00"/>
    <n v="1.1875"/>
    <n v="1.196429"/>
    <n v="1.165179"/>
    <n v="1.191964"/>
    <n v="0.96425899999999998"/>
    <n v="68320000"/>
    <x v="3"/>
    <s v="Wednes"/>
    <x v="25"/>
    <x v="0"/>
    <x v="7"/>
  </r>
  <r>
    <d v="1987-03-26T00:00:00"/>
    <n v="1.191964"/>
    <n v="1.209821"/>
    <n v="1.1875"/>
    <n v="1.200893"/>
    <n v="0.97148199999999996"/>
    <n v="35756000"/>
    <x v="4"/>
    <s v="Thurs"/>
    <x v="21"/>
    <x v="0"/>
    <x v="7"/>
  </r>
  <r>
    <d v="1987-03-27T00:00:00"/>
    <n v="1.200893"/>
    <n v="1.205357"/>
    <n v="1.15625"/>
    <n v="1.160714"/>
    <n v="0.93897900000000001"/>
    <n v="33476800"/>
    <x v="0"/>
    <s v="Fri"/>
    <x v="133"/>
    <x v="1"/>
    <x v="7"/>
  </r>
  <r>
    <d v="1987-03-30T00:00:00"/>
    <n v="1.133929"/>
    <n v="1.147321"/>
    <n v="1.111607"/>
    <n v="1.116071"/>
    <n v="0.902864"/>
    <n v="64960000"/>
    <x v="1"/>
    <s v="Mon"/>
    <x v="127"/>
    <x v="1"/>
    <x v="7"/>
  </r>
  <r>
    <d v="1987-03-31T00:00:00"/>
    <n v="1.111607"/>
    <n v="1.15625"/>
    <n v="1.111607"/>
    <n v="1.151786"/>
    <n v="0.93175600000000003"/>
    <n v="68320000"/>
    <x v="2"/>
    <s v="Tues"/>
    <x v="68"/>
    <x v="0"/>
    <x v="7"/>
  </r>
  <r>
    <d v="1987-04-01T00:00:00"/>
    <n v="1.125"/>
    <n v="1.196429"/>
    <n v="1.113839"/>
    <n v="1.191964"/>
    <n v="0.96425899999999998"/>
    <n v="54465600"/>
    <x v="3"/>
    <s v="Wednes"/>
    <x v="137"/>
    <x v="0"/>
    <x v="7"/>
  </r>
  <r>
    <d v="1987-04-02T00:00:00"/>
    <n v="1.21875"/>
    <n v="1.28125"/>
    <n v="1.196429"/>
    <n v="1.28125"/>
    <n v="1.0364880000000001"/>
    <n v="194320000"/>
    <x v="4"/>
    <s v="Thurs"/>
    <x v="128"/>
    <x v="0"/>
    <x v="7"/>
  </r>
  <r>
    <d v="1987-04-03T00:00:00"/>
    <n v="1.276786"/>
    <n v="1.283482"/>
    <n v="1.254464"/>
    <n v="1.28125"/>
    <n v="1.0364880000000001"/>
    <n v="134960000"/>
    <x v="0"/>
    <s v="Fri"/>
    <x v="25"/>
    <x v="0"/>
    <x v="7"/>
  </r>
  <r>
    <d v="1987-04-06T00:00:00"/>
    <n v="1.276786"/>
    <n v="1.299107"/>
    <n v="1.236607"/>
    <n v="1.25"/>
    <n v="1.0112080000000001"/>
    <n v="72240000"/>
    <x v="1"/>
    <s v="Mon"/>
    <x v="74"/>
    <x v="1"/>
    <x v="7"/>
  </r>
  <r>
    <d v="1987-04-07T00:00:00"/>
    <n v="1.245536"/>
    <n v="1.254464"/>
    <n v="1.209821"/>
    <n v="1.209821"/>
    <n v="0.97870400000000002"/>
    <n v="64960000"/>
    <x v="2"/>
    <s v="Tues"/>
    <x v="67"/>
    <x v="1"/>
    <x v="7"/>
  </r>
  <r>
    <d v="1987-04-08T00:00:00"/>
    <n v="1.209821"/>
    <n v="1.254464"/>
    <n v="1.205357"/>
    <n v="1.232143"/>
    <n v="0.99676200000000004"/>
    <n v="57680000"/>
    <x v="3"/>
    <s v="Wednes"/>
    <x v="65"/>
    <x v="0"/>
    <x v="7"/>
  </r>
  <r>
    <d v="1987-04-09T00:00:00"/>
    <n v="1.227679"/>
    <n v="1.276786"/>
    <n v="1.209821"/>
    <n v="1.267857"/>
    <n v="1.0256529999999999"/>
    <n v="59360000"/>
    <x v="4"/>
    <s v="Thurs"/>
    <x v="80"/>
    <x v="0"/>
    <x v="7"/>
  </r>
  <r>
    <d v="1987-04-10T00:00:00"/>
    <n v="1.272321"/>
    <n v="1.276786"/>
    <n v="1.245536"/>
    <n v="1.254464"/>
    <n v="1.0148189999999999"/>
    <n v="54460000"/>
    <x v="0"/>
    <s v="Fri"/>
    <x v="71"/>
    <x v="1"/>
    <x v="7"/>
  </r>
  <r>
    <d v="1987-04-13T00:00:00"/>
    <n v="1.25"/>
    <n v="1.254464"/>
    <n v="1.205357"/>
    <n v="1.205357"/>
    <n v="0.97509299999999999"/>
    <n v="35554400"/>
    <x v="1"/>
    <s v="Mon"/>
    <x v="82"/>
    <x v="1"/>
    <x v="7"/>
  </r>
  <r>
    <d v="1987-04-14T00:00:00"/>
    <n v="1.191964"/>
    <n v="1.245536"/>
    <n v="1.1875"/>
    <n v="1.214286"/>
    <n v="0.98231599999999997"/>
    <n v="101920000"/>
    <x v="2"/>
    <s v="Tues"/>
    <x v="65"/>
    <x v="0"/>
    <x v="7"/>
  </r>
  <r>
    <d v="1987-04-15T00:00:00"/>
    <n v="1.241071"/>
    <n v="1.267857"/>
    <n v="1.227679"/>
    <n v="1.267857"/>
    <n v="1.0256529999999999"/>
    <n v="87360000"/>
    <x v="3"/>
    <s v="Wednes"/>
    <x v="15"/>
    <x v="0"/>
    <x v="7"/>
  </r>
  <r>
    <d v="1987-04-16T00:00:00"/>
    <n v="1.272321"/>
    <n v="1.308036"/>
    <n v="1.267857"/>
    <n v="1.276786"/>
    <n v="1.0328759999999999"/>
    <n v="86800000"/>
    <x v="4"/>
    <s v="Thurs"/>
    <x v="44"/>
    <x v="0"/>
    <x v="7"/>
  </r>
  <r>
    <d v="1987-04-20T00:00:00"/>
    <n v="1.276786"/>
    <n v="1.299107"/>
    <n v="1.263393"/>
    <n v="1.270089"/>
    <n v="1.0274589999999999"/>
    <n v="37290400"/>
    <x v="1"/>
    <s v="Mon"/>
    <x v="37"/>
    <x v="1"/>
    <x v="7"/>
  </r>
  <r>
    <d v="1987-04-21T00:00:00"/>
    <n v="1.254464"/>
    <n v="1.339286"/>
    <n v="1.241071"/>
    <n v="1.334821"/>
    <n v="1.079825"/>
    <n v="108080000"/>
    <x v="2"/>
    <s v="Tues"/>
    <x v="138"/>
    <x v="0"/>
    <x v="7"/>
  </r>
  <r>
    <d v="1987-04-22T00:00:00"/>
    <n v="1.368304"/>
    <n v="1.375"/>
    <n v="1.321429"/>
    <n v="1.325893"/>
    <n v="1.0726020000000001"/>
    <n v="100800000"/>
    <x v="3"/>
    <s v="Wednes"/>
    <x v="139"/>
    <x v="1"/>
    <x v="7"/>
  </r>
  <r>
    <d v="1987-04-23T00:00:00"/>
    <n v="1.325893"/>
    <n v="1.379464"/>
    <n v="1.325893"/>
    <n v="1.357143"/>
    <n v="1.097882"/>
    <n v="76160000"/>
    <x v="4"/>
    <s v="Thurs"/>
    <x v="38"/>
    <x v="0"/>
    <x v="7"/>
  </r>
  <r>
    <d v="1987-04-24T00:00:00"/>
    <n v="1.352679"/>
    <n v="1.366071"/>
    <n v="1.330357"/>
    <n v="1.334821"/>
    <n v="1.079825"/>
    <n v="63840000"/>
    <x v="0"/>
    <s v="Fri"/>
    <x v="127"/>
    <x v="1"/>
    <x v="7"/>
  </r>
  <r>
    <d v="1987-04-27T00:00:00"/>
    <n v="1.325893"/>
    <n v="1.34375"/>
    <n v="1.308036"/>
    <n v="1.339286"/>
    <n v="1.0834360000000001"/>
    <n v="95760000"/>
    <x v="1"/>
    <s v="Mon"/>
    <x v="45"/>
    <x v="0"/>
    <x v="7"/>
  </r>
  <r>
    <d v="1987-04-28T00:00:00"/>
    <n v="1.352679"/>
    <n v="1.390625"/>
    <n v="1.348214"/>
    <n v="1.375"/>
    <n v="1.112328"/>
    <n v="81200000"/>
    <x v="2"/>
    <s v="Tues"/>
    <x v="55"/>
    <x v="0"/>
    <x v="7"/>
  </r>
  <r>
    <d v="1987-04-29T00:00:00"/>
    <n v="1.379464"/>
    <n v="1.424107"/>
    <n v="1.375"/>
    <n v="1.388393"/>
    <n v="1.1231629999999999"/>
    <n v="72800000"/>
    <x v="3"/>
    <s v="Wednes"/>
    <x v="21"/>
    <x v="0"/>
    <x v="7"/>
  </r>
  <r>
    <d v="1987-04-30T00:00:00"/>
    <n v="1.392857"/>
    <n v="1.428571"/>
    <n v="1.388393"/>
    <n v="1.415179"/>
    <n v="1.1448309999999999"/>
    <n v="63280000"/>
    <x v="4"/>
    <s v="Thurs"/>
    <x v="65"/>
    <x v="0"/>
    <x v="7"/>
  </r>
  <r>
    <d v="1987-05-01T00:00:00"/>
    <n v="1.419643"/>
    <n v="1.428571"/>
    <n v="1.40625"/>
    <n v="1.428571"/>
    <n v="1.1556660000000001"/>
    <n v="33180000"/>
    <x v="0"/>
    <s v="Fri"/>
    <x v="73"/>
    <x v="0"/>
    <x v="7"/>
  </r>
  <r>
    <d v="1987-05-04T00:00:00"/>
    <n v="1.419643"/>
    <n v="1.433036"/>
    <n v="1.410714"/>
    <n v="1.424107"/>
    <n v="1.1520550000000001"/>
    <n v="35526400"/>
    <x v="1"/>
    <s v="Mon"/>
    <x v="25"/>
    <x v="0"/>
    <x v="7"/>
  </r>
  <r>
    <d v="1987-05-05T00:00:00"/>
    <n v="1.428571"/>
    <n v="1.441964"/>
    <n v="1.392857"/>
    <n v="1.433036"/>
    <n v="1.1592769999999999"/>
    <n v="57680000"/>
    <x v="2"/>
    <s v="Tues"/>
    <x v="44"/>
    <x v="0"/>
    <x v="7"/>
  </r>
  <r>
    <d v="1987-05-06T00:00:00"/>
    <n v="1.4375"/>
    <n v="1.46875"/>
    <n v="1.415179"/>
    <n v="1.428571"/>
    <n v="1.1556660000000001"/>
    <n v="71680000"/>
    <x v="3"/>
    <s v="Wednes"/>
    <x v="20"/>
    <x v="1"/>
    <x v="7"/>
  </r>
  <r>
    <d v="1987-05-07T00:00:00"/>
    <n v="1.424107"/>
    <n v="1.446429"/>
    <n v="1.424107"/>
    <n v="1.433036"/>
    <n v="1.1592769999999999"/>
    <n v="45197600"/>
    <x v="4"/>
    <s v="Thurs"/>
    <x v="21"/>
    <x v="0"/>
    <x v="7"/>
  </r>
  <r>
    <d v="1987-05-08T00:00:00"/>
    <n v="1.4375"/>
    <n v="1.446429"/>
    <n v="1.410714"/>
    <n v="1.410714"/>
    <n v="1.141221"/>
    <n v="46183200"/>
    <x v="0"/>
    <s v="Fri"/>
    <x v="74"/>
    <x v="1"/>
    <x v="7"/>
  </r>
  <r>
    <d v="1987-05-11T00:00:00"/>
    <n v="1.375"/>
    <n v="1.419643"/>
    <n v="1.370536"/>
    <n v="1.375"/>
    <n v="1.114018"/>
    <n v="49319200"/>
    <x v="1"/>
    <s v="Mon"/>
    <x v="0"/>
    <x v="0"/>
    <x v="7"/>
  </r>
  <r>
    <d v="1987-05-12T00:00:00"/>
    <n v="1.357143"/>
    <n v="1.366071"/>
    <n v="1.339286"/>
    <n v="1.348214"/>
    <n v="1.0923160000000001"/>
    <n v="64960000"/>
    <x v="2"/>
    <s v="Tues"/>
    <x v="20"/>
    <x v="1"/>
    <x v="7"/>
  </r>
  <r>
    <d v="1987-05-13T00:00:00"/>
    <n v="1.352679"/>
    <n v="1.404018"/>
    <n v="1.348214"/>
    <n v="1.401786"/>
    <n v="1.1357200000000001"/>
    <n v="77840000"/>
    <x v="3"/>
    <s v="Wednes"/>
    <x v="62"/>
    <x v="0"/>
    <x v="7"/>
  </r>
  <r>
    <d v="1987-05-14T00:00:00"/>
    <n v="1.397321"/>
    <n v="1.419643"/>
    <n v="1.397321"/>
    <n v="1.415179"/>
    <n v="1.146571"/>
    <n v="37122400"/>
    <x v="4"/>
    <s v="Thurs"/>
    <x v="113"/>
    <x v="0"/>
    <x v="7"/>
  </r>
  <r>
    <d v="1987-05-15T00:00:00"/>
    <n v="1.415179"/>
    <n v="1.415179"/>
    <n v="1.392857"/>
    <n v="1.397321"/>
    <n v="1.1321030000000001"/>
    <n v="36489600"/>
    <x v="0"/>
    <s v="Fri"/>
    <x v="127"/>
    <x v="1"/>
    <x v="7"/>
  </r>
  <r>
    <d v="1987-05-18T00:00:00"/>
    <n v="1.397321"/>
    <n v="1.401786"/>
    <n v="1.348214"/>
    <n v="1.352679"/>
    <n v="1.095934"/>
    <n v="60480000"/>
    <x v="1"/>
    <s v="Mon"/>
    <x v="140"/>
    <x v="1"/>
    <x v="7"/>
  </r>
  <r>
    <d v="1987-05-19T00:00:00"/>
    <n v="1.352679"/>
    <n v="1.352679"/>
    <n v="1.296875"/>
    <n v="1.308036"/>
    <n v="1.0597639999999999"/>
    <n v="59920000"/>
    <x v="2"/>
    <s v="Tues"/>
    <x v="82"/>
    <x v="1"/>
    <x v="7"/>
  </r>
  <r>
    <d v="1987-05-20T00:00:00"/>
    <n v="1.303571"/>
    <n v="1.339286"/>
    <n v="1.294643"/>
    <n v="1.330357"/>
    <n v="1.0778490000000001"/>
    <n v="72240000"/>
    <x v="3"/>
    <s v="Wednes"/>
    <x v="15"/>
    <x v="0"/>
    <x v="7"/>
  </r>
  <r>
    <d v="1987-05-21T00:00:00"/>
    <n v="1.334821"/>
    <n v="1.352679"/>
    <n v="1.330357"/>
    <n v="1.330357"/>
    <n v="1.0778490000000001"/>
    <n v="43450400"/>
    <x v="4"/>
    <s v="Thurs"/>
    <x v="2"/>
    <x v="1"/>
    <x v="7"/>
  </r>
  <r>
    <d v="1987-05-22T00:00:00"/>
    <n v="1.339286"/>
    <n v="1.348214"/>
    <n v="1.316964"/>
    <n v="1.323661"/>
    <n v="1.072424"/>
    <n v="24276000"/>
    <x v="0"/>
    <s v="Fri"/>
    <x v="63"/>
    <x v="1"/>
    <x v="7"/>
  </r>
  <r>
    <d v="1987-05-26T00:00:00"/>
    <n v="1.330357"/>
    <n v="1.392857"/>
    <n v="1.321429"/>
    <n v="1.392857"/>
    <n v="1.1284860000000001"/>
    <n v="38063200"/>
    <x v="2"/>
    <s v="Tues"/>
    <x v="128"/>
    <x v="0"/>
    <x v="7"/>
  </r>
  <r>
    <d v="1987-05-27T00:00:00"/>
    <n v="1.392857"/>
    <n v="1.433036"/>
    <n v="1.383929"/>
    <n v="1.419643"/>
    <n v="1.1501870000000001"/>
    <n v="45175200"/>
    <x v="3"/>
    <s v="Wednes"/>
    <x v="15"/>
    <x v="0"/>
    <x v="7"/>
  </r>
  <r>
    <d v="1987-05-28T00:00:00"/>
    <n v="1.419643"/>
    <n v="1.433036"/>
    <n v="1.401786"/>
    <n v="1.428571"/>
    <n v="1.157421"/>
    <n v="37805600"/>
    <x v="4"/>
    <s v="Thurs"/>
    <x v="73"/>
    <x v="0"/>
    <x v="7"/>
  </r>
  <r>
    <d v="1987-05-29T00:00:00"/>
    <n v="1.433036"/>
    <n v="1.4375"/>
    <n v="1.410714"/>
    <n v="1.410714"/>
    <n v="1.142954"/>
    <n v="23150400"/>
    <x v="0"/>
    <s v="Fri"/>
    <x v="115"/>
    <x v="1"/>
    <x v="7"/>
  </r>
  <r>
    <d v="1987-06-01T00:00:00"/>
    <n v="1.419643"/>
    <n v="1.419643"/>
    <n v="1.383929"/>
    <n v="1.388393"/>
    <n v="1.1248689999999999"/>
    <n v="20826400"/>
    <x v="1"/>
    <s v="Mon"/>
    <x v="41"/>
    <x v="1"/>
    <x v="7"/>
  </r>
  <r>
    <d v="1987-06-02T00:00:00"/>
    <n v="1.383929"/>
    <n v="1.392857"/>
    <n v="1.375"/>
    <n v="1.379464"/>
    <n v="1.1176349999999999"/>
    <n v="34372800"/>
    <x v="2"/>
    <s v="Tues"/>
    <x v="4"/>
    <x v="1"/>
    <x v="7"/>
  </r>
  <r>
    <d v="1987-06-03T00:00:00"/>
    <n v="1.379464"/>
    <n v="1.419643"/>
    <n v="1.379464"/>
    <n v="1.388393"/>
    <n v="1.1248689999999999"/>
    <n v="42828800"/>
    <x v="3"/>
    <s v="Wednes"/>
    <x v="21"/>
    <x v="0"/>
    <x v="7"/>
  </r>
  <r>
    <d v="1987-06-04T00:00:00"/>
    <n v="1.392857"/>
    <n v="1.40625"/>
    <n v="1.375"/>
    <n v="1.401786"/>
    <n v="1.1357200000000001"/>
    <n v="38399200"/>
    <x v="4"/>
    <s v="Thurs"/>
    <x v="21"/>
    <x v="0"/>
    <x v="7"/>
  </r>
  <r>
    <d v="1987-06-05T00:00:00"/>
    <n v="1.40625"/>
    <n v="1.40625"/>
    <n v="1.388393"/>
    <n v="1.388393"/>
    <n v="1.1248689999999999"/>
    <n v="32732000"/>
    <x v="0"/>
    <s v="Fri"/>
    <x v="71"/>
    <x v="1"/>
    <x v="7"/>
  </r>
  <r>
    <d v="1987-06-08T00:00:00"/>
    <n v="1.388393"/>
    <n v="1.392857"/>
    <n v="1.370536"/>
    <n v="1.388393"/>
    <n v="1.1248689999999999"/>
    <n v="50461600"/>
    <x v="1"/>
    <s v="Mon"/>
    <x v="0"/>
    <x v="0"/>
    <x v="7"/>
  </r>
  <r>
    <d v="1987-06-09T00:00:00"/>
    <n v="1.383929"/>
    <n v="1.419643"/>
    <n v="1.383929"/>
    <n v="1.401786"/>
    <n v="1.1357200000000001"/>
    <n v="31763200"/>
    <x v="2"/>
    <s v="Tues"/>
    <x v="29"/>
    <x v="0"/>
    <x v="7"/>
  </r>
  <r>
    <d v="1987-06-10T00:00:00"/>
    <n v="1.40625"/>
    <n v="1.433036"/>
    <n v="1.392857"/>
    <n v="1.401786"/>
    <n v="1.1357200000000001"/>
    <n v="36556800"/>
    <x v="3"/>
    <s v="Wednes"/>
    <x v="2"/>
    <x v="1"/>
    <x v="7"/>
  </r>
  <r>
    <d v="1987-06-11T00:00:00"/>
    <n v="1.401786"/>
    <n v="1.428571"/>
    <n v="1.392857"/>
    <n v="1.410714"/>
    <n v="1.142954"/>
    <n v="31343200"/>
    <x v="4"/>
    <s v="Thurs"/>
    <x v="73"/>
    <x v="0"/>
    <x v="7"/>
  </r>
  <r>
    <d v="1987-06-12T00:00:00"/>
    <n v="1.410714"/>
    <n v="1.424107"/>
    <n v="1.40625"/>
    <n v="1.410714"/>
    <n v="1.142954"/>
    <n v="25440800"/>
    <x v="0"/>
    <s v="Fri"/>
    <x v="0"/>
    <x v="0"/>
    <x v="7"/>
  </r>
  <r>
    <d v="1987-06-15T00:00:00"/>
    <n v="1.410714"/>
    <n v="1.419643"/>
    <n v="1.383929"/>
    <n v="1.401786"/>
    <n v="1.1357200000000001"/>
    <n v="64960000"/>
    <x v="1"/>
    <s v="Mon"/>
    <x v="66"/>
    <x v="1"/>
    <x v="7"/>
  </r>
  <r>
    <d v="1987-06-16T00:00:00"/>
    <n v="1.482143"/>
    <n v="1.491071"/>
    <n v="1.357143"/>
    <n v="1.482143"/>
    <n v="1.200825"/>
    <n v="85680000"/>
    <x v="2"/>
    <s v="Tues"/>
    <x v="0"/>
    <x v="0"/>
    <x v="7"/>
  </r>
  <r>
    <d v="1987-06-17T00:00:00"/>
    <n v="1.482143"/>
    <n v="1.517857"/>
    <n v="1.428571"/>
    <n v="1.446429"/>
    <n v="1.1718900000000001"/>
    <n v="74480000"/>
    <x v="3"/>
    <s v="Wednes"/>
    <x v="81"/>
    <x v="1"/>
    <x v="7"/>
  </r>
  <r>
    <d v="1987-06-18T00:00:00"/>
    <n v="1.4375"/>
    <n v="1.491071"/>
    <n v="1.410714"/>
    <n v="1.482143"/>
    <n v="1.200825"/>
    <n v="57400000"/>
    <x v="4"/>
    <s v="Thurs"/>
    <x v="141"/>
    <x v="0"/>
    <x v="7"/>
  </r>
  <r>
    <d v="1987-06-19T00:00:00"/>
    <n v="1.482143"/>
    <n v="1.491071"/>
    <n v="1.441964"/>
    <n v="1.464286"/>
    <n v="1.1863570000000001"/>
    <n v="31360000"/>
    <x v="0"/>
    <s v="Fri"/>
    <x v="71"/>
    <x v="1"/>
    <x v="7"/>
  </r>
  <r>
    <d v="1987-06-22T00:00:00"/>
    <n v="1.473214"/>
    <n v="1.508929"/>
    <n v="1.459821"/>
    <n v="1.5"/>
    <n v="1.215292"/>
    <n v="42280000"/>
    <x v="1"/>
    <s v="Mon"/>
    <x v="15"/>
    <x v="0"/>
    <x v="7"/>
  </r>
  <r>
    <d v="1987-06-23T00:00:00"/>
    <n v="1.5"/>
    <n v="1.504464"/>
    <n v="1.455357"/>
    <n v="1.473214"/>
    <n v="1.1935910000000001"/>
    <n v="20213200"/>
    <x v="2"/>
    <s v="Tues"/>
    <x v="74"/>
    <x v="1"/>
    <x v="7"/>
  </r>
  <r>
    <d v="1987-06-24T00:00:00"/>
    <n v="1.482143"/>
    <n v="1.544643"/>
    <n v="1.446429"/>
    <n v="1.5"/>
    <n v="1.215292"/>
    <n v="29680000"/>
    <x v="3"/>
    <s v="Wednes"/>
    <x v="29"/>
    <x v="0"/>
    <x v="7"/>
  </r>
  <r>
    <d v="1987-06-25T00:00:00"/>
    <n v="1.5"/>
    <n v="1.517857"/>
    <n v="1.446429"/>
    <n v="1.446429"/>
    <n v="1.1718900000000001"/>
    <n v="30240000"/>
    <x v="4"/>
    <s v="Thurs"/>
    <x v="142"/>
    <x v="1"/>
    <x v="7"/>
  </r>
  <r>
    <d v="1987-06-26T00:00:00"/>
    <n v="1.455357"/>
    <n v="1.482143"/>
    <n v="1.428571"/>
    <n v="1.446429"/>
    <n v="1.1718900000000001"/>
    <n v="31920000"/>
    <x v="0"/>
    <s v="Fri"/>
    <x v="66"/>
    <x v="1"/>
    <x v="7"/>
  </r>
  <r>
    <d v="1987-06-29T00:00:00"/>
    <n v="1.446429"/>
    <n v="1.455357"/>
    <n v="1.428571"/>
    <n v="1.455357"/>
    <n v="1.1791229999999999"/>
    <n v="25326000"/>
    <x v="1"/>
    <s v="Mon"/>
    <x v="73"/>
    <x v="0"/>
    <x v="7"/>
  </r>
  <r>
    <d v="1987-06-30T00:00:00"/>
    <n v="1.446429"/>
    <n v="1.464286"/>
    <n v="1.419643"/>
    <n v="1.446429"/>
    <n v="1.1718900000000001"/>
    <n v="36120000"/>
    <x v="2"/>
    <s v="Tues"/>
    <x v="0"/>
    <x v="0"/>
    <x v="7"/>
  </r>
  <r>
    <d v="1987-07-01T00:00:00"/>
    <n v="1.455357"/>
    <n v="1.455357"/>
    <n v="1.419643"/>
    <n v="1.428571"/>
    <n v="1.157421"/>
    <n v="23707600"/>
    <x v="3"/>
    <s v="Wednes"/>
    <x v="74"/>
    <x v="1"/>
    <x v="7"/>
  </r>
  <r>
    <d v="1987-07-02T00:00:00"/>
    <n v="1.428571"/>
    <n v="1.464286"/>
    <n v="1.419643"/>
    <n v="1.450893"/>
    <n v="1.1755059999999999"/>
    <n v="20389600"/>
    <x v="4"/>
    <s v="Thurs"/>
    <x v="65"/>
    <x v="0"/>
    <x v="7"/>
  </r>
  <r>
    <d v="1987-07-06T00:00:00"/>
    <n v="1.455357"/>
    <n v="1.491071"/>
    <n v="1.446429"/>
    <n v="1.455357"/>
    <n v="1.1791229999999999"/>
    <n v="21372400"/>
    <x v="1"/>
    <s v="Mon"/>
    <x v="0"/>
    <x v="0"/>
    <x v="7"/>
  </r>
  <r>
    <d v="1987-07-07T00:00:00"/>
    <n v="1.446429"/>
    <n v="1.464286"/>
    <n v="1.383929"/>
    <n v="1.401786"/>
    <n v="1.1357200000000001"/>
    <n v="50960000"/>
    <x v="2"/>
    <s v="Tues"/>
    <x v="82"/>
    <x v="1"/>
    <x v="7"/>
  </r>
  <r>
    <d v="1987-07-08T00:00:00"/>
    <n v="1.401786"/>
    <n v="1.401786"/>
    <n v="1.303571"/>
    <n v="1.330357"/>
    <n v="1.0778490000000001"/>
    <n v="85400000"/>
    <x v="3"/>
    <s v="Wednes"/>
    <x v="143"/>
    <x v="1"/>
    <x v="7"/>
  </r>
  <r>
    <d v="1987-07-09T00:00:00"/>
    <n v="1.330357"/>
    <n v="1.383929"/>
    <n v="1.330357"/>
    <n v="1.348214"/>
    <n v="1.0923160000000001"/>
    <n v="59920000"/>
    <x v="4"/>
    <s v="Thurs"/>
    <x v="29"/>
    <x v="0"/>
    <x v="7"/>
  </r>
  <r>
    <d v="1987-07-10T00:00:00"/>
    <n v="1.357143"/>
    <n v="1.401786"/>
    <n v="1.348214"/>
    <n v="1.357143"/>
    <n v="1.09955"/>
    <n v="39200000"/>
    <x v="0"/>
    <s v="Fri"/>
    <x v="0"/>
    <x v="0"/>
    <x v="7"/>
  </r>
  <r>
    <d v="1987-07-13T00:00:00"/>
    <n v="1.392857"/>
    <n v="1.455357"/>
    <n v="1.383929"/>
    <n v="1.446429"/>
    <n v="1.1718900000000001"/>
    <n v="63840000"/>
    <x v="1"/>
    <s v="Mon"/>
    <x v="75"/>
    <x v="0"/>
    <x v="7"/>
  </r>
  <r>
    <d v="1987-07-14T00:00:00"/>
    <n v="1.464286"/>
    <n v="1.535714"/>
    <n v="1.464286"/>
    <n v="1.535714"/>
    <n v="1.2442279999999999"/>
    <n v="64400000"/>
    <x v="2"/>
    <s v="Tues"/>
    <x v="144"/>
    <x v="0"/>
    <x v="7"/>
  </r>
  <r>
    <d v="1987-07-15T00:00:00"/>
    <n v="1.535714"/>
    <n v="1.598214"/>
    <n v="1.508929"/>
    <n v="1.571429"/>
    <n v="1.273164"/>
    <n v="67760000"/>
    <x v="3"/>
    <s v="Wednes"/>
    <x v="30"/>
    <x v="0"/>
    <x v="7"/>
  </r>
  <r>
    <d v="1987-07-16T00:00:00"/>
    <n v="1.571429"/>
    <n v="1.571429"/>
    <n v="1.544643"/>
    <n v="1.571429"/>
    <n v="1.273164"/>
    <n v="23646000"/>
    <x v="4"/>
    <s v="Thurs"/>
    <x v="0"/>
    <x v="0"/>
    <x v="7"/>
  </r>
  <r>
    <d v="1987-07-17T00:00:00"/>
    <n v="1.580357"/>
    <n v="1.598214"/>
    <n v="1.526786"/>
    <n v="1.544643"/>
    <n v="1.2514620000000001"/>
    <n v="23049600"/>
    <x v="0"/>
    <s v="Fri"/>
    <x v="81"/>
    <x v="1"/>
    <x v="7"/>
  </r>
  <r>
    <d v="1987-07-20T00:00:00"/>
    <n v="1.535714"/>
    <n v="1.544643"/>
    <n v="1.482143"/>
    <n v="1.491071"/>
    <n v="1.208059"/>
    <n v="31080000"/>
    <x v="1"/>
    <s v="Mon"/>
    <x v="82"/>
    <x v="1"/>
    <x v="7"/>
  </r>
  <r>
    <d v="1987-07-21T00:00:00"/>
    <n v="1.5"/>
    <n v="1.517857"/>
    <n v="1.473214"/>
    <n v="1.477679"/>
    <n v="1.197208"/>
    <n v="27748000"/>
    <x v="2"/>
    <s v="Tues"/>
    <x v="28"/>
    <x v="1"/>
    <x v="7"/>
  </r>
  <r>
    <d v="1987-07-22T00:00:00"/>
    <n v="1.482143"/>
    <n v="1.526786"/>
    <n v="1.473214"/>
    <n v="1.517857"/>
    <n v="1.2297610000000001"/>
    <n v="15232000"/>
    <x v="3"/>
    <s v="Wednes"/>
    <x v="112"/>
    <x v="0"/>
    <x v="7"/>
  </r>
  <r>
    <d v="1987-07-23T00:00:00"/>
    <n v="1.535714"/>
    <n v="1.553571"/>
    <n v="1.446429"/>
    <n v="1.491071"/>
    <n v="1.208059"/>
    <n v="18684400"/>
    <x v="4"/>
    <s v="Thurs"/>
    <x v="82"/>
    <x v="1"/>
    <x v="7"/>
  </r>
  <r>
    <d v="1987-07-24T00:00:00"/>
    <n v="1.482143"/>
    <n v="1.526786"/>
    <n v="1.482143"/>
    <n v="1.517857"/>
    <n v="1.2297610000000001"/>
    <n v="29400000"/>
    <x v="0"/>
    <s v="Fri"/>
    <x v="112"/>
    <x v="0"/>
    <x v="7"/>
  </r>
  <r>
    <d v="1987-07-27T00:00:00"/>
    <n v="1.517857"/>
    <n v="1.535714"/>
    <n v="1.5"/>
    <n v="1.508929"/>
    <n v="1.2225269999999999"/>
    <n v="14159600"/>
    <x v="1"/>
    <s v="Mon"/>
    <x v="66"/>
    <x v="1"/>
    <x v="7"/>
  </r>
  <r>
    <d v="1987-07-28T00:00:00"/>
    <n v="1.517857"/>
    <n v="1.526786"/>
    <n v="1.491071"/>
    <n v="1.495536"/>
    <n v="1.2116750000000001"/>
    <n v="18572400"/>
    <x v="2"/>
    <s v="Tues"/>
    <x v="28"/>
    <x v="1"/>
    <x v="7"/>
  </r>
  <r>
    <d v="1987-07-29T00:00:00"/>
    <n v="1.5"/>
    <n v="1.5"/>
    <n v="1.446429"/>
    <n v="1.464286"/>
    <n v="1.1863570000000001"/>
    <n v="24707200"/>
    <x v="3"/>
    <s v="Wednes"/>
    <x v="81"/>
    <x v="1"/>
    <x v="7"/>
  </r>
  <r>
    <d v="1987-07-30T00:00:00"/>
    <n v="1.464286"/>
    <n v="1.482143"/>
    <n v="1.455357"/>
    <n v="1.482143"/>
    <n v="1.200825"/>
    <n v="26073600"/>
    <x v="4"/>
    <s v="Thurs"/>
    <x v="29"/>
    <x v="0"/>
    <x v="7"/>
  </r>
  <r>
    <d v="1987-07-31T00:00:00"/>
    <n v="1.473214"/>
    <n v="1.5"/>
    <n v="1.473214"/>
    <n v="1.473214"/>
    <n v="1.1935910000000001"/>
    <n v="18261600"/>
    <x v="0"/>
    <s v="Fri"/>
    <x v="0"/>
    <x v="0"/>
    <x v="7"/>
  </r>
  <r>
    <d v="1987-08-03T00:00:00"/>
    <n v="1.464286"/>
    <n v="1.482143"/>
    <n v="1.4375"/>
    <n v="1.4375"/>
    <n v="1.1646559999999999"/>
    <n v="15839600"/>
    <x v="1"/>
    <s v="Mon"/>
    <x v="74"/>
    <x v="1"/>
    <x v="7"/>
  </r>
  <r>
    <d v="1987-08-04T00:00:00"/>
    <n v="1.446429"/>
    <n v="1.508929"/>
    <n v="1.428571"/>
    <n v="1.508929"/>
    <n v="1.2225269999999999"/>
    <n v="30240000"/>
    <x v="2"/>
    <s v="Tues"/>
    <x v="128"/>
    <x v="0"/>
    <x v="7"/>
  </r>
  <r>
    <d v="1987-08-05T00:00:00"/>
    <n v="1.508929"/>
    <n v="1.553571"/>
    <n v="1.5"/>
    <n v="1.544643"/>
    <n v="1.2514620000000001"/>
    <n v="32480000"/>
    <x v="3"/>
    <s v="Wednes"/>
    <x v="112"/>
    <x v="0"/>
    <x v="7"/>
  </r>
  <r>
    <d v="1987-08-06T00:00:00"/>
    <n v="1.544643"/>
    <n v="1.669643"/>
    <n v="1.526786"/>
    <n v="1.651786"/>
    <n v="1.3382689999999999"/>
    <n v="63000000"/>
    <x v="4"/>
    <s v="Thurs"/>
    <x v="145"/>
    <x v="0"/>
    <x v="7"/>
  </r>
  <r>
    <d v="1987-08-07T00:00:00"/>
    <n v="1.651786"/>
    <n v="1.6875"/>
    <n v="1.642857"/>
    <n v="1.660714"/>
    <n v="1.3455029999999999"/>
    <n v="38080000"/>
    <x v="0"/>
    <s v="Fri"/>
    <x v="73"/>
    <x v="0"/>
    <x v="7"/>
  </r>
  <r>
    <d v="1987-08-10T00:00:00"/>
    <n v="1.723214"/>
    <n v="1.723214"/>
    <n v="1.633929"/>
    <n v="1.723214"/>
    <n v="1.3979410000000001"/>
    <n v="19499200"/>
    <x v="1"/>
    <s v="Mon"/>
    <x v="0"/>
    <x v="0"/>
    <x v="7"/>
  </r>
  <r>
    <d v="1987-08-11T00:00:00"/>
    <n v="1.767857"/>
    <n v="1.794643"/>
    <n v="1.741071"/>
    <n v="1.767857"/>
    <n v="1.4341569999999999"/>
    <n v="67760000"/>
    <x v="2"/>
    <s v="Tues"/>
    <x v="0"/>
    <x v="0"/>
    <x v="7"/>
  </r>
  <r>
    <d v="1987-08-12T00:00:00"/>
    <n v="1.767857"/>
    <n v="1.776786"/>
    <n v="1.723214"/>
    <n v="1.741071"/>
    <n v="1.412428"/>
    <n v="40320000"/>
    <x v="3"/>
    <s v="Wednes"/>
    <x v="74"/>
    <x v="1"/>
    <x v="7"/>
  </r>
  <r>
    <d v="1987-08-13T00:00:00"/>
    <n v="1.741071"/>
    <n v="1.794643"/>
    <n v="1.732143"/>
    <n v="1.75"/>
    <n v="1.4196709999999999"/>
    <n v="49000000"/>
    <x v="4"/>
    <s v="Thurs"/>
    <x v="21"/>
    <x v="0"/>
    <x v="7"/>
  </r>
  <r>
    <d v="1987-08-14T00:00:00"/>
    <n v="1.732143"/>
    <n v="1.785714"/>
    <n v="1.714286"/>
    <n v="1.75"/>
    <n v="1.4196709999999999"/>
    <n v="26213600"/>
    <x v="0"/>
    <s v="Fri"/>
    <x v="29"/>
    <x v="0"/>
    <x v="7"/>
  </r>
  <r>
    <d v="1987-08-17T00:00:00"/>
    <n v="1.767857"/>
    <n v="1.785714"/>
    <n v="1.741071"/>
    <n v="1.767857"/>
    <n v="1.4341569999999999"/>
    <n v="36400000"/>
    <x v="1"/>
    <s v="Mon"/>
    <x v="0"/>
    <x v="0"/>
    <x v="7"/>
  </r>
  <r>
    <d v="1987-08-18T00:00:00"/>
    <n v="1.758929"/>
    <n v="1.767857"/>
    <n v="1.723214"/>
    <n v="1.741071"/>
    <n v="1.412428"/>
    <n v="59360000"/>
    <x v="2"/>
    <s v="Tues"/>
    <x v="127"/>
    <x v="1"/>
    <x v="7"/>
  </r>
  <r>
    <d v="1987-08-19T00:00:00"/>
    <n v="1.767857"/>
    <n v="1.785714"/>
    <n v="1.75"/>
    <n v="1.785714"/>
    <n v="1.4486429999999999"/>
    <n v="16718800"/>
    <x v="3"/>
    <s v="Wednes"/>
    <x v="29"/>
    <x v="0"/>
    <x v="7"/>
  </r>
  <r>
    <d v="1987-08-20T00:00:00"/>
    <n v="1.794643"/>
    <n v="1.875"/>
    <n v="1.776786"/>
    <n v="1.848214"/>
    <n v="1.4993460000000001"/>
    <n v="43960000"/>
    <x v="4"/>
    <s v="Thurs"/>
    <x v="36"/>
    <x v="0"/>
    <x v="7"/>
  </r>
  <r>
    <d v="1987-08-21T00:00:00"/>
    <n v="1.848214"/>
    <n v="1.919643"/>
    <n v="1.839286"/>
    <n v="1.892857"/>
    <n v="1.5355620000000001"/>
    <n v="35000000"/>
    <x v="0"/>
    <s v="Fri"/>
    <x v="141"/>
    <x v="0"/>
    <x v="7"/>
  </r>
  <r>
    <d v="1987-08-24T00:00:00"/>
    <n v="1.892857"/>
    <n v="1.910714"/>
    <n v="1.866071"/>
    <n v="1.866071"/>
    <n v="1.513833"/>
    <n v="30240000"/>
    <x v="1"/>
    <s v="Mon"/>
    <x v="74"/>
    <x v="1"/>
    <x v="7"/>
  </r>
  <r>
    <d v="1987-08-25T00:00:00"/>
    <n v="1.883929"/>
    <n v="1.901786"/>
    <n v="1.857143"/>
    <n v="1.857143"/>
    <n v="1.5065900000000001"/>
    <n v="34160000"/>
    <x v="2"/>
    <s v="Tues"/>
    <x v="74"/>
    <x v="1"/>
    <x v="7"/>
  </r>
  <r>
    <d v="1987-08-26T00:00:00"/>
    <n v="1.892857"/>
    <n v="1.910714"/>
    <n v="1.857143"/>
    <n v="1.857143"/>
    <n v="1.5065900000000001"/>
    <n v="49000000"/>
    <x v="3"/>
    <s v="Wednes"/>
    <x v="81"/>
    <x v="1"/>
    <x v="7"/>
  </r>
  <r>
    <d v="1987-08-27T00:00:00"/>
    <n v="1.866071"/>
    <n v="1.883929"/>
    <n v="1.839286"/>
    <n v="1.857143"/>
    <n v="1.5065900000000001"/>
    <n v="31080000"/>
    <x v="4"/>
    <s v="Thurs"/>
    <x v="66"/>
    <x v="1"/>
    <x v="7"/>
  </r>
  <r>
    <d v="1987-08-28T00:00:00"/>
    <n v="1.857143"/>
    <n v="1.875"/>
    <n v="1.839286"/>
    <n v="1.857143"/>
    <n v="1.5065900000000001"/>
    <n v="23954000"/>
    <x v="0"/>
    <s v="Fri"/>
    <x v="0"/>
    <x v="0"/>
    <x v="7"/>
  </r>
  <r>
    <d v="1987-08-31T00:00:00"/>
    <n v="1.866071"/>
    <n v="1.9375"/>
    <n v="1.848214"/>
    <n v="1.928571"/>
    <n v="1.564535"/>
    <n v="37520000"/>
    <x v="1"/>
    <s v="Mon"/>
    <x v="128"/>
    <x v="0"/>
    <x v="7"/>
  </r>
  <r>
    <d v="1987-09-01T00:00:00"/>
    <n v="1.955357"/>
    <n v="1.973214"/>
    <n v="1.875"/>
    <n v="1.875"/>
    <n v="1.5210760000000001"/>
    <n v="34720000"/>
    <x v="2"/>
    <s v="Tues"/>
    <x v="146"/>
    <x v="1"/>
    <x v="7"/>
  </r>
  <r>
    <d v="1987-09-02T00:00:00"/>
    <n v="1.857143"/>
    <n v="1.901786"/>
    <n v="1.8125"/>
    <n v="1.857143"/>
    <n v="1.5065900000000001"/>
    <n v="57400000"/>
    <x v="3"/>
    <s v="Wednes"/>
    <x v="0"/>
    <x v="0"/>
    <x v="7"/>
  </r>
  <r>
    <d v="1987-09-03T00:00:00"/>
    <n v="1.875"/>
    <n v="1.883929"/>
    <n v="1.794643"/>
    <n v="1.830357"/>
    <n v="1.4848600000000001"/>
    <n v="46200000"/>
    <x v="4"/>
    <s v="Thurs"/>
    <x v="82"/>
    <x v="1"/>
    <x v="7"/>
  </r>
  <r>
    <d v="1987-09-04T00:00:00"/>
    <n v="1.830357"/>
    <n v="1.848214"/>
    <n v="1.785714"/>
    <n v="1.803571"/>
    <n v="1.46313"/>
    <n v="27109600"/>
    <x v="0"/>
    <s v="Fri"/>
    <x v="74"/>
    <x v="1"/>
    <x v="7"/>
  </r>
  <r>
    <d v="1987-09-08T00:00:00"/>
    <n v="1.794643"/>
    <n v="1.803571"/>
    <n v="1.732143"/>
    <n v="1.78125"/>
    <n v="1.445022"/>
    <n v="43960000"/>
    <x v="2"/>
    <s v="Tues"/>
    <x v="31"/>
    <x v="1"/>
    <x v="7"/>
  </r>
  <r>
    <d v="1987-09-09T00:00:00"/>
    <n v="1.794643"/>
    <n v="1.892857"/>
    <n v="1.767857"/>
    <n v="1.883929"/>
    <n v="1.528319"/>
    <n v="39480000"/>
    <x v="3"/>
    <s v="Wednes"/>
    <x v="147"/>
    <x v="0"/>
    <x v="7"/>
  </r>
  <r>
    <d v="1987-09-10T00:00:00"/>
    <n v="1.901786"/>
    <n v="1.946429"/>
    <n v="1.897321"/>
    <n v="1.919643"/>
    <n v="1.557293"/>
    <n v="35000000"/>
    <x v="4"/>
    <s v="Thurs"/>
    <x v="29"/>
    <x v="0"/>
    <x v="7"/>
  </r>
  <r>
    <d v="1987-09-11T00:00:00"/>
    <n v="1.928571"/>
    <n v="1.982143"/>
    <n v="1.883929"/>
    <n v="1.946429"/>
    <n v="1.5790219999999999"/>
    <n v="31080000"/>
    <x v="0"/>
    <s v="Fri"/>
    <x v="113"/>
    <x v="0"/>
    <x v="7"/>
  </r>
  <r>
    <d v="1987-09-14T00:00:00"/>
    <n v="1.955357"/>
    <n v="1.973214"/>
    <n v="1.883929"/>
    <n v="1.892857"/>
    <n v="1.5355620000000001"/>
    <n v="20476400"/>
    <x v="1"/>
    <s v="Mon"/>
    <x v="79"/>
    <x v="1"/>
    <x v="7"/>
  </r>
  <r>
    <d v="1987-09-15T00:00:00"/>
    <n v="1.892857"/>
    <n v="1.892857"/>
    <n v="1.839286"/>
    <n v="1.848214"/>
    <n v="1.4993460000000001"/>
    <n v="26152000"/>
    <x v="2"/>
    <s v="Tues"/>
    <x v="82"/>
    <x v="1"/>
    <x v="7"/>
  </r>
  <r>
    <d v="1987-09-16T00:00:00"/>
    <n v="1.848214"/>
    <n v="1.879464"/>
    <n v="1.830357"/>
    <n v="1.848214"/>
    <n v="1.4993460000000001"/>
    <n v="42000000"/>
    <x v="3"/>
    <s v="Wednes"/>
    <x v="0"/>
    <x v="0"/>
    <x v="7"/>
  </r>
  <r>
    <d v="1987-09-17T00:00:00"/>
    <n v="1.857143"/>
    <n v="1.866071"/>
    <n v="1.821429"/>
    <n v="1.857143"/>
    <n v="1.5065900000000001"/>
    <n v="16699200"/>
    <x v="4"/>
    <s v="Thurs"/>
    <x v="0"/>
    <x v="0"/>
    <x v="7"/>
  </r>
  <r>
    <d v="1987-09-18T00:00:00"/>
    <n v="1.857143"/>
    <n v="1.866071"/>
    <n v="1.834821"/>
    <n v="1.848214"/>
    <n v="1.4993460000000001"/>
    <n v="17799600"/>
    <x v="0"/>
    <s v="Fri"/>
    <x v="20"/>
    <x v="1"/>
    <x v="7"/>
  </r>
  <r>
    <d v="1987-09-21T00:00:00"/>
    <n v="1.848214"/>
    <n v="1.883929"/>
    <n v="1.794643"/>
    <n v="1.794643"/>
    <n v="1.4558869999999999"/>
    <n v="32200000"/>
    <x v="1"/>
    <s v="Mon"/>
    <x v="142"/>
    <x v="1"/>
    <x v="7"/>
  </r>
  <r>
    <d v="1987-09-22T00:00:00"/>
    <n v="1.803571"/>
    <n v="1.9375"/>
    <n v="1.794643"/>
    <n v="1.933036"/>
    <n v="1.568157"/>
    <n v="38360000"/>
    <x v="2"/>
    <s v="Tues"/>
    <x v="148"/>
    <x v="0"/>
    <x v="7"/>
  </r>
  <r>
    <d v="1987-09-23T00:00:00"/>
    <n v="1.933036"/>
    <n v="2"/>
    <n v="1.919643"/>
    <n v="1.973214"/>
    <n v="1.600751"/>
    <n v="63644000"/>
    <x v="3"/>
    <s v="Wednes"/>
    <x v="80"/>
    <x v="0"/>
    <x v="7"/>
  </r>
  <r>
    <d v="1987-09-24T00:00:00"/>
    <n v="1.973214"/>
    <n v="2.066964"/>
    <n v="1.973214"/>
    <n v="2.0178569999999998"/>
    <n v="1.6369670000000001"/>
    <n v="45640000"/>
    <x v="4"/>
    <s v="Thurs"/>
    <x v="149"/>
    <x v="0"/>
    <x v="7"/>
  </r>
  <r>
    <d v="1987-09-25T00:00:00"/>
    <n v="2.026786"/>
    <n v="2.0714290000000002"/>
    <n v="2.0178569999999998"/>
    <n v="2.0535709999999998"/>
    <n v="1.6659409999999999"/>
    <n v="26630800"/>
    <x v="0"/>
    <s v="Fri"/>
    <x v="150"/>
    <x v="0"/>
    <x v="7"/>
  </r>
  <r>
    <d v="1987-09-28T00:00:00"/>
    <n v="2.0535709999999998"/>
    <n v="2.098214"/>
    <n v="1.982143"/>
    <n v="1.991071"/>
    <n v="1.615237"/>
    <n v="50960000"/>
    <x v="1"/>
    <s v="Mon"/>
    <x v="151"/>
    <x v="1"/>
    <x v="7"/>
  </r>
  <r>
    <d v="1987-09-29T00:00:00"/>
    <n v="2"/>
    <n v="2"/>
    <n v="1.9375"/>
    <n v="1.946429"/>
    <n v="1.5790219999999999"/>
    <n v="42840000"/>
    <x v="2"/>
    <s v="Tues"/>
    <x v="142"/>
    <x v="1"/>
    <x v="7"/>
  </r>
  <r>
    <d v="1987-09-30T00:00:00"/>
    <n v="1.9375"/>
    <n v="2.035714"/>
    <n v="1.9375"/>
    <n v="2.0178569999999998"/>
    <n v="1.6369670000000001"/>
    <n v="30520000"/>
    <x v="3"/>
    <s v="Wednes"/>
    <x v="152"/>
    <x v="0"/>
    <x v="7"/>
  </r>
  <r>
    <d v="1987-10-01T00:00:00"/>
    <n v="2.026786"/>
    <n v="2.098214"/>
    <n v="2.0178569999999998"/>
    <n v="2.0803569999999998"/>
    <n v="1.68767"/>
    <n v="29120000"/>
    <x v="4"/>
    <s v="Thurs"/>
    <x v="153"/>
    <x v="0"/>
    <x v="7"/>
  </r>
  <r>
    <d v="1987-10-02T00:00:00"/>
    <n v="2.0803569999999998"/>
    <n v="2.098214"/>
    <n v="2.0535709999999998"/>
    <n v="2.089286"/>
    <n v="1.6949129999999999"/>
    <n v="24124800"/>
    <x v="0"/>
    <s v="Fri"/>
    <x v="154"/>
    <x v="0"/>
    <x v="7"/>
  </r>
  <r>
    <d v="1987-10-05T00:00:00"/>
    <n v="2.089286"/>
    <n v="2.1339290000000002"/>
    <n v="2.0625"/>
    <n v="2.1160709999999998"/>
    <n v="1.7166429999999999"/>
    <n v="33600000"/>
    <x v="1"/>
    <s v="Mon"/>
    <x v="150"/>
    <x v="0"/>
    <x v="7"/>
  </r>
  <r>
    <d v="1987-10-06T00:00:00"/>
    <n v="2.125"/>
    <n v="2.125"/>
    <n v="1.982143"/>
    <n v="1.991071"/>
    <n v="1.615237"/>
    <n v="50400000"/>
    <x v="2"/>
    <s v="Tues"/>
    <x v="155"/>
    <x v="1"/>
    <x v="7"/>
  </r>
  <r>
    <d v="1987-10-07T00:00:00"/>
    <n v="1.982143"/>
    <n v="1.991071"/>
    <n v="1.9375"/>
    <n v="1.982143"/>
    <n v="1.6079939999999999"/>
    <n v="56000000"/>
    <x v="3"/>
    <s v="Wednes"/>
    <x v="0"/>
    <x v="0"/>
    <x v="7"/>
  </r>
  <r>
    <d v="1987-10-08T00:00:00"/>
    <n v="1.982143"/>
    <n v="2"/>
    <n v="1.901786"/>
    <n v="1.9375"/>
    <n v="1.571779"/>
    <n v="41160000"/>
    <x v="4"/>
    <s v="Thurs"/>
    <x v="82"/>
    <x v="1"/>
    <x v="7"/>
  </r>
  <r>
    <d v="1987-10-09T00:00:00"/>
    <n v="1.9375"/>
    <n v="1.982143"/>
    <n v="1.928571"/>
    <n v="1.933036"/>
    <n v="1.568157"/>
    <n v="36400000"/>
    <x v="0"/>
    <s v="Fri"/>
    <x v="2"/>
    <x v="1"/>
    <x v="7"/>
  </r>
  <r>
    <d v="1987-10-12T00:00:00"/>
    <n v="1.9375"/>
    <n v="1.941964"/>
    <n v="1.848214"/>
    <n v="1.901786"/>
    <n v="1.5428059999999999"/>
    <n v="49840000"/>
    <x v="1"/>
    <s v="Mon"/>
    <x v="81"/>
    <x v="1"/>
    <x v="7"/>
  </r>
  <r>
    <d v="1987-10-13T00:00:00"/>
    <n v="1.946429"/>
    <n v="1.955357"/>
    <n v="1.901786"/>
    <n v="1.946429"/>
    <n v="1.5790219999999999"/>
    <n v="40600000"/>
    <x v="2"/>
    <s v="Tues"/>
    <x v="0"/>
    <x v="0"/>
    <x v="7"/>
  </r>
  <r>
    <d v="1987-10-14T00:00:00"/>
    <n v="1.919643"/>
    <n v="1.928571"/>
    <n v="1.857143"/>
    <n v="1.901786"/>
    <n v="1.5428059999999999"/>
    <n v="64680000"/>
    <x v="3"/>
    <s v="Wednes"/>
    <x v="71"/>
    <x v="1"/>
    <x v="7"/>
  </r>
  <r>
    <d v="1987-10-15T00:00:00"/>
    <n v="1.901786"/>
    <n v="1.946429"/>
    <n v="1.848214"/>
    <n v="1.857143"/>
    <n v="1.5065900000000001"/>
    <n v="87080000"/>
    <x v="4"/>
    <s v="Thurs"/>
    <x v="82"/>
    <x v="1"/>
    <x v="7"/>
  </r>
  <r>
    <d v="1987-10-16T00:00:00"/>
    <n v="1.866071"/>
    <n v="1.892857"/>
    <n v="1.696429"/>
    <n v="1.723214"/>
    <n v="1.3979410000000001"/>
    <n v="105000000"/>
    <x v="0"/>
    <s v="Fri"/>
    <x v="156"/>
    <x v="1"/>
    <x v="7"/>
  </r>
  <r>
    <d v="1987-10-19T00:00:00"/>
    <n v="1.723214"/>
    <n v="1.723214"/>
    <n v="1.267857"/>
    <n v="1.303571"/>
    <n v="1.05751"/>
    <n v="119000000"/>
    <x v="1"/>
    <s v="Mon"/>
    <x v="157"/>
    <x v="1"/>
    <x v="7"/>
  </r>
  <r>
    <d v="1987-10-20T00:00:00"/>
    <n v="1.375"/>
    <n v="1.5"/>
    <n v="1.165179"/>
    <n v="1.232143"/>
    <n v="0.99956400000000001"/>
    <n v="142240000"/>
    <x v="2"/>
    <s v="Tues"/>
    <x v="156"/>
    <x v="1"/>
    <x v="7"/>
  </r>
  <r>
    <d v="1987-10-21T00:00:00"/>
    <n v="1.375"/>
    <n v="1.5"/>
    <n v="1.357143"/>
    <n v="1.446429"/>
    <n v="1.1734009999999999"/>
    <n v="133560000"/>
    <x v="3"/>
    <s v="Wednes"/>
    <x v="158"/>
    <x v="0"/>
    <x v="7"/>
  </r>
  <r>
    <d v="1987-10-22T00:00:00"/>
    <n v="1.401786"/>
    <n v="1.446429"/>
    <n v="1.285714"/>
    <n v="1.3125"/>
    <n v="1.0647530000000001"/>
    <n v="96320000"/>
    <x v="4"/>
    <s v="Thurs"/>
    <x v="159"/>
    <x v="1"/>
    <x v="7"/>
  </r>
  <r>
    <d v="1987-10-23T00:00:00"/>
    <n v="1.276786"/>
    <n v="1.303571"/>
    <n v="1.223214"/>
    <n v="1.267857"/>
    <n v="1.028537"/>
    <n v="49560000"/>
    <x v="0"/>
    <s v="Fri"/>
    <x v="20"/>
    <x v="1"/>
    <x v="7"/>
  </r>
  <r>
    <d v="1987-10-26T00:00:00"/>
    <n v="1.232143"/>
    <n v="1.25"/>
    <n v="0.98660700000000001"/>
    <n v="1"/>
    <n v="0.81124099999999999"/>
    <n v="78400000"/>
    <x v="1"/>
    <s v="Mon"/>
    <x v="160"/>
    <x v="1"/>
    <x v="7"/>
  </r>
  <r>
    <d v="1987-10-27T00:00:00"/>
    <n v="1.053571"/>
    <n v="1.151786"/>
    <n v="1.035714"/>
    <n v="1.080357"/>
    <n v="0.87642900000000001"/>
    <n v="113960000"/>
    <x v="2"/>
    <s v="Tues"/>
    <x v="15"/>
    <x v="0"/>
    <x v="7"/>
  </r>
  <r>
    <d v="1987-10-28T00:00:00"/>
    <n v="1.098214"/>
    <n v="1.205357"/>
    <n v="1.044643"/>
    <n v="1.196429"/>
    <n v="0.97059099999999998"/>
    <n v="104720000"/>
    <x v="3"/>
    <s v="Wednes"/>
    <x v="161"/>
    <x v="0"/>
    <x v="7"/>
  </r>
  <r>
    <d v="1987-10-29T00:00:00"/>
    <n v="1.223214"/>
    <n v="1.428571"/>
    <n v="1.151786"/>
    <n v="1.410714"/>
    <n v="1.1444289999999999"/>
    <n v="82880000"/>
    <x v="4"/>
    <s v="Thurs"/>
    <x v="162"/>
    <x v="0"/>
    <x v="7"/>
  </r>
  <r>
    <d v="1987-10-30T00:00:00"/>
    <n v="1.428571"/>
    <n v="1.535714"/>
    <n v="1.375"/>
    <n v="1.379464"/>
    <n v="1.1190770000000001"/>
    <n v="105280000"/>
    <x v="0"/>
    <s v="Fri"/>
    <x v="34"/>
    <x v="1"/>
    <x v="7"/>
  </r>
  <r>
    <d v="1987-11-02T00:00:00"/>
    <n v="1.383929"/>
    <n v="1.410714"/>
    <n v="1.339286"/>
    <n v="1.383929"/>
    <n v="1.1226989999999999"/>
    <n v="47040000"/>
    <x v="1"/>
    <s v="Mon"/>
    <x v="0"/>
    <x v="0"/>
    <x v="7"/>
  </r>
  <r>
    <d v="1987-11-03T00:00:00"/>
    <n v="1.357143"/>
    <n v="1.375"/>
    <n v="1.223214"/>
    <n v="1.294643"/>
    <n v="1.0502670000000001"/>
    <n v="78400000"/>
    <x v="2"/>
    <s v="Tues"/>
    <x v="79"/>
    <x v="1"/>
    <x v="7"/>
  </r>
  <r>
    <d v="1987-11-04T00:00:00"/>
    <n v="1.267857"/>
    <n v="1.330357"/>
    <n v="1.241071"/>
    <n v="1.285714"/>
    <n v="1.043023"/>
    <n v="58520000"/>
    <x v="3"/>
    <s v="Wednes"/>
    <x v="29"/>
    <x v="0"/>
    <x v="7"/>
  </r>
  <r>
    <d v="1987-11-05T00:00:00"/>
    <n v="1.294643"/>
    <n v="1.383929"/>
    <n v="1.294643"/>
    <n v="1.357143"/>
    <n v="1.1009690000000001"/>
    <n v="63840000"/>
    <x v="4"/>
    <s v="Thurs"/>
    <x v="128"/>
    <x v="0"/>
    <x v="7"/>
  </r>
  <r>
    <d v="1987-11-06T00:00:00"/>
    <n v="1.366071"/>
    <n v="1.410714"/>
    <n v="1.321429"/>
    <n v="1.348214"/>
    <n v="1.093726"/>
    <n v="46760000"/>
    <x v="0"/>
    <s v="Fri"/>
    <x v="71"/>
    <x v="1"/>
    <x v="7"/>
  </r>
  <r>
    <d v="1987-11-09T00:00:00"/>
    <n v="1.321429"/>
    <n v="1.339286"/>
    <n v="1.294643"/>
    <n v="1.330357"/>
    <n v="1.07924"/>
    <n v="52640000"/>
    <x v="1"/>
    <s v="Mon"/>
    <x v="73"/>
    <x v="0"/>
    <x v="7"/>
  </r>
  <r>
    <d v="1987-11-10T00:00:00"/>
    <n v="1.303571"/>
    <n v="1.339286"/>
    <n v="1.285714"/>
    <n v="1.294643"/>
    <n v="1.0502670000000001"/>
    <n v="57960000"/>
    <x v="2"/>
    <s v="Tues"/>
    <x v="66"/>
    <x v="1"/>
    <x v="7"/>
  </r>
  <r>
    <d v="1987-11-11T00:00:00"/>
    <n v="1.330357"/>
    <n v="1.366071"/>
    <n v="1.3125"/>
    <n v="1.330357"/>
    <n v="1.07924"/>
    <n v="46480000"/>
    <x v="3"/>
    <s v="Wednes"/>
    <x v="0"/>
    <x v="0"/>
    <x v="7"/>
  </r>
  <r>
    <d v="1987-11-12T00:00:00"/>
    <n v="1.375"/>
    <n v="1.428571"/>
    <n v="1.370536"/>
    <n v="1.383929"/>
    <n v="1.1226989999999999"/>
    <n v="61600000"/>
    <x v="4"/>
    <s v="Thurs"/>
    <x v="21"/>
    <x v="0"/>
    <x v="7"/>
  </r>
  <r>
    <d v="1987-11-13T00:00:00"/>
    <n v="1.401786"/>
    <n v="1.410714"/>
    <n v="1.321429"/>
    <n v="1.330357"/>
    <n v="1.07924"/>
    <n v="38640000"/>
    <x v="0"/>
    <s v="Fri"/>
    <x v="143"/>
    <x v="1"/>
    <x v="7"/>
  </r>
  <r>
    <d v="1987-11-16T00:00:00"/>
    <n v="1.348214"/>
    <n v="1.375"/>
    <n v="1.303571"/>
    <n v="1.3125"/>
    <n v="1.0647530000000001"/>
    <n v="46200000"/>
    <x v="1"/>
    <s v="Mon"/>
    <x v="81"/>
    <x v="1"/>
    <x v="7"/>
  </r>
  <r>
    <d v="1987-11-17T00:00:00"/>
    <n v="1.3125"/>
    <n v="1.321429"/>
    <n v="1.25"/>
    <n v="1.25"/>
    <n v="1.016265"/>
    <n v="67200000"/>
    <x v="2"/>
    <s v="Tues"/>
    <x v="79"/>
    <x v="1"/>
    <x v="7"/>
  </r>
  <r>
    <d v="1987-11-18T00:00:00"/>
    <n v="1.276786"/>
    <n v="1.303571"/>
    <n v="1.232143"/>
    <n v="1.294643"/>
    <n v="1.0525599999999999"/>
    <n v="66360000"/>
    <x v="3"/>
    <s v="Wednes"/>
    <x v="29"/>
    <x v="0"/>
    <x v="7"/>
  </r>
  <r>
    <d v="1987-11-19T00:00:00"/>
    <n v="1.303571"/>
    <n v="1.303571"/>
    <n v="1.214286"/>
    <n v="1.232143"/>
    <n v="1.0017469999999999"/>
    <n v="45640000"/>
    <x v="4"/>
    <s v="Thurs"/>
    <x v="83"/>
    <x v="1"/>
    <x v="7"/>
  </r>
  <r>
    <d v="1987-11-20T00:00:00"/>
    <n v="1.214286"/>
    <n v="1.285714"/>
    <n v="1.1875"/>
    <n v="1.267857"/>
    <n v="1.030783"/>
    <n v="62720000"/>
    <x v="0"/>
    <s v="Fri"/>
    <x v="36"/>
    <x v="0"/>
    <x v="7"/>
  </r>
  <r>
    <d v="1987-11-23T00:00:00"/>
    <n v="1.267857"/>
    <n v="1.294643"/>
    <n v="1.241071"/>
    <n v="1.294643"/>
    <n v="1.0525599999999999"/>
    <n v="24348800"/>
    <x v="1"/>
    <s v="Mon"/>
    <x v="15"/>
    <x v="0"/>
    <x v="7"/>
  </r>
  <r>
    <d v="1987-11-24T00:00:00"/>
    <n v="1.3125"/>
    <n v="1.348214"/>
    <n v="1.290179"/>
    <n v="1.321429"/>
    <n v="1.0743370000000001"/>
    <n v="49280000"/>
    <x v="2"/>
    <s v="Tues"/>
    <x v="21"/>
    <x v="0"/>
    <x v="7"/>
  </r>
  <r>
    <d v="1987-11-25T00:00:00"/>
    <n v="1.321429"/>
    <n v="1.321429"/>
    <n v="1.285714"/>
    <n v="1.303571"/>
    <n v="1.05982"/>
    <n v="23100000"/>
    <x v="3"/>
    <s v="Wednes"/>
    <x v="127"/>
    <x v="1"/>
    <x v="7"/>
  </r>
  <r>
    <d v="1987-11-27T00:00:00"/>
    <n v="1.294643"/>
    <n v="1.303571"/>
    <n v="1.241071"/>
    <n v="1.25"/>
    <n v="1.016265"/>
    <n v="17670800"/>
    <x v="0"/>
    <s v="Fri"/>
    <x v="82"/>
    <x v="1"/>
    <x v="7"/>
  </r>
  <r>
    <d v="1987-11-30T00:00:00"/>
    <n v="1.205357"/>
    <n v="1.232143"/>
    <n v="1.089286"/>
    <n v="1.178571"/>
    <n v="0.95819299999999996"/>
    <n v="104160000"/>
    <x v="1"/>
    <s v="Mon"/>
    <x v="74"/>
    <x v="1"/>
    <x v="7"/>
  </r>
  <r>
    <d v="1987-12-01T00:00:00"/>
    <n v="1.196429"/>
    <n v="1.214286"/>
    <n v="1.169643"/>
    <n v="1.1875"/>
    <n v="0.96545199999999998"/>
    <n v="45360000"/>
    <x v="2"/>
    <s v="Tues"/>
    <x v="20"/>
    <x v="1"/>
    <x v="7"/>
  </r>
  <r>
    <d v="1987-12-02T00:00:00"/>
    <n v="1.1875"/>
    <n v="1.196429"/>
    <n v="1.160714"/>
    <n v="1.160714"/>
    <n v="0.94367500000000004"/>
    <n v="35560000"/>
    <x v="3"/>
    <s v="Wednes"/>
    <x v="74"/>
    <x v="1"/>
    <x v="7"/>
  </r>
  <r>
    <d v="1987-12-03T00:00:00"/>
    <n v="1.178571"/>
    <n v="1.191964"/>
    <n v="1.0625"/>
    <n v="1.089286"/>
    <n v="0.885602"/>
    <n v="79800000"/>
    <x v="4"/>
    <s v="Thurs"/>
    <x v="163"/>
    <x v="1"/>
    <x v="7"/>
  </r>
  <r>
    <d v="1987-12-04T00:00:00"/>
    <n v="1.080357"/>
    <n v="1.116071"/>
    <n v="1.0625"/>
    <n v="1.098214"/>
    <n v="0.89286200000000004"/>
    <n v="61040000"/>
    <x v="0"/>
    <s v="Fri"/>
    <x v="29"/>
    <x v="0"/>
    <x v="7"/>
  </r>
  <r>
    <d v="1987-12-07T00:00:00"/>
    <n v="1.107143"/>
    <n v="1.1875"/>
    <n v="1.107143"/>
    <n v="1.178571"/>
    <n v="0.95819299999999996"/>
    <n v="50960000"/>
    <x v="1"/>
    <s v="Mon"/>
    <x v="144"/>
    <x v="0"/>
    <x v="7"/>
  </r>
  <r>
    <d v="1987-12-08T00:00:00"/>
    <n v="1.196429"/>
    <n v="1.245536"/>
    <n v="1.1875"/>
    <n v="1.232143"/>
    <n v="1.0017469999999999"/>
    <n v="63560000"/>
    <x v="2"/>
    <s v="Tues"/>
    <x v="112"/>
    <x v="0"/>
    <x v="7"/>
  </r>
  <r>
    <d v="1987-12-09T00:00:00"/>
    <n v="1.232143"/>
    <n v="1.294643"/>
    <n v="1.209821"/>
    <n v="1.25"/>
    <n v="1.016265"/>
    <n v="44800000"/>
    <x v="3"/>
    <s v="Wednes"/>
    <x v="29"/>
    <x v="0"/>
    <x v="7"/>
  </r>
  <r>
    <d v="1987-12-10T00:00:00"/>
    <n v="1.205357"/>
    <n v="1.285714"/>
    <n v="1.1875"/>
    <n v="1.241071"/>
    <n v="1.0090060000000001"/>
    <n v="69160000"/>
    <x v="4"/>
    <s v="Thurs"/>
    <x v="112"/>
    <x v="0"/>
    <x v="7"/>
  </r>
  <r>
    <d v="1987-12-11T00:00:00"/>
    <n v="1.241071"/>
    <n v="1.241071"/>
    <n v="1.196429"/>
    <n v="1.214286"/>
    <n v="0.98722900000000002"/>
    <n v="30520000"/>
    <x v="0"/>
    <s v="Fri"/>
    <x v="64"/>
    <x v="1"/>
    <x v="7"/>
  </r>
  <r>
    <d v="1987-12-14T00:00:00"/>
    <n v="1.232143"/>
    <n v="1.339286"/>
    <n v="1.223214"/>
    <n v="1.330357"/>
    <n v="1.081596"/>
    <n v="85400000"/>
    <x v="1"/>
    <s v="Mon"/>
    <x v="164"/>
    <x v="0"/>
    <x v="7"/>
  </r>
  <r>
    <d v="1987-12-15T00:00:00"/>
    <n v="1.348214"/>
    <n v="1.366071"/>
    <n v="1.321429"/>
    <n v="1.339286"/>
    <n v="1.088856"/>
    <n v="74760000"/>
    <x v="2"/>
    <s v="Tues"/>
    <x v="66"/>
    <x v="1"/>
    <x v="7"/>
  </r>
  <r>
    <d v="1987-12-16T00:00:00"/>
    <n v="1.348214"/>
    <n v="1.419643"/>
    <n v="1.330357"/>
    <n v="1.401786"/>
    <n v="1.139669"/>
    <n v="82600000"/>
    <x v="3"/>
    <s v="Wednes"/>
    <x v="75"/>
    <x v="0"/>
    <x v="7"/>
  </r>
  <r>
    <d v="1987-12-17T00:00:00"/>
    <n v="1.446429"/>
    <n v="1.455357"/>
    <n v="1.401786"/>
    <n v="1.401786"/>
    <n v="1.139669"/>
    <n v="81480000"/>
    <x v="4"/>
    <s v="Thurs"/>
    <x v="82"/>
    <x v="1"/>
    <x v="7"/>
  </r>
  <r>
    <d v="1987-12-18T00:00:00"/>
    <n v="1.410714"/>
    <n v="1.473214"/>
    <n v="1.401786"/>
    <n v="1.446429"/>
    <n v="1.175964"/>
    <n v="75600000"/>
    <x v="0"/>
    <s v="Fri"/>
    <x v="30"/>
    <x v="0"/>
    <x v="7"/>
  </r>
  <r>
    <d v="1987-12-21T00:00:00"/>
    <n v="1.446429"/>
    <n v="1.491071"/>
    <n v="1.4375"/>
    <n v="1.491071"/>
    <n v="1.212259"/>
    <n v="47040000"/>
    <x v="1"/>
    <s v="Mon"/>
    <x v="165"/>
    <x v="0"/>
    <x v="7"/>
  </r>
  <r>
    <d v="1987-12-22T00:00:00"/>
    <n v="1.491071"/>
    <n v="1.491071"/>
    <n v="1.446429"/>
    <n v="1.482143"/>
    <n v="1.2050000000000001"/>
    <n v="32200000"/>
    <x v="2"/>
    <s v="Tues"/>
    <x v="66"/>
    <x v="1"/>
    <x v="7"/>
  </r>
  <r>
    <d v="1987-12-23T00:00:00"/>
    <n v="1.491071"/>
    <n v="1.526786"/>
    <n v="1.473214"/>
    <n v="1.508929"/>
    <n v="1.226777"/>
    <n v="42840000"/>
    <x v="3"/>
    <s v="Wednes"/>
    <x v="113"/>
    <x v="0"/>
    <x v="7"/>
  </r>
  <r>
    <d v="1987-12-24T00:00:00"/>
    <n v="1.5"/>
    <n v="1.535714"/>
    <n v="1.491071"/>
    <n v="1.522321"/>
    <n v="1.2376659999999999"/>
    <n v="17486000"/>
    <x v="4"/>
    <s v="Thurs"/>
    <x v="55"/>
    <x v="0"/>
    <x v="7"/>
  </r>
  <r>
    <d v="1987-12-28T00:00:00"/>
    <n v="1.508929"/>
    <n v="1.517857"/>
    <n v="1.410714"/>
    <n v="1.4375"/>
    <n v="1.1687050000000001"/>
    <n v="57400000"/>
    <x v="1"/>
    <s v="Mon"/>
    <x v="143"/>
    <x v="1"/>
    <x v="7"/>
  </r>
  <r>
    <d v="1987-12-29T00:00:00"/>
    <n v="1.446429"/>
    <n v="1.508929"/>
    <n v="1.4375"/>
    <n v="1.504464"/>
    <n v="1.2231479999999999"/>
    <n v="29680000"/>
    <x v="2"/>
    <s v="Tues"/>
    <x v="166"/>
    <x v="0"/>
    <x v="7"/>
  </r>
  <r>
    <d v="1987-12-30T00:00:00"/>
    <n v="1.517857"/>
    <n v="1.5625"/>
    <n v="1.517857"/>
    <n v="1.549107"/>
    <n v="1.2594430000000001"/>
    <n v="38920000"/>
    <x v="3"/>
    <s v="Wednes"/>
    <x v="38"/>
    <x v="0"/>
    <x v="7"/>
  </r>
  <r>
    <d v="1987-12-31T00:00:00"/>
    <n v="1.517857"/>
    <n v="1.535714"/>
    <n v="1.495536"/>
    <n v="1.5"/>
    <n v="1.2195180000000001"/>
    <n v="29400000"/>
    <x v="4"/>
    <s v="Thurs"/>
    <x v="71"/>
    <x v="1"/>
    <x v="7"/>
  </r>
  <r>
    <d v="1988-01-04T00:00:00"/>
    <n v="1.526786"/>
    <n v="1.598214"/>
    <n v="1.508929"/>
    <n v="1.598214"/>
    <n v="1.2993669999999999"/>
    <n v="82600000"/>
    <x v="1"/>
    <s v="Mon"/>
    <x v="144"/>
    <x v="0"/>
    <x v="8"/>
  </r>
  <r>
    <d v="1988-01-05T00:00:00"/>
    <n v="1.642857"/>
    <n v="1.651786"/>
    <n v="1.580357"/>
    <n v="1.59375"/>
    <n v="1.2957380000000001"/>
    <n v="77280000"/>
    <x v="2"/>
    <s v="Tues"/>
    <x v="34"/>
    <x v="1"/>
    <x v="8"/>
  </r>
  <r>
    <d v="1988-01-06T00:00:00"/>
    <n v="1.607143"/>
    <n v="1.607143"/>
    <n v="1.5625"/>
    <n v="1.5625"/>
    <n v="1.2703310000000001"/>
    <n v="67200000"/>
    <x v="3"/>
    <s v="Wednes"/>
    <x v="82"/>
    <x v="1"/>
    <x v="8"/>
  </r>
  <r>
    <d v="1988-01-07T00:00:00"/>
    <n v="1.553571"/>
    <n v="1.598214"/>
    <n v="1.517857"/>
    <n v="1.589286"/>
    <n v="1.292109"/>
    <n v="53200000"/>
    <x v="4"/>
    <s v="Thurs"/>
    <x v="30"/>
    <x v="0"/>
    <x v="8"/>
  </r>
  <r>
    <d v="1988-01-08T00:00:00"/>
    <n v="1.589286"/>
    <n v="1.616071"/>
    <n v="1.410714"/>
    <n v="1.428571"/>
    <n v="1.161446"/>
    <n v="121520000"/>
    <x v="0"/>
    <s v="Fri"/>
    <x v="167"/>
    <x v="1"/>
    <x v="8"/>
  </r>
  <r>
    <d v="1988-01-11T00:00:00"/>
    <n v="1.428571"/>
    <n v="1.526786"/>
    <n v="1.419643"/>
    <n v="1.517857"/>
    <n v="1.2340359999999999"/>
    <n v="101080000"/>
    <x v="1"/>
    <s v="Mon"/>
    <x v="147"/>
    <x v="0"/>
    <x v="8"/>
  </r>
  <r>
    <d v="1988-01-12T00:00:00"/>
    <n v="1.535714"/>
    <n v="1.553571"/>
    <n v="1.419643"/>
    <n v="1.5"/>
    <n v="1.2195180000000001"/>
    <n v="100240000"/>
    <x v="2"/>
    <s v="Tues"/>
    <x v="81"/>
    <x v="1"/>
    <x v="8"/>
  </r>
  <r>
    <d v="1988-01-13T00:00:00"/>
    <n v="1.5"/>
    <n v="1.544643"/>
    <n v="1.46875"/>
    <n v="1.508929"/>
    <n v="1.226777"/>
    <n v="52920000"/>
    <x v="3"/>
    <s v="Wednes"/>
    <x v="21"/>
    <x v="0"/>
    <x v="8"/>
  </r>
  <r>
    <d v="1988-01-14T00:00:00"/>
    <n v="1.526786"/>
    <n v="1.53125"/>
    <n v="1.5"/>
    <n v="1.508929"/>
    <n v="1.226777"/>
    <n v="33040000"/>
    <x v="4"/>
    <s v="Thurs"/>
    <x v="71"/>
    <x v="1"/>
    <x v="8"/>
  </r>
  <r>
    <d v="1988-01-15T00:00:00"/>
    <n v="1.553571"/>
    <n v="1.607143"/>
    <n v="1.517857"/>
    <n v="1.53125"/>
    <n v="1.2449239999999999"/>
    <n v="85960000"/>
    <x v="0"/>
    <s v="Fri"/>
    <x v="28"/>
    <x v="1"/>
    <x v="8"/>
  </r>
  <r>
    <d v="1988-01-18T00:00:00"/>
    <n v="1.535714"/>
    <n v="1.535714"/>
    <n v="1.5"/>
    <n v="1.526786"/>
    <n v="1.241295"/>
    <n v="31360000"/>
    <x v="1"/>
    <s v="Mon"/>
    <x v="66"/>
    <x v="1"/>
    <x v="8"/>
  </r>
  <r>
    <d v="1988-01-19T00:00:00"/>
    <n v="1.508929"/>
    <n v="1.544643"/>
    <n v="1.477679"/>
    <n v="1.526786"/>
    <n v="1.241295"/>
    <n v="68600000"/>
    <x v="2"/>
    <s v="Tues"/>
    <x v="29"/>
    <x v="0"/>
    <x v="8"/>
  </r>
  <r>
    <d v="1988-01-20T00:00:00"/>
    <n v="1.535714"/>
    <n v="1.535714"/>
    <n v="1.366071"/>
    <n v="1.419643"/>
    <n v="1.1541859999999999"/>
    <n v="170240000"/>
    <x v="3"/>
    <s v="Wednes"/>
    <x v="168"/>
    <x v="1"/>
    <x v="8"/>
  </r>
  <r>
    <d v="1988-01-21T00:00:00"/>
    <n v="1.446429"/>
    <n v="1.455357"/>
    <n v="1.40625"/>
    <n v="1.433036"/>
    <n v="1.165076"/>
    <n v="123480000"/>
    <x v="4"/>
    <s v="Thurs"/>
    <x v="31"/>
    <x v="1"/>
    <x v="8"/>
  </r>
  <r>
    <d v="1988-01-22T00:00:00"/>
    <n v="1.446429"/>
    <n v="1.455357"/>
    <n v="1.366071"/>
    <n v="1.401786"/>
    <n v="1.139669"/>
    <n v="111440000"/>
    <x v="0"/>
    <s v="Fri"/>
    <x v="82"/>
    <x v="1"/>
    <x v="8"/>
  </r>
  <r>
    <d v="1988-01-25T00:00:00"/>
    <n v="1.410714"/>
    <n v="1.482143"/>
    <n v="1.410714"/>
    <n v="1.459821"/>
    <n v="1.186852"/>
    <n v="50120000"/>
    <x v="1"/>
    <s v="Mon"/>
    <x v="62"/>
    <x v="0"/>
    <x v="8"/>
  </r>
  <r>
    <d v="1988-01-26T00:00:00"/>
    <n v="1.455357"/>
    <n v="1.464286"/>
    <n v="1.401786"/>
    <n v="1.419643"/>
    <n v="1.1541859999999999"/>
    <n v="35840000"/>
    <x v="2"/>
    <s v="Tues"/>
    <x v="81"/>
    <x v="1"/>
    <x v="8"/>
  </r>
  <r>
    <d v="1988-01-27T00:00:00"/>
    <n v="1.4375"/>
    <n v="1.446429"/>
    <n v="1.383929"/>
    <n v="1.419643"/>
    <n v="1.1541859999999999"/>
    <n v="64680000"/>
    <x v="3"/>
    <s v="Wednes"/>
    <x v="71"/>
    <x v="1"/>
    <x v="8"/>
  </r>
  <r>
    <d v="1988-01-28T00:00:00"/>
    <n v="1.428571"/>
    <n v="1.482143"/>
    <n v="1.419643"/>
    <n v="1.473214"/>
    <n v="1.1977409999999999"/>
    <n v="58240000"/>
    <x v="4"/>
    <s v="Thurs"/>
    <x v="141"/>
    <x v="0"/>
    <x v="8"/>
  </r>
  <r>
    <d v="1988-01-29T00:00:00"/>
    <n v="1.482143"/>
    <n v="1.491071"/>
    <n v="1.4375"/>
    <n v="1.482143"/>
    <n v="1.2050000000000001"/>
    <n v="66360000"/>
    <x v="0"/>
    <s v="Fri"/>
    <x v="0"/>
    <x v="0"/>
    <x v="8"/>
  </r>
  <r>
    <d v="1988-02-01T00:00:00"/>
    <n v="1.491071"/>
    <n v="1.517857"/>
    <n v="1.477679"/>
    <n v="1.491071"/>
    <n v="1.212259"/>
    <n v="49840000"/>
    <x v="1"/>
    <s v="Mon"/>
    <x v="0"/>
    <x v="0"/>
    <x v="8"/>
  </r>
  <r>
    <d v="1988-02-02T00:00:00"/>
    <n v="1.482143"/>
    <n v="1.495536"/>
    <n v="1.446429"/>
    <n v="1.473214"/>
    <n v="1.1977409999999999"/>
    <n v="47880000"/>
    <x v="2"/>
    <s v="Tues"/>
    <x v="20"/>
    <x v="1"/>
    <x v="8"/>
  </r>
  <r>
    <d v="1988-02-03T00:00:00"/>
    <n v="1.464286"/>
    <n v="1.473214"/>
    <n v="1.401786"/>
    <n v="1.410714"/>
    <n v="1.146927"/>
    <n v="56560000"/>
    <x v="3"/>
    <s v="Wednes"/>
    <x v="169"/>
    <x v="1"/>
    <x v="8"/>
  </r>
  <r>
    <d v="1988-02-04T00:00:00"/>
    <n v="1.410714"/>
    <n v="1.433036"/>
    <n v="1.392857"/>
    <n v="1.419643"/>
    <n v="1.1541859999999999"/>
    <n v="49840000"/>
    <x v="4"/>
    <s v="Thurs"/>
    <x v="21"/>
    <x v="0"/>
    <x v="8"/>
  </r>
  <r>
    <d v="1988-02-05T00:00:00"/>
    <n v="1.428571"/>
    <n v="1.441964"/>
    <n v="1.375"/>
    <n v="1.379464"/>
    <n v="1.121521"/>
    <n v="33040000"/>
    <x v="0"/>
    <s v="Fri"/>
    <x v="34"/>
    <x v="1"/>
    <x v="8"/>
  </r>
  <r>
    <d v="1988-02-08T00:00:00"/>
    <n v="1.375"/>
    <n v="1.401786"/>
    <n v="1.348214"/>
    <n v="1.383929"/>
    <n v="1.1251500000000001"/>
    <n v="50960000"/>
    <x v="1"/>
    <s v="Mon"/>
    <x v="21"/>
    <x v="0"/>
    <x v="8"/>
  </r>
  <r>
    <d v="1988-02-09T00:00:00"/>
    <n v="1.392857"/>
    <n v="1.424107"/>
    <n v="1.383929"/>
    <n v="1.419643"/>
    <n v="1.1541859999999999"/>
    <n v="29120000"/>
    <x v="2"/>
    <s v="Tues"/>
    <x v="15"/>
    <x v="0"/>
    <x v="8"/>
  </r>
  <r>
    <d v="1988-02-10T00:00:00"/>
    <n v="1.419643"/>
    <n v="1.482143"/>
    <n v="1.419643"/>
    <n v="1.464286"/>
    <n v="1.190482"/>
    <n v="57120000"/>
    <x v="3"/>
    <s v="Wednes"/>
    <x v="141"/>
    <x v="0"/>
    <x v="8"/>
  </r>
  <r>
    <d v="1988-02-11T00:00:00"/>
    <n v="1.464286"/>
    <n v="1.473214"/>
    <n v="1.4375"/>
    <n v="1.450893"/>
    <n v="1.1795929999999999"/>
    <n v="36960000"/>
    <x v="4"/>
    <s v="Thurs"/>
    <x v="31"/>
    <x v="1"/>
    <x v="8"/>
  </r>
  <r>
    <d v="1988-02-12T00:00:00"/>
    <n v="1.450893"/>
    <n v="1.482143"/>
    <n v="1.446429"/>
    <n v="1.464286"/>
    <n v="1.192833"/>
    <n v="34440000"/>
    <x v="0"/>
    <s v="Fri"/>
    <x v="45"/>
    <x v="0"/>
    <x v="8"/>
  </r>
  <r>
    <d v="1988-02-16T00:00:00"/>
    <n v="1.464286"/>
    <n v="1.473214"/>
    <n v="1.428571"/>
    <n v="1.473214"/>
    <n v="1.200107"/>
    <n v="38640000"/>
    <x v="2"/>
    <s v="Tues"/>
    <x v="73"/>
    <x v="0"/>
    <x v="8"/>
  </r>
  <r>
    <d v="1988-02-17T00:00:00"/>
    <n v="1.473214"/>
    <n v="1.517857"/>
    <n v="1.473214"/>
    <n v="1.495536"/>
    <n v="1.218291"/>
    <n v="64120000"/>
    <x v="3"/>
    <s v="Wednes"/>
    <x v="65"/>
    <x v="0"/>
    <x v="8"/>
  </r>
  <r>
    <d v="1988-02-18T00:00:00"/>
    <n v="1.486607"/>
    <n v="1.526786"/>
    <n v="1.482143"/>
    <n v="1.491071"/>
    <n v="1.2146539999999999"/>
    <n v="35840000"/>
    <x v="4"/>
    <s v="Thurs"/>
    <x v="25"/>
    <x v="0"/>
    <x v="8"/>
  </r>
  <r>
    <d v="1988-02-19T00:00:00"/>
    <n v="1.491071"/>
    <n v="1.5"/>
    <n v="1.482143"/>
    <n v="1.491071"/>
    <n v="1.2146539999999999"/>
    <n v="22691200"/>
    <x v="0"/>
    <s v="Fri"/>
    <x v="0"/>
    <x v="0"/>
    <x v="8"/>
  </r>
  <r>
    <d v="1988-02-22T00:00:00"/>
    <n v="1.482143"/>
    <n v="1.558036"/>
    <n v="1.482143"/>
    <n v="1.544643"/>
    <n v="1.2582930000000001"/>
    <n v="50120000"/>
    <x v="1"/>
    <s v="Mon"/>
    <x v="128"/>
    <x v="0"/>
    <x v="8"/>
  </r>
  <r>
    <d v="1988-02-23T00:00:00"/>
    <n v="1.544643"/>
    <n v="1.5625"/>
    <n v="1.508929"/>
    <n v="1.526786"/>
    <n v="1.2437469999999999"/>
    <n v="55160000"/>
    <x v="2"/>
    <s v="Tues"/>
    <x v="71"/>
    <x v="1"/>
    <x v="8"/>
  </r>
  <r>
    <d v="1988-02-24T00:00:00"/>
    <n v="1.526786"/>
    <n v="1.535714"/>
    <n v="1.5"/>
    <n v="1.508929"/>
    <n v="1.2292000000000001"/>
    <n v="36400000"/>
    <x v="3"/>
    <s v="Wednes"/>
    <x v="71"/>
    <x v="1"/>
    <x v="8"/>
  </r>
  <r>
    <d v="1988-02-25T00:00:00"/>
    <n v="1.5"/>
    <n v="1.535714"/>
    <n v="1.491071"/>
    <n v="1.491071"/>
    <n v="1.2146539999999999"/>
    <n v="44800000"/>
    <x v="4"/>
    <s v="Thurs"/>
    <x v="20"/>
    <x v="1"/>
    <x v="8"/>
  </r>
  <r>
    <d v="1988-02-26T00:00:00"/>
    <n v="1.5"/>
    <n v="1.508929"/>
    <n v="1.473214"/>
    <n v="1.491071"/>
    <n v="1.2146539999999999"/>
    <n v="20585600"/>
    <x v="0"/>
    <s v="Fri"/>
    <x v="20"/>
    <x v="1"/>
    <x v="8"/>
  </r>
  <r>
    <d v="1988-02-29T00:00:00"/>
    <n v="1.491071"/>
    <n v="1.544643"/>
    <n v="1.482143"/>
    <n v="1.535714"/>
    <n v="1.25102"/>
    <n v="28000000"/>
    <x v="1"/>
    <s v="Mon"/>
    <x v="141"/>
    <x v="0"/>
    <x v="8"/>
  </r>
  <r>
    <d v="1988-03-01T00:00:00"/>
    <n v="1.544643"/>
    <n v="1.553571"/>
    <n v="1.517857"/>
    <n v="1.544643"/>
    <n v="1.2582930000000001"/>
    <n v="42840000"/>
    <x v="2"/>
    <s v="Tues"/>
    <x v="0"/>
    <x v="0"/>
    <x v="8"/>
  </r>
  <r>
    <d v="1988-03-02T00:00:00"/>
    <n v="1.5625"/>
    <n v="1.607143"/>
    <n v="1.553571"/>
    <n v="1.598214"/>
    <n v="1.3019339999999999"/>
    <n v="73080000"/>
    <x v="3"/>
    <s v="Wednes"/>
    <x v="112"/>
    <x v="0"/>
    <x v="8"/>
  </r>
  <r>
    <d v="1988-03-03T00:00:00"/>
    <n v="1.589286"/>
    <n v="1.678571"/>
    <n v="1.589286"/>
    <n v="1.660714"/>
    <n v="1.3528469999999999"/>
    <n v="118440000"/>
    <x v="4"/>
    <s v="Thurs"/>
    <x v="144"/>
    <x v="0"/>
    <x v="8"/>
  </r>
  <r>
    <d v="1988-03-04T00:00:00"/>
    <n v="1.642857"/>
    <n v="1.678571"/>
    <n v="1.625"/>
    <n v="1.674107"/>
    <n v="1.363758"/>
    <n v="52360000"/>
    <x v="0"/>
    <s v="Fri"/>
    <x v="38"/>
    <x v="0"/>
    <x v="8"/>
  </r>
  <r>
    <d v="1988-03-07T00:00:00"/>
    <n v="1.669643"/>
    <n v="1.705357"/>
    <n v="1.660714"/>
    <n v="1.674107"/>
    <n v="1.363758"/>
    <n v="51800000"/>
    <x v="1"/>
    <s v="Mon"/>
    <x v="25"/>
    <x v="0"/>
    <x v="8"/>
  </r>
  <r>
    <d v="1988-03-08T00:00:00"/>
    <n v="1.669643"/>
    <n v="1.678571"/>
    <n v="1.642857"/>
    <n v="1.651786"/>
    <n v="1.345574"/>
    <n v="36120000"/>
    <x v="2"/>
    <s v="Tues"/>
    <x v="71"/>
    <x v="1"/>
    <x v="8"/>
  </r>
  <r>
    <d v="1988-03-09T00:00:00"/>
    <n v="1.651786"/>
    <n v="1.6875"/>
    <n v="1.651786"/>
    <n v="1.669643"/>
    <n v="1.3601209999999999"/>
    <n v="33600000"/>
    <x v="3"/>
    <s v="Wednes"/>
    <x v="29"/>
    <x v="0"/>
    <x v="8"/>
  </r>
  <r>
    <d v="1988-03-10T00:00:00"/>
    <n v="1.678571"/>
    <n v="1.6875"/>
    <n v="1.616071"/>
    <n v="1.616071"/>
    <n v="1.316481"/>
    <n v="44240000"/>
    <x v="4"/>
    <s v="Thurs"/>
    <x v="79"/>
    <x v="1"/>
    <x v="8"/>
  </r>
  <r>
    <d v="1988-03-11T00:00:00"/>
    <n v="1.625"/>
    <n v="1.633929"/>
    <n v="1.589286"/>
    <n v="1.633929"/>
    <n v="1.331027"/>
    <n v="39480000"/>
    <x v="0"/>
    <s v="Fri"/>
    <x v="21"/>
    <x v="0"/>
    <x v="8"/>
  </r>
  <r>
    <d v="1988-03-14T00:00:00"/>
    <n v="1.633929"/>
    <n v="1.660714"/>
    <n v="1.625"/>
    <n v="1.651786"/>
    <n v="1.345574"/>
    <n v="24530800"/>
    <x v="1"/>
    <s v="Mon"/>
    <x v="29"/>
    <x v="0"/>
    <x v="8"/>
  </r>
  <r>
    <d v="1988-03-15T00:00:00"/>
    <n v="1.642857"/>
    <n v="1.651786"/>
    <n v="1.598214"/>
    <n v="1.607143"/>
    <n v="1.309207"/>
    <n v="45360000"/>
    <x v="2"/>
    <s v="Tues"/>
    <x v="81"/>
    <x v="1"/>
    <x v="8"/>
  </r>
  <r>
    <d v="1988-03-16T00:00:00"/>
    <n v="1.602679"/>
    <n v="1.65625"/>
    <n v="1.589286"/>
    <n v="1.647321"/>
    <n v="1.3419380000000001"/>
    <n v="29680000"/>
    <x v="3"/>
    <s v="Wednes"/>
    <x v="165"/>
    <x v="0"/>
    <x v="8"/>
  </r>
  <r>
    <d v="1988-03-17T00:00:00"/>
    <n v="1.651786"/>
    <n v="1.660714"/>
    <n v="1.598214"/>
    <n v="1.607143"/>
    <n v="1.309207"/>
    <n v="65240000"/>
    <x v="4"/>
    <s v="Thurs"/>
    <x v="82"/>
    <x v="1"/>
    <x v="8"/>
  </r>
  <r>
    <d v="1988-03-18T00:00:00"/>
    <n v="1.607143"/>
    <n v="1.625"/>
    <n v="1.580357"/>
    <n v="1.598214"/>
    <n v="1.3019339999999999"/>
    <n v="68040000"/>
    <x v="0"/>
    <s v="Fri"/>
    <x v="20"/>
    <x v="1"/>
    <x v="8"/>
  </r>
  <r>
    <d v="1988-03-21T00:00:00"/>
    <n v="1.584821"/>
    <n v="1.59375"/>
    <n v="1.535714"/>
    <n v="1.566964"/>
    <n v="1.2764770000000001"/>
    <n v="56840000"/>
    <x v="1"/>
    <s v="Mon"/>
    <x v="71"/>
    <x v="1"/>
    <x v="8"/>
  </r>
  <r>
    <d v="1988-03-22T00:00:00"/>
    <n v="1.571429"/>
    <n v="1.589286"/>
    <n v="1.544643"/>
    <n v="1.571429"/>
    <n v="1.280114"/>
    <n v="29794800"/>
    <x v="2"/>
    <s v="Tues"/>
    <x v="0"/>
    <x v="0"/>
    <x v="8"/>
  </r>
  <r>
    <d v="1988-03-23T00:00:00"/>
    <n v="1.571429"/>
    <n v="1.571429"/>
    <n v="1.495536"/>
    <n v="1.517857"/>
    <n v="1.2364729999999999"/>
    <n v="52360000"/>
    <x v="3"/>
    <s v="Wednes"/>
    <x v="169"/>
    <x v="1"/>
    <x v="8"/>
  </r>
  <r>
    <d v="1988-03-24T00:00:00"/>
    <n v="1.491071"/>
    <n v="1.517857"/>
    <n v="1.428571"/>
    <n v="1.459821"/>
    <n v="1.1891970000000001"/>
    <n v="80080000"/>
    <x v="4"/>
    <s v="Thurs"/>
    <x v="41"/>
    <x v="1"/>
    <x v="8"/>
  </r>
  <r>
    <d v="1988-03-25T00:00:00"/>
    <n v="1.455357"/>
    <n v="1.473214"/>
    <n v="1.428571"/>
    <n v="1.433036"/>
    <n v="1.1673770000000001"/>
    <n v="32760000"/>
    <x v="0"/>
    <s v="Fri"/>
    <x v="28"/>
    <x v="1"/>
    <x v="8"/>
  </r>
  <r>
    <d v="1988-03-28T00:00:00"/>
    <n v="1.428571"/>
    <n v="1.491071"/>
    <n v="1.410714"/>
    <n v="1.482143"/>
    <n v="1.2073799999999999"/>
    <n v="43120000"/>
    <x v="1"/>
    <s v="Mon"/>
    <x v="75"/>
    <x v="0"/>
    <x v="8"/>
  </r>
  <r>
    <d v="1988-03-29T00:00:00"/>
    <n v="1.482143"/>
    <n v="1.5"/>
    <n v="1.450893"/>
    <n v="1.464286"/>
    <n v="1.192833"/>
    <n v="53480000"/>
    <x v="2"/>
    <s v="Tues"/>
    <x v="71"/>
    <x v="1"/>
    <x v="8"/>
  </r>
  <r>
    <d v="1988-03-30T00:00:00"/>
    <n v="1.455357"/>
    <n v="1.473214"/>
    <n v="1.383929"/>
    <n v="1.410714"/>
    <n v="1.1491929999999999"/>
    <n v="92960000"/>
    <x v="3"/>
    <s v="Wednes"/>
    <x v="82"/>
    <x v="1"/>
    <x v="8"/>
  </r>
  <r>
    <d v="1988-03-31T00:00:00"/>
    <n v="1.419643"/>
    <n v="1.446429"/>
    <n v="1.401786"/>
    <n v="1.428571"/>
    <n v="1.16374"/>
    <n v="54320000"/>
    <x v="4"/>
    <s v="Thurs"/>
    <x v="73"/>
    <x v="0"/>
    <x v="8"/>
  </r>
  <r>
    <d v="1988-04-04T00:00:00"/>
    <n v="1.419643"/>
    <n v="1.446429"/>
    <n v="1.375"/>
    <n v="1.383929"/>
    <n v="1.127373"/>
    <n v="45360000"/>
    <x v="1"/>
    <s v="Mon"/>
    <x v="81"/>
    <x v="1"/>
    <x v="8"/>
  </r>
  <r>
    <d v="1988-04-05T00:00:00"/>
    <n v="1.401786"/>
    <n v="1.410714"/>
    <n v="1.375"/>
    <n v="1.401786"/>
    <n v="1.14192"/>
    <n v="36960000"/>
    <x v="2"/>
    <s v="Tues"/>
    <x v="0"/>
    <x v="0"/>
    <x v="8"/>
  </r>
  <r>
    <d v="1988-04-06T00:00:00"/>
    <n v="1.410714"/>
    <n v="1.491071"/>
    <n v="1.392857"/>
    <n v="1.491071"/>
    <n v="1.2146539999999999"/>
    <n v="47600000"/>
    <x v="3"/>
    <s v="Wednes"/>
    <x v="138"/>
    <x v="0"/>
    <x v="8"/>
  </r>
  <r>
    <d v="1988-04-07T00:00:00"/>
    <n v="1.491071"/>
    <n v="1.513393"/>
    <n v="1.455357"/>
    <n v="1.455357"/>
    <n v="1.1855599999999999"/>
    <n v="40880000"/>
    <x v="4"/>
    <s v="Thurs"/>
    <x v="81"/>
    <x v="1"/>
    <x v="8"/>
  </r>
  <r>
    <d v="1988-04-08T00:00:00"/>
    <n v="1.455357"/>
    <n v="1.491071"/>
    <n v="1.419643"/>
    <n v="1.464286"/>
    <n v="1.192833"/>
    <n v="50680000"/>
    <x v="0"/>
    <s v="Fri"/>
    <x v="21"/>
    <x v="0"/>
    <x v="8"/>
  </r>
  <r>
    <d v="1988-04-11T00:00:00"/>
    <n v="1.491071"/>
    <n v="1.5"/>
    <n v="1.464286"/>
    <n v="1.482143"/>
    <n v="1.2073799999999999"/>
    <n v="37240000"/>
    <x v="1"/>
    <s v="Mon"/>
    <x v="66"/>
    <x v="1"/>
    <x v="8"/>
  </r>
  <r>
    <d v="1988-04-12T00:00:00"/>
    <n v="1.491071"/>
    <n v="1.508929"/>
    <n v="1.473214"/>
    <n v="1.491071"/>
    <n v="1.2146539999999999"/>
    <n v="43400000"/>
    <x v="2"/>
    <s v="Tues"/>
    <x v="0"/>
    <x v="0"/>
    <x v="8"/>
  </r>
  <r>
    <d v="1988-04-13T00:00:00"/>
    <n v="1.491071"/>
    <n v="1.5"/>
    <n v="1.464286"/>
    <n v="1.473214"/>
    <n v="1.200107"/>
    <n v="35840000"/>
    <x v="3"/>
    <s v="Wednes"/>
    <x v="71"/>
    <x v="1"/>
    <x v="8"/>
  </r>
  <r>
    <d v="1988-04-14T00:00:00"/>
    <n v="1.446429"/>
    <n v="1.482143"/>
    <n v="1.392857"/>
    <n v="1.410714"/>
    <n v="1.1491929999999999"/>
    <n v="47040000"/>
    <x v="4"/>
    <s v="Thurs"/>
    <x v="67"/>
    <x v="1"/>
    <x v="8"/>
  </r>
  <r>
    <d v="1988-04-15T00:00:00"/>
    <n v="1.419643"/>
    <n v="1.428571"/>
    <n v="1.375"/>
    <n v="1.410714"/>
    <n v="1.1491929999999999"/>
    <n v="58240000"/>
    <x v="0"/>
    <s v="Fri"/>
    <x v="20"/>
    <x v="1"/>
    <x v="8"/>
  </r>
  <r>
    <d v="1988-04-18T00:00:00"/>
    <n v="1.419643"/>
    <n v="1.455357"/>
    <n v="1.401786"/>
    <n v="1.428571"/>
    <n v="1.16374"/>
    <n v="42560000"/>
    <x v="1"/>
    <s v="Mon"/>
    <x v="73"/>
    <x v="0"/>
    <x v="8"/>
  </r>
  <r>
    <d v="1988-04-19T00:00:00"/>
    <n v="1.433036"/>
    <n v="1.482143"/>
    <n v="1.433036"/>
    <n v="1.4375"/>
    <n v="1.1710130000000001"/>
    <n v="53082400"/>
    <x v="2"/>
    <s v="Tues"/>
    <x v="25"/>
    <x v="0"/>
    <x v="8"/>
  </r>
  <r>
    <d v="1988-04-20T00:00:00"/>
    <n v="1.4375"/>
    <n v="1.446429"/>
    <n v="1.401786"/>
    <n v="1.419643"/>
    <n v="1.156466"/>
    <n v="53760000"/>
    <x v="3"/>
    <s v="Wednes"/>
    <x v="71"/>
    <x v="1"/>
    <x v="8"/>
  </r>
  <r>
    <d v="1988-04-21T00:00:00"/>
    <n v="1.441964"/>
    <n v="1.446429"/>
    <n v="1.392857"/>
    <n v="1.410714"/>
    <n v="1.1491929999999999"/>
    <n v="44520000"/>
    <x v="4"/>
    <s v="Thurs"/>
    <x v="41"/>
    <x v="1"/>
    <x v="8"/>
  </r>
  <r>
    <d v="1988-04-22T00:00:00"/>
    <n v="1.419643"/>
    <n v="1.4375"/>
    <n v="1.410714"/>
    <n v="1.433036"/>
    <n v="1.1673770000000001"/>
    <n v="26910800"/>
    <x v="0"/>
    <s v="Fri"/>
    <x v="45"/>
    <x v="0"/>
    <x v="8"/>
  </r>
  <r>
    <d v="1988-04-25T00:00:00"/>
    <n v="1.4375"/>
    <n v="1.464286"/>
    <n v="1.428571"/>
    <n v="1.459821"/>
    <n v="1.1891970000000001"/>
    <n v="37520000"/>
    <x v="1"/>
    <s v="Mon"/>
    <x v="55"/>
    <x v="0"/>
    <x v="8"/>
  </r>
  <r>
    <d v="1988-04-26T00:00:00"/>
    <n v="1.464286"/>
    <n v="1.491071"/>
    <n v="1.455357"/>
    <n v="1.482143"/>
    <n v="1.2073799999999999"/>
    <n v="43960000"/>
    <x v="2"/>
    <s v="Tues"/>
    <x v="29"/>
    <x v="0"/>
    <x v="8"/>
  </r>
  <r>
    <d v="1988-04-27T00:00:00"/>
    <n v="1.491071"/>
    <n v="1.5"/>
    <n v="1.482143"/>
    <n v="1.491071"/>
    <n v="1.2146539999999999"/>
    <n v="31640000"/>
    <x v="3"/>
    <s v="Wednes"/>
    <x v="0"/>
    <x v="0"/>
    <x v="8"/>
  </r>
  <r>
    <d v="1988-04-28T00:00:00"/>
    <n v="1.491071"/>
    <n v="1.5"/>
    <n v="1.473214"/>
    <n v="1.477679"/>
    <n v="1.2037439999999999"/>
    <n v="24791200"/>
    <x v="4"/>
    <s v="Thurs"/>
    <x v="87"/>
    <x v="1"/>
    <x v="8"/>
  </r>
  <r>
    <d v="1988-04-29T00:00:00"/>
    <n v="1.473214"/>
    <n v="1.482143"/>
    <n v="1.446429"/>
    <n v="1.464286"/>
    <n v="1.192833"/>
    <n v="22498000"/>
    <x v="0"/>
    <s v="Fri"/>
    <x v="66"/>
    <x v="1"/>
    <x v="8"/>
  </r>
  <r>
    <d v="1988-05-02T00:00:00"/>
    <n v="1.455357"/>
    <n v="1.473214"/>
    <n v="1.446429"/>
    <n v="1.464286"/>
    <n v="1.192833"/>
    <n v="20549200"/>
    <x v="1"/>
    <s v="Mon"/>
    <x v="21"/>
    <x v="0"/>
    <x v="8"/>
  </r>
  <r>
    <d v="1988-05-03T00:00:00"/>
    <n v="1.464286"/>
    <n v="1.508929"/>
    <n v="1.455357"/>
    <n v="1.491071"/>
    <n v="1.2146539999999999"/>
    <n v="31080000"/>
    <x v="2"/>
    <s v="Tues"/>
    <x v="69"/>
    <x v="0"/>
    <x v="8"/>
  </r>
  <r>
    <d v="1988-05-04T00:00:00"/>
    <n v="1.495536"/>
    <n v="1.540179"/>
    <n v="1.491071"/>
    <n v="1.5"/>
    <n v="1.221927"/>
    <n v="56000000"/>
    <x v="3"/>
    <s v="Wednes"/>
    <x v="25"/>
    <x v="0"/>
    <x v="8"/>
  </r>
  <r>
    <d v="1988-05-05T00:00:00"/>
    <n v="1.5"/>
    <n v="1.508929"/>
    <n v="1.482143"/>
    <n v="1.491071"/>
    <n v="1.2146539999999999"/>
    <n v="17614800"/>
    <x v="4"/>
    <s v="Thurs"/>
    <x v="20"/>
    <x v="1"/>
    <x v="8"/>
  </r>
  <r>
    <d v="1988-05-06T00:00:00"/>
    <n v="1.486607"/>
    <n v="1.491071"/>
    <n v="1.473214"/>
    <n v="1.473214"/>
    <n v="1.200107"/>
    <n v="26759600"/>
    <x v="0"/>
    <s v="Fri"/>
    <x v="31"/>
    <x v="1"/>
    <x v="8"/>
  </r>
  <r>
    <d v="1988-05-09T00:00:00"/>
    <n v="1.473214"/>
    <n v="1.473214"/>
    <n v="1.446429"/>
    <n v="1.455357"/>
    <n v="1.1855599999999999"/>
    <n v="19093200"/>
    <x v="1"/>
    <s v="Mon"/>
    <x v="71"/>
    <x v="1"/>
    <x v="8"/>
  </r>
  <r>
    <d v="1988-05-10T00:00:00"/>
    <n v="1.446429"/>
    <n v="1.464286"/>
    <n v="1.4375"/>
    <n v="1.459821"/>
    <n v="1.1891970000000001"/>
    <n v="23976400"/>
    <x v="2"/>
    <s v="Tues"/>
    <x v="47"/>
    <x v="0"/>
    <x v="8"/>
  </r>
  <r>
    <d v="1988-05-11T00:00:00"/>
    <n v="1.4375"/>
    <n v="1.455357"/>
    <n v="1.410714"/>
    <n v="1.410714"/>
    <n v="1.1491929999999999"/>
    <n v="43680000"/>
    <x v="3"/>
    <s v="Wednes"/>
    <x v="74"/>
    <x v="1"/>
    <x v="8"/>
  </r>
  <r>
    <d v="1988-05-12T00:00:00"/>
    <n v="1.410714"/>
    <n v="1.4375"/>
    <n v="1.410714"/>
    <n v="1.419643"/>
    <n v="1.156466"/>
    <n v="20745200"/>
    <x v="4"/>
    <s v="Thurs"/>
    <x v="21"/>
    <x v="0"/>
    <x v="8"/>
  </r>
  <r>
    <d v="1988-05-13T00:00:00"/>
    <n v="1.4375"/>
    <n v="1.446429"/>
    <n v="1.428571"/>
    <n v="1.446429"/>
    <n v="1.1782870000000001"/>
    <n v="17850000"/>
    <x v="0"/>
    <s v="Fri"/>
    <x v="21"/>
    <x v="0"/>
    <x v="8"/>
  </r>
  <r>
    <d v="1988-05-16T00:00:00"/>
    <n v="1.446429"/>
    <n v="1.477679"/>
    <n v="1.428571"/>
    <n v="1.473214"/>
    <n v="1.2024840000000001"/>
    <n v="18690000"/>
    <x v="1"/>
    <s v="Mon"/>
    <x v="69"/>
    <x v="0"/>
    <x v="8"/>
  </r>
  <r>
    <d v="1988-05-17T00:00:00"/>
    <n v="1.482143"/>
    <n v="1.5"/>
    <n v="1.4375"/>
    <n v="1.446429"/>
    <n v="1.1806209999999999"/>
    <n v="48440000"/>
    <x v="2"/>
    <s v="Tues"/>
    <x v="81"/>
    <x v="1"/>
    <x v="8"/>
  </r>
  <r>
    <d v="1988-05-18T00:00:00"/>
    <n v="1.446429"/>
    <n v="1.455357"/>
    <n v="1.410714"/>
    <n v="1.419643"/>
    <n v="1.158758"/>
    <n v="43680000"/>
    <x v="3"/>
    <s v="Wednes"/>
    <x v="74"/>
    <x v="1"/>
    <x v="8"/>
  </r>
  <r>
    <d v="1988-05-19T00:00:00"/>
    <n v="1.410714"/>
    <n v="1.419643"/>
    <n v="1.375"/>
    <n v="1.392857"/>
    <n v="1.1368940000000001"/>
    <n v="62440000"/>
    <x v="4"/>
    <s v="Thurs"/>
    <x v="71"/>
    <x v="1"/>
    <x v="8"/>
  </r>
  <r>
    <d v="1988-05-20T00:00:00"/>
    <n v="1.401786"/>
    <n v="1.410714"/>
    <n v="1.383929"/>
    <n v="1.383929"/>
    <n v="1.1296060000000001"/>
    <n v="20434400"/>
    <x v="0"/>
    <s v="Fri"/>
    <x v="71"/>
    <x v="1"/>
    <x v="8"/>
  </r>
  <r>
    <d v="1988-05-23T00:00:00"/>
    <n v="1.375"/>
    <n v="1.388393"/>
    <n v="1.334821"/>
    <n v="1.357143"/>
    <n v="1.1077429999999999"/>
    <n v="45920000"/>
    <x v="1"/>
    <s v="Mon"/>
    <x v="71"/>
    <x v="1"/>
    <x v="8"/>
  </r>
  <r>
    <d v="1988-05-24T00:00:00"/>
    <n v="1.357143"/>
    <n v="1.392857"/>
    <n v="1.348214"/>
    <n v="1.388393"/>
    <n v="1.133251"/>
    <n v="35560000"/>
    <x v="2"/>
    <s v="Tues"/>
    <x v="38"/>
    <x v="0"/>
    <x v="8"/>
  </r>
  <r>
    <d v="1988-05-25T00:00:00"/>
    <n v="1.392857"/>
    <n v="1.419643"/>
    <n v="1.375"/>
    <n v="1.375"/>
    <n v="1.1223190000000001"/>
    <n v="33880000"/>
    <x v="3"/>
    <s v="Wednes"/>
    <x v="71"/>
    <x v="1"/>
    <x v="8"/>
  </r>
  <r>
    <d v="1988-05-26T00:00:00"/>
    <n v="1.375"/>
    <n v="1.410714"/>
    <n v="1.375"/>
    <n v="1.40625"/>
    <n v="1.147826"/>
    <n v="21445200"/>
    <x v="4"/>
    <s v="Thurs"/>
    <x v="38"/>
    <x v="0"/>
    <x v="8"/>
  </r>
  <r>
    <d v="1988-05-27T00:00:00"/>
    <n v="1.401786"/>
    <n v="1.428571"/>
    <n v="1.392857"/>
    <n v="1.419643"/>
    <n v="1.158758"/>
    <n v="20988800"/>
    <x v="0"/>
    <s v="Fri"/>
    <x v="29"/>
    <x v="0"/>
    <x v="8"/>
  </r>
  <r>
    <d v="1988-05-31T00:00:00"/>
    <n v="1.428571"/>
    <n v="1.482143"/>
    <n v="1.419643"/>
    <n v="1.482143"/>
    <n v="1.2097720000000001"/>
    <n v="30800000"/>
    <x v="2"/>
    <s v="Tues"/>
    <x v="75"/>
    <x v="0"/>
    <x v="8"/>
  </r>
  <r>
    <d v="1988-06-01T00:00:00"/>
    <n v="1.482143"/>
    <n v="1.517857"/>
    <n v="1.473214"/>
    <n v="1.517857"/>
    <n v="1.238923"/>
    <n v="57400000"/>
    <x v="3"/>
    <s v="Wednes"/>
    <x v="112"/>
    <x v="0"/>
    <x v="8"/>
  </r>
  <r>
    <d v="1988-06-02T00:00:00"/>
    <n v="1.5"/>
    <n v="1.517857"/>
    <n v="1.482143"/>
    <n v="1.491071"/>
    <n v="1.21706"/>
    <n v="33320000"/>
    <x v="4"/>
    <s v="Thurs"/>
    <x v="20"/>
    <x v="1"/>
    <x v="8"/>
  </r>
  <r>
    <d v="1988-06-03T00:00:00"/>
    <n v="1.491071"/>
    <n v="1.544643"/>
    <n v="1.491071"/>
    <n v="1.535714"/>
    <n v="1.2534989999999999"/>
    <n v="43960000"/>
    <x v="0"/>
    <s v="Fri"/>
    <x v="141"/>
    <x v="0"/>
    <x v="8"/>
  </r>
  <r>
    <d v="1988-06-06T00:00:00"/>
    <n v="1.526786"/>
    <n v="1.571429"/>
    <n v="1.526786"/>
    <n v="1.571429"/>
    <n v="1.2826500000000001"/>
    <n v="41160000"/>
    <x v="1"/>
    <s v="Mon"/>
    <x v="141"/>
    <x v="0"/>
    <x v="8"/>
  </r>
  <r>
    <d v="1988-06-07T00:00:00"/>
    <n v="1.5625"/>
    <n v="1.616071"/>
    <n v="1.553571"/>
    <n v="1.571429"/>
    <n v="1.2826500000000001"/>
    <n v="77840000"/>
    <x v="2"/>
    <s v="Tues"/>
    <x v="21"/>
    <x v="0"/>
    <x v="8"/>
  </r>
  <r>
    <d v="1988-06-08T00:00:00"/>
    <n v="1.580357"/>
    <n v="1.625"/>
    <n v="1.571429"/>
    <n v="1.607143"/>
    <n v="1.311801"/>
    <n v="64680000"/>
    <x v="3"/>
    <s v="Wednes"/>
    <x v="15"/>
    <x v="0"/>
    <x v="8"/>
  </r>
  <r>
    <d v="1988-06-09T00:00:00"/>
    <n v="1.607143"/>
    <n v="1.616071"/>
    <n v="1.544643"/>
    <n v="1.553571"/>
    <n v="1.2680739999999999"/>
    <n v="67480000"/>
    <x v="4"/>
    <s v="Thurs"/>
    <x v="169"/>
    <x v="1"/>
    <x v="8"/>
  </r>
  <r>
    <d v="1988-06-10T00:00:00"/>
    <n v="1.553571"/>
    <n v="1.598214"/>
    <n v="1.535714"/>
    <n v="1.589286"/>
    <n v="1.2972250000000001"/>
    <n v="44240000"/>
    <x v="0"/>
    <s v="Fri"/>
    <x v="30"/>
    <x v="0"/>
    <x v="8"/>
  </r>
  <r>
    <d v="1988-06-13T00:00:00"/>
    <n v="1.607143"/>
    <n v="1.616071"/>
    <n v="1.580357"/>
    <n v="1.607143"/>
    <n v="1.311801"/>
    <n v="37240000"/>
    <x v="1"/>
    <s v="Mon"/>
    <x v="0"/>
    <x v="0"/>
    <x v="8"/>
  </r>
  <r>
    <d v="1988-06-14T00:00:00"/>
    <n v="1.616071"/>
    <n v="1.642857"/>
    <n v="1.607143"/>
    <n v="1.616071"/>
    <n v="1.319089"/>
    <n v="73105200"/>
    <x v="2"/>
    <s v="Tues"/>
    <x v="0"/>
    <x v="0"/>
    <x v="8"/>
  </r>
  <r>
    <d v="1988-06-15T00:00:00"/>
    <n v="1.616071"/>
    <n v="1.633929"/>
    <n v="1.607143"/>
    <n v="1.633929"/>
    <n v="1.3336650000000001"/>
    <n v="30520000"/>
    <x v="3"/>
    <s v="Wednes"/>
    <x v="113"/>
    <x v="0"/>
    <x v="8"/>
  </r>
  <r>
    <d v="1988-06-16T00:00:00"/>
    <n v="1.607143"/>
    <n v="1.616071"/>
    <n v="1.580357"/>
    <n v="1.589286"/>
    <n v="1.2972250000000001"/>
    <n v="26843600"/>
    <x v="4"/>
    <s v="Thurs"/>
    <x v="71"/>
    <x v="1"/>
    <x v="8"/>
  </r>
  <r>
    <d v="1988-06-17T00:00:00"/>
    <n v="1.598214"/>
    <n v="1.598214"/>
    <n v="1.580357"/>
    <n v="1.598214"/>
    <n v="1.304513"/>
    <n v="23847600"/>
    <x v="0"/>
    <s v="Fri"/>
    <x v="0"/>
    <x v="0"/>
    <x v="8"/>
  </r>
  <r>
    <d v="1988-06-20T00:00:00"/>
    <n v="1.584821"/>
    <n v="1.598214"/>
    <n v="1.571429"/>
    <n v="1.575893"/>
    <n v="1.286294"/>
    <n v="19650400"/>
    <x v="1"/>
    <s v="Mon"/>
    <x v="66"/>
    <x v="1"/>
    <x v="8"/>
  </r>
  <r>
    <d v="1988-06-21T00:00:00"/>
    <n v="1.571429"/>
    <n v="1.607143"/>
    <n v="1.566964"/>
    <n v="1.602679"/>
    <n v="1.308157"/>
    <n v="30898000"/>
    <x v="2"/>
    <s v="Tues"/>
    <x v="38"/>
    <x v="0"/>
    <x v="8"/>
  </r>
  <r>
    <d v="1988-06-22T00:00:00"/>
    <n v="1.625"/>
    <n v="1.638393"/>
    <n v="1.607143"/>
    <n v="1.629464"/>
    <n v="1.33002"/>
    <n v="48890800"/>
    <x v="3"/>
    <s v="Wednes"/>
    <x v="25"/>
    <x v="0"/>
    <x v="8"/>
  </r>
  <r>
    <d v="1988-06-23T00:00:00"/>
    <n v="1.633929"/>
    <n v="1.633929"/>
    <n v="1.607143"/>
    <n v="1.607143"/>
    <n v="1.311801"/>
    <n v="17847200"/>
    <x v="4"/>
    <s v="Thurs"/>
    <x v="74"/>
    <x v="1"/>
    <x v="8"/>
  </r>
  <r>
    <d v="1988-06-24T00:00:00"/>
    <n v="1.607143"/>
    <n v="1.625"/>
    <n v="1.589286"/>
    <n v="1.607143"/>
    <n v="1.311801"/>
    <n v="18678800"/>
    <x v="0"/>
    <s v="Fri"/>
    <x v="0"/>
    <x v="0"/>
    <x v="8"/>
  </r>
  <r>
    <d v="1988-06-27T00:00:00"/>
    <n v="1.589286"/>
    <n v="1.620536"/>
    <n v="1.589286"/>
    <n v="1.589286"/>
    <n v="1.2972250000000001"/>
    <n v="20904800"/>
    <x v="1"/>
    <s v="Mon"/>
    <x v="0"/>
    <x v="0"/>
    <x v="8"/>
  </r>
  <r>
    <d v="1988-06-28T00:00:00"/>
    <n v="1.598214"/>
    <n v="1.651786"/>
    <n v="1.589286"/>
    <n v="1.651786"/>
    <n v="1.3482400000000001"/>
    <n v="40642000"/>
    <x v="2"/>
    <s v="Tues"/>
    <x v="75"/>
    <x v="0"/>
    <x v="8"/>
  </r>
  <r>
    <d v="1988-06-29T00:00:00"/>
    <n v="1.642857"/>
    <n v="1.669643"/>
    <n v="1.633929"/>
    <n v="1.65625"/>
    <n v="1.3518840000000001"/>
    <n v="35862400"/>
    <x v="3"/>
    <s v="Wednes"/>
    <x v="45"/>
    <x v="0"/>
    <x v="8"/>
  </r>
  <r>
    <d v="1988-06-30T00:00:00"/>
    <n v="1.651786"/>
    <n v="1.669643"/>
    <n v="1.642857"/>
    <n v="1.651786"/>
    <n v="1.3482400000000001"/>
    <n v="28672000"/>
    <x v="4"/>
    <s v="Thurs"/>
    <x v="0"/>
    <x v="0"/>
    <x v="8"/>
  </r>
  <r>
    <d v="1988-07-01T00:00:00"/>
    <n v="1.660714"/>
    <n v="1.674107"/>
    <n v="1.651786"/>
    <n v="1.660714"/>
    <n v="1.3555280000000001"/>
    <n v="23634800"/>
    <x v="0"/>
    <s v="Fri"/>
    <x v="0"/>
    <x v="0"/>
    <x v="8"/>
  </r>
  <r>
    <d v="1988-07-05T00:00:00"/>
    <n v="1.660714"/>
    <n v="1.6875"/>
    <n v="1.647321"/>
    <n v="1.6875"/>
    <n v="1.377391"/>
    <n v="26112800"/>
    <x v="2"/>
    <s v="Tues"/>
    <x v="15"/>
    <x v="0"/>
    <x v="8"/>
  </r>
  <r>
    <d v="1988-07-06T00:00:00"/>
    <n v="1.683036"/>
    <n v="1.696429"/>
    <n v="1.647321"/>
    <n v="1.660714"/>
    <n v="1.3555280000000001"/>
    <n v="39138400"/>
    <x v="3"/>
    <s v="Wednes"/>
    <x v="115"/>
    <x v="1"/>
    <x v="8"/>
  </r>
  <r>
    <d v="1988-07-07T00:00:00"/>
    <n v="1.660714"/>
    <n v="1.660714"/>
    <n v="1.616071"/>
    <n v="1.638393"/>
    <n v="1.3373079999999999"/>
    <n v="26401200"/>
    <x v="4"/>
    <s v="Thurs"/>
    <x v="28"/>
    <x v="1"/>
    <x v="8"/>
  </r>
  <r>
    <d v="1988-07-08T00:00:00"/>
    <n v="1.625"/>
    <n v="1.642857"/>
    <n v="1.607143"/>
    <n v="1.616071"/>
    <n v="1.319089"/>
    <n v="26348000"/>
    <x v="0"/>
    <s v="Fri"/>
    <x v="20"/>
    <x v="1"/>
    <x v="8"/>
  </r>
  <r>
    <d v="1988-07-11T00:00:00"/>
    <n v="1.625"/>
    <n v="1.625"/>
    <n v="1.602679"/>
    <n v="1.611607"/>
    <n v="1.315445"/>
    <n v="18407200"/>
    <x v="1"/>
    <s v="Mon"/>
    <x v="31"/>
    <x v="1"/>
    <x v="8"/>
  </r>
  <r>
    <d v="1988-07-12T00:00:00"/>
    <n v="1.607143"/>
    <n v="1.616071"/>
    <n v="1.589286"/>
    <n v="1.598214"/>
    <n v="1.304513"/>
    <n v="25225200"/>
    <x v="2"/>
    <s v="Tues"/>
    <x v="20"/>
    <x v="1"/>
    <x v="8"/>
  </r>
  <r>
    <d v="1988-07-13T00:00:00"/>
    <n v="1.598214"/>
    <n v="1.607143"/>
    <n v="1.580357"/>
    <n v="1.598214"/>
    <n v="1.304513"/>
    <n v="28792400"/>
    <x v="3"/>
    <s v="Wednes"/>
    <x v="0"/>
    <x v="0"/>
    <x v="8"/>
  </r>
  <r>
    <d v="1988-07-14T00:00:00"/>
    <n v="1.598214"/>
    <n v="1.616071"/>
    <n v="1.589286"/>
    <n v="1.607143"/>
    <n v="1.311801"/>
    <n v="15702400"/>
    <x v="4"/>
    <s v="Thurs"/>
    <x v="21"/>
    <x v="0"/>
    <x v="8"/>
  </r>
  <r>
    <d v="1988-07-15T00:00:00"/>
    <n v="1.607143"/>
    <n v="1.625"/>
    <n v="1.598214"/>
    <n v="1.607143"/>
    <n v="1.311801"/>
    <n v="20756400"/>
    <x v="0"/>
    <s v="Fri"/>
    <x v="0"/>
    <x v="0"/>
    <x v="8"/>
  </r>
  <r>
    <d v="1988-07-18T00:00:00"/>
    <n v="1.620536"/>
    <n v="1.642857"/>
    <n v="1.616071"/>
    <n v="1.625"/>
    <n v="1.3263769999999999"/>
    <n v="28375200"/>
    <x v="1"/>
    <s v="Mon"/>
    <x v="25"/>
    <x v="0"/>
    <x v="8"/>
  </r>
  <r>
    <d v="1988-07-19T00:00:00"/>
    <n v="1.607143"/>
    <n v="1.625"/>
    <n v="1.566964"/>
    <n v="1.598214"/>
    <n v="1.304513"/>
    <n v="30576000"/>
    <x v="2"/>
    <s v="Tues"/>
    <x v="20"/>
    <x v="1"/>
    <x v="8"/>
  </r>
  <r>
    <d v="1988-07-20T00:00:00"/>
    <n v="1.598214"/>
    <n v="1.607143"/>
    <n v="1.571429"/>
    <n v="1.580357"/>
    <n v="1.289938"/>
    <n v="30021600"/>
    <x v="3"/>
    <s v="Wednes"/>
    <x v="71"/>
    <x v="1"/>
    <x v="8"/>
  </r>
  <r>
    <d v="1988-07-21T00:00:00"/>
    <n v="1.5625"/>
    <n v="1.571429"/>
    <n v="1.526786"/>
    <n v="1.535714"/>
    <n v="1.2534989999999999"/>
    <n v="37256800"/>
    <x v="4"/>
    <s v="Thurs"/>
    <x v="74"/>
    <x v="1"/>
    <x v="8"/>
  </r>
  <r>
    <d v="1988-07-22T00:00:00"/>
    <n v="1.535714"/>
    <n v="1.544643"/>
    <n v="1.517857"/>
    <n v="1.517857"/>
    <n v="1.238923"/>
    <n v="25961600"/>
    <x v="0"/>
    <s v="Fri"/>
    <x v="71"/>
    <x v="1"/>
    <x v="8"/>
  </r>
  <r>
    <d v="1988-07-25T00:00:00"/>
    <n v="1.526786"/>
    <n v="1.544643"/>
    <n v="1.508929"/>
    <n v="1.526786"/>
    <n v="1.246211"/>
    <n v="26474000"/>
    <x v="1"/>
    <s v="Mon"/>
    <x v="0"/>
    <x v="0"/>
    <x v="8"/>
  </r>
  <r>
    <d v="1988-07-26T00:00:00"/>
    <n v="1.526786"/>
    <n v="1.544643"/>
    <n v="1.508929"/>
    <n v="1.526786"/>
    <n v="1.246211"/>
    <n v="25382000"/>
    <x v="2"/>
    <s v="Tues"/>
    <x v="0"/>
    <x v="0"/>
    <x v="8"/>
  </r>
  <r>
    <d v="1988-07-27T00:00:00"/>
    <n v="1.526786"/>
    <n v="1.544643"/>
    <n v="1.517857"/>
    <n v="1.526786"/>
    <n v="1.246211"/>
    <n v="29131200"/>
    <x v="3"/>
    <s v="Wednes"/>
    <x v="0"/>
    <x v="0"/>
    <x v="8"/>
  </r>
  <r>
    <d v="1988-07-28T00:00:00"/>
    <n v="1.517857"/>
    <n v="1.535714"/>
    <n v="1.508929"/>
    <n v="1.522321"/>
    <n v="1.242567"/>
    <n v="23170000"/>
    <x v="4"/>
    <s v="Thurs"/>
    <x v="25"/>
    <x v="0"/>
    <x v="8"/>
  </r>
  <r>
    <d v="1988-07-29T00:00:00"/>
    <n v="1.544643"/>
    <n v="1.589286"/>
    <n v="1.535714"/>
    <n v="1.584821"/>
    <n v="1.293582"/>
    <n v="39737600"/>
    <x v="0"/>
    <s v="Fri"/>
    <x v="80"/>
    <x v="0"/>
    <x v="8"/>
  </r>
  <r>
    <d v="1988-08-01T00:00:00"/>
    <n v="1.589286"/>
    <n v="1.633929"/>
    <n v="1.580357"/>
    <n v="1.607143"/>
    <n v="1.311801"/>
    <n v="21484400"/>
    <x v="1"/>
    <s v="Mon"/>
    <x v="29"/>
    <x v="0"/>
    <x v="8"/>
  </r>
  <r>
    <d v="1988-08-02T00:00:00"/>
    <n v="1.607143"/>
    <n v="1.625"/>
    <n v="1.589286"/>
    <n v="1.59375"/>
    <n v="1.3008690000000001"/>
    <n v="30321200"/>
    <x v="2"/>
    <s v="Tues"/>
    <x v="31"/>
    <x v="1"/>
    <x v="8"/>
  </r>
  <r>
    <d v="1988-08-03T00:00:00"/>
    <n v="1.598214"/>
    <n v="1.598214"/>
    <n v="1.571429"/>
    <n v="1.598214"/>
    <n v="1.304513"/>
    <n v="27711600"/>
    <x v="3"/>
    <s v="Wednes"/>
    <x v="0"/>
    <x v="0"/>
    <x v="8"/>
  </r>
  <r>
    <d v="1988-08-04T00:00:00"/>
    <n v="1.598214"/>
    <n v="1.616071"/>
    <n v="1.589286"/>
    <n v="1.59375"/>
    <n v="1.3008690000000001"/>
    <n v="17228400"/>
    <x v="4"/>
    <s v="Thurs"/>
    <x v="2"/>
    <x v="1"/>
    <x v="8"/>
  </r>
  <r>
    <d v="1988-08-05T00:00:00"/>
    <n v="1.589286"/>
    <n v="1.607143"/>
    <n v="1.580357"/>
    <n v="1.580357"/>
    <n v="1.289938"/>
    <n v="13165600"/>
    <x v="0"/>
    <s v="Fri"/>
    <x v="20"/>
    <x v="1"/>
    <x v="8"/>
  </r>
  <r>
    <d v="1988-08-08T00:00:00"/>
    <n v="1.589286"/>
    <n v="1.598214"/>
    <n v="1.571429"/>
    <n v="1.571429"/>
    <n v="1.2826500000000001"/>
    <n v="7484400"/>
    <x v="1"/>
    <s v="Mon"/>
    <x v="71"/>
    <x v="1"/>
    <x v="8"/>
  </r>
  <r>
    <d v="1988-08-09T00:00:00"/>
    <n v="1.571429"/>
    <n v="1.580357"/>
    <n v="1.535714"/>
    <n v="1.553571"/>
    <n v="1.2680739999999999"/>
    <n v="42506800"/>
    <x v="2"/>
    <s v="Tues"/>
    <x v="127"/>
    <x v="1"/>
    <x v="8"/>
  </r>
  <r>
    <d v="1988-08-10T00:00:00"/>
    <n v="1.5625"/>
    <n v="1.5625"/>
    <n v="1.491071"/>
    <n v="1.495536"/>
    <n v="1.220704"/>
    <n v="36951600"/>
    <x v="3"/>
    <s v="Wednes"/>
    <x v="170"/>
    <x v="1"/>
    <x v="8"/>
  </r>
  <r>
    <d v="1988-08-11T00:00:00"/>
    <n v="1.508929"/>
    <n v="1.544643"/>
    <n v="1.5"/>
    <n v="1.544643"/>
    <n v="1.2607870000000001"/>
    <n v="26513200"/>
    <x v="4"/>
    <s v="Thurs"/>
    <x v="112"/>
    <x v="0"/>
    <x v="8"/>
  </r>
  <r>
    <d v="1988-08-12T00:00:00"/>
    <n v="1.535714"/>
    <n v="1.535714"/>
    <n v="1.508929"/>
    <n v="1.517857"/>
    <n v="1.238923"/>
    <n v="19370400"/>
    <x v="0"/>
    <s v="Fri"/>
    <x v="71"/>
    <x v="1"/>
    <x v="8"/>
  </r>
  <r>
    <d v="1988-08-15T00:00:00"/>
    <n v="1.508929"/>
    <n v="1.508929"/>
    <n v="1.446429"/>
    <n v="1.473214"/>
    <n v="1.2047540000000001"/>
    <n v="41669600"/>
    <x v="1"/>
    <s v="Mon"/>
    <x v="67"/>
    <x v="1"/>
    <x v="8"/>
  </r>
  <r>
    <d v="1988-08-16T00:00:00"/>
    <n v="1.464286"/>
    <n v="1.544643"/>
    <n v="1.455357"/>
    <n v="1.517857"/>
    <n v="1.2412620000000001"/>
    <n v="30688000"/>
    <x v="2"/>
    <s v="Tues"/>
    <x v="36"/>
    <x v="0"/>
    <x v="8"/>
  </r>
  <r>
    <d v="1988-08-17T00:00:00"/>
    <n v="1.517857"/>
    <n v="1.526786"/>
    <n v="1.491071"/>
    <n v="1.5"/>
    <n v="1.2266589999999999"/>
    <n v="29736000"/>
    <x v="3"/>
    <s v="Wednes"/>
    <x v="71"/>
    <x v="1"/>
    <x v="8"/>
  </r>
  <r>
    <d v="1988-08-18T00:00:00"/>
    <n v="1.5"/>
    <n v="1.535714"/>
    <n v="1.491071"/>
    <n v="1.517857"/>
    <n v="1.2412620000000001"/>
    <n v="18516400"/>
    <x v="4"/>
    <s v="Thurs"/>
    <x v="29"/>
    <x v="0"/>
    <x v="8"/>
  </r>
  <r>
    <d v="1988-08-19T00:00:00"/>
    <n v="1.517857"/>
    <n v="1.526786"/>
    <n v="1.446429"/>
    <n v="1.455357"/>
    <n v="1.190151"/>
    <n v="56840000"/>
    <x v="0"/>
    <s v="Fri"/>
    <x v="79"/>
    <x v="1"/>
    <x v="8"/>
  </r>
  <r>
    <d v="1988-08-22T00:00:00"/>
    <n v="1.4375"/>
    <n v="1.455357"/>
    <n v="1.410714"/>
    <n v="1.419643"/>
    <n v="1.1609449999999999"/>
    <n v="42548800"/>
    <x v="1"/>
    <s v="Mon"/>
    <x v="71"/>
    <x v="1"/>
    <x v="8"/>
  </r>
  <r>
    <d v="1988-08-23T00:00:00"/>
    <n v="1.419643"/>
    <n v="1.4375"/>
    <n v="1.401786"/>
    <n v="1.410714"/>
    <n v="1.153643"/>
    <n v="40894000"/>
    <x v="2"/>
    <s v="Tues"/>
    <x v="20"/>
    <x v="1"/>
    <x v="8"/>
  </r>
  <r>
    <d v="1988-08-24T00:00:00"/>
    <n v="1.419643"/>
    <n v="1.455357"/>
    <n v="1.410714"/>
    <n v="1.455357"/>
    <n v="1.190151"/>
    <n v="31368400"/>
    <x v="3"/>
    <s v="Wednes"/>
    <x v="112"/>
    <x v="0"/>
    <x v="8"/>
  </r>
  <r>
    <d v="1988-08-25T00:00:00"/>
    <n v="1.4375"/>
    <n v="1.446429"/>
    <n v="1.401786"/>
    <n v="1.433036"/>
    <n v="1.1718980000000001"/>
    <n v="31920000"/>
    <x v="4"/>
    <s v="Thurs"/>
    <x v="2"/>
    <x v="1"/>
    <x v="8"/>
  </r>
  <r>
    <d v="1988-08-26T00:00:00"/>
    <n v="1.428571"/>
    <n v="1.455357"/>
    <n v="1.428571"/>
    <n v="1.4375"/>
    <n v="1.175548"/>
    <n v="10038000"/>
    <x v="0"/>
    <s v="Fri"/>
    <x v="21"/>
    <x v="0"/>
    <x v="8"/>
  </r>
  <r>
    <d v="1988-08-29T00:00:00"/>
    <n v="1.455357"/>
    <n v="1.464286"/>
    <n v="1.446429"/>
    <n v="1.459821"/>
    <n v="1.193802"/>
    <n v="14308000"/>
    <x v="1"/>
    <s v="Mon"/>
    <x v="25"/>
    <x v="0"/>
    <x v="8"/>
  </r>
  <r>
    <d v="1988-08-30T00:00:00"/>
    <n v="1.455357"/>
    <n v="1.464286"/>
    <n v="1.428571"/>
    <n v="1.459821"/>
    <n v="1.193802"/>
    <n v="12642000"/>
    <x v="2"/>
    <s v="Tues"/>
    <x v="25"/>
    <x v="0"/>
    <x v="8"/>
  </r>
  <r>
    <d v="1988-08-31T00:00:00"/>
    <n v="1.464286"/>
    <n v="1.46875"/>
    <n v="1.410714"/>
    <n v="1.424107"/>
    <n v="1.164596"/>
    <n v="59421600"/>
    <x v="3"/>
    <s v="Wednes"/>
    <x v="133"/>
    <x v="1"/>
    <x v="8"/>
  </r>
  <r>
    <d v="1988-09-01T00:00:00"/>
    <n v="1.419643"/>
    <n v="1.419643"/>
    <n v="1.375"/>
    <n v="1.388393"/>
    <n v="1.1353899999999999"/>
    <n v="61684000"/>
    <x v="4"/>
    <s v="Thurs"/>
    <x v="41"/>
    <x v="1"/>
    <x v="8"/>
  </r>
  <r>
    <d v="1988-09-02T00:00:00"/>
    <n v="1.410714"/>
    <n v="1.428571"/>
    <n v="1.392857"/>
    <n v="1.419643"/>
    <n v="1.1609449999999999"/>
    <n v="46575200"/>
    <x v="0"/>
    <s v="Fri"/>
    <x v="21"/>
    <x v="0"/>
    <x v="8"/>
  </r>
  <r>
    <d v="1988-09-06T00:00:00"/>
    <n v="1.428571"/>
    <n v="1.428571"/>
    <n v="1.383929"/>
    <n v="1.388393"/>
    <n v="1.1353899999999999"/>
    <n v="35862400"/>
    <x v="2"/>
    <s v="Tues"/>
    <x v="85"/>
    <x v="1"/>
    <x v="8"/>
  </r>
  <r>
    <d v="1988-09-07T00:00:00"/>
    <n v="1.392857"/>
    <n v="1.410714"/>
    <n v="1.348214"/>
    <n v="1.366071"/>
    <n v="1.1171359999999999"/>
    <n v="44777600"/>
    <x v="3"/>
    <s v="Wednes"/>
    <x v="74"/>
    <x v="1"/>
    <x v="8"/>
  </r>
  <r>
    <d v="1988-09-08T00:00:00"/>
    <n v="1.366071"/>
    <n v="1.410714"/>
    <n v="1.348214"/>
    <n v="1.383929"/>
    <n v="1.1317390000000001"/>
    <n v="51814000"/>
    <x v="4"/>
    <s v="Thurs"/>
    <x v="113"/>
    <x v="0"/>
    <x v="8"/>
  </r>
  <r>
    <d v="1988-09-09T00:00:00"/>
    <n v="1.383929"/>
    <n v="1.464286"/>
    <n v="1.348214"/>
    <n v="1.446429"/>
    <n v="1.18285"/>
    <n v="58668400"/>
    <x v="0"/>
    <s v="Fri"/>
    <x v="128"/>
    <x v="0"/>
    <x v="8"/>
  </r>
  <r>
    <d v="1988-09-12T00:00:00"/>
    <n v="1.464286"/>
    <n v="1.491071"/>
    <n v="1.433036"/>
    <n v="1.464286"/>
    <n v="1.1974530000000001"/>
    <n v="37007600"/>
    <x v="1"/>
    <s v="Mon"/>
    <x v="0"/>
    <x v="0"/>
    <x v="8"/>
  </r>
  <r>
    <d v="1988-09-13T00:00:00"/>
    <n v="1.4375"/>
    <n v="1.473214"/>
    <n v="1.428571"/>
    <n v="1.464286"/>
    <n v="1.1974530000000001"/>
    <n v="29920800"/>
    <x v="2"/>
    <s v="Tues"/>
    <x v="15"/>
    <x v="0"/>
    <x v="8"/>
  </r>
  <r>
    <d v="1988-09-14T00:00:00"/>
    <n v="1.491071"/>
    <n v="1.513393"/>
    <n v="1.482143"/>
    <n v="1.5"/>
    <n v="1.2266589999999999"/>
    <n v="59642800"/>
    <x v="3"/>
    <s v="Wednes"/>
    <x v="21"/>
    <x v="0"/>
    <x v="8"/>
  </r>
  <r>
    <d v="1988-09-15T00:00:00"/>
    <n v="1.5"/>
    <n v="1.526786"/>
    <n v="1.482143"/>
    <n v="1.486607"/>
    <n v="1.215706"/>
    <n v="41440000"/>
    <x v="4"/>
    <s v="Thurs"/>
    <x v="31"/>
    <x v="1"/>
    <x v="8"/>
  </r>
  <r>
    <d v="1988-09-16T00:00:00"/>
    <n v="1.482143"/>
    <n v="1.526786"/>
    <n v="1.477679"/>
    <n v="1.508929"/>
    <n v="1.2339610000000001"/>
    <n v="30940000"/>
    <x v="0"/>
    <s v="Fri"/>
    <x v="15"/>
    <x v="0"/>
    <x v="8"/>
  </r>
  <r>
    <d v="1988-09-19T00:00:00"/>
    <n v="1.5"/>
    <n v="1.508929"/>
    <n v="1.473214"/>
    <n v="1.491071"/>
    <n v="1.219357"/>
    <n v="23032800"/>
    <x v="1"/>
    <s v="Mon"/>
    <x v="20"/>
    <x v="1"/>
    <x v="8"/>
  </r>
  <r>
    <d v="1988-09-20T00:00:00"/>
    <n v="1.491071"/>
    <n v="1.508929"/>
    <n v="1.477679"/>
    <n v="1.482143"/>
    <n v="1.212056"/>
    <n v="25670400"/>
    <x v="2"/>
    <s v="Tues"/>
    <x v="66"/>
    <x v="1"/>
    <x v="8"/>
  </r>
  <r>
    <d v="1988-09-21T00:00:00"/>
    <n v="1.491071"/>
    <n v="1.535714"/>
    <n v="1.482143"/>
    <n v="1.526786"/>
    <n v="1.2485630000000001"/>
    <n v="22836800"/>
    <x v="3"/>
    <s v="Wednes"/>
    <x v="30"/>
    <x v="0"/>
    <x v="8"/>
  </r>
  <r>
    <d v="1988-09-22T00:00:00"/>
    <n v="1.535714"/>
    <n v="1.571429"/>
    <n v="1.526786"/>
    <n v="1.571429"/>
    <n v="1.2850710000000001"/>
    <n v="36416800"/>
    <x v="4"/>
    <s v="Thurs"/>
    <x v="30"/>
    <x v="0"/>
    <x v="8"/>
  </r>
  <r>
    <d v="1988-09-23T00:00:00"/>
    <n v="1.553571"/>
    <n v="1.580357"/>
    <n v="1.553571"/>
    <n v="1.5625"/>
    <n v="1.2777700000000001"/>
    <n v="25370800"/>
    <x v="0"/>
    <s v="Fri"/>
    <x v="21"/>
    <x v="0"/>
    <x v="8"/>
  </r>
  <r>
    <d v="1988-09-26T00:00:00"/>
    <n v="1.5625"/>
    <n v="1.571429"/>
    <n v="1.517857"/>
    <n v="1.526786"/>
    <n v="1.2485630000000001"/>
    <n v="21758800"/>
    <x v="1"/>
    <s v="Mon"/>
    <x v="81"/>
    <x v="1"/>
    <x v="8"/>
  </r>
  <r>
    <d v="1988-09-27T00:00:00"/>
    <n v="1.517857"/>
    <n v="1.553571"/>
    <n v="1.517857"/>
    <n v="1.549107"/>
    <n v="1.266818"/>
    <n v="40745600"/>
    <x v="2"/>
    <s v="Tues"/>
    <x v="38"/>
    <x v="0"/>
    <x v="8"/>
  </r>
  <r>
    <d v="1988-09-28T00:00:00"/>
    <n v="1.553571"/>
    <n v="1.575893"/>
    <n v="1.544643"/>
    <n v="1.553571"/>
    <n v="1.2704679999999999"/>
    <n v="21173600"/>
    <x v="3"/>
    <s v="Wednes"/>
    <x v="0"/>
    <x v="0"/>
    <x v="8"/>
  </r>
  <r>
    <d v="1988-09-29T00:00:00"/>
    <n v="1.5625"/>
    <n v="1.580357"/>
    <n v="1.553571"/>
    <n v="1.571429"/>
    <n v="1.2850710000000001"/>
    <n v="26518800"/>
    <x v="4"/>
    <s v="Thurs"/>
    <x v="21"/>
    <x v="0"/>
    <x v="8"/>
  </r>
  <r>
    <d v="1988-09-30T00:00:00"/>
    <n v="1.571429"/>
    <n v="1.571429"/>
    <n v="1.544643"/>
    <n v="1.544643"/>
    <n v="1.2631669999999999"/>
    <n v="23223200"/>
    <x v="0"/>
    <s v="Fri"/>
    <x v="74"/>
    <x v="1"/>
    <x v="8"/>
  </r>
  <r>
    <d v="1988-10-03T00:00:00"/>
    <n v="1.535714"/>
    <n v="1.544643"/>
    <n v="1.5"/>
    <n v="1.517857"/>
    <n v="1.2412620000000001"/>
    <n v="22694000"/>
    <x v="1"/>
    <s v="Mon"/>
    <x v="71"/>
    <x v="1"/>
    <x v="8"/>
  </r>
  <r>
    <d v="1988-10-04T00:00:00"/>
    <n v="1.508929"/>
    <n v="1.526786"/>
    <n v="1.46875"/>
    <n v="1.482143"/>
    <n v="1.212056"/>
    <n v="12913600"/>
    <x v="2"/>
    <s v="Tues"/>
    <x v="74"/>
    <x v="1"/>
    <x v="8"/>
  </r>
  <r>
    <d v="1988-10-05T00:00:00"/>
    <n v="1.473214"/>
    <n v="1.491071"/>
    <n v="1.446429"/>
    <n v="1.459821"/>
    <n v="1.193802"/>
    <n v="30800000"/>
    <x v="3"/>
    <s v="Wednes"/>
    <x v="31"/>
    <x v="1"/>
    <x v="8"/>
  </r>
  <r>
    <d v="1988-10-06T00:00:00"/>
    <n v="1.446429"/>
    <n v="1.459821"/>
    <n v="1.401786"/>
    <n v="1.419643"/>
    <n v="1.1609449999999999"/>
    <n v="41941200"/>
    <x v="4"/>
    <s v="Thurs"/>
    <x v="74"/>
    <x v="1"/>
    <x v="8"/>
  </r>
  <r>
    <d v="1988-10-07T00:00:00"/>
    <n v="1.392857"/>
    <n v="1.419643"/>
    <n v="1.370536"/>
    <n v="1.419643"/>
    <n v="1.1609449999999999"/>
    <n v="114396800"/>
    <x v="0"/>
    <s v="Fri"/>
    <x v="15"/>
    <x v="0"/>
    <x v="8"/>
  </r>
  <r>
    <d v="1988-10-10T00:00:00"/>
    <n v="1.410714"/>
    <n v="1.419643"/>
    <n v="1.339286"/>
    <n v="1.375"/>
    <n v="1.1244369999999999"/>
    <n v="83160000"/>
    <x v="1"/>
    <s v="Mon"/>
    <x v="81"/>
    <x v="1"/>
    <x v="8"/>
  </r>
  <r>
    <d v="1988-10-11T00:00:00"/>
    <n v="1.366071"/>
    <n v="1.410714"/>
    <n v="1.366071"/>
    <n v="1.392857"/>
    <n v="1.1390400000000001"/>
    <n v="48638800"/>
    <x v="2"/>
    <s v="Tues"/>
    <x v="15"/>
    <x v="0"/>
    <x v="8"/>
  </r>
  <r>
    <d v="1988-10-12T00:00:00"/>
    <n v="1.375"/>
    <n v="1.392857"/>
    <n v="1.357143"/>
    <n v="1.383929"/>
    <n v="1.1317390000000001"/>
    <n v="33236000"/>
    <x v="3"/>
    <s v="Wednes"/>
    <x v="21"/>
    <x v="0"/>
    <x v="8"/>
  </r>
  <r>
    <d v="1988-10-13T00:00:00"/>
    <n v="1.375"/>
    <n v="1.419643"/>
    <n v="1.375"/>
    <n v="1.392857"/>
    <n v="1.1390400000000001"/>
    <n v="41115200"/>
    <x v="4"/>
    <s v="Thurs"/>
    <x v="29"/>
    <x v="0"/>
    <x v="8"/>
  </r>
  <r>
    <d v="1988-10-14T00:00:00"/>
    <n v="1.410714"/>
    <n v="1.410714"/>
    <n v="1.361607"/>
    <n v="1.383929"/>
    <n v="1.1317390000000001"/>
    <n v="39312000"/>
    <x v="0"/>
    <s v="Fri"/>
    <x v="64"/>
    <x v="1"/>
    <x v="8"/>
  </r>
  <r>
    <d v="1988-10-17T00:00:00"/>
    <n v="1.375"/>
    <n v="1.392857"/>
    <n v="1.366071"/>
    <n v="1.375"/>
    <n v="1.1244369999999999"/>
    <n v="23422000"/>
    <x v="1"/>
    <s v="Mon"/>
    <x v="0"/>
    <x v="0"/>
    <x v="8"/>
  </r>
  <r>
    <d v="1988-10-18T00:00:00"/>
    <n v="1.392857"/>
    <n v="1.410714"/>
    <n v="1.366071"/>
    <n v="1.40625"/>
    <n v="1.149993"/>
    <n v="35649600"/>
    <x v="2"/>
    <s v="Tues"/>
    <x v="45"/>
    <x v="0"/>
    <x v="8"/>
  </r>
  <r>
    <d v="1988-10-19T00:00:00"/>
    <n v="1.419643"/>
    <n v="1.455357"/>
    <n v="1.410714"/>
    <n v="1.428571"/>
    <n v="1.168247"/>
    <n v="69330800"/>
    <x v="3"/>
    <s v="Wednes"/>
    <x v="73"/>
    <x v="0"/>
    <x v="8"/>
  </r>
  <r>
    <d v="1988-10-20T00:00:00"/>
    <n v="1.428571"/>
    <n v="1.486607"/>
    <n v="1.428571"/>
    <n v="1.482143"/>
    <n v="1.212056"/>
    <n v="43366400"/>
    <x v="4"/>
    <s v="Thurs"/>
    <x v="75"/>
    <x v="0"/>
    <x v="8"/>
  </r>
  <r>
    <d v="1988-10-21T00:00:00"/>
    <n v="1.473214"/>
    <n v="1.491071"/>
    <n v="1.455357"/>
    <n v="1.464286"/>
    <n v="1.1974530000000001"/>
    <n v="30900800"/>
    <x v="0"/>
    <s v="Fri"/>
    <x v="66"/>
    <x v="1"/>
    <x v="8"/>
  </r>
  <r>
    <d v="1988-10-24T00:00:00"/>
    <n v="1.473214"/>
    <n v="1.473214"/>
    <n v="1.415179"/>
    <n v="1.428571"/>
    <n v="1.168247"/>
    <n v="33790400"/>
    <x v="1"/>
    <s v="Mon"/>
    <x v="82"/>
    <x v="1"/>
    <x v="8"/>
  </r>
  <r>
    <d v="1988-10-25T00:00:00"/>
    <n v="1.4375"/>
    <n v="1.4375"/>
    <n v="1.419643"/>
    <n v="1.424107"/>
    <n v="1.164596"/>
    <n v="21296800"/>
    <x v="2"/>
    <s v="Tues"/>
    <x v="31"/>
    <x v="1"/>
    <x v="8"/>
  </r>
  <r>
    <d v="1988-10-26T00:00:00"/>
    <n v="1.428571"/>
    <n v="1.428571"/>
    <n v="1.375"/>
    <n v="1.401786"/>
    <n v="1.146342"/>
    <n v="47180000"/>
    <x v="3"/>
    <s v="Wednes"/>
    <x v="64"/>
    <x v="1"/>
    <x v="8"/>
  </r>
  <r>
    <d v="1988-10-27T00:00:00"/>
    <n v="1.383929"/>
    <n v="1.401786"/>
    <n v="1.366071"/>
    <n v="1.392857"/>
    <n v="1.1390400000000001"/>
    <n v="35921200"/>
    <x v="4"/>
    <s v="Thurs"/>
    <x v="73"/>
    <x v="0"/>
    <x v="8"/>
  </r>
  <r>
    <d v="1988-10-28T00:00:00"/>
    <n v="1.392857"/>
    <n v="1.410714"/>
    <n v="1.375"/>
    <n v="1.375"/>
    <n v="1.1244369999999999"/>
    <n v="21120400"/>
    <x v="0"/>
    <s v="Fri"/>
    <x v="71"/>
    <x v="1"/>
    <x v="8"/>
  </r>
  <r>
    <d v="1988-10-31T00:00:00"/>
    <n v="1.383929"/>
    <n v="1.383929"/>
    <n v="1.339286"/>
    <n v="1.379464"/>
    <n v="1.128088"/>
    <n v="60726400"/>
    <x v="1"/>
    <s v="Mon"/>
    <x v="4"/>
    <x v="1"/>
    <x v="8"/>
  </r>
  <r>
    <d v="1988-11-01T00:00:00"/>
    <n v="1.375"/>
    <n v="1.383929"/>
    <n v="1.348214"/>
    <n v="1.357143"/>
    <n v="1.109834"/>
    <n v="35924000"/>
    <x v="2"/>
    <s v="Tues"/>
    <x v="71"/>
    <x v="1"/>
    <x v="8"/>
  </r>
  <r>
    <d v="1988-11-02T00:00:00"/>
    <n v="1.366071"/>
    <n v="1.366071"/>
    <n v="1.3125"/>
    <n v="1.330357"/>
    <n v="1.0879300000000001"/>
    <n v="52130400"/>
    <x v="3"/>
    <s v="Wednes"/>
    <x v="81"/>
    <x v="1"/>
    <x v="8"/>
  </r>
  <r>
    <d v="1988-11-03T00:00:00"/>
    <n v="1.330357"/>
    <n v="1.339286"/>
    <n v="1.3125"/>
    <n v="1.325893"/>
    <n v="1.0842780000000001"/>
    <n v="60614400"/>
    <x v="4"/>
    <s v="Thurs"/>
    <x v="2"/>
    <x v="1"/>
    <x v="8"/>
  </r>
  <r>
    <d v="1988-11-04T00:00:00"/>
    <n v="1.3125"/>
    <n v="1.357143"/>
    <n v="1.3125"/>
    <n v="1.348214"/>
    <n v="1.1025320000000001"/>
    <n v="38449600"/>
    <x v="0"/>
    <s v="Fri"/>
    <x v="112"/>
    <x v="0"/>
    <x v="8"/>
  </r>
  <r>
    <d v="1988-11-07T00:00:00"/>
    <n v="1.330357"/>
    <n v="1.348214"/>
    <n v="1.321429"/>
    <n v="1.339286"/>
    <n v="1.0952310000000001"/>
    <n v="42520800"/>
    <x v="1"/>
    <s v="Mon"/>
    <x v="21"/>
    <x v="0"/>
    <x v="8"/>
  </r>
  <r>
    <d v="1988-11-08T00:00:00"/>
    <n v="1.339286"/>
    <n v="1.383929"/>
    <n v="1.334821"/>
    <n v="1.375"/>
    <n v="1.1244369999999999"/>
    <n v="38631600"/>
    <x v="2"/>
    <s v="Tues"/>
    <x v="112"/>
    <x v="0"/>
    <x v="8"/>
  </r>
  <r>
    <d v="1988-11-09T00:00:00"/>
    <n v="1.366071"/>
    <n v="1.40625"/>
    <n v="1.357143"/>
    <n v="1.401786"/>
    <n v="1.146342"/>
    <n v="50430800"/>
    <x v="3"/>
    <s v="Wednes"/>
    <x v="30"/>
    <x v="0"/>
    <x v="8"/>
  </r>
  <r>
    <d v="1988-11-10T00:00:00"/>
    <n v="1.410714"/>
    <n v="1.419643"/>
    <n v="1.392857"/>
    <n v="1.410714"/>
    <n v="1.153643"/>
    <n v="24978800"/>
    <x v="4"/>
    <s v="Thurs"/>
    <x v="0"/>
    <x v="0"/>
    <x v="8"/>
  </r>
  <r>
    <d v="1988-11-11T00:00:00"/>
    <n v="1.392857"/>
    <n v="1.415179"/>
    <n v="1.375"/>
    <n v="1.375"/>
    <n v="1.1244369999999999"/>
    <n v="27171200"/>
    <x v="0"/>
    <s v="Fri"/>
    <x v="71"/>
    <x v="1"/>
    <x v="8"/>
  </r>
  <r>
    <d v="1988-11-14T00:00:00"/>
    <n v="1.383929"/>
    <n v="1.392857"/>
    <n v="1.366071"/>
    <n v="1.388393"/>
    <n v="1.1353899999999999"/>
    <n v="21308000"/>
    <x v="1"/>
    <s v="Mon"/>
    <x v="25"/>
    <x v="0"/>
    <x v="8"/>
  </r>
  <r>
    <d v="1988-11-15T00:00:00"/>
    <n v="1.392857"/>
    <n v="1.401786"/>
    <n v="1.383929"/>
    <n v="1.392857"/>
    <n v="1.1390400000000001"/>
    <n v="20000400"/>
    <x v="2"/>
    <s v="Tues"/>
    <x v="0"/>
    <x v="0"/>
    <x v="8"/>
  </r>
  <r>
    <d v="1988-11-16T00:00:00"/>
    <n v="1.392857"/>
    <n v="1.401786"/>
    <n v="1.348214"/>
    <n v="1.357143"/>
    <n v="1.109834"/>
    <n v="36960000"/>
    <x v="3"/>
    <s v="Wednes"/>
    <x v="81"/>
    <x v="1"/>
    <x v="8"/>
  </r>
  <r>
    <d v="1988-11-17T00:00:00"/>
    <n v="1.357143"/>
    <n v="1.375"/>
    <n v="1.357143"/>
    <n v="1.366071"/>
    <n v="1.1171359999999999"/>
    <n v="19885600"/>
    <x v="4"/>
    <s v="Thurs"/>
    <x v="73"/>
    <x v="0"/>
    <x v="8"/>
  </r>
  <r>
    <d v="1988-11-18T00:00:00"/>
    <n v="1.375"/>
    <n v="1.375"/>
    <n v="1.357143"/>
    <n v="1.357143"/>
    <n v="1.109834"/>
    <n v="14397600"/>
    <x v="0"/>
    <s v="Fri"/>
    <x v="71"/>
    <x v="1"/>
    <x v="8"/>
  </r>
  <r>
    <d v="1988-11-21T00:00:00"/>
    <n v="1.339286"/>
    <n v="1.348214"/>
    <n v="1.294643"/>
    <n v="1.308036"/>
    <n v="1.072497"/>
    <n v="55476400"/>
    <x v="1"/>
    <s v="Mon"/>
    <x v="41"/>
    <x v="1"/>
    <x v="8"/>
  </r>
  <r>
    <d v="1988-11-22T00:00:00"/>
    <n v="1.303571"/>
    <n v="1.316964"/>
    <n v="1.285714"/>
    <n v="1.290179"/>
    <n v="1.057855"/>
    <n v="37046800"/>
    <x v="2"/>
    <s v="Tues"/>
    <x v="87"/>
    <x v="1"/>
    <x v="8"/>
  </r>
  <r>
    <d v="1988-11-23T00:00:00"/>
    <n v="1.276786"/>
    <n v="1.321429"/>
    <n v="1.267857"/>
    <n v="1.316964"/>
    <n v="1.079817"/>
    <n v="46998000"/>
    <x v="3"/>
    <s v="Wednes"/>
    <x v="80"/>
    <x v="0"/>
    <x v="8"/>
  </r>
  <r>
    <d v="1988-11-25T00:00:00"/>
    <n v="1.294643"/>
    <n v="1.3125"/>
    <n v="1.285714"/>
    <n v="1.303571"/>
    <n v="1.068837"/>
    <n v="12073600"/>
    <x v="0"/>
    <s v="Fri"/>
    <x v="73"/>
    <x v="0"/>
    <x v="8"/>
  </r>
  <r>
    <d v="1988-11-28T00:00:00"/>
    <n v="1.303571"/>
    <n v="1.3125"/>
    <n v="1.285714"/>
    <n v="1.303571"/>
    <n v="1.068837"/>
    <n v="34840400"/>
    <x v="1"/>
    <s v="Mon"/>
    <x v="0"/>
    <x v="0"/>
    <x v="8"/>
  </r>
  <r>
    <d v="1988-11-29T00:00:00"/>
    <n v="1.303571"/>
    <n v="1.3125"/>
    <n v="1.285714"/>
    <n v="1.3125"/>
    <n v="1.076157"/>
    <n v="23167200"/>
    <x v="2"/>
    <s v="Tues"/>
    <x v="21"/>
    <x v="0"/>
    <x v="8"/>
  </r>
  <r>
    <d v="1988-11-30T00:00:00"/>
    <n v="1.3125"/>
    <n v="1.357143"/>
    <n v="1.3125"/>
    <n v="1.34375"/>
    <n v="1.10178"/>
    <n v="41960800"/>
    <x v="3"/>
    <s v="Wednes"/>
    <x v="38"/>
    <x v="0"/>
    <x v="8"/>
  </r>
  <r>
    <d v="1988-12-01T00:00:00"/>
    <n v="1.348214"/>
    <n v="1.392857"/>
    <n v="1.339286"/>
    <n v="1.383929"/>
    <n v="1.1347240000000001"/>
    <n v="53040400"/>
    <x v="4"/>
    <s v="Thurs"/>
    <x v="30"/>
    <x v="0"/>
    <x v="8"/>
  </r>
  <r>
    <d v="1988-12-02T00:00:00"/>
    <n v="1.366071"/>
    <n v="1.424107"/>
    <n v="1.357143"/>
    <n v="1.401786"/>
    <n v="1.149365"/>
    <n v="83428800"/>
    <x v="0"/>
    <s v="Fri"/>
    <x v="30"/>
    <x v="0"/>
    <x v="8"/>
  </r>
  <r>
    <d v="1988-12-05T00:00:00"/>
    <n v="1.410714"/>
    <n v="1.428571"/>
    <n v="1.383929"/>
    <n v="1.410714"/>
    <n v="1.1566860000000001"/>
    <n v="38603600"/>
    <x v="1"/>
    <s v="Mon"/>
    <x v="0"/>
    <x v="0"/>
    <x v="8"/>
  </r>
  <r>
    <d v="1988-12-06T00:00:00"/>
    <n v="1.401786"/>
    <n v="1.419643"/>
    <n v="1.392857"/>
    <n v="1.410714"/>
    <n v="1.1566860000000001"/>
    <n v="26233200"/>
    <x v="2"/>
    <s v="Tues"/>
    <x v="73"/>
    <x v="0"/>
    <x v="8"/>
  </r>
  <r>
    <d v="1988-12-07T00:00:00"/>
    <n v="1.392857"/>
    <n v="1.410714"/>
    <n v="1.383929"/>
    <n v="1.40625"/>
    <n v="1.1530260000000001"/>
    <n v="24533600"/>
    <x v="3"/>
    <s v="Wednes"/>
    <x v="45"/>
    <x v="0"/>
    <x v="8"/>
  </r>
  <r>
    <d v="1988-12-08T00:00:00"/>
    <n v="1.401786"/>
    <n v="1.401786"/>
    <n v="1.383929"/>
    <n v="1.397321"/>
    <n v="1.145705"/>
    <n v="14865200"/>
    <x v="4"/>
    <s v="Thurs"/>
    <x v="4"/>
    <x v="1"/>
    <x v="8"/>
  </r>
  <r>
    <d v="1988-12-09T00:00:00"/>
    <n v="1.401786"/>
    <n v="1.410714"/>
    <n v="1.383929"/>
    <n v="1.397321"/>
    <n v="1.145705"/>
    <n v="11239200"/>
    <x v="0"/>
    <s v="Fri"/>
    <x v="4"/>
    <x v="1"/>
    <x v="8"/>
  </r>
  <r>
    <d v="1988-12-12T00:00:00"/>
    <n v="1.401786"/>
    <n v="1.410714"/>
    <n v="1.375"/>
    <n v="1.375"/>
    <n v="1.1274029999999999"/>
    <n v="29470000"/>
    <x v="1"/>
    <s v="Mon"/>
    <x v="74"/>
    <x v="1"/>
    <x v="8"/>
  </r>
  <r>
    <d v="1988-12-13T00:00:00"/>
    <n v="1.375"/>
    <n v="1.383929"/>
    <n v="1.366071"/>
    <n v="1.383929"/>
    <n v="1.1347240000000001"/>
    <n v="30637600"/>
    <x v="2"/>
    <s v="Tues"/>
    <x v="21"/>
    <x v="0"/>
    <x v="8"/>
  </r>
  <r>
    <d v="1988-12-14T00:00:00"/>
    <n v="1.375"/>
    <n v="1.428571"/>
    <n v="1.375"/>
    <n v="1.419643"/>
    <n v="1.164007"/>
    <n v="48325200"/>
    <x v="3"/>
    <s v="Wednes"/>
    <x v="141"/>
    <x v="0"/>
    <x v="8"/>
  </r>
  <r>
    <d v="1988-12-15T00:00:00"/>
    <n v="1.428571"/>
    <n v="1.446429"/>
    <n v="1.401786"/>
    <n v="1.410714"/>
    <n v="1.1566860000000001"/>
    <n v="28142800"/>
    <x v="4"/>
    <s v="Thurs"/>
    <x v="71"/>
    <x v="1"/>
    <x v="8"/>
  </r>
  <r>
    <d v="1988-12-16T00:00:00"/>
    <n v="1.410714"/>
    <n v="1.446429"/>
    <n v="1.401786"/>
    <n v="1.433036"/>
    <n v="1.1749879999999999"/>
    <n v="45872400"/>
    <x v="0"/>
    <s v="Fri"/>
    <x v="65"/>
    <x v="0"/>
    <x v="8"/>
  </r>
  <r>
    <d v="1988-12-19T00:00:00"/>
    <n v="1.4375"/>
    <n v="1.464286"/>
    <n v="1.428571"/>
    <n v="1.455357"/>
    <n v="1.1932910000000001"/>
    <n v="58581600"/>
    <x v="1"/>
    <s v="Mon"/>
    <x v="29"/>
    <x v="0"/>
    <x v="8"/>
  </r>
  <r>
    <d v="1988-12-20T00:00:00"/>
    <n v="1.464286"/>
    <n v="1.482143"/>
    <n v="1.450893"/>
    <n v="1.464286"/>
    <n v="1.2006110000000001"/>
    <n v="68546800"/>
    <x v="2"/>
    <s v="Tues"/>
    <x v="0"/>
    <x v="0"/>
    <x v="8"/>
  </r>
  <r>
    <d v="1988-12-21T00:00:00"/>
    <n v="1.464286"/>
    <n v="1.5"/>
    <n v="1.464286"/>
    <n v="1.491071"/>
    <n v="1.2225729999999999"/>
    <n v="60491200"/>
    <x v="3"/>
    <s v="Wednes"/>
    <x v="69"/>
    <x v="0"/>
    <x v="8"/>
  </r>
  <r>
    <d v="1988-12-22T00:00:00"/>
    <n v="1.491071"/>
    <n v="1.5"/>
    <n v="1.455357"/>
    <n v="1.464286"/>
    <n v="1.2006110000000001"/>
    <n v="26507600"/>
    <x v="4"/>
    <s v="Thurs"/>
    <x v="64"/>
    <x v="1"/>
    <x v="8"/>
  </r>
  <r>
    <d v="1988-12-23T00:00:00"/>
    <n v="1.464286"/>
    <n v="1.477679"/>
    <n v="1.464286"/>
    <n v="1.46875"/>
    <n v="1.204272"/>
    <n v="10239600"/>
    <x v="0"/>
    <s v="Fri"/>
    <x v="25"/>
    <x v="0"/>
    <x v="8"/>
  </r>
  <r>
    <d v="1988-12-27T00:00:00"/>
    <n v="1.464286"/>
    <n v="1.482143"/>
    <n v="1.446429"/>
    <n v="1.446429"/>
    <n v="1.1859690000000001"/>
    <n v="14996800"/>
    <x v="2"/>
    <s v="Tues"/>
    <x v="71"/>
    <x v="1"/>
    <x v="8"/>
  </r>
  <r>
    <d v="1988-12-28T00:00:00"/>
    <n v="1.446429"/>
    <n v="1.455357"/>
    <n v="1.419643"/>
    <n v="1.4375"/>
    <n v="1.1786479999999999"/>
    <n v="12885600"/>
    <x v="3"/>
    <s v="Wednes"/>
    <x v="20"/>
    <x v="1"/>
    <x v="8"/>
  </r>
  <r>
    <d v="1988-12-29T00:00:00"/>
    <n v="1.4375"/>
    <n v="1.455357"/>
    <n v="1.4375"/>
    <n v="1.446429"/>
    <n v="1.1859690000000001"/>
    <n v="29453200"/>
    <x v="4"/>
    <s v="Thurs"/>
    <x v="21"/>
    <x v="0"/>
    <x v="8"/>
  </r>
  <r>
    <d v="1988-12-30T00:00:00"/>
    <n v="1.446429"/>
    <n v="1.473214"/>
    <n v="1.4375"/>
    <n v="1.4375"/>
    <n v="1.1786479999999999"/>
    <n v="20423200"/>
    <x v="0"/>
    <s v="Fri"/>
    <x v="20"/>
    <x v="1"/>
    <x v="8"/>
  </r>
  <r>
    <d v="1989-01-03T00:00:00"/>
    <n v="1.4375"/>
    <n v="1.446429"/>
    <n v="1.428571"/>
    <n v="1.441964"/>
    <n v="1.1823090000000001"/>
    <n v="25004000"/>
    <x v="2"/>
    <s v="Tues"/>
    <x v="25"/>
    <x v="0"/>
    <x v="9"/>
  </r>
  <r>
    <d v="1989-01-04T00:00:00"/>
    <n v="1.455357"/>
    <n v="1.504464"/>
    <n v="1.446429"/>
    <n v="1.5"/>
    <n v="1.229894"/>
    <n v="59987200"/>
    <x v="3"/>
    <s v="Wednes"/>
    <x v="141"/>
    <x v="0"/>
    <x v="9"/>
  </r>
  <r>
    <d v="1989-01-05T00:00:00"/>
    <n v="1.5"/>
    <n v="1.544643"/>
    <n v="1.473214"/>
    <n v="1.508929"/>
    <n v="1.237215"/>
    <n v="76832000"/>
    <x v="4"/>
    <s v="Thurs"/>
    <x v="21"/>
    <x v="0"/>
    <x v="9"/>
  </r>
  <r>
    <d v="1989-01-06T00:00:00"/>
    <n v="1.508929"/>
    <n v="1.553571"/>
    <n v="1.508929"/>
    <n v="1.522321"/>
    <n v="1.2481960000000001"/>
    <n v="49666400"/>
    <x v="0"/>
    <s v="Fri"/>
    <x v="47"/>
    <x v="0"/>
    <x v="9"/>
  </r>
  <r>
    <d v="1989-01-09T00:00:00"/>
    <n v="1.535714"/>
    <n v="1.540179"/>
    <n v="1.508929"/>
    <n v="1.535714"/>
    <n v="1.259177"/>
    <n v="19826800"/>
    <x v="1"/>
    <s v="Mon"/>
    <x v="0"/>
    <x v="0"/>
    <x v="9"/>
  </r>
  <r>
    <d v="1989-01-10T00:00:00"/>
    <n v="1.517857"/>
    <n v="1.53125"/>
    <n v="1.482143"/>
    <n v="1.522321"/>
    <n v="1.2481960000000001"/>
    <n v="25830000"/>
    <x v="2"/>
    <s v="Tues"/>
    <x v="25"/>
    <x v="0"/>
    <x v="9"/>
  </r>
  <r>
    <d v="1989-01-11T00:00:00"/>
    <n v="1.508929"/>
    <n v="1.517857"/>
    <n v="1.473214"/>
    <n v="1.504464"/>
    <n v="1.233555"/>
    <n v="39032000"/>
    <x v="3"/>
    <s v="Wednes"/>
    <x v="4"/>
    <x v="1"/>
    <x v="9"/>
  </r>
  <r>
    <d v="1989-01-12T00:00:00"/>
    <n v="1.508929"/>
    <n v="1.535714"/>
    <n v="1.5"/>
    <n v="1.526786"/>
    <n v="1.251857"/>
    <n v="37578800"/>
    <x v="4"/>
    <s v="Thurs"/>
    <x v="29"/>
    <x v="0"/>
    <x v="9"/>
  </r>
  <r>
    <d v="1989-01-13T00:00:00"/>
    <n v="1.526786"/>
    <n v="1.553571"/>
    <n v="1.513393"/>
    <n v="1.544643"/>
    <n v="1.2664979999999999"/>
    <n v="48476400"/>
    <x v="0"/>
    <s v="Fri"/>
    <x v="29"/>
    <x v="0"/>
    <x v="9"/>
  </r>
  <r>
    <d v="1989-01-16T00:00:00"/>
    <n v="1.544643"/>
    <n v="1.571429"/>
    <n v="1.535714"/>
    <n v="1.5625"/>
    <n v="1.2811399999999999"/>
    <n v="42148400"/>
    <x v="1"/>
    <s v="Mon"/>
    <x v="29"/>
    <x v="0"/>
    <x v="9"/>
  </r>
  <r>
    <d v="1989-01-17T00:00:00"/>
    <n v="1.544643"/>
    <n v="1.553571"/>
    <n v="1.428571"/>
    <n v="1.441964"/>
    <n v="1.1823090000000001"/>
    <n v="189151200"/>
    <x v="2"/>
    <s v="Tues"/>
    <x v="171"/>
    <x v="1"/>
    <x v="9"/>
  </r>
  <r>
    <d v="1989-01-18T00:00:00"/>
    <n v="1.455357"/>
    <n v="1.46875"/>
    <n v="1.410714"/>
    <n v="1.419643"/>
    <n v="1.164007"/>
    <n v="121982000"/>
    <x v="3"/>
    <s v="Wednes"/>
    <x v="81"/>
    <x v="1"/>
    <x v="9"/>
  </r>
  <r>
    <d v="1989-01-19T00:00:00"/>
    <n v="1.446429"/>
    <n v="1.464286"/>
    <n v="1.428571"/>
    <n v="1.446429"/>
    <n v="1.1859690000000001"/>
    <n v="63996800"/>
    <x v="4"/>
    <s v="Thurs"/>
    <x v="0"/>
    <x v="0"/>
    <x v="9"/>
  </r>
  <r>
    <d v="1989-01-20T00:00:00"/>
    <n v="1.446429"/>
    <n v="1.482143"/>
    <n v="1.4375"/>
    <n v="1.464286"/>
    <n v="1.2006110000000001"/>
    <n v="43433600"/>
    <x v="0"/>
    <s v="Fri"/>
    <x v="29"/>
    <x v="0"/>
    <x v="9"/>
  </r>
  <r>
    <d v="1989-01-23T00:00:00"/>
    <n v="1.455357"/>
    <n v="1.473214"/>
    <n v="1.455357"/>
    <n v="1.464286"/>
    <n v="1.2006110000000001"/>
    <n v="45133200"/>
    <x v="1"/>
    <s v="Mon"/>
    <x v="21"/>
    <x v="0"/>
    <x v="9"/>
  </r>
  <r>
    <d v="1989-01-24T00:00:00"/>
    <n v="1.464286"/>
    <n v="1.491071"/>
    <n v="1.455357"/>
    <n v="1.486607"/>
    <n v="1.2189129999999999"/>
    <n v="55823600"/>
    <x v="2"/>
    <s v="Tues"/>
    <x v="55"/>
    <x v="0"/>
    <x v="9"/>
  </r>
  <r>
    <d v="1989-01-25T00:00:00"/>
    <n v="1.491071"/>
    <n v="1.5"/>
    <n v="1.464286"/>
    <n v="1.482143"/>
    <n v="1.2152529999999999"/>
    <n v="27734000"/>
    <x v="3"/>
    <s v="Wednes"/>
    <x v="66"/>
    <x v="1"/>
    <x v="9"/>
  </r>
  <r>
    <d v="1989-01-26T00:00:00"/>
    <n v="1.455357"/>
    <n v="1.504464"/>
    <n v="1.450893"/>
    <n v="1.491071"/>
    <n v="1.2225729999999999"/>
    <n v="71316000"/>
    <x v="4"/>
    <s v="Thurs"/>
    <x v="112"/>
    <x v="0"/>
    <x v="9"/>
  </r>
  <r>
    <d v="1989-01-27T00:00:00"/>
    <n v="1.366071"/>
    <n v="1.401786"/>
    <n v="1.294643"/>
    <n v="1.34375"/>
    <n v="1.10178"/>
    <n v="531792800"/>
    <x v="0"/>
    <s v="Fri"/>
    <x v="28"/>
    <x v="1"/>
    <x v="9"/>
  </r>
  <r>
    <d v="1989-01-30T00:00:00"/>
    <n v="1.34375"/>
    <n v="1.357143"/>
    <n v="1.330357"/>
    <n v="1.334821"/>
    <n v="1.0944590000000001"/>
    <n v="146624800"/>
    <x v="1"/>
    <s v="Mon"/>
    <x v="20"/>
    <x v="1"/>
    <x v="9"/>
  </r>
  <r>
    <d v="1989-01-31T00:00:00"/>
    <n v="1.330357"/>
    <n v="1.348214"/>
    <n v="1.3125"/>
    <n v="1.348214"/>
    <n v="1.10544"/>
    <n v="115088400"/>
    <x v="2"/>
    <s v="Tues"/>
    <x v="29"/>
    <x v="0"/>
    <x v="9"/>
  </r>
  <r>
    <d v="1989-02-01T00:00:00"/>
    <n v="1.348214"/>
    <n v="1.415179"/>
    <n v="1.334821"/>
    <n v="1.401786"/>
    <n v="1.149365"/>
    <n v="121889600"/>
    <x v="3"/>
    <s v="Wednes"/>
    <x v="75"/>
    <x v="0"/>
    <x v="9"/>
  </r>
  <r>
    <d v="1989-02-02T00:00:00"/>
    <n v="1.410714"/>
    <n v="1.4375"/>
    <n v="1.401786"/>
    <n v="1.419643"/>
    <n v="1.164007"/>
    <n v="118372800"/>
    <x v="4"/>
    <s v="Thurs"/>
    <x v="21"/>
    <x v="0"/>
    <x v="9"/>
  </r>
  <r>
    <d v="1989-02-03T00:00:00"/>
    <n v="1.428571"/>
    <n v="1.4375"/>
    <n v="1.392857"/>
    <n v="1.401786"/>
    <n v="1.149365"/>
    <n v="44727200"/>
    <x v="0"/>
    <s v="Fri"/>
    <x v="64"/>
    <x v="1"/>
    <x v="9"/>
  </r>
  <r>
    <d v="1989-02-06T00:00:00"/>
    <n v="1.410714"/>
    <n v="1.410714"/>
    <n v="1.366071"/>
    <n v="1.375"/>
    <n v="1.1274029999999999"/>
    <n v="29184400"/>
    <x v="1"/>
    <s v="Mon"/>
    <x v="81"/>
    <x v="1"/>
    <x v="9"/>
  </r>
  <r>
    <d v="1989-02-07T00:00:00"/>
    <n v="1.366071"/>
    <n v="1.401786"/>
    <n v="1.366071"/>
    <n v="1.392857"/>
    <n v="1.142045"/>
    <n v="41288800"/>
    <x v="2"/>
    <s v="Tues"/>
    <x v="15"/>
    <x v="0"/>
    <x v="9"/>
  </r>
  <r>
    <d v="1989-02-08T00:00:00"/>
    <n v="1.392857"/>
    <n v="1.410714"/>
    <n v="1.357143"/>
    <n v="1.366071"/>
    <n v="1.120082"/>
    <n v="39253200"/>
    <x v="3"/>
    <s v="Wednes"/>
    <x v="74"/>
    <x v="1"/>
    <x v="9"/>
  </r>
  <r>
    <d v="1989-02-09T00:00:00"/>
    <n v="1.366071"/>
    <n v="1.392857"/>
    <n v="1.357143"/>
    <n v="1.366071"/>
    <n v="1.120082"/>
    <n v="40202400"/>
    <x v="4"/>
    <s v="Thurs"/>
    <x v="0"/>
    <x v="0"/>
    <x v="9"/>
  </r>
  <r>
    <d v="1989-02-10T00:00:00"/>
    <n v="1.366071"/>
    <n v="1.366071"/>
    <n v="1.321429"/>
    <n v="1.330357"/>
    <n v="1.0907990000000001"/>
    <n v="87085600"/>
    <x v="0"/>
    <s v="Fri"/>
    <x v="81"/>
    <x v="1"/>
    <x v="9"/>
  </r>
  <r>
    <d v="1989-02-13T00:00:00"/>
    <n v="1.3125"/>
    <n v="1.330357"/>
    <n v="1.3125"/>
    <n v="1.321429"/>
    <n v="1.0834779999999999"/>
    <n v="58797200"/>
    <x v="1"/>
    <s v="Mon"/>
    <x v="21"/>
    <x v="0"/>
    <x v="9"/>
  </r>
  <r>
    <d v="1989-02-14T00:00:00"/>
    <n v="1.316964"/>
    <n v="1.321429"/>
    <n v="1.258929"/>
    <n v="1.276786"/>
    <n v="1.0468740000000001"/>
    <n v="222894000"/>
    <x v="2"/>
    <s v="Tues"/>
    <x v="85"/>
    <x v="1"/>
    <x v="9"/>
  </r>
  <r>
    <d v="1989-02-15T00:00:00"/>
    <n v="1.276786"/>
    <n v="1.294643"/>
    <n v="1.267857"/>
    <n v="1.294643"/>
    <n v="1.0615159999999999"/>
    <n v="82656000"/>
    <x v="3"/>
    <s v="Wednes"/>
    <x v="29"/>
    <x v="0"/>
    <x v="9"/>
  </r>
  <r>
    <d v="1989-02-16T00:00:00"/>
    <n v="1.294643"/>
    <n v="1.330357"/>
    <n v="1.285714"/>
    <n v="1.299107"/>
    <n v="1.0651759999999999"/>
    <n v="63924000"/>
    <x v="4"/>
    <s v="Thurs"/>
    <x v="25"/>
    <x v="0"/>
    <x v="9"/>
  </r>
  <r>
    <d v="1989-02-17T00:00:00"/>
    <n v="1.294643"/>
    <n v="1.321429"/>
    <n v="1.294643"/>
    <n v="1.3125"/>
    <n v="1.0791230000000001"/>
    <n v="29212400"/>
    <x v="0"/>
    <s v="Fri"/>
    <x v="29"/>
    <x v="0"/>
    <x v="9"/>
  </r>
  <r>
    <d v="1989-02-21T00:00:00"/>
    <n v="1.316964"/>
    <n v="1.348214"/>
    <n v="1.3125"/>
    <n v="1.339286"/>
    <n v="1.101145"/>
    <n v="47639200"/>
    <x v="2"/>
    <s v="Tues"/>
    <x v="65"/>
    <x v="0"/>
    <x v="9"/>
  </r>
  <r>
    <d v="1989-02-22T00:00:00"/>
    <n v="1.330357"/>
    <n v="1.339286"/>
    <n v="1.303571"/>
    <n v="1.3125"/>
    <n v="1.0791230000000001"/>
    <n v="59581200"/>
    <x v="3"/>
    <s v="Wednes"/>
    <x v="71"/>
    <x v="1"/>
    <x v="9"/>
  </r>
  <r>
    <d v="1989-02-23T00:00:00"/>
    <n v="1.303571"/>
    <n v="1.321429"/>
    <n v="1.294643"/>
    <n v="1.3125"/>
    <n v="1.0791230000000001"/>
    <n v="23842000"/>
    <x v="4"/>
    <s v="Thurs"/>
    <x v="21"/>
    <x v="0"/>
    <x v="9"/>
  </r>
  <r>
    <d v="1989-02-24T00:00:00"/>
    <n v="1.321429"/>
    <n v="1.321429"/>
    <n v="1.285714"/>
    <n v="1.285714"/>
    <n v="1.0570999999999999"/>
    <n v="38032400"/>
    <x v="0"/>
    <s v="Fri"/>
    <x v="67"/>
    <x v="1"/>
    <x v="9"/>
  </r>
  <r>
    <d v="1989-02-27T00:00:00"/>
    <n v="1.285714"/>
    <n v="1.303571"/>
    <n v="1.276786"/>
    <n v="1.303571"/>
    <n v="1.071782"/>
    <n v="28980000"/>
    <x v="1"/>
    <s v="Mon"/>
    <x v="29"/>
    <x v="0"/>
    <x v="9"/>
  </r>
  <r>
    <d v="1989-02-28T00:00:00"/>
    <n v="1.303571"/>
    <n v="1.3125"/>
    <n v="1.285714"/>
    <n v="1.294643"/>
    <n v="1.064441"/>
    <n v="44004800"/>
    <x v="2"/>
    <s v="Tues"/>
    <x v="66"/>
    <x v="1"/>
    <x v="9"/>
  </r>
  <r>
    <d v="1989-03-01T00:00:00"/>
    <n v="1.294643"/>
    <n v="1.303571"/>
    <n v="1.267857"/>
    <n v="1.285714"/>
    <n v="1.0570999999999999"/>
    <n v="42532000"/>
    <x v="3"/>
    <s v="Wednes"/>
    <x v="20"/>
    <x v="1"/>
    <x v="9"/>
  </r>
  <r>
    <d v="1989-03-02T00:00:00"/>
    <n v="1.276786"/>
    <n v="1.294643"/>
    <n v="1.241071"/>
    <n v="1.25"/>
    <n v="1.027736"/>
    <n v="94082800"/>
    <x v="4"/>
    <s v="Thurs"/>
    <x v="74"/>
    <x v="1"/>
    <x v="9"/>
  </r>
  <r>
    <d v="1989-03-03T00:00:00"/>
    <n v="1.258929"/>
    <n v="1.258929"/>
    <n v="1.214286"/>
    <n v="1.241071"/>
    <n v="1.0203949999999999"/>
    <n v="96944400"/>
    <x v="0"/>
    <s v="Fri"/>
    <x v="127"/>
    <x v="1"/>
    <x v="9"/>
  </r>
  <r>
    <d v="1989-03-06T00:00:00"/>
    <n v="1.25"/>
    <n v="1.28125"/>
    <n v="1.232143"/>
    <n v="1.267857"/>
    <n v="1.0424180000000001"/>
    <n v="42128800"/>
    <x v="1"/>
    <s v="Mon"/>
    <x v="29"/>
    <x v="0"/>
    <x v="9"/>
  </r>
  <r>
    <d v="1989-03-07T00:00:00"/>
    <n v="1.267857"/>
    <n v="1.285714"/>
    <n v="1.25"/>
    <n v="1.276786"/>
    <n v="1.0497590000000001"/>
    <n v="65172800"/>
    <x v="2"/>
    <s v="Tues"/>
    <x v="21"/>
    <x v="0"/>
    <x v="9"/>
  </r>
  <r>
    <d v="1989-03-08T00:00:00"/>
    <n v="1.272321"/>
    <n v="1.294643"/>
    <n v="1.258929"/>
    <n v="1.258929"/>
    <n v="1.035077"/>
    <n v="54073600"/>
    <x v="3"/>
    <s v="Wednes"/>
    <x v="87"/>
    <x v="1"/>
    <x v="9"/>
  </r>
  <r>
    <d v="1989-03-09T00:00:00"/>
    <n v="1.258929"/>
    <n v="1.276786"/>
    <n v="1.232143"/>
    <n v="1.232143"/>
    <n v="1.0130539999999999"/>
    <n v="33359200"/>
    <x v="4"/>
    <s v="Thurs"/>
    <x v="74"/>
    <x v="1"/>
    <x v="9"/>
  </r>
  <r>
    <d v="1989-03-10T00:00:00"/>
    <n v="1.232143"/>
    <n v="1.25"/>
    <n v="1.223214"/>
    <n v="1.25"/>
    <n v="1.027736"/>
    <n v="25678800"/>
    <x v="0"/>
    <s v="Fri"/>
    <x v="29"/>
    <x v="0"/>
    <x v="9"/>
  </r>
  <r>
    <d v="1989-03-13T00:00:00"/>
    <n v="1.25"/>
    <n v="1.267857"/>
    <n v="1.241071"/>
    <n v="1.25"/>
    <n v="1.027736"/>
    <n v="32776800"/>
    <x v="1"/>
    <s v="Mon"/>
    <x v="0"/>
    <x v="0"/>
    <x v="9"/>
  </r>
  <r>
    <d v="1989-03-14T00:00:00"/>
    <n v="1.25"/>
    <n v="1.267857"/>
    <n v="1.245536"/>
    <n v="1.258929"/>
    <n v="1.035077"/>
    <n v="40485200"/>
    <x v="2"/>
    <s v="Tues"/>
    <x v="21"/>
    <x v="0"/>
    <x v="9"/>
  </r>
  <r>
    <d v="1989-03-15T00:00:00"/>
    <n v="1.258929"/>
    <n v="1.267857"/>
    <n v="1.241071"/>
    <n v="1.25"/>
    <n v="1.027736"/>
    <n v="22514800"/>
    <x v="3"/>
    <s v="Wednes"/>
    <x v="20"/>
    <x v="1"/>
    <x v="9"/>
  </r>
  <r>
    <d v="1989-03-16T00:00:00"/>
    <n v="1.25"/>
    <n v="1.267857"/>
    <n v="1.232143"/>
    <n v="1.258929"/>
    <n v="1.035077"/>
    <n v="48059200"/>
    <x v="4"/>
    <s v="Thurs"/>
    <x v="21"/>
    <x v="0"/>
    <x v="9"/>
  </r>
  <r>
    <d v="1989-03-17T00:00:00"/>
    <n v="1.232143"/>
    <n v="1.276786"/>
    <n v="1.214286"/>
    <n v="1.245536"/>
    <n v="1.024065"/>
    <n v="59281600"/>
    <x v="0"/>
    <s v="Fri"/>
    <x v="45"/>
    <x v="0"/>
    <x v="9"/>
  </r>
  <r>
    <d v="1989-03-20T00:00:00"/>
    <n v="1.25"/>
    <n v="1.258929"/>
    <n v="1.232143"/>
    <n v="1.245536"/>
    <n v="1.024065"/>
    <n v="45362800"/>
    <x v="1"/>
    <s v="Mon"/>
    <x v="2"/>
    <x v="1"/>
    <x v="9"/>
  </r>
  <r>
    <d v="1989-03-21T00:00:00"/>
    <n v="1.267857"/>
    <n v="1.267857"/>
    <n v="1.241071"/>
    <n v="1.245536"/>
    <n v="1.024065"/>
    <n v="32048800"/>
    <x v="2"/>
    <s v="Tues"/>
    <x v="28"/>
    <x v="1"/>
    <x v="9"/>
  </r>
  <r>
    <d v="1989-03-22T00:00:00"/>
    <n v="1.223214"/>
    <n v="1.241071"/>
    <n v="1.205357"/>
    <n v="1.209821"/>
    <n v="0.99470099999999995"/>
    <n v="36212400"/>
    <x v="3"/>
    <s v="Wednes"/>
    <x v="31"/>
    <x v="1"/>
    <x v="9"/>
  </r>
  <r>
    <d v="1989-03-23T00:00:00"/>
    <n v="1.214286"/>
    <n v="1.232143"/>
    <n v="1.205357"/>
    <n v="1.227679"/>
    <n v="1.0093840000000001"/>
    <n v="29727600"/>
    <x v="4"/>
    <s v="Thurs"/>
    <x v="45"/>
    <x v="0"/>
    <x v="9"/>
  </r>
  <r>
    <d v="1989-03-27T00:00:00"/>
    <n v="1.223214"/>
    <n v="1.232143"/>
    <n v="1.196429"/>
    <n v="1.205357"/>
    <n v="0.991031"/>
    <n v="37914800"/>
    <x v="1"/>
    <s v="Mon"/>
    <x v="71"/>
    <x v="1"/>
    <x v="9"/>
  </r>
  <r>
    <d v="1989-03-28T00:00:00"/>
    <n v="1.214286"/>
    <n v="1.232143"/>
    <n v="1.214286"/>
    <n v="1.214286"/>
    <n v="0.99837200000000004"/>
    <n v="35313600"/>
    <x v="2"/>
    <s v="Tues"/>
    <x v="0"/>
    <x v="0"/>
    <x v="9"/>
  </r>
  <r>
    <d v="1989-03-29T00:00:00"/>
    <n v="1.214286"/>
    <n v="1.232143"/>
    <n v="1.214286"/>
    <n v="1.223214"/>
    <n v="1.0057130000000001"/>
    <n v="18600400"/>
    <x v="3"/>
    <s v="Wednes"/>
    <x v="73"/>
    <x v="0"/>
    <x v="9"/>
  </r>
  <r>
    <d v="1989-03-30T00:00:00"/>
    <n v="1.223214"/>
    <n v="1.25"/>
    <n v="1.214286"/>
    <n v="1.241071"/>
    <n v="1.0203949999999999"/>
    <n v="26311600"/>
    <x v="4"/>
    <s v="Thurs"/>
    <x v="29"/>
    <x v="0"/>
    <x v="9"/>
  </r>
  <r>
    <d v="1989-03-31T00:00:00"/>
    <n v="1.25"/>
    <n v="1.276786"/>
    <n v="1.241071"/>
    <n v="1.272321"/>
    <n v="1.046089"/>
    <n v="46337200"/>
    <x v="0"/>
    <s v="Fri"/>
    <x v="55"/>
    <x v="0"/>
    <x v="9"/>
  </r>
  <r>
    <d v="1989-04-03T00:00:00"/>
    <n v="1.267857"/>
    <n v="1.294643"/>
    <n v="1.241071"/>
    <n v="1.25"/>
    <n v="1.027736"/>
    <n v="41571600"/>
    <x v="1"/>
    <s v="Mon"/>
    <x v="71"/>
    <x v="1"/>
    <x v="9"/>
  </r>
  <r>
    <d v="1989-04-04T00:00:00"/>
    <n v="1.232143"/>
    <n v="1.245536"/>
    <n v="1.209821"/>
    <n v="1.232143"/>
    <n v="1.0130539999999999"/>
    <n v="28932400"/>
    <x v="2"/>
    <s v="Tues"/>
    <x v="0"/>
    <x v="0"/>
    <x v="9"/>
  </r>
  <r>
    <d v="1989-04-05T00:00:00"/>
    <n v="1.232143"/>
    <n v="1.258929"/>
    <n v="1.223214"/>
    <n v="1.25"/>
    <n v="1.027736"/>
    <n v="30063600"/>
    <x v="3"/>
    <s v="Wednes"/>
    <x v="29"/>
    <x v="0"/>
    <x v="9"/>
  </r>
  <r>
    <d v="1989-04-06T00:00:00"/>
    <n v="1.241071"/>
    <n v="1.290179"/>
    <n v="1.232143"/>
    <n v="1.285714"/>
    <n v="1.0570999999999999"/>
    <n v="39093600"/>
    <x v="4"/>
    <s v="Thurs"/>
    <x v="141"/>
    <x v="0"/>
    <x v="9"/>
  </r>
  <r>
    <d v="1989-04-07T00:00:00"/>
    <n v="1.285714"/>
    <n v="1.339286"/>
    <n v="1.285714"/>
    <n v="1.334821"/>
    <n v="1.0974759999999999"/>
    <n v="88746000"/>
    <x v="0"/>
    <s v="Fri"/>
    <x v="62"/>
    <x v="0"/>
    <x v="9"/>
  </r>
  <r>
    <d v="1989-04-10T00:00:00"/>
    <n v="1.330357"/>
    <n v="1.357143"/>
    <n v="1.3125"/>
    <n v="1.321429"/>
    <n v="1.0864640000000001"/>
    <n v="33843600"/>
    <x v="1"/>
    <s v="Mon"/>
    <x v="66"/>
    <x v="1"/>
    <x v="9"/>
  </r>
  <r>
    <d v="1989-04-11T00:00:00"/>
    <n v="1.339286"/>
    <n v="1.357143"/>
    <n v="1.321429"/>
    <n v="1.348214"/>
    <n v="1.108487"/>
    <n v="36635200"/>
    <x v="2"/>
    <s v="Tues"/>
    <x v="73"/>
    <x v="0"/>
    <x v="9"/>
  </r>
  <r>
    <d v="1989-04-12T00:00:00"/>
    <n v="1.366071"/>
    <n v="1.401786"/>
    <n v="1.352679"/>
    <n v="1.375"/>
    <n v="1.130509"/>
    <n v="96978000"/>
    <x v="3"/>
    <s v="Wednes"/>
    <x v="21"/>
    <x v="0"/>
    <x v="9"/>
  </r>
  <r>
    <d v="1989-04-13T00:00:00"/>
    <n v="1.383929"/>
    <n v="1.410714"/>
    <n v="1.366071"/>
    <n v="1.375"/>
    <n v="1.130509"/>
    <n v="45318000"/>
    <x v="4"/>
    <s v="Thurs"/>
    <x v="20"/>
    <x v="1"/>
    <x v="9"/>
  </r>
  <r>
    <d v="1989-04-14T00:00:00"/>
    <n v="1.392857"/>
    <n v="1.401786"/>
    <n v="1.366071"/>
    <n v="1.383929"/>
    <n v="1.13785"/>
    <n v="30839200"/>
    <x v="0"/>
    <s v="Fri"/>
    <x v="66"/>
    <x v="1"/>
    <x v="9"/>
  </r>
  <r>
    <d v="1989-04-17T00:00:00"/>
    <n v="1.375"/>
    <n v="1.401786"/>
    <n v="1.357143"/>
    <n v="1.401786"/>
    <n v="1.152533"/>
    <n v="35036400"/>
    <x v="1"/>
    <s v="Mon"/>
    <x v="15"/>
    <x v="0"/>
    <x v="9"/>
  </r>
  <r>
    <d v="1989-04-18T00:00:00"/>
    <n v="1.410714"/>
    <n v="1.446429"/>
    <n v="1.401786"/>
    <n v="1.433036"/>
    <n v="1.178226"/>
    <n v="140246400"/>
    <x v="2"/>
    <s v="Tues"/>
    <x v="65"/>
    <x v="0"/>
    <x v="9"/>
  </r>
  <r>
    <d v="1989-04-19T00:00:00"/>
    <n v="1.428571"/>
    <n v="1.486607"/>
    <n v="1.419643"/>
    <n v="1.459821"/>
    <n v="1.2002489999999999"/>
    <n v="106470000"/>
    <x v="3"/>
    <s v="Wednes"/>
    <x v="38"/>
    <x v="0"/>
    <x v="9"/>
  </r>
  <r>
    <d v="1989-04-20T00:00:00"/>
    <n v="1.455357"/>
    <n v="1.482143"/>
    <n v="1.4375"/>
    <n v="1.455357"/>
    <n v="1.1965790000000001"/>
    <n v="44954000"/>
    <x v="4"/>
    <s v="Thurs"/>
    <x v="0"/>
    <x v="0"/>
    <x v="9"/>
  </r>
  <r>
    <d v="1989-04-21T00:00:00"/>
    <n v="1.446429"/>
    <n v="1.459821"/>
    <n v="1.419643"/>
    <n v="1.433036"/>
    <n v="1.178226"/>
    <n v="28792400"/>
    <x v="0"/>
    <s v="Fri"/>
    <x v="31"/>
    <x v="1"/>
    <x v="9"/>
  </r>
  <r>
    <d v="1989-04-24T00:00:00"/>
    <n v="1.428571"/>
    <n v="1.4375"/>
    <n v="1.410714"/>
    <n v="1.433036"/>
    <n v="1.178226"/>
    <n v="27697600"/>
    <x v="1"/>
    <s v="Mon"/>
    <x v="44"/>
    <x v="0"/>
    <x v="9"/>
  </r>
  <r>
    <d v="1989-04-25T00:00:00"/>
    <n v="1.428571"/>
    <n v="1.446429"/>
    <n v="1.419643"/>
    <n v="1.428571"/>
    <n v="1.174555"/>
    <n v="29044400"/>
    <x v="2"/>
    <s v="Tues"/>
    <x v="0"/>
    <x v="0"/>
    <x v="9"/>
  </r>
  <r>
    <d v="1989-04-26T00:00:00"/>
    <n v="1.428571"/>
    <n v="1.4375"/>
    <n v="1.397321"/>
    <n v="1.419643"/>
    <n v="1.1672149999999999"/>
    <n v="46533200"/>
    <x v="3"/>
    <s v="Wednes"/>
    <x v="66"/>
    <x v="1"/>
    <x v="9"/>
  </r>
  <r>
    <d v="1989-04-27T00:00:00"/>
    <n v="1.410714"/>
    <n v="1.428571"/>
    <n v="1.392857"/>
    <n v="1.40625"/>
    <n v="1.1562030000000001"/>
    <n v="34846000"/>
    <x v="4"/>
    <s v="Thurs"/>
    <x v="2"/>
    <x v="1"/>
    <x v="9"/>
  </r>
  <r>
    <d v="1989-04-28T00:00:00"/>
    <n v="1.401786"/>
    <n v="1.410714"/>
    <n v="1.375"/>
    <n v="1.392857"/>
    <n v="1.145192"/>
    <n v="25964400"/>
    <x v="0"/>
    <s v="Fri"/>
    <x v="20"/>
    <x v="1"/>
    <x v="9"/>
  </r>
  <r>
    <d v="1989-05-01T00:00:00"/>
    <n v="1.375"/>
    <n v="1.401786"/>
    <n v="1.375"/>
    <n v="1.392857"/>
    <n v="1.145192"/>
    <n v="20165600"/>
    <x v="1"/>
    <s v="Mon"/>
    <x v="29"/>
    <x v="0"/>
    <x v="9"/>
  </r>
  <r>
    <d v="1989-05-02T00:00:00"/>
    <n v="1.392857"/>
    <n v="1.4375"/>
    <n v="1.392857"/>
    <n v="1.424107"/>
    <n v="1.170885"/>
    <n v="53936400"/>
    <x v="2"/>
    <s v="Tues"/>
    <x v="38"/>
    <x v="0"/>
    <x v="9"/>
  </r>
  <r>
    <d v="1989-05-03T00:00:00"/>
    <n v="1.419643"/>
    <n v="1.455357"/>
    <n v="1.419643"/>
    <n v="1.4375"/>
    <n v="1.1818960000000001"/>
    <n v="55134800"/>
    <x v="3"/>
    <s v="Wednes"/>
    <x v="29"/>
    <x v="0"/>
    <x v="9"/>
  </r>
  <r>
    <d v="1989-05-04T00:00:00"/>
    <n v="1.4375"/>
    <n v="1.473214"/>
    <n v="1.428571"/>
    <n v="1.464286"/>
    <n v="1.203919"/>
    <n v="47227600"/>
    <x v="4"/>
    <s v="Thurs"/>
    <x v="15"/>
    <x v="0"/>
    <x v="9"/>
  </r>
  <r>
    <d v="1989-05-05T00:00:00"/>
    <n v="1.517857"/>
    <n v="1.526786"/>
    <n v="1.482143"/>
    <n v="1.482143"/>
    <n v="1.218601"/>
    <n v="115189200"/>
    <x v="0"/>
    <s v="Fri"/>
    <x v="81"/>
    <x v="1"/>
    <x v="9"/>
  </r>
  <r>
    <d v="1989-05-08T00:00:00"/>
    <n v="1.482143"/>
    <n v="1.508929"/>
    <n v="1.482143"/>
    <n v="1.508929"/>
    <n v="1.2406239999999999"/>
    <n v="51480800"/>
    <x v="1"/>
    <s v="Mon"/>
    <x v="15"/>
    <x v="0"/>
    <x v="9"/>
  </r>
  <r>
    <d v="1989-05-09T00:00:00"/>
    <n v="1.5"/>
    <n v="1.535714"/>
    <n v="1.5"/>
    <n v="1.517857"/>
    <n v="1.247965"/>
    <n v="86693600"/>
    <x v="2"/>
    <s v="Tues"/>
    <x v="29"/>
    <x v="0"/>
    <x v="9"/>
  </r>
  <r>
    <d v="1989-05-10T00:00:00"/>
    <n v="1.535714"/>
    <n v="1.553571"/>
    <n v="1.517857"/>
    <n v="1.544643"/>
    <n v="1.2699879999999999"/>
    <n v="58609600"/>
    <x v="3"/>
    <s v="Wednes"/>
    <x v="21"/>
    <x v="0"/>
    <x v="9"/>
  </r>
  <r>
    <d v="1989-05-11T00:00:00"/>
    <n v="1.544643"/>
    <n v="1.580357"/>
    <n v="1.535714"/>
    <n v="1.566964"/>
    <n v="1.288341"/>
    <n v="75236000"/>
    <x v="4"/>
    <s v="Thurs"/>
    <x v="55"/>
    <x v="0"/>
    <x v="9"/>
  </r>
  <r>
    <d v="1989-05-12T00:00:00"/>
    <n v="1.589286"/>
    <n v="1.607143"/>
    <n v="1.571429"/>
    <n v="1.607143"/>
    <n v="1.321375"/>
    <n v="116785200"/>
    <x v="0"/>
    <s v="Fri"/>
    <x v="29"/>
    <x v="0"/>
    <x v="9"/>
  </r>
  <r>
    <d v="1989-05-15T00:00:00"/>
    <n v="1.598214"/>
    <n v="1.651786"/>
    <n v="1.598214"/>
    <n v="1.642857"/>
    <n v="1.3507389999999999"/>
    <n v="79475200"/>
    <x v="1"/>
    <s v="Mon"/>
    <x v="141"/>
    <x v="0"/>
    <x v="9"/>
  </r>
  <r>
    <d v="1989-05-16T00:00:00"/>
    <n v="1.642857"/>
    <n v="1.651786"/>
    <n v="1.607143"/>
    <n v="1.620536"/>
    <n v="1.3323860000000001"/>
    <n v="57167600"/>
    <x v="2"/>
    <s v="Tues"/>
    <x v="28"/>
    <x v="1"/>
    <x v="9"/>
  </r>
  <r>
    <d v="1989-05-17T00:00:00"/>
    <n v="1.616071"/>
    <n v="1.625"/>
    <n v="1.607143"/>
    <n v="1.616071"/>
    <n v="1.328716"/>
    <n v="62115200"/>
    <x v="3"/>
    <s v="Wednes"/>
    <x v="0"/>
    <x v="0"/>
    <x v="9"/>
  </r>
  <r>
    <d v="1989-05-18T00:00:00"/>
    <n v="1.616071"/>
    <n v="1.625"/>
    <n v="1.598214"/>
    <n v="1.598214"/>
    <n v="1.3140339999999999"/>
    <n v="52813600"/>
    <x v="4"/>
    <s v="Thurs"/>
    <x v="71"/>
    <x v="1"/>
    <x v="9"/>
  </r>
  <r>
    <d v="1989-05-19T00:00:00"/>
    <n v="1.598214"/>
    <n v="1.651786"/>
    <n v="1.598214"/>
    <n v="1.633929"/>
    <n v="1.3433980000000001"/>
    <n v="82692400"/>
    <x v="0"/>
    <s v="Fri"/>
    <x v="30"/>
    <x v="0"/>
    <x v="9"/>
  </r>
  <r>
    <d v="1989-05-22T00:00:00"/>
    <n v="1.633929"/>
    <n v="1.651786"/>
    <n v="1.616071"/>
    <n v="1.642857"/>
    <n v="1.3536969999999999"/>
    <n v="47600000"/>
    <x v="1"/>
    <s v="Mon"/>
    <x v="73"/>
    <x v="0"/>
    <x v="9"/>
  </r>
  <r>
    <d v="1989-05-23T00:00:00"/>
    <n v="1.642857"/>
    <n v="1.642857"/>
    <n v="1.616071"/>
    <n v="1.625"/>
    <n v="1.338983"/>
    <n v="33616800"/>
    <x v="2"/>
    <s v="Tues"/>
    <x v="71"/>
    <x v="1"/>
    <x v="9"/>
  </r>
  <r>
    <d v="1989-05-24T00:00:00"/>
    <n v="1.616071"/>
    <n v="1.705357"/>
    <n v="1.616071"/>
    <n v="1.705357"/>
    <n v="1.4051959999999999"/>
    <n v="74401600"/>
    <x v="3"/>
    <s v="Wednes"/>
    <x v="147"/>
    <x v="0"/>
    <x v="9"/>
  </r>
  <r>
    <d v="1989-05-25T00:00:00"/>
    <n v="1.6875"/>
    <n v="1.75"/>
    <n v="1.6875"/>
    <n v="1.723214"/>
    <n v="1.41991"/>
    <n v="58091600"/>
    <x v="4"/>
    <s v="Thurs"/>
    <x v="112"/>
    <x v="0"/>
    <x v="9"/>
  </r>
  <r>
    <d v="1989-05-26T00:00:00"/>
    <n v="1.723214"/>
    <n v="1.75"/>
    <n v="1.714286"/>
    <n v="1.732143"/>
    <n v="1.4272670000000001"/>
    <n v="28128800"/>
    <x v="0"/>
    <s v="Fri"/>
    <x v="21"/>
    <x v="0"/>
    <x v="9"/>
  </r>
  <r>
    <d v="1989-05-30T00:00:00"/>
    <n v="1.723214"/>
    <n v="1.75"/>
    <n v="1.691964"/>
    <n v="1.696429"/>
    <n v="1.3978390000000001"/>
    <n v="27980400"/>
    <x v="2"/>
    <s v="Tues"/>
    <x v="64"/>
    <x v="1"/>
    <x v="9"/>
  </r>
  <r>
    <d v="1989-05-31T00:00:00"/>
    <n v="1.696429"/>
    <n v="1.71875"/>
    <n v="1.678571"/>
    <n v="1.705357"/>
    <n v="1.4051959999999999"/>
    <n v="28803600"/>
    <x v="3"/>
    <s v="Wednes"/>
    <x v="73"/>
    <x v="0"/>
    <x v="9"/>
  </r>
  <r>
    <d v="1989-06-01T00:00:00"/>
    <n v="1.705357"/>
    <n v="1.758929"/>
    <n v="1.696429"/>
    <n v="1.741071"/>
    <n v="1.4346239999999999"/>
    <n v="44875600"/>
    <x v="4"/>
    <s v="Thurs"/>
    <x v="112"/>
    <x v="0"/>
    <x v="9"/>
  </r>
  <r>
    <d v="1989-06-02T00:00:00"/>
    <n v="1.732143"/>
    <n v="1.767857"/>
    <n v="1.732143"/>
    <n v="1.75"/>
    <n v="1.441981"/>
    <n v="31119200"/>
    <x v="0"/>
    <s v="Fri"/>
    <x v="29"/>
    <x v="0"/>
    <x v="9"/>
  </r>
  <r>
    <d v="1989-06-05T00:00:00"/>
    <n v="1.741071"/>
    <n v="1.75"/>
    <n v="1.660714"/>
    <n v="1.678571"/>
    <n v="1.383124"/>
    <n v="31029600"/>
    <x v="1"/>
    <s v="Mon"/>
    <x v="79"/>
    <x v="1"/>
    <x v="9"/>
  </r>
  <r>
    <d v="1989-06-06T00:00:00"/>
    <n v="1.669643"/>
    <n v="1.678571"/>
    <n v="1.651786"/>
    <n v="1.669643"/>
    <n v="1.3757680000000001"/>
    <n v="36251600"/>
    <x v="2"/>
    <s v="Tues"/>
    <x v="0"/>
    <x v="0"/>
    <x v="9"/>
  </r>
  <r>
    <d v="1989-06-07T00:00:00"/>
    <n v="1.669643"/>
    <n v="1.732143"/>
    <n v="1.669643"/>
    <n v="1.723214"/>
    <n v="1.41991"/>
    <n v="43918000"/>
    <x v="3"/>
    <s v="Wednes"/>
    <x v="36"/>
    <x v="0"/>
    <x v="9"/>
  </r>
  <r>
    <d v="1989-06-08T00:00:00"/>
    <n v="1.732143"/>
    <n v="1.75"/>
    <n v="1.6875"/>
    <n v="1.700893"/>
    <n v="1.4015169999999999"/>
    <n v="44503200"/>
    <x v="4"/>
    <s v="Thurs"/>
    <x v="41"/>
    <x v="1"/>
    <x v="9"/>
  </r>
  <r>
    <d v="1989-06-09T00:00:00"/>
    <n v="1.6875"/>
    <n v="1.705357"/>
    <n v="1.660714"/>
    <n v="1.678571"/>
    <n v="1.383124"/>
    <n v="23604000"/>
    <x v="0"/>
    <s v="Fri"/>
    <x v="20"/>
    <x v="1"/>
    <x v="9"/>
  </r>
  <r>
    <d v="1989-06-12T00:00:00"/>
    <n v="1.669643"/>
    <n v="1.705357"/>
    <n v="1.651786"/>
    <n v="1.696429"/>
    <n v="1.3978390000000001"/>
    <n v="20216000"/>
    <x v="1"/>
    <s v="Mon"/>
    <x v="15"/>
    <x v="0"/>
    <x v="9"/>
  </r>
  <r>
    <d v="1989-06-13T00:00:00"/>
    <n v="1.696429"/>
    <n v="1.741071"/>
    <n v="1.678571"/>
    <n v="1.732143"/>
    <n v="1.4272670000000001"/>
    <n v="57744400"/>
    <x v="2"/>
    <s v="Tues"/>
    <x v="112"/>
    <x v="0"/>
    <x v="9"/>
  </r>
  <r>
    <d v="1989-06-14T00:00:00"/>
    <n v="1.75"/>
    <n v="1.794643"/>
    <n v="1.723214"/>
    <n v="1.772321"/>
    <n v="1.4603740000000001"/>
    <n v="62826400"/>
    <x v="3"/>
    <s v="Wednes"/>
    <x v="55"/>
    <x v="0"/>
    <x v="9"/>
  </r>
  <r>
    <d v="1989-06-15T00:00:00"/>
    <n v="1.767857"/>
    <n v="1.776786"/>
    <n v="1.696429"/>
    <n v="1.696429"/>
    <n v="1.3978390000000001"/>
    <n v="40350800"/>
    <x v="4"/>
    <s v="Thurs"/>
    <x v="83"/>
    <x v="1"/>
    <x v="9"/>
  </r>
  <r>
    <d v="1989-06-16T00:00:00"/>
    <n v="1.598214"/>
    <n v="1.625"/>
    <n v="1.553571"/>
    <n v="1.589286"/>
    <n v="1.3095540000000001"/>
    <n v="135500400"/>
    <x v="0"/>
    <s v="Fri"/>
    <x v="66"/>
    <x v="1"/>
    <x v="9"/>
  </r>
  <r>
    <d v="1989-06-19T00:00:00"/>
    <n v="1.589286"/>
    <n v="1.598214"/>
    <n v="1.553571"/>
    <n v="1.571429"/>
    <n v="1.29484"/>
    <n v="45780000"/>
    <x v="1"/>
    <s v="Mon"/>
    <x v="71"/>
    <x v="1"/>
    <x v="9"/>
  </r>
  <r>
    <d v="1989-06-20T00:00:00"/>
    <n v="1.571429"/>
    <n v="1.571429"/>
    <n v="1.508929"/>
    <n v="1.535714"/>
    <n v="1.265412"/>
    <n v="33633600"/>
    <x v="2"/>
    <s v="Tues"/>
    <x v="67"/>
    <x v="1"/>
    <x v="9"/>
  </r>
  <r>
    <d v="1989-06-21T00:00:00"/>
    <n v="1.535714"/>
    <n v="1.553571"/>
    <n v="1.508929"/>
    <n v="1.517857"/>
    <n v="1.2506980000000001"/>
    <n v="32466000"/>
    <x v="3"/>
    <s v="Wednes"/>
    <x v="71"/>
    <x v="1"/>
    <x v="9"/>
  </r>
  <r>
    <d v="1989-06-22T00:00:00"/>
    <n v="1.517857"/>
    <n v="1.5625"/>
    <n v="1.5"/>
    <n v="1.544643"/>
    <n v="1.272769"/>
    <n v="34300000"/>
    <x v="4"/>
    <s v="Thurs"/>
    <x v="15"/>
    <x v="0"/>
    <x v="9"/>
  </r>
  <r>
    <d v="1989-06-23T00:00:00"/>
    <n v="1.544643"/>
    <n v="1.580357"/>
    <n v="1.544643"/>
    <n v="1.566964"/>
    <n v="1.291161"/>
    <n v="30973600"/>
    <x v="0"/>
    <s v="Fri"/>
    <x v="55"/>
    <x v="0"/>
    <x v="9"/>
  </r>
  <r>
    <d v="1989-06-26T00:00:00"/>
    <n v="1.571429"/>
    <n v="1.571429"/>
    <n v="1.544643"/>
    <n v="1.553571"/>
    <n v="1.2801260000000001"/>
    <n v="45959200"/>
    <x v="1"/>
    <s v="Mon"/>
    <x v="127"/>
    <x v="1"/>
    <x v="9"/>
  </r>
  <r>
    <d v="1989-06-27T00:00:00"/>
    <n v="1.5625"/>
    <n v="1.580357"/>
    <n v="1.517857"/>
    <n v="1.522321"/>
    <n v="1.2543759999999999"/>
    <n v="26446000"/>
    <x v="2"/>
    <s v="Tues"/>
    <x v="133"/>
    <x v="1"/>
    <x v="9"/>
  </r>
  <r>
    <d v="1989-06-28T00:00:00"/>
    <n v="1.508929"/>
    <n v="1.508929"/>
    <n v="1.464286"/>
    <n v="1.491071"/>
    <n v="1.2286269999999999"/>
    <n v="64257200"/>
    <x v="3"/>
    <s v="Wednes"/>
    <x v="127"/>
    <x v="1"/>
    <x v="9"/>
  </r>
  <r>
    <d v="1989-06-29T00:00:00"/>
    <n v="1.464286"/>
    <n v="1.473214"/>
    <n v="1.428571"/>
    <n v="1.450893"/>
    <n v="1.1955199999999999"/>
    <n v="58380000"/>
    <x v="4"/>
    <s v="Thurs"/>
    <x v="31"/>
    <x v="1"/>
    <x v="9"/>
  </r>
  <r>
    <d v="1989-06-30T00:00:00"/>
    <n v="1.446429"/>
    <n v="1.491071"/>
    <n v="1.410714"/>
    <n v="1.473214"/>
    <n v="1.2139120000000001"/>
    <n v="41185200"/>
    <x v="0"/>
    <s v="Fri"/>
    <x v="69"/>
    <x v="0"/>
    <x v="9"/>
  </r>
  <r>
    <d v="1989-07-03T00:00:00"/>
    <n v="1.491071"/>
    <n v="1.491071"/>
    <n v="1.455357"/>
    <n v="1.455357"/>
    <n v="1.1991989999999999"/>
    <n v="12087600"/>
    <x v="1"/>
    <s v="Mon"/>
    <x v="81"/>
    <x v="1"/>
    <x v="9"/>
  </r>
  <r>
    <d v="1989-07-05T00:00:00"/>
    <n v="1.446429"/>
    <n v="1.455357"/>
    <n v="1.428571"/>
    <n v="1.446429"/>
    <n v="1.1918420000000001"/>
    <n v="29789200"/>
    <x v="3"/>
    <s v="Wednes"/>
    <x v="0"/>
    <x v="0"/>
    <x v="9"/>
  </r>
  <r>
    <d v="1989-07-06T00:00:00"/>
    <n v="1.455357"/>
    <n v="1.491071"/>
    <n v="1.4375"/>
    <n v="1.473214"/>
    <n v="1.2139120000000001"/>
    <n v="43481200"/>
    <x v="4"/>
    <s v="Thurs"/>
    <x v="29"/>
    <x v="0"/>
    <x v="9"/>
  </r>
  <r>
    <d v="1989-07-07T00:00:00"/>
    <n v="1.473214"/>
    <n v="1.5"/>
    <n v="1.446429"/>
    <n v="1.473214"/>
    <n v="1.2139120000000001"/>
    <n v="26527200"/>
    <x v="0"/>
    <s v="Fri"/>
    <x v="0"/>
    <x v="0"/>
    <x v="9"/>
  </r>
  <r>
    <d v="1989-07-10T00:00:00"/>
    <n v="1.464286"/>
    <n v="1.473214"/>
    <n v="1.428571"/>
    <n v="1.446429"/>
    <n v="1.1918420000000001"/>
    <n v="50923600"/>
    <x v="1"/>
    <s v="Mon"/>
    <x v="71"/>
    <x v="1"/>
    <x v="9"/>
  </r>
  <r>
    <d v="1989-07-11T00:00:00"/>
    <n v="1.455357"/>
    <n v="1.464286"/>
    <n v="1.419643"/>
    <n v="1.419643"/>
    <n v="1.16977"/>
    <n v="60981200"/>
    <x v="2"/>
    <s v="Tues"/>
    <x v="81"/>
    <x v="1"/>
    <x v="9"/>
  </r>
  <r>
    <d v="1989-07-12T00:00:00"/>
    <n v="1.419643"/>
    <n v="1.4375"/>
    <n v="1.410714"/>
    <n v="1.428571"/>
    <n v="1.177128"/>
    <n v="31032400"/>
    <x v="3"/>
    <s v="Wednes"/>
    <x v="73"/>
    <x v="0"/>
    <x v="9"/>
  </r>
  <r>
    <d v="1989-07-13T00:00:00"/>
    <n v="1.428571"/>
    <n v="1.464286"/>
    <n v="1.410714"/>
    <n v="1.450893"/>
    <n v="1.1955199999999999"/>
    <n v="56358400"/>
    <x v="4"/>
    <s v="Thurs"/>
    <x v="65"/>
    <x v="0"/>
    <x v="9"/>
  </r>
  <r>
    <d v="1989-07-14T00:00:00"/>
    <n v="1.455357"/>
    <n v="1.464286"/>
    <n v="1.419643"/>
    <n v="1.455357"/>
    <n v="1.1991989999999999"/>
    <n v="64330000"/>
    <x v="0"/>
    <s v="Fri"/>
    <x v="0"/>
    <x v="0"/>
    <x v="9"/>
  </r>
  <r>
    <d v="1989-07-17T00:00:00"/>
    <n v="1.455357"/>
    <n v="1.473214"/>
    <n v="1.419643"/>
    <n v="1.455357"/>
    <n v="1.1991989999999999"/>
    <n v="32723600"/>
    <x v="1"/>
    <s v="Mon"/>
    <x v="0"/>
    <x v="0"/>
    <x v="9"/>
  </r>
  <r>
    <d v="1989-07-18T00:00:00"/>
    <n v="1.455357"/>
    <n v="1.455357"/>
    <n v="1.383929"/>
    <n v="1.401786"/>
    <n v="1.1550560000000001"/>
    <n v="119327600"/>
    <x v="2"/>
    <s v="Tues"/>
    <x v="142"/>
    <x v="1"/>
    <x v="9"/>
  </r>
  <r>
    <d v="1989-07-19T00:00:00"/>
    <n v="1.410714"/>
    <n v="1.455357"/>
    <n v="1.392857"/>
    <n v="1.446429"/>
    <n v="1.1918420000000001"/>
    <n v="59743600"/>
    <x v="3"/>
    <s v="Wednes"/>
    <x v="30"/>
    <x v="0"/>
    <x v="9"/>
  </r>
  <r>
    <d v="1989-07-20T00:00:00"/>
    <n v="1.455357"/>
    <n v="1.473214"/>
    <n v="1.419643"/>
    <n v="1.428571"/>
    <n v="1.177128"/>
    <n v="59018400"/>
    <x v="4"/>
    <s v="Thurs"/>
    <x v="74"/>
    <x v="1"/>
    <x v="9"/>
  </r>
  <r>
    <d v="1989-07-21T00:00:00"/>
    <n v="1.419643"/>
    <n v="1.428571"/>
    <n v="1.392857"/>
    <n v="1.428571"/>
    <n v="1.177128"/>
    <n v="34871200"/>
    <x v="0"/>
    <s v="Fri"/>
    <x v="73"/>
    <x v="0"/>
    <x v="9"/>
  </r>
  <r>
    <d v="1989-07-24T00:00:00"/>
    <n v="1.419643"/>
    <n v="1.419643"/>
    <n v="1.401786"/>
    <n v="1.401786"/>
    <n v="1.1550560000000001"/>
    <n v="28996800"/>
    <x v="1"/>
    <s v="Mon"/>
    <x v="71"/>
    <x v="1"/>
    <x v="9"/>
  </r>
  <r>
    <d v="1989-07-25T00:00:00"/>
    <n v="1.401786"/>
    <n v="1.419643"/>
    <n v="1.357143"/>
    <n v="1.383929"/>
    <n v="1.140342"/>
    <n v="52460800"/>
    <x v="2"/>
    <s v="Tues"/>
    <x v="71"/>
    <x v="1"/>
    <x v="9"/>
  </r>
  <r>
    <d v="1989-07-26T00:00:00"/>
    <n v="1.366071"/>
    <n v="1.375"/>
    <n v="1.348214"/>
    <n v="1.366071"/>
    <n v="1.1256280000000001"/>
    <n v="58436000"/>
    <x v="3"/>
    <s v="Wednes"/>
    <x v="0"/>
    <x v="0"/>
    <x v="9"/>
  </r>
  <r>
    <d v="1989-07-27T00:00:00"/>
    <n v="1.366071"/>
    <n v="1.410714"/>
    <n v="1.357143"/>
    <n v="1.401786"/>
    <n v="1.1550560000000001"/>
    <n v="43268400"/>
    <x v="4"/>
    <s v="Thurs"/>
    <x v="30"/>
    <x v="0"/>
    <x v="9"/>
  </r>
  <r>
    <d v="1989-07-28T00:00:00"/>
    <n v="1.401786"/>
    <n v="1.419643"/>
    <n v="1.392857"/>
    <n v="1.40625"/>
    <n v="1.1587350000000001"/>
    <n v="29834000"/>
    <x v="0"/>
    <s v="Fri"/>
    <x v="25"/>
    <x v="0"/>
    <x v="9"/>
  </r>
  <r>
    <d v="1989-07-31T00:00:00"/>
    <n v="1.401786"/>
    <n v="1.428571"/>
    <n v="1.392857"/>
    <n v="1.419643"/>
    <n v="1.16977"/>
    <n v="27966400"/>
    <x v="1"/>
    <s v="Mon"/>
    <x v="29"/>
    <x v="0"/>
    <x v="9"/>
  </r>
  <r>
    <d v="1989-08-01T00:00:00"/>
    <n v="1.419643"/>
    <n v="1.4375"/>
    <n v="1.401786"/>
    <n v="1.424107"/>
    <n v="1.173449"/>
    <n v="34885200"/>
    <x v="2"/>
    <s v="Tues"/>
    <x v="25"/>
    <x v="0"/>
    <x v="9"/>
  </r>
  <r>
    <d v="1989-08-02T00:00:00"/>
    <n v="1.419643"/>
    <n v="1.446429"/>
    <n v="1.410714"/>
    <n v="1.446429"/>
    <n v="1.1918420000000001"/>
    <n v="25351200"/>
    <x v="3"/>
    <s v="Wednes"/>
    <x v="15"/>
    <x v="0"/>
    <x v="9"/>
  </r>
  <r>
    <d v="1989-08-03T00:00:00"/>
    <n v="1.446429"/>
    <n v="1.482143"/>
    <n v="1.446429"/>
    <n v="1.473214"/>
    <n v="1.2139120000000001"/>
    <n v="43234800"/>
    <x v="4"/>
    <s v="Thurs"/>
    <x v="69"/>
    <x v="0"/>
    <x v="9"/>
  </r>
  <r>
    <d v="1989-08-04T00:00:00"/>
    <n v="1.473214"/>
    <n v="1.526786"/>
    <n v="1.46875"/>
    <n v="1.526786"/>
    <n v="1.2580549999999999"/>
    <n v="45838800"/>
    <x v="0"/>
    <s v="Fri"/>
    <x v="75"/>
    <x v="0"/>
    <x v="9"/>
  </r>
  <r>
    <d v="1989-08-07T00:00:00"/>
    <n v="1.535714"/>
    <n v="1.571429"/>
    <n v="1.522321"/>
    <n v="1.5625"/>
    <n v="1.2874829999999999"/>
    <n v="42053200"/>
    <x v="1"/>
    <s v="Mon"/>
    <x v="15"/>
    <x v="0"/>
    <x v="9"/>
  </r>
  <r>
    <d v="1989-08-08T00:00:00"/>
    <n v="1.553571"/>
    <n v="1.598214"/>
    <n v="1.553571"/>
    <n v="1.575893"/>
    <n v="1.298519"/>
    <n v="51548000"/>
    <x v="2"/>
    <s v="Tues"/>
    <x v="65"/>
    <x v="0"/>
    <x v="9"/>
  </r>
  <r>
    <d v="1989-08-09T00:00:00"/>
    <n v="1.571429"/>
    <n v="1.633929"/>
    <n v="1.566964"/>
    <n v="1.571429"/>
    <n v="1.29484"/>
    <n v="48790000"/>
    <x v="3"/>
    <s v="Wednes"/>
    <x v="0"/>
    <x v="0"/>
    <x v="9"/>
  </r>
  <r>
    <d v="1989-08-10T00:00:00"/>
    <n v="1.571429"/>
    <n v="1.571429"/>
    <n v="1.526786"/>
    <n v="1.544643"/>
    <n v="1.272769"/>
    <n v="38091200"/>
    <x v="4"/>
    <s v="Thurs"/>
    <x v="74"/>
    <x v="1"/>
    <x v="9"/>
  </r>
  <r>
    <d v="1989-08-11T00:00:00"/>
    <n v="1.571429"/>
    <n v="1.571429"/>
    <n v="1.473214"/>
    <n v="1.495536"/>
    <n v="1.232305"/>
    <n v="57520400"/>
    <x v="0"/>
    <s v="Fri"/>
    <x v="172"/>
    <x v="1"/>
    <x v="9"/>
  </r>
  <r>
    <d v="1989-08-14T00:00:00"/>
    <n v="1.482143"/>
    <n v="1.5"/>
    <n v="1.446429"/>
    <n v="1.455357"/>
    <n v="1.1991989999999999"/>
    <n v="25706800"/>
    <x v="1"/>
    <s v="Mon"/>
    <x v="74"/>
    <x v="1"/>
    <x v="9"/>
  </r>
  <r>
    <d v="1989-08-15T00:00:00"/>
    <n v="1.455357"/>
    <n v="1.482143"/>
    <n v="1.455357"/>
    <n v="1.477679"/>
    <n v="1.2175910000000001"/>
    <n v="40933200"/>
    <x v="2"/>
    <s v="Tues"/>
    <x v="65"/>
    <x v="0"/>
    <x v="9"/>
  </r>
  <r>
    <d v="1989-08-16T00:00:00"/>
    <n v="1.482143"/>
    <n v="1.491071"/>
    <n v="1.428571"/>
    <n v="1.441964"/>
    <n v="1.1881630000000001"/>
    <n v="30133600"/>
    <x v="3"/>
    <s v="Wednes"/>
    <x v="133"/>
    <x v="1"/>
    <x v="9"/>
  </r>
  <r>
    <d v="1989-08-17T00:00:00"/>
    <n v="1.4375"/>
    <n v="1.473214"/>
    <n v="1.428571"/>
    <n v="1.464286"/>
    <n v="1.206556"/>
    <n v="38329200"/>
    <x v="4"/>
    <s v="Thurs"/>
    <x v="15"/>
    <x v="0"/>
    <x v="9"/>
  </r>
  <r>
    <d v="1989-08-18T00:00:00"/>
    <n v="1.491071"/>
    <n v="1.517857"/>
    <n v="1.482143"/>
    <n v="1.508929"/>
    <n v="1.243341"/>
    <n v="21016800"/>
    <x v="0"/>
    <s v="Fri"/>
    <x v="113"/>
    <x v="0"/>
    <x v="9"/>
  </r>
  <r>
    <d v="1989-08-21T00:00:00"/>
    <n v="1.508929"/>
    <n v="1.544643"/>
    <n v="1.5"/>
    <n v="1.508929"/>
    <n v="1.2462899999999999"/>
    <n v="34456800"/>
    <x v="1"/>
    <s v="Mon"/>
    <x v="0"/>
    <x v="0"/>
    <x v="9"/>
  </r>
  <r>
    <d v="1989-08-22T00:00:00"/>
    <n v="1.5"/>
    <n v="1.535714"/>
    <n v="1.5"/>
    <n v="1.53125"/>
    <n v="1.264726"/>
    <n v="27958000"/>
    <x v="2"/>
    <s v="Tues"/>
    <x v="38"/>
    <x v="0"/>
    <x v="9"/>
  </r>
  <r>
    <d v="1989-08-23T00:00:00"/>
    <n v="1.535714"/>
    <n v="1.580357"/>
    <n v="1.517857"/>
    <n v="1.5625"/>
    <n v="1.2905359999999999"/>
    <n v="43411200"/>
    <x v="3"/>
    <s v="Wednes"/>
    <x v="15"/>
    <x v="0"/>
    <x v="9"/>
  </r>
  <r>
    <d v="1989-08-24T00:00:00"/>
    <n v="1.5625"/>
    <n v="1.589286"/>
    <n v="1.553571"/>
    <n v="1.575893"/>
    <n v="1.301599"/>
    <n v="40731600"/>
    <x v="4"/>
    <s v="Thurs"/>
    <x v="45"/>
    <x v="0"/>
    <x v="9"/>
  </r>
  <r>
    <d v="1989-08-25T00:00:00"/>
    <n v="1.571429"/>
    <n v="1.607143"/>
    <n v="1.571429"/>
    <n v="1.598214"/>
    <n v="1.3200339999999999"/>
    <n v="40348000"/>
    <x v="0"/>
    <s v="Fri"/>
    <x v="69"/>
    <x v="0"/>
    <x v="9"/>
  </r>
  <r>
    <d v="1989-08-28T00:00:00"/>
    <n v="1.589286"/>
    <n v="1.607143"/>
    <n v="1.571429"/>
    <n v="1.598214"/>
    <n v="1.3200339999999999"/>
    <n v="20414800"/>
    <x v="1"/>
    <s v="Mon"/>
    <x v="73"/>
    <x v="0"/>
    <x v="9"/>
  </r>
  <r>
    <d v="1989-08-29T00:00:00"/>
    <n v="1.598214"/>
    <n v="1.607143"/>
    <n v="1.5625"/>
    <n v="1.575893"/>
    <n v="1.301599"/>
    <n v="44226000"/>
    <x v="2"/>
    <s v="Tues"/>
    <x v="28"/>
    <x v="1"/>
    <x v="9"/>
  </r>
  <r>
    <d v="1989-08-30T00:00:00"/>
    <n v="1.571429"/>
    <n v="1.598214"/>
    <n v="1.571429"/>
    <n v="1.589286"/>
    <n v="1.3126599999999999"/>
    <n v="29024800"/>
    <x v="3"/>
    <s v="Wednes"/>
    <x v="29"/>
    <x v="0"/>
    <x v="9"/>
  </r>
  <r>
    <d v="1989-08-31T00:00:00"/>
    <n v="1.589286"/>
    <n v="1.607143"/>
    <n v="1.580357"/>
    <n v="1.589286"/>
    <n v="1.3126599999999999"/>
    <n v="14072800"/>
    <x v="4"/>
    <s v="Thurs"/>
    <x v="0"/>
    <x v="0"/>
    <x v="9"/>
  </r>
  <r>
    <d v="1989-09-01T00:00:00"/>
    <n v="1.589286"/>
    <n v="1.598214"/>
    <n v="1.580357"/>
    <n v="1.59375"/>
    <n v="1.3163469999999999"/>
    <n v="18530400"/>
    <x v="0"/>
    <s v="Fri"/>
    <x v="25"/>
    <x v="0"/>
    <x v="9"/>
  </r>
  <r>
    <d v="1989-09-05T00:00:00"/>
    <n v="1.589286"/>
    <n v="1.620536"/>
    <n v="1.589286"/>
    <n v="1.598214"/>
    <n v="1.3200339999999999"/>
    <n v="28705600"/>
    <x v="2"/>
    <s v="Tues"/>
    <x v="73"/>
    <x v="0"/>
    <x v="9"/>
  </r>
  <r>
    <d v="1989-09-06T00:00:00"/>
    <n v="1.598214"/>
    <n v="1.602679"/>
    <n v="1.571429"/>
    <n v="1.598214"/>
    <n v="1.3200339999999999"/>
    <n v="21688800"/>
    <x v="3"/>
    <s v="Wednes"/>
    <x v="0"/>
    <x v="0"/>
    <x v="9"/>
  </r>
  <r>
    <d v="1989-09-07T00:00:00"/>
    <n v="1.598214"/>
    <n v="1.625"/>
    <n v="1.598214"/>
    <n v="1.598214"/>
    <n v="1.3200339999999999"/>
    <n v="28473200"/>
    <x v="4"/>
    <s v="Thurs"/>
    <x v="0"/>
    <x v="0"/>
    <x v="9"/>
  </r>
  <r>
    <d v="1989-09-08T00:00:00"/>
    <n v="1.598214"/>
    <n v="1.616071"/>
    <n v="1.589286"/>
    <n v="1.607143"/>
    <n v="1.3274090000000001"/>
    <n v="13958000"/>
    <x v="0"/>
    <s v="Fri"/>
    <x v="21"/>
    <x v="0"/>
    <x v="9"/>
  </r>
  <r>
    <d v="1989-09-11T00:00:00"/>
    <n v="1.598214"/>
    <n v="1.642857"/>
    <n v="1.589286"/>
    <n v="1.633929"/>
    <n v="1.3495330000000001"/>
    <n v="24648400"/>
    <x v="1"/>
    <s v="Mon"/>
    <x v="30"/>
    <x v="0"/>
    <x v="9"/>
  </r>
  <r>
    <d v="1989-09-12T00:00:00"/>
    <n v="1.625"/>
    <n v="1.669643"/>
    <n v="1.607143"/>
    <n v="1.642857"/>
    <n v="1.3569070000000001"/>
    <n v="25897200"/>
    <x v="2"/>
    <s v="Tues"/>
    <x v="29"/>
    <x v="0"/>
    <x v="9"/>
  </r>
  <r>
    <d v="1989-09-13T00:00:00"/>
    <n v="1.651786"/>
    <n v="1.665179"/>
    <n v="1.607143"/>
    <n v="1.607143"/>
    <n v="1.3274090000000001"/>
    <n v="32172000"/>
    <x v="3"/>
    <s v="Wednes"/>
    <x v="82"/>
    <x v="1"/>
    <x v="9"/>
  </r>
  <r>
    <d v="1989-09-14T00:00:00"/>
    <n v="1.607143"/>
    <n v="1.616071"/>
    <n v="1.589286"/>
    <n v="1.598214"/>
    <n v="1.3200339999999999"/>
    <n v="32821600"/>
    <x v="4"/>
    <s v="Thurs"/>
    <x v="20"/>
    <x v="1"/>
    <x v="9"/>
  </r>
  <r>
    <d v="1989-09-15T00:00:00"/>
    <n v="1.607143"/>
    <n v="1.616071"/>
    <n v="1.580357"/>
    <n v="1.607143"/>
    <n v="1.3274090000000001"/>
    <n v="31217200"/>
    <x v="0"/>
    <s v="Fri"/>
    <x v="0"/>
    <x v="0"/>
    <x v="9"/>
  </r>
  <r>
    <d v="1989-09-18T00:00:00"/>
    <n v="1.589286"/>
    <n v="1.607143"/>
    <n v="1.571429"/>
    <n v="1.571429"/>
    <n v="1.297911"/>
    <n v="15789200"/>
    <x v="1"/>
    <s v="Mon"/>
    <x v="71"/>
    <x v="1"/>
    <x v="9"/>
  </r>
  <r>
    <d v="1989-09-19T00:00:00"/>
    <n v="1.580357"/>
    <n v="1.589286"/>
    <n v="1.535714"/>
    <n v="1.544643"/>
    <n v="1.275787"/>
    <n v="20199200"/>
    <x v="2"/>
    <s v="Tues"/>
    <x v="81"/>
    <x v="1"/>
    <x v="9"/>
  </r>
  <r>
    <d v="1989-09-20T00:00:00"/>
    <n v="1.571429"/>
    <n v="1.607143"/>
    <n v="1.5625"/>
    <n v="1.59375"/>
    <n v="1.3163469999999999"/>
    <n v="29537200"/>
    <x v="3"/>
    <s v="Wednes"/>
    <x v="55"/>
    <x v="0"/>
    <x v="9"/>
  </r>
  <r>
    <d v="1989-09-21T00:00:00"/>
    <n v="1.607143"/>
    <n v="1.642857"/>
    <n v="1.580357"/>
    <n v="1.598214"/>
    <n v="1.3200339999999999"/>
    <n v="50240400"/>
    <x v="4"/>
    <s v="Thurs"/>
    <x v="20"/>
    <x v="1"/>
    <x v="9"/>
  </r>
  <r>
    <d v="1989-09-22T00:00:00"/>
    <n v="1.598214"/>
    <n v="1.616071"/>
    <n v="1.580357"/>
    <n v="1.602679"/>
    <n v="1.3237220000000001"/>
    <n v="18124400"/>
    <x v="0"/>
    <s v="Fri"/>
    <x v="44"/>
    <x v="0"/>
    <x v="9"/>
  </r>
  <r>
    <d v="1989-09-25T00:00:00"/>
    <n v="1.598214"/>
    <n v="1.633929"/>
    <n v="1.598214"/>
    <n v="1.616071"/>
    <n v="1.3347830000000001"/>
    <n v="34039600"/>
    <x v="1"/>
    <s v="Mon"/>
    <x v="29"/>
    <x v="0"/>
    <x v="9"/>
  </r>
  <r>
    <d v="1989-09-26T00:00:00"/>
    <n v="1.607143"/>
    <n v="1.625"/>
    <n v="1.598214"/>
    <n v="1.616071"/>
    <n v="1.3347830000000001"/>
    <n v="19331200"/>
    <x v="2"/>
    <s v="Tues"/>
    <x v="73"/>
    <x v="0"/>
    <x v="9"/>
  </r>
  <r>
    <d v="1989-09-27T00:00:00"/>
    <n v="1.580357"/>
    <n v="1.611607"/>
    <n v="1.571429"/>
    <n v="1.598214"/>
    <n v="1.3200339999999999"/>
    <n v="22531600"/>
    <x v="3"/>
    <s v="Wednes"/>
    <x v="29"/>
    <x v="0"/>
    <x v="9"/>
  </r>
  <r>
    <d v="1989-09-28T00:00:00"/>
    <n v="1.607143"/>
    <n v="1.633929"/>
    <n v="1.607143"/>
    <n v="1.625"/>
    <n v="1.342158"/>
    <n v="19854800"/>
    <x v="4"/>
    <s v="Thurs"/>
    <x v="29"/>
    <x v="0"/>
    <x v="9"/>
  </r>
  <r>
    <d v="1989-09-29T00:00:00"/>
    <n v="1.616071"/>
    <n v="1.625"/>
    <n v="1.589286"/>
    <n v="1.589286"/>
    <n v="1.3126599999999999"/>
    <n v="17452400"/>
    <x v="0"/>
    <s v="Fri"/>
    <x v="64"/>
    <x v="1"/>
    <x v="9"/>
  </r>
  <r>
    <d v="1989-10-02T00:00:00"/>
    <n v="1.589286"/>
    <n v="1.598214"/>
    <n v="1.5625"/>
    <n v="1.584821"/>
    <n v="1.3089729999999999"/>
    <n v="34350400"/>
    <x v="1"/>
    <s v="Mon"/>
    <x v="4"/>
    <x v="1"/>
    <x v="9"/>
  </r>
  <r>
    <d v="1989-10-03T00:00:00"/>
    <n v="1.580357"/>
    <n v="1.589286"/>
    <n v="1.540179"/>
    <n v="1.558036"/>
    <n v="1.2868489999999999"/>
    <n v="42624400"/>
    <x v="2"/>
    <s v="Tues"/>
    <x v="28"/>
    <x v="1"/>
    <x v="9"/>
  </r>
  <r>
    <d v="1989-10-04T00:00:00"/>
    <n v="1.5625"/>
    <n v="1.59375"/>
    <n v="1.553571"/>
    <n v="1.580357"/>
    <n v="1.3052859999999999"/>
    <n v="39793600"/>
    <x v="3"/>
    <s v="Wednes"/>
    <x v="29"/>
    <x v="0"/>
    <x v="9"/>
  </r>
  <r>
    <d v="1989-10-05T00:00:00"/>
    <n v="1.589286"/>
    <n v="1.660714"/>
    <n v="1.580357"/>
    <n v="1.625"/>
    <n v="1.342158"/>
    <n v="61320000"/>
    <x v="4"/>
    <s v="Thurs"/>
    <x v="112"/>
    <x v="0"/>
    <x v="9"/>
  </r>
  <r>
    <d v="1989-10-06T00:00:00"/>
    <n v="1.651786"/>
    <n v="1.723214"/>
    <n v="1.642857"/>
    <n v="1.71875"/>
    <n v="1.4195899999999999"/>
    <n v="90426000"/>
    <x v="0"/>
    <s v="Fri"/>
    <x v="137"/>
    <x v="0"/>
    <x v="9"/>
  </r>
  <r>
    <d v="1989-10-09T00:00:00"/>
    <n v="1.714286"/>
    <n v="1.776786"/>
    <n v="1.696429"/>
    <n v="1.767857"/>
    <n v="1.4601500000000001"/>
    <n v="48888000"/>
    <x v="1"/>
    <s v="Mon"/>
    <x v="36"/>
    <x v="0"/>
    <x v="9"/>
  </r>
  <r>
    <d v="1989-10-10T00:00:00"/>
    <n v="1.776786"/>
    <n v="1.799107"/>
    <n v="1.732143"/>
    <n v="1.767857"/>
    <n v="1.4601500000000001"/>
    <n v="71780800"/>
    <x v="2"/>
    <s v="Tues"/>
    <x v="20"/>
    <x v="1"/>
    <x v="9"/>
  </r>
  <r>
    <d v="1989-10-11T00:00:00"/>
    <n v="1.741071"/>
    <n v="1.758929"/>
    <n v="1.714286"/>
    <n v="1.745536"/>
    <n v="1.441713"/>
    <n v="39239200"/>
    <x v="3"/>
    <s v="Wednes"/>
    <x v="44"/>
    <x v="0"/>
    <x v="9"/>
  </r>
  <r>
    <d v="1989-10-12T00:00:00"/>
    <n v="1.75"/>
    <n v="1.758929"/>
    <n v="1.732143"/>
    <n v="1.741071"/>
    <n v="1.438026"/>
    <n v="20661200"/>
    <x v="4"/>
    <s v="Thurs"/>
    <x v="20"/>
    <x v="1"/>
    <x v="9"/>
  </r>
  <r>
    <d v="1989-10-13T00:00:00"/>
    <n v="1.741071"/>
    <n v="1.767857"/>
    <n v="1.607143"/>
    <n v="1.633929"/>
    <n v="1.3495330000000001"/>
    <n v="50279600"/>
    <x v="0"/>
    <s v="Fri"/>
    <x v="173"/>
    <x v="1"/>
    <x v="9"/>
  </r>
  <r>
    <d v="1989-10-16T00:00:00"/>
    <n v="1.598214"/>
    <n v="1.669643"/>
    <n v="1.517857"/>
    <n v="1.669643"/>
    <n v="1.37903"/>
    <n v="106229200"/>
    <x v="1"/>
    <s v="Mon"/>
    <x v="158"/>
    <x v="0"/>
    <x v="9"/>
  </r>
  <r>
    <d v="1989-10-17T00:00:00"/>
    <n v="1.642857"/>
    <n v="1.741071"/>
    <n v="1.607143"/>
    <n v="1.6875"/>
    <n v="1.39378"/>
    <n v="62510000"/>
    <x v="2"/>
    <s v="Tues"/>
    <x v="141"/>
    <x v="0"/>
    <x v="9"/>
  </r>
  <r>
    <d v="1989-10-18T00:00:00"/>
    <n v="1.660714"/>
    <n v="1.723214"/>
    <n v="1.642857"/>
    <n v="1.723214"/>
    <n v="1.4232769999999999"/>
    <n v="36008000"/>
    <x v="3"/>
    <s v="Wednes"/>
    <x v="128"/>
    <x v="0"/>
    <x v="9"/>
  </r>
  <r>
    <d v="1989-10-19T00:00:00"/>
    <n v="1.723214"/>
    <n v="1.767857"/>
    <n v="1.723214"/>
    <n v="1.741071"/>
    <n v="1.438026"/>
    <n v="27974800"/>
    <x v="4"/>
    <s v="Thurs"/>
    <x v="29"/>
    <x v="0"/>
    <x v="9"/>
  </r>
  <r>
    <d v="1989-10-20T00:00:00"/>
    <n v="1.705357"/>
    <n v="1.758929"/>
    <n v="1.696429"/>
    <n v="1.714286"/>
    <n v="1.4159029999999999"/>
    <n v="65377200"/>
    <x v="0"/>
    <s v="Fri"/>
    <x v="21"/>
    <x v="0"/>
    <x v="9"/>
  </r>
  <r>
    <d v="1989-10-23T00:00:00"/>
    <n v="1.714286"/>
    <n v="1.723214"/>
    <n v="1.651786"/>
    <n v="1.669643"/>
    <n v="1.37903"/>
    <n v="30489200"/>
    <x v="1"/>
    <s v="Mon"/>
    <x v="82"/>
    <x v="1"/>
    <x v="9"/>
  </r>
  <r>
    <d v="1989-10-24T00:00:00"/>
    <n v="1.651786"/>
    <n v="1.732143"/>
    <n v="1.616071"/>
    <n v="1.700893"/>
    <n v="1.404841"/>
    <n v="54110000"/>
    <x v="2"/>
    <s v="Tues"/>
    <x v="62"/>
    <x v="0"/>
    <x v="9"/>
  </r>
  <r>
    <d v="1989-10-25T00:00:00"/>
    <n v="1.705357"/>
    <n v="1.705357"/>
    <n v="1.651786"/>
    <n v="1.660714"/>
    <n v="1.371656"/>
    <n v="29786400"/>
    <x v="3"/>
    <s v="Wednes"/>
    <x v="82"/>
    <x v="1"/>
    <x v="9"/>
  </r>
  <r>
    <d v="1989-10-26T00:00:00"/>
    <n v="1.625"/>
    <n v="1.660714"/>
    <n v="1.607143"/>
    <n v="1.616071"/>
    <n v="1.3347830000000001"/>
    <n v="42316400"/>
    <x v="4"/>
    <s v="Thurs"/>
    <x v="20"/>
    <x v="1"/>
    <x v="9"/>
  </r>
  <r>
    <d v="1989-10-27T00:00:00"/>
    <n v="1.616071"/>
    <n v="1.633929"/>
    <n v="1.589286"/>
    <n v="1.616071"/>
    <n v="1.3347830000000001"/>
    <n v="32354000"/>
    <x v="0"/>
    <s v="Fri"/>
    <x v="0"/>
    <x v="0"/>
    <x v="9"/>
  </r>
  <r>
    <d v="1989-10-30T00:00:00"/>
    <n v="1.625"/>
    <n v="1.642857"/>
    <n v="1.607143"/>
    <n v="1.633929"/>
    <n v="1.3495330000000001"/>
    <n v="21744800"/>
    <x v="1"/>
    <s v="Mon"/>
    <x v="21"/>
    <x v="0"/>
    <x v="9"/>
  </r>
  <r>
    <d v="1989-10-31T00:00:00"/>
    <n v="1.633929"/>
    <n v="1.660714"/>
    <n v="1.625"/>
    <n v="1.660714"/>
    <n v="1.371656"/>
    <n v="22999200"/>
    <x v="2"/>
    <s v="Tues"/>
    <x v="69"/>
    <x v="0"/>
    <x v="9"/>
  </r>
  <r>
    <d v="1989-11-01T00:00:00"/>
    <n v="1.651786"/>
    <n v="1.669643"/>
    <n v="1.633929"/>
    <n v="1.647321"/>
    <n v="1.360595"/>
    <n v="15296400"/>
    <x v="3"/>
    <s v="Wednes"/>
    <x v="4"/>
    <x v="1"/>
    <x v="9"/>
  </r>
  <r>
    <d v="1989-11-02T00:00:00"/>
    <n v="1.607143"/>
    <n v="1.607143"/>
    <n v="1.535714"/>
    <n v="1.571429"/>
    <n v="1.297911"/>
    <n v="113167600"/>
    <x v="4"/>
    <s v="Thurs"/>
    <x v="81"/>
    <x v="1"/>
    <x v="9"/>
  </r>
  <r>
    <d v="1989-11-03T00:00:00"/>
    <n v="1.571429"/>
    <n v="1.589286"/>
    <n v="1.544643"/>
    <n v="1.544643"/>
    <n v="1.275787"/>
    <n v="43663200"/>
    <x v="0"/>
    <s v="Fri"/>
    <x v="74"/>
    <x v="1"/>
    <x v="9"/>
  </r>
  <r>
    <d v="1989-11-06T00:00:00"/>
    <n v="1.553571"/>
    <n v="1.571429"/>
    <n v="1.535714"/>
    <n v="1.544643"/>
    <n v="1.275787"/>
    <n v="30772000"/>
    <x v="1"/>
    <s v="Mon"/>
    <x v="66"/>
    <x v="1"/>
    <x v="9"/>
  </r>
  <r>
    <d v="1989-11-07T00:00:00"/>
    <n v="1.544643"/>
    <n v="1.589286"/>
    <n v="1.544643"/>
    <n v="1.571429"/>
    <n v="1.297911"/>
    <n v="37830800"/>
    <x v="2"/>
    <s v="Tues"/>
    <x v="15"/>
    <x v="0"/>
    <x v="9"/>
  </r>
  <r>
    <d v="1989-11-08T00:00:00"/>
    <n v="1.580357"/>
    <n v="1.616071"/>
    <n v="1.580357"/>
    <n v="1.607143"/>
    <n v="1.3274090000000001"/>
    <n v="35658000"/>
    <x v="3"/>
    <s v="Wednes"/>
    <x v="15"/>
    <x v="0"/>
    <x v="9"/>
  </r>
  <r>
    <d v="1989-11-09T00:00:00"/>
    <n v="1.607143"/>
    <n v="1.642857"/>
    <n v="1.589286"/>
    <n v="1.642857"/>
    <n v="1.3569070000000001"/>
    <n v="22047200"/>
    <x v="4"/>
    <s v="Thurs"/>
    <x v="112"/>
    <x v="0"/>
    <x v="9"/>
  </r>
  <r>
    <d v="1989-11-10T00:00:00"/>
    <n v="1.633929"/>
    <n v="1.678571"/>
    <n v="1.633929"/>
    <n v="1.669643"/>
    <n v="1.37903"/>
    <n v="16214800"/>
    <x v="0"/>
    <s v="Fri"/>
    <x v="112"/>
    <x v="0"/>
    <x v="9"/>
  </r>
  <r>
    <d v="1989-11-13T00:00:00"/>
    <n v="1.660714"/>
    <n v="1.6875"/>
    <n v="1.660714"/>
    <n v="1.660714"/>
    <n v="1.371656"/>
    <n v="17004400"/>
    <x v="1"/>
    <s v="Mon"/>
    <x v="0"/>
    <x v="0"/>
    <x v="9"/>
  </r>
  <r>
    <d v="1989-11-14T00:00:00"/>
    <n v="1.660714"/>
    <n v="1.669643"/>
    <n v="1.589286"/>
    <n v="1.598214"/>
    <n v="1.3200339999999999"/>
    <n v="21095200"/>
    <x v="2"/>
    <s v="Tues"/>
    <x v="79"/>
    <x v="1"/>
    <x v="9"/>
  </r>
  <r>
    <d v="1989-11-15T00:00:00"/>
    <n v="1.607143"/>
    <n v="1.616071"/>
    <n v="1.571429"/>
    <n v="1.580357"/>
    <n v="1.3052859999999999"/>
    <n v="24446800"/>
    <x v="3"/>
    <s v="Wednes"/>
    <x v="74"/>
    <x v="1"/>
    <x v="9"/>
  </r>
  <r>
    <d v="1989-11-16T00:00:00"/>
    <n v="1.589286"/>
    <n v="1.598214"/>
    <n v="1.5625"/>
    <n v="1.598214"/>
    <n v="1.3200339999999999"/>
    <n v="24141600"/>
    <x v="4"/>
    <s v="Thurs"/>
    <x v="73"/>
    <x v="0"/>
    <x v="9"/>
  </r>
  <r>
    <d v="1989-11-17T00:00:00"/>
    <n v="1.589286"/>
    <n v="1.616071"/>
    <n v="1.589286"/>
    <n v="1.598214"/>
    <n v="1.323288"/>
    <n v="22139600"/>
    <x v="0"/>
    <s v="Fri"/>
    <x v="73"/>
    <x v="0"/>
    <x v="9"/>
  </r>
  <r>
    <d v="1989-11-20T00:00:00"/>
    <n v="1.607143"/>
    <n v="1.625"/>
    <n v="1.589286"/>
    <n v="1.616071"/>
    <n v="1.338074"/>
    <n v="27017200"/>
    <x v="1"/>
    <s v="Mon"/>
    <x v="73"/>
    <x v="0"/>
    <x v="9"/>
  </r>
  <r>
    <d v="1989-11-21T00:00:00"/>
    <n v="1.616071"/>
    <n v="1.660714"/>
    <n v="1.616071"/>
    <n v="1.616071"/>
    <n v="1.338074"/>
    <n v="35061600"/>
    <x v="2"/>
    <s v="Tues"/>
    <x v="0"/>
    <x v="0"/>
    <x v="9"/>
  </r>
  <r>
    <d v="1989-11-22T00:00:00"/>
    <n v="1.625"/>
    <n v="1.633929"/>
    <n v="1.589286"/>
    <n v="1.598214"/>
    <n v="1.323288"/>
    <n v="24486000"/>
    <x v="3"/>
    <s v="Wednes"/>
    <x v="74"/>
    <x v="1"/>
    <x v="9"/>
  </r>
  <r>
    <d v="1989-11-24T00:00:00"/>
    <n v="1.598214"/>
    <n v="1.607143"/>
    <n v="1.598214"/>
    <n v="1.598214"/>
    <n v="1.323288"/>
    <n v="6963600"/>
    <x v="0"/>
    <s v="Fri"/>
    <x v="0"/>
    <x v="0"/>
    <x v="9"/>
  </r>
  <r>
    <d v="1989-11-27T00:00:00"/>
    <n v="1.598214"/>
    <n v="1.616071"/>
    <n v="1.5625"/>
    <n v="1.571429"/>
    <n v="1.3011109999999999"/>
    <n v="26286400"/>
    <x v="1"/>
    <s v="Mon"/>
    <x v="64"/>
    <x v="1"/>
    <x v="9"/>
  </r>
  <r>
    <d v="1989-11-28T00:00:00"/>
    <n v="1.5625"/>
    <n v="1.580357"/>
    <n v="1.526786"/>
    <n v="1.575893"/>
    <n v="1.3048070000000001"/>
    <n v="33843600"/>
    <x v="2"/>
    <s v="Tues"/>
    <x v="45"/>
    <x v="0"/>
    <x v="9"/>
  </r>
  <r>
    <d v="1989-11-29T00:00:00"/>
    <n v="1.553571"/>
    <n v="1.580357"/>
    <n v="1.517857"/>
    <n v="1.571429"/>
    <n v="1.3011109999999999"/>
    <n v="38236800"/>
    <x v="3"/>
    <s v="Wednes"/>
    <x v="113"/>
    <x v="0"/>
    <x v="9"/>
  </r>
  <r>
    <d v="1989-11-30T00:00:00"/>
    <n v="1.5625"/>
    <n v="1.589286"/>
    <n v="1.553571"/>
    <n v="1.580357"/>
    <n v="1.308503"/>
    <n v="15862000"/>
    <x v="4"/>
    <s v="Thurs"/>
    <x v="29"/>
    <x v="0"/>
    <x v="9"/>
  </r>
  <r>
    <d v="1989-12-01T00:00:00"/>
    <n v="1.589286"/>
    <n v="1.607143"/>
    <n v="1.558036"/>
    <n v="1.571429"/>
    <n v="1.3011109999999999"/>
    <n v="36556800"/>
    <x v="0"/>
    <s v="Fri"/>
    <x v="71"/>
    <x v="1"/>
    <x v="9"/>
  </r>
  <r>
    <d v="1989-12-04T00:00:00"/>
    <n v="1.5625"/>
    <n v="1.625"/>
    <n v="1.5625"/>
    <n v="1.616071"/>
    <n v="1.338074"/>
    <n v="24340400"/>
    <x v="1"/>
    <s v="Mon"/>
    <x v="36"/>
    <x v="0"/>
    <x v="9"/>
  </r>
  <r>
    <d v="1989-12-05T00:00:00"/>
    <n v="1.616071"/>
    <n v="1.633929"/>
    <n v="1.589286"/>
    <n v="1.607143"/>
    <n v="1.330681"/>
    <n v="30441600"/>
    <x v="2"/>
    <s v="Tues"/>
    <x v="66"/>
    <x v="1"/>
    <x v="9"/>
  </r>
  <r>
    <d v="1989-12-06T00:00:00"/>
    <n v="1.607143"/>
    <n v="1.616071"/>
    <n v="1.464286"/>
    <n v="1.526786"/>
    <n v="1.2641469999999999"/>
    <n v="83745200"/>
    <x v="3"/>
    <s v="Wednes"/>
    <x v="146"/>
    <x v="1"/>
    <x v="9"/>
  </r>
  <r>
    <d v="1989-12-07T00:00:00"/>
    <n v="1.508929"/>
    <n v="1.544643"/>
    <n v="1.5"/>
    <n v="1.526786"/>
    <n v="1.2641469999999999"/>
    <n v="44604000"/>
    <x v="4"/>
    <s v="Thurs"/>
    <x v="29"/>
    <x v="0"/>
    <x v="9"/>
  </r>
  <r>
    <d v="1989-12-08T00:00:00"/>
    <n v="1.517857"/>
    <n v="1.535714"/>
    <n v="1.473214"/>
    <n v="1.491071"/>
    <n v="1.2345759999999999"/>
    <n v="63145600"/>
    <x v="0"/>
    <s v="Fri"/>
    <x v="74"/>
    <x v="1"/>
    <x v="9"/>
  </r>
  <r>
    <d v="1989-12-11T00:00:00"/>
    <n v="1.464286"/>
    <n v="1.482143"/>
    <n v="1.370536"/>
    <n v="1.401786"/>
    <n v="1.16065"/>
    <n v="162503600"/>
    <x v="1"/>
    <s v="Mon"/>
    <x v="79"/>
    <x v="1"/>
    <x v="9"/>
  </r>
  <r>
    <d v="1989-12-12T00:00:00"/>
    <n v="1.401786"/>
    <n v="1.410714"/>
    <n v="1.25"/>
    <n v="1.285714"/>
    <n v="1.0645450000000001"/>
    <n v="256354000"/>
    <x v="2"/>
    <s v="Tues"/>
    <x v="174"/>
    <x v="1"/>
    <x v="9"/>
  </r>
  <r>
    <d v="1989-12-13T00:00:00"/>
    <n v="1.285714"/>
    <n v="1.303571"/>
    <n v="1.267857"/>
    <n v="1.285714"/>
    <n v="1.0645450000000001"/>
    <n v="97440000"/>
    <x v="3"/>
    <s v="Wednes"/>
    <x v="0"/>
    <x v="0"/>
    <x v="9"/>
  </r>
  <r>
    <d v="1989-12-14T00:00:00"/>
    <n v="1.276786"/>
    <n v="1.290179"/>
    <n v="1.232143"/>
    <n v="1.245536"/>
    <n v="1.0312779999999999"/>
    <n v="76188000"/>
    <x v="4"/>
    <s v="Thurs"/>
    <x v="41"/>
    <x v="1"/>
    <x v="9"/>
  </r>
  <r>
    <d v="1989-12-15T00:00:00"/>
    <n v="1.241071"/>
    <n v="1.25"/>
    <n v="1.160714"/>
    <n v="1.205357"/>
    <n v="0.99801099999999998"/>
    <n v="129542000"/>
    <x v="0"/>
    <s v="Fri"/>
    <x v="81"/>
    <x v="1"/>
    <x v="9"/>
  </r>
  <r>
    <d v="1989-12-18T00:00:00"/>
    <n v="1.205357"/>
    <n v="1.25"/>
    <n v="1.205357"/>
    <n v="1.241071"/>
    <n v="1.0275810000000001"/>
    <n v="76801200"/>
    <x v="1"/>
    <s v="Mon"/>
    <x v="112"/>
    <x v="0"/>
    <x v="9"/>
  </r>
  <r>
    <d v="1989-12-19T00:00:00"/>
    <n v="1.232143"/>
    <n v="1.267857"/>
    <n v="1.232143"/>
    <n v="1.25"/>
    <n v="1.0349740000000001"/>
    <n v="62798400"/>
    <x v="2"/>
    <s v="Tues"/>
    <x v="29"/>
    <x v="0"/>
    <x v="9"/>
  </r>
  <r>
    <d v="1989-12-20T00:00:00"/>
    <n v="1.276786"/>
    <n v="1.294643"/>
    <n v="1.258929"/>
    <n v="1.276786"/>
    <n v="1.0571520000000001"/>
    <n v="44497600"/>
    <x v="3"/>
    <s v="Wednes"/>
    <x v="0"/>
    <x v="0"/>
    <x v="9"/>
  </r>
  <r>
    <d v="1989-12-21T00:00:00"/>
    <n v="1.276786"/>
    <n v="1.294643"/>
    <n v="1.267857"/>
    <n v="1.294643"/>
    <n v="1.0719369999999999"/>
    <n v="76202000"/>
    <x v="4"/>
    <s v="Thurs"/>
    <x v="29"/>
    <x v="0"/>
    <x v="9"/>
  </r>
  <r>
    <d v="1989-12-22T00:00:00"/>
    <n v="1.294643"/>
    <n v="1.330357"/>
    <n v="1.285714"/>
    <n v="1.303571"/>
    <n v="1.0793299999999999"/>
    <n v="46146800"/>
    <x v="0"/>
    <s v="Fri"/>
    <x v="73"/>
    <x v="0"/>
    <x v="9"/>
  </r>
  <r>
    <d v="1989-12-26T00:00:00"/>
    <n v="1.3125"/>
    <n v="1.3125"/>
    <n v="1.258929"/>
    <n v="1.267857"/>
    <n v="1.04976"/>
    <n v="33821200"/>
    <x v="2"/>
    <s v="Tues"/>
    <x v="82"/>
    <x v="1"/>
    <x v="9"/>
  </r>
  <r>
    <d v="1989-12-27T00:00:00"/>
    <n v="1.267857"/>
    <n v="1.276786"/>
    <n v="1.25"/>
    <n v="1.254464"/>
    <n v="1.03867"/>
    <n v="64251600"/>
    <x v="3"/>
    <s v="Wednes"/>
    <x v="31"/>
    <x v="1"/>
    <x v="9"/>
  </r>
  <r>
    <d v="1989-12-28T00:00:00"/>
    <n v="1.25"/>
    <n v="1.258929"/>
    <n v="1.223214"/>
    <n v="1.236607"/>
    <n v="1.0238849999999999"/>
    <n v="37814000"/>
    <x v="4"/>
    <s v="Thurs"/>
    <x v="31"/>
    <x v="1"/>
    <x v="9"/>
  </r>
  <r>
    <d v="1989-12-29T00:00:00"/>
    <n v="1.241071"/>
    <n v="1.276786"/>
    <n v="1.227679"/>
    <n v="1.258929"/>
    <n v="1.042367"/>
    <n v="38102400"/>
    <x v="0"/>
    <s v="Fri"/>
    <x v="113"/>
    <x v="0"/>
    <x v="9"/>
  </r>
  <r>
    <d v="1990-01-02T00:00:00"/>
    <n v="1.258929"/>
    <n v="1.339286"/>
    <n v="1.25"/>
    <n v="1.330357"/>
    <n v="1.1015079999999999"/>
    <n v="45799600"/>
    <x v="2"/>
    <s v="Tues"/>
    <x v="144"/>
    <x v="0"/>
    <x v="10"/>
  </r>
  <r>
    <d v="1990-01-03T00:00:00"/>
    <n v="1.357143"/>
    <n v="1.357143"/>
    <n v="1.339286"/>
    <n v="1.339286"/>
    <n v="1.1089009999999999"/>
    <n v="51998800"/>
    <x v="3"/>
    <s v="Wednes"/>
    <x v="71"/>
    <x v="1"/>
    <x v="10"/>
  </r>
  <r>
    <d v="1990-01-04T00:00:00"/>
    <n v="1.366071"/>
    <n v="1.383929"/>
    <n v="1.330357"/>
    <n v="1.34375"/>
    <n v="1.1125970000000001"/>
    <n v="55378400"/>
    <x v="4"/>
    <s v="Thurs"/>
    <x v="28"/>
    <x v="1"/>
    <x v="10"/>
  </r>
  <r>
    <d v="1990-01-05T00:00:00"/>
    <n v="1.348214"/>
    <n v="1.366071"/>
    <n v="1.321429"/>
    <n v="1.348214"/>
    <n v="1.116293"/>
    <n v="30828000"/>
    <x v="0"/>
    <s v="Fri"/>
    <x v="0"/>
    <x v="0"/>
    <x v="10"/>
  </r>
  <r>
    <d v="1990-01-08T00:00:00"/>
    <n v="1.339286"/>
    <n v="1.357143"/>
    <n v="1.321429"/>
    <n v="1.357143"/>
    <n v="1.123686"/>
    <n v="25393200"/>
    <x v="1"/>
    <s v="Mon"/>
    <x v="29"/>
    <x v="0"/>
    <x v="10"/>
  </r>
  <r>
    <d v="1990-01-09T00:00:00"/>
    <n v="1.357143"/>
    <n v="1.357143"/>
    <n v="1.321429"/>
    <n v="1.34375"/>
    <n v="1.1125970000000001"/>
    <n v="21534800"/>
    <x v="2"/>
    <s v="Tues"/>
    <x v="31"/>
    <x v="1"/>
    <x v="10"/>
  </r>
  <r>
    <d v="1990-01-10T00:00:00"/>
    <n v="1.34375"/>
    <n v="1.34375"/>
    <n v="1.276786"/>
    <n v="1.285714"/>
    <n v="1.0645450000000001"/>
    <n v="49929600"/>
    <x v="3"/>
    <s v="Wednes"/>
    <x v="175"/>
    <x v="1"/>
    <x v="10"/>
  </r>
  <r>
    <d v="1990-01-11T00:00:00"/>
    <n v="1.294643"/>
    <n v="1.294643"/>
    <n v="1.232143"/>
    <n v="1.232143"/>
    <n v="1.020189"/>
    <n v="52763200"/>
    <x v="4"/>
    <s v="Thurs"/>
    <x v="79"/>
    <x v="1"/>
    <x v="10"/>
  </r>
  <r>
    <d v="1990-01-12T00:00:00"/>
    <n v="1.223214"/>
    <n v="1.241071"/>
    <n v="1.205357"/>
    <n v="1.232143"/>
    <n v="1.020189"/>
    <n v="42974400"/>
    <x v="0"/>
    <s v="Fri"/>
    <x v="21"/>
    <x v="0"/>
    <x v="10"/>
  </r>
  <r>
    <d v="1990-01-15T00:00:00"/>
    <n v="1.232143"/>
    <n v="1.276786"/>
    <n v="1.223214"/>
    <n v="1.223214"/>
    <n v="1.012796"/>
    <n v="40434800"/>
    <x v="1"/>
    <s v="Mon"/>
    <x v="20"/>
    <x v="1"/>
    <x v="10"/>
  </r>
  <r>
    <d v="1990-01-16T00:00:00"/>
    <n v="1.196429"/>
    <n v="1.25"/>
    <n v="1.169643"/>
    <n v="1.245536"/>
    <n v="1.0312779999999999"/>
    <n v="53561200"/>
    <x v="2"/>
    <s v="Tues"/>
    <x v="62"/>
    <x v="0"/>
    <x v="10"/>
  </r>
  <r>
    <d v="1990-01-17T00:00:00"/>
    <n v="1.241071"/>
    <n v="1.241071"/>
    <n v="1.178571"/>
    <n v="1.1875"/>
    <n v="0.98322500000000002"/>
    <n v="49324800"/>
    <x v="3"/>
    <s v="Wednes"/>
    <x v="142"/>
    <x v="1"/>
    <x v="10"/>
  </r>
  <r>
    <d v="1990-01-18T00:00:00"/>
    <n v="1.178571"/>
    <n v="1.196429"/>
    <n v="1.151786"/>
    <n v="1.15625"/>
    <n v="0.95735099999999995"/>
    <n v="68322800"/>
    <x v="4"/>
    <s v="Thurs"/>
    <x v="28"/>
    <x v="1"/>
    <x v="10"/>
  </r>
  <r>
    <d v="1990-01-19T00:00:00"/>
    <n v="1.205357"/>
    <n v="1.232143"/>
    <n v="1.196429"/>
    <n v="1.223214"/>
    <n v="1.012796"/>
    <n v="66284400"/>
    <x v="0"/>
    <s v="Fri"/>
    <x v="29"/>
    <x v="0"/>
    <x v="10"/>
  </r>
  <r>
    <d v="1990-01-22T00:00:00"/>
    <n v="1.214286"/>
    <n v="1.232143"/>
    <n v="1.1875"/>
    <n v="1.1875"/>
    <n v="0.98322500000000002"/>
    <n v="36402800"/>
    <x v="1"/>
    <s v="Mon"/>
    <x v="74"/>
    <x v="1"/>
    <x v="10"/>
  </r>
  <r>
    <d v="1990-01-23T00:00:00"/>
    <n v="1.205357"/>
    <n v="1.223214"/>
    <n v="1.178571"/>
    <n v="1.205357"/>
    <n v="0.99801099999999998"/>
    <n v="35218400"/>
    <x v="2"/>
    <s v="Tues"/>
    <x v="0"/>
    <x v="0"/>
    <x v="10"/>
  </r>
  <r>
    <d v="1990-01-24T00:00:00"/>
    <n v="1.160714"/>
    <n v="1.223214"/>
    <n v="1.151786"/>
    <n v="1.214286"/>
    <n v="1.005403"/>
    <n v="42448000"/>
    <x v="3"/>
    <s v="Wednes"/>
    <x v="75"/>
    <x v="0"/>
    <x v="10"/>
  </r>
  <r>
    <d v="1990-01-25T00:00:00"/>
    <n v="1.223214"/>
    <n v="1.241071"/>
    <n v="1.214286"/>
    <n v="1.21875"/>
    <n v="1.0091000000000001"/>
    <n v="27885200"/>
    <x v="4"/>
    <s v="Thurs"/>
    <x v="2"/>
    <x v="1"/>
    <x v="10"/>
  </r>
  <r>
    <d v="1990-01-26T00:00:00"/>
    <n v="1.214286"/>
    <n v="1.214286"/>
    <n v="1.151786"/>
    <n v="1.169643"/>
    <n v="0.96843999999999997"/>
    <n v="45312400"/>
    <x v="0"/>
    <s v="Fri"/>
    <x v="82"/>
    <x v="1"/>
    <x v="10"/>
  </r>
  <r>
    <d v="1990-01-29T00:00:00"/>
    <n v="1.178571"/>
    <n v="1.196429"/>
    <n v="1.147321"/>
    <n v="1.1875"/>
    <n v="0.98322500000000002"/>
    <n v="29982400"/>
    <x v="1"/>
    <s v="Mon"/>
    <x v="21"/>
    <x v="0"/>
    <x v="10"/>
  </r>
  <r>
    <d v="1990-01-30T00:00:00"/>
    <n v="1.1875"/>
    <n v="1.232143"/>
    <n v="1.178571"/>
    <n v="1.214286"/>
    <n v="1.005403"/>
    <n v="29111600"/>
    <x v="2"/>
    <s v="Tues"/>
    <x v="15"/>
    <x v="0"/>
    <x v="10"/>
  </r>
  <r>
    <d v="1990-01-31T00:00:00"/>
    <n v="1.232143"/>
    <n v="1.241071"/>
    <n v="1.178571"/>
    <n v="1.214286"/>
    <n v="1.005403"/>
    <n v="35985600"/>
    <x v="3"/>
    <s v="Wednes"/>
    <x v="71"/>
    <x v="1"/>
    <x v="10"/>
  </r>
  <r>
    <d v="1990-02-01T00:00:00"/>
    <n v="1.232143"/>
    <n v="1.236607"/>
    <n v="1.196429"/>
    <n v="1.200893"/>
    <n v="0.99431499999999995"/>
    <n v="29268400"/>
    <x v="4"/>
    <s v="Thurs"/>
    <x v="41"/>
    <x v="1"/>
    <x v="10"/>
  </r>
  <r>
    <d v="1990-02-02T00:00:00"/>
    <n v="1.1875"/>
    <n v="1.241071"/>
    <n v="1.1875"/>
    <n v="1.223214"/>
    <n v="1.012796"/>
    <n v="29618400"/>
    <x v="0"/>
    <s v="Fri"/>
    <x v="112"/>
    <x v="0"/>
    <x v="10"/>
  </r>
  <r>
    <d v="1990-02-05T00:00:00"/>
    <n v="1.223214"/>
    <n v="1.258929"/>
    <n v="1.214286"/>
    <n v="1.25"/>
    <n v="1.0349740000000001"/>
    <n v="25438000"/>
    <x v="1"/>
    <s v="Mon"/>
    <x v="15"/>
    <x v="0"/>
    <x v="10"/>
  </r>
  <r>
    <d v="1990-02-06T00:00:00"/>
    <n v="1.241071"/>
    <n v="1.25"/>
    <n v="1.214286"/>
    <n v="1.241071"/>
    <n v="1.0275810000000001"/>
    <n v="18480000"/>
    <x v="2"/>
    <s v="Tues"/>
    <x v="0"/>
    <x v="0"/>
    <x v="10"/>
  </r>
  <r>
    <d v="1990-02-07T00:00:00"/>
    <n v="1.178571"/>
    <n v="1.214286"/>
    <n v="1.160714"/>
    <n v="1.1875"/>
    <n v="0.98322500000000002"/>
    <n v="78111600"/>
    <x v="3"/>
    <s v="Wednes"/>
    <x v="21"/>
    <x v="0"/>
    <x v="10"/>
  </r>
  <r>
    <d v="1990-02-08T00:00:00"/>
    <n v="1.1875"/>
    <n v="1.196429"/>
    <n v="1.151786"/>
    <n v="1.178571"/>
    <n v="0.97583299999999995"/>
    <n v="46659200"/>
    <x v="4"/>
    <s v="Thurs"/>
    <x v="20"/>
    <x v="1"/>
    <x v="10"/>
  </r>
  <r>
    <d v="1990-02-09T00:00:00"/>
    <n v="1.196429"/>
    <n v="1.232143"/>
    <n v="1.1875"/>
    <n v="1.223214"/>
    <n v="1.012796"/>
    <n v="42019600"/>
    <x v="0"/>
    <s v="Fri"/>
    <x v="69"/>
    <x v="0"/>
    <x v="10"/>
  </r>
  <r>
    <d v="1990-02-12T00:00:00"/>
    <n v="1.223214"/>
    <n v="1.232143"/>
    <n v="1.205357"/>
    <n v="1.214286"/>
    <n v="1.005403"/>
    <n v="18729200"/>
    <x v="1"/>
    <s v="Mon"/>
    <x v="66"/>
    <x v="1"/>
    <x v="10"/>
  </r>
  <r>
    <d v="1990-02-13T00:00:00"/>
    <n v="1.214286"/>
    <n v="1.25"/>
    <n v="1.205357"/>
    <n v="1.232143"/>
    <n v="1.020189"/>
    <n v="25541600"/>
    <x v="2"/>
    <s v="Tues"/>
    <x v="29"/>
    <x v="0"/>
    <x v="10"/>
  </r>
  <r>
    <d v="1990-02-14T00:00:00"/>
    <n v="1.232143"/>
    <n v="1.241071"/>
    <n v="1.205357"/>
    <n v="1.223214"/>
    <n v="1.012796"/>
    <n v="24015600"/>
    <x v="3"/>
    <s v="Wednes"/>
    <x v="20"/>
    <x v="1"/>
    <x v="10"/>
  </r>
  <r>
    <d v="1990-02-15T00:00:00"/>
    <n v="1.205357"/>
    <n v="1.223214"/>
    <n v="1.196429"/>
    <n v="1.223214"/>
    <n v="1.012796"/>
    <n v="24491600"/>
    <x v="4"/>
    <s v="Thurs"/>
    <x v="29"/>
    <x v="0"/>
    <x v="10"/>
  </r>
  <r>
    <d v="1990-02-16T00:00:00"/>
    <n v="1.223214"/>
    <n v="1.232143"/>
    <n v="1.205357"/>
    <n v="1.205357"/>
    <n v="1.001228"/>
    <n v="31802400"/>
    <x v="0"/>
    <s v="Fri"/>
    <x v="71"/>
    <x v="1"/>
    <x v="10"/>
  </r>
  <r>
    <d v="1990-02-20T00:00:00"/>
    <n v="1.196429"/>
    <n v="1.205357"/>
    <n v="1.178571"/>
    <n v="1.196429"/>
    <n v="0.993811"/>
    <n v="30811200"/>
    <x v="2"/>
    <s v="Tues"/>
    <x v="0"/>
    <x v="0"/>
    <x v="10"/>
  </r>
  <r>
    <d v="1990-02-21T00:00:00"/>
    <n v="1.169643"/>
    <n v="1.223214"/>
    <n v="1.160714"/>
    <n v="1.214286"/>
    <n v="1.0086440000000001"/>
    <n v="43976800"/>
    <x v="3"/>
    <s v="Wednes"/>
    <x v="141"/>
    <x v="0"/>
    <x v="10"/>
  </r>
  <r>
    <d v="1990-02-22T00:00:00"/>
    <n v="1.214286"/>
    <n v="1.232143"/>
    <n v="1.178571"/>
    <n v="1.178571"/>
    <n v="0.97897800000000001"/>
    <n v="48795600"/>
    <x v="4"/>
    <s v="Thurs"/>
    <x v="67"/>
    <x v="1"/>
    <x v="10"/>
  </r>
  <r>
    <d v="1990-02-23T00:00:00"/>
    <n v="1.169643"/>
    <n v="1.196429"/>
    <n v="1.169643"/>
    <n v="1.1875"/>
    <n v="0.98639399999999999"/>
    <n v="37489200"/>
    <x v="0"/>
    <s v="Fri"/>
    <x v="29"/>
    <x v="0"/>
    <x v="10"/>
  </r>
  <r>
    <d v="1990-02-26T00:00:00"/>
    <n v="1.178571"/>
    <n v="1.223214"/>
    <n v="1.178571"/>
    <n v="1.214286"/>
    <n v="1.0086440000000001"/>
    <n v="19902400"/>
    <x v="1"/>
    <s v="Mon"/>
    <x v="30"/>
    <x v="0"/>
    <x v="10"/>
  </r>
  <r>
    <d v="1990-02-27T00:00:00"/>
    <n v="1.214286"/>
    <n v="1.223214"/>
    <n v="1.196429"/>
    <n v="1.196429"/>
    <n v="0.993811"/>
    <n v="18488400"/>
    <x v="2"/>
    <s v="Tues"/>
    <x v="71"/>
    <x v="1"/>
    <x v="10"/>
  </r>
  <r>
    <d v="1990-02-28T00:00:00"/>
    <n v="1.196429"/>
    <n v="1.214286"/>
    <n v="1.1875"/>
    <n v="1.214286"/>
    <n v="1.0086440000000001"/>
    <n v="27333600"/>
    <x v="3"/>
    <s v="Wednes"/>
    <x v="29"/>
    <x v="0"/>
    <x v="10"/>
  </r>
  <r>
    <d v="1990-03-01T00:00:00"/>
    <n v="1.196429"/>
    <n v="1.241071"/>
    <n v="1.1875"/>
    <n v="1.223214"/>
    <n v="1.0160610000000001"/>
    <n v="50974000"/>
    <x v="4"/>
    <s v="Thurs"/>
    <x v="69"/>
    <x v="0"/>
    <x v="10"/>
  </r>
  <r>
    <d v="1990-03-02T00:00:00"/>
    <n v="1.196429"/>
    <n v="1.241071"/>
    <n v="1.1875"/>
    <n v="1.205357"/>
    <n v="1.001228"/>
    <n v="26224800"/>
    <x v="0"/>
    <s v="Fri"/>
    <x v="73"/>
    <x v="0"/>
    <x v="10"/>
  </r>
  <r>
    <d v="1990-03-05T00:00:00"/>
    <n v="1.196429"/>
    <n v="1.241071"/>
    <n v="1.196429"/>
    <n v="1.232143"/>
    <n v="1.023477"/>
    <n v="45617600"/>
    <x v="1"/>
    <s v="Mon"/>
    <x v="112"/>
    <x v="0"/>
    <x v="10"/>
  </r>
  <r>
    <d v="1990-03-06T00:00:00"/>
    <n v="1.25"/>
    <n v="1.258929"/>
    <n v="1.232143"/>
    <n v="1.258929"/>
    <n v="1.0457259999999999"/>
    <n v="39004000"/>
    <x v="2"/>
    <s v="Tues"/>
    <x v="21"/>
    <x v="0"/>
    <x v="10"/>
  </r>
  <r>
    <d v="1990-03-07T00:00:00"/>
    <n v="1.25"/>
    <n v="1.285714"/>
    <n v="1.25"/>
    <n v="1.263393"/>
    <n v="1.0494349999999999"/>
    <n v="51055200"/>
    <x v="3"/>
    <s v="Wednes"/>
    <x v="45"/>
    <x v="0"/>
    <x v="10"/>
  </r>
  <r>
    <d v="1990-03-08T00:00:00"/>
    <n v="1.276786"/>
    <n v="1.321429"/>
    <n v="1.25"/>
    <n v="1.3125"/>
    <n v="1.0902259999999999"/>
    <n v="55960800"/>
    <x v="4"/>
    <s v="Thurs"/>
    <x v="112"/>
    <x v="0"/>
    <x v="10"/>
  </r>
  <r>
    <d v="1990-03-09T00:00:00"/>
    <n v="1.3125"/>
    <n v="1.339286"/>
    <n v="1.294643"/>
    <n v="1.316964"/>
    <n v="1.093934"/>
    <n v="57618400"/>
    <x v="0"/>
    <s v="Fri"/>
    <x v="25"/>
    <x v="0"/>
    <x v="10"/>
  </r>
  <r>
    <d v="1990-03-12T00:00:00"/>
    <n v="1.330357"/>
    <n v="1.339286"/>
    <n v="1.294643"/>
    <n v="1.308036"/>
    <n v="1.0865180000000001"/>
    <n v="40989200"/>
    <x v="1"/>
    <s v="Mon"/>
    <x v="28"/>
    <x v="1"/>
    <x v="10"/>
  </r>
  <r>
    <d v="1990-03-13T00:00:00"/>
    <n v="1.303571"/>
    <n v="1.330357"/>
    <n v="1.294643"/>
    <n v="1.316964"/>
    <n v="1.093934"/>
    <n v="37144800"/>
    <x v="2"/>
    <s v="Tues"/>
    <x v="45"/>
    <x v="0"/>
    <x v="10"/>
  </r>
  <r>
    <d v="1990-03-14T00:00:00"/>
    <n v="1.3125"/>
    <n v="1.330357"/>
    <n v="1.303571"/>
    <n v="1.321429"/>
    <n v="1.097642"/>
    <n v="25446400"/>
    <x v="3"/>
    <s v="Wednes"/>
    <x v="21"/>
    <x v="0"/>
    <x v="10"/>
  </r>
  <r>
    <d v="1990-03-15T00:00:00"/>
    <n v="1.303571"/>
    <n v="1.357143"/>
    <n v="1.303571"/>
    <n v="1.3125"/>
    <n v="1.0902259999999999"/>
    <n v="30058000"/>
    <x v="4"/>
    <s v="Thurs"/>
    <x v="21"/>
    <x v="0"/>
    <x v="10"/>
  </r>
  <r>
    <d v="1990-03-16T00:00:00"/>
    <n v="1.428571"/>
    <n v="1.455357"/>
    <n v="1.397321"/>
    <n v="1.4375"/>
    <n v="1.1940569999999999"/>
    <n v="161190400"/>
    <x v="0"/>
    <s v="Fri"/>
    <x v="21"/>
    <x v="0"/>
    <x v="10"/>
  </r>
  <r>
    <d v="1990-03-19T00:00:00"/>
    <n v="1.446429"/>
    <n v="1.517857"/>
    <n v="1.428571"/>
    <n v="1.513393"/>
    <n v="1.2570969999999999"/>
    <n v="107948400"/>
    <x v="1"/>
    <s v="Mon"/>
    <x v="137"/>
    <x v="0"/>
    <x v="10"/>
  </r>
  <r>
    <d v="1990-03-20T00:00:00"/>
    <n v="1.508929"/>
    <n v="1.535714"/>
    <n v="1.455357"/>
    <n v="1.477679"/>
    <n v="1.2274309999999999"/>
    <n v="97829200"/>
    <x v="2"/>
    <s v="Tues"/>
    <x v="41"/>
    <x v="1"/>
    <x v="10"/>
  </r>
  <r>
    <d v="1990-03-21T00:00:00"/>
    <n v="1.473214"/>
    <n v="1.508929"/>
    <n v="1.473214"/>
    <n v="1.486607"/>
    <n v="1.234847"/>
    <n v="38183600"/>
    <x v="3"/>
    <s v="Wednes"/>
    <x v="45"/>
    <x v="0"/>
    <x v="10"/>
  </r>
  <r>
    <d v="1990-03-22T00:00:00"/>
    <n v="1.491071"/>
    <n v="1.508929"/>
    <n v="1.455357"/>
    <n v="1.455357"/>
    <n v="1.20889"/>
    <n v="57915200"/>
    <x v="4"/>
    <s v="Thurs"/>
    <x v="81"/>
    <x v="1"/>
    <x v="10"/>
  </r>
  <r>
    <d v="1990-03-23T00:00:00"/>
    <n v="1.473214"/>
    <n v="1.535714"/>
    <n v="1.464286"/>
    <n v="1.508929"/>
    <n v="1.2533890000000001"/>
    <n v="56996800"/>
    <x v="0"/>
    <s v="Fri"/>
    <x v="30"/>
    <x v="0"/>
    <x v="10"/>
  </r>
  <r>
    <d v="1990-03-26T00:00:00"/>
    <n v="1.517857"/>
    <n v="1.549107"/>
    <n v="1.5"/>
    <n v="1.508929"/>
    <n v="1.2533890000000001"/>
    <n v="32015200"/>
    <x v="1"/>
    <s v="Mon"/>
    <x v="66"/>
    <x v="1"/>
    <x v="10"/>
  </r>
  <r>
    <d v="1990-03-27T00:00:00"/>
    <n v="1.5"/>
    <n v="1.508929"/>
    <n v="1.473214"/>
    <n v="1.5"/>
    <n v="1.2459720000000001"/>
    <n v="21151200"/>
    <x v="2"/>
    <s v="Tues"/>
    <x v="0"/>
    <x v="0"/>
    <x v="10"/>
  </r>
  <r>
    <d v="1990-03-28T00:00:00"/>
    <n v="1.5"/>
    <n v="1.504464"/>
    <n v="1.464286"/>
    <n v="1.473214"/>
    <n v="1.2237229999999999"/>
    <n v="25734800"/>
    <x v="3"/>
    <s v="Wednes"/>
    <x v="74"/>
    <x v="1"/>
    <x v="10"/>
  </r>
  <r>
    <d v="1990-03-29T00:00:00"/>
    <n v="1.464286"/>
    <n v="1.482143"/>
    <n v="1.455357"/>
    <n v="1.46875"/>
    <n v="1.2200150000000001"/>
    <n v="24222800"/>
    <x v="4"/>
    <s v="Thurs"/>
    <x v="25"/>
    <x v="0"/>
    <x v="10"/>
  </r>
  <r>
    <d v="1990-03-30T00:00:00"/>
    <n v="1.428571"/>
    <n v="1.464286"/>
    <n v="1.428571"/>
    <n v="1.4375"/>
    <n v="1.1940569999999999"/>
    <n v="55837600"/>
    <x v="0"/>
    <s v="Fri"/>
    <x v="21"/>
    <x v="0"/>
    <x v="10"/>
  </r>
  <r>
    <d v="1990-04-02T00:00:00"/>
    <n v="1.428571"/>
    <n v="1.450893"/>
    <n v="1.410714"/>
    <n v="1.4375"/>
    <n v="1.1940569999999999"/>
    <n v="37192400"/>
    <x v="1"/>
    <s v="Mon"/>
    <x v="21"/>
    <x v="0"/>
    <x v="10"/>
  </r>
  <r>
    <d v="1990-04-03T00:00:00"/>
    <n v="1.446429"/>
    <n v="1.491071"/>
    <n v="1.446429"/>
    <n v="1.491071"/>
    <n v="1.2385550000000001"/>
    <n v="34927200"/>
    <x v="2"/>
    <s v="Tues"/>
    <x v="165"/>
    <x v="0"/>
    <x v="10"/>
  </r>
  <r>
    <d v="1990-04-04T00:00:00"/>
    <n v="1.482143"/>
    <n v="1.5"/>
    <n v="1.455357"/>
    <n v="1.473214"/>
    <n v="1.2237229999999999"/>
    <n v="37433200"/>
    <x v="3"/>
    <s v="Wednes"/>
    <x v="20"/>
    <x v="1"/>
    <x v="10"/>
  </r>
  <r>
    <d v="1990-04-05T00:00:00"/>
    <n v="1.464286"/>
    <n v="1.473214"/>
    <n v="1.428571"/>
    <n v="1.4375"/>
    <n v="1.1940569999999999"/>
    <n v="27048000"/>
    <x v="4"/>
    <s v="Thurs"/>
    <x v="74"/>
    <x v="1"/>
    <x v="10"/>
  </r>
  <r>
    <d v="1990-04-06T00:00:00"/>
    <n v="1.4375"/>
    <n v="1.473214"/>
    <n v="1.419643"/>
    <n v="1.424107"/>
    <n v="1.1829320000000001"/>
    <n v="29559600"/>
    <x v="0"/>
    <s v="Fri"/>
    <x v="31"/>
    <x v="1"/>
    <x v="10"/>
  </r>
  <r>
    <d v="1990-04-09T00:00:00"/>
    <n v="1.419643"/>
    <n v="1.482143"/>
    <n v="1.410714"/>
    <n v="1.46875"/>
    <n v="1.2200150000000001"/>
    <n v="26370400"/>
    <x v="1"/>
    <s v="Mon"/>
    <x v="62"/>
    <x v="0"/>
    <x v="10"/>
  </r>
  <r>
    <d v="1990-04-10T00:00:00"/>
    <n v="1.473214"/>
    <n v="1.5"/>
    <n v="1.464286"/>
    <n v="1.473214"/>
    <n v="1.2237229999999999"/>
    <n v="32830000"/>
    <x v="2"/>
    <s v="Tues"/>
    <x v="0"/>
    <x v="0"/>
    <x v="10"/>
  </r>
  <r>
    <d v="1990-04-11T00:00:00"/>
    <n v="1.482143"/>
    <n v="1.535714"/>
    <n v="1.482143"/>
    <n v="1.517857"/>
    <n v="1.260805"/>
    <n v="53289600"/>
    <x v="3"/>
    <s v="Wednes"/>
    <x v="112"/>
    <x v="0"/>
    <x v="10"/>
  </r>
  <r>
    <d v="1990-04-12T00:00:00"/>
    <n v="1.535714"/>
    <n v="1.571429"/>
    <n v="1.517857"/>
    <n v="1.544643"/>
    <n v="1.2830550000000001"/>
    <n v="52950800"/>
    <x v="4"/>
    <s v="Thurs"/>
    <x v="21"/>
    <x v="0"/>
    <x v="10"/>
  </r>
  <r>
    <d v="1990-04-16T00:00:00"/>
    <n v="1.553571"/>
    <n v="1.580357"/>
    <n v="1.544643"/>
    <n v="1.5625"/>
    <n v="1.297887"/>
    <n v="56722400"/>
    <x v="1"/>
    <s v="Mon"/>
    <x v="21"/>
    <x v="0"/>
    <x v="10"/>
  </r>
  <r>
    <d v="1990-04-17T00:00:00"/>
    <n v="1.544643"/>
    <n v="1.553571"/>
    <n v="1.526786"/>
    <n v="1.544643"/>
    <n v="1.2830550000000001"/>
    <n v="32776800"/>
    <x v="2"/>
    <s v="Tues"/>
    <x v="0"/>
    <x v="0"/>
    <x v="10"/>
  </r>
  <r>
    <d v="1990-04-18T00:00:00"/>
    <n v="1.544643"/>
    <n v="1.5625"/>
    <n v="1.517857"/>
    <n v="1.544643"/>
    <n v="1.2830550000000001"/>
    <n v="48361600"/>
    <x v="3"/>
    <s v="Wednes"/>
    <x v="0"/>
    <x v="0"/>
    <x v="10"/>
  </r>
  <r>
    <d v="1990-04-19T00:00:00"/>
    <n v="1.491071"/>
    <n v="1.540179"/>
    <n v="1.428571"/>
    <n v="1.4375"/>
    <n v="1.1940569999999999"/>
    <n v="120369200"/>
    <x v="4"/>
    <s v="Thurs"/>
    <x v="142"/>
    <x v="1"/>
    <x v="10"/>
  </r>
  <r>
    <d v="1990-04-20T00:00:00"/>
    <n v="1.459821"/>
    <n v="1.482143"/>
    <n v="1.419643"/>
    <n v="1.4375"/>
    <n v="1.1940569999999999"/>
    <n v="80880800"/>
    <x v="0"/>
    <s v="Fri"/>
    <x v="28"/>
    <x v="1"/>
    <x v="10"/>
  </r>
  <r>
    <d v="1990-04-23T00:00:00"/>
    <n v="1.4375"/>
    <n v="1.446429"/>
    <n v="1.410714"/>
    <n v="1.419643"/>
    <n v="1.1792229999999999"/>
    <n v="32088000"/>
    <x v="1"/>
    <s v="Mon"/>
    <x v="71"/>
    <x v="1"/>
    <x v="10"/>
  </r>
  <r>
    <d v="1990-04-24T00:00:00"/>
    <n v="1.428571"/>
    <n v="1.446429"/>
    <n v="1.375"/>
    <n v="1.383929"/>
    <n v="1.1495580000000001"/>
    <n v="75933200"/>
    <x v="2"/>
    <s v="Tues"/>
    <x v="140"/>
    <x v="1"/>
    <x v="10"/>
  </r>
  <r>
    <d v="1990-04-25T00:00:00"/>
    <n v="1.383929"/>
    <n v="1.392857"/>
    <n v="1.366071"/>
    <n v="1.383929"/>
    <n v="1.1495580000000001"/>
    <n v="33143600"/>
    <x v="3"/>
    <s v="Wednes"/>
    <x v="0"/>
    <x v="0"/>
    <x v="10"/>
  </r>
  <r>
    <d v="1990-04-26T00:00:00"/>
    <n v="1.392857"/>
    <n v="1.410714"/>
    <n v="1.361607"/>
    <n v="1.388393"/>
    <n v="1.1532659999999999"/>
    <n v="35540400"/>
    <x v="4"/>
    <s v="Thurs"/>
    <x v="2"/>
    <x v="1"/>
    <x v="10"/>
  </r>
  <r>
    <d v="1990-04-27T00:00:00"/>
    <n v="1.392857"/>
    <n v="1.410714"/>
    <n v="1.383929"/>
    <n v="1.397321"/>
    <n v="1.1606829999999999"/>
    <n v="29103200"/>
    <x v="0"/>
    <s v="Fri"/>
    <x v="25"/>
    <x v="0"/>
    <x v="10"/>
  </r>
  <r>
    <d v="1990-04-30T00:00:00"/>
    <n v="1.401786"/>
    <n v="1.419643"/>
    <n v="1.392857"/>
    <n v="1.40625"/>
    <n v="1.168099"/>
    <n v="34098400"/>
    <x v="1"/>
    <s v="Mon"/>
    <x v="25"/>
    <x v="0"/>
    <x v="10"/>
  </r>
  <r>
    <d v="1990-05-01T00:00:00"/>
    <n v="1.419643"/>
    <n v="1.428571"/>
    <n v="1.40625"/>
    <n v="1.415179"/>
    <n v="1.175516"/>
    <n v="40902400"/>
    <x v="2"/>
    <s v="Tues"/>
    <x v="2"/>
    <x v="1"/>
    <x v="10"/>
  </r>
  <r>
    <d v="1990-05-02T00:00:00"/>
    <n v="1.419643"/>
    <n v="1.428571"/>
    <n v="1.401786"/>
    <n v="1.419643"/>
    <n v="1.1792229999999999"/>
    <n v="33857600"/>
    <x v="3"/>
    <s v="Wednes"/>
    <x v="0"/>
    <x v="0"/>
    <x v="10"/>
  </r>
  <r>
    <d v="1990-05-03T00:00:00"/>
    <n v="1.419643"/>
    <n v="1.4375"/>
    <n v="1.419643"/>
    <n v="1.428571"/>
    <n v="1.1866399999999999"/>
    <n v="41577200"/>
    <x v="4"/>
    <s v="Thurs"/>
    <x v="73"/>
    <x v="0"/>
    <x v="10"/>
  </r>
  <r>
    <d v="1990-05-04T00:00:00"/>
    <n v="1.428571"/>
    <n v="1.455357"/>
    <n v="1.401786"/>
    <n v="1.428571"/>
    <n v="1.1866399999999999"/>
    <n v="42383600"/>
    <x v="0"/>
    <s v="Fri"/>
    <x v="0"/>
    <x v="0"/>
    <x v="10"/>
  </r>
  <r>
    <d v="1990-05-07T00:00:00"/>
    <n v="1.419643"/>
    <n v="1.491071"/>
    <n v="1.419643"/>
    <n v="1.482143"/>
    <n v="1.231139"/>
    <n v="33997600"/>
    <x v="1"/>
    <s v="Mon"/>
    <x v="128"/>
    <x v="0"/>
    <x v="10"/>
  </r>
  <r>
    <d v="1990-05-08T00:00:00"/>
    <n v="1.464286"/>
    <n v="1.5"/>
    <n v="1.464286"/>
    <n v="1.491071"/>
    <n v="1.2385550000000001"/>
    <n v="28114800"/>
    <x v="2"/>
    <s v="Tues"/>
    <x v="69"/>
    <x v="0"/>
    <x v="10"/>
  </r>
  <r>
    <d v="1990-05-09T00:00:00"/>
    <n v="1.486607"/>
    <n v="1.5"/>
    <n v="1.473214"/>
    <n v="1.495536"/>
    <n v="1.242264"/>
    <n v="24309600"/>
    <x v="3"/>
    <s v="Wednes"/>
    <x v="21"/>
    <x v="0"/>
    <x v="10"/>
  </r>
  <r>
    <d v="1990-05-10T00:00:00"/>
    <n v="1.491071"/>
    <n v="1.491071"/>
    <n v="1.446429"/>
    <n v="1.477679"/>
    <n v="1.2274309999999999"/>
    <n v="44760800"/>
    <x v="4"/>
    <s v="Thurs"/>
    <x v="87"/>
    <x v="1"/>
    <x v="10"/>
  </r>
  <r>
    <d v="1990-05-11T00:00:00"/>
    <n v="1.477679"/>
    <n v="1.526786"/>
    <n v="1.455357"/>
    <n v="1.522321"/>
    <n v="1.2645139999999999"/>
    <n v="53810400"/>
    <x v="0"/>
    <s v="Fri"/>
    <x v="165"/>
    <x v="0"/>
    <x v="10"/>
  </r>
  <r>
    <d v="1990-05-14T00:00:00"/>
    <n v="1.526786"/>
    <n v="1.526786"/>
    <n v="1.473214"/>
    <n v="1.491071"/>
    <n v="1.2385550000000001"/>
    <n v="56596400"/>
    <x v="1"/>
    <s v="Mon"/>
    <x v="67"/>
    <x v="1"/>
    <x v="10"/>
  </r>
  <r>
    <d v="1990-05-15T00:00:00"/>
    <n v="1.477679"/>
    <n v="1.5"/>
    <n v="1.464286"/>
    <n v="1.491071"/>
    <n v="1.2385550000000001"/>
    <n v="37346400"/>
    <x v="2"/>
    <s v="Tues"/>
    <x v="47"/>
    <x v="0"/>
    <x v="10"/>
  </r>
  <r>
    <d v="1990-05-16T00:00:00"/>
    <n v="1.491071"/>
    <n v="1.491071"/>
    <n v="1.464286"/>
    <n v="1.486607"/>
    <n v="1.234847"/>
    <n v="21826000"/>
    <x v="3"/>
    <s v="Wednes"/>
    <x v="2"/>
    <x v="1"/>
    <x v="10"/>
  </r>
  <r>
    <d v="1990-05-17T00:00:00"/>
    <n v="1.491071"/>
    <n v="1.508929"/>
    <n v="1.464286"/>
    <n v="1.482143"/>
    <n v="1.231139"/>
    <n v="38396400"/>
    <x v="4"/>
    <s v="Thurs"/>
    <x v="66"/>
    <x v="1"/>
    <x v="10"/>
  </r>
  <r>
    <d v="1990-05-18T00:00:00"/>
    <n v="1.473214"/>
    <n v="1.482143"/>
    <n v="1.410714"/>
    <n v="1.419643"/>
    <n v="1.1792229999999999"/>
    <n v="64615600"/>
    <x v="0"/>
    <s v="Fri"/>
    <x v="142"/>
    <x v="1"/>
    <x v="10"/>
  </r>
  <r>
    <d v="1990-05-21T00:00:00"/>
    <n v="1.410714"/>
    <n v="1.428571"/>
    <n v="1.383929"/>
    <n v="1.410714"/>
    <n v="1.17506"/>
    <n v="65620800"/>
    <x v="1"/>
    <s v="Mon"/>
    <x v="0"/>
    <x v="0"/>
    <x v="10"/>
  </r>
  <r>
    <d v="1990-05-22T00:00:00"/>
    <n v="1.433036"/>
    <n v="1.482143"/>
    <n v="1.428571"/>
    <n v="1.477679"/>
    <n v="1.2308380000000001"/>
    <n v="75272400"/>
    <x v="2"/>
    <s v="Tues"/>
    <x v="141"/>
    <x v="0"/>
    <x v="10"/>
  </r>
  <r>
    <d v="1990-05-23T00:00:00"/>
    <n v="1.473214"/>
    <n v="1.517857"/>
    <n v="1.473214"/>
    <n v="1.5"/>
    <n v="1.249431"/>
    <n v="51878400"/>
    <x v="3"/>
    <s v="Wednes"/>
    <x v="15"/>
    <x v="0"/>
    <x v="10"/>
  </r>
  <r>
    <d v="1990-05-24T00:00:00"/>
    <n v="1.508929"/>
    <n v="1.508929"/>
    <n v="1.482143"/>
    <n v="1.5"/>
    <n v="1.249431"/>
    <n v="37032800"/>
    <x v="4"/>
    <s v="Thurs"/>
    <x v="20"/>
    <x v="1"/>
    <x v="10"/>
  </r>
  <r>
    <d v="1990-05-25T00:00:00"/>
    <n v="1.410714"/>
    <n v="1.455357"/>
    <n v="1.392857"/>
    <n v="1.428571"/>
    <n v="1.189934"/>
    <n v="80830400"/>
    <x v="0"/>
    <s v="Fri"/>
    <x v="29"/>
    <x v="0"/>
    <x v="10"/>
  </r>
  <r>
    <d v="1990-05-29T00:00:00"/>
    <n v="1.428571"/>
    <n v="1.473214"/>
    <n v="1.401786"/>
    <n v="1.464286"/>
    <n v="1.2196819999999999"/>
    <n v="60802000"/>
    <x v="2"/>
    <s v="Tues"/>
    <x v="30"/>
    <x v="0"/>
    <x v="10"/>
  </r>
  <r>
    <d v="1990-05-30T00:00:00"/>
    <n v="1.486607"/>
    <n v="1.491071"/>
    <n v="1.473214"/>
    <n v="1.477679"/>
    <n v="1.2308380000000001"/>
    <n v="69204800"/>
    <x v="3"/>
    <s v="Wednes"/>
    <x v="66"/>
    <x v="1"/>
    <x v="10"/>
  </r>
  <r>
    <d v="1990-05-31T00:00:00"/>
    <n v="1.482143"/>
    <n v="1.482143"/>
    <n v="1.464286"/>
    <n v="1.473214"/>
    <n v="1.22712"/>
    <n v="25771200"/>
    <x v="4"/>
    <s v="Thurs"/>
    <x v="20"/>
    <x v="1"/>
    <x v="10"/>
  </r>
  <r>
    <d v="1990-06-01T00:00:00"/>
    <n v="1.477679"/>
    <n v="1.5"/>
    <n v="1.455357"/>
    <n v="1.455357"/>
    <n v="1.212245"/>
    <n v="39309200"/>
    <x v="0"/>
    <s v="Fri"/>
    <x v="115"/>
    <x v="1"/>
    <x v="10"/>
  </r>
  <r>
    <d v="1990-06-04T00:00:00"/>
    <n v="1.455357"/>
    <n v="1.464286"/>
    <n v="1.419643"/>
    <n v="1.455357"/>
    <n v="1.212245"/>
    <n v="44856000"/>
    <x v="1"/>
    <s v="Mon"/>
    <x v="0"/>
    <x v="0"/>
    <x v="10"/>
  </r>
  <r>
    <d v="1990-06-05T00:00:00"/>
    <n v="1.464286"/>
    <n v="1.464286"/>
    <n v="1.392857"/>
    <n v="1.410714"/>
    <n v="1.17506"/>
    <n v="74858000"/>
    <x v="2"/>
    <s v="Tues"/>
    <x v="169"/>
    <x v="1"/>
    <x v="10"/>
  </r>
  <r>
    <d v="1990-06-06T00:00:00"/>
    <n v="1.392857"/>
    <n v="1.410714"/>
    <n v="1.383929"/>
    <n v="1.410714"/>
    <n v="1.17506"/>
    <n v="52936800"/>
    <x v="3"/>
    <s v="Wednes"/>
    <x v="29"/>
    <x v="0"/>
    <x v="10"/>
  </r>
  <r>
    <d v="1990-06-07T00:00:00"/>
    <n v="1.410714"/>
    <n v="1.419643"/>
    <n v="1.375"/>
    <n v="1.392857"/>
    <n v="1.1601859999999999"/>
    <n v="46608800"/>
    <x v="4"/>
    <s v="Thurs"/>
    <x v="71"/>
    <x v="1"/>
    <x v="10"/>
  </r>
  <r>
    <d v="1990-06-08T00:00:00"/>
    <n v="1.375"/>
    <n v="1.375"/>
    <n v="1.339286"/>
    <n v="1.366071"/>
    <n v="1.1378740000000001"/>
    <n v="83470800"/>
    <x v="0"/>
    <s v="Fri"/>
    <x v="20"/>
    <x v="1"/>
    <x v="10"/>
  </r>
  <r>
    <d v="1990-06-11T00:00:00"/>
    <n v="1.348214"/>
    <n v="1.392857"/>
    <n v="1.348214"/>
    <n v="1.392857"/>
    <n v="1.1601859999999999"/>
    <n v="39474400"/>
    <x v="1"/>
    <s v="Mon"/>
    <x v="141"/>
    <x v="0"/>
    <x v="10"/>
  </r>
  <r>
    <d v="1990-06-12T00:00:00"/>
    <n v="1.397321"/>
    <n v="1.446429"/>
    <n v="1.383929"/>
    <n v="1.446429"/>
    <n v="1.204809"/>
    <n v="41258000"/>
    <x v="2"/>
    <s v="Tues"/>
    <x v="176"/>
    <x v="0"/>
    <x v="10"/>
  </r>
  <r>
    <d v="1990-06-13T00:00:00"/>
    <n v="1.441964"/>
    <n v="1.455357"/>
    <n v="1.419643"/>
    <n v="1.419643"/>
    <n v="1.1824969999999999"/>
    <n v="34736800"/>
    <x v="3"/>
    <s v="Wednes"/>
    <x v="28"/>
    <x v="1"/>
    <x v="10"/>
  </r>
  <r>
    <d v="1990-06-14T00:00:00"/>
    <n v="1.428571"/>
    <n v="1.4375"/>
    <n v="1.401786"/>
    <n v="1.419643"/>
    <n v="1.1824969999999999"/>
    <n v="35081200"/>
    <x v="4"/>
    <s v="Thurs"/>
    <x v="66"/>
    <x v="1"/>
    <x v="10"/>
  </r>
  <r>
    <d v="1990-06-15T00:00:00"/>
    <n v="1.419643"/>
    <n v="1.428571"/>
    <n v="1.397321"/>
    <n v="1.410714"/>
    <n v="1.17506"/>
    <n v="36036000"/>
    <x v="0"/>
    <s v="Fri"/>
    <x v="20"/>
    <x v="1"/>
    <x v="10"/>
  </r>
  <r>
    <d v="1990-06-18T00:00:00"/>
    <n v="1.401786"/>
    <n v="1.410714"/>
    <n v="1.392857"/>
    <n v="1.401786"/>
    <n v="1.1676230000000001"/>
    <n v="27848800"/>
    <x v="1"/>
    <s v="Mon"/>
    <x v="0"/>
    <x v="0"/>
    <x v="10"/>
  </r>
  <r>
    <d v="1990-06-19T00:00:00"/>
    <n v="1.392857"/>
    <n v="1.419643"/>
    <n v="1.370536"/>
    <n v="1.415179"/>
    <n v="1.178779"/>
    <n v="39306400"/>
    <x v="2"/>
    <s v="Tues"/>
    <x v="65"/>
    <x v="0"/>
    <x v="10"/>
  </r>
  <r>
    <d v="1990-06-20T00:00:00"/>
    <n v="1.424107"/>
    <n v="1.4375"/>
    <n v="1.419643"/>
    <n v="1.428571"/>
    <n v="1.189934"/>
    <n v="38684800"/>
    <x v="3"/>
    <s v="Wednes"/>
    <x v="25"/>
    <x v="0"/>
    <x v="10"/>
  </r>
  <r>
    <d v="1990-06-21T00:00:00"/>
    <n v="1.428571"/>
    <n v="1.5"/>
    <n v="1.428571"/>
    <n v="1.495536"/>
    <n v="1.2457130000000001"/>
    <n v="52150000"/>
    <x v="4"/>
    <s v="Thurs"/>
    <x v="58"/>
    <x v="0"/>
    <x v="10"/>
  </r>
  <r>
    <d v="1990-06-22T00:00:00"/>
    <n v="1.5"/>
    <n v="1.522321"/>
    <n v="1.473214"/>
    <n v="1.482143"/>
    <n v="1.2345569999999999"/>
    <n v="70994000"/>
    <x v="0"/>
    <s v="Fri"/>
    <x v="71"/>
    <x v="1"/>
    <x v="10"/>
  </r>
  <r>
    <d v="1990-06-25T00:00:00"/>
    <n v="1.482143"/>
    <n v="1.491071"/>
    <n v="1.4375"/>
    <n v="1.473214"/>
    <n v="1.22712"/>
    <n v="30500400"/>
    <x v="1"/>
    <s v="Mon"/>
    <x v="20"/>
    <x v="1"/>
    <x v="10"/>
  </r>
  <r>
    <d v="1990-06-26T00:00:00"/>
    <n v="1.491071"/>
    <n v="1.5"/>
    <n v="1.441964"/>
    <n v="1.450893"/>
    <n v="1.2085269999999999"/>
    <n v="31813600"/>
    <x v="2"/>
    <s v="Tues"/>
    <x v="85"/>
    <x v="1"/>
    <x v="10"/>
  </r>
  <r>
    <d v="1990-06-27T00:00:00"/>
    <n v="1.455357"/>
    <n v="1.5"/>
    <n v="1.4375"/>
    <n v="1.482143"/>
    <n v="1.2345569999999999"/>
    <n v="24306800"/>
    <x v="3"/>
    <s v="Wednes"/>
    <x v="15"/>
    <x v="0"/>
    <x v="10"/>
  </r>
  <r>
    <d v="1990-06-28T00:00:00"/>
    <n v="1.526786"/>
    <n v="1.544643"/>
    <n v="1.491071"/>
    <n v="1.535714"/>
    <n v="1.2791790000000001"/>
    <n v="62484800"/>
    <x v="4"/>
    <s v="Thurs"/>
    <x v="73"/>
    <x v="0"/>
    <x v="10"/>
  </r>
  <r>
    <d v="1990-06-29T00:00:00"/>
    <n v="1.535714"/>
    <n v="1.602679"/>
    <n v="1.526786"/>
    <n v="1.598214"/>
    <n v="1.3312390000000001"/>
    <n v="81298000"/>
    <x v="0"/>
    <s v="Fri"/>
    <x v="128"/>
    <x v="0"/>
    <x v="10"/>
  </r>
  <r>
    <d v="1990-07-02T00:00:00"/>
    <n v="1.589286"/>
    <n v="1.589286"/>
    <n v="1.5625"/>
    <n v="1.571429"/>
    <n v="1.3089280000000001"/>
    <n v="33852000"/>
    <x v="1"/>
    <s v="Mon"/>
    <x v="71"/>
    <x v="1"/>
    <x v="10"/>
  </r>
  <r>
    <d v="1990-07-03T00:00:00"/>
    <n v="1.566964"/>
    <n v="1.589286"/>
    <n v="1.5625"/>
    <n v="1.571429"/>
    <n v="1.3089280000000001"/>
    <n v="24875200"/>
    <x v="2"/>
    <s v="Tues"/>
    <x v="44"/>
    <x v="0"/>
    <x v="10"/>
  </r>
  <r>
    <d v="1990-07-05T00:00:00"/>
    <n v="1.5625"/>
    <n v="1.580357"/>
    <n v="1.544643"/>
    <n v="1.553571"/>
    <n v="1.294054"/>
    <n v="26866000"/>
    <x v="4"/>
    <s v="Thurs"/>
    <x v="20"/>
    <x v="1"/>
    <x v="10"/>
  </r>
  <r>
    <d v="1990-07-06T00:00:00"/>
    <n v="1.553571"/>
    <n v="1.607143"/>
    <n v="1.544643"/>
    <n v="1.598214"/>
    <n v="1.3312390000000001"/>
    <n v="52264800"/>
    <x v="0"/>
    <s v="Fri"/>
    <x v="141"/>
    <x v="0"/>
    <x v="10"/>
  </r>
  <r>
    <d v="1990-07-09T00:00:00"/>
    <n v="1.607143"/>
    <n v="1.678571"/>
    <n v="1.598214"/>
    <n v="1.665179"/>
    <n v="1.3870169999999999"/>
    <n v="78864800"/>
    <x v="1"/>
    <s v="Mon"/>
    <x v="177"/>
    <x v="0"/>
    <x v="10"/>
  </r>
  <r>
    <d v="1990-07-10T00:00:00"/>
    <n v="1.678571"/>
    <n v="1.696429"/>
    <n v="1.669643"/>
    <n v="1.678571"/>
    <n v="1.3981730000000001"/>
    <n v="90356000"/>
    <x v="2"/>
    <s v="Tues"/>
    <x v="0"/>
    <x v="0"/>
    <x v="10"/>
  </r>
  <r>
    <d v="1990-07-11T00:00:00"/>
    <n v="1.669643"/>
    <n v="1.678571"/>
    <n v="1.633929"/>
    <n v="1.678571"/>
    <n v="1.3981730000000001"/>
    <n v="61538400"/>
    <x v="3"/>
    <s v="Wednes"/>
    <x v="73"/>
    <x v="0"/>
    <x v="10"/>
  </r>
  <r>
    <d v="1990-07-12T00:00:00"/>
    <n v="1.669643"/>
    <n v="1.696429"/>
    <n v="1.660714"/>
    <n v="1.691964"/>
    <n v="1.4093279999999999"/>
    <n v="45617600"/>
    <x v="4"/>
    <s v="Thurs"/>
    <x v="55"/>
    <x v="0"/>
    <x v="10"/>
  </r>
  <r>
    <d v="1990-07-13T00:00:00"/>
    <n v="1.696429"/>
    <n v="1.705357"/>
    <n v="1.669643"/>
    <n v="1.669643"/>
    <n v="1.390736"/>
    <n v="57744400"/>
    <x v="0"/>
    <s v="Fri"/>
    <x v="74"/>
    <x v="1"/>
    <x v="10"/>
  </r>
  <r>
    <d v="1990-07-16T00:00:00"/>
    <n v="1.669643"/>
    <n v="1.683036"/>
    <n v="1.616071"/>
    <n v="1.629464"/>
    <n v="1.3572690000000001"/>
    <n v="44926000"/>
    <x v="1"/>
    <s v="Mon"/>
    <x v="133"/>
    <x v="1"/>
    <x v="10"/>
  </r>
  <r>
    <d v="1990-07-17T00:00:00"/>
    <n v="1.633929"/>
    <n v="1.642857"/>
    <n v="1.571429"/>
    <n v="1.580357"/>
    <n v="1.316365"/>
    <n v="34213200"/>
    <x v="2"/>
    <s v="Tues"/>
    <x v="169"/>
    <x v="1"/>
    <x v="10"/>
  </r>
  <r>
    <d v="1990-07-18T00:00:00"/>
    <n v="1.589286"/>
    <n v="1.607143"/>
    <n v="1.535714"/>
    <n v="1.59375"/>
    <n v="1.32752"/>
    <n v="72091600"/>
    <x v="3"/>
    <s v="Wednes"/>
    <x v="25"/>
    <x v="0"/>
    <x v="10"/>
  </r>
  <r>
    <d v="1990-07-19T00:00:00"/>
    <n v="1.455357"/>
    <n v="1.517857"/>
    <n v="1.428571"/>
    <n v="1.491071"/>
    <n v="1.241994"/>
    <n v="146496000"/>
    <x v="4"/>
    <s v="Thurs"/>
    <x v="112"/>
    <x v="0"/>
    <x v="10"/>
  </r>
  <r>
    <d v="1990-07-20T00:00:00"/>
    <n v="1.5"/>
    <n v="1.517857"/>
    <n v="1.455357"/>
    <n v="1.464286"/>
    <n v="1.2196819999999999"/>
    <n v="47961200"/>
    <x v="0"/>
    <s v="Fri"/>
    <x v="81"/>
    <x v="1"/>
    <x v="10"/>
  </r>
  <r>
    <d v="1990-07-23T00:00:00"/>
    <n v="1.464286"/>
    <n v="1.491071"/>
    <n v="1.428571"/>
    <n v="1.482143"/>
    <n v="1.2345569999999999"/>
    <n v="67547200"/>
    <x v="1"/>
    <s v="Mon"/>
    <x v="29"/>
    <x v="0"/>
    <x v="10"/>
  </r>
  <r>
    <d v="1990-07-24T00:00:00"/>
    <n v="1.5"/>
    <n v="1.508929"/>
    <n v="1.464286"/>
    <n v="1.504464"/>
    <n v="1.2531490000000001"/>
    <n v="48479200"/>
    <x v="2"/>
    <s v="Tues"/>
    <x v="25"/>
    <x v="0"/>
    <x v="10"/>
  </r>
  <r>
    <d v="1990-07-25T00:00:00"/>
    <n v="1.5"/>
    <n v="1.544643"/>
    <n v="1.491071"/>
    <n v="1.508929"/>
    <n v="1.2568680000000001"/>
    <n v="26230400"/>
    <x v="3"/>
    <s v="Wednes"/>
    <x v="21"/>
    <x v="0"/>
    <x v="10"/>
  </r>
  <r>
    <d v="1990-07-26T00:00:00"/>
    <n v="1.508929"/>
    <n v="1.517857"/>
    <n v="1.464286"/>
    <n v="1.477679"/>
    <n v="1.2308380000000001"/>
    <n v="20084400"/>
    <x v="4"/>
    <s v="Thurs"/>
    <x v="41"/>
    <x v="1"/>
    <x v="10"/>
  </r>
  <r>
    <d v="1990-07-27T00:00:00"/>
    <n v="1.473214"/>
    <n v="1.491071"/>
    <n v="1.446429"/>
    <n v="1.477679"/>
    <n v="1.2308380000000001"/>
    <n v="15579200"/>
    <x v="0"/>
    <s v="Fri"/>
    <x v="44"/>
    <x v="0"/>
    <x v="10"/>
  </r>
  <r>
    <d v="1990-07-30T00:00:00"/>
    <n v="1.455357"/>
    <n v="1.517857"/>
    <n v="1.455357"/>
    <n v="1.513393"/>
    <n v="1.260586"/>
    <n v="21364000"/>
    <x v="1"/>
    <s v="Mon"/>
    <x v="177"/>
    <x v="0"/>
    <x v="10"/>
  </r>
  <r>
    <d v="1990-07-31T00:00:00"/>
    <n v="1.517857"/>
    <n v="1.526786"/>
    <n v="1.482143"/>
    <n v="1.5"/>
    <n v="1.249431"/>
    <n v="24001600"/>
    <x v="2"/>
    <s v="Tues"/>
    <x v="71"/>
    <x v="1"/>
    <x v="10"/>
  </r>
  <r>
    <d v="1990-08-01T00:00:00"/>
    <n v="1.5"/>
    <n v="1.526786"/>
    <n v="1.482143"/>
    <n v="1.513393"/>
    <n v="1.260586"/>
    <n v="23377200"/>
    <x v="3"/>
    <s v="Wednes"/>
    <x v="45"/>
    <x v="0"/>
    <x v="10"/>
  </r>
  <r>
    <d v="1990-08-02T00:00:00"/>
    <n v="1.473214"/>
    <n v="1.5625"/>
    <n v="1.473214"/>
    <n v="1.553571"/>
    <n v="1.294054"/>
    <n v="55781600"/>
    <x v="4"/>
    <s v="Thurs"/>
    <x v="138"/>
    <x v="0"/>
    <x v="10"/>
  </r>
  <r>
    <d v="1990-08-03T00:00:00"/>
    <n v="1.553571"/>
    <n v="1.5625"/>
    <n v="1.419643"/>
    <n v="1.473214"/>
    <n v="1.22712"/>
    <n v="67242000"/>
    <x v="0"/>
    <s v="Fri"/>
    <x v="146"/>
    <x v="1"/>
    <x v="10"/>
  </r>
  <r>
    <d v="1990-08-06T00:00:00"/>
    <n v="1.392857"/>
    <n v="1.446429"/>
    <n v="1.375"/>
    <n v="1.410714"/>
    <n v="1.17506"/>
    <n v="44914800"/>
    <x v="1"/>
    <s v="Mon"/>
    <x v="29"/>
    <x v="0"/>
    <x v="10"/>
  </r>
  <r>
    <d v="1990-08-07T00:00:00"/>
    <n v="1.4375"/>
    <n v="1.450893"/>
    <n v="1.383929"/>
    <n v="1.410714"/>
    <n v="1.17506"/>
    <n v="49632800"/>
    <x v="2"/>
    <s v="Tues"/>
    <x v="74"/>
    <x v="1"/>
    <x v="10"/>
  </r>
  <r>
    <d v="1990-08-08T00:00:00"/>
    <n v="1.410714"/>
    <n v="1.455357"/>
    <n v="1.410714"/>
    <n v="1.433036"/>
    <n v="1.1936530000000001"/>
    <n v="25634000"/>
    <x v="3"/>
    <s v="Wednes"/>
    <x v="65"/>
    <x v="0"/>
    <x v="10"/>
  </r>
  <r>
    <d v="1990-08-09T00:00:00"/>
    <n v="1.4375"/>
    <n v="1.446429"/>
    <n v="1.401786"/>
    <n v="1.410714"/>
    <n v="1.17506"/>
    <n v="24096800"/>
    <x v="4"/>
    <s v="Thurs"/>
    <x v="74"/>
    <x v="1"/>
    <x v="10"/>
  </r>
  <r>
    <d v="1990-08-10T00:00:00"/>
    <n v="1.383929"/>
    <n v="1.401786"/>
    <n v="1.366071"/>
    <n v="1.383929"/>
    <n v="1.152749"/>
    <n v="25676000"/>
    <x v="0"/>
    <s v="Fri"/>
    <x v="0"/>
    <x v="0"/>
    <x v="10"/>
  </r>
  <r>
    <d v="1990-08-13T00:00:00"/>
    <n v="1.357143"/>
    <n v="1.428571"/>
    <n v="1.352679"/>
    <n v="1.424107"/>
    <n v="1.186215"/>
    <n v="39029200"/>
    <x v="1"/>
    <s v="Mon"/>
    <x v="137"/>
    <x v="0"/>
    <x v="10"/>
  </r>
  <r>
    <d v="1990-08-14T00:00:00"/>
    <n v="1.428571"/>
    <n v="1.428571"/>
    <n v="1.401786"/>
    <n v="1.419643"/>
    <n v="1.1824969999999999"/>
    <n v="24542000"/>
    <x v="2"/>
    <s v="Tues"/>
    <x v="66"/>
    <x v="1"/>
    <x v="10"/>
  </r>
  <r>
    <d v="1990-08-15T00:00:00"/>
    <n v="1.428571"/>
    <n v="1.4375"/>
    <n v="1.401786"/>
    <n v="1.401786"/>
    <n v="1.1676230000000001"/>
    <n v="23013200"/>
    <x v="3"/>
    <s v="Wednes"/>
    <x v="64"/>
    <x v="1"/>
    <x v="10"/>
  </r>
  <r>
    <d v="1990-08-16T00:00:00"/>
    <n v="1.392857"/>
    <n v="1.415179"/>
    <n v="1.375"/>
    <n v="1.375"/>
    <n v="1.145311"/>
    <n v="30973600"/>
    <x v="4"/>
    <s v="Thurs"/>
    <x v="71"/>
    <x v="1"/>
    <x v="10"/>
  </r>
  <r>
    <d v="1990-08-17T00:00:00"/>
    <n v="1.375"/>
    <n v="1.375"/>
    <n v="1.276786"/>
    <n v="1.303571"/>
    <n v="1.085815"/>
    <n v="61527200"/>
    <x v="0"/>
    <s v="Fri"/>
    <x v="143"/>
    <x v="1"/>
    <x v="10"/>
  </r>
  <r>
    <d v="1990-08-20T00:00:00"/>
    <n v="1.303571"/>
    <n v="1.339286"/>
    <n v="1.294643"/>
    <n v="1.3125"/>
    <n v="1.0965579999999999"/>
    <n v="18765600"/>
    <x v="1"/>
    <s v="Mon"/>
    <x v="21"/>
    <x v="0"/>
    <x v="10"/>
  </r>
  <r>
    <d v="1990-08-21T00:00:00"/>
    <n v="1.276786"/>
    <n v="1.3125"/>
    <n v="1.258929"/>
    <n v="1.294643"/>
    <n v="1.0816380000000001"/>
    <n v="40261200"/>
    <x v="2"/>
    <s v="Tues"/>
    <x v="29"/>
    <x v="0"/>
    <x v="10"/>
  </r>
  <r>
    <d v="1990-08-22T00:00:00"/>
    <n v="1.321429"/>
    <n v="1.321429"/>
    <n v="1.245536"/>
    <n v="1.254464"/>
    <n v="1.048071"/>
    <n v="30679600"/>
    <x v="3"/>
    <s v="Wednes"/>
    <x v="178"/>
    <x v="1"/>
    <x v="10"/>
  </r>
  <r>
    <d v="1990-08-23T00:00:00"/>
    <n v="1.223214"/>
    <n v="1.25"/>
    <n v="1.196429"/>
    <n v="1.232143"/>
    <n v="1.0294220000000001"/>
    <n v="35924000"/>
    <x v="4"/>
    <s v="Thurs"/>
    <x v="21"/>
    <x v="0"/>
    <x v="10"/>
  </r>
  <r>
    <d v="1990-08-24T00:00:00"/>
    <n v="1.258929"/>
    <n v="1.285714"/>
    <n v="1.241071"/>
    <n v="1.267857"/>
    <n v="1.0592600000000001"/>
    <n v="18354000"/>
    <x v="0"/>
    <s v="Fri"/>
    <x v="73"/>
    <x v="0"/>
    <x v="10"/>
  </r>
  <r>
    <d v="1990-08-27T00:00:00"/>
    <n v="1.3125"/>
    <n v="1.357143"/>
    <n v="1.294643"/>
    <n v="1.348214"/>
    <n v="1.126396"/>
    <n v="29366400"/>
    <x v="1"/>
    <s v="Mon"/>
    <x v="112"/>
    <x v="0"/>
    <x v="10"/>
  </r>
  <r>
    <d v="1990-08-28T00:00:00"/>
    <n v="1.339286"/>
    <n v="1.370536"/>
    <n v="1.330357"/>
    <n v="1.361607"/>
    <n v="1.1375850000000001"/>
    <n v="20048000"/>
    <x v="2"/>
    <s v="Tues"/>
    <x v="55"/>
    <x v="0"/>
    <x v="10"/>
  </r>
  <r>
    <d v="1990-08-29T00:00:00"/>
    <n v="1.357143"/>
    <n v="1.361607"/>
    <n v="1.3125"/>
    <n v="1.330357"/>
    <n v="1.111477"/>
    <n v="37732800"/>
    <x v="3"/>
    <s v="Wednes"/>
    <x v="74"/>
    <x v="1"/>
    <x v="10"/>
  </r>
  <r>
    <d v="1990-08-30T00:00:00"/>
    <n v="1.330357"/>
    <n v="1.339286"/>
    <n v="1.285714"/>
    <n v="1.294643"/>
    <n v="1.0816380000000001"/>
    <n v="30648800"/>
    <x v="4"/>
    <s v="Thurs"/>
    <x v="81"/>
    <x v="1"/>
    <x v="10"/>
  </r>
  <r>
    <d v="1990-08-31T00:00:00"/>
    <n v="1.285714"/>
    <n v="1.330357"/>
    <n v="1.285714"/>
    <n v="1.321429"/>
    <n v="1.104017"/>
    <n v="24864000"/>
    <x v="0"/>
    <s v="Fri"/>
    <x v="30"/>
    <x v="0"/>
    <x v="10"/>
  </r>
  <r>
    <d v="1990-09-04T00:00:00"/>
    <n v="1.303571"/>
    <n v="1.339286"/>
    <n v="1.303571"/>
    <n v="1.321429"/>
    <n v="1.104017"/>
    <n v="20686400"/>
    <x v="2"/>
    <s v="Tues"/>
    <x v="113"/>
    <x v="0"/>
    <x v="10"/>
  </r>
  <r>
    <d v="1990-09-05T00:00:00"/>
    <n v="1.330357"/>
    <n v="1.330357"/>
    <n v="1.276786"/>
    <n v="1.285714"/>
    <n v="1.074179"/>
    <n v="16013200"/>
    <x v="3"/>
    <s v="Wednes"/>
    <x v="82"/>
    <x v="1"/>
    <x v="10"/>
  </r>
  <r>
    <d v="1990-09-06T00:00:00"/>
    <n v="1.267857"/>
    <n v="1.285714"/>
    <n v="1.258929"/>
    <n v="1.276786"/>
    <n v="1.066719"/>
    <n v="21907200"/>
    <x v="4"/>
    <s v="Thurs"/>
    <x v="21"/>
    <x v="0"/>
    <x v="10"/>
  </r>
  <r>
    <d v="1990-09-07T00:00:00"/>
    <n v="1.267857"/>
    <n v="1.3125"/>
    <n v="1.254464"/>
    <n v="1.299107"/>
    <n v="1.0853680000000001"/>
    <n v="14543200"/>
    <x v="0"/>
    <s v="Fri"/>
    <x v="38"/>
    <x v="0"/>
    <x v="10"/>
  </r>
  <r>
    <d v="1990-09-10T00:00:00"/>
    <n v="1.321429"/>
    <n v="1.321429"/>
    <n v="1.276786"/>
    <n v="1.276786"/>
    <n v="1.066719"/>
    <n v="18995200"/>
    <x v="1"/>
    <s v="Mon"/>
    <x v="82"/>
    <x v="1"/>
    <x v="10"/>
  </r>
  <r>
    <d v="1990-09-11T00:00:00"/>
    <n v="1.285714"/>
    <n v="1.290179"/>
    <n v="1.205357"/>
    <n v="1.214286"/>
    <n v="1.0145029999999999"/>
    <n v="44567600"/>
    <x v="2"/>
    <s v="Tues"/>
    <x v="83"/>
    <x v="1"/>
    <x v="10"/>
  </r>
  <r>
    <d v="1990-09-12T00:00:00"/>
    <n v="1.232143"/>
    <n v="1.232143"/>
    <n v="1.196429"/>
    <n v="1.214286"/>
    <n v="1.0145029999999999"/>
    <n v="25102000"/>
    <x v="3"/>
    <s v="Wednes"/>
    <x v="71"/>
    <x v="1"/>
    <x v="10"/>
  </r>
  <r>
    <d v="1990-09-13T00:00:00"/>
    <n v="1.232143"/>
    <n v="1.241071"/>
    <n v="1.178571"/>
    <n v="1.205357"/>
    <n v="1.0070429999999999"/>
    <n v="24315200"/>
    <x v="4"/>
    <s v="Thurs"/>
    <x v="74"/>
    <x v="1"/>
    <x v="10"/>
  </r>
  <r>
    <d v="1990-09-14T00:00:00"/>
    <n v="1.196429"/>
    <n v="1.223214"/>
    <n v="1.1875"/>
    <n v="1.214286"/>
    <n v="1.0145029999999999"/>
    <n v="28478800"/>
    <x v="0"/>
    <s v="Fri"/>
    <x v="29"/>
    <x v="0"/>
    <x v="10"/>
  </r>
  <r>
    <d v="1990-09-17T00:00:00"/>
    <n v="1.214286"/>
    <n v="1.258929"/>
    <n v="1.196429"/>
    <n v="1.205357"/>
    <n v="1.0070429999999999"/>
    <n v="19418000"/>
    <x v="1"/>
    <s v="Mon"/>
    <x v="20"/>
    <x v="1"/>
    <x v="10"/>
  </r>
  <r>
    <d v="1990-09-18T00:00:00"/>
    <n v="1.205357"/>
    <n v="1.205357"/>
    <n v="1.178571"/>
    <n v="1.191964"/>
    <n v="0.99585400000000002"/>
    <n v="31152800"/>
    <x v="2"/>
    <s v="Tues"/>
    <x v="31"/>
    <x v="1"/>
    <x v="10"/>
  </r>
  <r>
    <d v="1990-09-19T00:00:00"/>
    <n v="1.1875"/>
    <n v="1.205357"/>
    <n v="1.142857"/>
    <n v="1.160714"/>
    <n v="0.96974499999999997"/>
    <n v="45614800"/>
    <x v="3"/>
    <s v="Wednes"/>
    <x v="74"/>
    <x v="1"/>
    <x v="10"/>
  </r>
  <r>
    <d v="1990-09-20T00:00:00"/>
    <n v="1.151786"/>
    <n v="1.151786"/>
    <n v="1.116071"/>
    <n v="1.129464"/>
    <n v="0.94363699999999995"/>
    <n v="25233600"/>
    <x v="4"/>
    <s v="Thurs"/>
    <x v="115"/>
    <x v="1"/>
    <x v="10"/>
  </r>
  <r>
    <d v="1990-09-21T00:00:00"/>
    <n v="1.142857"/>
    <n v="1.160714"/>
    <n v="1.107143"/>
    <n v="1.125"/>
    <n v="0.93990700000000005"/>
    <n v="38466400"/>
    <x v="0"/>
    <s v="Fri"/>
    <x v="71"/>
    <x v="1"/>
    <x v="10"/>
  </r>
  <r>
    <d v="1990-09-24T00:00:00"/>
    <n v="1.125"/>
    <n v="1.125"/>
    <n v="1.0625"/>
    <n v="1.080357"/>
    <n v="0.90260899999999999"/>
    <n v="34624800"/>
    <x v="1"/>
    <s v="Mon"/>
    <x v="82"/>
    <x v="1"/>
    <x v="10"/>
  </r>
  <r>
    <d v="1990-09-25T00:00:00"/>
    <n v="1.089286"/>
    <n v="1.098214"/>
    <n v="1.044643"/>
    <n v="1.071429"/>
    <n v="0.89514899999999997"/>
    <n v="39488400"/>
    <x v="2"/>
    <s v="Tues"/>
    <x v="71"/>
    <x v="1"/>
    <x v="10"/>
  </r>
  <r>
    <d v="1990-09-26T00:00:00"/>
    <n v="1.071429"/>
    <n v="1.089286"/>
    <n v="1.0625"/>
    <n v="1.0625"/>
    <n v="0.88768999999999998"/>
    <n v="23534000"/>
    <x v="3"/>
    <s v="Wednes"/>
    <x v="20"/>
    <x v="1"/>
    <x v="10"/>
  </r>
  <r>
    <d v="1990-09-27T00:00:00"/>
    <n v="1.071429"/>
    <n v="1.089286"/>
    <n v="1"/>
    <n v="1.008929"/>
    <n v="0.84293200000000001"/>
    <n v="35585200"/>
    <x v="4"/>
    <s v="Thurs"/>
    <x v="79"/>
    <x v="1"/>
    <x v="10"/>
  </r>
  <r>
    <d v="1990-09-28T00:00:00"/>
    <n v="1.017857"/>
    <n v="1.035714"/>
    <n v="0.97321400000000002"/>
    <n v="1.035714"/>
    <n v="0.86531100000000005"/>
    <n v="44010400"/>
    <x v="0"/>
    <s v="Fri"/>
    <x v="29"/>
    <x v="0"/>
    <x v="10"/>
  </r>
  <r>
    <d v="1990-10-01T00:00:00"/>
    <n v="1.053571"/>
    <n v="1.107143"/>
    <n v="1.044643"/>
    <n v="1.089286"/>
    <n v="0.91006900000000002"/>
    <n v="38914400"/>
    <x v="1"/>
    <s v="Mon"/>
    <x v="30"/>
    <x v="0"/>
    <x v="10"/>
  </r>
  <r>
    <d v="1990-10-02T00:00:00"/>
    <n v="1.107143"/>
    <n v="1.142857"/>
    <n v="1.053571"/>
    <n v="1.058036"/>
    <n v="0.88395999999999997"/>
    <n v="67746000"/>
    <x v="2"/>
    <s v="Tues"/>
    <x v="34"/>
    <x v="1"/>
    <x v="10"/>
  </r>
  <r>
    <d v="1990-10-03T00:00:00"/>
    <n v="1.0625"/>
    <n v="1.0625"/>
    <n v="0.95535700000000001"/>
    <n v="0.96428599999999998"/>
    <n v="0.80563399999999996"/>
    <n v="67060000"/>
    <x v="3"/>
    <s v="Wednes"/>
    <x v="179"/>
    <x v="1"/>
    <x v="10"/>
  </r>
  <r>
    <d v="1990-10-04T00:00:00"/>
    <n v="0.95535700000000001"/>
    <n v="1"/>
    <n v="0.9375"/>
    <n v="1"/>
    <n v="0.83547300000000002"/>
    <n v="53373600"/>
    <x v="4"/>
    <s v="Thurs"/>
    <x v="141"/>
    <x v="0"/>
    <x v="10"/>
  </r>
  <r>
    <d v="1990-10-05T00:00:00"/>
    <n v="0.96428599999999998"/>
    <n v="1.026786"/>
    <n v="0.96428599999999998"/>
    <n v="1"/>
    <n v="0.83547300000000002"/>
    <n v="24872400"/>
    <x v="0"/>
    <s v="Fri"/>
    <x v="112"/>
    <x v="0"/>
    <x v="10"/>
  </r>
  <r>
    <d v="1990-10-08T00:00:00"/>
    <n v="1.026786"/>
    <n v="1.044643"/>
    <n v="1.008929"/>
    <n v="1.040179"/>
    <n v="0.86904099999999995"/>
    <n v="15383200"/>
    <x v="1"/>
    <s v="Mon"/>
    <x v="45"/>
    <x v="0"/>
    <x v="10"/>
  </r>
  <r>
    <d v="1990-10-09T00:00:00"/>
    <n v="1.017857"/>
    <n v="1.035714"/>
    <n v="0.99107100000000004"/>
    <n v="1"/>
    <n v="0.83547300000000002"/>
    <n v="30144800"/>
    <x v="2"/>
    <s v="Tues"/>
    <x v="71"/>
    <x v="1"/>
    <x v="10"/>
  </r>
  <r>
    <d v="1990-10-10T00:00:00"/>
    <n v="0.97321400000000002"/>
    <n v="1"/>
    <n v="0.92857100000000004"/>
    <n v="0.94642899999999996"/>
    <n v="0.79071499999999995"/>
    <n v="36976800"/>
    <x v="3"/>
    <s v="Wednes"/>
    <x v="64"/>
    <x v="1"/>
    <x v="10"/>
  </r>
  <r>
    <d v="1990-10-11T00:00:00"/>
    <n v="0.95535700000000001"/>
    <n v="0.99553599999999998"/>
    <n v="0.91071400000000002"/>
    <n v="0.99107100000000004"/>
    <n v="0.828013"/>
    <n v="51494800"/>
    <x v="4"/>
    <s v="Thurs"/>
    <x v="112"/>
    <x v="0"/>
    <x v="10"/>
  </r>
  <r>
    <d v="1990-10-12T00:00:00"/>
    <n v="1.008929"/>
    <n v="1.017857"/>
    <n v="0.96428599999999998"/>
    <n v="1.008929"/>
    <n v="0.84293200000000001"/>
    <n v="57162000"/>
    <x v="0"/>
    <s v="Fri"/>
    <x v="0"/>
    <x v="0"/>
    <x v="10"/>
  </r>
  <r>
    <d v="1990-10-15T00:00:00"/>
    <n v="1.017857"/>
    <n v="1.026786"/>
    <n v="0.95089299999999999"/>
    <n v="0.99107100000000004"/>
    <n v="0.828013"/>
    <n v="50254400"/>
    <x v="1"/>
    <s v="Mon"/>
    <x v="74"/>
    <x v="1"/>
    <x v="10"/>
  </r>
  <r>
    <d v="1990-10-16T00:00:00"/>
    <n v="0.98214299999999999"/>
    <n v="0.98214299999999999"/>
    <n v="0.86607100000000004"/>
    <n v="0.89285700000000001"/>
    <n v="0.74595800000000001"/>
    <n v="76308400"/>
    <x v="2"/>
    <s v="Tues"/>
    <x v="159"/>
    <x v="1"/>
    <x v="10"/>
  </r>
  <r>
    <d v="1990-10-17T00:00:00"/>
    <n v="0.90178599999999998"/>
    <n v="0.94642899999999996"/>
    <n v="0.89285700000000001"/>
    <n v="0.94642899999999996"/>
    <n v="0.79071499999999995"/>
    <n v="77266000"/>
    <x v="3"/>
    <s v="Wednes"/>
    <x v="141"/>
    <x v="0"/>
    <x v="10"/>
  </r>
  <r>
    <d v="1990-10-18T00:00:00"/>
    <n v="0.94642899999999996"/>
    <n v="1.026786"/>
    <n v="0.94642899999999996"/>
    <n v="1.017857"/>
    <n v="0.85039200000000004"/>
    <n v="78750000"/>
    <x v="4"/>
    <s v="Thurs"/>
    <x v="144"/>
    <x v="0"/>
    <x v="10"/>
  </r>
  <r>
    <d v="1990-10-19T00:00:00"/>
    <n v="1.116071"/>
    <n v="1.133929"/>
    <n v="1.080357"/>
    <n v="1.120536"/>
    <n v="0.93617700000000004"/>
    <n v="233433200"/>
    <x v="0"/>
    <s v="Fri"/>
    <x v="44"/>
    <x v="0"/>
    <x v="10"/>
  </r>
  <r>
    <d v="1990-10-22T00:00:00"/>
    <n v="1.125"/>
    <n v="1.125"/>
    <n v="1.089286"/>
    <n v="1.111607"/>
    <n v="0.92871700000000001"/>
    <n v="63184800"/>
    <x v="1"/>
    <s v="Mon"/>
    <x v="31"/>
    <x v="1"/>
    <x v="10"/>
  </r>
  <r>
    <d v="1990-10-23T00:00:00"/>
    <n v="1.107143"/>
    <n v="1.125"/>
    <n v="1.080357"/>
    <n v="1.107143"/>
    <n v="0.92498800000000003"/>
    <n v="41762000"/>
    <x v="2"/>
    <s v="Tues"/>
    <x v="0"/>
    <x v="0"/>
    <x v="10"/>
  </r>
  <r>
    <d v="1990-10-24T00:00:00"/>
    <n v="1.098214"/>
    <n v="1.107143"/>
    <n v="1.071429"/>
    <n v="1.089286"/>
    <n v="0.91006900000000002"/>
    <n v="35456400"/>
    <x v="3"/>
    <s v="Wednes"/>
    <x v="66"/>
    <x v="1"/>
    <x v="10"/>
  </r>
  <r>
    <d v="1990-10-25T00:00:00"/>
    <n v="1.080357"/>
    <n v="1.116071"/>
    <n v="1.058036"/>
    <n v="1.071429"/>
    <n v="0.89514899999999997"/>
    <n v="38365600"/>
    <x v="4"/>
    <s v="Thurs"/>
    <x v="66"/>
    <x v="1"/>
    <x v="10"/>
  </r>
  <r>
    <d v="1990-10-26T00:00:00"/>
    <n v="1.0625"/>
    <n v="1.116071"/>
    <n v="1.0625"/>
    <n v="1.071429"/>
    <n v="0.89514899999999997"/>
    <n v="33549600"/>
    <x v="0"/>
    <s v="Fri"/>
    <x v="21"/>
    <x v="0"/>
    <x v="10"/>
  </r>
  <r>
    <d v="1990-10-29T00:00:00"/>
    <n v="1.080357"/>
    <n v="1.089286"/>
    <n v="1.0625"/>
    <n v="1.066964"/>
    <n v="0.89141899999999996"/>
    <n v="30870000"/>
    <x v="1"/>
    <s v="Mon"/>
    <x v="31"/>
    <x v="1"/>
    <x v="10"/>
  </r>
  <r>
    <d v="1990-10-30T00:00:00"/>
    <n v="1.0625"/>
    <n v="1.098214"/>
    <n v="1.03125"/>
    <n v="1.084821"/>
    <n v="0.90633900000000001"/>
    <n v="24511200"/>
    <x v="2"/>
    <s v="Tues"/>
    <x v="55"/>
    <x v="0"/>
    <x v="10"/>
  </r>
  <r>
    <d v="1990-10-31T00:00:00"/>
    <n v="1.089286"/>
    <n v="1.138393"/>
    <n v="1.080357"/>
    <n v="1.098214"/>
    <n v="0.91752800000000001"/>
    <n v="37189600"/>
    <x v="3"/>
    <s v="Wednes"/>
    <x v="73"/>
    <x v="0"/>
    <x v="10"/>
  </r>
  <r>
    <d v="1990-11-01T00:00:00"/>
    <n v="1.089286"/>
    <n v="1.107143"/>
    <n v="1.0625"/>
    <n v="1.089286"/>
    <n v="0.91006900000000002"/>
    <n v="22663200"/>
    <x v="4"/>
    <s v="Thurs"/>
    <x v="0"/>
    <x v="0"/>
    <x v="10"/>
  </r>
  <r>
    <d v="1990-11-02T00:00:00"/>
    <n v="1.089286"/>
    <n v="1.15625"/>
    <n v="1.089286"/>
    <n v="1.133929"/>
    <n v="0.94736600000000004"/>
    <n v="37153200"/>
    <x v="0"/>
    <s v="Fri"/>
    <x v="141"/>
    <x v="0"/>
    <x v="10"/>
  </r>
  <r>
    <d v="1990-11-05T00:00:00"/>
    <n v="1.151786"/>
    <n v="1.196429"/>
    <n v="1.142857"/>
    <n v="1.1875"/>
    <n v="0.99212400000000001"/>
    <n v="46118800"/>
    <x v="1"/>
    <s v="Mon"/>
    <x v="112"/>
    <x v="0"/>
    <x v="10"/>
  </r>
  <r>
    <d v="1990-11-06T00:00:00"/>
    <n v="1.196429"/>
    <n v="1.232143"/>
    <n v="1.1875"/>
    <n v="1.196429"/>
    <n v="0.99958400000000003"/>
    <n v="46191600"/>
    <x v="2"/>
    <s v="Tues"/>
    <x v="0"/>
    <x v="0"/>
    <x v="10"/>
  </r>
  <r>
    <d v="1990-11-07T00:00:00"/>
    <n v="1.196429"/>
    <n v="1.205357"/>
    <n v="1.165179"/>
    <n v="1.1875"/>
    <n v="0.99212400000000001"/>
    <n v="50744400"/>
    <x v="3"/>
    <s v="Wednes"/>
    <x v="20"/>
    <x v="1"/>
    <x v="10"/>
  </r>
  <r>
    <d v="1990-11-08T00:00:00"/>
    <n v="1.178571"/>
    <n v="1.25"/>
    <n v="1.178571"/>
    <n v="1.232143"/>
    <n v="1.0294220000000001"/>
    <n v="49812000"/>
    <x v="4"/>
    <s v="Thurs"/>
    <x v="75"/>
    <x v="0"/>
    <x v="10"/>
  </r>
  <r>
    <d v="1990-11-09T00:00:00"/>
    <n v="1.25"/>
    <n v="1.276786"/>
    <n v="1.232143"/>
    <n v="1.267857"/>
    <n v="1.0592600000000001"/>
    <n v="49557200"/>
    <x v="0"/>
    <s v="Fri"/>
    <x v="29"/>
    <x v="0"/>
    <x v="10"/>
  </r>
  <r>
    <d v="1990-11-12T00:00:00"/>
    <n v="1.267857"/>
    <n v="1.3125"/>
    <n v="1.258929"/>
    <n v="1.294643"/>
    <n v="1.0816380000000001"/>
    <n v="36262800"/>
    <x v="1"/>
    <s v="Mon"/>
    <x v="15"/>
    <x v="0"/>
    <x v="10"/>
  </r>
  <r>
    <d v="1990-11-13T00:00:00"/>
    <n v="1.294643"/>
    <n v="1.303571"/>
    <n v="1.276786"/>
    <n v="1.285714"/>
    <n v="1.074179"/>
    <n v="35487200"/>
    <x v="2"/>
    <s v="Tues"/>
    <x v="20"/>
    <x v="1"/>
    <x v="10"/>
  </r>
  <r>
    <d v="1990-11-14T00:00:00"/>
    <n v="1.276786"/>
    <n v="1.330357"/>
    <n v="1.276786"/>
    <n v="1.321429"/>
    <n v="1.104017"/>
    <n v="47686800"/>
    <x v="3"/>
    <s v="Wednes"/>
    <x v="141"/>
    <x v="0"/>
    <x v="10"/>
  </r>
  <r>
    <d v="1990-11-15T00:00:00"/>
    <n v="1.3125"/>
    <n v="1.321429"/>
    <n v="1.267857"/>
    <n v="1.285714"/>
    <n v="1.074179"/>
    <n v="40443200"/>
    <x v="4"/>
    <s v="Thurs"/>
    <x v="74"/>
    <x v="1"/>
    <x v="10"/>
  </r>
  <r>
    <d v="1990-11-16T00:00:00"/>
    <n v="1.276786"/>
    <n v="1.285714"/>
    <n v="1.241071"/>
    <n v="1.254464"/>
    <n v="1.051579"/>
    <n v="45752000"/>
    <x v="0"/>
    <s v="Fri"/>
    <x v="115"/>
    <x v="1"/>
    <x v="10"/>
  </r>
  <r>
    <d v="1990-11-19T00:00:00"/>
    <n v="1.267857"/>
    <n v="1.299107"/>
    <n v="1.258929"/>
    <n v="1.299107"/>
    <n v="1.089002"/>
    <n v="55977600"/>
    <x v="1"/>
    <s v="Mon"/>
    <x v="38"/>
    <x v="0"/>
    <x v="10"/>
  </r>
  <r>
    <d v="1990-11-20T00:00:00"/>
    <n v="1.303571"/>
    <n v="1.3125"/>
    <n v="1.258929"/>
    <n v="1.267857"/>
    <n v="1.0628059999999999"/>
    <n v="38407600"/>
    <x v="2"/>
    <s v="Tues"/>
    <x v="81"/>
    <x v="1"/>
    <x v="10"/>
  </r>
  <r>
    <d v="1990-11-21T00:00:00"/>
    <n v="1.258929"/>
    <n v="1.294643"/>
    <n v="1.241071"/>
    <n v="1.290179"/>
    <n v="1.081518"/>
    <n v="30802800"/>
    <x v="3"/>
    <s v="Wednes"/>
    <x v="38"/>
    <x v="0"/>
    <x v="10"/>
  </r>
  <r>
    <d v="1990-11-23T00:00:00"/>
    <n v="1.294643"/>
    <n v="1.321429"/>
    <n v="1.285714"/>
    <n v="1.299107"/>
    <n v="1.089002"/>
    <n v="13300000"/>
    <x v="0"/>
    <s v="Fri"/>
    <x v="25"/>
    <x v="0"/>
    <x v="10"/>
  </r>
  <r>
    <d v="1990-11-26T00:00:00"/>
    <n v="1.285714"/>
    <n v="1.321429"/>
    <n v="1.285714"/>
    <n v="1.3125"/>
    <n v="1.1002289999999999"/>
    <n v="20364400"/>
    <x v="1"/>
    <s v="Mon"/>
    <x v="15"/>
    <x v="0"/>
    <x v="10"/>
  </r>
  <r>
    <d v="1990-11-27T00:00:00"/>
    <n v="1.321429"/>
    <n v="1.366071"/>
    <n v="1.3125"/>
    <n v="1.339286"/>
    <n v="1.1226830000000001"/>
    <n v="41146000"/>
    <x v="2"/>
    <s v="Tues"/>
    <x v="29"/>
    <x v="0"/>
    <x v="10"/>
  </r>
  <r>
    <d v="1990-11-28T00:00:00"/>
    <n v="1.348214"/>
    <n v="1.375"/>
    <n v="1.3125"/>
    <n v="1.3125"/>
    <n v="1.1002289999999999"/>
    <n v="43727600"/>
    <x v="3"/>
    <s v="Wednes"/>
    <x v="81"/>
    <x v="1"/>
    <x v="10"/>
  </r>
  <r>
    <d v="1990-11-29T00:00:00"/>
    <n v="1.321429"/>
    <n v="1.321429"/>
    <n v="1.294643"/>
    <n v="1.3125"/>
    <n v="1.1002289999999999"/>
    <n v="31676400"/>
    <x v="4"/>
    <s v="Thurs"/>
    <x v="20"/>
    <x v="1"/>
    <x v="10"/>
  </r>
  <r>
    <d v="1990-11-30T00:00:00"/>
    <n v="1.294643"/>
    <n v="1.330357"/>
    <n v="1.294643"/>
    <n v="1.3125"/>
    <n v="1.1002289999999999"/>
    <n v="30377200"/>
    <x v="0"/>
    <s v="Fri"/>
    <x v="29"/>
    <x v="0"/>
    <x v="10"/>
  </r>
  <r>
    <d v="1990-12-03T00:00:00"/>
    <n v="1.330357"/>
    <n v="1.366071"/>
    <n v="1.321429"/>
    <n v="1.361607"/>
    <n v="1.141394"/>
    <n v="41350400"/>
    <x v="1"/>
    <s v="Mon"/>
    <x v="38"/>
    <x v="0"/>
    <x v="10"/>
  </r>
  <r>
    <d v="1990-12-04T00:00:00"/>
    <n v="1.339286"/>
    <n v="1.383929"/>
    <n v="1.339286"/>
    <n v="1.375"/>
    <n v="1.1526209999999999"/>
    <n v="38038000"/>
    <x v="2"/>
    <s v="Tues"/>
    <x v="112"/>
    <x v="0"/>
    <x v="10"/>
  </r>
  <r>
    <d v="1990-12-05T00:00:00"/>
    <n v="1.375"/>
    <n v="1.4375"/>
    <n v="1.352679"/>
    <n v="1.433036"/>
    <n v="1.201271"/>
    <n v="54597200"/>
    <x v="3"/>
    <s v="Wednes"/>
    <x v="177"/>
    <x v="0"/>
    <x v="10"/>
  </r>
  <r>
    <d v="1990-12-06T00:00:00"/>
    <n v="1.473214"/>
    <n v="1.491071"/>
    <n v="1.446429"/>
    <n v="1.473214"/>
    <n v="1.2349509999999999"/>
    <n v="133061600"/>
    <x v="4"/>
    <s v="Thurs"/>
    <x v="0"/>
    <x v="0"/>
    <x v="10"/>
  </r>
  <r>
    <d v="1990-12-07T00:00:00"/>
    <n v="1.464286"/>
    <n v="1.526786"/>
    <n v="1.464286"/>
    <n v="1.517857"/>
    <n v="1.2723739999999999"/>
    <n v="82415200"/>
    <x v="0"/>
    <s v="Fri"/>
    <x v="36"/>
    <x v="0"/>
    <x v="10"/>
  </r>
  <r>
    <d v="1990-12-10T00:00:00"/>
    <n v="1.508929"/>
    <n v="1.517857"/>
    <n v="1.482143"/>
    <n v="1.491071"/>
    <n v="1.2499199999999999"/>
    <n v="62647200"/>
    <x v="1"/>
    <s v="Mon"/>
    <x v="127"/>
    <x v="1"/>
    <x v="10"/>
  </r>
  <r>
    <d v="1990-12-11T00:00:00"/>
    <n v="1.473214"/>
    <n v="1.482143"/>
    <n v="1.428571"/>
    <n v="1.428571"/>
    <n v="1.1975290000000001"/>
    <n v="86970800"/>
    <x v="2"/>
    <s v="Tues"/>
    <x v="82"/>
    <x v="1"/>
    <x v="10"/>
  </r>
  <r>
    <d v="1990-12-12T00:00:00"/>
    <n v="1.419643"/>
    <n v="1.428571"/>
    <n v="1.392857"/>
    <n v="1.415179"/>
    <n v="1.186301"/>
    <n v="60589200"/>
    <x v="3"/>
    <s v="Wednes"/>
    <x v="2"/>
    <x v="1"/>
    <x v="10"/>
  </r>
  <r>
    <d v="1990-12-13T00:00:00"/>
    <n v="1.410714"/>
    <n v="1.464286"/>
    <n v="1.410714"/>
    <n v="1.455357"/>
    <n v="1.2199819999999999"/>
    <n v="40182800"/>
    <x v="4"/>
    <s v="Thurs"/>
    <x v="141"/>
    <x v="0"/>
    <x v="10"/>
  </r>
  <r>
    <d v="1990-12-14T00:00:00"/>
    <n v="1.4375"/>
    <n v="1.446429"/>
    <n v="1.410714"/>
    <n v="1.424107"/>
    <n v="1.193786"/>
    <n v="21767200"/>
    <x v="0"/>
    <s v="Fri"/>
    <x v="31"/>
    <x v="1"/>
    <x v="10"/>
  </r>
  <r>
    <d v="1990-12-17T00:00:00"/>
    <n v="1.392857"/>
    <n v="1.446429"/>
    <n v="1.392857"/>
    <n v="1.433036"/>
    <n v="1.201271"/>
    <n v="32776800"/>
    <x v="1"/>
    <s v="Mon"/>
    <x v="68"/>
    <x v="0"/>
    <x v="10"/>
  </r>
  <r>
    <d v="1990-12-18T00:00:00"/>
    <n v="1.464286"/>
    <n v="1.517857"/>
    <n v="1.455357"/>
    <n v="1.508929"/>
    <n v="1.2648889999999999"/>
    <n v="55246800"/>
    <x v="2"/>
    <s v="Tues"/>
    <x v="141"/>
    <x v="0"/>
    <x v="10"/>
  </r>
  <r>
    <d v="1990-12-19T00:00:00"/>
    <n v="1.517857"/>
    <n v="1.517857"/>
    <n v="1.46875"/>
    <n v="1.495536"/>
    <n v="1.253663"/>
    <n v="35165200"/>
    <x v="3"/>
    <s v="Wednes"/>
    <x v="28"/>
    <x v="1"/>
    <x v="10"/>
  </r>
  <r>
    <d v="1990-12-20T00:00:00"/>
    <n v="1.473214"/>
    <n v="1.589286"/>
    <n v="1.473214"/>
    <n v="1.571429"/>
    <n v="1.3172809999999999"/>
    <n v="100268000"/>
    <x v="4"/>
    <s v="Thurs"/>
    <x v="161"/>
    <x v="0"/>
    <x v="10"/>
  </r>
  <r>
    <d v="1990-12-21T00:00:00"/>
    <n v="1.580357"/>
    <n v="1.616071"/>
    <n v="1.553571"/>
    <n v="1.607143"/>
    <n v="1.3472189999999999"/>
    <n v="86534000"/>
    <x v="0"/>
    <s v="Fri"/>
    <x v="15"/>
    <x v="0"/>
    <x v="10"/>
  </r>
  <r>
    <d v="1990-12-24T00:00:00"/>
    <n v="1.598214"/>
    <n v="1.607143"/>
    <n v="1.571429"/>
    <n v="1.571429"/>
    <n v="1.3172809999999999"/>
    <n v="14680400"/>
    <x v="1"/>
    <s v="Mon"/>
    <x v="64"/>
    <x v="1"/>
    <x v="10"/>
  </r>
  <r>
    <d v="1990-12-26T00:00:00"/>
    <n v="1.571429"/>
    <n v="1.580357"/>
    <n v="1.535714"/>
    <n v="1.5625"/>
    <n v="1.3097970000000001"/>
    <n v="25768400"/>
    <x v="3"/>
    <s v="Wednes"/>
    <x v="20"/>
    <x v="1"/>
    <x v="10"/>
  </r>
  <r>
    <d v="1990-12-27T00:00:00"/>
    <n v="1.544643"/>
    <n v="1.571429"/>
    <n v="1.544643"/>
    <n v="1.553571"/>
    <n v="1.3023119999999999"/>
    <n v="24413200"/>
    <x v="4"/>
    <s v="Thurs"/>
    <x v="73"/>
    <x v="0"/>
    <x v="10"/>
  </r>
  <r>
    <d v="1990-12-28T00:00:00"/>
    <n v="1.544643"/>
    <n v="1.553571"/>
    <n v="1.526786"/>
    <n v="1.535714"/>
    <n v="1.2873429999999999"/>
    <n v="15982400"/>
    <x v="0"/>
    <s v="Fri"/>
    <x v="20"/>
    <x v="1"/>
    <x v="10"/>
  </r>
  <r>
    <d v="1990-12-31T00:00:00"/>
    <n v="1.535714"/>
    <n v="1.544643"/>
    <n v="1.526786"/>
    <n v="1.535714"/>
    <n v="1.2873429999999999"/>
    <n v="11068400"/>
    <x v="1"/>
    <s v="Mon"/>
    <x v="0"/>
    <x v="0"/>
    <x v="10"/>
  </r>
  <r>
    <d v="1991-01-02T00:00:00"/>
    <n v="1.526786"/>
    <n v="1.571429"/>
    <n v="1.5"/>
    <n v="1.553571"/>
    <n v="1.3023119999999999"/>
    <n v="38746400"/>
    <x v="3"/>
    <s v="Wednes"/>
    <x v="69"/>
    <x v="0"/>
    <x v="11"/>
  </r>
  <r>
    <d v="1991-01-03T00:00:00"/>
    <n v="1.553571"/>
    <n v="1.580357"/>
    <n v="1.535714"/>
    <n v="1.535714"/>
    <n v="1.2873429999999999"/>
    <n v="37545200"/>
    <x v="4"/>
    <s v="Thurs"/>
    <x v="71"/>
    <x v="1"/>
    <x v="11"/>
  </r>
  <r>
    <d v="1991-01-04T00:00:00"/>
    <n v="1.535714"/>
    <n v="1.580357"/>
    <n v="1.535714"/>
    <n v="1.544643"/>
    <n v="1.2948280000000001"/>
    <n v="35380800"/>
    <x v="0"/>
    <s v="Fri"/>
    <x v="21"/>
    <x v="0"/>
    <x v="11"/>
  </r>
  <r>
    <d v="1991-01-07T00:00:00"/>
    <n v="1.535714"/>
    <n v="1.616071"/>
    <n v="1.535714"/>
    <n v="1.544643"/>
    <n v="1.2948280000000001"/>
    <n v="77700000"/>
    <x v="1"/>
    <s v="Mon"/>
    <x v="21"/>
    <x v="0"/>
    <x v="11"/>
  </r>
  <r>
    <d v="1991-01-08T00:00:00"/>
    <n v="1.5625"/>
    <n v="1.566964"/>
    <n v="1.517857"/>
    <n v="1.544643"/>
    <n v="1.2948280000000001"/>
    <n v="54672800"/>
    <x v="2"/>
    <s v="Tues"/>
    <x v="71"/>
    <x v="1"/>
    <x v="11"/>
  </r>
  <r>
    <d v="1991-01-09T00:00:00"/>
    <n v="1.580357"/>
    <n v="1.642857"/>
    <n v="1.5625"/>
    <n v="1.616071"/>
    <n v="1.3547039999999999"/>
    <n v="116816000"/>
    <x v="3"/>
    <s v="Wednes"/>
    <x v="112"/>
    <x v="0"/>
    <x v="11"/>
  </r>
  <r>
    <d v="1991-01-10T00:00:00"/>
    <n v="1.633929"/>
    <n v="1.6875"/>
    <n v="1.633929"/>
    <n v="1.683036"/>
    <n v="1.410838"/>
    <n v="108830400"/>
    <x v="4"/>
    <s v="Thurs"/>
    <x v="62"/>
    <x v="0"/>
    <x v="11"/>
  </r>
  <r>
    <d v="1991-01-11T00:00:00"/>
    <n v="1.678571"/>
    <n v="1.6875"/>
    <n v="1.642857"/>
    <n v="1.678571"/>
    <n v="1.4070959999999999"/>
    <n v="76913200"/>
    <x v="0"/>
    <s v="Fri"/>
    <x v="0"/>
    <x v="0"/>
    <x v="11"/>
  </r>
  <r>
    <d v="1991-01-14T00:00:00"/>
    <n v="1.642857"/>
    <n v="1.669643"/>
    <n v="1.642857"/>
    <n v="1.651786"/>
    <n v="1.3846419999999999"/>
    <n v="52710000"/>
    <x v="1"/>
    <s v="Mon"/>
    <x v="21"/>
    <x v="0"/>
    <x v="11"/>
  </r>
  <r>
    <d v="1991-01-15T00:00:00"/>
    <n v="1.660714"/>
    <n v="1.669643"/>
    <n v="1.642857"/>
    <n v="1.669643"/>
    <n v="1.3996109999999999"/>
    <n v="48014400"/>
    <x v="2"/>
    <s v="Tues"/>
    <x v="21"/>
    <x v="0"/>
    <x v="11"/>
  </r>
  <r>
    <d v="1991-01-16T00:00:00"/>
    <n v="1.678571"/>
    <n v="1.785714"/>
    <n v="1.669643"/>
    <n v="1.776786"/>
    <n v="1.4894259999999999"/>
    <n v="97658400"/>
    <x v="3"/>
    <s v="Wednes"/>
    <x v="161"/>
    <x v="0"/>
    <x v="11"/>
  </r>
  <r>
    <d v="1991-01-17T00:00:00"/>
    <n v="1.875"/>
    <n v="1.883929"/>
    <n v="1.75"/>
    <n v="1.830357"/>
    <n v="1.5343329999999999"/>
    <n v="147918400"/>
    <x v="4"/>
    <s v="Thurs"/>
    <x v="82"/>
    <x v="1"/>
    <x v="11"/>
  </r>
  <r>
    <d v="1991-01-18T00:00:00"/>
    <n v="1.741071"/>
    <n v="1.8125"/>
    <n v="1.732143"/>
    <n v="1.794643"/>
    <n v="1.5043949999999999"/>
    <n v="235810400"/>
    <x v="0"/>
    <s v="Fri"/>
    <x v="75"/>
    <x v="0"/>
    <x v="11"/>
  </r>
  <r>
    <d v="1991-01-21T00:00:00"/>
    <n v="1.776786"/>
    <n v="1.839286"/>
    <n v="1.776786"/>
    <n v="1.8125"/>
    <n v="1.5193639999999999"/>
    <n v="81076800"/>
    <x v="1"/>
    <s v="Mon"/>
    <x v="112"/>
    <x v="0"/>
    <x v="11"/>
  </r>
  <r>
    <d v="1991-01-22T00:00:00"/>
    <n v="1.821429"/>
    <n v="1.875"/>
    <n v="1.803571"/>
    <n v="1.830357"/>
    <n v="1.5343329999999999"/>
    <n v="106932000"/>
    <x v="2"/>
    <s v="Tues"/>
    <x v="73"/>
    <x v="0"/>
    <x v="11"/>
  </r>
  <r>
    <d v="1991-01-23T00:00:00"/>
    <n v="1.830357"/>
    <n v="1.866071"/>
    <n v="1.821429"/>
    <n v="1.848214"/>
    <n v="1.549302"/>
    <n v="61065200"/>
    <x v="3"/>
    <s v="Wednes"/>
    <x v="29"/>
    <x v="0"/>
    <x v="11"/>
  </r>
  <r>
    <d v="1991-01-24T00:00:00"/>
    <n v="1.839286"/>
    <n v="1.883929"/>
    <n v="1.839286"/>
    <n v="1.861607"/>
    <n v="1.5605290000000001"/>
    <n v="58483600"/>
    <x v="4"/>
    <s v="Thurs"/>
    <x v="55"/>
    <x v="0"/>
    <x v="11"/>
  </r>
  <r>
    <d v="1991-01-25T00:00:00"/>
    <n v="1.857143"/>
    <n v="1.915179"/>
    <n v="1.857143"/>
    <n v="1.910714"/>
    <n v="1.601694"/>
    <n v="55952400"/>
    <x v="0"/>
    <s v="Fri"/>
    <x v="36"/>
    <x v="0"/>
    <x v="11"/>
  </r>
  <r>
    <d v="1991-01-28T00:00:00"/>
    <n v="1.901786"/>
    <n v="1.973214"/>
    <n v="1.901786"/>
    <n v="1.946429"/>
    <n v="1.631632"/>
    <n v="68370400"/>
    <x v="1"/>
    <s v="Mon"/>
    <x v="141"/>
    <x v="0"/>
    <x v="11"/>
  </r>
  <r>
    <d v="1991-01-29T00:00:00"/>
    <n v="1.9375"/>
    <n v="1.946429"/>
    <n v="1.866071"/>
    <n v="1.919643"/>
    <n v="1.6091789999999999"/>
    <n v="53888800"/>
    <x v="2"/>
    <s v="Tues"/>
    <x v="71"/>
    <x v="1"/>
    <x v="11"/>
  </r>
  <r>
    <d v="1991-01-30T00:00:00"/>
    <n v="1.901786"/>
    <n v="1.991071"/>
    <n v="1.901786"/>
    <n v="1.982143"/>
    <n v="1.6615709999999999"/>
    <n v="84193200"/>
    <x v="3"/>
    <s v="Wednes"/>
    <x v="138"/>
    <x v="0"/>
    <x v="11"/>
  </r>
  <r>
    <d v="1991-01-31T00:00:00"/>
    <n v="1.982143"/>
    <n v="2"/>
    <n v="1.955357"/>
    <n v="1.982143"/>
    <n v="1.6615709999999999"/>
    <n v="60648000"/>
    <x v="4"/>
    <s v="Thurs"/>
    <x v="0"/>
    <x v="0"/>
    <x v="11"/>
  </r>
  <r>
    <d v="1991-02-01T00:00:00"/>
    <n v="1.982143"/>
    <n v="2.066964"/>
    <n v="1.982143"/>
    <n v="1.991071"/>
    <n v="1.669055"/>
    <n v="111137600"/>
    <x v="0"/>
    <s v="Fri"/>
    <x v="73"/>
    <x v="0"/>
    <x v="11"/>
  </r>
  <r>
    <d v="1991-02-04T00:00:00"/>
    <n v="1.991071"/>
    <n v="2"/>
    <n v="1.964286"/>
    <n v="1.973214"/>
    <n v="1.6540859999999999"/>
    <n v="66962000"/>
    <x v="1"/>
    <s v="Mon"/>
    <x v="71"/>
    <x v="1"/>
    <x v="11"/>
  </r>
  <r>
    <d v="1991-02-05T00:00:00"/>
    <n v="1.973214"/>
    <n v="2.0714290000000002"/>
    <n v="1.955357"/>
    <n v="2.0625"/>
    <n v="1.728931"/>
    <n v="89028800"/>
    <x v="2"/>
    <s v="Tues"/>
    <x v="147"/>
    <x v="0"/>
    <x v="11"/>
  </r>
  <r>
    <d v="1991-02-06T00:00:00"/>
    <n v="2.0625"/>
    <n v="2.0803569999999998"/>
    <n v="2.0178569999999998"/>
    <n v="2.03125"/>
    <n v="1.702736"/>
    <n v="55641600"/>
    <x v="3"/>
    <s v="Wednes"/>
    <x v="41"/>
    <x v="1"/>
    <x v="11"/>
  </r>
  <r>
    <d v="1991-02-07T00:00:00"/>
    <n v="2.035714"/>
    <n v="2.098214"/>
    <n v="1.991071"/>
    <n v="2.0625"/>
    <n v="1.728931"/>
    <n v="130043200"/>
    <x v="4"/>
    <s v="Thurs"/>
    <x v="15"/>
    <x v="0"/>
    <x v="11"/>
  </r>
  <r>
    <d v="1991-02-08T00:00:00"/>
    <n v="2.0535709999999998"/>
    <n v="2.151786"/>
    <n v="2.0535709999999998"/>
    <n v="2.1383930000000002"/>
    <n v="1.792551"/>
    <n v="78388800"/>
    <x v="0"/>
    <s v="Fri"/>
    <x v="180"/>
    <x v="0"/>
    <x v="11"/>
  </r>
  <r>
    <d v="1991-02-11T00:00:00"/>
    <n v="2.1428569999999998"/>
    <n v="2.1964290000000002"/>
    <n v="2.1339290000000002"/>
    <n v="2.191964"/>
    <n v="1.837458"/>
    <n v="80757600"/>
    <x v="1"/>
    <s v="Mon"/>
    <x v="181"/>
    <x v="0"/>
    <x v="11"/>
  </r>
  <r>
    <d v="1991-02-12T00:00:00"/>
    <n v="2.1785709999999998"/>
    <n v="2.1875"/>
    <n v="2.120536"/>
    <n v="2.1428569999999998"/>
    <n v="1.796292"/>
    <n v="56187600"/>
    <x v="2"/>
    <s v="Tues"/>
    <x v="81"/>
    <x v="1"/>
    <x v="11"/>
  </r>
  <r>
    <d v="1991-02-13T00:00:00"/>
    <n v="2.1428569999999998"/>
    <n v="2.151786"/>
    <n v="2.0714290000000002"/>
    <n v="2.1428569999999998"/>
    <n v="1.796292"/>
    <n v="63887600"/>
    <x v="3"/>
    <s v="Wednes"/>
    <x v="0"/>
    <x v="0"/>
    <x v="11"/>
  </r>
  <r>
    <d v="1991-02-14T00:00:00"/>
    <n v="2.1428569999999998"/>
    <n v="2.1428569999999998"/>
    <n v="2.026786"/>
    <n v="2.0401790000000002"/>
    <n v="1.7102200000000001"/>
    <n v="94418800"/>
    <x v="4"/>
    <s v="Thurs"/>
    <x v="182"/>
    <x v="1"/>
    <x v="11"/>
  </r>
  <r>
    <d v="1991-02-15T00:00:00"/>
    <n v="2.0446430000000002"/>
    <n v="2.089286"/>
    <n v="2.0446430000000002"/>
    <n v="2.058036"/>
    <n v="1.7288239999999999"/>
    <n v="91403200"/>
    <x v="0"/>
    <s v="Fri"/>
    <x v="183"/>
    <x v="0"/>
    <x v="11"/>
  </r>
  <r>
    <d v="1991-02-19T00:00:00"/>
    <n v="2.0535709999999998"/>
    <n v="2.151786"/>
    <n v="2.0491069999999998"/>
    <n v="2.1428569999999998"/>
    <n v="1.8000769999999999"/>
    <n v="56562800"/>
    <x v="2"/>
    <s v="Tues"/>
    <x v="147"/>
    <x v="0"/>
    <x v="11"/>
  </r>
  <r>
    <d v="1991-02-20T00:00:00"/>
    <n v="2.125"/>
    <n v="2.2053569999999998"/>
    <n v="2.1160709999999998"/>
    <n v="2.1785709999999998"/>
    <n v="1.8300780000000001"/>
    <n v="53410000"/>
    <x v="3"/>
    <s v="Wednes"/>
    <x v="153"/>
    <x v="0"/>
    <x v="11"/>
  </r>
  <r>
    <d v="1991-02-21T00:00:00"/>
    <n v="2.1875"/>
    <n v="2.223214"/>
    <n v="2.098214"/>
    <n v="2.1071430000000002"/>
    <n v="1.770076"/>
    <n v="47717600"/>
    <x v="4"/>
    <s v="Thurs"/>
    <x v="184"/>
    <x v="1"/>
    <x v="11"/>
  </r>
  <r>
    <d v="1991-02-22T00:00:00"/>
    <n v="2.1071430000000002"/>
    <n v="2.2053569999999998"/>
    <n v="2.089286"/>
    <n v="2.1339290000000002"/>
    <n v="1.7925770000000001"/>
    <n v="58142000"/>
    <x v="0"/>
    <s v="Fri"/>
    <x v="15"/>
    <x v="0"/>
    <x v="11"/>
  </r>
  <r>
    <d v="1991-02-25T00:00:00"/>
    <n v="2.151786"/>
    <n v="2.160714"/>
    <n v="2.0535709999999998"/>
    <n v="2.0714290000000002"/>
    <n v="1.7400739999999999"/>
    <n v="89818400"/>
    <x v="1"/>
    <s v="Mon"/>
    <x v="184"/>
    <x v="1"/>
    <x v="11"/>
  </r>
  <r>
    <d v="1991-02-26T00:00:00"/>
    <n v="2.0535709999999998"/>
    <n v="2.098214"/>
    <n v="2.0178569999999998"/>
    <n v="2.0803569999999998"/>
    <n v="1.7475750000000001"/>
    <n v="62504400"/>
    <x v="2"/>
    <s v="Tues"/>
    <x v="15"/>
    <x v="0"/>
    <x v="11"/>
  </r>
  <r>
    <d v="1991-02-27T00:00:00"/>
    <n v="2.0803569999999998"/>
    <n v="2.089286"/>
    <n v="2.0535709999999998"/>
    <n v="2.0803569999999998"/>
    <n v="1.7475750000000001"/>
    <n v="43593200"/>
    <x v="3"/>
    <s v="Wednes"/>
    <x v="0"/>
    <x v="0"/>
    <x v="11"/>
  </r>
  <r>
    <d v="1991-02-28T00:00:00"/>
    <n v="2.0803569999999998"/>
    <n v="2.089286"/>
    <n v="2.0089290000000002"/>
    <n v="2.0446430000000002"/>
    <n v="1.7175739999999999"/>
    <n v="56840000"/>
    <x v="4"/>
    <s v="Thurs"/>
    <x v="185"/>
    <x v="1"/>
    <x v="11"/>
  </r>
  <r>
    <d v="1991-03-01T00:00:00"/>
    <n v="2.035714"/>
    <n v="2.1071430000000002"/>
    <n v="2.035714"/>
    <n v="2.0625"/>
    <n v="1.7325740000000001"/>
    <n v="31533600"/>
    <x v="0"/>
    <s v="Fri"/>
    <x v="15"/>
    <x v="0"/>
    <x v="11"/>
  </r>
  <r>
    <d v="1991-03-04T00:00:00"/>
    <n v="2.0714290000000002"/>
    <n v="2.098214"/>
    <n v="2.035714"/>
    <n v="2.0848209999999998"/>
    <n v="1.7513259999999999"/>
    <n v="22089200"/>
    <x v="1"/>
    <s v="Mon"/>
    <x v="186"/>
    <x v="0"/>
    <x v="11"/>
  </r>
  <r>
    <d v="1991-03-05T00:00:00"/>
    <n v="2.1071430000000002"/>
    <n v="2.2589290000000002"/>
    <n v="2.1071430000000002"/>
    <n v="2.254464"/>
    <n v="1.893831"/>
    <n v="110362000"/>
    <x v="2"/>
    <s v="Tues"/>
    <x v="187"/>
    <x v="0"/>
    <x v="11"/>
  </r>
  <r>
    <d v="1991-03-06T00:00:00"/>
    <n v="2.285714"/>
    <n v="2.34375"/>
    <n v="2.245536"/>
    <n v="2.25"/>
    <n v="1.890082"/>
    <n v="130989600"/>
    <x v="3"/>
    <s v="Wednes"/>
    <x v="81"/>
    <x v="1"/>
    <x v="11"/>
  </r>
  <r>
    <d v="1991-03-07T00:00:00"/>
    <n v="2.2678569999999998"/>
    <n v="2.410714"/>
    <n v="2.2589290000000002"/>
    <n v="2.401786"/>
    <n v="2.0175869999999998"/>
    <n v="80438400"/>
    <x v="4"/>
    <s v="Thurs"/>
    <x v="188"/>
    <x v="0"/>
    <x v="11"/>
  </r>
  <r>
    <d v="1991-03-08T00:00:00"/>
    <n v="2.4196430000000002"/>
    <n v="2.4375"/>
    <n v="2.3214290000000002"/>
    <n v="2.3214290000000002"/>
    <n v="1.9500839999999999"/>
    <n v="80550400"/>
    <x v="0"/>
    <s v="Fri"/>
    <x v="179"/>
    <x v="1"/>
    <x v="11"/>
  </r>
  <r>
    <d v="1991-03-11T00:00:00"/>
    <n v="2.3035709999999998"/>
    <n v="2.3125"/>
    <n v="2.223214"/>
    <n v="2.2678569999999998"/>
    <n v="1.905081"/>
    <n v="43842400"/>
    <x v="1"/>
    <s v="Mon"/>
    <x v="81"/>
    <x v="1"/>
    <x v="11"/>
  </r>
  <r>
    <d v="1991-03-12T00:00:00"/>
    <n v="2.25"/>
    <n v="2.276786"/>
    <n v="2.2321430000000002"/>
    <n v="2.245536"/>
    <n v="1.886331"/>
    <n v="58419200"/>
    <x v="2"/>
    <s v="Tues"/>
    <x v="2"/>
    <x v="1"/>
    <x v="11"/>
  </r>
  <r>
    <d v="1991-03-13T00:00:00"/>
    <n v="2.2410709999999998"/>
    <n v="2.375"/>
    <n v="2.2410709999999998"/>
    <n v="2.3660709999999998"/>
    <n v="1.9875860000000001"/>
    <n v="43638000"/>
    <x v="3"/>
    <s v="Wednes"/>
    <x v="189"/>
    <x v="0"/>
    <x v="11"/>
  </r>
  <r>
    <d v="1991-03-14T00:00:00"/>
    <n v="2.3839290000000002"/>
    <n v="2.410714"/>
    <n v="2.3035709999999998"/>
    <n v="2.3303569999999998"/>
    <n v="1.957584"/>
    <n v="56767200"/>
    <x v="4"/>
    <s v="Thurs"/>
    <x v="190"/>
    <x v="1"/>
    <x v="11"/>
  </r>
  <r>
    <d v="1991-03-15T00:00:00"/>
    <n v="2.348214"/>
    <n v="2.375"/>
    <n v="2.3303569999999998"/>
    <n v="2.3660709999999998"/>
    <n v="1.9875860000000001"/>
    <n v="51209200"/>
    <x v="0"/>
    <s v="Fri"/>
    <x v="191"/>
    <x v="0"/>
    <x v="11"/>
  </r>
  <r>
    <d v="1991-03-18T00:00:00"/>
    <n v="2.348214"/>
    <n v="2.4375"/>
    <n v="2.348214"/>
    <n v="2.4196430000000002"/>
    <n v="2.0325869999999999"/>
    <n v="53502400"/>
    <x v="1"/>
    <s v="Mon"/>
    <x v="192"/>
    <x v="0"/>
    <x v="11"/>
  </r>
  <r>
    <d v="1991-03-19T00:00:00"/>
    <n v="2.375"/>
    <n v="2.5089290000000002"/>
    <n v="2.348214"/>
    <n v="2.4821430000000002"/>
    <n v="2.0850909999999998"/>
    <n v="105548800"/>
    <x v="2"/>
    <s v="Tues"/>
    <x v="193"/>
    <x v="0"/>
    <x v="11"/>
  </r>
  <r>
    <d v="1991-03-20T00:00:00"/>
    <n v="2.473214"/>
    <n v="2.4821430000000002"/>
    <n v="2.3883930000000002"/>
    <n v="2.4196430000000002"/>
    <n v="2.0325869999999999"/>
    <n v="90426000"/>
    <x v="3"/>
    <s v="Wednes"/>
    <x v="194"/>
    <x v="1"/>
    <x v="11"/>
  </r>
  <r>
    <d v="1991-03-21T00:00:00"/>
    <n v="2.4375"/>
    <n v="2.4553569999999998"/>
    <n v="2.276786"/>
    <n v="2.3125"/>
    <n v="1.9425829999999999"/>
    <n v="74200000"/>
    <x v="4"/>
    <s v="Thurs"/>
    <x v="195"/>
    <x v="1"/>
    <x v="11"/>
  </r>
  <r>
    <d v="1991-03-22T00:00:00"/>
    <n v="2.285714"/>
    <n v="2.3125"/>
    <n v="2.223214"/>
    <n v="2.2589290000000002"/>
    <n v="1.897581"/>
    <n v="84532000"/>
    <x v="0"/>
    <s v="Fri"/>
    <x v="196"/>
    <x v="1"/>
    <x v="11"/>
  </r>
  <r>
    <d v="1991-03-25T00:00:00"/>
    <n v="2.2678569999999998"/>
    <n v="2.3214290000000002"/>
    <n v="2.2589290000000002"/>
    <n v="2.3035709999999998"/>
    <n v="1.935084"/>
    <n v="33964000"/>
    <x v="1"/>
    <s v="Mon"/>
    <x v="112"/>
    <x v="0"/>
    <x v="11"/>
  </r>
  <r>
    <d v="1991-03-26T00:00:00"/>
    <n v="2.3125"/>
    <n v="2.5089290000000002"/>
    <n v="2.3125"/>
    <n v="2.5"/>
    <n v="2.1000899999999998"/>
    <n v="83406400"/>
    <x v="2"/>
    <s v="Tues"/>
    <x v="162"/>
    <x v="0"/>
    <x v="11"/>
  </r>
  <r>
    <d v="1991-03-27T00:00:00"/>
    <n v="2.5"/>
    <n v="2.5089290000000002"/>
    <n v="2.4464290000000002"/>
    <n v="2.473214"/>
    <n v="2.0775899999999998"/>
    <n v="47555200"/>
    <x v="3"/>
    <s v="Wednes"/>
    <x v="74"/>
    <x v="1"/>
    <x v="11"/>
  </r>
  <r>
    <d v="1991-03-28T00:00:00"/>
    <n v="2.473214"/>
    <n v="2.5"/>
    <n v="2.4196430000000002"/>
    <n v="2.4285709999999998"/>
    <n v="2.040089"/>
    <n v="19675600"/>
    <x v="4"/>
    <s v="Thurs"/>
    <x v="197"/>
    <x v="1"/>
    <x v="11"/>
  </r>
  <r>
    <d v="1991-04-01T00:00:00"/>
    <n v="2.4285709999999998"/>
    <n v="2.4821430000000002"/>
    <n v="2.410714"/>
    <n v="2.4464290000000002"/>
    <n v="2.0550890000000002"/>
    <n v="29481200"/>
    <x v="1"/>
    <s v="Mon"/>
    <x v="198"/>
    <x v="0"/>
    <x v="11"/>
  </r>
  <r>
    <d v="1991-04-02T00:00:00"/>
    <n v="2.464286"/>
    <n v="2.598214"/>
    <n v="2.4464290000000002"/>
    <n v="2.598214"/>
    <n v="2.1825939999999999"/>
    <n v="73231200"/>
    <x v="2"/>
    <s v="Tues"/>
    <x v="199"/>
    <x v="0"/>
    <x v="11"/>
  </r>
  <r>
    <d v="1991-04-03T00:00:00"/>
    <n v="2.589286"/>
    <n v="2.598214"/>
    <n v="2.5"/>
    <n v="2.5"/>
    <n v="2.1000899999999998"/>
    <n v="60032000"/>
    <x v="3"/>
    <s v="Wednes"/>
    <x v="159"/>
    <x v="1"/>
    <x v="11"/>
  </r>
  <r>
    <d v="1991-04-04T00:00:00"/>
    <n v="2.5"/>
    <n v="2.5714290000000002"/>
    <n v="2.4821430000000002"/>
    <n v="2.5535709999999998"/>
    <n v="2.145092"/>
    <n v="42109200"/>
    <x v="4"/>
    <s v="Thurs"/>
    <x v="153"/>
    <x v="0"/>
    <x v="11"/>
  </r>
  <r>
    <d v="1991-04-05T00:00:00"/>
    <n v="2.5625"/>
    <n v="2.5625"/>
    <n v="2.4553569999999998"/>
    <n v="2.4776790000000002"/>
    <n v="2.08134"/>
    <n v="38852800"/>
    <x v="0"/>
    <s v="Fri"/>
    <x v="200"/>
    <x v="1"/>
    <x v="11"/>
  </r>
  <r>
    <d v="1991-04-08T00:00:00"/>
    <n v="2.473214"/>
    <n v="2.5"/>
    <n v="2.4553569999999998"/>
    <n v="2.5"/>
    <n v="2.1000899999999998"/>
    <n v="18118800"/>
    <x v="1"/>
    <s v="Mon"/>
    <x v="15"/>
    <x v="0"/>
    <x v="11"/>
  </r>
  <r>
    <d v="1991-04-09T00:00:00"/>
    <n v="2.4910709999999998"/>
    <n v="2.5"/>
    <n v="2.4375"/>
    <n v="2.4553569999999998"/>
    <n v="2.062589"/>
    <n v="29862000"/>
    <x v="2"/>
    <s v="Tues"/>
    <x v="81"/>
    <x v="1"/>
    <x v="11"/>
  </r>
  <r>
    <d v="1991-04-10T00:00:00"/>
    <n v="2.4464290000000002"/>
    <n v="2.473214"/>
    <n v="2.3839290000000002"/>
    <n v="2.3883930000000002"/>
    <n v="2.0063360000000001"/>
    <n v="54101600"/>
    <x v="3"/>
    <s v="Wednes"/>
    <x v="175"/>
    <x v="1"/>
    <x v="11"/>
  </r>
  <r>
    <d v="1991-04-11T00:00:00"/>
    <n v="2.4196430000000002"/>
    <n v="2.5491069999999998"/>
    <n v="2.410714"/>
    <n v="2.535714"/>
    <n v="2.1300910000000002"/>
    <n v="88897200"/>
    <x v="4"/>
    <s v="Thurs"/>
    <x v="201"/>
    <x v="0"/>
    <x v="11"/>
  </r>
  <r>
    <d v="1991-04-12T00:00:00"/>
    <n v="2.5535709999999998"/>
    <n v="2.6160709999999998"/>
    <n v="2.4910709999999998"/>
    <n v="2.5625"/>
    <n v="2.1525919999999998"/>
    <n v="91929600"/>
    <x v="0"/>
    <s v="Fri"/>
    <x v="154"/>
    <x v="0"/>
    <x v="11"/>
  </r>
  <r>
    <d v="1991-04-15T00:00:00"/>
    <n v="2.2053569999999998"/>
    <n v="2.3035709999999998"/>
    <n v="2.1428569999999998"/>
    <n v="2.223214"/>
    <n v="1.8675809999999999"/>
    <n v="425096000"/>
    <x v="1"/>
    <s v="Mon"/>
    <x v="202"/>
    <x v="0"/>
    <x v="11"/>
  </r>
  <r>
    <d v="1991-04-16T00:00:00"/>
    <n v="2.2589290000000002"/>
    <n v="2.3035709999999998"/>
    <n v="2.2321430000000002"/>
    <n v="2.2946430000000002"/>
    <n v="1.927583"/>
    <n v="155195600"/>
    <x v="2"/>
    <s v="Tues"/>
    <x v="112"/>
    <x v="0"/>
    <x v="11"/>
  </r>
  <r>
    <d v="1991-04-17T00:00:00"/>
    <n v="2.3214290000000002"/>
    <n v="2.3214290000000002"/>
    <n v="2.214286"/>
    <n v="2.2589290000000002"/>
    <n v="1.897581"/>
    <n v="80600800"/>
    <x v="3"/>
    <s v="Wednes"/>
    <x v="79"/>
    <x v="1"/>
    <x v="11"/>
  </r>
  <r>
    <d v="1991-04-18T00:00:00"/>
    <n v="2.2410709999999998"/>
    <n v="2.25"/>
    <n v="2.1696430000000002"/>
    <n v="2.1785709999999998"/>
    <n v="1.8300780000000001"/>
    <n v="61840800"/>
    <x v="4"/>
    <s v="Thurs"/>
    <x v="79"/>
    <x v="1"/>
    <x v="11"/>
  </r>
  <r>
    <d v="1991-04-19T00:00:00"/>
    <n v="2.1785709999999998"/>
    <n v="2.1964290000000002"/>
    <n v="2.125"/>
    <n v="2.129464"/>
    <n v="1.7888269999999999"/>
    <n v="71825600"/>
    <x v="0"/>
    <s v="Fri"/>
    <x v="203"/>
    <x v="1"/>
    <x v="11"/>
  </r>
  <r>
    <d v="1991-04-22T00:00:00"/>
    <n v="2.125"/>
    <n v="2.214286"/>
    <n v="2.098214"/>
    <n v="2.1964290000000002"/>
    <n v="1.8450789999999999"/>
    <n v="64254400"/>
    <x v="1"/>
    <s v="Mon"/>
    <x v="192"/>
    <x v="0"/>
    <x v="11"/>
  </r>
  <r>
    <d v="1991-04-23T00:00:00"/>
    <n v="2.223214"/>
    <n v="2.25"/>
    <n v="2.151786"/>
    <n v="2.1964290000000002"/>
    <n v="1.8450789999999999"/>
    <n v="59323600"/>
    <x v="2"/>
    <s v="Tues"/>
    <x v="196"/>
    <x v="1"/>
    <x v="11"/>
  </r>
  <r>
    <d v="1991-04-24T00:00:00"/>
    <n v="2.2053569999999998"/>
    <n v="2.214286"/>
    <n v="2.160714"/>
    <n v="2.1696430000000002"/>
    <n v="1.8225789999999999"/>
    <n v="26362000"/>
    <x v="3"/>
    <s v="Wednes"/>
    <x v="185"/>
    <x v="1"/>
    <x v="11"/>
  </r>
  <r>
    <d v="1991-04-25T00:00:00"/>
    <n v="2.1339290000000002"/>
    <n v="2.1339290000000002"/>
    <n v="2.089286"/>
    <n v="2.089286"/>
    <n v="1.7550760000000001"/>
    <n v="78845200"/>
    <x v="4"/>
    <s v="Thurs"/>
    <x v="197"/>
    <x v="1"/>
    <x v="11"/>
  </r>
  <r>
    <d v="1991-04-26T00:00:00"/>
    <n v="2.089286"/>
    <n v="2.1071430000000002"/>
    <n v="2.0625"/>
    <n v="2.09375"/>
    <n v="1.7588250000000001"/>
    <n v="31264800"/>
    <x v="0"/>
    <s v="Fri"/>
    <x v="25"/>
    <x v="0"/>
    <x v="11"/>
  </r>
  <r>
    <d v="1991-04-29T00:00:00"/>
    <n v="2.089286"/>
    <n v="2.151786"/>
    <n v="2.0803569999999998"/>
    <n v="2.0803569999999998"/>
    <n v="1.7475750000000001"/>
    <n v="51676800"/>
    <x v="1"/>
    <s v="Mon"/>
    <x v="204"/>
    <x v="1"/>
    <x v="11"/>
  </r>
  <r>
    <d v="1991-04-30T00:00:00"/>
    <n v="2.0625"/>
    <n v="2.0803569999999998"/>
    <n v="1.946429"/>
    <n v="1.964286"/>
    <n v="1.6500710000000001"/>
    <n v="177861600"/>
    <x v="2"/>
    <s v="Tues"/>
    <x v="179"/>
    <x v="1"/>
    <x v="11"/>
  </r>
  <r>
    <d v="1991-05-01T00:00:00"/>
    <n v="1.714286"/>
    <n v="1.75"/>
    <n v="1.678571"/>
    <n v="1.6875"/>
    <n v="1.4175610000000001"/>
    <n v="467093200"/>
    <x v="3"/>
    <s v="Wednes"/>
    <x v="74"/>
    <x v="1"/>
    <x v="11"/>
  </r>
  <r>
    <d v="1991-05-02T00:00:00"/>
    <n v="1.705357"/>
    <n v="1.776786"/>
    <n v="1.696429"/>
    <n v="1.75"/>
    <n v="1.4700629999999999"/>
    <n v="202781600"/>
    <x v="4"/>
    <s v="Thurs"/>
    <x v="141"/>
    <x v="0"/>
    <x v="11"/>
  </r>
  <r>
    <d v="1991-05-03T00:00:00"/>
    <n v="1.75"/>
    <n v="1.767857"/>
    <n v="1.723214"/>
    <n v="1.75"/>
    <n v="1.4700629999999999"/>
    <n v="60928000"/>
    <x v="0"/>
    <s v="Fri"/>
    <x v="0"/>
    <x v="0"/>
    <x v="11"/>
  </r>
  <r>
    <d v="1991-05-06T00:00:00"/>
    <n v="1.732143"/>
    <n v="1.803571"/>
    <n v="1.723214"/>
    <n v="1.794643"/>
    <n v="1.507565"/>
    <n v="53082400"/>
    <x v="1"/>
    <s v="Mon"/>
    <x v="128"/>
    <x v="0"/>
    <x v="11"/>
  </r>
  <r>
    <d v="1991-05-07T00:00:00"/>
    <n v="1.821429"/>
    <n v="1.830357"/>
    <n v="1.803571"/>
    <n v="1.808036"/>
    <n v="1.518815"/>
    <n v="67620000"/>
    <x v="2"/>
    <s v="Tues"/>
    <x v="31"/>
    <x v="1"/>
    <x v="11"/>
  </r>
  <r>
    <d v="1991-05-08T00:00:00"/>
    <n v="1.8125"/>
    <n v="1.8125"/>
    <n v="1.758929"/>
    <n v="1.776786"/>
    <n v="1.492564"/>
    <n v="44195200"/>
    <x v="3"/>
    <s v="Wednes"/>
    <x v="81"/>
    <x v="1"/>
    <x v="11"/>
  </r>
  <r>
    <d v="1991-05-09T00:00:00"/>
    <n v="1.785714"/>
    <n v="1.839286"/>
    <n v="1.776786"/>
    <n v="1.8125"/>
    <n v="1.5225649999999999"/>
    <n v="59553200"/>
    <x v="4"/>
    <s v="Thurs"/>
    <x v="15"/>
    <x v="0"/>
    <x v="11"/>
  </r>
  <r>
    <d v="1991-05-10T00:00:00"/>
    <n v="1.839286"/>
    <n v="1.901786"/>
    <n v="1.8125"/>
    <n v="1.830357"/>
    <n v="1.537566"/>
    <n v="60432400"/>
    <x v="0"/>
    <s v="Fri"/>
    <x v="20"/>
    <x v="1"/>
    <x v="11"/>
  </r>
  <r>
    <d v="1991-05-13T00:00:00"/>
    <n v="1.866071"/>
    <n v="1.910714"/>
    <n v="1.839286"/>
    <n v="1.883929"/>
    <n v="1.582568"/>
    <n v="61236000"/>
    <x v="1"/>
    <s v="Mon"/>
    <x v="113"/>
    <x v="0"/>
    <x v="11"/>
  </r>
  <r>
    <d v="1991-05-14T00:00:00"/>
    <n v="1.883929"/>
    <n v="1.919643"/>
    <n v="1.875"/>
    <n v="1.910714"/>
    <n v="1.6050690000000001"/>
    <n v="54236000"/>
    <x v="2"/>
    <s v="Tues"/>
    <x v="69"/>
    <x v="0"/>
    <x v="11"/>
  </r>
  <r>
    <d v="1991-05-15T00:00:00"/>
    <n v="1.839286"/>
    <n v="1.857143"/>
    <n v="1.75"/>
    <n v="1.803571"/>
    <n v="1.5150650000000001"/>
    <n v="129586800"/>
    <x v="3"/>
    <s v="Wednes"/>
    <x v="67"/>
    <x v="1"/>
    <x v="11"/>
  </r>
  <r>
    <d v="1991-05-16T00:00:00"/>
    <n v="1.821429"/>
    <n v="1.830357"/>
    <n v="1.732143"/>
    <n v="1.75"/>
    <n v="1.4700629999999999"/>
    <n v="95533200"/>
    <x v="4"/>
    <s v="Thurs"/>
    <x v="143"/>
    <x v="1"/>
    <x v="11"/>
  </r>
  <r>
    <d v="1991-05-17T00:00:00"/>
    <n v="1.741071"/>
    <n v="1.741071"/>
    <n v="1.660714"/>
    <n v="1.678571"/>
    <n v="1.410061"/>
    <n v="117765200"/>
    <x v="0"/>
    <s v="Fri"/>
    <x v="79"/>
    <x v="1"/>
    <x v="11"/>
  </r>
  <r>
    <d v="1991-05-20T00:00:00"/>
    <n v="1.6875"/>
    <n v="1.696429"/>
    <n v="1.571429"/>
    <n v="1.580357"/>
    <n v="1.330959"/>
    <n v="65542400"/>
    <x v="1"/>
    <s v="Mon"/>
    <x v="205"/>
    <x v="1"/>
    <x v="11"/>
  </r>
  <r>
    <d v="1991-05-21T00:00:00"/>
    <n v="1.616071"/>
    <n v="1.660714"/>
    <n v="1.598214"/>
    <n v="1.616071"/>
    <n v="1.3610370000000001"/>
    <n v="87449600"/>
    <x v="2"/>
    <s v="Tues"/>
    <x v="0"/>
    <x v="0"/>
    <x v="11"/>
  </r>
  <r>
    <d v="1991-05-22T00:00:00"/>
    <n v="1.633929"/>
    <n v="1.660714"/>
    <n v="1.625"/>
    <n v="1.651786"/>
    <n v="1.3911150000000001"/>
    <n v="56817600"/>
    <x v="3"/>
    <s v="Wednes"/>
    <x v="29"/>
    <x v="0"/>
    <x v="11"/>
  </r>
  <r>
    <d v="1991-05-23T00:00:00"/>
    <n v="1.660714"/>
    <n v="1.669643"/>
    <n v="1.598214"/>
    <n v="1.611607"/>
    <n v="1.3572770000000001"/>
    <n v="52164000"/>
    <x v="4"/>
    <s v="Thurs"/>
    <x v="34"/>
    <x v="1"/>
    <x v="11"/>
  </r>
  <r>
    <d v="1991-05-24T00:00:00"/>
    <n v="1.625"/>
    <n v="1.642857"/>
    <n v="1.607143"/>
    <n v="1.638393"/>
    <n v="1.3798360000000001"/>
    <n v="24281600"/>
    <x v="0"/>
    <s v="Fri"/>
    <x v="45"/>
    <x v="0"/>
    <x v="11"/>
  </r>
  <r>
    <d v="1991-05-28T00:00:00"/>
    <n v="1.642857"/>
    <n v="1.651786"/>
    <n v="1.616071"/>
    <n v="1.642857"/>
    <n v="1.3835949999999999"/>
    <n v="42859600"/>
    <x v="2"/>
    <s v="Tues"/>
    <x v="0"/>
    <x v="0"/>
    <x v="11"/>
  </r>
  <r>
    <d v="1991-05-29T00:00:00"/>
    <n v="1.651786"/>
    <n v="1.705357"/>
    <n v="1.638393"/>
    <n v="1.678571"/>
    <n v="1.4136740000000001"/>
    <n v="96000800"/>
    <x v="3"/>
    <s v="Wednes"/>
    <x v="69"/>
    <x v="0"/>
    <x v="11"/>
  </r>
  <r>
    <d v="1991-05-30T00:00:00"/>
    <n v="1.678571"/>
    <n v="1.705357"/>
    <n v="1.660714"/>
    <n v="1.700893"/>
    <n v="1.432472"/>
    <n v="39586400"/>
    <x v="4"/>
    <s v="Thurs"/>
    <x v="65"/>
    <x v="0"/>
    <x v="11"/>
  </r>
  <r>
    <d v="1991-05-31T00:00:00"/>
    <n v="1.696429"/>
    <n v="1.705357"/>
    <n v="1.651786"/>
    <n v="1.678571"/>
    <n v="1.4136740000000001"/>
    <n v="54465600"/>
    <x v="0"/>
    <s v="Fri"/>
    <x v="127"/>
    <x v="1"/>
    <x v="11"/>
  </r>
  <r>
    <d v="1991-06-03T00:00:00"/>
    <n v="1.678571"/>
    <n v="1.767857"/>
    <n v="1.669643"/>
    <n v="1.758929"/>
    <n v="1.4813499999999999"/>
    <n v="55017200"/>
    <x v="1"/>
    <s v="Mon"/>
    <x v="206"/>
    <x v="0"/>
    <x v="11"/>
  </r>
  <r>
    <d v="1991-06-04T00:00:00"/>
    <n v="1.767857"/>
    <n v="1.767857"/>
    <n v="1.732143"/>
    <n v="1.754464"/>
    <n v="1.477589"/>
    <n v="46071200"/>
    <x v="2"/>
    <s v="Tues"/>
    <x v="31"/>
    <x v="1"/>
    <x v="11"/>
  </r>
  <r>
    <d v="1991-06-05T00:00:00"/>
    <n v="1.758929"/>
    <n v="1.758929"/>
    <n v="1.705357"/>
    <n v="1.714286"/>
    <n v="1.4437519999999999"/>
    <n v="33322800"/>
    <x v="3"/>
    <s v="Wednes"/>
    <x v="82"/>
    <x v="1"/>
    <x v="11"/>
  </r>
  <r>
    <d v="1991-06-06T00:00:00"/>
    <n v="1.723214"/>
    <n v="1.723214"/>
    <n v="1.660714"/>
    <n v="1.665179"/>
    <n v="1.4023939999999999"/>
    <n v="42126000"/>
    <x v="4"/>
    <s v="Thurs"/>
    <x v="207"/>
    <x v="1"/>
    <x v="11"/>
  </r>
  <r>
    <d v="1991-06-07T00:00:00"/>
    <n v="1.651786"/>
    <n v="1.678571"/>
    <n v="1.629464"/>
    <n v="1.647321"/>
    <n v="1.387356"/>
    <n v="38186400"/>
    <x v="0"/>
    <s v="Fri"/>
    <x v="4"/>
    <x v="1"/>
    <x v="11"/>
  </r>
  <r>
    <d v="1991-06-10T00:00:00"/>
    <n v="1.642857"/>
    <n v="1.683036"/>
    <n v="1.633929"/>
    <n v="1.642857"/>
    <n v="1.3835949999999999"/>
    <n v="41860000"/>
    <x v="1"/>
    <s v="Mon"/>
    <x v="0"/>
    <x v="0"/>
    <x v="11"/>
  </r>
  <r>
    <d v="1991-06-11T00:00:00"/>
    <n v="1.607143"/>
    <n v="1.625"/>
    <n v="1.580357"/>
    <n v="1.59375"/>
    <n v="1.342238"/>
    <n v="47140800"/>
    <x v="2"/>
    <s v="Tues"/>
    <x v="31"/>
    <x v="1"/>
    <x v="11"/>
  </r>
  <r>
    <d v="1991-06-12T00:00:00"/>
    <n v="1.571429"/>
    <n v="1.598214"/>
    <n v="1.473214"/>
    <n v="1.513393"/>
    <n v="1.274562"/>
    <n v="108908800"/>
    <x v="3"/>
    <s v="Wednes"/>
    <x v="175"/>
    <x v="1"/>
    <x v="11"/>
  </r>
  <r>
    <d v="1991-06-13T00:00:00"/>
    <n v="1.517857"/>
    <n v="1.535714"/>
    <n v="1.491071"/>
    <n v="1.504464"/>
    <n v="1.2670429999999999"/>
    <n v="52841600"/>
    <x v="4"/>
    <s v="Thurs"/>
    <x v="31"/>
    <x v="1"/>
    <x v="11"/>
  </r>
  <r>
    <d v="1991-06-14T00:00:00"/>
    <n v="1.526786"/>
    <n v="1.526786"/>
    <n v="1.455357"/>
    <n v="1.46875"/>
    <n v="1.236964"/>
    <n v="56322000"/>
    <x v="0"/>
    <s v="Fri"/>
    <x v="175"/>
    <x v="1"/>
    <x v="11"/>
  </r>
  <r>
    <d v="1991-06-17T00:00:00"/>
    <n v="1.464286"/>
    <n v="1.508929"/>
    <n v="1.464286"/>
    <n v="1.5"/>
    <n v="1.2632829999999999"/>
    <n v="41650000"/>
    <x v="1"/>
    <s v="Mon"/>
    <x v="112"/>
    <x v="0"/>
    <x v="11"/>
  </r>
  <r>
    <d v="1991-06-18T00:00:00"/>
    <n v="1.508929"/>
    <n v="1.544643"/>
    <n v="1.482143"/>
    <n v="1.504464"/>
    <n v="1.2670429999999999"/>
    <n v="61171600"/>
    <x v="2"/>
    <s v="Tues"/>
    <x v="4"/>
    <x v="1"/>
    <x v="11"/>
  </r>
  <r>
    <d v="1991-06-19T00:00:00"/>
    <n v="1.491071"/>
    <n v="1.508929"/>
    <n v="1.473214"/>
    <n v="1.491071"/>
    <n v="1.255763"/>
    <n v="44735600"/>
    <x v="3"/>
    <s v="Wednes"/>
    <x v="0"/>
    <x v="0"/>
    <x v="11"/>
  </r>
  <r>
    <d v="1991-06-20T00:00:00"/>
    <n v="1.473214"/>
    <n v="1.5"/>
    <n v="1.455357"/>
    <n v="1.5"/>
    <n v="1.2632829999999999"/>
    <n v="36010800"/>
    <x v="4"/>
    <s v="Thurs"/>
    <x v="15"/>
    <x v="0"/>
    <x v="11"/>
  </r>
  <r>
    <d v="1991-06-21T00:00:00"/>
    <n v="1.5"/>
    <n v="1.517857"/>
    <n v="1.491071"/>
    <n v="1.5"/>
    <n v="1.2632829999999999"/>
    <n v="51503200"/>
    <x v="0"/>
    <s v="Fri"/>
    <x v="0"/>
    <x v="0"/>
    <x v="11"/>
  </r>
  <r>
    <d v="1991-06-24T00:00:00"/>
    <n v="1.491071"/>
    <n v="1.508929"/>
    <n v="1.473214"/>
    <n v="1.491071"/>
    <n v="1.255763"/>
    <n v="51996000"/>
    <x v="1"/>
    <s v="Mon"/>
    <x v="0"/>
    <x v="0"/>
    <x v="11"/>
  </r>
  <r>
    <d v="1991-06-25T00:00:00"/>
    <n v="1.5"/>
    <n v="1.535714"/>
    <n v="1.491071"/>
    <n v="1.513393"/>
    <n v="1.274562"/>
    <n v="56980000"/>
    <x v="2"/>
    <s v="Tues"/>
    <x v="45"/>
    <x v="0"/>
    <x v="11"/>
  </r>
  <r>
    <d v="1991-06-26T00:00:00"/>
    <n v="1.526786"/>
    <n v="1.553571"/>
    <n v="1.508929"/>
    <n v="1.535714"/>
    <n v="1.2933619999999999"/>
    <n v="62610800"/>
    <x v="3"/>
    <s v="Wednes"/>
    <x v="73"/>
    <x v="0"/>
    <x v="11"/>
  </r>
  <r>
    <d v="1991-06-27T00:00:00"/>
    <n v="1.517857"/>
    <n v="1.526786"/>
    <n v="1.491071"/>
    <n v="1.517857"/>
    <n v="1.278322"/>
    <n v="37800000"/>
    <x v="4"/>
    <s v="Thurs"/>
    <x v="0"/>
    <x v="0"/>
    <x v="11"/>
  </r>
  <r>
    <d v="1991-06-28T00:00:00"/>
    <n v="1.508929"/>
    <n v="1.517857"/>
    <n v="1.4375"/>
    <n v="1.482143"/>
    <n v="1.2482439999999999"/>
    <n v="56660800"/>
    <x v="0"/>
    <s v="Fri"/>
    <x v="74"/>
    <x v="1"/>
    <x v="11"/>
  </r>
  <r>
    <d v="1991-07-01T00:00:00"/>
    <n v="1.508929"/>
    <n v="1.535714"/>
    <n v="1.491071"/>
    <n v="1.517857"/>
    <n v="1.278322"/>
    <n v="48706000"/>
    <x v="1"/>
    <s v="Mon"/>
    <x v="73"/>
    <x v="0"/>
    <x v="11"/>
  </r>
  <r>
    <d v="1991-07-02T00:00:00"/>
    <n v="1.508929"/>
    <n v="1.526786"/>
    <n v="1.491071"/>
    <n v="1.508929"/>
    <n v="1.270802"/>
    <n v="30035600"/>
    <x v="2"/>
    <s v="Tues"/>
    <x v="0"/>
    <x v="0"/>
    <x v="11"/>
  </r>
  <r>
    <d v="1991-07-03T00:00:00"/>
    <n v="1.508929"/>
    <n v="1.553571"/>
    <n v="1.491071"/>
    <n v="1.540179"/>
    <n v="1.2971200000000001"/>
    <n v="77593600"/>
    <x v="3"/>
    <s v="Wednes"/>
    <x v="38"/>
    <x v="0"/>
    <x v="11"/>
  </r>
  <r>
    <d v="1991-07-05T00:00:00"/>
    <n v="1.535714"/>
    <n v="1.642857"/>
    <n v="1.526786"/>
    <n v="1.629464"/>
    <n v="1.3723160000000001"/>
    <n v="82888400"/>
    <x v="0"/>
    <s v="Fri"/>
    <x v="208"/>
    <x v="0"/>
    <x v="11"/>
  </r>
  <r>
    <d v="1991-07-08T00:00:00"/>
    <n v="1.616071"/>
    <n v="1.6875"/>
    <n v="1.607143"/>
    <n v="1.669643"/>
    <n v="1.4061539999999999"/>
    <n v="76770400"/>
    <x v="1"/>
    <s v="Mon"/>
    <x v="75"/>
    <x v="0"/>
    <x v="11"/>
  </r>
  <r>
    <d v="1991-07-09T00:00:00"/>
    <n v="1.6875"/>
    <n v="1.723214"/>
    <n v="1.660714"/>
    <n v="1.674107"/>
    <n v="1.4099139999999999"/>
    <n v="56610400"/>
    <x v="2"/>
    <s v="Tues"/>
    <x v="31"/>
    <x v="1"/>
    <x v="11"/>
  </r>
  <r>
    <d v="1991-07-10T00:00:00"/>
    <n v="1.696429"/>
    <n v="1.723214"/>
    <n v="1.669643"/>
    <n v="1.6875"/>
    <n v="1.4211929999999999"/>
    <n v="39144000"/>
    <x v="3"/>
    <s v="Wednes"/>
    <x v="20"/>
    <x v="1"/>
    <x v="11"/>
  </r>
  <r>
    <d v="1991-07-11T00:00:00"/>
    <n v="1.678571"/>
    <n v="1.6875"/>
    <n v="1.642857"/>
    <n v="1.669643"/>
    <n v="1.4061539999999999"/>
    <n v="36478400"/>
    <x v="4"/>
    <s v="Thurs"/>
    <x v="66"/>
    <x v="1"/>
    <x v="11"/>
  </r>
  <r>
    <d v="1991-07-12T00:00:00"/>
    <n v="1.6875"/>
    <n v="1.6875"/>
    <n v="1.651786"/>
    <n v="1.669643"/>
    <n v="1.4061539999999999"/>
    <n v="33188400"/>
    <x v="0"/>
    <s v="Fri"/>
    <x v="71"/>
    <x v="1"/>
    <x v="11"/>
  </r>
  <r>
    <d v="1991-07-15T00:00:00"/>
    <n v="1.669643"/>
    <n v="1.669643"/>
    <n v="1.625"/>
    <n v="1.625"/>
    <n v="1.3685560000000001"/>
    <n v="34496000"/>
    <x v="1"/>
    <s v="Mon"/>
    <x v="82"/>
    <x v="1"/>
    <x v="11"/>
  </r>
  <r>
    <d v="1991-07-16T00:00:00"/>
    <n v="1.625"/>
    <n v="1.633929"/>
    <n v="1.553571"/>
    <n v="1.5625"/>
    <n v="1.31592"/>
    <n v="55748000"/>
    <x v="2"/>
    <s v="Tues"/>
    <x v="79"/>
    <x v="1"/>
    <x v="11"/>
  </r>
  <r>
    <d v="1991-07-17T00:00:00"/>
    <n v="1.553571"/>
    <n v="1.589286"/>
    <n v="1.508929"/>
    <n v="1.517857"/>
    <n v="1.278322"/>
    <n v="52234000"/>
    <x v="3"/>
    <s v="Wednes"/>
    <x v="81"/>
    <x v="1"/>
    <x v="11"/>
  </r>
  <r>
    <d v="1991-07-18T00:00:00"/>
    <n v="1.571429"/>
    <n v="1.611607"/>
    <n v="1.535714"/>
    <n v="1.602679"/>
    <n v="1.3497570000000001"/>
    <n v="99579200"/>
    <x v="4"/>
    <s v="Thurs"/>
    <x v="38"/>
    <x v="0"/>
    <x v="11"/>
  </r>
  <r>
    <d v="1991-07-19T00:00:00"/>
    <n v="1.616071"/>
    <n v="1.651786"/>
    <n v="1.607143"/>
    <n v="1.642857"/>
    <n v="1.3835949999999999"/>
    <n v="32104800"/>
    <x v="0"/>
    <s v="Fri"/>
    <x v="15"/>
    <x v="0"/>
    <x v="11"/>
  </r>
  <r>
    <d v="1991-07-22T00:00:00"/>
    <n v="1.633929"/>
    <n v="1.651786"/>
    <n v="1.625"/>
    <n v="1.642857"/>
    <n v="1.3835949999999999"/>
    <n v="27168400"/>
    <x v="1"/>
    <s v="Mon"/>
    <x v="73"/>
    <x v="0"/>
    <x v="11"/>
  </r>
  <r>
    <d v="1991-07-23T00:00:00"/>
    <n v="1.651786"/>
    <n v="1.660714"/>
    <n v="1.589286"/>
    <n v="1.607143"/>
    <n v="1.3535170000000001"/>
    <n v="33264000"/>
    <x v="2"/>
    <s v="Tues"/>
    <x v="82"/>
    <x v="1"/>
    <x v="11"/>
  </r>
  <r>
    <d v="1991-07-24T00:00:00"/>
    <n v="1.616071"/>
    <n v="1.633929"/>
    <n v="1.589286"/>
    <n v="1.607143"/>
    <n v="1.3535170000000001"/>
    <n v="32863600"/>
    <x v="3"/>
    <s v="Wednes"/>
    <x v="66"/>
    <x v="1"/>
    <x v="11"/>
  </r>
  <r>
    <d v="1991-07-25T00:00:00"/>
    <n v="1.616071"/>
    <n v="1.633929"/>
    <n v="1.607143"/>
    <n v="1.616071"/>
    <n v="1.3610370000000001"/>
    <n v="16450000"/>
    <x v="4"/>
    <s v="Thurs"/>
    <x v="0"/>
    <x v="0"/>
    <x v="11"/>
  </r>
  <r>
    <d v="1991-07-26T00:00:00"/>
    <n v="1.633929"/>
    <n v="1.633929"/>
    <n v="1.598214"/>
    <n v="1.602679"/>
    <n v="1.3497570000000001"/>
    <n v="18558400"/>
    <x v="0"/>
    <s v="Fri"/>
    <x v="41"/>
    <x v="1"/>
    <x v="11"/>
  </r>
  <r>
    <d v="1991-07-29T00:00:00"/>
    <n v="1.616071"/>
    <n v="1.625"/>
    <n v="1.589286"/>
    <n v="1.625"/>
    <n v="1.3685560000000001"/>
    <n v="13325200"/>
    <x v="1"/>
    <s v="Mon"/>
    <x v="21"/>
    <x v="0"/>
    <x v="11"/>
  </r>
  <r>
    <d v="1991-07-30T00:00:00"/>
    <n v="1.625"/>
    <n v="1.669643"/>
    <n v="1.625"/>
    <n v="1.660714"/>
    <n v="1.3986339999999999"/>
    <n v="22965600"/>
    <x v="2"/>
    <s v="Tues"/>
    <x v="112"/>
    <x v="0"/>
    <x v="11"/>
  </r>
  <r>
    <d v="1991-07-31T00:00:00"/>
    <n v="1.660714"/>
    <n v="1.674107"/>
    <n v="1.607143"/>
    <n v="1.651786"/>
    <n v="1.3911150000000001"/>
    <n v="25701200"/>
    <x v="3"/>
    <s v="Wednes"/>
    <x v="66"/>
    <x v="1"/>
    <x v="11"/>
  </r>
  <r>
    <d v="1991-08-01T00:00:00"/>
    <n v="1.642857"/>
    <n v="1.758929"/>
    <n v="1.633929"/>
    <n v="1.754464"/>
    <n v="1.477589"/>
    <n v="112106400"/>
    <x v="4"/>
    <s v="Thurs"/>
    <x v="209"/>
    <x v="0"/>
    <x v="11"/>
  </r>
  <r>
    <d v="1991-08-02T00:00:00"/>
    <n v="1.776786"/>
    <n v="1.794643"/>
    <n v="1.75"/>
    <n v="1.785714"/>
    <n v="1.503908"/>
    <n v="68252800"/>
    <x v="0"/>
    <s v="Fri"/>
    <x v="73"/>
    <x v="0"/>
    <x v="11"/>
  </r>
  <r>
    <d v="1991-08-05T00:00:00"/>
    <n v="1.776786"/>
    <n v="1.776786"/>
    <n v="1.723214"/>
    <n v="1.732143"/>
    <n v="1.4587909999999999"/>
    <n v="25191600"/>
    <x v="1"/>
    <s v="Mon"/>
    <x v="82"/>
    <x v="1"/>
    <x v="11"/>
  </r>
  <r>
    <d v="1991-08-06T00:00:00"/>
    <n v="1.741071"/>
    <n v="1.794643"/>
    <n v="1.705357"/>
    <n v="1.767857"/>
    <n v="1.488869"/>
    <n v="55106800"/>
    <x v="2"/>
    <s v="Tues"/>
    <x v="15"/>
    <x v="0"/>
    <x v="11"/>
  </r>
  <r>
    <d v="1991-08-07T00:00:00"/>
    <n v="1.767857"/>
    <n v="1.821429"/>
    <n v="1.763393"/>
    <n v="1.799107"/>
    <n v="1.5151870000000001"/>
    <n v="52903200"/>
    <x v="3"/>
    <s v="Wednes"/>
    <x v="38"/>
    <x v="0"/>
    <x v="11"/>
  </r>
  <r>
    <d v="1991-08-08T00:00:00"/>
    <n v="1.8125"/>
    <n v="1.848214"/>
    <n v="1.785714"/>
    <n v="1.803571"/>
    <n v="1.518947"/>
    <n v="47362000"/>
    <x v="4"/>
    <s v="Thurs"/>
    <x v="20"/>
    <x v="1"/>
    <x v="11"/>
  </r>
  <r>
    <d v="1991-08-09T00:00:00"/>
    <n v="1.803571"/>
    <n v="1.821429"/>
    <n v="1.776786"/>
    <n v="1.8125"/>
    <n v="1.526467"/>
    <n v="38600800"/>
    <x v="0"/>
    <s v="Fri"/>
    <x v="21"/>
    <x v="0"/>
    <x v="11"/>
  </r>
  <r>
    <d v="1991-08-12T00:00:00"/>
    <n v="1.8125"/>
    <n v="1.866071"/>
    <n v="1.803571"/>
    <n v="1.848214"/>
    <n v="1.5565450000000001"/>
    <n v="35632800"/>
    <x v="1"/>
    <s v="Mon"/>
    <x v="112"/>
    <x v="0"/>
    <x v="11"/>
  </r>
  <r>
    <d v="1991-08-13T00:00:00"/>
    <n v="1.857143"/>
    <n v="1.928571"/>
    <n v="1.857143"/>
    <n v="1.910714"/>
    <n v="1.609181"/>
    <n v="71646400"/>
    <x v="2"/>
    <s v="Tues"/>
    <x v="36"/>
    <x v="0"/>
    <x v="11"/>
  </r>
  <r>
    <d v="1991-08-14T00:00:00"/>
    <n v="1.955357"/>
    <n v="1.964286"/>
    <n v="1.924107"/>
    <n v="1.959821"/>
    <n v="1.650539"/>
    <n v="50178800"/>
    <x v="3"/>
    <s v="Wednes"/>
    <x v="25"/>
    <x v="0"/>
    <x v="11"/>
  </r>
  <r>
    <d v="1991-08-15T00:00:00"/>
    <n v="1.964286"/>
    <n v="1.964286"/>
    <n v="1.892857"/>
    <n v="1.901786"/>
    <n v="1.6016619999999999"/>
    <n v="36386000"/>
    <x v="4"/>
    <s v="Thurs"/>
    <x v="79"/>
    <x v="1"/>
    <x v="11"/>
  </r>
  <r>
    <d v="1991-08-16T00:00:00"/>
    <n v="1.883929"/>
    <n v="1.9375"/>
    <n v="1.866071"/>
    <n v="1.901786"/>
    <n v="1.6016619999999999"/>
    <n v="39701200"/>
    <x v="0"/>
    <s v="Fri"/>
    <x v="29"/>
    <x v="0"/>
    <x v="11"/>
  </r>
  <r>
    <d v="1991-08-19T00:00:00"/>
    <n v="1.767857"/>
    <n v="1.84375"/>
    <n v="1.732143"/>
    <n v="1.803571"/>
    <n v="1.522381"/>
    <n v="80620400"/>
    <x v="1"/>
    <s v="Mon"/>
    <x v="112"/>
    <x v="0"/>
    <x v="11"/>
  </r>
  <r>
    <d v="1991-08-20T00:00:00"/>
    <n v="1.839286"/>
    <n v="1.848214"/>
    <n v="1.803571"/>
    <n v="1.821429"/>
    <n v="1.537455"/>
    <n v="49856800"/>
    <x v="2"/>
    <s v="Tues"/>
    <x v="71"/>
    <x v="1"/>
    <x v="11"/>
  </r>
  <r>
    <d v="1991-08-21T00:00:00"/>
    <n v="1.875"/>
    <n v="1.933036"/>
    <n v="1.857143"/>
    <n v="1.919643"/>
    <n v="1.6203559999999999"/>
    <n v="55843200"/>
    <x v="3"/>
    <s v="Wednes"/>
    <x v="141"/>
    <x v="0"/>
    <x v="11"/>
  </r>
  <r>
    <d v="1991-08-22T00:00:00"/>
    <n v="1.928571"/>
    <n v="1.955357"/>
    <n v="1.919643"/>
    <n v="1.9375"/>
    <n v="1.635429"/>
    <n v="41412000"/>
    <x v="4"/>
    <s v="Thurs"/>
    <x v="21"/>
    <x v="0"/>
    <x v="11"/>
  </r>
  <r>
    <d v="1991-08-23T00:00:00"/>
    <n v="1.928571"/>
    <n v="1.982143"/>
    <n v="1.883929"/>
    <n v="1.892857"/>
    <n v="1.597747"/>
    <n v="60104800"/>
    <x v="0"/>
    <s v="Fri"/>
    <x v="81"/>
    <x v="1"/>
    <x v="11"/>
  </r>
  <r>
    <d v="1991-08-26T00:00:00"/>
    <n v="1.892857"/>
    <n v="1.910714"/>
    <n v="1.875"/>
    <n v="1.892857"/>
    <n v="1.597747"/>
    <n v="25398800"/>
    <x v="1"/>
    <s v="Mon"/>
    <x v="0"/>
    <x v="0"/>
    <x v="11"/>
  </r>
  <r>
    <d v="1991-08-27T00:00:00"/>
    <n v="1.892857"/>
    <n v="1.928571"/>
    <n v="1.883929"/>
    <n v="1.928571"/>
    <n v="1.627893"/>
    <n v="25088000"/>
    <x v="2"/>
    <s v="Tues"/>
    <x v="112"/>
    <x v="0"/>
    <x v="11"/>
  </r>
  <r>
    <d v="1991-08-28T00:00:00"/>
    <n v="1.928571"/>
    <n v="1.9375"/>
    <n v="1.897321"/>
    <n v="1.901786"/>
    <n v="1.605283"/>
    <n v="26896800"/>
    <x v="3"/>
    <s v="Wednes"/>
    <x v="64"/>
    <x v="1"/>
    <x v="11"/>
  </r>
  <r>
    <d v="1991-08-29T00:00:00"/>
    <n v="1.901786"/>
    <n v="1.924107"/>
    <n v="1.875"/>
    <n v="1.892857"/>
    <n v="1.597747"/>
    <n v="28338800"/>
    <x v="4"/>
    <s v="Thurs"/>
    <x v="20"/>
    <x v="1"/>
    <x v="11"/>
  </r>
  <r>
    <d v="1991-08-30T00:00:00"/>
    <n v="1.892857"/>
    <n v="1.901786"/>
    <n v="1.866071"/>
    <n v="1.892857"/>
    <n v="1.597747"/>
    <n v="16534000"/>
    <x v="0"/>
    <s v="Fri"/>
    <x v="0"/>
    <x v="0"/>
    <x v="11"/>
  </r>
  <r>
    <d v="1991-09-03T00:00:00"/>
    <n v="1.883929"/>
    <n v="1.901786"/>
    <n v="1.857143"/>
    <n v="1.875"/>
    <n v="1.582673"/>
    <n v="17094000"/>
    <x v="2"/>
    <s v="Tues"/>
    <x v="20"/>
    <x v="1"/>
    <x v="11"/>
  </r>
  <r>
    <d v="1991-09-04T00:00:00"/>
    <n v="1.883929"/>
    <n v="1.883929"/>
    <n v="1.834821"/>
    <n v="1.839286"/>
    <n v="1.552527"/>
    <n v="29946000"/>
    <x v="3"/>
    <s v="Wednes"/>
    <x v="82"/>
    <x v="1"/>
    <x v="11"/>
  </r>
  <r>
    <d v="1991-09-05T00:00:00"/>
    <n v="1.839286"/>
    <n v="1.848214"/>
    <n v="1.8125"/>
    <n v="1.821429"/>
    <n v="1.537455"/>
    <n v="19471200"/>
    <x v="4"/>
    <s v="Thurs"/>
    <x v="71"/>
    <x v="1"/>
    <x v="11"/>
  </r>
  <r>
    <d v="1991-09-06T00:00:00"/>
    <n v="1.821429"/>
    <n v="1.848214"/>
    <n v="1.803571"/>
    <n v="1.839286"/>
    <n v="1.552527"/>
    <n v="19818400"/>
    <x v="0"/>
    <s v="Fri"/>
    <x v="29"/>
    <x v="0"/>
    <x v="11"/>
  </r>
  <r>
    <d v="1991-09-09T00:00:00"/>
    <n v="1.848214"/>
    <n v="1.910714"/>
    <n v="1.839286"/>
    <n v="1.901786"/>
    <n v="1.605283"/>
    <n v="31620400"/>
    <x v="1"/>
    <s v="Mon"/>
    <x v="75"/>
    <x v="0"/>
    <x v="11"/>
  </r>
  <r>
    <d v="1991-09-10T00:00:00"/>
    <n v="1.883929"/>
    <n v="1.90625"/>
    <n v="1.776786"/>
    <n v="1.790179"/>
    <n v="1.5110760000000001"/>
    <n v="45710000"/>
    <x v="2"/>
    <s v="Tues"/>
    <x v="210"/>
    <x v="1"/>
    <x v="11"/>
  </r>
  <r>
    <d v="1991-09-11T00:00:00"/>
    <n v="1.8125"/>
    <n v="1.821429"/>
    <n v="1.767857"/>
    <n v="1.803571"/>
    <n v="1.522381"/>
    <n v="44500400"/>
    <x v="3"/>
    <s v="Wednes"/>
    <x v="20"/>
    <x v="1"/>
    <x v="11"/>
  </r>
  <r>
    <d v="1991-09-12T00:00:00"/>
    <n v="1.830357"/>
    <n v="1.830357"/>
    <n v="1.776786"/>
    <n v="1.808036"/>
    <n v="1.5261499999999999"/>
    <n v="29803200"/>
    <x v="4"/>
    <s v="Thurs"/>
    <x v="28"/>
    <x v="1"/>
    <x v="11"/>
  </r>
  <r>
    <d v="1991-09-13T00:00:00"/>
    <n v="1.785714"/>
    <n v="1.794643"/>
    <n v="1.732143"/>
    <n v="1.736607"/>
    <n v="1.4658580000000001"/>
    <n v="41683600"/>
    <x v="0"/>
    <s v="Fri"/>
    <x v="34"/>
    <x v="1"/>
    <x v="11"/>
  </r>
  <r>
    <d v="1991-09-16T00:00:00"/>
    <n v="1.758929"/>
    <n v="1.758929"/>
    <n v="1.660714"/>
    <n v="1.6875"/>
    <n v="1.424407"/>
    <n v="51444400"/>
    <x v="1"/>
    <s v="Mon"/>
    <x v="143"/>
    <x v="1"/>
    <x v="11"/>
  </r>
  <r>
    <d v="1991-09-17T00:00:00"/>
    <n v="1.678571"/>
    <n v="1.75"/>
    <n v="1.669643"/>
    <n v="1.75"/>
    <n v="1.4771620000000001"/>
    <n v="33852000"/>
    <x v="2"/>
    <s v="Tues"/>
    <x v="158"/>
    <x v="0"/>
    <x v="11"/>
  </r>
  <r>
    <d v="1991-09-18T00:00:00"/>
    <n v="1.741071"/>
    <n v="1.803571"/>
    <n v="1.732143"/>
    <n v="1.790179"/>
    <n v="1.5110760000000001"/>
    <n v="30338000"/>
    <x v="3"/>
    <s v="Wednes"/>
    <x v="176"/>
    <x v="0"/>
    <x v="11"/>
  </r>
  <r>
    <d v="1991-09-19T00:00:00"/>
    <n v="1.794643"/>
    <n v="1.803571"/>
    <n v="1.767857"/>
    <n v="1.776786"/>
    <n v="1.499771"/>
    <n v="44584400"/>
    <x v="4"/>
    <s v="Thurs"/>
    <x v="71"/>
    <x v="1"/>
    <x v="11"/>
  </r>
  <r>
    <d v="1991-09-20T00:00:00"/>
    <n v="1.776786"/>
    <n v="1.821429"/>
    <n v="1.767857"/>
    <n v="1.808036"/>
    <n v="1.5261499999999999"/>
    <n v="47037200"/>
    <x v="0"/>
    <s v="Fri"/>
    <x v="38"/>
    <x v="0"/>
    <x v="11"/>
  </r>
  <r>
    <d v="1991-09-23T00:00:00"/>
    <n v="1.785714"/>
    <n v="1.8125"/>
    <n v="1.758929"/>
    <n v="1.767857"/>
    <n v="1.492235"/>
    <n v="21915600"/>
    <x v="1"/>
    <s v="Mon"/>
    <x v="71"/>
    <x v="1"/>
    <x v="11"/>
  </r>
  <r>
    <d v="1991-09-24T00:00:00"/>
    <n v="1.767857"/>
    <n v="1.799107"/>
    <n v="1.723214"/>
    <n v="1.794643"/>
    <n v="1.514845"/>
    <n v="26524400"/>
    <x v="2"/>
    <s v="Tues"/>
    <x v="15"/>
    <x v="0"/>
    <x v="11"/>
  </r>
  <r>
    <d v="1991-09-25T00:00:00"/>
    <n v="1.794643"/>
    <n v="1.803571"/>
    <n v="1.758929"/>
    <n v="1.803571"/>
    <n v="1.522381"/>
    <n v="13616400"/>
    <x v="3"/>
    <s v="Wednes"/>
    <x v="73"/>
    <x v="0"/>
    <x v="11"/>
  </r>
  <r>
    <d v="1991-09-26T00:00:00"/>
    <n v="1.794643"/>
    <n v="1.794643"/>
    <n v="1.75"/>
    <n v="1.785714"/>
    <n v="1.5073080000000001"/>
    <n v="17805200"/>
    <x v="4"/>
    <s v="Thurs"/>
    <x v="20"/>
    <x v="1"/>
    <x v="11"/>
  </r>
  <r>
    <d v="1991-09-27T00:00:00"/>
    <n v="1.785714"/>
    <n v="1.8125"/>
    <n v="1.741071"/>
    <n v="1.75"/>
    <n v="1.4771620000000001"/>
    <n v="15702400"/>
    <x v="0"/>
    <s v="Fri"/>
    <x v="81"/>
    <x v="1"/>
    <x v="11"/>
  </r>
  <r>
    <d v="1991-09-30T00:00:00"/>
    <n v="1.758929"/>
    <n v="1.776786"/>
    <n v="1.75"/>
    <n v="1.767857"/>
    <n v="1.492235"/>
    <n v="15800400"/>
    <x v="1"/>
    <s v="Mon"/>
    <x v="73"/>
    <x v="0"/>
    <x v="11"/>
  </r>
  <r>
    <d v="1991-10-01T00:00:00"/>
    <n v="1.758929"/>
    <n v="1.830357"/>
    <n v="1.75"/>
    <n v="1.8125"/>
    <n v="1.5299179999999999"/>
    <n v="32844000"/>
    <x v="2"/>
    <s v="Tues"/>
    <x v="36"/>
    <x v="0"/>
    <x v="11"/>
  </r>
  <r>
    <d v="1991-10-02T00:00:00"/>
    <n v="1.848214"/>
    <n v="1.848214"/>
    <n v="1.767857"/>
    <n v="1.776786"/>
    <n v="1.499771"/>
    <n v="4496800"/>
    <x v="3"/>
    <s v="Wednes"/>
    <x v="83"/>
    <x v="1"/>
    <x v="11"/>
  </r>
  <r>
    <d v="1991-10-03T00:00:00"/>
    <n v="1.785714"/>
    <n v="1.785714"/>
    <n v="1.696429"/>
    <n v="1.705357"/>
    <n v="1.4394800000000001"/>
    <n v="45250800"/>
    <x v="4"/>
    <s v="Thurs"/>
    <x v="146"/>
    <x v="1"/>
    <x v="11"/>
  </r>
  <r>
    <d v="1991-10-04T00:00:00"/>
    <n v="1.714286"/>
    <n v="1.741071"/>
    <n v="1.696429"/>
    <n v="1.723214"/>
    <n v="1.4545520000000001"/>
    <n v="19843600"/>
    <x v="0"/>
    <s v="Fri"/>
    <x v="73"/>
    <x v="0"/>
    <x v="11"/>
  </r>
  <r>
    <d v="1991-10-07T00:00:00"/>
    <n v="1.714286"/>
    <n v="1.741071"/>
    <n v="1.696429"/>
    <n v="1.71875"/>
    <n v="1.4507840000000001"/>
    <n v="16175600"/>
    <x v="1"/>
    <s v="Mon"/>
    <x v="25"/>
    <x v="0"/>
    <x v="11"/>
  </r>
  <r>
    <d v="1991-10-08T00:00:00"/>
    <n v="1.71875"/>
    <n v="1.732143"/>
    <n v="1.660714"/>
    <n v="1.723214"/>
    <n v="1.4545520000000001"/>
    <n v="43064000"/>
    <x v="2"/>
    <s v="Tues"/>
    <x v="25"/>
    <x v="0"/>
    <x v="11"/>
  </r>
  <r>
    <d v="1991-10-09T00:00:00"/>
    <n v="1.723214"/>
    <n v="1.741071"/>
    <n v="1.705357"/>
    <n v="1.714286"/>
    <n v="1.4470160000000001"/>
    <n v="33185600"/>
    <x v="3"/>
    <s v="Wednes"/>
    <x v="66"/>
    <x v="1"/>
    <x v="11"/>
  </r>
  <r>
    <d v="1991-10-10T00:00:00"/>
    <n v="1.741071"/>
    <n v="1.75"/>
    <n v="1.669643"/>
    <n v="1.705357"/>
    <n v="1.4394800000000001"/>
    <n v="39303600"/>
    <x v="4"/>
    <s v="Thurs"/>
    <x v="81"/>
    <x v="1"/>
    <x v="11"/>
  </r>
  <r>
    <d v="1991-10-11T00:00:00"/>
    <n v="1.71875"/>
    <n v="1.745536"/>
    <n v="1.660714"/>
    <n v="1.732143"/>
    <n v="1.462089"/>
    <n v="30013200"/>
    <x v="0"/>
    <s v="Fri"/>
    <x v="45"/>
    <x v="0"/>
    <x v="11"/>
  </r>
  <r>
    <d v="1991-10-14T00:00:00"/>
    <n v="1.75"/>
    <n v="1.794643"/>
    <n v="1.741071"/>
    <n v="1.78125"/>
    <n v="1.5035400000000001"/>
    <n v="27969200"/>
    <x v="1"/>
    <s v="Mon"/>
    <x v="38"/>
    <x v="0"/>
    <x v="11"/>
  </r>
  <r>
    <d v="1991-10-15T00:00:00"/>
    <n v="1.803571"/>
    <n v="1.875"/>
    <n v="1.785714"/>
    <n v="1.875"/>
    <n v="1.582673"/>
    <n v="72052400"/>
    <x v="2"/>
    <s v="Tues"/>
    <x v="158"/>
    <x v="0"/>
    <x v="11"/>
  </r>
  <r>
    <d v="1991-10-16T00:00:00"/>
    <n v="1.875"/>
    <n v="1.928571"/>
    <n v="1.866071"/>
    <n v="1.910714"/>
    <n v="1.6128199999999999"/>
    <n v="50218000"/>
    <x v="3"/>
    <s v="Wednes"/>
    <x v="112"/>
    <x v="0"/>
    <x v="11"/>
  </r>
  <r>
    <d v="1991-10-17T00:00:00"/>
    <n v="1.892857"/>
    <n v="1.901786"/>
    <n v="1.839286"/>
    <n v="1.870536"/>
    <n v="1.5789059999999999"/>
    <n v="37903600"/>
    <x v="4"/>
    <s v="Thurs"/>
    <x v="28"/>
    <x v="1"/>
    <x v="11"/>
  </r>
  <r>
    <d v="1991-10-18T00:00:00"/>
    <n v="1.96875"/>
    <n v="1.982143"/>
    <n v="1.946429"/>
    <n v="1.964286"/>
    <n v="1.658039"/>
    <n v="111739600"/>
    <x v="0"/>
    <s v="Fri"/>
    <x v="2"/>
    <x v="1"/>
    <x v="11"/>
  </r>
  <r>
    <d v="1991-10-21T00:00:00"/>
    <n v="1.973214"/>
    <n v="1.995536"/>
    <n v="1.9375"/>
    <n v="1.955357"/>
    <n v="1.6505030000000001"/>
    <n v="29173200"/>
    <x v="1"/>
    <s v="Mon"/>
    <x v="71"/>
    <x v="1"/>
    <x v="11"/>
  </r>
  <r>
    <d v="1991-10-22T00:00:00"/>
    <n v="1.982143"/>
    <n v="2.0089290000000002"/>
    <n v="1.946429"/>
    <n v="1.946429"/>
    <n v="1.6429659999999999"/>
    <n v="52052000"/>
    <x v="2"/>
    <s v="Tues"/>
    <x v="81"/>
    <x v="1"/>
    <x v="11"/>
  </r>
  <r>
    <d v="1991-10-23T00:00:00"/>
    <n v="1.964286"/>
    <n v="1.973214"/>
    <n v="1.883929"/>
    <n v="1.897321"/>
    <n v="1.601515"/>
    <n v="42207200"/>
    <x v="3"/>
    <s v="Wednes"/>
    <x v="178"/>
    <x v="1"/>
    <x v="11"/>
  </r>
  <r>
    <d v="1991-10-24T00:00:00"/>
    <n v="1.892857"/>
    <n v="1.901786"/>
    <n v="1.839286"/>
    <n v="1.861607"/>
    <n v="1.571369"/>
    <n v="44475200"/>
    <x v="4"/>
    <s v="Thurs"/>
    <x v="41"/>
    <x v="1"/>
    <x v="11"/>
  </r>
  <r>
    <d v="1991-10-25T00:00:00"/>
    <n v="1.848214"/>
    <n v="1.866071"/>
    <n v="1.8125"/>
    <n v="1.830357"/>
    <n v="1.544991"/>
    <n v="26742800"/>
    <x v="0"/>
    <s v="Fri"/>
    <x v="71"/>
    <x v="1"/>
    <x v="11"/>
  </r>
  <r>
    <d v="1991-10-28T00:00:00"/>
    <n v="1.839286"/>
    <n v="1.848214"/>
    <n v="1.8125"/>
    <n v="1.839286"/>
    <n v="1.552527"/>
    <n v="19465600"/>
    <x v="1"/>
    <s v="Mon"/>
    <x v="0"/>
    <x v="0"/>
    <x v="11"/>
  </r>
  <r>
    <d v="1991-10-29T00:00:00"/>
    <n v="1.839286"/>
    <n v="1.857143"/>
    <n v="1.8125"/>
    <n v="1.848214"/>
    <n v="1.5600639999999999"/>
    <n v="25309200"/>
    <x v="2"/>
    <s v="Tues"/>
    <x v="73"/>
    <x v="0"/>
    <x v="11"/>
  </r>
  <r>
    <d v="1991-10-30T00:00:00"/>
    <n v="1.857143"/>
    <n v="1.883929"/>
    <n v="1.767857"/>
    <n v="1.776786"/>
    <n v="1.499771"/>
    <n v="37060800"/>
    <x v="3"/>
    <s v="Wednes"/>
    <x v="146"/>
    <x v="1"/>
    <x v="11"/>
  </r>
  <r>
    <d v="1991-10-31T00:00:00"/>
    <n v="1.8125"/>
    <n v="1.848214"/>
    <n v="1.785714"/>
    <n v="1.839286"/>
    <n v="1.552527"/>
    <n v="57951600"/>
    <x v="4"/>
    <s v="Thurs"/>
    <x v="15"/>
    <x v="0"/>
    <x v="11"/>
  </r>
  <r>
    <d v="1991-11-01T00:00:00"/>
    <n v="1.830357"/>
    <n v="1.857143"/>
    <n v="1.803571"/>
    <n v="1.821429"/>
    <n v="1.537455"/>
    <n v="50316000"/>
    <x v="0"/>
    <s v="Fri"/>
    <x v="66"/>
    <x v="1"/>
    <x v="11"/>
  </r>
  <r>
    <d v="1991-11-04T00:00:00"/>
    <n v="1.8125"/>
    <n v="1.8125"/>
    <n v="1.732143"/>
    <n v="1.776786"/>
    <n v="1.499771"/>
    <n v="48823600"/>
    <x v="1"/>
    <s v="Mon"/>
    <x v="81"/>
    <x v="1"/>
    <x v="11"/>
  </r>
  <r>
    <d v="1991-11-05T00:00:00"/>
    <n v="1.776786"/>
    <n v="1.803571"/>
    <n v="1.741071"/>
    <n v="1.741071"/>
    <n v="1.4696260000000001"/>
    <n v="53900000"/>
    <x v="2"/>
    <s v="Tues"/>
    <x v="67"/>
    <x v="1"/>
    <x v="11"/>
  </r>
  <r>
    <d v="1991-11-06T00:00:00"/>
    <n v="1.75"/>
    <n v="1.758929"/>
    <n v="1.696429"/>
    <n v="1.714286"/>
    <n v="1.4470160000000001"/>
    <n v="59197600"/>
    <x v="3"/>
    <s v="Wednes"/>
    <x v="81"/>
    <x v="1"/>
    <x v="11"/>
  </r>
  <r>
    <d v="1991-11-07T00:00:00"/>
    <n v="1.732143"/>
    <n v="1.803571"/>
    <n v="1.723214"/>
    <n v="1.776786"/>
    <n v="1.499771"/>
    <n v="74183200"/>
    <x v="4"/>
    <s v="Thurs"/>
    <x v="141"/>
    <x v="0"/>
    <x v="11"/>
  </r>
  <r>
    <d v="1991-11-08T00:00:00"/>
    <n v="1.830357"/>
    <n v="1.919643"/>
    <n v="1.821429"/>
    <n v="1.901786"/>
    <n v="1.605283"/>
    <n v="93956800"/>
    <x v="0"/>
    <s v="Fri"/>
    <x v="158"/>
    <x v="0"/>
    <x v="11"/>
  </r>
  <r>
    <d v="1991-11-11T00:00:00"/>
    <n v="1.910714"/>
    <n v="1.946429"/>
    <n v="1.901786"/>
    <n v="1.919643"/>
    <n v="1.6203559999999999"/>
    <n v="41235600"/>
    <x v="1"/>
    <s v="Mon"/>
    <x v="21"/>
    <x v="0"/>
    <x v="11"/>
  </r>
  <r>
    <d v="1991-11-12T00:00:00"/>
    <n v="1.9375"/>
    <n v="1.955357"/>
    <n v="1.919643"/>
    <n v="1.946429"/>
    <n v="1.6429659999999999"/>
    <n v="41672400"/>
    <x v="2"/>
    <s v="Tues"/>
    <x v="21"/>
    <x v="0"/>
    <x v="11"/>
  </r>
  <r>
    <d v="1991-11-13T00:00:00"/>
    <n v="1.928571"/>
    <n v="1.946429"/>
    <n v="1.910714"/>
    <n v="1.933036"/>
    <n v="1.631661"/>
    <n v="46480000"/>
    <x v="3"/>
    <s v="Wednes"/>
    <x v="44"/>
    <x v="0"/>
    <x v="11"/>
  </r>
  <r>
    <d v="1991-11-14T00:00:00"/>
    <n v="1.9375"/>
    <n v="1.973214"/>
    <n v="1.928571"/>
    <n v="1.955357"/>
    <n v="1.6505030000000001"/>
    <n v="47000800"/>
    <x v="4"/>
    <s v="Thurs"/>
    <x v="29"/>
    <x v="0"/>
    <x v="11"/>
  </r>
  <r>
    <d v="1991-11-15T00:00:00"/>
    <n v="1.946429"/>
    <n v="1.955357"/>
    <n v="1.776786"/>
    <n v="1.785714"/>
    <n v="1.5073080000000001"/>
    <n v="64237600"/>
    <x v="0"/>
    <s v="Fri"/>
    <x v="167"/>
    <x v="1"/>
    <x v="11"/>
  </r>
  <r>
    <d v="1991-11-18T00:00:00"/>
    <n v="1.785714"/>
    <n v="1.875"/>
    <n v="1.785714"/>
    <n v="1.861607"/>
    <n v="1.575153"/>
    <n v="59684800"/>
    <x v="1"/>
    <s v="Mon"/>
    <x v="135"/>
    <x v="0"/>
    <x v="11"/>
  </r>
  <r>
    <d v="1991-11-19T00:00:00"/>
    <n v="1.848214"/>
    <n v="1.848214"/>
    <n v="1.776786"/>
    <n v="1.830357"/>
    <n v="1.5487120000000001"/>
    <n v="71372000"/>
    <x v="2"/>
    <s v="Tues"/>
    <x v="71"/>
    <x v="1"/>
    <x v="11"/>
  </r>
  <r>
    <d v="1991-11-20T00:00:00"/>
    <n v="1.830357"/>
    <n v="1.857143"/>
    <n v="1.794643"/>
    <n v="1.803571"/>
    <n v="1.5260480000000001"/>
    <n v="42025200"/>
    <x v="3"/>
    <s v="Wednes"/>
    <x v="74"/>
    <x v="1"/>
    <x v="11"/>
  </r>
  <r>
    <d v="1991-11-21T00:00:00"/>
    <n v="1.803571"/>
    <n v="1.848214"/>
    <n v="1.803571"/>
    <n v="1.821429"/>
    <n v="1.5411570000000001"/>
    <n v="26703600"/>
    <x v="4"/>
    <s v="Thurs"/>
    <x v="113"/>
    <x v="0"/>
    <x v="11"/>
  </r>
  <r>
    <d v="1991-11-22T00:00:00"/>
    <n v="1.821429"/>
    <n v="1.848214"/>
    <n v="1.794643"/>
    <n v="1.830357"/>
    <n v="1.5487120000000001"/>
    <n v="24460800"/>
    <x v="0"/>
    <s v="Fri"/>
    <x v="73"/>
    <x v="0"/>
    <x v="11"/>
  </r>
  <r>
    <d v="1991-11-25T00:00:00"/>
    <n v="1.821429"/>
    <n v="1.866071"/>
    <n v="1.821429"/>
    <n v="1.830357"/>
    <n v="1.5487120000000001"/>
    <n v="19608400"/>
    <x v="1"/>
    <s v="Mon"/>
    <x v="73"/>
    <x v="0"/>
    <x v="11"/>
  </r>
  <r>
    <d v="1991-11-26T00:00:00"/>
    <n v="1.839286"/>
    <n v="1.857143"/>
    <n v="1.785714"/>
    <n v="1.839286"/>
    <n v="1.5562659999999999"/>
    <n v="34818000"/>
    <x v="2"/>
    <s v="Tues"/>
    <x v="0"/>
    <x v="0"/>
    <x v="11"/>
  </r>
  <r>
    <d v="1991-11-27T00:00:00"/>
    <n v="1.830357"/>
    <n v="1.839286"/>
    <n v="1.803571"/>
    <n v="1.821429"/>
    <n v="1.5411570000000001"/>
    <n v="15808800"/>
    <x v="3"/>
    <s v="Wednes"/>
    <x v="66"/>
    <x v="1"/>
    <x v="11"/>
  </r>
  <r>
    <d v="1991-11-29T00:00:00"/>
    <n v="1.803571"/>
    <n v="1.839286"/>
    <n v="1.803571"/>
    <n v="1.8125"/>
    <n v="1.5336019999999999"/>
    <n v="8523200"/>
    <x v="0"/>
    <s v="Fri"/>
    <x v="21"/>
    <x v="0"/>
    <x v="11"/>
  </r>
  <r>
    <d v="1991-12-02T00:00:00"/>
    <n v="1.8125"/>
    <n v="1.857143"/>
    <n v="1.785714"/>
    <n v="1.848214"/>
    <n v="1.5638209999999999"/>
    <n v="29724800"/>
    <x v="1"/>
    <s v="Mon"/>
    <x v="112"/>
    <x v="0"/>
    <x v="11"/>
  </r>
  <r>
    <d v="1991-12-03T00:00:00"/>
    <n v="1.857143"/>
    <n v="1.857143"/>
    <n v="1.794643"/>
    <n v="1.803571"/>
    <n v="1.5260480000000001"/>
    <n v="25715200"/>
    <x v="2"/>
    <s v="Tues"/>
    <x v="169"/>
    <x v="1"/>
    <x v="11"/>
  </r>
  <r>
    <d v="1991-12-04T00:00:00"/>
    <n v="1.8125"/>
    <n v="1.8125"/>
    <n v="1.785714"/>
    <n v="1.803571"/>
    <n v="1.5260480000000001"/>
    <n v="20137600"/>
    <x v="3"/>
    <s v="Wednes"/>
    <x v="20"/>
    <x v="1"/>
    <x v="11"/>
  </r>
  <r>
    <d v="1991-12-05T00:00:00"/>
    <n v="1.803571"/>
    <n v="1.821429"/>
    <n v="1.758929"/>
    <n v="1.785714"/>
    <n v="1.5109379999999999"/>
    <n v="24799600"/>
    <x v="4"/>
    <s v="Thurs"/>
    <x v="71"/>
    <x v="1"/>
    <x v="11"/>
  </r>
  <r>
    <d v="1991-12-06T00:00:00"/>
    <n v="1.767857"/>
    <n v="1.776786"/>
    <n v="1.732143"/>
    <n v="1.741071"/>
    <n v="1.4731650000000001"/>
    <n v="49246400"/>
    <x v="0"/>
    <s v="Fri"/>
    <x v="74"/>
    <x v="1"/>
    <x v="11"/>
  </r>
  <r>
    <d v="1991-12-09T00:00:00"/>
    <n v="1.75"/>
    <n v="1.785714"/>
    <n v="1.741071"/>
    <n v="1.754464"/>
    <n v="1.484496"/>
    <n v="24458000"/>
    <x v="1"/>
    <s v="Mon"/>
    <x v="25"/>
    <x v="0"/>
    <x v="11"/>
  </r>
  <r>
    <d v="1991-12-10T00:00:00"/>
    <n v="1.75"/>
    <n v="1.767857"/>
    <n v="1.732143"/>
    <n v="1.754464"/>
    <n v="1.484496"/>
    <n v="30654400"/>
    <x v="2"/>
    <s v="Tues"/>
    <x v="25"/>
    <x v="0"/>
    <x v="11"/>
  </r>
  <r>
    <d v="1991-12-11T00:00:00"/>
    <n v="1.758929"/>
    <n v="1.776786"/>
    <n v="1.732143"/>
    <n v="1.75"/>
    <n v="1.48072"/>
    <n v="21140000"/>
    <x v="3"/>
    <s v="Wednes"/>
    <x v="20"/>
    <x v="1"/>
    <x v="11"/>
  </r>
  <r>
    <d v="1991-12-12T00:00:00"/>
    <n v="1.763393"/>
    <n v="1.776786"/>
    <n v="1.75"/>
    <n v="1.763393"/>
    <n v="1.492051"/>
    <n v="22937600"/>
    <x v="4"/>
    <s v="Thurs"/>
    <x v="0"/>
    <x v="0"/>
    <x v="11"/>
  </r>
  <r>
    <d v="1991-12-13T00:00:00"/>
    <n v="1.776786"/>
    <n v="1.8125"/>
    <n v="1.776786"/>
    <n v="1.799107"/>
    <n v="1.52227"/>
    <n v="23780400"/>
    <x v="0"/>
    <s v="Fri"/>
    <x v="55"/>
    <x v="0"/>
    <x v="11"/>
  </r>
  <r>
    <d v="1991-12-16T00:00:00"/>
    <n v="1.799107"/>
    <n v="1.8125"/>
    <n v="1.785714"/>
    <n v="1.803571"/>
    <n v="1.5260480000000001"/>
    <n v="19297600"/>
    <x v="1"/>
    <s v="Mon"/>
    <x v="25"/>
    <x v="0"/>
    <x v="11"/>
  </r>
  <r>
    <d v="1991-12-17T00:00:00"/>
    <n v="1.803571"/>
    <n v="1.821429"/>
    <n v="1.794643"/>
    <n v="1.803571"/>
    <n v="1.5260480000000001"/>
    <n v="24460800"/>
    <x v="2"/>
    <s v="Tues"/>
    <x v="0"/>
    <x v="0"/>
    <x v="11"/>
  </r>
  <r>
    <d v="1991-12-18T00:00:00"/>
    <n v="1.794643"/>
    <n v="1.857143"/>
    <n v="1.785714"/>
    <n v="1.848214"/>
    <n v="1.5638209999999999"/>
    <n v="46650800"/>
    <x v="3"/>
    <s v="Wednes"/>
    <x v="36"/>
    <x v="0"/>
    <x v="11"/>
  </r>
  <r>
    <d v="1991-12-19T00:00:00"/>
    <n v="1.830357"/>
    <n v="1.848214"/>
    <n v="1.8125"/>
    <n v="1.8125"/>
    <n v="1.5336019999999999"/>
    <n v="28831600"/>
    <x v="4"/>
    <s v="Thurs"/>
    <x v="71"/>
    <x v="1"/>
    <x v="11"/>
  </r>
  <r>
    <d v="1991-12-20T00:00:00"/>
    <n v="1.830357"/>
    <n v="1.839286"/>
    <n v="1.794643"/>
    <n v="1.794643"/>
    <n v="1.5184930000000001"/>
    <n v="32046000"/>
    <x v="0"/>
    <s v="Fri"/>
    <x v="81"/>
    <x v="1"/>
    <x v="11"/>
  </r>
  <r>
    <d v="1991-12-23T00:00:00"/>
    <n v="1.803571"/>
    <n v="1.848214"/>
    <n v="1.785714"/>
    <n v="1.839286"/>
    <n v="1.5562659999999999"/>
    <n v="25790800"/>
    <x v="1"/>
    <s v="Mon"/>
    <x v="30"/>
    <x v="0"/>
    <x v="11"/>
  </r>
  <r>
    <d v="1991-12-24T00:00:00"/>
    <n v="1.857143"/>
    <n v="1.919643"/>
    <n v="1.848214"/>
    <n v="1.866071"/>
    <n v="1.5789299999999999"/>
    <n v="47140800"/>
    <x v="2"/>
    <s v="Tues"/>
    <x v="73"/>
    <x v="0"/>
    <x v="11"/>
  </r>
  <r>
    <d v="1991-12-26T00:00:00"/>
    <n v="1.883929"/>
    <n v="1.964286"/>
    <n v="1.866071"/>
    <n v="1.959821"/>
    <n v="1.658255"/>
    <n v="33625200"/>
    <x v="4"/>
    <s v="Thurs"/>
    <x v="211"/>
    <x v="0"/>
    <x v="11"/>
  </r>
  <r>
    <d v="1991-12-27T00:00:00"/>
    <n v="1.955357"/>
    <n v="1.991071"/>
    <n v="1.946429"/>
    <n v="1.964286"/>
    <n v="1.662032"/>
    <n v="41935600"/>
    <x v="0"/>
    <s v="Fri"/>
    <x v="21"/>
    <x v="0"/>
    <x v="11"/>
  </r>
  <r>
    <d v="1991-12-30T00:00:00"/>
    <n v="1.964286"/>
    <n v="2.0446430000000002"/>
    <n v="1.964286"/>
    <n v="2.026786"/>
    <n v="1.714915"/>
    <n v="45911600"/>
    <x v="1"/>
    <s v="Mon"/>
    <x v="128"/>
    <x v="0"/>
    <x v="11"/>
  </r>
  <r>
    <d v="1991-12-31T00:00:00"/>
    <n v="2.0491069999999998"/>
    <n v="2.0714290000000002"/>
    <n v="2"/>
    <n v="2.0133930000000002"/>
    <n v="1.7035830000000001"/>
    <n v="33507600"/>
    <x v="2"/>
    <s v="Tues"/>
    <x v="185"/>
    <x v="1"/>
    <x v="11"/>
  </r>
  <r>
    <d v="1992-01-02T00:00:00"/>
    <n v="1.991071"/>
    <n v="2.1339290000000002"/>
    <n v="1.982143"/>
    <n v="2.125"/>
    <n v="1.798017"/>
    <n v="58408000"/>
    <x v="4"/>
    <s v="Thurs"/>
    <x v="212"/>
    <x v="0"/>
    <x v="12"/>
  </r>
  <r>
    <d v="1992-01-03T00:00:00"/>
    <n v="2.1428569999999998"/>
    <n v="2.151786"/>
    <n v="2.0803569999999998"/>
    <n v="2.1071430000000002"/>
    <n v="1.782907"/>
    <n v="47563600"/>
    <x v="0"/>
    <s v="Fri"/>
    <x v="185"/>
    <x v="1"/>
    <x v="12"/>
  </r>
  <r>
    <d v="1992-01-06T00:00:00"/>
    <n v="2.098214"/>
    <n v="2.1071430000000002"/>
    <n v="2.0625"/>
    <n v="2.0714290000000002"/>
    <n v="1.752688"/>
    <n v="28560000"/>
    <x v="1"/>
    <s v="Mon"/>
    <x v="196"/>
    <x v="1"/>
    <x v="12"/>
  </r>
  <r>
    <d v="1992-01-07T00:00:00"/>
    <n v="2.0535709999999998"/>
    <n v="2.125"/>
    <n v="2.0535709999999998"/>
    <n v="2.1116069999999998"/>
    <n v="1.7866850000000001"/>
    <n v="35366800"/>
    <x v="2"/>
    <s v="Tues"/>
    <x v="177"/>
    <x v="0"/>
    <x v="12"/>
  </r>
  <r>
    <d v="1992-01-08T00:00:00"/>
    <n v="2.089286"/>
    <n v="2.1875"/>
    <n v="2.089286"/>
    <n v="2.160714"/>
    <n v="1.8282350000000001"/>
    <n v="58186800"/>
    <x v="3"/>
    <s v="Wednes"/>
    <x v="144"/>
    <x v="0"/>
    <x v="12"/>
  </r>
  <r>
    <d v="1992-01-09T00:00:00"/>
    <n v="2.160714"/>
    <n v="2.223214"/>
    <n v="2.151786"/>
    <n v="2.223214"/>
    <n v="1.8811180000000001"/>
    <n v="52127600"/>
    <x v="4"/>
    <s v="Thurs"/>
    <x v="128"/>
    <x v="0"/>
    <x v="12"/>
  </r>
  <r>
    <d v="1992-01-10T00:00:00"/>
    <n v="2.1964290000000002"/>
    <n v="2.2321430000000002"/>
    <n v="2.1785709999999998"/>
    <n v="2.223214"/>
    <n v="1.8811180000000001"/>
    <n v="49056000"/>
    <x v="0"/>
    <s v="Fri"/>
    <x v="150"/>
    <x v="0"/>
    <x v="12"/>
  </r>
  <r>
    <d v="1992-01-13T00:00:00"/>
    <n v="2.223214"/>
    <n v="2.2410709999999998"/>
    <n v="2.1964290000000002"/>
    <n v="2.214286"/>
    <n v="1.873564"/>
    <n v="26964000"/>
    <x v="1"/>
    <s v="Mon"/>
    <x v="66"/>
    <x v="1"/>
    <x v="12"/>
  </r>
  <r>
    <d v="1992-01-14T00:00:00"/>
    <n v="2.223214"/>
    <n v="2.3125"/>
    <n v="2.223214"/>
    <n v="2.3035709999999998"/>
    <n v="1.9491099999999999"/>
    <n v="68451600"/>
    <x v="2"/>
    <s v="Tues"/>
    <x v="152"/>
    <x v="0"/>
    <x v="12"/>
  </r>
  <r>
    <d v="1992-01-15T00:00:00"/>
    <n v="2.3035709999999998"/>
    <n v="2.3214290000000002"/>
    <n v="2.25"/>
    <n v="2.2678569999999998"/>
    <n v="1.9188909999999999"/>
    <n v="81435200"/>
    <x v="3"/>
    <s v="Wednes"/>
    <x v="81"/>
    <x v="1"/>
    <x v="12"/>
  </r>
  <r>
    <d v="1992-01-16T00:00:00"/>
    <n v="2.276786"/>
    <n v="2.2946430000000002"/>
    <n v="2.2321430000000002"/>
    <n v="2.2410709999999998"/>
    <n v="1.8962270000000001"/>
    <n v="73382400"/>
    <x v="4"/>
    <s v="Thurs"/>
    <x v="213"/>
    <x v="1"/>
    <x v="12"/>
  </r>
  <r>
    <d v="1992-01-17T00:00:00"/>
    <n v="2.4196430000000002"/>
    <n v="2.464286"/>
    <n v="2.3125"/>
    <n v="2.3125"/>
    <n v="1.9566650000000001"/>
    <n v="212088800"/>
    <x v="0"/>
    <s v="Fri"/>
    <x v="214"/>
    <x v="1"/>
    <x v="12"/>
  </r>
  <r>
    <d v="1992-01-20T00:00:00"/>
    <n v="2.3035709999999998"/>
    <n v="2.3303569999999998"/>
    <n v="2.285714"/>
    <n v="2.285714"/>
    <n v="1.9340010000000001"/>
    <n v="52416000"/>
    <x v="1"/>
    <s v="Mon"/>
    <x v="215"/>
    <x v="1"/>
    <x v="12"/>
  </r>
  <r>
    <d v="1992-01-21T00:00:00"/>
    <n v="2.2946430000000002"/>
    <n v="2.2946430000000002"/>
    <n v="2.1785709999999998"/>
    <n v="2.183036"/>
    <n v="1.8471219999999999"/>
    <n v="48521200"/>
    <x v="2"/>
    <s v="Tues"/>
    <x v="216"/>
    <x v="1"/>
    <x v="12"/>
  </r>
  <r>
    <d v="1992-01-22T00:00:00"/>
    <n v="2.1964290000000002"/>
    <n v="2.276786"/>
    <n v="2.1875"/>
    <n v="2.2678569999999998"/>
    <n v="1.9188909999999999"/>
    <n v="45920000"/>
    <x v="3"/>
    <s v="Wednes"/>
    <x v="217"/>
    <x v="0"/>
    <x v="12"/>
  </r>
  <r>
    <d v="1992-01-23T00:00:00"/>
    <n v="2.2946430000000002"/>
    <n v="2.3125"/>
    <n v="2.25"/>
    <n v="2.3035709999999998"/>
    <n v="1.9491099999999999"/>
    <n v="34588400"/>
    <x v="4"/>
    <s v="Thurs"/>
    <x v="218"/>
    <x v="0"/>
    <x v="12"/>
  </r>
  <r>
    <d v="1992-01-24T00:00:00"/>
    <n v="2.3035709999999998"/>
    <n v="2.348214"/>
    <n v="2.285714"/>
    <n v="2.308036"/>
    <n v="1.952887"/>
    <n v="44402400"/>
    <x v="0"/>
    <s v="Fri"/>
    <x v="219"/>
    <x v="0"/>
    <x v="12"/>
  </r>
  <r>
    <d v="1992-01-27T00:00:00"/>
    <n v="2.3125"/>
    <n v="2.3303569999999998"/>
    <n v="2.2946430000000002"/>
    <n v="2.3035709999999998"/>
    <n v="1.9491099999999999"/>
    <n v="20862800"/>
    <x v="1"/>
    <s v="Mon"/>
    <x v="204"/>
    <x v="1"/>
    <x v="12"/>
  </r>
  <r>
    <d v="1992-01-28T00:00:00"/>
    <n v="2.3125"/>
    <n v="2.3348209999999998"/>
    <n v="2.25"/>
    <n v="2.3303569999999998"/>
    <n v="1.9717739999999999"/>
    <n v="43430800"/>
    <x v="2"/>
    <s v="Tues"/>
    <x v="191"/>
    <x v="0"/>
    <x v="12"/>
  </r>
  <r>
    <d v="1992-01-29T00:00:00"/>
    <n v="2.3125"/>
    <n v="2.348214"/>
    <n v="2.2589290000000002"/>
    <n v="2.2589290000000002"/>
    <n v="1.9113370000000001"/>
    <n v="36139600"/>
    <x v="3"/>
    <s v="Wednes"/>
    <x v="194"/>
    <x v="1"/>
    <x v="12"/>
  </r>
  <r>
    <d v="1992-01-30T00:00:00"/>
    <n v="2.2678569999999998"/>
    <n v="2.276786"/>
    <n v="2.2410709999999998"/>
    <n v="2.276786"/>
    <n v="1.926447"/>
    <n v="21778400"/>
    <x v="4"/>
    <s v="Thurs"/>
    <x v="154"/>
    <x v="0"/>
    <x v="12"/>
  </r>
  <r>
    <d v="1992-01-31T00:00:00"/>
    <n v="2.285714"/>
    <n v="2.3303569999999998"/>
    <n v="2.2678569999999998"/>
    <n v="2.3125"/>
    <n v="1.9566650000000001"/>
    <n v="36139600"/>
    <x v="0"/>
    <s v="Fri"/>
    <x v="15"/>
    <x v="0"/>
    <x v="12"/>
  </r>
  <r>
    <d v="1992-02-03T00:00:00"/>
    <n v="2.3125"/>
    <n v="2.3660709999999998"/>
    <n v="2.3035709999999998"/>
    <n v="2.348214"/>
    <n v="1.9868840000000001"/>
    <n v="39533200"/>
    <x v="1"/>
    <s v="Mon"/>
    <x v="112"/>
    <x v="0"/>
    <x v="12"/>
  </r>
  <r>
    <d v="1992-02-04T00:00:00"/>
    <n v="2.348214"/>
    <n v="2.3660709999999998"/>
    <n v="2.3214290000000002"/>
    <n v="2.348214"/>
    <n v="1.9868840000000001"/>
    <n v="48232800"/>
    <x v="2"/>
    <s v="Tues"/>
    <x v="0"/>
    <x v="0"/>
    <x v="12"/>
  </r>
  <r>
    <d v="1992-02-05T00:00:00"/>
    <n v="2.3660709999999998"/>
    <n v="2.3839290000000002"/>
    <n v="2.3258930000000002"/>
    <n v="2.3616069999999998"/>
    <n v="1.9982150000000001"/>
    <n v="40376000"/>
    <x v="3"/>
    <s v="Wednes"/>
    <x v="2"/>
    <x v="1"/>
    <x v="12"/>
  </r>
  <r>
    <d v="1992-02-06T00:00:00"/>
    <n v="2.348214"/>
    <n v="2.3571430000000002"/>
    <n v="2.285714"/>
    <n v="2.2901790000000002"/>
    <n v="1.937778"/>
    <n v="23284800"/>
    <x v="4"/>
    <s v="Thurs"/>
    <x v="220"/>
    <x v="1"/>
    <x v="12"/>
  </r>
  <r>
    <d v="1992-02-07T00:00:00"/>
    <n v="2.2946430000000002"/>
    <n v="2.3125"/>
    <n v="2.2410709999999998"/>
    <n v="2.285714"/>
    <n v="1.9340010000000001"/>
    <n v="36884400"/>
    <x v="0"/>
    <s v="Fri"/>
    <x v="204"/>
    <x v="1"/>
    <x v="12"/>
  </r>
  <r>
    <d v="1992-02-10T00:00:00"/>
    <n v="2.285714"/>
    <n v="2.2946430000000002"/>
    <n v="2.25"/>
    <n v="2.254464"/>
    <n v="1.907559"/>
    <n v="21610400"/>
    <x v="1"/>
    <s v="Mon"/>
    <x v="41"/>
    <x v="1"/>
    <x v="12"/>
  </r>
  <r>
    <d v="1992-02-11T00:00:00"/>
    <n v="2.25"/>
    <n v="2.276786"/>
    <n v="2.223214"/>
    <n v="2.245536"/>
    <n v="1.900004"/>
    <n v="30503200"/>
    <x v="2"/>
    <s v="Tues"/>
    <x v="2"/>
    <x v="1"/>
    <x v="12"/>
  </r>
  <r>
    <d v="1992-02-12T00:00:00"/>
    <n v="2.276786"/>
    <n v="2.339286"/>
    <n v="2.25"/>
    <n v="2.3303569999999998"/>
    <n v="1.9717739999999999"/>
    <n v="34490400"/>
    <x v="3"/>
    <s v="Wednes"/>
    <x v="153"/>
    <x v="0"/>
    <x v="12"/>
  </r>
  <r>
    <d v="1992-02-13T00:00:00"/>
    <n v="2.3303569999999998"/>
    <n v="2.3303569999999998"/>
    <n v="2.276786"/>
    <n v="2.2946430000000002"/>
    <n v="1.9415549999999999"/>
    <n v="19003600"/>
    <x v="4"/>
    <s v="Thurs"/>
    <x v="185"/>
    <x v="1"/>
    <x v="12"/>
  </r>
  <r>
    <d v="1992-02-14T00:00:00"/>
    <n v="2.276786"/>
    <n v="2.2946430000000002"/>
    <n v="2.2589290000000002"/>
    <n v="2.2901790000000002"/>
    <n v="1.941408"/>
    <n v="18146800"/>
    <x v="0"/>
    <s v="Fri"/>
    <x v="221"/>
    <x v="0"/>
    <x v="12"/>
  </r>
  <r>
    <d v="1992-02-18T00:00:00"/>
    <n v="2.2946430000000002"/>
    <n v="2.3035709999999998"/>
    <n v="2.2410709999999998"/>
    <n v="2.2410709999999998"/>
    <n v="1.8997790000000001"/>
    <n v="17088400"/>
    <x v="2"/>
    <s v="Tues"/>
    <x v="190"/>
    <x v="1"/>
    <x v="12"/>
  </r>
  <r>
    <d v="1992-02-19T00:00:00"/>
    <n v="2.2410709999999998"/>
    <n v="2.25"/>
    <n v="2.2053569999999998"/>
    <n v="2.214286"/>
    <n v="1.877073"/>
    <n v="23917600"/>
    <x v="3"/>
    <s v="Wednes"/>
    <x v="196"/>
    <x v="1"/>
    <x v="12"/>
  </r>
  <r>
    <d v="1992-02-20T00:00:00"/>
    <n v="2.2321430000000002"/>
    <n v="2.3125"/>
    <n v="2.223214"/>
    <n v="2.308036"/>
    <n v="1.956545"/>
    <n v="32715200"/>
    <x v="4"/>
    <s v="Thurs"/>
    <x v="222"/>
    <x v="0"/>
    <x v="12"/>
  </r>
  <r>
    <d v="1992-02-21T00:00:00"/>
    <n v="2.3125"/>
    <n v="2.339286"/>
    <n v="2.3035709999999998"/>
    <n v="2.3214290000000002"/>
    <n v="1.9678990000000001"/>
    <n v="37895200"/>
    <x v="0"/>
    <s v="Fri"/>
    <x v="154"/>
    <x v="0"/>
    <x v="12"/>
  </r>
  <r>
    <d v="1992-02-24T00:00:00"/>
    <n v="2.3660709999999998"/>
    <n v="2.375"/>
    <n v="2.348214"/>
    <n v="2.3616069999999998"/>
    <n v="2.0019589999999998"/>
    <n v="42851200"/>
    <x v="1"/>
    <s v="Mon"/>
    <x v="2"/>
    <x v="1"/>
    <x v="12"/>
  </r>
  <r>
    <d v="1992-02-25T00:00:00"/>
    <n v="2.3660709999999998"/>
    <n v="2.4464290000000002"/>
    <n v="2.3303569999999998"/>
    <n v="2.4464290000000002"/>
    <n v="2.0738620000000001"/>
    <n v="56803600"/>
    <x v="2"/>
    <s v="Tues"/>
    <x v="223"/>
    <x v="0"/>
    <x v="12"/>
  </r>
  <r>
    <d v="1992-02-26T00:00:00"/>
    <n v="2.4375"/>
    <n v="2.5"/>
    <n v="2.4375"/>
    <n v="2.495536"/>
    <n v="2.115491"/>
    <n v="57271200"/>
    <x v="3"/>
    <s v="Wednes"/>
    <x v="177"/>
    <x v="0"/>
    <x v="12"/>
  </r>
  <r>
    <d v="1992-02-27T00:00:00"/>
    <n v="2.5"/>
    <n v="2.5"/>
    <n v="2.4285709999999998"/>
    <n v="2.4464290000000002"/>
    <n v="2.0738620000000001"/>
    <n v="30542400"/>
    <x v="4"/>
    <s v="Thurs"/>
    <x v="194"/>
    <x v="1"/>
    <x v="12"/>
  </r>
  <r>
    <d v="1992-02-28T00:00:00"/>
    <n v="2.4464290000000002"/>
    <n v="2.464286"/>
    <n v="2.3928569999999998"/>
    <n v="2.410714"/>
    <n v="2.043587"/>
    <n v="22598800"/>
    <x v="0"/>
    <s v="Fri"/>
    <x v="213"/>
    <x v="1"/>
    <x v="12"/>
  </r>
  <r>
    <d v="1992-03-02T00:00:00"/>
    <n v="2.4196430000000002"/>
    <n v="2.4464290000000002"/>
    <n v="2.401786"/>
    <n v="2.401786"/>
    <n v="2.0360179999999999"/>
    <n v="22313200"/>
    <x v="1"/>
    <s v="Mon"/>
    <x v="224"/>
    <x v="1"/>
    <x v="12"/>
  </r>
  <r>
    <d v="1992-03-03T00:00:00"/>
    <n v="2.4196430000000002"/>
    <n v="2.4285709999999998"/>
    <n v="2.3660709999999998"/>
    <n v="2.370536"/>
    <n v="2.0095269999999998"/>
    <n v="24819200"/>
    <x v="2"/>
    <s v="Tues"/>
    <x v="225"/>
    <x v="1"/>
    <x v="12"/>
  </r>
  <r>
    <d v="1992-03-04T00:00:00"/>
    <n v="2.3660709999999998"/>
    <n v="2.3839290000000002"/>
    <n v="2.3125"/>
    <n v="2.3214290000000002"/>
    <n v="1.9678990000000001"/>
    <n v="28842800"/>
    <x v="3"/>
    <s v="Wednes"/>
    <x v="226"/>
    <x v="1"/>
    <x v="12"/>
  </r>
  <r>
    <d v="1992-03-05T00:00:00"/>
    <n v="2.3035709999999998"/>
    <n v="2.339286"/>
    <n v="2.25"/>
    <n v="2.2678569999999998"/>
    <n v="1.9224859999999999"/>
    <n v="59180800"/>
    <x v="4"/>
    <s v="Thurs"/>
    <x v="81"/>
    <x v="1"/>
    <x v="12"/>
  </r>
  <r>
    <d v="1992-03-06T00:00:00"/>
    <n v="2.2678569999999998"/>
    <n v="2.285714"/>
    <n v="2.25"/>
    <n v="2.285714"/>
    <n v="1.937624"/>
    <n v="33572000"/>
    <x v="0"/>
    <s v="Fri"/>
    <x v="202"/>
    <x v="0"/>
    <x v="12"/>
  </r>
  <r>
    <d v="1992-03-09T00:00:00"/>
    <n v="2.276786"/>
    <n v="2.2946430000000002"/>
    <n v="2.2678569999999998"/>
    <n v="2.276786"/>
    <n v="1.9300550000000001"/>
    <n v="27235600"/>
    <x v="1"/>
    <s v="Mon"/>
    <x v="0"/>
    <x v="0"/>
    <x v="12"/>
  </r>
  <r>
    <d v="1992-03-10T00:00:00"/>
    <n v="2.285714"/>
    <n v="2.3125"/>
    <n v="2.276786"/>
    <n v="2.276786"/>
    <n v="1.9300550000000001"/>
    <n v="30674000"/>
    <x v="2"/>
    <s v="Tues"/>
    <x v="66"/>
    <x v="1"/>
    <x v="12"/>
  </r>
  <r>
    <d v="1992-03-11T00:00:00"/>
    <n v="2.276786"/>
    <n v="2.2946430000000002"/>
    <n v="2.25"/>
    <n v="2.2589290000000002"/>
    <n v="1.9149160000000001"/>
    <n v="32914000"/>
    <x v="3"/>
    <s v="Wednes"/>
    <x v="215"/>
    <x v="1"/>
    <x v="12"/>
  </r>
  <r>
    <d v="1992-03-12T00:00:00"/>
    <n v="2.2589290000000002"/>
    <n v="2.276786"/>
    <n v="2.1964290000000002"/>
    <n v="2.2410709999999998"/>
    <n v="1.8997790000000001"/>
    <n v="38225600"/>
    <x v="4"/>
    <s v="Thurs"/>
    <x v="227"/>
    <x v="1"/>
    <x v="12"/>
  </r>
  <r>
    <d v="1992-03-13T00:00:00"/>
    <n v="2.2589290000000002"/>
    <n v="2.276786"/>
    <n v="2.214286"/>
    <n v="2.254464"/>
    <n v="1.9111320000000001"/>
    <n v="19796000"/>
    <x v="0"/>
    <s v="Fri"/>
    <x v="228"/>
    <x v="1"/>
    <x v="12"/>
  </r>
  <r>
    <d v="1992-03-16T00:00:00"/>
    <n v="2.2410709999999998"/>
    <n v="2.2678569999999998"/>
    <n v="2.2053569999999998"/>
    <n v="2.2633930000000002"/>
    <n v="1.9187019999999999"/>
    <n v="14072800"/>
    <x v="1"/>
    <s v="Mon"/>
    <x v="229"/>
    <x v="0"/>
    <x v="12"/>
  </r>
  <r>
    <d v="1992-03-17T00:00:00"/>
    <n v="2.2678569999999998"/>
    <n v="2.276786"/>
    <n v="2.2410709999999998"/>
    <n v="2.245536"/>
    <n v="1.9035629999999999"/>
    <n v="21274400"/>
    <x v="2"/>
    <s v="Tues"/>
    <x v="230"/>
    <x v="1"/>
    <x v="12"/>
  </r>
  <r>
    <d v="1992-03-18T00:00:00"/>
    <n v="2.2589290000000002"/>
    <n v="2.285714"/>
    <n v="2.25"/>
    <n v="2.276786"/>
    <n v="1.9300550000000001"/>
    <n v="20258000"/>
    <x v="3"/>
    <s v="Wednes"/>
    <x v="191"/>
    <x v="0"/>
    <x v="12"/>
  </r>
  <r>
    <d v="1992-03-19T00:00:00"/>
    <n v="2.276786"/>
    <n v="2.276786"/>
    <n v="2.2410709999999998"/>
    <n v="2.25"/>
    <n v="1.907348"/>
    <n v="29629600"/>
    <x v="4"/>
    <s v="Thurs"/>
    <x v="74"/>
    <x v="1"/>
    <x v="12"/>
  </r>
  <r>
    <d v="1992-03-20T00:00:00"/>
    <n v="2.25"/>
    <n v="2.2589290000000002"/>
    <n v="2.25"/>
    <n v="2.2589290000000002"/>
    <n v="1.9149160000000001"/>
    <n v="13540800"/>
    <x v="0"/>
    <s v="Fri"/>
    <x v="154"/>
    <x v="0"/>
    <x v="12"/>
  </r>
  <r>
    <d v="1992-03-23T00:00:00"/>
    <n v="2.25"/>
    <n v="2.276786"/>
    <n v="2.25"/>
    <n v="2.25"/>
    <n v="1.907348"/>
    <n v="12518800"/>
    <x v="1"/>
    <s v="Mon"/>
    <x v="0"/>
    <x v="0"/>
    <x v="12"/>
  </r>
  <r>
    <d v="1992-03-24T00:00:00"/>
    <n v="2.2678569999999998"/>
    <n v="2.3214290000000002"/>
    <n v="2.2589290000000002"/>
    <n v="2.3214290000000002"/>
    <n v="1.9678990000000001"/>
    <n v="52354400"/>
    <x v="2"/>
    <s v="Tues"/>
    <x v="231"/>
    <x v="0"/>
    <x v="12"/>
  </r>
  <r>
    <d v="1992-03-25T00:00:00"/>
    <n v="2.3214290000000002"/>
    <n v="2.3214290000000002"/>
    <n v="2.2946430000000002"/>
    <n v="2.3035709999999998"/>
    <n v="1.9527620000000001"/>
    <n v="30388400"/>
    <x v="3"/>
    <s v="Wednes"/>
    <x v="227"/>
    <x v="1"/>
    <x v="12"/>
  </r>
  <r>
    <d v="1992-03-26T00:00:00"/>
    <n v="2.3125"/>
    <n v="2.3303569999999998"/>
    <n v="2.276786"/>
    <n v="2.285714"/>
    <n v="1.937624"/>
    <n v="30755200"/>
    <x v="4"/>
    <s v="Thurs"/>
    <x v="74"/>
    <x v="1"/>
    <x v="12"/>
  </r>
  <r>
    <d v="1992-03-27T00:00:00"/>
    <n v="2.28125"/>
    <n v="2.285714"/>
    <n v="2.160714"/>
    <n v="2.1785709999999998"/>
    <n v="1.846797"/>
    <n v="66133200"/>
    <x v="0"/>
    <s v="Fri"/>
    <x v="232"/>
    <x v="1"/>
    <x v="12"/>
  </r>
  <r>
    <d v="1992-03-30T00:00:00"/>
    <n v="2.1875"/>
    <n v="2.1875"/>
    <n v="2.0625"/>
    <n v="2.0758930000000002"/>
    <n v="1.7597560000000001"/>
    <n v="84758800"/>
    <x v="1"/>
    <s v="Mon"/>
    <x v="233"/>
    <x v="1"/>
    <x v="12"/>
  </r>
  <r>
    <d v="1992-03-31T00:00:00"/>
    <n v="2.0803569999999998"/>
    <n v="2.1339290000000002"/>
    <n v="2.0714290000000002"/>
    <n v="2.0803569999999998"/>
    <n v="1.7635400000000001"/>
    <n v="53158000"/>
    <x v="2"/>
    <s v="Tues"/>
    <x v="0"/>
    <x v="0"/>
    <x v="12"/>
  </r>
  <r>
    <d v="1992-04-01T00:00:00"/>
    <n v="2.0446430000000002"/>
    <n v="2.1160709999999998"/>
    <n v="2.0446430000000002"/>
    <n v="2.1071430000000002"/>
    <n v="1.7862469999999999"/>
    <n v="39914000"/>
    <x v="3"/>
    <s v="Wednes"/>
    <x v="128"/>
    <x v="0"/>
    <x v="12"/>
  </r>
  <r>
    <d v="1992-04-02T00:00:00"/>
    <n v="2.1071430000000002"/>
    <n v="2.125"/>
    <n v="2.0848209999999998"/>
    <n v="2.098214"/>
    <n v="1.778678"/>
    <n v="33493600"/>
    <x v="4"/>
    <s v="Thurs"/>
    <x v="204"/>
    <x v="1"/>
    <x v="12"/>
  </r>
  <r>
    <d v="1992-04-03T00:00:00"/>
    <n v="2.098214"/>
    <n v="2.1160709999999998"/>
    <n v="2.089286"/>
    <n v="2.1071430000000002"/>
    <n v="1.7862469999999999"/>
    <n v="29114400"/>
    <x v="0"/>
    <s v="Fri"/>
    <x v="154"/>
    <x v="0"/>
    <x v="12"/>
  </r>
  <r>
    <d v="1992-04-06T00:00:00"/>
    <n v="2.1071430000000002"/>
    <n v="2.1785709999999998"/>
    <n v="2.1071430000000002"/>
    <n v="2.1696430000000002"/>
    <n v="1.839229"/>
    <n v="25496800"/>
    <x v="1"/>
    <s v="Mon"/>
    <x v="128"/>
    <x v="0"/>
    <x v="12"/>
  </r>
  <r>
    <d v="1992-04-07T00:00:00"/>
    <n v="2.1785709999999998"/>
    <n v="2.1875"/>
    <n v="2.0446430000000002"/>
    <n v="2.0446430000000002"/>
    <n v="1.7332650000000001"/>
    <n v="57554000"/>
    <x v="2"/>
    <s v="Tues"/>
    <x v="234"/>
    <x v="1"/>
    <x v="12"/>
  </r>
  <r>
    <d v="1992-04-08T00:00:00"/>
    <n v="2.035714"/>
    <n v="2.035714"/>
    <n v="1.955357"/>
    <n v="1.995536"/>
    <n v="1.6916359999999999"/>
    <n v="91756000"/>
    <x v="3"/>
    <s v="Wednes"/>
    <x v="85"/>
    <x v="1"/>
    <x v="12"/>
  </r>
  <r>
    <d v="1992-04-09T00:00:00"/>
    <n v="2"/>
    <n v="2.0803569999999998"/>
    <n v="1.973214"/>
    <n v="2.0446430000000002"/>
    <n v="1.7332650000000001"/>
    <n v="48034000"/>
    <x v="4"/>
    <s v="Thurs"/>
    <x v="235"/>
    <x v="0"/>
    <x v="12"/>
  </r>
  <r>
    <d v="1992-04-10T00:00:00"/>
    <n v="2.0446430000000002"/>
    <n v="2.0535709999999998"/>
    <n v="1.964286"/>
    <n v="1.982143"/>
    <n v="1.680283"/>
    <n v="68516000"/>
    <x v="0"/>
    <s v="Fri"/>
    <x v="236"/>
    <x v="1"/>
    <x v="12"/>
  </r>
  <r>
    <d v="1992-04-13T00:00:00"/>
    <n v="1.982143"/>
    <n v="2.026786"/>
    <n v="1.973214"/>
    <n v="2.0178569999999998"/>
    <n v="1.710558"/>
    <n v="30707600"/>
    <x v="1"/>
    <s v="Mon"/>
    <x v="237"/>
    <x v="0"/>
    <x v="12"/>
  </r>
  <r>
    <d v="1992-04-14T00:00:00"/>
    <n v="2.0625"/>
    <n v="2.1160709999999998"/>
    <n v="2.0446430000000002"/>
    <n v="2.098214"/>
    <n v="1.778678"/>
    <n v="36100400"/>
    <x v="2"/>
    <s v="Tues"/>
    <x v="112"/>
    <x v="0"/>
    <x v="12"/>
  </r>
  <r>
    <d v="1992-04-15T00:00:00"/>
    <n v="2.0714290000000002"/>
    <n v="2.1741069999999998"/>
    <n v="2.0535709999999998"/>
    <n v="2.160714"/>
    <n v="1.8316600000000001"/>
    <n v="54339600"/>
    <x v="3"/>
    <s v="Wednes"/>
    <x v="238"/>
    <x v="0"/>
    <x v="12"/>
  </r>
  <r>
    <d v="1992-04-16T00:00:00"/>
    <n v="2.151786"/>
    <n v="2.1696430000000002"/>
    <n v="2.089286"/>
    <n v="2.1071430000000002"/>
    <n v="1.7862469999999999"/>
    <n v="64671600"/>
    <x v="4"/>
    <s v="Thurs"/>
    <x v="239"/>
    <x v="1"/>
    <x v="12"/>
  </r>
  <r>
    <d v="1992-04-20T00:00:00"/>
    <n v="2.1071430000000002"/>
    <n v="2.1071430000000002"/>
    <n v="2"/>
    <n v="2.026786"/>
    <n v="1.718127"/>
    <n v="51511600"/>
    <x v="1"/>
    <s v="Mon"/>
    <x v="240"/>
    <x v="1"/>
    <x v="12"/>
  </r>
  <r>
    <d v="1992-04-21T00:00:00"/>
    <n v="2.035714"/>
    <n v="2.0446430000000002"/>
    <n v="2"/>
    <n v="2.0089290000000002"/>
    <n v="1.70299"/>
    <n v="45091200"/>
    <x v="2"/>
    <s v="Tues"/>
    <x v="196"/>
    <x v="1"/>
    <x v="12"/>
  </r>
  <r>
    <d v="1992-04-22T00:00:00"/>
    <n v="2.0089290000000002"/>
    <n v="2.0714290000000002"/>
    <n v="2.0089290000000002"/>
    <n v="2.058036"/>
    <n v="1.744618"/>
    <n v="42882000"/>
    <x v="3"/>
    <s v="Wednes"/>
    <x v="241"/>
    <x v="0"/>
    <x v="12"/>
  </r>
  <r>
    <d v="1992-04-23T00:00:00"/>
    <n v="2.0535709999999998"/>
    <n v="2.0803569999999998"/>
    <n v="2"/>
    <n v="2.035714"/>
    <n v="1.7256959999999999"/>
    <n v="45704400"/>
    <x v="4"/>
    <s v="Thurs"/>
    <x v="215"/>
    <x v="1"/>
    <x v="12"/>
  </r>
  <r>
    <d v="1992-04-24T00:00:00"/>
    <n v="2.035714"/>
    <n v="2.0803569999999998"/>
    <n v="2"/>
    <n v="2.0178569999999998"/>
    <n v="1.710558"/>
    <n v="24570000"/>
    <x v="0"/>
    <s v="Fri"/>
    <x v="224"/>
    <x v="1"/>
    <x v="12"/>
  </r>
  <r>
    <d v="1992-04-27T00:00:00"/>
    <n v="2"/>
    <n v="2.0089290000000002"/>
    <n v="1.964286"/>
    <n v="1.991071"/>
    <n v="1.687851"/>
    <n v="35067200"/>
    <x v="1"/>
    <s v="Mon"/>
    <x v="20"/>
    <x v="1"/>
    <x v="12"/>
  </r>
  <r>
    <d v="1992-04-28T00:00:00"/>
    <n v="1.973214"/>
    <n v="1.991071"/>
    <n v="1.892857"/>
    <n v="1.9375"/>
    <n v="1.6424380000000001"/>
    <n v="43531600"/>
    <x v="2"/>
    <s v="Tues"/>
    <x v="81"/>
    <x v="1"/>
    <x v="12"/>
  </r>
  <r>
    <d v="1992-04-29T00:00:00"/>
    <n v="1.9375"/>
    <n v="2.035714"/>
    <n v="1.9375"/>
    <n v="2.035714"/>
    <n v="1.7256959999999999"/>
    <n v="49725200"/>
    <x v="3"/>
    <s v="Wednes"/>
    <x v="164"/>
    <x v="0"/>
    <x v="12"/>
  </r>
  <r>
    <d v="1992-04-30T00:00:00"/>
    <n v="2.0446430000000002"/>
    <n v="2.151786"/>
    <n v="2.0178569999999998"/>
    <n v="2.1473209999999998"/>
    <n v="1.8203069999999999"/>
    <n v="65066400"/>
    <x v="4"/>
    <s v="Thurs"/>
    <x v="242"/>
    <x v="0"/>
    <x v="12"/>
  </r>
  <r>
    <d v="1992-05-01T00:00:00"/>
    <n v="2.1428569999999998"/>
    <n v="2.1696430000000002"/>
    <n v="2.0803569999999998"/>
    <n v="2.1160709999999998"/>
    <n v="1.7938149999999999"/>
    <n v="33594400"/>
    <x v="0"/>
    <s v="Fri"/>
    <x v="74"/>
    <x v="1"/>
    <x v="12"/>
  </r>
  <r>
    <d v="1992-05-04T00:00:00"/>
    <n v="2.125"/>
    <n v="2.1875"/>
    <n v="2.1160709999999998"/>
    <n v="2.160714"/>
    <n v="1.8316600000000001"/>
    <n v="30808400"/>
    <x v="1"/>
    <s v="Mon"/>
    <x v="112"/>
    <x v="0"/>
    <x v="12"/>
  </r>
  <r>
    <d v="1992-05-05T00:00:00"/>
    <n v="2.160714"/>
    <n v="2.1651790000000002"/>
    <n v="2.125"/>
    <n v="2.160714"/>
    <n v="1.8316600000000001"/>
    <n v="45021200"/>
    <x v="2"/>
    <s v="Tues"/>
    <x v="0"/>
    <x v="0"/>
    <x v="12"/>
  </r>
  <r>
    <d v="1992-05-06T00:00:00"/>
    <n v="2.1696430000000002"/>
    <n v="2.21875"/>
    <n v="2.160714"/>
    <n v="2.2053569999999998"/>
    <n v="1.8695040000000001"/>
    <n v="44497600"/>
    <x v="3"/>
    <s v="Wednes"/>
    <x v="243"/>
    <x v="0"/>
    <x v="12"/>
  </r>
  <r>
    <d v="1992-05-07T00:00:00"/>
    <n v="2.1964290000000002"/>
    <n v="2.223214"/>
    <n v="2.160714"/>
    <n v="2.1696430000000002"/>
    <n v="1.839229"/>
    <n v="43089200"/>
    <x v="4"/>
    <s v="Thurs"/>
    <x v="74"/>
    <x v="1"/>
    <x v="12"/>
  </r>
  <r>
    <d v="1992-05-08T00:00:00"/>
    <n v="2.1964290000000002"/>
    <n v="2.245536"/>
    <n v="2.1785709999999998"/>
    <n v="2.214286"/>
    <n v="1.877073"/>
    <n v="49674800"/>
    <x v="0"/>
    <s v="Fri"/>
    <x v="191"/>
    <x v="0"/>
    <x v="12"/>
  </r>
  <r>
    <d v="1992-05-11T00:00:00"/>
    <n v="2.214286"/>
    <n v="2.2410709999999998"/>
    <n v="2.1964290000000002"/>
    <n v="2.223214"/>
    <n v="1.8846419999999999"/>
    <n v="22724800"/>
    <x v="1"/>
    <s v="Mon"/>
    <x v="73"/>
    <x v="0"/>
    <x v="12"/>
  </r>
  <r>
    <d v="1992-05-12T00:00:00"/>
    <n v="2.223214"/>
    <n v="2.25"/>
    <n v="2.2053569999999998"/>
    <n v="2.223214"/>
    <n v="1.8846419999999999"/>
    <n v="19261200"/>
    <x v="2"/>
    <s v="Tues"/>
    <x v="0"/>
    <x v="0"/>
    <x v="12"/>
  </r>
  <r>
    <d v="1992-05-13T00:00:00"/>
    <n v="2.2321430000000002"/>
    <n v="2.2589290000000002"/>
    <n v="2.223214"/>
    <n v="2.2410709999999998"/>
    <n v="1.8997790000000001"/>
    <n v="24368400"/>
    <x v="3"/>
    <s v="Wednes"/>
    <x v="218"/>
    <x v="0"/>
    <x v="12"/>
  </r>
  <r>
    <d v="1992-05-14T00:00:00"/>
    <n v="2.2410709999999998"/>
    <n v="2.25"/>
    <n v="2.151786"/>
    <n v="2.191964"/>
    <n v="1.8581510000000001"/>
    <n v="39230800"/>
    <x v="4"/>
    <s v="Thurs"/>
    <x v="203"/>
    <x v="1"/>
    <x v="12"/>
  </r>
  <r>
    <d v="1992-05-15T00:00:00"/>
    <n v="2.1785709999999998"/>
    <n v="2.1875"/>
    <n v="2.160714"/>
    <n v="2.1651790000000002"/>
    <n v="1.8354440000000001"/>
    <n v="30326800"/>
    <x v="0"/>
    <s v="Fri"/>
    <x v="244"/>
    <x v="1"/>
    <x v="12"/>
  </r>
  <r>
    <d v="1992-05-18T00:00:00"/>
    <n v="2.1964290000000002"/>
    <n v="2.1964290000000002"/>
    <n v="2.1428569999999998"/>
    <n v="2.15625"/>
    <n v="1.8278749999999999"/>
    <n v="32272800"/>
    <x v="1"/>
    <s v="Mon"/>
    <x v="245"/>
    <x v="1"/>
    <x v="12"/>
  </r>
  <r>
    <d v="1992-05-19T00:00:00"/>
    <n v="2.1696430000000002"/>
    <n v="2.1696430000000002"/>
    <n v="2.1071430000000002"/>
    <n v="2.120536"/>
    <n v="1.7976000000000001"/>
    <n v="32919600"/>
    <x v="2"/>
    <s v="Tues"/>
    <x v="225"/>
    <x v="1"/>
    <x v="12"/>
  </r>
  <r>
    <d v="1992-05-20T00:00:00"/>
    <n v="2.1339290000000002"/>
    <n v="2.151786"/>
    <n v="2.1160709999999998"/>
    <n v="2.1428569999999998"/>
    <n v="1.816522"/>
    <n v="43302000"/>
    <x v="3"/>
    <s v="Wednes"/>
    <x v="218"/>
    <x v="0"/>
    <x v="12"/>
  </r>
  <r>
    <d v="1992-05-21T00:00:00"/>
    <n v="2.151786"/>
    <n v="2.151786"/>
    <n v="2.098214"/>
    <n v="2.1116069999999998"/>
    <n v="1.7900309999999999"/>
    <n v="34423200"/>
    <x v="4"/>
    <s v="Thurs"/>
    <x v="245"/>
    <x v="1"/>
    <x v="12"/>
  </r>
  <r>
    <d v="1992-05-22T00:00:00"/>
    <n v="2.1071430000000002"/>
    <n v="2.1339290000000002"/>
    <n v="2.1071430000000002"/>
    <n v="2.125"/>
    <n v="1.801385"/>
    <n v="11617200"/>
    <x v="0"/>
    <s v="Fri"/>
    <x v="191"/>
    <x v="0"/>
    <x v="12"/>
  </r>
  <r>
    <d v="1992-05-26T00:00:00"/>
    <n v="2.125"/>
    <n v="2.1339290000000002"/>
    <n v="2.098214"/>
    <n v="2.1160709999999998"/>
    <n v="1.7938149999999999"/>
    <n v="23903600"/>
    <x v="2"/>
    <s v="Tues"/>
    <x v="204"/>
    <x v="1"/>
    <x v="12"/>
  </r>
  <r>
    <d v="1992-05-27T00:00:00"/>
    <n v="2.1160709999999998"/>
    <n v="2.151786"/>
    <n v="2.1071430000000002"/>
    <n v="2.151786"/>
    <n v="1.82409"/>
    <n v="38522400"/>
    <x v="3"/>
    <s v="Wednes"/>
    <x v="246"/>
    <x v="0"/>
    <x v="12"/>
  </r>
  <r>
    <d v="1992-05-28T00:00:00"/>
    <n v="2.1428569999999998"/>
    <n v="2.151786"/>
    <n v="2.1071430000000002"/>
    <n v="2.125"/>
    <n v="1.801385"/>
    <n v="31810800"/>
    <x v="4"/>
    <s v="Thurs"/>
    <x v="215"/>
    <x v="1"/>
    <x v="12"/>
  </r>
  <r>
    <d v="1992-05-29T00:00:00"/>
    <n v="2.1339290000000002"/>
    <n v="2.1651790000000002"/>
    <n v="2.125"/>
    <n v="2.1339290000000002"/>
    <n v="1.808953"/>
    <n v="44562000"/>
    <x v="0"/>
    <s v="Fri"/>
    <x v="0"/>
    <x v="0"/>
    <x v="12"/>
  </r>
  <r>
    <d v="1992-06-01T00:00:00"/>
    <n v="2.0446430000000002"/>
    <n v="2.125"/>
    <n v="2"/>
    <n v="2.0535709999999998"/>
    <n v="1.7443409999999999"/>
    <n v="62011600"/>
    <x v="1"/>
    <s v="Mon"/>
    <x v="218"/>
    <x v="0"/>
    <x v="12"/>
  </r>
  <r>
    <d v="1992-06-02T00:00:00"/>
    <n v="2.0535709999999998"/>
    <n v="2.0535709999999998"/>
    <n v="2.0089290000000002"/>
    <n v="2.0178569999999998"/>
    <n v="1.7140040000000001"/>
    <n v="38920000"/>
    <x v="2"/>
    <s v="Tues"/>
    <x v="81"/>
    <x v="1"/>
    <x v="12"/>
  </r>
  <r>
    <d v="1992-06-03T00:00:00"/>
    <n v="2.0178569999999998"/>
    <n v="2.0178569999999998"/>
    <n v="1.928571"/>
    <n v="1.933036"/>
    <n v="1.6419550000000001"/>
    <n v="75143600"/>
    <x v="3"/>
    <s v="Wednes"/>
    <x v="200"/>
    <x v="1"/>
    <x v="12"/>
  </r>
  <r>
    <d v="1992-06-04T00:00:00"/>
    <n v="1.9375"/>
    <n v="1.955357"/>
    <n v="1.910714"/>
    <n v="1.946429"/>
    <n v="1.6533310000000001"/>
    <n v="45038000"/>
    <x v="4"/>
    <s v="Thurs"/>
    <x v="21"/>
    <x v="0"/>
    <x v="12"/>
  </r>
  <r>
    <d v="1992-06-05T00:00:00"/>
    <n v="1.955357"/>
    <n v="1.973214"/>
    <n v="1.9375"/>
    <n v="1.959821"/>
    <n v="1.6647080000000001"/>
    <n v="28182000"/>
    <x v="0"/>
    <s v="Fri"/>
    <x v="25"/>
    <x v="0"/>
    <x v="12"/>
  </r>
  <r>
    <d v="1992-06-08T00:00:00"/>
    <n v="1.964286"/>
    <n v="1.964286"/>
    <n v="1.928571"/>
    <n v="1.9375"/>
    <n v="1.6457470000000001"/>
    <n v="26084800"/>
    <x v="1"/>
    <s v="Mon"/>
    <x v="74"/>
    <x v="1"/>
    <x v="12"/>
  </r>
  <r>
    <d v="1992-06-09T00:00:00"/>
    <n v="1.9375"/>
    <n v="1.9375"/>
    <n v="1.910714"/>
    <n v="1.928571"/>
    <n v="1.638163"/>
    <n v="25320400"/>
    <x v="2"/>
    <s v="Tues"/>
    <x v="20"/>
    <x v="1"/>
    <x v="12"/>
  </r>
  <r>
    <d v="1992-06-10T00:00:00"/>
    <n v="1.928571"/>
    <n v="1.955357"/>
    <n v="1.910714"/>
    <n v="1.919643"/>
    <n v="1.630579"/>
    <n v="31651200"/>
    <x v="3"/>
    <s v="Wednes"/>
    <x v="66"/>
    <x v="1"/>
    <x v="12"/>
  </r>
  <r>
    <d v="1992-06-11T00:00:00"/>
    <n v="1.919643"/>
    <n v="1.9375"/>
    <n v="1.910714"/>
    <n v="1.924107"/>
    <n v="1.634371"/>
    <n v="35128800"/>
    <x v="4"/>
    <s v="Thurs"/>
    <x v="25"/>
    <x v="0"/>
    <x v="12"/>
  </r>
  <r>
    <d v="1992-06-12T00:00:00"/>
    <n v="1.946429"/>
    <n v="1.964286"/>
    <n v="1.9375"/>
    <n v="1.950893"/>
    <n v="1.657124"/>
    <n v="24127600"/>
    <x v="0"/>
    <s v="Fri"/>
    <x v="25"/>
    <x v="0"/>
    <x v="12"/>
  </r>
  <r>
    <d v="1992-06-15T00:00:00"/>
    <n v="1.928571"/>
    <n v="1.928571"/>
    <n v="1.875"/>
    <n v="1.879464"/>
    <n v="1.5964510000000001"/>
    <n v="47297600"/>
    <x v="1"/>
    <s v="Mon"/>
    <x v="34"/>
    <x v="1"/>
    <x v="12"/>
  </r>
  <r>
    <d v="1992-06-16T00:00:00"/>
    <n v="1.848214"/>
    <n v="1.857143"/>
    <n v="1.741071"/>
    <n v="1.758929"/>
    <n v="1.4940659999999999"/>
    <n v="91338800"/>
    <x v="2"/>
    <s v="Tues"/>
    <x v="163"/>
    <x v="1"/>
    <x v="12"/>
  </r>
  <r>
    <d v="1992-06-17T00:00:00"/>
    <n v="1.75"/>
    <n v="1.758929"/>
    <n v="1.678571"/>
    <n v="1.696429"/>
    <n v="1.440977"/>
    <n v="76062000"/>
    <x v="3"/>
    <s v="Wednes"/>
    <x v="142"/>
    <x v="1"/>
    <x v="12"/>
  </r>
  <r>
    <d v="1992-06-18T00:00:00"/>
    <n v="1.696429"/>
    <n v="1.75"/>
    <n v="1.598214"/>
    <n v="1.616071"/>
    <n v="1.3727199999999999"/>
    <n v="108430000"/>
    <x v="4"/>
    <s v="Thurs"/>
    <x v="247"/>
    <x v="1"/>
    <x v="12"/>
  </r>
  <r>
    <d v="1992-06-19T00:00:00"/>
    <n v="1.642857"/>
    <n v="1.642857"/>
    <n v="1.5625"/>
    <n v="1.598214"/>
    <n v="1.3575520000000001"/>
    <n v="106859200"/>
    <x v="0"/>
    <s v="Fri"/>
    <x v="82"/>
    <x v="1"/>
    <x v="12"/>
  </r>
  <r>
    <d v="1992-06-22T00:00:00"/>
    <n v="1.571429"/>
    <n v="1.598214"/>
    <n v="1.526786"/>
    <n v="1.580357"/>
    <n v="1.342384"/>
    <n v="97484800"/>
    <x v="1"/>
    <s v="Mon"/>
    <x v="73"/>
    <x v="0"/>
    <x v="12"/>
  </r>
  <r>
    <d v="1992-06-23T00:00:00"/>
    <n v="1.607143"/>
    <n v="1.625"/>
    <n v="1.589286"/>
    <n v="1.616071"/>
    <n v="1.3727199999999999"/>
    <n v="77887600"/>
    <x v="2"/>
    <s v="Tues"/>
    <x v="73"/>
    <x v="0"/>
    <x v="12"/>
  </r>
  <r>
    <d v="1992-06-24T00:00:00"/>
    <n v="1.625"/>
    <n v="1.642857"/>
    <n v="1.616071"/>
    <n v="1.642857"/>
    <n v="1.395472"/>
    <n v="52766000"/>
    <x v="3"/>
    <s v="Wednes"/>
    <x v="29"/>
    <x v="0"/>
    <x v="12"/>
  </r>
  <r>
    <d v="1992-06-25T00:00:00"/>
    <n v="1.660714"/>
    <n v="1.660714"/>
    <n v="1.616071"/>
    <n v="1.629464"/>
    <n v="1.384096"/>
    <n v="40152000"/>
    <x v="4"/>
    <s v="Thurs"/>
    <x v="41"/>
    <x v="1"/>
    <x v="12"/>
  </r>
  <r>
    <d v="1992-06-26T00:00:00"/>
    <n v="1.633929"/>
    <n v="1.642857"/>
    <n v="1.589286"/>
    <n v="1.616071"/>
    <n v="1.3727199999999999"/>
    <n v="27591200"/>
    <x v="0"/>
    <s v="Fri"/>
    <x v="127"/>
    <x v="1"/>
    <x v="12"/>
  </r>
  <r>
    <d v="1992-06-29T00:00:00"/>
    <n v="1.633929"/>
    <n v="1.683036"/>
    <n v="1.616071"/>
    <n v="1.669643"/>
    <n v="1.4182239999999999"/>
    <n v="47107200"/>
    <x v="1"/>
    <s v="Mon"/>
    <x v="112"/>
    <x v="0"/>
    <x v="12"/>
  </r>
  <r>
    <d v="1992-06-30T00:00:00"/>
    <n v="1.669643"/>
    <n v="1.723214"/>
    <n v="1.660714"/>
    <n v="1.714286"/>
    <n v="1.456145"/>
    <n v="48336400"/>
    <x v="2"/>
    <s v="Tues"/>
    <x v="141"/>
    <x v="0"/>
    <x v="12"/>
  </r>
  <r>
    <d v="1992-07-01T00:00:00"/>
    <n v="1.714286"/>
    <n v="1.767857"/>
    <n v="1.705357"/>
    <n v="1.75"/>
    <n v="1.4864820000000001"/>
    <n v="35882000"/>
    <x v="3"/>
    <s v="Wednes"/>
    <x v="112"/>
    <x v="0"/>
    <x v="12"/>
  </r>
  <r>
    <d v="1992-07-02T00:00:00"/>
    <n v="1.75"/>
    <n v="1.75"/>
    <n v="1.633929"/>
    <n v="1.651786"/>
    <n v="1.4030560000000001"/>
    <n v="64162000"/>
    <x v="4"/>
    <s v="Thurs"/>
    <x v="179"/>
    <x v="1"/>
    <x v="12"/>
  </r>
  <r>
    <d v="1992-07-06T00:00:00"/>
    <n v="1.660714"/>
    <n v="1.669643"/>
    <n v="1.625"/>
    <n v="1.651786"/>
    <n v="1.4030560000000001"/>
    <n v="30500400"/>
    <x v="1"/>
    <s v="Mon"/>
    <x v="66"/>
    <x v="1"/>
    <x v="12"/>
  </r>
  <r>
    <d v="1992-07-07T00:00:00"/>
    <n v="1.651786"/>
    <n v="1.651786"/>
    <n v="1.553571"/>
    <n v="1.580357"/>
    <n v="1.342384"/>
    <n v="51772000"/>
    <x v="2"/>
    <s v="Tues"/>
    <x v="143"/>
    <x v="1"/>
    <x v="12"/>
  </r>
  <r>
    <d v="1992-07-08T00:00:00"/>
    <n v="1.571429"/>
    <n v="1.633929"/>
    <n v="1.571429"/>
    <n v="1.633929"/>
    <n v="1.387888"/>
    <n v="48988800"/>
    <x v="3"/>
    <s v="Wednes"/>
    <x v="128"/>
    <x v="0"/>
    <x v="12"/>
  </r>
  <r>
    <d v="1992-07-09T00:00:00"/>
    <n v="1.642857"/>
    <n v="1.660714"/>
    <n v="1.633929"/>
    <n v="1.638393"/>
    <n v="1.39168"/>
    <n v="41448400"/>
    <x v="4"/>
    <s v="Thurs"/>
    <x v="2"/>
    <x v="1"/>
    <x v="12"/>
  </r>
  <r>
    <d v="1992-07-10T00:00:00"/>
    <n v="1.642857"/>
    <n v="1.651786"/>
    <n v="1.602679"/>
    <n v="1.633929"/>
    <n v="1.387888"/>
    <n v="35949200"/>
    <x v="0"/>
    <s v="Fri"/>
    <x v="66"/>
    <x v="1"/>
    <x v="12"/>
  </r>
  <r>
    <d v="1992-07-13T00:00:00"/>
    <n v="1.633929"/>
    <n v="1.683036"/>
    <n v="1.616071"/>
    <n v="1.678571"/>
    <n v="1.4258090000000001"/>
    <n v="31390800"/>
    <x v="1"/>
    <s v="Mon"/>
    <x v="165"/>
    <x v="0"/>
    <x v="12"/>
  </r>
  <r>
    <d v="1992-07-14T00:00:00"/>
    <n v="1.678571"/>
    <n v="1.714286"/>
    <n v="1.678571"/>
    <n v="1.696429"/>
    <n v="1.440977"/>
    <n v="31497200"/>
    <x v="2"/>
    <s v="Tues"/>
    <x v="113"/>
    <x v="0"/>
    <x v="12"/>
  </r>
  <r>
    <d v="1992-07-15T00:00:00"/>
    <n v="1.696429"/>
    <n v="1.75"/>
    <n v="1.6875"/>
    <n v="1.714286"/>
    <n v="1.456145"/>
    <n v="43615600"/>
    <x v="3"/>
    <s v="Wednes"/>
    <x v="29"/>
    <x v="0"/>
    <x v="12"/>
  </r>
  <r>
    <d v="1992-07-16T00:00:00"/>
    <n v="1.705357"/>
    <n v="1.75"/>
    <n v="1.6875"/>
    <n v="1.741071"/>
    <n v="1.4788969999999999"/>
    <n v="34949600"/>
    <x v="4"/>
    <s v="Thurs"/>
    <x v="112"/>
    <x v="0"/>
    <x v="12"/>
  </r>
  <r>
    <d v="1992-07-17T00:00:00"/>
    <n v="1.607143"/>
    <n v="1.642857"/>
    <n v="1.59375"/>
    <n v="1.607143"/>
    <n v="1.3651359999999999"/>
    <n v="105910000"/>
    <x v="0"/>
    <s v="Fri"/>
    <x v="0"/>
    <x v="0"/>
    <x v="12"/>
  </r>
  <r>
    <d v="1992-07-20T00:00:00"/>
    <n v="1.598214"/>
    <n v="1.616071"/>
    <n v="1.571429"/>
    <n v="1.598214"/>
    <n v="1.3575520000000001"/>
    <n v="48031200"/>
    <x v="1"/>
    <s v="Mon"/>
    <x v="0"/>
    <x v="0"/>
    <x v="12"/>
  </r>
  <r>
    <d v="1992-07-21T00:00:00"/>
    <n v="1.625"/>
    <n v="1.651786"/>
    <n v="1.607143"/>
    <n v="1.633929"/>
    <n v="1.387888"/>
    <n v="32986800"/>
    <x v="2"/>
    <s v="Tues"/>
    <x v="21"/>
    <x v="0"/>
    <x v="12"/>
  </r>
  <r>
    <d v="1992-07-22T00:00:00"/>
    <n v="1.616071"/>
    <n v="1.625"/>
    <n v="1.571429"/>
    <n v="1.580357"/>
    <n v="1.342384"/>
    <n v="40493600"/>
    <x v="3"/>
    <s v="Wednes"/>
    <x v="81"/>
    <x v="1"/>
    <x v="12"/>
  </r>
  <r>
    <d v="1992-07-23T00:00:00"/>
    <n v="1.589286"/>
    <n v="1.598214"/>
    <n v="1.5625"/>
    <n v="1.598214"/>
    <n v="1.3575520000000001"/>
    <n v="42879200"/>
    <x v="4"/>
    <s v="Thurs"/>
    <x v="73"/>
    <x v="0"/>
    <x v="12"/>
  </r>
  <r>
    <d v="1992-07-24T00:00:00"/>
    <n v="1.589286"/>
    <n v="1.651786"/>
    <n v="1.571429"/>
    <n v="1.638393"/>
    <n v="1.39168"/>
    <n v="33742800"/>
    <x v="0"/>
    <s v="Fri"/>
    <x v="62"/>
    <x v="0"/>
    <x v="12"/>
  </r>
  <r>
    <d v="1992-07-27T00:00:00"/>
    <n v="1.633929"/>
    <n v="1.660714"/>
    <n v="1.616071"/>
    <n v="1.616071"/>
    <n v="1.3727199999999999"/>
    <n v="599200"/>
    <x v="1"/>
    <s v="Mon"/>
    <x v="127"/>
    <x v="1"/>
    <x v="12"/>
  </r>
  <r>
    <d v="1992-07-28T00:00:00"/>
    <n v="1.625"/>
    <n v="1.660714"/>
    <n v="1.616071"/>
    <n v="1.660714"/>
    <n v="1.4106399999999999"/>
    <n v="33560800"/>
    <x v="2"/>
    <s v="Tues"/>
    <x v="112"/>
    <x v="0"/>
    <x v="12"/>
  </r>
  <r>
    <d v="1992-07-29T00:00:00"/>
    <n v="1.665179"/>
    <n v="1.705357"/>
    <n v="1.660714"/>
    <n v="1.6875"/>
    <n v="1.4333929999999999"/>
    <n v="62692000"/>
    <x v="3"/>
    <s v="Wednes"/>
    <x v="55"/>
    <x v="0"/>
    <x v="12"/>
  </r>
  <r>
    <d v="1992-07-30T00:00:00"/>
    <n v="1.6875"/>
    <n v="1.696429"/>
    <n v="1.669643"/>
    <n v="1.6875"/>
    <n v="1.4333929999999999"/>
    <n v="34473600"/>
    <x v="4"/>
    <s v="Thurs"/>
    <x v="0"/>
    <x v="0"/>
    <x v="12"/>
  </r>
  <r>
    <d v="1992-07-31T00:00:00"/>
    <n v="1.6875"/>
    <n v="1.696429"/>
    <n v="1.669643"/>
    <n v="1.669643"/>
    <n v="1.4182239999999999"/>
    <n v="22677200"/>
    <x v="0"/>
    <s v="Fri"/>
    <x v="71"/>
    <x v="1"/>
    <x v="12"/>
  </r>
  <r>
    <d v="1992-08-03T00:00:00"/>
    <n v="1.669643"/>
    <n v="1.6875"/>
    <n v="1.625"/>
    <n v="1.633929"/>
    <n v="1.387888"/>
    <n v="17136000"/>
    <x v="1"/>
    <s v="Mon"/>
    <x v="81"/>
    <x v="1"/>
    <x v="12"/>
  </r>
  <r>
    <d v="1992-08-04T00:00:00"/>
    <n v="1.607143"/>
    <n v="1.633929"/>
    <n v="1.598214"/>
    <n v="1.625"/>
    <n v="1.380304"/>
    <n v="29929200"/>
    <x v="2"/>
    <s v="Tues"/>
    <x v="29"/>
    <x v="0"/>
    <x v="12"/>
  </r>
  <r>
    <d v="1992-08-05T00:00:00"/>
    <n v="1.625"/>
    <n v="1.625"/>
    <n v="1.589286"/>
    <n v="1.598214"/>
    <n v="1.3575520000000001"/>
    <n v="34815200"/>
    <x v="3"/>
    <s v="Wednes"/>
    <x v="74"/>
    <x v="1"/>
    <x v="12"/>
  </r>
  <r>
    <d v="1992-08-06T00:00:00"/>
    <n v="1.580357"/>
    <n v="1.589286"/>
    <n v="1.526786"/>
    <n v="1.571429"/>
    <n v="1.3347990000000001"/>
    <n v="64492400"/>
    <x v="4"/>
    <s v="Thurs"/>
    <x v="66"/>
    <x v="1"/>
    <x v="12"/>
  </r>
  <r>
    <d v="1992-08-07T00:00:00"/>
    <n v="1.5"/>
    <n v="1.5625"/>
    <n v="1.482143"/>
    <n v="1.549107"/>
    <n v="1.3158399999999999"/>
    <n v="54790400"/>
    <x v="0"/>
    <s v="Fri"/>
    <x v="62"/>
    <x v="0"/>
    <x v="12"/>
  </r>
  <r>
    <d v="1992-08-10T00:00:00"/>
    <n v="1.544643"/>
    <n v="1.589286"/>
    <n v="1.535714"/>
    <n v="1.575893"/>
    <n v="1.338592"/>
    <n v="22862000"/>
    <x v="1"/>
    <s v="Mon"/>
    <x v="38"/>
    <x v="0"/>
    <x v="12"/>
  </r>
  <r>
    <d v="1992-08-11T00:00:00"/>
    <n v="1.589286"/>
    <n v="1.589286"/>
    <n v="1.535714"/>
    <n v="1.553571"/>
    <n v="1.319631"/>
    <n v="30326800"/>
    <x v="2"/>
    <s v="Tues"/>
    <x v="67"/>
    <x v="1"/>
    <x v="12"/>
  </r>
  <r>
    <d v="1992-08-12T00:00:00"/>
    <n v="1.5625"/>
    <n v="1.580357"/>
    <n v="1.544643"/>
    <n v="1.575893"/>
    <n v="1.338592"/>
    <n v="30346400"/>
    <x v="3"/>
    <s v="Wednes"/>
    <x v="45"/>
    <x v="0"/>
    <x v="12"/>
  </r>
  <r>
    <d v="1992-08-13T00:00:00"/>
    <n v="1.589286"/>
    <n v="1.625"/>
    <n v="1.580357"/>
    <n v="1.598214"/>
    <n v="1.3575520000000001"/>
    <n v="42747600"/>
    <x v="4"/>
    <s v="Thurs"/>
    <x v="73"/>
    <x v="0"/>
    <x v="12"/>
  </r>
  <r>
    <d v="1992-08-14T00:00:00"/>
    <n v="1.607143"/>
    <n v="1.616071"/>
    <n v="1.589286"/>
    <n v="1.598214"/>
    <n v="1.3575520000000001"/>
    <n v="34025600"/>
    <x v="0"/>
    <s v="Fri"/>
    <x v="20"/>
    <x v="1"/>
    <x v="12"/>
  </r>
  <r>
    <d v="1992-08-17T00:00:00"/>
    <n v="1.580357"/>
    <n v="1.598214"/>
    <n v="1.5625"/>
    <n v="1.598214"/>
    <n v="1.3612059999999999"/>
    <n v="32177600"/>
    <x v="1"/>
    <s v="Mon"/>
    <x v="29"/>
    <x v="0"/>
    <x v="12"/>
  </r>
  <r>
    <d v="1992-08-18T00:00:00"/>
    <n v="1.589286"/>
    <n v="1.616071"/>
    <n v="1.589286"/>
    <n v="1.598214"/>
    <n v="1.3612059999999999"/>
    <n v="28078400"/>
    <x v="2"/>
    <s v="Tues"/>
    <x v="73"/>
    <x v="0"/>
    <x v="12"/>
  </r>
  <r>
    <d v="1992-08-19T00:00:00"/>
    <n v="1.59375"/>
    <n v="1.616071"/>
    <n v="1.589286"/>
    <n v="1.589286"/>
    <n v="1.3536010000000001"/>
    <n v="42635600"/>
    <x v="3"/>
    <s v="Wednes"/>
    <x v="2"/>
    <x v="1"/>
    <x v="12"/>
  </r>
  <r>
    <d v="1992-08-20T00:00:00"/>
    <n v="1.598214"/>
    <n v="1.607143"/>
    <n v="1.580357"/>
    <n v="1.598214"/>
    <n v="1.3612059999999999"/>
    <n v="27227200"/>
    <x v="4"/>
    <s v="Thurs"/>
    <x v="0"/>
    <x v="0"/>
    <x v="12"/>
  </r>
  <r>
    <d v="1992-08-21T00:00:00"/>
    <n v="1.598214"/>
    <n v="1.616071"/>
    <n v="1.571429"/>
    <n v="1.59375"/>
    <n v="1.3574029999999999"/>
    <n v="27367200"/>
    <x v="0"/>
    <s v="Fri"/>
    <x v="2"/>
    <x v="1"/>
    <x v="12"/>
  </r>
  <r>
    <d v="1992-08-24T00:00:00"/>
    <n v="1.580357"/>
    <n v="1.598214"/>
    <n v="1.544643"/>
    <n v="1.544643"/>
    <n v="1.3155790000000001"/>
    <n v="38043600"/>
    <x v="1"/>
    <s v="Mon"/>
    <x v="81"/>
    <x v="1"/>
    <x v="12"/>
  </r>
  <r>
    <d v="1992-08-25T00:00:00"/>
    <n v="1.544643"/>
    <n v="1.589286"/>
    <n v="1.544643"/>
    <n v="1.584821"/>
    <n v="1.349799"/>
    <n v="33090400"/>
    <x v="2"/>
    <s v="Tues"/>
    <x v="80"/>
    <x v="0"/>
    <x v="12"/>
  </r>
  <r>
    <d v="1992-08-26T00:00:00"/>
    <n v="1.580357"/>
    <n v="1.589286"/>
    <n v="1.544643"/>
    <n v="1.580357"/>
    <n v="1.3459970000000001"/>
    <n v="30265200"/>
    <x v="3"/>
    <s v="Wednes"/>
    <x v="0"/>
    <x v="0"/>
    <x v="12"/>
  </r>
  <r>
    <d v="1992-08-27T00:00:00"/>
    <n v="1.598214"/>
    <n v="1.611607"/>
    <n v="1.580357"/>
    <n v="1.589286"/>
    <n v="1.3536010000000001"/>
    <n v="20686400"/>
    <x v="4"/>
    <s v="Thurs"/>
    <x v="66"/>
    <x v="1"/>
    <x v="12"/>
  </r>
  <r>
    <d v="1992-08-28T00:00:00"/>
    <n v="1.580357"/>
    <n v="1.616071"/>
    <n v="1.571429"/>
    <n v="1.607143"/>
    <n v="1.3688100000000001"/>
    <n v="15310400"/>
    <x v="0"/>
    <s v="Fri"/>
    <x v="15"/>
    <x v="0"/>
    <x v="12"/>
  </r>
  <r>
    <d v="1992-08-31T00:00:00"/>
    <n v="1.607143"/>
    <n v="1.651786"/>
    <n v="1.598214"/>
    <n v="1.642857"/>
    <n v="1.3992279999999999"/>
    <n v="30279200"/>
    <x v="1"/>
    <s v="Mon"/>
    <x v="112"/>
    <x v="0"/>
    <x v="12"/>
  </r>
  <r>
    <d v="1992-09-01T00:00:00"/>
    <n v="1.651786"/>
    <n v="1.660714"/>
    <n v="1.633929"/>
    <n v="1.660714"/>
    <n v="1.4144369999999999"/>
    <n v="15072400"/>
    <x v="2"/>
    <s v="Tues"/>
    <x v="73"/>
    <x v="0"/>
    <x v="12"/>
  </r>
  <r>
    <d v="1992-09-02T00:00:00"/>
    <n v="1.660714"/>
    <n v="1.741071"/>
    <n v="1.660714"/>
    <n v="1.732143"/>
    <n v="1.4752730000000001"/>
    <n v="47474000"/>
    <x v="3"/>
    <s v="Wednes"/>
    <x v="158"/>
    <x v="0"/>
    <x v="12"/>
  </r>
  <r>
    <d v="1992-09-03T00:00:00"/>
    <n v="1.75"/>
    <n v="1.758929"/>
    <n v="1.705357"/>
    <n v="1.705357"/>
    <n v="1.4524600000000001"/>
    <n v="52964800"/>
    <x v="4"/>
    <s v="Thurs"/>
    <x v="82"/>
    <x v="1"/>
    <x v="12"/>
  </r>
  <r>
    <d v="1992-09-04T00:00:00"/>
    <n v="1.723214"/>
    <n v="1.723214"/>
    <n v="1.669643"/>
    <n v="1.6875"/>
    <n v="1.4372510000000001"/>
    <n v="15808800"/>
    <x v="0"/>
    <s v="Fri"/>
    <x v="81"/>
    <x v="1"/>
    <x v="12"/>
  </r>
  <r>
    <d v="1992-09-08T00:00:00"/>
    <n v="1.669643"/>
    <n v="1.714286"/>
    <n v="1.660714"/>
    <n v="1.705357"/>
    <n v="1.4524600000000001"/>
    <n v="17500000"/>
    <x v="2"/>
    <s v="Tues"/>
    <x v="112"/>
    <x v="0"/>
    <x v="12"/>
  </r>
  <r>
    <d v="1992-09-09T00:00:00"/>
    <n v="1.714286"/>
    <n v="1.758929"/>
    <n v="1.705357"/>
    <n v="1.75"/>
    <n v="1.4904820000000001"/>
    <n v="39300800"/>
    <x v="3"/>
    <s v="Wednes"/>
    <x v="112"/>
    <x v="0"/>
    <x v="12"/>
  </r>
  <r>
    <d v="1992-09-10T00:00:00"/>
    <n v="1.714286"/>
    <n v="1.767857"/>
    <n v="1.696429"/>
    <n v="1.758929"/>
    <n v="1.4980869999999999"/>
    <n v="57044400"/>
    <x v="4"/>
    <s v="Thurs"/>
    <x v="141"/>
    <x v="0"/>
    <x v="12"/>
  </r>
  <r>
    <d v="1992-09-11T00:00:00"/>
    <n v="1.75"/>
    <n v="1.758929"/>
    <n v="1.696429"/>
    <n v="1.700893"/>
    <n v="1.4486570000000001"/>
    <n v="44970800"/>
    <x v="0"/>
    <s v="Fri"/>
    <x v="34"/>
    <x v="1"/>
    <x v="12"/>
  </r>
  <r>
    <d v="1992-09-14T00:00:00"/>
    <n v="1.75"/>
    <n v="1.785714"/>
    <n v="1.732143"/>
    <n v="1.767857"/>
    <n v="1.5056909999999999"/>
    <n v="53670400"/>
    <x v="1"/>
    <s v="Mon"/>
    <x v="29"/>
    <x v="0"/>
    <x v="12"/>
  </r>
  <r>
    <d v="1992-09-15T00:00:00"/>
    <n v="1.758929"/>
    <n v="1.758929"/>
    <n v="1.705357"/>
    <n v="1.723214"/>
    <n v="1.467668"/>
    <n v="54630800"/>
    <x v="2"/>
    <s v="Tues"/>
    <x v="67"/>
    <x v="1"/>
    <x v="12"/>
  </r>
  <r>
    <d v="1992-09-16T00:00:00"/>
    <n v="1.705357"/>
    <n v="1.723214"/>
    <n v="1.660714"/>
    <n v="1.678571"/>
    <n v="1.429646"/>
    <n v="44679600"/>
    <x v="3"/>
    <s v="Wednes"/>
    <x v="74"/>
    <x v="1"/>
    <x v="12"/>
  </r>
  <r>
    <d v="1992-09-17T00:00:00"/>
    <n v="1.6875"/>
    <n v="1.6875"/>
    <n v="1.620536"/>
    <n v="1.642857"/>
    <n v="1.3992279999999999"/>
    <n v="43108800"/>
    <x v="4"/>
    <s v="Thurs"/>
    <x v="82"/>
    <x v="1"/>
    <x v="12"/>
  </r>
  <r>
    <d v="1992-09-18T00:00:00"/>
    <n v="1.633929"/>
    <n v="1.674107"/>
    <n v="1.616071"/>
    <n v="1.660714"/>
    <n v="1.4144369999999999"/>
    <n v="28901600"/>
    <x v="0"/>
    <s v="Fri"/>
    <x v="69"/>
    <x v="0"/>
    <x v="12"/>
  </r>
  <r>
    <d v="1992-09-21T00:00:00"/>
    <n v="1.669643"/>
    <n v="1.705357"/>
    <n v="1.651786"/>
    <n v="1.660714"/>
    <n v="1.4144369999999999"/>
    <n v="22419600"/>
    <x v="1"/>
    <s v="Mon"/>
    <x v="20"/>
    <x v="1"/>
    <x v="12"/>
  </r>
  <r>
    <d v="1992-09-22T00:00:00"/>
    <n v="1.669643"/>
    <n v="1.669643"/>
    <n v="1.616071"/>
    <n v="1.633929"/>
    <n v="1.3916230000000001"/>
    <n v="27885200"/>
    <x v="2"/>
    <s v="Tues"/>
    <x v="81"/>
    <x v="1"/>
    <x v="12"/>
  </r>
  <r>
    <d v="1992-09-23T00:00:00"/>
    <n v="1.642857"/>
    <n v="1.696429"/>
    <n v="1.625"/>
    <n v="1.696429"/>
    <n v="1.444855"/>
    <n v="30993200"/>
    <x v="3"/>
    <s v="Wednes"/>
    <x v="75"/>
    <x v="0"/>
    <x v="12"/>
  </r>
  <r>
    <d v="1992-09-24T00:00:00"/>
    <n v="1.6875"/>
    <n v="1.705357"/>
    <n v="1.651786"/>
    <n v="1.651786"/>
    <n v="1.406833"/>
    <n v="31413200"/>
    <x v="4"/>
    <s v="Thurs"/>
    <x v="81"/>
    <x v="1"/>
    <x v="12"/>
  </r>
  <r>
    <d v="1992-09-25T00:00:00"/>
    <n v="1.651786"/>
    <n v="1.660714"/>
    <n v="1.616071"/>
    <n v="1.625"/>
    <n v="1.3840190000000001"/>
    <n v="34367200"/>
    <x v="0"/>
    <s v="Fri"/>
    <x v="74"/>
    <x v="1"/>
    <x v="12"/>
  </r>
  <r>
    <d v="1992-09-28T00:00:00"/>
    <n v="1.607143"/>
    <n v="1.607143"/>
    <n v="1.5625"/>
    <n v="1.598214"/>
    <n v="1.3612059999999999"/>
    <n v="37380000"/>
    <x v="1"/>
    <s v="Mon"/>
    <x v="20"/>
    <x v="1"/>
    <x v="12"/>
  </r>
  <r>
    <d v="1992-09-29T00:00:00"/>
    <n v="1.589286"/>
    <n v="1.625"/>
    <n v="1.571429"/>
    <n v="1.602679"/>
    <n v="1.365008"/>
    <n v="39317600"/>
    <x v="2"/>
    <s v="Tues"/>
    <x v="45"/>
    <x v="0"/>
    <x v="12"/>
  </r>
  <r>
    <d v="1992-09-30T00:00:00"/>
    <n v="1.607143"/>
    <n v="1.625"/>
    <n v="1.589286"/>
    <n v="1.611607"/>
    <n v="1.3726119999999999"/>
    <n v="25012400"/>
    <x v="3"/>
    <s v="Wednes"/>
    <x v="25"/>
    <x v="0"/>
    <x v="12"/>
  </r>
  <r>
    <d v="1992-10-01T00:00:00"/>
    <n v="1.598214"/>
    <n v="1.611607"/>
    <n v="1.580357"/>
    <n v="1.580357"/>
    <n v="1.3459970000000001"/>
    <n v="30682400"/>
    <x v="4"/>
    <s v="Thurs"/>
    <x v="71"/>
    <x v="1"/>
    <x v="12"/>
  </r>
  <r>
    <d v="1992-10-02T00:00:00"/>
    <n v="1.589286"/>
    <n v="1.598214"/>
    <n v="1.535714"/>
    <n v="1.5625"/>
    <n v="1.3307880000000001"/>
    <n v="28386400"/>
    <x v="0"/>
    <s v="Fri"/>
    <x v="74"/>
    <x v="1"/>
    <x v="12"/>
  </r>
  <r>
    <d v="1992-10-05T00:00:00"/>
    <n v="1.544643"/>
    <n v="1.5625"/>
    <n v="1.482143"/>
    <n v="1.553571"/>
    <n v="1.323183"/>
    <n v="66239600"/>
    <x v="1"/>
    <s v="Mon"/>
    <x v="73"/>
    <x v="0"/>
    <x v="12"/>
  </r>
  <r>
    <d v="1992-10-06T00:00:00"/>
    <n v="1.5625"/>
    <n v="1.607143"/>
    <n v="1.526786"/>
    <n v="1.598214"/>
    <n v="1.3612059999999999"/>
    <n v="28361200"/>
    <x v="2"/>
    <s v="Tues"/>
    <x v="112"/>
    <x v="0"/>
    <x v="12"/>
  </r>
  <r>
    <d v="1992-10-07T00:00:00"/>
    <n v="1.607143"/>
    <n v="1.616071"/>
    <n v="1.553571"/>
    <n v="1.5625"/>
    <n v="1.3307880000000001"/>
    <n v="28327600"/>
    <x v="3"/>
    <s v="Wednes"/>
    <x v="82"/>
    <x v="1"/>
    <x v="12"/>
  </r>
  <r>
    <d v="1992-10-08T00:00:00"/>
    <n v="1.571429"/>
    <n v="1.580357"/>
    <n v="1.535714"/>
    <n v="1.553571"/>
    <n v="1.323183"/>
    <n v="31743600"/>
    <x v="4"/>
    <s v="Thurs"/>
    <x v="127"/>
    <x v="1"/>
    <x v="12"/>
  </r>
  <r>
    <d v="1992-10-09T00:00:00"/>
    <n v="1.553571"/>
    <n v="1.571429"/>
    <n v="1.535714"/>
    <n v="1.549107"/>
    <n v="1.3193809999999999"/>
    <n v="14686000"/>
    <x v="0"/>
    <s v="Fri"/>
    <x v="2"/>
    <x v="1"/>
    <x v="12"/>
  </r>
  <r>
    <d v="1992-10-12T00:00:00"/>
    <n v="1.544643"/>
    <n v="1.580357"/>
    <n v="1.544643"/>
    <n v="1.571429"/>
    <n v="1.338392"/>
    <n v="17908800"/>
    <x v="1"/>
    <s v="Mon"/>
    <x v="15"/>
    <x v="0"/>
    <x v="12"/>
  </r>
  <r>
    <d v="1992-10-13T00:00:00"/>
    <n v="1.598214"/>
    <n v="1.642857"/>
    <n v="1.571429"/>
    <n v="1.620536"/>
    <n v="1.380217"/>
    <n v="36794800"/>
    <x v="2"/>
    <s v="Tues"/>
    <x v="65"/>
    <x v="0"/>
    <x v="12"/>
  </r>
  <r>
    <d v="1992-10-14T00:00:00"/>
    <n v="1.616071"/>
    <n v="1.651786"/>
    <n v="1.607143"/>
    <n v="1.642857"/>
    <n v="1.3992279999999999"/>
    <n v="23931600"/>
    <x v="3"/>
    <s v="Wednes"/>
    <x v="15"/>
    <x v="0"/>
    <x v="12"/>
  </r>
  <r>
    <d v="1992-10-15T00:00:00"/>
    <n v="1.633929"/>
    <n v="1.642857"/>
    <n v="1.616071"/>
    <n v="1.625"/>
    <n v="1.3840190000000001"/>
    <n v="18855200"/>
    <x v="4"/>
    <s v="Thurs"/>
    <x v="20"/>
    <x v="1"/>
    <x v="12"/>
  </r>
  <r>
    <d v="1992-10-16T00:00:00"/>
    <n v="1.669643"/>
    <n v="1.767857"/>
    <n v="1.660714"/>
    <n v="1.75"/>
    <n v="1.4904820000000001"/>
    <n v="112837200"/>
    <x v="0"/>
    <s v="Fri"/>
    <x v="138"/>
    <x v="0"/>
    <x v="12"/>
  </r>
  <r>
    <d v="1992-10-19T00:00:00"/>
    <n v="1.75"/>
    <n v="1.758929"/>
    <n v="1.732143"/>
    <n v="1.75"/>
    <n v="1.4904820000000001"/>
    <n v="49011200"/>
    <x v="1"/>
    <s v="Mon"/>
    <x v="0"/>
    <x v="0"/>
    <x v="12"/>
  </r>
  <r>
    <d v="1992-10-20T00:00:00"/>
    <n v="1.75"/>
    <n v="1.785714"/>
    <n v="1.732143"/>
    <n v="1.754464"/>
    <n v="1.4942839999999999"/>
    <n v="71811600"/>
    <x v="2"/>
    <s v="Tues"/>
    <x v="25"/>
    <x v="0"/>
    <x v="12"/>
  </r>
  <r>
    <d v="1992-10-21T00:00:00"/>
    <n v="1.758929"/>
    <n v="1.767857"/>
    <n v="1.714286"/>
    <n v="1.732143"/>
    <n v="1.4752730000000001"/>
    <n v="28562800"/>
    <x v="3"/>
    <s v="Wednes"/>
    <x v="74"/>
    <x v="1"/>
    <x v="12"/>
  </r>
  <r>
    <d v="1992-10-22T00:00:00"/>
    <n v="1.732143"/>
    <n v="1.758929"/>
    <n v="1.723214"/>
    <n v="1.741071"/>
    <n v="1.4828779999999999"/>
    <n v="21117600"/>
    <x v="4"/>
    <s v="Thurs"/>
    <x v="73"/>
    <x v="0"/>
    <x v="12"/>
  </r>
  <r>
    <d v="1992-10-23T00:00:00"/>
    <n v="1.758929"/>
    <n v="1.767857"/>
    <n v="1.723214"/>
    <n v="1.741071"/>
    <n v="1.4828779999999999"/>
    <n v="22856400"/>
    <x v="0"/>
    <s v="Fri"/>
    <x v="127"/>
    <x v="1"/>
    <x v="12"/>
  </r>
  <r>
    <d v="1992-10-26T00:00:00"/>
    <n v="1.741071"/>
    <n v="1.839286"/>
    <n v="1.732143"/>
    <n v="1.839286"/>
    <n v="1.566527"/>
    <n v="62672400"/>
    <x v="1"/>
    <s v="Mon"/>
    <x v="161"/>
    <x v="0"/>
    <x v="12"/>
  </r>
  <r>
    <d v="1992-10-27T00:00:00"/>
    <n v="1.839286"/>
    <n v="1.875"/>
    <n v="1.821429"/>
    <n v="1.839286"/>
    <n v="1.566527"/>
    <n v="52990000"/>
    <x v="2"/>
    <s v="Tues"/>
    <x v="0"/>
    <x v="0"/>
    <x v="12"/>
  </r>
  <r>
    <d v="1992-10-28T00:00:00"/>
    <n v="1.830357"/>
    <n v="1.883929"/>
    <n v="1.8125"/>
    <n v="1.866071"/>
    <n v="1.58934"/>
    <n v="49148400"/>
    <x v="3"/>
    <s v="Wednes"/>
    <x v="112"/>
    <x v="0"/>
    <x v="12"/>
  </r>
  <r>
    <d v="1992-10-29T00:00:00"/>
    <n v="1.866071"/>
    <n v="1.928571"/>
    <n v="1.839286"/>
    <n v="1.901786"/>
    <n v="1.6197589999999999"/>
    <n v="53474400"/>
    <x v="4"/>
    <s v="Thurs"/>
    <x v="30"/>
    <x v="0"/>
    <x v="12"/>
  </r>
  <r>
    <d v="1992-10-30T00:00:00"/>
    <n v="1.910714"/>
    <n v="1.910714"/>
    <n v="1.857143"/>
    <n v="1.875"/>
    <n v="1.5969450000000001"/>
    <n v="32457600"/>
    <x v="0"/>
    <s v="Fri"/>
    <x v="81"/>
    <x v="1"/>
    <x v="12"/>
  </r>
  <r>
    <d v="1992-11-02T00:00:00"/>
    <n v="1.875"/>
    <n v="1.883929"/>
    <n v="1.848214"/>
    <n v="1.866071"/>
    <n v="1.58934"/>
    <n v="42523600"/>
    <x v="1"/>
    <s v="Mon"/>
    <x v="20"/>
    <x v="1"/>
    <x v="12"/>
  </r>
  <r>
    <d v="1992-11-03T00:00:00"/>
    <n v="1.875"/>
    <n v="1.875"/>
    <n v="1.839286"/>
    <n v="1.857143"/>
    <n v="1.581736"/>
    <n v="28187600"/>
    <x v="2"/>
    <s v="Tues"/>
    <x v="71"/>
    <x v="1"/>
    <x v="12"/>
  </r>
  <r>
    <d v="1992-11-04T00:00:00"/>
    <n v="1.857143"/>
    <n v="1.883929"/>
    <n v="1.857143"/>
    <n v="1.875"/>
    <n v="1.5969450000000001"/>
    <n v="35490000"/>
    <x v="3"/>
    <s v="Wednes"/>
    <x v="29"/>
    <x v="0"/>
    <x v="12"/>
  </r>
  <r>
    <d v="1992-11-05T00:00:00"/>
    <n v="1.875"/>
    <n v="1.964286"/>
    <n v="1.875"/>
    <n v="1.964286"/>
    <n v="1.67299"/>
    <n v="74513600"/>
    <x v="4"/>
    <s v="Thurs"/>
    <x v="147"/>
    <x v="0"/>
    <x v="12"/>
  </r>
  <r>
    <d v="1992-11-06T00:00:00"/>
    <n v="1.955357"/>
    <n v="2.0178569999999998"/>
    <n v="1.955357"/>
    <n v="1.991071"/>
    <n v="1.6958040000000001"/>
    <n v="65993200"/>
    <x v="0"/>
    <s v="Fri"/>
    <x v="112"/>
    <x v="0"/>
    <x v="12"/>
  </r>
  <r>
    <d v="1992-11-09T00:00:00"/>
    <n v="2"/>
    <n v="2"/>
    <n v="1.955357"/>
    <n v="1.973214"/>
    <n v="1.6805950000000001"/>
    <n v="28232400"/>
    <x v="1"/>
    <s v="Mon"/>
    <x v="74"/>
    <x v="1"/>
    <x v="12"/>
  </r>
  <r>
    <d v="1992-11-10T00:00:00"/>
    <n v="1.964286"/>
    <n v="2.0178569999999998"/>
    <n v="1.955357"/>
    <n v="2.0089290000000002"/>
    <n v="1.7110129999999999"/>
    <n v="30556400"/>
    <x v="2"/>
    <s v="Tues"/>
    <x v="235"/>
    <x v="0"/>
    <x v="12"/>
  </r>
  <r>
    <d v="1992-11-11T00:00:00"/>
    <n v="2.0178569999999998"/>
    <n v="2.0803569999999998"/>
    <n v="2.0089290000000002"/>
    <n v="2.026786"/>
    <n v="1.726221"/>
    <n v="35106400"/>
    <x v="3"/>
    <s v="Wednes"/>
    <x v="154"/>
    <x v="0"/>
    <x v="12"/>
  </r>
  <r>
    <d v="1992-11-12T00:00:00"/>
    <n v="2.035714"/>
    <n v="2.0535709999999998"/>
    <n v="2.0133930000000002"/>
    <n v="2.03125"/>
    <n v="1.730024"/>
    <n v="26899600"/>
    <x v="4"/>
    <s v="Thurs"/>
    <x v="2"/>
    <x v="1"/>
    <x v="12"/>
  </r>
  <r>
    <d v="1992-11-13T00:00:00"/>
    <n v="2.035714"/>
    <n v="2.0446430000000002"/>
    <n v="2"/>
    <n v="2.0089290000000002"/>
    <n v="1.7110129999999999"/>
    <n v="21187600"/>
    <x v="0"/>
    <s v="Fri"/>
    <x v="196"/>
    <x v="1"/>
    <x v="12"/>
  </r>
  <r>
    <d v="1992-11-16T00:00:00"/>
    <n v="2.0089290000000002"/>
    <n v="2.0625"/>
    <n v="2"/>
    <n v="2.0491069999999998"/>
    <n v="1.745233"/>
    <n v="16886800"/>
    <x v="1"/>
    <s v="Mon"/>
    <x v="248"/>
    <x v="0"/>
    <x v="12"/>
  </r>
  <r>
    <d v="1992-11-17T00:00:00"/>
    <n v="2.0446430000000002"/>
    <n v="2.0535709999999998"/>
    <n v="1.959821"/>
    <n v="1.973214"/>
    <n v="1.6805950000000001"/>
    <n v="42201600"/>
    <x v="2"/>
    <s v="Tues"/>
    <x v="249"/>
    <x v="1"/>
    <x v="12"/>
  </r>
  <r>
    <d v="1992-11-18T00:00:00"/>
    <n v="2"/>
    <n v="2.0803569999999998"/>
    <n v="1.982143"/>
    <n v="2.0625"/>
    <n v="1.7566390000000001"/>
    <n v="76202000"/>
    <x v="3"/>
    <s v="Wednes"/>
    <x v="128"/>
    <x v="0"/>
    <x v="12"/>
  </r>
  <r>
    <d v="1992-11-19T00:00:00"/>
    <n v="2.0625"/>
    <n v="2.125"/>
    <n v="2.0625"/>
    <n v="2.0803569999999998"/>
    <n v="1.7718480000000001"/>
    <n v="60135600"/>
    <x v="4"/>
    <s v="Thurs"/>
    <x v="191"/>
    <x v="0"/>
    <x v="12"/>
  </r>
  <r>
    <d v="1992-11-20T00:00:00"/>
    <n v="2.089286"/>
    <n v="2.098214"/>
    <n v="2.035714"/>
    <n v="2.0535709999999998"/>
    <n v="1.7490349999999999"/>
    <n v="38872400"/>
    <x v="0"/>
    <s v="Fri"/>
    <x v="213"/>
    <x v="1"/>
    <x v="12"/>
  </r>
  <r>
    <d v="1992-11-23T00:00:00"/>
    <n v="2.0178569999999998"/>
    <n v="2.035714"/>
    <n v="2.0089290000000002"/>
    <n v="2.026786"/>
    <n v="1.726221"/>
    <n v="38180800"/>
    <x v="1"/>
    <s v="Mon"/>
    <x v="154"/>
    <x v="0"/>
    <x v="12"/>
  </r>
  <r>
    <d v="1992-11-24T00:00:00"/>
    <n v="2.035714"/>
    <n v="2.0535709999999998"/>
    <n v="2.0178569999999998"/>
    <n v="2.0535709999999998"/>
    <n v="1.7490349999999999"/>
    <n v="39205600"/>
    <x v="2"/>
    <s v="Tues"/>
    <x v="191"/>
    <x v="0"/>
    <x v="12"/>
  </r>
  <r>
    <d v="1992-11-25T00:00:00"/>
    <n v="2.035714"/>
    <n v="2.0446430000000002"/>
    <n v="2"/>
    <n v="2.0178569999999998"/>
    <n v="1.7186170000000001"/>
    <n v="29335600"/>
    <x v="3"/>
    <s v="Wednes"/>
    <x v="224"/>
    <x v="1"/>
    <x v="12"/>
  </r>
  <r>
    <d v="1992-11-27T00:00:00"/>
    <n v="2.0178569999999998"/>
    <n v="2.0446430000000002"/>
    <n v="2.0089290000000002"/>
    <n v="2.0178569999999998"/>
    <n v="1.7186170000000001"/>
    <n v="11799200"/>
    <x v="0"/>
    <s v="Fri"/>
    <x v="0"/>
    <x v="0"/>
    <x v="12"/>
  </r>
  <r>
    <d v="1992-11-30T00:00:00"/>
    <n v="2.0089290000000002"/>
    <n v="2.0535709999999998"/>
    <n v="1.986607"/>
    <n v="2.0535709999999998"/>
    <n v="1.7527619999999999"/>
    <n v="40126800"/>
    <x v="1"/>
    <s v="Mon"/>
    <x v="250"/>
    <x v="0"/>
    <x v="12"/>
  </r>
  <r>
    <d v="1992-12-01T00:00:00"/>
    <n v="2.0446430000000002"/>
    <n v="2.1071430000000002"/>
    <n v="2.026786"/>
    <n v="2.0803569999999998"/>
    <n v="1.775623"/>
    <n v="32536000"/>
    <x v="2"/>
    <s v="Tues"/>
    <x v="243"/>
    <x v="0"/>
    <x v="12"/>
  </r>
  <r>
    <d v="1992-12-02T00:00:00"/>
    <n v="2.0803569999999998"/>
    <n v="2.089286"/>
    <n v="2.035714"/>
    <n v="2.0446430000000002"/>
    <n v="1.7451410000000001"/>
    <n v="24444000"/>
    <x v="3"/>
    <s v="Wednes"/>
    <x v="185"/>
    <x v="1"/>
    <x v="12"/>
  </r>
  <r>
    <d v="1992-12-03T00:00:00"/>
    <n v="2.0178569999999998"/>
    <n v="2.058036"/>
    <n v="2.004464"/>
    <n v="2.0535709999999998"/>
    <n v="1.7527619999999999"/>
    <n v="46897200"/>
    <x v="4"/>
    <s v="Thurs"/>
    <x v="112"/>
    <x v="0"/>
    <x v="12"/>
  </r>
  <r>
    <d v="1992-12-04T00:00:00"/>
    <n v="2.0446430000000002"/>
    <n v="2.0535709999999998"/>
    <n v="2.0178569999999998"/>
    <n v="2.03125"/>
    <n v="1.7337100000000001"/>
    <n v="23945600"/>
    <x v="0"/>
    <s v="Fri"/>
    <x v="251"/>
    <x v="1"/>
    <x v="12"/>
  </r>
  <r>
    <d v="1992-12-07T00:00:00"/>
    <n v="2.026786"/>
    <n v="2.0625"/>
    <n v="2.026786"/>
    <n v="2.0625"/>
    <n v="1.7603819999999999"/>
    <n v="36055600"/>
    <x v="1"/>
    <s v="Mon"/>
    <x v="112"/>
    <x v="0"/>
    <x v="12"/>
  </r>
  <r>
    <d v="1992-12-08T00:00:00"/>
    <n v="2.0625"/>
    <n v="2.098214"/>
    <n v="2.0625"/>
    <n v="2.0758930000000002"/>
    <n v="1.771814"/>
    <n v="49159600"/>
    <x v="2"/>
    <s v="Tues"/>
    <x v="221"/>
    <x v="0"/>
    <x v="12"/>
  </r>
  <r>
    <d v="1992-12-09T00:00:00"/>
    <n v="2.0625"/>
    <n v="2.0714290000000002"/>
    <n v="2.0446430000000002"/>
    <n v="2.058036"/>
    <n v="1.756572"/>
    <n v="39852400"/>
    <x v="3"/>
    <s v="Wednes"/>
    <x v="2"/>
    <x v="1"/>
    <x v="12"/>
  </r>
  <r>
    <d v="1992-12-10T00:00:00"/>
    <n v="2.0446430000000002"/>
    <n v="2.058036"/>
    <n v="2.0178569999999998"/>
    <n v="2.0446430000000002"/>
    <n v="1.7451410000000001"/>
    <n v="35047600"/>
    <x v="4"/>
    <s v="Thurs"/>
    <x v="0"/>
    <x v="0"/>
    <x v="12"/>
  </r>
  <r>
    <d v="1992-12-11T00:00:00"/>
    <n v="2.0446430000000002"/>
    <n v="2.0803569999999998"/>
    <n v="2.0446430000000002"/>
    <n v="2.0535709999999998"/>
    <n v="1.7527619999999999"/>
    <n v="30046800"/>
    <x v="0"/>
    <s v="Fri"/>
    <x v="218"/>
    <x v="0"/>
    <x v="12"/>
  </r>
  <r>
    <d v="1992-12-14T00:00:00"/>
    <n v="2.0535709999999998"/>
    <n v="2.0625"/>
    <n v="2.026786"/>
    <n v="2.0446430000000002"/>
    <n v="1.7451410000000001"/>
    <n v="27627600"/>
    <x v="1"/>
    <s v="Mon"/>
    <x v="252"/>
    <x v="1"/>
    <x v="12"/>
  </r>
  <r>
    <d v="1992-12-15T00:00:00"/>
    <n v="2.026786"/>
    <n v="2.035714"/>
    <n v="1.982143"/>
    <n v="2.0133930000000002"/>
    <n v="1.718469"/>
    <n v="45634400"/>
    <x v="2"/>
    <s v="Tues"/>
    <x v="253"/>
    <x v="1"/>
    <x v="12"/>
  </r>
  <r>
    <d v="1992-12-16T00:00:00"/>
    <n v="2.0089290000000002"/>
    <n v="2.035714"/>
    <n v="1.946429"/>
    <n v="1.964286"/>
    <n v="1.6765540000000001"/>
    <n v="56481600"/>
    <x v="3"/>
    <s v="Wednes"/>
    <x v="197"/>
    <x v="1"/>
    <x v="12"/>
  </r>
  <r>
    <d v="1992-12-17T00:00:00"/>
    <n v="1.973214"/>
    <n v="2.0535709999999998"/>
    <n v="1.973214"/>
    <n v="2.03125"/>
    <n v="1.7337100000000001"/>
    <n v="58466800"/>
    <x v="4"/>
    <s v="Thurs"/>
    <x v="177"/>
    <x v="0"/>
    <x v="12"/>
  </r>
  <r>
    <d v="1992-12-18T00:00:00"/>
    <n v="2.0535709999999998"/>
    <n v="2.1160709999999998"/>
    <n v="2.0446430000000002"/>
    <n v="2.0803569999999998"/>
    <n v="1.775623"/>
    <n v="58864400"/>
    <x v="0"/>
    <s v="Fri"/>
    <x v="15"/>
    <x v="0"/>
    <x v="12"/>
  </r>
  <r>
    <d v="1992-12-21T00:00:00"/>
    <n v="2.0803569999999998"/>
    <n v="2.1428569999999998"/>
    <n v="2.0714290000000002"/>
    <n v="2.129464"/>
    <n v="1.8175380000000001"/>
    <n v="64016400"/>
    <x v="1"/>
    <s v="Mon"/>
    <x v="181"/>
    <x v="0"/>
    <x v="12"/>
  </r>
  <r>
    <d v="1992-12-22T00:00:00"/>
    <n v="2.1339290000000002"/>
    <n v="2.1875"/>
    <n v="2.1339290000000002"/>
    <n v="2.1651790000000002"/>
    <n v="1.8480209999999999"/>
    <n v="70042000"/>
    <x v="2"/>
    <s v="Tues"/>
    <x v="38"/>
    <x v="0"/>
    <x v="12"/>
  </r>
  <r>
    <d v="1992-12-23T00:00:00"/>
    <n v="2.151786"/>
    <n v="2.160714"/>
    <n v="2.1160709999999998"/>
    <n v="2.1339290000000002"/>
    <n v="1.821348"/>
    <n v="28084000"/>
    <x v="3"/>
    <s v="Wednes"/>
    <x v="215"/>
    <x v="1"/>
    <x v="12"/>
  </r>
  <r>
    <d v="1992-12-24T00:00:00"/>
    <n v="2.1428569999999998"/>
    <n v="2.1428569999999998"/>
    <n v="2.1071430000000002"/>
    <n v="2.1071430000000002"/>
    <n v="1.798486"/>
    <n v="11491200"/>
    <x v="4"/>
    <s v="Thurs"/>
    <x v="185"/>
    <x v="1"/>
    <x v="12"/>
  </r>
  <r>
    <d v="1992-12-28T00:00:00"/>
    <n v="2.1160709999999998"/>
    <n v="2.1339290000000002"/>
    <n v="2.1160709999999998"/>
    <n v="2.125"/>
    <n v="1.813728"/>
    <n v="17612000"/>
    <x v="1"/>
    <s v="Mon"/>
    <x v="154"/>
    <x v="0"/>
    <x v="12"/>
  </r>
  <r>
    <d v="1992-12-29T00:00:00"/>
    <n v="2.125"/>
    <n v="2.1696430000000002"/>
    <n v="2.125"/>
    <n v="2.129464"/>
    <n v="1.8175380000000001"/>
    <n v="29069600"/>
    <x v="2"/>
    <s v="Tues"/>
    <x v="25"/>
    <x v="0"/>
    <x v="12"/>
  </r>
  <r>
    <d v="1992-12-30T00:00:00"/>
    <n v="2.1339290000000002"/>
    <n v="2.1339290000000002"/>
    <n v="2.098214"/>
    <n v="2.098214"/>
    <n v="1.7908649999999999"/>
    <n v="25146800"/>
    <x v="3"/>
    <s v="Wednes"/>
    <x v="213"/>
    <x v="1"/>
    <x v="12"/>
  </r>
  <r>
    <d v="1992-12-31T00:00:00"/>
    <n v="2.098214"/>
    <n v="2.1428569999999998"/>
    <n v="2.098214"/>
    <n v="2.1339290000000002"/>
    <n v="1.821348"/>
    <n v="23058000"/>
    <x v="4"/>
    <s v="Thurs"/>
    <x v="246"/>
    <x v="0"/>
    <x v="12"/>
  </r>
  <r>
    <d v="1993-01-04T00:00:00"/>
    <n v="2.125"/>
    <n v="2.1428569999999998"/>
    <n v="2.0625"/>
    <n v="2.0803569999999998"/>
    <n v="1.775623"/>
    <n v="32284000"/>
    <x v="1"/>
    <s v="Mon"/>
    <x v="197"/>
    <x v="1"/>
    <x v="13"/>
  </r>
  <r>
    <d v="1993-01-05T00:00:00"/>
    <n v="2.0714290000000002"/>
    <n v="2.1160709999999998"/>
    <n v="2.0446430000000002"/>
    <n v="2.1160709999999998"/>
    <n v="1.806106"/>
    <n v="46564000"/>
    <x v="2"/>
    <s v="Tues"/>
    <x v="250"/>
    <x v="0"/>
    <x v="13"/>
  </r>
  <r>
    <d v="1993-01-06T00:00:00"/>
    <n v="2.1696430000000002"/>
    <n v="2.214286"/>
    <n v="2.160714"/>
    <n v="2.2053569999999998"/>
    <n v="1.8823129999999999"/>
    <n v="70350000"/>
    <x v="3"/>
    <s v="Wednes"/>
    <x v="243"/>
    <x v="0"/>
    <x v="13"/>
  </r>
  <r>
    <d v="1993-01-07T00:00:00"/>
    <n v="2.2053569999999998"/>
    <n v="2.2321430000000002"/>
    <n v="2.1651790000000002"/>
    <n v="2.1785709999999998"/>
    <n v="1.859451"/>
    <n v="68034400"/>
    <x v="4"/>
    <s v="Thurs"/>
    <x v="74"/>
    <x v="1"/>
    <x v="13"/>
  </r>
  <r>
    <d v="1993-01-08T00:00:00"/>
    <n v="2.1696430000000002"/>
    <n v="2.25"/>
    <n v="2.1339290000000002"/>
    <n v="2.223214"/>
    <n v="1.8975550000000001"/>
    <n v="80234000"/>
    <x v="0"/>
    <s v="Fri"/>
    <x v="153"/>
    <x v="0"/>
    <x v="13"/>
  </r>
  <r>
    <d v="1993-01-11T00:00:00"/>
    <n v="2.214286"/>
    <n v="2.2991069999999998"/>
    <n v="2.2053569999999998"/>
    <n v="2.2901790000000002"/>
    <n v="1.9547099999999999"/>
    <n v="68432000"/>
    <x v="1"/>
    <s v="Mon"/>
    <x v="254"/>
    <x v="0"/>
    <x v="13"/>
  </r>
  <r>
    <d v="1993-01-12T00:00:00"/>
    <n v="2.2410709999999998"/>
    <n v="2.276786"/>
    <n v="2.1964290000000002"/>
    <n v="2.1964290000000002"/>
    <n v="1.8746929999999999"/>
    <n v="86539600"/>
    <x v="2"/>
    <s v="Tues"/>
    <x v="226"/>
    <x v="1"/>
    <x v="13"/>
  </r>
  <r>
    <d v="1993-01-13T00:00:00"/>
    <n v="2.1964290000000002"/>
    <n v="2.285714"/>
    <n v="2.1875"/>
    <n v="2.2678569999999998"/>
    <n v="1.9356580000000001"/>
    <n v="49910000"/>
    <x v="3"/>
    <s v="Wednes"/>
    <x v="217"/>
    <x v="0"/>
    <x v="13"/>
  </r>
  <r>
    <d v="1993-01-14T00:00:00"/>
    <n v="2.285714"/>
    <n v="2.3303569999999998"/>
    <n v="2.276786"/>
    <n v="2.3214290000000002"/>
    <n v="1.981382"/>
    <n v="91952000"/>
    <x v="4"/>
    <s v="Thurs"/>
    <x v="246"/>
    <x v="0"/>
    <x v="13"/>
  </r>
  <r>
    <d v="1993-01-15T00:00:00"/>
    <n v="2.1785709999999998"/>
    <n v="2.223214"/>
    <n v="2.1428569999999998"/>
    <n v="2.151786"/>
    <n v="1.836589"/>
    <n v="225657600"/>
    <x v="0"/>
    <s v="Fri"/>
    <x v="196"/>
    <x v="1"/>
    <x v="13"/>
  </r>
  <r>
    <d v="1993-01-18T00:00:00"/>
    <n v="2.125"/>
    <n v="2.1428569999999998"/>
    <n v="2.0714290000000002"/>
    <n v="2.125"/>
    <n v="1.813728"/>
    <n v="83409200"/>
    <x v="1"/>
    <s v="Mon"/>
    <x v="0"/>
    <x v="0"/>
    <x v="13"/>
  </r>
  <r>
    <d v="1993-01-19T00:00:00"/>
    <n v="2.1339290000000002"/>
    <n v="2.160714"/>
    <n v="2.1160709999999998"/>
    <n v="2.1339290000000002"/>
    <n v="1.821348"/>
    <n v="68510400"/>
    <x v="2"/>
    <s v="Tues"/>
    <x v="0"/>
    <x v="0"/>
    <x v="13"/>
  </r>
  <r>
    <d v="1993-01-20T00:00:00"/>
    <n v="2.1339290000000002"/>
    <n v="2.151786"/>
    <n v="2.125"/>
    <n v="2.1428569999999998"/>
    <n v="1.8289690000000001"/>
    <n v="39684400"/>
    <x v="3"/>
    <s v="Wednes"/>
    <x v="218"/>
    <x v="0"/>
    <x v="13"/>
  </r>
  <r>
    <d v="1993-01-21T00:00:00"/>
    <n v="2.1339290000000002"/>
    <n v="2.151786"/>
    <n v="2.098214"/>
    <n v="2.1428569999999998"/>
    <n v="1.8289690000000001"/>
    <n v="46104800"/>
    <x v="4"/>
    <s v="Thurs"/>
    <x v="218"/>
    <x v="0"/>
    <x v="13"/>
  </r>
  <r>
    <d v="1993-01-22T00:00:00"/>
    <n v="2.151786"/>
    <n v="2.151786"/>
    <n v="2.1071430000000002"/>
    <n v="2.125"/>
    <n v="1.813728"/>
    <n v="36736000"/>
    <x v="0"/>
    <s v="Fri"/>
    <x v="74"/>
    <x v="1"/>
    <x v="13"/>
  </r>
  <r>
    <d v="1993-01-25T00:00:00"/>
    <n v="2.1160709999999998"/>
    <n v="2.160714"/>
    <n v="2.1160709999999998"/>
    <n v="2.1428569999999998"/>
    <n v="1.8289690000000001"/>
    <n v="50568000"/>
    <x v="1"/>
    <s v="Mon"/>
    <x v="15"/>
    <x v="0"/>
    <x v="13"/>
  </r>
  <r>
    <d v="1993-01-26T00:00:00"/>
    <n v="2.160714"/>
    <n v="2.214286"/>
    <n v="2.160714"/>
    <n v="2.1696430000000002"/>
    <n v="1.851831"/>
    <n v="71405600"/>
    <x v="2"/>
    <s v="Tues"/>
    <x v="154"/>
    <x v="0"/>
    <x v="13"/>
  </r>
  <r>
    <d v="1993-01-27T00:00:00"/>
    <n v="2.1785709999999998"/>
    <n v="2.2053569999999998"/>
    <n v="2.098214"/>
    <n v="2.151786"/>
    <n v="1.836589"/>
    <n v="56655200"/>
    <x v="3"/>
    <s v="Wednes"/>
    <x v="196"/>
    <x v="1"/>
    <x v="13"/>
  </r>
  <r>
    <d v="1993-01-28T00:00:00"/>
    <n v="2.1428569999999998"/>
    <n v="2.151786"/>
    <n v="2.1160709999999998"/>
    <n v="2.1383930000000002"/>
    <n v="1.825159"/>
    <n v="46009600"/>
    <x v="4"/>
    <s v="Thurs"/>
    <x v="255"/>
    <x v="1"/>
    <x v="13"/>
  </r>
  <r>
    <d v="1993-01-29T00:00:00"/>
    <n v="2.151786"/>
    <n v="2.1875"/>
    <n v="2.1071430000000002"/>
    <n v="2.125"/>
    <n v="1.813728"/>
    <n v="66525200"/>
    <x v="0"/>
    <s v="Fri"/>
    <x v="74"/>
    <x v="1"/>
    <x v="13"/>
  </r>
  <r>
    <d v="1993-02-01T00:00:00"/>
    <n v="2.1160709999999998"/>
    <n v="2.1875"/>
    <n v="2.1160709999999998"/>
    <n v="2.1875"/>
    <n v="1.8670720000000001"/>
    <n v="60138400"/>
    <x v="1"/>
    <s v="Mon"/>
    <x v="192"/>
    <x v="0"/>
    <x v="13"/>
  </r>
  <r>
    <d v="1993-02-02T00:00:00"/>
    <n v="2.1696430000000002"/>
    <n v="2.1964290000000002"/>
    <n v="2.151786"/>
    <n v="2.151786"/>
    <n v="1.836589"/>
    <n v="45584000"/>
    <x v="2"/>
    <s v="Tues"/>
    <x v="224"/>
    <x v="1"/>
    <x v="13"/>
  </r>
  <r>
    <d v="1993-02-03T00:00:00"/>
    <n v="2.1785709999999998"/>
    <n v="2.1785709999999998"/>
    <n v="2.089286"/>
    <n v="2.1428569999999998"/>
    <n v="1.8289690000000001"/>
    <n v="66046400"/>
    <x v="3"/>
    <s v="Wednes"/>
    <x v="81"/>
    <x v="1"/>
    <x v="13"/>
  </r>
  <r>
    <d v="1993-02-04T00:00:00"/>
    <n v="2.1428569999999998"/>
    <n v="2.151786"/>
    <n v="2.1071430000000002"/>
    <n v="2.125"/>
    <n v="1.813728"/>
    <n v="52038000"/>
    <x v="4"/>
    <s v="Thurs"/>
    <x v="215"/>
    <x v="1"/>
    <x v="13"/>
  </r>
  <r>
    <d v="1993-02-05T00:00:00"/>
    <n v="2.1160709999999998"/>
    <n v="2.125"/>
    <n v="2.0089290000000002"/>
    <n v="2.0446430000000002"/>
    <n v="1.7451410000000001"/>
    <n v="91904400"/>
    <x v="0"/>
    <s v="Fri"/>
    <x v="256"/>
    <x v="1"/>
    <x v="13"/>
  </r>
  <r>
    <d v="1993-02-08T00:00:00"/>
    <n v="2.035714"/>
    <n v="2.0535709999999998"/>
    <n v="1.982143"/>
    <n v="2.0178569999999998"/>
    <n v="1.7222789999999999"/>
    <n v="70268800"/>
    <x v="1"/>
    <s v="Mon"/>
    <x v="224"/>
    <x v="1"/>
    <x v="13"/>
  </r>
  <r>
    <d v="1993-02-09T00:00:00"/>
    <n v="2.035714"/>
    <n v="2.0491069999999998"/>
    <n v="2.0178569999999998"/>
    <n v="2.03125"/>
    <n v="1.7337100000000001"/>
    <n v="59665200"/>
    <x v="2"/>
    <s v="Tues"/>
    <x v="2"/>
    <x v="1"/>
    <x v="13"/>
  </r>
  <r>
    <d v="1993-02-10T00:00:00"/>
    <n v="2.035714"/>
    <n v="2.0446430000000002"/>
    <n v="1.964286"/>
    <n v="1.991071"/>
    <n v="1.699417"/>
    <n v="67071200"/>
    <x v="3"/>
    <s v="Wednes"/>
    <x v="82"/>
    <x v="1"/>
    <x v="13"/>
  </r>
  <r>
    <d v="1993-02-11T00:00:00"/>
    <n v="1.991071"/>
    <n v="2.0089290000000002"/>
    <n v="1.964286"/>
    <n v="1.96875"/>
    <n v="1.6803650000000001"/>
    <n v="42067200"/>
    <x v="4"/>
    <s v="Thurs"/>
    <x v="28"/>
    <x v="1"/>
    <x v="13"/>
  </r>
  <r>
    <d v="1993-02-12T00:00:00"/>
    <n v="1.964286"/>
    <n v="1.982143"/>
    <n v="1.919643"/>
    <n v="1.924107"/>
    <n v="1.645848"/>
    <n v="68849200"/>
    <x v="0"/>
    <s v="Fri"/>
    <x v="133"/>
    <x v="1"/>
    <x v="13"/>
  </r>
  <r>
    <d v="1993-02-16T00:00:00"/>
    <n v="1.910714"/>
    <n v="1.910714"/>
    <n v="1.839286"/>
    <n v="1.892857"/>
    <n v="1.6191169999999999"/>
    <n v="101934000"/>
    <x v="2"/>
    <s v="Tues"/>
    <x v="71"/>
    <x v="1"/>
    <x v="13"/>
  </r>
  <r>
    <d v="1993-02-17T00:00:00"/>
    <n v="1.901786"/>
    <n v="1.928571"/>
    <n v="1.857143"/>
    <n v="1.924107"/>
    <n v="1.645848"/>
    <n v="62395200"/>
    <x v="3"/>
    <s v="Wednes"/>
    <x v="55"/>
    <x v="0"/>
    <x v="13"/>
  </r>
  <r>
    <d v="1993-02-18T00:00:00"/>
    <n v="1.964286"/>
    <n v="1.973214"/>
    <n v="1.910714"/>
    <n v="1.964286"/>
    <n v="1.680215"/>
    <n v="70030800"/>
    <x v="4"/>
    <s v="Thurs"/>
    <x v="0"/>
    <x v="0"/>
    <x v="13"/>
  </r>
  <r>
    <d v="1993-02-19T00:00:00"/>
    <n v="1.973214"/>
    <n v="1.982143"/>
    <n v="1.955357"/>
    <n v="1.964286"/>
    <n v="1.680215"/>
    <n v="44450000"/>
    <x v="0"/>
    <s v="Fri"/>
    <x v="66"/>
    <x v="1"/>
    <x v="13"/>
  </r>
  <r>
    <d v="1993-02-22T00:00:00"/>
    <n v="1.964286"/>
    <n v="2"/>
    <n v="1.955357"/>
    <n v="1.96875"/>
    <n v="1.6840349999999999"/>
    <n v="24690400"/>
    <x v="1"/>
    <s v="Mon"/>
    <x v="25"/>
    <x v="0"/>
    <x v="13"/>
  </r>
  <r>
    <d v="1993-02-23T00:00:00"/>
    <n v="1.964286"/>
    <n v="1.973214"/>
    <n v="1.928571"/>
    <n v="1.9375"/>
    <n v="1.6573040000000001"/>
    <n v="48518400"/>
    <x v="2"/>
    <s v="Tues"/>
    <x v="74"/>
    <x v="1"/>
    <x v="13"/>
  </r>
  <r>
    <d v="1993-02-24T00:00:00"/>
    <n v="1.861607"/>
    <n v="1.924107"/>
    <n v="1.861607"/>
    <n v="1.915179"/>
    <n v="1.6382110000000001"/>
    <n v="71640800"/>
    <x v="3"/>
    <s v="Wednes"/>
    <x v="75"/>
    <x v="0"/>
    <x v="13"/>
  </r>
  <r>
    <d v="1993-02-25T00:00:00"/>
    <n v="1.901786"/>
    <n v="1.955357"/>
    <n v="1.901786"/>
    <n v="1.955357"/>
    <n v="1.672579"/>
    <n v="41806800"/>
    <x v="4"/>
    <s v="Thurs"/>
    <x v="36"/>
    <x v="0"/>
    <x v="13"/>
  </r>
  <r>
    <d v="1993-02-26T00:00:00"/>
    <n v="1.9375"/>
    <n v="1.9375"/>
    <n v="1.866071"/>
    <n v="1.892857"/>
    <n v="1.6191169999999999"/>
    <n v="73721200"/>
    <x v="0"/>
    <s v="Fri"/>
    <x v="82"/>
    <x v="1"/>
    <x v="13"/>
  </r>
  <r>
    <d v="1993-03-01T00:00:00"/>
    <n v="1.892857"/>
    <n v="1.910714"/>
    <n v="1.883929"/>
    <n v="1.901786"/>
    <n v="1.626755"/>
    <n v="29825600"/>
    <x v="1"/>
    <s v="Mon"/>
    <x v="21"/>
    <x v="0"/>
    <x v="13"/>
  </r>
  <r>
    <d v="1993-03-02T00:00:00"/>
    <n v="1.892857"/>
    <n v="1.946429"/>
    <n v="1.892857"/>
    <n v="1.9375"/>
    <n v="1.6573040000000001"/>
    <n v="36923600"/>
    <x v="2"/>
    <s v="Tues"/>
    <x v="141"/>
    <x v="0"/>
    <x v="13"/>
  </r>
  <r>
    <d v="1993-03-03T00:00:00"/>
    <n v="1.928571"/>
    <n v="1.964286"/>
    <n v="1.901786"/>
    <n v="1.950893"/>
    <n v="1.66876"/>
    <n v="50674400"/>
    <x v="3"/>
    <s v="Wednes"/>
    <x v="65"/>
    <x v="0"/>
    <x v="13"/>
  </r>
  <r>
    <d v="1993-03-04T00:00:00"/>
    <n v="1.946429"/>
    <n v="1.973214"/>
    <n v="1.910714"/>
    <n v="1.964286"/>
    <n v="1.680215"/>
    <n v="47084800"/>
    <x v="4"/>
    <s v="Thurs"/>
    <x v="29"/>
    <x v="0"/>
    <x v="13"/>
  </r>
  <r>
    <d v="1993-03-05T00:00:00"/>
    <n v="1.955357"/>
    <n v="1.991071"/>
    <n v="1.955357"/>
    <n v="1.964286"/>
    <n v="1.680215"/>
    <n v="27904800"/>
    <x v="0"/>
    <s v="Fri"/>
    <x v="21"/>
    <x v="0"/>
    <x v="13"/>
  </r>
  <r>
    <d v="1993-03-08T00:00:00"/>
    <n v="1.964286"/>
    <n v="2.026786"/>
    <n v="1.964286"/>
    <n v="2.0178569999999998"/>
    <n v="1.72604"/>
    <n v="44251200"/>
    <x v="1"/>
    <s v="Mon"/>
    <x v="153"/>
    <x v="0"/>
    <x v="13"/>
  </r>
  <r>
    <d v="1993-03-09T00:00:00"/>
    <n v="2.0178569999999998"/>
    <n v="2.0535709999999998"/>
    <n v="2.0178569999999998"/>
    <n v="2.026786"/>
    <n v="1.7336769999999999"/>
    <n v="38707200"/>
    <x v="2"/>
    <s v="Tues"/>
    <x v="154"/>
    <x v="0"/>
    <x v="13"/>
  </r>
  <r>
    <d v="1993-03-10T00:00:00"/>
    <n v="2.026786"/>
    <n v="2.0446430000000002"/>
    <n v="2"/>
    <n v="2.026786"/>
    <n v="1.7336769999999999"/>
    <n v="33124000"/>
    <x v="3"/>
    <s v="Wednes"/>
    <x v="0"/>
    <x v="0"/>
    <x v="13"/>
  </r>
  <r>
    <d v="1993-03-11T00:00:00"/>
    <n v="2.035714"/>
    <n v="2.0446430000000002"/>
    <n v="2.0089290000000002"/>
    <n v="2.03125"/>
    <n v="1.7374959999999999"/>
    <n v="36153600"/>
    <x v="4"/>
    <s v="Thurs"/>
    <x v="2"/>
    <x v="1"/>
    <x v="13"/>
  </r>
  <r>
    <d v="1993-03-12T00:00:00"/>
    <n v="2.026786"/>
    <n v="2.026786"/>
    <n v="1.982143"/>
    <n v="2.0089290000000002"/>
    <n v="1.7184029999999999"/>
    <n v="31673600"/>
    <x v="0"/>
    <s v="Fri"/>
    <x v="215"/>
    <x v="1"/>
    <x v="13"/>
  </r>
  <r>
    <d v="1993-03-15T00:00:00"/>
    <n v="2"/>
    <n v="2.0446430000000002"/>
    <n v="1.977679"/>
    <n v="2.035714"/>
    <n v="1.7413149999999999"/>
    <n v="34008800"/>
    <x v="1"/>
    <s v="Mon"/>
    <x v="112"/>
    <x v="0"/>
    <x v="13"/>
  </r>
  <r>
    <d v="1993-03-16T00:00:00"/>
    <n v="2.0446430000000002"/>
    <n v="2.0625"/>
    <n v="2.0178569999999998"/>
    <n v="2.0178569999999998"/>
    <n v="1.72604"/>
    <n v="25320400"/>
    <x v="2"/>
    <s v="Tues"/>
    <x v="257"/>
    <x v="1"/>
    <x v="13"/>
  </r>
  <r>
    <d v="1993-03-17T00:00:00"/>
    <n v="2.0178569999999998"/>
    <n v="2.035714"/>
    <n v="1.964286"/>
    <n v="1.96875"/>
    <n v="1.6840349999999999"/>
    <n v="44055200"/>
    <x v="3"/>
    <s v="Wednes"/>
    <x v="203"/>
    <x v="1"/>
    <x v="13"/>
  </r>
  <r>
    <d v="1993-03-18T00:00:00"/>
    <n v="1.964286"/>
    <n v="1.986607"/>
    <n v="1.946429"/>
    <n v="1.946429"/>
    <n v="1.664941"/>
    <n v="26546800"/>
    <x v="4"/>
    <s v="Thurs"/>
    <x v="71"/>
    <x v="1"/>
    <x v="13"/>
  </r>
  <r>
    <d v="1993-03-19T00:00:00"/>
    <n v="1.964286"/>
    <n v="1.973214"/>
    <n v="1.910714"/>
    <n v="1.919643"/>
    <n v="1.642029"/>
    <n v="38525200"/>
    <x v="0"/>
    <s v="Fri"/>
    <x v="82"/>
    <x v="1"/>
    <x v="13"/>
  </r>
  <r>
    <d v="1993-03-22T00:00:00"/>
    <n v="1.910714"/>
    <n v="1.924107"/>
    <n v="1.883929"/>
    <n v="1.901786"/>
    <n v="1.626755"/>
    <n v="41300000"/>
    <x v="1"/>
    <s v="Mon"/>
    <x v="66"/>
    <x v="1"/>
    <x v="13"/>
  </r>
  <r>
    <d v="1993-03-23T00:00:00"/>
    <n v="1.901786"/>
    <n v="1.928571"/>
    <n v="1.879464"/>
    <n v="1.883929"/>
    <n v="1.61148"/>
    <n v="25634000"/>
    <x v="2"/>
    <s v="Tues"/>
    <x v="71"/>
    <x v="1"/>
    <x v="13"/>
  </r>
  <r>
    <d v="1993-03-24T00:00:00"/>
    <n v="1.883929"/>
    <n v="1.9375"/>
    <n v="1.875"/>
    <n v="1.919643"/>
    <n v="1.642029"/>
    <n v="35767200"/>
    <x v="3"/>
    <s v="Wednes"/>
    <x v="112"/>
    <x v="0"/>
    <x v="13"/>
  </r>
  <r>
    <d v="1993-03-25T00:00:00"/>
    <n v="1.919643"/>
    <n v="1.955357"/>
    <n v="1.910714"/>
    <n v="1.955357"/>
    <n v="1.672579"/>
    <n v="42761600"/>
    <x v="4"/>
    <s v="Thurs"/>
    <x v="112"/>
    <x v="0"/>
    <x v="13"/>
  </r>
  <r>
    <d v="1993-03-26T00:00:00"/>
    <n v="1.955357"/>
    <n v="1.955357"/>
    <n v="1.875"/>
    <n v="1.901786"/>
    <n v="1.626755"/>
    <n v="37940000"/>
    <x v="0"/>
    <s v="Fri"/>
    <x v="142"/>
    <x v="1"/>
    <x v="13"/>
  </r>
  <r>
    <d v="1993-03-29T00:00:00"/>
    <n v="1.866071"/>
    <n v="1.875"/>
    <n v="1.8125"/>
    <n v="1.821429"/>
    <n v="1.5580179999999999"/>
    <n v="65427600"/>
    <x v="1"/>
    <s v="Mon"/>
    <x v="140"/>
    <x v="1"/>
    <x v="13"/>
  </r>
  <r>
    <d v="1993-03-30T00:00:00"/>
    <n v="1.825893"/>
    <n v="1.866071"/>
    <n v="1.794643"/>
    <n v="1.866071"/>
    <n v="1.5962050000000001"/>
    <n v="66012800"/>
    <x v="2"/>
    <s v="Tues"/>
    <x v="80"/>
    <x v="0"/>
    <x v="13"/>
  </r>
  <r>
    <d v="1993-03-31T00:00:00"/>
    <n v="1.875"/>
    <n v="1.883929"/>
    <n v="1.830357"/>
    <n v="1.839286"/>
    <n v="1.5732930000000001"/>
    <n v="55759200"/>
    <x v="3"/>
    <s v="Wednes"/>
    <x v="81"/>
    <x v="1"/>
    <x v="13"/>
  </r>
  <r>
    <d v="1993-04-01T00:00:00"/>
    <n v="1.830357"/>
    <n v="1.857143"/>
    <n v="1.821429"/>
    <n v="1.848214"/>
    <n v="1.5809310000000001"/>
    <n v="27050800"/>
    <x v="4"/>
    <s v="Thurs"/>
    <x v="29"/>
    <x v="0"/>
    <x v="13"/>
  </r>
  <r>
    <d v="1993-04-02T00:00:00"/>
    <n v="1.803571"/>
    <n v="1.830357"/>
    <n v="1.767857"/>
    <n v="1.790179"/>
    <n v="1.5312870000000001"/>
    <n v="63448000"/>
    <x v="0"/>
    <s v="Fri"/>
    <x v="87"/>
    <x v="1"/>
    <x v="13"/>
  </r>
  <r>
    <d v="1993-04-05T00:00:00"/>
    <n v="1.785714"/>
    <n v="1.803571"/>
    <n v="1.767857"/>
    <n v="1.785714"/>
    <n v="1.527469"/>
    <n v="37293200"/>
    <x v="1"/>
    <s v="Mon"/>
    <x v="0"/>
    <x v="0"/>
    <x v="13"/>
  </r>
  <r>
    <d v="1993-04-06T00:00:00"/>
    <n v="1.785714"/>
    <n v="1.794643"/>
    <n v="1.741071"/>
    <n v="1.741071"/>
    <n v="1.489282"/>
    <n v="42092400"/>
    <x v="2"/>
    <s v="Tues"/>
    <x v="82"/>
    <x v="1"/>
    <x v="13"/>
  </r>
  <r>
    <d v="1993-04-07T00:00:00"/>
    <n v="1.75"/>
    <n v="1.8125"/>
    <n v="1.732143"/>
    <n v="1.803571"/>
    <n v="1.5427439999999999"/>
    <n v="40712000"/>
    <x v="3"/>
    <s v="Wednes"/>
    <x v="36"/>
    <x v="0"/>
    <x v="13"/>
  </r>
  <r>
    <d v="1993-04-08T00:00:00"/>
    <n v="1.785714"/>
    <n v="1.803571"/>
    <n v="1.75"/>
    <n v="1.776786"/>
    <n v="1.5198309999999999"/>
    <n v="40857600"/>
    <x v="4"/>
    <s v="Thurs"/>
    <x v="66"/>
    <x v="1"/>
    <x v="13"/>
  </r>
  <r>
    <d v="1993-04-12T00:00:00"/>
    <n v="1.767857"/>
    <n v="1.821429"/>
    <n v="1.767857"/>
    <n v="1.785714"/>
    <n v="1.527469"/>
    <n v="23262400"/>
    <x v="1"/>
    <s v="Mon"/>
    <x v="29"/>
    <x v="0"/>
    <x v="13"/>
  </r>
  <r>
    <d v="1993-04-13T00:00:00"/>
    <n v="1.803571"/>
    <n v="1.830357"/>
    <n v="1.723214"/>
    <n v="1.732143"/>
    <n v="1.4816450000000001"/>
    <n v="41120800"/>
    <x v="2"/>
    <s v="Tues"/>
    <x v="83"/>
    <x v="1"/>
    <x v="13"/>
  </r>
  <r>
    <d v="1993-04-14T00:00:00"/>
    <n v="1.723214"/>
    <n v="1.741071"/>
    <n v="1.700893"/>
    <n v="1.741071"/>
    <n v="1.489282"/>
    <n v="42515200"/>
    <x v="3"/>
    <s v="Wednes"/>
    <x v="29"/>
    <x v="0"/>
    <x v="13"/>
  </r>
  <r>
    <d v="1993-04-15T00:00:00"/>
    <n v="1.723214"/>
    <n v="1.723214"/>
    <n v="1.669643"/>
    <n v="1.6875"/>
    <n v="1.4434579999999999"/>
    <n v="54675600"/>
    <x v="4"/>
    <s v="Thurs"/>
    <x v="81"/>
    <x v="1"/>
    <x v="13"/>
  </r>
  <r>
    <d v="1993-04-16T00:00:00"/>
    <n v="1.723214"/>
    <n v="1.741071"/>
    <n v="1.691964"/>
    <n v="1.71875"/>
    <n v="1.470189"/>
    <n v="171698800"/>
    <x v="0"/>
    <s v="Fri"/>
    <x v="2"/>
    <x v="1"/>
    <x v="13"/>
  </r>
  <r>
    <d v="1993-04-19T00:00:00"/>
    <n v="1.732143"/>
    <n v="1.767857"/>
    <n v="1.723214"/>
    <n v="1.732143"/>
    <n v="1.4816450000000001"/>
    <n v="56966000"/>
    <x v="1"/>
    <s v="Mon"/>
    <x v="0"/>
    <x v="0"/>
    <x v="13"/>
  </r>
  <r>
    <d v="1993-04-20T00:00:00"/>
    <n v="1.741071"/>
    <n v="1.794643"/>
    <n v="1.723214"/>
    <n v="1.785714"/>
    <n v="1.527469"/>
    <n v="60012400"/>
    <x v="2"/>
    <s v="Tues"/>
    <x v="141"/>
    <x v="0"/>
    <x v="13"/>
  </r>
  <r>
    <d v="1993-04-21T00:00:00"/>
    <n v="1.794643"/>
    <n v="1.8125"/>
    <n v="1.758929"/>
    <n v="1.772321"/>
    <n v="1.5160130000000001"/>
    <n v="51318400"/>
    <x v="3"/>
    <s v="Wednes"/>
    <x v="115"/>
    <x v="1"/>
    <x v="13"/>
  </r>
  <r>
    <d v="1993-04-22T00:00:00"/>
    <n v="1.758929"/>
    <n v="1.803571"/>
    <n v="1.75"/>
    <n v="1.785714"/>
    <n v="1.527469"/>
    <n v="39418400"/>
    <x v="4"/>
    <s v="Thurs"/>
    <x v="69"/>
    <x v="0"/>
    <x v="13"/>
  </r>
  <r>
    <d v="1993-04-23T00:00:00"/>
    <n v="1.776786"/>
    <n v="1.794643"/>
    <n v="1.741071"/>
    <n v="1.758929"/>
    <n v="1.5045569999999999"/>
    <n v="33535600"/>
    <x v="0"/>
    <s v="Fri"/>
    <x v="71"/>
    <x v="1"/>
    <x v="13"/>
  </r>
  <r>
    <d v="1993-04-26T00:00:00"/>
    <n v="1.758929"/>
    <n v="1.776786"/>
    <n v="1.732143"/>
    <n v="1.75"/>
    <n v="1.49692"/>
    <n v="25701200"/>
    <x v="1"/>
    <s v="Mon"/>
    <x v="20"/>
    <x v="1"/>
    <x v="13"/>
  </r>
  <r>
    <d v="1993-04-27T00:00:00"/>
    <n v="1.741071"/>
    <n v="1.794643"/>
    <n v="1.741071"/>
    <n v="1.794643"/>
    <n v="1.5351060000000001"/>
    <n v="32418400"/>
    <x v="2"/>
    <s v="Tues"/>
    <x v="75"/>
    <x v="0"/>
    <x v="13"/>
  </r>
  <r>
    <d v="1993-04-28T00:00:00"/>
    <n v="1.776786"/>
    <n v="1.857143"/>
    <n v="1.776786"/>
    <n v="1.834821"/>
    <n v="1.569474"/>
    <n v="40810000"/>
    <x v="3"/>
    <s v="Wednes"/>
    <x v="166"/>
    <x v="0"/>
    <x v="13"/>
  </r>
  <r>
    <d v="1993-04-29T00:00:00"/>
    <n v="1.839286"/>
    <n v="1.848214"/>
    <n v="1.790179"/>
    <n v="1.8125"/>
    <n v="1.550381"/>
    <n v="20610800"/>
    <x v="4"/>
    <s v="Thurs"/>
    <x v="74"/>
    <x v="1"/>
    <x v="13"/>
  </r>
  <r>
    <d v="1993-04-30T00:00:00"/>
    <n v="1.8125"/>
    <n v="1.875"/>
    <n v="1.8125"/>
    <n v="1.830357"/>
    <n v="1.565655"/>
    <n v="33084800"/>
    <x v="0"/>
    <s v="Fri"/>
    <x v="29"/>
    <x v="0"/>
    <x v="13"/>
  </r>
  <r>
    <d v="1993-05-03T00:00:00"/>
    <n v="1.830357"/>
    <n v="1.857143"/>
    <n v="1.821429"/>
    <n v="1.852679"/>
    <n v="1.584749"/>
    <n v="16296000"/>
    <x v="1"/>
    <s v="Mon"/>
    <x v="65"/>
    <x v="0"/>
    <x v="13"/>
  </r>
  <r>
    <d v="1993-05-04T00:00:00"/>
    <n v="1.866071"/>
    <n v="1.9375"/>
    <n v="1.857143"/>
    <n v="1.90625"/>
    <n v="1.6305730000000001"/>
    <n v="42705600"/>
    <x v="2"/>
    <s v="Tues"/>
    <x v="68"/>
    <x v="0"/>
    <x v="13"/>
  </r>
  <r>
    <d v="1993-05-05T00:00:00"/>
    <n v="1.892857"/>
    <n v="1.982143"/>
    <n v="1.892857"/>
    <n v="1.946429"/>
    <n v="1.664941"/>
    <n v="63266000"/>
    <x v="3"/>
    <s v="Wednes"/>
    <x v="75"/>
    <x v="0"/>
    <x v="13"/>
  </r>
  <r>
    <d v="1993-05-06T00:00:00"/>
    <n v="1.946429"/>
    <n v="1.955357"/>
    <n v="1.910714"/>
    <n v="1.919643"/>
    <n v="1.642029"/>
    <n v="17614800"/>
    <x v="4"/>
    <s v="Thurs"/>
    <x v="74"/>
    <x v="1"/>
    <x v="13"/>
  </r>
  <r>
    <d v="1993-05-07T00:00:00"/>
    <n v="1.910714"/>
    <n v="1.955357"/>
    <n v="1.910714"/>
    <n v="1.955357"/>
    <n v="1.672579"/>
    <n v="20473600"/>
    <x v="0"/>
    <s v="Fri"/>
    <x v="141"/>
    <x v="0"/>
    <x v="13"/>
  </r>
  <r>
    <d v="1993-05-10T00:00:00"/>
    <n v="1.964286"/>
    <n v="1.995536"/>
    <n v="1.964286"/>
    <n v="1.964286"/>
    <n v="1.680215"/>
    <n v="34482000"/>
    <x v="1"/>
    <s v="Mon"/>
    <x v="0"/>
    <x v="0"/>
    <x v="13"/>
  </r>
  <r>
    <d v="1993-05-11T00:00:00"/>
    <n v="1.964286"/>
    <n v="1.973214"/>
    <n v="1.928571"/>
    <n v="1.946429"/>
    <n v="1.664941"/>
    <n v="39594800"/>
    <x v="2"/>
    <s v="Tues"/>
    <x v="71"/>
    <x v="1"/>
    <x v="13"/>
  </r>
  <r>
    <d v="1993-05-12T00:00:00"/>
    <n v="1.9375"/>
    <n v="1.955357"/>
    <n v="1.892857"/>
    <n v="1.901786"/>
    <n v="1.626755"/>
    <n v="26306000"/>
    <x v="3"/>
    <s v="Wednes"/>
    <x v="81"/>
    <x v="1"/>
    <x v="13"/>
  </r>
  <r>
    <d v="1993-05-13T00:00:00"/>
    <n v="1.910714"/>
    <n v="1.991071"/>
    <n v="1.910714"/>
    <n v="1.982143"/>
    <n v="1.6954910000000001"/>
    <n v="90431600"/>
    <x v="4"/>
    <s v="Thurs"/>
    <x v="158"/>
    <x v="0"/>
    <x v="13"/>
  </r>
  <r>
    <d v="1993-05-14T00:00:00"/>
    <n v="1.973214"/>
    <n v="2"/>
    <n v="1.964286"/>
    <n v="1.982143"/>
    <n v="1.6954910000000001"/>
    <n v="29352400"/>
    <x v="0"/>
    <s v="Fri"/>
    <x v="21"/>
    <x v="0"/>
    <x v="13"/>
  </r>
  <r>
    <d v="1993-05-17T00:00:00"/>
    <n v="1.982143"/>
    <n v="2"/>
    <n v="1.964286"/>
    <n v="1.991071"/>
    <n v="1.703128"/>
    <n v="17410400"/>
    <x v="1"/>
    <s v="Mon"/>
    <x v="73"/>
    <x v="0"/>
    <x v="13"/>
  </r>
  <r>
    <d v="1993-05-18T00:00:00"/>
    <n v="1.982143"/>
    <n v="2.0089290000000002"/>
    <n v="1.964286"/>
    <n v="1.982143"/>
    <n v="1.6954910000000001"/>
    <n v="40868800"/>
    <x v="2"/>
    <s v="Tues"/>
    <x v="0"/>
    <x v="0"/>
    <x v="13"/>
  </r>
  <r>
    <d v="1993-05-19T00:00:00"/>
    <n v="1.955357"/>
    <n v="2.0535709999999998"/>
    <n v="1.946429"/>
    <n v="2.0446430000000002"/>
    <n v="1.7489520000000001"/>
    <n v="43192800"/>
    <x v="3"/>
    <s v="Wednes"/>
    <x v="258"/>
    <x v="0"/>
    <x v="13"/>
  </r>
  <r>
    <d v="1993-05-20T00:00:00"/>
    <n v="2.0446430000000002"/>
    <n v="2.1071430000000002"/>
    <n v="2.0446430000000002"/>
    <n v="2.098214"/>
    <n v="1.7947759999999999"/>
    <n v="72632000"/>
    <x v="4"/>
    <s v="Thurs"/>
    <x v="153"/>
    <x v="0"/>
    <x v="13"/>
  </r>
  <r>
    <d v="1993-05-21T00:00:00"/>
    <n v="2.098214"/>
    <n v="2.1116069999999998"/>
    <n v="2.026786"/>
    <n v="2.0535709999999998"/>
    <n v="1.756589"/>
    <n v="37049600"/>
    <x v="0"/>
    <s v="Fri"/>
    <x v="197"/>
    <x v="1"/>
    <x v="13"/>
  </r>
  <r>
    <d v="1993-05-24T00:00:00"/>
    <n v="2.026786"/>
    <n v="2.098214"/>
    <n v="2.026786"/>
    <n v="2.058036"/>
    <n v="1.760408"/>
    <n v="37578800"/>
    <x v="1"/>
    <s v="Mon"/>
    <x v="38"/>
    <x v="0"/>
    <x v="13"/>
  </r>
  <r>
    <d v="1993-05-25T00:00:00"/>
    <n v="2.026786"/>
    <n v="2.0535709999999998"/>
    <n v="1.991071"/>
    <n v="2.0133930000000002"/>
    <n v="1.7222219999999999"/>
    <n v="45180800"/>
    <x v="2"/>
    <s v="Tues"/>
    <x v="253"/>
    <x v="1"/>
    <x v="13"/>
  </r>
  <r>
    <d v="1993-05-26T00:00:00"/>
    <n v="2"/>
    <n v="2.0625"/>
    <n v="1.977679"/>
    <n v="2.0625"/>
    <n v="1.7642260000000001"/>
    <n v="30391200"/>
    <x v="3"/>
    <s v="Wednes"/>
    <x v="128"/>
    <x v="0"/>
    <x v="13"/>
  </r>
  <r>
    <d v="1993-05-27T00:00:00"/>
    <n v="2.0625"/>
    <n v="2.089286"/>
    <n v="2.0446430000000002"/>
    <n v="2.0535709999999998"/>
    <n v="1.756589"/>
    <n v="49322000"/>
    <x v="4"/>
    <s v="Thurs"/>
    <x v="204"/>
    <x v="1"/>
    <x v="13"/>
  </r>
  <r>
    <d v="1993-05-28T00:00:00"/>
    <n v="2.035714"/>
    <n v="2.0535709999999998"/>
    <n v="2.0089290000000002"/>
    <n v="2.0223209999999998"/>
    <n v="1.7334799999999999"/>
    <n v="45987200"/>
    <x v="0"/>
    <s v="Fri"/>
    <x v="251"/>
    <x v="1"/>
    <x v="13"/>
  </r>
  <r>
    <d v="1993-06-01T00:00:00"/>
    <n v="2.0178569999999998"/>
    <n v="2.0625"/>
    <n v="2.0178569999999998"/>
    <n v="2.035714"/>
    <n v="1.7449600000000001"/>
    <n v="33768000"/>
    <x v="2"/>
    <s v="Tues"/>
    <x v="202"/>
    <x v="0"/>
    <x v="13"/>
  </r>
  <r>
    <d v="1993-06-02T00:00:00"/>
    <n v="2.026786"/>
    <n v="2.0803569999999998"/>
    <n v="2"/>
    <n v="2.035714"/>
    <n v="1.7449600000000001"/>
    <n v="50120000"/>
    <x v="3"/>
    <s v="Wednes"/>
    <x v="73"/>
    <x v="0"/>
    <x v="13"/>
  </r>
  <r>
    <d v="1993-06-03T00:00:00"/>
    <n v="2.035714"/>
    <n v="2.0446430000000002"/>
    <n v="2"/>
    <n v="2.0133930000000002"/>
    <n v="1.725827"/>
    <n v="39214000"/>
    <x v="4"/>
    <s v="Thurs"/>
    <x v="230"/>
    <x v="1"/>
    <x v="13"/>
  </r>
  <r>
    <d v="1993-06-04T00:00:00"/>
    <n v="1.991071"/>
    <n v="2.0089290000000002"/>
    <n v="1.946429"/>
    <n v="1.959821"/>
    <n v="1.679907"/>
    <n v="53421200"/>
    <x v="0"/>
    <s v="Fri"/>
    <x v="41"/>
    <x v="1"/>
    <x v="13"/>
  </r>
  <r>
    <d v="1993-06-07T00:00:00"/>
    <n v="1.946429"/>
    <n v="1.955357"/>
    <n v="1.799107"/>
    <n v="1.8125"/>
    <n v="1.5536270000000001"/>
    <n v="120576400"/>
    <x v="1"/>
    <s v="Mon"/>
    <x v="155"/>
    <x v="1"/>
    <x v="13"/>
  </r>
  <r>
    <d v="1993-06-08T00:00:00"/>
    <n v="1.741071"/>
    <n v="1.785714"/>
    <n v="1.714286"/>
    <n v="1.767857"/>
    <n v="1.51536"/>
    <n v="155274000"/>
    <x v="2"/>
    <s v="Tues"/>
    <x v="15"/>
    <x v="0"/>
    <x v="13"/>
  </r>
  <r>
    <d v="1993-06-09T00:00:00"/>
    <n v="1.607143"/>
    <n v="1.629464"/>
    <n v="1.571429"/>
    <n v="1.580357"/>
    <n v="1.3546400000000001"/>
    <n v="294604800"/>
    <x v="3"/>
    <s v="Wednes"/>
    <x v="74"/>
    <x v="1"/>
    <x v="13"/>
  </r>
  <r>
    <d v="1993-06-10T00:00:00"/>
    <n v="1.553571"/>
    <n v="1.598214"/>
    <n v="1.526786"/>
    <n v="1.589286"/>
    <n v="1.362293"/>
    <n v="138426400"/>
    <x v="4"/>
    <s v="Thurs"/>
    <x v="30"/>
    <x v="0"/>
    <x v="13"/>
  </r>
  <r>
    <d v="1993-06-11T00:00:00"/>
    <n v="1.607143"/>
    <n v="1.616071"/>
    <n v="1.549107"/>
    <n v="1.5625"/>
    <n v="1.3393330000000001"/>
    <n v="60580800"/>
    <x v="0"/>
    <s v="Fri"/>
    <x v="82"/>
    <x v="1"/>
    <x v="13"/>
  </r>
  <r>
    <d v="1993-06-14T00:00:00"/>
    <n v="1.571429"/>
    <n v="1.598214"/>
    <n v="1.553571"/>
    <n v="1.59375"/>
    <n v="1.36612"/>
    <n v="62372800"/>
    <x v="1"/>
    <s v="Mon"/>
    <x v="55"/>
    <x v="0"/>
    <x v="13"/>
  </r>
  <r>
    <d v="1993-06-15T00:00:00"/>
    <n v="1.616071"/>
    <n v="1.616071"/>
    <n v="1.495536"/>
    <n v="1.5"/>
    <n v="1.28576"/>
    <n v="112081200"/>
    <x v="2"/>
    <s v="Tues"/>
    <x v="168"/>
    <x v="1"/>
    <x v="13"/>
  </r>
  <r>
    <d v="1993-06-16T00:00:00"/>
    <n v="1.508929"/>
    <n v="1.544643"/>
    <n v="1.482143"/>
    <n v="1.508929"/>
    <n v="1.2934129999999999"/>
    <n v="88270000"/>
    <x v="3"/>
    <s v="Wednes"/>
    <x v="0"/>
    <x v="0"/>
    <x v="13"/>
  </r>
  <r>
    <d v="1993-06-17T00:00:00"/>
    <n v="1.517857"/>
    <n v="1.517857"/>
    <n v="1.446429"/>
    <n v="1.473214"/>
    <n v="1.2627999999999999"/>
    <n v="102359600"/>
    <x v="4"/>
    <s v="Thurs"/>
    <x v="82"/>
    <x v="1"/>
    <x v="13"/>
  </r>
  <r>
    <d v="1993-06-18T00:00:00"/>
    <n v="1.486607"/>
    <n v="1.504464"/>
    <n v="1.419643"/>
    <n v="1.464286"/>
    <n v="1.255147"/>
    <n v="77823200"/>
    <x v="0"/>
    <s v="Fri"/>
    <x v="28"/>
    <x v="1"/>
    <x v="13"/>
  </r>
  <r>
    <d v="1993-06-21T00:00:00"/>
    <n v="1.446429"/>
    <n v="1.446429"/>
    <n v="1.410714"/>
    <n v="1.415179"/>
    <n v="1.2130529999999999"/>
    <n v="68395600"/>
    <x v="1"/>
    <s v="Mon"/>
    <x v="41"/>
    <x v="1"/>
    <x v="13"/>
  </r>
  <r>
    <d v="1993-06-22T00:00:00"/>
    <n v="1.459821"/>
    <n v="1.5"/>
    <n v="1.419643"/>
    <n v="1.477679"/>
    <n v="1.2666269999999999"/>
    <n v="84095200"/>
    <x v="2"/>
    <s v="Tues"/>
    <x v="113"/>
    <x v="0"/>
    <x v="13"/>
  </r>
  <r>
    <d v="1993-06-23T00:00:00"/>
    <n v="1.491071"/>
    <n v="1.491071"/>
    <n v="1.428571"/>
    <n v="1.446429"/>
    <n v="1.2398400000000001"/>
    <n v="45180800"/>
    <x v="3"/>
    <s v="Wednes"/>
    <x v="140"/>
    <x v="1"/>
    <x v="13"/>
  </r>
  <r>
    <d v="1993-06-24T00:00:00"/>
    <n v="1.446429"/>
    <n v="1.491071"/>
    <n v="1.428571"/>
    <n v="1.491071"/>
    <n v="1.2781070000000001"/>
    <n v="55708800"/>
    <x v="4"/>
    <s v="Thurs"/>
    <x v="165"/>
    <x v="0"/>
    <x v="13"/>
  </r>
  <r>
    <d v="1993-06-25T00:00:00"/>
    <n v="1.441964"/>
    <n v="1.455357"/>
    <n v="1.410714"/>
    <n v="1.428571"/>
    <n v="1.2245330000000001"/>
    <n v="64290800"/>
    <x v="0"/>
    <s v="Fri"/>
    <x v="31"/>
    <x v="1"/>
    <x v="13"/>
  </r>
  <r>
    <d v="1993-06-28T00:00:00"/>
    <n v="1.446429"/>
    <n v="1.446429"/>
    <n v="1.383929"/>
    <n v="1.433036"/>
    <n v="1.2283599999999999"/>
    <n v="88404400"/>
    <x v="1"/>
    <s v="Mon"/>
    <x v="31"/>
    <x v="1"/>
    <x v="13"/>
  </r>
  <r>
    <d v="1993-06-29T00:00:00"/>
    <n v="1.4375"/>
    <n v="1.4375"/>
    <n v="1.375"/>
    <n v="1.392857"/>
    <n v="1.1939200000000001"/>
    <n v="73567200"/>
    <x v="2"/>
    <s v="Tues"/>
    <x v="82"/>
    <x v="1"/>
    <x v="13"/>
  </r>
  <r>
    <d v="1993-06-30T00:00:00"/>
    <n v="1.383929"/>
    <n v="1.419643"/>
    <n v="1.375"/>
    <n v="1.410714"/>
    <n v="1.2092270000000001"/>
    <n v="50064000"/>
    <x v="3"/>
    <s v="Wednes"/>
    <x v="69"/>
    <x v="0"/>
    <x v="13"/>
  </r>
  <r>
    <d v="1993-07-01T00:00:00"/>
    <n v="1.392857"/>
    <n v="1.419643"/>
    <n v="1.357143"/>
    <n v="1.357143"/>
    <n v="1.163306"/>
    <n v="54541200"/>
    <x v="4"/>
    <s v="Thurs"/>
    <x v="81"/>
    <x v="1"/>
    <x v="13"/>
  </r>
  <r>
    <d v="1993-07-02T00:00:00"/>
    <n v="1.366071"/>
    <n v="1.383929"/>
    <n v="1.348214"/>
    <n v="1.375"/>
    <n v="1.1786129999999999"/>
    <n v="47908000"/>
    <x v="0"/>
    <s v="Fri"/>
    <x v="21"/>
    <x v="0"/>
    <x v="13"/>
  </r>
  <r>
    <d v="1993-07-06T00:00:00"/>
    <n v="1.366071"/>
    <n v="1.392857"/>
    <n v="1.339286"/>
    <n v="1.348214"/>
    <n v="1.155653"/>
    <n v="38813600"/>
    <x v="2"/>
    <s v="Tues"/>
    <x v="71"/>
    <x v="1"/>
    <x v="13"/>
  </r>
  <r>
    <d v="1993-07-07T00:00:00"/>
    <n v="1.339286"/>
    <n v="1.352679"/>
    <n v="1.294643"/>
    <n v="1.303571"/>
    <n v="1.1173869999999999"/>
    <n v="56758800"/>
    <x v="3"/>
    <s v="Wednes"/>
    <x v="67"/>
    <x v="1"/>
    <x v="13"/>
  </r>
  <r>
    <d v="1993-07-08T00:00:00"/>
    <n v="1.303571"/>
    <n v="1.339286"/>
    <n v="1.294643"/>
    <n v="1.303571"/>
    <n v="1.1173869999999999"/>
    <n v="34742400"/>
    <x v="4"/>
    <s v="Thurs"/>
    <x v="0"/>
    <x v="0"/>
    <x v="13"/>
  </r>
  <r>
    <d v="1993-07-09T00:00:00"/>
    <n v="1.321429"/>
    <n v="1.330357"/>
    <n v="1.303571"/>
    <n v="1.3125"/>
    <n v="1.1250389999999999"/>
    <n v="39219600"/>
    <x v="0"/>
    <s v="Fri"/>
    <x v="20"/>
    <x v="1"/>
    <x v="13"/>
  </r>
  <r>
    <d v="1993-07-12T00:00:00"/>
    <n v="1.3125"/>
    <n v="1.361607"/>
    <n v="1.294643"/>
    <n v="1.357143"/>
    <n v="1.163306"/>
    <n v="43470000"/>
    <x v="1"/>
    <s v="Mon"/>
    <x v="141"/>
    <x v="0"/>
    <x v="13"/>
  </r>
  <r>
    <d v="1993-07-13T00:00:00"/>
    <n v="1.383929"/>
    <n v="1.383929"/>
    <n v="1.321429"/>
    <n v="1.330357"/>
    <n v="1.1403460000000001"/>
    <n v="39527600"/>
    <x v="2"/>
    <s v="Tues"/>
    <x v="169"/>
    <x v="1"/>
    <x v="13"/>
  </r>
  <r>
    <d v="1993-07-14T00:00:00"/>
    <n v="1.3125"/>
    <n v="1.339286"/>
    <n v="1.276786"/>
    <n v="1.330357"/>
    <n v="1.1403460000000001"/>
    <n v="61574800"/>
    <x v="3"/>
    <s v="Wednes"/>
    <x v="29"/>
    <x v="0"/>
    <x v="13"/>
  </r>
  <r>
    <d v="1993-07-15T00:00:00"/>
    <n v="1.330357"/>
    <n v="1.348214"/>
    <n v="1.258929"/>
    <n v="1.276786"/>
    <n v="1.0944259999999999"/>
    <n v="84509600"/>
    <x v="4"/>
    <s v="Thurs"/>
    <x v="142"/>
    <x v="1"/>
    <x v="13"/>
  </r>
  <r>
    <d v="1993-07-16T00:00:00"/>
    <n v="1.017857"/>
    <n v="1.058036"/>
    <n v="0.94642899999999996"/>
    <n v="0.98214299999999999"/>
    <n v="0.841866"/>
    <n v="530149200"/>
    <x v="0"/>
    <s v="Fri"/>
    <x v="81"/>
    <x v="1"/>
    <x v="13"/>
  </r>
  <r>
    <d v="1993-07-19T00:00:00"/>
    <n v="1"/>
    <n v="1.026786"/>
    <n v="0.91071400000000002"/>
    <n v="0.91517899999999996"/>
    <n v="0.78446700000000003"/>
    <n v="201558000"/>
    <x v="1"/>
    <s v="Mon"/>
    <x v="259"/>
    <x v="1"/>
    <x v="13"/>
  </r>
  <r>
    <d v="1993-07-20T00:00:00"/>
    <n v="0.9375"/>
    <n v="0.99107100000000004"/>
    <n v="0.91964299999999999"/>
    <n v="0.95982100000000004"/>
    <n v="0.82273300000000005"/>
    <n v="132977600"/>
    <x v="2"/>
    <s v="Tues"/>
    <x v="55"/>
    <x v="0"/>
    <x v="13"/>
  </r>
  <r>
    <d v="1993-07-21T00:00:00"/>
    <n v="0.92857100000000004"/>
    <n v="0.95535700000000001"/>
    <n v="0.91071400000000002"/>
    <n v="0.9375"/>
    <n v="0.80359999999999998"/>
    <n v="113976800"/>
    <x v="3"/>
    <s v="Wednes"/>
    <x v="21"/>
    <x v="0"/>
    <x v="13"/>
  </r>
  <r>
    <d v="1993-07-22T00:00:00"/>
    <n v="0.92857100000000004"/>
    <n v="0.96428599999999998"/>
    <n v="0.91964299999999999"/>
    <n v="0.94642899999999996"/>
    <n v="0.811253"/>
    <n v="52794000"/>
    <x v="4"/>
    <s v="Thurs"/>
    <x v="113"/>
    <x v="0"/>
    <x v="13"/>
  </r>
  <r>
    <d v="1993-07-23T00:00:00"/>
    <n v="0.96428599999999998"/>
    <n v="0.98214299999999999"/>
    <n v="0.92857100000000004"/>
    <n v="0.9375"/>
    <n v="0.80359999999999998"/>
    <n v="58444400"/>
    <x v="0"/>
    <s v="Fri"/>
    <x v="74"/>
    <x v="1"/>
    <x v="13"/>
  </r>
  <r>
    <d v="1993-07-26T00:00:00"/>
    <n v="0.95535700000000001"/>
    <n v="0.98214299999999999"/>
    <n v="0.92857100000000004"/>
    <n v="0.95982100000000004"/>
    <n v="0.82273300000000005"/>
    <n v="38206000"/>
    <x v="1"/>
    <s v="Mon"/>
    <x v="25"/>
    <x v="0"/>
    <x v="13"/>
  </r>
  <r>
    <d v="1993-07-27T00:00:00"/>
    <n v="0.95535700000000001"/>
    <n v="0.98214299999999999"/>
    <n v="0.9375"/>
    <n v="0.94642899999999996"/>
    <n v="0.811253"/>
    <n v="49652400"/>
    <x v="2"/>
    <s v="Tues"/>
    <x v="66"/>
    <x v="1"/>
    <x v="13"/>
  </r>
  <r>
    <d v="1993-07-28T00:00:00"/>
    <n v="0.9375"/>
    <n v="0.96428599999999998"/>
    <n v="0.9375"/>
    <n v="0.95982100000000004"/>
    <n v="0.82273300000000005"/>
    <n v="22948800"/>
    <x v="3"/>
    <s v="Wednes"/>
    <x v="55"/>
    <x v="0"/>
    <x v="13"/>
  </r>
  <r>
    <d v="1993-07-29T00:00:00"/>
    <n v="0.96428599999999998"/>
    <n v="0.98214299999999999"/>
    <n v="0.95535700000000001"/>
    <n v="0.97321400000000002"/>
    <n v="0.83421299999999998"/>
    <n v="30343600"/>
    <x v="4"/>
    <s v="Thurs"/>
    <x v="73"/>
    <x v="0"/>
    <x v="13"/>
  </r>
  <r>
    <d v="1993-07-30T00:00:00"/>
    <n v="0.98214299999999999"/>
    <n v="1.008929"/>
    <n v="0.96428599999999998"/>
    <n v="0.99107100000000004"/>
    <n v="0.84952000000000005"/>
    <n v="53611600"/>
    <x v="0"/>
    <s v="Fri"/>
    <x v="73"/>
    <x v="0"/>
    <x v="13"/>
  </r>
  <r>
    <d v="1993-08-02T00:00:00"/>
    <n v="1.008929"/>
    <n v="1.044643"/>
    <n v="1"/>
    <n v="1.017857"/>
    <n v="0.87248000000000003"/>
    <n v="54076400"/>
    <x v="1"/>
    <s v="Mon"/>
    <x v="73"/>
    <x v="0"/>
    <x v="13"/>
  </r>
  <r>
    <d v="1993-08-03T00:00:00"/>
    <n v="1.035714"/>
    <n v="1.044643"/>
    <n v="1.026786"/>
    <n v="1.035714"/>
    <n v="0.88778599999999996"/>
    <n v="44119600"/>
    <x v="2"/>
    <s v="Tues"/>
    <x v="0"/>
    <x v="0"/>
    <x v="13"/>
  </r>
  <r>
    <d v="1993-08-04T00:00:00"/>
    <n v="1.044643"/>
    <n v="1.089286"/>
    <n v="1.035714"/>
    <n v="1.080357"/>
    <n v="0.92605300000000002"/>
    <n v="60748800"/>
    <x v="3"/>
    <s v="Wednes"/>
    <x v="112"/>
    <x v="0"/>
    <x v="13"/>
  </r>
  <r>
    <d v="1993-08-05T00:00:00"/>
    <n v="1.098214"/>
    <n v="1.098214"/>
    <n v="1.035714"/>
    <n v="1.053571"/>
    <n v="0.90309300000000003"/>
    <n v="52343200"/>
    <x v="4"/>
    <s v="Thurs"/>
    <x v="82"/>
    <x v="1"/>
    <x v="13"/>
  </r>
  <r>
    <d v="1993-08-06T00:00:00"/>
    <n v="1.044643"/>
    <n v="1.080357"/>
    <n v="1.044643"/>
    <n v="1.044643"/>
    <n v="0.89544000000000001"/>
    <n v="31480400"/>
    <x v="0"/>
    <s v="Fri"/>
    <x v="0"/>
    <x v="0"/>
    <x v="13"/>
  </r>
  <r>
    <d v="1993-08-09T00:00:00"/>
    <n v="1.044643"/>
    <n v="1.080357"/>
    <n v="1.035714"/>
    <n v="1.0625"/>
    <n v="0.91074699999999997"/>
    <n v="40353600"/>
    <x v="1"/>
    <s v="Mon"/>
    <x v="29"/>
    <x v="0"/>
    <x v="13"/>
  </r>
  <r>
    <d v="1993-08-10T00:00:00"/>
    <n v="1.053571"/>
    <n v="1.0625"/>
    <n v="1.008929"/>
    <n v="1.017857"/>
    <n v="0.87248000000000003"/>
    <n v="38194800"/>
    <x v="2"/>
    <s v="Tues"/>
    <x v="81"/>
    <x v="1"/>
    <x v="13"/>
  </r>
  <r>
    <d v="1993-08-11T00:00:00"/>
    <n v="1.017857"/>
    <n v="1.017857"/>
    <n v="0.96428599999999998"/>
    <n v="0.98214299999999999"/>
    <n v="0.841866"/>
    <n v="41742400"/>
    <x v="3"/>
    <s v="Wednes"/>
    <x v="81"/>
    <x v="1"/>
    <x v="13"/>
  </r>
  <r>
    <d v="1993-08-12T00:00:00"/>
    <n v="0.98214299999999999"/>
    <n v="0.99107100000000004"/>
    <n v="0.92857100000000004"/>
    <n v="0.94642899999999996"/>
    <n v="0.811253"/>
    <n v="84543200"/>
    <x v="4"/>
    <s v="Thurs"/>
    <x v="81"/>
    <x v="1"/>
    <x v="13"/>
  </r>
  <r>
    <d v="1993-08-13T00:00:00"/>
    <n v="0.94642899999999996"/>
    <n v="0.99107100000000004"/>
    <n v="0.9375"/>
    <n v="0.97767899999999996"/>
    <n v="0.83804000000000001"/>
    <n v="34703200"/>
    <x v="0"/>
    <s v="Fri"/>
    <x v="38"/>
    <x v="0"/>
    <x v="13"/>
  </r>
  <r>
    <d v="1993-08-16T00:00:00"/>
    <n v="0.98214299999999999"/>
    <n v="1"/>
    <n v="0.97321400000000002"/>
    <n v="0.98214299999999999"/>
    <n v="0.84557700000000002"/>
    <n v="25611600"/>
    <x v="1"/>
    <s v="Mon"/>
    <x v="0"/>
    <x v="0"/>
    <x v="13"/>
  </r>
  <r>
    <d v="1993-08-17T00:00:00"/>
    <n v="0.99107100000000004"/>
    <n v="1.017857"/>
    <n v="0.97321400000000002"/>
    <n v="1.013393"/>
    <n v="0.87248199999999998"/>
    <n v="27045200"/>
    <x v="2"/>
    <s v="Tues"/>
    <x v="65"/>
    <x v="0"/>
    <x v="13"/>
  </r>
  <r>
    <d v="1993-08-18T00:00:00"/>
    <n v="1.035714"/>
    <n v="1.0625"/>
    <n v="1.008929"/>
    <n v="1.017857"/>
    <n v="0.87632500000000002"/>
    <n v="47180000"/>
    <x v="3"/>
    <s v="Wednes"/>
    <x v="71"/>
    <x v="1"/>
    <x v="13"/>
  </r>
  <r>
    <d v="1993-08-19T00:00:00"/>
    <n v="1.026786"/>
    <n v="1.026786"/>
    <n v="0.98214299999999999"/>
    <n v="0.98214299999999999"/>
    <n v="0.84557700000000002"/>
    <n v="38032400"/>
    <x v="4"/>
    <s v="Thurs"/>
    <x v="82"/>
    <x v="1"/>
    <x v="13"/>
  </r>
  <r>
    <d v="1993-08-20T00:00:00"/>
    <n v="0.99107100000000004"/>
    <n v="1"/>
    <n v="0.96428599999999998"/>
    <n v="1"/>
    <n v="0.86095100000000002"/>
    <n v="24984400"/>
    <x v="0"/>
    <s v="Fri"/>
    <x v="21"/>
    <x v="0"/>
    <x v="13"/>
  </r>
  <r>
    <d v="1993-08-23T00:00:00"/>
    <n v="1"/>
    <n v="1.026786"/>
    <n v="0.98214299999999999"/>
    <n v="1.013393"/>
    <n v="0.87248199999999998"/>
    <n v="22794800"/>
    <x v="1"/>
    <s v="Mon"/>
    <x v="45"/>
    <x v="0"/>
    <x v="13"/>
  </r>
  <r>
    <d v="1993-08-24T00:00:00"/>
    <n v="1.008929"/>
    <n v="1.026786"/>
    <n v="0.99107100000000004"/>
    <n v="1"/>
    <n v="0.86095100000000002"/>
    <n v="25314800"/>
    <x v="2"/>
    <s v="Tues"/>
    <x v="20"/>
    <x v="1"/>
    <x v="13"/>
  </r>
  <r>
    <d v="1993-08-25T00:00:00"/>
    <n v="1"/>
    <n v="1.008929"/>
    <n v="0.95535700000000001"/>
    <n v="0.97321400000000002"/>
    <n v="0.83789000000000002"/>
    <n v="36442000"/>
    <x v="3"/>
    <s v="Wednes"/>
    <x v="74"/>
    <x v="1"/>
    <x v="13"/>
  </r>
  <r>
    <d v="1993-08-26T00:00:00"/>
    <n v="0.97321400000000002"/>
    <n v="0.97321400000000002"/>
    <n v="0.94642899999999996"/>
    <n v="0.95982100000000004"/>
    <n v="0.82635899999999995"/>
    <n v="44035600"/>
    <x v="4"/>
    <s v="Thurs"/>
    <x v="31"/>
    <x v="1"/>
    <x v="13"/>
  </r>
  <r>
    <d v="1993-08-27T00:00:00"/>
    <n v="0.96428599999999998"/>
    <n v="0.96428599999999998"/>
    <n v="0.9375"/>
    <n v="0.94642899999999996"/>
    <n v="0.81482900000000003"/>
    <n v="46642400"/>
    <x v="0"/>
    <s v="Fri"/>
    <x v="71"/>
    <x v="1"/>
    <x v="13"/>
  </r>
  <r>
    <d v="1993-08-30T00:00:00"/>
    <n v="0.94642899999999996"/>
    <n v="0.94642899999999996"/>
    <n v="0.92410700000000001"/>
    <n v="0.92857100000000004"/>
    <n v="0.79945500000000003"/>
    <n v="68434800"/>
    <x v="1"/>
    <s v="Mon"/>
    <x v="127"/>
    <x v="1"/>
    <x v="13"/>
  </r>
  <r>
    <d v="1993-08-31T00:00:00"/>
    <n v="0.94642899999999996"/>
    <n v="0.95535700000000001"/>
    <n v="0.92857100000000004"/>
    <n v="0.94642899999999996"/>
    <n v="0.81482900000000003"/>
    <n v="31967600"/>
    <x v="2"/>
    <s v="Tues"/>
    <x v="0"/>
    <x v="0"/>
    <x v="13"/>
  </r>
  <r>
    <d v="1993-09-01T00:00:00"/>
    <n v="0.94642899999999996"/>
    <n v="0.95535700000000001"/>
    <n v="0.91964299999999999"/>
    <n v="0.93303599999999998"/>
    <n v="0.80329799999999996"/>
    <n v="56392000"/>
    <x v="3"/>
    <s v="Wednes"/>
    <x v="31"/>
    <x v="1"/>
    <x v="13"/>
  </r>
  <r>
    <d v="1993-09-02T00:00:00"/>
    <n v="0.92857100000000004"/>
    <n v="0.9375"/>
    <n v="0.90178599999999998"/>
    <n v="0.91964299999999999"/>
    <n v="0.79176800000000003"/>
    <n v="70565600"/>
    <x v="4"/>
    <s v="Thurs"/>
    <x v="66"/>
    <x v="1"/>
    <x v="13"/>
  </r>
  <r>
    <d v="1993-09-03T00:00:00"/>
    <n v="0.92857100000000004"/>
    <n v="0.92857100000000004"/>
    <n v="0.90178599999999998"/>
    <n v="0.91964299999999999"/>
    <n v="0.79176800000000003"/>
    <n v="40734400"/>
    <x v="0"/>
    <s v="Fri"/>
    <x v="66"/>
    <x v="1"/>
    <x v="13"/>
  </r>
  <r>
    <d v="1993-09-07T00:00:00"/>
    <n v="0.92857100000000004"/>
    <n v="0.96428599999999998"/>
    <n v="0.91964299999999999"/>
    <n v="0.9375"/>
    <n v="0.807141"/>
    <n v="35884800"/>
    <x v="2"/>
    <s v="Tues"/>
    <x v="21"/>
    <x v="0"/>
    <x v="13"/>
  </r>
  <r>
    <d v="1993-09-08T00:00:00"/>
    <n v="0.9375"/>
    <n v="0.96428599999999998"/>
    <n v="0.92857100000000004"/>
    <n v="0.95535700000000001"/>
    <n v="0.82251600000000002"/>
    <n v="56658000"/>
    <x v="3"/>
    <s v="Wednes"/>
    <x v="29"/>
    <x v="0"/>
    <x v="13"/>
  </r>
  <r>
    <d v="1993-09-09T00:00:00"/>
    <n v="0.95535700000000001"/>
    <n v="0.96428599999999998"/>
    <n v="0.92857100000000004"/>
    <n v="0.92857100000000004"/>
    <n v="0.79945500000000003"/>
    <n v="37382800"/>
    <x v="4"/>
    <s v="Thurs"/>
    <x v="74"/>
    <x v="1"/>
    <x v="13"/>
  </r>
  <r>
    <d v="1993-09-10T00:00:00"/>
    <n v="0.9375"/>
    <n v="0.9375"/>
    <n v="0.90625"/>
    <n v="0.9375"/>
    <n v="0.807141"/>
    <n v="33622400"/>
    <x v="0"/>
    <s v="Fri"/>
    <x v="0"/>
    <x v="0"/>
    <x v="13"/>
  </r>
  <r>
    <d v="1993-09-13T00:00:00"/>
    <n v="0.9375"/>
    <n v="0.94642899999999996"/>
    <n v="0.88392899999999996"/>
    <n v="0.90178599999999998"/>
    <n v="0.77639400000000003"/>
    <n v="63946400"/>
    <x v="1"/>
    <s v="Mon"/>
    <x v="81"/>
    <x v="1"/>
    <x v="13"/>
  </r>
  <r>
    <d v="1993-09-14T00:00:00"/>
    <n v="0.86607100000000004"/>
    <n v="0.89285700000000001"/>
    <n v="0.85714299999999999"/>
    <n v="0.86607100000000004"/>
    <n v="0.745645"/>
    <n v="69160000"/>
    <x v="2"/>
    <s v="Tues"/>
    <x v="0"/>
    <x v="0"/>
    <x v="13"/>
  </r>
  <r>
    <d v="1993-09-15T00:00:00"/>
    <n v="0.875"/>
    <n v="0.89285700000000001"/>
    <n v="0.83928599999999998"/>
    <n v="0.875"/>
    <n v="0.753332"/>
    <n v="64430800"/>
    <x v="3"/>
    <s v="Wednes"/>
    <x v="0"/>
    <x v="0"/>
    <x v="13"/>
  </r>
  <r>
    <d v="1993-09-16T00:00:00"/>
    <n v="0.86607100000000004"/>
    <n v="0.89285700000000001"/>
    <n v="0.86607100000000004"/>
    <n v="0.88392899999999996"/>
    <n v="0.761019"/>
    <n v="21490000"/>
    <x v="4"/>
    <s v="Thurs"/>
    <x v="113"/>
    <x v="0"/>
    <x v="13"/>
  </r>
  <r>
    <d v="1993-09-17T00:00:00"/>
    <n v="0.87053599999999998"/>
    <n v="0.91071400000000002"/>
    <n v="0.86607100000000004"/>
    <n v="0.90178599999999998"/>
    <n v="0.77639400000000003"/>
    <n v="43008000"/>
    <x v="0"/>
    <s v="Fri"/>
    <x v="38"/>
    <x v="0"/>
    <x v="13"/>
  </r>
  <r>
    <d v="1993-09-20T00:00:00"/>
    <n v="0.90178599999999998"/>
    <n v="0.91071400000000002"/>
    <n v="0.88392899999999996"/>
    <n v="0.88839299999999999"/>
    <n v="0.76486299999999996"/>
    <n v="27759200"/>
    <x v="1"/>
    <s v="Mon"/>
    <x v="31"/>
    <x v="1"/>
    <x v="13"/>
  </r>
  <r>
    <d v="1993-09-21T00:00:00"/>
    <n v="0.88392899999999996"/>
    <n v="0.90178599999999998"/>
    <n v="0.85267899999999996"/>
    <n v="0.875"/>
    <n v="0.753332"/>
    <n v="36624000"/>
    <x v="2"/>
    <s v="Tues"/>
    <x v="20"/>
    <x v="1"/>
    <x v="13"/>
  </r>
  <r>
    <d v="1993-09-22T00:00:00"/>
    <n v="0.86607100000000004"/>
    <n v="0.91071400000000002"/>
    <n v="0.86607100000000004"/>
    <n v="0.91071400000000002"/>
    <n v="0.78408"/>
    <n v="27622000"/>
    <x v="3"/>
    <s v="Wednes"/>
    <x v="141"/>
    <x v="0"/>
    <x v="13"/>
  </r>
  <r>
    <d v="1993-09-23T00:00:00"/>
    <n v="0.91071400000000002"/>
    <n v="0.91071400000000002"/>
    <n v="0.875"/>
    <n v="0.88392899999999996"/>
    <n v="0.761019"/>
    <n v="32737600"/>
    <x v="4"/>
    <s v="Thurs"/>
    <x v="64"/>
    <x v="1"/>
    <x v="13"/>
  </r>
  <r>
    <d v="1993-09-24T00:00:00"/>
    <n v="0.89285700000000001"/>
    <n v="0.90178599999999998"/>
    <n v="0.875"/>
    <n v="0.89285700000000001"/>
    <n v="0.768706"/>
    <n v="19143600"/>
    <x v="0"/>
    <s v="Fri"/>
    <x v="0"/>
    <x v="0"/>
    <x v="13"/>
  </r>
  <r>
    <d v="1993-09-27T00:00:00"/>
    <n v="0.89285700000000001"/>
    <n v="0.90178599999999998"/>
    <n v="0.86607100000000004"/>
    <n v="0.88392899999999996"/>
    <n v="0.761019"/>
    <n v="28294000"/>
    <x v="1"/>
    <s v="Mon"/>
    <x v="66"/>
    <x v="1"/>
    <x v="13"/>
  </r>
  <r>
    <d v="1993-09-28T00:00:00"/>
    <n v="0.88392899999999996"/>
    <n v="0.89285700000000001"/>
    <n v="0.86607100000000004"/>
    <n v="0.88392899999999996"/>
    <n v="0.761019"/>
    <n v="23637600"/>
    <x v="2"/>
    <s v="Tues"/>
    <x v="0"/>
    <x v="0"/>
    <x v="13"/>
  </r>
  <r>
    <d v="1993-09-29T00:00:00"/>
    <n v="0.86607100000000004"/>
    <n v="0.88839299999999999"/>
    <n v="0.84821400000000002"/>
    <n v="0.85267899999999996"/>
    <n v="0.73411499999999996"/>
    <n v="59186400"/>
    <x v="3"/>
    <s v="Wednes"/>
    <x v="87"/>
    <x v="1"/>
    <x v="13"/>
  </r>
  <r>
    <d v="1993-09-30T00:00:00"/>
    <n v="0.85714299999999999"/>
    <n v="0.85714299999999999"/>
    <n v="0.82142899999999996"/>
    <n v="0.83482100000000004"/>
    <n v="0.71874000000000005"/>
    <n v="68726000"/>
    <x v="4"/>
    <s v="Thurs"/>
    <x v="115"/>
    <x v="1"/>
    <x v="13"/>
  </r>
  <r>
    <d v="1993-10-01T00:00:00"/>
    <n v="0.8125"/>
    <n v="0.82142899999999996"/>
    <n v="0.80357100000000004"/>
    <n v="0.8125"/>
    <n v="0.69952300000000001"/>
    <n v="83997200"/>
    <x v="0"/>
    <s v="Fri"/>
    <x v="0"/>
    <x v="0"/>
    <x v="13"/>
  </r>
  <r>
    <d v="1993-10-04T00:00:00"/>
    <n v="0.80803599999999998"/>
    <n v="0.82142899999999996"/>
    <n v="0.78571400000000002"/>
    <n v="0.8125"/>
    <n v="0.69952300000000001"/>
    <n v="48210400"/>
    <x v="1"/>
    <s v="Mon"/>
    <x v="25"/>
    <x v="0"/>
    <x v="13"/>
  </r>
  <r>
    <d v="1993-10-05T00:00:00"/>
    <n v="0.82142899999999996"/>
    <n v="0.85714299999999999"/>
    <n v="0.82142899999999996"/>
    <n v="0.83928599999999998"/>
    <n v="0.722584"/>
    <n v="44077600"/>
    <x v="2"/>
    <s v="Tues"/>
    <x v="29"/>
    <x v="0"/>
    <x v="13"/>
  </r>
  <r>
    <d v="1993-10-06T00:00:00"/>
    <n v="0.84821400000000002"/>
    <n v="0.85714299999999999"/>
    <n v="0.83482100000000004"/>
    <n v="0.84375"/>
    <n v="0.72642700000000004"/>
    <n v="43820000"/>
    <x v="3"/>
    <s v="Wednes"/>
    <x v="2"/>
    <x v="1"/>
    <x v="13"/>
  </r>
  <r>
    <d v="1993-10-07T00:00:00"/>
    <n v="0.83928599999999998"/>
    <n v="0.84821400000000002"/>
    <n v="0.8125"/>
    <n v="0.82142899999999996"/>
    <n v="0.70721000000000001"/>
    <n v="33726000"/>
    <x v="4"/>
    <s v="Thurs"/>
    <x v="71"/>
    <x v="1"/>
    <x v="13"/>
  </r>
  <r>
    <d v="1993-10-08T00:00:00"/>
    <n v="0.83035700000000001"/>
    <n v="0.83035700000000001"/>
    <n v="0.79464299999999999"/>
    <n v="0.80803599999999998"/>
    <n v="0.69567900000000005"/>
    <n v="34851600"/>
    <x v="0"/>
    <s v="Fri"/>
    <x v="28"/>
    <x v="1"/>
    <x v="13"/>
  </r>
  <r>
    <d v="1993-10-11T00:00:00"/>
    <n v="0.8125"/>
    <n v="0.85714299999999999"/>
    <n v="0.8125"/>
    <n v="0.84821400000000002"/>
    <n v="0.730271"/>
    <n v="40286400"/>
    <x v="1"/>
    <s v="Mon"/>
    <x v="112"/>
    <x v="0"/>
    <x v="13"/>
  </r>
  <r>
    <d v="1993-10-12T00:00:00"/>
    <n v="0.85714299999999999"/>
    <n v="0.89285700000000001"/>
    <n v="0.84821400000000002"/>
    <n v="0.85714299999999999"/>
    <n v="0.737958"/>
    <n v="76585600"/>
    <x v="2"/>
    <s v="Tues"/>
    <x v="0"/>
    <x v="0"/>
    <x v="13"/>
  </r>
  <r>
    <d v="1993-10-13T00:00:00"/>
    <n v="0.86607100000000004"/>
    <n v="0.86607100000000004"/>
    <n v="0.83928599999999998"/>
    <n v="0.85714299999999999"/>
    <n v="0.737958"/>
    <n v="44251200"/>
    <x v="3"/>
    <s v="Wednes"/>
    <x v="66"/>
    <x v="1"/>
    <x v="13"/>
  </r>
  <r>
    <d v="1993-10-14T00:00:00"/>
    <n v="0.85714299999999999"/>
    <n v="0.875"/>
    <n v="0.83928599999999998"/>
    <n v="0.84821400000000002"/>
    <n v="0.730271"/>
    <n v="40171600"/>
    <x v="4"/>
    <s v="Thurs"/>
    <x v="20"/>
    <x v="1"/>
    <x v="13"/>
  </r>
  <r>
    <d v="1993-10-15T00:00:00"/>
    <n v="0.99107100000000004"/>
    <n v="1.017857"/>
    <n v="0.95535700000000001"/>
    <n v="1.008929"/>
    <n v="0.86863800000000002"/>
    <n v="238812000"/>
    <x v="0"/>
    <s v="Fri"/>
    <x v="113"/>
    <x v="0"/>
    <x v="13"/>
  </r>
  <r>
    <d v="1993-10-18T00:00:00"/>
    <n v="1"/>
    <n v="1.026786"/>
    <n v="0.99107100000000004"/>
    <n v="1.013393"/>
    <n v="0.87248199999999998"/>
    <n v="83249600"/>
    <x v="1"/>
    <s v="Mon"/>
    <x v="45"/>
    <x v="0"/>
    <x v="13"/>
  </r>
  <r>
    <d v="1993-10-19T00:00:00"/>
    <n v="1.008929"/>
    <n v="1.017857"/>
    <n v="0.97321400000000002"/>
    <n v="0.99107100000000004"/>
    <n v="0.85326400000000002"/>
    <n v="53393200"/>
    <x v="2"/>
    <s v="Tues"/>
    <x v="127"/>
    <x v="1"/>
    <x v="13"/>
  </r>
  <r>
    <d v="1993-10-20T00:00:00"/>
    <n v="1"/>
    <n v="1.008929"/>
    <n v="0.97321400000000002"/>
    <n v="0.99107100000000004"/>
    <n v="0.85326400000000002"/>
    <n v="34602400"/>
    <x v="3"/>
    <s v="Wednes"/>
    <x v="20"/>
    <x v="1"/>
    <x v="13"/>
  </r>
  <r>
    <d v="1993-10-21T00:00:00"/>
    <n v="0.98214299999999999"/>
    <n v="1.116071"/>
    <n v="0.97321400000000002"/>
    <n v="1.080357"/>
    <n v="0.93013500000000005"/>
    <n v="156777600"/>
    <x v="4"/>
    <s v="Thurs"/>
    <x v="164"/>
    <x v="0"/>
    <x v="13"/>
  </r>
  <r>
    <d v="1993-10-22T00:00:00"/>
    <n v="1.089286"/>
    <n v="1.125"/>
    <n v="1.0625"/>
    <n v="1.080357"/>
    <n v="0.93013500000000005"/>
    <n v="99019200"/>
    <x v="0"/>
    <s v="Fri"/>
    <x v="20"/>
    <x v="1"/>
    <x v="13"/>
  </r>
  <r>
    <d v="1993-10-25T00:00:00"/>
    <n v="1.080357"/>
    <n v="1.089286"/>
    <n v="1.058036"/>
    <n v="1.071429"/>
    <n v="0.92244800000000005"/>
    <n v="54782000"/>
    <x v="1"/>
    <s v="Mon"/>
    <x v="66"/>
    <x v="1"/>
    <x v="13"/>
  </r>
  <r>
    <d v="1993-10-26T00:00:00"/>
    <n v="1.0625"/>
    <n v="1.071429"/>
    <n v="1.035714"/>
    <n v="1.0625"/>
    <n v="0.91476100000000005"/>
    <n v="55619200"/>
    <x v="2"/>
    <s v="Tues"/>
    <x v="0"/>
    <x v="0"/>
    <x v="13"/>
  </r>
  <r>
    <d v="1993-10-27T00:00:00"/>
    <n v="1.071429"/>
    <n v="1.151786"/>
    <n v="1.0625"/>
    <n v="1.133929"/>
    <n v="0.97625700000000004"/>
    <n v="114766400"/>
    <x v="3"/>
    <s v="Wednes"/>
    <x v="128"/>
    <x v="0"/>
    <x v="13"/>
  </r>
  <r>
    <d v="1993-10-28T00:00:00"/>
    <n v="1.133929"/>
    <n v="1.151786"/>
    <n v="1.107143"/>
    <n v="1.107143"/>
    <n v="0.95319600000000004"/>
    <n v="61115600"/>
    <x v="4"/>
    <s v="Thurs"/>
    <x v="74"/>
    <x v="1"/>
    <x v="13"/>
  </r>
  <r>
    <d v="1993-10-29T00:00:00"/>
    <n v="1.107143"/>
    <n v="1.133929"/>
    <n v="1.089286"/>
    <n v="1.098214"/>
    <n v="0.94550900000000004"/>
    <n v="34216000"/>
    <x v="0"/>
    <s v="Fri"/>
    <x v="20"/>
    <x v="1"/>
    <x v="13"/>
  </r>
  <r>
    <d v="1993-11-01T00:00:00"/>
    <n v="1.098214"/>
    <n v="1.125"/>
    <n v="1.080357"/>
    <n v="1.125"/>
    <n v="0.96857000000000004"/>
    <n v="26493600"/>
    <x v="1"/>
    <s v="Mon"/>
    <x v="15"/>
    <x v="0"/>
    <x v="13"/>
  </r>
  <r>
    <d v="1993-11-02T00:00:00"/>
    <n v="1.116071"/>
    <n v="1.178571"/>
    <n v="1.107143"/>
    <n v="1.169643"/>
    <n v="1.0070049999999999"/>
    <n v="56061600"/>
    <x v="2"/>
    <s v="Tues"/>
    <x v="75"/>
    <x v="0"/>
    <x v="13"/>
  </r>
  <r>
    <d v="1993-11-03T00:00:00"/>
    <n v="1.178571"/>
    <n v="1.178571"/>
    <n v="1.107143"/>
    <n v="1.129464"/>
    <n v="0.97241299999999997"/>
    <n v="44240000"/>
    <x v="3"/>
    <s v="Wednes"/>
    <x v="34"/>
    <x v="1"/>
    <x v="13"/>
  </r>
  <r>
    <d v="1993-11-04T00:00:00"/>
    <n v="1.125"/>
    <n v="1.151786"/>
    <n v="1.098214"/>
    <n v="1.151786"/>
    <n v="0.99163100000000004"/>
    <n v="46342800"/>
    <x v="4"/>
    <s v="Thurs"/>
    <x v="15"/>
    <x v="0"/>
    <x v="13"/>
  </r>
  <r>
    <d v="1993-11-05T00:00:00"/>
    <n v="1.138393"/>
    <n v="1.151786"/>
    <n v="1.098214"/>
    <n v="1.138393"/>
    <n v="0.980101"/>
    <n v="94508400"/>
    <x v="0"/>
    <s v="Fri"/>
    <x v="0"/>
    <x v="0"/>
    <x v="13"/>
  </r>
  <r>
    <d v="1993-11-08T00:00:00"/>
    <n v="1.142857"/>
    <n v="1.147321"/>
    <n v="1.089286"/>
    <n v="1.098214"/>
    <n v="0.94550900000000004"/>
    <n v="41748000"/>
    <x v="1"/>
    <s v="Mon"/>
    <x v="82"/>
    <x v="1"/>
    <x v="13"/>
  </r>
  <r>
    <d v="1993-11-09T00:00:00"/>
    <n v="1.107143"/>
    <n v="1.116071"/>
    <n v="1.0625"/>
    <n v="1.075893"/>
    <n v="0.92629099999999998"/>
    <n v="42812000"/>
    <x v="2"/>
    <s v="Tues"/>
    <x v="41"/>
    <x v="1"/>
    <x v="13"/>
  </r>
  <r>
    <d v="1993-11-10T00:00:00"/>
    <n v="1.080357"/>
    <n v="1.098214"/>
    <n v="1.071429"/>
    <n v="1.098214"/>
    <n v="0.94550900000000004"/>
    <n v="19244400"/>
    <x v="3"/>
    <s v="Wednes"/>
    <x v="29"/>
    <x v="0"/>
    <x v="13"/>
  </r>
  <r>
    <d v="1993-11-11T00:00:00"/>
    <n v="1.098214"/>
    <n v="1.142857"/>
    <n v="1.089286"/>
    <n v="1.120536"/>
    <n v="0.96472599999999997"/>
    <n v="35607600"/>
    <x v="4"/>
    <s v="Thurs"/>
    <x v="65"/>
    <x v="0"/>
    <x v="13"/>
  </r>
  <r>
    <d v="1993-11-12T00:00:00"/>
    <n v="1.125"/>
    <n v="1.142857"/>
    <n v="1.089286"/>
    <n v="1.133929"/>
    <n v="0.97625700000000004"/>
    <n v="35915600"/>
    <x v="0"/>
    <s v="Fri"/>
    <x v="21"/>
    <x v="0"/>
    <x v="13"/>
  </r>
  <r>
    <d v="1993-11-15T00:00:00"/>
    <n v="1.125"/>
    <n v="1.169643"/>
    <n v="1.125"/>
    <n v="1.142857"/>
    <n v="0.98394400000000004"/>
    <n v="39275600"/>
    <x v="1"/>
    <s v="Mon"/>
    <x v="29"/>
    <x v="0"/>
    <x v="13"/>
  </r>
  <r>
    <d v="1993-11-16T00:00:00"/>
    <n v="1.142857"/>
    <n v="1.223214"/>
    <n v="1.133929"/>
    <n v="1.214286"/>
    <n v="1.0454410000000001"/>
    <n v="75770800"/>
    <x v="2"/>
    <s v="Tues"/>
    <x v="158"/>
    <x v="0"/>
    <x v="13"/>
  </r>
  <r>
    <d v="1993-11-17T00:00:00"/>
    <n v="1.214286"/>
    <n v="1.25"/>
    <n v="1.169643"/>
    <n v="1.196429"/>
    <n v="1.0300659999999999"/>
    <n v="75656000"/>
    <x v="3"/>
    <s v="Wednes"/>
    <x v="71"/>
    <x v="1"/>
    <x v="13"/>
  </r>
  <r>
    <d v="1993-11-18T00:00:00"/>
    <n v="1.196429"/>
    <n v="1.205357"/>
    <n v="1.178571"/>
    <n v="1.196429"/>
    <n v="1.0300659999999999"/>
    <n v="28602000"/>
    <x v="4"/>
    <s v="Thurs"/>
    <x v="0"/>
    <x v="0"/>
    <x v="13"/>
  </r>
  <r>
    <d v="1993-11-19T00:00:00"/>
    <n v="1.178571"/>
    <n v="1.196429"/>
    <n v="1.160714"/>
    <n v="1.178571"/>
    <n v="1.0183439999999999"/>
    <n v="30741200"/>
    <x v="0"/>
    <s v="Fri"/>
    <x v="0"/>
    <x v="0"/>
    <x v="13"/>
  </r>
  <r>
    <d v="1993-11-22T00:00:00"/>
    <n v="1.169643"/>
    <n v="1.178571"/>
    <n v="1.151786"/>
    <n v="1.160714"/>
    <n v="1.0029140000000001"/>
    <n v="37651600"/>
    <x v="1"/>
    <s v="Mon"/>
    <x v="20"/>
    <x v="1"/>
    <x v="13"/>
  </r>
  <r>
    <d v="1993-11-23T00:00:00"/>
    <n v="1.160714"/>
    <n v="1.178571"/>
    <n v="1.116071"/>
    <n v="1.178571"/>
    <n v="1.0183439999999999"/>
    <n v="46541600"/>
    <x v="2"/>
    <s v="Tues"/>
    <x v="29"/>
    <x v="0"/>
    <x v="13"/>
  </r>
  <r>
    <d v="1993-11-24T00:00:00"/>
    <n v="1.169643"/>
    <n v="1.196429"/>
    <n v="1.165179"/>
    <n v="1.178571"/>
    <n v="1.0183439999999999"/>
    <n v="22610000"/>
    <x v="3"/>
    <s v="Wednes"/>
    <x v="73"/>
    <x v="0"/>
    <x v="13"/>
  </r>
  <r>
    <d v="1993-11-26T00:00:00"/>
    <n v="1.169643"/>
    <n v="1.178571"/>
    <n v="1.151786"/>
    <n v="1.165179"/>
    <n v="1.0067710000000001"/>
    <n v="10861200"/>
    <x v="0"/>
    <s v="Fri"/>
    <x v="2"/>
    <x v="1"/>
    <x v="13"/>
  </r>
  <r>
    <d v="1993-11-29T00:00:00"/>
    <n v="1.151786"/>
    <n v="1.160714"/>
    <n v="1.125"/>
    <n v="1.133929"/>
    <n v="0.97977000000000003"/>
    <n v="24178000"/>
    <x v="1"/>
    <s v="Mon"/>
    <x v="71"/>
    <x v="1"/>
    <x v="13"/>
  </r>
  <r>
    <d v="1993-11-30T00:00:00"/>
    <n v="1.133929"/>
    <n v="1.165179"/>
    <n v="1.125"/>
    <n v="1.125"/>
    <n v="0.972055"/>
    <n v="28165200"/>
    <x v="2"/>
    <s v="Tues"/>
    <x v="20"/>
    <x v="1"/>
    <x v="13"/>
  </r>
  <r>
    <d v="1993-12-01T00:00:00"/>
    <n v="1.142857"/>
    <n v="1.151786"/>
    <n v="1.116071"/>
    <n v="1.125"/>
    <n v="0.972055"/>
    <n v="27804000"/>
    <x v="3"/>
    <s v="Wednes"/>
    <x v="71"/>
    <x v="1"/>
    <x v="13"/>
  </r>
  <r>
    <d v="1993-12-02T00:00:00"/>
    <n v="1.133929"/>
    <n v="1.142857"/>
    <n v="1.107143"/>
    <n v="1.133929"/>
    <n v="0.97977000000000003"/>
    <n v="25163600"/>
    <x v="4"/>
    <s v="Thurs"/>
    <x v="0"/>
    <x v="0"/>
    <x v="13"/>
  </r>
  <r>
    <d v="1993-12-03T00:00:00"/>
    <n v="1.133929"/>
    <n v="1.142857"/>
    <n v="1.107143"/>
    <n v="1.125"/>
    <n v="0.972055"/>
    <n v="30116800"/>
    <x v="0"/>
    <s v="Fri"/>
    <x v="20"/>
    <x v="1"/>
    <x v="13"/>
  </r>
  <r>
    <d v="1993-12-06T00:00:00"/>
    <n v="1.125"/>
    <n v="1.160714"/>
    <n v="1.116071"/>
    <n v="1.151786"/>
    <n v="0.99519999999999997"/>
    <n v="39244800"/>
    <x v="1"/>
    <s v="Mon"/>
    <x v="15"/>
    <x v="0"/>
    <x v="13"/>
  </r>
  <r>
    <d v="1993-12-07T00:00:00"/>
    <n v="1.142857"/>
    <n v="1.151786"/>
    <n v="1.125"/>
    <n v="1.151786"/>
    <n v="0.99519999999999997"/>
    <n v="15962800"/>
    <x v="2"/>
    <s v="Tues"/>
    <x v="21"/>
    <x v="0"/>
    <x v="13"/>
  </r>
  <r>
    <d v="1993-12-08T00:00:00"/>
    <n v="1.142857"/>
    <n v="1.151786"/>
    <n v="1.125"/>
    <n v="1.138393"/>
    <n v="0.98362799999999995"/>
    <n v="9898000"/>
    <x v="3"/>
    <s v="Wednes"/>
    <x v="2"/>
    <x v="1"/>
    <x v="13"/>
  </r>
  <r>
    <d v="1993-12-09T00:00:00"/>
    <n v="1.133929"/>
    <n v="1.142857"/>
    <n v="1.0625"/>
    <n v="1.071429"/>
    <n v="0.92576700000000001"/>
    <n v="45690400"/>
    <x v="4"/>
    <s v="Thurs"/>
    <x v="79"/>
    <x v="1"/>
    <x v="13"/>
  </r>
  <r>
    <d v="1993-12-10T00:00:00"/>
    <n v="1.080357"/>
    <n v="1.089286"/>
    <n v="0.99107100000000004"/>
    <n v="1.008929"/>
    <n v="0.87176399999999998"/>
    <n v="124314400"/>
    <x v="0"/>
    <s v="Fri"/>
    <x v="83"/>
    <x v="1"/>
    <x v="13"/>
  </r>
  <r>
    <d v="1993-12-13T00:00:00"/>
    <n v="1.008929"/>
    <n v="1.053571"/>
    <n v="0.99107100000000004"/>
    <n v="1.053571"/>
    <n v="0.91033799999999998"/>
    <n v="61082000"/>
    <x v="1"/>
    <s v="Mon"/>
    <x v="165"/>
    <x v="0"/>
    <x v="13"/>
  </r>
  <r>
    <d v="1993-12-14T00:00:00"/>
    <n v="1.044643"/>
    <n v="1.0625"/>
    <n v="1.035714"/>
    <n v="1.040179"/>
    <n v="0.89876599999999995"/>
    <n v="73416000"/>
    <x v="2"/>
    <s v="Tues"/>
    <x v="2"/>
    <x v="1"/>
    <x v="13"/>
  </r>
  <r>
    <d v="1993-12-15T00:00:00"/>
    <n v="1.035714"/>
    <n v="1.0625"/>
    <n v="1.035714"/>
    <n v="1.0625"/>
    <n v="0.91805300000000001"/>
    <n v="30970800"/>
    <x v="3"/>
    <s v="Wednes"/>
    <x v="15"/>
    <x v="0"/>
    <x v="13"/>
  </r>
  <r>
    <d v="1993-12-16T00:00:00"/>
    <n v="1.053571"/>
    <n v="1.0625"/>
    <n v="1.035714"/>
    <n v="1.049107"/>
    <n v="0.90647999999999995"/>
    <n v="31592400"/>
    <x v="4"/>
    <s v="Thurs"/>
    <x v="2"/>
    <x v="1"/>
    <x v="13"/>
  </r>
  <r>
    <d v="1993-12-17T00:00:00"/>
    <n v="1.053571"/>
    <n v="1.0625"/>
    <n v="1.040179"/>
    <n v="1.053571"/>
    <n v="0.91033799999999998"/>
    <n v="36288000"/>
    <x v="0"/>
    <s v="Fri"/>
    <x v="0"/>
    <x v="0"/>
    <x v="13"/>
  </r>
  <r>
    <d v="1993-12-20T00:00:00"/>
    <n v="1.044643"/>
    <n v="1.0625"/>
    <n v="1.008929"/>
    <n v="1.017857"/>
    <n v="0.87947900000000001"/>
    <n v="47258400"/>
    <x v="1"/>
    <s v="Mon"/>
    <x v="74"/>
    <x v="1"/>
    <x v="13"/>
  </r>
  <r>
    <d v="1993-12-21T00:00:00"/>
    <n v="1.017857"/>
    <n v="1.026786"/>
    <n v="0.97321400000000002"/>
    <n v="0.98214299999999999"/>
    <n v="0.84862000000000004"/>
    <n v="62781600"/>
    <x v="2"/>
    <s v="Tues"/>
    <x v="81"/>
    <x v="1"/>
    <x v="13"/>
  </r>
  <r>
    <d v="1993-12-22T00:00:00"/>
    <n v="0.97321400000000002"/>
    <n v="1.017857"/>
    <n v="0.96428599999999998"/>
    <n v="1"/>
    <n v="0.86404899999999996"/>
    <n v="45343200"/>
    <x v="3"/>
    <s v="Wednes"/>
    <x v="15"/>
    <x v="0"/>
    <x v="13"/>
  </r>
  <r>
    <d v="1993-12-23T00:00:00"/>
    <n v="0.97321400000000002"/>
    <n v="0.97321400000000002"/>
    <n v="0.94642899999999996"/>
    <n v="0.97321400000000002"/>
    <n v="0.84090500000000001"/>
    <n v="56739200"/>
    <x v="4"/>
    <s v="Thurs"/>
    <x v="0"/>
    <x v="0"/>
    <x v="13"/>
  </r>
  <r>
    <d v="1993-12-27T00:00:00"/>
    <n v="0.99107100000000004"/>
    <n v="1.026786"/>
    <n v="0.97321400000000002"/>
    <n v="1.017857"/>
    <n v="0.87947900000000001"/>
    <n v="39984000"/>
    <x v="1"/>
    <s v="Mon"/>
    <x v="15"/>
    <x v="0"/>
    <x v="13"/>
  </r>
  <r>
    <d v="1993-12-28T00:00:00"/>
    <n v="1.026786"/>
    <n v="1.053571"/>
    <n v="1.017857"/>
    <n v="1.040179"/>
    <n v="0.89876599999999995"/>
    <n v="39874800"/>
    <x v="2"/>
    <s v="Tues"/>
    <x v="45"/>
    <x v="0"/>
    <x v="13"/>
  </r>
  <r>
    <d v="1993-12-29T00:00:00"/>
    <n v="1.044643"/>
    <n v="1.044643"/>
    <n v="1.017857"/>
    <n v="1.017857"/>
    <n v="0.87947900000000001"/>
    <n v="26838000"/>
    <x v="3"/>
    <s v="Wednes"/>
    <x v="74"/>
    <x v="1"/>
    <x v="13"/>
  </r>
  <r>
    <d v="1993-12-30T00:00:00"/>
    <n v="1.017857"/>
    <n v="1.080357"/>
    <n v="1.017857"/>
    <n v="1.0625"/>
    <n v="0.91805300000000001"/>
    <n v="78638000"/>
    <x v="4"/>
    <s v="Thurs"/>
    <x v="141"/>
    <x v="0"/>
    <x v="13"/>
  </r>
  <r>
    <d v="1993-12-31T00:00:00"/>
    <n v="1.0625"/>
    <n v="1.080357"/>
    <n v="1.044643"/>
    <n v="1.044643"/>
    <n v="0.90262299999999995"/>
    <n v="40241600"/>
    <x v="0"/>
    <s v="Fri"/>
    <x v="71"/>
    <x v="1"/>
    <x v="13"/>
  </r>
  <r>
    <d v="1994-01-03T00:00:00"/>
    <n v="1.053571"/>
    <n v="1.071429"/>
    <n v="1.035714"/>
    <n v="1.066964"/>
    <n v="0.92191000000000001"/>
    <n v="45382400"/>
    <x v="1"/>
    <s v="Mon"/>
    <x v="45"/>
    <x v="0"/>
    <x v="14"/>
  </r>
  <r>
    <d v="1994-01-04T00:00:00"/>
    <n v="1.080357"/>
    <n v="1.125"/>
    <n v="1.071429"/>
    <n v="1.125"/>
    <n v="0.972055"/>
    <n v="71293600"/>
    <x v="2"/>
    <s v="Tues"/>
    <x v="141"/>
    <x v="0"/>
    <x v="14"/>
  </r>
  <r>
    <d v="1994-01-05T00:00:00"/>
    <n v="1.133929"/>
    <n v="1.209821"/>
    <n v="1.133929"/>
    <n v="1.205357"/>
    <n v="1.041488"/>
    <n v="153034000"/>
    <x v="3"/>
    <s v="Wednes"/>
    <x v="144"/>
    <x v="0"/>
    <x v="14"/>
  </r>
  <r>
    <d v="1994-01-06T00:00:00"/>
    <n v="1.205357"/>
    <n v="1.214286"/>
    <n v="1.160714"/>
    <n v="1.169643"/>
    <n v="1.010629"/>
    <n v="91627200"/>
    <x v="4"/>
    <s v="Thurs"/>
    <x v="81"/>
    <x v="1"/>
    <x v="14"/>
  </r>
  <r>
    <d v="1994-01-07T00:00:00"/>
    <n v="1.142857"/>
    <n v="1.1875"/>
    <n v="1.116071"/>
    <n v="1.183036"/>
    <n v="1.0222009999999999"/>
    <n v="74698400"/>
    <x v="0"/>
    <s v="Fri"/>
    <x v="68"/>
    <x v="0"/>
    <x v="14"/>
  </r>
  <r>
    <d v="1994-01-10T00:00:00"/>
    <n v="1.178571"/>
    <n v="1.209821"/>
    <n v="1.169643"/>
    <n v="1.200893"/>
    <n v="1.037631"/>
    <n v="50397200"/>
    <x v="1"/>
    <s v="Mon"/>
    <x v="65"/>
    <x v="0"/>
    <x v="14"/>
  </r>
  <r>
    <d v="1994-01-11T00:00:00"/>
    <n v="1.196429"/>
    <n v="1.205357"/>
    <n v="1.133929"/>
    <n v="1.138393"/>
    <n v="0.98362799999999995"/>
    <n v="88849600"/>
    <x v="2"/>
    <s v="Tues"/>
    <x v="175"/>
    <x v="1"/>
    <x v="14"/>
  </r>
  <r>
    <d v="1994-01-12T00:00:00"/>
    <n v="1.151786"/>
    <n v="1.151786"/>
    <n v="1.089286"/>
    <n v="1.089286"/>
    <n v="0.94119699999999995"/>
    <n v="109779600"/>
    <x v="3"/>
    <s v="Wednes"/>
    <x v="79"/>
    <x v="1"/>
    <x v="14"/>
  </r>
  <r>
    <d v="1994-01-13T00:00:00"/>
    <n v="1.071429"/>
    <n v="1.098214"/>
    <n v="1.0625"/>
    <n v="1.09375"/>
    <n v="0.94505399999999995"/>
    <n v="132899200"/>
    <x v="4"/>
    <s v="Thurs"/>
    <x v="55"/>
    <x v="0"/>
    <x v="14"/>
  </r>
  <r>
    <d v="1994-01-14T00:00:00"/>
    <n v="1.098214"/>
    <n v="1.133929"/>
    <n v="1.089286"/>
    <n v="1.107143"/>
    <n v="0.95662599999999998"/>
    <n v="53628400"/>
    <x v="0"/>
    <s v="Fri"/>
    <x v="21"/>
    <x v="0"/>
    <x v="14"/>
  </r>
  <r>
    <d v="1994-01-17T00:00:00"/>
    <n v="1.107143"/>
    <n v="1.125"/>
    <n v="1.071429"/>
    <n v="1.084821"/>
    <n v="0.93733900000000003"/>
    <n v="36428000"/>
    <x v="1"/>
    <s v="Mon"/>
    <x v="115"/>
    <x v="1"/>
    <x v="14"/>
  </r>
  <r>
    <d v="1994-01-18T00:00:00"/>
    <n v="1.080357"/>
    <n v="1.080357"/>
    <n v="1.035714"/>
    <n v="1.049107"/>
    <n v="0.90647999999999995"/>
    <n v="90700400"/>
    <x v="2"/>
    <s v="Tues"/>
    <x v="41"/>
    <x v="1"/>
    <x v="14"/>
  </r>
  <r>
    <d v="1994-01-19T00:00:00"/>
    <n v="1.044643"/>
    <n v="1.0625"/>
    <n v="1.026786"/>
    <n v="1.044643"/>
    <n v="0.90262299999999995"/>
    <n v="70397600"/>
    <x v="3"/>
    <s v="Wednes"/>
    <x v="0"/>
    <x v="0"/>
    <x v="14"/>
  </r>
  <r>
    <d v="1994-01-20T00:00:00"/>
    <n v="1.053571"/>
    <n v="1.098214"/>
    <n v="1.053571"/>
    <n v="1.066964"/>
    <n v="0.92191000000000001"/>
    <n v="67020800"/>
    <x v="4"/>
    <s v="Thurs"/>
    <x v="45"/>
    <x v="0"/>
    <x v="14"/>
  </r>
  <r>
    <d v="1994-01-21T00:00:00"/>
    <n v="1.1875"/>
    <n v="1.196429"/>
    <n v="1.151786"/>
    <n v="1.191964"/>
    <n v="1.0299160000000001"/>
    <n v="245033600"/>
    <x v="0"/>
    <s v="Fri"/>
    <x v="25"/>
    <x v="0"/>
    <x v="14"/>
  </r>
  <r>
    <d v="1994-01-24T00:00:00"/>
    <n v="1.1875"/>
    <n v="1.258929"/>
    <n v="1.1875"/>
    <n v="1.25"/>
    <n v="1.0800620000000001"/>
    <n v="173037200"/>
    <x v="1"/>
    <s v="Mon"/>
    <x v="128"/>
    <x v="0"/>
    <x v="14"/>
  </r>
  <r>
    <d v="1994-01-25T00:00:00"/>
    <n v="1.241071"/>
    <n v="1.25"/>
    <n v="1.1875"/>
    <n v="1.209821"/>
    <n v="1.045345"/>
    <n v="110583200"/>
    <x v="2"/>
    <s v="Tues"/>
    <x v="41"/>
    <x v="1"/>
    <x v="14"/>
  </r>
  <r>
    <d v="1994-01-26T00:00:00"/>
    <n v="1.205357"/>
    <n v="1.214286"/>
    <n v="1.1875"/>
    <n v="1.196429"/>
    <n v="1.0337730000000001"/>
    <n v="41451200"/>
    <x v="3"/>
    <s v="Wednes"/>
    <x v="66"/>
    <x v="1"/>
    <x v="14"/>
  </r>
  <r>
    <d v="1994-01-27T00:00:00"/>
    <n v="1.196429"/>
    <n v="1.223214"/>
    <n v="1.178571"/>
    <n v="1.21875"/>
    <n v="1.0530600000000001"/>
    <n v="33062400"/>
    <x v="4"/>
    <s v="Thurs"/>
    <x v="55"/>
    <x v="0"/>
    <x v="14"/>
  </r>
  <r>
    <d v="1994-01-28T00:00:00"/>
    <n v="1.223214"/>
    <n v="1.241071"/>
    <n v="1.205357"/>
    <n v="1.214286"/>
    <n v="1.0492030000000001"/>
    <n v="34109600"/>
    <x v="0"/>
    <s v="Fri"/>
    <x v="66"/>
    <x v="1"/>
    <x v="14"/>
  </r>
  <r>
    <d v="1994-01-31T00:00:00"/>
    <n v="1.196429"/>
    <n v="1.205357"/>
    <n v="1.169643"/>
    <n v="1.169643"/>
    <n v="1.010629"/>
    <n v="59595200"/>
    <x v="1"/>
    <s v="Mon"/>
    <x v="74"/>
    <x v="1"/>
    <x v="14"/>
  </r>
  <r>
    <d v="1994-02-01T00:00:00"/>
    <n v="1.178571"/>
    <n v="1.196429"/>
    <n v="1.151786"/>
    <n v="1.1875"/>
    <n v="1.0260579999999999"/>
    <n v="39180400"/>
    <x v="2"/>
    <s v="Tues"/>
    <x v="21"/>
    <x v="0"/>
    <x v="14"/>
  </r>
  <r>
    <d v="1994-02-02T00:00:00"/>
    <n v="1.1875"/>
    <n v="1.1875"/>
    <n v="1.160714"/>
    <n v="1.178571"/>
    <n v="1.0183439999999999"/>
    <n v="36612800"/>
    <x v="3"/>
    <s v="Wednes"/>
    <x v="20"/>
    <x v="1"/>
    <x v="14"/>
  </r>
  <r>
    <d v="1994-02-03T00:00:00"/>
    <n v="1.178571"/>
    <n v="1.200893"/>
    <n v="1.160714"/>
    <n v="1.196429"/>
    <n v="1.0337730000000001"/>
    <n v="34498800"/>
    <x v="4"/>
    <s v="Thurs"/>
    <x v="113"/>
    <x v="0"/>
    <x v="14"/>
  </r>
  <r>
    <d v="1994-02-04T00:00:00"/>
    <n v="1.196429"/>
    <n v="1.25"/>
    <n v="1.1875"/>
    <n v="1.196429"/>
    <n v="1.0337730000000001"/>
    <n v="88502400"/>
    <x v="0"/>
    <s v="Fri"/>
    <x v="0"/>
    <x v="0"/>
    <x v="14"/>
  </r>
  <r>
    <d v="1994-02-07T00:00:00"/>
    <n v="1.196429"/>
    <n v="1.325893"/>
    <n v="1.196429"/>
    <n v="1.303571"/>
    <n v="1.130403"/>
    <n v="181361600"/>
    <x v="1"/>
    <s v="Mon"/>
    <x v="260"/>
    <x v="0"/>
    <x v="14"/>
  </r>
  <r>
    <d v="1994-02-08T00:00:00"/>
    <n v="1.285714"/>
    <n v="1.303571"/>
    <n v="1.258929"/>
    <n v="1.276786"/>
    <n v="1.1071759999999999"/>
    <n v="71346800"/>
    <x v="2"/>
    <s v="Tues"/>
    <x v="66"/>
    <x v="1"/>
    <x v="14"/>
  </r>
  <r>
    <d v="1994-02-09T00:00:00"/>
    <n v="1.276786"/>
    <n v="1.303571"/>
    <n v="1.258929"/>
    <n v="1.294643"/>
    <n v="1.1226609999999999"/>
    <n v="46746000"/>
    <x v="3"/>
    <s v="Wednes"/>
    <x v="29"/>
    <x v="0"/>
    <x v="14"/>
  </r>
  <r>
    <d v="1994-02-10T00:00:00"/>
    <n v="1.294643"/>
    <n v="1.339286"/>
    <n v="1.285714"/>
    <n v="1.303571"/>
    <n v="1.130403"/>
    <n v="75507600"/>
    <x v="4"/>
    <s v="Thurs"/>
    <x v="73"/>
    <x v="0"/>
    <x v="14"/>
  </r>
  <r>
    <d v="1994-02-11T00:00:00"/>
    <n v="1.294643"/>
    <n v="1.339286"/>
    <n v="1.294643"/>
    <n v="1.321429"/>
    <n v="1.145888"/>
    <n v="41062000"/>
    <x v="0"/>
    <s v="Fri"/>
    <x v="15"/>
    <x v="0"/>
    <x v="14"/>
  </r>
  <r>
    <d v="1994-02-14T00:00:00"/>
    <n v="1.321429"/>
    <n v="1.357143"/>
    <n v="1.3125"/>
    <n v="1.321429"/>
    <n v="1.145888"/>
    <n v="61387200"/>
    <x v="1"/>
    <s v="Mon"/>
    <x v="0"/>
    <x v="0"/>
    <x v="14"/>
  </r>
  <r>
    <d v="1994-02-15T00:00:00"/>
    <n v="1.3125"/>
    <n v="1.339286"/>
    <n v="1.294643"/>
    <n v="1.325893"/>
    <n v="1.1497599999999999"/>
    <n v="32443600"/>
    <x v="2"/>
    <s v="Tues"/>
    <x v="45"/>
    <x v="0"/>
    <x v="14"/>
  </r>
  <r>
    <d v="1994-02-16T00:00:00"/>
    <n v="1.339286"/>
    <n v="1.339286"/>
    <n v="1.3125"/>
    <n v="1.3125"/>
    <n v="1.1381460000000001"/>
    <n v="30506000"/>
    <x v="3"/>
    <s v="Wednes"/>
    <x v="74"/>
    <x v="1"/>
    <x v="14"/>
  </r>
  <r>
    <d v="1994-02-17T00:00:00"/>
    <n v="1.330357"/>
    <n v="1.352679"/>
    <n v="1.294643"/>
    <n v="1.321429"/>
    <n v="1.145888"/>
    <n v="36288000"/>
    <x v="4"/>
    <s v="Thurs"/>
    <x v="66"/>
    <x v="1"/>
    <x v="14"/>
  </r>
  <r>
    <d v="1994-02-18T00:00:00"/>
    <n v="1.303571"/>
    <n v="1.321429"/>
    <n v="1.294643"/>
    <n v="1.294643"/>
    <n v="1.1226609999999999"/>
    <n v="37268000"/>
    <x v="0"/>
    <s v="Fri"/>
    <x v="66"/>
    <x v="1"/>
    <x v="14"/>
  </r>
  <r>
    <d v="1994-02-22T00:00:00"/>
    <n v="1.294643"/>
    <n v="1.339286"/>
    <n v="1.276786"/>
    <n v="1.330357"/>
    <n v="1.1536310000000001"/>
    <n v="53642400"/>
    <x v="2"/>
    <s v="Tues"/>
    <x v="112"/>
    <x v="0"/>
    <x v="14"/>
  </r>
  <r>
    <d v="1994-02-23T00:00:00"/>
    <n v="1.330357"/>
    <n v="1.366071"/>
    <n v="1.321429"/>
    <n v="1.330357"/>
    <n v="1.1536310000000001"/>
    <n v="65133600"/>
    <x v="3"/>
    <s v="Wednes"/>
    <x v="0"/>
    <x v="0"/>
    <x v="14"/>
  </r>
  <r>
    <d v="1994-02-24T00:00:00"/>
    <n v="1.321429"/>
    <n v="1.330357"/>
    <n v="1.294643"/>
    <n v="1.308036"/>
    <n v="1.134274"/>
    <n v="49464800"/>
    <x v="4"/>
    <s v="Thurs"/>
    <x v="31"/>
    <x v="1"/>
    <x v="14"/>
  </r>
  <r>
    <d v="1994-02-25T00:00:00"/>
    <n v="1.321429"/>
    <n v="1.330357"/>
    <n v="1.267857"/>
    <n v="1.285714"/>
    <n v="1.1149180000000001"/>
    <n v="59206000"/>
    <x v="0"/>
    <s v="Fri"/>
    <x v="67"/>
    <x v="1"/>
    <x v="14"/>
  </r>
  <r>
    <d v="1994-02-28T00:00:00"/>
    <n v="1.294643"/>
    <n v="1.321429"/>
    <n v="1.285714"/>
    <n v="1.303571"/>
    <n v="1.130403"/>
    <n v="30956800"/>
    <x v="1"/>
    <s v="Mon"/>
    <x v="73"/>
    <x v="0"/>
    <x v="14"/>
  </r>
  <r>
    <d v="1994-03-01T00:00:00"/>
    <n v="1.3125"/>
    <n v="1.3125"/>
    <n v="1.276786"/>
    <n v="1.294643"/>
    <n v="1.1226609999999999"/>
    <n v="52967600"/>
    <x v="2"/>
    <s v="Tues"/>
    <x v="71"/>
    <x v="1"/>
    <x v="14"/>
  </r>
  <r>
    <d v="1994-03-02T00:00:00"/>
    <n v="1.258929"/>
    <n v="1.294643"/>
    <n v="1.241071"/>
    <n v="1.272321"/>
    <n v="1.1033040000000001"/>
    <n v="73536400"/>
    <x v="3"/>
    <s v="Wednes"/>
    <x v="47"/>
    <x v="0"/>
    <x v="14"/>
  </r>
  <r>
    <d v="1994-03-03T00:00:00"/>
    <n v="1.276786"/>
    <n v="1.294643"/>
    <n v="1.267857"/>
    <n v="1.276786"/>
    <n v="1.1071759999999999"/>
    <n v="47118400"/>
    <x v="4"/>
    <s v="Thurs"/>
    <x v="0"/>
    <x v="0"/>
    <x v="14"/>
  </r>
  <r>
    <d v="1994-03-04T00:00:00"/>
    <n v="1.285714"/>
    <n v="1.339286"/>
    <n v="1.276786"/>
    <n v="1.3125"/>
    <n v="1.1381460000000001"/>
    <n v="56711200"/>
    <x v="0"/>
    <s v="Fri"/>
    <x v="15"/>
    <x v="0"/>
    <x v="14"/>
  </r>
  <r>
    <d v="1994-03-07T00:00:00"/>
    <n v="1.321429"/>
    <n v="1.361607"/>
    <n v="1.3125"/>
    <n v="1.352679"/>
    <n v="1.172987"/>
    <n v="77599200"/>
    <x v="1"/>
    <s v="Mon"/>
    <x v="38"/>
    <x v="0"/>
    <x v="14"/>
  </r>
  <r>
    <d v="1994-03-08T00:00:00"/>
    <n v="1.357143"/>
    <n v="1.357143"/>
    <n v="1.3125"/>
    <n v="1.321429"/>
    <n v="1.145888"/>
    <n v="46513600"/>
    <x v="2"/>
    <s v="Tues"/>
    <x v="81"/>
    <x v="1"/>
    <x v="14"/>
  </r>
  <r>
    <d v="1994-03-09T00:00:00"/>
    <n v="1.308036"/>
    <n v="1.339286"/>
    <n v="1.285714"/>
    <n v="1.339286"/>
    <n v="1.161373"/>
    <n v="62134800"/>
    <x v="3"/>
    <s v="Wednes"/>
    <x v="38"/>
    <x v="0"/>
    <x v="14"/>
  </r>
  <r>
    <d v="1994-03-10T00:00:00"/>
    <n v="1.330357"/>
    <n v="1.34375"/>
    <n v="1.3125"/>
    <n v="1.330357"/>
    <n v="1.1536310000000001"/>
    <n v="35940800"/>
    <x v="4"/>
    <s v="Thurs"/>
    <x v="0"/>
    <x v="0"/>
    <x v="14"/>
  </r>
  <r>
    <d v="1994-03-11T00:00:00"/>
    <n v="1.321429"/>
    <n v="1.348214"/>
    <n v="1.3125"/>
    <n v="1.330357"/>
    <n v="1.1536310000000001"/>
    <n v="40460000"/>
    <x v="0"/>
    <s v="Fri"/>
    <x v="73"/>
    <x v="0"/>
    <x v="14"/>
  </r>
  <r>
    <d v="1994-03-14T00:00:00"/>
    <n v="1.375"/>
    <n v="1.375"/>
    <n v="1.348214"/>
    <n v="1.361607"/>
    <n v="1.1807289999999999"/>
    <n v="110426400"/>
    <x v="1"/>
    <s v="Mon"/>
    <x v="31"/>
    <x v="1"/>
    <x v="14"/>
  </r>
  <r>
    <d v="1994-03-15T00:00:00"/>
    <n v="1.366071"/>
    <n v="1.366071"/>
    <n v="1.330357"/>
    <n v="1.34375"/>
    <n v="1.1652439999999999"/>
    <n v="51136400"/>
    <x v="2"/>
    <s v="Tues"/>
    <x v="28"/>
    <x v="1"/>
    <x v="14"/>
  </r>
  <r>
    <d v="1994-03-16T00:00:00"/>
    <n v="1.339286"/>
    <n v="1.348214"/>
    <n v="1.303571"/>
    <n v="1.3125"/>
    <n v="1.1381460000000001"/>
    <n v="36792000"/>
    <x v="3"/>
    <s v="Wednes"/>
    <x v="74"/>
    <x v="1"/>
    <x v="14"/>
  </r>
  <r>
    <d v="1994-03-17T00:00:00"/>
    <n v="1.3125"/>
    <n v="1.321429"/>
    <n v="1.294643"/>
    <n v="1.303571"/>
    <n v="1.130403"/>
    <n v="39057200"/>
    <x v="4"/>
    <s v="Thurs"/>
    <x v="20"/>
    <x v="1"/>
    <x v="14"/>
  </r>
  <r>
    <d v="1994-03-18T00:00:00"/>
    <n v="1.3125"/>
    <n v="1.3125"/>
    <n v="1.276786"/>
    <n v="1.299107"/>
    <n v="1.1265320000000001"/>
    <n v="55918800"/>
    <x v="0"/>
    <s v="Fri"/>
    <x v="31"/>
    <x v="1"/>
    <x v="14"/>
  </r>
  <r>
    <d v="1994-03-21T00:00:00"/>
    <n v="1.299107"/>
    <n v="1.303571"/>
    <n v="1.258929"/>
    <n v="1.267857"/>
    <n v="1.0994330000000001"/>
    <n v="61628000"/>
    <x v="1"/>
    <s v="Mon"/>
    <x v="41"/>
    <x v="1"/>
    <x v="14"/>
  </r>
  <r>
    <d v="1994-03-22T00:00:00"/>
    <n v="1.258929"/>
    <n v="1.267857"/>
    <n v="1.232143"/>
    <n v="1.25"/>
    <n v="1.0839479999999999"/>
    <n v="60706800"/>
    <x v="2"/>
    <s v="Tues"/>
    <x v="20"/>
    <x v="1"/>
    <x v="14"/>
  </r>
  <r>
    <d v="1994-03-23T00:00:00"/>
    <n v="1.258929"/>
    <n v="1.267857"/>
    <n v="1.223214"/>
    <n v="1.254464"/>
    <n v="1.08782"/>
    <n v="54171600"/>
    <x v="3"/>
    <s v="Wednes"/>
    <x v="4"/>
    <x v="1"/>
    <x v="14"/>
  </r>
  <r>
    <d v="1994-03-24T00:00:00"/>
    <n v="1.254464"/>
    <n v="1.258929"/>
    <n v="1.214286"/>
    <n v="1.236607"/>
    <n v="1.072335"/>
    <n v="47023200"/>
    <x v="4"/>
    <s v="Thurs"/>
    <x v="71"/>
    <x v="1"/>
    <x v="14"/>
  </r>
  <r>
    <d v="1994-03-25T00:00:00"/>
    <n v="1.241071"/>
    <n v="1.241071"/>
    <n v="1.169643"/>
    <n v="1.169643"/>
    <n v="1.0142659999999999"/>
    <n v="85909600"/>
    <x v="0"/>
    <s v="Fri"/>
    <x v="83"/>
    <x v="1"/>
    <x v="14"/>
  </r>
  <r>
    <d v="1994-03-28T00:00:00"/>
    <n v="1.178571"/>
    <n v="1.214286"/>
    <n v="1.169643"/>
    <n v="1.1875"/>
    <n v="1.0297510000000001"/>
    <n v="70644000"/>
    <x v="1"/>
    <s v="Mon"/>
    <x v="21"/>
    <x v="0"/>
    <x v="14"/>
  </r>
  <r>
    <d v="1994-03-29T00:00:00"/>
    <n v="1.1875"/>
    <n v="1.205357"/>
    <n v="1.151786"/>
    <n v="1.169643"/>
    <n v="1.0142659999999999"/>
    <n v="53379200"/>
    <x v="2"/>
    <s v="Tues"/>
    <x v="71"/>
    <x v="1"/>
    <x v="14"/>
  </r>
  <r>
    <d v="1994-03-30T00:00:00"/>
    <n v="1.160714"/>
    <n v="1.1875"/>
    <n v="1.133929"/>
    <n v="1.160714"/>
    <n v="1.006524"/>
    <n v="42456400"/>
    <x v="3"/>
    <s v="Wednes"/>
    <x v="0"/>
    <x v="0"/>
    <x v="14"/>
  </r>
  <r>
    <d v="1994-03-31T00:00:00"/>
    <n v="1.160714"/>
    <n v="1.196429"/>
    <n v="1.125"/>
    <n v="1.1875"/>
    <n v="1.0297510000000001"/>
    <n v="52264800"/>
    <x v="4"/>
    <s v="Thurs"/>
    <x v="15"/>
    <x v="0"/>
    <x v="14"/>
  </r>
  <r>
    <d v="1994-04-04T00:00:00"/>
    <n v="1.151786"/>
    <n v="1.1875"/>
    <n v="1.133929"/>
    <n v="1.1875"/>
    <n v="1.0297510000000001"/>
    <n v="42075600"/>
    <x v="1"/>
    <s v="Mon"/>
    <x v="112"/>
    <x v="0"/>
    <x v="14"/>
  </r>
  <r>
    <d v="1994-04-05T00:00:00"/>
    <n v="1.205357"/>
    <n v="1.223214"/>
    <n v="1.196429"/>
    <n v="1.196429"/>
    <n v="1.037493"/>
    <n v="24474800"/>
    <x v="2"/>
    <s v="Tues"/>
    <x v="66"/>
    <x v="1"/>
    <x v="14"/>
  </r>
  <r>
    <d v="1994-04-06T00:00:00"/>
    <n v="1.214286"/>
    <n v="1.214286"/>
    <n v="1.169643"/>
    <n v="1.196429"/>
    <n v="1.037493"/>
    <n v="32272800"/>
    <x v="3"/>
    <s v="Wednes"/>
    <x v="71"/>
    <x v="1"/>
    <x v="14"/>
  </r>
  <r>
    <d v="1994-04-07T00:00:00"/>
    <n v="1.196429"/>
    <n v="1.205357"/>
    <n v="1.169643"/>
    <n v="1.191964"/>
    <n v="1.033623"/>
    <n v="19342400"/>
    <x v="4"/>
    <s v="Thurs"/>
    <x v="4"/>
    <x v="1"/>
    <x v="14"/>
  </r>
  <r>
    <d v="1994-04-08T00:00:00"/>
    <n v="1.205357"/>
    <n v="1.214286"/>
    <n v="1.1875"/>
    <n v="1.196429"/>
    <n v="1.037493"/>
    <n v="44212000"/>
    <x v="0"/>
    <s v="Fri"/>
    <x v="66"/>
    <x v="1"/>
    <x v="14"/>
  </r>
  <r>
    <d v="1994-04-11T00:00:00"/>
    <n v="1.196429"/>
    <n v="1.196429"/>
    <n v="1.160714"/>
    <n v="1.196429"/>
    <n v="1.037493"/>
    <n v="26706400"/>
    <x v="1"/>
    <s v="Mon"/>
    <x v="0"/>
    <x v="0"/>
    <x v="14"/>
  </r>
  <r>
    <d v="1994-04-12T00:00:00"/>
    <n v="1.191964"/>
    <n v="1.191964"/>
    <n v="1.133929"/>
    <n v="1.142857"/>
    <n v="0.991039"/>
    <n v="34207600"/>
    <x v="2"/>
    <s v="Tues"/>
    <x v="34"/>
    <x v="1"/>
    <x v="14"/>
  </r>
  <r>
    <d v="1994-04-13T00:00:00"/>
    <n v="1.151786"/>
    <n v="1.160714"/>
    <n v="1.116071"/>
    <n v="1.133929"/>
    <n v="0.98329599999999995"/>
    <n v="58284800"/>
    <x v="3"/>
    <s v="Wednes"/>
    <x v="71"/>
    <x v="1"/>
    <x v="14"/>
  </r>
  <r>
    <d v="1994-04-14T00:00:00"/>
    <n v="1.089286"/>
    <n v="1.133929"/>
    <n v="1.071429"/>
    <n v="1.125"/>
    <n v="0.97555400000000003"/>
    <n v="55498800"/>
    <x v="4"/>
    <s v="Thurs"/>
    <x v="112"/>
    <x v="0"/>
    <x v="14"/>
  </r>
  <r>
    <d v="1994-04-15T00:00:00"/>
    <n v="1.116071"/>
    <n v="1.125"/>
    <n v="1.071429"/>
    <n v="1.080357"/>
    <n v="0.93684100000000003"/>
    <n v="47087600"/>
    <x v="0"/>
    <s v="Fri"/>
    <x v="81"/>
    <x v="1"/>
    <x v="14"/>
  </r>
  <r>
    <d v="1994-04-18T00:00:00"/>
    <n v="1.089286"/>
    <n v="1.089286"/>
    <n v="1.044643"/>
    <n v="1.058036"/>
    <n v="0.91748499999999999"/>
    <n v="57573600"/>
    <x v="1"/>
    <s v="Mon"/>
    <x v="41"/>
    <x v="1"/>
    <x v="14"/>
  </r>
  <r>
    <d v="1994-04-19T00:00:00"/>
    <n v="1.0625"/>
    <n v="1.071429"/>
    <n v="1.017857"/>
    <n v="1.035714"/>
    <n v="0.89812899999999996"/>
    <n v="41563200"/>
    <x v="2"/>
    <s v="Tues"/>
    <x v="74"/>
    <x v="1"/>
    <x v="14"/>
  </r>
  <r>
    <d v="1994-04-20T00:00:00"/>
    <n v="1.044643"/>
    <n v="1.071429"/>
    <n v="1"/>
    <n v="1.008929"/>
    <n v="0.87490100000000004"/>
    <n v="70462000"/>
    <x v="3"/>
    <s v="Wednes"/>
    <x v="81"/>
    <x v="1"/>
    <x v="14"/>
  </r>
  <r>
    <d v="1994-04-21T00:00:00"/>
    <n v="1.017857"/>
    <n v="1.089286"/>
    <n v="0.96428599999999998"/>
    <n v="1.058036"/>
    <n v="0.91748499999999999"/>
    <n v="102634000"/>
    <x v="4"/>
    <s v="Thurs"/>
    <x v="68"/>
    <x v="0"/>
    <x v="14"/>
  </r>
  <r>
    <d v="1994-04-22T00:00:00"/>
    <n v="1.116071"/>
    <n v="1.142857"/>
    <n v="1.017857"/>
    <n v="1.0625"/>
    <n v="0.92135599999999995"/>
    <n v="174456800"/>
    <x v="0"/>
    <s v="Fri"/>
    <x v="142"/>
    <x v="1"/>
    <x v="14"/>
  </r>
  <r>
    <d v="1994-04-25T00:00:00"/>
    <n v="1.0625"/>
    <n v="1.107143"/>
    <n v="1.053571"/>
    <n v="1.107143"/>
    <n v="0.96006899999999995"/>
    <n v="89810000"/>
    <x v="1"/>
    <s v="Mon"/>
    <x v="141"/>
    <x v="0"/>
    <x v="14"/>
  </r>
  <r>
    <d v="1994-04-26T00:00:00"/>
    <n v="1.125"/>
    <n v="1.125"/>
    <n v="1.107143"/>
    <n v="1.116071"/>
    <n v="0.96781099999999998"/>
    <n v="41056400"/>
    <x v="2"/>
    <s v="Tues"/>
    <x v="20"/>
    <x v="1"/>
    <x v="14"/>
  </r>
  <r>
    <d v="1994-04-28T00:00:00"/>
    <n v="1.107143"/>
    <n v="1.116071"/>
    <n v="1.0625"/>
    <n v="1.080357"/>
    <n v="0.93684100000000003"/>
    <n v="25118800"/>
    <x v="4"/>
    <s v="Thurs"/>
    <x v="74"/>
    <x v="1"/>
    <x v="14"/>
  </r>
  <r>
    <d v="1994-04-29T00:00:00"/>
    <n v="1.071429"/>
    <n v="1.089286"/>
    <n v="1.0625"/>
    <n v="1.071429"/>
    <n v="0.92909900000000001"/>
    <n v="23696400"/>
    <x v="0"/>
    <s v="Fri"/>
    <x v="0"/>
    <x v="0"/>
    <x v="14"/>
  </r>
  <r>
    <d v="1994-05-02T00:00:00"/>
    <n v="1.071429"/>
    <n v="1.116071"/>
    <n v="1.071429"/>
    <n v="1.107143"/>
    <n v="0.96006899999999995"/>
    <n v="30805600"/>
    <x v="1"/>
    <s v="Mon"/>
    <x v="112"/>
    <x v="0"/>
    <x v="14"/>
  </r>
  <r>
    <d v="1994-05-03T00:00:00"/>
    <n v="1.107143"/>
    <n v="1.116071"/>
    <n v="1.053571"/>
    <n v="1.080357"/>
    <n v="0.93684100000000003"/>
    <n v="33224800"/>
    <x v="2"/>
    <s v="Tues"/>
    <x v="74"/>
    <x v="1"/>
    <x v="14"/>
  </r>
  <r>
    <d v="1994-05-04T00:00:00"/>
    <n v="1.107143"/>
    <n v="1.1875"/>
    <n v="1.089286"/>
    <n v="1.178571"/>
    <n v="1.022008"/>
    <n v="91039200"/>
    <x v="3"/>
    <s v="Wednes"/>
    <x v="144"/>
    <x v="0"/>
    <x v="14"/>
  </r>
  <r>
    <d v="1994-05-05T00:00:00"/>
    <n v="1.1875"/>
    <n v="1.205357"/>
    <n v="1.151786"/>
    <n v="1.174107"/>
    <n v="1.0181370000000001"/>
    <n v="72083200"/>
    <x v="4"/>
    <s v="Thurs"/>
    <x v="31"/>
    <x v="1"/>
    <x v="14"/>
  </r>
  <r>
    <d v="1994-05-06T00:00:00"/>
    <n v="1.151786"/>
    <n v="1.169643"/>
    <n v="1.116071"/>
    <n v="1.154018"/>
    <n v="1.0007170000000001"/>
    <n v="46944800"/>
    <x v="0"/>
    <s v="Fri"/>
    <x v="19"/>
    <x v="0"/>
    <x v="14"/>
  </r>
  <r>
    <d v="1994-05-09T00:00:00"/>
    <n v="1.151786"/>
    <n v="1.160714"/>
    <n v="1.098214"/>
    <n v="1.116071"/>
    <n v="0.96781099999999998"/>
    <n v="35117600"/>
    <x v="1"/>
    <s v="Mon"/>
    <x v="67"/>
    <x v="1"/>
    <x v="14"/>
  </r>
  <r>
    <d v="1994-05-10T00:00:00"/>
    <n v="1.133929"/>
    <n v="1.142857"/>
    <n v="1.107143"/>
    <n v="1.107143"/>
    <n v="0.96006899999999995"/>
    <n v="36710800"/>
    <x v="2"/>
    <s v="Tues"/>
    <x v="74"/>
    <x v="1"/>
    <x v="14"/>
  </r>
  <r>
    <d v="1994-05-11T00:00:00"/>
    <n v="1.107143"/>
    <n v="1.125"/>
    <n v="1.0625"/>
    <n v="1.080357"/>
    <n v="0.93684100000000003"/>
    <n v="36380400"/>
    <x v="3"/>
    <s v="Wednes"/>
    <x v="74"/>
    <x v="1"/>
    <x v="14"/>
  </r>
  <r>
    <d v="1994-05-12T00:00:00"/>
    <n v="1.089286"/>
    <n v="1.098214"/>
    <n v="1.053571"/>
    <n v="1.060268"/>
    <n v="0.91942000000000002"/>
    <n v="26776400"/>
    <x v="4"/>
    <s v="Thurs"/>
    <x v="32"/>
    <x v="1"/>
    <x v="14"/>
  </r>
  <r>
    <d v="1994-05-13T00:00:00"/>
    <n v="1.0625"/>
    <n v="1.089286"/>
    <n v="1.044643"/>
    <n v="1.071429"/>
    <n v="0.92909900000000001"/>
    <n v="23153200"/>
    <x v="0"/>
    <s v="Fri"/>
    <x v="21"/>
    <x v="0"/>
    <x v="14"/>
  </r>
  <r>
    <d v="1994-05-16T00:00:00"/>
    <n v="1.071429"/>
    <n v="1.089286"/>
    <n v="1.053571"/>
    <n v="1.053571"/>
    <n v="0.91361400000000004"/>
    <n v="33846400"/>
    <x v="1"/>
    <s v="Mon"/>
    <x v="127"/>
    <x v="1"/>
    <x v="14"/>
  </r>
  <r>
    <d v="1994-05-17T00:00:00"/>
    <n v="1.0625"/>
    <n v="1.0625"/>
    <n v="1.026786"/>
    <n v="1.049107"/>
    <n v="0.90974299999999997"/>
    <n v="45026800"/>
    <x v="2"/>
    <s v="Tues"/>
    <x v="31"/>
    <x v="1"/>
    <x v="14"/>
  </r>
  <r>
    <d v="1994-05-18T00:00:00"/>
    <n v="1.0625"/>
    <n v="1.098214"/>
    <n v="1.044643"/>
    <n v="1.09375"/>
    <n v="0.94845500000000005"/>
    <n v="30965200"/>
    <x v="3"/>
    <s v="Wednes"/>
    <x v="38"/>
    <x v="0"/>
    <x v="14"/>
  </r>
  <r>
    <d v="1994-05-19T00:00:00"/>
    <n v="1.098214"/>
    <n v="1.160714"/>
    <n v="1.089286"/>
    <n v="1.147321"/>
    <n v="0.99490999999999996"/>
    <n v="68395600"/>
    <x v="4"/>
    <s v="Thurs"/>
    <x v="62"/>
    <x v="0"/>
    <x v="14"/>
  </r>
  <r>
    <d v="1994-05-20T00:00:00"/>
    <n v="1.133929"/>
    <n v="1.151786"/>
    <n v="1.107143"/>
    <n v="1.109375"/>
    <n v="0.96200399999999997"/>
    <n v="24536400"/>
    <x v="0"/>
    <s v="Fri"/>
    <x v="48"/>
    <x v="1"/>
    <x v="14"/>
  </r>
  <r>
    <d v="1994-05-23T00:00:00"/>
    <n v="1.107143"/>
    <n v="1.116071"/>
    <n v="1.071429"/>
    <n v="1.089286"/>
    <n v="0.94458399999999998"/>
    <n v="29988000"/>
    <x v="1"/>
    <s v="Mon"/>
    <x v="71"/>
    <x v="1"/>
    <x v="14"/>
  </r>
  <r>
    <d v="1994-05-24T00:00:00"/>
    <n v="1.107143"/>
    <n v="1.116071"/>
    <n v="1.080357"/>
    <n v="1.098214"/>
    <n v="0.95232600000000001"/>
    <n v="31612000"/>
    <x v="2"/>
    <s v="Tues"/>
    <x v="20"/>
    <x v="1"/>
    <x v="14"/>
  </r>
  <r>
    <d v="1994-05-25T00:00:00"/>
    <n v="1.080357"/>
    <n v="1.133929"/>
    <n v="1.071429"/>
    <n v="1.116071"/>
    <n v="0.96781099999999998"/>
    <n v="34028400"/>
    <x v="3"/>
    <s v="Wednes"/>
    <x v="112"/>
    <x v="0"/>
    <x v="14"/>
  </r>
  <r>
    <d v="1994-05-26T00:00:00"/>
    <n v="1.125"/>
    <n v="1.125"/>
    <n v="1.080357"/>
    <n v="1.089286"/>
    <n v="0.94458399999999998"/>
    <n v="18258800"/>
    <x v="4"/>
    <s v="Thurs"/>
    <x v="81"/>
    <x v="1"/>
    <x v="14"/>
  </r>
  <r>
    <d v="1994-05-27T00:00:00"/>
    <n v="1.080357"/>
    <n v="1.098214"/>
    <n v="1.053571"/>
    <n v="1.069196"/>
    <n v="0.93082900000000002"/>
    <n v="27171200"/>
    <x v="0"/>
    <s v="Fri"/>
    <x v="27"/>
    <x v="1"/>
    <x v="14"/>
  </r>
  <r>
    <d v="1994-05-31T00:00:00"/>
    <n v="1.053571"/>
    <n v="1.053571"/>
    <n v="1.017857"/>
    <n v="1.044643"/>
    <n v="0.90945299999999996"/>
    <n v="64349600"/>
    <x v="2"/>
    <s v="Tues"/>
    <x v="66"/>
    <x v="1"/>
    <x v="14"/>
  </r>
  <r>
    <d v="1994-06-01T00:00:00"/>
    <n v="1.017857"/>
    <n v="1.022321"/>
    <n v="0.99553599999999998"/>
    <n v="1.008929"/>
    <n v="0.87836099999999995"/>
    <n v="96440400"/>
    <x v="3"/>
    <s v="Wednes"/>
    <x v="66"/>
    <x v="1"/>
    <x v="14"/>
  </r>
  <r>
    <d v="1994-06-02T00:00:00"/>
    <n v="1.013393"/>
    <n v="1.017857"/>
    <n v="0.96875"/>
    <n v="0.97767899999999996"/>
    <n v="0.85115499999999999"/>
    <n v="96230400"/>
    <x v="4"/>
    <s v="Thurs"/>
    <x v="81"/>
    <x v="1"/>
    <x v="14"/>
  </r>
  <r>
    <d v="1994-06-03T00:00:00"/>
    <n v="0.96875"/>
    <n v="1"/>
    <n v="0.95535700000000001"/>
    <n v="0.98660700000000001"/>
    <n v="0.85892800000000002"/>
    <n v="88421200"/>
    <x v="0"/>
    <s v="Fri"/>
    <x v="29"/>
    <x v="0"/>
    <x v="14"/>
  </r>
  <r>
    <d v="1994-06-06T00:00:00"/>
    <n v="0.98214299999999999"/>
    <n v="0.99107100000000004"/>
    <n v="0.96428599999999998"/>
    <n v="0.97767899999999996"/>
    <n v="0.85115499999999999"/>
    <n v="31508400"/>
    <x v="1"/>
    <s v="Mon"/>
    <x v="2"/>
    <x v="1"/>
    <x v="14"/>
  </r>
  <r>
    <d v="1994-06-07T00:00:00"/>
    <n v="0.97321400000000002"/>
    <n v="0.99107100000000004"/>
    <n v="0.97321400000000002"/>
    <n v="0.98214299999999999"/>
    <n v="0.85504100000000005"/>
    <n v="35061600"/>
    <x v="2"/>
    <s v="Tues"/>
    <x v="21"/>
    <x v="0"/>
    <x v="14"/>
  </r>
  <r>
    <d v="1994-06-08T00:00:00"/>
    <n v="0.98214299999999999"/>
    <n v="0.98660700000000001"/>
    <n v="0.92857100000000004"/>
    <n v="0.93303599999999998"/>
    <n v="0.81228900000000004"/>
    <n v="68541200"/>
    <x v="3"/>
    <s v="Wednes"/>
    <x v="34"/>
    <x v="1"/>
    <x v="14"/>
  </r>
  <r>
    <d v="1994-06-09T00:00:00"/>
    <n v="0.91517899999999996"/>
    <n v="0.96428599999999998"/>
    <n v="0.91071400000000002"/>
    <n v="0.96428599999999998"/>
    <n v="0.83949499999999999"/>
    <n v="73382400"/>
    <x v="4"/>
    <s v="Thurs"/>
    <x v="62"/>
    <x v="0"/>
    <x v="14"/>
  </r>
  <r>
    <d v="1994-06-10T00:00:00"/>
    <n v="0.96875"/>
    <n v="0.97767899999999996"/>
    <n v="0.94196400000000002"/>
    <n v="0.94642899999999996"/>
    <n v="0.82394900000000004"/>
    <n v="35683200"/>
    <x v="0"/>
    <s v="Fri"/>
    <x v="28"/>
    <x v="1"/>
    <x v="14"/>
  </r>
  <r>
    <d v="1994-06-13T00:00:00"/>
    <n v="0.94196400000000002"/>
    <n v="0.97098200000000001"/>
    <n v="0.94196400000000002"/>
    <n v="0.96428599999999998"/>
    <n v="0.83949499999999999"/>
    <n v="23226000"/>
    <x v="1"/>
    <s v="Mon"/>
    <x v="65"/>
    <x v="0"/>
    <x v="14"/>
  </r>
  <r>
    <d v="1994-06-14T00:00:00"/>
    <n v="0.97321400000000002"/>
    <n v="0.97767899999999996"/>
    <n v="0.95089299999999999"/>
    <n v="0.96651799999999999"/>
    <n v="0.84143800000000002"/>
    <n v="38589600"/>
    <x v="2"/>
    <s v="Tues"/>
    <x v="42"/>
    <x v="1"/>
    <x v="14"/>
  </r>
  <r>
    <d v="1994-06-15T00:00:00"/>
    <n v="0.96428599999999998"/>
    <n v="1"/>
    <n v="0.95982100000000004"/>
    <n v="0.99330399999999996"/>
    <n v="0.86475800000000003"/>
    <n v="39869200"/>
    <x v="3"/>
    <s v="Wednes"/>
    <x v="16"/>
    <x v="0"/>
    <x v="14"/>
  </r>
  <r>
    <d v="1994-06-16T00:00:00"/>
    <n v="0.99107100000000004"/>
    <n v="0.99107100000000004"/>
    <n v="0.93303599999999998"/>
    <n v="0.94196400000000002"/>
    <n v="0.82006199999999996"/>
    <n v="54555200"/>
    <x v="4"/>
    <s v="Thurs"/>
    <x v="34"/>
    <x v="1"/>
    <x v="14"/>
  </r>
  <r>
    <d v="1994-06-17T00:00:00"/>
    <n v="0.92857100000000004"/>
    <n v="0.95535700000000001"/>
    <n v="0.92410700000000001"/>
    <n v="0.94642899999999996"/>
    <n v="0.82394900000000004"/>
    <n v="56123200"/>
    <x v="0"/>
    <s v="Fri"/>
    <x v="113"/>
    <x v="0"/>
    <x v="14"/>
  </r>
  <r>
    <d v="1994-06-20T00:00:00"/>
    <n v="0.9375"/>
    <n v="0.97321400000000002"/>
    <n v="0.92857100000000004"/>
    <n v="0.96875"/>
    <n v="0.84338100000000005"/>
    <n v="49974400"/>
    <x v="1"/>
    <s v="Mon"/>
    <x v="38"/>
    <x v="0"/>
    <x v="14"/>
  </r>
  <r>
    <d v="1994-06-21T00:00:00"/>
    <n v="0.95982100000000004"/>
    <n v="0.97321400000000002"/>
    <n v="0.91964299999999999"/>
    <n v="0.92857100000000004"/>
    <n v="0.80840299999999998"/>
    <n v="60818800"/>
    <x v="2"/>
    <s v="Tues"/>
    <x v="41"/>
    <x v="1"/>
    <x v="14"/>
  </r>
  <r>
    <d v="1994-06-22T00:00:00"/>
    <n v="0.9375"/>
    <n v="0.95535700000000001"/>
    <n v="0.92857100000000004"/>
    <n v="0.9375"/>
    <n v="0.81617600000000001"/>
    <n v="28464800"/>
    <x v="3"/>
    <s v="Wednes"/>
    <x v="0"/>
    <x v="0"/>
    <x v="14"/>
  </r>
  <r>
    <d v="1994-06-23T00:00:00"/>
    <n v="0.9375"/>
    <n v="0.9375"/>
    <n v="0.88839299999999999"/>
    <n v="0.89732100000000004"/>
    <n v="0.78119700000000003"/>
    <n v="50974000"/>
    <x v="4"/>
    <s v="Thurs"/>
    <x v="133"/>
    <x v="1"/>
    <x v="14"/>
  </r>
  <r>
    <d v="1994-06-24T00:00:00"/>
    <n v="0.89732100000000004"/>
    <n v="0.93303599999999998"/>
    <n v="0.88392899999999996"/>
    <n v="0.91461800000000004"/>
    <n v="0.79625500000000005"/>
    <n v="73214400"/>
    <x v="0"/>
    <s v="Fri"/>
    <x v="261"/>
    <x v="0"/>
    <x v="14"/>
  </r>
  <r>
    <d v="1994-06-27T00:00:00"/>
    <n v="0.90178599999999998"/>
    <n v="0.9375"/>
    <n v="0.87946400000000002"/>
    <n v="0.9375"/>
    <n v="0.81617600000000001"/>
    <n v="63988400"/>
    <x v="1"/>
    <s v="Mon"/>
    <x v="112"/>
    <x v="0"/>
    <x v="14"/>
  </r>
  <r>
    <d v="1994-06-28T00:00:00"/>
    <n v="0.9375"/>
    <n v="0.96875"/>
    <n v="0.91517899999999996"/>
    <n v="0.95535700000000001"/>
    <n v="0.83172199999999996"/>
    <n v="43556800"/>
    <x v="2"/>
    <s v="Tues"/>
    <x v="29"/>
    <x v="0"/>
    <x v="14"/>
  </r>
  <r>
    <d v="1994-06-29T00:00:00"/>
    <n v="0.95535700000000001"/>
    <n v="0.96875"/>
    <n v="0.92410700000000001"/>
    <n v="0.93303599999999998"/>
    <n v="0.81228900000000004"/>
    <n v="33891200"/>
    <x v="3"/>
    <s v="Wednes"/>
    <x v="28"/>
    <x v="1"/>
    <x v="14"/>
  </r>
  <r>
    <d v="1994-06-30T00:00:00"/>
    <n v="0.9375"/>
    <n v="0.95982100000000004"/>
    <n v="0.9375"/>
    <n v="0.94642899999999996"/>
    <n v="0.82394900000000004"/>
    <n v="25432400"/>
    <x v="4"/>
    <s v="Thurs"/>
    <x v="21"/>
    <x v="0"/>
    <x v="14"/>
  </r>
  <r>
    <d v="1994-07-01T00:00:00"/>
    <n v="0.94196400000000002"/>
    <n v="0.94642899999999996"/>
    <n v="0.90625"/>
    <n v="0.91964299999999999"/>
    <n v="0.80062900000000004"/>
    <n v="44819600"/>
    <x v="0"/>
    <s v="Fri"/>
    <x v="28"/>
    <x v="1"/>
    <x v="14"/>
  </r>
  <r>
    <d v="1994-07-05T00:00:00"/>
    <n v="0.91517899999999996"/>
    <n v="0.95535700000000001"/>
    <n v="0.91517899999999996"/>
    <n v="0.94642899999999996"/>
    <n v="0.82394900000000004"/>
    <n v="21462000"/>
    <x v="2"/>
    <s v="Tues"/>
    <x v="38"/>
    <x v="0"/>
    <x v="14"/>
  </r>
  <r>
    <d v="1994-07-06T00:00:00"/>
    <n v="0.9375"/>
    <n v="0.94642899999999996"/>
    <n v="0.92857100000000004"/>
    <n v="0.93303599999999998"/>
    <n v="0.81228900000000004"/>
    <n v="24346000"/>
    <x v="3"/>
    <s v="Wednes"/>
    <x v="2"/>
    <x v="1"/>
    <x v="14"/>
  </r>
  <r>
    <d v="1994-07-07T00:00:00"/>
    <n v="0.92410700000000001"/>
    <n v="0.96428599999999998"/>
    <n v="0.91071400000000002"/>
    <n v="0.95758900000000002"/>
    <n v="0.83366499999999999"/>
    <n v="42537600"/>
    <x v="4"/>
    <s v="Thurs"/>
    <x v="118"/>
    <x v="0"/>
    <x v="14"/>
  </r>
  <r>
    <d v="1994-07-08T00:00:00"/>
    <n v="0.94642899999999996"/>
    <n v="0.98660700000000001"/>
    <n v="0.94642899999999996"/>
    <n v="0.96651799999999999"/>
    <n v="0.84143800000000002"/>
    <n v="52057600"/>
    <x v="0"/>
    <s v="Fri"/>
    <x v="57"/>
    <x v="0"/>
    <x v="14"/>
  </r>
  <r>
    <d v="1994-07-11T00:00:00"/>
    <n v="0.96875"/>
    <n v="0.97767899999999996"/>
    <n v="0.95089299999999999"/>
    <n v="0.96428599999999998"/>
    <n v="0.83949499999999999"/>
    <n v="26605600"/>
    <x v="1"/>
    <s v="Mon"/>
    <x v="2"/>
    <x v="1"/>
    <x v="14"/>
  </r>
  <r>
    <d v="1994-07-12T00:00:00"/>
    <n v="0.96428599999999998"/>
    <n v="1.015625"/>
    <n v="0.94196400000000002"/>
    <n v="1.013393"/>
    <n v="0.882247"/>
    <n v="60578000"/>
    <x v="2"/>
    <s v="Tues"/>
    <x v="62"/>
    <x v="0"/>
    <x v="14"/>
  </r>
  <r>
    <d v="1994-07-13T00:00:00"/>
    <n v="1.017857"/>
    <n v="1.080357"/>
    <n v="1.017857"/>
    <n v="1.060268"/>
    <n v="0.92305599999999999"/>
    <n v="112565600"/>
    <x v="3"/>
    <s v="Wednes"/>
    <x v="262"/>
    <x v="0"/>
    <x v="14"/>
  </r>
  <r>
    <d v="1994-07-14T00:00:00"/>
    <n v="1.058036"/>
    <n v="1.0625"/>
    <n v="1.008929"/>
    <n v="1.022321"/>
    <n v="0.89002000000000003"/>
    <n v="45166800"/>
    <x v="4"/>
    <s v="Thurs"/>
    <x v="67"/>
    <x v="1"/>
    <x v="14"/>
  </r>
  <r>
    <d v="1994-07-15T00:00:00"/>
    <n v="1.0083679999999999"/>
    <n v="1.022321"/>
    <n v="0.98214299999999999"/>
    <n v="1.008929"/>
    <n v="0.87836099999999995"/>
    <n v="23741200"/>
    <x v="0"/>
    <s v="Fri"/>
    <x v="263"/>
    <x v="0"/>
    <x v="14"/>
  </r>
  <r>
    <d v="1994-07-18T00:00:00"/>
    <n v="1.004464"/>
    <n v="1.035714"/>
    <n v="1"/>
    <n v="1.013393"/>
    <n v="0.882247"/>
    <n v="19107200"/>
    <x v="1"/>
    <s v="Mon"/>
    <x v="21"/>
    <x v="0"/>
    <x v="14"/>
  </r>
  <r>
    <d v="1994-07-19T00:00:00"/>
    <n v="1.022321"/>
    <n v="1.026786"/>
    <n v="0.97767899999999996"/>
    <n v="0.98883900000000002"/>
    <n v="0.86087100000000005"/>
    <n v="29092000"/>
    <x v="2"/>
    <s v="Tues"/>
    <x v="131"/>
    <x v="1"/>
    <x v="14"/>
  </r>
  <r>
    <d v="1994-07-20T00:00:00"/>
    <n v="0.97767899999999996"/>
    <n v="0.98660700000000001"/>
    <n v="0.94196400000000002"/>
    <n v="0.95089299999999999"/>
    <n v="0.82783499999999999"/>
    <n v="54342400"/>
    <x v="3"/>
    <s v="Wednes"/>
    <x v="74"/>
    <x v="1"/>
    <x v="14"/>
  </r>
  <r>
    <d v="1994-07-21T00:00:00"/>
    <n v="0.95089299999999999"/>
    <n v="1.017857"/>
    <n v="0.94642899999999996"/>
    <n v="1"/>
    <n v="0.870587"/>
    <n v="72368800"/>
    <x v="4"/>
    <s v="Thurs"/>
    <x v="62"/>
    <x v="0"/>
    <x v="14"/>
  </r>
  <r>
    <d v="1994-07-22T00:00:00"/>
    <n v="1.129464"/>
    <n v="1.1417390000000001"/>
    <n v="1.071429"/>
    <n v="1.107143"/>
    <n v="0.96386499999999997"/>
    <n v="196644000"/>
    <x v="0"/>
    <s v="Fri"/>
    <x v="28"/>
    <x v="1"/>
    <x v="14"/>
  </r>
  <r>
    <d v="1994-07-25T00:00:00"/>
    <n v="1.111607"/>
    <n v="1.138393"/>
    <n v="1.098214"/>
    <n v="1.131696"/>
    <n v="0.98524100000000003"/>
    <n v="105663600"/>
    <x v="1"/>
    <s v="Mon"/>
    <x v="57"/>
    <x v="0"/>
    <x v="14"/>
  </r>
  <r>
    <d v="1994-07-26T00:00:00"/>
    <n v="1.133929"/>
    <n v="1.142857"/>
    <n v="1.111607"/>
    <n v="1.120536"/>
    <n v="0.97552399999999995"/>
    <n v="47202400"/>
    <x v="2"/>
    <s v="Tues"/>
    <x v="31"/>
    <x v="1"/>
    <x v="14"/>
  </r>
  <r>
    <d v="1994-07-27T00:00:00"/>
    <n v="1.116071"/>
    <n v="1.120536"/>
    <n v="1.09375"/>
    <n v="1.109375"/>
    <n v="0.965808"/>
    <n v="33446000"/>
    <x v="3"/>
    <s v="Wednes"/>
    <x v="42"/>
    <x v="1"/>
    <x v="14"/>
  </r>
  <r>
    <d v="1994-07-28T00:00:00"/>
    <n v="1.107143"/>
    <n v="1.147321"/>
    <n v="1.102679"/>
    <n v="1.138393"/>
    <n v="0.99107000000000001"/>
    <n v="61328400"/>
    <x v="4"/>
    <s v="Thurs"/>
    <x v="38"/>
    <x v="0"/>
    <x v="14"/>
  </r>
  <r>
    <d v="1994-07-29T00:00:00"/>
    <n v="1.138393"/>
    <n v="1.214286"/>
    <n v="1.138393"/>
    <n v="1.203125"/>
    <n v="1.0474250000000001"/>
    <n v="138941600"/>
    <x v="0"/>
    <s v="Fri"/>
    <x v="132"/>
    <x v="0"/>
    <x v="14"/>
  </r>
  <r>
    <d v="1994-08-01T00:00:00"/>
    <n v="1.200893"/>
    <n v="1.205357"/>
    <n v="1.169643"/>
    <n v="1.191964"/>
    <n v="1.0377099999999999"/>
    <n v="57318800"/>
    <x v="1"/>
    <s v="Mon"/>
    <x v="20"/>
    <x v="1"/>
    <x v="14"/>
  </r>
  <r>
    <d v="1994-08-02T00:00:00"/>
    <n v="1.196429"/>
    <n v="1.200893"/>
    <n v="1.15625"/>
    <n v="1.162946"/>
    <n v="1.0124470000000001"/>
    <n v="67390400"/>
    <x v="2"/>
    <s v="Tues"/>
    <x v="264"/>
    <x v="1"/>
    <x v="14"/>
  </r>
  <r>
    <d v="1994-08-03T00:00:00"/>
    <n v="1.169643"/>
    <n v="1.1875"/>
    <n v="1.147321"/>
    <n v="1.183036"/>
    <n v="1.029936"/>
    <n v="56711200"/>
    <x v="3"/>
    <s v="Wednes"/>
    <x v="45"/>
    <x v="0"/>
    <x v="14"/>
  </r>
  <r>
    <d v="1994-08-04T00:00:00"/>
    <n v="1.183036"/>
    <n v="1.205357"/>
    <n v="1.183036"/>
    <n v="1.1875"/>
    <n v="1.033822"/>
    <n v="46188800"/>
    <x v="4"/>
    <s v="Thurs"/>
    <x v="25"/>
    <x v="0"/>
    <x v="14"/>
  </r>
  <r>
    <d v="1994-08-05T00:00:00"/>
    <n v="1.174107"/>
    <n v="1.191964"/>
    <n v="1.174107"/>
    <n v="1.1875"/>
    <n v="1.033822"/>
    <n v="21753200"/>
    <x v="0"/>
    <s v="Fri"/>
    <x v="45"/>
    <x v="0"/>
    <x v="14"/>
  </r>
  <r>
    <d v="1994-08-08T00:00:00"/>
    <n v="1.183036"/>
    <n v="1.214286"/>
    <n v="1.178571"/>
    <n v="1.205357"/>
    <n v="1.049369"/>
    <n v="35319200"/>
    <x v="1"/>
    <s v="Mon"/>
    <x v="55"/>
    <x v="0"/>
    <x v="14"/>
  </r>
  <r>
    <d v="1994-08-09T00:00:00"/>
    <n v="1.196429"/>
    <n v="1.209821"/>
    <n v="1.183036"/>
    <n v="1.200893"/>
    <n v="1.045482"/>
    <n v="19650400"/>
    <x v="2"/>
    <s v="Tues"/>
    <x v="25"/>
    <x v="0"/>
    <x v="14"/>
  </r>
  <r>
    <d v="1994-08-10T00:00:00"/>
    <n v="1.200893"/>
    <n v="1.245536"/>
    <n v="1.1875"/>
    <n v="1.236607"/>
    <n v="1.0765739999999999"/>
    <n v="63392000"/>
    <x v="3"/>
    <s v="Wednes"/>
    <x v="112"/>
    <x v="0"/>
    <x v="14"/>
  </r>
  <r>
    <d v="1994-08-11T00:00:00"/>
    <n v="1.223214"/>
    <n v="1.254464"/>
    <n v="1.209821"/>
    <n v="1.225446"/>
    <n v="1.0668580000000001"/>
    <n v="74522000"/>
    <x v="4"/>
    <s v="Thurs"/>
    <x v="19"/>
    <x v="0"/>
    <x v="14"/>
  </r>
  <r>
    <d v="1994-08-12T00:00:00"/>
    <n v="1.227679"/>
    <n v="1.254464"/>
    <n v="1.209821"/>
    <n v="1.241071"/>
    <n v="1.0804609999999999"/>
    <n v="44912000"/>
    <x v="0"/>
    <s v="Fri"/>
    <x v="47"/>
    <x v="0"/>
    <x v="14"/>
  </r>
  <r>
    <d v="1994-08-15T00:00:00"/>
    <n v="1.241071"/>
    <n v="1.25"/>
    <n v="1.223214"/>
    <n v="1.236607"/>
    <n v="1.080309"/>
    <n v="30018800"/>
    <x v="1"/>
    <s v="Mon"/>
    <x v="2"/>
    <x v="1"/>
    <x v="14"/>
  </r>
  <r>
    <d v="1994-08-16T00:00:00"/>
    <n v="1.227679"/>
    <n v="1.241071"/>
    <n v="1.214286"/>
    <n v="1.241071"/>
    <n v="1.084209"/>
    <n v="38934000"/>
    <x v="2"/>
    <s v="Tues"/>
    <x v="47"/>
    <x v="0"/>
    <x v="14"/>
  </r>
  <r>
    <d v="1994-08-17T00:00:00"/>
    <n v="1.245536"/>
    <n v="1.263393"/>
    <n v="1.236607"/>
    <n v="1.25"/>
    <n v="1.092009"/>
    <n v="71545600"/>
    <x v="3"/>
    <s v="Wednes"/>
    <x v="25"/>
    <x v="0"/>
    <x v="14"/>
  </r>
  <r>
    <d v="1994-08-18T00:00:00"/>
    <n v="1.241071"/>
    <n v="1.258929"/>
    <n v="1.232143"/>
    <n v="1.236607"/>
    <n v="1.080309"/>
    <n v="51564800"/>
    <x v="4"/>
    <s v="Thurs"/>
    <x v="2"/>
    <x v="1"/>
    <x v="14"/>
  </r>
  <r>
    <d v="1994-08-19T00:00:00"/>
    <n v="1.241071"/>
    <n v="1.25"/>
    <n v="1.223214"/>
    <n v="1.245536"/>
    <n v="1.088109"/>
    <n v="32636800"/>
    <x v="0"/>
    <s v="Fri"/>
    <x v="44"/>
    <x v="0"/>
    <x v="14"/>
  </r>
  <r>
    <d v="1994-08-22T00:00:00"/>
    <n v="1.241071"/>
    <n v="1.25"/>
    <n v="1.236607"/>
    <n v="1.245536"/>
    <n v="1.088109"/>
    <n v="38105200"/>
    <x v="1"/>
    <s v="Mon"/>
    <x v="44"/>
    <x v="0"/>
    <x v="14"/>
  </r>
  <r>
    <d v="1994-08-23T00:00:00"/>
    <n v="1.245536"/>
    <n v="1.28125"/>
    <n v="1.241071"/>
    <n v="1.25"/>
    <n v="1.092009"/>
    <n v="53611600"/>
    <x v="2"/>
    <s v="Tues"/>
    <x v="25"/>
    <x v="0"/>
    <x v="14"/>
  </r>
  <r>
    <d v="1994-08-24T00:00:00"/>
    <n v="1.241071"/>
    <n v="1.25"/>
    <n v="1.227679"/>
    <n v="1.245536"/>
    <n v="1.088109"/>
    <n v="42896000"/>
    <x v="3"/>
    <s v="Wednes"/>
    <x v="44"/>
    <x v="0"/>
    <x v="14"/>
  </r>
  <r>
    <d v="1994-08-25T00:00:00"/>
    <n v="1.223214"/>
    <n v="1.299107"/>
    <n v="1.223214"/>
    <n v="1.252232"/>
    <n v="1.0939589999999999"/>
    <n v="74698400"/>
    <x v="4"/>
    <s v="Thurs"/>
    <x v="16"/>
    <x v="0"/>
    <x v="14"/>
  </r>
  <r>
    <d v="1994-08-26T00:00:00"/>
    <n v="1.258929"/>
    <n v="1.290179"/>
    <n v="1.258929"/>
    <n v="1.276786"/>
    <n v="1.1154090000000001"/>
    <n v="51049600"/>
    <x v="0"/>
    <s v="Fri"/>
    <x v="29"/>
    <x v="0"/>
    <x v="14"/>
  </r>
  <r>
    <d v="1994-08-29T00:00:00"/>
    <n v="1.276786"/>
    <n v="1.290179"/>
    <n v="1.258929"/>
    <n v="1.263393"/>
    <n v="1.1037090000000001"/>
    <n v="38026800"/>
    <x v="1"/>
    <s v="Mon"/>
    <x v="31"/>
    <x v="1"/>
    <x v="14"/>
  </r>
  <r>
    <d v="1994-08-30T00:00:00"/>
    <n v="1.258929"/>
    <n v="1.299107"/>
    <n v="1.254464"/>
    <n v="1.294643"/>
    <n v="1.1310089999999999"/>
    <n v="45519600"/>
    <x v="2"/>
    <s v="Tues"/>
    <x v="112"/>
    <x v="0"/>
    <x v="14"/>
  </r>
  <r>
    <d v="1994-08-31T00:00:00"/>
    <n v="1.285714"/>
    <n v="1.334821"/>
    <n v="1.276786"/>
    <n v="1.292411"/>
    <n v="1.129059"/>
    <n v="87959200"/>
    <x v="3"/>
    <s v="Wednes"/>
    <x v="39"/>
    <x v="0"/>
    <x v="14"/>
  </r>
  <r>
    <d v="1994-09-01T00:00:00"/>
    <n v="1.263393"/>
    <n v="1.276786"/>
    <n v="1.236607"/>
    <n v="1.25"/>
    <n v="1.092009"/>
    <n v="51072000"/>
    <x v="4"/>
    <s v="Thurs"/>
    <x v="31"/>
    <x v="1"/>
    <x v="14"/>
  </r>
  <r>
    <d v="1994-09-02T00:00:00"/>
    <n v="1.258929"/>
    <n v="1.267857"/>
    <n v="1.25"/>
    <n v="1.263393"/>
    <n v="1.1037090000000001"/>
    <n v="25326000"/>
    <x v="0"/>
    <s v="Fri"/>
    <x v="25"/>
    <x v="0"/>
    <x v="14"/>
  </r>
  <r>
    <d v="1994-09-06T00:00:00"/>
    <n v="1.258929"/>
    <n v="1.272321"/>
    <n v="1.25"/>
    <n v="1.270089"/>
    <n v="1.109559"/>
    <n v="22856400"/>
    <x v="2"/>
    <s v="Tues"/>
    <x v="126"/>
    <x v="0"/>
    <x v="14"/>
  </r>
  <r>
    <d v="1994-09-07T00:00:00"/>
    <n v="1.272321"/>
    <n v="1.308036"/>
    <n v="1.263393"/>
    <n v="1.290179"/>
    <n v="1.1271089999999999"/>
    <n v="50974000"/>
    <x v="3"/>
    <s v="Wednes"/>
    <x v="113"/>
    <x v="0"/>
    <x v="14"/>
  </r>
  <r>
    <d v="1994-09-08T00:00:00"/>
    <n v="1.285714"/>
    <n v="1.294643"/>
    <n v="1.272321"/>
    <n v="1.290179"/>
    <n v="1.1271089999999999"/>
    <n v="39709600"/>
    <x v="4"/>
    <s v="Thurs"/>
    <x v="44"/>
    <x v="0"/>
    <x v="14"/>
  </r>
  <r>
    <d v="1994-09-09T00:00:00"/>
    <n v="1.276786"/>
    <n v="1.285714"/>
    <n v="1.263393"/>
    <n v="1.276786"/>
    <n v="1.1154090000000001"/>
    <n v="39309200"/>
    <x v="0"/>
    <s v="Fri"/>
    <x v="0"/>
    <x v="0"/>
    <x v="14"/>
  </r>
  <r>
    <d v="1994-09-12T00:00:00"/>
    <n v="1.272321"/>
    <n v="1.276786"/>
    <n v="1.263393"/>
    <n v="1.276786"/>
    <n v="1.1154090000000001"/>
    <n v="22635200"/>
    <x v="1"/>
    <s v="Mon"/>
    <x v="44"/>
    <x v="0"/>
    <x v="14"/>
  </r>
  <r>
    <d v="1994-09-13T00:00:00"/>
    <n v="1.276786"/>
    <n v="1.294643"/>
    <n v="1.272321"/>
    <n v="1.279018"/>
    <n v="1.117359"/>
    <n v="26056800"/>
    <x v="2"/>
    <s v="Tues"/>
    <x v="19"/>
    <x v="0"/>
    <x v="14"/>
  </r>
  <r>
    <d v="1994-09-14T00:00:00"/>
    <n v="1.272321"/>
    <n v="1.276786"/>
    <n v="1.25"/>
    <n v="1.254464"/>
    <n v="1.095909"/>
    <n v="24771600"/>
    <x v="3"/>
    <s v="Wednes"/>
    <x v="71"/>
    <x v="1"/>
    <x v="14"/>
  </r>
  <r>
    <d v="1994-09-15T00:00:00"/>
    <n v="1.254464"/>
    <n v="1.290179"/>
    <n v="1.254464"/>
    <n v="1.285714"/>
    <n v="1.1232089999999999"/>
    <n v="64738800"/>
    <x v="4"/>
    <s v="Thurs"/>
    <x v="38"/>
    <x v="0"/>
    <x v="14"/>
  </r>
  <r>
    <d v="1994-09-16T00:00:00"/>
    <n v="1.28125"/>
    <n v="1.330357"/>
    <n v="1.267857"/>
    <n v="1.299107"/>
    <n v="1.1349100000000001"/>
    <n v="91036400"/>
    <x v="0"/>
    <s v="Fri"/>
    <x v="29"/>
    <x v="0"/>
    <x v="14"/>
  </r>
  <r>
    <d v="1994-09-19T00:00:00"/>
    <n v="1.299107"/>
    <n v="1.3125"/>
    <n v="1.267857"/>
    <n v="1.267857"/>
    <n v="1.1076090000000001"/>
    <n v="43587600"/>
    <x v="1"/>
    <s v="Mon"/>
    <x v="41"/>
    <x v="1"/>
    <x v="14"/>
  </r>
  <r>
    <d v="1994-09-20T00:00:00"/>
    <n v="1.254464"/>
    <n v="1.263393"/>
    <n v="1.227679"/>
    <n v="1.234375"/>
    <n v="1.0783590000000001"/>
    <n v="49313600"/>
    <x v="2"/>
    <s v="Tues"/>
    <x v="40"/>
    <x v="1"/>
    <x v="14"/>
  </r>
  <r>
    <d v="1994-09-21T00:00:00"/>
    <n v="1.232143"/>
    <n v="1.236607"/>
    <n v="1.205357"/>
    <n v="1.21875"/>
    <n v="1.0647089999999999"/>
    <n v="58710400"/>
    <x v="3"/>
    <s v="Wednes"/>
    <x v="31"/>
    <x v="1"/>
    <x v="14"/>
  </r>
  <r>
    <d v="1994-09-22T00:00:00"/>
    <n v="1.223214"/>
    <n v="1.223214"/>
    <n v="1.200893"/>
    <n v="1.209821"/>
    <n v="1.0569090000000001"/>
    <n v="36559600"/>
    <x v="4"/>
    <s v="Thurs"/>
    <x v="31"/>
    <x v="1"/>
    <x v="14"/>
  </r>
  <r>
    <d v="1994-09-23T00:00:00"/>
    <n v="1.209821"/>
    <n v="1.232143"/>
    <n v="1.209821"/>
    <n v="1.212054"/>
    <n v="1.058859"/>
    <n v="33219200"/>
    <x v="0"/>
    <s v="Fri"/>
    <x v="51"/>
    <x v="0"/>
    <x v="14"/>
  </r>
  <r>
    <d v="1994-09-26T00:00:00"/>
    <n v="1.209821"/>
    <n v="1.232143"/>
    <n v="1.200893"/>
    <n v="1.212054"/>
    <n v="1.058859"/>
    <n v="35425600"/>
    <x v="1"/>
    <s v="Mon"/>
    <x v="51"/>
    <x v="0"/>
    <x v="14"/>
  </r>
  <r>
    <d v="1994-09-27T00:00:00"/>
    <n v="1.205357"/>
    <n v="1.21875"/>
    <n v="1.191964"/>
    <n v="1.209821"/>
    <n v="1.0569090000000001"/>
    <n v="27272000"/>
    <x v="2"/>
    <s v="Tues"/>
    <x v="25"/>
    <x v="0"/>
    <x v="14"/>
  </r>
  <r>
    <d v="1994-09-28T00:00:00"/>
    <n v="1.214286"/>
    <n v="1.227679"/>
    <n v="1.200893"/>
    <n v="1.209821"/>
    <n v="1.0569090000000001"/>
    <n v="20316800"/>
    <x v="3"/>
    <s v="Wednes"/>
    <x v="4"/>
    <x v="1"/>
    <x v="14"/>
  </r>
  <r>
    <d v="1994-09-29T00:00:00"/>
    <n v="1.205357"/>
    <n v="1.227679"/>
    <n v="1.191964"/>
    <n v="1.21875"/>
    <n v="1.0647089999999999"/>
    <n v="27344800"/>
    <x v="4"/>
    <s v="Thurs"/>
    <x v="45"/>
    <x v="0"/>
    <x v="14"/>
  </r>
  <r>
    <d v="1994-09-30T00:00:00"/>
    <n v="1.21875"/>
    <n v="1.232143"/>
    <n v="1.200893"/>
    <n v="1.203125"/>
    <n v="1.051058"/>
    <n v="17925600"/>
    <x v="0"/>
    <s v="Fri"/>
    <x v="63"/>
    <x v="1"/>
    <x v="14"/>
  </r>
  <r>
    <d v="1994-10-03T00:00:00"/>
    <n v="1.200893"/>
    <n v="1.205357"/>
    <n v="1.160714"/>
    <n v="1.183036"/>
    <n v="1.033509"/>
    <n v="32398800"/>
    <x v="1"/>
    <s v="Mon"/>
    <x v="71"/>
    <x v="1"/>
    <x v="14"/>
  </r>
  <r>
    <d v="1994-10-04T00:00:00"/>
    <n v="1.1875"/>
    <n v="1.214286"/>
    <n v="1.178571"/>
    <n v="1.205357"/>
    <n v="1.0530090000000001"/>
    <n v="40597200"/>
    <x v="2"/>
    <s v="Tues"/>
    <x v="29"/>
    <x v="0"/>
    <x v="14"/>
  </r>
  <r>
    <d v="1994-10-05T00:00:00"/>
    <n v="1.200893"/>
    <n v="1.361607"/>
    <n v="1.191964"/>
    <n v="1.352679"/>
    <n v="1.18171"/>
    <n v="177450000"/>
    <x v="3"/>
    <s v="Wednes"/>
    <x v="265"/>
    <x v="0"/>
    <x v="14"/>
  </r>
  <r>
    <d v="1994-10-06T00:00:00"/>
    <n v="1.334821"/>
    <n v="1.3387249999999999"/>
    <n v="1.285714"/>
    <n v="1.294643"/>
    <n v="1.1310089999999999"/>
    <n v="131728800"/>
    <x v="4"/>
    <s v="Thurs"/>
    <x v="85"/>
    <x v="1"/>
    <x v="14"/>
  </r>
  <r>
    <d v="1994-10-07T00:00:00"/>
    <n v="1.290179"/>
    <n v="1.323661"/>
    <n v="1.267857"/>
    <n v="1.321429"/>
    <n v="1.1544099999999999"/>
    <n v="91098000"/>
    <x v="0"/>
    <s v="Fri"/>
    <x v="38"/>
    <x v="0"/>
    <x v="14"/>
  </r>
  <r>
    <d v="1994-10-10T00:00:00"/>
    <n v="1.325893"/>
    <n v="1.415179"/>
    <n v="1.321429"/>
    <n v="1.388393"/>
    <n v="1.2129099999999999"/>
    <n v="130852400"/>
    <x v="1"/>
    <s v="Mon"/>
    <x v="128"/>
    <x v="0"/>
    <x v="14"/>
  </r>
  <r>
    <d v="1994-10-11T00:00:00"/>
    <n v="1.477679"/>
    <n v="1.495536"/>
    <n v="1.40625"/>
    <n v="1.415179"/>
    <n v="1.23631"/>
    <n v="210576800"/>
    <x v="2"/>
    <s v="Tues"/>
    <x v="79"/>
    <x v="1"/>
    <x v="14"/>
  </r>
  <r>
    <d v="1994-10-12T00:00:00"/>
    <n v="1.415179"/>
    <n v="1.522321"/>
    <n v="1.397321"/>
    <n v="1.504464"/>
    <n v="1.314311"/>
    <n v="149329600"/>
    <x v="3"/>
    <s v="Wednes"/>
    <x v="266"/>
    <x v="0"/>
    <x v="14"/>
  </r>
  <r>
    <d v="1994-10-13T00:00:00"/>
    <n v="1.522321"/>
    <n v="1.53125"/>
    <n v="1.450893"/>
    <n v="1.46875"/>
    <n v="1.2831109999999999"/>
    <n v="131325600"/>
    <x v="4"/>
    <s v="Thurs"/>
    <x v="142"/>
    <x v="1"/>
    <x v="14"/>
  </r>
  <r>
    <d v="1994-10-14T00:00:00"/>
    <n v="1.482143"/>
    <n v="1.5"/>
    <n v="1.459821"/>
    <n v="1.46875"/>
    <n v="1.2831109999999999"/>
    <n v="44013200"/>
    <x v="0"/>
    <s v="Fri"/>
    <x v="31"/>
    <x v="1"/>
    <x v="14"/>
  </r>
  <r>
    <d v="1994-10-17T00:00:00"/>
    <n v="1.459821"/>
    <n v="1.482143"/>
    <n v="1.388393"/>
    <n v="1.419643"/>
    <n v="1.24021"/>
    <n v="75997600"/>
    <x v="1"/>
    <s v="Mon"/>
    <x v="85"/>
    <x v="1"/>
    <x v="14"/>
  </r>
  <r>
    <d v="1994-10-18T00:00:00"/>
    <n v="1.450893"/>
    <n v="1.486607"/>
    <n v="1.446429"/>
    <n v="1.473214"/>
    <n v="1.2870109999999999"/>
    <n v="117171600"/>
    <x v="2"/>
    <s v="Tues"/>
    <x v="55"/>
    <x v="0"/>
    <x v="14"/>
  </r>
  <r>
    <d v="1994-10-19T00:00:00"/>
    <n v="1.464286"/>
    <n v="1.504464"/>
    <n v="1.464286"/>
    <n v="1.473214"/>
    <n v="1.2870109999999999"/>
    <n v="87771600"/>
    <x v="3"/>
    <s v="Wednes"/>
    <x v="73"/>
    <x v="0"/>
    <x v="14"/>
  </r>
  <r>
    <d v="1994-10-20T00:00:00"/>
    <n v="1.473214"/>
    <n v="1.493304"/>
    <n v="1.446429"/>
    <n v="1.464286"/>
    <n v="1.2792110000000001"/>
    <n v="54535600"/>
    <x v="4"/>
    <s v="Thurs"/>
    <x v="66"/>
    <x v="1"/>
    <x v="14"/>
  </r>
  <r>
    <d v="1994-10-21T00:00:00"/>
    <n v="1.455357"/>
    <n v="1.526786"/>
    <n v="1.455357"/>
    <n v="1.522321"/>
    <n v="1.3299110000000001"/>
    <n v="80676400"/>
    <x v="0"/>
    <s v="Fri"/>
    <x v="137"/>
    <x v="0"/>
    <x v="14"/>
  </r>
  <r>
    <d v="1994-10-24T00:00:00"/>
    <n v="1.526786"/>
    <n v="1.540179"/>
    <n v="1.495536"/>
    <n v="1.508929"/>
    <n v="1.318211"/>
    <n v="51125200"/>
    <x v="1"/>
    <s v="Mon"/>
    <x v="71"/>
    <x v="1"/>
    <x v="14"/>
  </r>
  <r>
    <d v="1994-10-25T00:00:00"/>
    <n v="1.486607"/>
    <n v="1.522321"/>
    <n v="1.482143"/>
    <n v="1.522321"/>
    <n v="1.3299110000000001"/>
    <n v="75370400"/>
    <x v="2"/>
    <s v="Tues"/>
    <x v="112"/>
    <x v="0"/>
    <x v="14"/>
  </r>
  <r>
    <d v="1994-10-26T00:00:00"/>
    <n v="1.522321"/>
    <n v="1.5451999999999999"/>
    <n v="1.522321"/>
    <n v="1.544643"/>
    <n v="1.3494109999999999"/>
    <n v="49193200"/>
    <x v="3"/>
    <s v="Wednes"/>
    <x v="65"/>
    <x v="0"/>
    <x v="14"/>
  </r>
  <r>
    <d v="1994-10-27T00:00:00"/>
    <n v="1.544643"/>
    <n v="1.5625"/>
    <n v="1.517857"/>
    <n v="1.526786"/>
    <n v="1.3338110000000001"/>
    <n v="39852400"/>
    <x v="4"/>
    <s v="Thurs"/>
    <x v="71"/>
    <x v="1"/>
    <x v="14"/>
  </r>
  <r>
    <d v="1994-10-28T00:00:00"/>
    <n v="1.513393"/>
    <n v="1.53125"/>
    <n v="1.491071"/>
    <n v="1.504464"/>
    <n v="1.314311"/>
    <n v="68331200"/>
    <x v="0"/>
    <s v="Fri"/>
    <x v="20"/>
    <x v="1"/>
    <x v="14"/>
  </r>
  <r>
    <d v="1994-10-31T00:00:00"/>
    <n v="1.5"/>
    <n v="1.549107"/>
    <n v="1.482143"/>
    <n v="1.542411"/>
    <n v="1.347461"/>
    <n v="88975600"/>
    <x v="1"/>
    <s v="Mon"/>
    <x v="262"/>
    <x v="0"/>
    <x v="14"/>
  </r>
  <r>
    <d v="1994-11-01T00:00:00"/>
    <n v="1.53125"/>
    <n v="1.5530109999999999"/>
    <n v="1.513393"/>
    <n v="1.540179"/>
    <n v="1.3455109999999999"/>
    <n v="54524400"/>
    <x v="2"/>
    <s v="Tues"/>
    <x v="21"/>
    <x v="0"/>
    <x v="14"/>
  </r>
  <r>
    <d v="1994-11-02T00:00:00"/>
    <n v="1.540179"/>
    <n v="1.544643"/>
    <n v="1.477679"/>
    <n v="1.477679"/>
    <n v="1.2909109999999999"/>
    <n v="54686800"/>
    <x v="3"/>
    <s v="Wednes"/>
    <x v="79"/>
    <x v="1"/>
    <x v="14"/>
  </r>
  <r>
    <d v="1994-11-03T00:00:00"/>
    <n v="1.491071"/>
    <n v="1.5"/>
    <n v="1.464286"/>
    <n v="1.482143"/>
    <n v="1.2948109999999999"/>
    <n v="27630400"/>
    <x v="4"/>
    <s v="Thurs"/>
    <x v="66"/>
    <x v="1"/>
    <x v="14"/>
  </r>
  <r>
    <d v="1994-11-04T00:00:00"/>
    <n v="1.482143"/>
    <n v="1.486607"/>
    <n v="1.428571"/>
    <n v="1.441964"/>
    <n v="1.2597100000000001"/>
    <n v="48011600"/>
    <x v="0"/>
    <s v="Fri"/>
    <x v="133"/>
    <x v="1"/>
    <x v="14"/>
  </r>
  <r>
    <d v="1994-11-07T00:00:00"/>
    <n v="1.441964"/>
    <n v="1.473214"/>
    <n v="1.433036"/>
    <n v="1.455357"/>
    <n v="1.2714110000000001"/>
    <n v="28260400"/>
    <x v="1"/>
    <s v="Mon"/>
    <x v="45"/>
    <x v="0"/>
    <x v="14"/>
  </r>
  <r>
    <d v="1994-11-08T00:00:00"/>
    <n v="1.450893"/>
    <n v="1.522321"/>
    <n v="1.4375"/>
    <n v="1.508929"/>
    <n v="1.318211"/>
    <n v="87242400"/>
    <x v="2"/>
    <s v="Tues"/>
    <x v="177"/>
    <x v="0"/>
    <x v="14"/>
  </r>
  <r>
    <d v="1994-11-09T00:00:00"/>
    <n v="1.526786"/>
    <n v="1.535714"/>
    <n v="1.464286"/>
    <n v="1.486607"/>
    <n v="1.2987109999999999"/>
    <n v="101584000"/>
    <x v="3"/>
    <s v="Wednes"/>
    <x v="133"/>
    <x v="1"/>
    <x v="14"/>
  </r>
  <r>
    <d v="1994-11-10T00:00:00"/>
    <n v="1.491071"/>
    <n v="1.495536"/>
    <n v="1.464286"/>
    <n v="1.475446"/>
    <n v="1.2889600000000001"/>
    <n v="38245200"/>
    <x v="4"/>
    <s v="Thurs"/>
    <x v="63"/>
    <x v="1"/>
    <x v="14"/>
  </r>
  <r>
    <d v="1994-11-11T00:00:00"/>
    <n v="1.473214"/>
    <n v="1.482143"/>
    <n v="1.464286"/>
    <n v="1.46875"/>
    <n v="1.2831109999999999"/>
    <n v="15568000"/>
    <x v="0"/>
    <s v="Fri"/>
    <x v="2"/>
    <x v="1"/>
    <x v="14"/>
  </r>
  <r>
    <d v="1994-11-14T00:00:00"/>
    <n v="1.473214"/>
    <n v="1.526786"/>
    <n v="1.473214"/>
    <n v="1.517857"/>
    <n v="1.3260110000000001"/>
    <n v="34907600"/>
    <x v="1"/>
    <s v="Mon"/>
    <x v="141"/>
    <x v="0"/>
    <x v="14"/>
  </r>
  <r>
    <d v="1994-11-15T00:00:00"/>
    <n v="1.517857"/>
    <n v="1.535714"/>
    <n v="1.473214"/>
    <n v="1.477679"/>
    <n v="1.2909109999999999"/>
    <n v="41904800"/>
    <x v="2"/>
    <s v="Tues"/>
    <x v="85"/>
    <x v="1"/>
    <x v="14"/>
  </r>
  <r>
    <d v="1994-11-16T00:00:00"/>
    <n v="1.455357"/>
    <n v="1.484375"/>
    <n v="1.450893"/>
    <n v="1.462054"/>
    <n v="1.2772600000000001"/>
    <n v="46849600"/>
    <x v="3"/>
    <s v="Wednes"/>
    <x v="39"/>
    <x v="0"/>
    <x v="14"/>
  </r>
  <r>
    <d v="1994-11-17T00:00:00"/>
    <n v="1.459821"/>
    <n v="1.464286"/>
    <n v="1.424107"/>
    <n v="1.428571"/>
    <n v="1.248011"/>
    <n v="37609600"/>
    <x v="4"/>
    <s v="Thurs"/>
    <x v="41"/>
    <x v="1"/>
    <x v="14"/>
  </r>
  <r>
    <d v="1994-11-18T00:00:00"/>
    <n v="1.428571"/>
    <n v="1.446429"/>
    <n v="1.415179"/>
    <n v="1.428571"/>
    <n v="1.25177"/>
    <n v="36758400"/>
    <x v="0"/>
    <s v="Fri"/>
    <x v="0"/>
    <x v="0"/>
    <x v="14"/>
  </r>
  <r>
    <d v="1994-11-21T00:00:00"/>
    <n v="1.428571"/>
    <n v="1.4375"/>
    <n v="1.357143"/>
    <n v="1.361607"/>
    <n v="1.193093"/>
    <n v="50649200"/>
    <x v="1"/>
    <s v="Mon"/>
    <x v="170"/>
    <x v="1"/>
    <x v="14"/>
  </r>
  <r>
    <d v="1994-11-22T00:00:00"/>
    <n v="1.348214"/>
    <n v="1.397321"/>
    <n v="1.330357"/>
    <n v="1.334821"/>
    <n v="1.1696219999999999"/>
    <n v="56084000"/>
    <x v="2"/>
    <s v="Tues"/>
    <x v="31"/>
    <x v="1"/>
    <x v="14"/>
  </r>
  <r>
    <d v="1994-11-23T00:00:00"/>
    <n v="1.321429"/>
    <n v="1.352679"/>
    <n v="1.299107"/>
    <n v="1.316964"/>
    <n v="1.153975"/>
    <n v="81953200"/>
    <x v="3"/>
    <s v="Wednes"/>
    <x v="4"/>
    <x v="1"/>
    <x v="14"/>
  </r>
  <r>
    <d v="1994-11-25T00:00:00"/>
    <n v="1.316964"/>
    <n v="1.348214"/>
    <n v="1.3125"/>
    <n v="1.348214"/>
    <n v="1.1813579999999999"/>
    <n v="21056000"/>
    <x v="0"/>
    <s v="Fri"/>
    <x v="38"/>
    <x v="0"/>
    <x v="14"/>
  </r>
  <r>
    <d v="1994-11-28T00:00:00"/>
    <n v="1.34375"/>
    <n v="1.366071"/>
    <n v="1.332589"/>
    <n v="1.350446"/>
    <n v="1.1833130000000001"/>
    <n v="34669600"/>
    <x v="1"/>
    <s v="Mon"/>
    <x v="35"/>
    <x v="0"/>
    <x v="14"/>
  </r>
  <r>
    <d v="1994-11-29T00:00:00"/>
    <n v="1.357143"/>
    <n v="1.375"/>
    <n v="1.348214"/>
    <n v="1.366071"/>
    <n v="1.1970050000000001"/>
    <n v="36033200"/>
    <x v="2"/>
    <s v="Tues"/>
    <x v="73"/>
    <x v="0"/>
    <x v="14"/>
  </r>
  <r>
    <d v="1994-11-30T00:00:00"/>
    <n v="1.370536"/>
    <n v="1.40625"/>
    <n v="1.321429"/>
    <n v="1.330357"/>
    <n v="1.16571"/>
    <n v="78008000"/>
    <x v="3"/>
    <s v="Wednes"/>
    <x v="133"/>
    <x v="1"/>
    <x v="14"/>
  </r>
  <r>
    <d v="1994-12-01T00:00:00"/>
    <n v="1.321429"/>
    <n v="1.34375"/>
    <n v="1.285714"/>
    <n v="1.292411"/>
    <n v="1.13246"/>
    <n v="77330400"/>
    <x v="4"/>
    <s v="Thurs"/>
    <x v="32"/>
    <x v="1"/>
    <x v="14"/>
  </r>
  <r>
    <d v="1994-12-02T00:00:00"/>
    <n v="1.303571"/>
    <n v="1.3125"/>
    <n v="1.272321"/>
    <n v="1.305804"/>
    <n v="1.1441950000000001"/>
    <n v="43064000"/>
    <x v="0"/>
    <s v="Fri"/>
    <x v="51"/>
    <x v="0"/>
    <x v="14"/>
  </r>
  <r>
    <d v="1994-12-05T00:00:00"/>
    <n v="1.303571"/>
    <n v="1.334821"/>
    <n v="1.290179"/>
    <n v="1.328125"/>
    <n v="1.163754"/>
    <n v="45068800"/>
    <x v="1"/>
    <s v="Mon"/>
    <x v="33"/>
    <x v="0"/>
    <x v="14"/>
  </r>
  <r>
    <d v="1994-12-06T00:00:00"/>
    <n v="1.321429"/>
    <n v="1.370536"/>
    <n v="1.316964"/>
    <n v="1.341518"/>
    <n v="1.175489"/>
    <n v="59522400"/>
    <x v="2"/>
    <s v="Tues"/>
    <x v="57"/>
    <x v="0"/>
    <x v="14"/>
  </r>
  <r>
    <d v="1994-12-07T00:00:00"/>
    <n v="1.339286"/>
    <n v="1.350446"/>
    <n v="1.287946"/>
    <n v="1.308036"/>
    <n v="1.1461509999999999"/>
    <n v="34325200"/>
    <x v="3"/>
    <s v="Wednes"/>
    <x v="41"/>
    <x v="1"/>
    <x v="14"/>
  </r>
  <r>
    <d v="1994-12-08T00:00:00"/>
    <n v="1.316964"/>
    <n v="1.321429"/>
    <n v="1.276786"/>
    <n v="1.28125"/>
    <n v="1.122681"/>
    <n v="42464800"/>
    <x v="4"/>
    <s v="Thurs"/>
    <x v="81"/>
    <x v="1"/>
    <x v="14"/>
  </r>
  <r>
    <d v="1994-12-09T00:00:00"/>
    <n v="1.28125"/>
    <n v="1.299107"/>
    <n v="1.241071"/>
    <n v="1.294643"/>
    <n v="1.1344160000000001"/>
    <n v="65181200"/>
    <x v="0"/>
    <s v="Fri"/>
    <x v="45"/>
    <x v="0"/>
    <x v="14"/>
  </r>
  <r>
    <d v="1994-12-12T00:00:00"/>
    <n v="1.299107"/>
    <n v="1.3125"/>
    <n v="1.267857"/>
    <n v="1.303571"/>
    <n v="1.1422399999999999"/>
    <n v="56019600"/>
    <x v="1"/>
    <s v="Mon"/>
    <x v="25"/>
    <x v="0"/>
    <x v="14"/>
  </r>
  <r>
    <d v="1994-12-13T00:00:00"/>
    <n v="1.308036"/>
    <n v="1.319196"/>
    <n v="1.294643"/>
    <n v="1.299107"/>
    <n v="1.138328"/>
    <n v="29800400"/>
    <x v="2"/>
    <s v="Tues"/>
    <x v="20"/>
    <x v="1"/>
    <x v="14"/>
  </r>
  <r>
    <d v="1994-12-14T00:00:00"/>
    <n v="1.303571"/>
    <n v="1.361607"/>
    <n v="1.303571"/>
    <n v="1.352679"/>
    <n v="1.1852689999999999"/>
    <n v="77856800"/>
    <x v="3"/>
    <s v="Wednes"/>
    <x v="176"/>
    <x v="0"/>
    <x v="14"/>
  </r>
  <r>
    <d v="1994-12-15T00:00:00"/>
    <n v="1.357143"/>
    <n v="1.370536"/>
    <n v="1.316964"/>
    <n v="1.325893"/>
    <n v="1.1617980000000001"/>
    <n v="56898800"/>
    <x v="4"/>
    <s v="Thurs"/>
    <x v="41"/>
    <x v="1"/>
    <x v="14"/>
  </r>
  <r>
    <d v="1994-12-16T00:00:00"/>
    <n v="1.330357"/>
    <n v="1.348214"/>
    <n v="1.3125"/>
    <n v="1.330357"/>
    <n v="1.16571"/>
    <n v="44945600"/>
    <x v="0"/>
    <s v="Fri"/>
    <x v="0"/>
    <x v="0"/>
    <x v="14"/>
  </r>
  <r>
    <d v="1994-12-19T00:00:00"/>
    <n v="1.330357"/>
    <n v="1.40625"/>
    <n v="1.330357"/>
    <n v="1.397321"/>
    <n v="1.2243869999999999"/>
    <n v="83204800"/>
    <x v="1"/>
    <s v="Mon"/>
    <x v="137"/>
    <x v="0"/>
    <x v="14"/>
  </r>
  <r>
    <d v="1994-12-20T00:00:00"/>
    <n v="1.397321"/>
    <n v="1.401786"/>
    <n v="1.370536"/>
    <n v="1.375"/>
    <n v="1.204828"/>
    <n v="43786400"/>
    <x v="2"/>
    <s v="Tues"/>
    <x v="28"/>
    <x v="1"/>
    <x v="14"/>
  </r>
  <r>
    <d v="1994-12-21T00:00:00"/>
    <n v="1.352679"/>
    <n v="1.375"/>
    <n v="1.339286"/>
    <n v="1.370536"/>
    <n v="1.200917"/>
    <n v="39359600"/>
    <x v="3"/>
    <s v="Wednes"/>
    <x v="29"/>
    <x v="0"/>
    <x v="14"/>
  </r>
  <r>
    <d v="1994-12-22T00:00:00"/>
    <n v="1.375"/>
    <n v="1.388393"/>
    <n v="1.366071"/>
    <n v="1.379464"/>
    <n v="1.2087399999999999"/>
    <n v="33269600"/>
    <x v="4"/>
    <s v="Thurs"/>
    <x v="25"/>
    <x v="0"/>
    <x v="14"/>
  </r>
  <r>
    <d v="1994-12-23T00:00:00"/>
    <n v="1.375"/>
    <n v="1.40625"/>
    <n v="1.375"/>
    <n v="1.388393"/>
    <n v="1.2165630000000001"/>
    <n v="23472400"/>
    <x v="0"/>
    <s v="Fri"/>
    <x v="45"/>
    <x v="0"/>
    <x v="14"/>
  </r>
  <r>
    <d v="1994-12-27T00:00:00"/>
    <n v="1.401786"/>
    <n v="1.419643"/>
    <n v="1.388393"/>
    <n v="1.397321"/>
    <n v="1.2243869999999999"/>
    <n v="20479200"/>
    <x v="2"/>
    <s v="Tues"/>
    <x v="4"/>
    <x v="1"/>
    <x v="14"/>
  </r>
  <r>
    <d v="1994-12-28T00:00:00"/>
    <n v="1.397321"/>
    <n v="1.401786"/>
    <n v="1.366071"/>
    <n v="1.397321"/>
    <n v="1.2243869999999999"/>
    <n v="22290800"/>
    <x v="3"/>
    <s v="Wednes"/>
    <x v="0"/>
    <x v="0"/>
    <x v="14"/>
  </r>
  <r>
    <d v="1994-12-29T00:00:00"/>
    <n v="1.401786"/>
    <n v="1.424107"/>
    <n v="1.397321"/>
    <n v="1.410714"/>
    <n v="1.2361219999999999"/>
    <n v="30335200"/>
    <x v="4"/>
    <s v="Thurs"/>
    <x v="73"/>
    <x v="0"/>
    <x v="14"/>
  </r>
  <r>
    <d v="1994-12-30T00:00:00"/>
    <n v="1.40625"/>
    <n v="1.424107"/>
    <n v="1.383929"/>
    <n v="1.392857"/>
    <n v="1.220475"/>
    <n v="18272800"/>
    <x v="0"/>
    <s v="Fri"/>
    <x v="31"/>
    <x v="1"/>
    <x v="14"/>
  </r>
  <r>
    <d v="1995-01-03T00:00:00"/>
    <n v="1.388393"/>
    <n v="1.388393"/>
    <n v="1.352679"/>
    <n v="1.370536"/>
    <n v="1.200917"/>
    <n v="25967200"/>
    <x v="2"/>
    <s v="Tues"/>
    <x v="71"/>
    <x v="1"/>
    <x v="15"/>
  </r>
  <r>
    <d v="1995-01-04T00:00:00"/>
    <n v="1.379464"/>
    <n v="1.415179"/>
    <n v="1.379464"/>
    <n v="1.40625"/>
    <n v="1.23221"/>
    <n v="39670400"/>
    <x v="3"/>
    <s v="Wednes"/>
    <x v="15"/>
    <x v="0"/>
    <x v="15"/>
  </r>
  <r>
    <d v="1995-01-05T00:00:00"/>
    <n v="1.401786"/>
    <n v="1.40625"/>
    <n v="1.383929"/>
    <n v="1.388393"/>
    <n v="1.2165630000000001"/>
    <n v="18410000"/>
    <x v="4"/>
    <s v="Thurs"/>
    <x v="31"/>
    <x v="1"/>
    <x v="15"/>
  </r>
  <r>
    <d v="1995-01-06T00:00:00"/>
    <n v="1.486607"/>
    <n v="1.540179"/>
    <n v="1.46875"/>
    <n v="1.5"/>
    <n v="1.3143579999999999"/>
    <n v="269155600"/>
    <x v="0"/>
    <s v="Fri"/>
    <x v="45"/>
    <x v="0"/>
    <x v="15"/>
  </r>
  <r>
    <d v="1995-01-09T00:00:00"/>
    <n v="1.486607"/>
    <n v="1.495536"/>
    <n v="1.464286"/>
    <n v="1.4715389999999999"/>
    <n v="1.2894190000000001"/>
    <n v="68521600"/>
    <x v="1"/>
    <s v="Mon"/>
    <x v="267"/>
    <x v="1"/>
    <x v="15"/>
  </r>
  <r>
    <d v="1995-01-10T00:00:00"/>
    <n v="1.473214"/>
    <n v="1.571429"/>
    <n v="1.473214"/>
    <n v="1.560268"/>
    <n v="1.367167"/>
    <n v="153697600"/>
    <x v="2"/>
    <s v="Tues"/>
    <x v="268"/>
    <x v="0"/>
    <x v="15"/>
  </r>
  <r>
    <d v="1995-01-11T00:00:00"/>
    <n v="1.5625"/>
    <n v="1.716518"/>
    <n v="1.524554"/>
    <n v="1.669643"/>
    <n v="1.4630050000000001"/>
    <n v="218456000"/>
    <x v="3"/>
    <s v="Wednes"/>
    <x v="145"/>
    <x v="0"/>
    <x v="15"/>
  </r>
  <r>
    <d v="1995-01-12T00:00:00"/>
    <n v="1.647321"/>
    <n v="1.65625"/>
    <n v="1.598214"/>
    <n v="1.620536"/>
    <n v="1.4199759999999999"/>
    <n v="137944800"/>
    <x v="4"/>
    <s v="Thurs"/>
    <x v="64"/>
    <x v="1"/>
    <x v="15"/>
  </r>
  <r>
    <d v="1995-01-13T00:00:00"/>
    <n v="1.647321"/>
    <n v="1.647321"/>
    <n v="1.584821"/>
    <n v="1.602679"/>
    <n v="1.4043289999999999"/>
    <n v="87844400"/>
    <x v="0"/>
    <s v="Fri"/>
    <x v="140"/>
    <x v="1"/>
    <x v="15"/>
  </r>
  <r>
    <d v="1995-01-16T00:00:00"/>
    <n v="1.602679"/>
    <n v="1.616071"/>
    <n v="1.580357"/>
    <n v="1.589286"/>
    <n v="1.392593"/>
    <n v="47244400"/>
    <x v="1"/>
    <s v="Mon"/>
    <x v="31"/>
    <x v="1"/>
    <x v="15"/>
  </r>
  <r>
    <d v="1995-01-17T00:00:00"/>
    <n v="1.589286"/>
    <n v="1.625"/>
    <n v="1.575893"/>
    <n v="1.607143"/>
    <n v="1.4082410000000001"/>
    <n v="82527200"/>
    <x v="2"/>
    <s v="Tues"/>
    <x v="29"/>
    <x v="0"/>
    <x v="15"/>
  </r>
  <r>
    <d v="1995-01-18T00:00:00"/>
    <n v="1.607143"/>
    <n v="1.629464"/>
    <n v="1.598214"/>
    <n v="1.629464"/>
    <n v="1.427799"/>
    <n v="31914400"/>
    <x v="3"/>
    <s v="Wednes"/>
    <x v="55"/>
    <x v="0"/>
    <x v="15"/>
  </r>
  <r>
    <d v="1995-01-19T00:00:00"/>
    <n v="1.625"/>
    <n v="1.642857"/>
    <n v="1.607143"/>
    <n v="1.638393"/>
    <n v="1.4356230000000001"/>
    <n v="78573600"/>
    <x v="4"/>
    <s v="Thurs"/>
    <x v="45"/>
    <x v="0"/>
    <x v="15"/>
  </r>
  <r>
    <d v="1995-01-20T00:00:00"/>
    <n v="1.678571"/>
    <n v="1.678571"/>
    <n v="1.517857"/>
    <n v="1.522321"/>
    <n v="1.333917"/>
    <n v="250090400"/>
    <x v="0"/>
    <s v="Fri"/>
    <x v="269"/>
    <x v="1"/>
    <x v="15"/>
  </r>
  <r>
    <d v="1995-01-23T00:00:00"/>
    <n v="1.495536"/>
    <n v="1.522321"/>
    <n v="1.464286"/>
    <n v="1.508929"/>
    <n v="1.3221810000000001"/>
    <n v="99635200"/>
    <x v="1"/>
    <s v="Mon"/>
    <x v="45"/>
    <x v="0"/>
    <x v="15"/>
  </r>
  <r>
    <d v="1995-01-24T00:00:00"/>
    <n v="1.508929"/>
    <n v="1.513393"/>
    <n v="1.477679"/>
    <n v="1.486607"/>
    <n v="1.3026219999999999"/>
    <n v="54524400"/>
    <x v="2"/>
    <s v="Tues"/>
    <x v="115"/>
    <x v="1"/>
    <x v="15"/>
  </r>
  <r>
    <d v="1995-01-25T00:00:00"/>
    <n v="1.410714"/>
    <n v="1.5"/>
    <n v="1.410714"/>
    <n v="1.4637249999999999"/>
    <n v="1.282572"/>
    <n v="129267600"/>
    <x v="3"/>
    <s v="Wednes"/>
    <x v="270"/>
    <x v="0"/>
    <x v="15"/>
  </r>
  <r>
    <d v="1995-01-26T00:00:00"/>
    <n v="1.459821"/>
    <n v="1.482143"/>
    <n v="1.401786"/>
    <n v="1.410714"/>
    <n v="1.2361219999999999"/>
    <n v="61597200"/>
    <x v="4"/>
    <s v="Thurs"/>
    <x v="34"/>
    <x v="1"/>
    <x v="15"/>
  </r>
  <r>
    <d v="1995-01-27T00:00:00"/>
    <n v="1.424107"/>
    <n v="1.441964"/>
    <n v="1.392857"/>
    <n v="1.424107"/>
    <n v="1.2478579999999999"/>
    <n v="74642400"/>
    <x v="0"/>
    <s v="Fri"/>
    <x v="0"/>
    <x v="0"/>
    <x v="15"/>
  </r>
  <r>
    <d v="1995-01-30T00:00:00"/>
    <n v="1.433036"/>
    <n v="1.446429"/>
    <n v="1.424107"/>
    <n v="1.433036"/>
    <n v="1.255681"/>
    <n v="57646400"/>
    <x v="1"/>
    <s v="Mon"/>
    <x v="0"/>
    <x v="0"/>
    <x v="15"/>
  </r>
  <r>
    <d v="1995-01-31T00:00:00"/>
    <n v="1.446429"/>
    <n v="1.459821"/>
    <n v="1.428571"/>
    <n v="1.441964"/>
    <n v="1.2635050000000001"/>
    <n v="53194400"/>
    <x v="2"/>
    <s v="Tues"/>
    <x v="4"/>
    <x v="1"/>
    <x v="15"/>
  </r>
  <r>
    <d v="1995-02-01T00:00:00"/>
    <n v="1.455357"/>
    <n v="1.455357"/>
    <n v="1.424107"/>
    <n v="1.433036"/>
    <n v="1.255681"/>
    <n v="39592000"/>
    <x v="3"/>
    <s v="Wednes"/>
    <x v="28"/>
    <x v="1"/>
    <x v="15"/>
  </r>
  <r>
    <d v="1995-02-02T00:00:00"/>
    <n v="1.433036"/>
    <n v="1.495536"/>
    <n v="1.433036"/>
    <n v="1.486607"/>
    <n v="1.3026219999999999"/>
    <n v="50895600"/>
    <x v="4"/>
    <s v="Thurs"/>
    <x v="36"/>
    <x v="0"/>
    <x v="15"/>
  </r>
  <r>
    <d v="1995-02-03T00:00:00"/>
    <n v="1.5"/>
    <n v="1.504464"/>
    <n v="1.441964"/>
    <n v="1.446429"/>
    <n v="1.2674160000000001"/>
    <n v="79802800"/>
    <x v="0"/>
    <s v="Fri"/>
    <x v="142"/>
    <x v="1"/>
    <x v="15"/>
  </r>
  <r>
    <d v="1995-02-06T00:00:00"/>
    <n v="1.455357"/>
    <n v="1.455357"/>
    <n v="1.410714"/>
    <n v="1.446429"/>
    <n v="1.2674160000000001"/>
    <n v="60757200"/>
    <x v="1"/>
    <s v="Mon"/>
    <x v="66"/>
    <x v="1"/>
    <x v="15"/>
  </r>
  <r>
    <d v="1995-02-07T00:00:00"/>
    <n v="1.441964"/>
    <n v="1.464286"/>
    <n v="1.428571"/>
    <n v="1.457589"/>
    <n v="1.277196"/>
    <n v="50400000"/>
    <x v="2"/>
    <s v="Tues"/>
    <x v="46"/>
    <x v="0"/>
    <x v="15"/>
  </r>
  <r>
    <d v="1995-02-08T00:00:00"/>
    <n v="1.464286"/>
    <n v="1.513393"/>
    <n v="1.459821"/>
    <n v="1.511161"/>
    <n v="1.3241369999999999"/>
    <n v="100716000"/>
    <x v="3"/>
    <s v="Wednes"/>
    <x v="61"/>
    <x v="0"/>
    <x v="15"/>
  </r>
  <r>
    <d v="1995-02-09T00:00:00"/>
    <n v="1.504464"/>
    <n v="1.566964"/>
    <n v="1.504464"/>
    <n v="1.558036"/>
    <n v="1.365211"/>
    <n v="118848800"/>
    <x v="4"/>
    <s v="Thurs"/>
    <x v="75"/>
    <x v="0"/>
    <x v="15"/>
  </r>
  <r>
    <d v="1995-02-10T00:00:00"/>
    <n v="1.558036"/>
    <n v="1.578125"/>
    <n v="1.549107"/>
    <n v="1.5625"/>
    <n v="1.3691230000000001"/>
    <n v="87740800"/>
    <x v="0"/>
    <s v="Fri"/>
    <x v="25"/>
    <x v="0"/>
    <x v="15"/>
  </r>
  <r>
    <d v="1995-02-13T00:00:00"/>
    <n v="1.553571"/>
    <n v="1.589286"/>
    <n v="1.544643"/>
    <n v="1.5625"/>
    <n v="1.372892"/>
    <n v="70842800"/>
    <x v="1"/>
    <s v="Mon"/>
    <x v="21"/>
    <x v="0"/>
    <x v="15"/>
  </r>
  <r>
    <d v="1995-02-14T00:00:00"/>
    <n v="1.5625"/>
    <n v="1.575893"/>
    <n v="1.522321"/>
    <n v="1.533482"/>
    <n v="1.3473949999999999"/>
    <n v="41403600"/>
    <x v="2"/>
    <s v="Tues"/>
    <x v="32"/>
    <x v="1"/>
    <x v="15"/>
  </r>
  <r>
    <d v="1995-02-15T00:00:00"/>
    <n v="1.544643"/>
    <n v="1.553571"/>
    <n v="1.517857"/>
    <n v="1.520089"/>
    <n v="1.335628"/>
    <n v="46118800"/>
    <x v="3"/>
    <s v="Wednes"/>
    <x v="48"/>
    <x v="1"/>
    <x v="15"/>
  </r>
  <r>
    <d v="1995-02-16T00:00:00"/>
    <n v="1.540179"/>
    <n v="1.544643"/>
    <n v="1.522321"/>
    <n v="1.542411"/>
    <n v="1.3552409999999999"/>
    <n v="54695200"/>
    <x v="4"/>
    <s v="Thurs"/>
    <x v="19"/>
    <x v="0"/>
    <x v="15"/>
  </r>
  <r>
    <d v="1995-02-17T00:00:00"/>
    <n v="1.53125"/>
    <n v="1.535714"/>
    <n v="1.517857"/>
    <n v="1.517857"/>
    <n v="1.3336669999999999"/>
    <n v="30447200"/>
    <x v="0"/>
    <s v="Fri"/>
    <x v="31"/>
    <x v="1"/>
    <x v="15"/>
  </r>
  <r>
    <d v="1995-02-21T00:00:00"/>
    <n v="1.522321"/>
    <n v="1.526786"/>
    <n v="1.459821"/>
    <n v="1.464286"/>
    <n v="1.2865960000000001"/>
    <n v="75395600"/>
    <x v="2"/>
    <s v="Tues"/>
    <x v="207"/>
    <x v="1"/>
    <x v="15"/>
  </r>
  <r>
    <d v="1995-02-22T00:00:00"/>
    <n v="1.450893"/>
    <n v="1.464286"/>
    <n v="1.433036"/>
    <n v="1.457589"/>
    <n v="1.2807120000000001"/>
    <n v="73354400"/>
    <x v="3"/>
    <s v="Wednes"/>
    <x v="35"/>
    <x v="0"/>
    <x v="15"/>
  </r>
  <r>
    <d v="1995-02-23T00:00:00"/>
    <n v="1.46875"/>
    <n v="1.495536"/>
    <n v="1.428571"/>
    <n v="1.435268"/>
    <n v="1.2611000000000001"/>
    <n v="78677200"/>
    <x v="4"/>
    <s v="Thurs"/>
    <x v="131"/>
    <x v="1"/>
    <x v="15"/>
  </r>
  <r>
    <d v="1995-02-24T00:00:00"/>
    <n v="1.433036"/>
    <n v="1.441964"/>
    <n v="1.375"/>
    <n v="1.392857"/>
    <n v="1.223835"/>
    <n v="142203600"/>
    <x v="0"/>
    <s v="Fri"/>
    <x v="133"/>
    <x v="1"/>
    <x v="15"/>
  </r>
  <r>
    <d v="1995-02-27T00:00:00"/>
    <n v="1.366071"/>
    <n v="1.392857"/>
    <n v="1.361046"/>
    <n v="1.366071"/>
    <n v="1.2002999999999999"/>
    <n v="67202800"/>
    <x v="1"/>
    <s v="Mon"/>
    <x v="0"/>
    <x v="0"/>
    <x v="15"/>
  </r>
  <r>
    <d v="1995-02-28T00:00:00"/>
    <n v="1.375"/>
    <n v="1.424107"/>
    <n v="1.357143"/>
    <n v="1.410714"/>
    <n v="1.239525"/>
    <n v="55742400"/>
    <x v="2"/>
    <s v="Tues"/>
    <x v="112"/>
    <x v="0"/>
    <x v="15"/>
  </r>
  <r>
    <d v="1995-03-01T00:00:00"/>
    <n v="1.419643"/>
    <n v="1.433036"/>
    <n v="1.407921"/>
    <n v="1.428571"/>
    <n v="1.2552160000000001"/>
    <n v="56112000"/>
    <x v="3"/>
    <s v="Wednes"/>
    <x v="73"/>
    <x v="0"/>
    <x v="15"/>
  </r>
  <r>
    <d v="1995-03-02T00:00:00"/>
    <n v="1.433036"/>
    <n v="1.455357"/>
    <n v="1.419643"/>
    <n v="1.428571"/>
    <n v="1.2552160000000001"/>
    <n v="67186000"/>
    <x v="4"/>
    <s v="Thurs"/>
    <x v="4"/>
    <x v="1"/>
    <x v="15"/>
  </r>
  <r>
    <d v="1995-03-03T00:00:00"/>
    <n v="1.419643"/>
    <n v="1.453125"/>
    <n v="1.410714"/>
    <n v="1.4375"/>
    <n v="1.263061"/>
    <n v="36442000"/>
    <x v="0"/>
    <s v="Fri"/>
    <x v="29"/>
    <x v="0"/>
    <x v="15"/>
  </r>
  <r>
    <d v="1995-03-06T00:00:00"/>
    <n v="1.419643"/>
    <n v="1.428571"/>
    <n v="1.410714"/>
    <n v="1.419643"/>
    <n v="1.2473700000000001"/>
    <n v="33180000"/>
    <x v="1"/>
    <s v="Mon"/>
    <x v="0"/>
    <x v="0"/>
    <x v="15"/>
  </r>
  <r>
    <d v="1995-03-07T00:00:00"/>
    <n v="1.424107"/>
    <n v="1.424107"/>
    <n v="1.366071"/>
    <n v="1.368304"/>
    <n v="1.202261"/>
    <n v="37696400"/>
    <x v="2"/>
    <s v="Tues"/>
    <x v="136"/>
    <x v="1"/>
    <x v="15"/>
  </r>
  <r>
    <d v="1995-03-08T00:00:00"/>
    <n v="1.383929"/>
    <n v="1.433036"/>
    <n v="1.348214"/>
    <n v="1.412946"/>
    <n v="1.241487"/>
    <n v="91218400"/>
    <x v="3"/>
    <s v="Wednes"/>
    <x v="50"/>
    <x v="0"/>
    <x v="15"/>
  </r>
  <r>
    <d v="1995-03-09T00:00:00"/>
    <n v="1.424107"/>
    <n v="1.441964"/>
    <n v="1.40625"/>
    <n v="1.419643"/>
    <n v="1.2473700000000001"/>
    <n v="49170800"/>
    <x v="4"/>
    <s v="Thurs"/>
    <x v="2"/>
    <x v="1"/>
    <x v="15"/>
  </r>
  <r>
    <d v="1995-03-10T00:00:00"/>
    <n v="1.415179"/>
    <n v="1.441964"/>
    <n v="1.40625"/>
    <n v="1.410714"/>
    <n v="1.239525"/>
    <n v="34353200"/>
    <x v="0"/>
    <s v="Fri"/>
    <x v="4"/>
    <x v="1"/>
    <x v="15"/>
  </r>
  <r>
    <d v="1995-03-13T00:00:00"/>
    <n v="1.415179"/>
    <n v="1.415179"/>
    <n v="1.357143"/>
    <n v="1.361607"/>
    <n v="1.1963779999999999"/>
    <n v="81438000"/>
    <x v="1"/>
    <s v="Mon"/>
    <x v="169"/>
    <x v="1"/>
    <x v="15"/>
  </r>
  <r>
    <d v="1995-03-14T00:00:00"/>
    <n v="1.366071"/>
    <n v="1.366071"/>
    <n v="1.232143"/>
    <n v="1.25"/>
    <n v="1.0983130000000001"/>
    <n v="181966400"/>
    <x v="2"/>
    <s v="Tues"/>
    <x v="168"/>
    <x v="1"/>
    <x v="15"/>
  </r>
  <r>
    <d v="1995-03-15T00:00:00"/>
    <n v="1.267857"/>
    <n v="1.294643"/>
    <n v="1.245536"/>
    <n v="1.25"/>
    <n v="1.0983130000000001"/>
    <n v="182742000"/>
    <x v="3"/>
    <s v="Wednes"/>
    <x v="71"/>
    <x v="1"/>
    <x v="15"/>
  </r>
  <r>
    <d v="1995-03-16T00:00:00"/>
    <n v="1.258929"/>
    <n v="1.285714"/>
    <n v="1.25"/>
    <n v="1.258929"/>
    <n v="1.1061589999999999"/>
    <n v="79184000"/>
    <x v="4"/>
    <s v="Thurs"/>
    <x v="0"/>
    <x v="0"/>
    <x v="15"/>
  </r>
  <r>
    <d v="1995-03-17T00:00:00"/>
    <n v="1.267857"/>
    <n v="1.267857"/>
    <n v="1.245536"/>
    <n v="1.254464"/>
    <n v="1.102236"/>
    <n v="53911200"/>
    <x v="0"/>
    <s v="Fri"/>
    <x v="31"/>
    <x v="1"/>
    <x v="15"/>
  </r>
  <r>
    <d v="1995-03-20T00:00:00"/>
    <n v="1.254464"/>
    <n v="1.272321"/>
    <n v="1.25"/>
    <n v="1.258929"/>
    <n v="1.1061589999999999"/>
    <n v="47471200"/>
    <x v="1"/>
    <s v="Mon"/>
    <x v="44"/>
    <x v="0"/>
    <x v="15"/>
  </r>
  <r>
    <d v="1995-03-21T00:00:00"/>
    <n v="1.267857"/>
    <n v="1.3125"/>
    <n v="1.258929"/>
    <n v="1.294643"/>
    <n v="1.1375390000000001"/>
    <n v="76342000"/>
    <x v="2"/>
    <s v="Tues"/>
    <x v="15"/>
    <x v="0"/>
    <x v="15"/>
  </r>
  <r>
    <d v="1995-03-22T00:00:00"/>
    <n v="1.294643"/>
    <n v="1.410714"/>
    <n v="1.294643"/>
    <n v="1.359375"/>
    <n v="1.1944159999999999"/>
    <n v="119786800"/>
    <x v="3"/>
    <s v="Wednes"/>
    <x v="132"/>
    <x v="0"/>
    <x v="15"/>
  </r>
  <r>
    <d v="1995-03-23T00:00:00"/>
    <n v="1.352679"/>
    <n v="1.357143"/>
    <n v="1.3208679999999999"/>
    <n v="1.325893"/>
    <n v="1.1649970000000001"/>
    <n v="42523600"/>
    <x v="4"/>
    <s v="Thurs"/>
    <x v="74"/>
    <x v="1"/>
    <x v="15"/>
  </r>
  <r>
    <d v="1995-03-24T00:00:00"/>
    <n v="1.334821"/>
    <n v="1.352679"/>
    <n v="1.330357"/>
    <n v="1.348214"/>
    <n v="1.1846099999999999"/>
    <n v="32029200"/>
    <x v="0"/>
    <s v="Fri"/>
    <x v="45"/>
    <x v="0"/>
    <x v="15"/>
  </r>
  <r>
    <d v="1995-03-27T00:00:00"/>
    <n v="1.34375"/>
    <n v="1.34375"/>
    <n v="1.308036"/>
    <n v="1.328125"/>
    <n v="1.1669579999999999"/>
    <n v="35700000"/>
    <x v="1"/>
    <s v="Mon"/>
    <x v="63"/>
    <x v="1"/>
    <x v="15"/>
  </r>
  <r>
    <d v="1995-03-28T00:00:00"/>
    <n v="1.294643"/>
    <n v="1.2979890000000001"/>
    <n v="1.21875"/>
    <n v="1.227679"/>
    <n v="1.0787009999999999"/>
    <n v="172449200"/>
    <x v="2"/>
    <s v="Tues"/>
    <x v="170"/>
    <x v="1"/>
    <x v="15"/>
  </r>
  <r>
    <d v="1995-03-29T00:00:00"/>
    <n v="1.214286"/>
    <n v="1.245536"/>
    <n v="1.209821"/>
    <n v="1.227679"/>
    <n v="1.0787009999999999"/>
    <n v="124219200"/>
    <x v="3"/>
    <s v="Wednes"/>
    <x v="45"/>
    <x v="0"/>
    <x v="15"/>
  </r>
  <r>
    <d v="1995-03-30T00:00:00"/>
    <n v="1.236607"/>
    <n v="1.267857"/>
    <n v="1.232143"/>
    <n v="1.263393"/>
    <n v="1.1100810000000001"/>
    <n v="68353600"/>
    <x v="4"/>
    <s v="Thurs"/>
    <x v="15"/>
    <x v="0"/>
    <x v="15"/>
  </r>
  <r>
    <d v="1995-03-31T00:00:00"/>
    <n v="1.254464"/>
    <n v="1.272321"/>
    <n v="1.241071"/>
    <n v="1.258929"/>
    <n v="1.1061589999999999"/>
    <n v="45810800"/>
    <x v="0"/>
    <s v="Fri"/>
    <x v="44"/>
    <x v="0"/>
    <x v="15"/>
  </r>
  <r>
    <d v="1995-04-03T00:00:00"/>
    <n v="1.267857"/>
    <n v="1.276786"/>
    <n v="1.254464"/>
    <n v="1.267857"/>
    <n v="1.114004"/>
    <n v="38575600"/>
    <x v="1"/>
    <s v="Mon"/>
    <x v="0"/>
    <x v="0"/>
    <x v="15"/>
  </r>
  <r>
    <d v="1995-04-04T00:00:00"/>
    <n v="1.276786"/>
    <n v="1.28125"/>
    <n v="1.200893"/>
    <n v="1.209821"/>
    <n v="1.0630109999999999"/>
    <n v="107049600"/>
    <x v="2"/>
    <s v="Tues"/>
    <x v="178"/>
    <x v="1"/>
    <x v="15"/>
  </r>
  <r>
    <d v="1995-04-05T00:00:00"/>
    <n v="1.21875"/>
    <n v="1.241071"/>
    <n v="1.205357"/>
    <n v="1.241071"/>
    <n v="1.090468"/>
    <n v="66214400"/>
    <x v="3"/>
    <s v="Wednes"/>
    <x v="55"/>
    <x v="0"/>
    <x v="15"/>
  </r>
  <r>
    <d v="1995-04-06T00:00:00"/>
    <n v="1.330357"/>
    <n v="1.357143"/>
    <n v="1.2689710000000001"/>
    <n v="1.3125"/>
    <n v="1.1532290000000001"/>
    <n v="180706400"/>
    <x v="4"/>
    <s v="Thurs"/>
    <x v="71"/>
    <x v="1"/>
    <x v="15"/>
  </r>
  <r>
    <d v="1995-04-07T00:00:00"/>
    <n v="1.321429"/>
    <n v="1.325893"/>
    <n v="1.294643"/>
    <n v="1.3125"/>
    <n v="1.1532290000000001"/>
    <n v="73931200"/>
    <x v="0"/>
    <s v="Fri"/>
    <x v="20"/>
    <x v="1"/>
    <x v="15"/>
  </r>
  <r>
    <d v="1995-04-10T00:00:00"/>
    <n v="1.316964"/>
    <n v="1.321429"/>
    <n v="1.290179"/>
    <n v="1.308036"/>
    <n v="1.1493070000000001"/>
    <n v="29450400"/>
    <x v="1"/>
    <s v="Mon"/>
    <x v="66"/>
    <x v="1"/>
    <x v="15"/>
  </r>
  <r>
    <d v="1995-04-11T00:00:00"/>
    <n v="1.3125"/>
    <n v="1.352679"/>
    <n v="1.308036"/>
    <n v="1.348214"/>
    <n v="1.1846099999999999"/>
    <n v="53628400"/>
    <x v="2"/>
    <s v="Tues"/>
    <x v="112"/>
    <x v="0"/>
    <x v="15"/>
  </r>
  <r>
    <d v="1995-04-12T00:00:00"/>
    <n v="1.366071"/>
    <n v="1.415179"/>
    <n v="1.334821"/>
    <n v="1.392857"/>
    <n v="1.223835"/>
    <n v="118678000"/>
    <x v="3"/>
    <s v="Wednes"/>
    <x v="15"/>
    <x v="0"/>
    <x v="15"/>
  </r>
  <r>
    <d v="1995-04-13T00:00:00"/>
    <n v="1.401786"/>
    <n v="1.401786"/>
    <n v="1.352679"/>
    <n v="1.366071"/>
    <n v="1.2002999999999999"/>
    <n v="43590400"/>
    <x v="4"/>
    <s v="Thurs"/>
    <x v="67"/>
    <x v="1"/>
    <x v="15"/>
  </r>
  <r>
    <d v="1995-04-17T00:00:00"/>
    <n v="1.361607"/>
    <n v="1.40625"/>
    <n v="1.352679"/>
    <n v="1.370536"/>
    <n v="1.204223"/>
    <n v="52203200"/>
    <x v="1"/>
    <s v="Mon"/>
    <x v="21"/>
    <x v="0"/>
    <x v="15"/>
  </r>
  <r>
    <d v="1995-04-18T00:00:00"/>
    <n v="1.375"/>
    <n v="1.379464"/>
    <n v="1.339286"/>
    <n v="1.339286"/>
    <n v="1.1767650000000001"/>
    <n v="57783600"/>
    <x v="2"/>
    <s v="Tues"/>
    <x v="81"/>
    <x v="1"/>
    <x v="15"/>
  </r>
  <r>
    <d v="1995-04-19T00:00:00"/>
    <n v="1.339286"/>
    <n v="1.339286"/>
    <n v="1.272321"/>
    <n v="1.299107"/>
    <n v="1.141462"/>
    <n v="69857200"/>
    <x v="3"/>
    <s v="Wednes"/>
    <x v="133"/>
    <x v="1"/>
    <x v="15"/>
  </r>
  <r>
    <d v="1995-04-20T00:00:00"/>
    <n v="1.325893"/>
    <n v="1.375"/>
    <n v="1.308036"/>
    <n v="1.34375"/>
    <n v="1.180687"/>
    <n v="82376000"/>
    <x v="4"/>
    <s v="Thurs"/>
    <x v="29"/>
    <x v="0"/>
    <x v="15"/>
  </r>
  <r>
    <d v="1995-04-21T00:00:00"/>
    <n v="1.330357"/>
    <n v="1.410714"/>
    <n v="1.325893"/>
    <n v="1.397321"/>
    <n v="1.2277579999999999"/>
    <n v="166656000"/>
    <x v="0"/>
    <s v="Fri"/>
    <x v="137"/>
    <x v="0"/>
    <x v="15"/>
  </r>
  <r>
    <d v="1995-04-24T00:00:00"/>
    <n v="1.392857"/>
    <n v="1.415179"/>
    <n v="1.375"/>
    <n v="1.392857"/>
    <n v="1.223835"/>
    <n v="68059600"/>
    <x v="1"/>
    <s v="Mon"/>
    <x v="0"/>
    <x v="0"/>
    <x v="15"/>
  </r>
  <r>
    <d v="1995-04-25T00:00:00"/>
    <n v="1.397321"/>
    <n v="1.40625"/>
    <n v="1.330357"/>
    <n v="1.348214"/>
    <n v="1.1846099999999999"/>
    <n v="68409600"/>
    <x v="2"/>
    <s v="Tues"/>
    <x v="34"/>
    <x v="1"/>
    <x v="15"/>
  </r>
  <r>
    <d v="1995-04-26T00:00:00"/>
    <n v="1.34375"/>
    <n v="1.383929"/>
    <n v="1.334821"/>
    <n v="1.366071"/>
    <n v="1.2002999999999999"/>
    <n v="57610000"/>
    <x v="3"/>
    <s v="Wednes"/>
    <x v="55"/>
    <x v="0"/>
    <x v="15"/>
  </r>
  <r>
    <d v="1995-04-27T00:00:00"/>
    <n v="1.375"/>
    <n v="1.375"/>
    <n v="1.348214"/>
    <n v="1.352679"/>
    <n v="1.1885319999999999"/>
    <n v="34966400"/>
    <x v="4"/>
    <s v="Thurs"/>
    <x v="28"/>
    <x v="1"/>
    <x v="15"/>
  </r>
  <r>
    <d v="1995-04-28T00:00:00"/>
    <n v="1.357143"/>
    <n v="1.370536"/>
    <n v="1.339286"/>
    <n v="1.366071"/>
    <n v="1.2002999999999999"/>
    <n v="48829200"/>
    <x v="0"/>
    <s v="Fri"/>
    <x v="73"/>
    <x v="0"/>
    <x v="15"/>
  </r>
  <r>
    <d v="1995-05-01T00:00:00"/>
    <n v="1.366071"/>
    <n v="1.383929"/>
    <n v="1.357143"/>
    <n v="1.366071"/>
    <n v="1.2002999999999999"/>
    <n v="44489200"/>
    <x v="1"/>
    <s v="Mon"/>
    <x v="0"/>
    <x v="0"/>
    <x v="15"/>
  </r>
  <r>
    <d v="1995-05-02T00:00:00"/>
    <n v="1.366071"/>
    <n v="1.370536"/>
    <n v="1.339286"/>
    <n v="1.361607"/>
    <n v="1.1963779999999999"/>
    <n v="30002000"/>
    <x v="2"/>
    <s v="Tues"/>
    <x v="2"/>
    <x v="1"/>
    <x v="15"/>
  </r>
  <r>
    <d v="1995-05-03T00:00:00"/>
    <n v="1.366071"/>
    <n v="1.379464"/>
    <n v="1.357143"/>
    <n v="1.361607"/>
    <n v="1.1963779999999999"/>
    <n v="42196000"/>
    <x v="3"/>
    <s v="Wednes"/>
    <x v="2"/>
    <x v="1"/>
    <x v="15"/>
  </r>
  <r>
    <d v="1995-05-04T00:00:00"/>
    <n v="1.366071"/>
    <n v="1.424107"/>
    <n v="1.357143"/>
    <n v="1.375"/>
    <n v="1.208145"/>
    <n v="75910800"/>
    <x v="4"/>
    <s v="Thurs"/>
    <x v="21"/>
    <x v="0"/>
    <x v="15"/>
  </r>
  <r>
    <d v="1995-05-05T00:00:00"/>
    <n v="1.383929"/>
    <n v="1.397321"/>
    <n v="1.361607"/>
    <n v="1.388393"/>
    <n v="1.219913"/>
    <n v="52001600"/>
    <x v="0"/>
    <s v="Fri"/>
    <x v="25"/>
    <x v="0"/>
    <x v="15"/>
  </r>
  <r>
    <d v="1995-05-08T00:00:00"/>
    <n v="1.424107"/>
    <n v="1.464286"/>
    <n v="1.419643"/>
    <n v="1.446429"/>
    <n v="1.2709060000000001"/>
    <n v="96742800"/>
    <x v="1"/>
    <s v="Mon"/>
    <x v="65"/>
    <x v="0"/>
    <x v="15"/>
  </r>
  <r>
    <d v="1995-05-09T00:00:00"/>
    <n v="1.450893"/>
    <n v="1.477679"/>
    <n v="1.428571"/>
    <n v="1.473214"/>
    <n v="1.294441"/>
    <n v="80732400"/>
    <x v="2"/>
    <s v="Tues"/>
    <x v="55"/>
    <x v="0"/>
    <x v="15"/>
  </r>
  <r>
    <d v="1995-05-10T00:00:00"/>
    <n v="1.482143"/>
    <n v="1.495536"/>
    <n v="1.455357"/>
    <n v="1.479911"/>
    <n v="1.300325"/>
    <n v="68768000"/>
    <x v="3"/>
    <s v="Wednes"/>
    <x v="1"/>
    <x v="1"/>
    <x v="15"/>
  </r>
  <r>
    <d v="1995-05-11T00:00:00"/>
    <n v="1.486607"/>
    <n v="1.486607"/>
    <n v="1.441964"/>
    <n v="1.464286"/>
    <n v="1.2865960000000001"/>
    <n v="130905600"/>
    <x v="4"/>
    <s v="Thurs"/>
    <x v="28"/>
    <x v="1"/>
    <x v="15"/>
  </r>
  <r>
    <d v="1995-05-12T00:00:00"/>
    <n v="1.459821"/>
    <n v="1.560268"/>
    <n v="1.446429"/>
    <n v="1.558036"/>
    <n v="1.36897"/>
    <n v="161988400"/>
    <x v="0"/>
    <s v="Fri"/>
    <x v="161"/>
    <x v="0"/>
    <x v="15"/>
  </r>
  <r>
    <d v="1995-05-15T00:00:00"/>
    <n v="1.540179"/>
    <n v="1.5625"/>
    <n v="1.517857"/>
    <n v="1.558036"/>
    <n v="1.36897"/>
    <n v="98338800"/>
    <x v="1"/>
    <s v="Mon"/>
    <x v="29"/>
    <x v="0"/>
    <x v="15"/>
  </r>
  <r>
    <d v="1995-05-16T00:00:00"/>
    <n v="1.540179"/>
    <n v="1.584821"/>
    <n v="1.517857"/>
    <n v="1.5625"/>
    <n v="1.372892"/>
    <n v="83129200"/>
    <x v="2"/>
    <s v="Tues"/>
    <x v="55"/>
    <x v="0"/>
    <x v="15"/>
  </r>
  <r>
    <d v="1995-05-17T00:00:00"/>
    <n v="1.5625"/>
    <n v="1.584821"/>
    <n v="1.553571"/>
    <n v="1.571429"/>
    <n v="1.3807370000000001"/>
    <n v="65786000"/>
    <x v="3"/>
    <s v="Wednes"/>
    <x v="21"/>
    <x v="0"/>
    <x v="15"/>
  </r>
  <r>
    <d v="1995-05-18T00:00:00"/>
    <n v="1.575893"/>
    <n v="1.575893"/>
    <n v="1.544643"/>
    <n v="1.549107"/>
    <n v="1.3611249999999999"/>
    <n v="92892800"/>
    <x v="4"/>
    <s v="Thurs"/>
    <x v="74"/>
    <x v="1"/>
    <x v="15"/>
  </r>
  <r>
    <d v="1995-05-19T00:00:00"/>
    <n v="1.53125"/>
    <n v="1.5625"/>
    <n v="1.522321"/>
    <n v="1.526786"/>
    <n v="1.341512"/>
    <n v="80648400"/>
    <x v="0"/>
    <s v="Fri"/>
    <x v="2"/>
    <x v="1"/>
    <x v="15"/>
  </r>
  <r>
    <d v="1995-05-22T00:00:00"/>
    <n v="1.517857"/>
    <n v="1.575893"/>
    <n v="1.508929"/>
    <n v="1.575893"/>
    <n v="1.38466"/>
    <n v="92971200"/>
    <x v="1"/>
    <s v="Mon"/>
    <x v="177"/>
    <x v="0"/>
    <x v="15"/>
  </r>
  <r>
    <d v="1995-05-23T00:00:00"/>
    <n v="1.575893"/>
    <n v="1.584821"/>
    <n v="1.553571"/>
    <n v="1.566964"/>
    <n v="1.376814"/>
    <n v="69165600"/>
    <x v="2"/>
    <s v="Tues"/>
    <x v="20"/>
    <x v="1"/>
    <x v="15"/>
  </r>
  <r>
    <d v="1995-05-24T00:00:00"/>
    <n v="1.5625"/>
    <n v="1.580357"/>
    <n v="1.53125"/>
    <n v="1.553571"/>
    <n v="1.3650469999999999"/>
    <n v="66166800"/>
    <x v="3"/>
    <s v="Wednes"/>
    <x v="20"/>
    <x v="1"/>
    <x v="15"/>
  </r>
  <r>
    <d v="1995-05-25T00:00:00"/>
    <n v="1.544643"/>
    <n v="1.571429"/>
    <n v="1.535714"/>
    <n v="1.549107"/>
    <n v="1.3611249999999999"/>
    <n v="45715600"/>
    <x v="4"/>
    <s v="Thurs"/>
    <x v="25"/>
    <x v="0"/>
    <x v="15"/>
  </r>
  <r>
    <d v="1995-05-26T00:00:00"/>
    <n v="1.535714"/>
    <n v="1.540179"/>
    <n v="1.508929"/>
    <n v="1.524554"/>
    <n v="1.3432710000000001"/>
    <n v="28638400"/>
    <x v="0"/>
    <s v="Fri"/>
    <x v="114"/>
    <x v="1"/>
    <x v="15"/>
  </r>
  <r>
    <d v="1995-05-30T00:00:00"/>
    <n v="1.522321"/>
    <n v="1.53125"/>
    <n v="1.482143"/>
    <n v="1.5"/>
    <n v="1.321636"/>
    <n v="49095200"/>
    <x v="2"/>
    <s v="Tues"/>
    <x v="28"/>
    <x v="1"/>
    <x v="15"/>
  </r>
  <r>
    <d v="1995-05-31T00:00:00"/>
    <n v="1.504464"/>
    <n v="1.504464"/>
    <n v="1.464286"/>
    <n v="1.484375"/>
    <n v="1.3078700000000001"/>
    <n v="39883200"/>
    <x v="3"/>
    <s v="Wednes"/>
    <x v="40"/>
    <x v="1"/>
    <x v="15"/>
  </r>
  <r>
    <d v="1995-06-01T00:00:00"/>
    <n v="1.495536"/>
    <n v="1.517857"/>
    <n v="1.491071"/>
    <n v="1.506696"/>
    <n v="1.327537"/>
    <n v="46681600"/>
    <x v="4"/>
    <s v="Thurs"/>
    <x v="126"/>
    <x v="0"/>
    <x v="15"/>
  </r>
  <r>
    <d v="1995-06-02T00:00:00"/>
    <n v="1.495536"/>
    <n v="1.513393"/>
    <n v="1.482143"/>
    <n v="1.504464"/>
    <n v="1.3255699999999999"/>
    <n v="26423600"/>
    <x v="0"/>
    <s v="Fri"/>
    <x v="73"/>
    <x v="0"/>
    <x v="15"/>
  </r>
  <r>
    <d v="1995-06-05T00:00:00"/>
    <n v="1.513393"/>
    <n v="1.553571"/>
    <n v="1.504464"/>
    <n v="1.553571"/>
    <n v="1.368838"/>
    <n v="63663600"/>
    <x v="1"/>
    <s v="Mon"/>
    <x v="80"/>
    <x v="0"/>
    <x v="15"/>
  </r>
  <r>
    <d v="1995-06-06T00:00:00"/>
    <n v="1.558036"/>
    <n v="1.584821"/>
    <n v="1.553571"/>
    <n v="1.571429"/>
    <n v="1.3845719999999999"/>
    <n v="78817200"/>
    <x v="2"/>
    <s v="Tues"/>
    <x v="45"/>
    <x v="0"/>
    <x v="15"/>
  </r>
  <r>
    <d v="1995-06-07T00:00:00"/>
    <n v="1.575893"/>
    <n v="1.575893"/>
    <n v="1.540179"/>
    <n v="1.540179"/>
    <n v="1.357038"/>
    <n v="31130400"/>
    <x v="3"/>
    <s v="Wednes"/>
    <x v="81"/>
    <x v="1"/>
    <x v="15"/>
  </r>
  <r>
    <d v="1995-06-08T00:00:00"/>
    <n v="1.549107"/>
    <n v="1.549107"/>
    <n v="1.504464"/>
    <n v="1.533482"/>
    <n v="1.351137"/>
    <n v="34034000"/>
    <x v="4"/>
    <s v="Thurs"/>
    <x v="63"/>
    <x v="1"/>
    <x v="15"/>
  </r>
  <r>
    <d v="1995-06-09T00:00:00"/>
    <n v="1.558036"/>
    <n v="1.5625"/>
    <n v="1.540179"/>
    <n v="1.553571"/>
    <n v="1.368838"/>
    <n v="46656400"/>
    <x v="0"/>
    <s v="Fri"/>
    <x v="4"/>
    <x v="1"/>
    <x v="15"/>
  </r>
  <r>
    <d v="1995-06-12T00:00:00"/>
    <n v="1.571429"/>
    <n v="1.589286"/>
    <n v="1.566964"/>
    <n v="1.577564"/>
    <n v="1.3899779999999999"/>
    <n v="53029200"/>
    <x v="1"/>
    <s v="Mon"/>
    <x v="271"/>
    <x v="0"/>
    <x v="15"/>
  </r>
  <r>
    <d v="1995-06-13T00:00:00"/>
    <n v="1.589286"/>
    <n v="1.59375"/>
    <n v="1.566964"/>
    <n v="1.571429"/>
    <n v="1.3845719999999999"/>
    <n v="31486000"/>
    <x v="2"/>
    <s v="Tues"/>
    <x v="71"/>
    <x v="1"/>
    <x v="15"/>
  </r>
  <r>
    <d v="1995-06-14T00:00:00"/>
    <n v="1.566964"/>
    <n v="1.566964"/>
    <n v="1.549107"/>
    <n v="1.558036"/>
    <n v="1.372771"/>
    <n v="29512000"/>
    <x v="3"/>
    <s v="Wednes"/>
    <x v="66"/>
    <x v="1"/>
    <x v="15"/>
  </r>
  <r>
    <d v="1995-06-15T00:00:00"/>
    <n v="1.558036"/>
    <n v="1.5625"/>
    <n v="1.549107"/>
    <n v="1.558036"/>
    <n v="1.372771"/>
    <n v="23189600"/>
    <x v="4"/>
    <s v="Thurs"/>
    <x v="0"/>
    <x v="0"/>
    <x v="15"/>
  </r>
  <r>
    <d v="1995-06-16T00:00:00"/>
    <n v="1.566964"/>
    <n v="1.571429"/>
    <n v="1.553571"/>
    <n v="1.566964"/>
    <n v="1.380638"/>
    <n v="22302000"/>
    <x v="0"/>
    <s v="Fri"/>
    <x v="0"/>
    <x v="0"/>
    <x v="15"/>
  </r>
  <r>
    <d v="1995-06-19T00:00:00"/>
    <n v="1.566964"/>
    <n v="1.616071"/>
    <n v="1.553571"/>
    <n v="1.584821"/>
    <n v="1.3963719999999999"/>
    <n v="117384400"/>
    <x v="1"/>
    <s v="Mon"/>
    <x v="29"/>
    <x v="0"/>
    <x v="15"/>
  </r>
  <r>
    <d v="1995-06-20T00:00:00"/>
    <n v="1.642857"/>
    <n v="1.705357"/>
    <n v="1.642857"/>
    <n v="1.691964"/>
    <n v="1.490774"/>
    <n v="184632000"/>
    <x v="2"/>
    <s v="Tues"/>
    <x v="62"/>
    <x v="0"/>
    <x v="15"/>
  </r>
  <r>
    <d v="1995-06-21T00:00:00"/>
    <n v="1.700893"/>
    <n v="1.790179"/>
    <n v="1.669643"/>
    <n v="1.763393"/>
    <n v="1.5537099999999999"/>
    <n v="156503200"/>
    <x v="3"/>
    <s v="Wednes"/>
    <x v="128"/>
    <x v="0"/>
    <x v="15"/>
  </r>
  <r>
    <d v="1995-06-22T00:00:00"/>
    <n v="1.75"/>
    <n v="1.772321"/>
    <n v="1.736607"/>
    <n v="1.754464"/>
    <n v="1.5458430000000001"/>
    <n v="118479200"/>
    <x v="4"/>
    <s v="Thurs"/>
    <x v="25"/>
    <x v="0"/>
    <x v="15"/>
  </r>
  <r>
    <d v="1995-06-23T00:00:00"/>
    <n v="1.741071"/>
    <n v="1.75"/>
    <n v="1.705357"/>
    <n v="1.741071"/>
    <n v="1.5340419999999999"/>
    <n v="57990800"/>
    <x v="0"/>
    <s v="Fri"/>
    <x v="0"/>
    <x v="0"/>
    <x v="15"/>
  </r>
  <r>
    <d v="1995-06-26T00:00:00"/>
    <n v="1.723214"/>
    <n v="1.732143"/>
    <n v="1.700893"/>
    <n v="1.71875"/>
    <n v="1.514375"/>
    <n v="38194800"/>
    <x v="1"/>
    <s v="Mon"/>
    <x v="2"/>
    <x v="1"/>
    <x v="15"/>
  </r>
  <r>
    <d v="1995-06-27T00:00:00"/>
    <n v="1.691964"/>
    <n v="1.723214"/>
    <n v="1.65625"/>
    <n v="1.65625"/>
    <n v="1.4593069999999999"/>
    <n v="54275200"/>
    <x v="2"/>
    <s v="Tues"/>
    <x v="81"/>
    <x v="1"/>
    <x v="15"/>
  </r>
  <r>
    <d v="1995-06-28T00:00:00"/>
    <n v="1.642857"/>
    <n v="1.696429"/>
    <n v="1.620536"/>
    <n v="1.665179"/>
    <n v="1.467174"/>
    <n v="66589600"/>
    <x v="3"/>
    <s v="Wednes"/>
    <x v="65"/>
    <x v="0"/>
    <x v="15"/>
  </r>
  <r>
    <d v="1995-06-29T00:00:00"/>
    <n v="1.65625"/>
    <n v="1.71875"/>
    <n v="1.642857"/>
    <n v="1.6875"/>
    <n v="1.4868410000000001"/>
    <n v="58139200"/>
    <x v="4"/>
    <s v="Thurs"/>
    <x v="38"/>
    <x v="0"/>
    <x v="15"/>
  </r>
  <r>
    <d v="1995-06-30T00:00:00"/>
    <n v="1.6875"/>
    <n v="1.709821"/>
    <n v="1.647321"/>
    <n v="1.658482"/>
    <n v="1.461274"/>
    <n v="41372800"/>
    <x v="0"/>
    <s v="Fri"/>
    <x v="32"/>
    <x v="1"/>
    <x v="15"/>
  </r>
  <r>
    <d v="1995-07-03T00:00:00"/>
    <n v="1.660714"/>
    <n v="1.683036"/>
    <n v="1.651786"/>
    <n v="1.676339"/>
    <n v="1.477007"/>
    <n v="9847600"/>
    <x v="1"/>
    <s v="Mon"/>
    <x v="46"/>
    <x v="0"/>
    <x v="15"/>
  </r>
  <r>
    <d v="1995-07-05T00:00:00"/>
    <n v="1.674107"/>
    <n v="1.709821"/>
    <n v="1.660714"/>
    <n v="1.660714"/>
    <n v="1.463241"/>
    <n v="44265200"/>
    <x v="3"/>
    <s v="Wednes"/>
    <x v="31"/>
    <x v="1"/>
    <x v="15"/>
  </r>
  <r>
    <d v="1995-07-06T00:00:00"/>
    <n v="1.660714"/>
    <n v="1.678571"/>
    <n v="1.633929"/>
    <n v="1.678571"/>
    <n v="1.478974"/>
    <n v="46023600"/>
    <x v="4"/>
    <s v="Thurs"/>
    <x v="29"/>
    <x v="0"/>
    <x v="15"/>
  </r>
  <r>
    <d v="1995-07-07T00:00:00"/>
    <n v="1.674107"/>
    <n v="1.758929"/>
    <n v="1.669643"/>
    <n v="1.736607"/>
    <n v="1.5301089999999999"/>
    <n v="96779200"/>
    <x v="0"/>
    <s v="Fri"/>
    <x v="128"/>
    <x v="0"/>
    <x v="15"/>
  </r>
  <r>
    <d v="1995-07-10T00:00:00"/>
    <n v="1.736607"/>
    <n v="1.78125"/>
    <n v="1.71875"/>
    <n v="1.736607"/>
    <n v="1.5301089999999999"/>
    <n v="74482800"/>
    <x v="1"/>
    <s v="Mon"/>
    <x v="0"/>
    <x v="0"/>
    <x v="15"/>
  </r>
  <r>
    <d v="1995-07-11T00:00:00"/>
    <n v="1.705357"/>
    <n v="1.736607"/>
    <n v="1.680804"/>
    <n v="1.683036"/>
    <n v="1.4829079999999999"/>
    <n v="53673200"/>
    <x v="2"/>
    <s v="Tues"/>
    <x v="28"/>
    <x v="1"/>
    <x v="15"/>
  </r>
  <r>
    <d v="1995-07-12T00:00:00"/>
    <n v="1.6875"/>
    <n v="1.714286"/>
    <n v="1.647321"/>
    <n v="1.678571"/>
    <n v="1.478974"/>
    <n v="70952000"/>
    <x v="3"/>
    <s v="Wednes"/>
    <x v="20"/>
    <x v="1"/>
    <x v="15"/>
  </r>
  <r>
    <d v="1995-07-13T00:00:00"/>
    <n v="1.691964"/>
    <n v="1.741071"/>
    <n v="1.683036"/>
    <n v="1.700893"/>
    <n v="1.4986409999999999"/>
    <n v="88082400"/>
    <x v="4"/>
    <s v="Thurs"/>
    <x v="21"/>
    <x v="0"/>
    <x v="15"/>
  </r>
  <r>
    <d v="1995-07-14T00:00:00"/>
    <n v="1.691964"/>
    <n v="1.75"/>
    <n v="1.678571"/>
    <n v="1.741071"/>
    <n v="1.5340419999999999"/>
    <n v="69482000"/>
    <x v="0"/>
    <s v="Fri"/>
    <x v="62"/>
    <x v="0"/>
    <x v="15"/>
  </r>
  <r>
    <d v="1995-07-17T00:00:00"/>
    <n v="1.745536"/>
    <n v="1.776786"/>
    <n v="1.736607"/>
    <n v="1.75"/>
    <n v="1.5419099999999999"/>
    <n v="56540400"/>
    <x v="1"/>
    <s v="Mon"/>
    <x v="25"/>
    <x v="0"/>
    <x v="15"/>
  </r>
  <r>
    <d v="1995-07-18T00:00:00"/>
    <n v="1.75"/>
    <n v="1.770089"/>
    <n v="1.705357"/>
    <n v="1.71875"/>
    <n v="1.514375"/>
    <n v="63658000"/>
    <x v="2"/>
    <s v="Tues"/>
    <x v="41"/>
    <x v="1"/>
    <x v="15"/>
  </r>
  <r>
    <d v="1995-07-19T00:00:00"/>
    <n v="1.678571"/>
    <n v="1.714286"/>
    <n v="1.607143"/>
    <n v="1.625"/>
    <n v="1.431773"/>
    <n v="130258800"/>
    <x v="3"/>
    <s v="Wednes"/>
    <x v="142"/>
    <x v="1"/>
    <x v="15"/>
  </r>
  <r>
    <d v="1995-07-20T00:00:00"/>
    <n v="1.642857"/>
    <n v="1.691964"/>
    <n v="1.607143"/>
    <n v="1.680804"/>
    <n v="1.4809410000000001"/>
    <n v="82818400"/>
    <x v="4"/>
    <s v="Thurs"/>
    <x v="56"/>
    <x v="0"/>
    <x v="15"/>
  </r>
  <r>
    <d v="1995-07-21T00:00:00"/>
    <n v="1.535714"/>
    <n v="1.602679"/>
    <n v="1.535714"/>
    <n v="1.5625"/>
    <n v="1.3767050000000001"/>
    <n v="189470400"/>
    <x v="0"/>
    <s v="Fri"/>
    <x v="15"/>
    <x v="0"/>
    <x v="15"/>
  </r>
  <r>
    <d v="1995-07-24T00:00:00"/>
    <n v="1.571429"/>
    <n v="1.625"/>
    <n v="1.5625"/>
    <n v="1.620536"/>
    <n v="1.42784"/>
    <n v="53656400"/>
    <x v="1"/>
    <s v="Mon"/>
    <x v="62"/>
    <x v="0"/>
    <x v="15"/>
  </r>
  <r>
    <d v="1995-07-25T00:00:00"/>
    <n v="1.642857"/>
    <n v="1.65625"/>
    <n v="1.629464"/>
    <n v="1.633929"/>
    <n v="1.43964"/>
    <n v="65881200"/>
    <x v="2"/>
    <s v="Tues"/>
    <x v="66"/>
    <x v="1"/>
    <x v="15"/>
  </r>
  <r>
    <d v="1995-07-26T00:00:00"/>
    <n v="1.651786"/>
    <n v="1.651786"/>
    <n v="1.620536"/>
    <n v="1.620536"/>
    <n v="1.42784"/>
    <n v="42862400"/>
    <x v="3"/>
    <s v="Wednes"/>
    <x v="41"/>
    <x v="1"/>
    <x v="15"/>
  </r>
  <r>
    <d v="1995-07-27T00:00:00"/>
    <n v="1.625"/>
    <n v="1.696429"/>
    <n v="1.625"/>
    <n v="1.671875"/>
    <n v="1.473074"/>
    <n v="81295200"/>
    <x v="4"/>
    <s v="Thurs"/>
    <x v="61"/>
    <x v="0"/>
    <x v="15"/>
  </r>
  <r>
    <d v="1995-07-28T00:00:00"/>
    <n v="1.669643"/>
    <n v="1.6875"/>
    <n v="1.607143"/>
    <n v="1.625"/>
    <n v="1.431773"/>
    <n v="65234400"/>
    <x v="0"/>
    <s v="Fri"/>
    <x v="82"/>
    <x v="1"/>
    <x v="15"/>
  </r>
  <r>
    <d v="1995-07-31T00:00:00"/>
    <n v="1.625"/>
    <n v="1.629464"/>
    <n v="1.598214"/>
    <n v="1.607143"/>
    <n v="1.416039"/>
    <n v="39631200"/>
    <x v="1"/>
    <s v="Mon"/>
    <x v="71"/>
    <x v="1"/>
    <x v="15"/>
  </r>
  <r>
    <d v="1995-08-01T00:00:00"/>
    <n v="1.602679"/>
    <n v="1.602679"/>
    <n v="1.553571"/>
    <n v="1.553571"/>
    <n v="1.368838"/>
    <n v="52729600"/>
    <x v="2"/>
    <s v="Tues"/>
    <x v="272"/>
    <x v="1"/>
    <x v="15"/>
  </r>
  <r>
    <d v="1995-08-02T00:00:00"/>
    <n v="1.566964"/>
    <n v="1.607143"/>
    <n v="1.5625"/>
    <n v="1.584821"/>
    <n v="1.3963719999999999"/>
    <n v="68782000"/>
    <x v="3"/>
    <s v="Wednes"/>
    <x v="29"/>
    <x v="0"/>
    <x v="15"/>
  </r>
  <r>
    <d v="1995-08-03T00:00:00"/>
    <n v="1.575893"/>
    <n v="1.629464"/>
    <n v="1.566964"/>
    <n v="1.607143"/>
    <n v="1.416039"/>
    <n v="53482800"/>
    <x v="4"/>
    <s v="Thurs"/>
    <x v="38"/>
    <x v="0"/>
    <x v="15"/>
  </r>
  <r>
    <d v="1995-08-04T00:00:00"/>
    <n v="1.607143"/>
    <n v="1.611607"/>
    <n v="1.5625"/>
    <n v="1.580357"/>
    <n v="1.392439"/>
    <n v="48078800"/>
    <x v="0"/>
    <s v="Fri"/>
    <x v="74"/>
    <x v="1"/>
    <x v="15"/>
  </r>
  <r>
    <d v="1995-08-07T00:00:00"/>
    <n v="1.575893"/>
    <n v="1.59375"/>
    <n v="1.540179"/>
    <n v="1.549107"/>
    <n v="1.3649039999999999"/>
    <n v="48440000"/>
    <x v="1"/>
    <s v="Mon"/>
    <x v="74"/>
    <x v="1"/>
    <x v="15"/>
  </r>
  <r>
    <d v="1995-08-08T00:00:00"/>
    <n v="1.558036"/>
    <n v="1.5625"/>
    <n v="1.513393"/>
    <n v="1.517857"/>
    <n v="1.3373699999999999"/>
    <n v="58648800"/>
    <x v="2"/>
    <s v="Tues"/>
    <x v="133"/>
    <x v="1"/>
    <x v="15"/>
  </r>
  <r>
    <d v="1995-08-09T00:00:00"/>
    <n v="1.522321"/>
    <n v="1.5625"/>
    <n v="1.517857"/>
    <n v="1.540179"/>
    <n v="1.357038"/>
    <n v="92254400"/>
    <x v="3"/>
    <s v="Wednes"/>
    <x v="113"/>
    <x v="0"/>
    <x v="15"/>
  </r>
  <r>
    <d v="1995-08-10T00:00:00"/>
    <n v="1.540179"/>
    <n v="1.544643"/>
    <n v="1.522321"/>
    <n v="1.526786"/>
    <n v="1.345237"/>
    <n v="41006000"/>
    <x v="4"/>
    <s v="Thurs"/>
    <x v="31"/>
    <x v="1"/>
    <x v="15"/>
  </r>
  <r>
    <d v="1995-08-11T00:00:00"/>
    <n v="1.53125"/>
    <n v="1.540179"/>
    <n v="1.495536"/>
    <n v="1.537946"/>
    <n v="1.3550709999999999"/>
    <n v="51732800"/>
    <x v="0"/>
    <s v="Fri"/>
    <x v="35"/>
    <x v="0"/>
    <x v="15"/>
  </r>
  <r>
    <d v="1995-08-14T00:00:00"/>
    <n v="1.535714"/>
    <n v="1.5625"/>
    <n v="1.53125"/>
    <n v="1.549107"/>
    <n v="1.3649039999999999"/>
    <n v="41851600"/>
    <x v="1"/>
    <s v="Mon"/>
    <x v="45"/>
    <x v="0"/>
    <x v="15"/>
  </r>
  <r>
    <d v="1995-08-15T00:00:00"/>
    <n v="1.566964"/>
    <n v="1.575893"/>
    <n v="1.540179"/>
    <n v="1.573661"/>
    <n v="1.386538"/>
    <n v="79466800"/>
    <x v="2"/>
    <s v="Tues"/>
    <x v="39"/>
    <x v="0"/>
    <x v="15"/>
  </r>
  <r>
    <d v="1995-08-16T00:00:00"/>
    <n v="1.571429"/>
    <n v="1.589286"/>
    <n v="1.558036"/>
    <n v="1.589286"/>
    <n v="1.4041330000000001"/>
    <n v="73158400"/>
    <x v="3"/>
    <s v="Wednes"/>
    <x v="29"/>
    <x v="0"/>
    <x v="15"/>
  </r>
  <r>
    <d v="1995-08-17T00:00:00"/>
    <n v="1.59375"/>
    <n v="1.625"/>
    <n v="1.575893"/>
    <n v="1.59375"/>
    <n v="1.408077"/>
    <n v="61723200"/>
    <x v="4"/>
    <s v="Thurs"/>
    <x v="0"/>
    <x v="0"/>
    <x v="15"/>
  </r>
  <r>
    <d v="1995-08-18T00:00:00"/>
    <n v="1.602679"/>
    <n v="1.611607"/>
    <n v="1.5625"/>
    <n v="1.602679"/>
    <n v="1.4159660000000001"/>
    <n v="60289600"/>
    <x v="0"/>
    <s v="Fri"/>
    <x v="0"/>
    <x v="0"/>
    <x v="15"/>
  </r>
  <r>
    <d v="1995-08-21T00:00:00"/>
    <n v="1.602679"/>
    <n v="1.620536"/>
    <n v="1.575893"/>
    <n v="1.575893"/>
    <n v="1.392301"/>
    <n v="67944800"/>
    <x v="1"/>
    <s v="Mon"/>
    <x v="74"/>
    <x v="1"/>
    <x v="15"/>
  </r>
  <r>
    <d v="1995-08-22T00:00:00"/>
    <n v="1.584821"/>
    <n v="1.611607"/>
    <n v="1.575893"/>
    <n v="1.598214"/>
    <n v="1.4120220000000001"/>
    <n v="54261200"/>
    <x v="2"/>
    <s v="Tues"/>
    <x v="45"/>
    <x v="0"/>
    <x v="15"/>
  </r>
  <r>
    <d v="1995-08-23T00:00:00"/>
    <n v="1.602679"/>
    <n v="1.638393"/>
    <n v="1.59375"/>
    <n v="1.625"/>
    <n v="1.4356869999999999"/>
    <n v="63450800"/>
    <x v="3"/>
    <s v="Wednes"/>
    <x v="55"/>
    <x v="0"/>
    <x v="15"/>
  </r>
  <r>
    <d v="1995-08-24T00:00:00"/>
    <n v="1.629464"/>
    <n v="1.651786"/>
    <n v="1.625"/>
    <n v="1.633929"/>
    <n v="1.4435750000000001"/>
    <n v="71982400"/>
    <x v="4"/>
    <s v="Thurs"/>
    <x v="44"/>
    <x v="0"/>
    <x v="15"/>
  </r>
  <r>
    <d v="1995-08-25T00:00:00"/>
    <n v="1.638393"/>
    <n v="1.638393"/>
    <n v="1.59375"/>
    <n v="1.598214"/>
    <n v="1.4120220000000001"/>
    <n v="33586000"/>
    <x v="0"/>
    <s v="Fri"/>
    <x v="133"/>
    <x v="1"/>
    <x v="15"/>
  </r>
  <r>
    <d v="1995-08-28T00:00:00"/>
    <n v="1.602679"/>
    <n v="1.607143"/>
    <n v="1.535714"/>
    <n v="1.535714"/>
    <n v="1.356803"/>
    <n v="60760000"/>
    <x v="1"/>
    <s v="Mon"/>
    <x v="178"/>
    <x v="1"/>
    <x v="15"/>
  </r>
  <r>
    <d v="1995-08-29T00:00:00"/>
    <n v="1.535714"/>
    <n v="1.544643"/>
    <n v="1.517857"/>
    <n v="1.540179"/>
    <n v="1.3607469999999999"/>
    <n v="79265200"/>
    <x v="2"/>
    <s v="Tues"/>
    <x v="44"/>
    <x v="0"/>
    <x v="15"/>
  </r>
  <r>
    <d v="1995-08-30T00:00:00"/>
    <n v="1.544643"/>
    <n v="1.5625"/>
    <n v="1.540179"/>
    <n v="1.549107"/>
    <n v="1.368635"/>
    <n v="38368400"/>
    <x v="3"/>
    <s v="Wednes"/>
    <x v="25"/>
    <x v="0"/>
    <x v="15"/>
  </r>
  <r>
    <d v="1995-08-31T00:00:00"/>
    <n v="1.549107"/>
    <n v="1.553571"/>
    <n v="1.535714"/>
    <n v="1.535714"/>
    <n v="1.356803"/>
    <n v="21966000"/>
    <x v="4"/>
    <s v="Thurs"/>
    <x v="31"/>
    <x v="1"/>
    <x v="15"/>
  </r>
  <r>
    <d v="1995-09-01T00:00:00"/>
    <n v="1.535714"/>
    <n v="1.553571"/>
    <n v="1.53125"/>
    <n v="1.533482"/>
    <n v="1.3548309999999999"/>
    <n v="24595200"/>
    <x v="0"/>
    <s v="Fri"/>
    <x v="1"/>
    <x v="1"/>
    <x v="15"/>
  </r>
  <r>
    <d v="1995-09-05T00:00:00"/>
    <n v="1.553571"/>
    <n v="1.553571"/>
    <n v="1.526786"/>
    <n v="1.553571"/>
    <n v="1.3725799999999999"/>
    <n v="44993200"/>
    <x v="2"/>
    <s v="Tues"/>
    <x v="0"/>
    <x v="0"/>
    <x v="15"/>
  </r>
  <r>
    <d v="1995-09-06T00:00:00"/>
    <n v="1.566964"/>
    <n v="1.577564"/>
    <n v="1.553571"/>
    <n v="1.5625"/>
    <n v="1.380468"/>
    <n v="50190000"/>
    <x v="3"/>
    <s v="Wednes"/>
    <x v="2"/>
    <x v="1"/>
    <x v="15"/>
  </r>
  <r>
    <d v="1995-09-07T00:00:00"/>
    <n v="1.571429"/>
    <n v="1.618304"/>
    <n v="1.5625"/>
    <n v="1.598214"/>
    <n v="1.4120220000000001"/>
    <n v="65581600"/>
    <x v="4"/>
    <s v="Thurs"/>
    <x v="69"/>
    <x v="0"/>
    <x v="15"/>
  </r>
  <r>
    <d v="1995-09-08T00:00:00"/>
    <n v="1.598214"/>
    <n v="1.602679"/>
    <n v="1.589286"/>
    <n v="1.598214"/>
    <n v="1.4120220000000001"/>
    <n v="43694000"/>
    <x v="0"/>
    <s v="Fri"/>
    <x v="0"/>
    <x v="0"/>
    <x v="15"/>
  </r>
  <r>
    <d v="1995-09-11T00:00:00"/>
    <n v="1.602679"/>
    <n v="1.625"/>
    <n v="1.580357"/>
    <n v="1.580357"/>
    <n v="1.396245"/>
    <n v="43122800"/>
    <x v="1"/>
    <s v="Mon"/>
    <x v="115"/>
    <x v="1"/>
    <x v="15"/>
  </r>
  <r>
    <d v="1995-09-12T00:00:00"/>
    <n v="1.589286"/>
    <n v="1.602679"/>
    <n v="1.522321"/>
    <n v="1.533482"/>
    <n v="1.3548309999999999"/>
    <n v="81564000"/>
    <x v="2"/>
    <s v="Tues"/>
    <x v="273"/>
    <x v="1"/>
    <x v="15"/>
  </r>
  <r>
    <d v="1995-09-13T00:00:00"/>
    <n v="1.53125"/>
    <n v="1.549107"/>
    <n v="1.5"/>
    <n v="1.513393"/>
    <n v="1.3370820000000001"/>
    <n v="80687600"/>
    <x v="3"/>
    <s v="Wednes"/>
    <x v="71"/>
    <x v="1"/>
    <x v="15"/>
  </r>
  <r>
    <d v="1995-09-14T00:00:00"/>
    <n v="1.477679"/>
    <n v="1.486607"/>
    <n v="1.419643"/>
    <n v="1.428571"/>
    <n v="1.2621420000000001"/>
    <n v="137639600"/>
    <x v="4"/>
    <s v="Thurs"/>
    <x v="272"/>
    <x v="1"/>
    <x v="15"/>
  </r>
  <r>
    <d v="1995-09-15T00:00:00"/>
    <n v="1.334821"/>
    <n v="1.424107"/>
    <n v="1.267857"/>
    <n v="1.28125"/>
    <n v="1.1319840000000001"/>
    <n v="302990800"/>
    <x v="0"/>
    <s v="Fri"/>
    <x v="142"/>
    <x v="1"/>
    <x v="15"/>
  </r>
  <r>
    <d v="1995-09-18T00:00:00"/>
    <n v="1.299107"/>
    <n v="1.314732"/>
    <n v="1.28125"/>
    <n v="1.310268"/>
    <n v="1.157621"/>
    <n v="155372000"/>
    <x v="1"/>
    <s v="Mon"/>
    <x v="23"/>
    <x v="0"/>
    <x v="15"/>
  </r>
  <r>
    <d v="1995-09-19T00:00:00"/>
    <n v="1.3125"/>
    <n v="1.325893"/>
    <n v="1.290179"/>
    <n v="1.3125"/>
    <n v="1.1595930000000001"/>
    <n v="122505600"/>
    <x v="2"/>
    <s v="Tues"/>
    <x v="0"/>
    <x v="0"/>
    <x v="15"/>
  </r>
  <r>
    <d v="1995-09-20T00:00:00"/>
    <n v="1.330357"/>
    <n v="1.334821"/>
    <n v="1.303571"/>
    <n v="1.308036"/>
    <n v="1.1556489999999999"/>
    <n v="80452400"/>
    <x v="3"/>
    <s v="Wednes"/>
    <x v="28"/>
    <x v="1"/>
    <x v="15"/>
  </r>
  <r>
    <d v="1995-09-21T00:00:00"/>
    <n v="1.303571"/>
    <n v="1.339286"/>
    <n v="1.299107"/>
    <n v="1.321429"/>
    <n v="1.167481"/>
    <n v="86833600"/>
    <x v="4"/>
    <s v="Thurs"/>
    <x v="113"/>
    <x v="0"/>
    <x v="15"/>
  </r>
  <r>
    <d v="1995-09-22T00:00:00"/>
    <n v="1.316964"/>
    <n v="1.330357"/>
    <n v="1.299107"/>
    <n v="1.323661"/>
    <n v="1.169454"/>
    <n v="99660400"/>
    <x v="0"/>
    <s v="Fri"/>
    <x v="39"/>
    <x v="0"/>
    <x v="15"/>
  </r>
  <r>
    <d v="1995-09-25T00:00:00"/>
    <n v="1.366071"/>
    <n v="1.3666290000000001"/>
    <n v="1.334821"/>
    <n v="1.3398429999999999"/>
    <n v="1.183751"/>
    <n v="78803200"/>
    <x v="1"/>
    <s v="Mon"/>
    <x v="274"/>
    <x v="1"/>
    <x v="15"/>
  </r>
  <r>
    <d v="1995-09-26T00:00:00"/>
    <n v="1.348214"/>
    <n v="1.352679"/>
    <n v="1.325893"/>
    <n v="1.334821"/>
    <n v="1.179314"/>
    <n v="62725600"/>
    <x v="2"/>
    <s v="Tues"/>
    <x v="31"/>
    <x v="1"/>
    <x v="15"/>
  </r>
  <r>
    <d v="1995-09-27T00:00:00"/>
    <n v="1.339286"/>
    <n v="1.339286"/>
    <n v="1.241071"/>
    <n v="1.294643"/>
    <n v="1.1438159999999999"/>
    <n v="112809200"/>
    <x v="3"/>
    <s v="Wednes"/>
    <x v="82"/>
    <x v="1"/>
    <x v="15"/>
  </r>
  <r>
    <d v="1995-09-28T00:00:00"/>
    <n v="1.303571"/>
    <n v="1.352679"/>
    <n v="1.303571"/>
    <n v="1.348214"/>
    <n v="1.191147"/>
    <n v="82796000"/>
    <x v="4"/>
    <s v="Thurs"/>
    <x v="141"/>
    <x v="0"/>
    <x v="15"/>
  </r>
  <r>
    <d v="1995-09-29T00:00:00"/>
    <n v="1.357143"/>
    <n v="1.366071"/>
    <n v="1.316964"/>
    <n v="1.330357"/>
    <n v="1.17537"/>
    <n v="70854000"/>
    <x v="0"/>
    <s v="Fri"/>
    <x v="74"/>
    <x v="1"/>
    <x v="15"/>
  </r>
  <r>
    <d v="1995-10-02T00:00:00"/>
    <n v="1.348214"/>
    <n v="1.375"/>
    <n v="1.339286"/>
    <n v="1.34375"/>
    <n v="1.187203"/>
    <n v="98000000"/>
    <x v="1"/>
    <s v="Mon"/>
    <x v="2"/>
    <x v="1"/>
    <x v="15"/>
  </r>
  <r>
    <d v="1995-10-03T00:00:00"/>
    <n v="1.361607"/>
    <n v="1.375"/>
    <n v="1.325893"/>
    <n v="1.34375"/>
    <n v="1.187203"/>
    <n v="72455600"/>
    <x v="2"/>
    <s v="Tues"/>
    <x v="71"/>
    <x v="1"/>
    <x v="15"/>
  </r>
  <r>
    <d v="1995-10-04T00:00:00"/>
    <n v="1.308036"/>
    <n v="1.321429"/>
    <n v="1.285714"/>
    <n v="1.299107"/>
    <n v="1.147761"/>
    <n v="66693200"/>
    <x v="3"/>
    <s v="Wednes"/>
    <x v="20"/>
    <x v="1"/>
    <x v="15"/>
  </r>
  <r>
    <d v="1995-10-05T00:00:00"/>
    <n v="1.294643"/>
    <n v="1.308036"/>
    <n v="1.28125"/>
    <n v="1.303571"/>
    <n v="1.151705"/>
    <n v="61017600"/>
    <x v="4"/>
    <s v="Thurs"/>
    <x v="73"/>
    <x v="0"/>
    <x v="15"/>
  </r>
  <r>
    <d v="1995-10-06T00:00:00"/>
    <n v="1.3125"/>
    <n v="1.321429"/>
    <n v="1.272321"/>
    <n v="1.274554"/>
    <n v="1.1260680000000001"/>
    <n v="77260400"/>
    <x v="0"/>
    <s v="Fri"/>
    <x v="275"/>
    <x v="1"/>
    <x v="15"/>
  </r>
  <r>
    <d v="1995-10-09T00:00:00"/>
    <n v="1.263393"/>
    <n v="1.276786"/>
    <n v="1.227679"/>
    <n v="1.243304"/>
    <n v="1.0984579999999999"/>
    <n v="93142000"/>
    <x v="1"/>
    <s v="Mon"/>
    <x v="40"/>
    <x v="1"/>
    <x v="15"/>
  </r>
  <r>
    <d v="1995-10-10T00:00:00"/>
    <n v="1.227679"/>
    <n v="1.25"/>
    <n v="1.200893"/>
    <n v="1.238839"/>
    <n v="1.094514"/>
    <n v="100066400"/>
    <x v="2"/>
    <s v="Tues"/>
    <x v="126"/>
    <x v="0"/>
    <x v="15"/>
  </r>
  <r>
    <d v="1995-10-11T00:00:00"/>
    <n v="1.258929"/>
    <n v="1.272321"/>
    <n v="1.21875"/>
    <n v="1.245536"/>
    <n v="1.10043"/>
    <n v="83218800"/>
    <x v="3"/>
    <s v="Wednes"/>
    <x v="31"/>
    <x v="1"/>
    <x v="15"/>
  </r>
  <r>
    <d v="1995-10-12T00:00:00"/>
    <n v="1.25"/>
    <n v="1.263393"/>
    <n v="1.241071"/>
    <n v="1.261161"/>
    <n v="1.1142350000000001"/>
    <n v="40513200"/>
    <x v="4"/>
    <s v="Thurs"/>
    <x v="23"/>
    <x v="0"/>
    <x v="15"/>
  </r>
  <r>
    <d v="1995-10-13T00:00:00"/>
    <n v="1.276786"/>
    <n v="1.316964"/>
    <n v="1.267857"/>
    <n v="1.285714"/>
    <n v="1.135928"/>
    <n v="58797200"/>
    <x v="0"/>
    <s v="Fri"/>
    <x v="73"/>
    <x v="0"/>
    <x v="15"/>
  </r>
  <r>
    <d v="1995-10-16T00:00:00"/>
    <n v="1.294643"/>
    <n v="1.321429"/>
    <n v="1.28125"/>
    <n v="1.290179"/>
    <n v="1.139872"/>
    <n v="45516800"/>
    <x v="1"/>
    <s v="Mon"/>
    <x v="2"/>
    <x v="1"/>
    <x v="15"/>
  </r>
  <r>
    <d v="1995-10-17T00:00:00"/>
    <n v="1.303571"/>
    <n v="1.316964"/>
    <n v="1.28125"/>
    <n v="1.308036"/>
    <n v="1.1556489999999999"/>
    <n v="44654400"/>
    <x v="2"/>
    <s v="Tues"/>
    <x v="44"/>
    <x v="0"/>
    <x v="15"/>
  </r>
  <r>
    <d v="1995-10-18T00:00:00"/>
    <n v="1.321429"/>
    <n v="1.412946"/>
    <n v="1.3125"/>
    <n v="1.334821"/>
    <n v="1.179314"/>
    <n v="128100000"/>
    <x v="3"/>
    <s v="Wednes"/>
    <x v="47"/>
    <x v="0"/>
    <x v="15"/>
  </r>
  <r>
    <d v="1995-10-19T00:00:00"/>
    <n v="1.28125"/>
    <n v="1.290179"/>
    <n v="1.241071"/>
    <n v="1.241071"/>
    <n v="1.0964860000000001"/>
    <n v="236224800"/>
    <x v="4"/>
    <s v="Thurs"/>
    <x v="133"/>
    <x v="1"/>
    <x v="15"/>
  </r>
  <r>
    <d v="1995-10-20T00:00:00"/>
    <n v="1.258929"/>
    <n v="1.258929"/>
    <n v="1.236607"/>
    <n v="1.254464"/>
    <n v="1.1083190000000001"/>
    <n v="96583200"/>
    <x v="0"/>
    <s v="Fri"/>
    <x v="4"/>
    <x v="1"/>
    <x v="15"/>
  </r>
  <r>
    <d v="1995-10-23T00:00:00"/>
    <n v="1.254464"/>
    <n v="1.254464"/>
    <n v="1.241071"/>
    <n v="1.254464"/>
    <n v="1.1083190000000001"/>
    <n v="49450800"/>
    <x v="1"/>
    <s v="Mon"/>
    <x v="0"/>
    <x v="0"/>
    <x v="15"/>
  </r>
  <r>
    <d v="1995-10-24T00:00:00"/>
    <n v="1.267857"/>
    <n v="1.267857"/>
    <n v="1.245536"/>
    <n v="1.254464"/>
    <n v="1.1083190000000001"/>
    <n v="53373600"/>
    <x v="2"/>
    <s v="Tues"/>
    <x v="31"/>
    <x v="1"/>
    <x v="15"/>
  </r>
  <r>
    <d v="1995-10-25T00:00:00"/>
    <n v="1.258929"/>
    <n v="1.263393"/>
    <n v="1.241071"/>
    <n v="1.241071"/>
    <n v="1.0964860000000001"/>
    <n v="33325600"/>
    <x v="3"/>
    <s v="Wednes"/>
    <x v="127"/>
    <x v="1"/>
    <x v="15"/>
  </r>
  <r>
    <d v="1995-10-26T00:00:00"/>
    <n v="1.245536"/>
    <n v="1.25"/>
    <n v="1.232143"/>
    <n v="1.245536"/>
    <n v="1.10043"/>
    <n v="31466400"/>
    <x v="4"/>
    <s v="Thurs"/>
    <x v="0"/>
    <x v="0"/>
    <x v="15"/>
  </r>
  <r>
    <d v="1995-10-27T00:00:00"/>
    <n v="1.245536"/>
    <n v="1.245536"/>
    <n v="1.21875"/>
    <n v="1.241071"/>
    <n v="1.0964860000000001"/>
    <n v="38553200"/>
    <x v="0"/>
    <s v="Fri"/>
    <x v="4"/>
    <x v="1"/>
    <x v="15"/>
  </r>
  <r>
    <d v="1995-10-30T00:00:00"/>
    <n v="1.245536"/>
    <n v="1.258929"/>
    <n v="1.236607"/>
    <n v="1.258929"/>
    <n v="1.112263"/>
    <n v="43909600"/>
    <x v="1"/>
    <s v="Mon"/>
    <x v="45"/>
    <x v="0"/>
    <x v="15"/>
  </r>
  <r>
    <d v="1995-10-31T00:00:00"/>
    <n v="1.258929"/>
    <n v="1.308036"/>
    <n v="1.254464"/>
    <n v="1.296875"/>
    <n v="1.1457889999999999"/>
    <n v="72304400"/>
    <x v="2"/>
    <s v="Tues"/>
    <x v="26"/>
    <x v="0"/>
    <x v="15"/>
  </r>
  <r>
    <d v="1995-11-01T00:00:00"/>
    <n v="1.308036"/>
    <n v="1.325893"/>
    <n v="1.267857"/>
    <n v="1.308036"/>
    <n v="1.1556489999999999"/>
    <n v="48308400"/>
    <x v="3"/>
    <s v="Wednes"/>
    <x v="0"/>
    <x v="0"/>
    <x v="15"/>
  </r>
  <r>
    <d v="1995-11-02T00:00:00"/>
    <n v="1.316964"/>
    <n v="1.316964"/>
    <n v="1.294643"/>
    <n v="1.308036"/>
    <n v="1.1556489999999999"/>
    <n v="38189200"/>
    <x v="4"/>
    <s v="Thurs"/>
    <x v="66"/>
    <x v="1"/>
    <x v="15"/>
  </r>
  <r>
    <d v="1995-11-03T00:00:00"/>
    <n v="1.3125"/>
    <n v="1.316964"/>
    <n v="1.28125"/>
    <n v="1.303571"/>
    <n v="1.151705"/>
    <n v="44858800"/>
    <x v="0"/>
    <s v="Fri"/>
    <x v="20"/>
    <x v="1"/>
    <x v="15"/>
  </r>
  <r>
    <d v="1995-11-06T00:00:00"/>
    <n v="1.303571"/>
    <n v="1.383929"/>
    <n v="1.299107"/>
    <n v="1.361607"/>
    <n v="1.202979"/>
    <n v="77943600"/>
    <x v="1"/>
    <s v="Mon"/>
    <x v="177"/>
    <x v="0"/>
    <x v="15"/>
  </r>
  <r>
    <d v="1995-11-07T00:00:00"/>
    <n v="1.348214"/>
    <n v="1.446429"/>
    <n v="1.339286"/>
    <n v="1.415179"/>
    <n v="1.25031"/>
    <n v="184097200"/>
    <x v="2"/>
    <s v="Tues"/>
    <x v="58"/>
    <x v="0"/>
    <x v="15"/>
  </r>
  <r>
    <d v="1995-11-08T00:00:00"/>
    <n v="1.419643"/>
    <n v="1.464286"/>
    <n v="1.383929"/>
    <n v="1.388393"/>
    <n v="1.226645"/>
    <n v="89706400"/>
    <x v="3"/>
    <s v="Wednes"/>
    <x v="41"/>
    <x v="1"/>
    <x v="15"/>
  </r>
  <r>
    <d v="1995-11-09T00:00:00"/>
    <n v="1.419643"/>
    <n v="1.428571"/>
    <n v="1.388393"/>
    <n v="1.40625"/>
    <n v="1.242421"/>
    <n v="65027200"/>
    <x v="4"/>
    <s v="Thurs"/>
    <x v="31"/>
    <x v="1"/>
    <x v="15"/>
  </r>
  <r>
    <d v="1995-11-10T00:00:00"/>
    <n v="1.40625"/>
    <n v="1.4375"/>
    <n v="1.388393"/>
    <n v="1.419643"/>
    <n v="1.254254"/>
    <n v="55778800"/>
    <x v="0"/>
    <s v="Fri"/>
    <x v="45"/>
    <x v="0"/>
    <x v="15"/>
  </r>
  <r>
    <d v="1995-11-13T00:00:00"/>
    <n v="1.4375"/>
    <n v="1.473214"/>
    <n v="1.428571"/>
    <n v="1.459821"/>
    <n v="1.289752"/>
    <n v="79343600"/>
    <x v="1"/>
    <s v="Mon"/>
    <x v="55"/>
    <x v="0"/>
    <x v="15"/>
  </r>
  <r>
    <d v="1995-11-14T00:00:00"/>
    <n v="1.464286"/>
    <n v="1.517857"/>
    <n v="1.464286"/>
    <n v="1.482143"/>
    <n v="1.3094730000000001"/>
    <n v="101819200"/>
    <x v="2"/>
    <s v="Tues"/>
    <x v="29"/>
    <x v="0"/>
    <x v="15"/>
  </r>
  <r>
    <d v="1995-11-15T00:00:00"/>
    <n v="1.5"/>
    <n v="1.5"/>
    <n v="1.433036"/>
    <n v="1.464286"/>
    <n v="1.293696"/>
    <n v="62034000"/>
    <x v="3"/>
    <s v="Wednes"/>
    <x v="81"/>
    <x v="1"/>
    <x v="15"/>
  </r>
  <r>
    <d v="1995-11-16T00:00:00"/>
    <n v="1.459821"/>
    <n v="1.482143"/>
    <n v="1.410714"/>
    <n v="1.426339"/>
    <n v="1.26017"/>
    <n v="56557200"/>
    <x v="4"/>
    <s v="Thurs"/>
    <x v="131"/>
    <x v="1"/>
    <x v="15"/>
  </r>
  <r>
    <d v="1995-11-17T00:00:00"/>
    <n v="1.428571"/>
    <n v="1.441964"/>
    <n v="1.419643"/>
    <n v="1.433036"/>
    <n v="1.266086"/>
    <n v="32132800"/>
    <x v="0"/>
    <s v="Fri"/>
    <x v="44"/>
    <x v="0"/>
    <x v="15"/>
  </r>
  <r>
    <d v="1995-11-20T00:00:00"/>
    <n v="1.4375"/>
    <n v="1.4375"/>
    <n v="1.375"/>
    <n v="1.379464"/>
    <n v="1.218756"/>
    <n v="37114000"/>
    <x v="1"/>
    <s v="Mon"/>
    <x v="175"/>
    <x v="1"/>
    <x v="15"/>
  </r>
  <r>
    <d v="1995-11-21T00:00:00"/>
    <n v="1.383929"/>
    <n v="1.383929"/>
    <n v="1.352679"/>
    <n v="1.379464"/>
    <n v="1.222558"/>
    <n v="47902400"/>
    <x v="2"/>
    <s v="Tues"/>
    <x v="4"/>
    <x v="1"/>
    <x v="15"/>
  </r>
  <r>
    <d v="1995-11-22T00:00:00"/>
    <n v="1.379464"/>
    <n v="1.401786"/>
    <n v="1.375"/>
    <n v="1.379464"/>
    <n v="1.222558"/>
    <n v="24701600"/>
    <x v="3"/>
    <s v="Wednes"/>
    <x v="0"/>
    <x v="0"/>
    <x v="15"/>
  </r>
  <r>
    <d v="1995-11-24T00:00:00"/>
    <n v="1.388393"/>
    <n v="1.441964"/>
    <n v="1.383929"/>
    <n v="1.435268"/>
    <n v="1.272014"/>
    <n v="27487600"/>
    <x v="0"/>
    <s v="Fri"/>
    <x v="61"/>
    <x v="0"/>
    <x v="15"/>
  </r>
  <r>
    <d v="1995-11-27T00:00:00"/>
    <n v="1.450893"/>
    <n v="1.450893"/>
    <n v="1.40625"/>
    <n v="1.40625"/>
    <n v="1.246297"/>
    <n v="28968800"/>
    <x v="1"/>
    <s v="Mon"/>
    <x v="82"/>
    <x v="1"/>
    <x v="15"/>
  </r>
  <r>
    <d v="1995-11-28T00:00:00"/>
    <n v="1.40625"/>
    <n v="1.433036"/>
    <n v="1.401786"/>
    <n v="1.428571"/>
    <n v="1.2660800000000001"/>
    <n v="44072000"/>
    <x v="2"/>
    <s v="Tues"/>
    <x v="55"/>
    <x v="0"/>
    <x v="15"/>
  </r>
  <r>
    <d v="1995-11-29T00:00:00"/>
    <n v="1.433036"/>
    <n v="1.433036"/>
    <n v="1.392857"/>
    <n v="1.401786"/>
    <n v="1.2423409999999999"/>
    <n v="26317200"/>
    <x v="3"/>
    <s v="Wednes"/>
    <x v="41"/>
    <x v="1"/>
    <x v="15"/>
  </r>
  <r>
    <d v="1995-11-30T00:00:00"/>
    <n v="1.388393"/>
    <n v="1.392857"/>
    <n v="1.357143"/>
    <n v="1.361607"/>
    <n v="1.2067319999999999"/>
    <n v="43713600"/>
    <x v="4"/>
    <s v="Thurs"/>
    <x v="74"/>
    <x v="1"/>
    <x v="15"/>
  </r>
  <r>
    <d v="1995-12-01T00:00:00"/>
    <n v="1.357143"/>
    <n v="1.366071"/>
    <n v="1.325893"/>
    <n v="1.34375"/>
    <n v="1.190906"/>
    <n v="51052400"/>
    <x v="0"/>
    <s v="Fri"/>
    <x v="31"/>
    <x v="1"/>
    <x v="15"/>
  </r>
  <r>
    <d v="1995-12-04T00:00:00"/>
    <n v="1.433036"/>
    <n v="1.433036"/>
    <n v="1.392857"/>
    <n v="1.410714"/>
    <n v="1.250254"/>
    <n v="120170400"/>
    <x v="1"/>
    <s v="Mon"/>
    <x v="115"/>
    <x v="1"/>
    <x v="15"/>
  </r>
  <r>
    <d v="1995-12-05T00:00:00"/>
    <n v="1.375"/>
    <n v="1.424107"/>
    <n v="1.366071"/>
    <n v="1.410714"/>
    <n v="1.250254"/>
    <n v="90899200"/>
    <x v="2"/>
    <s v="Tues"/>
    <x v="112"/>
    <x v="0"/>
    <x v="15"/>
  </r>
  <r>
    <d v="1995-12-06T00:00:00"/>
    <n v="1.419643"/>
    <n v="1.424107"/>
    <n v="1.370536"/>
    <n v="1.383929"/>
    <n v="1.226515"/>
    <n v="50276800"/>
    <x v="3"/>
    <s v="Wednes"/>
    <x v="81"/>
    <x v="1"/>
    <x v="15"/>
  </r>
  <r>
    <d v="1995-12-07T00:00:00"/>
    <n v="1.383929"/>
    <n v="1.383929"/>
    <n v="1.352679"/>
    <n v="1.377232"/>
    <n v="1.22058"/>
    <n v="35481600"/>
    <x v="4"/>
    <s v="Thurs"/>
    <x v="37"/>
    <x v="1"/>
    <x v="15"/>
  </r>
  <r>
    <d v="1995-12-08T00:00:00"/>
    <n v="1.383929"/>
    <n v="1.40625"/>
    <n v="1.352679"/>
    <n v="1.40625"/>
    <n v="1.246297"/>
    <n v="35338800"/>
    <x v="0"/>
    <s v="Fri"/>
    <x v="55"/>
    <x v="0"/>
    <x v="15"/>
  </r>
  <r>
    <d v="1995-12-11T00:00:00"/>
    <n v="1.410714"/>
    <n v="1.415179"/>
    <n v="1.370536"/>
    <n v="1.379464"/>
    <n v="1.222558"/>
    <n v="27913200"/>
    <x v="1"/>
    <s v="Mon"/>
    <x v="41"/>
    <x v="1"/>
    <x v="15"/>
  </r>
  <r>
    <d v="1995-12-12T00:00:00"/>
    <n v="1.379464"/>
    <n v="1.379464"/>
    <n v="1.357143"/>
    <n v="1.357143"/>
    <n v="1.2027749999999999"/>
    <n v="44388400"/>
    <x v="2"/>
    <s v="Tues"/>
    <x v="28"/>
    <x v="1"/>
    <x v="15"/>
  </r>
  <r>
    <d v="1995-12-13T00:00:00"/>
    <n v="1.366071"/>
    <n v="1.392857"/>
    <n v="1.3125"/>
    <n v="1.370536"/>
    <n v="1.214645"/>
    <n v="171225600"/>
    <x v="3"/>
    <s v="Wednes"/>
    <x v="44"/>
    <x v="0"/>
    <x v="15"/>
  </r>
  <r>
    <d v="1995-12-14T00:00:00"/>
    <n v="1.388393"/>
    <n v="1.40625"/>
    <n v="1.357143"/>
    <n v="1.366071"/>
    <n v="1.2106889999999999"/>
    <n v="83375600"/>
    <x v="4"/>
    <s v="Thurs"/>
    <x v="115"/>
    <x v="1"/>
    <x v="15"/>
  </r>
  <r>
    <d v="1995-12-15T00:00:00"/>
    <n v="1.267857"/>
    <n v="1.308036"/>
    <n v="1.227679"/>
    <n v="1.258929"/>
    <n v="1.1157330000000001"/>
    <n v="181720000"/>
    <x v="0"/>
    <s v="Fri"/>
    <x v="66"/>
    <x v="1"/>
    <x v="15"/>
  </r>
  <r>
    <d v="1995-12-18T00:00:00"/>
    <n v="1.254464"/>
    <n v="1.258929"/>
    <n v="1.138393"/>
    <n v="1.151786"/>
    <n v="1.020777"/>
    <n v="166633600"/>
    <x v="1"/>
    <s v="Mon"/>
    <x v="276"/>
    <x v="1"/>
    <x v="15"/>
  </r>
  <r>
    <d v="1995-12-19T00:00:00"/>
    <n v="1.169643"/>
    <n v="1.1875"/>
    <n v="1.151786"/>
    <n v="1.169643"/>
    <n v="1.036602"/>
    <n v="107716000"/>
    <x v="2"/>
    <s v="Tues"/>
    <x v="0"/>
    <x v="0"/>
    <x v="15"/>
  </r>
  <r>
    <d v="1995-12-20T00:00:00"/>
    <n v="1.196429"/>
    <n v="1.200893"/>
    <n v="1.160714"/>
    <n v="1.165179"/>
    <n v="1.032646"/>
    <n v="91434000"/>
    <x v="3"/>
    <s v="Wednes"/>
    <x v="41"/>
    <x v="1"/>
    <x v="15"/>
  </r>
  <r>
    <d v="1995-12-21T00:00:00"/>
    <n v="1.169643"/>
    <n v="1.169643"/>
    <n v="1.129464"/>
    <n v="1.160714"/>
    <n v="1.0286900000000001"/>
    <n v="83218800"/>
    <x v="4"/>
    <s v="Thurs"/>
    <x v="20"/>
    <x v="1"/>
    <x v="15"/>
  </r>
  <r>
    <d v="1995-12-22T00:00:00"/>
    <n v="1.165179"/>
    <n v="1.174107"/>
    <n v="1.147321"/>
    <n v="1.151786"/>
    <n v="1.020777"/>
    <n v="58665600"/>
    <x v="0"/>
    <s v="Fri"/>
    <x v="31"/>
    <x v="1"/>
    <x v="15"/>
  </r>
  <r>
    <d v="1995-12-26T00:00:00"/>
    <n v="1.160714"/>
    <n v="1.160714"/>
    <n v="1.133929"/>
    <n v="1.145089"/>
    <n v="1.014842"/>
    <n v="34876800"/>
    <x v="2"/>
    <s v="Tues"/>
    <x v="63"/>
    <x v="1"/>
    <x v="15"/>
  </r>
  <r>
    <d v="1995-12-27T00:00:00"/>
    <n v="1.147321"/>
    <n v="1.191964"/>
    <n v="1.138393"/>
    <n v="1.15625"/>
    <n v="1.0247329999999999"/>
    <n v="67141200"/>
    <x v="3"/>
    <s v="Wednes"/>
    <x v="21"/>
    <x v="0"/>
    <x v="15"/>
  </r>
  <r>
    <d v="1995-12-28T00:00:00"/>
    <n v="1.147321"/>
    <n v="1.169643"/>
    <n v="1.138393"/>
    <n v="1.142857"/>
    <n v="1.012864"/>
    <n v="62498800"/>
    <x v="4"/>
    <s v="Thurs"/>
    <x v="2"/>
    <x v="1"/>
    <x v="15"/>
  </r>
  <r>
    <d v="1995-12-29T00:00:00"/>
    <n v="1.142857"/>
    <n v="1.15625"/>
    <n v="1.129464"/>
    <n v="1.138393"/>
    <n v="1.008907"/>
    <n v="76034000"/>
    <x v="0"/>
    <s v="Fri"/>
    <x v="2"/>
    <x v="1"/>
    <x v="15"/>
  </r>
  <r>
    <d v="1996-01-02T00:00:00"/>
    <n v="1.151786"/>
    <n v="1.151786"/>
    <n v="1.133929"/>
    <n v="1.147321"/>
    <n v="1.0168200000000001"/>
    <n v="34823600"/>
    <x v="2"/>
    <s v="Tues"/>
    <x v="4"/>
    <x v="1"/>
    <x v="16"/>
  </r>
  <r>
    <d v="1996-01-03T00:00:00"/>
    <n v="1.142857"/>
    <n v="1.174107"/>
    <n v="1.138393"/>
    <n v="1.147321"/>
    <n v="1.0168200000000001"/>
    <n v="107458400"/>
    <x v="3"/>
    <s v="Wednes"/>
    <x v="25"/>
    <x v="0"/>
    <x v="16"/>
  </r>
  <r>
    <d v="1996-01-04T00:00:00"/>
    <n v="1.15625"/>
    <n v="1.15625"/>
    <n v="1.120536"/>
    <n v="1.127232"/>
    <n v="0.99901600000000002"/>
    <n v="75045600"/>
    <x v="4"/>
    <s v="Thurs"/>
    <x v="32"/>
    <x v="1"/>
    <x v="16"/>
  </r>
  <r>
    <d v="1996-01-05T00:00:00"/>
    <n v="1.129464"/>
    <n v="1.223214"/>
    <n v="1.120536"/>
    <n v="1.223214"/>
    <n v="1.0840810000000001"/>
    <n v="111482000"/>
    <x v="0"/>
    <s v="Fri"/>
    <x v="208"/>
    <x v="0"/>
    <x v="16"/>
  </r>
  <r>
    <d v="1996-01-08T00:00:00"/>
    <n v="1.232143"/>
    <n v="1.267857"/>
    <n v="1.214286"/>
    <n v="1.236607"/>
    <n v="1.09595"/>
    <n v="30335200"/>
    <x v="1"/>
    <s v="Mon"/>
    <x v="25"/>
    <x v="0"/>
    <x v="16"/>
  </r>
  <r>
    <d v="1996-01-09T00:00:00"/>
    <n v="1.236607"/>
    <n v="1.236607"/>
    <n v="1.169643"/>
    <n v="1.169643"/>
    <n v="1.036602"/>
    <n v="62804000"/>
    <x v="2"/>
    <s v="Tues"/>
    <x v="170"/>
    <x v="1"/>
    <x v="16"/>
  </r>
  <r>
    <d v="1996-01-10T00:00:00"/>
    <n v="1.160714"/>
    <n v="1.241071"/>
    <n v="1.151786"/>
    <n v="1.223214"/>
    <n v="1.0840810000000001"/>
    <n v="91358400"/>
    <x v="3"/>
    <s v="Wednes"/>
    <x v="128"/>
    <x v="0"/>
    <x v="16"/>
  </r>
  <r>
    <d v="1996-01-11T00:00:00"/>
    <n v="1.165179"/>
    <n v="1.25"/>
    <n v="1.15625"/>
    <n v="1.25"/>
    <n v="1.10782"/>
    <n v="189184800"/>
    <x v="4"/>
    <s v="Thurs"/>
    <x v="277"/>
    <x v="0"/>
    <x v="16"/>
  </r>
  <r>
    <d v="1996-01-12T00:00:00"/>
    <n v="1.241071"/>
    <n v="1.241071"/>
    <n v="1.1875"/>
    <n v="1.209821"/>
    <n v="1.072211"/>
    <n v="100464000"/>
    <x v="0"/>
    <s v="Fri"/>
    <x v="41"/>
    <x v="1"/>
    <x v="16"/>
  </r>
  <r>
    <d v="1996-01-15T00:00:00"/>
    <n v="1.205357"/>
    <n v="1.232143"/>
    <n v="1.191964"/>
    <n v="1.21875"/>
    <n v="1.0801240000000001"/>
    <n v="90770400"/>
    <x v="1"/>
    <s v="Mon"/>
    <x v="45"/>
    <x v="0"/>
    <x v="16"/>
  </r>
  <r>
    <d v="1996-01-16T00:00:00"/>
    <n v="1.227679"/>
    <n v="1.241071"/>
    <n v="1.200893"/>
    <n v="1.234375"/>
    <n v="1.0939719999999999"/>
    <n v="88228000"/>
    <x v="2"/>
    <s v="Tues"/>
    <x v="35"/>
    <x v="0"/>
    <x v="16"/>
  </r>
  <r>
    <d v="1996-01-17T00:00:00"/>
    <n v="1.227679"/>
    <n v="1.227679"/>
    <n v="1.205357"/>
    <n v="1.214286"/>
    <n v="1.076168"/>
    <n v="59102400"/>
    <x v="3"/>
    <s v="Wednes"/>
    <x v="31"/>
    <x v="1"/>
    <x v="16"/>
  </r>
  <r>
    <d v="1996-01-18T00:00:00"/>
    <n v="1.174107"/>
    <n v="1.191964"/>
    <n v="1.084821"/>
    <n v="1.140625"/>
    <n v="1.010885"/>
    <n v="174596800"/>
    <x v="4"/>
    <s v="Thurs"/>
    <x v="131"/>
    <x v="1"/>
    <x v="16"/>
  </r>
  <r>
    <d v="1996-01-19T00:00:00"/>
    <n v="1.107143"/>
    <n v="1.133929"/>
    <n v="1.049107"/>
    <n v="1.066964"/>
    <n v="0.94560299999999997"/>
    <n v="207306400"/>
    <x v="0"/>
    <s v="Fri"/>
    <x v="133"/>
    <x v="1"/>
    <x v="16"/>
  </r>
  <r>
    <d v="1996-01-22T00:00:00"/>
    <n v="1.0625"/>
    <n v="1.107143"/>
    <n v="1.044643"/>
    <n v="1.089286"/>
    <n v="0.96538599999999997"/>
    <n v="124936000"/>
    <x v="1"/>
    <s v="Mon"/>
    <x v="15"/>
    <x v="0"/>
    <x v="16"/>
  </r>
  <r>
    <d v="1996-01-23T00:00:00"/>
    <n v="1.205357"/>
    <n v="1.214286"/>
    <n v="1.107143"/>
    <n v="1.129464"/>
    <n v="1.0009939999999999"/>
    <n v="247072000"/>
    <x v="2"/>
    <s v="Tues"/>
    <x v="172"/>
    <x v="1"/>
    <x v="16"/>
  </r>
  <r>
    <d v="1996-01-24T00:00:00"/>
    <n v="1.147321"/>
    <n v="1.151786"/>
    <n v="1.133929"/>
    <n v="1.151786"/>
    <n v="1.020777"/>
    <n v="163973600"/>
    <x v="3"/>
    <s v="Wednes"/>
    <x v="44"/>
    <x v="0"/>
    <x v="16"/>
  </r>
  <r>
    <d v="1996-01-25T00:00:00"/>
    <n v="1.133929"/>
    <n v="1.142857"/>
    <n v="1.075893"/>
    <n v="1.080357"/>
    <n v="0.95747300000000002"/>
    <n v="111300000"/>
    <x v="4"/>
    <s v="Thurs"/>
    <x v="169"/>
    <x v="1"/>
    <x v="16"/>
  </r>
  <r>
    <d v="1996-01-26T00:00:00"/>
    <n v="1.084821"/>
    <n v="1.116071"/>
    <n v="1.022321"/>
    <n v="1.09375"/>
    <n v="0.96934200000000004"/>
    <n v="183937600"/>
    <x v="0"/>
    <s v="Fri"/>
    <x v="21"/>
    <x v="0"/>
    <x v="16"/>
  </r>
  <r>
    <d v="1996-01-29T00:00:00"/>
    <n v="1.035714"/>
    <n v="1.0625"/>
    <n v="1.026786"/>
    <n v="1.040179"/>
    <n v="0.92186400000000002"/>
    <n v="83148800"/>
    <x v="1"/>
    <s v="Mon"/>
    <x v="44"/>
    <x v="0"/>
    <x v="16"/>
  </r>
  <r>
    <d v="1996-01-30T00:00:00"/>
    <n v="0.96428599999999998"/>
    <n v="1.004464"/>
    <n v="0.95926100000000003"/>
    <n v="0.97544600000000004"/>
    <n v="0.86449500000000001"/>
    <n v="155710800"/>
    <x v="2"/>
    <s v="Tues"/>
    <x v="126"/>
    <x v="0"/>
    <x v="16"/>
  </r>
  <r>
    <d v="1996-01-31T00:00:00"/>
    <n v="0.99107100000000004"/>
    <n v="1"/>
    <n v="0.97767899999999996"/>
    <n v="0.98660700000000001"/>
    <n v="0.874386"/>
    <n v="82014800"/>
    <x v="3"/>
    <s v="Wednes"/>
    <x v="2"/>
    <x v="1"/>
    <x v="16"/>
  </r>
  <r>
    <d v="1996-02-01T00:00:00"/>
    <n v="0.98214299999999999"/>
    <n v="1.013393"/>
    <n v="0.98214299999999999"/>
    <n v="1.013393"/>
    <n v="0.89812499999999995"/>
    <n v="83260800"/>
    <x v="4"/>
    <s v="Thurs"/>
    <x v="38"/>
    <x v="0"/>
    <x v="16"/>
  </r>
  <r>
    <d v="1996-02-02T00:00:00"/>
    <n v="1.03125"/>
    <n v="1.058036"/>
    <n v="1.026786"/>
    <n v="1.044643"/>
    <n v="0.92582100000000001"/>
    <n v="138994800"/>
    <x v="0"/>
    <s v="Fri"/>
    <x v="45"/>
    <x v="0"/>
    <x v="16"/>
  </r>
  <r>
    <d v="1996-02-05T00:00:00"/>
    <n v="1.060268"/>
    <n v="1.0625"/>
    <n v="1.035714"/>
    <n v="1.044643"/>
    <n v="0.92582100000000001"/>
    <n v="79682400"/>
    <x v="1"/>
    <s v="Mon"/>
    <x v="63"/>
    <x v="1"/>
    <x v="16"/>
  </r>
  <r>
    <d v="1996-02-06T00:00:00"/>
    <n v="1.044643"/>
    <n v="1.071429"/>
    <n v="1.044643"/>
    <n v="1.058036"/>
    <n v="0.93769000000000002"/>
    <n v="56554400"/>
    <x v="2"/>
    <s v="Tues"/>
    <x v="45"/>
    <x v="0"/>
    <x v="16"/>
  </r>
  <r>
    <d v="1996-02-07T00:00:00"/>
    <n v="1.0625"/>
    <n v="1.0625"/>
    <n v="0.99107100000000004"/>
    <n v="1.008929"/>
    <n v="0.89416899999999999"/>
    <n v="90081600"/>
    <x v="3"/>
    <s v="Wednes"/>
    <x v="142"/>
    <x v="1"/>
    <x v="16"/>
  </r>
  <r>
    <d v="1996-02-08T00:00:00"/>
    <n v="0.98214299999999999"/>
    <n v="1.004464"/>
    <n v="0.98214299999999999"/>
    <n v="0.99553599999999998"/>
    <n v="0.88229900000000006"/>
    <n v="65791600"/>
    <x v="4"/>
    <s v="Thurs"/>
    <x v="45"/>
    <x v="0"/>
    <x v="16"/>
  </r>
  <r>
    <d v="1996-02-09T00:00:00"/>
    <n v="0.99553599999999998"/>
    <n v="1.017857"/>
    <n v="0.98660700000000001"/>
    <n v="0.99107100000000004"/>
    <n v="0.87834299999999998"/>
    <n v="51422000"/>
    <x v="0"/>
    <s v="Fri"/>
    <x v="4"/>
    <x v="1"/>
    <x v="16"/>
  </r>
  <r>
    <d v="1996-02-12T00:00:00"/>
    <n v="1.004464"/>
    <n v="1.017857"/>
    <n v="1"/>
    <n v="1.013393"/>
    <n v="0.89812499999999995"/>
    <n v="48568800"/>
    <x v="1"/>
    <s v="Mon"/>
    <x v="21"/>
    <x v="0"/>
    <x v="16"/>
  </r>
  <r>
    <d v="1996-02-13T00:00:00"/>
    <n v="1"/>
    <n v="1.03125"/>
    <n v="0.99553599999999998"/>
    <n v="1.004464"/>
    <n v="0.890212"/>
    <n v="57125600"/>
    <x v="2"/>
    <s v="Tues"/>
    <x v="25"/>
    <x v="0"/>
    <x v="16"/>
  </r>
  <r>
    <d v="1996-02-14T00:00:00"/>
    <n v="1.008929"/>
    <n v="1.008929"/>
    <n v="0.97991099999999998"/>
    <n v="0.98660700000000001"/>
    <n v="0.874386"/>
    <n v="40796000"/>
    <x v="3"/>
    <s v="Wednes"/>
    <x v="115"/>
    <x v="1"/>
    <x v="16"/>
  </r>
  <r>
    <d v="1996-02-15T00:00:00"/>
    <n v="0.98660700000000001"/>
    <n v="1.004464"/>
    <n v="0.97767899999999996"/>
    <n v="1"/>
    <n v="0.88625600000000004"/>
    <n v="30520000"/>
    <x v="4"/>
    <s v="Thurs"/>
    <x v="45"/>
    <x v="0"/>
    <x v="16"/>
  </r>
  <r>
    <d v="1996-02-16T00:00:00"/>
    <n v="1.004464"/>
    <n v="1.013393"/>
    <n v="0.98214299999999999"/>
    <n v="0.98214299999999999"/>
    <n v="0.87043000000000004"/>
    <n v="39110400"/>
    <x v="0"/>
    <s v="Fri"/>
    <x v="28"/>
    <x v="1"/>
    <x v="16"/>
  </r>
  <r>
    <d v="1996-02-20T00:00:00"/>
    <n v="1"/>
    <n v="1.053571"/>
    <n v="1"/>
    <n v="1.035714"/>
    <n v="0.91790799999999995"/>
    <n v="94228400"/>
    <x v="2"/>
    <s v="Tues"/>
    <x v="112"/>
    <x v="0"/>
    <x v="16"/>
  </r>
  <r>
    <d v="1996-02-21T00:00:00"/>
    <n v="1.049107"/>
    <n v="1.0625"/>
    <n v="1.040179"/>
    <n v="1.058036"/>
    <n v="0.93769000000000002"/>
    <n v="55459600"/>
    <x v="3"/>
    <s v="Wednes"/>
    <x v="21"/>
    <x v="0"/>
    <x v="16"/>
  </r>
  <r>
    <d v="1996-02-22T00:00:00"/>
    <n v="1.071429"/>
    <n v="1.075893"/>
    <n v="1.058036"/>
    <n v="1.066964"/>
    <n v="0.94560299999999997"/>
    <n v="46046000"/>
    <x v="4"/>
    <s v="Thurs"/>
    <x v="4"/>
    <x v="1"/>
    <x v="16"/>
  </r>
  <r>
    <d v="1996-02-23T00:00:00"/>
    <n v="1.066964"/>
    <n v="1.080357"/>
    <n v="1.058036"/>
    <n v="1.066964"/>
    <n v="0.94560299999999997"/>
    <n v="43321600"/>
    <x v="0"/>
    <s v="Fri"/>
    <x v="0"/>
    <x v="0"/>
    <x v="16"/>
  </r>
  <r>
    <d v="1996-02-26T00:00:00"/>
    <n v="1.071429"/>
    <n v="1.075893"/>
    <n v="1.053571"/>
    <n v="1.053571"/>
    <n v="0.93373399999999995"/>
    <n v="29570800"/>
    <x v="1"/>
    <s v="Mon"/>
    <x v="127"/>
    <x v="1"/>
    <x v="16"/>
  </r>
  <r>
    <d v="1996-02-27T00:00:00"/>
    <n v="1.066964"/>
    <n v="1.066964"/>
    <n v="1.017857"/>
    <n v="1.022321"/>
    <n v="0.90603800000000001"/>
    <n v="37290400"/>
    <x v="2"/>
    <s v="Tues"/>
    <x v="82"/>
    <x v="1"/>
    <x v="16"/>
  </r>
  <r>
    <d v="1996-02-28T00:00:00"/>
    <n v="1.03125"/>
    <n v="1.03125"/>
    <n v="0.98660700000000001"/>
    <n v="0.99107100000000004"/>
    <n v="0.87834299999999998"/>
    <n v="46978400"/>
    <x v="3"/>
    <s v="Wednes"/>
    <x v="133"/>
    <x v="1"/>
    <x v="16"/>
  </r>
  <r>
    <d v="1996-02-29T00:00:00"/>
    <n v="0.98214299999999999"/>
    <n v="0.99107100000000004"/>
    <n v="0.97321400000000002"/>
    <n v="0.98214299999999999"/>
    <n v="0.87043000000000004"/>
    <n v="28221200"/>
    <x v="4"/>
    <s v="Thurs"/>
    <x v="0"/>
    <x v="0"/>
    <x v="16"/>
  </r>
  <r>
    <d v="1996-03-01T00:00:00"/>
    <n v="0.98660700000000001"/>
    <n v="0.98660700000000001"/>
    <n v="0.95089299999999999"/>
    <n v="0.95982100000000004"/>
    <n v="0.85064700000000004"/>
    <n v="57783600"/>
    <x v="0"/>
    <s v="Fri"/>
    <x v="74"/>
    <x v="1"/>
    <x v="16"/>
  </r>
  <r>
    <d v="1996-03-04T00:00:00"/>
    <n v="0.97321400000000002"/>
    <n v="0.97767899999999996"/>
    <n v="0.9375"/>
    <n v="0.9375"/>
    <n v="0.83086499999999996"/>
    <n v="46888800"/>
    <x v="1"/>
    <s v="Mon"/>
    <x v="81"/>
    <x v="1"/>
    <x v="16"/>
  </r>
  <r>
    <d v="1996-03-05T00:00:00"/>
    <n v="0.94642899999999996"/>
    <n v="0.95535700000000001"/>
    <n v="0.9375"/>
    <n v="0.95089299999999999"/>
    <n v="0.84273399999999998"/>
    <n v="29610000"/>
    <x v="2"/>
    <s v="Tues"/>
    <x v="25"/>
    <x v="0"/>
    <x v="16"/>
  </r>
  <r>
    <d v="1996-03-06T00:00:00"/>
    <n v="0.95535700000000001"/>
    <n v="0.95982100000000004"/>
    <n v="0.93303599999999998"/>
    <n v="0.93526799999999999"/>
    <n v="0.82888700000000004"/>
    <n v="24763200"/>
    <x v="3"/>
    <s v="Wednes"/>
    <x v="40"/>
    <x v="1"/>
    <x v="16"/>
  </r>
  <r>
    <d v="1996-03-07T00:00:00"/>
    <n v="0.9375"/>
    <n v="0.94196400000000002"/>
    <n v="0.90625"/>
    <n v="0.921875"/>
    <n v="0.81701699999999999"/>
    <n v="65016000"/>
    <x v="4"/>
    <s v="Thurs"/>
    <x v="63"/>
    <x v="1"/>
    <x v="16"/>
  </r>
  <r>
    <d v="1996-03-08T00:00:00"/>
    <n v="0.91964299999999999"/>
    <n v="0.9375"/>
    <n v="0.89285700000000001"/>
    <n v="0.92857100000000004"/>
    <n v="0.82295200000000002"/>
    <n v="37251200"/>
    <x v="0"/>
    <s v="Fri"/>
    <x v="73"/>
    <x v="0"/>
    <x v="16"/>
  </r>
  <r>
    <d v="1996-03-11T00:00:00"/>
    <n v="0.9375"/>
    <n v="0.94196400000000002"/>
    <n v="0.91964299999999999"/>
    <n v="0.92410700000000001"/>
    <n v="0.81899500000000003"/>
    <n v="31752000"/>
    <x v="1"/>
    <s v="Mon"/>
    <x v="31"/>
    <x v="1"/>
    <x v="16"/>
  </r>
  <r>
    <d v="1996-03-12T00:00:00"/>
    <n v="0.92857100000000004"/>
    <n v="0.94196400000000002"/>
    <n v="0.91517899999999996"/>
    <n v="0.921875"/>
    <n v="0.81701699999999999"/>
    <n v="24038000"/>
    <x v="2"/>
    <s v="Tues"/>
    <x v="42"/>
    <x v="1"/>
    <x v="16"/>
  </r>
  <r>
    <d v="1996-03-13T00:00:00"/>
    <n v="0.92410700000000001"/>
    <n v="0.93303599999999998"/>
    <n v="0.91517899999999996"/>
    <n v="0.91964299999999999"/>
    <n v="0.81503899999999996"/>
    <n v="24920000"/>
    <x v="3"/>
    <s v="Wednes"/>
    <x v="2"/>
    <x v="1"/>
    <x v="16"/>
  </r>
  <r>
    <d v="1996-03-14T00:00:00"/>
    <n v="0.92410700000000001"/>
    <n v="0.92410700000000001"/>
    <n v="0.91071400000000002"/>
    <n v="0.91517899999999996"/>
    <n v="0.81108199999999997"/>
    <n v="23340800"/>
    <x v="4"/>
    <s v="Thurs"/>
    <x v="66"/>
    <x v="1"/>
    <x v="16"/>
  </r>
  <r>
    <d v="1996-03-15T00:00:00"/>
    <n v="0.92857100000000004"/>
    <n v="0.92857100000000004"/>
    <n v="0.91071400000000002"/>
    <n v="0.92410700000000001"/>
    <n v="0.81899500000000003"/>
    <n v="25345600"/>
    <x v="0"/>
    <s v="Fri"/>
    <x v="2"/>
    <x v="1"/>
    <x v="16"/>
  </r>
  <r>
    <d v="1996-03-18T00:00:00"/>
    <n v="0.92633900000000002"/>
    <n v="0.93303599999999998"/>
    <n v="0.91964299999999999"/>
    <n v="0.93303599999999998"/>
    <n v="0.82690799999999998"/>
    <n v="27283200"/>
    <x v="1"/>
    <s v="Mon"/>
    <x v="39"/>
    <x v="0"/>
    <x v="16"/>
  </r>
  <r>
    <d v="1996-03-19T00:00:00"/>
    <n v="0.94196400000000002"/>
    <n v="0.94642899999999996"/>
    <n v="0.91517899999999996"/>
    <n v="0.91964299999999999"/>
    <n v="0.81503899999999996"/>
    <n v="31091200"/>
    <x v="2"/>
    <s v="Tues"/>
    <x v="28"/>
    <x v="1"/>
    <x v="16"/>
  </r>
  <r>
    <d v="1996-03-20T00:00:00"/>
    <n v="0.91964299999999999"/>
    <n v="0.91964299999999999"/>
    <n v="0.89732100000000004"/>
    <n v="0.90178599999999998"/>
    <n v="0.79921299999999995"/>
    <n v="28996800"/>
    <x v="3"/>
    <s v="Wednes"/>
    <x v="71"/>
    <x v="1"/>
    <x v="16"/>
  </r>
  <r>
    <d v="1996-03-21T00:00:00"/>
    <n v="0.91071400000000002"/>
    <n v="0.91071400000000002"/>
    <n v="0.89285700000000001"/>
    <n v="0.89732100000000004"/>
    <n v="0.79525599999999996"/>
    <n v="27496000"/>
    <x v="4"/>
    <s v="Thurs"/>
    <x v="31"/>
    <x v="1"/>
    <x v="16"/>
  </r>
  <r>
    <d v="1996-03-22T00:00:00"/>
    <n v="0.90178599999999998"/>
    <n v="0.90625"/>
    <n v="0.88839299999999999"/>
    <n v="0.90625"/>
    <n v="0.80316900000000002"/>
    <n v="26891200"/>
    <x v="0"/>
    <s v="Fri"/>
    <x v="25"/>
    <x v="0"/>
    <x v="16"/>
  </r>
  <r>
    <d v="1996-03-25T00:00:00"/>
    <n v="0.91071400000000002"/>
    <n v="0.91964299999999999"/>
    <n v="0.85714299999999999"/>
    <n v="0.85714299999999999"/>
    <n v="0.75964799999999999"/>
    <n v="41092800"/>
    <x v="1"/>
    <s v="Mon"/>
    <x v="142"/>
    <x v="1"/>
    <x v="16"/>
  </r>
  <r>
    <d v="1996-03-26T00:00:00"/>
    <n v="0.85714299999999999"/>
    <n v="0.875"/>
    <n v="0.84375"/>
    <n v="0.85267899999999996"/>
    <n v="0.755691"/>
    <n v="40199600"/>
    <x v="2"/>
    <s v="Tues"/>
    <x v="2"/>
    <x v="1"/>
    <x v="16"/>
  </r>
  <r>
    <d v="1996-03-27T00:00:00"/>
    <n v="0.83035700000000001"/>
    <n v="0.90178599999999998"/>
    <n v="0.82142899999999996"/>
    <n v="0.90178599999999998"/>
    <n v="0.79921299999999995"/>
    <n v="107324000"/>
    <x v="3"/>
    <s v="Wednes"/>
    <x v="158"/>
    <x v="0"/>
    <x v="16"/>
  </r>
  <r>
    <d v="1996-03-28T00:00:00"/>
    <n v="0.88392899999999996"/>
    <n v="0.91517899999999996"/>
    <n v="0.86160700000000001"/>
    <n v="0.86383900000000002"/>
    <n v="0.76558300000000001"/>
    <n v="73973200"/>
    <x v="4"/>
    <s v="Thurs"/>
    <x v="52"/>
    <x v="1"/>
    <x v="16"/>
  </r>
  <r>
    <d v="1996-03-29T00:00:00"/>
    <n v="0.86607100000000004"/>
    <n v="0.88392899999999996"/>
    <n v="0.84821400000000002"/>
    <n v="0.87723200000000001"/>
    <n v="0.77745200000000003"/>
    <n v="41630400"/>
    <x v="0"/>
    <s v="Fri"/>
    <x v="23"/>
    <x v="0"/>
    <x v="16"/>
  </r>
  <r>
    <d v="1996-04-01T00:00:00"/>
    <n v="0.89732100000000004"/>
    <n v="0.92410700000000001"/>
    <n v="0.87555700000000003"/>
    <n v="0.91071400000000002"/>
    <n v="0.80712600000000001"/>
    <n v="39659200"/>
    <x v="1"/>
    <s v="Mon"/>
    <x v="45"/>
    <x v="0"/>
    <x v="16"/>
  </r>
  <r>
    <d v="1996-04-02T00:00:00"/>
    <n v="0.91517899999999996"/>
    <n v="0.91517899999999996"/>
    <n v="0.88839299999999999"/>
    <n v="0.89285700000000001"/>
    <n v="0.7913"/>
    <n v="25359600"/>
    <x v="2"/>
    <s v="Tues"/>
    <x v="115"/>
    <x v="1"/>
    <x v="16"/>
  </r>
  <r>
    <d v="1996-04-03T00:00:00"/>
    <n v="0.89732100000000004"/>
    <n v="0.89732100000000004"/>
    <n v="0.86886099999999999"/>
    <n v="0.87723200000000001"/>
    <n v="0.77745200000000003"/>
    <n v="18060000"/>
    <x v="3"/>
    <s v="Wednes"/>
    <x v="40"/>
    <x v="1"/>
    <x v="16"/>
  </r>
  <r>
    <d v="1996-04-04T00:00:00"/>
    <n v="0.87946400000000002"/>
    <n v="0.87946400000000002"/>
    <n v="0.85714299999999999"/>
    <n v="0.86160700000000001"/>
    <n v="0.76360399999999995"/>
    <n v="21512400"/>
    <x v="4"/>
    <s v="Thurs"/>
    <x v="71"/>
    <x v="1"/>
    <x v="16"/>
  </r>
  <r>
    <d v="1996-04-08T00:00:00"/>
    <n v="0.85267899999999996"/>
    <n v="0.875"/>
    <n v="0.84821400000000002"/>
    <n v="0.87053599999999998"/>
    <n v="0.77151700000000001"/>
    <n v="42207200"/>
    <x v="1"/>
    <s v="Mon"/>
    <x v="29"/>
    <x v="0"/>
    <x v="16"/>
  </r>
  <r>
    <d v="1996-04-09T00:00:00"/>
    <n v="0.88839299999999999"/>
    <n v="0.94642899999999996"/>
    <n v="0.87053599999999998"/>
    <n v="0.92857100000000004"/>
    <n v="0.82295200000000002"/>
    <n v="58769200"/>
    <x v="2"/>
    <s v="Tues"/>
    <x v="80"/>
    <x v="0"/>
    <x v="16"/>
  </r>
  <r>
    <d v="1996-04-10T00:00:00"/>
    <n v="0.93303599999999998"/>
    <n v="0.94642899999999996"/>
    <n v="0.92410700000000001"/>
    <n v="0.92857100000000004"/>
    <n v="0.82295200000000002"/>
    <n v="43691200"/>
    <x v="3"/>
    <s v="Wednes"/>
    <x v="4"/>
    <x v="1"/>
    <x v="16"/>
  </r>
  <r>
    <d v="1996-04-11T00:00:00"/>
    <n v="0.93303599999999998"/>
    <n v="0.9375"/>
    <n v="0.91071400000000002"/>
    <n v="0.91964299999999999"/>
    <n v="0.81503899999999996"/>
    <n v="24567200"/>
    <x v="4"/>
    <s v="Thurs"/>
    <x v="31"/>
    <x v="1"/>
    <x v="16"/>
  </r>
  <r>
    <d v="1996-04-12T00:00:00"/>
    <n v="0.92410700000000001"/>
    <n v="0.92410700000000001"/>
    <n v="0.90625"/>
    <n v="0.91071400000000002"/>
    <n v="0.80712600000000001"/>
    <n v="20358800"/>
    <x v="0"/>
    <s v="Fri"/>
    <x v="31"/>
    <x v="1"/>
    <x v="16"/>
  </r>
  <r>
    <d v="1996-04-15T00:00:00"/>
    <n v="0.91071400000000002"/>
    <n v="0.91964299999999999"/>
    <n v="0.89285700000000001"/>
    <n v="0.91964299999999999"/>
    <n v="0.81503899999999996"/>
    <n v="38519600"/>
    <x v="1"/>
    <s v="Mon"/>
    <x v="21"/>
    <x v="0"/>
    <x v="16"/>
  </r>
  <r>
    <d v="1996-04-16T00:00:00"/>
    <n v="0.92410700000000001"/>
    <n v="0.92857100000000004"/>
    <n v="0.91517899999999996"/>
    <n v="0.92410700000000001"/>
    <n v="0.81899500000000003"/>
    <n v="25354000"/>
    <x v="2"/>
    <s v="Tues"/>
    <x v="0"/>
    <x v="0"/>
    <x v="16"/>
  </r>
  <r>
    <d v="1996-04-17T00:00:00"/>
    <n v="0.92410700000000001"/>
    <n v="0.92857100000000004"/>
    <n v="0.89732100000000004"/>
    <n v="0.90178599999999998"/>
    <n v="0.79921299999999995"/>
    <n v="21352800"/>
    <x v="3"/>
    <s v="Wednes"/>
    <x v="28"/>
    <x v="1"/>
    <x v="16"/>
  </r>
  <r>
    <d v="1996-04-18T00:00:00"/>
    <n v="0.90625"/>
    <n v="0.90680700000000003"/>
    <n v="0.86607100000000004"/>
    <n v="0.88392899999999996"/>
    <n v="0.78338700000000006"/>
    <n v="54311600"/>
    <x v="4"/>
    <s v="Thurs"/>
    <x v="28"/>
    <x v="1"/>
    <x v="16"/>
  </r>
  <r>
    <d v="1996-04-19T00:00:00"/>
    <n v="0.87946400000000002"/>
    <n v="0.89732100000000004"/>
    <n v="0.87946400000000002"/>
    <n v="0.89508900000000002"/>
    <n v="0.79327800000000004"/>
    <n v="25449200"/>
    <x v="0"/>
    <s v="Fri"/>
    <x v="46"/>
    <x v="0"/>
    <x v="16"/>
  </r>
  <r>
    <d v="1996-04-22T00:00:00"/>
    <n v="0.90178599999999998"/>
    <n v="0.91071400000000002"/>
    <n v="0.88839299999999999"/>
    <n v="0.89732100000000004"/>
    <n v="0.79525599999999996"/>
    <n v="27778800"/>
    <x v="1"/>
    <s v="Mon"/>
    <x v="4"/>
    <x v="1"/>
    <x v="16"/>
  </r>
  <r>
    <d v="1996-04-23T00:00:00"/>
    <n v="0.89732100000000004"/>
    <n v="0.90178599999999998"/>
    <n v="0.87946400000000002"/>
    <n v="0.88392899999999996"/>
    <n v="0.78338700000000006"/>
    <n v="42487200"/>
    <x v="2"/>
    <s v="Tues"/>
    <x v="87"/>
    <x v="1"/>
    <x v="16"/>
  </r>
  <r>
    <d v="1996-04-24T00:00:00"/>
    <n v="0.87946400000000002"/>
    <n v="0.88392899999999996"/>
    <n v="0.86383900000000002"/>
    <n v="0.86607100000000004"/>
    <n v="0.76756100000000005"/>
    <n v="32085200"/>
    <x v="3"/>
    <s v="Wednes"/>
    <x v="31"/>
    <x v="1"/>
    <x v="16"/>
  </r>
  <r>
    <d v="1996-04-25T00:00:00"/>
    <n v="0.87053599999999998"/>
    <n v="0.88839299999999999"/>
    <n v="0.86160700000000001"/>
    <n v="0.88839299999999999"/>
    <n v="0.78734300000000002"/>
    <n v="43601600"/>
    <x v="4"/>
    <s v="Thurs"/>
    <x v="29"/>
    <x v="0"/>
    <x v="16"/>
  </r>
  <r>
    <d v="1996-04-26T00:00:00"/>
    <n v="0.89285700000000001"/>
    <n v="0.89732100000000004"/>
    <n v="0.87946400000000002"/>
    <n v="0.88392899999999996"/>
    <n v="0.78338700000000006"/>
    <n v="47216400"/>
    <x v="0"/>
    <s v="Fri"/>
    <x v="66"/>
    <x v="1"/>
    <x v="16"/>
  </r>
  <r>
    <d v="1996-04-29T00:00:00"/>
    <n v="0.89285700000000001"/>
    <n v="0.89285700000000001"/>
    <n v="0.875"/>
    <n v="0.88392899999999996"/>
    <n v="0.78338700000000006"/>
    <n v="30262400"/>
    <x v="1"/>
    <s v="Mon"/>
    <x v="66"/>
    <x v="1"/>
    <x v="16"/>
  </r>
  <r>
    <d v="1996-04-30T00:00:00"/>
    <n v="0.88839299999999999"/>
    <n v="0.88839299999999999"/>
    <n v="0.86160700000000001"/>
    <n v="0.87053599999999998"/>
    <n v="0.77151700000000001"/>
    <n v="34165600"/>
    <x v="2"/>
    <s v="Tues"/>
    <x v="71"/>
    <x v="1"/>
    <x v="16"/>
  </r>
  <r>
    <d v="1996-05-01T00:00:00"/>
    <n v="0.87053599999999998"/>
    <n v="0.88392899999999996"/>
    <n v="0.86160700000000001"/>
    <n v="0.87053599999999998"/>
    <n v="0.77151700000000001"/>
    <n v="28176400"/>
    <x v="3"/>
    <s v="Wednes"/>
    <x v="0"/>
    <x v="0"/>
    <x v="16"/>
  </r>
  <r>
    <d v="1996-05-02T00:00:00"/>
    <n v="0.875"/>
    <n v="0.875"/>
    <n v="0.83928599999999998"/>
    <n v="0.84821400000000002"/>
    <n v="0.75173500000000004"/>
    <n v="47076400"/>
    <x v="4"/>
    <s v="Thurs"/>
    <x v="74"/>
    <x v="1"/>
    <x v="16"/>
  </r>
  <r>
    <d v="1996-05-03T00:00:00"/>
    <n v="0.86160700000000001"/>
    <n v="0.86160700000000001"/>
    <n v="0.83928599999999998"/>
    <n v="0.85267899999999996"/>
    <n v="0.755691"/>
    <n v="27115200"/>
    <x v="0"/>
    <s v="Fri"/>
    <x v="66"/>
    <x v="1"/>
    <x v="16"/>
  </r>
  <r>
    <d v="1996-05-06T00:00:00"/>
    <n v="0.88839299999999999"/>
    <n v="0.92410700000000001"/>
    <n v="0.88392899999999996"/>
    <n v="0.91517899999999996"/>
    <n v="0.81108199999999997"/>
    <n v="72371600"/>
    <x v="1"/>
    <s v="Mon"/>
    <x v="15"/>
    <x v="0"/>
    <x v="16"/>
  </r>
  <r>
    <d v="1996-05-07T00:00:00"/>
    <n v="0.94196400000000002"/>
    <n v="0.97767899999999996"/>
    <n v="0.9375"/>
    <n v="0.95982100000000004"/>
    <n v="0.85064700000000004"/>
    <n v="88384800"/>
    <x v="2"/>
    <s v="Tues"/>
    <x v="29"/>
    <x v="0"/>
    <x v="16"/>
  </r>
  <r>
    <d v="1996-05-08T00:00:00"/>
    <n v="0.97321400000000002"/>
    <n v="0.97321400000000002"/>
    <n v="0.91517899999999996"/>
    <n v="0.95535700000000001"/>
    <n v="0.84669099999999997"/>
    <n v="46698400"/>
    <x v="3"/>
    <s v="Wednes"/>
    <x v="71"/>
    <x v="1"/>
    <x v="16"/>
  </r>
  <r>
    <d v="1996-05-09T00:00:00"/>
    <n v="0.94196400000000002"/>
    <n v="0.94642899999999996"/>
    <n v="0.91964299999999999"/>
    <n v="0.93303599999999998"/>
    <n v="0.82690799999999998"/>
    <n v="24519600"/>
    <x v="4"/>
    <s v="Thurs"/>
    <x v="66"/>
    <x v="1"/>
    <x v="16"/>
  </r>
  <r>
    <d v="1996-05-10T00:00:00"/>
    <n v="0.9375"/>
    <n v="0.97767899999999996"/>
    <n v="0.92857100000000004"/>
    <n v="0.97321400000000002"/>
    <n v="0.86251699999999998"/>
    <n v="27647200"/>
    <x v="0"/>
    <s v="Fri"/>
    <x v="112"/>
    <x v="0"/>
    <x v="16"/>
  </r>
  <r>
    <d v="1996-05-13T00:00:00"/>
    <n v="0.96875"/>
    <n v="0.98660700000000001"/>
    <n v="0.95089299999999999"/>
    <n v="0.96651799999999999"/>
    <n v="0.85658199999999995"/>
    <n v="46754400"/>
    <x v="1"/>
    <s v="Mon"/>
    <x v="1"/>
    <x v="1"/>
    <x v="16"/>
  </r>
  <r>
    <d v="1996-05-14T00:00:00"/>
    <n v="0.99107100000000004"/>
    <n v="1"/>
    <n v="0.98214299999999999"/>
    <n v="0.98214299999999999"/>
    <n v="0.87043000000000004"/>
    <n v="49406000"/>
    <x v="2"/>
    <s v="Tues"/>
    <x v="66"/>
    <x v="1"/>
    <x v="16"/>
  </r>
  <r>
    <d v="1996-05-15T00:00:00"/>
    <n v="0.99553599999999998"/>
    <n v="1.03125"/>
    <n v="0.99107100000000004"/>
    <n v="1.017857"/>
    <n v="0.90208200000000005"/>
    <n v="73091200"/>
    <x v="3"/>
    <s v="Wednes"/>
    <x v="55"/>
    <x v="0"/>
    <x v="16"/>
  </r>
  <r>
    <d v="1996-05-16T00:00:00"/>
    <n v="1.008929"/>
    <n v="1.022321"/>
    <n v="0.99553599999999998"/>
    <n v="1.013393"/>
    <n v="0.89812499999999995"/>
    <n v="32519200"/>
    <x v="4"/>
    <s v="Thurs"/>
    <x v="25"/>
    <x v="0"/>
    <x v="16"/>
  </r>
  <r>
    <d v="1996-05-17T00:00:00"/>
    <n v="1.013393"/>
    <n v="1.013393"/>
    <n v="0.98214299999999999"/>
    <n v="0.98660700000000001"/>
    <n v="0.874386"/>
    <n v="30825200"/>
    <x v="0"/>
    <s v="Fri"/>
    <x v="74"/>
    <x v="1"/>
    <x v="16"/>
  </r>
  <r>
    <d v="1996-05-20T00:00:00"/>
    <n v="0.99553599999999998"/>
    <n v="1.004464"/>
    <n v="0.98660700000000001"/>
    <n v="0.99776799999999999"/>
    <n v="0.88427800000000001"/>
    <n v="21128800"/>
    <x v="1"/>
    <s v="Mon"/>
    <x v="19"/>
    <x v="0"/>
    <x v="16"/>
  </r>
  <r>
    <d v="1996-05-21T00:00:00"/>
    <n v="1"/>
    <n v="1.004464"/>
    <n v="0.96875"/>
    <n v="0.96875"/>
    <n v="0.85855999999999999"/>
    <n v="28596400"/>
    <x v="2"/>
    <s v="Tues"/>
    <x v="41"/>
    <x v="1"/>
    <x v="16"/>
  </r>
  <r>
    <d v="1996-05-22T00:00:00"/>
    <n v="0.97767899999999996"/>
    <n v="0.97767899999999996"/>
    <n v="0.91964299999999999"/>
    <n v="0.93080399999999996"/>
    <n v="0.82493000000000005"/>
    <n v="50470000"/>
    <x v="3"/>
    <s v="Wednes"/>
    <x v="278"/>
    <x v="1"/>
    <x v="16"/>
  </r>
  <r>
    <d v="1996-05-23T00:00:00"/>
    <n v="0.93303599999999998"/>
    <n v="0.95089299999999999"/>
    <n v="0.91964299999999999"/>
    <n v="0.9375"/>
    <n v="0.83086499999999996"/>
    <n v="31012800"/>
    <x v="4"/>
    <s v="Thurs"/>
    <x v="25"/>
    <x v="0"/>
    <x v="16"/>
  </r>
  <r>
    <d v="1996-05-24T00:00:00"/>
    <n v="0.9375"/>
    <n v="0.95982100000000004"/>
    <n v="0.93303599999999998"/>
    <n v="0.95535700000000001"/>
    <n v="0.84669099999999997"/>
    <n v="28310800"/>
    <x v="0"/>
    <s v="Fri"/>
    <x v="29"/>
    <x v="0"/>
    <x v="16"/>
  </r>
  <r>
    <d v="1996-05-28T00:00:00"/>
    <n v="0.95535700000000001"/>
    <n v="0.97321400000000002"/>
    <n v="0.94196400000000002"/>
    <n v="0.94196400000000002"/>
    <n v="0.83482100000000004"/>
    <n v="25463200"/>
    <x v="2"/>
    <s v="Tues"/>
    <x v="31"/>
    <x v="1"/>
    <x v="16"/>
  </r>
  <r>
    <d v="1996-05-29T00:00:00"/>
    <n v="0.9375"/>
    <n v="0.9375"/>
    <n v="0.88392899999999996"/>
    <n v="0.88839299999999999"/>
    <n v="0.78734300000000002"/>
    <n v="54880000"/>
    <x v="3"/>
    <s v="Wednes"/>
    <x v="34"/>
    <x v="1"/>
    <x v="16"/>
  </r>
  <r>
    <d v="1996-05-30T00:00:00"/>
    <n v="0.88839299999999999"/>
    <n v="0.91964299999999999"/>
    <n v="0.88392899999999996"/>
    <n v="0.91071400000000002"/>
    <n v="0.80712600000000001"/>
    <n v="25866400"/>
    <x v="4"/>
    <s v="Thurs"/>
    <x v="55"/>
    <x v="0"/>
    <x v="16"/>
  </r>
  <r>
    <d v="1996-05-31T00:00:00"/>
    <n v="0.91517899999999996"/>
    <n v="0.95089299999999999"/>
    <n v="0.91071400000000002"/>
    <n v="0.93303599999999998"/>
    <n v="0.82690799999999998"/>
    <n v="40661600"/>
    <x v="0"/>
    <s v="Fri"/>
    <x v="29"/>
    <x v="0"/>
    <x v="16"/>
  </r>
  <r>
    <d v="1996-06-03T00:00:00"/>
    <n v="0.92410700000000001"/>
    <n v="0.92857100000000004"/>
    <n v="0.88392899999999996"/>
    <n v="0.88392899999999996"/>
    <n v="0.78338700000000006"/>
    <n v="31365600"/>
    <x v="1"/>
    <s v="Mon"/>
    <x v="85"/>
    <x v="1"/>
    <x v="16"/>
  </r>
  <r>
    <d v="1996-06-04T00:00:00"/>
    <n v="0.85714299999999999"/>
    <n v="0.87053599999999998"/>
    <n v="0.85267899999999996"/>
    <n v="0.86383900000000002"/>
    <n v="0.76558300000000001"/>
    <n v="190559600"/>
    <x v="2"/>
    <s v="Tues"/>
    <x v="35"/>
    <x v="0"/>
    <x v="16"/>
  </r>
  <r>
    <d v="1996-06-05T00:00:00"/>
    <n v="0.90625"/>
    <n v="0.91071400000000002"/>
    <n v="0.86607100000000004"/>
    <n v="0.89732100000000004"/>
    <n v="0.79525599999999996"/>
    <n v="127526000"/>
    <x v="3"/>
    <s v="Wednes"/>
    <x v="20"/>
    <x v="1"/>
    <x v="16"/>
  </r>
  <r>
    <d v="1996-06-06T00:00:00"/>
    <n v="0.89285700000000001"/>
    <n v="0.90178599999999998"/>
    <n v="0.86160700000000001"/>
    <n v="0.86607100000000004"/>
    <n v="0.76756100000000005"/>
    <n v="90524000"/>
    <x v="4"/>
    <s v="Thurs"/>
    <x v="74"/>
    <x v="1"/>
    <x v="16"/>
  </r>
  <r>
    <d v="1996-06-07T00:00:00"/>
    <n v="0.85714299999999999"/>
    <n v="0.87053599999999998"/>
    <n v="0.83928599999999998"/>
    <n v="0.87053599999999998"/>
    <n v="0.77151700000000001"/>
    <n v="66942400"/>
    <x v="0"/>
    <s v="Fri"/>
    <x v="45"/>
    <x v="0"/>
    <x v="16"/>
  </r>
  <r>
    <d v="1996-06-10T00:00:00"/>
    <n v="0.87053599999999998"/>
    <n v="0.875"/>
    <n v="0.85714299999999999"/>
    <n v="0.86160700000000001"/>
    <n v="0.76360399999999995"/>
    <n v="26591600"/>
    <x v="1"/>
    <s v="Mon"/>
    <x v="20"/>
    <x v="1"/>
    <x v="16"/>
  </r>
  <r>
    <d v="1996-06-11T00:00:00"/>
    <n v="0.86607100000000004"/>
    <n v="0.86607100000000004"/>
    <n v="0.85714299999999999"/>
    <n v="0.85714299999999999"/>
    <n v="0.75964799999999999"/>
    <n v="38264800"/>
    <x v="2"/>
    <s v="Tues"/>
    <x v="66"/>
    <x v="1"/>
    <x v="16"/>
  </r>
  <r>
    <d v="1996-06-12T00:00:00"/>
    <n v="0.875"/>
    <n v="0.875"/>
    <n v="0.85714299999999999"/>
    <n v="0.86607100000000004"/>
    <n v="0.76756100000000005"/>
    <n v="37979200"/>
    <x v="3"/>
    <s v="Wednes"/>
    <x v="20"/>
    <x v="1"/>
    <x v="16"/>
  </r>
  <r>
    <d v="1996-06-13T00:00:00"/>
    <n v="0.87053599999999998"/>
    <n v="0.89006399999999997"/>
    <n v="0.85714299999999999"/>
    <n v="0.87946400000000002"/>
    <n v="0.77942999999999996"/>
    <n v="47854800"/>
    <x v="4"/>
    <s v="Thurs"/>
    <x v="73"/>
    <x v="0"/>
    <x v="16"/>
  </r>
  <r>
    <d v="1996-06-14T00:00:00"/>
    <n v="0.88392899999999996"/>
    <n v="0.88392899999999996"/>
    <n v="0.85267899999999996"/>
    <n v="0.85491099999999998"/>
    <n v="0.75766900000000004"/>
    <n v="36240400"/>
    <x v="0"/>
    <s v="Fri"/>
    <x v="32"/>
    <x v="1"/>
    <x v="16"/>
  </r>
  <r>
    <d v="1996-06-17T00:00:00"/>
    <n v="0.86160700000000001"/>
    <n v="0.86160700000000001"/>
    <n v="0.84375"/>
    <n v="0.84375"/>
    <n v="0.74777800000000005"/>
    <n v="28232400"/>
    <x v="1"/>
    <s v="Mon"/>
    <x v="71"/>
    <x v="1"/>
    <x v="16"/>
  </r>
  <r>
    <d v="1996-06-18T00:00:00"/>
    <n v="0.84375"/>
    <n v="0.84821400000000002"/>
    <n v="0.80803599999999998"/>
    <n v="0.8125"/>
    <n v="0.72008300000000003"/>
    <n v="55806800"/>
    <x v="2"/>
    <s v="Tues"/>
    <x v="41"/>
    <x v="1"/>
    <x v="16"/>
  </r>
  <r>
    <d v="1996-06-19T00:00:00"/>
    <n v="0.82589299999999999"/>
    <n v="0.83482100000000004"/>
    <n v="0.80803599999999998"/>
    <n v="0.82589299999999999"/>
    <n v="0.73195200000000005"/>
    <n v="33616800"/>
    <x v="3"/>
    <s v="Wednes"/>
    <x v="0"/>
    <x v="0"/>
    <x v="16"/>
  </r>
  <r>
    <d v="1996-06-20T00:00:00"/>
    <n v="0.83482100000000004"/>
    <n v="0.83482100000000004"/>
    <n v="0.80357100000000004"/>
    <n v="0.8125"/>
    <n v="0.72008300000000003"/>
    <n v="36772400"/>
    <x v="4"/>
    <s v="Thurs"/>
    <x v="28"/>
    <x v="1"/>
    <x v="16"/>
  </r>
  <r>
    <d v="1996-06-21T00:00:00"/>
    <n v="0.81696400000000002"/>
    <n v="0.81696400000000002"/>
    <n v="0.79910700000000001"/>
    <n v="0.80803599999999998"/>
    <n v="0.71612699999999996"/>
    <n v="40462800"/>
    <x v="0"/>
    <s v="Fri"/>
    <x v="66"/>
    <x v="1"/>
    <x v="16"/>
  </r>
  <r>
    <d v="1996-06-24T00:00:00"/>
    <n v="0.80803599999999998"/>
    <n v="0.80803599999999998"/>
    <n v="0.79017899999999996"/>
    <n v="0.79464299999999999"/>
    <n v="0.70425700000000002"/>
    <n v="30690800"/>
    <x v="1"/>
    <s v="Mon"/>
    <x v="31"/>
    <x v="1"/>
    <x v="16"/>
  </r>
  <r>
    <d v="1996-06-25T00:00:00"/>
    <n v="0.79017899999999996"/>
    <n v="0.79464299999999999"/>
    <n v="0.72767899999999996"/>
    <n v="0.73660700000000001"/>
    <n v="0.65282200000000001"/>
    <n v="61740000"/>
    <x v="2"/>
    <s v="Tues"/>
    <x v="169"/>
    <x v="1"/>
    <x v="16"/>
  </r>
  <r>
    <d v="1996-06-26T00:00:00"/>
    <n v="0.73660700000000001"/>
    <n v="0.74107100000000004"/>
    <n v="0.70089299999999999"/>
    <n v="0.70982100000000004"/>
    <n v="0.62908299999999995"/>
    <n v="101082800"/>
    <x v="3"/>
    <s v="Wednes"/>
    <x v="74"/>
    <x v="1"/>
    <x v="16"/>
  </r>
  <r>
    <d v="1996-06-27T00:00:00"/>
    <n v="0.71428599999999998"/>
    <n v="0.75"/>
    <n v="0.70535700000000001"/>
    <n v="0.73660700000000001"/>
    <n v="0.65282200000000001"/>
    <n v="57310400"/>
    <x v="4"/>
    <s v="Thurs"/>
    <x v="55"/>
    <x v="0"/>
    <x v="16"/>
  </r>
  <r>
    <d v="1996-06-28T00:00:00"/>
    <n v="0.74553599999999998"/>
    <n v="0.75"/>
    <n v="0.73660700000000001"/>
    <n v="0.75"/>
    <n v="0.66469199999999995"/>
    <n v="28921200"/>
    <x v="0"/>
    <s v="Fri"/>
    <x v="25"/>
    <x v="0"/>
    <x v="16"/>
  </r>
  <r>
    <d v="1996-07-01T00:00:00"/>
    <n v="0.75446400000000002"/>
    <n v="0.76785700000000001"/>
    <n v="0.75"/>
    <n v="0.76785700000000001"/>
    <n v="0.68051799999999996"/>
    <n v="32995200"/>
    <x v="1"/>
    <s v="Mon"/>
    <x v="45"/>
    <x v="0"/>
    <x v="16"/>
  </r>
  <r>
    <d v="1996-07-02T00:00:00"/>
    <n v="0.76339299999999999"/>
    <n v="0.76785700000000001"/>
    <n v="0.75"/>
    <n v="0.75"/>
    <n v="0.66469199999999995"/>
    <n v="22251600"/>
    <x v="2"/>
    <s v="Tues"/>
    <x v="31"/>
    <x v="1"/>
    <x v="16"/>
  </r>
  <r>
    <d v="1996-07-03T00:00:00"/>
    <n v="0.72767899999999996"/>
    <n v="0.72767899999999996"/>
    <n v="0.69196400000000002"/>
    <n v="0.69196400000000002"/>
    <n v="0.61325700000000005"/>
    <n v="72153200"/>
    <x v="3"/>
    <s v="Wednes"/>
    <x v="67"/>
    <x v="1"/>
    <x v="16"/>
  </r>
  <r>
    <d v="1996-07-05T00:00:00"/>
    <n v="0.69196400000000002"/>
    <n v="0.70535700000000001"/>
    <n v="0.6875"/>
    <n v="0.69642899999999996"/>
    <n v="0.61721400000000004"/>
    <n v="26538400"/>
    <x v="0"/>
    <s v="Fri"/>
    <x v="44"/>
    <x v="0"/>
    <x v="16"/>
  </r>
  <r>
    <d v="1996-07-08T00:00:00"/>
    <n v="0.70089299999999999"/>
    <n v="0.70982100000000004"/>
    <n v="0.67857100000000004"/>
    <n v="0.68303599999999998"/>
    <n v="0.60534399999999999"/>
    <n v="47227600"/>
    <x v="1"/>
    <s v="Mon"/>
    <x v="71"/>
    <x v="1"/>
    <x v="16"/>
  </r>
  <r>
    <d v="1996-07-09T00:00:00"/>
    <n v="0.69642899999999996"/>
    <n v="0.70089299999999999"/>
    <n v="0.67857100000000004"/>
    <n v="0.67857100000000004"/>
    <n v="0.60138800000000003"/>
    <n v="46956000"/>
    <x v="2"/>
    <s v="Tues"/>
    <x v="127"/>
    <x v="1"/>
    <x v="16"/>
  </r>
  <r>
    <d v="1996-07-10T00:00:00"/>
    <n v="0.68303599999999998"/>
    <n v="0.69642899999999996"/>
    <n v="0.66964299999999999"/>
    <n v="0.66964299999999999"/>
    <n v="0.59347499999999997"/>
    <n v="42347200"/>
    <x v="3"/>
    <s v="Wednes"/>
    <x v="31"/>
    <x v="1"/>
    <x v="16"/>
  </r>
  <r>
    <d v="1996-07-11T00:00:00"/>
    <n v="0.66964299999999999"/>
    <n v="0.67410700000000001"/>
    <n v="0.62053599999999998"/>
    <n v="0.63839299999999999"/>
    <n v="0.56577900000000003"/>
    <n v="72788800"/>
    <x v="4"/>
    <s v="Thurs"/>
    <x v="41"/>
    <x v="1"/>
    <x v="16"/>
  </r>
  <r>
    <d v="1996-07-12T00:00:00"/>
    <n v="0.65625"/>
    <n v="0.65625"/>
    <n v="0.61607100000000004"/>
    <n v="0.64508900000000002"/>
    <n v="0.57171400000000006"/>
    <n v="67247600"/>
    <x v="0"/>
    <s v="Fri"/>
    <x v="27"/>
    <x v="1"/>
    <x v="16"/>
  </r>
  <r>
    <d v="1996-07-15T00:00:00"/>
    <n v="0.64732100000000004"/>
    <n v="0.64732100000000004"/>
    <n v="0.61160700000000001"/>
    <n v="0.61383900000000002"/>
    <n v="0.54401900000000003"/>
    <n v="33306000"/>
    <x v="1"/>
    <s v="Mon"/>
    <x v="131"/>
    <x v="1"/>
    <x v="16"/>
  </r>
  <r>
    <d v="1996-07-16T00:00:00"/>
    <n v="0.62053599999999998"/>
    <n v="0.62053599999999998"/>
    <n v="0.57142899999999996"/>
    <n v="0.60267899999999996"/>
    <n v="0.53412700000000002"/>
    <n v="72304400"/>
    <x v="2"/>
    <s v="Tues"/>
    <x v="71"/>
    <x v="1"/>
    <x v="16"/>
  </r>
  <r>
    <d v="1996-07-17T00:00:00"/>
    <n v="0.62053599999999998"/>
    <n v="0.625"/>
    <n v="0.59375"/>
    <n v="0.60267899999999996"/>
    <n v="0.53412700000000002"/>
    <n v="58399600"/>
    <x v="3"/>
    <s v="Wednes"/>
    <x v="71"/>
    <x v="1"/>
    <x v="16"/>
  </r>
  <r>
    <d v="1996-07-18T00:00:00"/>
    <n v="0.76785700000000001"/>
    <n v="0.77678599999999998"/>
    <n v="0.72711800000000004"/>
    <n v="0.74553599999999998"/>
    <n v="0.66073499999999996"/>
    <n v="224263200"/>
    <x v="4"/>
    <s v="Thurs"/>
    <x v="28"/>
    <x v="1"/>
    <x v="16"/>
  </r>
  <r>
    <d v="1996-07-19T00:00:00"/>
    <n v="0.74553599999999998"/>
    <n v="0.75"/>
    <n v="0.74107100000000004"/>
    <n v="0.74107100000000004"/>
    <n v="0.656779"/>
    <n v="66494400"/>
    <x v="0"/>
    <s v="Fri"/>
    <x v="4"/>
    <x v="1"/>
    <x v="16"/>
  </r>
  <r>
    <d v="1996-07-22T00:00:00"/>
    <n v="0.74553599999999998"/>
    <n v="0.74553599999999998"/>
    <n v="0.71428599999999998"/>
    <n v="0.72321400000000002"/>
    <n v="0.64095299999999999"/>
    <n v="38052000"/>
    <x v="1"/>
    <s v="Mon"/>
    <x v="115"/>
    <x v="1"/>
    <x v="16"/>
  </r>
  <r>
    <d v="1996-07-23T00:00:00"/>
    <n v="0.73214299999999999"/>
    <n v="0.73660700000000001"/>
    <n v="0.72321400000000002"/>
    <n v="0.73214299999999999"/>
    <n v="0.64886600000000005"/>
    <n v="32530400"/>
    <x v="2"/>
    <s v="Tues"/>
    <x v="0"/>
    <x v="0"/>
    <x v="16"/>
  </r>
  <r>
    <d v="1996-07-24T00:00:00"/>
    <n v="0.71428599999999998"/>
    <n v="0.75"/>
    <n v="0.70982100000000004"/>
    <n v="0.74330399999999996"/>
    <n v="0.65875700000000004"/>
    <n v="66018400"/>
    <x v="3"/>
    <s v="Wednes"/>
    <x v="16"/>
    <x v="0"/>
    <x v="16"/>
  </r>
  <r>
    <d v="1996-07-25T00:00:00"/>
    <n v="0.75446400000000002"/>
    <n v="0.76339299999999999"/>
    <n v="0.74107100000000004"/>
    <n v="0.75"/>
    <n v="0.66469199999999995"/>
    <n v="28607600"/>
    <x v="4"/>
    <s v="Thurs"/>
    <x v="2"/>
    <x v="1"/>
    <x v="16"/>
  </r>
  <r>
    <d v="1996-07-26T00:00:00"/>
    <n v="0.76785700000000001"/>
    <n v="0.78571400000000002"/>
    <n v="0.75446400000000002"/>
    <n v="0.78571400000000002"/>
    <n v="0.69634399999999996"/>
    <n v="30920400"/>
    <x v="0"/>
    <s v="Fri"/>
    <x v="29"/>
    <x v="0"/>
    <x v="16"/>
  </r>
  <r>
    <d v="1996-07-29T00:00:00"/>
    <n v="0.78571400000000002"/>
    <n v="0.80357100000000004"/>
    <n v="0.77678599999999998"/>
    <n v="0.79464299999999999"/>
    <n v="0.70425700000000002"/>
    <n v="48924400"/>
    <x v="1"/>
    <s v="Mon"/>
    <x v="21"/>
    <x v="0"/>
    <x v="16"/>
  </r>
  <r>
    <d v="1996-07-30T00:00:00"/>
    <n v="0.80803599999999998"/>
    <n v="0.8125"/>
    <n v="0.75892899999999996"/>
    <n v="0.76339299999999999"/>
    <n v="0.67656099999999997"/>
    <n v="47350800"/>
    <x v="2"/>
    <s v="Tues"/>
    <x v="82"/>
    <x v="1"/>
    <x v="16"/>
  </r>
  <r>
    <d v="1996-07-31T00:00:00"/>
    <n v="0.75892899999999996"/>
    <n v="0.78571400000000002"/>
    <n v="0.75892899999999996"/>
    <n v="0.78571400000000002"/>
    <n v="0.69634399999999996"/>
    <n v="23195200"/>
    <x v="3"/>
    <s v="Wednes"/>
    <x v="69"/>
    <x v="0"/>
    <x v="16"/>
  </r>
  <r>
    <d v="1996-08-01T00:00:00"/>
    <n v="0.78571400000000002"/>
    <n v="0.78571400000000002"/>
    <n v="0.75446400000000002"/>
    <n v="0.75892899999999996"/>
    <n v="0.67260500000000001"/>
    <n v="27540800"/>
    <x v="4"/>
    <s v="Thurs"/>
    <x v="64"/>
    <x v="1"/>
    <x v="16"/>
  </r>
  <r>
    <d v="1996-08-02T00:00:00"/>
    <n v="0.77232100000000004"/>
    <n v="0.78571400000000002"/>
    <n v="0.75892899999999996"/>
    <n v="0.77232100000000004"/>
    <n v="0.68447400000000003"/>
    <n v="31987200"/>
    <x v="0"/>
    <s v="Fri"/>
    <x v="0"/>
    <x v="0"/>
    <x v="16"/>
  </r>
  <r>
    <d v="1996-08-05T00:00:00"/>
    <n v="0.77232100000000004"/>
    <n v="0.78125"/>
    <n v="0.74553599999999998"/>
    <n v="0.75"/>
    <n v="0.66469199999999995"/>
    <n v="25253200"/>
    <x v="1"/>
    <s v="Mon"/>
    <x v="28"/>
    <x v="1"/>
    <x v="16"/>
  </r>
  <r>
    <d v="1996-08-06T00:00:00"/>
    <n v="0.75"/>
    <n v="0.76785700000000001"/>
    <n v="0.74107100000000004"/>
    <n v="0.76785700000000001"/>
    <n v="0.68051799999999996"/>
    <n v="23396800"/>
    <x v="2"/>
    <s v="Tues"/>
    <x v="29"/>
    <x v="0"/>
    <x v="16"/>
  </r>
  <r>
    <d v="1996-08-07T00:00:00"/>
    <n v="0.77678599999999998"/>
    <n v="0.80803599999999998"/>
    <n v="0.77232100000000004"/>
    <n v="0.79910700000000001"/>
    <n v="0.70821299999999998"/>
    <n v="62115200"/>
    <x v="3"/>
    <s v="Wednes"/>
    <x v="55"/>
    <x v="0"/>
    <x v="16"/>
  </r>
  <r>
    <d v="1996-08-08T00:00:00"/>
    <n v="0.79910700000000001"/>
    <n v="0.79910700000000001"/>
    <n v="0.78125"/>
    <n v="0.79017899999999996"/>
    <n v="0.70030000000000003"/>
    <n v="25379200"/>
    <x v="4"/>
    <s v="Thurs"/>
    <x v="66"/>
    <x v="1"/>
    <x v="16"/>
  </r>
  <r>
    <d v="1996-08-09T00:00:00"/>
    <n v="0.79464299999999999"/>
    <n v="0.83482100000000004"/>
    <n v="0.79017899999999996"/>
    <n v="0.82589299999999999"/>
    <n v="0.73195200000000005"/>
    <n v="57696800"/>
    <x v="0"/>
    <s v="Fri"/>
    <x v="38"/>
    <x v="0"/>
    <x v="16"/>
  </r>
  <r>
    <d v="1996-08-12T00:00:00"/>
    <n v="0.83482100000000004"/>
    <n v="0.84375"/>
    <n v="0.79910700000000001"/>
    <n v="0.82142899999999996"/>
    <n v="0.72799599999999998"/>
    <n v="37836400"/>
    <x v="1"/>
    <s v="Mon"/>
    <x v="87"/>
    <x v="1"/>
    <x v="16"/>
  </r>
  <r>
    <d v="1996-08-13T00:00:00"/>
    <n v="0.81696400000000002"/>
    <n v="0.82589299999999999"/>
    <n v="0.79910700000000001"/>
    <n v="0.80357100000000004"/>
    <n v="0.71216999999999997"/>
    <n v="25877600"/>
    <x v="2"/>
    <s v="Tues"/>
    <x v="31"/>
    <x v="1"/>
    <x v="16"/>
  </r>
  <r>
    <d v="1996-08-14T00:00:00"/>
    <n v="0.80803599999999998"/>
    <n v="0.82142899999999996"/>
    <n v="0.80803599999999998"/>
    <n v="0.8125"/>
    <n v="0.72008300000000003"/>
    <n v="17964800"/>
    <x v="3"/>
    <s v="Wednes"/>
    <x v="25"/>
    <x v="0"/>
    <x v="16"/>
  </r>
  <r>
    <d v="1996-08-15T00:00:00"/>
    <n v="0.80803599999999998"/>
    <n v="0.8125"/>
    <n v="0.79464299999999999"/>
    <n v="0.79464299999999999"/>
    <n v="0.70425700000000002"/>
    <n v="26905200"/>
    <x v="4"/>
    <s v="Thurs"/>
    <x v="31"/>
    <x v="1"/>
    <x v="16"/>
  </r>
  <r>
    <d v="1996-08-16T00:00:00"/>
    <n v="0.80803599999999998"/>
    <n v="0.80803599999999998"/>
    <n v="0.79017899999999996"/>
    <n v="0.80357100000000004"/>
    <n v="0.71216999999999997"/>
    <n v="35439600"/>
    <x v="0"/>
    <s v="Fri"/>
    <x v="4"/>
    <x v="1"/>
    <x v="16"/>
  </r>
  <r>
    <d v="1996-08-19T00:00:00"/>
    <n v="0.79910700000000001"/>
    <n v="0.84375"/>
    <n v="0.79910700000000001"/>
    <n v="0.84375"/>
    <n v="0.74777800000000005"/>
    <n v="56579600"/>
    <x v="1"/>
    <s v="Mon"/>
    <x v="141"/>
    <x v="0"/>
    <x v="16"/>
  </r>
  <r>
    <d v="1996-08-20T00:00:00"/>
    <n v="0.85267899999999996"/>
    <n v="0.85267899999999996"/>
    <n v="0.83482100000000004"/>
    <n v="0.83928599999999998"/>
    <n v="0.74382199999999998"/>
    <n v="52939600"/>
    <x v="2"/>
    <s v="Tues"/>
    <x v="31"/>
    <x v="1"/>
    <x v="16"/>
  </r>
  <r>
    <d v="1996-08-21T00:00:00"/>
    <n v="0.83928599999999998"/>
    <n v="0.84375"/>
    <n v="0.81696400000000002"/>
    <n v="0.82142899999999996"/>
    <n v="0.72799599999999998"/>
    <n v="28336000"/>
    <x v="3"/>
    <s v="Wednes"/>
    <x v="71"/>
    <x v="1"/>
    <x v="16"/>
  </r>
  <r>
    <d v="1996-08-22T00:00:00"/>
    <n v="0.82142899999999996"/>
    <n v="0.83035700000000001"/>
    <n v="0.81696400000000002"/>
    <n v="0.83035700000000001"/>
    <n v="0.73590900000000004"/>
    <n v="21921200"/>
    <x v="4"/>
    <s v="Thurs"/>
    <x v="73"/>
    <x v="0"/>
    <x v="16"/>
  </r>
  <r>
    <d v="1996-08-23T00:00:00"/>
    <n v="0.82142899999999996"/>
    <n v="0.85714299999999999"/>
    <n v="0.82142899999999996"/>
    <n v="0.85267899999999996"/>
    <n v="0.755691"/>
    <n v="50864800"/>
    <x v="0"/>
    <s v="Fri"/>
    <x v="38"/>
    <x v="0"/>
    <x v="16"/>
  </r>
  <r>
    <d v="1996-08-26T00:00:00"/>
    <n v="0.85267899999999996"/>
    <n v="0.86160700000000001"/>
    <n v="0.83928599999999998"/>
    <n v="0.86160700000000001"/>
    <n v="0.76360399999999995"/>
    <n v="22419600"/>
    <x v="1"/>
    <s v="Mon"/>
    <x v="73"/>
    <x v="0"/>
    <x v="16"/>
  </r>
  <r>
    <d v="1996-08-27T00:00:00"/>
    <n v="0.86160700000000001"/>
    <n v="0.89285700000000001"/>
    <n v="0.85714299999999999"/>
    <n v="0.88783199999999995"/>
    <n v="0.78684600000000005"/>
    <n v="72326800"/>
    <x v="2"/>
    <s v="Tues"/>
    <x v="279"/>
    <x v="0"/>
    <x v="16"/>
  </r>
  <r>
    <d v="1996-08-28T00:00:00"/>
    <n v="0.88839299999999999"/>
    <n v="0.89285700000000001"/>
    <n v="0.875"/>
    <n v="0.88839299999999999"/>
    <n v="0.78734300000000002"/>
    <n v="40899600"/>
    <x v="3"/>
    <s v="Wednes"/>
    <x v="0"/>
    <x v="0"/>
    <x v="16"/>
  </r>
  <r>
    <d v="1996-08-29T00:00:00"/>
    <n v="0.88839299999999999"/>
    <n v="0.88839299999999999"/>
    <n v="0.87053599999999998"/>
    <n v="0.875"/>
    <n v="0.775474"/>
    <n v="26731600"/>
    <x v="4"/>
    <s v="Thurs"/>
    <x v="31"/>
    <x v="1"/>
    <x v="16"/>
  </r>
  <r>
    <d v="1996-08-30T00:00:00"/>
    <n v="0.88392899999999996"/>
    <n v="0.88392899999999996"/>
    <n v="0.86607100000000004"/>
    <n v="0.86607100000000004"/>
    <n v="0.76756100000000005"/>
    <n v="26432000"/>
    <x v="0"/>
    <s v="Fri"/>
    <x v="127"/>
    <x v="1"/>
    <x v="16"/>
  </r>
  <r>
    <d v="1996-09-03T00:00:00"/>
    <n v="0.86160700000000001"/>
    <n v="0.87053599999999998"/>
    <n v="0.85267899999999996"/>
    <n v="0.86160700000000001"/>
    <n v="0.76360399999999995"/>
    <n v="17074400"/>
    <x v="2"/>
    <s v="Tues"/>
    <x v="0"/>
    <x v="0"/>
    <x v="16"/>
  </r>
  <r>
    <d v="1996-09-04T00:00:00"/>
    <n v="0.85267899999999996"/>
    <n v="0.87946400000000002"/>
    <n v="0.85267899999999996"/>
    <n v="0.86160700000000001"/>
    <n v="0.76360399999999995"/>
    <n v="25362400"/>
    <x v="3"/>
    <s v="Wednes"/>
    <x v="73"/>
    <x v="0"/>
    <x v="16"/>
  </r>
  <r>
    <d v="1996-09-05T00:00:00"/>
    <n v="0.83928599999999998"/>
    <n v="0.84821400000000002"/>
    <n v="0.81696400000000002"/>
    <n v="0.81696400000000002"/>
    <n v="0.72403899999999999"/>
    <n v="69896400"/>
    <x v="4"/>
    <s v="Thurs"/>
    <x v="115"/>
    <x v="1"/>
    <x v="16"/>
  </r>
  <r>
    <d v="1996-09-06T00:00:00"/>
    <n v="0.82589299999999999"/>
    <n v="0.83035700000000001"/>
    <n v="0.80803599999999998"/>
    <n v="0.82142899999999996"/>
    <n v="0.72799599999999998"/>
    <n v="60208400"/>
    <x v="0"/>
    <s v="Fri"/>
    <x v="2"/>
    <x v="1"/>
    <x v="16"/>
  </r>
  <r>
    <d v="1996-09-09T00:00:00"/>
    <n v="0.80803599999999998"/>
    <n v="0.8125"/>
    <n v="0.78125"/>
    <n v="0.78571400000000002"/>
    <n v="0.69634399999999996"/>
    <n v="37060800"/>
    <x v="1"/>
    <s v="Mon"/>
    <x v="115"/>
    <x v="1"/>
    <x v="16"/>
  </r>
  <r>
    <d v="1996-09-10T00:00:00"/>
    <n v="0.79017899999999996"/>
    <n v="0.79017899999999996"/>
    <n v="0.76785700000000001"/>
    <n v="0.76785700000000001"/>
    <n v="0.68051799999999996"/>
    <n v="38928400"/>
    <x v="2"/>
    <s v="Tues"/>
    <x v="115"/>
    <x v="1"/>
    <x v="16"/>
  </r>
  <r>
    <d v="1996-09-11T00:00:00"/>
    <n v="0.76785700000000001"/>
    <n v="0.77678599999999998"/>
    <n v="0.75"/>
    <n v="0.75446400000000002"/>
    <n v="0.66864800000000002"/>
    <n v="36800400"/>
    <x v="3"/>
    <s v="Wednes"/>
    <x v="31"/>
    <x v="1"/>
    <x v="16"/>
  </r>
  <r>
    <d v="1996-09-12T00:00:00"/>
    <n v="0.75"/>
    <n v="0.75446400000000002"/>
    <n v="0.72321400000000002"/>
    <n v="0.72767899999999996"/>
    <n v="0.64490899999999995"/>
    <n v="65228800"/>
    <x v="4"/>
    <s v="Thurs"/>
    <x v="28"/>
    <x v="1"/>
    <x v="16"/>
  </r>
  <r>
    <d v="1996-09-13T00:00:00"/>
    <n v="0.72767899999999996"/>
    <n v="0.75892899999999996"/>
    <n v="0.72767899999999996"/>
    <n v="0.75"/>
    <n v="0.66469199999999995"/>
    <n v="41652800"/>
    <x v="0"/>
    <s v="Fri"/>
    <x v="55"/>
    <x v="0"/>
    <x v="16"/>
  </r>
  <r>
    <d v="1996-09-16T00:00:00"/>
    <n v="0.76785700000000001"/>
    <n v="0.82142899999999996"/>
    <n v="0.76339299999999999"/>
    <n v="0.79910700000000001"/>
    <n v="0.70821299999999998"/>
    <n v="61163200"/>
    <x v="1"/>
    <s v="Mon"/>
    <x v="38"/>
    <x v="0"/>
    <x v="16"/>
  </r>
  <r>
    <d v="1996-09-17T00:00:00"/>
    <n v="0.81696400000000002"/>
    <n v="0.82589299999999999"/>
    <n v="0.80357100000000004"/>
    <n v="0.82142899999999996"/>
    <n v="0.72799599999999998"/>
    <n v="52292800"/>
    <x v="2"/>
    <s v="Tues"/>
    <x v="44"/>
    <x v="0"/>
    <x v="16"/>
  </r>
  <r>
    <d v="1996-09-18T00:00:00"/>
    <n v="0.82142899999999996"/>
    <n v="0.86160700000000001"/>
    <n v="0.81696400000000002"/>
    <n v="0.83928599999999998"/>
    <n v="0.74382199999999998"/>
    <n v="88340000"/>
    <x v="3"/>
    <s v="Wednes"/>
    <x v="29"/>
    <x v="0"/>
    <x v="16"/>
  </r>
  <r>
    <d v="1996-09-19T00:00:00"/>
    <n v="0.84375"/>
    <n v="0.84375"/>
    <n v="0.83482100000000004"/>
    <n v="0.83482100000000004"/>
    <n v="0.73986499999999999"/>
    <n v="29867600"/>
    <x v="4"/>
    <s v="Thurs"/>
    <x v="20"/>
    <x v="1"/>
    <x v="16"/>
  </r>
  <r>
    <d v="1996-09-20T00:00:00"/>
    <n v="0.83482100000000004"/>
    <n v="0.83928599999999998"/>
    <n v="0.8125"/>
    <n v="0.81696400000000002"/>
    <n v="0.72403899999999999"/>
    <n v="37287600"/>
    <x v="0"/>
    <s v="Fri"/>
    <x v="71"/>
    <x v="1"/>
    <x v="16"/>
  </r>
  <r>
    <d v="1996-09-23T00:00:00"/>
    <n v="0.81696400000000002"/>
    <n v="0.81696400000000002"/>
    <n v="0.79910700000000001"/>
    <n v="0.79910700000000001"/>
    <n v="0.70821299999999998"/>
    <n v="11440800"/>
    <x v="1"/>
    <s v="Mon"/>
    <x v="71"/>
    <x v="1"/>
    <x v="16"/>
  </r>
  <r>
    <d v="1996-09-24T00:00:00"/>
    <n v="0.79910700000000001"/>
    <n v="0.81696400000000002"/>
    <n v="0.79910700000000001"/>
    <n v="0.80357100000000004"/>
    <n v="0.71216999999999997"/>
    <n v="35946400"/>
    <x v="2"/>
    <s v="Tues"/>
    <x v="25"/>
    <x v="0"/>
    <x v="16"/>
  </r>
  <r>
    <d v="1996-09-25T00:00:00"/>
    <n v="0.80357100000000004"/>
    <n v="0.80803599999999998"/>
    <n v="0.78571400000000002"/>
    <n v="0.79910700000000001"/>
    <n v="0.70821299999999998"/>
    <n v="27260800"/>
    <x v="3"/>
    <s v="Wednes"/>
    <x v="2"/>
    <x v="1"/>
    <x v="16"/>
  </r>
  <r>
    <d v="1996-09-26T00:00:00"/>
    <n v="0.79910700000000001"/>
    <n v="0.80357100000000004"/>
    <n v="0.79464299999999999"/>
    <n v="0.79910700000000001"/>
    <n v="0.70821299999999998"/>
    <n v="25821600"/>
    <x v="4"/>
    <s v="Thurs"/>
    <x v="0"/>
    <x v="0"/>
    <x v="16"/>
  </r>
  <r>
    <d v="1996-09-27T00:00:00"/>
    <n v="0.79464299999999999"/>
    <n v="0.79910700000000001"/>
    <n v="0.79017899999999996"/>
    <n v="0.796875"/>
    <n v="0.70623499999999995"/>
    <n v="20392400"/>
    <x v="0"/>
    <s v="Fri"/>
    <x v="19"/>
    <x v="0"/>
    <x v="16"/>
  </r>
  <r>
    <d v="1996-09-30T00:00:00"/>
    <n v="0.79017899999999996"/>
    <n v="0.79910700000000001"/>
    <n v="0.79017899999999996"/>
    <n v="0.79241099999999998"/>
    <n v="0.70227899999999999"/>
    <n v="21361200"/>
    <x v="1"/>
    <s v="Mon"/>
    <x v="19"/>
    <x v="0"/>
    <x v="16"/>
  </r>
  <r>
    <d v="1996-10-01T00:00:00"/>
    <n v="0.78571400000000002"/>
    <n v="0.88392899999999996"/>
    <n v="0.78571400000000002"/>
    <n v="0.87946400000000002"/>
    <n v="0.77942999999999996"/>
    <n v="134811600"/>
    <x v="2"/>
    <s v="Tues"/>
    <x v="208"/>
    <x v="0"/>
    <x v="16"/>
  </r>
  <r>
    <d v="1996-10-02T00:00:00"/>
    <n v="0.84375"/>
    <n v="0.87946400000000002"/>
    <n v="0.82589299999999999"/>
    <n v="0.84375"/>
    <n v="0.74777800000000005"/>
    <n v="69204800"/>
    <x v="3"/>
    <s v="Wednes"/>
    <x v="0"/>
    <x v="0"/>
    <x v="16"/>
  </r>
  <r>
    <d v="1996-10-03T00:00:00"/>
    <n v="0.84375"/>
    <n v="0.84821400000000002"/>
    <n v="0.79910700000000001"/>
    <n v="0.79910700000000001"/>
    <n v="0.70821299999999998"/>
    <n v="56929600"/>
    <x v="4"/>
    <s v="Thurs"/>
    <x v="82"/>
    <x v="1"/>
    <x v="16"/>
  </r>
  <r>
    <d v="1996-10-04T00:00:00"/>
    <n v="0.81696400000000002"/>
    <n v="0.82589299999999999"/>
    <n v="0.79017899999999996"/>
    <n v="0.81473200000000001"/>
    <n v="0.72206099999999995"/>
    <n v="33364800"/>
    <x v="0"/>
    <s v="Fri"/>
    <x v="1"/>
    <x v="1"/>
    <x v="16"/>
  </r>
  <r>
    <d v="1996-10-07T00:00:00"/>
    <n v="0.82142899999999996"/>
    <n v="0.83482100000000004"/>
    <n v="0.81696400000000002"/>
    <n v="0.82589299999999999"/>
    <n v="0.73195200000000005"/>
    <n v="23928800"/>
    <x v="1"/>
    <s v="Mon"/>
    <x v="25"/>
    <x v="0"/>
    <x v="16"/>
  </r>
  <r>
    <d v="1996-10-08T00:00:00"/>
    <n v="0.83928599999999998"/>
    <n v="0.86607100000000004"/>
    <n v="0.83035700000000001"/>
    <n v="0.83035700000000001"/>
    <n v="0.73590900000000004"/>
    <n v="47608400"/>
    <x v="2"/>
    <s v="Tues"/>
    <x v="20"/>
    <x v="1"/>
    <x v="16"/>
  </r>
  <r>
    <d v="1996-10-09T00:00:00"/>
    <n v="0.83482100000000004"/>
    <n v="0.84375"/>
    <n v="0.81696400000000002"/>
    <n v="0.82142899999999996"/>
    <n v="0.72799599999999998"/>
    <n v="21302400"/>
    <x v="3"/>
    <s v="Wednes"/>
    <x v="87"/>
    <x v="1"/>
    <x v="16"/>
  </r>
  <r>
    <d v="1996-10-10T00:00:00"/>
    <n v="0.85267899999999996"/>
    <n v="0.875"/>
    <n v="0.84821400000000002"/>
    <n v="0.86383900000000002"/>
    <n v="0.76558300000000001"/>
    <n v="69174000"/>
    <x v="4"/>
    <s v="Thurs"/>
    <x v="126"/>
    <x v="0"/>
    <x v="16"/>
  </r>
  <r>
    <d v="1996-10-11T00:00:00"/>
    <n v="0.87053599999999998"/>
    <n v="0.87946400000000002"/>
    <n v="0.85714299999999999"/>
    <n v="0.86607100000000004"/>
    <n v="0.76756100000000005"/>
    <n v="30172800"/>
    <x v="0"/>
    <s v="Fri"/>
    <x v="4"/>
    <x v="1"/>
    <x v="16"/>
  </r>
  <r>
    <d v="1996-10-14T00:00:00"/>
    <n v="0.875"/>
    <n v="0.90625"/>
    <n v="0.86607100000000004"/>
    <n v="0.90178599999999998"/>
    <n v="0.79921299999999995"/>
    <n v="67421200"/>
    <x v="1"/>
    <s v="Mon"/>
    <x v="15"/>
    <x v="0"/>
    <x v="16"/>
  </r>
  <r>
    <d v="1996-10-15T00:00:00"/>
    <n v="0.91964299999999999"/>
    <n v="0.92410700000000001"/>
    <n v="0.89285700000000001"/>
    <n v="0.90178599999999998"/>
    <n v="0.79921299999999995"/>
    <n v="90764800"/>
    <x v="2"/>
    <s v="Tues"/>
    <x v="71"/>
    <x v="1"/>
    <x v="16"/>
  </r>
  <r>
    <d v="1996-10-16T00:00:00"/>
    <n v="0.90178599999999998"/>
    <n v="0.93303599999999998"/>
    <n v="0.87946400000000002"/>
    <n v="0.91964299999999999"/>
    <n v="0.81503899999999996"/>
    <n v="83686400"/>
    <x v="3"/>
    <s v="Wednes"/>
    <x v="29"/>
    <x v="0"/>
    <x v="16"/>
  </r>
  <r>
    <d v="1996-10-17T00:00:00"/>
    <n v="0.98214299999999999"/>
    <n v="0.99107100000000004"/>
    <n v="0.94196400000000002"/>
    <n v="0.94196400000000002"/>
    <n v="0.83482100000000004"/>
    <n v="256656400"/>
    <x v="4"/>
    <s v="Thurs"/>
    <x v="133"/>
    <x v="1"/>
    <x v="16"/>
  </r>
  <r>
    <d v="1996-10-18T00:00:00"/>
    <n v="0.94642899999999996"/>
    <n v="0.95089299999999999"/>
    <n v="0.92857100000000004"/>
    <n v="0.94866099999999998"/>
    <n v="0.84075599999999995"/>
    <n v="95664800"/>
    <x v="0"/>
    <s v="Fri"/>
    <x v="19"/>
    <x v="0"/>
    <x v="16"/>
  </r>
  <r>
    <d v="1996-10-21T00:00:00"/>
    <n v="0.94642899999999996"/>
    <n v="0.95089299999999999"/>
    <n v="0.91071400000000002"/>
    <n v="0.91517899999999996"/>
    <n v="0.81108199999999997"/>
    <n v="46902800"/>
    <x v="1"/>
    <s v="Mon"/>
    <x v="41"/>
    <x v="1"/>
    <x v="16"/>
  </r>
  <r>
    <d v="1996-10-22T00:00:00"/>
    <n v="0.91517899999999996"/>
    <n v="0.91517899999999996"/>
    <n v="0.86607100000000004"/>
    <n v="0.88839299999999999"/>
    <n v="0.78734300000000002"/>
    <n v="53429600"/>
    <x v="2"/>
    <s v="Tues"/>
    <x v="74"/>
    <x v="1"/>
    <x v="16"/>
  </r>
  <r>
    <d v="1996-10-23T00:00:00"/>
    <n v="0.88392899999999996"/>
    <n v="0.90178599999999998"/>
    <n v="0.87053599999999998"/>
    <n v="0.88392899999999996"/>
    <n v="0.78338700000000006"/>
    <n v="40014800"/>
    <x v="3"/>
    <s v="Wednes"/>
    <x v="0"/>
    <x v="0"/>
    <x v="16"/>
  </r>
  <r>
    <d v="1996-10-24T00:00:00"/>
    <n v="0.89285700000000001"/>
    <n v="0.89285700000000001"/>
    <n v="0.875"/>
    <n v="0.88392899999999996"/>
    <n v="0.78338700000000006"/>
    <n v="21092400"/>
    <x v="4"/>
    <s v="Thurs"/>
    <x v="66"/>
    <x v="1"/>
    <x v="16"/>
  </r>
  <r>
    <d v="1996-10-25T00:00:00"/>
    <n v="0.88839299999999999"/>
    <n v="0.89285700000000001"/>
    <n v="0.875"/>
    <n v="0.875"/>
    <n v="0.775474"/>
    <n v="19390000"/>
    <x v="0"/>
    <s v="Fri"/>
    <x v="31"/>
    <x v="1"/>
    <x v="16"/>
  </r>
  <r>
    <d v="1996-10-28T00:00:00"/>
    <n v="0.89732100000000004"/>
    <n v="0.89732100000000004"/>
    <n v="0.875"/>
    <n v="0.875"/>
    <n v="0.775474"/>
    <n v="29999200"/>
    <x v="1"/>
    <s v="Mon"/>
    <x v="28"/>
    <x v="1"/>
    <x v="16"/>
  </r>
  <r>
    <d v="1996-10-29T00:00:00"/>
    <n v="0.87946400000000002"/>
    <n v="0.88392899999999996"/>
    <n v="0.82589299999999999"/>
    <n v="0.83035700000000001"/>
    <n v="0.73590900000000004"/>
    <n v="49907200"/>
    <x v="2"/>
    <s v="Tues"/>
    <x v="34"/>
    <x v="1"/>
    <x v="16"/>
  </r>
  <r>
    <d v="1996-10-30T00:00:00"/>
    <n v="0.83928599999999998"/>
    <n v="0.85714299999999999"/>
    <n v="0.81696400000000002"/>
    <n v="0.81696400000000002"/>
    <n v="0.72403899999999999"/>
    <n v="64262800"/>
    <x v="3"/>
    <s v="Wednes"/>
    <x v="115"/>
    <x v="1"/>
    <x v="16"/>
  </r>
  <r>
    <d v="1996-10-31T00:00:00"/>
    <n v="0.83035700000000001"/>
    <n v="0.83482100000000004"/>
    <n v="0.79464299999999999"/>
    <n v="0.82142899999999996"/>
    <n v="0.72799599999999998"/>
    <n v="48554800"/>
    <x v="4"/>
    <s v="Thurs"/>
    <x v="66"/>
    <x v="1"/>
    <x v="16"/>
  </r>
  <r>
    <d v="1996-11-01T00:00:00"/>
    <n v="0.83482100000000004"/>
    <n v="0.86607100000000004"/>
    <n v="0.82589299999999999"/>
    <n v="0.86607100000000004"/>
    <n v="0.76756100000000005"/>
    <n v="52833200"/>
    <x v="0"/>
    <s v="Fri"/>
    <x v="38"/>
    <x v="0"/>
    <x v="16"/>
  </r>
  <r>
    <d v="1996-11-04T00:00:00"/>
    <n v="0.87053599999999998"/>
    <n v="0.875"/>
    <n v="0.84821400000000002"/>
    <n v="0.87053599999999998"/>
    <n v="0.77151700000000001"/>
    <n v="22817200"/>
    <x v="1"/>
    <s v="Mon"/>
    <x v="0"/>
    <x v="0"/>
    <x v="16"/>
  </r>
  <r>
    <d v="1996-11-05T00:00:00"/>
    <n v="0.875"/>
    <n v="0.92410700000000001"/>
    <n v="0.875"/>
    <n v="0.91071400000000002"/>
    <n v="0.80712600000000001"/>
    <n v="94528000"/>
    <x v="2"/>
    <s v="Tues"/>
    <x v="112"/>
    <x v="0"/>
    <x v="16"/>
  </r>
  <r>
    <d v="1996-11-06T00:00:00"/>
    <n v="0.91517899999999996"/>
    <n v="0.91964299999999999"/>
    <n v="0.88839299999999999"/>
    <n v="0.91071400000000002"/>
    <n v="0.80712600000000001"/>
    <n v="45077200"/>
    <x v="3"/>
    <s v="Wednes"/>
    <x v="4"/>
    <x v="1"/>
    <x v="16"/>
  </r>
  <r>
    <d v="1996-11-07T00:00:00"/>
    <n v="0.90625"/>
    <n v="0.92857100000000004"/>
    <n v="0.90178599999999998"/>
    <n v="0.92410700000000001"/>
    <n v="0.81899500000000003"/>
    <n v="38768800"/>
    <x v="4"/>
    <s v="Thurs"/>
    <x v="29"/>
    <x v="0"/>
    <x v="16"/>
  </r>
  <r>
    <d v="1996-11-08T00:00:00"/>
    <n v="0.92410700000000001"/>
    <n v="0.9375"/>
    <n v="0.91964299999999999"/>
    <n v="0.9375"/>
    <n v="0.83086499999999996"/>
    <n v="47177200"/>
    <x v="0"/>
    <s v="Fri"/>
    <x v="45"/>
    <x v="0"/>
    <x v="16"/>
  </r>
  <r>
    <d v="1996-11-11T00:00:00"/>
    <n v="0.94196400000000002"/>
    <n v="0.94196400000000002"/>
    <n v="0.92410700000000001"/>
    <n v="0.92857100000000004"/>
    <n v="0.82295200000000002"/>
    <n v="23133600"/>
    <x v="1"/>
    <s v="Mon"/>
    <x v="31"/>
    <x v="1"/>
    <x v="16"/>
  </r>
  <r>
    <d v="1996-11-12T00:00:00"/>
    <n v="0.93303599999999998"/>
    <n v="0.9375"/>
    <n v="0.89732100000000004"/>
    <n v="0.90178599999999998"/>
    <n v="0.79921299999999995"/>
    <n v="35739200"/>
    <x v="2"/>
    <s v="Tues"/>
    <x v="41"/>
    <x v="1"/>
    <x v="16"/>
  </r>
  <r>
    <d v="1996-11-13T00:00:00"/>
    <n v="0.90625"/>
    <n v="0.92410700000000001"/>
    <n v="0.89285700000000001"/>
    <n v="0.91294600000000004"/>
    <n v="0.80910400000000005"/>
    <n v="20902000"/>
    <x v="3"/>
    <s v="Wednes"/>
    <x v="35"/>
    <x v="0"/>
    <x v="16"/>
  </r>
  <r>
    <d v="1996-11-14T00:00:00"/>
    <n v="0.91071400000000002"/>
    <n v="0.91964299999999999"/>
    <n v="0.90625"/>
    <n v="0.91517899999999996"/>
    <n v="0.81108199999999997"/>
    <n v="12132400"/>
    <x v="4"/>
    <s v="Thurs"/>
    <x v="44"/>
    <x v="0"/>
    <x v="16"/>
  </r>
  <r>
    <d v="1996-11-15T00:00:00"/>
    <n v="0.92410700000000001"/>
    <n v="0.92857100000000004"/>
    <n v="0.89285700000000001"/>
    <n v="0.89285700000000001"/>
    <n v="0.7913"/>
    <n v="32678800"/>
    <x v="0"/>
    <s v="Fri"/>
    <x v="41"/>
    <x v="1"/>
    <x v="16"/>
  </r>
  <r>
    <d v="1996-11-18T00:00:00"/>
    <n v="0.89285700000000001"/>
    <n v="0.89732100000000004"/>
    <n v="0.875"/>
    <n v="0.88392899999999996"/>
    <n v="0.78338700000000006"/>
    <n v="38208800"/>
    <x v="1"/>
    <s v="Mon"/>
    <x v="66"/>
    <x v="1"/>
    <x v="16"/>
  </r>
  <r>
    <d v="1996-11-19T00:00:00"/>
    <n v="0.88839299999999999"/>
    <n v="0.89732100000000004"/>
    <n v="0.87946400000000002"/>
    <n v="0.88839299999999999"/>
    <n v="0.78734300000000002"/>
    <n v="31108000"/>
    <x v="2"/>
    <s v="Tues"/>
    <x v="0"/>
    <x v="0"/>
    <x v="16"/>
  </r>
  <r>
    <d v="1996-11-20T00:00:00"/>
    <n v="0.88839299999999999"/>
    <n v="0.90625"/>
    <n v="0.88839299999999999"/>
    <n v="0.89285700000000001"/>
    <n v="0.7913"/>
    <n v="25774000"/>
    <x v="3"/>
    <s v="Wednes"/>
    <x v="25"/>
    <x v="0"/>
    <x v="16"/>
  </r>
  <r>
    <d v="1996-11-21T00:00:00"/>
    <n v="0.88839299999999999"/>
    <n v="0.89285700000000001"/>
    <n v="0.87053599999999998"/>
    <n v="0.875"/>
    <n v="0.775474"/>
    <n v="17651200"/>
    <x v="4"/>
    <s v="Thurs"/>
    <x v="31"/>
    <x v="1"/>
    <x v="16"/>
  </r>
  <r>
    <d v="1996-11-22T00:00:00"/>
    <n v="0.875"/>
    <n v="0.90178599999999998"/>
    <n v="0.875"/>
    <n v="0.90178599999999998"/>
    <n v="0.79921299999999995"/>
    <n v="25995200"/>
    <x v="0"/>
    <s v="Fri"/>
    <x v="15"/>
    <x v="0"/>
    <x v="16"/>
  </r>
  <r>
    <d v="1996-11-25T00:00:00"/>
    <n v="0.90625"/>
    <n v="0.91071400000000002"/>
    <n v="0.89285700000000001"/>
    <n v="0.89285700000000001"/>
    <n v="0.7913"/>
    <n v="19737200"/>
    <x v="1"/>
    <s v="Mon"/>
    <x v="31"/>
    <x v="1"/>
    <x v="16"/>
  </r>
  <r>
    <d v="1996-11-26T00:00:00"/>
    <n v="0.88839299999999999"/>
    <n v="0.89285700000000001"/>
    <n v="0.85714299999999999"/>
    <n v="0.86607100000000004"/>
    <n v="0.76756100000000005"/>
    <n v="28246400"/>
    <x v="2"/>
    <s v="Tues"/>
    <x v="115"/>
    <x v="1"/>
    <x v="16"/>
  </r>
  <r>
    <d v="1996-11-27T00:00:00"/>
    <n v="0.86160700000000001"/>
    <n v="0.87946400000000002"/>
    <n v="0.86160700000000001"/>
    <n v="0.875"/>
    <n v="0.775474"/>
    <n v="22260000"/>
    <x v="3"/>
    <s v="Wednes"/>
    <x v="45"/>
    <x v="0"/>
    <x v="16"/>
  </r>
  <r>
    <d v="1996-11-29T00:00:00"/>
    <n v="0.875"/>
    <n v="0.87946400000000002"/>
    <n v="0.85714299999999999"/>
    <n v="0.86160700000000001"/>
    <n v="0.76360399999999995"/>
    <n v="10572800"/>
    <x v="0"/>
    <s v="Fri"/>
    <x v="31"/>
    <x v="1"/>
    <x v="16"/>
  </r>
  <r>
    <d v="1996-12-02T00:00:00"/>
    <n v="0.86160700000000001"/>
    <n v="0.89732100000000004"/>
    <n v="0.85267899999999996"/>
    <n v="0.89732100000000004"/>
    <n v="0.79525599999999996"/>
    <n v="43744400"/>
    <x v="1"/>
    <s v="Mon"/>
    <x v="112"/>
    <x v="0"/>
    <x v="16"/>
  </r>
  <r>
    <d v="1996-12-03T00:00:00"/>
    <n v="0.90178599999999998"/>
    <n v="0.91071400000000002"/>
    <n v="0.89285700000000001"/>
    <n v="0.89732100000000004"/>
    <n v="0.79525599999999996"/>
    <n v="68882800"/>
    <x v="2"/>
    <s v="Tues"/>
    <x v="4"/>
    <x v="1"/>
    <x v="16"/>
  </r>
  <r>
    <d v="1996-12-04T00:00:00"/>
    <n v="0.89732100000000004"/>
    <n v="0.90625"/>
    <n v="0.88839299999999999"/>
    <n v="0.89285700000000001"/>
    <n v="0.7913"/>
    <n v="47706400"/>
    <x v="3"/>
    <s v="Wednes"/>
    <x v="2"/>
    <x v="1"/>
    <x v="16"/>
  </r>
  <r>
    <d v="1996-12-05T00:00:00"/>
    <n v="0.89285700000000001"/>
    <n v="0.90178599999999998"/>
    <n v="0.89285700000000001"/>
    <n v="0.89285700000000001"/>
    <n v="0.7913"/>
    <n v="35534800"/>
    <x v="4"/>
    <s v="Thurs"/>
    <x v="0"/>
    <x v="0"/>
    <x v="16"/>
  </r>
  <r>
    <d v="1996-12-06T00:00:00"/>
    <n v="0.87053599999999998"/>
    <n v="0.90625"/>
    <n v="0.85714299999999999"/>
    <n v="0.89732100000000004"/>
    <n v="0.79525599999999996"/>
    <n v="57346800"/>
    <x v="0"/>
    <s v="Fri"/>
    <x v="69"/>
    <x v="0"/>
    <x v="16"/>
  </r>
  <r>
    <d v="1996-12-09T00:00:00"/>
    <n v="0.90178599999999998"/>
    <n v="0.90625"/>
    <n v="0.88616099999999998"/>
    <n v="0.89285700000000001"/>
    <n v="0.7913"/>
    <n v="39662000"/>
    <x v="1"/>
    <s v="Mon"/>
    <x v="20"/>
    <x v="1"/>
    <x v="16"/>
  </r>
  <r>
    <d v="1996-12-10T00:00:00"/>
    <n v="0.88839299999999999"/>
    <n v="0.89285700000000001"/>
    <n v="0.86607100000000004"/>
    <n v="0.875"/>
    <n v="0.775474"/>
    <n v="46071200"/>
    <x v="2"/>
    <s v="Tues"/>
    <x v="31"/>
    <x v="1"/>
    <x v="16"/>
  </r>
  <r>
    <d v="1996-12-11T00:00:00"/>
    <n v="0.84821400000000002"/>
    <n v="0.86607100000000004"/>
    <n v="0.84821400000000002"/>
    <n v="0.85714299999999999"/>
    <n v="0.75964799999999999"/>
    <n v="40840800"/>
    <x v="3"/>
    <s v="Wednes"/>
    <x v="21"/>
    <x v="0"/>
    <x v="16"/>
  </r>
  <r>
    <d v="1996-12-12T00:00:00"/>
    <n v="0.86160700000000001"/>
    <n v="0.86607100000000004"/>
    <n v="0.85267899999999996"/>
    <n v="0.85267899999999996"/>
    <n v="0.755691"/>
    <n v="21750400"/>
    <x v="4"/>
    <s v="Thurs"/>
    <x v="66"/>
    <x v="1"/>
    <x v="16"/>
  </r>
  <r>
    <d v="1996-12-13T00:00:00"/>
    <n v="0.84821400000000002"/>
    <n v="0.85267899999999996"/>
    <n v="0.83035700000000001"/>
    <n v="0.83035700000000001"/>
    <n v="0.73590900000000004"/>
    <n v="22274000"/>
    <x v="0"/>
    <s v="Fri"/>
    <x v="71"/>
    <x v="1"/>
    <x v="16"/>
  </r>
  <r>
    <d v="1996-12-16T00:00:00"/>
    <n v="0.83928599999999998"/>
    <n v="0.83928599999999998"/>
    <n v="0.80357100000000004"/>
    <n v="0.80803599999999998"/>
    <n v="0.71612699999999996"/>
    <n v="37310000"/>
    <x v="1"/>
    <s v="Mon"/>
    <x v="41"/>
    <x v="1"/>
    <x v="16"/>
  </r>
  <r>
    <d v="1996-12-17T00:00:00"/>
    <n v="0.79910700000000001"/>
    <n v="0.80357100000000004"/>
    <n v="0.79464299999999999"/>
    <n v="0.80357100000000004"/>
    <n v="0.71216999999999997"/>
    <n v="39312000"/>
    <x v="2"/>
    <s v="Tues"/>
    <x v="25"/>
    <x v="0"/>
    <x v="16"/>
  </r>
  <r>
    <d v="1996-12-18T00:00:00"/>
    <n v="0.8125"/>
    <n v="0.82589299999999999"/>
    <n v="0.80803599999999998"/>
    <n v="0.82589299999999999"/>
    <n v="0.73195200000000005"/>
    <n v="51268000"/>
    <x v="3"/>
    <s v="Wednes"/>
    <x v="45"/>
    <x v="0"/>
    <x v="16"/>
  </r>
  <r>
    <d v="1996-12-19T00:00:00"/>
    <n v="0.82142899999999996"/>
    <n v="0.83035700000000001"/>
    <n v="0.79464299999999999"/>
    <n v="0.79464299999999999"/>
    <n v="0.70425700000000002"/>
    <n v="34221600"/>
    <x v="4"/>
    <s v="Thurs"/>
    <x v="74"/>
    <x v="1"/>
    <x v="16"/>
  </r>
  <r>
    <d v="1996-12-20T00:00:00"/>
    <n v="0.80357100000000004"/>
    <n v="0.84375"/>
    <n v="0.76339299999999999"/>
    <n v="0.83928599999999998"/>
    <n v="0.74382199999999998"/>
    <n v="136609200"/>
    <x v="0"/>
    <s v="Fri"/>
    <x v="30"/>
    <x v="0"/>
    <x v="16"/>
  </r>
  <r>
    <d v="1996-12-23T00:00:00"/>
    <n v="0.85714299999999999"/>
    <n v="0.86607100000000004"/>
    <n v="0.83035700000000001"/>
    <n v="0.83035700000000001"/>
    <n v="0.73590900000000004"/>
    <n v="83076000"/>
    <x v="1"/>
    <s v="Mon"/>
    <x v="74"/>
    <x v="1"/>
    <x v="16"/>
  </r>
  <r>
    <d v="1996-12-24T00:00:00"/>
    <n v="0.83035700000000001"/>
    <n v="0.83482100000000004"/>
    <n v="0.81696400000000002"/>
    <n v="0.82589299999999999"/>
    <n v="0.73195200000000005"/>
    <n v="14403200"/>
    <x v="2"/>
    <s v="Tues"/>
    <x v="2"/>
    <x v="1"/>
    <x v="16"/>
  </r>
  <r>
    <d v="1996-12-26T00:00:00"/>
    <n v="0.83035700000000001"/>
    <n v="0.83035700000000001"/>
    <n v="0.81696400000000002"/>
    <n v="0.82142899999999996"/>
    <n v="0.72799599999999998"/>
    <n v="21221200"/>
    <x v="4"/>
    <s v="Thurs"/>
    <x v="66"/>
    <x v="1"/>
    <x v="16"/>
  </r>
  <r>
    <d v="1996-12-27T00:00:00"/>
    <n v="0.81696400000000002"/>
    <n v="0.84821400000000002"/>
    <n v="0.81696400000000002"/>
    <n v="0.82589299999999999"/>
    <n v="0.73195200000000005"/>
    <n v="34249600"/>
    <x v="0"/>
    <s v="Fri"/>
    <x v="21"/>
    <x v="0"/>
    <x v="16"/>
  </r>
  <r>
    <d v="1996-12-30T00:00:00"/>
    <n v="0.82589299999999999"/>
    <n v="0.83035700000000001"/>
    <n v="0.77678599999999998"/>
    <n v="0.77678599999999998"/>
    <n v="0.68843100000000002"/>
    <n v="65450000"/>
    <x v="1"/>
    <s v="Mon"/>
    <x v="34"/>
    <x v="1"/>
    <x v="16"/>
  </r>
  <r>
    <d v="1996-12-31T00:00:00"/>
    <n v="0.76339299999999999"/>
    <n v="0.76785700000000001"/>
    <n v="0.74107100000000004"/>
    <n v="0.74553599999999998"/>
    <n v="0.66073499999999996"/>
    <n v="95936400"/>
    <x v="2"/>
    <s v="Tues"/>
    <x v="71"/>
    <x v="1"/>
    <x v="16"/>
  </r>
  <r>
    <d v="1997-01-02T00:00:00"/>
    <n v="0.75446400000000002"/>
    <n v="0.75892899999999996"/>
    <n v="0.74107100000000004"/>
    <n v="0.75"/>
    <n v="0.66469199999999995"/>
    <n v="35778400"/>
    <x v="4"/>
    <s v="Thurs"/>
    <x v="2"/>
    <x v="1"/>
    <x v="17"/>
  </r>
  <r>
    <d v="1997-01-03T00:00:00"/>
    <n v="0.75446400000000002"/>
    <n v="0.79464299999999999"/>
    <n v="0.75"/>
    <n v="0.77678599999999998"/>
    <n v="0.68843100000000002"/>
    <n v="29929200"/>
    <x v="0"/>
    <s v="Fri"/>
    <x v="65"/>
    <x v="0"/>
    <x v="17"/>
  </r>
  <r>
    <d v="1997-01-06T00:00:00"/>
    <n v="0.62946400000000002"/>
    <n v="0.65513200000000005"/>
    <n v="0.61607100000000004"/>
    <n v="0.63839299999999999"/>
    <n v="0.56577900000000003"/>
    <n v="470708000"/>
    <x v="1"/>
    <s v="Mon"/>
    <x v="21"/>
    <x v="0"/>
    <x v="17"/>
  </r>
  <r>
    <d v="1997-01-07T00:00:00"/>
    <n v="0.64732100000000004"/>
    <n v="0.65178599999999998"/>
    <n v="0.625"/>
    <n v="0.625"/>
    <n v="0.55391000000000001"/>
    <n v="244232800"/>
    <x v="2"/>
    <s v="Tues"/>
    <x v="28"/>
    <x v="1"/>
    <x v="17"/>
  </r>
  <r>
    <d v="1997-01-08T00:00:00"/>
    <n v="0.65178599999999998"/>
    <n v="0.65625"/>
    <n v="0.62053599999999998"/>
    <n v="0.62946400000000002"/>
    <n v="0.55786599999999997"/>
    <n v="275032800"/>
    <x v="3"/>
    <s v="Wednes"/>
    <x v="115"/>
    <x v="1"/>
    <x v="17"/>
  </r>
  <r>
    <d v="1997-01-09T00:00:00"/>
    <n v="0.63392899999999996"/>
    <n v="0.63839299999999999"/>
    <n v="0.625"/>
    <n v="0.63392899999999996"/>
    <n v="0.56182299999999996"/>
    <n v="111664000"/>
    <x v="4"/>
    <s v="Thurs"/>
    <x v="0"/>
    <x v="0"/>
    <x v="17"/>
  </r>
  <r>
    <d v="1997-01-10T00:00:00"/>
    <n v="0.62946400000000002"/>
    <n v="0.65178599999999998"/>
    <n v="0.62946400000000002"/>
    <n v="0.65178599999999998"/>
    <n v="0.57764899999999997"/>
    <n v="88429600"/>
    <x v="0"/>
    <s v="Fri"/>
    <x v="65"/>
    <x v="0"/>
    <x v="17"/>
  </r>
  <r>
    <d v="1997-01-13T00:00:00"/>
    <n v="0.66071400000000002"/>
    <n v="0.66071400000000002"/>
    <n v="0.64732100000000004"/>
    <n v="0.64732100000000004"/>
    <n v="0.57369199999999998"/>
    <n v="76437200"/>
    <x v="1"/>
    <s v="Mon"/>
    <x v="31"/>
    <x v="1"/>
    <x v="17"/>
  </r>
  <r>
    <d v="1997-01-14T00:00:00"/>
    <n v="0.65625"/>
    <n v="0.65625"/>
    <n v="0.63392899999999996"/>
    <n v="0.63839299999999999"/>
    <n v="0.56577900000000003"/>
    <n v="63943600"/>
    <x v="2"/>
    <s v="Tues"/>
    <x v="71"/>
    <x v="1"/>
    <x v="17"/>
  </r>
  <r>
    <d v="1997-01-15T00:00:00"/>
    <n v="0.64285700000000001"/>
    <n v="0.64285700000000001"/>
    <n v="0.61160700000000001"/>
    <n v="0.61607100000000004"/>
    <n v="0.54599699999999995"/>
    <n v="108273200"/>
    <x v="3"/>
    <s v="Wednes"/>
    <x v="74"/>
    <x v="1"/>
    <x v="17"/>
  </r>
  <r>
    <d v="1997-01-16T00:00:00"/>
    <n v="0.61160700000000001"/>
    <n v="0.61160700000000001"/>
    <n v="0.59375"/>
    <n v="0.59821400000000002"/>
    <n v="0.53017099999999995"/>
    <n v="167826400"/>
    <x v="4"/>
    <s v="Thurs"/>
    <x v="31"/>
    <x v="1"/>
    <x v="17"/>
  </r>
  <r>
    <d v="1997-01-17T00:00:00"/>
    <n v="0.59821400000000002"/>
    <n v="0.61160700000000001"/>
    <n v="0.59375"/>
    <n v="0.59821400000000002"/>
    <n v="0.53017099999999995"/>
    <n v="81286800"/>
    <x v="0"/>
    <s v="Fri"/>
    <x v="0"/>
    <x v="0"/>
    <x v="17"/>
  </r>
  <r>
    <d v="1997-01-20T00:00:00"/>
    <n v="0.60267899999999996"/>
    <n v="0.61160700000000001"/>
    <n v="0.59821400000000002"/>
    <n v="0.60491099999999998"/>
    <n v="0.53610599999999997"/>
    <n v="72906400"/>
    <x v="1"/>
    <s v="Mon"/>
    <x v="19"/>
    <x v="0"/>
    <x v="17"/>
  </r>
  <r>
    <d v="1997-01-21T00:00:00"/>
    <n v="0.60714299999999999"/>
    <n v="0.61607100000000004"/>
    <n v="0.60267899999999996"/>
    <n v="0.61607100000000004"/>
    <n v="0.54599699999999995"/>
    <n v="71206800"/>
    <x v="2"/>
    <s v="Tues"/>
    <x v="73"/>
    <x v="0"/>
    <x v="17"/>
  </r>
  <r>
    <d v="1997-01-22T00:00:00"/>
    <n v="0.62053599999999998"/>
    <n v="0.625"/>
    <n v="0.60714299999999999"/>
    <n v="0.61383900000000002"/>
    <n v="0.54401900000000003"/>
    <n v="51405200"/>
    <x v="3"/>
    <s v="Wednes"/>
    <x v="37"/>
    <x v="1"/>
    <x v="17"/>
  </r>
  <r>
    <d v="1997-01-23T00:00:00"/>
    <n v="0.61607100000000004"/>
    <n v="0.62053599999999998"/>
    <n v="0.61160700000000001"/>
    <n v="0.61607100000000004"/>
    <n v="0.54599699999999995"/>
    <n v="43086400"/>
    <x v="4"/>
    <s v="Thurs"/>
    <x v="0"/>
    <x v="0"/>
    <x v="17"/>
  </r>
  <r>
    <d v="1997-01-24T00:00:00"/>
    <n v="0.61607100000000004"/>
    <n v="0.61607100000000004"/>
    <n v="0.60267899999999996"/>
    <n v="0.60267899999999996"/>
    <n v="0.53412700000000002"/>
    <n v="47070800"/>
    <x v="0"/>
    <s v="Fri"/>
    <x v="87"/>
    <x v="1"/>
    <x v="17"/>
  </r>
  <r>
    <d v="1997-01-27T00:00:00"/>
    <n v="0.61160700000000001"/>
    <n v="0.61607100000000004"/>
    <n v="0.59375"/>
    <n v="0.59375"/>
    <n v="0.52621399999999996"/>
    <n v="53510800"/>
    <x v="1"/>
    <s v="Mon"/>
    <x v="71"/>
    <x v="1"/>
    <x v="17"/>
  </r>
  <r>
    <d v="1997-01-28T00:00:00"/>
    <n v="0.60714299999999999"/>
    <n v="0.60714299999999999"/>
    <n v="0.58928599999999998"/>
    <n v="0.59375"/>
    <n v="0.52621399999999996"/>
    <n v="52640000"/>
    <x v="2"/>
    <s v="Tues"/>
    <x v="31"/>
    <x v="1"/>
    <x v="17"/>
  </r>
  <r>
    <d v="1997-01-29T00:00:00"/>
    <n v="0.59375"/>
    <n v="0.59821400000000002"/>
    <n v="0.58928599999999998"/>
    <n v="0.59375"/>
    <n v="0.52621399999999996"/>
    <n v="37926000"/>
    <x v="3"/>
    <s v="Wednes"/>
    <x v="0"/>
    <x v="0"/>
    <x v="17"/>
  </r>
  <r>
    <d v="1997-01-30T00:00:00"/>
    <n v="0.59821400000000002"/>
    <n v="0.59821400000000002"/>
    <n v="0.58928599999999998"/>
    <n v="0.59821400000000002"/>
    <n v="0.53017099999999995"/>
    <n v="34983200"/>
    <x v="4"/>
    <s v="Thurs"/>
    <x v="0"/>
    <x v="0"/>
    <x v="17"/>
  </r>
  <r>
    <d v="1997-01-31T00:00:00"/>
    <n v="0.59375"/>
    <n v="0.59375"/>
    <n v="0.58928599999999998"/>
    <n v="0.59375"/>
    <n v="0.52621399999999996"/>
    <n v="49907200"/>
    <x v="0"/>
    <s v="Fri"/>
    <x v="0"/>
    <x v="0"/>
    <x v="17"/>
  </r>
  <r>
    <d v="1997-02-03T00:00:00"/>
    <n v="0.60267899999999996"/>
    <n v="0.60714299999999999"/>
    <n v="0.58035700000000001"/>
    <n v="0.58258900000000002"/>
    <n v="0.51632299999999998"/>
    <n v="92027600"/>
    <x v="1"/>
    <s v="Mon"/>
    <x v="52"/>
    <x v="1"/>
    <x v="17"/>
  </r>
  <r>
    <d v="1997-02-04T00:00:00"/>
    <n v="0.58035700000000001"/>
    <n v="0.58482100000000004"/>
    <n v="0.54017899999999996"/>
    <n v="0.54910700000000001"/>
    <n v="0.486649"/>
    <n v="178161200"/>
    <x v="2"/>
    <s v="Tues"/>
    <x v="41"/>
    <x v="1"/>
    <x v="17"/>
  </r>
  <r>
    <d v="1997-02-05T00:00:00"/>
    <n v="0.54464299999999999"/>
    <n v="0.55803599999999998"/>
    <n v="0.54464299999999999"/>
    <n v="0.54464299999999999"/>
    <n v="0.48269299999999998"/>
    <n v="98621600"/>
    <x v="3"/>
    <s v="Wednes"/>
    <x v="0"/>
    <x v="0"/>
    <x v="17"/>
  </r>
  <r>
    <d v="1997-02-06T00:00:00"/>
    <n v="0.54464299999999999"/>
    <n v="0.57589299999999999"/>
    <n v="0.54464299999999999"/>
    <n v="0.57142899999999996"/>
    <n v="0.50643199999999999"/>
    <n v="99876000"/>
    <x v="4"/>
    <s v="Thurs"/>
    <x v="15"/>
    <x v="0"/>
    <x v="17"/>
  </r>
  <r>
    <d v="1997-02-07T00:00:00"/>
    <n v="0.58928599999999998"/>
    <n v="0.58928599999999998"/>
    <n v="0.5625"/>
    <n v="0.56473200000000001"/>
    <n v="0.50049699999999997"/>
    <n v="58816800"/>
    <x v="0"/>
    <s v="Fri"/>
    <x v="48"/>
    <x v="1"/>
    <x v="17"/>
  </r>
  <r>
    <d v="1997-02-10T00:00:00"/>
    <n v="0.57589299999999999"/>
    <n v="0.57589299999999999"/>
    <n v="0.55803599999999998"/>
    <n v="0.55803599999999998"/>
    <n v="0.494562"/>
    <n v="46351200"/>
    <x v="1"/>
    <s v="Mon"/>
    <x v="71"/>
    <x v="1"/>
    <x v="17"/>
  </r>
  <r>
    <d v="1997-02-11T00:00:00"/>
    <n v="0.56696400000000002"/>
    <n v="0.57142899999999996"/>
    <n v="0.55357100000000004"/>
    <n v="0.56026799999999999"/>
    <n v="0.49654100000000001"/>
    <n v="35019600"/>
    <x v="2"/>
    <s v="Tues"/>
    <x v="42"/>
    <x v="1"/>
    <x v="17"/>
  </r>
  <r>
    <d v="1997-02-12T00:00:00"/>
    <n v="0.5625"/>
    <n v="0.56696400000000002"/>
    <n v="0.55357100000000004"/>
    <n v="0.5625"/>
    <n v="0.49851899999999999"/>
    <n v="44066400"/>
    <x v="3"/>
    <s v="Wednes"/>
    <x v="0"/>
    <x v="0"/>
    <x v="17"/>
  </r>
  <r>
    <d v="1997-02-13T00:00:00"/>
    <n v="0.5625"/>
    <n v="0.57589299999999999"/>
    <n v="0.55357100000000004"/>
    <n v="0.57589299999999999"/>
    <n v="0.51038799999999995"/>
    <n v="48958000"/>
    <x v="4"/>
    <s v="Thurs"/>
    <x v="45"/>
    <x v="0"/>
    <x v="17"/>
  </r>
  <r>
    <d v="1997-02-14T00:00:00"/>
    <n v="0.58035700000000001"/>
    <n v="0.58482100000000004"/>
    <n v="0.57142899999999996"/>
    <n v="0.58258900000000002"/>
    <n v="0.51632299999999998"/>
    <n v="59312400"/>
    <x v="0"/>
    <s v="Fri"/>
    <x v="19"/>
    <x v="0"/>
    <x v="17"/>
  </r>
  <r>
    <d v="1997-02-18T00:00:00"/>
    <n v="0.59375"/>
    <n v="0.63839299999999999"/>
    <n v="0.58035700000000001"/>
    <n v="0.63839299999999999"/>
    <n v="0.56577900000000003"/>
    <n v="92069600"/>
    <x v="2"/>
    <s v="Tues"/>
    <x v="141"/>
    <x v="0"/>
    <x v="17"/>
  </r>
  <r>
    <d v="1997-02-19T00:00:00"/>
    <n v="0.63839299999999999"/>
    <n v="0.63839299999999999"/>
    <n v="0.61160700000000001"/>
    <n v="0.62946400000000002"/>
    <n v="0.55786599999999997"/>
    <n v="60323200"/>
    <x v="3"/>
    <s v="Wednes"/>
    <x v="20"/>
    <x v="1"/>
    <x v="17"/>
  </r>
  <r>
    <d v="1997-02-20T00:00:00"/>
    <n v="0.62946400000000002"/>
    <n v="0.62946400000000002"/>
    <n v="0.60714299999999999"/>
    <n v="0.60714299999999999"/>
    <n v="0.53808400000000001"/>
    <n v="31236800"/>
    <x v="4"/>
    <s v="Thurs"/>
    <x v="28"/>
    <x v="1"/>
    <x v="17"/>
  </r>
  <r>
    <d v="1997-02-21T00:00:00"/>
    <n v="0.60267899999999996"/>
    <n v="0.60714299999999999"/>
    <n v="0.57142899999999996"/>
    <n v="0.58482100000000004"/>
    <n v="0.51830100000000001"/>
    <n v="52771600"/>
    <x v="0"/>
    <s v="Fri"/>
    <x v="127"/>
    <x v="1"/>
    <x v="17"/>
  </r>
  <r>
    <d v="1997-02-24T00:00:00"/>
    <n v="0.58035700000000001"/>
    <n v="0.60267899999999996"/>
    <n v="0.58035700000000001"/>
    <n v="0.59375"/>
    <n v="0.52621399999999996"/>
    <n v="29397200"/>
    <x v="1"/>
    <s v="Mon"/>
    <x v="45"/>
    <x v="0"/>
    <x v="17"/>
  </r>
  <r>
    <d v="1997-02-25T00:00:00"/>
    <n v="0.60714299999999999"/>
    <n v="0.62053599999999998"/>
    <n v="0.60267899999999996"/>
    <n v="0.60267899999999996"/>
    <n v="0.53412700000000002"/>
    <n v="34521200"/>
    <x v="2"/>
    <s v="Tues"/>
    <x v="2"/>
    <x v="1"/>
    <x v="17"/>
  </r>
  <r>
    <d v="1997-02-26T00:00:00"/>
    <n v="0.60714299999999999"/>
    <n v="0.61160700000000001"/>
    <n v="0.59821400000000002"/>
    <n v="0.61160700000000001"/>
    <n v="0.54203999999999997"/>
    <n v="25793600"/>
    <x v="3"/>
    <s v="Wednes"/>
    <x v="25"/>
    <x v="0"/>
    <x v="17"/>
  </r>
  <r>
    <d v="1997-02-27T00:00:00"/>
    <n v="0.60714299999999999"/>
    <n v="0.61160700000000001"/>
    <n v="0.59821400000000002"/>
    <n v="0.60714299999999999"/>
    <n v="0.53808400000000001"/>
    <n v="25748800"/>
    <x v="4"/>
    <s v="Thurs"/>
    <x v="0"/>
    <x v="0"/>
    <x v="17"/>
  </r>
  <r>
    <d v="1997-02-28T00:00:00"/>
    <n v="0.60267899999999996"/>
    <n v="0.60267899999999996"/>
    <n v="0.58035700000000001"/>
    <n v="0.58035700000000001"/>
    <n v="0.51434500000000005"/>
    <n v="30469600"/>
    <x v="0"/>
    <s v="Fri"/>
    <x v="115"/>
    <x v="1"/>
    <x v="17"/>
  </r>
  <r>
    <d v="1997-03-03T00:00:00"/>
    <n v="0.58928599999999998"/>
    <n v="0.58928599999999998"/>
    <n v="0.57142899999999996"/>
    <n v="0.57589299999999999"/>
    <n v="0.51038799999999995"/>
    <n v="32614400"/>
    <x v="1"/>
    <s v="Mon"/>
    <x v="31"/>
    <x v="1"/>
    <x v="17"/>
  </r>
  <r>
    <d v="1997-03-04T00:00:00"/>
    <n v="0.58035700000000001"/>
    <n v="0.58928599999999998"/>
    <n v="0.57142899999999996"/>
    <n v="0.58928599999999998"/>
    <n v="0.522258"/>
    <n v="25799200"/>
    <x v="2"/>
    <s v="Tues"/>
    <x v="21"/>
    <x v="0"/>
    <x v="17"/>
  </r>
  <r>
    <d v="1997-03-05T00:00:00"/>
    <n v="0.59375"/>
    <n v="0.60714299999999999"/>
    <n v="0.58928599999999998"/>
    <n v="0.60714299999999999"/>
    <n v="0.53808400000000001"/>
    <n v="24040800"/>
    <x v="3"/>
    <s v="Wednes"/>
    <x v="45"/>
    <x v="0"/>
    <x v="17"/>
  </r>
  <r>
    <d v="1997-03-06T00:00:00"/>
    <n v="0.60714299999999999"/>
    <n v="0.60714299999999999"/>
    <n v="0.58928599999999998"/>
    <n v="0.59375"/>
    <n v="0.52621399999999996"/>
    <n v="29072400"/>
    <x v="4"/>
    <s v="Thurs"/>
    <x v="31"/>
    <x v="1"/>
    <x v="17"/>
  </r>
  <r>
    <d v="1997-03-07T00:00:00"/>
    <n v="0.59821400000000002"/>
    <n v="0.59821400000000002"/>
    <n v="0.58482100000000004"/>
    <n v="0.58928599999999998"/>
    <n v="0.522258"/>
    <n v="17654000"/>
    <x v="0"/>
    <s v="Fri"/>
    <x v="66"/>
    <x v="1"/>
    <x v="17"/>
  </r>
  <r>
    <d v="1997-03-10T00:00:00"/>
    <n v="0.59375"/>
    <n v="0.59821400000000002"/>
    <n v="0.58705399999999996"/>
    <n v="0.59375"/>
    <n v="0.52621399999999996"/>
    <n v="24796800"/>
    <x v="1"/>
    <s v="Mon"/>
    <x v="0"/>
    <x v="0"/>
    <x v="17"/>
  </r>
  <r>
    <d v="1997-03-11T00:00:00"/>
    <n v="0.59375"/>
    <n v="0.59375"/>
    <n v="0.57142899999999996"/>
    <n v="0.58482100000000004"/>
    <n v="0.51830100000000001"/>
    <n v="24626000"/>
    <x v="2"/>
    <s v="Tues"/>
    <x v="20"/>
    <x v="1"/>
    <x v="17"/>
  </r>
  <r>
    <d v="1997-03-12T00:00:00"/>
    <n v="0.58035700000000001"/>
    <n v="0.59821400000000002"/>
    <n v="0.57589299999999999"/>
    <n v="0.58035700000000001"/>
    <n v="0.51434500000000005"/>
    <n v="17749200"/>
    <x v="3"/>
    <s v="Wednes"/>
    <x v="0"/>
    <x v="0"/>
    <x v="17"/>
  </r>
  <r>
    <d v="1997-03-13T00:00:00"/>
    <n v="0.58482100000000004"/>
    <n v="0.58482100000000004"/>
    <n v="0.57589299999999999"/>
    <n v="0.58482100000000004"/>
    <n v="0.51830100000000001"/>
    <n v="26272400"/>
    <x v="4"/>
    <s v="Thurs"/>
    <x v="0"/>
    <x v="0"/>
    <x v="17"/>
  </r>
  <r>
    <d v="1997-03-14T00:00:00"/>
    <n v="0.58482100000000004"/>
    <n v="0.59821400000000002"/>
    <n v="0.58035700000000001"/>
    <n v="0.59151799999999999"/>
    <n v="0.52423600000000004"/>
    <n v="57604400"/>
    <x v="0"/>
    <s v="Fri"/>
    <x v="39"/>
    <x v="0"/>
    <x v="17"/>
  </r>
  <r>
    <d v="1997-03-17T00:00:00"/>
    <n v="0.58035700000000001"/>
    <n v="0.58928599999999998"/>
    <n v="0.57142899999999996"/>
    <n v="0.58928599999999998"/>
    <n v="0.522258"/>
    <n v="48188000"/>
    <x v="1"/>
    <s v="Mon"/>
    <x v="21"/>
    <x v="0"/>
    <x v="17"/>
  </r>
  <r>
    <d v="1997-03-18T00:00:00"/>
    <n v="0.58482100000000004"/>
    <n v="0.58928599999999998"/>
    <n v="0.57589299999999999"/>
    <n v="0.58035700000000001"/>
    <n v="0.51434500000000005"/>
    <n v="31768800"/>
    <x v="2"/>
    <s v="Tues"/>
    <x v="2"/>
    <x v="1"/>
    <x v="17"/>
  </r>
  <r>
    <d v="1997-03-19T00:00:00"/>
    <n v="0.58482100000000004"/>
    <n v="0.58482100000000004"/>
    <n v="0.56696400000000002"/>
    <n v="0.57589299999999999"/>
    <n v="0.51038799999999995"/>
    <n v="52057600"/>
    <x v="3"/>
    <s v="Wednes"/>
    <x v="66"/>
    <x v="1"/>
    <x v="17"/>
  </r>
  <r>
    <d v="1997-03-20T00:00:00"/>
    <n v="0.57142899999999996"/>
    <n v="0.625"/>
    <n v="0.56696400000000002"/>
    <n v="0.61607100000000004"/>
    <n v="0.54599699999999995"/>
    <n v="79259600"/>
    <x v="4"/>
    <s v="Thurs"/>
    <x v="165"/>
    <x v="0"/>
    <x v="17"/>
  </r>
  <r>
    <d v="1997-03-21T00:00:00"/>
    <n v="0.625"/>
    <n v="0.625"/>
    <n v="0.58482100000000004"/>
    <n v="0.59375"/>
    <n v="0.52621399999999996"/>
    <n v="34115200"/>
    <x v="0"/>
    <s v="Fri"/>
    <x v="41"/>
    <x v="1"/>
    <x v="17"/>
  </r>
  <r>
    <d v="1997-03-24T00:00:00"/>
    <n v="0.58928599999999998"/>
    <n v="0.59375"/>
    <n v="0.58035700000000001"/>
    <n v="0.58928599999999998"/>
    <n v="0.522258"/>
    <n v="17805200"/>
    <x v="1"/>
    <s v="Mon"/>
    <x v="0"/>
    <x v="0"/>
    <x v="17"/>
  </r>
  <r>
    <d v="1997-03-25T00:00:00"/>
    <n v="0.59375"/>
    <n v="0.59375"/>
    <n v="0.57421800000000001"/>
    <n v="0.58928599999999998"/>
    <n v="0.522258"/>
    <n v="28140000"/>
    <x v="2"/>
    <s v="Tues"/>
    <x v="2"/>
    <x v="1"/>
    <x v="17"/>
  </r>
  <r>
    <d v="1997-03-26T00:00:00"/>
    <n v="0.58482100000000004"/>
    <n v="0.60267899999999996"/>
    <n v="0.58035700000000001"/>
    <n v="0.59821400000000002"/>
    <n v="0.53017099999999995"/>
    <n v="26709200"/>
    <x v="3"/>
    <s v="Wednes"/>
    <x v="45"/>
    <x v="0"/>
    <x v="17"/>
  </r>
  <r>
    <d v="1997-03-27T00:00:00"/>
    <n v="0.625"/>
    <n v="0.6875"/>
    <n v="0.61607100000000004"/>
    <n v="0.66517899999999996"/>
    <n v="0.58951799999999999"/>
    <n v="284726400"/>
    <x v="4"/>
    <s v="Thurs"/>
    <x v="68"/>
    <x v="0"/>
    <x v="17"/>
  </r>
  <r>
    <d v="1997-03-31T00:00:00"/>
    <n v="0.66517899999999996"/>
    <n v="0.69196400000000002"/>
    <n v="0.61607100000000004"/>
    <n v="0.65178599999999998"/>
    <n v="0.57764899999999997"/>
    <n v="242561200"/>
    <x v="1"/>
    <s v="Mon"/>
    <x v="31"/>
    <x v="1"/>
    <x v="17"/>
  </r>
  <r>
    <d v="1997-04-01T00:00:00"/>
    <n v="0.62946400000000002"/>
    <n v="0.63616099999999998"/>
    <n v="0.62053599999999998"/>
    <n v="0.625"/>
    <n v="0.55391000000000001"/>
    <n v="55064800"/>
    <x v="2"/>
    <s v="Tues"/>
    <x v="2"/>
    <x v="1"/>
    <x v="17"/>
  </r>
  <r>
    <d v="1997-04-02T00:00:00"/>
    <n v="0.63839299999999999"/>
    <n v="0.64508900000000002"/>
    <n v="0.62946400000000002"/>
    <n v="0.64285700000000001"/>
    <n v="0.56973600000000002"/>
    <n v="55608000"/>
    <x v="3"/>
    <s v="Wednes"/>
    <x v="25"/>
    <x v="0"/>
    <x v="17"/>
  </r>
  <r>
    <d v="1997-04-03T00:00:00"/>
    <n v="0.66071400000000002"/>
    <n v="0.68303599999999998"/>
    <n v="0.65178599999999998"/>
    <n v="0.67410700000000001"/>
    <n v="0.59743100000000005"/>
    <n v="137214000"/>
    <x v="4"/>
    <s v="Thurs"/>
    <x v="45"/>
    <x v="0"/>
    <x v="17"/>
  </r>
  <r>
    <d v="1997-04-04T00:00:00"/>
    <n v="0.68303599999999998"/>
    <n v="0.70089299999999999"/>
    <n v="0.67857100000000004"/>
    <n v="0.6875"/>
    <n v="0.60930099999999998"/>
    <n v="118812400"/>
    <x v="0"/>
    <s v="Fri"/>
    <x v="25"/>
    <x v="0"/>
    <x v="17"/>
  </r>
  <r>
    <d v="1997-04-07T00:00:00"/>
    <n v="0.70535700000000001"/>
    <n v="0.70982100000000004"/>
    <n v="0.6875"/>
    <n v="0.69642899999999996"/>
    <n v="0.61721400000000004"/>
    <n v="63814800"/>
    <x v="1"/>
    <s v="Mon"/>
    <x v="66"/>
    <x v="1"/>
    <x v="17"/>
  </r>
  <r>
    <d v="1997-04-08T00:00:00"/>
    <n v="0.70089299999999999"/>
    <n v="0.70089299999999999"/>
    <n v="0.66517899999999996"/>
    <n v="0.68303599999999998"/>
    <n v="0.60534399999999999"/>
    <n v="48456800"/>
    <x v="2"/>
    <s v="Tues"/>
    <x v="71"/>
    <x v="1"/>
    <x v="17"/>
  </r>
  <r>
    <d v="1997-04-09T00:00:00"/>
    <n v="0.6875"/>
    <n v="0.6875"/>
    <n v="0.67410700000000001"/>
    <n v="0.67857100000000004"/>
    <n v="0.60138800000000003"/>
    <n v="61247200"/>
    <x v="3"/>
    <s v="Wednes"/>
    <x v="20"/>
    <x v="1"/>
    <x v="17"/>
  </r>
  <r>
    <d v="1997-04-10T00:00:00"/>
    <n v="0.67857100000000004"/>
    <n v="0.68303599999999998"/>
    <n v="0.66071400000000002"/>
    <n v="0.67410700000000001"/>
    <n v="0.59743100000000005"/>
    <n v="29246000"/>
    <x v="4"/>
    <s v="Thurs"/>
    <x v="2"/>
    <x v="1"/>
    <x v="17"/>
  </r>
  <r>
    <d v="1997-04-11T00:00:00"/>
    <n v="0.67410700000000001"/>
    <n v="0.67410700000000001"/>
    <n v="0.64732100000000004"/>
    <n v="0.65178599999999998"/>
    <n v="0.57764899999999997"/>
    <n v="19891200"/>
    <x v="0"/>
    <s v="Fri"/>
    <x v="28"/>
    <x v="1"/>
    <x v="17"/>
  </r>
  <r>
    <d v="1997-04-14T00:00:00"/>
    <n v="0.65625"/>
    <n v="0.67410700000000001"/>
    <n v="0.64285700000000001"/>
    <n v="0.66964299999999999"/>
    <n v="0.59347499999999997"/>
    <n v="28089600"/>
    <x v="1"/>
    <s v="Mon"/>
    <x v="45"/>
    <x v="0"/>
    <x v="17"/>
  </r>
  <r>
    <d v="1997-04-15T00:00:00"/>
    <n v="0.68303599999999998"/>
    <n v="0.6875"/>
    <n v="0.64732100000000004"/>
    <n v="0.65848200000000001"/>
    <n v="0.58358399999999999"/>
    <n v="34011600"/>
    <x v="2"/>
    <s v="Tues"/>
    <x v="48"/>
    <x v="1"/>
    <x v="17"/>
  </r>
  <r>
    <d v="1997-04-16T00:00:00"/>
    <n v="0.66517899999999996"/>
    <n v="0.67857100000000004"/>
    <n v="0.65625"/>
    <n v="0.66294600000000004"/>
    <n v="0.58753999999999995"/>
    <n v="21554400"/>
    <x v="3"/>
    <s v="Wednes"/>
    <x v="3"/>
    <x v="1"/>
    <x v="17"/>
  </r>
  <r>
    <d v="1997-04-17T00:00:00"/>
    <n v="0.65178599999999998"/>
    <n v="0.68303599999999998"/>
    <n v="0.64732100000000004"/>
    <n v="0.67857100000000004"/>
    <n v="0.60138800000000003"/>
    <n v="54866000"/>
    <x v="4"/>
    <s v="Thurs"/>
    <x v="69"/>
    <x v="0"/>
    <x v="17"/>
  </r>
  <r>
    <d v="1997-04-18T00:00:00"/>
    <n v="0.68303599999999998"/>
    <n v="0.68303599999999998"/>
    <n v="0.65625"/>
    <n v="0.65625"/>
    <n v="0.58160500000000004"/>
    <n v="35361200"/>
    <x v="0"/>
    <s v="Fri"/>
    <x v="74"/>
    <x v="1"/>
    <x v="17"/>
  </r>
  <r>
    <d v="1997-04-21T00:00:00"/>
    <n v="0.66517899999999996"/>
    <n v="0.66517899999999996"/>
    <n v="0.64285700000000001"/>
    <n v="0.64285700000000001"/>
    <n v="0.56973600000000002"/>
    <n v="22288000"/>
    <x v="1"/>
    <s v="Mon"/>
    <x v="115"/>
    <x v="1"/>
    <x v="17"/>
  </r>
  <r>
    <d v="1997-04-22T00:00:00"/>
    <n v="0.64732100000000004"/>
    <n v="0.66071400000000002"/>
    <n v="0.63839299999999999"/>
    <n v="0.66071400000000002"/>
    <n v="0.58556200000000003"/>
    <n v="23662800"/>
    <x v="2"/>
    <s v="Tues"/>
    <x v="45"/>
    <x v="0"/>
    <x v="17"/>
  </r>
  <r>
    <d v="1997-04-23T00:00:00"/>
    <n v="0.65625"/>
    <n v="0.66071400000000002"/>
    <n v="0.64732100000000004"/>
    <n v="0.64732100000000004"/>
    <n v="0.57369199999999998"/>
    <n v="13622000"/>
    <x v="3"/>
    <s v="Wednes"/>
    <x v="20"/>
    <x v="1"/>
    <x v="17"/>
  </r>
  <r>
    <d v="1997-04-24T00:00:00"/>
    <n v="0.66071400000000002"/>
    <n v="0.66071400000000002"/>
    <n v="0.63392899999999996"/>
    <n v="0.63839299999999999"/>
    <n v="0.56577900000000003"/>
    <n v="18734800"/>
    <x v="4"/>
    <s v="Thurs"/>
    <x v="28"/>
    <x v="1"/>
    <x v="17"/>
  </r>
  <r>
    <d v="1997-04-25T00:00:00"/>
    <n v="0.62946400000000002"/>
    <n v="0.63839299999999999"/>
    <n v="0.62053599999999998"/>
    <n v="0.625"/>
    <n v="0.55391000000000001"/>
    <n v="21845600"/>
    <x v="0"/>
    <s v="Fri"/>
    <x v="2"/>
    <x v="1"/>
    <x v="17"/>
  </r>
  <r>
    <d v="1997-04-28T00:00:00"/>
    <n v="0.63392899999999996"/>
    <n v="0.63839299999999999"/>
    <n v="0.625"/>
    <n v="0.62946400000000002"/>
    <n v="0.55786599999999997"/>
    <n v="11692800"/>
    <x v="1"/>
    <s v="Mon"/>
    <x v="4"/>
    <x v="1"/>
    <x v="17"/>
  </r>
  <r>
    <d v="1997-04-29T00:00:00"/>
    <n v="0.64285700000000001"/>
    <n v="0.64285700000000001"/>
    <n v="0.625"/>
    <n v="0.63169600000000004"/>
    <n v="0.55984500000000004"/>
    <n v="12938800"/>
    <x v="2"/>
    <s v="Tues"/>
    <x v="27"/>
    <x v="1"/>
    <x v="17"/>
  </r>
  <r>
    <d v="1997-04-30T00:00:00"/>
    <n v="0.60714299999999999"/>
    <n v="0.61607100000000004"/>
    <n v="0.59821400000000002"/>
    <n v="0.60714299999999999"/>
    <n v="0.53808400000000001"/>
    <n v="64408400"/>
    <x v="3"/>
    <s v="Wednes"/>
    <x v="0"/>
    <x v="0"/>
    <x v="17"/>
  </r>
  <r>
    <d v="1997-05-01T00:00:00"/>
    <n v="0.60267899999999996"/>
    <n v="0.61160700000000001"/>
    <n v="0.59821400000000002"/>
    <n v="0.60714299999999999"/>
    <n v="0.53808400000000001"/>
    <n v="18085200"/>
    <x v="4"/>
    <s v="Thurs"/>
    <x v="25"/>
    <x v="0"/>
    <x v="17"/>
  </r>
  <r>
    <d v="1997-05-02T00:00:00"/>
    <n v="0.60714299999999999"/>
    <n v="0.61160700000000001"/>
    <n v="0.59821400000000002"/>
    <n v="0.60714299999999999"/>
    <n v="0.53808400000000001"/>
    <n v="25496800"/>
    <x v="0"/>
    <s v="Fri"/>
    <x v="0"/>
    <x v="0"/>
    <x v="17"/>
  </r>
  <r>
    <d v="1997-05-05T00:00:00"/>
    <n v="0.60714299999999999"/>
    <n v="0.61160700000000001"/>
    <n v="0.59821400000000002"/>
    <n v="0.60714299999999999"/>
    <n v="0.53808400000000001"/>
    <n v="24623200"/>
    <x v="1"/>
    <s v="Mon"/>
    <x v="0"/>
    <x v="0"/>
    <x v="17"/>
  </r>
  <r>
    <d v="1997-05-06T00:00:00"/>
    <n v="0.60714299999999999"/>
    <n v="0.61160700000000001"/>
    <n v="0.59821400000000002"/>
    <n v="0.60267899999999996"/>
    <n v="0.53412700000000002"/>
    <n v="20787200"/>
    <x v="2"/>
    <s v="Tues"/>
    <x v="2"/>
    <x v="1"/>
    <x v="17"/>
  </r>
  <r>
    <d v="1997-05-07T00:00:00"/>
    <n v="0.60267899999999996"/>
    <n v="0.60714299999999999"/>
    <n v="0.58482100000000004"/>
    <n v="0.58928599999999998"/>
    <n v="0.522258"/>
    <n v="28554400"/>
    <x v="3"/>
    <s v="Wednes"/>
    <x v="31"/>
    <x v="1"/>
    <x v="17"/>
  </r>
  <r>
    <d v="1997-05-08T00:00:00"/>
    <n v="0.59375"/>
    <n v="0.61160700000000001"/>
    <n v="0.58928599999999998"/>
    <n v="0.60714299999999999"/>
    <n v="0.53808400000000001"/>
    <n v="20734000"/>
    <x v="4"/>
    <s v="Thurs"/>
    <x v="45"/>
    <x v="0"/>
    <x v="17"/>
  </r>
  <r>
    <d v="1997-05-09T00:00:00"/>
    <n v="0.60714299999999999"/>
    <n v="0.625"/>
    <n v="0.60714299999999999"/>
    <n v="0.609375"/>
    <n v="0.54006200000000004"/>
    <n v="47093200"/>
    <x v="0"/>
    <s v="Fri"/>
    <x v="19"/>
    <x v="0"/>
    <x v="17"/>
  </r>
  <r>
    <d v="1997-05-12T00:00:00"/>
    <n v="0.61607100000000004"/>
    <n v="0.62946400000000002"/>
    <n v="0.60714299999999999"/>
    <n v="0.62723200000000001"/>
    <n v="0.55588800000000005"/>
    <n v="41244000"/>
    <x v="1"/>
    <s v="Mon"/>
    <x v="23"/>
    <x v="0"/>
    <x v="17"/>
  </r>
  <r>
    <d v="1997-05-13T00:00:00"/>
    <n v="0.625"/>
    <n v="0.63839299999999999"/>
    <n v="0.60714299999999999"/>
    <n v="0.62723200000000001"/>
    <n v="0.55588800000000005"/>
    <n v="49254800"/>
    <x v="2"/>
    <s v="Tues"/>
    <x v="19"/>
    <x v="0"/>
    <x v="17"/>
  </r>
  <r>
    <d v="1997-05-14T00:00:00"/>
    <n v="0.63839299999999999"/>
    <n v="0.64285700000000001"/>
    <n v="0.625"/>
    <n v="0.63169600000000004"/>
    <n v="0.55984500000000004"/>
    <n v="33910800"/>
    <x v="3"/>
    <s v="Wednes"/>
    <x v="37"/>
    <x v="1"/>
    <x v="17"/>
  </r>
  <r>
    <d v="1997-05-15T00:00:00"/>
    <n v="0.63392899999999996"/>
    <n v="0.64285700000000001"/>
    <n v="0.625"/>
    <n v="0.63392899999999996"/>
    <n v="0.56182299999999996"/>
    <n v="24752000"/>
    <x v="4"/>
    <s v="Thurs"/>
    <x v="0"/>
    <x v="0"/>
    <x v="17"/>
  </r>
  <r>
    <d v="1997-05-16T00:00:00"/>
    <n v="0.625"/>
    <n v="0.62946400000000002"/>
    <n v="0.61607100000000004"/>
    <n v="0.61607100000000004"/>
    <n v="0.54599699999999995"/>
    <n v="23324000"/>
    <x v="0"/>
    <s v="Fri"/>
    <x v="20"/>
    <x v="1"/>
    <x v="17"/>
  </r>
  <r>
    <d v="1997-05-19T00:00:00"/>
    <n v="0.625"/>
    <n v="0.62946400000000002"/>
    <n v="0.60714299999999999"/>
    <n v="0.60714299999999999"/>
    <n v="0.53808400000000001"/>
    <n v="13064800"/>
    <x v="1"/>
    <s v="Mon"/>
    <x v="71"/>
    <x v="1"/>
    <x v="17"/>
  </r>
  <r>
    <d v="1997-05-20T00:00:00"/>
    <n v="0.60714299999999999"/>
    <n v="0.62276799999999999"/>
    <n v="0.59821400000000002"/>
    <n v="0.61607100000000004"/>
    <n v="0.54599699999999995"/>
    <n v="21207200"/>
    <x v="2"/>
    <s v="Tues"/>
    <x v="73"/>
    <x v="0"/>
    <x v="17"/>
  </r>
  <r>
    <d v="1997-05-21T00:00:00"/>
    <n v="0.61160700000000001"/>
    <n v="0.61160700000000001"/>
    <n v="0.58928599999999998"/>
    <n v="0.60267899999999996"/>
    <n v="0.53412700000000002"/>
    <n v="30562000"/>
    <x v="3"/>
    <s v="Wednes"/>
    <x v="66"/>
    <x v="1"/>
    <x v="17"/>
  </r>
  <r>
    <d v="1997-05-22T00:00:00"/>
    <n v="0.59821400000000002"/>
    <n v="0.60267899999999996"/>
    <n v="0.58928599999999998"/>
    <n v="0.59375"/>
    <n v="0.52621399999999996"/>
    <n v="19191200"/>
    <x v="4"/>
    <s v="Thurs"/>
    <x v="2"/>
    <x v="1"/>
    <x v="17"/>
  </r>
  <r>
    <d v="1997-05-23T00:00:00"/>
    <n v="0.59375"/>
    <n v="0.60714299999999999"/>
    <n v="0.59375"/>
    <n v="0.60267899999999996"/>
    <n v="0.53412700000000002"/>
    <n v="16758000"/>
    <x v="0"/>
    <s v="Fri"/>
    <x v="21"/>
    <x v="0"/>
    <x v="17"/>
  </r>
  <r>
    <d v="1997-05-27T00:00:00"/>
    <n v="0.59821400000000002"/>
    <n v="0.62053599999999998"/>
    <n v="0.59821400000000002"/>
    <n v="0.61607100000000004"/>
    <n v="0.54599699999999995"/>
    <n v="20521200"/>
    <x v="2"/>
    <s v="Tues"/>
    <x v="29"/>
    <x v="0"/>
    <x v="17"/>
  </r>
  <r>
    <d v="1997-05-28T00:00:00"/>
    <n v="0.62053599999999998"/>
    <n v="0.625"/>
    <n v="0.60714299999999999"/>
    <n v="0.60714299999999999"/>
    <n v="0.53808400000000001"/>
    <n v="21884800"/>
    <x v="3"/>
    <s v="Wednes"/>
    <x v="31"/>
    <x v="1"/>
    <x v="17"/>
  </r>
  <r>
    <d v="1997-05-29T00:00:00"/>
    <n v="0.61160700000000001"/>
    <n v="0.61160700000000001"/>
    <n v="0.59375"/>
    <n v="0.59375"/>
    <n v="0.52621399999999996"/>
    <n v="27795600"/>
    <x v="4"/>
    <s v="Thurs"/>
    <x v="71"/>
    <x v="1"/>
    <x v="17"/>
  </r>
  <r>
    <d v="1997-05-30T00:00:00"/>
    <n v="0.58928599999999998"/>
    <n v="0.60714299999999999"/>
    <n v="0.58482100000000004"/>
    <n v="0.59375"/>
    <n v="0.52621399999999996"/>
    <n v="44332400"/>
    <x v="0"/>
    <s v="Fri"/>
    <x v="25"/>
    <x v="0"/>
    <x v="17"/>
  </r>
  <r>
    <d v="1997-06-02T00:00:00"/>
    <n v="0.60714299999999999"/>
    <n v="0.60714299999999999"/>
    <n v="0.59821400000000002"/>
    <n v="0.60491099999999998"/>
    <n v="0.53610599999999997"/>
    <n v="10396400"/>
    <x v="1"/>
    <s v="Mon"/>
    <x v="1"/>
    <x v="1"/>
    <x v="17"/>
  </r>
  <r>
    <d v="1997-06-03T00:00:00"/>
    <n v="0.59821400000000002"/>
    <n v="0.60491099999999998"/>
    <n v="0.59375"/>
    <n v="0.59598200000000001"/>
    <n v="0.52819300000000002"/>
    <n v="16310000"/>
    <x v="2"/>
    <s v="Tues"/>
    <x v="1"/>
    <x v="1"/>
    <x v="17"/>
  </r>
  <r>
    <d v="1997-06-04T00:00:00"/>
    <n v="0.59375"/>
    <n v="0.59821400000000002"/>
    <n v="0.58928599999999998"/>
    <n v="0.59375"/>
    <n v="0.52621399999999996"/>
    <n v="20101200"/>
    <x v="3"/>
    <s v="Wednes"/>
    <x v="0"/>
    <x v="0"/>
    <x v="17"/>
  </r>
  <r>
    <d v="1997-06-05T00:00:00"/>
    <n v="0.59375"/>
    <n v="0.61160700000000001"/>
    <n v="0.59151799999999999"/>
    <n v="0.59598200000000001"/>
    <n v="0.52819300000000002"/>
    <n v="16153200"/>
    <x v="4"/>
    <s v="Thurs"/>
    <x v="19"/>
    <x v="0"/>
    <x v="17"/>
  </r>
  <r>
    <d v="1997-06-06T00:00:00"/>
    <n v="0.59375"/>
    <n v="0.59821400000000002"/>
    <n v="0.58928599999999998"/>
    <n v="0.59821400000000002"/>
    <n v="0.53017099999999995"/>
    <n v="13218800"/>
    <x v="0"/>
    <s v="Fri"/>
    <x v="25"/>
    <x v="0"/>
    <x v="17"/>
  </r>
  <r>
    <d v="1997-06-09T00:00:00"/>
    <n v="0.59598200000000001"/>
    <n v="0.60491099999999998"/>
    <n v="0.59375"/>
    <n v="0.59375"/>
    <n v="0.52621399999999996"/>
    <n v="18701200"/>
    <x v="1"/>
    <s v="Mon"/>
    <x v="1"/>
    <x v="1"/>
    <x v="17"/>
  </r>
  <r>
    <d v="1997-06-10T00:00:00"/>
    <n v="0.59821400000000002"/>
    <n v="0.59821400000000002"/>
    <n v="0.57366099999999998"/>
    <n v="0.58035700000000001"/>
    <n v="0.51434500000000005"/>
    <n v="34762000"/>
    <x v="2"/>
    <s v="Tues"/>
    <x v="71"/>
    <x v="1"/>
    <x v="17"/>
  </r>
  <r>
    <d v="1997-06-11T00:00:00"/>
    <n v="0.58258900000000002"/>
    <n v="0.58705399999999996"/>
    <n v="0.58035700000000001"/>
    <n v="0.58258900000000002"/>
    <n v="0.51632299999999998"/>
    <n v="26350800"/>
    <x v="3"/>
    <s v="Wednes"/>
    <x v="0"/>
    <x v="0"/>
    <x v="17"/>
  </r>
  <r>
    <d v="1997-06-12T00:00:00"/>
    <n v="0.58482100000000004"/>
    <n v="0.58482100000000004"/>
    <n v="0.57142899999999996"/>
    <n v="0.57366099999999998"/>
    <n v="0.50841000000000003"/>
    <n v="19672800"/>
    <x v="4"/>
    <s v="Thurs"/>
    <x v="114"/>
    <x v="1"/>
    <x v="17"/>
  </r>
  <r>
    <d v="1997-06-13T00:00:00"/>
    <n v="0.57366099999999998"/>
    <n v="0.57589299999999999"/>
    <n v="0.5625"/>
    <n v="0.56473200000000001"/>
    <n v="0.50049699999999997"/>
    <n v="33017600"/>
    <x v="0"/>
    <s v="Fri"/>
    <x v="20"/>
    <x v="1"/>
    <x v="17"/>
  </r>
  <r>
    <d v="1997-06-16T00:00:00"/>
    <n v="0.56696400000000002"/>
    <n v="0.56696400000000002"/>
    <n v="0.54910700000000001"/>
    <n v="0.55357100000000004"/>
    <n v="0.49060599999999999"/>
    <n v="33502000"/>
    <x v="1"/>
    <s v="Mon"/>
    <x v="31"/>
    <x v="1"/>
    <x v="17"/>
  </r>
  <r>
    <d v="1997-06-17T00:00:00"/>
    <n v="0.55580399999999996"/>
    <n v="0.58928599999999998"/>
    <n v="0.55357100000000004"/>
    <n v="0.583704"/>
    <n v="0.51731099999999997"/>
    <n v="35562800"/>
    <x v="2"/>
    <s v="Tues"/>
    <x v="280"/>
    <x v="0"/>
    <x v="17"/>
  </r>
  <r>
    <d v="1997-06-18T00:00:00"/>
    <n v="0.57589299999999999"/>
    <n v="0.58035700000000001"/>
    <n v="0.5625"/>
    <n v="0.56919600000000004"/>
    <n v="0.50445399999999996"/>
    <n v="27412000"/>
    <x v="3"/>
    <s v="Wednes"/>
    <x v="37"/>
    <x v="1"/>
    <x v="17"/>
  </r>
  <r>
    <d v="1997-06-19T00:00:00"/>
    <n v="0.57142899999999996"/>
    <n v="0.57142899999999996"/>
    <n v="0.56026799999999999"/>
    <n v="0.5625"/>
    <n v="0.49851899999999999"/>
    <n v="30256800"/>
    <x v="4"/>
    <s v="Thurs"/>
    <x v="20"/>
    <x v="1"/>
    <x v="17"/>
  </r>
  <r>
    <d v="1997-06-20T00:00:00"/>
    <n v="0.56026799999999999"/>
    <n v="0.5625"/>
    <n v="0.55357100000000004"/>
    <n v="0.55580399999999996"/>
    <n v="0.49258400000000002"/>
    <n v="27546400"/>
    <x v="0"/>
    <s v="Fri"/>
    <x v="2"/>
    <x v="1"/>
    <x v="17"/>
  </r>
  <r>
    <d v="1997-06-23T00:00:00"/>
    <n v="0.55357100000000004"/>
    <n v="0.55803599999999998"/>
    <n v="0.54910700000000001"/>
    <n v="0.54910700000000001"/>
    <n v="0.486649"/>
    <n v="24886400"/>
    <x v="1"/>
    <s v="Mon"/>
    <x v="2"/>
    <x v="1"/>
    <x v="17"/>
  </r>
  <r>
    <d v="1997-06-24T00:00:00"/>
    <n v="0.55133900000000002"/>
    <n v="0.55580399999999996"/>
    <n v="0.54464299999999999"/>
    <n v="0.546875"/>
    <n v="0.48467100000000002"/>
    <n v="27787200"/>
    <x v="2"/>
    <s v="Tues"/>
    <x v="2"/>
    <x v="1"/>
    <x v="17"/>
  </r>
  <r>
    <d v="1997-06-25T00:00:00"/>
    <n v="0.546875"/>
    <n v="0.54910700000000001"/>
    <n v="0.53571400000000002"/>
    <n v="0.54017899999999996"/>
    <n v="0.47873599999999999"/>
    <n v="49658000"/>
    <x v="3"/>
    <s v="Wednes"/>
    <x v="42"/>
    <x v="1"/>
    <x v="17"/>
  </r>
  <r>
    <d v="1997-06-26T00:00:00"/>
    <n v="0.54017899999999996"/>
    <n v="0.54017899999999996"/>
    <n v="0.52232100000000004"/>
    <n v="0.52455399999999996"/>
    <n v="0.464889"/>
    <n v="95496800"/>
    <x v="4"/>
    <s v="Thurs"/>
    <x v="63"/>
    <x v="1"/>
    <x v="17"/>
  </r>
  <r>
    <d v="1997-06-27T00:00:00"/>
    <n v="0.52455399999999996"/>
    <n v="0.52901799999999999"/>
    <n v="0.52232100000000004"/>
    <n v="0.52455399999999996"/>
    <n v="0.464889"/>
    <n v="39488400"/>
    <x v="0"/>
    <s v="Fri"/>
    <x v="0"/>
    <x v="0"/>
    <x v="17"/>
  </r>
  <r>
    <d v="1997-06-30T00:00:00"/>
    <n v="0.52678599999999998"/>
    <n v="0.52678599999999998"/>
    <n v="0.5"/>
    <n v="0.50892899999999996"/>
    <n v="0.45104100000000003"/>
    <n v="42795200"/>
    <x v="1"/>
    <s v="Mon"/>
    <x v="71"/>
    <x v="1"/>
    <x v="17"/>
  </r>
  <r>
    <d v="1997-07-01T00:00:00"/>
    <n v="0.49776799999999999"/>
    <n v="0.5"/>
    <n v="0.46875"/>
    <n v="0.47098200000000001"/>
    <n v="0.41741099999999998"/>
    <n v="112669200"/>
    <x v="2"/>
    <s v="Tues"/>
    <x v="74"/>
    <x v="1"/>
    <x v="17"/>
  </r>
  <r>
    <d v="1997-07-02T00:00:00"/>
    <n v="0.47321400000000002"/>
    <n v="0.47767900000000002"/>
    <n v="0.46428599999999998"/>
    <n v="0.46651799999999999"/>
    <n v="0.41345399999999999"/>
    <n v="62490400"/>
    <x v="3"/>
    <s v="Wednes"/>
    <x v="42"/>
    <x v="1"/>
    <x v="17"/>
  </r>
  <r>
    <d v="1997-07-03T00:00:00"/>
    <n v="0.46875"/>
    <n v="0.49553599999999998"/>
    <n v="0.46428599999999998"/>
    <n v="0.48883900000000002"/>
    <n v="0.43323699999999998"/>
    <n v="46695600"/>
    <x v="4"/>
    <s v="Thurs"/>
    <x v="57"/>
    <x v="0"/>
    <x v="17"/>
  </r>
  <r>
    <d v="1997-07-07T00:00:00"/>
    <n v="0.49776799999999999"/>
    <n v="0.50892899999999996"/>
    <n v="0.49107099999999998"/>
    <n v="0.49330400000000002"/>
    <n v="0.437193"/>
    <n v="47868800"/>
    <x v="1"/>
    <s v="Mon"/>
    <x v="6"/>
    <x v="1"/>
    <x v="17"/>
  </r>
  <r>
    <d v="1997-07-08T00:00:00"/>
    <n v="0.49553599999999998"/>
    <n v="0.5"/>
    <n v="0.48883900000000002"/>
    <n v="0.49107099999999998"/>
    <n v="0.43521500000000002"/>
    <n v="23923200"/>
    <x v="2"/>
    <s v="Tues"/>
    <x v="8"/>
    <x v="1"/>
    <x v="17"/>
  </r>
  <r>
    <d v="1997-07-09T00:00:00"/>
    <n v="0.49330400000000002"/>
    <n v="0.49553599999999998"/>
    <n v="0.48660700000000001"/>
    <n v="0.48883900000000002"/>
    <n v="0.43323699999999998"/>
    <n v="35504000"/>
    <x v="3"/>
    <s v="Wednes"/>
    <x v="8"/>
    <x v="1"/>
    <x v="17"/>
  </r>
  <r>
    <d v="1997-07-10T00:00:00"/>
    <n v="0.45982099999999998"/>
    <n v="0.47767900000000002"/>
    <n v="0.45535700000000001"/>
    <n v="0.47321400000000002"/>
    <n v="0.41938900000000001"/>
    <n v="123127200"/>
    <x v="4"/>
    <s v="Thurs"/>
    <x v="108"/>
    <x v="0"/>
    <x v="17"/>
  </r>
  <r>
    <d v="1997-07-11T00:00:00"/>
    <n v="0.47767900000000002"/>
    <n v="0.55357100000000004"/>
    <n v="0.47544599999999998"/>
    <n v="0.54241099999999998"/>
    <n v="0.480715"/>
    <n v="183736000"/>
    <x v="0"/>
    <s v="Fri"/>
    <x v="281"/>
    <x v="0"/>
    <x v="17"/>
  </r>
  <r>
    <d v="1997-07-14T00:00:00"/>
    <n v="0.54464299999999999"/>
    <n v="0.55803599999999998"/>
    <n v="0.53125"/>
    <n v="0.55803599999999998"/>
    <n v="0.494562"/>
    <n v="102751600"/>
    <x v="1"/>
    <s v="Mon"/>
    <x v="45"/>
    <x v="0"/>
    <x v="17"/>
  </r>
  <r>
    <d v="1997-07-15T00:00:00"/>
    <n v="0.5625"/>
    <n v="0.57142899999999996"/>
    <n v="0.55803599999999998"/>
    <n v="0.56919600000000004"/>
    <n v="0.50445399999999996"/>
    <n v="104588400"/>
    <x v="2"/>
    <s v="Tues"/>
    <x v="35"/>
    <x v="0"/>
    <x v="17"/>
  </r>
  <r>
    <d v="1997-07-16T00:00:00"/>
    <n v="0.56473200000000001"/>
    <n v="0.58928599999999998"/>
    <n v="0.55803599999999998"/>
    <n v="0.58705399999999996"/>
    <n v="0.52027900000000005"/>
    <n v="111563200"/>
    <x v="3"/>
    <s v="Wednes"/>
    <x v="65"/>
    <x v="0"/>
    <x v="17"/>
  </r>
  <r>
    <d v="1997-07-17T00:00:00"/>
    <n v="0.60714299999999999"/>
    <n v="0.64732100000000004"/>
    <n v="0.58705399999999996"/>
    <n v="0.625"/>
    <n v="0.55391000000000001"/>
    <n v="186566800"/>
    <x v="4"/>
    <s v="Thurs"/>
    <x v="29"/>
    <x v="0"/>
    <x v="17"/>
  </r>
  <r>
    <d v="1997-07-18T00:00:00"/>
    <n v="0.63839299999999999"/>
    <n v="0.640625"/>
    <n v="0.609375"/>
    <n v="0.61941800000000002"/>
    <n v="0.54896299999999998"/>
    <n v="79391200"/>
    <x v="0"/>
    <s v="Fri"/>
    <x v="282"/>
    <x v="1"/>
    <x v="17"/>
  </r>
  <r>
    <d v="1997-07-21T00:00:00"/>
    <n v="0.62723200000000001"/>
    <n v="0.63169600000000004"/>
    <n v="0.57142899999999996"/>
    <n v="0.57700700000000005"/>
    <n v="0.51137600000000005"/>
    <n v="88729200"/>
    <x v="1"/>
    <s v="Mon"/>
    <x v="283"/>
    <x v="1"/>
    <x v="17"/>
  </r>
  <r>
    <d v="1997-07-22T00:00:00"/>
    <n v="0.58482100000000004"/>
    <n v="0.59598200000000001"/>
    <n v="0.58258900000000002"/>
    <n v="0.59151799999999999"/>
    <n v="0.52423600000000004"/>
    <n v="57834000"/>
    <x v="2"/>
    <s v="Tues"/>
    <x v="39"/>
    <x v="0"/>
    <x v="17"/>
  </r>
  <r>
    <d v="1997-07-23T00:00:00"/>
    <n v="0.59821400000000002"/>
    <n v="0.60267899999999996"/>
    <n v="0.57142899999999996"/>
    <n v="0.57589299999999999"/>
    <n v="0.51038799999999995"/>
    <n v="35322000"/>
    <x v="3"/>
    <s v="Wednes"/>
    <x v="28"/>
    <x v="1"/>
    <x v="17"/>
  </r>
  <r>
    <d v="1997-07-24T00:00:00"/>
    <n v="0.57589299999999999"/>
    <n v="0.57589299999999999"/>
    <n v="0.55803599999999998"/>
    <n v="0.56473200000000001"/>
    <n v="0.50049699999999997"/>
    <n v="33373200"/>
    <x v="4"/>
    <s v="Thurs"/>
    <x v="27"/>
    <x v="1"/>
    <x v="17"/>
  </r>
  <r>
    <d v="1997-07-25T00:00:00"/>
    <n v="0.56696400000000002"/>
    <n v="0.59151799999999999"/>
    <n v="0.5625"/>
    <n v="0.58035700000000001"/>
    <n v="0.51434500000000005"/>
    <n v="54490800"/>
    <x v="0"/>
    <s v="Fri"/>
    <x v="45"/>
    <x v="0"/>
    <x v="17"/>
  </r>
  <r>
    <d v="1997-07-28T00:00:00"/>
    <n v="0.58705399999999996"/>
    <n v="0.58928599999999998"/>
    <n v="0.58035700000000001"/>
    <n v="0.58705399999999996"/>
    <n v="0.52027900000000005"/>
    <n v="27627600"/>
    <x v="1"/>
    <s v="Mon"/>
    <x v="0"/>
    <x v="0"/>
    <x v="17"/>
  </r>
  <r>
    <d v="1997-07-29T00:00:00"/>
    <n v="0.58705399999999996"/>
    <n v="0.59375"/>
    <n v="0.58482100000000004"/>
    <n v="0.58928599999999998"/>
    <n v="0.522258"/>
    <n v="17810800"/>
    <x v="2"/>
    <s v="Tues"/>
    <x v="19"/>
    <x v="0"/>
    <x v="17"/>
  </r>
  <r>
    <d v="1997-07-30T00:00:00"/>
    <n v="0.60491099999999998"/>
    <n v="0.63169600000000004"/>
    <n v="0.59821400000000002"/>
    <n v="0.62053599999999998"/>
    <n v="0.54995300000000003"/>
    <n v="93576000"/>
    <x v="3"/>
    <s v="Wednes"/>
    <x v="46"/>
    <x v="0"/>
    <x v="17"/>
  </r>
  <r>
    <d v="1997-07-31T00:00:00"/>
    <n v="0.62053599999999998"/>
    <n v="0.63392899999999996"/>
    <n v="0.61607100000000004"/>
    <n v="0.625"/>
    <n v="0.55391000000000001"/>
    <n v="65954000"/>
    <x v="4"/>
    <s v="Thurs"/>
    <x v="25"/>
    <x v="0"/>
    <x v="17"/>
  </r>
  <r>
    <d v="1997-08-01T00:00:00"/>
    <n v="0.62946400000000002"/>
    <n v="0.68526799999999999"/>
    <n v="0.62723200000000001"/>
    <n v="0.68526799999999999"/>
    <n v="0.60732299999999995"/>
    <n v="120478400"/>
    <x v="0"/>
    <s v="Fri"/>
    <x v="284"/>
    <x v="0"/>
    <x v="17"/>
  </r>
  <r>
    <d v="1997-08-04T00:00:00"/>
    <n v="0.68526799999999999"/>
    <n v="0.70758900000000002"/>
    <n v="0.68526799999999999"/>
    <n v="0.70535700000000001"/>
    <n v="0.62512699999999999"/>
    <n v="152829600"/>
    <x v="1"/>
    <s v="Mon"/>
    <x v="57"/>
    <x v="0"/>
    <x v="17"/>
  </r>
  <r>
    <d v="1997-08-05T00:00:00"/>
    <n v="0.71205399999999996"/>
    <n v="0.71428599999999998"/>
    <n v="0.69586800000000004"/>
    <n v="0.70535700000000001"/>
    <n v="0.62512699999999999"/>
    <n v="61782000"/>
    <x v="2"/>
    <s v="Tues"/>
    <x v="37"/>
    <x v="1"/>
    <x v="17"/>
  </r>
  <r>
    <d v="1997-08-06T00:00:00"/>
    <n v="0.90178599999999998"/>
    <n v="0.99107100000000004"/>
    <n v="0.89285700000000001"/>
    <n v="0.93973200000000001"/>
    <n v="0.832843"/>
    <n v="1047620000"/>
    <x v="3"/>
    <s v="Wednes"/>
    <x v="26"/>
    <x v="0"/>
    <x v="17"/>
  </r>
  <r>
    <d v="1997-08-07T00:00:00"/>
    <n v="1.026786"/>
    <n v="1.055804"/>
    <n v="1.013393"/>
    <n v="1.042411"/>
    <n v="0.92384200000000005"/>
    <n v="938859600"/>
    <x v="4"/>
    <s v="Thurs"/>
    <x v="46"/>
    <x v="0"/>
    <x v="17"/>
  </r>
  <r>
    <d v="1997-08-08T00:00:00"/>
    <n v="0.99330399999999996"/>
    <n v="1.013393"/>
    <n v="0.93303599999999998"/>
    <n v="0.95758900000000002"/>
    <n v="0.84866900000000001"/>
    <n v="453541200"/>
    <x v="0"/>
    <s v="Fri"/>
    <x v="67"/>
    <x v="1"/>
    <x v="17"/>
  </r>
  <r>
    <d v="1997-08-11T00:00:00"/>
    <n v="0.93973200000000001"/>
    <n v="0.94419600000000004"/>
    <n v="0.83928599999999998"/>
    <n v="0.87723200000000001"/>
    <n v="0.77745200000000003"/>
    <n v="387749600"/>
    <x v="1"/>
    <s v="Mon"/>
    <x v="79"/>
    <x v="1"/>
    <x v="17"/>
  </r>
  <r>
    <d v="1997-08-12T00:00:00"/>
    <n v="0.859375"/>
    <n v="0.86607100000000004"/>
    <n v="0.78125"/>
    <n v="0.78794600000000004"/>
    <n v="0.698322"/>
    <n v="262099600"/>
    <x v="2"/>
    <s v="Tues"/>
    <x v="143"/>
    <x v="1"/>
    <x v="17"/>
  </r>
  <r>
    <d v="1997-08-13T00:00:00"/>
    <n v="0.79464299999999999"/>
    <n v="0.85267899999999996"/>
    <n v="0.72991099999999998"/>
    <n v="0.84375"/>
    <n v="0.74777800000000005"/>
    <n v="300356000"/>
    <x v="3"/>
    <s v="Wednes"/>
    <x v="62"/>
    <x v="0"/>
    <x v="17"/>
  </r>
  <r>
    <d v="1997-08-14T00:00:00"/>
    <n v="0.84375"/>
    <n v="0.86607100000000004"/>
    <n v="0.81026799999999999"/>
    <n v="0.82142899999999996"/>
    <n v="0.72799599999999998"/>
    <n v="108612000"/>
    <x v="4"/>
    <s v="Thurs"/>
    <x v="28"/>
    <x v="1"/>
    <x v="17"/>
  </r>
  <r>
    <d v="1997-08-15T00:00:00"/>
    <n v="0.82589299999999999"/>
    <n v="0.83705399999999996"/>
    <n v="0.81473200000000001"/>
    <n v="0.83035700000000001"/>
    <n v="0.73590900000000004"/>
    <n v="65240000"/>
    <x v="0"/>
    <s v="Fri"/>
    <x v="25"/>
    <x v="0"/>
    <x v="17"/>
  </r>
  <r>
    <d v="1997-08-18T00:00:00"/>
    <n v="0.83258900000000002"/>
    <n v="0.84821400000000002"/>
    <n v="0.8125"/>
    <n v="0.84375"/>
    <n v="0.74777800000000005"/>
    <n v="54460000"/>
    <x v="1"/>
    <s v="Mon"/>
    <x v="23"/>
    <x v="0"/>
    <x v="17"/>
  </r>
  <r>
    <d v="1997-08-19T00:00:00"/>
    <n v="0.84598200000000001"/>
    <n v="0.875"/>
    <n v="0.83258900000000002"/>
    <n v="0.87276799999999999"/>
    <n v="0.77349599999999996"/>
    <n v="72290400"/>
    <x v="2"/>
    <s v="Tues"/>
    <x v="15"/>
    <x v="0"/>
    <x v="17"/>
  </r>
  <r>
    <d v="1997-08-20T00:00:00"/>
    <n v="0.87276799999999999"/>
    <n v="0.89732100000000004"/>
    <n v="0.86383900000000002"/>
    <n v="0.87946400000000002"/>
    <n v="0.77942999999999996"/>
    <n v="81076800"/>
    <x v="3"/>
    <s v="Wednes"/>
    <x v="35"/>
    <x v="0"/>
    <x v="17"/>
  </r>
  <r>
    <d v="1997-08-21T00:00:00"/>
    <n v="0.875"/>
    <n v="0.88169600000000004"/>
    <n v="0.85267899999999996"/>
    <n v="0.85714299999999999"/>
    <n v="0.75964799999999999"/>
    <n v="64820000"/>
    <x v="4"/>
    <s v="Thurs"/>
    <x v="71"/>
    <x v="1"/>
    <x v="17"/>
  </r>
  <r>
    <d v="1997-08-22T00:00:00"/>
    <n v="0.83705399999999996"/>
    <n v="0.85714299999999999"/>
    <n v="0.83482100000000004"/>
    <n v="0.84375"/>
    <n v="0.74777800000000005"/>
    <n v="56907200"/>
    <x v="0"/>
    <s v="Fri"/>
    <x v="35"/>
    <x v="0"/>
    <x v="17"/>
  </r>
  <r>
    <d v="1997-08-25T00:00:00"/>
    <n v="0.84375"/>
    <n v="0.84598200000000001"/>
    <n v="0.81919600000000004"/>
    <n v="0.82366099999999998"/>
    <n v="0.72997400000000001"/>
    <n v="34658400"/>
    <x v="1"/>
    <s v="Mon"/>
    <x v="40"/>
    <x v="1"/>
    <x v="17"/>
  </r>
  <r>
    <d v="1997-08-26T00:00:00"/>
    <n v="0.80803599999999998"/>
    <n v="0.82142899999999996"/>
    <n v="0.79017899999999996"/>
    <n v="0.79464299999999999"/>
    <n v="0.70425700000000002"/>
    <n v="56551600"/>
    <x v="2"/>
    <s v="Tues"/>
    <x v="31"/>
    <x v="1"/>
    <x v="17"/>
  </r>
  <r>
    <d v="1997-08-27T00:00:00"/>
    <n v="0.79910700000000001"/>
    <n v="0.8125"/>
    <n v="0.78125"/>
    <n v="0.81026799999999999"/>
    <n v="0.71810399999999996"/>
    <n v="47658800"/>
    <x v="3"/>
    <s v="Wednes"/>
    <x v="23"/>
    <x v="0"/>
    <x v="17"/>
  </r>
  <r>
    <d v="1997-08-28T00:00:00"/>
    <n v="0.79017899999999996"/>
    <n v="0.80357100000000004"/>
    <n v="0.78571400000000002"/>
    <n v="0.78571400000000002"/>
    <n v="0.69634399999999996"/>
    <n v="23917600"/>
    <x v="4"/>
    <s v="Thurs"/>
    <x v="4"/>
    <x v="1"/>
    <x v="17"/>
  </r>
  <r>
    <d v="1997-08-29T00:00:00"/>
    <n v="0.77901799999999999"/>
    <n v="0.78571400000000002"/>
    <n v="0.76785700000000001"/>
    <n v="0.77678599999999998"/>
    <n v="0.68843100000000002"/>
    <n v="27417600"/>
    <x v="0"/>
    <s v="Fri"/>
    <x v="1"/>
    <x v="1"/>
    <x v="17"/>
  </r>
  <r>
    <d v="1997-09-02T00:00:00"/>
    <n v="0.78571400000000002"/>
    <n v="0.80580399999999996"/>
    <n v="0.78348200000000001"/>
    <n v="0.79910700000000001"/>
    <n v="0.70821299999999998"/>
    <n v="46510800"/>
    <x v="2"/>
    <s v="Tues"/>
    <x v="45"/>
    <x v="0"/>
    <x v="17"/>
  </r>
  <r>
    <d v="1997-09-03T00:00:00"/>
    <n v="0.79910700000000001"/>
    <n v="0.83035700000000001"/>
    <n v="0.796875"/>
    <n v="0.80357100000000004"/>
    <n v="0.71216999999999997"/>
    <n v="71033200"/>
    <x v="3"/>
    <s v="Wednes"/>
    <x v="25"/>
    <x v="0"/>
    <x v="17"/>
  </r>
  <r>
    <d v="1997-09-04T00:00:00"/>
    <n v="0.80580399999999996"/>
    <n v="0.81696400000000002"/>
    <n v="0.79464299999999999"/>
    <n v="0.80357100000000004"/>
    <n v="0.71216999999999997"/>
    <n v="30634800"/>
    <x v="4"/>
    <s v="Thurs"/>
    <x v="3"/>
    <x v="1"/>
    <x v="17"/>
  </r>
  <r>
    <d v="1997-09-05T00:00:00"/>
    <n v="0.80803599999999998"/>
    <n v="0.81696400000000002"/>
    <n v="0.78571400000000002"/>
    <n v="0.79241099999999998"/>
    <n v="0.70227899999999999"/>
    <n v="34176800"/>
    <x v="0"/>
    <s v="Fri"/>
    <x v="63"/>
    <x v="1"/>
    <x v="17"/>
  </r>
  <r>
    <d v="1997-09-08T00:00:00"/>
    <n v="0.79464299999999999"/>
    <n v="0.79464299999999999"/>
    <n v="0.765625"/>
    <n v="0.76785700000000001"/>
    <n v="0.68051799999999996"/>
    <n v="43789200"/>
    <x v="1"/>
    <s v="Mon"/>
    <x v="74"/>
    <x v="1"/>
    <x v="17"/>
  </r>
  <r>
    <d v="1997-09-09T00:00:00"/>
    <n v="0.76116099999999998"/>
    <n v="0.78125"/>
    <n v="0.75892899999999996"/>
    <n v="0.77901799999999999"/>
    <n v="0.69040900000000005"/>
    <n v="39757200"/>
    <x v="2"/>
    <s v="Tues"/>
    <x v="29"/>
    <x v="0"/>
    <x v="17"/>
  </r>
  <r>
    <d v="1997-09-10T00:00:00"/>
    <n v="0.77678599999999998"/>
    <n v="0.82589299999999999"/>
    <n v="0.77455399999999996"/>
    <n v="0.81919600000000004"/>
    <n v="0.72601700000000002"/>
    <n v="68516000"/>
    <x v="3"/>
    <s v="Wednes"/>
    <x v="134"/>
    <x v="0"/>
    <x v="17"/>
  </r>
  <r>
    <d v="1997-09-11T00:00:00"/>
    <n v="0.81696400000000002"/>
    <n v="0.82142899999999996"/>
    <n v="0.78794600000000004"/>
    <n v="0.79910700000000001"/>
    <n v="0.70821299999999998"/>
    <n v="52469200"/>
    <x v="4"/>
    <s v="Thurs"/>
    <x v="71"/>
    <x v="1"/>
    <x v="17"/>
  </r>
  <r>
    <d v="1997-09-12T00:00:00"/>
    <n v="0.79241099999999998"/>
    <n v="0.79464299999999999"/>
    <n v="0.765625"/>
    <n v="0.78794600000000004"/>
    <n v="0.698322"/>
    <n v="28420000"/>
    <x v="0"/>
    <s v="Fri"/>
    <x v="4"/>
    <x v="1"/>
    <x v="17"/>
  </r>
  <r>
    <d v="1997-09-15T00:00:00"/>
    <n v="0.78125"/>
    <n v="0.79017899999999996"/>
    <n v="0.76785700000000001"/>
    <n v="0.76785700000000001"/>
    <n v="0.68051799999999996"/>
    <n v="24228400"/>
    <x v="1"/>
    <s v="Mon"/>
    <x v="31"/>
    <x v="1"/>
    <x v="17"/>
  </r>
  <r>
    <d v="1997-09-16T00:00:00"/>
    <n v="0.78794600000000004"/>
    <n v="0.79073599999999999"/>
    <n v="0.77678599999999998"/>
    <n v="0.78348200000000001"/>
    <n v="0.69436600000000004"/>
    <n v="33555200"/>
    <x v="2"/>
    <s v="Tues"/>
    <x v="2"/>
    <x v="1"/>
    <x v="17"/>
  </r>
  <r>
    <d v="1997-09-17T00:00:00"/>
    <n v="0.78571400000000002"/>
    <n v="0.78571400000000002"/>
    <n v="0.77455399999999996"/>
    <n v="0.77901799999999999"/>
    <n v="0.69040900000000005"/>
    <n v="21691600"/>
    <x v="3"/>
    <s v="Wednes"/>
    <x v="42"/>
    <x v="1"/>
    <x v="17"/>
  </r>
  <r>
    <d v="1997-09-18T00:00:00"/>
    <n v="0.76785700000000001"/>
    <n v="0.80357100000000004"/>
    <n v="0.76785700000000001"/>
    <n v="0.796875"/>
    <n v="0.70623499999999995"/>
    <n v="42291200"/>
    <x v="4"/>
    <s v="Thurs"/>
    <x v="16"/>
    <x v="0"/>
    <x v="17"/>
  </r>
  <r>
    <d v="1997-09-19T00:00:00"/>
    <n v="0.79241099999999998"/>
    <n v="0.79241099999999998"/>
    <n v="0.77678599999999998"/>
    <n v="0.78348200000000001"/>
    <n v="0.69436600000000004"/>
    <n v="23732800"/>
    <x v="0"/>
    <s v="Fri"/>
    <x v="20"/>
    <x v="1"/>
    <x v="17"/>
  </r>
  <r>
    <d v="1997-09-22T00:00:00"/>
    <n v="0.79017899999999996"/>
    <n v="0.82366099999999998"/>
    <n v="0.78571400000000002"/>
    <n v="0.81473200000000001"/>
    <n v="0.72206099999999995"/>
    <n v="50092000"/>
    <x v="1"/>
    <s v="Mon"/>
    <x v="43"/>
    <x v="0"/>
    <x v="17"/>
  </r>
  <r>
    <d v="1997-09-23T00:00:00"/>
    <n v="0.79464299999999999"/>
    <n v="0.79464299999999999"/>
    <n v="0.77455399999999996"/>
    <n v="0.77678599999999998"/>
    <n v="0.68843100000000002"/>
    <n v="50134000"/>
    <x v="2"/>
    <s v="Tues"/>
    <x v="71"/>
    <x v="1"/>
    <x v="17"/>
  </r>
  <r>
    <d v="1997-09-24T00:00:00"/>
    <n v="0.77455399999999996"/>
    <n v="0.77678599999999998"/>
    <n v="0.76339299999999999"/>
    <n v="0.76785700000000001"/>
    <n v="0.68051799999999996"/>
    <n v="55608000"/>
    <x v="3"/>
    <s v="Wednes"/>
    <x v="37"/>
    <x v="1"/>
    <x v="17"/>
  </r>
  <r>
    <d v="1997-09-25T00:00:00"/>
    <n v="0.76116099999999998"/>
    <n v="0.77678599999999998"/>
    <n v="0.75"/>
    <n v="0.75446400000000002"/>
    <n v="0.66864800000000002"/>
    <n v="55846000"/>
    <x v="4"/>
    <s v="Thurs"/>
    <x v="37"/>
    <x v="1"/>
    <x v="17"/>
  </r>
  <r>
    <d v="1997-09-26T00:00:00"/>
    <n v="0.76785700000000001"/>
    <n v="0.78348200000000001"/>
    <n v="0.75446400000000002"/>
    <n v="0.76116099999999998"/>
    <n v="0.67458300000000004"/>
    <n v="52080000"/>
    <x v="0"/>
    <s v="Fri"/>
    <x v="42"/>
    <x v="1"/>
    <x v="17"/>
  </r>
  <r>
    <d v="1997-09-29T00:00:00"/>
    <n v="0.77455399999999996"/>
    <n v="0.79464299999999999"/>
    <n v="0.77008900000000002"/>
    <n v="0.78794600000000004"/>
    <n v="0.698322"/>
    <n v="41809600"/>
    <x v="1"/>
    <s v="Mon"/>
    <x v="47"/>
    <x v="0"/>
    <x v="17"/>
  </r>
  <r>
    <d v="1997-09-30T00:00:00"/>
    <n v="0.78571400000000002"/>
    <n v="0.796875"/>
    <n v="0.77455399999999996"/>
    <n v="0.77455399999999996"/>
    <n v="0.68645299999999998"/>
    <n v="35142800"/>
    <x v="2"/>
    <s v="Tues"/>
    <x v="114"/>
    <x v="1"/>
    <x v="17"/>
  </r>
  <r>
    <d v="1997-10-01T00:00:00"/>
    <n v="0.77455399999999996"/>
    <n v="0.77678599999999998"/>
    <n v="0.76339299999999999"/>
    <n v="0.76897099999999996"/>
    <n v="0.68150500000000003"/>
    <n v="32617200"/>
    <x v="3"/>
    <s v="Wednes"/>
    <x v="285"/>
    <x v="1"/>
    <x v="17"/>
  </r>
  <r>
    <d v="1997-10-02T00:00:00"/>
    <n v="0.765625"/>
    <n v="0.78571400000000002"/>
    <n v="0.76339299999999999"/>
    <n v="0.78348200000000001"/>
    <n v="0.69436600000000004"/>
    <n v="33852000"/>
    <x v="4"/>
    <s v="Thurs"/>
    <x v="29"/>
    <x v="0"/>
    <x v="17"/>
  </r>
  <r>
    <d v="1997-10-03T00:00:00"/>
    <n v="0.78571400000000002"/>
    <n v="0.79464299999999999"/>
    <n v="0.77455399999999996"/>
    <n v="0.79017899999999996"/>
    <n v="0.70030000000000003"/>
    <n v="40558000"/>
    <x v="0"/>
    <s v="Fri"/>
    <x v="44"/>
    <x v="0"/>
    <x v="17"/>
  </r>
  <r>
    <d v="1997-10-06T00:00:00"/>
    <n v="0.79241099999999998"/>
    <n v="0.79464299999999999"/>
    <n v="0.77455399999999996"/>
    <n v="0.78348200000000001"/>
    <n v="0.69436600000000004"/>
    <n v="23324000"/>
    <x v="1"/>
    <s v="Mon"/>
    <x v="20"/>
    <x v="1"/>
    <x v="17"/>
  </r>
  <r>
    <d v="1997-10-07T00:00:00"/>
    <n v="0.78125"/>
    <n v="0.78571400000000002"/>
    <n v="0.77901799999999999"/>
    <n v="0.77901799999999999"/>
    <n v="0.69040900000000005"/>
    <n v="27322400"/>
    <x v="2"/>
    <s v="Tues"/>
    <x v="1"/>
    <x v="1"/>
    <x v="17"/>
  </r>
  <r>
    <d v="1997-10-08T00:00:00"/>
    <n v="0.77678599999999998"/>
    <n v="0.77901799999999999"/>
    <n v="0.76116099999999998"/>
    <n v="0.76785700000000001"/>
    <n v="0.68051799999999996"/>
    <n v="27210400"/>
    <x v="3"/>
    <s v="Wednes"/>
    <x v="20"/>
    <x v="1"/>
    <x v="17"/>
  </r>
  <r>
    <d v="1997-10-09T00:00:00"/>
    <n v="0.75892899999999996"/>
    <n v="0.80357100000000004"/>
    <n v="0.75669600000000004"/>
    <n v="0.77678599999999998"/>
    <n v="0.68843100000000002"/>
    <n v="46832800"/>
    <x v="4"/>
    <s v="Thurs"/>
    <x v="29"/>
    <x v="0"/>
    <x v="17"/>
  </r>
  <r>
    <d v="1997-10-10T00:00:00"/>
    <n v="0.76785700000000001"/>
    <n v="0.8125"/>
    <n v="0.76785700000000001"/>
    <n v="0.81026799999999999"/>
    <n v="0.71810399999999996"/>
    <n v="67600400"/>
    <x v="0"/>
    <s v="Fri"/>
    <x v="262"/>
    <x v="0"/>
    <x v="17"/>
  </r>
  <r>
    <d v="1997-10-13T00:00:00"/>
    <n v="0.8125"/>
    <n v="0.81696400000000002"/>
    <n v="0.79241099999999998"/>
    <n v="0.81026799999999999"/>
    <n v="0.71810399999999996"/>
    <n v="39656400"/>
    <x v="1"/>
    <s v="Mon"/>
    <x v="1"/>
    <x v="1"/>
    <x v="17"/>
  </r>
  <r>
    <d v="1997-10-14T00:00:00"/>
    <n v="0.81026799999999999"/>
    <n v="0.8125"/>
    <n v="0.79241099999999998"/>
    <n v="0.81026799999999999"/>
    <n v="0.71810399999999996"/>
    <n v="41454000"/>
    <x v="2"/>
    <s v="Tues"/>
    <x v="0"/>
    <x v="0"/>
    <x v="17"/>
  </r>
  <r>
    <d v="1997-10-15T00:00:00"/>
    <n v="0.79017899999999996"/>
    <n v="0.88392899999999996"/>
    <n v="0.79017899999999996"/>
    <n v="0.85044600000000004"/>
    <n v="0.75371299999999997"/>
    <n v="202717200"/>
    <x v="3"/>
    <s v="Wednes"/>
    <x v="286"/>
    <x v="0"/>
    <x v="17"/>
  </r>
  <r>
    <d v="1997-10-16T00:00:00"/>
    <n v="0.75446400000000002"/>
    <n v="0.78794600000000004"/>
    <n v="0.74553599999999998"/>
    <n v="0.76785700000000001"/>
    <n v="0.68051799999999996"/>
    <n v="184797200"/>
    <x v="4"/>
    <s v="Thurs"/>
    <x v="45"/>
    <x v="0"/>
    <x v="17"/>
  </r>
  <r>
    <d v="1997-10-17T00:00:00"/>
    <n v="0.75446400000000002"/>
    <n v="0.75446400000000002"/>
    <n v="0.70982100000000004"/>
    <n v="0.71875"/>
    <n v="0.63699600000000001"/>
    <n v="109667600"/>
    <x v="0"/>
    <s v="Fri"/>
    <x v="81"/>
    <x v="1"/>
    <x v="17"/>
  </r>
  <r>
    <d v="1997-10-20T00:00:00"/>
    <n v="0.71875"/>
    <n v="0.72098200000000001"/>
    <n v="0.66517899999999996"/>
    <n v="0.66741099999999998"/>
    <n v="0.59149700000000005"/>
    <n v="102958800"/>
    <x v="1"/>
    <s v="Mon"/>
    <x v="78"/>
    <x v="1"/>
    <x v="17"/>
  </r>
  <r>
    <d v="1997-10-21T00:00:00"/>
    <n v="0.67410700000000001"/>
    <n v="0.68973200000000001"/>
    <n v="0.66741099999999998"/>
    <n v="0.68080399999999996"/>
    <n v="0.60336599999999996"/>
    <n v="118818000"/>
    <x v="2"/>
    <s v="Tues"/>
    <x v="39"/>
    <x v="0"/>
    <x v="17"/>
  </r>
  <r>
    <d v="1997-10-22T00:00:00"/>
    <n v="0.68080399999999996"/>
    <n v="0.6875"/>
    <n v="0.66071400000000002"/>
    <n v="0.66294600000000004"/>
    <n v="0.58753999999999995"/>
    <n v="37794400"/>
    <x v="3"/>
    <s v="Wednes"/>
    <x v="127"/>
    <x v="1"/>
    <x v="17"/>
  </r>
  <r>
    <d v="1997-10-23T00:00:00"/>
    <n v="0.64285700000000001"/>
    <n v="0.64955399999999996"/>
    <n v="0.63392899999999996"/>
    <n v="0.63392899999999996"/>
    <n v="0.56182299999999996"/>
    <n v="46695600"/>
    <x v="4"/>
    <s v="Thurs"/>
    <x v="66"/>
    <x v="1"/>
    <x v="17"/>
  </r>
  <r>
    <d v="1997-10-24T00:00:00"/>
    <n v="0.64732100000000004"/>
    <n v="0.65625"/>
    <n v="0.58928599999999998"/>
    <n v="0.59151799999999999"/>
    <n v="0.52423600000000004"/>
    <n v="97059200"/>
    <x v="0"/>
    <s v="Fri"/>
    <x v="136"/>
    <x v="1"/>
    <x v="17"/>
  </r>
  <r>
    <d v="1997-10-27T00:00:00"/>
    <n v="0.59821400000000002"/>
    <n v="0.64732100000000004"/>
    <n v="0.59821400000000002"/>
    <n v="0.59821400000000002"/>
    <n v="0.53017099999999995"/>
    <n v="82339600"/>
    <x v="1"/>
    <s v="Mon"/>
    <x v="0"/>
    <x v="0"/>
    <x v="17"/>
  </r>
  <r>
    <d v="1997-10-28T00:00:00"/>
    <n v="0.57142899999999996"/>
    <n v="0.66071400000000002"/>
    <n v="0.56696400000000002"/>
    <n v="0.64732100000000004"/>
    <n v="0.57369199999999998"/>
    <n v="85828400"/>
    <x v="2"/>
    <s v="Tues"/>
    <x v="211"/>
    <x v="0"/>
    <x v="17"/>
  </r>
  <r>
    <d v="1997-10-29T00:00:00"/>
    <n v="0.65848200000000001"/>
    <n v="0.66071400000000002"/>
    <n v="0.61607100000000004"/>
    <n v="0.625"/>
    <n v="0.55391000000000001"/>
    <n v="44396800"/>
    <x v="3"/>
    <s v="Wednes"/>
    <x v="131"/>
    <x v="1"/>
    <x v="17"/>
  </r>
  <r>
    <d v="1997-10-30T00:00:00"/>
    <n v="0.609375"/>
    <n v="0.62723200000000001"/>
    <n v="0.58928599999999998"/>
    <n v="0.58928599999999998"/>
    <n v="0.522258"/>
    <n v="47238800"/>
    <x v="4"/>
    <s v="Thurs"/>
    <x v="40"/>
    <x v="1"/>
    <x v="17"/>
  </r>
  <r>
    <d v="1997-10-31T00:00:00"/>
    <n v="0.62053599999999998"/>
    <n v="0.62053599999999998"/>
    <n v="0.59375"/>
    <n v="0.60825700000000005"/>
    <n v="0.53907099999999997"/>
    <n v="66771600"/>
    <x v="0"/>
    <s v="Fri"/>
    <x v="287"/>
    <x v="1"/>
    <x v="17"/>
  </r>
  <r>
    <d v="1997-11-03T00:00:00"/>
    <n v="0.62723200000000001"/>
    <n v="0.63392899999999996"/>
    <n v="0.609375"/>
    <n v="0.62053599999999998"/>
    <n v="0.54995300000000003"/>
    <n v="31502800"/>
    <x v="1"/>
    <s v="Mon"/>
    <x v="42"/>
    <x v="1"/>
    <x v="17"/>
  </r>
  <r>
    <d v="1997-11-04T00:00:00"/>
    <n v="0.63392899999999996"/>
    <n v="0.64732100000000004"/>
    <n v="0.625"/>
    <n v="0.640625"/>
    <n v="0.56775799999999998"/>
    <n v="42148400"/>
    <x v="2"/>
    <s v="Tues"/>
    <x v="35"/>
    <x v="0"/>
    <x v="17"/>
  </r>
  <r>
    <d v="1997-11-05T00:00:00"/>
    <n v="0.65178599999999998"/>
    <n v="0.66517899999999996"/>
    <n v="0.64508900000000002"/>
    <n v="0.65625"/>
    <n v="0.58160500000000004"/>
    <n v="96779200"/>
    <x v="3"/>
    <s v="Wednes"/>
    <x v="25"/>
    <x v="0"/>
    <x v="17"/>
  </r>
  <r>
    <d v="1997-11-06T00:00:00"/>
    <n v="0.67410700000000001"/>
    <n v="0.69642899999999996"/>
    <n v="0.67410700000000001"/>
    <n v="0.67857100000000004"/>
    <n v="0.60138800000000003"/>
    <n v="154271600"/>
    <x v="4"/>
    <s v="Thurs"/>
    <x v="25"/>
    <x v="0"/>
    <x v="17"/>
  </r>
  <r>
    <d v="1997-11-07T00:00:00"/>
    <n v="0.67410700000000001"/>
    <n v="0.71428599999999998"/>
    <n v="0.66964299999999999"/>
    <n v="0.70535700000000001"/>
    <n v="0.62512699999999999"/>
    <n v="198903600"/>
    <x v="0"/>
    <s v="Fri"/>
    <x v="38"/>
    <x v="0"/>
    <x v="17"/>
  </r>
  <r>
    <d v="1997-11-10T00:00:00"/>
    <n v="0.75"/>
    <n v="0.76785700000000001"/>
    <n v="0.66071400000000002"/>
    <n v="0.66741099999999998"/>
    <n v="0.59149700000000005"/>
    <n v="349560400"/>
    <x v="1"/>
    <s v="Mon"/>
    <x v="86"/>
    <x v="1"/>
    <x v="17"/>
  </r>
  <r>
    <d v="1997-11-11T00:00:00"/>
    <n v="0.67857100000000004"/>
    <n v="0.67857100000000004"/>
    <n v="0.64732100000000004"/>
    <n v="0.65625"/>
    <n v="0.58160500000000004"/>
    <n v="83120800"/>
    <x v="2"/>
    <s v="Tues"/>
    <x v="28"/>
    <x v="1"/>
    <x v="17"/>
  </r>
  <r>
    <d v="1997-11-12T00:00:00"/>
    <n v="0.64508900000000002"/>
    <n v="0.66071400000000002"/>
    <n v="0.62723200000000001"/>
    <n v="0.62946400000000002"/>
    <n v="0.55786599999999997"/>
    <n v="52015600"/>
    <x v="3"/>
    <s v="Wednes"/>
    <x v="63"/>
    <x v="1"/>
    <x v="17"/>
  </r>
  <r>
    <d v="1997-11-13T00:00:00"/>
    <n v="0.64285700000000001"/>
    <n v="0.64508900000000002"/>
    <n v="0.625"/>
    <n v="0.64285700000000001"/>
    <n v="0.56973600000000002"/>
    <n v="64380400"/>
    <x v="4"/>
    <s v="Thurs"/>
    <x v="0"/>
    <x v="0"/>
    <x v="17"/>
  </r>
  <r>
    <d v="1997-11-14T00:00:00"/>
    <n v="0.65178599999999998"/>
    <n v="0.66071400000000002"/>
    <n v="0.64285700000000001"/>
    <n v="0.65848200000000001"/>
    <n v="0.58358399999999999"/>
    <n v="33759600"/>
    <x v="0"/>
    <s v="Fri"/>
    <x v="35"/>
    <x v="0"/>
    <x v="17"/>
  </r>
  <r>
    <d v="1997-11-17T00:00:00"/>
    <n v="0.67410700000000001"/>
    <n v="0.67633900000000002"/>
    <n v="0.65457500000000002"/>
    <n v="0.66071400000000002"/>
    <n v="0.58556200000000003"/>
    <n v="51256800"/>
    <x v="1"/>
    <s v="Mon"/>
    <x v="31"/>
    <x v="1"/>
    <x v="17"/>
  </r>
  <r>
    <d v="1997-11-18T00:00:00"/>
    <n v="0.66071400000000002"/>
    <n v="0.66071400000000002"/>
    <n v="0.64508900000000002"/>
    <n v="0.64508900000000002"/>
    <n v="0.57171400000000006"/>
    <n v="36660400"/>
    <x v="2"/>
    <s v="Tues"/>
    <x v="63"/>
    <x v="1"/>
    <x v="17"/>
  </r>
  <r>
    <d v="1997-11-19T00:00:00"/>
    <n v="0.63839299999999999"/>
    <n v="0.65401799999999999"/>
    <n v="0.63839299999999999"/>
    <n v="0.65178599999999998"/>
    <n v="0.57764899999999997"/>
    <n v="19896800"/>
    <x v="3"/>
    <s v="Wednes"/>
    <x v="45"/>
    <x v="0"/>
    <x v="17"/>
  </r>
  <r>
    <d v="1997-11-20T00:00:00"/>
    <n v="0.64955399999999996"/>
    <n v="0.66517899999999996"/>
    <n v="0.64732100000000004"/>
    <n v="0.66071400000000002"/>
    <n v="0.58556200000000003"/>
    <n v="32043200"/>
    <x v="4"/>
    <s v="Thurs"/>
    <x v="126"/>
    <x v="0"/>
    <x v="17"/>
  </r>
  <r>
    <d v="1997-11-21T00:00:00"/>
    <n v="0.66517899999999996"/>
    <n v="0.66741099999999998"/>
    <n v="0.64285700000000001"/>
    <n v="0.64955399999999996"/>
    <n v="0.57567100000000004"/>
    <n v="24444000"/>
    <x v="0"/>
    <s v="Fri"/>
    <x v="63"/>
    <x v="1"/>
    <x v="17"/>
  </r>
  <r>
    <d v="1997-11-24T00:00:00"/>
    <n v="0.62723200000000001"/>
    <n v="0.64285700000000001"/>
    <n v="0.625"/>
    <n v="0.62946400000000002"/>
    <n v="0.55786599999999997"/>
    <n v="39337200"/>
    <x v="1"/>
    <s v="Mon"/>
    <x v="19"/>
    <x v="0"/>
    <x v="17"/>
  </r>
  <r>
    <d v="1997-11-25T00:00:00"/>
    <n v="0.63169600000000004"/>
    <n v="0.63839299999999999"/>
    <n v="0.60267899999999996"/>
    <n v="0.62053599999999998"/>
    <n v="0.54995300000000003"/>
    <n v="51357600"/>
    <x v="2"/>
    <s v="Tues"/>
    <x v="114"/>
    <x v="1"/>
    <x v="17"/>
  </r>
  <r>
    <d v="1997-11-26T00:00:00"/>
    <n v="0.62053599999999998"/>
    <n v="0.63169600000000004"/>
    <n v="0.61607100000000004"/>
    <n v="0.625"/>
    <n v="0.55391000000000001"/>
    <n v="15103200"/>
    <x v="3"/>
    <s v="Wednes"/>
    <x v="25"/>
    <x v="0"/>
    <x v="17"/>
  </r>
  <r>
    <d v="1997-11-28T00:00:00"/>
    <n v="0.62946400000000002"/>
    <n v="0.63839299999999999"/>
    <n v="0.62276799999999999"/>
    <n v="0.63392899999999996"/>
    <n v="0.56182299999999996"/>
    <n v="10329200"/>
    <x v="0"/>
    <s v="Fri"/>
    <x v="44"/>
    <x v="0"/>
    <x v="17"/>
  </r>
  <r>
    <d v="1997-12-01T00:00:00"/>
    <n v="0.63169600000000004"/>
    <n v="0.640625"/>
    <n v="0.61607100000000004"/>
    <n v="0.63392899999999996"/>
    <n v="0.56182299999999996"/>
    <n v="21809200"/>
    <x v="1"/>
    <s v="Mon"/>
    <x v="51"/>
    <x v="0"/>
    <x v="17"/>
  </r>
  <r>
    <d v="1997-12-02T00:00:00"/>
    <n v="0.62053599999999998"/>
    <n v="0.625"/>
    <n v="0.56696400000000002"/>
    <n v="0.56696400000000002"/>
    <n v="0.502475"/>
    <n v="99204000"/>
    <x v="2"/>
    <s v="Tues"/>
    <x v="169"/>
    <x v="1"/>
    <x v="17"/>
  </r>
  <r>
    <d v="1997-12-03T00:00:00"/>
    <n v="0.57366099999999998"/>
    <n v="0.57589299999999999"/>
    <n v="0.56026799999999999"/>
    <n v="0.5625"/>
    <n v="0.49851899999999999"/>
    <n v="85764000"/>
    <x v="3"/>
    <s v="Wednes"/>
    <x v="27"/>
    <x v="1"/>
    <x v="17"/>
  </r>
  <r>
    <d v="1997-12-04T00:00:00"/>
    <n v="0.57142899999999996"/>
    <n v="0.57142899999999996"/>
    <n v="0.55803599999999998"/>
    <n v="0.55803599999999998"/>
    <n v="0.494562"/>
    <n v="49910000"/>
    <x v="4"/>
    <s v="Thurs"/>
    <x v="31"/>
    <x v="1"/>
    <x v="17"/>
  </r>
  <r>
    <d v="1997-12-05T00:00:00"/>
    <n v="0.55580399999999996"/>
    <n v="0.57142899999999996"/>
    <n v="0.55580399999999996"/>
    <n v="0.56473200000000001"/>
    <n v="0.50049699999999997"/>
    <n v="55367200"/>
    <x v="0"/>
    <s v="Fri"/>
    <x v="73"/>
    <x v="0"/>
    <x v="17"/>
  </r>
  <r>
    <d v="1997-12-08T00:00:00"/>
    <n v="0.55580399999999996"/>
    <n v="0.5625"/>
    <n v="0.54910700000000001"/>
    <n v="0.55580399999999996"/>
    <n v="0.49258400000000002"/>
    <n v="33395600"/>
    <x v="1"/>
    <s v="Mon"/>
    <x v="0"/>
    <x v="0"/>
    <x v="17"/>
  </r>
  <r>
    <d v="1997-12-09T00:00:00"/>
    <n v="0.55357100000000004"/>
    <n v="0.56026799999999999"/>
    <n v="0.53571400000000002"/>
    <n v="0.54464299999999999"/>
    <n v="0.48269299999999998"/>
    <n v="60762800"/>
    <x v="2"/>
    <s v="Tues"/>
    <x v="66"/>
    <x v="1"/>
    <x v="17"/>
  </r>
  <r>
    <d v="1997-12-10T00:00:00"/>
    <n v="0.53794600000000004"/>
    <n v="0.53794600000000004"/>
    <n v="0.51785700000000001"/>
    <n v="0.52678599999999998"/>
    <n v="0.46686699999999998"/>
    <n v="48720000"/>
    <x v="3"/>
    <s v="Wednes"/>
    <x v="114"/>
    <x v="1"/>
    <x v="17"/>
  </r>
  <r>
    <d v="1997-12-11T00:00:00"/>
    <n v="0.515625"/>
    <n v="0.52008900000000002"/>
    <n v="0.49553599999999998"/>
    <n v="0.52008900000000002"/>
    <n v="0.46093200000000001"/>
    <n v="64234800"/>
    <x v="4"/>
    <s v="Thurs"/>
    <x v="25"/>
    <x v="0"/>
    <x v="17"/>
  </r>
  <r>
    <d v="1997-12-12T00:00:00"/>
    <n v="0.52678599999999998"/>
    <n v="0.53125"/>
    <n v="0.5"/>
    <n v="0.50446400000000002"/>
    <n v="0.44708399999999998"/>
    <n v="40140800"/>
    <x v="0"/>
    <s v="Fri"/>
    <x v="115"/>
    <x v="1"/>
    <x v="17"/>
  </r>
  <r>
    <d v="1997-12-15T00:00:00"/>
    <n v="0.50446400000000002"/>
    <n v="0.50892899999999996"/>
    <n v="0.49107099999999998"/>
    <n v="0.49776799999999999"/>
    <n v="0.44114999999999999"/>
    <n v="41473600"/>
    <x v="1"/>
    <s v="Mon"/>
    <x v="42"/>
    <x v="1"/>
    <x v="17"/>
  </r>
  <r>
    <d v="1997-12-16T00:00:00"/>
    <n v="0.5"/>
    <n v="0.51339299999999999"/>
    <n v="0.5"/>
    <n v="0.51116099999999998"/>
    <n v="0.45301900000000001"/>
    <n v="46407200"/>
    <x v="2"/>
    <s v="Tues"/>
    <x v="23"/>
    <x v="0"/>
    <x v="17"/>
  </r>
  <r>
    <d v="1997-12-17T00:00:00"/>
    <n v="0.51116099999999998"/>
    <n v="0.52008900000000002"/>
    <n v="0.49776799999999999"/>
    <n v="0.49776799999999999"/>
    <n v="0.44114999999999999"/>
    <n v="66323600"/>
    <x v="3"/>
    <s v="Wednes"/>
    <x v="31"/>
    <x v="1"/>
    <x v="17"/>
  </r>
  <r>
    <d v="1997-12-18T00:00:00"/>
    <n v="0.5"/>
    <n v="0.5"/>
    <n v="0.49107099999999998"/>
    <n v="0.49330400000000002"/>
    <n v="0.437193"/>
    <n v="50512000"/>
    <x v="4"/>
    <s v="Thurs"/>
    <x v="92"/>
    <x v="1"/>
    <x v="17"/>
  </r>
  <r>
    <d v="1997-12-19T00:00:00"/>
    <n v="0.484375"/>
    <n v="0.49553599999999998"/>
    <n v="0.47321400000000002"/>
    <n v="0.48883900000000002"/>
    <n v="0.43323699999999998"/>
    <n v="47653200"/>
    <x v="0"/>
    <s v="Fri"/>
    <x v="25"/>
    <x v="0"/>
    <x v="17"/>
  </r>
  <r>
    <d v="1997-12-22T00:00:00"/>
    <n v="0.49553599999999998"/>
    <n v="0.5"/>
    <n v="0.47098200000000001"/>
    <n v="0.47544599999999998"/>
    <n v="0.42136699999999999"/>
    <n v="39869200"/>
    <x v="1"/>
    <s v="Mon"/>
    <x v="95"/>
    <x v="1"/>
    <x v="17"/>
  </r>
  <r>
    <d v="1997-12-23T00:00:00"/>
    <n v="0.46875"/>
    <n v="0.47544599999999998"/>
    <n v="0.46205400000000002"/>
    <n v="0.46205400000000002"/>
    <n v="0.40949799999999997"/>
    <n v="114707600"/>
    <x v="2"/>
    <s v="Tues"/>
    <x v="92"/>
    <x v="1"/>
    <x v="17"/>
  </r>
  <r>
    <d v="1997-12-24T00:00:00"/>
    <n v="0.46428599999999998"/>
    <n v="0.47321400000000002"/>
    <n v="0.46428599999999998"/>
    <n v="0.46875"/>
    <n v="0.41543200000000002"/>
    <n v="24458000"/>
    <x v="3"/>
    <s v="Wednes"/>
    <x v="25"/>
    <x v="0"/>
    <x v="17"/>
  </r>
  <r>
    <d v="1997-12-26T00:00:00"/>
    <n v="0.46651799999999999"/>
    <n v="0.47767900000000002"/>
    <n v="0.46428599999999998"/>
    <n v="0.47544599999999998"/>
    <n v="0.42136699999999999"/>
    <n v="26969600"/>
    <x v="0"/>
    <s v="Fri"/>
    <x v="17"/>
    <x v="0"/>
    <x v="17"/>
  </r>
  <r>
    <d v="1997-12-29T00:00:00"/>
    <n v="0.47544599999999998"/>
    <n v="0.47991099999999998"/>
    <n v="0.45982099999999998"/>
    <n v="0.46875"/>
    <n v="0.41543200000000002"/>
    <n v="69549200"/>
    <x v="1"/>
    <s v="Mon"/>
    <x v="92"/>
    <x v="1"/>
    <x v="17"/>
  </r>
  <r>
    <d v="1997-12-30T00:00:00"/>
    <n v="0.46428599999999998"/>
    <n v="0.47991099999999998"/>
    <n v="0.45535700000000001"/>
    <n v="0.47098200000000001"/>
    <n v="0.41741099999999998"/>
    <n v="85626800"/>
    <x v="2"/>
    <s v="Tues"/>
    <x v="35"/>
    <x v="0"/>
    <x v="17"/>
  </r>
  <r>
    <d v="1997-12-31T00:00:00"/>
    <n v="0.46875"/>
    <n v="0.48660700000000001"/>
    <n v="0.46205400000000002"/>
    <n v="0.46875"/>
    <n v="0.41543200000000002"/>
    <n v="101589600"/>
    <x v="3"/>
    <s v="Wednes"/>
    <x v="0"/>
    <x v="0"/>
    <x v="17"/>
  </r>
  <r>
    <d v="1998-01-02T00:00:00"/>
    <n v="0.48660700000000001"/>
    <n v="0.58035700000000001"/>
    <n v="0.48214299999999999"/>
    <n v="0.58035700000000001"/>
    <n v="0.51434500000000005"/>
    <n v="179527600"/>
    <x v="0"/>
    <s v="Fri"/>
    <x v="208"/>
    <x v="0"/>
    <x v="18"/>
  </r>
  <r>
    <d v="1998-01-05T00:00:00"/>
    <n v="0.58928599999999998"/>
    <n v="0.59151799999999999"/>
    <n v="0.54241099999999998"/>
    <n v="0.56696400000000002"/>
    <n v="0.502475"/>
    <n v="162968400"/>
    <x v="1"/>
    <s v="Mon"/>
    <x v="115"/>
    <x v="1"/>
    <x v="18"/>
  </r>
  <r>
    <d v="1998-01-06T00:00:00"/>
    <n v="0.56919600000000004"/>
    <n v="0.71428599999999998"/>
    <n v="0.52678599999999998"/>
    <n v="0.67633900000000002"/>
    <n v="0.59940899999999997"/>
    <n v="453118400"/>
    <x v="2"/>
    <s v="Tues"/>
    <x v="145"/>
    <x v="0"/>
    <x v="18"/>
  </r>
  <r>
    <d v="1998-01-07T00:00:00"/>
    <n v="0.671875"/>
    <n v="0.67857100000000004"/>
    <n v="0.61830399999999996"/>
    <n v="0.625"/>
    <n v="0.55391000000000001"/>
    <n v="260405600"/>
    <x v="3"/>
    <s v="Wednes"/>
    <x v="278"/>
    <x v="1"/>
    <x v="18"/>
  </r>
  <r>
    <d v="1998-01-08T00:00:00"/>
    <n v="0.62276799999999999"/>
    <n v="0.66517899999999996"/>
    <n v="0.60491099999999998"/>
    <n v="0.64955399999999996"/>
    <n v="0.57567100000000004"/>
    <n v="193505200"/>
    <x v="4"/>
    <s v="Thurs"/>
    <x v="15"/>
    <x v="0"/>
    <x v="18"/>
  </r>
  <r>
    <d v="1998-01-09T00:00:00"/>
    <n v="0.64732100000000004"/>
    <n v="0.69196400000000002"/>
    <n v="0.625"/>
    <n v="0.64955399999999996"/>
    <n v="0.57567100000000004"/>
    <n v="221636800"/>
    <x v="0"/>
    <s v="Fri"/>
    <x v="51"/>
    <x v="0"/>
    <x v="18"/>
  </r>
  <r>
    <d v="1998-01-12T00:00:00"/>
    <n v="0.62276799999999999"/>
    <n v="0.66517899999999996"/>
    <n v="0.61160700000000001"/>
    <n v="0.65178599999999998"/>
    <n v="0.57764899999999997"/>
    <n v="129099600"/>
    <x v="1"/>
    <s v="Mon"/>
    <x v="16"/>
    <x v="0"/>
    <x v="18"/>
  </r>
  <r>
    <d v="1998-01-13T00:00:00"/>
    <n v="0.66517899999999996"/>
    <n v="0.70089299999999999"/>
    <n v="0.66071400000000002"/>
    <n v="0.69642899999999996"/>
    <n v="0.61721400000000004"/>
    <n v="159213600"/>
    <x v="2"/>
    <s v="Tues"/>
    <x v="38"/>
    <x v="0"/>
    <x v="18"/>
  </r>
  <r>
    <d v="1998-01-14T00:00:00"/>
    <n v="0.70982100000000004"/>
    <n v="0.71205399999999996"/>
    <n v="0.6875"/>
    <n v="0.70535700000000001"/>
    <n v="0.62512699999999999"/>
    <n v="147316400"/>
    <x v="3"/>
    <s v="Wednes"/>
    <x v="2"/>
    <x v="1"/>
    <x v="18"/>
  </r>
  <r>
    <d v="1998-01-15T00:00:00"/>
    <n v="0.68526799999999999"/>
    <n v="0.70535700000000001"/>
    <n v="0.66517899999999996"/>
    <n v="0.68526799999999999"/>
    <n v="0.60732299999999995"/>
    <n v="139818000"/>
    <x v="4"/>
    <s v="Thurs"/>
    <x v="0"/>
    <x v="0"/>
    <x v="18"/>
  </r>
  <r>
    <d v="1998-01-16T00:00:00"/>
    <n v="0.69419600000000004"/>
    <n v="0.69419600000000004"/>
    <n v="0.66741099999999998"/>
    <n v="0.671875"/>
    <n v="0.59545300000000001"/>
    <n v="61588800"/>
    <x v="0"/>
    <s v="Fri"/>
    <x v="28"/>
    <x v="1"/>
    <x v="18"/>
  </r>
  <r>
    <d v="1998-01-20T00:00:00"/>
    <n v="0.68080399999999996"/>
    <n v="0.68973200000000001"/>
    <n v="0.66517899999999996"/>
    <n v="0.68080399999999996"/>
    <n v="0.60336599999999996"/>
    <n v="60390400"/>
    <x v="2"/>
    <s v="Tues"/>
    <x v="0"/>
    <x v="0"/>
    <x v="18"/>
  </r>
  <r>
    <d v="1998-01-21T00:00:00"/>
    <n v="0.66964299999999999"/>
    <n v="0.68080399999999996"/>
    <n v="0.66294600000000004"/>
    <n v="0.67522099999999996"/>
    <n v="0.59841900000000003"/>
    <n v="47552400"/>
    <x v="3"/>
    <s v="Wednes"/>
    <x v="288"/>
    <x v="0"/>
    <x v="18"/>
  </r>
  <r>
    <d v="1998-01-22T00:00:00"/>
    <n v="0.66741099999999998"/>
    <n v="0.70535700000000001"/>
    <n v="0.66517899999999996"/>
    <n v="0.6875"/>
    <n v="0.60930099999999998"/>
    <n v="82432000"/>
    <x v="4"/>
    <s v="Thurs"/>
    <x v="57"/>
    <x v="0"/>
    <x v="18"/>
  </r>
  <r>
    <d v="1998-01-23T00:00:00"/>
    <n v="0.69196400000000002"/>
    <n v="0.703125"/>
    <n v="0.6875"/>
    <n v="0.69642899999999996"/>
    <n v="0.61721400000000004"/>
    <n v="58290400"/>
    <x v="0"/>
    <s v="Fri"/>
    <x v="44"/>
    <x v="0"/>
    <x v="18"/>
  </r>
  <r>
    <d v="1998-01-26T00:00:00"/>
    <n v="0.69419600000000004"/>
    <n v="0.69866099999999998"/>
    <n v="0.671875"/>
    <n v="0.69419600000000004"/>
    <n v="0.61523499999999998"/>
    <n v="36610000"/>
    <x v="1"/>
    <s v="Mon"/>
    <x v="0"/>
    <x v="0"/>
    <x v="18"/>
  </r>
  <r>
    <d v="1998-01-27T00:00:00"/>
    <n v="0.68526799999999999"/>
    <n v="0.703125"/>
    <n v="0.67857100000000004"/>
    <n v="0.68303599999999998"/>
    <n v="0.60534399999999999"/>
    <n v="28058800"/>
    <x v="2"/>
    <s v="Tues"/>
    <x v="1"/>
    <x v="1"/>
    <x v="18"/>
  </r>
  <r>
    <d v="1998-01-28T00:00:00"/>
    <n v="0.68526799999999999"/>
    <n v="0.69196400000000002"/>
    <n v="0.66517899999999996"/>
    <n v="0.68526799999999999"/>
    <n v="0.60732299999999995"/>
    <n v="37780400"/>
    <x v="3"/>
    <s v="Wednes"/>
    <x v="0"/>
    <x v="0"/>
    <x v="18"/>
  </r>
  <r>
    <d v="1998-01-29T00:00:00"/>
    <n v="0.67633900000000002"/>
    <n v="0.68303599999999998"/>
    <n v="0.66071400000000002"/>
    <n v="0.66071400000000002"/>
    <n v="0.58556200000000003"/>
    <n v="52970400"/>
    <x v="4"/>
    <s v="Thurs"/>
    <x v="63"/>
    <x v="1"/>
    <x v="18"/>
  </r>
  <r>
    <d v="1998-01-30T00:00:00"/>
    <n v="0.65401799999999999"/>
    <n v="0.67410700000000001"/>
    <n v="0.65178599999999998"/>
    <n v="0.65401799999999999"/>
    <n v="0.579627"/>
    <n v="40611200"/>
    <x v="0"/>
    <s v="Fri"/>
    <x v="0"/>
    <x v="0"/>
    <x v="18"/>
  </r>
  <r>
    <d v="1998-02-02T00:00:00"/>
    <n v="0.66071400000000002"/>
    <n v="0.66071400000000002"/>
    <n v="0.62053599999999998"/>
    <n v="0.63169600000000004"/>
    <n v="0.55984500000000004"/>
    <n v="159185600"/>
    <x v="1"/>
    <s v="Mon"/>
    <x v="32"/>
    <x v="1"/>
    <x v="18"/>
  </r>
  <r>
    <d v="1998-02-03T00:00:00"/>
    <n v="0.63169600000000004"/>
    <n v="0.66517899999999996"/>
    <n v="0.63169600000000004"/>
    <n v="0.65401799999999999"/>
    <n v="0.579627"/>
    <n v="100654400"/>
    <x v="2"/>
    <s v="Tues"/>
    <x v="65"/>
    <x v="0"/>
    <x v="18"/>
  </r>
  <r>
    <d v="1998-02-04T00:00:00"/>
    <n v="0.64508900000000002"/>
    <n v="0.66071400000000002"/>
    <n v="0.64285700000000001"/>
    <n v="0.65178599999999998"/>
    <n v="0.57764899999999997"/>
    <n v="42548800"/>
    <x v="3"/>
    <s v="Wednes"/>
    <x v="39"/>
    <x v="0"/>
    <x v="18"/>
  </r>
  <r>
    <d v="1998-02-05T00:00:00"/>
    <n v="0.65178599999999998"/>
    <n v="0.66071400000000002"/>
    <n v="0.64285700000000001"/>
    <n v="0.65401799999999999"/>
    <n v="0.579627"/>
    <n v="59567200"/>
    <x v="4"/>
    <s v="Thurs"/>
    <x v="19"/>
    <x v="0"/>
    <x v="18"/>
  </r>
  <r>
    <d v="1998-02-06T00:00:00"/>
    <n v="0.65625"/>
    <n v="0.66741099999999998"/>
    <n v="0.65178599999999998"/>
    <n v="0.66071400000000002"/>
    <n v="0.58556200000000003"/>
    <n v="50584800"/>
    <x v="0"/>
    <s v="Fri"/>
    <x v="25"/>
    <x v="0"/>
    <x v="18"/>
  </r>
  <r>
    <d v="1998-02-09T00:00:00"/>
    <n v="0.65625"/>
    <n v="0.69642899999999996"/>
    <n v="0.65625"/>
    <n v="0.68526799999999999"/>
    <n v="0.60732299999999995"/>
    <n v="123667600"/>
    <x v="1"/>
    <s v="Mon"/>
    <x v="16"/>
    <x v="0"/>
    <x v="18"/>
  </r>
  <r>
    <d v="1998-02-10T00:00:00"/>
    <n v="0.68303599999999998"/>
    <n v="0.69866099999999998"/>
    <n v="0.68080399999999996"/>
    <n v="0.69419600000000004"/>
    <n v="0.61523499999999998"/>
    <n v="105504000"/>
    <x v="2"/>
    <s v="Tues"/>
    <x v="126"/>
    <x v="0"/>
    <x v="18"/>
  </r>
  <r>
    <d v="1998-02-11T00:00:00"/>
    <n v="0.69642899999999996"/>
    <n v="0.69642899999999996"/>
    <n v="0.67410700000000001"/>
    <n v="0.67857100000000004"/>
    <n v="0.60138800000000003"/>
    <n v="52917200"/>
    <x v="3"/>
    <s v="Wednes"/>
    <x v="127"/>
    <x v="1"/>
    <x v="18"/>
  </r>
  <r>
    <d v="1998-02-12T00:00:00"/>
    <n v="0.68303599999999998"/>
    <n v="0.69419600000000004"/>
    <n v="0.68080399999999996"/>
    <n v="0.69196400000000002"/>
    <n v="0.61325700000000005"/>
    <n v="50937600"/>
    <x v="4"/>
    <s v="Thurs"/>
    <x v="73"/>
    <x v="0"/>
    <x v="18"/>
  </r>
  <r>
    <d v="1998-02-13T00:00:00"/>
    <n v="0.68526799999999999"/>
    <n v="0.70982100000000004"/>
    <n v="0.67857100000000004"/>
    <n v="0.69642899999999996"/>
    <n v="0.61721400000000004"/>
    <n v="51998800"/>
    <x v="0"/>
    <s v="Fri"/>
    <x v="23"/>
    <x v="0"/>
    <x v="18"/>
  </r>
  <r>
    <d v="1998-02-17T00:00:00"/>
    <n v="0.69642899999999996"/>
    <n v="0.70535700000000001"/>
    <n v="0.69642899999999996"/>
    <n v="0.70089299999999999"/>
    <n v="0.62117"/>
    <n v="45687600"/>
    <x v="2"/>
    <s v="Tues"/>
    <x v="25"/>
    <x v="0"/>
    <x v="18"/>
  </r>
  <r>
    <d v="1998-02-18T00:00:00"/>
    <n v="0.69866099999999998"/>
    <n v="0.74107100000000004"/>
    <n v="0.69866099999999998"/>
    <n v="0.734375"/>
    <n v="0.65084399999999998"/>
    <n v="123648000"/>
    <x v="3"/>
    <s v="Wednes"/>
    <x v="112"/>
    <x v="0"/>
    <x v="18"/>
  </r>
  <r>
    <d v="1998-02-19T00:00:00"/>
    <n v="0.74553599999999998"/>
    <n v="0.74776799999999999"/>
    <n v="0.71428599999999998"/>
    <n v="0.72991099999999998"/>
    <n v="0.64688800000000002"/>
    <n v="99915200"/>
    <x v="4"/>
    <s v="Thurs"/>
    <x v="63"/>
    <x v="1"/>
    <x v="18"/>
  </r>
  <r>
    <d v="1998-02-20T00:00:00"/>
    <n v="0.73214299999999999"/>
    <n v="0.734375"/>
    <n v="0.70758900000000002"/>
    <n v="0.71428599999999998"/>
    <n v="0.63304000000000005"/>
    <n v="81354000"/>
    <x v="0"/>
    <s v="Fri"/>
    <x v="71"/>
    <x v="1"/>
    <x v="18"/>
  </r>
  <r>
    <d v="1998-02-23T00:00:00"/>
    <n v="0.71875"/>
    <n v="0.77232100000000004"/>
    <n v="0.71428599999999998"/>
    <n v="0.75892899999999996"/>
    <n v="0.67260500000000001"/>
    <n v="119372400"/>
    <x v="1"/>
    <s v="Mon"/>
    <x v="68"/>
    <x v="0"/>
    <x v="18"/>
  </r>
  <r>
    <d v="1998-02-24T00:00:00"/>
    <n v="0.76116099999999998"/>
    <n v="0.76339299999999999"/>
    <n v="0.74107100000000004"/>
    <n v="0.76116099999999998"/>
    <n v="0.67458300000000004"/>
    <n v="114147600"/>
    <x v="2"/>
    <s v="Tues"/>
    <x v="0"/>
    <x v="0"/>
    <x v="18"/>
  </r>
  <r>
    <d v="1998-02-25T00:00:00"/>
    <n v="0.76116099999999998"/>
    <n v="0.8125"/>
    <n v="0.74776799999999999"/>
    <n v="0.796875"/>
    <n v="0.70623499999999995"/>
    <n v="178166800"/>
    <x v="3"/>
    <s v="Wednes"/>
    <x v="112"/>
    <x v="0"/>
    <x v="18"/>
  </r>
  <r>
    <d v="1998-02-26T00:00:00"/>
    <n v="0.796875"/>
    <n v="0.84151799999999999"/>
    <n v="0.78125"/>
    <n v="0.83928599999999998"/>
    <n v="0.74382199999999998"/>
    <n v="148783600"/>
    <x v="4"/>
    <s v="Thurs"/>
    <x v="262"/>
    <x v="0"/>
    <x v="18"/>
  </r>
  <r>
    <d v="1998-02-27T00:00:00"/>
    <n v="0.83258900000000002"/>
    <n v="0.85267899999999996"/>
    <n v="0.80580399999999996"/>
    <n v="0.84375"/>
    <n v="0.74777800000000005"/>
    <n v="129900400"/>
    <x v="0"/>
    <s v="Fri"/>
    <x v="23"/>
    <x v="0"/>
    <x v="18"/>
  </r>
  <r>
    <d v="1998-03-02T00:00:00"/>
    <n v="0.84151799999999999"/>
    <n v="0.84151799999999999"/>
    <n v="0.79464299999999999"/>
    <n v="0.8125"/>
    <n v="0.72008300000000003"/>
    <n v="100111200"/>
    <x v="1"/>
    <s v="Mon"/>
    <x v="32"/>
    <x v="1"/>
    <x v="18"/>
  </r>
  <r>
    <d v="1998-03-03T00:00:00"/>
    <n v="0.78125"/>
    <n v="0.828125"/>
    <n v="0.77232100000000004"/>
    <n v="0.82589299999999999"/>
    <n v="0.73195200000000005"/>
    <n v="83518400"/>
    <x v="2"/>
    <s v="Tues"/>
    <x v="141"/>
    <x v="0"/>
    <x v="18"/>
  </r>
  <r>
    <d v="1998-03-04T00:00:00"/>
    <n v="0.81696400000000002"/>
    <n v="0.88392899999999996"/>
    <n v="0.81696400000000002"/>
    <n v="0.87276799999999999"/>
    <n v="0.77349599999999996"/>
    <n v="204456000"/>
    <x v="3"/>
    <s v="Wednes"/>
    <x v="284"/>
    <x v="0"/>
    <x v="18"/>
  </r>
  <r>
    <d v="1998-03-05T00:00:00"/>
    <n v="0.83035700000000001"/>
    <n v="0.86607100000000004"/>
    <n v="0.82589299999999999"/>
    <n v="0.859375"/>
    <n v="0.76162600000000003"/>
    <n v="168781200"/>
    <x v="4"/>
    <s v="Thurs"/>
    <x v="16"/>
    <x v="0"/>
    <x v="18"/>
  </r>
  <r>
    <d v="1998-03-06T00:00:00"/>
    <n v="0.85267899999999996"/>
    <n v="0.875"/>
    <n v="0.83482100000000004"/>
    <n v="0.87276799999999999"/>
    <n v="0.77349599999999996"/>
    <n v="166616800"/>
    <x v="0"/>
    <s v="Fri"/>
    <x v="57"/>
    <x v="0"/>
    <x v="18"/>
  </r>
  <r>
    <d v="1998-03-09T00:00:00"/>
    <n v="0.84821400000000002"/>
    <n v="0.86830399999999996"/>
    <n v="0.80357100000000004"/>
    <n v="0.8125"/>
    <n v="0.72008300000000003"/>
    <n v="143732400"/>
    <x v="1"/>
    <s v="Mon"/>
    <x v="81"/>
    <x v="1"/>
    <x v="18"/>
  </r>
  <r>
    <d v="1998-03-10T00:00:00"/>
    <n v="0.82142899999999996"/>
    <n v="0.875"/>
    <n v="0.81919600000000004"/>
    <n v="0.859375"/>
    <n v="0.76162600000000003"/>
    <n v="178225600"/>
    <x v="2"/>
    <s v="Tues"/>
    <x v="26"/>
    <x v="0"/>
    <x v="18"/>
  </r>
  <r>
    <d v="1998-03-11T00:00:00"/>
    <n v="0.89732100000000004"/>
    <n v="0.93526799999999999"/>
    <n v="0.87723200000000001"/>
    <n v="0.93303599999999998"/>
    <n v="0.82690799999999998"/>
    <n v="303584400"/>
    <x v="3"/>
    <s v="Wednes"/>
    <x v="30"/>
    <x v="0"/>
    <x v="18"/>
  </r>
  <r>
    <d v="1998-03-12T00:00:00"/>
    <n v="0.93303599999999998"/>
    <n v="0.96428599999999998"/>
    <n v="0.91294600000000004"/>
    <n v="0.96428599999999998"/>
    <n v="0.85460400000000003"/>
    <n v="186090800"/>
    <x v="4"/>
    <s v="Thurs"/>
    <x v="38"/>
    <x v="0"/>
    <x v="18"/>
  </r>
  <r>
    <d v="1998-03-13T00:00:00"/>
    <n v="0.97321400000000002"/>
    <n v="0.97321400000000002"/>
    <n v="0.9375"/>
    <n v="0.96875"/>
    <n v="0.85855999999999999"/>
    <n v="141540000"/>
    <x v="0"/>
    <s v="Fri"/>
    <x v="2"/>
    <x v="1"/>
    <x v="18"/>
  </r>
  <r>
    <d v="1998-03-16T00:00:00"/>
    <n v="0.96875"/>
    <n v="0.97321400000000002"/>
    <n v="0.93526799999999999"/>
    <n v="0.953125"/>
    <n v="0.84471300000000005"/>
    <n v="100590000"/>
    <x v="1"/>
    <s v="Mon"/>
    <x v="63"/>
    <x v="1"/>
    <x v="18"/>
  </r>
  <r>
    <d v="1998-03-17T00:00:00"/>
    <n v="0.94642899999999996"/>
    <n v="0.953125"/>
    <n v="0.92410700000000001"/>
    <n v="0.94084599999999996"/>
    <n v="0.83383099999999999"/>
    <n v="102564000"/>
    <x v="2"/>
    <s v="Tues"/>
    <x v="285"/>
    <x v="1"/>
    <x v="18"/>
  </r>
  <r>
    <d v="1998-03-18T00:00:00"/>
    <n v="0.92857100000000004"/>
    <n v="0.96205399999999996"/>
    <n v="0.92857100000000004"/>
    <n v="0.96205399999999996"/>
    <n v="0.852626"/>
    <n v="69249600"/>
    <x v="3"/>
    <s v="Wednes"/>
    <x v="289"/>
    <x v="0"/>
    <x v="18"/>
  </r>
  <r>
    <d v="1998-03-19T00:00:00"/>
    <n v="0.95982100000000004"/>
    <n v="0.96205399999999996"/>
    <n v="0.94866099999999998"/>
    <n v="0.95535700000000001"/>
    <n v="0.84669099999999997"/>
    <n v="40014800"/>
    <x v="4"/>
    <s v="Thurs"/>
    <x v="2"/>
    <x v="1"/>
    <x v="18"/>
  </r>
  <r>
    <d v="1998-03-20T00:00:00"/>
    <n v="0.953125"/>
    <n v="0.95982100000000004"/>
    <n v="0.92857100000000004"/>
    <n v="0.94196400000000002"/>
    <n v="0.83482100000000004"/>
    <n v="53869200"/>
    <x v="0"/>
    <s v="Fri"/>
    <x v="27"/>
    <x v="1"/>
    <x v="18"/>
  </r>
  <r>
    <d v="1998-03-23T00:00:00"/>
    <n v="0.92633900000000002"/>
    <n v="0.9375"/>
    <n v="0.87946400000000002"/>
    <n v="0.93303599999999998"/>
    <n v="0.82690799999999998"/>
    <n v="103684000"/>
    <x v="1"/>
    <s v="Mon"/>
    <x v="39"/>
    <x v="0"/>
    <x v="18"/>
  </r>
  <r>
    <d v="1998-03-24T00:00:00"/>
    <n v="0.94196400000000002"/>
    <n v="1"/>
    <n v="0.9375"/>
    <n v="1"/>
    <n v="0.88625600000000004"/>
    <n v="168982800"/>
    <x v="2"/>
    <s v="Tues"/>
    <x v="177"/>
    <x v="0"/>
    <x v="18"/>
  </r>
  <r>
    <d v="1998-03-25T00:00:00"/>
    <n v="0.98660700000000001"/>
    <n v="0.99107100000000004"/>
    <n v="0.94196400000000002"/>
    <n v="0.96986399999999995"/>
    <n v="0.85954799999999998"/>
    <n v="96843600"/>
    <x v="3"/>
    <s v="Wednes"/>
    <x v="290"/>
    <x v="1"/>
    <x v="18"/>
  </r>
  <r>
    <d v="1998-03-26T00:00:00"/>
    <n v="0.95535700000000001"/>
    <n v="0.96428599999999998"/>
    <n v="0.94419600000000004"/>
    <n v="0.94866099999999998"/>
    <n v="0.84075599999999995"/>
    <n v="50741600"/>
    <x v="4"/>
    <s v="Thurs"/>
    <x v="42"/>
    <x v="1"/>
    <x v="18"/>
  </r>
  <r>
    <d v="1998-03-27T00:00:00"/>
    <n v="0.95089299999999999"/>
    <n v="0.97544600000000004"/>
    <n v="0.94196400000000002"/>
    <n v="0.96205399999999996"/>
    <n v="0.852626"/>
    <n v="63898800"/>
    <x v="0"/>
    <s v="Fri"/>
    <x v="23"/>
    <x v="0"/>
    <x v="18"/>
  </r>
  <r>
    <d v="1998-03-30T00:00:00"/>
    <n v="0.95535700000000001"/>
    <n v="0.98214299999999999"/>
    <n v="0.95535700000000001"/>
    <n v="0.97991099999999998"/>
    <n v="0.868452"/>
    <n v="62675200"/>
    <x v="1"/>
    <s v="Mon"/>
    <x v="33"/>
    <x v="0"/>
    <x v="18"/>
  </r>
  <r>
    <d v="1998-03-31T00:00:00"/>
    <n v="0.97991099999999998"/>
    <n v="0.99330399999999996"/>
    <n v="0.97321400000000002"/>
    <n v="0.98214299999999999"/>
    <n v="0.87043000000000004"/>
    <n v="66724000"/>
    <x v="2"/>
    <s v="Tues"/>
    <x v="19"/>
    <x v="0"/>
    <x v="18"/>
  </r>
  <r>
    <d v="1998-04-01T00:00:00"/>
    <n v="0.97991099999999998"/>
    <n v="0.99330399999999996"/>
    <n v="0.96651799999999999"/>
    <n v="0.98214299999999999"/>
    <n v="0.87043000000000004"/>
    <n v="46720800"/>
    <x v="3"/>
    <s v="Wednes"/>
    <x v="19"/>
    <x v="0"/>
    <x v="18"/>
  </r>
  <r>
    <d v="1998-04-02T00:00:00"/>
    <n v="0.97544600000000004"/>
    <n v="0.97991099999999998"/>
    <n v="0.96205399999999996"/>
    <n v="0.97544600000000004"/>
    <n v="0.86449500000000001"/>
    <n v="48577200"/>
    <x v="4"/>
    <s v="Thurs"/>
    <x v="0"/>
    <x v="0"/>
    <x v="18"/>
  </r>
  <r>
    <d v="1998-04-03T00:00:00"/>
    <n v="0.96875"/>
    <n v="0.97321400000000002"/>
    <n v="0.95758900000000002"/>
    <n v="0.96651799999999999"/>
    <n v="0.85658199999999995"/>
    <n v="50766800"/>
    <x v="0"/>
    <s v="Fri"/>
    <x v="1"/>
    <x v="1"/>
    <x v="18"/>
  </r>
  <r>
    <d v="1998-04-06T00:00:00"/>
    <n v="0.96428599999999998"/>
    <n v="0.96428599999999998"/>
    <n v="0.93526799999999999"/>
    <n v="0.9375"/>
    <n v="0.83086499999999996"/>
    <n v="86898000"/>
    <x v="1"/>
    <s v="Mon"/>
    <x v="74"/>
    <x v="1"/>
    <x v="18"/>
  </r>
  <r>
    <d v="1998-04-07T00:00:00"/>
    <n v="0.921875"/>
    <n v="0.92857100000000004"/>
    <n v="0.88839299999999999"/>
    <n v="0.91071400000000002"/>
    <n v="0.80712600000000001"/>
    <n v="73175200"/>
    <x v="2"/>
    <s v="Tues"/>
    <x v="27"/>
    <x v="1"/>
    <x v="18"/>
  </r>
  <r>
    <d v="1998-04-08T00:00:00"/>
    <n v="0.90178599999999998"/>
    <n v="0.90625"/>
    <n v="0.88169600000000004"/>
    <n v="0.89285700000000001"/>
    <n v="0.7913"/>
    <n v="56299600"/>
    <x v="3"/>
    <s v="Wednes"/>
    <x v="20"/>
    <x v="1"/>
    <x v="18"/>
  </r>
  <r>
    <d v="1998-04-09T00:00:00"/>
    <n v="0.89508900000000002"/>
    <n v="0.92410700000000001"/>
    <n v="0.89285700000000001"/>
    <n v="0.91517899999999996"/>
    <n v="0.81108199999999997"/>
    <n v="42576800"/>
    <x v="4"/>
    <s v="Thurs"/>
    <x v="60"/>
    <x v="0"/>
    <x v="18"/>
  </r>
  <r>
    <d v="1998-04-13T00:00:00"/>
    <n v="0.91517899999999996"/>
    <n v="0.953125"/>
    <n v="0.89285700000000001"/>
    <n v="0.94419600000000004"/>
    <n v="0.83679999999999999"/>
    <n v="72074800"/>
    <x v="1"/>
    <s v="Mon"/>
    <x v="50"/>
    <x v="0"/>
    <x v="18"/>
  </r>
  <r>
    <d v="1998-04-14T00:00:00"/>
    <n v="0.94196400000000002"/>
    <n v="0.97321400000000002"/>
    <n v="0.94196400000000002"/>
    <n v="0.96205399999999996"/>
    <n v="0.852626"/>
    <n v="81961600"/>
    <x v="2"/>
    <s v="Tues"/>
    <x v="60"/>
    <x v="0"/>
    <x v="18"/>
  </r>
  <r>
    <d v="1998-04-15T00:00:00"/>
    <n v="0.97098200000000001"/>
    <n v="0.98214299999999999"/>
    <n v="0.95089299999999999"/>
    <n v="0.97991099999999998"/>
    <n v="0.868452"/>
    <n v="139378400"/>
    <x v="3"/>
    <s v="Wednes"/>
    <x v="21"/>
    <x v="0"/>
    <x v="18"/>
  </r>
  <r>
    <d v="1998-04-16T00:00:00"/>
    <n v="1.044643"/>
    <n v="1.058036"/>
    <n v="1.006696"/>
    <n v="1.022321"/>
    <n v="0.90603800000000001"/>
    <n v="459488400"/>
    <x v="4"/>
    <s v="Thurs"/>
    <x v="115"/>
    <x v="1"/>
    <x v="18"/>
  </r>
  <r>
    <d v="1998-04-17T00:00:00"/>
    <n v="1.020089"/>
    <n v="1.022321"/>
    <n v="0.98883900000000002"/>
    <n v="0.99776799999999999"/>
    <n v="0.88427800000000001"/>
    <n v="148041600"/>
    <x v="0"/>
    <s v="Fri"/>
    <x v="28"/>
    <x v="1"/>
    <x v="18"/>
  </r>
  <r>
    <d v="1998-04-20T00:00:00"/>
    <n v="0.98660700000000001"/>
    <n v="1.053571"/>
    <n v="0.984375"/>
    <n v="1.035714"/>
    <n v="0.91790799999999995"/>
    <n v="129444000"/>
    <x v="1"/>
    <s v="Mon"/>
    <x v="62"/>
    <x v="0"/>
    <x v="18"/>
  </r>
  <r>
    <d v="1998-04-21T00:00:00"/>
    <n v="1.037946"/>
    <n v="1.040179"/>
    <n v="1.017857"/>
    <n v="1.035714"/>
    <n v="0.91790799999999995"/>
    <n v="87007200"/>
    <x v="2"/>
    <s v="Tues"/>
    <x v="1"/>
    <x v="1"/>
    <x v="18"/>
  </r>
  <r>
    <d v="1998-04-22T00:00:00"/>
    <n v="1.026786"/>
    <n v="1.035714"/>
    <n v="0.98214299999999999"/>
    <n v="0.98214299999999999"/>
    <n v="0.87043000000000004"/>
    <n v="71237600"/>
    <x v="3"/>
    <s v="Wednes"/>
    <x v="82"/>
    <x v="1"/>
    <x v="18"/>
  </r>
  <r>
    <d v="1998-04-23T00:00:00"/>
    <n v="0.97991099999999998"/>
    <n v="1.035714"/>
    <n v="0.97098200000000001"/>
    <n v="0.98883900000000002"/>
    <n v="0.87636400000000003"/>
    <n v="118823600"/>
    <x v="4"/>
    <s v="Thurs"/>
    <x v="73"/>
    <x v="0"/>
    <x v="18"/>
  </r>
  <r>
    <d v="1998-04-24T00:00:00"/>
    <n v="0.99107100000000004"/>
    <n v="1.008929"/>
    <n v="0.98214299999999999"/>
    <n v="0.99776799999999999"/>
    <n v="0.88427800000000001"/>
    <n v="53886000"/>
    <x v="0"/>
    <s v="Fri"/>
    <x v="39"/>
    <x v="0"/>
    <x v="18"/>
  </r>
  <r>
    <d v="1998-04-27T00:00:00"/>
    <n v="0.95535700000000001"/>
    <n v="0.99107100000000004"/>
    <n v="0.95535700000000001"/>
    <n v="0.99107100000000004"/>
    <n v="0.87834299999999998"/>
    <n v="102449200"/>
    <x v="1"/>
    <s v="Mon"/>
    <x v="112"/>
    <x v="0"/>
    <x v="18"/>
  </r>
  <r>
    <d v="1998-04-28T00:00:00"/>
    <n v="0.99553599999999998"/>
    <n v="1"/>
    <n v="0.9375"/>
    <n v="0.96205399999999996"/>
    <n v="0.852626"/>
    <n v="59292800"/>
    <x v="2"/>
    <s v="Tues"/>
    <x v="131"/>
    <x v="1"/>
    <x v="18"/>
  </r>
  <r>
    <d v="1998-04-29T00:00:00"/>
    <n v="0.96205399999999996"/>
    <n v="0.97991099999999998"/>
    <n v="0.95535700000000001"/>
    <n v="0.96428599999999998"/>
    <n v="0.85460400000000003"/>
    <n v="47384400"/>
    <x v="3"/>
    <s v="Wednes"/>
    <x v="19"/>
    <x v="0"/>
    <x v="18"/>
  </r>
  <r>
    <d v="1998-04-30T00:00:00"/>
    <n v="0.97767899999999996"/>
    <n v="0.98660700000000001"/>
    <n v="0.96651799999999999"/>
    <n v="0.97767899999999996"/>
    <n v="0.86647300000000005"/>
    <n v="44987600"/>
    <x v="4"/>
    <s v="Thurs"/>
    <x v="0"/>
    <x v="0"/>
    <x v="18"/>
  </r>
  <r>
    <d v="1998-05-01T00:00:00"/>
    <n v="0.98214299999999999"/>
    <n v="1.008929"/>
    <n v="0.95982100000000004"/>
    <n v="1"/>
    <n v="0.88625600000000004"/>
    <n v="46018000"/>
    <x v="0"/>
    <s v="Fri"/>
    <x v="29"/>
    <x v="0"/>
    <x v="18"/>
  </r>
  <r>
    <d v="1998-05-04T00:00:00"/>
    <n v="1.03125"/>
    <n v="1.053571"/>
    <n v="1.03125"/>
    <n v="1.037946"/>
    <n v="0.91988599999999998"/>
    <n v="142786000"/>
    <x v="1"/>
    <s v="Mon"/>
    <x v="35"/>
    <x v="0"/>
    <x v="18"/>
  </r>
  <r>
    <d v="1998-05-05T00:00:00"/>
    <n v="1.044643"/>
    <n v="1.066964"/>
    <n v="1.040179"/>
    <n v="1.060268"/>
    <n v="0.93966899999999998"/>
    <n v="104820800"/>
    <x v="2"/>
    <s v="Tues"/>
    <x v="46"/>
    <x v="0"/>
    <x v="18"/>
  </r>
  <r>
    <d v="1998-05-06T00:00:00"/>
    <n v="1.066964"/>
    <n v="1.087054"/>
    <n v="1.044643"/>
    <n v="1.082589"/>
    <n v="0.95945100000000005"/>
    <n v="224252000"/>
    <x v="3"/>
    <s v="Wednes"/>
    <x v="46"/>
    <x v="0"/>
    <x v="18"/>
  </r>
  <r>
    <d v="1998-05-07T00:00:00"/>
    <n v="1.091518"/>
    <n v="1.09375"/>
    <n v="1.066964"/>
    <n v="1.078125"/>
    <n v="0.95549399999999995"/>
    <n v="138224800"/>
    <x v="4"/>
    <s v="Thurs"/>
    <x v="31"/>
    <x v="1"/>
    <x v="18"/>
  </r>
  <r>
    <d v="1998-05-08T00:00:00"/>
    <n v="1.073661"/>
    <n v="1.089286"/>
    <n v="1.069196"/>
    <n v="1.087054"/>
    <n v="0.96340800000000004"/>
    <n v="67704000"/>
    <x v="0"/>
    <s v="Fri"/>
    <x v="45"/>
    <x v="0"/>
    <x v="18"/>
  </r>
  <r>
    <d v="1998-05-11T00:00:00"/>
    <n v="1.102679"/>
    <n v="1.129464"/>
    <n v="1.098214"/>
    <n v="1.104911"/>
    <n v="0.97923300000000002"/>
    <n v="166255600"/>
    <x v="1"/>
    <s v="Mon"/>
    <x v="19"/>
    <x v="0"/>
    <x v="18"/>
  </r>
  <r>
    <d v="1998-05-12T00:00:00"/>
    <n v="1.091518"/>
    <n v="1.098214"/>
    <n v="1.069196"/>
    <n v="1.075893"/>
    <n v="0.95351600000000003"/>
    <n v="64453200"/>
    <x v="2"/>
    <s v="Tues"/>
    <x v="63"/>
    <x v="1"/>
    <x v="18"/>
  </r>
  <r>
    <d v="1998-05-13T00:00:00"/>
    <n v="1.073661"/>
    <n v="1.100446"/>
    <n v="1.058036"/>
    <n v="1.087054"/>
    <n v="0.96340800000000004"/>
    <n v="78604400"/>
    <x v="3"/>
    <s v="Wednes"/>
    <x v="45"/>
    <x v="0"/>
    <x v="18"/>
  </r>
  <r>
    <d v="1998-05-14T00:00:00"/>
    <n v="1.084821"/>
    <n v="1.087054"/>
    <n v="1.0625"/>
    <n v="1.073661"/>
    <n v="0.95153799999999999"/>
    <n v="40670000"/>
    <x v="4"/>
    <s v="Thurs"/>
    <x v="114"/>
    <x v="1"/>
    <x v="18"/>
  </r>
  <r>
    <d v="1998-05-15T00:00:00"/>
    <n v="1.073661"/>
    <n v="1.084821"/>
    <n v="1.044643"/>
    <n v="1.055804"/>
    <n v="0.93571199999999999"/>
    <n v="68146400"/>
    <x v="0"/>
    <s v="Fri"/>
    <x v="71"/>
    <x v="1"/>
    <x v="18"/>
  </r>
  <r>
    <d v="1998-05-18T00:00:00"/>
    <n v="1.049107"/>
    <n v="1.055804"/>
    <n v="1.013393"/>
    <n v="1.017857"/>
    <n v="0.90208200000000005"/>
    <n v="58097200"/>
    <x v="1"/>
    <s v="Mon"/>
    <x v="41"/>
    <x v="1"/>
    <x v="18"/>
  </r>
  <r>
    <d v="1998-05-19T00:00:00"/>
    <n v="1.033482"/>
    <n v="1.051339"/>
    <n v="1.029018"/>
    <n v="1.049107"/>
    <n v="0.92977699999999996"/>
    <n v="54566400"/>
    <x v="2"/>
    <s v="Tues"/>
    <x v="46"/>
    <x v="0"/>
    <x v="18"/>
  </r>
  <r>
    <d v="1998-05-20T00:00:00"/>
    <n v="1.058036"/>
    <n v="1.066964"/>
    <n v="1.026786"/>
    <n v="1.055804"/>
    <n v="0.93571199999999999"/>
    <n v="47544000"/>
    <x v="3"/>
    <s v="Wednes"/>
    <x v="1"/>
    <x v="1"/>
    <x v="18"/>
  </r>
  <r>
    <d v="1998-05-21T00:00:00"/>
    <n v="1.055804"/>
    <n v="1.060268"/>
    <n v="1.022321"/>
    <n v="1.03125"/>
    <n v="0.91395099999999996"/>
    <n v="32748800"/>
    <x v="4"/>
    <s v="Thurs"/>
    <x v="48"/>
    <x v="1"/>
    <x v="18"/>
  </r>
  <r>
    <d v="1998-05-22T00:00:00"/>
    <n v="1.026786"/>
    <n v="1.026786"/>
    <n v="0.97544600000000004"/>
    <n v="0.99553599999999998"/>
    <n v="0.88229900000000006"/>
    <n v="66648400"/>
    <x v="0"/>
    <s v="Fri"/>
    <x v="41"/>
    <x v="1"/>
    <x v="18"/>
  </r>
  <r>
    <d v="1998-05-26T00:00:00"/>
    <n v="1.002232"/>
    <n v="1.008929"/>
    <n v="0.95089299999999999"/>
    <n v="0.953125"/>
    <n v="0.84471300000000005"/>
    <n v="77943600"/>
    <x v="2"/>
    <s v="Tues"/>
    <x v="34"/>
    <x v="1"/>
    <x v="18"/>
  </r>
  <r>
    <d v="1998-05-27T00:00:00"/>
    <n v="0.91741099999999998"/>
    <n v="0.95758900000000002"/>
    <n v="0.91517899999999996"/>
    <n v="0.95535700000000001"/>
    <n v="0.84669099999999997"/>
    <n v="92548400"/>
    <x v="3"/>
    <s v="Wednes"/>
    <x v="26"/>
    <x v="0"/>
    <x v="18"/>
  </r>
  <r>
    <d v="1998-05-28T00:00:00"/>
    <n v="0.95535700000000001"/>
    <n v="0.99553599999999998"/>
    <n v="0.95535700000000001"/>
    <n v="0.97991099999999998"/>
    <n v="0.868452"/>
    <n v="74622800"/>
    <x v="4"/>
    <s v="Thurs"/>
    <x v="33"/>
    <x v="0"/>
    <x v="18"/>
  </r>
  <r>
    <d v="1998-05-29T00:00:00"/>
    <n v="0.98214299999999999"/>
    <n v="0.984375"/>
    <n v="0.94419600000000004"/>
    <n v="0.95089299999999999"/>
    <n v="0.84273399999999998"/>
    <n v="54180000"/>
    <x v="0"/>
    <s v="Fri"/>
    <x v="41"/>
    <x v="1"/>
    <x v="18"/>
  </r>
  <r>
    <d v="1998-06-01T00:00:00"/>
    <n v="0.94642899999999996"/>
    <n v="0.98660700000000001"/>
    <n v="0.91517899999999996"/>
    <n v="0.9375"/>
    <n v="0.83086499999999996"/>
    <n v="79923200"/>
    <x v="1"/>
    <s v="Mon"/>
    <x v="20"/>
    <x v="1"/>
    <x v="18"/>
  </r>
  <r>
    <d v="1998-06-02T00:00:00"/>
    <n v="0.94419600000000004"/>
    <n v="0.97544600000000004"/>
    <n v="0.92857100000000004"/>
    <n v="0.95982100000000004"/>
    <n v="0.85064700000000004"/>
    <n v="44825200"/>
    <x v="2"/>
    <s v="Tues"/>
    <x v="46"/>
    <x v="0"/>
    <x v="18"/>
  </r>
  <r>
    <d v="1998-06-03T00:00:00"/>
    <n v="0.96875"/>
    <n v="0.97321400000000002"/>
    <n v="0.93526799999999999"/>
    <n v="0.93973200000000001"/>
    <n v="0.832843"/>
    <n v="36285200"/>
    <x v="3"/>
    <s v="Wednes"/>
    <x v="32"/>
    <x v="1"/>
    <x v="18"/>
  </r>
  <r>
    <d v="1998-06-04T00:00:00"/>
    <n v="0.95089299999999999"/>
    <n v="0.95982100000000004"/>
    <n v="0.921875"/>
    <n v="0.95758900000000002"/>
    <n v="0.84866900000000001"/>
    <n v="39034800"/>
    <x v="4"/>
    <s v="Thurs"/>
    <x v="35"/>
    <x v="0"/>
    <x v="18"/>
  </r>
  <r>
    <d v="1998-06-05T00:00:00"/>
    <n v="0.95982100000000004"/>
    <n v="0.97321400000000002"/>
    <n v="0.94196400000000002"/>
    <n v="0.95982100000000004"/>
    <n v="0.85064700000000004"/>
    <n v="30830800"/>
    <x v="0"/>
    <s v="Fri"/>
    <x v="0"/>
    <x v="0"/>
    <x v="18"/>
  </r>
  <r>
    <d v="1998-06-08T00:00:00"/>
    <n v="0.96428599999999998"/>
    <n v="0.98883900000000002"/>
    <n v="0.95758900000000002"/>
    <n v="0.97321400000000002"/>
    <n v="0.86251699999999998"/>
    <n v="31656800"/>
    <x v="1"/>
    <s v="Mon"/>
    <x v="73"/>
    <x v="0"/>
    <x v="18"/>
  </r>
  <r>
    <d v="1998-06-09T00:00:00"/>
    <n v="0.97767899999999996"/>
    <n v="1.017857"/>
    <n v="0.97767899999999996"/>
    <n v="1.008929"/>
    <n v="0.89416899999999999"/>
    <n v="68936000"/>
    <x v="2"/>
    <s v="Tues"/>
    <x v="38"/>
    <x v="0"/>
    <x v="18"/>
  </r>
  <r>
    <d v="1998-06-10T00:00:00"/>
    <n v="1"/>
    <n v="1.035714"/>
    <n v="0.98660700000000001"/>
    <n v="1.002232"/>
    <n v="0.88823399999999997"/>
    <n v="57307600"/>
    <x v="3"/>
    <s v="Wednes"/>
    <x v="19"/>
    <x v="0"/>
    <x v="18"/>
  </r>
  <r>
    <d v="1998-06-11T00:00:00"/>
    <n v="1.006696"/>
    <n v="1.022321"/>
    <n v="0.99330399999999996"/>
    <n v="0.99330399999999996"/>
    <n v="0.88032100000000002"/>
    <n v="45029600"/>
    <x v="4"/>
    <s v="Thurs"/>
    <x v="87"/>
    <x v="1"/>
    <x v="18"/>
  </r>
  <r>
    <d v="1998-06-12T00:00:00"/>
    <n v="0.98660700000000001"/>
    <n v="1.008929"/>
    <n v="0.97767899999999996"/>
    <n v="1.004464"/>
    <n v="0.890212"/>
    <n v="55963600"/>
    <x v="0"/>
    <s v="Fri"/>
    <x v="29"/>
    <x v="0"/>
    <x v="18"/>
  </r>
  <r>
    <d v="1998-06-15T00:00:00"/>
    <n v="0.97321400000000002"/>
    <n v="1.008929"/>
    <n v="0.97321400000000002"/>
    <n v="0.98214299999999999"/>
    <n v="0.87043000000000004"/>
    <n v="34165600"/>
    <x v="1"/>
    <s v="Mon"/>
    <x v="21"/>
    <x v="0"/>
    <x v="18"/>
  </r>
  <r>
    <d v="1998-06-16T00:00:00"/>
    <n v="0.98883900000000002"/>
    <n v="1.004464"/>
    <n v="0.97544600000000004"/>
    <n v="1"/>
    <n v="0.88625600000000004"/>
    <n v="32421200"/>
    <x v="2"/>
    <s v="Tues"/>
    <x v="23"/>
    <x v="0"/>
    <x v="18"/>
  </r>
  <r>
    <d v="1998-06-17T00:00:00"/>
    <n v="1"/>
    <n v="1.020089"/>
    <n v="0.99776799999999999"/>
    <n v="1.004464"/>
    <n v="0.890212"/>
    <n v="46793600"/>
    <x v="3"/>
    <s v="Wednes"/>
    <x v="25"/>
    <x v="0"/>
    <x v="18"/>
  </r>
  <r>
    <d v="1998-06-18T00:00:00"/>
    <n v="0.99107100000000004"/>
    <n v="1.002232"/>
    <n v="0.97098200000000001"/>
    <n v="0.97544600000000004"/>
    <n v="0.86449500000000001"/>
    <n v="29999200"/>
    <x v="4"/>
    <s v="Thurs"/>
    <x v="63"/>
    <x v="1"/>
    <x v="18"/>
  </r>
  <r>
    <d v="1998-06-19T00:00:00"/>
    <n v="0.97767899999999996"/>
    <n v="0.97991099999999998"/>
    <n v="0.95535700000000001"/>
    <n v="0.96651799999999999"/>
    <n v="0.85658199999999995"/>
    <n v="34389600"/>
    <x v="0"/>
    <s v="Fri"/>
    <x v="27"/>
    <x v="1"/>
    <x v="18"/>
  </r>
  <r>
    <d v="1998-06-22T00:00:00"/>
    <n v="0.96428599999999998"/>
    <n v="0.984375"/>
    <n v="0.95535700000000001"/>
    <n v="0.97767899999999996"/>
    <n v="0.86647300000000005"/>
    <n v="33642000"/>
    <x v="1"/>
    <s v="Mon"/>
    <x v="45"/>
    <x v="0"/>
    <x v="18"/>
  </r>
  <r>
    <d v="1998-06-23T00:00:00"/>
    <n v="0.97991099999999998"/>
    <n v="1.004464"/>
    <n v="0.97321400000000002"/>
    <n v="0.99330399999999996"/>
    <n v="0.88032100000000002"/>
    <n v="57764000"/>
    <x v="2"/>
    <s v="Tues"/>
    <x v="45"/>
    <x v="0"/>
    <x v="18"/>
  </r>
  <r>
    <d v="1998-06-24T00:00:00"/>
    <n v="0.99107100000000004"/>
    <n v="1.022321"/>
    <n v="0.97544600000000004"/>
    <n v="1.008929"/>
    <n v="0.89416899999999999"/>
    <n v="68448800"/>
    <x v="3"/>
    <s v="Wednes"/>
    <x v="113"/>
    <x v="0"/>
    <x v="18"/>
  </r>
  <r>
    <d v="1998-06-25T00:00:00"/>
    <n v="1.020089"/>
    <n v="1.029018"/>
    <n v="1.011161"/>
    <n v="1.020089"/>
    <n v="0.90405999999999997"/>
    <n v="47952800"/>
    <x v="4"/>
    <s v="Thurs"/>
    <x v="0"/>
    <x v="0"/>
    <x v="18"/>
  </r>
  <r>
    <d v="1998-06-26T00:00:00"/>
    <n v="1.017857"/>
    <n v="1.022321"/>
    <n v="0.99107100000000004"/>
    <n v="1.006696"/>
    <n v="0.89219099999999996"/>
    <n v="27778800"/>
    <x v="0"/>
    <s v="Fri"/>
    <x v="27"/>
    <x v="1"/>
    <x v="18"/>
  </r>
  <r>
    <d v="1998-06-29T00:00:00"/>
    <n v="1.008929"/>
    <n v="1.029018"/>
    <n v="1.002232"/>
    <n v="1.024554"/>
    <n v="0.90801600000000005"/>
    <n v="41546400"/>
    <x v="1"/>
    <s v="Mon"/>
    <x v="46"/>
    <x v="0"/>
    <x v="18"/>
  </r>
  <r>
    <d v="1998-06-30T00:00:00"/>
    <n v="1.022321"/>
    <n v="1.029018"/>
    <n v="1.004464"/>
    <n v="1.024554"/>
    <n v="0.90801600000000005"/>
    <n v="32765600"/>
    <x v="2"/>
    <s v="Tues"/>
    <x v="51"/>
    <x v="0"/>
    <x v="18"/>
  </r>
  <r>
    <d v="1998-07-01T00:00:00"/>
    <n v="1.03125"/>
    <n v="1.071429"/>
    <n v="1.017857"/>
    <n v="1.069196"/>
    <n v="0.94758200000000004"/>
    <n v="78528800"/>
    <x v="3"/>
    <s v="Wednes"/>
    <x v="26"/>
    <x v="0"/>
    <x v="18"/>
  </r>
  <r>
    <d v="1998-07-02T00:00:00"/>
    <n v="1.060268"/>
    <n v="1.073661"/>
    <n v="1.035714"/>
    <n v="1.035714"/>
    <n v="0.91790799999999995"/>
    <n v="74527600"/>
    <x v="4"/>
    <s v="Thurs"/>
    <x v="48"/>
    <x v="1"/>
    <x v="18"/>
  </r>
  <r>
    <d v="1998-07-06T00:00:00"/>
    <n v="1.053571"/>
    <n v="1.084821"/>
    <n v="1.040179"/>
    <n v="1.084821"/>
    <n v="0.96142899999999998"/>
    <n v="67737600"/>
    <x v="1"/>
    <s v="Mon"/>
    <x v="38"/>
    <x v="0"/>
    <x v="18"/>
  </r>
  <r>
    <d v="1998-07-07T00:00:00"/>
    <n v="1.084821"/>
    <n v="1.102679"/>
    <n v="1.071429"/>
    <n v="1.089286"/>
    <n v="0.96538599999999997"/>
    <n v="60368000"/>
    <x v="2"/>
    <s v="Tues"/>
    <x v="44"/>
    <x v="0"/>
    <x v="18"/>
  </r>
  <r>
    <d v="1998-07-08T00:00:00"/>
    <n v="1.098214"/>
    <n v="1.176339"/>
    <n v="1.095982"/>
    <n v="1.162946"/>
    <n v="1.0306679999999999"/>
    <n v="233203600"/>
    <x v="3"/>
    <s v="Wednes"/>
    <x v="132"/>
    <x v="0"/>
    <x v="18"/>
  </r>
  <r>
    <d v="1998-07-09T00:00:00"/>
    <n v="1.176339"/>
    <n v="1.200893"/>
    <n v="1.122768"/>
    <n v="1.131696"/>
    <n v="1.0029729999999999"/>
    <n v="141652000"/>
    <x v="4"/>
    <s v="Thurs"/>
    <x v="82"/>
    <x v="1"/>
    <x v="18"/>
  </r>
  <r>
    <d v="1998-07-10T00:00:00"/>
    <n v="1.149554"/>
    <n v="1.165179"/>
    <n v="1.133929"/>
    <n v="1.145089"/>
    <n v="1.014842"/>
    <n v="75630800"/>
    <x v="0"/>
    <s v="Fri"/>
    <x v="4"/>
    <x v="1"/>
    <x v="18"/>
  </r>
  <r>
    <d v="1998-07-13T00:00:00"/>
    <n v="1.140625"/>
    <n v="1.21875"/>
    <n v="1.138393"/>
    <n v="1.212054"/>
    <n v="1.0741890000000001"/>
    <n v="178847200"/>
    <x v="1"/>
    <s v="Mon"/>
    <x v="158"/>
    <x v="0"/>
    <x v="18"/>
  </r>
  <r>
    <d v="1998-07-14T00:00:00"/>
    <n v="1.212054"/>
    <n v="1.214286"/>
    <n v="1.183036"/>
    <n v="1.194196"/>
    <n v="1.0583640000000001"/>
    <n v="137132800"/>
    <x v="2"/>
    <s v="Tues"/>
    <x v="127"/>
    <x v="1"/>
    <x v="18"/>
  </r>
  <r>
    <d v="1998-07-15T00:00:00"/>
    <n v="1.203125"/>
    <n v="1.238839"/>
    <n v="1.196429"/>
    <n v="1.229911"/>
    <n v="1.090015"/>
    <n v="148741600"/>
    <x v="3"/>
    <s v="Wednes"/>
    <x v="15"/>
    <x v="0"/>
    <x v="18"/>
  </r>
  <r>
    <d v="1998-07-16T00:00:00"/>
    <n v="1.352679"/>
    <n v="1.361607"/>
    <n v="1.276786"/>
    <n v="1.339286"/>
    <n v="1.1869499999999999"/>
    <n v="640337600"/>
    <x v="4"/>
    <s v="Thurs"/>
    <x v="31"/>
    <x v="1"/>
    <x v="18"/>
  </r>
  <r>
    <d v="1998-07-17T00:00:00"/>
    <n v="1.330357"/>
    <n v="1.330357"/>
    <n v="1.292411"/>
    <n v="1.316964"/>
    <n v="1.1671670000000001"/>
    <n v="157388000"/>
    <x v="0"/>
    <s v="Fri"/>
    <x v="31"/>
    <x v="1"/>
    <x v="18"/>
  </r>
  <r>
    <d v="1998-07-20T00:00:00"/>
    <n v="1.305804"/>
    <n v="1.308036"/>
    <n v="1.267857"/>
    <n v="1.294643"/>
    <n v="1.1473850000000001"/>
    <n v="95972800"/>
    <x v="1"/>
    <s v="Mon"/>
    <x v="27"/>
    <x v="1"/>
    <x v="18"/>
  </r>
  <r>
    <d v="1998-07-21T00:00:00"/>
    <n v="1.290179"/>
    <n v="1.321429"/>
    <n v="1.270089"/>
    <n v="1.272321"/>
    <n v="1.127602"/>
    <n v="82376000"/>
    <x v="2"/>
    <s v="Tues"/>
    <x v="127"/>
    <x v="1"/>
    <x v="18"/>
  </r>
  <r>
    <d v="1998-07-22T00:00:00"/>
    <n v="1.247768"/>
    <n v="1.272321"/>
    <n v="1.223214"/>
    <n v="1.25"/>
    <n v="1.10782"/>
    <n v="70182000"/>
    <x v="3"/>
    <s v="Wednes"/>
    <x v="19"/>
    <x v="0"/>
    <x v="18"/>
  </r>
  <r>
    <d v="1998-07-23T00:00:00"/>
    <n v="1.243304"/>
    <n v="1.272321"/>
    <n v="1.241071"/>
    <n v="1.247768"/>
    <n v="1.105842"/>
    <n v="63282800"/>
    <x v="4"/>
    <s v="Thurs"/>
    <x v="25"/>
    <x v="0"/>
    <x v="18"/>
  </r>
  <r>
    <d v="1998-07-24T00:00:00"/>
    <n v="1.263393"/>
    <n v="1.267857"/>
    <n v="1.207589"/>
    <n v="1.238839"/>
    <n v="1.097928"/>
    <n v="67821600"/>
    <x v="0"/>
    <s v="Fri"/>
    <x v="48"/>
    <x v="1"/>
    <x v="18"/>
  </r>
  <r>
    <d v="1998-07-27T00:00:00"/>
    <n v="1.223214"/>
    <n v="1.245536"/>
    <n v="1.1875"/>
    <n v="1.229911"/>
    <n v="1.090015"/>
    <n v="53558400"/>
    <x v="1"/>
    <s v="Mon"/>
    <x v="39"/>
    <x v="0"/>
    <x v="18"/>
  </r>
  <r>
    <d v="1998-07-28T00:00:00"/>
    <n v="1.216518"/>
    <n v="1.236607"/>
    <n v="1.178571"/>
    <n v="1.200893"/>
    <n v="1.064298"/>
    <n v="56344400"/>
    <x v="2"/>
    <s v="Tues"/>
    <x v="63"/>
    <x v="1"/>
    <x v="18"/>
  </r>
  <r>
    <d v="1998-07-29T00:00:00"/>
    <n v="1.205357"/>
    <n v="1.28125"/>
    <n v="1.203125"/>
    <n v="1.254464"/>
    <n v="1.1117760000000001"/>
    <n v="111930000"/>
    <x v="3"/>
    <s v="Wednes"/>
    <x v="62"/>
    <x v="0"/>
    <x v="18"/>
  </r>
  <r>
    <d v="1998-07-30T00:00:00"/>
    <n v="1.279018"/>
    <n v="1.3125"/>
    <n v="1.267857"/>
    <n v="1.303571"/>
    <n v="1.1552979999999999"/>
    <n v="90574400"/>
    <x v="4"/>
    <s v="Thurs"/>
    <x v="43"/>
    <x v="0"/>
    <x v="18"/>
  </r>
  <r>
    <d v="1998-07-31T00:00:00"/>
    <n v="1.308036"/>
    <n v="1.3125"/>
    <n v="1.232143"/>
    <n v="1.236607"/>
    <n v="1.09595"/>
    <n v="45777200"/>
    <x v="0"/>
    <s v="Fri"/>
    <x v="143"/>
    <x v="1"/>
    <x v="18"/>
  </r>
  <r>
    <d v="1998-08-03T00:00:00"/>
    <n v="1.223214"/>
    <n v="1.270089"/>
    <n v="1.1875"/>
    <n v="1.254464"/>
    <n v="1.1117760000000001"/>
    <n v="75440400"/>
    <x v="1"/>
    <s v="Mon"/>
    <x v="38"/>
    <x v="0"/>
    <x v="18"/>
  </r>
  <r>
    <d v="1998-08-04T00:00:00"/>
    <n v="1.267857"/>
    <n v="1.285714"/>
    <n v="1.214286"/>
    <n v="1.220982"/>
    <n v="1.082103"/>
    <n v="73480400"/>
    <x v="2"/>
    <s v="Tues"/>
    <x v="278"/>
    <x v="1"/>
    <x v="18"/>
  </r>
  <r>
    <d v="1998-08-05T00:00:00"/>
    <n v="1.205357"/>
    <n v="1.285714"/>
    <n v="1.196429"/>
    <n v="1.285714"/>
    <n v="1.139472"/>
    <n v="113520400"/>
    <x v="3"/>
    <s v="Wednes"/>
    <x v="138"/>
    <x v="0"/>
    <x v="18"/>
  </r>
  <r>
    <d v="1998-08-06T00:00:00"/>
    <n v="1.252232"/>
    <n v="1.316964"/>
    <n v="1.245536"/>
    <n v="1.316964"/>
    <n v="1.1671670000000001"/>
    <n v="109653600"/>
    <x v="4"/>
    <s v="Thurs"/>
    <x v="132"/>
    <x v="0"/>
    <x v="18"/>
  </r>
  <r>
    <d v="1998-08-07T00:00:00"/>
    <n v="1.328125"/>
    <n v="1.334821"/>
    <n v="1.285714"/>
    <n v="1.303571"/>
    <n v="1.1552979999999999"/>
    <n v="74505200"/>
    <x v="0"/>
    <s v="Fri"/>
    <x v="48"/>
    <x v="1"/>
    <x v="18"/>
  </r>
  <r>
    <d v="1998-08-10T00:00:00"/>
    <n v="1.296875"/>
    <n v="1.359375"/>
    <n v="1.294643"/>
    <n v="1.354911"/>
    <n v="1.2007969999999999"/>
    <n v="122150000"/>
    <x v="1"/>
    <s v="Mon"/>
    <x v="177"/>
    <x v="0"/>
    <x v="18"/>
  </r>
  <r>
    <d v="1998-08-11T00:00:00"/>
    <n v="1.348214"/>
    <n v="1.464286"/>
    <n v="1.334821"/>
    <n v="1.392857"/>
    <n v="1.2344280000000001"/>
    <n v="439868800"/>
    <x v="2"/>
    <s v="Tues"/>
    <x v="141"/>
    <x v="0"/>
    <x v="18"/>
  </r>
  <r>
    <d v="1998-08-12T00:00:00"/>
    <n v="1.419643"/>
    <n v="1.462054"/>
    <n v="1.4101539999999999"/>
    <n v="1.430804"/>
    <n v="1.2680579999999999"/>
    <n v="172443600"/>
    <x v="3"/>
    <s v="Wednes"/>
    <x v="23"/>
    <x v="0"/>
    <x v="18"/>
  </r>
  <r>
    <d v="1998-08-13T00:00:00"/>
    <n v="1.426339"/>
    <n v="1.455357"/>
    <n v="1.40625"/>
    <n v="1.408482"/>
    <n v="1.248275"/>
    <n v="97694800"/>
    <x v="4"/>
    <s v="Thurs"/>
    <x v="71"/>
    <x v="1"/>
    <x v="18"/>
  </r>
  <r>
    <d v="1998-08-14T00:00:00"/>
    <n v="1.453125"/>
    <n v="1.455357"/>
    <n v="1.410714"/>
    <n v="1.446429"/>
    <n v="1.281906"/>
    <n v="112694400"/>
    <x v="0"/>
    <s v="Fri"/>
    <x v="42"/>
    <x v="1"/>
    <x v="18"/>
  </r>
  <r>
    <d v="1998-08-17T00:00:00"/>
    <n v="1.464286"/>
    <n v="1.529018"/>
    <n v="1.424107"/>
    <n v="1.497768"/>
    <n v="1.3274060000000001"/>
    <n v="232719200"/>
    <x v="1"/>
    <s v="Mon"/>
    <x v="118"/>
    <x v="0"/>
    <x v="18"/>
  </r>
  <r>
    <d v="1998-08-18T00:00:00"/>
    <n v="1.515625"/>
    <n v="1.549107"/>
    <n v="1.508929"/>
    <n v="1.520089"/>
    <n v="1.3471880000000001"/>
    <n v="151488400"/>
    <x v="2"/>
    <s v="Tues"/>
    <x v="25"/>
    <x v="0"/>
    <x v="18"/>
  </r>
  <r>
    <d v="1998-08-19T00:00:00"/>
    <n v="1.553571"/>
    <n v="1.5625"/>
    <n v="1.464286"/>
    <n v="1.464286"/>
    <n v="1.2977320000000001"/>
    <n v="121497600"/>
    <x v="3"/>
    <s v="Wednes"/>
    <x v="163"/>
    <x v="1"/>
    <x v="18"/>
  </r>
  <r>
    <d v="1998-08-20T00:00:00"/>
    <n v="1.464286"/>
    <n v="1.46875"/>
    <n v="1.4375"/>
    <n v="1.450893"/>
    <n v="1.2858620000000001"/>
    <n v="97980400"/>
    <x v="4"/>
    <s v="Thurs"/>
    <x v="31"/>
    <x v="1"/>
    <x v="18"/>
  </r>
  <r>
    <d v="1998-08-21T00:00:00"/>
    <n v="1.428571"/>
    <n v="1.555804"/>
    <n v="1.392857"/>
    <n v="1.535714"/>
    <n v="1.3610359999999999"/>
    <n v="203344400"/>
    <x v="0"/>
    <s v="Fri"/>
    <x v="145"/>
    <x v="0"/>
    <x v="18"/>
  </r>
  <r>
    <d v="1998-08-24T00:00:00"/>
    <n v="1.551339"/>
    <n v="1.553571"/>
    <n v="1.433036"/>
    <n v="1.470982"/>
    <n v="1.303666"/>
    <n v="152544000"/>
    <x v="1"/>
    <s v="Mon"/>
    <x v="146"/>
    <x v="1"/>
    <x v="18"/>
  </r>
  <r>
    <d v="1998-08-25T00:00:00"/>
    <n v="1.513393"/>
    <n v="1.513393"/>
    <n v="1.439732"/>
    <n v="1.457589"/>
    <n v="1.2917970000000001"/>
    <n v="123891600"/>
    <x v="2"/>
    <s v="Tues"/>
    <x v="273"/>
    <x v="1"/>
    <x v="18"/>
  </r>
  <r>
    <d v="1998-08-26T00:00:00"/>
    <n v="1.424107"/>
    <n v="1.46875"/>
    <n v="1.410714"/>
    <n v="1.441964"/>
    <n v="1.277949"/>
    <n v="101620400"/>
    <x v="3"/>
    <s v="Wednes"/>
    <x v="29"/>
    <x v="0"/>
    <x v="18"/>
  </r>
  <r>
    <d v="1998-08-27T00:00:00"/>
    <n v="1.401786"/>
    <n v="1.401786"/>
    <n v="1.272321"/>
    <n v="1.339286"/>
    <n v="1.1869499999999999"/>
    <n v="278560800"/>
    <x v="4"/>
    <s v="Thurs"/>
    <x v="79"/>
    <x v="1"/>
    <x v="18"/>
  </r>
  <r>
    <d v="1998-08-28T00:00:00"/>
    <n v="1.325893"/>
    <n v="1.375"/>
    <n v="1.21875"/>
    <n v="1.220982"/>
    <n v="1.082103"/>
    <n v="233063600"/>
    <x v="0"/>
    <s v="Fri"/>
    <x v="291"/>
    <x v="1"/>
    <x v="18"/>
  </r>
  <r>
    <d v="1998-08-31T00:00:00"/>
    <n v="1.241071"/>
    <n v="1.245536"/>
    <n v="1.107143"/>
    <n v="1.113839"/>
    <n v="0.98714599999999997"/>
    <n v="217056000"/>
    <x v="1"/>
    <s v="Mon"/>
    <x v="292"/>
    <x v="1"/>
    <x v="18"/>
  </r>
  <r>
    <d v="1998-09-01T00:00:00"/>
    <n v="1.120536"/>
    <n v="1.263393"/>
    <n v="1.09375"/>
    <n v="1.21875"/>
    <n v="1.0801240000000001"/>
    <n v="217268800"/>
    <x v="2"/>
    <s v="Tues"/>
    <x v="164"/>
    <x v="0"/>
    <x v="18"/>
  </r>
  <r>
    <d v="1998-09-02T00:00:00"/>
    <n v="1.267857"/>
    <n v="1.334821"/>
    <n v="1.258929"/>
    <n v="1.270089"/>
    <n v="1.125624"/>
    <n v="210750400"/>
    <x v="3"/>
    <s v="Wednes"/>
    <x v="19"/>
    <x v="0"/>
    <x v="18"/>
  </r>
  <r>
    <d v="1998-09-03T00:00:00"/>
    <n v="1.25"/>
    <n v="1.254464"/>
    <n v="1.214286"/>
    <n v="1.236607"/>
    <n v="1.09595"/>
    <n v="102438000"/>
    <x v="4"/>
    <s v="Thurs"/>
    <x v="31"/>
    <x v="1"/>
    <x v="18"/>
  </r>
  <r>
    <d v="1998-09-04T00:00:00"/>
    <n v="1.267857"/>
    <n v="1.301339"/>
    <n v="1.205357"/>
    <n v="1.254464"/>
    <n v="1.1117760000000001"/>
    <n v="94318000"/>
    <x v="0"/>
    <s v="Fri"/>
    <x v="31"/>
    <x v="1"/>
    <x v="18"/>
  </r>
  <r>
    <d v="1998-09-08T00:00:00"/>
    <n v="1.357143"/>
    <n v="1.366071"/>
    <n v="1.3125"/>
    <n v="1.366071"/>
    <n v="1.2106889999999999"/>
    <n v="100699200"/>
    <x v="2"/>
    <s v="Tues"/>
    <x v="73"/>
    <x v="0"/>
    <x v="18"/>
  </r>
  <r>
    <d v="1998-09-09T00:00:00"/>
    <n v="1.359375"/>
    <n v="1.361607"/>
    <n v="1.321429"/>
    <n v="1.334821"/>
    <n v="1.182993"/>
    <n v="88673200"/>
    <x v="3"/>
    <s v="Wednes"/>
    <x v="48"/>
    <x v="1"/>
    <x v="18"/>
  </r>
  <r>
    <d v="1998-09-10T00:00:00"/>
    <n v="1.294643"/>
    <n v="1.366071"/>
    <n v="1.276786"/>
    <n v="1.361607"/>
    <n v="1.2067319999999999"/>
    <n v="131720400"/>
    <x v="4"/>
    <s v="Thurs"/>
    <x v="137"/>
    <x v="0"/>
    <x v="18"/>
  </r>
  <r>
    <d v="1998-09-11T00:00:00"/>
    <n v="1.375"/>
    <n v="1.415179"/>
    <n v="1.316964"/>
    <n v="1.34375"/>
    <n v="1.190906"/>
    <n v="88071200"/>
    <x v="0"/>
    <s v="Fri"/>
    <x v="41"/>
    <x v="1"/>
    <x v="18"/>
  </r>
  <r>
    <d v="1998-09-14T00:00:00"/>
    <n v="1.366071"/>
    <n v="1.386161"/>
    <n v="1.325893"/>
    <n v="1.328125"/>
    <n v="1.1770579999999999"/>
    <n v="61768000"/>
    <x v="1"/>
    <s v="Mon"/>
    <x v="275"/>
    <x v="1"/>
    <x v="18"/>
  </r>
  <r>
    <d v="1998-09-15T00:00:00"/>
    <n v="1.3125"/>
    <n v="1.377232"/>
    <n v="1.303571"/>
    <n v="1.363839"/>
    <n v="1.20871"/>
    <n v="108413200"/>
    <x v="2"/>
    <s v="Tues"/>
    <x v="77"/>
    <x v="0"/>
    <x v="18"/>
  </r>
  <r>
    <d v="1998-09-16T00:00:00"/>
    <n v="1.379464"/>
    <n v="1.383929"/>
    <n v="1.321429"/>
    <n v="1.332589"/>
    <n v="1.1810149999999999"/>
    <n v="64719200"/>
    <x v="3"/>
    <s v="Wednes"/>
    <x v="278"/>
    <x v="1"/>
    <x v="18"/>
  </r>
  <r>
    <d v="1998-09-17T00:00:00"/>
    <n v="1.287946"/>
    <n v="1.325893"/>
    <n v="1.28125"/>
    <n v="1.285714"/>
    <n v="1.139472"/>
    <n v="67323200"/>
    <x v="4"/>
    <s v="Thurs"/>
    <x v="1"/>
    <x v="1"/>
    <x v="18"/>
  </r>
  <r>
    <d v="1998-09-18T00:00:00"/>
    <n v="1.287946"/>
    <n v="1.3125"/>
    <n v="1.270089"/>
    <n v="1.3125"/>
    <n v="1.163211"/>
    <n v="76269200"/>
    <x v="0"/>
    <s v="Fri"/>
    <x v="33"/>
    <x v="0"/>
    <x v="18"/>
  </r>
  <r>
    <d v="1998-09-21T00:00:00"/>
    <n v="1.274554"/>
    <n v="1.319196"/>
    <n v="1.261161"/>
    <n v="1.319196"/>
    <n v="1.1691450000000001"/>
    <n v="73967600"/>
    <x v="1"/>
    <s v="Mon"/>
    <x v="165"/>
    <x v="0"/>
    <x v="18"/>
  </r>
  <r>
    <d v="1998-09-22T00:00:00"/>
    <n v="1.325893"/>
    <n v="1.34375"/>
    <n v="1.299107"/>
    <n v="1.321429"/>
    <n v="1.1711229999999999"/>
    <n v="64484000"/>
    <x v="2"/>
    <s v="Tues"/>
    <x v="2"/>
    <x v="1"/>
    <x v="18"/>
  </r>
  <r>
    <d v="1998-09-23T00:00:00"/>
    <n v="1.330357"/>
    <n v="1.370536"/>
    <n v="1.305804"/>
    <n v="1.368304"/>
    <n v="1.2126669999999999"/>
    <n v="71979600"/>
    <x v="3"/>
    <s v="Wednes"/>
    <x v="56"/>
    <x v="0"/>
    <x v="18"/>
  </r>
  <r>
    <d v="1998-09-24T00:00:00"/>
    <n v="1.352679"/>
    <n v="1.412946"/>
    <n v="1.348214"/>
    <n v="1.375"/>
    <n v="1.218602"/>
    <n v="120710800"/>
    <x v="4"/>
    <s v="Thurs"/>
    <x v="55"/>
    <x v="0"/>
    <x v="18"/>
  </r>
  <r>
    <d v="1998-09-25T00:00:00"/>
    <n v="1.363839"/>
    <n v="1.399554"/>
    <n v="1.34375"/>
    <n v="1.383929"/>
    <n v="1.226515"/>
    <n v="57072400"/>
    <x v="0"/>
    <s v="Fri"/>
    <x v="60"/>
    <x v="0"/>
    <x v="18"/>
  </r>
  <r>
    <d v="1998-09-28T00:00:00"/>
    <n v="1.419643"/>
    <n v="1.435268"/>
    <n v="1.357143"/>
    <n v="1.395089"/>
    <n v="1.2364059999999999"/>
    <n v="101354400"/>
    <x v="1"/>
    <s v="Mon"/>
    <x v="48"/>
    <x v="1"/>
    <x v="18"/>
  </r>
  <r>
    <d v="1998-09-29T00:00:00"/>
    <n v="1.395089"/>
    <n v="1.428571"/>
    <n v="1.361607"/>
    <n v="1.410714"/>
    <n v="1.250254"/>
    <n v="76283200"/>
    <x v="2"/>
    <s v="Tues"/>
    <x v="46"/>
    <x v="0"/>
    <x v="18"/>
  </r>
  <r>
    <d v="1998-09-30T00:00:00"/>
    <n v="1.383929"/>
    <n v="1.401786"/>
    <n v="1.357143"/>
    <n v="1.361607"/>
    <n v="1.2067319999999999"/>
    <n v="41795600"/>
    <x v="3"/>
    <s v="Wednes"/>
    <x v="115"/>
    <x v="1"/>
    <x v="18"/>
  </r>
  <r>
    <d v="1998-10-01T00:00:00"/>
    <n v="1.3125"/>
    <n v="1.357143"/>
    <n v="1.263393"/>
    <n v="1.274554"/>
    <n v="1.1295809999999999"/>
    <n v="92554000"/>
    <x v="4"/>
    <s v="Thurs"/>
    <x v="275"/>
    <x v="1"/>
    <x v="18"/>
  </r>
  <r>
    <d v="1998-10-02T00:00:00"/>
    <n v="1.267857"/>
    <n v="1.294643"/>
    <n v="1.21875"/>
    <n v="1.252232"/>
    <n v="1.1097980000000001"/>
    <n v="118893600"/>
    <x v="0"/>
    <s v="Fri"/>
    <x v="63"/>
    <x v="1"/>
    <x v="18"/>
  </r>
  <r>
    <d v="1998-10-05T00:00:00"/>
    <n v="1.214286"/>
    <n v="1.234375"/>
    <n v="1.125"/>
    <n v="1.149554"/>
    <n v="1.018799"/>
    <n v="137970000"/>
    <x v="1"/>
    <s v="Mon"/>
    <x v="293"/>
    <x v="1"/>
    <x v="18"/>
  </r>
  <r>
    <d v="1998-10-06T00:00:00"/>
    <n v="1.203125"/>
    <n v="1.225446"/>
    <n v="1.160714"/>
    <n v="1.162946"/>
    <n v="1.0306679999999999"/>
    <n v="99965600"/>
    <x v="2"/>
    <s v="Tues"/>
    <x v="133"/>
    <x v="1"/>
    <x v="18"/>
  </r>
  <r>
    <d v="1998-10-07T00:00:00"/>
    <n v="1.15625"/>
    <n v="1.189732"/>
    <n v="1.138393"/>
    <n v="1.140625"/>
    <n v="1.010885"/>
    <n v="118339200"/>
    <x v="3"/>
    <s v="Wednes"/>
    <x v="63"/>
    <x v="1"/>
    <x v="18"/>
  </r>
  <r>
    <d v="1998-10-08T00:00:00"/>
    <n v="1.107143"/>
    <n v="1.113839"/>
    <n v="1.017857"/>
    <n v="1.100446"/>
    <n v="0.97527699999999995"/>
    <n v="172303600"/>
    <x v="4"/>
    <s v="Thurs"/>
    <x v="37"/>
    <x v="1"/>
    <x v="18"/>
  </r>
  <r>
    <d v="1998-10-09T00:00:00"/>
    <n v="1.133929"/>
    <n v="1.258929"/>
    <n v="1.098214"/>
    <n v="1.254464"/>
    <n v="1.1117760000000001"/>
    <n v="167059200"/>
    <x v="0"/>
    <s v="Fri"/>
    <x v="294"/>
    <x v="0"/>
    <x v="18"/>
  </r>
  <r>
    <d v="1998-10-12T00:00:00"/>
    <n v="1.339286"/>
    <n v="1.372768"/>
    <n v="1.305804"/>
    <n v="1.337054"/>
    <n v="1.184971"/>
    <n v="155724800"/>
    <x v="1"/>
    <s v="Mon"/>
    <x v="1"/>
    <x v="1"/>
    <x v="18"/>
  </r>
  <r>
    <d v="1998-10-13T00:00:00"/>
    <n v="1.359375"/>
    <n v="1.399554"/>
    <n v="1.285714"/>
    <n v="1.383929"/>
    <n v="1.226515"/>
    <n v="235407200"/>
    <x v="2"/>
    <s v="Tues"/>
    <x v="33"/>
    <x v="0"/>
    <x v="18"/>
  </r>
  <r>
    <d v="1998-10-14T00:00:00"/>
    <n v="1.419643"/>
    <n v="1.475446"/>
    <n v="1.314732"/>
    <n v="1.334821"/>
    <n v="1.182993"/>
    <n v="570004400"/>
    <x v="3"/>
    <s v="Wednes"/>
    <x v="295"/>
    <x v="1"/>
    <x v="18"/>
  </r>
  <r>
    <d v="1998-10-15T00:00:00"/>
    <n v="1.294643"/>
    <n v="1.330357"/>
    <n v="1.267857"/>
    <n v="1.308036"/>
    <n v="1.159254"/>
    <n v="210168000"/>
    <x v="4"/>
    <s v="Thurs"/>
    <x v="45"/>
    <x v="0"/>
    <x v="18"/>
  </r>
  <r>
    <d v="1998-10-16T00:00:00"/>
    <n v="1.325893"/>
    <n v="1.359375"/>
    <n v="1.303571"/>
    <n v="1.310268"/>
    <n v="1.161232"/>
    <n v="153890800"/>
    <x v="0"/>
    <s v="Fri"/>
    <x v="63"/>
    <x v="1"/>
    <x v="18"/>
  </r>
  <r>
    <d v="1998-10-19T00:00:00"/>
    <n v="1.310268"/>
    <n v="1.359375"/>
    <n v="1.28125"/>
    <n v="1.339286"/>
    <n v="1.1869499999999999"/>
    <n v="118944000"/>
    <x v="1"/>
    <s v="Mon"/>
    <x v="16"/>
    <x v="0"/>
    <x v="18"/>
  </r>
  <r>
    <d v="1998-10-20T00:00:00"/>
    <n v="1.354911"/>
    <n v="1.363839"/>
    <n v="1.285714"/>
    <n v="1.287946"/>
    <n v="1.1414500000000001"/>
    <n v="95522000"/>
    <x v="2"/>
    <s v="Tues"/>
    <x v="178"/>
    <x v="1"/>
    <x v="18"/>
  </r>
  <r>
    <d v="1998-10-21T00:00:00"/>
    <n v="1.3125"/>
    <n v="1.337054"/>
    <n v="1.276786"/>
    <n v="1.325893"/>
    <n v="1.1750799999999999"/>
    <n v="107654400"/>
    <x v="3"/>
    <s v="Wednes"/>
    <x v="45"/>
    <x v="0"/>
    <x v="18"/>
  </r>
  <r>
    <d v="1998-10-22T00:00:00"/>
    <n v="1.316964"/>
    <n v="1.34375"/>
    <n v="1.294643"/>
    <n v="1.3125"/>
    <n v="1.163211"/>
    <n v="79343600"/>
    <x v="4"/>
    <s v="Thurs"/>
    <x v="2"/>
    <x v="1"/>
    <x v="18"/>
  </r>
  <r>
    <d v="1998-10-23T00:00:00"/>
    <n v="1.3125"/>
    <n v="1.316964"/>
    <n v="1.254464"/>
    <n v="1.267857"/>
    <n v="1.1236459999999999"/>
    <n v="88995200"/>
    <x v="0"/>
    <s v="Fri"/>
    <x v="82"/>
    <x v="1"/>
    <x v="18"/>
  </r>
  <r>
    <d v="1998-10-26T00:00:00"/>
    <n v="1.287946"/>
    <n v="1.348214"/>
    <n v="1.267857"/>
    <n v="1.337054"/>
    <n v="1.184971"/>
    <n v="118960800"/>
    <x v="1"/>
    <s v="Mon"/>
    <x v="176"/>
    <x v="0"/>
    <x v="18"/>
  </r>
  <r>
    <d v="1998-10-27T00:00:00"/>
    <n v="1.357143"/>
    <n v="1.390625"/>
    <n v="1.252232"/>
    <n v="1.258929"/>
    <n v="1.1157330000000001"/>
    <n v="134548400"/>
    <x v="2"/>
    <s v="Tues"/>
    <x v="179"/>
    <x v="1"/>
    <x v="18"/>
  </r>
  <r>
    <d v="1998-10-28T00:00:00"/>
    <n v="1.258929"/>
    <n v="1.321429"/>
    <n v="1.254464"/>
    <n v="1.314732"/>
    <n v="1.165189"/>
    <n v="90927200"/>
    <x v="3"/>
    <s v="Wednes"/>
    <x v="296"/>
    <x v="0"/>
    <x v="18"/>
  </r>
  <r>
    <d v="1998-10-29T00:00:00"/>
    <n v="1.301339"/>
    <n v="1.337054"/>
    <n v="1.279018"/>
    <n v="1.301339"/>
    <n v="1.153319"/>
    <n v="86144800"/>
    <x v="4"/>
    <s v="Thurs"/>
    <x v="0"/>
    <x v="0"/>
    <x v="18"/>
  </r>
  <r>
    <d v="1998-10-30T00:00:00"/>
    <n v="1.314732"/>
    <n v="1.339286"/>
    <n v="1.294643"/>
    <n v="1.325893"/>
    <n v="1.1750799999999999"/>
    <n v="79410800"/>
    <x v="0"/>
    <s v="Fri"/>
    <x v="23"/>
    <x v="0"/>
    <x v="18"/>
  </r>
  <r>
    <d v="1998-11-02T00:00:00"/>
    <n v="1.339286"/>
    <n v="1.348214"/>
    <n v="1.330357"/>
    <n v="1.34375"/>
    <n v="1.190906"/>
    <n v="63442400"/>
    <x v="1"/>
    <s v="Mon"/>
    <x v="25"/>
    <x v="0"/>
    <x v="18"/>
  </r>
  <r>
    <d v="1998-11-03T00:00:00"/>
    <n v="1.334821"/>
    <n v="1.366071"/>
    <n v="1.332589"/>
    <n v="1.350446"/>
    <n v="1.196841"/>
    <n v="92612800"/>
    <x v="2"/>
    <s v="Tues"/>
    <x v="46"/>
    <x v="0"/>
    <x v="18"/>
  </r>
  <r>
    <d v="1998-11-04T00:00:00"/>
    <n v="1.377232"/>
    <n v="1.397321"/>
    <n v="1.361607"/>
    <n v="1.381696"/>
    <n v="1.224537"/>
    <n v="156970800"/>
    <x v="3"/>
    <s v="Wednes"/>
    <x v="25"/>
    <x v="0"/>
    <x v="18"/>
  </r>
  <r>
    <d v="1998-11-05T00:00:00"/>
    <n v="1.370536"/>
    <n v="1.40625"/>
    <n v="1.359375"/>
    <n v="1.363839"/>
    <n v="1.20871"/>
    <n v="151779600"/>
    <x v="4"/>
    <s v="Thurs"/>
    <x v="37"/>
    <x v="1"/>
    <x v="18"/>
  </r>
  <r>
    <d v="1998-11-06T00:00:00"/>
    <n v="1.352679"/>
    <n v="1.366071"/>
    <n v="1.330357"/>
    <n v="1.359375"/>
    <n v="1.2047540000000001"/>
    <n v="199334800"/>
    <x v="0"/>
    <s v="Fri"/>
    <x v="35"/>
    <x v="0"/>
    <x v="18"/>
  </r>
  <r>
    <d v="1998-11-09T00:00:00"/>
    <n v="1.345982"/>
    <n v="1.361607"/>
    <n v="1.267857"/>
    <n v="1.308036"/>
    <n v="1.159254"/>
    <n v="165197200"/>
    <x v="1"/>
    <s v="Mon"/>
    <x v="275"/>
    <x v="1"/>
    <x v="18"/>
  </r>
  <r>
    <d v="1998-11-10T00:00:00"/>
    <n v="1.292411"/>
    <n v="1.294643"/>
    <n v="1.25"/>
    <n v="1.254464"/>
    <n v="1.1117760000000001"/>
    <n v="220995600"/>
    <x v="2"/>
    <s v="Tues"/>
    <x v="59"/>
    <x v="1"/>
    <x v="18"/>
  </r>
  <r>
    <d v="1998-11-11T00:00:00"/>
    <n v="1.276786"/>
    <n v="1.279018"/>
    <n v="1.169643"/>
    <n v="1.198661"/>
    <n v="1.0623199999999999"/>
    <n v="237126400"/>
    <x v="3"/>
    <s v="Wednes"/>
    <x v="297"/>
    <x v="1"/>
    <x v="18"/>
  </r>
  <r>
    <d v="1998-11-12T00:00:00"/>
    <n v="1.183036"/>
    <n v="1.229911"/>
    <n v="1.174107"/>
    <n v="1.214286"/>
    <n v="1.076168"/>
    <n v="148775200"/>
    <x v="4"/>
    <s v="Thurs"/>
    <x v="38"/>
    <x v="0"/>
    <x v="18"/>
  </r>
  <r>
    <d v="1998-11-13T00:00:00"/>
    <n v="1.247768"/>
    <n v="1.287946"/>
    <n v="1.238839"/>
    <n v="1.274554"/>
    <n v="1.1295809999999999"/>
    <n v="197954400"/>
    <x v="0"/>
    <s v="Fri"/>
    <x v="15"/>
    <x v="0"/>
    <x v="18"/>
  </r>
  <r>
    <d v="1998-11-16T00:00:00"/>
    <n v="1.283482"/>
    <n v="1.3125"/>
    <n v="1.265625"/>
    <n v="1.285714"/>
    <n v="1.139472"/>
    <n v="96132400"/>
    <x v="1"/>
    <s v="Mon"/>
    <x v="19"/>
    <x v="0"/>
    <x v="18"/>
  </r>
  <r>
    <d v="1998-11-17T00:00:00"/>
    <n v="1.276786"/>
    <n v="1.279018"/>
    <n v="1.241071"/>
    <n v="1.243304"/>
    <n v="1.101885"/>
    <n v="52682000"/>
    <x v="2"/>
    <s v="Tues"/>
    <x v="131"/>
    <x v="1"/>
    <x v="18"/>
  </r>
  <r>
    <d v="1998-11-18T00:00:00"/>
    <n v="1.256696"/>
    <n v="1.285714"/>
    <n v="1.245536"/>
    <n v="1.265625"/>
    <n v="1.1216680000000001"/>
    <n v="82415200"/>
    <x v="3"/>
    <s v="Wednes"/>
    <x v="21"/>
    <x v="0"/>
    <x v="18"/>
  </r>
  <r>
    <d v="1998-11-19T00:00:00"/>
    <n v="1.267857"/>
    <n v="1.328125"/>
    <n v="1.265625"/>
    <n v="1.276786"/>
    <n v="1.131559"/>
    <n v="86632000"/>
    <x v="4"/>
    <s v="Thurs"/>
    <x v="21"/>
    <x v="0"/>
    <x v="18"/>
  </r>
  <r>
    <d v="1998-11-20T00:00:00"/>
    <n v="1.301339"/>
    <n v="1.3125"/>
    <n v="1.241071"/>
    <n v="1.261161"/>
    <n v="1.1177109999999999"/>
    <n v="99806000"/>
    <x v="0"/>
    <s v="Fri"/>
    <x v="85"/>
    <x v="1"/>
    <x v="18"/>
  </r>
  <r>
    <d v="1998-11-23T00:00:00"/>
    <n v="1.270089"/>
    <n v="1.314732"/>
    <n v="1.256696"/>
    <n v="1.294643"/>
    <n v="1.1473850000000001"/>
    <n v="144488400"/>
    <x v="1"/>
    <s v="Mon"/>
    <x v="33"/>
    <x v="0"/>
    <x v="18"/>
  </r>
  <r>
    <d v="1998-11-24T00:00:00"/>
    <n v="1.290179"/>
    <n v="1.3125"/>
    <n v="1.276786"/>
    <n v="1.283482"/>
    <n v="1.1374930000000001"/>
    <n v="79937200"/>
    <x v="2"/>
    <s v="Tues"/>
    <x v="37"/>
    <x v="1"/>
    <x v="18"/>
  </r>
  <r>
    <d v="1998-11-25T00:00:00"/>
    <n v="1.28125"/>
    <n v="1.287946"/>
    <n v="1.247768"/>
    <n v="1.254464"/>
    <n v="1.1117760000000001"/>
    <n v="75950000"/>
    <x v="3"/>
    <s v="Wednes"/>
    <x v="74"/>
    <x v="1"/>
    <x v="18"/>
  </r>
  <r>
    <d v="1998-11-27T00:00:00"/>
    <n v="1.252232"/>
    <n v="1.254464"/>
    <n v="1.241071"/>
    <n v="1.252232"/>
    <n v="1.1097980000000001"/>
    <n v="38276000"/>
    <x v="0"/>
    <s v="Fri"/>
    <x v="0"/>
    <x v="0"/>
    <x v="18"/>
  </r>
  <r>
    <d v="1998-11-30T00:00:00"/>
    <n v="1.234375"/>
    <n v="1.243304"/>
    <n v="1.133929"/>
    <n v="1.140625"/>
    <n v="1.010885"/>
    <n v="140372400"/>
    <x v="1"/>
    <s v="Mon"/>
    <x v="210"/>
    <x v="1"/>
    <x v="18"/>
  </r>
  <r>
    <d v="1998-12-01T00:00:00"/>
    <n v="1.142857"/>
    <n v="1.243304"/>
    <n v="1.129464"/>
    <n v="1.21875"/>
    <n v="1.0801240000000001"/>
    <n v="216434400"/>
    <x v="2"/>
    <s v="Tues"/>
    <x v="135"/>
    <x v="0"/>
    <x v="18"/>
  </r>
  <r>
    <d v="1998-12-02T00:00:00"/>
    <n v="1.21875"/>
    <n v="1.316964"/>
    <n v="1.196429"/>
    <n v="1.285714"/>
    <n v="1.139472"/>
    <n v="240620800"/>
    <x v="3"/>
    <s v="Wednes"/>
    <x v="137"/>
    <x v="0"/>
    <x v="18"/>
  </r>
  <r>
    <d v="1998-12-03T00:00:00"/>
    <n v="1.296875"/>
    <n v="1.303571"/>
    <n v="1.200893"/>
    <n v="1.203125"/>
    <n v="1.066276"/>
    <n v="156511600"/>
    <x v="4"/>
    <s v="Thurs"/>
    <x v="210"/>
    <x v="1"/>
    <x v="18"/>
  </r>
  <r>
    <d v="1998-12-04T00:00:00"/>
    <n v="1.225446"/>
    <n v="1.229911"/>
    <n v="1.142857"/>
    <n v="1.169643"/>
    <n v="1.036602"/>
    <n v="180342400"/>
    <x v="0"/>
    <s v="Fri"/>
    <x v="136"/>
    <x v="1"/>
    <x v="18"/>
  </r>
  <r>
    <d v="1998-12-07T00:00:00"/>
    <n v="1.191964"/>
    <n v="1.205357"/>
    <n v="1.169643"/>
    <n v="1.205357"/>
    <n v="1.068255"/>
    <n v="141649200"/>
    <x v="1"/>
    <s v="Mon"/>
    <x v="45"/>
    <x v="0"/>
    <x v="18"/>
  </r>
  <r>
    <d v="1998-12-08T00:00:00"/>
    <n v="1.212054"/>
    <n v="1.212054"/>
    <n v="1.142857"/>
    <n v="1.145089"/>
    <n v="1.014842"/>
    <n v="170027200"/>
    <x v="2"/>
    <s v="Tues"/>
    <x v="178"/>
    <x v="1"/>
    <x v="18"/>
  </r>
  <r>
    <d v="1998-12-09T00:00:00"/>
    <n v="1.167411"/>
    <n v="1.174107"/>
    <n v="1.129464"/>
    <n v="1.142857"/>
    <n v="1.012864"/>
    <n v="148229200"/>
    <x v="3"/>
    <s v="Wednes"/>
    <x v="48"/>
    <x v="1"/>
    <x v="18"/>
  </r>
  <r>
    <d v="1998-12-10T00:00:00"/>
    <n v="1.167411"/>
    <n v="1.176339"/>
    <n v="1.138393"/>
    <n v="1.142857"/>
    <n v="1.012864"/>
    <n v="97812400"/>
    <x v="4"/>
    <s v="Thurs"/>
    <x v="48"/>
    <x v="1"/>
    <x v="18"/>
  </r>
  <r>
    <d v="1998-12-11T00:00:00"/>
    <n v="1.151786"/>
    <n v="1.214286"/>
    <n v="1.142857"/>
    <n v="1.205357"/>
    <n v="1.068255"/>
    <n v="172499600"/>
    <x v="0"/>
    <s v="Fri"/>
    <x v="36"/>
    <x v="0"/>
    <x v="18"/>
  </r>
  <r>
    <d v="1998-12-14T00:00:00"/>
    <n v="1.174107"/>
    <n v="1.189732"/>
    <n v="1.151786"/>
    <n v="1.160714"/>
    <n v="1.0286900000000001"/>
    <n v="125361600"/>
    <x v="1"/>
    <s v="Mon"/>
    <x v="31"/>
    <x v="1"/>
    <x v="18"/>
  </r>
  <r>
    <d v="1998-12-15T00:00:00"/>
    <n v="1.169643"/>
    <n v="1.200893"/>
    <n v="1.169643"/>
    <n v="1.198661"/>
    <n v="1.0623199999999999"/>
    <n v="66178000"/>
    <x v="2"/>
    <s v="Tues"/>
    <x v="16"/>
    <x v="0"/>
    <x v="18"/>
  </r>
  <r>
    <d v="1998-12-16T00:00:00"/>
    <n v="1.205357"/>
    <n v="1.220982"/>
    <n v="1.165179"/>
    <n v="1.171875"/>
    <n v="1.038581"/>
    <n v="93587200"/>
    <x v="3"/>
    <s v="Wednes"/>
    <x v="131"/>
    <x v="1"/>
    <x v="18"/>
  </r>
  <r>
    <d v="1998-12-17T00:00:00"/>
    <n v="1.176339"/>
    <n v="1.205357"/>
    <n v="1.169643"/>
    <n v="1.194196"/>
    <n v="1.0583640000000001"/>
    <n v="82653200"/>
    <x v="4"/>
    <s v="Thurs"/>
    <x v="29"/>
    <x v="0"/>
    <x v="18"/>
  </r>
  <r>
    <d v="1998-12-18T00:00:00"/>
    <n v="1.191964"/>
    <n v="1.263393"/>
    <n v="1.1875"/>
    <n v="1.256696"/>
    <n v="1.1137539999999999"/>
    <n v="197873200"/>
    <x v="0"/>
    <s v="Fri"/>
    <x v="132"/>
    <x v="0"/>
    <x v="18"/>
  </r>
  <r>
    <d v="1998-12-21T00:00:00"/>
    <n v="1.263393"/>
    <n v="1.272321"/>
    <n v="1.223214"/>
    <n v="1.252232"/>
    <n v="1.1097980000000001"/>
    <n v="89362000"/>
    <x v="1"/>
    <s v="Mon"/>
    <x v="27"/>
    <x v="1"/>
    <x v="18"/>
  </r>
  <r>
    <d v="1998-12-22T00:00:00"/>
    <n v="1.299107"/>
    <n v="1.361607"/>
    <n v="1.285714"/>
    <n v="1.357143"/>
    <n v="1.2027749999999999"/>
    <n v="287700000"/>
    <x v="2"/>
    <s v="Tues"/>
    <x v="177"/>
    <x v="0"/>
    <x v="18"/>
  </r>
  <r>
    <d v="1998-12-23T00:00:00"/>
    <n v="1.379464"/>
    <n v="1.446429"/>
    <n v="1.370536"/>
    <n v="1.421875"/>
    <n v="1.2601450000000001"/>
    <n v="308758800"/>
    <x v="3"/>
    <s v="Wednes"/>
    <x v="262"/>
    <x v="0"/>
    <x v="18"/>
  </r>
  <r>
    <d v="1998-12-24T00:00:00"/>
    <n v="1.424107"/>
    <n v="1.428571"/>
    <n v="1.399554"/>
    <n v="1.401786"/>
    <n v="1.2423409999999999"/>
    <n v="49996800"/>
    <x v="4"/>
    <s v="Thurs"/>
    <x v="28"/>
    <x v="1"/>
    <x v="18"/>
  </r>
  <r>
    <d v="1998-12-28T00:00:00"/>
    <n v="1.392857"/>
    <n v="1.46875"/>
    <n v="1.392857"/>
    <n v="1.459821"/>
    <n v="1.2937749999999999"/>
    <n v="181328000"/>
    <x v="1"/>
    <s v="Mon"/>
    <x v="137"/>
    <x v="0"/>
    <x v="18"/>
  </r>
  <r>
    <d v="1998-12-29T00:00:00"/>
    <n v="1.46875"/>
    <n v="1.482143"/>
    <n v="1.4375"/>
    <n v="1.457589"/>
    <n v="1.2917970000000001"/>
    <n v="96838000"/>
    <x v="2"/>
    <s v="Tues"/>
    <x v="27"/>
    <x v="1"/>
    <x v="18"/>
  </r>
  <r>
    <d v="1998-12-30T00:00:00"/>
    <n v="1.433036"/>
    <n v="1.46875"/>
    <n v="1.428571"/>
    <n v="1.430804"/>
    <n v="1.2680579999999999"/>
    <n v="59340400"/>
    <x v="3"/>
    <s v="Wednes"/>
    <x v="1"/>
    <x v="1"/>
    <x v="18"/>
  </r>
  <r>
    <d v="1998-12-31T00:00:00"/>
    <n v="1.446429"/>
    <n v="1.477679"/>
    <n v="1.410714"/>
    <n v="1.462054"/>
    <n v="1.2957529999999999"/>
    <n v="67922400"/>
    <x v="4"/>
    <s v="Thurs"/>
    <x v="46"/>
    <x v="0"/>
    <x v="18"/>
  </r>
  <r>
    <d v="1999-01-04T00:00:00"/>
    <n v="1.504464"/>
    <n v="1.508929"/>
    <n v="1.428571"/>
    <n v="1.473214"/>
    <n v="1.3056449999999999"/>
    <n v="238221200"/>
    <x v="1"/>
    <s v="Mon"/>
    <x v="41"/>
    <x v="1"/>
    <x v="19"/>
  </r>
  <r>
    <d v="1999-01-05T00:00:00"/>
    <n v="1.497768"/>
    <n v="1.569196"/>
    <n v="1.482143"/>
    <n v="1.546875"/>
    <n v="1.370927"/>
    <n v="352528400"/>
    <x v="2"/>
    <s v="Tues"/>
    <x v="62"/>
    <x v="0"/>
    <x v="19"/>
  </r>
  <r>
    <d v="1999-01-06T00:00:00"/>
    <n v="1.575893"/>
    <n v="1.575893"/>
    <n v="1.464286"/>
    <n v="1.491071"/>
    <n v="1.3214710000000001"/>
    <n v="337142400"/>
    <x v="3"/>
    <s v="Wednes"/>
    <x v="295"/>
    <x v="1"/>
    <x v="19"/>
  </r>
  <r>
    <d v="1999-01-07T00:00:00"/>
    <n v="1.508929"/>
    <n v="1.609375"/>
    <n v="1.504464"/>
    <n v="1.607143"/>
    <n v="1.424339"/>
    <n v="357254800"/>
    <x v="4"/>
    <s v="Thurs"/>
    <x v="164"/>
    <x v="0"/>
    <x v="19"/>
  </r>
  <r>
    <d v="1999-01-08T00:00:00"/>
    <n v="1.662946"/>
    <n v="1.674107"/>
    <n v="1.571429"/>
    <n v="1.607143"/>
    <n v="1.424339"/>
    <n v="169708000"/>
    <x v="0"/>
    <s v="Fri"/>
    <x v="136"/>
    <x v="1"/>
    <x v="19"/>
  </r>
  <r>
    <d v="1999-01-11T00:00:00"/>
    <n v="1.633929"/>
    <n v="1.645089"/>
    <n v="1.602679"/>
    <n v="1.638393"/>
    <n v="1.452035"/>
    <n v="140243600"/>
    <x v="1"/>
    <s v="Mon"/>
    <x v="25"/>
    <x v="0"/>
    <x v="19"/>
  </r>
  <r>
    <d v="1999-01-12T00:00:00"/>
    <n v="1.654018"/>
    <n v="1.665179"/>
    <n v="1.575893"/>
    <n v="1.647321"/>
    <n v="1.459948"/>
    <n v="205184000"/>
    <x v="2"/>
    <s v="Tues"/>
    <x v="37"/>
    <x v="1"/>
    <x v="19"/>
  </r>
  <r>
    <d v="1999-01-13T00:00:00"/>
    <n v="1.53125"/>
    <n v="1.689732"/>
    <n v="1.508929"/>
    <n v="1.660714"/>
    <n v="1.4718180000000001"/>
    <n v="261954000"/>
    <x v="3"/>
    <s v="Wednes"/>
    <x v="298"/>
    <x v="0"/>
    <x v="19"/>
  </r>
  <r>
    <d v="1999-01-14T00:00:00"/>
    <n v="1.625"/>
    <n v="1.642857"/>
    <n v="1.466518"/>
    <n v="1.477679"/>
    <n v="1.309601"/>
    <n v="430964800"/>
    <x v="4"/>
    <s v="Thurs"/>
    <x v="299"/>
    <x v="1"/>
    <x v="19"/>
  </r>
  <r>
    <d v="1999-01-15T00:00:00"/>
    <n v="1.493304"/>
    <n v="1.504464"/>
    <n v="1.428571"/>
    <n v="1.475446"/>
    <n v="1.307623"/>
    <n v="251501600"/>
    <x v="0"/>
    <s v="Fri"/>
    <x v="127"/>
    <x v="1"/>
    <x v="19"/>
  </r>
  <r>
    <d v="1999-01-19T00:00:00"/>
    <n v="1.497768"/>
    <n v="1.511161"/>
    <n v="1.441964"/>
    <n v="1.459821"/>
    <n v="1.2937749999999999"/>
    <n v="133722400"/>
    <x v="2"/>
    <s v="Tues"/>
    <x v="59"/>
    <x v="1"/>
    <x v="19"/>
  </r>
  <r>
    <d v="1999-01-20T00:00:00"/>
    <n v="1.466518"/>
    <n v="1.5"/>
    <n v="1.446429"/>
    <n v="1.448661"/>
    <n v="1.283884"/>
    <n v="194530000"/>
    <x v="3"/>
    <s v="Wednes"/>
    <x v="71"/>
    <x v="1"/>
    <x v="19"/>
  </r>
  <r>
    <d v="1999-01-21T00:00:00"/>
    <n v="1.444196"/>
    <n v="1.448661"/>
    <n v="1.339286"/>
    <n v="1.386161"/>
    <n v="1.2284930000000001"/>
    <n v="150122000"/>
    <x v="4"/>
    <s v="Thurs"/>
    <x v="207"/>
    <x v="1"/>
    <x v="19"/>
  </r>
  <r>
    <d v="1999-01-22T00:00:00"/>
    <n v="1.345982"/>
    <n v="1.410714"/>
    <n v="1.323661"/>
    <n v="1.383929"/>
    <n v="1.226515"/>
    <n v="86441600"/>
    <x v="0"/>
    <s v="Fri"/>
    <x v="56"/>
    <x v="0"/>
    <x v="19"/>
  </r>
  <r>
    <d v="1999-01-25T00:00:00"/>
    <n v="1.401786"/>
    <n v="1.412946"/>
    <n v="1.386161"/>
    <n v="1.40625"/>
    <n v="1.246297"/>
    <n v="96334000"/>
    <x v="1"/>
    <s v="Mon"/>
    <x v="25"/>
    <x v="0"/>
    <x v="19"/>
  </r>
  <r>
    <d v="1999-01-26T00:00:00"/>
    <n v="1.426339"/>
    <n v="1.459821"/>
    <n v="1.415179"/>
    <n v="1.446429"/>
    <n v="1.281906"/>
    <n v="140011200"/>
    <x v="2"/>
    <s v="Tues"/>
    <x v="60"/>
    <x v="0"/>
    <x v="19"/>
  </r>
  <r>
    <d v="1999-01-27T00:00:00"/>
    <n v="1.464286"/>
    <n v="1.477679"/>
    <n v="1.426339"/>
    <n v="1.433036"/>
    <n v="1.2700359999999999"/>
    <n v="91238000"/>
    <x v="3"/>
    <s v="Wednes"/>
    <x v="41"/>
    <x v="1"/>
    <x v="19"/>
  </r>
  <r>
    <d v="1999-01-28T00:00:00"/>
    <n v="1.459821"/>
    <n v="1.473214"/>
    <n v="1.439732"/>
    <n v="1.459821"/>
    <n v="1.2937749999999999"/>
    <n v="84070000"/>
    <x v="4"/>
    <s v="Thurs"/>
    <x v="0"/>
    <x v="0"/>
    <x v="19"/>
  </r>
  <r>
    <d v="1999-01-29T00:00:00"/>
    <n v="1.470982"/>
    <n v="1.484375"/>
    <n v="1.428571"/>
    <n v="1.470982"/>
    <n v="1.303666"/>
    <n v="60678800"/>
    <x v="0"/>
    <s v="Fri"/>
    <x v="0"/>
    <x v="0"/>
    <x v="19"/>
  </r>
  <r>
    <d v="1999-02-01T00:00:00"/>
    <n v="1.488839"/>
    <n v="1.497768"/>
    <n v="1.439732"/>
    <n v="1.462054"/>
    <n v="1.2957529999999999"/>
    <n v="69728400"/>
    <x v="1"/>
    <s v="Mon"/>
    <x v="64"/>
    <x v="1"/>
    <x v="19"/>
  </r>
  <r>
    <d v="1999-02-02T00:00:00"/>
    <n v="1.441964"/>
    <n v="1.455357"/>
    <n v="1.392857"/>
    <n v="1.399554"/>
    <n v="1.2403630000000001"/>
    <n v="76790000"/>
    <x v="2"/>
    <s v="Tues"/>
    <x v="72"/>
    <x v="1"/>
    <x v="19"/>
  </r>
  <r>
    <d v="1999-02-03T00:00:00"/>
    <n v="1.392857"/>
    <n v="1.448661"/>
    <n v="1.383929"/>
    <n v="1.435268"/>
    <n v="1.272014"/>
    <n v="84686000"/>
    <x v="3"/>
    <s v="Wednes"/>
    <x v="262"/>
    <x v="0"/>
    <x v="19"/>
  </r>
  <r>
    <d v="1999-02-04T00:00:00"/>
    <n v="1.435268"/>
    <n v="1.4375"/>
    <n v="1.348214"/>
    <n v="1.352679"/>
    <n v="1.1988190000000001"/>
    <n v="115945200"/>
    <x v="4"/>
    <s v="Thurs"/>
    <x v="86"/>
    <x v="1"/>
    <x v="19"/>
  </r>
  <r>
    <d v="1999-02-05T00:00:00"/>
    <n v="1.366071"/>
    <n v="1.370536"/>
    <n v="1.267857"/>
    <n v="1.296875"/>
    <n v="1.1493629999999999"/>
    <n v="194300400"/>
    <x v="0"/>
    <s v="Fri"/>
    <x v="300"/>
    <x v="1"/>
    <x v="19"/>
  </r>
  <r>
    <d v="1999-02-08T00:00:00"/>
    <n v="1.310268"/>
    <n v="1.354911"/>
    <n v="1.294643"/>
    <n v="1.348214"/>
    <n v="1.194863"/>
    <n v="117056800"/>
    <x v="1"/>
    <s v="Mon"/>
    <x v="26"/>
    <x v="0"/>
    <x v="19"/>
  </r>
  <r>
    <d v="1999-02-09T00:00:00"/>
    <n v="1.354911"/>
    <n v="1.395089"/>
    <n v="1.323661"/>
    <n v="1.328125"/>
    <n v="1.1770579999999999"/>
    <n v="175288400"/>
    <x v="2"/>
    <s v="Tues"/>
    <x v="74"/>
    <x v="1"/>
    <x v="19"/>
  </r>
  <r>
    <d v="1999-02-10T00:00:00"/>
    <n v="1.316964"/>
    <n v="1.381696"/>
    <n v="1.285714"/>
    <n v="1.368304"/>
    <n v="1.2126669999999999"/>
    <n v="140907200"/>
    <x v="3"/>
    <s v="Wednes"/>
    <x v="301"/>
    <x v="0"/>
    <x v="19"/>
  </r>
  <r>
    <d v="1999-02-11T00:00:00"/>
    <n v="1.383929"/>
    <n v="1.419643"/>
    <n v="1.377232"/>
    <n v="1.415179"/>
    <n v="1.25421"/>
    <n v="141299200"/>
    <x v="4"/>
    <s v="Thurs"/>
    <x v="38"/>
    <x v="0"/>
    <x v="19"/>
  </r>
  <r>
    <d v="1999-02-12T00:00:00"/>
    <n v="1.397321"/>
    <n v="1.397321"/>
    <n v="1.321429"/>
    <n v="1.345982"/>
    <n v="1.192885"/>
    <n v="107226000"/>
    <x v="0"/>
    <s v="Fri"/>
    <x v="78"/>
    <x v="1"/>
    <x v="19"/>
  </r>
  <r>
    <d v="1999-02-16T00:00:00"/>
    <n v="1.388393"/>
    <n v="1.388393"/>
    <n v="1.352679"/>
    <n v="1.368304"/>
    <n v="1.2126669999999999"/>
    <n v="75056800"/>
    <x v="2"/>
    <s v="Tues"/>
    <x v="40"/>
    <x v="1"/>
    <x v="19"/>
  </r>
  <r>
    <d v="1999-02-17T00:00:00"/>
    <n v="1.361607"/>
    <n v="1.381696"/>
    <n v="1.319196"/>
    <n v="1.321429"/>
    <n v="1.1711229999999999"/>
    <n v="74015200"/>
    <x v="3"/>
    <s v="Wednes"/>
    <x v="85"/>
    <x v="1"/>
    <x v="19"/>
  </r>
  <r>
    <d v="1999-02-18T00:00:00"/>
    <n v="1.341518"/>
    <n v="1.352679"/>
    <n v="1.270089"/>
    <n v="1.285714"/>
    <n v="1.139472"/>
    <n v="125042400"/>
    <x v="4"/>
    <s v="Thurs"/>
    <x v="273"/>
    <x v="1"/>
    <x v="19"/>
  </r>
  <r>
    <d v="1999-02-19T00:00:00"/>
    <n v="1.294643"/>
    <n v="1.345982"/>
    <n v="1.292411"/>
    <n v="1.328125"/>
    <n v="1.1770579999999999"/>
    <n v="90423200"/>
    <x v="0"/>
    <s v="Fri"/>
    <x v="118"/>
    <x v="0"/>
    <x v="19"/>
  </r>
  <r>
    <d v="1999-02-22T00:00:00"/>
    <n v="1.334821"/>
    <n v="1.388393"/>
    <n v="1.330357"/>
    <n v="1.372768"/>
    <n v="1.2166239999999999"/>
    <n v="74667600"/>
    <x v="1"/>
    <s v="Mon"/>
    <x v="56"/>
    <x v="0"/>
    <x v="19"/>
  </r>
  <r>
    <d v="1999-02-23T00:00:00"/>
    <n v="1.377232"/>
    <n v="1.412946"/>
    <n v="1.354911"/>
    <n v="1.372768"/>
    <n v="1.2166239999999999"/>
    <n v="80544800"/>
    <x v="2"/>
    <s v="Tues"/>
    <x v="2"/>
    <x v="1"/>
    <x v="19"/>
  </r>
  <r>
    <d v="1999-02-24T00:00:00"/>
    <n v="1.386161"/>
    <n v="1.392857"/>
    <n v="1.334821"/>
    <n v="1.337054"/>
    <n v="1.184971"/>
    <n v="53188800"/>
    <x v="3"/>
    <s v="Wednes"/>
    <x v="34"/>
    <x v="1"/>
    <x v="19"/>
  </r>
  <r>
    <d v="1999-02-25T00:00:00"/>
    <n v="1.332589"/>
    <n v="1.345982"/>
    <n v="1.303571"/>
    <n v="1.319196"/>
    <n v="1.1691450000000001"/>
    <n v="66150000"/>
    <x v="4"/>
    <s v="Thurs"/>
    <x v="31"/>
    <x v="1"/>
    <x v="19"/>
  </r>
  <r>
    <d v="1999-02-26T00:00:00"/>
    <n v="1.303571"/>
    <n v="1.321429"/>
    <n v="1.232143"/>
    <n v="1.243304"/>
    <n v="1.101885"/>
    <n v="166812800"/>
    <x v="0"/>
    <s v="Fri"/>
    <x v="302"/>
    <x v="1"/>
    <x v="19"/>
  </r>
  <r>
    <d v="1999-03-01T00:00:00"/>
    <n v="1.243304"/>
    <n v="1.243304"/>
    <n v="1.200893"/>
    <n v="1.205357"/>
    <n v="1.068255"/>
    <n v="121956800"/>
    <x v="1"/>
    <s v="Mon"/>
    <x v="59"/>
    <x v="1"/>
    <x v="19"/>
  </r>
  <r>
    <d v="1999-03-02T00:00:00"/>
    <n v="1.21875"/>
    <n v="1.261161"/>
    <n v="1.205357"/>
    <n v="1.236607"/>
    <n v="1.09595"/>
    <n v="170763600"/>
    <x v="2"/>
    <s v="Tues"/>
    <x v="29"/>
    <x v="0"/>
    <x v="19"/>
  </r>
  <r>
    <d v="1999-03-03T00:00:00"/>
    <n v="1.241071"/>
    <n v="1.254464"/>
    <n v="1.196429"/>
    <n v="1.220982"/>
    <n v="1.082103"/>
    <n v="73337600"/>
    <x v="3"/>
    <s v="Wednes"/>
    <x v="40"/>
    <x v="1"/>
    <x v="19"/>
  </r>
  <r>
    <d v="1999-03-04T00:00:00"/>
    <n v="1.232143"/>
    <n v="1.232143"/>
    <n v="1.15625"/>
    <n v="1.194196"/>
    <n v="1.0583640000000001"/>
    <n v="91817600"/>
    <x v="4"/>
    <s v="Thurs"/>
    <x v="59"/>
    <x v="1"/>
    <x v="19"/>
  </r>
  <r>
    <d v="1999-03-05T00:00:00"/>
    <n v="1.225446"/>
    <n v="1.225446"/>
    <n v="1.15625"/>
    <n v="1.185268"/>
    <n v="1.0504500000000001"/>
    <n v="117009200"/>
    <x v="0"/>
    <s v="Fri"/>
    <x v="85"/>
    <x v="1"/>
    <x v="19"/>
  </r>
  <r>
    <d v="1999-03-08T00:00:00"/>
    <n v="1.1875"/>
    <n v="1.238839"/>
    <n v="1.185268"/>
    <n v="1.227679"/>
    <n v="1.0880369999999999"/>
    <n v="137667600"/>
    <x v="1"/>
    <s v="Mon"/>
    <x v="68"/>
    <x v="0"/>
    <x v="19"/>
  </r>
  <r>
    <d v="1999-03-09T00:00:00"/>
    <n v="1.225446"/>
    <n v="1.227679"/>
    <n v="1.196429"/>
    <n v="1.21875"/>
    <n v="1.0801240000000001"/>
    <n v="79923200"/>
    <x v="2"/>
    <s v="Tues"/>
    <x v="42"/>
    <x v="1"/>
    <x v="19"/>
  </r>
  <r>
    <d v="1999-03-10T00:00:00"/>
    <n v="1.220982"/>
    <n v="1.220982"/>
    <n v="1.158482"/>
    <n v="1.162946"/>
    <n v="1.0306679999999999"/>
    <n v="136570000"/>
    <x v="3"/>
    <s v="Wednes"/>
    <x v="175"/>
    <x v="1"/>
    <x v="19"/>
  </r>
  <r>
    <d v="1999-03-11T00:00:00"/>
    <n v="1.151786"/>
    <n v="1.209821"/>
    <n v="1.142857"/>
    <n v="1.149554"/>
    <n v="1.018799"/>
    <n v="118414800"/>
    <x v="4"/>
    <s v="Thurs"/>
    <x v="1"/>
    <x v="1"/>
    <x v="19"/>
  </r>
  <r>
    <d v="1999-03-12T00:00:00"/>
    <n v="1.154018"/>
    <n v="1.196429"/>
    <n v="1.154018"/>
    <n v="1.185268"/>
    <n v="1.0504500000000001"/>
    <n v="67849600"/>
    <x v="0"/>
    <s v="Fri"/>
    <x v="38"/>
    <x v="0"/>
    <x v="19"/>
  </r>
  <r>
    <d v="1999-03-15T00:00:00"/>
    <n v="1.189732"/>
    <n v="1.25"/>
    <n v="1.1875"/>
    <n v="1.216518"/>
    <n v="1.078146"/>
    <n v="88040400"/>
    <x v="1"/>
    <s v="Mon"/>
    <x v="15"/>
    <x v="0"/>
    <x v="19"/>
  </r>
  <r>
    <d v="1999-03-16T00:00:00"/>
    <n v="1.25"/>
    <n v="1.270089"/>
    <n v="1.247768"/>
    <n v="1.267857"/>
    <n v="1.1236459999999999"/>
    <n v="99957200"/>
    <x v="2"/>
    <s v="Tues"/>
    <x v="29"/>
    <x v="0"/>
    <x v="19"/>
  </r>
  <r>
    <d v="1999-03-17T00:00:00"/>
    <n v="1.283482"/>
    <n v="1.287946"/>
    <n v="1.212054"/>
    <n v="1.216518"/>
    <n v="1.078146"/>
    <n v="91579600"/>
    <x v="3"/>
    <s v="Wednes"/>
    <x v="170"/>
    <x v="1"/>
    <x v="19"/>
  </r>
  <r>
    <d v="1999-03-18T00:00:00"/>
    <n v="1.227679"/>
    <n v="1.272321"/>
    <n v="1.223214"/>
    <n v="1.267857"/>
    <n v="1.1236459999999999"/>
    <n v="56770000"/>
    <x v="4"/>
    <s v="Thurs"/>
    <x v="80"/>
    <x v="0"/>
    <x v="19"/>
  </r>
  <r>
    <d v="1999-03-19T00:00:00"/>
    <n v="1.283482"/>
    <n v="1.285714"/>
    <n v="1.174107"/>
    <n v="1.196429"/>
    <n v="1.0603419999999999"/>
    <n v="134125600"/>
    <x v="0"/>
    <s v="Fri"/>
    <x v="303"/>
    <x v="1"/>
    <x v="19"/>
  </r>
  <r>
    <d v="1999-03-22T00:00:00"/>
    <n v="1.214286"/>
    <n v="1.256696"/>
    <n v="1.176339"/>
    <n v="1.252232"/>
    <n v="1.1097980000000001"/>
    <n v="148402800"/>
    <x v="1"/>
    <s v="Mon"/>
    <x v="26"/>
    <x v="0"/>
    <x v="19"/>
  </r>
  <r>
    <d v="1999-03-23T00:00:00"/>
    <n v="1.229911"/>
    <n v="1.229911"/>
    <n v="1.169643"/>
    <n v="1.178571"/>
    <n v="1.044516"/>
    <n v="103888400"/>
    <x v="2"/>
    <s v="Tues"/>
    <x v="84"/>
    <x v="1"/>
    <x v="19"/>
  </r>
  <r>
    <d v="1999-03-24T00:00:00"/>
    <n v="1.1875"/>
    <n v="1.205357"/>
    <n v="1.160714"/>
    <n v="1.203125"/>
    <n v="1.066276"/>
    <n v="100038400"/>
    <x v="3"/>
    <s v="Wednes"/>
    <x v="46"/>
    <x v="0"/>
    <x v="19"/>
  </r>
  <r>
    <d v="1999-03-25T00:00:00"/>
    <n v="1.227679"/>
    <n v="1.245536"/>
    <n v="1.191964"/>
    <n v="1.207589"/>
    <n v="1.070233"/>
    <n v="99990800"/>
    <x v="4"/>
    <s v="Thurs"/>
    <x v="52"/>
    <x v="1"/>
    <x v="19"/>
  </r>
  <r>
    <d v="1999-03-26T00:00:00"/>
    <n v="1.205357"/>
    <n v="1.207589"/>
    <n v="1.178571"/>
    <n v="1.1875"/>
    <n v="1.0524279999999999"/>
    <n v="63459200"/>
    <x v="0"/>
    <s v="Fri"/>
    <x v="71"/>
    <x v="1"/>
    <x v="19"/>
  </r>
  <r>
    <d v="1999-03-29T00:00:00"/>
    <n v="1.196429"/>
    <n v="1.265625"/>
    <n v="1.194196"/>
    <n v="1.263393"/>
    <n v="1.1196889999999999"/>
    <n v="142217600"/>
    <x v="1"/>
    <s v="Mon"/>
    <x v="137"/>
    <x v="0"/>
    <x v="19"/>
  </r>
  <r>
    <d v="1999-03-30T00:00:00"/>
    <n v="1.25"/>
    <n v="1.299107"/>
    <n v="1.25"/>
    <n v="1.28125"/>
    <n v="1.135516"/>
    <n v="138630800"/>
    <x v="2"/>
    <s v="Tues"/>
    <x v="38"/>
    <x v="0"/>
    <x v="19"/>
  </r>
  <r>
    <d v="1999-03-31T00:00:00"/>
    <n v="1.299107"/>
    <n v="1.325893"/>
    <n v="1.28125"/>
    <n v="1.283482"/>
    <n v="1.1374930000000001"/>
    <n v="105588000"/>
    <x v="3"/>
    <s v="Wednes"/>
    <x v="63"/>
    <x v="1"/>
    <x v="19"/>
  </r>
  <r>
    <d v="1999-04-01T00:00:00"/>
    <n v="1.287946"/>
    <n v="1.310268"/>
    <n v="1.276786"/>
    <n v="1.287946"/>
    <n v="1.1414500000000001"/>
    <n v="65514400"/>
    <x v="4"/>
    <s v="Thurs"/>
    <x v="0"/>
    <x v="0"/>
    <x v="19"/>
  </r>
  <r>
    <d v="1999-04-05T00:00:00"/>
    <n v="1.285714"/>
    <n v="1.352679"/>
    <n v="1.285714"/>
    <n v="1.323661"/>
    <n v="1.1731020000000001"/>
    <n v="115234000"/>
    <x v="1"/>
    <s v="Mon"/>
    <x v="56"/>
    <x v="0"/>
    <x v="19"/>
  </r>
  <r>
    <d v="1999-04-06T00:00:00"/>
    <n v="1.314732"/>
    <n v="1.368304"/>
    <n v="1.314732"/>
    <n v="1.357143"/>
    <n v="1.2027749999999999"/>
    <n v="157147200"/>
    <x v="2"/>
    <s v="Tues"/>
    <x v="262"/>
    <x v="0"/>
    <x v="19"/>
  </r>
  <r>
    <d v="1999-04-07T00:00:00"/>
    <n v="1.359375"/>
    <n v="1.366071"/>
    <n v="1.299107"/>
    <n v="1.325893"/>
    <n v="1.1750799999999999"/>
    <n v="102953200"/>
    <x v="3"/>
    <s v="Wednes"/>
    <x v="131"/>
    <x v="1"/>
    <x v="19"/>
  </r>
  <r>
    <d v="1999-04-08T00:00:00"/>
    <n v="1.316964"/>
    <n v="1.323661"/>
    <n v="1.285714"/>
    <n v="1.316964"/>
    <n v="1.1671670000000001"/>
    <n v="74102000"/>
    <x v="4"/>
    <s v="Thurs"/>
    <x v="0"/>
    <x v="0"/>
    <x v="19"/>
  </r>
  <r>
    <d v="1999-04-09T00:00:00"/>
    <n v="1.294643"/>
    <n v="1.330357"/>
    <n v="1.283482"/>
    <n v="1.3125"/>
    <n v="1.163211"/>
    <n v="67135600"/>
    <x v="0"/>
    <s v="Fri"/>
    <x v="29"/>
    <x v="0"/>
    <x v="19"/>
  </r>
  <r>
    <d v="1999-04-12T00:00:00"/>
    <n v="1.25"/>
    <n v="1.316964"/>
    <n v="1.245536"/>
    <n v="1.294643"/>
    <n v="1.1473850000000001"/>
    <n v="98954800"/>
    <x v="1"/>
    <s v="Mon"/>
    <x v="141"/>
    <x v="0"/>
    <x v="19"/>
  </r>
  <r>
    <d v="1999-04-13T00:00:00"/>
    <n v="1.296875"/>
    <n v="1.314732"/>
    <n v="1.232143"/>
    <n v="1.236607"/>
    <n v="1.09595"/>
    <n v="103096000"/>
    <x v="2"/>
    <s v="Tues"/>
    <x v="130"/>
    <x v="1"/>
    <x v="19"/>
  </r>
  <r>
    <d v="1999-04-14T00:00:00"/>
    <n v="1.258929"/>
    <n v="1.323661"/>
    <n v="1.25"/>
    <n v="1.2689710000000001"/>
    <n v="1.124633"/>
    <n v="170256800"/>
    <x v="3"/>
    <s v="Wednes"/>
    <x v="304"/>
    <x v="0"/>
    <x v="19"/>
  </r>
  <r>
    <d v="1999-04-15T00:00:00"/>
    <n v="1.263393"/>
    <n v="1.292411"/>
    <n v="1.225446"/>
    <n v="1.276786"/>
    <n v="1.131559"/>
    <n v="433619200"/>
    <x v="4"/>
    <s v="Thurs"/>
    <x v="45"/>
    <x v="0"/>
    <x v="19"/>
  </r>
  <r>
    <d v="1999-04-16T00:00:00"/>
    <n v="1.28125"/>
    <n v="1.287946"/>
    <n v="1.258929"/>
    <n v="1.265625"/>
    <n v="1.1216680000000001"/>
    <n v="125554800"/>
    <x v="0"/>
    <s v="Fri"/>
    <x v="63"/>
    <x v="1"/>
    <x v="19"/>
  </r>
  <r>
    <d v="1999-04-19T00:00:00"/>
    <n v="1.274554"/>
    <n v="1.285714"/>
    <n v="1.196429"/>
    <n v="1.209821"/>
    <n v="1.072211"/>
    <n v="230454000"/>
    <x v="1"/>
    <s v="Mon"/>
    <x v="305"/>
    <x v="1"/>
    <x v="19"/>
  </r>
  <r>
    <d v="1999-04-20T00:00:00"/>
    <n v="1.209821"/>
    <n v="1.241071"/>
    <n v="1.196429"/>
    <n v="1.216518"/>
    <n v="1.078146"/>
    <n v="130964400"/>
    <x v="2"/>
    <s v="Tues"/>
    <x v="39"/>
    <x v="0"/>
    <x v="19"/>
  </r>
  <r>
    <d v="1999-04-21T00:00:00"/>
    <n v="1.214286"/>
    <n v="1.227679"/>
    <n v="1.196429"/>
    <n v="1.227679"/>
    <n v="1.0880369999999999"/>
    <n v="87850000"/>
    <x v="3"/>
    <s v="Wednes"/>
    <x v="45"/>
    <x v="0"/>
    <x v="19"/>
  </r>
  <r>
    <d v="1999-04-22T00:00:00"/>
    <n v="1.252232"/>
    <n v="1.308036"/>
    <n v="1.252232"/>
    <n v="1.299107"/>
    <n v="1.1513420000000001"/>
    <n v="185043600"/>
    <x v="4"/>
    <s v="Thurs"/>
    <x v="61"/>
    <x v="0"/>
    <x v="19"/>
  </r>
  <r>
    <d v="1999-04-23T00:00:00"/>
    <n v="1.294643"/>
    <n v="1.408482"/>
    <n v="1.294643"/>
    <n v="1.399554"/>
    <n v="1.2403630000000001"/>
    <n v="261710400"/>
    <x v="0"/>
    <s v="Fri"/>
    <x v="306"/>
    <x v="0"/>
    <x v="19"/>
  </r>
  <r>
    <d v="1999-04-26T00:00:00"/>
    <n v="1.410714"/>
    <n v="1.473214"/>
    <n v="1.401786"/>
    <n v="1.462054"/>
    <n v="1.2957529999999999"/>
    <n v="231982800"/>
    <x v="1"/>
    <s v="Mon"/>
    <x v="301"/>
    <x v="0"/>
    <x v="19"/>
  </r>
  <r>
    <d v="1999-04-27T00:00:00"/>
    <n v="1.535714"/>
    <n v="1.636161"/>
    <n v="1.535714"/>
    <n v="1.633929"/>
    <n v="1.448078"/>
    <n v="526512000"/>
    <x v="2"/>
    <s v="Tues"/>
    <x v="161"/>
    <x v="0"/>
    <x v="19"/>
  </r>
  <r>
    <d v="1999-04-28T00:00:00"/>
    <n v="1.59375"/>
    <n v="1.631696"/>
    <n v="1.558036"/>
    <n v="1.573661"/>
    <n v="1.394666"/>
    <n v="238747600"/>
    <x v="3"/>
    <s v="Wednes"/>
    <x v="40"/>
    <x v="1"/>
    <x v="19"/>
  </r>
  <r>
    <d v="1999-04-29T00:00:00"/>
    <n v="1.544643"/>
    <n v="1.584821"/>
    <n v="1.492186"/>
    <n v="1.535714"/>
    <n v="1.3610359999999999"/>
    <n v="197327200"/>
    <x v="4"/>
    <s v="Thurs"/>
    <x v="20"/>
    <x v="1"/>
    <x v="19"/>
  </r>
  <r>
    <d v="1999-04-30T00:00:00"/>
    <n v="1.571429"/>
    <n v="1.683036"/>
    <n v="1.571429"/>
    <n v="1.642857"/>
    <n v="1.455992"/>
    <n v="368082400"/>
    <x v="0"/>
    <s v="Fri"/>
    <x v="144"/>
    <x v="0"/>
    <x v="19"/>
  </r>
  <r>
    <d v="1999-05-03T00:00:00"/>
    <n v="1.645089"/>
    <n v="1.785714"/>
    <n v="1.633929"/>
    <n v="1.770089"/>
    <n v="1.5687519999999999"/>
    <n v="367609200"/>
    <x v="1"/>
    <s v="Mon"/>
    <x v="189"/>
    <x v="0"/>
    <x v="19"/>
  </r>
  <r>
    <d v="1999-05-04T00:00:00"/>
    <n v="1.723214"/>
    <n v="1.736607"/>
    <n v="1.649554"/>
    <n v="1.660714"/>
    <n v="1.4718180000000001"/>
    <n v="202809600"/>
    <x v="2"/>
    <s v="Tues"/>
    <x v="79"/>
    <x v="1"/>
    <x v="19"/>
  </r>
  <r>
    <d v="1999-05-05T00:00:00"/>
    <n v="1.654018"/>
    <n v="1.678571"/>
    <n v="1.59375"/>
    <n v="1.678571"/>
    <n v="1.487643"/>
    <n v="144824400"/>
    <x v="3"/>
    <s v="Wednes"/>
    <x v="43"/>
    <x v="0"/>
    <x v="19"/>
  </r>
  <r>
    <d v="1999-05-06T00:00:00"/>
    <n v="1.662946"/>
    <n v="1.674107"/>
    <n v="1.571429"/>
    <n v="1.589286"/>
    <n v="1.408514"/>
    <n v="108287200"/>
    <x v="4"/>
    <s v="Thurs"/>
    <x v="307"/>
    <x v="1"/>
    <x v="19"/>
  </r>
  <r>
    <d v="1999-05-07T00:00:00"/>
    <n v="1.59375"/>
    <n v="1.638393"/>
    <n v="1.526786"/>
    <n v="1.638393"/>
    <n v="1.452035"/>
    <n v="108679200"/>
    <x v="0"/>
    <s v="Fri"/>
    <x v="141"/>
    <x v="0"/>
    <x v="19"/>
  </r>
  <r>
    <d v="1999-05-10T00:00:00"/>
    <n v="1.669643"/>
    <n v="1.676339"/>
    <n v="1.59375"/>
    <n v="1.616071"/>
    <n v="1.432253"/>
    <n v="98249200"/>
    <x v="1"/>
    <s v="Mon"/>
    <x v="169"/>
    <x v="1"/>
    <x v="19"/>
  </r>
  <r>
    <d v="1999-05-11T00:00:00"/>
    <n v="1.602679"/>
    <n v="1.649554"/>
    <n v="1.555804"/>
    <n v="1.598214"/>
    <n v="1.4164270000000001"/>
    <n v="114648800"/>
    <x v="2"/>
    <s v="Tues"/>
    <x v="4"/>
    <x v="1"/>
    <x v="19"/>
  </r>
  <r>
    <d v="1999-05-12T00:00:00"/>
    <n v="1.602679"/>
    <n v="1.660714"/>
    <n v="1.575893"/>
    <n v="1.660714"/>
    <n v="1.4718180000000001"/>
    <n v="98781200"/>
    <x v="3"/>
    <s v="Wednes"/>
    <x v="166"/>
    <x v="0"/>
    <x v="19"/>
  </r>
  <r>
    <d v="1999-05-13T00:00:00"/>
    <n v="1.658482"/>
    <n v="1.671875"/>
    <n v="1.625"/>
    <n v="1.649554"/>
    <n v="1.4619260000000001"/>
    <n v="73880800"/>
    <x v="4"/>
    <s v="Thurs"/>
    <x v="66"/>
    <x v="1"/>
    <x v="19"/>
  </r>
  <r>
    <d v="1999-05-14T00:00:00"/>
    <n v="1.611607"/>
    <n v="1.636161"/>
    <n v="1.584821"/>
    <n v="1.584821"/>
    <n v="1.4045570000000001"/>
    <n v="56658000"/>
    <x v="0"/>
    <s v="Fri"/>
    <x v="74"/>
    <x v="1"/>
    <x v="19"/>
  </r>
  <r>
    <d v="1999-05-17T00:00:00"/>
    <n v="1.5625"/>
    <n v="1.595982"/>
    <n v="1.535714"/>
    <n v="1.584821"/>
    <n v="1.4045570000000001"/>
    <n v="52690400"/>
    <x v="1"/>
    <s v="Mon"/>
    <x v="55"/>
    <x v="0"/>
    <x v="19"/>
  </r>
  <r>
    <d v="1999-05-18T00:00:00"/>
    <n v="1.600446"/>
    <n v="1.642857"/>
    <n v="1.584821"/>
    <n v="1.616071"/>
    <n v="1.432253"/>
    <n v="104594000"/>
    <x v="2"/>
    <s v="Tues"/>
    <x v="46"/>
    <x v="0"/>
    <x v="19"/>
  </r>
  <r>
    <d v="1999-05-19T00:00:00"/>
    <n v="1.625"/>
    <n v="1.633929"/>
    <n v="1.553571"/>
    <n v="1.613839"/>
    <n v="1.430275"/>
    <n v="74569600"/>
    <x v="3"/>
    <s v="Wednes"/>
    <x v="27"/>
    <x v="1"/>
    <x v="19"/>
  </r>
  <r>
    <d v="1999-05-20T00:00:00"/>
    <n v="1.622768"/>
    <n v="1.633929"/>
    <n v="1.517857"/>
    <n v="1.517857"/>
    <n v="1.34521"/>
    <n v="104428800"/>
    <x v="4"/>
    <s v="Thurs"/>
    <x v="291"/>
    <x v="1"/>
    <x v="19"/>
  </r>
  <r>
    <d v="1999-05-21T00:00:00"/>
    <n v="1.535714"/>
    <n v="1.582589"/>
    <n v="1.520089"/>
    <n v="1.569196"/>
    <n v="1.390709"/>
    <n v="115796800"/>
    <x v="0"/>
    <s v="Fri"/>
    <x v="118"/>
    <x v="0"/>
    <x v="19"/>
  </r>
  <r>
    <d v="1999-05-24T00:00:00"/>
    <n v="1.558036"/>
    <n v="1.582589"/>
    <n v="1.495536"/>
    <n v="1.497768"/>
    <n v="1.3274060000000001"/>
    <n v="65231600"/>
    <x v="1"/>
    <s v="Mon"/>
    <x v="130"/>
    <x v="1"/>
    <x v="19"/>
  </r>
  <r>
    <d v="1999-05-25T00:00:00"/>
    <n v="1.484375"/>
    <n v="1.515625"/>
    <n v="1.462054"/>
    <n v="1.482143"/>
    <n v="1.313558"/>
    <n v="91627200"/>
    <x v="2"/>
    <s v="Tues"/>
    <x v="1"/>
    <x v="1"/>
    <x v="19"/>
  </r>
  <r>
    <d v="1999-05-26T00:00:00"/>
    <n v="1.491071"/>
    <n v="1.584821"/>
    <n v="1.473214"/>
    <n v="1.573661"/>
    <n v="1.394666"/>
    <n v="109387600"/>
    <x v="3"/>
    <s v="Wednes"/>
    <x v="308"/>
    <x v="0"/>
    <x v="19"/>
  </r>
  <r>
    <d v="1999-05-27T00:00:00"/>
    <n v="1.542411"/>
    <n v="1.5625"/>
    <n v="1.524554"/>
    <n v="1.553571"/>
    <n v="1.376862"/>
    <n v="84190400"/>
    <x v="4"/>
    <s v="Thurs"/>
    <x v="126"/>
    <x v="0"/>
    <x v="19"/>
  </r>
  <r>
    <d v="1999-05-28T00:00:00"/>
    <n v="1.546875"/>
    <n v="1.582589"/>
    <n v="1.540179"/>
    <n v="1.573661"/>
    <n v="1.394666"/>
    <n v="50282400"/>
    <x v="0"/>
    <s v="Fri"/>
    <x v="15"/>
    <x v="0"/>
    <x v="19"/>
  </r>
  <r>
    <d v="1999-06-01T00:00:00"/>
    <n v="1.607143"/>
    <n v="1.618304"/>
    <n v="1.584821"/>
    <n v="1.600446"/>
    <n v="1.4184049999999999"/>
    <n v="115256400"/>
    <x v="2"/>
    <s v="Tues"/>
    <x v="37"/>
    <x v="1"/>
    <x v="19"/>
  </r>
  <r>
    <d v="1999-06-02T00:00:00"/>
    <n v="1.589286"/>
    <n v="1.712054"/>
    <n v="1.571429"/>
    <n v="1.662946"/>
    <n v="1.4737960000000001"/>
    <n v="130264400"/>
    <x v="3"/>
    <s v="Wednes"/>
    <x v="309"/>
    <x v="0"/>
    <x v="19"/>
  </r>
  <r>
    <d v="1999-06-03T00:00:00"/>
    <n v="1.674107"/>
    <n v="1.714286"/>
    <n v="1.671875"/>
    <n v="1.694196"/>
    <n v="1.5014909999999999"/>
    <n v="122127600"/>
    <x v="4"/>
    <s v="Thurs"/>
    <x v="57"/>
    <x v="0"/>
    <x v="19"/>
  </r>
  <r>
    <d v="1999-06-04T00:00:00"/>
    <n v="1.700893"/>
    <n v="1.720982"/>
    <n v="1.6875"/>
    <n v="1.71875"/>
    <n v="1.5232520000000001"/>
    <n v="92170400"/>
    <x v="0"/>
    <s v="Fri"/>
    <x v="29"/>
    <x v="0"/>
    <x v="19"/>
  </r>
  <r>
    <d v="1999-06-07T00:00:00"/>
    <n v="1.71875"/>
    <n v="1.75"/>
    <n v="1.696429"/>
    <n v="1.747768"/>
    <n v="1.54897"/>
    <n v="104571600"/>
    <x v="1"/>
    <s v="Mon"/>
    <x v="16"/>
    <x v="0"/>
    <x v="19"/>
  </r>
  <r>
    <d v="1999-06-08T00:00:00"/>
    <n v="1.741071"/>
    <n v="1.743304"/>
    <n v="1.698661"/>
    <n v="1.703125"/>
    <n v="1.509404"/>
    <n v="78414000"/>
    <x v="2"/>
    <s v="Tues"/>
    <x v="275"/>
    <x v="1"/>
    <x v="19"/>
  </r>
  <r>
    <d v="1999-06-09T00:00:00"/>
    <n v="1.694196"/>
    <n v="1.732143"/>
    <n v="1.694196"/>
    <n v="1.729911"/>
    <n v="1.5331429999999999"/>
    <n v="88446400"/>
    <x v="3"/>
    <s v="Wednes"/>
    <x v="30"/>
    <x v="0"/>
    <x v="19"/>
  </r>
  <r>
    <d v="1999-06-10T00:00:00"/>
    <n v="1.709821"/>
    <n v="1.723214"/>
    <n v="1.689732"/>
    <n v="1.71875"/>
    <n v="1.5232520000000001"/>
    <n v="79262400"/>
    <x v="4"/>
    <s v="Thurs"/>
    <x v="21"/>
    <x v="0"/>
    <x v="19"/>
  </r>
  <r>
    <d v="1999-06-11T00:00:00"/>
    <n v="1.71875"/>
    <n v="1.732143"/>
    <n v="1.651786"/>
    <n v="1.658482"/>
    <n v="1.4698389999999999"/>
    <n v="46261600"/>
    <x v="0"/>
    <s v="Fri"/>
    <x v="130"/>
    <x v="1"/>
    <x v="19"/>
  </r>
  <r>
    <d v="1999-06-14T00:00:00"/>
    <n v="1.660714"/>
    <n v="1.665179"/>
    <n v="1.611607"/>
    <n v="1.622768"/>
    <n v="1.4381870000000001"/>
    <n v="39270000"/>
    <x v="1"/>
    <s v="Mon"/>
    <x v="275"/>
    <x v="1"/>
    <x v="19"/>
  </r>
  <r>
    <d v="1999-06-15T00:00:00"/>
    <n v="1.613839"/>
    <n v="1.669643"/>
    <n v="1.611607"/>
    <n v="1.645089"/>
    <n v="1.45797"/>
    <n v="32597600"/>
    <x v="2"/>
    <s v="Tues"/>
    <x v="38"/>
    <x v="0"/>
    <x v="19"/>
  </r>
  <r>
    <d v="1999-06-16T00:00:00"/>
    <n v="1.65625"/>
    <n v="1.716518"/>
    <n v="1.65625"/>
    <n v="1.712054"/>
    <n v="1.517317"/>
    <n v="56254800"/>
    <x v="3"/>
    <s v="Wednes"/>
    <x v="284"/>
    <x v="0"/>
    <x v="19"/>
  </r>
  <r>
    <d v="1999-06-17T00:00:00"/>
    <n v="1.700893"/>
    <n v="1.714286"/>
    <n v="1.633929"/>
    <n v="1.65625"/>
    <n v="1.4678610000000001"/>
    <n v="56100800"/>
    <x v="4"/>
    <s v="Thurs"/>
    <x v="82"/>
    <x v="1"/>
    <x v="19"/>
  </r>
  <r>
    <d v="1999-06-18T00:00:00"/>
    <n v="1.620536"/>
    <n v="1.6875"/>
    <n v="1.613839"/>
    <n v="1.683036"/>
    <n v="1.4916"/>
    <n v="52015600"/>
    <x v="0"/>
    <s v="Fri"/>
    <x v="128"/>
    <x v="0"/>
    <x v="19"/>
  </r>
  <r>
    <d v="1999-06-21T00:00:00"/>
    <n v="1.678571"/>
    <n v="1.6875"/>
    <n v="1.642857"/>
    <n v="1.660714"/>
    <n v="1.4718180000000001"/>
    <n v="33787600"/>
    <x v="1"/>
    <s v="Mon"/>
    <x v="71"/>
    <x v="1"/>
    <x v="19"/>
  </r>
  <r>
    <d v="1999-06-22T00:00:00"/>
    <n v="1.654018"/>
    <n v="1.676339"/>
    <n v="1.620536"/>
    <n v="1.620536"/>
    <n v="1.4362090000000001"/>
    <n v="37769200"/>
    <x v="2"/>
    <s v="Tues"/>
    <x v="131"/>
    <x v="1"/>
    <x v="19"/>
  </r>
  <r>
    <d v="1999-06-23T00:00:00"/>
    <n v="1.609375"/>
    <n v="1.6104890000000001"/>
    <n v="1.555804"/>
    <n v="1.560268"/>
    <n v="1.3827959999999999"/>
    <n v="132874000"/>
    <x v="3"/>
    <s v="Wednes"/>
    <x v="34"/>
    <x v="1"/>
    <x v="19"/>
  </r>
  <r>
    <d v="1999-06-24T00:00:00"/>
    <n v="1.558036"/>
    <n v="1.558036"/>
    <n v="1.508929"/>
    <n v="1.511161"/>
    <n v="1.339275"/>
    <n v="108340400"/>
    <x v="4"/>
    <s v="Thurs"/>
    <x v="278"/>
    <x v="1"/>
    <x v="19"/>
  </r>
  <r>
    <d v="1999-06-25T00:00:00"/>
    <n v="1.517857"/>
    <n v="1.524554"/>
    <n v="1.502232"/>
    <n v="1.506696"/>
    <n v="1.335318"/>
    <n v="73533600"/>
    <x v="0"/>
    <s v="Fri"/>
    <x v="27"/>
    <x v="1"/>
    <x v="19"/>
  </r>
  <r>
    <d v="1999-06-28T00:00:00"/>
    <n v="1.515625"/>
    <n v="1.533482"/>
    <n v="1.513393"/>
    <n v="1.520089"/>
    <n v="1.3471880000000001"/>
    <n v="69423200"/>
    <x v="1"/>
    <s v="Mon"/>
    <x v="25"/>
    <x v="0"/>
    <x v="19"/>
  </r>
  <r>
    <d v="1999-06-29T00:00:00"/>
    <n v="1.525668"/>
    <n v="1.627232"/>
    <n v="1.522321"/>
    <n v="1.620536"/>
    <n v="1.4362090000000001"/>
    <n v="95096400"/>
    <x v="2"/>
    <s v="Tues"/>
    <x v="310"/>
    <x v="0"/>
    <x v="19"/>
  </r>
  <r>
    <d v="1999-06-30T00:00:00"/>
    <n v="1.631696"/>
    <n v="1.676339"/>
    <n v="1.604911"/>
    <n v="1.654018"/>
    <n v="1.465883"/>
    <n v="85817200"/>
    <x v="3"/>
    <s v="Wednes"/>
    <x v="65"/>
    <x v="0"/>
    <x v="19"/>
  </r>
  <r>
    <d v="1999-07-01T00:00:00"/>
    <n v="1.654018"/>
    <n v="1.662946"/>
    <n v="1.616071"/>
    <n v="1.618304"/>
    <n v="1.434231"/>
    <n v="37304400"/>
    <x v="4"/>
    <s v="Thurs"/>
    <x v="81"/>
    <x v="1"/>
    <x v="19"/>
  </r>
  <r>
    <d v="1999-07-02T00:00:00"/>
    <n v="1.6261140000000001"/>
    <n v="1.674107"/>
    <n v="1.613839"/>
    <n v="1.654018"/>
    <n v="1.465883"/>
    <n v="30920400"/>
    <x v="0"/>
    <s v="Fri"/>
    <x v="311"/>
    <x v="0"/>
    <x v="19"/>
  </r>
  <r>
    <d v="1999-07-06T00:00:00"/>
    <n v="1.640625"/>
    <n v="1.700893"/>
    <n v="1.636161"/>
    <n v="1.691964"/>
    <n v="1.4995130000000001"/>
    <n v="113453200"/>
    <x v="2"/>
    <s v="Tues"/>
    <x v="77"/>
    <x v="0"/>
    <x v="19"/>
  </r>
  <r>
    <d v="1999-07-07T00:00:00"/>
    <n v="1.691964"/>
    <n v="1.8125"/>
    <n v="1.678571"/>
    <n v="1.78125"/>
    <n v="1.578643"/>
    <n v="274789200"/>
    <x v="3"/>
    <s v="Wednes"/>
    <x v="147"/>
    <x v="0"/>
    <x v="19"/>
  </r>
  <r>
    <d v="1999-07-08T00:00:00"/>
    <n v="1.825893"/>
    <n v="1.966518"/>
    <n v="1.816964"/>
    <n v="1.946429"/>
    <n v="1.725034"/>
    <n v="406260400"/>
    <x v="4"/>
    <s v="Thurs"/>
    <x v="312"/>
    <x v="0"/>
    <x v="19"/>
  </r>
  <r>
    <d v="1999-07-09T00:00:00"/>
    <n v="1.946429"/>
    <n v="1.986607"/>
    <n v="1.892857"/>
    <n v="1.986607"/>
    <n v="1.760642"/>
    <n v="152174400"/>
    <x v="0"/>
    <s v="Fri"/>
    <x v="80"/>
    <x v="0"/>
    <x v="19"/>
  </r>
  <r>
    <d v="1999-07-12T00:00:00"/>
    <n v="1.982143"/>
    <n v="1.986607"/>
    <n v="1.935268"/>
    <n v="1.946429"/>
    <n v="1.725034"/>
    <n v="75978000"/>
    <x v="1"/>
    <s v="Mon"/>
    <x v="81"/>
    <x v="1"/>
    <x v="19"/>
  </r>
  <r>
    <d v="1999-07-13T00:00:00"/>
    <n v="1.910714"/>
    <n v="1.935268"/>
    <n v="1.888393"/>
    <n v="1.917411"/>
    <n v="1.699316"/>
    <n v="70814800"/>
    <x v="2"/>
    <s v="Tues"/>
    <x v="39"/>
    <x v="0"/>
    <x v="19"/>
  </r>
  <r>
    <d v="1999-07-14T00:00:00"/>
    <n v="1.946429"/>
    <n v="2.0223209999999998"/>
    <n v="1.946429"/>
    <n v="1.997768"/>
    <n v="1.7705329999999999"/>
    <n v="156139200"/>
    <x v="3"/>
    <s v="Wednes"/>
    <x v="77"/>
    <x v="0"/>
    <x v="19"/>
  </r>
  <r>
    <d v="1999-07-15T00:00:00"/>
    <n v="1.995536"/>
    <n v="1.997768"/>
    <n v="1.832589"/>
    <n v="1.901786"/>
    <n v="1.6854690000000001"/>
    <n v="422951200"/>
    <x v="4"/>
    <s v="Thurs"/>
    <x v="210"/>
    <x v="1"/>
    <x v="19"/>
  </r>
  <r>
    <d v="1999-07-16T00:00:00"/>
    <n v="1.915179"/>
    <n v="1.946429"/>
    <n v="1.892857"/>
    <n v="1.895089"/>
    <n v="1.6795340000000001"/>
    <n v="102874800"/>
    <x v="0"/>
    <s v="Fri"/>
    <x v="52"/>
    <x v="1"/>
    <x v="19"/>
  </r>
  <r>
    <d v="1999-07-19T00:00:00"/>
    <n v="1.926339"/>
    <n v="1.993304"/>
    <n v="1.868304"/>
    <n v="1.944196"/>
    <n v="1.723055"/>
    <n v="140324800"/>
    <x v="1"/>
    <s v="Mon"/>
    <x v="29"/>
    <x v="0"/>
    <x v="19"/>
  </r>
  <r>
    <d v="1999-07-20T00:00:00"/>
    <n v="1.948661"/>
    <n v="1.982143"/>
    <n v="1.883929"/>
    <n v="1.888393"/>
    <n v="1.6735990000000001"/>
    <n v="110518800"/>
    <x v="2"/>
    <s v="Tues"/>
    <x v="130"/>
    <x v="1"/>
    <x v="19"/>
  </r>
  <r>
    <d v="1999-07-21T00:00:00"/>
    <n v="1.930804"/>
    <n v="1.979911"/>
    <n v="1.888393"/>
    <n v="1.930804"/>
    <n v="1.7111860000000001"/>
    <n v="179541600"/>
    <x v="3"/>
    <s v="Wednes"/>
    <x v="0"/>
    <x v="0"/>
    <x v="19"/>
  </r>
  <r>
    <d v="1999-07-22T00:00:00"/>
    <n v="1.915179"/>
    <n v="1.924107"/>
    <n v="1.825893"/>
    <n v="1.870536"/>
    <n v="1.6577729999999999"/>
    <n v="101682000"/>
    <x v="4"/>
    <s v="Thurs"/>
    <x v="82"/>
    <x v="1"/>
    <x v="19"/>
  </r>
  <r>
    <d v="1999-07-23T00:00:00"/>
    <n v="1.886161"/>
    <n v="1.919643"/>
    <n v="1.881696"/>
    <n v="1.904018"/>
    <n v="1.687446"/>
    <n v="57262800"/>
    <x v="0"/>
    <s v="Fri"/>
    <x v="29"/>
    <x v="0"/>
    <x v="19"/>
  </r>
  <r>
    <d v="1999-07-26T00:00:00"/>
    <n v="1.888393"/>
    <n v="1.892857"/>
    <n v="1.816964"/>
    <n v="1.819196"/>
    <n v="1.6122730000000001"/>
    <n v="87796800"/>
    <x v="1"/>
    <s v="Mon"/>
    <x v="313"/>
    <x v="1"/>
    <x v="19"/>
  </r>
  <r>
    <d v="1999-07-27T00:00:00"/>
    <n v="1.879464"/>
    <n v="1.926339"/>
    <n v="1.875"/>
    <n v="1.917411"/>
    <n v="1.699316"/>
    <n v="98977200"/>
    <x v="2"/>
    <s v="Tues"/>
    <x v="56"/>
    <x v="0"/>
    <x v="19"/>
  </r>
  <r>
    <d v="1999-07-28T00:00:00"/>
    <n v="1.924107"/>
    <n v="1.977679"/>
    <n v="1.892857"/>
    <n v="1.941964"/>
    <n v="1.721077"/>
    <n v="82227600"/>
    <x v="3"/>
    <s v="Wednes"/>
    <x v="29"/>
    <x v="0"/>
    <x v="19"/>
  </r>
  <r>
    <d v="1999-07-29T00:00:00"/>
    <n v="1.90625"/>
    <n v="1.973214"/>
    <n v="1.897321"/>
    <n v="1.924107"/>
    <n v="1.7052510000000001"/>
    <n v="68868800"/>
    <x v="4"/>
    <s v="Thurs"/>
    <x v="29"/>
    <x v="0"/>
    <x v="19"/>
  </r>
  <r>
    <d v="1999-07-30T00:00:00"/>
    <n v="1.946429"/>
    <n v="2.004464"/>
    <n v="1.946429"/>
    <n v="1.988839"/>
    <n v="1.7626200000000001"/>
    <n v="95785200"/>
    <x v="0"/>
    <s v="Fri"/>
    <x v="134"/>
    <x v="0"/>
    <x v="19"/>
  </r>
  <r>
    <d v="1999-08-02T00:00:00"/>
    <n v="1.986607"/>
    <n v="2.0714290000000002"/>
    <n v="1.982143"/>
    <n v="1.991071"/>
    <n v="1.764599"/>
    <n v="90610800"/>
    <x v="1"/>
    <s v="Mon"/>
    <x v="25"/>
    <x v="0"/>
    <x v="19"/>
  </r>
  <r>
    <d v="1999-08-03T00:00:00"/>
    <n v="2.026786"/>
    <n v="2.051339"/>
    <n v="1.915179"/>
    <n v="1.973214"/>
    <n v="1.7487729999999999"/>
    <n v="92094800"/>
    <x v="2"/>
    <s v="Tues"/>
    <x v="169"/>
    <x v="1"/>
    <x v="19"/>
  </r>
  <r>
    <d v="1999-08-04T00:00:00"/>
    <n v="1.970982"/>
    <n v="1.995536"/>
    <n v="1.901786"/>
    <n v="1.921875"/>
    <n v="1.703273"/>
    <n v="92856400"/>
    <x v="3"/>
    <s v="Wednes"/>
    <x v="34"/>
    <x v="1"/>
    <x v="19"/>
  </r>
  <r>
    <d v="1999-08-05T00:00:00"/>
    <n v="1.910714"/>
    <n v="1.959821"/>
    <n v="1.861607"/>
    <n v="1.955357"/>
    <n v="1.732947"/>
    <n v="80634400"/>
    <x v="4"/>
    <s v="Thurs"/>
    <x v="141"/>
    <x v="0"/>
    <x v="19"/>
  </r>
  <r>
    <d v="1999-08-06T00:00:00"/>
    <n v="1.930804"/>
    <n v="1.975446"/>
    <n v="1.910714"/>
    <n v="1.933036"/>
    <n v="1.7131639999999999"/>
    <n v="108889200"/>
    <x v="0"/>
    <s v="Fri"/>
    <x v="19"/>
    <x v="0"/>
    <x v="19"/>
  </r>
  <r>
    <d v="1999-08-09T00:00:00"/>
    <n v="1.9408460000000001"/>
    <n v="1.970982"/>
    <n v="1.9375"/>
    <n v="1.944196"/>
    <n v="1.723055"/>
    <n v="58321200"/>
    <x v="1"/>
    <s v="Mon"/>
    <x v="314"/>
    <x v="0"/>
    <x v="19"/>
  </r>
  <r>
    <d v="1999-08-10T00:00:00"/>
    <n v="1.928571"/>
    <n v="2"/>
    <n v="1.915179"/>
    <n v="1.977679"/>
    <n v="1.752729"/>
    <n v="104056400"/>
    <x v="2"/>
    <s v="Tues"/>
    <x v="176"/>
    <x v="0"/>
    <x v="19"/>
  </r>
  <r>
    <d v="1999-08-11T00:00:00"/>
    <n v="2"/>
    <n v="2.1339290000000002"/>
    <n v="1.997768"/>
    <n v="2.1316959999999998"/>
    <n v="1.8892279999999999"/>
    <n v="212584400"/>
    <x v="3"/>
    <s v="Wednes"/>
    <x v="315"/>
    <x v="0"/>
    <x v="19"/>
  </r>
  <r>
    <d v="1999-08-12T00:00:00"/>
    <n v="2.109375"/>
    <n v="2.191964"/>
    <n v="2.09375"/>
    <n v="2.1428569999999998"/>
    <n v="1.8991199999999999"/>
    <n v="166527200"/>
    <x v="4"/>
    <s v="Thurs"/>
    <x v="316"/>
    <x v="0"/>
    <x v="19"/>
  </r>
  <r>
    <d v="1999-08-13T00:00:00"/>
    <n v="2.1651790000000002"/>
    <n v="2.214286"/>
    <n v="2.1383930000000002"/>
    <n v="2.145089"/>
    <n v="1.901098"/>
    <n v="74608800"/>
    <x v="0"/>
    <s v="Fri"/>
    <x v="317"/>
    <x v="1"/>
    <x v="19"/>
  </r>
  <r>
    <d v="1999-08-16T00:00:00"/>
    <n v="2.136161"/>
    <n v="2.167411"/>
    <n v="2.125"/>
    <n v="2.160714"/>
    <n v="1.9149449999999999"/>
    <n v="69232800"/>
    <x v="1"/>
    <s v="Mon"/>
    <x v="43"/>
    <x v="0"/>
    <x v="19"/>
  </r>
  <r>
    <d v="1999-08-17T00:00:00"/>
    <n v="2.1540180000000002"/>
    <n v="2.15625"/>
    <n v="2.104911"/>
    <n v="2.1540180000000002"/>
    <n v="1.909011"/>
    <n v="80234000"/>
    <x v="2"/>
    <s v="Tues"/>
    <x v="0"/>
    <x v="0"/>
    <x v="19"/>
  </r>
  <r>
    <d v="1999-08-18T00:00:00"/>
    <n v="2.145089"/>
    <n v="2.214286"/>
    <n v="2.129464"/>
    <n v="2.1473209999999998"/>
    <n v="1.903076"/>
    <n v="117143600"/>
    <x v="3"/>
    <s v="Wednes"/>
    <x v="318"/>
    <x v="0"/>
    <x v="19"/>
  </r>
  <r>
    <d v="1999-08-19T00:00:00"/>
    <n v="2.136161"/>
    <n v="2.160714"/>
    <n v="2.0915180000000002"/>
    <n v="2.098214"/>
    <n v="1.8595550000000001"/>
    <n v="137505200"/>
    <x v="4"/>
    <s v="Thurs"/>
    <x v="59"/>
    <x v="1"/>
    <x v="19"/>
  </r>
  <r>
    <d v="1999-08-20T00:00:00"/>
    <n v="2.1160709999999998"/>
    <n v="2.120536"/>
    <n v="2.078125"/>
    <n v="2.113839"/>
    <n v="1.873402"/>
    <n v="81986800"/>
    <x v="0"/>
    <s v="Fri"/>
    <x v="319"/>
    <x v="1"/>
    <x v="19"/>
  </r>
  <r>
    <d v="1999-08-23T00:00:00"/>
    <n v="2.120536"/>
    <n v="2.191964"/>
    <n v="2.1183040000000002"/>
    <n v="2.1696430000000002"/>
    <n v="1.922858"/>
    <n v="88891600"/>
    <x v="1"/>
    <s v="Mon"/>
    <x v="181"/>
    <x v="0"/>
    <x v="19"/>
  </r>
  <r>
    <d v="1999-08-24T00:00:00"/>
    <n v="2.15625"/>
    <n v="2.1696430000000002"/>
    <n v="2.140625"/>
    <n v="2.15625"/>
    <n v="1.910989"/>
    <n v="125566000"/>
    <x v="2"/>
    <s v="Tues"/>
    <x v="0"/>
    <x v="0"/>
    <x v="19"/>
  </r>
  <r>
    <d v="1999-08-25T00:00:00"/>
    <n v="2.167411"/>
    <n v="2.1964290000000002"/>
    <n v="2.1473209999999998"/>
    <n v="2.191964"/>
    <n v="1.9426410000000001"/>
    <n v="73791200"/>
    <x v="3"/>
    <s v="Wednes"/>
    <x v="43"/>
    <x v="0"/>
    <x v="19"/>
  </r>
  <r>
    <d v="1999-08-26T00:00:00"/>
    <n v="2.183036"/>
    <n v="2.254464"/>
    <n v="2.183036"/>
    <n v="2.21875"/>
    <n v="1.96638"/>
    <n v="101122000"/>
    <x v="4"/>
    <s v="Thurs"/>
    <x v="112"/>
    <x v="0"/>
    <x v="19"/>
  </r>
  <r>
    <d v="1999-08-27T00:00:00"/>
    <n v="2.2410709999999998"/>
    <n v="2.3214290000000002"/>
    <n v="2.238839"/>
    <n v="2.3125"/>
    <n v="2.0494669999999999"/>
    <n v="111708800"/>
    <x v="0"/>
    <s v="Fri"/>
    <x v="192"/>
    <x v="0"/>
    <x v="19"/>
  </r>
  <r>
    <d v="1999-08-30T00:00:00"/>
    <n v="2.3214290000000002"/>
    <n v="2.3214290000000002"/>
    <n v="2.214286"/>
    <n v="2.2165180000000002"/>
    <n v="1.9644010000000001"/>
    <n v="84148400"/>
    <x v="1"/>
    <s v="Mon"/>
    <x v="291"/>
    <x v="1"/>
    <x v="19"/>
  </r>
  <r>
    <d v="1999-08-31T00:00:00"/>
    <n v="2.2354889999999998"/>
    <n v="2.3526790000000002"/>
    <n v="2.2165180000000002"/>
    <n v="2.3303569999999998"/>
    <n v="2.0652919999999999"/>
    <n v="158636800"/>
    <x v="2"/>
    <s v="Tues"/>
    <x v="310"/>
    <x v="0"/>
    <x v="19"/>
  </r>
  <r>
    <d v="1999-09-01T00:00:00"/>
    <n v="2.3928569999999998"/>
    <n v="2.457589"/>
    <n v="2.3571430000000002"/>
    <n v="2.4508930000000002"/>
    <n v="2.1721180000000002"/>
    <n v="197156400"/>
    <x v="3"/>
    <s v="Wednes"/>
    <x v="320"/>
    <x v="0"/>
    <x v="19"/>
  </r>
  <r>
    <d v="1999-09-02T00:00:00"/>
    <n v="2.4151790000000002"/>
    <n v="2.551339"/>
    <n v="2.3883930000000002"/>
    <n v="2.520089"/>
    <n v="2.2334429999999998"/>
    <n v="223787200"/>
    <x v="4"/>
    <s v="Thurs"/>
    <x v="321"/>
    <x v="0"/>
    <x v="19"/>
  </r>
  <r>
    <d v="1999-09-03T00:00:00"/>
    <n v="2.5691959999999998"/>
    <n v="2.6875"/>
    <n v="2.5178569999999998"/>
    <n v="2.625"/>
    <n v="2.3264209999999999"/>
    <n v="408816800"/>
    <x v="0"/>
    <s v="Fri"/>
    <x v="322"/>
    <x v="0"/>
    <x v="19"/>
  </r>
  <r>
    <d v="1999-09-07T00:00:00"/>
    <n v="2.6339290000000002"/>
    <n v="2.7834819999999998"/>
    <n v="2.625"/>
    <n v="2.7276790000000002"/>
    <n v="2.4174199999999999"/>
    <n v="246198400"/>
    <x v="2"/>
    <s v="Tues"/>
    <x v="208"/>
    <x v="0"/>
    <x v="19"/>
  </r>
  <r>
    <d v="1999-09-08T00:00:00"/>
    <n v="2.7209819999999998"/>
    <n v="2.7745540000000002"/>
    <n v="2.660714"/>
    <n v="2.660714"/>
    <n v="2.3580730000000001"/>
    <n v="190551200"/>
    <x v="3"/>
    <s v="Wednes"/>
    <x v="323"/>
    <x v="1"/>
    <x v="19"/>
  </r>
  <r>
    <d v="1999-09-09T00:00:00"/>
    <n v="2.6964290000000002"/>
    <n v="2.7120540000000002"/>
    <n v="2.6383930000000002"/>
    <n v="2.698661"/>
    <n v="2.3917030000000001"/>
    <n v="133520800"/>
    <x v="4"/>
    <s v="Thurs"/>
    <x v="318"/>
    <x v="0"/>
    <x v="19"/>
  </r>
  <r>
    <d v="1999-09-10T00:00:00"/>
    <n v="2.714286"/>
    <n v="2.7745540000000002"/>
    <n v="2.667411"/>
    <n v="2.765625"/>
    <n v="2.4510510000000001"/>
    <n v="114690800"/>
    <x v="0"/>
    <s v="Fri"/>
    <x v="77"/>
    <x v="0"/>
    <x v="19"/>
  </r>
  <r>
    <d v="1999-09-13T00:00:00"/>
    <n v="2.7522319999999998"/>
    <n v="2.7522319999999998"/>
    <n v="2.671875"/>
    <n v="2.6785709999999998"/>
    <n v="2.3738990000000002"/>
    <n v="63000000"/>
    <x v="1"/>
    <s v="Mon"/>
    <x v="324"/>
    <x v="1"/>
    <x v="19"/>
  </r>
  <r>
    <d v="1999-09-14T00:00:00"/>
    <n v="2.6685249999999998"/>
    <n v="2.8035709999999998"/>
    <n v="2.667411"/>
    <n v="2.7790180000000002"/>
    <n v="2.4629210000000001"/>
    <n v="97073200"/>
    <x v="2"/>
    <s v="Tues"/>
    <x v="325"/>
    <x v="0"/>
    <x v="19"/>
  </r>
  <r>
    <d v="1999-09-15T00:00:00"/>
    <n v="2.816964"/>
    <n v="2.8258930000000002"/>
    <n v="2.6875"/>
    <n v="2.691964"/>
    <n v="2.3857689999999998"/>
    <n v="89894000"/>
    <x v="3"/>
    <s v="Wednes"/>
    <x v="195"/>
    <x v="1"/>
    <x v="19"/>
  </r>
  <r>
    <d v="1999-09-16T00:00:00"/>
    <n v="2.7165180000000002"/>
    <n v="2.7879459999999998"/>
    <n v="2.6383930000000002"/>
    <n v="2.7433040000000002"/>
    <n v="2.4312689999999999"/>
    <n v="110471200"/>
    <x v="4"/>
    <s v="Thurs"/>
    <x v="15"/>
    <x v="0"/>
    <x v="19"/>
  </r>
  <r>
    <d v="1999-09-17T00:00:00"/>
    <n v="2.761161"/>
    <n v="2.776786"/>
    <n v="2.723214"/>
    <n v="2.7477680000000002"/>
    <n v="2.435225"/>
    <n v="69319600"/>
    <x v="0"/>
    <s v="Fri"/>
    <x v="253"/>
    <x v="1"/>
    <x v="19"/>
  </r>
  <r>
    <d v="1999-09-20T00:00:00"/>
    <n v="2.75"/>
    <n v="2.8616069999999998"/>
    <n v="2.745536"/>
    <n v="2.823661"/>
    <n v="2.5024850000000001"/>
    <n v="114167200"/>
    <x v="1"/>
    <s v="Mon"/>
    <x v="70"/>
    <x v="0"/>
    <x v="19"/>
  </r>
  <r>
    <d v="1999-09-21T00:00:00"/>
    <n v="2.613839"/>
    <n v="2.6160709999999998"/>
    <n v="2.464286"/>
    <n v="2.473214"/>
    <n v="2.1919"/>
    <n v="839389600"/>
    <x v="2"/>
    <s v="Tues"/>
    <x v="326"/>
    <x v="1"/>
    <x v="19"/>
  </r>
  <r>
    <d v="1999-09-22T00:00:00"/>
    <n v="2.4910709999999998"/>
    <n v="2.558036"/>
    <n v="2.4648430000000001"/>
    <n v="2.511161"/>
    <n v="2.22553"/>
    <n v="280792400"/>
    <x v="3"/>
    <s v="Wednes"/>
    <x v="327"/>
    <x v="0"/>
    <x v="19"/>
  </r>
  <r>
    <d v="1999-09-23T00:00:00"/>
    <n v="2.5401790000000002"/>
    <n v="2.5446430000000002"/>
    <n v="2.25"/>
    <n v="2.261161"/>
    <n v="2.0039669999999998"/>
    <n v="285938800"/>
    <x v="4"/>
    <s v="Thurs"/>
    <x v="328"/>
    <x v="1"/>
    <x v="19"/>
  </r>
  <r>
    <d v="1999-09-24T00:00:00"/>
    <n v="2.2633930000000002"/>
    <n v="2.3934139999999999"/>
    <n v="2.25"/>
    <n v="2.3191959999999998"/>
    <n v="2.055402"/>
    <n v="294968800"/>
    <x v="0"/>
    <s v="Fri"/>
    <x v="329"/>
    <x v="0"/>
    <x v="19"/>
  </r>
  <r>
    <d v="1999-09-27T00:00:00"/>
    <n v="2.370536"/>
    <n v="2.3839290000000002"/>
    <n v="2.1852680000000002"/>
    <n v="2.1897319999999998"/>
    <n v="1.940663"/>
    <n v="237048000"/>
    <x v="1"/>
    <s v="Mon"/>
    <x v="330"/>
    <x v="1"/>
    <x v="19"/>
  </r>
  <r>
    <d v="1999-09-28T00:00:00"/>
    <n v="2.1964290000000002"/>
    <n v="2.214286"/>
    <n v="2.051339"/>
    <n v="2.129464"/>
    <n v="1.8872500000000001"/>
    <n v="353740800"/>
    <x v="2"/>
    <s v="Tues"/>
    <x v="331"/>
    <x v="1"/>
    <x v="19"/>
  </r>
  <r>
    <d v="1999-09-29T00:00:00"/>
    <n v="2.151786"/>
    <n v="2.1875"/>
    <n v="2.0714290000000002"/>
    <n v="2.109375"/>
    <n v="1.8694459999999999"/>
    <n v="164320800"/>
    <x v="3"/>
    <s v="Wednes"/>
    <x v="139"/>
    <x v="1"/>
    <x v="19"/>
  </r>
  <r>
    <d v="1999-09-30T00:00:00"/>
    <n v="2.1272319999999998"/>
    <n v="2.292411"/>
    <n v="2.1160709999999998"/>
    <n v="2.261161"/>
    <n v="2.0039669999999998"/>
    <n v="227021200"/>
    <x v="4"/>
    <s v="Thurs"/>
    <x v="188"/>
    <x v="0"/>
    <x v="19"/>
  </r>
  <r>
    <d v="1999-10-01T00:00:00"/>
    <n v="2.21875"/>
    <n v="2.229911"/>
    <n v="2.125"/>
    <n v="2.2042389999999998"/>
    <n v="1.9535199999999999"/>
    <n v="153697600"/>
    <x v="0"/>
    <s v="Fri"/>
    <x v="332"/>
    <x v="1"/>
    <x v="19"/>
  </r>
  <r>
    <d v="1999-10-04T00:00:00"/>
    <n v="2.2276790000000002"/>
    <n v="2.316964"/>
    <n v="2.2276790000000002"/>
    <n v="2.3058040000000002"/>
    <n v="2.0435319999999999"/>
    <n v="114839200"/>
    <x v="1"/>
    <s v="Mon"/>
    <x v="129"/>
    <x v="0"/>
    <x v="19"/>
  </r>
  <r>
    <d v="1999-10-05T00:00:00"/>
    <n v="2.34375"/>
    <n v="2.433036"/>
    <n v="2.3125"/>
    <n v="2.426339"/>
    <n v="2.1503570000000001"/>
    <n v="203551600"/>
    <x v="2"/>
    <s v="Tues"/>
    <x v="333"/>
    <x v="0"/>
    <x v="19"/>
  </r>
  <r>
    <d v="1999-10-06T00:00:00"/>
    <n v="2.4776790000000002"/>
    <n v="2.4866069999999998"/>
    <n v="2.3928569999999998"/>
    <n v="2.3995540000000002"/>
    <n v="2.1266180000000001"/>
    <n v="201068000"/>
    <x v="3"/>
    <s v="Wednes"/>
    <x v="297"/>
    <x v="1"/>
    <x v="19"/>
  </r>
  <r>
    <d v="1999-10-07T00:00:00"/>
    <n v="2.4441959999999998"/>
    <n v="2.4508930000000002"/>
    <n v="2.316964"/>
    <n v="2.370536"/>
    <n v="2.1009000000000002"/>
    <n v="151471600"/>
    <x v="4"/>
    <s v="Thurs"/>
    <x v="334"/>
    <x v="1"/>
    <x v="19"/>
  </r>
  <r>
    <d v="1999-10-08T00:00:00"/>
    <n v="2.363839"/>
    <n v="2.3683040000000002"/>
    <n v="2.2678569999999998"/>
    <n v="2.3415180000000002"/>
    <n v="2.075183"/>
    <n v="95701200"/>
    <x v="0"/>
    <s v="Fri"/>
    <x v="230"/>
    <x v="1"/>
    <x v="19"/>
  </r>
  <r>
    <d v="1999-10-11T00:00:00"/>
    <n v="2.3571430000000002"/>
    <n v="2.4375"/>
    <n v="2.3571430000000002"/>
    <n v="2.3816959999999998"/>
    <n v="2.110792"/>
    <n v="65780400"/>
    <x v="1"/>
    <s v="Mon"/>
    <x v="335"/>
    <x v="0"/>
    <x v="19"/>
  </r>
  <r>
    <d v="1999-10-12T00:00:00"/>
    <n v="2.4241069999999998"/>
    <n v="2.4866069999999998"/>
    <n v="2.3928569999999998"/>
    <n v="2.417411"/>
    <n v="2.1424439999999998"/>
    <n v="140938000"/>
    <x v="2"/>
    <s v="Tues"/>
    <x v="336"/>
    <x v="1"/>
    <x v="19"/>
  </r>
  <r>
    <d v="1999-10-13T00:00:00"/>
    <n v="2.379464"/>
    <n v="2.4821430000000002"/>
    <n v="2.276786"/>
    <n v="2.286829"/>
    <n v="2.0267140000000001"/>
    <n v="159182800"/>
    <x v="3"/>
    <s v="Wednes"/>
    <x v="337"/>
    <x v="1"/>
    <x v="19"/>
  </r>
  <r>
    <d v="1999-10-14T00:00:00"/>
    <n v="2.473214"/>
    <n v="2.6183040000000002"/>
    <n v="2.464286"/>
    <n v="2.613839"/>
    <n v="2.3165300000000002"/>
    <n v="474700800"/>
    <x v="4"/>
    <s v="Thurs"/>
    <x v="338"/>
    <x v="0"/>
    <x v="19"/>
  </r>
  <r>
    <d v="1999-10-15T00:00:00"/>
    <n v="2.5401790000000002"/>
    <n v="2.707589"/>
    <n v="2.5066959999999998"/>
    <n v="2.6629459999999998"/>
    <n v="2.3600509999999999"/>
    <n v="293294400"/>
    <x v="0"/>
    <s v="Fri"/>
    <x v="339"/>
    <x v="0"/>
    <x v="19"/>
  </r>
  <r>
    <d v="1999-10-18T00:00:00"/>
    <n v="2.6383930000000002"/>
    <n v="2.651786"/>
    <n v="2.5401790000000002"/>
    <n v="2.6160709999999998"/>
    <n v="2.318508"/>
    <n v="194101600"/>
    <x v="1"/>
    <s v="Mon"/>
    <x v="340"/>
    <x v="1"/>
    <x v="19"/>
  </r>
  <r>
    <d v="1999-10-19T00:00:00"/>
    <n v="2.558036"/>
    <n v="2.6785709999999998"/>
    <n v="2.4441959999999998"/>
    <n v="2.4464290000000002"/>
    <n v="2.168161"/>
    <n v="255645600"/>
    <x v="2"/>
    <s v="Tues"/>
    <x v="233"/>
    <x v="1"/>
    <x v="19"/>
  </r>
  <r>
    <d v="1999-10-20T00:00:00"/>
    <n v="2.5"/>
    <n v="2.6875"/>
    <n v="2.5"/>
    <n v="2.683036"/>
    <n v="2.377856"/>
    <n v="270351200"/>
    <x v="3"/>
    <s v="Wednes"/>
    <x v="341"/>
    <x v="0"/>
    <x v="19"/>
  </r>
  <r>
    <d v="1999-10-21T00:00:00"/>
    <n v="2.5915180000000002"/>
    <n v="2.7522319999999998"/>
    <n v="2.5848209999999998"/>
    <n v="2.71875"/>
    <n v="2.4095080000000002"/>
    <n v="198363200"/>
    <x v="4"/>
    <s v="Thurs"/>
    <x v="342"/>
    <x v="0"/>
    <x v="19"/>
  </r>
  <r>
    <d v="1999-10-22T00:00:00"/>
    <n v="2.754464"/>
    <n v="2.7589290000000002"/>
    <n v="2.620536"/>
    <n v="2.640625"/>
    <n v="2.3402690000000002"/>
    <n v="104876800"/>
    <x v="0"/>
    <s v="Fri"/>
    <x v="343"/>
    <x v="1"/>
    <x v="19"/>
  </r>
  <r>
    <d v="1999-10-25T00:00:00"/>
    <n v="2.651786"/>
    <n v="2.71875"/>
    <n v="2.6339290000000002"/>
    <n v="2.660714"/>
    <n v="2.3580730000000001"/>
    <n v="81648000"/>
    <x v="1"/>
    <s v="Mon"/>
    <x v="73"/>
    <x v="0"/>
    <x v="19"/>
  </r>
  <r>
    <d v="1999-10-26T00:00:00"/>
    <n v="2.676339"/>
    <n v="2.6964290000000002"/>
    <n v="2.6183040000000002"/>
    <n v="2.6808040000000002"/>
    <n v="2.3758780000000002"/>
    <n v="90358800"/>
    <x v="2"/>
    <s v="Tues"/>
    <x v="219"/>
    <x v="0"/>
    <x v="19"/>
  </r>
  <r>
    <d v="1999-10-27T00:00:00"/>
    <n v="2.65625"/>
    <n v="2.7366069999999998"/>
    <n v="2.6227680000000002"/>
    <n v="2.7276790000000002"/>
    <n v="2.4174199999999999"/>
    <n v="110768000"/>
    <x v="3"/>
    <s v="Wednes"/>
    <x v="192"/>
    <x v="0"/>
    <x v="19"/>
  </r>
  <r>
    <d v="1999-10-28T00:00:00"/>
    <n v="2.7522319999999998"/>
    <n v="2.8214290000000002"/>
    <n v="2.7165180000000002"/>
    <n v="2.78125"/>
    <n v="2.464899"/>
    <n v="126022400"/>
    <x v="4"/>
    <s v="Thurs"/>
    <x v="344"/>
    <x v="0"/>
    <x v="19"/>
  </r>
  <r>
    <d v="1999-10-29T00:00:00"/>
    <n v="2.8147319999999998"/>
    <n v="2.895089"/>
    <n v="2.8147319999999998"/>
    <n v="2.8616069999999998"/>
    <n v="2.5361159999999998"/>
    <n v="130762800"/>
    <x v="0"/>
    <s v="Fri"/>
    <x v="61"/>
    <x v="0"/>
    <x v="19"/>
  </r>
  <r>
    <d v="1999-11-01T00:00:00"/>
    <n v="2.8571430000000002"/>
    <n v="2.8816959999999998"/>
    <n v="2.7633930000000002"/>
    <n v="2.7723209999999998"/>
    <n v="2.4569860000000001"/>
    <n v="69644400"/>
    <x v="1"/>
    <s v="Mon"/>
    <x v="345"/>
    <x v="1"/>
    <x v="19"/>
  </r>
  <r>
    <d v="1999-11-02T00:00:00"/>
    <n v="2.785714"/>
    <n v="2.917411"/>
    <n v="2.761161"/>
    <n v="2.8660709999999998"/>
    <n v="2.5400719999999999"/>
    <n v="99808800"/>
    <x v="2"/>
    <s v="Tues"/>
    <x v="152"/>
    <x v="0"/>
    <x v="19"/>
  </r>
  <r>
    <d v="1999-11-03T00:00:00"/>
    <n v="2.9151790000000002"/>
    <n v="2.973214"/>
    <n v="2.8928569999999998"/>
    <n v="2.910714"/>
    <n v="2.579637"/>
    <n v="82115600"/>
    <x v="3"/>
    <s v="Wednes"/>
    <x v="228"/>
    <x v="1"/>
    <x v="19"/>
  </r>
  <r>
    <d v="1999-11-04T00:00:00"/>
    <n v="2.9308040000000002"/>
    <n v="3.0491069999999998"/>
    <n v="2.879464"/>
    <n v="2.9866069999999998"/>
    <n v="2.6468970000000001"/>
    <n v="94771600"/>
    <x v="4"/>
    <s v="Thurs"/>
    <x v="329"/>
    <x v="0"/>
    <x v="19"/>
  </r>
  <r>
    <d v="1999-11-05T00:00:00"/>
    <n v="3.0223209999999998"/>
    <n v="3.15625"/>
    <n v="3"/>
    <n v="3.1540180000000002"/>
    <n v="2.7952669999999999"/>
    <n v="104202000"/>
    <x v="0"/>
    <s v="Fri"/>
    <x v="346"/>
    <x v="0"/>
    <x v="19"/>
  </r>
  <r>
    <d v="1999-11-08T00:00:00"/>
    <n v="3.1339290000000002"/>
    <n v="3.4905110000000001"/>
    <n v="3.098214"/>
    <n v="3.441964"/>
    <n v="3.0504609999999999"/>
    <n v="237731200"/>
    <x v="1"/>
    <s v="Mon"/>
    <x v="347"/>
    <x v="0"/>
    <x v="19"/>
  </r>
  <r>
    <d v="1999-11-09T00:00:00"/>
    <n v="3.370536"/>
    <n v="3.375"/>
    <n v="3.1428569999999998"/>
    <n v="3.2008930000000002"/>
    <n v="2.8368099999999998"/>
    <n v="202294400"/>
    <x v="2"/>
    <s v="Tues"/>
    <x v="348"/>
    <x v="1"/>
    <x v="19"/>
  </r>
  <r>
    <d v="1999-11-10T00:00:00"/>
    <n v="3.151786"/>
    <n v="3.3303569999999998"/>
    <n v="3.1473209999999998"/>
    <n v="3.265625"/>
    <n v="2.8941789999999998"/>
    <n v="144474400"/>
    <x v="3"/>
    <s v="Wednes"/>
    <x v="349"/>
    <x v="0"/>
    <x v="19"/>
  </r>
  <r>
    <d v="1999-11-11T00:00:00"/>
    <n v="3.271204"/>
    <n v="3.308036"/>
    <n v="3.2098209999999998"/>
    <n v="3.2946430000000002"/>
    <n v="2.919896"/>
    <n v="67468800"/>
    <x v="4"/>
    <s v="Thurs"/>
    <x v="350"/>
    <x v="0"/>
    <x v="19"/>
  </r>
  <r>
    <d v="1999-11-12T00:00:00"/>
    <n v="3.2834819999999998"/>
    <n v="3.285714"/>
    <n v="3.120536"/>
    <n v="3.2366069999999998"/>
    <n v="2.8684620000000001"/>
    <n v="69764800"/>
    <x v="0"/>
    <s v="Fri"/>
    <x v="278"/>
    <x v="1"/>
    <x v="19"/>
  </r>
  <r>
    <d v="1999-11-15T00:00:00"/>
    <n v="3.2008930000000002"/>
    <n v="3.316964"/>
    <n v="3.160714"/>
    <n v="3.1941959999999998"/>
    <n v="2.8308749999999998"/>
    <n v="64976800"/>
    <x v="1"/>
    <s v="Mon"/>
    <x v="351"/>
    <x v="1"/>
    <x v="19"/>
  </r>
  <r>
    <d v="1999-11-16T00:00:00"/>
    <n v="3.214286"/>
    <n v="3.276786"/>
    <n v="3.160714"/>
    <n v="3.2566959999999998"/>
    <n v="2.886266"/>
    <n v="58464000"/>
    <x v="2"/>
    <s v="Tues"/>
    <x v="352"/>
    <x v="0"/>
    <x v="19"/>
  </r>
  <r>
    <d v="1999-11-17T00:00:00"/>
    <n v="3.238839"/>
    <n v="3.3839290000000002"/>
    <n v="3.214286"/>
    <n v="3.223214"/>
    <n v="2.856592"/>
    <n v="91142800"/>
    <x v="3"/>
    <s v="Wednes"/>
    <x v="63"/>
    <x v="1"/>
    <x v="19"/>
  </r>
  <r>
    <d v="1999-11-18T00:00:00"/>
    <n v="3.2522319999999998"/>
    <n v="3.254464"/>
    <n v="3.1584819999999998"/>
    <n v="3.2008930000000002"/>
    <n v="2.8368099999999998"/>
    <n v="91196000"/>
    <x v="4"/>
    <s v="Thurs"/>
    <x v="353"/>
    <x v="1"/>
    <x v="19"/>
  </r>
  <r>
    <d v="1999-11-19T00:00:00"/>
    <n v="3.1964290000000002"/>
    <n v="3.316964"/>
    <n v="3.145089"/>
    <n v="3.301339"/>
    <n v="2.9258310000000001"/>
    <n v="78128400"/>
    <x v="0"/>
    <s v="Fri"/>
    <x v="321"/>
    <x v="0"/>
    <x v="19"/>
  </r>
  <r>
    <d v="1999-11-22T00:00:00"/>
    <n v="3.276786"/>
    <n v="3.276786"/>
    <n v="3.1875"/>
    <n v="3.2366069999999998"/>
    <n v="2.8684620000000001"/>
    <n v="50590400"/>
    <x v="1"/>
    <s v="Mon"/>
    <x v="245"/>
    <x v="1"/>
    <x v="19"/>
  </r>
  <r>
    <d v="1999-11-23T00:00:00"/>
    <n v="3.276786"/>
    <n v="3.401786"/>
    <n v="3.160714"/>
    <n v="3.3147319999999998"/>
    <n v="2.9377"/>
    <n v="135828000"/>
    <x v="2"/>
    <s v="Tues"/>
    <x v="354"/>
    <x v="0"/>
    <x v="19"/>
  </r>
  <r>
    <d v="1999-11-24T00:00:00"/>
    <n v="3.3214290000000002"/>
    <n v="3.3928569999999998"/>
    <n v="3.2745540000000002"/>
    <n v="3.3816959999999998"/>
    <n v="2.9970479999999999"/>
    <n v="53776800"/>
    <x v="3"/>
    <s v="Wednes"/>
    <x v="355"/>
    <x v="0"/>
    <x v="19"/>
  </r>
  <r>
    <d v="1999-11-26T00:00:00"/>
    <n v="3.3839290000000002"/>
    <n v="3.410714"/>
    <n v="3.3616069999999998"/>
    <n v="3.395089"/>
    <n v="3.0089169999999998"/>
    <n v="33017600"/>
    <x v="0"/>
    <s v="Fri"/>
    <x v="356"/>
    <x v="0"/>
    <x v="19"/>
  </r>
  <r>
    <d v="1999-11-29T00:00:00"/>
    <n v="3.3660709999999998"/>
    <n v="3.5625"/>
    <n v="3.3303569999999998"/>
    <n v="3.3772319999999998"/>
    <n v="2.9930919999999999"/>
    <n v="116040400"/>
    <x v="1"/>
    <s v="Mon"/>
    <x v="23"/>
    <x v="0"/>
    <x v="19"/>
  </r>
  <r>
    <d v="1999-11-30T00:00:00"/>
    <n v="3.504464"/>
    <n v="3.7053569999999998"/>
    <n v="3.4776790000000002"/>
    <n v="3.495536"/>
    <n v="3.0979390000000002"/>
    <n v="210795200"/>
    <x v="2"/>
    <s v="Tues"/>
    <x v="66"/>
    <x v="1"/>
    <x v="19"/>
  </r>
  <r>
    <d v="1999-12-01T00:00:00"/>
    <n v="3.6071430000000002"/>
    <n v="3.7321430000000002"/>
    <n v="3.573661"/>
    <n v="3.6808040000000002"/>
    <n v="3.2621329999999999"/>
    <n v="154641200"/>
    <x v="3"/>
    <s v="Wednes"/>
    <x v="70"/>
    <x v="0"/>
    <x v="19"/>
  </r>
  <r>
    <d v="1999-12-02T00:00:00"/>
    <n v="3.683036"/>
    <n v="3.9508930000000002"/>
    <n v="3.6339290000000002"/>
    <n v="3.9352680000000002"/>
    <n v="3.4876529999999999"/>
    <n v="141839600"/>
    <x v="4"/>
    <s v="Thurs"/>
    <x v="357"/>
    <x v="0"/>
    <x v="19"/>
  </r>
  <r>
    <d v="1999-12-03T00:00:00"/>
    <n v="4.0066959999999998"/>
    <n v="4.1272320000000002"/>
    <n v="3.995536"/>
    <n v="4.1071429999999998"/>
    <n v="3.63998"/>
    <n v="161980000"/>
    <x v="0"/>
    <s v="Fri"/>
    <x v="358"/>
    <x v="0"/>
    <x v="19"/>
  </r>
  <r>
    <d v="1999-12-06T00:00:00"/>
    <n v="4.0915179999999998"/>
    <n v="4.1897320000000002"/>
    <n v="3.979911"/>
    <n v="4.1428570000000002"/>
    <n v="3.6716310000000001"/>
    <n v="116695600"/>
    <x v="1"/>
    <s v="Mon"/>
    <x v="359"/>
    <x v="0"/>
    <x v="19"/>
  </r>
  <r>
    <d v="1999-12-07T00:00:00"/>
    <n v="4.1629459999999998"/>
    <n v="4.2142860000000004"/>
    <n v="4.0714290000000002"/>
    <n v="4.2075889999999996"/>
    <n v="3.7290000000000001"/>
    <n v="111255200"/>
    <x v="2"/>
    <s v="Tues"/>
    <x v="149"/>
    <x v="0"/>
    <x v="19"/>
  </r>
  <r>
    <d v="1999-12-08T00:00:00"/>
    <n v="4.1517860000000004"/>
    <n v="4.2098209999999998"/>
    <n v="3.910714"/>
    <n v="3.9308040000000002"/>
    <n v="3.4836969999999998"/>
    <n v="103087600"/>
    <x v="3"/>
    <s v="Wednes"/>
    <x v="360"/>
    <x v="1"/>
    <x v="19"/>
  </r>
  <r>
    <d v="1999-12-09T00:00:00"/>
    <n v="3.964286"/>
    <n v="3.964286"/>
    <n v="3.6026790000000002"/>
    <n v="3.7589290000000002"/>
    <n v="3.331372"/>
    <n v="213799600"/>
    <x v="4"/>
    <s v="Thurs"/>
    <x v="361"/>
    <x v="1"/>
    <x v="19"/>
  </r>
  <r>
    <d v="1999-12-10T00:00:00"/>
    <n v="3.761161"/>
    <n v="3.901786"/>
    <n v="3.535714"/>
    <n v="3.6785709999999998"/>
    <n v="3.2601550000000001"/>
    <n v="159440400"/>
    <x v="0"/>
    <s v="Fri"/>
    <x v="362"/>
    <x v="1"/>
    <x v="19"/>
  </r>
  <r>
    <d v="1999-12-13T00:00:00"/>
    <n v="3.6568070000000001"/>
    <n v="3.660714"/>
    <n v="3.5334819999999998"/>
    <n v="3.535714"/>
    <n v="3.1335470000000001"/>
    <n v="132490400"/>
    <x v="1"/>
    <s v="Mon"/>
    <x v="363"/>
    <x v="1"/>
    <x v="19"/>
  </r>
  <r>
    <d v="1999-12-14T00:00:00"/>
    <n v="3.5133930000000002"/>
    <n v="3.5625"/>
    <n v="3.3839290000000002"/>
    <n v="3.3883930000000002"/>
    <n v="3.0029819999999998"/>
    <n v="108967600"/>
    <x v="2"/>
    <s v="Tues"/>
    <x v="195"/>
    <x v="1"/>
    <x v="19"/>
  </r>
  <r>
    <d v="1999-12-15T00:00:00"/>
    <n v="3.3303569999999998"/>
    <n v="3.473214"/>
    <n v="3.2522319999999998"/>
    <n v="3.464286"/>
    <n v="3.0702430000000001"/>
    <n v="155744400"/>
    <x v="3"/>
    <s v="Wednes"/>
    <x v="188"/>
    <x v="0"/>
    <x v="19"/>
  </r>
  <r>
    <d v="1999-12-16T00:00:00"/>
    <n v="3.5"/>
    <n v="3.5133930000000002"/>
    <n v="3.3571430000000002"/>
    <n v="3.511161"/>
    <n v="3.1117859999999999"/>
    <n v="115956400"/>
    <x v="4"/>
    <s v="Thurs"/>
    <x v="23"/>
    <x v="0"/>
    <x v="19"/>
  </r>
  <r>
    <d v="1999-12-17T00:00:00"/>
    <n v="3.6026790000000002"/>
    <n v="3.6428569999999998"/>
    <n v="3.5178569999999998"/>
    <n v="3.5714290000000002"/>
    <n v="3.1651989999999999"/>
    <n v="123751600"/>
    <x v="0"/>
    <s v="Fri"/>
    <x v="41"/>
    <x v="1"/>
    <x v="19"/>
  </r>
  <r>
    <d v="1999-12-20T00:00:00"/>
    <n v="3.5558040000000002"/>
    <n v="3.558036"/>
    <n v="3.4508930000000002"/>
    <n v="3.5"/>
    <n v="3.1018949999999998"/>
    <n v="70996800"/>
    <x v="1"/>
    <s v="Mon"/>
    <x v="364"/>
    <x v="1"/>
    <x v="19"/>
  </r>
  <r>
    <d v="1999-12-21T00:00:00"/>
    <n v="3.5066959999999998"/>
    <n v="3.6808040000000002"/>
    <n v="3.4977680000000002"/>
    <n v="3.660714"/>
    <n v="3.244329"/>
    <n v="76899200"/>
    <x v="2"/>
    <s v="Tues"/>
    <x v="365"/>
    <x v="0"/>
    <x v="19"/>
  </r>
  <r>
    <d v="1999-12-22T00:00:00"/>
    <n v="3.6741069999999998"/>
    <n v="3.734375"/>
    <n v="3.526786"/>
    <n v="3.5691959999999998"/>
    <n v="3.1632210000000001"/>
    <n v="81768400"/>
    <x v="3"/>
    <s v="Wednes"/>
    <x v="291"/>
    <x v="1"/>
    <x v="19"/>
  </r>
  <r>
    <d v="1999-12-23T00:00:00"/>
    <n v="3.636161"/>
    <n v="3.723214"/>
    <n v="3.609375"/>
    <n v="3.6964290000000002"/>
    <n v="3.2759819999999999"/>
    <n v="57383200"/>
    <x v="4"/>
    <s v="Thurs"/>
    <x v="366"/>
    <x v="0"/>
    <x v="19"/>
  </r>
  <r>
    <d v="1999-12-27T00:00:00"/>
    <n v="3.7276790000000002"/>
    <n v="3.729911"/>
    <n v="3.5446430000000002"/>
    <n v="3.546875"/>
    <n v="3.1434389999999999"/>
    <n v="42098000"/>
    <x v="1"/>
    <s v="Mon"/>
    <x v="330"/>
    <x v="1"/>
    <x v="19"/>
  </r>
  <r>
    <d v="1999-12-28T00:00:00"/>
    <n v="3.5401790000000002"/>
    <n v="3.558036"/>
    <n v="3.3928569999999998"/>
    <n v="3.5066959999999998"/>
    <n v="3.1078299999999999"/>
    <n v="61894000"/>
    <x v="2"/>
    <s v="Tues"/>
    <x v="367"/>
    <x v="1"/>
    <x v="19"/>
  </r>
  <r>
    <d v="1999-12-29T00:00:00"/>
    <n v="3.457589"/>
    <n v="3.6495540000000002"/>
    <n v="3.410714"/>
    <n v="3.5959819999999998"/>
    <n v="3.18696"/>
    <n v="71125600"/>
    <x v="3"/>
    <s v="Wednes"/>
    <x v="368"/>
    <x v="0"/>
    <x v="19"/>
  </r>
  <r>
    <d v="1999-12-30T00:00:00"/>
    <n v="3.6495540000000002"/>
    <n v="3.71875"/>
    <n v="3.558036"/>
    <n v="3.582589"/>
    <n v="3.1750910000000001"/>
    <n v="51786000"/>
    <x v="4"/>
    <s v="Thurs"/>
    <x v="331"/>
    <x v="1"/>
    <x v="19"/>
  </r>
  <r>
    <d v="1999-12-31T00:00:00"/>
    <n v="3.604911"/>
    <n v="3.6741069999999998"/>
    <n v="3.5535709999999998"/>
    <n v="3.671875"/>
    <n v="3.2542200000000001"/>
    <n v="40952800"/>
    <x v="0"/>
    <s v="Fri"/>
    <x v="137"/>
    <x v="0"/>
    <x v="19"/>
  </r>
  <r>
    <d v="2000-01-03T00:00:00"/>
    <n v="3.745536"/>
    <n v="4.0178570000000002"/>
    <n v="3.6316959999999998"/>
    <n v="3.9977680000000002"/>
    <n v="3.5430450000000002"/>
    <n v="133949200"/>
    <x v="1"/>
    <s v="Mon"/>
    <x v="357"/>
    <x v="0"/>
    <x v="20"/>
  </r>
  <r>
    <d v="2000-01-04T00:00:00"/>
    <n v="3.8660709999999998"/>
    <n v="3.9508930000000002"/>
    <n v="3.613839"/>
    <n v="3.660714"/>
    <n v="3.244329"/>
    <n v="128094400"/>
    <x v="2"/>
    <s v="Tues"/>
    <x v="361"/>
    <x v="1"/>
    <x v="20"/>
  </r>
  <r>
    <d v="2000-01-05T00:00:00"/>
    <n v="3.7053569999999998"/>
    <n v="3.948661"/>
    <n v="3.6785709999999998"/>
    <n v="3.714286"/>
    <n v="3.2918069999999999"/>
    <n v="194580400"/>
    <x v="3"/>
    <s v="Wednes"/>
    <x v="154"/>
    <x v="0"/>
    <x v="20"/>
  </r>
  <r>
    <d v="2000-01-06T00:00:00"/>
    <n v="3.7901790000000002"/>
    <n v="3.8214290000000002"/>
    <n v="3.3928569999999998"/>
    <n v="3.3928569999999998"/>
    <n v="3.006939"/>
    <n v="191993200"/>
    <x v="4"/>
    <s v="Thurs"/>
    <x v="369"/>
    <x v="1"/>
    <x v="20"/>
  </r>
  <r>
    <d v="2000-01-07T00:00:00"/>
    <n v="3.4464290000000002"/>
    <n v="3.6071430000000002"/>
    <n v="3.410714"/>
    <n v="3.5535709999999998"/>
    <n v="3.1493739999999999"/>
    <n v="115183600"/>
    <x v="0"/>
    <s v="Fri"/>
    <x v="370"/>
    <x v="0"/>
    <x v="20"/>
  </r>
  <r>
    <d v="2000-01-10T00:00:00"/>
    <n v="3.6428569999999998"/>
    <n v="3.651786"/>
    <n v="3.3839290000000002"/>
    <n v="3.4910709999999998"/>
    <n v="3.093982"/>
    <n v="126266000"/>
    <x v="1"/>
    <s v="Mon"/>
    <x v="371"/>
    <x v="1"/>
    <x v="20"/>
  </r>
  <r>
    <d v="2000-01-11T00:00:00"/>
    <n v="3.426339"/>
    <n v="3.5491069999999998"/>
    <n v="3.2321430000000002"/>
    <n v="3.3125"/>
    <n v="2.9357229999999999"/>
    <n v="110387200"/>
    <x v="2"/>
    <s v="Tues"/>
    <x v="343"/>
    <x v="1"/>
    <x v="20"/>
  </r>
  <r>
    <d v="2000-01-12T00:00:00"/>
    <n v="3.3928569999999998"/>
    <n v="3.410714"/>
    <n v="3.089286"/>
    <n v="3.113839"/>
    <n v="2.7596579999999999"/>
    <n v="244017200"/>
    <x v="3"/>
    <s v="Wednes"/>
    <x v="372"/>
    <x v="1"/>
    <x v="20"/>
  </r>
  <r>
    <d v="2000-01-13T00:00:00"/>
    <n v="3.3744390000000002"/>
    <n v="3.526786"/>
    <n v="3.3035709999999998"/>
    <n v="3.4553569999999998"/>
    <n v="3.0623300000000002"/>
    <n v="258171200"/>
    <x v="4"/>
    <s v="Thurs"/>
    <x v="373"/>
    <x v="0"/>
    <x v="20"/>
  </r>
  <r>
    <d v="2000-01-14T00:00:00"/>
    <n v="3.5714290000000002"/>
    <n v="3.651786"/>
    <n v="3.5491069999999998"/>
    <n v="3.5870540000000002"/>
    <n v="3.1790470000000002"/>
    <n v="97594000"/>
    <x v="0"/>
    <s v="Fri"/>
    <x v="46"/>
    <x v="0"/>
    <x v="20"/>
  </r>
  <r>
    <d v="2000-01-18T00:00:00"/>
    <n v="3.6071430000000002"/>
    <n v="3.785714"/>
    <n v="3.5870540000000002"/>
    <n v="3.7120540000000002"/>
    <n v="3.2898290000000001"/>
    <n v="114794400"/>
    <x v="2"/>
    <s v="Tues"/>
    <x v="306"/>
    <x v="0"/>
    <x v="20"/>
  </r>
  <r>
    <d v="2000-01-19T00:00:00"/>
    <n v="3.7723209999999998"/>
    <n v="3.8839290000000002"/>
    <n v="3.691964"/>
    <n v="3.8058040000000002"/>
    <n v="3.3729149999999999"/>
    <n v="149410800"/>
    <x v="3"/>
    <s v="Wednes"/>
    <x v="374"/>
    <x v="0"/>
    <x v="20"/>
  </r>
  <r>
    <d v="2000-01-20T00:00:00"/>
    <n v="4.125"/>
    <n v="4.3392860000000004"/>
    <n v="4.0535709999999998"/>
    <n v="4.0535709999999998"/>
    <n v="3.5925009999999999"/>
    <n v="457783200"/>
    <x v="4"/>
    <s v="Thurs"/>
    <x v="249"/>
    <x v="1"/>
    <x v="20"/>
  </r>
  <r>
    <d v="2000-01-21T00:00:00"/>
    <n v="4.0803570000000002"/>
    <n v="4.0803570000000002"/>
    <n v="3.9352680000000002"/>
    <n v="3.9754459999999998"/>
    <n v="3.523263"/>
    <n v="123981200"/>
    <x v="0"/>
    <s v="Fri"/>
    <x v="375"/>
    <x v="1"/>
    <x v="20"/>
  </r>
  <r>
    <d v="2000-01-24T00:00:00"/>
    <n v="3.8727680000000002"/>
    <n v="4.0267860000000004"/>
    <n v="3.754464"/>
    <n v="3.7946430000000002"/>
    <n v="3.3630239999999998"/>
    <n v="110219200"/>
    <x v="1"/>
    <s v="Mon"/>
    <x v="297"/>
    <x v="1"/>
    <x v="20"/>
  </r>
  <r>
    <d v="2000-01-25T00:00:00"/>
    <n v="3.75"/>
    <n v="4.0401790000000002"/>
    <n v="3.65625"/>
    <n v="4.0089290000000002"/>
    <n v="3.5529359999999999"/>
    <n v="124286400"/>
    <x v="2"/>
    <s v="Tues"/>
    <x v="376"/>
    <x v="0"/>
    <x v="20"/>
  </r>
  <r>
    <d v="2000-01-26T00:00:00"/>
    <n v="3.9285709999999998"/>
    <n v="4.078125"/>
    <n v="3.9196430000000002"/>
    <n v="3.9352680000000002"/>
    <n v="3.4876529999999999"/>
    <n v="91789600"/>
    <x v="3"/>
    <s v="Wednes"/>
    <x v="377"/>
    <x v="0"/>
    <x v="20"/>
  </r>
  <r>
    <d v="2000-01-27T00:00:00"/>
    <n v="3.886161"/>
    <n v="4.0357139999999996"/>
    <n v="3.8214290000000002"/>
    <n v="3.9285709999999998"/>
    <n v="3.481719"/>
    <n v="85036000"/>
    <x v="4"/>
    <s v="Thurs"/>
    <x v="352"/>
    <x v="0"/>
    <x v="20"/>
  </r>
  <r>
    <d v="2000-01-28T00:00:00"/>
    <n v="3.863839"/>
    <n v="3.9598209999999998"/>
    <n v="3.59375"/>
    <n v="3.629464"/>
    <n v="3.216634"/>
    <n v="105837200"/>
    <x v="0"/>
    <s v="Fri"/>
    <x v="378"/>
    <x v="1"/>
    <x v="20"/>
  </r>
  <r>
    <d v="2000-01-31T00:00:00"/>
    <n v="3.6071430000000002"/>
    <n v="3.7098209999999998"/>
    <n v="3.375"/>
    <n v="3.7053569999999998"/>
    <n v="3.2838940000000001"/>
    <n v="175420000"/>
    <x v="1"/>
    <s v="Mon"/>
    <x v="379"/>
    <x v="0"/>
    <x v="20"/>
  </r>
  <r>
    <d v="2000-02-01T00:00:00"/>
    <n v="3.714286"/>
    <n v="3.75"/>
    <n v="3.5714290000000002"/>
    <n v="3.5803569999999998"/>
    <n v="3.1731120000000002"/>
    <n v="79508800"/>
    <x v="2"/>
    <s v="Tues"/>
    <x v="380"/>
    <x v="1"/>
    <x v="20"/>
  </r>
  <r>
    <d v="2000-02-02T00:00:00"/>
    <n v="3.598214"/>
    <n v="3.6473209999999998"/>
    <n v="3.464286"/>
    <n v="3.5290180000000002"/>
    <n v="3.1276130000000002"/>
    <n v="116048800"/>
    <x v="3"/>
    <s v="Wednes"/>
    <x v="381"/>
    <x v="1"/>
    <x v="20"/>
  </r>
  <r>
    <d v="2000-02-03T00:00:00"/>
    <n v="3.582589"/>
    <n v="3.723214"/>
    <n v="3.5803569999999998"/>
    <n v="3.6897319999999998"/>
    <n v="3.2700469999999999"/>
    <n v="118798400"/>
    <x v="4"/>
    <s v="Thurs"/>
    <x v="382"/>
    <x v="0"/>
    <x v="20"/>
  </r>
  <r>
    <d v="2000-02-04T00:00:00"/>
    <n v="3.7120540000000002"/>
    <n v="3.9285709999999998"/>
    <n v="3.7008930000000002"/>
    <n v="3.8571430000000002"/>
    <n v="3.418415"/>
    <n v="106330000"/>
    <x v="0"/>
    <s v="Fri"/>
    <x v="383"/>
    <x v="0"/>
    <x v="20"/>
  </r>
  <r>
    <d v="2000-02-07T00:00:00"/>
    <n v="3.8571430000000002"/>
    <n v="4.0803570000000002"/>
    <n v="3.7834819999999998"/>
    <n v="4.0736610000000004"/>
    <n v="3.6103049999999999"/>
    <n v="110266800"/>
    <x v="1"/>
    <s v="Mon"/>
    <x v="384"/>
    <x v="0"/>
    <x v="20"/>
  </r>
  <r>
    <d v="2000-02-08T00:00:00"/>
    <n v="4.0714290000000002"/>
    <n v="4.1473209999999998"/>
    <n v="3.973214"/>
    <n v="4.1026790000000002"/>
    <n v="3.6360229999999998"/>
    <n v="102160800"/>
    <x v="2"/>
    <s v="Tues"/>
    <x v="38"/>
    <x v="0"/>
    <x v="20"/>
  </r>
  <r>
    <d v="2000-02-09T00:00:00"/>
    <n v="4.0758929999999998"/>
    <n v="4.1830360000000004"/>
    <n v="4.015625"/>
    <n v="4.0223209999999998"/>
    <n v="3.5648049999999998"/>
    <n v="74841200"/>
    <x v="3"/>
    <s v="Wednes"/>
    <x v="169"/>
    <x v="1"/>
    <x v="20"/>
  </r>
  <r>
    <d v="2000-02-10T00:00:00"/>
    <n v="4.03125"/>
    <n v="4.0669639999999996"/>
    <n v="3.9285709999999998"/>
    <n v="4.0535709999999998"/>
    <n v="3.5925009999999999"/>
    <n v="75745600"/>
    <x v="4"/>
    <s v="Thurs"/>
    <x v="385"/>
    <x v="0"/>
    <x v="20"/>
  </r>
  <r>
    <d v="2000-02-11T00:00:00"/>
    <n v="4.0580360000000004"/>
    <n v="4.0758929999999998"/>
    <n v="3.8660709999999998"/>
    <n v="3.8839290000000002"/>
    <n v="3.4421539999999999"/>
    <n v="53062800"/>
    <x v="0"/>
    <s v="Fri"/>
    <x v="386"/>
    <x v="1"/>
    <x v="20"/>
  </r>
  <r>
    <d v="2000-02-14T00:00:00"/>
    <n v="3.9040180000000002"/>
    <n v="4.1383929999999998"/>
    <n v="3.879464"/>
    <n v="4.1361610000000004"/>
    <n v="3.6656960000000001"/>
    <n v="91884800"/>
    <x v="1"/>
    <s v="Mon"/>
    <x v="387"/>
    <x v="0"/>
    <x v="20"/>
  </r>
  <r>
    <d v="2000-02-15T00:00:00"/>
    <n v="4.1160709999999998"/>
    <n v="4.2834820000000002"/>
    <n v="4.1138389999999996"/>
    <n v="4.25"/>
    <n v="3.7665869999999999"/>
    <n v="121436000"/>
    <x v="2"/>
    <s v="Tues"/>
    <x v="188"/>
    <x v="0"/>
    <x v="20"/>
  </r>
  <r>
    <d v="2000-02-16T00:00:00"/>
    <n v="4.2053570000000002"/>
    <n v="4.21875"/>
    <n v="4.0044639999999996"/>
    <n v="4.0758929999999998"/>
    <n v="3.6122839999999998"/>
    <n v="94561600"/>
    <x v="3"/>
    <s v="Wednes"/>
    <x v="388"/>
    <x v="1"/>
    <x v="20"/>
  </r>
  <r>
    <d v="2000-02-17T00:00:00"/>
    <n v="4.1138389999999996"/>
    <n v="4.125"/>
    <n v="4.0401790000000002"/>
    <n v="4.1026790000000002"/>
    <n v="3.6360229999999998"/>
    <n v="72374400"/>
    <x v="4"/>
    <s v="Thurs"/>
    <x v="389"/>
    <x v="1"/>
    <x v="20"/>
  </r>
  <r>
    <d v="2000-02-18T00:00:00"/>
    <n v="4.09375"/>
    <n v="4.1205360000000004"/>
    <n v="3.9598209999999998"/>
    <n v="3.973214"/>
    <n v="3.5212840000000001"/>
    <n v="58360400"/>
    <x v="0"/>
    <s v="Fri"/>
    <x v="390"/>
    <x v="1"/>
    <x v="20"/>
  </r>
  <r>
    <d v="2000-02-22T00:00:00"/>
    <n v="3.933036"/>
    <n v="4.1763389999999996"/>
    <n v="3.8102680000000002"/>
    <n v="4.0647320000000002"/>
    <n v="3.602392"/>
    <n v="105574000"/>
    <x v="2"/>
    <s v="Tues"/>
    <x v="391"/>
    <x v="0"/>
    <x v="20"/>
  </r>
  <r>
    <d v="2000-02-23T00:00:00"/>
    <n v="4.0440820000000004"/>
    <n v="4.25"/>
    <n v="3.964286"/>
    <n v="4.1517860000000004"/>
    <n v="3.6795429999999998"/>
    <n v="118274800"/>
    <x v="3"/>
    <s v="Wednes"/>
    <x v="392"/>
    <x v="0"/>
    <x v="20"/>
  </r>
  <r>
    <d v="2000-02-24T00:00:00"/>
    <n v="4.1897320000000002"/>
    <n v="4.2544639999999996"/>
    <n v="3.9910709999999998"/>
    <n v="4.1143970000000003"/>
    <n v="3.6464080000000001"/>
    <n v="94108000"/>
    <x v="4"/>
    <s v="Thurs"/>
    <x v="393"/>
    <x v="1"/>
    <x v="20"/>
  </r>
  <r>
    <d v="2000-02-25T00:00:00"/>
    <n v="4.1004459999999998"/>
    <n v="4.1785709999999998"/>
    <n v="3.933036"/>
    <n v="3.941964"/>
    <n v="3.4935890000000001"/>
    <n v="62286000"/>
    <x v="0"/>
    <s v="Fri"/>
    <x v="394"/>
    <x v="1"/>
    <x v="20"/>
  </r>
  <r>
    <d v="2000-02-28T00:00:00"/>
    <n v="3.933036"/>
    <n v="4.1071429999999998"/>
    <n v="3.870536"/>
    <n v="4.0446429999999998"/>
    <n v="3.5845880000000001"/>
    <n v="82082000"/>
    <x v="1"/>
    <s v="Mon"/>
    <x v="395"/>
    <x v="0"/>
    <x v="20"/>
  </r>
  <r>
    <d v="2000-02-29T00:00:00"/>
    <n v="4.0558040000000002"/>
    <n v="4.1875"/>
    <n v="4.0200889999999996"/>
    <n v="4.09375"/>
    <n v="3.6281089999999998"/>
    <n v="92240400"/>
    <x v="2"/>
    <s v="Tues"/>
    <x v="354"/>
    <x v="0"/>
    <x v="20"/>
  </r>
  <r>
    <d v="2000-03-01T00:00:00"/>
    <n v="4.234375"/>
    <n v="4.7165179999999998"/>
    <n v="4.2321429999999998"/>
    <n v="4.6540179999999998"/>
    <n v="4.1246499999999999"/>
    <n v="269250800"/>
    <x v="3"/>
    <s v="Wednes"/>
    <x v="396"/>
    <x v="0"/>
    <x v="20"/>
  </r>
  <r>
    <d v="2000-03-02T00:00:00"/>
    <n v="4.5357139999999996"/>
    <n v="4.5691959999999998"/>
    <n v="4.3102679999999998"/>
    <n v="4.3571429999999998"/>
    <n v="3.8615430000000002"/>
    <n v="77814800"/>
    <x v="4"/>
    <s v="Thurs"/>
    <x v="397"/>
    <x v="1"/>
    <x v="20"/>
  </r>
  <r>
    <d v="2000-03-03T00:00:00"/>
    <n v="4.4598209999999998"/>
    <n v="4.579796"/>
    <n v="4.2857139999999996"/>
    <n v="4.5714290000000002"/>
    <n v="4.0514549999999998"/>
    <n v="80841600"/>
    <x v="0"/>
    <s v="Fri"/>
    <x v="398"/>
    <x v="0"/>
    <x v="20"/>
  </r>
  <r>
    <d v="2000-03-06T00:00:00"/>
    <n v="4.5"/>
    <n v="4.6116070000000002"/>
    <n v="4.4642860000000004"/>
    <n v="4.4888389999999996"/>
    <n v="3.978259"/>
    <n v="52640000"/>
    <x v="1"/>
    <s v="Mon"/>
    <x v="399"/>
    <x v="1"/>
    <x v="20"/>
  </r>
  <r>
    <d v="2000-03-07T00:00:00"/>
    <n v="4.515625"/>
    <n v="4.5513389999999996"/>
    <n v="4.3258929999999998"/>
    <n v="4.3883929999999998"/>
    <n v="3.8892389999999999"/>
    <n v="68252800"/>
    <x v="2"/>
    <s v="Tues"/>
    <x v="400"/>
    <x v="1"/>
    <x v="20"/>
  </r>
  <r>
    <d v="2000-03-08T00:00:00"/>
    <n v="4.3883929999999998"/>
    <n v="4.4263389999999996"/>
    <n v="4.234375"/>
    <n v="4.3571429999999998"/>
    <n v="3.8615430000000002"/>
    <n v="67807600"/>
    <x v="3"/>
    <s v="Wednes"/>
    <x v="41"/>
    <x v="1"/>
    <x v="20"/>
  </r>
  <r>
    <d v="2000-03-09T00:00:00"/>
    <n v="4.3169639999999996"/>
    <n v="4.4642860000000004"/>
    <n v="4.2232139999999996"/>
    <n v="4.3660709999999998"/>
    <n v="3.869456"/>
    <n v="69179600"/>
    <x v="4"/>
    <s v="Thurs"/>
    <x v="181"/>
    <x v="0"/>
    <x v="20"/>
  </r>
  <r>
    <d v="2000-03-10T00:00:00"/>
    <n v="4.3459820000000002"/>
    <n v="4.5691959999999998"/>
    <n v="4.3214290000000002"/>
    <n v="4.4910709999999998"/>
    <n v="3.9802379999999999"/>
    <n v="62151600"/>
    <x v="0"/>
    <s v="Fri"/>
    <x v="401"/>
    <x v="0"/>
    <x v="20"/>
  </r>
  <r>
    <d v="2000-03-13T00:00:00"/>
    <n v="4.3616070000000002"/>
    <n v="4.5178570000000002"/>
    <n v="4.2678570000000002"/>
    <n v="4.3325889999999996"/>
    <n v="3.839782"/>
    <n v="75989200"/>
    <x v="1"/>
    <s v="Mon"/>
    <x v="402"/>
    <x v="1"/>
    <x v="20"/>
  </r>
  <r>
    <d v="2000-03-14T00:00:00"/>
    <n v="4.3292390000000003"/>
    <n v="4.4375"/>
    <n v="4.0714290000000002"/>
    <n v="4.0803570000000002"/>
    <n v="3.6162399999999999"/>
    <n v="107144800"/>
    <x v="2"/>
    <s v="Tues"/>
    <x v="403"/>
    <x v="1"/>
    <x v="20"/>
  </r>
  <r>
    <d v="2000-03-15T00:00:00"/>
    <n v="4.1294639999999996"/>
    <n v="4.2946429999999998"/>
    <n v="4.0758929999999998"/>
    <n v="4.1517860000000004"/>
    <n v="3.6795429999999998"/>
    <n v="110902400"/>
    <x v="3"/>
    <s v="Wednes"/>
    <x v="404"/>
    <x v="0"/>
    <x v="20"/>
  </r>
  <r>
    <d v="2000-03-16T00:00:00"/>
    <n v="4.1897320000000002"/>
    <n v="4.3571429999999998"/>
    <n v="4.0892860000000004"/>
    <n v="4.3415179999999998"/>
    <n v="3.8476949999999999"/>
    <n v="94525200"/>
    <x v="4"/>
    <s v="Thurs"/>
    <x v="405"/>
    <x v="0"/>
    <x v="20"/>
  </r>
  <r>
    <d v="2000-03-17T00:00:00"/>
    <n v="4.2901790000000002"/>
    <n v="4.4642860000000004"/>
    <n v="4.2723209999999998"/>
    <n v="4.4642860000000004"/>
    <n v="3.956499"/>
    <n v="76260800"/>
    <x v="0"/>
    <s v="Fri"/>
    <x v="406"/>
    <x v="0"/>
    <x v="20"/>
  </r>
  <r>
    <d v="2000-03-20T00:00:00"/>
    <n v="4.4107139999999996"/>
    <n v="4.5089290000000002"/>
    <n v="4.3705360000000004"/>
    <n v="4.3928570000000002"/>
    <n v="3.893195"/>
    <n v="51122400"/>
    <x v="1"/>
    <s v="Mon"/>
    <x v="407"/>
    <x v="1"/>
    <x v="20"/>
  </r>
  <r>
    <d v="2000-03-21T00:00:00"/>
    <n v="4.3772320000000002"/>
    <n v="4.8839290000000002"/>
    <n v="4.34375"/>
    <n v="4.8191959999999998"/>
    <n v="4.2710410000000003"/>
    <n v="131082000"/>
    <x v="2"/>
    <s v="Tues"/>
    <x v="408"/>
    <x v="0"/>
    <x v="20"/>
  </r>
  <r>
    <d v="2000-03-22T00:00:00"/>
    <n v="4.7421860000000002"/>
    <n v="5.15625"/>
    <n v="4.6986610000000004"/>
    <n v="5.1495540000000002"/>
    <n v="4.563822"/>
    <n v="141999200"/>
    <x v="3"/>
    <s v="Wednes"/>
    <x v="409"/>
    <x v="0"/>
    <x v="20"/>
  </r>
  <r>
    <d v="2000-03-23T00:00:00"/>
    <n v="5.0714290000000002"/>
    <n v="5.3705360000000004"/>
    <n v="5"/>
    <n v="5.046875"/>
    <n v="4.472823"/>
    <n v="140641200"/>
    <x v="4"/>
    <s v="Thurs"/>
    <x v="410"/>
    <x v="1"/>
    <x v="20"/>
  </r>
  <r>
    <d v="2000-03-24T00:00:00"/>
    <n v="5.0870540000000002"/>
    <n v="5.140625"/>
    <n v="4.8392860000000004"/>
    <n v="4.953125"/>
    <n v="4.3897349999999999"/>
    <n v="111728400"/>
    <x v="0"/>
    <s v="Fri"/>
    <x v="380"/>
    <x v="1"/>
    <x v="20"/>
  </r>
  <r>
    <d v="2000-03-27T00:00:00"/>
    <n v="4.9151790000000002"/>
    <n v="5.1696429999999998"/>
    <n v="4.8883929999999998"/>
    <n v="4.984375"/>
    <n v="4.4174319999999998"/>
    <n v="69795600"/>
    <x v="1"/>
    <s v="Mon"/>
    <x v="411"/>
    <x v="0"/>
    <x v="20"/>
  </r>
  <r>
    <d v="2000-03-28T00:00:00"/>
    <n v="4.9017860000000004"/>
    <n v="5.0714290000000002"/>
    <n v="4.8973209999999998"/>
    <n v="4.96875"/>
    <n v="4.4035840000000004"/>
    <n v="50741600"/>
    <x v="2"/>
    <s v="Tues"/>
    <x v="412"/>
    <x v="0"/>
    <x v="20"/>
  </r>
  <r>
    <d v="2000-03-29T00:00:00"/>
    <n v="4.9776790000000002"/>
    <n v="4.9799110000000004"/>
    <n v="4.7795750000000004"/>
    <n v="4.8549110000000004"/>
    <n v="4.3026929999999997"/>
    <n v="59959200"/>
    <x v="3"/>
    <s v="Wednes"/>
    <x v="413"/>
    <x v="1"/>
    <x v="20"/>
  </r>
  <r>
    <d v="2000-03-30T00:00:00"/>
    <n v="4.7700889999999996"/>
    <n v="4.9174110000000004"/>
    <n v="4.4799110000000004"/>
    <n v="4.4910709999999998"/>
    <n v="3.9802379999999999"/>
    <n v="103600000"/>
    <x v="4"/>
    <s v="Thurs"/>
    <x v="372"/>
    <x v="1"/>
    <x v="20"/>
  </r>
  <r>
    <d v="2000-03-31T00:00:00"/>
    <n v="4.5513389999999996"/>
    <n v="4.9017860000000004"/>
    <n v="4.5"/>
    <n v="4.8504459999999998"/>
    <n v="4.2987359999999999"/>
    <n v="101158400"/>
    <x v="0"/>
    <s v="Fri"/>
    <x v="414"/>
    <x v="0"/>
    <x v="20"/>
  </r>
  <r>
    <d v="2000-04-03T00:00:00"/>
    <n v="4.8392860000000004"/>
    <n v="4.9821429999999998"/>
    <n v="4.6227679999999998"/>
    <n v="4.7611610000000004"/>
    <n v="4.2196069999999999"/>
    <n v="82140800"/>
    <x v="1"/>
    <s v="Mon"/>
    <x v="297"/>
    <x v="1"/>
    <x v="20"/>
  </r>
  <r>
    <d v="2000-04-04T00:00:00"/>
    <n v="4.7366070000000002"/>
    <n v="4.75"/>
    <n v="4.1696429999999998"/>
    <n v="4.546875"/>
    <n v="4.0296940000000001"/>
    <n v="165082400"/>
    <x v="2"/>
    <s v="Tues"/>
    <x v="415"/>
    <x v="1"/>
    <x v="20"/>
  </r>
  <r>
    <d v="2000-04-05T00:00:00"/>
    <n v="4.5167390000000003"/>
    <n v="4.7455360000000004"/>
    <n v="4.4285709999999998"/>
    <n v="4.65625"/>
    <n v="4.1266290000000003"/>
    <n v="114416400"/>
    <x v="3"/>
    <s v="Wednes"/>
    <x v="416"/>
    <x v="0"/>
    <x v="20"/>
  </r>
  <r>
    <d v="2000-04-06T00:00:00"/>
    <n v="4.6651790000000002"/>
    <n v="4.8035709999999998"/>
    <n v="4.4017860000000004"/>
    <n v="4.4709820000000002"/>
    <n v="3.962434"/>
    <n v="64906800"/>
    <x v="4"/>
    <s v="Thurs"/>
    <x v="417"/>
    <x v="1"/>
    <x v="20"/>
  </r>
  <r>
    <d v="2000-04-07T00:00:00"/>
    <n v="4.5446429999999998"/>
    <n v="4.7098209999999998"/>
    <n v="4.4821429999999998"/>
    <n v="4.7053570000000002"/>
    <n v="4.1701490000000003"/>
    <n v="60608800"/>
    <x v="0"/>
    <s v="Fri"/>
    <x v="418"/>
    <x v="0"/>
    <x v="20"/>
  </r>
  <r>
    <d v="2000-04-10T00:00:00"/>
    <n v="4.703125"/>
    <n v="4.7410709999999998"/>
    <n v="4.4553570000000002"/>
    <n v="4.4642860000000004"/>
    <n v="3.956499"/>
    <n v="53065600"/>
    <x v="1"/>
    <s v="Mon"/>
    <x v="419"/>
    <x v="1"/>
    <x v="20"/>
  </r>
  <r>
    <d v="2000-04-11T00:00:00"/>
    <n v="4.4107139999999996"/>
    <n v="4.4598209999999998"/>
    <n v="4.2165179999999998"/>
    <n v="4.265625"/>
    <n v="3.7804340000000001"/>
    <n v="135455600"/>
    <x v="2"/>
    <s v="Tues"/>
    <x v="420"/>
    <x v="1"/>
    <x v="20"/>
  </r>
  <r>
    <d v="2000-04-12T00:00:00"/>
    <n v="4.25"/>
    <n v="4.25"/>
    <n v="3.745536"/>
    <n v="3.901786"/>
    <n v="3.4579800000000001"/>
    <n v="235284000"/>
    <x v="3"/>
    <s v="Wednes"/>
    <x v="421"/>
    <x v="1"/>
    <x v="20"/>
  </r>
  <r>
    <d v="2000-04-13T00:00:00"/>
    <n v="3.9821430000000002"/>
    <n v="4.2857139999999996"/>
    <n v="3.875"/>
    <n v="4.0647320000000002"/>
    <n v="3.602392"/>
    <n v="132456800"/>
    <x v="4"/>
    <s v="Thurs"/>
    <x v="333"/>
    <x v="0"/>
    <x v="20"/>
  </r>
  <r>
    <d v="2000-04-14T00:00:00"/>
    <n v="3.9040180000000002"/>
    <n v="4.2142860000000004"/>
    <n v="3.8928569999999998"/>
    <n v="3.995536"/>
    <n v="3.541067"/>
    <n v="166905200"/>
    <x v="0"/>
    <s v="Fri"/>
    <x v="422"/>
    <x v="0"/>
    <x v="20"/>
  </r>
  <r>
    <d v="2000-04-17T00:00:00"/>
    <n v="3.910714"/>
    <n v="4.4263389999999996"/>
    <n v="3.895089"/>
    <n v="4.4241070000000002"/>
    <n v="3.9208910000000001"/>
    <n v="102390400"/>
    <x v="1"/>
    <s v="Mon"/>
    <x v="423"/>
    <x v="0"/>
    <x v="20"/>
  </r>
  <r>
    <d v="2000-04-18T00:00:00"/>
    <n v="4.4107139999999996"/>
    <n v="4.53125"/>
    <n v="4.2633929999999998"/>
    <n v="4.53125"/>
    <n v="4.0158459999999998"/>
    <n v="97731200"/>
    <x v="2"/>
    <s v="Tues"/>
    <x v="424"/>
    <x v="0"/>
    <x v="20"/>
  </r>
  <r>
    <d v="2000-04-19T00:00:00"/>
    <n v="4.5066959999999998"/>
    <n v="4.6517860000000004"/>
    <n v="4.2767860000000004"/>
    <n v="4.3258929999999998"/>
    <n v="3.8338480000000001"/>
    <n v="130037600"/>
    <x v="3"/>
    <s v="Wednes"/>
    <x v="425"/>
    <x v="1"/>
    <x v="20"/>
  </r>
  <r>
    <d v="2000-04-20T00:00:00"/>
    <n v="4.4174110000000004"/>
    <n v="4.4553570000000002"/>
    <n v="4.1808040000000002"/>
    <n v="4.2455360000000004"/>
    <n v="3.7626300000000001"/>
    <n v="180530000"/>
    <x v="4"/>
    <s v="Thurs"/>
    <x v="426"/>
    <x v="1"/>
    <x v="20"/>
  </r>
  <r>
    <d v="2000-04-24T00:00:00"/>
    <n v="4.1071429999999998"/>
    <n v="4.3035709999999998"/>
    <n v="4.0982139999999996"/>
    <n v="4.3035709999999998"/>
    <n v="3.8140649999999998"/>
    <n v="110905200"/>
    <x v="1"/>
    <s v="Mon"/>
    <x v="427"/>
    <x v="0"/>
    <x v="20"/>
  </r>
  <r>
    <d v="2000-04-25T00:00:00"/>
    <n v="4.3616070000000002"/>
    <n v="4.5982139999999996"/>
    <n v="4.359375"/>
    <n v="4.5825889999999996"/>
    <n v="4.0613469999999996"/>
    <n v="97910400"/>
    <x v="2"/>
    <s v="Tues"/>
    <x v="428"/>
    <x v="0"/>
    <x v="20"/>
  </r>
  <r>
    <d v="2000-04-26T00:00:00"/>
    <n v="4.5223209999999998"/>
    <n v="4.5714290000000002"/>
    <n v="4.2857139999999996"/>
    <n v="4.3325889999999996"/>
    <n v="3.839782"/>
    <n v="91728000"/>
    <x v="3"/>
    <s v="Wednes"/>
    <x v="415"/>
    <x v="1"/>
    <x v="20"/>
  </r>
  <r>
    <d v="2000-04-27T00:00:00"/>
    <n v="4.1852679999999998"/>
    <n v="4.5357139999999996"/>
    <n v="4.1635039999999996"/>
    <n v="4.5267860000000004"/>
    <n v="4.0118910000000003"/>
    <n v="81650800"/>
    <x v="4"/>
    <s v="Thurs"/>
    <x v="429"/>
    <x v="0"/>
    <x v="20"/>
  </r>
  <r>
    <d v="2000-04-28T00:00:00"/>
    <n v="4.5401790000000002"/>
    <n v="4.5535709999999998"/>
    <n v="4.3325889999999996"/>
    <n v="4.4308040000000002"/>
    <n v="3.9268260000000001"/>
    <n v="62395200"/>
    <x v="0"/>
    <s v="Fri"/>
    <x v="430"/>
    <x v="1"/>
    <x v="20"/>
  </r>
  <r>
    <d v="2000-05-01T00:00:00"/>
    <n v="4.4598209999999998"/>
    <n v="4.46875"/>
    <n v="4.3526790000000002"/>
    <n v="4.4397320000000002"/>
    <n v="3.9347379999999998"/>
    <n v="56548800"/>
    <x v="1"/>
    <s v="Mon"/>
    <x v="431"/>
    <x v="1"/>
    <x v="20"/>
  </r>
  <r>
    <d v="2000-05-02T00:00:00"/>
    <n v="4.4017860000000004"/>
    <n v="4.5089290000000002"/>
    <n v="4.1964290000000002"/>
    <n v="4.2098209999999998"/>
    <n v="3.7309779999999999"/>
    <n v="59108000"/>
    <x v="2"/>
    <s v="Tues"/>
    <x v="432"/>
    <x v="1"/>
    <x v="20"/>
  </r>
  <r>
    <d v="2000-05-03T00:00:00"/>
    <n v="4.2477679999999998"/>
    <n v="4.3303570000000002"/>
    <n v="3.9866069999999998"/>
    <n v="4.109375"/>
    <n v="3.6419579999999998"/>
    <n v="122449600"/>
    <x v="3"/>
    <s v="Wednes"/>
    <x v="433"/>
    <x v="1"/>
    <x v="20"/>
  </r>
  <r>
    <d v="2000-05-04T00:00:00"/>
    <n v="4.1116070000000002"/>
    <n v="4.1160709999999998"/>
    <n v="3.948661"/>
    <n v="3.953125"/>
    <n v="3.5034800000000001"/>
    <n v="99878800"/>
    <x v="4"/>
    <s v="Thurs"/>
    <x v="434"/>
    <x v="1"/>
    <x v="20"/>
  </r>
  <r>
    <d v="2000-05-05T00:00:00"/>
    <n v="3.957589"/>
    <n v="4.0982139999999996"/>
    <n v="3.9542389999999998"/>
    <n v="4.0401790000000002"/>
    <n v="3.5806309999999999"/>
    <n v="71019200"/>
    <x v="0"/>
    <s v="Fri"/>
    <x v="435"/>
    <x v="0"/>
    <x v="20"/>
  </r>
  <r>
    <d v="2000-05-08T00:00:00"/>
    <n v="4.0033459999999996"/>
    <n v="4.0602679999999998"/>
    <n v="3.9285709999999998"/>
    <n v="3.933036"/>
    <n v="3.4856760000000002"/>
    <n v="46225200"/>
    <x v="1"/>
    <s v="Mon"/>
    <x v="436"/>
    <x v="1"/>
    <x v="20"/>
  </r>
  <r>
    <d v="2000-05-09T00:00:00"/>
    <n v="3.9397319999999998"/>
    <n v="3.973214"/>
    <n v="3.745536"/>
    <n v="3.765625"/>
    <n v="3.337307"/>
    <n v="81785200"/>
    <x v="2"/>
    <s v="Tues"/>
    <x v="437"/>
    <x v="1"/>
    <x v="20"/>
  </r>
  <r>
    <d v="2000-05-10T00:00:00"/>
    <n v="3.7165180000000002"/>
    <n v="3.75"/>
    <n v="3.526786"/>
    <n v="3.546875"/>
    <n v="3.1434389999999999"/>
    <n v="133772800"/>
    <x v="3"/>
    <s v="Wednes"/>
    <x v="438"/>
    <x v="1"/>
    <x v="20"/>
  </r>
  <r>
    <d v="2000-05-11T00:00:00"/>
    <n v="3.620536"/>
    <n v="3.723214"/>
    <n v="3.535714"/>
    <n v="3.671875"/>
    <n v="3.2542200000000001"/>
    <n v="124936000"/>
    <x v="4"/>
    <s v="Thurs"/>
    <x v="77"/>
    <x v="0"/>
    <x v="20"/>
  </r>
  <r>
    <d v="2000-05-12T00:00:00"/>
    <n v="3.785714"/>
    <n v="3.9464290000000002"/>
    <n v="3.7416290000000001"/>
    <n v="3.84375"/>
    <n v="3.4065449999999999"/>
    <n v="76728400"/>
    <x v="0"/>
    <s v="Fri"/>
    <x v="177"/>
    <x v="0"/>
    <x v="20"/>
  </r>
  <r>
    <d v="2000-05-15T00:00:00"/>
    <n v="3.859375"/>
    <n v="3.859375"/>
    <n v="3.5758930000000002"/>
    <n v="3.6071430000000002"/>
    <n v="3.1968510000000001"/>
    <n v="169733200"/>
    <x v="1"/>
    <s v="Mon"/>
    <x v="439"/>
    <x v="1"/>
    <x v="20"/>
  </r>
  <r>
    <d v="2000-05-16T00:00:00"/>
    <n v="3.7326999999999999"/>
    <n v="3.895089"/>
    <n v="3.6696430000000002"/>
    <n v="3.7745540000000002"/>
    <n v="3.3452190000000002"/>
    <n v="110112800"/>
    <x v="2"/>
    <s v="Tues"/>
    <x v="440"/>
    <x v="0"/>
    <x v="20"/>
  </r>
  <r>
    <d v="2000-05-17T00:00:00"/>
    <n v="3.7008930000000002"/>
    <n v="3.703125"/>
    <n v="3.5848209999999998"/>
    <n v="3.620536"/>
    <n v="3.2087210000000002"/>
    <n v="99523200"/>
    <x v="3"/>
    <s v="Wednes"/>
    <x v="240"/>
    <x v="1"/>
    <x v="20"/>
  </r>
  <r>
    <d v="2000-05-18T00:00:00"/>
    <n v="3.6785709999999998"/>
    <n v="3.7477680000000002"/>
    <n v="3.59375"/>
    <n v="3.598214"/>
    <n v="3.1889379999999998"/>
    <n v="93444400"/>
    <x v="4"/>
    <s v="Thurs"/>
    <x v="184"/>
    <x v="1"/>
    <x v="20"/>
  </r>
  <r>
    <d v="2000-05-19T00:00:00"/>
    <n v="3.5446430000000002"/>
    <n v="3.5446430000000002"/>
    <n v="3.3348209999999998"/>
    <n v="3.3571430000000002"/>
    <n v="2.9752869999999998"/>
    <n v="185166800"/>
    <x v="0"/>
    <s v="Fri"/>
    <x v="441"/>
    <x v="1"/>
    <x v="20"/>
  </r>
  <r>
    <d v="2000-05-22T00:00:00"/>
    <n v="3.348214"/>
    <n v="3.348214"/>
    <n v="3.0714290000000002"/>
    <n v="3.2120540000000002"/>
    <n v="2.8467009999999999"/>
    <n v="188876800"/>
    <x v="1"/>
    <s v="Mon"/>
    <x v="442"/>
    <x v="1"/>
    <x v="20"/>
  </r>
  <r>
    <d v="2000-05-23T00:00:00"/>
    <n v="3.2321430000000002"/>
    <n v="3.3348209999999998"/>
    <n v="3.058036"/>
    <n v="3.0647319999999998"/>
    <n v="2.7161360000000001"/>
    <n v="129396400"/>
    <x v="2"/>
    <s v="Tues"/>
    <x v="443"/>
    <x v="1"/>
    <x v="20"/>
  </r>
  <r>
    <d v="2000-05-24T00:00:00"/>
    <n v="3.078125"/>
    <n v="3.2053569999999998"/>
    <n v="2.964286"/>
    <n v="3.1316959999999998"/>
    <n v="2.7754840000000001"/>
    <n v="169615600"/>
    <x v="3"/>
    <s v="Wednes"/>
    <x v="153"/>
    <x v="0"/>
    <x v="20"/>
  </r>
  <r>
    <d v="2000-05-25T00:00:00"/>
    <n v="3.160714"/>
    <n v="3.3091499999999998"/>
    <n v="3.0714290000000002"/>
    <n v="3.1166290000000001"/>
    <n v="2.76213"/>
    <n v="101687600"/>
    <x v="4"/>
    <s v="Thurs"/>
    <x v="444"/>
    <x v="1"/>
    <x v="20"/>
  </r>
  <r>
    <d v="2000-05-26T00:00:00"/>
    <n v="3.1428569999999998"/>
    <n v="3.2098209999999998"/>
    <n v="3.0446430000000002"/>
    <n v="3.0848209999999998"/>
    <n v="2.7339410000000002"/>
    <n v="45287200"/>
    <x v="0"/>
    <s v="Fri"/>
    <x v="175"/>
    <x v="1"/>
    <x v="20"/>
  </r>
  <r>
    <d v="2000-05-30T00:00:00"/>
    <n v="3.129464"/>
    <n v="3.1473209999999998"/>
    <n v="2.9196430000000002"/>
    <n v="3.1272319999999998"/>
    <n v="2.771528"/>
    <n v="178264800"/>
    <x v="2"/>
    <s v="Tues"/>
    <x v="445"/>
    <x v="1"/>
    <x v="20"/>
  </r>
  <r>
    <d v="2000-05-31T00:00:00"/>
    <n v="3.1026790000000002"/>
    <n v="3.2589290000000002"/>
    <n v="2.9933040000000002"/>
    <n v="3"/>
    <n v="2.6587670000000001"/>
    <n v="108376800"/>
    <x v="3"/>
    <s v="Wednes"/>
    <x v="232"/>
    <x v="1"/>
    <x v="20"/>
  </r>
  <r>
    <d v="2000-06-01T00:00:00"/>
    <n v="2.9196430000000002"/>
    <n v="3.198661"/>
    <n v="2.870536"/>
    <n v="3.183036"/>
    <n v="2.820983"/>
    <n v="225960000"/>
    <x v="4"/>
    <s v="Thurs"/>
    <x v="446"/>
    <x v="0"/>
    <x v="20"/>
  </r>
  <r>
    <d v="2000-06-02T00:00:00"/>
    <n v="3.348214"/>
    <n v="3.5625"/>
    <n v="3.1785709999999998"/>
    <n v="3.3058040000000002"/>
    <n v="2.9297879999999998"/>
    <n v="198212000"/>
    <x v="0"/>
    <s v="Fri"/>
    <x v="447"/>
    <x v="1"/>
    <x v="20"/>
  </r>
  <r>
    <d v="2000-06-05T00:00:00"/>
    <n v="3.332589"/>
    <n v="3.401786"/>
    <n v="3.203125"/>
    <n v="3.261161"/>
    <n v="2.8902220000000001"/>
    <n v="80917200"/>
    <x v="1"/>
    <s v="Mon"/>
    <x v="83"/>
    <x v="1"/>
    <x v="20"/>
  </r>
  <r>
    <d v="2000-06-06T00:00:00"/>
    <n v="3.2845960000000001"/>
    <n v="3.4553569999999998"/>
    <n v="3.2254459999999998"/>
    <n v="3.316964"/>
    <n v="2.9396779999999998"/>
    <n v="131370400"/>
    <x v="2"/>
    <s v="Tues"/>
    <x v="448"/>
    <x v="0"/>
    <x v="20"/>
  </r>
  <r>
    <d v="2000-06-07T00:00:00"/>
    <n v="3.34375"/>
    <n v="3.464286"/>
    <n v="3.2723209999999998"/>
    <n v="3.448661"/>
    <n v="3.0563950000000002"/>
    <n v="84254800"/>
    <x v="3"/>
    <s v="Wednes"/>
    <x v="306"/>
    <x v="0"/>
    <x v="20"/>
  </r>
  <r>
    <d v="2000-06-08T00:00:00"/>
    <n v="3.4866069999999998"/>
    <n v="3.5178569999999998"/>
    <n v="3.3258930000000002"/>
    <n v="3.386161"/>
    <n v="3.001004"/>
    <n v="59631600"/>
    <x v="4"/>
    <s v="Thurs"/>
    <x v="449"/>
    <x v="1"/>
    <x v="20"/>
  </r>
  <r>
    <d v="2000-06-09T00:00:00"/>
    <n v="3.4553569999999998"/>
    <n v="3.4977680000000002"/>
    <n v="3.370536"/>
    <n v="3.4196430000000002"/>
    <n v="3.030678"/>
    <n v="63089600"/>
    <x v="0"/>
    <s v="Fri"/>
    <x v="185"/>
    <x v="1"/>
    <x v="20"/>
  </r>
  <r>
    <d v="2000-06-12T00:00:00"/>
    <n v="3.441964"/>
    <n v="3.4441959999999998"/>
    <n v="3.245536"/>
    <n v="3.2566959999999998"/>
    <n v="2.886266"/>
    <n v="72584400"/>
    <x v="1"/>
    <s v="Mon"/>
    <x v="450"/>
    <x v="1"/>
    <x v="20"/>
  </r>
  <r>
    <d v="2000-06-13T00:00:00"/>
    <n v="3.2566959999999998"/>
    <n v="3.3816959999999998"/>
    <n v="3.1495540000000002"/>
    <n v="3.375"/>
    <n v="2.9911129999999999"/>
    <n v="87864000"/>
    <x v="2"/>
    <s v="Tues"/>
    <x v="451"/>
    <x v="0"/>
    <x v="20"/>
  </r>
  <r>
    <d v="2000-06-14T00:00:00"/>
    <n v="3.3816959999999998"/>
    <n v="3.4375"/>
    <n v="3.21875"/>
    <n v="3.229911"/>
    <n v="2.862527"/>
    <n v="69361600"/>
    <x v="3"/>
    <s v="Wednes"/>
    <x v="452"/>
    <x v="1"/>
    <x v="20"/>
  </r>
  <r>
    <d v="2000-06-15T00:00:00"/>
    <n v="3.2589290000000002"/>
    <n v="3.3348209999999998"/>
    <n v="3.1785709999999998"/>
    <n v="3.2991069999999998"/>
    <n v="2.9238520000000001"/>
    <n v="62143200"/>
    <x v="4"/>
    <s v="Thurs"/>
    <x v="248"/>
    <x v="0"/>
    <x v="20"/>
  </r>
  <r>
    <d v="2000-06-16T00:00:00"/>
    <n v="3.339286"/>
    <n v="3.348214"/>
    <n v="3.1808040000000002"/>
    <n v="3.2566959999999998"/>
    <n v="2.886266"/>
    <n v="75891200"/>
    <x v="0"/>
    <s v="Fri"/>
    <x v="362"/>
    <x v="1"/>
    <x v="20"/>
  </r>
  <r>
    <d v="2000-06-19T00:00:00"/>
    <n v="3.234375"/>
    <n v="3.495536"/>
    <n v="3.207589"/>
    <n v="3.4508930000000002"/>
    <n v="3.0583740000000001"/>
    <n v="98501200"/>
    <x v="1"/>
    <s v="Mon"/>
    <x v="384"/>
    <x v="0"/>
    <x v="20"/>
  </r>
  <r>
    <d v="2000-06-20T00:00:00"/>
    <n v="3.5178569999999998"/>
    <n v="3.7120540000000002"/>
    <n v="3.5133930000000002"/>
    <n v="3.6160709999999998"/>
    <n v="3.2047639999999999"/>
    <n v="125347600"/>
    <x v="2"/>
    <s v="Tues"/>
    <x v="164"/>
    <x v="0"/>
    <x v="20"/>
  </r>
  <r>
    <d v="2000-06-21T00:00:00"/>
    <n v="3.6071430000000002"/>
    <n v="4.0669639999999996"/>
    <n v="3.59375"/>
    <n v="3.973214"/>
    <n v="3.5212840000000001"/>
    <n v="122500000"/>
    <x v="3"/>
    <s v="Wednes"/>
    <x v="453"/>
    <x v="0"/>
    <x v="20"/>
  </r>
  <r>
    <d v="2000-06-22T00:00:00"/>
    <n v="3.9821430000000002"/>
    <n v="4.1160709999999998"/>
    <n v="3.8258930000000002"/>
    <n v="3.839286"/>
    <n v="3.4025889999999999"/>
    <n v="116928000"/>
    <x v="4"/>
    <s v="Thurs"/>
    <x v="454"/>
    <x v="1"/>
    <x v="20"/>
  </r>
  <r>
    <d v="2000-06-23T00:00:00"/>
    <n v="3.8415140000000001"/>
    <n v="3.901786"/>
    <n v="3.629464"/>
    <n v="3.691964"/>
    <n v="3.2720250000000002"/>
    <n v="51241400"/>
    <x v="0"/>
    <s v="Fri"/>
    <x v="455"/>
    <x v="1"/>
    <x v="20"/>
  </r>
  <r>
    <d v="2000-06-26T00:00:00"/>
    <n v="3.75"/>
    <n v="3.910714"/>
    <n v="3.723214"/>
    <n v="3.8660709999999998"/>
    <n v="3.4263279999999998"/>
    <n v="46338600"/>
    <x v="1"/>
    <s v="Mon"/>
    <x v="201"/>
    <x v="0"/>
    <x v="20"/>
  </r>
  <r>
    <d v="2000-06-27T00:00:00"/>
    <n v="3.8415140000000001"/>
    <n v="3.964286"/>
    <n v="3.6875"/>
    <n v="3.6964290000000002"/>
    <n v="3.2759819999999999"/>
    <n v="50867600"/>
    <x v="2"/>
    <s v="Tues"/>
    <x v="456"/>
    <x v="1"/>
    <x v="20"/>
  </r>
  <r>
    <d v="2000-06-28T00:00:00"/>
    <n v="3.808036"/>
    <n v="3.9553569999999998"/>
    <n v="3.6785709999999998"/>
    <n v="3.8883930000000002"/>
    <n v="3.4461110000000001"/>
    <n v="71607200"/>
    <x v="3"/>
    <s v="Wednes"/>
    <x v="457"/>
    <x v="0"/>
    <x v="20"/>
  </r>
  <r>
    <d v="2000-06-29T00:00:00"/>
    <n v="3.7901790000000002"/>
    <n v="3.8526790000000002"/>
    <n v="3.6473209999999998"/>
    <n v="3.660714"/>
    <n v="3.244329"/>
    <n v="50915200"/>
    <x v="4"/>
    <s v="Thurs"/>
    <x v="458"/>
    <x v="1"/>
    <x v="20"/>
  </r>
  <r>
    <d v="2000-06-30T00:00:00"/>
    <n v="3.7723209999999998"/>
    <n v="3.9241069999999998"/>
    <n v="3.691964"/>
    <n v="3.7410709999999998"/>
    <n v="3.3155459999999999"/>
    <n v="80774400"/>
    <x v="0"/>
    <s v="Fri"/>
    <x v="41"/>
    <x v="1"/>
    <x v="20"/>
  </r>
  <r>
    <d v="2000-07-03T00:00:00"/>
    <n v="3.723214"/>
    <n v="3.879464"/>
    <n v="3.723214"/>
    <n v="3.808036"/>
    <n v="3.3748930000000001"/>
    <n v="17707200"/>
    <x v="1"/>
    <s v="Mon"/>
    <x v="459"/>
    <x v="0"/>
    <x v="20"/>
  </r>
  <r>
    <d v="2000-07-05T00:00:00"/>
    <n v="3.8035709999999998"/>
    <n v="3.941964"/>
    <n v="3.625"/>
    <n v="3.6875"/>
    <n v="3.268068"/>
    <n v="66304000"/>
    <x v="3"/>
    <s v="Wednes"/>
    <x v="460"/>
    <x v="1"/>
    <x v="20"/>
  </r>
  <r>
    <d v="2000-07-06T00:00:00"/>
    <n v="3.75"/>
    <n v="3.78125"/>
    <n v="3.5446430000000002"/>
    <n v="3.7008930000000002"/>
    <n v="3.279938"/>
    <n v="77386400"/>
    <x v="4"/>
    <s v="Thurs"/>
    <x v="203"/>
    <x v="1"/>
    <x v="20"/>
  </r>
  <r>
    <d v="2000-07-07T00:00:00"/>
    <n v="3.7566929999999998"/>
    <n v="3.9151790000000002"/>
    <n v="3.723214"/>
    <n v="3.8883930000000002"/>
    <n v="3.4461110000000001"/>
    <n v="65900800"/>
    <x v="0"/>
    <s v="Fri"/>
    <x v="461"/>
    <x v="0"/>
    <x v="20"/>
  </r>
  <r>
    <d v="2000-07-10T00:00:00"/>
    <n v="3.863836"/>
    <n v="4.1607139999999996"/>
    <n v="3.839286"/>
    <n v="4.0803570000000002"/>
    <n v="3.6162399999999999"/>
    <n v="99449000"/>
    <x v="1"/>
    <s v="Mon"/>
    <x v="462"/>
    <x v="0"/>
    <x v="20"/>
  </r>
  <r>
    <d v="2000-07-11T00:00:00"/>
    <n v="4.0714290000000002"/>
    <n v="4.2321429999999998"/>
    <n v="3.9598209999999998"/>
    <n v="4.0669639999999996"/>
    <n v="3.6043699999999999"/>
    <n v="89474000"/>
    <x v="2"/>
    <s v="Tues"/>
    <x v="463"/>
    <x v="1"/>
    <x v="20"/>
  </r>
  <r>
    <d v="2000-07-12T00:00:00"/>
    <n v="4.1517860000000004"/>
    <n v="4.2098209999999998"/>
    <n v="4.0267860000000004"/>
    <n v="4.2053570000000002"/>
    <n v="3.7270219999999998"/>
    <n v="56358400"/>
    <x v="3"/>
    <s v="Wednes"/>
    <x v="153"/>
    <x v="0"/>
    <x v="20"/>
  </r>
  <r>
    <d v="2000-07-13T00:00:00"/>
    <n v="4.1785709999999998"/>
    <n v="4.3303570000000002"/>
    <n v="3.910714"/>
    <n v="4.0357139999999996"/>
    <n v="3.5766749999999998"/>
    <n v="111414800"/>
    <x v="4"/>
    <s v="Thurs"/>
    <x v="454"/>
    <x v="1"/>
    <x v="20"/>
  </r>
  <r>
    <d v="2000-07-14T00:00:00"/>
    <n v="4.0803570000000002"/>
    <n v="4.2142860000000004"/>
    <n v="4.0625"/>
    <n v="4.1205360000000004"/>
    <n v="3.6518489999999999"/>
    <n v="47569200"/>
    <x v="0"/>
    <s v="Fri"/>
    <x v="464"/>
    <x v="0"/>
    <x v="20"/>
  </r>
  <r>
    <d v="2000-07-17T00:00:00"/>
    <n v="4.1607139999999996"/>
    <n v="4.2008929999999998"/>
    <n v="4.0803570000000002"/>
    <n v="4.1651790000000002"/>
    <n v="3.6914150000000001"/>
    <n v="65000600"/>
    <x v="1"/>
    <s v="Mon"/>
    <x v="465"/>
    <x v="0"/>
    <x v="20"/>
  </r>
  <r>
    <d v="2000-07-18T00:00:00"/>
    <n v="4.1785709999999998"/>
    <n v="4.2053570000000002"/>
    <n v="4.0625"/>
    <n v="4.0892860000000004"/>
    <n v="3.624152"/>
    <n v="79601200"/>
    <x v="2"/>
    <s v="Tues"/>
    <x v="466"/>
    <x v="1"/>
    <x v="20"/>
  </r>
  <r>
    <d v="2000-07-19T00:00:00"/>
    <n v="3.941964"/>
    <n v="4.0580360000000004"/>
    <n v="3.6964290000000002"/>
    <n v="3.7633930000000002"/>
    <n v="3.3353280000000001"/>
    <n v="114468200"/>
    <x v="3"/>
    <s v="Wednes"/>
    <x v="397"/>
    <x v="1"/>
    <x v="20"/>
  </r>
  <r>
    <d v="2000-07-20T00:00:00"/>
    <n v="3.9285709999999998"/>
    <n v="4.0758929999999998"/>
    <n v="3.8660709999999998"/>
    <n v="3.9375"/>
    <n v="3.4896319999999998"/>
    <n v="116393200"/>
    <x v="4"/>
    <s v="Thurs"/>
    <x v="154"/>
    <x v="0"/>
    <x v="20"/>
  </r>
  <r>
    <d v="2000-07-21T00:00:00"/>
    <n v="3.8828070000000001"/>
    <n v="3.973214"/>
    <n v="3.78125"/>
    <n v="3.8258930000000002"/>
    <n v="3.3907189999999998"/>
    <n v="49058800"/>
    <x v="0"/>
    <s v="Fri"/>
    <x v="467"/>
    <x v="1"/>
    <x v="20"/>
  </r>
  <r>
    <d v="2000-07-24T00:00:00"/>
    <n v="3.754464"/>
    <n v="3.776786"/>
    <n v="3.3928569999999998"/>
    <n v="3.4776790000000002"/>
    <n v="3.082112"/>
    <n v="103042800"/>
    <x v="1"/>
    <s v="Mon"/>
    <x v="468"/>
    <x v="1"/>
    <x v="20"/>
  </r>
  <r>
    <d v="2000-07-25T00:00:00"/>
    <n v="3.59375"/>
    <n v="3.6160709999999998"/>
    <n v="3.504464"/>
    <n v="3.5758930000000002"/>
    <n v="3.1691560000000001"/>
    <n v="52901800"/>
    <x v="2"/>
    <s v="Tues"/>
    <x v="215"/>
    <x v="1"/>
    <x v="20"/>
  </r>
  <r>
    <d v="2000-07-26T00:00:00"/>
    <n v="3.5602640000000001"/>
    <n v="3.660714"/>
    <n v="3.5178569999999998"/>
    <n v="3.5758930000000002"/>
    <n v="3.1691560000000001"/>
    <n v="52617600"/>
    <x v="3"/>
    <s v="Wednes"/>
    <x v="469"/>
    <x v="0"/>
    <x v="20"/>
  </r>
  <r>
    <d v="2000-07-27T00:00:00"/>
    <n v="3.5714290000000002"/>
    <n v="3.8035709999999998"/>
    <n v="3.5625"/>
    <n v="3.714286"/>
    <n v="3.2918069999999999"/>
    <n v="73746400"/>
    <x v="4"/>
    <s v="Thurs"/>
    <x v="470"/>
    <x v="0"/>
    <x v="20"/>
  </r>
  <r>
    <d v="2000-07-28T00:00:00"/>
    <n v="3.7343709999999999"/>
    <n v="3.75"/>
    <n v="3.348214"/>
    <n v="3.4508930000000002"/>
    <n v="3.0583740000000001"/>
    <n v="59473400"/>
    <x v="0"/>
    <s v="Fri"/>
    <x v="471"/>
    <x v="1"/>
    <x v="20"/>
  </r>
  <r>
    <d v="2000-07-31T00:00:00"/>
    <n v="3.5111569999999999"/>
    <n v="3.6875"/>
    <n v="3.4821430000000002"/>
    <n v="3.629464"/>
    <n v="3.216634"/>
    <n v="38824800"/>
    <x v="1"/>
    <s v="Mon"/>
    <x v="472"/>
    <x v="0"/>
    <x v="20"/>
  </r>
  <r>
    <d v="2000-08-01T00:00:00"/>
    <n v="3.59375"/>
    <n v="3.6540140000000001"/>
    <n v="3.5178569999999998"/>
    <n v="3.5223209999999998"/>
    <n v="3.1216780000000002"/>
    <n v="34321000"/>
    <x v="2"/>
    <s v="Tues"/>
    <x v="249"/>
    <x v="1"/>
    <x v="20"/>
  </r>
  <r>
    <d v="2000-08-02T00:00:00"/>
    <n v="3.5"/>
    <n v="3.566964"/>
    <n v="3.370536"/>
    <n v="3.375"/>
    <n v="2.9911129999999999"/>
    <n v="40588800"/>
    <x v="3"/>
    <s v="Wednes"/>
    <x v="195"/>
    <x v="1"/>
    <x v="20"/>
  </r>
  <r>
    <d v="2000-08-03T00:00:00"/>
    <n v="3.254464"/>
    <n v="3.433036"/>
    <n v="3.160714"/>
    <n v="3.4285709999999998"/>
    <n v="3.0385909999999998"/>
    <n v="84974400"/>
    <x v="4"/>
    <s v="Thurs"/>
    <x v="473"/>
    <x v="0"/>
    <x v="20"/>
  </r>
  <r>
    <d v="2000-08-04T00:00:00"/>
    <n v="3.5334780000000001"/>
    <n v="3.660714"/>
    <n v="3.308036"/>
    <n v="3.3839290000000002"/>
    <n v="2.9990260000000002"/>
    <n v="65780400"/>
    <x v="0"/>
    <s v="Fri"/>
    <x v="474"/>
    <x v="1"/>
    <x v="20"/>
  </r>
  <r>
    <d v="2000-08-07T00:00:00"/>
    <n v="3.4196430000000002"/>
    <n v="3.504464"/>
    <n v="3.370536"/>
    <n v="3.4241069999999998"/>
    <n v="3.0346350000000002"/>
    <n v="46837000"/>
    <x v="1"/>
    <s v="Mon"/>
    <x v="475"/>
    <x v="0"/>
    <x v="20"/>
  </r>
  <r>
    <d v="2000-08-08T00:00:00"/>
    <n v="3.4241069999999998"/>
    <n v="3.4285709999999998"/>
    <n v="3.308036"/>
    <n v="3.339286"/>
    <n v="2.9594610000000001"/>
    <n v="44168600"/>
    <x v="2"/>
    <s v="Tues"/>
    <x v="200"/>
    <x v="1"/>
    <x v="20"/>
  </r>
  <r>
    <d v="2000-08-09T00:00:00"/>
    <n v="3.4375"/>
    <n v="3.4598209999999998"/>
    <n v="3.375"/>
    <n v="3.3928569999999998"/>
    <n v="3.006939"/>
    <n v="94910200"/>
    <x v="3"/>
    <s v="Wednes"/>
    <x v="197"/>
    <x v="1"/>
    <x v="20"/>
  </r>
  <r>
    <d v="2000-08-10T00:00:00"/>
    <n v="3.4285709999999998"/>
    <n v="3.4598209999999998"/>
    <n v="3.3839290000000002"/>
    <n v="3.3973209999999998"/>
    <n v="3.0108959999999998"/>
    <n v="62928600"/>
    <x v="4"/>
    <s v="Thurs"/>
    <x v="41"/>
    <x v="1"/>
    <x v="20"/>
  </r>
  <r>
    <d v="2000-08-11T00:00:00"/>
    <n v="3.3459780000000001"/>
    <n v="3.4285709999999998"/>
    <n v="3.254464"/>
    <n v="3.40625"/>
    <n v="3.0188079999999999"/>
    <n v="59514000"/>
    <x v="0"/>
    <s v="Fri"/>
    <x v="476"/>
    <x v="0"/>
    <x v="20"/>
  </r>
  <r>
    <d v="2000-08-14T00:00:00"/>
    <n v="3.3995500000000001"/>
    <n v="3.40625"/>
    <n v="3.308036"/>
    <n v="3.3616069999999998"/>
    <n v="2.979244"/>
    <n v="39165000"/>
    <x v="1"/>
    <s v="Mon"/>
    <x v="477"/>
    <x v="1"/>
    <x v="20"/>
  </r>
  <r>
    <d v="2000-08-15T00:00:00"/>
    <n v="3.375"/>
    <n v="3.4241069999999998"/>
    <n v="3.3214290000000002"/>
    <n v="3.3348209999999998"/>
    <n v="2.955505"/>
    <n v="28550200"/>
    <x v="2"/>
    <s v="Tues"/>
    <x v="245"/>
    <x v="1"/>
    <x v="20"/>
  </r>
  <r>
    <d v="2000-08-16T00:00:00"/>
    <n v="3.348214"/>
    <n v="3.5"/>
    <n v="3.34375"/>
    <n v="3.464286"/>
    <n v="3.0702430000000001"/>
    <n v="35918400"/>
    <x v="3"/>
    <s v="Wednes"/>
    <x v="478"/>
    <x v="0"/>
    <x v="20"/>
  </r>
  <r>
    <d v="2000-08-17T00:00:00"/>
    <n v="3.4553569999999998"/>
    <n v="3.745536"/>
    <n v="3.4508930000000002"/>
    <n v="3.6741069999999998"/>
    <n v="3.2561990000000001"/>
    <n v="67725000"/>
    <x v="4"/>
    <s v="Thurs"/>
    <x v="479"/>
    <x v="0"/>
    <x v="20"/>
  </r>
  <r>
    <d v="2000-08-18T00:00:00"/>
    <n v="3.6696430000000002"/>
    <n v="3.7008930000000002"/>
    <n v="3.5625"/>
    <n v="3.5714290000000002"/>
    <n v="3.1651989999999999"/>
    <n v="47544000"/>
    <x v="0"/>
    <s v="Fri"/>
    <x v="179"/>
    <x v="1"/>
    <x v="20"/>
  </r>
  <r>
    <d v="2000-08-21T00:00:00"/>
    <n v="3.589286"/>
    <n v="3.683036"/>
    <n v="3.5446430000000002"/>
    <n v="3.6071430000000002"/>
    <n v="3.1968510000000001"/>
    <n v="33616800"/>
    <x v="1"/>
    <s v="Mon"/>
    <x v="202"/>
    <x v="0"/>
    <x v="20"/>
  </r>
  <r>
    <d v="2000-08-22T00:00:00"/>
    <n v="3.6160709999999998"/>
    <n v="3.7723209999999998"/>
    <n v="3.598214"/>
    <n v="3.691964"/>
    <n v="3.2720250000000002"/>
    <n v="69200600"/>
    <x v="2"/>
    <s v="Tues"/>
    <x v="254"/>
    <x v="0"/>
    <x v="20"/>
  </r>
  <r>
    <d v="2000-08-23T00:00:00"/>
    <n v="3.676336"/>
    <n v="3.910714"/>
    <n v="3.6473209999999998"/>
    <n v="3.879464"/>
    <n v="3.4381979999999999"/>
    <n v="59215800"/>
    <x v="3"/>
    <s v="Wednes"/>
    <x v="480"/>
    <x v="0"/>
    <x v="20"/>
  </r>
  <r>
    <d v="2000-08-24T00:00:00"/>
    <n v="3.9051279999999999"/>
    <n v="4.0446429999999998"/>
    <n v="3.8125"/>
    <n v="4.0078069999999997"/>
    <n v="3.5519419999999999"/>
    <n v="77691600"/>
    <x v="4"/>
    <s v="Thurs"/>
    <x v="481"/>
    <x v="0"/>
    <x v="20"/>
  </r>
  <r>
    <d v="2000-08-25T00:00:00"/>
    <n v="4.0357139999999996"/>
    <n v="4.1071429999999998"/>
    <n v="4.0267860000000004"/>
    <n v="4.0580360000000004"/>
    <n v="3.596457"/>
    <n v="83615000"/>
    <x v="0"/>
    <s v="Fri"/>
    <x v="404"/>
    <x v="0"/>
    <x v="20"/>
  </r>
  <r>
    <d v="2000-08-28T00:00:00"/>
    <n v="4.0892860000000004"/>
    <n v="4.2142860000000004"/>
    <n v="4.0758929999999998"/>
    <n v="4.1473209999999998"/>
    <n v="3.6755870000000002"/>
    <n v="89751200"/>
    <x v="1"/>
    <s v="Mon"/>
    <x v="482"/>
    <x v="0"/>
    <x v="20"/>
  </r>
  <r>
    <d v="2000-08-29T00:00:00"/>
    <n v="4.1339290000000002"/>
    <n v="4.2455360000000004"/>
    <n v="4.1205360000000004"/>
    <n v="4.2276790000000002"/>
    <n v="3.746804"/>
    <n v="66757600"/>
    <x v="2"/>
    <s v="Tues"/>
    <x v="208"/>
    <x v="0"/>
    <x v="20"/>
  </r>
  <r>
    <d v="2000-08-30T00:00:00"/>
    <n v="4.2142860000000004"/>
    <n v="4.2857139999999996"/>
    <n v="4.193079"/>
    <n v="4.25"/>
    <n v="3.7665869999999999"/>
    <n v="71348200"/>
    <x v="3"/>
    <s v="Wednes"/>
    <x v="243"/>
    <x v="0"/>
    <x v="20"/>
  </r>
  <r>
    <d v="2000-08-31T00:00:00"/>
    <n v="4.2120499999999996"/>
    <n v="4.3928570000000002"/>
    <n v="4.2098209999999998"/>
    <n v="4.3526790000000002"/>
    <n v="3.8575879999999998"/>
    <n v="104899200"/>
    <x v="4"/>
    <s v="Thurs"/>
    <x v="483"/>
    <x v="0"/>
    <x v="20"/>
  </r>
  <r>
    <d v="2000-09-01T00:00:00"/>
    <n v="4.3794639999999996"/>
    <n v="4.5446429999999998"/>
    <n v="4.3660709999999998"/>
    <n v="4.53125"/>
    <n v="4.0158459999999998"/>
    <n v="64218000"/>
    <x v="0"/>
    <s v="Fri"/>
    <x v="484"/>
    <x v="0"/>
    <x v="20"/>
  </r>
  <r>
    <d v="2000-09-05T00:00:00"/>
    <n v="4.4754430000000003"/>
    <n v="4.5803570000000002"/>
    <n v="4.4464290000000002"/>
    <n v="4.4598209999999998"/>
    <n v="3.9525429999999999"/>
    <n v="74660600"/>
    <x v="2"/>
    <s v="Tues"/>
    <x v="485"/>
    <x v="1"/>
    <x v="20"/>
  </r>
  <r>
    <d v="2000-09-06T00:00:00"/>
    <n v="4.3839290000000002"/>
    <n v="4.4553570000000002"/>
    <n v="4.125"/>
    <n v="4.1741070000000002"/>
    <n v="3.6993269999999998"/>
    <n v="88851000"/>
    <x v="3"/>
    <s v="Wednes"/>
    <x v="486"/>
    <x v="1"/>
    <x v="20"/>
  </r>
  <r>
    <d v="2000-09-07T00:00:00"/>
    <n v="4.2232139999999996"/>
    <n v="4.46875"/>
    <n v="4.1607139999999996"/>
    <n v="4.4285709999999998"/>
    <n v="3.9248470000000002"/>
    <n v="54366200"/>
    <x v="4"/>
    <s v="Thurs"/>
    <x v="487"/>
    <x v="0"/>
    <x v="20"/>
  </r>
  <r>
    <d v="2000-09-08T00:00:00"/>
    <n v="4.4017860000000004"/>
    <n v="4.4017860000000004"/>
    <n v="4.1785709999999998"/>
    <n v="4.2053570000000002"/>
    <n v="3.7270219999999998"/>
    <n v="48879600"/>
    <x v="0"/>
    <s v="Fri"/>
    <x v="488"/>
    <x v="1"/>
    <x v="20"/>
  </r>
  <r>
    <d v="2000-09-11T00:00:00"/>
    <n v="4.1919639999999996"/>
    <n v="4.3125"/>
    <n v="4.1517860000000004"/>
    <n v="4.1741070000000002"/>
    <n v="3.6993269999999998"/>
    <n v="46845400"/>
    <x v="1"/>
    <s v="Mon"/>
    <x v="407"/>
    <x v="1"/>
    <x v="20"/>
  </r>
  <r>
    <d v="2000-09-12T00:00:00"/>
    <n v="4.0959789999999998"/>
    <n v="4.2901790000000002"/>
    <n v="4.0714290000000002"/>
    <n v="4.125"/>
    <n v="3.655805"/>
    <n v="46999400"/>
    <x v="2"/>
    <s v="Tues"/>
    <x v="489"/>
    <x v="0"/>
    <x v="20"/>
  </r>
  <r>
    <d v="2000-09-13T00:00:00"/>
    <n v="4.0535709999999998"/>
    <n v="4.25"/>
    <n v="4.0535709999999998"/>
    <n v="4.1428570000000002"/>
    <n v="3.6716310000000001"/>
    <n v="76496000"/>
    <x v="3"/>
    <s v="Wednes"/>
    <x v="490"/>
    <x v="0"/>
    <x v="20"/>
  </r>
  <r>
    <d v="2000-09-14T00:00:00"/>
    <n v="4.1830360000000004"/>
    <n v="4.2589290000000002"/>
    <n v="4.0580360000000004"/>
    <n v="4.0613780000000004"/>
    <n v="3.5994199999999998"/>
    <n v="106638000"/>
    <x v="4"/>
    <s v="Thurs"/>
    <x v="491"/>
    <x v="1"/>
    <x v="20"/>
  </r>
  <r>
    <d v="2000-09-15T00:00:00"/>
    <n v="4.125"/>
    <n v="4.15625"/>
    <n v="3.875"/>
    <n v="3.9453070000000001"/>
    <n v="3.4965510000000002"/>
    <n v="98628600"/>
    <x v="0"/>
    <s v="Fri"/>
    <x v="492"/>
    <x v="1"/>
    <x v="20"/>
  </r>
  <r>
    <d v="2000-09-18T00:00:00"/>
    <n v="3.9464290000000002"/>
    <n v="4.3392860000000004"/>
    <n v="3.933036"/>
    <n v="4.332586"/>
    <n v="3.8397790000000001"/>
    <n v="106134000"/>
    <x v="1"/>
    <s v="Mon"/>
    <x v="493"/>
    <x v="0"/>
    <x v="20"/>
  </r>
  <r>
    <d v="2000-09-19T00:00:00"/>
    <n v="4.2678570000000002"/>
    <n v="4.3214290000000002"/>
    <n v="4.1830360000000004"/>
    <n v="4.28125"/>
    <n v="3.7942830000000001"/>
    <n v="67877600"/>
    <x v="2"/>
    <s v="Tues"/>
    <x v="183"/>
    <x v="0"/>
    <x v="20"/>
  </r>
  <r>
    <d v="2000-09-20T00:00:00"/>
    <n v="4.2432999999999996"/>
    <n v="4.3883929999999998"/>
    <n v="4.1830360000000004"/>
    <n v="4.3604859999999999"/>
    <n v="3.864506"/>
    <n v="56847000"/>
    <x v="3"/>
    <s v="Wednes"/>
    <x v="494"/>
    <x v="0"/>
    <x v="20"/>
  </r>
  <r>
    <d v="2000-09-21T00:00:00"/>
    <n v="4.1785709999999998"/>
    <n v="4.2589290000000002"/>
    <n v="3.9464290000000002"/>
    <n v="4.0491070000000002"/>
    <n v="3.5885449999999999"/>
    <n v="127622600"/>
    <x v="4"/>
    <s v="Thurs"/>
    <x v="495"/>
    <x v="1"/>
    <x v="20"/>
  </r>
  <r>
    <d v="2000-09-22T00:00:00"/>
    <n v="3.59375"/>
    <n v="3.745536"/>
    <n v="3.5714290000000002"/>
    <n v="3.7276790000000002"/>
    <n v="3.303677"/>
    <n v="181675200"/>
    <x v="0"/>
    <s v="Fri"/>
    <x v="188"/>
    <x v="0"/>
    <x v="20"/>
  </r>
  <r>
    <d v="2000-09-25T00:00:00"/>
    <n v="3.7678569999999998"/>
    <n v="3.964286"/>
    <n v="3.71875"/>
    <n v="3.8214290000000002"/>
    <n v="3.3867630000000002"/>
    <n v="108887800"/>
    <x v="1"/>
    <s v="Mon"/>
    <x v="231"/>
    <x v="0"/>
    <x v="20"/>
  </r>
  <r>
    <d v="2000-09-26T00:00:00"/>
    <n v="3.808036"/>
    <n v="3.910714"/>
    <n v="3.6696430000000002"/>
    <n v="3.6741069999999998"/>
    <n v="3.2561990000000001"/>
    <n v="72734200"/>
    <x v="2"/>
    <s v="Tues"/>
    <x v="380"/>
    <x v="1"/>
    <x v="20"/>
  </r>
  <r>
    <d v="2000-09-27T00:00:00"/>
    <n v="3.6964290000000002"/>
    <n v="3.7678569999999998"/>
    <n v="3.4464290000000002"/>
    <n v="3.495536"/>
    <n v="3.0979390000000002"/>
    <n v="100564800"/>
    <x v="3"/>
    <s v="Wednes"/>
    <x v="496"/>
    <x v="1"/>
    <x v="20"/>
  </r>
  <r>
    <d v="2000-09-28T00:00:00"/>
    <n v="3.5223209999999998"/>
    <n v="3.84375"/>
    <n v="3.4375"/>
    <n v="3.8214290000000002"/>
    <n v="3.3867630000000002"/>
    <n v="244896400"/>
    <x v="4"/>
    <s v="Thurs"/>
    <x v="497"/>
    <x v="0"/>
    <x v="20"/>
  </r>
  <r>
    <d v="2000-09-29T00:00:00"/>
    <n v="2.0133930000000002"/>
    <n v="2.0714290000000002"/>
    <n v="1.8125"/>
    <n v="1.839286"/>
    <n v="1.6300779999999999"/>
    <n v="1855410200"/>
    <x v="0"/>
    <s v="Fri"/>
    <x v="386"/>
    <x v="1"/>
    <x v="20"/>
  </r>
  <r>
    <d v="2000-10-02T00:00:00"/>
    <n v="1.90625"/>
    <n v="1.910714"/>
    <n v="1.678571"/>
    <n v="1.732143"/>
    <n v="1.5351220000000001"/>
    <n v="606197200"/>
    <x v="1"/>
    <s v="Mon"/>
    <x v="498"/>
    <x v="1"/>
    <x v="20"/>
  </r>
  <r>
    <d v="2000-10-03T00:00:00"/>
    <n v="1.78125"/>
    <n v="1.785714"/>
    <n v="1.584821"/>
    <n v="1.59375"/>
    <n v="1.4124699999999999"/>
    <n v="509530000"/>
    <x v="2"/>
    <s v="Tues"/>
    <x v="441"/>
    <x v="1"/>
    <x v="20"/>
  </r>
  <r>
    <d v="2000-10-04T00:00:00"/>
    <n v="1.598214"/>
    <n v="1.696429"/>
    <n v="1.5625"/>
    <n v="1.6875"/>
    <n v="1.495557"/>
    <n v="366506000"/>
    <x v="3"/>
    <s v="Wednes"/>
    <x v="147"/>
    <x v="0"/>
    <x v="20"/>
  </r>
  <r>
    <d v="2000-10-05T00:00:00"/>
    <n v="1.678571"/>
    <n v="1.75"/>
    <n v="1.571429"/>
    <n v="1.575893"/>
    <n v="1.396644"/>
    <n v="218251600"/>
    <x v="4"/>
    <s v="Thurs"/>
    <x v="276"/>
    <x v="1"/>
    <x v="20"/>
  </r>
  <r>
    <d v="2000-10-06T00:00:00"/>
    <n v="1.620536"/>
    <n v="1.638393"/>
    <n v="1.5"/>
    <n v="1.584821"/>
    <n v="1.4045570000000001"/>
    <n v="153164200"/>
    <x v="0"/>
    <s v="Fri"/>
    <x v="67"/>
    <x v="1"/>
    <x v="20"/>
  </r>
  <r>
    <d v="2000-10-09T00:00:00"/>
    <n v="1.616071"/>
    <n v="1.633929"/>
    <n v="1.508929"/>
    <n v="1.553571"/>
    <n v="1.376862"/>
    <n v="149391200"/>
    <x v="1"/>
    <s v="Mon"/>
    <x v="79"/>
    <x v="1"/>
    <x v="20"/>
  </r>
  <r>
    <d v="2000-10-10T00:00:00"/>
    <n v="1.544643"/>
    <n v="1.602679"/>
    <n v="1.464286"/>
    <n v="1.491071"/>
    <n v="1.3214710000000001"/>
    <n v="172775400"/>
    <x v="2"/>
    <s v="Tues"/>
    <x v="169"/>
    <x v="1"/>
    <x v="20"/>
  </r>
  <r>
    <d v="2000-10-11T00:00:00"/>
    <n v="1.4375"/>
    <n v="1.5"/>
    <n v="1.366071"/>
    <n v="1.401786"/>
    <n v="1.2423409999999999"/>
    <n v="299605600"/>
    <x v="3"/>
    <s v="Wednes"/>
    <x v="81"/>
    <x v="1"/>
    <x v="20"/>
  </r>
  <r>
    <d v="2000-10-12T00:00:00"/>
    <n v="1.450893"/>
    <n v="1.486607"/>
    <n v="1.392857"/>
    <n v="1.428571"/>
    <n v="1.2660800000000001"/>
    <n v="297766000"/>
    <x v="4"/>
    <s v="Thurs"/>
    <x v="115"/>
    <x v="1"/>
    <x v="20"/>
  </r>
  <r>
    <d v="2000-10-13T00:00:00"/>
    <n v="1.446429"/>
    <n v="1.580357"/>
    <n v="1.428571"/>
    <n v="1.575893"/>
    <n v="1.396644"/>
    <n v="311938200"/>
    <x v="0"/>
    <s v="Fri"/>
    <x v="298"/>
    <x v="0"/>
    <x v="20"/>
  </r>
  <r>
    <d v="2000-10-16T00:00:00"/>
    <n v="1.59375"/>
    <n v="1.660714"/>
    <n v="1.526786"/>
    <n v="1.535714"/>
    <n v="1.3610359999999999"/>
    <n v="205044000"/>
    <x v="1"/>
    <s v="Mon"/>
    <x v="175"/>
    <x v="1"/>
    <x v="20"/>
  </r>
  <r>
    <d v="2000-10-17T00:00:00"/>
    <n v="1.549107"/>
    <n v="1.566964"/>
    <n v="1.40625"/>
    <n v="1.4375"/>
    <n v="1.2739929999999999"/>
    <n v="150430000"/>
    <x v="2"/>
    <s v="Tues"/>
    <x v="499"/>
    <x v="1"/>
    <x v="20"/>
  </r>
  <r>
    <d v="2000-10-18T00:00:00"/>
    <n v="1.388393"/>
    <n v="1.504464"/>
    <n v="1.339286"/>
    <n v="1.4375"/>
    <n v="1.2739929999999999"/>
    <n v="208566400"/>
    <x v="3"/>
    <s v="Wednes"/>
    <x v="62"/>
    <x v="0"/>
    <x v="20"/>
  </r>
  <r>
    <d v="2000-10-19T00:00:00"/>
    <n v="1.3683000000000001"/>
    <n v="1.415179"/>
    <n v="1.308036"/>
    <n v="1.352679"/>
    <n v="1.1988190000000001"/>
    <n v="376681200"/>
    <x v="4"/>
    <s v="Thurs"/>
    <x v="500"/>
    <x v="1"/>
    <x v="20"/>
  </r>
  <r>
    <d v="2000-10-20T00:00:00"/>
    <n v="1.361607"/>
    <n v="1.455357"/>
    <n v="1.352679"/>
    <n v="1.392857"/>
    <n v="1.2344280000000001"/>
    <n v="197815800"/>
    <x v="0"/>
    <s v="Fri"/>
    <x v="38"/>
    <x v="0"/>
    <x v="20"/>
  </r>
  <r>
    <d v="2000-10-23T00:00:00"/>
    <n v="1.447543"/>
    <n v="1.46875"/>
    <n v="1.388393"/>
    <n v="1.455357"/>
    <n v="1.289819"/>
    <n v="137823000"/>
    <x v="1"/>
    <s v="Mon"/>
    <x v="501"/>
    <x v="0"/>
    <x v="20"/>
  </r>
  <r>
    <d v="2000-10-24T00:00:00"/>
    <n v="1.477679"/>
    <n v="1.491071"/>
    <n v="1.34375"/>
    <n v="1.348214"/>
    <n v="1.194863"/>
    <n v="201112800"/>
    <x v="2"/>
    <s v="Tues"/>
    <x v="502"/>
    <x v="1"/>
    <x v="20"/>
  </r>
  <r>
    <d v="2000-10-25T00:00:00"/>
    <n v="1.361607"/>
    <n v="1.370536"/>
    <n v="1.316964"/>
    <n v="1.321429"/>
    <n v="1.1711229999999999"/>
    <n v="165992400"/>
    <x v="3"/>
    <s v="Wednes"/>
    <x v="85"/>
    <x v="1"/>
    <x v="20"/>
  </r>
  <r>
    <d v="2000-10-26T00:00:00"/>
    <n v="1.34375"/>
    <n v="1.348214"/>
    <n v="1.25"/>
    <n v="1.321429"/>
    <n v="1.1711229999999999"/>
    <n v="180462800"/>
    <x v="4"/>
    <s v="Thurs"/>
    <x v="28"/>
    <x v="1"/>
    <x v="20"/>
  </r>
  <r>
    <d v="2000-10-27T00:00:00"/>
    <n v="1.348214"/>
    <n v="1.370536"/>
    <n v="1.276786"/>
    <n v="1.325893"/>
    <n v="1.1750799999999999"/>
    <n v="186125800"/>
    <x v="0"/>
    <s v="Fri"/>
    <x v="28"/>
    <x v="1"/>
    <x v="20"/>
  </r>
  <r>
    <d v="2000-10-30T00:00:00"/>
    <n v="1.366071"/>
    <n v="1.424107"/>
    <n v="1.339286"/>
    <n v="1.379464"/>
    <n v="1.222558"/>
    <n v="159797400"/>
    <x v="1"/>
    <s v="Mon"/>
    <x v="45"/>
    <x v="0"/>
    <x v="20"/>
  </r>
  <r>
    <d v="2000-10-31T00:00:00"/>
    <n v="1.410714"/>
    <n v="1.446429"/>
    <n v="1.375"/>
    <n v="1.397321"/>
    <n v="1.2383839999999999"/>
    <n v="221470200"/>
    <x v="2"/>
    <s v="Tues"/>
    <x v="31"/>
    <x v="1"/>
    <x v="20"/>
  </r>
  <r>
    <d v="2000-11-01T00:00:00"/>
    <n v="1.388393"/>
    <n v="1.491071"/>
    <n v="1.388393"/>
    <n v="1.464286"/>
    <n v="1.2977320000000001"/>
    <n v="143841600"/>
    <x v="3"/>
    <s v="Wednes"/>
    <x v="135"/>
    <x v="0"/>
    <x v="20"/>
  </r>
  <r>
    <d v="2000-11-02T00:00:00"/>
    <n v="1.508929"/>
    <n v="1.602679"/>
    <n v="1.504464"/>
    <n v="1.59375"/>
    <n v="1.4124699999999999"/>
    <n v="147673400"/>
    <x v="4"/>
    <s v="Thurs"/>
    <x v="277"/>
    <x v="0"/>
    <x v="20"/>
  </r>
  <r>
    <d v="2000-11-03T00:00:00"/>
    <n v="1.642857"/>
    <n v="1.642857"/>
    <n v="1.566964"/>
    <n v="1.589286"/>
    <n v="1.408514"/>
    <n v="128955400"/>
    <x v="0"/>
    <s v="Fri"/>
    <x v="142"/>
    <x v="1"/>
    <x v="20"/>
  </r>
  <r>
    <d v="2000-11-06T00:00:00"/>
    <n v="1.602679"/>
    <n v="1.616071"/>
    <n v="1.491071"/>
    <n v="1.53125"/>
    <n v="1.3570789999999999"/>
    <n v="98369600"/>
    <x v="1"/>
    <s v="Mon"/>
    <x v="143"/>
    <x v="1"/>
    <x v="20"/>
  </r>
  <r>
    <d v="2000-11-07T00:00:00"/>
    <n v="1.535714"/>
    <n v="1.558036"/>
    <n v="1.486607"/>
    <n v="1.522321"/>
    <n v="1.3491660000000001"/>
    <n v="75490800"/>
    <x v="2"/>
    <s v="Tues"/>
    <x v="31"/>
    <x v="1"/>
    <x v="20"/>
  </r>
  <r>
    <d v="2000-11-08T00:00:00"/>
    <n v="1.526786"/>
    <n v="1.53125"/>
    <n v="1.415179"/>
    <n v="1.433036"/>
    <n v="1.2700359999999999"/>
    <n v="105522200"/>
    <x v="3"/>
    <s v="Wednes"/>
    <x v="210"/>
    <x v="1"/>
    <x v="20"/>
  </r>
  <r>
    <d v="2000-11-09T00:00:00"/>
    <n v="1.419643"/>
    <n v="1.464286"/>
    <n v="1.361607"/>
    <n v="1.441964"/>
    <n v="1.277949"/>
    <n v="119208600"/>
    <x v="4"/>
    <s v="Thurs"/>
    <x v="55"/>
    <x v="0"/>
    <x v="20"/>
  </r>
  <r>
    <d v="2000-11-10T00:00:00"/>
    <n v="1.3828069999999999"/>
    <n v="1.419643"/>
    <n v="1.361607"/>
    <n v="1.361607"/>
    <n v="1.2067319999999999"/>
    <n v="105562800"/>
    <x v="0"/>
    <s v="Fri"/>
    <x v="503"/>
    <x v="1"/>
    <x v="20"/>
  </r>
  <r>
    <d v="2000-11-13T00:00:00"/>
    <n v="1.339286"/>
    <n v="1.428571"/>
    <n v="1.303571"/>
    <n v="1.383929"/>
    <n v="1.226515"/>
    <n v="107954000"/>
    <x v="1"/>
    <s v="Mon"/>
    <x v="141"/>
    <x v="0"/>
    <x v="20"/>
  </r>
  <r>
    <d v="2000-11-14T00:00:00"/>
    <n v="1.424107"/>
    <n v="1.464286"/>
    <n v="1.397321"/>
    <n v="1.446429"/>
    <n v="1.281906"/>
    <n v="102250400"/>
    <x v="2"/>
    <s v="Tues"/>
    <x v="65"/>
    <x v="0"/>
    <x v="20"/>
  </r>
  <r>
    <d v="2000-11-15T00:00:00"/>
    <n v="1.4308000000000001"/>
    <n v="1.441964"/>
    <n v="1.375"/>
    <n v="1.419643"/>
    <n v="1.2581659999999999"/>
    <n v="70589400"/>
    <x v="3"/>
    <s v="Wednes"/>
    <x v="504"/>
    <x v="1"/>
    <x v="20"/>
  </r>
  <r>
    <d v="2000-11-16T00:00:00"/>
    <n v="1.392857"/>
    <n v="1.415179"/>
    <n v="1.348214"/>
    <n v="1.357143"/>
    <n v="1.2027749999999999"/>
    <n v="59843000"/>
    <x v="4"/>
    <s v="Thurs"/>
    <x v="81"/>
    <x v="1"/>
    <x v="20"/>
  </r>
  <r>
    <d v="2000-11-17T00:00:00"/>
    <n v="1.370536"/>
    <n v="1.375"/>
    <n v="1.303571"/>
    <n v="1.321429"/>
    <n v="1.1711229999999999"/>
    <n v="111545000"/>
    <x v="0"/>
    <s v="Fri"/>
    <x v="34"/>
    <x v="1"/>
    <x v="20"/>
  </r>
  <r>
    <d v="2000-11-20T00:00:00"/>
    <n v="1.3281210000000001"/>
    <n v="1.392857"/>
    <n v="1.303571"/>
    <n v="1.352679"/>
    <n v="1.1988190000000001"/>
    <n v="102016600"/>
    <x v="1"/>
    <s v="Mon"/>
    <x v="505"/>
    <x v="0"/>
    <x v="20"/>
  </r>
  <r>
    <d v="2000-11-21T00:00:00"/>
    <n v="1.370536"/>
    <n v="1.392857"/>
    <n v="1.339286"/>
    <n v="1.34375"/>
    <n v="1.190906"/>
    <n v="75488000"/>
    <x v="2"/>
    <s v="Tues"/>
    <x v="74"/>
    <x v="1"/>
    <x v="20"/>
  </r>
  <r>
    <d v="2000-11-22T00:00:00"/>
    <n v="1.34375"/>
    <n v="1.366071"/>
    <n v="1.3125"/>
    <n v="1.321429"/>
    <n v="1.1711229999999999"/>
    <n v="70133000"/>
    <x v="3"/>
    <s v="Wednes"/>
    <x v="28"/>
    <x v="1"/>
    <x v="20"/>
  </r>
  <r>
    <d v="2000-11-24T00:00:00"/>
    <n v="1.3470930000000001"/>
    <n v="1.392857"/>
    <n v="1.34375"/>
    <n v="1.379464"/>
    <n v="1.222558"/>
    <n v="40233200"/>
    <x v="0"/>
    <s v="Fri"/>
    <x v="506"/>
    <x v="0"/>
    <x v="20"/>
  </r>
  <r>
    <d v="2000-11-27T00:00:00"/>
    <n v="1.419643"/>
    <n v="1.424107"/>
    <n v="1.321429"/>
    <n v="1.334821"/>
    <n v="1.182993"/>
    <n v="64698200"/>
    <x v="1"/>
    <s v="Mon"/>
    <x v="295"/>
    <x v="1"/>
    <x v="20"/>
  </r>
  <r>
    <d v="2000-11-28T00:00:00"/>
    <n v="1.334821"/>
    <n v="1.357143"/>
    <n v="1.28125"/>
    <n v="1.2879430000000001"/>
    <n v="1.1414470000000001"/>
    <n v="67281200"/>
    <x v="2"/>
    <s v="Tues"/>
    <x v="507"/>
    <x v="1"/>
    <x v="20"/>
  </r>
  <r>
    <d v="2000-11-29T00:00:00"/>
    <n v="1.2924070000000001"/>
    <n v="1.308036"/>
    <n v="1.232143"/>
    <n v="1.254464"/>
    <n v="1.1117760000000001"/>
    <n v="123037600"/>
    <x v="3"/>
    <s v="Wednes"/>
    <x v="508"/>
    <x v="1"/>
    <x v="20"/>
  </r>
  <r>
    <d v="2000-11-30T00:00:00"/>
    <n v="1.191964"/>
    <n v="1.214286"/>
    <n v="1.151786"/>
    <n v="1.178571"/>
    <n v="1.044516"/>
    <n v="202399400"/>
    <x v="4"/>
    <s v="Thurs"/>
    <x v="31"/>
    <x v="1"/>
    <x v="20"/>
  </r>
  <r>
    <d v="2000-12-01T00:00:00"/>
    <n v="1.214286"/>
    <n v="1.25"/>
    <n v="1.200893"/>
    <n v="1.21875"/>
    <n v="1.0801240000000001"/>
    <n v="96426400"/>
    <x v="0"/>
    <s v="Fri"/>
    <x v="25"/>
    <x v="0"/>
    <x v="20"/>
  </r>
  <r>
    <d v="2000-12-04T00:00:00"/>
    <n v="1.227679"/>
    <n v="1.227679"/>
    <n v="1.174107"/>
    <n v="1.191964"/>
    <n v="1.0563849999999999"/>
    <n v="92880200"/>
    <x v="1"/>
    <s v="Mon"/>
    <x v="67"/>
    <x v="1"/>
    <x v="20"/>
  </r>
  <r>
    <d v="2000-12-05T00:00:00"/>
    <n v="1.209821"/>
    <n v="1.245536"/>
    <n v="1.169643"/>
    <n v="1.214286"/>
    <n v="1.076168"/>
    <n v="153494600"/>
    <x v="2"/>
    <s v="Tues"/>
    <x v="44"/>
    <x v="0"/>
    <x v="20"/>
  </r>
  <r>
    <d v="2000-12-06T00:00:00"/>
    <n v="1.044643"/>
    <n v="1.071429"/>
    <n v="1"/>
    <n v="1.022321"/>
    <n v="0.90603800000000001"/>
    <n v="343616000"/>
    <x v="3"/>
    <s v="Wednes"/>
    <x v="115"/>
    <x v="1"/>
    <x v="20"/>
  </r>
  <r>
    <d v="2000-12-07T00:00:00"/>
    <n v="1.03125"/>
    <n v="1.0625"/>
    <n v="1"/>
    <n v="1.022321"/>
    <n v="0.90603800000000001"/>
    <n v="102229400"/>
    <x v="4"/>
    <s v="Thurs"/>
    <x v="20"/>
    <x v="1"/>
    <x v="20"/>
  </r>
  <r>
    <d v="2000-12-08T00:00:00"/>
    <n v="1.058036"/>
    <n v="1.09375"/>
    <n v="1.03125"/>
    <n v="1.075893"/>
    <n v="0.95351600000000003"/>
    <n v="108906000"/>
    <x v="0"/>
    <s v="Fri"/>
    <x v="29"/>
    <x v="0"/>
    <x v="20"/>
  </r>
  <r>
    <d v="2000-12-11T00:00:00"/>
    <n v="1.084821"/>
    <n v="1.098214"/>
    <n v="1.0625"/>
    <n v="1.084821"/>
    <n v="0.96142899999999998"/>
    <n v="83127800"/>
    <x v="1"/>
    <s v="Mon"/>
    <x v="0"/>
    <x v="0"/>
    <x v="20"/>
  </r>
  <r>
    <d v="2000-12-12T00:00:00"/>
    <n v="1.089286"/>
    <n v="1.142857"/>
    <n v="1.071429"/>
    <n v="1.098214"/>
    <n v="0.97329900000000003"/>
    <n v="96565000"/>
    <x v="2"/>
    <s v="Tues"/>
    <x v="73"/>
    <x v="0"/>
    <x v="20"/>
  </r>
  <r>
    <d v="2000-12-13T00:00:00"/>
    <n v="1.111607"/>
    <n v="1.111607"/>
    <n v="1.0625"/>
    <n v="1.071429"/>
    <n v="0.94955999999999996"/>
    <n v="86221800"/>
    <x v="3"/>
    <s v="Wednes"/>
    <x v="85"/>
    <x v="1"/>
    <x v="20"/>
  </r>
  <r>
    <d v="2000-12-14T00:00:00"/>
    <n v="1.0736570000000001"/>
    <n v="1.089286"/>
    <n v="1.03125"/>
    <n v="1.03125"/>
    <n v="0.91395099999999996"/>
    <n v="65829400"/>
    <x v="4"/>
    <s v="Thurs"/>
    <x v="509"/>
    <x v="1"/>
    <x v="20"/>
  </r>
  <r>
    <d v="2000-12-15T00:00:00"/>
    <n v="1.040179"/>
    <n v="1.049107"/>
    <n v="1"/>
    <n v="1.004464"/>
    <n v="0.890212"/>
    <n v="128486400"/>
    <x v="0"/>
    <s v="Fri"/>
    <x v="67"/>
    <x v="1"/>
    <x v="20"/>
  </r>
  <r>
    <d v="2000-12-18T00:00:00"/>
    <n v="1.040179"/>
    <n v="1.044643"/>
    <n v="0.99553599999999998"/>
    <n v="1.017857"/>
    <n v="0.90208200000000005"/>
    <n v="81452000"/>
    <x v="1"/>
    <s v="Mon"/>
    <x v="115"/>
    <x v="1"/>
    <x v="20"/>
  </r>
  <r>
    <d v="2000-12-19T00:00:00"/>
    <n v="1.026786"/>
    <n v="1.089286"/>
    <n v="1"/>
    <n v="1"/>
    <n v="0.88625600000000004"/>
    <n v="93501800"/>
    <x v="2"/>
    <s v="Tues"/>
    <x v="74"/>
    <x v="1"/>
    <x v="20"/>
  </r>
  <r>
    <d v="2000-12-20T00:00:00"/>
    <n v="0.984371"/>
    <n v="1.044643"/>
    <n v="0.97321400000000002"/>
    <n v="1.026786"/>
    <n v="0.909995"/>
    <n v="141332800"/>
    <x v="3"/>
    <s v="Wednes"/>
    <x v="510"/>
    <x v="0"/>
    <x v="20"/>
  </r>
  <r>
    <d v="2000-12-21T00:00:00"/>
    <n v="1.017857"/>
    <n v="1.071429"/>
    <n v="0.99107100000000004"/>
    <n v="1.004464"/>
    <n v="0.890212"/>
    <n v="91711200"/>
    <x v="4"/>
    <s v="Thurs"/>
    <x v="31"/>
    <x v="1"/>
    <x v="20"/>
  </r>
  <r>
    <d v="2000-12-22T00:00:00"/>
    <n v="1.008929"/>
    <n v="1.071429"/>
    <n v="1.008929"/>
    <n v="1.071429"/>
    <n v="0.94955999999999996"/>
    <n v="79513000"/>
    <x v="0"/>
    <s v="Fri"/>
    <x v="128"/>
    <x v="0"/>
    <x v="20"/>
  </r>
  <r>
    <d v="2000-12-26T00:00:00"/>
    <n v="1.0625"/>
    <n v="1.071429"/>
    <n v="1.017857"/>
    <n v="1.049107"/>
    <n v="0.92977699999999996"/>
    <n v="54203800"/>
    <x v="2"/>
    <s v="Tues"/>
    <x v="31"/>
    <x v="1"/>
    <x v="20"/>
  </r>
  <r>
    <d v="2000-12-27T00:00:00"/>
    <n v="1.0245500000000001"/>
    <n v="1.058036"/>
    <n v="1.013393"/>
    <n v="1.058036"/>
    <n v="0.93769000000000002"/>
    <n v="81366600"/>
    <x v="3"/>
    <s v="Wednes"/>
    <x v="511"/>
    <x v="0"/>
    <x v="20"/>
  </r>
  <r>
    <d v="2000-12-28T00:00:00"/>
    <n v="1.026786"/>
    <n v="1.066964"/>
    <n v="1.022321"/>
    <n v="1.058036"/>
    <n v="0.93769000000000002"/>
    <n v="76294400"/>
    <x v="4"/>
    <s v="Thurs"/>
    <x v="38"/>
    <x v="0"/>
    <x v="20"/>
  </r>
  <r>
    <d v="2000-12-29T00:00:00"/>
    <n v="1.049107"/>
    <n v="1.071429"/>
    <n v="1.035714"/>
    <n v="1.0625"/>
    <n v="0.94164700000000001"/>
    <n v="157584000"/>
    <x v="0"/>
    <s v="Fri"/>
    <x v="45"/>
    <x v="0"/>
    <x v="20"/>
  </r>
  <r>
    <d v="2001-01-02T00:00:00"/>
    <n v="1.0625"/>
    <n v="1.089286"/>
    <n v="1.040179"/>
    <n v="1.0625"/>
    <n v="0.94164700000000001"/>
    <n v="113078000"/>
    <x v="2"/>
    <s v="Tues"/>
    <x v="0"/>
    <x v="0"/>
    <x v="21"/>
  </r>
  <r>
    <d v="2001-01-03T00:00:00"/>
    <n v="1.035714"/>
    <n v="1.191964"/>
    <n v="1.03125"/>
    <n v="1.169643"/>
    <n v="1.036602"/>
    <n v="204268400"/>
    <x v="3"/>
    <s v="Wednes"/>
    <x v="212"/>
    <x v="0"/>
    <x v="21"/>
  </r>
  <r>
    <d v="2001-01-04T00:00:00"/>
    <n v="1.295757"/>
    <n v="1.321429"/>
    <n v="1.200893"/>
    <n v="1.21875"/>
    <n v="1.0801240000000001"/>
    <n v="184849000"/>
    <x v="4"/>
    <s v="Thurs"/>
    <x v="512"/>
    <x v="1"/>
    <x v="21"/>
  </r>
  <r>
    <d v="2001-01-05T00:00:00"/>
    <n v="1.209821"/>
    <n v="1.241071"/>
    <n v="1.147321"/>
    <n v="1.169643"/>
    <n v="1.036602"/>
    <n v="103089000"/>
    <x v="0"/>
    <s v="Fri"/>
    <x v="85"/>
    <x v="1"/>
    <x v="21"/>
  </r>
  <r>
    <d v="2001-01-08T00:00:00"/>
    <n v="1.209821"/>
    <n v="1.2131639999999999"/>
    <n v="1.138393"/>
    <n v="1.183036"/>
    <n v="1.048473"/>
    <n v="93424800"/>
    <x v="1"/>
    <s v="Mon"/>
    <x v="64"/>
    <x v="1"/>
    <x v="21"/>
  </r>
  <r>
    <d v="2001-01-09T00:00:00"/>
    <n v="1.200893"/>
    <n v="1.260043"/>
    <n v="1.183036"/>
    <n v="1.227679"/>
    <n v="1.0880369999999999"/>
    <n v="147232400"/>
    <x v="2"/>
    <s v="Tues"/>
    <x v="15"/>
    <x v="0"/>
    <x v="21"/>
  </r>
  <r>
    <d v="2001-01-10T00:00:00"/>
    <n v="1.191964"/>
    <n v="1.214286"/>
    <n v="1.147321"/>
    <n v="1.183036"/>
    <n v="1.048473"/>
    <n v="145195400"/>
    <x v="3"/>
    <s v="Wednes"/>
    <x v="66"/>
    <x v="1"/>
    <x v="21"/>
  </r>
  <r>
    <d v="2001-01-11T00:00:00"/>
    <n v="1.160714"/>
    <n v="1.321429"/>
    <n v="1.160714"/>
    <n v="1.285714"/>
    <n v="1.139472"/>
    <n v="200933600"/>
    <x v="4"/>
    <s v="Thurs"/>
    <x v="189"/>
    <x v="0"/>
    <x v="21"/>
  </r>
  <r>
    <d v="2001-01-12T00:00:00"/>
    <n v="1.276786"/>
    <n v="1.285714"/>
    <n v="1.21875"/>
    <n v="1.227679"/>
    <n v="1.0880369999999999"/>
    <n v="105844200"/>
    <x v="0"/>
    <s v="Fri"/>
    <x v="34"/>
    <x v="1"/>
    <x v="21"/>
  </r>
  <r>
    <d v="2001-01-16T00:00:00"/>
    <n v="1.245536"/>
    <n v="1.303571"/>
    <n v="1.214286"/>
    <n v="1.223214"/>
    <n v="1.0840810000000001"/>
    <n v="76529600"/>
    <x v="2"/>
    <s v="Tues"/>
    <x v="115"/>
    <x v="1"/>
    <x v="21"/>
  </r>
  <r>
    <d v="2001-01-17T00:00:00"/>
    <n v="1.254464"/>
    <n v="1.254464"/>
    <n v="1.178571"/>
    <n v="1.200893"/>
    <n v="1.064298"/>
    <n v="210218400"/>
    <x v="3"/>
    <s v="Wednes"/>
    <x v="142"/>
    <x v="1"/>
    <x v="21"/>
  </r>
  <r>
    <d v="2001-01-18T00:00:00"/>
    <n v="1.272321"/>
    <n v="1.339286"/>
    <n v="1.258929"/>
    <n v="1.334821"/>
    <n v="1.182993"/>
    <n v="306752600"/>
    <x v="4"/>
    <s v="Thurs"/>
    <x v="128"/>
    <x v="0"/>
    <x v="21"/>
  </r>
  <r>
    <d v="2001-01-19T00:00:00"/>
    <n v="1.388393"/>
    <n v="1.397321"/>
    <n v="1.334821"/>
    <n v="1.392857"/>
    <n v="1.2344280000000001"/>
    <n v="194166000"/>
    <x v="0"/>
    <s v="Fri"/>
    <x v="25"/>
    <x v="0"/>
    <x v="21"/>
  </r>
  <r>
    <d v="2001-01-22T00:00:00"/>
    <n v="1.361607"/>
    <n v="1.401786"/>
    <n v="1.316964"/>
    <n v="1.375"/>
    <n v="1.218602"/>
    <n v="129831800"/>
    <x v="1"/>
    <s v="Mon"/>
    <x v="45"/>
    <x v="0"/>
    <x v="21"/>
  </r>
  <r>
    <d v="2001-01-23T00:00:00"/>
    <n v="1.379464"/>
    <n v="1.495536"/>
    <n v="1.361607"/>
    <n v="1.464286"/>
    <n v="1.2977320000000001"/>
    <n v="219882600"/>
    <x v="2"/>
    <s v="Tues"/>
    <x v="459"/>
    <x v="0"/>
    <x v="21"/>
  </r>
  <r>
    <d v="2001-01-24T00:00:00"/>
    <n v="1.473214"/>
    <n v="1.477679"/>
    <n v="1.397321"/>
    <n v="1.464286"/>
    <n v="1.2977320000000001"/>
    <n v="179272800"/>
    <x v="3"/>
    <s v="Wednes"/>
    <x v="66"/>
    <x v="1"/>
    <x v="21"/>
  </r>
  <r>
    <d v="2001-01-25T00:00:00"/>
    <n v="1.46875"/>
    <n v="1.46875"/>
    <n v="1.410714"/>
    <n v="1.424107"/>
    <n v="1.2621230000000001"/>
    <n v="122427200"/>
    <x v="4"/>
    <s v="Thurs"/>
    <x v="82"/>
    <x v="1"/>
    <x v="21"/>
  </r>
  <r>
    <d v="2001-01-26T00:00:00"/>
    <n v="1.392857"/>
    <n v="1.415179"/>
    <n v="1.361607"/>
    <n v="1.397321"/>
    <n v="1.2383839999999999"/>
    <n v="120705200"/>
    <x v="0"/>
    <s v="Fri"/>
    <x v="25"/>
    <x v="0"/>
    <x v="21"/>
  </r>
  <r>
    <d v="2001-01-29T00:00:00"/>
    <n v="1.397321"/>
    <n v="1.553571"/>
    <n v="1.397321"/>
    <n v="1.549107"/>
    <n v="1.372905"/>
    <n v="213882200"/>
    <x v="1"/>
    <s v="Mon"/>
    <x v="265"/>
    <x v="0"/>
    <x v="21"/>
  </r>
  <r>
    <d v="2001-01-30T00:00:00"/>
    <n v="1.540179"/>
    <n v="1.571429"/>
    <n v="1.491071"/>
    <n v="1.553571"/>
    <n v="1.376862"/>
    <n v="173105800"/>
    <x v="2"/>
    <s v="Tues"/>
    <x v="47"/>
    <x v="0"/>
    <x v="21"/>
  </r>
  <r>
    <d v="2001-01-31T00:00:00"/>
    <n v="1.535714"/>
    <n v="1.607143"/>
    <n v="1.53125"/>
    <n v="1.544643"/>
    <n v="1.368949"/>
    <n v="182676200"/>
    <x v="3"/>
    <s v="Wednes"/>
    <x v="21"/>
    <x v="0"/>
    <x v="21"/>
  </r>
  <r>
    <d v="2001-02-01T00:00:00"/>
    <n v="1.477679"/>
    <n v="1.535714"/>
    <n v="1.464286"/>
    <n v="1.508929"/>
    <n v="1.337297"/>
    <n v="92423800"/>
    <x v="4"/>
    <s v="Thurs"/>
    <x v="38"/>
    <x v="0"/>
    <x v="21"/>
  </r>
  <r>
    <d v="2001-02-02T00:00:00"/>
    <n v="1.508929"/>
    <n v="1.566964"/>
    <n v="1.464286"/>
    <n v="1.473214"/>
    <n v="1.3056449999999999"/>
    <n v="106835400"/>
    <x v="0"/>
    <s v="Fri"/>
    <x v="67"/>
    <x v="1"/>
    <x v="21"/>
  </r>
  <r>
    <d v="2001-02-05T00:00:00"/>
    <n v="1.464286"/>
    <n v="1.46875"/>
    <n v="1.410714"/>
    <n v="1.441964"/>
    <n v="1.277949"/>
    <n v="71528800"/>
    <x v="1"/>
    <s v="Mon"/>
    <x v="115"/>
    <x v="1"/>
    <x v="21"/>
  </r>
  <r>
    <d v="2001-02-06T00:00:00"/>
    <n v="1.439729"/>
    <n v="1.5279"/>
    <n v="1.428571"/>
    <n v="1.508929"/>
    <n v="1.337297"/>
    <n v="115677800"/>
    <x v="2"/>
    <s v="Tues"/>
    <x v="513"/>
    <x v="0"/>
    <x v="21"/>
  </r>
  <r>
    <d v="2001-02-07T00:00:00"/>
    <n v="1.4754430000000001"/>
    <n v="1.491071"/>
    <n v="1.415179"/>
    <n v="1.482143"/>
    <n v="1.313558"/>
    <n v="98471800"/>
    <x v="3"/>
    <s v="Wednes"/>
    <x v="514"/>
    <x v="0"/>
    <x v="21"/>
  </r>
  <r>
    <d v="2001-02-08T00:00:00"/>
    <n v="1.46875"/>
    <n v="1.504464"/>
    <n v="1.441964"/>
    <n v="1.482143"/>
    <n v="1.313558"/>
    <n v="151032000"/>
    <x v="4"/>
    <s v="Thurs"/>
    <x v="45"/>
    <x v="0"/>
    <x v="21"/>
  </r>
  <r>
    <d v="2001-02-09T00:00:00"/>
    <n v="1.464286"/>
    <n v="1.486607"/>
    <n v="1.334821"/>
    <n v="1.366071"/>
    <n v="1.2106889999999999"/>
    <n v="147520800"/>
    <x v="0"/>
    <s v="Fri"/>
    <x v="515"/>
    <x v="1"/>
    <x v="21"/>
  </r>
  <r>
    <d v="2001-02-12T00:00:00"/>
    <n v="1.361607"/>
    <n v="1.428571"/>
    <n v="1.34375"/>
    <n v="1.40625"/>
    <n v="1.246297"/>
    <n v="68530000"/>
    <x v="1"/>
    <s v="Mon"/>
    <x v="141"/>
    <x v="0"/>
    <x v="21"/>
  </r>
  <r>
    <d v="2001-02-13T00:00:00"/>
    <n v="1.424107"/>
    <n v="1.459821"/>
    <n v="1.357143"/>
    <n v="1.366071"/>
    <n v="1.2106889999999999"/>
    <n v="59267600"/>
    <x v="2"/>
    <s v="Tues"/>
    <x v="175"/>
    <x v="1"/>
    <x v="21"/>
  </r>
  <r>
    <d v="2001-02-14T00:00:00"/>
    <n v="1.370536"/>
    <n v="1.401786"/>
    <n v="1.321429"/>
    <n v="1.392857"/>
    <n v="1.2344280000000001"/>
    <n v="77280000"/>
    <x v="3"/>
    <s v="Wednes"/>
    <x v="55"/>
    <x v="0"/>
    <x v="21"/>
  </r>
  <r>
    <d v="2001-02-15T00:00:00"/>
    <n v="1.40625"/>
    <n v="1.46875"/>
    <n v="1.40625"/>
    <n v="1.433036"/>
    <n v="1.2700359999999999"/>
    <n v="77854000"/>
    <x v="4"/>
    <s v="Thurs"/>
    <x v="15"/>
    <x v="0"/>
    <x v="21"/>
  </r>
  <r>
    <d v="2001-02-16T00:00:00"/>
    <n v="1.357143"/>
    <n v="1.392857"/>
    <n v="1.339286"/>
    <n v="1.357143"/>
    <n v="1.2027749999999999"/>
    <n v="65977800"/>
    <x v="0"/>
    <s v="Fri"/>
    <x v="0"/>
    <x v="0"/>
    <x v="21"/>
  </r>
  <r>
    <d v="2001-02-20T00:00:00"/>
    <n v="1.370536"/>
    <n v="1.388393"/>
    <n v="1.299107"/>
    <n v="1.308036"/>
    <n v="1.159254"/>
    <n v="78723400"/>
    <x v="2"/>
    <s v="Tues"/>
    <x v="79"/>
    <x v="1"/>
    <x v="21"/>
  </r>
  <r>
    <d v="2001-02-21T00:00:00"/>
    <n v="1.303571"/>
    <n v="1.424107"/>
    <n v="1.303571"/>
    <n v="1.348214"/>
    <n v="1.194863"/>
    <n v="97564600"/>
    <x v="3"/>
    <s v="Wednes"/>
    <x v="141"/>
    <x v="0"/>
    <x v="21"/>
  </r>
  <r>
    <d v="2001-02-22T00:00:00"/>
    <n v="1.361607"/>
    <n v="1.383929"/>
    <n v="1.285714"/>
    <n v="1.34375"/>
    <n v="1.190906"/>
    <n v="107990400"/>
    <x v="4"/>
    <s v="Thurs"/>
    <x v="71"/>
    <x v="1"/>
    <x v="21"/>
  </r>
  <r>
    <d v="2001-02-23T00:00:00"/>
    <n v="1.330357"/>
    <n v="1.348214"/>
    <n v="1.303571"/>
    <n v="1.34375"/>
    <n v="1.190906"/>
    <n v="73466400"/>
    <x v="0"/>
    <s v="Fri"/>
    <x v="45"/>
    <x v="0"/>
    <x v="21"/>
  </r>
  <r>
    <d v="2001-02-26T00:00:00"/>
    <n v="1.361607"/>
    <n v="1.40625"/>
    <n v="1.325893"/>
    <n v="1.392857"/>
    <n v="1.2344280000000001"/>
    <n v="51609600"/>
    <x v="1"/>
    <s v="Mon"/>
    <x v="38"/>
    <x v="0"/>
    <x v="21"/>
  </r>
  <r>
    <d v="2001-02-27T00:00:00"/>
    <n v="1.377229"/>
    <n v="1.388393"/>
    <n v="1.334821"/>
    <n v="1.383929"/>
    <n v="1.226515"/>
    <n v="87129000"/>
    <x v="2"/>
    <s v="Tues"/>
    <x v="514"/>
    <x v="0"/>
    <x v="21"/>
  </r>
  <r>
    <d v="2001-02-28T00:00:00"/>
    <n v="1.383929"/>
    <n v="1.388393"/>
    <n v="1.294643"/>
    <n v="1.303571"/>
    <n v="1.1552979999999999"/>
    <n v="127058400"/>
    <x v="3"/>
    <s v="Wednes"/>
    <x v="247"/>
    <x v="1"/>
    <x v="21"/>
  </r>
  <r>
    <d v="2001-03-01T00:00:00"/>
    <n v="1.272321"/>
    <n v="1.339286"/>
    <n v="1.227679"/>
    <n v="1.339286"/>
    <n v="1.1869499999999999"/>
    <n v="82615400"/>
    <x v="4"/>
    <s v="Thurs"/>
    <x v="58"/>
    <x v="0"/>
    <x v="21"/>
  </r>
  <r>
    <d v="2001-03-02T00:00:00"/>
    <n v="1.308036"/>
    <n v="1.459821"/>
    <n v="1.303571"/>
    <n v="1.375"/>
    <n v="1.218602"/>
    <n v="101550400"/>
    <x v="0"/>
    <s v="Fri"/>
    <x v="137"/>
    <x v="0"/>
    <x v="21"/>
  </r>
  <r>
    <d v="2001-03-05T00:00:00"/>
    <n v="1.383929"/>
    <n v="1.464286"/>
    <n v="1.375"/>
    <n v="1.455357"/>
    <n v="1.289819"/>
    <n v="81043200"/>
    <x v="1"/>
    <s v="Mon"/>
    <x v="144"/>
    <x v="0"/>
    <x v="21"/>
  </r>
  <r>
    <d v="2001-03-06T00:00:00"/>
    <n v="1.4799070000000001"/>
    <n v="1.575893"/>
    <n v="1.477679"/>
    <n v="1.535714"/>
    <n v="1.3610359999999999"/>
    <n v="182950600"/>
    <x v="2"/>
    <s v="Tues"/>
    <x v="516"/>
    <x v="0"/>
    <x v="21"/>
  </r>
  <r>
    <d v="2001-03-07T00:00:00"/>
    <n v="1.522321"/>
    <n v="1.544643"/>
    <n v="1.482143"/>
    <n v="1.517857"/>
    <n v="1.34521"/>
    <n v="104885200"/>
    <x v="3"/>
    <s v="Wednes"/>
    <x v="2"/>
    <x v="1"/>
    <x v="21"/>
  </r>
  <r>
    <d v="2001-03-08T00:00:00"/>
    <n v="1.477679"/>
    <n v="1.508929"/>
    <n v="1.459821"/>
    <n v="1.486607"/>
    <n v="1.3175140000000001"/>
    <n v="51214800"/>
    <x v="4"/>
    <s v="Thurs"/>
    <x v="73"/>
    <x v="0"/>
    <x v="21"/>
  </r>
  <r>
    <d v="2001-03-09T00:00:00"/>
    <n v="1.473214"/>
    <n v="1.477679"/>
    <n v="1.428571"/>
    <n v="1.446429"/>
    <n v="1.281906"/>
    <n v="74783800"/>
    <x v="0"/>
    <s v="Fri"/>
    <x v="64"/>
    <x v="1"/>
    <x v="21"/>
  </r>
  <r>
    <d v="2001-03-12T00:00:00"/>
    <n v="1.40625"/>
    <n v="1.419643"/>
    <n v="1.294643"/>
    <n v="1.330357"/>
    <n v="1.1790369999999999"/>
    <n v="97755000"/>
    <x v="1"/>
    <s v="Mon"/>
    <x v="172"/>
    <x v="1"/>
    <x v="21"/>
  </r>
  <r>
    <d v="2001-03-13T00:00:00"/>
    <n v="1.348214"/>
    <n v="1.397321"/>
    <n v="1.299107"/>
    <n v="1.397321"/>
    <n v="1.2383839999999999"/>
    <n v="110832400"/>
    <x v="2"/>
    <s v="Tues"/>
    <x v="62"/>
    <x v="0"/>
    <x v="21"/>
  </r>
  <r>
    <d v="2001-03-14T00:00:00"/>
    <n v="1.321429"/>
    <n v="1.464286"/>
    <n v="1.316964"/>
    <n v="1.459821"/>
    <n v="1.2937749999999999"/>
    <n v="119443800"/>
    <x v="3"/>
    <s v="Wednes"/>
    <x v="517"/>
    <x v="0"/>
    <x v="21"/>
  </r>
  <r>
    <d v="2001-03-15T00:00:00"/>
    <n v="1.491071"/>
    <n v="1.526786"/>
    <n v="1.40625"/>
    <n v="1.40625"/>
    <n v="1.246297"/>
    <n v="132329400"/>
    <x v="4"/>
    <s v="Thurs"/>
    <x v="259"/>
    <x v="1"/>
    <x v="21"/>
  </r>
  <r>
    <d v="2001-03-16T00:00:00"/>
    <n v="1.357143"/>
    <n v="1.450893"/>
    <n v="1.348214"/>
    <n v="1.401786"/>
    <n v="1.2423409999999999"/>
    <n v="117579000"/>
    <x v="0"/>
    <s v="Fri"/>
    <x v="141"/>
    <x v="0"/>
    <x v="21"/>
  </r>
  <r>
    <d v="2001-03-19T00:00:00"/>
    <n v="1.410714"/>
    <n v="1.473214"/>
    <n v="1.392857"/>
    <n v="1.46875"/>
    <n v="1.301688"/>
    <n v="89002200"/>
    <x v="1"/>
    <s v="Mon"/>
    <x v="177"/>
    <x v="0"/>
    <x v="21"/>
  </r>
  <r>
    <d v="2001-03-20T00:00:00"/>
    <n v="1.4799070000000001"/>
    <n v="1.495536"/>
    <n v="1.40625"/>
    <n v="1.40625"/>
    <n v="1.246297"/>
    <n v="124801600"/>
    <x v="2"/>
    <s v="Tues"/>
    <x v="518"/>
    <x v="1"/>
    <x v="21"/>
  </r>
  <r>
    <d v="2001-03-21T00:00:00"/>
    <n v="1.4129430000000001"/>
    <n v="1.491071"/>
    <n v="1.383929"/>
    <n v="1.4375"/>
    <n v="1.2739929999999999"/>
    <n v="92843800"/>
    <x v="3"/>
    <s v="Wednes"/>
    <x v="519"/>
    <x v="0"/>
    <x v="21"/>
  </r>
  <r>
    <d v="2001-03-22T00:00:00"/>
    <n v="1.455357"/>
    <n v="1.553571"/>
    <n v="1.441964"/>
    <n v="1.544643"/>
    <n v="1.368949"/>
    <n v="180825400"/>
    <x v="4"/>
    <s v="Thurs"/>
    <x v="147"/>
    <x v="0"/>
    <x v="21"/>
  </r>
  <r>
    <d v="2001-03-23T00:00:00"/>
    <n v="1.575893"/>
    <n v="1.683036"/>
    <n v="1.571429"/>
    <n v="1.642857"/>
    <n v="1.455992"/>
    <n v="236222000"/>
    <x v="0"/>
    <s v="Fri"/>
    <x v="137"/>
    <x v="0"/>
    <x v="21"/>
  </r>
  <r>
    <d v="2001-03-26T00:00:00"/>
    <n v="1.6521429999999999"/>
    <n v="1.696429"/>
    <n v="1.5092859999999999"/>
    <n v="1.555714"/>
    <n v="1.3787609999999999"/>
    <n v="183612800"/>
    <x v="1"/>
    <s v="Mon"/>
    <x v="520"/>
    <x v="1"/>
    <x v="21"/>
  </r>
  <r>
    <d v="2001-03-27T00:00:00"/>
    <n v="1.567143"/>
    <n v="1.6464289999999999"/>
    <n v="1.5642860000000001"/>
    <n v="1.6335710000000001"/>
    <n v="1.447762"/>
    <n v="135955400"/>
    <x v="2"/>
    <s v="Tues"/>
    <x v="521"/>
    <x v="0"/>
    <x v="21"/>
  </r>
  <r>
    <d v="2001-03-28T00:00:00"/>
    <n v="1.577143"/>
    <n v="1.607143"/>
    <n v="1.535714"/>
    <n v="1.5835710000000001"/>
    <n v="1.4034489999999999"/>
    <n v="146165600"/>
    <x v="3"/>
    <s v="Wednes"/>
    <x v="522"/>
    <x v="0"/>
    <x v="21"/>
  </r>
  <r>
    <d v="2001-03-29T00:00:00"/>
    <n v="1.5549999999999999"/>
    <n v="1.675"/>
    <n v="1.535714"/>
    <n v="1.609286"/>
    <n v="1.426239"/>
    <n v="153266400"/>
    <x v="4"/>
    <s v="Thurs"/>
    <x v="523"/>
    <x v="0"/>
    <x v="21"/>
  </r>
  <r>
    <d v="2001-03-30T00:00:00"/>
    <n v="1.610714"/>
    <n v="1.622857"/>
    <n v="1.524286"/>
    <n v="1.5764290000000001"/>
    <n v="1.397119"/>
    <n v="100087400"/>
    <x v="0"/>
    <s v="Fri"/>
    <x v="524"/>
    <x v="1"/>
    <x v="21"/>
  </r>
  <r>
    <d v="2001-04-02T00:00:00"/>
    <n v="1.5778570000000001"/>
    <n v="1.618571"/>
    <n v="1.5285709999999999"/>
    <n v="1.542143"/>
    <n v="1.366733"/>
    <n v="85227800"/>
    <x v="1"/>
    <s v="Mon"/>
    <x v="81"/>
    <x v="1"/>
    <x v="21"/>
  </r>
  <r>
    <d v="2001-04-03T00:00:00"/>
    <n v="1.525714"/>
    <n v="1.5285709999999999"/>
    <n v="1.4378569999999999"/>
    <n v="1.4457139999999999"/>
    <n v="1.2812730000000001"/>
    <n v="92171800"/>
    <x v="2"/>
    <s v="Tues"/>
    <x v="525"/>
    <x v="1"/>
    <x v="21"/>
  </r>
  <r>
    <d v="2001-04-04T00:00:00"/>
    <n v="1.411429"/>
    <n v="1.446429"/>
    <n v="1.339286"/>
    <n v="1.392857"/>
    <n v="1.2344280000000001"/>
    <n v="171371200"/>
    <x v="3"/>
    <s v="Wednes"/>
    <x v="526"/>
    <x v="1"/>
    <x v="21"/>
  </r>
  <r>
    <d v="2001-04-05T00:00:00"/>
    <n v="1.4714290000000001"/>
    <n v="1.607143"/>
    <n v="1.428571"/>
    <n v="1.4907140000000001"/>
    <n v="1.3211539999999999"/>
    <n v="111690600"/>
    <x v="4"/>
    <s v="Thurs"/>
    <x v="527"/>
    <x v="0"/>
    <x v="21"/>
  </r>
  <r>
    <d v="2001-04-06T00:00:00"/>
    <n v="1.485714"/>
    <n v="1.5028570000000001"/>
    <n v="1.4214290000000001"/>
    <n v="1.4707140000000001"/>
    <n v="1.3034289999999999"/>
    <n v="81222400"/>
    <x v="0"/>
    <s v="Fri"/>
    <x v="528"/>
    <x v="1"/>
    <x v="21"/>
  </r>
  <r>
    <d v="2001-04-09T00:00:00"/>
    <n v="1.477857"/>
    <n v="1.524286"/>
    <n v="1.432857"/>
    <n v="1.4671430000000001"/>
    <n v="1.3002640000000001"/>
    <n v="66645600"/>
    <x v="1"/>
    <s v="Mon"/>
    <x v="529"/>
    <x v="1"/>
    <x v="21"/>
  </r>
  <r>
    <d v="2001-04-10T00:00:00"/>
    <n v="1.4928570000000001"/>
    <n v="1.621429"/>
    <n v="1.484286"/>
    <n v="1.5742860000000001"/>
    <n v="1.3952199999999999"/>
    <n v="114343600"/>
    <x v="2"/>
    <s v="Tues"/>
    <x v="530"/>
    <x v="0"/>
    <x v="21"/>
  </r>
  <r>
    <d v="2001-04-11T00:00:00"/>
    <n v="1.641429"/>
    <n v="1.642857"/>
    <n v="1.52"/>
    <n v="1.5571429999999999"/>
    <n v="1.380026"/>
    <n v="83524000"/>
    <x v="3"/>
    <s v="Wednes"/>
    <x v="531"/>
    <x v="1"/>
    <x v="21"/>
  </r>
  <r>
    <d v="2001-04-12T00:00:00"/>
    <n v="1.53"/>
    <n v="1.6442859999999999"/>
    <n v="1.5107139999999999"/>
    <n v="1.601429"/>
    <n v="1.4192750000000001"/>
    <n v="74733400"/>
    <x v="4"/>
    <s v="Thurs"/>
    <x v="158"/>
    <x v="0"/>
    <x v="21"/>
  </r>
  <r>
    <d v="2001-04-16T00:00:00"/>
    <n v="1.5778570000000001"/>
    <n v="1.6"/>
    <n v="1.49"/>
    <n v="1.5314289999999999"/>
    <n v="1.3572379999999999"/>
    <n v="71306200"/>
    <x v="1"/>
    <s v="Mon"/>
    <x v="532"/>
    <x v="1"/>
    <x v="21"/>
  </r>
  <r>
    <d v="2001-04-17T00:00:00"/>
    <n v="1.514286"/>
    <n v="1.5149999999999999"/>
    <n v="1.4"/>
    <n v="1.4571430000000001"/>
    <n v="1.291401"/>
    <n v="171299800"/>
    <x v="2"/>
    <s v="Tues"/>
    <x v="533"/>
    <x v="1"/>
    <x v="21"/>
  </r>
  <r>
    <d v="2001-04-18T00:00:00"/>
    <n v="1.5407139999999999"/>
    <n v="1.72"/>
    <n v="1.505714"/>
    <n v="1.6278570000000001"/>
    <n v="1.442698"/>
    <n v="275210600"/>
    <x v="3"/>
    <s v="Wednes"/>
    <x v="534"/>
    <x v="0"/>
    <x v="21"/>
  </r>
  <r>
    <d v="2001-04-19T00:00:00"/>
    <n v="1.825"/>
    <n v="1.839286"/>
    <n v="1.6857139999999999"/>
    <n v="1.837143"/>
    <n v="1.6281779999999999"/>
    <n v="468417600"/>
    <x v="4"/>
    <s v="Thurs"/>
    <x v="535"/>
    <x v="0"/>
    <x v="21"/>
  </r>
  <r>
    <d v="2001-04-20T00:00:00"/>
    <n v="1.7807139999999999"/>
    <n v="1.830714"/>
    <n v="1.7571429999999999"/>
    <n v="1.7885709999999999"/>
    <n v="1.585132"/>
    <n v="173350800"/>
    <x v="0"/>
    <s v="Fri"/>
    <x v="536"/>
    <x v="0"/>
    <x v="21"/>
  </r>
  <r>
    <d v="2001-04-23T00:00:00"/>
    <n v="1.7385710000000001"/>
    <n v="1.785714"/>
    <n v="1.714286"/>
    <n v="1.732143"/>
    <n v="1.5351220000000001"/>
    <n v="135381400"/>
    <x v="1"/>
    <s v="Mon"/>
    <x v="537"/>
    <x v="1"/>
    <x v="21"/>
  </r>
  <r>
    <d v="2001-04-24T00:00:00"/>
    <n v="1.737857"/>
    <n v="1.767857"/>
    <n v="1.6792860000000001"/>
    <n v="1.716429"/>
    <n v="1.5211950000000001"/>
    <n v="94284400"/>
    <x v="2"/>
    <s v="Tues"/>
    <x v="538"/>
    <x v="1"/>
    <x v="21"/>
  </r>
  <r>
    <d v="2001-04-25T00:00:00"/>
    <n v="1.7292860000000001"/>
    <n v="1.775714"/>
    <n v="1.6835709999999999"/>
    <n v="1.765714"/>
    <n v="1.5648740000000001"/>
    <n v="82695200"/>
    <x v="3"/>
    <s v="Wednes"/>
    <x v="539"/>
    <x v="0"/>
    <x v="21"/>
  </r>
  <r>
    <d v="2001-04-26T00:00:00"/>
    <n v="1.797857"/>
    <n v="1.8642860000000001"/>
    <n v="1.7628569999999999"/>
    <n v="1.763571"/>
    <n v="1.562975"/>
    <n v="199924200"/>
    <x v="4"/>
    <s v="Thurs"/>
    <x v="540"/>
    <x v="1"/>
    <x v="21"/>
  </r>
  <r>
    <d v="2001-04-27T00:00:00"/>
    <n v="1.8"/>
    <n v="1.8778570000000001"/>
    <n v="1.767857"/>
    <n v="1.871429"/>
    <n v="1.6585639999999999"/>
    <n v="113253000"/>
    <x v="0"/>
    <s v="Fri"/>
    <x v="158"/>
    <x v="0"/>
    <x v="21"/>
  </r>
  <r>
    <d v="2001-04-30T00:00:00"/>
    <n v="1.907143"/>
    <n v="1.9371430000000001"/>
    <n v="1.776429"/>
    <n v="1.8207139999999999"/>
    <n v="1.613618"/>
    <n v="123694200"/>
    <x v="1"/>
    <s v="Mon"/>
    <x v="541"/>
    <x v="1"/>
    <x v="21"/>
  </r>
  <r>
    <d v="2001-05-01T00:00:00"/>
    <n v="1.8149999999999999"/>
    <n v="1.892857"/>
    <n v="1.8"/>
    <n v="1.8521430000000001"/>
    <n v="1.641472"/>
    <n v="106813000"/>
    <x v="2"/>
    <s v="Tues"/>
    <x v="542"/>
    <x v="0"/>
    <x v="21"/>
  </r>
  <r>
    <d v="2001-05-02T00:00:00"/>
    <n v="1.881429"/>
    <n v="1.907143"/>
    <n v="1.84"/>
    <n v="1.899286"/>
    <n v="1.6832530000000001"/>
    <n v="92131200"/>
    <x v="3"/>
    <s v="Wednes"/>
    <x v="29"/>
    <x v="0"/>
    <x v="21"/>
  </r>
  <r>
    <d v="2001-05-03T00:00:00"/>
    <n v="1.855"/>
    <n v="1.875"/>
    <n v="1.766429"/>
    <n v="1.7828569999999999"/>
    <n v="1.580068"/>
    <n v="75385800"/>
    <x v="4"/>
    <s v="Thurs"/>
    <x v="543"/>
    <x v="1"/>
    <x v="21"/>
  </r>
  <r>
    <d v="2001-05-04T00:00:00"/>
    <n v="1.7314290000000001"/>
    <n v="1.8464290000000001"/>
    <n v="1.7114290000000001"/>
    <n v="1.839286"/>
    <n v="1.6300779999999999"/>
    <n v="70263200"/>
    <x v="0"/>
    <s v="Fri"/>
    <x v="544"/>
    <x v="0"/>
    <x v="21"/>
  </r>
  <r>
    <d v="2001-05-07T00:00:00"/>
    <n v="1.83"/>
    <n v="1.84"/>
    <n v="1.774286"/>
    <n v="1.7828569999999999"/>
    <n v="1.580068"/>
    <n v="69137600"/>
    <x v="1"/>
    <s v="Mon"/>
    <x v="545"/>
    <x v="1"/>
    <x v="21"/>
  </r>
  <r>
    <d v="2001-05-08T00:00:00"/>
    <n v="1.8107139999999999"/>
    <n v="1.8178570000000001"/>
    <n v="1.7107140000000001"/>
    <n v="1.7549999999999999"/>
    <n v="1.5553790000000001"/>
    <n v="78859200"/>
    <x v="2"/>
    <s v="Tues"/>
    <x v="546"/>
    <x v="1"/>
    <x v="21"/>
  </r>
  <r>
    <d v="2001-05-09T00:00:00"/>
    <n v="1.724286"/>
    <n v="1.753571"/>
    <n v="1.6907140000000001"/>
    <n v="1.7128570000000001"/>
    <n v="1.5180290000000001"/>
    <n v="81222400"/>
    <x v="3"/>
    <s v="Wednes"/>
    <x v="547"/>
    <x v="1"/>
    <x v="21"/>
  </r>
  <r>
    <d v="2001-05-10T00:00:00"/>
    <n v="1.7292860000000001"/>
    <n v="1.75"/>
    <n v="1.639286"/>
    <n v="1.642857"/>
    <n v="1.455992"/>
    <n v="72244200"/>
    <x v="4"/>
    <s v="Thurs"/>
    <x v="541"/>
    <x v="1"/>
    <x v="21"/>
  </r>
  <r>
    <d v="2001-05-11T00:00:00"/>
    <n v="1.6435709999999999"/>
    <n v="1.6778569999999999"/>
    <n v="1.6257140000000001"/>
    <n v="1.6321429999999999"/>
    <n v="1.446496"/>
    <n v="50761200"/>
    <x v="0"/>
    <s v="Fri"/>
    <x v="548"/>
    <x v="1"/>
    <x v="21"/>
  </r>
  <r>
    <d v="2001-05-14T00:00:00"/>
    <n v="1.635"/>
    <n v="1.6914290000000001"/>
    <n v="1.625"/>
    <n v="1.6635709999999999"/>
    <n v="1.4743489999999999"/>
    <n v="77305200"/>
    <x v="1"/>
    <s v="Mon"/>
    <x v="549"/>
    <x v="0"/>
    <x v="21"/>
  </r>
  <r>
    <d v="2001-05-15T00:00:00"/>
    <n v="1.669286"/>
    <n v="1.821429"/>
    <n v="1.6457139999999999"/>
    <n v="1.6557139999999999"/>
    <n v="1.4673860000000001"/>
    <n v="59256400"/>
    <x v="2"/>
    <s v="Tues"/>
    <x v="550"/>
    <x v="1"/>
    <x v="21"/>
  </r>
  <r>
    <d v="2001-05-16T00:00:00"/>
    <n v="1.661429"/>
    <n v="1.75"/>
    <n v="1.6321429999999999"/>
    <n v="1.7214290000000001"/>
    <n v="1.5256259999999999"/>
    <n v="80582600"/>
    <x v="3"/>
    <s v="Wednes"/>
    <x v="551"/>
    <x v="0"/>
    <x v="21"/>
  </r>
  <r>
    <d v="2001-05-17T00:00:00"/>
    <n v="1.7307140000000001"/>
    <n v="1.737857"/>
    <n v="1.660714"/>
    <n v="1.6821429999999999"/>
    <n v="1.4908090000000001"/>
    <n v="83029800"/>
    <x v="4"/>
    <s v="Thurs"/>
    <x v="552"/>
    <x v="1"/>
    <x v="21"/>
  </r>
  <r>
    <d v="2001-05-18T00:00:00"/>
    <n v="1.668571"/>
    <n v="1.688571"/>
    <n v="1.651429"/>
    <n v="1.680714"/>
    <n v="1.4895430000000001"/>
    <n v="39762800"/>
    <x v="0"/>
    <s v="Fri"/>
    <x v="535"/>
    <x v="0"/>
    <x v="21"/>
  </r>
  <r>
    <d v="2001-05-21T00:00:00"/>
    <n v="1.6878569999999999"/>
    <n v="1.707857"/>
    <n v="1.6464289999999999"/>
    <n v="1.682857"/>
    <n v="1.4914419999999999"/>
    <n v="115249400"/>
    <x v="1"/>
    <s v="Mon"/>
    <x v="553"/>
    <x v="1"/>
    <x v="21"/>
  </r>
  <r>
    <d v="2001-05-22T00:00:00"/>
    <n v="1.714286"/>
    <n v="1.723571"/>
    <n v="1.6714290000000001"/>
    <n v="1.678571"/>
    <n v="1.487643"/>
    <n v="103229000"/>
    <x v="2"/>
    <s v="Tues"/>
    <x v="67"/>
    <x v="1"/>
    <x v="21"/>
  </r>
  <r>
    <d v="2001-05-23T00:00:00"/>
    <n v="1.696429"/>
    <n v="1.696429"/>
    <n v="1.632857"/>
    <n v="1.659286"/>
    <n v="1.4705520000000001"/>
    <n v="70260400"/>
    <x v="3"/>
    <s v="Wednes"/>
    <x v="554"/>
    <x v="1"/>
    <x v="21"/>
  </r>
  <r>
    <d v="2001-05-24T00:00:00"/>
    <n v="1.6635709999999999"/>
    <n v="1.6642859999999999"/>
    <n v="1.6157140000000001"/>
    <n v="1.657143"/>
    <n v="1.4686520000000001"/>
    <n v="67939200"/>
    <x v="4"/>
    <s v="Thurs"/>
    <x v="555"/>
    <x v="1"/>
    <x v="21"/>
  </r>
  <r>
    <d v="2001-05-25T00:00:00"/>
    <n v="1.657143"/>
    <n v="1.6635709999999999"/>
    <n v="1.607143"/>
    <n v="1.6257140000000001"/>
    <n v="1.4407989999999999"/>
    <n v="39685800"/>
    <x v="0"/>
    <s v="Fri"/>
    <x v="556"/>
    <x v="1"/>
    <x v="21"/>
  </r>
  <r>
    <d v="2001-05-29T00:00:00"/>
    <n v="1.5942860000000001"/>
    <n v="1.607143"/>
    <n v="1.486429"/>
    <n v="1.533571"/>
    <n v="1.359137"/>
    <n v="128997400"/>
    <x v="2"/>
    <s v="Tues"/>
    <x v="557"/>
    <x v="1"/>
    <x v="21"/>
  </r>
  <r>
    <d v="2001-05-30T00:00:00"/>
    <n v="1.4828570000000001"/>
    <n v="1.4828570000000001"/>
    <n v="1.378571"/>
    <n v="1.412857"/>
    <n v="1.2521530000000001"/>
    <n v="194269600"/>
    <x v="3"/>
    <s v="Wednes"/>
    <x v="558"/>
    <x v="1"/>
    <x v="21"/>
  </r>
  <r>
    <d v="2001-05-31T00:00:00"/>
    <n v="1.4142859999999999"/>
    <n v="1.4457139999999999"/>
    <n v="1.3921429999999999"/>
    <n v="1.425"/>
    <n v="1.262915"/>
    <n v="110723200"/>
    <x v="4"/>
    <s v="Thurs"/>
    <x v="559"/>
    <x v="0"/>
    <x v="21"/>
  </r>
  <r>
    <d v="2001-06-01T00:00:00"/>
    <n v="1.4378569999999999"/>
    <n v="1.506429"/>
    <n v="1.4271430000000001"/>
    <n v="1.492143"/>
    <n v="1.3224199999999999"/>
    <n v="114018800"/>
    <x v="0"/>
    <s v="Fri"/>
    <x v="523"/>
    <x v="0"/>
    <x v="21"/>
  </r>
  <r>
    <d v="2001-06-04T00:00:00"/>
    <n v="1.505714"/>
    <n v="1.507857"/>
    <n v="1.4614290000000001"/>
    <n v="1.475714"/>
    <n v="1.30786"/>
    <n v="70480200"/>
    <x v="1"/>
    <s v="Mon"/>
    <x v="560"/>
    <x v="1"/>
    <x v="21"/>
  </r>
  <r>
    <d v="2001-06-05T00:00:00"/>
    <n v="1.485714"/>
    <n v="1.5071429999999999"/>
    <n v="1.4535709999999999"/>
    <n v="1.495714"/>
    <n v="1.3255859999999999"/>
    <n v="117948600"/>
    <x v="2"/>
    <s v="Tues"/>
    <x v="561"/>
    <x v="0"/>
    <x v="21"/>
  </r>
  <r>
    <d v="2001-06-06T00:00:00"/>
    <n v="1.4950000000000001"/>
    <n v="1.4950000000000001"/>
    <n v="1.452143"/>
    <n v="1.4807140000000001"/>
    <n v="1.312292"/>
    <n v="55794200"/>
    <x v="3"/>
    <s v="Wednes"/>
    <x v="562"/>
    <x v="1"/>
    <x v="21"/>
  </r>
  <r>
    <d v="2001-06-07T00:00:00"/>
    <n v="1.4792860000000001"/>
    <n v="1.55"/>
    <n v="1.4607140000000001"/>
    <n v="1.5471429999999999"/>
    <n v="1.371164"/>
    <n v="81295200"/>
    <x v="4"/>
    <s v="Thurs"/>
    <x v="563"/>
    <x v="0"/>
    <x v="21"/>
  </r>
  <r>
    <d v="2001-06-08T00:00:00"/>
    <n v="1.5464290000000001"/>
    <n v="1.5464290000000001"/>
    <n v="1.4792860000000001"/>
    <n v="1.5228569999999999"/>
    <n v="1.3496410000000001"/>
    <n v="85656200"/>
    <x v="0"/>
    <s v="Fri"/>
    <x v="564"/>
    <x v="1"/>
    <x v="21"/>
  </r>
  <r>
    <d v="2001-06-11T00:00:00"/>
    <n v="1.503571"/>
    <n v="1.5049999999999999"/>
    <n v="1.425"/>
    <n v="1.4314290000000001"/>
    <n v="1.2686120000000001"/>
    <n v="73500000"/>
    <x v="1"/>
    <s v="Mon"/>
    <x v="565"/>
    <x v="1"/>
    <x v="21"/>
  </r>
  <r>
    <d v="2001-06-12T00:00:00"/>
    <n v="1.4121429999999999"/>
    <n v="1.477857"/>
    <n v="1.411429"/>
    <n v="1.4507140000000001"/>
    <n v="1.285704"/>
    <n v="75948600"/>
    <x v="2"/>
    <s v="Tues"/>
    <x v="566"/>
    <x v="0"/>
    <x v="21"/>
  </r>
  <r>
    <d v="2001-06-13T00:00:00"/>
    <n v="1.53"/>
    <n v="1.5521430000000001"/>
    <n v="1.432857"/>
    <n v="1.462143"/>
    <n v="1.295833"/>
    <n v="127871800"/>
    <x v="3"/>
    <s v="Wednes"/>
    <x v="567"/>
    <x v="1"/>
    <x v="21"/>
  </r>
  <r>
    <d v="2001-06-14T00:00:00"/>
    <n v="1.4314290000000001"/>
    <n v="1.4607140000000001"/>
    <n v="1.4121429999999999"/>
    <n v="1.42"/>
    <n v="1.258483"/>
    <n v="74337200"/>
    <x v="4"/>
    <s v="Thurs"/>
    <x v="568"/>
    <x v="1"/>
    <x v="21"/>
  </r>
  <r>
    <d v="2001-06-15T00:00:00"/>
    <n v="1.4357139999999999"/>
    <n v="1.482143"/>
    <n v="1.3821429999999999"/>
    <n v="1.46"/>
    <n v="1.293933"/>
    <n v="113656200"/>
    <x v="0"/>
    <s v="Fri"/>
    <x v="569"/>
    <x v="0"/>
    <x v="21"/>
  </r>
  <r>
    <d v="2001-06-18T00:00:00"/>
    <n v="1.457857"/>
    <n v="1.4892860000000001"/>
    <n v="1.428571"/>
    <n v="1.452143"/>
    <n v="1.2869699999999999"/>
    <n v="86478000"/>
    <x v="1"/>
    <s v="Mon"/>
    <x v="570"/>
    <x v="1"/>
    <x v="21"/>
  </r>
  <r>
    <d v="2001-06-19T00:00:00"/>
    <n v="1.4892860000000001"/>
    <n v="1.5285709999999999"/>
    <n v="1.4292860000000001"/>
    <n v="1.442143"/>
    <n v="1.2781070000000001"/>
    <n v="80271800"/>
    <x v="2"/>
    <s v="Tues"/>
    <x v="545"/>
    <x v="1"/>
    <x v="21"/>
  </r>
  <r>
    <d v="2001-06-20T00:00:00"/>
    <n v="1.428571"/>
    <n v="1.5607139999999999"/>
    <n v="1.4271430000000001"/>
    <n v="1.547857"/>
    <n v="1.3717969999999999"/>
    <n v="107905000"/>
    <x v="3"/>
    <s v="Wednes"/>
    <x v="571"/>
    <x v="0"/>
    <x v="21"/>
  </r>
  <r>
    <d v="2001-06-21T00:00:00"/>
    <n v="1.5392859999999999"/>
    <n v="1.642857"/>
    <n v="1.5071429999999999"/>
    <n v="1.6064290000000001"/>
    <n v="1.4237059999999999"/>
    <n v="85332800"/>
    <x v="4"/>
    <s v="Thurs"/>
    <x v="572"/>
    <x v="0"/>
    <x v="21"/>
  </r>
  <r>
    <d v="2001-06-22T00:00:00"/>
    <n v="1.6057140000000001"/>
    <n v="1.642857"/>
    <n v="1.5542860000000001"/>
    <n v="1.59"/>
    <n v="1.4091469999999999"/>
    <n v="71506400"/>
    <x v="0"/>
    <s v="Fri"/>
    <x v="573"/>
    <x v="1"/>
    <x v="21"/>
  </r>
  <r>
    <d v="2001-06-25T00:00:00"/>
    <n v="1.607143"/>
    <n v="1.714286"/>
    <n v="1.6035710000000001"/>
    <n v="1.713571"/>
    <n v="1.518662"/>
    <n v="109887400"/>
    <x v="1"/>
    <s v="Mon"/>
    <x v="574"/>
    <x v="0"/>
    <x v="21"/>
  </r>
  <r>
    <d v="2001-06-26T00:00:00"/>
    <n v="1.667143"/>
    <n v="1.6978569999999999"/>
    <n v="1.6435709999999999"/>
    <n v="1.696429"/>
    <n v="1.5034689999999999"/>
    <n v="68195400"/>
    <x v="2"/>
    <s v="Tues"/>
    <x v="575"/>
    <x v="0"/>
    <x v="21"/>
  </r>
  <r>
    <d v="2001-06-27T00:00:00"/>
    <n v="1.702143"/>
    <n v="1.714286"/>
    <n v="1.607143"/>
    <n v="1.667143"/>
    <n v="1.4775149999999999"/>
    <n v="93532600"/>
    <x v="3"/>
    <s v="Wednes"/>
    <x v="576"/>
    <x v="1"/>
    <x v="21"/>
  </r>
  <r>
    <d v="2001-06-28T00:00:00"/>
    <n v="1.6464289999999999"/>
    <n v="1.707857"/>
    <n v="1.638571"/>
    <n v="1.6814290000000001"/>
    <n v="1.4901759999999999"/>
    <n v="87102400"/>
    <x v="4"/>
    <s v="Thurs"/>
    <x v="577"/>
    <x v="0"/>
    <x v="21"/>
  </r>
  <r>
    <d v="2001-06-29T00:00:00"/>
    <n v="1.69"/>
    <n v="1.7928569999999999"/>
    <n v="1.657143"/>
    <n v="1.660714"/>
    <n v="1.4718180000000001"/>
    <n v="128847600"/>
    <x v="0"/>
    <s v="Fri"/>
    <x v="578"/>
    <x v="1"/>
    <x v="21"/>
  </r>
  <r>
    <d v="2001-07-02T00:00:00"/>
    <n v="1.688571"/>
    <n v="1.7307140000000001"/>
    <n v="1.652857"/>
    <n v="1.7071430000000001"/>
    <n v="1.5129649999999999"/>
    <n v="57512000"/>
    <x v="1"/>
    <s v="Mon"/>
    <x v="579"/>
    <x v="0"/>
    <x v="21"/>
  </r>
  <r>
    <d v="2001-07-03T00:00:00"/>
    <n v="1.6792860000000001"/>
    <n v="1.7271430000000001"/>
    <n v="1.678571"/>
    <n v="1.7028570000000001"/>
    <n v="1.5091669999999999"/>
    <n v="28135800"/>
    <x v="2"/>
    <s v="Tues"/>
    <x v="580"/>
    <x v="0"/>
    <x v="21"/>
  </r>
  <r>
    <d v="2001-07-05T00:00:00"/>
    <n v="1.6857139999999999"/>
    <n v="1.6978569999999999"/>
    <n v="1.6435709999999999"/>
    <n v="1.6564289999999999"/>
    <n v="1.468019"/>
    <n v="38073000"/>
    <x v="4"/>
    <s v="Thurs"/>
    <x v="581"/>
    <x v="1"/>
    <x v="21"/>
  </r>
  <r>
    <d v="2001-07-06T00:00:00"/>
    <n v="1.6257140000000001"/>
    <n v="1.64"/>
    <n v="1.5514289999999999"/>
    <n v="1.5735710000000001"/>
    <n v="1.394587"/>
    <n v="75730200"/>
    <x v="0"/>
    <s v="Fri"/>
    <x v="582"/>
    <x v="1"/>
    <x v="21"/>
  </r>
  <r>
    <d v="2001-07-09T00:00:00"/>
    <n v="1.5778570000000001"/>
    <n v="1.642857"/>
    <n v="1.5485709999999999"/>
    <n v="1.621429"/>
    <n v="1.437001"/>
    <n v="84366800"/>
    <x v="1"/>
    <s v="Mon"/>
    <x v="583"/>
    <x v="0"/>
    <x v="21"/>
  </r>
  <r>
    <d v="2001-07-10T00:00:00"/>
    <n v="1.639286"/>
    <n v="1.6478569999999999"/>
    <n v="1.4885710000000001"/>
    <n v="1.51"/>
    <n v="1.338246"/>
    <n v="98817600"/>
    <x v="2"/>
    <s v="Tues"/>
    <x v="584"/>
    <x v="1"/>
    <x v="21"/>
  </r>
  <r>
    <d v="2001-07-11T00:00:00"/>
    <n v="1.502143"/>
    <n v="1.610714"/>
    <n v="1.5"/>
    <n v="1.61"/>
    <n v="1.4268719999999999"/>
    <n v="117626600"/>
    <x v="3"/>
    <s v="Wednes"/>
    <x v="585"/>
    <x v="0"/>
    <x v="21"/>
  </r>
  <r>
    <d v="2001-07-12T00:00:00"/>
    <n v="1.6642859999999999"/>
    <n v="1.772143"/>
    <n v="1.6642859999999999"/>
    <n v="1.74"/>
    <n v="1.5420849999999999"/>
    <n v="153700400"/>
    <x v="4"/>
    <s v="Thurs"/>
    <x v="586"/>
    <x v="0"/>
    <x v="21"/>
  </r>
  <r>
    <d v="2001-07-13T00:00:00"/>
    <n v="1.723571"/>
    <n v="1.786429"/>
    <n v="1.7028570000000001"/>
    <n v="1.7749999999999999"/>
    <n v="1.5731040000000001"/>
    <n v="113685600"/>
    <x v="0"/>
    <s v="Fri"/>
    <x v="587"/>
    <x v="0"/>
    <x v="21"/>
  </r>
  <r>
    <d v="2001-07-16T00:00:00"/>
    <n v="1.7771429999999999"/>
    <n v="1.7928569999999999"/>
    <n v="1.707857"/>
    <n v="1.7114290000000001"/>
    <n v="1.5167630000000001"/>
    <n v="69666800"/>
    <x v="1"/>
    <s v="Mon"/>
    <x v="588"/>
    <x v="1"/>
    <x v="21"/>
  </r>
  <r>
    <d v="2001-07-17T00:00:00"/>
    <n v="1.7128570000000001"/>
    <n v="1.8014289999999999"/>
    <n v="1.6435709999999999"/>
    <n v="1.7928569999999999"/>
    <n v="1.58893"/>
    <n v="161957600"/>
    <x v="2"/>
    <s v="Tues"/>
    <x v="589"/>
    <x v="0"/>
    <x v="21"/>
  </r>
  <r>
    <d v="2001-07-18T00:00:00"/>
    <n v="1.555714"/>
    <n v="1.627143"/>
    <n v="1.4585710000000001"/>
    <n v="1.4850000000000001"/>
    <n v="1.31609"/>
    <n v="284253200"/>
    <x v="3"/>
    <s v="Wednes"/>
    <x v="590"/>
    <x v="1"/>
    <x v="21"/>
  </r>
  <r>
    <d v="2001-07-19T00:00:00"/>
    <n v="1.516429"/>
    <n v="1.53"/>
    <n v="1.410714"/>
    <n v="1.4257139999999999"/>
    <n v="1.2635479999999999"/>
    <n v="215285000"/>
    <x v="4"/>
    <s v="Thurs"/>
    <x v="591"/>
    <x v="1"/>
    <x v="21"/>
  </r>
  <r>
    <d v="2001-07-20T00:00:00"/>
    <n v="1.407143"/>
    <n v="1.432857"/>
    <n v="1.3921429999999999"/>
    <n v="1.4271430000000001"/>
    <n v="1.2648140000000001"/>
    <n v="111146000"/>
    <x v="0"/>
    <s v="Fri"/>
    <x v="592"/>
    <x v="0"/>
    <x v="21"/>
  </r>
  <r>
    <d v="2001-07-23T00:00:00"/>
    <n v="1.4350000000000001"/>
    <n v="1.464286"/>
    <n v="1.3935709999999999"/>
    <n v="1.3957139999999999"/>
    <n v="1.2369600000000001"/>
    <n v="60340000"/>
    <x v="1"/>
    <s v="Mon"/>
    <x v="593"/>
    <x v="1"/>
    <x v="21"/>
  </r>
  <r>
    <d v="2001-07-24T00:00:00"/>
    <n v="1.385"/>
    <n v="1.422857"/>
    <n v="1.3378570000000001"/>
    <n v="1.3635710000000001"/>
    <n v="1.2084729999999999"/>
    <n v="87094000"/>
    <x v="2"/>
    <s v="Tues"/>
    <x v="594"/>
    <x v="1"/>
    <x v="21"/>
  </r>
  <r>
    <d v="2001-07-25T00:00:00"/>
    <n v="1.3657140000000001"/>
    <n v="1.378571"/>
    <n v="1.283571"/>
    <n v="1.319286"/>
    <n v="1.169225"/>
    <n v="110969600"/>
    <x v="3"/>
    <s v="Wednes"/>
    <x v="532"/>
    <x v="1"/>
    <x v="21"/>
  </r>
  <r>
    <d v="2001-07-26T00:00:00"/>
    <n v="1.32"/>
    <n v="1.342857"/>
    <n v="1.2749999999999999"/>
    <n v="1.3278570000000001"/>
    <n v="1.1768209999999999"/>
    <n v="92285200"/>
    <x v="4"/>
    <s v="Thurs"/>
    <x v="536"/>
    <x v="0"/>
    <x v="21"/>
  </r>
  <r>
    <d v="2001-07-27T00:00:00"/>
    <n v="1.339286"/>
    <n v="1.375"/>
    <n v="1.321429"/>
    <n v="1.3542860000000001"/>
    <n v="1.2002440000000001"/>
    <n v="83533800"/>
    <x v="0"/>
    <s v="Fri"/>
    <x v="595"/>
    <x v="0"/>
    <x v="21"/>
  </r>
  <r>
    <d v="2001-07-30T00:00:00"/>
    <n v="1.3657140000000001"/>
    <n v="1.382857"/>
    <n v="1.3221430000000001"/>
    <n v="1.3521430000000001"/>
    <n v="1.1983440000000001"/>
    <n v="60839800"/>
    <x v="1"/>
    <s v="Mon"/>
    <x v="596"/>
    <x v="1"/>
    <x v="21"/>
  </r>
  <r>
    <d v="2001-07-31T00:00:00"/>
    <n v="1.3764289999999999"/>
    <n v="1.387143"/>
    <n v="1.3221430000000001"/>
    <n v="1.3421430000000001"/>
    <n v="1.1894819999999999"/>
    <n v="58756600"/>
    <x v="2"/>
    <s v="Tues"/>
    <x v="597"/>
    <x v="1"/>
    <x v="21"/>
  </r>
  <r>
    <d v="2001-08-01T00:00:00"/>
    <n v="1.3578570000000001"/>
    <n v="1.412857"/>
    <n v="1.3535710000000001"/>
    <n v="1.361429"/>
    <n v="1.206574"/>
    <n v="76034000"/>
    <x v="3"/>
    <s v="Wednes"/>
    <x v="598"/>
    <x v="0"/>
    <x v="21"/>
  </r>
  <r>
    <d v="2001-08-02T00:00:00"/>
    <n v="1.4035709999999999"/>
    <n v="1.419286"/>
    <n v="1.3757140000000001"/>
    <n v="1.4157139999999999"/>
    <n v="1.2546850000000001"/>
    <n v="63022400"/>
    <x v="4"/>
    <s v="Thurs"/>
    <x v="535"/>
    <x v="0"/>
    <x v="21"/>
  </r>
  <r>
    <d v="2001-08-03T00:00:00"/>
    <n v="1.420714"/>
    <n v="1.4214290000000001"/>
    <n v="1.357143"/>
    <n v="1.392857"/>
    <n v="1.2344280000000001"/>
    <n v="46513600"/>
    <x v="0"/>
    <s v="Fri"/>
    <x v="599"/>
    <x v="1"/>
    <x v="21"/>
  </r>
  <r>
    <d v="2001-08-06T00:00:00"/>
    <n v="1.36"/>
    <n v="1.4042859999999999"/>
    <n v="1.357143"/>
    <n v="1.3664289999999999"/>
    <n v="1.2110050000000001"/>
    <n v="24913000"/>
    <x v="1"/>
    <s v="Mon"/>
    <x v="600"/>
    <x v="0"/>
    <x v="21"/>
  </r>
  <r>
    <d v="2001-08-07T00:00:00"/>
    <n v="1.380714"/>
    <n v="1.405"/>
    <n v="1.3557140000000001"/>
    <n v="1.375"/>
    <n v="1.218602"/>
    <n v="42137200"/>
    <x v="2"/>
    <s v="Tues"/>
    <x v="570"/>
    <x v="1"/>
    <x v="21"/>
  </r>
  <r>
    <d v="2001-08-08T00:00:00"/>
    <n v="1.3757140000000001"/>
    <n v="1.407143"/>
    <n v="1.3242860000000001"/>
    <n v="1.35"/>
    <n v="1.196445"/>
    <n v="69042400"/>
    <x v="3"/>
    <s v="Wednes"/>
    <x v="601"/>
    <x v="1"/>
    <x v="21"/>
  </r>
  <r>
    <d v="2001-08-09T00:00:00"/>
    <n v="1.3542860000000001"/>
    <n v="1.3678570000000001"/>
    <n v="1.337143"/>
    <n v="1.360714"/>
    <n v="1.2059409999999999"/>
    <n v="50166200"/>
    <x v="4"/>
    <s v="Thurs"/>
    <x v="602"/>
    <x v="0"/>
    <x v="21"/>
  </r>
  <r>
    <d v="2001-08-10T00:00:00"/>
    <n v="1.36"/>
    <n v="1.38"/>
    <n v="1.3278570000000001"/>
    <n v="1.358571"/>
    <n v="1.2040420000000001"/>
    <n v="46740400"/>
    <x v="0"/>
    <s v="Fri"/>
    <x v="603"/>
    <x v="1"/>
    <x v="21"/>
  </r>
  <r>
    <d v="2001-08-13T00:00:00"/>
    <n v="1.3642860000000001"/>
    <n v="1.380714"/>
    <n v="1.34"/>
    <n v="1.3635710000000001"/>
    <n v="1.2084729999999999"/>
    <n v="36999200"/>
    <x v="1"/>
    <s v="Mon"/>
    <x v="604"/>
    <x v="1"/>
    <x v="21"/>
  </r>
  <r>
    <d v="2001-08-14T00:00:00"/>
    <n v="1.371429"/>
    <n v="1.382857"/>
    <n v="1.3335710000000001"/>
    <n v="1.3378570000000001"/>
    <n v="1.185684"/>
    <n v="57237600"/>
    <x v="2"/>
    <s v="Tues"/>
    <x v="605"/>
    <x v="1"/>
    <x v="21"/>
  </r>
  <r>
    <d v="2001-08-15T00:00:00"/>
    <n v="1.34"/>
    <n v="1.352857"/>
    <n v="1.3"/>
    <n v="1.317143"/>
    <n v="1.1673249999999999"/>
    <n v="72319800"/>
    <x v="3"/>
    <s v="Wednes"/>
    <x v="606"/>
    <x v="1"/>
    <x v="21"/>
  </r>
  <r>
    <d v="2001-08-16T00:00:00"/>
    <n v="1.3049999999999999"/>
    <n v="1.339286"/>
    <n v="1.283571"/>
    <n v="1.3321430000000001"/>
    <n v="1.1806190000000001"/>
    <n v="72023000"/>
    <x v="4"/>
    <s v="Thurs"/>
    <x v="607"/>
    <x v="0"/>
    <x v="21"/>
  </r>
  <r>
    <d v="2001-08-17T00:00:00"/>
    <n v="1.285714"/>
    <n v="1.3178570000000001"/>
    <n v="1.2849999999999999"/>
    <n v="1.2907139999999999"/>
    <n v="1.1439029999999999"/>
    <n v="52106600"/>
    <x v="0"/>
    <s v="Fri"/>
    <x v="608"/>
    <x v="0"/>
    <x v="21"/>
  </r>
  <r>
    <d v="2001-08-20T00:00:00"/>
    <n v="1.295714"/>
    <n v="1.3021430000000001"/>
    <n v="1.272143"/>
    <n v="1.294286"/>
    <n v="1.147068"/>
    <n v="63075600"/>
    <x v="1"/>
    <s v="Mon"/>
    <x v="609"/>
    <x v="1"/>
    <x v="21"/>
  </r>
  <r>
    <d v="2001-08-21T00:00:00"/>
    <n v="1.295714"/>
    <n v="1.295714"/>
    <n v="1.264286"/>
    <n v="1.28"/>
    <n v="1.1344069999999999"/>
    <n v="46425400"/>
    <x v="2"/>
    <s v="Tues"/>
    <x v="573"/>
    <x v="1"/>
    <x v="21"/>
  </r>
  <r>
    <d v="2001-08-22T00:00:00"/>
    <n v="1.2814289999999999"/>
    <n v="1.303571"/>
    <n v="1.257857"/>
    <n v="1.3007139999999999"/>
    <n v="1.152766"/>
    <n v="43493800"/>
    <x v="3"/>
    <s v="Wednes"/>
    <x v="527"/>
    <x v="0"/>
    <x v="21"/>
  </r>
  <r>
    <d v="2001-08-23T00:00:00"/>
    <n v="1.3"/>
    <n v="1.31"/>
    <n v="1.255714"/>
    <n v="1.272143"/>
    <n v="1.1274439999999999"/>
    <n v="54269600"/>
    <x v="4"/>
    <s v="Thurs"/>
    <x v="599"/>
    <x v="1"/>
    <x v="21"/>
  </r>
  <r>
    <d v="2001-08-24T00:00:00"/>
    <n v="1.285714"/>
    <n v="1.33"/>
    <n v="1.2607139999999999"/>
    <n v="1.3264290000000001"/>
    <n v="1.1755549999999999"/>
    <n v="72583000"/>
    <x v="0"/>
    <s v="Fri"/>
    <x v="610"/>
    <x v="0"/>
    <x v="21"/>
  </r>
  <r>
    <d v="2001-08-27T00:00:00"/>
    <n v="1.3285709999999999"/>
    <n v="1.378571"/>
    <n v="1.2971429999999999"/>
    <n v="1.351429"/>
    <n v="1.197711"/>
    <n v="43911000"/>
    <x v="1"/>
    <s v="Mon"/>
    <x v="611"/>
    <x v="0"/>
    <x v="21"/>
  </r>
  <r>
    <d v="2001-08-28T00:00:00"/>
    <n v="1.35"/>
    <n v="1.367143"/>
    <n v="1.3142860000000001"/>
    <n v="1.3142860000000001"/>
    <n v="1.164793"/>
    <n v="42933800"/>
    <x v="2"/>
    <s v="Tues"/>
    <x v="81"/>
    <x v="1"/>
    <x v="21"/>
  </r>
  <r>
    <d v="2001-08-29T00:00:00"/>
    <n v="1.317143"/>
    <n v="1.345"/>
    <n v="1.273571"/>
    <n v="1.273571"/>
    <n v="1.1287100000000001"/>
    <n v="59992800"/>
    <x v="3"/>
    <s v="Wednes"/>
    <x v="612"/>
    <x v="1"/>
    <x v="21"/>
  </r>
  <r>
    <d v="2001-08-30T00:00:00"/>
    <n v="1.2671429999999999"/>
    <n v="1.2985709999999999"/>
    <n v="1.234286"/>
    <n v="1.273571"/>
    <n v="1.1287100000000001"/>
    <n v="92173200"/>
    <x v="4"/>
    <s v="Thurs"/>
    <x v="522"/>
    <x v="0"/>
    <x v="21"/>
  </r>
  <r>
    <d v="2001-08-31T00:00:00"/>
    <n v="1.266429"/>
    <n v="1.3285709999999999"/>
    <n v="1.2607139999999999"/>
    <n v="1.325"/>
    <n v="1.1742889999999999"/>
    <n v="54226200"/>
    <x v="0"/>
    <s v="Fri"/>
    <x v="613"/>
    <x v="0"/>
    <x v="21"/>
  </r>
  <r>
    <d v="2001-09-04T00:00:00"/>
    <n v="1.321429"/>
    <n v="1.362857"/>
    <n v="1.2985709999999999"/>
    <n v="1.303571"/>
    <n v="1.1552979999999999"/>
    <n v="87053400"/>
    <x v="2"/>
    <s v="Tues"/>
    <x v="127"/>
    <x v="1"/>
    <x v="21"/>
  </r>
  <r>
    <d v="2001-09-05T00:00:00"/>
    <n v="1.3028569999999999"/>
    <n v="1.3535710000000001"/>
    <n v="1.294286"/>
    <n v="1.325"/>
    <n v="1.1742889999999999"/>
    <n v="90014400"/>
    <x v="3"/>
    <s v="Wednes"/>
    <x v="614"/>
    <x v="0"/>
    <x v="21"/>
  </r>
  <r>
    <d v="2001-09-06T00:00:00"/>
    <n v="1.3142860000000001"/>
    <n v="1.3521430000000001"/>
    <n v="1.2607139999999999"/>
    <n v="1.265714"/>
    <n v="1.121747"/>
    <n v="70592200"/>
    <x v="4"/>
    <s v="Thurs"/>
    <x v="615"/>
    <x v="1"/>
    <x v="21"/>
  </r>
  <r>
    <d v="2001-09-07T00:00:00"/>
    <n v="1.25"/>
    <n v="1.2928569999999999"/>
    <n v="1.2285710000000001"/>
    <n v="1.234286"/>
    <n v="1.093893"/>
    <n v="60457600"/>
    <x v="0"/>
    <s v="Fri"/>
    <x v="573"/>
    <x v="1"/>
    <x v="21"/>
  </r>
  <r>
    <d v="2001-09-10T00:00:00"/>
    <n v="1.214286"/>
    <n v="1.25"/>
    <n v="1.2085710000000001"/>
    <n v="1.2407140000000001"/>
    <n v="1.0995900000000001"/>
    <n v="77211400"/>
    <x v="1"/>
    <s v="Mon"/>
    <x v="616"/>
    <x v="0"/>
    <x v="21"/>
  </r>
  <r>
    <d v="2001-09-17T00:00:00"/>
    <n v="1.142857"/>
    <n v="1.2192860000000001"/>
    <n v="1.1235710000000001"/>
    <n v="1.213571"/>
    <n v="1.0755349999999999"/>
    <n v="114501800"/>
    <x v="1"/>
    <s v="Mon"/>
    <x v="617"/>
    <x v="0"/>
    <x v="21"/>
  </r>
  <r>
    <d v="2001-09-18T00:00:00"/>
    <n v="1.2071430000000001"/>
    <n v="1.265714"/>
    <n v="1.155"/>
    <n v="1.162857"/>
    <n v="1.030589"/>
    <n v="81775400"/>
    <x v="2"/>
    <s v="Tues"/>
    <x v="618"/>
    <x v="1"/>
    <x v="21"/>
  </r>
  <r>
    <d v="2001-09-19T00:00:00"/>
    <n v="1.178571"/>
    <n v="1.2214290000000001"/>
    <n v="1.1142860000000001"/>
    <n v="1.215714"/>
    <n v="1.077434"/>
    <n v="93329600"/>
    <x v="3"/>
    <s v="Wednes"/>
    <x v="619"/>
    <x v="0"/>
    <x v="21"/>
  </r>
  <r>
    <d v="2001-09-20T00:00:00"/>
    <n v="1.1635709999999999"/>
    <n v="1.2107140000000001"/>
    <n v="1.107143"/>
    <n v="1.1200000000000001"/>
    <n v="0.99260599999999999"/>
    <n v="102793600"/>
    <x v="4"/>
    <s v="Thurs"/>
    <x v="620"/>
    <x v="1"/>
    <x v="21"/>
  </r>
  <r>
    <d v="2001-09-21T00:00:00"/>
    <n v="1.0571429999999999"/>
    <n v="1.160714"/>
    <n v="1.0485709999999999"/>
    <n v="1.1235710000000001"/>
    <n v="0.99577199999999999"/>
    <n v="142629200"/>
    <x v="0"/>
    <s v="Fri"/>
    <x v="521"/>
    <x v="0"/>
    <x v="21"/>
  </r>
  <r>
    <d v="2001-09-24T00:00:00"/>
    <n v="1.150714"/>
    <n v="1.2028570000000001"/>
    <n v="1.139286"/>
    <n v="1.175"/>
    <n v="1.0413509999999999"/>
    <n v="73634400"/>
    <x v="1"/>
    <s v="Mon"/>
    <x v="569"/>
    <x v="0"/>
    <x v="21"/>
  </r>
  <r>
    <d v="2001-09-25T00:00:00"/>
    <n v="1.152857"/>
    <n v="1.158571"/>
    <n v="1.0964290000000001"/>
    <n v="1.1100000000000001"/>
    <n v="0.98374399999999995"/>
    <n v="93601200"/>
    <x v="2"/>
    <s v="Tues"/>
    <x v="621"/>
    <x v="1"/>
    <x v="21"/>
  </r>
  <r>
    <d v="2001-09-26T00:00:00"/>
    <n v="1.129286"/>
    <n v="1.135"/>
    <n v="1.0664290000000001"/>
    <n v="1.0821430000000001"/>
    <n v="0.95905499999999999"/>
    <n v="123449200"/>
    <x v="3"/>
    <s v="Wednes"/>
    <x v="622"/>
    <x v="1"/>
    <x v="21"/>
  </r>
  <r>
    <d v="2001-09-27T00:00:00"/>
    <n v="1.089286"/>
    <n v="1.125"/>
    <n v="1.0857140000000001"/>
    <n v="1.1078570000000001"/>
    <n v="0.98184499999999997"/>
    <n v="80560200"/>
    <x v="4"/>
    <s v="Thurs"/>
    <x v="623"/>
    <x v="0"/>
    <x v="21"/>
  </r>
  <r>
    <d v="2001-09-28T00:00:00"/>
    <n v="1.1221429999999999"/>
    <n v="1.1364289999999999"/>
    <n v="1.099286"/>
    <n v="1.1078570000000001"/>
    <n v="0.98184499999999997"/>
    <n v="91277200"/>
    <x v="0"/>
    <s v="Fri"/>
    <x v="624"/>
    <x v="1"/>
    <x v="21"/>
  </r>
  <r>
    <d v="2001-10-01T00:00:00"/>
    <n v="1.1064290000000001"/>
    <n v="1.1421429999999999"/>
    <n v="1.0878570000000001"/>
    <n v="1.1100000000000001"/>
    <n v="0.98374399999999995"/>
    <n v="52052000"/>
    <x v="1"/>
    <s v="Mon"/>
    <x v="625"/>
    <x v="0"/>
    <x v="21"/>
  </r>
  <r>
    <d v="2001-10-02T00:00:00"/>
    <n v="1.1021430000000001"/>
    <n v="1.130714"/>
    <n v="1.0628569999999999"/>
    <n v="1.075"/>
    <n v="0.95272500000000004"/>
    <n v="58970800"/>
    <x v="2"/>
    <s v="Tues"/>
    <x v="626"/>
    <x v="1"/>
    <x v="21"/>
  </r>
  <r>
    <d v="2001-10-03T00:00:00"/>
    <n v="1.0678570000000001"/>
    <n v="1.097143"/>
    <n v="1.0592859999999999"/>
    <n v="1.07"/>
    <n v="0.94829399999999997"/>
    <n v="170760800"/>
    <x v="3"/>
    <s v="Wednes"/>
    <x v="627"/>
    <x v="0"/>
    <x v="21"/>
  </r>
  <r>
    <d v="2001-10-04T00:00:00"/>
    <n v="1.0964290000000001"/>
    <n v="1.160714"/>
    <n v="1.0707139999999999"/>
    <n v="1.1342859999999999"/>
    <n v="1.0052669999999999"/>
    <n v="100280600"/>
    <x v="4"/>
    <s v="Thurs"/>
    <x v="628"/>
    <x v="0"/>
    <x v="21"/>
  </r>
  <r>
    <d v="2001-10-05T00:00:00"/>
    <n v="1.1000000000000001"/>
    <n v="1.1535709999999999"/>
    <n v="1.0707139999999999"/>
    <n v="1.152857"/>
    <n v="1.0217270000000001"/>
    <n v="85671600"/>
    <x v="0"/>
    <s v="Fri"/>
    <x v="629"/>
    <x v="0"/>
    <x v="21"/>
  </r>
  <r>
    <d v="2001-10-08T00:00:00"/>
    <n v="1.1121430000000001"/>
    <n v="1.1678569999999999"/>
    <n v="1.107143"/>
    <n v="1.157143"/>
    <n v="1.025525"/>
    <n v="51996000"/>
    <x v="1"/>
    <s v="Mon"/>
    <x v="630"/>
    <x v="0"/>
    <x v="21"/>
  </r>
  <r>
    <d v="2001-10-09T00:00:00"/>
    <n v="1.1464289999999999"/>
    <n v="1.157143"/>
    <n v="1.1164289999999999"/>
    <n v="1.142857"/>
    <n v="1.012864"/>
    <n v="43506400"/>
    <x v="2"/>
    <s v="Tues"/>
    <x v="631"/>
    <x v="1"/>
    <x v="21"/>
  </r>
  <r>
    <d v="2001-10-10T00:00:00"/>
    <n v="1.1499999999999999"/>
    <n v="1.2035709999999999"/>
    <n v="1.139286"/>
    <n v="1.2014290000000001"/>
    <n v="1.064773"/>
    <n v="76939800"/>
    <x v="3"/>
    <s v="Wednes"/>
    <x v="632"/>
    <x v="0"/>
    <x v="21"/>
  </r>
  <r>
    <d v="2001-10-11T00:00:00"/>
    <n v="1.2085710000000001"/>
    <n v="1.2671429999999999"/>
    <n v="1.2035709999999999"/>
    <n v="1.2671429999999999"/>
    <n v="1.1230119999999999"/>
    <n v="83540800"/>
    <x v="4"/>
    <s v="Thurs"/>
    <x v="633"/>
    <x v="0"/>
    <x v="21"/>
  </r>
  <r>
    <d v="2001-10-12T00:00:00"/>
    <n v="1.236429"/>
    <n v="1.2914289999999999"/>
    <n v="1.204286"/>
    <n v="1.286429"/>
    <n v="1.1401049999999999"/>
    <n v="71953000"/>
    <x v="0"/>
    <s v="Fri"/>
    <x v="634"/>
    <x v="0"/>
    <x v="21"/>
  </r>
  <r>
    <d v="2001-10-15T00:00:00"/>
    <n v="1.282143"/>
    <n v="1.3128569999999999"/>
    <n v="1.282143"/>
    <n v="1.2849999999999999"/>
    <n v="1.1388389999999999"/>
    <n v="79688000"/>
    <x v="1"/>
    <s v="Mon"/>
    <x v="635"/>
    <x v="0"/>
    <x v="21"/>
  </r>
  <r>
    <d v="2001-10-16T00:00:00"/>
    <n v="1.292143"/>
    <n v="1.3"/>
    <n v="1.2692859999999999"/>
    <n v="1.286429"/>
    <n v="1.1401049999999999"/>
    <n v="50737400"/>
    <x v="2"/>
    <s v="Tues"/>
    <x v="570"/>
    <x v="1"/>
    <x v="21"/>
  </r>
  <r>
    <d v="2001-10-17T00:00:00"/>
    <n v="1.31"/>
    <n v="1.3149999999999999"/>
    <n v="1.2114290000000001"/>
    <n v="1.213571"/>
    <n v="1.0755349999999999"/>
    <n v="71384600"/>
    <x v="3"/>
    <s v="Wednes"/>
    <x v="636"/>
    <x v="1"/>
    <x v="21"/>
  </r>
  <r>
    <d v="2001-10-18T00:00:00"/>
    <n v="1.2350000000000001"/>
    <n v="1.3021430000000001"/>
    <n v="1.2350000000000001"/>
    <n v="1.285714"/>
    <n v="1.139472"/>
    <n v="153143200"/>
    <x v="4"/>
    <s v="Thurs"/>
    <x v="637"/>
    <x v="0"/>
    <x v="21"/>
  </r>
  <r>
    <d v="2001-10-19T00:00:00"/>
    <n v="1.2814289999999999"/>
    <n v="1.3142860000000001"/>
    <n v="1.2771429999999999"/>
    <n v="1.3071429999999999"/>
    <n v="1.158463"/>
    <n v="41697600"/>
    <x v="0"/>
    <s v="Fri"/>
    <x v="638"/>
    <x v="0"/>
    <x v="21"/>
  </r>
  <r>
    <d v="2001-10-22T00:00:00"/>
    <n v="1.3007139999999999"/>
    <n v="1.3621430000000001"/>
    <n v="1.292143"/>
    <n v="1.358571"/>
    <n v="1.2040420000000001"/>
    <n v="97984600"/>
    <x v="1"/>
    <s v="Mon"/>
    <x v="639"/>
    <x v="0"/>
    <x v="21"/>
  </r>
  <r>
    <d v="2001-10-23T00:00:00"/>
    <n v="1.3657140000000001"/>
    <n v="1.387143"/>
    <n v="1.276429"/>
    <n v="1.295714"/>
    <n v="1.148334"/>
    <n v="171245200"/>
    <x v="2"/>
    <s v="Tues"/>
    <x v="558"/>
    <x v="1"/>
    <x v="21"/>
  </r>
  <r>
    <d v="2001-10-24T00:00:00"/>
    <n v="1.29"/>
    <n v="1.3635710000000001"/>
    <n v="1.267857"/>
    <n v="1.3535710000000001"/>
    <n v="1.1996100000000001"/>
    <n v="93606800"/>
    <x v="3"/>
    <s v="Wednes"/>
    <x v="640"/>
    <x v="0"/>
    <x v="21"/>
  </r>
  <r>
    <d v="2001-10-25T00:00:00"/>
    <n v="1.317143"/>
    <n v="1.375"/>
    <n v="1.2971429999999999"/>
    <n v="1.370714"/>
    <n v="1.214804"/>
    <n v="63737800"/>
    <x v="4"/>
    <s v="Thurs"/>
    <x v="36"/>
    <x v="0"/>
    <x v="21"/>
  </r>
  <r>
    <d v="2001-10-26T00:00:00"/>
    <n v="1.347143"/>
    <n v="1.375"/>
    <n v="1.33"/>
    <n v="1.3335710000000001"/>
    <n v="1.1818850000000001"/>
    <n v="69741000"/>
    <x v="0"/>
    <s v="Fri"/>
    <x v="641"/>
    <x v="1"/>
    <x v="21"/>
  </r>
  <r>
    <d v="2001-10-29T00:00:00"/>
    <n v="1.3264290000000001"/>
    <n v="1.3335710000000001"/>
    <n v="1.2571429999999999"/>
    <n v="1.2592859999999999"/>
    <n v="1.1160490000000001"/>
    <n v="59795400"/>
    <x v="1"/>
    <s v="Mon"/>
    <x v="642"/>
    <x v="1"/>
    <x v="21"/>
  </r>
  <r>
    <d v="2001-10-30T00:00:00"/>
    <n v="1.2414289999999999"/>
    <n v="1.285714"/>
    <n v="1.2185710000000001"/>
    <n v="1.2571429999999999"/>
    <n v="1.11415"/>
    <n v="69190800"/>
    <x v="2"/>
    <s v="Tues"/>
    <x v="643"/>
    <x v="0"/>
    <x v="21"/>
  </r>
  <r>
    <d v="2001-10-31T00:00:00"/>
    <n v="1.266429"/>
    <n v="1.3142860000000001"/>
    <n v="1.245714"/>
    <n v="1.254286"/>
    <n v="1.111618"/>
    <n v="68437600"/>
    <x v="3"/>
    <s v="Wednes"/>
    <x v="644"/>
    <x v="1"/>
    <x v="21"/>
  </r>
  <r>
    <d v="2001-11-01T00:00:00"/>
    <n v="1.2607139999999999"/>
    <n v="1.341429"/>
    <n v="1.232143"/>
    <n v="1.3278570000000001"/>
    <n v="1.1768209999999999"/>
    <n v="78248800"/>
    <x v="4"/>
    <s v="Thurs"/>
    <x v="572"/>
    <x v="0"/>
    <x v="21"/>
  </r>
  <r>
    <d v="2001-11-02T00:00:00"/>
    <n v="1.3228569999999999"/>
    <n v="1.347143"/>
    <n v="1.2971429999999999"/>
    <n v="1.3264290000000001"/>
    <n v="1.1755549999999999"/>
    <n v="49301000"/>
    <x v="0"/>
    <s v="Fri"/>
    <x v="645"/>
    <x v="0"/>
    <x v="21"/>
  </r>
  <r>
    <d v="2001-11-05T00:00:00"/>
    <n v="1.3457140000000001"/>
    <n v="1.375"/>
    <n v="1.329286"/>
    <n v="1.3621430000000001"/>
    <n v="1.2072069999999999"/>
    <n v="58948400"/>
    <x v="1"/>
    <s v="Mon"/>
    <x v="646"/>
    <x v="0"/>
    <x v="21"/>
  </r>
  <r>
    <d v="2001-11-06T00:00:00"/>
    <n v="1.3542860000000001"/>
    <n v="1.401429"/>
    <n v="1.3235710000000001"/>
    <n v="1.3978569999999999"/>
    <n v="1.2388589999999999"/>
    <n v="79004800"/>
    <x v="2"/>
    <s v="Tues"/>
    <x v="647"/>
    <x v="0"/>
    <x v="21"/>
  </r>
  <r>
    <d v="2001-11-07T00:00:00"/>
    <n v="1.39"/>
    <n v="1.4378569999999999"/>
    <n v="1.380714"/>
    <n v="1.399286"/>
    <n v="1.2401249999999999"/>
    <n v="95747400"/>
    <x v="3"/>
    <s v="Wednes"/>
    <x v="648"/>
    <x v="0"/>
    <x v="21"/>
  </r>
  <r>
    <d v="2001-11-08T00:00:00"/>
    <n v="1.4021429999999999"/>
    <n v="1.420714"/>
    <n v="1.3264290000000001"/>
    <n v="1.3364290000000001"/>
    <n v="1.1844170000000001"/>
    <n v="85535800"/>
    <x v="4"/>
    <s v="Thurs"/>
    <x v="588"/>
    <x v="1"/>
    <x v="21"/>
  </r>
  <r>
    <d v="2001-11-09T00:00:00"/>
    <n v="1.3285709999999999"/>
    <n v="1.375"/>
    <n v="1.325"/>
    <n v="1.3364290000000001"/>
    <n v="1.1844170000000001"/>
    <n v="33573400"/>
    <x v="0"/>
    <s v="Fri"/>
    <x v="649"/>
    <x v="0"/>
    <x v="21"/>
  </r>
  <r>
    <d v="2001-11-12T00:00:00"/>
    <n v="1.332857"/>
    <n v="1.369286"/>
    <n v="1.2828569999999999"/>
    <n v="1.339286"/>
    <n v="1.1869499999999999"/>
    <n v="50374800"/>
    <x v="1"/>
    <s v="Mon"/>
    <x v="650"/>
    <x v="0"/>
    <x v="21"/>
  </r>
  <r>
    <d v="2001-11-13T00:00:00"/>
    <n v="1.362857"/>
    <n v="1.385"/>
    <n v="1.3364290000000001"/>
    <n v="1.3835710000000001"/>
    <n v="1.2261979999999999"/>
    <n v="56168000"/>
    <x v="2"/>
    <s v="Tues"/>
    <x v="651"/>
    <x v="0"/>
    <x v="21"/>
  </r>
  <r>
    <d v="2001-11-14T00:00:00"/>
    <n v="1.399286"/>
    <n v="1.4214290000000001"/>
    <n v="1.3678570000000001"/>
    <n v="1.400714"/>
    <n v="1.2413909999999999"/>
    <n v="55287400"/>
    <x v="3"/>
    <s v="Wednes"/>
    <x v="652"/>
    <x v="0"/>
    <x v="21"/>
  </r>
  <r>
    <d v="2001-11-15T00:00:00"/>
    <n v="1.389286"/>
    <n v="1.4214290000000001"/>
    <n v="1.3735710000000001"/>
    <n v="1.389286"/>
    <n v="1.2312620000000001"/>
    <n v="53257400"/>
    <x v="4"/>
    <s v="Thurs"/>
    <x v="0"/>
    <x v="0"/>
    <x v="21"/>
  </r>
  <r>
    <d v="2001-11-16T00:00:00"/>
    <n v="1.3764289999999999"/>
    <n v="1.3778570000000001"/>
    <n v="1.3142860000000001"/>
    <n v="1.355"/>
    <n v="1.200877"/>
    <n v="57666000"/>
    <x v="0"/>
    <s v="Fri"/>
    <x v="594"/>
    <x v="1"/>
    <x v="21"/>
  </r>
  <r>
    <d v="2001-11-19T00:00:00"/>
    <n v="1.357143"/>
    <n v="1.4321429999999999"/>
    <n v="1.3542860000000001"/>
    <n v="1.428571"/>
    <n v="1.2660800000000001"/>
    <n v="83147400"/>
    <x v="1"/>
    <s v="Mon"/>
    <x v="144"/>
    <x v="0"/>
    <x v="21"/>
  </r>
  <r>
    <d v="2001-11-20T00:00:00"/>
    <n v="1.4157139999999999"/>
    <n v="1.4428570000000001"/>
    <n v="1.392857"/>
    <n v="1.395"/>
    <n v="1.236327"/>
    <n v="69146000"/>
    <x v="2"/>
    <s v="Tues"/>
    <x v="653"/>
    <x v="1"/>
    <x v="21"/>
  </r>
  <r>
    <d v="2001-11-21T00:00:00"/>
    <n v="1.400714"/>
    <n v="1.4142859999999999"/>
    <n v="1.3757140000000001"/>
    <n v="1.4057139999999999"/>
    <n v="1.245822"/>
    <n v="50395800"/>
    <x v="3"/>
    <s v="Wednes"/>
    <x v="608"/>
    <x v="0"/>
    <x v="21"/>
  </r>
  <r>
    <d v="2001-11-23T00:00:00"/>
    <n v="1.4078569999999999"/>
    <n v="1.425"/>
    <n v="1.3978569999999999"/>
    <n v="1.417143"/>
    <n v="1.255951"/>
    <n v="15001000"/>
    <x v="0"/>
    <s v="Fri"/>
    <x v="648"/>
    <x v="0"/>
    <x v="21"/>
  </r>
  <r>
    <d v="2001-11-26T00:00:00"/>
    <n v="1.4242859999999999"/>
    <n v="1.5392859999999999"/>
    <n v="1.42"/>
    <n v="1.526429"/>
    <n v="1.352806"/>
    <n v="115172400"/>
    <x v="1"/>
    <s v="Mon"/>
    <x v="654"/>
    <x v="0"/>
    <x v="21"/>
  </r>
  <r>
    <d v="2001-11-27T00:00:00"/>
    <n v="1.514286"/>
    <n v="1.5371429999999999"/>
    <n v="1.464286"/>
    <n v="1.5"/>
    <n v="1.3293839999999999"/>
    <n v="67138400"/>
    <x v="2"/>
    <s v="Tues"/>
    <x v="562"/>
    <x v="1"/>
    <x v="21"/>
  </r>
  <r>
    <d v="2001-11-28T00:00:00"/>
    <n v="1.4892860000000001"/>
    <n v="1.5149999999999999"/>
    <n v="1.457857"/>
    <n v="1.466429"/>
    <n v="1.299631"/>
    <n v="62652800"/>
    <x v="3"/>
    <s v="Wednes"/>
    <x v="606"/>
    <x v="1"/>
    <x v="21"/>
  </r>
  <r>
    <d v="2001-11-29T00:00:00"/>
    <n v="1.4714290000000001"/>
    <n v="1.4785710000000001"/>
    <n v="1.442143"/>
    <n v="1.4585710000000001"/>
    <n v="1.292667"/>
    <n v="50691200"/>
    <x v="4"/>
    <s v="Thurs"/>
    <x v="655"/>
    <x v="1"/>
    <x v="21"/>
  </r>
  <r>
    <d v="2001-11-30T00:00:00"/>
    <n v="1.462143"/>
    <n v="1.5314289999999999"/>
    <n v="1.446429"/>
    <n v="1.5214289999999999"/>
    <n v="1.3483750000000001"/>
    <n v="75978000"/>
    <x v="0"/>
    <s v="Fri"/>
    <x v="656"/>
    <x v="0"/>
    <x v="21"/>
  </r>
  <r>
    <d v="2001-12-03T00:00:00"/>
    <n v="1.504286"/>
    <n v="1.52"/>
    <n v="1.4714290000000001"/>
    <n v="1.503571"/>
    <n v="1.332549"/>
    <n v="45291400"/>
    <x v="1"/>
    <s v="Mon"/>
    <x v="604"/>
    <x v="1"/>
    <x v="21"/>
  </r>
  <r>
    <d v="2001-12-04T00:00:00"/>
    <n v="1.503571"/>
    <n v="1.611429"/>
    <n v="1.48"/>
    <n v="1.6"/>
    <n v="1.4180090000000001"/>
    <n v="95104800"/>
    <x v="2"/>
    <s v="Tues"/>
    <x v="657"/>
    <x v="0"/>
    <x v="21"/>
  </r>
  <r>
    <d v="2001-12-05T00:00:00"/>
    <n v="1.597143"/>
    <n v="1.716429"/>
    <n v="1.5835710000000001"/>
    <n v="1.6971430000000001"/>
    <n v="1.5041020000000001"/>
    <n v="142144800"/>
    <x v="3"/>
    <s v="Wednes"/>
    <x v="658"/>
    <x v="0"/>
    <x v="21"/>
  </r>
  <r>
    <d v="2001-12-06T00:00:00"/>
    <n v="1.6771430000000001"/>
    <n v="1.678571"/>
    <n v="1.581429"/>
    <n v="1.627143"/>
    <n v="1.4420649999999999"/>
    <n v="84733600"/>
    <x v="4"/>
    <s v="Thurs"/>
    <x v="659"/>
    <x v="1"/>
    <x v="21"/>
  </r>
  <r>
    <d v="2001-12-07T00:00:00"/>
    <n v="1.6042860000000001"/>
    <n v="1.6221429999999999"/>
    <n v="1.571429"/>
    <n v="1.61"/>
    <n v="1.4268719999999999"/>
    <n v="50878800"/>
    <x v="0"/>
    <s v="Fri"/>
    <x v="660"/>
    <x v="0"/>
    <x v="21"/>
  </r>
  <r>
    <d v="2001-12-10T00:00:00"/>
    <n v="1.5921430000000001"/>
    <n v="1.6421429999999999"/>
    <n v="1.5878570000000001"/>
    <n v="1.61"/>
    <n v="1.4268719999999999"/>
    <n v="42502600"/>
    <x v="1"/>
    <s v="Mon"/>
    <x v="29"/>
    <x v="0"/>
    <x v="21"/>
  </r>
  <r>
    <d v="2001-12-11T00:00:00"/>
    <n v="1.619286"/>
    <n v="1.6321429999999999"/>
    <n v="1.5464290000000001"/>
    <n v="1.555714"/>
    <n v="1.3787609999999999"/>
    <n v="51368800"/>
    <x v="2"/>
    <s v="Tues"/>
    <x v="661"/>
    <x v="1"/>
    <x v="21"/>
  </r>
  <r>
    <d v="2001-12-12T00:00:00"/>
    <n v="1.5621430000000001"/>
    <n v="1.5657140000000001"/>
    <n v="1.517857"/>
    <n v="1.5349999999999999"/>
    <n v="1.3604019999999999"/>
    <n v="48115200"/>
    <x v="3"/>
    <s v="Wednes"/>
    <x v="626"/>
    <x v="1"/>
    <x v="21"/>
  </r>
  <r>
    <d v="2001-12-13T00:00:00"/>
    <n v="1.5349999999999999"/>
    <n v="1.5392859999999999"/>
    <n v="1.464286"/>
    <n v="1.5"/>
    <n v="1.3293839999999999"/>
    <n v="49460600"/>
    <x v="4"/>
    <s v="Thurs"/>
    <x v="576"/>
    <x v="1"/>
    <x v="21"/>
  </r>
  <r>
    <d v="2001-12-14T00:00:00"/>
    <n v="1.4807140000000001"/>
    <n v="1.487857"/>
    <n v="1.4350000000000001"/>
    <n v="1.456429"/>
    <n v="1.2907679999999999"/>
    <n v="47471200"/>
    <x v="0"/>
    <s v="Fri"/>
    <x v="662"/>
    <x v="1"/>
    <x v="21"/>
  </r>
  <r>
    <d v="2001-12-17T00:00:00"/>
    <n v="1.4571430000000001"/>
    <n v="1.5"/>
    <n v="1.442143"/>
    <n v="1.4728570000000001"/>
    <n v="1.305328"/>
    <n v="43428000"/>
    <x v="1"/>
    <s v="Mon"/>
    <x v="643"/>
    <x v="0"/>
    <x v="21"/>
  </r>
  <r>
    <d v="2001-12-18T00:00:00"/>
    <n v="1.492143"/>
    <n v="1.523571"/>
    <n v="1.444286"/>
    <n v="1.5007140000000001"/>
    <n v="1.330017"/>
    <n v="58809800"/>
    <x v="2"/>
    <s v="Tues"/>
    <x v="663"/>
    <x v="0"/>
    <x v="21"/>
  </r>
  <r>
    <d v="2001-12-19T00:00:00"/>
    <n v="1.47"/>
    <n v="1.5485709999999999"/>
    <n v="1.462143"/>
    <n v="1.544286"/>
    <n v="1.3686320000000001"/>
    <n v="72489200"/>
    <x v="3"/>
    <s v="Wednes"/>
    <x v="664"/>
    <x v="0"/>
    <x v="21"/>
  </r>
  <r>
    <d v="2001-12-20T00:00:00"/>
    <n v="1.5285709999999999"/>
    <n v="1.533571"/>
    <n v="1.4728570000000001"/>
    <n v="1.476429"/>
    <n v="1.3084929999999999"/>
    <n v="55216000"/>
    <x v="4"/>
    <s v="Thurs"/>
    <x v="665"/>
    <x v="1"/>
    <x v="21"/>
  </r>
  <r>
    <d v="2001-12-21T00:00:00"/>
    <n v="1.5007140000000001"/>
    <n v="1.5385709999999999"/>
    <n v="1.485714"/>
    <n v="1.5"/>
    <n v="1.3293839999999999"/>
    <n v="64083600"/>
    <x v="0"/>
    <s v="Fri"/>
    <x v="666"/>
    <x v="1"/>
    <x v="21"/>
  </r>
  <r>
    <d v="2001-12-24T00:00:00"/>
    <n v="1.4928570000000001"/>
    <n v="1.532143"/>
    <n v="1.4928570000000001"/>
    <n v="1.525714"/>
    <n v="1.3521730000000001"/>
    <n v="12657400"/>
    <x v="1"/>
    <s v="Mon"/>
    <x v="667"/>
    <x v="0"/>
    <x v="21"/>
  </r>
  <r>
    <d v="2001-12-26T00:00:00"/>
    <n v="1.5249999999999999"/>
    <n v="1.592857"/>
    <n v="1.51"/>
    <n v="1.5349999999999999"/>
    <n v="1.3604019999999999"/>
    <n v="36600200"/>
    <x v="3"/>
    <s v="Wednes"/>
    <x v="561"/>
    <x v="0"/>
    <x v="21"/>
  </r>
  <r>
    <d v="2001-12-27T00:00:00"/>
    <n v="1.5414289999999999"/>
    <n v="1.589286"/>
    <n v="1.5414289999999999"/>
    <n v="1.5764290000000001"/>
    <n v="1.397119"/>
    <n v="47877200"/>
    <x v="4"/>
    <s v="Thurs"/>
    <x v="577"/>
    <x v="0"/>
    <x v="21"/>
  </r>
  <r>
    <d v="2001-12-28T00:00:00"/>
    <n v="1.569286"/>
    <n v="1.642857"/>
    <n v="1.5685709999999999"/>
    <n v="1.6021430000000001"/>
    <n v="1.4199079999999999"/>
    <n v="74781000"/>
    <x v="0"/>
    <s v="Fri"/>
    <x v="668"/>
    <x v="0"/>
    <x v="21"/>
  </r>
  <r>
    <d v="2001-12-31T00:00:00"/>
    <n v="1.6078570000000001"/>
    <n v="1.618571"/>
    <n v="1.5592859999999999"/>
    <n v="1.5642860000000001"/>
    <n v="1.3863570000000001"/>
    <n v="34445600"/>
    <x v="1"/>
    <s v="Mon"/>
    <x v="669"/>
    <x v="1"/>
    <x v="21"/>
  </r>
  <r>
    <d v="2002-01-02T00:00:00"/>
    <n v="1.575"/>
    <n v="1.6642859999999999"/>
    <n v="1.5685709999999999"/>
    <n v="1.6642859999999999"/>
    <n v="1.4749829999999999"/>
    <n v="132374200"/>
    <x v="3"/>
    <s v="Wednes"/>
    <x v="147"/>
    <x v="0"/>
    <x v="22"/>
  </r>
  <r>
    <d v="2002-01-03T00:00:00"/>
    <n v="1.642857"/>
    <n v="1.696429"/>
    <n v="1.6264289999999999"/>
    <n v="1.6842859999999999"/>
    <n v="1.4927079999999999"/>
    <n v="153001800"/>
    <x v="4"/>
    <s v="Thurs"/>
    <x v="670"/>
    <x v="0"/>
    <x v="22"/>
  </r>
  <r>
    <d v="2002-01-04T00:00:00"/>
    <n v="1.667143"/>
    <n v="1.7107140000000001"/>
    <n v="1.6421429999999999"/>
    <n v="1.692143"/>
    <n v="1.499671"/>
    <n v="102494000"/>
    <x v="0"/>
    <s v="Fri"/>
    <x v="671"/>
    <x v="0"/>
    <x v="22"/>
  </r>
  <r>
    <d v="2002-01-07T00:00:00"/>
    <n v="1.694286"/>
    <n v="1.714286"/>
    <n v="1.625"/>
    <n v="1.6357139999999999"/>
    <n v="1.4496610000000001"/>
    <n v="111146000"/>
    <x v="1"/>
    <s v="Mon"/>
    <x v="672"/>
    <x v="1"/>
    <x v="22"/>
  </r>
  <r>
    <d v="2002-01-08T00:00:00"/>
    <n v="1.625"/>
    <n v="1.6464289999999999"/>
    <n v="1.6042860000000001"/>
    <n v="1.615"/>
    <n v="1.431303"/>
    <n v="112509600"/>
    <x v="2"/>
    <s v="Tues"/>
    <x v="673"/>
    <x v="1"/>
    <x v="22"/>
  </r>
  <r>
    <d v="2002-01-09T00:00:00"/>
    <n v="1.628571"/>
    <n v="1.6378569999999999"/>
    <n v="1.52"/>
    <n v="1.5464290000000001"/>
    <n v="1.3705309999999999"/>
    <n v="81958800"/>
    <x v="3"/>
    <s v="Wednes"/>
    <x v="674"/>
    <x v="1"/>
    <x v="22"/>
  </r>
  <r>
    <d v="2002-01-10T00:00:00"/>
    <n v="1.515714"/>
    <n v="1.5328569999999999"/>
    <n v="1.446429"/>
    <n v="1.516429"/>
    <n v="1.343944"/>
    <n v="113184400"/>
    <x v="4"/>
    <s v="Thurs"/>
    <x v="675"/>
    <x v="0"/>
    <x v="22"/>
  </r>
  <r>
    <d v="2002-01-11T00:00:00"/>
    <n v="1.527857"/>
    <n v="1.56"/>
    <n v="1.4714290000000001"/>
    <n v="1.503571"/>
    <n v="1.332549"/>
    <n v="87200400"/>
    <x v="0"/>
    <s v="Fri"/>
    <x v="676"/>
    <x v="1"/>
    <x v="22"/>
  </r>
  <r>
    <d v="2002-01-14T00:00:00"/>
    <n v="1.5007140000000001"/>
    <n v="1.5285709999999999"/>
    <n v="1.4928570000000001"/>
    <n v="1.5107139999999999"/>
    <n v="1.3388800000000001"/>
    <n v="103999000"/>
    <x v="1"/>
    <s v="Mon"/>
    <x v="677"/>
    <x v="0"/>
    <x v="22"/>
  </r>
  <r>
    <d v="2002-01-15T00:00:00"/>
    <n v="1.5228569999999999"/>
    <n v="1.5542860000000001"/>
    <n v="1.5149999999999999"/>
    <n v="1.55"/>
    <n v="1.3736969999999999"/>
    <n v="72580200"/>
    <x v="2"/>
    <s v="Tues"/>
    <x v="607"/>
    <x v="0"/>
    <x v="22"/>
  </r>
  <r>
    <d v="2002-01-16T00:00:00"/>
    <n v="1.5292859999999999"/>
    <n v="1.5292859999999999"/>
    <n v="1.464286"/>
    <n v="1.484286"/>
    <n v="1.3154570000000001"/>
    <n v="141723400"/>
    <x v="3"/>
    <s v="Wednes"/>
    <x v="678"/>
    <x v="1"/>
    <x v="22"/>
  </r>
  <r>
    <d v="2002-01-17T00:00:00"/>
    <n v="1.5685709999999999"/>
    <n v="1.6242859999999999"/>
    <n v="1.5621430000000001"/>
    <n v="1.6057140000000001"/>
    <n v="1.423074"/>
    <n v="165144000"/>
    <x v="4"/>
    <s v="Thurs"/>
    <x v="542"/>
    <x v="0"/>
    <x v="22"/>
  </r>
  <r>
    <d v="2002-01-18T00:00:00"/>
    <n v="1.571429"/>
    <n v="1.6142860000000001"/>
    <n v="1.5685709999999999"/>
    <n v="1.5835710000000001"/>
    <n v="1.4034489999999999"/>
    <n v="84702800"/>
    <x v="0"/>
    <s v="Fri"/>
    <x v="679"/>
    <x v="0"/>
    <x v="22"/>
  </r>
  <r>
    <d v="2002-01-22T00:00:00"/>
    <n v="1.590714"/>
    <n v="1.5978570000000001"/>
    <n v="1.5585709999999999"/>
    <n v="1.5585709999999999"/>
    <n v="1.3812930000000001"/>
    <n v="81828600"/>
    <x v="2"/>
    <s v="Tues"/>
    <x v="680"/>
    <x v="1"/>
    <x v="22"/>
  </r>
  <r>
    <d v="2002-01-23T00:00:00"/>
    <n v="1.5571429999999999"/>
    <n v="1.6457139999999999"/>
    <n v="1.542143"/>
    <n v="1.6442859999999999"/>
    <n v="1.4572579999999999"/>
    <n v="110819800"/>
    <x v="3"/>
    <s v="Wednes"/>
    <x v="681"/>
    <x v="0"/>
    <x v="22"/>
  </r>
  <r>
    <d v="2002-01-24T00:00:00"/>
    <n v="1.6364289999999999"/>
    <n v="1.6792860000000001"/>
    <n v="1.6357139999999999"/>
    <n v="1.6578569999999999"/>
    <n v="1.4692860000000001"/>
    <n v="86000600"/>
    <x v="4"/>
    <s v="Thurs"/>
    <x v="682"/>
    <x v="0"/>
    <x v="22"/>
  </r>
  <r>
    <d v="2002-01-25T00:00:00"/>
    <n v="1.635"/>
    <n v="1.672857"/>
    <n v="1.618571"/>
    <n v="1.660714"/>
    <n v="1.4718180000000001"/>
    <n v="46478600"/>
    <x v="0"/>
    <s v="Fri"/>
    <x v="638"/>
    <x v="0"/>
    <x v="22"/>
  </r>
  <r>
    <d v="2002-01-28T00:00:00"/>
    <n v="1.6714290000000001"/>
    <n v="1.6821429999999999"/>
    <n v="1.622857"/>
    <n v="1.6621429999999999"/>
    <n v="1.4730840000000001"/>
    <n v="46611600"/>
    <x v="1"/>
    <s v="Mon"/>
    <x v="683"/>
    <x v="1"/>
    <x v="22"/>
  </r>
  <r>
    <d v="2002-01-29T00:00:00"/>
    <n v="1.658571"/>
    <n v="1.6814290000000001"/>
    <n v="1.6321429999999999"/>
    <n v="1.6478569999999999"/>
    <n v="1.460423"/>
    <n v="60081000"/>
    <x v="2"/>
    <s v="Tues"/>
    <x v="684"/>
    <x v="1"/>
    <x v="22"/>
  </r>
  <r>
    <d v="2002-01-30T00:00:00"/>
    <n v="1.6478569999999999"/>
    <n v="1.724286"/>
    <n v="1.638571"/>
    <n v="1.7207140000000001"/>
    <n v="1.524993"/>
    <n v="117894000"/>
    <x v="3"/>
    <s v="Wednes"/>
    <x v="685"/>
    <x v="0"/>
    <x v="22"/>
  </r>
  <r>
    <d v="2002-01-31T00:00:00"/>
    <n v="1.725714"/>
    <n v="1.766429"/>
    <n v="1.722143"/>
    <n v="1.765714"/>
    <n v="1.5648740000000001"/>
    <n v="117111400"/>
    <x v="4"/>
    <s v="Thurs"/>
    <x v="686"/>
    <x v="0"/>
    <x v="22"/>
  </r>
  <r>
    <d v="2002-02-01T00:00:00"/>
    <n v="1.7385710000000001"/>
    <n v="1.7828569999999999"/>
    <n v="1.7385710000000001"/>
    <n v="1.743571"/>
    <n v="1.54525"/>
    <n v="99576400"/>
    <x v="0"/>
    <s v="Fri"/>
    <x v="608"/>
    <x v="0"/>
    <x v="22"/>
  </r>
  <r>
    <d v="2002-02-04T00:00:00"/>
    <n v="1.7371430000000001"/>
    <n v="1.8228569999999999"/>
    <n v="1.7285710000000001"/>
    <n v="1.8107139999999999"/>
    <n v="1.6047560000000001"/>
    <n v="130593400"/>
    <x v="1"/>
    <s v="Mon"/>
    <x v="687"/>
    <x v="0"/>
    <x v="22"/>
  </r>
  <r>
    <d v="2002-02-05T00:00:00"/>
    <n v="1.792143"/>
    <n v="1.8557140000000001"/>
    <n v="1.7914289999999999"/>
    <n v="1.8178570000000001"/>
    <n v="1.611086"/>
    <n v="114221800"/>
    <x v="2"/>
    <s v="Tues"/>
    <x v="638"/>
    <x v="0"/>
    <x v="22"/>
  </r>
  <r>
    <d v="2002-02-06T00:00:00"/>
    <n v="1.8285709999999999"/>
    <n v="1.8557140000000001"/>
    <n v="1.7250000000000001"/>
    <n v="1.762143"/>
    <n v="1.561709"/>
    <n v="149394000"/>
    <x v="3"/>
    <s v="Wednes"/>
    <x v="688"/>
    <x v="1"/>
    <x v="22"/>
  </r>
  <r>
    <d v="2002-02-07T00:00:00"/>
    <n v="1.7607139999999999"/>
    <n v="1.8064290000000001"/>
    <n v="1.72"/>
    <n v="1.735714"/>
    <n v="1.538287"/>
    <n v="86958200"/>
    <x v="4"/>
    <s v="Thurs"/>
    <x v="689"/>
    <x v="1"/>
    <x v="22"/>
  </r>
  <r>
    <d v="2002-02-08T00:00:00"/>
    <n v="1.7428570000000001"/>
    <n v="1.76"/>
    <n v="1.669286"/>
    <n v="1.716429"/>
    <n v="1.5211950000000001"/>
    <n v="88832800"/>
    <x v="0"/>
    <s v="Fri"/>
    <x v="690"/>
    <x v="1"/>
    <x v="22"/>
  </r>
  <r>
    <d v="2002-02-11T00:00:00"/>
    <n v="1.7092860000000001"/>
    <n v="1.785714"/>
    <n v="1.6957139999999999"/>
    <n v="1.784286"/>
    <n v="1.5813330000000001"/>
    <n v="99650600"/>
    <x v="1"/>
    <s v="Mon"/>
    <x v="691"/>
    <x v="0"/>
    <x v="22"/>
  </r>
  <r>
    <d v="2002-02-12T00:00:00"/>
    <n v="1.7614289999999999"/>
    <n v="1.7885709999999999"/>
    <n v="1.746429"/>
    <n v="1.7649999999999999"/>
    <n v="1.564241"/>
    <n v="56070000"/>
    <x v="2"/>
    <s v="Tues"/>
    <x v="625"/>
    <x v="0"/>
    <x v="22"/>
  </r>
  <r>
    <d v="2002-02-13T00:00:00"/>
    <n v="1.766429"/>
    <n v="1.8028569999999999"/>
    <n v="1.7607139999999999"/>
    <n v="1.786429"/>
    <n v="1.5832329999999999"/>
    <n v="78218000"/>
    <x v="3"/>
    <s v="Wednes"/>
    <x v="592"/>
    <x v="0"/>
    <x v="22"/>
  </r>
  <r>
    <d v="2002-02-14T00:00:00"/>
    <n v="1.7892859999999999"/>
    <n v="1.8021430000000001"/>
    <n v="1.7414289999999999"/>
    <n v="1.7571429999999999"/>
    <n v="1.5572779999999999"/>
    <n v="65042600"/>
    <x v="4"/>
    <s v="Thurs"/>
    <x v="680"/>
    <x v="1"/>
    <x v="22"/>
  </r>
  <r>
    <d v="2002-02-15T00:00:00"/>
    <n v="1.752143"/>
    <n v="1.784286"/>
    <n v="1.7035709999999999"/>
    <n v="1.7071430000000001"/>
    <n v="1.5129649999999999"/>
    <n v="65046800"/>
    <x v="0"/>
    <s v="Fri"/>
    <x v="678"/>
    <x v="1"/>
    <x v="22"/>
  </r>
  <r>
    <d v="2002-02-19T00:00:00"/>
    <n v="1.6971430000000001"/>
    <n v="1.7050000000000001"/>
    <n v="1.6057140000000001"/>
    <n v="1.6157140000000001"/>
    <n v="1.4319360000000001"/>
    <n v="97564600"/>
    <x v="2"/>
    <s v="Tues"/>
    <x v="692"/>
    <x v="1"/>
    <x v="22"/>
  </r>
  <r>
    <d v="2002-02-20T00:00:00"/>
    <n v="1.6264289999999999"/>
    <n v="1.657143"/>
    <n v="1.5964290000000001"/>
    <n v="1.6521429999999999"/>
    <n v="1.464221"/>
    <n v="71360800"/>
    <x v="3"/>
    <s v="Wednes"/>
    <x v="638"/>
    <x v="0"/>
    <x v="22"/>
  </r>
  <r>
    <d v="2002-02-21T00:00:00"/>
    <n v="1.637143"/>
    <n v="1.642857"/>
    <n v="1.532143"/>
    <n v="1.535714"/>
    <n v="1.3610359999999999"/>
    <n v="111687800"/>
    <x v="4"/>
    <s v="Thurs"/>
    <x v="693"/>
    <x v="1"/>
    <x v="22"/>
  </r>
  <r>
    <d v="2002-02-22T00:00:00"/>
    <n v="1.5471429999999999"/>
    <n v="1.639286"/>
    <n v="1.535714"/>
    <n v="1.6242859999999999"/>
    <n v="1.439533"/>
    <n v="101619000"/>
    <x v="0"/>
    <s v="Fri"/>
    <x v="694"/>
    <x v="0"/>
    <x v="22"/>
  </r>
  <r>
    <d v="2002-02-25T00:00:00"/>
    <n v="1.6321429999999999"/>
    <n v="1.765714"/>
    <n v="1.597143"/>
    <n v="1.7007140000000001"/>
    <n v="1.5072669999999999"/>
    <n v="106712200"/>
    <x v="1"/>
    <s v="Mon"/>
    <x v="695"/>
    <x v="0"/>
    <x v="22"/>
  </r>
  <r>
    <d v="2002-02-26T00:00:00"/>
    <n v="1.707857"/>
    <n v="1.7407140000000001"/>
    <n v="1.660714"/>
    <n v="1.6907140000000001"/>
    <n v="1.498405"/>
    <n v="65032800"/>
    <x v="2"/>
    <s v="Tues"/>
    <x v="696"/>
    <x v="1"/>
    <x v="22"/>
  </r>
  <r>
    <d v="2002-02-27T00:00:00"/>
    <n v="1.71"/>
    <n v="1.732143"/>
    <n v="1.495714"/>
    <n v="1.5685709999999999"/>
    <n v="1.390155"/>
    <n v="257539800"/>
    <x v="3"/>
    <s v="Wednes"/>
    <x v="697"/>
    <x v="1"/>
    <x v="22"/>
  </r>
  <r>
    <d v="2002-02-28T00:00:00"/>
    <n v="1.5821430000000001"/>
    <n v="1.6135710000000001"/>
    <n v="1.5249999999999999"/>
    <n v="1.55"/>
    <n v="1.3736969999999999"/>
    <n v="114234400"/>
    <x v="4"/>
    <s v="Thurs"/>
    <x v="680"/>
    <x v="1"/>
    <x v="22"/>
  </r>
  <r>
    <d v="2002-03-01T00:00:00"/>
    <n v="1.5664290000000001"/>
    <n v="1.678571"/>
    <n v="1.5585709999999999"/>
    <n v="1.675"/>
    <n v="1.484478"/>
    <n v="87248000"/>
    <x v="0"/>
    <s v="Fri"/>
    <x v="698"/>
    <x v="0"/>
    <x v="22"/>
  </r>
  <r>
    <d v="2002-03-04T00:00:00"/>
    <n v="1.661429"/>
    <n v="1.755714"/>
    <n v="1.6257140000000001"/>
    <n v="1.7350000000000001"/>
    <n v="1.5376540000000001"/>
    <n v="87064600"/>
    <x v="1"/>
    <s v="Mon"/>
    <x v="699"/>
    <x v="0"/>
    <x v="22"/>
  </r>
  <r>
    <d v="2002-03-05T00:00:00"/>
    <n v="1.7250000000000001"/>
    <n v="1.7450000000000001"/>
    <n v="1.6714290000000001"/>
    <n v="1.680714"/>
    <n v="1.4895430000000001"/>
    <n v="68675600"/>
    <x v="2"/>
    <s v="Tues"/>
    <x v="618"/>
    <x v="1"/>
    <x v="22"/>
  </r>
  <r>
    <d v="2002-03-06T00:00:00"/>
    <n v="1.6771430000000001"/>
    <n v="1.7385710000000001"/>
    <n v="1.6378569999999999"/>
    <n v="1.7192860000000001"/>
    <n v="1.5237270000000001"/>
    <n v="56551600"/>
    <x v="3"/>
    <s v="Wednes"/>
    <x v="700"/>
    <x v="0"/>
    <x v="22"/>
  </r>
  <r>
    <d v="2002-03-07T00:00:00"/>
    <n v="1.7185710000000001"/>
    <n v="1.752143"/>
    <n v="1.686429"/>
    <n v="1.7414289999999999"/>
    <n v="1.5433509999999999"/>
    <n v="64562400"/>
    <x v="4"/>
    <s v="Thurs"/>
    <x v="701"/>
    <x v="0"/>
    <x v="22"/>
  </r>
  <r>
    <d v="2002-03-08T00:00:00"/>
    <n v="1.7671429999999999"/>
    <n v="1.792143"/>
    <n v="1.735714"/>
    <n v="1.7614289999999999"/>
    <n v="1.5610759999999999"/>
    <n v="67443600"/>
    <x v="0"/>
    <s v="Fri"/>
    <x v="570"/>
    <x v="1"/>
    <x v="22"/>
  </r>
  <r>
    <d v="2002-03-11T00:00:00"/>
    <n v="1.7571429999999999"/>
    <n v="1.795714"/>
    <n v="1.7214290000000001"/>
    <n v="1.79"/>
    <n v="1.586398"/>
    <n v="65696400"/>
    <x v="1"/>
    <s v="Mon"/>
    <x v="668"/>
    <x v="0"/>
    <x v="22"/>
  </r>
  <r>
    <d v="2002-03-12T00:00:00"/>
    <n v="1.7507140000000001"/>
    <n v="1.7671429999999999"/>
    <n v="1.7214290000000001"/>
    <n v="1.765714"/>
    <n v="1.5648740000000001"/>
    <n v="63513800"/>
    <x v="2"/>
    <s v="Tues"/>
    <x v="702"/>
    <x v="0"/>
    <x v="22"/>
  </r>
  <r>
    <d v="2002-03-13T00:00:00"/>
    <n v="1.7407140000000001"/>
    <n v="1.7749999999999999"/>
    <n v="1.7250000000000001"/>
    <n v="1.7492859999999999"/>
    <n v="1.5503150000000001"/>
    <n v="50191400"/>
    <x v="3"/>
    <s v="Wednes"/>
    <x v="703"/>
    <x v="0"/>
    <x v="22"/>
  </r>
  <r>
    <d v="2002-03-14T00:00:00"/>
    <n v="1.735714"/>
    <n v="1.7571429999999999"/>
    <n v="1.7050000000000001"/>
    <n v="1.7450000000000001"/>
    <n v="1.5465169999999999"/>
    <n v="54324200"/>
    <x v="4"/>
    <s v="Thurs"/>
    <x v="648"/>
    <x v="0"/>
    <x v="22"/>
  </r>
  <r>
    <d v="2002-03-15T00:00:00"/>
    <n v="1.7471429999999999"/>
    <n v="1.7828569999999999"/>
    <n v="1.732143"/>
    <n v="1.782143"/>
    <n v="1.5794349999999999"/>
    <n v="60225200"/>
    <x v="0"/>
    <s v="Fri"/>
    <x v="577"/>
    <x v="0"/>
    <x v="22"/>
  </r>
  <r>
    <d v="2002-03-18T00:00:00"/>
    <n v="1.782143"/>
    <n v="1.7892859999999999"/>
    <n v="1.7371430000000001"/>
    <n v="1.7671429999999999"/>
    <n v="1.566141"/>
    <n v="76139000"/>
    <x v="1"/>
    <s v="Mon"/>
    <x v="704"/>
    <x v="1"/>
    <x v="22"/>
  </r>
  <r>
    <d v="2002-03-19T00:00:00"/>
    <n v="1.763571"/>
    <n v="1.8071429999999999"/>
    <n v="1.735714"/>
    <n v="1.7749999999999999"/>
    <n v="1.5731040000000001"/>
    <n v="60586400"/>
    <x v="2"/>
    <s v="Tues"/>
    <x v="705"/>
    <x v="0"/>
    <x v="22"/>
  </r>
  <r>
    <d v="2002-03-20T00:00:00"/>
    <n v="1.7614289999999999"/>
    <n v="1.795714"/>
    <n v="1.75"/>
    <n v="1.78"/>
    <n v="1.5775349999999999"/>
    <n v="73579800"/>
    <x v="3"/>
    <s v="Wednes"/>
    <x v="623"/>
    <x v="0"/>
    <x v="22"/>
  </r>
  <r>
    <d v="2002-03-21T00:00:00"/>
    <n v="1.704286"/>
    <n v="1.735714"/>
    <n v="1.661429"/>
    <n v="1.733571"/>
    <n v="1.5363880000000001"/>
    <n v="154088200"/>
    <x v="4"/>
    <s v="Thurs"/>
    <x v="706"/>
    <x v="0"/>
    <x v="22"/>
  </r>
  <r>
    <d v="2002-03-22T00:00:00"/>
    <n v="1.73"/>
    <n v="1.754286"/>
    <n v="1.7050000000000001"/>
    <n v="1.7207140000000001"/>
    <n v="1.524993"/>
    <n v="50548400"/>
    <x v="0"/>
    <s v="Fri"/>
    <x v="707"/>
    <x v="1"/>
    <x v="22"/>
  </r>
  <r>
    <d v="2002-03-25T00:00:00"/>
    <n v="1.7192860000000001"/>
    <n v="1.7207140000000001"/>
    <n v="1.66"/>
    <n v="1.6678569999999999"/>
    <n v="1.478148"/>
    <n v="65707600"/>
    <x v="1"/>
    <s v="Mon"/>
    <x v="708"/>
    <x v="1"/>
    <x v="22"/>
  </r>
  <r>
    <d v="2002-03-26T00:00:00"/>
    <n v="1.657143"/>
    <n v="1.688571"/>
    <n v="1.642857"/>
    <n v="1.6757139999999999"/>
    <n v="1.4851110000000001"/>
    <n v="64460200"/>
    <x v="2"/>
    <s v="Tues"/>
    <x v="709"/>
    <x v="0"/>
    <x v="22"/>
  </r>
  <r>
    <d v="2002-03-27T00:00:00"/>
    <n v="1.6678569999999999"/>
    <n v="1.694286"/>
    <n v="1.661429"/>
    <n v="1.6764289999999999"/>
    <n v="1.485744"/>
    <n v="31925600"/>
    <x v="3"/>
    <s v="Wednes"/>
    <x v="710"/>
    <x v="0"/>
    <x v="22"/>
  </r>
  <r>
    <d v="2002-03-28T00:00:00"/>
    <n v="1.6928570000000001"/>
    <n v="1.705714"/>
    <n v="1.6757139999999999"/>
    <n v="1.6907140000000001"/>
    <n v="1.498405"/>
    <n v="27113800"/>
    <x v="4"/>
    <s v="Thurs"/>
    <x v="711"/>
    <x v="1"/>
    <x v="22"/>
  </r>
  <r>
    <d v="2002-04-01T00:00:00"/>
    <n v="1.67"/>
    <n v="1.764286"/>
    <n v="1.662857"/>
    <n v="1.7471429999999999"/>
    <n v="1.5484150000000001"/>
    <n v="49761600"/>
    <x v="1"/>
    <s v="Mon"/>
    <x v="694"/>
    <x v="0"/>
    <x v="22"/>
  </r>
  <r>
    <d v="2002-04-02T00:00:00"/>
    <n v="1.714286"/>
    <n v="1.735714"/>
    <n v="1.7050000000000001"/>
    <n v="1.7192860000000001"/>
    <n v="1.5237270000000001"/>
    <n v="50948800"/>
    <x v="2"/>
    <s v="Tues"/>
    <x v="712"/>
    <x v="0"/>
    <x v="22"/>
  </r>
  <r>
    <d v="2002-04-03T00:00:00"/>
    <n v="1.717857"/>
    <n v="1.7492859999999999"/>
    <n v="1.6857139999999999"/>
    <n v="1.696429"/>
    <n v="1.5034689999999999"/>
    <n v="53632600"/>
    <x v="3"/>
    <s v="Wednes"/>
    <x v="538"/>
    <x v="1"/>
    <x v="22"/>
  </r>
  <r>
    <d v="2002-04-04T00:00:00"/>
    <n v="1.6907140000000001"/>
    <n v="1.7892859999999999"/>
    <n v="1.6907140000000001"/>
    <n v="1.7785709999999999"/>
    <n v="1.5762689999999999"/>
    <n v="84624400"/>
    <x v="4"/>
    <s v="Thurs"/>
    <x v="713"/>
    <x v="0"/>
    <x v="22"/>
  </r>
  <r>
    <d v="2002-04-05T00:00:00"/>
    <n v="1.782143"/>
    <n v="1.7992859999999999"/>
    <n v="1.7214290000000001"/>
    <n v="1.7671429999999999"/>
    <n v="1.566141"/>
    <n v="69587000"/>
    <x v="0"/>
    <s v="Fri"/>
    <x v="704"/>
    <x v="1"/>
    <x v="22"/>
  </r>
  <r>
    <d v="2002-04-08T00:00:00"/>
    <n v="1.725714"/>
    <n v="1.7628569999999999"/>
    <n v="1.6985710000000001"/>
    <n v="1.754286"/>
    <n v="1.554746"/>
    <n v="65378600"/>
    <x v="1"/>
    <s v="Mon"/>
    <x v="714"/>
    <x v="0"/>
    <x v="22"/>
  </r>
  <r>
    <d v="2002-04-09T00:00:00"/>
    <n v="1.756429"/>
    <n v="1.785714"/>
    <n v="1.7150000000000001"/>
    <n v="1.7214290000000001"/>
    <n v="1.5256259999999999"/>
    <n v="47882800"/>
    <x v="2"/>
    <s v="Tues"/>
    <x v="576"/>
    <x v="1"/>
    <x v="22"/>
  </r>
  <r>
    <d v="2002-04-10T00:00:00"/>
    <n v="1.7292860000000001"/>
    <n v="1.782143"/>
    <n v="1.7150000000000001"/>
    <n v="1.7614289999999999"/>
    <n v="1.5610759999999999"/>
    <n v="56245000"/>
    <x v="3"/>
    <s v="Wednes"/>
    <x v="715"/>
    <x v="0"/>
    <x v="22"/>
  </r>
  <r>
    <d v="2002-04-11T00:00:00"/>
    <n v="1.787857"/>
    <n v="1.8"/>
    <n v="1.767857"/>
    <n v="1.775714"/>
    <n v="1.5737369999999999"/>
    <n v="101813600"/>
    <x v="4"/>
    <s v="Thurs"/>
    <x v="644"/>
    <x v="1"/>
    <x v="22"/>
  </r>
  <r>
    <d v="2002-04-12T00:00:00"/>
    <n v="1.786429"/>
    <n v="1.797857"/>
    <n v="1.7549999999999999"/>
    <n v="1.79"/>
    <n v="1.586398"/>
    <n v="80060400"/>
    <x v="0"/>
    <s v="Fri"/>
    <x v="625"/>
    <x v="0"/>
    <x v="22"/>
  </r>
  <r>
    <d v="2002-04-15T00:00:00"/>
    <n v="1.79"/>
    <n v="1.7964290000000001"/>
    <n v="1.7714289999999999"/>
    <n v="1.785714"/>
    <n v="1.5825990000000001"/>
    <n v="74842600"/>
    <x v="1"/>
    <s v="Mon"/>
    <x v="716"/>
    <x v="1"/>
    <x v="22"/>
  </r>
  <r>
    <d v="2002-04-16T00:00:00"/>
    <n v="1.7964290000000001"/>
    <n v="1.8564290000000001"/>
    <n v="1.794286"/>
    <n v="1.838571"/>
    <n v="1.629445"/>
    <n v="153644400"/>
    <x v="2"/>
    <s v="Tues"/>
    <x v="717"/>
    <x v="0"/>
    <x v="22"/>
  </r>
  <r>
    <d v="2002-04-17T00:00:00"/>
    <n v="1.8521430000000001"/>
    <n v="1.869286"/>
    <n v="1.8128569999999999"/>
    <n v="1.865"/>
    <n v="1.6528670000000001"/>
    <n v="99062600"/>
    <x v="3"/>
    <s v="Wednes"/>
    <x v="718"/>
    <x v="0"/>
    <x v="22"/>
  </r>
  <r>
    <d v="2002-04-18T00:00:00"/>
    <n v="1.821429"/>
    <n v="1.8228569999999999"/>
    <n v="1.7771429999999999"/>
    <n v="1.8149999999999999"/>
    <n v="1.608554"/>
    <n v="100427600"/>
    <x v="4"/>
    <s v="Thurs"/>
    <x v="719"/>
    <x v="1"/>
    <x v="22"/>
  </r>
  <r>
    <d v="2002-04-19T00:00:00"/>
    <n v="1.8207139999999999"/>
    <n v="1.8207139999999999"/>
    <n v="1.7807139999999999"/>
    <n v="1.784286"/>
    <n v="1.5813330000000001"/>
    <n v="93851800"/>
    <x v="0"/>
    <s v="Fri"/>
    <x v="720"/>
    <x v="1"/>
    <x v="22"/>
  </r>
  <r>
    <d v="2002-04-22T00:00:00"/>
    <n v="1.774286"/>
    <n v="1.7807139999999999"/>
    <n v="1.7307140000000001"/>
    <n v="1.752143"/>
    <n v="1.5528470000000001"/>
    <n v="67356800"/>
    <x v="1"/>
    <s v="Mon"/>
    <x v="721"/>
    <x v="1"/>
    <x v="22"/>
  </r>
  <r>
    <d v="2002-04-23T00:00:00"/>
    <n v="1.7528570000000001"/>
    <n v="1.77"/>
    <n v="1.7207140000000001"/>
    <n v="1.732143"/>
    <n v="1.5351220000000001"/>
    <n v="58367400"/>
    <x v="2"/>
    <s v="Tues"/>
    <x v="722"/>
    <x v="1"/>
    <x v="22"/>
  </r>
  <r>
    <d v="2002-04-24T00:00:00"/>
    <n v="1.735714"/>
    <n v="1.75"/>
    <n v="1.6914290000000001"/>
    <n v="1.6978569999999999"/>
    <n v="1.5047360000000001"/>
    <n v="35112000"/>
    <x v="3"/>
    <s v="Wednes"/>
    <x v="723"/>
    <x v="1"/>
    <x v="22"/>
  </r>
  <r>
    <d v="2002-04-25T00:00:00"/>
    <n v="1.682857"/>
    <n v="1.7385710000000001"/>
    <n v="1.6821429999999999"/>
    <n v="1.7228570000000001"/>
    <n v="1.5268919999999999"/>
    <n v="48550600"/>
    <x v="4"/>
    <s v="Thurs"/>
    <x v="686"/>
    <x v="0"/>
    <x v="22"/>
  </r>
  <r>
    <d v="2002-04-26T00:00:00"/>
    <n v="1.734286"/>
    <n v="1.7407140000000001"/>
    <n v="1.642857"/>
    <n v="1.6435709999999999"/>
    <n v="1.4566250000000001"/>
    <n v="76245400"/>
    <x v="0"/>
    <s v="Fri"/>
    <x v="591"/>
    <x v="1"/>
    <x v="22"/>
  </r>
  <r>
    <d v="2002-04-29T00:00:00"/>
    <n v="1.6542859999999999"/>
    <n v="1.7185710000000001"/>
    <n v="1.649286"/>
    <n v="1.7114290000000001"/>
    <n v="1.5167630000000001"/>
    <n v="68072200"/>
    <x v="1"/>
    <s v="Mon"/>
    <x v="724"/>
    <x v="0"/>
    <x v="22"/>
  </r>
  <r>
    <d v="2002-04-30T00:00:00"/>
    <n v="1.706429"/>
    <n v="1.7414289999999999"/>
    <n v="1.696429"/>
    <n v="1.733571"/>
    <n v="1.5363880000000001"/>
    <n v="70240800"/>
    <x v="2"/>
    <s v="Tues"/>
    <x v="725"/>
    <x v="0"/>
    <x v="22"/>
  </r>
  <r>
    <d v="2002-05-01T00:00:00"/>
    <n v="1.7350000000000001"/>
    <n v="1.7350000000000001"/>
    <n v="1.668571"/>
    <n v="1.7128570000000001"/>
    <n v="1.5180290000000001"/>
    <n v="53676000"/>
    <x v="3"/>
    <s v="Wednes"/>
    <x v="721"/>
    <x v="1"/>
    <x v="22"/>
  </r>
  <r>
    <d v="2002-05-02T00:00:00"/>
    <n v="1.7007140000000001"/>
    <n v="1.7385710000000001"/>
    <n v="1.6857139999999999"/>
    <n v="1.692143"/>
    <n v="1.499671"/>
    <n v="59836000"/>
    <x v="4"/>
    <s v="Thurs"/>
    <x v="726"/>
    <x v="1"/>
    <x v="22"/>
  </r>
  <r>
    <d v="2002-05-03T00:00:00"/>
    <n v="1.6835709999999999"/>
    <n v="1.715714"/>
    <n v="1.6735709999999999"/>
    <n v="1.6792860000000001"/>
    <n v="1.4882770000000001"/>
    <n v="57695400"/>
    <x v="0"/>
    <s v="Fri"/>
    <x v="727"/>
    <x v="1"/>
    <x v="22"/>
  </r>
  <r>
    <d v="2002-05-06T00:00:00"/>
    <n v="1.6678569999999999"/>
    <n v="1.678571"/>
    <n v="1.6042860000000001"/>
    <n v="1.6178570000000001"/>
    <n v="1.433835"/>
    <n v="62416200"/>
    <x v="1"/>
    <s v="Mon"/>
    <x v="728"/>
    <x v="1"/>
    <x v="22"/>
  </r>
  <r>
    <d v="2002-05-07T00:00:00"/>
    <n v="1.638571"/>
    <n v="1.639286"/>
    <n v="1.581429"/>
    <n v="1.605"/>
    <n v="1.4224410000000001"/>
    <n v="60687200"/>
    <x v="2"/>
    <s v="Tues"/>
    <x v="729"/>
    <x v="1"/>
    <x v="22"/>
  </r>
  <r>
    <d v="2002-05-08T00:00:00"/>
    <n v="1.657143"/>
    <n v="1.7514289999999999"/>
    <n v="1.6457139999999999"/>
    <n v="1.7407140000000001"/>
    <n v="1.542718"/>
    <n v="109170600"/>
    <x v="3"/>
    <s v="Wednes"/>
    <x v="730"/>
    <x v="0"/>
    <x v="22"/>
  </r>
  <r>
    <d v="2002-05-09T00:00:00"/>
    <n v="1.732143"/>
    <n v="1.7392860000000001"/>
    <n v="1.7"/>
    <n v="1.727857"/>
    <n v="1.531323"/>
    <n v="56154000"/>
    <x v="4"/>
    <s v="Thurs"/>
    <x v="716"/>
    <x v="1"/>
    <x v="22"/>
  </r>
  <r>
    <d v="2002-05-10T00:00:00"/>
    <n v="1.7350000000000001"/>
    <n v="1.7350000000000001"/>
    <n v="1.641429"/>
    <n v="1.6657139999999999"/>
    <n v="1.4762489999999999"/>
    <n v="58849000"/>
    <x v="0"/>
    <s v="Fri"/>
    <x v="731"/>
    <x v="1"/>
    <x v="22"/>
  </r>
  <r>
    <d v="2002-05-13T00:00:00"/>
    <n v="1.68"/>
    <n v="1.7207140000000001"/>
    <n v="1.638571"/>
    <n v="1.71"/>
    <n v="1.5154970000000001"/>
    <n v="66402000"/>
    <x v="1"/>
    <s v="Mon"/>
    <x v="732"/>
    <x v="0"/>
    <x v="22"/>
  </r>
  <r>
    <d v="2002-05-14T00:00:00"/>
    <n v="1.746429"/>
    <n v="1.8342860000000001"/>
    <n v="1.73"/>
    <n v="1.829286"/>
    <n v="1.6212150000000001"/>
    <n v="131626600"/>
    <x v="2"/>
    <s v="Tues"/>
    <x v="733"/>
    <x v="0"/>
    <x v="22"/>
  </r>
  <r>
    <d v="2002-05-15T00:00:00"/>
    <n v="1.8121430000000001"/>
    <n v="1.8557140000000001"/>
    <n v="1.774286"/>
    <n v="1.805714"/>
    <n v="1.600325"/>
    <n v="83956600"/>
    <x v="3"/>
    <s v="Wednes"/>
    <x v="719"/>
    <x v="1"/>
    <x v="22"/>
  </r>
  <r>
    <d v="2002-05-16T00:00:00"/>
    <n v="1.79"/>
    <n v="1.8178570000000001"/>
    <n v="1.767857"/>
    <n v="1.8007139999999999"/>
    <n v="1.595893"/>
    <n v="56763000"/>
    <x v="4"/>
    <s v="Thurs"/>
    <x v="734"/>
    <x v="0"/>
    <x v="22"/>
  </r>
  <r>
    <d v="2002-05-17T00:00:00"/>
    <n v="1.8207139999999999"/>
    <n v="1.841429"/>
    <n v="1.757857"/>
    <n v="1.786429"/>
    <n v="1.5832329999999999"/>
    <n v="59123400"/>
    <x v="0"/>
    <s v="Fri"/>
    <x v="524"/>
    <x v="1"/>
    <x v="22"/>
  </r>
  <r>
    <d v="2002-05-20T00:00:00"/>
    <n v="1.7549999999999999"/>
    <n v="1.7807139999999999"/>
    <n v="1.752143"/>
    <n v="1.7671429999999999"/>
    <n v="1.566141"/>
    <n v="67478600"/>
    <x v="1"/>
    <s v="Mon"/>
    <x v="535"/>
    <x v="0"/>
    <x v="22"/>
  </r>
  <r>
    <d v="2002-05-21T00:00:00"/>
    <n v="1.773571"/>
    <n v="1.785714"/>
    <n v="1.6714290000000001"/>
    <n v="1.6757139999999999"/>
    <n v="1.4851110000000001"/>
    <n v="70247800"/>
    <x v="2"/>
    <s v="Tues"/>
    <x v="735"/>
    <x v="1"/>
    <x v="22"/>
  </r>
  <r>
    <d v="2002-05-22T00:00:00"/>
    <n v="1.669286"/>
    <n v="1.7407140000000001"/>
    <n v="1.6657139999999999"/>
    <n v="1.7371430000000001"/>
    <n v="1.5395529999999999"/>
    <n v="72718800"/>
    <x v="3"/>
    <s v="Wednes"/>
    <x v="736"/>
    <x v="0"/>
    <x v="22"/>
  </r>
  <r>
    <d v="2002-05-23T00:00:00"/>
    <n v="1.746429"/>
    <n v="1.8028569999999999"/>
    <n v="1.7192860000000001"/>
    <n v="1.7985709999999999"/>
    <n v="1.5939939999999999"/>
    <n v="92349600"/>
    <x v="4"/>
    <s v="Thurs"/>
    <x v="737"/>
    <x v="0"/>
    <x v="22"/>
  </r>
  <r>
    <d v="2002-05-24T00:00:00"/>
    <n v="1.7849999999999999"/>
    <n v="1.7849999999999999"/>
    <n v="1.7114290000000001"/>
    <n v="1.7250000000000001"/>
    <n v="1.528791"/>
    <n v="41543600"/>
    <x v="0"/>
    <s v="Fri"/>
    <x v="738"/>
    <x v="1"/>
    <x v="22"/>
  </r>
  <r>
    <d v="2002-05-28T00:00:00"/>
    <n v="1.692143"/>
    <n v="1.7285710000000001"/>
    <n v="1.6735709999999999"/>
    <n v="1.7128570000000001"/>
    <n v="1.5180290000000001"/>
    <n v="37429000"/>
    <x v="2"/>
    <s v="Tues"/>
    <x v="651"/>
    <x v="0"/>
    <x v="22"/>
  </r>
  <r>
    <d v="2002-05-29T00:00:00"/>
    <n v="1.7085710000000001"/>
    <n v="1.745714"/>
    <n v="1.675"/>
    <n v="1.7128570000000001"/>
    <n v="1.5180290000000001"/>
    <n v="55448400"/>
    <x v="3"/>
    <s v="Wednes"/>
    <x v="739"/>
    <x v="0"/>
    <x v="22"/>
  </r>
  <r>
    <d v="2002-05-30T00:00:00"/>
    <n v="1.6978569999999999"/>
    <n v="1.7414289999999999"/>
    <n v="1.6792860000000001"/>
    <n v="1.7285710000000001"/>
    <n v="1.531957"/>
    <n v="49093800"/>
    <x v="4"/>
    <s v="Thurs"/>
    <x v="740"/>
    <x v="0"/>
    <x v="22"/>
  </r>
  <r>
    <d v="2002-05-31T00:00:00"/>
    <n v="1.7207140000000001"/>
    <n v="1.732143"/>
    <n v="1.662857"/>
    <n v="1.6642859999999999"/>
    <n v="1.4749829999999999"/>
    <n v="91373800"/>
    <x v="0"/>
    <s v="Fri"/>
    <x v="741"/>
    <x v="1"/>
    <x v="22"/>
  </r>
  <r>
    <d v="2002-06-03T00:00:00"/>
    <n v="1.670714"/>
    <n v="1.675"/>
    <n v="1.612857"/>
    <n v="1.6364289999999999"/>
    <n v="1.450294"/>
    <n v="58777600"/>
    <x v="1"/>
    <s v="Mon"/>
    <x v="742"/>
    <x v="1"/>
    <x v="22"/>
  </r>
  <r>
    <d v="2002-06-04T00:00:00"/>
    <n v="1.6342859999999999"/>
    <n v="1.6457139999999999"/>
    <n v="1.5842860000000001"/>
    <n v="1.627143"/>
    <n v="1.4420649999999999"/>
    <n v="86955400"/>
    <x v="2"/>
    <s v="Tues"/>
    <x v="743"/>
    <x v="1"/>
    <x v="22"/>
  </r>
  <r>
    <d v="2002-06-05T00:00:00"/>
    <n v="1.630714"/>
    <n v="1.630714"/>
    <n v="1.5964290000000001"/>
    <n v="1.622857"/>
    <n v="1.438266"/>
    <n v="69270600"/>
    <x v="3"/>
    <s v="Wednes"/>
    <x v="744"/>
    <x v="1"/>
    <x v="22"/>
  </r>
  <r>
    <d v="2002-06-06T00:00:00"/>
    <n v="1.64"/>
    <n v="1.659286"/>
    <n v="1.5742860000000001"/>
    <n v="1.582857"/>
    <n v="1.4028160000000001"/>
    <n v="64999200"/>
    <x v="4"/>
    <s v="Thurs"/>
    <x v="533"/>
    <x v="1"/>
    <x v="22"/>
  </r>
  <r>
    <d v="2002-06-07T00:00:00"/>
    <n v="1.5542860000000001"/>
    <n v="1.567143"/>
    <n v="1.4950000000000001"/>
    <n v="1.5285709999999999"/>
    <n v="1.354705"/>
    <n v="153094200"/>
    <x v="0"/>
    <s v="Fri"/>
    <x v="745"/>
    <x v="1"/>
    <x v="22"/>
  </r>
  <r>
    <d v="2002-06-10T00:00:00"/>
    <n v="1.534286"/>
    <n v="1.56"/>
    <n v="1.524286"/>
    <n v="1.534286"/>
    <n v="1.359769"/>
    <n v="69393800"/>
    <x v="1"/>
    <s v="Mon"/>
    <x v="0"/>
    <x v="0"/>
    <x v="22"/>
  </r>
  <r>
    <d v="2002-06-11T00:00:00"/>
    <n v="1.545714"/>
    <n v="1.55"/>
    <n v="1.457857"/>
    <n v="1.4614290000000001"/>
    <n v="1.295199"/>
    <n v="87374000"/>
    <x v="2"/>
    <s v="Tues"/>
    <x v="746"/>
    <x v="1"/>
    <x v="22"/>
  </r>
  <r>
    <d v="2002-06-12T00:00:00"/>
    <n v="1.457857"/>
    <n v="1.482143"/>
    <n v="1.4242859999999999"/>
    <n v="1.4350000000000001"/>
    <n v="1.2717769999999999"/>
    <n v="132179600"/>
    <x v="3"/>
    <s v="Wednes"/>
    <x v="747"/>
    <x v="1"/>
    <x v="22"/>
  </r>
  <r>
    <d v="2002-06-13T00:00:00"/>
    <n v="1.43"/>
    <n v="1.4321429999999999"/>
    <n v="1.3842859999999999"/>
    <n v="1.3957139999999999"/>
    <n v="1.2369600000000001"/>
    <n v="88020800"/>
    <x v="4"/>
    <s v="Thurs"/>
    <x v="540"/>
    <x v="1"/>
    <x v="22"/>
  </r>
  <r>
    <d v="2002-06-14T00:00:00"/>
    <n v="1.3742859999999999"/>
    <n v="1.454286"/>
    <n v="1.293571"/>
    <n v="1.4357139999999999"/>
    <n v="1.27241"/>
    <n v="106225000"/>
    <x v="0"/>
    <s v="Fri"/>
    <x v="748"/>
    <x v="0"/>
    <x v="22"/>
  </r>
  <r>
    <d v="2002-06-17T00:00:00"/>
    <n v="1.4457139999999999"/>
    <n v="1.473571"/>
    <n v="1.4178569999999999"/>
    <n v="1.4671430000000001"/>
    <n v="1.3002640000000001"/>
    <n v="81152400"/>
    <x v="1"/>
    <s v="Mon"/>
    <x v="749"/>
    <x v="0"/>
    <x v="22"/>
  </r>
  <r>
    <d v="2002-06-18T00:00:00"/>
    <n v="1.4585710000000001"/>
    <n v="1.4707140000000001"/>
    <n v="1.4271430000000001"/>
    <n v="1.4392860000000001"/>
    <n v="1.2755749999999999"/>
    <n v="88340000"/>
    <x v="2"/>
    <s v="Tues"/>
    <x v="750"/>
    <x v="1"/>
    <x v="22"/>
  </r>
  <r>
    <d v="2002-06-19T00:00:00"/>
    <n v="1.2407140000000001"/>
    <n v="1.2571429999999999"/>
    <n v="1.205714"/>
    <n v="1.2228570000000001"/>
    <n v="1.0837639999999999"/>
    <n v="427366800"/>
    <x v="3"/>
    <s v="Wednes"/>
    <x v="71"/>
    <x v="1"/>
    <x v="22"/>
  </r>
  <r>
    <d v="2002-06-20T00:00:00"/>
    <n v="1.226429"/>
    <n v="1.2571429999999999"/>
    <n v="1.2035709999999999"/>
    <n v="1.222143"/>
    <n v="1.0831310000000001"/>
    <n v="99159200"/>
    <x v="4"/>
    <s v="Thurs"/>
    <x v="716"/>
    <x v="1"/>
    <x v="22"/>
  </r>
  <r>
    <d v="2002-06-21T00:00:00"/>
    <n v="1.212143"/>
    <n v="1.2492859999999999"/>
    <n v="1.1992860000000001"/>
    <n v="1.2035709999999999"/>
    <n v="1.0666720000000001"/>
    <n v="111294400"/>
    <x v="0"/>
    <s v="Fri"/>
    <x v="751"/>
    <x v="1"/>
    <x v="22"/>
  </r>
  <r>
    <d v="2002-06-24T00:00:00"/>
    <n v="1.1978569999999999"/>
    <n v="1.266429"/>
    <n v="1.1928570000000001"/>
    <n v="1.233571"/>
    <n v="1.0932599999999999"/>
    <n v="107983400"/>
    <x v="1"/>
    <s v="Mon"/>
    <x v="112"/>
    <x v="0"/>
    <x v="22"/>
  </r>
  <r>
    <d v="2002-06-25T00:00:00"/>
    <n v="1.2428570000000001"/>
    <n v="1.2628569999999999"/>
    <n v="1.204286"/>
    <n v="1.224286"/>
    <n v="1.0850299999999999"/>
    <n v="75300400"/>
    <x v="2"/>
    <s v="Tues"/>
    <x v="752"/>
    <x v="1"/>
    <x v="22"/>
  </r>
  <r>
    <d v="2002-06-26T00:00:00"/>
    <n v="1.2"/>
    <n v="1.2350000000000001"/>
    <n v="1.141429"/>
    <n v="1.1821429999999999"/>
    <n v="1.0476810000000001"/>
    <n v="139738200"/>
    <x v="3"/>
    <s v="Wednes"/>
    <x v="71"/>
    <x v="1"/>
    <x v="22"/>
  </r>
  <r>
    <d v="2002-06-27T00:00:00"/>
    <n v="1.1992860000000001"/>
    <n v="1.233571"/>
    <n v="1.172857"/>
    <n v="1.2185710000000001"/>
    <n v="1.079966"/>
    <n v="62914600"/>
    <x v="4"/>
    <s v="Thurs"/>
    <x v="527"/>
    <x v="0"/>
    <x v="22"/>
  </r>
  <r>
    <d v="2002-06-28T00:00:00"/>
    <n v="1.2214290000000001"/>
    <n v="1.2728569999999999"/>
    <n v="1.214286"/>
    <n v="1.265714"/>
    <n v="1.121747"/>
    <n v="67464600"/>
    <x v="0"/>
    <s v="Fri"/>
    <x v="753"/>
    <x v="0"/>
    <x v="22"/>
  </r>
  <r>
    <d v="2002-07-01T00:00:00"/>
    <n v="1.2649999999999999"/>
    <n v="1.2771429999999999"/>
    <n v="1.217857"/>
    <n v="1.2185710000000001"/>
    <n v="1.079966"/>
    <n v="55672400"/>
    <x v="1"/>
    <s v="Mon"/>
    <x v="754"/>
    <x v="1"/>
    <x v="22"/>
  </r>
  <r>
    <d v="2002-07-02T00:00:00"/>
    <n v="1.216429"/>
    <n v="1.225714"/>
    <n v="1.202143"/>
    <n v="1.21"/>
    <n v="1.0723689999999999"/>
    <n v="76297200"/>
    <x v="2"/>
    <s v="Tues"/>
    <x v="719"/>
    <x v="1"/>
    <x v="22"/>
  </r>
  <r>
    <d v="2002-07-03T00:00:00"/>
    <n v="1.2007140000000001"/>
    <n v="1.2628569999999999"/>
    <n v="1.196429"/>
    <n v="1.253571"/>
    <n v="1.1109849999999999"/>
    <n v="49757400"/>
    <x v="3"/>
    <s v="Wednes"/>
    <x v="629"/>
    <x v="0"/>
    <x v="22"/>
  </r>
  <r>
    <d v="2002-07-05T00:00:00"/>
    <n v="1.2649999999999999"/>
    <n v="1.339286"/>
    <n v="1.2649999999999999"/>
    <n v="1.338571"/>
    <n v="1.1863170000000001"/>
    <n v="40412400"/>
    <x v="0"/>
    <s v="Fri"/>
    <x v="699"/>
    <x v="0"/>
    <x v="22"/>
  </r>
  <r>
    <d v="2002-07-08T00:00:00"/>
    <n v="1.3228569999999999"/>
    <n v="1.329286"/>
    <n v="1.2628569999999999"/>
    <n v="1.286429"/>
    <n v="1.1401049999999999"/>
    <n v="52801000"/>
    <x v="1"/>
    <s v="Mon"/>
    <x v="720"/>
    <x v="1"/>
    <x v="22"/>
  </r>
  <r>
    <d v="2002-07-09T00:00:00"/>
    <n v="1.292143"/>
    <n v="1.3064290000000001"/>
    <n v="1.2471429999999999"/>
    <n v="1.252143"/>
    <n v="1.1097189999999999"/>
    <n v="56687400"/>
    <x v="2"/>
    <s v="Tues"/>
    <x v="755"/>
    <x v="1"/>
    <x v="22"/>
  </r>
  <r>
    <d v="2002-07-10T00:00:00"/>
    <n v="1.2649999999999999"/>
    <n v="1.297857"/>
    <n v="1.232143"/>
    <n v="1.2371430000000001"/>
    <n v="1.096425"/>
    <n v="51720200"/>
    <x v="3"/>
    <s v="Wednes"/>
    <x v="756"/>
    <x v="1"/>
    <x v="22"/>
  </r>
  <r>
    <d v="2002-07-11T00:00:00"/>
    <n v="1.2328570000000001"/>
    <n v="1.3107139999999999"/>
    <n v="1.212143"/>
    <n v="1.3071429999999999"/>
    <n v="1.158463"/>
    <n v="93419200"/>
    <x v="4"/>
    <s v="Thurs"/>
    <x v="757"/>
    <x v="0"/>
    <x v="22"/>
  </r>
  <r>
    <d v="2002-07-12T00:00:00"/>
    <n v="1.325"/>
    <n v="1.3421430000000001"/>
    <n v="1.2328570000000001"/>
    <n v="1.2507140000000001"/>
    <n v="1.1084529999999999"/>
    <n v="110873000"/>
    <x v="0"/>
    <s v="Fri"/>
    <x v="758"/>
    <x v="1"/>
    <x v="22"/>
  </r>
  <r>
    <d v="2002-07-15T00:00:00"/>
    <n v="1.2450000000000001"/>
    <n v="1.3285709999999999"/>
    <n v="1.2007140000000001"/>
    <n v="1.3021430000000001"/>
    <n v="1.1540319999999999"/>
    <n v="73998400"/>
    <x v="1"/>
    <s v="Mon"/>
    <x v="759"/>
    <x v="0"/>
    <x v="22"/>
  </r>
  <r>
    <d v="2002-07-16T00:00:00"/>
    <n v="1.2964290000000001"/>
    <n v="1.3264290000000001"/>
    <n v="1.257857"/>
    <n v="1.275714"/>
    <n v="1.130609"/>
    <n v="111692000"/>
    <x v="2"/>
    <s v="Tues"/>
    <x v="760"/>
    <x v="1"/>
    <x v="22"/>
  </r>
  <r>
    <d v="2002-07-17T00:00:00"/>
    <n v="1.1521429999999999"/>
    <n v="1.157143"/>
    <n v="1.085"/>
    <n v="1.1164289999999999"/>
    <n v="0.98944100000000001"/>
    <n v="303871400"/>
    <x v="3"/>
    <s v="Wednes"/>
    <x v="81"/>
    <x v="1"/>
    <x v="22"/>
  </r>
  <r>
    <d v="2002-07-18T00:00:00"/>
    <n v="1.107143"/>
    <n v="1.111429"/>
    <n v="1.053571"/>
    <n v="1.0707139999999999"/>
    <n v="0.94892699999999996"/>
    <n v="139865600"/>
    <x v="4"/>
    <s v="Thurs"/>
    <x v="761"/>
    <x v="1"/>
    <x v="22"/>
  </r>
  <r>
    <d v="2002-07-19T00:00:00"/>
    <n v="1.05"/>
    <n v="1.0835710000000001"/>
    <n v="1.037857"/>
    <n v="1.0685709999999999"/>
    <n v="0.94702799999999998"/>
    <n v="96301800"/>
    <x v="0"/>
    <s v="Fri"/>
    <x v="709"/>
    <x v="0"/>
    <x v="22"/>
  </r>
  <r>
    <d v="2002-07-22T00:00:00"/>
    <n v="1.053571"/>
    <n v="1.085"/>
    <n v="1.043571"/>
    <n v="1.0657140000000001"/>
    <n v="0.94449499999999997"/>
    <n v="107724400"/>
    <x v="1"/>
    <s v="Mon"/>
    <x v="535"/>
    <x v="0"/>
    <x v="22"/>
  </r>
  <r>
    <d v="2002-07-23T00:00:00"/>
    <n v="1.0642860000000001"/>
    <n v="1.080714"/>
    <n v="1.0314289999999999"/>
    <n v="1.033571"/>
    <n v="0.91600899999999996"/>
    <n v="99972600"/>
    <x v="2"/>
    <s v="Tues"/>
    <x v="762"/>
    <x v="1"/>
    <x v="22"/>
  </r>
  <r>
    <d v="2002-07-24T00:00:00"/>
    <n v="1.023571"/>
    <n v="1.087143"/>
    <n v="1.017857"/>
    <n v="1.0857140000000001"/>
    <n v="0.96222099999999999"/>
    <n v="101648400"/>
    <x v="3"/>
    <s v="Wednes"/>
    <x v="763"/>
    <x v="0"/>
    <x v="22"/>
  </r>
  <r>
    <d v="2002-07-25T00:00:00"/>
    <n v="1.0664290000000001"/>
    <n v="1.0678570000000001"/>
    <n v="1.0007140000000001"/>
    <n v="1.025714"/>
    <n v="0.90904499999999999"/>
    <n v="119838600"/>
    <x v="4"/>
    <s v="Thurs"/>
    <x v="764"/>
    <x v="1"/>
    <x v="22"/>
  </r>
  <r>
    <d v="2002-07-26T00:00:00"/>
    <n v="1.0328569999999999"/>
    <n v="1.037857"/>
    <n v="0.98571399999999998"/>
    <n v="1.024286"/>
    <n v="0.907779"/>
    <n v="51926000"/>
    <x v="0"/>
    <s v="Fri"/>
    <x v="765"/>
    <x v="1"/>
    <x v="22"/>
  </r>
  <r>
    <d v="2002-07-29T00:00:00"/>
    <n v="1.034286"/>
    <n v="1.0785709999999999"/>
    <n v="1.026429"/>
    <n v="1.0728569999999999"/>
    <n v="0.95082599999999995"/>
    <n v="68740000"/>
    <x v="1"/>
    <s v="Mon"/>
    <x v="766"/>
    <x v="0"/>
    <x v="22"/>
  </r>
  <r>
    <d v="2002-07-30T00:00:00"/>
    <n v="1.0607139999999999"/>
    <n v="1.1078570000000001"/>
    <n v="1.04"/>
    <n v="1.1021430000000001"/>
    <n v="0.97677999999999998"/>
    <n v="88709600"/>
    <x v="2"/>
    <s v="Tues"/>
    <x v="767"/>
    <x v="0"/>
    <x v="22"/>
  </r>
  <r>
    <d v="2002-07-31T00:00:00"/>
    <n v="1.1000000000000001"/>
    <n v="1.101429"/>
    <n v="1.0642860000000001"/>
    <n v="1.0900000000000001"/>
    <n v="0.96601899999999996"/>
    <n v="77674800"/>
    <x v="3"/>
    <s v="Wednes"/>
    <x v="673"/>
    <x v="1"/>
    <x v="22"/>
  </r>
  <r>
    <d v="2002-08-01T00:00:00"/>
    <n v="1.079286"/>
    <n v="1.101429"/>
    <n v="1.0521430000000001"/>
    <n v="1.0571429999999999"/>
    <n v="0.93689900000000004"/>
    <n v="57239000"/>
    <x v="4"/>
    <s v="Thurs"/>
    <x v="721"/>
    <x v="1"/>
    <x v="22"/>
  </r>
  <r>
    <d v="2002-08-02T00:00:00"/>
    <n v="1.0528569999999999"/>
    <n v="1.071429"/>
    <n v="1.017857"/>
    <n v="1.032143"/>
    <n v="0.91474299999999997"/>
    <n v="44765000"/>
    <x v="0"/>
    <s v="Fri"/>
    <x v="653"/>
    <x v="1"/>
    <x v="22"/>
  </r>
  <r>
    <d v="2002-08-05T00:00:00"/>
    <n v="1.036429"/>
    <n v="1.05"/>
    <n v="0.99785699999999999"/>
    <n v="0.99928600000000001"/>
    <n v="0.88562300000000005"/>
    <n v="51006200"/>
    <x v="1"/>
    <s v="Mon"/>
    <x v="768"/>
    <x v="1"/>
    <x v="22"/>
  </r>
  <r>
    <d v="2002-08-06T00:00:00"/>
    <n v="1.0149999999999999"/>
    <n v="1.0878570000000001"/>
    <n v="1.005714"/>
    <n v="1.0528569999999999"/>
    <n v="0.93310099999999996"/>
    <n v="68013400"/>
    <x v="2"/>
    <s v="Tues"/>
    <x v="769"/>
    <x v="0"/>
    <x v="22"/>
  </r>
  <r>
    <d v="2002-08-07T00:00:00"/>
    <n v="1.0778570000000001"/>
    <n v="1.097143"/>
    <n v="1.0249999999999999"/>
    <n v="1.0735710000000001"/>
    <n v="0.95145900000000005"/>
    <n v="83368600"/>
    <x v="3"/>
    <s v="Wednes"/>
    <x v="716"/>
    <x v="1"/>
    <x v="22"/>
  </r>
  <r>
    <d v="2002-08-08T00:00:00"/>
    <n v="1.0549999999999999"/>
    <n v="1.098571"/>
    <n v="1.0549999999999999"/>
    <n v="1.092857"/>
    <n v="0.96855100000000005"/>
    <n v="56837200"/>
    <x v="4"/>
    <s v="Thurs"/>
    <x v="769"/>
    <x v="0"/>
    <x v="22"/>
  </r>
  <r>
    <d v="2002-08-09T00:00:00"/>
    <n v="1.089286"/>
    <n v="1.089286"/>
    <n v="1.053571"/>
    <n v="1.071429"/>
    <n v="0.94955999999999996"/>
    <n v="51429000"/>
    <x v="0"/>
    <s v="Fri"/>
    <x v="71"/>
    <x v="1"/>
    <x v="22"/>
  </r>
  <r>
    <d v="2002-08-12T00:00:00"/>
    <n v="1.0642860000000001"/>
    <n v="1.0728569999999999"/>
    <n v="1.0492859999999999"/>
    <n v="1.0707139999999999"/>
    <n v="0.94892699999999996"/>
    <n v="44941400"/>
    <x v="1"/>
    <s v="Mon"/>
    <x v="602"/>
    <x v="0"/>
    <x v="22"/>
  </r>
  <r>
    <d v="2002-08-13T00:00:00"/>
    <n v="1.0642860000000001"/>
    <n v="1.0864290000000001"/>
    <n v="1.0392859999999999"/>
    <n v="1.042143"/>
    <n v="0.92360500000000001"/>
    <n v="67467400"/>
    <x v="2"/>
    <s v="Tues"/>
    <x v="721"/>
    <x v="1"/>
    <x v="22"/>
  </r>
  <r>
    <d v="2002-08-14T00:00:00"/>
    <n v="1.047857"/>
    <n v="1.0964290000000001"/>
    <n v="1.0385709999999999"/>
    <n v="1.0835710000000001"/>
    <n v="0.96032099999999998"/>
    <n v="99771000"/>
    <x v="3"/>
    <s v="Wednes"/>
    <x v="112"/>
    <x v="0"/>
    <x v="22"/>
  </r>
  <r>
    <d v="2002-08-15T00:00:00"/>
    <n v="1.089286"/>
    <n v="1.125"/>
    <n v="1.0721430000000001"/>
    <n v="1.115"/>
    <n v="0.98817500000000003"/>
    <n v="80519600"/>
    <x v="4"/>
    <s v="Thurs"/>
    <x v="638"/>
    <x v="0"/>
    <x v="22"/>
  </r>
  <r>
    <d v="2002-08-16T00:00:00"/>
    <n v="1.1035710000000001"/>
    <n v="1.1499999999999999"/>
    <n v="1.091429"/>
    <n v="1.129286"/>
    <n v="1.0008360000000001"/>
    <n v="61306000"/>
    <x v="0"/>
    <s v="Fri"/>
    <x v="770"/>
    <x v="0"/>
    <x v="22"/>
  </r>
  <r>
    <d v="2002-08-19T00:00:00"/>
    <n v="1.127143"/>
    <n v="1.160714"/>
    <n v="1.122857"/>
    <n v="1.141429"/>
    <n v="1.011598"/>
    <n v="54139400"/>
    <x v="1"/>
    <s v="Mon"/>
    <x v="771"/>
    <x v="0"/>
    <x v="22"/>
  </r>
  <r>
    <d v="2002-08-20T00:00:00"/>
    <n v="1.140714"/>
    <n v="1.149286"/>
    <n v="1.109286"/>
    <n v="1.1364289999999999"/>
    <n v="1.007166"/>
    <n v="46656400"/>
    <x v="2"/>
    <s v="Tues"/>
    <x v="772"/>
    <x v="1"/>
    <x v="22"/>
  </r>
  <r>
    <d v="2002-08-21T00:00:00"/>
    <n v="1.1435709999999999"/>
    <n v="1.1599999999999999"/>
    <n v="1.1035710000000001"/>
    <n v="1.151429"/>
    <n v="1.0204599999999999"/>
    <n v="50607200"/>
    <x v="3"/>
    <s v="Wednes"/>
    <x v="649"/>
    <x v="0"/>
    <x v="22"/>
  </r>
  <r>
    <d v="2002-08-22T00:00:00"/>
    <n v="1.157143"/>
    <n v="1.160714"/>
    <n v="1.118571"/>
    <n v="1.140714"/>
    <n v="1.0109649999999999"/>
    <n v="64577800"/>
    <x v="4"/>
    <s v="Thurs"/>
    <x v="773"/>
    <x v="1"/>
    <x v="22"/>
  </r>
  <r>
    <d v="2002-08-23T00:00:00"/>
    <n v="1.1357139999999999"/>
    <n v="1.1378569999999999"/>
    <n v="1.1035710000000001"/>
    <n v="1.1235710000000001"/>
    <n v="0.99577199999999999"/>
    <n v="40811400"/>
    <x v="0"/>
    <s v="Fri"/>
    <x v="774"/>
    <x v="1"/>
    <x v="22"/>
  </r>
  <r>
    <d v="2002-08-26T00:00:00"/>
    <n v="1.139286"/>
    <n v="1.139286"/>
    <n v="1.082857"/>
    <n v="1.109286"/>
    <n v="0.98311099999999996"/>
    <n v="47492200"/>
    <x v="1"/>
    <s v="Mon"/>
    <x v="560"/>
    <x v="1"/>
    <x v="22"/>
  </r>
  <r>
    <d v="2002-08-27T00:00:00"/>
    <n v="1.1221429999999999"/>
    <n v="1.1242859999999999"/>
    <n v="1.0507139999999999"/>
    <n v="1.0607139999999999"/>
    <n v="0.94006400000000001"/>
    <n v="65557800"/>
    <x v="2"/>
    <s v="Tues"/>
    <x v="775"/>
    <x v="1"/>
    <x v="22"/>
  </r>
  <r>
    <d v="2002-08-28T00:00:00"/>
    <n v="1.0571429999999999"/>
    <n v="1.08"/>
    <n v="1.0464290000000001"/>
    <n v="1.05"/>
    <n v="0.93056899999999998"/>
    <n v="61993400"/>
    <x v="3"/>
    <s v="Wednes"/>
    <x v="743"/>
    <x v="1"/>
    <x v="22"/>
  </r>
  <r>
    <d v="2002-08-29T00:00:00"/>
    <n v="1.0464290000000001"/>
    <n v="1.077143"/>
    <n v="1.036429"/>
    <n v="1.05"/>
    <n v="0.93056899999999998"/>
    <n v="41042400"/>
    <x v="4"/>
    <s v="Thurs"/>
    <x v="625"/>
    <x v="0"/>
    <x v="22"/>
  </r>
  <r>
    <d v="2002-08-30T00:00:00"/>
    <n v="1.0521430000000001"/>
    <n v="1.081429"/>
    <n v="1.0414289999999999"/>
    <n v="1.053571"/>
    <n v="0.93373399999999995"/>
    <n v="48379800"/>
    <x v="0"/>
    <s v="Fri"/>
    <x v="652"/>
    <x v="0"/>
    <x v="22"/>
  </r>
  <r>
    <d v="2002-09-03T00:00:00"/>
    <n v="1.0349999999999999"/>
    <n v="1.0392859999999999"/>
    <n v="1.003571"/>
    <n v="1.003571"/>
    <n v="0.88942100000000002"/>
    <n v="69234200"/>
    <x v="2"/>
    <s v="Tues"/>
    <x v="556"/>
    <x v="1"/>
    <x v="22"/>
  </r>
  <r>
    <d v="2002-09-04T00:00:00"/>
    <n v="1.014286"/>
    <n v="1.055714"/>
    <n v="1.012143"/>
    <n v="1.034286"/>
    <n v="0.91664199999999996"/>
    <n v="105165200"/>
    <x v="3"/>
    <s v="Wednes"/>
    <x v="592"/>
    <x v="0"/>
    <x v="22"/>
  </r>
  <r>
    <d v="2002-09-05T00:00:00"/>
    <n v="1.015714"/>
    <n v="1.025714"/>
    <n v="1.003571"/>
    <n v="1.0128569999999999"/>
    <n v="0.89765099999999998"/>
    <n v="56544600"/>
    <x v="4"/>
    <s v="Thurs"/>
    <x v="776"/>
    <x v="1"/>
    <x v="22"/>
  </r>
  <r>
    <d v="2002-09-06T00:00:00"/>
    <n v="1.036429"/>
    <n v="1.0464290000000001"/>
    <n v="1.016429"/>
    <n v="1.0271429999999999"/>
    <n v="0.91031099999999998"/>
    <n v="45397800"/>
    <x v="0"/>
    <s v="Fri"/>
    <x v="683"/>
    <x v="1"/>
    <x v="22"/>
  </r>
  <r>
    <d v="2002-09-09T00:00:00"/>
    <n v="1.02"/>
    <n v="1.037857"/>
    <n v="1.0107139999999999"/>
    <n v="1.026429"/>
    <n v="0.90967799999999999"/>
    <n v="39561200"/>
    <x v="1"/>
    <s v="Mon"/>
    <x v="650"/>
    <x v="0"/>
    <x v="22"/>
  </r>
  <r>
    <d v="2002-09-10T00:00:00"/>
    <n v="1.0292859999999999"/>
    <n v="1.0349999999999999"/>
    <n v="1.0085710000000001"/>
    <n v="1.023571"/>
    <n v="0.90714600000000001"/>
    <n v="62367200"/>
    <x v="2"/>
    <s v="Tues"/>
    <x v="777"/>
    <x v="1"/>
    <x v="22"/>
  </r>
  <r>
    <d v="2002-09-11T00:00:00"/>
    <n v="1.024286"/>
    <n v="1.0428569999999999"/>
    <n v="1.0107139999999999"/>
    <n v="1.0207139999999999"/>
    <n v="0.90461400000000003"/>
    <n v="50603000"/>
    <x v="3"/>
    <s v="Wednes"/>
    <x v="778"/>
    <x v="1"/>
    <x v="22"/>
  </r>
  <r>
    <d v="2002-09-12T00:00:00"/>
    <n v="1.014286"/>
    <n v="1.036429"/>
    <n v="1.0085710000000001"/>
    <n v="1.01"/>
    <n v="0.89511799999999997"/>
    <n v="67457600"/>
    <x v="4"/>
    <s v="Thurs"/>
    <x v="716"/>
    <x v="1"/>
    <x v="22"/>
  </r>
  <r>
    <d v="2002-09-13T00:00:00"/>
    <n v="1.0092859999999999"/>
    <n v="1.024286"/>
    <n v="1.003571"/>
    <n v="1.012143"/>
    <n v="0.89701799999999998"/>
    <n v="70737800"/>
    <x v="0"/>
    <s v="Fri"/>
    <x v="779"/>
    <x v="0"/>
    <x v="22"/>
  </r>
  <r>
    <d v="2002-09-16T00:00:00"/>
    <n v="1.01"/>
    <n v="1.043571"/>
    <n v="1.0085710000000001"/>
    <n v="1.035714"/>
    <n v="0.91790799999999995"/>
    <n v="71660400"/>
    <x v="1"/>
    <s v="Mon"/>
    <x v="638"/>
    <x v="0"/>
    <x v="22"/>
  </r>
  <r>
    <d v="2002-09-17T00:00:00"/>
    <n v="1.0407139999999999"/>
    <n v="1.0735710000000001"/>
    <n v="1.0407139999999999"/>
    <n v="1.0571429999999999"/>
    <n v="0.93689900000000004"/>
    <n v="106999200"/>
    <x v="2"/>
    <s v="Tues"/>
    <x v="646"/>
    <x v="0"/>
    <x v="22"/>
  </r>
  <r>
    <d v="2002-09-18T00:00:00"/>
    <n v="1.0492859999999999"/>
    <n v="1.0778570000000001"/>
    <n v="1.0371429999999999"/>
    <n v="1.0728569999999999"/>
    <n v="0.95082599999999995"/>
    <n v="82160400"/>
    <x v="3"/>
    <s v="Wednes"/>
    <x v="580"/>
    <x v="0"/>
    <x v="22"/>
  </r>
  <r>
    <d v="2002-09-19T00:00:00"/>
    <n v="1.053571"/>
    <n v="1.0571429999999999"/>
    <n v="1.034286"/>
    <n v="1.0414289999999999"/>
    <n v="0.92297200000000001"/>
    <n v="51486400"/>
    <x v="4"/>
    <s v="Thurs"/>
    <x v="780"/>
    <x v="1"/>
    <x v="22"/>
  </r>
  <r>
    <d v="2002-09-20T00:00:00"/>
    <n v="1.044286"/>
    <n v="1.067143"/>
    <n v="1.0371429999999999"/>
    <n v="1.0621430000000001"/>
    <n v="0.94133"/>
    <n v="88197200"/>
    <x v="0"/>
    <s v="Fri"/>
    <x v="29"/>
    <x v="0"/>
    <x v="22"/>
  </r>
  <r>
    <d v="2002-09-23T00:00:00"/>
    <n v="1.0542860000000001"/>
    <n v="1.0685709999999999"/>
    <n v="1.032143"/>
    <n v="1.0607139999999999"/>
    <n v="0.94006400000000001"/>
    <n v="65927400"/>
    <x v="1"/>
    <s v="Mon"/>
    <x v="602"/>
    <x v="0"/>
    <x v="22"/>
  </r>
  <r>
    <d v="2002-09-24T00:00:00"/>
    <n v="1.0285709999999999"/>
    <n v="1.0585709999999999"/>
    <n v="1.0285709999999999"/>
    <n v="1.045714"/>
    <n v="0.92676999999999998"/>
    <n v="62665400"/>
    <x v="2"/>
    <s v="Tues"/>
    <x v="781"/>
    <x v="0"/>
    <x v="22"/>
  </r>
  <r>
    <d v="2002-09-25T00:00:00"/>
    <n v="1.0492859999999999"/>
    <n v="1.0835710000000001"/>
    <n v="1.0464290000000001"/>
    <n v="1.0664290000000001"/>
    <n v="0.945129"/>
    <n v="63670600"/>
    <x v="3"/>
    <s v="Wednes"/>
    <x v="781"/>
    <x v="0"/>
    <x v="22"/>
  </r>
  <r>
    <d v="2002-09-26T00:00:00"/>
    <n v="1.0785709999999999"/>
    <n v="1.085"/>
    <n v="1.0392859999999999"/>
    <n v="1.05"/>
    <n v="0.93056899999999998"/>
    <n v="52161200"/>
    <x v="4"/>
    <s v="Thurs"/>
    <x v="782"/>
    <x v="1"/>
    <x v="22"/>
  </r>
  <r>
    <d v="2002-09-27T00:00:00"/>
    <n v="1.0349999999999999"/>
    <n v="1.0607139999999999"/>
    <n v="1.034286"/>
    <n v="1.0514289999999999"/>
    <n v="0.93183499999999997"/>
    <n v="51538200"/>
    <x v="0"/>
    <s v="Fri"/>
    <x v="646"/>
    <x v="0"/>
    <x v="22"/>
  </r>
  <r>
    <d v="2002-09-30T00:00:00"/>
    <n v="1.0285709999999999"/>
    <n v="1.0407139999999999"/>
    <n v="1.01"/>
    <n v="1.035714"/>
    <n v="0.91790799999999995"/>
    <n v="59424400"/>
    <x v="1"/>
    <s v="Mon"/>
    <x v="783"/>
    <x v="0"/>
    <x v="22"/>
  </r>
  <r>
    <d v="2002-10-01T00:00:00"/>
    <n v="1.042143"/>
    <n v="1.0428569999999999"/>
    <n v="1"/>
    <n v="1.036429"/>
    <n v="0.91854100000000005"/>
    <n v="85605800"/>
    <x v="2"/>
    <s v="Tues"/>
    <x v="570"/>
    <x v="1"/>
    <x v="22"/>
  </r>
  <r>
    <d v="2002-10-02T00:00:00"/>
    <n v="1.023571"/>
    <n v="1.0449999999999999"/>
    <n v="1.0071429999999999"/>
    <n v="1.012143"/>
    <n v="0.89701799999999998"/>
    <n v="57337000"/>
    <x v="3"/>
    <s v="Wednes"/>
    <x v="548"/>
    <x v="1"/>
    <x v="22"/>
  </r>
  <r>
    <d v="2002-10-03T00:00:00"/>
    <n v="1.0128569999999999"/>
    <n v="1.0428569999999999"/>
    <n v="1.004286"/>
    <n v="1.0214289999999999"/>
    <n v="0.90524700000000002"/>
    <n v="54474000"/>
    <x v="4"/>
    <s v="Thurs"/>
    <x v="710"/>
    <x v="0"/>
    <x v="22"/>
  </r>
  <r>
    <d v="2002-10-04T00:00:00"/>
    <n v="1.025714"/>
    <n v="1.0285709999999999"/>
    <n v="0.99928600000000001"/>
    <n v="1.002143"/>
    <n v="0.88815500000000003"/>
    <n v="47706400"/>
    <x v="0"/>
    <s v="Fri"/>
    <x v="784"/>
    <x v="1"/>
    <x v="22"/>
  </r>
  <r>
    <d v="2002-10-07T00:00:00"/>
    <n v="0.99785699999999999"/>
    <n v="1.0149999999999999"/>
    <n v="0.98285699999999998"/>
    <n v="0.98357099999999997"/>
    <n v="0.87169600000000003"/>
    <n v="61174400"/>
    <x v="1"/>
    <s v="Mon"/>
    <x v="562"/>
    <x v="1"/>
    <x v="22"/>
  </r>
  <r>
    <d v="2002-10-08T00:00:00"/>
    <n v="0.99285699999999999"/>
    <n v="0.997143"/>
    <n v="0.95428599999999997"/>
    <n v="0.97714299999999998"/>
    <n v="0.86599899999999996"/>
    <n v="113411200"/>
    <x v="2"/>
    <s v="Tues"/>
    <x v="573"/>
    <x v="1"/>
    <x v="22"/>
  </r>
  <r>
    <d v="2002-10-09T00:00:00"/>
    <n v="0.96714299999999997"/>
    <n v="0.989286"/>
    <n v="0.95785699999999996"/>
    <n v="0.97071399999999997"/>
    <n v="0.86030099999999998"/>
    <n v="89171600"/>
    <x v="3"/>
    <s v="Wednes"/>
    <x v="625"/>
    <x v="0"/>
    <x v="22"/>
  </r>
  <r>
    <d v="2002-10-10T00:00:00"/>
    <n v="0.97357099999999996"/>
    <n v="1.015714"/>
    <n v="0.97"/>
    <n v="1.007857"/>
    <n v="0.89321899999999999"/>
    <n v="80393600"/>
    <x v="4"/>
    <s v="Thurs"/>
    <x v="785"/>
    <x v="0"/>
    <x v="22"/>
  </r>
  <r>
    <d v="2002-10-11T00:00:00"/>
    <n v="1.017857"/>
    <n v="1.055714"/>
    <n v="1.0071429999999999"/>
    <n v="1.036429"/>
    <n v="0.91854100000000005"/>
    <n v="73669400"/>
    <x v="0"/>
    <s v="Fri"/>
    <x v="579"/>
    <x v="0"/>
    <x v="22"/>
  </r>
  <r>
    <d v="2002-10-14T00:00:00"/>
    <n v="1.0392859999999999"/>
    <n v="1.07"/>
    <n v="1.0314289999999999"/>
    <n v="1.0549999999999999"/>
    <n v="0.93500000000000005"/>
    <n v="48601000"/>
    <x v="1"/>
    <s v="Mon"/>
    <x v="643"/>
    <x v="0"/>
    <x v="22"/>
  </r>
  <r>
    <d v="2002-10-15T00:00:00"/>
    <n v="1.087143"/>
    <n v="1.089286"/>
    <n v="1.055714"/>
    <n v="1.082857"/>
    <n v="0.95968799999999999"/>
    <n v="101379600"/>
    <x v="2"/>
    <s v="Tues"/>
    <x v="716"/>
    <x v="1"/>
    <x v="22"/>
  </r>
  <r>
    <d v="2002-10-16T00:00:00"/>
    <n v="1.061429"/>
    <n v="1.080714"/>
    <n v="0.99285699999999999"/>
    <n v="1.04"/>
    <n v="0.92170600000000003"/>
    <n v="76906200"/>
    <x v="3"/>
    <s v="Wednes"/>
    <x v="594"/>
    <x v="1"/>
    <x v="22"/>
  </r>
  <r>
    <d v="2002-10-17T00:00:00"/>
    <n v="1.0149999999999999"/>
    <n v="1.0271429999999999"/>
    <n v="0.99857099999999999"/>
    <n v="1.007857"/>
    <n v="0.89321899999999999"/>
    <n v="117324200"/>
    <x v="4"/>
    <s v="Thurs"/>
    <x v="743"/>
    <x v="1"/>
    <x v="22"/>
  </r>
  <r>
    <d v="2002-10-18T00:00:00"/>
    <n v="1"/>
    <n v="1.0249999999999999"/>
    <n v="0.995"/>
    <n v="1.024286"/>
    <n v="0.907779"/>
    <n v="72074800"/>
    <x v="0"/>
    <s v="Fri"/>
    <x v="569"/>
    <x v="0"/>
    <x v="22"/>
  </r>
  <r>
    <d v="2002-10-21T00:00:00"/>
    <n v="1.0185709999999999"/>
    <n v="1.0449999999999999"/>
    <n v="1"/>
    <n v="1.04"/>
    <n v="0.92170600000000003"/>
    <n v="59630200"/>
    <x v="1"/>
    <s v="Mon"/>
    <x v="749"/>
    <x v="0"/>
    <x v="22"/>
  </r>
  <r>
    <d v="2002-10-22T00:00:00"/>
    <n v="1.033571"/>
    <n v="1.0628569999999999"/>
    <n v="1.0185709999999999"/>
    <n v="1.05"/>
    <n v="0.93056899999999998"/>
    <n v="54537000"/>
    <x v="2"/>
    <s v="Tues"/>
    <x v="646"/>
    <x v="0"/>
    <x v="22"/>
  </r>
  <r>
    <d v="2002-10-23T00:00:00"/>
    <n v="1.0449999999999999"/>
    <n v="1.07"/>
    <n v="1.035714"/>
    <n v="1.0628569999999999"/>
    <n v="0.94196299999999999"/>
    <n v="52259200"/>
    <x v="3"/>
    <s v="Wednes"/>
    <x v="29"/>
    <x v="0"/>
    <x v="22"/>
  </r>
  <r>
    <d v="2002-10-24T00:00:00"/>
    <n v="1.0728569999999999"/>
    <n v="1.0864290000000001"/>
    <n v="1.0392859999999999"/>
    <n v="1.0492859999999999"/>
    <n v="0.92993599999999998"/>
    <n v="43687000"/>
    <x v="4"/>
    <s v="Thurs"/>
    <x v="784"/>
    <x v="1"/>
    <x v="22"/>
  </r>
  <r>
    <d v="2002-10-25T00:00:00"/>
    <n v="1.0492859999999999"/>
    <n v="1.1035710000000001"/>
    <n v="1.042143"/>
    <n v="1.101429"/>
    <n v="0.97614800000000002"/>
    <n v="69767600"/>
    <x v="0"/>
    <s v="Fri"/>
    <x v="786"/>
    <x v="0"/>
    <x v="22"/>
  </r>
  <r>
    <d v="2002-10-28T00:00:00"/>
    <n v="1.110714"/>
    <n v="1.139286"/>
    <n v="1.089286"/>
    <n v="1.115"/>
    <n v="0.98817500000000003"/>
    <n v="87325000"/>
    <x v="1"/>
    <s v="Mon"/>
    <x v="739"/>
    <x v="0"/>
    <x v="22"/>
  </r>
  <r>
    <d v="2002-10-29T00:00:00"/>
    <n v="1.1121430000000001"/>
    <n v="1.1342859999999999"/>
    <n v="1.0685709999999999"/>
    <n v="1.102857"/>
    <n v="0.97741400000000001"/>
    <n v="64794800"/>
    <x v="2"/>
    <s v="Tues"/>
    <x v="683"/>
    <x v="1"/>
    <x v="22"/>
  </r>
  <r>
    <d v="2002-10-30T00:00:00"/>
    <n v="1.1064290000000001"/>
    <n v="1.169286"/>
    <n v="1.1057140000000001"/>
    <n v="1.141429"/>
    <n v="1.011598"/>
    <n v="67669000"/>
    <x v="3"/>
    <s v="Wednes"/>
    <x v="787"/>
    <x v="0"/>
    <x v="22"/>
  </r>
  <r>
    <d v="2002-10-31T00:00:00"/>
    <n v="1.1421429999999999"/>
    <n v="1.1742859999999999"/>
    <n v="1.137143"/>
    <n v="1.1478569999999999"/>
    <n v="1.0172950000000001"/>
    <n v="73959200"/>
    <x v="4"/>
    <s v="Thurs"/>
    <x v="660"/>
    <x v="0"/>
    <x v="22"/>
  </r>
  <r>
    <d v="2002-11-01T00:00:00"/>
    <n v="1.138571"/>
    <n v="1.178571"/>
    <n v="1.135"/>
    <n v="1.168571"/>
    <n v="1.0356529999999999"/>
    <n v="47457200"/>
    <x v="0"/>
    <s v="Fri"/>
    <x v="732"/>
    <x v="0"/>
    <x v="22"/>
  </r>
  <r>
    <d v="2002-11-04T00:00:00"/>
    <n v="1.178571"/>
    <n v="1.2414289999999999"/>
    <n v="1.1678569999999999"/>
    <n v="1.206429"/>
    <n v="1.069204"/>
    <n v="94204600"/>
    <x v="1"/>
    <s v="Mon"/>
    <x v="788"/>
    <x v="0"/>
    <x v="22"/>
  </r>
  <r>
    <d v="2002-11-05T00:00:00"/>
    <n v="1.196429"/>
    <n v="1.2114290000000001"/>
    <n v="1.1678569999999999"/>
    <n v="1.2071430000000001"/>
    <n v="1.0698369999999999"/>
    <n v="52673600"/>
    <x v="2"/>
    <s v="Tues"/>
    <x v="559"/>
    <x v="0"/>
    <x v="22"/>
  </r>
  <r>
    <d v="2002-11-06T00:00:00"/>
    <n v="1.22"/>
    <n v="1.2371430000000001"/>
    <n v="1.1928570000000001"/>
    <n v="1.23"/>
    <n v="1.0900939999999999"/>
    <n v="54097400"/>
    <x v="3"/>
    <s v="Wednes"/>
    <x v="561"/>
    <x v="0"/>
    <x v="22"/>
  </r>
  <r>
    <d v="2002-11-07T00:00:00"/>
    <n v="1.21"/>
    <n v="1.2214290000000001"/>
    <n v="1.129286"/>
    <n v="1.142857"/>
    <n v="1.012864"/>
    <n v="84044800"/>
    <x v="4"/>
    <s v="Thurs"/>
    <x v="789"/>
    <x v="1"/>
    <x v="22"/>
  </r>
  <r>
    <d v="2002-11-08T00:00:00"/>
    <n v="1.1435709999999999"/>
    <n v="1.157143"/>
    <n v="1.108571"/>
    <n v="1.131429"/>
    <n v="1.0027349999999999"/>
    <n v="47516000"/>
    <x v="0"/>
    <s v="Fri"/>
    <x v="790"/>
    <x v="1"/>
    <x v="22"/>
  </r>
  <r>
    <d v="2002-11-11T00:00:00"/>
    <n v="1.1242859999999999"/>
    <n v="1.135"/>
    <n v="1.08"/>
    <n v="1.082857"/>
    <n v="0.95968799999999999"/>
    <n v="38243800"/>
    <x v="1"/>
    <s v="Mon"/>
    <x v="791"/>
    <x v="1"/>
    <x v="22"/>
  </r>
  <r>
    <d v="2002-11-12T00:00:00"/>
    <n v="1.0942860000000001"/>
    <n v="1.1457139999999999"/>
    <n v="1.091429"/>
    <n v="1.117143"/>
    <n v="0.99007400000000001"/>
    <n v="55948200"/>
    <x v="2"/>
    <s v="Tues"/>
    <x v="792"/>
    <x v="0"/>
    <x v="22"/>
  </r>
  <r>
    <d v="2002-11-13T00:00:00"/>
    <n v="1.107143"/>
    <n v="1.1478569999999999"/>
    <n v="1.091429"/>
    <n v="1.1135710000000001"/>
    <n v="0.98690900000000004"/>
    <n v="57934800"/>
    <x v="3"/>
    <s v="Wednes"/>
    <x v="522"/>
    <x v="0"/>
    <x v="22"/>
  </r>
  <r>
    <d v="2002-11-14T00:00:00"/>
    <n v="1.1357139999999999"/>
    <n v="1.1721429999999999"/>
    <n v="1.127143"/>
    <n v="1.1642859999999999"/>
    <n v="1.031855"/>
    <n v="35428400"/>
    <x v="4"/>
    <s v="Thurs"/>
    <x v="714"/>
    <x v="0"/>
    <x v="22"/>
  </r>
  <r>
    <d v="2002-11-15T00:00:00"/>
    <n v="1.159286"/>
    <n v="1.1599999999999999"/>
    <n v="1.1257140000000001"/>
    <n v="1.139286"/>
    <n v="1.0096989999999999"/>
    <n v="40248600"/>
    <x v="0"/>
    <s v="Fri"/>
    <x v="793"/>
    <x v="1"/>
    <x v="22"/>
  </r>
  <r>
    <d v="2002-11-18T00:00:00"/>
    <n v="1.1564289999999999"/>
    <n v="1.157143"/>
    <n v="1.108571"/>
    <n v="1.1178570000000001"/>
    <n v="0.990707"/>
    <n v="41144600"/>
    <x v="1"/>
    <s v="Mon"/>
    <x v="794"/>
    <x v="1"/>
    <x v="22"/>
  </r>
  <r>
    <d v="2002-11-19T00:00:00"/>
    <n v="1.110714"/>
    <n v="1.125"/>
    <n v="1.0721430000000001"/>
    <n v="1.090714"/>
    <n v="0.96665199999999996"/>
    <n v="52738000"/>
    <x v="2"/>
    <s v="Tues"/>
    <x v="793"/>
    <x v="1"/>
    <x v="22"/>
  </r>
  <r>
    <d v="2002-11-20T00:00:00"/>
    <n v="1.092857"/>
    <n v="1.121429"/>
    <n v="1.089286"/>
    <n v="1.109286"/>
    <n v="0.98311099999999996"/>
    <n v="52185000"/>
    <x v="3"/>
    <s v="Wednes"/>
    <x v="646"/>
    <x v="0"/>
    <x v="22"/>
  </r>
  <r>
    <d v="2002-11-21T00:00:00"/>
    <n v="1.1357139999999999"/>
    <n v="1.1742859999999999"/>
    <n v="1.125"/>
    <n v="1.1678569999999999"/>
    <n v="1.0350200000000001"/>
    <n v="104620600"/>
    <x v="4"/>
    <s v="Thurs"/>
    <x v="795"/>
    <x v="0"/>
    <x v="22"/>
  </r>
  <r>
    <d v="2002-11-22T00:00:00"/>
    <n v="1.149286"/>
    <n v="1.1642859999999999"/>
    <n v="1.1357139999999999"/>
    <n v="1.1435709999999999"/>
    <n v="1.0134970000000001"/>
    <n v="56964600"/>
    <x v="0"/>
    <s v="Fri"/>
    <x v="796"/>
    <x v="1"/>
    <x v="22"/>
  </r>
  <r>
    <d v="2002-11-25T00:00:00"/>
    <n v="1.145"/>
    <n v="1.152857"/>
    <n v="1.1221429999999999"/>
    <n v="1.140714"/>
    <n v="1.0109649999999999"/>
    <n v="49856800"/>
    <x v="1"/>
    <s v="Mon"/>
    <x v="716"/>
    <x v="1"/>
    <x v="22"/>
  </r>
  <r>
    <d v="2002-11-26T00:00:00"/>
    <n v="1.1321429999999999"/>
    <n v="1.1357139999999999"/>
    <n v="1.090714"/>
    <n v="1.100714"/>
    <n v="0.97551399999999999"/>
    <n v="60065600"/>
    <x v="2"/>
    <s v="Tues"/>
    <x v="556"/>
    <x v="1"/>
    <x v="22"/>
  </r>
  <r>
    <d v="2002-11-27T00:00:00"/>
    <n v="1.1142860000000001"/>
    <n v="1.132857"/>
    <n v="1.1035710000000001"/>
    <n v="1.122857"/>
    <n v="0.99513799999999997"/>
    <n v="71699600"/>
    <x v="3"/>
    <s v="Wednes"/>
    <x v="797"/>
    <x v="0"/>
    <x v="22"/>
  </r>
  <r>
    <d v="2002-11-29T00:00:00"/>
    <n v="1.1278570000000001"/>
    <n v="1.1342859999999999"/>
    <n v="1.100714"/>
    <n v="1.107143"/>
    <n v="0.98121199999999997"/>
    <n v="35858200"/>
    <x v="0"/>
    <s v="Fri"/>
    <x v="722"/>
    <x v="1"/>
    <x v="22"/>
  </r>
  <r>
    <d v="2002-12-02T00:00:00"/>
    <n v="1.1357139999999999"/>
    <n v="1.1499999999999999"/>
    <n v="1.0721430000000001"/>
    <n v="1.0842860000000001"/>
    <n v="0.960955"/>
    <n v="99685600"/>
    <x v="1"/>
    <s v="Mon"/>
    <x v="798"/>
    <x v="1"/>
    <x v="22"/>
  </r>
  <r>
    <d v="2002-12-03T00:00:00"/>
    <n v="1.0857140000000001"/>
    <n v="1.0957140000000001"/>
    <n v="1.0785709999999999"/>
    <n v="1.082857"/>
    <n v="0.95968799999999999"/>
    <n v="56967400"/>
    <x v="2"/>
    <s v="Tues"/>
    <x v="776"/>
    <x v="1"/>
    <x v="22"/>
  </r>
  <r>
    <d v="2002-12-04T00:00:00"/>
    <n v="1.0842860000000001"/>
    <n v="1.085"/>
    <n v="1.035714"/>
    <n v="1.069286"/>
    <n v="0.94766099999999998"/>
    <n v="81439400"/>
    <x v="3"/>
    <s v="Wednes"/>
    <x v="704"/>
    <x v="1"/>
    <x v="22"/>
  </r>
  <r>
    <d v="2002-12-05T00:00:00"/>
    <n v="1.0735710000000001"/>
    <n v="1.077143"/>
    <n v="1.037857"/>
    <n v="1.0449999999999999"/>
    <n v="0.92613699999999999"/>
    <n v="60849600"/>
    <x v="4"/>
    <s v="Thurs"/>
    <x v="799"/>
    <x v="1"/>
    <x v="22"/>
  </r>
  <r>
    <d v="2002-12-06T00:00:00"/>
    <n v="1.0464290000000001"/>
    <n v="1.085"/>
    <n v="1.0371429999999999"/>
    <n v="1.0678570000000001"/>
    <n v="0.94639399999999996"/>
    <n v="61339600"/>
    <x v="0"/>
    <s v="Fri"/>
    <x v="682"/>
    <x v="0"/>
    <x v="22"/>
  </r>
  <r>
    <d v="2002-12-09T00:00:00"/>
    <n v="1.067143"/>
    <n v="1.0678570000000001"/>
    <n v="1.047857"/>
    <n v="1.053571"/>
    <n v="0.93373399999999995"/>
    <n v="59021200"/>
    <x v="1"/>
    <s v="Mon"/>
    <x v="641"/>
    <x v="1"/>
    <x v="22"/>
  </r>
  <r>
    <d v="2002-12-10T00:00:00"/>
    <n v="1.053571"/>
    <n v="1.1035710000000001"/>
    <n v="1.0521430000000001"/>
    <n v="1.091429"/>
    <n v="0.96728499999999995"/>
    <n v="77152600"/>
    <x v="2"/>
    <s v="Tues"/>
    <x v="800"/>
    <x v="0"/>
    <x v="22"/>
  </r>
  <r>
    <d v="2002-12-11T00:00:00"/>
    <n v="1.092857"/>
    <n v="1.1064290000000001"/>
    <n v="1.077143"/>
    <n v="1.1064290000000001"/>
    <n v="0.98057899999999998"/>
    <n v="63375200"/>
    <x v="3"/>
    <s v="Wednes"/>
    <x v="801"/>
    <x v="0"/>
    <x v="22"/>
  </r>
  <r>
    <d v="2002-12-12T00:00:00"/>
    <n v="1.1078570000000001"/>
    <n v="1.110714"/>
    <n v="1.0721430000000001"/>
    <n v="1.085"/>
    <n v="0.961588"/>
    <n v="37335200"/>
    <x v="4"/>
    <s v="Thurs"/>
    <x v="606"/>
    <x v="1"/>
    <x v="22"/>
  </r>
  <r>
    <d v="2002-12-13T00:00:00"/>
    <n v="1.081429"/>
    <n v="1.0821430000000001"/>
    <n v="1.0464290000000001"/>
    <n v="1.0564290000000001"/>
    <n v="0.93626600000000004"/>
    <n v="41195000"/>
    <x v="0"/>
    <s v="Fri"/>
    <x v="689"/>
    <x v="1"/>
    <x v="22"/>
  </r>
  <r>
    <d v="2002-12-16T00:00:00"/>
    <n v="1.057857"/>
    <n v="1.0785709999999999"/>
    <n v="1.043571"/>
    <n v="1.0607139999999999"/>
    <n v="0.94006400000000001"/>
    <n v="62906200"/>
    <x v="1"/>
    <s v="Mon"/>
    <x v="635"/>
    <x v="0"/>
    <x v="22"/>
  </r>
  <r>
    <d v="2002-12-17T00:00:00"/>
    <n v="1.0607139999999999"/>
    <n v="1.085"/>
    <n v="1.0471429999999999"/>
    <n v="1.077143"/>
    <n v="0.95462400000000003"/>
    <n v="55665400"/>
    <x v="2"/>
    <s v="Tues"/>
    <x v="646"/>
    <x v="0"/>
    <x v="22"/>
  </r>
  <r>
    <d v="2002-12-18T00:00:00"/>
    <n v="1.0571429999999999"/>
    <n v="1.061429"/>
    <n v="1.035714"/>
    <n v="1.0407139999999999"/>
    <n v="0.92233900000000002"/>
    <n v="37675400"/>
    <x v="3"/>
    <s v="Wednes"/>
    <x v="773"/>
    <x v="1"/>
    <x v="22"/>
  </r>
  <r>
    <d v="2002-12-19T00:00:00"/>
    <n v="1.037857"/>
    <n v="1.0657140000000001"/>
    <n v="1.0071429999999999"/>
    <n v="1.014286"/>
    <n v="0.89891699999999997"/>
    <n v="86879800"/>
    <x v="4"/>
    <s v="Thurs"/>
    <x v="784"/>
    <x v="1"/>
    <x v="22"/>
  </r>
  <r>
    <d v="2002-12-20T00:00:00"/>
    <n v="1.0207139999999999"/>
    <n v="1.04"/>
    <n v="0.98428599999999999"/>
    <n v="1.01"/>
    <n v="0.89511799999999997"/>
    <n v="79524200"/>
    <x v="0"/>
    <s v="Fri"/>
    <x v="529"/>
    <x v="1"/>
    <x v="22"/>
  </r>
  <r>
    <d v="2002-12-23T00:00:00"/>
    <n v="1.0114289999999999"/>
    <n v="1.0392859999999999"/>
    <n v="1.0085710000000001"/>
    <n v="1.0349999999999999"/>
    <n v="0.91727499999999995"/>
    <n v="31456600"/>
    <x v="1"/>
    <s v="Mon"/>
    <x v="580"/>
    <x v="0"/>
    <x v="22"/>
  </r>
  <r>
    <d v="2002-12-24T00:00:00"/>
    <n v="1.0314289999999999"/>
    <n v="1.033571"/>
    <n v="1.0214289999999999"/>
    <n v="1.025714"/>
    <n v="0.90904499999999999"/>
    <n v="9835000"/>
    <x v="2"/>
    <s v="Tues"/>
    <x v="777"/>
    <x v="1"/>
    <x v="22"/>
  </r>
  <r>
    <d v="2002-12-26T00:00:00"/>
    <n v="1.03"/>
    <n v="1.057857"/>
    <n v="1.02"/>
    <n v="1.0285709999999999"/>
    <n v="0.911578"/>
    <n v="21355600"/>
    <x v="4"/>
    <s v="Thurs"/>
    <x v="603"/>
    <x v="1"/>
    <x v="22"/>
  </r>
  <r>
    <d v="2002-12-27T00:00:00"/>
    <n v="1.022143"/>
    <n v="1.0271429999999999"/>
    <n v="1.0007140000000001"/>
    <n v="1.004286"/>
    <n v="0.89005400000000001"/>
    <n v="20008800"/>
    <x v="0"/>
    <s v="Fri"/>
    <x v="71"/>
    <x v="1"/>
    <x v="22"/>
  </r>
  <r>
    <d v="2002-12-30T00:00:00"/>
    <n v="1.005714"/>
    <n v="1.0107139999999999"/>
    <n v="0.98857099999999998"/>
    <n v="1.0049999999999999"/>
    <n v="0.89068700000000001"/>
    <n v="38760400"/>
    <x v="1"/>
    <s v="Mon"/>
    <x v="666"/>
    <x v="1"/>
    <x v="22"/>
  </r>
  <r>
    <d v="2002-12-31T00:00:00"/>
    <n v="1"/>
    <n v="1.025714"/>
    <n v="0.99642900000000001"/>
    <n v="1.023571"/>
    <n v="0.90714600000000001"/>
    <n v="50181600"/>
    <x v="2"/>
    <s v="Tues"/>
    <x v="580"/>
    <x v="0"/>
    <x v="22"/>
  </r>
  <r>
    <d v="2003-01-02T00:00:00"/>
    <n v="1.025714"/>
    <n v="1.0657140000000001"/>
    <n v="1.0249999999999999"/>
    <n v="1.0571429999999999"/>
    <n v="0.93689900000000004"/>
    <n v="45357200"/>
    <x v="4"/>
    <s v="Thurs"/>
    <x v="802"/>
    <x v="0"/>
    <x v="23"/>
  </r>
  <r>
    <d v="2003-01-03T00:00:00"/>
    <n v="1.0571429999999999"/>
    <n v="1.0664290000000001"/>
    <n v="1.042143"/>
    <n v="1.0642860000000001"/>
    <n v="0.94322899999999998"/>
    <n v="36863400"/>
    <x v="0"/>
    <s v="Fri"/>
    <x v="783"/>
    <x v="0"/>
    <x v="23"/>
  </r>
  <r>
    <d v="2003-01-06T00:00:00"/>
    <n v="1.0735710000000001"/>
    <n v="1.098571"/>
    <n v="1.0628569999999999"/>
    <n v="1.0642860000000001"/>
    <n v="0.94322899999999998"/>
    <n v="97633200"/>
    <x v="1"/>
    <s v="Mon"/>
    <x v="803"/>
    <x v="1"/>
    <x v="23"/>
  </r>
  <r>
    <d v="2003-01-07T00:00:00"/>
    <n v="1.0564290000000001"/>
    <n v="1.071429"/>
    <n v="1.033571"/>
    <n v="1.0607139999999999"/>
    <n v="0.94006400000000001"/>
    <n v="85586200"/>
    <x v="2"/>
    <s v="Tues"/>
    <x v="804"/>
    <x v="0"/>
    <x v="23"/>
  </r>
  <r>
    <d v="2003-01-08T00:00:00"/>
    <n v="1.0414289999999999"/>
    <n v="1.0507139999999999"/>
    <n v="1.0314289999999999"/>
    <n v="1.0392859999999999"/>
    <n v="0.92107300000000003"/>
    <n v="57411200"/>
    <x v="3"/>
    <s v="Wednes"/>
    <x v="711"/>
    <x v="1"/>
    <x v="23"/>
  </r>
  <r>
    <d v="2003-01-09T00:00:00"/>
    <n v="1.044286"/>
    <n v="1.0657140000000001"/>
    <n v="1.035714"/>
    <n v="1.0485709999999999"/>
    <n v="0.92930299999999999"/>
    <n v="53813200"/>
    <x v="4"/>
    <s v="Thurs"/>
    <x v="804"/>
    <x v="0"/>
    <x v="23"/>
  </r>
  <r>
    <d v="2003-01-10T00:00:00"/>
    <n v="1.0414289999999999"/>
    <n v="1.0585709999999999"/>
    <n v="1.0349999999999999"/>
    <n v="1.0514289999999999"/>
    <n v="0.93183499999999997"/>
    <n v="43775200"/>
    <x v="0"/>
    <s v="Fri"/>
    <x v="561"/>
    <x v="0"/>
    <x v="23"/>
  </r>
  <r>
    <d v="2003-01-13T00:00:00"/>
    <n v="1.0642860000000001"/>
    <n v="1.0642860000000001"/>
    <n v="1.025714"/>
    <n v="1.0449999999999999"/>
    <n v="0.92613699999999999"/>
    <n v="44735600"/>
    <x v="1"/>
    <s v="Mon"/>
    <x v="805"/>
    <x v="1"/>
    <x v="23"/>
  </r>
  <r>
    <d v="2003-01-14T00:00:00"/>
    <n v="1.0492859999999999"/>
    <n v="1.0585709999999999"/>
    <n v="1.0349999999999999"/>
    <n v="1.043571"/>
    <n v="0.924871"/>
    <n v="46715200"/>
    <x v="2"/>
    <s v="Tues"/>
    <x v="777"/>
    <x v="1"/>
    <x v="23"/>
  </r>
  <r>
    <d v="2003-01-15T00:00:00"/>
    <n v="1.042143"/>
    <n v="1.05"/>
    <n v="1.0185709999999999"/>
    <n v="1.0307139999999999"/>
    <n v="0.91347699999999998"/>
    <n v="92782200"/>
    <x v="3"/>
    <s v="Wednes"/>
    <x v="568"/>
    <x v="1"/>
    <x v="23"/>
  </r>
  <r>
    <d v="2003-01-16T00:00:00"/>
    <n v="1.0149999999999999"/>
    <n v="1.0542860000000001"/>
    <n v="1.0149999999999999"/>
    <n v="1.044286"/>
    <n v="0.92550399999999999"/>
    <n v="139767600"/>
    <x v="4"/>
    <s v="Thurs"/>
    <x v="806"/>
    <x v="0"/>
    <x v="23"/>
  </r>
  <r>
    <d v="2003-01-17T00:00:00"/>
    <n v="1.04"/>
    <n v="1.04"/>
    <n v="1.005714"/>
    <n v="1.0071429999999999"/>
    <n v="0.89258599999999999"/>
    <n v="66690400"/>
    <x v="0"/>
    <s v="Fri"/>
    <x v="807"/>
    <x v="1"/>
    <x v="23"/>
  </r>
  <r>
    <d v="2003-01-21T00:00:00"/>
    <n v="1.0149999999999999"/>
    <n v="1.0292859999999999"/>
    <n v="1"/>
    <n v="1.0014289999999999"/>
    <n v="0.88752200000000003"/>
    <n v="63364000"/>
    <x v="2"/>
    <s v="Tues"/>
    <x v="596"/>
    <x v="1"/>
    <x v="23"/>
  </r>
  <r>
    <d v="2003-01-22T00:00:00"/>
    <n v="0.99857099999999999"/>
    <n v="1.0107139999999999"/>
    <n v="0.98571399999999998"/>
    <n v="0.991429"/>
    <n v="0.87865899999999997"/>
    <n v="53785200"/>
    <x v="3"/>
    <s v="Wednes"/>
    <x v="808"/>
    <x v="1"/>
    <x v="23"/>
  </r>
  <r>
    <d v="2003-01-23T00:00:00"/>
    <n v="1.003571"/>
    <n v="1.025714"/>
    <n v="0.99642900000000001"/>
    <n v="1.012143"/>
    <n v="0.89701799999999998"/>
    <n v="57064000"/>
    <x v="4"/>
    <s v="Thurs"/>
    <x v="710"/>
    <x v="0"/>
    <x v="23"/>
  </r>
  <r>
    <d v="2003-01-24T00:00:00"/>
    <n v="1.0171429999999999"/>
    <n v="1.0171429999999999"/>
    <n v="0.96857099999999996"/>
    <n v="0.98571399999999998"/>
    <n v="0.87359500000000001"/>
    <n v="76367200"/>
    <x v="0"/>
    <s v="Fri"/>
    <x v="556"/>
    <x v="1"/>
    <x v="23"/>
  </r>
  <r>
    <d v="2003-01-27T00:00:00"/>
    <n v="0.97714299999999998"/>
    <n v="1.035714"/>
    <n v="0.97499999999999998"/>
    <n v="1.0092859999999999"/>
    <n v="0.89448499999999997"/>
    <n v="97851600"/>
    <x v="1"/>
    <s v="Mon"/>
    <x v="809"/>
    <x v="0"/>
    <x v="23"/>
  </r>
  <r>
    <d v="2003-01-28T00:00:00"/>
    <n v="1.0171429999999999"/>
    <n v="1.0492859999999999"/>
    <n v="1.0114289999999999"/>
    <n v="1.0414289999999999"/>
    <n v="0.92297200000000001"/>
    <n v="71563800"/>
    <x v="2"/>
    <s v="Tues"/>
    <x v="569"/>
    <x v="0"/>
    <x v="23"/>
  </r>
  <r>
    <d v="2003-01-29T00:00:00"/>
    <n v="1.0392859999999999"/>
    <n v="1.0785709999999999"/>
    <n v="1.0214289999999999"/>
    <n v="1.0664290000000001"/>
    <n v="0.945129"/>
    <n v="93261000"/>
    <x v="3"/>
    <s v="Wednes"/>
    <x v="607"/>
    <x v="0"/>
    <x v="23"/>
  </r>
  <r>
    <d v="2003-01-30T00:00:00"/>
    <n v="1.07"/>
    <n v="1.0764290000000001"/>
    <n v="1.0207139999999999"/>
    <n v="1.0228569999999999"/>
    <n v="0.90651300000000001"/>
    <n v="101764600"/>
    <x v="4"/>
    <s v="Thurs"/>
    <x v="545"/>
    <x v="1"/>
    <x v="23"/>
  </r>
  <r>
    <d v="2003-01-31T00:00:00"/>
    <n v="1.013571"/>
    <n v="1.0392859999999999"/>
    <n v="1.003571"/>
    <n v="1.025714"/>
    <n v="0.90904499999999999"/>
    <n v="85306200"/>
    <x v="0"/>
    <s v="Fri"/>
    <x v="535"/>
    <x v="0"/>
    <x v="23"/>
  </r>
  <r>
    <d v="2003-02-03T00:00:00"/>
    <n v="1.0292859999999999"/>
    <n v="1.0649999999999999"/>
    <n v="1.0249999999999999"/>
    <n v="1.0471429999999999"/>
    <n v="0.92803599999999997"/>
    <n v="66196200"/>
    <x v="1"/>
    <s v="Mon"/>
    <x v="29"/>
    <x v="0"/>
    <x v="23"/>
  </r>
  <r>
    <d v="2003-02-04T00:00:00"/>
    <n v="1.032143"/>
    <n v="1.0464290000000001"/>
    <n v="1.022143"/>
    <n v="1.0428569999999999"/>
    <n v="0.924238"/>
    <n v="79353400"/>
    <x v="2"/>
    <s v="Tues"/>
    <x v="734"/>
    <x v="0"/>
    <x v="23"/>
  </r>
  <r>
    <d v="2003-02-05T00:00:00"/>
    <n v="1.0507139999999999"/>
    <n v="1.0664290000000001"/>
    <n v="1.0314289999999999"/>
    <n v="1.032143"/>
    <n v="0.91474299999999997"/>
    <n v="55403600"/>
    <x v="3"/>
    <s v="Wednes"/>
    <x v="810"/>
    <x v="1"/>
    <x v="23"/>
  </r>
  <r>
    <d v="2003-02-06T00:00:00"/>
    <n v="1.025714"/>
    <n v="1.042143"/>
    <n v="1.015714"/>
    <n v="1.0307139999999999"/>
    <n v="0.91347699999999998"/>
    <n v="44787400"/>
    <x v="4"/>
    <s v="Thurs"/>
    <x v="608"/>
    <x v="0"/>
    <x v="23"/>
  </r>
  <r>
    <d v="2003-02-07T00:00:00"/>
    <n v="1.0392859999999999"/>
    <n v="1.0428569999999999"/>
    <n v="1.0049999999999999"/>
    <n v="1.0107139999999999"/>
    <n v="0.89575099999999996"/>
    <n v="67425400"/>
    <x v="0"/>
    <s v="Fri"/>
    <x v="811"/>
    <x v="1"/>
    <x v="23"/>
  </r>
  <r>
    <d v="2003-02-10T00:00:00"/>
    <n v="1.0185709999999999"/>
    <n v="1.0407139999999999"/>
    <n v="1.004286"/>
    <n v="1.0249999999999999"/>
    <n v="0.908412"/>
    <n v="41972000"/>
    <x v="1"/>
    <s v="Mon"/>
    <x v="650"/>
    <x v="0"/>
    <x v="23"/>
  </r>
  <r>
    <d v="2003-02-11T00:00:00"/>
    <n v="1.035714"/>
    <n v="1.0449999999999999"/>
    <n v="1.014286"/>
    <n v="1.0249999999999999"/>
    <n v="0.908412"/>
    <n v="41195000"/>
    <x v="2"/>
    <s v="Tues"/>
    <x v="684"/>
    <x v="1"/>
    <x v="23"/>
  </r>
  <r>
    <d v="2003-02-12T00:00:00"/>
    <n v="1.0192859999999999"/>
    <n v="1.0428569999999999"/>
    <n v="1.0192859999999999"/>
    <n v="1.027857"/>
    <n v="0.91094399999999998"/>
    <n v="57171800"/>
    <x v="3"/>
    <s v="Wednes"/>
    <x v="663"/>
    <x v="0"/>
    <x v="23"/>
  </r>
  <r>
    <d v="2003-02-13T00:00:00"/>
    <n v="1.0292859999999999"/>
    <n v="1.045714"/>
    <n v="1.0171429999999999"/>
    <n v="1.0385709999999999"/>
    <n v="0.92044000000000004"/>
    <n v="52123400"/>
    <x v="4"/>
    <s v="Thurs"/>
    <x v="812"/>
    <x v="0"/>
    <x v="23"/>
  </r>
  <r>
    <d v="2003-02-14T00:00:00"/>
    <n v="1.043571"/>
    <n v="1.0514289999999999"/>
    <n v="1.0249999999999999"/>
    <n v="1.047857"/>
    <n v="0.92866899999999997"/>
    <n v="60824400"/>
    <x v="0"/>
    <s v="Fri"/>
    <x v="739"/>
    <x v="0"/>
    <x v="23"/>
  </r>
  <r>
    <d v="2003-02-18T00:00:00"/>
    <n v="1.053571"/>
    <n v="1.092857"/>
    <n v="1.0514289999999999"/>
    <n v="1.090714"/>
    <n v="0.96665199999999996"/>
    <n v="72724400"/>
    <x v="2"/>
    <s v="Tues"/>
    <x v="619"/>
    <x v="0"/>
    <x v="23"/>
  </r>
  <r>
    <d v="2003-02-19T00:00:00"/>
    <n v="1.0764290000000001"/>
    <n v="1.0821430000000001"/>
    <n v="1.0485709999999999"/>
    <n v="1.0607139999999999"/>
    <n v="0.94006400000000001"/>
    <n v="60092200"/>
    <x v="3"/>
    <s v="Wednes"/>
    <x v="813"/>
    <x v="1"/>
    <x v="23"/>
  </r>
  <r>
    <d v="2003-02-20T00:00:00"/>
    <n v="1.0607139999999999"/>
    <n v="1.0685709999999999"/>
    <n v="1.0507139999999999"/>
    <n v="1.0549999999999999"/>
    <n v="0.93500000000000005"/>
    <n v="56088200"/>
    <x v="4"/>
    <s v="Thurs"/>
    <x v="570"/>
    <x v="1"/>
    <x v="23"/>
  </r>
  <r>
    <d v="2003-02-21T00:00:00"/>
    <n v="1.0585709999999999"/>
    <n v="1.0757140000000001"/>
    <n v="1.0464290000000001"/>
    <n v="1.071429"/>
    <n v="0.94955999999999996"/>
    <n v="39361000"/>
    <x v="0"/>
    <s v="Fri"/>
    <x v="814"/>
    <x v="0"/>
    <x v="23"/>
  </r>
  <r>
    <d v="2003-02-24T00:00:00"/>
    <n v="1.061429"/>
    <n v="1.0735710000000001"/>
    <n v="0.98571399999999998"/>
    <n v="1.0528569999999999"/>
    <n v="0.93310099999999996"/>
    <n v="45063200"/>
    <x v="1"/>
    <s v="Mon"/>
    <x v="751"/>
    <x v="1"/>
    <x v="23"/>
  </r>
  <r>
    <d v="2003-02-25T00:00:00"/>
    <n v="1.0485709999999999"/>
    <n v="1.077143"/>
    <n v="1.0414289999999999"/>
    <n v="1.0728569999999999"/>
    <n v="0.95082599999999995"/>
    <n v="47160400"/>
    <x v="2"/>
    <s v="Tues"/>
    <x v="569"/>
    <x v="0"/>
    <x v="23"/>
  </r>
  <r>
    <d v="2003-02-26T00:00:00"/>
    <n v="1.0707139999999999"/>
    <n v="1.0728569999999999"/>
    <n v="1.034286"/>
    <n v="1.035714"/>
    <n v="0.91790799999999995"/>
    <n v="54273800"/>
    <x v="3"/>
    <s v="Wednes"/>
    <x v="576"/>
    <x v="1"/>
    <x v="23"/>
  </r>
  <r>
    <d v="2003-02-27T00:00:00"/>
    <n v="1.0407139999999999"/>
    <n v="1.071429"/>
    <n v="1.036429"/>
    <n v="1.061429"/>
    <n v="0.94069700000000001"/>
    <n v="38585400"/>
    <x v="4"/>
    <s v="Thurs"/>
    <x v="815"/>
    <x v="0"/>
    <x v="23"/>
  </r>
  <r>
    <d v="2003-02-28T00:00:00"/>
    <n v="1.061429"/>
    <n v="1.0778570000000001"/>
    <n v="1.0549999999999999"/>
    <n v="1.0721430000000001"/>
    <n v="0.95019299999999995"/>
    <n v="48774600"/>
    <x v="0"/>
    <s v="Fri"/>
    <x v="559"/>
    <x v="0"/>
    <x v="23"/>
  </r>
  <r>
    <d v="2003-03-03T00:00:00"/>
    <n v="1.0721430000000001"/>
    <n v="1.082857"/>
    <n v="1.0392859999999999"/>
    <n v="1.0464290000000001"/>
    <n v="0.92740299999999998"/>
    <n v="50940400"/>
    <x v="1"/>
    <s v="Mon"/>
    <x v="601"/>
    <x v="1"/>
    <x v="23"/>
  </r>
  <r>
    <d v="2003-03-04T00:00:00"/>
    <n v="1.0528569999999999"/>
    <n v="1.057857"/>
    <n v="1.0314289999999999"/>
    <n v="1.04"/>
    <n v="0.92170600000000003"/>
    <n v="31603600"/>
    <x v="2"/>
    <s v="Tues"/>
    <x v="816"/>
    <x v="1"/>
    <x v="23"/>
  </r>
  <r>
    <d v="2003-03-05T00:00:00"/>
    <n v="1.043571"/>
    <n v="1.0571429999999999"/>
    <n v="1.0371429999999999"/>
    <n v="1.044286"/>
    <n v="0.92550399999999999"/>
    <n v="31670800"/>
    <x v="3"/>
    <s v="Wednes"/>
    <x v="675"/>
    <x v="0"/>
    <x v="23"/>
  </r>
  <r>
    <d v="2003-03-06T00:00:00"/>
    <n v="1.0414289999999999"/>
    <n v="1.0428569999999999"/>
    <n v="1.0285709999999999"/>
    <n v="1.04"/>
    <n v="0.92170600000000003"/>
    <n v="24964800"/>
    <x v="4"/>
    <s v="Thurs"/>
    <x v="817"/>
    <x v="1"/>
    <x v="23"/>
  </r>
  <r>
    <d v="2003-03-07T00:00:00"/>
    <n v="1.033571"/>
    <n v="1.0507139999999999"/>
    <n v="1.022143"/>
    <n v="1.037857"/>
    <n v="0.91980700000000004"/>
    <n v="50246000"/>
    <x v="0"/>
    <s v="Fri"/>
    <x v="739"/>
    <x v="0"/>
    <x v="23"/>
  </r>
  <r>
    <d v="2003-03-10T00:00:00"/>
    <n v="1.036429"/>
    <n v="1.047857"/>
    <n v="1.0214289999999999"/>
    <n v="1.026429"/>
    <n v="0.90967799999999999"/>
    <n v="33643400"/>
    <x v="1"/>
    <s v="Mon"/>
    <x v="673"/>
    <x v="1"/>
    <x v="23"/>
  </r>
  <r>
    <d v="2003-03-11T00:00:00"/>
    <n v="1.025714"/>
    <n v="1.0349999999999999"/>
    <n v="1.0085710000000001"/>
    <n v="1.016429"/>
    <n v="0.90081599999999995"/>
    <n v="40297600"/>
    <x v="2"/>
    <s v="Tues"/>
    <x v="803"/>
    <x v="1"/>
    <x v="23"/>
  </r>
  <r>
    <d v="2003-03-12T00:00:00"/>
    <n v="1.012143"/>
    <n v="1.027857"/>
    <n v="1.004286"/>
    <n v="1.015714"/>
    <n v="0.90018299999999996"/>
    <n v="55640200"/>
    <x v="3"/>
    <s v="Wednes"/>
    <x v="625"/>
    <x v="0"/>
    <x v="23"/>
  </r>
  <r>
    <d v="2003-03-13T00:00:00"/>
    <n v="1.033571"/>
    <n v="1.0571429999999999"/>
    <n v="1.012143"/>
    <n v="1.0514289999999999"/>
    <n v="0.93183499999999997"/>
    <n v="83861400"/>
    <x v="4"/>
    <s v="Thurs"/>
    <x v="113"/>
    <x v="0"/>
    <x v="23"/>
  </r>
  <r>
    <d v="2003-03-14T00:00:00"/>
    <n v="1.0485709999999999"/>
    <n v="1.0721430000000001"/>
    <n v="1.045714"/>
    <n v="1.055714"/>
    <n v="0.93563300000000005"/>
    <n v="38274600"/>
    <x v="0"/>
    <s v="Fri"/>
    <x v="783"/>
    <x v="0"/>
    <x v="23"/>
  </r>
  <r>
    <d v="2003-03-17T00:00:00"/>
    <n v="1.063571"/>
    <n v="1.0764290000000001"/>
    <n v="1.0507139999999999"/>
    <n v="1.0721430000000001"/>
    <n v="0.95019299999999995"/>
    <n v="99978200"/>
    <x v="1"/>
    <s v="Mon"/>
    <x v="710"/>
    <x v="0"/>
    <x v="23"/>
  </r>
  <r>
    <d v="2003-03-18T00:00:00"/>
    <n v="1.071429"/>
    <n v="1.0778570000000001"/>
    <n v="1.0585709999999999"/>
    <n v="1.071429"/>
    <n v="0.94955999999999996"/>
    <n v="57495200"/>
    <x v="2"/>
    <s v="Tues"/>
    <x v="0"/>
    <x v="0"/>
    <x v="23"/>
  </r>
  <r>
    <d v="2003-03-19T00:00:00"/>
    <n v="1.0764290000000001"/>
    <n v="1.0821430000000001"/>
    <n v="1.0564290000000001"/>
    <n v="1.0678570000000001"/>
    <n v="0.94639399999999996"/>
    <n v="35329000"/>
    <x v="3"/>
    <s v="Wednes"/>
    <x v="751"/>
    <x v="1"/>
    <x v="23"/>
  </r>
  <r>
    <d v="2003-03-20T00:00:00"/>
    <n v="1.0664290000000001"/>
    <n v="1.0707139999999999"/>
    <n v="1.0428569999999999"/>
    <n v="1.0649999999999999"/>
    <n v="0.94386300000000001"/>
    <n v="40794600"/>
    <x v="4"/>
    <s v="Thurs"/>
    <x v="603"/>
    <x v="1"/>
    <x v="23"/>
  </r>
  <r>
    <d v="2003-03-21T00:00:00"/>
    <n v="1.0778570000000001"/>
    <n v="1.0821430000000001"/>
    <n v="1.0585709999999999"/>
    <n v="1.071429"/>
    <n v="0.94955999999999996"/>
    <n v="74487000"/>
    <x v="0"/>
    <s v="Fri"/>
    <x v="537"/>
    <x v="1"/>
    <x v="23"/>
  </r>
  <r>
    <d v="2003-03-24T00:00:00"/>
    <n v="1.047857"/>
    <n v="1.0571429999999999"/>
    <n v="1.0249999999999999"/>
    <n v="1.026429"/>
    <n v="0.90967799999999999"/>
    <n v="40275200"/>
    <x v="1"/>
    <s v="Mon"/>
    <x v="538"/>
    <x v="1"/>
    <x v="23"/>
  </r>
  <r>
    <d v="2003-03-25T00:00:00"/>
    <n v="1.0292859999999999"/>
    <n v="1.0592859999999999"/>
    <n v="1.026429"/>
    <n v="1.0392859999999999"/>
    <n v="0.92107300000000003"/>
    <n v="41924400"/>
    <x v="2"/>
    <s v="Tues"/>
    <x v="561"/>
    <x v="0"/>
    <x v="23"/>
  </r>
  <r>
    <d v="2003-03-26T00:00:00"/>
    <n v="1.0392859999999999"/>
    <n v="1.04"/>
    <n v="1.0214289999999999"/>
    <n v="1.0292859999999999"/>
    <n v="0.91220999999999997"/>
    <n v="44585800"/>
    <x v="3"/>
    <s v="Wednes"/>
    <x v="673"/>
    <x v="1"/>
    <x v="23"/>
  </r>
  <r>
    <d v="2003-03-27T00:00:00"/>
    <n v="1.0228569999999999"/>
    <n v="1.05"/>
    <n v="1.0228569999999999"/>
    <n v="1.0349999999999999"/>
    <n v="0.91727499999999995"/>
    <n v="30598400"/>
    <x v="4"/>
    <s v="Thurs"/>
    <x v="535"/>
    <x v="0"/>
    <x v="23"/>
  </r>
  <r>
    <d v="2003-03-28T00:00:00"/>
    <n v="1.0285709999999999"/>
    <n v="1.044286"/>
    <n v="1.026429"/>
    <n v="1.0407139999999999"/>
    <n v="0.92233900000000002"/>
    <n v="36325800"/>
    <x v="0"/>
    <s v="Fri"/>
    <x v="535"/>
    <x v="0"/>
    <x v="23"/>
  </r>
  <r>
    <d v="2003-03-31T00:00:00"/>
    <n v="1.023571"/>
    <n v="1.037857"/>
    <n v="1.0028570000000001"/>
    <n v="1.01"/>
    <n v="0.89511799999999997"/>
    <n v="64164800"/>
    <x v="1"/>
    <s v="Mon"/>
    <x v="596"/>
    <x v="1"/>
    <x v="23"/>
  </r>
  <r>
    <d v="2003-04-01T00:00:00"/>
    <n v="1.014286"/>
    <n v="1.022143"/>
    <n v="1.0049999999999999"/>
    <n v="1.0114289999999999"/>
    <n v="0.89638399999999996"/>
    <n v="38585400"/>
    <x v="2"/>
    <s v="Tues"/>
    <x v="776"/>
    <x v="1"/>
    <x v="23"/>
  </r>
  <r>
    <d v="2003-04-02T00:00:00"/>
    <n v="1.025714"/>
    <n v="1.0492859999999999"/>
    <n v="1.0192859999999999"/>
    <n v="1.0428569999999999"/>
    <n v="0.924238"/>
    <n v="42842800"/>
    <x v="3"/>
    <s v="Wednes"/>
    <x v="818"/>
    <x v="0"/>
    <x v="23"/>
  </r>
  <r>
    <d v="2003-04-03T00:00:00"/>
    <n v="1.04"/>
    <n v="1.05"/>
    <n v="1.0249999999999999"/>
    <n v="1.0328569999999999"/>
    <n v="0.91537599999999997"/>
    <n v="36428000"/>
    <x v="4"/>
    <s v="Thurs"/>
    <x v="819"/>
    <x v="1"/>
    <x v="23"/>
  </r>
  <r>
    <d v="2003-04-04T00:00:00"/>
    <n v="1.0371429999999999"/>
    <n v="1.047857"/>
    <n v="1.027857"/>
    <n v="1.0292859999999999"/>
    <n v="0.91220999999999997"/>
    <n v="36505000"/>
    <x v="0"/>
    <s v="Fri"/>
    <x v="744"/>
    <x v="1"/>
    <x v="23"/>
  </r>
  <r>
    <d v="2003-04-07T00:00:00"/>
    <n v="1.0607139999999999"/>
    <n v="1.0678570000000001"/>
    <n v="1.0292859999999999"/>
    <n v="1.0349999999999999"/>
    <n v="0.91727499999999995"/>
    <n v="49215600"/>
    <x v="1"/>
    <s v="Mon"/>
    <x v="601"/>
    <x v="1"/>
    <x v="23"/>
  </r>
  <r>
    <d v="2003-04-08T00:00:00"/>
    <n v="1.036429"/>
    <n v="1.0464290000000001"/>
    <n v="1.025714"/>
    <n v="1.032143"/>
    <n v="0.91474299999999997"/>
    <n v="32233600"/>
    <x v="2"/>
    <s v="Tues"/>
    <x v="716"/>
    <x v="1"/>
    <x v="23"/>
  </r>
  <r>
    <d v="2003-04-09T00:00:00"/>
    <n v="1.0371429999999999"/>
    <n v="1.044286"/>
    <n v="1.01"/>
    <n v="1.013571"/>
    <n v="0.89828399999999997"/>
    <n v="36681400"/>
    <x v="3"/>
    <s v="Wednes"/>
    <x v="820"/>
    <x v="1"/>
    <x v="23"/>
  </r>
  <r>
    <d v="2003-04-10T00:00:00"/>
    <n v="1.014286"/>
    <n v="1.027857"/>
    <n v="1.014286"/>
    <n v="1.026429"/>
    <n v="0.90967799999999999"/>
    <n v="26775000"/>
    <x v="4"/>
    <s v="Thurs"/>
    <x v="535"/>
    <x v="0"/>
    <x v="23"/>
  </r>
  <r>
    <d v="2003-04-11T00:00:00"/>
    <n v="1.003571"/>
    <n v="1.0314289999999999"/>
    <n v="0.92357100000000003"/>
    <n v="0.94285699999999995"/>
    <n v="0.83561300000000005"/>
    <n v="348177200"/>
    <x v="0"/>
    <s v="Fri"/>
    <x v="821"/>
    <x v="1"/>
    <x v="23"/>
  </r>
  <r>
    <d v="2003-04-14T00:00:00"/>
    <n v="0.97928599999999999"/>
    <n v="0.98214299999999999"/>
    <n v="0.96428599999999998"/>
    <n v="0.97"/>
    <n v="0.85966799999999999"/>
    <n v="125739600"/>
    <x v="1"/>
    <s v="Mon"/>
    <x v="822"/>
    <x v="1"/>
    <x v="23"/>
  </r>
  <r>
    <d v="2003-04-15T00:00:00"/>
    <n v="0.97071399999999997"/>
    <n v="0.97142899999999999"/>
    <n v="0.95"/>
    <n v="0.95642899999999997"/>
    <n v="0.84763999999999995"/>
    <n v="75992000"/>
    <x v="2"/>
    <s v="Tues"/>
    <x v="823"/>
    <x v="1"/>
    <x v="23"/>
  </r>
  <r>
    <d v="2003-04-16T00:00:00"/>
    <n v="0.92785700000000004"/>
    <n v="0.97642899999999999"/>
    <n v="0.92285700000000004"/>
    <n v="0.94571400000000005"/>
    <n v="0.83814500000000003"/>
    <n v="254044000"/>
    <x v="3"/>
    <s v="Wednes"/>
    <x v="29"/>
    <x v="0"/>
    <x v="23"/>
  </r>
  <r>
    <d v="2003-04-17T00:00:00"/>
    <n v="0.94285699999999995"/>
    <n v="0.94642899999999996"/>
    <n v="0.90857100000000002"/>
    <n v="0.93714299999999995"/>
    <n v="0.83054799999999995"/>
    <n v="154064400"/>
    <x v="4"/>
    <s v="Thurs"/>
    <x v="570"/>
    <x v="1"/>
    <x v="23"/>
  </r>
  <r>
    <d v="2003-04-21T00:00:00"/>
    <n v="0.93785700000000005"/>
    <n v="0.94214299999999995"/>
    <n v="0.92714300000000005"/>
    <n v="0.93857100000000004"/>
    <n v="0.83181400000000005"/>
    <n v="38080000"/>
    <x v="1"/>
    <s v="Mon"/>
    <x v="824"/>
    <x v="0"/>
    <x v="23"/>
  </r>
  <r>
    <d v="2003-04-22T00:00:00"/>
    <n v="0.94142899999999996"/>
    <n v="0.97285699999999997"/>
    <n v="0.93500000000000005"/>
    <n v="0.96499999999999997"/>
    <n v="0.85523700000000002"/>
    <n v="75142200"/>
    <x v="2"/>
    <s v="Tues"/>
    <x v="580"/>
    <x v="0"/>
    <x v="23"/>
  </r>
  <r>
    <d v="2003-04-23T00:00:00"/>
    <n v="0.96642899999999998"/>
    <n v="0.97357099999999996"/>
    <n v="0.95428599999999997"/>
    <n v="0.97"/>
    <n v="0.85966799999999999"/>
    <n v="52420200"/>
    <x v="3"/>
    <s v="Wednes"/>
    <x v="625"/>
    <x v="0"/>
    <x v="23"/>
  </r>
  <r>
    <d v="2003-04-24T00:00:00"/>
    <n v="0.96571399999999996"/>
    <n v="0.97214299999999998"/>
    <n v="0.92857100000000004"/>
    <n v="0.96"/>
    <n v="0.85080599999999995"/>
    <n v="81277000"/>
    <x v="4"/>
    <s v="Thurs"/>
    <x v="570"/>
    <x v="1"/>
    <x v="23"/>
  </r>
  <r>
    <d v="2003-04-25T00:00:00"/>
    <n v="0.96142899999999998"/>
    <n v="0.97"/>
    <n v="0.94499999999999995"/>
    <n v="0.95357099999999995"/>
    <n v="0.84510799999999997"/>
    <n v="51329600"/>
    <x v="0"/>
    <s v="Fri"/>
    <x v="825"/>
    <x v="1"/>
    <x v="23"/>
  </r>
  <r>
    <d v="2003-04-28T00:00:00"/>
    <n v="0.96285699999999996"/>
    <n v="0.997143"/>
    <n v="0.95928599999999997"/>
    <n v="0.99"/>
    <n v="0.87739299999999998"/>
    <n v="159199600"/>
    <x v="1"/>
    <s v="Mon"/>
    <x v="826"/>
    <x v="0"/>
    <x v="23"/>
  </r>
  <r>
    <d v="2003-04-29T00:00:00"/>
    <n v="0.99857099999999999"/>
    <n v="1.0114289999999999"/>
    <n v="0.97"/>
    <n v="1.004286"/>
    <n v="0.89005400000000001"/>
    <n v="114559200"/>
    <x v="2"/>
    <s v="Tues"/>
    <x v="827"/>
    <x v="0"/>
    <x v="23"/>
  </r>
  <r>
    <d v="2003-04-30T00:00:00"/>
    <n v="0.995"/>
    <n v="1.0249999999999999"/>
    <n v="0.989286"/>
    <n v="1.015714"/>
    <n v="0.90018299999999996"/>
    <n v="114543800"/>
    <x v="3"/>
    <s v="Wednes"/>
    <x v="828"/>
    <x v="0"/>
    <x v="23"/>
  </r>
  <r>
    <d v="2003-05-01T00:00:00"/>
    <n v="1.017857"/>
    <n v="1.027857"/>
    <n v="1"/>
    <n v="1.025714"/>
    <n v="0.90904499999999999"/>
    <n v="85689800"/>
    <x v="4"/>
    <s v="Thurs"/>
    <x v="536"/>
    <x v="0"/>
    <x v="23"/>
  </r>
  <r>
    <d v="2003-05-02T00:00:00"/>
    <n v="1.0328569999999999"/>
    <n v="1.042143"/>
    <n v="1.024286"/>
    <n v="1.032143"/>
    <n v="0.91474299999999997"/>
    <n v="80295600"/>
    <x v="0"/>
    <s v="Fri"/>
    <x v="829"/>
    <x v="1"/>
    <x v="23"/>
  </r>
  <r>
    <d v="2003-05-05T00:00:00"/>
    <n v="1.0549999999999999"/>
    <n v="1.205714"/>
    <n v="1.053571"/>
    <n v="1.149286"/>
    <n v="1.018561"/>
    <n v="388927000"/>
    <x v="1"/>
    <s v="Mon"/>
    <x v="830"/>
    <x v="0"/>
    <x v="23"/>
  </r>
  <r>
    <d v="2003-05-06T00:00:00"/>
    <n v="1.151429"/>
    <n v="1.2785709999999999"/>
    <n v="1.1499999999999999"/>
    <n v="1.25"/>
    <n v="1.10782"/>
    <n v="378623000"/>
    <x v="2"/>
    <s v="Tues"/>
    <x v="831"/>
    <x v="0"/>
    <x v="23"/>
  </r>
  <r>
    <d v="2003-05-07T00:00:00"/>
    <n v="1.237857"/>
    <n v="1.3028569999999999"/>
    <n v="1.222143"/>
    <n v="1.2607139999999999"/>
    <n v="1.1173150000000001"/>
    <n v="263594800"/>
    <x v="3"/>
    <s v="Wednes"/>
    <x v="792"/>
    <x v="0"/>
    <x v="23"/>
  </r>
  <r>
    <d v="2003-05-08T00:00:00"/>
    <n v="1.264286"/>
    <n v="1.2907139999999999"/>
    <n v="1.2350000000000001"/>
    <n v="1.285714"/>
    <n v="1.139472"/>
    <n v="171934000"/>
    <x v="4"/>
    <s v="Thurs"/>
    <x v="682"/>
    <x v="0"/>
    <x v="23"/>
  </r>
  <r>
    <d v="2003-05-09T00:00:00"/>
    <n v="1.3092859999999999"/>
    <n v="1.3142860000000001"/>
    <n v="1.2771429999999999"/>
    <n v="1.3071429999999999"/>
    <n v="1.158463"/>
    <n v="147096600"/>
    <x v="0"/>
    <s v="Fri"/>
    <x v="711"/>
    <x v="1"/>
    <x v="23"/>
  </r>
  <r>
    <d v="2003-05-12T00:00:00"/>
    <n v="1.2964290000000001"/>
    <n v="1.338571"/>
    <n v="1.2949999999999999"/>
    <n v="1.3257140000000001"/>
    <n v="1.174922"/>
    <n v="104843200"/>
    <x v="1"/>
    <s v="Mon"/>
    <x v="706"/>
    <x v="0"/>
    <x v="23"/>
  </r>
  <r>
    <d v="2003-05-13T00:00:00"/>
    <n v="1.3164290000000001"/>
    <n v="1.355"/>
    <n v="1.282143"/>
    <n v="1.3335710000000001"/>
    <n v="1.1818850000000001"/>
    <n v="111699000"/>
    <x v="2"/>
    <s v="Tues"/>
    <x v="832"/>
    <x v="0"/>
    <x v="23"/>
  </r>
  <r>
    <d v="2003-05-14T00:00:00"/>
    <n v="1.345"/>
    <n v="1.3457140000000001"/>
    <n v="1.3164290000000001"/>
    <n v="1.325"/>
    <n v="1.1742889999999999"/>
    <n v="88872000"/>
    <x v="3"/>
    <s v="Wednes"/>
    <x v="793"/>
    <x v="1"/>
    <x v="23"/>
  </r>
  <r>
    <d v="2003-05-15T00:00:00"/>
    <n v="1.3285709999999999"/>
    <n v="1.3464290000000001"/>
    <n v="1.319286"/>
    <n v="1.3378570000000001"/>
    <n v="1.185684"/>
    <n v="71248800"/>
    <x v="4"/>
    <s v="Thurs"/>
    <x v="648"/>
    <x v="0"/>
    <x v="23"/>
  </r>
  <r>
    <d v="2003-05-16T00:00:00"/>
    <n v="1.3278570000000001"/>
    <n v="1.3578570000000001"/>
    <n v="1.305714"/>
    <n v="1.342857"/>
    <n v="1.190115"/>
    <n v="85407000"/>
    <x v="0"/>
    <s v="Fri"/>
    <x v="702"/>
    <x v="0"/>
    <x v="23"/>
  </r>
  <r>
    <d v="2003-05-19T00:00:00"/>
    <n v="1.3235710000000001"/>
    <n v="1.3321430000000001"/>
    <n v="1.29"/>
    <n v="1.2928569999999999"/>
    <n v="1.145802"/>
    <n v="111472200"/>
    <x v="1"/>
    <s v="Mon"/>
    <x v="833"/>
    <x v="1"/>
    <x v="23"/>
  </r>
  <r>
    <d v="2003-05-20T00:00:00"/>
    <n v="1.2928569999999999"/>
    <n v="1.2971429999999999"/>
    <n v="1.2571429999999999"/>
    <n v="1.2707139999999999"/>
    <n v="1.1261779999999999"/>
    <n v="104055000"/>
    <x v="2"/>
    <s v="Tues"/>
    <x v="721"/>
    <x v="1"/>
    <x v="23"/>
  </r>
  <r>
    <d v="2003-05-21T00:00:00"/>
    <n v="1.2707139999999999"/>
    <n v="1.292143"/>
    <n v="1.262143"/>
    <n v="1.2749999999999999"/>
    <n v="1.1299760000000001"/>
    <n v="76252400"/>
    <x v="3"/>
    <s v="Wednes"/>
    <x v="739"/>
    <x v="0"/>
    <x v="23"/>
  </r>
  <r>
    <d v="2003-05-22T00:00:00"/>
    <n v="1.277857"/>
    <n v="1.3142860000000001"/>
    <n v="1.2671429999999999"/>
    <n v="1.3028569999999999"/>
    <n v="1.1546650000000001"/>
    <n v="44615200"/>
    <x v="4"/>
    <s v="Thurs"/>
    <x v="671"/>
    <x v="0"/>
    <x v="23"/>
  </r>
  <r>
    <d v="2003-05-23T00:00:00"/>
    <n v="1.3007139999999999"/>
    <n v="1.3185709999999999"/>
    <n v="1.2828569999999999"/>
    <n v="1.3085709999999999"/>
    <n v="1.159729"/>
    <n v="51679600"/>
    <x v="0"/>
    <s v="Fri"/>
    <x v="536"/>
    <x v="0"/>
    <x v="23"/>
  </r>
  <r>
    <d v="2003-05-27T00:00:00"/>
    <n v="1.2828569999999999"/>
    <n v="1.35"/>
    <n v="1.2792859999999999"/>
    <n v="1.348571"/>
    <n v="1.195179"/>
    <n v="72532600"/>
    <x v="2"/>
    <s v="Tues"/>
    <x v="834"/>
    <x v="0"/>
    <x v="23"/>
  </r>
  <r>
    <d v="2003-05-28T00:00:00"/>
    <n v="1.321429"/>
    <n v="1.332857"/>
    <n v="1.2964290000000001"/>
    <n v="1.305714"/>
    <n v="1.157197"/>
    <n v="84919800"/>
    <x v="3"/>
    <s v="Wednes"/>
    <x v="835"/>
    <x v="1"/>
    <x v="23"/>
  </r>
  <r>
    <d v="2003-05-29T00:00:00"/>
    <n v="1.3064290000000001"/>
    <n v="1.321429"/>
    <n v="1.2785709999999999"/>
    <n v="1.2928569999999999"/>
    <n v="1.145802"/>
    <n v="83441400"/>
    <x v="4"/>
    <s v="Thurs"/>
    <x v="550"/>
    <x v="1"/>
    <x v="23"/>
  </r>
  <r>
    <d v="2003-05-30T00:00:00"/>
    <n v="1.294286"/>
    <n v="1.2985709999999999"/>
    <n v="1.252143"/>
    <n v="1.282143"/>
    <n v="1.136306"/>
    <n v="95687200"/>
    <x v="0"/>
    <s v="Fri"/>
    <x v="644"/>
    <x v="1"/>
    <x v="23"/>
  </r>
  <r>
    <d v="2003-06-02T00:00:00"/>
    <n v="1.2928569999999999"/>
    <n v="1.3064290000000001"/>
    <n v="1.233571"/>
    <n v="1.246429"/>
    <n v="1.1046549999999999"/>
    <n v="104647200"/>
    <x v="1"/>
    <s v="Mon"/>
    <x v="836"/>
    <x v="1"/>
    <x v="23"/>
  </r>
  <r>
    <d v="2003-06-03T00:00:00"/>
    <n v="1.245714"/>
    <n v="1.262143"/>
    <n v="1.215714"/>
    <n v="1.236429"/>
    <n v="1.0957920000000001"/>
    <n v="90214600"/>
    <x v="2"/>
    <s v="Tues"/>
    <x v="803"/>
    <x v="1"/>
    <x v="23"/>
  </r>
  <r>
    <d v="2003-06-04T00:00:00"/>
    <n v="1.235714"/>
    <n v="1.2707139999999999"/>
    <n v="1.224286"/>
    <n v="1.2571429999999999"/>
    <n v="1.11415"/>
    <n v="67800600"/>
    <x v="3"/>
    <s v="Wednes"/>
    <x v="837"/>
    <x v="0"/>
    <x v="23"/>
  </r>
  <r>
    <d v="2003-06-05T00:00:00"/>
    <n v="1.246429"/>
    <n v="1.2671429999999999"/>
    <n v="1.237857"/>
    <n v="1.26"/>
    <n v="1.116682"/>
    <n v="51374400"/>
    <x v="4"/>
    <s v="Thurs"/>
    <x v="838"/>
    <x v="0"/>
    <x v="23"/>
  </r>
  <r>
    <d v="2003-06-06T00:00:00"/>
    <n v="1.2671429999999999"/>
    <n v="1.2885709999999999"/>
    <n v="1.224286"/>
    <n v="1.2250000000000001"/>
    <n v="1.085663"/>
    <n v="60347000"/>
    <x v="0"/>
    <s v="Fri"/>
    <x v="839"/>
    <x v="1"/>
    <x v="23"/>
  </r>
  <r>
    <d v="2003-06-09T00:00:00"/>
    <n v="1.21"/>
    <n v="1.2171430000000001"/>
    <n v="1.1878569999999999"/>
    <n v="1.1992860000000001"/>
    <n v="1.0628740000000001"/>
    <n v="64988000"/>
    <x v="1"/>
    <s v="Mon"/>
    <x v="529"/>
    <x v="1"/>
    <x v="23"/>
  </r>
  <r>
    <d v="2003-06-10T00:00:00"/>
    <n v="1.206429"/>
    <n v="1.2350000000000001"/>
    <n v="1.196429"/>
    <n v="1.2271430000000001"/>
    <n v="1.0875619999999999"/>
    <n v="44161600"/>
    <x v="2"/>
    <s v="Tues"/>
    <x v="651"/>
    <x v="0"/>
    <x v="23"/>
  </r>
  <r>
    <d v="2003-06-11T00:00:00"/>
    <n v="1.2250000000000001"/>
    <n v="1.2507140000000001"/>
    <n v="1.2007140000000001"/>
    <n v="1.246429"/>
    <n v="1.1046549999999999"/>
    <n v="56278600"/>
    <x v="3"/>
    <s v="Wednes"/>
    <x v="837"/>
    <x v="0"/>
    <x v="23"/>
  </r>
  <r>
    <d v="2003-06-12T00:00:00"/>
    <n v="1.253571"/>
    <n v="1.2771429999999999"/>
    <n v="1.246429"/>
    <n v="1.2692859999999999"/>
    <n v="1.1249119999999999"/>
    <n v="63147000"/>
    <x v="4"/>
    <s v="Thurs"/>
    <x v="840"/>
    <x v="0"/>
    <x v="23"/>
  </r>
  <r>
    <d v="2003-06-13T00:00:00"/>
    <n v="1.267857"/>
    <n v="1.282143"/>
    <n v="1.223571"/>
    <n v="1.244286"/>
    <n v="1.1027560000000001"/>
    <n v="47811400"/>
    <x v="0"/>
    <s v="Fri"/>
    <x v="784"/>
    <x v="1"/>
    <x v="23"/>
  </r>
  <r>
    <d v="2003-06-16T00:00:00"/>
    <n v="1.2571429999999999"/>
    <n v="1.3049999999999999"/>
    <n v="1.246429"/>
    <n v="1.3049999999999999"/>
    <n v="1.1565639999999999"/>
    <n v="59631600"/>
    <x v="1"/>
    <s v="Mon"/>
    <x v="841"/>
    <x v="0"/>
    <x v="23"/>
  </r>
  <r>
    <d v="2003-06-17T00:00:00"/>
    <n v="1.3149999999999999"/>
    <n v="1.321429"/>
    <n v="1.2849999999999999"/>
    <n v="1.2992859999999999"/>
    <n v="1.1514990000000001"/>
    <n v="44366000"/>
    <x v="2"/>
    <s v="Tues"/>
    <x v="573"/>
    <x v="1"/>
    <x v="23"/>
  </r>
  <r>
    <d v="2003-06-18T00:00:00"/>
    <n v="1.3178570000000001"/>
    <n v="1.391429"/>
    <n v="1.307857"/>
    <n v="1.3657140000000001"/>
    <n v="1.210372"/>
    <n v="113745800"/>
    <x v="3"/>
    <s v="Wednes"/>
    <x v="841"/>
    <x v="0"/>
    <x v="23"/>
  </r>
  <r>
    <d v="2003-06-19T00:00:00"/>
    <n v="1.382857"/>
    <n v="1.400714"/>
    <n v="1.340714"/>
    <n v="1.367143"/>
    <n v="1.211638"/>
    <n v="95382000"/>
    <x v="4"/>
    <s v="Thurs"/>
    <x v="573"/>
    <x v="1"/>
    <x v="23"/>
  </r>
  <r>
    <d v="2003-06-20T00:00:00"/>
    <n v="1.3821429999999999"/>
    <n v="1.398571"/>
    <n v="1.35"/>
    <n v="1.371429"/>
    <n v="1.2154370000000001"/>
    <n v="89136600"/>
    <x v="0"/>
    <s v="Fri"/>
    <x v="529"/>
    <x v="1"/>
    <x v="23"/>
  </r>
  <r>
    <d v="2003-06-23T00:00:00"/>
    <n v="1.378571"/>
    <n v="1.4064289999999999"/>
    <n v="1.339286"/>
    <n v="1.361429"/>
    <n v="1.206574"/>
    <n v="76840400"/>
    <x v="1"/>
    <s v="Mon"/>
    <x v="842"/>
    <x v="1"/>
    <x v="23"/>
  </r>
  <r>
    <d v="2003-06-24T00:00:00"/>
    <n v="1.390714"/>
    <n v="1.405"/>
    <n v="1.337143"/>
    <n v="1.341429"/>
    <n v="1.188849"/>
    <n v="128595600"/>
    <x v="2"/>
    <s v="Tues"/>
    <x v="843"/>
    <x v="1"/>
    <x v="23"/>
  </r>
  <r>
    <d v="2003-06-25T00:00:00"/>
    <n v="1.347143"/>
    <n v="1.3857139999999999"/>
    <n v="1.3364290000000001"/>
    <n v="1.3635710000000001"/>
    <n v="1.2084729999999999"/>
    <n v="82453000"/>
    <x v="3"/>
    <s v="Wednes"/>
    <x v="844"/>
    <x v="0"/>
    <x v="23"/>
  </r>
  <r>
    <d v="2003-06-26T00:00:00"/>
    <n v="1.3357140000000001"/>
    <n v="1.38"/>
    <n v="1.3357140000000001"/>
    <n v="1.3778570000000001"/>
    <n v="1.2211339999999999"/>
    <n v="40426400"/>
    <x v="4"/>
    <s v="Thurs"/>
    <x v="700"/>
    <x v="0"/>
    <x v="23"/>
  </r>
  <r>
    <d v="2003-06-27T00:00:00"/>
    <n v="1.378571"/>
    <n v="1.379286"/>
    <n v="1.32"/>
    <n v="1.3378570000000001"/>
    <n v="1.185684"/>
    <n v="91448000"/>
    <x v="0"/>
    <s v="Fri"/>
    <x v="845"/>
    <x v="1"/>
    <x v="23"/>
  </r>
  <r>
    <d v="2003-06-30T00:00:00"/>
    <n v="1.3342860000000001"/>
    <n v="1.3721429999999999"/>
    <n v="1.3278570000000001"/>
    <n v="1.361429"/>
    <n v="1.206574"/>
    <n v="55538000"/>
    <x v="1"/>
    <s v="Mon"/>
    <x v="846"/>
    <x v="0"/>
    <x v="23"/>
  </r>
  <r>
    <d v="2003-07-01T00:00:00"/>
    <n v="1.3478570000000001"/>
    <n v="1.37"/>
    <n v="1.3221430000000001"/>
    <n v="1.3635710000000001"/>
    <n v="1.2084729999999999"/>
    <n v="45248000"/>
    <x v="2"/>
    <s v="Tues"/>
    <x v="643"/>
    <x v="0"/>
    <x v="23"/>
  </r>
  <r>
    <d v="2003-07-02T00:00:00"/>
    <n v="1.359286"/>
    <n v="1.3857139999999999"/>
    <n v="1.358571"/>
    <n v="1.3764289999999999"/>
    <n v="1.219868"/>
    <n v="81324600"/>
    <x v="3"/>
    <s v="Wednes"/>
    <x v="818"/>
    <x v="0"/>
    <x v="23"/>
  </r>
  <r>
    <d v="2003-07-03T00:00:00"/>
    <n v="1.357143"/>
    <n v="1.3964289999999999"/>
    <n v="1.3557140000000001"/>
    <n v="1.3664289999999999"/>
    <n v="1.2110050000000001"/>
    <n v="34442800"/>
    <x v="4"/>
    <s v="Thurs"/>
    <x v="847"/>
    <x v="0"/>
    <x v="23"/>
  </r>
  <r>
    <d v="2003-07-07T00:00:00"/>
    <n v="1.3764289999999999"/>
    <n v="1.4414290000000001"/>
    <n v="1.3664289999999999"/>
    <n v="1.419286"/>
    <n v="1.2578499999999999"/>
    <n v="71568000"/>
    <x v="1"/>
    <s v="Mon"/>
    <x v="848"/>
    <x v="0"/>
    <x v="23"/>
  </r>
  <r>
    <d v="2003-07-08T00:00:00"/>
    <n v="1.3942859999999999"/>
    <n v="1.464286"/>
    <n v="1.3921429999999999"/>
    <n v="1.4571430000000001"/>
    <n v="1.291401"/>
    <n v="64184400"/>
    <x v="2"/>
    <s v="Tues"/>
    <x v="849"/>
    <x v="0"/>
    <x v="23"/>
  </r>
  <r>
    <d v="2003-07-09T00:00:00"/>
    <n v="1.4435709999999999"/>
    <n v="1.4607140000000001"/>
    <n v="1.420714"/>
    <n v="1.420714"/>
    <n v="1.2591159999999999"/>
    <n v="53411400"/>
    <x v="3"/>
    <s v="Wednes"/>
    <x v="747"/>
    <x v="1"/>
    <x v="23"/>
  </r>
  <r>
    <d v="2003-07-10T00:00:00"/>
    <n v="1.42"/>
    <n v="1.4242859999999999"/>
    <n v="1.3835710000000001"/>
    <n v="1.398571"/>
    <n v="1.239492"/>
    <n v="42733600"/>
    <x v="4"/>
    <s v="Thurs"/>
    <x v="594"/>
    <x v="1"/>
    <x v="23"/>
  </r>
  <r>
    <d v="2003-07-11T00:00:00"/>
    <n v="1.4042859999999999"/>
    <n v="1.428571"/>
    <n v="1.395"/>
    <n v="1.4178569999999999"/>
    <n v="1.2565839999999999"/>
    <n v="34214600"/>
    <x v="0"/>
    <s v="Fri"/>
    <x v="838"/>
    <x v="0"/>
    <x v="23"/>
  </r>
  <r>
    <d v="2003-07-14T00:00:00"/>
    <n v="1.4292860000000001"/>
    <n v="1.4571430000000001"/>
    <n v="1.419286"/>
    <n v="1.4214290000000001"/>
    <n v="1.259749"/>
    <n v="47101600"/>
    <x v="1"/>
    <s v="Mon"/>
    <x v="744"/>
    <x v="1"/>
    <x v="23"/>
  </r>
  <r>
    <d v="2003-07-15T00:00:00"/>
    <n v="1.43"/>
    <n v="1.4457139999999999"/>
    <n v="1.3878569999999999"/>
    <n v="1.400714"/>
    <n v="1.2413909999999999"/>
    <n v="51661400"/>
    <x v="2"/>
    <s v="Tues"/>
    <x v="578"/>
    <x v="1"/>
    <x v="23"/>
  </r>
  <r>
    <d v="2003-07-16T00:00:00"/>
    <n v="1.4264289999999999"/>
    <n v="1.428571"/>
    <n v="1.3842859999999999"/>
    <n v="1.419286"/>
    <n v="1.2578499999999999"/>
    <n v="62732600"/>
    <x v="3"/>
    <s v="Wednes"/>
    <x v="743"/>
    <x v="1"/>
    <x v="23"/>
  </r>
  <r>
    <d v="2003-07-17T00:00:00"/>
    <n v="1.442143"/>
    <n v="1.496429"/>
    <n v="1.4378569999999999"/>
    <n v="1.4928570000000001"/>
    <n v="1.323053"/>
    <n v="187803000"/>
    <x v="4"/>
    <s v="Thurs"/>
    <x v="850"/>
    <x v="0"/>
    <x v="23"/>
  </r>
  <r>
    <d v="2003-07-18T00:00:00"/>
    <n v="1.4928570000000001"/>
    <n v="1.5128569999999999"/>
    <n v="1.4571430000000001"/>
    <n v="1.49"/>
    <n v="1.3205210000000001"/>
    <n v="74709600"/>
    <x v="0"/>
    <s v="Fri"/>
    <x v="776"/>
    <x v="1"/>
    <x v="23"/>
  </r>
  <r>
    <d v="2003-07-21T00:00:00"/>
    <n v="1.477857"/>
    <n v="1.485714"/>
    <n v="1.45"/>
    <n v="1.472143"/>
    <n v="1.3046949999999999"/>
    <n v="45952200"/>
    <x v="1"/>
    <s v="Mon"/>
    <x v="570"/>
    <x v="1"/>
    <x v="23"/>
  </r>
  <r>
    <d v="2003-07-22T00:00:00"/>
    <n v="1.4907140000000001"/>
    <n v="1.4971429999999999"/>
    <n v="1.464286"/>
    <n v="1.485714"/>
    <n v="1.3167230000000001"/>
    <n v="49606200"/>
    <x v="2"/>
    <s v="Tues"/>
    <x v="851"/>
    <x v="1"/>
    <x v="23"/>
  </r>
  <r>
    <d v="2003-07-23T00:00:00"/>
    <n v="1.496429"/>
    <n v="1.4971429999999999"/>
    <n v="1.4614290000000001"/>
    <n v="1.4850000000000001"/>
    <n v="1.31609"/>
    <n v="35758800"/>
    <x v="3"/>
    <s v="Wednes"/>
    <x v="547"/>
    <x v="1"/>
    <x v="23"/>
  </r>
  <r>
    <d v="2003-07-24T00:00:00"/>
    <n v="1.5028570000000001"/>
    <n v="1.535714"/>
    <n v="1.455714"/>
    <n v="1.4650000000000001"/>
    <n v="1.298365"/>
    <n v="57309000"/>
    <x v="4"/>
    <s v="Thurs"/>
    <x v="723"/>
    <x v="1"/>
    <x v="23"/>
  </r>
  <r>
    <d v="2003-07-25T00:00:00"/>
    <n v="1.457857"/>
    <n v="1.5407139999999999"/>
    <n v="1.4571430000000001"/>
    <n v="1.5385709999999999"/>
    <n v="1.3635679999999999"/>
    <n v="54171600"/>
    <x v="0"/>
    <s v="Fri"/>
    <x v="852"/>
    <x v="0"/>
    <x v="23"/>
  </r>
  <r>
    <d v="2003-07-28T00:00:00"/>
    <n v="1.535714"/>
    <n v="1.535714"/>
    <n v="1.49"/>
    <n v="1.4992859999999999"/>
    <n v="1.328751"/>
    <n v="42589400"/>
    <x v="1"/>
    <s v="Mon"/>
    <x v="853"/>
    <x v="1"/>
    <x v="23"/>
  </r>
  <r>
    <d v="2003-07-29T00:00:00"/>
    <n v="1.4992859999999999"/>
    <n v="1.505714"/>
    <n v="1.465714"/>
    <n v="1.48"/>
    <n v="1.311658"/>
    <n v="49280000"/>
    <x v="2"/>
    <s v="Tues"/>
    <x v="854"/>
    <x v="1"/>
    <x v="23"/>
  </r>
  <r>
    <d v="2003-07-30T00:00:00"/>
    <n v="1.483571"/>
    <n v="1.4928570000000001"/>
    <n v="1.4407140000000001"/>
    <n v="1.4485710000000001"/>
    <n v="1.2838050000000001"/>
    <n v="43398600"/>
    <x v="3"/>
    <s v="Wednes"/>
    <x v="576"/>
    <x v="1"/>
    <x v="23"/>
  </r>
  <r>
    <d v="2003-07-31T00:00:00"/>
    <n v="1.4814290000000001"/>
    <n v="1.5249999999999999"/>
    <n v="1.4692860000000001"/>
    <n v="1.505714"/>
    <n v="1.3344480000000001"/>
    <n v="75366200"/>
    <x v="4"/>
    <s v="Thurs"/>
    <x v="855"/>
    <x v="0"/>
    <x v="23"/>
  </r>
  <r>
    <d v="2003-08-01T00:00:00"/>
    <n v="1.5"/>
    <n v="1.5192859999999999"/>
    <n v="1.474286"/>
    <n v="1.4807140000000001"/>
    <n v="1.312292"/>
    <n v="37401000"/>
    <x v="0"/>
    <s v="Fri"/>
    <x v="854"/>
    <x v="1"/>
    <x v="23"/>
  </r>
  <r>
    <d v="2003-08-04T00:00:00"/>
    <n v="1.466429"/>
    <n v="1.535714"/>
    <n v="1.4485710000000001"/>
    <n v="1.5149999999999999"/>
    <n v="1.342678"/>
    <n v="57528800"/>
    <x v="1"/>
    <s v="Mon"/>
    <x v="856"/>
    <x v="0"/>
    <x v="23"/>
  </r>
  <r>
    <d v="2003-08-05T00:00:00"/>
    <n v="1.5249999999999999"/>
    <n v="1.5285709999999999"/>
    <n v="1.4357139999999999"/>
    <n v="1.455714"/>
    <n v="1.290135"/>
    <n v="62360200"/>
    <x v="2"/>
    <s v="Tues"/>
    <x v="857"/>
    <x v="1"/>
    <x v="23"/>
  </r>
  <r>
    <d v="2003-08-06T00:00:00"/>
    <n v="1.432857"/>
    <n v="1.4407140000000001"/>
    <n v="1.392857"/>
    <n v="1.4021429999999999"/>
    <n v="1.2426569999999999"/>
    <n v="61366200"/>
    <x v="3"/>
    <s v="Wednes"/>
    <x v="833"/>
    <x v="1"/>
    <x v="23"/>
  </r>
  <r>
    <d v="2003-08-07T00:00:00"/>
    <n v="1.409286"/>
    <n v="1.4350000000000001"/>
    <n v="1.387143"/>
    <n v="1.4235709999999999"/>
    <n v="1.261649"/>
    <n v="43594600"/>
    <x v="4"/>
    <s v="Thurs"/>
    <x v="858"/>
    <x v="0"/>
    <x v="23"/>
  </r>
  <r>
    <d v="2003-08-08T00:00:00"/>
    <n v="1.436429"/>
    <n v="1.4378569999999999"/>
    <n v="1.4"/>
    <n v="1.402857"/>
    <n v="1.24329"/>
    <n v="34414800"/>
    <x v="0"/>
    <s v="Fri"/>
    <x v="605"/>
    <x v="1"/>
    <x v="23"/>
  </r>
  <r>
    <d v="2003-08-11T00:00:00"/>
    <n v="1.4157139999999999"/>
    <n v="1.4235709999999999"/>
    <n v="1.3935709999999999"/>
    <n v="1.4042859999999999"/>
    <n v="1.244556"/>
    <n v="34307000"/>
    <x v="1"/>
    <s v="Mon"/>
    <x v="548"/>
    <x v="1"/>
    <x v="23"/>
  </r>
  <r>
    <d v="2003-08-12T00:00:00"/>
    <n v="1.411429"/>
    <n v="1.4142859999999999"/>
    <n v="1.39"/>
    <n v="1.407143"/>
    <n v="1.247088"/>
    <n v="41109600"/>
    <x v="2"/>
    <s v="Tues"/>
    <x v="716"/>
    <x v="1"/>
    <x v="23"/>
  </r>
  <r>
    <d v="2003-08-13T00:00:00"/>
    <n v="1.418571"/>
    <n v="1.4528570000000001"/>
    <n v="1.398571"/>
    <n v="1.4414290000000001"/>
    <n v="1.277474"/>
    <n v="71024800"/>
    <x v="3"/>
    <s v="Wednes"/>
    <x v="611"/>
    <x v="0"/>
    <x v="23"/>
  </r>
  <r>
    <d v="2003-08-14T00:00:00"/>
    <n v="1.4435709999999999"/>
    <n v="1.452143"/>
    <n v="1.4242859999999999"/>
    <n v="1.4264289999999999"/>
    <n v="1.264181"/>
    <n v="48195000"/>
    <x v="4"/>
    <s v="Thurs"/>
    <x v="842"/>
    <x v="1"/>
    <x v="23"/>
  </r>
  <r>
    <d v="2003-08-15T00:00:00"/>
    <n v="1.43"/>
    <n v="1.4335709999999999"/>
    <n v="1.4042859999999999"/>
    <n v="1.4078569999999999"/>
    <n v="1.2477210000000001"/>
    <n v="31466400"/>
    <x v="0"/>
    <s v="Fri"/>
    <x v="721"/>
    <x v="1"/>
    <x v="23"/>
  </r>
  <r>
    <d v="2003-08-18T00:00:00"/>
    <n v="1.418571"/>
    <n v="1.457857"/>
    <n v="1.408571"/>
    <n v="1.4528570000000001"/>
    <n v="1.2876030000000001"/>
    <n v="48193600"/>
    <x v="1"/>
    <s v="Mon"/>
    <x v="785"/>
    <x v="0"/>
    <x v="23"/>
  </r>
  <r>
    <d v="2003-08-19T00:00:00"/>
    <n v="1.4550000000000001"/>
    <n v="1.4607140000000001"/>
    <n v="1.428571"/>
    <n v="1.4514290000000001"/>
    <n v="1.2863370000000001"/>
    <n v="33422200"/>
    <x v="2"/>
    <s v="Tues"/>
    <x v="859"/>
    <x v="1"/>
    <x v="23"/>
  </r>
  <r>
    <d v="2003-08-20T00:00:00"/>
    <n v="1.4414290000000001"/>
    <n v="1.5192859999999999"/>
    <n v="1.438571"/>
    <n v="1.5007140000000001"/>
    <n v="1.330017"/>
    <n v="68303200"/>
    <x v="3"/>
    <s v="Wednes"/>
    <x v="860"/>
    <x v="0"/>
    <x v="23"/>
  </r>
  <r>
    <d v="2003-08-21T00:00:00"/>
    <n v="1.502143"/>
    <n v="1.5507139999999999"/>
    <n v="1.496429"/>
    <n v="1.5485709999999999"/>
    <n v="1.37243"/>
    <n v="63831600"/>
    <x v="4"/>
    <s v="Thurs"/>
    <x v="861"/>
    <x v="0"/>
    <x v="23"/>
  </r>
  <r>
    <d v="2003-08-22T00:00:00"/>
    <n v="1.557857"/>
    <n v="1.571429"/>
    <n v="1.474286"/>
    <n v="1.4914289999999999"/>
    <n v="1.321787"/>
    <n v="62566000"/>
    <x v="0"/>
    <s v="Fri"/>
    <x v="862"/>
    <x v="1"/>
    <x v="23"/>
  </r>
  <r>
    <d v="2003-08-25T00:00:00"/>
    <n v="1.484286"/>
    <n v="1.493571"/>
    <n v="1.463571"/>
    <n v="1.49"/>
    <n v="1.3205210000000001"/>
    <n v="34445600"/>
    <x v="1"/>
    <s v="Mon"/>
    <x v="660"/>
    <x v="0"/>
    <x v="23"/>
  </r>
  <r>
    <d v="2003-08-26T00:00:00"/>
    <n v="1.482143"/>
    <n v="1.5049999999999999"/>
    <n v="1.4535709999999999"/>
    <n v="1.503571"/>
    <n v="1.332549"/>
    <n v="41239800"/>
    <x v="2"/>
    <s v="Tues"/>
    <x v="682"/>
    <x v="0"/>
    <x v="23"/>
  </r>
  <r>
    <d v="2003-08-27T00:00:00"/>
    <n v="1.493571"/>
    <n v="1.534286"/>
    <n v="1.475714"/>
    <n v="1.534286"/>
    <n v="1.359769"/>
    <n v="56425600"/>
    <x v="3"/>
    <s v="Wednes"/>
    <x v="610"/>
    <x v="0"/>
    <x v="23"/>
  </r>
  <r>
    <d v="2003-08-28T00:00:00"/>
    <n v="1.523571"/>
    <n v="1.587143"/>
    <n v="1.523571"/>
    <n v="1.585"/>
    <n v="1.4047149999999999"/>
    <n v="79906400"/>
    <x v="4"/>
    <s v="Thurs"/>
    <x v="863"/>
    <x v="0"/>
    <x v="23"/>
  </r>
  <r>
    <d v="2003-08-29T00:00:00"/>
    <n v="1.5857140000000001"/>
    <n v="1.6321429999999999"/>
    <n v="1.575"/>
    <n v="1.615"/>
    <n v="1.431303"/>
    <n v="65788800"/>
    <x v="0"/>
    <s v="Fri"/>
    <x v="575"/>
    <x v="0"/>
    <x v="23"/>
  </r>
  <r>
    <d v="2003-09-02T00:00:00"/>
    <n v="1.618571"/>
    <n v="1.6357139999999999"/>
    <n v="1.6"/>
    <n v="1.6321429999999999"/>
    <n v="1.446496"/>
    <n v="60533200"/>
    <x v="2"/>
    <s v="Tues"/>
    <x v="864"/>
    <x v="0"/>
    <x v="23"/>
  </r>
  <r>
    <d v="2003-09-03T00:00:00"/>
    <n v="1.628571"/>
    <n v="1.6657139999999999"/>
    <n v="1.6257140000000001"/>
    <n v="1.639286"/>
    <n v="1.452826"/>
    <n v="67207000"/>
    <x v="3"/>
    <s v="Wednes"/>
    <x v="865"/>
    <x v="0"/>
    <x v="23"/>
  </r>
  <r>
    <d v="2003-09-04T00:00:00"/>
    <n v="1.6542859999999999"/>
    <n v="1.660714"/>
    <n v="1.6264289999999999"/>
    <n v="1.630714"/>
    <n v="1.44523"/>
    <n v="49945000"/>
    <x v="4"/>
    <s v="Thurs"/>
    <x v="820"/>
    <x v="1"/>
    <x v="23"/>
  </r>
  <r>
    <d v="2003-09-05T00:00:00"/>
    <n v="1.6235710000000001"/>
    <n v="1.6535709999999999"/>
    <n v="1.600714"/>
    <n v="1.607143"/>
    <n v="1.424339"/>
    <n v="60033400"/>
    <x v="0"/>
    <s v="Fri"/>
    <x v="866"/>
    <x v="1"/>
    <x v="23"/>
  </r>
  <r>
    <d v="2003-09-08T00:00:00"/>
    <n v="1.6057140000000001"/>
    <n v="1.6278570000000001"/>
    <n v="1.605"/>
    <n v="1.6242859999999999"/>
    <n v="1.439533"/>
    <n v="41811000"/>
    <x v="1"/>
    <s v="Mon"/>
    <x v="867"/>
    <x v="0"/>
    <x v="23"/>
  </r>
  <r>
    <d v="2003-09-09T00:00:00"/>
    <n v="1.609286"/>
    <n v="1.619286"/>
    <n v="1.58"/>
    <n v="1.5978570000000001"/>
    <n v="1.41611"/>
    <n v="45092600"/>
    <x v="2"/>
    <s v="Tues"/>
    <x v="547"/>
    <x v="1"/>
    <x v="23"/>
  </r>
  <r>
    <d v="2003-09-10T00:00:00"/>
    <n v="1.589286"/>
    <n v="1.615"/>
    <n v="1.579286"/>
    <n v="1.5842860000000001"/>
    <n v="1.4040820000000001"/>
    <n v="56222600"/>
    <x v="3"/>
    <s v="Wednes"/>
    <x v="553"/>
    <x v="1"/>
    <x v="23"/>
  </r>
  <r>
    <d v="2003-09-11T00:00:00"/>
    <n v="1.589286"/>
    <n v="1.6278570000000001"/>
    <n v="1.5785709999999999"/>
    <n v="1.611429"/>
    <n v="1.4281379999999999"/>
    <n v="53421200"/>
    <x v="4"/>
    <s v="Thurs"/>
    <x v="614"/>
    <x v="0"/>
    <x v="23"/>
  </r>
  <r>
    <d v="2003-09-12T00:00:00"/>
    <n v="1.6078570000000001"/>
    <n v="1.652857"/>
    <n v="1.5935710000000001"/>
    <n v="1.65"/>
    <n v="1.4623219999999999"/>
    <n v="44997400"/>
    <x v="0"/>
    <s v="Fri"/>
    <x v="868"/>
    <x v="0"/>
    <x v="23"/>
  </r>
  <r>
    <d v="2003-09-15T00:00:00"/>
    <n v="1.629286"/>
    <n v="1.6357139999999999"/>
    <n v="1.58"/>
    <n v="1.5864290000000001"/>
    <n v="1.4059809999999999"/>
    <n v="56711200"/>
    <x v="1"/>
    <s v="Mon"/>
    <x v="621"/>
    <x v="1"/>
    <x v="23"/>
  </r>
  <r>
    <d v="2003-09-16T00:00:00"/>
    <n v="1.5864290000000001"/>
    <n v="1.620714"/>
    <n v="1.5857140000000001"/>
    <n v="1.597143"/>
    <n v="1.4154770000000001"/>
    <n v="67251800"/>
    <x v="2"/>
    <s v="Tues"/>
    <x v="734"/>
    <x v="0"/>
    <x v="23"/>
  </r>
  <r>
    <d v="2003-09-17T00:00:00"/>
    <n v="1.5978570000000001"/>
    <n v="1.598571"/>
    <n v="1.5607139999999999"/>
    <n v="1.58"/>
    <n v="1.4002840000000001"/>
    <n v="72349200"/>
    <x v="3"/>
    <s v="Wednes"/>
    <x v="71"/>
    <x v="1"/>
    <x v="23"/>
  </r>
  <r>
    <d v="2003-09-18T00:00:00"/>
    <n v="1.5785709999999999"/>
    <n v="1.6421429999999999"/>
    <n v="1.5678570000000001"/>
    <n v="1.6342859999999999"/>
    <n v="1.4483950000000001"/>
    <n v="63226800"/>
    <x v="4"/>
    <s v="Thurs"/>
    <x v="869"/>
    <x v="0"/>
    <x v="23"/>
  </r>
  <r>
    <d v="2003-09-19T00:00:00"/>
    <n v="1.6342859999999999"/>
    <n v="1.6464289999999999"/>
    <n v="1.6021430000000001"/>
    <n v="1.612857"/>
    <n v="1.4294039999999999"/>
    <n v="51489200"/>
    <x v="0"/>
    <s v="Fri"/>
    <x v="594"/>
    <x v="1"/>
    <x v="23"/>
  </r>
  <r>
    <d v="2003-09-22T00:00:00"/>
    <n v="1.5842860000000001"/>
    <n v="1.607143"/>
    <n v="1.5657140000000001"/>
    <n v="1.577143"/>
    <n v="1.3977520000000001"/>
    <n v="44955400"/>
    <x v="1"/>
    <s v="Mon"/>
    <x v="819"/>
    <x v="1"/>
    <x v="23"/>
  </r>
  <r>
    <d v="2003-09-23T00:00:00"/>
    <n v="1.5728569999999999"/>
    <n v="1.6042860000000001"/>
    <n v="1.5628569999999999"/>
    <n v="1.6021430000000001"/>
    <n v="1.4199079999999999"/>
    <n v="33112800"/>
    <x v="2"/>
    <s v="Tues"/>
    <x v="806"/>
    <x v="0"/>
    <x v="23"/>
  </r>
  <r>
    <d v="2003-09-24T00:00:00"/>
    <n v="1.5864290000000001"/>
    <n v="1.5935710000000001"/>
    <n v="1.505714"/>
    <n v="1.5228569999999999"/>
    <n v="1.3496410000000001"/>
    <n v="75321400"/>
    <x v="3"/>
    <s v="Wednes"/>
    <x v="870"/>
    <x v="1"/>
    <x v="23"/>
  </r>
  <r>
    <d v="2003-09-25T00:00:00"/>
    <n v="1.524286"/>
    <n v="1.526429"/>
    <n v="1.446429"/>
    <n v="1.4592860000000001"/>
    <n v="1.293301"/>
    <n v="143595200"/>
    <x v="4"/>
    <s v="Thurs"/>
    <x v="871"/>
    <x v="1"/>
    <x v="23"/>
  </r>
  <r>
    <d v="2003-09-26T00:00:00"/>
    <n v="1.45"/>
    <n v="1.55"/>
    <n v="1.4392860000000001"/>
    <n v="1.477857"/>
    <n v="1.3097589999999999"/>
    <n v="86812600"/>
    <x v="0"/>
    <s v="Fri"/>
    <x v="872"/>
    <x v="0"/>
    <x v="23"/>
  </r>
  <r>
    <d v="2003-09-29T00:00:00"/>
    <n v="1.5349999999999999"/>
    <n v="1.547857"/>
    <n v="1.4750000000000001"/>
    <n v="1.5214289999999999"/>
    <n v="1.3483750000000001"/>
    <n v="91425600"/>
    <x v="1"/>
    <s v="Mon"/>
    <x v="596"/>
    <x v="1"/>
    <x v="23"/>
  </r>
  <r>
    <d v="2003-09-30T00:00:00"/>
    <n v="1.506429"/>
    <n v="1.515714"/>
    <n v="1.46"/>
    <n v="1.48"/>
    <n v="1.311658"/>
    <n v="71356600"/>
    <x v="2"/>
    <s v="Tues"/>
    <x v="873"/>
    <x v="1"/>
    <x v="23"/>
  </r>
  <r>
    <d v="2003-10-01T00:00:00"/>
    <n v="1.4792860000000001"/>
    <n v="1.5071429999999999"/>
    <n v="1.442143"/>
    <n v="1.4850000000000001"/>
    <n v="1.31609"/>
    <n v="59028200"/>
    <x v="3"/>
    <s v="Wednes"/>
    <x v="660"/>
    <x v="0"/>
    <x v="23"/>
  </r>
  <r>
    <d v="2003-10-02T00:00:00"/>
    <n v="1.485714"/>
    <n v="1.485714"/>
    <n v="1.4485710000000001"/>
    <n v="1.4692860000000001"/>
    <n v="1.302163"/>
    <n v="51014600"/>
    <x v="4"/>
    <s v="Thurs"/>
    <x v="874"/>
    <x v="1"/>
    <x v="23"/>
  </r>
  <r>
    <d v="2003-10-03T00:00:00"/>
    <n v="1.4992859999999999"/>
    <n v="1.561429"/>
    <n v="1.4914289999999999"/>
    <n v="1.5492859999999999"/>
    <n v="1.3730629999999999"/>
    <n v="74900000"/>
    <x v="0"/>
    <s v="Fri"/>
    <x v="634"/>
    <x v="0"/>
    <x v="23"/>
  </r>
  <r>
    <d v="2003-10-06T00:00:00"/>
    <n v="1.547857"/>
    <n v="1.595"/>
    <n v="1.5414289999999999"/>
    <n v="1.5921430000000001"/>
    <n v="1.411046"/>
    <n v="67082400"/>
    <x v="1"/>
    <s v="Mon"/>
    <x v="875"/>
    <x v="0"/>
    <x v="23"/>
  </r>
  <r>
    <d v="2003-10-07T00:00:00"/>
    <n v="1.575"/>
    <n v="1.6721429999999999"/>
    <n v="1.5649999999999999"/>
    <n v="1.658571"/>
    <n v="1.469919"/>
    <n v="104543600"/>
    <x v="2"/>
    <s v="Tues"/>
    <x v="730"/>
    <x v="0"/>
    <x v="23"/>
  </r>
  <r>
    <d v="2003-10-08T00:00:00"/>
    <n v="1.660714"/>
    <n v="1.6814290000000001"/>
    <n v="1.6235710000000001"/>
    <n v="1.647143"/>
    <n v="1.4597899999999999"/>
    <n v="107167200"/>
    <x v="3"/>
    <s v="Wednes"/>
    <x v="596"/>
    <x v="1"/>
    <x v="23"/>
  </r>
  <r>
    <d v="2003-10-09T00:00:00"/>
    <n v="1.6642859999999999"/>
    <n v="1.6907140000000001"/>
    <n v="1.6278570000000001"/>
    <n v="1.675"/>
    <n v="1.484478"/>
    <n v="86937200"/>
    <x v="4"/>
    <s v="Thurs"/>
    <x v="559"/>
    <x v="0"/>
    <x v="23"/>
  </r>
  <r>
    <d v="2003-10-10T00:00:00"/>
    <n v="1.678571"/>
    <n v="1.7007140000000001"/>
    <n v="1.669286"/>
    <n v="1.6914290000000001"/>
    <n v="1.4990380000000001"/>
    <n v="43709400"/>
    <x v="0"/>
    <s v="Fri"/>
    <x v="814"/>
    <x v="0"/>
    <x v="23"/>
  </r>
  <r>
    <d v="2003-10-13T00:00:00"/>
    <n v="1.6950000000000001"/>
    <n v="1.743571"/>
    <n v="1.694286"/>
    <n v="1.7392860000000001"/>
    <n v="1.541452"/>
    <n v="69966400"/>
    <x v="1"/>
    <s v="Mon"/>
    <x v="875"/>
    <x v="0"/>
    <x v="23"/>
  </r>
  <r>
    <d v="2003-10-14T00:00:00"/>
    <n v="1.7371430000000001"/>
    <n v="1.7671429999999999"/>
    <n v="1.727857"/>
    <n v="1.753571"/>
    <n v="1.5541130000000001"/>
    <n v="68854800"/>
    <x v="2"/>
    <s v="Tues"/>
    <x v="876"/>
    <x v="0"/>
    <x v="23"/>
  </r>
  <r>
    <d v="2003-10-15T00:00:00"/>
    <n v="1.7749999999999999"/>
    <n v="1.786429"/>
    <n v="1.755714"/>
    <n v="1.7728569999999999"/>
    <n v="1.571205"/>
    <n v="152525800"/>
    <x v="3"/>
    <s v="Wednes"/>
    <x v="711"/>
    <x v="1"/>
    <x v="23"/>
  </r>
  <r>
    <d v="2003-10-16T00:00:00"/>
    <n v="1.7"/>
    <n v="1.7028570000000001"/>
    <n v="1.600714"/>
    <n v="1.660714"/>
    <n v="1.4718180000000001"/>
    <n v="243920600"/>
    <x v="4"/>
    <s v="Thurs"/>
    <x v="877"/>
    <x v="1"/>
    <x v="23"/>
  </r>
  <r>
    <d v="2003-10-17T00:00:00"/>
    <n v="1.67"/>
    <n v="1.6778569999999999"/>
    <n v="1.6021430000000001"/>
    <n v="1.625"/>
    <n v="1.4401660000000001"/>
    <n v="89952800"/>
    <x v="0"/>
    <s v="Fri"/>
    <x v="678"/>
    <x v="1"/>
    <x v="23"/>
  </r>
  <r>
    <d v="2003-10-20T00:00:00"/>
    <n v="1.6142860000000001"/>
    <n v="1.667143"/>
    <n v="1.598571"/>
    <n v="1.658571"/>
    <n v="1.469919"/>
    <n v="69783000"/>
    <x v="1"/>
    <s v="Mon"/>
    <x v="753"/>
    <x v="0"/>
    <x v="23"/>
  </r>
  <r>
    <d v="2003-10-21T00:00:00"/>
    <n v="1.665"/>
    <n v="1.6714290000000001"/>
    <n v="1.625"/>
    <n v="1.6557139999999999"/>
    <n v="1.4673860000000001"/>
    <n v="44115400"/>
    <x v="2"/>
    <s v="Tues"/>
    <x v="683"/>
    <x v="1"/>
    <x v="23"/>
  </r>
  <r>
    <d v="2003-10-22T00:00:00"/>
    <n v="1.638571"/>
    <n v="1.657143"/>
    <n v="1.62"/>
    <n v="1.6257140000000001"/>
    <n v="1.4407989999999999"/>
    <n v="40399800"/>
    <x v="3"/>
    <s v="Wednes"/>
    <x v="816"/>
    <x v="1"/>
    <x v="23"/>
  </r>
  <r>
    <d v="2003-10-23T00:00:00"/>
    <n v="1.6235710000000001"/>
    <n v="1.6535709999999999"/>
    <n v="1.6135710000000001"/>
    <n v="1.6421429999999999"/>
    <n v="1.4553590000000001"/>
    <n v="41302800"/>
    <x v="4"/>
    <s v="Thurs"/>
    <x v="867"/>
    <x v="0"/>
    <x v="23"/>
  </r>
  <r>
    <d v="2003-10-24T00:00:00"/>
    <n v="1.611429"/>
    <n v="1.6321429999999999"/>
    <n v="1.5878570000000001"/>
    <n v="1.6142860000000001"/>
    <n v="1.4306700000000001"/>
    <n v="54964000"/>
    <x v="0"/>
    <s v="Fri"/>
    <x v="779"/>
    <x v="0"/>
    <x v="23"/>
  </r>
  <r>
    <d v="2003-10-27T00:00:00"/>
    <n v="1.625"/>
    <n v="1.635"/>
    <n v="1.6064290000000001"/>
    <n v="1.6142860000000001"/>
    <n v="1.4306700000000001"/>
    <n v="40503400"/>
    <x v="1"/>
    <s v="Mon"/>
    <x v="529"/>
    <x v="1"/>
    <x v="23"/>
  </r>
  <r>
    <d v="2003-10-28T00:00:00"/>
    <n v="1.611429"/>
    <n v="1.6978569999999999"/>
    <n v="1.6"/>
    <n v="1.694286"/>
    <n v="1.5015700000000001"/>
    <n v="62928600"/>
    <x v="2"/>
    <s v="Tues"/>
    <x v="733"/>
    <x v="0"/>
    <x v="23"/>
  </r>
  <r>
    <d v="2003-10-29T00:00:00"/>
    <n v="1.6792860000000001"/>
    <n v="1.7071430000000001"/>
    <n v="1.667143"/>
    <n v="1.692143"/>
    <n v="1.499671"/>
    <n v="66770200"/>
    <x v="3"/>
    <s v="Wednes"/>
    <x v="718"/>
    <x v="0"/>
    <x v="23"/>
  </r>
  <r>
    <d v="2003-10-30T00:00:00"/>
    <n v="1.713571"/>
    <n v="1.714286"/>
    <n v="1.6335710000000001"/>
    <n v="1.649286"/>
    <n v="1.461689"/>
    <n v="65139200"/>
    <x v="4"/>
    <s v="Thurs"/>
    <x v="878"/>
    <x v="1"/>
    <x v="23"/>
  </r>
  <r>
    <d v="2003-10-31T00:00:00"/>
    <n v="1.6642859999999999"/>
    <n v="1.6678569999999999"/>
    <n v="1.627143"/>
    <n v="1.635"/>
    <n v="1.449028"/>
    <n v="54538400"/>
    <x v="0"/>
    <s v="Fri"/>
    <x v="578"/>
    <x v="1"/>
    <x v="23"/>
  </r>
  <r>
    <d v="2003-11-03T00:00:00"/>
    <n v="1.630714"/>
    <n v="1.6642859999999999"/>
    <n v="1.627143"/>
    <n v="1.6535709999999999"/>
    <n v="1.465487"/>
    <n v="75710600"/>
    <x v="1"/>
    <s v="Mon"/>
    <x v="792"/>
    <x v="0"/>
    <x v="23"/>
  </r>
  <r>
    <d v="2003-11-04T00:00:00"/>
    <n v="1.6478569999999999"/>
    <n v="1.65"/>
    <n v="1.6135710000000001"/>
    <n v="1.6364289999999999"/>
    <n v="1.450294"/>
    <n v="62308400"/>
    <x v="2"/>
    <s v="Tues"/>
    <x v="548"/>
    <x v="1"/>
    <x v="23"/>
  </r>
  <r>
    <d v="2003-11-05T00:00:00"/>
    <n v="1.63"/>
    <n v="1.6521429999999999"/>
    <n v="1.605"/>
    <n v="1.645"/>
    <n v="1.457891"/>
    <n v="80617600"/>
    <x v="3"/>
    <s v="Wednes"/>
    <x v="595"/>
    <x v="0"/>
    <x v="23"/>
  </r>
  <r>
    <d v="2003-11-06T00:00:00"/>
    <n v="1.6364289999999999"/>
    <n v="1.6535709999999999"/>
    <n v="1.6178570000000001"/>
    <n v="1.651429"/>
    <n v="1.4635880000000001"/>
    <n v="99268400"/>
    <x v="4"/>
    <s v="Thurs"/>
    <x v="595"/>
    <x v="0"/>
    <x v="23"/>
  </r>
  <r>
    <d v="2003-11-07T00:00:00"/>
    <n v="1.6564289999999999"/>
    <n v="1.66"/>
    <n v="1.6035710000000001"/>
    <n v="1.607143"/>
    <n v="1.424339"/>
    <n v="52536400"/>
    <x v="0"/>
    <s v="Fri"/>
    <x v="879"/>
    <x v="1"/>
    <x v="23"/>
  </r>
  <r>
    <d v="2003-11-10T00:00:00"/>
    <n v="1.6035710000000001"/>
    <n v="1.6178570000000001"/>
    <n v="1.56"/>
    <n v="1.5642860000000001"/>
    <n v="1.3863570000000001"/>
    <n v="58569000"/>
    <x v="1"/>
    <s v="Mon"/>
    <x v="880"/>
    <x v="1"/>
    <x v="23"/>
  </r>
  <r>
    <d v="2003-11-11T00:00:00"/>
    <n v="1.5642860000000001"/>
    <n v="1.5728569999999999"/>
    <n v="1.534286"/>
    <n v="1.5385709999999999"/>
    <n v="1.3635679999999999"/>
    <n v="53768400"/>
    <x v="2"/>
    <s v="Tues"/>
    <x v="745"/>
    <x v="1"/>
    <x v="23"/>
  </r>
  <r>
    <d v="2003-11-12T00:00:00"/>
    <n v="1.534286"/>
    <n v="1.622857"/>
    <n v="1.534286"/>
    <n v="1.595"/>
    <n v="1.413578"/>
    <n v="75000800"/>
    <x v="3"/>
    <s v="Wednes"/>
    <x v="881"/>
    <x v="0"/>
    <x v="23"/>
  </r>
  <r>
    <d v="2003-11-13T00:00:00"/>
    <n v="1.5764290000000001"/>
    <n v="1.611429"/>
    <n v="1.5657140000000001"/>
    <n v="1.601429"/>
    <n v="1.4192750000000001"/>
    <n v="53193000"/>
    <x v="4"/>
    <s v="Thurs"/>
    <x v="671"/>
    <x v="0"/>
    <x v="23"/>
  </r>
  <r>
    <d v="2003-11-14T00:00:00"/>
    <n v="1.6057140000000001"/>
    <n v="1.615"/>
    <n v="1.52"/>
    <n v="1.5328569999999999"/>
    <n v="1.3585039999999999"/>
    <n v="59262000"/>
    <x v="0"/>
    <s v="Fri"/>
    <x v="882"/>
    <x v="1"/>
    <x v="23"/>
  </r>
  <r>
    <d v="2003-11-17T00:00:00"/>
    <n v="1.5249999999999999"/>
    <n v="1.526429"/>
    <n v="1.496429"/>
    <n v="1.5092859999999999"/>
    <n v="1.3376129999999999"/>
    <n v="57064000"/>
    <x v="1"/>
    <s v="Mon"/>
    <x v="573"/>
    <x v="1"/>
    <x v="23"/>
  </r>
  <r>
    <d v="2003-11-18T00:00:00"/>
    <n v="1.5149999999999999"/>
    <n v="1.524286"/>
    <n v="1.4535709999999999"/>
    <n v="1.457857"/>
    <n v="1.2920339999999999"/>
    <n v="66798200"/>
    <x v="2"/>
    <s v="Tues"/>
    <x v="533"/>
    <x v="1"/>
    <x v="23"/>
  </r>
  <r>
    <d v="2003-11-19T00:00:00"/>
    <n v="1.4685710000000001"/>
    <n v="1.4750000000000001"/>
    <n v="1.4471430000000001"/>
    <n v="1.4585710000000001"/>
    <n v="1.292667"/>
    <n v="86146200"/>
    <x v="3"/>
    <s v="Wednes"/>
    <x v="673"/>
    <x v="1"/>
    <x v="23"/>
  </r>
  <r>
    <d v="2003-11-20T00:00:00"/>
    <n v="1.4357139999999999"/>
    <n v="1.505714"/>
    <n v="1.4357139999999999"/>
    <n v="1.455714"/>
    <n v="1.290135"/>
    <n v="59897600"/>
    <x v="4"/>
    <s v="Thurs"/>
    <x v="592"/>
    <x v="0"/>
    <x v="23"/>
  </r>
  <r>
    <d v="2003-11-21T00:00:00"/>
    <n v="1.4528570000000001"/>
    <n v="1.47"/>
    <n v="1.4178569999999999"/>
    <n v="1.4485710000000001"/>
    <n v="1.2838050000000001"/>
    <n v="60459000"/>
    <x v="0"/>
    <s v="Fri"/>
    <x v="716"/>
    <x v="1"/>
    <x v="23"/>
  </r>
  <r>
    <d v="2003-11-24T00:00:00"/>
    <n v="1.464286"/>
    <n v="1.5192859999999999"/>
    <n v="1.4607140000000001"/>
    <n v="1.5107139999999999"/>
    <n v="1.3388800000000001"/>
    <n v="95456200"/>
    <x v="1"/>
    <s v="Mon"/>
    <x v="861"/>
    <x v="0"/>
    <x v="23"/>
  </r>
  <r>
    <d v="2003-11-25T00:00:00"/>
    <n v="1.516429"/>
    <n v="1.517857"/>
    <n v="1.472143"/>
    <n v="1.4771430000000001"/>
    <n v="1.309126"/>
    <n v="67163600"/>
    <x v="2"/>
    <s v="Tues"/>
    <x v="877"/>
    <x v="1"/>
    <x v="23"/>
  </r>
  <r>
    <d v="2003-11-26T00:00:00"/>
    <n v="1.492143"/>
    <n v="1.5107139999999999"/>
    <n v="1.446429"/>
    <n v="1.48"/>
    <n v="1.311658"/>
    <n v="61282200"/>
    <x v="3"/>
    <s v="Wednes"/>
    <x v="644"/>
    <x v="1"/>
    <x v="23"/>
  </r>
  <r>
    <d v="2003-11-28T00:00:00"/>
    <n v="1.484286"/>
    <n v="1.5049999999999999"/>
    <n v="1.465714"/>
    <n v="1.493571"/>
    <n v="1.3236859999999999"/>
    <n v="19024600"/>
    <x v="0"/>
    <s v="Fri"/>
    <x v="812"/>
    <x v="0"/>
    <x v="23"/>
  </r>
  <r>
    <d v="2003-12-01T00:00:00"/>
    <n v="1.5028570000000001"/>
    <n v="1.5607139999999999"/>
    <n v="1.5"/>
    <n v="1.5507139999999999"/>
    <n v="1.3743289999999999"/>
    <n v="90384000"/>
    <x v="1"/>
    <s v="Mon"/>
    <x v="883"/>
    <x v="0"/>
    <x v="23"/>
  </r>
  <r>
    <d v="2003-12-02T00:00:00"/>
    <n v="1.5428569999999999"/>
    <n v="1.5642860000000001"/>
    <n v="1.5292859999999999"/>
    <n v="1.5385709999999999"/>
    <n v="1.3635679999999999"/>
    <n v="51324000"/>
    <x v="2"/>
    <s v="Tues"/>
    <x v="716"/>
    <x v="1"/>
    <x v="23"/>
  </r>
  <r>
    <d v="2003-12-03T00:00:00"/>
    <n v="1.5385709999999999"/>
    <n v="1.56"/>
    <n v="1.4971429999999999"/>
    <n v="1.502143"/>
    <n v="1.331283"/>
    <n v="47824000"/>
    <x v="3"/>
    <s v="Wednes"/>
    <x v="720"/>
    <x v="1"/>
    <x v="23"/>
  </r>
  <r>
    <d v="2003-12-04T00:00:00"/>
    <n v="1.495714"/>
    <n v="1.512143"/>
    <n v="1.483571"/>
    <n v="1.5107139999999999"/>
    <n v="1.3388800000000001"/>
    <n v="44485000"/>
    <x v="4"/>
    <s v="Thurs"/>
    <x v="702"/>
    <x v="0"/>
    <x v="23"/>
  </r>
  <r>
    <d v="2003-12-05T00:00:00"/>
    <n v="1.4928570000000001"/>
    <n v="1.5107139999999999"/>
    <n v="1.4807140000000001"/>
    <n v="1.4892860000000001"/>
    <n v="1.319888"/>
    <n v="46544400"/>
    <x v="0"/>
    <s v="Fri"/>
    <x v="859"/>
    <x v="1"/>
    <x v="23"/>
  </r>
  <r>
    <d v="2003-12-08T00:00:00"/>
    <n v="1.484286"/>
    <n v="1.505714"/>
    <n v="1.457857"/>
    <n v="1.503571"/>
    <n v="1.332549"/>
    <n v="37059400"/>
    <x v="1"/>
    <s v="Mon"/>
    <x v="527"/>
    <x v="0"/>
    <x v="23"/>
  </r>
  <r>
    <d v="2003-12-09T00:00:00"/>
    <n v="1.512143"/>
    <n v="1.517857"/>
    <n v="1.4571430000000001"/>
    <n v="1.4607140000000001"/>
    <n v="1.294567"/>
    <n v="33786200"/>
    <x v="2"/>
    <s v="Tues"/>
    <x v="884"/>
    <x v="1"/>
    <x v="23"/>
  </r>
  <r>
    <d v="2003-12-10T00:00:00"/>
    <n v="1.4607140000000001"/>
    <n v="1.472143"/>
    <n v="1.4257139999999999"/>
    <n v="1.455714"/>
    <n v="1.290135"/>
    <n v="67834200"/>
    <x v="3"/>
    <s v="Wednes"/>
    <x v="851"/>
    <x v="1"/>
    <x v="23"/>
  </r>
  <r>
    <d v="2003-12-11T00:00:00"/>
    <n v="1.446429"/>
    <n v="1.524286"/>
    <n v="1.4435709999999999"/>
    <n v="1.5149999999999999"/>
    <n v="1.342678"/>
    <n v="45784200"/>
    <x v="4"/>
    <s v="Thurs"/>
    <x v="885"/>
    <x v="0"/>
    <x v="23"/>
  </r>
  <r>
    <d v="2003-12-12T00:00:00"/>
    <n v="1.5228569999999999"/>
    <n v="1.5228569999999999"/>
    <n v="1.4785710000000001"/>
    <n v="1.492143"/>
    <n v="1.3224199999999999"/>
    <n v="48168400"/>
    <x v="0"/>
    <s v="Fri"/>
    <x v="886"/>
    <x v="1"/>
    <x v="23"/>
  </r>
  <r>
    <d v="2003-12-15T00:00:00"/>
    <n v="1.5349999999999999"/>
    <n v="1.5349999999999999"/>
    <n v="1.4335709999999999"/>
    <n v="1.4407140000000001"/>
    <n v="1.2768409999999999"/>
    <n v="97227200"/>
    <x v="1"/>
    <s v="Mon"/>
    <x v="887"/>
    <x v="1"/>
    <x v="23"/>
  </r>
  <r>
    <d v="2003-12-16T00:00:00"/>
    <n v="1.442143"/>
    <n v="1.463571"/>
    <n v="1.4292860000000001"/>
    <n v="1.4371430000000001"/>
    <n v="1.273676"/>
    <n v="93489200"/>
    <x v="2"/>
    <s v="Tues"/>
    <x v="553"/>
    <x v="1"/>
    <x v="23"/>
  </r>
  <r>
    <d v="2003-12-17T00:00:00"/>
    <n v="1.4342859999999999"/>
    <n v="1.4378569999999999"/>
    <n v="1.4135709999999999"/>
    <n v="1.42"/>
    <n v="1.258483"/>
    <n v="68565000"/>
    <x v="3"/>
    <s v="Wednes"/>
    <x v="562"/>
    <x v="1"/>
    <x v="23"/>
  </r>
  <r>
    <d v="2003-12-18T00:00:00"/>
    <n v="1.4214290000000001"/>
    <n v="1.4414290000000001"/>
    <n v="1.4214290000000001"/>
    <n v="1.4314290000000001"/>
    <n v="1.2686120000000001"/>
    <n v="82728800"/>
    <x v="4"/>
    <s v="Thurs"/>
    <x v="561"/>
    <x v="0"/>
    <x v="23"/>
  </r>
  <r>
    <d v="2003-12-19T00:00:00"/>
    <n v="1.442143"/>
    <n v="1.4585710000000001"/>
    <n v="1.401429"/>
    <n v="1.407143"/>
    <n v="1.247088"/>
    <n v="113390200"/>
    <x v="0"/>
    <s v="Fri"/>
    <x v="576"/>
    <x v="1"/>
    <x v="23"/>
  </r>
  <r>
    <d v="2003-12-22T00:00:00"/>
    <n v="1.4035709999999999"/>
    <n v="1.420714"/>
    <n v="1.375"/>
    <n v="1.4178569999999999"/>
    <n v="1.2565839999999999"/>
    <n v="94266200"/>
    <x v="1"/>
    <s v="Mon"/>
    <x v="771"/>
    <x v="0"/>
    <x v="23"/>
  </r>
  <r>
    <d v="2003-12-23T00:00:00"/>
    <n v="1.422857"/>
    <n v="1.425"/>
    <n v="1.4"/>
    <n v="1.415"/>
    <n v="1.2540519999999999"/>
    <n v="77124600"/>
    <x v="2"/>
    <s v="Tues"/>
    <x v="744"/>
    <x v="1"/>
    <x v="23"/>
  </r>
  <r>
    <d v="2003-12-24T00:00:00"/>
    <n v="1.408571"/>
    <n v="1.4707140000000001"/>
    <n v="1.4035709999999999"/>
    <n v="1.457857"/>
    <n v="1.2920339999999999"/>
    <n v="44368800"/>
    <x v="3"/>
    <s v="Wednes"/>
    <x v="888"/>
    <x v="0"/>
    <x v="23"/>
  </r>
  <r>
    <d v="2003-12-26T00:00:00"/>
    <n v="1.4535709999999999"/>
    <n v="1.493571"/>
    <n v="1.4528570000000001"/>
    <n v="1.484286"/>
    <n v="1.3154570000000001"/>
    <n v="25923800"/>
    <x v="0"/>
    <s v="Fri"/>
    <x v="889"/>
    <x v="0"/>
    <x v="23"/>
  </r>
  <r>
    <d v="2003-12-29T00:00:00"/>
    <n v="1.493571"/>
    <n v="1.5114289999999999"/>
    <n v="1.49"/>
    <n v="1.5107139999999999"/>
    <n v="1.3388800000000001"/>
    <n v="58364600"/>
    <x v="1"/>
    <s v="Mon"/>
    <x v="818"/>
    <x v="0"/>
    <x v="23"/>
  </r>
  <r>
    <d v="2003-12-30T00:00:00"/>
    <n v="1.5128569999999999"/>
    <n v="1.535714"/>
    <n v="1.5107139999999999"/>
    <n v="1.52"/>
    <n v="1.3471089999999999"/>
    <n v="51213400"/>
    <x v="2"/>
    <s v="Tues"/>
    <x v="783"/>
    <x v="0"/>
    <x v="23"/>
  </r>
  <r>
    <d v="2003-12-31T00:00:00"/>
    <n v="1.5249999999999999"/>
    <n v="1.537857"/>
    <n v="1.5128569999999999"/>
    <n v="1.526429"/>
    <n v="1.352806"/>
    <n v="43612800"/>
    <x v="3"/>
    <s v="Wednes"/>
    <x v="890"/>
    <x v="0"/>
    <x v="23"/>
  </r>
  <r>
    <d v="2004-01-02T00:00:00"/>
    <n v="1.5392859999999999"/>
    <n v="1.553571"/>
    <n v="1.5128569999999999"/>
    <n v="1.52"/>
    <n v="1.3471089999999999"/>
    <n v="36160600"/>
    <x v="0"/>
    <s v="Fri"/>
    <x v="854"/>
    <x v="1"/>
    <x v="24"/>
  </r>
  <r>
    <d v="2004-01-05T00:00:00"/>
    <n v="1.53"/>
    <n v="1.599286"/>
    <n v="1.53"/>
    <n v="1.5835710000000001"/>
    <n v="1.4034489999999999"/>
    <n v="98754600"/>
    <x v="1"/>
    <s v="Mon"/>
    <x v="36"/>
    <x v="0"/>
    <x v="24"/>
  </r>
  <r>
    <d v="2004-01-06T00:00:00"/>
    <n v="1.589286"/>
    <n v="1.601429"/>
    <n v="1.5507139999999999"/>
    <n v="1.5778570000000001"/>
    <n v="1.398385"/>
    <n v="127337000"/>
    <x v="2"/>
    <s v="Tues"/>
    <x v="547"/>
    <x v="1"/>
    <x v="24"/>
  </r>
  <r>
    <d v="2004-01-07T00:00:00"/>
    <n v="1.5785709999999999"/>
    <n v="1.630714"/>
    <n v="1.5664290000000001"/>
    <n v="1.6135710000000001"/>
    <n v="1.430037"/>
    <n v="146718600"/>
    <x v="3"/>
    <s v="Wednes"/>
    <x v="577"/>
    <x v="0"/>
    <x v="24"/>
  </r>
  <r>
    <d v="2004-01-08T00:00:00"/>
    <n v="1.631429"/>
    <n v="1.6950000000000001"/>
    <n v="1.6178570000000001"/>
    <n v="1.668571"/>
    <n v="1.4787809999999999"/>
    <n v="115075800"/>
    <x v="4"/>
    <s v="Thurs"/>
    <x v="891"/>
    <x v="0"/>
    <x v="24"/>
  </r>
  <r>
    <d v="2004-01-09T00:00:00"/>
    <n v="1.659286"/>
    <n v="1.723571"/>
    <n v="1.6278570000000001"/>
    <n v="1.642857"/>
    <n v="1.455992"/>
    <n v="106864800"/>
    <x v="0"/>
    <s v="Fri"/>
    <x v="773"/>
    <x v="1"/>
    <x v="24"/>
  </r>
  <r>
    <d v="2004-01-12T00:00:00"/>
    <n v="1.660714"/>
    <n v="1.714286"/>
    <n v="1.65"/>
    <n v="1.6950000000000001"/>
    <n v="1.5022040000000001"/>
    <n v="121886800"/>
    <x v="1"/>
    <s v="Mon"/>
    <x v="785"/>
    <x v="0"/>
    <x v="24"/>
  </r>
  <r>
    <d v="2004-01-13T00:00:00"/>
    <n v="1.764286"/>
    <n v="1.774286"/>
    <n v="1.704286"/>
    <n v="1.7228570000000001"/>
    <n v="1.5268919999999999"/>
    <n v="169754200"/>
    <x v="2"/>
    <s v="Tues"/>
    <x v="791"/>
    <x v="1"/>
    <x v="24"/>
  </r>
  <r>
    <d v="2004-01-14T00:00:00"/>
    <n v="1.7428570000000001"/>
    <n v="1.7528570000000001"/>
    <n v="1.6985710000000001"/>
    <n v="1.7285710000000001"/>
    <n v="1.531957"/>
    <n v="155010800"/>
    <x v="3"/>
    <s v="Wednes"/>
    <x v="562"/>
    <x v="1"/>
    <x v="24"/>
  </r>
  <r>
    <d v="2004-01-15T00:00:00"/>
    <n v="1.6364289999999999"/>
    <n v="1.6714290000000001"/>
    <n v="1.607143"/>
    <n v="1.6321429999999999"/>
    <n v="1.446496"/>
    <n v="254552200"/>
    <x v="4"/>
    <s v="Thurs"/>
    <x v="716"/>
    <x v="1"/>
    <x v="24"/>
  </r>
  <r>
    <d v="2004-01-16T00:00:00"/>
    <n v="1.635"/>
    <n v="1.6457139999999999"/>
    <n v="1.615"/>
    <n v="1.622857"/>
    <n v="1.438266"/>
    <n v="93205000"/>
    <x v="0"/>
    <s v="Fri"/>
    <x v="644"/>
    <x v="1"/>
    <x v="24"/>
  </r>
  <r>
    <d v="2004-01-20T00:00:00"/>
    <n v="1.619286"/>
    <n v="1.628571"/>
    <n v="1.589286"/>
    <n v="1.6235710000000001"/>
    <n v="1.4389000000000001"/>
    <n v="78986600"/>
    <x v="2"/>
    <s v="Tues"/>
    <x v="892"/>
    <x v="0"/>
    <x v="24"/>
  </r>
  <r>
    <d v="2004-01-21T00:00:00"/>
    <n v="1.621429"/>
    <n v="1.640714"/>
    <n v="1.6021430000000001"/>
    <n v="1.615"/>
    <n v="1.431303"/>
    <n v="56665000"/>
    <x v="3"/>
    <s v="Wednes"/>
    <x v="719"/>
    <x v="1"/>
    <x v="24"/>
  </r>
  <r>
    <d v="2004-01-22T00:00:00"/>
    <n v="1.611429"/>
    <n v="1.630714"/>
    <n v="1.5842860000000001"/>
    <n v="1.5842860000000001"/>
    <n v="1.4040820000000001"/>
    <n v="51251200"/>
    <x v="4"/>
    <s v="Thurs"/>
    <x v="893"/>
    <x v="1"/>
    <x v="24"/>
  </r>
  <r>
    <d v="2004-01-23T00:00:00"/>
    <n v="1.601429"/>
    <n v="1.6242859999999999"/>
    <n v="1.589286"/>
    <n v="1.611429"/>
    <n v="1.4281379999999999"/>
    <n v="56792400"/>
    <x v="0"/>
    <s v="Fri"/>
    <x v="561"/>
    <x v="0"/>
    <x v="24"/>
  </r>
  <r>
    <d v="2004-01-26T00:00:00"/>
    <n v="1.6042860000000001"/>
    <n v="1.647143"/>
    <n v="1.6021430000000001"/>
    <n v="1.6435709999999999"/>
    <n v="1.4566250000000001"/>
    <n v="67817400"/>
    <x v="1"/>
    <s v="Mon"/>
    <x v="894"/>
    <x v="0"/>
    <x v="24"/>
  </r>
  <r>
    <d v="2004-01-27T00:00:00"/>
    <n v="1.6457139999999999"/>
    <n v="1.660714"/>
    <n v="1.628571"/>
    <n v="1.6478569999999999"/>
    <n v="1.460423"/>
    <n v="76767600"/>
    <x v="2"/>
    <s v="Tues"/>
    <x v="627"/>
    <x v="0"/>
    <x v="24"/>
  </r>
  <r>
    <d v="2004-01-28T00:00:00"/>
    <n v="1.631429"/>
    <n v="1.67"/>
    <n v="1.600714"/>
    <n v="1.608571"/>
    <n v="1.4256059999999999"/>
    <n v="68850600"/>
    <x v="3"/>
    <s v="Wednes"/>
    <x v="895"/>
    <x v="1"/>
    <x v="24"/>
  </r>
  <r>
    <d v="2004-01-29T00:00:00"/>
    <n v="1.6164289999999999"/>
    <n v="1.628571"/>
    <n v="1.585"/>
    <n v="1.62"/>
    <n v="1.4357340000000001"/>
    <n v="53174800"/>
    <x v="4"/>
    <s v="Thurs"/>
    <x v="896"/>
    <x v="0"/>
    <x v="24"/>
  </r>
  <r>
    <d v="2004-01-30T00:00:00"/>
    <n v="1.6178570000000001"/>
    <n v="1.6335710000000001"/>
    <n v="1.601429"/>
    <n v="1.611429"/>
    <n v="1.4281379999999999"/>
    <n v="46324600"/>
    <x v="0"/>
    <s v="Fri"/>
    <x v="537"/>
    <x v="1"/>
    <x v="24"/>
  </r>
  <r>
    <d v="2004-02-02T00:00:00"/>
    <n v="1.6042860000000001"/>
    <n v="1.629286"/>
    <n v="1.577143"/>
    <n v="1.5942860000000001"/>
    <n v="1.4129449999999999"/>
    <n v="71857800"/>
    <x v="1"/>
    <s v="Mon"/>
    <x v="673"/>
    <x v="1"/>
    <x v="24"/>
  </r>
  <r>
    <d v="2004-02-03T00:00:00"/>
    <n v="1.592857"/>
    <n v="1.6"/>
    <n v="1.571429"/>
    <n v="1.59"/>
    <n v="1.4091469999999999"/>
    <n v="45203200"/>
    <x v="2"/>
    <s v="Tues"/>
    <x v="897"/>
    <x v="1"/>
    <x v="24"/>
  </r>
  <r>
    <d v="2004-02-04T00:00:00"/>
    <n v="1.571429"/>
    <n v="1.5778570000000001"/>
    <n v="1.55"/>
    <n v="1.5564290000000001"/>
    <n v="1.379394"/>
    <n v="76388200"/>
    <x v="3"/>
    <s v="Wednes"/>
    <x v="528"/>
    <x v="1"/>
    <x v="24"/>
  </r>
  <r>
    <d v="2004-02-05T00:00:00"/>
    <n v="1.5585709999999999"/>
    <n v="1.6364289999999999"/>
    <n v="1.557857"/>
    <n v="1.601429"/>
    <n v="1.4192750000000001"/>
    <n v="88211200"/>
    <x v="4"/>
    <s v="Thurs"/>
    <x v="898"/>
    <x v="0"/>
    <x v="24"/>
  </r>
  <r>
    <d v="2004-02-06T00:00:00"/>
    <n v="1.6035710000000001"/>
    <n v="1.635"/>
    <n v="1.6"/>
    <n v="1.6221429999999999"/>
    <n v="1.4376329999999999"/>
    <n v="48335000"/>
    <x v="0"/>
    <s v="Fri"/>
    <x v="867"/>
    <x v="0"/>
    <x v="24"/>
  </r>
  <r>
    <d v="2004-02-09T00:00:00"/>
    <n v="1.6157140000000001"/>
    <n v="1.632857"/>
    <n v="1.607143"/>
    <n v="1.619286"/>
    <n v="1.435101"/>
    <n v="47065200"/>
    <x v="1"/>
    <s v="Mon"/>
    <x v="598"/>
    <x v="0"/>
    <x v="24"/>
  </r>
  <r>
    <d v="2004-02-10T00:00:00"/>
    <n v="1.6157140000000001"/>
    <n v="1.651429"/>
    <n v="1.602857"/>
    <n v="1.641429"/>
    <n v="1.454725"/>
    <n v="63835800"/>
    <x v="2"/>
    <s v="Tues"/>
    <x v="770"/>
    <x v="0"/>
    <x v="24"/>
  </r>
  <r>
    <d v="2004-02-11T00:00:00"/>
    <n v="1.649286"/>
    <n v="1.7050000000000001"/>
    <n v="1.6464289999999999"/>
    <n v="1.7"/>
    <n v="1.5066349999999999"/>
    <n v="87136000"/>
    <x v="3"/>
    <s v="Wednes"/>
    <x v="637"/>
    <x v="0"/>
    <x v="24"/>
  </r>
  <r>
    <d v="2004-02-12T00:00:00"/>
    <n v="1.686429"/>
    <n v="1.713571"/>
    <n v="1.6857139999999999"/>
    <n v="1.6950000000000001"/>
    <n v="1.5022040000000001"/>
    <n v="45997000"/>
    <x v="4"/>
    <s v="Thurs"/>
    <x v="663"/>
    <x v="0"/>
    <x v="24"/>
  </r>
  <r>
    <d v="2004-02-13T00:00:00"/>
    <n v="1.7035709999999999"/>
    <n v="1.7214290000000001"/>
    <n v="1.630714"/>
    <n v="1.642857"/>
    <n v="1.455992"/>
    <n v="78995000"/>
    <x v="0"/>
    <s v="Fri"/>
    <x v="899"/>
    <x v="1"/>
    <x v="24"/>
  </r>
  <r>
    <d v="2004-02-17T00:00:00"/>
    <n v="1.65"/>
    <n v="1.6778569999999999"/>
    <n v="1.65"/>
    <n v="1.6542859999999999"/>
    <n v="1.4661200000000001"/>
    <n v="42739200"/>
    <x v="2"/>
    <s v="Tues"/>
    <x v="739"/>
    <x v="0"/>
    <x v="24"/>
  </r>
  <r>
    <d v="2004-02-18T00:00:00"/>
    <n v="1.6557139999999999"/>
    <n v="1.6742859999999999"/>
    <n v="1.6464289999999999"/>
    <n v="1.661429"/>
    <n v="1.472451"/>
    <n v="35408800"/>
    <x v="3"/>
    <s v="Wednes"/>
    <x v="900"/>
    <x v="0"/>
    <x v="24"/>
  </r>
  <r>
    <d v="2004-02-19T00:00:00"/>
    <n v="1.6664289999999999"/>
    <n v="1.688571"/>
    <n v="1.600714"/>
    <n v="1.605"/>
    <n v="1.4224410000000001"/>
    <n v="80770200"/>
    <x v="4"/>
    <s v="Thurs"/>
    <x v="775"/>
    <x v="1"/>
    <x v="24"/>
  </r>
  <r>
    <d v="2004-02-20T00:00:00"/>
    <n v="1.607143"/>
    <n v="1.6078570000000001"/>
    <n v="1.5864290000000001"/>
    <n v="1.6"/>
    <n v="1.4180090000000001"/>
    <n v="69400800"/>
    <x v="0"/>
    <s v="Fri"/>
    <x v="743"/>
    <x v="1"/>
    <x v="24"/>
  </r>
  <r>
    <d v="2004-02-23T00:00:00"/>
    <n v="1.5957140000000001"/>
    <n v="1.6042860000000001"/>
    <n v="1.563571"/>
    <n v="1.585"/>
    <n v="1.4047149999999999"/>
    <n v="48519800"/>
    <x v="1"/>
    <s v="Mon"/>
    <x v="684"/>
    <x v="1"/>
    <x v="24"/>
  </r>
  <r>
    <d v="2004-02-24T00:00:00"/>
    <n v="1.581429"/>
    <n v="1.6242859999999999"/>
    <n v="1.571429"/>
    <n v="1.597143"/>
    <n v="1.4154770000000001"/>
    <n v="64764000"/>
    <x v="2"/>
    <s v="Tues"/>
    <x v="643"/>
    <x v="0"/>
    <x v="24"/>
  </r>
  <r>
    <d v="2004-02-25T00:00:00"/>
    <n v="1.591429"/>
    <n v="1.6357139999999999"/>
    <n v="1.5864290000000001"/>
    <n v="1.629286"/>
    <n v="1.443964"/>
    <n v="69069000"/>
    <x v="3"/>
    <s v="Wednes"/>
    <x v="769"/>
    <x v="0"/>
    <x v="24"/>
  </r>
  <r>
    <d v="2004-02-26T00:00:00"/>
    <n v="1.6342859999999999"/>
    <n v="1.6557139999999999"/>
    <n v="1.628571"/>
    <n v="1.6457139999999999"/>
    <n v="1.4585239999999999"/>
    <n v="49602000"/>
    <x v="4"/>
    <s v="Thurs"/>
    <x v="901"/>
    <x v="0"/>
    <x v="24"/>
  </r>
  <r>
    <d v="2004-02-27T00:00:00"/>
    <n v="1.64"/>
    <n v="1.715714"/>
    <n v="1.639286"/>
    <n v="1.7085710000000001"/>
    <n v="1.5142310000000001"/>
    <n v="117209400"/>
    <x v="0"/>
    <s v="Fri"/>
    <x v="695"/>
    <x v="0"/>
    <x v="24"/>
  </r>
  <r>
    <d v="2004-03-01T00:00:00"/>
    <n v="1.7214290000000001"/>
    <n v="1.735714"/>
    <n v="1.7050000000000001"/>
    <n v="1.715714"/>
    <n v="1.520562"/>
    <n v="80420200"/>
    <x v="1"/>
    <s v="Mon"/>
    <x v="796"/>
    <x v="1"/>
    <x v="24"/>
  </r>
  <r>
    <d v="2004-03-02T00:00:00"/>
    <n v="1.714286"/>
    <n v="1.7214290000000001"/>
    <n v="1.6978569999999999"/>
    <n v="1.7007140000000001"/>
    <n v="1.5072669999999999"/>
    <n v="64171800"/>
    <x v="2"/>
    <s v="Tues"/>
    <x v="641"/>
    <x v="1"/>
    <x v="24"/>
  </r>
  <r>
    <d v="2004-03-03T00:00:00"/>
    <n v="1.6857139999999999"/>
    <n v="1.727857"/>
    <n v="1.6857139999999999"/>
    <n v="1.7085710000000001"/>
    <n v="1.5142310000000001"/>
    <n v="56282800"/>
    <x v="3"/>
    <s v="Wednes"/>
    <x v="902"/>
    <x v="0"/>
    <x v="24"/>
  </r>
  <r>
    <d v="2004-03-04T00:00:00"/>
    <n v="1.7092860000000001"/>
    <n v="1.8014289999999999"/>
    <n v="1.707857"/>
    <n v="1.7971429999999999"/>
    <n v="1.5927279999999999"/>
    <n v="165055800"/>
    <x v="4"/>
    <s v="Thurs"/>
    <x v="713"/>
    <x v="0"/>
    <x v="24"/>
  </r>
  <r>
    <d v="2004-03-05T00:00:00"/>
    <n v="1.782143"/>
    <n v="1.963571"/>
    <n v="1.7785709999999999"/>
    <n v="1.91"/>
    <n v="1.6927479999999999"/>
    <n v="385149800"/>
    <x v="0"/>
    <s v="Fri"/>
    <x v="903"/>
    <x v="0"/>
    <x v="24"/>
  </r>
  <r>
    <d v="2004-03-08T00:00:00"/>
    <n v="1.901429"/>
    <n v="1.9135709999999999"/>
    <n v="1.842857"/>
    <n v="1.857143"/>
    <n v="1.6459029999999999"/>
    <n v="130718000"/>
    <x v="1"/>
    <s v="Mon"/>
    <x v="618"/>
    <x v="1"/>
    <x v="24"/>
  </r>
  <r>
    <d v="2004-03-09T00:00:00"/>
    <n v="1.85"/>
    <n v="1.9450000000000001"/>
    <n v="1.839286"/>
    <n v="1.9357139999999999"/>
    <n v="1.715538"/>
    <n v="154590800"/>
    <x v="2"/>
    <s v="Tues"/>
    <x v="904"/>
    <x v="0"/>
    <x v="24"/>
  </r>
  <r>
    <d v="2004-03-10T00:00:00"/>
    <n v="1.9314290000000001"/>
    <n v="2.0099999999999998"/>
    <n v="1.9242859999999999"/>
    <n v="1.9771430000000001"/>
    <n v="1.752254"/>
    <n v="251741000"/>
    <x v="3"/>
    <s v="Wednes"/>
    <x v="905"/>
    <x v="0"/>
    <x v="24"/>
  </r>
  <r>
    <d v="2004-03-11T00:00:00"/>
    <n v="1.9478569999999999"/>
    <n v="2.0028570000000001"/>
    <n v="1.9350000000000001"/>
    <n v="1.9392860000000001"/>
    <n v="1.7187030000000001"/>
    <n v="148962800"/>
    <x v="4"/>
    <s v="Thurs"/>
    <x v="765"/>
    <x v="1"/>
    <x v="24"/>
  </r>
  <r>
    <d v="2004-03-12T00:00:00"/>
    <n v="1.9514290000000001"/>
    <n v="1.984286"/>
    <n v="1.9407140000000001"/>
    <n v="1.9685710000000001"/>
    <n v="1.744658"/>
    <n v="82306000"/>
    <x v="0"/>
    <s v="Fri"/>
    <x v="832"/>
    <x v="0"/>
    <x v="24"/>
  </r>
  <r>
    <d v="2004-03-15T00:00:00"/>
    <n v="1.930714"/>
    <n v="1.9535709999999999"/>
    <n v="1.8757140000000001"/>
    <n v="1.889286"/>
    <n v="1.674391"/>
    <n v="120429400"/>
    <x v="1"/>
    <s v="Mon"/>
    <x v="906"/>
    <x v="1"/>
    <x v="24"/>
  </r>
  <r>
    <d v="2004-03-16T00:00:00"/>
    <n v="1.8964289999999999"/>
    <n v="1.900714"/>
    <n v="1.813571"/>
    <n v="1.8442860000000001"/>
    <n v="1.634509"/>
    <n v="151358200"/>
    <x v="2"/>
    <s v="Tues"/>
    <x v="907"/>
    <x v="1"/>
    <x v="24"/>
  </r>
  <r>
    <d v="2004-03-17T00:00:00"/>
    <n v="1.8542860000000001"/>
    <n v="1.8842859999999999"/>
    <n v="1.841429"/>
    <n v="1.870714"/>
    <n v="1.657931"/>
    <n v="102858000"/>
    <x v="3"/>
    <s v="Wednes"/>
    <x v="876"/>
    <x v="0"/>
    <x v="24"/>
  </r>
  <r>
    <d v="2004-03-18T00:00:00"/>
    <n v="1.852857"/>
    <n v="1.861429"/>
    <n v="1.8278570000000001"/>
    <n v="1.8335710000000001"/>
    <n v="1.625013"/>
    <n v="80270400"/>
    <x v="4"/>
    <s v="Thurs"/>
    <x v="854"/>
    <x v="1"/>
    <x v="24"/>
  </r>
  <r>
    <d v="2004-03-19T00:00:00"/>
    <n v="1.8257140000000001"/>
    <n v="1.9242859999999999"/>
    <n v="1.8242860000000001"/>
    <n v="1.847143"/>
    <n v="1.637041"/>
    <n v="102144000"/>
    <x v="0"/>
    <s v="Fri"/>
    <x v="837"/>
    <x v="0"/>
    <x v="24"/>
  </r>
  <r>
    <d v="2004-03-22T00:00:00"/>
    <n v="1.8121430000000001"/>
    <n v="1.869286"/>
    <n v="1.803571"/>
    <n v="1.847143"/>
    <n v="1.637041"/>
    <n v="104757800"/>
    <x v="1"/>
    <s v="Mon"/>
    <x v="787"/>
    <x v="0"/>
    <x v="24"/>
  </r>
  <r>
    <d v="2004-03-23T00:00:00"/>
    <n v="1.848571"/>
    <n v="1.857143"/>
    <n v="1.8014289999999999"/>
    <n v="1.8064290000000001"/>
    <n v="1.6009580000000001"/>
    <n v="96378800"/>
    <x v="2"/>
    <s v="Tues"/>
    <x v="908"/>
    <x v="1"/>
    <x v="24"/>
  </r>
  <r>
    <d v="2004-03-24T00:00:00"/>
    <n v="1.8049999999999999"/>
    <n v="1.839286"/>
    <n v="1.8049999999999999"/>
    <n v="1.821429"/>
    <n v="1.614252"/>
    <n v="107053800"/>
    <x v="3"/>
    <s v="Wednes"/>
    <x v="646"/>
    <x v="0"/>
    <x v="24"/>
  </r>
  <r>
    <d v="2004-03-25T00:00:00"/>
    <n v="1.867143"/>
    <n v="1.9221429999999999"/>
    <n v="1.849286"/>
    <n v="1.919286"/>
    <n v="1.7009780000000001"/>
    <n v="141611400"/>
    <x v="4"/>
    <s v="Thurs"/>
    <x v="786"/>
    <x v="0"/>
    <x v="24"/>
  </r>
  <r>
    <d v="2004-03-26T00:00:00"/>
    <n v="1.928571"/>
    <n v="1.954286"/>
    <n v="1.9221429999999999"/>
    <n v="1.9314290000000001"/>
    <n v="1.71174"/>
    <n v="104973400"/>
    <x v="0"/>
    <s v="Fri"/>
    <x v="909"/>
    <x v="0"/>
    <x v="24"/>
  </r>
  <r>
    <d v="2004-03-29T00:00:00"/>
    <n v="1.9550000000000001"/>
    <n v="1.9992859999999999"/>
    <n v="1.9428570000000001"/>
    <n v="1.993571"/>
    <n v="1.7668140000000001"/>
    <n v="87682000"/>
    <x v="1"/>
    <s v="Mon"/>
    <x v="766"/>
    <x v="0"/>
    <x v="24"/>
  </r>
  <r>
    <d v="2004-03-30T00:00:00"/>
    <n v="1.9814290000000001"/>
    <n v="1.996429"/>
    <n v="1.9528570000000001"/>
    <n v="1.994286"/>
    <n v="1.767447"/>
    <n v="89919200"/>
    <x v="2"/>
    <s v="Tues"/>
    <x v="718"/>
    <x v="0"/>
    <x v="24"/>
  </r>
  <r>
    <d v="2004-03-31T00:00:00"/>
    <n v="1.994286"/>
    <n v="1.9985710000000001"/>
    <n v="1.925"/>
    <n v="1.9314290000000001"/>
    <n v="1.71174"/>
    <n v="97693400"/>
    <x v="3"/>
    <s v="Wednes"/>
    <x v="910"/>
    <x v="1"/>
    <x v="24"/>
  </r>
  <r>
    <d v="2004-04-01T00:00:00"/>
    <n v="1.920714"/>
    <n v="1.9478569999999999"/>
    <n v="1.901429"/>
    <n v="1.936429"/>
    <n v="1.7161709999999999"/>
    <n v="79583000"/>
    <x v="4"/>
    <s v="Thurs"/>
    <x v="840"/>
    <x v="0"/>
    <x v="24"/>
  </r>
  <r>
    <d v="2004-04-02T00:00:00"/>
    <n v="1.982143"/>
    <n v="1.9950000000000001"/>
    <n v="1.9450000000000001"/>
    <n v="1.964286"/>
    <n v="1.7408589999999999"/>
    <n v="68619600"/>
    <x v="0"/>
    <s v="Fri"/>
    <x v="71"/>
    <x v="1"/>
    <x v="24"/>
  </r>
  <r>
    <d v="2004-04-05T00:00:00"/>
    <n v="1.9628570000000001"/>
    <n v="2.0264280000000001"/>
    <n v="1.96"/>
    <n v="2.0228570000000001"/>
    <n v="1.7927690000000001"/>
    <n v="96418000"/>
    <x v="1"/>
    <s v="Mon"/>
    <x v="551"/>
    <x v="0"/>
    <x v="24"/>
  </r>
  <r>
    <d v="2004-04-06T00:00:00"/>
    <n v="1.9792860000000001"/>
    <n v="2.0107140000000001"/>
    <n v="1.9592860000000001"/>
    <n v="1.987857"/>
    <n v="1.7617499999999999"/>
    <n v="64498000"/>
    <x v="2"/>
    <s v="Tues"/>
    <x v="797"/>
    <x v="0"/>
    <x v="24"/>
  </r>
  <r>
    <d v="2004-04-07T00:00:00"/>
    <n v="1.972143"/>
    <n v="1.9785710000000001"/>
    <n v="1.922857"/>
    <n v="1.9507140000000001"/>
    <n v="1.7288319999999999"/>
    <n v="63779800"/>
    <x v="3"/>
    <s v="Wednes"/>
    <x v="594"/>
    <x v="1"/>
    <x v="24"/>
  </r>
  <r>
    <d v="2004-04-08T00:00:00"/>
    <n v="1.9914289999999999"/>
    <n v="2"/>
    <n v="1.9428570000000001"/>
    <n v="1.966429"/>
    <n v="1.7427589999999999"/>
    <n v="60229400"/>
    <x v="4"/>
    <s v="Thurs"/>
    <x v="689"/>
    <x v="1"/>
    <x v="24"/>
  </r>
  <r>
    <d v="2004-04-12T00:00:00"/>
    <n v="1.964286"/>
    <n v="2.0071430000000001"/>
    <n v="1.963571"/>
    <n v="2.0028570000000001"/>
    <n v="1.7750440000000001"/>
    <n v="57635200"/>
    <x v="1"/>
    <s v="Mon"/>
    <x v="566"/>
    <x v="0"/>
    <x v="24"/>
  </r>
  <r>
    <d v="2004-04-13T00:00:00"/>
    <n v="1.9985710000000001"/>
    <n v="2.0021429999999998"/>
    <n v="1.917143"/>
    <n v="1.9235709999999999"/>
    <n v="1.7047760000000001"/>
    <n v="109099200"/>
    <x v="2"/>
    <s v="Tues"/>
    <x v="911"/>
    <x v="1"/>
    <x v="24"/>
  </r>
  <r>
    <d v="2004-04-14T00:00:00"/>
    <n v="1.91"/>
    <n v="1.9335709999999999"/>
    <n v="1.879286"/>
    <n v="1.902857"/>
    <n v="1.686418"/>
    <n v="159933200"/>
    <x v="3"/>
    <s v="Wednes"/>
    <x v="743"/>
    <x v="1"/>
    <x v="24"/>
  </r>
  <r>
    <d v="2004-04-15T00:00:00"/>
    <n v="2.0585710000000002"/>
    <n v="2.112857"/>
    <n v="2.0114290000000001"/>
    <n v="2.092857"/>
    <n v="1.854806"/>
    <n v="440361600"/>
    <x v="4"/>
    <s v="Thurs"/>
    <x v="912"/>
    <x v="0"/>
    <x v="24"/>
  </r>
  <r>
    <d v="2004-04-16T00:00:00"/>
    <n v="2.0821429999999999"/>
    <n v="2.0935709999999998"/>
    <n v="2.035714"/>
    <n v="2.0842860000000001"/>
    <n v="1.8472109999999999"/>
    <n v="100732800"/>
    <x v="0"/>
    <s v="Fri"/>
    <x v="913"/>
    <x v="0"/>
    <x v="24"/>
  </r>
  <r>
    <d v="2004-04-19T00:00:00"/>
    <n v="2.0085709999999999"/>
    <n v="2.0535709999999998"/>
    <n v="1.987857"/>
    <n v="2.0249999999999999"/>
    <n v="1.7946679999999999"/>
    <n v="178088400"/>
    <x v="1"/>
    <s v="Mon"/>
    <x v="646"/>
    <x v="0"/>
    <x v="24"/>
  </r>
  <r>
    <d v="2004-04-20T00:00:00"/>
    <n v="2.0150000000000001"/>
    <n v="2.0292859999999999"/>
    <n v="1.9685710000000001"/>
    <n v="1.9807140000000001"/>
    <n v="1.7554190000000001"/>
    <n v="88629800"/>
    <x v="2"/>
    <s v="Tues"/>
    <x v="540"/>
    <x v="1"/>
    <x v="24"/>
  </r>
  <r>
    <d v="2004-04-21T00:00:00"/>
    <n v="1.9714290000000001"/>
    <n v="2.0085709999999999"/>
    <n v="1.9550000000000001"/>
    <n v="1.9807140000000001"/>
    <n v="1.7554190000000001"/>
    <n v="81468800"/>
    <x v="3"/>
    <s v="Wednes"/>
    <x v="812"/>
    <x v="0"/>
    <x v="24"/>
  </r>
  <r>
    <d v="2004-04-22T00:00:00"/>
    <n v="1.9685710000000001"/>
    <n v="2.0128569999999999"/>
    <n v="1.936429"/>
    <n v="1.984286"/>
    <n v="1.7585850000000001"/>
    <n v="86146200"/>
    <x v="4"/>
    <s v="Thurs"/>
    <x v="840"/>
    <x v="0"/>
    <x v="24"/>
  </r>
  <r>
    <d v="2004-04-23T00:00:00"/>
    <n v="1.9785710000000001"/>
    <n v="2"/>
    <n v="1.9321429999999999"/>
    <n v="1.9785710000000001"/>
    <n v="1.75352"/>
    <n v="78957200"/>
    <x v="0"/>
    <s v="Fri"/>
    <x v="0"/>
    <x v="0"/>
    <x v="24"/>
  </r>
  <r>
    <d v="2004-04-26T00:00:00"/>
    <n v="1.97"/>
    <n v="1.974286"/>
    <n v="1.928571"/>
    <n v="1.9378569999999999"/>
    <n v="1.7174370000000001"/>
    <n v="57782200"/>
    <x v="1"/>
    <s v="Mon"/>
    <x v="680"/>
    <x v="1"/>
    <x v="24"/>
  </r>
  <r>
    <d v="2004-04-27T00:00:00"/>
    <n v="1.9457139999999999"/>
    <n v="1.96"/>
    <n v="1.9064289999999999"/>
    <n v="1.9242859999999999"/>
    <n v="1.705409"/>
    <n v="70966000"/>
    <x v="2"/>
    <s v="Tues"/>
    <x v="538"/>
    <x v="1"/>
    <x v="24"/>
  </r>
  <r>
    <d v="2004-04-28T00:00:00"/>
    <n v="1.9157139999999999"/>
    <n v="1.9292860000000001"/>
    <n v="1.881429"/>
    <n v="1.889286"/>
    <n v="1.674391"/>
    <n v="57792000"/>
    <x v="3"/>
    <s v="Wednes"/>
    <x v="914"/>
    <x v="1"/>
    <x v="24"/>
  </r>
  <r>
    <d v="2004-04-29T00:00:00"/>
    <n v="1.889286"/>
    <n v="1.928571"/>
    <n v="1.8557140000000001"/>
    <n v="1.9121429999999999"/>
    <n v="1.6946479999999999"/>
    <n v="115197600"/>
    <x v="4"/>
    <s v="Thurs"/>
    <x v="792"/>
    <x v="0"/>
    <x v="24"/>
  </r>
  <r>
    <d v="2004-04-30T00:00:00"/>
    <n v="1.9078569999999999"/>
    <n v="1.9257139999999999"/>
    <n v="1.8207139999999999"/>
    <n v="1.841429"/>
    <n v="1.631977"/>
    <n v="116625600"/>
    <x v="0"/>
    <s v="Fri"/>
    <x v="688"/>
    <x v="1"/>
    <x v="24"/>
  </r>
  <r>
    <d v="2004-05-03T00:00:00"/>
    <n v="1.857143"/>
    <n v="1.880714"/>
    <n v="1.838571"/>
    <n v="1.8621430000000001"/>
    <n v="1.6503350000000001"/>
    <n v="74408600"/>
    <x v="1"/>
    <s v="Mon"/>
    <x v="712"/>
    <x v="0"/>
    <x v="24"/>
  </r>
  <r>
    <d v="2004-05-04T00:00:00"/>
    <n v="1.855"/>
    <n v="1.8964289999999999"/>
    <n v="1.821429"/>
    <n v="1.867143"/>
    <n v="1.6547670000000001"/>
    <n v="69995800"/>
    <x v="2"/>
    <s v="Tues"/>
    <x v="535"/>
    <x v="0"/>
    <x v="24"/>
  </r>
  <r>
    <d v="2004-05-05T00:00:00"/>
    <n v="1.871429"/>
    <n v="1.910714"/>
    <n v="1.8542860000000001"/>
    <n v="1.9035709999999999"/>
    <n v="1.6870510000000001"/>
    <n v="59526600"/>
    <x v="3"/>
    <s v="Wednes"/>
    <x v="915"/>
    <x v="0"/>
    <x v="24"/>
  </r>
  <r>
    <d v="2004-05-06T00:00:00"/>
    <n v="1.8857139999999999"/>
    <n v="1.910714"/>
    <n v="1.85"/>
    <n v="1.898571"/>
    <n v="1.68262"/>
    <n v="65889600"/>
    <x v="4"/>
    <s v="Thurs"/>
    <x v="916"/>
    <x v="0"/>
    <x v="24"/>
  </r>
  <r>
    <d v="2004-05-07T00:00:00"/>
    <n v="1.8964289999999999"/>
    <n v="1.9692860000000001"/>
    <n v="1.8964289999999999"/>
    <n v="1.905"/>
    <n v="1.6883170000000001"/>
    <n v="104759200"/>
    <x v="0"/>
    <s v="Fri"/>
    <x v="663"/>
    <x v="0"/>
    <x v="24"/>
  </r>
  <r>
    <d v="2004-05-10T00:00:00"/>
    <n v="1.8764289999999999"/>
    <n v="1.9"/>
    <n v="1.852857"/>
    <n v="1.877143"/>
    <n v="1.663629"/>
    <n v="62494600"/>
    <x v="1"/>
    <s v="Mon"/>
    <x v="917"/>
    <x v="0"/>
    <x v="24"/>
  </r>
  <r>
    <d v="2004-05-11T00:00:00"/>
    <n v="1.8857139999999999"/>
    <n v="1.942143"/>
    <n v="1.8857139999999999"/>
    <n v="1.938571"/>
    <n v="1.71807"/>
    <n v="76293000"/>
    <x v="2"/>
    <s v="Tues"/>
    <x v="918"/>
    <x v="0"/>
    <x v="24"/>
  </r>
  <r>
    <d v="2004-05-12T00:00:00"/>
    <n v="1.9135709999999999"/>
    <n v="1.9528570000000001"/>
    <n v="1.8742859999999999"/>
    <n v="1.95"/>
    <n v="1.728199"/>
    <n v="61355000"/>
    <x v="3"/>
    <s v="Wednes"/>
    <x v="919"/>
    <x v="0"/>
    <x v="24"/>
  </r>
  <r>
    <d v="2004-05-13T00:00:00"/>
    <n v="1.9357139999999999"/>
    <n v="1.98"/>
    <n v="1.9214290000000001"/>
    <n v="1.942143"/>
    <n v="1.7212350000000001"/>
    <n v="57463000"/>
    <x v="4"/>
    <s v="Thurs"/>
    <x v="650"/>
    <x v="0"/>
    <x v="24"/>
  </r>
  <r>
    <d v="2004-05-14T00:00:00"/>
    <n v="1.946429"/>
    <n v="1.9514290000000001"/>
    <n v="1.889286"/>
    <n v="1.932857"/>
    <n v="1.713006"/>
    <n v="64450400"/>
    <x v="0"/>
    <s v="Fri"/>
    <x v="641"/>
    <x v="1"/>
    <x v="24"/>
  </r>
  <r>
    <d v="2004-05-17T00:00:00"/>
    <n v="1.907143"/>
    <n v="1.932857"/>
    <n v="1.882857"/>
    <n v="1.902857"/>
    <n v="1.686418"/>
    <n v="75111400"/>
    <x v="1"/>
    <s v="Mon"/>
    <x v="716"/>
    <x v="1"/>
    <x v="24"/>
  </r>
  <r>
    <d v="2004-05-18T00:00:00"/>
    <n v="1.9264289999999999"/>
    <n v="1.9492860000000001"/>
    <n v="1.9142859999999999"/>
    <n v="1.932857"/>
    <n v="1.713006"/>
    <n v="51515800"/>
    <x v="2"/>
    <s v="Tues"/>
    <x v="522"/>
    <x v="0"/>
    <x v="24"/>
  </r>
  <r>
    <d v="2004-05-19T00:00:00"/>
    <n v="1.9571430000000001"/>
    <n v="1.964286"/>
    <n v="1.887143"/>
    <n v="1.890714"/>
    <n v="1.675656"/>
    <n v="93898000"/>
    <x v="3"/>
    <s v="Wednes"/>
    <x v="920"/>
    <x v="1"/>
    <x v="24"/>
  </r>
  <r>
    <d v="2004-05-20T00:00:00"/>
    <n v="1.9021429999999999"/>
    <n v="1.928571"/>
    <n v="1.890714"/>
    <n v="1.9078569999999999"/>
    <n v="1.69085"/>
    <n v="49074200"/>
    <x v="4"/>
    <s v="Thurs"/>
    <x v="660"/>
    <x v="0"/>
    <x v="24"/>
  </r>
  <r>
    <d v="2004-05-21T00:00:00"/>
    <n v="1.9214290000000001"/>
    <n v="1.9428570000000001"/>
    <n v="1.909286"/>
    <n v="1.936429"/>
    <n v="1.7161709999999999"/>
    <n v="44973600"/>
    <x v="0"/>
    <s v="Fri"/>
    <x v="702"/>
    <x v="0"/>
    <x v="24"/>
  </r>
  <r>
    <d v="2004-05-24T00:00:00"/>
    <n v="1.9492860000000001"/>
    <n v="1.9928570000000001"/>
    <n v="1.936429"/>
    <n v="1.9528570000000001"/>
    <n v="1.730731"/>
    <n v="58900800"/>
    <x v="1"/>
    <s v="Mon"/>
    <x v="625"/>
    <x v="0"/>
    <x v="24"/>
  </r>
  <r>
    <d v="2004-05-25T00:00:00"/>
    <n v="1.964286"/>
    <n v="2.036429"/>
    <n v="1.9492860000000001"/>
    <n v="2.0292859999999999"/>
    <n v="1.7984659999999999"/>
    <n v="79994600"/>
    <x v="2"/>
    <s v="Tues"/>
    <x v="921"/>
    <x v="0"/>
    <x v="24"/>
  </r>
  <r>
    <d v="2004-05-26T00:00:00"/>
    <n v="2.023571"/>
    <n v="2.055714"/>
    <n v="2"/>
    <n v="2.036429"/>
    <n v="1.8047960000000001"/>
    <n v="80542000"/>
    <x v="3"/>
    <s v="Wednes"/>
    <x v="814"/>
    <x v="0"/>
    <x v="24"/>
  </r>
  <r>
    <d v="2004-05-27T00:00:00"/>
    <n v="2.0328569999999999"/>
    <n v="2.0428570000000001"/>
    <n v="1.9871430000000001"/>
    <n v="2.012143"/>
    <n v="1.7832730000000001"/>
    <n v="58993200"/>
    <x v="4"/>
    <s v="Thurs"/>
    <x v="653"/>
    <x v="1"/>
    <x v="24"/>
  </r>
  <r>
    <d v="2004-05-28T00:00:00"/>
    <n v="2.0057140000000002"/>
    <n v="2.0192860000000001"/>
    <n v="1.985714"/>
    <n v="2.004286"/>
    <n v="1.7763100000000001"/>
    <n v="36429400"/>
    <x v="0"/>
    <s v="Fri"/>
    <x v="922"/>
    <x v="1"/>
    <x v="24"/>
  </r>
  <r>
    <d v="2004-06-01T00:00:00"/>
    <n v="1.9850000000000001"/>
    <n v="2.0142859999999998"/>
    <n v="1.972143"/>
    <n v="2.004286"/>
    <n v="1.7763100000000001"/>
    <n v="45533600"/>
    <x v="2"/>
    <s v="Tues"/>
    <x v="923"/>
    <x v="0"/>
    <x v="24"/>
  </r>
  <r>
    <d v="2004-06-02T00:00:00"/>
    <n v="2.0021429999999998"/>
    <n v="2.0835710000000001"/>
    <n v="1.985714"/>
    <n v="2.0657139999999998"/>
    <n v="1.830751"/>
    <n v="79678200"/>
    <x v="3"/>
    <s v="Wednes"/>
    <x v="640"/>
    <x v="0"/>
    <x v="24"/>
  </r>
  <r>
    <d v="2004-06-03T00:00:00"/>
    <n v="2.0514290000000002"/>
    <n v="2.0707140000000002"/>
    <n v="2.0207139999999999"/>
    <n v="2.0285709999999999"/>
    <n v="1.797833"/>
    <n v="62732600"/>
    <x v="4"/>
    <s v="Thurs"/>
    <x v="924"/>
    <x v="1"/>
    <x v="24"/>
  </r>
  <r>
    <d v="2004-06-04T00:00:00"/>
    <n v="2.04"/>
    <n v="2.089286"/>
    <n v="2.036429"/>
    <n v="2.055714"/>
    <n v="1.8218890000000001"/>
    <n v="99778000"/>
    <x v="0"/>
    <s v="Fri"/>
    <x v="643"/>
    <x v="0"/>
    <x v="24"/>
  </r>
  <r>
    <d v="2004-06-07T00:00:00"/>
    <n v="2.0742859999999999"/>
    <n v="2.1414279999999999"/>
    <n v="2.0578569999999998"/>
    <n v="2.129286"/>
    <n v="1.887092"/>
    <n v="73969000"/>
    <x v="1"/>
    <s v="Mon"/>
    <x v="925"/>
    <x v="0"/>
    <x v="24"/>
  </r>
  <r>
    <d v="2004-06-08T00:00:00"/>
    <n v="2.1421429999999999"/>
    <n v="2.1742859999999999"/>
    <n v="2.1307140000000002"/>
    <n v="2.1678570000000001"/>
    <n v="1.921276"/>
    <n v="103905200"/>
    <x v="2"/>
    <s v="Tues"/>
    <x v="926"/>
    <x v="0"/>
    <x v="24"/>
  </r>
  <r>
    <d v="2004-06-09T00:00:00"/>
    <n v="2.149286"/>
    <n v="2.1935709999999999"/>
    <n v="2.1428569999999998"/>
    <n v="2.157143"/>
    <n v="1.91178"/>
    <n v="87301200"/>
    <x v="3"/>
    <s v="Wednes"/>
    <x v="536"/>
    <x v="0"/>
    <x v="24"/>
  </r>
  <r>
    <d v="2004-06-10T00:00:00"/>
    <n v="2.157143"/>
    <n v="2.2121430000000002"/>
    <n v="2.157143"/>
    <n v="2.1957140000000002"/>
    <n v="1.945964"/>
    <n v="64394400"/>
    <x v="4"/>
    <s v="Thurs"/>
    <x v="566"/>
    <x v="0"/>
    <x v="24"/>
  </r>
  <r>
    <d v="2004-06-14T00:00:00"/>
    <n v="2.1892860000000001"/>
    <n v="2.1914289999999998"/>
    <n v="2.1071430000000002"/>
    <n v="2.1514280000000001"/>
    <n v="1.9067160000000001"/>
    <n v="60996600"/>
    <x v="1"/>
    <s v="Mon"/>
    <x v="927"/>
    <x v="1"/>
    <x v="24"/>
  </r>
  <r>
    <d v="2004-06-15T00:00:00"/>
    <n v="2.1814290000000001"/>
    <n v="2.2242860000000002"/>
    <n v="2.161429"/>
    <n v="2.1921430000000002"/>
    <n v="1.9427989999999999"/>
    <n v="111158600"/>
    <x v="2"/>
    <s v="Tues"/>
    <x v="559"/>
    <x v="0"/>
    <x v="24"/>
  </r>
  <r>
    <d v="2004-06-16T00:00:00"/>
    <n v="2.19"/>
    <n v="2.38"/>
    <n v="2.180714"/>
    <n v="2.338571"/>
    <n v="2.0725730000000002"/>
    <n v="227410400"/>
    <x v="3"/>
    <s v="Wednes"/>
    <x v="928"/>
    <x v="0"/>
    <x v="24"/>
  </r>
  <r>
    <d v="2004-06-17T00:00:00"/>
    <n v="2.3257140000000001"/>
    <n v="2.3664290000000001"/>
    <n v="2.3007140000000001"/>
    <n v="2.3435709999999998"/>
    <n v="2.0770040000000001"/>
    <n v="137830000"/>
    <x v="4"/>
    <s v="Thurs"/>
    <x v="191"/>
    <x v="0"/>
    <x v="24"/>
  </r>
  <r>
    <d v="2004-06-18T00:00:00"/>
    <n v="2.3328570000000002"/>
    <n v="2.3864290000000001"/>
    <n v="2.3164289999999998"/>
    <n v="2.350714"/>
    <n v="2.0833339999999998"/>
    <n v="101563000"/>
    <x v="0"/>
    <s v="Fri"/>
    <x v="191"/>
    <x v="0"/>
    <x v="24"/>
  </r>
  <r>
    <d v="2004-06-21T00:00:00"/>
    <n v="2.3657140000000001"/>
    <n v="2.3928569999999998"/>
    <n v="2.294286"/>
    <n v="2.3092860000000002"/>
    <n v="2.046618"/>
    <n v="97553400"/>
    <x v="1"/>
    <s v="Mon"/>
    <x v="929"/>
    <x v="1"/>
    <x v="24"/>
  </r>
  <r>
    <d v="2004-06-22T00:00:00"/>
    <n v="2.3071429999999999"/>
    <n v="2.3635709999999999"/>
    <n v="2.3064290000000001"/>
    <n v="2.3571430000000002"/>
    <n v="2.0890309999999999"/>
    <n v="90127800"/>
    <x v="2"/>
    <s v="Tues"/>
    <x v="930"/>
    <x v="0"/>
    <x v="24"/>
  </r>
  <r>
    <d v="2004-06-23T00:00:00"/>
    <n v="2.3571430000000002"/>
    <n v="2.4164289999999999"/>
    <n v="2.3492860000000002"/>
    <n v="2.407143"/>
    <n v="2.1333440000000001"/>
    <n v="97717200"/>
    <x v="3"/>
    <s v="Wednes"/>
    <x v="931"/>
    <x v="0"/>
    <x v="24"/>
  </r>
  <r>
    <d v="2004-06-24T00:00:00"/>
    <n v="2.3935710000000001"/>
    <n v="2.407143"/>
    <n v="2.3557139999999999"/>
    <n v="2.37"/>
    <n v="2.1004260000000001"/>
    <n v="63128800"/>
    <x v="4"/>
    <s v="Thurs"/>
    <x v="784"/>
    <x v="1"/>
    <x v="24"/>
  </r>
  <r>
    <d v="2004-06-25T00:00:00"/>
    <n v="2.3621430000000001"/>
    <n v="2.407143"/>
    <n v="2.3571430000000002"/>
    <n v="2.407143"/>
    <n v="2.1333440000000001"/>
    <n v="80857000"/>
    <x v="0"/>
    <s v="Fri"/>
    <x v="630"/>
    <x v="0"/>
    <x v="24"/>
  </r>
  <r>
    <d v="2004-06-28T00:00:00"/>
    <n v="2.4414289999999998"/>
    <n v="2.4421430000000002"/>
    <n v="2.3007140000000001"/>
    <n v="2.3207140000000002"/>
    <n v="2.056746"/>
    <n v="130274200"/>
    <x v="1"/>
    <s v="Mon"/>
    <x v="932"/>
    <x v="1"/>
    <x v="24"/>
  </r>
  <r>
    <d v="2004-06-29T00:00:00"/>
    <n v="2.2907139999999999"/>
    <n v="2.3564289999999999"/>
    <n v="2.2435719999999999"/>
    <n v="2.3214290000000002"/>
    <n v="2.0573790000000001"/>
    <n v="147638400"/>
    <x v="2"/>
    <s v="Tues"/>
    <x v="933"/>
    <x v="0"/>
    <x v="24"/>
  </r>
  <r>
    <d v="2004-06-30T00:00:00"/>
    <n v="2.3257140000000001"/>
    <n v="2.355"/>
    <n v="2.277857"/>
    <n v="2.3242859999999999"/>
    <n v="2.059911"/>
    <n v="93261000"/>
    <x v="3"/>
    <s v="Wednes"/>
    <x v="922"/>
    <x v="1"/>
    <x v="24"/>
  </r>
  <r>
    <d v="2004-07-01T00:00:00"/>
    <n v="2.2928570000000001"/>
    <n v="2.3199999999999998"/>
    <n v="2.2785709999999999"/>
    <n v="2.3071429999999999"/>
    <n v="2.0447190000000002"/>
    <n v="85485400"/>
    <x v="4"/>
    <s v="Thurs"/>
    <x v="934"/>
    <x v="0"/>
    <x v="24"/>
  </r>
  <r>
    <d v="2004-07-02T00:00:00"/>
    <n v="2.1771430000000001"/>
    <n v="2.2271429999999999"/>
    <n v="2.1235710000000001"/>
    <n v="2.2200000000000002"/>
    <n v="1.967489"/>
    <n v="227670800"/>
    <x v="0"/>
    <s v="Fri"/>
    <x v="848"/>
    <x v="0"/>
    <x v="24"/>
  </r>
  <r>
    <d v="2004-07-06T00:00:00"/>
    <n v="2.2335720000000001"/>
    <n v="2.2442859999999998"/>
    <n v="2.2000000000000002"/>
    <n v="2.2107139999999998"/>
    <n v="1.9592579999999999"/>
    <n v="87245200"/>
    <x v="2"/>
    <s v="Tues"/>
    <x v="924"/>
    <x v="1"/>
    <x v="24"/>
  </r>
  <r>
    <d v="2004-07-07T00:00:00"/>
    <n v="2.2035710000000002"/>
    <n v="2.2400000000000002"/>
    <n v="2.1521430000000001"/>
    <n v="2.1707139999999998"/>
    <n v="1.923808"/>
    <n v="99498000"/>
    <x v="3"/>
    <s v="Wednes"/>
    <x v="935"/>
    <x v="1"/>
    <x v="24"/>
  </r>
  <r>
    <d v="2004-07-08T00:00:00"/>
    <n v="2.1521430000000001"/>
    <n v="2.1914289999999998"/>
    <n v="2.1392859999999998"/>
    <n v="2.152857"/>
    <n v="1.9079820000000001"/>
    <n v="58345000"/>
    <x v="4"/>
    <s v="Thurs"/>
    <x v="936"/>
    <x v="0"/>
    <x v="24"/>
  </r>
  <r>
    <d v="2004-07-09T00:00:00"/>
    <n v="2.1621429999999999"/>
    <n v="2.1785709999999998"/>
    <n v="2.145"/>
    <n v="2.145"/>
    <n v="1.901019"/>
    <n v="52215800"/>
    <x v="0"/>
    <s v="Fri"/>
    <x v="696"/>
    <x v="1"/>
    <x v="24"/>
  </r>
  <r>
    <d v="2004-07-12T00:00:00"/>
    <n v="2.1442860000000001"/>
    <n v="2.1457139999999999"/>
    <n v="2.0664289999999998"/>
    <n v="2.081429"/>
    <n v="1.844678"/>
    <n v="127905400"/>
    <x v="1"/>
    <s v="Mon"/>
    <x v="937"/>
    <x v="1"/>
    <x v="24"/>
  </r>
  <r>
    <d v="2004-07-13T00:00:00"/>
    <n v="2.089286"/>
    <n v="2.1142859999999999"/>
    <n v="2.0728569999999999"/>
    <n v="2.0871430000000002"/>
    <n v="1.8497429999999999"/>
    <n v="79044000"/>
    <x v="2"/>
    <s v="Tues"/>
    <x v="938"/>
    <x v="1"/>
    <x v="24"/>
  </r>
  <r>
    <d v="2004-07-14T00:00:00"/>
    <n v="2.061429"/>
    <n v="2.140714"/>
    <n v="2.0528569999999999"/>
    <n v="2.112857"/>
    <n v="1.8725320000000001"/>
    <n v="208950000"/>
    <x v="3"/>
    <s v="Wednes"/>
    <x v="939"/>
    <x v="0"/>
    <x v="24"/>
  </r>
  <r>
    <d v="2004-07-15T00:00:00"/>
    <n v="2.3328570000000002"/>
    <n v="2.4021430000000001"/>
    <n v="2.293571"/>
    <n v="2.3521429999999999"/>
    <n v="2.0846"/>
    <n v="441931000"/>
    <x v="4"/>
    <s v="Thurs"/>
    <x v="940"/>
    <x v="0"/>
    <x v="24"/>
  </r>
  <r>
    <d v="2004-07-16T00:00:00"/>
    <n v="2.342857"/>
    <n v="2.351429"/>
    <n v="2.294286"/>
    <n v="2.2999999999999998"/>
    <n v="2.0383879999999999"/>
    <n v="122095400"/>
    <x v="0"/>
    <s v="Fri"/>
    <x v="941"/>
    <x v="1"/>
    <x v="24"/>
  </r>
  <r>
    <d v="2004-07-19T00:00:00"/>
    <n v="2.286429"/>
    <n v="2.3014290000000002"/>
    <n v="2.2614290000000001"/>
    <n v="2.2835709999999998"/>
    <n v="2.0238290000000001"/>
    <n v="133292600"/>
    <x v="1"/>
    <s v="Mon"/>
    <x v="942"/>
    <x v="1"/>
    <x v="24"/>
  </r>
  <r>
    <d v="2004-07-20T00:00:00"/>
    <n v="2.282143"/>
    <n v="2.2999999999999998"/>
    <n v="2.2535720000000001"/>
    <n v="2.2999999999999998"/>
    <n v="2.0383879999999999"/>
    <n v="80936800"/>
    <x v="2"/>
    <s v="Tues"/>
    <x v="191"/>
    <x v="0"/>
    <x v="24"/>
  </r>
  <r>
    <d v="2004-07-21T00:00:00"/>
    <n v="2.3157139999999998"/>
    <n v="2.3364289999999999"/>
    <n v="2.2385709999999999"/>
    <n v="2.2585709999999999"/>
    <n v="2.0016720000000001"/>
    <n v="75314400"/>
    <x v="3"/>
    <s v="Wednes"/>
    <x v="533"/>
    <x v="1"/>
    <x v="24"/>
  </r>
  <r>
    <d v="2004-07-22T00:00:00"/>
    <n v="2.2321430000000002"/>
    <n v="2.2664279999999999"/>
    <n v="2.2185709999999998"/>
    <n v="2.2628569999999999"/>
    <n v="2.0054699999999999"/>
    <n v="83529600"/>
    <x v="4"/>
    <s v="Thurs"/>
    <x v="943"/>
    <x v="0"/>
    <x v="24"/>
  </r>
  <r>
    <d v="2004-07-23T00:00:00"/>
    <n v="2.2521429999999998"/>
    <n v="2.2678569999999998"/>
    <n v="2.1771430000000001"/>
    <n v="2.1928570000000001"/>
    <n v="1.943432"/>
    <n v="68392800"/>
    <x v="0"/>
    <s v="Fri"/>
    <x v="944"/>
    <x v="1"/>
    <x v="24"/>
  </r>
  <r>
    <d v="2004-07-26T00:00:00"/>
    <n v="2.2035710000000002"/>
    <n v="2.2464279999999999"/>
    <n v="2.1985709999999998"/>
    <n v="2.2328570000000001"/>
    <n v="1.9788829999999999"/>
    <n v="98483000"/>
    <x v="1"/>
    <s v="Mon"/>
    <x v="575"/>
    <x v="0"/>
    <x v="24"/>
  </r>
  <r>
    <d v="2004-07-27T00:00:00"/>
    <n v="2.2714289999999999"/>
    <n v="2.339286"/>
    <n v="2.2549999999999999"/>
    <n v="2.3164289999999998"/>
    <n v="2.0529480000000002"/>
    <n v="106251600"/>
    <x v="2"/>
    <s v="Tues"/>
    <x v="630"/>
    <x v="0"/>
    <x v="24"/>
  </r>
  <r>
    <d v="2004-07-28T00:00:00"/>
    <n v="2.3078569999999998"/>
    <n v="2.3149999999999999"/>
    <n v="2.225714"/>
    <n v="2.3050000000000002"/>
    <n v="2.0428199999999999"/>
    <n v="71262800"/>
    <x v="3"/>
    <s v="Wednes"/>
    <x v="945"/>
    <x v="1"/>
    <x v="24"/>
  </r>
  <r>
    <d v="2004-07-29T00:00:00"/>
    <n v="2.319286"/>
    <n v="2.3442859999999999"/>
    <n v="2.2949999999999999"/>
    <n v="2.331429"/>
    <n v="2.0662419999999999"/>
    <n v="55539400"/>
    <x v="4"/>
    <s v="Thurs"/>
    <x v="535"/>
    <x v="0"/>
    <x v="24"/>
  </r>
  <r>
    <d v="2004-07-30T00:00:00"/>
    <n v="2.3321429999999999"/>
    <n v="2.3571430000000002"/>
    <n v="2.285714"/>
    <n v="2.31"/>
    <n v="2.0472510000000002"/>
    <n v="60755800"/>
    <x v="0"/>
    <s v="Fri"/>
    <x v="946"/>
    <x v="1"/>
    <x v="24"/>
  </r>
  <r>
    <d v="2004-08-02T00:00:00"/>
    <n v="2.2271429999999999"/>
    <n v="2.2999999999999998"/>
    <n v="2.2235719999999999"/>
    <n v="2.2557140000000002"/>
    <n v="1.999139"/>
    <n v="91273000"/>
    <x v="1"/>
    <s v="Mon"/>
    <x v="947"/>
    <x v="0"/>
    <x v="24"/>
  </r>
  <r>
    <d v="2004-08-03T00:00:00"/>
    <n v="2.2464279999999999"/>
    <n v="2.265714"/>
    <n v="2.2250000000000001"/>
    <n v="2.2349999999999999"/>
    <n v="1.980782"/>
    <n v="52907400"/>
    <x v="2"/>
    <s v="Tues"/>
    <x v="548"/>
    <x v="1"/>
    <x v="24"/>
  </r>
  <r>
    <d v="2004-08-04T00:00:00"/>
    <n v="2.2278570000000002"/>
    <n v="2.294286"/>
    <n v="2.226429"/>
    <n v="2.2707139999999999"/>
    <n v="2.0124339999999998"/>
    <n v="69122200"/>
    <x v="3"/>
    <s v="Wednes"/>
    <x v="948"/>
    <x v="0"/>
    <x v="24"/>
  </r>
  <r>
    <d v="2004-08-05T00:00:00"/>
    <n v="2.2721429999999998"/>
    <n v="2.3071429999999999"/>
    <n v="2.2321430000000002"/>
    <n v="2.242143"/>
    <n v="1.987112"/>
    <n v="61125400"/>
    <x v="4"/>
    <s v="Thurs"/>
    <x v="949"/>
    <x v="1"/>
    <x v="24"/>
  </r>
  <r>
    <d v="2004-08-06T00:00:00"/>
    <n v="2.2071429999999999"/>
    <n v="2.2214290000000001"/>
    <n v="2.1214279999999999"/>
    <n v="2.1271429999999998"/>
    <n v="1.8851929999999999"/>
    <n v="123072600"/>
    <x v="0"/>
    <s v="Fri"/>
    <x v="525"/>
    <x v="1"/>
    <x v="24"/>
  </r>
  <r>
    <d v="2004-08-09T00:00:00"/>
    <n v="2.1321430000000001"/>
    <n v="2.1749999999999998"/>
    <n v="2.129286"/>
    <n v="2.1642860000000002"/>
    <n v="1.9181109999999999"/>
    <n v="72711800"/>
    <x v="1"/>
    <s v="Mon"/>
    <x v="795"/>
    <x v="0"/>
    <x v="24"/>
  </r>
  <r>
    <d v="2004-08-10T00:00:00"/>
    <n v="2.1707139999999998"/>
    <n v="2.2528570000000001"/>
    <n v="2.1678570000000001"/>
    <n v="2.2514289999999999"/>
    <n v="1.9953419999999999"/>
    <n v="87759000"/>
    <x v="2"/>
    <s v="Tues"/>
    <x v="950"/>
    <x v="0"/>
    <x v="24"/>
  </r>
  <r>
    <d v="2004-08-11T00:00:00"/>
    <n v="2.2214290000000001"/>
    <n v="2.2235719999999999"/>
    <n v="2.161429"/>
    <n v="2.2149999999999999"/>
    <n v="1.9630570000000001"/>
    <n v="80598000"/>
    <x v="3"/>
    <s v="Wednes"/>
    <x v="951"/>
    <x v="1"/>
    <x v="24"/>
  </r>
  <r>
    <d v="2004-08-12T00:00:00"/>
    <n v="2.1749999999999998"/>
    <n v="2.2035710000000002"/>
    <n v="2.1628569999999998"/>
    <n v="2.169286"/>
    <n v="1.922542"/>
    <n v="56550200"/>
    <x v="4"/>
    <s v="Thurs"/>
    <x v="952"/>
    <x v="1"/>
    <x v="24"/>
  </r>
  <r>
    <d v="2004-08-13T00:00:00"/>
    <n v="2.1857139999999999"/>
    <n v="2.234286"/>
    <n v="2.1714289999999998"/>
    <n v="2.2028569999999998"/>
    <n v="1.9522949999999999"/>
    <n v="82012000"/>
    <x v="0"/>
    <s v="Fri"/>
    <x v="818"/>
    <x v="0"/>
    <x v="24"/>
  </r>
  <r>
    <d v="2004-08-16T00:00:00"/>
    <n v="2.214286"/>
    <n v="2.265714"/>
    <n v="2.188571"/>
    <n v="2.1985709999999998"/>
    <n v="1.948496"/>
    <n v="108918600"/>
    <x v="1"/>
    <s v="Mon"/>
    <x v="813"/>
    <x v="1"/>
    <x v="24"/>
  </r>
  <r>
    <d v="2004-08-17T00:00:00"/>
    <n v="2.1842860000000002"/>
    <n v="2.2235719999999999"/>
    <n v="2.1678570000000001"/>
    <n v="2.2050000000000001"/>
    <n v="1.954194"/>
    <n v="80754800"/>
    <x v="2"/>
    <s v="Tues"/>
    <x v="953"/>
    <x v="0"/>
    <x v="24"/>
  </r>
  <r>
    <d v="2004-08-18T00:00:00"/>
    <n v="2.1792859999999998"/>
    <n v="2.2749999999999999"/>
    <n v="2.1778569999999999"/>
    <n v="2.2671429999999999"/>
    <n v="2.0092690000000002"/>
    <n v="91163800"/>
    <x v="3"/>
    <s v="Wednes"/>
    <x v="954"/>
    <x v="0"/>
    <x v="24"/>
  </r>
  <r>
    <d v="2004-08-19T00:00:00"/>
    <n v="2.2507139999999999"/>
    <n v="2.2757139999999998"/>
    <n v="2.168571"/>
    <n v="2.1935709999999999"/>
    <n v="1.9440649999999999"/>
    <n v="97230000"/>
    <x v="4"/>
    <s v="Thurs"/>
    <x v="533"/>
    <x v="1"/>
    <x v="24"/>
  </r>
  <r>
    <d v="2004-08-20T00:00:00"/>
    <n v="2.1935709999999999"/>
    <n v="2.213571"/>
    <n v="2.1778569999999999"/>
    <n v="2.2000000000000002"/>
    <n v="1.949762"/>
    <n v="79195200"/>
    <x v="0"/>
    <s v="Fri"/>
    <x v="955"/>
    <x v="0"/>
    <x v="24"/>
  </r>
  <r>
    <d v="2004-08-23T00:00:00"/>
    <n v="2.2042860000000002"/>
    <n v="2.2335720000000001"/>
    <n v="2.1857139999999999"/>
    <n v="2.2200000000000002"/>
    <n v="1.967489"/>
    <n v="63665000"/>
    <x v="1"/>
    <s v="Mon"/>
    <x v="643"/>
    <x v="0"/>
    <x v="24"/>
  </r>
  <r>
    <d v="2004-08-24T00:00:00"/>
    <n v="2.2328570000000001"/>
    <n v="2.282143"/>
    <n v="2.2278570000000002"/>
    <n v="2.282143"/>
    <n v="2.0225620000000002"/>
    <n v="93534000"/>
    <x v="2"/>
    <s v="Tues"/>
    <x v="888"/>
    <x v="0"/>
    <x v="24"/>
  </r>
  <r>
    <d v="2004-08-25T00:00:00"/>
    <n v="2.2764280000000001"/>
    <n v="2.3678569999999999"/>
    <n v="2.2664279999999999"/>
    <n v="2.3607140000000002"/>
    <n v="2.0921959999999999"/>
    <n v="126404600"/>
    <x v="3"/>
    <s v="Wednes"/>
    <x v="956"/>
    <x v="0"/>
    <x v="24"/>
  </r>
  <r>
    <d v="2004-08-26T00:00:00"/>
    <n v="2.36"/>
    <n v="2.5128569999999999"/>
    <n v="2.338571"/>
    <n v="2.475714"/>
    <n v="2.1941160000000002"/>
    <n v="238964600"/>
    <x v="4"/>
    <s v="Thurs"/>
    <x v="957"/>
    <x v="0"/>
    <x v="24"/>
  </r>
  <r>
    <d v="2004-08-27T00:00:00"/>
    <n v="2.4771429999999999"/>
    <n v="2.4828570000000001"/>
    <n v="2.4285709999999998"/>
    <n v="2.4535710000000002"/>
    <n v="2.1744919999999999"/>
    <n v="97203400"/>
    <x v="0"/>
    <s v="Fri"/>
    <x v="958"/>
    <x v="1"/>
    <x v="24"/>
  </r>
  <r>
    <d v="2004-08-30T00:00:00"/>
    <n v="2.4285709999999998"/>
    <n v="2.48"/>
    <n v="2.4257140000000001"/>
    <n v="2.4371429999999998"/>
    <n v="2.159932"/>
    <n v="54535600"/>
    <x v="1"/>
    <s v="Mon"/>
    <x v="710"/>
    <x v="0"/>
    <x v="24"/>
  </r>
  <r>
    <d v="2004-08-31T00:00:00"/>
    <n v="2.4335710000000002"/>
    <n v="2.4964279999999999"/>
    <n v="2.4285709999999998"/>
    <n v="2.463571"/>
    <n v="2.183354"/>
    <n v="94140200"/>
    <x v="2"/>
    <s v="Tues"/>
    <x v="959"/>
    <x v="0"/>
    <x v="24"/>
  </r>
  <r>
    <d v="2004-09-01T00:00:00"/>
    <n v="2.4500000000000002"/>
    <n v="2.5707140000000002"/>
    <n v="2.4421430000000002"/>
    <n v="2.561429"/>
    <n v="2.2700809999999998"/>
    <n v="128931600"/>
    <x v="3"/>
    <s v="Wednes"/>
    <x v="960"/>
    <x v="0"/>
    <x v="24"/>
  </r>
  <r>
    <d v="2004-09-02T00:00:00"/>
    <n v="2.535714"/>
    <n v="2.5578569999999998"/>
    <n v="2.487857"/>
    <n v="2.5471430000000002"/>
    <n v="2.2574200000000002"/>
    <n v="101581200"/>
    <x v="4"/>
    <s v="Thurs"/>
    <x v="961"/>
    <x v="0"/>
    <x v="24"/>
  </r>
  <r>
    <d v="2004-09-03T00:00:00"/>
    <n v="2.5007139999999999"/>
    <n v="2.5657139999999998"/>
    <n v="2.5007139999999999"/>
    <n v="2.5164279999999999"/>
    <n v="2.2301989999999998"/>
    <n v="73367000"/>
    <x v="0"/>
    <s v="Fri"/>
    <x v="643"/>
    <x v="0"/>
    <x v="24"/>
  </r>
  <r>
    <d v="2004-09-07T00:00:00"/>
    <n v="2.5285709999999999"/>
    <n v="2.585"/>
    <n v="2.5164279999999999"/>
    <n v="2.5542859999999998"/>
    <n v="2.2637510000000001"/>
    <n v="75489400"/>
    <x v="2"/>
    <s v="Tues"/>
    <x v="770"/>
    <x v="0"/>
    <x v="24"/>
  </r>
  <r>
    <d v="2004-09-08T00:00:00"/>
    <n v="2.5499999999999998"/>
    <n v="2.6121430000000001"/>
    <n v="2.5485709999999999"/>
    <n v="2.5964290000000001"/>
    <n v="2.3010999999999999"/>
    <n v="85881600"/>
    <x v="3"/>
    <s v="Wednes"/>
    <x v="962"/>
    <x v="0"/>
    <x v="24"/>
  </r>
  <r>
    <d v="2004-09-09T00:00:00"/>
    <n v="2.5785710000000002"/>
    <n v="2.592857"/>
    <n v="2.52"/>
    <n v="2.5499999999999998"/>
    <n v="2.2599520000000002"/>
    <n v="115334800"/>
    <x v="4"/>
    <s v="Thurs"/>
    <x v="963"/>
    <x v="1"/>
    <x v="24"/>
  </r>
  <r>
    <d v="2004-09-10T00:00:00"/>
    <n v="2.5471430000000002"/>
    <n v="2.5878570000000001"/>
    <n v="2.5328569999999999"/>
    <n v="2.5621429999999998"/>
    <n v="2.2707139999999999"/>
    <n v="82003600"/>
    <x v="0"/>
    <s v="Fri"/>
    <x v="964"/>
    <x v="0"/>
    <x v="24"/>
  </r>
  <r>
    <d v="2004-09-13T00:00:00"/>
    <n v="2.5628570000000002"/>
    <n v="2.5764290000000001"/>
    <n v="2.5228570000000001"/>
    <n v="2.5421429999999998"/>
    <n v="2.2529880000000002"/>
    <n v="70494200"/>
    <x v="1"/>
    <s v="Mon"/>
    <x v="965"/>
    <x v="1"/>
    <x v="24"/>
  </r>
  <r>
    <d v="2004-09-14T00:00:00"/>
    <n v="2.5171429999999999"/>
    <n v="2.5392860000000002"/>
    <n v="2.484286"/>
    <n v="2.5350000000000001"/>
    <n v="2.2466590000000002"/>
    <n v="63705600"/>
    <x v="2"/>
    <s v="Tues"/>
    <x v="202"/>
    <x v="0"/>
    <x v="24"/>
  </r>
  <r>
    <d v="2004-09-15T00:00:00"/>
    <n v="2.5257139999999998"/>
    <n v="2.5342859999999998"/>
    <n v="2.4857140000000002"/>
    <n v="2.5142859999999998"/>
    <n v="2.2282999999999999"/>
    <n v="58167200"/>
    <x v="3"/>
    <s v="Wednes"/>
    <x v="548"/>
    <x v="1"/>
    <x v="24"/>
  </r>
  <r>
    <d v="2004-09-16T00:00:00"/>
    <n v="2.5142859999999998"/>
    <n v="2.6257139999999999"/>
    <n v="2.5057140000000002"/>
    <n v="2.5964290000000001"/>
    <n v="2.3010999999999999"/>
    <n v="125479200"/>
    <x v="4"/>
    <s v="Thurs"/>
    <x v="966"/>
    <x v="0"/>
    <x v="24"/>
  </r>
  <r>
    <d v="2004-09-17T00:00:00"/>
    <n v="2.6107140000000002"/>
    <n v="2.67"/>
    <n v="2.6"/>
    <n v="2.652857"/>
    <n v="2.3511099999999998"/>
    <n v="125577200"/>
    <x v="0"/>
    <s v="Fri"/>
    <x v="868"/>
    <x v="0"/>
    <x v="24"/>
  </r>
  <r>
    <d v="2004-09-20T00:00:00"/>
    <n v="2.6342859999999999"/>
    <n v="2.7128570000000001"/>
    <n v="2.6335709999999999"/>
    <n v="2.6935709999999999"/>
    <n v="2.3871929999999999"/>
    <n v="61250000"/>
    <x v="1"/>
    <s v="Mon"/>
    <x v="860"/>
    <x v="0"/>
    <x v="24"/>
  </r>
  <r>
    <d v="2004-09-21T00:00:00"/>
    <n v="2.6964290000000002"/>
    <n v="2.7764280000000001"/>
    <n v="2.6757140000000001"/>
    <n v="2.7149999999999999"/>
    <n v="2.4061840000000001"/>
    <n v="96663000"/>
    <x v="2"/>
    <s v="Tues"/>
    <x v="967"/>
    <x v="0"/>
    <x v="24"/>
  </r>
  <r>
    <d v="2004-09-22T00:00:00"/>
    <n v="2.7214290000000001"/>
    <n v="2.7242860000000002"/>
    <n v="2.629286"/>
    <n v="2.637143"/>
    <n v="2.337183"/>
    <n v="100422000"/>
    <x v="3"/>
    <s v="Wednes"/>
    <x v="531"/>
    <x v="1"/>
    <x v="24"/>
  </r>
  <r>
    <d v="2004-09-23T00:00:00"/>
    <n v="2.6457139999999999"/>
    <n v="2.6785709999999998"/>
    <n v="2.6378569999999999"/>
    <n v="2.6621429999999999"/>
    <n v="2.3593389999999999"/>
    <n v="99351000"/>
    <x v="4"/>
    <s v="Thurs"/>
    <x v="646"/>
    <x v="0"/>
    <x v="24"/>
  </r>
  <r>
    <d v="2004-09-24T00:00:00"/>
    <n v="2.6749999999999998"/>
    <n v="2.714286"/>
    <n v="2.6535709999999999"/>
    <n v="2.6635710000000001"/>
    <n v="2.3606050000000001"/>
    <n v="92372000"/>
    <x v="0"/>
    <s v="Fri"/>
    <x v="968"/>
    <x v="1"/>
    <x v="24"/>
  </r>
  <r>
    <d v="2004-09-27T00:00:00"/>
    <n v="2.6392859999999998"/>
    <n v="2.7128570000000001"/>
    <n v="2.6307140000000002"/>
    <n v="2.680714"/>
    <n v="2.3757980000000001"/>
    <n v="99379000"/>
    <x v="1"/>
    <s v="Mon"/>
    <x v="969"/>
    <x v="0"/>
    <x v="24"/>
  </r>
  <r>
    <d v="2004-09-28T00:00:00"/>
    <n v="2.6757140000000001"/>
    <n v="2.7349999999999999"/>
    <n v="2.6749999999999998"/>
    <n v="2.7171430000000001"/>
    <n v="2.4080840000000001"/>
    <n v="88296600"/>
    <x v="2"/>
    <s v="Tues"/>
    <x v="670"/>
    <x v="0"/>
    <x v="24"/>
  </r>
  <r>
    <d v="2004-09-29T00:00:00"/>
    <n v="2.7092860000000001"/>
    <n v="2.7757139999999998"/>
    <n v="2.7014290000000001"/>
    <n v="2.7628569999999999"/>
    <n v="2.4485980000000001"/>
    <n v="68377400"/>
    <x v="3"/>
    <s v="Wednes"/>
    <x v="153"/>
    <x v="0"/>
    <x v="24"/>
  </r>
  <r>
    <d v="2004-09-30T00:00:00"/>
    <n v="2.785714"/>
    <n v="2.8050000000000002"/>
    <n v="2.7464279999999999"/>
    <n v="2.7678569999999998"/>
    <n v="2.4530289999999999"/>
    <n v="106253000"/>
    <x v="4"/>
    <s v="Thurs"/>
    <x v="224"/>
    <x v="1"/>
    <x v="24"/>
  </r>
  <r>
    <d v="2004-10-01T00:00:00"/>
    <n v="2.794286"/>
    <n v="2.7992859999999999"/>
    <n v="2.7557140000000002"/>
    <n v="2.762143"/>
    <n v="2.4479649999999999"/>
    <n v="116351200"/>
    <x v="0"/>
    <s v="Fri"/>
    <x v="680"/>
    <x v="1"/>
    <x v="24"/>
  </r>
  <r>
    <d v="2004-10-04T00:00:00"/>
    <n v="2.7985709999999999"/>
    <n v="2.7985709999999999"/>
    <n v="2.7678569999999998"/>
    <n v="2.7707139999999999"/>
    <n v="2.455562"/>
    <n v="143521000"/>
    <x v="1"/>
    <s v="Mon"/>
    <x v="599"/>
    <x v="1"/>
    <x v="24"/>
  </r>
  <r>
    <d v="2004-10-05T00:00:00"/>
    <n v="2.754286"/>
    <n v="2.8335710000000001"/>
    <n v="2.7428569999999999"/>
    <n v="2.8121429999999998"/>
    <n v="2.4922770000000001"/>
    <n v="101540600"/>
    <x v="2"/>
    <s v="Tues"/>
    <x v="970"/>
    <x v="0"/>
    <x v="24"/>
  </r>
  <r>
    <d v="2004-10-06T00:00:00"/>
    <n v="2.8214290000000002"/>
    <n v="2.911429"/>
    <n v="2.819286"/>
    <n v="2.902857"/>
    <n v="2.5726740000000001"/>
    <n v="111575800"/>
    <x v="3"/>
    <s v="Wednes"/>
    <x v="971"/>
    <x v="0"/>
    <x v="24"/>
  </r>
  <r>
    <d v="2004-10-07T00:00:00"/>
    <n v="2.8957139999999999"/>
    <n v="2.9235709999999999"/>
    <n v="2.8185709999999999"/>
    <n v="2.83"/>
    <n v="2.5081030000000002"/>
    <n v="106537200"/>
    <x v="4"/>
    <s v="Thurs"/>
    <x v="588"/>
    <x v="1"/>
    <x v="24"/>
  </r>
  <r>
    <d v="2004-10-08T00:00:00"/>
    <n v="2.8257140000000001"/>
    <n v="2.8407140000000002"/>
    <n v="2.774286"/>
    <n v="2.79"/>
    <n v="2.4726539999999999"/>
    <n v="89807200"/>
    <x v="0"/>
    <s v="Fri"/>
    <x v="81"/>
    <x v="1"/>
    <x v="24"/>
  </r>
  <r>
    <d v="2004-10-11T00:00:00"/>
    <n v="2.7714289999999999"/>
    <n v="2.79"/>
    <n v="2.7285710000000001"/>
    <n v="2.7564280000000001"/>
    <n v="2.4428999999999998"/>
    <n v="80967600"/>
    <x v="1"/>
    <s v="Mon"/>
    <x v="972"/>
    <x v="1"/>
    <x v="24"/>
  </r>
  <r>
    <d v="2004-10-12T00:00:00"/>
    <n v="2.75"/>
    <n v="2.7557140000000002"/>
    <n v="2.6892860000000001"/>
    <n v="2.7349999999999999"/>
    <n v="2.4239090000000001"/>
    <n v="115047800"/>
    <x v="2"/>
    <s v="Tues"/>
    <x v="704"/>
    <x v="1"/>
    <x v="24"/>
  </r>
  <r>
    <d v="2004-10-13T00:00:00"/>
    <n v="2.7764280000000001"/>
    <n v="2.84"/>
    <n v="2.7671429999999999"/>
    <n v="2.839286"/>
    <n v="2.5163329999999999"/>
    <n v="290752000"/>
    <x v="3"/>
    <s v="Wednes"/>
    <x v="973"/>
    <x v="0"/>
    <x v="24"/>
  </r>
  <r>
    <d v="2004-10-14T00:00:00"/>
    <n v="3.085"/>
    <n v="3.2678569999999998"/>
    <n v="3.0392860000000002"/>
    <n v="3.2128570000000001"/>
    <n v="2.847413"/>
    <n v="692106800"/>
    <x v="4"/>
    <s v="Thurs"/>
    <x v="974"/>
    <x v="0"/>
    <x v="24"/>
  </r>
  <r>
    <d v="2004-10-15T00:00:00"/>
    <n v="3.205714"/>
    <n v="3.257857"/>
    <n v="3.1564290000000002"/>
    <n v="3.25"/>
    <n v="2.880331"/>
    <n v="257782000"/>
    <x v="0"/>
    <s v="Fri"/>
    <x v="875"/>
    <x v="0"/>
    <x v="24"/>
  </r>
  <r>
    <d v="2004-10-18T00:00:00"/>
    <n v="3.1928570000000001"/>
    <n v="3.410714"/>
    <n v="3.1928570000000001"/>
    <n v="3.410714"/>
    <n v="3.0227650000000001"/>
    <n v="300188000"/>
    <x v="1"/>
    <s v="Mon"/>
    <x v="975"/>
    <x v="0"/>
    <x v="24"/>
  </r>
  <r>
    <d v="2004-10-19T00:00:00"/>
    <n v="3.4357139999999999"/>
    <n v="3.4535710000000002"/>
    <n v="3.379286"/>
    <n v="3.387143"/>
    <n v="3.0018750000000001"/>
    <n v="200498200"/>
    <x v="2"/>
    <s v="Tues"/>
    <x v="976"/>
    <x v="1"/>
    <x v="24"/>
  </r>
  <r>
    <d v="2004-10-20T00:00:00"/>
    <n v="3.37"/>
    <n v="3.4"/>
    <n v="3.3321429999999999"/>
    <n v="3.390714"/>
    <n v="3.0050400000000002"/>
    <n v="151277000"/>
    <x v="3"/>
    <s v="Wednes"/>
    <x v="953"/>
    <x v="0"/>
    <x v="24"/>
  </r>
  <r>
    <d v="2004-10-21T00:00:00"/>
    <n v="3.3914279999999999"/>
    <n v="3.4378570000000002"/>
    <n v="3.382857"/>
    <n v="3.4242859999999999"/>
    <n v="3.0347930000000001"/>
    <n v="181126400"/>
    <x v="4"/>
    <s v="Thurs"/>
    <x v="977"/>
    <x v="0"/>
    <x v="24"/>
  </r>
  <r>
    <d v="2004-10-22T00:00:00"/>
    <n v="3.3957139999999999"/>
    <n v="3.4049999999999998"/>
    <n v="3.3585720000000001"/>
    <n v="3.3864290000000001"/>
    <n v="3.001242"/>
    <n v="120766800"/>
    <x v="0"/>
    <s v="Fri"/>
    <x v="978"/>
    <x v="1"/>
    <x v="24"/>
  </r>
  <r>
    <d v="2004-10-25T00:00:00"/>
    <n v="3.3714279999999999"/>
    <n v="3.4171429999999998"/>
    <n v="3.3621430000000001"/>
    <n v="3.3964289999999999"/>
    <n v="3.0101049999999998"/>
    <n v="98161000"/>
    <x v="1"/>
    <s v="Mon"/>
    <x v="979"/>
    <x v="0"/>
    <x v="24"/>
  </r>
  <r>
    <d v="2004-10-26T00:00:00"/>
    <n v="3.3892859999999998"/>
    <n v="3.4321429999999999"/>
    <n v="3.355"/>
    <n v="3.4264290000000002"/>
    <n v="3.0366919999999999"/>
    <n v="148590400"/>
    <x v="2"/>
    <s v="Tues"/>
    <x v="980"/>
    <x v="0"/>
    <x v="24"/>
  </r>
  <r>
    <d v="2004-10-27T00:00:00"/>
    <n v="3.4649999999999999"/>
    <n v="3.6157140000000001"/>
    <n v="3.4407139999999998"/>
    <n v="3.592857"/>
    <n v="3.1841900000000001"/>
    <n v="298373600"/>
    <x v="3"/>
    <s v="Wednes"/>
    <x v="974"/>
    <x v="0"/>
    <x v="24"/>
  </r>
  <r>
    <d v="2004-10-28T00:00:00"/>
    <n v="3.57"/>
    <n v="3.73"/>
    <n v="3.535714"/>
    <n v="3.7278570000000002"/>
    <n v="3.3038349999999999"/>
    <n v="216066200"/>
    <x v="4"/>
    <s v="Thurs"/>
    <x v="981"/>
    <x v="0"/>
    <x v="24"/>
  </r>
  <r>
    <d v="2004-10-29T00:00:00"/>
    <n v="3.7028569999999998"/>
    <n v="3.8"/>
    <n v="3.7"/>
    <n v="3.7428569999999999"/>
    <n v="3.317129"/>
    <n v="202554800"/>
    <x v="0"/>
    <s v="Fri"/>
    <x v="686"/>
    <x v="0"/>
    <x v="24"/>
  </r>
  <r>
    <d v="2004-11-01T00:00:00"/>
    <n v="3.75"/>
    <n v="3.8042859999999998"/>
    <n v="3.7171430000000001"/>
    <n v="3.7464279999999999"/>
    <n v="3.3202940000000001"/>
    <n v="150512600"/>
    <x v="1"/>
    <s v="Mon"/>
    <x v="778"/>
    <x v="1"/>
    <x v="24"/>
  </r>
  <r>
    <d v="2004-11-02T00:00:00"/>
    <n v="3.7428569999999999"/>
    <n v="3.862857"/>
    <n v="3.7428569999999999"/>
    <n v="3.8214290000000002"/>
    <n v="3.3867630000000002"/>
    <n v="182497000"/>
    <x v="2"/>
    <s v="Tues"/>
    <x v="982"/>
    <x v="0"/>
    <x v="24"/>
  </r>
  <r>
    <d v="2004-11-03T00:00:00"/>
    <n v="3.8835709999999999"/>
    <n v="4.0078569999999996"/>
    <n v="3.8564289999999999"/>
    <n v="3.9507140000000001"/>
    <n v="3.5013429999999999"/>
    <n v="301043400"/>
    <x v="3"/>
    <s v="Wednes"/>
    <x v="572"/>
    <x v="0"/>
    <x v="24"/>
  </r>
  <r>
    <d v="2004-11-04T00:00:00"/>
    <n v="3.930714"/>
    <n v="3.967857"/>
    <n v="3.8835709999999999"/>
    <n v="3.8892859999999998"/>
    <n v="3.4469020000000001"/>
    <n v="232156400"/>
    <x v="4"/>
    <s v="Thurs"/>
    <x v="983"/>
    <x v="1"/>
    <x v="24"/>
  </r>
  <r>
    <d v="2004-11-05T00:00:00"/>
    <n v="3.918571"/>
    <n v="3.9285709999999998"/>
    <n v="3.7171430000000001"/>
    <n v="3.9085709999999998"/>
    <n v="3.463994"/>
    <n v="301261800"/>
    <x v="0"/>
    <s v="Fri"/>
    <x v="984"/>
    <x v="1"/>
    <x v="24"/>
  </r>
  <r>
    <d v="2004-11-08T00:00:00"/>
    <n v="3.8764289999999999"/>
    <n v="3.9607139999999998"/>
    <n v="3.847143"/>
    <n v="3.8842859999999999"/>
    <n v="3.4424709999999998"/>
    <n v="131730200"/>
    <x v="1"/>
    <s v="Mon"/>
    <x v="536"/>
    <x v="0"/>
    <x v="24"/>
  </r>
  <r>
    <d v="2004-11-09T00:00:00"/>
    <n v="3.8735710000000001"/>
    <n v="3.8964289999999999"/>
    <n v="3.8128570000000002"/>
    <n v="3.8607140000000002"/>
    <n v="3.4215800000000001"/>
    <n v="118941200"/>
    <x v="2"/>
    <s v="Tues"/>
    <x v="816"/>
    <x v="1"/>
    <x v="24"/>
  </r>
  <r>
    <d v="2004-11-10T00:00:00"/>
    <n v="3.8535710000000001"/>
    <n v="3.956429"/>
    <n v="3.850714"/>
    <n v="3.910714"/>
    <n v="3.4658929999999999"/>
    <n v="127169000"/>
    <x v="3"/>
    <s v="Wednes"/>
    <x v="759"/>
    <x v="0"/>
    <x v="24"/>
  </r>
  <r>
    <d v="2004-11-11T00:00:00"/>
    <n v="3.9249999999999998"/>
    <n v="3.9592860000000001"/>
    <n v="3.8735710000000001"/>
    <n v="3.95"/>
    <n v="3.5007100000000002"/>
    <n v="101824800"/>
    <x v="4"/>
    <s v="Thurs"/>
    <x v="985"/>
    <x v="0"/>
    <x v="24"/>
  </r>
  <r>
    <d v="2004-11-12T00:00:00"/>
    <n v="3.9292859999999998"/>
    <n v="3.9778570000000002"/>
    <n v="3.9171429999999998"/>
    <n v="3.964286"/>
    <n v="3.5133709999999998"/>
    <n v="98925400"/>
    <x v="0"/>
    <s v="Fri"/>
    <x v="577"/>
    <x v="0"/>
    <x v="24"/>
  </r>
  <r>
    <d v="2004-11-15T00:00:00"/>
    <n v="3.9428570000000001"/>
    <n v="3.9614289999999999"/>
    <n v="3.8814280000000001"/>
    <n v="3.9457140000000002"/>
    <n v="3.496912"/>
    <n v="94011400"/>
    <x v="1"/>
    <s v="Mon"/>
    <x v="779"/>
    <x v="0"/>
    <x v="24"/>
  </r>
  <r>
    <d v="2004-11-16T00:00:00"/>
    <n v="3.94"/>
    <n v="3.9428570000000001"/>
    <n v="3.8914279999999999"/>
    <n v="3.9242859999999999"/>
    <n v="3.4779209999999998"/>
    <n v="73775800"/>
    <x v="2"/>
    <s v="Tues"/>
    <x v="573"/>
    <x v="1"/>
    <x v="24"/>
  </r>
  <r>
    <d v="2004-11-17T00:00:00"/>
    <n v="3.9421430000000002"/>
    <n v="3.9607139999999998"/>
    <n v="3.8728570000000002"/>
    <n v="3.9214289999999998"/>
    <n v="3.4753889999999998"/>
    <n v="99437800"/>
    <x v="3"/>
    <s v="Wednes"/>
    <x v="965"/>
    <x v="1"/>
    <x v="24"/>
  </r>
  <r>
    <d v="2004-11-18T00:00:00"/>
    <n v="3.8785720000000001"/>
    <n v="3.9607139999999998"/>
    <n v="3.8778570000000001"/>
    <n v="3.956429"/>
    <n v="3.5064069999999998"/>
    <n v="114787400"/>
    <x v="4"/>
    <s v="Thurs"/>
    <x v="986"/>
    <x v="0"/>
    <x v="24"/>
  </r>
  <r>
    <d v="2004-11-19T00:00:00"/>
    <n v="3.963571"/>
    <n v="4.0650000000000004"/>
    <n v="3.8928569999999998"/>
    <n v="3.9407139999999998"/>
    <n v="3.4924810000000002"/>
    <n v="191319800"/>
    <x v="0"/>
    <s v="Fri"/>
    <x v="606"/>
    <x v="1"/>
    <x v="24"/>
  </r>
  <r>
    <d v="2004-11-22T00:00:00"/>
    <n v="4.4142859999999997"/>
    <n v="4.5714290000000002"/>
    <n v="4.1357140000000001"/>
    <n v="4.3821430000000001"/>
    <n v="3.883699"/>
    <n v="642052600"/>
    <x v="1"/>
    <s v="Mon"/>
    <x v="987"/>
    <x v="1"/>
    <x v="24"/>
  </r>
  <r>
    <d v="2004-11-23T00:00:00"/>
    <n v="4.45"/>
    <n v="4.4607140000000003"/>
    <n v="4.3607139999999998"/>
    <n v="4.3764289999999999"/>
    <n v="3.8786339999999999"/>
    <n v="227862600"/>
    <x v="2"/>
    <s v="Tues"/>
    <x v="988"/>
    <x v="1"/>
    <x v="24"/>
  </r>
  <r>
    <d v="2004-11-24T00:00:00"/>
    <n v="4.406428"/>
    <n v="4.6571429999999996"/>
    <n v="4.3964290000000004"/>
    <n v="4.5750000000000002"/>
    <n v="4.0546199999999999"/>
    <n v="347697000"/>
    <x v="3"/>
    <s v="Wednes"/>
    <x v="989"/>
    <x v="0"/>
    <x v="24"/>
  </r>
  <r>
    <d v="2004-11-26T00:00:00"/>
    <n v="4.6678569999999997"/>
    <n v="4.6971429999999996"/>
    <n v="4.5957140000000001"/>
    <n v="4.6107139999999998"/>
    <n v="4.0862720000000001"/>
    <n v="137536000"/>
    <x v="0"/>
    <s v="Fri"/>
    <x v="533"/>
    <x v="1"/>
    <x v="24"/>
  </r>
  <r>
    <d v="2004-11-29T00:00:00"/>
    <n v="4.9249999999999998"/>
    <n v="4.9692850000000002"/>
    <n v="4.8150000000000004"/>
    <n v="4.8885709999999998"/>
    <n v="4.3325240000000003"/>
    <n v="428229200"/>
    <x v="1"/>
    <s v="Mon"/>
    <x v="761"/>
    <x v="1"/>
    <x v="24"/>
  </r>
  <r>
    <d v="2004-11-30T00:00:00"/>
    <n v="4.9135710000000001"/>
    <n v="4.9135710000000001"/>
    <n v="4.7892859999999997"/>
    <n v="4.7892859999999997"/>
    <n v="4.2445329999999997"/>
    <n v="257129600"/>
    <x v="2"/>
    <s v="Tues"/>
    <x v="990"/>
    <x v="1"/>
    <x v="24"/>
  </r>
  <r>
    <d v="2004-12-01T00:00:00"/>
    <n v="4.8421430000000001"/>
    <n v="4.8535709999999996"/>
    <n v="4.7335719999999997"/>
    <n v="4.8421430000000001"/>
    <n v="4.2913769999999998"/>
    <n v="200138400"/>
    <x v="3"/>
    <s v="Wednes"/>
    <x v="0"/>
    <x v="0"/>
    <x v="24"/>
  </r>
  <r>
    <d v="2004-12-02T00:00:00"/>
    <n v="4.7235709999999997"/>
    <n v="4.7785719999999996"/>
    <n v="4.6185710000000002"/>
    <n v="4.6578569999999999"/>
    <n v="4.1280520000000003"/>
    <n v="246860600"/>
    <x v="4"/>
    <s v="Thurs"/>
    <x v="588"/>
    <x v="1"/>
    <x v="24"/>
  </r>
  <r>
    <d v="2004-12-03T00:00:00"/>
    <n v="4.609286"/>
    <n v="4.6428570000000002"/>
    <n v="4.4107139999999996"/>
    <n v="4.4771429999999999"/>
    <n v="3.9678930000000001"/>
    <n v="309712200"/>
    <x v="0"/>
    <s v="Fri"/>
    <x v="991"/>
    <x v="1"/>
    <x v="24"/>
  </r>
  <r>
    <d v="2004-12-06T00:00:00"/>
    <n v="4.5892860000000004"/>
    <n v="4.7314290000000003"/>
    <n v="4.4964279999999999"/>
    <n v="4.6985710000000003"/>
    <n v="4.1641370000000002"/>
    <n v="311980200"/>
    <x v="1"/>
    <s v="Mon"/>
    <x v="992"/>
    <x v="0"/>
    <x v="24"/>
  </r>
  <r>
    <d v="2004-12-07T00:00:00"/>
    <n v="4.7092859999999996"/>
    <n v="4.7664280000000003"/>
    <n v="4.468572"/>
    <n v="4.4921430000000004"/>
    <n v="3.9811860000000001"/>
    <n v="264224800"/>
    <x v="2"/>
    <s v="Tues"/>
    <x v="993"/>
    <x v="1"/>
    <x v="24"/>
  </r>
  <r>
    <d v="2004-12-08T00:00:00"/>
    <n v="4.5057140000000002"/>
    <n v="4.6021429999999999"/>
    <n v="4.4321429999999999"/>
    <n v="4.5199999999999996"/>
    <n v="4.0058759999999998"/>
    <n v="172975600"/>
    <x v="3"/>
    <s v="Wednes"/>
    <x v="994"/>
    <x v="0"/>
    <x v="24"/>
  </r>
  <r>
    <d v="2004-12-09T00:00:00"/>
    <n v="4.4864290000000002"/>
    <n v="4.5999999999999996"/>
    <n v="4.4335709999999997"/>
    <n v="4.5707139999999997"/>
    <n v="4.0508220000000001"/>
    <n v="185375400"/>
    <x v="4"/>
    <s v="Thurs"/>
    <x v="995"/>
    <x v="0"/>
    <x v="24"/>
  </r>
  <r>
    <d v="2004-12-10T00:00:00"/>
    <n v="4.6449999999999996"/>
    <n v="4.7178570000000004"/>
    <n v="4.6214279999999999"/>
    <n v="4.6535719999999996"/>
    <n v="4.1242539999999996"/>
    <n v="193943400"/>
    <x v="0"/>
    <s v="Fri"/>
    <x v="710"/>
    <x v="0"/>
    <x v="24"/>
  </r>
  <r>
    <d v="2004-12-13T00:00:00"/>
    <n v="4.6871429999999998"/>
    <n v="4.7071430000000003"/>
    <n v="4.6142859999999999"/>
    <n v="4.6364280000000004"/>
    <n v="4.1090609999999996"/>
    <n v="98760200"/>
    <x v="1"/>
    <s v="Mon"/>
    <x v="996"/>
    <x v="1"/>
    <x v="24"/>
  </r>
  <r>
    <d v="2004-12-14T00:00:00"/>
    <n v="4.6714289999999998"/>
    <n v="4.7057140000000004"/>
    <n v="4.6442860000000001"/>
    <n v="4.6635710000000001"/>
    <n v="4.1331170000000004"/>
    <n v="103930400"/>
    <x v="2"/>
    <s v="Tues"/>
    <x v="997"/>
    <x v="1"/>
    <x v="24"/>
  </r>
  <r>
    <d v="2004-12-15T00:00:00"/>
    <n v="4.66"/>
    <n v="4.6757140000000001"/>
    <n v="4.6185710000000002"/>
    <n v="4.6614279999999999"/>
    <n v="4.1312179999999996"/>
    <n v="99590400"/>
    <x v="3"/>
    <s v="Wednes"/>
    <x v="998"/>
    <x v="0"/>
    <x v="24"/>
  </r>
  <r>
    <d v="2004-12-16T00:00:00"/>
    <n v="4.7249999999999996"/>
    <n v="4.8214290000000002"/>
    <n v="4.7178570000000004"/>
    <n v="4.7571430000000001"/>
    <n v="4.2160440000000001"/>
    <n v="281528800"/>
    <x v="4"/>
    <s v="Thurs"/>
    <x v="999"/>
    <x v="0"/>
    <x v="24"/>
  </r>
  <r>
    <d v="2004-12-17T00:00:00"/>
    <n v="4.774286"/>
    <n v="4.7885710000000001"/>
    <n v="4.6357140000000001"/>
    <n v="4.6421429999999999"/>
    <n v="4.1141259999999997"/>
    <n v="195874000"/>
    <x v="0"/>
    <s v="Fri"/>
    <x v="991"/>
    <x v="1"/>
    <x v="24"/>
  </r>
  <r>
    <d v="2004-12-20T00:00:00"/>
    <n v="4.6764289999999997"/>
    <n v="4.7142860000000004"/>
    <n v="4.4114279999999999"/>
    <n v="4.4800000000000004"/>
    <n v="3.9704259999999998"/>
    <n v="292031600"/>
    <x v="1"/>
    <s v="Mon"/>
    <x v="1000"/>
    <x v="1"/>
    <x v="24"/>
  </r>
  <r>
    <d v="2004-12-21T00:00:00"/>
    <n v="4.54"/>
    <n v="4.5549999999999997"/>
    <n v="4.4000000000000004"/>
    <n v="4.5492860000000004"/>
    <n v="4.0318310000000004"/>
    <n v="266103600"/>
    <x v="2"/>
    <s v="Tues"/>
    <x v="1001"/>
    <x v="0"/>
    <x v="24"/>
  </r>
  <r>
    <d v="2004-12-22T00:00:00"/>
    <n v="4.5471430000000002"/>
    <n v="4.597143"/>
    <n v="4.5285719999999996"/>
    <n v="4.5535709999999998"/>
    <n v="4.0356290000000001"/>
    <n v="141457400"/>
    <x v="3"/>
    <s v="Wednes"/>
    <x v="1002"/>
    <x v="0"/>
    <x v="24"/>
  </r>
  <r>
    <d v="2004-12-23T00:00:00"/>
    <n v="4.5535709999999998"/>
    <n v="4.5892860000000004"/>
    <n v="4.5428569999999997"/>
    <n v="4.5721429999999996"/>
    <n v="4.0520880000000004"/>
    <n v="61482400"/>
    <x v="4"/>
    <s v="Thurs"/>
    <x v="867"/>
    <x v="0"/>
    <x v="24"/>
  </r>
  <r>
    <d v="2004-12-27T00:00:00"/>
    <n v="4.6285720000000001"/>
    <n v="4.6535719999999996"/>
    <n v="4.491428"/>
    <n v="4.5114280000000004"/>
    <n v="3.998278"/>
    <n v="139872600"/>
    <x v="1"/>
    <s v="Mon"/>
    <x v="1003"/>
    <x v="1"/>
    <x v="24"/>
  </r>
  <r>
    <d v="2004-12-28T00:00:00"/>
    <n v="4.5214290000000004"/>
    <n v="4.5892860000000004"/>
    <n v="4.4321429999999999"/>
    <n v="4.5842859999999996"/>
    <n v="4.0628500000000001"/>
    <n v="152938800"/>
    <x v="2"/>
    <s v="Tues"/>
    <x v="1004"/>
    <x v="0"/>
    <x v="24"/>
  </r>
  <r>
    <d v="2004-12-29T00:00:00"/>
    <n v="4.5578570000000003"/>
    <n v="4.6414280000000003"/>
    <n v="4.5407140000000004"/>
    <n v="4.6028570000000002"/>
    <n v="4.0793090000000003"/>
    <n v="112390600"/>
    <x v="3"/>
    <s v="Wednes"/>
    <x v="630"/>
    <x v="0"/>
    <x v="24"/>
  </r>
  <r>
    <d v="2004-12-30T00:00:00"/>
    <n v="4.6292859999999996"/>
    <n v="4.6449999999999996"/>
    <n v="4.5871430000000002"/>
    <n v="4.6285720000000001"/>
    <n v="4.1020979999999998"/>
    <n v="86335200"/>
    <x v="4"/>
    <s v="Thurs"/>
    <x v="1005"/>
    <x v="1"/>
    <x v="24"/>
  </r>
  <r>
    <d v="2004-12-31T00:00:00"/>
    <n v="4.6349999999999998"/>
    <n v="4.6428570000000002"/>
    <n v="4.5735710000000003"/>
    <n v="4.5999999999999996"/>
    <n v="4.0767769999999999"/>
    <n v="69647200"/>
    <x v="0"/>
    <s v="Fri"/>
    <x v="1006"/>
    <x v="1"/>
    <x v="24"/>
  </r>
  <r>
    <d v="2005-01-03T00:00:00"/>
    <n v="4.6271430000000002"/>
    <n v="4.6507139999999998"/>
    <n v="4.4714280000000004"/>
    <n v="4.5207139999999999"/>
    <n v="4.0065090000000003"/>
    <n v="172998000"/>
    <x v="1"/>
    <s v="Mon"/>
    <x v="1007"/>
    <x v="1"/>
    <x v="25"/>
  </r>
  <r>
    <d v="2005-01-04T00:00:00"/>
    <n v="4.5564280000000004"/>
    <n v="4.6764289999999997"/>
    <n v="4.4978569999999998"/>
    <n v="4.5671429999999997"/>
    <n v="4.0476570000000001"/>
    <n v="274202600"/>
    <x v="2"/>
    <s v="Tues"/>
    <x v="1008"/>
    <x v="0"/>
    <x v="25"/>
  </r>
  <r>
    <d v="2005-01-05T00:00:00"/>
    <n v="4.6042860000000001"/>
    <n v="4.6607139999999996"/>
    <n v="4.5750000000000002"/>
    <n v="4.6071429999999998"/>
    <n v="4.0831080000000002"/>
    <n v="170108400"/>
    <x v="3"/>
    <s v="Wednes"/>
    <x v="1009"/>
    <x v="0"/>
    <x v="25"/>
  </r>
  <r>
    <d v="2005-01-06T00:00:00"/>
    <n v="4.6192859999999998"/>
    <n v="4.6364280000000004"/>
    <n v="4.5235709999999996"/>
    <n v="4.6107139999999998"/>
    <n v="4.0862720000000001"/>
    <n v="176388800"/>
    <x v="4"/>
    <s v="Thurs"/>
    <x v="751"/>
    <x v="1"/>
    <x v="25"/>
  </r>
  <r>
    <d v="2005-01-07T00:00:00"/>
    <n v="4.6428570000000002"/>
    <n v="4.9735709999999997"/>
    <n v="4.625"/>
    <n v="4.9464290000000002"/>
    <n v="4.3838010000000001"/>
    <n v="556862600"/>
    <x v="0"/>
    <s v="Fri"/>
    <x v="1010"/>
    <x v="0"/>
    <x v="25"/>
  </r>
  <r>
    <d v="2005-01-10T00:00:00"/>
    <n v="4.987857"/>
    <n v="5.05"/>
    <n v="4.8485709999999997"/>
    <n v="4.9257140000000001"/>
    <n v="4.3654440000000001"/>
    <n v="431327400"/>
    <x v="1"/>
    <s v="Mon"/>
    <x v="1011"/>
    <x v="1"/>
    <x v="25"/>
  </r>
  <r>
    <d v="2005-01-11T00:00:00"/>
    <n v="4.875"/>
    <n v="4.9392860000000001"/>
    <n v="4.581429"/>
    <n v="4.6114290000000002"/>
    <n v="4.0869070000000001"/>
    <n v="652906800"/>
    <x v="2"/>
    <s v="Tues"/>
    <x v="1012"/>
    <x v="1"/>
    <x v="25"/>
  </r>
  <r>
    <d v="2005-01-12T00:00:00"/>
    <n v="4.6749999999999998"/>
    <n v="4.7071430000000003"/>
    <n v="4.5214290000000004"/>
    <n v="4.6757140000000001"/>
    <n v="4.1438790000000001"/>
    <n v="479925600"/>
    <x v="3"/>
    <s v="Wednes"/>
    <x v="1013"/>
    <x v="0"/>
    <x v="25"/>
  </r>
  <r>
    <d v="2005-01-13T00:00:00"/>
    <n v="5.2649999999999997"/>
    <n v="5.3157139999999998"/>
    <n v="4.9807139999999999"/>
    <n v="4.9857139999999998"/>
    <n v="4.4186180000000004"/>
    <n v="791179200"/>
    <x v="4"/>
    <s v="Thurs"/>
    <x v="1014"/>
    <x v="1"/>
    <x v="25"/>
  </r>
  <r>
    <d v="2005-01-14T00:00:00"/>
    <n v="5.0178570000000002"/>
    <n v="5.1228569999999998"/>
    <n v="4.9421429999999997"/>
    <n v="5.0142860000000002"/>
    <n v="4.4439390000000003"/>
    <n v="442685600"/>
    <x v="0"/>
    <s v="Fri"/>
    <x v="859"/>
    <x v="1"/>
    <x v="25"/>
  </r>
  <r>
    <d v="2005-01-18T00:00:00"/>
    <n v="4.9892859999999999"/>
    <n v="5.05"/>
    <n v="4.8392860000000004"/>
    <n v="5.0464289999999998"/>
    <n v="4.4724269999999997"/>
    <n v="251615000"/>
    <x v="2"/>
    <s v="Tues"/>
    <x v="759"/>
    <x v="0"/>
    <x v="25"/>
  </r>
  <r>
    <d v="2005-01-19T00:00:00"/>
    <n v="5.0350000000000001"/>
    <n v="5.1042860000000001"/>
    <n v="4.9821429999999998"/>
    <n v="4.991428"/>
    <n v="4.4236820000000003"/>
    <n v="187973800"/>
    <x v="3"/>
    <s v="Wednes"/>
    <x v="1015"/>
    <x v="1"/>
    <x v="25"/>
  </r>
  <r>
    <d v="2005-01-20T00:00:00"/>
    <n v="4.9749999999999996"/>
    <n v="5.0907140000000002"/>
    <n v="4.9621430000000002"/>
    <n v="5.0328569999999999"/>
    <n v="4.4603979999999996"/>
    <n v="228730600"/>
    <x v="4"/>
    <s v="Thurs"/>
    <x v="1016"/>
    <x v="0"/>
    <x v="25"/>
  </r>
  <r>
    <d v="2005-01-21T00:00:00"/>
    <n v="5.093572"/>
    <n v="5.1142859999999999"/>
    <n v="5"/>
    <n v="5.0350000000000001"/>
    <n v="4.4622979999999997"/>
    <n v="227833200"/>
    <x v="0"/>
    <s v="Fri"/>
    <x v="1017"/>
    <x v="1"/>
    <x v="25"/>
  </r>
  <r>
    <d v="2005-01-24T00:00:00"/>
    <n v="5.07"/>
    <n v="5.1271430000000002"/>
    <n v="5.0392859999999997"/>
    <n v="5.0542860000000003"/>
    <n v="4.4793900000000004"/>
    <n v="210407400"/>
    <x v="1"/>
    <s v="Mon"/>
    <x v="573"/>
    <x v="1"/>
    <x v="25"/>
  </r>
  <r>
    <d v="2005-01-25T00:00:00"/>
    <n v="5.0978570000000003"/>
    <n v="5.2028569999999998"/>
    <n v="5.0671429999999997"/>
    <n v="5.1464290000000004"/>
    <n v="4.561051"/>
    <n v="242307800"/>
    <x v="2"/>
    <s v="Tues"/>
    <x v="1018"/>
    <x v="0"/>
    <x v="25"/>
  </r>
  <r>
    <d v="2005-01-26T00:00:00"/>
    <n v="5.19"/>
    <n v="5.1964290000000002"/>
    <n v="5.0871430000000002"/>
    <n v="5.1607139999999996"/>
    <n v="4.5737129999999997"/>
    <n v="184874200"/>
    <x v="3"/>
    <s v="Wednes"/>
    <x v="1019"/>
    <x v="1"/>
    <x v="25"/>
  </r>
  <r>
    <d v="2005-01-27T00:00:00"/>
    <n v="5.1542859999999999"/>
    <n v="5.2085710000000001"/>
    <n v="5.1107139999999998"/>
    <n v="5.1885709999999996"/>
    <n v="4.598401"/>
    <n v="124056800"/>
    <x v="4"/>
    <s v="Thurs"/>
    <x v="1020"/>
    <x v="0"/>
    <x v="25"/>
  </r>
  <r>
    <d v="2005-01-28T00:00:00"/>
    <n v="5.1871429999999998"/>
    <n v="5.2842859999999998"/>
    <n v="5.1742860000000004"/>
    <n v="5.2842859999999998"/>
    <n v="4.6832279999999997"/>
    <n v="200403000"/>
    <x v="0"/>
    <s v="Fri"/>
    <x v="1021"/>
    <x v="0"/>
    <x v="25"/>
  </r>
  <r>
    <d v="2005-01-31T00:00:00"/>
    <n v="5.3271430000000004"/>
    <n v="5.5635709999999996"/>
    <n v="5.3221429999999996"/>
    <n v="5.4928569999999999"/>
    <n v="4.8680760000000003"/>
    <n v="420274400"/>
    <x v="1"/>
    <s v="Mon"/>
    <x v="1022"/>
    <x v="0"/>
    <x v="25"/>
  </r>
  <r>
    <d v="2005-02-01T00:00:00"/>
    <n v="5.5035720000000001"/>
    <n v="5.5549999999999997"/>
    <n v="5.47"/>
    <n v="5.5378569999999998"/>
    <n v="4.9079569999999997"/>
    <n v="169598800"/>
    <x v="2"/>
    <s v="Tues"/>
    <x v="1020"/>
    <x v="0"/>
    <x v="25"/>
  </r>
  <r>
    <d v="2005-02-02T00:00:00"/>
    <n v="5.5678570000000001"/>
    <n v="5.7078569999999997"/>
    <n v="5.5492860000000004"/>
    <n v="5.6878570000000002"/>
    <n v="5.0408970000000002"/>
    <n v="255015600"/>
    <x v="3"/>
    <s v="Wednes"/>
    <x v="1023"/>
    <x v="0"/>
    <x v="25"/>
  </r>
  <r>
    <d v="2005-02-03T00:00:00"/>
    <n v="5.65"/>
    <n v="5.6735720000000001"/>
    <n v="5.5235709999999996"/>
    <n v="5.5578570000000003"/>
    <n v="4.9256820000000001"/>
    <n v="182912800"/>
    <x v="4"/>
    <s v="Thurs"/>
    <x v="1024"/>
    <x v="1"/>
    <x v="25"/>
  </r>
  <r>
    <d v="2005-02-04T00:00:00"/>
    <n v="5.5621429999999998"/>
    <n v="5.6378570000000003"/>
    <n v="5.5378569999999998"/>
    <n v="5.6314289999999998"/>
    <n v="4.9908859999999997"/>
    <n v="140889000"/>
    <x v="0"/>
    <s v="Fri"/>
    <x v="1025"/>
    <x v="0"/>
    <x v="25"/>
  </r>
  <r>
    <d v="2005-02-07T00:00:00"/>
    <n v="5.6378570000000003"/>
    <n v="5.6678569999999997"/>
    <n v="5.5357139999999996"/>
    <n v="5.6385709999999998"/>
    <n v="4.9972159999999999"/>
    <n v="131114200"/>
    <x v="1"/>
    <s v="Mon"/>
    <x v="1026"/>
    <x v="0"/>
    <x v="25"/>
  </r>
  <r>
    <d v="2005-02-08T00:00:00"/>
    <n v="5.6478570000000001"/>
    <n v="5.8128570000000002"/>
    <n v="5.6278569999999997"/>
    <n v="5.7785719999999996"/>
    <n v="5.1212939999999998"/>
    <n v="222504800"/>
    <x v="2"/>
    <s v="Tues"/>
    <x v="1027"/>
    <x v="0"/>
    <x v="25"/>
  </r>
  <r>
    <d v="2005-02-09T00:00:00"/>
    <n v="5.7885710000000001"/>
    <n v="5.8564290000000003"/>
    <n v="5.5785710000000002"/>
    <n v="5.6242859999999997"/>
    <n v="4.9845550000000003"/>
    <n v="297864000"/>
    <x v="3"/>
    <s v="Wednes"/>
    <x v="1028"/>
    <x v="1"/>
    <x v="25"/>
  </r>
  <r>
    <d v="2005-02-10T00:00:00"/>
    <n v="5.6228569999999998"/>
    <n v="5.6628569999999998"/>
    <n v="5.475714"/>
    <n v="5.597143"/>
    <n v="4.9604999999999997"/>
    <n v="273254800"/>
    <x v="4"/>
    <s v="Thurs"/>
    <x v="1029"/>
    <x v="1"/>
    <x v="25"/>
  </r>
  <r>
    <d v="2005-02-11T00:00:00"/>
    <n v="5.7042859999999997"/>
    <n v="5.84"/>
    <n v="5.6385709999999998"/>
    <n v="5.8007140000000001"/>
    <n v="5.140917"/>
    <n v="300263600"/>
    <x v="0"/>
    <s v="Fri"/>
    <x v="1030"/>
    <x v="0"/>
    <x v="25"/>
  </r>
  <r>
    <d v="2005-02-14T00:00:00"/>
    <n v="5.9092859999999998"/>
    <n v="6.0564280000000004"/>
    <n v="5.8607139999999998"/>
    <n v="6.0449999999999999"/>
    <n v="5.3574149999999996"/>
    <n v="317865800"/>
    <x v="1"/>
    <s v="Mon"/>
    <x v="1031"/>
    <x v="0"/>
    <x v="25"/>
  </r>
  <r>
    <d v="2005-02-15T00:00:00"/>
    <n v="6.19"/>
    <n v="6.362857"/>
    <n v="6.1428570000000002"/>
    <n v="6.3150000000000004"/>
    <n v="5.596705"/>
    <n v="578054400"/>
    <x v="2"/>
    <s v="Tues"/>
    <x v="189"/>
    <x v="0"/>
    <x v="25"/>
  </r>
  <r>
    <d v="2005-02-16T00:00:00"/>
    <n v="6.2964289999999998"/>
    <n v="6.4428570000000001"/>
    <n v="6.2392859999999999"/>
    <n v="6.4378570000000002"/>
    <n v="5.7055879999999997"/>
    <n v="409810800"/>
    <x v="3"/>
    <s v="Wednes"/>
    <x v="1032"/>
    <x v="0"/>
    <x v="25"/>
  </r>
  <r>
    <d v="2005-02-17T00:00:00"/>
    <n v="6.4749999999999996"/>
    <n v="6.491428"/>
    <n v="6.2464279999999999"/>
    <n v="6.2721429999999998"/>
    <n v="5.5587229999999996"/>
    <n v="379618400"/>
    <x v="4"/>
    <s v="Thurs"/>
    <x v="1033"/>
    <x v="1"/>
    <x v="25"/>
  </r>
  <r>
    <d v="2005-02-18T00:00:00"/>
    <n v="6.2671429999999999"/>
    <n v="6.2757139999999998"/>
    <n v="6.1607139999999996"/>
    <n v="6.2007139999999996"/>
    <n v="5.4954190000000001"/>
    <n v="290813600"/>
    <x v="0"/>
    <s v="Fri"/>
    <x v="1034"/>
    <x v="1"/>
    <x v="25"/>
  </r>
  <r>
    <d v="2005-02-22T00:00:00"/>
    <n v="6.1642859999999997"/>
    <n v="6.3071429999999999"/>
    <n v="6.0921430000000001"/>
    <n v="6.0921430000000001"/>
    <n v="5.399197"/>
    <n v="304823400"/>
    <x v="2"/>
    <s v="Tues"/>
    <x v="1035"/>
    <x v="1"/>
    <x v="25"/>
  </r>
  <r>
    <d v="2005-02-23T00:00:00"/>
    <n v="6.194286"/>
    <n v="6.3178570000000001"/>
    <n v="6.1107139999999998"/>
    <n v="6.3021430000000001"/>
    <n v="5.5853099999999998"/>
    <n v="336295400"/>
    <x v="3"/>
    <s v="Wednes"/>
    <x v="585"/>
    <x v="0"/>
    <x v="25"/>
  </r>
  <r>
    <d v="2005-02-24T00:00:00"/>
    <n v="6.32"/>
    <n v="6.3792859999999996"/>
    <n v="6.2664280000000003"/>
    <n v="6.3521429999999999"/>
    <n v="5.6296220000000003"/>
    <n v="379757000"/>
    <x v="4"/>
    <s v="Thurs"/>
    <x v="1036"/>
    <x v="0"/>
    <x v="25"/>
  </r>
  <r>
    <d v="2005-02-25T00:00:00"/>
    <n v="6.4014290000000003"/>
    <n v="6.4221430000000002"/>
    <n v="6.2992860000000004"/>
    <n v="6.3564290000000003"/>
    <n v="5.6334210000000002"/>
    <n v="228877600"/>
    <x v="0"/>
    <s v="Fri"/>
    <x v="678"/>
    <x v="1"/>
    <x v="25"/>
  </r>
  <r>
    <d v="2005-02-28T00:00:00"/>
    <n v="6.3828569999999996"/>
    <n v="6.4485710000000003"/>
    <n v="6.28"/>
    <n v="6.4085710000000002"/>
    <n v="5.6796329999999999"/>
    <n v="162902600"/>
    <x v="1"/>
    <s v="Mon"/>
    <x v="1037"/>
    <x v="0"/>
    <x v="25"/>
  </r>
  <r>
    <d v="2005-03-01T00:00:00"/>
    <n v="6.4271430000000001"/>
    <n v="6.444286"/>
    <n v="6.3085709999999997"/>
    <n v="6.3571429999999998"/>
    <n v="5.6340570000000003"/>
    <n v="117047000"/>
    <x v="2"/>
    <s v="Tues"/>
    <x v="1038"/>
    <x v="1"/>
    <x v="25"/>
  </r>
  <r>
    <d v="2005-03-02T00:00:00"/>
    <n v="6.3214290000000002"/>
    <n v="6.4128569999999998"/>
    <n v="6.2971430000000002"/>
    <n v="6.3028570000000004"/>
    <n v="5.5859439999999996"/>
    <n v="114540300"/>
    <x v="3"/>
    <s v="Wednes"/>
    <x v="1039"/>
    <x v="1"/>
    <x v="25"/>
  </r>
  <r>
    <d v="2005-03-03T00:00:00"/>
    <n v="6.3385720000000001"/>
    <n v="6.3442850000000002"/>
    <n v="5.8885709999999998"/>
    <n v="5.97"/>
    <n v="5.2909459999999999"/>
    <n v="352913400"/>
    <x v="4"/>
    <s v="Thurs"/>
    <x v="1040"/>
    <x v="1"/>
    <x v="25"/>
  </r>
  <r>
    <d v="2005-03-04T00:00:00"/>
    <n v="6.1085719999999997"/>
    <n v="6.1442860000000001"/>
    <n v="5.9785709999999996"/>
    <n v="6.1157139999999997"/>
    <n v="5.4200869999999997"/>
    <n v="189154700"/>
    <x v="0"/>
    <s v="Fri"/>
    <x v="1041"/>
    <x v="0"/>
    <x v="25"/>
  </r>
  <r>
    <d v="2005-03-07T00:00:00"/>
    <n v="6.1142859999999999"/>
    <n v="6.1785709999999998"/>
    <n v="6.05"/>
    <n v="6.1071429999999998"/>
    <n v="5.41249"/>
    <n v="112658000"/>
    <x v="1"/>
    <s v="Mon"/>
    <x v="819"/>
    <x v="1"/>
    <x v="25"/>
  </r>
  <r>
    <d v="2005-03-08T00:00:00"/>
    <n v="5.9857139999999998"/>
    <n v="6.0228570000000001"/>
    <n v="5.7285709999999996"/>
    <n v="5.79"/>
    <n v="5.1314209999999996"/>
    <n v="255362800"/>
    <x v="2"/>
    <s v="Tues"/>
    <x v="1042"/>
    <x v="1"/>
    <x v="25"/>
  </r>
  <r>
    <d v="2005-03-09T00:00:00"/>
    <n v="5.6628569999999998"/>
    <n v="5.7542859999999996"/>
    <n v="5.5471430000000002"/>
    <n v="5.6214279999999999"/>
    <n v="4.9820219999999997"/>
    <n v="330616300"/>
    <x v="3"/>
    <s v="Wednes"/>
    <x v="791"/>
    <x v="1"/>
    <x v="25"/>
  </r>
  <r>
    <d v="2005-03-10T00:00:00"/>
    <n v="5.6471429999999998"/>
    <n v="5.7514289999999999"/>
    <n v="5.5857140000000003"/>
    <n v="5.69"/>
    <n v="5.0427949999999999"/>
    <n v="194277300"/>
    <x v="4"/>
    <s v="Thurs"/>
    <x v="1043"/>
    <x v="0"/>
    <x v="25"/>
  </r>
  <r>
    <d v="2005-03-11T00:00:00"/>
    <n v="5.7442859999999998"/>
    <n v="5.7985720000000001"/>
    <n v="5.6857139999999999"/>
    <n v="5.7528569999999997"/>
    <n v="5.0985040000000001"/>
    <n v="158207700"/>
    <x v="0"/>
    <s v="Fri"/>
    <x v="797"/>
    <x v="0"/>
    <x v="25"/>
  </r>
  <r>
    <d v="2005-03-14T00:00:00"/>
    <n v="5.7885710000000001"/>
    <n v="5.8271430000000004"/>
    <n v="5.6457139999999999"/>
    <n v="5.76"/>
    <n v="5.1048349999999996"/>
    <n v="151346300"/>
    <x v="1"/>
    <s v="Mon"/>
    <x v="963"/>
    <x v="1"/>
    <x v="25"/>
  </r>
  <r>
    <d v="2005-03-15T00:00:00"/>
    <n v="5.805714"/>
    <n v="5.8771430000000002"/>
    <n v="5.75"/>
    <n v="5.8514290000000004"/>
    <n v="5.1858630000000003"/>
    <n v="127152200"/>
    <x v="2"/>
    <s v="Tues"/>
    <x v="1044"/>
    <x v="0"/>
    <x v="25"/>
  </r>
  <r>
    <d v="2005-03-16T00:00:00"/>
    <n v="5.887143"/>
    <n v="6.0442859999999996"/>
    <n v="5.8257139999999996"/>
    <n v="5.8828569999999996"/>
    <n v="5.2137169999999999"/>
    <n v="174453300"/>
    <x v="3"/>
    <s v="Wednes"/>
    <x v="1045"/>
    <x v="1"/>
    <x v="25"/>
  </r>
  <r>
    <d v="2005-03-17T00:00:00"/>
    <n v="5.9328570000000003"/>
    <n v="6.1257140000000003"/>
    <n v="5.902857"/>
    <n v="6.0357139999999996"/>
    <n v="5.3491879999999998"/>
    <n v="200480000"/>
    <x v="4"/>
    <s v="Thurs"/>
    <x v="1046"/>
    <x v="0"/>
    <x v="25"/>
  </r>
  <r>
    <d v="2005-03-18T00:00:00"/>
    <n v="6.19"/>
    <n v="6.2057140000000004"/>
    <n v="6.0714290000000002"/>
    <n v="6.137143"/>
    <n v="5.4390780000000003"/>
    <n v="235037600"/>
    <x v="0"/>
    <s v="Fri"/>
    <x v="1047"/>
    <x v="1"/>
    <x v="25"/>
  </r>
  <r>
    <d v="2005-03-21T00:00:00"/>
    <n v="6.1842860000000002"/>
    <n v="6.281428"/>
    <n v="6.1228569999999998"/>
    <n v="6.2428569999999999"/>
    <n v="5.5327679999999999"/>
    <n v="135282000"/>
    <x v="1"/>
    <s v="Mon"/>
    <x v="1048"/>
    <x v="0"/>
    <x v="25"/>
  </r>
  <r>
    <d v="2005-03-22T00:00:00"/>
    <n v="6.2442859999999998"/>
    <n v="6.28"/>
    <n v="6.097143"/>
    <n v="6.1185710000000002"/>
    <n v="5.4226190000000001"/>
    <n v="137853800"/>
    <x v="2"/>
    <s v="Tues"/>
    <x v="1049"/>
    <x v="1"/>
    <x v="25"/>
  </r>
  <r>
    <d v="2005-03-23T00:00:00"/>
    <n v="6.0642860000000001"/>
    <n v="6.2"/>
    <n v="6.0028569999999997"/>
    <n v="6.0785710000000002"/>
    <n v="5.3871690000000001"/>
    <n v="152455800"/>
    <x v="3"/>
    <s v="Wednes"/>
    <x v="1050"/>
    <x v="0"/>
    <x v="25"/>
  </r>
  <r>
    <d v="2005-03-24T00:00:00"/>
    <n v="6.13"/>
    <n v="6.1428570000000002"/>
    <n v="6.0714290000000002"/>
    <n v="6.0714290000000002"/>
    <n v="5.3808389999999999"/>
    <n v="88176200"/>
    <x v="4"/>
    <s v="Thurs"/>
    <x v="1051"/>
    <x v="1"/>
    <x v="25"/>
  </r>
  <r>
    <d v="2005-03-28T00:00:00"/>
    <n v="6.1071429999999998"/>
    <n v="6.137143"/>
    <n v="6.0671429999999997"/>
    <n v="6.0757139999999996"/>
    <n v="5.3846369999999997"/>
    <n v="68852700"/>
    <x v="1"/>
    <s v="Mon"/>
    <x v="1052"/>
    <x v="1"/>
    <x v="25"/>
  </r>
  <r>
    <d v="2005-03-29T00:00:00"/>
    <n v="6.08"/>
    <n v="6.1185710000000002"/>
    <n v="5.9285709999999998"/>
    <n v="5.9642860000000004"/>
    <n v="5.2858840000000002"/>
    <n v="115339000"/>
    <x v="2"/>
    <s v="Tues"/>
    <x v="1053"/>
    <x v="1"/>
    <x v="25"/>
  </r>
  <r>
    <d v="2005-03-30T00:00:00"/>
    <n v="6.01"/>
    <n v="6.1142859999999999"/>
    <n v="5.9742860000000002"/>
    <n v="6.1142859999999999"/>
    <n v="5.4188200000000002"/>
    <n v="98739900"/>
    <x v="3"/>
    <s v="Wednes"/>
    <x v="1054"/>
    <x v="0"/>
    <x v="25"/>
  </r>
  <r>
    <d v="2005-03-31T00:00:00"/>
    <n v="6.0642860000000001"/>
    <n v="6.0742859999999999"/>
    <n v="5.9414290000000003"/>
    <n v="5.9528569999999998"/>
    <n v="5.2757529999999999"/>
    <n v="159033700"/>
    <x v="4"/>
    <s v="Thurs"/>
    <x v="1055"/>
    <x v="1"/>
    <x v="25"/>
  </r>
  <r>
    <d v="2005-04-01T00:00:00"/>
    <n v="6.0128570000000003"/>
    <n v="6.0257139999999998"/>
    <n v="5.7957140000000003"/>
    <n v="5.8414289999999998"/>
    <n v="5.1770009999999997"/>
    <n v="160321000"/>
    <x v="0"/>
    <s v="Fri"/>
    <x v="1056"/>
    <x v="1"/>
    <x v="25"/>
  </r>
  <r>
    <d v="2005-04-04T00:00:00"/>
    <n v="5.8557139999999999"/>
    <n v="5.9014290000000003"/>
    <n v="5.7371429999999997"/>
    <n v="5.87"/>
    <n v="5.2023219999999997"/>
    <n v="145003600"/>
    <x v="1"/>
    <s v="Mon"/>
    <x v="1057"/>
    <x v="0"/>
    <x v="25"/>
  </r>
  <r>
    <d v="2005-04-05T00:00:00"/>
    <n v="5.8885709999999998"/>
    <n v="6.0342859999999998"/>
    <n v="5.87"/>
    <n v="5.984286"/>
    <n v="5.3036070000000004"/>
    <n v="139059900"/>
    <x v="2"/>
    <s v="Tues"/>
    <x v="1058"/>
    <x v="0"/>
    <x v="25"/>
  </r>
  <r>
    <d v="2005-04-06T00:00:00"/>
    <n v="6.0571429999999999"/>
    <n v="6.1157139999999997"/>
    <n v="6.0214290000000004"/>
    <n v="6.0471430000000002"/>
    <n v="5.3593159999999997"/>
    <n v="103706400"/>
    <x v="3"/>
    <s v="Wednes"/>
    <x v="1059"/>
    <x v="1"/>
    <x v="25"/>
  </r>
  <r>
    <d v="2005-04-07T00:00:00"/>
    <n v="6.0471430000000002"/>
    <n v="6.25"/>
    <n v="6.0357139999999996"/>
    <n v="6.2228570000000003"/>
    <n v="5.5150439999999996"/>
    <n v="126746900"/>
    <x v="4"/>
    <s v="Thurs"/>
    <x v="1060"/>
    <x v="0"/>
    <x v="25"/>
  </r>
  <r>
    <d v="2005-04-08T00:00:00"/>
    <n v="6.2428569999999999"/>
    <n v="6.35"/>
    <n v="6.22"/>
    <n v="6.2485710000000001"/>
    <n v="5.5378319999999999"/>
    <n v="162487500"/>
    <x v="0"/>
    <s v="Fri"/>
    <x v="1061"/>
    <x v="0"/>
    <x v="25"/>
  </r>
  <r>
    <d v="2005-04-11T00:00:00"/>
    <n v="6.3071429999999999"/>
    <n v="6.3214290000000002"/>
    <n v="5.9871429999999997"/>
    <n v="5.9885719999999996"/>
    <n v="5.3074060000000003"/>
    <n v="205415700"/>
    <x v="1"/>
    <s v="Mon"/>
    <x v="1062"/>
    <x v="1"/>
    <x v="25"/>
  </r>
  <r>
    <d v="2005-04-12T00:00:00"/>
    <n v="6.07"/>
    <n v="6.17"/>
    <n v="6.0014289999999999"/>
    <n v="6.0942850000000002"/>
    <n v="5.4010959999999999"/>
    <n v="245265300"/>
    <x v="2"/>
    <s v="Tues"/>
    <x v="855"/>
    <x v="0"/>
    <x v="25"/>
  </r>
  <r>
    <d v="2005-04-13T00:00:00"/>
    <n v="6.1357140000000001"/>
    <n v="6.1414280000000003"/>
    <n v="5.77"/>
    <n v="5.862857"/>
    <n v="5.1959920000000004"/>
    <n v="342986700"/>
    <x v="3"/>
    <s v="Wednes"/>
    <x v="1063"/>
    <x v="1"/>
    <x v="25"/>
  </r>
  <r>
    <d v="2005-04-14T00:00:00"/>
    <n v="5.5442859999999996"/>
    <n v="5.6514290000000003"/>
    <n v="5.2628570000000003"/>
    <n v="5.3228569999999999"/>
    <n v="4.7174129999999996"/>
    <n v="688298100"/>
    <x v="4"/>
    <s v="Thurs"/>
    <x v="1064"/>
    <x v="1"/>
    <x v="25"/>
  </r>
  <r>
    <d v="2005-04-15T00:00:00"/>
    <n v="5.2314290000000003"/>
    <n v="5.3214290000000002"/>
    <n v="5.04"/>
    <n v="5.05"/>
    <n v="4.4755909999999997"/>
    <n v="432021800"/>
    <x v="0"/>
    <s v="Fri"/>
    <x v="1065"/>
    <x v="1"/>
    <x v="25"/>
  </r>
  <r>
    <d v="2005-04-18T00:00:00"/>
    <n v="5"/>
    <n v="5.1857139999999999"/>
    <n v="4.8571429999999998"/>
    <n v="5.0885720000000001"/>
    <n v="4.5097759999999996"/>
    <n v="331794400"/>
    <x v="1"/>
    <s v="Mon"/>
    <x v="1066"/>
    <x v="0"/>
    <x v="25"/>
  </r>
  <r>
    <d v="2005-04-19T00:00:00"/>
    <n v="5.2285709999999996"/>
    <n v="5.3485709999999997"/>
    <n v="5.1242859999999997"/>
    <n v="5.2985720000000001"/>
    <n v="4.6958890000000002"/>
    <n v="270410700"/>
    <x v="2"/>
    <s v="Tues"/>
    <x v="1067"/>
    <x v="0"/>
    <x v="25"/>
  </r>
  <r>
    <d v="2005-04-20T00:00:00"/>
    <n v="5.38"/>
    <n v="5.3914280000000003"/>
    <n v="5.0628570000000002"/>
    <n v="5.0728569999999999"/>
    <n v="4.4958499999999999"/>
    <n v="236282900"/>
    <x v="3"/>
    <s v="Wednes"/>
    <x v="1068"/>
    <x v="1"/>
    <x v="25"/>
  </r>
  <r>
    <d v="2005-04-21T00:00:00"/>
    <n v="5.2"/>
    <n v="5.3157139999999998"/>
    <n v="5.1285720000000001"/>
    <n v="5.3114290000000004"/>
    <n v="4.7072830000000003"/>
    <n v="189898100"/>
    <x v="4"/>
    <s v="Thurs"/>
    <x v="1069"/>
    <x v="0"/>
    <x v="25"/>
  </r>
  <r>
    <d v="2005-04-22T00:00:00"/>
    <n v="5.2628570000000003"/>
    <n v="5.2857139999999996"/>
    <n v="4.9857139999999998"/>
    <n v="5.0714290000000002"/>
    <n v="4.4945830000000004"/>
    <n v="209782300"/>
    <x v="0"/>
    <s v="Fri"/>
    <x v="1070"/>
    <x v="1"/>
    <x v="25"/>
  </r>
  <r>
    <d v="2005-04-25T00:00:00"/>
    <n v="5.2128569999999996"/>
    <n v="5.2885710000000001"/>
    <n v="5.1585710000000002"/>
    <n v="5.2828569999999999"/>
    <n v="4.6819620000000004"/>
    <n v="186615100"/>
    <x v="1"/>
    <s v="Mon"/>
    <x v="1071"/>
    <x v="0"/>
    <x v="25"/>
  </r>
  <r>
    <d v="2005-04-26T00:00:00"/>
    <n v="5.2542859999999996"/>
    <n v="5.3585719999999997"/>
    <n v="5.16"/>
    <n v="5.17"/>
    <n v="4.5819419999999997"/>
    <n v="202626900"/>
    <x v="2"/>
    <s v="Tues"/>
    <x v="1072"/>
    <x v="1"/>
    <x v="25"/>
  </r>
  <r>
    <d v="2005-04-27T00:00:00"/>
    <n v="5.1271430000000002"/>
    <n v="5.194286"/>
    <n v="5.0728569999999999"/>
    <n v="5.1357140000000001"/>
    <n v="4.5515569999999999"/>
    <n v="153472200"/>
    <x v="3"/>
    <s v="Wednes"/>
    <x v="797"/>
    <x v="0"/>
    <x v="25"/>
  </r>
  <r>
    <d v="2005-04-28T00:00:00"/>
    <n v="5.1842860000000002"/>
    <n v="5.1914290000000003"/>
    <n v="5.0342859999999998"/>
    <n v="5.0771430000000004"/>
    <n v="4.4996470000000004"/>
    <n v="143776500"/>
    <x v="4"/>
    <s v="Thurs"/>
    <x v="1073"/>
    <x v="1"/>
    <x v="25"/>
  </r>
  <r>
    <d v="2005-04-29T00:00:00"/>
    <n v="5.1642859999999997"/>
    <n v="5.1757140000000001"/>
    <n v="5.031428"/>
    <n v="5.1514290000000003"/>
    <n v="4.5654839999999997"/>
    <n v="167907600"/>
    <x v="0"/>
    <s v="Fri"/>
    <x v="1074"/>
    <x v="1"/>
    <x v="25"/>
  </r>
  <r>
    <d v="2005-05-02T00:00:00"/>
    <n v="5.1728569999999996"/>
    <n v="5.2357139999999998"/>
    <n v="5.1457139999999999"/>
    <n v="5.2042859999999997"/>
    <n v="4.6123289999999999"/>
    <n v="116480000"/>
    <x v="1"/>
    <s v="Mon"/>
    <x v="1075"/>
    <x v="0"/>
    <x v="25"/>
  </r>
  <r>
    <d v="2005-05-03T00:00:00"/>
    <n v="5.2"/>
    <n v="5.2485710000000001"/>
    <n v="5.1471429999999998"/>
    <n v="5.1728569999999996"/>
    <n v="4.5844750000000003"/>
    <n v="124184900"/>
    <x v="2"/>
    <s v="Tues"/>
    <x v="1076"/>
    <x v="1"/>
    <x v="25"/>
  </r>
  <r>
    <d v="2005-05-04T00:00:00"/>
    <n v="5.1585710000000002"/>
    <n v="5.3142860000000001"/>
    <n v="5.1571429999999996"/>
    <n v="5.3071429999999999"/>
    <n v="4.7034859999999998"/>
    <n v="112044100"/>
    <x v="3"/>
    <s v="Wednes"/>
    <x v="1077"/>
    <x v="0"/>
    <x v="25"/>
  </r>
  <r>
    <d v="2005-05-05T00:00:00"/>
    <n v="5.3214290000000002"/>
    <n v="5.3242859999999999"/>
    <n v="5.21"/>
    <n v="5.24"/>
    <n v="4.64398"/>
    <n v="96841500"/>
    <x v="4"/>
    <s v="Thurs"/>
    <x v="692"/>
    <x v="1"/>
    <x v="25"/>
  </r>
  <r>
    <d v="2005-05-06T00:00:00"/>
    <n v="5.27"/>
    <n v="5.3328569999999997"/>
    <n v="5.2557140000000002"/>
    <n v="5.32"/>
    <n v="4.71488"/>
    <n v="81561900"/>
    <x v="0"/>
    <s v="Fri"/>
    <x v="1078"/>
    <x v="0"/>
    <x v="25"/>
  </r>
  <r>
    <d v="2005-05-09T00:00:00"/>
    <n v="5.3257139999999996"/>
    <n v="5.35"/>
    <n v="5.25"/>
    <n v="5.281428"/>
    <n v="4.6806950000000001"/>
    <n v="88923800"/>
    <x v="1"/>
    <s v="Mon"/>
    <x v="1079"/>
    <x v="1"/>
    <x v="25"/>
  </r>
  <r>
    <d v="2005-05-10T00:00:00"/>
    <n v="5.25"/>
    <n v="5.3214290000000002"/>
    <n v="5.19"/>
    <n v="5.2028569999999998"/>
    <n v="4.6110629999999997"/>
    <n v="110065900"/>
    <x v="2"/>
    <s v="Tues"/>
    <x v="545"/>
    <x v="1"/>
    <x v="25"/>
  </r>
  <r>
    <d v="2005-05-11T00:00:00"/>
    <n v="5.0285719999999996"/>
    <n v="5.0957140000000001"/>
    <n v="4.7300000000000004"/>
    <n v="5.0871430000000002"/>
    <n v="4.5085100000000002"/>
    <n v="510495300"/>
    <x v="3"/>
    <s v="Wednes"/>
    <x v="1080"/>
    <x v="0"/>
    <x v="25"/>
  </r>
  <r>
    <d v="2005-05-12T00:00:00"/>
    <n v="5.0599999999999996"/>
    <n v="5.0842859999999996"/>
    <n v="4.8571429999999998"/>
    <n v="4.8757140000000003"/>
    <n v="4.3211310000000003"/>
    <n v="242560500"/>
    <x v="4"/>
    <s v="Thurs"/>
    <x v="1081"/>
    <x v="1"/>
    <x v="25"/>
  </r>
  <r>
    <d v="2005-05-13T00:00:00"/>
    <n v="4.8857140000000001"/>
    <n v="5.0328569999999999"/>
    <n v="4.8671430000000004"/>
    <n v="4.9671430000000001"/>
    <n v="4.402158"/>
    <n v="175678300"/>
    <x v="0"/>
    <s v="Fri"/>
    <x v="530"/>
    <x v="0"/>
    <x v="25"/>
  </r>
  <r>
    <d v="2005-05-16T00:00:00"/>
    <n v="4.9371429999999998"/>
    <n v="5.0999999999999996"/>
    <n v="4.9328570000000003"/>
    <n v="5.0785710000000002"/>
    <n v="4.5009139999999999"/>
    <n v="118573700"/>
    <x v="1"/>
    <s v="Mon"/>
    <x v="1032"/>
    <x v="0"/>
    <x v="25"/>
  </r>
  <r>
    <d v="2005-05-17T00:00:00"/>
    <n v="5.0199999999999996"/>
    <n v="5.0657139999999998"/>
    <n v="4.9342860000000002"/>
    <n v="5.0514289999999997"/>
    <n v="4.476858"/>
    <n v="147086100"/>
    <x v="2"/>
    <s v="Tues"/>
    <x v="1075"/>
    <x v="0"/>
    <x v="25"/>
  </r>
  <r>
    <d v="2005-05-18T00:00:00"/>
    <n v="5.0642860000000001"/>
    <n v="5.3657139999999997"/>
    <n v="4.9985710000000001"/>
    <n v="5.12"/>
    <n v="4.5376300000000001"/>
    <n v="159180700"/>
    <x v="3"/>
    <s v="Wednes"/>
    <x v="1082"/>
    <x v="0"/>
    <x v="25"/>
  </r>
  <r>
    <d v="2005-05-19T00:00:00"/>
    <n v="5.1114290000000002"/>
    <n v="5.3828569999999996"/>
    <n v="5.1114290000000002"/>
    <n v="5.3642859999999999"/>
    <n v="4.7541289999999998"/>
    <n v="198290400"/>
    <x v="4"/>
    <s v="Thurs"/>
    <x v="1083"/>
    <x v="0"/>
    <x v="25"/>
  </r>
  <r>
    <d v="2005-05-20T00:00:00"/>
    <n v="5.3214290000000002"/>
    <n v="5.3785720000000001"/>
    <n v="5.3128570000000002"/>
    <n v="5.3642859999999999"/>
    <n v="4.7541289999999998"/>
    <n v="113162700"/>
    <x v="0"/>
    <s v="Fri"/>
    <x v="948"/>
    <x v="0"/>
    <x v="25"/>
  </r>
  <r>
    <d v="2005-05-23T00:00:00"/>
    <n v="5.4071429999999996"/>
    <n v="5.7"/>
    <n v="5.4071429999999996"/>
    <n v="5.68"/>
    <n v="5.0339320000000001"/>
    <n v="260643600"/>
    <x v="1"/>
    <s v="Mon"/>
    <x v="1084"/>
    <x v="0"/>
    <x v="25"/>
  </r>
  <r>
    <d v="2005-05-24T00:00:00"/>
    <n v="5.6357140000000001"/>
    <n v="5.7128569999999996"/>
    <n v="5.5757139999999996"/>
    <n v="5.6714289999999998"/>
    <n v="5.0263369999999998"/>
    <n v="148365000"/>
    <x v="2"/>
    <s v="Tues"/>
    <x v="1085"/>
    <x v="0"/>
    <x v="25"/>
  </r>
  <r>
    <d v="2005-05-25T00:00:00"/>
    <n v="5.6428570000000002"/>
    <n v="5.7071430000000003"/>
    <n v="5.6171430000000004"/>
    <n v="5.6828570000000003"/>
    <n v="5.0364639999999996"/>
    <n v="99001700"/>
    <x v="3"/>
    <s v="Wednes"/>
    <x v="686"/>
    <x v="0"/>
    <x v="25"/>
  </r>
  <r>
    <d v="2005-05-26T00:00:00"/>
    <n v="5.7057140000000004"/>
    <n v="5.8485709999999997"/>
    <n v="5.7057140000000004"/>
    <n v="5.82"/>
    <n v="5.1580089999999998"/>
    <n v="131380200"/>
    <x v="4"/>
    <s v="Thurs"/>
    <x v="1086"/>
    <x v="0"/>
    <x v="25"/>
  </r>
  <r>
    <d v="2005-05-27T00:00:00"/>
    <n v="5.805714"/>
    <n v="5.8271430000000004"/>
    <n v="5.7157140000000002"/>
    <n v="5.7942859999999996"/>
    <n v="5.1352190000000002"/>
    <n v="79002000"/>
    <x v="0"/>
    <s v="Fri"/>
    <x v="1087"/>
    <x v="1"/>
    <x v="25"/>
  </r>
  <r>
    <d v="2005-05-31T00:00:00"/>
    <n v="5.8085709999999997"/>
    <n v="5.82"/>
    <n v="5.6542859999999999"/>
    <n v="5.68"/>
    <n v="5.0339320000000001"/>
    <n v="101051300"/>
    <x v="2"/>
    <s v="Tues"/>
    <x v="1088"/>
    <x v="1"/>
    <x v="25"/>
  </r>
  <r>
    <d v="2005-06-01T00:00:00"/>
    <n v="5.6985710000000003"/>
    <n v="5.8228569999999999"/>
    <n v="5.694286"/>
    <n v="5.7571430000000001"/>
    <n v="5.1023009999999998"/>
    <n v="113453200"/>
    <x v="3"/>
    <s v="Wednes"/>
    <x v="633"/>
    <x v="0"/>
    <x v="25"/>
  </r>
  <r>
    <d v="2005-06-02T00:00:00"/>
    <n v="5.7214280000000004"/>
    <n v="5.76"/>
    <n v="5.6571429999999996"/>
    <n v="5.72"/>
    <n v="5.0693830000000002"/>
    <n v="93493400"/>
    <x v="4"/>
    <s v="Thurs"/>
    <x v="1089"/>
    <x v="1"/>
    <x v="25"/>
  </r>
  <r>
    <d v="2005-06-03T00:00:00"/>
    <n v="5.4514279999999999"/>
    <n v="5.5114280000000004"/>
    <n v="5.3957139999999999"/>
    <n v="5.4628569999999996"/>
    <n v="4.8414900000000003"/>
    <n v="239217300"/>
    <x v="0"/>
    <s v="Fri"/>
    <x v="1090"/>
    <x v="0"/>
    <x v="25"/>
  </r>
  <r>
    <d v="2005-06-06T00:00:00"/>
    <n v="5.475714"/>
    <n v="5.5185709999999997"/>
    <n v="5.3657139999999997"/>
    <n v="5.4171430000000003"/>
    <n v="4.8009740000000001"/>
    <n v="202991600"/>
    <x v="1"/>
    <s v="Mon"/>
    <x v="1051"/>
    <x v="1"/>
    <x v="25"/>
  </r>
  <r>
    <d v="2005-06-07T00:00:00"/>
    <n v="5.3714279999999999"/>
    <n v="5.39"/>
    <n v="5.2071430000000003"/>
    <n v="5.22"/>
    <n v="4.6262540000000003"/>
    <n v="186316200"/>
    <x v="2"/>
    <s v="Tues"/>
    <x v="1091"/>
    <x v="1"/>
    <x v="25"/>
  </r>
  <r>
    <d v="2005-06-08T00:00:00"/>
    <n v="5.2328570000000001"/>
    <n v="5.3214290000000002"/>
    <n v="5.2242860000000002"/>
    <n v="5.274286"/>
    <n v="4.674366"/>
    <n v="101001600"/>
    <x v="3"/>
    <s v="Wednes"/>
    <x v="670"/>
    <x v="0"/>
    <x v="25"/>
  </r>
  <r>
    <d v="2005-06-09T00:00:00"/>
    <n v="5.2857139999999996"/>
    <n v="5.42"/>
    <n v="5.26"/>
    <n v="5.3785720000000001"/>
    <n v="4.7667890000000002"/>
    <n v="97563900"/>
    <x v="4"/>
    <s v="Thurs"/>
    <x v="1092"/>
    <x v="0"/>
    <x v="25"/>
  </r>
  <r>
    <d v="2005-06-10T00:00:00"/>
    <n v="5.3428570000000004"/>
    <n v="5.3428570000000004"/>
    <n v="5.0742859999999999"/>
    <n v="5.1157139999999997"/>
    <n v="4.5338310000000002"/>
    <n v="169733200"/>
    <x v="0"/>
    <s v="Fri"/>
    <x v="1093"/>
    <x v="1"/>
    <x v="25"/>
  </r>
  <r>
    <d v="2005-06-13T00:00:00"/>
    <n v="5.1271430000000002"/>
    <n v="5.23"/>
    <n v="5.1171430000000004"/>
    <n v="5.1285720000000001"/>
    <n v="4.5452260000000004"/>
    <n v="108943100"/>
    <x v="1"/>
    <s v="Mon"/>
    <x v="1094"/>
    <x v="0"/>
    <x v="25"/>
  </r>
  <r>
    <d v="2005-06-14T00:00:00"/>
    <n v="5.1314289999999998"/>
    <n v="5.1642859999999997"/>
    <n v="5.1071429999999998"/>
    <n v="5.1428570000000002"/>
    <n v="4.557887"/>
    <n v="86961700"/>
    <x v="2"/>
    <s v="Tues"/>
    <x v="1095"/>
    <x v="0"/>
    <x v="25"/>
  </r>
  <r>
    <d v="2005-06-15T00:00:00"/>
    <n v="5.2671429999999999"/>
    <n v="5.3285710000000002"/>
    <n v="5.1857139999999999"/>
    <n v="5.3042860000000003"/>
    <n v="4.7009530000000002"/>
    <n v="140835800"/>
    <x v="3"/>
    <s v="Wednes"/>
    <x v="980"/>
    <x v="0"/>
    <x v="25"/>
  </r>
  <r>
    <d v="2005-06-16T00:00:00"/>
    <n v="5.3128570000000002"/>
    <n v="5.44"/>
    <n v="5.26"/>
    <n v="5.4257140000000001"/>
    <n v="4.8085699999999996"/>
    <n v="136918600"/>
    <x v="4"/>
    <s v="Thurs"/>
    <x v="1096"/>
    <x v="0"/>
    <x v="25"/>
  </r>
  <r>
    <d v="2005-06-17T00:00:00"/>
    <n v="5.4957140000000004"/>
    <n v="5.5057140000000002"/>
    <n v="5.4042859999999999"/>
    <n v="5.4728570000000003"/>
    <n v="4.8503499999999997"/>
    <n v="149031400"/>
    <x v="0"/>
    <s v="Fri"/>
    <x v="606"/>
    <x v="1"/>
    <x v="25"/>
  </r>
  <r>
    <d v="2005-06-20T00:00:00"/>
    <n v="5.4071429999999996"/>
    <n v="5.4414290000000003"/>
    <n v="5.35"/>
    <n v="5.3728569999999998"/>
    <n v="4.7617250000000002"/>
    <n v="80929100"/>
    <x v="1"/>
    <s v="Mon"/>
    <x v="597"/>
    <x v="1"/>
    <x v="25"/>
  </r>
  <r>
    <d v="2005-06-21T00:00:00"/>
    <n v="5.3885709999999998"/>
    <n v="5.4557140000000004"/>
    <n v="5.34"/>
    <n v="5.4085710000000002"/>
    <n v="4.7933770000000004"/>
    <n v="92631700"/>
    <x v="2"/>
    <s v="Tues"/>
    <x v="1097"/>
    <x v="0"/>
    <x v="25"/>
  </r>
  <r>
    <d v="2005-06-22T00:00:00"/>
    <n v="5.4657140000000002"/>
    <n v="5.5142860000000002"/>
    <n v="5.4485710000000003"/>
    <n v="5.5071430000000001"/>
    <n v="4.8807359999999997"/>
    <n v="106231300"/>
    <x v="3"/>
    <s v="Wednes"/>
    <x v="670"/>
    <x v="0"/>
    <x v="25"/>
  </r>
  <r>
    <d v="2005-06-23T00:00:00"/>
    <n v="5.5471430000000002"/>
    <n v="5.6828570000000003"/>
    <n v="5.5214290000000004"/>
    <n v="5.555714"/>
    <n v="4.9237840000000004"/>
    <n v="168563500"/>
    <x v="4"/>
    <s v="Thurs"/>
    <x v="797"/>
    <x v="0"/>
    <x v="25"/>
  </r>
  <r>
    <d v="2005-06-24T00:00:00"/>
    <n v="5.5842859999999996"/>
    <n v="5.5885720000000001"/>
    <n v="5.3828569999999996"/>
    <n v="5.3942860000000001"/>
    <n v="4.7807170000000001"/>
    <n v="102677400"/>
    <x v="0"/>
    <s v="Fri"/>
    <x v="1098"/>
    <x v="1"/>
    <x v="25"/>
  </r>
  <r>
    <d v="2005-06-27T00:00:00"/>
    <n v="5.2628570000000003"/>
    <n v="5.4428570000000001"/>
    <n v="5.24"/>
    <n v="5.3"/>
    <n v="4.6971559999999997"/>
    <n v="150042900"/>
    <x v="1"/>
    <s v="Mon"/>
    <x v="1099"/>
    <x v="0"/>
    <x v="25"/>
  </r>
  <r>
    <d v="2005-06-28T00:00:00"/>
    <n v="5.3557139999999999"/>
    <n v="5.37"/>
    <n v="5.31"/>
    <n v="5.33"/>
    <n v="4.7237419999999997"/>
    <n v="87574900"/>
    <x v="2"/>
    <s v="Tues"/>
    <x v="1029"/>
    <x v="1"/>
    <x v="25"/>
  </r>
  <r>
    <d v="2005-06-29T00:00:00"/>
    <n v="5.3185719999999996"/>
    <n v="5.3271430000000004"/>
    <n v="5.16"/>
    <n v="5.1957139999999997"/>
    <n v="4.60473"/>
    <n v="112089600"/>
    <x v="3"/>
    <s v="Wednes"/>
    <x v="1100"/>
    <x v="1"/>
    <x v="25"/>
  </r>
  <r>
    <d v="2005-06-30T00:00:00"/>
    <n v="5.23"/>
    <n v="5.3085709999999997"/>
    <n v="5.1871429999999998"/>
    <n v="5.258572"/>
    <n v="4.6604400000000004"/>
    <n v="104597500"/>
    <x v="4"/>
    <s v="Thurs"/>
    <x v="1101"/>
    <x v="0"/>
    <x v="25"/>
  </r>
  <r>
    <d v="2005-07-01T00:00:00"/>
    <n v="5.2614280000000004"/>
    <n v="5.281428"/>
    <n v="5.1842860000000002"/>
    <n v="5.2142860000000004"/>
    <n v="4.6211909999999996"/>
    <n v="62500200"/>
    <x v="0"/>
    <s v="Fri"/>
    <x v="1102"/>
    <x v="1"/>
    <x v="25"/>
  </r>
  <r>
    <d v="2005-07-05T00:00:00"/>
    <n v="5.2214280000000004"/>
    <n v="5.45"/>
    <n v="5.2142860000000004"/>
    <n v="5.4257140000000001"/>
    <n v="4.8085699999999996"/>
    <n v="113567300"/>
    <x v="2"/>
    <s v="Tues"/>
    <x v="1103"/>
    <x v="0"/>
    <x v="25"/>
  </r>
  <r>
    <d v="2005-07-06T00:00:00"/>
    <n v="5.387143"/>
    <n v="5.4514279999999999"/>
    <n v="5.3142860000000001"/>
    <n v="5.3414289999999998"/>
    <n v="4.7338709999999997"/>
    <n v="98656600"/>
    <x v="3"/>
    <s v="Wednes"/>
    <x v="1104"/>
    <x v="1"/>
    <x v="25"/>
  </r>
  <r>
    <d v="2005-07-07T00:00:00"/>
    <n v="5.258572"/>
    <n v="5.3942860000000001"/>
    <n v="5.2571430000000001"/>
    <n v="5.3757140000000003"/>
    <n v="4.7642579999999999"/>
    <n v="95930800"/>
    <x v="4"/>
    <s v="Thurs"/>
    <x v="1105"/>
    <x v="0"/>
    <x v="25"/>
  </r>
  <r>
    <d v="2005-07-08T00:00:00"/>
    <n v="5.41"/>
    <n v="5.468572"/>
    <n v="5.3528570000000002"/>
    <n v="5.4642860000000004"/>
    <n v="4.8427550000000004"/>
    <n v="72683800"/>
    <x v="0"/>
    <s v="Fri"/>
    <x v="1106"/>
    <x v="0"/>
    <x v="25"/>
  </r>
  <r>
    <d v="2005-07-11T00:00:00"/>
    <n v="5.4814290000000003"/>
    <n v="5.5214290000000004"/>
    <n v="5.3971429999999998"/>
    <n v="5.4428570000000001"/>
    <n v="4.8237629999999996"/>
    <n v="97197100"/>
    <x v="1"/>
    <s v="Mon"/>
    <x v="1107"/>
    <x v="1"/>
    <x v="25"/>
  </r>
  <r>
    <d v="2005-07-12T00:00:00"/>
    <n v="5.4614289999999999"/>
    <n v="5.4857139999999998"/>
    <n v="5.4157140000000004"/>
    <n v="5.4628569999999996"/>
    <n v="4.8414900000000003"/>
    <n v="96759600"/>
    <x v="2"/>
    <s v="Tues"/>
    <x v="998"/>
    <x v="0"/>
    <x v="25"/>
  </r>
  <r>
    <d v="2005-07-13T00:00:00"/>
    <n v="5.47"/>
    <n v="5.5"/>
    <n v="5.4142859999999997"/>
    <n v="5.4785709999999996"/>
    <n v="4.8554149999999998"/>
    <n v="171208800"/>
    <x v="3"/>
    <s v="Wednes"/>
    <x v="797"/>
    <x v="0"/>
    <x v="25"/>
  </r>
  <r>
    <d v="2005-07-14T00:00:00"/>
    <n v="5.8271430000000004"/>
    <n v="6.0014289999999999"/>
    <n v="5.7471430000000003"/>
    <n v="5.8214290000000002"/>
    <n v="5.1592739999999999"/>
    <n v="524015100"/>
    <x v="4"/>
    <s v="Thurs"/>
    <x v="1108"/>
    <x v="1"/>
    <x v="25"/>
  </r>
  <r>
    <d v="2005-07-15T00:00:00"/>
    <n v="5.8528570000000002"/>
    <n v="5.9385709999999996"/>
    <n v="5.78"/>
    <n v="5.9357139999999999"/>
    <n v="5.260561"/>
    <n v="171920700"/>
    <x v="0"/>
    <s v="Fri"/>
    <x v="1109"/>
    <x v="0"/>
    <x v="25"/>
  </r>
  <r>
    <d v="2005-07-18T00:00:00"/>
    <n v="5.9157140000000004"/>
    <n v="6.0142860000000002"/>
    <n v="5.91"/>
    <n v="5.9271430000000001"/>
    <n v="5.2529640000000004"/>
    <n v="146574400"/>
    <x v="1"/>
    <s v="Mon"/>
    <x v="1090"/>
    <x v="0"/>
    <x v="25"/>
  </r>
  <r>
    <d v="2005-07-19T00:00:00"/>
    <n v="5.9314280000000004"/>
    <n v="6.1757140000000001"/>
    <n v="5.8671430000000004"/>
    <n v="6.17"/>
    <n v="5.4681980000000001"/>
    <n v="167765500"/>
    <x v="2"/>
    <s v="Tues"/>
    <x v="1110"/>
    <x v="0"/>
    <x v="25"/>
  </r>
  <r>
    <d v="2005-07-20T00:00:00"/>
    <n v="6.1228569999999998"/>
    <n v="6.2571430000000001"/>
    <n v="6.0928570000000004"/>
    <n v="6.2328570000000001"/>
    <n v="5.5239050000000001"/>
    <n v="113348900"/>
    <x v="3"/>
    <s v="Wednes"/>
    <x v="1111"/>
    <x v="0"/>
    <x v="25"/>
  </r>
  <r>
    <d v="2005-07-21T00:00:00"/>
    <n v="6.2428569999999999"/>
    <n v="6.2914289999999999"/>
    <n v="6.1285720000000001"/>
    <n v="6.1842860000000002"/>
    <n v="5.4808589999999997"/>
    <n v="101066000"/>
    <x v="4"/>
    <s v="Thurs"/>
    <x v="1051"/>
    <x v="1"/>
    <x v="25"/>
  </r>
  <r>
    <d v="2005-07-22T00:00:00"/>
    <n v="6.2057140000000004"/>
    <n v="6.2857139999999996"/>
    <n v="6.1985710000000003"/>
    <n v="6.2857139999999996"/>
    <n v="5.5707500000000003"/>
    <n v="75276600"/>
    <x v="0"/>
    <s v="Fri"/>
    <x v="1112"/>
    <x v="0"/>
    <x v="25"/>
  </r>
  <r>
    <d v="2005-07-25T00:00:00"/>
    <n v="6.2842859999999998"/>
    <n v="6.3257139999999996"/>
    <n v="6.2471430000000003"/>
    <n v="6.258572"/>
    <n v="5.5466949999999997"/>
    <n v="73656800"/>
    <x v="1"/>
    <s v="Mon"/>
    <x v="1029"/>
    <x v="1"/>
    <x v="25"/>
  </r>
  <r>
    <d v="2005-07-26T00:00:00"/>
    <n v="6.2871430000000004"/>
    <n v="6.3014289999999997"/>
    <n v="6.194286"/>
    <n v="6.2328570000000001"/>
    <n v="5.5239050000000001"/>
    <n v="67148200"/>
    <x v="2"/>
    <s v="Tues"/>
    <x v="1113"/>
    <x v="1"/>
    <x v="25"/>
  </r>
  <r>
    <d v="2005-07-27T00:00:00"/>
    <n v="6.2614280000000004"/>
    <n v="6.2957140000000003"/>
    <n v="6.0957140000000001"/>
    <n v="6.2842859999999998"/>
    <n v="5.5694840000000001"/>
    <n v="70937300"/>
    <x v="3"/>
    <s v="Wednes"/>
    <x v="1114"/>
    <x v="0"/>
    <x v="25"/>
  </r>
  <r>
    <d v="2005-07-28T00:00:00"/>
    <n v="6.2642860000000002"/>
    <n v="6.2857139999999996"/>
    <n v="6.1857139999999999"/>
    <n v="6.2571430000000001"/>
    <n v="5.5454290000000004"/>
    <n v="62827800"/>
    <x v="4"/>
    <s v="Thurs"/>
    <x v="819"/>
    <x v="1"/>
    <x v="25"/>
  </r>
  <r>
    <d v="2005-07-29T00:00:00"/>
    <n v="6.2228570000000003"/>
    <n v="6.34"/>
    <n v="6.0371430000000004"/>
    <n v="6.0928570000000004"/>
    <n v="5.3998309999999998"/>
    <n v="140520100"/>
    <x v="0"/>
    <s v="Fri"/>
    <x v="1115"/>
    <x v="1"/>
    <x v="25"/>
  </r>
  <r>
    <d v="2005-08-01T00:00:00"/>
    <n v="6.081429"/>
    <n v="6.1542859999999999"/>
    <n v="6.0114280000000004"/>
    <n v="6.1071429999999998"/>
    <n v="5.41249"/>
    <n v="78562400"/>
    <x v="1"/>
    <s v="Mon"/>
    <x v="1116"/>
    <x v="0"/>
    <x v="25"/>
  </r>
  <r>
    <d v="2005-08-02T00:00:00"/>
    <n v="6.1271430000000002"/>
    <n v="6.2142860000000004"/>
    <n v="6.0871430000000002"/>
    <n v="6.17"/>
    <n v="5.4681980000000001"/>
    <n v="74218900"/>
    <x v="2"/>
    <s v="Tues"/>
    <x v="948"/>
    <x v="0"/>
    <x v="25"/>
  </r>
  <r>
    <d v="2005-08-03T00:00:00"/>
    <n v="6.17"/>
    <n v="6.1871429999999998"/>
    <n v="6.11"/>
    <n v="6.1742860000000004"/>
    <n v="5.471997"/>
    <n v="64580600"/>
    <x v="3"/>
    <s v="Wednes"/>
    <x v="1117"/>
    <x v="0"/>
    <x v="25"/>
  </r>
  <r>
    <d v="2005-08-04T00:00:00"/>
    <n v="6.1271430000000002"/>
    <n v="6.1428570000000002"/>
    <n v="6.0414289999999999"/>
    <n v="6.1014290000000004"/>
    <n v="5.4074260000000001"/>
    <n v="67326000"/>
    <x v="4"/>
    <s v="Thurs"/>
    <x v="1029"/>
    <x v="1"/>
    <x v="25"/>
  </r>
  <r>
    <d v="2005-08-05T00:00:00"/>
    <n v="6.07"/>
    <n v="6.194286"/>
    <n v="6.0028569999999997"/>
    <n v="6.1414280000000003"/>
    <n v="5.4428770000000002"/>
    <n v="60482800"/>
    <x v="0"/>
    <s v="Fri"/>
    <x v="144"/>
    <x v="0"/>
    <x v="25"/>
  </r>
  <r>
    <d v="2005-08-08T00:00:00"/>
    <n v="6.1428570000000002"/>
    <n v="6.1785709999999998"/>
    <n v="6.0871430000000002"/>
    <n v="6.0928570000000004"/>
    <n v="5.3998309999999998"/>
    <n v="44095800"/>
    <x v="1"/>
    <s v="Mon"/>
    <x v="728"/>
    <x v="1"/>
    <x v="25"/>
  </r>
  <r>
    <d v="2005-08-09T00:00:00"/>
    <n v="6.1328569999999996"/>
    <n v="6.27"/>
    <n v="6.13"/>
    <n v="6.26"/>
    <n v="5.5479620000000001"/>
    <n v="95209800"/>
    <x v="2"/>
    <s v="Tues"/>
    <x v="1118"/>
    <x v="0"/>
    <x v="25"/>
  </r>
  <r>
    <d v="2005-08-10T00:00:00"/>
    <n v="6.2857139999999996"/>
    <n v="6.3414289999999998"/>
    <n v="6.1871429999999998"/>
    <n v="6.1971429999999996"/>
    <n v="5.4922529999999998"/>
    <n v="90236300"/>
    <x v="3"/>
    <s v="Wednes"/>
    <x v="1119"/>
    <x v="1"/>
    <x v="25"/>
  </r>
  <r>
    <d v="2005-08-11T00:00:00"/>
    <n v="6.1985710000000003"/>
    <n v="6.3028570000000004"/>
    <n v="6.1785709999999998"/>
    <n v="6.2857139999999996"/>
    <n v="5.5707500000000003"/>
    <n v="67995900"/>
    <x v="4"/>
    <s v="Thurs"/>
    <x v="1120"/>
    <x v="0"/>
    <x v="25"/>
  </r>
  <r>
    <d v="2005-08-12T00:00:00"/>
    <n v="6.2085710000000001"/>
    <n v="6.6028570000000002"/>
    <n v="6.194286"/>
    <n v="6.5857140000000003"/>
    <n v="5.836627"/>
    <n v="229009200"/>
    <x v="0"/>
    <s v="Fri"/>
    <x v="1121"/>
    <x v="0"/>
    <x v="25"/>
  </r>
  <r>
    <d v="2005-08-15T00:00:00"/>
    <n v="6.64"/>
    <n v="6.9042859999999999"/>
    <n v="6.6357140000000001"/>
    <n v="6.8114290000000004"/>
    <n v="6.0366689999999998"/>
    <n v="271681900"/>
    <x v="1"/>
    <s v="Mon"/>
    <x v="1122"/>
    <x v="0"/>
    <x v="25"/>
  </r>
  <r>
    <d v="2005-08-16T00:00:00"/>
    <n v="6.77"/>
    <n v="6.7857139999999996"/>
    <n v="6.6014290000000004"/>
    <n v="6.6071429999999998"/>
    <n v="5.8556179999999998"/>
    <n v="134405600"/>
    <x v="2"/>
    <s v="Tues"/>
    <x v="1123"/>
    <x v="1"/>
    <x v="25"/>
  </r>
  <r>
    <d v="2005-08-17T00:00:00"/>
    <n v="6.6285720000000001"/>
    <n v="6.7771429999999997"/>
    <n v="6.6242859999999997"/>
    <n v="6.7357139999999998"/>
    <n v="5.9695660000000004"/>
    <n v="124931100"/>
    <x v="3"/>
    <s v="Wednes"/>
    <x v="370"/>
    <x v="0"/>
    <x v="25"/>
  </r>
  <r>
    <d v="2005-08-18T00:00:00"/>
    <n v="6.7014279999999999"/>
    <n v="6.7142860000000004"/>
    <n v="6.5357139999999996"/>
    <n v="6.6142859999999999"/>
    <n v="5.8619490000000001"/>
    <n v="110639900"/>
    <x v="4"/>
    <s v="Thurs"/>
    <x v="1124"/>
    <x v="1"/>
    <x v="25"/>
  </r>
  <r>
    <d v="2005-08-19T00:00:00"/>
    <n v="6.6114290000000002"/>
    <n v="6.6714289999999998"/>
    <n v="6.5385710000000001"/>
    <n v="6.5471430000000002"/>
    <n v="5.8024430000000002"/>
    <n v="94142300"/>
    <x v="0"/>
    <s v="Fri"/>
    <x v="1125"/>
    <x v="1"/>
    <x v="25"/>
  </r>
  <r>
    <d v="2005-08-22T00:00:00"/>
    <n v="6.5928570000000004"/>
    <n v="6.6785709999999998"/>
    <n v="6.4657140000000002"/>
    <n v="6.5528570000000004"/>
    <n v="5.8075080000000003"/>
    <n v="96933200"/>
    <x v="1"/>
    <s v="Mon"/>
    <x v="755"/>
    <x v="1"/>
    <x v="25"/>
  </r>
  <r>
    <d v="2005-08-23T00:00:00"/>
    <n v="6.55"/>
    <n v="6.5857140000000003"/>
    <n v="6.4742860000000002"/>
    <n v="6.5342859999999998"/>
    <n v="5.7910490000000001"/>
    <n v="73901100"/>
    <x v="2"/>
    <s v="Tues"/>
    <x v="573"/>
    <x v="1"/>
    <x v="25"/>
  </r>
  <r>
    <d v="2005-08-24T00:00:00"/>
    <n v="6.5142860000000002"/>
    <n v="6.7314290000000003"/>
    <n v="6.5128570000000003"/>
    <n v="6.5385710000000001"/>
    <n v="5.7948459999999997"/>
    <n v="143017700"/>
    <x v="3"/>
    <s v="Wednes"/>
    <x v="855"/>
    <x v="0"/>
    <x v="25"/>
  </r>
  <r>
    <d v="2005-08-25T00:00:00"/>
    <n v="6.5885720000000001"/>
    <n v="6.6414280000000003"/>
    <n v="6.5442859999999996"/>
    <n v="6.58"/>
    <n v="5.8315640000000002"/>
    <n v="69063400"/>
    <x v="4"/>
    <s v="Thurs"/>
    <x v="751"/>
    <x v="1"/>
    <x v="25"/>
  </r>
  <r>
    <d v="2005-08-26T00:00:00"/>
    <n v="6.5885720000000001"/>
    <n v="6.62"/>
    <n v="6.48"/>
    <n v="6.5342859999999998"/>
    <n v="5.7910490000000001"/>
    <n v="65264500"/>
    <x v="0"/>
    <s v="Fri"/>
    <x v="1113"/>
    <x v="1"/>
    <x v="25"/>
  </r>
  <r>
    <d v="2005-08-29T00:00:00"/>
    <n v="6.4671430000000001"/>
    <n v="6.5757139999999996"/>
    <n v="6.4657140000000002"/>
    <n v="6.5485720000000001"/>
    <n v="5.8037099999999997"/>
    <n v="64073800"/>
    <x v="1"/>
    <s v="Mon"/>
    <x v="530"/>
    <x v="0"/>
    <x v="25"/>
  </r>
  <r>
    <d v="2005-08-30T00:00:00"/>
    <n v="6.57"/>
    <n v="6.6842860000000002"/>
    <n v="6.56"/>
    <n v="6.652857"/>
    <n v="5.8961329999999998"/>
    <n v="129690400"/>
    <x v="2"/>
    <s v="Tues"/>
    <x v="1109"/>
    <x v="0"/>
    <x v="25"/>
  </r>
  <r>
    <d v="2005-08-31T00:00:00"/>
    <n v="6.694286"/>
    <n v="6.718572"/>
    <n v="6.61"/>
    <n v="6.6985710000000003"/>
    <n v="5.9366479999999999"/>
    <n v="100739100"/>
    <x v="3"/>
    <s v="Wednes"/>
    <x v="1126"/>
    <x v="0"/>
    <x v="25"/>
  </r>
  <r>
    <d v="2005-09-01T00:00:00"/>
    <n v="6.7142860000000004"/>
    <n v="6.7385719999999996"/>
    <n v="6.5842859999999996"/>
    <n v="6.6085719999999997"/>
    <n v="5.8568850000000001"/>
    <n v="89091800"/>
    <x v="4"/>
    <s v="Thurs"/>
    <x v="1127"/>
    <x v="1"/>
    <x v="25"/>
  </r>
  <r>
    <d v="2005-09-02T00:00:00"/>
    <n v="6.6142859999999999"/>
    <n v="6.6857139999999999"/>
    <n v="6.5885720000000001"/>
    <n v="6.6028570000000002"/>
    <n v="5.85182"/>
    <n v="55594700"/>
    <x v="0"/>
    <s v="Fri"/>
    <x v="968"/>
    <x v="1"/>
    <x v="25"/>
  </r>
  <r>
    <d v="2005-09-06T00:00:00"/>
    <n v="6.6714289999999998"/>
    <n v="6.9828570000000001"/>
    <n v="6.65"/>
    <n v="6.9714280000000004"/>
    <n v="6.1784689999999998"/>
    <n v="204654800"/>
    <x v="2"/>
    <s v="Tues"/>
    <x v="1128"/>
    <x v="0"/>
    <x v="25"/>
  </r>
  <r>
    <d v="2005-09-07T00:00:00"/>
    <n v="7.0071430000000001"/>
    <n v="7.0571429999999999"/>
    <n v="6.8457140000000001"/>
    <n v="6.9542859999999997"/>
    <n v="6.1632749999999996"/>
    <n v="240768500"/>
    <x v="3"/>
    <s v="Wednes"/>
    <x v="1047"/>
    <x v="1"/>
    <x v="25"/>
  </r>
  <r>
    <d v="2005-09-08T00:00:00"/>
    <n v="7.05"/>
    <n v="7.16"/>
    <n v="7.02"/>
    <n v="7.1114290000000002"/>
    <n v="6.3025440000000001"/>
    <n v="175660100"/>
    <x v="4"/>
    <s v="Thurs"/>
    <x v="1129"/>
    <x v="0"/>
    <x v="25"/>
  </r>
  <r>
    <d v="2005-09-09T00:00:00"/>
    <n v="7.152857"/>
    <n v="7.3357140000000003"/>
    <n v="7.112857"/>
    <n v="7.33"/>
    <n v="6.4962549999999997"/>
    <n v="153910400"/>
    <x v="0"/>
    <s v="Fri"/>
    <x v="1130"/>
    <x v="0"/>
    <x v="25"/>
  </r>
  <r>
    <d v="2005-09-12T00:00:00"/>
    <n v="7.3"/>
    <n v="7.3757140000000003"/>
    <n v="7.225714"/>
    <n v="7.3428570000000004"/>
    <n v="6.5076499999999999"/>
    <n v="113199100"/>
    <x v="1"/>
    <s v="Mon"/>
    <x v="1043"/>
    <x v="0"/>
    <x v="25"/>
  </r>
  <r>
    <d v="2005-09-13T00:00:00"/>
    <n v="7.2885710000000001"/>
    <n v="7.3271430000000004"/>
    <n v="7.1885709999999996"/>
    <n v="7.26"/>
    <n v="6.4342170000000003"/>
    <n v="123221000"/>
    <x v="2"/>
    <s v="Tues"/>
    <x v="963"/>
    <x v="1"/>
    <x v="25"/>
  </r>
  <r>
    <d v="2005-09-14T00:00:00"/>
    <n v="7.2942859999999996"/>
    <n v="7.3128570000000002"/>
    <n v="7.0657139999999998"/>
    <n v="7.0871430000000002"/>
    <n v="6.2810220000000001"/>
    <n v="118606600"/>
    <x v="3"/>
    <s v="Wednes"/>
    <x v="1131"/>
    <x v="1"/>
    <x v="25"/>
  </r>
  <r>
    <d v="2005-09-15T00:00:00"/>
    <n v="7.1428570000000002"/>
    <n v="7.168571"/>
    <n v="7.0471430000000002"/>
    <n v="7.1242859999999997"/>
    <n v="6.3139380000000003"/>
    <n v="103789000"/>
    <x v="4"/>
    <s v="Thurs"/>
    <x v="1132"/>
    <x v="1"/>
    <x v="25"/>
  </r>
  <r>
    <d v="2005-09-16T00:00:00"/>
    <n v="7.1757140000000001"/>
    <n v="7.3157139999999998"/>
    <n v="7.1357140000000001"/>
    <n v="7.3157139999999998"/>
    <n v="6.4835929999999999"/>
    <n v="147751100"/>
    <x v="0"/>
    <s v="Fri"/>
    <x v="1133"/>
    <x v="0"/>
    <x v="25"/>
  </r>
  <r>
    <d v="2005-09-19T00:00:00"/>
    <n v="7.2928569999999997"/>
    <n v="7.555714"/>
    <n v="7.2928569999999997"/>
    <n v="7.52"/>
    <n v="6.6646429999999999"/>
    <n v="195932800"/>
    <x v="1"/>
    <s v="Mon"/>
    <x v="1134"/>
    <x v="0"/>
    <x v="25"/>
  </r>
  <r>
    <d v="2005-09-20T00:00:00"/>
    <n v="7.57"/>
    <n v="7.6871429999999998"/>
    <n v="7.56"/>
    <n v="7.5985709999999997"/>
    <n v="6.7342779999999998"/>
    <n v="204957200"/>
    <x v="2"/>
    <s v="Tues"/>
    <x v="1135"/>
    <x v="0"/>
    <x v="25"/>
  </r>
  <r>
    <d v="2005-09-21T00:00:00"/>
    <n v="7.5657139999999998"/>
    <n v="7.5785710000000002"/>
    <n v="7.4085710000000002"/>
    <n v="7.444286"/>
    <n v="6.5975400000000004"/>
    <n v="108686900"/>
    <x v="3"/>
    <s v="Wednes"/>
    <x v="1136"/>
    <x v="1"/>
    <x v="25"/>
  </r>
  <r>
    <d v="2005-09-22T00:00:00"/>
    <n v="7.4114279999999999"/>
    <n v="7.4957140000000004"/>
    <n v="7.331429"/>
    <n v="7.4142859999999997"/>
    <n v="6.5709540000000004"/>
    <n v="115931900"/>
    <x v="4"/>
    <s v="Thurs"/>
    <x v="1137"/>
    <x v="0"/>
    <x v="25"/>
  </r>
  <r>
    <d v="2005-09-23T00:00:00"/>
    <n v="7.4428570000000001"/>
    <n v="7.6428570000000002"/>
    <n v="7.4057149999999998"/>
    <n v="7.6"/>
    <n v="6.735544"/>
    <n v="139614300"/>
    <x v="0"/>
    <s v="Fri"/>
    <x v="1138"/>
    <x v="0"/>
    <x v="25"/>
  </r>
  <r>
    <d v="2005-09-26T00:00:00"/>
    <n v="7.718572"/>
    <n v="7.7942859999999996"/>
    <n v="7.6171430000000004"/>
    <n v="7.6914290000000003"/>
    <n v="6.8165719999999999"/>
    <n v="136640700"/>
    <x v="1"/>
    <s v="Mon"/>
    <x v="1139"/>
    <x v="1"/>
    <x v="25"/>
  </r>
  <r>
    <d v="2005-09-27T00:00:00"/>
    <n v="7.7028569999999998"/>
    <n v="7.7485710000000001"/>
    <n v="7.6328569999999996"/>
    <n v="7.6342860000000003"/>
    <n v="6.76593"/>
    <n v="85425900"/>
    <x v="2"/>
    <s v="Tues"/>
    <x v="1140"/>
    <x v="1"/>
    <x v="25"/>
  </r>
  <r>
    <d v="2005-09-28T00:00:00"/>
    <n v="7.581429"/>
    <n v="7.5871430000000002"/>
    <n v="7.2271429999999999"/>
    <n v="7.2971430000000002"/>
    <n v="6.4671339999999997"/>
    <n v="281386000"/>
    <x v="3"/>
    <s v="Wednes"/>
    <x v="1141"/>
    <x v="1"/>
    <x v="25"/>
  </r>
  <r>
    <d v="2005-09-29T00:00:00"/>
    <n v="7.3185719999999996"/>
    <n v="7.5128570000000003"/>
    <n v="7.258572"/>
    <n v="7.4771429999999999"/>
    <n v="6.6266619999999996"/>
    <n v="159211500"/>
    <x v="4"/>
    <s v="Thurs"/>
    <x v="1142"/>
    <x v="0"/>
    <x v="25"/>
  </r>
  <r>
    <d v="2005-09-30T00:00:00"/>
    <n v="7.475714"/>
    <n v="7.6642859999999997"/>
    <n v="7.4114279999999999"/>
    <n v="7.6585710000000002"/>
    <n v="6.7874530000000002"/>
    <n v="132908300"/>
    <x v="0"/>
    <s v="Fri"/>
    <x v="1143"/>
    <x v="0"/>
    <x v="25"/>
  </r>
  <r>
    <d v="2005-10-03T00:00:00"/>
    <n v="7.7371429999999997"/>
    <n v="7.7914289999999999"/>
    <n v="7.668571"/>
    <n v="7.7771429999999997"/>
    <n v="6.8925380000000001"/>
    <n v="126888300"/>
    <x v="1"/>
    <s v="Mon"/>
    <x v="686"/>
    <x v="0"/>
    <x v="25"/>
  </r>
  <r>
    <d v="2005-10-04T00:00:00"/>
    <n v="7.85"/>
    <n v="7.9071429999999996"/>
    <n v="7.6628569999999998"/>
    <n v="7.6785709999999998"/>
    <n v="6.8051779999999997"/>
    <n v="134864800"/>
    <x v="2"/>
    <s v="Tues"/>
    <x v="1144"/>
    <x v="1"/>
    <x v="25"/>
  </r>
  <r>
    <d v="2005-10-05T00:00:00"/>
    <n v="7.7614280000000004"/>
    <n v="7.765714"/>
    <n v="7.5357139999999996"/>
    <n v="7.54"/>
    <n v="6.6823689999999996"/>
    <n v="152692400"/>
    <x v="3"/>
    <s v="Wednes"/>
    <x v="1145"/>
    <x v="1"/>
    <x v="25"/>
  </r>
  <r>
    <d v="2005-10-06T00:00:00"/>
    <n v="7.6"/>
    <n v="7.6414280000000003"/>
    <n v="7.2671429999999999"/>
    <n v="7.3857140000000001"/>
    <n v="6.5456320000000003"/>
    <n v="189384300"/>
    <x v="4"/>
    <s v="Thurs"/>
    <x v="1146"/>
    <x v="1"/>
    <x v="25"/>
  </r>
  <r>
    <d v="2005-10-07T00:00:00"/>
    <n v="7.3885709999999998"/>
    <n v="7.418571"/>
    <n v="7.2214280000000004"/>
    <n v="7.3285710000000002"/>
    <n v="6.4949890000000003"/>
    <n v="169470700"/>
    <x v="0"/>
    <s v="Fri"/>
    <x v="1147"/>
    <x v="1"/>
    <x v="25"/>
  </r>
  <r>
    <d v="2005-10-10T00:00:00"/>
    <n v="7.3942860000000001"/>
    <n v="7.4157140000000004"/>
    <n v="7.1828570000000003"/>
    <n v="7.1957139999999997"/>
    <n v="6.3772440000000001"/>
    <n v="126876400"/>
    <x v="1"/>
    <s v="Mon"/>
    <x v="1148"/>
    <x v="1"/>
    <x v="25"/>
  </r>
  <r>
    <d v="2005-10-11T00:00:00"/>
    <n v="7.3185719999999996"/>
    <n v="7.41"/>
    <n v="7.2"/>
    <n v="7.37"/>
    <n v="6.5317059999999998"/>
    <n v="306471200"/>
    <x v="2"/>
    <s v="Tues"/>
    <x v="1149"/>
    <x v="0"/>
    <x v="25"/>
  </r>
  <r>
    <d v="2005-10-12T00:00:00"/>
    <n v="6.95"/>
    <n v="7.1857139999999999"/>
    <n v="6.8385720000000001"/>
    <n v="7.0357139999999996"/>
    <n v="6.2354419999999999"/>
    <n v="674371600"/>
    <x v="3"/>
    <s v="Wednes"/>
    <x v="1150"/>
    <x v="0"/>
    <x v="25"/>
  </r>
  <r>
    <d v="2005-10-13T00:00:00"/>
    <n v="7.0628570000000002"/>
    <n v="7.7071430000000003"/>
    <n v="7.0385710000000001"/>
    <n v="7.6771430000000001"/>
    <n v="6.8039110000000003"/>
    <n v="466393900"/>
    <x v="4"/>
    <s v="Thurs"/>
    <x v="1151"/>
    <x v="0"/>
    <x v="25"/>
  </r>
  <r>
    <d v="2005-10-14T00:00:00"/>
    <n v="7.718572"/>
    <n v="7.7642860000000002"/>
    <n v="7.5414289999999999"/>
    <n v="7.7142860000000004"/>
    <n v="6.8368310000000001"/>
    <n v="258888000"/>
    <x v="0"/>
    <s v="Fri"/>
    <x v="1152"/>
    <x v="1"/>
    <x v="25"/>
  </r>
  <r>
    <d v="2005-10-17T00:00:00"/>
    <n v="7.7114289999999999"/>
    <n v="7.7471430000000003"/>
    <n v="7.5257139999999998"/>
    <n v="7.6342860000000003"/>
    <n v="6.76593"/>
    <n v="154208600"/>
    <x v="1"/>
    <s v="Mon"/>
    <x v="1153"/>
    <x v="1"/>
    <x v="25"/>
  </r>
  <r>
    <d v="2005-10-18T00:00:00"/>
    <n v="7.6071429999999998"/>
    <n v="7.7071430000000003"/>
    <n v="7.4571430000000003"/>
    <n v="7.4585710000000001"/>
    <n v="6.6102030000000003"/>
    <n v="152397000"/>
    <x v="2"/>
    <s v="Tues"/>
    <x v="1154"/>
    <x v="1"/>
    <x v="25"/>
  </r>
  <r>
    <d v="2005-10-19T00:00:00"/>
    <n v="7.4385709999999996"/>
    <n v="7.8514290000000004"/>
    <n v="7.3157139999999998"/>
    <n v="7.8485709999999997"/>
    <n v="6.9558419999999996"/>
    <n v="252170800"/>
    <x v="3"/>
    <s v="Wednes"/>
    <x v="1155"/>
    <x v="0"/>
    <x v="25"/>
  </r>
  <r>
    <d v="2005-10-20T00:00:00"/>
    <n v="7.781428"/>
    <n v="8.0714279999999992"/>
    <n v="7.7642860000000002"/>
    <n v="8.02"/>
    <n v="7.1077719999999998"/>
    <n v="339440500"/>
    <x v="4"/>
    <s v="Thurs"/>
    <x v="1110"/>
    <x v="0"/>
    <x v="25"/>
  </r>
  <r>
    <d v="2005-10-21T00:00:00"/>
    <n v="8.1199999999999992"/>
    <n v="8.14"/>
    <n v="7.9085710000000002"/>
    <n v="7.9514279999999999"/>
    <n v="7.0469989999999996"/>
    <n v="199181500"/>
    <x v="0"/>
    <s v="Fri"/>
    <x v="1156"/>
    <x v="1"/>
    <x v="25"/>
  </r>
  <r>
    <d v="2005-10-24T00:00:00"/>
    <n v="7.8928570000000002"/>
    <n v="8.112857"/>
    <n v="7.87"/>
    <n v="8.112857"/>
    <n v="7.1900649999999997"/>
    <n v="152438300"/>
    <x v="1"/>
    <s v="Mon"/>
    <x v="1157"/>
    <x v="0"/>
    <x v="25"/>
  </r>
  <r>
    <d v="2005-10-25T00:00:00"/>
    <n v="8.0571429999999999"/>
    <n v="8.1214279999999999"/>
    <n v="7.9557140000000004"/>
    <n v="8.0142860000000002"/>
    <n v="7.1027069999999997"/>
    <n v="116281900"/>
    <x v="2"/>
    <s v="Tues"/>
    <x v="1158"/>
    <x v="1"/>
    <x v="25"/>
  </r>
  <r>
    <d v="2005-10-26T00:00:00"/>
    <n v="8.0399999999999991"/>
    <n v="8.2228569999999994"/>
    <n v="7.9885719999999996"/>
    <n v="8.1471420000000006"/>
    <n v="7.220453"/>
    <n v="157898300"/>
    <x v="3"/>
    <s v="Wednes"/>
    <x v="1159"/>
    <x v="0"/>
    <x v="25"/>
  </r>
  <r>
    <d v="2005-10-27T00:00:00"/>
    <n v="8.1414290000000005"/>
    <n v="8.1442859999999992"/>
    <n v="7.9157140000000004"/>
    <n v="7.9157140000000004"/>
    <n v="7.0153470000000002"/>
    <n v="102885300"/>
    <x v="4"/>
    <s v="Thurs"/>
    <x v="1160"/>
    <x v="1"/>
    <x v="25"/>
  </r>
  <r>
    <d v="2005-10-28T00:00:00"/>
    <n v="8.0057139999999993"/>
    <n v="8.0614290000000004"/>
    <n v="7.7385719999999996"/>
    <n v="7.781428"/>
    <n v="6.8963359999999998"/>
    <n v="192446800"/>
    <x v="0"/>
    <s v="Fri"/>
    <x v="1161"/>
    <x v="1"/>
    <x v="25"/>
  </r>
  <r>
    <d v="2005-10-31T00:00:00"/>
    <n v="7.8857140000000001"/>
    <n v="8.2828569999999999"/>
    <n v="7.8214290000000002"/>
    <n v="8.2271429999999999"/>
    <n v="7.291353"/>
    <n v="235211200"/>
    <x v="1"/>
    <s v="Mon"/>
    <x v="1162"/>
    <x v="0"/>
    <x v="25"/>
  </r>
  <r>
    <d v="2005-11-01T00:00:00"/>
    <n v="8.1771429999999992"/>
    <n v="8.3057149999999993"/>
    <n v="8.1242859999999997"/>
    <n v="8.2142859999999995"/>
    <n v="7.27996"/>
    <n v="187421500"/>
    <x v="2"/>
    <s v="Tues"/>
    <x v="980"/>
    <x v="0"/>
    <x v="25"/>
  </r>
  <r>
    <d v="2005-11-02T00:00:00"/>
    <n v="8.2457139999999995"/>
    <n v="8.5714279999999992"/>
    <n v="8.2285719999999998"/>
    <n v="8.5642849999999999"/>
    <n v="7.590147"/>
    <n v="214265100"/>
    <x v="3"/>
    <s v="Wednes"/>
    <x v="1163"/>
    <x v="0"/>
    <x v="25"/>
  </r>
  <r>
    <d v="2005-11-03T00:00:00"/>
    <n v="8.6085709999999995"/>
    <n v="8.9028569999999991"/>
    <n v="8.581429"/>
    <n v="8.8357139999999994"/>
    <n v="7.8307060000000002"/>
    <n v="221095700"/>
    <x v="4"/>
    <s v="Thurs"/>
    <x v="1134"/>
    <x v="0"/>
    <x v="25"/>
  </r>
  <r>
    <d v="2005-11-04T00:00:00"/>
    <n v="8.6214279999999999"/>
    <n v="8.7485710000000001"/>
    <n v="8.5171430000000008"/>
    <n v="8.7357139999999998"/>
    <n v="7.7420770000000001"/>
    <n v="219508800"/>
    <x v="0"/>
    <s v="Fri"/>
    <x v="1086"/>
    <x v="0"/>
    <x v="25"/>
  </r>
  <r>
    <d v="2005-11-07T00:00:00"/>
    <n v="8.6928570000000001"/>
    <n v="8.81"/>
    <n v="8.5914289999999998"/>
    <n v="8.6042850000000008"/>
    <n v="7.6255990000000002"/>
    <n v="159707800"/>
    <x v="1"/>
    <s v="Mon"/>
    <x v="1164"/>
    <x v="1"/>
    <x v="25"/>
  </r>
  <r>
    <d v="2005-11-08T00:00:00"/>
    <n v="8.5642849999999999"/>
    <n v="8.6257140000000003"/>
    <n v="8.4428570000000001"/>
    <n v="8.5571429999999999"/>
    <n v="7.5838190000000001"/>
    <n v="118441400"/>
    <x v="2"/>
    <s v="Tues"/>
    <x v="808"/>
    <x v="1"/>
    <x v="25"/>
  </r>
  <r>
    <d v="2005-11-09T00:00:00"/>
    <n v="8.5714279999999992"/>
    <n v="8.7442860000000007"/>
    <n v="8.5714279999999992"/>
    <n v="8.5871429999999993"/>
    <n v="7.6104039999999999"/>
    <n v="138232500"/>
    <x v="3"/>
    <s v="Wednes"/>
    <x v="1165"/>
    <x v="0"/>
    <x v="25"/>
  </r>
  <r>
    <d v="2005-11-10T00:00:00"/>
    <n v="8.6628570000000007"/>
    <n v="8.7428570000000008"/>
    <n v="8.43"/>
    <n v="8.74"/>
    <n v="7.7458749999999998"/>
    <n v="166336100"/>
    <x v="4"/>
    <s v="Thurs"/>
    <x v="1166"/>
    <x v="0"/>
    <x v="25"/>
  </r>
  <r>
    <d v="2005-11-11T00:00:00"/>
    <n v="8.7914290000000008"/>
    <n v="8.8728569999999998"/>
    <n v="8.7628570000000003"/>
    <n v="8.7914290000000008"/>
    <n v="7.7914539999999999"/>
    <n v="106362200"/>
    <x v="0"/>
    <s v="Fri"/>
    <x v="0"/>
    <x v="0"/>
    <x v="25"/>
  </r>
  <r>
    <d v="2005-11-14T00:00:00"/>
    <n v="8.7914290000000008"/>
    <n v="8.8542850000000008"/>
    <n v="8.7014279999999999"/>
    <n v="8.7785709999999995"/>
    <n v="7.7800589999999996"/>
    <n v="92483300"/>
    <x v="1"/>
    <s v="Mon"/>
    <x v="1167"/>
    <x v="1"/>
    <x v="25"/>
  </r>
  <r>
    <d v="2005-11-15T00:00:00"/>
    <n v="8.8000000000000007"/>
    <n v="9.0114289999999997"/>
    <n v="8.7799999999999994"/>
    <n v="8.8971420000000006"/>
    <n v="7.885141"/>
    <n v="134210300"/>
    <x v="2"/>
    <s v="Tues"/>
    <x v="1168"/>
    <x v="0"/>
    <x v="25"/>
  </r>
  <r>
    <d v="2005-11-16T00:00:00"/>
    <n v="9.0214280000000002"/>
    <n v="9.2942859999999996"/>
    <n v="9.0128570000000003"/>
    <n v="9.2785709999999995"/>
    <n v="8.2231860000000001"/>
    <n v="196128800"/>
    <x v="3"/>
    <s v="Wednes"/>
    <x v="1169"/>
    <x v="0"/>
    <x v="25"/>
  </r>
  <r>
    <d v="2005-11-17T00:00:00"/>
    <n v="9.3699999999999992"/>
    <n v="9.4114280000000008"/>
    <n v="9.1785720000000008"/>
    <n v="9.2171430000000001"/>
    <n v="8.1687449999999995"/>
    <n v="169051400"/>
    <x v="4"/>
    <s v="Thurs"/>
    <x v="1170"/>
    <x v="1"/>
    <x v="25"/>
  </r>
  <r>
    <d v="2005-11-18T00:00:00"/>
    <n v="9.33"/>
    <n v="9.3471430000000009"/>
    <n v="9.1957140000000006"/>
    <n v="9.2228569999999994"/>
    <n v="8.1738140000000001"/>
    <n v="131240200"/>
    <x v="0"/>
    <s v="Fri"/>
    <x v="1171"/>
    <x v="1"/>
    <x v="25"/>
  </r>
  <r>
    <d v="2005-11-21T00:00:00"/>
    <n v="9.26"/>
    <n v="9.3128569999999993"/>
    <n v="9.1028579999999994"/>
    <n v="9.2799999999999994"/>
    <n v="8.2244519999999994"/>
    <n v="127927800"/>
    <x v="1"/>
    <s v="Mon"/>
    <x v="1172"/>
    <x v="0"/>
    <x v="25"/>
  </r>
  <r>
    <d v="2005-11-22T00:00:00"/>
    <n v="9.2628570000000003"/>
    <n v="9.5371430000000004"/>
    <n v="9.2171430000000001"/>
    <n v="9.5028570000000006"/>
    <n v="8.4219629999999999"/>
    <n v="135070600"/>
    <x v="2"/>
    <s v="Tues"/>
    <x v="1173"/>
    <x v="0"/>
    <x v="25"/>
  </r>
  <r>
    <d v="2005-11-23T00:00:00"/>
    <n v="9.5542859999999994"/>
    <n v="9.7114290000000008"/>
    <n v="9.5271430000000006"/>
    <n v="9.5871429999999993"/>
    <n v="8.4966600000000003"/>
    <n v="121463300"/>
    <x v="3"/>
    <s v="Wednes"/>
    <x v="667"/>
    <x v="0"/>
    <x v="25"/>
  </r>
  <r>
    <d v="2005-11-25T00:00:00"/>
    <n v="9.6657139999999995"/>
    <n v="9.9342860000000002"/>
    <n v="9.6428580000000004"/>
    <n v="9.9057139999999997"/>
    <n v="8.7789959999999994"/>
    <n v="98753200"/>
    <x v="0"/>
    <s v="Fri"/>
    <x v="1173"/>
    <x v="0"/>
    <x v="25"/>
  </r>
  <r>
    <d v="2005-11-28T00:00:00"/>
    <n v="10.102857999999999"/>
    <n v="10.152856999999999"/>
    <n v="9.8671430000000004"/>
    <n v="9.9514279999999999"/>
    <n v="8.8195099999999993"/>
    <n v="254629900"/>
    <x v="1"/>
    <s v="Mon"/>
    <x v="1174"/>
    <x v="1"/>
    <x v="25"/>
  </r>
  <r>
    <d v="2005-11-29T00:00:00"/>
    <n v="9.9985710000000001"/>
    <n v="10.042857"/>
    <n v="9.6214279999999999"/>
    <n v="9.7285719999999998"/>
    <n v="8.6220029999999994"/>
    <n v="222858300"/>
    <x v="2"/>
    <s v="Tues"/>
    <x v="1175"/>
    <x v="1"/>
    <x v="25"/>
  </r>
  <r>
    <d v="2005-11-30T00:00:00"/>
    <n v="9.7757140000000007"/>
    <n v="9.8357139999999994"/>
    <n v="9.6457149999999992"/>
    <n v="9.6885709999999996"/>
    <n v="8.5865539999999996"/>
    <n v="148918700"/>
    <x v="3"/>
    <s v="Wednes"/>
    <x v="1176"/>
    <x v="1"/>
    <x v="25"/>
  </r>
  <r>
    <d v="2005-12-01T00:00:00"/>
    <n v="9.85"/>
    <n v="10.247142999999999"/>
    <n v="9.83"/>
    <n v="10.228572"/>
    <n v="9.0651279999999996"/>
    <n v="203223300"/>
    <x v="4"/>
    <s v="Thurs"/>
    <x v="1177"/>
    <x v="0"/>
    <x v="25"/>
  </r>
  <r>
    <d v="2005-12-02T00:00:00"/>
    <n v="10.324286000000001"/>
    <n v="10.391429"/>
    <n v="10.1"/>
    <n v="10.375714"/>
    <n v="9.1955349999999996"/>
    <n v="223940500"/>
    <x v="0"/>
    <s v="Fri"/>
    <x v="1178"/>
    <x v="0"/>
    <x v="25"/>
  </r>
  <r>
    <d v="2005-12-05T00:00:00"/>
    <n v="10.278570999999999"/>
    <n v="10.361428"/>
    <n v="10.212857"/>
    <n v="10.26"/>
    <n v="9.0929839999999995"/>
    <n v="145917800"/>
    <x v="1"/>
    <s v="Mon"/>
    <x v="1179"/>
    <x v="1"/>
    <x v="25"/>
  </r>
  <r>
    <d v="2005-12-06T00:00:00"/>
    <n v="10.561429"/>
    <n v="10.69"/>
    <n v="10.478572"/>
    <n v="10.578571"/>
    <n v="9.375318"/>
    <n v="214257400"/>
    <x v="2"/>
    <s v="Tues"/>
    <x v="1180"/>
    <x v="0"/>
    <x v="25"/>
  </r>
  <r>
    <d v="2005-12-07T00:00:00"/>
    <n v="10.604285000000001"/>
    <n v="10.637143"/>
    <n v="10.445714000000001"/>
    <n v="10.564285"/>
    <n v="9.3626570000000005"/>
    <n v="169866200"/>
    <x v="3"/>
    <s v="Wednes"/>
    <x v="1181"/>
    <x v="1"/>
    <x v="25"/>
  </r>
  <r>
    <d v="2005-12-08T00:00:00"/>
    <n v="10.457143"/>
    <n v="10.595715"/>
    <n v="10.371428"/>
    <n v="10.582857000000001"/>
    <n v="9.3791189999999993"/>
    <n v="197619800"/>
    <x v="4"/>
    <s v="Thurs"/>
    <x v="1182"/>
    <x v="0"/>
    <x v="25"/>
  </r>
  <r>
    <d v="2005-12-09T00:00:00"/>
    <n v="10.601429"/>
    <n v="10.655714"/>
    <n v="10.478572"/>
    <n v="10.618570999999999"/>
    <n v="9.4107699999999994"/>
    <n v="138850600"/>
    <x v="0"/>
    <s v="Fri"/>
    <x v="1180"/>
    <x v="0"/>
    <x v="25"/>
  </r>
  <r>
    <d v="2005-12-12T00:00:00"/>
    <n v="10.695714000000001"/>
    <n v="10.764286"/>
    <n v="10.651427999999999"/>
    <n v="10.701428"/>
    <n v="9.4842019999999998"/>
    <n v="131248600"/>
    <x v="1"/>
    <s v="Mon"/>
    <x v="1183"/>
    <x v="0"/>
    <x v="25"/>
  </r>
  <r>
    <d v="2005-12-13T00:00:00"/>
    <n v="10.692857"/>
    <n v="10.78"/>
    <n v="10.601429"/>
    <n v="10.711429000000001"/>
    <n v="9.4930660000000007"/>
    <n v="123454100"/>
    <x v="2"/>
    <s v="Tues"/>
    <x v="1184"/>
    <x v="0"/>
    <x v="25"/>
  </r>
  <r>
    <d v="2005-12-14T00:00:00"/>
    <n v="10.361428"/>
    <n v="10.471429000000001"/>
    <n v="10.038570999999999"/>
    <n v="10.287143"/>
    <n v="9.1170410000000004"/>
    <n v="362679100"/>
    <x v="3"/>
    <s v="Wednes"/>
    <x v="1185"/>
    <x v="1"/>
    <x v="25"/>
  </r>
  <r>
    <d v="2005-12-15T00:00:00"/>
    <n v="10.382857"/>
    <n v="10.408571"/>
    <n v="10.192857"/>
    <n v="10.311429"/>
    <n v="9.1385629999999995"/>
    <n v="140290500"/>
    <x v="4"/>
    <s v="Thurs"/>
    <x v="1186"/>
    <x v="1"/>
    <x v="25"/>
  </r>
  <r>
    <d v="2005-12-16T00:00:00"/>
    <n v="10.305714999999999"/>
    <n v="10.328571"/>
    <n v="10.151427999999999"/>
    <n v="10.158571"/>
    <n v="9.0030929999999998"/>
    <n v="167792800"/>
    <x v="0"/>
    <s v="Fri"/>
    <x v="1187"/>
    <x v="1"/>
    <x v="25"/>
  </r>
  <r>
    <d v="2005-12-19T00:00:00"/>
    <n v="10.158571"/>
    <n v="10.371428"/>
    <n v="10.148571"/>
    <n v="10.197143000000001"/>
    <n v="9.0372769999999996"/>
    <n v="132323800"/>
    <x v="1"/>
    <s v="Mon"/>
    <x v="1188"/>
    <x v="0"/>
    <x v="25"/>
  </r>
  <r>
    <d v="2005-12-20T00:00:00"/>
    <n v="10.232856999999999"/>
    <n v="10.34"/>
    <n v="10.16"/>
    <n v="10.301429000000001"/>
    <n v="9.1297029999999992"/>
    <n v="119777000"/>
    <x v="2"/>
    <s v="Tues"/>
    <x v="1189"/>
    <x v="0"/>
    <x v="25"/>
  </r>
  <r>
    <d v="2005-12-21T00:00:00"/>
    <n v="10.371428"/>
    <n v="10.515715"/>
    <n v="10.362857"/>
    <n v="10.5"/>
    <n v="9.3056850000000004"/>
    <n v="118934200"/>
    <x v="3"/>
    <s v="Wednes"/>
    <x v="1190"/>
    <x v="0"/>
    <x v="25"/>
  </r>
  <r>
    <d v="2005-12-22T00:00:00"/>
    <n v="10.558572"/>
    <n v="10.641429"/>
    <n v="10.514286"/>
    <n v="10.574286000000001"/>
    <n v="9.3715220000000006"/>
    <n v="92652700"/>
    <x v="4"/>
    <s v="Thurs"/>
    <x v="1191"/>
    <x v="0"/>
    <x v="25"/>
  </r>
  <r>
    <d v="2005-12-23T00:00:00"/>
    <n v="10.595715"/>
    <n v="10.608571"/>
    <n v="10.471429000000001"/>
    <n v="10.478572"/>
    <n v="9.2866949999999999"/>
    <n v="57464400"/>
    <x v="0"/>
    <s v="Fri"/>
    <x v="1192"/>
    <x v="1"/>
    <x v="25"/>
  </r>
  <r>
    <d v="2005-12-27T00:00:00"/>
    <n v="10.571427999999999"/>
    <n v="10.74"/>
    <n v="10.564285"/>
    <n v="10.604285000000001"/>
    <n v="9.3981080000000006"/>
    <n v="147647500"/>
    <x v="2"/>
    <s v="Tues"/>
    <x v="1193"/>
    <x v="0"/>
    <x v="25"/>
  </r>
  <r>
    <d v="2005-12-28T00:00:00"/>
    <n v="10.638572"/>
    <n v="10.68"/>
    <n v="10.474285999999999"/>
    <n v="10.51"/>
    <n v="9.3145500000000006"/>
    <n v="99528800"/>
    <x v="3"/>
    <s v="Wednes"/>
    <x v="1194"/>
    <x v="1"/>
    <x v="25"/>
  </r>
  <r>
    <d v="2005-12-29T00:00:00"/>
    <n v="10.54"/>
    <n v="10.545714"/>
    <n v="10.202857"/>
    <n v="10.207143"/>
    <n v="9.0461419999999997"/>
    <n v="122506300"/>
    <x v="4"/>
    <s v="Thurs"/>
    <x v="1195"/>
    <x v="1"/>
    <x v="25"/>
  </r>
  <r>
    <d v="2005-12-30T00:00:00"/>
    <n v="10.130000000000001"/>
    <n v="10.347143000000001"/>
    <n v="10.048572"/>
    <n v="10.27"/>
    <n v="9.1018450000000009"/>
    <n v="156065700"/>
    <x v="0"/>
    <s v="Fri"/>
    <x v="1196"/>
    <x v="0"/>
    <x v="25"/>
  </r>
  <r>
    <d v="2006-01-03T00:00:00"/>
    <n v="10.34"/>
    <n v="10.678572000000001"/>
    <n v="10.321427999999999"/>
    <n v="10.678572000000001"/>
    <n v="9.4639450000000007"/>
    <n v="201808600"/>
    <x v="2"/>
    <s v="Tues"/>
    <x v="1197"/>
    <x v="0"/>
    <x v="26"/>
  </r>
  <r>
    <d v="2006-01-04T00:00:00"/>
    <n v="10.732856999999999"/>
    <n v="10.854285000000001"/>
    <n v="10.642858"/>
    <n v="10.71"/>
    <n v="9.4917979999999993"/>
    <n v="154900900"/>
    <x v="3"/>
    <s v="Wednes"/>
    <x v="1198"/>
    <x v="1"/>
    <x v="26"/>
  </r>
  <r>
    <d v="2006-01-05T00:00:00"/>
    <n v="10.69"/>
    <n v="10.7"/>
    <n v="10.535714"/>
    <n v="10.625714"/>
    <n v="9.4171010000000006"/>
    <n v="112355600"/>
    <x v="4"/>
    <s v="Thurs"/>
    <x v="1199"/>
    <x v="1"/>
    <x v="26"/>
  </r>
  <r>
    <d v="2006-01-06T00:00:00"/>
    <n v="10.75"/>
    <n v="10.957143"/>
    <n v="10.65"/>
    <n v="10.9"/>
    <n v="9.6601900000000001"/>
    <n v="176114400"/>
    <x v="0"/>
    <s v="Fri"/>
    <x v="1200"/>
    <x v="0"/>
    <x v="26"/>
  </r>
  <r>
    <d v="2006-01-09T00:00:00"/>
    <n v="10.961429000000001"/>
    <n v="11.028570999999999"/>
    <n v="10.82"/>
    <n v="10.864285000000001"/>
    <n v="9.6285360000000004"/>
    <n v="168760200"/>
    <x v="1"/>
    <s v="Mon"/>
    <x v="1201"/>
    <x v="1"/>
    <x v="26"/>
  </r>
  <r>
    <d v="2006-01-10T00:00:00"/>
    <n v="10.892858"/>
    <n v="11.698570999999999"/>
    <n v="10.832857000000001"/>
    <n v="11.551429000000001"/>
    <n v="10.23752"/>
    <n v="569967300"/>
    <x v="2"/>
    <s v="Tues"/>
    <x v="1202"/>
    <x v="0"/>
    <x v="26"/>
  </r>
  <r>
    <d v="2006-01-11T00:00:00"/>
    <n v="11.977143"/>
    <n v="12.114285000000001"/>
    <n v="11.798572"/>
    <n v="11.985714"/>
    <n v="10.622408999999999"/>
    <n v="373448600"/>
    <x v="3"/>
    <s v="Wednes"/>
    <x v="797"/>
    <x v="0"/>
    <x v="26"/>
  </r>
  <r>
    <d v="2006-01-12T00:00:00"/>
    <n v="12.138572"/>
    <n v="12.342857"/>
    <n v="11.945714000000001"/>
    <n v="12.041429000000001"/>
    <n v="10.671784000000001"/>
    <n v="320202400"/>
    <x v="4"/>
    <s v="Thurs"/>
    <x v="1203"/>
    <x v="1"/>
    <x v="26"/>
  </r>
  <r>
    <d v="2006-01-13T00:00:00"/>
    <n v="12.141429"/>
    <n v="12.287143"/>
    <n v="12.085713999999999"/>
    <n v="12.227143"/>
    <n v="10.836376"/>
    <n v="194076400"/>
    <x v="0"/>
    <s v="Fri"/>
    <x v="1150"/>
    <x v="0"/>
    <x v="26"/>
  </r>
  <r>
    <d v="2006-01-17T00:00:00"/>
    <n v="12.242857000000001"/>
    <n v="12.34"/>
    <n v="11.981427999999999"/>
    <n v="12.101429"/>
    <n v="10.724963000000001"/>
    <n v="208905900"/>
    <x v="2"/>
    <s v="Tues"/>
    <x v="1204"/>
    <x v="1"/>
    <x v="26"/>
  </r>
  <r>
    <d v="2006-01-18T00:00:00"/>
    <n v="11.868570999999999"/>
    <n v="12.007142999999999"/>
    <n v="11.692857"/>
    <n v="11.784286"/>
    <n v="10.443892"/>
    <n v="300159300"/>
    <x v="3"/>
    <s v="Wednes"/>
    <x v="1205"/>
    <x v="1"/>
    <x v="26"/>
  </r>
  <r>
    <d v="2006-01-19T00:00:00"/>
    <n v="11.607142"/>
    <n v="11.665713999999999"/>
    <n v="11.248571"/>
    <n v="11.291429000000001"/>
    <n v="10.007092"/>
    <n v="423962000"/>
    <x v="4"/>
    <s v="Thurs"/>
    <x v="1206"/>
    <x v="1"/>
    <x v="26"/>
  </r>
  <r>
    <d v="2006-01-20T00:00:00"/>
    <n v="11.325714"/>
    <n v="11.434286"/>
    <n v="10.832857000000001"/>
    <n v="10.87"/>
    <n v="9.6336010000000005"/>
    <n v="283689700"/>
    <x v="0"/>
    <s v="Fri"/>
    <x v="1207"/>
    <x v="1"/>
    <x v="26"/>
  </r>
  <r>
    <d v="2006-01-23T00:00:00"/>
    <n v="10.871428"/>
    <n v="11.365714000000001"/>
    <n v="10.857142"/>
    <n v="11.095715"/>
    <n v="9.8336419999999993"/>
    <n v="264932500"/>
    <x v="1"/>
    <s v="Mon"/>
    <x v="1208"/>
    <x v="0"/>
    <x v="26"/>
  </r>
  <r>
    <d v="2006-01-24T00:00:00"/>
    <n v="11.251429"/>
    <n v="11.345715"/>
    <n v="10.824286000000001"/>
    <n v="10.862857"/>
    <n v="9.6272699999999993"/>
    <n v="285563600"/>
    <x v="2"/>
    <s v="Tues"/>
    <x v="1209"/>
    <x v="1"/>
    <x v="26"/>
  </r>
  <r>
    <d v="2006-01-25T00:00:00"/>
    <n v="11.055714999999999"/>
    <n v="11.071427999999999"/>
    <n v="10.464286"/>
    <n v="10.6"/>
    <n v="9.3943119999999993"/>
    <n v="318946600"/>
    <x v="3"/>
    <s v="Wednes"/>
    <x v="1210"/>
    <x v="1"/>
    <x v="26"/>
  </r>
  <r>
    <d v="2006-01-26T00:00:00"/>
    <n v="10.647142000000001"/>
    <n v="10.775714000000001"/>
    <n v="10.275714000000001"/>
    <n v="10.332857000000001"/>
    <n v="9.1575550000000003"/>
    <n v="295346800"/>
    <x v="4"/>
    <s v="Thurs"/>
    <x v="1211"/>
    <x v="1"/>
    <x v="26"/>
  </r>
  <r>
    <d v="2006-01-27T00:00:00"/>
    <n v="10.421429"/>
    <n v="10.514286"/>
    <n v="10.157143"/>
    <n v="10.29"/>
    <n v="9.1195730000000008"/>
    <n v="238466200"/>
    <x v="0"/>
    <s v="Fri"/>
    <x v="1212"/>
    <x v="1"/>
    <x v="26"/>
  </r>
  <r>
    <d v="2006-01-30T00:00:00"/>
    <n v="10.167142999999999"/>
    <n v="10.942857"/>
    <n v="10.124286"/>
    <n v="10.714286"/>
    <n v="9.4955979999999993"/>
    <n v="349600300"/>
    <x v="1"/>
    <s v="Mon"/>
    <x v="1213"/>
    <x v="0"/>
    <x v="26"/>
  </r>
  <r>
    <d v="2006-01-31T00:00:00"/>
    <n v="10.785714"/>
    <n v="10.905714"/>
    <n v="10.535714"/>
    <n v="10.787143"/>
    <n v="9.5601690000000001"/>
    <n v="228385500"/>
    <x v="2"/>
    <s v="Tues"/>
    <x v="1094"/>
    <x v="0"/>
    <x v="26"/>
  </r>
  <r>
    <d v="2006-02-01T00:00:00"/>
    <n v="10.707143"/>
    <n v="10.922857"/>
    <n v="10.662857000000001"/>
    <n v="10.774285000000001"/>
    <n v="9.5487710000000003"/>
    <n v="130296600"/>
    <x v="3"/>
    <s v="Wednes"/>
    <x v="1214"/>
    <x v="0"/>
    <x v="26"/>
  </r>
  <r>
    <d v="2006-02-02T00:00:00"/>
    <n v="10.728572"/>
    <n v="10.765715"/>
    <n v="10.292857"/>
    <n v="10.3"/>
    <n v="9.1284310000000009"/>
    <n v="176830500"/>
    <x v="4"/>
    <s v="Thurs"/>
    <x v="1215"/>
    <x v="1"/>
    <x v="26"/>
  </r>
  <r>
    <d v="2006-02-03T00:00:00"/>
    <n v="10.32"/>
    <n v="10.398571"/>
    <n v="10.148571"/>
    <n v="10.264286"/>
    <n v="9.0967839999999995"/>
    <n v="173030900"/>
    <x v="0"/>
    <s v="Fri"/>
    <x v="546"/>
    <x v="1"/>
    <x v="26"/>
  </r>
  <r>
    <d v="2006-02-06T00:00:00"/>
    <n v="10.288570999999999"/>
    <n v="10.358571"/>
    <n v="9.5342859999999998"/>
    <n v="9.6142850000000006"/>
    <n v="8.5207169999999994"/>
    <n v="412941900"/>
    <x v="1"/>
    <s v="Mon"/>
    <x v="1216"/>
    <x v="1"/>
    <x v="26"/>
  </r>
  <r>
    <d v="2006-02-07T00:00:00"/>
    <n v="9.7528570000000006"/>
    <n v="9.9257139999999993"/>
    <n v="9.5257140000000007"/>
    <n v="9.6571429999999996"/>
    <n v="8.5586990000000007"/>
    <n v="347207700"/>
    <x v="2"/>
    <s v="Tues"/>
    <x v="1217"/>
    <x v="1"/>
    <x v="26"/>
  </r>
  <r>
    <d v="2006-02-08T00:00:00"/>
    <n v="9.7842859999999998"/>
    <n v="9.8685709999999993"/>
    <n v="9.4285720000000008"/>
    <n v="9.83"/>
    <n v="8.7118950000000002"/>
    <n v="238278600"/>
    <x v="3"/>
    <s v="Wednes"/>
    <x v="1218"/>
    <x v="0"/>
    <x v="26"/>
  </r>
  <r>
    <d v="2006-02-09T00:00:00"/>
    <n v="9.8714279999999999"/>
    <n v="9.89"/>
    <n v="9.218572"/>
    <n v="9.2785709999999995"/>
    <n v="8.2231860000000001"/>
    <n v="287441000"/>
    <x v="4"/>
    <s v="Thurs"/>
    <x v="1219"/>
    <x v="1"/>
    <x v="26"/>
  </r>
  <r>
    <d v="2006-02-10T00:00:00"/>
    <n v="9.3114290000000004"/>
    <n v="9.6671429999999994"/>
    <n v="8.9857139999999998"/>
    <n v="9.6157140000000005"/>
    <n v="8.5219810000000003"/>
    <n v="440119400"/>
    <x v="0"/>
    <s v="Fri"/>
    <x v="1220"/>
    <x v="0"/>
    <x v="26"/>
  </r>
  <r>
    <d v="2006-02-13T00:00:00"/>
    <n v="9.5185720000000007"/>
    <n v="9.5357140000000005"/>
    <n v="9.2342849999999999"/>
    <n v="9.2442860000000007"/>
    <n v="8.1928040000000006"/>
    <n v="220874500"/>
    <x v="1"/>
    <s v="Mon"/>
    <x v="1221"/>
    <x v="1"/>
    <x v="26"/>
  </r>
  <r>
    <d v="2006-02-14T00:00:00"/>
    <n v="9.3000000000000007"/>
    <n v="9.7285719999999998"/>
    <n v="9.2857140000000005"/>
    <n v="9.6628570000000007"/>
    <n v="8.5637650000000001"/>
    <n v="290234700"/>
    <x v="2"/>
    <s v="Tues"/>
    <x v="1222"/>
    <x v="0"/>
    <x v="26"/>
  </r>
  <r>
    <d v="2006-02-15T00:00:00"/>
    <n v="9.5942860000000003"/>
    <n v="9.9457140000000006"/>
    <n v="9.5357140000000005"/>
    <n v="9.8885719999999999"/>
    <n v="8.7638029999999993"/>
    <n v="289942800"/>
    <x v="3"/>
    <s v="Wednes"/>
    <x v="1223"/>
    <x v="0"/>
    <x v="26"/>
  </r>
  <r>
    <d v="2006-02-16T00:00:00"/>
    <n v="9.9871429999999997"/>
    <n v="10.144285999999999"/>
    <n v="9.9257139999999993"/>
    <n v="10.081429"/>
    <n v="8.934723"/>
    <n v="237043800"/>
    <x v="4"/>
    <s v="Thurs"/>
    <x v="1224"/>
    <x v="0"/>
    <x v="26"/>
  </r>
  <r>
    <d v="2006-02-17T00:00:00"/>
    <n v="10.042857"/>
    <n v="10.127143"/>
    <n v="9.9442850000000007"/>
    <n v="10.041429000000001"/>
    <n v="8.8992749999999994"/>
    <n v="143999800"/>
    <x v="0"/>
    <s v="Fri"/>
    <x v="1225"/>
    <x v="1"/>
    <x v="26"/>
  </r>
  <r>
    <d v="2006-02-21T00:00:00"/>
    <n v="10.084286000000001"/>
    <n v="10.114285000000001"/>
    <n v="9.8114290000000004"/>
    <n v="9.8685709999999993"/>
    <n v="8.7460769999999997"/>
    <n v="194901700"/>
    <x v="2"/>
    <s v="Tues"/>
    <x v="1226"/>
    <x v="1"/>
    <x v="26"/>
  </r>
  <r>
    <d v="2006-02-22T00:00:00"/>
    <n v="9.8571419999999996"/>
    <n v="10.238571"/>
    <n v="9.7142859999999995"/>
    <n v="10.188571"/>
    <n v="9.0296810000000001"/>
    <n v="244559700"/>
    <x v="3"/>
    <s v="Wednes"/>
    <x v="1227"/>
    <x v="0"/>
    <x v="26"/>
  </r>
  <r>
    <d v="2006-02-23T00:00:00"/>
    <n v="10.255713999999999"/>
    <n v="10.428572000000001"/>
    <n v="10.204286"/>
    <n v="10.25"/>
    <n v="9.0841250000000002"/>
    <n v="214229400"/>
    <x v="4"/>
    <s v="Thurs"/>
    <x v="1228"/>
    <x v="1"/>
    <x v="26"/>
  </r>
  <r>
    <d v="2006-02-24T00:00:00"/>
    <n v="10.305714999999999"/>
    <n v="10.412857000000001"/>
    <n v="10.171429"/>
    <n v="10.208570999999999"/>
    <n v="9.0474040000000002"/>
    <n v="133686000"/>
    <x v="0"/>
    <s v="Fri"/>
    <x v="1201"/>
    <x v="1"/>
    <x v="26"/>
  </r>
  <r>
    <d v="2006-02-27T00:00:00"/>
    <n v="10.284286"/>
    <n v="10.302856999999999"/>
    <n v="10.092857"/>
    <n v="10.141429"/>
    <n v="8.9878990000000005"/>
    <n v="197810200"/>
    <x v="1"/>
    <s v="Mon"/>
    <x v="1229"/>
    <x v="1"/>
    <x v="26"/>
  </r>
  <r>
    <d v="2006-02-28T00:00:00"/>
    <n v="10.225714999999999"/>
    <n v="10.342857"/>
    <n v="9.7285719999999998"/>
    <n v="9.7842859999999998"/>
    <n v="8.6713760000000004"/>
    <n v="316745100"/>
    <x v="2"/>
    <s v="Tues"/>
    <x v="1230"/>
    <x v="1"/>
    <x v="26"/>
  </r>
  <r>
    <d v="2006-03-01T00:00:00"/>
    <n v="9.8342860000000005"/>
    <n v="9.9271429999999992"/>
    <n v="9.7171430000000001"/>
    <n v="9.8714279999999999"/>
    <n v="8.7486090000000001"/>
    <n v="190954400"/>
    <x v="3"/>
    <s v="Wednes"/>
    <x v="1231"/>
    <x v="0"/>
    <x v="26"/>
  </r>
  <r>
    <d v="2006-03-02T00:00:00"/>
    <n v="9.8557140000000008"/>
    <n v="9.9985710000000001"/>
    <n v="9.81"/>
    <n v="9.9442850000000007"/>
    <n v="8.8131799999999991"/>
    <n v="156318400"/>
    <x v="4"/>
    <s v="Thurs"/>
    <x v="1232"/>
    <x v="0"/>
    <x v="26"/>
  </r>
  <r>
    <d v="2006-03-03T00:00:00"/>
    <n v="9.9142860000000006"/>
    <n v="9.9871429999999997"/>
    <n v="9.6471420000000006"/>
    <n v="9.6742860000000004"/>
    <n v="8.5738909999999997"/>
    <n v="184417100"/>
    <x v="0"/>
    <s v="Fri"/>
    <x v="1233"/>
    <x v="1"/>
    <x v="26"/>
  </r>
  <r>
    <d v="2006-03-06T00:00:00"/>
    <n v="9.67"/>
    <n v="9.6742860000000004"/>
    <n v="9.2771430000000006"/>
    <n v="9.3542850000000008"/>
    <n v="8.2902909999999999"/>
    <n v="228166400"/>
    <x v="1"/>
    <s v="Mon"/>
    <x v="1234"/>
    <x v="1"/>
    <x v="26"/>
  </r>
  <r>
    <d v="2006-03-07T00:00:00"/>
    <n v="9.3942859999999992"/>
    <n v="9.5571429999999999"/>
    <n v="9.2971430000000002"/>
    <n v="9.4728569999999994"/>
    <n v="8.3953749999999996"/>
    <n v="218219400"/>
    <x v="2"/>
    <s v="Tues"/>
    <x v="1235"/>
    <x v="0"/>
    <x v="26"/>
  </r>
  <r>
    <d v="2006-03-08T00:00:00"/>
    <n v="9.4700000000000006"/>
    <n v="9.6"/>
    <n v="9.3357139999999994"/>
    <n v="9.3800000000000008"/>
    <n v="8.3130780000000009"/>
    <n v="163312800"/>
    <x v="3"/>
    <s v="Wednes"/>
    <x v="1236"/>
    <x v="1"/>
    <x v="26"/>
  </r>
  <r>
    <d v="2006-03-09T00:00:00"/>
    <n v="9.4257139999999993"/>
    <n v="9.4957139999999995"/>
    <n v="9.1157140000000005"/>
    <n v="9.1328569999999996"/>
    <n v="8.094049"/>
    <n v="199826200"/>
    <x v="4"/>
    <s v="Thurs"/>
    <x v="1237"/>
    <x v="1"/>
    <x v="26"/>
  </r>
  <r>
    <d v="2006-03-10T00:00:00"/>
    <n v="9.15"/>
    <n v="9.2128569999999996"/>
    <n v="8.9214289999999998"/>
    <n v="9.0271430000000006"/>
    <n v="8.0003589999999996"/>
    <n v="260785700"/>
    <x v="0"/>
    <s v="Fri"/>
    <x v="1238"/>
    <x v="1"/>
    <x v="26"/>
  </r>
  <r>
    <d v="2006-03-13T00:00:00"/>
    <n v="9.2928569999999997"/>
    <n v="9.468572"/>
    <n v="9.2557139999999993"/>
    <n v="9.3828569999999996"/>
    <n v="8.3156119999999998"/>
    <n v="215296900"/>
    <x v="1"/>
    <s v="Mon"/>
    <x v="1239"/>
    <x v="0"/>
    <x v="26"/>
  </r>
  <r>
    <d v="2006-03-14T00:00:00"/>
    <n v="9.3957149999999992"/>
    <n v="9.6171430000000004"/>
    <n v="9.3571419999999996"/>
    <n v="9.6171430000000004"/>
    <n v="8.5232519999999994"/>
    <n v="160505100"/>
    <x v="2"/>
    <s v="Tues"/>
    <x v="1240"/>
    <x v="0"/>
    <x v="26"/>
  </r>
  <r>
    <d v="2006-03-15T00:00:00"/>
    <n v="9.6728570000000005"/>
    <n v="9.7200000000000006"/>
    <n v="9.36"/>
    <n v="9.4614290000000008"/>
    <n v="8.3852440000000001"/>
    <n v="222999000"/>
    <x v="3"/>
    <s v="Wednes"/>
    <x v="1241"/>
    <x v="1"/>
    <x v="26"/>
  </r>
  <r>
    <d v="2006-03-16T00:00:00"/>
    <n v="9.5500000000000007"/>
    <n v="9.5571429999999999"/>
    <n v="9.1857150000000001"/>
    <n v="9.1871430000000007"/>
    <n v="8.1421589999999995"/>
    <n v="187409600"/>
    <x v="4"/>
    <s v="Thurs"/>
    <x v="1242"/>
    <x v="1"/>
    <x v="26"/>
  </r>
  <r>
    <d v="2006-03-17T00:00:00"/>
    <n v="9.25"/>
    <n v="9.362857"/>
    <n v="9.1585710000000002"/>
    <n v="9.2371429999999997"/>
    <n v="8.1864699999999999"/>
    <n v="203010500"/>
    <x v="0"/>
    <s v="Fri"/>
    <x v="1243"/>
    <x v="1"/>
    <x v="26"/>
  </r>
  <r>
    <d v="2006-03-20T00:00:00"/>
    <n v="9.3171420000000005"/>
    <n v="9.3514289999999995"/>
    <n v="9.1242859999999997"/>
    <n v="9.1414290000000005"/>
    <n v="8.1016440000000003"/>
    <n v="151360300"/>
    <x v="1"/>
    <s v="Mon"/>
    <x v="1244"/>
    <x v="1"/>
    <x v="26"/>
  </r>
  <r>
    <d v="2006-03-21T00:00:00"/>
    <n v="8.83"/>
    <n v="9.1914280000000002"/>
    <n v="8.77"/>
    <n v="8.83"/>
    <n v="7.8256370000000004"/>
    <n v="336341600"/>
    <x v="2"/>
    <s v="Tues"/>
    <x v="0"/>
    <x v="0"/>
    <x v="26"/>
  </r>
  <r>
    <d v="2006-03-22T00:00:00"/>
    <n v="8.8800000000000008"/>
    <n v="9.0357140000000005"/>
    <n v="8.7528570000000006"/>
    <n v="8.81"/>
    <n v="7.8079140000000002"/>
    <n v="336473900"/>
    <x v="3"/>
    <s v="Wednes"/>
    <x v="1038"/>
    <x v="1"/>
    <x v="26"/>
  </r>
  <r>
    <d v="2006-03-23T00:00:00"/>
    <n v="8.831429"/>
    <n v="8.8428570000000004"/>
    <n v="8.5157150000000001"/>
    <n v="8.5942860000000003"/>
    <n v="7.6167340000000001"/>
    <n v="356956600"/>
    <x v="4"/>
    <s v="Thurs"/>
    <x v="1245"/>
    <x v="1"/>
    <x v="26"/>
  </r>
  <r>
    <d v="2006-03-24T00:00:00"/>
    <n v="8.6071419999999996"/>
    <n v="8.7057140000000004"/>
    <n v="8.4328579999999995"/>
    <n v="8.5657139999999998"/>
    <n v="7.5914130000000002"/>
    <n v="267995000"/>
    <x v="0"/>
    <s v="Fri"/>
    <x v="1246"/>
    <x v="1"/>
    <x v="26"/>
  </r>
  <r>
    <d v="2006-03-27T00:00:00"/>
    <n v="8.6214279999999999"/>
    <n v="8.7685720000000007"/>
    <n v="8.4857139999999998"/>
    <n v="8.5014289999999999"/>
    <n v="7.53444"/>
    <n v="277018000"/>
    <x v="1"/>
    <s v="Mon"/>
    <x v="1247"/>
    <x v="1"/>
    <x v="26"/>
  </r>
  <r>
    <d v="2006-03-28T00:00:00"/>
    <n v="8.5185720000000007"/>
    <n v="8.5914289999999998"/>
    <n v="8.3214279999999992"/>
    <n v="8.387143"/>
    <n v="7.4331550000000002"/>
    <n v="342580700"/>
    <x v="2"/>
    <s v="Tues"/>
    <x v="1212"/>
    <x v="1"/>
    <x v="26"/>
  </r>
  <r>
    <d v="2006-03-29T00:00:00"/>
    <n v="8.4471430000000005"/>
    <n v="8.9314289999999996"/>
    <n v="8.2385710000000003"/>
    <n v="8.9042849999999998"/>
    <n v="7.8914739999999997"/>
    <n v="586708500"/>
    <x v="3"/>
    <s v="Wednes"/>
    <x v="1248"/>
    <x v="0"/>
    <x v="26"/>
  </r>
  <r>
    <d v="2006-03-30T00:00:00"/>
    <n v="8.9742859999999993"/>
    <n v="9.0428569999999997"/>
    <n v="8.7899999999999991"/>
    <n v="8.9642859999999995"/>
    <n v="7.9446490000000001"/>
    <n v="347662700"/>
    <x v="4"/>
    <s v="Thurs"/>
    <x v="1059"/>
    <x v="1"/>
    <x v="26"/>
  </r>
  <r>
    <d v="2006-03-31T00:00:00"/>
    <n v="9.0357140000000005"/>
    <n v="9.0871429999999993"/>
    <n v="8.8914290000000005"/>
    <n v="8.9600000000000009"/>
    <n v="7.9408510000000003"/>
    <n v="203839300"/>
    <x v="0"/>
    <s v="Fri"/>
    <x v="1249"/>
    <x v="1"/>
    <x v="26"/>
  </r>
  <r>
    <d v="2006-04-03T00:00:00"/>
    <n v="9.0957150000000002"/>
    <n v="9.16"/>
    <n v="8.9442850000000007"/>
    <n v="8.9499999999999993"/>
    <n v="7.9319899999999999"/>
    <n v="203947800"/>
    <x v="1"/>
    <s v="Mon"/>
    <x v="1250"/>
    <x v="1"/>
    <x v="26"/>
  </r>
  <r>
    <d v="2006-04-04T00:00:00"/>
    <n v="8.8714279999999999"/>
    <n v="8.8885719999999999"/>
    <n v="8.7214290000000005"/>
    <n v="8.7385710000000003"/>
    <n v="7.7446070000000002"/>
    <n v="232981000"/>
    <x v="2"/>
    <s v="Tues"/>
    <x v="1251"/>
    <x v="1"/>
    <x v="26"/>
  </r>
  <r>
    <d v="2006-04-05T00:00:00"/>
    <n v="9.2442860000000007"/>
    <n v="9.6014289999999995"/>
    <n v="9.1642860000000006"/>
    <n v="9.6014289999999995"/>
    <n v="8.5093209999999999"/>
    <n v="558352200"/>
    <x v="3"/>
    <s v="Wednes"/>
    <x v="1252"/>
    <x v="0"/>
    <x v="26"/>
  </r>
  <r>
    <d v="2006-04-06T00:00:00"/>
    <n v="9.7571429999999992"/>
    <n v="10.292857"/>
    <n v="9.7428570000000008"/>
    <n v="10.177142999999999"/>
    <n v="9.0195509999999999"/>
    <n v="665942200"/>
    <x v="4"/>
    <s v="Thurs"/>
    <x v="1253"/>
    <x v="0"/>
    <x v="26"/>
  </r>
  <r>
    <d v="2006-04-07T00:00:00"/>
    <n v="10.132857"/>
    <n v="10.172857"/>
    <n v="9.781428"/>
    <n v="9.9700000000000006"/>
    <n v="8.8359710000000007"/>
    <n v="386309700"/>
    <x v="0"/>
    <s v="Fri"/>
    <x v="1254"/>
    <x v="1"/>
    <x v="26"/>
  </r>
  <r>
    <d v="2006-04-10T00:00:00"/>
    <n v="10.041429000000001"/>
    <n v="10.132857"/>
    <n v="9.7785709999999995"/>
    <n v="9.81"/>
    <n v="8.6941710000000008"/>
    <n v="225878800"/>
    <x v="1"/>
    <s v="Mon"/>
    <x v="1255"/>
    <x v="1"/>
    <x v="26"/>
  </r>
  <r>
    <d v="2006-04-11T00:00:00"/>
    <n v="9.8557140000000008"/>
    <n v="9.9"/>
    <n v="9.581429"/>
    <n v="9.7128569999999996"/>
    <n v="8.6080780000000008"/>
    <n v="234829000"/>
    <x v="2"/>
    <s v="Tues"/>
    <x v="1256"/>
    <x v="1"/>
    <x v="26"/>
  </r>
  <r>
    <d v="2006-04-12T00:00:00"/>
    <n v="9.7157140000000002"/>
    <n v="9.7385710000000003"/>
    <n v="9.4714290000000005"/>
    <n v="9.5299999999999994"/>
    <n v="8.4460160000000002"/>
    <n v="184973600"/>
    <x v="3"/>
    <s v="Wednes"/>
    <x v="1257"/>
    <x v="1"/>
    <x v="26"/>
  </r>
  <r>
    <d v="2006-04-13T00:00:00"/>
    <n v="9.4771429999999999"/>
    <n v="9.6342859999999995"/>
    <n v="9.4014279999999992"/>
    <n v="9.4957139999999995"/>
    <n v="8.4156300000000002"/>
    <n v="183669500"/>
    <x v="4"/>
    <s v="Thurs"/>
    <x v="967"/>
    <x v="0"/>
    <x v="26"/>
  </r>
  <r>
    <d v="2006-04-17T00:00:00"/>
    <n v="9.5014289999999999"/>
    <n v="9.5485720000000001"/>
    <n v="9.1928570000000001"/>
    <n v="9.2585719999999991"/>
    <n v="8.2054620000000007"/>
    <n v="180484500"/>
    <x v="1"/>
    <s v="Mon"/>
    <x v="1258"/>
    <x v="1"/>
    <x v="26"/>
  </r>
  <r>
    <d v="2006-04-18T00:00:00"/>
    <n v="9.2914290000000008"/>
    <n v="9.4957139999999995"/>
    <n v="9.2557139999999993"/>
    <n v="9.4600000000000009"/>
    <n v="8.3839790000000001"/>
    <n v="198711100"/>
    <x v="2"/>
    <s v="Tues"/>
    <x v="1259"/>
    <x v="0"/>
    <x v="26"/>
  </r>
  <r>
    <d v="2006-04-19T00:00:00"/>
    <n v="9.5457140000000003"/>
    <n v="9.5714279999999992"/>
    <n v="9.3528579999999994"/>
    <n v="9.3785720000000001"/>
    <n v="8.311814"/>
    <n v="271508300"/>
    <x v="3"/>
    <s v="Wednes"/>
    <x v="1260"/>
    <x v="1"/>
    <x v="26"/>
  </r>
  <r>
    <d v="2006-04-20T00:00:00"/>
    <n v="9.93"/>
    <n v="10"/>
    <n v="9.4571430000000003"/>
    <n v="9.6614280000000008"/>
    <n v="8.5624970000000005"/>
    <n v="416745700"/>
    <x v="4"/>
    <s v="Thurs"/>
    <x v="1261"/>
    <x v="1"/>
    <x v="26"/>
  </r>
  <r>
    <d v="2006-04-21T00:00:00"/>
    <n v="9.7414280000000009"/>
    <n v="9.8057149999999993"/>
    <n v="9.4957139999999995"/>
    <n v="9.5771429999999995"/>
    <n v="8.4877970000000005"/>
    <n v="197246700"/>
    <x v="0"/>
    <s v="Fri"/>
    <x v="1262"/>
    <x v="1"/>
    <x v="26"/>
  </r>
  <r>
    <d v="2006-04-24T00:00:00"/>
    <n v="9.5500000000000007"/>
    <n v="9.56"/>
    <n v="9.3571419999999996"/>
    <n v="9.3928580000000004"/>
    <n v="8.3244710000000008"/>
    <n v="176757000"/>
    <x v="1"/>
    <s v="Mon"/>
    <x v="1263"/>
    <x v="1"/>
    <x v="26"/>
  </r>
  <r>
    <d v="2006-04-25T00:00:00"/>
    <n v="9.4228570000000005"/>
    <n v="9.5128570000000003"/>
    <n v="9.3657140000000005"/>
    <n v="9.4528569999999998"/>
    <n v="8.3776480000000006"/>
    <n v="132265700"/>
    <x v="2"/>
    <s v="Tues"/>
    <x v="1264"/>
    <x v="0"/>
    <x v="26"/>
  </r>
  <r>
    <d v="2006-04-26T00:00:00"/>
    <n v="9.5214280000000002"/>
    <n v="9.7542860000000005"/>
    <n v="9.4857139999999998"/>
    <n v="9.7357139999999998"/>
    <n v="8.6283329999999996"/>
    <n v="177721600"/>
    <x v="3"/>
    <s v="Wednes"/>
    <x v="1265"/>
    <x v="0"/>
    <x v="26"/>
  </r>
  <r>
    <d v="2006-04-27T00:00:00"/>
    <n v="9.6757139999999993"/>
    <n v="9.98"/>
    <n v="9.6214279999999999"/>
    <n v="9.9085710000000002"/>
    <n v="8.7815279999999998"/>
    <n v="211486800"/>
    <x v="4"/>
    <s v="Thurs"/>
    <x v="1266"/>
    <x v="0"/>
    <x v="26"/>
  </r>
  <r>
    <d v="2006-04-28T00:00:00"/>
    <n v="9.9114280000000008"/>
    <n v="10.185715"/>
    <n v="9.8857149999999994"/>
    <n v="10.055714999999999"/>
    <n v="8.9119340000000005"/>
    <n v="190009400"/>
    <x v="0"/>
    <s v="Fri"/>
    <x v="1267"/>
    <x v="0"/>
    <x v="26"/>
  </r>
  <r>
    <d v="2006-05-01T00:00:00"/>
    <n v="10.11"/>
    <n v="10.220000000000001"/>
    <n v="9.8800000000000008"/>
    <n v="9.9428570000000001"/>
    <n v="8.8119150000000008"/>
    <n v="187595100"/>
    <x v="1"/>
    <s v="Mon"/>
    <x v="1268"/>
    <x v="1"/>
    <x v="26"/>
  </r>
  <r>
    <d v="2006-05-02T00:00:00"/>
    <n v="10.021428"/>
    <n v="10.282857"/>
    <n v="10.015715"/>
    <n v="10.231427999999999"/>
    <n v="9.0676620000000003"/>
    <n v="192915800"/>
    <x v="2"/>
    <s v="Tues"/>
    <x v="1269"/>
    <x v="0"/>
    <x v="26"/>
  </r>
  <r>
    <d v="2006-05-03T00:00:00"/>
    <n v="10.261429"/>
    <n v="10.278570999999999"/>
    <n v="10.025714000000001"/>
    <n v="10.162857000000001"/>
    <n v="9.0068889999999993"/>
    <n v="171747800"/>
    <x v="3"/>
    <s v="Wednes"/>
    <x v="1270"/>
    <x v="1"/>
    <x v="26"/>
  </r>
  <r>
    <d v="2006-05-04T00:00:00"/>
    <n v="10.174286"/>
    <n v="10.412857000000001"/>
    <n v="10.065714"/>
    <n v="10.161428000000001"/>
    <n v="9.0056270000000005"/>
    <n v="215105100"/>
    <x v="4"/>
    <s v="Thurs"/>
    <x v="1271"/>
    <x v="1"/>
    <x v="26"/>
  </r>
  <r>
    <d v="2006-05-05T00:00:00"/>
    <n v="10.265715"/>
    <n v="10.321427999999999"/>
    <n v="10.164286000000001"/>
    <n v="10.27"/>
    <n v="9.1018450000000009"/>
    <n v="140977900"/>
    <x v="0"/>
    <s v="Fri"/>
    <x v="1272"/>
    <x v="0"/>
    <x v="26"/>
  </r>
  <r>
    <d v="2006-05-08T00:00:00"/>
    <n v="10.427142999999999"/>
    <n v="10.542857"/>
    <n v="10.245714"/>
    <n v="10.27"/>
    <n v="9.1018450000000009"/>
    <n v="148712900"/>
    <x v="1"/>
    <s v="Mon"/>
    <x v="1273"/>
    <x v="1"/>
    <x v="26"/>
  </r>
  <r>
    <d v="2006-05-09T00:00:00"/>
    <n v="10.26"/>
    <n v="10.365714000000001"/>
    <n v="10.088571999999999"/>
    <n v="10.147142000000001"/>
    <n v="8.9929629999999996"/>
    <n v="132916700"/>
    <x v="2"/>
    <s v="Tues"/>
    <x v="1274"/>
    <x v="1"/>
    <x v="26"/>
  </r>
  <r>
    <d v="2006-05-10T00:00:00"/>
    <n v="10.184286"/>
    <n v="10.19"/>
    <n v="9.9442850000000007"/>
    <n v="10.085713999999999"/>
    <n v="8.938523"/>
    <n v="114972200"/>
    <x v="3"/>
    <s v="Wednes"/>
    <x v="1275"/>
    <x v="1"/>
    <x v="26"/>
  </r>
  <r>
    <d v="2006-05-11T00:00:00"/>
    <n v="10.112857"/>
    <n v="10.119999999999999"/>
    <n v="9.65"/>
    <n v="9.7357139999999998"/>
    <n v="8.6283329999999996"/>
    <n v="203172200"/>
    <x v="4"/>
    <s v="Thurs"/>
    <x v="1276"/>
    <x v="1"/>
    <x v="26"/>
  </r>
  <r>
    <d v="2006-05-12T00:00:00"/>
    <n v="9.6928570000000001"/>
    <n v="9.8128569999999993"/>
    <n v="9.5514290000000006"/>
    <n v="9.6714289999999998"/>
    <n v="8.5713609999999996"/>
    <n v="160443500"/>
    <x v="0"/>
    <s v="Fri"/>
    <x v="1277"/>
    <x v="1"/>
    <x v="26"/>
  </r>
  <r>
    <d v="2006-05-15T00:00:00"/>
    <n v="9.6242859999999997"/>
    <n v="9.7685720000000007"/>
    <n v="9.5885719999999992"/>
    <n v="9.6842860000000002"/>
    <n v="8.5827539999999996"/>
    <n v="132294400"/>
    <x v="1"/>
    <s v="Mon"/>
    <x v="1278"/>
    <x v="0"/>
    <x v="26"/>
  </r>
  <r>
    <d v="2006-05-16T00:00:00"/>
    <n v="9.7285719999999998"/>
    <n v="9.75"/>
    <n v="9.25"/>
    <n v="9.2828569999999999"/>
    <n v="8.2269850000000009"/>
    <n v="234185000"/>
    <x v="2"/>
    <s v="Tues"/>
    <x v="1279"/>
    <x v="1"/>
    <x v="26"/>
  </r>
  <r>
    <d v="2006-05-17T00:00:00"/>
    <n v="9.2442860000000007"/>
    <n v="9.3857149999999994"/>
    <n v="9.1528569999999991"/>
    <n v="9.3228570000000008"/>
    <n v="8.2624359999999992"/>
    <n v="188548500"/>
    <x v="3"/>
    <s v="Wednes"/>
    <x v="1235"/>
    <x v="0"/>
    <x v="26"/>
  </r>
  <r>
    <d v="2006-05-18T00:00:00"/>
    <n v="9.3828569999999996"/>
    <n v="9.4657140000000002"/>
    <n v="9.0171430000000008"/>
    <n v="9.0257140000000007"/>
    <n v="7.999091"/>
    <n v="164610600"/>
    <x v="4"/>
    <s v="Thurs"/>
    <x v="1280"/>
    <x v="1"/>
    <x v="26"/>
  </r>
  <r>
    <d v="2006-05-19T00:00:00"/>
    <n v="9.0371430000000004"/>
    <n v="9.2685720000000007"/>
    <n v="8.9742859999999993"/>
    <n v="9.2157140000000002"/>
    <n v="8.1674799999999994"/>
    <n v="246466500"/>
    <x v="0"/>
    <s v="Fri"/>
    <x v="1281"/>
    <x v="0"/>
    <x v="26"/>
  </r>
  <r>
    <d v="2006-05-22T00:00:00"/>
    <n v="9.1242859999999997"/>
    <n v="9.1414290000000005"/>
    <n v="8.9671430000000001"/>
    <n v="9.0542859999999994"/>
    <n v="8.0244110000000006"/>
    <n v="179743900"/>
    <x v="1"/>
    <s v="Mon"/>
    <x v="1038"/>
    <x v="1"/>
    <x v="26"/>
  </r>
  <r>
    <d v="2006-05-23T00:00:00"/>
    <n v="9.2657150000000001"/>
    <n v="9.3128569999999993"/>
    <n v="9"/>
    <n v="9.0214280000000002"/>
    <n v="7.9952930000000002"/>
    <n v="173603500"/>
    <x v="2"/>
    <s v="Tues"/>
    <x v="1282"/>
    <x v="1"/>
    <x v="26"/>
  </r>
  <r>
    <d v="2006-05-24T00:00:00"/>
    <n v="8.9985710000000001"/>
    <n v="9.0928570000000004"/>
    <n v="8.7942859999999996"/>
    <n v="9.0485720000000001"/>
    <n v="8.0193490000000001"/>
    <n v="229007800"/>
    <x v="3"/>
    <s v="Wednes"/>
    <x v="1283"/>
    <x v="0"/>
    <x v="26"/>
  </r>
  <r>
    <d v="2006-05-25T00:00:00"/>
    <n v="9.18"/>
    <n v="9.2071430000000003"/>
    <n v="9.0414290000000008"/>
    <n v="9.19"/>
    <n v="8.1446900000000007"/>
    <n v="115843000"/>
    <x v="4"/>
    <s v="Thurs"/>
    <x v="677"/>
    <x v="0"/>
    <x v="26"/>
  </r>
  <r>
    <d v="2006-05-26T00:00:00"/>
    <n v="9.1871430000000007"/>
    <n v="9.2228569999999994"/>
    <n v="9.02"/>
    <n v="9.0785710000000002"/>
    <n v="8.0459340000000008"/>
    <n v="108237500"/>
    <x v="0"/>
    <s v="Fri"/>
    <x v="1284"/>
    <x v="1"/>
    <x v="26"/>
  </r>
  <r>
    <d v="2006-05-30T00:00:00"/>
    <n v="9.0414290000000008"/>
    <n v="9.0428569999999997"/>
    <n v="8.7457139999999995"/>
    <n v="8.7457139999999995"/>
    <n v="7.7509410000000001"/>
    <n v="140850500"/>
    <x v="2"/>
    <s v="Tues"/>
    <x v="1285"/>
    <x v="1"/>
    <x v="26"/>
  </r>
  <r>
    <d v="2006-05-31T00:00:00"/>
    <n v="8.8228570000000008"/>
    <n v="8.8271429999999995"/>
    <n v="8.3842859999999995"/>
    <n v="8.5385709999999992"/>
    <n v="7.5673579999999996"/>
    <n v="320244400"/>
    <x v="3"/>
    <s v="Wednes"/>
    <x v="1286"/>
    <x v="1"/>
    <x v="26"/>
  </r>
  <r>
    <d v="2006-06-01T00:00:00"/>
    <n v="8.5500000000000007"/>
    <n v="8.8971420000000006"/>
    <n v="8.5028570000000006"/>
    <n v="8.8814290000000007"/>
    <n v="7.8712169999999997"/>
    <n v="235627000"/>
    <x v="4"/>
    <s v="Thurs"/>
    <x v="1227"/>
    <x v="0"/>
    <x v="26"/>
  </r>
  <r>
    <d v="2006-06-02T00:00:00"/>
    <n v="8.9985710000000001"/>
    <n v="9.0142860000000002"/>
    <n v="8.6971430000000005"/>
    <n v="8.8085719999999998"/>
    <n v="7.806648"/>
    <n v="171446800"/>
    <x v="0"/>
    <s v="Fri"/>
    <x v="1287"/>
    <x v="1"/>
    <x v="26"/>
  </r>
  <r>
    <d v="2006-06-05T00:00:00"/>
    <n v="8.7357139999999998"/>
    <n v="8.7357139999999998"/>
    <n v="8.5671420000000005"/>
    <n v="8.5714279999999992"/>
    <n v="7.5964780000000003"/>
    <n v="151446400"/>
    <x v="1"/>
    <s v="Mon"/>
    <x v="1288"/>
    <x v="1"/>
    <x v="26"/>
  </r>
  <r>
    <d v="2006-06-06T00:00:00"/>
    <n v="8.6028579999999994"/>
    <n v="8.6614280000000008"/>
    <n v="8.4157139999999995"/>
    <n v="8.531428"/>
    <n v="7.5610280000000003"/>
    <n v="181509300"/>
    <x v="2"/>
    <s v="Tues"/>
    <x v="1289"/>
    <x v="1"/>
    <x v="26"/>
  </r>
  <r>
    <d v="2006-06-07T00:00:00"/>
    <n v="8.5857139999999994"/>
    <n v="8.6285720000000001"/>
    <n v="8.3357139999999994"/>
    <n v="8.3657140000000005"/>
    <n v="7.4141620000000001"/>
    <n v="187626600"/>
    <x v="3"/>
    <s v="Wednes"/>
    <x v="1290"/>
    <x v="1"/>
    <x v="26"/>
  </r>
  <r>
    <d v="2006-06-08T00:00:00"/>
    <n v="8.3485720000000008"/>
    <n v="8.7042859999999997"/>
    <n v="8.1642860000000006"/>
    <n v="8.68"/>
    <n v="7.6927009999999996"/>
    <n v="349370700"/>
    <x v="4"/>
    <s v="Thurs"/>
    <x v="1291"/>
    <x v="0"/>
    <x v="26"/>
  </r>
  <r>
    <d v="2006-06-09T00:00:00"/>
    <n v="8.74"/>
    <n v="8.7942859999999996"/>
    <n v="8.4428570000000001"/>
    <n v="8.4628569999999996"/>
    <n v="7.5002570000000004"/>
    <n v="193959500"/>
    <x v="0"/>
    <s v="Fri"/>
    <x v="1292"/>
    <x v="1"/>
    <x v="26"/>
  </r>
  <r>
    <d v="2006-06-12T00:00:00"/>
    <n v="8.4857139999999998"/>
    <n v="8.5328569999999999"/>
    <n v="8.137143"/>
    <n v="8.1428580000000004"/>
    <n v="7.2166550000000003"/>
    <n v="179446400"/>
    <x v="1"/>
    <s v="Mon"/>
    <x v="1293"/>
    <x v="1"/>
    <x v="26"/>
  </r>
  <r>
    <d v="2006-06-13T00:00:00"/>
    <n v="8.23"/>
    <n v="8.4428570000000001"/>
    <n v="8.1942850000000007"/>
    <n v="8.3328570000000006"/>
    <n v="7.3850410000000002"/>
    <n v="270160800"/>
    <x v="2"/>
    <s v="Tues"/>
    <x v="1294"/>
    <x v="0"/>
    <x v="26"/>
  </r>
  <r>
    <d v="2006-06-14T00:00:00"/>
    <n v="8.3257139999999996"/>
    <n v="8.3971420000000006"/>
    <n v="8.0985720000000008"/>
    <n v="8.23"/>
    <n v="7.2938830000000001"/>
    <n v="219534000"/>
    <x v="3"/>
    <s v="Wednes"/>
    <x v="1295"/>
    <x v="1"/>
    <x v="26"/>
  </r>
  <r>
    <d v="2006-06-15T00:00:00"/>
    <n v="8.1857150000000001"/>
    <n v="8.5342859999999998"/>
    <n v="8.1071419999999996"/>
    <n v="8.4828569999999992"/>
    <n v="7.5179809999999998"/>
    <n v="297595900"/>
    <x v="4"/>
    <s v="Thurs"/>
    <x v="1296"/>
    <x v="0"/>
    <x v="26"/>
  </r>
  <r>
    <d v="2006-06-16T00:00:00"/>
    <n v="8.4228570000000005"/>
    <n v="8.4557140000000004"/>
    <n v="8.2171430000000001"/>
    <n v="8.2228569999999994"/>
    <n v="7.2875540000000001"/>
    <n v="209525400"/>
    <x v="0"/>
    <s v="Fri"/>
    <x v="1297"/>
    <x v="1"/>
    <x v="26"/>
  </r>
  <r>
    <d v="2006-06-19T00:00:00"/>
    <n v="8.2614289999999997"/>
    <n v="8.3114290000000004"/>
    <n v="8.1428580000000004"/>
    <n v="8.1714289999999998"/>
    <n v="7.2419760000000002"/>
    <n v="176143800"/>
    <x v="1"/>
    <s v="Mon"/>
    <x v="1236"/>
    <x v="1"/>
    <x v="26"/>
  </r>
  <r>
    <d v="2006-06-20T00:00:00"/>
    <n v="8.23"/>
    <n v="8.3357139999999994"/>
    <n v="8.1842860000000002"/>
    <n v="8.2100000000000009"/>
    <n v="7.27616"/>
    <n v="168243600"/>
    <x v="2"/>
    <s v="Tues"/>
    <x v="1298"/>
    <x v="1"/>
    <x v="26"/>
  </r>
  <r>
    <d v="2006-06-21T00:00:00"/>
    <n v="8.2485710000000001"/>
    <n v="8.387143"/>
    <n v="8.1857150000000001"/>
    <n v="8.2657150000000001"/>
    <n v="7.3255359999999996"/>
    <n v="215824000"/>
    <x v="3"/>
    <s v="Wednes"/>
    <x v="1299"/>
    <x v="0"/>
    <x v="26"/>
  </r>
  <r>
    <d v="2006-06-22T00:00:00"/>
    <n v="8.3142849999999999"/>
    <n v="8.5357140000000005"/>
    <n v="8.2957140000000003"/>
    <n v="8.5114289999999997"/>
    <n v="7.5433029999999999"/>
    <n v="241408300"/>
    <x v="4"/>
    <s v="Thurs"/>
    <x v="1300"/>
    <x v="0"/>
    <x v="26"/>
  </r>
  <r>
    <d v="2006-06-23T00:00:00"/>
    <n v="8.531428"/>
    <n v="8.5957150000000002"/>
    <n v="8.39"/>
    <n v="8.4042849999999998"/>
    <n v="7.4483470000000001"/>
    <n v="165050900"/>
    <x v="0"/>
    <s v="Fri"/>
    <x v="1301"/>
    <x v="1"/>
    <x v="26"/>
  </r>
  <r>
    <d v="2006-06-26T00:00:00"/>
    <n v="8.4528569999999998"/>
    <n v="8.4571430000000003"/>
    <n v="8.3385719999999992"/>
    <n v="8.4271429999999992"/>
    <n v="7.468604"/>
    <n v="116634000"/>
    <x v="1"/>
    <s v="Mon"/>
    <x v="1302"/>
    <x v="1"/>
    <x v="26"/>
  </r>
  <r>
    <d v="2006-06-27T00:00:00"/>
    <n v="8.4414280000000002"/>
    <n v="8.4600000000000009"/>
    <n v="8.1999999999999993"/>
    <n v="8.2042859999999997"/>
    <n v="7.271096"/>
    <n v="137652900"/>
    <x v="2"/>
    <s v="Tues"/>
    <x v="1303"/>
    <x v="1"/>
    <x v="26"/>
  </r>
  <r>
    <d v="2006-06-28T00:00:00"/>
    <n v="8.1842860000000002"/>
    <n v="8.1857150000000001"/>
    <n v="7.9157140000000004"/>
    <n v="8.0028570000000006"/>
    <n v="7.0925779999999996"/>
    <n v="212676100"/>
    <x v="3"/>
    <s v="Wednes"/>
    <x v="1304"/>
    <x v="1"/>
    <x v="26"/>
  </r>
  <r>
    <d v="2006-06-29T00:00:00"/>
    <n v="8.1085709999999995"/>
    <n v="8.4414280000000002"/>
    <n v="8.0557149999999993"/>
    <n v="8.4242860000000004"/>
    <n v="7.4660729999999997"/>
    <n v="218349600"/>
    <x v="4"/>
    <s v="Thurs"/>
    <x v="1305"/>
    <x v="0"/>
    <x v="26"/>
  </r>
  <r>
    <d v="2006-06-30T00:00:00"/>
    <n v="8.2271429999999999"/>
    <n v="8.25"/>
    <n v="8.0714279999999992"/>
    <n v="8.1814289999999996"/>
    <n v="7.250839"/>
    <n v="184923900"/>
    <x v="0"/>
    <s v="Fri"/>
    <x v="1104"/>
    <x v="1"/>
    <x v="26"/>
  </r>
  <r>
    <d v="2006-07-03T00:00:00"/>
    <n v="8.2171430000000001"/>
    <n v="8.3114290000000004"/>
    <n v="8.1914280000000002"/>
    <n v="8.2785709999999995"/>
    <n v="7.336932"/>
    <n v="48692700"/>
    <x v="1"/>
    <s v="Mon"/>
    <x v="1306"/>
    <x v="0"/>
    <x v="26"/>
  </r>
  <r>
    <d v="2006-07-05T00:00:00"/>
    <n v="8.1642860000000006"/>
    <n v="8.2285719999999998"/>
    <n v="8.08"/>
    <n v="8.1428580000000004"/>
    <n v="7.2166550000000003"/>
    <n v="129560200"/>
    <x v="3"/>
    <s v="Wednes"/>
    <x v="1277"/>
    <x v="1"/>
    <x v="26"/>
  </r>
  <r>
    <d v="2006-07-06T00:00:00"/>
    <n v="8.1557139999999997"/>
    <n v="8.1999999999999993"/>
    <n v="7.944286"/>
    <n v="7.9671430000000001"/>
    <n v="7.0609279999999996"/>
    <n v="158302200"/>
    <x v="4"/>
    <s v="Thurs"/>
    <x v="1307"/>
    <x v="1"/>
    <x v="26"/>
  </r>
  <r>
    <d v="2006-07-07T00:00:00"/>
    <n v="7.9257140000000001"/>
    <n v="8.0785710000000002"/>
    <n v="7.81"/>
    <n v="7.9142859999999997"/>
    <n v="7.014081"/>
    <n v="199840200"/>
    <x v="0"/>
    <s v="Fri"/>
    <x v="1087"/>
    <x v="1"/>
    <x v="26"/>
  </r>
  <r>
    <d v="2006-07-10T00:00:00"/>
    <n v="7.9571430000000003"/>
    <n v="8.07"/>
    <n v="7.7857139999999996"/>
    <n v="7.8571429999999998"/>
    <n v="6.9634369999999999"/>
    <n v="132336400"/>
    <x v="1"/>
    <s v="Mon"/>
    <x v="1308"/>
    <x v="1"/>
    <x v="26"/>
  </r>
  <r>
    <d v="2006-07-11T00:00:00"/>
    <n v="7.8728569999999998"/>
    <n v="7.9985710000000001"/>
    <n v="7.79"/>
    <n v="7.95"/>
    <n v="7.0457330000000002"/>
    <n v="206255700"/>
    <x v="2"/>
    <s v="Tues"/>
    <x v="1309"/>
    <x v="0"/>
    <x v="26"/>
  </r>
  <r>
    <d v="2006-07-12T00:00:00"/>
    <n v="7.8814289999999998"/>
    <n v="7.8914280000000003"/>
    <n v="7.56"/>
    <n v="7.5657139999999998"/>
    <n v="6.705158"/>
    <n v="231832300"/>
    <x v="3"/>
    <s v="Wednes"/>
    <x v="1310"/>
    <x v="1"/>
    <x v="26"/>
  </r>
  <r>
    <d v="2006-07-13T00:00:00"/>
    <n v="7.4328570000000003"/>
    <n v="7.7314290000000003"/>
    <n v="7.3442850000000002"/>
    <n v="7.4642860000000004"/>
    <n v="6.615265"/>
    <n v="312476500"/>
    <x v="4"/>
    <s v="Thurs"/>
    <x v="1075"/>
    <x v="0"/>
    <x v="26"/>
  </r>
  <r>
    <d v="2006-07-14T00:00:00"/>
    <n v="7.5"/>
    <n v="7.555714"/>
    <n v="7.1657140000000004"/>
    <n v="7.2385719999999996"/>
    <n v="6.4152259999999997"/>
    <n v="248259200"/>
    <x v="0"/>
    <s v="Fri"/>
    <x v="1311"/>
    <x v="1"/>
    <x v="26"/>
  </r>
  <r>
    <d v="2006-07-17T00:00:00"/>
    <n v="7.39"/>
    <n v="7.5871430000000002"/>
    <n v="7.3785720000000001"/>
    <n v="7.4814290000000003"/>
    <n v="6.6304590000000001"/>
    <n v="256135600"/>
    <x v="1"/>
    <s v="Mon"/>
    <x v="1312"/>
    <x v="0"/>
    <x v="26"/>
  </r>
  <r>
    <d v="2006-07-18T00:00:00"/>
    <n v="7.5942850000000002"/>
    <n v="7.6928570000000001"/>
    <n v="7.4071429999999996"/>
    <n v="7.5571429999999999"/>
    <n v="6.6975619999999996"/>
    <n v="250112100"/>
    <x v="2"/>
    <s v="Tues"/>
    <x v="1313"/>
    <x v="1"/>
    <x v="26"/>
  </r>
  <r>
    <d v="2006-07-19T00:00:00"/>
    <n v="7.5657139999999998"/>
    <n v="7.8685710000000002"/>
    <n v="7.48"/>
    <n v="7.7285709999999996"/>
    <n v="6.8494900000000003"/>
    <n v="347685800"/>
    <x v="3"/>
    <s v="Wednes"/>
    <x v="1314"/>
    <x v="0"/>
    <x v="26"/>
  </r>
  <r>
    <d v="2006-07-20T00:00:00"/>
    <n v="8.7085709999999992"/>
    <n v="8.7985720000000001"/>
    <n v="8.531428"/>
    <n v="8.6428580000000004"/>
    <n v="7.6597809999999997"/>
    <n v="493036600"/>
    <x v="4"/>
    <s v="Thurs"/>
    <x v="1315"/>
    <x v="1"/>
    <x v="26"/>
  </r>
  <r>
    <d v="2006-07-21T00:00:00"/>
    <n v="8.5457140000000003"/>
    <n v="8.7357139999999998"/>
    <n v="8.52"/>
    <n v="8.6742860000000004"/>
    <n v="7.6876360000000004"/>
    <n v="222973100"/>
    <x v="0"/>
    <s v="Fri"/>
    <x v="1190"/>
    <x v="0"/>
    <x v="26"/>
  </r>
  <r>
    <d v="2006-07-24T00:00:00"/>
    <n v="8.7514289999999999"/>
    <n v="8.8714279999999999"/>
    <n v="8.6328569999999996"/>
    <n v="8.7742850000000008"/>
    <n v="7.7762609999999999"/>
    <n v="180714100"/>
    <x v="1"/>
    <s v="Mon"/>
    <x v="1316"/>
    <x v="0"/>
    <x v="26"/>
  </r>
  <r>
    <d v="2006-07-25T00:00:00"/>
    <n v="8.8257139999999996"/>
    <n v="8.8699999999999992"/>
    <n v="8.6828579999999995"/>
    <n v="8.8471430000000009"/>
    <n v="7.8408309999999997"/>
    <n v="147267400"/>
    <x v="2"/>
    <s v="Tues"/>
    <x v="1317"/>
    <x v="0"/>
    <x v="26"/>
  </r>
  <r>
    <d v="2006-07-26T00:00:00"/>
    <n v="8.8571419999999996"/>
    <n v="9.2342849999999999"/>
    <n v="8.8114290000000004"/>
    <n v="9.1242859999999997"/>
    <n v="8.086449"/>
    <n v="224606900"/>
    <x v="3"/>
    <s v="Wednes"/>
    <x v="1318"/>
    <x v="0"/>
    <x v="26"/>
  </r>
  <r>
    <d v="2006-07-27T00:00:00"/>
    <n v="9.2142859999999995"/>
    <n v="9.2885709999999992"/>
    <n v="8.98"/>
    <n v="9.0571429999999999"/>
    <n v="8.0269460000000006"/>
    <n v="183761200"/>
    <x v="4"/>
    <s v="Thurs"/>
    <x v="1273"/>
    <x v="1"/>
    <x v="26"/>
  </r>
  <r>
    <d v="2006-07-28T00:00:00"/>
    <n v="9.1342859999999995"/>
    <n v="9.3828569999999996"/>
    <n v="9.0714279999999992"/>
    <n v="9.3699999999999992"/>
    <n v="8.3042160000000003"/>
    <n v="172876900"/>
    <x v="0"/>
    <s v="Fri"/>
    <x v="1319"/>
    <x v="0"/>
    <x v="26"/>
  </r>
  <r>
    <d v="2006-07-31T00:00:00"/>
    <n v="9.5471430000000002"/>
    <n v="9.8042859999999994"/>
    <n v="9.468572"/>
    <n v="9.7085709999999992"/>
    <n v="8.6042769999999997"/>
    <n v="223210400"/>
    <x v="1"/>
    <s v="Mon"/>
    <x v="1320"/>
    <x v="0"/>
    <x v="26"/>
  </r>
  <r>
    <d v="2006-08-01T00:00:00"/>
    <n v="9.6028579999999994"/>
    <n v="9.7042859999999997"/>
    <n v="9.42"/>
    <n v="9.5971430000000009"/>
    <n v="8.5055230000000002"/>
    <n v="177941400"/>
    <x v="2"/>
    <s v="Tues"/>
    <x v="1321"/>
    <x v="1"/>
    <x v="26"/>
  </r>
  <r>
    <d v="2006-08-02T00:00:00"/>
    <n v="9.6642860000000006"/>
    <n v="9.8114290000000004"/>
    <n v="9.6442859999999992"/>
    <n v="9.7371429999999997"/>
    <n v="8.6295990000000007"/>
    <n v="137692100"/>
    <x v="3"/>
    <s v="Wednes"/>
    <x v="1322"/>
    <x v="0"/>
    <x v="26"/>
  </r>
  <r>
    <d v="2006-08-03T00:00:00"/>
    <n v="9.7014279999999999"/>
    <n v="10"/>
    <n v="9.6871430000000007"/>
    <n v="9.9414280000000002"/>
    <n v="8.8106500000000008"/>
    <n v="210261100"/>
    <x v="4"/>
    <s v="Thurs"/>
    <x v="1173"/>
    <x v="0"/>
    <x v="26"/>
  </r>
  <r>
    <d v="2006-08-04T00:00:00"/>
    <n v="9.5785710000000002"/>
    <n v="9.8014290000000006"/>
    <n v="9.2799999999999994"/>
    <n v="9.7571429999999992"/>
    <n v="8.6473220000000008"/>
    <n v="463216600"/>
    <x v="0"/>
    <s v="Fri"/>
    <x v="1323"/>
    <x v="0"/>
    <x v="26"/>
  </r>
  <r>
    <d v="2006-08-07T00:00:00"/>
    <n v="9.6742860000000004"/>
    <n v="9.9428570000000001"/>
    <n v="9.4728569999999994"/>
    <n v="9.6014289999999995"/>
    <n v="8.5093209999999999"/>
    <n v="311378200"/>
    <x v="1"/>
    <s v="Mon"/>
    <x v="1324"/>
    <x v="1"/>
    <x v="26"/>
  </r>
  <r>
    <d v="2006-08-08T00:00:00"/>
    <n v="9.5842860000000005"/>
    <n v="9.5871429999999993"/>
    <n v="9.2157140000000002"/>
    <n v="9.2542860000000005"/>
    <n v="8.2016639999999992"/>
    <n v="249466000"/>
    <x v="2"/>
    <s v="Tues"/>
    <x v="1325"/>
    <x v="1"/>
    <x v="26"/>
  </r>
  <r>
    <d v="2006-08-09T00:00:00"/>
    <n v="9.3471430000000009"/>
    <n v="9.3714279999999999"/>
    <n v="9.0571429999999999"/>
    <n v="9.0842860000000005"/>
    <n v="8.0510000000000002"/>
    <n v="238959700"/>
    <x v="3"/>
    <s v="Wednes"/>
    <x v="1326"/>
    <x v="1"/>
    <x v="26"/>
  </r>
  <r>
    <d v="2006-08-10T00:00:00"/>
    <n v="9.0357140000000005"/>
    <n v="9.2585719999999991"/>
    <n v="8.9571430000000003"/>
    <n v="9.1528569999999991"/>
    <n v="8.1117729999999995"/>
    <n v="174440000"/>
    <x v="4"/>
    <s v="Thurs"/>
    <x v="1327"/>
    <x v="0"/>
    <x v="26"/>
  </r>
  <r>
    <d v="2006-08-11T00:00:00"/>
    <n v="9.0328569999999999"/>
    <n v="9.1614280000000008"/>
    <n v="8.94"/>
    <n v="9.0928570000000004"/>
    <n v="8.0585970000000007"/>
    <n v="194382300"/>
    <x v="0"/>
    <s v="Fri"/>
    <x v="1278"/>
    <x v="0"/>
    <x v="26"/>
  </r>
  <r>
    <d v="2006-08-14T00:00:00"/>
    <n v="9.15"/>
    <n v="9.3171420000000005"/>
    <n v="9.0857139999999994"/>
    <n v="9.1342859999999995"/>
    <n v="8.0953149999999994"/>
    <n v="179405100"/>
    <x v="1"/>
    <s v="Mon"/>
    <x v="1328"/>
    <x v="1"/>
    <x v="26"/>
  </r>
  <r>
    <d v="2006-08-15T00:00:00"/>
    <n v="9.3342860000000005"/>
    <n v="9.5"/>
    <n v="9.2571429999999992"/>
    <n v="9.4928570000000008"/>
    <n v="8.4130979999999997"/>
    <n v="215338200"/>
    <x v="2"/>
    <s v="Tues"/>
    <x v="1142"/>
    <x v="0"/>
    <x v="26"/>
  </r>
  <r>
    <d v="2006-08-16T00:00:00"/>
    <n v="9.5857139999999994"/>
    <n v="9.7242859999999993"/>
    <n v="9.4757149999999992"/>
    <n v="9.7114290000000008"/>
    <n v="8.6068079999999991"/>
    <n v="195321000"/>
    <x v="3"/>
    <s v="Wednes"/>
    <x v="1329"/>
    <x v="0"/>
    <x v="26"/>
  </r>
  <r>
    <d v="2006-08-17T00:00:00"/>
    <n v="9.7142859999999995"/>
    <n v="9.8085719999999998"/>
    <n v="9.5971430000000009"/>
    <n v="9.6557139999999997"/>
    <n v="8.5574329999999996"/>
    <n v="145287100"/>
    <x v="4"/>
    <s v="Thurs"/>
    <x v="1017"/>
    <x v="1"/>
    <x v="26"/>
  </r>
  <r>
    <d v="2006-08-18T00:00:00"/>
    <n v="9.6728570000000005"/>
    <n v="9.7714280000000002"/>
    <n v="9.6085709999999995"/>
    <n v="9.7014279999999999"/>
    <n v="8.5979449999999993"/>
    <n v="134088500"/>
    <x v="0"/>
    <s v="Fri"/>
    <x v="1135"/>
    <x v="0"/>
    <x v="26"/>
  </r>
  <r>
    <d v="2006-08-21T00:00:00"/>
    <n v="9.6142850000000006"/>
    <n v="9.6157140000000005"/>
    <n v="9.4499999999999993"/>
    <n v="9.5085719999999991"/>
    <n v="8.4270259999999997"/>
    <n v="131556600"/>
    <x v="1"/>
    <s v="Mon"/>
    <x v="1330"/>
    <x v="1"/>
    <x v="26"/>
  </r>
  <r>
    <d v="2006-08-22T00:00:00"/>
    <n v="9.5257140000000007"/>
    <n v="9.76"/>
    <n v="9.5"/>
    <n v="9.66"/>
    <n v="8.5612309999999994"/>
    <n v="144242000"/>
    <x v="2"/>
    <s v="Tues"/>
    <x v="1331"/>
    <x v="0"/>
    <x v="26"/>
  </r>
  <r>
    <d v="2006-08-23T00:00:00"/>
    <n v="9.7142859999999995"/>
    <n v="9.8071429999999999"/>
    <n v="9.5628569999999993"/>
    <n v="9.6157140000000005"/>
    <n v="8.5219810000000003"/>
    <n v="134064700"/>
    <x v="3"/>
    <s v="Wednes"/>
    <x v="1270"/>
    <x v="1"/>
    <x v="26"/>
  </r>
  <r>
    <d v="2006-08-24T00:00:00"/>
    <n v="9.6985709999999994"/>
    <n v="9.7414280000000009"/>
    <n v="9.4671430000000001"/>
    <n v="9.6871430000000007"/>
    <n v="8.5852850000000007"/>
    <n v="163797900"/>
    <x v="4"/>
    <s v="Thurs"/>
    <x v="1332"/>
    <x v="1"/>
    <x v="26"/>
  </r>
  <r>
    <d v="2006-08-25T00:00:00"/>
    <n v="9.6199999999999992"/>
    <n v="9.8642850000000006"/>
    <n v="9.6157140000000005"/>
    <n v="9.8214279999999992"/>
    <n v="8.7042990000000007"/>
    <n v="135989700"/>
    <x v="0"/>
    <s v="Fri"/>
    <x v="1333"/>
    <x v="0"/>
    <x v="26"/>
  </r>
  <r>
    <d v="2006-08-28T00:00:00"/>
    <n v="9.7857140000000005"/>
    <n v="9.8014290000000006"/>
    <n v="9.5257140000000007"/>
    <n v="9.5685710000000004"/>
    <n v="8.4802009999999992"/>
    <n v="184540300"/>
    <x v="1"/>
    <s v="Mon"/>
    <x v="1334"/>
    <x v="1"/>
    <x v="26"/>
  </r>
  <r>
    <d v="2006-08-29T00:00:00"/>
    <n v="9.57"/>
    <n v="9.6085709999999995"/>
    <n v="9.3028569999999995"/>
    <n v="9.4971429999999994"/>
    <n v="8.4168970000000005"/>
    <n v="236833100"/>
    <x v="2"/>
    <s v="Tues"/>
    <x v="1324"/>
    <x v="1"/>
    <x v="26"/>
  </r>
  <r>
    <d v="2006-08-30T00:00:00"/>
    <n v="9.6199999999999992"/>
    <n v="9.6885709999999996"/>
    <n v="9.5257140000000007"/>
    <n v="9.5657139999999998"/>
    <n v="8.4776720000000001"/>
    <n v="170035600"/>
    <x v="3"/>
    <s v="Wednes"/>
    <x v="1335"/>
    <x v="1"/>
    <x v="26"/>
  </r>
  <r>
    <d v="2006-08-31T00:00:00"/>
    <n v="9.6114280000000001"/>
    <n v="9.7571429999999992"/>
    <n v="9.5228570000000001"/>
    <n v="9.6928570000000001"/>
    <n v="8.5903489999999998"/>
    <n v="143674300"/>
    <x v="4"/>
    <s v="Thurs"/>
    <x v="530"/>
    <x v="0"/>
    <x v="26"/>
  </r>
  <r>
    <d v="2006-09-01T00:00:00"/>
    <n v="9.7828569999999999"/>
    <n v="9.8071429999999999"/>
    <n v="9.6885709999999996"/>
    <n v="9.7685720000000007"/>
    <n v="8.657451"/>
    <n v="102123700"/>
    <x v="0"/>
    <s v="Fri"/>
    <x v="1336"/>
    <x v="1"/>
    <x v="26"/>
  </r>
  <r>
    <d v="2006-09-05T00:00:00"/>
    <n v="9.8528579999999994"/>
    <n v="10.214286"/>
    <n v="9.7928569999999997"/>
    <n v="10.211429000000001"/>
    <n v="9.0499379999999991"/>
    <n v="253114400"/>
    <x v="2"/>
    <s v="Tues"/>
    <x v="1337"/>
    <x v="0"/>
    <x v="26"/>
  </r>
  <r>
    <d v="2006-09-06T00:00:00"/>
    <n v="10.154285"/>
    <n v="10.241428000000001"/>
    <n v="9.9571430000000003"/>
    <n v="10.004286"/>
    <n v="8.8663559999999997"/>
    <n v="243525800"/>
    <x v="3"/>
    <s v="Wednes"/>
    <x v="1338"/>
    <x v="1"/>
    <x v="26"/>
  </r>
  <r>
    <d v="2006-09-07T00:00:00"/>
    <n v="10.085713999999999"/>
    <n v="10.497142999999999"/>
    <n v="10.035714"/>
    <n v="10.4"/>
    <n v="9.2170590000000008"/>
    <n v="316989400"/>
    <x v="4"/>
    <s v="Thurs"/>
    <x v="1339"/>
    <x v="0"/>
    <x v="26"/>
  </r>
  <r>
    <d v="2006-09-08T00:00:00"/>
    <n v="10.481427999999999"/>
    <n v="10.51"/>
    <n v="10.272857"/>
    <n v="10.36"/>
    <n v="9.1816069999999996"/>
    <n v="223980400"/>
    <x v="0"/>
    <s v="Fri"/>
    <x v="1136"/>
    <x v="1"/>
    <x v="26"/>
  </r>
  <r>
    <d v="2006-09-11T00:00:00"/>
    <n v="10.347143000000001"/>
    <n v="10.532857"/>
    <n v="10.202857"/>
    <n v="10.357142"/>
    <n v="9.1790760000000002"/>
    <n v="237281100"/>
    <x v="1"/>
    <s v="Mon"/>
    <x v="1340"/>
    <x v="0"/>
    <x v="26"/>
  </r>
  <r>
    <d v="2006-09-12T00:00:00"/>
    <n v="10.401427999999999"/>
    <n v="10.492857000000001"/>
    <n v="10.207143"/>
    <n v="10.375714"/>
    <n v="9.1955349999999996"/>
    <n v="421171800"/>
    <x v="2"/>
    <s v="Tues"/>
    <x v="1341"/>
    <x v="1"/>
    <x v="26"/>
  </r>
  <r>
    <d v="2006-09-13T00:00:00"/>
    <n v="10.407143"/>
    <n v="10.617143"/>
    <n v="10.328571"/>
    <n v="10.6"/>
    <n v="9.3943119999999993"/>
    <n v="286534500"/>
    <x v="3"/>
    <s v="Wednes"/>
    <x v="1342"/>
    <x v="0"/>
    <x v="26"/>
  </r>
  <r>
    <d v="2006-09-14T00:00:00"/>
    <n v="10.531428"/>
    <n v="10.667142999999999"/>
    <n v="10.494286000000001"/>
    <n v="10.595715"/>
    <n v="9.3905139999999996"/>
    <n v="200432400"/>
    <x v="4"/>
    <s v="Thurs"/>
    <x v="1343"/>
    <x v="0"/>
    <x v="26"/>
  </r>
  <r>
    <d v="2006-09-15T00:00:00"/>
    <n v="10.657143"/>
    <n v="10.711429000000001"/>
    <n v="10.47"/>
    <n v="10.585713999999999"/>
    <n v="9.3816509999999997"/>
    <n v="245463400"/>
    <x v="0"/>
    <s v="Fri"/>
    <x v="249"/>
    <x v="1"/>
    <x v="26"/>
  </r>
  <r>
    <d v="2006-09-18T00:00:00"/>
    <n v="10.542857"/>
    <n v="10.694285000000001"/>
    <n v="10.471429000000001"/>
    <n v="10.555714999999999"/>
    <n v="9.3550640000000005"/>
    <n v="176319500"/>
    <x v="1"/>
    <s v="Mon"/>
    <x v="1344"/>
    <x v="0"/>
    <x v="26"/>
  </r>
  <r>
    <d v="2006-09-19T00:00:00"/>
    <n v="10.585713999999999"/>
    <n v="10.622857"/>
    <n v="10.4"/>
    <n v="10.538570999999999"/>
    <n v="9.3398690000000002"/>
    <n v="177512300"/>
    <x v="2"/>
    <s v="Tues"/>
    <x v="545"/>
    <x v="1"/>
    <x v="26"/>
  </r>
  <r>
    <d v="2006-09-20T00:00:00"/>
    <n v="10.625714"/>
    <n v="10.811429"/>
    <n v="10.602857999999999"/>
    <n v="10.751429"/>
    <n v="9.5285159999999998"/>
    <n v="205697800"/>
    <x v="3"/>
    <s v="Wednes"/>
    <x v="1345"/>
    <x v="0"/>
    <x v="26"/>
  </r>
  <r>
    <d v="2006-09-21T00:00:00"/>
    <n v="10.75"/>
    <n v="10.865714000000001"/>
    <n v="10.574286000000001"/>
    <n v="10.664286000000001"/>
    <n v="9.4512839999999994"/>
    <n v="198531200"/>
    <x v="4"/>
    <s v="Thurs"/>
    <x v="1346"/>
    <x v="1"/>
    <x v="26"/>
  </r>
  <r>
    <d v="2006-09-22T00:00:00"/>
    <n v="10.614285000000001"/>
    <n v="10.62"/>
    <n v="10.368570999999999"/>
    <n v="10.428572000000001"/>
    <n v="9.2423819999999992"/>
    <n v="166278000"/>
    <x v="0"/>
    <s v="Fri"/>
    <x v="1347"/>
    <x v="1"/>
    <x v="26"/>
  </r>
  <r>
    <d v="2006-09-25T00:00:00"/>
    <n v="10.544286"/>
    <n v="10.837142999999999"/>
    <n v="10.531428"/>
    <n v="10.821427999999999"/>
    <n v="9.5905509999999996"/>
    <n v="214748100"/>
    <x v="1"/>
    <s v="Mon"/>
    <x v="1348"/>
    <x v="0"/>
    <x v="26"/>
  </r>
  <r>
    <d v="2006-09-26T00:00:00"/>
    <n v="10.882857"/>
    <n v="11.111428"/>
    <n v="10.871428"/>
    <n v="11.087142999999999"/>
    <n v="9.8260450000000006"/>
    <n v="275737000"/>
    <x v="2"/>
    <s v="Tues"/>
    <x v="1103"/>
    <x v="0"/>
    <x v="26"/>
  </r>
  <r>
    <d v="2006-09-27T00:00:00"/>
    <n v="11.024285000000001"/>
    <n v="11.067142"/>
    <n v="10.831429"/>
    <n v="10.915713999999999"/>
    <n v="9.6741170000000007"/>
    <n v="202593300"/>
    <x v="3"/>
    <s v="Wednes"/>
    <x v="1349"/>
    <x v="1"/>
    <x v="26"/>
  </r>
  <r>
    <d v="2006-09-28T00:00:00"/>
    <n v="11.002857000000001"/>
    <n v="11.068571"/>
    <n v="10.85"/>
    <n v="11.001429"/>
    <n v="9.7500800000000005"/>
    <n v="180902400"/>
    <x v="4"/>
    <s v="Thurs"/>
    <x v="1089"/>
    <x v="1"/>
    <x v="26"/>
  </r>
  <r>
    <d v="2006-09-29T00:00:00"/>
    <n v="11.015715"/>
    <n v="11.074286000000001"/>
    <n v="10.954286"/>
    <n v="10.997142999999999"/>
    <n v="9.7462839999999993"/>
    <n v="101453100"/>
    <x v="0"/>
    <s v="Fri"/>
    <x v="1350"/>
    <x v="1"/>
    <x v="26"/>
  </r>
  <r>
    <d v="2006-10-02T00:00:00"/>
    <n v="10.728572"/>
    <n v="10.838571999999999"/>
    <n v="10.614285000000001"/>
    <n v="10.694285000000001"/>
    <n v="9.4778719999999996"/>
    <n v="178159800"/>
    <x v="1"/>
    <s v="Mon"/>
    <x v="1351"/>
    <x v="1"/>
    <x v="26"/>
  </r>
  <r>
    <d v="2006-10-03T00:00:00"/>
    <n v="10.635714999999999"/>
    <n v="10.707143"/>
    <n v="10.455714"/>
    <n v="10.582857000000001"/>
    <n v="9.3791189999999993"/>
    <n v="197677200"/>
    <x v="2"/>
    <s v="Tues"/>
    <x v="1352"/>
    <x v="1"/>
    <x v="26"/>
  </r>
  <r>
    <d v="2006-10-04T00:00:00"/>
    <n v="10.585713999999999"/>
    <n v="10.78"/>
    <n v="10.451428"/>
    <n v="10.768572000000001"/>
    <n v="9.5437089999999998"/>
    <n v="207270700"/>
    <x v="3"/>
    <s v="Wednes"/>
    <x v="1353"/>
    <x v="0"/>
    <x v="26"/>
  </r>
  <r>
    <d v="2006-10-05T00:00:00"/>
    <n v="10.647142000000001"/>
    <n v="10.88"/>
    <n v="10.59"/>
    <n v="10.69"/>
    <n v="9.4740730000000006"/>
    <n v="170970800"/>
    <x v="4"/>
    <s v="Thurs"/>
    <x v="1354"/>
    <x v="0"/>
    <x v="26"/>
  </r>
  <r>
    <d v="2006-10-06T00:00:00"/>
    <n v="10.631429000000001"/>
    <n v="10.72"/>
    <n v="10.544286"/>
    <n v="10.602857999999999"/>
    <n v="9.3968419999999995"/>
    <n v="116739700"/>
    <x v="0"/>
    <s v="Fri"/>
    <x v="1355"/>
    <x v="1"/>
    <x v="26"/>
  </r>
  <r>
    <d v="2006-10-09T00:00:00"/>
    <n v="10.542857"/>
    <n v="10.725714999999999"/>
    <n v="10.504286"/>
    <n v="10.661428000000001"/>
    <n v="9.4487539999999992"/>
    <n v="109555600"/>
    <x v="1"/>
    <s v="Mon"/>
    <x v="1356"/>
    <x v="0"/>
    <x v="26"/>
  </r>
  <r>
    <d v="2006-10-10T00:00:00"/>
    <n v="10.648571"/>
    <n v="10.654285"/>
    <n v="10.44"/>
    <n v="10.544286"/>
    <n v="9.3449340000000003"/>
    <n v="132897100"/>
    <x v="2"/>
    <s v="Tues"/>
    <x v="1357"/>
    <x v="1"/>
    <x v="26"/>
  </r>
  <r>
    <d v="2006-10-11T00:00:00"/>
    <n v="10.488571"/>
    <n v="10.568571"/>
    <n v="10.371428"/>
    <n v="10.461429000000001"/>
    <n v="9.2715019999999999"/>
    <n v="142963800"/>
    <x v="3"/>
    <s v="Wednes"/>
    <x v="1358"/>
    <x v="1"/>
    <x v="26"/>
  </r>
  <r>
    <d v="2006-10-12T00:00:00"/>
    <n v="10.515715"/>
    <n v="10.77"/>
    <n v="10.514286"/>
    <n v="10.751429"/>
    <n v="9.5285159999999998"/>
    <n v="148213800"/>
    <x v="4"/>
    <s v="Thurs"/>
    <x v="1319"/>
    <x v="0"/>
    <x v="26"/>
  </r>
  <r>
    <d v="2006-10-13T00:00:00"/>
    <n v="10.804285999999999"/>
    <n v="10.982856999999999"/>
    <n v="10.677142999999999"/>
    <n v="10.717143"/>
    <n v="9.4981290000000005"/>
    <n v="171049200"/>
    <x v="0"/>
    <s v="Fri"/>
    <x v="1359"/>
    <x v="1"/>
    <x v="26"/>
  </r>
  <r>
    <d v="2006-10-16T00:00:00"/>
    <n v="10.741428000000001"/>
    <n v="10.84"/>
    <n v="10.684286"/>
    <n v="10.771428"/>
    <n v="9.5462399999999992"/>
    <n v="127173200"/>
    <x v="1"/>
    <s v="Mon"/>
    <x v="1264"/>
    <x v="0"/>
    <x v="26"/>
  </r>
  <r>
    <d v="2006-10-17T00:00:00"/>
    <n v="10.72"/>
    <n v="10.752857000000001"/>
    <n v="10.577143"/>
    <n v="10.612857"/>
    <n v="9.4057060000000003"/>
    <n v="120231300"/>
    <x v="2"/>
    <s v="Tues"/>
    <x v="1171"/>
    <x v="1"/>
    <x v="26"/>
  </r>
  <r>
    <d v="2006-10-18T00:00:00"/>
    <n v="10.678572000000001"/>
    <n v="10.767143000000001"/>
    <n v="10.558572"/>
    <n v="10.647142000000001"/>
    <n v="9.4360900000000001"/>
    <n v="283476900"/>
    <x v="3"/>
    <s v="Wednes"/>
    <x v="1360"/>
    <x v="1"/>
    <x v="26"/>
  </r>
  <r>
    <d v="2006-10-19T00:00:00"/>
    <n v="11.322857000000001"/>
    <n v="11.421429"/>
    <n v="11.165713999999999"/>
    <n v="11.284286"/>
    <n v="10.000764999999999"/>
    <n v="378244300"/>
    <x v="4"/>
    <s v="Thurs"/>
    <x v="1361"/>
    <x v="1"/>
    <x v="26"/>
  </r>
  <r>
    <d v="2006-10-20T00:00:00"/>
    <n v="11.281428"/>
    <n v="11.427142999999999"/>
    <n v="11.238571"/>
    <n v="11.421429"/>
    <n v="10.122305000000001"/>
    <n v="159853400"/>
    <x v="0"/>
    <s v="Fri"/>
    <x v="1362"/>
    <x v="0"/>
    <x v="26"/>
  </r>
  <r>
    <d v="2006-10-23T00:00:00"/>
    <n v="11.427142999999999"/>
    <n v="11.7"/>
    <n v="11.392858"/>
    <n v="11.637143"/>
    <n v="10.313485999999999"/>
    <n v="208126800"/>
    <x v="1"/>
    <s v="Mon"/>
    <x v="1363"/>
    <x v="0"/>
    <x v="26"/>
  </r>
  <r>
    <d v="2006-10-24T00:00:00"/>
    <n v="11.601429"/>
    <n v="11.668571"/>
    <n v="11.457143"/>
    <n v="11.578571"/>
    <n v="10.261576"/>
    <n v="115803100"/>
    <x v="2"/>
    <s v="Tues"/>
    <x v="1364"/>
    <x v="1"/>
    <x v="26"/>
  </r>
  <r>
    <d v="2006-10-25T00:00:00"/>
    <n v="11.621428"/>
    <n v="11.714286"/>
    <n v="11.572857000000001"/>
    <n v="11.668571"/>
    <n v="10.341338"/>
    <n v="121303700"/>
    <x v="3"/>
    <s v="Wednes"/>
    <x v="1365"/>
    <x v="0"/>
    <x v="26"/>
  </r>
  <r>
    <d v="2006-10-26T00:00:00"/>
    <n v="11.7"/>
    <n v="11.8"/>
    <n v="11.59"/>
    <n v="11.741428000000001"/>
    <n v="10.40591"/>
    <n v="108189200"/>
    <x v="4"/>
    <s v="Thurs"/>
    <x v="1366"/>
    <x v="0"/>
    <x v="26"/>
  </r>
  <r>
    <d v="2006-10-27T00:00:00"/>
    <n v="11.678572000000001"/>
    <n v="11.778570999999999"/>
    <n v="11.43"/>
    <n v="11.487143"/>
    <n v="10.180548"/>
    <n v="148741600"/>
    <x v="0"/>
    <s v="Fri"/>
    <x v="1367"/>
    <x v="1"/>
    <x v="26"/>
  </r>
  <r>
    <d v="2006-10-30T00:00:00"/>
    <n v="11.427142999999999"/>
    <n v="11.557143"/>
    <n v="11.357142"/>
    <n v="11.488571"/>
    <n v="10.181811"/>
    <n v="124979400"/>
    <x v="1"/>
    <s v="Mon"/>
    <x v="1368"/>
    <x v="0"/>
    <x v="26"/>
  </r>
  <r>
    <d v="2006-10-31T00:00:00"/>
    <n v="11.635714999999999"/>
    <n v="11.668571"/>
    <n v="11.461429000000001"/>
    <n v="11.582857000000001"/>
    <n v="10.265374"/>
    <n v="125368600"/>
    <x v="2"/>
    <s v="Tues"/>
    <x v="1352"/>
    <x v="1"/>
    <x v="26"/>
  </r>
  <r>
    <d v="2006-11-01T00:00:00"/>
    <n v="11.585713999999999"/>
    <n v="11.625714"/>
    <n v="11.194285000000001"/>
    <n v="11.308572"/>
    <n v="10.022285999999999"/>
    <n v="152798100"/>
    <x v="3"/>
    <s v="Wednes"/>
    <x v="1369"/>
    <x v="1"/>
    <x v="26"/>
  </r>
  <r>
    <d v="2006-11-02T00:00:00"/>
    <n v="11.274285000000001"/>
    <n v="11.331429"/>
    <n v="11.214286"/>
    <n v="11.282857"/>
    <n v="9.9994960000000006"/>
    <n v="116370800"/>
    <x v="4"/>
    <s v="Thurs"/>
    <x v="1370"/>
    <x v="0"/>
    <x v="26"/>
  </r>
  <r>
    <d v="2006-11-03T00:00:00"/>
    <n v="11.337142999999999"/>
    <n v="11.361428"/>
    <n v="11.112857"/>
    <n v="11.184286"/>
    <n v="9.9121410000000001"/>
    <n v="107972200"/>
    <x v="0"/>
    <s v="Fri"/>
    <x v="1170"/>
    <x v="1"/>
    <x v="26"/>
  </r>
  <r>
    <d v="2006-11-06T00:00:00"/>
    <n v="11.278570999999999"/>
    <n v="11.437143000000001"/>
    <n v="11.204286"/>
    <n v="11.387143"/>
    <n v="10.091920999999999"/>
    <n v="108644200"/>
    <x v="1"/>
    <s v="Mon"/>
    <x v="1371"/>
    <x v="0"/>
    <x v="26"/>
  </r>
  <r>
    <d v="2006-11-07T00:00:00"/>
    <n v="11.492857000000001"/>
    <n v="11.571427999999999"/>
    <n v="11.447143000000001"/>
    <n v="11.501429"/>
    <n v="10.193208"/>
    <n v="131483100"/>
    <x v="2"/>
    <s v="Tues"/>
    <x v="1370"/>
    <x v="0"/>
    <x v="26"/>
  </r>
  <r>
    <d v="2006-11-08T00:00:00"/>
    <n v="11.431429"/>
    <n v="11.812856999999999"/>
    <n v="11.412857000000001"/>
    <n v="11.778570999999999"/>
    <n v="10.438825"/>
    <n v="172729200"/>
    <x v="3"/>
    <s v="Wednes"/>
    <x v="1372"/>
    <x v="0"/>
    <x v="26"/>
  </r>
  <r>
    <d v="2006-11-09T00:00:00"/>
    <n v="11.842857"/>
    <n v="12.098572000000001"/>
    <n v="11.731427999999999"/>
    <n v="11.905714"/>
    <n v="10.551507000000001"/>
    <n v="230763400"/>
    <x v="4"/>
    <s v="Thurs"/>
    <x v="1004"/>
    <x v="0"/>
    <x v="26"/>
  </r>
  <r>
    <d v="2006-11-10T00:00:00"/>
    <n v="11.935715"/>
    <n v="11.942857"/>
    <n v="11.785714"/>
    <n v="11.874286"/>
    <n v="10.523652999999999"/>
    <n v="93466100"/>
    <x v="0"/>
    <s v="Fri"/>
    <x v="1373"/>
    <x v="1"/>
    <x v="26"/>
  </r>
  <r>
    <d v="2006-11-13T00:00:00"/>
    <n v="11.888572"/>
    <n v="12.064285"/>
    <n v="11.805714999999999"/>
    <n v="12.05"/>
    <n v="10.679382"/>
    <n v="112668500"/>
    <x v="1"/>
    <s v="Mon"/>
    <x v="1374"/>
    <x v="0"/>
    <x v="26"/>
  </r>
  <r>
    <d v="2006-11-14T00:00:00"/>
    <n v="12.114285000000001"/>
    <n v="12.142858"/>
    <n v="11.985714"/>
    <n v="12.142858"/>
    <n v="10.761678"/>
    <n v="147238700"/>
    <x v="2"/>
    <s v="Tues"/>
    <x v="1375"/>
    <x v="0"/>
    <x v="26"/>
  </r>
  <r>
    <d v="2006-11-15T00:00:00"/>
    <n v="12.15"/>
    <n v="12.271428"/>
    <n v="12"/>
    <n v="12.007142999999999"/>
    <n v="10.641399"/>
    <n v="163830800"/>
    <x v="3"/>
    <s v="Wednes"/>
    <x v="1256"/>
    <x v="1"/>
    <x v="26"/>
  </r>
  <r>
    <d v="2006-11-16T00:00:00"/>
    <n v="12.124286"/>
    <n v="12.328571"/>
    <n v="12.088571999999999"/>
    <n v="12.23"/>
    <n v="10.838908999999999"/>
    <n v="173485200"/>
    <x v="4"/>
    <s v="Thurs"/>
    <x v="1376"/>
    <x v="0"/>
    <x v="26"/>
  </r>
  <r>
    <d v="2006-11-17T00:00:00"/>
    <n v="12.162857000000001"/>
    <n v="12.277143000000001"/>
    <n v="12.142858"/>
    <n v="12.264286"/>
    <n v="10.869291"/>
    <n v="116606000"/>
    <x v="0"/>
    <s v="Fri"/>
    <x v="1377"/>
    <x v="0"/>
    <x v="26"/>
  </r>
  <r>
    <d v="2006-11-20T00:00:00"/>
    <n v="12.2"/>
    <n v="12.428572000000001"/>
    <n v="12.171429"/>
    <n v="12.352857999999999"/>
    <n v="10.947789"/>
    <n v="142698500"/>
    <x v="1"/>
    <s v="Mon"/>
    <x v="1378"/>
    <x v="0"/>
    <x v="26"/>
  </r>
  <r>
    <d v="2006-11-21T00:00:00"/>
    <n v="12.488571"/>
    <n v="12.657143"/>
    <n v="12.444285000000001"/>
    <n v="12.657143"/>
    <n v="11.217465000000001"/>
    <n v="155666700"/>
    <x v="2"/>
    <s v="Tues"/>
    <x v="1379"/>
    <x v="0"/>
    <x v="26"/>
  </r>
  <r>
    <d v="2006-11-22T00:00:00"/>
    <n v="12.712857"/>
    <n v="12.964286"/>
    <n v="12.55"/>
    <n v="12.901427999999999"/>
    <n v="11.433965000000001"/>
    <n v="167985300"/>
    <x v="3"/>
    <s v="Wednes"/>
    <x v="1380"/>
    <x v="0"/>
    <x v="26"/>
  </r>
  <r>
    <d v="2006-11-24T00:00:00"/>
    <n v="12.79"/>
    <n v="13.297143"/>
    <n v="12.785714"/>
    <n v="13.09"/>
    <n v="11.601088000000001"/>
    <n v="129669400"/>
    <x v="0"/>
    <s v="Fri"/>
    <x v="1381"/>
    <x v="0"/>
    <x v="26"/>
  </r>
  <r>
    <d v="2006-11-27T00:00:00"/>
    <n v="13.215714"/>
    <n v="13.308572"/>
    <n v="12.785714"/>
    <n v="12.791429000000001"/>
    <n v="11.336475"/>
    <n v="268709000"/>
    <x v="1"/>
    <s v="Mon"/>
    <x v="1382"/>
    <x v="1"/>
    <x v="26"/>
  </r>
  <r>
    <d v="2006-11-28T00:00:00"/>
    <n v="12.908571"/>
    <n v="13.138572"/>
    <n v="12.844286"/>
    <n v="13.115714000000001"/>
    <n v="11.623877"/>
    <n v="259043400"/>
    <x v="2"/>
    <s v="Tues"/>
    <x v="1383"/>
    <x v="0"/>
    <x v="26"/>
  </r>
  <r>
    <d v="2006-11-29T00:00:00"/>
    <n v="13.285714"/>
    <n v="13.307143"/>
    <n v="12.892858"/>
    <n v="13.114285000000001"/>
    <n v="11.622610999999999"/>
    <n v="289270800"/>
    <x v="3"/>
    <s v="Wednes"/>
    <x v="1144"/>
    <x v="1"/>
    <x v="26"/>
  </r>
  <r>
    <d v="2006-11-30T00:00:00"/>
    <n v="13.172857"/>
    <n v="13.24"/>
    <n v="13.008571999999999"/>
    <n v="13.094286"/>
    <n v="11.604886"/>
    <n v="217621600"/>
    <x v="4"/>
    <s v="Thurs"/>
    <x v="1384"/>
    <x v="1"/>
    <x v="26"/>
  </r>
  <r>
    <d v="2006-12-01T00:00:00"/>
    <n v="13.114285000000001"/>
    <n v="13.19"/>
    <n v="12.871428"/>
    <n v="13.045714"/>
    <n v="11.561838"/>
    <n v="198769900"/>
    <x v="0"/>
    <s v="Fri"/>
    <x v="1385"/>
    <x v="1"/>
    <x v="26"/>
  </r>
  <r>
    <d v="2006-12-04T00:00:00"/>
    <n v="13.125714"/>
    <n v="13.15"/>
    <n v="12.928572000000001"/>
    <n v="13.017143000000001"/>
    <n v="11.536517999999999"/>
    <n v="177384200"/>
    <x v="1"/>
    <s v="Mon"/>
    <x v="1386"/>
    <x v="1"/>
    <x v="26"/>
  </r>
  <r>
    <d v="2006-12-05T00:00:00"/>
    <n v="13.092857"/>
    <n v="13.19"/>
    <n v="12.981427999999999"/>
    <n v="13.038570999999999"/>
    <n v="11.555510999999999"/>
    <n v="165709600"/>
    <x v="2"/>
    <s v="Tues"/>
    <x v="1387"/>
    <x v="1"/>
    <x v="26"/>
  </r>
  <r>
    <d v="2006-12-06T00:00:00"/>
    <n v="12.948570999999999"/>
    <n v="13.055714999999999"/>
    <n v="12.81"/>
    <n v="12.832857000000001"/>
    <n v="11.373193000000001"/>
    <n v="159546100"/>
    <x v="3"/>
    <s v="Wednes"/>
    <x v="1388"/>
    <x v="1"/>
    <x v="26"/>
  </r>
  <r>
    <d v="2006-12-07T00:00:00"/>
    <n v="12.861428"/>
    <n v="12.928572000000001"/>
    <n v="12.414286000000001"/>
    <n v="12.434286"/>
    <n v="11.019958000000001"/>
    <n v="251206900"/>
    <x v="4"/>
    <s v="Thurs"/>
    <x v="1389"/>
    <x v="1"/>
    <x v="26"/>
  </r>
  <r>
    <d v="2006-12-08T00:00:00"/>
    <n v="12.461429000000001"/>
    <n v="12.77"/>
    <n v="12.428572000000001"/>
    <n v="12.608571"/>
    <n v="11.174417999999999"/>
    <n v="196069300"/>
    <x v="0"/>
    <s v="Fri"/>
    <x v="1390"/>
    <x v="0"/>
    <x v="26"/>
  </r>
  <r>
    <d v="2006-12-11T00:00:00"/>
    <n v="12.7"/>
    <n v="12.757142999999999"/>
    <n v="12.578571"/>
    <n v="12.678572000000001"/>
    <n v="11.236458000000001"/>
    <n v="124945100"/>
    <x v="1"/>
    <s v="Mon"/>
    <x v="1391"/>
    <x v="1"/>
    <x v="26"/>
  </r>
  <r>
    <d v="2006-12-12T00:00:00"/>
    <n v="12.658571"/>
    <n v="12.691428"/>
    <n v="12.218572"/>
    <n v="12.305714999999999"/>
    <n v="10.90601"/>
    <n v="256655000"/>
    <x v="2"/>
    <s v="Tues"/>
    <x v="1392"/>
    <x v="1"/>
    <x v="26"/>
  </r>
  <r>
    <d v="2006-12-13T00:00:00"/>
    <n v="12.564285"/>
    <n v="12.724285999999999"/>
    <n v="12.45"/>
    <n v="12.721429000000001"/>
    <n v="11.274438999999999"/>
    <n v="214263000"/>
    <x v="3"/>
    <s v="Wednes"/>
    <x v="1393"/>
    <x v="0"/>
    <x v="26"/>
  </r>
  <r>
    <d v="2006-12-14T00:00:00"/>
    <n v="12.721429000000001"/>
    <n v="12.857142"/>
    <n v="12.608571"/>
    <n v="12.65"/>
    <n v="11.211136"/>
    <n v="208082700"/>
    <x v="4"/>
    <s v="Thurs"/>
    <x v="249"/>
    <x v="1"/>
    <x v="26"/>
  </r>
  <r>
    <d v="2006-12-15T00:00:00"/>
    <n v="12.717143"/>
    <n v="12.745714"/>
    <n v="12.475714999999999"/>
    <n v="12.531428"/>
    <n v="11.106052"/>
    <n v="184984800"/>
    <x v="0"/>
    <s v="Fri"/>
    <x v="1394"/>
    <x v="1"/>
    <x v="26"/>
  </r>
  <r>
    <d v="2006-12-18T00:00:00"/>
    <n v="12.518572000000001"/>
    <n v="12.571427999999999"/>
    <n v="12.084286000000001"/>
    <n v="12.21"/>
    <n v="10.821184000000001"/>
    <n v="180394200"/>
    <x v="1"/>
    <s v="Mon"/>
    <x v="1395"/>
    <x v="1"/>
    <x v="26"/>
  </r>
  <r>
    <d v="2006-12-19T00:00:00"/>
    <n v="12.104285000000001"/>
    <n v="12.382857"/>
    <n v="11.945714000000001"/>
    <n v="12.33"/>
    <n v="10.927535000000001"/>
    <n v="227851400"/>
    <x v="2"/>
    <s v="Tues"/>
    <x v="1396"/>
    <x v="0"/>
    <x v="26"/>
  </r>
  <r>
    <d v="2006-12-20T00:00:00"/>
    <n v="12.352857999999999"/>
    <n v="12.381429000000001"/>
    <n v="12.105714000000001"/>
    <n v="12.108571"/>
    <n v="10.731291000000001"/>
    <n v="141922900"/>
    <x v="3"/>
    <s v="Wednes"/>
    <x v="1282"/>
    <x v="1"/>
    <x v="26"/>
  </r>
  <r>
    <d v="2006-12-21T00:00:00"/>
    <n v="12.1"/>
    <n v="12.211429000000001"/>
    <n v="11.742857000000001"/>
    <n v="11.842857"/>
    <n v="10.495801999999999"/>
    <n v="225899800"/>
    <x v="4"/>
    <s v="Thurs"/>
    <x v="1397"/>
    <x v="1"/>
    <x v="26"/>
  </r>
  <r>
    <d v="2006-12-22T00:00:00"/>
    <n v="11.922857"/>
    <n v="12.005713999999999"/>
    <n v="11.657143"/>
    <n v="11.742857000000001"/>
    <n v="10.407175000000001"/>
    <n v="153325900"/>
    <x v="0"/>
    <s v="Fri"/>
    <x v="1398"/>
    <x v="1"/>
    <x v="26"/>
  </r>
  <r>
    <d v="2006-12-26T00:00:00"/>
    <n v="11.735714"/>
    <n v="11.795714"/>
    <n v="11.555714999999999"/>
    <n v="11.644285999999999"/>
    <n v="10.319818"/>
    <n v="122672200"/>
    <x v="2"/>
    <s v="Tues"/>
    <x v="1399"/>
    <x v="1"/>
    <x v="26"/>
  </r>
  <r>
    <d v="2006-12-27T00:00:00"/>
    <n v="11.164286000000001"/>
    <n v="11.714286"/>
    <n v="10.967143"/>
    <n v="11.645714999999999"/>
    <n v="10.321083"/>
    <n v="483938700"/>
    <x v="3"/>
    <s v="Wednes"/>
    <x v="1400"/>
    <x v="0"/>
    <x v="26"/>
  </r>
  <r>
    <d v="2006-12-28T00:00:00"/>
    <n v="11.46"/>
    <n v="11.607142"/>
    <n v="11.378572"/>
    <n v="11.552856999999999"/>
    <n v="10.238784000000001"/>
    <n v="279969200"/>
    <x v="4"/>
    <s v="Thurs"/>
    <x v="1401"/>
    <x v="0"/>
    <x v="26"/>
  </r>
  <r>
    <d v="2006-12-29T00:00:00"/>
    <n v="11.992857000000001"/>
    <n v="12.2"/>
    <n v="11.908571"/>
    <n v="12.12"/>
    <n v="10.741422"/>
    <n v="269107300"/>
    <x v="0"/>
    <s v="Fri"/>
    <x v="1402"/>
    <x v="0"/>
    <x v="26"/>
  </r>
  <r>
    <d v="2007-01-03T00:00:00"/>
    <n v="12.327143"/>
    <n v="12.368570999999999"/>
    <n v="11.7"/>
    <n v="11.971429000000001"/>
    <n v="10.609749000000001"/>
    <n v="309579900"/>
    <x v="3"/>
    <s v="Wednes"/>
    <x v="1403"/>
    <x v="1"/>
    <x v="27"/>
  </r>
  <r>
    <d v="2007-01-04T00:00:00"/>
    <n v="12.007142999999999"/>
    <n v="12.278570999999999"/>
    <n v="11.974285999999999"/>
    <n v="12.237143"/>
    <n v="10.845238"/>
    <n v="211815100"/>
    <x v="4"/>
    <s v="Thurs"/>
    <x v="1404"/>
    <x v="0"/>
    <x v="27"/>
  </r>
  <r>
    <d v="2007-01-05T00:00:00"/>
    <n v="12.252857000000001"/>
    <n v="12.314285"/>
    <n v="12.057143"/>
    <n v="12.15"/>
    <n v="10.768006"/>
    <n v="208685400"/>
    <x v="0"/>
    <s v="Fri"/>
    <x v="1405"/>
    <x v="1"/>
    <x v="27"/>
  </r>
  <r>
    <d v="2007-01-08T00:00:00"/>
    <n v="12.28"/>
    <n v="12.361428"/>
    <n v="12.182858"/>
    <n v="12.21"/>
    <n v="10.821184000000001"/>
    <n v="199276700"/>
    <x v="1"/>
    <s v="Mon"/>
    <x v="1406"/>
    <x v="1"/>
    <x v="27"/>
  </r>
  <r>
    <d v="2007-01-09T00:00:00"/>
    <n v="12.35"/>
    <n v="13.282857"/>
    <n v="12.164286000000001"/>
    <n v="13.224285999999999"/>
    <n v="11.7201"/>
    <n v="837324600"/>
    <x v="2"/>
    <s v="Tues"/>
    <x v="1407"/>
    <x v="0"/>
    <x v="27"/>
  </r>
  <r>
    <d v="2007-01-10T00:00:00"/>
    <n v="13.535714"/>
    <n v="13.971429000000001"/>
    <n v="13.35"/>
    <n v="13.857142"/>
    <n v="12.280972999999999"/>
    <n v="738220000"/>
    <x v="3"/>
    <s v="Wednes"/>
    <x v="1408"/>
    <x v="0"/>
    <x v="27"/>
  </r>
  <r>
    <d v="2007-01-11T00:00:00"/>
    <n v="13.705714"/>
    <n v="13.825714"/>
    <n v="13.585713999999999"/>
    <n v="13.685715"/>
    <n v="12.129044"/>
    <n v="360063200"/>
    <x v="4"/>
    <s v="Thurs"/>
    <x v="1409"/>
    <x v="1"/>
    <x v="27"/>
  </r>
  <r>
    <d v="2007-01-12T00:00:00"/>
    <n v="13.512857"/>
    <n v="13.58"/>
    <n v="13.318571"/>
    <n v="13.517143000000001"/>
    <n v="11.979647"/>
    <n v="328172600"/>
    <x v="0"/>
    <s v="Fri"/>
    <x v="1117"/>
    <x v="0"/>
    <x v="27"/>
  </r>
  <r>
    <d v="2007-01-16T00:00:00"/>
    <n v="13.668571"/>
    <n v="13.892858"/>
    <n v="13.635714999999999"/>
    <n v="13.871428"/>
    <n v="12.293633"/>
    <n v="311019100"/>
    <x v="2"/>
    <s v="Tues"/>
    <x v="1410"/>
    <x v="0"/>
    <x v="27"/>
  </r>
  <r>
    <d v="2007-01-17T00:00:00"/>
    <n v="13.937143000000001"/>
    <n v="13.942857"/>
    <n v="13.545714"/>
    <n v="13.564285"/>
    <n v="12.021426"/>
    <n v="411565000"/>
    <x v="3"/>
    <s v="Wednes"/>
    <x v="1411"/>
    <x v="1"/>
    <x v="27"/>
  </r>
  <r>
    <d v="2007-01-18T00:00:00"/>
    <n v="13.157143"/>
    <n v="13.158571"/>
    <n v="12.721429000000001"/>
    <n v="12.724285999999999"/>
    <n v="11.276973"/>
    <n v="591151400"/>
    <x v="4"/>
    <s v="Thurs"/>
    <x v="1412"/>
    <x v="1"/>
    <x v="27"/>
  </r>
  <r>
    <d v="2007-01-19T00:00:00"/>
    <n v="12.661428000000001"/>
    <n v="12.807143"/>
    <n v="12.588571999999999"/>
    <n v="12.642858"/>
    <n v="11.204806"/>
    <n v="341118400"/>
    <x v="0"/>
    <s v="Fri"/>
    <x v="1413"/>
    <x v="1"/>
    <x v="27"/>
  </r>
  <r>
    <d v="2007-01-22T00:00:00"/>
    <n v="12.734285"/>
    <n v="12.737143"/>
    <n v="12.235714"/>
    <n v="12.398571"/>
    <n v="10.988305"/>
    <n v="363506500"/>
    <x v="1"/>
    <s v="Mon"/>
    <x v="1414"/>
    <x v="1"/>
    <x v="27"/>
  </r>
  <r>
    <d v="2007-01-23T00:00:00"/>
    <n v="12.247142999999999"/>
    <n v="12.501429"/>
    <n v="12.215714"/>
    <n v="12.242857000000001"/>
    <n v="10.850301"/>
    <n v="301856100"/>
    <x v="2"/>
    <s v="Tues"/>
    <x v="1415"/>
    <x v="1"/>
    <x v="27"/>
  </r>
  <r>
    <d v="2007-01-24T00:00:00"/>
    <n v="12.382857"/>
    <n v="12.45"/>
    <n v="12.297143"/>
    <n v="12.385714999999999"/>
    <n v="10.976912"/>
    <n v="231953400"/>
    <x v="3"/>
    <s v="Wednes"/>
    <x v="1137"/>
    <x v="0"/>
    <x v="27"/>
  </r>
  <r>
    <d v="2007-01-25T00:00:00"/>
    <n v="12.444285000000001"/>
    <n v="12.642858"/>
    <n v="12.29"/>
    <n v="12.321427999999999"/>
    <n v="10.919936"/>
    <n v="226493400"/>
    <x v="4"/>
    <s v="Thurs"/>
    <x v="1416"/>
    <x v="1"/>
    <x v="27"/>
  </r>
  <r>
    <d v="2007-01-26T00:00:00"/>
    <n v="12.444285000000001"/>
    <n v="12.481427999999999"/>
    <n v="12.141429"/>
    <n v="12.197143000000001"/>
    <n v="10.809789"/>
    <n v="246718500"/>
    <x v="0"/>
    <s v="Fri"/>
    <x v="1417"/>
    <x v="1"/>
    <x v="27"/>
  </r>
  <r>
    <d v="2007-01-29T00:00:00"/>
    <n v="12.328571"/>
    <n v="12.378572"/>
    <n v="12.218572"/>
    <n v="12.277143000000001"/>
    <n v="10.880687999999999"/>
    <n v="225416100"/>
    <x v="1"/>
    <s v="Mon"/>
    <x v="1418"/>
    <x v="1"/>
    <x v="27"/>
  </r>
  <r>
    <d v="2007-01-30T00:00:00"/>
    <n v="12.347143000000001"/>
    <n v="12.355714000000001"/>
    <n v="12.178572000000001"/>
    <n v="12.221429000000001"/>
    <n v="10.83131"/>
    <n v="144492600"/>
    <x v="2"/>
    <s v="Tues"/>
    <x v="1419"/>
    <x v="1"/>
    <x v="27"/>
  </r>
  <r>
    <d v="2007-01-31T00:00:00"/>
    <n v="12.122857"/>
    <n v="12.285714"/>
    <n v="12.05"/>
    <n v="12.247142999999999"/>
    <n v="10.854100000000001"/>
    <n v="214017300"/>
    <x v="3"/>
    <s v="Wednes"/>
    <x v="1420"/>
    <x v="0"/>
    <x v="27"/>
  </r>
  <r>
    <d v="2007-02-01T00:00:00"/>
    <n v="12.318571"/>
    <n v="12.324286000000001"/>
    <n v="12.105714000000001"/>
    <n v="12.105714000000001"/>
    <n v="10.728761"/>
    <n v="166085500"/>
    <x v="4"/>
    <s v="Thurs"/>
    <x v="1421"/>
    <x v="1"/>
    <x v="27"/>
  </r>
  <r>
    <d v="2007-02-02T00:00:00"/>
    <n v="12.017143000000001"/>
    <n v="12.178572000000001"/>
    <n v="11.957143"/>
    <n v="12.107142"/>
    <n v="10.730026000000001"/>
    <n v="155382500"/>
    <x v="0"/>
    <s v="Fri"/>
    <x v="1422"/>
    <x v="0"/>
    <x v="27"/>
  </r>
  <r>
    <d v="2007-02-05T00:00:00"/>
    <n v="12.042857"/>
    <n v="12.175713999999999"/>
    <n v="11.991428000000001"/>
    <n v="11.991428000000001"/>
    <n v="10.627473"/>
    <n v="144713100"/>
    <x v="1"/>
    <s v="Mon"/>
    <x v="1423"/>
    <x v="1"/>
    <x v="27"/>
  </r>
  <r>
    <d v="2007-02-06T00:00:00"/>
    <n v="12.064285"/>
    <n v="12.067142"/>
    <n v="11.837142999999999"/>
    <n v="12.021428"/>
    <n v="10.654061"/>
    <n v="216098400"/>
    <x v="2"/>
    <s v="Tues"/>
    <x v="1158"/>
    <x v="1"/>
    <x v="27"/>
  </r>
  <r>
    <d v="2007-02-07T00:00:00"/>
    <n v="12.068571"/>
    <n v="12.34"/>
    <n v="11.935715"/>
    <n v="12.307143"/>
    <n v="10.907276"/>
    <n v="266706300"/>
    <x v="3"/>
    <s v="Wednes"/>
    <x v="1110"/>
    <x v="0"/>
    <x v="27"/>
  </r>
  <r>
    <d v="2007-02-08T00:00:00"/>
    <n v="12.204286"/>
    <n v="12.358571"/>
    <n v="12.201428"/>
    <n v="12.311429"/>
    <n v="10.911077000000001"/>
    <n v="169757700"/>
    <x v="4"/>
    <s v="Thurs"/>
    <x v="1424"/>
    <x v="0"/>
    <x v="27"/>
  </r>
  <r>
    <d v="2007-02-09T00:00:00"/>
    <n v="12.268572000000001"/>
    <n v="12.314285"/>
    <n v="11.887143"/>
    <n v="11.895714999999999"/>
    <n v="10.542646"/>
    <n v="215135200"/>
    <x v="0"/>
    <s v="Fri"/>
    <x v="1425"/>
    <x v="1"/>
    <x v="27"/>
  </r>
  <r>
    <d v="2007-02-12T00:00:00"/>
    <n v="12.061429"/>
    <n v="12.168571"/>
    <n v="11.947143000000001"/>
    <n v="12.125714"/>
    <n v="10.746485"/>
    <n v="181017900"/>
    <x v="1"/>
    <s v="Mon"/>
    <x v="1426"/>
    <x v="0"/>
    <x v="27"/>
  </r>
  <r>
    <d v="2007-02-13T00:00:00"/>
    <n v="12.165713999999999"/>
    <n v="12.184286"/>
    <n v="12.042857"/>
    <n v="12.1"/>
    <n v="10.723694999999999"/>
    <n v="145246500"/>
    <x v="2"/>
    <s v="Tues"/>
    <x v="588"/>
    <x v="1"/>
    <x v="27"/>
  </r>
  <r>
    <d v="2007-02-14T00:00:00"/>
    <n v="12.09"/>
    <n v="12.234285"/>
    <n v="12.081429"/>
    <n v="12.185715"/>
    <n v="10.799662"/>
    <n v="126995400"/>
    <x v="3"/>
    <s v="Wednes"/>
    <x v="1058"/>
    <x v="0"/>
    <x v="27"/>
  </r>
  <r>
    <d v="2007-02-15T00:00:00"/>
    <n v="12.205714"/>
    <n v="12.231427999999999"/>
    <n v="12.111428"/>
    <n v="12.172857"/>
    <n v="10.788263000000001"/>
    <n v="90915300"/>
    <x v="4"/>
    <s v="Thurs"/>
    <x v="1427"/>
    <x v="1"/>
    <x v="27"/>
  </r>
  <r>
    <d v="2007-02-16T00:00:00"/>
    <n v="12.178572000000001"/>
    <n v="12.201428"/>
    <n v="12.094286"/>
    <n v="12.118570999999999"/>
    <n v="10.740152999999999"/>
    <n v="99967000"/>
    <x v="0"/>
    <s v="Fri"/>
    <x v="1428"/>
    <x v="1"/>
    <x v="27"/>
  </r>
  <r>
    <d v="2007-02-20T00:00:00"/>
    <n v="12.092857"/>
    <n v="12.308572"/>
    <n v="12.022857"/>
    <n v="12.271428"/>
    <n v="10.875626"/>
    <n v="154425600"/>
    <x v="2"/>
    <s v="Tues"/>
    <x v="1281"/>
    <x v="0"/>
    <x v="27"/>
  </r>
  <r>
    <d v="2007-02-21T00:00:00"/>
    <n v="12.282857"/>
    <n v="12.784286"/>
    <n v="12.28"/>
    <n v="12.742857000000001"/>
    <n v="11.293430000000001"/>
    <n v="288828400"/>
    <x v="3"/>
    <s v="Wednes"/>
    <x v="1429"/>
    <x v="0"/>
    <x v="27"/>
  </r>
  <r>
    <d v="2007-02-22T00:00:00"/>
    <n v="12.971429000000001"/>
    <n v="12.972856999999999"/>
    <n v="12.647142000000001"/>
    <n v="12.787143"/>
    <n v="11.33268"/>
    <n v="209556200"/>
    <x v="4"/>
    <s v="Thurs"/>
    <x v="1430"/>
    <x v="1"/>
    <x v="27"/>
  </r>
  <r>
    <d v="2007-02-23T00:00:00"/>
    <n v="12.737143"/>
    <n v="12.905714"/>
    <n v="12.692857"/>
    <n v="12.724285999999999"/>
    <n v="11.276973"/>
    <n v="129473400"/>
    <x v="0"/>
    <s v="Fri"/>
    <x v="1243"/>
    <x v="1"/>
    <x v="27"/>
  </r>
  <r>
    <d v="2007-02-26T00:00:00"/>
    <n v="12.834286000000001"/>
    <n v="12.857142"/>
    <n v="12.515715"/>
    <n v="12.644285999999999"/>
    <n v="11.206071"/>
    <n v="153962200"/>
    <x v="1"/>
    <s v="Mon"/>
    <x v="1431"/>
    <x v="1"/>
    <x v="27"/>
  </r>
  <r>
    <d v="2007-02-27T00:00:00"/>
    <n v="12.328571"/>
    <n v="12.44"/>
    <n v="11.915713999999999"/>
    <n v="11.99"/>
    <n v="10.626207000000001"/>
    <n v="286453300"/>
    <x v="2"/>
    <s v="Tues"/>
    <x v="1432"/>
    <x v="1"/>
    <x v="27"/>
  </r>
  <r>
    <d v="2007-02-28T00:00:00"/>
    <n v="11.857142"/>
    <n v="12.228572"/>
    <n v="11.857142"/>
    <n v="12.087142999999999"/>
    <n v="10.712297"/>
    <n v="229868800"/>
    <x v="3"/>
    <s v="Wednes"/>
    <x v="1433"/>
    <x v="0"/>
    <x v="27"/>
  </r>
  <r>
    <d v="2007-03-01T00:00:00"/>
    <n v="12.004286"/>
    <n v="12.615714000000001"/>
    <n v="11.964286"/>
    <n v="12.437143000000001"/>
    <n v="11.022491"/>
    <n v="353882200"/>
    <x v="4"/>
    <s v="Thurs"/>
    <x v="1434"/>
    <x v="0"/>
    <x v="27"/>
  </r>
  <r>
    <d v="2007-03-02T00:00:00"/>
    <n v="12.395714999999999"/>
    <n v="12.505713999999999"/>
    <n v="12.172857"/>
    <n v="12.201428"/>
    <n v="10.813587"/>
    <n v="215000100"/>
    <x v="0"/>
    <s v="Fri"/>
    <x v="1435"/>
    <x v="1"/>
    <x v="27"/>
  </r>
  <r>
    <d v="2007-03-05T00:00:00"/>
    <n v="12.27"/>
    <n v="12.664286000000001"/>
    <n v="12.251429"/>
    <n v="12.331429"/>
    <n v="10.928798"/>
    <n v="209724900"/>
    <x v="1"/>
    <s v="Mon"/>
    <x v="1129"/>
    <x v="0"/>
    <x v="27"/>
  </r>
  <r>
    <d v="2007-03-06T00:00:00"/>
    <n v="12.542857"/>
    <n v="12.615714000000001"/>
    <n v="12.485714"/>
    <n v="12.598572000000001"/>
    <n v="11.165556"/>
    <n v="180796700"/>
    <x v="2"/>
    <s v="Tues"/>
    <x v="1436"/>
    <x v="0"/>
    <x v="27"/>
  </r>
  <r>
    <d v="2007-03-07T00:00:00"/>
    <n v="12.578571"/>
    <n v="12.71"/>
    <n v="12.492857000000001"/>
    <n v="12.531428"/>
    <n v="11.106052"/>
    <n v="156571100"/>
    <x v="3"/>
    <s v="Wednes"/>
    <x v="545"/>
    <x v="1"/>
    <x v="27"/>
  </r>
  <r>
    <d v="2007-03-08T00:00:00"/>
    <n v="12.655714"/>
    <n v="12.674286"/>
    <n v="12.494286000000001"/>
    <n v="12.571427999999999"/>
    <n v="11.141500000000001"/>
    <n v="127752800"/>
    <x v="4"/>
    <s v="Thurs"/>
    <x v="1437"/>
    <x v="1"/>
    <x v="27"/>
  </r>
  <r>
    <d v="2007-03-09T00:00:00"/>
    <n v="12.685715"/>
    <n v="12.692857"/>
    <n v="12.485714"/>
    <n v="12.567142"/>
    <n v="11.137703"/>
    <n v="112959000"/>
    <x v="0"/>
    <s v="Fri"/>
    <x v="1438"/>
    <x v="1"/>
    <x v="27"/>
  </r>
  <r>
    <d v="2007-03-12T00:00:00"/>
    <n v="12.581429"/>
    <n v="12.855714000000001"/>
    <n v="12.57"/>
    <n v="12.838571999999999"/>
    <n v="11.378259"/>
    <n v="182352100"/>
    <x v="1"/>
    <s v="Mon"/>
    <x v="1169"/>
    <x v="0"/>
    <x v="27"/>
  </r>
  <r>
    <d v="2007-03-13T00:00:00"/>
    <n v="12.772857"/>
    <n v="12.942857"/>
    <n v="12.628572"/>
    <n v="12.628572"/>
    <n v="11.192143"/>
    <n v="216972700"/>
    <x v="2"/>
    <s v="Tues"/>
    <x v="1439"/>
    <x v="1"/>
    <x v="27"/>
  </r>
  <r>
    <d v="2007-03-14T00:00:00"/>
    <n v="12.657143"/>
    <n v="12.857142"/>
    <n v="12.56"/>
    <n v="12.857142"/>
    <n v="11.394715"/>
    <n v="199146500"/>
    <x v="3"/>
    <s v="Wednes"/>
    <x v="1440"/>
    <x v="0"/>
    <x v="27"/>
  </r>
  <r>
    <d v="2007-03-15T00:00:00"/>
    <n v="12.851429"/>
    <n v="12.908571"/>
    <n v="12.758571999999999"/>
    <n v="12.795714"/>
    <n v="11.340275999999999"/>
    <n v="139874700"/>
    <x v="4"/>
    <s v="Thurs"/>
    <x v="1441"/>
    <x v="1"/>
    <x v="27"/>
  </r>
  <r>
    <d v="2007-03-16T00:00:00"/>
    <n v="12.791429000000001"/>
    <n v="12.855714000000001"/>
    <n v="12.76"/>
    <n v="12.798572"/>
    <n v="11.342808"/>
    <n v="142926000"/>
    <x v="0"/>
    <s v="Fri"/>
    <x v="1442"/>
    <x v="0"/>
    <x v="27"/>
  </r>
  <r>
    <d v="2007-03-19T00:00:00"/>
    <n v="12.891429"/>
    <n v="13.078571"/>
    <n v="12.798572"/>
    <n v="13.018572000000001"/>
    <n v="11.537785"/>
    <n v="178240300"/>
    <x v="1"/>
    <s v="Mon"/>
    <x v="1118"/>
    <x v="0"/>
    <x v="27"/>
  </r>
  <r>
    <d v="2007-03-20T00:00:00"/>
    <n v="13.05"/>
    <n v="13.12"/>
    <n v="13.008571999999999"/>
    <n v="13.068571"/>
    <n v="11.582098"/>
    <n v="122229100"/>
    <x v="2"/>
    <s v="Tues"/>
    <x v="967"/>
    <x v="0"/>
    <x v="27"/>
  </r>
  <r>
    <d v="2007-03-21T00:00:00"/>
    <n v="13.141429"/>
    <n v="13.428572000000001"/>
    <n v="13.092857"/>
    <n v="13.41"/>
    <n v="11.884688000000001"/>
    <n v="171724000"/>
    <x v="3"/>
    <s v="Wednes"/>
    <x v="1443"/>
    <x v="0"/>
    <x v="27"/>
  </r>
  <r>
    <d v="2007-03-22T00:00:00"/>
    <n v="13.39"/>
    <n v="13.48"/>
    <n v="13.285714"/>
    <n v="13.422857"/>
    <n v="11.896084999999999"/>
    <n v="140373100"/>
    <x v="4"/>
    <s v="Thurs"/>
    <x v="667"/>
    <x v="0"/>
    <x v="27"/>
  </r>
  <r>
    <d v="2007-03-23T00:00:00"/>
    <n v="13.335713999999999"/>
    <n v="13.438571"/>
    <n v="13.328571"/>
    <n v="13.36"/>
    <n v="11.840375999999999"/>
    <n v="112721000"/>
    <x v="0"/>
    <s v="Fri"/>
    <x v="569"/>
    <x v="0"/>
    <x v="27"/>
  </r>
  <r>
    <d v="2007-03-26T00:00:00"/>
    <n v="13.427142999999999"/>
    <n v="13.7"/>
    <n v="13.328571"/>
    <n v="13.692857"/>
    <n v="12.135372"/>
    <n v="216246800"/>
    <x v="1"/>
    <s v="Mon"/>
    <x v="1444"/>
    <x v="0"/>
    <x v="27"/>
  </r>
  <r>
    <d v="2007-03-27T00:00:00"/>
    <n v="13.672857"/>
    <n v="13.832857000000001"/>
    <n v="13.571427999999999"/>
    <n v="13.637143"/>
    <n v="12.085997000000001"/>
    <n v="233013200"/>
    <x v="2"/>
    <s v="Tues"/>
    <x v="1445"/>
    <x v="1"/>
    <x v="27"/>
  </r>
  <r>
    <d v="2007-03-28T00:00:00"/>
    <n v="13.554285999999999"/>
    <n v="13.628572"/>
    <n v="13.307143"/>
    <n v="13.32"/>
    <n v="11.804925000000001"/>
    <n v="235584300"/>
    <x v="3"/>
    <s v="Wednes"/>
    <x v="1446"/>
    <x v="1"/>
    <x v="27"/>
  </r>
  <r>
    <d v="2007-03-29T00:00:00"/>
    <n v="13.455714"/>
    <n v="13.455714"/>
    <n v="13.175713999999999"/>
    <n v="13.392858"/>
    <n v="11.869498"/>
    <n v="181430900"/>
    <x v="4"/>
    <s v="Thurs"/>
    <x v="1447"/>
    <x v="1"/>
    <x v="27"/>
  </r>
  <r>
    <d v="2007-03-30T00:00:00"/>
    <n v="13.468572"/>
    <n v="13.525714000000001"/>
    <n v="13.25"/>
    <n v="13.272857"/>
    <n v="11.763144"/>
    <n v="150139500"/>
    <x v="0"/>
    <s v="Fri"/>
    <x v="1448"/>
    <x v="1"/>
    <x v="27"/>
  </r>
  <r>
    <d v="2007-04-02T00:00:00"/>
    <n v="13.448570999999999"/>
    <n v="13.464286"/>
    <n v="13.288570999999999"/>
    <n v="13.378572"/>
    <n v="11.856835999999999"/>
    <n v="125498100"/>
    <x v="1"/>
    <s v="Mon"/>
    <x v="1449"/>
    <x v="1"/>
    <x v="27"/>
  </r>
  <r>
    <d v="2007-04-03T00:00:00"/>
    <n v="13.448570999999999"/>
    <n v="13.604285000000001"/>
    <n v="13.394285999999999"/>
    <n v="13.5"/>
    <n v="11.964453000000001"/>
    <n v="145983600"/>
    <x v="2"/>
    <s v="Tues"/>
    <x v="1450"/>
    <x v="0"/>
    <x v="27"/>
  </r>
  <r>
    <d v="2007-04-04T00:00:00"/>
    <n v="13.562856999999999"/>
    <n v="13.591429"/>
    <n v="13.447143000000001"/>
    <n v="13.467143"/>
    <n v="11.935333"/>
    <n v="119196000"/>
    <x v="3"/>
    <s v="Wednes"/>
    <x v="1295"/>
    <x v="1"/>
    <x v="27"/>
  </r>
  <r>
    <d v="2007-04-05T00:00:00"/>
    <n v="13.445714000000001"/>
    <n v="13.525714000000001"/>
    <n v="13.36"/>
    <n v="13.525714000000001"/>
    <n v="11.987242"/>
    <n v="88879000"/>
    <x v="4"/>
    <s v="Thurs"/>
    <x v="1451"/>
    <x v="0"/>
    <x v="27"/>
  </r>
  <r>
    <d v="2007-04-09T00:00:00"/>
    <n v="13.601429"/>
    <n v="13.614285000000001"/>
    <n v="13.291429000000001"/>
    <n v="13.378572"/>
    <n v="11.856835999999999"/>
    <n v="103335400"/>
    <x v="1"/>
    <s v="Mon"/>
    <x v="1452"/>
    <x v="1"/>
    <x v="27"/>
  </r>
  <r>
    <d v="2007-04-10T00:00:00"/>
    <n v="13.381429000000001"/>
    <n v="13.465714"/>
    <n v="13.344286"/>
    <n v="13.464286"/>
    <n v="11.9328"/>
    <n v="88116700"/>
    <x v="2"/>
    <s v="Tues"/>
    <x v="1453"/>
    <x v="0"/>
    <x v="27"/>
  </r>
  <r>
    <d v="2007-04-11T00:00:00"/>
    <n v="13.414286000000001"/>
    <n v="13.421429"/>
    <n v="13.19"/>
    <n v="13.227143"/>
    <n v="11.722633"/>
    <n v="137254600"/>
    <x v="3"/>
    <s v="Wednes"/>
    <x v="1454"/>
    <x v="1"/>
    <x v="27"/>
  </r>
  <r>
    <d v="2007-04-12T00:00:00"/>
    <n v="13.148571"/>
    <n v="13.187143000000001"/>
    <n v="12.96"/>
    <n v="13.17"/>
    <n v="11.671989"/>
    <n v="164168900"/>
    <x v="4"/>
    <s v="Thurs"/>
    <x v="1455"/>
    <x v="0"/>
    <x v="27"/>
  </r>
  <r>
    <d v="2007-04-13T00:00:00"/>
    <n v="12.985714"/>
    <n v="13.057143"/>
    <n v="12.865714000000001"/>
    <n v="12.891429"/>
    <n v="11.425105"/>
    <n v="179985400"/>
    <x v="0"/>
    <s v="Fri"/>
    <x v="1456"/>
    <x v="1"/>
    <x v="27"/>
  </r>
  <r>
    <d v="2007-04-16T00:00:00"/>
    <n v="12.938571"/>
    <n v="13.071427999999999"/>
    <n v="12.892858"/>
    <n v="13.061429"/>
    <n v="11.575768"/>
    <n v="152258400"/>
    <x v="1"/>
    <s v="Mon"/>
    <x v="1457"/>
    <x v="0"/>
    <x v="27"/>
  </r>
  <r>
    <d v="2007-04-17T00:00:00"/>
    <n v="13.142858"/>
    <n v="13.185715"/>
    <n v="12.814285"/>
    <n v="12.907143"/>
    <n v="11.439028"/>
    <n v="187980100"/>
    <x v="2"/>
    <s v="Tues"/>
    <x v="1458"/>
    <x v="1"/>
    <x v="27"/>
  </r>
  <r>
    <d v="2007-04-18T00:00:00"/>
    <n v="12.88"/>
    <n v="12.978572"/>
    <n v="12.8"/>
    <n v="12.914286000000001"/>
    <n v="11.445360000000001"/>
    <n v="116011000"/>
    <x v="3"/>
    <s v="Wednes"/>
    <x v="912"/>
    <x v="0"/>
    <x v="27"/>
  </r>
  <r>
    <d v="2007-04-19T00:00:00"/>
    <n v="12.884285999999999"/>
    <n v="13.035714"/>
    <n v="12.832857000000001"/>
    <n v="12.895714999999999"/>
    <n v="11.428901"/>
    <n v="106478400"/>
    <x v="4"/>
    <s v="Thurs"/>
    <x v="1090"/>
    <x v="0"/>
    <x v="27"/>
  </r>
  <r>
    <d v="2007-04-20T00:00:00"/>
    <n v="12.984285"/>
    <n v="13.025714000000001"/>
    <n v="12.935715"/>
    <n v="12.995714"/>
    <n v="11.517526999999999"/>
    <n v="130694900"/>
    <x v="0"/>
    <s v="Fri"/>
    <x v="1090"/>
    <x v="0"/>
    <x v="27"/>
  </r>
  <r>
    <d v="2007-04-23T00:00:00"/>
    <n v="13.084286000000001"/>
    <n v="13.4"/>
    <n v="13.06"/>
    <n v="13.358571"/>
    <n v="11.839112999999999"/>
    <n v="195072500"/>
    <x v="1"/>
    <s v="Mon"/>
    <x v="1459"/>
    <x v="0"/>
    <x v="27"/>
  </r>
  <r>
    <d v="2007-04-24T00:00:00"/>
    <n v="13.422857"/>
    <n v="13.77"/>
    <n v="13.042857"/>
    <n v="13.32"/>
    <n v="11.804925000000001"/>
    <n v="263813200"/>
    <x v="2"/>
    <s v="Tues"/>
    <x v="1405"/>
    <x v="1"/>
    <x v="27"/>
  </r>
  <r>
    <d v="2007-04-25T00:00:00"/>
    <n v="13.461429000000001"/>
    <n v="13.628572"/>
    <n v="13.4"/>
    <n v="13.621428"/>
    <n v="12.072069000000001"/>
    <n v="296786000"/>
    <x v="3"/>
    <s v="Wednes"/>
    <x v="1460"/>
    <x v="0"/>
    <x v="27"/>
  </r>
  <r>
    <d v="2007-04-26T00:00:00"/>
    <n v="14.511429"/>
    <n v="14.642858"/>
    <n v="14.042857"/>
    <n v="14.12"/>
    <n v="12.51393"/>
    <n v="434444500"/>
    <x v="4"/>
    <s v="Thurs"/>
    <x v="1461"/>
    <x v="1"/>
    <x v="27"/>
  </r>
  <r>
    <d v="2007-04-27T00:00:00"/>
    <n v="14.025714000000001"/>
    <n v="14.278570999999999"/>
    <n v="13.955714"/>
    <n v="14.274285000000001"/>
    <n v="12.650667"/>
    <n v="174850900"/>
    <x v="0"/>
    <s v="Fri"/>
    <x v="1462"/>
    <x v="0"/>
    <x v="27"/>
  </r>
  <r>
    <d v="2007-04-30T00:00:00"/>
    <n v="14.298572"/>
    <n v="14.428572000000001"/>
    <n v="14.238571"/>
    <n v="14.257142999999999"/>
    <n v="12.635476000000001"/>
    <n v="154127400"/>
    <x v="1"/>
    <s v="Mon"/>
    <x v="1463"/>
    <x v="1"/>
    <x v="27"/>
  </r>
  <r>
    <d v="2007-05-01T00:00:00"/>
    <n v="14.227143"/>
    <n v="14.335713999999999"/>
    <n v="14.078571"/>
    <n v="14.21"/>
    <n v="12.593693999999999"/>
    <n v="133130900"/>
    <x v="2"/>
    <s v="Tues"/>
    <x v="1464"/>
    <x v="1"/>
    <x v="27"/>
  </r>
  <r>
    <d v="2007-05-02T00:00:00"/>
    <n v="14.235714"/>
    <n v="14.362857"/>
    <n v="14.21"/>
    <n v="14.341429"/>
    <n v="12.710176000000001"/>
    <n v="126286300"/>
    <x v="3"/>
    <s v="Wednes"/>
    <x v="1465"/>
    <x v="0"/>
    <x v="27"/>
  </r>
  <r>
    <d v="2007-05-03T00:00:00"/>
    <n v="14.39"/>
    <n v="14.492857000000001"/>
    <n v="14.287143"/>
    <n v="14.342857"/>
    <n v="12.711439"/>
    <n v="144019400"/>
    <x v="4"/>
    <s v="Thurs"/>
    <x v="545"/>
    <x v="1"/>
    <x v="27"/>
  </r>
  <r>
    <d v="2007-05-04T00:00:00"/>
    <n v="14.4"/>
    <n v="14.514286"/>
    <n v="14.357142"/>
    <n v="14.401427999999999"/>
    <n v="12.763348000000001"/>
    <n v="95496800"/>
    <x v="0"/>
    <s v="Fri"/>
    <x v="1466"/>
    <x v="0"/>
    <x v="27"/>
  </r>
  <r>
    <d v="2007-05-07T00:00:00"/>
    <n v="14.44"/>
    <n v="14.907143"/>
    <n v="14.43"/>
    <n v="14.845715"/>
    <n v="13.157101000000001"/>
    <n v="215389300"/>
    <x v="1"/>
    <s v="Mon"/>
    <x v="1467"/>
    <x v="0"/>
    <x v="27"/>
  </r>
  <r>
    <d v="2007-05-08T00:00:00"/>
    <n v="14.781428"/>
    <n v="15.021428"/>
    <n v="14.774285000000001"/>
    <n v="15.008571999999999"/>
    <n v="13.301435"/>
    <n v="195999300"/>
    <x v="2"/>
    <s v="Tues"/>
    <x v="1468"/>
    <x v="0"/>
    <x v="27"/>
  </r>
  <r>
    <d v="2007-05-09T00:00:00"/>
    <n v="14.987143"/>
    <n v="15.28"/>
    <n v="14.984285"/>
    <n v="15.268572000000001"/>
    <n v="13.531859000000001"/>
    <n v="179439400"/>
    <x v="3"/>
    <s v="Wednes"/>
    <x v="1469"/>
    <x v="0"/>
    <x v="27"/>
  </r>
  <r>
    <d v="2007-05-10T00:00:00"/>
    <n v="15.232856999999999"/>
    <n v="15.548572"/>
    <n v="15.131429000000001"/>
    <n v="15.334286000000001"/>
    <n v="13.590099"/>
    <n v="299314400"/>
    <x v="4"/>
    <s v="Thurs"/>
    <x v="1470"/>
    <x v="0"/>
    <x v="27"/>
  </r>
  <r>
    <d v="2007-05-11T00:00:00"/>
    <n v="15.391429"/>
    <n v="15.59"/>
    <n v="15.254286"/>
    <n v="15.534286"/>
    <n v="13.767351"/>
    <n v="163424100"/>
    <x v="0"/>
    <s v="Fri"/>
    <x v="1471"/>
    <x v="0"/>
    <x v="27"/>
  </r>
  <r>
    <d v="2007-05-14T00:00:00"/>
    <n v="15.66"/>
    <n v="15.714286"/>
    <n v="15.464286"/>
    <n v="15.622857"/>
    <n v="13.845848"/>
    <n v="162986600"/>
    <x v="1"/>
    <s v="Mon"/>
    <x v="1472"/>
    <x v="1"/>
    <x v="27"/>
  </r>
  <r>
    <d v="2007-05-15T00:00:00"/>
    <n v="15.652856999999999"/>
    <n v="15.742857000000001"/>
    <n v="15.211429000000001"/>
    <n v="15.36"/>
    <n v="13.612888999999999"/>
    <n v="238628600"/>
    <x v="2"/>
    <s v="Tues"/>
    <x v="1237"/>
    <x v="1"/>
    <x v="27"/>
  </r>
  <r>
    <d v="2007-05-16T00:00:00"/>
    <n v="15.504286"/>
    <n v="15.547143"/>
    <n v="14.774285000000001"/>
    <n v="15.334286000000001"/>
    <n v="13.590099"/>
    <n v="281691900"/>
    <x v="3"/>
    <s v="Wednes"/>
    <x v="1473"/>
    <x v="1"/>
    <x v="27"/>
  </r>
  <r>
    <d v="2007-05-17T00:00:00"/>
    <n v="15.307143"/>
    <n v="15.695714000000001"/>
    <n v="15.307143"/>
    <n v="15.634285999999999"/>
    <n v="13.855976999999999"/>
    <n v="183822800"/>
    <x v="4"/>
    <s v="Thurs"/>
    <x v="1474"/>
    <x v="0"/>
    <x v="27"/>
  </r>
  <r>
    <d v="2007-05-18T00:00:00"/>
    <n v="15.747142999999999"/>
    <n v="15.805714999999999"/>
    <n v="15.681429"/>
    <n v="15.717143"/>
    <n v="13.929410000000001"/>
    <n v="155336300"/>
    <x v="0"/>
    <s v="Fri"/>
    <x v="1475"/>
    <x v="1"/>
    <x v="27"/>
  </r>
  <r>
    <d v="2007-05-21T00:00:00"/>
    <n v="15.758571999999999"/>
    <n v="16.064285000000002"/>
    <n v="15.721429000000001"/>
    <n v="15.997142999999999"/>
    <n v="14.177561000000001"/>
    <n v="159973100"/>
    <x v="1"/>
    <s v="Mon"/>
    <x v="1476"/>
    <x v="0"/>
    <x v="27"/>
  </r>
  <r>
    <d v="2007-05-22T00:00:00"/>
    <n v="16.07"/>
    <n v="16.25"/>
    <n v="16.001429000000002"/>
    <n v="16.219999000000001"/>
    <n v="14.375069999999999"/>
    <n v="143102400"/>
    <x v="2"/>
    <s v="Tues"/>
    <x v="1477"/>
    <x v="0"/>
    <x v="27"/>
  </r>
  <r>
    <d v="2007-05-23T00:00:00"/>
    <n v="16.288571999999998"/>
    <n v="16.428571999999999"/>
    <n v="16.084285999999999"/>
    <n v="16.127141999999999"/>
    <n v="14.292770000000001"/>
    <n v="227843700"/>
    <x v="3"/>
    <s v="Wednes"/>
    <x v="1478"/>
    <x v="1"/>
    <x v="27"/>
  </r>
  <r>
    <d v="2007-05-24T00:00:00"/>
    <n v="16.115715000000002"/>
    <n v="16.351429"/>
    <n v="15.767143000000001"/>
    <n v="15.812856999999999"/>
    <n v="14.014234999999999"/>
    <n v="221840500"/>
    <x v="4"/>
    <s v="Thurs"/>
    <x v="1479"/>
    <x v="1"/>
    <x v="27"/>
  </r>
  <r>
    <d v="2007-05-25T00:00:00"/>
    <n v="16"/>
    <n v="16.254286"/>
    <n v="15.928572000000001"/>
    <n v="16.231428000000001"/>
    <n v="14.385197"/>
    <n v="158239900"/>
    <x v="0"/>
    <s v="Fri"/>
    <x v="1480"/>
    <x v="0"/>
    <x v="27"/>
  </r>
  <r>
    <d v="2007-05-29T00:00:00"/>
    <n v="16.350000000000001"/>
    <n v="16.408570999999998"/>
    <n v="16.098572000000001"/>
    <n v="16.335713999999999"/>
    <n v="14.47762"/>
    <n v="161423500"/>
    <x v="2"/>
    <s v="Tues"/>
    <x v="1481"/>
    <x v="1"/>
    <x v="27"/>
  </r>
  <r>
    <d v="2007-05-30T00:00:00"/>
    <n v="16.328571"/>
    <n v="16.982856999999999"/>
    <n v="16.218571000000001"/>
    <n v="16.967141999999999"/>
    <n v="15.037227"/>
    <n v="369611200"/>
    <x v="3"/>
    <s v="Wednes"/>
    <x v="1482"/>
    <x v="0"/>
    <x v="27"/>
  </r>
  <r>
    <d v="2007-05-31T00:00:00"/>
    <n v="17.152857000000001"/>
    <n v="17.452857999999999"/>
    <n v="17.077143"/>
    <n v="17.312857000000001"/>
    <n v="15.343616000000001"/>
    <n v="324266600"/>
    <x v="4"/>
    <s v="Thurs"/>
    <x v="1483"/>
    <x v="0"/>
    <x v="27"/>
  </r>
  <r>
    <d v="2007-06-01T00:00:00"/>
    <n v="17.299999"/>
    <n v="17.312857000000001"/>
    <n v="16.898571"/>
    <n v="16.914286000000001"/>
    <n v="14.990387999999999"/>
    <n v="221315500"/>
    <x v="0"/>
    <s v="Fri"/>
    <x v="1484"/>
    <x v="1"/>
    <x v="27"/>
  </r>
  <r>
    <d v="2007-06-04T00:00:00"/>
    <n v="16.947144000000002"/>
    <n v="17.389999"/>
    <n v="16.842856999999999"/>
    <n v="17.332857000000001"/>
    <n v="15.361345"/>
    <n v="221668300"/>
    <x v="1"/>
    <s v="Mon"/>
    <x v="1485"/>
    <x v="0"/>
    <x v="27"/>
  </r>
  <r>
    <d v="2007-06-05T00:00:00"/>
    <n v="17.344286"/>
    <n v="17.527142999999999"/>
    <n v="17.214285"/>
    <n v="17.524286"/>
    <n v="15.531002000000001"/>
    <n v="230196400"/>
    <x v="2"/>
    <s v="Tues"/>
    <x v="1486"/>
    <x v="0"/>
    <x v="27"/>
  </r>
  <r>
    <d v="2007-06-06T00:00:00"/>
    <n v="17.471428"/>
    <n v="17.721428"/>
    <n v="17.421429"/>
    <n v="17.662856999999999"/>
    <n v="15.653807"/>
    <n v="278060300"/>
    <x v="3"/>
    <s v="Wednes"/>
    <x v="1487"/>
    <x v="0"/>
    <x v="27"/>
  </r>
  <r>
    <d v="2007-06-07T00:00:00"/>
    <n v="17.855715"/>
    <n v="18.23"/>
    <n v="17.598572000000001"/>
    <n v="17.724284999999998"/>
    <n v="15.70825"/>
    <n v="478769900"/>
    <x v="4"/>
    <s v="Thurs"/>
    <x v="1488"/>
    <x v="1"/>
    <x v="27"/>
  </r>
  <r>
    <d v="2007-06-08T00:00:00"/>
    <n v="17.974284999999998"/>
    <n v="17.975714"/>
    <n v="17.469999000000001"/>
    <n v="17.784286000000002"/>
    <n v="15.761422"/>
    <n v="310420600"/>
    <x v="0"/>
    <s v="Fri"/>
    <x v="1489"/>
    <x v="1"/>
    <x v="27"/>
  </r>
  <r>
    <d v="2007-06-11T00:00:00"/>
    <n v="18"/>
    <n v="18.021429000000001"/>
    <n v="17.077143"/>
    <n v="17.170000000000002"/>
    <n v="15.217014000000001"/>
    <n v="468564600"/>
    <x v="1"/>
    <s v="Mon"/>
    <x v="1490"/>
    <x v="1"/>
    <x v="27"/>
  </r>
  <r>
    <d v="2007-06-12T00:00:00"/>
    <n v="17.049999"/>
    <n v="17.387142000000001"/>
    <n v="16.901427999999999"/>
    <n v="17.197144000000002"/>
    <n v="15.241064"/>
    <n v="356641600"/>
    <x v="2"/>
    <s v="Tues"/>
    <x v="1491"/>
    <x v="0"/>
    <x v="27"/>
  </r>
  <r>
    <d v="2007-06-13T00:00:00"/>
    <n v="17.307141999999999"/>
    <n v="17.312857000000001"/>
    <n v="16.485714000000002"/>
    <n v="16.785715"/>
    <n v="14.876436999999999"/>
    <n v="430338300"/>
    <x v="3"/>
    <s v="Wednes"/>
    <x v="1492"/>
    <x v="1"/>
    <x v="27"/>
  </r>
  <r>
    <d v="2007-06-14T00:00:00"/>
    <n v="16.742857000000001"/>
    <n v="17.064285000000002"/>
    <n v="16.631428"/>
    <n v="16.964285"/>
    <n v="15.034697"/>
    <n v="243316500"/>
    <x v="4"/>
    <s v="Thurs"/>
    <x v="1493"/>
    <x v="0"/>
    <x v="27"/>
  </r>
  <r>
    <d v="2007-06-15T00:00:00"/>
    <n v="17.231428000000001"/>
    <n v="17.238571"/>
    <n v="17.122858000000001"/>
    <n v="17.214285"/>
    <n v="15.256261"/>
    <n v="202804700"/>
    <x v="0"/>
    <s v="Fri"/>
    <x v="1494"/>
    <x v="1"/>
    <x v="27"/>
  </r>
  <r>
    <d v="2007-06-18T00:00:00"/>
    <n v="17.611429000000001"/>
    <n v="17.882856"/>
    <n v="17.505714000000001"/>
    <n v="17.870000999999998"/>
    <n v="15.837387"/>
    <n v="227651200"/>
    <x v="1"/>
    <s v="Mon"/>
    <x v="1495"/>
    <x v="0"/>
    <x v="27"/>
  </r>
  <r>
    <d v="2007-06-19T00:00:00"/>
    <n v="17.812857000000001"/>
    <n v="17.858571999999999"/>
    <n v="17.558571000000001"/>
    <n v="17.665714000000001"/>
    <n v="15.656344000000001"/>
    <n v="235756500"/>
    <x v="2"/>
    <s v="Tues"/>
    <x v="1496"/>
    <x v="1"/>
    <x v="27"/>
  </r>
  <r>
    <d v="2007-06-20T00:00:00"/>
    <n v="17.695715"/>
    <n v="17.808571000000001"/>
    <n v="17.357143000000001"/>
    <n v="17.364286"/>
    <n v="15.389203"/>
    <n v="224378000"/>
    <x v="3"/>
    <s v="Wednes"/>
    <x v="1497"/>
    <x v="1"/>
    <x v="27"/>
  </r>
  <r>
    <d v="2007-06-21T00:00:00"/>
    <n v="17.385714"/>
    <n v="17.755714000000001"/>
    <n v="17.245714"/>
    <n v="17.700001"/>
    <n v="15.686729"/>
    <n v="216761300"/>
    <x v="4"/>
    <s v="Thurs"/>
    <x v="1498"/>
    <x v="0"/>
    <x v="27"/>
  </r>
  <r>
    <d v="2007-06-22T00:00:00"/>
    <n v="17.692858000000001"/>
    <n v="17.778572"/>
    <n v="17.482856999999999"/>
    <n v="17.571428000000001"/>
    <n v="15.572781000000001"/>
    <n v="157969000"/>
    <x v="0"/>
    <s v="Fri"/>
    <x v="1499"/>
    <x v="1"/>
    <x v="27"/>
  </r>
  <r>
    <d v="2007-06-25T00:00:00"/>
    <n v="17.741427999999999"/>
    <n v="17.870000999999998"/>
    <n v="17.294284999999999"/>
    <n v="17.477142000000001"/>
    <n v="15.489214"/>
    <n v="241350900"/>
    <x v="1"/>
    <s v="Mon"/>
    <x v="1500"/>
    <x v="1"/>
    <x v="27"/>
  </r>
  <r>
    <d v="2007-06-26T00:00:00"/>
    <n v="17.711428000000002"/>
    <n v="17.714285"/>
    <n v="16.959999"/>
    <n v="17.092856999999999"/>
    <n v="15.148642000000001"/>
    <n v="336251300"/>
    <x v="2"/>
    <s v="Tues"/>
    <x v="1501"/>
    <x v="1"/>
    <x v="27"/>
  </r>
  <r>
    <d v="2007-06-27T00:00:00"/>
    <n v="17.23"/>
    <n v="17.434286"/>
    <n v="17.037144000000001"/>
    <n v="17.412856999999999"/>
    <n v="15.432244000000001"/>
    <n v="243674200"/>
    <x v="3"/>
    <s v="Wednes"/>
    <x v="1502"/>
    <x v="0"/>
    <x v="27"/>
  </r>
  <r>
    <d v="2007-06-28T00:00:00"/>
    <n v="17.48"/>
    <n v="17.498570999999998"/>
    <n v="17.142856999999999"/>
    <n v="17.222857000000001"/>
    <n v="15.263856000000001"/>
    <n v="209535900"/>
    <x v="4"/>
    <s v="Thurs"/>
    <x v="1397"/>
    <x v="1"/>
    <x v="27"/>
  </r>
  <r>
    <d v="2007-06-29T00:00:00"/>
    <n v="17.424285999999999"/>
    <n v="17.714285"/>
    <n v="17.298570999999999"/>
    <n v="17.434286"/>
    <n v="15.451238999999999"/>
    <n v="284460400"/>
    <x v="0"/>
    <s v="Fri"/>
    <x v="1503"/>
    <x v="0"/>
    <x v="27"/>
  </r>
  <r>
    <d v="2007-07-02T00:00:00"/>
    <n v="17.292856"/>
    <n v="17.441428999999999"/>
    <n v="17.042856"/>
    <n v="17.322856999999999"/>
    <n v="15.352482999999999"/>
    <n v="248715600"/>
    <x v="1"/>
    <s v="Mon"/>
    <x v="1504"/>
    <x v="0"/>
    <x v="27"/>
  </r>
  <r>
    <d v="2007-07-03T00:00:00"/>
    <n v="17.428571999999999"/>
    <n v="18.200001"/>
    <n v="17.357143000000001"/>
    <n v="18.167142999999999"/>
    <n v="16.100735"/>
    <n v="290620400"/>
    <x v="2"/>
    <s v="Tues"/>
    <x v="1505"/>
    <x v="0"/>
    <x v="27"/>
  </r>
  <r>
    <d v="2007-07-05T00:00:00"/>
    <n v="18.399999999999999"/>
    <n v="18.995714"/>
    <n v="18.384284999999998"/>
    <n v="18.964285"/>
    <n v="16.807203000000001"/>
    <n v="363262900"/>
    <x v="4"/>
    <s v="Thurs"/>
    <x v="1506"/>
    <x v="0"/>
    <x v="27"/>
  </r>
  <r>
    <d v="2007-07-06T00:00:00"/>
    <n v="19.018571999999999"/>
    <n v="19.048570999999999"/>
    <n v="18.628571000000001"/>
    <n v="18.899999999999999"/>
    <n v="16.750233000000001"/>
    <n v="218673700"/>
    <x v="0"/>
    <s v="Fri"/>
    <x v="1507"/>
    <x v="1"/>
    <x v="27"/>
  </r>
  <r>
    <d v="2007-07-09T00:00:00"/>
    <n v="18.911428000000001"/>
    <n v="18.985714000000002"/>
    <n v="18.454287000000001"/>
    <n v="18.618572"/>
    <n v="16.500824000000001"/>
    <n v="248955000"/>
    <x v="1"/>
    <s v="Mon"/>
    <x v="1508"/>
    <x v="1"/>
    <x v="27"/>
  </r>
  <r>
    <d v="2007-07-10T00:00:00"/>
    <n v="18.411428000000001"/>
    <n v="19.214285"/>
    <n v="18.401427999999999"/>
    <n v="18.907143000000001"/>
    <n v="16.756563"/>
    <n v="313751900"/>
    <x v="2"/>
    <s v="Tues"/>
    <x v="1509"/>
    <x v="0"/>
    <x v="27"/>
  </r>
  <r>
    <d v="2007-07-11T00:00:00"/>
    <n v="18.867144"/>
    <n v="19.100000000000001"/>
    <n v="18.758572000000001"/>
    <n v="18.912856999999999"/>
    <n v="16.761631000000001"/>
    <n v="205443000"/>
    <x v="3"/>
    <s v="Wednes"/>
    <x v="1510"/>
    <x v="0"/>
    <x v="27"/>
  </r>
  <r>
    <d v="2007-07-12T00:00:00"/>
    <n v="19.121428999999999"/>
    <n v="19.177143000000001"/>
    <n v="18.912856999999999"/>
    <n v="19.152857000000001"/>
    <n v="16.974330999999999"/>
    <n v="176152200"/>
    <x v="4"/>
    <s v="Thurs"/>
    <x v="1511"/>
    <x v="0"/>
    <x v="27"/>
  </r>
  <r>
    <d v="2007-07-13T00:00:00"/>
    <n v="19.290001"/>
    <n v="19.692858000000001"/>
    <n v="19.217141999999999"/>
    <n v="19.675713999999999"/>
    <n v="17.437716000000002"/>
    <n v="226901500"/>
    <x v="0"/>
    <s v="Fri"/>
    <x v="1485"/>
    <x v="0"/>
    <x v="27"/>
  </r>
  <r>
    <d v="2007-07-16T00:00:00"/>
    <n v="19.77"/>
    <n v="19.997143000000001"/>
    <n v="19.642856999999999"/>
    <n v="19.728570999999999"/>
    <n v="17.484559999999998"/>
    <n v="234028200"/>
    <x v="1"/>
    <s v="Mon"/>
    <x v="1463"/>
    <x v="1"/>
    <x v="27"/>
  </r>
  <r>
    <d v="2007-07-17T00:00:00"/>
    <n v="19.757142999999999"/>
    <n v="19.942858000000001"/>
    <n v="19.642856999999999"/>
    <n v="19.844286"/>
    <n v="17.587111"/>
    <n v="177489900"/>
    <x v="2"/>
    <s v="Tues"/>
    <x v="1512"/>
    <x v="0"/>
    <x v="27"/>
  </r>
  <r>
    <d v="2007-07-18T00:00:00"/>
    <n v="19.741427999999999"/>
    <n v="19.777142999999999"/>
    <n v="19.434286"/>
    <n v="19.731428000000001"/>
    <n v="17.487090999999999"/>
    <n v="189214200"/>
    <x v="3"/>
    <s v="Wednes"/>
    <x v="1513"/>
    <x v="1"/>
    <x v="27"/>
  </r>
  <r>
    <d v="2007-07-19T00:00:00"/>
    <n v="20.042856"/>
    <n v="20.115715000000002"/>
    <n v="19.950001"/>
    <n v="20"/>
    <n v="17.725114999999999"/>
    <n v="183222900"/>
    <x v="4"/>
    <s v="Thurs"/>
    <x v="1514"/>
    <x v="1"/>
    <x v="27"/>
  </r>
  <r>
    <d v="2007-07-20T00:00:00"/>
    <n v="20.235714000000002"/>
    <n v="20.597142999999999"/>
    <n v="20"/>
    <n v="20.535715"/>
    <n v="18.199894"/>
    <n v="291943400"/>
    <x v="0"/>
    <s v="Fri"/>
    <x v="1515"/>
    <x v="0"/>
    <x v="27"/>
  </r>
  <r>
    <d v="2007-07-23T00:00:00"/>
    <n v="20.472857000000001"/>
    <n v="20.745714"/>
    <n v="20.132856"/>
    <n v="20.528572"/>
    <n v="18.193567000000002"/>
    <n v="259122500"/>
    <x v="1"/>
    <s v="Mon"/>
    <x v="1516"/>
    <x v="0"/>
    <x v="27"/>
  </r>
  <r>
    <d v="2007-07-24T00:00:00"/>
    <n v="19.84"/>
    <n v="20.142856999999999"/>
    <n v="19.164286000000001"/>
    <n v="19.27"/>
    <n v="17.078150000000001"/>
    <n v="448823200"/>
    <x v="2"/>
    <s v="Tues"/>
    <x v="1517"/>
    <x v="1"/>
    <x v="27"/>
  </r>
  <r>
    <d v="2007-07-25T00:00:00"/>
    <n v="19.621428999999999"/>
    <n v="19.765715"/>
    <n v="19.285715"/>
    <n v="19.608571999999999"/>
    <n v="17.378212000000001"/>
    <n v="374045700"/>
    <x v="3"/>
    <s v="Wednes"/>
    <x v="1243"/>
    <x v="1"/>
    <x v="27"/>
  </r>
  <r>
    <d v="2007-07-26T00:00:00"/>
    <n v="20.844286"/>
    <n v="21.214285"/>
    <n v="19.565714"/>
    <n v="20.857143000000001"/>
    <n v="18.484763999999998"/>
    <n v="546657300"/>
    <x v="4"/>
    <s v="Thurs"/>
    <x v="1518"/>
    <x v="0"/>
    <x v="27"/>
  </r>
  <r>
    <d v="2007-07-27T00:00:00"/>
    <n v="20.884284999999998"/>
    <n v="21.274286"/>
    <n v="20.540001"/>
    <n v="20.549999"/>
    <n v="18.212554999999998"/>
    <n v="290274600"/>
    <x v="0"/>
    <s v="Fri"/>
    <x v="1519"/>
    <x v="1"/>
    <x v="27"/>
  </r>
  <r>
    <d v="2007-07-30T00:00:00"/>
    <n v="20.618572"/>
    <n v="20.778572"/>
    <n v="19.938572000000001"/>
    <n v="20.204287000000001"/>
    <n v="17.906161999999998"/>
    <n v="276747100"/>
    <x v="1"/>
    <s v="Mon"/>
    <x v="1520"/>
    <x v="1"/>
    <x v="27"/>
  </r>
  <r>
    <d v="2007-07-31T00:00:00"/>
    <n v="20.424285999999999"/>
    <n v="20.497143000000001"/>
    <n v="18.788571999999998"/>
    <n v="18.822856999999999"/>
    <n v="16.681868000000001"/>
    <n v="440598200"/>
    <x v="2"/>
    <s v="Tues"/>
    <x v="1521"/>
    <x v="1"/>
    <x v="27"/>
  </r>
  <r>
    <d v="2007-08-01T00:00:00"/>
    <n v="19.091429000000002"/>
    <n v="19.34"/>
    <n v="18.252856999999999"/>
    <n v="19.285715"/>
    <n v="17.092078999999998"/>
    <n v="437539200"/>
    <x v="3"/>
    <s v="Wednes"/>
    <x v="1522"/>
    <x v="0"/>
    <x v="27"/>
  </r>
  <r>
    <d v="2007-08-02T00:00:00"/>
    <n v="19.521429000000001"/>
    <n v="19.565714"/>
    <n v="19.164286000000001"/>
    <n v="19.498570999999998"/>
    <n v="17.280719999999999"/>
    <n v="213161200"/>
    <x v="4"/>
    <s v="Thurs"/>
    <x v="1523"/>
    <x v="1"/>
    <x v="27"/>
  </r>
  <r>
    <d v="2007-08-03T00:00:00"/>
    <n v="19.322856999999999"/>
    <n v="19.421429"/>
    <n v="18.785715"/>
    <n v="18.835713999999999"/>
    <n v="16.693259999999999"/>
    <n v="169796900"/>
    <x v="0"/>
    <s v="Fri"/>
    <x v="1524"/>
    <x v="1"/>
    <x v="27"/>
  </r>
  <r>
    <d v="2007-08-06T00:00:00"/>
    <n v="18.985714000000002"/>
    <n v="19.324286000000001"/>
    <n v="18.328571"/>
    <n v="19.321428000000001"/>
    <n v="17.123732"/>
    <n v="231292600"/>
    <x v="1"/>
    <s v="Mon"/>
    <x v="1525"/>
    <x v="0"/>
    <x v="27"/>
  </r>
  <r>
    <d v="2007-08-07T00:00:00"/>
    <n v="19.277142999999999"/>
    <n v="19.605715"/>
    <n v="18.947144000000002"/>
    <n v="19.290001"/>
    <n v="17.095873000000001"/>
    <n v="237484100"/>
    <x v="2"/>
    <s v="Tues"/>
    <x v="1526"/>
    <x v="0"/>
    <x v="27"/>
  </r>
  <r>
    <d v="2007-08-08T00:00:00"/>
    <n v="19.537144000000001"/>
    <n v="19.551428000000001"/>
    <n v="18.857143000000001"/>
    <n v="19.144285"/>
    <n v="16.966729999999998"/>
    <n v="202024200"/>
    <x v="3"/>
    <s v="Wednes"/>
    <x v="1527"/>
    <x v="1"/>
    <x v="27"/>
  </r>
  <r>
    <d v="2007-08-09T00:00:00"/>
    <n v="18.73"/>
    <n v="19"/>
    <n v="17.870000999999998"/>
    <n v="18.055713999999998"/>
    <n v="16.001982000000002"/>
    <n v="281348900"/>
    <x v="4"/>
    <s v="Thurs"/>
    <x v="1528"/>
    <x v="1"/>
    <x v="27"/>
  </r>
  <r>
    <d v="2007-08-10T00:00:00"/>
    <n v="17.588571999999999"/>
    <n v="18.25"/>
    <n v="17.185714999999998"/>
    <n v="17.857143000000001"/>
    <n v="15.825996999999999"/>
    <n v="352687300"/>
    <x v="0"/>
    <s v="Fri"/>
    <x v="1529"/>
    <x v="0"/>
    <x v="27"/>
  </r>
  <r>
    <d v="2007-08-13T00:00:00"/>
    <n v="18.331429"/>
    <n v="18.478570999999999"/>
    <n v="18.071428000000001"/>
    <n v="18.255714000000001"/>
    <n v="16.179231999999999"/>
    <n v="188227900"/>
    <x v="1"/>
    <s v="Mon"/>
    <x v="1530"/>
    <x v="1"/>
    <x v="27"/>
  </r>
  <r>
    <d v="2007-08-14T00:00:00"/>
    <n v="18.327143"/>
    <n v="18.328571"/>
    <n v="17.672857"/>
    <n v="17.718571000000001"/>
    <n v="15.703184"/>
    <n v="184751700"/>
    <x v="2"/>
    <s v="Tues"/>
    <x v="1531"/>
    <x v="1"/>
    <x v="27"/>
  </r>
  <r>
    <d v="2007-08-15T00:00:00"/>
    <n v="17.534286000000002"/>
    <n v="17.837143000000001"/>
    <n v="17.092856999999999"/>
    <n v="17.128571000000001"/>
    <n v="15.180294999999999"/>
    <n v="248213000"/>
    <x v="3"/>
    <s v="Wednes"/>
    <x v="1532"/>
    <x v="1"/>
    <x v="27"/>
  </r>
  <r>
    <d v="2007-08-16T00:00:00"/>
    <n v="16.715713999999998"/>
    <n v="16.928571999999999"/>
    <n v="15.945714000000001"/>
    <n v="16.721428"/>
    <n v="14.819459999999999"/>
    <n v="466672500"/>
    <x v="4"/>
    <s v="Thurs"/>
    <x v="1533"/>
    <x v="0"/>
    <x v="27"/>
  </r>
  <r>
    <d v="2007-08-17T00:00:00"/>
    <n v="17.43"/>
    <n v="17.642856999999999"/>
    <n v="17.117144"/>
    <n v="17.437142999999999"/>
    <n v="15.45377"/>
    <n v="298765600"/>
    <x v="0"/>
    <s v="Fri"/>
    <x v="1442"/>
    <x v="0"/>
    <x v="27"/>
  </r>
  <r>
    <d v="2007-08-20T00:00:00"/>
    <n v="17.708570000000002"/>
    <n v="17.785715"/>
    <n v="17.214285"/>
    <n v="17.459999"/>
    <n v="15.474027"/>
    <n v="200829300"/>
    <x v="1"/>
    <s v="Mon"/>
    <x v="1534"/>
    <x v="1"/>
    <x v="27"/>
  </r>
  <r>
    <d v="2007-08-21T00:00:00"/>
    <n v="17.458570000000002"/>
    <n v="18.422857"/>
    <n v="17.285715"/>
    <n v="18.224284999999998"/>
    <n v="16.151378999999999"/>
    <n v="325761800"/>
    <x v="2"/>
    <s v="Tues"/>
    <x v="1535"/>
    <x v="0"/>
    <x v="27"/>
  </r>
  <r>
    <d v="2007-08-22T00:00:00"/>
    <n v="18.745714"/>
    <n v="18.964285"/>
    <n v="18.618572"/>
    <n v="18.93"/>
    <n v="16.776823"/>
    <n v="265441400"/>
    <x v="3"/>
    <s v="Wednes"/>
    <x v="1536"/>
    <x v="0"/>
    <x v="27"/>
  </r>
  <r>
    <d v="2007-08-23T00:00:00"/>
    <n v="19.012857"/>
    <n v="19.048570999999999"/>
    <n v="18.537144000000001"/>
    <n v="18.724284999999998"/>
    <n v="16.594507"/>
    <n v="216709500"/>
    <x v="4"/>
    <s v="Thurs"/>
    <x v="1537"/>
    <x v="1"/>
    <x v="27"/>
  </r>
  <r>
    <d v="2007-08-24T00:00:00"/>
    <n v="18.647141999999999"/>
    <n v="19.338571999999999"/>
    <n v="18.544284999999999"/>
    <n v="19.328571"/>
    <n v="17.130054000000001"/>
    <n v="227958500"/>
    <x v="0"/>
    <s v="Fri"/>
    <x v="1538"/>
    <x v="0"/>
    <x v="27"/>
  </r>
  <r>
    <d v="2007-08-27T00:00:00"/>
    <n v="19.055713999999998"/>
    <n v="19.237143"/>
    <n v="18.871428999999999"/>
    <n v="18.892856999999999"/>
    <n v="16.743905999999999"/>
    <n v="176859900"/>
    <x v="1"/>
    <s v="Mon"/>
    <x v="1254"/>
    <x v="1"/>
    <x v="27"/>
  </r>
  <r>
    <d v="2007-08-28T00:00:00"/>
    <n v="18.712855999999999"/>
    <n v="18.915714000000001"/>
    <n v="18.09"/>
    <n v="18.117144"/>
    <n v="16.056421"/>
    <n v="294841400"/>
    <x v="2"/>
    <s v="Tues"/>
    <x v="1539"/>
    <x v="1"/>
    <x v="27"/>
  </r>
  <r>
    <d v="2007-08-29T00:00:00"/>
    <n v="18.554285"/>
    <n v="19.168571"/>
    <n v="18.505714000000001"/>
    <n v="19.154285000000002"/>
    <n v="16.975594000000001"/>
    <n v="291715200"/>
    <x v="3"/>
    <s v="Wednes"/>
    <x v="1540"/>
    <x v="0"/>
    <x v="27"/>
  </r>
  <r>
    <d v="2007-08-30T00:00:00"/>
    <n v="18.952857999999999"/>
    <n v="19.75"/>
    <n v="18.899999999999999"/>
    <n v="19.464285"/>
    <n v="17.250333999999999"/>
    <n v="358895600"/>
    <x v="4"/>
    <s v="Thurs"/>
    <x v="1541"/>
    <x v="0"/>
    <x v="27"/>
  </r>
  <r>
    <d v="2007-08-31T00:00:00"/>
    <n v="19.927143000000001"/>
    <n v="19.950001"/>
    <n v="19.629999000000002"/>
    <n v="19.782858000000001"/>
    <n v="17.532668999999999"/>
    <n v="219221800"/>
    <x v="0"/>
    <s v="Fri"/>
    <x v="1439"/>
    <x v="1"/>
    <x v="27"/>
  </r>
  <r>
    <d v="2007-09-04T00:00:00"/>
    <n v="19.991427999999999"/>
    <n v="20.818570999999999"/>
    <n v="19.977142000000001"/>
    <n v="20.594286"/>
    <n v="18.251808"/>
    <n v="329210700"/>
    <x v="2"/>
    <s v="Tues"/>
    <x v="1542"/>
    <x v="0"/>
    <x v="27"/>
  </r>
  <r>
    <d v="2007-09-05T00:00:00"/>
    <n v="20.709999"/>
    <n v="20.834285999999999"/>
    <n v="19.442858000000001"/>
    <n v="19.537144000000001"/>
    <n v="17.314900999999999"/>
    <n v="582055600"/>
    <x v="3"/>
    <s v="Wednes"/>
    <x v="1543"/>
    <x v="1"/>
    <x v="27"/>
  </r>
  <r>
    <d v="2007-09-06T00:00:00"/>
    <n v="19.365715000000002"/>
    <n v="19.652857000000001"/>
    <n v="18.958570000000002"/>
    <n v="19.287144000000001"/>
    <n v="17.093346"/>
    <n v="475315400"/>
    <x v="4"/>
    <s v="Thurs"/>
    <x v="1384"/>
    <x v="1"/>
    <x v="27"/>
  </r>
  <r>
    <d v="2007-09-07T00:00:00"/>
    <n v="18.858571999999999"/>
    <n v="18.899999999999999"/>
    <n v="18.571428000000001"/>
    <n v="18.824286000000001"/>
    <n v="16.683128"/>
    <n v="357644000"/>
    <x v="0"/>
    <s v="Fri"/>
    <x v="1544"/>
    <x v="1"/>
    <x v="27"/>
  </r>
  <r>
    <d v="2007-09-10T00:00:00"/>
    <n v="19.57"/>
    <n v="19.719999000000001"/>
    <n v="19.135714"/>
    <n v="19.530000999999999"/>
    <n v="17.308571000000001"/>
    <n v="371959700"/>
    <x v="1"/>
    <s v="Mon"/>
    <x v="1545"/>
    <x v="1"/>
    <x v="27"/>
  </r>
  <r>
    <d v="2007-09-11T00:00:00"/>
    <n v="19.700001"/>
    <n v="19.757142999999999"/>
    <n v="19.107143000000001"/>
    <n v="19.355715"/>
    <n v="17.154109999999999"/>
    <n v="242971400"/>
    <x v="2"/>
    <s v="Tues"/>
    <x v="1546"/>
    <x v="1"/>
    <x v="27"/>
  </r>
  <r>
    <d v="2007-09-12T00:00:00"/>
    <n v="19.427143000000001"/>
    <n v="19.914286000000001"/>
    <n v="19.392856999999999"/>
    <n v="19.549999"/>
    <n v="17.326301999999998"/>
    <n v="255692500"/>
    <x v="3"/>
    <s v="Wednes"/>
    <x v="1547"/>
    <x v="0"/>
    <x v="27"/>
  </r>
  <r>
    <d v="2007-09-13T00:00:00"/>
    <n v="19.832857000000001"/>
    <n v="19.857143000000001"/>
    <n v="19.521429000000001"/>
    <n v="19.600000000000001"/>
    <n v="17.370612999999999"/>
    <n v="164040800"/>
    <x v="4"/>
    <s v="Thurs"/>
    <x v="1548"/>
    <x v="1"/>
    <x v="27"/>
  </r>
  <r>
    <d v="2007-09-14T00:00:00"/>
    <n v="19.510000000000002"/>
    <n v="19.854285999999998"/>
    <n v="19.457144"/>
    <n v="19.829999999999998"/>
    <n v="17.574455"/>
    <n v="151830000"/>
    <x v="0"/>
    <s v="Fri"/>
    <x v="1549"/>
    <x v="0"/>
    <x v="27"/>
  </r>
  <r>
    <d v="2007-09-17T00:00:00"/>
    <n v="19.855715"/>
    <n v="20.084285999999999"/>
    <n v="19.657143000000001"/>
    <n v="19.772857999999999"/>
    <n v="17.523807999999999"/>
    <n v="198342900"/>
    <x v="1"/>
    <s v="Mon"/>
    <x v="1550"/>
    <x v="1"/>
    <x v="27"/>
  </r>
  <r>
    <d v="2007-09-18T00:00:00"/>
    <n v="19.865715000000002"/>
    <n v="20.407143000000001"/>
    <n v="19.690000999999999"/>
    <n v="20.131428"/>
    <n v="17.841591000000001"/>
    <n v="266022400"/>
    <x v="2"/>
    <s v="Tues"/>
    <x v="1551"/>
    <x v="0"/>
    <x v="27"/>
  </r>
  <r>
    <d v="2007-09-19T00:00:00"/>
    <n v="20.431429000000001"/>
    <n v="20.451429000000001"/>
    <n v="19.914286000000001"/>
    <n v="20.110001"/>
    <n v="17.822607000000001"/>
    <n v="256720100"/>
    <x v="3"/>
    <s v="Wednes"/>
    <x v="1552"/>
    <x v="1"/>
    <x v="27"/>
  </r>
  <r>
    <d v="2007-09-20T00:00:00"/>
    <n v="20.021429000000001"/>
    <n v="20.255714000000001"/>
    <n v="19.902857000000001"/>
    <n v="20.044284999999999"/>
    <n v="17.764361999999998"/>
    <n v="172960200"/>
    <x v="4"/>
    <s v="Thurs"/>
    <x v="1553"/>
    <x v="0"/>
    <x v="27"/>
  </r>
  <r>
    <d v="2007-09-21T00:00:00"/>
    <n v="20.162856999999999"/>
    <n v="20.664286000000001"/>
    <n v="20.044284999999999"/>
    <n v="20.592856999999999"/>
    <n v="18.250532"/>
    <n v="284720100"/>
    <x v="0"/>
    <s v="Fri"/>
    <x v="1554"/>
    <x v="0"/>
    <x v="27"/>
  </r>
  <r>
    <d v="2007-09-24T00:00:00"/>
    <n v="20.961428000000002"/>
    <n v="21.407143000000001"/>
    <n v="20.950001"/>
    <n v="21.182858"/>
    <n v="18.773432"/>
    <n v="263040400"/>
    <x v="1"/>
    <s v="Mon"/>
    <x v="1555"/>
    <x v="0"/>
    <x v="27"/>
  </r>
  <r>
    <d v="2007-09-25T00:00:00"/>
    <n v="20.977142000000001"/>
    <n v="21.888570999999999"/>
    <n v="20.974284999999998"/>
    <n v="21.882856"/>
    <n v="19.393808"/>
    <n v="298137700"/>
    <x v="2"/>
    <s v="Tues"/>
    <x v="1556"/>
    <x v="0"/>
    <x v="27"/>
  </r>
  <r>
    <d v="2007-09-26T00:00:00"/>
    <n v="22.067142"/>
    <n v="22.142856999999999"/>
    <n v="21.607143000000001"/>
    <n v="21.824286000000001"/>
    <n v="19.341904"/>
    <n v="243817000"/>
    <x v="3"/>
    <s v="Wednes"/>
    <x v="1557"/>
    <x v="1"/>
    <x v="27"/>
  </r>
  <r>
    <d v="2007-09-27T00:00:00"/>
    <n v="21.967141999999999"/>
    <n v="22.074286000000001"/>
    <n v="21.76"/>
    <n v="22.071428000000001"/>
    <n v="19.560925999999998"/>
    <n v="164549700"/>
    <x v="4"/>
    <s v="Thurs"/>
    <x v="1558"/>
    <x v="0"/>
    <x v="27"/>
  </r>
  <r>
    <d v="2007-09-28T00:00:00"/>
    <n v="21.92"/>
    <n v="22.085713999999999"/>
    <n v="21.821428000000001"/>
    <n v="21.924285999999999"/>
    <n v="19.430524999999999"/>
    <n v="153775300"/>
    <x v="0"/>
    <s v="Fri"/>
    <x v="1559"/>
    <x v="0"/>
    <x v="27"/>
  </r>
  <r>
    <d v="2007-10-01T00:00:00"/>
    <n v="22.09"/>
    <n v="22.487143"/>
    <n v="21.847142999999999"/>
    <n v="22.334285999999999"/>
    <n v="19.793886000000001"/>
    <n v="209267100"/>
    <x v="1"/>
    <s v="Mon"/>
    <x v="1560"/>
    <x v="0"/>
    <x v="27"/>
  </r>
  <r>
    <d v="2007-10-02T00:00:00"/>
    <n v="22.364286"/>
    <n v="22.655714"/>
    <n v="22.27"/>
    <n v="22.635714"/>
    <n v="20.061031"/>
    <n v="198017400"/>
    <x v="2"/>
    <s v="Tues"/>
    <x v="1561"/>
    <x v="0"/>
    <x v="27"/>
  </r>
  <r>
    <d v="2007-10-03T00:00:00"/>
    <n v="22.540001"/>
    <n v="22.74"/>
    <n v="22.43"/>
    <n v="22.559999000000001"/>
    <n v="19.993925000000001"/>
    <n v="173129600"/>
    <x v="3"/>
    <s v="Wednes"/>
    <x v="1562"/>
    <x v="0"/>
    <x v="27"/>
  </r>
  <r>
    <d v="2007-10-04T00:00:00"/>
    <n v="22.571428000000001"/>
    <n v="22.582857000000001"/>
    <n v="21.928571999999999"/>
    <n v="22.32"/>
    <n v="19.781229"/>
    <n v="164239600"/>
    <x v="4"/>
    <s v="Thurs"/>
    <x v="1563"/>
    <x v="1"/>
    <x v="27"/>
  </r>
  <r>
    <d v="2007-10-05T00:00:00"/>
    <n v="22.624286999999999"/>
    <n v="23.082857000000001"/>
    <n v="22.528572"/>
    <n v="23.064285000000002"/>
    <n v="20.440857000000001"/>
    <n v="235867800"/>
    <x v="0"/>
    <s v="Fri"/>
    <x v="1564"/>
    <x v="0"/>
    <x v="27"/>
  </r>
  <r>
    <d v="2007-10-08T00:00:00"/>
    <n v="23.355715"/>
    <n v="23.987143"/>
    <n v="23.281428999999999"/>
    <n v="23.987143"/>
    <n v="21.258745000000001"/>
    <n v="208982200"/>
    <x v="1"/>
    <s v="Mon"/>
    <x v="1565"/>
    <x v="0"/>
    <x v="27"/>
  </r>
  <r>
    <d v="2007-10-09T00:00:00"/>
    <n v="24.314285000000002"/>
    <n v="24.444286000000002"/>
    <n v="23.811427999999999"/>
    <n v="23.98"/>
    <n v="21.252414999999999"/>
    <n v="276071600"/>
    <x v="2"/>
    <s v="Tues"/>
    <x v="1566"/>
    <x v="1"/>
    <x v="27"/>
  </r>
  <r>
    <d v="2007-10-10T00:00:00"/>
    <n v="23.935714999999998"/>
    <n v="23.982856999999999"/>
    <n v="23.657143000000001"/>
    <n v="23.827143"/>
    <n v="21.116947"/>
    <n v="166897500"/>
    <x v="3"/>
    <s v="Wednes"/>
    <x v="1567"/>
    <x v="1"/>
    <x v="27"/>
  </r>
  <r>
    <d v="2007-10-11T00:00:00"/>
    <n v="24.212855999999999"/>
    <n v="24.554285"/>
    <n v="21.887142000000001"/>
    <n v="23.175713999999999"/>
    <n v="20.53961"/>
    <n v="410998000"/>
    <x v="4"/>
    <s v="Thurs"/>
    <x v="1568"/>
    <x v="1"/>
    <x v="27"/>
  </r>
  <r>
    <d v="2007-10-12T00:00:00"/>
    <n v="23.287144000000001"/>
    <n v="23.897141999999999"/>
    <n v="23.114286"/>
    <n v="23.892856999999999"/>
    <n v="21.175179"/>
    <n v="247044000"/>
    <x v="0"/>
    <s v="Fri"/>
    <x v="1569"/>
    <x v="0"/>
    <x v="27"/>
  </r>
  <r>
    <d v="2007-10-15T00:00:00"/>
    <n v="23.997143000000001"/>
    <n v="24.224284999999998"/>
    <n v="23.357143000000001"/>
    <n v="23.854285999999998"/>
    <n v="21.140999000000001"/>
    <n v="269482500"/>
    <x v="1"/>
    <s v="Mon"/>
    <x v="1570"/>
    <x v="1"/>
    <x v="27"/>
  </r>
  <r>
    <d v="2007-10-16T00:00:00"/>
    <n v="23.648571"/>
    <n v="24.311427999999999"/>
    <n v="23.592856999999999"/>
    <n v="24.225714"/>
    <n v="21.470182000000001"/>
    <n v="266957600"/>
    <x v="2"/>
    <s v="Tues"/>
    <x v="1571"/>
    <x v="0"/>
    <x v="27"/>
  </r>
  <r>
    <d v="2007-10-17T00:00:00"/>
    <n v="24.67"/>
    <n v="24.719999000000001"/>
    <n v="24.168571"/>
    <n v="24.678571999999999"/>
    <n v="21.871524999999998"/>
    <n v="281903300"/>
    <x v="3"/>
    <s v="Wednes"/>
    <x v="1572"/>
    <x v="0"/>
    <x v="27"/>
  </r>
  <r>
    <d v="2007-10-18T00:00:00"/>
    <n v="24.5"/>
    <n v="24.884284999999998"/>
    <n v="24.435714999999998"/>
    <n v="24.785715"/>
    <n v="21.966484000000001"/>
    <n v="205919000"/>
    <x v="4"/>
    <s v="Thurs"/>
    <x v="1573"/>
    <x v="0"/>
    <x v="27"/>
  </r>
  <r>
    <d v="2007-10-19T00:00:00"/>
    <n v="24.891428000000001"/>
    <n v="24.947144000000002"/>
    <n v="24.285715"/>
    <n v="24.345714999999998"/>
    <n v="21.576526999999999"/>
    <n v="322945000"/>
    <x v="0"/>
    <s v="Fri"/>
    <x v="1574"/>
    <x v="1"/>
    <x v="27"/>
  </r>
  <r>
    <d v="2007-10-22T00:00:00"/>
    <n v="24.335713999999999"/>
    <n v="24.985714000000002"/>
    <n v="24.280000999999999"/>
    <n v="24.908570999999998"/>
    <n v="22.075368999999998"/>
    <n v="412374900"/>
    <x v="1"/>
    <s v="Mon"/>
    <x v="1575"/>
    <x v="0"/>
    <x v="27"/>
  </r>
  <r>
    <d v="2007-10-23T00:00:00"/>
    <n v="26.937142999999999"/>
    <n v="26.942858000000001"/>
    <n v="26.108571999999999"/>
    <n v="26.594286"/>
    <n v="23.569337999999998"/>
    <n v="448791000"/>
    <x v="2"/>
    <s v="Tues"/>
    <x v="1576"/>
    <x v="1"/>
    <x v="27"/>
  </r>
  <r>
    <d v="2007-10-24T00:00:00"/>
    <n v="26.544284999999999"/>
    <n v="26.744285999999999"/>
    <n v="25.605715"/>
    <n v="26.561427999999999"/>
    <n v="23.540217999999999"/>
    <n v="322120400"/>
    <x v="3"/>
    <s v="Wednes"/>
    <x v="1577"/>
    <x v="0"/>
    <x v="27"/>
  </r>
  <r>
    <d v="2007-10-25T00:00:00"/>
    <n v="26.41"/>
    <n v="26.557141999999999"/>
    <n v="25.951429000000001"/>
    <n v="26.111429000000001"/>
    <n v="23.141403"/>
    <n v="243400500"/>
    <x v="4"/>
    <s v="Thurs"/>
    <x v="1578"/>
    <x v="1"/>
    <x v="27"/>
  </r>
  <r>
    <d v="2007-10-26T00:00:00"/>
    <n v="26.469999000000001"/>
    <n v="26.481428000000001"/>
    <n v="26.125713000000001"/>
    <n v="26.385714"/>
    <n v="23.384495000000001"/>
    <n v="176719200"/>
    <x v="0"/>
    <s v="Fri"/>
    <x v="1579"/>
    <x v="1"/>
    <x v="27"/>
  </r>
  <r>
    <d v="2007-10-29T00:00:00"/>
    <n v="26.492857000000001"/>
    <n v="26.655714"/>
    <n v="26.385714"/>
    <n v="26.441428999999999"/>
    <n v="23.433869999999999"/>
    <n v="135138500"/>
    <x v="1"/>
    <s v="Mon"/>
    <x v="1580"/>
    <x v="1"/>
    <x v="27"/>
  </r>
  <r>
    <d v="2007-10-30T00:00:00"/>
    <n v="26.597142999999999"/>
    <n v="27.052855999999998"/>
    <n v="26.389999"/>
    <n v="26.714285"/>
    <n v="23.675685999999999"/>
    <n v="234853500"/>
    <x v="2"/>
    <s v="Tues"/>
    <x v="1581"/>
    <x v="0"/>
    <x v="27"/>
  </r>
  <r>
    <d v="2007-10-31T00:00:00"/>
    <n v="26.804285"/>
    <n v="27.16"/>
    <n v="26.421429"/>
    <n v="27.135714"/>
    <n v="24.049175000000002"/>
    <n v="208327700"/>
    <x v="3"/>
    <s v="Wednes"/>
    <x v="1227"/>
    <x v="0"/>
    <x v="27"/>
  </r>
  <r>
    <d v="2007-11-01T00:00:00"/>
    <n v="26.942858000000001"/>
    <n v="27.157143000000001"/>
    <n v="25.714285"/>
    <n v="26.777142999999999"/>
    <n v="23.731397999999999"/>
    <n v="201259100"/>
    <x v="4"/>
    <s v="Thurs"/>
    <x v="1582"/>
    <x v="1"/>
    <x v="27"/>
  </r>
  <r>
    <d v="2007-11-02T00:00:00"/>
    <n v="27.030000999999999"/>
    <n v="27.062857000000001"/>
    <n v="26.212855999999999"/>
    <n v="26.838571999999999"/>
    <n v="23.785838999999999"/>
    <n v="250528600"/>
    <x v="0"/>
    <s v="Fri"/>
    <x v="1583"/>
    <x v="1"/>
    <x v="27"/>
  </r>
  <r>
    <d v="2007-11-05T00:00:00"/>
    <n v="26.469999000000001"/>
    <n v="26.994285999999999"/>
    <n v="26.32"/>
    <n v="26.597142999999999"/>
    <n v="23.571874999999999"/>
    <n v="201044200"/>
    <x v="1"/>
    <s v="Mon"/>
    <x v="1584"/>
    <x v="0"/>
    <x v="27"/>
  </r>
  <r>
    <d v="2007-11-06T00:00:00"/>
    <n v="26.721428"/>
    <n v="27.428571999999999"/>
    <n v="26.467141999999999"/>
    <n v="27.398571"/>
    <n v="24.282139000000001"/>
    <n v="238681800"/>
    <x v="2"/>
    <s v="Tues"/>
    <x v="1585"/>
    <x v="0"/>
    <x v="27"/>
  </r>
  <r>
    <d v="2007-11-07T00:00:00"/>
    <n v="27.23"/>
    <n v="27.525715000000002"/>
    <n v="26.59"/>
    <n v="26.614286"/>
    <n v="23.587069"/>
    <n v="248581900"/>
    <x v="3"/>
    <s v="Wednes"/>
    <x v="1586"/>
    <x v="1"/>
    <x v="27"/>
  </r>
  <r>
    <d v="2007-11-08T00:00:00"/>
    <n v="26.667142999999999"/>
    <n v="26.700001"/>
    <n v="23.967141999999999"/>
    <n v="25.067142"/>
    <n v="22.215900000000001"/>
    <n v="472594500"/>
    <x v="4"/>
    <s v="Thurs"/>
    <x v="1587"/>
    <x v="1"/>
    <x v="27"/>
  </r>
  <r>
    <d v="2007-11-09T00:00:00"/>
    <n v="24.450001"/>
    <n v="25.017143000000001"/>
    <n v="23.601429"/>
    <n v="23.624286999999999"/>
    <n v="20.937156999999999"/>
    <n v="381595200"/>
    <x v="0"/>
    <s v="Fri"/>
    <x v="1588"/>
    <x v="1"/>
    <x v="27"/>
  </r>
  <r>
    <d v="2007-11-12T00:00:00"/>
    <n v="23.611429000000001"/>
    <n v="23.957144"/>
    <n v="21.518571999999999"/>
    <n v="21.965713999999998"/>
    <n v="19.467236"/>
    <n v="442266300"/>
    <x v="1"/>
    <s v="Mon"/>
    <x v="1589"/>
    <x v="1"/>
    <x v="27"/>
  </r>
  <r>
    <d v="2007-11-13T00:00:00"/>
    <n v="22.978570999999999"/>
    <n v="24.425713999999999"/>
    <n v="21.965713999999998"/>
    <n v="24.280000999999999"/>
    <n v="21.51829"/>
    <n v="434861700"/>
    <x v="2"/>
    <s v="Tues"/>
    <x v="1590"/>
    <x v="0"/>
    <x v="27"/>
  </r>
  <r>
    <d v="2007-11-14T00:00:00"/>
    <n v="25.308571000000001"/>
    <n v="25.367144"/>
    <n v="23.391428000000001"/>
    <n v="23.73"/>
    <n v="21.030853"/>
    <n v="362292000"/>
    <x v="3"/>
    <s v="Wednes"/>
    <x v="1591"/>
    <x v="1"/>
    <x v="27"/>
  </r>
  <r>
    <d v="2007-11-15T00:00:00"/>
    <n v="23.77"/>
    <n v="24.227142000000001"/>
    <n v="22.9"/>
    <n v="23.471428"/>
    <n v="20.801689"/>
    <n v="371852600"/>
    <x v="4"/>
    <s v="Thurs"/>
    <x v="1592"/>
    <x v="1"/>
    <x v="27"/>
  </r>
  <r>
    <d v="2007-11-16T00:00:00"/>
    <n v="23.614286"/>
    <n v="23.860001"/>
    <n v="22.761429"/>
    <n v="23.77"/>
    <n v="21.066296000000001"/>
    <n v="345873500"/>
    <x v="0"/>
    <s v="Fri"/>
    <x v="1593"/>
    <x v="0"/>
    <x v="27"/>
  </r>
  <r>
    <d v="2007-11-19T00:00:00"/>
    <n v="23.728570999999999"/>
    <n v="24.028572"/>
    <n v="23.157143000000001"/>
    <n v="23.421429"/>
    <n v="20.757377999999999"/>
    <n v="288607200"/>
    <x v="1"/>
    <s v="Mon"/>
    <x v="1594"/>
    <x v="1"/>
    <x v="27"/>
  </r>
  <r>
    <d v="2007-11-20T00:00:00"/>
    <n v="23.667142999999999"/>
    <n v="24.541429999999998"/>
    <n v="23.361429000000001"/>
    <n v="24.121428999999999"/>
    <n v="21.377758"/>
    <n v="385910700"/>
    <x v="2"/>
    <s v="Tues"/>
    <x v="1595"/>
    <x v="0"/>
    <x v="27"/>
  </r>
  <r>
    <d v="2007-11-21T00:00:00"/>
    <n v="23.691428999999999"/>
    <n v="24.621428999999999"/>
    <n v="23.524286"/>
    <n v="24.065714"/>
    <n v="21.328375000000001"/>
    <n v="304452400"/>
    <x v="3"/>
    <s v="Wednes"/>
    <x v="1596"/>
    <x v="0"/>
    <x v="27"/>
  </r>
  <r>
    <d v="2007-11-23T00:00:00"/>
    <n v="24.571428000000001"/>
    <n v="24.578571"/>
    <n v="24.25"/>
    <n v="24.505714000000001"/>
    <n v="21.718330000000002"/>
    <n v="116439400"/>
    <x v="0"/>
    <s v="Fri"/>
    <x v="588"/>
    <x v="1"/>
    <x v="27"/>
  </r>
  <r>
    <d v="2007-11-26T00:00:00"/>
    <n v="24.798570999999999"/>
    <n v="25.324286000000001"/>
    <n v="24.621428999999999"/>
    <n v="24.648571"/>
    <n v="21.844940000000001"/>
    <n v="326438700"/>
    <x v="1"/>
    <s v="Mon"/>
    <x v="1597"/>
    <x v="1"/>
    <x v="27"/>
  </r>
  <r>
    <d v="2007-11-27T00:00:00"/>
    <n v="25.031428999999999"/>
    <n v="25.112857999999999"/>
    <n v="24.287144000000001"/>
    <n v="24.972857000000001"/>
    <n v="22.132339000000002"/>
    <n v="329257600"/>
    <x v="2"/>
    <s v="Tues"/>
    <x v="1598"/>
    <x v="1"/>
    <x v="27"/>
  </r>
  <r>
    <d v="2007-11-28T00:00:00"/>
    <n v="25.26"/>
    <n v="25.799999"/>
    <n v="25.049999"/>
    <n v="25.745714"/>
    <n v="22.817288999999999"/>
    <n v="287728000"/>
    <x v="3"/>
    <s v="Wednes"/>
    <x v="1599"/>
    <x v="0"/>
    <x v="27"/>
  </r>
  <r>
    <d v="2007-11-29T00:00:00"/>
    <n v="25.632856"/>
    <n v="26.452857999999999"/>
    <n v="25.592856999999999"/>
    <n v="26.327143"/>
    <n v="23.332581999999999"/>
    <n v="262731700"/>
    <x v="4"/>
    <s v="Thurs"/>
    <x v="1600"/>
    <x v="0"/>
    <x v="27"/>
  </r>
  <r>
    <d v="2007-11-30T00:00:00"/>
    <n v="26.762857"/>
    <n v="26.814285000000002"/>
    <n v="25.671429"/>
    <n v="26.031428999999999"/>
    <n v="23.070502999999999"/>
    <n v="296950500"/>
    <x v="0"/>
    <s v="Fri"/>
    <x v="1601"/>
    <x v="1"/>
    <x v="27"/>
  </r>
  <r>
    <d v="2007-12-03T00:00:00"/>
    <n v="25.98"/>
    <n v="26.305713999999998"/>
    <n v="25.385714"/>
    <n v="25.551428000000001"/>
    <n v="22.645098000000001"/>
    <n v="240367400"/>
    <x v="1"/>
    <s v="Mon"/>
    <x v="1215"/>
    <x v="1"/>
    <x v="27"/>
  </r>
  <r>
    <d v="2007-12-04T00:00:00"/>
    <n v="25.307141999999999"/>
    <n v="25.842856999999999"/>
    <n v="25.284286000000002"/>
    <n v="25.687142999999999"/>
    <n v="22.765378999999999"/>
    <n v="193449900"/>
    <x v="2"/>
    <s v="Tues"/>
    <x v="1602"/>
    <x v="0"/>
    <x v="27"/>
  </r>
  <r>
    <d v="2007-12-05T00:00:00"/>
    <n v="26.127141999999999"/>
    <n v="26.571428000000001"/>
    <n v="26.058571000000001"/>
    <n v="26.5"/>
    <n v="23.485783000000001"/>
    <n v="223100500"/>
    <x v="3"/>
    <s v="Wednes"/>
    <x v="1603"/>
    <x v="0"/>
    <x v="27"/>
  </r>
  <r>
    <d v="2007-12-06T00:00:00"/>
    <n v="26.598572000000001"/>
    <n v="27.157143000000001"/>
    <n v="26.588571999999999"/>
    <n v="27.135714"/>
    <n v="24.049175000000002"/>
    <n v="224952700"/>
    <x v="4"/>
    <s v="Thurs"/>
    <x v="1604"/>
    <x v="0"/>
    <x v="27"/>
  </r>
  <r>
    <d v="2007-12-07T00:00:00"/>
    <n v="27.219999000000001"/>
    <n v="27.855715"/>
    <n v="26.862857999999999"/>
    <n v="27.757142999999999"/>
    <n v="24.599937000000001"/>
    <n v="266516600"/>
    <x v="0"/>
    <s v="Fri"/>
    <x v="1605"/>
    <x v="0"/>
    <x v="27"/>
  </r>
  <r>
    <d v="2007-12-10T00:00:00"/>
    <n v="27.655714"/>
    <n v="27.951429000000001"/>
    <n v="27.527142999999999"/>
    <n v="27.744285999999999"/>
    <n v="24.588531"/>
    <n v="180594400"/>
    <x v="1"/>
    <s v="Mon"/>
    <x v="1606"/>
    <x v="0"/>
    <x v="27"/>
  </r>
  <r>
    <d v="2007-12-11T00:00:00"/>
    <n v="27.821428000000001"/>
    <n v="28.118572"/>
    <n v="26.77"/>
    <n v="26.934286"/>
    <n v="23.870667000000001"/>
    <n v="277731300"/>
    <x v="2"/>
    <s v="Tues"/>
    <x v="1607"/>
    <x v="1"/>
    <x v="27"/>
  </r>
  <r>
    <d v="2007-12-12T00:00:00"/>
    <n v="27.634284999999998"/>
    <n v="27.782858000000001"/>
    <n v="26.537144000000001"/>
    <n v="27.265715"/>
    <n v="24.164397999999998"/>
    <n v="306415200"/>
    <x v="3"/>
    <s v="Wednes"/>
    <x v="1608"/>
    <x v="1"/>
    <x v="27"/>
  </r>
  <r>
    <d v="2007-12-13T00:00:00"/>
    <n v="27.17"/>
    <n v="27.445715"/>
    <n v="26.831429"/>
    <n v="27.404285000000002"/>
    <n v="24.287203000000002"/>
    <n v="216154400"/>
    <x v="4"/>
    <s v="Thurs"/>
    <x v="1609"/>
    <x v="0"/>
    <x v="27"/>
  </r>
  <r>
    <d v="2007-12-14T00:00:00"/>
    <n v="27.195715"/>
    <n v="27.6"/>
    <n v="27.077143"/>
    <n v="27.198571999999999"/>
    <n v="24.104890999999999"/>
    <n v="168578200"/>
    <x v="0"/>
    <s v="Fri"/>
    <x v="1610"/>
    <x v="0"/>
    <x v="27"/>
  </r>
  <r>
    <d v="2007-12-17T00:00:00"/>
    <n v="27.245714"/>
    <n v="27.521429000000001"/>
    <n v="26.139999"/>
    <n v="26.342856999999999"/>
    <n v="23.346508"/>
    <n v="256173400"/>
    <x v="1"/>
    <s v="Mon"/>
    <x v="1611"/>
    <x v="1"/>
    <x v="27"/>
  </r>
  <r>
    <d v="2007-12-18T00:00:00"/>
    <n v="26.645714000000002"/>
    <n v="26.761429"/>
    <n v="25.514285999999998"/>
    <n v="26.139999"/>
    <n v="23.166719000000001"/>
    <n v="305650800"/>
    <x v="2"/>
    <s v="Tues"/>
    <x v="1612"/>
    <x v="1"/>
    <x v="27"/>
  </r>
  <r>
    <d v="2007-12-19T00:00:00"/>
    <n v="26.139999"/>
    <n v="26.377141999999999"/>
    <n v="25.842856999999999"/>
    <n v="26.16"/>
    <n v="23.184456000000001"/>
    <n v="206869600"/>
    <x v="3"/>
    <s v="Wednes"/>
    <x v="1613"/>
    <x v="0"/>
    <x v="27"/>
  </r>
  <r>
    <d v="2007-12-20T00:00:00"/>
    <n v="26.49"/>
    <n v="26.832857000000001"/>
    <n v="26.190000999999999"/>
    <n v="26.744285999999999"/>
    <n v="23.702276000000001"/>
    <n v="193514300"/>
    <x v="4"/>
    <s v="Thurs"/>
    <x v="1614"/>
    <x v="0"/>
    <x v="27"/>
  </r>
  <r>
    <d v="2007-12-21T00:00:00"/>
    <n v="27.16"/>
    <n v="27.701429000000001"/>
    <n v="27.127141999999999"/>
    <n v="27.701429000000001"/>
    <n v="24.550552"/>
    <n v="248490200"/>
    <x v="0"/>
    <s v="Fri"/>
    <x v="1615"/>
    <x v="0"/>
    <x v="27"/>
  </r>
  <r>
    <d v="2007-12-24T00:00:00"/>
    <n v="27.861429000000001"/>
    <n v="28.475714"/>
    <n v="27.827143"/>
    <n v="28.4"/>
    <n v="25.169665999999999"/>
    <n v="120050700"/>
    <x v="1"/>
    <s v="Mon"/>
    <x v="1616"/>
    <x v="0"/>
    <x v="27"/>
  </r>
  <r>
    <d v="2007-12-26T00:00:00"/>
    <n v="28.43"/>
    <n v="28.708570000000002"/>
    <n v="28.117144"/>
    <n v="28.421429"/>
    <n v="25.188656000000002"/>
    <n v="175933100"/>
    <x v="3"/>
    <s v="Wednes"/>
    <x v="765"/>
    <x v="1"/>
    <x v="27"/>
  </r>
  <r>
    <d v="2007-12-27T00:00:00"/>
    <n v="28.421429"/>
    <n v="28.994285999999999"/>
    <n v="28.257142999999999"/>
    <n v="28.367144"/>
    <n v="25.140544999999999"/>
    <n v="198881900"/>
    <x v="4"/>
    <s v="Thurs"/>
    <x v="1617"/>
    <x v="1"/>
    <x v="27"/>
  </r>
  <r>
    <d v="2007-12-28T00:00:00"/>
    <n v="28.655714"/>
    <n v="28.794284999999999"/>
    <n v="28.125713000000001"/>
    <n v="28.547142000000001"/>
    <n v="25.300072"/>
    <n v="174911800"/>
    <x v="0"/>
    <s v="Fri"/>
    <x v="1567"/>
    <x v="1"/>
    <x v="27"/>
  </r>
  <r>
    <d v="2007-12-31T00:00:00"/>
    <n v="28.5"/>
    <n v="28.642856999999999"/>
    <n v="28.25"/>
    <n v="28.297142000000001"/>
    <n v="25.078506000000001"/>
    <n v="134833300"/>
    <x v="1"/>
    <s v="Mon"/>
    <x v="1618"/>
    <x v="1"/>
    <x v="27"/>
  </r>
  <r>
    <d v="2008-01-02T00:00:00"/>
    <n v="28.467141999999999"/>
    <n v="28.608571999999999"/>
    <n v="27.507142999999999"/>
    <n v="27.834285999999999"/>
    <n v="24.668295000000001"/>
    <n v="269794700"/>
    <x v="3"/>
    <s v="Wednes"/>
    <x v="1619"/>
    <x v="1"/>
    <x v="28"/>
  </r>
  <r>
    <d v="2008-01-03T00:00:00"/>
    <n v="27.915714000000001"/>
    <n v="28.198571999999999"/>
    <n v="27.527142999999999"/>
    <n v="27.847142999999999"/>
    <n v="24.679693"/>
    <n v="210516600"/>
    <x v="4"/>
    <s v="Thurs"/>
    <x v="1620"/>
    <x v="1"/>
    <x v="28"/>
  </r>
  <r>
    <d v="2008-01-04T00:00:00"/>
    <n v="27.35"/>
    <n v="27.571428000000001"/>
    <n v="25.555713999999998"/>
    <n v="25.721428"/>
    <n v="22.795767000000001"/>
    <n v="363958000"/>
    <x v="0"/>
    <s v="Fri"/>
    <x v="1621"/>
    <x v="1"/>
    <x v="28"/>
  </r>
  <r>
    <d v="2008-01-07T00:00:00"/>
    <n v="25.892856999999999"/>
    <n v="26.228570999999999"/>
    <n v="24.318570999999999"/>
    <n v="25.377141999999999"/>
    <n v="22.490635000000001"/>
    <n v="518048300"/>
    <x v="1"/>
    <s v="Mon"/>
    <x v="1622"/>
    <x v="1"/>
    <x v="28"/>
  </r>
  <r>
    <d v="2008-01-08T00:00:00"/>
    <n v="25.734285"/>
    <n v="26.065714"/>
    <n v="24.4"/>
    <n v="24.464285"/>
    <n v="21.681614"/>
    <n v="380954000"/>
    <x v="2"/>
    <s v="Tues"/>
    <x v="1623"/>
    <x v="1"/>
    <x v="28"/>
  </r>
  <r>
    <d v="2008-01-09T00:00:00"/>
    <n v="24.471428"/>
    <n v="25.642856999999999"/>
    <n v="24.042856"/>
    <n v="25.628571000000001"/>
    <n v="22.713470000000001"/>
    <n v="453470500"/>
    <x v="3"/>
    <s v="Wednes"/>
    <x v="1624"/>
    <x v="0"/>
    <x v="28"/>
  </r>
  <r>
    <d v="2008-01-10T00:00:00"/>
    <n v="25.368572"/>
    <n v="25.857143000000001"/>
    <n v="25.058571000000001"/>
    <n v="25.431429000000001"/>
    <n v="22.538744000000001"/>
    <n v="370743800"/>
    <x v="4"/>
    <s v="Thurs"/>
    <x v="1625"/>
    <x v="0"/>
    <x v="28"/>
  </r>
  <r>
    <d v="2008-01-11T00:00:00"/>
    <n v="25.142856999999999"/>
    <n v="25.407143000000001"/>
    <n v="24.285715"/>
    <n v="24.67"/>
    <n v="21.863925999999999"/>
    <n v="308071400"/>
    <x v="0"/>
    <s v="Fri"/>
    <x v="1626"/>
    <x v="1"/>
    <x v="28"/>
  </r>
  <r>
    <d v="2008-01-14T00:00:00"/>
    <n v="25.360001"/>
    <n v="25.631428"/>
    <n v="25.024286"/>
    <n v="25.540001"/>
    <n v="22.634975000000001"/>
    <n v="275112600"/>
    <x v="1"/>
    <s v="Mon"/>
    <x v="1486"/>
    <x v="0"/>
    <x v="28"/>
  </r>
  <r>
    <d v="2008-01-15T00:00:00"/>
    <n v="25.388570999999999"/>
    <n v="25.602858000000001"/>
    <n v="23.522857999999999"/>
    <n v="24.148571"/>
    <n v="21.401807999999999"/>
    <n v="585819500"/>
    <x v="2"/>
    <s v="Tues"/>
    <x v="1627"/>
    <x v="1"/>
    <x v="28"/>
  </r>
  <r>
    <d v="2008-01-16T00:00:00"/>
    <n v="23.604285999999998"/>
    <n v="24.144285"/>
    <n v="22.385714"/>
    <n v="22.805713999999998"/>
    <n v="20.211693"/>
    <n v="553461300"/>
    <x v="3"/>
    <s v="Wednes"/>
    <x v="1628"/>
    <x v="1"/>
    <x v="28"/>
  </r>
  <r>
    <d v="2008-01-17T00:00:00"/>
    <n v="23.072856999999999"/>
    <n v="23.622858000000001"/>
    <n v="22.631428"/>
    <n v="22.984285"/>
    <n v="20.369955000000001"/>
    <n v="439464900"/>
    <x v="4"/>
    <s v="Thurs"/>
    <x v="1164"/>
    <x v="1"/>
    <x v="28"/>
  </r>
  <r>
    <d v="2008-01-18T00:00:00"/>
    <n v="23.101429"/>
    <n v="23.678571999999999"/>
    <n v="22.801428000000001"/>
    <n v="23.051428000000001"/>
    <n v="20.429461"/>
    <n v="431085900"/>
    <x v="0"/>
    <s v="Fri"/>
    <x v="1629"/>
    <x v="1"/>
    <x v="28"/>
  </r>
  <r>
    <d v="2008-01-22T00:00:00"/>
    <n v="21.151427999999999"/>
    <n v="22.854285999999998"/>
    <n v="20.857143000000001"/>
    <n v="22.234285"/>
    <n v="19.705266999999999"/>
    <n v="608688500"/>
    <x v="2"/>
    <s v="Tues"/>
    <x v="1630"/>
    <x v="0"/>
    <x v="28"/>
  </r>
  <r>
    <d v="2008-01-23T00:00:00"/>
    <n v="19.455715000000001"/>
    <n v="20"/>
    <n v="18.02"/>
    <n v="19.867144"/>
    <n v="17.60737"/>
    <n v="843242400"/>
    <x v="3"/>
    <s v="Wednes"/>
    <x v="1631"/>
    <x v="0"/>
    <x v="28"/>
  </r>
  <r>
    <d v="2008-01-24T00:00:00"/>
    <n v="19.998570999999998"/>
    <n v="20.100000000000001"/>
    <n v="18.858571999999999"/>
    <n v="19.371428999999999"/>
    <n v="17.168043000000001"/>
    <n v="501466700"/>
    <x v="4"/>
    <s v="Thurs"/>
    <x v="1632"/>
    <x v="1"/>
    <x v="28"/>
  </r>
  <r>
    <d v="2008-01-25T00:00:00"/>
    <n v="19.855715"/>
    <n v="19.870000999999998"/>
    <n v="18.515715"/>
    <n v="18.572856999999999"/>
    <n v="16.4603"/>
    <n v="388684800"/>
    <x v="0"/>
    <s v="Fri"/>
    <x v="1633"/>
    <x v="1"/>
    <x v="28"/>
  </r>
  <r>
    <d v="2008-01-28T00:00:00"/>
    <n v="18.308571000000001"/>
    <n v="19.028572"/>
    <n v="18.064285000000002"/>
    <n v="18.572856999999999"/>
    <n v="16.4603"/>
    <n v="368711000"/>
    <x v="1"/>
    <s v="Mon"/>
    <x v="1634"/>
    <x v="0"/>
    <x v="28"/>
  </r>
  <r>
    <d v="2008-01-29T00:00:00"/>
    <n v="18.735714000000002"/>
    <n v="18.969999000000001"/>
    <n v="18.435714999999998"/>
    <n v="18.791429999999998"/>
    <n v="16.654012999999999"/>
    <n v="274995700"/>
    <x v="2"/>
    <s v="Tues"/>
    <x v="1635"/>
    <x v="0"/>
    <x v="28"/>
  </r>
  <r>
    <d v="2008-01-30T00:00:00"/>
    <n v="18.767143000000001"/>
    <n v="19.350000000000001"/>
    <n v="18.571428000000001"/>
    <n v="18.882856"/>
    <n v="16.735043000000001"/>
    <n v="310762900"/>
    <x v="3"/>
    <s v="Wednes"/>
    <x v="1636"/>
    <x v="0"/>
    <x v="28"/>
  </r>
  <r>
    <d v="2008-01-31T00:00:00"/>
    <n v="18.492857000000001"/>
    <n v="19.521429000000001"/>
    <n v="18.485714000000002"/>
    <n v="19.337143000000001"/>
    <n v="17.137657000000001"/>
    <n v="336418600"/>
    <x v="4"/>
    <s v="Thurs"/>
    <x v="1637"/>
    <x v="0"/>
    <x v="28"/>
  </r>
  <r>
    <d v="2008-02-01T00:00:00"/>
    <n v="19.462855999999999"/>
    <n v="19.512857"/>
    <n v="18.882856"/>
    <n v="19.107143000000001"/>
    <n v="16.933817000000001"/>
    <n v="252686000"/>
    <x v="0"/>
    <s v="Fri"/>
    <x v="1638"/>
    <x v="1"/>
    <x v="28"/>
  </r>
  <r>
    <d v="2008-02-04T00:00:00"/>
    <n v="19.172857"/>
    <n v="19.414286000000001"/>
    <n v="18.774286"/>
    <n v="18.807141999999999"/>
    <n v="16.667937999999999"/>
    <n v="224808500"/>
    <x v="1"/>
    <s v="Mon"/>
    <x v="1639"/>
    <x v="1"/>
    <x v="28"/>
  </r>
  <r>
    <d v="2008-02-05T00:00:00"/>
    <n v="18.632856"/>
    <n v="19.142856999999999"/>
    <n v="18.414286000000001"/>
    <n v="18.48"/>
    <n v="16.378005999999999"/>
    <n v="285260500"/>
    <x v="2"/>
    <s v="Tues"/>
    <x v="1640"/>
    <x v="1"/>
    <x v="28"/>
  </r>
  <r>
    <d v="2008-02-06T00:00:00"/>
    <n v="18.690000999999999"/>
    <n v="18.845714999999998"/>
    <n v="17.395714000000002"/>
    <n v="17.428571999999999"/>
    <n v="15.446173999999999"/>
    <n v="393318100"/>
    <x v="3"/>
    <s v="Wednes"/>
    <x v="1641"/>
    <x v="1"/>
    <x v="28"/>
  </r>
  <r>
    <d v="2008-02-07T00:00:00"/>
    <n v="17.138570999999999"/>
    <n v="17.825714000000001"/>
    <n v="16.752856999999999"/>
    <n v="17.32"/>
    <n v="15.349954"/>
    <n v="520832900"/>
    <x v="4"/>
    <s v="Thurs"/>
    <x v="1642"/>
    <x v="0"/>
    <x v="28"/>
  </r>
  <r>
    <d v="2008-02-08T00:00:00"/>
    <n v="17.440000999999999"/>
    <n v="17.957144"/>
    <n v="17.371428999999999"/>
    <n v="17.925713999999999"/>
    <n v="15.886765"/>
    <n v="338993200"/>
    <x v="0"/>
    <s v="Fri"/>
    <x v="1643"/>
    <x v="0"/>
    <x v="28"/>
  </r>
  <r>
    <d v="2008-02-11T00:00:00"/>
    <n v="18.287144000000001"/>
    <n v="18.568570999999999"/>
    <n v="18.171429"/>
    <n v="18.492857000000001"/>
    <n v="16.389402"/>
    <n v="300358100"/>
    <x v="1"/>
    <s v="Mon"/>
    <x v="1644"/>
    <x v="0"/>
    <x v="28"/>
  </r>
  <r>
    <d v="2008-02-12T00:00:00"/>
    <n v="18.671429"/>
    <n v="18.714285"/>
    <n v="17.66"/>
    <n v="17.837143000000001"/>
    <n v="15.80827"/>
    <n v="306495000"/>
    <x v="2"/>
    <s v="Tues"/>
    <x v="1645"/>
    <x v="1"/>
    <x v="28"/>
  </r>
  <r>
    <d v="2008-02-13T00:00:00"/>
    <n v="18.097142999999999"/>
    <n v="18.540001"/>
    <n v="17.947144000000002"/>
    <n v="18.485714000000002"/>
    <n v="16.383065999999999"/>
    <n v="242133500"/>
    <x v="3"/>
    <s v="Wednes"/>
    <x v="1646"/>
    <x v="0"/>
    <x v="28"/>
  </r>
  <r>
    <d v="2008-02-14T00:00:00"/>
    <n v="18.485714000000002"/>
    <n v="18.685714999999998"/>
    <n v="18.144285"/>
    <n v="18.208570000000002"/>
    <n v="16.137453000000001"/>
    <n v="238524300"/>
    <x v="4"/>
    <s v="Thurs"/>
    <x v="1647"/>
    <x v="1"/>
    <x v="28"/>
  </r>
  <r>
    <d v="2008-02-15T00:00:00"/>
    <n v="18.038571999999998"/>
    <n v="18.154285000000002"/>
    <n v="17.722857000000001"/>
    <n v="17.804285"/>
    <n v="15.77915"/>
    <n v="225325100"/>
    <x v="0"/>
    <s v="Fri"/>
    <x v="1648"/>
    <x v="1"/>
    <x v="28"/>
  </r>
  <r>
    <d v="2008-02-19T00:00:00"/>
    <n v="17.998570999999998"/>
    <n v="18.107143000000001"/>
    <n v="17.348572000000001"/>
    <n v="17.454287000000001"/>
    <n v="15.468961999999999"/>
    <n v="251261500"/>
    <x v="2"/>
    <s v="Tues"/>
    <x v="1649"/>
    <x v="1"/>
    <x v="28"/>
  </r>
  <r>
    <d v="2008-02-20T00:00:00"/>
    <n v="17.457144"/>
    <n v="17.799999"/>
    <n v="17.382856"/>
    <n v="17.688572000000001"/>
    <n v="15.676596999999999"/>
    <n v="241859800"/>
    <x v="3"/>
    <s v="Wednes"/>
    <x v="1480"/>
    <x v="0"/>
    <x v="28"/>
  </r>
  <r>
    <d v="2008-02-21T00:00:00"/>
    <n v="18.007142999999999"/>
    <n v="18.067142"/>
    <n v="17.265715"/>
    <n v="17.362857999999999"/>
    <n v="15.387935000000001"/>
    <n v="234528700"/>
    <x v="4"/>
    <s v="Thurs"/>
    <x v="1650"/>
    <x v="1"/>
    <x v="28"/>
  </r>
  <r>
    <d v="2008-02-22T00:00:00"/>
    <n v="17.497143000000001"/>
    <n v="17.501429000000002"/>
    <n v="16.552855999999998"/>
    <n v="17.065714"/>
    <n v="15.124587"/>
    <n v="382469500"/>
    <x v="0"/>
    <s v="Fri"/>
    <x v="1651"/>
    <x v="1"/>
    <x v="28"/>
  </r>
  <r>
    <d v="2008-02-25T00:00:00"/>
    <n v="16.941428999999999"/>
    <n v="17.167142999999999"/>
    <n v="16.665714000000001"/>
    <n v="17.105715"/>
    <n v="15.160041"/>
    <n v="314193600"/>
    <x v="1"/>
    <s v="Mon"/>
    <x v="1652"/>
    <x v="0"/>
    <x v="28"/>
  </r>
  <r>
    <d v="2008-02-26T00:00:00"/>
    <n v="16.805713999999998"/>
    <n v="17.298570999999999"/>
    <n v="16.491427999999999"/>
    <n v="17.021429000000001"/>
    <n v="15.085338999999999"/>
    <n v="376222000"/>
    <x v="2"/>
    <s v="Tues"/>
    <x v="1653"/>
    <x v="0"/>
    <x v="28"/>
  </r>
  <r>
    <d v="2008-02-27T00:00:00"/>
    <n v="16.889999"/>
    <n v="17.578571"/>
    <n v="16.870000999999998"/>
    <n v="17.565714"/>
    <n v="15.567714"/>
    <n v="368784500"/>
    <x v="3"/>
    <s v="Wednes"/>
    <x v="1654"/>
    <x v="0"/>
    <x v="28"/>
  </r>
  <r>
    <d v="2008-02-28T00:00:00"/>
    <n v="18.171429"/>
    <n v="18.885714"/>
    <n v="17.967141999999999"/>
    <n v="18.558571000000001"/>
    <n v="16.447638999999999"/>
    <n v="404563600"/>
    <x v="4"/>
    <s v="Thurs"/>
    <x v="1655"/>
    <x v="0"/>
    <x v="28"/>
  </r>
  <r>
    <d v="2008-02-29T00:00:00"/>
    <n v="18.469999000000001"/>
    <n v="18.601429"/>
    <n v="17.828571"/>
    <n v="17.860001"/>
    <n v="15.828528"/>
    <n v="313870200"/>
    <x v="0"/>
    <s v="Fri"/>
    <x v="1656"/>
    <x v="1"/>
    <x v="28"/>
  </r>
  <r>
    <d v="2008-03-03T00:00:00"/>
    <n v="17.777142999999999"/>
    <n v="17.997143000000001"/>
    <n v="16.857143000000001"/>
    <n v="17.389999"/>
    <n v="15.411985"/>
    <n v="398260800"/>
    <x v="1"/>
    <s v="Mon"/>
    <x v="1657"/>
    <x v="1"/>
    <x v="28"/>
  </r>
  <r>
    <d v="2008-03-04T00:00:00"/>
    <n v="17.427143000000001"/>
    <n v="17.84"/>
    <n v="17.200001"/>
    <n v="17.802855999999998"/>
    <n v="15.777882"/>
    <n v="446345900"/>
    <x v="2"/>
    <s v="Tues"/>
    <x v="1658"/>
    <x v="0"/>
    <x v="28"/>
  </r>
  <r>
    <d v="2008-03-05T00:00:00"/>
    <n v="17.654285000000002"/>
    <n v="17.877141999999999"/>
    <n v="17.464285"/>
    <n v="17.784286000000002"/>
    <n v="15.761422"/>
    <n v="305459000"/>
    <x v="3"/>
    <s v="Wednes"/>
    <x v="1659"/>
    <x v="0"/>
    <x v="28"/>
  </r>
  <r>
    <d v="2008-03-06T00:00:00"/>
    <n v="17.801428000000001"/>
    <n v="18.214285"/>
    <n v="17.258572000000001"/>
    <n v="17.275715000000002"/>
    <n v="15.310701999999999"/>
    <n v="368424700"/>
    <x v="4"/>
    <s v="Thurs"/>
    <x v="1660"/>
    <x v="1"/>
    <x v="28"/>
  </r>
  <r>
    <d v="2008-03-07T00:00:00"/>
    <n v="17.201429000000001"/>
    <n v="17.568570999999999"/>
    <n v="17.007142999999999"/>
    <n v="17.464285"/>
    <n v="15.477824"/>
    <n v="307615700"/>
    <x v="0"/>
    <s v="Fri"/>
    <x v="1661"/>
    <x v="0"/>
    <x v="28"/>
  </r>
  <r>
    <d v="2008-03-10T00:00:00"/>
    <n v="17.425713999999999"/>
    <n v="17.637142000000001"/>
    <n v="17.052855999999998"/>
    <n v="17.098572000000001"/>
    <n v="15.153708999999999"/>
    <n v="249897200"/>
    <x v="1"/>
    <s v="Mon"/>
    <x v="1662"/>
    <x v="1"/>
    <x v="28"/>
  </r>
  <r>
    <d v="2008-03-11T00:00:00"/>
    <n v="17.728570999999999"/>
    <n v="18.211428000000002"/>
    <n v="17.428571999999999"/>
    <n v="18.192858000000001"/>
    <n v="16.123528"/>
    <n v="290985800"/>
    <x v="2"/>
    <s v="Tues"/>
    <x v="1663"/>
    <x v="0"/>
    <x v="28"/>
  </r>
  <r>
    <d v="2008-03-12T00:00:00"/>
    <n v="18.148571"/>
    <n v="18.382856"/>
    <n v="17.881428"/>
    <n v="18.004286"/>
    <n v="15.956403999999999"/>
    <n v="264907300"/>
    <x v="3"/>
    <s v="Wednes"/>
    <x v="1439"/>
    <x v="1"/>
    <x v="28"/>
  </r>
  <r>
    <d v="2008-03-13T00:00:00"/>
    <n v="17.728570999999999"/>
    <n v="18.5"/>
    <n v="17.571428000000001"/>
    <n v="18.277142999999999"/>
    <n v="16.198226999999999"/>
    <n v="315525700"/>
    <x v="4"/>
    <s v="Thurs"/>
    <x v="1664"/>
    <x v="0"/>
    <x v="28"/>
  </r>
  <r>
    <d v="2008-03-14T00:00:00"/>
    <n v="18.554285"/>
    <n v="18.614286"/>
    <n v="17.742857000000001"/>
    <n v="18.087143000000001"/>
    <n v="16.029834999999999"/>
    <n v="289160200"/>
    <x v="0"/>
    <s v="Fri"/>
    <x v="1665"/>
    <x v="1"/>
    <x v="28"/>
  </r>
  <r>
    <d v="2008-03-17T00:00:00"/>
    <n v="17.507142999999999"/>
    <n v="18.370000999999998"/>
    <n v="17.507142999999999"/>
    <n v="18.104285999999998"/>
    <n v="16.045031000000002"/>
    <n v="268149700"/>
    <x v="1"/>
    <s v="Mon"/>
    <x v="1666"/>
    <x v="0"/>
    <x v="28"/>
  </r>
  <r>
    <d v="2008-03-18T00:00:00"/>
    <n v="18.454287000000001"/>
    <n v="19"/>
    <n v="18.381428"/>
    <n v="18.974284999999998"/>
    <n v="16.816068999999999"/>
    <n v="301280000"/>
    <x v="2"/>
    <s v="Tues"/>
    <x v="1667"/>
    <x v="0"/>
    <x v="28"/>
  </r>
  <r>
    <d v="2008-03-19T00:00:00"/>
    <n v="19.017143000000001"/>
    <n v="19.184286"/>
    <n v="18.524286"/>
    <n v="18.524286"/>
    <n v="16.417255000000001"/>
    <n v="252634200"/>
    <x v="3"/>
    <s v="Wednes"/>
    <x v="1668"/>
    <x v="1"/>
    <x v="28"/>
  </r>
  <r>
    <d v="2008-03-20T00:00:00"/>
    <n v="18.731428000000001"/>
    <n v="19.041429999999998"/>
    <n v="18.454287000000001"/>
    <n v="19.038571999999998"/>
    <n v="16.873042999999999"/>
    <n v="227196900"/>
    <x v="4"/>
    <s v="Thurs"/>
    <x v="1669"/>
    <x v="0"/>
    <x v="28"/>
  </r>
  <r>
    <d v="2008-03-24T00:00:00"/>
    <n v="19.144285"/>
    <n v="20.121428999999999"/>
    <n v="19.091429000000002"/>
    <n v="19.932858"/>
    <n v="17.665609"/>
    <n v="266730100"/>
    <x v="1"/>
    <s v="Mon"/>
    <x v="1670"/>
    <x v="0"/>
    <x v="28"/>
  </r>
  <r>
    <d v="2008-03-25T00:00:00"/>
    <n v="19.994285999999999"/>
    <n v="20.442858000000001"/>
    <n v="19.618572"/>
    <n v="20.139999"/>
    <n v="17.849191999999999"/>
    <n v="263097800"/>
    <x v="2"/>
    <s v="Tues"/>
    <x v="1671"/>
    <x v="0"/>
    <x v="28"/>
  </r>
  <r>
    <d v="2008-03-26T00:00:00"/>
    <n v="20.124286999999999"/>
    <n v="20.82"/>
    <n v="20.091429000000002"/>
    <n v="20.722857000000001"/>
    <n v="18.365755"/>
    <n v="295521100"/>
    <x v="3"/>
    <s v="Wednes"/>
    <x v="1672"/>
    <x v="0"/>
    <x v="28"/>
  </r>
  <r>
    <d v="2008-03-27T00:00:00"/>
    <n v="20.707144"/>
    <n v="20.758572000000001"/>
    <n v="19.998570999999998"/>
    <n v="20.035715"/>
    <n v="17.756765000000001"/>
    <n v="249957400"/>
    <x v="4"/>
    <s v="Thurs"/>
    <x v="1673"/>
    <x v="1"/>
    <x v="28"/>
  </r>
  <r>
    <d v="2008-03-28T00:00:00"/>
    <n v="20.257142999999999"/>
    <n v="20.664286000000001"/>
    <n v="20.228570999999999"/>
    <n v="20.43"/>
    <n v="18.106204999999999"/>
    <n v="178652600"/>
    <x v="0"/>
    <s v="Fri"/>
    <x v="1674"/>
    <x v="0"/>
    <x v="28"/>
  </r>
  <r>
    <d v="2008-03-31T00:00:00"/>
    <n v="20.467141999999999"/>
    <n v="20.815714"/>
    <n v="20.360001"/>
    <n v="20.5"/>
    <n v="18.168248999999999"/>
    <n v="192016300"/>
    <x v="1"/>
    <s v="Mon"/>
    <x v="1675"/>
    <x v="0"/>
    <x v="28"/>
  </r>
  <r>
    <d v="2008-04-01T00:00:00"/>
    <n v="20.9"/>
    <n v="21.379999000000002"/>
    <n v="20.515715"/>
    <n v="21.361429000000001"/>
    <n v="18.931692000000002"/>
    <n v="258141800"/>
    <x v="2"/>
    <s v="Tues"/>
    <x v="1676"/>
    <x v="0"/>
    <x v="28"/>
  </r>
  <r>
    <d v="2008-04-02T00:00:00"/>
    <n v="21.254286"/>
    <n v="21.6"/>
    <n v="20.835713999999999"/>
    <n v="21.07"/>
    <n v="18.673408999999999"/>
    <n v="261242100"/>
    <x v="3"/>
    <s v="Wednes"/>
    <x v="1430"/>
    <x v="1"/>
    <x v="28"/>
  </r>
  <r>
    <d v="2008-04-03T00:00:00"/>
    <n v="21.008572000000001"/>
    <n v="21.947144000000002"/>
    <n v="21"/>
    <n v="21.658570999999998"/>
    <n v="19.195032000000001"/>
    <n v="262892000"/>
    <x v="4"/>
    <s v="Thurs"/>
    <x v="1677"/>
    <x v="0"/>
    <x v="28"/>
  </r>
  <r>
    <d v="2008-04-04T00:00:00"/>
    <n v="21.741427999999999"/>
    <n v="22.101429"/>
    <n v="21.535715"/>
    <n v="21.868572"/>
    <n v="19.381149000000001"/>
    <n v="213604300"/>
    <x v="0"/>
    <s v="Fri"/>
    <x v="1678"/>
    <x v="0"/>
    <x v="28"/>
  </r>
  <r>
    <d v="2008-04-07T00:00:00"/>
    <n v="22.304285"/>
    <n v="22.812857000000001"/>
    <n v="22.158570999999998"/>
    <n v="22.27"/>
    <n v="19.736916000000001"/>
    <n v="289581600"/>
    <x v="1"/>
    <s v="Mon"/>
    <x v="1679"/>
    <x v="1"/>
    <x v="28"/>
  </r>
  <r>
    <d v="2008-04-08T00:00:00"/>
    <n v="21.935714999999998"/>
    <n v="22.35"/>
    <n v="21.76"/>
    <n v="21.834285999999999"/>
    <n v="19.350757999999999"/>
    <n v="253573600"/>
    <x v="2"/>
    <s v="Tues"/>
    <x v="1680"/>
    <x v="1"/>
    <x v="28"/>
  </r>
  <r>
    <d v="2008-04-09T00:00:00"/>
    <n v="21.901427999999999"/>
    <n v="21.984285"/>
    <n v="21.494285999999999"/>
    <n v="21.634284999999998"/>
    <n v="19.173508000000002"/>
    <n v="218349600"/>
    <x v="3"/>
    <s v="Wednes"/>
    <x v="1681"/>
    <x v="1"/>
    <x v="28"/>
  </r>
  <r>
    <d v="2008-04-10T00:00:00"/>
    <n v="21.59"/>
    <n v="22.202857999999999"/>
    <n v="21.514285999999998"/>
    <n v="22.078571"/>
    <n v="19.567259"/>
    <n v="238940800"/>
    <x v="4"/>
    <s v="Thurs"/>
    <x v="1682"/>
    <x v="0"/>
    <x v="28"/>
  </r>
  <r>
    <d v="2008-04-11T00:00:00"/>
    <n v="21.817142"/>
    <n v="21.9"/>
    <n v="20.914286000000001"/>
    <n v="21.02"/>
    <n v="18.629100999999999"/>
    <n v="302519000"/>
    <x v="0"/>
    <s v="Fri"/>
    <x v="1683"/>
    <x v="1"/>
    <x v="28"/>
  </r>
  <r>
    <d v="2008-04-14T00:00:00"/>
    <n v="20.967141999999999"/>
    <n v="21.321428000000001"/>
    <n v="20.648571"/>
    <n v="21.111429000000001"/>
    <n v="18.710128999999998"/>
    <n v="211271900"/>
    <x v="1"/>
    <s v="Mon"/>
    <x v="1684"/>
    <x v="0"/>
    <x v="28"/>
  </r>
  <r>
    <d v="2008-04-15T00:00:00"/>
    <n v="21.342856999999999"/>
    <n v="21.388570999999999"/>
    <n v="20.817142"/>
    <n v="21.197144000000002"/>
    <n v="18.786090999999999"/>
    <n v="174509300"/>
    <x v="2"/>
    <s v="Tues"/>
    <x v="1685"/>
    <x v="1"/>
    <x v="28"/>
  </r>
  <r>
    <d v="2008-04-16T00:00:00"/>
    <n v="21.674285999999999"/>
    <n v="22.014285999999998"/>
    <n v="21.517143000000001"/>
    <n v="21.957144"/>
    <n v="19.459645999999999"/>
    <n v="198943500"/>
    <x v="3"/>
    <s v="Wednes"/>
    <x v="1686"/>
    <x v="0"/>
    <x v="28"/>
  </r>
  <r>
    <d v="2008-04-17T00:00:00"/>
    <n v="22.024286"/>
    <n v="22.285715"/>
    <n v="21.907143000000001"/>
    <n v="22.07"/>
    <n v="19.559661999999999"/>
    <n v="176066800"/>
    <x v="4"/>
    <s v="Thurs"/>
    <x v="1218"/>
    <x v="0"/>
    <x v="28"/>
  </r>
  <r>
    <d v="2008-04-18T00:00:00"/>
    <n v="22.731428000000001"/>
    <n v="23.18"/>
    <n v="22.625713000000001"/>
    <n v="23.005714000000001"/>
    <n v="20.388947999999999"/>
    <n v="256691400"/>
    <x v="0"/>
    <s v="Fri"/>
    <x v="1687"/>
    <x v="0"/>
    <x v="28"/>
  </r>
  <r>
    <d v="2008-04-21T00:00:00"/>
    <n v="23.172857"/>
    <n v="24.071428000000001"/>
    <n v="23.108571999999999"/>
    <n v="24.022857999999999"/>
    <n v="21.290396000000001"/>
    <n v="259788200"/>
    <x v="1"/>
    <s v="Mon"/>
    <x v="1688"/>
    <x v="0"/>
    <x v="28"/>
  </r>
  <r>
    <d v="2008-04-22T00:00:00"/>
    <n v="23.914286000000001"/>
    <n v="24"/>
    <n v="22.584285999999999"/>
    <n v="22.885714"/>
    <n v="20.282599999999999"/>
    <n v="359893100"/>
    <x v="2"/>
    <s v="Tues"/>
    <x v="1689"/>
    <x v="1"/>
    <x v="28"/>
  </r>
  <r>
    <d v="2008-04-23T00:00:00"/>
    <n v="23.435714999999998"/>
    <n v="23.548570999999999"/>
    <n v="23.011429"/>
    <n v="23.27"/>
    <n v="20.623175"/>
    <n v="376047700"/>
    <x v="3"/>
    <s v="Wednes"/>
    <x v="1690"/>
    <x v="1"/>
    <x v="28"/>
  </r>
  <r>
    <d v="2008-04-24T00:00:00"/>
    <n v="23.620000999999998"/>
    <n v="24.282858000000001"/>
    <n v="22.741427999999999"/>
    <n v="24.134284999999998"/>
    <n v="21.389149"/>
    <n v="424016600"/>
    <x v="4"/>
    <s v="Thurs"/>
    <x v="1691"/>
    <x v="0"/>
    <x v="28"/>
  </r>
  <r>
    <d v="2008-04-25T00:00:00"/>
    <n v="24.385714"/>
    <n v="24.442858000000001"/>
    <n v="23.774286"/>
    <n v="24.247143000000001"/>
    <n v="21.489170000000001"/>
    <n v="248118500"/>
    <x v="0"/>
    <s v="Fri"/>
    <x v="1692"/>
    <x v="1"/>
    <x v="28"/>
  </r>
  <r>
    <d v="2008-04-28T00:00:00"/>
    <n v="24.25"/>
    <n v="24.821428000000001"/>
    <n v="24.161428000000001"/>
    <n v="24.605715"/>
    <n v="21.806954999999999"/>
    <n v="196803600"/>
    <x v="1"/>
    <s v="Mon"/>
    <x v="1693"/>
    <x v="0"/>
    <x v="28"/>
  </r>
  <r>
    <d v="2008-04-29T00:00:00"/>
    <n v="24.444286000000002"/>
    <n v="25.094286"/>
    <n v="24.321428000000001"/>
    <n v="25.007142999999999"/>
    <n v="22.162721999999999"/>
    <n v="230869100"/>
    <x v="2"/>
    <s v="Tues"/>
    <x v="1694"/>
    <x v="0"/>
    <x v="28"/>
  </r>
  <r>
    <d v="2008-04-30T00:00:00"/>
    <n v="25.17"/>
    <n v="25.714285"/>
    <n v="24.702857999999999"/>
    <n v="24.85"/>
    <n v="22.023454999999998"/>
    <n v="284881100"/>
    <x v="3"/>
    <s v="Wednes"/>
    <x v="1695"/>
    <x v="1"/>
    <x v="28"/>
  </r>
  <r>
    <d v="2008-05-01T00:00:00"/>
    <n v="24.994285999999999"/>
    <n v="25.714285"/>
    <n v="24.98"/>
    <n v="25.714285"/>
    <n v="22.789431"/>
    <n v="225894200"/>
    <x v="4"/>
    <s v="Thurs"/>
    <x v="1696"/>
    <x v="0"/>
    <x v="28"/>
  </r>
  <r>
    <d v="2008-05-02T00:00:00"/>
    <n v="25.741427999999999"/>
    <n v="25.988571"/>
    <n v="25.507142999999999"/>
    <n v="25.848572000000001"/>
    <n v="22.908442000000001"/>
    <n v="251520500"/>
    <x v="0"/>
    <s v="Fri"/>
    <x v="1697"/>
    <x v="0"/>
    <x v="28"/>
  </r>
  <r>
    <d v="2008-05-05T00:00:00"/>
    <n v="25.988571"/>
    <n v="26.472857000000001"/>
    <n v="25.864286"/>
    <n v="26.389999"/>
    <n v="23.388286999999998"/>
    <n v="213639300"/>
    <x v="1"/>
    <s v="Mon"/>
    <x v="1698"/>
    <x v="0"/>
    <x v="28"/>
  </r>
  <r>
    <d v="2008-05-06T00:00:00"/>
    <n v="26.379999000000002"/>
    <n v="26.731428000000001"/>
    <n v="26.025715000000002"/>
    <n v="26.665714000000001"/>
    <n v="23.632643000000002"/>
    <n v="229717600"/>
    <x v="2"/>
    <s v="Tues"/>
    <x v="1573"/>
    <x v="0"/>
    <x v="28"/>
  </r>
  <r>
    <d v="2008-05-07T00:00:00"/>
    <n v="26.578571"/>
    <n v="26.885714"/>
    <n v="25.791429999999998"/>
    <n v="26.084285999999999"/>
    <n v="23.117348"/>
    <n v="289283400"/>
    <x v="3"/>
    <s v="Wednes"/>
    <x v="1699"/>
    <x v="1"/>
    <x v="28"/>
  </r>
  <r>
    <d v="2008-05-08T00:00:00"/>
    <n v="26.252856999999999"/>
    <n v="26.642856999999999"/>
    <n v="26.152857000000001"/>
    <n v="26.437142999999999"/>
    <n v="23.430073"/>
    <n v="224771400"/>
    <x v="4"/>
    <s v="Thurs"/>
    <x v="1536"/>
    <x v="0"/>
    <x v="28"/>
  </r>
  <r>
    <d v="2008-05-09T00:00:00"/>
    <n v="26.165714000000001"/>
    <n v="26.321428000000001"/>
    <n v="25.91"/>
    <n v="26.207144"/>
    <n v="23.226234000000002"/>
    <n v="168268100"/>
    <x v="0"/>
    <s v="Fri"/>
    <x v="1700"/>
    <x v="0"/>
    <x v="28"/>
  </r>
  <r>
    <d v="2008-05-12T00:00:00"/>
    <n v="26.458570000000002"/>
    <n v="26.981428000000001"/>
    <n v="26.121428999999999"/>
    <n v="26.879999000000002"/>
    <n v="23.82255"/>
    <n v="204640800"/>
    <x v="1"/>
    <s v="Mon"/>
    <x v="1701"/>
    <x v="0"/>
    <x v="28"/>
  </r>
  <r>
    <d v="2008-05-13T00:00:00"/>
    <n v="26.944286000000002"/>
    <n v="27.35"/>
    <n v="26.837143000000001"/>
    <n v="27.137142000000001"/>
    <n v="24.050446000000001"/>
    <n v="205809100"/>
    <x v="2"/>
    <s v="Tues"/>
    <x v="1702"/>
    <x v="0"/>
    <x v="28"/>
  </r>
  <r>
    <d v="2008-05-14T00:00:00"/>
    <n v="27.318570999999999"/>
    <n v="27.462855999999999"/>
    <n v="26.51"/>
    <n v="26.608571999999999"/>
    <n v="23.581999"/>
    <n v="229205900"/>
    <x v="3"/>
    <s v="Wednes"/>
    <x v="1703"/>
    <x v="1"/>
    <x v="28"/>
  </r>
  <r>
    <d v="2008-05-15T00:00:00"/>
    <n v="26.687142999999999"/>
    <n v="27.128571000000001"/>
    <n v="26.314285000000002"/>
    <n v="27.104285999999998"/>
    <n v="24.021332000000001"/>
    <n v="218302000"/>
    <x v="4"/>
    <s v="Thurs"/>
    <x v="1704"/>
    <x v="0"/>
    <x v="28"/>
  </r>
  <r>
    <d v="2008-05-16T00:00:00"/>
    <n v="27.158570999999998"/>
    <n v="27.185714999999998"/>
    <n v="26.714285"/>
    <n v="26.802855999999998"/>
    <n v="23.754187000000002"/>
    <n v="191442300"/>
    <x v="0"/>
    <s v="Fri"/>
    <x v="1705"/>
    <x v="1"/>
    <x v="28"/>
  </r>
  <r>
    <d v="2008-05-19T00:00:00"/>
    <n v="26.837143000000001"/>
    <n v="26.955715000000001"/>
    <n v="25.9"/>
    <n v="26.228570999999999"/>
    <n v="23.245221999999998"/>
    <n v="236455100"/>
    <x v="1"/>
    <s v="Mon"/>
    <x v="1706"/>
    <x v="1"/>
    <x v="28"/>
  </r>
  <r>
    <d v="2008-05-20T00:00:00"/>
    <n v="25.974284999999998"/>
    <n v="26.594286"/>
    <n v="25.731428000000001"/>
    <n v="26.557141999999999"/>
    <n v="23.536418999999999"/>
    <n v="242462500"/>
    <x v="2"/>
    <s v="Tues"/>
    <x v="1707"/>
    <x v="0"/>
    <x v="28"/>
  </r>
  <r>
    <d v="2008-05-21T00:00:00"/>
    <n v="26.524286"/>
    <n v="26.85"/>
    <n v="25.178571999999999"/>
    <n v="25.455715000000001"/>
    <n v="22.560274"/>
    <n v="289414300"/>
    <x v="3"/>
    <s v="Wednes"/>
    <x v="1708"/>
    <x v="1"/>
    <x v="28"/>
  </r>
  <r>
    <d v="2008-05-22T00:00:00"/>
    <n v="25.608571999999999"/>
    <n v="25.904285000000002"/>
    <n v="24.571428000000001"/>
    <n v="25.292856"/>
    <n v="22.415945000000001"/>
    <n v="301683900"/>
    <x v="4"/>
    <s v="Thurs"/>
    <x v="1709"/>
    <x v="1"/>
    <x v="28"/>
  </r>
  <r>
    <d v="2008-05-23T00:00:00"/>
    <n v="25.824286000000001"/>
    <n v="25.998570999999998"/>
    <n v="25.4"/>
    <n v="25.881428"/>
    <n v="22.937569"/>
    <n v="226729300"/>
    <x v="0"/>
    <s v="Fri"/>
    <x v="1710"/>
    <x v="0"/>
    <x v="28"/>
  </r>
  <r>
    <d v="2008-05-27T00:00:00"/>
    <n v="26.107143000000001"/>
    <n v="26.632856"/>
    <n v="25.977142000000001"/>
    <n v="26.632856"/>
    <n v="23.603521000000001"/>
    <n v="197476300"/>
    <x v="2"/>
    <s v="Tues"/>
    <x v="1711"/>
    <x v="0"/>
    <x v="28"/>
  </r>
  <r>
    <d v="2008-05-28T00:00:00"/>
    <n v="26.772857999999999"/>
    <n v="26.85"/>
    <n v="26.245714"/>
    <n v="26.715713999999998"/>
    <n v="23.676950000000001"/>
    <n v="185994900"/>
    <x v="3"/>
    <s v="Wednes"/>
    <x v="1712"/>
    <x v="1"/>
    <x v="28"/>
  </r>
  <r>
    <d v="2008-05-29T00:00:00"/>
    <n v="26.68"/>
    <n v="26.885714"/>
    <n v="26.5"/>
    <n v="26.67"/>
    <n v="23.63644"/>
    <n v="161796600"/>
    <x v="4"/>
    <s v="Thurs"/>
    <x v="1513"/>
    <x v="1"/>
    <x v="28"/>
  </r>
  <r>
    <d v="2008-05-30T00:00:00"/>
    <n v="26.778572"/>
    <n v="27.077143"/>
    <n v="26.768571999999999"/>
    <n v="26.964285"/>
    <n v="23.897255000000001"/>
    <n v="152546100"/>
    <x v="0"/>
    <s v="Fri"/>
    <x v="1713"/>
    <x v="0"/>
    <x v="28"/>
  </r>
  <r>
    <d v="2008-06-02T00:00:00"/>
    <n v="26.942858000000001"/>
    <n v="27.092856999999999"/>
    <n v="26.361429000000001"/>
    <n v="26.585713999999999"/>
    <n v="23.561744999999998"/>
    <n v="169960000"/>
    <x v="1"/>
    <s v="Mon"/>
    <x v="1714"/>
    <x v="1"/>
    <x v="28"/>
  </r>
  <r>
    <d v="2008-06-03T00:00:00"/>
    <n v="26.694286000000002"/>
    <n v="26.885714"/>
    <n v="26.048570999999999"/>
    <n v="26.481428000000001"/>
    <n v="23.469318000000001"/>
    <n v="187630100"/>
    <x v="2"/>
    <s v="Tues"/>
    <x v="1715"/>
    <x v="1"/>
    <x v="28"/>
  </r>
  <r>
    <d v="2008-06-04T00:00:00"/>
    <n v="26.288571999999998"/>
    <n v="26.727142000000001"/>
    <n v="26.175713999999999"/>
    <n v="26.455715000000001"/>
    <n v="23.446531"/>
    <n v="181745900"/>
    <x v="3"/>
    <s v="Wednes"/>
    <x v="1716"/>
    <x v="0"/>
    <x v="28"/>
  </r>
  <r>
    <d v="2008-06-05T00:00:00"/>
    <n v="26.620000999999998"/>
    <n v="27.120000999999998"/>
    <n v="26.528572"/>
    <n v="27.061427999999999"/>
    <n v="23.983345"/>
    <n v="188861400"/>
    <x v="4"/>
    <s v="Thurs"/>
    <x v="1717"/>
    <x v="0"/>
    <x v="28"/>
  </r>
  <r>
    <d v="2008-06-06T00:00:00"/>
    <n v="26.857143000000001"/>
    <n v="27.135714"/>
    <n v="26.507142999999999"/>
    <n v="26.52"/>
    <n v="23.503498"/>
    <n v="241605700"/>
    <x v="0"/>
    <s v="Fri"/>
    <x v="1718"/>
    <x v="1"/>
    <x v="28"/>
  </r>
  <r>
    <d v="2008-06-09T00:00:00"/>
    <n v="26.398571"/>
    <n v="26.42"/>
    <n v="25.107143000000001"/>
    <n v="25.944286000000002"/>
    <n v="22.993279000000001"/>
    <n v="472098200"/>
    <x v="1"/>
    <s v="Mon"/>
    <x v="1719"/>
    <x v="1"/>
    <x v="28"/>
  </r>
  <r>
    <d v="2008-06-10T00:00:00"/>
    <n v="25.787144000000001"/>
    <n v="26.682858"/>
    <n v="25.574286000000001"/>
    <n v="26.52"/>
    <n v="23.503498"/>
    <n v="285235300"/>
    <x v="2"/>
    <s v="Tues"/>
    <x v="1720"/>
    <x v="0"/>
    <x v="28"/>
  </r>
  <r>
    <d v="2008-06-11T00:00:00"/>
    <n v="26.334285999999999"/>
    <n v="26.571428000000001"/>
    <n v="25.655714"/>
    <n v="25.83"/>
    <n v="22.891984999999998"/>
    <n v="240387700"/>
    <x v="3"/>
    <s v="Wednes"/>
    <x v="1721"/>
    <x v="1"/>
    <x v="28"/>
  </r>
  <r>
    <d v="2008-06-12T00:00:00"/>
    <n v="25.927143000000001"/>
    <n v="26.085713999999999"/>
    <n v="24.457144"/>
    <n v="24.751429000000002"/>
    <n v="21.936088999999999"/>
    <n v="327083400"/>
    <x v="4"/>
    <s v="Thurs"/>
    <x v="1722"/>
    <x v="1"/>
    <x v="28"/>
  </r>
  <r>
    <d v="2008-06-13T00:00:00"/>
    <n v="24.52"/>
    <n v="24.879999000000002"/>
    <n v="23.615715000000002"/>
    <n v="24.624286999999999"/>
    <n v="21.823418"/>
    <n v="336489300"/>
    <x v="0"/>
    <s v="Fri"/>
    <x v="1723"/>
    <x v="0"/>
    <x v="28"/>
  </r>
  <r>
    <d v="2008-06-16T00:00:00"/>
    <n v="24.471428"/>
    <n v="25.414286000000001"/>
    <n v="24.152857000000001"/>
    <n v="25.262857"/>
    <n v="22.389353"/>
    <n v="262932600"/>
    <x v="1"/>
    <s v="Mon"/>
    <x v="1724"/>
    <x v="0"/>
    <x v="28"/>
  </r>
  <r>
    <d v="2008-06-17T00:00:00"/>
    <n v="25.442858000000001"/>
    <n v="25.998570999999998"/>
    <n v="25.344286"/>
    <n v="25.918571"/>
    <n v="22.970483999999999"/>
    <n v="224914200"/>
    <x v="2"/>
    <s v="Tues"/>
    <x v="1725"/>
    <x v="0"/>
    <x v="28"/>
  </r>
  <r>
    <d v="2008-06-18T00:00:00"/>
    <n v="25.874286999999999"/>
    <n v="26.028572"/>
    <n v="25.335713999999999"/>
    <n v="25.535715"/>
    <n v="22.631171999999999"/>
    <n v="202867000"/>
    <x v="3"/>
    <s v="Wednes"/>
    <x v="1726"/>
    <x v="1"/>
    <x v="28"/>
  </r>
  <r>
    <d v="2008-06-19T00:00:00"/>
    <n v="25.507142999999999"/>
    <n v="26.048570999999999"/>
    <n v="25.257142999999999"/>
    <n v="25.842856999999999"/>
    <n v="22.903381"/>
    <n v="197987300"/>
    <x v="4"/>
    <s v="Thurs"/>
    <x v="1525"/>
    <x v="0"/>
    <x v="28"/>
  </r>
  <r>
    <d v="2008-06-20T00:00:00"/>
    <n v="25.621428999999999"/>
    <n v="25.857143000000001"/>
    <n v="25"/>
    <n v="25.038571999999998"/>
    <n v="22.190577999999999"/>
    <n v="222091800"/>
    <x v="0"/>
    <s v="Fri"/>
    <x v="1727"/>
    <x v="1"/>
    <x v="28"/>
  </r>
  <r>
    <d v="2008-06-23T00:00:00"/>
    <n v="24.962855999999999"/>
    <n v="25.125713000000001"/>
    <n v="24.508572000000001"/>
    <n v="24.737143"/>
    <n v="21.923435000000001"/>
    <n v="161445200"/>
    <x v="1"/>
    <s v="Mon"/>
    <x v="1728"/>
    <x v="1"/>
    <x v="28"/>
  </r>
  <r>
    <d v="2008-06-24T00:00:00"/>
    <n v="24.624286999999999"/>
    <n v="25.111429000000001"/>
    <n v="24.518571999999999"/>
    <n v="24.75"/>
    <n v="21.934832"/>
    <n v="155486800"/>
    <x v="2"/>
    <s v="Tues"/>
    <x v="1729"/>
    <x v="0"/>
    <x v="28"/>
  </r>
  <r>
    <d v="2008-06-25T00:00:00"/>
    <n v="24.944286000000002"/>
    <n v="25.547142000000001"/>
    <n v="24.84"/>
    <n v="25.341429000000002"/>
    <n v="22.458988000000002"/>
    <n v="161112700"/>
    <x v="3"/>
    <s v="Wednes"/>
    <x v="1730"/>
    <x v="0"/>
    <x v="28"/>
  </r>
  <r>
    <d v="2008-06-26T00:00:00"/>
    <n v="24.867144"/>
    <n v="24.977142000000001"/>
    <n v="24.001429000000002"/>
    <n v="24.037144000000001"/>
    <n v="21.303059000000001"/>
    <n v="217402500"/>
    <x v="4"/>
    <s v="Thurs"/>
    <x v="1490"/>
    <x v="1"/>
    <x v="28"/>
  </r>
  <r>
    <d v="2008-06-27T00:00:00"/>
    <n v="23.787144000000001"/>
    <n v="24.367144"/>
    <n v="23.450001"/>
    <n v="24.298570999999999"/>
    <n v="21.534749999999999"/>
    <n v="260562400"/>
    <x v="0"/>
    <s v="Fri"/>
    <x v="1731"/>
    <x v="0"/>
    <x v="28"/>
  </r>
  <r>
    <d v="2008-06-30T00:00:00"/>
    <n v="24.312857000000001"/>
    <n v="24.571428000000001"/>
    <n v="23.802855999999998"/>
    <n v="23.92"/>
    <n v="21.199244"/>
    <n v="171049200"/>
    <x v="1"/>
    <s v="Mon"/>
    <x v="1732"/>
    <x v="1"/>
    <x v="28"/>
  </r>
  <r>
    <d v="2008-07-01T00:00:00"/>
    <n v="23.461428000000002"/>
    <n v="24.959999"/>
    <n v="23.428571999999999"/>
    <n v="24.954287000000001"/>
    <n v="22.115879"/>
    <n v="277820200"/>
    <x v="2"/>
    <s v="Tues"/>
    <x v="1733"/>
    <x v="0"/>
    <x v="28"/>
  </r>
  <r>
    <d v="2008-07-02T00:00:00"/>
    <n v="25.028572"/>
    <n v="25.35"/>
    <n v="24.025715000000002"/>
    <n v="24.025715000000002"/>
    <n v="21.292925"/>
    <n v="209379800"/>
    <x v="3"/>
    <s v="Wednes"/>
    <x v="1734"/>
    <x v="1"/>
    <x v="28"/>
  </r>
  <r>
    <d v="2008-07-03T00:00:00"/>
    <n v="24.227142000000001"/>
    <n v="24.595714999999998"/>
    <n v="23.678571999999999"/>
    <n v="24.302855999999998"/>
    <n v="21.538547999999999"/>
    <n v="130840500"/>
    <x v="4"/>
    <s v="Thurs"/>
    <x v="1735"/>
    <x v="0"/>
    <x v="28"/>
  </r>
  <r>
    <d v="2008-07-07T00:00:00"/>
    <n v="24.737143"/>
    <n v="25.304285"/>
    <n v="24.557141999999999"/>
    <n v="25.022857999999999"/>
    <n v="22.176649000000001"/>
    <n v="205097900"/>
    <x v="1"/>
    <s v="Mon"/>
    <x v="1573"/>
    <x v="0"/>
    <x v="28"/>
  </r>
  <r>
    <d v="2008-07-08T00:00:00"/>
    <n v="25.057141999999999"/>
    <n v="25.671429"/>
    <n v="24.677143000000001"/>
    <n v="25.65"/>
    <n v="22.732458000000001"/>
    <n v="222087600"/>
    <x v="2"/>
    <s v="Tues"/>
    <x v="1736"/>
    <x v="0"/>
    <x v="28"/>
  </r>
  <r>
    <d v="2008-07-09T00:00:00"/>
    <n v="25.742857000000001"/>
    <n v="25.844286"/>
    <n v="24.877141999999999"/>
    <n v="24.892856999999999"/>
    <n v="22.061433999999998"/>
    <n v="223944000"/>
    <x v="3"/>
    <s v="Wednes"/>
    <x v="1737"/>
    <x v="1"/>
    <x v="28"/>
  </r>
  <r>
    <d v="2008-07-10T00:00:00"/>
    <n v="24.988571"/>
    <n v="25.334285999999999"/>
    <n v="24.481428000000001"/>
    <n v="25.232856999999999"/>
    <n v="22.362766000000001"/>
    <n v="210172200"/>
    <x v="4"/>
    <s v="Thurs"/>
    <x v="1560"/>
    <x v="0"/>
    <x v="28"/>
  </r>
  <r>
    <d v="2008-07-11T00:00:00"/>
    <n v="25.067142"/>
    <n v="25.301428000000001"/>
    <n v="24.428571999999999"/>
    <n v="24.654285000000002"/>
    <n v="21.850002"/>
    <n v="232502900"/>
    <x v="0"/>
    <s v="Fri"/>
    <x v="1738"/>
    <x v="1"/>
    <x v="28"/>
  </r>
  <r>
    <d v="2008-07-14T00:00:00"/>
    <n v="25.605715"/>
    <n v="25.614286"/>
    <n v="24.725714"/>
    <n v="24.84"/>
    <n v="22.014593000000001"/>
    <n v="221513600"/>
    <x v="1"/>
    <s v="Mon"/>
    <x v="1739"/>
    <x v="1"/>
    <x v="28"/>
  </r>
  <r>
    <d v="2008-07-15T00:00:00"/>
    <n v="24.639999"/>
    <n v="24.82"/>
    <n v="23.77"/>
    <n v="24.234285"/>
    <n v="21.477774"/>
    <n v="260010800"/>
    <x v="2"/>
    <s v="Tues"/>
    <x v="1740"/>
    <x v="1"/>
    <x v="28"/>
  </r>
  <r>
    <d v="2008-07-16T00:00:00"/>
    <n v="24.314285000000002"/>
    <n v="24.704287000000001"/>
    <n v="24.085713999999999"/>
    <n v="24.687142999999999"/>
    <n v="21.879124000000001"/>
    <n v="186947600"/>
    <x v="3"/>
    <s v="Wednes"/>
    <x v="1741"/>
    <x v="0"/>
    <x v="28"/>
  </r>
  <r>
    <d v="2008-07-17T00:00:00"/>
    <n v="24.871428999999999"/>
    <n v="24.997143000000001"/>
    <n v="24.484285"/>
    <n v="24.544284999999999"/>
    <n v="21.752511999999999"/>
    <n v="189381500"/>
    <x v="4"/>
    <s v="Thurs"/>
    <x v="1742"/>
    <x v="1"/>
    <x v="28"/>
  </r>
  <r>
    <d v="2008-07-18T00:00:00"/>
    <n v="24.074286000000001"/>
    <n v="24.235714000000002"/>
    <n v="23.571428000000001"/>
    <n v="23.592856999999999"/>
    <n v="20.909306000000001"/>
    <n v="217103600"/>
    <x v="0"/>
    <s v="Fri"/>
    <x v="1743"/>
    <x v="1"/>
    <x v="28"/>
  </r>
  <r>
    <d v="2008-07-21T00:00:00"/>
    <n v="23.842856999999999"/>
    <n v="23.928571999999999"/>
    <n v="23.017143000000001"/>
    <n v="23.755714000000001"/>
    <n v="21.053635"/>
    <n v="340117400"/>
    <x v="1"/>
    <s v="Mon"/>
    <x v="1744"/>
    <x v="1"/>
    <x v="28"/>
  </r>
  <r>
    <d v="2008-07-22T00:00:00"/>
    <n v="21.285715"/>
    <n v="23.251429000000002"/>
    <n v="20.932858"/>
    <n v="23.145714000000002"/>
    <n v="20.513023"/>
    <n v="469898100"/>
    <x v="2"/>
    <s v="Tues"/>
    <x v="1745"/>
    <x v="0"/>
    <x v="28"/>
  </r>
  <r>
    <d v="2008-07-23T00:00:00"/>
    <n v="23.57"/>
    <n v="24.052855999999998"/>
    <n v="23.08"/>
    <n v="23.751429000000002"/>
    <n v="21.049838999999999"/>
    <n v="265442100"/>
    <x v="3"/>
    <s v="Wednes"/>
    <x v="1642"/>
    <x v="0"/>
    <x v="28"/>
  </r>
  <r>
    <d v="2008-07-24T00:00:00"/>
    <n v="23.474284999999998"/>
    <n v="23.608571999999999"/>
    <n v="22.635714"/>
    <n v="22.718571000000001"/>
    <n v="20.134460000000001"/>
    <n v="209904800"/>
    <x v="4"/>
    <s v="Thurs"/>
    <x v="1746"/>
    <x v="1"/>
    <x v="28"/>
  </r>
  <r>
    <d v="2008-07-25T00:00:00"/>
    <n v="22.914286000000001"/>
    <n v="23.285715"/>
    <n v="22.664286000000001"/>
    <n v="23.16"/>
    <n v="20.525683999999998"/>
    <n v="158409300"/>
    <x v="0"/>
    <s v="Fri"/>
    <x v="1747"/>
    <x v="0"/>
    <x v="28"/>
  </r>
  <r>
    <d v="2008-07-28T00:00:00"/>
    <n v="23.191428999999999"/>
    <n v="23.209999"/>
    <n v="22.002856999999999"/>
    <n v="22.057141999999999"/>
    <n v="19.548271"/>
    <n v="195178200"/>
    <x v="1"/>
    <s v="Mon"/>
    <x v="1748"/>
    <x v="1"/>
    <x v="28"/>
  </r>
  <r>
    <d v="2008-07-29T00:00:00"/>
    <n v="22.201429000000001"/>
    <n v="22.778572"/>
    <n v="21.950001"/>
    <n v="22.440000999999999"/>
    <n v="19.887577"/>
    <n v="171017700"/>
    <x v="2"/>
    <s v="Tues"/>
    <x v="1749"/>
    <x v="0"/>
    <x v="28"/>
  </r>
  <r>
    <d v="2008-07-30T00:00:00"/>
    <n v="22.540001"/>
    <n v="22.927143000000001"/>
    <n v="22.297142000000001"/>
    <n v="22.84"/>
    <n v="20.242079"/>
    <n v="181295800"/>
    <x v="3"/>
    <s v="Wednes"/>
    <x v="1750"/>
    <x v="0"/>
    <x v="28"/>
  </r>
  <r>
    <d v="2008-07-31T00:00:00"/>
    <n v="22.505714000000001"/>
    <n v="23.171429"/>
    <n v="22.425713999999999"/>
    <n v="22.707144"/>
    <n v="20.124338000000002"/>
    <n v="159374600"/>
    <x v="4"/>
    <s v="Thurs"/>
    <x v="1751"/>
    <x v="0"/>
    <x v="28"/>
  </r>
  <r>
    <d v="2008-08-01T00:00:00"/>
    <n v="22.842856999999999"/>
    <n v="22.855715"/>
    <n v="22.25"/>
    <n v="22.379999000000002"/>
    <n v="19.834402000000001"/>
    <n v="136159800"/>
    <x v="0"/>
    <s v="Fri"/>
    <x v="1752"/>
    <x v="1"/>
    <x v="28"/>
  </r>
  <r>
    <d v="2008-08-04T00:00:00"/>
    <n v="22.371428999999999"/>
    <n v="22.557141999999999"/>
    <n v="21.844286"/>
    <n v="21.889999"/>
    <n v="19.400138999999999"/>
    <n v="148131900"/>
    <x v="1"/>
    <s v="Mon"/>
    <x v="1753"/>
    <x v="1"/>
    <x v="28"/>
  </r>
  <r>
    <d v="2008-08-05T00:00:00"/>
    <n v="22.202857999999999"/>
    <n v="22.971428"/>
    <n v="22.117144"/>
    <n v="22.948571999999999"/>
    <n v="20.338301000000001"/>
    <n v="172092900"/>
    <x v="2"/>
    <s v="Tues"/>
    <x v="1754"/>
    <x v="0"/>
    <x v="28"/>
  </r>
  <r>
    <d v="2008-08-06T00:00:00"/>
    <n v="22.852858000000001"/>
    <n v="23.914286000000001"/>
    <n v="22.571428000000001"/>
    <n v="23.455715000000001"/>
    <n v="20.787759999999999"/>
    <n v="197852200"/>
    <x v="3"/>
    <s v="Wednes"/>
    <x v="1755"/>
    <x v="0"/>
    <x v="28"/>
  </r>
  <r>
    <d v="2008-08-07T00:00:00"/>
    <n v="23.244285999999999"/>
    <n v="23.735714000000002"/>
    <n v="23.071428000000001"/>
    <n v="23.367144"/>
    <n v="20.709267000000001"/>
    <n v="168093100"/>
    <x v="4"/>
    <s v="Thurs"/>
    <x v="1457"/>
    <x v="0"/>
    <x v="28"/>
  </r>
  <r>
    <d v="2008-08-08T00:00:00"/>
    <n v="23.408570999999998"/>
    <n v="24.235714000000002"/>
    <n v="23.392856999999999"/>
    <n v="24.221428"/>
    <n v="21.466380999999998"/>
    <n v="178499300"/>
    <x v="0"/>
    <s v="Fri"/>
    <x v="1756"/>
    <x v="0"/>
    <x v="28"/>
  </r>
  <r>
    <d v="2008-08-11T00:00:00"/>
    <n v="24.295712999999999"/>
    <n v="25.214285"/>
    <n v="24.238571"/>
    <n v="24.794284999999999"/>
    <n v="21.974079"/>
    <n v="222826100"/>
    <x v="1"/>
    <s v="Mon"/>
    <x v="1757"/>
    <x v="0"/>
    <x v="28"/>
  </r>
  <r>
    <d v="2008-08-12T00:00:00"/>
    <n v="24.788571999999998"/>
    <n v="25.612857999999999"/>
    <n v="24.787144000000001"/>
    <n v="25.247143000000001"/>
    <n v="22.375426999999998"/>
    <n v="209069700"/>
    <x v="2"/>
    <s v="Tues"/>
    <x v="1758"/>
    <x v="0"/>
    <x v="28"/>
  </r>
  <r>
    <d v="2008-08-13T00:00:00"/>
    <n v="25.425713999999999"/>
    <n v="25.714285"/>
    <n v="25.128571000000001"/>
    <n v="25.614286"/>
    <n v="22.700804000000002"/>
    <n v="210586600"/>
    <x v="3"/>
    <s v="Wednes"/>
    <x v="1759"/>
    <x v="0"/>
    <x v="28"/>
  </r>
  <r>
    <d v="2008-08-14T00:00:00"/>
    <n v="25.475714"/>
    <n v="25.778572"/>
    <n v="25.405714"/>
    <n v="25.617144"/>
    <n v="22.703346"/>
    <n v="177825200"/>
    <x v="4"/>
    <s v="Thurs"/>
    <x v="1760"/>
    <x v="0"/>
    <x v="28"/>
  </r>
  <r>
    <d v="2008-08-15T00:00:00"/>
    <n v="25.577143"/>
    <n v="25.678571999999999"/>
    <n v="25.007142999999999"/>
    <n v="25.105715"/>
    <n v="22.250077999999998"/>
    <n v="177062900"/>
    <x v="0"/>
    <s v="Fri"/>
    <x v="1761"/>
    <x v="1"/>
    <x v="28"/>
  </r>
  <r>
    <d v="2008-08-18T00:00:00"/>
    <n v="25.081429"/>
    <n v="25.401427999999999"/>
    <n v="24.831429"/>
    <n v="25.055713999999998"/>
    <n v="22.205772"/>
    <n v="138003600"/>
    <x v="1"/>
    <s v="Mon"/>
    <x v="1762"/>
    <x v="1"/>
    <x v="28"/>
  </r>
  <r>
    <d v="2008-08-19T00:00:00"/>
    <n v="24.934286"/>
    <n v="25.295712999999999"/>
    <n v="24.544284999999999"/>
    <n v="24.790001"/>
    <n v="21.970285000000001"/>
    <n v="154051100"/>
    <x v="2"/>
    <s v="Tues"/>
    <x v="1439"/>
    <x v="1"/>
    <x v="28"/>
  </r>
  <r>
    <d v="2008-08-20T00:00:00"/>
    <n v="24.967141999999999"/>
    <n v="25.277142999999999"/>
    <n v="24.801428000000001"/>
    <n v="25.120000999999998"/>
    <n v="22.262747000000001"/>
    <n v="126737800"/>
    <x v="3"/>
    <s v="Wednes"/>
    <x v="1763"/>
    <x v="0"/>
    <x v="28"/>
  </r>
  <r>
    <d v="2008-08-21T00:00:00"/>
    <n v="24.924285999999999"/>
    <n v="25.064285000000002"/>
    <n v="24.555713999999998"/>
    <n v="24.898571"/>
    <n v="22.066504999999999"/>
    <n v="134936200"/>
    <x v="4"/>
    <s v="Thurs"/>
    <x v="1764"/>
    <x v="1"/>
    <x v="28"/>
  </r>
  <r>
    <d v="2008-08-22T00:00:00"/>
    <n v="25.117144"/>
    <n v="25.357143000000001"/>
    <n v="25.081429"/>
    <n v="25.255714000000001"/>
    <n v="22.383022"/>
    <n v="109902800"/>
    <x v="0"/>
    <s v="Fri"/>
    <x v="1765"/>
    <x v="0"/>
    <x v="28"/>
  </r>
  <r>
    <d v="2008-08-25T00:00:00"/>
    <n v="25.164286000000001"/>
    <n v="25.175713999999999"/>
    <n v="24.522857999999999"/>
    <n v="24.65"/>
    <n v="21.846205000000001"/>
    <n v="121106300"/>
    <x v="1"/>
    <s v="Mon"/>
    <x v="1766"/>
    <x v="1"/>
    <x v="28"/>
  </r>
  <r>
    <d v="2008-08-26T00:00:00"/>
    <n v="24.68"/>
    <n v="24.982856999999999"/>
    <n v="24.658570999999998"/>
    <n v="24.805713999999998"/>
    <n v="21.984209"/>
    <n v="111387500"/>
    <x v="2"/>
    <s v="Tues"/>
    <x v="1767"/>
    <x v="0"/>
    <x v="28"/>
  </r>
  <r>
    <d v="2008-08-27T00:00:00"/>
    <n v="24.758572000000001"/>
    <n v="25.108571999999999"/>
    <n v="24.598572000000001"/>
    <n v="24.952857999999999"/>
    <n v="22.114606999999999"/>
    <n v="119445200"/>
    <x v="3"/>
    <s v="Wednes"/>
    <x v="1522"/>
    <x v="0"/>
    <x v="28"/>
  </r>
  <r>
    <d v="2008-08-28T00:00:00"/>
    <n v="25.040001"/>
    <n v="25.178571999999999"/>
    <n v="24.678571999999999"/>
    <n v="24.82"/>
    <n v="21.996867999999999"/>
    <n v="107846200"/>
    <x v="4"/>
    <s v="Thurs"/>
    <x v="1768"/>
    <x v="1"/>
    <x v="28"/>
  </r>
  <r>
    <d v="2008-08-29T00:00:00"/>
    <n v="24.708570000000002"/>
    <n v="24.785715"/>
    <n v="24.148571"/>
    <n v="24.218571000000001"/>
    <n v="21.463854000000001"/>
    <n v="149822400"/>
    <x v="0"/>
    <s v="Fri"/>
    <x v="1769"/>
    <x v="1"/>
    <x v="28"/>
  </r>
  <r>
    <d v="2008-09-02T00:00:00"/>
    <n v="24.628571000000001"/>
    <n v="24.785715"/>
    <n v="23.571428000000001"/>
    <n v="23.741427999999999"/>
    <n v="21.040973999999999"/>
    <n v="195190800"/>
    <x v="2"/>
    <s v="Tues"/>
    <x v="1770"/>
    <x v="1"/>
    <x v="28"/>
  </r>
  <r>
    <d v="2008-09-03T00:00:00"/>
    <n v="23.834285999999999"/>
    <n v="24.097142999999999"/>
    <n v="23.428571999999999"/>
    <n v="23.851429"/>
    <n v="21.138463999999999"/>
    <n v="183708700"/>
    <x v="3"/>
    <s v="Wednes"/>
    <x v="1577"/>
    <x v="0"/>
    <x v="28"/>
  </r>
  <r>
    <d v="2008-09-04T00:00:00"/>
    <n v="23.694286000000002"/>
    <n v="23.987143"/>
    <n v="22.972857000000001"/>
    <n v="23.031428999999999"/>
    <n v="20.411736000000001"/>
    <n v="185846500"/>
    <x v="4"/>
    <s v="Thurs"/>
    <x v="1771"/>
    <x v="1"/>
    <x v="28"/>
  </r>
  <r>
    <d v="2008-09-05T00:00:00"/>
    <n v="22.655714"/>
    <n v="23.200001"/>
    <n v="22.521429000000001"/>
    <n v="22.882856"/>
    <n v="20.280066000000001"/>
    <n v="196721000"/>
    <x v="0"/>
    <s v="Fri"/>
    <x v="1772"/>
    <x v="0"/>
    <x v="28"/>
  </r>
  <r>
    <d v="2008-09-08T00:00:00"/>
    <n v="23.51"/>
    <n v="23.555713999999998"/>
    <n v="21.637142000000001"/>
    <n v="22.559999000000001"/>
    <n v="19.993925000000001"/>
    <n v="261494800"/>
    <x v="1"/>
    <s v="Mon"/>
    <x v="1773"/>
    <x v="1"/>
    <x v="28"/>
  </r>
  <r>
    <d v="2008-09-09T00:00:00"/>
    <n v="22.408570999999998"/>
    <n v="22.851429"/>
    <n v="21.398571"/>
    <n v="21.668571"/>
    <n v="19.203897000000001"/>
    <n v="311256400"/>
    <x v="2"/>
    <s v="Tues"/>
    <x v="1774"/>
    <x v="1"/>
    <x v="28"/>
  </r>
  <r>
    <d v="2008-09-10T00:00:00"/>
    <n v="21.76"/>
    <n v="22.141428000000001"/>
    <n v="21.257142999999999"/>
    <n v="21.658570999999998"/>
    <n v="19.195032000000001"/>
    <n v="243285700"/>
    <x v="3"/>
    <s v="Wednes"/>
    <x v="1775"/>
    <x v="1"/>
    <x v="28"/>
  </r>
  <r>
    <d v="2008-09-11T00:00:00"/>
    <n v="21.168571"/>
    <n v="21.855715"/>
    <n v="20.857143000000001"/>
    <n v="21.807141999999999"/>
    <n v="19.326703999999999"/>
    <n v="242783800"/>
    <x v="4"/>
    <s v="Thurs"/>
    <x v="1482"/>
    <x v="0"/>
    <x v="28"/>
  </r>
  <r>
    <d v="2008-09-12T00:00:00"/>
    <n v="21.558571000000001"/>
    <n v="21.558571000000001"/>
    <n v="20.928571999999999"/>
    <n v="21.277142999999999"/>
    <n v="18.856992999999999"/>
    <n v="198256800"/>
    <x v="0"/>
    <s v="Fri"/>
    <x v="1776"/>
    <x v="1"/>
    <x v="28"/>
  </r>
  <r>
    <d v="2008-09-15T00:00:00"/>
    <n v="20.290001"/>
    <n v="21.098572000000001"/>
    <n v="20.051428000000001"/>
    <n v="20.051428000000001"/>
    <n v="17.770693000000001"/>
    <n v="230158600"/>
    <x v="1"/>
    <s v="Mon"/>
    <x v="1777"/>
    <x v="1"/>
    <x v="28"/>
  </r>
  <r>
    <d v="2008-09-16T00:00:00"/>
    <n v="19.122858000000001"/>
    <n v="20.357143000000001"/>
    <n v="18.878571000000001"/>
    <n v="19.982856999999999"/>
    <n v="17.709924999999998"/>
    <n v="299959100"/>
    <x v="2"/>
    <s v="Tues"/>
    <x v="1778"/>
    <x v="0"/>
    <x v="28"/>
  </r>
  <r>
    <d v="2008-09-17T00:00:00"/>
    <n v="19.784286000000002"/>
    <n v="19.787144000000001"/>
    <n v="18.261429"/>
    <n v="18.261429"/>
    <n v="16.184296"/>
    <n v="300113800"/>
    <x v="3"/>
    <s v="Wednes"/>
    <x v="1779"/>
    <x v="1"/>
    <x v="28"/>
  </r>
  <r>
    <d v="2008-09-18T00:00:00"/>
    <n v="18.652857000000001"/>
    <n v="19.347142999999999"/>
    <n v="17.239999999999998"/>
    <n v="19.155714"/>
    <n v="16.976858"/>
    <n v="419063400"/>
    <x v="4"/>
    <s v="Thurs"/>
    <x v="1780"/>
    <x v="0"/>
    <x v="28"/>
  </r>
  <r>
    <d v="2008-09-19T00:00:00"/>
    <n v="20.371428999999999"/>
    <n v="20.6"/>
    <n v="19.472857000000001"/>
    <n v="20.129999000000002"/>
    <n v="17.840328"/>
    <n v="357718900"/>
    <x v="0"/>
    <s v="Fri"/>
    <x v="1781"/>
    <x v="1"/>
    <x v="28"/>
  </r>
  <r>
    <d v="2008-09-22T00:00:00"/>
    <n v="19.991427999999999"/>
    <n v="20.035715"/>
    <n v="18.665714000000001"/>
    <n v="18.721428"/>
    <n v="16.591975999999999"/>
    <n v="214178300"/>
    <x v="1"/>
    <s v="Mon"/>
    <x v="1623"/>
    <x v="1"/>
    <x v="28"/>
  </r>
  <r>
    <d v="2008-09-23T00:00:00"/>
    <n v="18.835713999999999"/>
    <n v="19.399999999999999"/>
    <n v="18.094286"/>
    <n v="18.120000999999998"/>
    <n v="16.058955999999998"/>
    <n v="320091100"/>
    <x v="2"/>
    <s v="Tues"/>
    <x v="1782"/>
    <x v="1"/>
    <x v="28"/>
  </r>
  <r>
    <d v="2008-09-24T00:00:00"/>
    <n v="18.181429000000001"/>
    <n v="18.707144"/>
    <n v="17.878571000000001"/>
    <n v="18.387142000000001"/>
    <n v="16.295712000000002"/>
    <n v="261753800"/>
    <x v="3"/>
    <s v="Wednes"/>
    <x v="1644"/>
    <x v="0"/>
    <x v="28"/>
  </r>
  <r>
    <d v="2008-09-25T00:00:00"/>
    <n v="18.542856"/>
    <n v="19.255714000000001"/>
    <n v="18.360001"/>
    <n v="18.847142999999999"/>
    <n v="16.703385999999998"/>
    <n v="251511400"/>
    <x v="4"/>
    <s v="Thurs"/>
    <x v="1783"/>
    <x v="0"/>
    <x v="28"/>
  </r>
  <r>
    <d v="2008-09-26T00:00:00"/>
    <n v="17.844286"/>
    <n v="18.542856"/>
    <n v="17.571428000000001"/>
    <n v="18.32"/>
    <n v="16.236208000000001"/>
    <n v="281612800"/>
    <x v="0"/>
    <s v="Fri"/>
    <x v="1784"/>
    <x v="0"/>
    <x v="28"/>
  </r>
  <r>
    <d v="2008-09-29T00:00:00"/>
    <n v="17.088571999999999"/>
    <n v="17.097142999999999"/>
    <n v="14.37"/>
    <n v="15.037143"/>
    <n v="13.326756"/>
    <n v="655514300"/>
    <x v="1"/>
    <s v="Mon"/>
    <x v="1785"/>
    <x v="1"/>
    <x v="28"/>
  </r>
  <r>
    <d v="2008-09-30T00:00:00"/>
    <n v="15.464286"/>
    <n v="16.428571999999999"/>
    <n v="15.185715"/>
    <n v="16.237143"/>
    <n v="14.39026"/>
    <n v="406670600"/>
    <x v="2"/>
    <s v="Tues"/>
    <x v="1786"/>
    <x v="0"/>
    <x v="28"/>
  </r>
  <r>
    <d v="2008-10-01T00:00:00"/>
    <n v="15.988571"/>
    <n v="16.051428000000001"/>
    <n v="15.341429"/>
    <n v="15.588571999999999"/>
    <n v="13.815462999999999"/>
    <n v="324121000"/>
    <x v="3"/>
    <s v="Wednes"/>
    <x v="1787"/>
    <x v="1"/>
    <x v="28"/>
  </r>
  <r>
    <d v="2008-10-02T00:00:00"/>
    <n v="15.43"/>
    <n v="15.541429000000001"/>
    <n v="14.285714"/>
    <n v="14.3"/>
    <n v="12.673456"/>
    <n v="402341100"/>
    <x v="4"/>
    <s v="Thurs"/>
    <x v="1788"/>
    <x v="1"/>
    <x v="28"/>
  </r>
  <r>
    <d v="2008-10-03T00:00:00"/>
    <n v="14.857142"/>
    <n v="15.214286"/>
    <n v="13.521428"/>
    <n v="13.867143"/>
    <n v="12.289835"/>
    <n v="573599600"/>
    <x v="0"/>
    <s v="Fri"/>
    <x v="1789"/>
    <x v="1"/>
    <x v="28"/>
  </r>
  <r>
    <d v="2008-10-06T00:00:00"/>
    <n v="13.137143"/>
    <n v="14.111428"/>
    <n v="12.505713999999999"/>
    <n v="14.02"/>
    <n v="12.425307"/>
    <n v="526854300"/>
    <x v="1"/>
    <s v="Mon"/>
    <x v="1790"/>
    <x v="0"/>
    <x v="28"/>
  </r>
  <r>
    <d v="2008-10-07T00:00:00"/>
    <n v="14.354285000000001"/>
    <n v="14.5"/>
    <n v="12.707143"/>
    <n v="12.737143"/>
    <n v="11.288365000000001"/>
    <n v="469693000"/>
    <x v="2"/>
    <s v="Tues"/>
    <x v="1791"/>
    <x v="1"/>
    <x v="28"/>
  </r>
  <r>
    <d v="2008-10-08T00:00:00"/>
    <n v="12.272857"/>
    <n v="13.761429"/>
    <n v="12.24"/>
    <n v="12.827143"/>
    <n v="11.368129"/>
    <n v="551935300"/>
    <x v="3"/>
    <s v="Wednes"/>
    <x v="1792"/>
    <x v="0"/>
    <x v="28"/>
  </r>
  <r>
    <d v="2008-10-09T00:00:00"/>
    <n v="13.335713999999999"/>
    <n v="13.685715"/>
    <n v="12.371428"/>
    <n v="12.677142999999999"/>
    <n v="11.235191"/>
    <n v="404345900"/>
    <x v="4"/>
    <s v="Thurs"/>
    <x v="1793"/>
    <x v="1"/>
    <x v="28"/>
  </r>
  <r>
    <d v="2008-10-10T00:00:00"/>
    <n v="12.242857000000001"/>
    <n v="14.285714"/>
    <n v="12.142858"/>
    <n v="13.828571"/>
    <n v="12.255652"/>
    <n v="554824900"/>
    <x v="0"/>
    <s v="Fri"/>
    <x v="1794"/>
    <x v="0"/>
    <x v="28"/>
  </r>
  <r>
    <d v="2008-10-13T00:00:00"/>
    <n v="14.935715"/>
    <n v="15.79"/>
    <n v="14.431429"/>
    <n v="15.751429"/>
    <n v="13.959796000000001"/>
    <n v="384769000"/>
    <x v="1"/>
    <s v="Mon"/>
    <x v="1795"/>
    <x v="0"/>
    <x v="28"/>
  </r>
  <r>
    <d v="2008-10-14T00:00:00"/>
    <n v="16.608571999999999"/>
    <n v="16.628571000000001"/>
    <n v="14.734285"/>
    <n v="14.868570999999999"/>
    <n v="13.177358"/>
    <n v="495248600"/>
    <x v="2"/>
    <s v="Tues"/>
    <x v="1796"/>
    <x v="1"/>
    <x v="28"/>
  </r>
  <r>
    <d v="2008-10-15T00:00:00"/>
    <n v="14.834286000000001"/>
    <n v="15.285714"/>
    <n v="13.984285"/>
    <n v="13.992857000000001"/>
    <n v="12.401251999999999"/>
    <n v="396043900"/>
    <x v="3"/>
    <s v="Wednes"/>
    <x v="1797"/>
    <x v="1"/>
    <x v="28"/>
  </r>
  <r>
    <d v="2008-10-16T00:00:00"/>
    <n v="14.252857000000001"/>
    <n v="14.775714000000001"/>
    <n v="13.105714000000001"/>
    <n v="14.555714999999999"/>
    <n v="12.900085000000001"/>
    <n v="495130300"/>
    <x v="4"/>
    <s v="Thurs"/>
    <x v="1798"/>
    <x v="0"/>
    <x v="28"/>
  </r>
  <r>
    <d v="2008-10-17T00:00:00"/>
    <n v="14.228572"/>
    <n v="14.577143"/>
    <n v="12.27"/>
    <n v="13.914286000000001"/>
    <n v="12.331614"/>
    <n v="440556900"/>
    <x v="0"/>
    <s v="Fri"/>
    <x v="1799"/>
    <x v="1"/>
    <x v="28"/>
  </r>
  <r>
    <d v="2008-10-20T00:00:00"/>
    <n v="14.254286"/>
    <n v="14.29"/>
    <n v="13.377143"/>
    <n v="14.062856999999999"/>
    <n v="12.463286999999999"/>
    <n v="387292500"/>
    <x v="1"/>
    <s v="Mon"/>
    <x v="1367"/>
    <x v="1"/>
    <x v="28"/>
  </r>
  <r>
    <d v="2008-10-21T00:00:00"/>
    <n v="13.85"/>
    <n v="13.985714"/>
    <n v="13.022857"/>
    <n v="13.07"/>
    <n v="11.583360000000001"/>
    <n v="548415000"/>
    <x v="2"/>
    <s v="Tues"/>
    <x v="1800"/>
    <x v="1"/>
    <x v="28"/>
  </r>
  <r>
    <d v="2008-10-22T00:00:00"/>
    <n v="13.91"/>
    <n v="14.464286"/>
    <n v="13.275714000000001"/>
    <n v="13.838571999999999"/>
    <n v="12.264514999999999"/>
    <n v="562202200"/>
    <x v="3"/>
    <s v="Wednes"/>
    <x v="1801"/>
    <x v="1"/>
    <x v="28"/>
  </r>
  <r>
    <d v="2008-10-23T00:00:00"/>
    <n v="13.787143"/>
    <n v="14.178572000000001"/>
    <n v="13.128572"/>
    <n v="14.032857"/>
    <n v="12.436698"/>
    <n v="418857600"/>
    <x v="4"/>
    <s v="Thurs"/>
    <x v="1747"/>
    <x v="0"/>
    <x v="28"/>
  </r>
  <r>
    <d v="2008-10-24T00:00:00"/>
    <n v="12.904285"/>
    <n v="13.985714"/>
    <n v="12.872857"/>
    <n v="13.768572000000001"/>
    <n v="12.202476000000001"/>
    <n v="397514600"/>
    <x v="0"/>
    <s v="Fri"/>
    <x v="1802"/>
    <x v="0"/>
    <x v="28"/>
  </r>
  <r>
    <d v="2008-10-27T00:00:00"/>
    <n v="13.581429"/>
    <n v="13.947143000000001"/>
    <n v="13.122857"/>
    <n v="13.155714"/>
    <n v="11.659326"/>
    <n v="302192800"/>
    <x v="1"/>
    <s v="Mon"/>
    <x v="1803"/>
    <x v="1"/>
    <x v="28"/>
  </r>
  <r>
    <d v="2008-10-28T00:00:00"/>
    <n v="13.632857"/>
    <n v="14.357142"/>
    <n v="13.195714000000001"/>
    <n v="14.272857"/>
    <n v="12.649403"/>
    <n v="408533300"/>
    <x v="2"/>
    <s v="Tues"/>
    <x v="1804"/>
    <x v="0"/>
    <x v="28"/>
  </r>
  <r>
    <d v="2008-10-29T00:00:00"/>
    <n v="14.408571"/>
    <n v="15.648571"/>
    <n v="14.277143000000001"/>
    <n v="14.935715"/>
    <n v="13.236860999999999"/>
    <n v="487744600"/>
    <x v="3"/>
    <s v="Wednes"/>
    <x v="1805"/>
    <x v="0"/>
    <x v="28"/>
  </r>
  <r>
    <d v="2008-10-30T00:00:00"/>
    <n v="15.461429000000001"/>
    <n v="16.027142999999999"/>
    <n v="15.372857"/>
    <n v="15.862857"/>
    <n v="14.058547000000001"/>
    <n v="409522400"/>
    <x v="4"/>
    <s v="Thurs"/>
    <x v="1698"/>
    <x v="0"/>
    <x v="28"/>
  </r>
  <r>
    <d v="2008-10-31T00:00:00"/>
    <n v="15.342857"/>
    <n v="15.825714"/>
    <n v="15.02"/>
    <n v="15.37"/>
    <n v="13.621751"/>
    <n v="414939000"/>
    <x v="0"/>
    <s v="Fri"/>
    <x v="1806"/>
    <x v="0"/>
    <x v="28"/>
  </r>
  <r>
    <d v="2008-11-03T00:00:00"/>
    <n v="15.132857"/>
    <n v="15.585713999999999"/>
    <n v="14.98"/>
    <n v="15.28"/>
    <n v="13.541987000000001"/>
    <n v="264484500"/>
    <x v="1"/>
    <s v="Mon"/>
    <x v="1807"/>
    <x v="0"/>
    <x v="28"/>
  </r>
  <r>
    <d v="2008-11-04T00:00:00"/>
    <n v="15.712857"/>
    <n v="15.97"/>
    <n v="15.238571"/>
    <n v="15.855714000000001"/>
    <n v="14.052216"/>
    <n v="349670300"/>
    <x v="2"/>
    <s v="Tues"/>
    <x v="1808"/>
    <x v="0"/>
    <x v="28"/>
  </r>
  <r>
    <d v="2008-11-05T00:00:00"/>
    <n v="15.558572"/>
    <n v="15.674286"/>
    <n v="14.712857"/>
    <n v="14.757142999999999"/>
    <n v="13.078601000000001"/>
    <n v="314113800"/>
    <x v="3"/>
    <s v="Wednes"/>
    <x v="1809"/>
    <x v="1"/>
    <x v="28"/>
  </r>
  <r>
    <d v="2008-11-06T00:00:00"/>
    <n v="14.435715"/>
    <n v="14.682858"/>
    <n v="14"/>
    <n v="14.157143"/>
    <n v="12.546848000000001"/>
    <n v="329768600"/>
    <x v="4"/>
    <s v="Thurs"/>
    <x v="1810"/>
    <x v="1"/>
    <x v="28"/>
  </r>
  <r>
    <d v="2008-11-07T00:00:00"/>
    <n v="14.177142999999999"/>
    <n v="14.264286"/>
    <n v="13.674286"/>
    <n v="14.034286"/>
    <n v="12.437965999999999"/>
    <n v="273813400"/>
    <x v="0"/>
    <s v="Fri"/>
    <x v="1229"/>
    <x v="1"/>
    <x v="28"/>
  </r>
  <r>
    <d v="2008-11-10T00:00:00"/>
    <n v="14.31"/>
    <n v="14.342857"/>
    <n v="13.5"/>
    <n v="13.697143000000001"/>
    <n v="12.139170999999999"/>
    <n v="280955500"/>
    <x v="1"/>
    <s v="Mon"/>
    <x v="1811"/>
    <x v="1"/>
    <x v="28"/>
  </r>
  <r>
    <d v="2008-11-11T00:00:00"/>
    <n v="13.544286"/>
    <n v="13.881429000000001"/>
    <n v="13.18"/>
    <n v="13.538570999999999"/>
    <n v="11.998637"/>
    <n v="306134500"/>
    <x v="2"/>
    <s v="Tues"/>
    <x v="1812"/>
    <x v="1"/>
    <x v="28"/>
  </r>
  <r>
    <d v="2008-11-12T00:00:00"/>
    <n v="13.204286"/>
    <n v="13.32"/>
    <n v="12.858571"/>
    <n v="12.874286"/>
    <n v="11.40991"/>
    <n v="294744100"/>
    <x v="3"/>
    <s v="Wednes"/>
    <x v="1325"/>
    <x v="1"/>
    <x v="28"/>
  </r>
  <r>
    <d v="2008-11-13T00:00:00"/>
    <n v="12.838571999999999"/>
    <n v="13.777143000000001"/>
    <n v="12.288570999999999"/>
    <n v="13.777143000000001"/>
    <n v="12.210074000000001"/>
    <n v="463521800"/>
    <x v="4"/>
    <s v="Thurs"/>
    <x v="1813"/>
    <x v="0"/>
    <x v="28"/>
  </r>
  <r>
    <d v="2008-11-14T00:00:00"/>
    <n v="13.394285999999999"/>
    <n v="13.427142999999999"/>
    <n v="12.857142"/>
    <n v="12.891429"/>
    <n v="11.425105"/>
    <n v="351316700"/>
    <x v="0"/>
    <s v="Fri"/>
    <x v="1814"/>
    <x v="1"/>
    <x v="28"/>
  </r>
  <r>
    <d v="2008-11-17T00:00:00"/>
    <n v="12.64"/>
    <n v="12.935715"/>
    <n v="12.465714"/>
    <n v="12.591429"/>
    <n v="11.159224999999999"/>
    <n v="290631600"/>
    <x v="1"/>
    <s v="Mon"/>
    <x v="1815"/>
    <x v="1"/>
    <x v="28"/>
  </r>
  <r>
    <d v="2008-11-18T00:00:00"/>
    <n v="12.805714999999999"/>
    <n v="12.998571"/>
    <n v="12.408571"/>
    <n v="12.844286"/>
    <n v="11.383321"/>
    <n v="302423800"/>
    <x v="2"/>
    <s v="Tues"/>
    <x v="1816"/>
    <x v="0"/>
    <x v="28"/>
  </r>
  <r>
    <d v="2008-11-19T00:00:00"/>
    <n v="12.777143000000001"/>
    <n v="13.082857000000001"/>
    <n v="12.315714"/>
    <n v="12.327143"/>
    <n v="10.925001"/>
    <n v="292975200"/>
    <x v="3"/>
    <s v="Wednes"/>
    <x v="1817"/>
    <x v="1"/>
    <x v="28"/>
  </r>
  <r>
    <d v="2008-11-20T00:00:00"/>
    <n v="12.177142999999999"/>
    <n v="12.35"/>
    <n v="11.428572000000001"/>
    <n v="11.498571"/>
    <n v="10.190675000000001"/>
    <n v="429203600"/>
    <x v="4"/>
    <s v="Thurs"/>
    <x v="1818"/>
    <x v="1"/>
    <x v="28"/>
  </r>
  <r>
    <d v="2008-11-21T00:00:00"/>
    <n v="11.704286"/>
    <n v="12.017143000000001"/>
    <n v="11.305714999999999"/>
    <n v="11.797143"/>
    <n v="10.455285999999999"/>
    <n v="392317800"/>
    <x v="0"/>
    <s v="Fri"/>
    <x v="1819"/>
    <x v="0"/>
    <x v="28"/>
  </r>
  <r>
    <d v="2008-11-24T00:00:00"/>
    <n v="12.172857"/>
    <n v="13.541429000000001"/>
    <n v="12.12"/>
    <n v="13.278570999999999"/>
    <n v="11.768209000000001"/>
    <n v="360564400"/>
    <x v="1"/>
    <s v="Mon"/>
    <x v="1820"/>
    <x v="0"/>
    <x v="28"/>
  </r>
  <r>
    <d v="2008-11-25T00:00:00"/>
    <n v="13.518572000000001"/>
    <n v="13.53"/>
    <n v="12.594286"/>
    <n v="12.971429000000001"/>
    <n v="11.496006"/>
    <n v="308823200"/>
    <x v="2"/>
    <s v="Tues"/>
    <x v="1821"/>
    <x v="1"/>
    <x v="28"/>
  </r>
  <r>
    <d v="2008-11-26T00:00:00"/>
    <n v="12.845715"/>
    <n v="13.607142"/>
    <n v="12.835713999999999"/>
    <n v="13.571427999999999"/>
    <n v="12.027756"/>
    <n v="224959000"/>
    <x v="3"/>
    <s v="Wednes"/>
    <x v="1822"/>
    <x v="0"/>
    <x v="28"/>
  </r>
  <r>
    <d v="2008-11-28T00:00:00"/>
    <n v="13.528570999999999"/>
    <n v="13.537143"/>
    <n v="13.122857"/>
    <n v="13.238571"/>
    <n v="11.732760000000001"/>
    <n v="74443600"/>
    <x v="0"/>
    <s v="Fri"/>
    <x v="1823"/>
    <x v="1"/>
    <x v="28"/>
  </r>
  <r>
    <d v="2008-12-01T00:00:00"/>
    <n v="13.042857"/>
    <n v="13.181429"/>
    <n v="12.702857"/>
    <n v="12.704286"/>
    <n v="11.259245"/>
    <n v="230941900"/>
    <x v="1"/>
    <s v="Mon"/>
    <x v="1432"/>
    <x v="1"/>
    <x v="28"/>
  </r>
  <r>
    <d v="2008-12-02T00:00:00"/>
    <n v="12.861428"/>
    <n v="13.235714"/>
    <n v="12.357142"/>
    <n v="13.21"/>
    <n v="11.707439000000001"/>
    <n v="287180600"/>
    <x v="2"/>
    <s v="Tues"/>
    <x v="1824"/>
    <x v="0"/>
    <x v="28"/>
  </r>
  <r>
    <d v="2008-12-03T00:00:00"/>
    <n v="12.771428"/>
    <n v="13.747142999999999"/>
    <n v="12.685715"/>
    <n v="13.7"/>
    <n v="12.141704000000001"/>
    <n v="334670000"/>
    <x v="3"/>
    <s v="Wednes"/>
    <x v="1825"/>
    <x v="0"/>
    <x v="28"/>
  </r>
  <r>
    <d v="2008-12-04T00:00:00"/>
    <n v="13.49"/>
    <n v="13.601429"/>
    <n v="12.722856999999999"/>
    <n v="13.058572"/>
    <n v="11.573236"/>
    <n v="272842500"/>
    <x v="4"/>
    <s v="Thurs"/>
    <x v="1826"/>
    <x v="1"/>
    <x v="28"/>
  </r>
  <r>
    <d v="2008-12-05T00:00:00"/>
    <n v="12.907143"/>
    <n v="13.498571"/>
    <n v="12.694285000000001"/>
    <n v="13.428572000000001"/>
    <n v="11.901147999999999"/>
    <n v="260948800"/>
    <x v="0"/>
    <s v="Fri"/>
    <x v="1827"/>
    <x v="0"/>
    <x v="28"/>
  </r>
  <r>
    <d v="2008-12-08T00:00:00"/>
    <n v="13.897142000000001"/>
    <n v="14.4"/>
    <n v="13.685715"/>
    <n v="14.245714"/>
    <n v="12.625346"/>
    <n v="296285500"/>
    <x v="1"/>
    <s v="Mon"/>
    <x v="1828"/>
    <x v="0"/>
    <x v="28"/>
  </r>
  <r>
    <d v="2008-12-09T00:00:00"/>
    <n v="14.005713999999999"/>
    <n v="14.8"/>
    <n v="13.887143"/>
    <n v="14.294286"/>
    <n v="12.668392000000001"/>
    <n v="300874000"/>
    <x v="2"/>
    <s v="Tues"/>
    <x v="1829"/>
    <x v="0"/>
    <x v="28"/>
  </r>
  <r>
    <d v="2008-12-10T00:00:00"/>
    <n v="13.981427999999999"/>
    <n v="14.212857"/>
    <n v="13.785714"/>
    <n v="14.03"/>
    <n v="12.434168"/>
    <n v="234511900"/>
    <x v="3"/>
    <s v="Wednes"/>
    <x v="1018"/>
    <x v="0"/>
    <x v="28"/>
  </r>
  <r>
    <d v="2008-12-11T00:00:00"/>
    <n v="13.907143"/>
    <n v="14.462857"/>
    <n v="13.547143"/>
    <n v="13.571427999999999"/>
    <n v="12.027756"/>
    <n v="260154300"/>
    <x v="4"/>
    <s v="Thurs"/>
    <x v="1830"/>
    <x v="1"/>
    <x v="28"/>
  </r>
  <r>
    <d v="2008-12-12T00:00:00"/>
    <n v="13.257142999999999"/>
    <n v="14.142858"/>
    <n v="13.218572"/>
    <n v="14.038570999999999"/>
    <n v="12.441763999999999"/>
    <n v="260293600"/>
    <x v="0"/>
    <s v="Fri"/>
    <x v="1831"/>
    <x v="0"/>
    <x v="28"/>
  </r>
  <r>
    <d v="2008-12-15T00:00:00"/>
    <n v="13.712857"/>
    <n v="13.744286000000001"/>
    <n v="13.285714"/>
    <n v="13.535714"/>
    <n v="11.996105"/>
    <n v="222939500"/>
    <x v="1"/>
    <s v="Mon"/>
    <x v="1832"/>
    <x v="1"/>
    <x v="28"/>
  </r>
  <r>
    <d v="2008-12-16T00:00:00"/>
    <n v="13.425713999999999"/>
    <n v="13.782857"/>
    <n v="13.25"/>
    <n v="13.632857"/>
    <n v="12.082198999999999"/>
    <n v="273376600"/>
    <x v="2"/>
    <s v="Tues"/>
    <x v="1383"/>
    <x v="0"/>
    <x v="28"/>
  </r>
  <r>
    <d v="2008-12-17T00:00:00"/>
    <n v="13.004286"/>
    <n v="13.014286"/>
    <n v="12.574286000000001"/>
    <n v="12.737143"/>
    <n v="11.288365000000001"/>
    <n v="323465100"/>
    <x v="3"/>
    <s v="Wednes"/>
    <x v="1681"/>
    <x v="1"/>
    <x v="28"/>
  </r>
  <r>
    <d v="2008-12-18T00:00:00"/>
    <n v="12.758571999999999"/>
    <n v="12.975714999999999"/>
    <n v="12.634285999999999"/>
    <n v="12.775714000000001"/>
    <n v="11.322549"/>
    <n v="214354000"/>
    <x v="4"/>
    <s v="Thurs"/>
    <x v="1833"/>
    <x v="0"/>
    <x v="28"/>
  </r>
  <r>
    <d v="2008-12-19T00:00:00"/>
    <n v="12.848572000000001"/>
    <n v="12.991428000000001"/>
    <n v="12.685715"/>
    <n v="12.857142"/>
    <n v="11.394715"/>
    <n v="200480000"/>
    <x v="0"/>
    <s v="Fri"/>
    <x v="1834"/>
    <x v="0"/>
    <x v="28"/>
  </r>
  <r>
    <d v="2008-12-22T00:00:00"/>
    <n v="12.86"/>
    <n v="12.861428"/>
    <n v="12.098572000000001"/>
    <n v="12.248571"/>
    <n v="10.855366999999999"/>
    <n v="211185100"/>
    <x v="1"/>
    <s v="Mon"/>
    <x v="1835"/>
    <x v="1"/>
    <x v="28"/>
  </r>
  <r>
    <d v="2008-12-23T00:00:00"/>
    <n v="12.41"/>
    <n v="12.552856999999999"/>
    <n v="12.271428"/>
    <n v="12.34"/>
    <n v="10.936396999999999"/>
    <n v="158757900"/>
    <x v="2"/>
    <s v="Tues"/>
    <x v="1038"/>
    <x v="1"/>
    <x v="28"/>
  </r>
  <r>
    <d v="2008-12-24T00:00:00"/>
    <n v="12.305714999999999"/>
    <n v="12.321427999999999"/>
    <n v="12.078571"/>
    <n v="12.148571"/>
    <n v="10.766742000000001"/>
    <n v="67833500"/>
    <x v="3"/>
    <s v="Wednes"/>
    <x v="1836"/>
    <x v="1"/>
    <x v="28"/>
  </r>
  <r>
    <d v="2008-12-26T00:00:00"/>
    <n v="12.377143"/>
    <n v="12.488571"/>
    <n v="12.177142999999999"/>
    <n v="12.258571999999999"/>
    <n v="10.864227"/>
    <n v="77081200"/>
    <x v="0"/>
    <s v="Fri"/>
    <x v="1837"/>
    <x v="1"/>
    <x v="28"/>
  </r>
  <r>
    <d v="2008-12-29T00:00:00"/>
    <n v="12.36"/>
    <n v="12.517143000000001"/>
    <n v="12.152856999999999"/>
    <n v="12.372857"/>
    <n v="10.965515999999999"/>
    <n v="171500000"/>
    <x v="1"/>
    <s v="Mon"/>
    <x v="1518"/>
    <x v="0"/>
    <x v="28"/>
  </r>
  <r>
    <d v="2008-12-30T00:00:00"/>
    <n v="12.488571"/>
    <n v="12.578571"/>
    <n v="12.102857999999999"/>
    <n v="12.327143"/>
    <n v="10.925001"/>
    <n v="241900400"/>
    <x v="2"/>
    <s v="Tues"/>
    <x v="1838"/>
    <x v="1"/>
    <x v="28"/>
  </r>
  <r>
    <d v="2008-12-31T00:00:00"/>
    <n v="12.281428"/>
    <n v="12.534286"/>
    <n v="12.191428"/>
    <n v="12.192857"/>
    <n v="10.805989"/>
    <n v="151885300"/>
    <x v="3"/>
    <s v="Wednes"/>
    <x v="1119"/>
    <x v="1"/>
    <x v="28"/>
  </r>
  <r>
    <d v="2009-01-02T00:00:00"/>
    <n v="12.268572000000001"/>
    <n v="13.005713999999999"/>
    <n v="12.165713999999999"/>
    <n v="12.964286"/>
    <n v="11.489671"/>
    <n v="186503800"/>
    <x v="0"/>
    <s v="Fri"/>
    <x v="1839"/>
    <x v="0"/>
    <x v="29"/>
  </r>
  <r>
    <d v="2009-01-05T00:00:00"/>
    <n v="13.31"/>
    <n v="13.74"/>
    <n v="13.244286000000001"/>
    <n v="13.511429"/>
    <n v="11.974584"/>
    <n v="295402100"/>
    <x v="1"/>
    <s v="Mon"/>
    <x v="1840"/>
    <x v="0"/>
    <x v="29"/>
  </r>
  <r>
    <d v="2009-01-06T00:00:00"/>
    <n v="13.707143"/>
    <n v="13.881429000000001"/>
    <n v="13.198570999999999"/>
    <n v="13.288570999999999"/>
    <n v="11.777075"/>
    <n v="322327600"/>
    <x v="2"/>
    <s v="Tues"/>
    <x v="1841"/>
    <x v="1"/>
    <x v="29"/>
  </r>
  <r>
    <d v="2009-01-07T00:00:00"/>
    <n v="13.115714000000001"/>
    <n v="13.214286"/>
    <n v="12.894285999999999"/>
    <n v="13.001429"/>
    <n v="11.522589999999999"/>
    <n v="188262200"/>
    <x v="3"/>
    <s v="Wednes"/>
    <x v="1842"/>
    <x v="1"/>
    <x v="29"/>
  </r>
  <r>
    <d v="2009-01-08T00:00:00"/>
    <n v="12.918571"/>
    <n v="13.307143"/>
    <n v="12.862857"/>
    <n v="13.242857000000001"/>
    <n v="11.736559"/>
    <n v="168375200"/>
    <x v="4"/>
    <s v="Thurs"/>
    <x v="1843"/>
    <x v="0"/>
    <x v="29"/>
  </r>
  <r>
    <d v="2009-01-09T00:00:00"/>
    <n v="13.315714"/>
    <n v="13.34"/>
    <n v="12.877143"/>
    <n v="12.94"/>
    <n v="11.46815"/>
    <n v="136711400"/>
    <x v="0"/>
    <s v="Fri"/>
    <x v="1844"/>
    <x v="1"/>
    <x v="29"/>
  </r>
  <r>
    <d v="2009-01-12T00:00:00"/>
    <n v="12.922857"/>
    <n v="12.998571"/>
    <n v="12.507142999999999"/>
    <n v="12.665713999999999"/>
    <n v="11.225063"/>
    <n v="154429100"/>
    <x v="1"/>
    <s v="Mon"/>
    <x v="1845"/>
    <x v="1"/>
    <x v="29"/>
  </r>
  <r>
    <d v="2009-01-13T00:00:00"/>
    <n v="12.605714000000001"/>
    <n v="12.82"/>
    <n v="12.335713999999999"/>
    <n v="12.53"/>
    <n v="11.104785"/>
    <n v="199599400"/>
    <x v="2"/>
    <s v="Tues"/>
    <x v="1846"/>
    <x v="1"/>
    <x v="29"/>
  </r>
  <r>
    <d v="2009-01-14T00:00:00"/>
    <n v="12.32"/>
    <n v="12.464286"/>
    <n v="12.102857999999999"/>
    <n v="12.19"/>
    <n v="10.803457"/>
    <n v="255416000"/>
    <x v="3"/>
    <s v="Wednes"/>
    <x v="1847"/>
    <x v="1"/>
    <x v="29"/>
  </r>
  <r>
    <d v="2009-01-15T00:00:00"/>
    <n v="11.51"/>
    <n v="12.017143000000001"/>
    <n v="11.435715"/>
    <n v="11.911428000000001"/>
    <n v="10.556573"/>
    <n v="457908500"/>
    <x v="4"/>
    <s v="Thurs"/>
    <x v="1848"/>
    <x v="0"/>
    <x v="29"/>
  </r>
  <r>
    <d v="2009-01-16T00:00:00"/>
    <n v="12.042857"/>
    <n v="12.054285999999999"/>
    <n v="11.485714"/>
    <n v="11.761429"/>
    <n v="10.423635000000001"/>
    <n v="261906400"/>
    <x v="0"/>
    <s v="Fri"/>
    <x v="1849"/>
    <x v="1"/>
    <x v="29"/>
  </r>
  <r>
    <d v="2009-01-20T00:00:00"/>
    <n v="11.704286"/>
    <n v="11.714286"/>
    <n v="11.171429"/>
    <n v="11.171429"/>
    <n v="9.9007430000000003"/>
    <n v="229978700"/>
    <x v="2"/>
    <s v="Tues"/>
    <x v="1850"/>
    <x v="1"/>
    <x v="29"/>
  </r>
  <r>
    <d v="2009-01-21T00:00:00"/>
    <n v="11.341429"/>
    <n v="11.84"/>
    <n v="11.33"/>
    <n v="11.832857000000001"/>
    <n v="10.486938"/>
    <n v="272317500"/>
    <x v="3"/>
    <s v="Wednes"/>
    <x v="1851"/>
    <x v="0"/>
    <x v="29"/>
  </r>
  <r>
    <d v="2009-01-22T00:00:00"/>
    <n v="12.577143"/>
    <n v="12.857142"/>
    <n v="12.26"/>
    <n v="12.622857"/>
    <n v="11.18708"/>
    <n v="352382100"/>
    <x v="4"/>
    <s v="Thurs"/>
    <x v="1218"/>
    <x v="0"/>
    <x v="29"/>
  </r>
  <r>
    <d v="2009-01-23T00:00:00"/>
    <n v="12.402856999999999"/>
    <n v="12.838571999999999"/>
    <n v="12.357142"/>
    <n v="12.622857"/>
    <n v="11.18708"/>
    <n v="190942500"/>
    <x v="0"/>
    <s v="Fri"/>
    <x v="1852"/>
    <x v="0"/>
    <x v="29"/>
  </r>
  <r>
    <d v="2009-01-26T00:00:00"/>
    <n v="12.694285000000001"/>
    <n v="12.995714"/>
    <n v="12.614285000000001"/>
    <n v="12.805714999999999"/>
    <n v="11.349135"/>
    <n v="173059600"/>
    <x v="1"/>
    <s v="Mon"/>
    <x v="1853"/>
    <x v="0"/>
    <x v="29"/>
  </r>
  <r>
    <d v="2009-01-27T00:00:00"/>
    <n v="12.884285999999999"/>
    <n v="13.078571"/>
    <n v="12.82"/>
    <n v="12.961429000000001"/>
    <n v="11.487140999999999"/>
    <n v="154509600"/>
    <x v="2"/>
    <s v="Tues"/>
    <x v="1854"/>
    <x v="0"/>
    <x v="29"/>
  </r>
  <r>
    <d v="2009-01-28T00:00:00"/>
    <n v="13.16"/>
    <n v="13.571427999999999"/>
    <n v="13.071427999999999"/>
    <n v="13.457143"/>
    <n v="11.926472"/>
    <n v="215351500"/>
    <x v="3"/>
    <s v="Wednes"/>
    <x v="1855"/>
    <x v="0"/>
    <x v="29"/>
  </r>
  <r>
    <d v="2009-01-29T00:00:00"/>
    <n v="13.298572"/>
    <n v="13.477143"/>
    <n v="13.228572"/>
    <n v="13.285714"/>
    <n v="11.774540999999999"/>
    <n v="148182300"/>
    <x v="4"/>
    <s v="Thurs"/>
    <x v="1271"/>
    <x v="1"/>
    <x v="29"/>
  </r>
  <r>
    <d v="2009-01-30T00:00:00"/>
    <n v="13.228572"/>
    <n v="13.374286"/>
    <n v="12.858571"/>
    <n v="12.875714"/>
    <n v="11.411175999999999"/>
    <n v="162869700"/>
    <x v="0"/>
    <s v="Fri"/>
    <x v="1856"/>
    <x v="1"/>
    <x v="29"/>
  </r>
  <r>
    <d v="2009-02-02T00:00:00"/>
    <n v="12.728572"/>
    <n v="13.142858"/>
    <n v="12.7"/>
    <n v="13.072857000000001"/>
    <n v="11.585896999999999"/>
    <n v="139561800"/>
    <x v="1"/>
    <s v="Mon"/>
    <x v="1857"/>
    <x v="0"/>
    <x v="29"/>
  </r>
  <r>
    <d v="2009-02-03T00:00:00"/>
    <n v="13.131429000000001"/>
    <n v="13.34"/>
    <n v="12.897142000000001"/>
    <n v="13.282857"/>
    <n v="11.772008"/>
    <n v="149827300"/>
    <x v="2"/>
    <s v="Tues"/>
    <x v="1858"/>
    <x v="0"/>
    <x v="29"/>
  </r>
  <r>
    <d v="2009-02-04T00:00:00"/>
    <n v="13.317142"/>
    <n v="13.75"/>
    <n v="13.3"/>
    <n v="13.364285000000001"/>
    <n v="11.844173"/>
    <n v="202105400"/>
    <x v="3"/>
    <s v="Wednes"/>
    <x v="1365"/>
    <x v="0"/>
    <x v="29"/>
  </r>
  <r>
    <d v="2009-02-05T00:00:00"/>
    <n v="13.252857000000001"/>
    <n v="13.892858"/>
    <n v="13.231427999999999"/>
    <n v="13.78"/>
    <n v="12.212603"/>
    <n v="187311600"/>
    <x v="4"/>
    <s v="Thurs"/>
    <x v="1859"/>
    <x v="0"/>
    <x v="29"/>
  </r>
  <r>
    <d v="2009-02-06T00:00:00"/>
    <n v="13.86"/>
    <n v="14.285714"/>
    <n v="13.857142"/>
    <n v="14.245714"/>
    <n v="12.625346"/>
    <n v="171802400"/>
    <x v="0"/>
    <s v="Fri"/>
    <x v="1860"/>
    <x v="0"/>
    <x v="29"/>
  </r>
  <r>
    <d v="2009-02-09T00:00:00"/>
    <n v="14.285714"/>
    <n v="14.714286"/>
    <n v="14.214286"/>
    <n v="14.644285999999999"/>
    <n v="12.978583"/>
    <n v="178752700"/>
    <x v="1"/>
    <s v="Mon"/>
    <x v="1861"/>
    <x v="0"/>
    <x v="29"/>
  </r>
  <r>
    <d v="2009-02-10T00:00:00"/>
    <n v="14.475714999999999"/>
    <n v="14.644285999999999"/>
    <n v="13.865714000000001"/>
    <n v="13.975714999999999"/>
    <n v="12.386058"/>
    <n v="212265200"/>
    <x v="2"/>
    <s v="Tues"/>
    <x v="1862"/>
    <x v="1"/>
    <x v="29"/>
  </r>
  <r>
    <d v="2009-02-11T00:00:00"/>
    <n v="13.767143000000001"/>
    <n v="14.044286"/>
    <n v="13.681429"/>
    <n v="13.831429"/>
    <n v="12.258182"/>
    <n v="168743400"/>
    <x v="3"/>
    <s v="Wednes"/>
    <x v="1863"/>
    <x v="0"/>
    <x v="29"/>
  </r>
  <r>
    <d v="2009-02-12T00:00:00"/>
    <n v="13.69"/>
    <n v="14.25"/>
    <n v="13.69"/>
    <n v="14.181429"/>
    <n v="12.568374"/>
    <n v="204297100"/>
    <x v="4"/>
    <s v="Thurs"/>
    <x v="1864"/>
    <x v="0"/>
    <x v="29"/>
  </r>
  <r>
    <d v="2009-02-13T00:00:00"/>
    <n v="14.141429"/>
    <n v="14.277143000000001"/>
    <n v="14.017143000000001"/>
    <n v="14.165713999999999"/>
    <n v="12.554444999999999"/>
    <n v="152244400"/>
    <x v="0"/>
    <s v="Fri"/>
    <x v="1865"/>
    <x v="0"/>
    <x v="29"/>
  </r>
  <r>
    <d v="2009-02-17T00:00:00"/>
    <n v="13.838571999999999"/>
    <n v="13.862857"/>
    <n v="13.468572"/>
    <n v="13.504286"/>
    <n v="11.968254"/>
    <n v="169559600"/>
    <x v="2"/>
    <s v="Tues"/>
    <x v="1519"/>
    <x v="1"/>
    <x v="29"/>
  </r>
  <r>
    <d v="2009-02-18T00:00:00"/>
    <n v="13.578571"/>
    <n v="13.692857"/>
    <n v="13.245714"/>
    <n v="13.481427999999999"/>
    <n v="11.947993"/>
    <n v="171194800"/>
    <x v="3"/>
    <s v="Wednes"/>
    <x v="1866"/>
    <x v="1"/>
    <x v="29"/>
  </r>
  <r>
    <d v="2009-02-19T00:00:00"/>
    <n v="13.338571999999999"/>
    <n v="13.464286"/>
    <n v="12.872857"/>
    <n v="12.948570999999999"/>
    <n v="11.475745999999999"/>
    <n v="230701100"/>
    <x v="4"/>
    <s v="Thurs"/>
    <x v="1867"/>
    <x v="1"/>
    <x v="29"/>
  </r>
  <r>
    <d v="2009-02-20T00:00:00"/>
    <n v="12.771428"/>
    <n v="13.2"/>
    <n v="12.714286"/>
    <n v="13.028570999999999"/>
    <n v="11.546645"/>
    <n v="187579000"/>
    <x v="0"/>
    <s v="Fri"/>
    <x v="1169"/>
    <x v="0"/>
    <x v="29"/>
  </r>
  <r>
    <d v="2009-02-23T00:00:00"/>
    <n v="13.092857"/>
    <n v="13.142858"/>
    <n v="12.358571"/>
    <n v="12.421429"/>
    <n v="11.008563000000001"/>
    <n v="196745500"/>
    <x v="1"/>
    <s v="Mon"/>
    <x v="1868"/>
    <x v="1"/>
    <x v="29"/>
  </r>
  <r>
    <d v="2009-02-24T00:00:00"/>
    <n v="12.492857000000001"/>
    <n v="12.984285"/>
    <n v="12.428572000000001"/>
    <n v="12.892858"/>
    <n v="11.426367000000001"/>
    <n v="201776400"/>
    <x v="2"/>
    <s v="Tues"/>
    <x v="1869"/>
    <x v="0"/>
    <x v="29"/>
  </r>
  <r>
    <d v="2009-02-25T00:00:00"/>
    <n v="12.837142999999999"/>
    <n v="13.274285000000001"/>
    <n v="12.75"/>
    <n v="13.022857"/>
    <n v="11.541582999999999"/>
    <n v="208263300"/>
    <x v="3"/>
    <s v="Wednes"/>
    <x v="1870"/>
    <x v="0"/>
    <x v="29"/>
  </r>
  <r>
    <d v="2009-02-26T00:00:00"/>
    <n v="13.142858"/>
    <n v="13.274285000000001"/>
    <n v="12.708570999999999"/>
    <n v="12.741428000000001"/>
    <n v="11.292163"/>
    <n v="157467100"/>
    <x v="4"/>
    <s v="Thurs"/>
    <x v="1871"/>
    <x v="1"/>
    <x v="29"/>
  </r>
  <r>
    <d v="2009-02-27T00:00:00"/>
    <n v="12.561429"/>
    <n v="13.042857"/>
    <n v="12.524285000000001"/>
    <n v="12.758571999999999"/>
    <n v="11.307357"/>
    <n v="176664600"/>
    <x v="0"/>
    <s v="Fri"/>
    <x v="1872"/>
    <x v="0"/>
    <x v="29"/>
  </r>
  <r>
    <d v="2009-03-02T00:00:00"/>
    <n v="12.588571999999999"/>
    <n v="13.028570999999999"/>
    <n v="12.524285000000001"/>
    <n v="12.562856999999999"/>
    <n v="11.133903999999999"/>
    <n v="192732400"/>
    <x v="1"/>
    <s v="Mon"/>
    <x v="1873"/>
    <x v="1"/>
    <x v="29"/>
  </r>
  <r>
    <d v="2009-03-03T00:00:00"/>
    <n v="12.704286"/>
    <n v="12.962857"/>
    <n v="12.554285999999999"/>
    <n v="12.624286"/>
    <n v="11.188345"/>
    <n v="181085100"/>
    <x v="2"/>
    <s v="Tues"/>
    <x v="525"/>
    <x v="1"/>
    <x v="29"/>
  </r>
  <r>
    <d v="2009-03-04T00:00:00"/>
    <n v="12.882857"/>
    <n v="13.252857000000001"/>
    <n v="12.778570999999999"/>
    <n v="13.024285000000001"/>
    <n v="11.542847999999999"/>
    <n v="185350900"/>
    <x v="3"/>
    <s v="Wednes"/>
    <x v="1874"/>
    <x v="0"/>
    <x v="29"/>
  </r>
  <r>
    <d v="2009-03-05T00:00:00"/>
    <n v="12.922857"/>
    <n v="13.124286"/>
    <n v="12.635714999999999"/>
    <n v="12.691428"/>
    <n v="11.247851000000001"/>
    <n v="176724800"/>
    <x v="4"/>
    <s v="Thurs"/>
    <x v="1255"/>
    <x v="1"/>
    <x v="29"/>
  </r>
  <r>
    <d v="2009-03-06T00:00:00"/>
    <n v="12.62"/>
    <n v="12.628572"/>
    <n v="11.761429"/>
    <n v="12.185715"/>
    <n v="10.799662"/>
    <n v="252786800"/>
    <x v="0"/>
    <s v="Fri"/>
    <x v="1875"/>
    <x v="1"/>
    <x v="29"/>
  </r>
  <r>
    <d v="2009-03-09T00:00:00"/>
    <n v="12.025714000000001"/>
    <n v="12.514286"/>
    <n v="11.795714"/>
    <n v="11.872857"/>
    <n v="10.522389"/>
    <n v="174574400"/>
    <x v="1"/>
    <s v="Mon"/>
    <x v="1876"/>
    <x v="1"/>
    <x v="29"/>
  </r>
  <r>
    <d v="2009-03-10T00:00:00"/>
    <n v="12.124286"/>
    <n v="12.738571"/>
    <n v="12.051429000000001"/>
    <n v="12.661428000000001"/>
    <n v="11.221263"/>
    <n v="211064700"/>
    <x v="2"/>
    <s v="Tues"/>
    <x v="1877"/>
    <x v="0"/>
    <x v="29"/>
  </r>
  <r>
    <d v="2009-03-11T00:00:00"/>
    <n v="12.83"/>
    <n v="13.438571"/>
    <n v="12.797143"/>
    <n v="13.24"/>
    <n v="11.734026"/>
    <n v="211593200"/>
    <x v="3"/>
    <s v="Wednes"/>
    <x v="1155"/>
    <x v="0"/>
    <x v="29"/>
  </r>
  <r>
    <d v="2009-03-12T00:00:00"/>
    <n v="13.271428"/>
    <n v="13.797143"/>
    <n v="13.142858"/>
    <n v="13.764286"/>
    <n v="12.198677999999999"/>
    <n v="192114300"/>
    <x v="4"/>
    <s v="Thurs"/>
    <x v="1878"/>
    <x v="0"/>
    <x v="29"/>
  </r>
  <r>
    <d v="2009-03-13T00:00:00"/>
    <n v="13.757142999999999"/>
    <n v="13.885714999999999"/>
    <n v="13.572857000000001"/>
    <n v="13.704286"/>
    <n v="12.1455"/>
    <n v="150292100"/>
    <x v="0"/>
    <s v="Fri"/>
    <x v="1879"/>
    <x v="1"/>
    <x v="29"/>
  </r>
  <r>
    <d v="2009-03-16T00:00:00"/>
    <n v="13.79"/>
    <n v="13.912857000000001"/>
    <n v="13.454286"/>
    <n v="13.631429000000001"/>
    <n v="12.080932000000001"/>
    <n v="199311000"/>
    <x v="1"/>
    <s v="Mon"/>
    <x v="1880"/>
    <x v="1"/>
    <x v="29"/>
  </r>
  <r>
    <d v="2009-03-17T00:00:00"/>
    <n v="13.605714000000001"/>
    <n v="14.241428000000001"/>
    <n v="13.581429"/>
    <n v="14.237143"/>
    <n v="12.617751"/>
    <n v="196661500"/>
    <x v="2"/>
    <s v="Tues"/>
    <x v="1881"/>
    <x v="0"/>
    <x v="29"/>
  </r>
  <r>
    <d v="2009-03-18T00:00:00"/>
    <n v="14.272857"/>
    <n v="14.782857"/>
    <n v="14.245714"/>
    <n v="14.502857000000001"/>
    <n v="12.853237"/>
    <n v="199009300"/>
    <x v="3"/>
    <s v="Wednes"/>
    <x v="1404"/>
    <x v="0"/>
    <x v="29"/>
  </r>
  <r>
    <d v="2009-03-19T00:00:00"/>
    <n v="14.55"/>
    <n v="14.742857000000001"/>
    <n v="14.321427999999999"/>
    <n v="14.517143000000001"/>
    <n v="12.865902"/>
    <n v="125045200"/>
    <x v="4"/>
    <s v="Thurs"/>
    <x v="1427"/>
    <x v="1"/>
    <x v="29"/>
  </r>
  <r>
    <d v="2009-03-20T00:00:00"/>
    <n v="14.584286000000001"/>
    <n v="14.73"/>
    <n v="14.367143"/>
    <n v="14.512857"/>
    <n v="12.862102"/>
    <n v="173896800"/>
    <x v="0"/>
    <s v="Fri"/>
    <x v="249"/>
    <x v="1"/>
    <x v="29"/>
  </r>
  <r>
    <d v="2009-03-23T00:00:00"/>
    <n v="14.672857"/>
    <n v="15.451428"/>
    <n v="14.535714"/>
    <n v="15.38"/>
    <n v="13.630611999999999"/>
    <n v="166599300"/>
    <x v="1"/>
    <s v="Mon"/>
    <x v="1882"/>
    <x v="0"/>
    <x v="29"/>
  </r>
  <r>
    <d v="2009-03-24T00:00:00"/>
    <n v="15.194285000000001"/>
    <n v="15.634285999999999"/>
    <n v="15.055714999999999"/>
    <n v="15.214286"/>
    <n v="13.483749"/>
    <n v="160153000"/>
    <x v="2"/>
    <s v="Tues"/>
    <x v="1883"/>
    <x v="0"/>
    <x v="29"/>
  </r>
  <r>
    <d v="2009-03-25T00:00:00"/>
    <n v="15.368570999999999"/>
    <n v="15.48"/>
    <n v="14.837142999999999"/>
    <n v="15.212857"/>
    <n v="13.482483999999999"/>
    <n v="161654500"/>
    <x v="3"/>
    <s v="Wednes"/>
    <x v="1884"/>
    <x v="1"/>
    <x v="29"/>
  </r>
  <r>
    <d v="2009-03-26T00:00:00"/>
    <n v="15.404285"/>
    <n v="15.711429000000001"/>
    <n v="15.368570999999999"/>
    <n v="15.695714000000001"/>
    <n v="13.910415"/>
    <n v="154063000"/>
    <x v="4"/>
    <s v="Thurs"/>
    <x v="1885"/>
    <x v="0"/>
    <x v="29"/>
  </r>
  <r>
    <d v="2009-03-27T00:00:00"/>
    <n v="15.461429000000001"/>
    <n v="15.504286"/>
    <n v="15.2"/>
    <n v="15.264286"/>
    <n v="13.528060999999999"/>
    <n v="123218200"/>
    <x v="0"/>
    <s v="Fri"/>
    <x v="1886"/>
    <x v="1"/>
    <x v="29"/>
  </r>
  <r>
    <d v="2009-03-30T00:00:00"/>
    <n v="14.93"/>
    <n v="15.001429"/>
    <n v="14.658571"/>
    <n v="14.927142999999999"/>
    <n v="13.229266000000001"/>
    <n v="125699000"/>
    <x v="1"/>
    <s v="Mon"/>
    <x v="1887"/>
    <x v="1"/>
    <x v="29"/>
  </r>
  <r>
    <d v="2009-03-31T00:00:00"/>
    <n v="15.064285"/>
    <n v="15.35"/>
    <n v="15"/>
    <n v="15.017143000000001"/>
    <n v="13.309030999999999"/>
    <n v="142520000"/>
    <x v="2"/>
    <s v="Tues"/>
    <x v="1888"/>
    <x v="1"/>
    <x v="29"/>
  </r>
  <r>
    <d v="2009-04-01T00:00:00"/>
    <n v="14.87"/>
    <n v="15.571427999999999"/>
    <n v="14.841429"/>
    <n v="15.527143000000001"/>
    <n v="13.761018999999999"/>
    <n v="147343000"/>
    <x v="3"/>
    <s v="Wednes"/>
    <x v="1889"/>
    <x v="0"/>
    <x v="29"/>
  </r>
  <r>
    <d v="2009-04-02T00:00:00"/>
    <n v="15.734285"/>
    <n v="16.392856999999999"/>
    <n v="15.682858"/>
    <n v="16.101429"/>
    <n v="14.269983"/>
    <n v="203091700"/>
    <x v="4"/>
    <s v="Thurs"/>
    <x v="1890"/>
    <x v="0"/>
    <x v="29"/>
  </r>
  <r>
    <d v="2009-04-03T00:00:00"/>
    <n v="16.312857000000001"/>
    <n v="16.59"/>
    <n v="16.217141999999999"/>
    <n v="16.57"/>
    <n v="14.685257"/>
    <n v="159060300"/>
    <x v="0"/>
    <s v="Fri"/>
    <x v="1169"/>
    <x v="0"/>
    <x v="29"/>
  </r>
  <r>
    <d v="2009-04-06T00:00:00"/>
    <n v="16.420000000000002"/>
    <n v="16.964285"/>
    <n v="16.182858"/>
    <n v="16.921429"/>
    <n v="14.996712"/>
    <n v="164516100"/>
    <x v="1"/>
    <s v="Mon"/>
    <x v="1891"/>
    <x v="0"/>
    <x v="29"/>
  </r>
  <r>
    <d v="2009-04-07T00:00:00"/>
    <n v="16.647141999999999"/>
    <n v="16.667142999999999"/>
    <n v="16.312857000000001"/>
    <n v="16.428571999999999"/>
    <n v="14.559919000000001"/>
    <n v="134145200"/>
    <x v="2"/>
    <s v="Tues"/>
    <x v="1892"/>
    <x v="1"/>
    <x v="29"/>
  </r>
  <r>
    <d v="2009-04-08T00:00:00"/>
    <n v="16.489999999999998"/>
    <n v="16.684286"/>
    <n v="16.368572"/>
    <n v="16.617144"/>
    <n v="14.727042000000001"/>
    <n v="113907500"/>
    <x v="3"/>
    <s v="Wednes"/>
    <x v="1678"/>
    <x v="0"/>
    <x v="29"/>
  </r>
  <r>
    <d v="2009-04-09T00:00:00"/>
    <n v="16.917142999999999"/>
    <n v="17.142856999999999"/>
    <n v="16.851429"/>
    <n v="17.081429"/>
    <n v="15.138514000000001"/>
    <n v="132689200"/>
    <x v="4"/>
    <s v="Thurs"/>
    <x v="1652"/>
    <x v="0"/>
    <x v="29"/>
  </r>
  <r>
    <d v="2009-04-13T00:00:00"/>
    <n v="17.144285"/>
    <n v="17.282858000000001"/>
    <n v="17"/>
    <n v="17.174285999999999"/>
    <n v="15.220808999999999"/>
    <n v="97309100"/>
    <x v="1"/>
    <s v="Mon"/>
    <x v="1504"/>
    <x v="0"/>
    <x v="29"/>
  </r>
  <r>
    <d v="2009-04-14T00:00:00"/>
    <n v="17.081429"/>
    <n v="17.167142999999999"/>
    <n v="16.75"/>
    <n v="16.901427999999999"/>
    <n v="14.978986000000001"/>
    <n v="113655500"/>
    <x v="2"/>
    <s v="Tues"/>
    <x v="1893"/>
    <x v="1"/>
    <x v="29"/>
  </r>
  <r>
    <d v="2009-04-15T00:00:00"/>
    <n v="16.742857000000001"/>
    <n v="16.892856999999999"/>
    <n v="16.537144000000001"/>
    <n v="16.805713999999998"/>
    <n v="14.894162"/>
    <n v="103220600"/>
    <x v="3"/>
    <s v="Wednes"/>
    <x v="1894"/>
    <x v="0"/>
    <x v="29"/>
  </r>
  <r>
    <d v="2009-04-16T00:00:00"/>
    <n v="17.027142999999999"/>
    <n v="17.592856999999999"/>
    <n v="16.969999000000001"/>
    <n v="17.350000000000001"/>
    <n v="15.376533999999999"/>
    <n v="148361500"/>
    <x v="4"/>
    <s v="Thurs"/>
    <x v="1895"/>
    <x v="0"/>
    <x v="29"/>
  </r>
  <r>
    <d v="2009-04-17T00:00:00"/>
    <n v="17.311427999999999"/>
    <n v="17.75"/>
    <n v="17.178571999999999"/>
    <n v="17.631428"/>
    <n v="15.62595"/>
    <n v="124373900"/>
    <x v="0"/>
    <s v="Fri"/>
    <x v="1896"/>
    <x v="0"/>
    <x v="29"/>
  </r>
  <r>
    <d v="2009-04-20T00:00:00"/>
    <n v="17.389999"/>
    <n v="17.57"/>
    <n v="17.022857999999999"/>
    <n v="17.214285"/>
    <n v="15.256261"/>
    <n v="116616500"/>
    <x v="1"/>
    <s v="Mon"/>
    <x v="1897"/>
    <x v="1"/>
    <x v="29"/>
  </r>
  <r>
    <d v="2009-04-21T00:00:00"/>
    <n v="16.984285"/>
    <n v="17.448571999999999"/>
    <n v="16.942858000000001"/>
    <n v="17.394285"/>
    <n v="15.415789"/>
    <n v="117671400"/>
    <x v="2"/>
    <s v="Tues"/>
    <x v="1155"/>
    <x v="0"/>
    <x v="29"/>
  </r>
  <r>
    <d v="2009-04-22T00:00:00"/>
    <n v="17.518571999999999"/>
    <n v="17.907143000000001"/>
    <n v="17.314285000000002"/>
    <n v="17.358571999999999"/>
    <n v="15.384135000000001"/>
    <n v="234691800"/>
    <x v="3"/>
    <s v="Wednes"/>
    <x v="1898"/>
    <x v="1"/>
    <x v="29"/>
  </r>
  <r>
    <d v="2009-04-23T00:00:00"/>
    <n v="18.088571999999999"/>
    <n v="18.171429"/>
    <n v="17.644285"/>
    <n v="17.914286000000001"/>
    <n v="15.876639000000001"/>
    <n v="236289200"/>
    <x v="4"/>
    <s v="Thurs"/>
    <x v="1899"/>
    <x v="1"/>
    <x v="29"/>
  </r>
  <r>
    <d v="2009-04-24T00:00:00"/>
    <n v="17.805713999999998"/>
    <n v="17.877141999999999"/>
    <n v="17.567142"/>
    <n v="17.700001"/>
    <n v="15.686729"/>
    <n v="135191000"/>
    <x v="0"/>
    <s v="Fri"/>
    <x v="1900"/>
    <x v="1"/>
    <x v="29"/>
  </r>
  <r>
    <d v="2009-04-27T00:00:00"/>
    <n v="17.557141999999999"/>
    <n v="17.857143000000001"/>
    <n v="17.522857999999999"/>
    <n v="17.818570999999999"/>
    <n v="15.791809000000001"/>
    <n v="120172500"/>
    <x v="1"/>
    <s v="Mon"/>
    <x v="1901"/>
    <x v="0"/>
    <x v="29"/>
  </r>
  <r>
    <d v="2009-04-28T00:00:00"/>
    <n v="17.621428999999999"/>
    <n v="18.030000999999999"/>
    <n v="17.608571999999999"/>
    <n v="17.700001"/>
    <n v="15.686729"/>
    <n v="113964200"/>
    <x v="2"/>
    <s v="Tues"/>
    <x v="1902"/>
    <x v="0"/>
    <x v="29"/>
  </r>
  <r>
    <d v="2009-04-29T00:00:00"/>
    <n v="17.835713999999999"/>
    <n v="18.121428999999999"/>
    <n v="17.690000999999999"/>
    <n v="17.877141999999999"/>
    <n v="15.843719"/>
    <n v="114527700"/>
    <x v="3"/>
    <s v="Wednes"/>
    <x v="1903"/>
    <x v="0"/>
    <x v="29"/>
  </r>
  <r>
    <d v="2009-04-30T00:00:00"/>
    <n v="18.031428999999999"/>
    <n v="18.142856999999999"/>
    <n v="17.845714999999998"/>
    <n v="17.975714"/>
    <n v="15.931079"/>
    <n v="124622400"/>
    <x v="4"/>
    <s v="Thurs"/>
    <x v="1441"/>
    <x v="1"/>
    <x v="29"/>
  </r>
  <r>
    <d v="2009-05-01T00:00:00"/>
    <n v="17.971428"/>
    <n v="18.278572"/>
    <n v="17.971428"/>
    <n v="18.177143000000001"/>
    <n v="16.109594000000001"/>
    <n v="99379000"/>
    <x v="0"/>
    <s v="Fri"/>
    <x v="1904"/>
    <x v="0"/>
    <x v="29"/>
  </r>
  <r>
    <d v="2009-05-04T00:00:00"/>
    <n v="18.32"/>
    <n v="18.892856999999999"/>
    <n v="18.239999999999998"/>
    <n v="18.867144"/>
    <n v="16.721112999999999"/>
    <n v="152339600"/>
    <x v="1"/>
    <s v="Mon"/>
    <x v="1905"/>
    <x v="0"/>
    <x v="29"/>
  </r>
  <r>
    <d v="2009-05-05T00:00:00"/>
    <n v="18.821428000000001"/>
    <n v="18.98"/>
    <n v="18.731428000000001"/>
    <n v="18.958570000000002"/>
    <n v="16.802143000000001"/>
    <n v="99563800"/>
    <x v="2"/>
    <s v="Tues"/>
    <x v="1906"/>
    <x v="0"/>
    <x v="29"/>
  </r>
  <r>
    <d v="2009-05-06T00:00:00"/>
    <n v="19.047142000000001"/>
    <n v="19.071428000000001"/>
    <n v="18.602858000000001"/>
    <n v="18.928571999999999"/>
    <n v="16.775559999999999"/>
    <n v="118384700"/>
    <x v="3"/>
    <s v="Wednes"/>
    <x v="1907"/>
    <x v="1"/>
    <x v="29"/>
  </r>
  <r>
    <d v="2009-05-07T00:00:00"/>
    <n v="18.904285000000002"/>
    <n v="18.912856999999999"/>
    <n v="18.271429000000001"/>
    <n v="18.437142999999999"/>
    <n v="16.340025000000001"/>
    <n v="132944000"/>
    <x v="4"/>
    <s v="Thurs"/>
    <x v="1908"/>
    <x v="1"/>
    <x v="29"/>
  </r>
  <r>
    <d v="2009-05-08T00:00:00"/>
    <n v="18.434286"/>
    <n v="18.747143000000001"/>
    <n v="18.037144000000001"/>
    <n v="18.455715000000001"/>
    <n v="16.356487000000001"/>
    <n v="116991000"/>
    <x v="0"/>
    <s v="Fri"/>
    <x v="1317"/>
    <x v="0"/>
    <x v="29"/>
  </r>
  <r>
    <d v="2009-05-11T00:00:00"/>
    <n v="18.195715"/>
    <n v="18.708570000000002"/>
    <n v="18.16"/>
    <n v="18.510000000000002"/>
    <n v="16.404593999999999"/>
    <n v="101164700"/>
    <x v="1"/>
    <s v="Mon"/>
    <x v="1909"/>
    <x v="0"/>
    <x v="29"/>
  </r>
  <r>
    <d v="2009-05-12T00:00:00"/>
    <n v="18.508572000000001"/>
    <n v="18.530000999999999"/>
    <n v="17.607143000000001"/>
    <n v="17.774286"/>
    <n v="15.752563"/>
    <n v="152370400"/>
    <x v="2"/>
    <s v="Tues"/>
    <x v="1910"/>
    <x v="1"/>
    <x v="29"/>
  </r>
  <r>
    <d v="2009-05-13T00:00:00"/>
    <n v="17.601429"/>
    <n v="17.717141999999999"/>
    <n v="17.054285"/>
    <n v="17.07"/>
    <n v="15.128386000000001"/>
    <n v="148992900"/>
    <x v="3"/>
    <s v="Wednes"/>
    <x v="1911"/>
    <x v="1"/>
    <x v="29"/>
  </r>
  <r>
    <d v="2009-05-14T00:00:00"/>
    <n v="17.111429000000001"/>
    <n v="17.647141999999999"/>
    <n v="17.100000000000001"/>
    <n v="17.564285000000002"/>
    <n v="15.566445999999999"/>
    <n v="111956600"/>
    <x v="4"/>
    <s v="Thurs"/>
    <x v="1912"/>
    <x v="0"/>
    <x v="29"/>
  </r>
  <r>
    <d v="2009-05-15T00:00:00"/>
    <n v="17.474284999999998"/>
    <n v="17.802855999999998"/>
    <n v="17.372858000000001"/>
    <n v="17.488571"/>
    <n v="15.499349"/>
    <n v="91891800"/>
    <x v="0"/>
    <s v="Fri"/>
    <x v="1913"/>
    <x v="0"/>
    <x v="29"/>
  </r>
  <r>
    <d v="2009-05-18T00:00:00"/>
    <n v="17.675713999999999"/>
    <n v="18.100000000000001"/>
    <n v="17.367144"/>
    <n v="18.092856999999999"/>
    <n v="16.034903"/>
    <n v="114710400"/>
    <x v="1"/>
    <s v="Mon"/>
    <x v="1704"/>
    <x v="0"/>
    <x v="29"/>
  </r>
  <r>
    <d v="2009-05-19T00:00:00"/>
    <n v="18.117144"/>
    <n v="18.472857000000001"/>
    <n v="17.962855999999999"/>
    <n v="18.207144"/>
    <n v="16.136185000000001"/>
    <n v="93105600"/>
    <x v="2"/>
    <s v="Tues"/>
    <x v="1239"/>
    <x v="0"/>
    <x v="29"/>
  </r>
  <r>
    <d v="2009-05-20T00:00:00"/>
    <n v="18.232856999999999"/>
    <n v="18.458570000000002"/>
    <n v="17.899999999999999"/>
    <n v="17.981428000000001"/>
    <n v="15.936146000000001"/>
    <n v="97146000"/>
    <x v="3"/>
    <s v="Wednes"/>
    <x v="1914"/>
    <x v="1"/>
    <x v="29"/>
  </r>
  <r>
    <d v="2009-05-21T00:00:00"/>
    <n v="17.878571000000001"/>
    <n v="18.111429000000001"/>
    <n v="17.555713999999998"/>
    <n v="17.739999999999998"/>
    <n v="15.722177"/>
    <n v="101986500"/>
    <x v="4"/>
    <s v="Thurs"/>
    <x v="1915"/>
    <x v="1"/>
    <x v="29"/>
  </r>
  <r>
    <d v="2009-05-22T00:00:00"/>
    <n v="17.721428"/>
    <n v="17.739999999999998"/>
    <n v="17.392856999999999"/>
    <n v="17.5"/>
    <n v="15.509477"/>
    <n v="74499600"/>
    <x v="0"/>
    <s v="Fri"/>
    <x v="1916"/>
    <x v="1"/>
    <x v="29"/>
  </r>
  <r>
    <d v="2009-05-26T00:00:00"/>
    <n v="17.822856999999999"/>
    <n v="18.690000999999999"/>
    <n v="17.792856"/>
    <n v="18.682858"/>
    <n v="16.557784999999999"/>
    <n v="159231800"/>
    <x v="2"/>
    <s v="Tues"/>
    <x v="1917"/>
    <x v="0"/>
    <x v="29"/>
  </r>
  <r>
    <d v="2009-05-27T00:00:00"/>
    <n v="18.825714000000001"/>
    <n v="19.282858000000001"/>
    <n v="18.701429000000001"/>
    <n v="19.007142999999999"/>
    <n v="16.845189999999999"/>
    <n v="161605500"/>
    <x v="3"/>
    <s v="Wednes"/>
    <x v="1918"/>
    <x v="0"/>
    <x v="29"/>
  </r>
  <r>
    <d v="2009-05-28T00:00:00"/>
    <n v="19.064285000000002"/>
    <n v="19.341429000000002"/>
    <n v="18.861429000000001"/>
    <n v="19.295712999999999"/>
    <n v="17.100939"/>
    <n v="121888200"/>
    <x v="4"/>
    <s v="Thurs"/>
    <x v="1919"/>
    <x v="0"/>
    <x v="29"/>
  </r>
  <r>
    <d v="2009-05-29T00:00:00"/>
    <n v="19.341429000000002"/>
    <n v="19.414286000000001"/>
    <n v="19.121428999999999"/>
    <n v="19.401427999999999"/>
    <n v="17.194626"/>
    <n v="114133600"/>
    <x v="0"/>
    <s v="Fri"/>
    <x v="1920"/>
    <x v="0"/>
    <x v="29"/>
  </r>
  <r>
    <d v="2009-06-01T00:00:00"/>
    <n v="19.495714"/>
    <n v="19.998570999999998"/>
    <n v="19.428571999999999"/>
    <n v="19.907143000000001"/>
    <n v="17.64282"/>
    <n v="113124900"/>
    <x v="1"/>
    <s v="Mon"/>
    <x v="1921"/>
    <x v="0"/>
    <x v="29"/>
  </r>
  <r>
    <d v="2009-06-02T00:00:00"/>
    <n v="19.855715"/>
    <n v="20.191428999999999"/>
    <n v="19.764285999999998"/>
    <n v="19.927143000000001"/>
    <n v="17.660549"/>
    <n v="114055900"/>
    <x v="2"/>
    <s v="Tues"/>
    <x v="1922"/>
    <x v="0"/>
    <x v="29"/>
  </r>
  <r>
    <d v="2009-06-03T00:00:00"/>
    <n v="20"/>
    <n v="20.158570999999998"/>
    <n v="19.867144"/>
    <n v="20.135714"/>
    <n v="17.845389999999998"/>
    <n v="141299900"/>
    <x v="3"/>
    <s v="Wednes"/>
    <x v="1031"/>
    <x v="0"/>
    <x v="29"/>
  </r>
  <r>
    <d v="2009-06-04T00:00:00"/>
    <n v="20.018571999999999"/>
    <n v="20.597142999999999"/>
    <n v="20.005714000000001"/>
    <n v="20.534286000000002"/>
    <n v="18.198630999999999"/>
    <n v="137658500"/>
    <x v="4"/>
    <s v="Thurs"/>
    <x v="1923"/>
    <x v="0"/>
    <x v="29"/>
  </r>
  <r>
    <d v="2009-06-05T00:00:00"/>
    <n v="20.758572000000001"/>
    <n v="20.914286000000001"/>
    <n v="20.458570000000002"/>
    <n v="20.667142999999999"/>
    <n v="18.316374"/>
    <n v="158179000"/>
    <x v="0"/>
    <s v="Fri"/>
    <x v="1924"/>
    <x v="1"/>
    <x v="29"/>
  </r>
  <r>
    <d v="2009-06-08T00:00:00"/>
    <n v="20.545712999999999"/>
    <n v="20.604285999999998"/>
    <n v="19.918571"/>
    <n v="20.549999"/>
    <n v="18.212554999999998"/>
    <n v="232913100"/>
    <x v="1"/>
    <s v="Mon"/>
    <x v="1117"/>
    <x v="0"/>
    <x v="29"/>
  </r>
  <r>
    <d v="2009-06-09T00:00:00"/>
    <n v="20.544284999999999"/>
    <n v="20.651427999999999"/>
    <n v="20.078571"/>
    <n v="20.388570999999999"/>
    <n v="18.069486999999999"/>
    <n v="169241100"/>
    <x v="2"/>
    <s v="Tues"/>
    <x v="1884"/>
    <x v="1"/>
    <x v="29"/>
  </r>
  <r>
    <d v="2009-06-10T00:00:00"/>
    <n v="20.325714000000001"/>
    <n v="20.335713999999999"/>
    <n v="19.757142999999999"/>
    <n v="20.035715"/>
    <n v="17.756765000000001"/>
    <n v="172155900"/>
    <x v="3"/>
    <s v="Wednes"/>
    <x v="1925"/>
    <x v="1"/>
    <x v="29"/>
  </r>
  <r>
    <d v="2009-06-11T00:00:00"/>
    <n v="19.935714999999998"/>
    <n v="20.222857000000001"/>
    <n v="19.792856"/>
    <n v="19.992857000000001"/>
    <n v="17.718782000000001"/>
    <n v="131205900"/>
    <x v="4"/>
    <s v="Thurs"/>
    <x v="1926"/>
    <x v="0"/>
    <x v="29"/>
  </r>
  <r>
    <d v="2009-06-12T00:00:00"/>
    <n v="19.829999999999998"/>
    <n v="19.871428999999999"/>
    <n v="19.434286"/>
    <n v="19.567142"/>
    <n v="17.341491999999999"/>
    <n v="140771400"/>
    <x v="0"/>
    <s v="Fri"/>
    <x v="1927"/>
    <x v="1"/>
    <x v="29"/>
  </r>
  <r>
    <d v="2009-06-15T00:00:00"/>
    <n v="19.43"/>
    <n v="19.561427999999999"/>
    <n v="19.27"/>
    <n v="19.441428999999999"/>
    <n v="17.230081999999999"/>
    <n v="134937600"/>
    <x v="1"/>
    <s v="Mon"/>
    <x v="1090"/>
    <x v="0"/>
    <x v="29"/>
  </r>
  <r>
    <d v="2009-06-16T00:00:00"/>
    <n v="19.522857999999999"/>
    <n v="19.781428999999999"/>
    <n v="19.442858000000001"/>
    <n v="19.478570999999999"/>
    <n v="17.262995"/>
    <n v="128701300"/>
    <x v="2"/>
    <s v="Tues"/>
    <x v="1928"/>
    <x v="1"/>
    <x v="29"/>
  </r>
  <r>
    <d v="2009-06-17T00:00:00"/>
    <n v="19.524286"/>
    <n v="19.635714"/>
    <n v="19.218571000000001"/>
    <n v="19.368572"/>
    <n v="17.165507999999999"/>
    <n v="142853200"/>
    <x v="3"/>
    <s v="Wednes"/>
    <x v="1884"/>
    <x v="1"/>
    <x v="29"/>
  </r>
  <r>
    <d v="2009-06-18T00:00:00"/>
    <n v="19.444286000000002"/>
    <n v="19.714285"/>
    <n v="19.370000999999998"/>
    <n v="19.411428000000001"/>
    <n v="17.203493000000002"/>
    <n v="106920100"/>
    <x v="4"/>
    <s v="Thurs"/>
    <x v="1929"/>
    <x v="1"/>
    <x v="29"/>
  </r>
  <r>
    <d v="2009-06-19T00:00:00"/>
    <n v="19.724284999999998"/>
    <n v="19.928571999999999"/>
    <n v="19.557141999999999"/>
    <n v="19.925713999999999"/>
    <n v="17.659285000000001"/>
    <n v="180464200"/>
    <x v="0"/>
    <s v="Fri"/>
    <x v="1930"/>
    <x v="0"/>
    <x v="29"/>
  </r>
  <r>
    <d v="2009-06-22T00:00:00"/>
    <n v="20.095714999999998"/>
    <n v="20.222857000000001"/>
    <n v="19.475714"/>
    <n v="19.624286999999999"/>
    <n v="17.392139"/>
    <n v="158728500"/>
    <x v="1"/>
    <s v="Mon"/>
    <x v="1761"/>
    <x v="1"/>
    <x v="29"/>
  </r>
  <r>
    <d v="2009-06-23T00:00:00"/>
    <n v="19.485714000000002"/>
    <n v="19.564285000000002"/>
    <n v="18.982856999999999"/>
    <n v="19.144285"/>
    <n v="16.966729999999998"/>
    <n v="176633100"/>
    <x v="2"/>
    <s v="Tues"/>
    <x v="1931"/>
    <x v="1"/>
    <x v="29"/>
  </r>
  <r>
    <d v="2009-06-24T00:00:00"/>
    <n v="19.345714999999998"/>
    <n v="19.642856999999999"/>
    <n v="19.265715"/>
    <n v="19.459999"/>
    <n v="17.246535999999999"/>
    <n v="121381400"/>
    <x v="3"/>
    <s v="Wednes"/>
    <x v="1932"/>
    <x v="0"/>
    <x v="29"/>
  </r>
  <r>
    <d v="2009-06-25T00:00:00"/>
    <n v="19.392856999999999"/>
    <n v="20.028572"/>
    <n v="19.315714"/>
    <n v="19.98"/>
    <n v="17.707391999999999"/>
    <n v="147361900"/>
    <x v="4"/>
    <s v="Thurs"/>
    <x v="1933"/>
    <x v="0"/>
    <x v="29"/>
  </r>
  <r>
    <d v="2009-06-26T00:00:00"/>
    <n v="19.969999000000001"/>
    <n v="20.508572000000001"/>
    <n v="19.962855999999999"/>
    <n v="20.348572000000001"/>
    <n v="18.034039"/>
    <n v="109846100"/>
    <x v="0"/>
    <s v="Fri"/>
    <x v="1934"/>
    <x v="0"/>
    <x v="29"/>
  </r>
  <r>
    <d v="2009-06-29T00:00:00"/>
    <n v="20.494285999999999"/>
    <n v="20.564285000000002"/>
    <n v="20.219999000000001"/>
    <n v="20.281428999999999"/>
    <n v="17.974534999999999"/>
    <n v="141904000"/>
    <x v="1"/>
    <s v="Mon"/>
    <x v="1421"/>
    <x v="1"/>
    <x v="29"/>
  </r>
  <r>
    <d v="2009-06-30T00:00:00"/>
    <n v="20.368572"/>
    <n v="20.542856"/>
    <n v="20.257142999999999"/>
    <n v="20.347142999999999"/>
    <n v="18.032769999999999"/>
    <n v="108556000"/>
    <x v="2"/>
    <s v="Tues"/>
    <x v="1935"/>
    <x v="1"/>
    <x v="29"/>
  </r>
  <r>
    <d v="2009-07-01T00:00:00"/>
    <n v="20.5"/>
    <n v="20.665714000000001"/>
    <n v="20.360001"/>
    <n v="20.404285000000002"/>
    <n v="18.08342"/>
    <n v="103544700"/>
    <x v="3"/>
    <s v="Wednes"/>
    <x v="1936"/>
    <x v="1"/>
    <x v="29"/>
  </r>
  <r>
    <d v="2009-07-02T00:00:00"/>
    <n v="20.178571999999999"/>
    <n v="20.404285000000002"/>
    <n v="19.969999000000001"/>
    <n v="20.002856999999999"/>
    <n v="17.727647999999999"/>
    <n v="92619800"/>
    <x v="4"/>
    <s v="Thurs"/>
    <x v="1937"/>
    <x v="1"/>
    <x v="29"/>
  </r>
  <r>
    <d v="2009-07-06T00:00:00"/>
    <n v="19.814285000000002"/>
    <n v="19.855715"/>
    <n v="19.464285"/>
    <n v="19.801428000000001"/>
    <n v="17.549129000000001"/>
    <n v="124672100"/>
    <x v="1"/>
    <s v="Mon"/>
    <x v="1243"/>
    <x v="1"/>
    <x v="29"/>
  </r>
  <r>
    <d v="2009-07-07T00:00:00"/>
    <n v="19.782858000000001"/>
    <n v="19.954287000000001"/>
    <n v="19.311427999999999"/>
    <n v="19.342856999999999"/>
    <n v="17.142721000000002"/>
    <n v="115399200"/>
    <x v="2"/>
    <s v="Tues"/>
    <x v="1938"/>
    <x v="1"/>
    <x v="29"/>
  </r>
  <r>
    <d v="2009-07-08T00:00:00"/>
    <n v="19.417142999999999"/>
    <n v="19.719999000000001"/>
    <n v="19.202857999999999"/>
    <n v="19.602858000000001"/>
    <n v="17.373142000000001"/>
    <n v="143982300"/>
    <x v="3"/>
    <s v="Wednes"/>
    <x v="1939"/>
    <x v="0"/>
    <x v="29"/>
  </r>
  <r>
    <d v="2009-07-09T00:00:00"/>
    <n v="19.68"/>
    <n v="19.712855999999999"/>
    <n v="19.418571"/>
    <n v="19.48"/>
    <n v="17.264258999999999"/>
    <n v="85756300"/>
    <x v="4"/>
    <s v="Thurs"/>
    <x v="1940"/>
    <x v="1"/>
    <x v="29"/>
  </r>
  <r>
    <d v="2009-07-10T00:00:00"/>
    <n v="19.477142000000001"/>
    <n v="19.852858000000001"/>
    <n v="19.474284999999998"/>
    <n v="19.788571999999998"/>
    <n v="17.537737"/>
    <n v="111318900"/>
    <x v="0"/>
    <s v="Fri"/>
    <x v="1941"/>
    <x v="0"/>
    <x v="29"/>
  </r>
  <r>
    <d v="2009-07-13T00:00:00"/>
    <n v="19.934286"/>
    <n v="20.334285999999999"/>
    <n v="19.647141999999999"/>
    <n v="20.334285999999999"/>
    <n v="18.021377999999999"/>
    <n v="120875300"/>
    <x v="1"/>
    <s v="Mon"/>
    <x v="1942"/>
    <x v="0"/>
    <x v="29"/>
  </r>
  <r>
    <d v="2009-07-14T00:00:00"/>
    <n v="20.290001"/>
    <n v="20.454287000000001"/>
    <n v="20.165714000000001"/>
    <n v="20.324286000000001"/>
    <n v="18.012512000000001"/>
    <n v="86811900"/>
    <x v="2"/>
    <s v="Tues"/>
    <x v="1943"/>
    <x v="0"/>
    <x v="29"/>
  </r>
  <r>
    <d v="2009-07-15T00:00:00"/>
    <n v="20.719999000000001"/>
    <n v="21"/>
    <n v="20.617144"/>
    <n v="20.982856999999999"/>
    <n v="18.59618"/>
    <n v="121396800"/>
    <x v="3"/>
    <s v="Wednes"/>
    <x v="1944"/>
    <x v="0"/>
    <x v="29"/>
  </r>
  <r>
    <d v="2009-07-16T00:00:00"/>
    <n v="20.822856999999999"/>
    <n v="21.145714000000002"/>
    <n v="20.795712999999999"/>
    <n v="21.074286000000001"/>
    <n v="18.677206000000002"/>
    <n v="98392700"/>
    <x v="4"/>
    <s v="Thurs"/>
    <x v="1945"/>
    <x v="0"/>
    <x v="29"/>
  </r>
  <r>
    <d v="2009-07-17T00:00:00"/>
    <n v="21.297142000000001"/>
    <n v="21.717141999999999"/>
    <n v="21.232856999999999"/>
    <n v="21.678571999999999"/>
    <n v="19.212758999999998"/>
    <n v="150538500"/>
    <x v="0"/>
    <s v="Fri"/>
    <x v="1946"/>
    <x v="0"/>
    <x v="29"/>
  </r>
  <r>
    <d v="2009-07-20T00:00:00"/>
    <n v="21.895714000000002"/>
    <n v="22.148571"/>
    <n v="21.555713999999998"/>
    <n v="21.844286"/>
    <n v="19.359622999999999"/>
    <n v="183881600"/>
    <x v="1"/>
    <s v="Mon"/>
    <x v="1580"/>
    <x v="1"/>
    <x v="29"/>
  </r>
  <r>
    <d v="2009-07-21T00:00:00"/>
    <n v="21.898571"/>
    <n v="21.918571"/>
    <n v="21.392856999999999"/>
    <n v="21.644285"/>
    <n v="19.182369000000001"/>
    <n v="218695400"/>
    <x v="2"/>
    <s v="Tues"/>
    <x v="1947"/>
    <x v="1"/>
    <x v="29"/>
  </r>
  <r>
    <d v="2009-07-22T00:00:00"/>
    <n v="22.541429999999998"/>
    <n v="22.675713999999999"/>
    <n v="22.301428000000001"/>
    <n v="22.391428000000001"/>
    <n v="19.844528"/>
    <n v="218526000"/>
    <x v="3"/>
    <s v="Wednes"/>
    <x v="1948"/>
    <x v="1"/>
    <x v="29"/>
  </r>
  <r>
    <d v="2009-07-23T00:00:00"/>
    <n v="22.375713000000001"/>
    <n v="22.634284999999998"/>
    <n v="22.222857000000001"/>
    <n v="22.545712999999999"/>
    <n v="19.981268"/>
    <n v="131740700"/>
    <x v="4"/>
    <s v="Thurs"/>
    <x v="1949"/>
    <x v="0"/>
    <x v="29"/>
  </r>
  <r>
    <d v="2009-07-24T00:00:00"/>
    <n v="22.421429"/>
    <n v="22.857143000000001"/>
    <n v="22.357143000000001"/>
    <n v="22.855715"/>
    <n v="20.256011999999998"/>
    <n v="109590600"/>
    <x v="0"/>
    <s v="Fri"/>
    <x v="1950"/>
    <x v="0"/>
    <x v="29"/>
  </r>
  <r>
    <d v="2009-07-27T00:00:00"/>
    <n v="22.881428"/>
    <n v="22.982856999999999"/>
    <n v="22.465713999999998"/>
    <n v="22.871428999999999"/>
    <n v="20.269936000000001"/>
    <n v="108327800"/>
    <x v="1"/>
    <s v="Mon"/>
    <x v="1951"/>
    <x v="1"/>
    <x v="29"/>
  </r>
  <r>
    <d v="2009-07-28T00:00:00"/>
    <n v="22.697144000000002"/>
    <n v="22.871428999999999"/>
    <n v="22.514285999999998"/>
    <n v="22.857143000000001"/>
    <n v="20.257275"/>
    <n v="90888700"/>
    <x v="2"/>
    <s v="Tues"/>
    <x v="1460"/>
    <x v="0"/>
    <x v="29"/>
  </r>
  <r>
    <d v="2009-07-29T00:00:00"/>
    <n v="22.700001"/>
    <n v="22.921429"/>
    <n v="22.607143000000001"/>
    <n v="22.861429000000001"/>
    <n v="20.261074000000001"/>
    <n v="95539500"/>
    <x v="3"/>
    <s v="Wednes"/>
    <x v="1374"/>
    <x v="0"/>
    <x v="29"/>
  </r>
  <r>
    <d v="2009-07-30T00:00:00"/>
    <n v="23.1"/>
    <n v="23.531428999999999"/>
    <n v="23.071428000000001"/>
    <n v="23.255714000000001"/>
    <n v="20.610512"/>
    <n v="117401200"/>
    <x v="4"/>
    <s v="Thurs"/>
    <x v="1593"/>
    <x v="0"/>
    <x v="29"/>
  </r>
  <r>
    <d v="2009-07-31T00:00:00"/>
    <n v="23.284286000000002"/>
    <n v="23.571428000000001"/>
    <n v="23.272857999999999"/>
    <n v="23.341429000000002"/>
    <n v="20.686475999999999"/>
    <n v="105634200"/>
    <x v="0"/>
    <s v="Fri"/>
    <x v="759"/>
    <x v="0"/>
    <x v="29"/>
  </r>
  <r>
    <d v="2009-08-03T00:00:00"/>
    <n v="23.601429"/>
    <n v="23.805713999999998"/>
    <n v="23.552855999999998"/>
    <n v="23.775715000000002"/>
    <n v="21.071365"/>
    <n v="98560000"/>
    <x v="1"/>
    <s v="Mon"/>
    <x v="1952"/>
    <x v="0"/>
    <x v="29"/>
  </r>
  <r>
    <d v="2009-08-04T00:00:00"/>
    <n v="23.561427999999999"/>
    <n v="23.652857000000001"/>
    <n v="23.458570000000002"/>
    <n v="23.65"/>
    <n v="20.959945999999999"/>
    <n v="98952700"/>
    <x v="2"/>
    <s v="Tues"/>
    <x v="1606"/>
    <x v="0"/>
    <x v="29"/>
  </r>
  <r>
    <d v="2009-08-05T00:00:00"/>
    <n v="23.678571999999999"/>
    <n v="23.912856999999999"/>
    <n v="23.458570000000002"/>
    <n v="23.587143000000001"/>
    <n v="20.904236000000001"/>
    <n v="105795900"/>
    <x v="3"/>
    <s v="Wednes"/>
    <x v="1953"/>
    <x v="1"/>
    <x v="29"/>
  </r>
  <r>
    <d v="2009-08-06T00:00:00"/>
    <n v="23.654285000000002"/>
    <n v="23.787144000000001"/>
    <n v="23.298570999999999"/>
    <n v="23.415714000000001"/>
    <n v="20.752312"/>
    <n v="85404200"/>
    <x v="4"/>
    <s v="Thurs"/>
    <x v="1954"/>
    <x v="1"/>
    <x v="29"/>
  </r>
  <r>
    <d v="2009-08-07T00:00:00"/>
    <n v="23.641428000000001"/>
    <n v="23.799999"/>
    <n v="23.542856"/>
    <n v="23.644285"/>
    <n v="20.954886999999999"/>
    <n v="96838700"/>
    <x v="0"/>
    <s v="Fri"/>
    <x v="1610"/>
    <x v="0"/>
    <x v="29"/>
  </r>
  <r>
    <d v="2009-08-10T00:00:00"/>
    <n v="23.665714000000001"/>
    <n v="23.799999"/>
    <n v="23.379999000000002"/>
    <n v="23.531428999999999"/>
    <n v="20.854868"/>
    <n v="75073600"/>
    <x v="1"/>
    <s v="Mon"/>
    <x v="1955"/>
    <x v="1"/>
    <x v="29"/>
  </r>
  <r>
    <d v="2009-08-11T00:00:00"/>
    <n v="23.384284999999998"/>
    <n v="23.482856999999999"/>
    <n v="23.125713000000001"/>
    <n v="23.261429"/>
    <n v="20.615573999999999"/>
    <n v="88835600"/>
    <x v="2"/>
    <s v="Tues"/>
    <x v="1956"/>
    <x v="1"/>
    <x v="29"/>
  </r>
  <r>
    <d v="2009-08-12T00:00:00"/>
    <n v="23.221428"/>
    <n v="23.815714"/>
    <n v="23.208570000000002"/>
    <n v="23.615715000000002"/>
    <n v="20.929563999999999"/>
    <n v="111267800"/>
    <x v="3"/>
    <s v="Wednes"/>
    <x v="1957"/>
    <x v="0"/>
    <x v="29"/>
  </r>
  <r>
    <d v="2009-08-13T00:00:00"/>
    <n v="23.807141999999999"/>
    <n v="24.095714999999998"/>
    <n v="23.785715"/>
    <n v="24.059999000000001"/>
    <n v="21.323318"/>
    <n v="109995200"/>
    <x v="4"/>
    <s v="Thurs"/>
    <x v="1958"/>
    <x v="0"/>
    <x v="29"/>
  </r>
  <r>
    <d v="2009-08-14T00:00:00"/>
    <n v="23.991427999999999"/>
    <n v="24.032858000000001"/>
    <n v="23.647141999999999"/>
    <n v="23.825714000000001"/>
    <n v="21.115675"/>
    <n v="76454000"/>
    <x v="0"/>
    <s v="Fri"/>
    <x v="1959"/>
    <x v="1"/>
    <x v="29"/>
  </r>
  <r>
    <d v="2009-08-17T00:00:00"/>
    <n v="23.364286"/>
    <n v="23.370000999999998"/>
    <n v="22.774286"/>
    <n v="22.798570999999999"/>
    <n v="20.205362000000001"/>
    <n v="131095300"/>
    <x v="1"/>
    <s v="Mon"/>
    <x v="1960"/>
    <x v="1"/>
    <x v="29"/>
  </r>
  <r>
    <d v="2009-08-18T00:00:00"/>
    <n v="23.09"/>
    <n v="23.462855999999999"/>
    <n v="23.058571000000001"/>
    <n v="23.428571999999999"/>
    <n v="20.763705999999999"/>
    <n v="107788100"/>
    <x v="2"/>
    <s v="Tues"/>
    <x v="1961"/>
    <x v="0"/>
    <x v="29"/>
  </r>
  <r>
    <d v="2009-08-19T00:00:00"/>
    <n v="23.25"/>
    <n v="23.614286"/>
    <n v="23.207144"/>
    <n v="23.514285999999998"/>
    <n v="20.839670000000002"/>
    <n v="103317900"/>
    <x v="3"/>
    <s v="Wednes"/>
    <x v="1634"/>
    <x v="0"/>
    <x v="29"/>
  </r>
  <r>
    <d v="2009-08-20T00:00:00"/>
    <n v="23.568570999999999"/>
    <n v="23.817142"/>
    <n v="23.515715"/>
    <n v="23.761429"/>
    <n v="21.058702"/>
    <n v="85507800"/>
    <x v="4"/>
    <s v="Thurs"/>
    <x v="1962"/>
    <x v="0"/>
    <x v="29"/>
  </r>
  <r>
    <d v="2009-08-21T00:00:00"/>
    <n v="23.950001"/>
    <n v="24.195715"/>
    <n v="23.828571"/>
    <n v="24.174285999999999"/>
    <n v="21.424595"/>
    <n v="104018600"/>
    <x v="0"/>
    <s v="Fri"/>
    <x v="1963"/>
    <x v="0"/>
    <x v="29"/>
  </r>
  <r>
    <d v="2009-08-24T00:00:00"/>
    <n v="24.302855999999998"/>
    <n v="24.387142000000001"/>
    <n v="24.038571999999998"/>
    <n v="24.151427999999999"/>
    <n v="21.404344999999999"/>
    <n v="101732400"/>
    <x v="1"/>
    <s v="Mon"/>
    <x v="1964"/>
    <x v="1"/>
    <x v="29"/>
  </r>
  <r>
    <d v="2009-08-25T00:00:00"/>
    <n v="24.208570000000002"/>
    <n v="24.42"/>
    <n v="24.161428000000001"/>
    <n v="24.200001"/>
    <n v="21.447389999999999"/>
    <n v="81088700"/>
    <x v="2"/>
    <s v="Tues"/>
    <x v="1965"/>
    <x v="1"/>
    <x v="29"/>
  </r>
  <r>
    <d v="2009-08-26T00:00:00"/>
    <n v="24.131428"/>
    <n v="24.221428"/>
    <n v="23.822856999999999"/>
    <n v="23.915714000000001"/>
    <n v="21.195440000000001"/>
    <n v="75999700"/>
    <x v="3"/>
    <s v="Wednes"/>
    <x v="1966"/>
    <x v="1"/>
    <x v="29"/>
  </r>
  <r>
    <d v="2009-08-27T00:00:00"/>
    <n v="24.107143000000001"/>
    <n v="24.224284999999998"/>
    <n v="23.547142000000001"/>
    <n v="24.207144"/>
    <n v="21.453721999999999"/>
    <n v="112295400"/>
    <x v="4"/>
    <s v="Thurs"/>
    <x v="1967"/>
    <x v="0"/>
    <x v="29"/>
  </r>
  <r>
    <d v="2009-08-28T00:00:00"/>
    <n v="24.610001"/>
    <n v="24.641428000000001"/>
    <n v="24.075714000000001"/>
    <n v="24.292856"/>
    <n v="21.529686000000002"/>
    <n v="113425200"/>
    <x v="0"/>
    <s v="Fri"/>
    <x v="1968"/>
    <x v="1"/>
    <x v="29"/>
  </r>
  <r>
    <d v="2009-08-31T00:00:00"/>
    <n v="24.022857999999999"/>
    <n v="24.121428999999999"/>
    <n v="23.785715"/>
    <n v="24.030000999999999"/>
    <n v="21.296726"/>
    <n v="77834400"/>
    <x v="1"/>
    <s v="Mon"/>
    <x v="1442"/>
    <x v="0"/>
    <x v="29"/>
  </r>
  <r>
    <d v="2009-09-01T00:00:00"/>
    <n v="23.998570999999998"/>
    <n v="24.285715"/>
    <n v="23.562857000000001"/>
    <n v="23.614286"/>
    <n v="20.928303"/>
    <n v="117257000"/>
    <x v="2"/>
    <s v="Tues"/>
    <x v="1969"/>
    <x v="1"/>
    <x v="29"/>
  </r>
  <r>
    <d v="2009-09-02T00:00:00"/>
    <n v="23.517143000000001"/>
    <n v="23.944286000000002"/>
    <n v="23.444286000000002"/>
    <n v="23.597142999999999"/>
    <n v="20.913103"/>
    <n v="91062300"/>
    <x v="3"/>
    <s v="Wednes"/>
    <x v="1970"/>
    <x v="0"/>
    <x v="29"/>
  </r>
  <r>
    <d v="2009-09-03T00:00:00"/>
    <n v="23.777142999999999"/>
    <n v="23.871428999999999"/>
    <n v="23.571428000000001"/>
    <n v="23.792856"/>
    <n v="21.086554"/>
    <n v="73488800"/>
    <x v="4"/>
    <s v="Thurs"/>
    <x v="1971"/>
    <x v="0"/>
    <x v="29"/>
  </r>
  <r>
    <d v="2009-09-04T00:00:00"/>
    <n v="23.897141999999999"/>
    <n v="24.385714"/>
    <n v="23.870000999999998"/>
    <n v="24.33"/>
    <n v="21.562601000000001"/>
    <n v="93657200"/>
    <x v="0"/>
    <s v="Fri"/>
    <x v="1972"/>
    <x v="0"/>
    <x v="29"/>
  </r>
  <r>
    <d v="2009-09-08T00:00:00"/>
    <n v="24.711428000000002"/>
    <n v="24.734285"/>
    <n v="24.571428000000001"/>
    <n v="24.704287000000001"/>
    <n v="21.894323"/>
    <n v="78761900"/>
    <x v="2"/>
    <s v="Tues"/>
    <x v="1973"/>
    <x v="1"/>
    <x v="29"/>
  </r>
  <r>
    <d v="2009-09-09T00:00:00"/>
    <n v="24.682858"/>
    <n v="24.924285999999999"/>
    <n v="24.242857000000001"/>
    <n v="24.448571999999999"/>
    <n v="21.667684999999999"/>
    <n v="202771800"/>
    <x v="3"/>
    <s v="Wednes"/>
    <x v="1974"/>
    <x v="1"/>
    <x v="29"/>
  </r>
  <r>
    <d v="2009-09-10T00:00:00"/>
    <n v="24.58"/>
    <n v="24.75"/>
    <n v="24.401427999999999"/>
    <n v="24.651427999999999"/>
    <n v="21.847473000000001"/>
    <n v="122783500"/>
    <x v="4"/>
    <s v="Thurs"/>
    <x v="1922"/>
    <x v="0"/>
    <x v="29"/>
  </r>
  <r>
    <d v="2009-09-11T00:00:00"/>
    <n v="24.701429000000001"/>
    <n v="24.74"/>
    <n v="24.41"/>
    <n v="24.594286"/>
    <n v="21.796824999999998"/>
    <n v="87240300"/>
    <x v="0"/>
    <s v="Fri"/>
    <x v="1171"/>
    <x v="1"/>
    <x v="29"/>
  </r>
  <r>
    <d v="2009-09-14T00:00:00"/>
    <n v="24.404285000000002"/>
    <n v="24.842856999999999"/>
    <n v="24.321428000000001"/>
    <n v="24.817142"/>
    <n v="21.994335"/>
    <n v="80502800"/>
    <x v="1"/>
    <s v="Mon"/>
    <x v="1975"/>
    <x v="0"/>
    <x v="29"/>
  </r>
  <r>
    <d v="2009-09-15T00:00:00"/>
    <n v="24.862857999999999"/>
    <n v="25.092856999999999"/>
    <n v="24.798570999999999"/>
    <n v="25.022857999999999"/>
    <n v="22.176649000000001"/>
    <n v="106617700"/>
    <x v="2"/>
    <s v="Tues"/>
    <x v="1483"/>
    <x v="0"/>
    <x v="29"/>
  </r>
  <r>
    <d v="2009-09-16T00:00:00"/>
    <n v="25.427143000000001"/>
    <n v="26.107143000000001"/>
    <n v="25.411428000000001"/>
    <n v="25.981428000000001"/>
    <n v="23.02619"/>
    <n v="188505800"/>
    <x v="3"/>
    <s v="Wednes"/>
    <x v="1976"/>
    <x v="0"/>
    <x v="29"/>
  </r>
  <r>
    <d v="2009-09-17T00:00:00"/>
    <n v="25.997143000000001"/>
    <n v="26.684286"/>
    <n v="25.995714"/>
    <n v="26.364286"/>
    <n v="23.365499"/>
    <n v="202643000"/>
    <x v="4"/>
    <s v="Thurs"/>
    <x v="1977"/>
    <x v="0"/>
    <x v="29"/>
  </r>
  <r>
    <d v="2009-09-18T00:00:00"/>
    <n v="26.547142000000001"/>
    <n v="26.65"/>
    <n v="26.394285"/>
    <n v="26.431429000000001"/>
    <n v="23.425004999999999"/>
    <n v="150395700"/>
    <x v="0"/>
    <s v="Fri"/>
    <x v="1978"/>
    <x v="1"/>
    <x v="29"/>
  </r>
  <r>
    <d v="2009-09-21T00:00:00"/>
    <n v="26.327143"/>
    <n v="26.451429000000001"/>
    <n v="25.945715"/>
    <n v="26.288571999999998"/>
    <n v="23.298400999999998"/>
    <n v="109428900"/>
    <x v="1"/>
    <s v="Mon"/>
    <x v="1361"/>
    <x v="1"/>
    <x v="29"/>
  </r>
  <r>
    <d v="2009-09-22T00:00:00"/>
    <n v="26.455715000000001"/>
    <n v="26.482856999999999"/>
    <n v="26.121428999999999"/>
    <n v="26.354285999999998"/>
    <n v="23.356636000000002"/>
    <n v="89188400"/>
    <x v="2"/>
    <s v="Tues"/>
    <x v="1775"/>
    <x v="1"/>
    <x v="29"/>
  </r>
  <r>
    <d v="2009-09-23T00:00:00"/>
    <n v="26.485714000000002"/>
    <n v="26.985714000000002"/>
    <n v="26.432858"/>
    <n v="26.5"/>
    <n v="23.485783000000001"/>
    <n v="148390900"/>
    <x v="3"/>
    <s v="Wednes"/>
    <x v="1979"/>
    <x v="0"/>
    <x v="29"/>
  </r>
  <r>
    <d v="2009-09-24T00:00:00"/>
    <n v="26.742857000000001"/>
    <n v="26.814285000000002"/>
    <n v="26.110001"/>
    <n v="26.26"/>
    <n v="23.273074999999999"/>
    <n v="137720100"/>
    <x v="4"/>
    <s v="Thurs"/>
    <x v="1980"/>
    <x v="1"/>
    <x v="29"/>
  </r>
  <r>
    <d v="2009-09-25T00:00:00"/>
    <n v="26.001429000000002"/>
    <n v="26.5"/>
    <n v="25.92"/>
    <n v="26.052855999999998"/>
    <n v="23.089489"/>
    <n v="111309800"/>
    <x v="0"/>
    <s v="Fri"/>
    <x v="1981"/>
    <x v="0"/>
    <x v="29"/>
  </r>
  <r>
    <d v="2009-09-28T00:00:00"/>
    <n v="26.267143000000001"/>
    <n v="26.668571"/>
    <n v="26.190000999999999"/>
    <n v="26.592856999999999"/>
    <n v="23.568072999999998"/>
    <n v="84361200"/>
    <x v="1"/>
    <s v="Mon"/>
    <x v="1982"/>
    <x v="0"/>
    <x v="29"/>
  </r>
  <r>
    <d v="2009-09-29T00:00:00"/>
    <n v="26.675713999999999"/>
    <n v="26.771429000000001"/>
    <n v="26.33"/>
    <n v="26.482856999999999"/>
    <n v="23.470585"/>
    <n v="86346400"/>
    <x v="2"/>
    <s v="Tues"/>
    <x v="1983"/>
    <x v="1"/>
    <x v="29"/>
  </r>
  <r>
    <d v="2009-09-30T00:00:00"/>
    <n v="26.59"/>
    <n v="26.635714"/>
    <n v="26.087143000000001"/>
    <n v="26.478570999999999"/>
    <n v="23.466781999999998"/>
    <n v="134896300"/>
    <x v="3"/>
    <s v="Wednes"/>
    <x v="1984"/>
    <x v="1"/>
    <x v="29"/>
  </r>
  <r>
    <d v="2009-10-01T00:00:00"/>
    <n v="26.478570999999999"/>
    <n v="26.602858000000001"/>
    <n v="25.814285000000002"/>
    <n v="25.837143000000001"/>
    <n v="22.898316999999999"/>
    <n v="131177900"/>
    <x v="4"/>
    <s v="Thurs"/>
    <x v="1985"/>
    <x v="1"/>
    <x v="29"/>
  </r>
  <r>
    <d v="2009-10-02T00:00:00"/>
    <n v="25.915714000000001"/>
    <n v="26.562857000000001"/>
    <n v="25.907143000000001"/>
    <n v="26.414286000000001"/>
    <n v="23.409814999999998"/>
    <n v="138327000"/>
    <x v="0"/>
    <s v="Fri"/>
    <x v="1757"/>
    <x v="0"/>
    <x v="29"/>
  </r>
  <r>
    <d v="2009-10-05T00:00:00"/>
    <n v="26.6"/>
    <n v="26.694286000000002"/>
    <n v="26.324286000000001"/>
    <n v="26.574286000000001"/>
    <n v="23.551615000000002"/>
    <n v="105783300"/>
    <x v="1"/>
    <s v="Mon"/>
    <x v="1302"/>
    <x v="1"/>
    <x v="29"/>
  </r>
  <r>
    <d v="2009-10-06T00:00:00"/>
    <n v="26.82"/>
    <n v="27.144285"/>
    <n v="26.757142999999999"/>
    <n v="27.144285"/>
    <n v="24.056781999999998"/>
    <n v="151271400"/>
    <x v="2"/>
    <s v="Tues"/>
    <x v="1986"/>
    <x v="0"/>
    <x v="29"/>
  </r>
  <r>
    <d v="2009-10-07T00:00:00"/>
    <n v="27.108571999999999"/>
    <n v="27.221428"/>
    <n v="27.004286"/>
    <n v="27.178571999999999"/>
    <n v="24.08717"/>
    <n v="116417000"/>
    <x v="3"/>
    <s v="Wednes"/>
    <x v="1071"/>
    <x v="0"/>
    <x v="29"/>
  </r>
  <r>
    <d v="2009-10-08T00:00:00"/>
    <n v="27.237143"/>
    <n v="27.35"/>
    <n v="26.984285"/>
    <n v="27.038571999999998"/>
    <n v="23.963094999999999"/>
    <n v="109552800"/>
    <x v="4"/>
    <s v="Thurs"/>
    <x v="1987"/>
    <x v="1"/>
    <x v="29"/>
  </r>
  <r>
    <d v="2009-10-09T00:00:00"/>
    <n v="26.995714"/>
    <n v="27.242857000000001"/>
    <n v="26.945715"/>
    <n v="27.209999"/>
    <n v="24.115017000000002"/>
    <n v="73318000"/>
    <x v="0"/>
    <s v="Fri"/>
    <x v="1988"/>
    <x v="0"/>
    <x v="29"/>
  </r>
  <r>
    <d v="2009-10-12T00:00:00"/>
    <n v="27.288571999999998"/>
    <n v="27.358571999999999"/>
    <n v="27.091429000000002"/>
    <n v="27.258572000000001"/>
    <n v="24.158069999999999"/>
    <n v="72006200"/>
    <x v="1"/>
    <s v="Mon"/>
    <x v="1989"/>
    <x v="1"/>
    <x v="29"/>
  </r>
  <r>
    <d v="2009-10-13T00:00:00"/>
    <n v="27.232856999999999"/>
    <n v="27.309999000000001"/>
    <n v="27.1"/>
    <n v="27.145714000000002"/>
    <n v="24.058046000000001"/>
    <n v="87005100"/>
    <x v="2"/>
    <s v="Tues"/>
    <x v="1744"/>
    <x v="1"/>
    <x v="29"/>
  </r>
  <r>
    <d v="2009-10-14T00:00:00"/>
    <n v="27.464285"/>
    <n v="27.474284999999998"/>
    <n v="27.175713999999999"/>
    <n v="27.327143"/>
    <n v="24.218834000000001"/>
    <n v="93877700"/>
    <x v="3"/>
    <s v="Wednes"/>
    <x v="1990"/>
    <x v="1"/>
    <x v="29"/>
  </r>
  <r>
    <d v="2009-10-15T00:00:00"/>
    <n v="27.09"/>
    <n v="27.274286"/>
    <n v="27.075714000000001"/>
    <n v="27.222857000000001"/>
    <n v="24.126411000000001"/>
    <n v="93389100"/>
    <x v="4"/>
    <s v="Thurs"/>
    <x v="1991"/>
    <x v="0"/>
    <x v="29"/>
  </r>
  <r>
    <d v="2009-10-16T00:00:00"/>
    <n v="27.049999"/>
    <n v="27.194286000000002"/>
    <n v="26.834285999999999"/>
    <n v="26.864286"/>
    <n v="23.808634000000001"/>
    <n v="107856700"/>
    <x v="0"/>
    <s v="Fri"/>
    <x v="1347"/>
    <x v="1"/>
    <x v="29"/>
  </r>
  <r>
    <d v="2009-10-19T00:00:00"/>
    <n v="26.835713999999999"/>
    <n v="27.142856999999999"/>
    <n v="26.507142999999999"/>
    <n v="27.122858000000001"/>
    <n v="24.037787999999999"/>
    <n v="235557700"/>
    <x v="1"/>
    <s v="Mon"/>
    <x v="1992"/>
    <x v="0"/>
    <x v="29"/>
  </r>
  <r>
    <d v="2009-10-20T00:00:00"/>
    <n v="28.657143000000001"/>
    <n v="28.821428000000001"/>
    <n v="28.264285999999998"/>
    <n v="28.394285"/>
    <n v="25.164594999999998"/>
    <n v="285259800"/>
    <x v="2"/>
    <s v="Tues"/>
    <x v="1993"/>
    <x v="1"/>
    <x v="29"/>
  </r>
  <r>
    <d v="2009-10-21T00:00:00"/>
    <n v="28.502856999999999"/>
    <n v="29.815714"/>
    <n v="28.461428000000002"/>
    <n v="29.274286"/>
    <n v="25.944503999999998"/>
    <n v="298431700"/>
    <x v="3"/>
    <s v="Wednes"/>
    <x v="1994"/>
    <x v="0"/>
    <x v="29"/>
  </r>
  <r>
    <d v="2009-10-22T00:00:00"/>
    <n v="29.242857000000001"/>
    <n v="29.692858000000001"/>
    <n v="28.93"/>
    <n v="29.314285000000002"/>
    <n v="25.979956000000001"/>
    <n v="197848000"/>
    <x v="4"/>
    <s v="Thurs"/>
    <x v="1922"/>
    <x v="0"/>
    <x v="29"/>
  </r>
  <r>
    <d v="2009-10-23T00:00:00"/>
    <n v="29.385714"/>
    <n v="29.4"/>
    <n v="29.032858000000001"/>
    <n v="29.134284999999998"/>
    <n v="25.820433000000001"/>
    <n v="105196700"/>
    <x v="0"/>
    <s v="Fri"/>
    <x v="1995"/>
    <x v="1"/>
    <x v="29"/>
  </r>
  <r>
    <d v="2009-10-26T00:00:00"/>
    <n v="29.095714999999998"/>
    <n v="29.535715"/>
    <n v="28.585713999999999"/>
    <n v="28.925713999999999"/>
    <n v="25.635576"/>
    <n v="121084600"/>
    <x v="1"/>
    <s v="Mon"/>
    <x v="1996"/>
    <x v="1"/>
    <x v="29"/>
  </r>
  <r>
    <d v="2009-10-27T00:00:00"/>
    <n v="28.808571000000001"/>
    <n v="28.972857000000001"/>
    <n v="28.064285000000002"/>
    <n v="28.195715"/>
    <n v="24.988617000000001"/>
    <n v="189137900"/>
    <x v="2"/>
    <s v="Tues"/>
    <x v="1997"/>
    <x v="1"/>
    <x v="29"/>
  </r>
  <r>
    <d v="2009-10-28T00:00:00"/>
    <n v="28.244285999999999"/>
    <n v="28.288571999999998"/>
    <n v="27.299999"/>
    <n v="27.485714000000002"/>
    <n v="24.359369000000001"/>
    <n v="204596700"/>
    <x v="3"/>
    <s v="Wednes"/>
    <x v="1998"/>
    <x v="1"/>
    <x v="29"/>
  </r>
  <r>
    <d v="2009-10-29T00:00:00"/>
    <n v="27.857143000000001"/>
    <n v="28.115715000000002"/>
    <n v="27.448571999999999"/>
    <n v="28.049999"/>
    <n v="24.859470000000002"/>
    <n v="142567600"/>
    <x v="4"/>
    <s v="Thurs"/>
    <x v="1702"/>
    <x v="0"/>
    <x v="29"/>
  </r>
  <r>
    <d v="2009-10-30T00:00:00"/>
    <n v="28.008572000000001"/>
    <n v="28.114286"/>
    <n v="26.881428"/>
    <n v="26.928571999999999"/>
    <n v="23.865601000000002"/>
    <n v="179381300"/>
    <x v="0"/>
    <s v="Fri"/>
    <x v="1999"/>
    <x v="1"/>
    <x v="29"/>
  </r>
  <r>
    <d v="2009-11-02T00:00:00"/>
    <n v="27.114286"/>
    <n v="27.554285"/>
    <n v="26.51"/>
    <n v="27.044284999999999"/>
    <n v="23.968154999999999"/>
    <n v="169745800"/>
    <x v="1"/>
    <s v="Mon"/>
    <x v="2000"/>
    <x v="1"/>
    <x v="29"/>
  </r>
  <r>
    <d v="2009-11-03T00:00:00"/>
    <n v="26.835713999999999"/>
    <n v="27.074286000000001"/>
    <n v="26.559999000000001"/>
    <n v="26.964285"/>
    <n v="23.897255000000001"/>
    <n v="130635400"/>
    <x v="2"/>
    <s v="Tues"/>
    <x v="2001"/>
    <x v="0"/>
    <x v="29"/>
  </r>
  <r>
    <d v="2009-11-04T00:00:00"/>
    <n v="27.247143000000001"/>
    <n v="27.692858000000001"/>
    <n v="27.175713999999999"/>
    <n v="27.258572000000001"/>
    <n v="24.158069999999999"/>
    <n v="121882600"/>
    <x v="3"/>
    <s v="Wednes"/>
    <x v="1090"/>
    <x v="0"/>
    <x v="29"/>
  </r>
  <r>
    <d v="2009-11-05T00:00:00"/>
    <n v="27.485714000000002"/>
    <n v="27.857143000000001"/>
    <n v="27.402857000000001"/>
    <n v="27.718571000000001"/>
    <n v="24.565742"/>
    <n v="96200300"/>
    <x v="4"/>
    <s v="Thurs"/>
    <x v="2002"/>
    <x v="0"/>
    <x v="29"/>
  </r>
  <r>
    <d v="2009-11-06T00:00:00"/>
    <n v="27.501429000000002"/>
    <n v="27.884284999999998"/>
    <n v="27.485714000000002"/>
    <n v="27.762857"/>
    <n v="24.604996"/>
    <n v="73774400"/>
    <x v="0"/>
    <s v="Fri"/>
    <x v="2003"/>
    <x v="0"/>
    <x v="29"/>
  </r>
  <r>
    <d v="2009-11-09T00:00:00"/>
    <n v="28.134284999999998"/>
    <n v="28.842856999999999"/>
    <n v="28.037144000000001"/>
    <n v="28.780000999999999"/>
    <n v="25.506449"/>
    <n v="132213900"/>
    <x v="1"/>
    <s v="Mon"/>
    <x v="2004"/>
    <x v="0"/>
    <x v="29"/>
  </r>
  <r>
    <d v="2009-11-10T00:00:00"/>
    <n v="28.717141999999999"/>
    <n v="29.282858000000001"/>
    <n v="28.715713999999998"/>
    <n v="28.997143000000001"/>
    <n v="25.698885000000001"/>
    <n v="100298800"/>
    <x v="2"/>
    <s v="Tues"/>
    <x v="2005"/>
    <x v="0"/>
    <x v="29"/>
  </r>
  <r>
    <d v="2009-11-11T00:00:00"/>
    <n v="29.222857000000001"/>
    <n v="29.285715"/>
    <n v="28.832857000000001"/>
    <n v="29.035715"/>
    <n v="25.733067999999999"/>
    <n v="110967500"/>
    <x v="3"/>
    <s v="Wednes"/>
    <x v="2006"/>
    <x v="1"/>
    <x v="29"/>
  </r>
  <r>
    <d v="2009-11-12T00:00:00"/>
    <n v="29.02"/>
    <n v="29.267143000000001"/>
    <n v="28.775715000000002"/>
    <n v="28.855715"/>
    <n v="25.573544999999999"/>
    <n v="90932800"/>
    <x v="4"/>
    <s v="Thurs"/>
    <x v="2007"/>
    <x v="1"/>
    <x v="29"/>
  </r>
  <r>
    <d v="2009-11-13T00:00:00"/>
    <n v="28.981428000000001"/>
    <n v="29.261429"/>
    <n v="28.867144"/>
    <n v="29.207144"/>
    <n v="25.884998"/>
    <n v="85810200"/>
    <x v="0"/>
    <s v="Fri"/>
    <x v="2008"/>
    <x v="0"/>
    <x v="29"/>
  </r>
  <r>
    <d v="2009-11-16T00:00:00"/>
    <n v="29.354285999999998"/>
    <n v="29.714285"/>
    <n v="29.287144000000001"/>
    <n v="29.518571999999999"/>
    <n v="26.161004999999999"/>
    <n v="121301600"/>
    <x v="1"/>
    <s v="Mon"/>
    <x v="1652"/>
    <x v="0"/>
    <x v="29"/>
  </r>
  <r>
    <d v="2009-11-17T00:00:00"/>
    <n v="29.440000999999999"/>
    <n v="29.634284999999998"/>
    <n v="29.285715"/>
    <n v="29.571428000000001"/>
    <n v="26.207853"/>
    <n v="99128400"/>
    <x v="2"/>
    <s v="Tues"/>
    <x v="2009"/>
    <x v="0"/>
    <x v="29"/>
  </r>
  <r>
    <d v="2009-11-18T00:00:00"/>
    <n v="29.505714000000001"/>
    <n v="29.571428000000001"/>
    <n v="29.142856999999999"/>
    <n v="29.422857"/>
    <n v="26.076177999999999"/>
    <n v="93580200"/>
    <x v="3"/>
    <s v="Wednes"/>
    <x v="1550"/>
    <x v="1"/>
    <x v="29"/>
  </r>
  <r>
    <d v="2009-11-19T00:00:00"/>
    <n v="29.23"/>
    <n v="29.23"/>
    <n v="28.542856"/>
    <n v="28.644285"/>
    <n v="25.386161999999999"/>
    <n v="135581600"/>
    <x v="4"/>
    <s v="Thurs"/>
    <x v="2010"/>
    <x v="1"/>
    <x v="29"/>
  </r>
  <r>
    <d v="2009-11-20T00:00:00"/>
    <n v="28.450001"/>
    <n v="28.627141999999999"/>
    <n v="28.251429000000002"/>
    <n v="28.559999000000001"/>
    <n v="25.311465999999999"/>
    <n v="101666600"/>
    <x v="0"/>
    <s v="Fri"/>
    <x v="2011"/>
    <x v="0"/>
    <x v="29"/>
  </r>
  <r>
    <d v="2009-11-23T00:00:00"/>
    <n v="29"/>
    <n v="29.428571999999999"/>
    <n v="28.992857000000001"/>
    <n v="29.411428000000001"/>
    <n v="26.066051000000002"/>
    <n v="118724200"/>
    <x v="1"/>
    <s v="Mon"/>
    <x v="2012"/>
    <x v="0"/>
    <x v="29"/>
  </r>
  <r>
    <d v="2009-11-24T00:00:00"/>
    <n v="29.332857000000001"/>
    <n v="29.411428000000001"/>
    <n v="28.985714000000002"/>
    <n v="29.205715000000001"/>
    <n v="25.883735999999999"/>
    <n v="79609600"/>
    <x v="2"/>
    <s v="Tues"/>
    <x v="2013"/>
    <x v="1"/>
    <x v="29"/>
  </r>
  <r>
    <d v="2009-11-25T00:00:00"/>
    <n v="29.342856999999999"/>
    <n v="29.378571000000001"/>
    <n v="29.108571999999999"/>
    <n v="29.17"/>
    <n v="25.852074000000002"/>
    <n v="71613500"/>
    <x v="3"/>
    <s v="Wednes"/>
    <x v="2014"/>
    <x v="1"/>
    <x v="29"/>
  </r>
  <r>
    <d v="2009-11-27T00:00:00"/>
    <n v="28.459999"/>
    <n v="28.994285999999999"/>
    <n v="28.338571999999999"/>
    <n v="28.655714"/>
    <n v="25.396291999999999"/>
    <n v="73814300"/>
    <x v="0"/>
    <s v="Fri"/>
    <x v="2015"/>
    <x v="0"/>
    <x v="29"/>
  </r>
  <r>
    <d v="2009-11-30T00:00:00"/>
    <n v="28.73"/>
    <n v="28.811427999999999"/>
    <n v="28.395714000000002"/>
    <n v="28.558571000000001"/>
    <n v="25.310196000000001"/>
    <n v="106214500"/>
    <x v="1"/>
    <s v="Mon"/>
    <x v="1144"/>
    <x v="1"/>
    <x v="29"/>
  </r>
  <r>
    <d v="2009-12-01T00:00:00"/>
    <n v="28.891428000000001"/>
    <n v="28.967141999999999"/>
    <n v="28.118572"/>
    <n v="28.138570999999999"/>
    <n v="24.937971000000001"/>
    <n v="116440800"/>
    <x v="2"/>
    <s v="Tues"/>
    <x v="2016"/>
    <x v="1"/>
    <x v="29"/>
  </r>
  <r>
    <d v="2009-12-02T00:00:00"/>
    <n v="28.422857"/>
    <n v="28.774286"/>
    <n v="27.964285"/>
    <n v="28.032858000000001"/>
    <n v="24.844286"/>
    <n v="178815000"/>
    <x v="3"/>
    <s v="Wednes"/>
    <x v="2017"/>
    <x v="1"/>
    <x v="29"/>
  </r>
  <r>
    <d v="2009-12-03T00:00:00"/>
    <n v="28.202857999999999"/>
    <n v="28.425713999999999"/>
    <n v="28.038571999999998"/>
    <n v="28.068570999999999"/>
    <n v="24.875933"/>
    <n v="112179900"/>
    <x v="4"/>
    <s v="Thurs"/>
    <x v="2018"/>
    <x v="1"/>
    <x v="29"/>
  </r>
  <r>
    <d v="2009-12-04T00:00:00"/>
    <n v="28.528572"/>
    <n v="28.554285"/>
    <n v="27.182858"/>
    <n v="27.617144"/>
    <n v="24.475849"/>
    <n v="206721200"/>
    <x v="0"/>
    <s v="Fri"/>
    <x v="2019"/>
    <x v="1"/>
    <x v="29"/>
  </r>
  <r>
    <d v="2009-12-07T00:00:00"/>
    <n v="27.617144"/>
    <n v="27.681429000000001"/>
    <n v="26.954287000000001"/>
    <n v="26.992857000000001"/>
    <n v="23.922577"/>
    <n v="178689700"/>
    <x v="1"/>
    <s v="Mon"/>
    <x v="2020"/>
    <x v="1"/>
    <x v="29"/>
  </r>
  <r>
    <d v="2009-12-08T00:00:00"/>
    <n v="27.051428000000001"/>
    <n v="27.478570999999999"/>
    <n v="26.957144"/>
    <n v="27.124286999999999"/>
    <n v="24.039052999999999"/>
    <n v="172599700"/>
    <x v="2"/>
    <s v="Tues"/>
    <x v="2021"/>
    <x v="0"/>
    <x v="29"/>
  </r>
  <r>
    <d v="2009-12-09T00:00:00"/>
    <n v="27.325714000000001"/>
    <n v="28.308571000000001"/>
    <n v="27.187142999999999"/>
    <n v="28.257142999999999"/>
    <n v="25.043050999999998"/>
    <n v="171195500"/>
    <x v="3"/>
    <s v="Wednes"/>
    <x v="2022"/>
    <x v="0"/>
    <x v="29"/>
  </r>
  <r>
    <d v="2009-12-10T00:00:00"/>
    <n v="28.5"/>
    <n v="28.528572"/>
    <n v="28.017143000000001"/>
    <n v="28.061427999999999"/>
    <n v="24.869602"/>
    <n v="122417400"/>
    <x v="4"/>
    <s v="Thurs"/>
    <x v="2023"/>
    <x v="1"/>
    <x v="29"/>
  </r>
  <r>
    <d v="2009-12-11T00:00:00"/>
    <n v="28.254286"/>
    <n v="28.285715"/>
    <n v="27.632856"/>
    <n v="27.809999000000001"/>
    <n v="24.646771999999999"/>
    <n v="107443700"/>
    <x v="0"/>
    <s v="Fri"/>
    <x v="2024"/>
    <x v="1"/>
    <x v="29"/>
  </r>
  <r>
    <d v="2009-12-14T00:00:00"/>
    <n v="27.91"/>
    <n v="28.204287000000001"/>
    <n v="27.508572000000001"/>
    <n v="28.139999"/>
    <n v="24.939240000000002"/>
    <n v="123947600"/>
    <x v="1"/>
    <s v="Mon"/>
    <x v="2025"/>
    <x v="0"/>
    <x v="29"/>
  </r>
  <r>
    <d v="2009-12-15T00:00:00"/>
    <n v="27.975714"/>
    <n v="28.215713999999998"/>
    <n v="27.610001"/>
    <n v="27.738571"/>
    <n v="24.583469000000001"/>
    <n v="104864900"/>
    <x v="2"/>
    <s v="Tues"/>
    <x v="1245"/>
    <x v="1"/>
    <x v="29"/>
  </r>
  <r>
    <d v="2009-12-16T00:00:00"/>
    <n v="27.871428999999999"/>
    <n v="28.071428000000001"/>
    <n v="27.792856"/>
    <n v="27.861429000000001"/>
    <n v="24.692352"/>
    <n v="88246200"/>
    <x v="3"/>
    <s v="Wednes"/>
    <x v="1513"/>
    <x v="1"/>
    <x v="29"/>
  </r>
  <r>
    <d v="2009-12-17T00:00:00"/>
    <n v="27.751429000000002"/>
    <n v="27.857143000000001"/>
    <n v="27.285715"/>
    <n v="27.408570999999998"/>
    <n v="24.291"/>
    <n v="97209700"/>
    <x v="4"/>
    <s v="Thurs"/>
    <x v="2026"/>
    <x v="1"/>
    <x v="29"/>
  </r>
  <r>
    <d v="2009-12-18T00:00:00"/>
    <n v="27.595714999999998"/>
    <n v="27.928571999999999"/>
    <n v="27.514285999999998"/>
    <n v="27.918571"/>
    <n v="24.742996000000002"/>
    <n v="152192600"/>
    <x v="0"/>
    <s v="Fri"/>
    <x v="2027"/>
    <x v="0"/>
    <x v="29"/>
  </r>
  <r>
    <d v="2009-12-21T00:00:00"/>
    <n v="28.007142999999999"/>
    <n v="28.535715"/>
    <n v="27.952857999999999"/>
    <n v="28.318570999999999"/>
    <n v="25.097498000000002"/>
    <n v="152976600"/>
    <x v="1"/>
    <s v="Mon"/>
    <x v="2028"/>
    <x v="0"/>
    <x v="29"/>
  </r>
  <r>
    <d v="2009-12-22T00:00:00"/>
    <n v="28.491427999999999"/>
    <n v="28.692858000000001"/>
    <n v="28.379999000000002"/>
    <n v="28.622858000000001"/>
    <n v="25.367166999999998"/>
    <n v="87378900"/>
    <x v="2"/>
    <s v="Tues"/>
    <x v="2029"/>
    <x v="0"/>
    <x v="29"/>
  </r>
  <r>
    <d v="2009-12-23T00:00:00"/>
    <n v="28.742857000000001"/>
    <n v="28.911428000000001"/>
    <n v="28.687142999999999"/>
    <n v="28.871428999999999"/>
    <n v="25.587471000000001"/>
    <n v="86381400"/>
    <x v="3"/>
    <s v="Wednes"/>
    <x v="2030"/>
    <x v="0"/>
    <x v="29"/>
  </r>
  <r>
    <d v="2009-12-24T00:00:00"/>
    <n v="29.078571"/>
    <n v="29.907143000000001"/>
    <n v="29.049999"/>
    <n v="29.862857999999999"/>
    <n v="26.466131000000001"/>
    <n v="125222300"/>
    <x v="4"/>
    <s v="Thurs"/>
    <x v="2031"/>
    <x v="0"/>
    <x v="29"/>
  </r>
  <r>
    <d v="2009-12-28T00:00:00"/>
    <n v="30.245714"/>
    <n v="30.564285000000002"/>
    <n v="29.944286000000002"/>
    <n v="30.23"/>
    <n v="26.791512000000001"/>
    <n v="161141400"/>
    <x v="1"/>
    <s v="Mon"/>
    <x v="2032"/>
    <x v="1"/>
    <x v="29"/>
  </r>
  <r>
    <d v="2009-12-29T00:00:00"/>
    <n v="30.375713000000001"/>
    <n v="30.388570999999999"/>
    <n v="29.818570999999999"/>
    <n v="29.871428999999999"/>
    <n v="26.473721999999999"/>
    <n v="111301400"/>
    <x v="2"/>
    <s v="Tues"/>
    <x v="2033"/>
    <x v="1"/>
    <x v="29"/>
  </r>
  <r>
    <d v="2009-12-30T00:00:00"/>
    <n v="29.832857000000001"/>
    <n v="30.285715"/>
    <n v="29.758572000000001"/>
    <n v="30.234285"/>
    <n v="26.795311000000002"/>
    <n v="103021100"/>
    <x v="3"/>
    <s v="Wednes"/>
    <x v="1698"/>
    <x v="0"/>
    <x v="29"/>
  </r>
  <r>
    <d v="2009-12-31T00:00:00"/>
    <n v="30.447144000000002"/>
    <n v="30.478570999999999"/>
    <n v="30.08"/>
    <n v="30.104285999999998"/>
    <n v="26.680095999999999"/>
    <n v="88102700"/>
    <x v="4"/>
    <s v="Thurs"/>
    <x v="2026"/>
    <x v="1"/>
    <x v="29"/>
  </r>
  <r>
    <d v="2010-01-04T00:00:00"/>
    <n v="30.49"/>
    <n v="30.642856999999999"/>
    <n v="30.34"/>
    <n v="30.572856999999999"/>
    <n v="27.095369000000002"/>
    <n v="123432400"/>
    <x v="1"/>
    <s v="Mon"/>
    <x v="2034"/>
    <x v="0"/>
    <x v="30"/>
  </r>
  <r>
    <d v="2010-01-05T00:00:00"/>
    <n v="30.657143000000001"/>
    <n v="30.798570999999999"/>
    <n v="30.464285"/>
    <n v="30.625713000000001"/>
    <n v="27.142209999999999"/>
    <n v="150476200"/>
    <x v="2"/>
    <s v="Tues"/>
    <x v="1360"/>
    <x v="1"/>
    <x v="30"/>
  </r>
  <r>
    <d v="2010-01-06T00:00:00"/>
    <n v="30.625713000000001"/>
    <n v="30.747143000000001"/>
    <n v="30.107143000000001"/>
    <n v="30.138570999999999"/>
    <n v="26.710481999999999"/>
    <n v="138040000"/>
    <x v="3"/>
    <s v="Wednes"/>
    <x v="2035"/>
    <x v="1"/>
    <x v="30"/>
  </r>
  <r>
    <d v="2010-01-07T00:00:00"/>
    <n v="30.25"/>
    <n v="30.285715"/>
    <n v="29.864286"/>
    <n v="30.082857000000001"/>
    <n v="26.661104000000002"/>
    <n v="119282800"/>
    <x v="4"/>
    <s v="Thurs"/>
    <x v="1268"/>
    <x v="1"/>
    <x v="30"/>
  </r>
  <r>
    <d v="2010-01-08T00:00:00"/>
    <n v="30.042856"/>
    <n v="30.285715"/>
    <n v="29.865715000000002"/>
    <n v="30.282858000000001"/>
    <n v="26.838356000000001"/>
    <n v="111902700"/>
    <x v="0"/>
    <s v="Fri"/>
    <x v="2036"/>
    <x v="0"/>
    <x v="30"/>
  </r>
  <r>
    <d v="2010-01-11T00:00:00"/>
    <n v="30.4"/>
    <n v="30.428571999999999"/>
    <n v="29.778572"/>
    <n v="30.015715"/>
    <n v="26.601600999999999"/>
    <n v="115557400"/>
    <x v="1"/>
    <s v="Mon"/>
    <x v="1969"/>
    <x v="1"/>
    <x v="30"/>
  </r>
  <r>
    <d v="2010-01-12T00:00:00"/>
    <n v="29.884284999999998"/>
    <n v="29.967141999999999"/>
    <n v="29.488571"/>
    <n v="29.674285999999999"/>
    <n v="26.299009000000002"/>
    <n v="148614900"/>
    <x v="2"/>
    <s v="Tues"/>
    <x v="2037"/>
    <x v="1"/>
    <x v="30"/>
  </r>
  <r>
    <d v="2010-01-13T00:00:00"/>
    <n v="29.695715"/>
    <n v="30.132856"/>
    <n v="29.157143000000001"/>
    <n v="30.092856999999999"/>
    <n v="26.669969999999999"/>
    <n v="151473000"/>
    <x v="3"/>
    <s v="Wednes"/>
    <x v="2038"/>
    <x v="0"/>
    <x v="30"/>
  </r>
  <r>
    <d v="2010-01-14T00:00:00"/>
    <n v="30.015715"/>
    <n v="30.065714"/>
    <n v="29.860001"/>
    <n v="29.918571"/>
    <n v="26.515506999999999"/>
    <n v="108223500"/>
    <x v="4"/>
    <s v="Thurs"/>
    <x v="1201"/>
    <x v="1"/>
    <x v="30"/>
  </r>
  <r>
    <d v="2010-01-15T00:00:00"/>
    <n v="30.132856"/>
    <n v="30.228570999999999"/>
    <n v="29.41"/>
    <n v="29.418571"/>
    <n v="26.072375999999998"/>
    <n v="148516900"/>
    <x v="0"/>
    <s v="Fri"/>
    <x v="2039"/>
    <x v="1"/>
    <x v="30"/>
  </r>
  <r>
    <d v="2010-01-19T00:00:00"/>
    <n v="29.761429"/>
    <n v="30.741427999999999"/>
    <n v="29.605715"/>
    <n v="30.719999000000001"/>
    <n v="27.225778999999999"/>
    <n v="182501900"/>
    <x v="2"/>
    <s v="Tues"/>
    <x v="2040"/>
    <x v="0"/>
    <x v="30"/>
  </r>
  <r>
    <d v="2010-01-20T00:00:00"/>
    <n v="30.701429000000001"/>
    <n v="30.792856"/>
    <n v="29.928571999999999"/>
    <n v="30.247143000000001"/>
    <n v="26.806705000000001"/>
    <n v="153038200"/>
    <x v="3"/>
    <s v="Wednes"/>
    <x v="2041"/>
    <x v="1"/>
    <x v="30"/>
  </r>
  <r>
    <d v="2010-01-21T00:00:00"/>
    <n v="30.297142000000001"/>
    <n v="30.472857000000001"/>
    <n v="29.601429"/>
    <n v="29.724284999999998"/>
    <n v="26.343319000000001"/>
    <n v="152038600"/>
    <x v="4"/>
    <s v="Thurs"/>
    <x v="2042"/>
    <x v="1"/>
    <x v="30"/>
  </r>
  <r>
    <d v="2010-01-22T00:00:00"/>
    <n v="29.540001"/>
    <n v="29.642856999999999"/>
    <n v="28.165714000000001"/>
    <n v="28.25"/>
    <n v="25.036724"/>
    <n v="220441900"/>
    <x v="0"/>
    <s v="Fri"/>
    <x v="2043"/>
    <x v="1"/>
    <x v="30"/>
  </r>
  <r>
    <d v="2010-01-25T00:00:00"/>
    <n v="28.93"/>
    <n v="29.242857000000001"/>
    <n v="28.598572000000001"/>
    <n v="29.01"/>
    <n v="25.710279"/>
    <n v="266424900"/>
    <x v="1"/>
    <s v="Mon"/>
    <x v="2044"/>
    <x v="0"/>
    <x v="30"/>
  </r>
  <r>
    <d v="2010-01-26T00:00:00"/>
    <n v="29.421429"/>
    <n v="30.530000999999999"/>
    <n v="28.940000999999999"/>
    <n v="29.42"/>
    <n v="26.073640999999999"/>
    <n v="466777500"/>
    <x v="2"/>
    <s v="Tues"/>
    <x v="2045"/>
    <x v="1"/>
    <x v="30"/>
  </r>
  <r>
    <d v="2010-01-27T00:00:00"/>
    <n v="29.549999"/>
    <n v="30.082857000000001"/>
    <n v="28.504286"/>
    <n v="29.697144000000002"/>
    <n v="26.319265000000001"/>
    <n v="430642100"/>
    <x v="3"/>
    <s v="Wednes"/>
    <x v="1491"/>
    <x v="0"/>
    <x v="30"/>
  </r>
  <r>
    <d v="2010-01-28T00:00:00"/>
    <n v="29.275715000000002"/>
    <n v="29.357143000000001"/>
    <n v="28.385714"/>
    <n v="28.469999000000001"/>
    <n v="25.231701000000001"/>
    <n v="293375600"/>
    <x v="4"/>
    <s v="Thurs"/>
    <x v="2046"/>
    <x v="1"/>
    <x v="30"/>
  </r>
  <r>
    <d v="2010-01-29T00:00:00"/>
    <n v="28.725714"/>
    <n v="28.885714"/>
    <n v="27.178571999999999"/>
    <n v="27.437142999999999"/>
    <n v="24.316326"/>
    <n v="311488100"/>
    <x v="0"/>
    <s v="Fri"/>
    <x v="2047"/>
    <x v="1"/>
    <x v="30"/>
  </r>
  <r>
    <d v="2010-02-01T00:00:00"/>
    <n v="27.481428000000001"/>
    <n v="28"/>
    <n v="27.328571"/>
    <n v="27.818570999999999"/>
    <n v="24.654367000000001"/>
    <n v="187469100"/>
    <x v="1"/>
    <s v="Mon"/>
    <x v="2048"/>
    <x v="0"/>
    <x v="30"/>
  </r>
  <r>
    <d v="2010-02-02T00:00:00"/>
    <n v="27.987143"/>
    <n v="28.045712999999999"/>
    <n v="27.625713000000001"/>
    <n v="27.98"/>
    <n v="24.797436000000001"/>
    <n v="174585600"/>
    <x v="2"/>
    <s v="Tues"/>
    <x v="2049"/>
    <x v="1"/>
    <x v="30"/>
  </r>
  <r>
    <d v="2010-02-03T00:00:00"/>
    <n v="27.881428"/>
    <n v="28.6"/>
    <n v="27.774286"/>
    <n v="28.461428000000002"/>
    <n v="25.224104000000001"/>
    <n v="153832000"/>
    <x v="3"/>
    <s v="Wednes"/>
    <x v="2050"/>
    <x v="0"/>
    <x v="30"/>
  </r>
  <r>
    <d v="2010-02-04T00:00:00"/>
    <n v="28.104285999999998"/>
    <n v="28.338571999999999"/>
    <n v="27.367144"/>
    <n v="27.435714999999998"/>
    <n v="24.315058000000001"/>
    <n v="189413000"/>
    <x v="4"/>
    <s v="Thurs"/>
    <x v="2051"/>
    <x v="1"/>
    <x v="30"/>
  </r>
  <r>
    <d v="2010-02-05T00:00:00"/>
    <n v="27.518571999999999"/>
    <n v="28"/>
    <n v="27.264285999999998"/>
    <n v="27.922857"/>
    <n v="24.746791999999999"/>
    <n v="212576700"/>
    <x v="0"/>
    <s v="Fri"/>
    <x v="2052"/>
    <x v="0"/>
    <x v="30"/>
  </r>
  <r>
    <d v="2010-02-08T00:00:00"/>
    <n v="27.955715000000001"/>
    <n v="28.268571999999999"/>
    <n v="27.714285"/>
    <n v="27.731428000000001"/>
    <n v="24.577138999999999"/>
    <n v="119567700"/>
    <x v="1"/>
    <s v="Mon"/>
    <x v="2053"/>
    <x v="1"/>
    <x v="30"/>
  </r>
  <r>
    <d v="2010-02-09T00:00:00"/>
    <n v="28.059999000000001"/>
    <n v="28.214285"/>
    <n v="27.821428000000001"/>
    <n v="28.027142999999999"/>
    <n v="24.839217999999999"/>
    <n v="158221700"/>
    <x v="2"/>
    <s v="Tues"/>
    <x v="2054"/>
    <x v="1"/>
    <x v="30"/>
  </r>
  <r>
    <d v="2010-02-10T00:00:00"/>
    <n v="27.984285"/>
    <n v="28.085713999999999"/>
    <n v="27.751429000000002"/>
    <n v="27.874286999999999"/>
    <n v="24.703745000000001"/>
    <n v="92590400"/>
    <x v="3"/>
    <s v="Wednes"/>
    <x v="2055"/>
    <x v="1"/>
    <x v="30"/>
  </r>
  <r>
    <d v="2010-02-11T00:00:00"/>
    <n v="27.84"/>
    <n v="28.535715"/>
    <n v="27.722857000000001"/>
    <n v="28.381428"/>
    <n v="25.153202"/>
    <n v="137586400"/>
    <x v="4"/>
    <s v="Thurs"/>
    <x v="2056"/>
    <x v="0"/>
    <x v="30"/>
  </r>
  <r>
    <d v="2010-02-12T00:00:00"/>
    <n v="28.301428000000001"/>
    <n v="28.805713999999998"/>
    <n v="27.928571999999999"/>
    <n v="28.625713000000001"/>
    <n v="25.369703000000001"/>
    <n v="163867200"/>
    <x v="0"/>
    <s v="Fri"/>
    <x v="1986"/>
    <x v="0"/>
    <x v="30"/>
  </r>
  <r>
    <d v="2010-02-16T00:00:00"/>
    <n v="28.848572000000001"/>
    <n v="29.098572000000001"/>
    <n v="28.788571999999998"/>
    <n v="29.057141999999999"/>
    <n v="25.752064000000001"/>
    <n v="135934400"/>
    <x v="2"/>
    <s v="Tues"/>
    <x v="2057"/>
    <x v="0"/>
    <x v="30"/>
  </r>
  <r>
    <d v="2010-02-17T00:00:00"/>
    <n v="29.17"/>
    <n v="29.187142999999999"/>
    <n v="28.694286000000002"/>
    <n v="28.935714999999998"/>
    <n v="25.644442000000002"/>
    <n v="109099200"/>
    <x v="3"/>
    <s v="Wednes"/>
    <x v="2058"/>
    <x v="1"/>
    <x v="30"/>
  </r>
  <r>
    <d v="2010-02-18T00:00:00"/>
    <n v="28.804285"/>
    <n v="29.127141999999999"/>
    <n v="28.702857999999999"/>
    <n v="28.99"/>
    <n v="25.692556"/>
    <n v="105706300"/>
    <x v="4"/>
    <s v="Thurs"/>
    <x v="2059"/>
    <x v="0"/>
    <x v="30"/>
  </r>
  <r>
    <d v="2010-02-19T00:00:00"/>
    <n v="28.837143000000001"/>
    <n v="29.028572"/>
    <n v="28.73"/>
    <n v="28.809999000000001"/>
    <n v="25.533033"/>
    <n v="103867400"/>
    <x v="0"/>
    <s v="Fri"/>
    <x v="2060"/>
    <x v="1"/>
    <x v="30"/>
  </r>
  <r>
    <d v="2010-02-22T00:00:00"/>
    <n v="28.905714"/>
    <n v="28.928571999999999"/>
    <n v="28.455715000000001"/>
    <n v="28.631428"/>
    <n v="25.374765"/>
    <n v="97640900"/>
    <x v="1"/>
    <s v="Mon"/>
    <x v="1221"/>
    <x v="1"/>
    <x v="30"/>
  </r>
  <r>
    <d v="2010-02-23T00:00:00"/>
    <n v="28.571428000000001"/>
    <n v="28.761429"/>
    <n v="27.958570000000002"/>
    <n v="28.151427999999999"/>
    <n v="24.949368"/>
    <n v="143773700"/>
    <x v="2"/>
    <s v="Tues"/>
    <x v="2061"/>
    <x v="1"/>
    <x v="30"/>
  </r>
  <r>
    <d v="2010-02-24T00:00:00"/>
    <n v="28.318570999999999"/>
    <n v="28.777142999999999"/>
    <n v="28.262857"/>
    <n v="28.665714000000001"/>
    <n v="25.405156999999999"/>
    <n v="115141600"/>
    <x v="3"/>
    <s v="Wednes"/>
    <x v="2062"/>
    <x v="0"/>
    <x v="30"/>
  </r>
  <r>
    <d v="2010-02-25T00:00:00"/>
    <n v="28.197144000000002"/>
    <n v="28.98"/>
    <n v="28.127141999999999"/>
    <n v="28.857143000000001"/>
    <n v="25.574812000000001"/>
    <n v="166281500"/>
    <x v="4"/>
    <s v="Thurs"/>
    <x v="2063"/>
    <x v="0"/>
    <x v="30"/>
  </r>
  <r>
    <d v="2010-02-26T00:00:00"/>
    <n v="28.911428000000001"/>
    <n v="29.309999000000001"/>
    <n v="28.857143000000001"/>
    <n v="29.231428000000001"/>
    <n v="25.906523"/>
    <n v="126865200"/>
    <x v="0"/>
    <s v="Fri"/>
    <x v="1896"/>
    <x v="0"/>
    <x v="30"/>
  </r>
  <r>
    <d v="2010-03-01T00:00:00"/>
    <n v="29.392856999999999"/>
    <n v="29.928571999999999"/>
    <n v="29.35"/>
    <n v="29.855715"/>
    <n v="26.459799"/>
    <n v="137523400"/>
    <x v="1"/>
    <s v="Mon"/>
    <x v="2064"/>
    <x v="0"/>
    <x v="30"/>
  </r>
  <r>
    <d v="2010-03-02T00:00:00"/>
    <n v="29.99"/>
    <n v="30.118572"/>
    <n v="29.677143000000001"/>
    <n v="29.835713999999999"/>
    <n v="26.442077999999999"/>
    <n v="141636600"/>
    <x v="2"/>
    <s v="Tues"/>
    <x v="2065"/>
    <x v="1"/>
    <x v="30"/>
  </r>
  <r>
    <d v="2010-03-03T00:00:00"/>
    <n v="29.848572000000001"/>
    <n v="29.981428000000001"/>
    <n v="29.705715000000001"/>
    <n v="29.904285000000002"/>
    <n v="26.502844"/>
    <n v="93013200"/>
    <x v="3"/>
    <s v="Wednes"/>
    <x v="2066"/>
    <x v="0"/>
    <x v="30"/>
  </r>
  <r>
    <d v="2010-03-04T00:00:00"/>
    <n v="29.897141999999999"/>
    <n v="30.131428"/>
    <n v="29.804285"/>
    <n v="30.101429"/>
    <n v="26.677568000000001"/>
    <n v="91510300"/>
    <x v="4"/>
    <s v="Thurs"/>
    <x v="2067"/>
    <x v="0"/>
    <x v="30"/>
  </r>
  <r>
    <d v="2010-03-05T00:00:00"/>
    <n v="30.705715000000001"/>
    <n v="31.385714"/>
    <n v="30.661428000000001"/>
    <n v="31.278572"/>
    <n v="27.720818000000001"/>
    <n v="224905100"/>
    <x v="0"/>
    <s v="Fri"/>
    <x v="1575"/>
    <x v="0"/>
    <x v="30"/>
  </r>
  <r>
    <d v="2010-03-08T00:00:00"/>
    <n v="31.43"/>
    <n v="31.441428999999999"/>
    <n v="31.178571999999999"/>
    <n v="31.297142000000001"/>
    <n v="27.737269999999999"/>
    <n v="107472400"/>
    <x v="1"/>
    <s v="Mon"/>
    <x v="2068"/>
    <x v="1"/>
    <x v="30"/>
  </r>
  <r>
    <d v="2010-03-09T00:00:00"/>
    <n v="31.187142999999999"/>
    <n v="32.142856999999999"/>
    <n v="31.127141999999999"/>
    <n v="31.860001"/>
    <n v="28.236111000000001"/>
    <n v="230064800"/>
    <x v="2"/>
    <s v="Tues"/>
    <x v="2069"/>
    <x v="0"/>
    <x v="30"/>
  </r>
  <r>
    <d v="2010-03-10T00:00:00"/>
    <n v="31.975714"/>
    <n v="32.21143"/>
    <n v="31.885714"/>
    <n v="32.119999"/>
    <n v="28.466536000000001"/>
    <n v="149054500"/>
    <x v="3"/>
    <s v="Wednes"/>
    <x v="2070"/>
    <x v="0"/>
    <x v="30"/>
  </r>
  <r>
    <d v="2010-03-11T00:00:00"/>
    <n v="31.987143"/>
    <n v="32.214286999999999"/>
    <n v="31.902857000000001"/>
    <n v="32.214286999999999"/>
    <n v="28.550097000000001"/>
    <n v="101425100"/>
    <x v="4"/>
    <s v="Thurs"/>
    <x v="1468"/>
    <x v="0"/>
    <x v="30"/>
  </r>
  <r>
    <d v="2010-03-12T00:00:00"/>
    <n v="32.481430000000003"/>
    <n v="32.532856000000002"/>
    <n v="32.25"/>
    <n v="32.371428999999999"/>
    <n v="28.689367000000001"/>
    <n v="104080900"/>
    <x v="0"/>
    <s v="Fri"/>
    <x v="2071"/>
    <x v="1"/>
    <x v="30"/>
  </r>
  <r>
    <d v="2010-03-15T00:00:00"/>
    <n v="32.197144000000002"/>
    <n v="32.214286999999999"/>
    <n v="31.464285"/>
    <n v="31.977142000000001"/>
    <n v="28.339925999999998"/>
    <n v="123375700"/>
    <x v="1"/>
    <s v="Mon"/>
    <x v="2072"/>
    <x v="1"/>
    <x v="30"/>
  </r>
  <r>
    <d v="2010-03-16T00:00:00"/>
    <n v="32.025714999999998"/>
    <n v="32.139999000000003"/>
    <n v="31.787144000000001"/>
    <n v="32.064284999999998"/>
    <n v="28.417159999999999"/>
    <n v="111727000"/>
    <x v="2"/>
    <s v="Tues"/>
    <x v="2073"/>
    <x v="0"/>
    <x v="30"/>
  </r>
  <r>
    <d v="2010-03-17T00:00:00"/>
    <n v="32.128571000000001"/>
    <n v="32.349997999999999"/>
    <n v="31.895714000000002"/>
    <n v="32.017142999999997"/>
    <n v="28.375375999999999"/>
    <n v="112739200"/>
    <x v="3"/>
    <s v="Wednes"/>
    <x v="2074"/>
    <x v="1"/>
    <x v="30"/>
  </r>
  <r>
    <d v="2010-03-18T00:00:00"/>
    <n v="32.014285999999998"/>
    <n v="32.142856999999999"/>
    <n v="31.801428000000001"/>
    <n v="32.092857000000002"/>
    <n v="28.442484"/>
    <n v="85527400"/>
    <x v="4"/>
    <s v="Thurs"/>
    <x v="2075"/>
    <x v="0"/>
    <x v="30"/>
  </r>
  <r>
    <d v="2010-03-19T00:00:00"/>
    <n v="32.112858000000003"/>
    <n v="32.177143000000001"/>
    <n v="31.604285999999998"/>
    <n v="31.75"/>
    <n v="28.138622000000002"/>
    <n v="139861400"/>
    <x v="0"/>
    <s v="Fri"/>
    <x v="2076"/>
    <x v="1"/>
    <x v="30"/>
  </r>
  <r>
    <d v="2010-03-22T00:00:00"/>
    <n v="31.495714"/>
    <n v="32.285713000000001"/>
    <n v="31.450001"/>
    <n v="32.107143000000001"/>
    <n v="28.455141000000001"/>
    <n v="114104900"/>
    <x v="1"/>
    <s v="Mon"/>
    <x v="2077"/>
    <x v="0"/>
    <x v="30"/>
  </r>
  <r>
    <d v="2010-03-23T00:00:00"/>
    <n v="32.234287000000002"/>
    <n v="32.682858000000003"/>
    <n v="32.014285999999998"/>
    <n v="32.622855999999999"/>
    <n v="28.912199000000001"/>
    <n v="150607800"/>
    <x v="2"/>
    <s v="Tues"/>
    <x v="2078"/>
    <x v="0"/>
    <x v="30"/>
  </r>
  <r>
    <d v="2010-03-24T00:00:00"/>
    <n v="32.520000000000003"/>
    <n v="32.885714999999998"/>
    <n v="32.501427"/>
    <n v="32.767142999999997"/>
    <n v="29.04007"/>
    <n v="149445100"/>
    <x v="3"/>
    <s v="Wednes"/>
    <x v="2079"/>
    <x v="0"/>
    <x v="30"/>
  </r>
  <r>
    <d v="2010-03-25T00:00:00"/>
    <n v="32.988571"/>
    <n v="32.995716000000002"/>
    <n v="32.321429999999999"/>
    <n v="32.378571000000001"/>
    <n v="28.695689999999999"/>
    <n v="135571100"/>
    <x v="4"/>
    <s v="Thurs"/>
    <x v="2080"/>
    <x v="1"/>
    <x v="30"/>
  </r>
  <r>
    <d v="2010-03-26T00:00:00"/>
    <n v="32.707141999999997"/>
    <n v="33.135714999999998"/>
    <n v="32.650002000000001"/>
    <n v="32.985714000000002"/>
    <n v="29.233779999999999"/>
    <n v="160218800"/>
    <x v="0"/>
    <s v="Fri"/>
    <x v="2081"/>
    <x v="0"/>
    <x v="30"/>
  </r>
  <r>
    <d v="2010-03-29T00:00:00"/>
    <n v="33.285713000000001"/>
    <n v="33.409999999999997"/>
    <n v="33.088569999999997"/>
    <n v="33.198569999999997"/>
    <n v="29.422416999999999"/>
    <n v="135186100"/>
    <x v="1"/>
    <s v="Mon"/>
    <x v="2082"/>
    <x v="1"/>
    <x v="30"/>
  </r>
  <r>
    <d v="2010-03-30T00:00:00"/>
    <n v="33.799999"/>
    <n v="33.925713000000002"/>
    <n v="33.464286999999999"/>
    <n v="33.692855999999999"/>
    <n v="29.860489000000001"/>
    <n v="131827500"/>
    <x v="2"/>
    <s v="Tues"/>
    <x v="1171"/>
    <x v="1"/>
    <x v="30"/>
  </r>
  <r>
    <d v="2010-03-31T00:00:00"/>
    <n v="33.64143"/>
    <n v="33.801430000000003"/>
    <n v="33.494286000000002"/>
    <n v="33.571429999999999"/>
    <n v="29.752873999999998"/>
    <n v="107664900"/>
    <x v="3"/>
    <s v="Wednes"/>
    <x v="1038"/>
    <x v="1"/>
    <x v="30"/>
  </r>
  <r>
    <d v="2010-04-01T00:00:00"/>
    <n v="33.915714000000001"/>
    <n v="34.104286000000002"/>
    <n v="33.25"/>
    <n v="33.709999000000003"/>
    <n v="29.875681"/>
    <n v="150786300"/>
    <x v="4"/>
    <s v="Thurs"/>
    <x v="2083"/>
    <x v="1"/>
    <x v="30"/>
  </r>
  <r>
    <d v="2010-04-05T00:00:00"/>
    <n v="33.568573000000001"/>
    <n v="34.072856999999999"/>
    <n v="33.53857"/>
    <n v="34.07"/>
    <n v="30.194727"/>
    <n v="171126900"/>
    <x v="1"/>
    <s v="Mon"/>
    <x v="2084"/>
    <x v="0"/>
    <x v="30"/>
  </r>
  <r>
    <d v="2010-04-06T00:00:00"/>
    <n v="34.028571999999997"/>
    <n v="34.32"/>
    <n v="33.857143000000001"/>
    <n v="34.220001000000003"/>
    <n v="30.327673000000001"/>
    <n v="111754300"/>
    <x v="2"/>
    <s v="Tues"/>
    <x v="2085"/>
    <x v="0"/>
    <x v="30"/>
  </r>
  <r>
    <d v="2010-04-07T00:00:00"/>
    <n v="34.221428000000003"/>
    <n v="34.560001"/>
    <n v="34.094284000000002"/>
    <n v="34.371428999999999"/>
    <n v="30.461874000000002"/>
    <n v="157125500"/>
    <x v="3"/>
    <s v="Wednes"/>
    <x v="2086"/>
    <x v="0"/>
    <x v="30"/>
  </r>
  <r>
    <d v="2010-04-08T00:00:00"/>
    <n v="34.348571999999997"/>
    <n v="34.505713999999998"/>
    <n v="34.005713999999998"/>
    <n v="34.278571999999997"/>
    <n v="30.379583"/>
    <n v="143247300"/>
    <x v="4"/>
    <s v="Thurs"/>
    <x v="1038"/>
    <x v="1"/>
    <x v="30"/>
  </r>
  <r>
    <d v="2010-04-09T00:00:00"/>
    <n v="34.490001999999997"/>
    <n v="34.555714000000002"/>
    <n v="34.351429000000003"/>
    <n v="34.541428000000003"/>
    <n v="30.612542999999999"/>
    <n v="83545700"/>
    <x v="0"/>
    <s v="Fri"/>
    <x v="2087"/>
    <x v="0"/>
    <x v="30"/>
  </r>
  <r>
    <d v="2010-04-12T00:00:00"/>
    <n v="34.599997999999999"/>
    <n v="34.724285000000002"/>
    <n v="34.544285000000002"/>
    <n v="34.612858000000003"/>
    <n v="30.675850000000001"/>
    <n v="83256600"/>
    <x v="1"/>
    <s v="Mon"/>
    <x v="2088"/>
    <x v="0"/>
    <x v="30"/>
  </r>
  <r>
    <d v="2010-04-13T00:00:00"/>
    <n v="34.551430000000003"/>
    <n v="34.685715000000002"/>
    <n v="34.444285999999998"/>
    <n v="34.632857999999999"/>
    <n v="30.693573000000001"/>
    <n v="76552700"/>
    <x v="2"/>
    <s v="Tues"/>
    <x v="2089"/>
    <x v="0"/>
    <x v="30"/>
  </r>
  <r>
    <d v="2010-04-14T00:00:00"/>
    <n v="35.040000999999997"/>
    <n v="35.115715000000002"/>
    <n v="34.867142000000001"/>
    <n v="35.098571999999997"/>
    <n v="31.106318000000002"/>
    <n v="101019100"/>
    <x v="3"/>
    <s v="Wednes"/>
    <x v="1080"/>
    <x v="0"/>
    <x v="30"/>
  </r>
  <r>
    <d v="2010-04-15T00:00:00"/>
    <n v="35.111426999999999"/>
    <n v="35.575713999999998"/>
    <n v="35.072856999999999"/>
    <n v="35.560001"/>
    <n v="31.515260999999999"/>
    <n v="94196200"/>
    <x v="4"/>
    <s v="Thurs"/>
    <x v="2090"/>
    <x v="0"/>
    <x v="30"/>
  </r>
  <r>
    <d v="2010-04-16T00:00:00"/>
    <n v="35.509998000000003"/>
    <n v="35.877144000000001"/>
    <n v="34.935715000000002"/>
    <n v="35.342857000000002"/>
    <n v="31.322824000000001"/>
    <n v="187636400"/>
    <x v="0"/>
    <s v="Fri"/>
    <x v="2091"/>
    <x v="1"/>
    <x v="30"/>
  </r>
  <r>
    <d v="2010-04-19T00:00:00"/>
    <n v="35.290000999999997"/>
    <n v="35.412857000000002"/>
    <n v="34.53857"/>
    <n v="35.295715000000001"/>
    <n v="31.281036"/>
    <n v="141731100"/>
    <x v="1"/>
    <s v="Mon"/>
    <x v="2092"/>
    <x v="0"/>
    <x v="30"/>
  </r>
  <r>
    <d v="2010-04-20T00:00:00"/>
    <n v="35.505713999999998"/>
    <n v="35.607143000000001"/>
    <n v="34.708571999999997"/>
    <n v="34.941428999999999"/>
    <n v="30.967040999999998"/>
    <n v="184581600"/>
    <x v="2"/>
    <s v="Tues"/>
    <x v="2093"/>
    <x v="1"/>
    <x v="30"/>
  </r>
  <r>
    <d v="2010-04-21T00:00:00"/>
    <n v="36.971428000000003"/>
    <n v="37.178570000000001"/>
    <n v="36.532856000000002"/>
    <n v="37.031429000000003"/>
    <n v="32.819321000000002"/>
    <n v="245597800"/>
    <x v="3"/>
    <s v="Wednes"/>
    <x v="2094"/>
    <x v="0"/>
    <x v="30"/>
  </r>
  <r>
    <d v="2010-04-22T00:00:00"/>
    <n v="36.89143"/>
    <n v="38.107143000000001"/>
    <n v="36.599997999999999"/>
    <n v="38.067141999999997"/>
    <n v="33.737212999999997"/>
    <n v="198356200"/>
    <x v="4"/>
    <s v="Thurs"/>
    <x v="2095"/>
    <x v="0"/>
    <x v="30"/>
  </r>
  <r>
    <d v="2010-04-23T00:00:00"/>
    <n v="38.284286000000002"/>
    <n v="38.882857999999999"/>
    <n v="38.142856999999999"/>
    <n v="38.689999"/>
    <n v="34.289245999999999"/>
    <n v="199238900"/>
    <x v="0"/>
    <s v="Fri"/>
    <x v="2096"/>
    <x v="0"/>
    <x v="30"/>
  </r>
  <r>
    <d v="2010-04-26T00:00:00"/>
    <n v="38.840000000000003"/>
    <n v="38.922854999999998"/>
    <n v="38.312859000000003"/>
    <n v="38.5"/>
    <n v="34.120842000000003"/>
    <n v="119767200"/>
    <x v="1"/>
    <s v="Mon"/>
    <x v="2097"/>
    <x v="1"/>
    <x v="30"/>
  </r>
  <r>
    <d v="2010-04-27T00:00:00"/>
    <n v="38.181426999999999"/>
    <n v="38.262855999999999"/>
    <n v="37.217143999999998"/>
    <n v="37.434283999999998"/>
    <n v="33.176349999999999"/>
    <n v="177335900"/>
    <x v="2"/>
    <s v="Tues"/>
    <x v="2098"/>
    <x v="1"/>
    <x v="30"/>
  </r>
  <r>
    <d v="2010-04-28T00:00:00"/>
    <n v="37.607143000000001"/>
    <n v="37.714286999999999"/>
    <n v="36.630001"/>
    <n v="37.371428999999999"/>
    <n v="33.120643999999999"/>
    <n v="189600600"/>
    <x v="3"/>
    <s v="Wednes"/>
    <x v="2099"/>
    <x v="1"/>
    <x v="30"/>
  </r>
  <r>
    <d v="2010-04-29T00:00:00"/>
    <n v="37.574286999999998"/>
    <n v="38.571429999999999"/>
    <n v="37.43"/>
    <n v="38.377144000000001"/>
    <n v="34.011971000000003"/>
    <n v="139710200"/>
    <x v="4"/>
    <s v="Thurs"/>
    <x v="2100"/>
    <x v="0"/>
    <x v="30"/>
  </r>
  <r>
    <d v="2010-04-30T00:00:00"/>
    <n v="38.472858000000002"/>
    <n v="38.652858999999999"/>
    <n v="37.285713000000001"/>
    <n v="37.298572999999998"/>
    <n v="33.056075999999997"/>
    <n v="135615900"/>
    <x v="0"/>
    <s v="Fri"/>
    <x v="2101"/>
    <x v="1"/>
    <x v="30"/>
  </r>
  <r>
    <d v="2010-05-03T00:00:00"/>
    <n v="37.691428999999999"/>
    <n v="38.268569999999997"/>
    <n v="37.554287000000002"/>
    <n v="38.049999"/>
    <n v="33.722031000000001"/>
    <n v="113585500"/>
    <x v="1"/>
    <s v="Mon"/>
    <x v="2102"/>
    <x v="0"/>
    <x v="30"/>
  </r>
  <r>
    <d v="2010-05-04T00:00:00"/>
    <n v="37.555714000000002"/>
    <n v="37.612858000000003"/>
    <n v="36.678570000000001"/>
    <n v="36.954284999999999"/>
    <n v="32.750950000000003"/>
    <n v="180954900"/>
    <x v="2"/>
    <s v="Tues"/>
    <x v="2103"/>
    <x v="1"/>
    <x v="30"/>
  </r>
  <r>
    <d v="2010-05-05T00:00:00"/>
    <n v="36.147143999999997"/>
    <n v="36.877144000000001"/>
    <n v="35.532856000000002"/>
    <n v="36.57"/>
    <n v="32.41037"/>
    <n v="220775800"/>
    <x v="3"/>
    <s v="Wednes"/>
    <x v="2104"/>
    <x v="0"/>
    <x v="30"/>
  </r>
  <r>
    <d v="2010-05-06T00:00:00"/>
    <n v="36.261429"/>
    <n v="36.892856999999999"/>
    <n v="28.464285"/>
    <n v="35.178570000000001"/>
    <n v="31.177212000000001"/>
    <n v="321465200"/>
    <x v="4"/>
    <s v="Thurs"/>
    <x v="2105"/>
    <x v="1"/>
    <x v="30"/>
  </r>
  <r>
    <d v="2010-05-07T00:00:00"/>
    <n v="34.815716000000002"/>
    <n v="35.224285000000002"/>
    <n v="32.172854999999998"/>
    <n v="33.694285999999998"/>
    <n v="29.861754999999999"/>
    <n v="419004600"/>
    <x v="0"/>
    <s v="Fri"/>
    <x v="2106"/>
    <x v="1"/>
    <x v="30"/>
  </r>
  <r>
    <d v="2010-05-10T00:00:00"/>
    <n v="35.75"/>
    <n v="36.378571000000001"/>
    <n v="35.504283999999998"/>
    <n v="36.284286000000002"/>
    <n v="32.157150000000001"/>
    <n v="246076600"/>
    <x v="1"/>
    <s v="Mon"/>
    <x v="2107"/>
    <x v="0"/>
    <x v="30"/>
  </r>
  <r>
    <d v="2010-05-11T00:00:00"/>
    <n v="35.977142000000001"/>
    <n v="37.127144000000001"/>
    <n v="35.785713000000001"/>
    <n v="36.645713999999998"/>
    <n v="32.477466999999997"/>
    <n v="212226700"/>
    <x v="2"/>
    <s v="Tues"/>
    <x v="2108"/>
    <x v="0"/>
    <x v="30"/>
  </r>
  <r>
    <d v="2010-05-12T00:00:00"/>
    <n v="37.034286000000002"/>
    <n v="37.590000000000003"/>
    <n v="36.957141999999997"/>
    <n v="37.441428999999999"/>
    <n v="33.182682"/>
    <n v="163594900"/>
    <x v="3"/>
    <s v="Wednes"/>
    <x v="2109"/>
    <x v="0"/>
    <x v="30"/>
  </r>
  <r>
    <d v="2010-05-13T00:00:00"/>
    <n v="37.602856000000003"/>
    <n v="37.857143000000001"/>
    <n v="36.628571000000001"/>
    <n v="36.908572999999997"/>
    <n v="32.710422999999999"/>
    <n v="149928100"/>
    <x v="4"/>
    <s v="Thurs"/>
    <x v="2110"/>
    <x v="1"/>
    <x v="30"/>
  </r>
  <r>
    <d v="2010-05-14T00:00:00"/>
    <n v="36.451427000000002"/>
    <n v="36.639999000000003"/>
    <n v="35.642856999999999"/>
    <n v="36.259998000000003"/>
    <n v="32.135638999999998"/>
    <n v="189840700"/>
    <x v="0"/>
    <s v="Fri"/>
    <x v="1583"/>
    <x v="1"/>
    <x v="30"/>
  </r>
  <r>
    <d v="2010-05-17T00:00:00"/>
    <n v="36.385714999999998"/>
    <n v="36.597141000000001"/>
    <n v="35.387141999999997"/>
    <n v="36.317141999999997"/>
    <n v="32.186283000000003"/>
    <n v="190708700"/>
    <x v="1"/>
    <s v="Mon"/>
    <x v="2111"/>
    <x v="1"/>
    <x v="30"/>
  </r>
  <r>
    <d v="2010-05-18T00:00:00"/>
    <n v="36.71143"/>
    <n v="36.935715000000002"/>
    <n v="35.751427"/>
    <n v="36.051430000000003"/>
    <n v="31.950790000000001"/>
    <n v="195669600"/>
    <x v="2"/>
    <s v="Tues"/>
    <x v="2112"/>
    <x v="1"/>
    <x v="30"/>
  </r>
  <r>
    <d v="2010-05-19T00:00:00"/>
    <n v="35.642856999999999"/>
    <n v="36.131428"/>
    <n v="34.978572999999997"/>
    <n v="35.477142000000001"/>
    <n v="31.441815999999999"/>
    <n v="256431700"/>
    <x v="3"/>
    <s v="Wednes"/>
    <x v="1690"/>
    <x v="1"/>
    <x v="30"/>
  </r>
  <r>
    <d v="2010-05-20T00:00:00"/>
    <n v="34.554287000000002"/>
    <n v="34.835712000000001"/>
    <n v="33.744286000000002"/>
    <n v="33.965713999999998"/>
    <n v="30.102319999999999"/>
    <n v="320728800"/>
    <x v="4"/>
    <s v="Thurs"/>
    <x v="2113"/>
    <x v="1"/>
    <x v="30"/>
  </r>
  <r>
    <d v="2010-05-21T00:00:00"/>
    <n v="33.259998000000003"/>
    <n v="34.928570000000001"/>
    <n v="33.049999"/>
    <n v="34.617142000000001"/>
    <n v="30.679644"/>
    <n v="305972800"/>
    <x v="0"/>
    <s v="Fri"/>
    <x v="2114"/>
    <x v="0"/>
    <x v="30"/>
  </r>
  <r>
    <d v="2010-05-24T00:00:00"/>
    <n v="35.325713999999998"/>
    <n v="35.842857000000002"/>
    <n v="35.18"/>
    <n v="35.251427"/>
    <n v="31.241776999999999"/>
    <n v="188559700"/>
    <x v="1"/>
    <s v="Mon"/>
    <x v="2115"/>
    <x v="1"/>
    <x v="30"/>
  </r>
  <r>
    <d v="2010-05-25T00:00:00"/>
    <n v="34.192855999999999"/>
    <n v="35.251427"/>
    <n v="33.880001"/>
    <n v="35.031429000000003"/>
    <n v="31.046803000000001"/>
    <n v="262001600"/>
    <x v="2"/>
    <s v="Tues"/>
    <x v="2116"/>
    <x v="0"/>
    <x v="30"/>
  </r>
  <r>
    <d v="2010-05-26T00:00:00"/>
    <n v="35.725715999999998"/>
    <n v="36.018569999999997"/>
    <n v="34.821429999999999"/>
    <n v="34.872855999999999"/>
    <n v="30.906261000000001"/>
    <n v="212663500"/>
    <x v="3"/>
    <s v="Wednes"/>
    <x v="2117"/>
    <x v="1"/>
    <x v="30"/>
  </r>
  <r>
    <d v="2010-05-27T00:00:00"/>
    <n v="35.799999"/>
    <n v="36.270000000000003"/>
    <n v="35.587142999999998"/>
    <n v="36.192855999999999"/>
    <n v="32.076126000000002"/>
    <n v="166570600"/>
    <x v="4"/>
    <s v="Thurs"/>
    <x v="2118"/>
    <x v="0"/>
    <x v="30"/>
  </r>
  <r>
    <d v="2010-05-28T00:00:00"/>
    <n v="37.055714000000002"/>
    <n v="37.057144000000001"/>
    <n v="36.192855999999999"/>
    <n v="36.697144000000002"/>
    <n v="32.523060000000001"/>
    <n v="203903700"/>
    <x v="0"/>
    <s v="Fri"/>
    <x v="2119"/>
    <x v="1"/>
    <x v="30"/>
  </r>
  <r>
    <d v="2010-06-01T00:00:00"/>
    <n v="37.098571999999997"/>
    <n v="37.991427999999999"/>
    <n v="36.994286000000002"/>
    <n v="37.261429"/>
    <n v="33.023147999999999"/>
    <n v="219118200"/>
    <x v="2"/>
    <s v="Tues"/>
    <x v="2120"/>
    <x v="0"/>
    <x v="30"/>
  </r>
  <r>
    <d v="2010-06-02T00:00:00"/>
    <n v="37.791428000000003"/>
    <n v="37.828570999999997"/>
    <n v="37.189999"/>
    <n v="37.707141999999997"/>
    <n v="33.418171000000001"/>
    <n v="172137000"/>
    <x v="3"/>
    <s v="Wednes"/>
    <x v="2121"/>
    <x v="1"/>
    <x v="30"/>
  </r>
  <r>
    <d v="2010-06-03T00:00:00"/>
    <n v="37.882857999999999"/>
    <n v="37.935715000000002"/>
    <n v="37.201427000000002"/>
    <n v="37.588569999999997"/>
    <n v="33.313094999999997"/>
    <n v="162526700"/>
    <x v="4"/>
    <s v="Thurs"/>
    <x v="2122"/>
    <x v="1"/>
    <x v="30"/>
  </r>
  <r>
    <d v="2010-06-04T00:00:00"/>
    <n v="36.887141999999997"/>
    <n v="37.414287999999999"/>
    <n v="36.375712999999998"/>
    <n v="36.565716000000002"/>
    <n v="32.406573999999999"/>
    <n v="189576100"/>
    <x v="0"/>
    <s v="Fri"/>
    <x v="2123"/>
    <x v="1"/>
    <x v="30"/>
  </r>
  <r>
    <d v="2010-06-07T00:00:00"/>
    <n v="36.898570999999997"/>
    <n v="37.021427000000003"/>
    <n v="35.792858000000003"/>
    <n v="35.848571999999997"/>
    <n v="31.771011000000001"/>
    <n v="221735500"/>
    <x v="1"/>
    <s v="Mon"/>
    <x v="2124"/>
    <x v="1"/>
    <x v="30"/>
  </r>
  <r>
    <d v="2010-06-08T00:00:00"/>
    <n v="36.177143000000001"/>
    <n v="36.257140999999997"/>
    <n v="35.092857000000002"/>
    <n v="35.618572"/>
    <n v="31.567167000000001"/>
    <n v="250192600"/>
    <x v="2"/>
    <s v="Tues"/>
    <x v="2125"/>
    <x v="1"/>
    <x v="30"/>
  </r>
  <r>
    <d v="2010-06-09T00:00:00"/>
    <n v="35.924286000000002"/>
    <n v="35.985714000000002"/>
    <n v="34.64143"/>
    <n v="34.742859000000003"/>
    <n v="30.791069"/>
    <n v="213657500"/>
    <x v="3"/>
    <s v="Wednes"/>
    <x v="2126"/>
    <x v="1"/>
    <x v="30"/>
  </r>
  <r>
    <d v="2010-06-10T00:00:00"/>
    <n v="34.977142000000001"/>
    <n v="35.854286000000002"/>
    <n v="34.599997999999999"/>
    <n v="35.787143999999998"/>
    <n v="31.716557000000002"/>
    <n v="194089000"/>
    <x v="4"/>
    <s v="Thurs"/>
    <x v="2127"/>
    <x v="0"/>
    <x v="30"/>
  </r>
  <r>
    <d v="2010-06-11T00:00:00"/>
    <n v="35.46143"/>
    <n v="36.265712999999998"/>
    <n v="35.338569999999997"/>
    <n v="36.215713999999998"/>
    <n v="32.096386000000003"/>
    <n v="136439800"/>
    <x v="0"/>
    <s v="Fri"/>
    <x v="2128"/>
    <x v="0"/>
    <x v="30"/>
  </r>
  <r>
    <d v="2010-06-14T00:00:00"/>
    <n v="36.565716000000002"/>
    <n v="37.021427000000003"/>
    <n v="36.287143999999998"/>
    <n v="36.325713999999998"/>
    <n v="32.193871000000001"/>
    <n v="150740100"/>
    <x v="1"/>
    <s v="Mon"/>
    <x v="2129"/>
    <x v="1"/>
    <x v="30"/>
  </r>
  <r>
    <d v="2010-06-15T00:00:00"/>
    <n v="36.520000000000003"/>
    <n v="37.121428999999999"/>
    <n v="36.5"/>
    <n v="37.098571999999997"/>
    <n v="32.878819"/>
    <n v="146268500"/>
    <x v="2"/>
    <s v="Tues"/>
    <x v="2130"/>
    <x v="0"/>
    <x v="30"/>
  </r>
  <r>
    <d v="2010-06-16T00:00:00"/>
    <n v="37.299999"/>
    <n v="38.25"/>
    <n v="37.232857000000003"/>
    <n v="38.178570000000001"/>
    <n v="33.835979000000002"/>
    <n v="195919500"/>
    <x v="3"/>
    <s v="Wednes"/>
    <x v="2131"/>
    <x v="0"/>
    <x v="30"/>
  </r>
  <r>
    <d v="2010-06-17T00:00:00"/>
    <n v="38.657142999999998"/>
    <n v="38.985714000000002"/>
    <n v="38.5"/>
    <n v="38.838569999999997"/>
    <n v="34.420906000000002"/>
    <n v="218213800"/>
    <x v="4"/>
    <s v="Thurs"/>
    <x v="2132"/>
    <x v="0"/>
    <x v="30"/>
  </r>
  <r>
    <d v="2010-06-18T00:00:00"/>
    <n v="38.892856999999999"/>
    <n v="39.285713000000001"/>
    <n v="38.774284000000002"/>
    <n v="39.152858999999999"/>
    <n v="34.699447999999997"/>
    <n v="196155400"/>
    <x v="0"/>
    <s v="Fri"/>
    <x v="2133"/>
    <x v="0"/>
    <x v="30"/>
  </r>
  <r>
    <d v="2010-06-21T00:00:00"/>
    <n v="39.669998"/>
    <n v="39.85857"/>
    <n v="38.389999000000003"/>
    <n v="38.595714999999998"/>
    <n v="34.205672999999997"/>
    <n v="194122600"/>
    <x v="1"/>
    <s v="Mon"/>
    <x v="2134"/>
    <x v="1"/>
    <x v="30"/>
  </r>
  <r>
    <d v="2010-06-22T00:00:00"/>
    <n v="38.880001"/>
    <n v="39.424286000000002"/>
    <n v="38.785713000000001"/>
    <n v="39.121428999999999"/>
    <n v="34.671588999999997"/>
    <n v="179315500"/>
    <x v="2"/>
    <s v="Tues"/>
    <x v="2135"/>
    <x v="0"/>
    <x v="30"/>
  </r>
  <r>
    <d v="2010-06-23T00:00:00"/>
    <n v="39.225715999999998"/>
    <n v="39.237144000000001"/>
    <n v="38.271427000000003"/>
    <n v="38.709999000000003"/>
    <n v="34.306956999999997"/>
    <n v="192114300"/>
    <x v="3"/>
    <s v="Wednes"/>
    <x v="2136"/>
    <x v="1"/>
    <x v="30"/>
  </r>
  <r>
    <d v="2010-06-24T00:00:00"/>
    <n v="38.714286999999999"/>
    <n v="39.028571999999997"/>
    <n v="38.299999"/>
    <n v="38.428570000000001"/>
    <n v="34.057541000000001"/>
    <n v="178569300"/>
    <x v="4"/>
    <s v="Thurs"/>
    <x v="2137"/>
    <x v="1"/>
    <x v="30"/>
  </r>
  <r>
    <d v="2010-06-25T00:00:00"/>
    <n v="38.580002"/>
    <n v="38.610000999999997"/>
    <n v="37.972858000000002"/>
    <n v="38.099997999999999"/>
    <n v="33.766337999999998"/>
    <n v="137485600"/>
    <x v="0"/>
    <s v="Fri"/>
    <x v="2138"/>
    <x v="1"/>
    <x v="30"/>
  </r>
  <r>
    <d v="2010-06-28T00:00:00"/>
    <n v="38.132857999999999"/>
    <n v="38.535713000000001"/>
    <n v="37.78857"/>
    <n v="38.328570999999997"/>
    <n v="33.968918000000002"/>
    <n v="146237000"/>
    <x v="1"/>
    <s v="Mon"/>
    <x v="2139"/>
    <x v="0"/>
    <x v="30"/>
  </r>
  <r>
    <d v="2010-06-29T00:00:00"/>
    <n v="37.731430000000003"/>
    <n v="37.770000000000003"/>
    <n v="36.328570999999997"/>
    <n v="36.595714999999998"/>
    <n v="32.433163"/>
    <n v="283336200"/>
    <x v="2"/>
    <s v="Tues"/>
    <x v="2140"/>
    <x v="1"/>
    <x v="30"/>
  </r>
  <r>
    <d v="2010-06-30T00:00:00"/>
    <n v="36.672854999999998"/>
    <n v="36.852856000000003"/>
    <n v="35.715713999999998"/>
    <n v="35.932858000000003"/>
    <n v="31.845707000000001"/>
    <n v="184863000"/>
    <x v="3"/>
    <s v="Wednes"/>
    <x v="2141"/>
    <x v="1"/>
    <x v="30"/>
  </r>
  <r>
    <d v="2010-07-01T00:00:00"/>
    <n v="36.328570999999997"/>
    <n v="36.400002000000001"/>
    <n v="34.745716000000002"/>
    <n v="35.497143000000001"/>
    <n v="31.459551000000001"/>
    <n v="255724000"/>
    <x v="4"/>
    <s v="Thurs"/>
    <x v="2142"/>
    <x v="1"/>
    <x v="30"/>
  </r>
  <r>
    <d v="2010-07-02T00:00:00"/>
    <n v="35.784286000000002"/>
    <n v="35.847141000000001"/>
    <n v="34.742859000000003"/>
    <n v="35.277141999999998"/>
    <n v="31.264568000000001"/>
    <n v="173460700"/>
    <x v="0"/>
    <s v="Fri"/>
    <x v="2143"/>
    <x v="1"/>
    <x v="30"/>
  </r>
  <r>
    <d v="2010-07-06T00:00:00"/>
    <n v="35.857143000000001"/>
    <n v="36.114285000000002"/>
    <n v="35.165714000000001"/>
    <n v="35.518569999999997"/>
    <n v="31.478536999999999"/>
    <n v="153808900"/>
    <x v="2"/>
    <s v="Tues"/>
    <x v="2144"/>
    <x v="1"/>
    <x v="30"/>
  </r>
  <r>
    <d v="2010-07-07T00:00:00"/>
    <n v="35.784286000000002"/>
    <n v="36.967143999999998"/>
    <n v="35.678570000000001"/>
    <n v="36.952857999999999"/>
    <n v="32.749682999999997"/>
    <n v="163639000"/>
    <x v="3"/>
    <s v="Wednes"/>
    <x v="2145"/>
    <x v="0"/>
    <x v="30"/>
  </r>
  <r>
    <d v="2010-07-08T00:00:00"/>
    <n v="37.497143000000001"/>
    <n v="37.557144000000001"/>
    <n v="36.412857000000002"/>
    <n v="36.869999"/>
    <n v="32.676254"/>
    <n v="184536100"/>
    <x v="4"/>
    <s v="Thurs"/>
    <x v="2146"/>
    <x v="1"/>
    <x v="30"/>
  </r>
  <r>
    <d v="2010-07-09T00:00:00"/>
    <n v="36.698569999999997"/>
    <n v="37.128571000000001"/>
    <n v="36.451427000000002"/>
    <n v="37.088569999999997"/>
    <n v="32.869971999999997"/>
    <n v="108330600"/>
    <x v="0"/>
    <s v="Fri"/>
    <x v="2147"/>
    <x v="0"/>
    <x v="30"/>
  </r>
  <r>
    <d v="2010-07-12T00:00:00"/>
    <n v="36.932858000000003"/>
    <n v="37.407142999999998"/>
    <n v="36.408572999999997"/>
    <n v="36.755713999999998"/>
    <n v="32.574966000000003"/>
    <n v="140719600"/>
    <x v="1"/>
    <s v="Mon"/>
    <x v="2148"/>
    <x v="1"/>
    <x v="30"/>
  </r>
  <r>
    <d v="2010-07-13T00:00:00"/>
    <n v="36.617142000000001"/>
    <n v="36.628571000000001"/>
    <n v="35.204284999999999"/>
    <n v="35.971428000000003"/>
    <n v="31.879878999999999"/>
    <n v="297731000"/>
    <x v="2"/>
    <s v="Tues"/>
    <x v="2149"/>
    <x v="1"/>
    <x v="30"/>
  </r>
  <r>
    <d v="2010-07-14T00:00:00"/>
    <n v="35.625712999999998"/>
    <n v="36.542858000000003"/>
    <n v="35.571429999999999"/>
    <n v="36.104286000000002"/>
    <n v="31.997627000000001"/>
    <n v="203011900"/>
    <x v="3"/>
    <s v="Wednes"/>
    <x v="2150"/>
    <x v="0"/>
    <x v="30"/>
  </r>
  <r>
    <d v="2010-07-15T00:00:00"/>
    <n v="35.46143"/>
    <n v="36.709999000000003"/>
    <n v="35.328570999999997"/>
    <n v="35.921429000000003"/>
    <n v="31.835569"/>
    <n v="206216500"/>
    <x v="4"/>
    <s v="Thurs"/>
    <x v="2151"/>
    <x v="0"/>
    <x v="30"/>
  </r>
  <r>
    <d v="2010-07-16T00:00:00"/>
    <n v="36.168571"/>
    <n v="36.424286000000002"/>
    <n v="35.487144000000001"/>
    <n v="35.700001"/>
    <n v="31.639339"/>
    <n v="259964600"/>
    <x v="0"/>
    <s v="Fri"/>
    <x v="2152"/>
    <x v="1"/>
    <x v="30"/>
  </r>
  <r>
    <d v="2010-07-19T00:00:00"/>
    <n v="35.697144000000002"/>
    <n v="35.697144000000002"/>
    <n v="34.228572999999997"/>
    <n v="35.082858999999999"/>
    <n v="31.092390000000002"/>
    <n v="256119500"/>
    <x v="1"/>
    <s v="Mon"/>
    <x v="2153"/>
    <x v="1"/>
    <x v="30"/>
  </r>
  <r>
    <d v="2010-07-20T00:00:00"/>
    <n v="34.700001"/>
    <n v="36.128571000000001"/>
    <n v="34.287143999999998"/>
    <n v="35.984287000000002"/>
    <n v="31.891276999999999"/>
    <n v="268737700"/>
    <x v="2"/>
    <s v="Tues"/>
    <x v="2154"/>
    <x v="0"/>
    <x v="30"/>
  </r>
  <r>
    <d v="2010-07-21T00:00:00"/>
    <n v="37.869999"/>
    <n v="37.878571000000001"/>
    <n v="36.285713000000001"/>
    <n v="36.32"/>
    <n v="32.188808000000002"/>
    <n v="296417800"/>
    <x v="3"/>
    <s v="Wednes"/>
    <x v="2155"/>
    <x v="1"/>
    <x v="30"/>
  </r>
  <r>
    <d v="2010-07-22T00:00:00"/>
    <n v="36.811427999999999"/>
    <n v="37.142856999999999"/>
    <n v="36.472858000000002"/>
    <n v="37.002856999999999"/>
    <n v="32.793995000000002"/>
    <n v="161329700"/>
    <x v="4"/>
    <s v="Thurs"/>
    <x v="1487"/>
    <x v="0"/>
    <x v="30"/>
  </r>
  <r>
    <d v="2010-07-23T00:00:00"/>
    <n v="36.727142000000001"/>
    <n v="37.197144000000002"/>
    <n v="36.611426999999999"/>
    <n v="37.134284999999998"/>
    <n v="32.910473000000003"/>
    <n v="133347200"/>
    <x v="0"/>
    <s v="Fri"/>
    <x v="2109"/>
    <x v="0"/>
    <x v="30"/>
  </r>
  <r>
    <d v="2010-07-26T00:00:00"/>
    <n v="37.142856999999999"/>
    <n v="37.157142999999998"/>
    <n v="36.815716000000002"/>
    <n v="37.040000999999997"/>
    <n v="32.826926999999998"/>
    <n v="105137900"/>
    <x v="1"/>
    <s v="Mon"/>
    <x v="2156"/>
    <x v="1"/>
    <x v="30"/>
  </r>
  <r>
    <d v="2010-07-27T00:00:00"/>
    <n v="37.267142999999997"/>
    <n v="37.828570999999997"/>
    <n v="37.185715000000002"/>
    <n v="37.725715999999998"/>
    <n v="33.434635"/>
    <n v="146192900"/>
    <x v="2"/>
    <s v="Tues"/>
    <x v="2157"/>
    <x v="0"/>
    <x v="30"/>
  </r>
  <r>
    <d v="2010-07-28T00:00:00"/>
    <n v="37.667141000000001"/>
    <n v="37.998573"/>
    <n v="37.178570000000001"/>
    <n v="37.279998999999997"/>
    <n v="33.039616000000002"/>
    <n v="129996300"/>
    <x v="3"/>
    <s v="Wednes"/>
    <x v="2158"/>
    <x v="1"/>
    <x v="30"/>
  </r>
  <r>
    <d v="2010-07-29T00:00:00"/>
    <n v="37.244286000000002"/>
    <n v="37.521427000000003"/>
    <n v="36.585712000000001"/>
    <n v="36.872855999999999"/>
    <n v="32.678780000000003"/>
    <n v="160951700"/>
    <x v="4"/>
    <s v="Thurs"/>
    <x v="2159"/>
    <x v="1"/>
    <x v="30"/>
  </r>
  <r>
    <d v="2010-07-30T00:00:00"/>
    <n v="36.555714000000002"/>
    <n v="37.099997999999999"/>
    <n v="36.414287999999999"/>
    <n v="36.75"/>
    <n v="32.569896999999997"/>
    <n v="112052500"/>
    <x v="0"/>
    <s v="Fri"/>
    <x v="1522"/>
    <x v="0"/>
    <x v="30"/>
  </r>
  <r>
    <d v="2010-08-02T00:00:00"/>
    <n v="37.205714999999998"/>
    <n v="37.512855999999999"/>
    <n v="37.088569999999997"/>
    <n v="37.407142999999998"/>
    <n v="33.152298000000002"/>
    <n v="107013900"/>
    <x v="1"/>
    <s v="Mon"/>
    <x v="1333"/>
    <x v="0"/>
    <x v="30"/>
  </r>
  <r>
    <d v="2010-08-03T00:00:00"/>
    <n v="37.287143999999998"/>
    <n v="37.60857"/>
    <n v="37.060001"/>
    <n v="37.418571"/>
    <n v="33.162421999999999"/>
    <n v="104413400"/>
    <x v="2"/>
    <s v="Tues"/>
    <x v="2009"/>
    <x v="0"/>
    <x v="30"/>
  </r>
  <r>
    <d v="2010-08-04T00:00:00"/>
    <n v="37.548572999999998"/>
    <n v="37.754283999999998"/>
    <n v="37.187140999999997"/>
    <n v="37.568573000000001"/>
    <n v="33.295363999999999"/>
    <n v="105093800"/>
    <x v="3"/>
    <s v="Wednes"/>
    <x v="2160"/>
    <x v="0"/>
    <x v="30"/>
  </r>
  <r>
    <d v="2010-08-05T00:00:00"/>
    <n v="37.389999000000003"/>
    <n v="37.597141000000001"/>
    <n v="37.221428000000003"/>
    <n v="37.385714999999998"/>
    <n v="33.133308"/>
    <n v="72274300"/>
    <x v="4"/>
    <s v="Thurs"/>
    <x v="2161"/>
    <x v="1"/>
    <x v="30"/>
  </r>
  <r>
    <d v="2010-08-06T00:00:00"/>
    <n v="37.111426999999999"/>
    <n v="37.355713000000002"/>
    <n v="36.804287000000002"/>
    <n v="37.155715999999998"/>
    <n v="32.929465999999998"/>
    <n v="111224400"/>
    <x v="0"/>
    <s v="Fri"/>
    <x v="2162"/>
    <x v="0"/>
    <x v="30"/>
  </r>
  <r>
    <d v="2010-08-09T00:00:00"/>
    <n v="37.354286000000002"/>
    <n v="37.450001"/>
    <n v="37.081429"/>
    <n v="37.392856999999999"/>
    <n v="33.139645000000002"/>
    <n v="75782000"/>
    <x v="1"/>
    <s v="Mon"/>
    <x v="2163"/>
    <x v="0"/>
    <x v="30"/>
  </r>
  <r>
    <d v="2010-08-10T00:00:00"/>
    <n v="37.121428999999999"/>
    <n v="37.207141999999997"/>
    <n v="36.792858000000003"/>
    <n v="37.058571000000001"/>
    <n v="32.843369000000003"/>
    <n v="112980000"/>
    <x v="2"/>
    <s v="Tues"/>
    <x v="2164"/>
    <x v="1"/>
    <x v="30"/>
  </r>
  <r>
    <d v="2010-08-11T00:00:00"/>
    <n v="36.485714000000002"/>
    <n v="36.527141999999998"/>
    <n v="35.687140999999997"/>
    <n v="35.741427999999999"/>
    <n v="31.67605"/>
    <n v="155013600"/>
    <x v="3"/>
    <s v="Wednes"/>
    <x v="2165"/>
    <x v="1"/>
    <x v="30"/>
  </r>
  <r>
    <d v="2010-08-12T00:00:00"/>
    <n v="35.241427999999999"/>
    <n v="36.157142999999998"/>
    <n v="35.159999999999997"/>
    <n v="35.970001000000003"/>
    <n v="31.878626000000001"/>
    <n v="133730100"/>
    <x v="4"/>
    <s v="Thurs"/>
    <x v="2166"/>
    <x v="0"/>
    <x v="30"/>
  </r>
  <r>
    <d v="2010-08-13T00:00:00"/>
    <n v="35.950001"/>
    <n v="35.982857000000003"/>
    <n v="35.584285999999999"/>
    <n v="35.585712000000001"/>
    <n v="31.538038"/>
    <n v="88717300"/>
    <x v="0"/>
    <s v="Fri"/>
    <x v="2167"/>
    <x v="1"/>
    <x v="30"/>
  </r>
  <r>
    <d v="2010-08-16T00:00:00"/>
    <n v="35.368572"/>
    <n v="35.715713999999998"/>
    <n v="35.231430000000003"/>
    <n v="35.377144000000001"/>
    <n v="31.353193000000001"/>
    <n v="79607500"/>
    <x v="1"/>
    <s v="Mon"/>
    <x v="2168"/>
    <x v="0"/>
    <x v="30"/>
  </r>
  <r>
    <d v="2010-08-17T00:00:00"/>
    <n v="35.725715999999998"/>
    <n v="36.375712999999998"/>
    <n v="35.599997999999999"/>
    <n v="35.995716000000002"/>
    <n v="31.901409000000001"/>
    <n v="105660100"/>
    <x v="2"/>
    <s v="Tues"/>
    <x v="2169"/>
    <x v="0"/>
    <x v="30"/>
  </r>
  <r>
    <d v="2010-08-18T00:00:00"/>
    <n v="36.051430000000003"/>
    <n v="36.381428"/>
    <n v="35.939999"/>
    <n v="36.152858999999999"/>
    <n v="32.040667999999997"/>
    <n v="84924000"/>
    <x v="3"/>
    <s v="Wednes"/>
    <x v="2170"/>
    <x v="0"/>
    <x v="30"/>
  </r>
  <r>
    <d v="2010-08-19T00:00:00"/>
    <n v="36.119999"/>
    <n v="36.21143"/>
    <n v="35.525714999999998"/>
    <n v="35.697144000000002"/>
    <n v="31.636803"/>
    <n v="106676500"/>
    <x v="4"/>
    <s v="Thurs"/>
    <x v="2171"/>
    <x v="1"/>
    <x v="30"/>
  </r>
  <r>
    <d v="2010-08-20T00:00:00"/>
    <n v="35.627144000000001"/>
    <n v="36.274284000000002"/>
    <n v="35.571429999999999"/>
    <n v="35.662857000000002"/>
    <n v="31.606418999999999"/>
    <n v="96057500"/>
    <x v="0"/>
    <s v="Fri"/>
    <x v="2172"/>
    <x v="0"/>
    <x v="30"/>
  </r>
  <r>
    <d v="2010-08-23T00:00:00"/>
    <n v="35.970001000000003"/>
    <n v="36"/>
    <n v="35.035713000000001"/>
    <n v="35.114285000000002"/>
    <n v="31.120235000000001"/>
    <n v="103510400"/>
    <x v="1"/>
    <s v="Mon"/>
    <x v="2173"/>
    <x v="1"/>
    <x v="30"/>
  </r>
  <r>
    <d v="2010-08-24T00:00:00"/>
    <n v="34.667141000000001"/>
    <n v="34.714286999999999"/>
    <n v="34.092857000000002"/>
    <n v="34.275714999999998"/>
    <n v="30.377044999999999"/>
    <n v="150641400"/>
    <x v="2"/>
    <s v="Tues"/>
    <x v="2174"/>
    <x v="1"/>
    <x v="30"/>
  </r>
  <r>
    <d v="2010-08-25T00:00:00"/>
    <n v="34.005713999999998"/>
    <n v="34.855713000000002"/>
    <n v="33.885714999999998"/>
    <n v="34.698569999999997"/>
    <n v="30.751809999999999"/>
    <n v="149216900"/>
    <x v="3"/>
    <s v="Wednes"/>
    <x v="2175"/>
    <x v="0"/>
    <x v="30"/>
  </r>
  <r>
    <d v="2010-08-26T00:00:00"/>
    <n v="35.064284999999998"/>
    <n v="35.107143000000001"/>
    <n v="34.325713999999998"/>
    <n v="34.325713999999998"/>
    <n v="30.421365999999999"/>
    <n v="116626300"/>
    <x v="4"/>
    <s v="Thurs"/>
    <x v="2176"/>
    <x v="1"/>
    <x v="30"/>
  </r>
  <r>
    <d v="2010-08-27T00:00:00"/>
    <n v="34.535713000000001"/>
    <n v="34.658572999999997"/>
    <n v="33.651428000000003"/>
    <n v="34.517142999999997"/>
    <n v="30.591021000000001"/>
    <n v="137097800"/>
    <x v="0"/>
    <s v="Fri"/>
    <x v="2177"/>
    <x v="1"/>
    <x v="30"/>
  </r>
  <r>
    <d v="2010-08-30T00:00:00"/>
    <n v="34.394286999999998"/>
    <n v="35.107143000000001"/>
    <n v="34.382857999999999"/>
    <n v="34.642856999999999"/>
    <n v="30.702431000000001"/>
    <n v="95822300"/>
    <x v="1"/>
    <s v="Mon"/>
    <x v="2178"/>
    <x v="0"/>
    <x v="30"/>
  </r>
  <r>
    <d v="2010-08-31T00:00:00"/>
    <n v="34.549999"/>
    <n v="34.937140999999997"/>
    <n v="34.335712000000001"/>
    <n v="34.728572999999997"/>
    <n v="30.778406"/>
    <n v="105196700"/>
    <x v="2"/>
    <s v="Tues"/>
    <x v="2179"/>
    <x v="0"/>
    <x v="30"/>
  </r>
  <r>
    <d v="2010-09-01T00:00:00"/>
    <n v="35.352856000000003"/>
    <n v="35.922854999999998"/>
    <n v="35.182858000000003"/>
    <n v="35.761429"/>
    <n v="31.693773"/>
    <n v="174259400"/>
    <x v="3"/>
    <s v="Wednes"/>
    <x v="2180"/>
    <x v="0"/>
    <x v="30"/>
  </r>
  <r>
    <d v="2010-09-02T00:00:00"/>
    <n v="35.894286999999998"/>
    <n v="36.024284000000002"/>
    <n v="35.509998000000003"/>
    <n v="36.024284000000002"/>
    <n v="31.926731"/>
    <n v="103856900"/>
    <x v="4"/>
    <s v="Thurs"/>
    <x v="2181"/>
    <x v="0"/>
    <x v="30"/>
  </r>
  <r>
    <d v="2010-09-03T00:00:00"/>
    <n v="36.441428999999999"/>
    <n v="36.968570999999997"/>
    <n v="36.357143000000001"/>
    <n v="36.967143999999998"/>
    <n v="32.762355999999997"/>
    <n v="130197200"/>
    <x v="0"/>
    <s v="Fri"/>
    <x v="2182"/>
    <x v="0"/>
    <x v="30"/>
  </r>
  <r>
    <d v="2010-09-07T00:00:00"/>
    <n v="36.662857000000002"/>
    <n v="37.075713999999998"/>
    <n v="36.607143000000001"/>
    <n v="36.830002"/>
    <n v="32.640793000000002"/>
    <n v="85639400"/>
    <x v="2"/>
    <s v="Tues"/>
    <x v="2183"/>
    <x v="0"/>
    <x v="30"/>
  </r>
  <r>
    <d v="2010-09-08T00:00:00"/>
    <n v="37.111426999999999"/>
    <n v="37.770000000000003"/>
    <n v="37.014285999999998"/>
    <n v="37.560001"/>
    <n v="33.287768999999997"/>
    <n v="131637800"/>
    <x v="3"/>
    <s v="Wednes"/>
    <x v="2090"/>
    <x v="0"/>
    <x v="30"/>
  </r>
  <r>
    <d v="2010-09-09T00:00:00"/>
    <n v="37.862858000000003"/>
    <n v="38.074286999999998"/>
    <n v="37.560001"/>
    <n v="37.581429"/>
    <n v="33.306759"/>
    <n v="109643800"/>
    <x v="4"/>
    <s v="Thurs"/>
    <x v="2184"/>
    <x v="1"/>
    <x v="30"/>
  </r>
  <r>
    <d v="2010-09-10T00:00:00"/>
    <n v="37.598571999999997"/>
    <n v="37.785713000000001"/>
    <n v="37.342857000000002"/>
    <n v="37.630001"/>
    <n v="33.349808000000003"/>
    <n v="96885600"/>
    <x v="0"/>
    <s v="Fri"/>
    <x v="2185"/>
    <x v="0"/>
    <x v="30"/>
  </r>
  <r>
    <d v="2010-09-13T00:00:00"/>
    <n v="37.974285000000002"/>
    <n v="38.325713999999998"/>
    <n v="37.965713999999998"/>
    <n v="38.148570999999997"/>
    <n v="33.809387000000001"/>
    <n v="97195000"/>
    <x v="1"/>
    <s v="Mon"/>
    <x v="2186"/>
    <x v="0"/>
    <x v="30"/>
  </r>
  <r>
    <d v="2010-09-14T00:00:00"/>
    <n v="38.029998999999997"/>
    <n v="38.452857999999999"/>
    <n v="37.931426999999999"/>
    <n v="38.294285000000002"/>
    <n v="33.938538000000001"/>
    <n v="102037600"/>
    <x v="2"/>
    <s v="Tues"/>
    <x v="2187"/>
    <x v="0"/>
    <x v="30"/>
  </r>
  <r>
    <d v="2010-09-15T00:00:00"/>
    <n v="38.310001"/>
    <n v="38.625712999999998"/>
    <n v="38.262855999999999"/>
    <n v="38.602856000000003"/>
    <n v="34.212006000000002"/>
    <n v="107342200"/>
    <x v="3"/>
    <s v="Wednes"/>
    <x v="2188"/>
    <x v="0"/>
    <x v="30"/>
  </r>
  <r>
    <d v="2010-09-16T00:00:00"/>
    <n v="38.605713000000002"/>
    <n v="39.524284000000002"/>
    <n v="38.5"/>
    <n v="39.509998000000003"/>
    <n v="35.015960999999997"/>
    <n v="163025800"/>
    <x v="4"/>
    <s v="Thurs"/>
    <x v="2189"/>
    <x v="0"/>
    <x v="30"/>
  </r>
  <r>
    <d v="2010-09-17T00:00:00"/>
    <n v="39.669998"/>
    <n v="39.708571999999997"/>
    <n v="39.097141000000001"/>
    <n v="39.338569999999997"/>
    <n v="34.864040000000003"/>
    <n v="158619300"/>
    <x v="0"/>
    <s v="Fri"/>
    <x v="2190"/>
    <x v="1"/>
    <x v="30"/>
  </r>
  <r>
    <d v="2010-09-20T00:00:00"/>
    <n v="39.439999"/>
    <n v="40.540000999999997"/>
    <n v="39.407142999999998"/>
    <n v="40.46143"/>
    <n v="35.859177000000003"/>
    <n v="164669400"/>
    <x v="1"/>
    <s v="Mon"/>
    <x v="2191"/>
    <x v="0"/>
    <x v="30"/>
  </r>
  <r>
    <d v="2010-09-21T00:00:00"/>
    <n v="40.551430000000003"/>
    <n v="41.049999"/>
    <n v="40.398570999999997"/>
    <n v="40.53857"/>
    <n v="35.927531999999999"/>
    <n v="167018600"/>
    <x v="2"/>
    <s v="Tues"/>
    <x v="2192"/>
    <x v="1"/>
    <x v="30"/>
  </r>
  <r>
    <d v="2010-09-22T00:00:00"/>
    <n v="40.387141999999997"/>
    <n v="41.139999000000003"/>
    <n v="40.344284000000002"/>
    <n v="41.107143000000001"/>
    <n v="36.431435"/>
    <n v="146322400"/>
    <x v="3"/>
    <s v="Wednes"/>
    <x v="2193"/>
    <x v="0"/>
    <x v="30"/>
  </r>
  <r>
    <d v="2010-09-23T00:00:00"/>
    <n v="40.904285000000002"/>
    <n v="41.822856999999999"/>
    <n v="40.857143000000001"/>
    <n v="41.274284000000002"/>
    <n v="36.579571000000001"/>
    <n v="196529200"/>
    <x v="4"/>
    <s v="Thurs"/>
    <x v="2194"/>
    <x v="0"/>
    <x v="30"/>
  </r>
  <r>
    <d v="2010-09-24T00:00:00"/>
    <n v="41.728572999999997"/>
    <n v="41.932858000000003"/>
    <n v="41.507140999999997"/>
    <n v="41.759998000000003"/>
    <n v="37.010033"/>
    <n v="162372000"/>
    <x v="0"/>
    <s v="Fri"/>
    <x v="2195"/>
    <x v="0"/>
    <x v="30"/>
  </r>
  <r>
    <d v="2010-09-27T00:00:00"/>
    <n v="41.997143000000001"/>
    <n v="42.104286000000002"/>
    <n v="41.572856999999999"/>
    <n v="41.594284000000002"/>
    <n v="36.863174000000001"/>
    <n v="120708700"/>
    <x v="1"/>
    <s v="Mon"/>
    <x v="2196"/>
    <x v="1"/>
    <x v="30"/>
  </r>
  <r>
    <d v="2010-09-28T00:00:00"/>
    <n v="41.681426999999999"/>
    <n v="41.681426999999999"/>
    <n v="39.285713000000001"/>
    <n v="40.98"/>
    <n v="36.318756"/>
    <n v="258760600"/>
    <x v="2"/>
    <s v="Tues"/>
    <x v="2197"/>
    <x v="1"/>
    <x v="30"/>
  </r>
  <r>
    <d v="2010-09-29T00:00:00"/>
    <n v="41.032856000000002"/>
    <n v="41.401428000000003"/>
    <n v="40.857143000000001"/>
    <n v="41.052855999999998"/>
    <n v="36.383338999999999"/>
    <n v="117411000"/>
    <x v="3"/>
    <s v="Wednes"/>
    <x v="2198"/>
    <x v="0"/>
    <x v="30"/>
  </r>
  <r>
    <d v="2010-09-30T00:00:00"/>
    <n v="41.285713000000001"/>
    <n v="41.428570000000001"/>
    <n v="40.178570000000001"/>
    <n v="40.535713000000001"/>
    <n v="35.925018000000001"/>
    <n v="168347900"/>
    <x v="4"/>
    <s v="Thurs"/>
    <x v="2199"/>
    <x v="1"/>
    <x v="30"/>
  </r>
  <r>
    <d v="2010-10-01T00:00:00"/>
    <n v="40.878571000000001"/>
    <n v="40.939999"/>
    <n v="40.192855999999999"/>
    <n v="40.360000999999997"/>
    <n v="35.769286999999998"/>
    <n v="112035700"/>
    <x v="0"/>
    <s v="Fri"/>
    <x v="2200"/>
    <x v="1"/>
    <x v="30"/>
  </r>
  <r>
    <d v="2010-10-04T00:00:00"/>
    <n v="40.228572999999997"/>
    <n v="40.414287999999999"/>
    <n v="39.681426999999999"/>
    <n v="39.805714000000002"/>
    <n v="35.278041999999999"/>
    <n v="108825500"/>
    <x v="1"/>
    <s v="Mon"/>
    <x v="2201"/>
    <x v="1"/>
    <x v="30"/>
  </r>
  <r>
    <d v="2010-10-05T00:00:00"/>
    <n v="40.285713000000001"/>
    <n v="41.349997999999999"/>
    <n v="40.259998000000003"/>
    <n v="41.277141999999998"/>
    <n v="36.582104000000001"/>
    <n v="125491800"/>
    <x v="2"/>
    <s v="Tues"/>
    <x v="2202"/>
    <x v="0"/>
    <x v="30"/>
  </r>
  <r>
    <d v="2010-10-06T00:00:00"/>
    <n v="41.369999"/>
    <n v="41.712856000000002"/>
    <n v="40.751427"/>
    <n v="41.312859000000003"/>
    <n v="36.613757999999997"/>
    <n v="167717200"/>
    <x v="3"/>
    <s v="Wednes"/>
    <x v="2203"/>
    <x v="1"/>
    <x v="30"/>
  </r>
  <r>
    <d v="2010-10-07T00:00:00"/>
    <n v="41.477142000000001"/>
    <n v="41.497143000000001"/>
    <n v="40.987144000000001"/>
    <n v="41.317141999999997"/>
    <n v="36.617558000000002"/>
    <n v="102099900"/>
    <x v="4"/>
    <s v="Thurs"/>
    <x v="2204"/>
    <x v="1"/>
    <x v="30"/>
  </r>
  <r>
    <d v="2010-10-08T00:00:00"/>
    <n v="41.672854999999998"/>
    <n v="42.071429999999999"/>
    <n v="41.428570000000001"/>
    <n v="42.009998000000003"/>
    <n v="37.231597999999998"/>
    <n v="164600800"/>
    <x v="0"/>
    <s v="Fri"/>
    <x v="2205"/>
    <x v="0"/>
    <x v="30"/>
  </r>
  <r>
    <d v="2010-10-11T00:00:00"/>
    <n v="42.105713000000002"/>
    <n v="42.462856000000002"/>
    <n v="42.085712000000001"/>
    <n v="42.194285999999998"/>
    <n v="37.394931999999997"/>
    <n v="106938300"/>
    <x v="1"/>
    <s v="Mon"/>
    <x v="2206"/>
    <x v="0"/>
    <x v="30"/>
  </r>
  <r>
    <d v="2010-10-12T00:00:00"/>
    <n v="42.201427000000002"/>
    <n v="42.785713000000001"/>
    <n v="41.784286000000002"/>
    <n v="42.648570999999997"/>
    <n v="37.797550000000001"/>
    <n v="139636000"/>
    <x v="2"/>
    <s v="Tues"/>
    <x v="2207"/>
    <x v="0"/>
    <x v="30"/>
  </r>
  <r>
    <d v="2010-10-13T00:00:00"/>
    <n v="42.885714999999998"/>
    <n v="43.137141999999997"/>
    <n v="42.828570999999997"/>
    <n v="42.877144000000001"/>
    <n v="38.000110999999997"/>
    <n v="157523100"/>
    <x v="3"/>
    <s v="Wednes"/>
    <x v="2208"/>
    <x v="1"/>
    <x v="30"/>
  </r>
  <r>
    <d v="2010-10-14T00:00:00"/>
    <n v="43.098571999999997"/>
    <n v="43.209999000000003"/>
    <n v="42.914287999999999"/>
    <n v="43.187140999999997"/>
    <n v="38.274849000000003"/>
    <n v="108824100"/>
    <x v="4"/>
    <s v="Thurs"/>
    <x v="2209"/>
    <x v="0"/>
    <x v="30"/>
  </r>
  <r>
    <d v="2010-10-15T00:00:00"/>
    <n v="43.919998"/>
    <n v="45"/>
    <n v="43.558571000000001"/>
    <n v="44.962856000000002"/>
    <n v="39.848582999999998"/>
    <n v="230548500"/>
    <x v="0"/>
    <s v="Fri"/>
    <x v="2210"/>
    <x v="0"/>
    <x v="30"/>
  </r>
  <r>
    <d v="2010-10-18T00:00:00"/>
    <n v="45.495716000000002"/>
    <n v="45.571429999999999"/>
    <n v="44.898570999999997"/>
    <n v="45.428570000000001"/>
    <n v="40.261325999999997"/>
    <n v="273252700"/>
    <x v="1"/>
    <s v="Mon"/>
    <x v="2211"/>
    <x v="1"/>
    <x v="30"/>
  </r>
  <r>
    <d v="2010-10-19T00:00:00"/>
    <n v="43.342857000000002"/>
    <n v="44.824286999999998"/>
    <n v="42.860000999999997"/>
    <n v="44.212856000000002"/>
    <n v="39.183895"/>
    <n v="308196000"/>
    <x v="2"/>
    <s v="Tues"/>
    <x v="2212"/>
    <x v="0"/>
    <x v="30"/>
  </r>
  <r>
    <d v="2010-10-20T00:00:00"/>
    <n v="44.142856999999999"/>
    <n v="44.892856999999999"/>
    <n v="43.838569999999997"/>
    <n v="44.361426999999999"/>
    <n v="39.315578000000002"/>
    <n v="180406100"/>
    <x v="3"/>
    <s v="Wednes"/>
    <x v="2213"/>
    <x v="0"/>
    <x v="30"/>
  </r>
  <r>
    <d v="2010-10-21T00:00:00"/>
    <n v="44.622855999999999"/>
    <n v="44.962856000000002"/>
    <n v="43.828570999999997"/>
    <n v="44.217143999999998"/>
    <n v="39.187694999999998"/>
    <n v="137865000"/>
    <x v="4"/>
    <s v="Thurs"/>
    <x v="2214"/>
    <x v="1"/>
    <x v="30"/>
  </r>
  <r>
    <d v="2010-10-22T00:00:00"/>
    <n v="44.152858999999999"/>
    <n v="44.291428000000003"/>
    <n v="43.757140999999997"/>
    <n v="43.924286000000002"/>
    <n v="38.928150000000002"/>
    <n v="93194500"/>
    <x v="0"/>
    <s v="Fri"/>
    <x v="2215"/>
    <x v="1"/>
    <x v="30"/>
  </r>
  <r>
    <d v="2010-10-25T00:00:00"/>
    <n v="44.155715999999998"/>
    <n v="44.514285999999998"/>
    <n v="44.062859000000003"/>
    <n v="44.119999"/>
    <n v="39.101601000000002"/>
    <n v="98115500"/>
    <x v="1"/>
    <s v="Mon"/>
    <x v="2216"/>
    <x v="1"/>
    <x v="30"/>
  </r>
  <r>
    <d v="2010-10-26T00:00:00"/>
    <n v="43.838569999999997"/>
    <n v="44.248573"/>
    <n v="43.664287999999999"/>
    <n v="44.007140999999997"/>
    <n v="39.001579"/>
    <n v="98232400"/>
    <x v="2"/>
    <s v="Tues"/>
    <x v="1259"/>
    <x v="0"/>
    <x v="30"/>
  </r>
  <r>
    <d v="2010-10-27T00:00:00"/>
    <n v="43.950001"/>
    <n v="44.271427000000003"/>
    <n v="43.657142999999998"/>
    <n v="43.975715999999998"/>
    <n v="38.973736000000002"/>
    <n v="99750700"/>
    <x v="3"/>
    <s v="Wednes"/>
    <x v="2217"/>
    <x v="0"/>
    <x v="30"/>
  </r>
  <r>
    <d v="2010-10-28T00:00:00"/>
    <n v="43.992859000000003"/>
    <n v="44"/>
    <n v="42.985714000000002"/>
    <n v="43.605713000000002"/>
    <n v="38.645817000000001"/>
    <n v="137762800"/>
    <x v="4"/>
    <s v="Thurs"/>
    <x v="2218"/>
    <x v="1"/>
    <x v="30"/>
  </r>
  <r>
    <d v="2010-10-29T00:00:00"/>
    <n v="43.46143"/>
    <n v="43.697144000000002"/>
    <n v="42.981430000000003"/>
    <n v="42.997143000000001"/>
    <n v="38.106464000000003"/>
    <n v="107627800"/>
    <x v="0"/>
    <s v="Fri"/>
    <x v="2219"/>
    <x v="1"/>
    <x v="30"/>
  </r>
  <r>
    <d v="2010-11-01T00:00:00"/>
    <n v="43.174286000000002"/>
    <n v="43.657142999999998"/>
    <n v="43.171429000000003"/>
    <n v="43.454284999999999"/>
    <n v="38.511612"/>
    <n v="105972300"/>
    <x v="1"/>
    <s v="Mon"/>
    <x v="2220"/>
    <x v="0"/>
    <x v="30"/>
  </r>
  <r>
    <d v="2010-11-02T00:00:00"/>
    <n v="43.857143000000001"/>
    <n v="44.312859000000003"/>
    <n v="43.857143000000001"/>
    <n v="44.194285999999998"/>
    <n v="39.167445999999998"/>
    <n v="108482500"/>
    <x v="2"/>
    <s v="Tues"/>
    <x v="2048"/>
    <x v="0"/>
    <x v="30"/>
  </r>
  <r>
    <d v="2010-11-03T00:00:00"/>
    <n v="44.481430000000003"/>
    <n v="44.697144000000002"/>
    <n v="44.075713999999998"/>
    <n v="44.685715000000002"/>
    <n v="39.602974000000003"/>
    <n v="127087100"/>
    <x v="3"/>
    <s v="Wednes"/>
    <x v="2221"/>
    <x v="0"/>
    <x v="30"/>
  </r>
  <r>
    <d v="2010-11-04T00:00:00"/>
    <n v="45.064284999999998"/>
    <n v="45.740001999999997"/>
    <n v="45.004283999999998"/>
    <n v="45.467143999999998"/>
    <n v="40.295516999999997"/>
    <n v="160622000"/>
    <x v="4"/>
    <s v="Thurs"/>
    <x v="2222"/>
    <x v="0"/>
    <x v="30"/>
  </r>
  <r>
    <d v="2010-11-05T00:00:00"/>
    <n v="45.427143000000001"/>
    <n v="45.652858999999999"/>
    <n v="45.25"/>
    <n v="45.304287000000002"/>
    <n v="40.151187999999998"/>
    <n v="90313300"/>
    <x v="0"/>
    <s v="Fri"/>
    <x v="1956"/>
    <x v="1"/>
    <x v="30"/>
  </r>
  <r>
    <d v="2010-11-08T00:00:00"/>
    <n v="45.314284999999998"/>
    <n v="45.681426999999999"/>
    <n v="45.251427"/>
    <n v="45.517142999999997"/>
    <n v="40.339835999999998"/>
    <n v="70439600"/>
    <x v="1"/>
    <s v="Mon"/>
    <x v="2223"/>
    <x v="0"/>
    <x v="30"/>
  </r>
  <r>
    <d v="2010-11-09T00:00:00"/>
    <n v="45.864285000000002"/>
    <n v="45.900002000000001"/>
    <n v="44.928570000000001"/>
    <n v="45.154285000000002"/>
    <n v="40.018245999999998"/>
    <n v="95886000"/>
    <x v="2"/>
    <s v="Tues"/>
    <x v="2224"/>
    <x v="1"/>
    <x v="30"/>
  </r>
  <r>
    <d v="2010-11-10T00:00:00"/>
    <n v="45.234287000000002"/>
    <n v="45.53857"/>
    <n v="44.792858000000003"/>
    <n v="45.432858000000003"/>
    <n v="40.265141"/>
    <n v="96056800"/>
    <x v="3"/>
    <s v="Wednes"/>
    <x v="2225"/>
    <x v="0"/>
    <x v="30"/>
  </r>
  <r>
    <d v="2010-11-11T00:00:00"/>
    <n v="45"/>
    <n v="45.485714000000002"/>
    <n v="44.892856999999999"/>
    <n v="45.235714000000002"/>
    <n v="40.090412000000001"/>
    <n v="90321000"/>
    <x v="4"/>
    <s v="Thurs"/>
    <x v="2226"/>
    <x v="0"/>
    <x v="30"/>
  </r>
  <r>
    <d v="2010-11-12T00:00:00"/>
    <n v="45.142856999999999"/>
    <n v="45.214286999999999"/>
    <n v="43.375712999999998"/>
    <n v="44.004283999999998"/>
    <n v="38.999046"/>
    <n v="198961700"/>
    <x v="0"/>
    <s v="Fri"/>
    <x v="2227"/>
    <x v="1"/>
    <x v="30"/>
  </r>
  <r>
    <d v="2010-11-15T00:00:00"/>
    <n v="44.065716000000002"/>
    <n v="44.362858000000003"/>
    <n v="43.752856999999999"/>
    <n v="43.862858000000003"/>
    <n v="38.873714"/>
    <n v="100901500"/>
    <x v="1"/>
    <s v="Mon"/>
    <x v="1618"/>
    <x v="1"/>
    <x v="30"/>
  </r>
  <r>
    <d v="2010-11-16T00:00:00"/>
    <n v="43.674286000000002"/>
    <n v="43.942855999999999"/>
    <n v="42.759998000000003"/>
    <n v="43.084285999999999"/>
    <n v="38.183700999999999"/>
    <n v="164412500"/>
    <x v="2"/>
    <s v="Tues"/>
    <x v="2228"/>
    <x v="1"/>
    <x v="30"/>
  </r>
  <r>
    <d v="2010-11-17T00:00:00"/>
    <n v="43.028571999999997"/>
    <n v="43.427143000000001"/>
    <n v="42.537143999999998"/>
    <n v="42.928570000000001"/>
    <n v="38.045692000000003"/>
    <n v="119862400"/>
    <x v="3"/>
    <s v="Wednes"/>
    <x v="2229"/>
    <x v="1"/>
    <x v="30"/>
  </r>
  <r>
    <d v="2010-11-18T00:00:00"/>
    <n v="43.599997999999999"/>
    <n v="44.238571"/>
    <n v="43.527141999999998"/>
    <n v="44.061427999999999"/>
    <n v="39.049683000000002"/>
    <n v="123622800"/>
    <x v="4"/>
    <s v="Thurs"/>
    <x v="2230"/>
    <x v="0"/>
    <x v="30"/>
  </r>
  <r>
    <d v="2010-11-19T00:00:00"/>
    <n v="43.995716000000002"/>
    <n v="44.057144000000001"/>
    <n v="43.605713000000002"/>
    <n v="43.818573000000001"/>
    <n v="38.834468999999999"/>
    <n v="96210800"/>
    <x v="0"/>
    <s v="Fri"/>
    <x v="2231"/>
    <x v="1"/>
    <x v="30"/>
  </r>
  <r>
    <d v="2010-11-22T00:00:00"/>
    <n v="43.811427999999999"/>
    <n v="44.765712999999998"/>
    <n v="43.695712999999998"/>
    <n v="44.765712999999998"/>
    <n v="39.673865999999997"/>
    <n v="98268800"/>
    <x v="1"/>
    <s v="Mon"/>
    <x v="2232"/>
    <x v="0"/>
    <x v="30"/>
  </r>
  <r>
    <d v="2010-11-23T00:00:00"/>
    <n v="44.349997999999999"/>
    <n v="44.535713000000001"/>
    <n v="43.794285000000002"/>
    <n v="44.104286000000002"/>
    <n v="39.087681000000003"/>
    <n v="129861900"/>
    <x v="2"/>
    <s v="Tues"/>
    <x v="2233"/>
    <x v="1"/>
    <x v="30"/>
  </r>
  <r>
    <d v="2010-11-24T00:00:00"/>
    <n v="44.571429999999999"/>
    <n v="45.057144000000001"/>
    <n v="44.535713000000001"/>
    <n v="44.971428000000003"/>
    <n v="39.856178"/>
    <n v="103431300"/>
    <x v="3"/>
    <s v="Wednes"/>
    <x v="2234"/>
    <x v="0"/>
    <x v="30"/>
  </r>
  <r>
    <d v="2010-11-26T00:00:00"/>
    <n v="44.82"/>
    <n v="45.385714999999998"/>
    <n v="44.705714999999998"/>
    <n v="45"/>
    <n v="39.881515999999998"/>
    <n v="59396400"/>
    <x v="0"/>
    <s v="Fri"/>
    <x v="1486"/>
    <x v="0"/>
    <x v="30"/>
  </r>
  <r>
    <d v="2010-11-29T00:00:00"/>
    <n v="45.071429999999999"/>
    <n v="45.354286000000002"/>
    <n v="44.482857000000003"/>
    <n v="45.267142999999997"/>
    <n v="40.118271"/>
    <n v="111446300"/>
    <x v="1"/>
    <s v="Mon"/>
    <x v="2139"/>
    <x v="0"/>
    <x v="30"/>
  </r>
  <r>
    <d v="2010-11-30T00:00:00"/>
    <n v="44.791428000000003"/>
    <n v="44.908572999999997"/>
    <n v="44.41"/>
    <n v="44.450001"/>
    <n v="39.394066000000002"/>
    <n v="125464500"/>
    <x v="2"/>
    <s v="Tues"/>
    <x v="2235"/>
    <x v="1"/>
    <x v="30"/>
  </r>
  <r>
    <d v="2010-12-01T00:00:00"/>
    <n v="45.03857"/>
    <n v="45.392856999999999"/>
    <n v="45"/>
    <n v="45.200001"/>
    <n v="40.058762000000002"/>
    <n v="115437700"/>
    <x v="3"/>
    <s v="Wednes"/>
    <x v="2236"/>
    <x v="0"/>
    <x v="30"/>
  </r>
  <r>
    <d v="2010-12-02T00:00:00"/>
    <n v="45.361426999999999"/>
    <n v="45.571429999999999"/>
    <n v="44.984287000000002"/>
    <n v="45.450001"/>
    <n v="40.280327"/>
    <n v="115709300"/>
    <x v="4"/>
    <s v="Thurs"/>
    <x v="2237"/>
    <x v="0"/>
    <x v="30"/>
  </r>
  <r>
    <d v="2010-12-03T00:00:00"/>
    <n v="45.287143999999998"/>
    <n v="45.521427000000003"/>
    <n v="45.191428999999999"/>
    <n v="45.348571999999997"/>
    <n v="40.190437000000003"/>
    <n v="85523200"/>
    <x v="0"/>
    <s v="Fri"/>
    <x v="1306"/>
    <x v="0"/>
    <x v="30"/>
  </r>
  <r>
    <d v="2010-12-06T00:00:00"/>
    <n v="45.52"/>
    <n v="46.047142000000001"/>
    <n v="45.488571"/>
    <n v="45.735714000000002"/>
    <n v="40.533535000000001"/>
    <n v="112120400"/>
    <x v="1"/>
    <s v="Mon"/>
    <x v="2238"/>
    <x v="0"/>
    <x v="30"/>
  </r>
  <r>
    <d v="2010-12-07T00:00:00"/>
    <n v="46.257140999999997"/>
    <n v="46.284286000000002"/>
    <n v="45.445712999999998"/>
    <n v="45.458571999999997"/>
    <n v="40.287925999999999"/>
    <n v="97863500"/>
    <x v="2"/>
    <s v="Tues"/>
    <x v="2239"/>
    <x v="1"/>
    <x v="30"/>
  </r>
  <r>
    <d v="2010-12-08T00:00:00"/>
    <n v="45.661430000000003"/>
    <n v="45.860000999999997"/>
    <n v="45.301430000000003"/>
    <n v="45.85857"/>
    <n v="40.642422000000003"/>
    <n v="80483900"/>
    <x v="3"/>
    <s v="Wednes"/>
    <x v="2240"/>
    <x v="0"/>
    <x v="30"/>
  </r>
  <r>
    <d v="2010-12-09T00:00:00"/>
    <n v="46.018569999999997"/>
    <n v="46.071429999999999"/>
    <n v="45.574286999999998"/>
    <n v="45.68"/>
    <n v="40.484158000000001"/>
    <n v="73537800"/>
    <x v="4"/>
    <s v="Thurs"/>
    <x v="2241"/>
    <x v="1"/>
    <x v="30"/>
  </r>
  <r>
    <d v="2010-12-10T00:00:00"/>
    <n v="45.664287999999999"/>
    <n v="45.864285000000002"/>
    <n v="45.514285999999998"/>
    <n v="45.794285000000002"/>
    <n v="40.585456999999998"/>
    <n v="65627800"/>
    <x v="0"/>
    <s v="Fri"/>
    <x v="2181"/>
    <x v="0"/>
    <x v="30"/>
  </r>
  <r>
    <d v="2010-12-13T00:00:00"/>
    <n v="46.338569999999997"/>
    <n v="46.437140999999997"/>
    <n v="45.857143000000001"/>
    <n v="45.952857999999999"/>
    <n v="40.725985999999999"/>
    <n v="109953900"/>
    <x v="1"/>
    <s v="Mon"/>
    <x v="2242"/>
    <x v="1"/>
    <x v="30"/>
  </r>
  <r>
    <d v="2010-12-14T00:00:00"/>
    <n v="45.96143"/>
    <n v="46.077145000000002"/>
    <n v="45.571429999999999"/>
    <n v="45.755713999999998"/>
    <n v="40.551273000000002"/>
    <n v="87752000"/>
    <x v="2"/>
    <s v="Tues"/>
    <x v="2243"/>
    <x v="1"/>
    <x v="30"/>
  </r>
  <r>
    <d v="2010-12-15T00:00:00"/>
    <n v="45.714286999999999"/>
    <n v="46.142856999999999"/>
    <n v="45.598571999999997"/>
    <n v="45.765712999999998"/>
    <n v="40.560130999999998"/>
    <n v="104328000"/>
    <x v="3"/>
    <s v="Wednes"/>
    <x v="2244"/>
    <x v="0"/>
    <x v="30"/>
  </r>
  <r>
    <d v="2010-12-16T00:00:00"/>
    <n v="45.869999"/>
    <n v="46.087142999999998"/>
    <n v="45.728572999999997"/>
    <n v="45.892856999999999"/>
    <n v="40.672806000000001"/>
    <n v="80507700"/>
    <x v="4"/>
    <s v="Thurs"/>
    <x v="1114"/>
    <x v="0"/>
    <x v="30"/>
  </r>
  <r>
    <d v="2010-12-17T00:00:00"/>
    <n v="45.947144000000002"/>
    <n v="45.970001000000003"/>
    <n v="45.747143000000001"/>
    <n v="45.801430000000003"/>
    <n v="40.591788999999999"/>
    <n v="96732300"/>
    <x v="0"/>
    <s v="Fri"/>
    <x v="2245"/>
    <x v="1"/>
    <x v="30"/>
  </r>
  <r>
    <d v="2010-12-20T00:00:00"/>
    <n v="45.942855999999999"/>
    <n v="46.178570000000001"/>
    <n v="45.46143"/>
    <n v="46.029998999999997"/>
    <n v="40.794350000000001"/>
    <n v="96402600"/>
    <x v="1"/>
    <s v="Mon"/>
    <x v="2246"/>
    <x v="0"/>
    <x v="30"/>
  </r>
  <r>
    <d v="2010-12-21T00:00:00"/>
    <n v="46.142856999999999"/>
    <n v="46.341427000000003"/>
    <n v="46.007140999999997"/>
    <n v="46.314284999999998"/>
    <n v="41.046303000000002"/>
    <n v="64088500"/>
    <x v="2"/>
    <s v="Tues"/>
    <x v="2247"/>
    <x v="0"/>
    <x v="30"/>
  </r>
  <r>
    <d v="2010-12-22T00:00:00"/>
    <n v="46.337142999999998"/>
    <n v="46.531429000000003"/>
    <n v="46.221428000000003"/>
    <n v="46.451427000000002"/>
    <n v="41.167842999999998"/>
    <n v="66480400"/>
    <x v="3"/>
    <s v="Wednes"/>
    <x v="2248"/>
    <x v="0"/>
    <x v="30"/>
  </r>
  <r>
    <d v="2010-12-23T00:00:00"/>
    <n v="46.428570000000001"/>
    <n v="46.450001"/>
    <n v="46.167141000000001"/>
    <n v="46.228572999999997"/>
    <n v="40.970348000000001"/>
    <n v="55789300"/>
    <x v="4"/>
    <s v="Thurs"/>
    <x v="2249"/>
    <x v="1"/>
    <x v="30"/>
  </r>
  <r>
    <d v="2010-12-27T00:00:00"/>
    <n v="46.121428999999999"/>
    <n v="46.491427999999999"/>
    <n v="45.931426999999999"/>
    <n v="46.382857999999999"/>
    <n v="41.107067000000001"/>
    <n v="62454000"/>
    <x v="1"/>
    <s v="Mon"/>
    <x v="1901"/>
    <x v="0"/>
    <x v="30"/>
  </r>
  <r>
    <d v="2010-12-28T00:00:00"/>
    <n v="46.558571000000001"/>
    <n v="46.665714000000001"/>
    <n v="46.437140999999997"/>
    <n v="46.495716000000002"/>
    <n v="41.207096"/>
    <n v="43981000"/>
    <x v="2"/>
    <s v="Tues"/>
    <x v="2250"/>
    <x v="1"/>
    <x v="30"/>
  </r>
  <r>
    <d v="2010-12-29T00:00:00"/>
    <n v="46.602856000000003"/>
    <n v="46.635714999999998"/>
    <n v="46.442855999999999"/>
    <n v="46.470001000000003"/>
    <n v="41.184311000000001"/>
    <n v="40784800"/>
    <x v="3"/>
    <s v="Wednes"/>
    <x v="2251"/>
    <x v="1"/>
    <x v="30"/>
  </r>
  <r>
    <d v="2010-12-30T00:00:00"/>
    <n v="46.497143000000001"/>
    <n v="46.501427"/>
    <n v="46.150002000000001"/>
    <n v="46.237144000000001"/>
    <n v="40.977936"/>
    <n v="39373600"/>
    <x v="4"/>
    <s v="Thurs"/>
    <x v="2252"/>
    <x v="1"/>
    <x v="30"/>
  </r>
  <r>
    <d v="2010-12-31T00:00:00"/>
    <n v="46.135714999999998"/>
    <n v="46.21143"/>
    <n v="45.901428000000003"/>
    <n v="46.080002"/>
    <n v="40.838676"/>
    <n v="48377000"/>
    <x v="0"/>
    <s v="Fri"/>
    <x v="2253"/>
    <x v="1"/>
    <x v="30"/>
  </r>
  <r>
    <d v="2011-01-03T00:00:00"/>
    <n v="46.52"/>
    <n v="47.18"/>
    <n v="46.405715999999998"/>
    <n v="47.081429"/>
    <n v="41.726177"/>
    <n v="111284600"/>
    <x v="1"/>
    <s v="Mon"/>
    <x v="2254"/>
    <x v="0"/>
    <x v="31"/>
  </r>
  <r>
    <d v="2011-01-04T00:00:00"/>
    <n v="47.491427999999999"/>
    <n v="47.5"/>
    <n v="46.878571000000001"/>
    <n v="47.327145000000002"/>
    <n v="41.943950999999998"/>
    <n v="77270200"/>
    <x v="2"/>
    <s v="Tues"/>
    <x v="2255"/>
    <x v="1"/>
    <x v="31"/>
  </r>
  <r>
    <d v="2011-01-05T00:00:00"/>
    <n v="47.078570999999997"/>
    <n v="47.762855999999999"/>
    <n v="47.071429999999999"/>
    <n v="47.714286999999999"/>
    <n v="42.287070999999997"/>
    <n v="63879900"/>
    <x v="3"/>
    <s v="Wednes"/>
    <x v="2256"/>
    <x v="0"/>
    <x v="31"/>
  </r>
  <r>
    <d v="2011-01-06T00:00:00"/>
    <n v="47.817141999999997"/>
    <n v="47.892856999999999"/>
    <n v="47.557144000000001"/>
    <n v="47.675713000000002"/>
    <n v="42.252876000000001"/>
    <n v="75107200"/>
    <x v="4"/>
    <s v="Thurs"/>
    <x v="2257"/>
    <x v="1"/>
    <x v="31"/>
  </r>
  <r>
    <d v="2011-01-07T00:00:00"/>
    <n v="47.712856000000002"/>
    <n v="48.049999"/>
    <n v="47.414287999999999"/>
    <n v="48.017142999999997"/>
    <n v="42.55547"/>
    <n v="77982800"/>
    <x v="0"/>
    <s v="Fri"/>
    <x v="2258"/>
    <x v="0"/>
    <x v="31"/>
  </r>
  <r>
    <d v="2011-01-10T00:00:00"/>
    <n v="48.404285000000002"/>
    <n v="49.032856000000002"/>
    <n v="48.167141000000001"/>
    <n v="48.921429000000003"/>
    <n v="43.356892000000002"/>
    <n v="112140000"/>
    <x v="1"/>
    <s v="Mon"/>
    <x v="2259"/>
    <x v="0"/>
    <x v="31"/>
  </r>
  <r>
    <d v="2011-01-11T00:00:00"/>
    <n v="49.268569999999997"/>
    <n v="49.279998999999997"/>
    <n v="48.495716000000002"/>
    <n v="48.805714000000002"/>
    <n v="43.254348999999998"/>
    <n v="111027000"/>
    <x v="2"/>
    <s v="Tues"/>
    <x v="2260"/>
    <x v="1"/>
    <x v="31"/>
  </r>
  <r>
    <d v="2011-01-12T00:00:00"/>
    <n v="49.035713000000001"/>
    <n v="49.204284999999999"/>
    <n v="48.857143000000001"/>
    <n v="49.202857999999999"/>
    <n v="43.606312000000003"/>
    <n v="75647600"/>
    <x v="3"/>
    <s v="Wednes"/>
    <x v="2183"/>
    <x v="0"/>
    <x v="31"/>
  </r>
  <r>
    <d v="2011-01-13T00:00:00"/>
    <n v="49.308571000000001"/>
    <n v="49.52"/>
    <n v="49.121428999999999"/>
    <n v="49.382857999999999"/>
    <n v="43.765830999999999"/>
    <n v="74195100"/>
    <x v="4"/>
    <s v="Thurs"/>
    <x v="2261"/>
    <x v="0"/>
    <x v="31"/>
  </r>
  <r>
    <d v="2011-01-14T00:00:00"/>
    <n v="49.412857000000002"/>
    <n v="49.782856000000002"/>
    <n v="49.205714999999998"/>
    <n v="49.782856000000002"/>
    <n v="44.120350000000002"/>
    <n v="77210000"/>
    <x v="0"/>
    <s v="Fri"/>
    <x v="2194"/>
    <x v="0"/>
    <x v="31"/>
  </r>
  <r>
    <d v="2011-01-18T00:00:00"/>
    <n v="47.074286999999998"/>
    <n v="49.251427"/>
    <n v="46.571429999999999"/>
    <n v="48.664287999999999"/>
    <n v="43.129004999999999"/>
    <n v="470249500"/>
    <x v="2"/>
    <s v="Tues"/>
    <x v="2262"/>
    <x v="0"/>
    <x v="31"/>
  </r>
  <r>
    <d v="2011-01-19T00:00:00"/>
    <n v="49.764285999999998"/>
    <n v="49.799999"/>
    <n v="48.125712999999998"/>
    <n v="48.405715999999998"/>
    <n v="42.899853"/>
    <n v="283903200"/>
    <x v="3"/>
    <s v="Wednes"/>
    <x v="2263"/>
    <x v="1"/>
    <x v="31"/>
  </r>
  <r>
    <d v="2011-01-20T00:00:00"/>
    <n v="48.061427999999999"/>
    <n v="48.328570999999997"/>
    <n v="47.16"/>
    <n v="47.525714999999998"/>
    <n v="42.119934000000001"/>
    <n v="191197300"/>
    <x v="4"/>
    <s v="Thurs"/>
    <x v="2264"/>
    <x v="1"/>
    <x v="31"/>
  </r>
  <r>
    <d v="2011-01-21T00:00:00"/>
    <n v="47.681426999999999"/>
    <n v="47.84"/>
    <n v="46.661430000000003"/>
    <n v="46.674286000000002"/>
    <n v="41.365352999999999"/>
    <n v="188600300"/>
    <x v="0"/>
    <s v="Fri"/>
    <x v="2265"/>
    <x v="1"/>
    <x v="31"/>
  </r>
  <r>
    <d v="2011-01-24T00:00:00"/>
    <n v="46.695712999999998"/>
    <n v="48.207141999999997"/>
    <n v="46.674286000000002"/>
    <n v="48.207141999999997"/>
    <n v="42.723858"/>
    <n v="143670800"/>
    <x v="1"/>
    <s v="Mon"/>
    <x v="2266"/>
    <x v="0"/>
    <x v="31"/>
  </r>
  <r>
    <d v="2011-01-25T00:00:00"/>
    <n v="48.047142000000001"/>
    <n v="48.777141999999998"/>
    <n v="47.795715000000001"/>
    <n v="48.771427000000003"/>
    <n v="43.223956999999999"/>
    <n v="136717000"/>
    <x v="2"/>
    <s v="Tues"/>
    <x v="2267"/>
    <x v="0"/>
    <x v="31"/>
  </r>
  <r>
    <d v="2011-01-26T00:00:00"/>
    <n v="48.994286000000002"/>
    <n v="49.371428999999999"/>
    <n v="48.785713000000001"/>
    <n v="49.121428999999999"/>
    <n v="43.534160999999997"/>
    <n v="126718900"/>
    <x v="3"/>
    <s v="Wednes"/>
    <x v="2268"/>
    <x v="0"/>
    <x v="31"/>
  </r>
  <r>
    <d v="2011-01-27T00:00:00"/>
    <n v="49.111426999999999"/>
    <n v="49.241427999999999"/>
    <n v="48.975715999999998"/>
    <n v="49.029998999999997"/>
    <n v="43.453121000000003"/>
    <n v="71256500"/>
    <x v="4"/>
    <s v="Thurs"/>
    <x v="2269"/>
    <x v="1"/>
    <x v="31"/>
  </r>
  <r>
    <d v="2011-01-28T00:00:00"/>
    <n v="49.167141000000001"/>
    <n v="49.200001"/>
    <n v="47.647143999999997"/>
    <n v="48.014285999999998"/>
    <n v="42.55294"/>
    <n v="148014300"/>
    <x v="0"/>
    <s v="Fri"/>
    <x v="2270"/>
    <x v="1"/>
    <x v="31"/>
  </r>
  <r>
    <d v="2011-01-31T00:00:00"/>
    <n v="47.971428000000003"/>
    <n v="48.577145000000002"/>
    <n v="47.757140999999997"/>
    <n v="48.474285000000002"/>
    <n v="42.960613000000002"/>
    <n v="94311700"/>
    <x v="1"/>
    <s v="Mon"/>
    <x v="1780"/>
    <x v="0"/>
    <x v="31"/>
  </r>
  <r>
    <d v="2011-02-01T00:00:00"/>
    <n v="48.757140999999997"/>
    <n v="49.378571000000001"/>
    <n v="48.71143"/>
    <n v="49.290000999999997"/>
    <n v="43.683543999999998"/>
    <n v="106658300"/>
    <x v="2"/>
    <s v="Tues"/>
    <x v="2271"/>
    <x v="0"/>
    <x v="31"/>
  </r>
  <r>
    <d v="2011-02-02T00:00:00"/>
    <n v="49.207141999999997"/>
    <n v="49.321429999999999"/>
    <n v="49.078570999999997"/>
    <n v="49.188572000000001"/>
    <n v="43.593651000000001"/>
    <n v="64738800"/>
    <x v="3"/>
    <s v="Wednes"/>
    <x v="2272"/>
    <x v="1"/>
    <x v="31"/>
  </r>
  <r>
    <d v="2011-02-03T00:00:00"/>
    <n v="49.114285000000002"/>
    <n v="49.177143000000001"/>
    <n v="48.364285000000002"/>
    <n v="49.062859000000003"/>
    <n v="43.482239"/>
    <n v="98449400"/>
    <x v="4"/>
    <s v="Thurs"/>
    <x v="2273"/>
    <x v="1"/>
    <x v="31"/>
  </r>
  <r>
    <d v="2011-02-04T00:00:00"/>
    <n v="49.091427000000003"/>
    <n v="49.528571999999997"/>
    <n v="49.072856999999999"/>
    <n v="49.5"/>
    <n v="43.869663000000003"/>
    <n v="80460100"/>
    <x v="0"/>
    <s v="Fri"/>
    <x v="2180"/>
    <x v="0"/>
    <x v="31"/>
  </r>
  <r>
    <d v="2011-02-07T00:00:00"/>
    <n v="49.698569999999997"/>
    <n v="50.464286999999999"/>
    <n v="49.662857000000002"/>
    <n v="50.268569999999997"/>
    <n v="44.550812000000001"/>
    <n v="121255400"/>
    <x v="1"/>
    <s v="Mon"/>
    <x v="2274"/>
    <x v="0"/>
    <x v="31"/>
  </r>
  <r>
    <d v="2011-02-08T00:00:00"/>
    <n v="50.525714999999998"/>
    <n v="50.78857"/>
    <n v="50.307144000000001"/>
    <n v="50.742859000000003"/>
    <n v="44.971138000000003"/>
    <n v="95260200"/>
    <x v="2"/>
    <s v="Tues"/>
    <x v="2275"/>
    <x v="0"/>
    <x v="31"/>
  </r>
  <r>
    <d v="2011-02-09T00:00:00"/>
    <n v="50.741427999999999"/>
    <n v="51.285713000000001"/>
    <n v="50.695712999999998"/>
    <n v="51.165714000000001"/>
    <n v="45.345900999999998"/>
    <n v="120686300"/>
    <x v="3"/>
    <s v="Wednes"/>
    <x v="2276"/>
    <x v="0"/>
    <x v="31"/>
  </r>
  <r>
    <d v="2011-02-10T00:00:00"/>
    <n v="51.055714000000002"/>
    <n v="51.428570000000001"/>
    <n v="49.714286999999999"/>
    <n v="50.648570999999997"/>
    <n v="44.887591999999998"/>
    <n v="232137500"/>
    <x v="4"/>
    <s v="Thurs"/>
    <x v="2277"/>
    <x v="1"/>
    <x v="31"/>
  </r>
  <r>
    <d v="2011-02-11T00:00:00"/>
    <n v="50.678570000000001"/>
    <n v="51.114285000000002"/>
    <n v="50.505713999999998"/>
    <n v="50.978572999999997"/>
    <n v="45.180053999999998"/>
    <n v="91893200"/>
    <x v="0"/>
    <s v="Fri"/>
    <x v="2278"/>
    <x v="0"/>
    <x v="31"/>
  </r>
  <r>
    <d v="2011-02-14T00:00:00"/>
    <n v="50.970001000000003"/>
    <n v="51.354286000000002"/>
    <n v="50.958571999999997"/>
    <n v="51.311427999999999"/>
    <n v="45.475051999999998"/>
    <n v="77604100"/>
    <x v="1"/>
    <s v="Mon"/>
    <x v="2279"/>
    <x v="0"/>
    <x v="31"/>
  </r>
  <r>
    <d v="2011-02-15T00:00:00"/>
    <n v="51.312859000000003"/>
    <n v="51.424286000000002"/>
    <n v="51.078570999999997"/>
    <n v="51.414287999999999"/>
    <n v="45.566208000000003"/>
    <n v="71043700"/>
    <x v="2"/>
    <s v="Tues"/>
    <x v="2170"/>
    <x v="0"/>
    <x v="31"/>
  </r>
  <r>
    <d v="2011-02-16T00:00:00"/>
    <n v="51.542858000000003"/>
    <n v="52.128571000000001"/>
    <n v="51.5"/>
    <n v="51.875712999999998"/>
    <n v="45.975155000000001"/>
    <n v="120289400"/>
    <x v="3"/>
    <s v="Wednes"/>
    <x v="2280"/>
    <x v="0"/>
    <x v="31"/>
  </r>
  <r>
    <d v="2011-02-17T00:00:00"/>
    <n v="51.035713000000001"/>
    <n v="51.467143999999998"/>
    <n v="50.931426999999999"/>
    <n v="51.185715000000002"/>
    <n v="45.363632000000003"/>
    <n v="132645800"/>
    <x v="4"/>
    <s v="Thurs"/>
    <x v="2281"/>
    <x v="0"/>
    <x v="31"/>
  </r>
  <r>
    <d v="2011-02-18T00:00:00"/>
    <n v="51.244286000000002"/>
    <n v="51.357143000000001"/>
    <n v="49.931426999999999"/>
    <n v="50.080002"/>
    <n v="44.383693999999998"/>
    <n v="204014300"/>
    <x v="0"/>
    <s v="Fri"/>
    <x v="2282"/>
    <x v="1"/>
    <x v="31"/>
  </r>
  <r>
    <d v="2011-02-22T00:00:00"/>
    <n v="48.878571000000001"/>
    <n v="49.342857000000002"/>
    <n v="48.245716000000002"/>
    <n v="48.372855999999999"/>
    <n v="42.870735000000003"/>
    <n v="218138900"/>
    <x v="2"/>
    <s v="Tues"/>
    <x v="1612"/>
    <x v="1"/>
    <x v="31"/>
  </r>
  <r>
    <d v="2011-02-23T00:00:00"/>
    <n v="48.395713999999998"/>
    <n v="49.234287000000002"/>
    <n v="48.372855999999999"/>
    <n v="48.945712999999998"/>
    <n v="43.378413999999999"/>
    <n v="167963600"/>
    <x v="3"/>
    <s v="Wednes"/>
    <x v="2283"/>
    <x v="0"/>
    <x v="31"/>
  </r>
  <r>
    <d v="2011-02-24T00:00:00"/>
    <n v="49.145713999999998"/>
    <n v="49.307144000000001"/>
    <n v="48.338569999999997"/>
    <n v="48.982857000000003"/>
    <n v="43.411338999999998"/>
    <n v="124975200"/>
    <x v="4"/>
    <s v="Thurs"/>
    <x v="2284"/>
    <x v="1"/>
    <x v="31"/>
  </r>
  <r>
    <d v="2011-02-25T00:00:00"/>
    <n v="49.322856999999999"/>
    <n v="49.775714999999998"/>
    <n v="49.257140999999997"/>
    <n v="49.737144000000001"/>
    <n v="44.079833999999998"/>
    <n v="95004700"/>
    <x v="0"/>
    <s v="Fri"/>
    <x v="2285"/>
    <x v="0"/>
    <x v="31"/>
  </r>
  <r>
    <d v="2011-02-28T00:00:00"/>
    <n v="50.177143000000001"/>
    <n v="50.721428000000003"/>
    <n v="50.16"/>
    <n v="50.458571999999997"/>
    <n v="44.719208000000002"/>
    <n v="100768500"/>
    <x v="1"/>
    <s v="Mon"/>
    <x v="2286"/>
    <x v="0"/>
    <x v="31"/>
  </r>
  <r>
    <d v="2011-03-01T00:00:00"/>
    <n v="50.781429000000003"/>
    <n v="50.817141999999997"/>
    <n v="49.668571"/>
    <n v="49.901428000000003"/>
    <n v="44.225425999999999"/>
    <n v="114034200"/>
    <x v="2"/>
    <s v="Tues"/>
    <x v="2287"/>
    <x v="1"/>
    <x v="31"/>
  </r>
  <r>
    <d v="2011-03-02T00:00:00"/>
    <n v="49.994286000000002"/>
    <n v="50.621428999999999"/>
    <n v="49.771427000000003"/>
    <n v="50.302855999999998"/>
    <n v="44.581203000000002"/>
    <n v="150647700"/>
    <x v="3"/>
    <s v="Wednes"/>
    <x v="2288"/>
    <x v="0"/>
    <x v="31"/>
  </r>
  <r>
    <d v="2011-03-03T00:00:00"/>
    <n v="51.027141999999998"/>
    <n v="51.398570999999997"/>
    <n v="50.845714999999998"/>
    <n v="51.365715000000002"/>
    <n v="45.523162999999997"/>
    <n v="125197100"/>
    <x v="4"/>
    <s v="Thurs"/>
    <x v="2289"/>
    <x v="0"/>
    <x v="31"/>
  </r>
  <r>
    <d v="2011-03-04T00:00:00"/>
    <n v="51.438572000000001"/>
    <n v="51.470001000000003"/>
    <n v="51.107143000000001"/>
    <n v="51.428570000000001"/>
    <n v="45.578861000000003"/>
    <n v="113316700"/>
    <x v="0"/>
    <s v="Fri"/>
    <x v="2290"/>
    <x v="1"/>
    <x v="31"/>
  </r>
  <r>
    <d v="2011-03-07T00:00:00"/>
    <n v="51.628571000000001"/>
    <n v="51.667141000000001"/>
    <n v="50.187140999999997"/>
    <n v="50.765712999999998"/>
    <n v="44.991405"/>
    <n v="136530800"/>
    <x v="1"/>
    <s v="Mon"/>
    <x v="2291"/>
    <x v="1"/>
    <x v="31"/>
  </r>
  <r>
    <d v="2011-03-08T00:00:00"/>
    <n v="50.701427000000002"/>
    <n v="51.057144000000001"/>
    <n v="50.321429999999999"/>
    <n v="50.822856999999999"/>
    <n v="45.042045999999999"/>
    <n v="89079200"/>
    <x v="2"/>
    <s v="Tues"/>
    <x v="2292"/>
    <x v="0"/>
    <x v="31"/>
  </r>
  <r>
    <d v="2011-03-09T00:00:00"/>
    <n v="50.669998"/>
    <n v="50.68"/>
    <n v="50.085712000000001"/>
    <n v="50.352856000000003"/>
    <n v="44.625511000000003"/>
    <n v="113326500"/>
    <x v="3"/>
    <s v="Wednes"/>
    <x v="2293"/>
    <x v="1"/>
    <x v="31"/>
  </r>
  <r>
    <d v="2011-03-10T00:00:00"/>
    <n v="49.874287000000002"/>
    <n v="49.967143999999998"/>
    <n v="49.271427000000003"/>
    <n v="49.524284000000002"/>
    <n v="43.891182000000001"/>
    <n v="126884800"/>
    <x v="4"/>
    <s v="Thurs"/>
    <x v="2294"/>
    <x v="1"/>
    <x v="31"/>
  </r>
  <r>
    <d v="2011-03-11T00:00:00"/>
    <n v="49.332858999999999"/>
    <n v="50.331429"/>
    <n v="49.285713000000001"/>
    <n v="50.284286000000002"/>
    <n v="44.564734999999999"/>
    <n v="117770100"/>
    <x v="0"/>
    <s v="Fri"/>
    <x v="2295"/>
    <x v="0"/>
    <x v="31"/>
  </r>
  <r>
    <d v="2011-03-14T00:00:00"/>
    <n v="50.454284999999999"/>
    <n v="50.925713000000002"/>
    <n v="50.187140999999997"/>
    <n v="50.508572000000001"/>
    <n v="44.763514999999998"/>
    <n v="108989300"/>
    <x v="1"/>
    <s v="Mon"/>
    <x v="2296"/>
    <x v="0"/>
    <x v="31"/>
  </r>
  <r>
    <d v="2011-03-15T00:00:00"/>
    <n v="48.871428999999999"/>
    <n v="49.691428999999999"/>
    <n v="48.585712000000001"/>
    <n v="49.347141000000001"/>
    <n v="43.734180000000002"/>
    <n v="180270300"/>
    <x v="2"/>
    <s v="Tues"/>
    <x v="2297"/>
    <x v="0"/>
    <x v="31"/>
  </r>
  <r>
    <d v="2011-03-16T00:00:00"/>
    <n v="48.857143000000001"/>
    <n v="49"/>
    <n v="46.60857"/>
    <n v="47.144286999999998"/>
    <n v="41.781894999999999"/>
    <n v="290502800"/>
    <x v="3"/>
    <s v="Wednes"/>
    <x v="2298"/>
    <x v="1"/>
    <x v="31"/>
  </r>
  <r>
    <d v="2011-03-17T00:00:00"/>
    <n v="48.118572"/>
    <n v="48.515712999999998"/>
    <n v="47.237144000000001"/>
    <n v="47.805714000000002"/>
    <n v="42.368084000000003"/>
    <n v="164855600"/>
    <x v="4"/>
    <s v="Thurs"/>
    <x v="2299"/>
    <x v="1"/>
    <x v="31"/>
  </r>
  <r>
    <d v="2011-03-18T00:00:00"/>
    <n v="48.161430000000003"/>
    <n v="48.314284999999998"/>
    <n v="47.142856999999999"/>
    <n v="47.238571"/>
    <n v="41.865459000000001"/>
    <n v="188303500"/>
    <x v="0"/>
    <s v="Fri"/>
    <x v="2300"/>
    <x v="1"/>
    <x v="31"/>
  </r>
  <r>
    <d v="2011-03-21T00:00:00"/>
    <n v="47.998573"/>
    <n v="48.534286000000002"/>
    <n v="47.894286999999998"/>
    <n v="48.471428000000003"/>
    <n v="42.958080000000002"/>
    <n v="102350500"/>
    <x v="1"/>
    <s v="Mon"/>
    <x v="2301"/>
    <x v="0"/>
    <x v="31"/>
  </r>
  <r>
    <d v="2011-03-22T00:00:00"/>
    <n v="48.937140999999997"/>
    <n v="48.945712999999998"/>
    <n v="48.448569999999997"/>
    <n v="48.742859000000003"/>
    <n v="43.198647000000001"/>
    <n v="81480700"/>
    <x v="2"/>
    <s v="Tues"/>
    <x v="2302"/>
    <x v="1"/>
    <x v="31"/>
  </r>
  <r>
    <d v="2011-03-23T00:00:00"/>
    <n v="48.468570999999997"/>
    <n v="48.602856000000003"/>
    <n v="47.992859000000003"/>
    <n v="48.455714999999998"/>
    <n v="42.944159999999997"/>
    <n v="93249100"/>
    <x v="3"/>
    <s v="Wednes"/>
    <x v="2303"/>
    <x v="1"/>
    <x v="31"/>
  </r>
  <r>
    <d v="2011-03-24T00:00:00"/>
    <n v="48.835712000000001"/>
    <n v="49.428570000000001"/>
    <n v="48.408572999999997"/>
    <n v="49.281429000000003"/>
    <n v="43.675956999999997"/>
    <n v="101178000"/>
    <x v="4"/>
    <s v="Thurs"/>
    <x v="2304"/>
    <x v="0"/>
    <x v="31"/>
  </r>
  <r>
    <d v="2011-03-25T00:00:00"/>
    <n v="49.724285000000002"/>
    <n v="50.294285000000002"/>
    <n v="49.574286999999998"/>
    <n v="50.220001000000003"/>
    <n v="44.507762999999997"/>
    <n v="112227500"/>
    <x v="0"/>
    <s v="Fri"/>
    <x v="2305"/>
    <x v="0"/>
    <x v="31"/>
  </r>
  <r>
    <d v="2011-03-28T00:00:00"/>
    <n v="50.450001"/>
    <n v="50.617142000000001"/>
    <n v="50.062859000000003"/>
    <n v="50.062859000000003"/>
    <n v="44.368496"/>
    <n v="77338800"/>
    <x v="1"/>
    <s v="Mon"/>
    <x v="2306"/>
    <x v="1"/>
    <x v="31"/>
  </r>
  <r>
    <d v="2011-03-29T00:00:00"/>
    <n v="49.665714000000001"/>
    <n v="50.137141999999997"/>
    <n v="49.437140999999997"/>
    <n v="50.137141999999997"/>
    <n v="44.434330000000003"/>
    <n v="88225200"/>
    <x v="2"/>
    <s v="Tues"/>
    <x v="2307"/>
    <x v="0"/>
    <x v="31"/>
  </r>
  <r>
    <d v="2011-03-30T00:00:00"/>
    <n v="50.091427000000003"/>
    <n v="50.125712999999998"/>
    <n v="49.634284999999998"/>
    <n v="49.804287000000002"/>
    <n v="44.139339"/>
    <n v="82351500"/>
    <x v="3"/>
    <s v="Wednes"/>
    <x v="2308"/>
    <x v="1"/>
    <x v="31"/>
  </r>
  <r>
    <d v="2011-03-31T00:00:00"/>
    <n v="49.48"/>
    <n v="49.971428000000003"/>
    <n v="49.437140999999997"/>
    <n v="49.787143999999998"/>
    <n v="44.124141999999999"/>
    <n v="68504800"/>
    <x v="4"/>
    <s v="Thurs"/>
    <x v="2309"/>
    <x v="0"/>
    <x v="31"/>
  </r>
  <r>
    <d v="2011-04-01T00:00:00"/>
    <n v="50.158572999999997"/>
    <n v="50.227142000000001"/>
    <n v="49.042858000000003"/>
    <n v="49.222858000000002"/>
    <n v="43.624039000000003"/>
    <n v="104665400"/>
    <x v="0"/>
    <s v="Fri"/>
    <x v="2310"/>
    <x v="1"/>
    <x v="31"/>
  </r>
  <r>
    <d v="2011-04-04T00:00:00"/>
    <n v="49.187140999999997"/>
    <n v="49.228572999999997"/>
    <n v="48.342857000000002"/>
    <n v="48.741427999999999"/>
    <n v="43.197369000000002"/>
    <n v="115021200"/>
    <x v="1"/>
    <s v="Mon"/>
    <x v="2311"/>
    <x v="1"/>
    <x v="31"/>
  </r>
  <r>
    <d v="2011-04-05T00:00:00"/>
    <n v="48.14143"/>
    <n v="48.892856999999999"/>
    <n v="48"/>
    <n v="48.412857000000002"/>
    <n v="42.906185000000001"/>
    <n v="120682800"/>
    <x v="2"/>
    <s v="Tues"/>
    <x v="2312"/>
    <x v="0"/>
    <x v="31"/>
  </r>
  <r>
    <d v="2011-04-06T00:00:00"/>
    <n v="48.745716000000002"/>
    <n v="49.128571000000001"/>
    <n v="48.162857000000002"/>
    <n v="48.291428000000003"/>
    <n v="42.798552999999998"/>
    <n v="100634800"/>
    <x v="3"/>
    <s v="Wednes"/>
    <x v="2313"/>
    <x v="1"/>
    <x v="31"/>
  </r>
  <r>
    <d v="2011-04-07T00:00:00"/>
    <n v="48.299999"/>
    <n v="48.632857999999999"/>
    <n v="48.004283999999998"/>
    <n v="48.297142000000001"/>
    <n v="42.803615999999998"/>
    <n v="93361800"/>
    <x v="4"/>
    <s v="Thurs"/>
    <x v="2314"/>
    <x v="1"/>
    <x v="31"/>
  </r>
  <r>
    <d v="2011-04-08T00:00:00"/>
    <n v="48.560001"/>
    <n v="48.592857000000002"/>
    <n v="47.707141999999997"/>
    <n v="47.865715000000002"/>
    <n v="42.421264999999998"/>
    <n v="94383800"/>
    <x v="0"/>
    <s v="Fri"/>
    <x v="2315"/>
    <x v="1"/>
    <x v="31"/>
  </r>
  <r>
    <d v="2011-04-11T00:00:00"/>
    <n v="47.722858000000002"/>
    <n v="47.952857999999999"/>
    <n v="47.145713999999998"/>
    <n v="47.257140999999997"/>
    <n v="41.881926999999997"/>
    <n v="99736700"/>
    <x v="1"/>
    <s v="Mon"/>
    <x v="2316"/>
    <x v="1"/>
    <x v="31"/>
  </r>
  <r>
    <d v="2011-04-12T00:00:00"/>
    <n v="47.212856000000002"/>
    <n v="47.675713000000002"/>
    <n v="47.171429000000003"/>
    <n v="47.485714000000002"/>
    <n v="42.084488"/>
    <n v="106409800"/>
    <x v="2"/>
    <s v="Tues"/>
    <x v="2317"/>
    <x v="0"/>
    <x v="31"/>
  </r>
  <r>
    <d v="2011-04-13T00:00:00"/>
    <n v="47.860000999999997"/>
    <n v="48.02"/>
    <n v="47.502856999999999"/>
    <n v="48.018569999999997"/>
    <n v="42.556728"/>
    <n v="86555000"/>
    <x v="3"/>
    <s v="Wednes"/>
    <x v="2318"/>
    <x v="0"/>
    <x v="31"/>
  </r>
  <r>
    <d v="2011-04-14T00:00:00"/>
    <n v="47.828570999999997"/>
    <n v="48"/>
    <n v="47.437140999999997"/>
    <n v="47.488571"/>
    <n v="42.087017000000003"/>
    <n v="75450200"/>
    <x v="4"/>
    <s v="Thurs"/>
    <x v="2319"/>
    <x v="1"/>
    <x v="31"/>
  </r>
  <r>
    <d v="2011-04-15T00:00:00"/>
    <n v="47.614285000000002"/>
    <n v="47.662857000000002"/>
    <n v="46.685715000000002"/>
    <n v="46.779998999999997"/>
    <n v="41.459041999999997"/>
    <n v="113401400"/>
    <x v="0"/>
    <s v="Fri"/>
    <x v="2320"/>
    <x v="1"/>
    <x v="31"/>
  </r>
  <r>
    <d v="2011-04-18T00:00:00"/>
    <n v="46.585712000000001"/>
    <n v="47.46143"/>
    <n v="45.737144000000001"/>
    <n v="47.407142999999998"/>
    <n v="42.014854"/>
    <n v="152474700"/>
    <x v="1"/>
    <s v="Mon"/>
    <x v="2321"/>
    <x v="0"/>
    <x v="31"/>
  </r>
  <r>
    <d v="2011-04-19T00:00:00"/>
    <n v="47.585712000000001"/>
    <n v="48.282856000000002"/>
    <n v="47.387141999999997"/>
    <n v="48.265712999999998"/>
    <n v="42.775767999999999"/>
    <n v="104844600"/>
    <x v="2"/>
    <s v="Tues"/>
    <x v="2322"/>
    <x v="0"/>
    <x v="31"/>
  </r>
  <r>
    <d v="2011-04-20T00:00:00"/>
    <n v="49.072856999999999"/>
    <n v="49.392856999999999"/>
    <n v="48.785713000000001"/>
    <n v="48.915714000000001"/>
    <n v="43.351837000000003"/>
    <n v="175166600"/>
    <x v="3"/>
    <s v="Wednes"/>
    <x v="2323"/>
    <x v="1"/>
    <x v="31"/>
  </r>
  <r>
    <d v="2011-04-21T00:00:00"/>
    <n v="50.714286999999999"/>
    <n v="50.732857000000003"/>
    <n v="49.78857"/>
    <n v="50.099997999999999"/>
    <n v="44.401412999999998"/>
    <n v="188452600"/>
    <x v="4"/>
    <s v="Thurs"/>
    <x v="2324"/>
    <x v="1"/>
    <x v="31"/>
  </r>
  <r>
    <d v="2011-04-25T00:00:00"/>
    <n v="50.048572999999998"/>
    <n v="50.535713000000001"/>
    <n v="50.042858000000003"/>
    <n v="50.43"/>
    <n v="44.693882000000002"/>
    <n v="66636500"/>
    <x v="1"/>
    <s v="Mon"/>
    <x v="2325"/>
    <x v="0"/>
    <x v="31"/>
  </r>
  <r>
    <d v="2011-04-26T00:00:00"/>
    <n v="50.517142999999997"/>
    <n v="50.712856000000002"/>
    <n v="49.907142999999998"/>
    <n v="50.060001"/>
    <n v="44.365963000000001"/>
    <n v="84700000"/>
    <x v="2"/>
    <s v="Tues"/>
    <x v="2326"/>
    <x v="1"/>
    <x v="31"/>
  </r>
  <r>
    <d v="2011-04-27T00:00:00"/>
    <n v="50.32"/>
    <n v="50.335712000000001"/>
    <n v="49.585712000000001"/>
    <n v="50.021427000000003"/>
    <n v="44.331778999999997"/>
    <n v="89053300"/>
    <x v="3"/>
    <s v="Wednes"/>
    <x v="2327"/>
    <x v="1"/>
    <x v="31"/>
  </r>
  <r>
    <d v="2011-04-28T00:00:00"/>
    <n v="49.455714999999998"/>
    <n v="49.964286999999999"/>
    <n v="49.360000999999997"/>
    <n v="49.535713000000001"/>
    <n v="43.901305999999998"/>
    <n v="90239800"/>
    <x v="4"/>
    <s v="Thurs"/>
    <x v="2328"/>
    <x v="0"/>
    <x v="31"/>
  </r>
  <r>
    <d v="2011-04-29T00:00:00"/>
    <n v="49.540000999999997"/>
    <n v="50.564284999999998"/>
    <n v="49.524284000000002"/>
    <n v="50.018569999999997"/>
    <n v="44.329247000000002"/>
    <n v="251586300"/>
    <x v="0"/>
    <s v="Fri"/>
    <x v="2329"/>
    <x v="0"/>
    <x v="31"/>
  </r>
  <r>
    <d v="2011-05-02T00:00:00"/>
    <n v="49.962856000000002"/>
    <n v="50.067141999999997"/>
    <n v="49.357143000000001"/>
    <n v="49.468570999999997"/>
    <n v="43.841808"/>
    <n v="110678400"/>
    <x v="1"/>
    <s v="Mon"/>
    <x v="2330"/>
    <x v="1"/>
    <x v="31"/>
  </r>
  <r>
    <d v="2011-05-03T00:00:00"/>
    <n v="49.712856000000002"/>
    <n v="49.984287000000002"/>
    <n v="49.374287000000002"/>
    <n v="49.742859000000003"/>
    <n v="44.084892000000004"/>
    <n v="78337000"/>
    <x v="2"/>
    <s v="Tues"/>
    <x v="2331"/>
    <x v="0"/>
    <x v="31"/>
  </r>
  <r>
    <d v="2011-05-04T00:00:00"/>
    <n v="49.751427"/>
    <n v="50.261429"/>
    <n v="49.554287000000002"/>
    <n v="49.938572000000001"/>
    <n v="44.25835"/>
    <n v="97312600"/>
    <x v="3"/>
    <s v="Wednes"/>
    <x v="2332"/>
    <x v="0"/>
    <x v="31"/>
  </r>
  <r>
    <d v="2011-05-05T00:00:00"/>
    <n v="49.771427000000003"/>
    <n v="50.135714999999998"/>
    <n v="49.435715000000002"/>
    <n v="49.535713000000001"/>
    <n v="43.901305999999998"/>
    <n v="83992300"/>
    <x v="4"/>
    <s v="Thurs"/>
    <x v="2099"/>
    <x v="1"/>
    <x v="31"/>
  </r>
  <r>
    <d v="2011-05-06T00:00:00"/>
    <n v="49.955714999999998"/>
    <n v="50"/>
    <n v="49.458571999999997"/>
    <n v="49.522857999999999"/>
    <n v="43.889918999999999"/>
    <n v="70033600"/>
    <x v="0"/>
    <s v="Fri"/>
    <x v="2333"/>
    <x v="1"/>
    <x v="31"/>
  </r>
  <r>
    <d v="2011-05-09T00:00:00"/>
    <n v="49.694285999999998"/>
    <n v="49.885714999999998"/>
    <n v="49.504283999999998"/>
    <n v="49.657142999999998"/>
    <n v="44.008929999999999"/>
    <n v="51186800"/>
    <x v="1"/>
    <s v="Mon"/>
    <x v="1472"/>
    <x v="1"/>
    <x v="31"/>
  </r>
  <r>
    <d v="2011-05-10T00:00:00"/>
    <n v="49.841427000000003"/>
    <n v="49.955714999999998"/>
    <n v="49.522857999999999"/>
    <n v="49.921429000000003"/>
    <n v="44.243149000000003"/>
    <n v="70522900"/>
    <x v="2"/>
    <s v="Tues"/>
    <x v="2334"/>
    <x v="0"/>
    <x v="31"/>
  </r>
  <r>
    <d v="2011-05-11T00:00:00"/>
    <n v="49.860000999999997"/>
    <n v="50"/>
    <n v="49.32"/>
    <n v="49.604286000000002"/>
    <n v="43.962074000000001"/>
    <n v="84000000"/>
    <x v="3"/>
    <s v="Wednes"/>
    <x v="2335"/>
    <x v="1"/>
    <x v="31"/>
  </r>
  <r>
    <d v="2011-05-12T00:00:00"/>
    <n v="49.445712999999998"/>
    <n v="49.588569999999997"/>
    <n v="48.895713999999998"/>
    <n v="49.509998000000003"/>
    <n v="43.878520999999999"/>
    <n v="80500000"/>
    <x v="4"/>
    <s v="Thurs"/>
    <x v="2336"/>
    <x v="0"/>
    <x v="31"/>
  </r>
  <r>
    <d v="2011-05-13T00:00:00"/>
    <n v="49.380001"/>
    <n v="49.464286999999999"/>
    <n v="48.621428999999999"/>
    <n v="48.642856999999999"/>
    <n v="43.110011999999998"/>
    <n v="81529000"/>
    <x v="0"/>
    <s v="Fri"/>
    <x v="2337"/>
    <x v="1"/>
    <x v="31"/>
  </r>
  <r>
    <d v="2011-05-16T00:00:00"/>
    <n v="48.457141999999997"/>
    <n v="48.745716000000002"/>
    <n v="47.514285999999998"/>
    <n v="47.614285000000002"/>
    <n v="42.198433000000001"/>
    <n v="112443800"/>
    <x v="1"/>
    <s v="Mon"/>
    <x v="2338"/>
    <x v="1"/>
    <x v="31"/>
  </r>
  <r>
    <d v="2011-05-17T00:00:00"/>
    <n v="47.428570000000001"/>
    <n v="48.02"/>
    <n v="47.247143000000001"/>
    <n v="48.02"/>
    <n v="42.558005999999999"/>
    <n v="113083600"/>
    <x v="2"/>
    <s v="Tues"/>
    <x v="2339"/>
    <x v="0"/>
    <x v="31"/>
  </r>
  <r>
    <d v="2011-05-18T00:00:00"/>
    <n v="48.067141999999997"/>
    <n v="48.721428000000003"/>
    <n v="48"/>
    <n v="48.552855999999998"/>
    <n v="43.030258000000003"/>
    <n v="83694100"/>
    <x v="3"/>
    <s v="Wednes"/>
    <x v="2340"/>
    <x v="0"/>
    <x v="31"/>
  </r>
  <r>
    <d v="2011-05-19T00:00:00"/>
    <n v="48.868572"/>
    <n v="48.915714000000001"/>
    <n v="48.381428"/>
    <n v="48.647143999999997"/>
    <n v="43.113810999999998"/>
    <n v="65292500"/>
    <x v="4"/>
    <s v="Thurs"/>
    <x v="2341"/>
    <x v="1"/>
    <x v="31"/>
  </r>
  <r>
    <d v="2011-05-20T00:00:00"/>
    <n v="48.508572000000001"/>
    <n v="48.707141999999997"/>
    <n v="47.860000999999997"/>
    <n v="47.888573000000001"/>
    <n v="42.441509000000003"/>
    <n v="84492100"/>
    <x v="0"/>
    <s v="Fri"/>
    <x v="2342"/>
    <x v="1"/>
    <x v="31"/>
  </r>
  <r>
    <d v="2011-05-23T00:00:00"/>
    <n v="47.138573000000001"/>
    <n v="47.997143000000001"/>
    <n v="47.060001"/>
    <n v="47.771427000000003"/>
    <n v="42.337699999999998"/>
    <n v="95900000"/>
    <x v="1"/>
    <s v="Mon"/>
    <x v="2343"/>
    <x v="0"/>
    <x v="31"/>
  </r>
  <r>
    <d v="2011-05-24T00:00:00"/>
    <n v="47.928570000000001"/>
    <n v="47.985714000000002"/>
    <n v="47.334285999999999"/>
    <n v="47.455714999999998"/>
    <n v="42.057896"/>
    <n v="80481800"/>
    <x v="2"/>
    <s v="Tues"/>
    <x v="2344"/>
    <x v="1"/>
    <x v="31"/>
  </r>
  <r>
    <d v="2011-05-25T00:00:00"/>
    <n v="47.632857999999999"/>
    <n v="48.365715000000002"/>
    <n v="47.549999"/>
    <n v="48.111426999999999"/>
    <n v="42.639037999999999"/>
    <n v="73556000"/>
    <x v="3"/>
    <s v="Wednes"/>
    <x v="2329"/>
    <x v="0"/>
    <x v="31"/>
  </r>
  <r>
    <d v="2011-05-26T00:00:00"/>
    <n v="47.995716000000002"/>
    <n v="48.127144000000001"/>
    <n v="47.775714999999998"/>
    <n v="47.857143000000001"/>
    <n v="42.413662000000002"/>
    <n v="55640200"/>
    <x v="4"/>
    <s v="Thurs"/>
    <x v="2345"/>
    <x v="1"/>
    <x v="31"/>
  </r>
  <r>
    <d v="2011-05-27T00:00:00"/>
    <n v="47.828570999999997"/>
    <n v="48.232857000000003"/>
    <n v="47.758572000000001"/>
    <n v="48.201427000000002"/>
    <n v="42.718788000000004"/>
    <n v="50899800"/>
    <x v="0"/>
    <s v="Fri"/>
    <x v="2346"/>
    <x v="0"/>
    <x v="31"/>
  </r>
  <r>
    <d v="2011-05-31T00:00:00"/>
    <n v="48.728572999999997"/>
    <n v="49.689999"/>
    <n v="48.714286999999999"/>
    <n v="49.689999"/>
    <n v="44.038055"/>
    <n v="104438600"/>
    <x v="2"/>
    <s v="Tues"/>
    <x v="2347"/>
    <x v="0"/>
    <x v="31"/>
  </r>
  <r>
    <d v="2011-06-01T00:00:00"/>
    <n v="49.838569999999997"/>
    <n v="50.304287000000002"/>
    <n v="49.235714000000002"/>
    <n v="49.35857"/>
    <n v="43.744323999999999"/>
    <n v="138670700"/>
    <x v="3"/>
    <s v="Wednes"/>
    <x v="2348"/>
    <x v="1"/>
    <x v="31"/>
  </r>
  <r>
    <d v="2011-06-02T00:00:00"/>
    <n v="49.5"/>
    <n v="49.71143"/>
    <n v="49.185715000000002"/>
    <n v="49.442855999999999"/>
    <n v="43.819015999999998"/>
    <n v="84695800"/>
    <x v="4"/>
    <s v="Thurs"/>
    <x v="1712"/>
    <x v="1"/>
    <x v="31"/>
  </r>
  <r>
    <d v="2011-06-03T00:00:00"/>
    <n v="49.025714999999998"/>
    <n v="49.332858999999999"/>
    <n v="48.85857"/>
    <n v="49.062859000000003"/>
    <n v="43.482239"/>
    <n v="78312500"/>
    <x v="0"/>
    <s v="Fri"/>
    <x v="2349"/>
    <x v="0"/>
    <x v="31"/>
  </r>
  <r>
    <d v="2011-06-06T00:00:00"/>
    <n v="49.385714999999998"/>
    <n v="49.578570999999997"/>
    <n v="48.258572000000001"/>
    <n v="48.291428000000003"/>
    <n v="42.798552999999998"/>
    <n v="115485300"/>
    <x v="1"/>
    <s v="Mon"/>
    <x v="2350"/>
    <x v="1"/>
    <x v="31"/>
  </r>
  <r>
    <d v="2011-06-07T00:00:00"/>
    <n v="48.310001"/>
    <n v="48.317141999999997"/>
    <n v="47.414287999999999"/>
    <n v="47.434283999999998"/>
    <n v="42.038905999999997"/>
    <n v="132446300"/>
    <x v="2"/>
    <s v="Tues"/>
    <x v="2351"/>
    <x v="1"/>
    <x v="31"/>
  </r>
  <r>
    <d v="2011-06-08T00:00:00"/>
    <n v="47.397143999999997"/>
    <n v="47.828570999999997"/>
    <n v="47.235714000000002"/>
    <n v="47.462856000000002"/>
    <n v="42.064231999999997"/>
    <n v="83430900"/>
    <x v="3"/>
    <s v="Wednes"/>
    <x v="2352"/>
    <x v="0"/>
    <x v="31"/>
  </r>
  <r>
    <d v="2011-06-09T00:00:00"/>
    <n v="47.607143000000001"/>
    <n v="47.667141000000001"/>
    <n v="47.25"/>
    <n v="47.355713000000002"/>
    <n v="41.969284000000002"/>
    <n v="68772200"/>
    <x v="4"/>
    <s v="Thurs"/>
    <x v="2353"/>
    <x v="1"/>
    <x v="31"/>
  </r>
  <r>
    <d v="2011-06-10T00:00:00"/>
    <n v="47.221428000000003"/>
    <n v="47.380001"/>
    <n v="46.501427"/>
    <n v="46.557144000000001"/>
    <n v="41.261547"/>
    <n v="108488800"/>
    <x v="0"/>
    <s v="Fri"/>
    <x v="2354"/>
    <x v="1"/>
    <x v="31"/>
  </r>
  <r>
    <d v="2011-06-13T00:00:00"/>
    <n v="46.742859000000003"/>
    <n v="46.901428000000003"/>
    <n v="46.438572000000001"/>
    <n v="46.657142999999998"/>
    <n v="41.350158999999998"/>
    <n v="82368300"/>
    <x v="1"/>
    <s v="Mon"/>
    <x v="2355"/>
    <x v="1"/>
    <x v="31"/>
  </r>
  <r>
    <d v="2011-06-14T00:00:00"/>
    <n v="47.142856999999999"/>
    <n v="47.607143000000001"/>
    <n v="47.044285000000002"/>
    <n v="47.491427999999999"/>
    <n v="42.089557999999997"/>
    <n v="83642300"/>
    <x v="2"/>
    <s v="Tues"/>
    <x v="2356"/>
    <x v="0"/>
    <x v="31"/>
  </r>
  <r>
    <d v="2011-06-15T00:00:00"/>
    <n v="47.107143000000001"/>
    <n v="47.185715000000002"/>
    <n v="46.411430000000003"/>
    <n v="46.678570000000001"/>
    <n v="41.369148000000003"/>
    <n v="99799000"/>
    <x v="3"/>
    <s v="Wednes"/>
    <x v="2357"/>
    <x v="1"/>
    <x v="31"/>
  </r>
  <r>
    <d v="2011-06-16T00:00:00"/>
    <n v="46.700001"/>
    <n v="46.954284999999999"/>
    <n v="45.475715999999998"/>
    <n v="46.451427000000002"/>
    <n v="41.167842999999998"/>
    <n v="127647800"/>
    <x v="4"/>
    <s v="Thurs"/>
    <x v="2358"/>
    <x v="1"/>
    <x v="31"/>
  </r>
  <r>
    <d v="2011-06-17T00:00:00"/>
    <n v="46.998573"/>
    <n v="47.035713000000001"/>
    <n v="45.622855999999999"/>
    <n v="45.751427"/>
    <n v="40.547474000000001"/>
    <n v="153755000"/>
    <x v="0"/>
    <s v="Fri"/>
    <x v="2359"/>
    <x v="1"/>
    <x v="31"/>
  </r>
  <r>
    <d v="2011-06-20T00:00:00"/>
    <n v="45.337142999999998"/>
    <n v="45.385714999999998"/>
    <n v="44.357143000000001"/>
    <n v="45.045715000000001"/>
    <n v="39.922024"/>
    <n v="160161400"/>
    <x v="1"/>
    <s v="Mon"/>
    <x v="2360"/>
    <x v="1"/>
    <x v="31"/>
  </r>
  <r>
    <d v="2011-06-21T00:00:00"/>
    <n v="45.240001999999997"/>
    <n v="46.542858000000003"/>
    <n v="45.028571999999997"/>
    <n v="46.471428000000003"/>
    <n v="41.185561999999997"/>
    <n v="123345600"/>
    <x v="2"/>
    <s v="Tues"/>
    <x v="2361"/>
    <x v="0"/>
    <x v="31"/>
  </r>
  <r>
    <d v="2011-06-22T00:00:00"/>
    <n v="46.451427000000002"/>
    <n v="46.985714000000002"/>
    <n v="46.054287000000002"/>
    <n v="46.087142999999998"/>
    <n v="40.844985999999999"/>
    <n v="97645800"/>
    <x v="3"/>
    <s v="Wednes"/>
    <x v="2362"/>
    <x v="1"/>
    <x v="31"/>
  </r>
  <r>
    <d v="2011-06-23T00:00:00"/>
    <n v="45.562859000000003"/>
    <n v="47.384284999999998"/>
    <n v="45.445712999999998"/>
    <n v="47.318573000000001"/>
    <n v="41.936356000000004"/>
    <n v="139939800"/>
    <x v="4"/>
    <s v="Thurs"/>
    <x v="2363"/>
    <x v="0"/>
    <x v="31"/>
  </r>
  <r>
    <d v="2011-06-24T00:00:00"/>
    <n v="47.338569999999997"/>
    <n v="47.592857000000002"/>
    <n v="46.441428999999999"/>
    <n v="46.621428999999999"/>
    <n v="41.318511999999998"/>
    <n v="109951800"/>
    <x v="0"/>
    <s v="Fri"/>
    <x v="2364"/>
    <x v="1"/>
    <x v="31"/>
  </r>
  <r>
    <d v="2011-06-27T00:00:00"/>
    <n v="46.798572999999998"/>
    <n v="47.700001"/>
    <n v="46.75"/>
    <n v="47.434283999999998"/>
    <n v="42.038905999999997"/>
    <n v="84953400"/>
    <x v="1"/>
    <s v="Mon"/>
    <x v="2365"/>
    <x v="0"/>
    <x v="31"/>
  </r>
  <r>
    <d v="2011-06-28T00:00:00"/>
    <n v="47.664287999999999"/>
    <n v="48.099997999999999"/>
    <n v="47.634284999999998"/>
    <n v="47.894286999999998"/>
    <n v="42.446593999999997"/>
    <n v="73574900"/>
    <x v="2"/>
    <s v="Tues"/>
    <x v="2025"/>
    <x v="0"/>
    <x v="31"/>
  </r>
  <r>
    <d v="2011-06-29T00:00:00"/>
    <n v="48.005713999999998"/>
    <n v="48.052855999999998"/>
    <n v="47.411430000000003"/>
    <n v="47.720001000000003"/>
    <n v="42.292126000000003"/>
    <n v="88136300"/>
    <x v="3"/>
    <s v="Wednes"/>
    <x v="2366"/>
    <x v="1"/>
    <x v="31"/>
  </r>
  <r>
    <d v="2011-06-30T00:00:00"/>
    <n v="47.814284999999998"/>
    <n v="48.018569999999997"/>
    <n v="47.548572999999998"/>
    <n v="47.952857999999999"/>
    <n v="42.498488999999999"/>
    <n v="80738700"/>
    <x v="4"/>
    <s v="Thurs"/>
    <x v="2367"/>
    <x v="0"/>
    <x v="31"/>
  </r>
  <r>
    <d v="2011-07-01T00:00:00"/>
    <n v="47.992859000000003"/>
    <n v="49.071429999999999"/>
    <n v="47.742859000000003"/>
    <n v="49.037143999999998"/>
    <n v="43.459449999999997"/>
    <n v="108828300"/>
    <x v="0"/>
    <s v="Fri"/>
    <x v="2368"/>
    <x v="0"/>
    <x v="31"/>
  </r>
  <r>
    <d v="2011-07-05T00:00:00"/>
    <n v="49"/>
    <n v="49.975715999999998"/>
    <n v="48.928570000000001"/>
    <n v="49.918571"/>
    <n v="44.240622999999999"/>
    <n v="88763500"/>
    <x v="2"/>
    <s v="Tues"/>
    <x v="2369"/>
    <x v="0"/>
    <x v="31"/>
  </r>
  <r>
    <d v="2011-07-06T00:00:00"/>
    <n v="49.849997999999999"/>
    <n v="50.585712000000001"/>
    <n v="49.529998999999997"/>
    <n v="50.251427"/>
    <n v="44.535614000000002"/>
    <n v="111156500"/>
    <x v="3"/>
    <s v="Wednes"/>
    <x v="2370"/>
    <x v="0"/>
    <x v="31"/>
  </r>
  <r>
    <d v="2011-07-07T00:00:00"/>
    <n v="50.667141000000001"/>
    <n v="51.142856999999999"/>
    <n v="50.571429999999999"/>
    <n v="51.028571999999997"/>
    <n v="45.224376999999997"/>
    <n v="99915900"/>
    <x v="4"/>
    <s v="Thurs"/>
    <x v="2371"/>
    <x v="0"/>
    <x v="31"/>
  </r>
  <r>
    <d v="2011-07-08T00:00:00"/>
    <n v="50.477142000000001"/>
    <n v="51.428570000000001"/>
    <n v="50.314284999999998"/>
    <n v="51.387141999999997"/>
    <n v="45.542155999999999"/>
    <n v="122408300"/>
    <x v="0"/>
    <s v="Fri"/>
    <x v="2372"/>
    <x v="0"/>
    <x v="31"/>
  </r>
  <r>
    <d v="2011-07-11T00:00:00"/>
    <n v="50.905715999999998"/>
    <n v="51.395713999999998"/>
    <n v="50.402858999999999"/>
    <n v="50.571429999999999"/>
    <n v="44.819225000000003"/>
    <n v="110668600"/>
    <x v="1"/>
    <s v="Mon"/>
    <x v="1519"/>
    <x v="1"/>
    <x v="31"/>
  </r>
  <r>
    <d v="2011-07-12T00:00:00"/>
    <n v="50.504283999999998"/>
    <n v="51.097141000000001"/>
    <n v="49.802855999999998"/>
    <n v="50.535713000000001"/>
    <n v="44.787567000000003"/>
    <n v="112902300"/>
    <x v="2"/>
    <s v="Tues"/>
    <x v="2185"/>
    <x v="0"/>
    <x v="31"/>
  </r>
  <r>
    <d v="2011-07-13T00:00:00"/>
    <n v="51.189999"/>
    <n v="51.428570000000001"/>
    <n v="50.911430000000003"/>
    <n v="51.145713999999998"/>
    <n v="45.328189999999999"/>
    <n v="97909700"/>
    <x v="3"/>
    <s v="Wednes"/>
    <x v="2373"/>
    <x v="1"/>
    <x v="31"/>
  </r>
  <r>
    <d v="2011-07-14T00:00:00"/>
    <n v="51.572856999999999"/>
    <n v="51.658572999999997"/>
    <n v="50.905715999999998"/>
    <n v="51.110000999999997"/>
    <n v="45.296534999999999"/>
    <n v="107633400"/>
    <x v="4"/>
    <s v="Thurs"/>
    <x v="2374"/>
    <x v="1"/>
    <x v="31"/>
  </r>
  <r>
    <d v="2011-07-15T00:00:00"/>
    <n v="51.595714999999998"/>
    <n v="52.142856999999999"/>
    <n v="51.310001"/>
    <n v="52.131428"/>
    <n v="46.201782000000001"/>
    <n v="121116800"/>
    <x v="0"/>
    <s v="Fri"/>
    <x v="2375"/>
    <x v="0"/>
    <x v="31"/>
  </r>
  <r>
    <d v="2011-07-18T00:00:00"/>
    <n v="52.204284999999999"/>
    <n v="53.521427000000003"/>
    <n v="52.182858000000003"/>
    <n v="53.400002000000001"/>
    <n v="47.326053999999999"/>
    <n v="143163300"/>
    <x v="1"/>
    <s v="Mon"/>
    <x v="2376"/>
    <x v="0"/>
    <x v="31"/>
  </r>
  <r>
    <d v="2011-07-19T00:00:00"/>
    <n v="54"/>
    <n v="54.092857000000002"/>
    <n v="53.331429"/>
    <n v="53.835712000000001"/>
    <n v="47.712215"/>
    <n v="204786400"/>
    <x v="2"/>
    <s v="Tues"/>
    <x v="2377"/>
    <x v="1"/>
    <x v="31"/>
  </r>
  <r>
    <d v="2011-07-20T00:00:00"/>
    <n v="56.588569999999997"/>
    <n v="56.610000999999997"/>
    <n v="55.142856999999999"/>
    <n v="55.271427000000003"/>
    <n v="48.984619000000002"/>
    <n v="235335100"/>
    <x v="3"/>
    <s v="Wednes"/>
    <x v="2378"/>
    <x v="1"/>
    <x v="31"/>
  </r>
  <r>
    <d v="2011-07-21T00:00:00"/>
    <n v="55.278571999999997"/>
    <n v="55.722858000000002"/>
    <n v="54.842857000000002"/>
    <n v="55.327145000000002"/>
    <n v="49.033996999999999"/>
    <n v="131633600"/>
    <x v="4"/>
    <s v="Thurs"/>
    <x v="2379"/>
    <x v="0"/>
    <x v="31"/>
  </r>
  <r>
    <d v="2011-07-22T00:00:00"/>
    <n v="55.474285000000002"/>
    <n v="56.435715000000002"/>
    <n v="55.392856999999999"/>
    <n v="56.185715000000002"/>
    <n v="49.794910000000002"/>
    <n v="129182200"/>
    <x v="0"/>
    <s v="Fri"/>
    <x v="2380"/>
    <x v="0"/>
    <x v="31"/>
  </r>
  <r>
    <d v="2011-07-25T00:00:00"/>
    <n v="55.764285999999998"/>
    <n v="57.142856999999999"/>
    <n v="55.66"/>
    <n v="56.928570000000001"/>
    <n v="50.453280999999997"/>
    <n v="147451500"/>
    <x v="1"/>
    <s v="Mon"/>
    <x v="2381"/>
    <x v="0"/>
    <x v="31"/>
  </r>
  <r>
    <d v="2011-07-26T00:00:00"/>
    <n v="57.142856999999999"/>
    <n v="57.785713000000001"/>
    <n v="57.097141000000001"/>
    <n v="57.630001"/>
    <n v="51.074916999999999"/>
    <n v="119145600"/>
    <x v="2"/>
    <s v="Tues"/>
    <x v="2382"/>
    <x v="0"/>
    <x v="31"/>
  </r>
  <r>
    <d v="2011-07-27T00:00:00"/>
    <n v="57.227142000000001"/>
    <n v="57.52"/>
    <n v="56.021427000000003"/>
    <n v="56.084285999999999"/>
    <n v="49.705016999999998"/>
    <n v="164831100"/>
    <x v="3"/>
    <s v="Wednes"/>
    <x v="2383"/>
    <x v="1"/>
    <x v="31"/>
  </r>
  <r>
    <d v="2011-07-28T00:00:00"/>
    <n v="55.945712999999998"/>
    <n v="56.712856000000002"/>
    <n v="55.447144000000002"/>
    <n v="55.974285000000002"/>
    <n v="49.607532999999997"/>
    <n v="148508500"/>
    <x v="4"/>
    <s v="Thurs"/>
    <x v="2384"/>
    <x v="0"/>
    <x v="31"/>
  </r>
  <r>
    <d v="2011-07-29T00:00:00"/>
    <n v="55.377144000000001"/>
    <n v="56.450001"/>
    <n v="54.857143000000001"/>
    <n v="55.782856000000002"/>
    <n v="49.437874000000001"/>
    <n v="158146100"/>
    <x v="0"/>
    <s v="Fri"/>
    <x v="2385"/>
    <x v="0"/>
    <x v="31"/>
  </r>
  <r>
    <d v="2011-08-01T00:00:00"/>
    <n v="56.825713999999998"/>
    <n v="57.071429999999999"/>
    <n v="56.052855999999998"/>
    <n v="56.678570000000001"/>
    <n v="50.231712000000002"/>
    <n v="153209000"/>
    <x v="1"/>
    <s v="Mon"/>
    <x v="2386"/>
    <x v="1"/>
    <x v="31"/>
  </r>
  <r>
    <d v="2011-08-02T00:00:00"/>
    <n v="56.807144000000001"/>
    <n v="56.842857000000002"/>
    <n v="55.478572999999997"/>
    <n v="55.558571000000001"/>
    <n v="49.239100999999998"/>
    <n v="159884900"/>
    <x v="2"/>
    <s v="Tues"/>
    <x v="2387"/>
    <x v="1"/>
    <x v="31"/>
  </r>
  <r>
    <d v="2011-08-03T00:00:00"/>
    <n v="55.854286000000002"/>
    <n v="56.221428000000003"/>
    <n v="54.605713000000002"/>
    <n v="56.081429"/>
    <n v="49.702483999999998"/>
    <n v="183127000"/>
    <x v="3"/>
    <s v="Wednes"/>
    <x v="2388"/>
    <x v="0"/>
    <x v="31"/>
  </r>
  <r>
    <d v="2011-08-04T00:00:00"/>
    <n v="55.630001"/>
    <n v="55.902858999999999"/>
    <n v="53.907142999999998"/>
    <n v="53.91"/>
    <n v="47.778041999999999"/>
    <n v="217851900"/>
    <x v="4"/>
    <s v="Thurs"/>
    <x v="2389"/>
    <x v="1"/>
    <x v="31"/>
  </r>
  <r>
    <d v="2011-08-05T00:00:00"/>
    <n v="54.348571999999997"/>
    <n v="54.785713000000001"/>
    <n v="51.795715000000001"/>
    <n v="53.374287000000002"/>
    <n v="47.303272"/>
    <n v="301147700"/>
    <x v="0"/>
    <s v="Fri"/>
    <x v="2390"/>
    <x v="1"/>
    <x v="31"/>
  </r>
  <r>
    <d v="2011-08-08T00:00:00"/>
    <n v="51.669998"/>
    <n v="52.53857"/>
    <n v="50.431426999999999"/>
    <n v="50.458571999999997"/>
    <n v="44.719208000000002"/>
    <n v="285958400"/>
    <x v="1"/>
    <s v="Mon"/>
    <x v="2391"/>
    <x v="1"/>
    <x v="31"/>
  </r>
  <r>
    <d v="2011-08-09T00:00:00"/>
    <n v="51.614285000000002"/>
    <n v="53.515712999999998"/>
    <n v="50.714286999999999"/>
    <n v="53.43"/>
    <n v="47.352654000000001"/>
    <n v="270645900"/>
    <x v="2"/>
    <s v="Tues"/>
    <x v="2392"/>
    <x v="0"/>
    <x v="31"/>
  </r>
  <r>
    <d v="2011-08-10T00:00:00"/>
    <n v="53.021427000000003"/>
    <n v="53.521427000000003"/>
    <n v="51.785713000000001"/>
    <n v="51.955714999999998"/>
    <n v="46.046055000000003"/>
    <n v="219664200"/>
    <x v="3"/>
    <s v="Wednes"/>
    <x v="2393"/>
    <x v="1"/>
    <x v="31"/>
  </r>
  <r>
    <d v="2011-08-11T00:00:00"/>
    <n v="52.931426999999999"/>
    <n v="53.635714999999998"/>
    <n v="52.102856000000003"/>
    <n v="53.385714999999998"/>
    <n v="47.313395999999997"/>
    <n v="185492300"/>
    <x v="4"/>
    <s v="Thurs"/>
    <x v="2394"/>
    <x v="0"/>
    <x v="31"/>
  </r>
  <r>
    <d v="2011-08-12T00:00:00"/>
    <n v="54.009998000000003"/>
    <n v="54.234287000000002"/>
    <n v="53.46143"/>
    <n v="53.855713000000002"/>
    <n v="47.729945999999998"/>
    <n v="132244000"/>
    <x v="0"/>
    <s v="Fri"/>
    <x v="2395"/>
    <x v="1"/>
    <x v="31"/>
  </r>
  <r>
    <d v="2011-08-15T00:00:00"/>
    <n v="54.232857000000003"/>
    <n v="54.995716000000002"/>
    <n v="54.012855999999999"/>
    <n v="54.772857999999999"/>
    <n v="48.542774000000001"/>
    <n v="115136000"/>
    <x v="1"/>
    <s v="Mon"/>
    <x v="2396"/>
    <x v="0"/>
    <x v="31"/>
  </r>
  <r>
    <d v="2011-08-16T00:00:00"/>
    <n v="54.502856999999999"/>
    <n v="54.767142999999997"/>
    <n v="53.722858000000002"/>
    <n v="54.354286000000002"/>
    <n v="48.171802999999997"/>
    <n v="124687500"/>
    <x v="2"/>
    <s v="Tues"/>
    <x v="2397"/>
    <x v="1"/>
    <x v="31"/>
  </r>
  <r>
    <d v="2011-08-17T00:00:00"/>
    <n v="54.615715000000002"/>
    <n v="54.931426999999999"/>
    <n v="54"/>
    <n v="54.348571999999997"/>
    <n v="48.166736999999998"/>
    <n v="110515300"/>
    <x v="3"/>
    <s v="Wednes"/>
    <x v="2398"/>
    <x v="1"/>
    <x v="31"/>
  </r>
  <r>
    <d v="2011-08-18T00:00:00"/>
    <n v="52.977142000000001"/>
    <n v="53.235714000000002"/>
    <n v="51.624287000000002"/>
    <n v="52.292858000000003"/>
    <n v="46.344841000000002"/>
    <n v="212858800"/>
    <x v="4"/>
    <s v="Thurs"/>
    <x v="2399"/>
    <x v="1"/>
    <x v="31"/>
  </r>
  <r>
    <d v="2011-08-19T00:00:00"/>
    <n v="51.738571"/>
    <n v="52.428570000000001"/>
    <n v="50.857143000000001"/>
    <n v="50.861426999999999"/>
    <n v="45.076233000000002"/>
    <n v="193972100"/>
    <x v="0"/>
    <s v="Fri"/>
    <x v="2400"/>
    <x v="1"/>
    <x v="31"/>
  </r>
  <r>
    <d v="2011-08-22T00:00:00"/>
    <n v="52.072856999999999"/>
    <n v="52.125712999999998"/>
    <n v="50.727142000000001"/>
    <n v="50.919998"/>
    <n v="45.128135999999998"/>
    <n v="133828800"/>
    <x v="1"/>
    <s v="Mon"/>
    <x v="2401"/>
    <x v="1"/>
    <x v="31"/>
  </r>
  <r>
    <d v="2011-08-23T00:00:00"/>
    <n v="51.471428000000003"/>
    <n v="53.377144000000001"/>
    <n v="51"/>
    <n v="53.371428999999999"/>
    <n v="47.300732000000004"/>
    <n v="164208800"/>
    <x v="2"/>
    <s v="Tues"/>
    <x v="2402"/>
    <x v="0"/>
    <x v="31"/>
  </r>
  <r>
    <d v="2011-08-24T00:00:00"/>
    <n v="53.352856000000003"/>
    <n v="54.137141999999997"/>
    <n v="52.942855999999999"/>
    <n v="53.740001999999997"/>
    <n v="47.627383999999999"/>
    <n v="156566900"/>
    <x v="3"/>
    <s v="Wednes"/>
    <x v="2403"/>
    <x v="0"/>
    <x v="31"/>
  </r>
  <r>
    <d v="2011-08-25T00:00:00"/>
    <n v="52.154285000000002"/>
    <n v="53.635714999999998"/>
    <n v="52.142856999999999"/>
    <n v="53.388573000000001"/>
    <n v="47.315933000000001"/>
    <n v="217836500"/>
    <x v="4"/>
    <s v="Thurs"/>
    <x v="2404"/>
    <x v="0"/>
    <x v="31"/>
  </r>
  <r>
    <d v="2011-08-26T00:00:00"/>
    <n v="53.024284000000002"/>
    <n v="54.828570999999997"/>
    <n v="52.971428000000003"/>
    <n v="54.797142000000001"/>
    <n v="48.564278000000002"/>
    <n v="160369300"/>
    <x v="0"/>
    <s v="Fri"/>
    <x v="2405"/>
    <x v="0"/>
    <x v="31"/>
  </r>
  <r>
    <d v="2011-08-29T00:00:00"/>
    <n v="55.454284999999999"/>
    <n v="55.928570000000001"/>
    <n v="55.428570000000001"/>
    <n v="55.709999000000003"/>
    <n v="49.373309999999996"/>
    <n v="101317300"/>
    <x v="1"/>
    <s v="Mon"/>
    <x v="2406"/>
    <x v="0"/>
    <x v="31"/>
  </r>
  <r>
    <d v="2011-08-30T00:00:00"/>
    <n v="55.464286999999999"/>
    <n v="55.977142000000001"/>
    <n v="55.172854999999998"/>
    <n v="55.712856000000002"/>
    <n v="49.375832000000003"/>
    <n v="104480600"/>
    <x v="2"/>
    <s v="Tues"/>
    <x v="2407"/>
    <x v="0"/>
    <x v="31"/>
  </r>
  <r>
    <d v="2011-08-31T00:00:00"/>
    <n v="55.795715000000001"/>
    <n v="56.011429"/>
    <n v="54.551430000000003"/>
    <n v="54.975715999999998"/>
    <n v="48.722552999999998"/>
    <n v="130646600"/>
    <x v="3"/>
    <s v="Wednes"/>
    <x v="2408"/>
    <x v="1"/>
    <x v="31"/>
  </r>
  <r>
    <d v="2011-09-01T00:00:00"/>
    <n v="55.117142000000001"/>
    <n v="55.334285999999999"/>
    <n v="54.388573000000001"/>
    <n v="54.432858000000003"/>
    <n v="48.241427999999999"/>
    <n v="85931300"/>
    <x v="4"/>
    <s v="Thurs"/>
    <x v="2399"/>
    <x v="1"/>
    <x v="31"/>
  </r>
  <r>
    <d v="2011-09-02T00:00:00"/>
    <n v="53.534286000000002"/>
    <n v="54"/>
    <n v="53.118572"/>
    <n v="53.435715000000002"/>
    <n v="47.357708000000002"/>
    <n v="109734800"/>
    <x v="0"/>
    <s v="Fri"/>
    <x v="2409"/>
    <x v="1"/>
    <x v="31"/>
  </r>
  <r>
    <d v="2011-09-06T00:00:00"/>
    <n v="52.481430000000003"/>
    <n v="54.332858999999999"/>
    <n v="52.354286000000002"/>
    <n v="54.248573"/>
    <n v="48.078105999999998"/>
    <n v="127424500"/>
    <x v="2"/>
    <s v="Tues"/>
    <x v="2410"/>
    <x v="0"/>
    <x v="31"/>
  </r>
  <r>
    <d v="2011-09-07T00:00:00"/>
    <n v="55.080002"/>
    <n v="55.085712000000001"/>
    <n v="54.571429999999999"/>
    <n v="54.847141000000001"/>
    <n v="48.608597000000003"/>
    <n v="87644200"/>
    <x v="3"/>
    <s v="Wednes"/>
    <x v="2411"/>
    <x v="1"/>
    <x v="31"/>
  </r>
  <r>
    <d v="2011-09-08T00:00:00"/>
    <n v="54.628571000000001"/>
    <n v="55.515712999999998"/>
    <n v="54.615715000000002"/>
    <n v="54.877144000000001"/>
    <n v="48.635188999999997"/>
    <n v="104039600"/>
    <x v="4"/>
    <s v="Thurs"/>
    <x v="2412"/>
    <x v="0"/>
    <x v="31"/>
  </r>
  <r>
    <d v="2011-09-09T00:00:00"/>
    <n v="54.847141000000001"/>
    <n v="55.142856999999999"/>
    <n v="53.574286999999998"/>
    <n v="53.925713000000002"/>
    <n v="47.791972999999999"/>
    <n v="141203300"/>
    <x v="0"/>
    <s v="Fri"/>
    <x v="2413"/>
    <x v="1"/>
    <x v="31"/>
  </r>
  <r>
    <d v="2011-09-12T00:00:00"/>
    <n v="53.285713000000001"/>
    <n v="54.411430000000003"/>
    <n v="53.128571000000001"/>
    <n v="54.277141999999998"/>
    <n v="48.103428000000001"/>
    <n v="116958100"/>
    <x v="1"/>
    <s v="Mon"/>
    <x v="2202"/>
    <x v="0"/>
    <x v="31"/>
  </r>
  <r>
    <d v="2011-09-13T00:00:00"/>
    <n v="54.591427000000003"/>
    <n v="55.172854999999998"/>
    <n v="54.321429999999999"/>
    <n v="54.945712999999998"/>
    <n v="48.695945999999999"/>
    <n v="110140100"/>
    <x v="2"/>
    <s v="Tues"/>
    <x v="2414"/>
    <x v="0"/>
    <x v="31"/>
  </r>
  <r>
    <d v="2011-09-14T00:00:00"/>
    <n v="55.28857"/>
    <n v="56.029998999999997"/>
    <n v="55.10857"/>
    <n v="55.614285000000002"/>
    <n v="49.288482999999999"/>
    <n v="133681100"/>
    <x v="3"/>
    <s v="Wednes"/>
    <x v="2415"/>
    <x v="0"/>
    <x v="31"/>
  </r>
  <r>
    <d v="2011-09-15T00:00:00"/>
    <n v="55.918571"/>
    <n v="56.237144000000001"/>
    <n v="55.700001"/>
    <n v="56.137141999999997"/>
    <n v="49.751865000000002"/>
    <n v="104454700"/>
    <x v="4"/>
    <s v="Thurs"/>
    <x v="2416"/>
    <x v="0"/>
    <x v="31"/>
  </r>
  <r>
    <d v="2011-09-16T00:00:00"/>
    <n v="56.505713999999998"/>
    <n v="57.214286999999999"/>
    <n v="56.432858000000003"/>
    <n v="57.214286999999999"/>
    <n v="50.706490000000002"/>
    <n v="174628300"/>
    <x v="0"/>
    <s v="Fri"/>
    <x v="2417"/>
    <x v="0"/>
    <x v="31"/>
  </r>
  <r>
    <d v="2011-09-19T00:00:00"/>
    <n v="56.714286999999999"/>
    <n v="59.032856000000002"/>
    <n v="56.457141999999997"/>
    <n v="58.804287000000002"/>
    <n v="52.115642999999999"/>
    <n v="205965200"/>
    <x v="1"/>
    <s v="Mon"/>
    <x v="2418"/>
    <x v="0"/>
    <x v="31"/>
  </r>
  <r>
    <d v="2011-09-20T00:00:00"/>
    <n v="59.321429999999999"/>
    <n v="60.408572999999997"/>
    <n v="58.741427999999999"/>
    <n v="59.064284999999998"/>
    <n v="52.346057999999999"/>
    <n v="193938500"/>
    <x v="2"/>
    <s v="Tues"/>
    <x v="2419"/>
    <x v="1"/>
    <x v="31"/>
  </r>
  <r>
    <d v="2011-09-21T00:00:00"/>
    <n v="59.948569999999997"/>
    <n v="60.227142000000001"/>
    <n v="58.857143000000001"/>
    <n v="58.877144000000001"/>
    <n v="52.180210000000002"/>
    <n v="151494000"/>
    <x v="3"/>
    <s v="Wednes"/>
    <x v="2420"/>
    <x v="1"/>
    <x v="31"/>
  </r>
  <r>
    <d v="2011-09-22T00:00:00"/>
    <n v="57.290000999999997"/>
    <n v="58.545715000000001"/>
    <n v="56.671429000000003"/>
    <n v="57.402858999999999"/>
    <n v="50.873615000000001"/>
    <n v="242120200"/>
    <x v="4"/>
    <s v="Thurs"/>
    <x v="2421"/>
    <x v="0"/>
    <x v="31"/>
  </r>
  <r>
    <d v="2011-09-23T00:00:00"/>
    <n v="57.182858000000003"/>
    <n v="58.105713000000002"/>
    <n v="57.121428999999999"/>
    <n v="57.757140999999997"/>
    <n v="51.187603000000003"/>
    <n v="136569300"/>
    <x v="0"/>
    <s v="Fri"/>
    <x v="2422"/>
    <x v="0"/>
    <x v="31"/>
  </r>
  <r>
    <d v="2011-09-26T00:00:00"/>
    <n v="57.122855999999999"/>
    <n v="57.71143"/>
    <n v="55.900002000000001"/>
    <n v="57.595714999999998"/>
    <n v="51.044528999999997"/>
    <n v="203219100"/>
    <x v="1"/>
    <s v="Mon"/>
    <x v="2423"/>
    <x v="0"/>
    <x v="31"/>
  </r>
  <r>
    <d v="2011-09-27T00:00:00"/>
    <n v="58.389999000000003"/>
    <n v="58.464286999999999"/>
    <n v="56.865715000000002"/>
    <n v="57.037143999999998"/>
    <n v="50.549492000000001"/>
    <n v="158124400"/>
    <x v="2"/>
    <s v="Tues"/>
    <x v="2424"/>
    <x v="1"/>
    <x v="31"/>
  </r>
  <r>
    <d v="2011-09-28T00:00:00"/>
    <n v="57.169998"/>
    <n v="57.677143000000001"/>
    <n v="56.644286999999998"/>
    <n v="56.715713999999998"/>
    <n v="50.264628999999999"/>
    <n v="107409400"/>
    <x v="3"/>
    <s v="Wednes"/>
    <x v="2425"/>
    <x v="1"/>
    <x v="31"/>
  </r>
  <r>
    <d v="2011-09-29T00:00:00"/>
    <n v="57.417141000000001"/>
    <n v="57.458571999999997"/>
    <n v="55.172854999999998"/>
    <n v="55.795715000000001"/>
    <n v="49.449268000000004"/>
    <n v="162771700"/>
    <x v="4"/>
    <s v="Thurs"/>
    <x v="2426"/>
    <x v="1"/>
    <x v="31"/>
  </r>
  <r>
    <d v="2011-09-30T00:00:00"/>
    <n v="55.302855999999998"/>
    <n v="55.555714000000002"/>
    <n v="54.454284999999999"/>
    <n v="54.474285000000002"/>
    <n v="48.278151999999999"/>
    <n v="136910200"/>
    <x v="0"/>
    <s v="Fri"/>
    <x v="2427"/>
    <x v="1"/>
    <x v="31"/>
  </r>
  <r>
    <d v="2011-10-03T00:00:00"/>
    <n v="54.338569999999997"/>
    <n v="54.662857000000002"/>
    <n v="53.310001"/>
    <n v="53.514285999999998"/>
    <n v="47.427345000000003"/>
    <n v="167274800"/>
    <x v="1"/>
    <s v="Mon"/>
    <x v="2428"/>
    <x v="1"/>
    <x v="31"/>
  </r>
  <r>
    <d v="2011-10-04T00:00:00"/>
    <n v="53.509998000000003"/>
    <n v="54.542858000000003"/>
    <n v="50.605713000000002"/>
    <n v="53.214286999999999"/>
    <n v="47.161465"/>
    <n v="308419300"/>
    <x v="2"/>
    <s v="Tues"/>
    <x v="2429"/>
    <x v="1"/>
    <x v="31"/>
  </r>
  <r>
    <d v="2011-10-05T00:00:00"/>
    <n v="52.551430000000003"/>
    <n v="54.259998000000003"/>
    <n v="51.471428000000003"/>
    <n v="54.035713000000001"/>
    <n v="47.889465000000001"/>
    <n v="196617400"/>
    <x v="3"/>
    <s v="Wednes"/>
    <x v="2430"/>
    <x v="0"/>
    <x v="31"/>
  </r>
  <r>
    <d v="2011-10-06T00:00:00"/>
    <n v="53.332858999999999"/>
    <n v="54.968570999999997"/>
    <n v="53.114285000000002"/>
    <n v="53.91"/>
    <n v="47.778041999999999"/>
    <n v="203145600"/>
    <x v="4"/>
    <s v="Thurs"/>
    <x v="2431"/>
    <x v="0"/>
    <x v="31"/>
  </r>
  <r>
    <d v="2011-10-07T00:00:00"/>
    <n v="53.682858000000003"/>
    <n v="53.962856000000002"/>
    <n v="52.64143"/>
    <n v="52.828570999999997"/>
    <n v="46.819629999999997"/>
    <n v="133864500"/>
    <x v="0"/>
    <s v="Fri"/>
    <x v="2432"/>
    <x v="1"/>
    <x v="31"/>
  </r>
  <r>
    <d v="2011-10-10T00:00:00"/>
    <n v="54.155715999999998"/>
    <n v="55.544285000000002"/>
    <n v="54.029998999999997"/>
    <n v="55.544285000000002"/>
    <n v="49.226444000000001"/>
    <n v="110628700"/>
    <x v="1"/>
    <s v="Mon"/>
    <x v="2433"/>
    <x v="0"/>
    <x v="31"/>
  </r>
  <r>
    <d v="2011-10-11T00:00:00"/>
    <n v="56.081429"/>
    <n v="57.597141000000001"/>
    <n v="55.928570000000001"/>
    <n v="57.184283999999998"/>
    <n v="50.679909000000002"/>
    <n v="151421900"/>
    <x v="2"/>
    <s v="Tues"/>
    <x v="2434"/>
    <x v="0"/>
    <x v="31"/>
  </r>
  <r>
    <d v="2011-10-12T00:00:00"/>
    <n v="58.191428999999999"/>
    <n v="58.464286999999999"/>
    <n v="57.162857000000002"/>
    <n v="57.455714999999998"/>
    <n v="50.920459999999999"/>
    <n v="155571500"/>
    <x v="3"/>
    <s v="Wednes"/>
    <x v="2435"/>
    <x v="1"/>
    <x v="31"/>
  </r>
  <r>
    <d v="2011-10-13T00:00:00"/>
    <n v="57.854286000000002"/>
    <n v="58.347141000000001"/>
    <n v="57.549999"/>
    <n v="58.347141000000001"/>
    <n v="51.710484000000001"/>
    <n v="106546300"/>
    <x v="4"/>
    <s v="Thurs"/>
    <x v="2436"/>
    <x v="0"/>
    <x v="31"/>
  </r>
  <r>
    <d v="2011-10-14T00:00:00"/>
    <n v="59.547142000000001"/>
    <n v="60.285713000000001"/>
    <n v="59.324286999999998"/>
    <n v="60.285713000000001"/>
    <n v="53.428570000000001"/>
    <n v="143341800"/>
    <x v="0"/>
    <s v="Fri"/>
    <x v="1505"/>
    <x v="0"/>
    <x v="31"/>
  </r>
  <r>
    <d v="2011-10-17T00:00:00"/>
    <n v="60.248573"/>
    <n v="60.957141999999997"/>
    <n v="59.419998"/>
    <n v="59.998573"/>
    <n v="53.174087999999998"/>
    <n v="171511200"/>
    <x v="1"/>
    <s v="Mon"/>
    <x v="2437"/>
    <x v="1"/>
    <x v="31"/>
  </r>
  <r>
    <d v="2011-10-18T00:00:00"/>
    <n v="60.251427"/>
    <n v="60.687140999999997"/>
    <n v="59.427143000000001"/>
    <n v="60.32"/>
    <n v="53.458953999999999"/>
    <n v="220400600"/>
    <x v="2"/>
    <s v="Tues"/>
    <x v="2438"/>
    <x v="0"/>
    <x v="31"/>
  </r>
  <r>
    <d v="2011-10-19T00:00:00"/>
    <n v="57.335712000000001"/>
    <n v="58.345714999999998"/>
    <n v="56.828570999999997"/>
    <n v="56.945712999999998"/>
    <n v="50.468474999999998"/>
    <n v="276014900"/>
    <x v="3"/>
    <s v="Wednes"/>
    <x v="2439"/>
    <x v="1"/>
    <x v="31"/>
  </r>
  <r>
    <d v="2011-10-20T00:00:00"/>
    <n v="57.142856999999999"/>
    <n v="57.192855999999999"/>
    <n v="56.315716000000002"/>
    <n v="56.472858000000002"/>
    <n v="50.049393000000002"/>
    <n v="137317600"/>
    <x v="4"/>
    <s v="Thurs"/>
    <x v="2440"/>
    <x v="1"/>
    <x v="31"/>
  </r>
  <r>
    <d v="2011-10-21T00:00:00"/>
    <n v="56.871428999999999"/>
    <n v="57.02"/>
    <n v="55.821429999999999"/>
    <n v="56.124287000000002"/>
    <n v="49.740475000000004"/>
    <n v="155311100"/>
    <x v="0"/>
    <s v="Fri"/>
    <x v="2441"/>
    <x v="1"/>
    <x v="31"/>
  </r>
  <r>
    <d v="2011-10-24T00:00:00"/>
    <n v="56.597141000000001"/>
    <n v="58.071429999999999"/>
    <n v="56.485714000000002"/>
    <n v="57.967143999999998"/>
    <n v="51.373711"/>
    <n v="125534500"/>
    <x v="1"/>
    <s v="Mon"/>
    <x v="2442"/>
    <x v="0"/>
    <x v="31"/>
  </r>
  <r>
    <d v="2011-10-25T00:00:00"/>
    <n v="57.861426999999999"/>
    <n v="58.078570999999997"/>
    <n v="56.768569999999997"/>
    <n v="56.824286999999998"/>
    <n v="50.360855000000001"/>
    <n v="107606800"/>
    <x v="2"/>
    <s v="Tues"/>
    <x v="2443"/>
    <x v="1"/>
    <x v="31"/>
  </r>
  <r>
    <d v="2011-10-26T00:00:00"/>
    <n v="57.394286999999998"/>
    <n v="57.507140999999997"/>
    <n v="56.164287999999999"/>
    <n v="57.228572999999997"/>
    <n v="50.719154000000003"/>
    <n v="114076200"/>
    <x v="3"/>
    <s v="Wednes"/>
    <x v="2444"/>
    <x v="1"/>
    <x v="31"/>
  </r>
  <r>
    <d v="2011-10-27T00:00:00"/>
    <n v="58.222858000000002"/>
    <n v="58.428570000000001"/>
    <n v="57.412857000000002"/>
    <n v="57.812859000000003"/>
    <n v="51.236977000000003"/>
    <n v="123666200"/>
    <x v="4"/>
    <s v="Thurs"/>
    <x v="2445"/>
    <x v="1"/>
    <x v="31"/>
  </r>
  <r>
    <d v="2011-10-28T00:00:00"/>
    <n v="57.571429999999999"/>
    <n v="58.049999"/>
    <n v="57.501427"/>
    <n v="57.849997999999999"/>
    <n v="51.269900999999997"/>
    <n v="80710700"/>
    <x v="0"/>
    <s v="Fri"/>
    <x v="2446"/>
    <x v="0"/>
    <x v="31"/>
  </r>
  <r>
    <d v="2011-10-31T00:00:00"/>
    <n v="57.488571"/>
    <n v="58.475715999999998"/>
    <n v="57.292858000000003"/>
    <n v="57.825713999999998"/>
    <n v="51.248379"/>
    <n v="96375300"/>
    <x v="1"/>
    <s v="Mon"/>
    <x v="2048"/>
    <x v="0"/>
    <x v="31"/>
  </r>
  <r>
    <d v="2011-11-01T00:00:00"/>
    <n v="56.772857999999999"/>
    <n v="57.071429999999999"/>
    <n v="56.174286000000002"/>
    <n v="56.644286999999998"/>
    <n v="50.201321"/>
    <n v="132947500"/>
    <x v="2"/>
    <s v="Tues"/>
    <x v="2447"/>
    <x v="1"/>
    <x v="31"/>
  </r>
  <r>
    <d v="2011-11-02T00:00:00"/>
    <n v="57.155715999999998"/>
    <n v="57.205714999999998"/>
    <n v="56.444285999999998"/>
    <n v="56.772857999999999"/>
    <n v="50.315272999999998"/>
    <n v="81837700"/>
    <x v="3"/>
    <s v="Wednes"/>
    <x v="2448"/>
    <x v="1"/>
    <x v="31"/>
  </r>
  <r>
    <d v="2011-11-03T00:00:00"/>
    <n v="57.009998000000003"/>
    <n v="57.628571000000001"/>
    <n v="56.48"/>
    <n v="57.581429"/>
    <n v="51.031863999999999"/>
    <n v="110346600"/>
    <x v="4"/>
    <s v="Thurs"/>
    <x v="2449"/>
    <x v="0"/>
    <x v="31"/>
  </r>
  <r>
    <d v="2011-11-04T00:00:00"/>
    <n v="57.432858000000003"/>
    <n v="57.634284999999998"/>
    <n v="57.022857999999999"/>
    <n v="57.177143000000001"/>
    <n v="50.673569000000001"/>
    <n v="75557300"/>
    <x v="0"/>
    <s v="Fri"/>
    <x v="2450"/>
    <x v="1"/>
    <x v="31"/>
  </r>
  <r>
    <d v="2011-11-07T00:00:00"/>
    <n v="57.130001"/>
    <n v="57.142856999999999"/>
    <n v="56.59"/>
    <n v="57.104286000000002"/>
    <n v="50.608997000000002"/>
    <n v="67568900"/>
    <x v="1"/>
    <s v="Mon"/>
    <x v="1764"/>
    <x v="1"/>
    <x v="31"/>
  </r>
  <r>
    <d v="2011-11-08T00:00:00"/>
    <n v="57.458571999999997"/>
    <n v="58.285713000000001"/>
    <n v="57.365715000000002"/>
    <n v="58.032856000000002"/>
    <n v="51.431950000000001"/>
    <n v="100110500"/>
    <x v="2"/>
    <s v="Tues"/>
    <x v="2451"/>
    <x v="0"/>
    <x v="31"/>
  </r>
  <r>
    <d v="2011-11-09T00:00:00"/>
    <n v="56.709999000000003"/>
    <n v="57.27"/>
    <n v="56.318573000000001"/>
    <n v="56.468570999999997"/>
    <n v="50.045600999999998"/>
    <n v="139671000"/>
    <x v="3"/>
    <s v="Wednes"/>
    <x v="2452"/>
    <x v="1"/>
    <x v="31"/>
  </r>
  <r>
    <d v="2011-11-10T00:00:00"/>
    <n v="56.718570999999997"/>
    <n v="56.744286000000002"/>
    <n v="54.592857000000002"/>
    <n v="55.031429000000003"/>
    <n v="48.771918999999997"/>
    <n v="186188100"/>
    <x v="4"/>
    <s v="Thurs"/>
    <x v="2453"/>
    <x v="1"/>
    <x v="31"/>
  </r>
  <r>
    <d v="2011-11-11T00:00:00"/>
    <n v="55.23"/>
    <n v="55.528571999999997"/>
    <n v="54.322856999999999"/>
    <n v="54.945712999999998"/>
    <n v="48.695945999999999"/>
    <n v="163446500"/>
    <x v="0"/>
    <s v="Fri"/>
    <x v="2454"/>
    <x v="1"/>
    <x v="31"/>
  </r>
  <r>
    <d v="2011-11-14T00:00:00"/>
    <n v="54.78857"/>
    <n v="55.035713000000001"/>
    <n v="54.028571999999997"/>
    <n v="54.18"/>
    <n v="48.017341999999999"/>
    <n v="108226300"/>
    <x v="1"/>
    <s v="Mon"/>
    <x v="2455"/>
    <x v="1"/>
    <x v="31"/>
  </r>
  <r>
    <d v="2011-11-15T00:00:00"/>
    <n v="54.400002000000001"/>
    <n v="55.642856999999999"/>
    <n v="54.207141999999997"/>
    <n v="55.547142000000001"/>
    <n v="49.228962000000003"/>
    <n v="107702700"/>
    <x v="2"/>
    <s v="Tues"/>
    <x v="2456"/>
    <x v="0"/>
    <x v="31"/>
  </r>
  <r>
    <d v="2011-11-16T00:00:00"/>
    <n v="55.607143000000001"/>
    <n v="55.877144000000001"/>
    <n v="54.902858999999999"/>
    <n v="54.967143999999998"/>
    <n v="48.714947000000002"/>
    <n v="87302600"/>
    <x v="3"/>
    <s v="Wednes"/>
    <x v="2457"/>
    <x v="1"/>
    <x v="31"/>
  </r>
  <r>
    <d v="2011-11-17T00:00:00"/>
    <n v="54.854286000000002"/>
    <n v="54.939999"/>
    <n v="53.642856999999999"/>
    <n v="53.915714000000001"/>
    <n v="47.783123000000003"/>
    <n v="119975100"/>
    <x v="4"/>
    <s v="Thurs"/>
    <x v="2458"/>
    <x v="1"/>
    <x v="31"/>
  </r>
  <r>
    <d v="2011-11-18T00:00:00"/>
    <n v="54.131428"/>
    <n v="54.284286000000002"/>
    <n v="53.554287000000002"/>
    <n v="53.562859000000003"/>
    <n v="47.470387000000002"/>
    <n v="92984500"/>
    <x v="0"/>
    <s v="Fri"/>
    <x v="2459"/>
    <x v="1"/>
    <x v="31"/>
  </r>
  <r>
    <d v="2011-11-21T00:00:00"/>
    <n v="52.914287999999999"/>
    <n v="53.097141000000001"/>
    <n v="52.272857999999999"/>
    <n v="52.715713999999998"/>
    <n v="46.719611999999998"/>
    <n v="111995100"/>
    <x v="1"/>
    <s v="Mon"/>
    <x v="2460"/>
    <x v="1"/>
    <x v="31"/>
  </r>
  <r>
    <d v="2011-11-22T00:00:00"/>
    <n v="53.002856999999999"/>
    <n v="53.990001999999997"/>
    <n v="52.991427999999999"/>
    <n v="53.787143999999998"/>
    <n v="47.669173999999998"/>
    <n v="102255300"/>
    <x v="2"/>
    <s v="Tues"/>
    <x v="2031"/>
    <x v="0"/>
    <x v="31"/>
  </r>
  <r>
    <d v="2011-11-23T00:00:00"/>
    <n v="53.501427"/>
    <n v="53.691428999999999"/>
    <n v="52.411430000000003"/>
    <n v="52.427143000000001"/>
    <n v="46.463867"/>
    <n v="107067800"/>
    <x v="3"/>
    <s v="Wednes"/>
    <x v="2461"/>
    <x v="1"/>
    <x v="31"/>
  </r>
  <r>
    <d v="2011-11-25T00:00:00"/>
    <n v="52.631428"/>
    <n v="53.021427000000003"/>
    <n v="51.902858999999999"/>
    <n v="51.938572000000001"/>
    <n v="46.030861000000002"/>
    <n v="63690200"/>
    <x v="0"/>
    <s v="Fri"/>
    <x v="2462"/>
    <x v="1"/>
    <x v="31"/>
  </r>
  <r>
    <d v="2011-11-28T00:00:00"/>
    <n v="53.192855999999999"/>
    <n v="53.817141999999997"/>
    <n v="52.904285000000002"/>
    <n v="53.731430000000003"/>
    <n v="47.619796999999998"/>
    <n v="86603300"/>
    <x v="1"/>
    <s v="Mon"/>
    <x v="2463"/>
    <x v="0"/>
    <x v="31"/>
  </r>
  <r>
    <d v="2011-11-29T00:00:00"/>
    <n v="53.691428999999999"/>
    <n v="54.118572"/>
    <n v="52.885714999999998"/>
    <n v="53.314284999999998"/>
    <n v="47.250095000000002"/>
    <n v="93963800"/>
    <x v="2"/>
    <s v="Tues"/>
    <x v="2464"/>
    <x v="1"/>
    <x v="31"/>
  </r>
  <r>
    <d v="2011-11-30T00:00:00"/>
    <n v="54.470001000000003"/>
    <n v="54.611426999999999"/>
    <n v="54.042858000000003"/>
    <n v="54.599997999999999"/>
    <n v="48.389564999999997"/>
    <n v="101484600"/>
    <x v="3"/>
    <s v="Wednes"/>
    <x v="2465"/>
    <x v="0"/>
    <x v="31"/>
  </r>
  <r>
    <d v="2011-12-01T00:00:00"/>
    <n v="54.648570999999997"/>
    <n v="55.571429999999999"/>
    <n v="54.392856999999999"/>
    <n v="55.418571"/>
    <n v="49.115017000000002"/>
    <n v="96795300"/>
    <x v="4"/>
    <s v="Thurs"/>
    <x v="2466"/>
    <x v="0"/>
    <x v="31"/>
  </r>
  <r>
    <d v="2011-12-02T00:00:00"/>
    <n v="55.689999"/>
    <n v="56.232857000000003"/>
    <n v="55.511429"/>
    <n v="55.671429000000003"/>
    <n v="49.339123000000001"/>
    <n v="94763900"/>
    <x v="0"/>
    <s v="Fri"/>
    <x v="2272"/>
    <x v="1"/>
    <x v="31"/>
  </r>
  <r>
    <d v="2011-12-05T00:00:00"/>
    <n v="56.212856000000002"/>
    <n v="56.630001"/>
    <n v="55.77"/>
    <n v="56.144286999999998"/>
    <n v="49.758198"/>
    <n v="89302500"/>
    <x v="1"/>
    <s v="Mon"/>
    <x v="2467"/>
    <x v="1"/>
    <x v="31"/>
  </r>
  <r>
    <d v="2011-12-06T00:00:00"/>
    <n v="56.072856999999999"/>
    <n v="56.375712999999998"/>
    <n v="55.625712999999998"/>
    <n v="55.849997999999999"/>
    <n v="49.497391"/>
    <n v="70899500"/>
    <x v="2"/>
    <s v="Tues"/>
    <x v="2468"/>
    <x v="1"/>
    <x v="31"/>
  </r>
  <r>
    <d v="2011-12-07T00:00:00"/>
    <n v="55.704284999999999"/>
    <n v="55.848571999999997"/>
    <n v="55.251427"/>
    <n v="55.584285999999999"/>
    <n v="49.261893999999998"/>
    <n v="76186600"/>
    <x v="3"/>
    <s v="Wednes"/>
    <x v="1247"/>
    <x v="1"/>
    <x v="31"/>
  </r>
  <r>
    <d v="2011-12-08T00:00:00"/>
    <n v="55.921429000000003"/>
    <n v="56.5"/>
    <n v="55.747143000000001"/>
    <n v="55.808571000000001"/>
    <n v="49.460662999999997"/>
    <n v="94089100"/>
    <x v="4"/>
    <s v="Thurs"/>
    <x v="2469"/>
    <x v="1"/>
    <x v="31"/>
  </r>
  <r>
    <d v="2011-12-09T00:00:00"/>
    <n v="56.121428999999999"/>
    <n v="56.291428000000003"/>
    <n v="55.861426999999999"/>
    <n v="56.231430000000003"/>
    <n v="49.835430000000002"/>
    <n v="74248300"/>
    <x v="0"/>
    <s v="Fri"/>
    <x v="2470"/>
    <x v="0"/>
    <x v="31"/>
  </r>
  <r>
    <d v="2011-12-12T00:00:00"/>
    <n v="55.954284999999999"/>
    <n v="56.271427000000003"/>
    <n v="55.635714999999998"/>
    <n v="55.977142000000001"/>
    <n v="49.610069000000003"/>
    <n v="75266800"/>
    <x v="1"/>
    <s v="Mon"/>
    <x v="2471"/>
    <x v="0"/>
    <x v="31"/>
  </r>
  <r>
    <d v="2011-12-13T00:00:00"/>
    <n v="56.142856999999999"/>
    <n v="56.485714000000002"/>
    <n v="55.299999"/>
    <n v="55.544285000000002"/>
    <n v="49.226444000000001"/>
    <n v="84732200"/>
    <x v="2"/>
    <s v="Tues"/>
    <x v="2472"/>
    <x v="1"/>
    <x v="31"/>
  </r>
  <r>
    <d v="2011-12-14T00:00:00"/>
    <n v="55.242859000000003"/>
    <n v="55.34"/>
    <n v="53.954284999999999"/>
    <n v="54.312859000000003"/>
    <n v="48.135081999999997"/>
    <n v="101721900"/>
    <x v="3"/>
    <s v="Wednes"/>
    <x v="2473"/>
    <x v="1"/>
    <x v="31"/>
  </r>
  <r>
    <d v="2011-12-15T00:00:00"/>
    <n v="54.761429"/>
    <n v="54.82"/>
    <n v="54.044285000000002"/>
    <n v="54.134284999999998"/>
    <n v="47.976832999999999"/>
    <n v="64050000"/>
    <x v="4"/>
    <s v="Thurs"/>
    <x v="2146"/>
    <x v="1"/>
    <x v="31"/>
  </r>
  <r>
    <d v="2011-12-16T00:00:00"/>
    <n v="54.337142999999998"/>
    <n v="54.878571000000001"/>
    <n v="54.224285000000002"/>
    <n v="54.431426999999999"/>
    <n v="48.240166000000002"/>
    <n v="105369600"/>
    <x v="0"/>
    <s v="Fri"/>
    <x v="2474"/>
    <x v="0"/>
    <x v="31"/>
  </r>
  <r>
    <d v="2011-12-19T00:00:00"/>
    <n v="54.638573000000001"/>
    <n v="54.978572999999997"/>
    <n v="54.354286000000002"/>
    <n v="54.601429000000003"/>
    <n v="48.390830999999999"/>
    <n v="58882600"/>
    <x v="1"/>
    <s v="Mon"/>
    <x v="2475"/>
    <x v="1"/>
    <x v="31"/>
  </r>
  <r>
    <d v="2011-12-20T00:00:00"/>
    <n v="55.394286999999998"/>
    <n v="56.585712000000001"/>
    <n v="55.322856999999999"/>
    <n v="56.564284999999998"/>
    <n v="50.130420999999998"/>
    <n v="84303800"/>
    <x v="2"/>
    <s v="Tues"/>
    <x v="2476"/>
    <x v="0"/>
    <x v="31"/>
  </r>
  <r>
    <d v="2011-12-21T00:00:00"/>
    <n v="56.669998"/>
    <n v="56.757140999999997"/>
    <n v="56.001427"/>
    <n v="56.635714999999998"/>
    <n v="50.193733000000002"/>
    <n v="65737000"/>
    <x v="3"/>
    <s v="Wednes"/>
    <x v="2477"/>
    <x v="1"/>
    <x v="31"/>
  </r>
  <r>
    <d v="2011-12-22T00:00:00"/>
    <n v="56.714286999999999"/>
    <n v="57.018569999999997"/>
    <n v="56.585712000000001"/>
    <n v="56.935715000000002"/>
    <n v="50.459614000000002"/>
    <n v="50589700"/>
    <x v="4"/>
    <s v="Thurs"/>
    <x v="2478"/>
    <x v="0"/>
    <x v="31"/>
  </r>
  <r>
    <d v="2011-12-23T00:00:00"/>
    <n v="57.098571999999997"/>
    <n v="57.655715999999998"/>
    <n v="57.07"/>
    <n v="57.618572"/>
    <n v="51.064788999999998"/>
    <n v="67349800"/>
    <x v="0"/>
    <s v="Fri"/>
    <x v="2479"/>
    <x v="0"/>
    <x v="31"/>
  </r>
  <r>
    <d v="2011-12-27T00:00:00"/>
    <n v="57.585712000000001"/>
    <n v="58.441428999999999"/>
    <n v="57.574286999999998"/>
    <n v="58.075713999999998"/>
    <n v="51.469932999999997"/>
    <n v="66269000"/>
    <x v="2"/>
    <s v="Tues"/>
    <x v="2480"/>
    <x v="0"/>
    <x v="31"/>
  </r>
  <r>
    <d v="2011-12-28T00:00:00"/>
    <n v="58.127144000000001"/>
    <n v="58.321429999999999"/>
    <n v="57.334285999999999"/>
    <n v="57.52"/>
    <n v="50.977435999999997"/>
    <n v="57165500"/>
    <x v="3"/>
    <s v="Wednes"/>
    <x v="2481"/>
    <x v="1"/>
    <x v="31"/>
  </r>
  <r>
    <d v="2011-12-29T00:00:00"/>
    <n v="57.628571000000001"/>
    <n v="57.950001"/>
    <n v="57.215713999999998"/>
    <n v="57.874287000000002"/>
    <n v="51.291415999999998"/>
    <n v="53994500"/>
    <x v="4"/>
    <s v="Thurs"/>
    <x v="2482"/>
    <x v="0"/>
    <x v="31"/>
  </r>
  <r>
    <d v="2011-12-30T00:00:00"/>
    <n v="57.644286999999998"/>
    <n v="58.040000999999997"/>
    <n v="57.64143"/>
    <n v="57.857143000000001"/>
    <n v="51.276226000000001"/>
    <n v="44915500"/>
    <x v="0"/>
    <s v="Fri"/>
    <x v="2483"/>
    <x v="0"/>
    <x v="31"/>
  </r>
  <r>
    <d v="2012-01-03T00:00:00"/>
    <n v="58.485714000000002"/>
    <n v="58.928570000000001"/>
    <n v="58.428570000000001"/>
    <n v="58.747143000000001"/>
    <n v="52.064990999999999"/>
    <n v="75555200"/>
    <x v="2"/>
    <s v="Tues"/>
    <x v="1901"/>
    <x v="0"/>
    <x v="32"/>
  </r>
  <r>
    <d v="2012-01-04T00:00:00"/>
    <n v="58.571429999999999"/>
    <n v="59.240001999999997"/>
    <n v="58.468570999999997"/>
    <n v="59.062859000000003"/>
    <n v="52.344794999999998"/>
    <n v="65005500"/>
    <x v="3"/>
    <s v="Wednes"/>
    <x v="2484"/>
    <x v="0"/>
    <x v="32"/>
  </r>
  <r>
    <d v="2012-01-05T00:00:00"/>
    <n v="59.278571999999997"/>
    <n v="59.792858000000003"/>
    <n v="58.952857999999999"/>
    <n v="59.718570999999997"/>
    <n v="52.925930000000001"/>
    <n v="67817400"/>
    <x v="4"/>
    <s v="Thurs"/>
    <x v="2485"/>
    <x v="0"/>
    <x v="32"/>
  </r>
  <r>
    <d v="2012-01-06T00:00:00"/>
    <n v="59.967143999999998"/>
    <n v="60.392856999999999"/>
    <n v="59.888573000000001"/>
    <n v="60.342857000000002"/>
    <n v="53.479202000000001"/>
    <n v="79573200"/>
    <x v="0"/>
    <s v="Fri"/>
    <x v="2486"/>
    <x v="0"/>
    <x v="32"/>
  </r>
  <r>
    <d v="2012-01-09T00:00:00"/>
    <n v="60.785713000000001"/>
    <n v="61.107143000000001"/>
    <n v="60.192855999999999"/>
    <n v="60.247143000000001"/>
    <n v="53.394374999999997"/>
    <n v="98506100"/>
    <x v="1"/>
    <s v="Mon"/>
    <x v="2487"/>
    <x v="1"/>
    <x v="32"/>
  </r>
  <r>
    <d v="2012-01-10T00:00:00"/>
    <n v="60.844284000000002"/>
    <n v="60.857143000000001"/>
    <n v="60.214286999999999"/>
    <n v="60.462856000000002"/>
    <n v="53.585545000000003"/>
    <n v="64549100"/>
    <x v="2"/>
    <s v="Tues"/>
    <x v="2488"/>
    <x v="1"/>
    <x v="32"/>
  </r>
  <r>
    <d v="2012-01-11T00:00:00"/>
    <n v="60.382857999999999"/>
    <n v="60.407142999999998"/>
    <n v="59.901428000000003"/>
    <n v="60.364285000000002"/>
    <n v="53.498199"/>
    <n v="53771200"/>
    <x v="3"/>
    <s v="Wednes"/>
    <x v="2489"/>
    <x v="1"/>
    <x v="32"/>
  </r>
  <r>
    <d v="2012-01-12T00:00:00"/>
    <n v="60.325713999999998"/>
    <n v="60.414287999999999"/>
    <n v="59.821429999999999"/>
    <n v="60.198569999999997"/>
    <n v="53.351322000000003"/>
    <n v="53146800"/>
    <x v="4"/>
    <s v="Thurs"/>
    <x v="2490"/>
    <x v="1"/>
    <x v="32"/>
  </r>
  <r>
    <d v="2012-01-13T00:00:00"/>
    <n v="59.957141999999997"/>
    <n v="60.064284999999998"/>
    <n v="59.808571000000001"/>
    <n v="59.972858000000002"/>
    <n v="53.151287000000004"/>
    <n v="56505400"/>
    <x v="0"/>
    <s v="Fri"/>
    <x v="2491"/>
    <x v="0"/>
    <x v="32"/>
  </r>
  <r>
    <d v="2012-01-17T00:00:00"/>
    <n v="60.599997999999999"/>
    <n v="60.855713000000002"/>
    <n v="60.422854999999998"/>
    <n v="60.671429000000003"/>
    <n v="53.770409000000001"/>
    <n v="60724300"/>
    <x v="2"/>
    <s v="Tues"/>
    <x v="2492"/>
    <x v="0"/>
    <x v="32"/>
  </r>
  <r>
    <d v="2012-01-18T00:00:00"/>
    <n v="60.994286000000002"/>
    <n v="61.352856000000003"/>
    <n v="60.900002000000001"/>
    <n v="61.301430000000003"/>
    <n v="54.328735000000002"/>
    <n v="69197800"/>
    <x v="3"/>
    <s v="Wednes"/>
    <x v="2309"/>
    <x v="0"/>
    <x v="32"/>
  </r>
  <r>
    <d v="2012-01-19T00:00:00"/>
    <n v="61.450001"/>
    <n v="61.624287000000002"/>
    <n v="60.93"/>
    <n v="61.107143000000001"/>
    <n v="54.156562999999998"/>
    <n v="65434600"/>
    <x v="4"/>
    <s v="Thurs"/>
    <x v="2493"/>
    <x v="1"/>
    <x v="32"/>
  </r>
  <r>
    <d v="2012-01-20T00:00:00"/>
    <n v="61.07"/>
    <n v="61.071429999999999"/>
    <n v="59.964286999999999"/>
    <n v="60.042858000000003"/>
    <n v="53.213321999999998"/>
    <n v="103493600"/>
    <x v="0"/>
    <s v="Fri"/>
    <x v="2494"/>
    <x v="1"/>
    <x v="32"/>
  </r>
  <r>
    <d v="2012-01-23T00:00:00"/>
    <n v="60.381428"/>
    <n v="61.207141999999997"/>
    <n v="60.328570999999997"/>
    <n v="61.058571000000001"/>
    <n v="54.113509999999998"/>
    <n v="76515600"/>
    <x v="1"/>
    <s v="Mon"/>
    <x v="1585"/>
    <x v="0"/>
    <x v="32"/>
  </r>
  <r>
    <d v="2012-01-24T00:00:00"/>
    <n v="60.728572999999997"/>
    <n v="60.728572999999997"/>
    <n v="59.935715000000002"/>
    <n v="60.058571000000001"/>
    <n v="53.227263999999998"/>
    <n v="136909500"/>
    <x v="2"/>
    <s v="Tues"/>
    <x v="2495"/>
    <x v="1"/>
    <x v="32"/>
  </r>
  <r>
    <d v="2012-01-25T00:00:00"/>
    <n v="64.919998000000007"/>
    <n v="64.921424999999999"/>
    <n v="63.389999000000003"/>
    <n v="63.808571000000001"/>
    <n v="56.550719999999998"/>
    <n v="239578500"/>
    <x v="3"/>
    <s v="Wednes"/>
    <x v="2496"/>
    <x v="1"/>
    <x v="32"/>
  </r>
  <r>
    <d v="2012-01-26T00:00:00"/>
    <n v="64.051429999999996"/>
    <n v="64.112853999999999"/>
    <n v="63.305714000000002"/>
    <n v="63.518569999999997"/>
    <n v="56.293700999999999"/>
    <n v="80996300"/>
    <x v="4"/>
    <s v="Thurs"/>
    <x v="2497"/>
    <x v="1"/>
    <x v="32"/>
  </r>
  <r>
    <d v="2012-01-27T00:00:00"/>
    <n v="63.477142000000001"/>
    <n v="64.068573000000001"/>
    <n v="63.395713999999998"/>
    <n v="63.897143999999997"/>
    <n v="56.629215000000002"/>
    <n v="74927300"/>
    <x v="0"/>
    <s v="Fri"/>
    <x v="2498"/>
    <x v="0"/>
    <x v="32"/>
  </r>
  <r>
    <d v="2012-01-30T00:00:00"/>
    <n v="63.672854999999998"/>
    <n v="64.842856999999995"/>
    <n v="63.627144000000001"/>
    <n v="64.715714000000006"/>
    <n v="57.354675"/>
    <n v="94835300"/>
    <x v="1"/>
    <s v="Mon"/>
    <x v="2499"/>
    <x v="0"/>
    <x v="32"/>
  </r>
  <r>
    <d v="2012-01-31T00:00:00"/>
    <n v="65.084282000000002"/>
    <n v="65.462860000000006"/>
    <n v="64.724288999999999"/>
    <n v="65.211426000000003"/>
    <n v="57.794006000000003"/>
    <n v="97920900"/>
    <x v="2"/>
    <s v="Tues"/>
    <x v="1678"/>
    <x v="0"/>
    <x v="32"/>
  </r>
  <r>
    <d v="2012-02-01T00:00:00"/>
    <n v="65.487144000000001"/>
    <n v="65.569999999999993"/>
    <n v="65.078575000000001"/>
    <n v="65.169998000000007"/>
    <n v="57.757281999999996"/>
    <n v="67511500"/>
    <x v="3"/>
    <s v="Wednes"/>
    <x v="2500"/>
    <x v="1"/>
    <x v="32"/>
  </r>
  <r>
    <d v="2012-02-02T00:00:00"/>
    <n v="65.128570999999994"/>
    <n v="65.309997999999993"/>
    <n v="64.854286000000002"/>
    <n v="65.017143000000004"/>
    <n v="57.621825999999999"/>
    <n v="46699100"/>
    <x v="4"/>
    <s v="Thurs"/>
    <x v="2501"/>
    <x v="1"/>
    <x v="32"/>
  </r>
  <r>
    <d v="2012-02-03T00:00:00"/>
    <n v="65.328575000000001"/>
    <n v="65.714286999999999"/>
    <n v="65.080001999999993"/>
    <n v="65.668571"/>
    <n v="58.199145999999999"/>
    <n v="71649900"/>
    <x v="0"/>
    <s v="Fri"/>
    <x v="2502"/>
    <x v="0"/>
    <x v="32"/>
  </r>
  <r>
    <d v="2012-02-06T00:00:00"/>
    <n v="65.482856999999996"/>
    <n v="66.425713000000002"/>
    <n v="65.457145999999995"/>
    <n v="66.281424999999999"/>
    <n v="58.742305999999999"/>
    <n v="62353200"/>
    <x v="1"/>
    <s v="Mon"/>
    <x v="2503"/>
    <x v="0"/>
    <x v="32"/>
  </r>
  <r>
    <d v="2012-02-07T00:00:00"/>
    <n v="66.464286999999999"/>
    <n v="67.107140000000001"/>
    <n v="66.368567999999996"/>
    <n v="66.975716000000006"/>
    <n v="59.357608999999997"/>
    <n v="79055900"/>
    <x v="2"/>
    <s v="Tues"/>
    <x v="2504"/>
    <x v="0"/>
    <x v="32"/>
  </r>
  <r>
    <d v="2012-02-08T00:00:00"/>
    <n v="67.214286999999999"/>
    <n v="68.112853999999999"/>
    <n v="67.099997999999999"/>
    <n v="68.097144999999998"/>
    <n v="60.351489999999998"/>
    <n v="101972500"/>
    <x v="3"/>
    <s v="Wednes"/>
    <x v="2505"/>
    <x v="0"/>
    <x v="32"/>
  </r>
  <r>
    <d v="2012-02-09T00:00:00"/>
    <n v="68.680000000000007"/>
    <n v="70.964286999999999"/>
    <n v="68.651427999999996"/>
    <n v="70.452858000000006"/>
    <n v="62.439242999999998"/>
    <n v="221053700"/>
    <x v="4"/>
    <s v="Thurs"/>
    <x v="2405"/>
    <x v="0"/>
    <x v="32"/>
  </r>
  <r>
    <d v="2012-02-10T00:00:00"/>
    <n v="70.137146000000001"/>
    <n v="71.088570000000004"/>
    <n v="69.792854000000005"/>
    <n v="70.488570999999993"/>
    <n v="62.470917"/>
    <n v="157825500"/>
    <x v="0"/>
    <s v="Fri"/>
    <x v="2506"/>
    <x v="0"/>
    <x v="32"/>
  </r>
  <r>
    <d v="2012-02-13T00:00:00"/>
    <n v="71.361427000000006"/>
    <n v="71.975716000000006"/>
    <n v="71.012855999999999"/>
    <n v="71.800003000000004"/>
    <n v="63.633170999999997"/>
    <n v="129304000"/>
    <x v="1"/>
    <s v="Mon"/>
    <x v="2507"/>
    <x v="0"/>
    <x v="32"/>
  </r>
  <r>
    <d v="2012-02-14T00:00:00"/>
    <n v="72.094284000000002"/>
    <n v="72.794289000000006"/>
    <n v="71.714286999999999"/>
    <n v="72.779999000000004"/>
    <n v="64.501700999999997"/>
    <n v="115099600"/>
    <x v="2"/>
    <s v="Tues"/>
    <x v="2508"/>
    <x v="0"/>
    <x v="32"/>
  </r>
  <r>
    <d v="2012-02-15T00:00:00"/>
    <n v="73.465714000000006"/>
    <n v="75.184287999999995"/>
    <n v="70.984283000000005"/>
    <n v="71.095710999999994"/>
    <n v="63.008983999999998"/>
    <n v="376530000"/>
    <x v="3"/>
    <s v="Wednes"/>
    <x v="2509"/>
    <x v="1"/>
    <x v="32"/>
  </r>
  <r>
    <d v="2012-02-16T00:00:00"/>
    <n v="70.214286999999999"/>
    <n v="72.127144000000001"/>
    <n v="69.518569999999997"/>
    <n v="71.744286000000002"/>
    <n v="63.583786000000003"/>
    <n v="236138000"/>
    <x v="4"/>
    <s v="Thurs"/>
    <x v="2510"/>
    <x v="0"/>
    <x v="32"/>
  </r>
  <r>
    <d v="2012-02-17T00:00:00"/>
    <n v="71.872855999999999"/>
    <n v="72.538573999999997"/>
    <n v="71.471428000000003"/>
    <n v="71.731430000000003"/>
    <n v="63.572411000000002"/>
    <n v="133951300"/>
    <x v="0"/>
    <s v="Fri"/>
    <x v="2511"/>
    <x v="1"/>
    <x v="32"/>
  </r>
  <r>
    <d v="2012-02-21T00:00:00"/>
    <n v="72.411429999999996"/>
    <n v="73.550003000000004"/>
    <n v="72.017143000000004"/>
    <n v="73.550003000000004"/>
    <n v="65.184119999999993"/>
    <n v="151398800"/>
    <x v="2"/>
    <s v="Tues"/>
    <x v="2512"/>
    <x v="0"/>
    <x v="32"/>
  </r>
  <r>
    <d v="2012-02-22T00:00:00"/>
    <n v="73.297141999999994"/>
    <n v="73.641425999999996"/>
    <n v="72.724288999999999"/>
    <n v="73.291427999999996"/>
    <n v="64.954932999999997"/>
    <n v="120825600"/>
    <x v="3"/>
    <s v="Wednes"/>
    <x v="2513"/>
    <x v="1"/>
    <x v="32"/>
  </r>
  <r>
    <d v="2012-02-23T00:00:00"/>
    <n v="73.582854999999995"/>
    <n v="73.975716000000006"/>
    <n v="72.785713000000001"/>
    <n v="73.769997000000004"/>
    <n v="65.379065999999995"/>
    <n v="142006900"/>
    <x v="4"/>
    <s v="Thurs"/>
    <x v="2514"/>
    <x v="0"/>
    <x v="32"/>
  </r>
  <r>
    <d v="2012-02-24T00:00:00"/>
    <n v="74.238570999999993"/>
    <n v="74.699996999999996"/>
    <n v="74.091431"/>
    <n v="74.629997000000003"/>
    <n v="66.141257999999993"/>
    <n v="103768000"/>
    <x v="0"/>
    <s v="Fri"/>
    <x v="2515"/>
    <x v="0"/>
    <x v="32"/>
  </r>
  <r>
    <d v="2012-02-27T00:00:00"/>
    <n v="74.472854999999996"/>
    <n v="75.5"/>
    <n v="73.754288000000003"/>
    <n v="75.108574000000004"/>
    <n v="66.565414000000004"/>
    <n v="136895500"/>
    <x v="1"/>
    <s v="Mon"/>
    <x v="2516"/>
    <x v="0"/>
    <x v="32"/>
  </r>
  <r>
    <d v="2012-02-28T00:00:00"/>
    <n v="75.422859000000003"/>
    <n v="76.487144000000001"/>
    <n v="75.121429000000006"/>
    <n v="76.487144000000001"/>
    <n v="67.787170000000003"/>
    <n v="150096800"/>
    <x v="2"/>
    <s v="Tues"/>
    <x v="2517"/>
    <x v="0"/>
    <x v="32"/>
  </r>
  <r>
    <d v="2012-02-29T00:00:00"/>
    <n v="77.365714999999994"/>
    <n v="78.230002999999996"/>
    <n v="76.528571999999997"/>
    <n v="77.491432000000003"/>
    <n v="68.677238000000003"/>
    <n v="238002800"/>
    <x v="3"/>
    <s v="Wednes"/>
    <x v="2518"/>
    <x v="0"/>
    <x v="32"/>
  </r>
  <r>
    <d v="2012-03-01T00:00:00"/>
    <n v="78.309997999999993"/>
    <n v="78.315712000000005"/>
    <n v="76.967140000000001"/>
    <n v="77.781424999999999"/>
    <n v="68.934250000000006"/>
    <n v="170817500"/>
    <x v="4"/>
    <s v="Thurs"/>
    <x v="2519"/>
    <x v="1"/>
    <x v="32"/>
  </r>
  <r>
    <d v="2012-03-02T00:00:00"/>
    <n v="77.748572999999993"/>
    <n v="78.114288000000002"/>
    <n v="77.502853000000002"/>
    <n v="77.882857999999999"/>
    <n v="69.024131999999994"/>
    <n v="107928100"/>
    <x v="0"/>
    <s v="Fri"/>
    <x v="2520"/>
    <x v="0"/>
    <x v="32"/>
  </r>
  <r>
    <d v="2012-03-05T00:00:00"/>
    <n v="77.917145000000005"/>
    <n v="78.211426000000003"/>
    <n v="75.142859999999999"/>
    <n v="76.165717999999998"/>
    <n v="67.502319"/>
    <n v="202281100"/>
    <x v="1"/>
    <s v="Mon"/>
    <x v="2521"/>
    <x v="1"/>
    <x v="32"/>
  </r>
  <r>
    <d v="2012-03-06T00:00:00"/>
    <n v="74.808571000000001"/>
    <n v="76.241432000000003"/>
    <n v="73.745711999999997"/>
    <n v="75.751427000000007"/>
    <n v="67.135131999999999"/>
    <n v="202559700"/>
    <x v="2"/>
    <s v="Tues"/>
    <x v="2522"/>
    <x v="0"/>
    <x v="32"/>
  </r>
  <r>
    <d v="2012-03-07T00:00:00"/>
    <n v="76.685715000000002"/>
    <n v="76.825714000000005"/>
    <n v="74.757141000000004"/>
    <n v="75.812859000000003"/>
    <n v="67.189575000000005"/>
    <n v="199630200"/>
    <x v="3"/>
    <s v="Wednes"/>
    <x v="2523"/>
    <x v="1"/>
    <x v="32"/>
  </r>
  <r>
    <d v="2012-03-08T00:00:00"/>
    <n v="76.384285000000006"/>
    <n v="77.569999999999993"/>
    <n v="76.017143000000004"/>
    <n v="77.427138999999997"/>
    <n v="68.620270000000005"/>
    <n v="129114300"/>
    <x v="4"/>
    <s v="Thurs"/>
    <x v="2524"/>
    <x v="0"/>
    <x v="32"/>
  </r>
  <r>
    <d v="2012-03-09T00:00:00"/>
    <n v="77.744286000000002"/>
    <n v="78.248572999999993"/>
    <n v="77.587142999999998"/>
    <n v="77.881432000000004"/>
    <n v="69.022873000000004"/>
    <n v="104729800"/>
    <x v="0"/>
    <s v="Fri"/>
    <x v="2525"/>
    <x v="0"/>
    <x v="32"/>
  </r>
  <r>
    <d v="2012-03-12T00:00:00"/>
    <n v="78.425713000000002"/>
    <n v="78.857140000000001"/>
    <n v="78.142859999999999"/>
    <n v="78.857140000000001"/>
    <n v="69.887596000000002"/>
    <n v="101820600"/>
    <x v="1"/>
    <s v="Mon"/>
    <x v="2526"/>
    <x v="0"/>
    <x v="32"/>
  </r>
  <r>
    <d v="2012-03-13T00:00:00"/>
    <n v="79.648574999999994"/>
    <n v="81.168571"/>
    <n v="79.392859999999999"/>
    <n v="81.157143000000005"/>
    <n v="71.925972000000002"/>
    <n v="172713800"/>
    <x v="2"/>
    <s v="Tues"/>
    <x v="2527"/>
    <x v="0"/>
    <x v="32"/>
  </r>
  <r>
    <d v="2012-03-14T00:00:00"/>
    <n v="82.578575000000001"/>
    <n v="84.959998999999996"/>
    <n v="82.199996999999996"/>
    <n v="84.225716000000006"/>
    <n v="74.645538000000002"/>
    <n v="354711000"/>
    <x v="3"/>
    <s v="Wednes"/>
    <x v="2528"/>
    <x v="0"/>
    <x v="32"/>
  </r>
  <r>
    <d v="2012-03-15T00:00:00"/>
    <n v="85.658569"/>
    <n v="85.715714000000006"/>
    <n v="82.650002000000001"/>
    <n v="83.651427999999996"/>
    <n v="74.136559000000005"/>
    <n v="289929500"/>
    <x v="4"/>
    <s v="Thurs"/>
    <x v="2529"/>
    <x v="1"/>
    <x v="32"/>
  </r>
  <r>
    <d v="2012-03-16T00:00:00"/>
    <n v="83.531424999999999"/>
    <n v="84.171424999999999"/>
    <n v="82.571426000000002"/>
    <n v="83.652855000000002"/>
    <n v="74.137825000000007"/>
    <n v="206371900"/>
    <x v="0"/>
    <s v="Fri"/>
    <x v="2530"/>
    <x v="0"/>
    <x v="32"/>
  </r>
  <r>
    <d v="2012-03-19T00:00:00"/>
    <n v="85.481430000000003"/>
    <n v="85.967140000000001"/>
    <n v="84.150002000000001"/>
    <n v="85.871429000000006"/>
    <n v="76.104042000000007"/>
    <n v="225309000"/>
    <x v="1"/>
    <s v="Mon"/>
    <x v="2531"/>
    <x v="0"/>
    <x v="32"/>
  </r>
  <r>
    <d v="2012-03-20T00:00:00"/>
    <n v="85.644287000000006"/>
    <n v="86.699996999999996"/>
    <n v="84.497146999999998"/>
    <n v="86.565712000000005"/>
    <n v="76.719352999999998"/>
    <n v="204165500"/>
    <x v="2"/>
    <s v="Tues"/>
    <x v="2532"/>
    <x v="0"/>
    <x v="32"/>
  </r>
  <r>
    <d v="2012-03-21T00:00:00"/>
    <n v="86.105712999999994"/>
    <n v="87.092856999999995"/>
    <n v="85.915717999999998"/>
    <n v="86.071426000000002"/>
    <n v="76.281295999999998"/>
    <n v="161010500"/>
    <x v="3"/>
    <s v="Wednes"/>
    <x v="2533"/>
    <x v="1"/>
    <x v="32"/>
  </r>
  <r>
    <d v="2012-03-22T00:00:00"/>
    <n v="85.397141000000005"/>
    <n v="86.357140000000001"/>
    <n v="85.075714000000005"/>
    <n v="85.620002999999997"/>
    <n v="75.881202999999999"/>
    <n v="155967700"/>
    <x v="4"/>
    <s v="Thurs"/>
    <x v="2534"/>
    <x v="0"/>
    <x v="32"/>
  </r>
  <r>
    <d v="2012-03-23T00:00:00"/>
    <n v="85.784285999999994"/>
    <n v="85.971428000000003"/>
    <n v="84.914283999999995"/>
    <n v="85.150002000000001"/>
    <n v="75.464684000000005"/>
    <n v="107622200"/>
    <x v="0"/>
    <s v="Fri"/>
    <x v="2535"/>
    <x v="1"/>
    <x v="32"/>
  </r>
  <r>
    <d v="2012-03-26T00:00:00"/>
    <n v="85.684287999999995"/>
    <n v="86.735718000000006"/>
    <n v="85.037139999999994"/>
    <n v="86.711426000000003"/>
    <n v="76.848495"/>
    <n v="148935500"/>
    <x v="1"/>
    <s v="Mon"/>
    <x v="2536"/>
    <x v="0"/>
    <x v="32"/>
  </r>
  <r>
    <d v="2012-03-27T00:00:00"/>
    <n v="86.597144999999998"/>
    <n v="88.040001000000004"/>
    <n v="86.580001999999993"/>
    <n v="87.782859999999999"/>
    <n v="77.798057999999997"/>
    <n v="151782400"/>
    <x v="2"/>
    <s v="Tues"/>
    <x v="2537"/>
    <x v="0"/>
    <x v="32"/>
  </r>
  <r>
    <d v="2012-03-28T00:00:00"/>
    <n v="88.339995999999999"/>
    <n v="88.778571999999997"/>
    <n v="87.187140999999997"/>
    <n v="88.231430000000003"/>
    <n v="78.195625000000007"/>
    <n v="163865100"/>
    <x v="3"/>
    <s v="Wednes"/>
    <x v="2538"/>
    <x v="1"/>
    <x v="32"/>
  </r>
  <r>
    <d v="2012-03-29T00:00:00"/>
    <n v="87.540001000000004"/>
    <n v="88.080001999999993"/>
    <n v="86.747146999999998"/>
    <n v="87.122855999999999"/>
    <n v="77.213120000000004"/>
    <n v="152059600"/>
    <x v="4"/>
    <s v="Thurs"/>
    <x v="2539"/>
    <x v="1"/>
    <x v="32"/>
  </r>
  <r>
    <d v="2012-03-30T00:00:00"/>
    <n v="86.967140000000001"/>
    <n v="87.222854999999996"/>
    <n v="85.419998000000007"/>
    <n v="85.650002000000001"/>
    <n v="75.907798999999997"/>
    <n v="182759500"/>
    <x v="0"/>
    <s v="Fri"/>
    <x v="2540"/>
    <x v="1"/>
    <x v="32"/>
  </r>
  <r>
    <d v="2012-04-02T00:00:00"/>
    <n v="85.975716000000006"/>
    <n v="88.395713999999998"/>
    <n v="85.768569999999997"/>
    <n v="88.375716999999995"/>
    <n v="78.323486000000003"/>
    <n v="149587900"/>
    <x v="1"/>
    <s v="Mon"/>
    <x v="2541"/>
    <x v="0"/>
    <x v="32"/>
  </r>
  <r>
    <d v="2012-04-03T00:00:00"/>
    <n v="89.614288000000002"/>
    <n v="90.315712000000005"/>
    <n v="88.93"/>
    <n v="89.902855000000002"/>
    <n v="79.676918000000001"/>
    <n v="208639900"/>
    <x v="2"/>
    <s v="Tues"/>
    <x v="2542"/>
    <x v="0"/>
    <x v="32"/>
  </r>
  <r>
    <d v="2012-04-04T00:00:00"/>
    <n v="89.192856000000006"/>
    <n v="89.408569"/>
    <n v="88.142859999999999"/>
    <n v="89.187140999999997"/>
    <n v="79.042618000000004"/>
    <n v="143245200"/>
    <x v="3"/>
    <s v="Wednes"/>
    <x v="2543"/>
    <x v="1"/>
    <x v="32"/>
  </r>
  <r>
    <d v="2012-04-05T00:00:00"/>
    <n v="89.568573000000001"/>
    <n v="90.665717999999998"/>
    <n v="89.057143999999994"/>
    <n v="90.525711000000001"/>
    <n v="80.228950999999995"/>
    <n v="160324500"/>
    <x v="4"/>
    <s v="Thurs"/>
    <x v="2544"/>
    <x v="0"/>
    <x v="32"/>
  </r>
  <r>
    <d v="2012-04-09T00:00:00"/>
    <n v="89.447143999999994"/>
    <n v="91.405715999999998"/>
    <n v="89.328575000000001"/>
    <n v="90.889999000000003"/>
    <n v="80.551804000000004"/>
    <n v="149384200"/>
    <x v="1"/>
    <s v="Mon"/>
    <x v="2545"/>
    <x v="0"/>
    <x v="32"/>
  </r>
  <r>
    <d v="2012-04-10T00:00:00"/>
    <n v="91.418571"/>
    <n v="92"/>
    <n v="89.428573999999998"/>
    <n v="89.777145000000004"/>
    <n v="79.565521000000004"/>
    <n v="222431300"/>
    <x v="2"/>
    <s v="Tues"/>
    <x v="2546"/>
    <x v="1"/>
    <x v="32"/>
  </r>
  <r>
    <d v="2012-04-11T00:00:00"/>
    <n v="90.885711999999998"/>
    <n v="90.981430000000003"/>
    <n v="89.048569000000001"/>
    <n v="89.457145999999995"/>
    <n v="79.281914"/>
    <n v="174153700"/>
    <x v="3"/>
    <s v="Wednes"/>
    <x v="2547"/>
    <x v="1"/>
    <x v="32"/>
  </r>
  <r>
    <d v="2012-04-12T00:00:00"/>
    <n v="89.285713000000001"/>
    <n v="90.190002000000007"/>
    <n v="88.642859999999999"/>
    <n v="88.967140000000001"/>
    <n v="78.847640999999996"/>
    <n v="153584200"/>
    <x v="4"/>
    <s v="Thurs"/>
    <x v="2548"/>
    <x v="1"/>
    <x v="32"/>
  </r>
  <r>
    <d v="2012-04-13T00:00:00"/>
    <n v="89.158569"/>
    <n v="89.242858999999996"/>
    <n v="86.215714000000006"/>
    <n v="86.461426000000003"/>
    <n v="76.626945000000006"/>
    <n v="214911200"/>
    <x v="0"/>
    <s v="Fri"/>
    <x v="2549"/>
    <x v="1"/>
    <x v="32"/>
  </r>
  <r>
    <d v="2012-04-16T00:00:00"/>
    <n v="87.151427999999996"/>
    <n v="87.182854000000006"/>
    <n v="82.607140000000001"/>
    <n v="82.875716999999995"/>
    <n v="73.449066000000002"/>
    <n v="262696700"/>
    <x v="1"/>
    <s v="Mon"/>
    <x v="2550"/>
    <x v="1"/>
    <x v="32"/>
  </r>
  <r>
    <d v="2012-04-17T00:00:00"/>
    <n v="82.705710999999994"/>
    <n v="87.142859999999999"/>
    <n v="81.701430999999999"/>
    <n v="87.099997999999999"/>
    <n v="77.192879000000005"/>
    <n v="256382000"/>
    <x v="2"/>
    <s v="Tues"/>
    <x v="2551"/>
    <x v="0"/>
    <x v="32"/>
  </r>
  <r>
    <d v="2012-04-18T00:00:00"/>
    <n v="87.674285999999995"/>
    <n v="88.607140000000001"/>
    <n v="86.101425000000006"/>
    <n v="86.905715999999998"/>
    <n v="77.020690999999999"/>
    <n v="238632800"/>
    <x v="3"/>
    <s v="Wednes"/>
    <x v="2552"/>
    <x v="1"/>
    <x v="32"/>
  </r>
  <r>
    <d v="2012-04-19T00:00:00"/>
    <n v="85.745711999999997"/>
    <n v="86.389999000000003"/>
    <n v="83.502853000000002"/>
    <n v="83.919998000000007"/>
    <n v="74.374579999999995"/>
    <n v="208679800"/>
    <x v="4"/>
    <s v="Thurs"/>
    <x v="2553"/>
    <x v="1"/>
    <x v="32"/>
  </r>
  <r>
    <d v="2012-04-20T00:00:00"/>
    <n v="84.482856999999996"/>
    <n v="84.945717000000002"/>
    <n v="81.488570999999993"/>
    <n v="81.854286000000002"/>
    <n v="72.543830999999997"/>
    <n v="257746300"/>
    <x v="0"/>
    <s v="Fri"/>
    <x v="2554"/>
    <x v="1"/>
    <x v="32"/>
  </r>
  <r>
    <d v="2012-04-23T00:00:00"/>
    <n v="81.515716999999995"/>
    <n v="82.381432000000004"/>
    <n v="79.517143000000004"/>
    <n v="81.671424999999999"/>
    <n v="72.38176"/>
    <n v="241632300"/>
    <x v="1"/>
    <s v="Mon"/>
    <x v="2555"/>
    <x v="0"/>
    <x v="32"/>
  </r>
  <r>
    <d v="2012-04-24T00:00:00"/>
    <n v="80.372855999999999"/>
    <n v="81.098572000000004"/>
    <n v="79.285713000000001"/>
    <n v="80.040001000000004"/>
    <n v="70.935912999999999"/>
    <n v="269037300"/>
    <x v="2"/>
    <s v="Tues"/>
    <x v="2556"/>
    <x v="1"/>
    <x v="32"/>
  </r>
  <r>
    <d v="2012-04-25T00:00:00"/>
    <n v="87.948570000000004"/>
    <n v="88.285713000000001"/>
    <n v="86.571426000000002"/>
    <n v="87.142859999999999"/>
    <n v="77.230857999999998"/>
    <n v="226444400"/>
    <x v="3"/>
    <s v="Wednes"/>
    <x v="2557"/>
    <x v="1"/>
    <x v="32"/>
  </r>
  <r>
    <d v="2012-04-26T00:00:00"/>
    <n v="87.752853000000002"/>
    <n v="87.812859000000003"/>
    <n v="86.018569999999997"/>
    <n v="86.814284999999998"/>
    <n v="76.939667"/>
    <n v="134017100"/>
    <x v="4"/>
    <s v="Thurs"/>
    <x v="2558"/>
    <x v="1"/>
    <x v="32"/>
  </r>
  <r>
    <d v="2012-04-27T00:00:00"/>
    <n v="86.438568000000004"/>
    <n v="86.597144999999998"/>
    <n v="85.785713000000001"/>
    <n v="86.142859999999999"/>
    <n v="76.344620000000006"/>
    <n v="101680600"/>
    <x v="0"/>
    <s v="Fri"/>
    <x v="2559"/>
    <x v="1"/>
    <x v="32"/>
  </r>
  <r>
    <d v="2012-04-30T00:00:00"/>
    <n v="85.400002000000001"/>
    <n v="85.485718000000006"/>
    <n v="83.285713000000001"/>
    <n v="83.425713000000002"/>
    <n v="73.936522999999994"/>
    <n v="126536200"/>
    <x v="1"/>
    <s v="Mon"/>
    <x v="2560"/>
    <x v="1"/>
    <x v="32"/>
  </r>
  <r>
    <d v="2012-05-01T00:00:00"/>
    <n v="83.557143999999994"/>
    <n v="85.251427000000007"/>
    <n v="83.032859999999999"/>
    <n v="83.161429999999996"/>
    <n v="73.702301000000006"/>
    <n v="152749800"/>
    <x v="2"/>
    <s v="Tues"/>
    <x v="2561"/>
    <x v="1"/>
    <x v="32"/>
  </r>
  <r>
    <d v="2012-05-02T00:00:00"/>
    <n v="82.891425999999996"/>
    <n v="83.914283999999995"/>
    <n v="82.694282999999999"/>
    <n v="83.711426000000003"/>
    <n v="74.189728000000002"/>
    <n v="106847300"/>
    <x v="3"/>
    <s v="Wednes"/>
    <x v="2562"/>
    <x v="0"/>
    <x v="32"/>
  </r>
  <r>
    <d v="2012-05-03T00:00:00"/>
    <n v="84.357140000000001"/>
    <n v="84.485718000000006"/>
    <n v="82.900002000000001"/>
    <n v="83.117142000000001"/>
    <n v="73.663048000000003"/>
    <n v="97637400"/>
    <x v="4"/>
    <s v="Thurs"/>
    <x v="2563"/>
    <x v="1"/>
    <x v="32"/>
  </r>
  <r>
    <d v="2012-05-04T00:00:00"/>
    <n v="82.440002000000007"/>
    <n v="82.622855999999999"/>
    <n v="80.738570999999993"/>
    <n v="80.75"/>
    <n v="71.565162999999998"/>
    <n v="132498100"/>
    <x v="0"/>
    <s v="Fri"/>
    <x v="2564"/>
    <x v="1"/>
    <x v="32"/>
  </r>
  <r>
    <d v="2012-05-07T00:00:00"/>
    <n v="80.214286999999999"/>
    <n v="81.824286999999998"/>
    <n v="80.175713000000002"/>
    <n v="81.354286000000002"/>
    <n v="72.100716000000006"/>
    <n v="115029600"/>
    <x v="1"/>
    <s v="Mon"/>
    <x v="2565"/>
    <x v="0"/>
    <x v="32"/>
  </r>
  <r>
    <d v="2012-05-08T00:00:00"/>
    <n v="81.368567999999996"/>
    <n v="81.642859999999999"/>
    <n v="79.818573000000001"/>
    <n v="81.168571"/>
    <n v="71.936104"/>
    <n v="124313000"/>
    <x v="2"/>
    <s v="Tues"/>
    <x v="2566"/>
    <x v="1"/>
    <x v="32"/>
  </r>
  <r>
    <d v="2012-05-09T00:00:00"/>
    <n v="80.528571999999997"/>
    <n v="81.997146999999998"/>
    <n v="80.121429000000006"/>
    <n v="81.311431999999996"/>
    <n v="72.062743999999995"/>
    <n v="120176000"/>
    <x v="3"/>
    <s v="Wednes"/>
    <x v="2567"/>
    <x v="0"/>
    <x v="32"/>
  </r>
  <r>
    <d v="2012-05-10T00:00:00"/>
    <n v="82.082854999999995"/>
    <n v="82.268569999999997"/>
    <n v="81.205710999999994"/>
    <n v="81.502853000000002"/>
    <n v="72.232353000000003"/>
    <n v="83300000"/>
    <x v="4"/>
    <s v="Thurs"/>
    <x v="2568"/>
    <x v="1"/>
    <x v="32"/>
  </r>
  <r>
    <d v="2012-05-11T00:00:00"/>
    <n v="80.714286999999999"/>
    <n v="82.067145999999994"/>
    <n v="80.621429000000006"/>
    <n v="80.958572000000004"/>
    <n v="71.750015000000005"/>
    <n v="99886500"/>
    <x v="0"/>
    <s v="Fri"/>
    <x v="2569"/>
    <x v="0"/>
    <x v="32"/>
  </r>
  <r>
    <d v="2012-05-14T00:00:00"/>
    <n v="80.367142000000001"/>
    <n v="81.072861000000003"/>
    <n v="79.657143000000005"/>
    <n v="79.745711999999997"/>
    <n v="70.675101999999995"/>
    <n v="88156600"/>
    <x v="1"/>
    <s v="Mon"/>
    <x v="2570"/>
    <x v="1"/>
    <x v="32"/>
  </r>
  <r>
    <d v="2012-05-15T00:00:00"/>
    <n v="80.207145999999995"/>
    <n v="80.459998999999996"/>
    <n v="78.821426000000002"/>
    <n v="79.024283999999994"/>
    <n v="70.035713000000001"/>
    <n v="119084000"/>
    <x v="2"/>
    <s v="Tues"/>
    <x v="2571"/>
    <x v="1"/>
    <x v="32"/>
  </r>
  <r>
    <d v="2012-05-16T00:00:00"/>
    <n v="79.150002000000001"/>
    <n v="79.555717000000001"/>
    <n v="77.291427999999996"/>
    <n v="78.011429000000007"/>
    <n v="69.138092"/>
    <n v="140224000"/>
    <x v="3"/>
    <s v="Wednes"/>
    <x v="2572"/>
    <x v="1"/>
    <x v="32"/>
  </r>
  <r>
    <d v="2012-05-17T00:00:00"/>
    <n v="77.901427999999996"/>
    <n v="78.214286999999999"/>
    <n v="75.731430000000003"/>
    <n v="75.731430000000003"/>
    <n v="67.117401000000001"/>
    <n v="179305000"/>
    <x v="4"/>
    <s v="Thurs"/>
    <x v="2573"/>
    <x v="1"/>
    <x v="32"/>
  </r>
  <r>
    <d v="2012-05-18T00:00:00"/>
    <n v="76.279999000000004"/>
    <n v="77.629997000000003"/>
    <n v="74.597144999999998"/>
    <n v="75.768569999999997"/>
    <n v="67.150351999999998"/>
    <n v="183073100"/>
    <x v="0"/>
    <s v="Fri"/>
    <x v="2574"/>
    <x v="1"/>
    <x v="32"/>
  </r>
  <r>
    <d v="2012-05-21T00:00:00"/>
    <n v="76.357140000000001"/>
    <n v="80.220000999999996"/>
    <n v="76.292854000000005"/>
    <n v="80.182854000000006"/>
    <n v="71.062522999999999"/>
    <n v="157776500"/>
    <x v="1"/>
    <s v="Mon"/>
    <x v="2575"/>
    <x v="0"/>
    <x v="32"/>
  </r>
  <r>
    <d v="2012-05-22T00:00:00"/>
    <n v="81.364288000000002"/>
    <n v="81.982856999999996"/>
    <n v="78.940002000000007"/>
    <n v="79.567145999999994"/>
    <n v="70.516838000000007"/>
    <n v="173717600"/>
    <x v="2"/>
    <s v="Tues"/>
    <x v="2576"/>
    <x v="1"/>
    <x v="32"/>
  </r>
  <r>
    <d v="2012-05-23T00:00:00"/>
    <n v="79.642859999999999"/>
    <n v="81.828575000000001"/>
    <n v="79.032859999999999"/>
    <n v="81.508567999999997"/>
    <n v="72.237449999999995"/>
    <n v="146224400"/>
    <x v="3"/>
    <s v="Wednes"/>
    <x v="2577"/>
    <x v="0"/>
    <x v="32"/>
  </r>
  <r>
    <d v="2012-05-24T00:00:00"/>
    <n v="82.267143000000004"/>
    <n v="82.357140000000001"/>
    <n v="80.175713000000002"/>
    <n v="80.760002"/>
    <n v="71.574027999999998"/>
    <n v="124057500"/>
    <x v="4"/>
    <s v="Thurs"/>
    <x v="2578"/>
    <x v="1"/>
    <x v="32"/>
  </r>
  <r>
    <d v="2012-05-25T00:00:00"/>
    <n v="80.655715999999998"/>
    <n v="80.835716000000005"/>
    <n v="79.781424999999999"/>
    <n v="80.327140999999997"/>
    <n v="71.190392000000003"/>
    <n v="82126800"/>
    <x v="0"/>
    <s v="Fri"/>
    <x v="2579"/>
    <x v="1"/>
    <x v="32"/>
  </r>
  <r>
    <d v="2012-05-29T00:00:00"/>
    <n v="81.557143999999994"/>
    <n v="82"/>
    <n v="80.758567999999997"/>
    <n v="81.752853000000002"/>
    <n v="72.453948999999994"/>
    <n v="95127200"/>
    <x v="2"/>
    <s v="Tues"/>
    <x v="2580"/>
    <x v="0"/>
    <x v="32"/>
  </r>
  <r>
    <d v="2012-05-30T00:00:00"/>
    <n v="81.314284999999998"/>
    <n v="82.855712999999994"/>
    <n v="80.937140999999997"/>
    <n v="82.738570999999993"/>
    <n v="73.327529999999996"/>
    <n v="132357400"/>
    <x v="3"/>
    <s v="Wednes"/>
    <x v="2581"/>
    <x v="0"/>
    <x v="32"/>
  </r>
  <r>
    <d v="2012-05-31T00:00:00"/>
    <n v="82.962860000000006"/>
    <n v="83.071426000000002"/>
    <n v="81.637146000000001"/>
    <n v="82.532859999999999"/>
    <n v="73.145210000000006"/>
    <n v="122918600"/>
    <x v="4"/>
    <s v="Thurs"/>
    <x v="2582"/>
    <x v="1"/>
    <x v="32"/>
  </r>
  <r>
    <d v="2012-06-01T00:00:00"/>
    <n v="81.308571000000001"/>
    <n v="81.807143999999994"/>
    <n v="80.074286999999998"/>
    <n v="80.141425999999996"/>
    <n v="71.025802999999996"/>
    <n v="130246900"/>
    <x v="0"/>
    <s v="Fri"/>
    <x v="2583"/>
    <x v="1"/>
    <x v="32"/>
  </r>
  <r>
    <d v="2012-06-04T00:00:00"/>
    <n v="80.214286999999999"/>
    <n v="81.071426000000002"/>
    <n v="78.357140000000001"/>
    <n v="80.612853999999999"/>
    <n v="71.443611000000004"/>
    <n v="139248900"/>
    <x v="1"/>
    <s v="Mon"/>
    <x v="2584"/>
    <x v="0"/>
    <x v="32"/>
  </r>
  <r>
    <d v="2012-06-05T00:00:00"/>
    <n v="80.181426999999999"/>
    <n v="80.924285999999995"/>
    <n v="79.761429000000007"/>
    <n v="80.404289000000006"/>
    <n v="71.258742999999996"/>
    <n v="97053600"/>
    <x v="2"/>
    <s v="Tues"/>
    <x v="2585"/>
    <x v="0"/>
    <x v="32"/>
  </r>
  <r>
    <d v="2012-06-06T00:00:00"/>
    <n v="81.110000999999997"/>
    <n v="81.978568999999993"/>
    <n v="80.785713000000001"/>
    <n v="81.637146000000001"/>
    <n v="72.351394999999997"/>
    <n v="100363900"/>
    <x v="3"/>
    <s v="Wednes"/>
    <x v="2586"/>
    <x v="0"/>
    <x v="32"/>
  </r>
  <r>
    <d v="2012-06-07T00:00:00"/>
    <n v="82.470000999999996"/>
    <n v="82.474288999999999"/>
    <n v="81.5"/>
    <n v="81.674285999999995"/>
    <n v="72.384315000000001"/>
    <n v="94941700"/>
    <x v="4"/>
    <s v="Thurs"/>
    <x v="2587"/>
    <x v="1"/>
    <x v="32"/>
  </r>
  <r>
    <d v="2012-06-08T00:00:00"/>
    <n v="81.657143000000005"/>
    <n v="82.940002000000007"/>
    <n v="81.285713000000001"/>
    <n v="82.902855000000002"/>
    <n v="73.473129"/>
    <n v="86879100"/>
    <x v="0"/>
    <s v="Fri"/>
    <x v="2588"/>
    <x v="0"/>
    <x v="32"/>
  </r>
  <r>
    <d v="2012-06-11T00:00:00"/>
    <n v="83.959998999999996"/>
    <n v="84.071426000000002"/>
    <n v="81.518569999999997"/>
    <n v="81.595710999999994"/>
    <n v="72.314650999999998"/>
    <n v="147816200"/>
    <x v="1"/>
    <s v="Mon"/>
    <x v="2589"/>
    <x v="1"/>
    <x v="32"/>
  </r>
  <r>
    <d v="2012-06-12T00:00:00"/>
    <n v="82.065712000000005"/>
    <n v="82.374283000000005"/>
    <n v="80.957145999999995"/>
    <n v="82.308571000000001"/>
    <n v="72.946442000000005"/>
    <n v="108845100"/>
    <x v="2"/>
    <s v="Tues"/>
    <x v="2590"/>
    <x v="0"/>
    <x v="32"/>
  </r>
  <r>
    <d v="2012-06-13T00:00:00"/>
    <n v="82.074286999999998"/>
    <n v="82.639999000000003"/>
    <n v="81.482856999999996"/>
    <n v="81.737144000000001"/>
    <n v="72.440017999999995"/>
    <n v="73395000"/>
    <x v="3"/>
    <s v="Wednes"/>
    <x v="2591"/>
    <x v="1"/>
    <x v="32"/>
  </r>
  <r>
    <d v="2012-06-14T00:00:00"/>
    <n v="81.605712999999994"/>
    <n v="81.928573999999998"/>
    <n v="81.037139999999994"/>
    <n v="81.647141000000005"/>
    <n v="72.360236999999998"/>
    <n v="86393300"/>
    <x v="4"/>
    <s v="Thurs"/>
    <x v="2592"/>
    <x v="0"/>
    <x v="32"/>
  </r>
  <r>
    <d v="2012-06-15T00:00:00"/>
    <n v="81.571426000000002"/>
    <n v="82.088570000000004"/>
    <n v="81.364288000000002"/>
    <n v="82.018569999999997"/>
    <n v="72.689437999999996"/>
    <n v="83813800"/>
    <x v="0"/>
    <s v="Fri"/>
    <x v="2207"/>
    <x v="0"/>
    <x v="32"/>
  </r>
  <r>
    <d v="2012-06-18T00:00:00"/>
    <n v="81.565712000000005"/>
    <n v="83.984283000000005"/>
    <n v="81.481430000000003"/>
    <n v="83.682854000000006"/>
    <n v="74.164412999999996"/>
    <n v="110103000"/>
    <x v="1"/>
    <s v="Mon"/>
    <x v="2593"/>
    <x v="0"/>
    <x v="32"/>
  </r>
  <r>
    <d v="2012-06-19T00:00:00"/>
    <n v="83.342856999999995"/>
    <n v="84.285713000000001"/>
    <n v="83.300003000000004"/>
    <n v="83.915717999999998"/>
    <n v="74.370795999999999"/>
    <n v="90351100"/>
    <x v="2"/>
    <s v="Tues"/>
    <x v="2594"/>
    <x v="0"/>
    <x v="32"/>
  </r>
  <r>
    <d v="2012-06-20T00:00:00"/>
    <n v="84.029999000000004"/>
    <n v="84.178573999999998"/>
    <n v="82.971428000000003"/>
    <n v="83.677138999999997"/>
    <n v="74.159355000000005"/>
    <n v="89735800"/>
    <x v="3"/>
    <s v="Wednes"/>
    <x v="2595"/>
    <x v="1"/>
    <x v="32"/>
  </r>
  <r>
    <d v="2012-06-21T00:00:00"/>
    <n v="83.634285000000006"/>
    <n v="84.031424999999999"/>
    <n v="82.491432000000003"/>
    <n v="82.524283999999994"/>
    <n v="73.137634000000006"/>
    <n v="81587800"/>
    <x v="4"/>
    <s v="Thurs"/>
    <x v="2596"/>
    <x v="1"/>
    <x v="32"/>
  </r>
  <r>
    <d v="2012-06-22T00:00:00"/>
    <n v="82.720000999999996"/>
    <n v="83.169998000000007"/>
    <n v="82.202858000000006"/>
    <n v="83.157143000000005"/>
    <n v="73.698509000000001"/>
    <n v="71117900"/>
    <x v="0"/>
    <s v="Fri"/>
    <x v="2597"/>
    <x v="0"/>
    <x v="32"/>
  </r>
  <r>
    <d v="2012-06-25T00:00:00"/>
    <n v="82.471428000000003"/>
    <n v="82.828575000000001"/>
    <n v="81.481430000000003"/>
    <n v="81.538573999999997"/>
    <n v="72.264030000000005"/>
    <n v="76095600"/>
    <x v="1"/>
    <s v="Mon"/>
    <x v="2598"/>
    <x v="1"/>
    <x v="32"/>
  </r>
  <r>
    <d v="2012-06-26T00:00:00"/>
    <n v="81.618567999999996"/>
    <n v="82.07"/>
    <n v="81.047141999999994"/>
    <n v="81.718575000000001"/>
    <n v="72.423552999999998"/>
    <n v="69134100"/>
    <x v="2"/>
    <s v="Tues"/>
    <x v="2599"/>
    <x v="0"/>
    <x v="32"/>
  </r>
  <r>
    <d v="2012-06-27T00:00:00"/>
    <n v="82.142859999999999"/>
    <n v="82.391425999999996"/>
    <n v="81.702858000000006"/>
    <n v="82.071426000000002"/>
    <n v="72.736298000000005"/>
    <n v="50749300"/>
    <x v="3"/>
    <s v="Wednes"/>
    <x v="2600"/>
    <x v="1"/>
    <x v="32"/>
  </r>
  <r>
    <d v="2012-06-28T00:00:00"/>
    <n v="81.667145000000005"/>
    <n v="82"/>
    <n v="80.801429999999996"/>
    <n v="81.292854000000005"/>
    <n v="72.046265000000005"/>
    <n v="70709100"/>
    <x v="4"/>
    <s v="Thurs"/>
    <x v="2601"/>
    <x v="1"/>
    <x v="32"/>
  </r>
  <r>
    <d v="2012-06-29T00:00:00"/>
    <n v="82.571426000000002"/>
    <n v="83.428573999999998"/>
    <n v="82.035713000000001"/>
    <n v="83.428573999999998"/>
    <n v="73.939055999999994"/>
    <n v="105375200"/>
    <x v="0"/>
    <s v="Fri"/>
    <x v="2602"/>
    <x v="0"/>
    <x v="32"/>
  </r>
  <r>
    <d v="2012-07-02T00:00:00"/>
    <n v="83.532859999999999"/>
    <n v="84.781424999999999"/>
    <n v="83.371429000000006"/>
    <n v="84.645713999999998"/>
    <n v="75.017760999999993"/>
    <n v="100023000"/>
    <x v="1"/>
    <s v="Mon"/>
    <x v="2603"/>
    <x v="0"/>
    <x v="32"/>
  </r>
  <r>
    <d v="2012-07-03T00:00:00"/>
    <n v="84.982856999999996"/>
    <n v="85.714286999999999"/>
    <n v="84.857140000000001"/>
    <n v="85.629997000000003"/>
    <n v="75.890083000000004"/>
    <n v="60428200"/>
    <x v="2"/>
    <s v="Tues"/>
    <x v="2604"/>
    <x v="0"/>
    <x v="32"/>
  </r>
  <r>
    <d v="2012-07-05T00:00:00"/>
    <n v="85.794289000000006"/>
    <n v="87.762855999999999"/>
    <n v="85.664283999999995"/>
    <n v="87.134285000000006"/>
    <n v="77.223281999999998"/>
    <n v="121095800"/>
    <x v="4"/>
    <s v="Thurs"/>
    <x v="2605"/>
    <x v="0"/>
    <x v="32"/>
  </r>
  <r>
    <d v="2012-07-06T00:00:00"/>
    <n v="86.727142000000001"/>
    <n v="86.919998000000007"/>
    <n v="85.940002000000007"/>
    <n v="86.554282999999998"/>
    <n v="76.709236000000004"/>
    <n v="104732600"/>
    <x v="0"/>
    <s v="Fri"/>
    <x v="2606"/>
    <x v="1"/>
    <x v="32"/>
  </r>
  <r>
    <d v="2012-07-09T00:00:00"/>
    <n v="86.471428000000003"/>
    <n v="87.699996999999996"/>
    <n v="86.301429999999996"/>
    <n v="87.698570000000004"/>
    <n v="77.723372999999995"/>
    <n v="94851400"/>
    <x v="1"/>
    <s v="Mon"/>
    <x v="2607"/>
    <x v="0"/>
    <x v="32"/>
  </r>
  <r>
    <d v="2012-07-10T00:00:00"/>
    <n v="88.281424999999999"/>
    <n v="88.552856000000006"/>
    <n v="86.472854999999996"/>
    <n v="86.887146000000001"/>
    <n v="77.004256999999996"/>
    <n v="127989400"/>
    <x v="2"/>
    <s v="Tues"/>
    <x v="2608"/>
    <x v="1"/>
    <x v="32"/>
  </r>
  <r>
    <d v="2012-07-11T00:00:00"/>
    <n v="86.588570000000004"/>
    <n v="86.808571000000001"/>
    <n v="85.317145999999994"/>
    <n v="86.347144999999998"/>
    <n v="76.525649999999999"/>
    <n v="117330500"/>
    <x v="3"/>
    <s v="Wednes"/>
    <x v="2609"/>
    <x v="1"/>
    <x v="32"/>
  </r>
  <r>
    <d v="2012-07-12T00:00:00"/>
    <n v="85.748572999999993"/>
    <n v="86.209998999999996"/>
    <n v="84.668571"/>
    <n v="85.557143999999994"/>
    <n v="75.825500000000005"/>
    <n v="107010400"/>
    <x v="4"/>
    <s v="Thurs"/>
    <x v="1583"/>
    <x v="1"/>
    <x v="32"/>
  </r>
  <r>
    <d v="2012-07-13T00:00:00"/>
    <n v="86.135711999999998"/>
    <n v="86.741432000000003"/>
    <n v="85.714286999999999"/>
    <n v="86.424285999999995"/>
    <n v="76.594016999999994"/>
    <n v="77856800"/>
    <x v="0"/>
    <s v="Fri"/>
    <x v="2610"/>
    <x v="0"/>
    <x v="32"/>
  </r>
  <r>
    <d v="2012-07-16T00:00:00"/>
    <n v="86.445717000000002"/>
    <n v="87.374283000000005"/>
    <n v="86.431426999999999"/>
    <n v="86.701430999999999"/>
    <n v="76.839645000000004"/>
    <n v="75315100"/>
    <x v="1"/>
    <s v="Mon"/>
    <x v="2611"/>
    <x v="0"/>
    <x v="32"/>
  </r>
  <r>
    <d v="2012-07-17T00:00:00"/>
    <n v="87.255713999999998"/>
    <n v="87.357140000000001"/>
    <n v="86.164283999999995"/>
    <n v="86.705710999999994"/>
    <n v="76.843429999999998"/>
    <n v="73406200"/>
    <x v="2"/>
    <s v="Tues"/>
    <x v="2612"/>
    <x v="1"/>
    <x v="32"/>
  </r>
  <r>
    <d v="2012-07-18T00:00:00"/>
    <n v="86.655715999999998"/>
    <n v="86.905715999999998"/>
    <n v="86.222854999999996"/>
    <n v="86.608574000000004"/>
    <n v="76.757339000000002"/>
    <n v="63175000"/>
    <x v="3"/>
    <s v="Wednes"/>
    <x v="2613"/>
    <x v="1"/>
    <x v="32"/>
  </r>
  <r>
    <d v="2012-07-19T00:00:00"/>
    <n v="87.325714000000005"/>
    <n v="87.907143000000005"/>
    <n v="86.571426000000002"/>
    <n v="87.760002"/>
    <n v="77.777816999999999"/>
    <n v="109215400"/>
    <x v="4"/>
    <s v="Thurs"/>
    <x v="2614"/>
    <x v="0"/>
    <x v="32"/>
  </r>
  <r>
    <d v="2012-07-20T00:00:00"/>
    <n v="87.575714000000005"/>
    <n v="87.777145000000004"/>
    <n v="86.242858999999996"/>
    <n v="86.328575000000001"/>
    <n v="76.509201000000004"/>
    <n v="99367800"/>
    <x v="0"/>
    <s v="Fri"/>
    <x v="2615"/>
    <x v="1"/>
    <x v="32"/>
  </r>
  <r>
    <d v="2012-07-23T00:00:00"/>
    <n v="84.914283999999995"/>
    <n v="86.557143999999994"/>
    <n v="83.958572000000004"/>
    <n v="86.261429000000007"/>
    <n v="76.449691999999999"/>
    <n v="121993900"/>
    <x v="1"/>
    <s v="Mon"/>
    <x v="2616"/>
    <x v="0"/>
    <x v="32"/>
  </r>
  <r>
    <d v="2012-07-24T00:00:00"/>
    <n v="86.768569999999997"/>
    <n v="87.097144999999998"/>
    <n v="85.501427000000007"/>
    <n v="85.845710999999994"/>
    <n v="76.081260999999998"/>
    <n v="141283100"/>
    <x v="2"/>
    <s v="Tues"/>
    <x v="2300"/>
    <x v="1"/>
    <x v="32"/>
  </r>
  <r>
    <d v="2012-07-25T00:00:00"/>
    <n v="82.065712000000005"/>
    <n v="82.971428000000003"/>
    <n v="81.428573999999998"/>
    <n v="82.138572999999994"/>
    <n v="72.795769000000007"/>
    <n v="219328200"/>
    <x v="3"/>
    <s v="Wednes"/>
    <x v="2617"/>
    <x v="0"/>
    <x v="32"/>
  </r>
  <r>
    <d v="2012-07-26T00:00:00"/>
    <n v="82.822861000000003"/>
    <n v="82.914283999999995"/>
    <n v="81.480002999999996"/>
    <n v="82.125716999999995"/>
    <n v="72.784385999999998"/>
    <n v="101658200"/>
    <x v="4"/>
    <s v="Thurs"/>
    <x v="2618"/>
    <x v="1"/>
    <x v="32"/>
  </r>
  <r>
    <d v="2012-07-27T00:00:00"/>
    <n v="82.144287000000006"/>
    <n v="83.690002000000007"/>
    <n v="81.655715999999998"/>
    <n v="83.594284000000002"/>
    <n v="74.085921999999997"/>
    <n v="100984100"/>
    <x v="0"/>
    <s v="Fri"/>
    <x v="2619"/>
    <x v="0"/>
    <x v="32"/>
  </r>
  <r>
    <d v="2012-07-30T00:00:00"/>
    <n v="84.417145000000005"/>
    <n v="85.634285000000006"/>
    <n v="83.974288999999999"/>
    <n v="85.004288000000003"/>
    <n v="75.335541000000006"/>
    <n v="94785600"/>
    <x v="1"/>
    <s v="Mon"/>
    <x v="2620"/>
    <x v="0"/>
    <x v="32"/>
  </r>
  <r>
    <d v="2012-07-31T00:00:00"/>
    <n v="86.175713000000002"/>
    <n v="87.385711999999998"/>
    <n v="86.102858999999995"/>
    <n v="87.251427000000007"/>
    <n v="77.327087000000006"/>
    <n v="115581900"/>
    <x v="2"/>
    <s v="Tues"/>
    <x v="2621"/>
    <x v="0"/>
    <x v="32"/>
  </r>
  <r>
    <d v="2012-08-01T00:00:00"/>
    <n v="87.987144000000001"/>
    <n v="88.057143999999994"/>
    <n v="86.142859999999999"/>
    <n v="86.687140999999997"/>
    <n v="76.826988"/>
    <n v="96125400"/>
    <x v="3"/>
    <s v="Wednes"/>
    <x v="2622"/>
    <x v="1"/>
    <x v="32"/>
  </r>
  <r>
    <d v="2012-08-02T00:00:00"/>
    <n v="86.120002999999997"/>
    <n v="87.241432000000003"/>
    <n v="85.75"/>
    <n v="86.827140999999997"/>
    <n v="76.951065"/>
    <n v="83039600"/>
    <x v="4"/>
    <s v="Thurs"/>
    <x v="2623"/>
    <x v="0"/>
    <x v="32"/>
  </r>
  <r>
    <d v="2012-08-03T00:00:00"/>
    <n v="87.661429999999996"/>
    <n v="88.282859999999999"/>
    <n v="87.365714999999994"/>
    <n v="87.957145999999995"/>
    <n v="77.952522000000002"/>
    <n v="86230200"/>
    <x v="0"/>
    <s v="Fri"/>
    <x v="2624"/>
    <x v="0"/>
    <x v="32"/>
  </r>
  <r>
    <d v="2012-08-06T00:00:00"/>
    <n v="88.184287999999995"/>
    <n v="89.267143000000004"/>
    <n v="87.894287000000006"/>
    <n v="88.935715000000002"/>
    <n v="78.819785999999993"/>
    <n v="75525800"/>
    <x v="1"/>
    <s v="Mon"/>
    <x v="2625"/>
    <x v="0"/>
    <x v="32"/>
  </r>
  <r>
    <d v="2012-08-07T00:00:00"/>
    <n v="88.967140000000001"/>
    <n v="89.285713000000001"/>
    <n v="88.291427999999996"/>
    <n v="88.701430999999999"/>
    <n v="78.612144000000001"/>
    <n v="72611700"/>
    <x v="2"/>
    <s v="Tues"/>
    <x v="2626"/>
    <x v="1"/>
    <x v="32"/>
  </r>
  <r>
    <d v="2012-08-08T00:00:00"/>
    <n v="88.484283000000005"/>
    <n v="89.125716999999995"/>
    <n v="88.157143000000005"/>
    <n v="88.551429999999996"/>
    <n v="78.479218000000003"/>
    <n v="61176500"/>
    <x v="3"/>
    <s v="Wednes"/>
    <x v="2627"/>
    <x v="0"/>
    <x v="32"/>
  </r>
  <r>
    <d v="2012-08-09T00:00:00"/>
    <n v="88.264281999999994"/>
    <n v="88.818573000000001"/>
    <n v="88.257141000000004"/>
    <n v="88.675713000000002"/>
    <n v="78.926788000000002"/>
    <n v="55410600"/>
    <x v="4"/>
    <s v="Thurs"/>
    <x v="2628"/>
    <x v="0"/>
    <x v="32"/>
  </r>
  <r>
    <d v="2012-08-10T00:00:00"/>
    <n v="88.387146000000001"/>
    <n v="88.822861000000003"/>
    <n v="88.385711999999998"/>
    <n v="88.814284999999998"/>
    <n v="79.050133000000002"/>
    <n v="48734700"/>
    <x v="0"/>
    <s v="Fri"/>
    <x v="2629"/>
    <x v="0"/>
    <x v="32"/>
  </r>
  <r>
    <d v="2012-08-13T00:00:00"/>
    <n v="89.055717000000001"/>
    <n v="90"/>
    <n v="89.035713000000001"/>
    <n v="90"/>
    <n v="80.105475999999996"/>
    <n v="69708100"/>
    <x v="1"/>
    <s v="Mon"/>
    <x v="2630"/>
    <x v="0"/>
    <x v="32"/>
  </r>
  <r>
    <d v="2012-08-14T00:00:00"/>
    <n v="90.267143000000004"/>
    <n v="91.230002999999996"/>
    <n v="90.029999000000004"/>
    <n v="90.241432000000003"/>
    <n v="80.320366000000007"/>
    <n v="85042300"/>
    <x v="2"/>
    <s v="Tues"/>
    <x v="2631"/>
    <x v="1"/>
    <x v="32"/>
  </r>
  <r>
    <d v="2012-08-15T00:00:00"/>
    <n v="90.185715000000002"/>
    <n v="90.571426000000002"/>
    <n v="89.678573999999998"/>
    <n v="90.118567999999996"/>
    <n v="80.211028999999996"/>
    <n v="64335600"/>
    <x v="3"/>
    <s v="Wednes"/>
    <x v="2632"/>
    <x v="1"/>
    <x v="32"/>
  </r>
  <r>
    <d v="2012-08-16T00:00:00"/>
    <n v="90.172859000000003"/>
    <n v="90.965714000000006"/>
    <n v="90.071426000000002"/>
    <n v="90.905715999999998"/>
    <n v="80.911613000000003"/>
    <n v="63633500"/>
    <x v="4"/>
    <s v="Thurs"/>
    <x v="2633"/>
    <x v="0"/>
    <x v="32"/>
  </r>
  <r>
    <d v="2012-08-17T00:00:00"/>
    <n v="91.428573999999998"/>
    <n v="92.598572000000004"/>
    <n v="91.258567999999997"/>
    <n v="92.587142999999998"/>
    <n v="82.408203"/>
    <n v="110690300"/>
    <x v="0"/>
    <s v="Fri"/>
    <x v="2634"/>
    <x v="0"/>
    <x v="32"/>
  </r>
  <r>
    <d v="2012-08-20T00:00:00"/>
    <n v="92.858574000000004"/>
    <n v="95.021431000000007"/>
    <n v="92.842856999999995"/>
    <n v="95.021431000000007"/>
    <n v="84.574837000000002"/>
    <n v="153346200"/>
    <x v="1"/>
    <s v="Mon"/>
    <x v="2635"/>
    <x v="0"/>
    <x v="32"/>
  </r>
  <r>
    <d v="2012-08-21T00:00:00"/>
    <n v="95.831429"/>
    <n v="96.411429999999996"/>
    <n v="92.904289000000006"/>
    <n v="93.722854999999996"/>
    <n v="83.419044"/>
    <n v="203179900"/>
    <x v="2"/>
    <s v="Tues"/>
    <x v="2636"/>
    <x v="1"/>
    <x v="32"/>
  </r>
  <r>
    <d v="2012-08-22T00:00:00"/>
    <n v="93.488570999999993"/>
    <n v="95.571426000000002"/>
    <n v="92.587142999999998"/>
    <n v="95.552856000000006"/>
    <n v="85.047866999999997"/>
    <n v="141330700"/>
    <x v="3"/>
    <s v="Wednes"/>
    <x v="2637"/>
    <x v="0"/>
    <x v="32"/>
  </r>
  <r>
    <d v="2012-08-23T00:00:00"/>
    <n v="95.158569"/>
    <n v="95.699996999999996"/>
    <n v="94.449996999999996"/>
    <n v="94.661429999999996"/>
    <n v="84.254440000000002"/>
    <n v="105032200"/>
    <x v="4"/>
    <s v="Thurs"/>
    <x v="2638"/>
    <x v="1"/>
    <x v="32"/>
  </r>
  <r>
    <d v="2012-08-24T00:00:00"/>
    <n v="94.215714000000006"/>
    <n v="95.639999000000003"/>
    <n v="93.650002000000001"/>
    <n v="94.745711999999997"/>
    <n v="84.329453000000001"/>
    <n v="109335100"/>
    <x v="0"/>
    <s v="Fri"/>
    <x v="2639"/>
    <x v="0"/>
    <x v="32"/>
  </r>
  <r>
    <d v="2012-08-27T00:00:00"/>
    <n v="97.141425999999996"/>
    <n v="97.267143000000004"/>
    <n v="96.220000999999996"/>
    <n v="96.525711000000001"/>
    <n v="85.913749999999993"/>
    <n v="106752100"/>
    <x v="1"/>
    <s v="Mon"/>
    <x v="2640"/>
    <x v="1"/>
    <x v="32"/>
  </r>
  <r>
    <d v="2012-08-28T00:00:00"/>
    <n v="96.425713000000002"/>
    <n v="96.585716000000005"/>
    <n v="95.809997999999993"/>
    <n v="96.400002000000001"/>
    <n v="85.801872000000003"/>
    <n v="66854200"/>
    <x v="2"/>
    <s v="Tues"/>
    <x v="2631"/>
    <x v="1"/>
    <x v="32"/>
  </r>
  <r>
    <d v="2012-08-29T00:00:00"/>
    <n v="96.464286999999999"/>
    <n v="96.809997999999993"/>
    <n v="96.085716000000005"/>
    <n v="96.209998999999996"/>
    <n v="85.632758999999993"/>
    <n v="50701700"/>
    <x v="3"/>
    <s v="Wednes"/>
    <x v="2641"/>
    <x v="1"/>
    <x v="32"/>
  </r>
  <r>
    <d v="2012-08-30T00:00:00"/>
    <n v="95.805717000000001"/>
    <n v="95.935715000000002"/>
    <n v="94.692856000000006"/>
    <n v="94.838570000000004"/>
    <n v="84.412093999999996"/>
    <n v="75674900"/>
    <x v="4"/>
    <s v="Thurs"/>
    <x v="2642"/>
    <x v="1"/>
    <x v="32"/>
  </r>
  <r>
    <d v="2012-08-31T00:00:00"/>
    <n v="95.321426000000002"/>
    <n v="95.514281999999994"/>
    <n v="93.892859999999999"/>
    <n v="95.034285999999994"/>
    <n v="84.586310999999995"/>
    <n v="84580300"/>
    <x v="0"/>
    <s v="Fri"/>
    <x v="2643"/>
    <x v="1"/>
    <x v="32"/>
  </r>
  <r>
    <d v="2012-09-04T00:00:00"/>
    <n v="95.108574000000004"/>
    <n v="96.448570000000004"/>
    <n v="94.928573999999998"/>
    <n v="96.424285999999995"/>
    <n v="85.823493999999997"/>
    <n v="91973000"/>
    <x v="2"/>
    <s v="Tues"/>
    <x v="2644"/>
    <x v="0"/>
    <x v="32"/>
  </r>
  <r>
    <d v="2012-09-05T00:00:00"/>
    <n v="96.510002"/>
    <n v="96.621429000000006"/>
    <n v="95.657143000000005"/>
    <n v="95.747146999999998"/>
    <n v="85.220794999999995"/>
    <n v="84093800"/>
    <x v="3"/>
    <s v="Wednes"/>
    <x v="2645"/>
    <x v="1"/>
    <x v="32"/>
  </r>
  <r>
    <d v="2012-09-06T00:00:00"/>
    <n v="96.167145000000005"/>
    <n v="96.898574999999994"/>
    <n v="95.828575000000001"/>
    <n v="96.610000999999997"/>
    <n v="85.988799999999998"/>
    <n v="97799100"/>
    <x v="4"/>
    <s v="Thurs"/>
    <x v="2646"/>
    <x v="0"/>
    <x v="32"/>
  </r>
  <r>
    <d v="2012-09-07T00:00:00"/>
    <n v="96.864288000000002"/>
    <n v="97.497146999999998"/>
    <n v="96.538573999999997"/>
    <n v="97.205710999999994"/>
    <n v="86.519005000000007"/>
    <n v="82416600"/>
    <x v="0"/>
    <s v="Fri"/>
    <x v="2647"/>
    <x v="0"/>
    <x v="32"/>
  </r>
  <r>
    <d v="2012-09-10T00:00:00"/>
    <n v="97.207145999999995"/>
    <n v="97.612853999999999"/>
    <n v="94.585716000000005"/>
    <n v="94.677138999999997"/>
    <n v="84.268433000000002"/>
    <n v="121999500"/>
    <x v="1"/>
    <s v="Mon"/>
    <x v="2648"/>
    <x v="1"/>
    <x v="32"/>
  </r>
  <r>
    <d v="2012-09-11T00:00:00"/>
    <n v="95.015716999999995"/>
    <n v="95.728568999999993"/>
    <n v="93.785713000000001"/>
    <n v="94.370002999999997"/>
    <n v="83.995048999999995"/>
    <n v="125995800"/>
    <x v="2"/>
    <s v="Tues"/>
    <x v="2149"/>
    <x v="1"/>
    <x v="32"/>
  </r>
  <r>
    <d v="2012-09-12T00:00:00"/>
    <n v="95.264281999999994"/>
    <n v="95.699996999999996"/>
    <n v="93.714286999999999"/>
    <n v="95.684287999999995"/>
    <n v="85.164848000000006"/>
    <n v="178058300"/>
    <x v="3"/>
    <s v="Wednes"/>
    <x v="2649"/>
    <x v="0"/>
    <x v="32"/>
  </r>
  <r>
    <d v="2012-09-13T00:00:00"/>
    <n v="96.767143000000004"/>
    <n v="97.928573999999998"/>
    <n v="96.395713999999998"/>
    <n v="97.568573000000001"/>
    <n v="86.841994999999997"/>
    <n v="149590000"/>
    <x v="4"/>
    <s v="Thurs"/>
    <x v="2650"/>
    <x v="0"/>
    <x v="32"/>
  </r>
  <r>
    <d v="2012-09-14T00:00:00"/>
    <n v="98.565712000000005"/>
    <n v="99.568573000000001"/>
    <n v="98.269997000000004"/>
    <n v="98.754288000000003"/>
    <n v="87.897345999999999"/>
    <n v="150118500"/>
    <x v="0"/>
    <s v="Fri"/>
    <x v="2651"/>
    <x v="0"/>
    <x v="32"/>
  </r>
  <r>
    <d v="2012-09-17T00:00:00"/>
    <n v="99.907143000000005"/>
    <n v="99.971428000000003"/>
    <n v="99.230002999999996"/>
    <n v="99.968575000000001"/>
    <n v="88.978095999999994"/>
    <n v="99507800"/>
    <x v="1"/>
    <s v="Mon"/>
    <x v="2652"/>
    <x v="0"/>
    <x v="32"/>
  </r>
  <r>
    <d v="2012-09-18T00:00:00"/>
    <n v="99.982856999999996"/>
    <n v="100.332855"/>
    <n v="99.488570999999993"/>
    <n v="100.272858"/>
    <n v="89.248962000000006"/>
    <n v="93375800"/>
    <x v="2"/>
    <s v="Tues"/>
    <x v="2653"/>
    <x v="0"/>
    <x v="32"/>
  </r>
  <r>
    <d v="2012-09-19T00:00:00"/>
    <n v="100.03713999999999"/>
    <n v="100.57"/>
    <n v="99.938568000000004"/>
    <n v="100.300003"/>
    <n v="89.273109000000005"/>
    <n v="81718700"/>
    <x v="3"/>
    <s v="Wednes"/>
    <x v="2654"/>
    <x v="0"/>
    <x v="32"/>
  </r>
  <r>
    <d v="2012-09-20T00:00:00"/>
    <n v="99.879997000000003"/>
    <n v="100.008568"/>
    <n v="99.088570000000004"/>
    <n v="99.814284999999998"/>
    <n v="88.840789999999998"/>
    <n v="84142100"/>
    <x v="4"/>
    <s v="Thurs"/>
    <x v="2655"/>
    <x v="1"/>
    <x v="32"/>
  </r>
  <r>
    <d v="2012-09-21T00:00:00"/>
    <n v="100.344284"/>
    <n v="100.724289"/>
    <n v="99.908569"/>
    <n v="100.012856"/>
    <n v="89.017539999999997"/>
    <n v="142897300"/>
    <x v="0"/>
    <s v="Fri"/>
    <x v="2190"/>
    <x v="1"/>
    <x v="32"/>
  </r>
  <r>
    <d v="2012-09-24T00:00:00"/>
    <n v="98.122855999999999"/>
    <n v="99.302856000000006"/>
    <n v="97.571426000000002"/>
    <n v="98.684287999999995"/>
    <n v="87.835021999999995"/>
    <n v="159941600"/>
    <x v="1"/>
    <s v="Mon"/>
    <x v="2656"/>
    <x v="0"/>
    <x v="32"/>
  </r>
  <r>
    <d v="2012-09-25T00:00:00"/>
    <n v="98.322861000000003"/>
    <n v="98.968575000000001"/>
    <n v="96.142859999999999"/>
    <n v="96.220000999999996"/>
    <n v="85.641655"/>
    <n v="129697400"/>
    <x v="2"/>
    <s v="Tues"/>
    <x v="2657"/>
    <x v="1"/>
    <x v="32"/>
  </r>
  <r>
    <d v="2012-09-26T00:00:00"/>
    <n v="95.534285999999994"/>
    <n v="96.098572000000004"/>
    <n v="94.457145999999995"/>
    <n v="95.025711000000001"/>
    <n v="84.578666999999996"/>
    <n v="144125800"/>
    <x v="3"/>
    <s v="Wednes"/>
    <x v="2658"/>
    <x v="1"/>
    <x v="32"/>
  </r>
  <r>
    <d v="2012-09-27T00:00:00"/>
    <n v="94.898574999999994"/>
    <n v="97.452858000000006"/>
    <n v="94.335716000000005"/>
    <n v="97.331429"/>
    <n v="86.630904999999998"/>
    <n v="148522500"/>
    <x v="4"/>
    <s v="Thurs"/>
    <x v="2659"/>
    <x v="0"/>
    <x v="32"/>
  </r>
  <r>
    <d v="2012-09-28T00:00:00"/>
    <n v="96.964286999999999"/>
    <n v="97.301429999999996"/>
    <n v="95.25"/>
    <n v="95.300003000000004"/>
    <n v="84.822783999999999"/>
    <n v="133777700"/>
    <x v="0"/>
    <s v="Fri"/>
    <x v="2660"/>
    <x v="1"/>
    <x v="32"/>
  </r>
  <r>
    <d v="2012-10-01T00:00:00"/>
    <n v="95.879997000000003"/>
    <n v="96.678573999999998"/>
    <n v="93.785713000000001"/>
    <n v="94.198570000000004"/>
    <n v="83.842476000000005"/>
    <n v="135898700"/>
    <x v="1"/>
    <s v="Mon"/>
    <x v="2661"/>
    <x v="1"/>
    <x v="32"/>
  </r>
  <r>
    <d v="2012-10-02T00:00:00"/>
    <n v="94.544289000000006"/>
    <n v="95.192856000000006"/>
    <n v="92.949996999999996"/>
    <n v="94.472854999999996"/>
    <n v="84.086601000000002"/>
    <n v="156998100"/>
    <x v="2"/>
    <s v="Tues"/>
    <x v="2662"/>
    <x v="1"/>
    <x v="32"/>
  </r>
  <r>
    <d v="2012-10-03T00:00:00"/>
    <n v="94.980002999999996"/>
    <n v="95.980002999999996"/>
    <n v="94.661429999999996"/>
    <n v="95.921424999999999"/>
    <n v="85.375900000000001"/>
    <n v="106070300"/>
    <x v="3"/>
    <s v="Wednes"/>
    <x v="2663"/>
    <x v="0"/>
    <x v="32"/>
  </r>
  <r>
    <d v="2012-10-04T00:00:00"/>
    <n v="95.892859999999999"/>
    <n v="96.321426000000002"/>
    <n v="95.078575000000001"/>
    <n v="95.257141000000004"/>
    <n v="84.784653000000006"/>
    <n v="92681400"/>
    <x v="4"/>
    <s v="Thurs"/>
    <x v="2664"/>
    <x v="1"/>
    <x v="32"/>
  </r>
  <r>
    <d v="2012-10-05T00:00:00"/>
    <n v="95.028571999999997"/>
    <n v="95.142859999999999"/>
    <n v="93.040001000000004"/>
    <n v="93.227142000000001"/>
    <n v="82.977821000000006"/>
    <n v="148501500"/>
    <x v="0"/>
    <s v="Fri"/>
    <x v="2665"/>
    <x v="1"/>
    <x v="32"/>
  </r>
  <r>
    <d v="2012-10-08T00:00:00"/>
    <n v="92.411429999999996"/>
    <n v="92.508567999999997"/>
    <n v="90.872855999999999"/>
    <n v="91.167145000000005"/>
    <n v="81.144317999999998"/>
    <n v="159498500"/>
    <x v="1"/>
    <s v="Mon"/>
    <x v="2666"/>
    <x v="1"/>
    <x v="32"/>
  </r>
  <r>
    <d v="2012-10-09T00:00:00"/>
    <n v="91.235718000000006"/>
    <n v="91.498572999999993"/>
    <n v="89.078575000000001"/>
    <n v="90.835716000000005"/>
    <n v="80.849311999999998"/>
    <n v="209649300"/>
    <x v="2"/>
    <s v="Tues"/>
    <x v="2667"/>
    <x v="1"/>
    <x v="32"/>
  </r>
  <r>
    <d v="2012-10-10T00:00:00"/>
    <n v="91.391425999999996"/>
    <n v="92.139999000000003"/>
    <n v="91"/>
    <n v="91.558571000000001"/>
    <n v="81.492705999999998"/>
    <n v="127589000"/>
    <x v="3"/>
    <s v="Wednes"/>
    <x v="2668"/>
    <x v="0"/>
    <x v="32"/>
  </r>
  <r>
    <d v="2012-10-11T00:00:00"/>
    <n v="92.357140000000001"/>
    <n v="92.457145999999995"/>
    <n v="89.728568999999993"/>
    <n v="89.728568999999993"/>
    <n v="79.863892000000007"/>
    <n v="136520300"/>
    <x v="4"/>
    <s v="Thurs"/>
    <x v="2669"/>
    <x v="1"/>
    <x v="32"/>
  </r>
  <r>
    <d v="2012-10-12T00:00:00"/>
    <n v="89.937140999999997"/>
    <n v="90.768569999999997"/>
    <n v="89.328575000000001"/>
    <n v="89.958572000000004"/>
    <n v="80.068603999999993"/>
    <n v="115003700"/>
    <x v="0"/>
    <s v="Fri"/>
    <x v="2670"/>
    <x v="0"/>
    <x v="32"/>
  </r>
  <r>
    <d v="2012-10-15T00:00:00"/>
    <n v="90.335716000000005"/>
    <n v="90.732856999999996"/>
    <n v="89.121429000000006"/>
    <n v="90.68"/>
    <n v="80.710723999999999"/>
    <n v="108125500"/>
    <x v="1"/>
    <s v="Mon"/>
    <x v="2671"/>
    <x v="0"/>
    <x v="32"/>
  </r>
  <r>
    <d v="2012-10-16T00:00:00"/>
    <n v="90.767143000000004"/>
    <n v="92.900002000000001"/>
    <n v="90.142859999999999"/>
    <n v="92.827140999999997"/>
    <n v="82.621810999999994"/>
    <n v="137442900"/>
    <x v="2"/>
    <s v="Tues"/>
    <x v="2672"/>
    <x v="0"/>
    <x v="32"/>
  </r>
  <r>
    <d v="2012-10-17T00:00:00"/>
    <n v="92.695717000000002"/>
    <n v="93.255713999999998"/>
    <n v="92"/>
    <n v="92.087142999999998"/>
    <n v="81.963172999999998"/>
    <n v="97259400"/>
    <x v="3"/>
    <s v="Wednes"/>
    <x v="2673"/>
    <x v="1"/>
    <x v="32"/>
  </r>
  <r>
    <d v="2012-10-18T00:00:00"/>
    <n v="91.370002999999997"/>
    <n v="91.722854999999996"/>
    <n v="90"/>
    <n v="90.377144000000001"/>
    <n v="80.44117"/>
    <n v="119156100"/>
    <x v="4"/>
    <s v="Thurs"/>
    <x v="2674"/>
    <x v="1"/>
    <x v="32"/>
  </r>
  <r>
    <d v="2012-10-19T00:00:00"/>
    <n v="90.150002000000001"/>
    <n v="90.252853000000002"/>
    <n v="87.088570000000004"/>
    <n v="87.120002999999997"/>
    <n v="77.542113999999998"/>
    <n v="186021500"/>
    <x v="0"/>
    <s v="Fri"/>
    <x v="2675"/>
    <x v="1"/>
    <x v="32"/>
  </r>
  <r>
    <d v="2012-10-22T00:00:00"/>
    <n v="87.488570999999993"/>
    <n v="90.768569999999997"/>
    <n v="87.251427000000007"/>
    <n v="90.575714000000005"/>
    <n v="80.617896999999999"/>
    <n v="136682700"/>
    <x v="1"/>
    <s v="Mon"/>
    <x v="2676"/>
    <x v="0"/>
    <x v="32"/>
  </r>
  <r>
    <d v="2012-10-23T00:00:00"/>
    <n v="90.142859999999999"/>
    <n v="90.557143999999994"/>
    <n v="87.385711999999998"/>
    <n v="87.622855999999999"/>
    <n v="77.989699999999999"/>
    <n v="176786400"/>
    <x v="2"/>
    <s v="Tues"/>
    <x v="2677"/>
    <x v="1"/>
    <x v="32"/>
  </r>
  <r>
    <d v="2012-10-24T00:00:00"/>
    <n v="88.777145000000004"/>
    <n v="89.507141000000004"/>
    <n v="87.234283000000005"/>
    <n v="88.118567999999996"/>
    <n v="78.430885000000004"/>
    <n v="139631800"/>
    <x v="3"/>
    <s v="Wednes"/>
    <x v="2678"/>
    <x v="1"/>
    <x v="32"/>
  </r>
  <r>
    <d v="2012-10-25T00:00:00"/>
    <n v="88.571426000000002"/>
    <n v="88.857140000000001"/>
    <n v="86.507141000000004"/>
    <n v="87.077140999999997"/>
    <n v="77.503960000000006"/>
    <n v="164081400"/>
    <x v="4"/>
    <s v="Thurs"/>
    <x v="2679"/>
    <x v="1"/>
    <x v="32"/>
  </r>
  <r>
    <d v="2012-10-26T00:00:00"/>
    <n v="87.061431999999996"/>
    <n v="87.714286999999999"/>
    <n v="84.428573999999998"/>
    <n v="86.285713000000001"/>
    <n v="76.799544999999995"/>
    <n v="254608200"/>
    <x v="0"/>
    <s v="Fri"/>
    <x v="2680"/>
    <x v="1"/>
    <x v="32"/>
  </r>
  <r>
    <d v="2012-10-31T00:00:00"/>
    <n v="84.982856999999996"/>
    <n v="85.994286000000002"/>
    <n v="83.957145999999995"/>
    <n v="85.045715000000001"/>
    <n v="75.695862000000005"/>
    <n v="127500800"/>
    <x v="3"/>
    <s v="Wednes"/>
    <x v="2681"/>
    <x v="0"/>
    <x v="32"/>
  </r>
  <r>
    <d v="2012-11-01T00:00:00"/>
    <n v="85.459998999999996"/>
    <n v="86.142859999999999"/>
    <n v="84.881432000000004"/>
    <n v="85.220000999999996"/>
    <n v="75.850989999999996"/>
    <n v="90324500"/>
    <x v="4"/>
    <s v="Thurs"/>
    <x v="2682"/>
    <x v="1"/>
    <x v="32"/>
  </r>
  <r>
    <d v="2012-11-02T00:00:00"/>
    <n v="85.127144000000001"/>
    <n v="85.278571999999997"/>
    <n v="82.107140000000001"/>
    <n v="82.400002000000001"/>
    <n v="73.341010999999995"/>
    <n v="149843400"/>
    <x v="0"/>
    <s v="Fri"/>
    <x v="2683"/>
    <x v="1"/>
    <x v="32"/>
  </r>
  <r>
    <d v="2012-11-05T00:00:00"/>
    <n v="83.360000999999997"/>
    <n v="83.967140000000001"/>
    <n v="82.514281999999994"/>
    <n v="83.517143000000004"/>
    <n v="74.335341999999997"/>
    <n v="132283900"/>
    <x v="1"/>
    <s v="Mon"/>
    <x v="2684"/>
    <x v="0"/>
    <x v="32"/>
  </r>
  <r>
    <d v="2012-11-06T00:00:00"/>
    <n v="84.318573000000001"/>
    <n v="84.391425999999996"/>
    <n v="82.870002999999997"/>
    <n v="83.264281999999994"/>
    <n v="74.110282999999995"/>
    <n v="93729300"/>
    <x v="2"/>
    <s v="Tues"/>
    <x v="2685"/>
    <x v="1"/>
    <x v="32"/>
  </r>
  <r>
    <d v="2012-11-07T00:00:00"/>
    <n v="81.977142000000001"/>
    <n v="82.077140999999997"/>
    <n v="79.392859999999999"/>
    <n v="79.714286999999999"/>
    <n v="71.274619999999999"/>
    <n v="198412200"/>
    <x v="3"/>
    <s v="Wednes"/>
    <x v="2686"/>
    <x v="1"/>
    <x v="32"/>
  </r>
  <r>
    <d v="2012-11-08T00:00:00"/>
    <n v="80.089995999999999"/>
    <n v="80.318573000000001"/>
    <n v="76.470000999999996"/>
    <n v="76.821426000000002"/>
    <n v="68.688041999999996"/>
    <n v="264036500"/>
    <x v="4"/>
    <s v="Thurs"/>
    <x v="2687"/>
    <x v="1"/>
    <x v="32"/>
  </r>
  <r>
    <d v="2012-11-09T00:00:00"/>
    <n v="77.202858000000006"/>
    <n v="79.268569999999997"/>
    <n v="76.245711999999997"/>
    <n v="78.151427999999996"/>
    <n v="69.877228000000002"/>
    <n v="232478400"/>
    <x v="0"/>
    <s v="Fri"/>
    <x v="2688"/>
    <x v="0"/>
    <x v="32"/>
  </r>
  <r>
    <d v="2012-11-12T00:00:00"/>
    <n v="79.164283999999995"/>
    <n v="79.214286999999999"/>
    <n v="76.949996999999996"/>
    <n v="77.547141999999994"/>
    <n v="69.336928999999998"/>
    <n v="128950500"/>
    <x v="1"/>
    <s v="Mon"/>
    <x v="1791"/>
    <x v="1"/>
    <x v="32"/>
  </r>
  <r>
    <d v="2012-11-13T00:00:00"/>
    <n v="76.987144000000001"/>
    <n v="78.639999000000003"/>
    <n v="76.622855999999999"/>
    <n v="77.557143999999994"/>
    <n v="69.345894000000001"/>
    <n v="133237300"/>
    <x v="2"/>
    <s v="Tues"/>
    <x v="2689"/>
    <x v="0"/>
    <x v="32"/>
  </r>
  <r>
    <d v="2012-11-14T00:00:00"/>
    <n v="77.928573999999998"/>
    <n v="78.207145999999995"/>
    <n v="76.597144999999998"/>
    <n v="76.697143999999994"/>
    <n v="68.576935000000006"/>
    <n v="119292600"/>
    <x v="3"/>
    <s v="Wednes"/>
    <x v="2690"/>
    <x v="1"/>
    <x v="32"/>
  </r>
  <r>
    <d v="2012-11-15T00:00:00"/>
    <n v="76.790001000000004"/>
    <n v="77.071426000000002"/>
    <n v="74.660004000000001"/>
    <n v="75.088570000000004"/>
    <n v="67.138649000000001"/>
    <n v="197477700"/>
    <x v="4"/>
    <s v="Thurs"/>
    <x v="2691"/>
    <x v="1"/>
    <x v="32"/>
  </r>
  <r>
    <d v="2012-11-16T00:00:00"/>
    <n v="75.028571999999997"/>
    <n v="75.714286999999999"/>
    <n v="72.25"/>
    <n v="75.382857999999999"/>
    <n v="67.401771999999994"/>
    <n v="316723400"/>
    <x v="0"/>
    <s v="Fri"/>
    <x v="2692"/>
    <x v="0"/>
    <x v="32"/>
  </r>
  <r>
    <d v="2012-11-19T00:00:00"/>
    <n v="77.244286000000002"/>
    <n v="81.071426000000002"/>
    <n v="77.125716999999995"/>
    <n v="80.818573000000001"/>
    <n v="72.262000999999998"/>
    <n v="205829400"/>
    <x v="1"/>
    <s v="Mon"/>
    <x v="2693"/>
    <x v="0"/>
    <x v="32"/>
  </r>
  <r>
    <d v="2012-11-20T00:00:00"/>
    <n v="81.701430999999999"/>
    <n v="81.707145999999995"/>
    <n v="79.225716000000006"/>
    <n v="80.129997000000003"/>
    <n v="71.646300999999994"/>
    <n v="160688500"/>
    <x v="2"/>
    <s v="Tues"/>
    <x v="2694"/>
    <x v="1"/>
    <x v="32"/>
  </r>
  <r>
    <d v="2012-11-21T00:00:00"/>
    <n v="80.607140000000001"/>
    <n v="81.052856000000006"/>
    <n v="79.514281999999994"/>
    <n v="80.242858999999996"/>
    <n v="71.747237999999996"/>
    <n v="93250500"/>
    <x v="3"/>
    <s v="Wednes"/>
    <x v="2695"/>
    <x v="1"/>
    <x v="32"/>
  </r>
  <r>
    <d v="2012-11-23T00:00:00"/>
    <n v="81.024283999999994"/>
    <n v="81.714286999999999"/>
    <n v="80.371429000000006"/>
    <n v="81.642859999999999"/>
    <n v="72.999015999999997"/>
    <n v="68206600"/>
    <x v="0"/>
    <s v="Fri"/>
    <x v="2696"/>
    <x v="0"/>
    <x v="32"/>
  </r>
  <r>
    <d v="2012-11-26T00:00:00"/>
    <n v="82.271431000000007"/>
    <n v="84.285713000000001"/>
    <n v="81.958572000000004"/>
    <n v="84.218575000000001"/>
    <n v="75.302017000000006"/>
    <n v="157644900"/>
    <x v="1"/>
    <s v="Mon"/>
    <x v="2697"/>
    <x v="0"/>
    <x v="32"/>
  </r>
  <r>
    <d v="2012-11-27T00:00:00"/>
    <n v="84.221428000000003"/>
    <n v="84.345710999999994"/>
    <n v="82.871429000000006"/>
    <n v="83.540001000000004"/>
    <n v="74.695296999999997"/>
    <n v="133332500"/>
    <x v="2"/>
    <s v="Tues"/>
    <x v="2698"/>
    <x v="1"/>
    <x v="32"/>
  </r>
  <r>
    <d v="2012-11-28T00:00:00"/>
    <n v="82.467140000000001"/>
    <n v="83.685715000000002"/>
    <n v="81.751427000000007"/>
    <n v="83.277145000000004"/>
    <n v="74.460280999999995"/>
    <n v="130216100"/>
    <x v="3"/>
    <s v="Wednes"/>
    <x v="2699"/>
    <x v="0"/>
    <x v="32"/>
  </r>
  <r>
    <d v="2012-11-29T00:00:00"/>
    <n v="84.317145999999994"/>
    <n v="84.892859999999999"/>
    <n v="83.607140000000001"/>
    <n v="84.194282999999999"/>
    <n v="75.280304000000001"/>
    <n v="128674700"/>
    <x v="4"/>
    <s v="Thurs"/>
    <x v="2700"/>
    <x v="1"/>
    <x v="32"/>
  </r>
  <r>
    <d v="2012-11-30T00:00:00"/>
    <n v="83.827140999999997"/>
    <n v="84.057143999999994"/>
    <n v="83.239998"/>
    <n v="83.611427000000006"/>
    <n v="74.759140000000002"/>
    <n v="97829900"/>
    <x v="0"/>
    <s v="Fri"/>
    <x v="2701"/>
    <x v="1"/>
    <x v="32"/>
  </r>
  <r>
    <d v="2012-12-03T00:00:00"/>
    <n v="84.807143999999994"/>
    <n v="84.941428999999999"/>
    <n v="83.642859999999999"/>
    <n v="83.741432000000003"/>
    <n v="74.875404000000003"/>
    <n v="91070000"/>
    <x v="1"/>
    <s v="Mon"/>
    <x v="2702"/>
    <x v="1"/>
    <x v="32"/>
  </r>
  <r>
    <d v="2012-12-04T00:00:00"/>
    <n v="83.114288000000002"/>
    <n v="83.114288000000002"/>
    <n v="81.732856999999996"/>
    <n v="82.264281999999994"/>
    <n v="73.554665"/>
    <n v="139267100"/>
    <x v="2"/>
    <s v="Tues"/>
    <x v="2703"/>
    <x v="1"/>
    <x v="32"/>
  </r>
  <r>
    <d v="2012-12-05T00:00:00"/>
    <n v="81.272857999999999"/>
    <n v="81.321426000000002"/>
    <n v="76.967140000000001"/>
    <n v="76.970000999999996"/>
    <n v="68.820876999999996"/>
    <n v="261159500"/>
    <x v="3"/>
    <s v="Wednes"/>
    <x v="2704"/>
    <x v="1"/>
    <x v="32"/>
  </r>
  <r>
    <d v="2012-12-06T00:00:00"/>
    <n v="75.562859000000003"/>
    <n v="79.044289000000006"/>
    <n v="74.089995999999999"/>
    <n v="78.177138999999997"/>
    <n v="69.900238000000002"/>
    <n v="294303100"/>
    <x v="4"/>
    <s v="Thurs"/>
    <x v="2705"/>
    <x v="0"/>
    <x v="32"/>
  </r>
  <r>
    <d v="2012-12-07T00:00:00"/>
    <n v="79.057143999999994"/>
    <n v="79.314284999999998"/>
    <n v="75.714286999999999"/>
    <n v="76.178573999999998"/>
    <n v="68.113251000000005"/>
    <n v="196760200"/>
    <x v="0"/>
    <s v="Fri"/>
    <x v="2706"/>
    <x v="1"/>
    <x v="32"/>
  </r>
  <r>
    <d v="2012-12-10T00:00:00"/>
    <n v="75"/>
    <n v="76.930000000000007"/>
    <n v="74.511429000000007"/>
    <n v="75.688568000000004"/>
    <n v="67.675139999999999"/>
    <n v="157621100"/>
    <x v="1"/>
    <s v="Mon"/>
    <x v="2707"/>
    <x v="0"/>
    <x v="32"/>
  </r>
  <r>
    <d v="2012-12-11T00:00:00"/>
    <n v="77.110000999999997"/>
    <n v="78.508567999999997"/>
    <n v="76.767143000000004"/>
    <n v="77.341431"/>
    <n v="69.152985000000001"/>
    <n v="148086400"/>
    <x v="2"/>
    <s v="Tues"/>
    <x v="2708"/>
    <x v="0"/>
    <x v="32"/>
  </r>
  <r>
    <d v="2012-12-12T00:00:00"/>
    <n v="78.252853000000002"/>
    <n v="78.285713000000001"/>
    <n v="76.610000999999997"/>
    <n v="77"/>
    <n v="68.847717000000003"/>
    <n v="121786000"/>
    <x v="3"/>
    <s v="Wednes"/>
    <x v="2709"/>
    <x v="1"/>
    <x v="32"/>
  </r>
  <r>
    <d v="2012-12-13T00:00:00"/>
    <n v="75.878570999999994"/>
    <n v="76.805717000000001"/>
    <n v="75.114288000000002"/>
    <n v="75.669998000000007"/>
    <n v="67.658516000000006"/>
    <n v="156314900"/>
    <x v="4"/>
    <s v="Thurs"/>
    <x v="2710"/>
    <x v="1"/>
    <x v="32"/>
  </r>
  <r>
    <d v="2012-12-14T00:00:00"/>
    <n v="73.535713000000001"/>
    <n v="74.018569999999997"/>
    <n v="72.225716000000006"/>
    <n v="72.827140999999997"/>
    <n v="65.116652999999999"/>
    <n v="252394800"/>
    <x v="0"/>
    <s v="Fri"/>
    <x v="2711"/>
    <x v="1"/>
    <x v="32"/>
  </r>
  <r>
    <d v="2012-12-17T00:00:00"/>
    <n v="72.704284999999999"/>
    <n v="74.285713000000001"/>
    <n v="71.604286000000002"/>
    <n v="74.118567999999996"/>
    <n v="66.271347000000006"/>
    <n v="189401800"/>
    <x v="1"/>
    <s v="Mon"/>
    <x v="2712"/>
    <x v="0"/>
    <x v="32"/>
  </r>
  <r>
    <d v="2012-12-18T00:00:00"/>
    <n v="75"/>
    <n v="76.414283999999995"/>
    <n v="74.321426000000002"/>
    <n v="76.271431000000007"/>
    <n v="68.196288999999993"/>
    <n v="156421300"/>
    <x v="2"/>
    <s v="Tues"/>
    <x v="2713"/>
    <x v="0"/>
    <x v="32"/>
  </r>
  <r>
    <d v="2012-12-19T00:00:00"/>
    <n v="75.924285999999995"/>
    <n v="76.242858999999996"/>
    <n v="75.071426000000002"/>
    <n v="75.187140999999997"/>
    <n v="67.226783999999995"/>
    <n v="112342300"/>
    <x v="3"/>
    <s v="Wednes"/>
    <x v="2714"/>
    <x v="1"/>
    <x v="32"/>
  </r>
  <r>
    <d v="2012-12-20T00:00:00"/>
    <n v="75.714286999999999"/>
    <n v="75.742858999999996"/>
    <n v="74.125716999999995"/>
    <n v="74.532859999999999"/>
    <n v="66.641784999999999"/>
    <n v="120422400"/>
    <x v="4"/>
    <s v="Thurs"/>
    <x v="2126"/>
    <x v="1"/>
    <x v="32"/>
  </r>
  <r>
    <d v="2012-12-21T00:00:00"/>
    <n v="73.209998999999996"/>
    <n v="74.238570999999993"/>
    <n v="72.891425999999996"/>
    <n v="74.190002000000007"/>
    <n v="66.335205000000002"/>
    <n v="149067100"/>
    <x v="0"/>
    <s v="Fri"/>
    <x v="2715"/>
    <x v="0"/>
    <x v="32"/>
  </r>
  <r>
    <d v="2012-12-24T00:00:00"/>
    <n v="74.335716000000005"/>
    <n v="74.892859999999999"/>
    <n v="74.101425000000006"/>
    <n v="74.309997999999993"/>
    <n v="66.442513000000005"/>
    <n v="43938300"/>
    <x v="1"/>
    <s v="Mon"/>
    <x v="2716"/>
    <x v="1"/>
    <x v="32"/>
  </r>
  <r>
    <d v="2012-12-26T00:00:00"/>
    <n v="74.142859999999999"/>
    <n v="74.208572000000004"/>
    <n v="73.017143000000004"/>
    <n v="73.285713000000001"/>
    <n v="65.526649000000006"/>
    <n v="75609100"/>
    <x v="3"/>
    <s v="Wednes"/>
    <x v="2717"/>
    <x v="1"/>
    <x v="32"/>
  </r>
  <r>
    <d v="2012-12-27T00:00:00"/>
    <n v="73.362853999999999"/>
    <n v="73.75"/>
    <n v="72.094284000000002"/>
    <n v="73.580001999999993"/>
    <n v="65.789779999999993"/>
    <n v="113780100"/>
    <x v="4"/>
    <s v="Thurs"/>
    <x v="2718"/>
    <x v="0"/>
    <x v="32"/>
  </r>
  <r>
    <d v="2012-12-28T00:00:00"/>
    <n v="72.898574999999994"/>
    <n v="73.497146999999998"/>
    <n v="72.588570000000004"/>
    <n v="72.798569000000001"/>
    <n v="65.09111"/>
    <n v="88569600"/>
    <x v="0"/>
    <s v="Fri"/>
    <x v="2719"/>
    <x v="1"/>
    <x v="32"/>
  </r>
  <r>
    <d v="2012-12-31T00:00:00"/>
    <n v="72.932854000000006"/>
    <n v="76.485718000000006"/>
    <n v="72.714286999999999"/>
    <n v="76.024283999999994"/>
    <n v="67.975296"/>
    <n v="164873100"/>
    <x v="1"/>
    <s v="Mon"/>
    <x v="2720"/>
    <x v="0"/>
    <x v="32"/>
  </r>
  <r>
    <d v="2013-01-02T00:00:00"/>
    <n v="79.117142000000001"/>
    <n v="79.285713000000001"/>
    <n v="77.375716999999995"/>
    <n v="78.432854000000006"/>
    <n v="70.128860000000003"/>
    <n v="140129500"/>
    <x v="3"/>
    <s v="Wednes"/>
    <x v="2721"/>
    <x v="1"/>
    <x v="33"/>
  </r>
  <r>
    <d v="2013-01-03T00:00:00"/>
    <n v="78.268569999999997"/>
    <n v="78.524283999999994"/>
    <n v="77.285713000000001"/>
    <n v="77.442856000000006"/>
    <n v="69.243674999999996"/>
    <n v="88241300"/>
    <x v="4"/>
    <s v="Thurs"/>
    <x v="2722"/>
    <x v="1"/>
    <x v="33"/>
  </r>
  <r>
    <d v="2013-01-04T00:00:00"/>
    <n v="76.709998999999996"/>
    <n v="76.947143999999994"/>
    <n v="75.118567999999996"/>
    <n v="75.285713000000001"/>
    <n v="67.314933999999994"/>
    <n v="148583400"/>
    <x v="0"/>
    <s v="Fri"/>
    <x v="2723"/>
    <x v="1"/>
    <x v="33"/>
  </r>
  <r>
    <d v="2013-01-07T00:00:00"/>
    <n v="74.571426000000002"/>
    <n v="75.614288000000002"/>
    <n v="73.599997999999999"/>
    <n v="74.842856999999995"/>
    <n v="66.918953000000002"/>
    <n v="121039100"/>
    <x v="1"/>
    <s v="Mon"/>
    <x v="2724"/>
    <x v="0"/>
    <x v="33"/>
  </r>
  <r>
    <d v="2013-01-08T00:00:00"/>
    <n v="75.601425000000006"/>
    <n v="75.984283000000005"/>
    <n v="74.464286999999999"/>
    <n v="75.044289000000006"/>
    <n v="67.099052"/>
    <n v="114676800"/>
    <x v="2"/>
    <s v="Tues"/>
    <x v="2725"/>
    <x v="1"/>
    <x v="33"/>
  </r>
  <r>
    <d v="2013-01-09T00:00:00"/>
    <n v="74.642859999999999"/>
    <n v="75.001427000000007"/>
    <n v="73.712860000000006"/>
    <n v="73.871429000000006"/>
    <n v="66.050385000000006"/>
    <n v="101901100"/>
    <x v="3"/>
    <s v="Wednes"/>
    <x v="2726"/>
    <x v="1"/>
    <x v="33"/>
  </r>
  <r>
    <d v="2013-01-10T00:00:00"/>
    <n v="75.507141000000004"/>
    <n v="75.531424999999999"/>
    <n v="73.645713999999998"/>
    <n v="74.787139999999994"/>
    <n v="66.869118"/>
    <n v="150286500"/>
    <x v="4"/>
    <s v="Thurs"/>
    <x v="2727"/>
    <x v="1"/>
    <x v="33"/>
  </r>
  <r>
    <d v="2013-01-11T00:00:00"/>
    <n v="74.428573999999998"/>
    <n v="75.045715000000001"/>
    <n v="74.145713999999998"/>
    <n v="74.328575000000001"/>
    <n v="66.459114"/>
    <n v="87626700"/>
    <x v="0"/>
    <s v="Fri"/>
    <x v="2728"/>
    <x v="1"/>
    <x v="33"/>
  </r>
  <r>
    <d v="2013-01-14T00:00:00"/>
    <n v="71.811431999999996"/>
    <n v="72.5"/>
    <n v="71.215714000000006"/>
    <n v="71.678573999999998"/>
    <n v="64.089691000000002"/>
    <n v="183551900"/>
    <x v="1"/>
    <s v="Mon"/>
    <x v="2068"/>
    <x v="1"/>
    <x v="33"/>
  </r>
  <r>
    <d v="2013-01-15T00:00:00"/>
    <n v="71.185715000000002"/>
    <n v="71.284285999999994"/>
    <n v="69.054282999999998"/>
    <n v="69.417145000000005"/>
    <n v="62.067677000000003"/>
    <n v="219193100"/>
    <x v="2"/>
    <s v="Tues"/>
    <x v="2729"/>
    <x v="1"/>
    <x v="33"/>
  </r>
  <r>
    <d v="2013-01-16T00:00:00"/>
    <n v="70.662857000000002"/>
    <n v="72.777145000000004"/>
    <n v="70.357140000000001"/>
    <n v="72.298569000000001"/>
    <n v="64.644051000000005"/>
    <n v="172701200"/>
    <x v="3"/>
    <s v="Wednes"/>
    <x v="2730"/>
    <x v="0"/>
    <x v="33"/>
  </r>
  <r>
    <d v="2013-01-17T00:00:00"/>
    <n v="72.901427999999996"/>
    <n v="72.964286999999999"/>
    <n v="71.718575000000001"/>
    <n v="71.811431999999996"/>
    <n v="64.208481000000006"/>
    <n v="113419600"/>
    <x v="4"/>
    <s v="Thurs"/>
    <x v="2731"/>
    <x v="1"/>
    <x v="33"/>
  </r>
  <r>
    <d v="2013-01-18T00:00:00"/>
    <n v="71.217140000000001"/>
    <n v="71.745711999999997"/>
    <n v="70.914283999999995"/>
    <n v="71.428573999999998"/>
    <n v="63.866149999999998"/>
    <n v="118230700"/>
    <x v="0"/>
    <s v="Fri"/>
    <x v="2732"/>
    <x v="0"/>
    <x v="33"/>
  </r>
  <r>
    <d v="2013-01-22T00:00:00"/>
    <n v="72.080001999999993"/>
    <n v="72.554282999999998"/>
    <n v="70.947143999999994"/>
    <n v="72.110000999999997"/>
    <n v="64.475432999999995"/>
    <n v="115386600"/>
    <x v="2"/>
    <s v="Tues"/>
    <x v="2733"/>
    <x v="0"/>
    <x v="33"/>
  </r>
  <r>
    <d v="2013-01-23T00:00:00"/>
    <n v="72.687140999999997"/>
    <n v="73.569999999999993"/>
    <n v="72.110000999999997"/>
    <n v="73.430000000000007"/>
    <n v="65.655663000000004"/>
    <n v="215377400"/>
    <x v="3"/>
    <s v="Wednes"/>
    <x v="2734"/>
    <x v="0"/>
    <x v="33"/>
  </r>
  <r>
    <d v="2013-01-24T00:00:00"/>
    <n v="65.714286999999999"/>
    <n v="66.532859999999999"/>
    <n v="64.321426000000002"/>
    <n v="64.357140000000001"/>
    <n v="57.543396000000001"/>
    <n v="365213100"/>
    <x v="4"/>
    <s v="Thurs"/>
    <x v="2735"/>
    <x v="1"/>
    <x v="33"/>
  </r>
  <r>
    <d v="2013-01-25T00:00:00"/>
    <n v="64.527145000000004"/>
    <n v="65.175713000000002"/>
    <n v="62.142856999999999"/>
    <n v="62.84"/>
    <n v="56.186886000000001"/>
    <n v="302006600"/>
    <x v="0"/>
    <s v="Fri"/>
    <x v="2736"/>
    <x v="1"/>
    <x v="33"/>
  </r>
  <r>
    <d v="2013-01-28T00:00:00"/>
    <n v="62.547142000000001"/>
    <n v="64.744286000000002"/>
    <n v="62.265712999999998"/>
    <n v="64.261429000000007"/>
    <n v="57.457816999999999"/>
    <n v="196379400"/>
    <x v="1"/>
    <s v="Mon"/>
    <x v="2737"/>
    <x v="0"/>
    <x v="33"/>
  </r>
  <r>
    <d v="2013-01-29T00:00:00"/>
    <n v="65.5"/>
    <n v="65.742858999999996"/>
    <n v="64.588570000000004"/>
    <n v="65.467140000000001"/>
    <n v="58.535896000000001"/>
    <n v="142789500"/>
    <x v="2"/>
    <s v="Tues"/>
    <x v="2738"/>
    <x v="1"/>
    <x v="33"/>
  </r>
  <r>
    <d v="2013-01-30T00:00:00"/>
    <n v="65.285713000000001"/>
    <n v="66.085716000000005"/>
    <n v="64.928573999999998"/>
    <n v="65.261429000000007"/>
    <n v="58.351951999999997"/>
    <n v="104288800"/>
    <x v="3"/>
    <s v="Wednes"/>
    <x v="2739"/>
    <x v="1"/>
    <x v="33"/>
  </r>
  <r>
    <d v="2013-01-31T00:00:00"/>
    <n v="65.282859999999999"/>
    <n v="65.611427000000006"/>
    <n v="64.997146999999998"/>
    <n v="65.069999999999993"/>
    <n v="58.180793999999999"/>
    <n v="79833600"/>
    <x v="4"/>
    <s v="Thurs"/>
    <x v="2740"/>
    <x v="1"/>
    <x v="33"/>
  </r>
  <r>
    <d v="2013-02-01T00:00:00"/>
    <n v="65.587142999999998"/>
    <n v="65.639999000000003"/>
    <n v="64.050003000000004"/>
    <n v="64.802856000000006"/>
    <n v="57.941924999999998"/>
    <n v="134871100"/>
    <x v="0"/>
    <s v="Fri"/>
    <x v="2741"/>
    <x v="1"/>
    <x v="33"/>
  </r>
  <r>
    <d v="2013-02-04T00:00:00"/>
    <n v="64.844284000000002"/>
    <n v="65.134285000000006"/>
    <n v="63.142856999999999"/>
    <n v="63.188572000000001"/>
    <n v="56.498550000000002"/>
    <n v="119279300"/>
    <x v="1"/>
    <s v="Mon"/>
    <x v="2742"/>
    <x v="1"/>
    <x v="33"/>
  </r>
  <r>
    <d v="2013-02-05T00:00:00"/>
    <n v="63.435715000000002"/>
    <n v="65.677138999999997"/>
    <n v="63.174286000000002"/>
    <n v="65.405715999999998"/>
    <n v="58.480956999999997"/>
    <n v="143336900"/>
    <x v="2"/>
    <s v="Tues"/>
    <x v="2743"/>
    <x v="0"/>
    <x v="33"/>
  </r>
  <r>
    <d v="2013-02-06T00:00:00"/>
    <n v="65.209998999999996"/>
    <n v="66.642859999999999"/>
    <n v="64.654289000000006"/>
    <n v="65.335716000000005"/>
    <n v="58.418368999999998"/>
    <n v="148426600"/>
    <x v="3"/>
    <s v="Wednes"/>
    <x v="2518"/>
    <x v="0"/>
    <x v="33"/>
  </r>
  <r>
    <d v="2013-02-07T00:00:00"/>
    <n v="66.178573999999998"/>
    <n v="67.142859999999999"/>
    <n v="64.874283000000005"/>
    <n v="66.888572999999994"/>
    <n v="60.155360999999999"/>
    <n v="176145200"/>
    <x v="4"/>
    <s v="Thurs"/>
    <x v="2744"/>
    <x v="0"/>
    <x v="33"/>
  </r>
  <r>
    <d v="2013-02-08T00:00:00"/>
    <n v="67.714286999999999"/>
    <n v="68.401427999999996"/>
    <n v="66.892859999999999"/>
    <n v="67.854286000000002"/>
    <n v="61.023884000000002"/>
    <n v="158289600"/>
    <x v="0"/>
    <s v="Fri"/>
    <x v="2745"/>
    <x v="0"/>
    <x v="33"/>
  </r>
  <r>
    <d v="2013-02-11T00:00:00"/>
    <n v="68.071426000000002"/>
    <n v="69.277145000000004"/>
    <n v="67.607140000000001"/>
    <n v="68.561431999999996"/>
    <n v="61.659843000000002"/>
    <n v="129372600"/>
    <x v="1"/>
    <s v="Mon"/>
    <x v="2746"/>
    <x v="0"/>
    <x v="33"/>
  </r>
  <r>
    <d v="2013-02-12T00:00:00"/>
    <n v="68.501427000000007"/>
    <n v="68.911429999999996"/>
    <n v="66.819999999999993"/>
    <n v="66.842856999999995"/>
    <n v="60.114254000000003"/>
    <n v="152263300"/>
    <x v="2"/>
    <s v="Tues"/>
    <x v="2747"/>
    <x v="1"/>
    <x v="33"/>
  </r>
  <r>
    <d v="2013-02-13T00:00:00"/>
    <n v="66.744286000000002"/>
    <n v="67.662857000000002"/>
    <n v="66.174285999999995"/>
    <n v="66.715714000000006"/>
    <n v="59.999924"/>
    <n v="118801900"/>
    <x v="3"/>
    <s v="Wednes"/>
    <x v="2748"/>
    <x v="1"/>
    <x v="33"/>
  </r>
  <r>
    <d v="2013-02-14T00:00:00"/>
    <n v="66.360000999999997"/>
    <n v="67.377144000000001"/>
    <n v="66.288573999999997"/>
    <n v="66.655715999999998"/>
    <n v="59.945957"/>
    <n v="88818800"/>
    <x v="4"/>
    <s v="Thurs"/>
    <x v="2749"/>
    <x v="0"/>
    <x v="33"/>
  </r>
  <r>
    <d v="2013-02-15T00:00:00"/>
    <n v="66.978568999999993"/>
    <n v="67.165717999999998"/>
    <n v="65.702858000000006"/>
    <n v="65.737144000000001"/>
    <n v="59.119843000000003"/>
    <n v="97936300"/>
    <x v="0"/>
    <s v="Fri"/>
    <x v="2750"/>
    <x v="1"/>
    <x v="33"/>
  </r>
  <r>
    <d v="2013-02-19T00:00:00"/>
    <n v="65.871429000000006"/>
    <n v="66.104286000000002"/>
    <n v="64.835716000000005"/>
    <n v="65.712860000000006"/>
    <n v="59.098014999999997"/>
    <n v="108945900"/>
    <x v="2"/>
    <s v="Tues"/>
    <x v="2751"/>
    <x v="1"/>
    <x v="33"/>
  </r>
  <r>
    <d v="2013-02-20T00:00:00"/>
    <n v="65.384285000000006"/>
    <n v="65.384285000000006"/>
    <n v="64.114288000000002"/>
    <n v="64.121429000000006"/>
    <n v="57.666781999999998"/>
    <n v="119075600"/>
    <x v="3"/>
    <s v="Wednes"/>
    <x v="2752"/>
    <x v="1"/>
    <x v="33"/>
  </r>
  <r>
    <d v="2013-02-21T00:00:00"/>
    <n v="63.714286999999999"/>
    <n v="64.167145000000005"/>
    <n v="63.259998000000003"/>
    <n v="63.722858000000002"/>
    <n v="57.308331000000003"/>
    <n v="111795600"/>
    <x v="4"/>
    <s v="Thurs"/>
    <x v="2753"/>
    <x v="0"/>
    <x v="33"/>
  </r>
  <r>
    <d v="2013-02-22T00:00:00"/>
    <n v="64.178573999999998"/>
    <n v="64.514281999999994"/>
    <n v="63.799999"/>
    <n v="64.401427999999996"/>
    <n v="57.918598000000003"/>
    <n v="82663700"/>
    <x v="0"/>
    <s v="Fri"/>
    <x v="2754"/>
    <x v="0"/>
    <x v="33"/>
  </r>
  <r>
    <d v="2013-02-25T00:00:00"/>
    <n v="64.835716000000005"/>
    <n v="65.017143000000004"/>
    <n v="63.224285000000002"/>
    <n v="63.257140999999997"/>
    <n v="56.889488"/>
    <n v="93144800"/>
    <x v="1"/>
    <s v="Mon"/>
    <x v="2755"/>
    <x v="1"/>
    <x v="33"/>
  </r>
  <r>
    <d v="2013-02-26T00:00:00"/>
    <n v="63.402858999999999"/>
    <n v="64.505713999999998"/>
    <n v="62.522857999999999"/>
    <n v="64.138572999999994"/>
    <n v="57.682200999999999"/>
    <n v="125374900"/>
    <x v="2"/>
    <s v="Tues"/>
    <x v="2756"/>
    <x v="0"/>
    <x v="33"/>
  </r>
  <r>
    <d v="2013-02-27T00:00:00"/>
    <n v="64.061431999999996"/>
    <n v="64.634285000000006"/>
    <n v="62.950001"/>
    <n v="63.509998000000003"/>
    <n v="57.116897999999999"/>
    <n v="146837600"/>
    <x v="3"/>
    <s v="Wednes"/>
    <x v="2757"/>
    <x v="1"/>
    <x v="33"/>
  </r>
  <r>
    <d v="2013-02-28T00:00:00"/>
    <n v="63.435715000000002"/>
    <n v="63.981430000000003"/>
    <n v="63.057144000000001"/>
    <n v="63.057144000000001"/>
    <n v="56.709629"/>
    <n v="80628800"/>
    <x v="4"/>
    <s v="Thurs"/>
    <x v="2758"/>
    <x v="1"/>
    <x v="33"/>
  </r>
  <r>
    <d v="2013-03-01T00:00:00"/>
    <n v="62.571429999999999"/>
    <n v="62.597141000000001"/>
    <n v="61.425713000000002"/>
    <n v="61.495716000000002"/>
    <n v="55.305377999999997"/>
    <n v="138112100"/>
    <x v="0"/>
    <s v="Fri"/>
    <x v="2759"/>
    <x v="1"/>
    <x v="33"/>
  </r>
  <r>
    <d v="2013-03-04T00:00:00"/>
    <n v="61.114285000000002"/>
    <n v="61.171429000000003"/>
    <n v="59.857143000000001"/>
    <n v="60.007140999999997"/>
    <n v="53.966647999999999"/>
    <n v="145688900"/>
    <x v="1"/>
    <s v="Mon"/>
    <x v="2760"/>
    <x v="1"/>
    <x v="33"/>
  </r>
  <r>
    <d v="2013-03-05T00:00:00"/>
    <n v="60.21143"/>
    <n v="62.169998"/>
    <n v="60.107143000000001"/>
    <n v="61.591427000000003"/>
    <n v="55.391457000000003"/>
    <n v="159608400"/>
    <x v="2"/>
    <s v="Tues"/>
    <x v="2761"/>
    <x v="0"/>
    <x v="33"/>
  </r>
  <r>
    <d v="2013-03-06T00:00:00"/>
    <n v="62.072856999999999"/>
    <n v="62.178570000000001"/>
    <n v="60.632857999999999"/>
    <n v="60.808571000000001"/>
    <n v="54.687404999999998"/>
    <n v="115062500"/>
    <x v="3"/>
    <s v="Wednes"/>
    <x v="2762"/>
    <x v="1"/>
    <x v="33"/>
  </r>
  <r>
    <d v="2013-03-07T00:00:00"/>
    <n v="60.642856999999999"/>
    <n v="61.715713999999998"/>
    <n v="60.151428000000003"/>
    <n v="61.511429"/>
    <n v="55.319507999999999"/>
    <n v="117118400"/>
    <x v="4"/>
    <s v="Thurs"/>
    <x v="2763"/>
    <x v="0"/>
    <x v="33"/>
  </r>
  <r>
    <d v="2013-03-08T00:00:00"/>
    <n v="61.400002000000001"/>
    <n v="62.204284999999999"/>
    <n v="61.23"/>
    <n v="61.674286000000002"/>
    <n v="55.465977000000002"/>
    <n v="97870500"/>
    <x v="0"/>
    <s v="Fri"/>
    <x v="2764"/>
    <x v="0"/>
    <x v="33"/>
  </r>
  <r>
    <d v="2013-03-11T00:00:00"/>
    <n v="61.392856999999999"/>
    <n v="62.715713999999998"/>
    <n v="60.734287000000002"/>
    <n v="62.552855999999998"/>
    <n v="56.256110999999997"/>
    <n v="118559000"/>
    <x v="1"/>
    <s v="Mon"/>
    <x v="2765"/>
    <x v="0"/>
    <x v="33"/>
  </r>
  <r>
    <d v="2013-03-12T00:00:00"/>
    <n v="62.228572999999997"/>
    <n v="62.697144000000002"/>
    <n v="61.081429"/>
    <n v="61.204284999999999"/>
    <n v="55.043281999999998"/>
    <n v="116477900"/>
    <x v="2"/>
    <s v="Tues"/>
    <x v="2766"/>
    <x v="1"/>
    <x v="33"/>
  </r>
  <r>
    <d v="2013-03-13T00:00:00"/>
    <n v="61.207141999999997"/>
    <n v="62.071429999999999"/>
    <n v="60.765712999999998"/>
    <n v="61.192855999999999"/>
    <n v="55.033005000000003"/>
    <n v="101387300"/>
    <x v="3"/>
    <s v="Wednes"/>
    <x v="2767"/>
    <x v="1"/>
    <x v="33"/>
  </r>
  <r>
    <d v="2013-03-14T00:00:00"/>
    <n v="61.832858999999999"/>
    <n v="62.091427000000003"/>
    <n v="61.492859000000003"/>
    <n v="61.785713000000001"/>
    <n v="55.566181"/>
    <n v="75968900"/>
    <x v="4"/>
    <s v="Thurs"/>
    <x v="2768"/>
    <x v="1"/>
    <x v="33"/>
  </r>
  <r>
    <d v="2013-03-15T00:00:00"/>
    <n v="62.561427999999999"/>
    <n v="63.46143"/>
    <n v="62.464286999999999"/>
    <n v="63.380001"/>
    <n v="56.999980999999998"/>
    <n v="160990200"/>
    <x v="0"/>
    <s v="Fri"/>
    <x v="2769"/>
    <x v="0"/>
    <x v="33"/>
  </r>
  <r>
    <d v="2013-03-18T00:00:00"/>
    <n v="63.064284999999998"/>
    <n v="65.351425000000006"/>
    <n v="63.028571999999997"/>
    <n v="65.102858999999995"/>
    <n v="58.549422999999997"/>
    <n v="151549300"/>
    <x v="1"/>
    <s v="Mon"/>
    <x v="2770"/>
    <x v="0"/>
    <x v="33"/>
  </r>
  <r>
    <d v="2013-03-19T00:00:00"/>
    <n v="65.642859999999999"/>
    <n v="65.852858999999995"/>
    <n v="64.071426000000002"/>
    <n v="64.927138999999997"/>
    <n v="58.391387999999999"/>
    <n v="131693800"/>
    <x v="2"/>
    <s v="Tues"/>
    <x v="2771"/>
    <x v="1"/>
    <x v="33"/>
  </r>
  <r>
    <d v="2013-03-20T00:00:00"/>
    <n v="65.345710999999994"/>
    <n v="65.375716999999995"/>
    <n v="64.227142000000001"/>
    <n v="64.582854999999995"/>
    <n v="58.081752999999999"/>
    <n v="77165200"/>
    <x v="3"/>
    <s v="Wednes"/>
    <x v="2772"/>
    <x v="1"/>
    <x v="33"/>
  </r>
  <r>
    <d v="2013-03-21T00:00:00"/>
    <n v="64.317145999999994"/>
    <n v="65.425713000000002"/>
    <n v="64.300003000000004"/>
    <n v="64.675713000000002"/>
    <n v="58.165264000000001"/>
    <n v="95813900"/>
    <x v="4"/>
    <s v="Thurs"/>
    <x v="2773"/>
    <x v="0"/>
    <x v="33"/>
  </r>
  <r>
    <d v="2013-03-22T00:00:00"/>
    <n v="64.940002000000007"/>
    <n v="66.014281999999994"/>
    <n v="64.730002999999996"/>
    <n v="65.987144000000001"/>
    <n v="59.344692000000002"/>
    <n v="98776300"/>
    <x v="0"/>
    <s v="Fri"/>
    <x v="2774"/>
    <x v="0"/>
    <x v="33"/>
  </r>
  <r>
    <d v="2013-03-25T00:00:00"/>
    <n v="66.384285000000006"/>
    <n v="67.135711999999998"/>
    <n v="65.968575000000001"/>
    <n v="66.225716000000006"/>
    <n v="59.559241999999998"/>
    <n v="125283900"/>
    <x v="1"/>
    <s v="Mon"/>
    <x v="2751"/>
    <x v="1"/>
    <x v="33"/>
  </r>
  <r>
    <d v="2013-03-26T00:00:00"/>
    <n v="66.491432000000003"/>
    <n v="66.548569000000001"/>
    <n v="65.790001000000004"/>
    <n v="65.877144000000001"/>
    <n v="59.245747000000001"/>
    <n v="73573500"/>
    <x v="2"/>
    <s v="Tues"/>
    <x v="2775"/>
    <x v="1"/>
    <x v="33"/>
  </r>
  <r>
    <d v="2013-03-27T00:00:00"/>
    <n v="65.208572000000004"/>
    <n v="65.257141000000004"/>
    <n v="64.389999000000003"/>
    <n v="64.582854999999995"/>
    <n v="58.081752999999999"/>
    <n v="82809300"/>
    <x v="3"/>
    <s v="Wednes"/>
    <x v="2776"/>
    <x v="1"/>
    <x v="33"/>
  </r>
  <r>
    <d v="2013-03-28T00:00:00"/>
    <n v="64.260002"/>
    <n v="64.545715000000001"/>
    <n v="63.088569999999997"/>
    <n v="63.237144000000001"/>
    <n v="56.871505999999997"/>
    <n v="110709900"/>
    <x v="4"/>
    <s v="Thurs"/>
    <x v="2777"/>
    <x v="1"/>
    <x v="33"/>
  </r>
  <r>
    <d v="2013-04-01T00:00:00"/>
    <n v="63.128571000000001"/>
    <n v="63.385714999999998"/>
    <n v="61.105713000000002"/>
    <n v="61.272857999999999"/>
    <n v="55.104953999999999"/>
    <n v="97433000"/>
    <x v="1"/>
    <s v="Mon"/>
    <x v="2778"/>
    <x v="1"/>
    <x v="33"/>
  </r>
  <r>
    <d v="2013-04-02T00:00:00"/>
    <n v="61.085712000000001"/>
    <n v="62.591427000000003"/>
    <n v="60.914287999999999"/>
    <n v="61.398570999999997"/>
    <n v="55.218013999999997"/>
    <n v="132379800"/>
    <x v="2"/>
    <s v="Tues"/>
    <x v="2779"/>
    <x v="0"/>
    <x v="33"/>
  </r>
  <r>
    <d v="2013-04-03T00:00:00"/>
    <n v="61.624287000000002"/>
    <n v="62.468570999999997"/>
    <n v="61.472858000000002"/>
    <n v="61.712856000000002"/>
    <n v="55.500667999999997"/>
    <n v="90804000"/>
    <x v="3"/>
    <s v="Wednes"/>
    <x v="2209"/>
    <x v="0"/>
    <x v="33"/>
  </r>
  <r>
    <d v="2013-04-04T00:00:00"/>
    <n v="61.965713999999998"/>
    <n v="62.142856999999999"/>
    <n v="60.75"/>
    <n v="61.102856000000003"/>
    <n v="54.952057000000003"/>
    <n v="89611900"/>
    <x v="4"/>
    <s v="Thurs"/>
    <x v="2780"/>
    <x v="1"/>
    <x v="33"/>
  </r>
  <r>
    <d v="2013-04-05T00:00:00"/>
    <n v="60.642856999999999"/>
    <n v="60.707141999999997"/>
    <n v="59.954284999999999"/>
    <n v="60.457141999999997"/>
    <n v="54.371346000000003"/>
    <n v="95923800"/>
    <x v="0"/>
    <s v="Fri"/>
    <x v="2781"/>
    <x v="1"/>
    <x v="33"/>
  </r>
  <r>
    <d v="2013-04-08T00:00:00"/>
    <n v="60.692855999999999"/>
    <n v="61.071429999999999"/>
    <n v="60.355713000000002"/>
    <n v="60.887141999999997"/>
    <n v="54.758068000000002"/>
    <n v="75207300"/>
    <x v="1"/>
    <s v="Mon"/>
    <x v="1522"/>
    <x v="0"/>
    <x v="33"/>
  </r>
  <r>
    <d v="2013-04-09T00:00:00"/>
    <n v="60.908572999999997"/>
    <n v="61.214286999999999"/>
    <n v="60.392856999999999"/>
    <n v="60.997143000000001"/>
    <n v="54.856991000000001"/>
    <n v="76653500"/>
    <x v="2"/>
    <s v="Tues"/>
    <x v="2782"/>
    <x v="0"/>
    <x v="33"/>
  </r>
  <r>
    <d v="2013-04-10T00:00:00"/>
    <n v="61.157142999999998"/>
    <n v="62.437140999999997"/>
    <n v="60.85857"/>
    <n v="62.241427999999999"/>
    <n v="55.976027999999999"/>
    <n v="93982000"/>
    <x v="3"/>
    <s v="Wednes"/>
    <x v="2783"/>
    <x v="0"/>
    <x v="33"/>
  </r>
  <r>
    <d v="2013-04-11T00:00:00"/>
    <n v="61.959999000000003"/>
    <n v="62.57"/>
    <n v="61.599997999999999"/>
    <n v="62.047142000000001"/>
    <n v="55.801291999999997"/>
    <n v="82091100"/>
    <x v="4"/>
    <s v="Thurs"/>
    <x v="2246"/>
    <x v="0"/>
    <x v="33"/>
  </r>
  <r>
    <d v="2013-04-12T00:00:00"/>
    <n v="62.021427000000003"/>
    <n v="62.021427000000003"/>
    <n v="61.298572999999998"/>
    <n v="61.400002000000001"/>
    <n v="55.219298999999999"/>
    <n v="59653300"/>
    <x v="0"/>
    <s v="Fri"/>
    <x v="2784"/>
    <x v="1"/>
    <x v="33"/>
  </r>
  <r>
    <d v="2013-04-15T00:00:00"/>
    <n v="61"/>
    <n v="61.127144000000001"/>
    <n v="59.935715000000002"/>
    <n v="59.978572999999997"/>
    <n v="53.940952000000003"/>
    <n v="79380000"/>
    <x v="1"/>
    <s v="Mon"/>
    <x v="2785"/>
    <x v="1"/>
    <x v="33"/>
  </r>
  <r>
    <d v="2013-04-16T00:00:00"/>
    <n v="60.224285000000002"/>
    <n v="60.944285999999998"/>
    <n v="60.081429"/>
    <n v="60.89143"/>
    <n v="54.761916999999997"/>
    <n v="76442800"/>
    <x v="2"/>
    <s v="Tues"/>
    <x v="2786"/>
    <x v="0"/>
    <x v="33"/>
  </r>
  <r>
    <d v="2013-04-17T00:00:00"/>
    <n v="60.03857"/>
    <n v="60.085712000000001"/>
    <n v="56.872855999999999"/>
    <n v="57.542858000000003"/>
    <n v="51.750430999999999"/>
    <n v="236264000"/>
    <x v="3"/>
    <s v="Wednes"/>
    <x v="2787"/>
    <x v="1"/>
    <x v="33"/>
  </r>
  <r>
    <d v="2013-04-18T00:00:00"/>
    <n v="57.855713000000002"/>
    <n v="57.970001000000003"/>
    <n v="55.677143000000001"/>
    <n v="56.007140999999997"/>
    <n v="50.369307999999997"/>
    <n v="166574800"/>
    <x v="4"/>
    <s v="Thurs"/>
    <x v="2788"/>
    <x v="1"/>
    <x v="33"/>
  </r>
  <r>
    <d v="2013-04-19T00:00:00"/>
    <n v="55.424286000000002"/>
    <n v="57.085712000000001"/>
    <n v="55.014285999999998"/>
    <n v="55.790000999999997"/>
    <n v="50.174019000000001"/>
    <n v="152318600"/>
    <x v="0"/>
    <s v="Fri"/>
    <x v="2789"/>
    <x v="0"/>
    <x v="33"/>
  </r>
  <r>
    <d v="2013-04-22T00:00:00"/>
    <n v="56.091427000000003"/>
    <n v="57.457141999999997"/>
    <n v="55.895713999999998"/>
    <n v="56.952857999999999"/>
    <n v="51.219822000000001"/>
    <n v="107480100"/>
    <x v="1"/>
    <s v="Mon"/>
    <x v="2790"/>
    <x v="0"/>
    <x v="33"/>
  </r>
  <r>
    <d v="2013-04-23T00:00:00"/>
    <n v="57.712856000000002"/>
    <n v="58.34"/>
    <n v="56.972858000000002"/>
    <n v="58.018569999999997"/>
    <n v="52.178249000000001"/>
    <n v="166059600"/>
    <x v="2"/>
    <s v="Tues"/>
    <x v="2791"/>
    <x v="0"/>
    <x v="33"/>
  </r>
  <r>
    <d v="2013-04-24T00:00:00"/>
    <n v="56.220001000000003"/>
    <n v="59.321429999999999"/>
    <n v="56.071429999999999"/>
    <n v="57.922854999999998"/>
    <n v="52.092174999999997"/>
    <n v="242412800"/>
    <x v="3"/>
    <s v="Wednes"/>
    <x v="2792"/>
    <x v="0"/>
    <x v="33"/>
  </r>
  <r>
    <d v="2013-04-25T00:00:00"/>
    <n v="58.747143000000001"/>
    <n v="59.134284999999998"/>
    <n v="58.142856999999999"/>
    <n v="58.34"/>
    <n v="52.467319000000003"/>
    <n v="96209400"/>
    <x v="4"/>
    <s v="Thurs"/>
    <x v="2793"/>
    <x v="1"/>
    <x v="33"/>
  </r>
  <r>
    <d v="2013-04-26T00:00:00"/>
    <n v="58.544285000000002"/>
    <n v="59.824286999999998"/>
    <n v="58.321429999999999"/>
    <n v="59.599997999999999"/>
    <n v="53.600490999999998"/>
    <n v="191024400"/>
    <x v="0"/>
    <s v="Fri"/>
    <x v="2794"/>
    <x v="0"/>
    <x v="33"/>
  </r>
  <r>
    <d v="2013-04-29T00:00:00"/>
    <n v="60.064284999999998"/>
    <n v="61.945712999999998"/>
    <n v="60"/>
    <n v="61.445712999999998"/>
    <n v="55.260406000000003"/>
    <n v="160081600"/>
    <x v="1"/>
    <s v="Mon"/>
    <x v="2795"/>
    <x v="0"/>
    <x v="33"/>
  </r>
  <r>
    <d v="2013-04-30T00:00:00"/>
    <n v="62.157142999999998"/>
    <n v="63.607143000000001"/>
    <n v="61.724285000000002"/>
    <n v="63.254283999999998"/>
    <n v="56.886916999999997"/>
    <n v="172884600"/>
    <x v="2"/>
    <s v="Tues"/>
    <x v="2796"/>
    <x v="0"/>
    <x v="33"/>
  </r>
  <r>
    <d v="2013-05-01T00:00:00"/>
    <n v="63.494286000000002"/>
    <n v="63.561427999999999"/>
    <n v="62.055714000000002"/>
    <n v="62.755713999999998"/>
    <n v="56.438533999999997"/>
    <n v="126727300"/>
    <x v="3"/>
    <s v="Wednes"/>
    <x v="2797"/>
    <x v="1"/>
    <x v="33"/>
  </r>
  <r>
    <d v="2013-05-02T00:00:00"/>
    <n v="63.111426999999999"/>
    <n v="64.084282000000002"/>
    <n v="62.947144000000002"/>
    <n v="63.645713999999998"/>
    <n v="57.238953000000002"/>
    <n v="105457100"/>
    <x v="4"/>
    <s v="Thurs"/>
    <x v="2798"/>
    <x v="0"/>
    <x v="33"/>
  </r>
  <r>
    <d v="2013-05-03T00:00:00"/>
    <n v="64.472854999999996"/>
    <n v="64.747146999999998"/>
    <n v="64.164283999999995"/>
    <n v="64.282859999999999"/>
    <n v="57.811965999999998"/>
    <n v="90325200"/>
    <x v="0"/>
    <s v="Fri"/>
    <x v="2799"/>
    <x v="1"/>
    <x v="33"/>
  </r>
  <r>
    <d v="2013-05-06T00:00:00"/>
    <n v="65.101425000000006"/>
    <n v="66.028571999999997"/>
    <n v="64.901427999999996"/>
    <n v="65.815712000000005"/>
    <n v="59.190517"/>
    <n v="124160400"/>
    <x v="1"/>
    <s v="Mon"/>
    <x v="2800"/>
    <x v="0"/>
    <x v="33"/>
  </r>
  <r>
    <d v="2013-05-07T00:00:00"/>
    <n v="66.424285999999995"/>
    <n v="66.535713000000001"/>
    <n v="64.814284999999998"/>
    <n v="65.522857999999999"/>
    <n v="58.927138999999997"/>
    <n v="120938300"/>
    <x v="2"/>
    <s v="Tues"/>
    <x v="2801"/>
    <x v="1"/>
    <x v="33"/>
  </r>
  <r>
    <d v="2013-05-08T00:00:00"/>
    <n v="65.577140999999997"/>
    <n v="66.481430000000003"/>
    <n v="65.115714999999994"/>
    <n v="66.262855999999999"/>
    <n v="59.592644"/>
    <n v="118149500"/>
    <x v="3"/>
    <s v="Wednes"/>
    <x v="2508"/>
    <x v="0"/>
    <x v="33"/>
  </r>
  <r>
    <d v="2013-05-09T00:00:00"/>
    <n v="65.687140999999997"/>
    <n v="66.142859999999999"/>
    <n v="65.082854999999995"/>
    <n v="65.252853000000002"/>
    <n v="59.072738999999999"/>
    <n v="99621900"/>
    <x v="4"/>
    <s v="Thurs"/>
    <x v="2802"/>
    <x v="1"/>
    <x v="33"/>
  </r>
  <r>
    <d v="2013-05-10T00:00:00"/>
    <n v="65.424285999999995"/>
    <n v="65.672859000000003"/>
    <n v="64.354286000000002"/>
    <n v="64.709998999999996"/>
    <n v="58.581302999999998"/>
    <n v="83713000"/>
    <x v="0"/>
    <s v="Fri"/>
    <x v="2803"/>
    <x v="1"/>
    <x v="33"/>
  </r>
  <r>
    <d v="2013-05-13T00:00:00"/>
    <n v="64.501427000000007"/>
    <n v="65.414283999999995"/>
    <n v="64.5"/>
    <n v="64.962860000000006"/>
    <n v="58.810214999999999"/>
    <n v="79237200"/>
    <x v="1"/>
    <s v="Mon"/>
    <x v="2804"/>
    <x v="0"/>
    <x v="33"/>
  </r>
  <r>
    <d v="2013-05-14T00:00:00"/>
    <n v="64.835716000000005"/>
    <n v="65.028571999999997"/>
    <n v="63.164287999999999"/>
    <n v="63.408572999999997"/>
    <n v="57.403129999999997"/>
    <n v="111779500"/>
    <x v="2"/>
    <s v="Tues"/>
    <x v="2805"/>
    <x v="1"/>
    <x v="33"/>
  </r>
  <r>
    <d v="2013-05-15T00:00:00"/>
    <n v="62.737144000000001"/>
    <n v="63"/>
    <n v="60.337142999999998"/>
    <n v="61.264285999999998"/>
    <n v="55.461928999999998"/>
    <n v="185403400"/>
    <x v="3"/>
    <s v="Wednes"/>
    <x v="2806"/>
    <x v="1"/>
    <x v="33"/>
  </r>
  <r>
    <d v="2013-05-16T00:00:00"/>
    <n v="60.462856000000002"/>
    <n v="62.549999"/>
    <n v="59.842857000000002"/>
    <n v="62.082858999999999"/>
    <n v="56.202984000000001"/>
    <n v="150801000"/>
    <x v="4"/>
    <s v="Thurs"/>
    <x v="2807"/>
    <x v="0"/>
    <x v="33"/>
  </r>
  <r>
    <d v="2013-05-17T00:00:00"/>
    <n v="62.721428000000003"/>
    <n v="62.869999"/>
    <n v="61.572856999999999"/>
    <n v="61.894286999999998"/>
    <n v="56.032265000000002"/>
    <n v="106976100"/>
    <x v="0"/>
    <s v="Fri"/>
    <x v="2808"/>
    <x v="1"/>
    <x v="33"/>
  </r>
  <r>
    <d v="2013-05-20T00:00:00"/>
    <n v="61.701427000000002"/>
    <n v="63.685715000000002"/>
    <n v="61.442855999999999"/>
    <n v="63.275714999999998"/>
    <n v="57.282856000000002"/>
    <n v="112894600"/>
    <x v="1"/>
    <s v="Mon"/>
    <x v="2809"/>
    <x v="0"/>
    <x v="33"/>
  </r>
  <r>
    <d v="2013-05-21T00:00:00"/>
    <n v="62.592857000000002"/>
    <n v="63.639999000000003"/>
    <n v="62.028571999999997"/>
    <n v="62.808571000000001"/>
    <n v="56.859954999999999"/>
    <n v="114005500"/>
    <x v="2"/>
    <s v="Tues"/>
    <x v="2238"/>
    <x v="0"/>
    <x v="33"/>
  </r>
  <r>
    <d v="2013-05-22T00:00:00"/>
    <n v="63.435715000000002"/>
    <n v="64.050003000000004"/>
    <n v="62.602856000000003"/>
    <n v="63.049999"/>
    <n v="57.078518000000003"/>
    <n v="110759600"/>
    <x v="3"/>
    <s v="Wednes"/>
    <x v="2810"/>
    <x v="1"/>
    <x v="33"/>
  </r>
  <r>
    <d v="2013-05-23T00:00:00"/>
    <n v="62.278571999999997"/>
    <n v="63.737144000000001"/>
    <n v="62.255713999999998"/>
    <n v="63.162857000000002"/>
    <n v="57.180695"/>
    <n v="88255300"/>
    <x v="4"/>
    <s v="Thurs"/>
    <x v="2811"/>
    <x v="0"/>
    <x v="33"/>
  </r>
  <r>
    <d v="2013-05-24T00:00:00"/>
    <n v="62.978572999999997"/>
    <n v="63.665714000000001"/>
    <n v="62.908572999999997"/>
    <n v="63.592857000000002"/>
    <n v="57.569977000000002"/>
    <n v="69041700"/>
    <x v="0"/>
    <s v="Fri"/>
    <x v="2812"/>
    <x v="0"/>
    <x v="33"/>
  </r>
  <r>
    <d v="2013-05-28T00:00:00"/>
    <n v="64.271431000000007"/>
    <n v="64.444282999999999"/>
    <n v="62.978572999999997"/>
    <n v="63.062859000000003"/>
    <n v="57.090159999999997"/>
    <n v="96536300"/>
    <x v="2"/>
    <s v="Tues"/>
    <x v="2813"/>
    <x v="1"/>
    <x v="33"/>
  </r>
  <r>
    <d v="2013-05-29T00:00:00"/>
    <n v="62.857143000000001"/>
    <n v="63.928570000000001"/>
    <n v="62.771427000000003"/>
    <n v="63.564284999999998"/>
    <n v="57.544094000000001"/>
    <n v="82644100"/>
    <x v="3"/>
    <s v="Wednes"/>
    <x v="2814"/>
    <x v="0"/>
    <x v="33"/>
  </r>
  <r>
    <d v="2013-05-30T00:00:00"/>
    <n v="63.664287999999999"/>
    <n v="64.928573999999998"/>
    <n v="63.501427"/>
    <n v="64.511429000000007"/>
    <n v="58.401527000000002"/>
    <n v="88379900"/>
    <x v="4"/>
    <s v="Thurs"/>
    <x v="2815"/>
    <x v="0"/>
    <x v="33"/>
  </r>
  <r>
    <d v="2013-05-31T00:00:00"/>
    <n v="64.642859999999999"/>
    <n v="65.300003000000004"/>
    <n v="64.214286999999999"/>
    <n v="64.247146999999998"/>
    <n v="58.162281"/>
    <n v="96075700"/>
    <x v="0"/>
    <s v="Fri"/>
    <x v="2816"/>
    <x v="1"/>
    <x v="33"/>
  </r>
  <r>
    <d v="2013-06-03T00:00:00"/>
    <n v="64.389999000000003"/>
    <n v="64.622855999999999"/>
    <n v="63.21143"/>
    <n v="64.388572999999994"/>
    <n v="58.290314000000002"/>
    <n v="93088100"/>
    <x v="1"/>
    <s v="Mon"/>
    <x v="2817"/>
    <x v="1"/>
    <x v="33"/>
  </r>
  <r>
    <d v="2013-06-04T00:00:00"/>
    <n v="64.745711999999997"/>
    <n v="64.918571"/>
    <n v="63.912857000000002"/>
    <n v="64.187140999999997"/>
    <n v="58.107967000000002"/>
    <n v="73182200"/>
    <x v="2"/>
    <s v="Tues"/>
    <x v="2125"/>
    <x v="1"/>
    <x v="33"/>
  </r>
  <r>
    <d v="2013-06-05T00:00:00"/>
    <n v="63.664287999999999"/>
    <n v="64.388572999999994"/>
    <n v="63.387141999999997"/>
    <n v="63.587142999999998"/>
    <n v="57.564785000000001"/>
    <n v="72647400"/>
    <x v="3"/>
    <s v="Wednes"/>
    <x v="2818"/>
    <x v="1"/>
    <x v="33"/>
  </r>
  <r>
    <d v="2013-06-06T00:00:00"/>
    <n v="63.638573000000001"/>
    <n v="63.857143000000001"/>
    <n v="62.007140999999997"/>
    <n v="62.637141999999997"/>
    <n v="56.704765000000002"/>
    <n v="104233500"/>
    <x v="4"/>
    <s v="Thurs"/>
    <x v="2819"/>
    <x v="1"/>
    <x v="33"/>
  </r>
  <r>
    <d v="2013-06-07T00:00:00"/>
    <n v="62.357143000000001"/>
    <n v="63.32"/>
    <n v="61.824286999999998"/>
    <n v="63.115715000000002"/>
    <n v="57.138012000000003"/>
    <n v="101133900"/>
    <x v="0"/>
    <s v="Fri"/>
    <x v="2820"/>
    <x v="0"/>
    <x v="33"/>
  </r>
  <r>
    <d v="2013-06-10T00:00:00"/>
    <n v="63.532856000000002"/>
    <n v="64.154289000000006"/>
    <n v="62.400002000000001"/>
    <n v="62.698569999999997"/>
    <n v="56.760379999999998"/>
    <n v="112538300"/>
    <x v="1"/>
    <s v="Mon"/>
    <x v="2320"/>
    <x v="1"/>
    <x v="33"/>
  </r>
  <r>
    <d v="2013-06-11T00:00:00"/>
    <n v="62.248573"/>
    <n v="63.251427"/>
    <n v="61.902858999999999"/>
    <n v="62.514285999999998"/>
    <n v="56.593547999999998"/>
    <n v="71528100"/>
    <x v="2"/>
    <s v="Tues"/>
    <x v="1551"/>
    <x v="0"/>
    <x v="33"/>
  </r>
  <r>
    <d v="2013-06-12T00:00:00"/>
    <n v="62.785713000000001"/>
    <n v="63.035713000000001"/>
    <n v="61.642856999999999"/>
    <n v="61.741427999999999"/>
    <n v="55.893886999999999"/>
    <n v="66306800"/>
    <x v="3"/>
    <s v="Wednes"/>
    <x v="2821"/>
    <x v="1"/>
    <x v="33"/>
  </r>
  <r>
    <d v="2013-06-13T00:00:00"/>
    <n v="61.785713000000001"/>
    <n v="62.448569999999997"/>
    <n v="61.25"/>
    <n v="62.279998999999997"/>
    <n v="56.381435000000003"/>
    <n v="71458100"/>
    <x v="4"/>
    <s v="Thurs"/>
    <x v="2822"/>
    <x v="0"/>
    <x v="33"/>
  </r>
  <r>
    <d v="2013-06-14T00:00:00"/>
    <n v="62.200001"/>
    <n v="62.327145000000002"/>
    <n v="61.214286999999999"/>
    <n v="61.435715000000002"/>
    <n v="55.617114999999998"/>
    <n v="67966500"/>
    <x v="0"/>
    <s v="Fri"/>
    <x v="2823"/>
    <x v="1"/>
    <x v="33"/>
  </r>
  <r>
    <d v="2013-06-17T00:00:00"/>
    <n v="61.634284999999998"/>
    <n v="62.242859000000003"/>
    <n v="61.48"/>
    <n v="61.714286999999999"/>
    <n v="55.869312000000001"/>
    <n v="64853600"/>
    <x v="1"/>
    <s v="Mon"/>
    <x v="2334"/>
    <x v="0"/>
    <x v="33"/>
  </r>
  <r>
    <d v="2013-06-18T00:00:00"/>
    <n v="61.651428000000003"/>
    <n v="62.128571000000001"/>
    <n v="61.458571999999997"/>
    <n v="61.681426999999999"/>
    <n v="55.839565"/>
    <n v="48756400"/>
    <x v="2"/>
    <s v="Tues"/>
    <x v="2824"/>
    <x v="0"/>
    <x v="33"/>
  </r>
  <r>
    <d v="2013-06-19T00:00:00"/>
    <n v="61.628571000000001"/>
    <n v="61.665714000000001"/>
    <n v="60.428570000000001"/>
    <n v="60.428570000000001"/>
    <n v="54.705368"/>
    <n v="77735000"/>
    <x v="3"/>
    <s v="Wednes"/>
    <x v="2825"/>
    <x v="1"/>
    <x v="33"/>
  </r>
  <r>
    <d v="2013-06-20T00:00:00"/>
    <n v="59.900002000000001"/>
    <n v="60.854286000000002"/>
    <n v="59.310001"/>
    <n v="59.548572999999998"/>
    <n v="53.908707"/>
    <n v="89327700"/>
    <x v="4"/>
    <s v="Thurs"/>
    <x v="2826"/>
    <x v="1"/>
    <x v="33"/>
  </r>
  <r>
    <d v="2013-06-21T00:00:00"/>
    <n v="59.784286000000002"/>
    <n v="60"/>
    <n v="58.299999"/>
    <n v="59.071429999999999"/>
    <n v="53.476768"/>
    <n v="120279600"/>
    <x v="0"/>
    <s v="Fri"/>
    <x v="2827"/>
    <x v="1"/>
    <x v="33"/>
  </r>
  <r>
    <d v="2013-06-24T00:00:00"/>
    <n v="58.200001"/>
    <n v="58.380001"/>
    <n v="56.864285000000002"/>
    <n v="57.505713999999998"/>
    <n v="52.059341000000003"/>
    <n v="120186500"/>
    <x v="1"/>
    <s v="Mon"/>
    <x v="2828"/>
    <x v="1"/>
    <x v="33"/>
  </r>
  <r>
    <d v="2013-06-25T00:00:00"/>
    <n v="57.957141999999997"/>
    <n v="58.255713999999998"/>
    <n v="56.975715999999998"/>
    <n v="57.518569999999997"/>
    <n v="52.070971999999998"/>
    <n v="78540700"/>
    <x v="2"/>
    <s v="Tues"/>
    <x v="2023"/>
    <x v="1"/>
    <x v="33"/>
  </r>
  <r>
    <d v="2013-06-26T00:00:00"/>
    <n v="57.700001"/>
    <n v="57.827145000000002"/>
    <n v="56.522857999999999"/>
    <n v="56.867142000000001"/>
    <n v="51.481247000000003"/>
    <n v="91931000"/>
    <x v="3"/>
    <s v="Wednes"/>
    <x v="2829"/>
    <x v="1"/>
    <x v="33"/>
  </r>
  <r>
    <d v="2013-06-27T00:00:00"/>
    <n v="57.035713000000001"/>
    <n v="57.341427000000003"/>
    <n v="56.220001000000003"/>
    <n v="56.254283999999998"/>
    <n v="50.926422000000002"/>
    <n v="84311500"/>
    <x v="4"/>
    <s v="Thurs"/>
    <x v="2830"/>
    <x v="1"/>
    <x v="33"/>
  </r>
  <r>
    <d v="2013-06-28T00:00:00"/>
    <n v="55.908572999999997"/>
    <n v="57.181426999999999"/>
    <n v="55.552855999999998"/>
    <n v="56.647143999999997"/>
    <n v="51.282077999999998"/>
    <n v="144629100"/>
    <x v="0"/>
    <s v="Fri"/>
    <x v="1505"/>
    <x v="0"/>
    <x v="33"/>
  </r>
  <r>
    <d v="2013-07-01T00:00:00"/>
    <n v="57.527141999999998"/>
    <n v="58.895713999999998"/>
    <n v="57.317141999999997"/>
    <n v="58.459999000000003"/>
    <n v="52.923240999999997"/>
    <n v="97763400"/>
    <x v="1"/>
    <s v="Mon"/>
    <x v="2831"/>
    <x v="0"/>
    <x v="33"/>
  </r>
  <r>
    <d v="2013-07-02T00:00:00"/>
    <n v="58.565716000000002"/>
    <n v="60.232857000000003"/>
    <n v="58.495716000000002"/>
    <n v="59.784286000000002"/>
    <n v="54.122112000000001"/>
    <n v="117466300"/>
    <x v="2"/>
    <s v="Tues"/>
    <x v="2832"/>
    <x v="0"/>
    <x v="33"/>
  </r>
  <r>
    <d v="2013-07-03T00:00:00"/>
    <n v="60.122855999999999"/>
    <n v="60.425713000000002"/>
    <n v="59.635714999999998"/>
    <n v="60.114285000000002"/>
    <n v="54.420845"/>
    <n v="60232200"/>
    <x v="3"/>
    <s v="Wednes"/>
    <x v="2208"/>
    <x v="1"/>
    <x v="33"/>
  </r>
  <r>
    <d v="2013-07-05T00:00:00"/>
    <n v="60.055714000000002"/>
    <n v="60.470001000000003"/>
    <n v="59.335712000000001"/>
    <n v="59.631428"/>
    <n v="53.983722999999998"/>
    <n v="68506200"/>
    <x v="0"/>
    <s v="Fri"/>
    <x v="2833"/>
    <x v="1"/>
    <x v="33"/>
  </r>
  <r>
    <d v="2013-07-08T00:00:00"/>
    <n v="60.015712999999998"/>
    <n v="60.142856999999999"/>
    <n v="58.664287999999999"/>
    <n v="59.292858000000003"/>
    <n v="53.677230999999999"/>
    <n v="74534600"/>
    <x v="1"/>
    <s v="Mon"/>
    <x v="2834"/>
    <x v="1"/>
    <x v="33"/>
  </r>
  <r>
    <d v="2013-07-09T00:00:00"/>
    <n v="59.085712000000001"/>
    <n v="60.5"/>
    <n v="58.625712999999998"/>
    <n v="60.335712000000001"/>
    <n v="54.621304000000002"/>
    <n v="88146100"/>
    <x v="2"/>
    <s v="Tues"/>
    <x v="2835"/>
    <x v="0"/>
    <x v="33"/>
  </r>
  <r>
    <d v="2013-07-10T00:00:00"/>
    <n v="59.942855999999999"/>
    <n v="60.685715000000002"/>
    <n v="59.75"/>
    <n v="60.104286000000002"/>
    <n v="54.411788999999999"/>
    <n v="70351400"/>
    <x v="3"/>
    <s v="Wednes"/>
    <x v="2836"/>
    <x v="0"/>
    <x v="33"/>
  </r>
  <r>
    <d v="2013-07-11T00:00:00"/>
    <n v="60.421429000000003"/>
    <n v="61.178570000000001"/>
    <n v="60.167141000000001"/>
    <n v="61.041428000000003"/>
    <n v="55.260173999999999"/>
    <n v="81573100"/>
    <x v="4"/>
    <s v="Thurs"/>
    <x v="2837"/>
    <x v="0"/>
    <x v="33"/>
  </r>
  <r>
    <d v="2013-07-12T00:00:00"/>
    <n v="61.092857000000002"/>
    <n v="61.398570999999997"/>
    <n v="60.487144000000001"/>
    <n v="60.93"/>
    <n v="55.159309"/>
    <n v="69890800"/>
    <x v="0"/>
    <s v="Fri"/>
    <x v="2838"/>
    <x v="1"/>
    <x v="33"/>
  </r>
  <r>
    <d v="2013-07-15T00:00:00"/>
    <n v="60.715713999999998"/>
    <n v="61.637141999999997"/>
    <n v="60.685715000000002"/>
    <n v="61.062859000000003"/>
    <n v="55.279583000000002"/>
    <n v="60479300"/>
    <x v="1"/>
    <s v="Mon"/>
    <x v="2839"/>
    <x v="0"/>
    <x v="33"/>
  </r>
  <r>
    <d v="2013-07-16T00:00:00"/>
    <n v="60.931426999999999"/>
    <n v="61.529998999999997"/>
    <n v="60.595714999999998"/>
    <n v="61.457141999999997"/>
    <n v="55.636524000000001"/>
    <n v="54134500"/>
    <x v="2"/>
    <s v="Tues"/>
    <x v="2182"/>
    <x v="0"/>
    <x v="33"/>
  </r>
  <r>
    <d v="2013-07-17T00:00:00"/>
    <n v="61.385714999999998"/>
    <n v="61.745716000000002"/>
    <n v="61.174286000000002"/>
    <n v="61.472858000000002"/>
    <n v="55.650753000000002"/>
    <n v="49747600"/>
    <x v="3"/>
    <s v="Wednes"/>
    <x v="2840"/>
    <x v="0"/>
    <x v="33"/>
  </r>
  <r>
    <d v="2013-07-18T00:00:00"/>
    <n v="61.911430000000003"/>
    <n v="62.124287000000002"/>
    <n v="61.515712999999998"/>
    <n v="61.68"/>
    <n v="55.838267999999999"/>
    <n v="54719700"/>
    <x v="4"/>
    <s v="Thurs"/>
    <x v="2841"/>
    <x v="1"/>
    <x v="33"/>
  </r>
  <r>
    <d v="2013-07-19T00:00:00"/>
    <n v="61.871428999999999"/>
    <n v="61.997143000000001"/>
    <n v="60.621428999999999"/>
    <n v="60.707141999999997"/>
    <n v="54.957541999999997"/>
    <n v="67180400"/>
    <x v="0"/>
    <s v="Fri"/>
    <x v="2842"/>
    <x v="1"/>
    <x v="33"/>
  </r>
  <r>
    <d v="2013-07-22T00:00:00"/>
    <n v="61.351429000000003"/>
    <n v="61.392856999999999"/>
    <n v="60.781429000000003"/>
    <n v="60.901428000000003"/>
    <n v="55.133442000000002"/>
    <n v="51949100"/>
    <x v="1"/>
    <s v="Mon"/>
    <x v="2843"/>
    <x v="1"/>
    <x v="33"/>
  </r>
  <r>
    <d v="2013-07-23T00:00:00"/>
    <n v="60.857143000000001"/>
    <n v="60.994286000000002"/>
    <n v="59.815716000000002"/>
    <n v="59.855713000000002"/>
    <n v="54.186774999999997"/>
    <n v="92348900"/>
    <x v="2"/>
    <s v="Tues"/>
    <x v="2844"/>
    <x v="1"/>
    <x v="33"/>
  </r>
  <r>
    <d v="2013-07-24T00:00:00"/>
    <n v="62.704284999999999"/>
    <n v="63.512855999999999"/>
    <n v="62.18"/>
    <n v="62.93"/>
    <n v="56.969883000000003"/>
    <n v="147984200"/>
    <x v="3"/>
    <s v="Wednes"/>
    <x v="2845"/>
    <x v="0"/>
    <x v="33"/>
  </r>
  <r>
    <d v="2013-07-25T00:00:00"/>
    <n v="62.957141999999997"/>
    <n v="63.057144000000001"/>
    <n v="62.258572000000001"/>
    <n v="62.642856999999999"/>
    <n v="56.709938000000001"/>
    <n v="57373400"/>
    <x v="4"/>
    <s v="Thurs"/>
    <x v="2846"/>
    <x v="1"/>
    <x v="33"/>
  </r>
  <r>
    <d v="2013-07-26T00:00:00"/>
    <n v="62.185715000000002"/>
    <n v="63.005713999999998"/>
    <n v="62.048572999999998"/>
    <n v="62.998573"/>
    <n v="57.031962999999998"/>
    <n v="50038100"/>
    <x v="0"/>
    <s v="Fri"/>
    <x v="2847"/>
    <x v="0"/>
    <x v="33"/>
  </r>
  <r>
    <d v="2013-07-29T00:00:00"/>
    <n v="62.971428000000003"/>
    <n v="64.284285999999994"/>
    <n v="62.885714999999998"/>
    <n v="63.970001000000003"/>
    <n v="57.911385000000003"/>
    <n v="62014400"/>
    <x v="1"/>
    <s v="Mon"/>
    <x v="2848"/>
    <x v="0"/>
    <x v="33"/>
  </r>
  <r>
    <d v="2013-07-30T00:00:00"/>
    <n v="64.279999000000004"/>
    <n v="65.307143999999994"/>
    <n v="64.175713000000002"/>
    <n v="64.760002"/>
    <n v="58.626575000000003"/>
    <n v="77355600"/>
    <x v="2"/>
    <s v="Tues"/>
    <x v="2849"/>
    <x v="0"/>
    <x v="33"/>
  </r>
  <r>
    <d v="2013-07-31T00:00:00"/>
    <n v="64.998572999999993"/>
    <n v="65.334282000000002"/>
    <n v="64.204284999999999"/>
    <n v="64.647141000000005"/>
    <n v="58.524391000000001"/>
    <n v="80739400"/>
    <x v="3"/>
    <s v="Wednes"/>
    <x v="2850"/>
    <x v="1"/>
    <x v="33"/>
  </r>
  <r>
    <d v="2013-08-01T00:00:00"/>
    <n v="65.107140000000001"/>
    <n v="65.257141000000004"/>
    <n v="64.751427000000007"/>
    <n v="65.239998"/>
    <n v="59.061104"/>
    <n v="51562700"/>
    <x v="4"/>
    <s v="Thurs"/>
    <x v="2851"/>
    <x v="0"/>
    <x v="33"/>
  </r>
  <r>
    <d v="2013-08-02T00:00:00"/>
    <n v="65.430000000000007"/>
    <n v="66.121429000000006"/>
    <n v="65.237144000000001"/>
    <n v="66.077140999999997"/>
    <n v="59.818958000000002"/>
    <n v="68695900"/>
    <x v="0"/>
    <s v="Fri"/>
    <x v="2852"/>
    <x v="0"/>
    <x v="33"/>
  </r>
  <r>
    <d v="2013-08-05T00:00:00"/>
    <n v="66.384285000000006"/>
    <n v="67.238570999999993"/>
    <n v="66.021431000000007"/>
    <n v="67.064284999999998"/>
    <n v="60.712615999999997"/>
    <n v="79713900"/>
    <x v="1"/>
    <s v="Mon"/>
    <x v="2853"/>
    <x v="0"/>
    <x v="33"/>
  </r>
  <r>
    <d v="2013-08-06T00:00:00"/>
    <n v="66.860000999999997"/>
    <n v="67.412857000000002"/>
    <n v="66.024283999999994"/>
    <n v="66.464286999999999"/>
    <n v="60.169440999999999"/>
    <n v="83714400"/>
    <x v="2"/>
    <s v="Tues"/>
    <x v="2561"/>
    <x v="1"/>
    <x v="33"/>
  </r>
  <r>
    <d v="2013-08-07T00:00:00"/>
    <n v="66.257141000000004"/>
    <n v="66.714286999999999"/>
    <n v="65.967140000000001"/>
    <n v="66.425713000000002"/>
    <n v="60.134518"/>
    <n v="74714500"/>
    <x v="3"/>
    <s v="Wednes"/>
    <x v="2854"/>
    <x v="0"/>
    <x v="33"/>
  </r>
  <r>
    <d v="2013-08-08T00:00:00"/>
    <n v="66.265716999999995"/>
    <n v="66.300003000000004"/>
    <n v="65.421424999999999"/>
    <n v="65.858574000000004"/>
    <n v="60.014755000000001"/>
    <n v="63944300"/>
    <x v="4"/>
    <s v="Thurs"/>
    <x v="2855"/>
    <x v="1"/>
    <x v="33"/>
  </r>
  <r>
    <d v="2013-08-09T00:00:00"/>
    <n v="65.519997000000004"/>
    <n v="65.779999000000004"/>
    <n v="64.807143999999994"/>
    <n v="64.921424999999999"/>
    <n v="59.160767"/>
    <n v="66716300"/>
    <x v="0"/>
    <s v="Fri"/>
    <x v="2856"/>
    <x v="1"/>
    <x v="33"/>
  </r>
  <r>
    <d v="2013-08-12T00:00:00"/>
    <n v="65.265716999999995"/>
    <n v="66.949996999999996"/>
    <n v="65.232856999999996"/>
    <n v="66.765716999999995"/>
    <n v="60.841396000000003"/>
    <n v="91108500"/>
    <x v="1"/>
    <s v="Mon"/>
    <x v="2857"/>
    <x v="0"/>
    <x v="33"/>
  </r>
  <r>
    <d v="2013-08-13T00:00:00"/>
    <n v="67.277145000000004"/>
    <n v="70.665717999999998"/>
    <n v="66.864288000000002"/>
    <n v="69.938568000000004"/>
    <n v="63.732716000000003"/>
    <n v="220485300"/>
    <x v="2"/>
    <s v="Tues"/>
    <x v="2858"/>
    <x v="0"/>
    <x v="33"/>
  </r>
  <r>
    <d v="2013-08-14T00:00:00"/>
    <n v="71.125716999999995"/>
    <n v="72.035713000000001"/>
    <n v="70.485718000000006"/>
    <n v="71.214286999999999"/>
    <n v="64.895225999999994"/>
    <n v="189093100"/>
    <x v="3"/>
    <s v="Wednes"/>
    <x v="2782"/>
    <x v="0"/>
    <x v="33"/>
  </r>
  <r>
    <d v="2013-08-15T00:00:00"/>
    <n v="70.917145000000005"/>
    <n v="71.771431000000007"/>
    <n v="69.868567999999996"/>
    <n v="71.129997000000003"/>
    <n v="64.818436000000005"/>
    <n v="122573500"/>
    <x v="4"/>
    <s v="Thurs"/>
    <x v="2859"/>
    <x v="0"/>
    <x v="33"/>
  </r>
  <r>
    <d v="2013-08-16T00:00:00"/>
    <n v="71.449996999999996"/>
    <n v="71.848572000000004"/>
    <n v="71.265716999999995"/>
    <n v="71.761429000000007"/>
    <n v="65.393822"/>
    <n v="90576500"/>
    <x v="0"/>
    <s v="Fri"/>
    <x v="2860"/>
    <x v="0"/>
    <x v="33"/>
  </r>
  <r>
    <d v="2013-08-19T00:00:00"/>
    <n v="72.048569000000001"/>
    <n v="73.391425999999996"/>
    <n v="72"/>
    <n v="72.534285999999994"/>
    <n v="66.098113999999995"/>
    <n v="127629600"/>
    <x v="1"/>
    <s v="Mon"/>
    <x v="2861"/>
    <x v="0"/>
    <x v="33"/>
  </r>
  <r>
    <d v="2013-08-20T00:00:00"/>
    <n v="72.815712000000005"/>
    <n v="72.938568000000004"/>
    <n v="71.545715000000001"/>
    <n v="71.581429"/>
    <n v="65.229804999999999"/>
    <n v="89672100"/>
    <x v="2"/>
    <s v="Tues"/>
    <x v="2862"/>
    <x v="1"/>
    <x v="33"/>
  </r>
  <r>
    <d v="2013-08-21T00:00:00"/>
    <n v="71.941428999999999"/>
    <n v="72.449996999999996"/>
    <n v="71.599997999999999"/>
    <n v="71.765716999999995"/>
    <n v="65.397735999999995"/>
    <n v="83969900"/>
    <x v="3"/>
    <s v="Wednes"/>
    <x v="2863"/>
    <x v="1"/>
    <x v="33"/>
  </r>
  <r>
    <d v="2013-08-22T00:00:00"/>
    <n v="72.139999000000003"/>
    <n v="72.227142000000001"/>
    <n v="71.171424999999999"/>
    <n v="71.851425000000006"/>
    <n v="65.475837999999996"/>
    <n v="61051900"/>
    <x v="4"/>
    <s v="Thurs"/>
    <x v="2864"/>
    <x v="1"/>
    <x v="33"/>
  </r>
  <r>
    <d v="2013-08-23T00:00:00"/>
    <n v="71.895713999999998"/>
    <n v="71.907143000000005"/>
    <n v="71.335716000000005"/>
    <n v="71.574286999999998"/>
    <n v="65.223297000000002"/>
    <n v="55682900"/>
    <x v="0"/>
    <s v="Fri"/>
    <x v="2865"/>
    <x v="1"/>
    <x v="33"/>
  </r>
  <r>
    <d v="2013-08-26T00:00:00"/>
    <n v="71.535713000000001"/>
    <n v="72.885711999999998"/>
    <n v="71.5"/>
    <n v="71.852858999999995"/>
    <n v="65.477149999999995"/>
    <n v="82741400"/>
    <x v="1"/>
    <s v="Mon"/>
    <x v="2866"/>
    <x v="0"/>
    <x v="33"/>
  </r>
  <r>
    <d v="2013-08-27T00:00:00"/>
    <n v="71.142859999999999"/>
    <n v="71.787139999999994"/>
    <n v="69.471428000000003"/>
    <n v="69.798569000000001"/>
    <n v="63.605136999999999"/>
    <n v="106047200"/>
    <x v="2"/>
    <s v="Tues"/>
    <x v="2867"/>
    <x v="1"/>
    <x v="33"/>
  </r>
  <r>
    <d v="2013-08-28T00:00:00"/>
    <n v="69.428573999999998"/>
    <n v="70.828575000000001"/>
    <n v="69.428573999999998"/>
    <n v="70.128570999999994"/>
    <n v="63.905861000000002"/>
    <n v="76902000"/>
    <x v="3"/>
    <s v="Wednes"/>
    <x v="2868"/>
    <x v="0"/>
    <x v="33"/>
  </r>
  <r>
    <d v="2013-08-29T00:00:00"/>
    <n v="70.235718000000006"/>
    <n v="70.928573999999998"/>
    <n v="70.161429999999996"/>
    <n v="70.242858999999996"/>
    <n v="64.010009999999994"/>
    <n v="59914400"/>
    <x v="4"/>
    <s v="Thurs"/>
    <x v="2869"/>
    <x v="0"/>
    <x v="33"/>
  </r>
  <r>
    <d v="2013-08-30T00:00:00"/>
    <n v="70.285713000000001"/>
    <n v="70.421424999999999"/>
    <n v="69.5"/>
    <n v="69.602858999999995"/>
    <n v="63.4268"/>
    <n v="68074300"/>
    <x v="0"/>
    <s v="Fri"/>
    <x v="2870"/>
    <x v="1"/>
    <x v="33"/>
  </r>
  <r>
    <d v="2013-09-03T00:00:00"/>
    <n v="70.442856000000006"/>
    <n v="71.514281999999994"/>
    <n v="69.621429000000006"/>
    <n v="69.797141999999994"/>
    <n v="63.603821000000003"/>
    <n v="82982200"/>
    <x v="2"/>
    <s v="Tues"/>
    <x v="2871"/>
    <x v="1"/>
    <x v="33"/>
  </r>
  <r>
    <d v="2013-09-04T00:00:00"/>
    <n v="71.365714999999994"/>
    <n v="71.748572999999993"/>
    <n v="70.897141000000005"/>
    <n v="71.241432000000003"/>
    <n v="64.919960000000003"/>
    <n v="86258200"/>
    <x v="3"/>
    <s v="Wednes"/>
    <x v="2872"/>
    <x v="1"/>
    <x v="33"/>
  </r>
  <r>
    <d v="2013-09-05T00:00:00"/>
    <n v="71.464286999999999"/>
    <n v="71.525711000000001"/>
    <n v="70.519997000000004"/>
    <n v="70.752853000000002"/>
    <n v="64.474770000000007"/>
    <n v="59091900"/>
    <x v="4"/>
    <s v="Thurs"/>
    <x v="2873"/>
    <x v="1"/>
    <x v="33"/>
  </r>
  <r>
    <d v="2013-09-06T00:00:00"/>
    <n v="71.205710999999994"/>
    <n v="71.339995999999999"/>
    <n v="69.992858999999996"/>
    <n v="71.174285999999995"/>
    <n v="64.858795000000001"/>
    <n v="89881400"/>
    <x v="0"/>
    <s v="Fri"/>
    <x v="2874"/>
    <x v="1"/>
    <x v="33"/>
  </r>
  <r>
    <d v="2013-09-09T00:00:00"/>
    <n v="72.142859999999999"/>
    <n v="72.559997999999993"/>
    <n v="71.925713000000002"/>
    <n v="72.309997999999993"/>
    <n v="65.893730000000005"/>
    <n v="85171800"/>
    <x v="1"/>
    <s v="Mon"/>
    <x v="2875"/>
    <x v="0"/>
    <x v="33"/>
  </r>
  <r>
    <d v="2013-09-10T00:00:00"/>
    <n v="72.314284999999998"/>
    <n v="72.492858999999996"/>
    <n v="69.928573999999998"/>
    <n v="70.662857000000002"/>
    <n v="64.392746000000002"/>
    <n v="185798900"/>
    <x v="2"/>
    <s v="Tues"/>
    <x v="2876"/>
    <x v="1"/>
    <x v="33"/>
  </r>
  <r>
    <d v="2013-09-11T00:00:00"/>
    <n v="66.715714000000006"/>
    <n v="67.669998000000007"/>
    <n v="66.401427999999996"/>
    <n v="66.815712000000005"/>
    <n v="60.886963000000002"/>
    <n v="224674100"/>
    <x v="3"/>
    <s v="Wednes"/>
    <x v="2877"/>
    <x v="0"/>
    <x v="33"/>
  </r>
  <r>
    <d v="2013-09-12T00:00:00"/>
    <n v="66.928573999999998"/>
    <n v="67.914283999999995"/>
    <n v="66.572861000000003"/>
    <n v="67.527145000000004"/>
    <n v="61.535282000000002"/>
    <n v="101012800"/>
    <x v="4"/>
    <s v="Thurs"/>
    <x v="2878"/>
    <x v="0"/>
    <x v="33"/>
  </r>
  <r>
    <d v="2013-09-13T00:00:00"/>
    <n v="67.048569000000001"/>
    <n v="67.404289000000006"/>
    <n v="66.385711999999998"/>
    <n v="66.414283999999995"/>
    <n v="60.521155999999998"/>
    <n v="74708900"/>
    <x v="0"/>
    <s v="Fri"/>
    <x v="2879"/>
    <x v="1"/>
    <x v="33"/>
  </r>
  <r>
    <d v="2013-09-16T00:00:00"/>
    <n v="65.857140000000001"/>
    <n v="65.944282999999999"/>
    <n v="63.888573000000001"/>
    <n v="64.302856000000006"/>
    <n v="58.597079999999998"/>
    <n v="135926700"/>
    <x v="1"/>
    <s v="Mon"/>
    <x v="2880"/>
    <x v="1"/>
    <x v="33"/>
  </r>
  <r>
    <d v="2013-09-17T00:00:00"/>
    <n v="63.994286000000002"/>
    <n v="65.672859000000003"/>
    <n v="63.928570000000001"/>
    <n v="65.045715000000001"/>
    <n v="59.274017000000001"/>
    <n v="99845200"/>
    <x v="2"/>
    <s v="Tues"/>
    <x v="2881"/>
    <x v="0"/>
    <x v="33"/>
  </r>
  <r>
    <d v="2013-09-18T00:00:00"/>
    <n v="66.168571"/>
    <n v="66.621429000000006"/>
    <n v="65.808571000000001"/>
    <n v="66.382857999999999"/>
    <n v="60.492519000000001"/>
    <n v="114215500"/>
    <x v="3"/>
    <s v="Wednes"/>
    <x v="2882"/>
    <x v="0"/>
    <x v="33"/>
  </r>
  <r>
    <d v="2013-09-19T00:00:00"/>
    <n v="67.242858999999996"/>
    <n v="67.975716000000006"/>
    <n v="67.035713000000001"/>
    <n v="67.471428000000003"/>
    <n v="61.484496999999998"/>
    <n v="101135300"/>
    <x v="4"/>
    <s v="Thurs"/>
    <x v="2883"/>
    <x v="0"/>
    <x v="33"/>
  </r>
  <r>
    <d v="2013-09-20T00:00:00"/>
    <n v="68.285713000000001"/>
    <n v="68.364288000000002"/>
    <n v="66.571426000000002"/>
    <n v="66.772857999999999"/>
    <n v="60.847912000000001"/>
    <n v="174825700"/>
    <x v="0"/>
    <s v="Fri"/>
    <x v="2884"/>
    <x v="1"/>
    <x v="33"/>
  </r>
  <r>
    <d v="2013-09-23T00:00:00"/>
    <n v="70.871429000000006"/>
    <n v="70.987144000000001"/>
    <n v="68.942856000000006"/>
    <n v="70.091431"/>
    <n v="63.872025000000001"/>
    <n v="190526700"/>
    <x v="1"/>
    <s v="Mon"/>
    <x v="2885"/>
    <x v="1"/>
    <x v="33"/>
  </r>
  <r>
    <d v="2013-09-24T00:00:00"/>
    <n v="70.697143999999994"/>
    <n v="70.781424999999999"/>
    <n v="69.688568000000004"/>
    <n v="69.871429000000006"/>
    <n v="63.671543"/>
    <n v="91086100"/>
    <x v="2"/>
    <s v="Tues"/>
    <x v="2886"/>
    <x v="1"/>
    <x v="33"/>
  </r>
  <r>
    <d v="2013-09-25T00:00:00"/>
    <n v="69.885711999999998"/>
    <n v="69.948570000000004"/>
    <n v="68.775711000000001"/>
    <n v="68.790001000000004"/>
    <n v="62.686062"/>
    <n v="79239300"/>
    <x v="3"/>
    <s v="Wednes"/>
    <x v="2887"/>
    <x v="1"/>
    <x v="33"/>
  </r>
  <r>
    <d v="2013-09-26T00:00:00"/>
    <n v="69.428573999999998"/>
    <n v="69.794289000000006"/>
    <n v="69.128570999999994"/>
    <n v="69.459998999999996"/>
    <n v="63.296616"/>
    <n v="59305400"/>
    <x v="4"/>
    <s v="Thurs"/>
    <x v="2888"/>
    <x v="0"/>
    <x v="33"/>
  </r>
  <r>
    <d v="2013-09-27T00:00:00"/>
    <n v="69.111427000000006"/>
    <n v="69.238570999999993"/>
    <n v="68.674285999999995"/>
    <n v="68.964286999999999"/>
    <n v="62.844890999999997"/>
    <n v="57010100"/>
    <x v="0"/>
    <s v="Fri"/>
    <x v="2889"/>
    <x v="1"/>
    <x v="33"/>
  </r>
  <r>
    <d v="2013-09-30T00:00:00"/>
    <n v="68.178573999999998"/>
    <n v="68.808571000000001"/>
    <n v="67.772857999999999"/>
    <n v="68.107140000000001"/>
    <n v="62.063782000000003"/>
    <n v="65039100"/>
    <x v="1"/>
    <s v="Mon"/>
    <x v="2600"/>
    <x v="1"/>
    <x v="33"/>
  </r>
  <r>
    <d v="2013-10-01T00:00:00"/>
    <n v="68.349997999999999"/>
    <n v="69.877144000000001"/>
    <n v="68.339995999999999"/>
    <n v="69.708572000000004"/>
    <n v="63.523125"/>
    <n v="88470900"/>
    <x v="2"/>
    <s v="Tues"/>
    <x v="2890"/>
    <x v="0"/>
    <x v="33"/>
  </r>
  <r>
    <d v="2013-10-02T00:00:00"/>
    <n v="69.375716999999995"/>
    <n v="70.257141000000004"/>
    <n v="69.107140000000001"/>
    <n v="69.937140999999997"/>
    <n v="63.731425999999999"/>
    <n v="72296000"/>
    <x v="3"/>
    <s v="Wednes"/>
    <x v="2891"/>
    <x v="0"/>
    <x v="33"/>
  </r>
  <r>
    <d v="2013-10-03T00:00:00"/>
    <n v="70.072861000000003"/>
    <n v="70.335716000000005"/>
    <n v="68.677138999999997"/>
    <n v="69.058571000000001"/>
    <n v="62.930801000000002"/>
    <n v="80688300"/>
    <x v="4"/>
    <s v="Thurs"/>
    <x v="2892"/>
    <x v="1"/>
    <x v="33"/>
  </r>
  <r>
    <d v="2013-10-04T00:00:00"/>
    <n v="69.122855999999999"/>
    <n v="69.228568999999993"/>
    <n v="68.371429000000006"/>
    <n v="69.004288000000003"/>
    <n v="62.881340000000002"/>
    <n v="64717100"/>
    <x v="0"/>
    <s v="Fri"/>
    <x v="2893"/>
    <x v="1"/>
    <x v="33"/>
  </r>
  <r>
    <d v="2013-10-07T00:00:00"/>
    <n v="69.508567999999997"/>
    <n v="70.378570999999994"/>
    <n v="69.335716000000005"/>
    <n v="69.678573999999998"/>
    <n v="63.495800000000003"/>
    <n v="78073100"/>
    <x v="1"/>
    <s v="Mon"/>
    <x v="2894"/>
    <x v="0"/>
    <x v="33"/>
  </r>
  <r>
    <d v="2013-10-08T00:00:00"/>
    <n v="69.991432000000003"/>
    <n v="70.091431"/>
    <n v="68.648574999999994"/>
    <n v="68.705710999999994"/>
    <n v="62.609248999999998"/>
    <n v="72729300"/>
    <x v="2"/>
    <s v="Tues"/>
    <x v="2895"/>
    <x v="1"/>
    <x v="33"/>
  </r>
  <r>
    <d v="2013-10-09T00:00:00"/>
    <n v="69.234283000000005"/>
    <n v="69.684287999999995"/>
    <n v="68.325714000000005"/>
    <n v="69.512855999999999"/>
    <n v="63.34478"/>
    <n v="75431300"/>
    <x v="3"/>
    <s v="Wednes"/>
    <x v="2896"/>
    <x v="0"/>
    <x v="33"/>
  </r>
  <r>
    <d v="2013-10-10T00:00:00"/>
    <n v="70.188568000000004"/>
    <n v="70.339995999999999"/>
    <n v="69.577140999999997"/>
    <n v="69.948570000000004"/>
    <n v="63.741833"/>
    <n v="69650700"/>
    <x v="4"/>
    <s v="Thurs"/>
    <x v="2682"/>
    <x v="1"/>
    <x v="33"/>
  </r>
  <r>
    <d v="2013-10-11T00:00:00"/>
    <n v="69.569999999999993"/>
    <n v="70.548569000000001"/>
    <n v="69.308571000000001"/>
    <n v="70.401427999999996"/>
    <n v="64.154510000000002"/>
    <n v="66934700"/>
    <x v="0"/>
    <s v="Fri"/>
    <x v="2897"/>
    <x v="0"/>
    <x v="33"/>
  </r>
  <r>
    <d v="2013-10-14T00:00:00"/>
    <n v="69.975716000000006"/>
    <n v="71.082854999999995"/>
    <n v="69.907143000000005"/>
    <n v="70.862853999999999"/>
    <n v="64.574989000000002"/>
    <n v="65474500"/>
    <x v="1"/>
    <s v="Mon"/>
    <x v="2898"/>
    <x v="0"/>
    <x v="33"/>
  </r>
  <r>
    <d v="2013-10-15T00:00:00"/>
    <n v="71.072861000000003"/>
    <n v="71.714286999999999"/>
    <n v="70.788573999999997"/>
    <n v="71.239998"/>
    <n v="64.918671000000003"/>
    <n v="80018400"/>
    <x v="2"/>
    <s v="Tues"/>
    <x v="2899"/>
    <x v="0"/>
    <x v="33"/>
  </r>
  <r>
    <d v="2013-10-16T00:00:00"/>
    <n v="71.541427999999996"/>
    <n v="71.790001000000004"/>
    <n v="71.318573000000001"/>
    <n v="71.587142999999998"/>
    <n v="65.235016000000002"/>
    <n v="62775300"/>
    <x v="3"/>
    <s v="Wednes"/>
    <x v="2900"/>
    <x v="0"/>
    <x v="33"/>
  </r>
  <r>
    <d v="2013-10-17T00:00:00"/>
    <n v="71.425713000000002"/>
    <n v="72.111427000000006"/>
    <n v="71.382857999999999"/>
    <n v="72.071426000000002"/>
    <n v="65.676331000000005"/>
    <n v="63398300"/>
    <x v="4"/>
    <s v="Thurs"/>
    <x v="2901"/>
    <x v="0"/>
    <x v="33"/>
  </r>
  <r>
    <d v="2013-10-18T00:00:00"/>
    <n v="72.284285999999994"/>
    <n v="72.751427000000007"/>
    <n v="72.244286000000002"/>
    <n v="72.698570000000004"/>
    <n v="66.247794999999996"/>
    <n v="72635500"/>
    <x v="0"/>
    <s v="Fri"/>
    <x v="2902"/>
    <x v="0"/>
    <x v="33"/>
  </r>
  <r>
    <d v="2013-10-21T00:00:00"/>
    <n v="73.110000999999997"/>
    <n v="74.900002000000001"/>
    <n v="73.074286999999998"/>
    <n v="74.480002999999996"/>
    <n v="67.871170000000006"/>
    <n v="99526700"/>
    <x v="1"/>
    <s v="Mon"/>
    <x v="2903"/>
    <x v="0"/>
    <x v="33"/>
  </r>
  <r>
    <d v="2013-10-22T00:00:00"/>
    <n v="75.201430999999999"/>
    <n v="75.492858999999996"/>
    <n v="72.575714000000005"/>
    <n v="74.267143000000004"/>
    <n v="67.677199999999999"/>
    <n v="133515900"/>
    <x v="2"/>
    <s v="Tues"/>
    <x v="2904"/>
    <x v="1"/>
    <x v="33"/>
  </r>
  <r>
    <d v="2013-10-23T00:00:00"/>
    <n v="74.142859999999999"/>
    <n v="75.095710999999994"/>
    <n v="74.142859999999999"/>
    <n v="74.994286000000002"/>
    <n v="68.339827999999997"/>
    <n v="78430800"/>
    <x v="3"/>
    <s v="Wednes"/>
    <x v="2905"/>
    <x v="0"/>
    <x v="33"/>
  </r>
  <r>
    <d v="2013-10-24T00:00:00"/>
    <n v="75"/>
    <n v="76.067145999999994"/>
    <n v="74.635711999999998"/>
    <n v="75.987144000000001"/>
    <n v="69.244583000000006"/>
    <n v="96191200"/>
    <x v="4"/>
    <s v="Thurs"/>
    <x v="2906"/>
    <x v="0"/>
    <x v="33"/>
  </r>
  <r>
    <d v="2013-10-25T00:00:00"/>
    <n v="75.902855000000002"/>
    <n v="76.175713000000002"/>
    <n v="75.015716999999995"/>
    <n v="75.137146000000001"/>
    <n v="68.470023999999995"/>
    <n v="84448000"/>
    <x v="0"/>
    <s v="Fri"/>
    <x v="2907"/>
    <x v="1"/>
    <x v="33"/>
  </r>
  <r>
    <d v="2013-10-28T00:00:00"/>
    <n v="75.577140999999997"/>
    <n v="75.857140000000001"/>
    <n v="74.744286000000002"/>
    <n v="75.697143999999994"/>
    <n v="68.980300999999997"/>
    <n v="137610200"/>
    <x v="1"/>
    <s v="Mon"/>
    <x v="2908"/>
    <x v="0"/>
    <x v="33"/>
  </r>
  <r>
    <d v="2013-10-29T00:00:00"/>
    <n v="76.610000999999997"/>
    <n v="77.035713000000001"/>
    <n v="73.505713999999998"/>
    <n v="73.811431999999996"/>
    <n v="67.261932000000002"/>
    <n v="158951800"/>
    <x v="2"/>
    <s v="Tues"/>
    <x v="2909"/>
    <x v="1"/>
    <x v="33"/>
  </r>
  <r>
    <d v="2013-10-30T00:00:00"/>
    <n v="74.230002999999996"/>
    <n v="75.360000999999997"/>
    <n v="73.860000999999997"/>
    <n v="74.985718000000006"/>
    <n v="68.332015999999996"/>
    <n v="88540900"/>
    <x v="3"/>
    <s v="Wednes"/>
    <x v="2910"/>
    <x v="0"/>
    <x v="33"/>
  </r>
  <r>
    <d v="2013-10-31T00:00:00"/>
    <n v="75"/>
    <n v="75.355712999999994"/>
    <n v="74.467140000000001"/>
    <n v="74.671424999999999"/>
    <n v="68.045624000000004"/>
    <n v="68924100"/>
    <x v="4"/>
    <s v="Thurs"/>
    <x v="2579"/>
    <x v="1"/>
    <x v="33"/>
  </r>
  <r>
    <d v="2013-11-01T00:00:00"/>
    <n v="74.860000999999997"/>
    <n v="74.971428000000003"/>
    <n v="73.691428999999999"/>
    <n v="74.290001000000004"/>
    <n v="67.698029000000005"/>
    <n v="68722500"/>
    <x v="0"/>
    <s v="Fri"/>
    <x v="2911"/>
    <x v="1"/>
    <x v="33"/>
  </r>
  <r>
    <d v="2013-11-04T00:00:00"/>
    <n v="74.442856000000006"/>
    <n v="75.260002"/>
    <n v="74.115714999999994"/>
    <n v="75.25"/>
    <n v="68.572852999999995"/>
    <n v="61156900"/>
    <x v="1"/>
    <s v="Mon"/>
    <x v="2912"/>
    <x v="0"/>
    <x v="33"/>
  </r>
  <r>
    <d v="2013-11-05T00:00:00"/>
    <n v="74.940002000000007"/>
    <n v="75.555717000000001"/>
    <n v="74.714286999999999"/>
    <n v="75.064284999999998"/>
    <n v="68.403632999999999"/>
    <n v="66303300"/>
    <x v="2"/>
    <s v="Tues"/>
    <x v="2913"/>
    <x v="0"/>
    <x v="33"/>
  </r>
  <r>
    <d v="2013-11-06T00:00:00"/>
    <n v="74.878570999999994"/>
    <n v="74.980002999999996"/>
    <n v="74.028571999999997"/>
    <n v="74.417145000000005"/>
    <n v="68.209823999999998"/>
    <n v="55843900"/>
    <x v="3"/>
    <s v="Wednes"/>
    <x v="2914"/>
    <x v="1"/>
    <x v="33"/>
  </r>
  <r>
    <d v="2013-11-07T00:00:00"/>
    <n v="74.225716000000006"/>
    <n v="74.741432000000003"/>
    <n v="73.197143999999994"/>
    <n v="73.212860000000006"/>
    <n v="67.106003000000001"/>
    <n v="65655100"/>
    <x v="4"/>
    <s v="Thurs"/>
    <x v="2915"/>
    <x v="1"/>
    <x v="33"/>
  </r>
  <r>
    <d v="2013-11-08T00:00:00"/>
    <n v="73.511429000000007"/>
    <n v="74.447143999999994"/>
    <n v="73.227142000000001"/>
    <n v="74.365714999999994"/>
    <n v="68.162682000000004"/>
    <n v="69829200"/>
    <x v="0"/>
    <s v="Fri"/>
    <x v="2916"/>
    <x v="0"/>
    <x v="33"/>
  </r>
  <r>
    <d v="2013-11-11T00:00:00"/>
    <n v="74.284285999999994"/>
    <n v="74.524283999999994"/>
    <n v="73.487144000000001"/>
    <n v="74.150002000000001"/>
    <n v="67.964957999999996"/>
    <n v="56863100"/>
    <x v="1"/>
    <s v="Mon"/>
    <x v="2917"/>
    <x v="1"/>
    <x v="33"/>
  </r>
  <r>
    <d v="2013-11-12T00:00:00"/>
    <n v="73.952858000000006"/>
    <n v="74.845710999999994"/>
    <n v="73.857140000000001"/>
    <n v="74.287139999999994"/>
    <n v="68.09066"/>
    <n v="51069200"/>
    <x v="2"/>
    <s v="Tues"/>
    <x v="2918"/>
    <x v="0"/>
    <x v="33"/>
  </r>
  <r>
    <d v="2013-11-13T00:00:00"/>
    <n v="74"/>
    <n v="74.607140000000001"/>
    <n v="73.851425000000006"/>
    <n v="74.375716999999995"/>
    <n v="68.171843999999993"/>
    <n v="49305200"/>
    <x v="3"/>
    <s v="Wednes"/>
    <x v="2919"/>
    <x v="0"/>
    <x v="33"/>
  </r>
  <r>
    <d v="2013-11-14T00:00:00"/>
    <n v="74.687140999999997"/>
    <n v="75.611427000000006"/>
    <n v="74.552856000000006"/>
    <n v="75.451430999999999"/>
    <n v="69.157844999999995"/>
    <n v="70604800"/>
    <x v="4"/>
    <s v="Thurs"/>
    <x v="2920"/>
    <x v="0"/>
    <x v="33"/>
  </r>
  <r>
    <d v="2013-11-15T00:00:00"/>
    <n v="75.225716000000006"/>
    <n v="75.584282000000002"/>
    <n v="74.927138999999997"/>
    <n v="74.998572999999993"/>
    <n v="68.742744000000002"/>
    <n v="79480100"/>
    <x v="0"/>
    <s v="Fri"/>
    <x v="2921"/>
    <x v="1"/>
    <x v="33"/>
  </r>
  <r>
    <d v="2013-11-18T00:00:00"/>
    <n v="74.998572999999993"/>
    <n v="75.312859000000003"/>
    <n v="74.028571999999997"/>
    <n v="74.089995999999999"/>
    <n v="67.909965999999997"/>
    <n v="61236000"/>
    <x v="1"/>
    <s v="Mon"/>
    <x v="2922"/>
    <x v="1"/>
    <x v="33"/>
  </r>
  <r>
    <d v="2013-11-19T00:00:00"/>
    <n v="74.147141000000005"/>
    <n v="74.768569999999997"/>
    <n v="73.995711999999997"/>
    <n v="74.221428000000003"/>
    <n v="68.030440999999996"/>
    <n v="52234700"/>
    <x v="2"/>
    <s v="Tues"/>
    <x v="2261"/>
    <x v="0"/>
    <x v="33"/>
  </r>
  <r>
    <d v="2013-11-20T00:00:00"/>
    <n v="74.175713000000002"/>
    <n v="74.345710999999994"/>
    <n v="73.475716000000006"/>
    <n v="73.571426000000002"/>
    <n v="67.434646999999998"/>
    <n v="48479200"/>
    <x v="3"/>
    <s v="Wednes"/>
    <x v="2923"/>
    <x v="1"/>
    <x v="33"/>
  </r>
  <r>
    <d v="2013-11-21T00:00:00"/>
    <n v="73.942856000000006"/>
    <n v="74.458572000000004"/>
    <n v="73.381432000000004"/>
    <n v="74.448570000000004"/>
    <n v="68.238617000000005"/>
    <n v="65506700"/>
    <x v="4"/>
    <s v="Thurs"/>
    <x v="2924"/>
    <x v="0"/>
    <x v="33"/>
  </r>
  <r>
    <d v="2013-11-22T00:00:00"/>
    <n v="74.217140000000001"/>
    <n v="74.594284000000002"/>
    <n v="74.075714000000005"/>
    <n v="74.257141000000004"/>
    <n v="68.063156000000006"/>
    <n v="55931400"/>
    <x v="0"/>
    <s v="Fri"/>
    <x v="2925"/>
    <x v="0"/>
    <x v="33"/>
  </r>
  <r>
    <d v="2013-11-25T00:00:00"/>
    <n v="74.431426999999999"/>
    <n v="75.124283000000005"/>
    <n v="74.428573999999998"/>
    <n v="74.819999999999993"/>
    <n v="68.579055999999994"/>
    <n v="57327900"/>
    <x v="1"/>
    <s v="Mon"/>
    <x v="2926"/>
    <x v="0"/>
    <x v="33"/>
  </r>
  <r>
    <d v="2013-11-26T00:00:00"/>
    <n v="74.874283000000005"/>
    <n v="76.591431"/>
    <n v="74.857140000000001"/>
    <n v="76.199996999999996"/>
    <n v="69.843964"/>
    <n v="100345700"/>
    <x v="2"/>
    <s v="Tues"/>
    <x v="2927"/>
    <x v="0"/>
    <x v="33"/>
  </r>
  <r>
    <d v="2013-11-27T00:00:00"/>
    <n v="76.615714999999994"/>
    <n v="78"/>
    <n v="76.199996999999996"/>
    <n v="77.994286000000002"/>
    <n v="71.488602"/>
    <n v="90862100"/>
    <x v="3"/>
    <s v="Wednes"/>
    <x v="2928"/>
    <x v="0"/>
    <x v="33"/>
  </r>
  <r>
    <d v="2013-11-29T00:00:00"/>
    <n v="78.497146999999998"/>
    <n v="79.761429000000007"/>
    <n v="78.258567999999997"/>
    <n v="79.438568000000004"/>
    <n v="72.812400999999994"/>
    <n v="79531900"/>
    <x v="0"/>
    <s v="Fri"/>
    <x v="2929"/>
    <x v="0"/>
    <x v="33"/>
  </r>
  <r>
    <d v="2013-12-02T00:00:00"/>
    <n v="79.714286999999999"/>
    <n v="80.618567999999996"/>
    <n v="78.688568000000004"/>
    <n v="78.747146999999998"/>
    <n v="72.178650000000005"/>
    <n v="118136200"/>
    <x v="1"/>
    <s v="Mon"/>
    <x v="2930"/>
    <x v="1"/>
    <x v="33"/>
  </r>
  <r>
    <d v="2013-12-03T00:00:00"/>
    <n v="79.757141000000004"/>
    <n v="80.911429999999996"/>
    <n v="79.668571"/>
    <n v="80.902855000000002"/>
    <n v="74.154540999999995"/>
    <n v="112742000"/>
    <x v="2"/>
    <s v="Tues"/>
    <x v="2931"/>
    <x v="0"/>
    <x v="33"/>
  </r>
  <r>
    <d v="2013-12-04T00:00:00"/>
    <n v="80.785713000000001"/>
    <n v="81.312859000000003"/>
    <n v="80.117142000000001"/>
    <n v="80.714286999999999"/>
    <n v="73.981689000000003"/>
    <n v="94452400"/>
    <x v="3"/>
    <s v="Wednes"/>
    <x v="2932"/>
    <x v="1"/>
    <x v="33"/>
  </r>
  <r>
    <d v="2013-12-05T00:00:00"/>
    <n v="81.807143999999994"/>
    <n v="82.162857000000002"/>
    <n v="80.915717999999998"/>
    <n v="81.128570999999994"/>
    <n v="74.361435"/>
    <n v="111895000"/>
    <x v="4"/>
    <s v="Thurs"/>
    <x v="2933"/>
    <x v="1"/>
    <x v="33"/>
  </r>
  <r>
    <d v="2013-12-06T00:00:00"/>
    <n v="80.827140999999997"/>
    <n v="80.964286999999999"/>
    <n v="79.938568000000004"/>
    <n v="80.002853000000002"/>
    <n v="73.329612999999995"/>
    <n v="86088100"/>
    <x v="0"/>
    <s v="Fri"/>
    <x v="2934"/>
    <x v="1"/>
    <x v="33"/>
  </r>
  <r>
    <d v="2013-12-09T00:00:00"/>
    <n v="80.128570999999994"/>
    <n v="81.368567999999996"/>
    <n v="80.128570999999994"/>
    <n v="80.918571"/>
    <n v="74.168930000000003"/>
    <n v="80123400"/>
    <x v="1"/>
    <s v="Mon"/>
    <x v="2935"/>
    <x v="0"/>
    <x v="33"/>
  </r>
  <r>
    <d v="2013-12-10T00:00:00"/>
    <n v="80.511429000000007"/>
    <n v="81.125716999999995"/>
    <n v="80.171424999999999"/>
    <n v="80.792854000000005"/>
    <n v="74.053711000000007"/>
    <n v="69567400"/>
    <x v="2"/>
    <s v="Tues"/>
    <x v="2936"/>
    <x v="0"/>
    <x v="33"/>
  </r>
  <r>
    <d v="2013-12-11T00:00:00"/>
    <n v="81"/>
    <n v="81.567145999999994"/>
    <n v="79.955710999999994"/>
    <n v="80.194282999999999"/>
    <n v="73.505065999999999"/>
    <n v="89929700"/>
    <x v="3"/>
    <s v="Wednes"/>
    <x v="2937"/>
    <x v="1"/>
    <x v="33"/>
  </r>
  <r>
    <d v="2013-12-12T00:00:00"/>
    <n v="80.305717000000001"/>
    <n v="80.762855999999999"/>
    <n v="80.004288000000003"/>
    <n v="80.077140999999997"/>
    <n v="73.397712999999996"/>
    <n v="65572500"/>
    <x v="4"/>
    <s v="Thurs"/>
    <x v="2938"/>
    <x v="1"/>
    <x v="33"/>
  </r>
  <r>
    <d v="2013-12-13T00:00:00"/>
    <n v="80.407143000000005"/>
    <n v="80.411429999999996"/>
    <n v="79.095710999999994"/>
    <n v="79.204284999999999"/>
    <n v="72.597640999999996"/>
    <n v="83205500"/>
    <x v="0"/>
    <s v="Fri"/>
    <x v="2939"/>
    <x v="1"/>
    <x v="33"/>
  </r>
  <r>
    <d v="2013-12-16T00:00:00"/>
    <n v="79.288573999999997"/>
    <n v="80.377144000000001"/>
    <n v="79.287139999999994"/>
    <n v="79.642859999999999"/>
    <n v="72.999640999999997"/>
    <n v="70648200"/>
    <x v="1"/>
    <s v="Mon"/>
    <x v="2692"/>
    <x v="0"/>
    <x v="33"/>
  </r>
  <r>
    <d v="2013-12-17T00:00:00"/>
    <n v="79.401427999999996"/>
    <n v="79.919998000000007"/>
    <n v="79.054282999999998"/>
    <n v="79.284285999999994"/>
    <n v="72.670974999999999"/>
    <n v="57475600"/>
    <x v="2"/>
    <s v="Tues"/>
    <x v="2940"/>
    <x v="1"/>
    <x v="33"/>
  </r>
  <r>
    <d v="2013-12-18T00:00:00"/>
    <n v="78.528571999999997"/>
    <n v="78.778571999999997"/>
    <n v="76.971428000000003"/>
    <n v="78.681426999999999"/>
    <n v="72.118401000000006"/>
    <n v="141465800"/>
    <x v="3"/>
    <s v="Wednes"/>
    <x v="2941"/>
    <x v="0"/>
    <x v="33"/>
  </r>
  <r>
    <d v="2013-12-19T00:00:00"/>
    <n v="78.5"/>
    <n v="78.571426000000002"/>
    <n v="77.675713000000002"/>
    <n v="77.779999000000004"/>
    <n v="71.292168000000004"/>
    <n v="80077200"/>
    <x v="4"/>
    <s v="Thurs"/>
    <x v="2942"/>
    <x v="1"/>
    <x v="33"/>
  </r>
  <r>
    <d v="2013-12-20T00:00:00"/>
    <n v="77.918571"/>
    <n v="78.801429999999996"/>
    <n v="77.831429"/>
    <n v="78.431426999999999"/>
    <n v="71.889267000000004"/>
    <n v="109103400"/>
    <x v="0"/>
    <s v="Fri"/>
    <x v="2943"/>
    <x v="0"/>
    <x v="33"/>
  </r>
  <r>
    <d v="2013-12-23T00:00:00"/>
    <n v="81.142859999999999"/>
    <n v="81.531424999999999"/>
    <n v="80.394287000000006"/>
    <n v="81.441428999999999"/>
    <n v="74.648193000000006"/>
    <n v="125326600"/>
    <x v="1"/>
    <s v="Mon"/>
    <x v="2944"/>
    <x v="0"/>
    <x v="33"/>
  </r>
  <r>
    <d v="2013-12-24T00:00:00"/>
    <n v="81.412857000000002"/>
    <n v="81.697143999999994"/>
    <n v="80.861427000000006"/>
    <n v="81.095710999999994"/>
    <n v="74.331314000000006"/>
    <n v="41888700"/>
    <x v="2"/>
    <s v="Tues"/>
    <x v="2945"/>
    <x v="1"/>
    <x v="33"/>
  </r>
  <r>
    <d v="2013-12-26T00:00:00"/>
    <n v="81.157143000000005"/>
    <n v="81.357140000000001"/>
    <n v="80.482856999999996"/>
    <n v="80.557143999999994"/>
    <n v="73.837669000000005"/>
    <n v="51002000"/>
    <x v="4"/>
    <s v="Thurs"/>
    <x v="2946"/>
    <x v="1"/>
    <x v="33"/>
  </r>
  <r>
    <d v="2013-12-27T00:00:00"/>
    <n v="80.545715000000001"/>
    <n v="80.629997000000003"/>
    <n v="79.928573999999998"/>
    <n v="80.012855999999999"/>
    <n v="73.338775999999996"/>
    <n v="56471100"/>
    <x v="0"/>
    <s v="Fri"/>
    <x v="2947"/>
    <x v="1"/>
    <x v="33"/>
  </r>
  <r>
    <d v="2013-12-30T00:00:00"/>
    <n v="79.637146000000001"/>
    <n v="80.012855999999999"/>
    <n v="78.902855000000002"/>
    <n v="79.217140000000001"/>
    <n v="72.609427999999994"/>
    <n v="63407400"/>
    <x v="1"/>
    <s v="Mon"/>
    <x v="2948"/>
    <x v="1"/>
    <x v="33"/>
  </r>
  <r>
    <d v="2013-12-31T00:00:00"/>
    <n v="79.167145000000005"/>
    <n v="80.182854000000006"/>
    <n v="79.142859999999999"/>
    <n v="80.145713999999998"/>
    <n v="73.460564000000005"/>
    <n v="55771100"/>
    <x v="2"/>
    <s v="Tues"/>
    <x v="2949"/>
    <x v="0"/>
    <x v="33"/>
  </r>
  <r>
    <d v="2014-01-02T00:00:00"/>
    <n v="79.382857999999999"/>
    <n v="79.575714000000005"/>
    <n v="78.860000999999997"/>
    <n v="79.018569999999997"/>
    <n v="72.427422000000007"/>
    <n v="58671200"/>
    <x v="4"/>
    <s v="Thurs"/>
    <x v="2950"/>
    <x v="1"/>
    <x v="34"/>
  </r>
  <r>
    <d v="2014-01-03T00:00:00"/>
    <n v="78.980002999999996"/>
    <n v="79.099997999999999"/>
    <n v="77.204284999999999"/>
    <n v="77.282859999999999"/>
    <n v="70.836501999999996"/>
    <n v="98116900"/>
    <x v="0"/>
    <s v="Fri"/>
    <x v="2951"/>
    <x v="1"/>
    <x v="34"/>
  </r>
  <r>
    <d v="2014-01-06T00:00:00"/>
    <n v="76.778571999999997"/>
    <n v="78.114288000000002"/>
    <n v="76.228568999999993"/>
    <n v="77.704284999999999"/>
    <n v="71.222770999999995"/>
    <n v="103152700"/>
    <x v="1"/>
    <s v="Mon"/>
    <x v="2952"/>
    <x v="0"/>
    <x v="34"/>
  </r>
  <r>
    <d v="2014-01-07T00:00:00"/>
    <n v="77.760002"/>
    <n v="77.994286000000002"/>
    <n v="76.845710999999994"/>
    <n v="77.148574999999994"/>
    <n v="70.713402000000002"/>
    <n v="79302300"/>
    <x v="2"/>
    <s v="Tues"/>
    <x v="2953"/>
    <x v="1"/>
    <x v="34"/>
  </r>
  <r>
    <d v="2014-01-08T00:00:00"/>
    <n v="76.972854999999996"/>
    <n v="77.937140999999997"/>
    <n v="76.955710999999994"/>
    <n v="77.637146000000001"/>
    <n v="71.161240000000006"/>
    <n v="64632400"/>
    <x v="3"/>
    <s v="Wednes"/>
    <x v="2954"/>
    <x v="0"/>
    <x v="34"/>
  </r>
  <r>
    <d v="2014-01-09T00:00:00"/>
    <n v="78.114288000000002"/>
    <n v="78.122855999999999"/>
    <n v="76.478568999999993"/>
    <n v="76.645713999999998"/>
    <n v="70.252494999999996"/>
    <n v="69787200"/>
    <x v="4"/>
    <s v="Thurs"/>
    <x v="2955"/>
    <x v="1"/>
    <x v="34"/>
  </r>
  <r>
    <d v="2014-01-10T00:00:00"/>
    <n v="77.118567999999996"/>
    <n v="77.257141000000004"/>
    <n v="75.872855999999999"/>
    <n v="76.134285000000006"/>
    <n v="69.783721999999997"/>
    <n v="76244000"/>
    <x v="0"/>
    <s v="Fri"/>
    <x v="2956"/>
    <x v="1"/>
    <x v="34"/>
  </r>
  <r>
    <d v="2014-01-13T00:00:00"/>
    <n v="75.701430999999999"/>
    <n v="77.5"/>
    <n v="75.697143999999994"/>
    <n v="76.532859999999999"/>
    <n v="70.149085999999997"/>
    <n v="94623200"/>
    <x v="1"/>
    <s v="Mon"/>
    <x v="2957"/>
    <x v="0"/>
    <x v="34"/>
  </r>
  <r>
    <d v="2014-01-14T00:00:00"/>
    <n v="76.888572999999994"/>
    <n v="78.104286000000002"/>
    <n v="76.808571000000001"/>
    <n v="78.055717000000001"/>
    <n v="71.544906999999995"/>
    <n v="83140400"/>
    <x v="2"/>
    <s v="Tues"/>
    <x v="2958"/>
    <x v="0"/>
    <x v="34"/>
  </r>
  <r>
    <d v="2014-01-15T00:00:00"/>
    <n v="79.074286999999998"/>
    <n v="80.028571999999997"/>
    <n v="78.808571000000001"/>
    <n v="79.622855999999999"/>
    <n v="72.981300000000005"/>
    <n v="97909700"/>
    <x v="3"/>
    <s v="Wednes"/>
    <x v="2959"/>
    <x v="0"/>
    <x v="34"/>
  </r>
  <r>
    <d v="2014-01-16T00:00:00"/>
    <n v="79.271431000000007"/>
    <n v="79.550003000000004"/>
    <n v="78.811431999999996"/>
    <n v="79.178573999999998"/>
    <n v="72.574112"/>
    <n v="57319500"/>
    <x v="4"/>
    <s v="Thurs"/>
    <x v="2960"/>
    <x v="1"/>
    <x v="34"/>
  </r>
  <r>
    <d v="2014-01-17T00:00:00"/>
    <n v="78.782859999999999"/>
    <n v="78.867142000000001"/>
    <n v="77.128570999999994"/>
    <n v="77.238570999999993"/>
    <n v="70.795913999999996"/>
    <n v="106684900"/>
    <x v="0"/>
    <s v="Fri"/>
    <x v="2961"/>
    <x v="1"/>
    <x v="34"/>
  </r>
  <r>
    <d v="2014-01-21T00:00:00"/>
    <n v="77.284285999999994"/>
    <n v="78.581429"/>
    <n v="77.202858000000006"/>
    <n v="78.438568000000004"/>
    <n v="71.895804999999996"/>
    <n v="82131700"/>
    <x v="2"/>
    <s v="Tues"/>
    <x v="2962"/>
    <x v="0"/>
    <x v="34"/>
  </r>
  <r>
    <d v="2014-01-22T00:00:00"/>
    <n v="78.701430999999999"/>
    <n v="79.612853999999999"/>
    <n v="78.258567999999997"/>
    <n v="78.787139999999994"/>
    <n v="72.215294"/>
    <n v="94996300"/>
    <x v="3"/>
    <s v="Wednes"/>
    <x v="2963"/>
    <x v="0"/>
    <x v="34"/>
  </r>
  <r>
    <d v="2014-01-23T00:00:00"/>
    <n v="78.562859000000003"/>
    <n v="79.5"/>
    <n v="77.830001999999993"/>
    <n v="79.454284999999999"/>
    <n v="72.826813000000001"/>
    <n v="100809800"/>
    <x v="4"/>
    <s v="Thurs"/>
    <x v="2964"/>
    <x v="0"/>
    <x v="34"/>
  </r>
  <r>
    <d v="2014-01-24T00:00:00"/>
    <n v="79.142859999999999"/>
    <n v="79.374283000000005"/>
    <n v="77.821426000000002"/>
    <n v="78.010002"/>
    <n v="71.503005999999999"/>
    <n v="107338700"/>
    <x v="0"/>
    <s v="Fri"/>
    <x v="2965"/>
    <x v="1"/>
    <x v="34"/>
  </r>
  <r>
    <d v="2014-01-27T00:00:00"/>
    <n v="78.581429"/>
    <n v="79.257141000000004"/>
    <n v="77.964286999999999"/>
    <n v="78.642859999999999"/>
    <n v="72.083045999999996"/>
    <n v="138719700"/>
    <x v="1"/>
    <s v="Mon"/>
    <x v="2966"/>
    <x v="0"/>
    <x v="34"/>
  </r>
  <r>
    <d v="2014-01-28T00:00:00"/>
    <n v="72.680000000000007"/>
    <n v="73.571426000000002"/>
    <n v="71.724288999999999"/>
    <n v="72.357140000000001"/>
    <n v="66.321631999999994"/>
    <n v="266380800"/>
    <x v="2"/>
    <s v="Tues"/>
    <x v="2967"/>
    <x v="1"/>
    <x v="34"/>
  </r>
  <r>
    <d v="2014-01-29T00:00:00"/>
    <n v="71.992858999999996"/>
    <n v="72.481430000000003"/>
    <n v="71.231430000000003"/>
    <n v="71.535713000000001"/>
    <n v="65.568725999999998"/>
    <n v="125702500"/>
    <x v="3"/>
    <s v="Wednes"/>
    <x v="2968"/>
    <x v="1"/>
    <x v="34"/>
  </r>
  <r>
    <d v="2014-01-30T00:00:00"/>
    <n v="71.791427999999996"/>
    <n v="72.357140000000001"/>
    <n v="70.957145999999995"/>
    <n v="71.397141000000005"/>
    <n v="65.441719000000006"/>
    <n v="169625400"/>
    <x v="4"/>
    <s v="Thurs"/>
    <x v="2969"/>
    <x v="1"/>
    <x v="34"/>
  </r>
  <r>
    <d v="2014-01-31T00:00:00"/>
    <n v="70.739998"/>
    <n v="71.647141000000005"/>
    <n v="70.507141000000004"/>
    <n v="71.514281999999994"/>
    <n v="65.549094999999994"/>
    <n v="116199300"/>
    <x v="0"/>
    <s v="Fri"/>
    <x v="2970"/>
    <x v="0"/>
    <x v="34"/>
  </r>
  <r>
    <d v="2014-02-03T00:00:00"/>
    <n v="71.801429999999996"/>
    <n v="72.532859999999999"/>
    <n v="71.328575000000001"/>
    <n v="71.647141000000005"/>
    <n v="65.670883000000003"/>
    <n v="100366000"/>
    <x v="1"/>
    <s v="Mon"/>
    <x v="2971"/>
    <x v="1"/>
    <x v="34"/>
  </r>
  <r>
    <d v="2014-02-04T00:00:00"/>
    <n v="72.264281999999994"/>
    <n v="72.779999000000004"/>
    <n v="71.822861000000003"/>
    <n v="72.684287999999995"/>
    <n v="66.621489999999994"/>
    <n v="94170300"/>
    <x v="2"/>
    <s v="Tues"/>
    <x v="2649"/>
    <x v="0"/>
    <x v="34"/>
  </r>
  <r>
    <d v="2014-02-05T00:00:00"/>
    <n v="72.365714999999994"/>
    <n v="73.611427000000006"/>
    <n v="72.321426000000002"/>
    <n v="73.227142000000001"/>
    <n v="67.119079999999997"/>
    <n v="82086200"/>
    <x v="3"/>
    <s v="Wednes"/>
    <x v="2972"/>
    <x v="0"/>
    <x v="34"/>
  </r>
  <r>
    <d v="2014-02-06T00:00:00"/>
    <n v="72.865714999999994"/>
    <n v="73.357140000000001"/>
    <n v="72.544289000000006"/>
    <n v="73.215714000000006"/>
    <n v="67.510292000000007"/>
    <n v="64441300"/>
    <x v="4"/>
    <s v="Thurs"/>
    <x v="2973"/>
    <x v="0"/>
    <x v="34"/>
  </r>
  <r>
    <d v="2014-02-07T00:00:00"/>
    <n v="74.482856999999996"/>
    <n v="74.704284999999999"/>
    <n v="73.911429999999996"/>
    <n v="74.239998"/>
    <n v="68.454773000000003"/>
    <n v="92570100"/>
    <x v="0"/>
    <s v="Fri"/>
    <x v="2974"/>
    <x v="1"/>
    <x v="34"/>
  </r>
  <r>
    <d v="2014-02-10T00:00:00"/>
    <n v="74.094284000000002"/>
    <n v="75.998572999999993"/>
    <n v="74"/>
    <n v="75.569999999999993"/>
    <n v="69.681145000000001"/>
    <n v="86389800"/>
    <x v="1"/>
    <s v="Mon"/>
    <x v="2975"/>
    <x v="0"/>
    <x v="34"/>
  </r>
  <r>
    <d v="2014-02-11T00:00:00"/>
    <n v="75.801429999999996"/>
    <n v="76.821426000000002"/>
    <n v="75.642859999999999"/>
    <n v="76.565712000000005"/>
    <n v="70.599236000000005"/>
    <n v="70564200"/>
    <x v="2"/>
    <s v="Tues"/>
    <x v="2976"/>
    <x v="0"/>
    <x v="34"/>
  </r>
  <r>
    <d v="2014-02-12T00:00:00"/>
    <n v="76.707145999999995"/>
    <n v="77.080001999999993"/>
    <n v="76.177138999999997"/>
    <n v="76.559997999999993"/>
    <n v="70.593986999999998"/>
    <n v="77025200"/>
    <x v="3"/>
    <s v="Wednes"/>
    <x v="2977"/>
    <x v="1"/>
    <x v="34"/>
  </r>
  <r>
    <d v="2014-02-13T00:00:00"/>
    <n v="76.379997000000003"/>
    <n v="77.835716000000005"/>
    <n v="76.314284999999998"/>
    <n v="77.775711000000001"/>
    <n v="71.714950999999999"/>
    <n v="76849500"/>
    <x v="4"/>
    <s v="Thurs"/>
    <x v="2978"/>
    <x v="0"/>
    <x v="34"/>
  </r>
  <r>
    <d v="2014-02-14T00:00:00"/>
    <n v="77.495711999999997"/>
    <n v="77.997146999999998"/>
    <n v="77.315712000000005"/>
    <n v="77.712860000000006"/>
    <n v="71.656989999999993"/>
    <n v="68231100"/>
    <x v="0"/>
    <s v="Fri"/>
    <x v="2979"/>
    <x v="0"/>
    <x v="34"/>
  </r>
  <r>
    <d v="2014-02-18T00:00:00"/>
    <n v="78"/>
    <n v="78.741432000000003"/>
    <n v="77.944282999999999"/>
    <n v="77.998572999999993"/>
    <n v="71.920433000000003"/>
    <n v="65062900"/>
    <x v="2"/>
    <s v="Tues"/>
    <x v="2980"/>
    <x v="1"/>
    <x v="34"/>
  </r>
  <r>
    <d v="2014-02-19T00:00:00"/>
    <n v="77.821426000000002"/>
    <n v="78.127144000000001"/>
    <n v="76.335716000000005"/>
    <n v="76.767143000000004"/>
    <n v="70.784981000000002"/>
    <n v="78442000"/>
    <x v="3"/>
    <s v="Wednes"/>
    <x v="2981"/>
    <x v="1"/>
    <x v="34"/>
  </r>
  <r>
    <d v="2014-02-20T00:00:00"/>
    <n v="76.141425999999996"/>
    <n v="76.714286999999999"/>
    <n v="75.571426000000002"/>
    <n v="75.878570999999994"/>
    <n v="69.96566"/>
    <n v="76464500"/>
    <x v="4"/>
    <s v="Thurs"/>
    <x v="2982"/>
    <x v="1"/>
    <x v="34"/>
  </r>
  <r>
    <d v="2014-02-21T00:00:00"/>
    <n v="76.112853999999999"/>
    <n v="76.367142000000001"/>
    <n v="74.942856000000006"/>
    <n v="75.035713000000001"/>
    <n v="69.188453999999993"/>
    <n v="69696200"/>
    <x v="0"/>
    <s v="Fri"/>
    <x v="2983"/>
    <x v="1"/>
    <x v="34"/>
  </r>
  <r>
    <d v="2014-02-24T00:00:00"/>
    <n v="74.735718000000006"/>
    <n v="75.702858000000006"/>
    <n v="74.631432000000004"/>
    <n v="75.364288000000002"/>
    <n v="69.491432000000003"/>
    <n v="72227400"/>
    <x v="1"/>
    <s v="Mon"/>
    <x v="2984"/>
    <x v="0"/>
    <x v="34"/>
  </r>
  <r>
    <d v="2014-02-25T00:00:00"/>
    <n v="75.625716999999995"/>
    <n v="75.652855000000002"/>
    <n v="74.428573999999998"/>
    <n v="74.580001999999993"/>
    <n v="68.768271999999996"/>
    <n v="57988000"/>
    <x v="2"/>
    <s v="Tues"/>
    <x v="2985"/>
    <x v="1"/>
    <x v="34"/>
  </r>
  <r>
    <d v="2014-02-26T00:00:00"/>
    <n v="74.801429999999996"/>
    <n v="75"/>
    <n v="73.657143000000005"/>
    <n v="73.907143000000005"/>
    <n v="68.147835000000001"/>
    <n v="69054300"/>
    <x v="3"/>
    <s v="Wednes"/>
    <x v="2986"/>
    <x v="1"/>
    <x v="34"/>
  </r>
  <r>
    <d v="2014-02-27T00:00:00"/>
    <n v="73.877144000000001"/>
    <n v="75.540001000000004"/>
    <n v="73.721428000000003"/>
    <n v="75.381432000000004"/>
    <n v="69.507255999999998"/>
    <n v="75470500"/>
    <x v="4"/>
    <s v="Thurs"/>
    <x v="2987"/>
    <x v="0"/>
    <x v="34"/>
  </r>
  <r>
    <d v="2014-02-28T00:00:00"/>
    <n v="75.582854999999995"/>
    <n v="76.107140000000001"/>
    <n v="74.588570000000004"/>
    <n v="75.177138999999997"/>
    <n v="69.318871000000001"/>
    <n v="92992200"/>
    <x v="0"/>
    <s v="Fri"/>
    <x v="2988"/>
    <x v="1"/>
    <x v="34"/>
  </r>
  <r>
    <d v="2014-03-03T00:00:00"/>
    <n v="74.774283999999994"/>
    <n v="75.807143999999994"/>
    <n v="74.687140999999997"/>
    <n v="75.394287000000006"/>
    <n v="69.519088999999994"/>
    <n v="59695300"/>
    <x v="1"/>
    <s v="Mon"/>
    <x v="2989"/>
    <x v="0"/>
    <x v="34"/>
  </r>
  <r>
    <d v="2014-03-04T00:00:00"/>
    <n v="75.857140000000001"/>
    <n v="76.091431"/>
    <n v="75.395713999999998"/>
    <n v="75.891425999999996"/>
    <n v="69.977492999999996"/>
    <n v="64785000"/>
    <x v="2"/>
    <s v="Tues"/>
    <x v="2990"/>
    <x v="0"/>
    <x v="34"/>
  </r>
  <r>
    <d v="2014-03-05T00:00:00"/>
    <n v="75.845710999999994"/>
    <n v="76.392859999999999"/>
    <n v="75.589995999999999"/>
    <n v="76.051429999999996"/>
    <n v="70.125038000000004"/>
    <n v="50015700"/>
    <x v="3"/>
    <s v="Wednes"/>
    <x v="2991"/>
    <x v="0"/>
    <x v="34"/>
  </r>
  <r>
    <d v="2014-03-06T00:00:00"/>
    <n v="76.112853999999999"/>
    <n v="76.348572000000004"/>
    <n v="75.442856000000006"/>
    <n v="75.821426000000002"/>
    <n v="69.912955999999994"/>
    <n v="46372200"/>
    <x v="4"/>
    <s v="Thurs"/>
    <x v="2360"/>
    <x v="1"/>
    <x v="34"/>
  </r>
  <r>
    <d v="2014-03-07T00:00:00"/>
    <n v="75.870002999999997"/>
    <n v="75.997146999999998"/>
    <n v="75.150002000000001"/>
    <n v="75.777145000000004"/>
    <n v="69.872116000000005"/>
    <n v="55182400"/>
    <x v="0"/>
    <s v="Fri"/>
    <x v="2992"/>
    <x v="1"/>
    <x v="34"/>
  </r>
  <r>
    <d v="2014-03-10T00:00:00"/>
    <n v="75.480002999999996"/>
    <n v="76.190002000000007"/>
    <n v="75.477142000000001"/>
    <n v="75.845710999999994"/>
    <n v="69.935364000000007"/>
    <n v="44646000"/>
    <x v="1"/>
    <s v="Mon"/>
    <x v="2993"/>
    <x v="0"/>
    <x v="34"/>
  </r>
  <r>
    <d v="2014-03-11T00:00:00"/>
    <n v="76.492858999999996"/>
    <n v="76.962860000000006"/>
    <n v="76.084282000000002"/>
    <n v="76.584282000000002"/>
    <n v="70.616364000000004"/>
    <n v="69806100"/>
    <x v="2"/>
    <s v="Tues"/>
    <x v="2994"/>
    <x v="0"/>
    <x v="34"/>
  </r>
  <r>
    <d v="2014-03-12T00:00:00"/>
    <n v="76.358574000000004"/>
    <n v="76.764281999999994"/>
    <n v="76"/>
    <n v="76.658569"/>
    <n v="70.684844999999996"/>
    <n v="49831600"/>
    <x v="3"/>
    <s v="Wednes"/>
    <x v="2995"/>
    <x v="0"/>
    <x v="34"/>
  </r>
  <r>
    <d v="2014-03-13T00:00:00"/>
    <n v="76.777145000000004"/>
    <n v="77.094284000000002"/>
    <n v="75.594284000000002"/>
    <n v="75.807143999999994"/>
    <n v="69.899795999999995"/>
    <n v="64435700"/>
    <x v="4"/>
    <s v="Thurs"/>
    <x v="2996"/>
    <x v="1"/>
    <x v="34"/>
  </r>
  <r>
    <d v="2014-03-14T00:00:00"/>
    <n v="75.541427999999996"/>
    <n v="75.841431"/>
    <n v="74.714286999999999"/>
    <n v="74.955710999999994"/>
    <n v="69.114693000000003"/>
    <n v="59299800"/>
    <x v="0"/>
    <s v="Fri"/>
    <x v="2997"/>
    <x v="1"/>
    <x v="34"/>
  </r>
  <r>
    <d v="2014-03-17T00:00:00"/>
    <n v="75.385711999999998"/>
    <n v="75.709998999999996"/>
    <n v="75.121429000000006"/>
    <n v="75.248572999999993"/>
    <n v="69.384749999999997"/>
    <n v="49886200"/>
    <x v="1"/>
    <s v="Mon"/>
    <x v="2998"/>
    <x v="1"/>
    <x v="34"/>
  </r>
  <r>
    <d v="2014-03-18T00:00:00"/>
    <n v="75.128570999999994"/>
    <n v="75.995711999999997"/>
    <n v="75.028571999999997"/>
    <n v="75.914283999999995"/>
    <n v="69.998588999999996"/>
    <n v="52411800"/>
    <x v="2"/>
    <s v="Tues"/>
    <x v="2999"/>
    <x v="0"/>
    <x v="34"/>
  </r>
  <r>
    <d v="2014-03-19T00:00:00"/>
    <n v="76.037139999999994"/>
    <n v="76.605712999999994"/>
    <n v="75.571426000000002"/>
    <n v="75.894287000000006"/>
    <n v="69.980148"/>
    <n v="56189000"/>
    <x v="3"/>
    <s v="Wednes"/>
    <x v="3000"/>
    <x v="1"/>
    <x v="34"/>
  </r>
  <r>
    <d v="2014-03-20T00:00:00"/>
    <n v="75.698570000000004"/>
    <n v="76.095710999999994"/>
    <n v="75.335716000000005"/>
    <n v="75.528571999999997"/>
    <n v="69.642914000000005"/>
    <n v="52099600"/>
    <x v="4"/>
    <s v="Thurs"/>
    <x v="3001"/>
    <x v="1"/>
    <x v="34"/>
  </r>
  <r>
    <d v="2014-03-21T00:00:00"/>
    <n v="75.989998"/>
    <n v="76.25"/>
    <n v="75.190002000000007"/>
    <n v="76.124283000000005"/>
    <n v="70.192222999999998"/>
    <n v="93511600"/>
    <x v="0"/>
    <s v="Fri"/>
    <x v="2520"/>
    <x v="0"/>
    <x v="34"/>
  </r>
  <r>
    <d v="2014-03-24T00:00:00"/>
    <n v="76.917145000000005"/>
    <n v="77.214286999999999"/>
    <n v="76.437140999999997"/>
    <n v="77.027145000000004"/>
    <n v="71.024719000000005"/>
    <n v="88925200"/>
    <x v="1"/>
    <s v="Mon"/>
    <x v="3002"/>
    <x v="0"/>
    <x v="34"/>
  </r>
  <r>
    <d v="2014-03-25T00:00:00"/>
    <n v="77.357140000000001"/>
    <n v="77.964286999999999"/>
    <n v="77.084282000000002"/>
    <n v="77.855712999999994"/>
    <n v="71.788719"/>
    <n v="70573300"/>
    <x v="2"/>
    <s v="Tues"/>
    <x v="3003"/>
    <x v="0"/>
    <x v="34"/>
  </r>
  <r>
    <d v="2014-03-26T00:00:00"/>
    <n v="78.074286999999998"/>
    <n v="78.428573999999998"/>
    <n v="76.980002999999996"/>
    <n v="77.111427000000006"/>
    <n v="71.102424999999997"/>
    <n v="74942000"/>
    <x v="3"/>
    <s v="Wednes"/>
    <x v="3004"/>
    <x v="1"/>
    <x v="34"/>
  </r>
  <r>
    <d v="2014-03-27T00:00:00"/>
    <n v="77.145713999999998"/>
    <n v="77.357140000000001"/>
    <n v="76.445717000000002"/>
    <n v="76.779999000000004"/>
    <n v="70.796822000000006"/>
    <n v="55507900"/>
    <x v="4"/>
    <s v="Thurs"/>
    <x v="3005"/>
    <x v="1"/>
    <x v="34"/>
  </r>
  <r>
    <d v="2014-03-28T00:00:00"/>
    <n v="76.902855000000002"/>
    <n v="76.991432000000003"/>
    <n v="76.321426000000002"/>
    <n v="76.694282999999999"/>
    <n v="70.717804000000001"/>
    <n v="50141000"/>
    <x v="0"/>
    <s v="Fri"/>
    <x v="3006"/>
    <x v="1"/>
    <x v="34"/>
  </r>
  <r>
    <d v="2014-03-31T00:00:00"/>
    <n v="77.032859999999999"/>
    <n v="77.258567999999997"/>
    <n v="76.561431999999996"/>
    <n v="76.677138999999997"/>
    <n v="70.701995999999994"/>
    <n v="42167300"/>
    <x v="1"/>
    <s v="Mon"/>
    <x v="3007"/>
    <x v="1"/>
    <x v="34"/>
  </r>
  <r>
    <d v="2014-04-01T00:00:00"/>
    <n v="76.822861000000003"/>
    <n v="77.410004000000001"/>
    <n v="76.681426999999999"/>
    <n v="77.378570999999994"/>
    <n v="71.348747000000003"/>
    <n v="50190000"/>
    <x v="2"/>
    <s v="Tues"/>
    <x v="3008"/>
    <x v="0"/>
    <x v="34"/>
  </r>
  <r>
    <d v="2014-04-02T00:00:00"/>
    <n v="77.482856999999996"/>
    <n v="77.639999000000003"/>
    <n v="77.180000000000007"/>
    <n v="77.507141000000004"/>
    <n v="71.467299999999994"/>
    <n v="45105200"/>
    <x v="3"/>
    <s v="Wednes"/>
    <x v="3009"/>
    <x v="0"/>
    <x v="34"/>
  </r>
  <r>
    <d v="2014-04-03T00:00:00"/>
    <n v="77.341431"/>
    <n v="77.5"/>
    <n v="76.805717000000001"/>
    <n v="76.970000999999996"/>
    <n v="70.972037999999998"/>
    <n v="40586000"/>
    <x v="4"/>
    <s v="Thurs"/>
    <x v="2159"/>
    <x v="1"/>
    <x v="34"/>
  </r>
  <r>
    <d v="2014-04-04T00:00:00"/>
    <n v="77.115714999999994"/>
    <n v="77.142859999999999"/>
    <n v="75.797141999999994"/>
    <n v="75.974288999999999"/>
    <n v="70.053916999999998"/>
    <n v="68812800"/>
    <x v="0"/>
    <s v="Fri"/>
    <x v="3010"/>
    <x v="1"/>
    <x v="34"/>
  </r>
  <r>
    <d v="2014-04-07T00:00:00"/>
    <n v="75.431426999999999"/>
    <n v="75.842856999999995"/>
    <n v="74.555717000000001"/>
    <n v="74.781424999999999"/>
    <n v="68.954009999999997"/>
    <n v="72462600"/>
    <x v="1"/>
    <s v="Mon"/>
    <x v="3011"/>
    <x v="1"/>
    <x v="34"/>
  </r>
  <r>
    <d v="2014-04-08T00:00:00"/>
    <n v="75.027145000000004"/>
    <n v="75.160004000000001"/>
    <n v="74.099997999999999"/>
    <n v="74.777145000000004"/>
    <n v="68.950057999999999"/>
    <n v="60972100"/>
    <x v="2"/>
    <s v="Tues"/>
    <x v="2437"/>
    <x v="1"/>
    <x v="34"/>
  </r>
  <r>
    <d v="2014-04-09T00:00:00"/>
    <n v="74.662857000000002"/>
    <n v="75.784285999999994"/>
    <n v="74.574286999999998"/>
    <n v="75.760002"/>
    <n v="69.856323000000003"/>
    <n v="51542400"/>
    <x v="3"/>
    <s v="Wednes"/>
    <x v="3012"/>
    <x v="0"/>
    <x v="34"/>
  </r>
  <r>
    <d v="2014-04-10T00:00:00"/>
    <n v="75.811431999999996"/>
    <n v="76.034285999999994"/>
    <n v="74.738570999999993"/>
    <n v="74.782859999999999"/>
    <n v="68.955337999999998"/>
    <n v="59913000"/>
    <x v="4"/>
    <s v="Thurs"/>
    <x v="3013"/>
    <x v="1"/>
    <x v="34"/>
  </r>
  <r>
    <d v="2014-04-11T00:00:00"/>
    <n v="74.142859999999999"/>
    <n v="74.690002000000007"/>
    <n v="73.877144000000001"/>
    <n v="74.230002999999996"/>
    <n v="68.445541000000006"/>
    <n v="67929400"/>
    <x v="0"/>
    <s v="Fri"/>
    <x v="2246"/>
    <x v="0"/>
    <x v="34"/>
  </r>
  <r>
    <d v="2014-04-14T00:00:00"/>
    <n v="74.557143999999994"/>
    <n v="74.594284000000002"/>
    <n v="73.887146000000001"/>
    <n v="74.525711000000001"/>
    <n v="68.718200999999993"/>
    <n v="51418500"/>
    <x v="1"/>
    <s v="Mon"/>
    <x v="3014"/>
    <x v="1"/>
    <x v="34"/>
  </r>
  <r>
    <d v="2014-04-15T00:00:00"/>
    <n v="74.324286999999998"/>
    <n v="74.519997000000004"/>
    <n v="73.047141999999994"/>
    <n v="73.994286000000002"/>
    <n v="68.228188000000003"/>
    <n v="66622500"/>
    <x v="2"/>
    <s v="Tues"/>
    <x v="3015"/>
    <x v="1"/>
    <x v="34"/>
  </r>
  <r>
    <d v="2014-04-16T00:00:00"/>
    <n v="74.007141000000004"/>
    <n v="74.441428999999999"/>
    <n v="73.448570000000004"/>
    <n v="74.144287000000006"/>
    <n v="68.366501"/>
    <n v="53691400"/>
    <x v="3"/>
    <s v="Wednes"/>
    <x v="2525"/>
    <x v="0"/>
    <x v="34"/>
  </r>
  <r>
    <d v="2014-04-17T00:00:00"/>
    <n v="74.285713000000001"/>
    <n v="75.394287000000006"/>
    <n v="74.171424999999999"/>
    <n v="74.991432000000003"/>
    <n v="69.147636000000006"/>
    <n v="71083600"/>
    <x v="4"/>
    <s v="Thurs"/>
    <x v="3016"/>
    <x v="0"/>
    <x v="34"/>
  </r>
  <r>
    <d v="2014-04-21T00:00:00"/>
    <n v="75.048569000000001"/>
    <n v="76.019997000000004"/>
    <n v="74.851425000000006"/>
    <n v="75.881432000000004"/>
    <n v="69.968269000000006"/>
    <n v="45637200"/>
    <x v="1"/>
    <s v="Mon"/>
    <x v="3017"/>
    <x v="0"/>
    <x v="34"/>
  </r>
  <r>
    <d v="2014-04-22T00:00:00"/>
    <n v="75.472854999999996"/>
    <n v="75.975716000000006"/>
    <n v="75.214286999999999"/>
    <n v="75.957145999999995"/>
    <n v="70.038077999999999"/>
    <n v="50640800"/>
    <x v="2"/>
    <s v="Tues"/>
    <x v="3018"/>
    <x v="0"/>
    <x v="34"/>
  </r>
  <r>
    <d v="2014-04-23T00:00:00"/>
    <n v="75.580001999999993"/>
    <n v="75.875716999999995"/>
    <n v="74.921424999999999"/>
    <n v="74.964286999999999"/>
    <n v="69.122603999999995"/>
    <n v="98735000"/>
    <x v="3"/>
    <s v="Wednes"/>
    <x v="2640"/>
    <x v="1"/>
    <x v="34"/>
  </r>
  <r>
    <d v="2014-04-24T00:00:00"/>
    <n v="81.172859000000003"/>
    <n v="81.428573999999998"/>
    <n v="80.104286000000002"/>
    <n v="81.110000999999997"/>
    <n v="74.789421000000004"/>
    <n v="189977900"/>
    <x v="4"/>
    <s v="Thurs"/>
    <x v="3019"/>
    <x v="1"/>
    <x v="34"/>
  </r>
  <r>
    <d v="2014-04-25T00:00:00"/>
    <n v="80.647141000000005"/>
    <n v="81.712860000000006"/>
    <n v="80.565712000000005"/>
    <n v="81.705710999999994"/>
    <n v="75.338706999999999"/>
    <n v="97568800"/>
    <x v="0"/>
    <s v="Fri"/>
    <x v="3020"/>
    <x v="0"/>
    <x v="34"/>
  </r>
  <r>
    <d v="2014-04-28T00:00:00"/>
    <n v="81.828575000000001"/>
    <n v="85.107140000000001"/>
    <n v="81.792854000000005"/>
    <n v="84.870002999999997"/>
    <n v="78.256416000000002"/>
    <n v="167371400"/>
    <x v="1"/>
    <s v="Mon"/>
    <x v="3021"/>
    <x v="0"/>
    <x v="34"/>
  </r>
  <r>
    <d v="2014-04-29T00:00:00"/>
    <n v="84.82"/>
    <n v="85.139999000000003"/>
    <n v="84.215714000000006"/>
    <n v="84.618567999999996"/>
    <n v="78.024574000000001"/>
    <n v="84344400"/>
    <x v="2"/>
    <s v="Tues"/>
    <x v="3022"/>
    <x v="1"/>
    <x v="34"/>
  </r>
  <r>
    <d v="2014-04-30T00:00:00"/>
    <n v="84.662857000000002"/>
    <n v="85.632857999999999"/>
    <n v="84.257141000000004"/>
    <n v="84.298569000000001"/>
    <n v="77.729515000000006"/>
    <n v="114160200"/>
    <x v="3"/>
    <s v="Wednes"/>
    <x v="2950"/>
    <x v="1"/>
    <x v="34"/>
  </r>
  <r>
    <d v="2014-05-01T00:00:00"/>
    <n v="84.571426000000002"/>
    <n v="84.971428000000003"/>
    <n v="83.765716999999995"/>
    <n v="84.497146999999998"/>
    <n v="77.912598000000003"/>
    <n v="61012000"/>
    <x v="4"/>
    <s v="Thurs"/>
    <x v="3023"/>
    <x v="1"/>
    <x v="34"/>
  </r>
  <r>
    <d v="2014-05-02T00:00:00"/>
    <n v="84.620002999999997"/>
    <n v="84.885711999999998"/>
    <n v="84.244286000000002"/>
    <n v="84.654289000000006"/>
    <n v="78.057495000000003"/>
    <n v="47878600"/>
    <x v="0"/>
    <s v="Fri"/>
    <x v="3024"/>
    <x v="0"/>
    <x v="34"/>
  </r>
  <r>
    <d v="2014-05-05T00:00:00"/>
    <n v="84.305717000000001"/>
    <n v="85.857140000000001"/>
    <n v="84.285713000000001"/>
    <n v="85.851425000000006"/>
    <n v="79.161354000000003"/>
    <n v="71766800"/>
    <x v="1"/>
    <s v="Mon"/>
    <x v="3025"/>
    <x v="0"/>
    <x v="34"/>
  </r>
  <r>
    <d v="2014-05-06T00:00:00"/>
    <n v="85.971428000000003"/>
    <n v="86.344284000000002"/>
    <n v="84.915717999999998"/>
    <n v="84.915717999999998"/>
    <n v="78.298561000000007"/>
    <n v="93641100"/>
    <x v="2"/>
    <s v="Tues"/>
    <x v="3026"/>
    <x v="1"/>
    <x v="34"/>
  </r>
  <r>
    <d v="2014-05-07T00:00:00"/>
    <n v="85.035713000000001"/>
    <n v="85.327140999999997"/>
    <n v="83.961426000000003"/>
    <n v="84.618567999999996"/>
    <n v="78.024574000000001"/>
    <n v="70716100"/>
    <x v="3"/>
    <s v="Wednes"/>
    <x v="2539"/>
    <x v="1"/>
    <x v="34"/>
  </r>
  <r>
    <d v="2014-05-08T00:00:00"/>
    <n v="84.035713000000001"/>
    <n v="84.915717999999998"/>
    <n v="83.771431000000007"/>
    <n v="83.998572999999993"/>
    <n v="77.885482999999994"/>
    <n v="57574300"/>
    <x v="4"/>
    <s v="Thurs"/>
    <x v="3027"/>
    <x v="1"/>
    <x v="34"/>
  </r>
  <r>
    <d v="2014-05-09T00:00:00"/>
    <n v="83.505713999999998"/>
    <n v="83.75"/>
    <n v="82.904289000000006"/>
    <n v="83.648574999999994"/>
    <n v="77.560958999999997"/>
    <n v="72899400"/>
    <x v="0"/>
    <s v="Fri"/>
    <x v="3028"/>
    <x v="0"/>
    <x v="34"/>
  </r>
  <r>
    <d v="2014-05-12T00:00:00"/>
    <n v="83.927138999999997"/>
    <n v="84.808571000000001"/>
    <n v="83.914283999999995"/>
    <n v="84.690002000000007"/>
    <n v="78.526588000000004"/>
    <n v="53302200"/>
    <x v="1"/>
    <s v="Mon"/>
    <x v="3029"/>
    <x v="0"/>
    <x v="34"/>
  </r>
  <r>
    <d v="2014-05-13T00:00:00"/>
    <n v="84.571426000000002"/>
    <n v="84.934287999999995"/>
    <n v="84.385711999999998"/>
    <n v="84.822861000000003"/>
    <n v="78.649788000000001"/>
    <n v="39934300"/>
    <x v="2"/>
    <s v="Tues"/>
    <x v="3030"/>
    <x v="0"/>
    <x v="34"/>
  </r>
  <r>
    <d v="2014-05-14T00:00:00"/>
    <n v="84.632857999999999"/>
    <n v="85.342856999999995"/>
    <n v="84.534285999999994"/>
    <n v="84.838570000000004"/>
    <n v="78.664344999999997"/>
    <n v="41601000"/>
    <x v="3"/>
    <s v="Wednes"/>
    <x v="3031"/>
    <x v="0"/>
    <x v="34"/>
  </r>
  <r>
    <d v="2014-05-15T00:00:00"/>
    <n v="84.957145999999995"/>
    <n v="85.228568999999993"/>
    <n v="84.005713999999998"/>
    <n v="84.117142000000001"/>
    <n v="77.995437999999993"/>
    <n v="57711500"/>
    <x v="4"/>
    <s v="Thurs"/>
    <x v="3032"/>
    <x v="1"/>
    <x v="34"/>
  </r>
  <r>
    <d v="2014-05-16T00:00:00"/>
    <n v="84.089995999999999"/>
    <n v="85.361427000000006"/>
    <n v="83.628570999999994"/>
    <n v="85.358574000000004"/>
    <n v="79.146514999999994"/>
    <n v="69064100"/>
    <x v="0"/>
    <s v="Fri"/>
    <x v="3033"/>
    <x v="0"/>
    <x v="34"/>
  </r>
  <r>
    <d v="2014-05-19T00:00:00"/>
    <n v="85.407143000000005"/>
    <n v="86.761429000000007"/>
    <n v="85.332854999999995"/>
    <n v="86.370002999999997"/>
    <n v="80.084320000000005"/>
    <n v="79438800"/>
    <x v="1"/>
    <s v="Mon"/>
    <x v="3034"/>
    <x v="0"/>
    <x v="34"/>
  </r>
  <r>
    <d v="2014-05-20T00:00:00"/>
    <n v="86.358574000000004"/>
    <n v="86.628570999999994"/>
    <n v="85.818573000000001"/>
    <n v="86.387146000000001"/>
    <n v="80.100211999999999"/>
    <n v="58709000"/>
    <x v="2"/>
    <s v="Tues"/>
    <x v="3035"/>
    <x v="0"/>
    <x v="34"/>
  </r>
  <r>
    <d v="2014-05-21T00:00:00"/>
    <n v="86.261429000000007"/>
    <n v="86.671424999999999"/>
    <n v="86.008567999999997"/>
    <n v="86.615714999999994"/>
    <n v="80.312163999999996"/>
    <n v="49214900"/>
    <x v="3"/>
    <s v="Wednes"/>
    <x v="3036"/>
    <x v="0"/>
    <x v="34"/>
  </r>
  <r>
    <d v="2014-05-22T00:00:00"/>
    <n v="86.657143000000005"/>
    <n v="87.121429000000006"/>
    <n v="86.300003000000004"/>
    <n v="86.752853000000002"/>
    <n v="80.439330999999996"/>
    <n v="50190000"/>
    <x v="4"/>
    <s v="Thurs"/>
    <x v="3037"/>
    <x v="0"/>
    <x v="34"/>
  </r>
  <r>
    <d v="2014-05-23T00:00:00"/>
    <n v="86.75"/>
    <n v="87.818573000000001"/>
    <n v="86.638572999999994"/>
    <n v="87.732856999999996"/>
    <n v="81.347999999999999"/>
    <n v="58052400"/>
    <x v="0"/>
    <s v="Fri"/>
    <x v="3038"/>
    <x v="0"/>
    <x v="34"/>
  </r>
  <r>
    <d v="2014-05-27T00:00:00"/>
    <n v="87.982856999999996"/>
    <n v="89.408569"/>
    <n v="87.947143999999994"/>
    <n v="89.375716999999995"/>
    <n v="82.871314999999996"/>
    <n v="87216500"/>
    <x v="2"/>
    <s v="Tues"/>
    <x v="3039"/>
    <x v="0"/>
    <x v="34"/>
  </r>
  <r>
    <d v="2014-05-28T00:00:00"/>
    <n v="89.431426999999999"/>
    <n v="89.975716000000006"/>
    <n v="89.111427000000006"/>
    <n v="89.144287000000006"/>
    <n v="82.656730999999994"/>
    <n v="78870400"/>
    <x v="3"/>
    <s v="Wednes"/>
    <x v="3040"/>
    <x v="1"/>
    <x v="34"/>
  </r>
  <r>
    <d v="2014-05-29T00:00:00"/>
    <n v="89.692856000000006"/>
    <n v="90.981430000000003"/>
    <n v="89.681426999999999"/>
    <n v="90.768569999999997"/>
    <n v="84.162796"/>
    <n v="94118500"/>
    <x v="4"/>
    <s v="Thurs"/>
    <x v="3041"/>
    <x v="0"/>
    <x v="34"/>
  </r>
  <r>
    <d v="2014-05-30T00:00:00"/>
    <n v="91.139999000000003"/>
    <n v="92.024283999999994"/>
    <n v="89.842856999999995"/>
    <n v="90.428573999999998"/>
    <n v="83.847533999999996"/>
    <n v="141005200"/>
    <x v="0"/>
    <s v="Fri"/>
    <x v="3042"/>
    <x v="1"/>
    <x v="34"/>
  </r>
  <r>
    <d v="2014-06-02T00:00:00"/>
    <n v="90.565712000000005"/>
    <n v="90.690002000000007"/>
    <n v="88.928573999999998"/>
    <n v="89.807143999999994"/>
    <n v="83.271338999999998"/>
    <n v="92337700"/>
    <x v="1"/>
    <s v="Mon"/>
    <x v="3043"/>
    <x v="1"/>
    <x v="34"/>
  </r>
  <r>
    <d v="2014-06-03T00:00:00"/>
    <n v="89.779999000000004"/>
    <n v="91.248572999999993"/>
    <n v="89.75"/>
    <n v="91.077140999999997"/>
    <n v="84.448914000000002"/>
    <n v="73177300"/>
    <x v="2"/>
    <s v="Tues"/>
    <x v="3044"/>
    <x v="0"/>
    <x v="34"/>
  </r>
  <r>
    <d v="2014-06-04T00:00:00"/>
    <n v="91.062859000000003"/>
    <n v="92.555717000000001"/>
    <n v="90.872855999999999"/>
    <n v="92.117142000000001"/>
    <n v="85.413207999999997"/>
    <n v="83870500"/>
    <x v="3"/>
    <s v="Wednes"/>
    <x v="3045"/>
    <x v="0"/>
    <x v="34"/>
  </r>
  <r>
    <d v="2014-06-05T00:00:00"/>
    <n v="92.314284999999998"/>
    <n v="92.767143000000004"/>
    <n v="91.801429999999996"/>
    <n v="92.478568999999993"/>
    <n v="85.748337000000006"/>
    <n v="75951400"/>
    <x v="4"/>
    <s v="Thurs"/>
    <x v="3046"/>
    <x v="0"/>
    <x v="34"/>
  </r>
  <r>
    <d v="2014-06-06T00:00:00"/>
    <n v="92.842856999999995"/>
    <n v="93.037139999999994"/>
    <n v="92.067145999999994"/>
    <n v="92.224288999999999"/>
    <n v="85.512580999999997"/>
    <n v="87484600"/>
    <x v="0"/>
    <s v="Fri"/>
    <x v="3047"/>
    <x v="1"/>
    <x v="34"/>
  </r>
  <r>
    <d v="2014-06-09T00:00:00"/>
    <n v="92.699996999999996"/>
    <n v="93.879997000000003"/>
    <n v="91.75"/>
    <n v="93.699996999999996"/>
    <n v="86.880882"/>
    <n v="75415000"/>
    <x v="1"/>
    <s v="Mon"/>
    <x v="3048"/>
    <x v="0"/>
    <x v="34"/>
  </r>
  <r>
    <d v="2014-06-10T00:00:00"/>
    <n v="94.730002999999996"/>
    <n v="95.050003000000004"/>
    <n v="93.57"/>
    <n v="94.25"/>
    <n v="87.390854000000004"/>
    <n v="62777000"/>
    <x v="2"/>
    <s v="Tues"/>
    <x v="3049"/>
    <x v="1"/>
    <x v="34"/>
  </r>
  <r>
    <d v="2014-06-11T00:00:00"/>
    <n v="94.129997000000003"/>
    <n v="94.760002"/>
    <n v="93.470000999999996"/>
    <n v="93.860000999999997"/>
    <n v="87.029251000000002"/>
    <n v="45681000"/>
    <x v="3"/>
    <s v="Wednes"/>
    <x v="3050"/>
    <x v="1"/>
    <x v="34"/>
  </r>
  <r>
    <d v="2014-06-12T00:00:00"/>
    <n v="94.040001000000004"/>
    <n v="94.120002999999997"/>
    <n v="91.900002000000001"/>
    <n v="92.290001000000004"/>
    <n v="85.573493999999997"/>
    <n v="54749000"/>
    <x v="4"/>
    <s v="Thurs"/>
    <x v="3051"/>
    <x v="1"/>
    <x v="34"/>
  </r>
  <r>
    <d v="2014-06-13T00:00:00"/>
    <n v="92.199996999999996"/>
    <n v="92.440002000000007"/>
    <n v="90.879997000000003"/>
    <n v="91.279999000000004"/>
    <n v="84.636985999999993"/>
    <n v="54525000"/>
    <x v="0"/>
    <s v="Fri"/>
    <x v="3052"/>
    <x v="1"/>
    <x v="34"/>
  </r>
  <r>
    <d v="2014-06-16T00:00:00"/>
    <n v="91.510002"/>
    <n v="92.75"/>
    <n v="91.449996999999996"/>
    <n v="92.199996999999996"/>
    <n v="85.490043999999997"/>
    <n v="35561000"/>
    <x v="1"/>
    <s v="Mon"/>
    <x v="3053"/>
    <x v="0"/>
    <x v="34"/>
  </r>
  <r>
    <d v="2014-06-17T00:00:00"/>
    <n v="92.309997999999993"/>
    <n v="92.699996999999996"/>
    <n v="91.800003000000004"/>
    <n v="92.080001999999993"/>
    <n v="85.378776999999999"/>
    <n v="29726000"/>
    <x v="2"/>
    <s v="Tues"/>
    <x v="3054"/>
    <x v="1"/>
    <x v="34"/>
  </r>
  <r>
    <d v="2014-06-18T00:00:00"/>
    <n v="92.269997000000004"/>
    <n v="92.290001000000004"/>
    <n v="91.349997999999999"/>
    <n v="92.18"/>
    <n v="85.471512000000004"/>
    <n v="33514000"/>
    <x v="3"/>
    <s v="Wednes"/>
    <x v="3055"/>
    <x v="1"/>
    <x v="34"/>
  </r>
  <r>
    <d v="2014-06-19T00:00:00"/>
    <n v="92.290001000000004"/>
    <n v="92.300003000000004"/>
    <n v="91.339995999999999"/>
    <n v="91.860000999999997"/>
    <n v="85.174796999999998"/>
    <n v="35528000"/>
    <x v="4"/>
    <s v="Thurs"/>
    <x v="2582"/>
    <x v="1"/>
    <x v="34"/>
  </r>
  <r>
    <d v="2014-06-20T00:00:00"/>
    <n v="91.849997999999999"/>
    <n v="92.550003000000004"/>
    <n v="90.900002000000001"/>
    <n v="90.910004000000001"/>
    <n v="84.293930000000003"/>
    <n v="100898000"/>
    <x v="0"/>
    <s v="Fri"/>
    <x v="3056"/>
    <x v="1"/>
    <x v="34"/>
  </r>
  <r>
    <d v="2014-06-23T00:00:00"/>
    <n v="91.32"/>
    <n v="91.620002999999997"/>
    <n v="90.599997999999999"/>
    <n v="90.830001999999993"/>
    <n v="84.219748999999993"/>
    <n v="43694000"/>
    <x v="1"/>
    <s v="Mon"/>
    <x v="3057"/>
    <x v="1"/>
    <x v="34"/>
  </r>
  <r>
    <d v="2014-06-24T00:00:00"/>
    <n v="90.75"/>
    <n v="91.739998"/>
    <n v="90.190002000000007"/>
    <n v="90.279999000000004"/>
    <n v="83.709800999999999"/>
    <n v="39036000"/>
    <x v="2"/>
    <s v="Tues"/>
    <x v="3058"/>
    <x v="1"/>
    <x v="34"/>
  </r>
  <r>
    <d v="2014-06-25T00:00:00"/>
    <n v="90.209998999999996"/>
    <n v="90.699996999999996"/>
    <n v="89.650002000000001"/>
    <n v="90.360000999999997"/>
    <n v="83.783935999999997"/>
    <n v="36869000"/>
    <x v="3"/>
    <s v="Wednes"/>
    <x v="2281"/>
    <x v="0"/>
    <x v="34"/>
  </r>
  <r>
    <d v="2014-06-26T00:00:00"/>
    <n v="90.370002999999997"/>
    <n v="91.050003000000004"/>
    <n v="89.800003000000004"/>
    <n v="90.900002000000001"/>
    <n v="84.284676000000005"/>
    <n v="32629000"/>
    <x v="4"/>
    <s v="Thurs"/>
    <x v="3059"/>
    <x v="0"/>
    <x v="34"/>
  </r>
  <r>
    <d v="2014-06-27T00:00:00"/>
    <n v="90.82"/>
    <n v="92"/>
    <n v="90.769997000000004"/>
    <n v="91.980002999999996"/>
    <n v="85.286057"/>
    <n v="64029000"/>
    <x v="0"/>
    <s v="Fri"/>
    <x v="3060"/>
    <x v="0"/>
    <x v="34"/>
  </r>
  <r>
    <d v="2014-06-30T00:00:00"/>
    <n v="92.099997999999999"/>
    <n v="93.730002999999996"/>
    <n v="92.089995999999999"/>
    <n v="92.93"/>
    <n v="86.166938999999999"/>
    <n v="49482300"/>
    <x v="1"/>
    <s v="Mon"/>
    <x v="3061"/>
    <x v="0"/>
    <x v="34"/>
  </r>
  <r>
    <d v="2014-07-01T00:00:00"/>
    <n v="93.519997000000004"/>
    <n v="94.07"/>
    <n v="93.129997000000003"/>
    <n v="93.519997000000004"/>
    <n v="86.713982000000001"/>
    <n v="38223000"/>
    <x v="2"/>
    <s v="Tues"/>
    <x v="0"/>
    <x v="0"/>
    <x v="34"/>
  </r>
  <r>
    <d v="2014-07-02T00:00:00"/>
    <n v="93.870002999999997"/>
    <n v="94.059997999999993"/>
    <n v="93.089995999999999"/>
    <n v="93.480002999999996"/>
    <n v="86.676888000000005"/>
    <n v="28465000"/>
    <x v="3"/>
    <s v="Wednes"/>
    <x v="3062"/>
    <x v="1"/>
    <x v="34"/>
  </r>
  <r>
    <d v="2014-07-03T00:00:00"/>
    <n v="93.669998000000007"/>
    <n v="94.099997999999999"/>
    <n v="93.199996999999996"/>
    <n v="94.029999000000004"/>
    <n v="87.186874000000003"/>
    <n v="22891800"/>
    <x v="4"/>
    <s v="Thurs"/>
    <x v="3063"/>
    <x v="0"/>
    <x v="34"/>
  </r>
  <r>
    <d v="2014-07-07T00:00:00"/>
    <n v="94.139999000000003"/>
    <n v="95.989998"/>
    <n v="94.099997999999999"/>
    <n v="95.970000999999996"/>
    <n v="88.985686999999999"/>
    <n v="56468000"/>
    <x v="1"/>
    <s v="Mon"/>
    <x v="3064"/>
    <x v="0"/>
    <x v="34"/>
  </r>
  <r>
    <d v="2014-07-08T00:00:00"/>
    <n v="96.269997000000004"/>
    <n v="96.800003000000004"/>
    <n v="93.919998000000007"/>
    <n v="95.349997999999999"/>
    <n v="88.410804999999996"/>
    <n v="65222000"/>
    <x v="2"/>
    <s v="Tues"/>
    <x v="3065"/>
    <x v="1"/>
    <x v="34"/>
  </r>
  <r>
    <d v="2014-07-09T00:00:00"/>
    <n v="95.440002000000007"/>
    <n v="95.949996999999996"/>
    <n v="94.760002"/>
    <n v="95.389999000000003"/>
    <n v="88.447890999999998"/>
    <n v="36436000"/>
    <x v="3"/>
    <s v="Wednes"/>
    <x v="3066"/>
    <x v="1"/>
    <x v="34"/>
  </r>
  <r>
    <d v="2014-07-10T00:00:00"/>
    <n v="93.760002"/>
    <n v="95.550003000000004"/>
    <n v="93.519997000000004"/>
    <n v="95.040001000000004"/>
    <n v="88.123360000000005"/>
    <n v="39686000"/>
    <x v="4"/>
    <s v="Thurs"/>
    <x v="3067"/>
    <x v="0"/>
    <x v="34"/>
  </r>
  <r>
    <d v="2014-07-11T00:00:00"/>
    <n v="95.360000999999997"/>
    <n v="95.889999000000003"/>
    <n v="94.860000999999997"/>
    <n v="95.220000999999996"/>
    <n v="88.290260000000004"/>
    <n v="34018000"/>
    <x v="0"/>
    <s v="Fri"/>
    <x v="3068"/>
    <x v="1"/>
    <x v="34"/>
  </r>
  <r>
    <d v="2014-07-14T00:00:00"/>
    <n v="95.860000999999997"/>
    <n v="96.889999000000003"/>
    <n v="95.650002000000001"/>
    <n v="96.449996999999996"/>
    <n v="89.430747999999994"/>
    <n v="42810000"/>
    <x v="1"/>
    <s v="Mon"/>
    <x v="3069"/>
    <x v="0"/>
    <x v="34"/>
  </r>
  <r>
    <d v="2014-07-15T00:00:00"/>
    <n v="96.800003000000004"/>
    <n v="96.849997999999999"/>
    <n v="95.029999000000004"/>
    <n v="95.32"/>
    <n v="88.383003000000002"/>
    <n v="45477900"/>
    <x v="2"/>
    <s v="Tues"/>
    <x v="3070"/>
    <x v="1"/>
    <x v="34"/>
  </r>
  <r>
    <d v="2014-07-16T00:00:00"/>
    <n v="96.970000999999996"/>
    <n v="97.099997999999999"/>
    <n v="94.739998"/>
    <n v="94.779999000000004"/>
    <n v="87.882294000000002"/>
    <n v="53396300"/>
    <x v="3"/>
    <s v="Wednes"/>
    <x v="3071"/>
    <x v="1"/>
    <x v="34"/>
  </r>
  <r>
    <d v="2014-07-17T00:00:00"/>
    <n v="95.029999000000004"/>
    <n v="95.279999000000004"/>
    <n v="92.57"/>
    <n v="93.089995999999999"/>
    <n v="86.315276999999995"/>
    <n v="57298000"/>
    <x v="4"/>
    <s v="Thurs"/>
    <x v="3072"/>
    <x v="1"/>
    <x v="34"/>
  </r>
  <r>
    <d v="2014-07-18T00:00:00"/>
    <n v="93.620002999999997"/>
    <n v="94.739998"/>
    <n v="93.019997000000004"/>
    <n v="94.43"/>
    <n v="87.557755"/>
    <n v="49988000"/>
    <x v="0"/>
    <s v="Fri"/>
    <x v="3073"/>
    <x v="0"/>
    <x v="34"/>
  </r>
  <r>
    <d v="2014-07-21T00:00:00"/>
    <n v="94.989998"/>
    <n v="95"/>
    <n v="93.720000999999996"/>
    <n v="93.940002000000007"/>
    <n v="87.103438999999995"/>
    <n v="39079000"/>
    <x v="1"/>
    <s v="Mon"/>
    <x v="3074"/>
    <x v="1"/>
    <x v="34"/>
  </r>
  <r>
    <d v="2014-07-22T00:00:00"/>
    <n v="94.68"/>
    <n v="94.889999000000003"/>
    <n v="94.120002999999997"/>
    <n v="94.720000999999996"/>
    <n v="87.826652999999993"/>
    <n v="55197000"/>
    <x v="2"/>
    <s v="Tues"/>
    <x v="3075"/>
    <x v="0"/>
    <x v="34"/>
  </r>
  <r>
    <d v="2014-07-23T00:00:00"/>
    <n v="95.419998000000007"/>
    <n v="97.879997000000003"/>
    <n v="95.169998000000007"/>
    <n v="97.190002000000007"/>
    <n v="90.116889999999998"/>
    <n v="92918000"/>
    <x v="3"/>
    <s v="Wednes"/>
    <x v="3076"/>
    <x v="0"/>
    <x v="34"/>
  </r>
  <r>
    <d v="2014-07-24T00:00:00"/>
    <n v="97.040001000000004"/>
    <n v="97.32"/>
    <n v="96.419998000000007"/>
    <n v="97.029999000000004"/>
    <n v="89.968543999999994"/>
    <n v="45729000"/>
    <x v="4"/>
    <s v="Thurs"/>
    <x v="2290"/>
    <x v="1"/>
    <x v="34"/>
  </r>
  <r>
    <d v="2014-07-25T00:00:00"/>
    <n v="96.849997999999999"/>
    <n v="97.839995999999999"/>
    <n v="96.639999000000003"/>
    <n v="97.669998000000007"/>
    <n v="90.561958000000004"/>
    <n v="43469000"/>
    <x v="0"/>
    <s v="Fri"/>
    <x v="2562"/>
    <x v="0"/>
    <x v="34"/>
  </r>
  <r>
    <d v="2014-07-28T00:00:00"/>
    <n v="97.82"/>
    <n v="99.239998"/>
    <n v="97.550003000000004"/>
    <n v="99.019997000000004"/>
    <n v="91.813713000000007"/>
    <n v="55318000"/>
    <x v="1"/>
    <s v="Mon"/>
    <x v="3077"/>
    <x v="0"/>
    <x v="34"/>
  </r>
  <r>
    <d v="2014-07-29T00:00:00"/>
    <n v="99.330001999999993"/>
    <n v="99.440002000000007"/>
    <n v="98.25"/>
    <n v="98.379997000000003"/>
    <n v="91.220298999999997"/>
    <n v="43143000"/>
    <x v="2"/>
    <s v="Tues"/>
    <x v="3078"/>
    <x v="1"/>
    <x v="34"/>
  </r>
  <r>
    <d v="2014-07-30T00:00:00"/>
    <n v="98.440002000000007"/>
    <n v="98.699996999999996"/>
    <n v="97.669998000000007"/>
    <n v="98.150002000000001"/>
    <n v="91.007019"/>
    <n v="33010000"/>
    <x v="3"/>
    <s v="Wednes"/>
    <x v="3079"/>
    <x v="1"/>
    <x v="34"/>
  </r>
  <r>
    <d v="2014-07-31T00:00:00"/>
    <n v="97.160004000000001"/>
    <n v="97.449996999999996"/>
    <n v="95.330001999999993"/>
    <n v="95.599997999999999"/>
    <n v="88.642608999999993"/>
    <n v="56843000"/>
    <x v="4"/>
    <s v="Thurs"/>
    <x v="3080"/>
    <x v="1"/>
    <x v="34"/>
  </r>
  <r>
    <d v="2014-08-01T00:00:00"/>
    <n v="94.900002000000001"/>
    <n v="96.620002999999997"/>
    <n v="94.809997999999993"/>
    <n v="96.129997000000003"/>
    <n v="89.134033000000002"/>
    <n v="48511000"/>
    <x v="0"/>
    <s v="Fri"/>
    <x v="3081"/>
    <x v="0"/>
    <x v="34"/>
  </r>
  <r>
    <d v="2014-08-04T00:00:00"/>
    <n v="96.370002999999997"/>
    <n v="96.580001999999993"/>
    <n v="95.169998000000007"/>
    <n v="95.589995999999999"/>
    <n v="88.633330999999998"/>
    <n v="39958000"/>
    <x v="1"/>
    <s v="Mon"/>
    <x v="3082"/>
    <x v="1"/>
    <x v="34"/>
  </r>
  <r>
    <d v="2014-08-05T00:00:00"/>
    <n v="95.360000999999997"/>
    <n v="95.68"/>
    <n v="94.360000999999997"/>
    <n v="95.120002999999997"/>
    <n v="88.197540000000004"/>
    <n v="55933000"/>
    <x v="2"/>
    <s v="Tues"/>
    <x v="2682"/>
    <x v="1"/>
    <x v="34"/>
  </r>
  <r>
    <d v="2014-08-06T00:00:00"/>
    <n v="94.75"/>
    <n v="95.480002999999996"/>
    <n v="94.709998999999996"/>
    <n v="94.959998999999996"/>
    <n v="88.049201999999994"/>
    <n v="38558000"/>
    <x v="3"/>
    <s v="Wednes"/>
    <x v="3083"/>
    <x v="0"/>
    <x v="34"/>
  </r>
  <r>
    <d v="2014-08-07T00:00:00"/>
    <n v="94.93"/>
    <n v="95.949996999999996"/>
    <n v="94.099997999999999"/>
    <n v="94.480002999999996"/>
    <n v="88.039871000000005"/>
    <n v="46711000"/>
    <x v="4"/>
    <s v="Thurs"/>
    <x v="3084"/>
    <x v="1"/>
    <x v="34"/>
  </r>
  <r>
    <d v="2014-08-08T00:00:00"/>
    <n v="94.260002"/>
    <n v="94.82"/>
    <n v="93.279999000000004"/>
    <n v="94.739998"/>
    <n v="88.282134999999997"/>
    <n v="41865000"/>
    <x v="0"/>
    <s v="Fri"/>
    <x v="3085"/>
    <x v="0"/>
    <x v="34"/>
  </r>
  <r>
    <d v="2014-08-11T00:00:00"/>
    <n v="95.269997000000004"/>
    <n v="96.080001999999993"/>
    <n v="94.839995999999999"/>
    <n v="95.989998"/>
    <n v="89.446952999999993"/>
    <n v="36585000"/>
    <x v="1"/>
    <s v="Mon"/>
    <x v="3086"/>
    <x v="0"/>
    <x v="34"/>
  </r>
  <r>
    <d v="2014-08-12T00:00:00"/>
    <n v="96.040001000000004"/>
    <n v="96.879997000000003"/>
    <n v="95.610000999999997"/>
    <n v="95.970000999999996"/>
    <n v="89.428314"/>
    <n v="33795000"/>
    <x v="2"/>
    <s v="Tues"/>
    <x v="3087"/>
    <x v="1"/>
    <x v="34"/>
  </r>
  <r>
    <d v="2014-08-13T00:00:00"/>
    <n v="96.150002000000001"/>
    <n v="97.239998"/>
    <n v="96.040001000000004"/>
    <n v="97.239998"/>
    <n v="90.611739999999998"/>
    <n v="31916000"/>
    <x v="3"/>
    <s v="Wednes"/>
    <x v="3088"/>
    <x v="0"/>
    <x v="34"/>
  </r>
  <r>
    <d v="2014-08-14T00:00:00"/>
    <n v="97.330001999999993"/>
    <n v="97.57"/>
    <n v="96.800003000000004"/>
    <n v="97.5"/>
    <n v="90.854004000000003"/>
    <n v="28116000"/>
    <x v="4"/>
    <s v="Thurs"/>
    <x v="3089"/>
    <x v="0"/>
    <x v="34"/>
  </r>
  <r>
    <d v="2014-08-15T00:00:00"/>
    <n v="97.900002000000001"/>
    <n v="98.190002000000007"/>
    <n v="96.860000999999997"/>
    <n v="97.980002999999996"/>
    <n v="91.301308000000006"/>
    <n v="48951000"/>
    <x v="0"/>
    <s v="Fri"/>
    <x v="3090"/>
    <x v="0"/>
    <x v="34"/>
  </r>
  <r>
    <d v="2014-08-18T00:00:00"/>
    <n v="98.489998"/>
    <n v="99.370002999999997"/>
    <n v="97.980002999999996"/>
    <n v="99.160004000000001"/>
    <n v="92.400870999999995"/>
    <n v="47572000"/>
    <x v="1"/>
    <s v="Mon"/>
    <x v="3091"/>
    <x v="0"/>
    <x v="34"/>
  </r>
  <r>
    <d v="2014-08-19T00:00:00"/>
    <n v="99.410004000000001"/>
    <n v="100.68"/>
    <n v="99.32"/>
    <n v="100.529999"/>
    <n v="93.677475000000001"/>
    <n v="69399000"/>
    <x v="2"/>
    <s v="Tues"/>
    <x v="3092"/>
    <x v="0"/>
    <x v="34"/>
  </r>
  <r>
    <d v="2014-08-20T00:00:00"/>
    <n v="100.44000200000001"/>
    <n v="101.089996"/>
    <n v="99.949996999999996"/>
    <n v="100.57"/>
    <n v="93.714759999999998"/>
    <n v="52699000"/>
    <x v="3"/>
    <s v="Wednes"/>
    <x v="3093"/>
    <x v="0"/>
    <x v="34"/>
  </r>
  <r>
    <d v="2014-08-21T00:00:00"/>
    <n v="100.57"/>
    <n v="100.94000200000001"/>
    <n v="100.110001"/>
    <n v="100.58000199999999"/>
    <n v="93.724068000000003"/>
    <n v="33478000"/>
    <x v="4"/>
    <s v="Thurs"/>
    <x v="3094"/>
    <x v="0"/>
    <x v="34"/>
  </r>
  <r>
    <d v="2014-08-22T00:00:00"/>
    <n v="100.290001"/>
    <n v="101.470001"/>
    <n v="100.19000200000001"/>
    <n v="101.32"/>
    <n v="94.413634999999999"/>
    <n v="44184000"/>
    <x v="0"/>
    <s v="Fri"/>
    <x v="3095"/>
    <x v="0"/>
    <x v="34"/>
  </r>
  <r>
    <d v="2014-08-25T00:00:00"/>
    <n v="101.790001"/>
    <n v="102.16999800000001"/>
    <n v="101.279999"/>
    <n v="101.540001"/>
    <n v="94.618637000000007"/>
    <n v="40270000"/>
    <x v="1"/>
    <s v="Mon"/>
    <x v="2437"/>
    <x v="1"/>
    <x v="34"/>
  </r>
  <r>
    <d v="2014-08-26T00:00:00"/>
    <n v="101.41999800000001"/>
    <n v="101.5"/>
    <n v="100.860001"/>
    <n v="100.889999"/>
    <n v="94.012939000000003"/>
    <n v="33152000"/>
    <x v="2"/>
    <s v="Tues"/>
    <x v="3096"/>
    <x v="1"/>
    <x v="34"/>
  </r>
  <r>
    <d v="2014-08-27T00:00:00"/>
    <n v="101.019997"/>
    <n v="102.57"/>
    <n v="100.699997"/>
    <n v="102.129997"/>
    <n v="95.168411000000006"/>
    <n v="52369000"/>
    <x v="3"/>
    <s v="Wednes"/>
    <x v="3097"/>
    <x v="0"/>
    <x v="34"/>
  </r>
  <r>
    <d v="2014-08-28T00:00:00"/>
    <n v="101.589996"/>
    <n v="102.779999"/>
    <n v="101.55999799999999"/>
    <n v="102.25"/>
    <n v="95.280251000000007"/>
    <n v="68460000"/>
    <x v="4"/>
    <s v="Thurs"/>
    <x v="3098"/>
    <x v="0"/>
    <x v="34"/>
  </r>
  <r>
    <d v="2014-08-29T00:00:00"/>
    <n v="102.860001"/>
    <n v="102.900002"/>
    <n v="102.199997"/>
    <n v="102.5"/>
    <n v="95.513176000000001"/>
    <n v="44595000"/>
    <x v="0"/>
    <s v="Fri"/>
    <x v="3099"/>
    <x v="1"/>
    <x v="34"/>
  </r>
  <r>
    <d v="2014-09-02T00:00:00"/>
    <n v="103.05999799999999"/>
    <n v="103.739998"/>
    <n v="102.720001"/>
    <n v="103.300003"/>
    <n v="96.258658999999994"/>
    <n v="53564000"/>
    <x v="2"/>
    <s v="Tues"/>
    <x v="3100"/>
    <x v="0"/>
    <x v="34"/>
  </r>
  <r>
    <d v="2014-09-03T00:00:00"/>
    <n v="103.099998"/>
    <n v="103.199997"/>
    <n v="98.580001999999993"/>
    <n v="98.940002000000007"/>
    <n v="92.195853999999997"/>
    <n v="125421000"/>
    <x v="3"/>
    <s v="Wednes"/>
    <x v="3101"/>
    <x v="1"/>
    <x v="34"/>
  </r>
  <r>
    <d v="2014-09-04T00:00:00"/>
    <n v="98.849997999999999"/>
    <n v="100.089996"/>
    <n v="97.790001000000004"/>
    <n v="98.120002999999997"/>
    <n v="91.431754999999995"/>
    <n v="85718000"/>
    <x v="4"/>
    <s v="Thurs"/>
    <x v="3102"/>
    <x v="1"/>
    <x v="34"/>
  </r>
  <r>
    <d v="2014-09-05T00:00:00"/>
    <n v="98.800003000000004"/>
    <n v="99.389999000000003"/>
    <n v="98.309997999999993"/>
    <n v="98.970000999999996"/>
    <n v="92.223808000000005"/>
    <n v="58457000"/>
    <x v="0"/>
    <s v="Fri"/>
    <x v="3103"/>
    <x v="0"/>
    <x v="34"/>
  </r>
  <r>
    <d v="2014-09-08T00:00:00"/>
    <n v="99.300003000000004"/>
    <n v="99.309997999999993"/>
    <n v="98.050003000000004"/>
    <n v="98.360000999999997"/>
    <n v="91.655395999999996"/>
    <n v="46356700"/>
    <x v="1"/>
    <s v="Mon"/>
    <x v="3104"/>
    <x v="1"/>
    <x v="34"/>
  </r>
  <r>
    <d v="2014-09-09T00:00:00"/>
    <n v="99.080001999999993"/>
    <n v="103.08000199999999"/>
    <n v="96.139999000000003"/>
    <n v="97.989998"/>
    <n v="91.310615999999996"/>
    <n v="189846300"/>
    <x v="2"/>
    <s v="Tues"/>
    <x v="3105"/>
    <x v="1"/>
    <x v="34"/>
  </r>
  <r>
    <d v="2014-09-10T00:00:00"/>
    <n v="98.010002"/>
    <n v="101.110001"/>
    <n v="97.760002"/>
    <n v="101"/>
    <n v="94.115448000000001"/>
    <n v="100869600"/>
    <x v="3"/>
    <s v="Wednes"/>
    <x v="3106"/>
    <x v="0"/>
    <x v="34"/>
  </r>
  <r>
    <d v="2014-09-11T00:00:00"/>
    <n v="100.410004"/>
    <n v="101.44000200000001"/>
    <n v="99.620002999999997"/>
    <n v="101.43"/>
    <n v="94.516129000000006"/>
    <n v="62353100"/>
    <x v="4"/>
    <s v="Thurs"/>
    <x v="3107"/>
    <x v="0"/>
    <x v="34"/>
  </r>
  <r>
    <d v="2014-09-12T00:00:00"/>
    <n v="101.209999"/>
    <n v="102.19000200000001"/>
    <n v="101.08000199999999"/>
    <n v="101.660004"/>
    <n v="94.730461000000005"/>
    <n v="62626100"/>
    <x v="0"/>
    <s v="Fri"/>
    <x v="3108"/>
    <x v="0"/>
    <x v="34"/>
  </r>
  <r>
    <d v="2014-09-15T00:00:00"/>
    <n v="102.80999799999999"/>
    <n v="103.050003"/>
    <n v="101.44000200000001"/>
    <n v="101.629997"/>
    <n v="94.702477000000002"/>
    <n v="61316500"/>
    <x v="1"/>
    <s v="Mon"/>
    <x v="3109"/>
    <x v="1"/>
    <x v="34"/>
  </r>
  <r>
    <d v="2014-09-16T00:00:00"/>
    <n v="99.800003000000004"/>
    <n v="101.260002"/>
    <n v="98.889999000000003"/>
    <n v="100.860001"/>
    <n v="93.984977999999998"/>
    <n v="66908100"/>
    <x v="2"/>
    <s v="Tues"/>
    <x v="3110"/>
    <x v="0"/>
    <x v="34"/>
  </r>
  <r>
    <d v="2014-09-17T00:00:00"/>
    <n v="101.269997"/>
    <n v="101.800003"/>
    <n v="100.589996"/>
    <n v="101.58000199999999"/>
    <n v="94.655922000000004"/>
    <n v="60926500"/>
    <x v="3"/>
    <s v="Wednes"/>
    <x v="3111"/>
    <x v="0"/>
    <x v="34"/>
  </r>
  <r>
    <d v="2014-09-18T00:00:00"/>
    <n v="101.93"/>
    <n v="102.349998"/>
    <n v="101.55999799999999"/>
    <n v="101.790001"/>
    <n v="94.851601000000002"/>
    <n v="37299400"/>
    <x v="4"/>
    <s v="Thurs"/>
    <x v="3112"/>
    <x v="1"/>
    <x v="34"/>
  </r>
  <r>
    <d v="2014-09-19T00:00:00"/>
    <n v="102.290001"/>
    <n v="102.349998"/>
    <n v="100.5"/>
    <n v="100.959999"/>
    <n v="94.078170999999998"/>
    <n v="70902400"/>
    <x v="0"/>
    <s v="Fri"/>
    <x v="3113"/>
    <x v="1"/>
    <x v="34"/>
  </r>
  <r>
    <d v="2014-09-22T00:00:00"/>
    <n v="101.800003"/>
    <n v="102.139999"/>
    <n v="100.58000199999999"/>
    <n v="101.05999799999999"/>
    <n v="94.171349000000006"/>
    <n v="52788400"/>
    <x v="1"/>
    <s v="Mon"/>
    <x v="3114"/>
    <x v="1"/>
    <x v="34"/>
  </r>
  <r>
    <d v="2014-09-23T00:00:00"/>
    <n v="100.599998"/>
    <n v="102.94000200000001"/>
    <n v="100.540001"/>
    <n v="102.639999"/>
    <n v="95.643653999999998"/>
    <n v="63402200"/>
    <x v="2"/>
    <s v="Tues"/>
    <x v="3115"/>
    <x v="0"/>
    <x v="34"/>
  </r>
  <r>
    <d v="2014-09-24T00:00:00"/>
    <n v="102.160004"/>
    <n v="102.849998"/>
    <n v="101.199997"/>
    <n v="101.75"/>
    <n v="94.814316000000005"/>
    <n v="60171800"/>
    <x v="3"/>
    <s v="Wednes"/>
    <x v="3116"/>
    <x v="1"/>
    <x v="34"/>
  </r>
  <r>
    <d v="2014-09-25T00:00:00"/>
    <n v="100.510002"/>
    <n v="100.709999"/>
    <n v="97.720000999999996"/>
    <n v="97.870002999999997"/>
    <n v="91.198813999999999"/>
    <n v="100092000"/>
    <x v="4"/>
    <s v="Thurs"/>
    <x v="3117"/>
    <x v="1"/>
    <x v="34"/>
  </r>
  <r>
    <d v="2014-09-26T00:00:00"/>
    <n v="98.529999000000004"/>
    <n v="100.75"/>
    <n v="98.400002000000001"/>
    <n v="100.75"/>
    <n v="93.882469"/>
    <n v="62370500"/>
    <x v="0"/>
    <s v="Fri"/>
    <x v="3118"/>
    <x v="0"/>
    <x v="34"/>
  </r>
  <r>
    <d v="2014-09-29T00:00:00"/>
    <n v="98.650002000000001"/>
    <n v="100.44000200000001"/>
    <n v="98.629997000000003"/>
    <n v="100.110001"/>
    <n v="93.286086999999995"/>
    <n v="49766300"/>
    <x v="1"/>
    <s v="Mon"/>
    <x v="3119"/>
    <x v="0"/>
    <x v="34"/>
  </r>
  <r>
    <d v="2014-09-30T00:00:00"/>
    <n v="100.80999799999999"/>
    <n v="101.540001"/>
    <n v="100.529999"/>
    <n v="100.75"/>
    <n v="93.882469"/>
    <n v="55264100"/>
    <x v="2"/>
    <s v="Tues"/>
    <x v="3120"/>
    <x v="1"/>
    <x v="34"/>
  </r>
  <r>
    <d v="2014-10-01T00:00:00"/>
    <n v="100.589996"/>
    <n v="100.69000200000001"/>
    <n v="98.699996999999996"/>
    <n v="99.18"/>
    <n v="92.419510000000002"/>
    <n v="51491300"/>
    <x v="3"/>
    <s v="Wednes"/>
    <x v="3121"/>
    <x v="1"/>
    <x v="34"/>
  </r>
  <r>
    <d v="2014-10-02T00:00:00"/>
    <n v="99.269997000000004"/>
    <n v="100.220001"/>
    <n v="98.040001000000004"/>
    <n v="99.900002000000001"/>
    <n v="93.090416000000005"/>
    <n v="47757800"/>
    <x v="4"/>
    <s v="Thurs"/>
    <x v="3122"/>
    <x v="0"/>
    <x v="34"/>
  </r>
  <r>
    <d v="2014-10-03T00:00:00"/>
    <n v="99.440002000000007"/>
    <n v="100.209999"/>
    <n v="99.040001000000004"/>
    <n v="99.620002999999997"/>
    <n v="92.829514000000003"/>
    <n v="43469600"/>
    <x v="0"/>
    <s v="Fri"/>
    <x v="3123"/>
    <x v="0"/>
    <x v="34"/>
  </r>
  <r>
    <d v="2014-10-06T00:00:00"/>
    <n v="99.949996999999996"/>
    <n v="100.650002"/>
    <n v="99.419998000000007"/>
    <n v="99.620002999999997"/>
    <n v="92.829514000000003"/>
    <n v="37051200"/>
    <x v="1"/>
    <s v="Mon"/>
    <x v="3124"/>
    <x v="1"/>
    <x v="34"/>
  </r>
  <r>
    <d v="2014-10-07T00:00:00"/>
    <n v="99.43"/>
    <n v="100.120003"/>
    <n v="98.730002999999996"/>
    <n v="98.75"/>
    <n v="92.018805999999998"/>
    <n v="42094200"/>
    <x v="2"/>
    <s v="Tues"/>
    <x v="3125"/>
    <x v="1"/>
    <x v="34"/>
  </r>
  <r>
    <d v="2014-10-08T00:00:00"/>
    <n v="98.760002"/>
    <n v="101.110001"/>
    <n v="98.309997999999993"/>
    <n v="100.800003"/>
    <n v="93.929091999999997"/>
    <n v="57404700"/>
    <x v="3"/>
    <s v="Wednes"/>
    <x v="3115"/>
    <x v="0"/>
    <x v="34"/>
  </r>
  <r>
    <d v="2014-10-09T00:00:00"/>
    <n v="101.540001"/>
    <n v="102.379997"/>
    <n v="100.610001"/>
    <n v="101.019997"/>
    <n v="94.134063999999995"/>
    <n v="77376500"/>
    <x v="4"/>
    <s v="Thurs"/>
    <x v="3126"/>
    <x v="1"/>
    <x v="34"/>
  </r>
  <r>
    <d v="2014-10-10T00:00:00"/>
    <n v="100.69000200000001"/>
    <n v="102.029999"/>
    <n v="100.300003"/>
    <n v="100.730003"/>
    <n v="93.863831000000005"/>
    <n v="66331600"/>
    <x v="0"/>
    <s v="Fri"/>
    <x v="3075"/>
    <x v="0"/>
    <x v="34"/>
  </r>
  <r>
    <d v="2014-10-13T00:00:00"/>
    <n v="101.33000199999999"/>
    <n v="101.779999"/>
    <n v="99.809997999999993"/>
    <n v="99.809997999999993"/>
    <n v="93.006561000000005"/>
    <n v="53583400"/>
    <x v="1"/>
    <s v="Mon"/>
    <x v="3127"/>
    <x v="1"/>
    <x v="34"/>
  </r>
  <r>
    <d v="2014-10-14T00:00:00"/>
    <n v="100.389999"/>
    <n v="100.519997"/>
    <n v="98.57"/>
    <n v="98.75"/>
    <n v="92.018805999999998"/>
    <n v="63688600"/>
    <x v="2"/>
    <s v="Tues"/>
    <x v="3128"/>
    <x v="1"/>
    <x v="34"/>
  </r>
  <r>
    <d v="2014-10-15T00:00:00"/>
    <n v="97.970000999999996"/>
    <n v="99.150002000000001"/>
    <n v="95.18"/>
    <n v="97.540001000000004"/>
    <n v="90.891272999999998"/>
    <n v="100933600"/>
    <x v="3"/>
    <s v="Wednes"/>
    <x v="3129"/>
    <x v="1"/>
    <x v="34"/>
  </r>
  <r>
    <d v="2014-10-16T00:00:00"/>
    <n v="95.550003000000004"/>
    <n v="97.720000999999996"/>
    <n v="95.410004000000001"/>
    <n v="96.260002"/>
    <n v="89.698524000000006"/>
    <n v="72154500"/>
    <x v="4"/>
    <s v="Thurs"/>
    <x v="2744"/>
    <x v="0"/>
    <x v="34"/>
  </r>
  <r>
    <d v="2014-10-17T00:00:00"/>
    <n v="97.5"/>
    <n v="99"/>
    <n v="96.809997999999993"/>
    <n v="97.669998000000007"/>
    <n v="91.012421000000003"/>
    <n v="68179700"/>
    <x v="0"/>
    <s v="Fri"/>
    <x v="3089"/>
    <x v="0"/>
    <x v="34"/>
  </r>
  <r>
    <d v="2014-10-20T00:00:00"/>
    <n v="98.32"/>
    <n v="99.959998999999996"/>
    <n v="98.220000999999996"/>
    <n v="99.760002"/>
    <n v="92.959969000000001"/>
    <n v="77517300"/>
    <x v="1"/>
    <s v="Mon"/>
    <x v="3130"/>
    <x v="0"/>
    <x v="34"/>
  </r>
  <r>
    <d v="2014-10-21T00:00:00"/>
    <n v="103.019997"/>
    <n v="103.019997"/>
    <n v="101.269997"/>
    <n v="102.470001"/>
    <n v="95.485252000000003"/>
    <n v="94623900"/>
    <x v="2"/>
    <s v="Tues"/>
    <x v="3131"/>
    <x v="1"/>
    <x v="34"/>
  </r>
  <r>
    <d v="2014-10-22T00:00:00"/>
    <n v="102.839996"/>
    <n v="104.110001"/>
    <n v="102.599998"/>
    <n v="102.989998"/>
    <n v="95.969802999999999"/>
    <n v="68263100"/>
    <x v="3"/>
    <s v="Wednes"/>
    <x v="2281"/>
    <x v="0"/>
    <x v="34"/>
  </r>
  <r>
    <d v="2014-10-23T00:00:00"/>
    <n v="104.08000199999999"/>
    <n v="105.050003"/>
    <n v="103.629997"/>
    <n v="104.83000199999999"/>
    <n v="97.684380000000004"/>
    <n v="71074700"/>
    <x v="4"/>
    <s v="Thurs"/>
    <x v="3132"/>
    <x v="0"/>
    <x v="34"/>
  </r>
  <r>
    <d v="2014-10-24T00:00:00"/>
    <n v="105.18"/>
    <n v="105.489998"/>
    <n v="104.529999"/>
    <n v="105.220001"/>
    <n v="98.047798"/>
    <n v="47053900"/>
    <x v="0"/>
    <s v="Fri"/>
    <x v="3075"/>
    <x v="0"/>
    <x v="34"/>
  </r>
  <r>
    <d v="2014-10-27T00:00:00"/>
    <n v="104.849998"/>
    <n v="105.480003"/>
    <n v="104.699997"/>
    <n v="105.110001"/>
    <n v="97.94529"/>
    <n v="34187700"/>
    <x v="1"/>
    <s v="Mon"/>
    <x v="3133"/>
    <x v="0"/>
    <x v="34"/>
  </r>
  <r>
    <d v="2014-10-28T00:00:00"/>
    <n v="105.400002"/>
    <n v="106.739998"/>
    <n v="105.349998"/>
    <n v="106.739998"/>
    <n v="99.464172000000005"/>
    <n v="48060900"/>
    <x v="2"/>
    <s v="Tues"/>
    <x v="2605"/>
    <x v="0"/>
    <x v="34"/>
  </r>
  <r>
    <d v="2014-10-29T00:00:00"/>
    <n v="106.650002"/>
    <n v="107.370003"/>
    <n v="106.360001"/>
    <n v="107.339996"/>
    <n v="100.023285"/>
    <n v="52687900"/>
    <x v="3"/>
    <s v="Wednes"/>
    <x v="3134"/>
    <x v="0"/>
    <x v="34"/>
  </r>
  <r>
    <d v="2014-10-30T00:00:00"/>
    <n v="106.959999"/>
    <n v="107.349998"/>
    <n v="105.900002"/>
    <n v="106.980003"/>
    <n v="99.687836000000004"/>
    <n v="40654800"/>
    <x v="4"/>
    <s v="Thurs"/>
    <x v="3135"/>
    <x v="0"/>
    <x v="34"/>
  </r>
  <r>
    <d v="2014-10-31T00:00:00"/>
    <n v="108.010002"/>
    <n v="108.040001"/>
    <n v="107.209999"/>
    <n v="108"/>
    <n v="100.638283"/>
    <n v="44639300"/>
    <x v="0"/>
    <s v="Fri"/>
    <x v="2290"/>
    <x v="1"/>
    <x v="34"/>
  </r>
  <r>
    <d v="2014-11-03T00:00:00"/>
    <n v="108.220001"/>
    <n v="110.300003"/>
    <n v="108.010002"/>
    <n v="109.400002"/>
    <n v="101.942863"/>
    <n v="52282600"/>
    <x v="1"/>
    <s v="Mon"/>
    <x v="3136"/>
    <x v="0"/>
    <x v="34"/>
  </r>
  <r>
    <d v="2014-11-04T00:00:00"/>
    <n v="109.360001"/>
    <n v="109.489998"/>
    <n v="107.720001"/>
    <n v="108.599998"/>
    <n v="101.197388"/>
    <n v="41574400"/>
    <x v="2"/>
    <s v="Tues"/>
    <x v="3137"/>
    <x v="1"/>
    <x v="34"/>
  </r>
  <r>
    <d v="2014-11-05T00:00:00"/>
    <n v="109.099998"/>
    <n v="109.300003"/>
    <n v="108.129997"/>
    <n v="108.860001"/>
    <n v="101.439667"/>
    <n v="37435900"/>
    <x v="3"/>
    <s v="Wednes"/>
    <x v="3138"/>
    <x v="1"/>
    <x v="34"/>
  </r>
  <r>
    <d v="2014-11-06T00:00:00"/>
    <n v="108.599998"/>
    <n v="108.790001"/>
    <n v="107.800003"/>
    <n v="108.699997"/>
    <n v="101.72978999999999"/>
    <n v="34968500"/>
    <x v="4"/>
    <s v="Thurs"/>
    <x v="3139"/>
    <x v="0"/>
    <x v="34"/>
  </r>
  <r>
    <d v="2014-11-07T00:00:00"/>
    <n v="108.75"/>
    <n v="109.32"/>
    <n v="108.550003"/>
    <n v="109.010002"/>
    <n v="102.019913"/>
    <n v="33691500"/>
    <x v="0"/>
    <s v="Fri"/>
    <x v="2133"/>
    <x v="0"/>
    <x v="34"/>
  </r>
  <r>
    <d v="2014-11-10T00:00:00"/>
    <n v="109.019997"/>
    <n v="109.33000199999999"/>
    <n v="108.66999800000001"/>
    <n v="108.83000199999999"/>
    <n v="101.851456"/>
    <n v="27195500"/>
    <x v="1"/>
    <s v="Mon"/>
    <x v="3140"/>
    <x v="1"/>
    <x v="34"/>
  </r>
  <r>
    <d v="2014-11-11T00:00:00"/>
    <n v="108.699997"/>
    <n v="109.75"/>
    <n v="108.400002"/>
    <n v="109.699997"/>
    <n v="102.665672"/>
    <n v="27442300"/>
    <x v="2"/>
    <s v="Tues"/>
    <x v="3048"/>
    <x v="0"/>
    <x v="34"/>
  </r>
  <r>
    <d v="2014-11-12T00:00:00"/>
    <n v="109.379997"/>
    <n v="111.43"/>
    <n v="109.370003"/>
    <n v="111.25"/>
    <n v="104.11629499999999"/>
    <n v="46942400"/>
    <x v="3"/>
    <s v="Wednes"/>
    <x v="3141"/>
    <x v="0"/>
    <x v="34"/>
  </r>
  <r>
    <d v="2014-11-13T00:00:00"/>
    <n v="111.800003"/>
    <n v="113.449997"/>
    <n v="111.599998"/>
    <n v="112.82"/>
    <n v="105.585594"/>
    <n v="59522900"/>
    <x v="4"/>
    <s v="Thurs"/>
    <x v="3142"/>
    <x v="0"/>
    <x v="34"/>
  </r>
  <r>
    <d v="2014-11-14T00:00:00"/>
    <n v="113.150002"/>
    <n v="114.19000200000001"/>
    <n v="111.209999"/>
    <n v="114.18"/>
    <n v="106.858391"/>
    <n v="44063600"/>
    <x v="0"/>
    <s v="Fri"/>
    <x v="3143"/>
    <x v="0"/>
    <x v="34"/>
  </r>
  <r>
    <d v="2014-11-17T00:00:00"/>
    <n v="114.269997"/>
    <n v="117.279999"/>
    <n v="113.300003"/>
    <n v="113.989998"/>
    <n v="106.680573"/>
    <n v="46746700"/>
    <x v="1"/>
    <s v="Mon"/>
    <x v="3144"/>
    <x v="1"/>
    <x v="34"/>
  </r>
  <r>
    <d v="2014-11-18T00:00:00"/>
    <n v="113.94000200000001"/>
    <n v="115.69000200000001"/>
    <n v="113.889999"/>
    <n v="115.470001"/>
    <n v="108.065674"/>
    <n v="44224000"/>
    <x v="2"/>
    <s v="Tues"/>
    <x v="3145"/>
    <x v="0"/>
    <x v="34"/>
  </r>
  <r>
    <d v="2014-11-19T00:00:00"/>
    <n v="115.44000200000001"/>
    <n v="115.739998"/>
    <n v="113.800003"/>
    <n v="114.66999800000001"/>
    <n v="107.316971"/>
    <n v="41869200"/>
    <x v="3"/>
    <s v="Wednes"/>
    <x v="3146"/>
    <x v="1"/>
    <x v="34"/>
  </r>
  <r>
    <d v="2014-11-20T00:00:00"/>
    <n v="114.910004"/>
    <n v="116.860001"/>
    <n v="114.849998"/>
    <n v="116.30999799999999"/>
    <n v="108.85180699999999"/>
    <n v="43395500"/>
    <x v="4"/>
    <s v="Thurs"/>
    <x v="3147"/>
    <x v="0"/>
    <x v="34"/>
  </r>
  <r>
    <d v="2014-11-21T00:00:00"/>
    <n v="117.510002"/>
    <n v="117.57"/>
    <n v="116.029999"/>
    <n v="116.470001"/>
    <n v="109.00155599999999"/>
    <n v="57179300"/>
    <x v="0"/>
    <s v="Fri"/>
    <x v="3148"/>
    <x v="1"/>
    <x v="34"/>
  </r>
  <r>
    <d v="2014-11-24T00:00:00"/>
    <n v="116.849998"/>
    <n v="118.769997"/>
    <n v="116.620003"/>
    <n v="118.629997"/>
    <n v="111.02306400000001"/>
    <n v="47450800"/>
    <x v="1"/>
    <s v="Mon"/>
    <x v="3149"/>
    <x v="0"/>
    <x v="34"/>
  </r>
  <r>
    <d v="2014-11-25T00:00:00"/>
    <n v="119.07"/>
    <n v="119.75"/>
    <n v="117.449997"/>
    <n v="117.599998"/>
    <n v="110.05909699999999"/>
    <n v="68840400"/>
    <x v="2"/>
    <s v="Tues"/>
    <x v="3150"/>
    <x v="1"/>
    <x v="34"/>
  </r>
  <r>
    <d v="2014-11-26T00:00:00"/>
    <n v="117.94000200000001"/>
    <n v="119.099998"/>
    <n v="117.83000199999999"/>
    <n v="119"/>
    <n v="111.369316"/>
    <n v="40768300"/>
    <x v="3"/>
    <s v="Wednes"/>
    <x v="3110"/>
    <x v="0"/>
    <x v="34"/>
  </r>
  <r>
    <d v="2014-11-28T00:00:00"/>
    <n v="119.269997"/>
    <n v="119.400002"/>
    <n v="118.050003"/>
    <n v="118.93"/>
    <n v="111.303802"/>
    <n v="24814400"/>
    <x v="0"/>
    <s v="Fri"/>
    <x v="3151"/>
    <x v="1"/>
    <x v="34"/>
  </r>
  <r>
    <d v="2014-12-01T00:00:00"/>
    <n v="118.80999799999999"/>
    <n v="119.25"/>
    <n v="111.269997"/>
    <n v="115.07"/>
    <n v="107.69132999999999"/>
    <n v="83814000"/>
    <x v="1"/>
    <s v="Mon"/>
    <x v="3152"/>
    <x v="1"/>
    <x v="34"/>
  </r>
  <r>
    <d v="2014-12-02T00:00:00"/>
    <n v="113.5"/>
    <n v="115.75"/>
    <n v="112.75"/>
    <n v="114.629997"/>
    <n v="107.27954099999999"/>
    <n v="59348900"/>
    <x v="2"/>
    <s v="Tues"/>
    <x v="3153"/>
    <x v="0"/>
    <x v="34"/>
  </r>
  <r>
    <d v="2014-12-03T00:00:00"/>
    <n v="115.75"/>
    <n v="116.349998"/>
    <n v="115.110001"/>
    <n v="115.93"/>
    <n v="108.49619300000001"/>
    <n v="43063400"/>
    <x v="3"/>
    <s v="Wednes"/>
    <x v="3154"/>
    <x v="0"/>
    <x v="34"/>
  </r>
  <r>
    <d v="2014-12-04T00:00:00"/>
    <n v="115.769997"/>
    <n v="117.199997"/>
    <n v="115.290001"/>
    <n v="115.489998"/>
    <n v="108.084389"/>
    <n v="42044500"/>
    <x v="4"/>
    <s v="Thurs"/>
    <x v="3144"/>
    <x v="1"/>
    <x v="34"/>
  </r>
  <r>
    <d v="2014-12-05T00:00:00"/>
    <n v="115.989998"/>
    <n v="116.08000199999999"/>
    <n v="114.639999"/>
    <n v="115"/>
    <n v="107.625816"/>
    <n v="38318900"/>
    <x v="0"/>
    <s v="Fri"/>
    <x v="3155"/>
    <x v="1"/>
    <x v="34"/>
  </r>
  <r>
    <d v="2014-12-08T00:00:00"/>
    <n v="114.099998"/>
    <n v="114.650002"/>
    <n v="111.620003"/>
    <n v="112.400002"/>
    <n v="105.19253500000001"/>
    <n v="57664900"/>
    <x v="1"/>
    <s v="Mon"/>
    <x v="3156"/>
    <x v="1"/>
    <x v="34"/>
  </r>
  <r>
    <d v="2014-12-09T00:00:00"/>
    <n v="110.19000200000001"/>
    <n v="114.300003"/>
    <n v="109.349998"/>
    <n v="114.120003"/>
    <n v="106.802246"/>
    <n v="60208000"/>
    <x v="2"/>
    <s v="Tues"/>
    <x v="3157"/>
    <x v="0"/>
    <x v="34"/>
  </r>
  <r>
    <d v="2014-12-10T00:00:00"/>
    <n v="114.410004"/>
    <n v="114.849998"/>
    <n v="111.540001"/>
    <n v="111.949997"/>
    <n v="104.77140799999999"/>
    <n v="44565300"/>
    <x v="3"/>
    <s v="Wednes"/>
    <x v="3158"/>
    <x v="1"/>
    <x v="34"/>
  </r>
  <r>
    <d v="2014-12-11T00:00:00"/>
    <n v="112.260002"/>
    <n v="113.800003"/>
    <n v="111.339996"/>
    <n v="111.620003"/>
    <n v="104.462563"/>
    <n v="41401700"/>
    <x v="4"/>
    <s v="Thurs"/>
    <x v="2457"/>
    <x v="1"/>
    <x v="34"/>
  </r>
  <r>
    <d v="2014-12-12T00:00:00"/>
    <n v="110.459999"/>
    <n v="111.870003"/>
    <n v="109.58000199999999"/>
    <n v="109.730003"/>
    <n v="102.693748"/>
    <n v="56028100"/>
    <x v="0"/>
    <s v="Fri"/>
    <x v="3159"/>
    <x v="1"/>
    <x v="34"/>
  </r>
  <r>
    <d v="2014-12-15T00:00:00"/>
    <n v="110.699997"/>
    <n v="111.599998"/>
    <n v="106.349998"/>
    <n v="108.230003"/>
    <n v="101.28994"/>
    <n v="67218100"/>
    <x v="1"/>
    <s v="Mon"/>
    <x v="3160"/>
    <x v="1"/>
    <x v="34"/>
  </r>
  <r>
    <d v="2014-12-16T00:00:00"/>
    <n v="106.370003"/>
    <n v="110.160004"/>
    <n v="106.260002"/>
    <n v="106.75"/>
    <n v="99.904822999999993"/>
    <n v="60790700"/>
    <x v="2"/>
    <s v="Tues"/>
    <x v="3161"/>
    <x v="0"/>
    <x v="34"/>
  </r>
  <r>
    <d v="2014-12-17T00:00:00"/>
    <n v="107.120003"/>
    <n v="109.839996"/>
    <n v="106.82"/>
    <n v="109.410004"/>
    <n v="102.394249"/>
    <n v="53411800"/>
    <x v="3"/>
    <s v="Wednes"/>
    <x v="3162"/>
    <x v="0"/>
    <x v="34"/>
  </r>
  <r>
    <d v="2014-12-18T00:00:00"/>
    <n v="111.870003"/>
    <n v="112.650002"/>
    <n v="110.660004"/>
    <n v="112.650002"/>
    <n v="105.426498"/>
    <n v="59006200"/>
    <x v="4"/>
    <s v="Thurs"/>
    <x v="3163"/>
    <x v="0"/>
    <x v="34"/>
  </r>
  <r>
    <d v="2014-12-19T00:00:00"/>
    <n v="112.260002"/>
    <n v="113.239998"/>
    <n v="111.660004"/>
    <n v="111.779999"/>
    <n v="104.612289"/>
    <n v="88429800"/>
    <x v="0"/>
    <s v="Fri"/>
    <x v="3049"/>
    <x v="1"/>
    <x v="34"/>
  </r>
  <r>
    <d v="2014-12-22T00:00:00"/>
    <n v="112.160004"/>
    <n v="113.489998"/>
    <n v="111.970001"/>
    <n v="112.94000200000001"/>
    <n v="105.697906"/>
    <n v="45167500"/>
    <x v="1"/>
    <s v="Mon"/>
    <x v="3164"/>
    <x v="0"/>
    <x v="34"/>
  </r>
  <r>
    <d v="2014-12-23T00:00:00"/>
    <n v="113.230003"/>
    <n v="113.33000199999999"/>
    <n v="112.459999"/>
    <n v="112.540001"/>
    <n v="105.32356299999999"/>
    <n v="26028400"/>
    <x v="2"/>
    <s v="Tues"/>
    <x v="3165"/>
    <x v="1"/>
    <x v="34"/>
  </r>
  <r>
    <d v="2014-12-24T00:00:00"/>
    <n v="112.58000199999999"/>
    <n v="112.709999"/>
    <n v="112.010002"/>
    <n v="112.010002"/>
    <n v="104.82755299999999"/>
    <n v="14479600"/>
    <x v="3"/>
    <s v="Wednes"/>
    <x v="2911"/>
    <x v="1"/>
    <x v="34"/>
  </r>
  <r>
    <d v="2014-12-26T00:00:00"/>
    <n v="112.099998"/>
    <n v="114.519997"/>
    <n v="112.010002"/>
    <n v="113.989998"/>
    <n v="106.680573"/>
    <n v="33721000"/>
    <x v="0"/>
    <s v="Fri"/>
    <x v="3166"/>
    <x v="0"/>
    <x v="34"/>
  </r>
  <r>
    <d v="2014-12-29T00:00:00"/>
    <n v="113.790001"/>
    <n v="114.769997"/>
    <n v="113.699997"/>
    <n v="113.910004"/>
    <n v="106.605721"/>
    <n v="27598900"/>
    <x v="1"/>
    <s v="Mon"/>
    <x v="2908"/>
    <x v="0"/>
    <x v="34"/>
  </r>
  <r>
    <d v="2014-12-30T00:00:00"/>
    <n v="113.639999"/>
    <n v="113.91999800000001"/>
    <n v="112.110001"/>
    <n v="112.519997"/>
    <n v="105.30484"/>
    <n v="29881500"/>
    <x v="2"/>
    <s v="Tues"/>
    <x v="3167"/>
    <x v="1"/>
    <x v="34"/>
  </r>
  <r>
    <d v="2014-12-31T00:00:00"/>
    <n v="112.82"/>
    <n v="113.129997"/>
    <n v="110.209999"/>
    <n v="110.379997"/>
    <n v="103.302063"/>
    <n v="41403400"/>
    <x v="3"/>
    <s v="Wednes"/>
    <x v="3168"/>
    <x v="1"/>
    <x v="34"/>
  </r>
  <r>
    <d v="2015-01-02T00:00:00"/>
    <n v="111.389999"/>
    <n v="111.44000200000001"/>
    <n v="107.349998"/>
    <n v="109.33000199999999"/>
    <n v="102.319397"/>
    <n v="53204600"/>
    <x v="0"/>
    <s v="Fri"/>
    <x v="3169"/>
    <x v="1"/>
    <x v="35"/>
  </r>
  <r>
    <d v="2015-01-05T00:00:00"/>
    <n v="108.290001"/>
    <n v="108.650002"/>
    <n v="105.410004"/>
    <n v="106.25"/>
    <n v="99.436890000000005"/>
    <n v="64285500"/>
    <x v="1"/>
    <s v="Mon"/>
    <x v="3170"/>
    <x v="1"/>
    <x v="35"/>
  </r>
  <r>
    <d v="2015-01-06T00:00:00"/>
    <n v="106.540001"/>
    <n v="107.43"/>
    <n v="104.629997"/>
    <n v="106.260002"/>
    <n v="99.446251000000004"/>
    <n v="65797100"/>
    <x v="2"/>
    <s v="Tues"/>
    <x v="3144"/>
    <x v="1"/>
    <x v="35"/>
  </r>
  <r>
    <d v="2015-01-07T00:00:00"/>
    <n v="107.199997"/>
    <n v="108.199997"/>
    <n v="106.699997"/>
    <n v="107.75"/>
    <n v="100.84071400000001"/>
    <n v="40105900"/>
    <x v="3"/>
    <s v="Wednes"/>
    <x v="3171"/>
    <x v="0"/>
    <x v="35"/>
  </r>
  <r>
    <d v="2015-01-08T00:00:00"/>
    <n v="109.230003"/>
    <n v="112.150002"/>
    <n v="108.699997"/>
    <n v="111.889999"/>
    <n v="104.715256"/>
    <n v="59364500"/>
    <x v="4"/>
    <s v="Thurs"/>
    <x v="3172"/>
    <x v="0"/>
    <x v="35"/>
  </r>
  <r>
    <d v="2015-01-09T00:00:00"/>
    <n v="112.66999800000001"/>
    <n v="113.25"/>
    <n v="110.209999"/>
    <n v="112.010002"/>
    <n v="104.82755299999999"/>
    <n v="53699500"/>
    <x v="0"/>
    <s v="Fri"/>
    <x v="3173"/>
    <x v="1"/>
    <x v="35"/>
  </r>
  <r>
    <d v="2015-01-12T00:00:00"/>
    <n v="112.599998"/>
    <n v="112.629997"/>
    <n v="108.800003"/>
    <n v="109.25"/>
    <n v="102.244522"/>
    <n v="49650800"/>
    <x v="1"/>
    <s v="Mon"/>
    <x v="3174"/>
    <x v="1"/>
    <x v="35"/>
  </r>
  <r>
    <d v="2015-01-13T00:00:00"/>
    <n v="111.43"/>
    <n v="112.800003"/>
    <n v="108.910004"/>
    <n v="110.220001"/>
    <n v="103.15231300000001"/>
    <n v="67091900"/>
    <x v="2"/>
    <s v="Tues"/>
    <x v="3175"/>
    <x v="1"/>
    <x v="35"/>
  </r>
  <r>
    <d v="2015-01-14T00:00:00"/>
    <n v="109.040001"/>
    <n v="110.489998"/>
    <n v="108.5"/>
    <n v="109.800003"/>
    <n v="102.75926200000001"/>
    <n v="48337000"/>
    <x v="3"/>
    <s v="Wednes"/>
    <x v="3176"/>
    <x v="0"/>
    <x v="35"/>
  </r>
  <r>
    <d v="2015-01-15T00:00:00"/>
    <n v="110"/>
    <n v="110.05999799999999"/>
    <n v="106.660004"/>
    <n v="106.82"/>
    <n v="99.970337000000001"/>
    <n v="60014000"/>
    <x v="4"/>
    <s v="Thurs"/>
    <x v="3177"/>
    <x v="1"/>
    <x v="35"/>
  </r>
  <r>
    <d v="2015-01-16T00:00:00"/>
    <n v="107.029999"/>
    <n v="107.58000199999999"/>
    <n v="105.199997"/>
    <n v="105.989998"/>
    <n v="99.193557999999996"/>
    <n v="78513300"/>
    <x v="0"/>
    <s v="Fri"/>
    <x v="3148"/>
    <x v="1"/>
    <x v="35"/>
  </r>
  <r>
    <d v="2015-01-20T00:00:00"/>
    <n v="107.839996"/>
    <n v="108.970001"/>
    <n v="106.5"/>
    <n v="108.720001"/>
    <n v="101.74851200000001"/>
    <n v="49899900"/>
    <x v="2"/>
    <s v="Tues"/>
    <x v="3178"/>
    <x v="0"/>
    <x v="35"/>
  </r>
  <r>
    <d v="2015-01-21T00:00:00"/>
    <n v="108.949997"/>
    <n v="111.05999799999999"/>
    <n v="108.269997"/>
    <n v="109.550003"/>
    <n v="102.525291"/>
    <n v="48575900"/>
    <x v="3"/>
    <s v="Wednes"/>
    <x v="3179"/>
    <x v="0"/>
    <x v="35"/>
  </r>
  <r>
    <d v="2015-01-22T00:00:00"/>
    <n v="110.260002"/>
    <n v="112.470001"/>
    <n v="109.720001"/>
    <n v="112.400002"/>
    <n v="105.19253500000001"/>
    <n v="53796400"/>
    <x v="4"/>
    <s v="Thurs"/>
    <x v="3180"/>
    <x v="0"/>
    <x v="35"/>
  </r>
  <r>
    <d v="2015-01-23T00:00:00"/>
    <n v="112.300003"/>
    <n v="113.75"/>
    <n v="111.529999"/>
    <n v="112.980003"/>
    <n v="105.735344"/>
    <n v="46464800"/>
    <x v="0"/>
    <s v="Fri"/>
    <x v="2853"/>
    <x v="0"/>
    <x v="35"/>
  </r>
  <r>
    <d v="2015-01-26T00:00:00"/>
    <n v="113.739998"/>
    <n v="114.360001"/>
    <n v="112.800003"/>
    <n v="113.099998"/>
    <n v="105.847649"/>
    <n v="55615000"/>
    <x v="1"/>
    <s v="Mon"/>
    <x v="3181"/>
    <x v="1"/>
    <x v="35"/>
  </r>
  <r>
    <d v="2015-01-27T00:00:00"/>
    <n v="112.41999800000001"/>
    <n v="112.480003"/>
    <n v="109.029999"/>
    <n v="109.139999"/>
    <n v="102.141586"/>
    <n v="95568700"/>
    <x v="2"/>
    <s v="Tues"/>
    <x v="3182"/>
    <x v="1"/>
    <x v="35"/>
  </r>
  <r>
    <d v="2015-01-28T00:00:00"/>
    <n v="117.629997"/>
    <n v="118.120003"/>
    <n v="115.30999799999999"/>
    <n v="115.30999799999999"/>
    <n v="107.915932"/>
    <n v="146477100"/>
    <x v="3"/>
    <s v="Wednes"/>
    <x v="3183"/>
    <x v="1"/>
    <x v="35"/>
  </r>
  <r>
    <d v="2015-01-29T00:00:00"/>
    <n v="116.32"/>
    <n v="119.19000200000001"/>
    <n v="115.55999799999999"/>
    <n v="118.900002"/>
    <n v="111.27574199999999"/>
    <n v="84436400"/>
    <x v="4"/>
    <s v="Thurs"/>
    <x v="3184"/>
    <x v="0"/>
    <x v="35"/>
  </r>
  <r>
    <d v="2015-01-30T00:00:00"/>
    <n v="118.400002"/>
    <n v="120"/>
    <n v="116.849998"/>
    <n v="117.160004"/>
    <n v="109.647324"/>
    <n v="83745500"/>
    <x v="0"/>
    <s v="Fri"/>
    <x v="2563"/>
    <x v="1"/>
    <x v="35"/>
  </r>
  <r>
    <d v="2015-02-02T00:00:00"/>
    <n v="118.050003"/>
    <n v="119.16999800000001"/>
    <n v="116.08000199999999"/>
    <n v="118.629997"/>
    <n v="111.02306400000001"/>
    <n v="62739100"/>
    <x v="1"/>
    <s v="Mon"/>
    <x v="3185"/>
    <x v="0"/>
    <x v="35"/>
  </r>
  <r>
    <d v="2015-02-03T00:00:00"/>
    <n v="118.5"/>
    <n v="119.089996"/>
    <n v="117.610001"/>
    <n v="118.650002"/>
    <n v="111.041771"/>
    <n v="51915700"/>
    <x v="2"/>
    <s v="Tues"/>
    <x v="2281"/>
    <x v="0"/>
    <x v="35"/>
  </r>
  <r>
    <d v="2015-02-04T00:00:00"/>
    <n v="118.5"/>
    <n v="120.510002"/>
    <n v="118.30999799999999"/>
    <n v="119.55999799999999"/>
    <n v="111.89340199999999"/>
    <n v="70149700"/>
    <x v="3"/>
    <s v="Wednes"/>
    <x v="3110"/>
    <x v="0"/>
    <x v="35"/>
  </r>
  <r>
    <d v="2015-02-05T00:00:00"/>
    <n v="120.019997"/>
    <n v="120.230003"/>
    <n v="119.25"/>
    <n v="119.94000200000001"/>
    <n v="112.692047"/>
    <n v="42246200"/>
    <x v="4"/>
    <s v="Thurs"/>
    <x v="3186"/>
    <x v="1"/>
    <x v="35"/>
  </r>
  <r>
    <d v="2015-02-06T00:00:00"/>
    <n v="120.019997"/>
    <n v="120.25"/>
    <n v="118.449997"/>
    <n v="118.93"/>
    <n v="111.743088"/>
    <n v="43706600"/>
    <x v="0"/>
    <s v="Fri"/>
    <x v="3187"/>
    <x v="1"/>
    <x v="35"/>
  </r>
  <r>
    <d v="2015-02-09T00:00:00"/>
    <n v="118.550003"/>
    <n v="119.839996"/>
    <n v="118.43"/>
    <n v="119.720001"/>
    <n v="112.48535200000001"/>
    <n v="38889800"/>
    <x v="1"/>
    <s v="Mon"/>
    <x v="3188"/>
    <x v="0"/>
    <x v="35"/>
  </r>
  <r>
    <d v="2015-02-10T00:00:00"/>
    <n v="120.16999800000001"/>
    <n v="122.150002"/>
    <n v="120.160004"/>
    <n v="122.019997"/>
    <n v="114.646355"/>
    <n v="62008500"/>
    <x v="2"/>
    <s v="Tues"/>
    <x v="3189"/>
    <x v="0"/>
    <x v="35"/>
  </r>
  <r>
    <d v="2015-02-11T00:00:00"/>
    <n v="122.769997"/>
    <n v="124.91999800000001"/>
    <n v="122.5"/>
    <n v="124.879997"/>
    <n v="117.333511"/>
    <n v="73561800"/>
    <x v="3"/>
    <s v="Wednes"/>
    <x v="3190"/>
    <x v="0"/>
    <x v="35"/>
  </r>
  <r>
    <d v="2015-02-12T00:00:00"/>
    <n v="126.05999799999999"/>
    <n v="127.480003"/>
    <n v="125.57"/>
    <n v="126.459999"/>
    <n v="118.818039"/>
    <n v="74474500"/>
    <x v="4"/>
    <s v="Thurs"/>
    <x v="3191"/>
    <x v="0"/>
    <x v="35"/>
  </r>
  <r>
    <d v="2015-02-13T00:00:00"/>
    <n v="127.279999"/>
    <n v="127.279999"/>
    <n v="125.650002"/>
    <n v="127.08000199999999"/>
    <n v="119.400589"/>
    <n v="54272200"/>
    <x v="0"/>
    <s v="Fri"/>
    <x v="3192"/>
    <x v="1"/>
    <x v="35"/>
  </r>
  <r>
    <d v="2015-02-17T00:00:00"/>
    <n v="127.489998"/>
    <n v="128.88000500000001"/>
    <n v="126.91999800000001"/>
    <n v="127.83000199999999"/>
    <n v="120.10526299999999"/>
    <n v="63152400"/>
    <x v="2"/>
    <s v="Tues"/>
    <x v="3193"/>
    <x v="0"/>
    <x v="35"/>
  </r>
  <r>
    <d v="2015-02-18T00:00:00"/>
    <n v="127.629997"/>
    <n v="128.779999"/>
    <n v="127.449997"/>
    <n v="128.720001"/>
    <n v="120.94149"/>
    <n v="44891700"/>
    <x v="3"/>
    <s v="Wednes"/>
    <x v="3194"/>
    <x v="0"/>
    <x v="35"/>
  </r>
  <r>
    <d v="2015-02-19T00:00:00"/>
    <n v="128.479996"/>
    <n v="129.029999"/>
    <n v="128.33000200000001"/>
    <n v="128.449997"/>
    <n v="120.687782"/>
    <n v="37362400"/>
    <x v="4"/>
    <s v="Thurs"/>
    <x v="3195"/>
    <x v="1"/>
    <x v="35"/>
  </r>
  <r>
    <d v="2015-02-20T00:00:00"/>
    <n v="128.61999499999999"/>
    <n v="129.5"/>
    <n v="128.050003"/>
    <n v="129.5"/>
    <n v="121.674324"/>
    <n v="48948400"/>
    <x v="0"/>
    <s v="Fri"/>
    <x v="3196"/>
    <x v="0"/>
    <x v="35"/>
  </r>
  <r>
    <d v="2015-02-23T00:00:00"/>
    <n v="130.020004"/>
    <n v="133"/>
    <n v="129.66000399999999"/>
    <n v="133"/>
    <n v="124.96283"/>
    <n v="70974100"/>
    <x v="1"/>
    <s v="Mon"/>
    <x v="3197"/>
    <x v="0"/>
    <x v="35"/>
  </r>
  <r>
    <d v="2015-02-24T00:00:00"/>
    <n v="132.94000199999999"/>
    <n v="133.60000600000001"/>
    <n v="131.16999799999999"/>
    <n v="132.16999799999999"/>
    <n v="124.182976"/>
    <n v="69228100"/>
    <x v="2"/>
    <s v="Tues"/>
    <x v="3146"/>
    <x v="1"/>
    <x v="35"/>
  </r>
  <r>
    <d v="2015-02-25T00:00:00"/>
    <n v="131.55999800000001"/>
    <n v="131.60000600000001"/>
    <n v="128.14999399999999"/>
    <n v="128.78999300000001"/>
    <n v="121.007233"/>
    <n v="74711700"/>
    <x v="3"/>
    <s v="Wednes"/>
    <x v="3198"/>
    <x v="1"/>
    <x v="35"/>
  </r>
  <r>
    <d v="2015-02-26T00:00:00"/>
    <n v="128.78999300000001"/>
    <n v="130.86999499999999"/>
    <n v="126.610001"/>
    <n v="130.41999799999999"/>
    <n v="122.53873400000001"/>
    <n v="91287500"/>
    <x v="4"/>
    <s v="Thurs"/>
    <x v="3199"/>
    <x v="0"/>
    <x v="35"/>
  </r>
  <r>
    <d v="2015-02-27T00:00:00"/>
    <n v="130"/>
    <n v="130.570007"/>
    <n v="128.240005"/>
    <n v="128.46000699999999"/>
    <n v="120.697182"/>
    <n v="62014800"/>
    <x v="0"/>
    <s v="Fri"/>
    <x v="3200"/>
    <x v="1"/>
    <x v="35"/>
  </r>
  <r>
    <d v="2015-03-02T00:00:00"/>
    <n v="129.25"/>
    <n v="130.279999"/>
    <n v="128.300003"/>
    <n v="129.08999600000001"/>
    <n v="121.289131"/>
    <n v="48096700"/>
    <x v="1"/>
    <s v="Mon"/>
    <x v="3201"/>
    <x v="1"/>
    <x v="35"/>
  </r>
  <r>
    <d v="2015-03-03T00:00:00"/>
    <n v="128.96000699999999"/>
    <n v="129.520004"/>
    <n v="128.08999600000001"/>
    <n v="129.36000100000001"/>
    <n v="121.542801"/>
    <n v="37816300"/>
    <x v="2"/>
    <s v="Tues"/>
    <x v="3202"/>
    <x v="0"/>
    <x v="35"/>
  </r>
  <r>
    <d v="2015-03-04T00:00:00"/>
    <n v="129.10000600000001"/>
    <n v="129.55999800000001"/>
    <n v="128.320007"/>
    <n v="128.53999300000001"/>
    <n v="120.772346"/>
    <n v="31666300"/>
    <x v="3"/>
    <s v="Wednes"/>
    <x v="3203"/>
    <x v="1"/>
    <x v="35"/>
  </r>
  <r>
    <d v="2015-03-05T00:00:00"/>
    <n v="128.58000200000001"/>
    <n v="128.75"/>
    <n v="125.760002"/>
    <n v="126.410004"/>
    <n v="118.77108"/>
    <n v="56517100"/>
    <x v="4"/>
    <s v="Thurs"/>
    <x v="3204"/>
    <x v="1"/>
    <x v="35"/>
  </r>
  <r>
    <d v="2015-03-06T00:00:00"/>
    <n v="128.39999399999999"/>
    <n v="129.36999499999999"/>
    <n v="126.260002"/>
    <n v="126.599998"/>
    <n v="118.949585"/>
    <n v="72842100"/>
    <x v="0"/>
    <s v="Fri"/>
    <x v="3205"/>
    <x v="1"/>
    <x v="35"/>
  </r>
  <r>
    <d v="2015-03-09T00:00:00"/>
    <n v="127.959999"/>
    <n v="129.570007"/>
    <n v="125.05999799999999"/>
    <n v="127.139999"/>
    <n v="119.45697"/>
    <n v="88528500"/>
    <x v="1"/>
    <s v="Mon"/>
    <x v="3206"/>
    <x v="1"/>
    <x v="35"/>
  </r>
  <r>
    <d v="2015-03-10T00:00:00"/>
    <n v="126.410004"/>
    <n v="127.220001"/>
    <n v="123.800003"/>
    <n v="124.510002"/>
    <n v="116.98588599999999"/>
    <n v="68856600"/>
    <x v="2"/>
    <s v="Tues"/>
    <x v="3207"/>
    <x v="1"/>
    <x v="35"/>
  </r>
  <r>
    <d v="2015-03-11T00:00:00"/>
    <n v="124.75"/>
    <n v="124.769997"/>
    <n v="122.110001"/>
    <n v="122.239998"/>
    <n v="114.853058"/>
    <n v="68939000"/>
    <x v="3"/>
    <s v="Wednes"/>
    <x v="3208"/>
    <x v="1"/>
    <x v="35"/>
  </r>
  <r>
    <d v="2015-03-12T00:00:00"/>
    <n v="122.30999799999999"/>
    <n v="124.900002"/>
    <n v="121.629997"/>
    <n v="124.449997"/>
    <n v="116.929497"/>
    <n v="48362700"/>
    <x v="4"/>
    <s v="Thurs"/>
    <x v="3209"/>
    <x v="0"/>
    <x v="35"/>
  </r>
  <r>
    <d v="2015-03-13T00:00:00"/>
    <n v="124.400002"/>
    <n v="125.400002"/>
    <n v="122.58000199999999"/>
    <n v="123.589996"/>
    <n v="116.121483"/>
    <n v="51827300"/>
    <x v="0"/>
    <s v="Fri"/>
    <x v="3210"/>
    <x v="1"/>
    <x v="35"/>
  </r>
  <r>
    <d v="2015-03-16T00:00:00"/>
    <n v="123.879997"/>
    <n v="124.949997"/>
    <n v="122.870003"/>
    <n v="124.949997"/>
    <n v="117.39928399999999"/>
    <n v="35874300"/>
    <x v="1"/>
    <s v="Mon"/>
    <x v="3211"/>
    <x v="0"/>
    <x v="35"/>
  </r>
  <r>
    <d v="2015-03-17T00:00:00"/>
    <n v="125.900002"/>
    <n v="127.32"/>
    <n v="125.650002"/>
    <n v="127.040001"/>
    <n v="119.36299099999999"/>
    <n v="51023100"/>
    <x v="2"/>
    <s v="Tues"/>
    <x v="2565"/>
    <x v="0"/>
    <x v="35"/>
  </r>
  <r>
    <d v="2015-03-18T00:00:00"/>
    <n v="127"/>
    <n v="129.16000399999999"/>
    <n v="126.370003"/>
    <n v="128.470001"/>
    <n v="120.706596"/>
    <n v="65270900"/>
    <x v="3"/>
    <s v="Wednes"/>
    <x v="3212"/>
    <x v="0"/>
    <x v="35"/>
  </r>
  <r>
    <d v="2015-03-19T00:00:00"/>
    <n v="128.75"/>
    <n v="129.25"/>
    <n v="127.400002"/>
    <n v="127.5"/>
    <n v="119.795204"/>
    <n v="45809500"/>
    <x v="4"/>
    <s v="Thurs"/>
    <x v="3213"/>
    <x v="1"/>
    <x v="35"/>
  </r>
  <r>
    <d v="2015-03-20T00:00:00"/>
    <n v="128.25"/>
    <n v="128.39999399999999"/>
    <n v="125.160004"/>
    <n v="125.900002"/>
    <n v="118.29188499999999"/>
    <n v="68695100"/>
    <x v="0"/>
    <s v="Fri"/>
    <x v="3214"/>
    <x v="1"/>
    <x v="35"/>
  </r>
  <r>
    <d v="2015-03-23T00:00:00"/>
    <n v="127.120003"/>
    <n v="127.849998"/>
    <n v="126.519997"/>
    <n v="127.209999"/>
    <n v="119.52273599999999"/>
    <n v="37709700"/>
    <x v="1"/>
    <s v="Mon"/>
    <x v="3215"/>
    <x v="0"/>
    <x v="35"/>
  </r>
  <r>
    <d v="2015-03-24T00:00:00"/>
    <n v="127.230003"/>
    <n v="128.03999300000001"/>
    <n v="126.55999799999999"/>
    <n v="126.69000200000001"/>
    <n v="119.03415699999999"/>
    <n v="32842300"/>
    <x v="2"/>
    <s v="Tues"/>
    <x v="3216"/>
    <x v="1"/>
    <x v="35"/>
  </r>
  <r>
    <d v="2015-03-25T00:00:00"/>
    <n v="126.540001"/>
    <n v="126.82"/>
    <n v="123.379997"/>
    <n v="123.379997"/>
    <n v="115.924164"/>
    <n v="51655200"/>
    <x v="3"/>
    <s v="Wednes"/>
    <x v="3217"/>
    <x v="1"/>
    <x v="35"/>
  </r>
  <r>
    <d v="2015-03-26T00:00:00"/>
    <n v="122.760002"/>
    <n v="124.879997"/>
    <n v="122.599998"/>
    <n v="124.239998"/>
    <n v="116.732201"/>
    <n v="47572900"/>
    <x v="4"/>
    <s v="Thurs"/>
    <x v="3218"/>
    <x v="0"/>
    <x v="35"/>
  </r>
  <r>
    <d v="2015-03-27T00:00:00"/>
    <n v="124.57"/>
    <n v="124.699997"/>
    <n v="122.910004"/>
    <n v="123.25"/>
    <n v="115.802032"/>
    <n v="39546200"/>
    <x v="0"/>
    <s v="Fri"/>
    <x v="3219"/>
    <x v="1"/>
    <x v="35"/>
  </r>
  <r>
    <d v="2015-03-30T00:00:00"/>
    <n v="124.050003"/>
    <n v="126.400002"/>
    <n v="124"/>
    <n v="126.370003"/>
    <n v="118.73350499999999"/>
    <n v="47099700"/>
    <x v="1"/>
    <s v="Mon"/>
    <x v="3220"/>
    <x v="0"/>
    <x v="35"/>
  </r>
  <r>
    <d v="2015-03-31T00:00:00"/>
    <n v="126.089996"/>
    <n v="126.489998"/>
    <n v="124.360001"/>
    <n v="124.43"/>
    <n v="116.910706"/>
    <n v="42090600"/>
    <x v="2"/>
    <s v="Tues"/>
    <x v="3221"/>
    <x v="1"/>
    <x v="35"/>
  </r>
  <r>
    <d v="2015-04-01T00:00:00"/>
    <n v="124.82"/>
    <n v="125.120003"/>
    <n v="123.099998"/>
    <n v="124.25"/>
    <n v="116.741592"/>
    <n v="40621400"/>
    <x v="3"/>
    <s v="Wednes"/>
    <x v="2911"/>
    <x v="1"/>
    <x v="35"/>
  </r>
  <r>
    <d v="2015-04-02T00:00:00"/>
    <n v="125.029999"/>
    <n v="125.55999799999999"/>
    <n v="124.19000200000001"/>
    <n v="125.32"/>
    <n v="117.746933"/>
    <n v="32220100"/>
    <x v="4"/>
    <s v="Thurs"/>
    <x v="3222"/>
    <x v="0"/>
    <x v="35"/>
  </r>
  <r>
    <d v="2015-04-06T00:00:00"/>
    <n v="124.470001"/>
    <n v="127.510002"/>
    <n v="124.33000199999999"/>
    <n v="127.349998"/>
    <n v="119.654259"/>
    <n v="37194000"/>
    <x v="1"/>
    <s v="Mon"/>
    <x v="3223"/>
    <x v="0"/>
    <x v="35"/>
  </r>
  <r>
    <d v="2015-04-07T00:00:00"/>
    <n v="127.639999"/>
    <n v="128.11999499999999"/>
    <n v="125.980003"/>
    <n v="126.010002"/>
    <n v="118.395248"/>
    <n v="35012300"/>
    <x v="2"/>
    <s v="Tues"/>
    <x v="3224"/>
    <x v="1"/>
    <x v="35"/>
  </r>
  <r>
    <d v="2015-04-08T00:00:00"/>
    <n v="125.849998"/>
    <n v="126.400002"/>
    <n v="124.970001"/>
    <n v="125.599998"/>
    <n v="118.01000999999999"/>
    <n v="37329200"/>
    <x v="3"/>
    <s v="Wednes"/>
    <x v="2437"/>
    <x v="1"/>
    <x v="35"/>
  </r>
  <r>
    <d v="2015-04-09T00:00:00"/>
    <n v="125.849998"/>
    <n v="126.58000199999999"/>
    <n v="124.660004"/>
    <n v="126.55999799999999"/>
    <n v="118.912003"/>
    <n v="32484000"/>
    <x v="4"/>
    <s v="Thurs"/>
    <x v="3225"/>
    <x v="0"/>
    <x v="35"/>
  </r>
  <r>
    <d v="2015-04-10T00:00:00"/>
    <n v="125.949997"/>
    <n v="127.209999"/>
    <n v="125.260002"/>
    <n v="127.099998"/>
    <n v="119.41937299999999"/>
    <n v="40188000"/>
    <x v="0"/>
    <s v="Fri"/>
    <x v="3226"/>
    <x v="0"/>
    <x v="35"/>
  </r>
  <r>
    <d v="2015-04-13T00:00:00"/>
    <n v="128.36999499999999"/>
    <n v="128.570007"/>
    <n v="126.610001"/>
    <n v="126.849998"/>
    <n v="119.18448600000001"/>
    <n v="36365100"/>
    <x v="1"/>
    <s v="Mon"/>
    <x v="3227"/>
    <x v="1"/>
    <x v="35"/>
  </r>
  <r>
    <d v="2015-04-14T00:00:00"/>
    <n v="127"/>
    <n v="127.290001"/>
    <n v="125.910004"/>
    <n v="126.300003"/>
    <n v="118.667725"/>
    <n v="25524600"/>
    <x v="2"/>
    <s v="Tues"/>
    <x v="3228"/>
    <x v="1"/>
    <x v="35"/>
  </r>
  <r>
    <d v="2015-04-15T00:00:00"/>
    <n v="126.410004"/>
    <n v="127.129997"/>
    <n v="126.010002"/>
    <n v="126.779999"/>
    <n v="119.118713"/>
    <n v="28970400"/>
    <x v="3"/>
    <s v="Wednes"/>
    <x v="3229"/>
    <x v="0"/>
    <x v="35"/>
  </r>
  <r>
    <d v="2015-04-16T00:00:00"/>
    <n v="126.279999"/>
    <n v="127.099998"/>
    <n v="126.110001"/>
    <n v="126.16999800000001"/>
    <n v="118.54557"/>
    <n v="28369000"/>
    <x v="4"/>
    <s v="Thurs"/>
    <x v="3230"/>
    <x v="1"/>
    <x v="35"/>
  </r>
  <r>
    <d v="2015-04-17T00:00:00"/>
    <n v="125.550003"/>
    <n v="126.139999"/>
    <n v="124.459999"/>
    <n v="124.75"/>
    <n v="117.21138000000001"/>
    <n v="51957000"/>
    <x v="0"/>
    <s v="Fri"/>
    <x v="3231"/>
    <x v="1"/>
    <x v="35"/>
  </r>
  <r>
    <d v="2015-04-20T00:00:00"/>
    <n v="125.57"/>
    <n v="128.11999499999999"/>
    <n v="125.16999800000001"/>
    <n v="127.599998"/>
    <n v="119.88915299999999"/>
    <n v="47054300"/>
    <x v="1"/>
    <s v="Mon"/>
    <x v="3232"/>
    <x v="0"/>
    <x v="35"/>
  </r>
  <r>
    <d v="2015-04-21T00:00:00"/>
    <n v="128.10000600000001"/>
    <n v="128.199997"/>
    <n v="126.66999800000001"/>
    <n v="126.910004"/>
    <n v="119.24086800000001"/>
    <n v="32435100"/>
    <x v="2"/>
    <s v="Tues"/>
    <x v="3233"/>
    <x v="1"/>
    <x v="35"/>
  </r>
  <r>
    <d v="2015-04-22T00:00:00"/>
    <n v="126.989998"/>
    <n v="128.86999499999999"/>
    <n v="126.32"/>
    <n v="128.61999499999999"/>
    <n v="120.847511"/>
    <n v="37654500"/>
    <x v="3"/>
    <s v="Wednes"/>
    <x v="3234"/>
    <x v="0"/>
    <x v="35"/>
  </r>
  <r>
    <d v="2015-04-23T00:00:00"/>
    <n v="128.300003"/>
    <n v="130.41999799999999"/>
    <n v="128.13999899999999"/>
    <n v="129.66999799999999"/>
    <n v="121.834076"/>
    <n v="45770900"/>
    <x v="4"/>
    <s v="Thurs"/>
    <x v="3235"/>
    <x v="0"/>
    <x v="35"/>
  </r>
  <r>
    <d v="2015-04-24T00:00:00"/>
    <n v="130.490005"/>
    <n v="130.63000500000001"/>
    <n v="129.229996"/>
    <n v="130.279999"/>
    <n v="122.40720399999999"/>
    <n v="44525900"/>
    <x v="0"/>
    <s v="Fri"/>
    <x v="3236"/>
    <x v="1"/>
    <x v="35"/>
  </r>
  <r>
    <d v="2015-04-27T00:00:00"/>
    <n v="132.30999800000001"/>
    <n v="133.13000500000001"/>
    <n v="131.14999399999999"/>
    <n v="132.64999399999999"/>
    <n v="124.633965"/>
    <n v="96954200"/>
    <x v="1"/>
    <s v="Mon"/>
    <x v="3237"/>
    <x v="0"/>
    <x v="35"/>
  </r>
  <r>
    <d v="2015-04-28T00:00:00"/>
    <n v="134.46000699999999"/>
    <n v="134.53999300000001"/>
    <n v="129.570007"/>
    <n v="130.55999800000001"/>
    <n v="122.67029599999999"/>
    <n v="118924000"/>
    <x v="2"/>
    <s v="Tues"/>
    <x v="3238"/>
    <x v="1"/>
    <x v="35"/>
  </r>
  <r>
    <d v="2015-04-29T00:00:00"/>
    <n v="130.16000399999999"/>
    <n v="131.58999600000001"/>
    <n v="128.300003"/>
    <n v="128.63999899999999"/>
    <n v="120.86631800000001"/>
    <n v="63386100"/>
    <x v="3"/>
    <s v="Wednes"/>
    <x v="3239"/>
    <x v="1"/>
    <x v="35"/>
  </r>
  <r>
    <d v="2015-04-30T00:00:00"/>
    <n v="128.63999899999999"/>
    <n v="128.63999899999999"/>
    <n v="124.58000199999999"/>
    <n v="125.150002"/>
    <n v="117.58721199999999"/>
    <n v="83195400"/>
    <x v="4"/>
    <s v="Thurs"/>
    <x v="3240"/>
    <x v="1"/>
    <x v="35"/>
  </r>
  <r>
    <d v="2015-05-01T00:00:00"/>
    <n v="126.099998"/>
    <n v="130.13000500000001"/>
    <n v="125.300003"/>
    <n v="128.949997"/>
    <n v="121.157585"/>
    <n v="58512600"/>
    <x v="0"/>
    <s v="Fri"/>
    <x v="3241"/>
    <x v="0"/>
    <x v="35"/>
  </r>
  <r>
    <d v="2015-05-04T00:00:00"/>
    <n v="129.5"/>
    <n v="130.570007"/>
    <n v="128.259995"/>
    <n v="128.699997"/>
    <n v="120.922684"/>
    <n v="50988300"/>
    <x v="1"/>
    <s v="Mon"/>
    <x v="3231"/>
    <x v="1"/>
    <x v="35"/>
  </r>
  <r>
    <d v="2015-05-05T00:00:00"/>
    <n v="128.14999399999999"/>
    <n v="128.449997"/>
    <n v="125.779999"/>
    <n v="125.800003"/>
    <n v="118.197945"/>
    <n v="49271400"/>
    <x v="2"/>
    <s v="Tues"/>
    <x v="3242"/>
    <x v="1"/>
    <x v="35"/>
  </r>
  <r>
    <d v="2015-05-06T00:00:00"/>
    <n v="126.55999799999999"/>
    <n v="126.75"/>
    <n v="123.360001"/>
    <n v="125.010002"/>
    <n v="117.45566599999999"/>
    <n v="72141000"/>
    <x v="3"/>
    <s v="Wednes"/>
    <x v="3243"/>
    <x v="1"/>
    <x v="35"/>
  </r>
  <r>
    <d v="2015-05-07T00:00:00"/>
    <n v="124.769997"/>
    <n v="126.08000199999999"/>
    <n v="124.019997"/>
    <n v="125.260002"/>
    <n v="118.18216700000001"/>
    <n v="43940900"/>
    <x v="4"/>
    <s v="Thurs"/>
    <x v="3244"/>
    <x v="0"/>
    <x v="35"/>
  </r>
  <r>
    <d v="2015-05-08T00:00:00"/>
    <n v="126.68"/>
    <n v="127.620003"/>
    <n v="126.110001"/>
    <n v="127.620003"/>
    <n v="120.408821"/>
    <n v="55550400"/>
    <x v="0"/>
    <s v="Fri"/>
    <x v="3245"/>
    <x v="0"/>
    <x v="35"/>
  </r>
  <r>
    <d v="2015-05-11T00:00:00"/>
    <n v="127.389999"/>
    <n v="127.55999799999999"/>
    <n v="125.629997"/>
    <n v="126.32"/>
    <n v="119.182259"/>
    <n v="42035800"/>
    <x v="1"/>
    <s v="Mon"/>
    <x v="3246"/>
    <x v="1"/>
    <x v="35"/>
  </r>
  <r>
    <d v="2015-05-12T00:00:00"/>
    <n v="125.599998"/>
    <n v="126.879997"/>
    <n v="124.82"/>
    <n v="125.870003"/>
    <n v="118.75769"/>
    <n v="48160000"/>
    <x v="2"/>
    <s v="Tues"/>
    <x v="3247"/>
    <x v="0"/>
    <x v="35"/>
  </r>
  <r>
    <d v="2015-05-13T00:00:00"/>
    <n v="126.150002"/>
    <n v="127.19000200000001"/>
    <n v="125.870003"/>
    <n v="126.010002"/>
    <n v="118.889786"/>
    <n v="34694200"/>
    <x v="3"/>
    <s v="Wednes"/>
    <x v="3068"/>
    <x v="1"/>
    <x v="35"/>
  </r>
  <r>
    <d v="2015-05-14T00:00:00"/>
    <n v="127.410004"/>
    <n v="128.949997"/>
    <n v="127.160004"/>
    <n v="128.949997"/>
    <n v="121.663658"/>
    <n v="45203500"/>
    <x v="4"/>
    <s v="Thurs"/>
    <x v="3248"/>
    <x v="0"/>
    <x v="35"/>
  </r>
  <r>
    <d v="2015-05-15T00:00:00"/>
    <n v="129.070007"/>
    <n v="129.490005"/>
    <n v="128.21000699999999"/>
    <n v="128.770004"/>
    <n v="121.493835"/>
    <n v="38208000"/>
    <x v="0"/>
    <s v="Fri"/>
    <x v="3249"/>
    <x v="1"/>
    <x v="35"/>
  </r>
  <r>
    <d v="2015-05-18T00:00:00"/>
    <n v="128.38000500000001"/>
    <n v="130.720001"/>
    <n v="128.36000100000001"/>
    <n v="130.19000199999999"/>
    <n v="122.833603"/>
    <n v="50882900"/>
    <x v="1"/>
    <s v="Mon"/>
    <x v="3250"/>
    <x v="0"/>
    <x v="35"/>
  </r>
  <r>
    <d v="2015-05-19T00:00:00"/>
    <n v="130.69000199999999"/>
    <n v="130.88000500000001"/>
    <n v="129.63999899999999"/>
    <n v="130.070007"/>
    <n v="122.720383"/>
    <n v="44633200"/>
    <x v="2"/>
    <s v="Tues"/>
    <x v="3251"/>
    <x v="1"/>
    <x v="35"/>
  </r>
  <r>
    <d v="2015-05-20T00:00:00"/>
    <n v="130"/>
    <n v="130.979996"/>
    <n v="129.33999600000001"/>
    <n v="130.05999800000001"/>
    <n v="122.71093"/>
    <n v="36454900"/>
    <x v="3"/>
    <s v="Wednes"/>
    <x v="3252"/>
    <x v="0"/>
    <x v="35"/>
  </r>
  <r>
    <d v="2015-05-21T00:00:00"/>
    <n v="130.070007"/>
    <n v="131.63000500000001"/>
    <n v="129.83000200000001"/>
    <n v="131.38999899999999"/>
    <n v="123.96579"/>
    <n v="39730400"/>
    <x v="4"/>
    <s v="Thurs"/>
    <x v="3253"/>
    <x v="0"/>
    <x v="35"/>
  </r>
  <r>
    <d v="2015-05-22T00:00:00"/>
    <n v="131.60000600000001"/>
    <n v="132.970001"/>
    <n v="131.39999399999999"/>
    <n v="132.53999300000001"/>
    <n v="125.050819"/>
    <n v="45596000"/>
    <x v="0"/>
    <s v="Fri"/>
    <x v="3254"/>
    <x v="0"/>
    <x v="35"/>
  </r>
  <r>
    <d v="2015-05-26T00:00:00"/>
    <n v="132.60000600000001"/>
    <n v="132.91000399999999"/>
    <n v="129.11999499999999"/>
    <n v="129.61999499999999"/>
    <n v="122.295799"/>
    <n v="70697600"/>
    <x v="2"/>
    <s v="Tues"/>
    <x v="3255"/>
    <x v="1"/>
    <x v="35"/>
  </r>
  <r>
    <d v="2015-05-27T00:00:00"/>
    <n v="130.33999600000001"/>
    <n v="132.259995"/>
    <n v="130.050003"/>
    <n v="132.03999300000001"/>
    <n v="124.579063"/>
    <n v="45833200"/>
    <x v="3"/>
    <s v="Wednes"/>
    <x v="3256"/>
    <x v="0"/>
    <x v="35"/>
  </r>
  <r>
    <d v="2015-05-28T00:00:00"/>
    <n v="131.86000100000001"/>
    <n v="131.949997"/>
    <n v="131.10000600000001"/>
    <n v="131.779999"/>
    <n v="124.33374000000001"/>
    <n v="30733300"/>
    <x v="4"/>
    <s v="Thurs"/>
    <x v="3257"/>
    <x v="1"/>
    <x v="35"/>
  </r>
  <r>
    <d v="2015-05-29T00:00:00"/>
    <n v="131.229996"/>
    <n v="131.449997"/>
    <n v="129.89999399999999"/>
    <n v="130.279999"/>
    <n v="122.91851"/>
    <n v="50884500"/>
    <x v="0"/>
    <s v="Fri"/>
    <x v="3258"/>
    <x v="1"/>
    <x v="35"/>
  </r>
  <r>
    <d v="2015-06-01T00:00:00"/>
    <n v="130.279999"/>
    <n v="131.38999899999999"/>
    <n v="130.050003"/>
    <n v="130.53999300000001"/>
    <n v="123.163811"/>
    <n v="32112800"/>
    <x v="1"/>
    <s v="Mon"/>
    <x v="3259"/>
    <x v="0"/>
    <x v="35"/>
  </r>
  <r>
    <d v="2015-06-02T00:00:00"/>
    <n v="129.86000100000001"/>
    <n v="130.66000399999999"/>
    <n v="129.320007"/>
    <n v="129.96000699999999"/>
    <n v="122.61660000000001"/>
    <n v="33667600"/>
    <x v="2"/>
    <s v="Tues"/>
    <x v="3260"/>
    <x v="0"/>
    <x v="35"/>
  </r>
  <r>
    <d v="2015-06-03T00:00:00"/>
    <n v="130.66000399999999"/>
    <n v="130.94000199999999"/>
    <n v="129.89999399999999"/>
    <n v="130.11999499999999"/>
    <n v="122.76754"/>
    <n v="30889400"/>
    <x v="3"/>
    <s v="Wednes"/>
    <x v="3261"/>
    <x v="1"/>
    <x v="35"/>
  </r>
  <r>
    <d v="2015-06-04T00:00:00"/>
    <n v="129.58000200000001"/>
    <n v="130.58000200000001"/>
    <n v="128.91000399999999"/>
    <n v="129.36000100000001"/>
    <n v="122.05049099999999"/>
    <n v="38450100"/>
    <x v="4"/>
    <s v="Thurs"/>
    <x v="3262"/>
    <x v="1"/>
    <x v="35"/>
  </r>
  <r>
    <d v="2015-06-05T00:00:00"/>
    <n v="129.5"/>
    <n v="129.69000199999999"/>
    <n v="128.36000100000001"/>
    <n v="128.64999399999999"/>
    <n v="121.38061500000001"/>
    <n v="35626800"/>
    <x v="0"/>
    <s v="Fri"/>
    <x v="2703"/>
    <x v="1"/>
    <x v="35"/>
  </r>
  <r>
    <d v="2015-06-08T00:00:00"/>
    <n v="128.89999399999999"/>
    <n v="129.21000699999999"/>
    <n v="126.83000199999999"/>
    <n v="127.800003"/>
    <n v="120.57862900000001"/>
    <n v="52674800"/>
    <x v="1"/>
    <s v="Mon"/>
    <x v="3263"/>
    <x v="1"/>
    <x v="35"/>
  </r>
  <r>
    <d v="2015-06-09T00:00:00"/>
    <n v="126.699997"/>
    <n v="128.08000200000001"/>
    <n v="125.620003"/>
    <n v="127.41999800000001"/>
    <n v="120.220108"/>
    <n v="56075400"/>
    <x v="2"/>
    <s v="Tues"/>
    <x v="3264"/>
    <x v="0"/>
    <x v="35"/>
  </r>
  <r>
    <d v="2015-06-10T00:00:00"/>
    <n v="127.91999800000001"/>
    <n v="129.33999600000001"/>
    <n v="127.849998"/>
    <n v="128.88000500000001"/>
    <n v="121.59762600000001"/>
    <n v="39087300"/>
    <x v="3"/>
    <s v="Wednes"/>
    <x v="3265"/>
    <x v="0"/>
    <x v="35"/>
  </r>
  <r>
    <d v="2015-06-11T00:00:00"/>
    <n v="129.179993"/>
    <n v="130.179993"/>
    <n v="128.479996"/>
    <n v="128.58999600000001"/>
    <n v="121.324005"/>
    <n v="35390900"/>
    <x v="4"/>
    <s v="Thurs"/>
    <x v="3266"/>
    <x v="1"/>
    <x v="35"/>
  </r>
  <r>
    <d v="2015-06-12T00:00:00"/>
    <n v="128.19000199999999"/>
    <n v="128.33000200000001"/>
    <n v="127.110001"/>
    <n v="127.16999800000001"/>
    <n v="119.984238"/>
    <n v="36886200"/>
    <x v="0"/>
    <s v="Fri"/>
    <x v="3267"/>
    <x v="1"/>
    <x v="35"/>
  </r>
  <r>
    <d v="2015-06-15T00:00:00"/>
    <n v="126.099998"/>
    <n v="127.239998"/>
    <n v="125.709999"/>
    <n v="126.91999800000001"/>
    <n v="119.748367"/>
    <n v="43988900"/>
    <x v="1"/>
    <s v="Mon"/>
    <x v="2562"/>
    <x v="0"/>
    <x v="35"/>
  </r>
  <r>
    <d v="2015-06-16T00:00:00"/>
    <n v="127.029999"/>
    <n v="127.849998"/>
    <n v="126.370003"/>
    <n v="127.599998"/>
    <n v="120.389938"/>
    <n v="31494100"/>
    <x v="2"/>
    <s v="Tues"/>
    <x v="3268"/>
    <x v="0"/>
    <x v="35"/>
  </r>
  <r>
    <d v="2015-06-17T00:00:00"/>
    <n v="127.720001"/>
    <n v="127.879997"/>
    <n v="126.739998"/>
    <n v="127.300003"/>
    <n v="120.10689499999999"/>
    <n v="32918100"/>
    <x v="3"/>
    <s v="Wednes"/>
    <x v="3269"/>
    <x v="1"/>
    <x v="35"/>
  </r>
  <r>
    <d v="2015-06-18T00:00:00"/>
    <n v="127.230003"/>
    <n v="128.30999800000001"/>
    <n v="127.220001"/>
    <n v="127.879997"/>
    <n v="120.654121"/>
    <n v="35407200"/>
    <x v="4"/>
    <s v="Thurs"/>
    <x v="3270"/>
    <x v="0"/>
    <x v="35"/>
  </r>
  <r>
    <d v="2015-06-19T00:00:00"/>
    <n v="127.709999"/>
    <n v="127.82"/>
    <n v="126.400002"/>
    <n v="126.599998"/>
    <n v="119.446442"/>
    <n v="54716900"/>
    <x v="0"/>
    <s v="Fri"/>
    <x v="3271"/>
    <x v="1"/>
    <x v="35"/>
  </r>
  <r>
    <d v="2015-06-22T00:00:00"/>
    <n v="127.489998"/>
    <n v="128.05999800000001"/>
    <n v="127.08000199999999"/>
    <n v="127.610001"/>
    <n v="120.399376"/>
    <n v="34039300"/>
    <x v="1"/>
    <s v="Mon"/>
    <x v="2908"/>
    <x v="0"/>
    <x v="35"/>
  </r>
  <r>
    <d v="2015-06-23T00:00:00"/>
    <n v="127.480003"/>
    <n v="127.610001"/>
    <n v="126.879997"/>
    <n v="127.029999"/>
    <n v="119.85214999999999"/>
    <n v="30268900"/>
    <x v="2"/>
    <s v="Tues"/>
    <x v="3272"/>
    <x v="1"/>
    <x v="35"/>
  </r>
  <r>
    <d v="2015-06-24T00:00:00"/>
    <n v="127.209999"/>
    <n v="129.800003"/>
    <n v="127.120003"/>
    <n v="128.11000100000001"/>
    <n v="120.871132"/>
    <n v="55280900"/>
    <x v="3"/>
    <s v="Wednes"/>
    <x v="3273"/>
    <x v="0"/>
    <x v="35"/>
  </r>
  <r>
    <d v="2015-06-25T00:00:00"/>
    <n v="128.86000100000001"/>
    <n v="129.199997"/>
    <n v="127.5"/>
    <n v="127.5"/>
    <n v="120.295593"/>
    <n v="31938100"/>
    <x v="4"/>
    <s v="Thurs"/>
    <x v="3274"/>
    <x v="1"/>
    <x v="35"/>
  </r>
  <r>
    <d v="2015-06-26T00:00:00"/>
    <n v="127.66999800000001"/>
    <n v="127.989998"/>
    <n v="126.510002"/>
    <n v="126.75"/>
    <n v="119.587975"/>
    <n v="44066800"/>
    <x v="0"/>
    <s v="Fri"/>
    <x v="3275"/>
    <x v="1"/>
    <x v="35"/>
  </r>
  <r>
    <d v="2015-06-29T00:00:00"/>
    <n v="125.459999"/>
    <n v="126.470001"/>
    <n v="124.480003"/>
    <n v="124.529999"/>
    <n v="117.49342300000001"/>
    <n v="49161400"/>
    <x v="1"/>
    <s v="Mon"/>
    <x v="3276"/>
    <x v="1"/>
    <x v="35"/>
  </r>
  <r>
    <d v="2015-06-30T00:00:00"/>
    <n v="125.57"/>
    <n v="126.120003"/>
    <n v="124.860001"/>
    <n v="125.43"/>
    <n v="118.34256000000001"/>
    <n v="44370700"/>
    <x v="2"/>
    <s v="Tues"/>
    <x v="3277"/>
    <x v="1"/>
    <x v="35"/>
  </r>
  <r>
    <d v="2015-07-01T00:00:00"/>
    <n v="126.900002"/>
    <n v="126.94000200000001"/>
    <n v="125.989998"/>
    <n v="126.599998"/>
    <n v="119.446442"/>
    <n v="30238800"/>
    <x v="3"/>
    <s v="Wednes"/>
    <x v="3278"/>
    <x v="1"/>
    <x v="35"/>
  </r>
  <r>
    <d v="2015-07-02T00:00:00"/>
    <n v="126.43"/>
    <n v="126.69000200000001"/>
    <n v="125.769997"/>
    <n v="126.44000200000001"/>
    <n v="119.295486"/>
    <n v="27211000"/>
    <x v="4"/>
    <s v="Thurs"/>
    <x v="3094"/>
    <x v="0"/>
    <x v="35"/>
  </r>
  <r>
    <d v="2015-07-06T00:00:00"/>
    <n v="124.94000200000001"/>
    <n v="126.230003"/>
    <n v="124.849998"/>
    <n v="126"/>
    <n v="118.88035600000001"/>
    <n v="28060400"/>
    <x v="1"/>
    <s v="Mon"/>
    <x v="3110"/>
    <x v="0"/>
    <x v="35"/>
  </r>
  <r>
    <d v="2015-07-07T00:00:00"/>
    <n v="125.889999"/>
    <n v="126.150002"/>
    <n v="123.769997"/>
    <n v="125.69000200000001"/>
    <n v="118.587868"/>
    <n v="46946800"/>
    <x v="2"/>
    <s v="Tues"/>
    <x v="2566"/>
    <x v="1"/>
    <x v="35"/>
  </r>
  <r>
    <d v="2015-07-08T00:00:00"/>
    <n v="124.480003"/>
    <n v="124.639999"/>
    <n v="122.540001"/>
    <n v="122.57"/>
    <n v="115.644165"/>
    <n v="60761600"/>
    <x v="3"/>
    <s v="Wednes"/>
    <x v="3279"/>
    <x v="1"/>
    <x v="35"/>
  </r>
  <r>
    <d v="2015-07-09T00:00:00"/>
    <n v="123.849998"/>
    <n v="124.05999799999999"/>
    <n v="119.220001"/>
    <n v="120.07"/>
    <n v="113.285416"/>
    <n v="77821600"/>
    <x v="4"/>
    <s v="Thurs"/>
    <x v="3280"/>
    <x v="1"/>
    <x v="35"/>
  </r>
  <r>
    <d v="2015-07-10T00:00:00"/>
    <n v="121.94000200000001"/>
    <n v="123.849998"/>
    <n v="121.209999"/>
    <n v="123.279999"/>
    <n v="116.314041"/>
    <n v="61354500"/>
    <x v="0"/>
    <s v="Fri"/>
    <x v="3281"/>
    <x v="0"/>
    <x v="35"/>
  </r>
  <r>
    <d v="2015-07-13T00:00:00"/>
    <n v="125.029999"/>
    <n v="125.760002"/>
    <n v="124.32"/>
    <n v="125.660004"/>
    <n v="118.559563"/>
    <n v="41440500"/>
    <x v="1"/>
    <s v="Mon"/>
    <x v="3122"/>
    <x v="0"/>
    <x v="35"/>
  </r>
  <r>
    <d v="2015-07-14T00:00:00"/>
    <n v="126.040001"/>
    <n v="126.370003"/>
    <n v="125.040001"/>
    <n v="125.610001"/>
    <n v="118.512383"/>
    <n v="31768100"/>
    <x v="2"/>
    <s v="Tues"/>
    <x v="2582"/>
    <x v="1"/>
    <x v="35"/>
  </r>
  <r>
    <d v="2015-07-15T00:00:00"/>
    <n v="125.720001"/>
    <n v="127.150002"/>
    <n v="125.58000199999999"/>
    <n v="126.82"/>
    <n v="119.654015"/>
    <n v="33649200"/>
    <x v="3"/>
    <s v="Wednes"/>
    <x v="3282"/>
    <x v="0"/>
    <x v="35"/>
  </r>
  <r>
    <d v="2015-07-16T00:00:00"/>
    <n v="127.739998"/>
    <n v="128.570007"/>
    <n v="127.349998"/>
    <n v="128.509995"/>
    <n v="121.24852799999999"/>
    <n v="36222400"/>
    <x v="4"/>
    <s v="Thurs"/>
    <x v="3283"/>
    <x v="0"/>
    <x v="35"/>
  </r>
  <r>
    <d v="2015-07-17T00:00:00"/>
    <n v="129.08000200000001"/>
    <n v="129.61999499999999"/>
    <n v="128.30999800000001"/>
    <n v="129.61999499999999"/>
    <n v="122.295799"/>
    <n v="46164700"/>
    <x v="0"/>
    <s v="Fri"/>
    <x v="3284"/>
    <x v="0"/>
    <x v="35"/>
  </r>
  <r>
    <d v="2015-07-20T00:00:00"/>
    <n v="130.970001"/>
    <n v="132.970001"/>
    <n v="130.699997"/>
    <n v="132.070007"/>
    <n v="124.60736799999999"/>
    <n v="58900200"/>
    <x v="1"/>
    <s v="Mon"/>
    <x v="3285"/>
    <x v="0"/>
    <x v="35"/>
  </r>
  <r>
    <d v="2015-07-21T00:00:00"/>
    <n v="132.85000600000001"/>
    <n v="132.91999799999999"/>
    <n v="130.320007"/>
    <n v="130.75"/>
    <n v="123.36196099999999"/>
    <n v="76756400"/>
    <x v="2"/>
    <s v="Tues"/>
    <x v="3286"/>
    <x v="1"/>
    <x v="35"/>
  </r>
  <r>
    <d v="2015-07-22T00:00:00"/>
    <n v="121.989998"/>
    <n v="125.5"/>
    <n v="121.989998"/>
    <n v="125.220001"/>
    <n v="118.14443199999999"/>
    <n v="115450600"/>
    <x v="3"/>
    <s v="Wednes"/>
    <x v="3287"/>
    <x v="0"/>
    <x v="35"/>
  </r>
  <r>
    <d v="2015-07-23T00:00:00"/>
    <n v="126.199997"/>
    <n v="127.089996"/>
    <n v="125.05999799999999"/>
    <n v="125.160004"/>
    <n v="118.087807"/>
    <n v="50999500"/>
    <x v="4"/>
    <s v="Thurs"/>
    <x v="3288"/>
    <x v="1"/>
    <x v="35"/>
  </r>
  <r>
    <d v="2015-07-24T00:00:00"/>
    <n v="125.32"/>
    <n v="125.739998"/>
    <n v="123.900002"/>
    <n v="124.5"/>
    <n v="117.465096"/>
    <n v="42162300"/>
    <x v="0"/>
    <s v="Fri"/>
    <x v="3206"/>
    <x v="1"/>
    <x v="35"/>
  </r>
  <r>
    <d v="2015-07-27T00:00:00"/>
    <n v="123.089996"/>
    <n v="123.610001"/>
    <n v="122.120003"/>
    <n v="122.769997"/>
    <n v="115.832848"/>
    <n v="44455500"/>
    <x v="1"/>
    <s v="Mon"/>
    <x v="3289"/>
    <x v="1"/>
    <x v="35"/>
  </r>
  <r>
    <d v="2015-07-28T00:00:00"/>
    <n v="123.379997"/>
    <n v="123.910004"/>
    <n v="122.550003"/>
    <n v="123.379997"/>
    <n v="116.408379"/>
    <n v="33618100"/>
    <x v="2"/>
    <s v="Tues"/>
    <x v="0"/>
    <x v="0"/>
    <x v="35"/>
  </r>
  <r>
    <d v="2015-07-29T00:00:00"/>
    <n v="123.150002"/>
    <n v="123.5"/>
    <n v="122.269997"/>
    <n v="122.989998"/>
    <n v="116.04042800000001"/>
    <n v="37011700"/>
    <x v="3"/>
    <s v="Wednes"/>
    <x v="3290"/>
    <x v="1"/>
    <x v="35"/>
  </r>
  <r>
    <d v="2015-07-30T00:00:00"/>
    <n v="122.32"/>
    <n v="122.57"/>
    <n v="121.709999"/>
    <n v="122.370003"/>
    <n v="115.45546"/>
    <n v="33628300"/>
    <x v="4"/>
    <s v="Thurs"/>
    <x v="3291"/>
    <x v="0"/>
    <x v="35"/>
  </r>
  <r>
    <d v="2015-07-31T00:00:00"/>
    <n v="122.599998"/>
    <n v="122.639999"/>
    <n v="120.910004"/>
    <n v="121.300003"/>
    <n v="114.44592299999999"/>
    <n v="42885000"/>
    <x v="0"/>
    <s v="Fri"/>
    <x v="3292"/>
    <x v="1"/>
    <x v="35"/>
  </r>
  <r>
    <d v="2015-08-03T00:00:00"/>
    <n v="121.5"/>
    <n v="122.57"/>
    <n v="117.519997"/>
    <n v="118.44000200000001"/>
    <n v="111.74754299999999"/>
    <n v="69976000"/>
    <x v="1"/>
    <s v="Mon"/>
    <x v="3293"/>
    <x v="1"/>
    <x v="35"/>
  </r>
  <r>
    <d v="2015-08-04T00:00:00"/>
    <n v="117.41999800000001"/>
    <n v="117.699997"/>
    <n v="113.25"/>
    <n v="114.639999"/>
    <n v="108.16224699999999"/>
    <n v="124138600"/>
    <x v="2"/>
    <s v="Tues"/>
    <x v="3294"/>
    <x v="1"/>
    <x v="35"/>
  </r>
  <r>
    <d v="2015-08-05T00:00:00"/>
    <n v="112.949997"/>
    <n v="117.44000200000001"/>
    <n v="112.099998"/>
    <n v="115.400002"/>
    <n v="108.87930299999999"/>
    <n v="99312600"/>
    <x v="3"/>
    <s v="Wednes"/>
    <x v="3295"/>
    <x v="0"/>
    <x v="35"/>
  </r>
  <r>
    <d v="2015-08-06T00:00:00"/>
    <n v="115.970001"/>
    <n v="116.5"/>
    <n v="114.120003"/>
    <n v="115.129997"/>
    <n v="109.11623400000001"/>
    <n v="52903000"/>
    <x v="4"/>
    <s v="Thurs"/>
    <x v="3032"/>
    <x v="1"/>
    <x v="35"/>
  </r>
  <r>
    <d v="2015-08-07T00:00:00"/>
    <n v="114.58000199999999"/>
    <n v="116.25"/>
    <n v="114.5"/>
    <n v="115.519997"/>
    <n v="109.48587000000001"/>
    <n v="38670400"/>
    <x v="0"/>
    <s v="Fri"/>
    <x v="3296"/>
    <x v="0"/>
    <x v="35"/>
  </r>
  <r>
    <d v="2015-08-10T00:00:00"/>
    <n v="116.529999"/>
    <n v="119.989998"/>
    <n v="116.529999"/>
    <n v="119.720001"/>
    <n v="113.466499"/>
    <n v="54951600"/>
    <x v="1"/>
    <s v="Mon"/>
    <x v="3297"/>
    <x v="0"/>
    <x v="35"/>
  </r>
  <r>
    <d v="2015-08-11T00:00:00"/>
    <n v="117.80999799999999"/>
    <n v="118.18"/>
    <n v="113.33000199999999"/>
    <n v="113.489998"/>
    <n v="107.561905"/>
    <n v="97082800"/>
    <x v="2"/>
    <s v="Tues"/>
    <x v="3298"/>
    <x v="1"/>
    <x v="35"/>
  </r>
  <r>
    <d v="2015-08-12T00:00:00"/>
    <n v="112.529999"/>
    <n v="115.41999800000001"/>
    <n v="109.629997"/>
    <n v="115.239998"/>
    <n v="109.22049699999999"/>
    <n v="101217500"/>
    <x v="3"/>
    <s v="Wednes"/>
    <x v="3299"/>
    <x v="0"/>
    <x v="35"/>
  </r>
  <r>
    <d v="2015-08-13T00:00:00"/>
    <n v="116.040001"/>
    <n v="116.400002"/>
    <n v="114.540001"/>
    <n v="115.150002"/>
    <n v="109.135193"/>
    <n v="48535800"/>
    <x v="4"/>
    <s v="Thurs"/>
    <x v="3300"/>
    <x v="1"/>
    <x v="35"/>
  </r>
  <r>
    <d v="2015-08-14T00:00:00"/>
    <n v="114.32"/>
    <n v="116.30999799999999"/>
    <n v="114.010002"/>
    <n v="115.959999"/>
    <n v="109.90289300000001"/>
    <n v="42929500"/>
    <x v="0"/>
    <s v="Fri"/>
    <x v="3301"/>
    <x v="0"/>
    <x v="35"/>
  </r>
  <r>
    <d v="2015-08-17T00:00:00"/>
    <n v="116.040001"/>
    <n v="117.650002"/>
    <n v="115.5"/>
    <n v="117.160004"/>
    <n v="111.040215"/>
    <n v="40884700"/>
    <x v="1"/>
    <s v="Mon"/>
    <x v="3302"/>
    <x v="0"/>
    <x v="35"/>
  </r>
  <r>
    <d v="2015-08-18T00:00:00"/>
    <n v="116.43"/>
    <n v="117.44000200000001"/>
    <n v="116.010002"/>
    <n v="116.5"/>
    <n v="110.41468"/>
    <n v="34560700"/>
    <x v="2"/>
    <s v="Tues"/>
    <x v="3303"/>
    <x v="0"/>
    <x v="35"/>
  </r>
  <r>
    <d v="2015-08-19T00:00:00"/>
    <n v="116.099998"/>
    <n v="116.519997"/>
    <n v="114.68"/>
    <n v="115.010002"/>
    <n v="109.00251799999999"/>
    <n v="47445700"/>
    <x v="3"/>
    <s v="Wednes"/>
    <x v="2731"/>
    <x v="1"/>
    <x v="35"/>
  </r>
  <r>
    <d v="2015-08-20T00:00:00"/>
    <n v="114.08000199999999"/>
    <n v="114.349998"/>
    <n v="111.629997"/>
    <n v="112.650002"/>
    <n v="106.765793"/>
    <n v="68501600"/>
    <x v="4"/>
    <s v="Thurs"/>
    <x v="3304"/>
    <x v="1"/>
    <x v="35"/>
  </r>
  <r>
    <d v="2015-08-21T00:00:00"/>
    <n v="110.43"/>
    <n v="111.900002"/>
    <n v="105.650002"/>
    <n v="105.760002"/>
    <n v="100.235687"/>
    <n v="128275500"/>
    <x v="0"/>
    <s v="Fri"/>
    <x v="3305"/>
    <x v="1"/>
    <x v="35"/>
  </r>
  <r>
    <d v="2015-08-24T00:00:00"/>
    <n v="94.870002999999997"/>
    <n v="108.800003"/>
    <n v="92"/>
    <n v="103.120003"/>
    <n v="97.733597000000003"/>
    <n v="162206300"/>
    <x v="1"/>
    <s v="Mon"/>
    <x v="3306"/>
    <x v="0"/>
    <x v="35"/>
  </r>
  <r>
    <d v="2015-08-25T00:00:00"/>
    <n v="111.110001"/>
    <n v="111.110001"/>
    <n v="103.5"/>
    <n v="103.739998"/>
    <n v="98.321205000000006"/>
    <n v="103601600"/>
    <x v="2"/>
    <s v="Tues"/>
    <x v="3307"/>
    <x v="1"/>
    <x v="35"/>
  </r>
  <r>
    <d v="2015-08-26T00:00:00"/>
    <n v="107.089996"/>
    <n v="109.889999"/>
    <n v="105.050003"/>
    <n v="109.69000200000001"/>
    <n v="103.96041099999999"/>
    <n v="96774600"/>
    <x v="3"/>
    <s v="Wednes"/>
    <x v="3308"/>
    <x v="0"/>
    <x v="35"/>
  </r>
  <r>
    <d v="2015-08-27T00:00:00"/>
    <n v="112.230003"/>
    <n v="113.239998"/>
    <n v="110.019997"/>
    <n v="112.91999800000001"/>
    <n v="107.02169000000001"/>
    <n v="84616100"/>
    <x v="4"/>
    <s v="Thurs"/>
    <x v="3309"/>
    <x v="0"/>
    <x v="35"/>
  </r>
  <r>
    <d v="2015-08-28T00:00:00"/>
    <n v="112.16999800000001"/>
    <n v="113.30999799999999"/>
    <n v="111.540001"/>
    <n v="113.290001"/>
    <n v="107.37236799999999"/>
    <n v="53164400"/>
    <x v="0"/>
    <s v="Fri"/>
    <x v="3302"/>
    <x v="0"/>
    <x v="35"/>
  </r>
  <r>
    <d v="2015-08-31T00:00:00"/>
    <n v="112.029999"/>
    <n v="114.529999"/>
    <n v="112"/>
    <n v="112.760002"/>
    <n v="106.87004899999999"/>
    <n v="56229300"/>
    <x v="1"/>
    <s v="Mon"/>
    <x v="3310"/>
    <x v="0"/>
    <x v="35"/>
  </r>
  <r>
    <d v="2015-09-01T00:00:00"/>
    <n v="110.150002"/>
    <n v="111.879997"/>
    <n v="107.360001"/>
    <n v="107.720001"/>
    <n v="102.093315"/>
    <n v="76845900"/>
    <x v="2"/>
    <s v="Tues"/>
    <x v="3311"/>
    <x v="1"/>
    <x v="35"/>
  </r>
  <r>
    <d v="2015-09-02T00:00:00"/>
    <n v="110.230003"/>
    <n v="112.339996"/>
    <n v="109.129997"/>
    <n v="112.339996"/>
    <n v="106.471985"/>
    <n v="61888800"/>
    <x v="3"/>
    <s v="Wednes"/>
    <x v="3312"/>
    <x v="0"/>
    <x v="35"/>
  </r>
  <r>
    <d v="2015-09-03T00:00:00"/>
    <n v="112.489998"/>
    <n v="112.779999"/>
    <n v="110.040001"/>
    <n v="110.370003"/>
    <n v="104.60488100000001"/>
    <n v="53233900"/>
    <x v="4"/>
    <s v="Thurs"/>
    <x v="3313"/>
    <x v="1"/>
    <x v="35"/>
  </r>
  <r>
    <d v="2015-09-04T00:00:00"/>
    <n v="108.970001"/>
    <n v="110.449997"/>
    <n v="108.510002"/>
    <n v="109.269997"/>
    <n v="103.562332"/>
    <n v="49996300"/>
    <x v="0"/>
    <s v="Fri"/>
    <x v="3314"/>
    <x v="0"/>
    <x v="35"/>
  </r>
  <r>
    <d v="2015-09-08T00:00:00"/>
    <n v="111.75"/>
    <n v="112.55999799999999"/>
    <n v="110.32"/>
    <n v="112.30999799999999"/>
    <n v="106.44355"/>
    <n v="54843600"/>
    <x v="2"/>
    <s v="Tues"/>
    <x v="3315"/>
    <x v="0"/>
    <x v="35"/>
  </r>
  <r>
    <d v="2015-09-09T00:00:00"/>
    <n v="113.760002"/>
    <n v="114.019997"/>
    <n v="109.769997"/>
    <n v="110.150002"/>
    <n v="104.39637"/>
    <n v="85010800"/>
    <x v="3"/>
    <s v="Wednes"/>
    <x v="3316"/>
    <x v="1"/>
    <x v="35"/>
  </r>
  <r>
    <d v="2015-09-10T00:00:00"/>
    <n v="110.269997"/>
    <n v="113.279999"/>
    <n v="109.900002"/>
    <n v="112.57"/>
    <n v="106.689964"/>
    <n v="62892800"/>
    <x v="4"/>
    <s v="Thurs"/>
    <x v="3317"/>
    <x v="0"/>
    <x v="35"/>
  </r>
  <r>
    <d v="2015-09-11T00:00:00"/>
    <n v="111.790001"/>
    <n v="114.209999"/>
    <n v="111.760002"/>
    <n v="114.209999"/>
    <n v="108.244316"/>
    <n v="49915500"/>
    <x v="0"/>
    <s v="Fri"/>
    <x v="3318"/>
    <x v="0"/>
    <x v="35"/>
  </r>
  <r>
    <d v="2015-09-14T00:00:00"/>
    <n v="116.58000199999999"/>
    <n v="116.889999"/>
    <n v="114.860001"/>
    <n v="115.30999799999999"/>
    <n v="109.286827"/>
    <n v="58363400"/>
    <x v="1"/>
    <s v="Mon"/>
    <x v="3319"/>
    <x v="1"/>
    <x v="35"/>
  </r>
  <r>
    <d v="2015-09-15T00:00:00"/>
    <n v="115.93"/>
    <n v="116.529999"/>
    <n v="114.41999800000001"/>
    <n v="116.279999"/>
    <n v="110.206169"/>
    <n v="43341200"/>
    <x v="2"/>
    <s v="Tues"/>
    <x v="3320"/>
    <x v="0"/>
    <x v="35"/>
  </r>
  <r>
    <d v="2015-09-16T00:00:00"/>
    <n v="116.25"/>
    <n v="116.540001"/>
    <n v="115.44000200000001"/>
    <n v="116.410004"/>
    <n v="110.329376"/>
    <n v="37173500"/>
    <x v="3"/>
    <s v="Wednes"/>
    <x v="3321"/>
    <x v="0"/>
    <x v="35"/>
  </r>
  <r>
    <d v="2015-09-17T00:00:00"/>
    <n v="115.660004"/>
    <n v="116.489998"/>
    <n v="113.720001"/>
    <n v="113.91999800000001"/>
    <n v="107.969444"/>
    <n v="64112600"/>
    <x v="4"/>
    <s v="Thurs"/>
    <x v="3322"/>
    <x v="1"/>
    <x v="35"/>
  </r>
  <r>
    <d v="2015-09-18T00:00:00"/>
    <n v="112.209999"/>
    <n v="114.300003"/>
    <n v="111.870003"/>
    <n v="113.449997"/>
    <n v="107.524002"/>
    <n v="74285300"/>
    <x v="0"/>
    <s v="Fri"/>
    <x v="3323"/>
    <x v="0"/>
    <x v="35"/>
  </r>
  <r>
    <d v="2015-09-21T00:00:00"/>
    <n v="113.66999800000001"/>
    <n v="115.370003"/>
    <n v="113.660004"/>
    <n v="115.209999"/>
    <n v="109.19206200000001"/>
    <n v="50222000"/>
    <x v="1"/>
    <s v="Mon"/>
    <x v="3324"/>
    <x v="0"/>
    <x v="35"/>
  </r>
  <r>
    <d v="2015-09-22T00:00:00"/>
    <n v="113.379997"/>
    <n v="114.18"/>
    <n v="112.519997"/>
    <n v="113.400002"/>
    <n v="107.476608"/>
    <n v="50346200"/>
    <x v="2"/>
    <s v="Tues"/>
    <x v="3325"/>
    <x v="0"/>
    <x v="35"/>
  </r>
  <r>
    <d v="2015-09-23T00:00:00"/>
    <n v="113.629997"/>
    <n v="114.720001"/>
    <n v="113.300003"/>
    <n v="114.32"/>
    <n v="108.348557"/>
    <n v="35756700"/>
    <x v="3"/>
    <s v="Wednes"/>
    <x v="3326"/>
    <x v="0"/>
    <x v="35"/>
  </r>
  <r>
    <d v="2015-09-24T00:00:00"/>
    <n v="113.25"/>
    <n v="115.5"/>
    <n v="112.370003"/>
    <n v="115"/>
    <n v="108.993042"/>
    <n v="50219500"/>
    <x v="4"/>
    <s v="Thurs"/>
    <x v="3327"/>
    <x v="0"/>
    <x v="35"/>
  </r>
  <r>
    <d v="2015-09-25T00:00:00"/>
    <n v="116.44000200000001"/>
    <n v="116.69000200000001"/>
    <n v="114.019997"/>
    <n v="114.709999"/>
    <n v="108.71817799999999"/>
    <n v="56151900"/>
    <x v="0"/>
    <s v="Fri"/>
    <x v="3328"/>
    <x v="1"/>
    <x v="35"/>
  </r>
  <r>
    <d v="2015-09-28T00:00:00"/>
    <n v="113.849998"/>
    <n v="114.57"/>
    <n v="112.44000200000001"/>
    <n v="112.44000200000001"/>
    <n v="106.56675"/>
    <n v="52109000"/>
    <x v="1"/>
    <s v="Mon"/>
    <x v="3121"/>
    <x v="1"/>
    <x v="35"/>
  </r>
  <r>
    <d v="2015-09-29T00:00:00"/>
    <n v="112.83000199999999"/>
    <n v="113.510002"/>
    <n v="107.860001"/>
    <n v="109.05999799999999"/>
    <n v="103.36331199999999"/>
    <n v="73365400"/>
    <x v="2"/>
    <s v="Tues"/>
    <x v="3329"/>
    <x v="1"/>
    <x v="35"/>
  </r>
  <r>
    <d v="2015-09-30T00:00:00"/>
    <n v="110.16999800000001"/>
    <n v="111.540001"/>
    <n v="108.730003"/>
    <n v="110.300003"/>
    <n v="104.538551"/>
    <n v="66473000"/>
    <x v="3"/>
    <s v="Wednes"/>
    <x v="3330"/>
    <x v="0"/>
    <x v="35"/>
  </r>
  <r>
    <d v="2015-10-01T00:00:00"/>
    <n v="109.07"/>
    <n v="109.620003"/>
    <n v="107.30999799999999"/>
    <n v="109.58000199999999"/>
    <n v="103.856148"/>
    <n v="63929100"/>
    <x v="4"/>
    <s v="Thurs"/>
    <x v="3331"/>
    <x v="0"/>
    <x v="35"/>
  </r>
  <r>
    <d v="2015-10-02T00:00:00"/>
    <n v="108.010002"/>
    <n v="111.010002"/>
    <n v="107.550003"/>
    <n v="110.379997"/>
    <n v="104.614357"/>
    <n v="58019800"/>
    <x v="0"/>
    <s v="Fri"/>
    <x v="3332"/>
    <x v="0"/>
    <x v="35"/>
  </r>
  <r>
    <d v="2015-10-05T00:00:00"/>
    <n v="109.879997"/>
    <n v="111.370003"/>
    <n v="109.07"/>
    <n v="110.779999"/>
    <n v="104.993469"/>
    <n v="52064700"/>
    <x v="1"/>
    <s v="Mon"/>
    <x v="3333"/>
    <x v="0"/>
    <x v="35"/>
  </r>
  <r>
    <d v="2015-10-06T00:00:00"/>
    <n v="110.629997"/>
    <n v="111.739998"/>
    <n v="109.769997"/>
    <n v="111.30999799999999"/>
    <n v="105.49578099999999"/>
    <n v="48196800"/>
    <x v="2"/>
    <s v="Tues"/>
    <x v="3334"/>
    <x v="0"/>
    <x v="35"/>
  </r>
  <r>
    <d v="2015-10-07T00:00:00"/>
    <n v="111.739998"/>
    <n v="111.769997"/>
    <n v="109.410004"/>
    <n v="110.779999"/>
    <n v="104.993469"/>
    <n v="46765600"/>
    <x v="3"/>
    <s v="Wednes"/>
    <x v="3335"/>
    <x v="1"/>
    <x v="35"/>
  </r>
  <r>
    <d v="2015-10-08T00:00:00"/>
    <n v="110.19000200000001"/>
    <n v="110.19000200000001"/>
    <n v="108.209999"/>
    <n v="109.5"/>
    <n v="103.780327"/>
    <n v="61979600"/>
    <x v="4"/>
    <s v="Thurs"/>
    <x v="3336"/>
    <x v="1"/>
    <x v="35"/>
  </r>
  <r>
    <d v="2015-10-09T00:00:00"/>
    <n v="110"/>
    <n v="112.279999"/>
    <n v="109.489998"/>
    <n v="112.120003"/>
    <n v="106.26346599999999"/>
    <n v="52766100"/>
    <x v="0"/>
    <s v="Fri"/>
    <x v="3337"/>
    <x v="0"/>
    <x v="35"/>
  </r>
  <r>
    <d v="2015-10-12T00:00:00"/>
    <n v="112.730003"/>
    <n v="112.75"/>
    <n v="111.44000200000001"/>
    <n v="111.599998"/>
    <n v="105.77063"/>
    <n v="30467200"/>
    <x v="1"/>
    <s v="Mon"/>
    <x v="3338"/>
    <x v="1"/>
    <x v="35"/>
  </r>
  <r>
    <d v="2015-10-13T00:00:00"/>
    <n v="110.82"/>
    <n v="112.449997"/>
    <n v="110.68"/>
    <n v="111.790001"/>
    <n v="105.950699"/>
    <n v="33049300"/>
    <x v="2"/>
    <s v="Tues"/>
    <x v="3339"/>
    <x v="0"/>
    <x v="35"/>
  </r>
  <r>
    <d v="2015-10-14T00:00:00"/>
    <n v="111.290001"/>
    <n v="111.519997"/>
    <n v="109.55999799999999"/>
    <n v="110.209999"/>
    <n v="104.453232"/>
    <n v="44462400"/>
    <x v="3"/>
    <s v="Wednes"/>
    <x v="3340"/>
    <x v="1"/>
    <x v="35"/>
  </r>
  <r>
    <d v="2015-10-15T00:00:00"/>
    <n v="110.93"/>
    <n v="112.099998"/>
    <n v="110.489998"/>
    <n v="111.860001"/>
    <n v="106.017059"/>
    <n v="37673500"/>
    <x v="4"/>
    <s v="Thurs"/>
    <x v="3341"/>
    <x v="0"/>
    <x v="35"/>
  </r>
  <r>
    <d v="2015-10-16T00:00:00"/>
    <n v="111.779999"/>
    <n v="112"/>
    <n v="110.529999"/>
    <n v="111.040001"/>
    <n v="105.239891"/>
    <n v="39232600"/>
    <x v="0"/>
    <s v="Fri"/>
    <x v="3342"/>
    <x v="1"/>
    <x v="35"/>
  </r>
  <r>
    <d v="2015-10-19T00:00:00"/>
    <n v="110.800003"/>
    <n v="111.75"/>
    <n v="110.110001"/>
    <n v="111.730003"/>
    <n v="105.893852"/>
    <n v="29759200"/>
    <x v="1"/>
    <s v="Mon"/>
    <x v="3343"/>
    <x v="0"/>
    <x v="35"/>
  </r>
  <r>
    <d v="2015-10-20T00:00:00"/>
    <n v="111.339996"/>
    <n v="114.16999800000001"/>
    <n v="110.82"/>
    <n v="113.769997"/>
    <n v="107.827286"/>
    <n v="48778800"/>
    <x v="2"/>
    <s v="Tues"/>
    <x v="3344"/>
    <x v="0"/>
    <x v="35"/>
  </r>
  <r>
    <d v="2015-10-21T00:00:00"/>
    <n v="114"/>
    <n v="115.58000199999999"/>
    <n v="113.699997"/>
    <n v="113.760002"/>
    <n v="107.817802"/>
    <n v="41795200"/>
    <x v="3"/>
    <s v="Wednes"/>
    <x v="2682"/>
    <x v="1"/>
    <x v="35"/>
  </r>
  <r>
    <d v="2015-10-22T00:00:00"/>
    <n v="114.33000199999999"/>
    <n v="115.5"/>
    <n v="114.099998"/>
    <n v="115.5"/>
    <n v="109.466919"/>
    <n v="41654100"/>
    <x v="4"/>
    <s v="Thurs"/>
    <x v="3345"/>
    <x v="0"/>
    <x v="35"/>
  </r>
  <r>
    <d v="2015-10-23T00:00:00"/>
    <n v="116.699997"/>
    <n v="119.230003"/>
    <n v="116.33000199999999"/>
    <n v="119.08000199999999"/>
    <n v="112.859917"/>
    <n v="59366900"/>
    <x v="0"/>
    <s v="Fri"/>
    <x v="3346"/>
    <x v="0"/>
    <x v="35"/>
  </r>
  <r>
    <d v="2015-10-26T00:00:00"/>
    <n v="118.08000199999999"/>
    <n v="118.129997"/>
    <n v="114.91999800000001"/>
    <n v="115.279999"/>
    <n v="109.258415"/>
    <n v="66333800"/>
    <x v="1"/>
    <s v="Mon"/>
    <x v="3347"/>
    <x v="1"/>
    <x v="35"/>
  </r>
  <r>
    <d v="2015-10-27T00:00:00"/>
    <n v="115.400002"/>
    <n v="116.540001"/>
    <n v="113.989998"/>
    <n v="114.550003"/>
    <n v="108.56654399999999"/>
    <n v="69884400"/>
    <x v="2"/>
    <s v="Tues"/>
    <x v="3348"/>
    <x v="1"/>
    <x v="35"/>
  </r>
  <r>
    <d v="2015-10-28T00:00:00"/>
    <n v="116.93"/>
    <n v="119.300003"/>
    <n v="116.05999799999999"/>
    <n v="119.269997"/>
    <n v="113.039986"/>
    <n v="85551400"/>
    <x v="3"/>
    <s v="Wednes"/>
    <x v="3349"/>
    <x v="0"/>
    <x v="35"/>
  </r>
  <r>
    <d v="2015-10-29T00:00:00"/>
    <n v="118.699997"/>
    <n v="120.69000200000001"/>
    <n v="118.269997"/>
    <n v="120.529999"/>
    <n v="114.234177"/>
    <n v="51227300"/>
    <x v="4"/>
    <s v="Thurs"/>
    <x v="3350"/>
    <x v="0"/>
    <x v="35"/>
  </r>
  <r>
    <d v="2015-10-30T00:00:00"/>
    <n v="120.989998"/>
    <n v="121.220001"/>
    <n v="119.449997"/>
    <n v="119.5"/>
    <n v="113.25798"/>
    <n v="49365300"/>
    <x v="0"/>
    <s v="Fri"/>
    <x v="3351"/>
    <x v="1"/>
    <x v="35"/>
  </r>
  <r>
    <d v="2015-11-02T00:00:00"/>
    <n v="120.800003"/>
    <n v="121.360001"/>
    <n v="119.610001"/>
    <n v="121.18"/>
    <n v="114.850227"/>
    <n v="32203300"/>
    <x v="1"/>
    <s v="Mon"/>
    <x v="3161"/>
    <x v="0"/>
    <x v="35"/>
  </r>
  <r>
    <d v="2015-11-03T00:00:00"/>
    <n v="120.790001"/>
    <n v="123.489998"/>
    <n v="120.699997"/>
    <n v="122.57"/>
    <n v="116.16761"/>
    <n v="45519000"/>
    <x v="2"/>
    <s v="Tues"/>
    <x v="3352"/>
    <x v="0"/>
    <x v="35"/>
  </r>
  <r>
    <d v="2015-11-04T00:00:00"/>
    <n v="123.129997"/>
    <n v="123.82"/>
    <n v="121.620003"/>
    <n v="122"/>
    <n v="115.627396"/>
    <n v="44886100"/>
    <x v="3"/>
    <s v="Wednes"/>
    <x v="3353"/>
    <x v="1"/>
    <x v="35"/>
  </r>
  <r>
    <d v="2015-11-05T00:00:00"/>
    <n v="121.849998"/>
    <n v="122.69000200000001"/>
    <n v="120.18"/>
    <n v="120.91999800000001"/>
    <n v="115.094368"/>
    <n v="39552700"/>
    <x v="4"/>
    <s v="Thurs"/>
    <x v="3276"/>
    <x v="1"/>
    <x v="35"/>
  </r>
  <r>
    <d v="2015-11-06T00:00:00"/>
    <n v="121.110001"/>
    <n v="121.80999799999999"/>
    <n v="120.620003"/>
    <n v="121.05999799999999"/>
    <n v="115.22762299999999"/>
    <n v="33042300"/>
    <x v="0"/>
    <s v="Fri"/>
    <x v="3066"/>
    <x v="1"/>
    <x v="35"/>
  </r>
  <r>
    <d v="2015-11-09T00:00:00"/>
    <n v="120.959999"/>
    <n v="121.80999799999999"/>
    <n v="120.050003"/>
    <n v="120.57"/>
    <n v="114.76123800000001"/>
    <n v="33871400"/>
    <x v="1"/>
    <s v="Mon"/>
    <x v="2439"/>
    <x v="1"/>
    <x v="35"/>
  </r>
  <r>
    <d v="2015-11-10T00:00:00"/>
    <n v="116.900002"/>
    <n v="118.07"/>
    <n v="116.05999799999999"/>
    <n v="116.769997"/>
    <n v="111.144302"/>
    <n v="59127900"/>
    <x v="2"/>
    <s v="Tues"/>
    <x v="3354"/>
    <x v="1"/>
    <x v="35"/>
  </r>
  <r>
    <d v="2015-11-11T00:00:00"/>
    <n v="116.370003"/>
    <n v="117.41999800000001"/>
    <n v="115.209999"/>
    <n v="116.110001"/>
    <n v="110.516113"/>
    <n v="45218000"/>
    <x v="3"/>
    <s v="Wednes"/>
    <x v="3355"/>
    <x v="1"/>
    <x v="35"/>
  </r>
  <r>
    <d v="2015-11-12T00:00:00"/>
    <n v="116.260002"/>
    <n v="116.82"/>
    <n v="115.650002"/>
    <n v="115.720001"/>
    <n v="110.14489"/>
    <n v="32525600"/>
    <x v="4"/>
    <s v="Thurs"/>
    <x v="3356"/>
    <x v="1"/>
    <x v="35"/>
  </r>
  <r>
    <d v="2015-11-13T00:00:00"/>
    <n v="115.199997"/>
    <n v="115.57"/>
    <n v="112.269997"/>
    <n v="112.339996"/>
    <n v="106.927734"/>
    <n v="45812400"/>
    <x v="0"/>
    <s v="Fri"/>
    <x v="3357"/>
    <x v="1"/>
    <x v="35"/>
  </r>
  <r>
    <d v="2015-11-16T00:00:00"/>
    <n v="111.379997"/>
    <n v="114.239998"/>
    <n v="111"/>
    <n v="114.18"/>
    <n v="108.679085"/>
    <n v="38106700"/>
    <x v="1"/>
    <s v="Mon"/>
    <x v="3358"/>
    <x v="0"/>
    <x v="35"/>
  </r>
  <r>
    <d v="2015-11-17T00:00:00"/>
    <n v="114.91999800000001"/>
    <n v="115.050003"/>
    <n v="113.32"/>
    <n v="113.69000200000001"/>
    <n v="108.2127"/>
    <n v="27616900"/>
    <x v="2"/>
    <s v="Tues"/>
    <x v="3359"/>
    <x v="1"/>
    <x v="35"/>
  </r>
  <r>
    <d v="2015-11-18T00:00:00"/>
    <n v="115.760002"/>
    <n v="117.489998"/>
    <n v="115.5"/>
    <n v="117.290001"/>
    <n v="111.639236"/>
    <n v="46674700"/>
    <x v="3"/>
    <s v="Wednes"/>
    <x v="2510"/>
    <x v="0"/>
    <x v="35"/>
  </r>
  <r>
    <d v="2015-11-19T00:00:00"/>
    <n v="117.639999"/>
    <n v="119.75"/>
    <n v="116.760002"/>
    <n v="118.779999"/>
    <n v="113.05744900000001"/>
    <n v="43295800"/>
    <x v="4"/>
    <s v="Thurs"/>
    <x v="3360"/>
    <x v="0"/>
    <x v="35"/>
  </r>
  <r>
    <d v="2015-11-20T00:00:00"/>
    <n v="119.199997"/>
    <n v="119.91999800000001"/>
    <n v="118.849998"/>
    <n v="119.300003"/>
    <n v="113.552414"/>
    <n v="34287100"/>
    <x v="0"/>
    <s v="Fri"/>
    <x v="3361"/>
    <x v="0"/>
    <x v="35"/>
  </r>
  <r>
    <d v="2015-11-23T00:00:00"/>
    <n v="119.269997"/>
    <n v="119.730003"/>
    <n v="117.339996"/>
    <n v="117.75"/>
    <n v="112.07708700000001"/>
    <n v="32482500"/>
    <x v="1"/>
    <s v="Mon"/>
    <x v="3362"/>
    <x v="1"/>
    <x v="35"/>
  </r>
  <r>
    <d v="2015-11-24T00:00:00"/>
    <n v="117.33000199999999"/>
    <n v="119.349998"/>
    <n v="117.120003"/>
    <n v="118.879997"/>
    <n v="113.152649"/>
    <n v="42803200"/>
    <x v="2"/>
    <s v="Tues"/>
    <x v="3363"/>
    <x v="0"/>
    <x v="35"/>
  </r>
  <r>
    <d v="2015-11-25T00:00:00"/>
    <n v="119.209999"/>
    <n v="119.230003"/>
    <n v="117.91999800000001"/>
    <n v="118.029999"/>
    <n v="112.343605"/>
    <n v="21388300"/>
    <x v="3"/>
    <s v="Wednes"/>
    <x v="3364"/>
    <x v="1"/>
    <x v="35"/>
  </r>
  <r>
    <d v="2015-11-27T00:00:00"/>
    <n v="118.290001"/>
    <n v="118.410004"/>
    <n v="117.599998"/>
    <n v="117.80999799999999"/>
    <n v="112.134209"/>
    <n v="13046400"/>
    <x v="0"/>
    <s v="Fri"/>
    <x v="3365"/>
    <x v="1"/>
    <x v="35"/>
  </r>
  <r>
    <d v="2015-11-30T00:00:00"/>
    <n v="117.989998"/>
    <n v="119.410004"/>
    <n v="117.75"/>
    <n v="118.300003"/>
    <n v="112.600594"/>
    <n v="39180300"/>
    <x v="1"/>
    <s v="Mon"/>
    <x v="3366"/>
    <x v="0"/>
    <x v="35"/>
  </r>
  <r>
    <d v="2015-12-01T00:00:00"/>
    <n v="118.75"/>
    <n v="118.80999799999999"/>
    <n v="116.860001"/>
    <n v="117.339996"/>
    <n v="111.686836"/>
    <n v="34852400"/>
    <x v="2"/>
    <s v="Tues"/>
    <x v="3367"/>
    <x v="1"/>
    <x v="35"/>
  </r>
  <r>
    <d v="2015-12-02T00:00:00"/>
    <n v="117.339996"/>
    <n v="118.110001"/>
    <n v="116.08000199999999"/>
    <n v="116.279999"/>
    <n v="110.67791"/>
    <n v="33386600"/>
    <x v="3"/>
    <s v="Wednes"/>
    <x v="3368"/>
    <x v="1"/>
    <x v="35"/>
  </r>
  <r>
    <d v="2015-12-03T00:00:00"/>
    <n v="116.550003"/>
    <n v="116.790001"/>
    <n v="114.220001"/>
    <n v="115.199997"/>
    <n v="109.64994"/>
    <n v="41569500"/>
    <x v="4"/>
    <s v="Thurs"/>
    <x v="3369"/>
    <x v="1"/>
    <x v="35"/>
  </r>
  <r>
    <d v="2015-12-04T00:00:00"/>
    <n v="115.290001"/>
    <n v="119.25"/>
    <n v="115.110001"/>
    <n v="119.029999"/>
    <n v="113.29541"/>
    <n v="57777000"/>
    <x v="0"/>
    <s v="Fri"/>
    <x v="3370"/>
    <x v="0"/>
    <x v="35"/>
  </r>
  <r>
    <d v="2015-12-07T00:00:00"/>
    <n v="118.980003"/>
    <n v="119.860001"/>
    <n v="117.80999799999999"/>
    <n v="118.279999"/>
    <n v="112.581558"/>
    <n v="32084200"/>
    <x v="1"/>
    <s v="Mon"/>
    <x v="3371"/>
    <x v="1"/>
    <x v="35"/>
  </r>
  <r>
    <d v="2015-12-08T00:00:00"/>
    <n v="117.519997"/>
    <n v="118.599998"/>
    <n v="116.860001"/>
    <n v="118.230003"/>
    <n v="112.53396600000001"/>
    <n v="34309500"/>
    <x v="2"/>
    <s v="Tues"/>
    <x v="3372"/>
    <x v="0"/>
    <x v="35"/>
  </r>
  <r>
    <d v="2015-12-09T00:00:00"/>
    <n v="117.639999"/>
    <n v="117.69000200000001"/>
    <n v="115.08000199999999"/>
    <n v="115.620003"/>
    <n v="110.049706"/>
    <n v="46361400"/>
    <x v="3"/>
    <s v="Wednes"/>
    <x v="3373"/>
    <x v="1"/>
    <x v="35"/>
  </r>
  <r>
    <d v="2015-12-10T00:00:00"/>
    <n v="116.040001"/>
    <n v="116.94000200000001"/>
    <n v="115.510002"/>
    <n v="116.16999800000001"/>
    <n v="110.573204"/>
    <n v="29104200"/>
    <x v="4"/>
    <s v="Thurs"/>
    <x v="2181"/>
    <x v="0"/>
    <x v="35"/>
  </r>
  <r>
    <d v="2015-12-11T00:00:00"/>
    <n v="115.19000200000001"/>
    <n v="115.389999"/>
    <n v="112.849998"/>
    <n v="113.18"/>
    <n v="107.727272"/>
    <n v="46886200"/>
    <x v="0"/>
    <s v="Fri"/>
    <x v="3374"/>
    <x v="1"/>
    <x v="35"/>
  </r>
  <r>
    <d v="2015-12-14T00:00:00"/>
    <n v="112.18"/>
    <n v="112.68"/>
    <n v="109.790001"/>
    <n v="112.480003"/>
    <n v="107.060997"/>
    <n v="64318700"/>
    <x v="1"/>
    <s v="Mon"/>
    <x v="3375"/>
    <x v="0"/>
    <x v="35"/>
  </r>
  <r>
    <d v="2015-12-15T00:00:00"/>
    <n v="111.94000200000001"/>
    <n v="112.800003"/>
    <n v="110.349998"/>
    <n v="110.489998"/>
    <n v="105.166855"/>
    <n v="53323100"/>
    <x v="2"/>
    <s v="Tues"/>
    <x v="3376"/>
    <x v="1"/>
    <x v="35"/>
  </r>
  <r>
    <d v="2015-12-16T00:00:00"/>
    <n v="111.07"/>
    <n v="111.989998"/>
    <n v="108.800003"/>
    <n v="111.339996"/>
    <n v="105.975899"/>
    <n v="56238500"/>
    <x v="3"/>
    <s v="Wednes"/>
    <x v="3377"/>
    <x v="0"/>
    <x v="35"/>
  </r>
  <r>
    <d v="2015-12-17T00:00:00"/>
    <n v="112.019997"/>
    <n v="112.25"/>
    <n v="108.980003"/>
    <n v="108.980003"/>
    <n v="103.729607"/>
    <n v="44772800"/>
    <x v="4"/>
    <s v="Thurs"/>
    <x v="3378"/>
    <x v="1"/>
    <x v="35"/>
  </r>
  <r>
    <d v="2015-12-18T00:00:00"/>
    <n v="108.910004"/>
    <n v="109.519997"/>
    <n v="105.80999799999999"/>
    <n v="106.029999"/>
    <n v="100.921738"/>
    <n v="96453300"/>
    <x v="0"/>
    <s v="Fri"/>
    <x v="3379"/>
    <x v="1"/>
    <x v="35"/>
  </r>
  <r>
    <d v="2015-12-21T00:00:00"/>
    <n v="107.279999"/>
    <n v="107.370003"/>
    <n v="105.57"/>
    <n v="107.33000199999999"/>
    <n v="102.159111"/>
    <n v="47590600"/>
    <x v="1"/>
    <s v="Mon"/>
    <x v="3380"/>
    <x v="0"/>
    <x v="35"/>
  </r>
  <r>
    <d v="2015-12-22T00:00:00"/>
    <n v="107.400002"/>
    <n v="107.720001"/>
    <n v="106.449997"/>
    <n v="107.230003"/>
    <n v="102.063919"/>
    <n v="32789400"/>
    <x v="2"/>
    <s v="Tues"/>
    <x v="3381"/>
    <x v="1"/>
    <x v="35"/>
  </r>
  <r>
    <d v="2015-12-23T00:00:00"/>
    <n v="107.269997"/>
    <n v="108.849998"/>
    <n v="107.199997"/>
    <n v="108.610001"/>
    <n v="103.37743399999999"/>
    <n v="32657400"/>
    <x v="3"/>
    <s v="Wednes"/>
    <x v="3382"/>
    <x v="0"/>
    <x v="35"/>
  </r>
  <r>
    <d v="2015-12-24T00:00:00"/>
    <n v="109"/>
    <n v="109"/>
    <n v="107.949997"/>
    <n v="108.029999"/>
    <n v="102.825378"/>
    <n v="13570400"/>
    <x v="4"/>
    <s v="Thurs"/>
    <x v="3383"/>
    <x v="1"/>
    <x v="35"/>
  </r>
  <r>
    <d v="2015-12-28T00:00:00"/>
    <n v="107.589996"/>
    <n v="107.69000200000001"/>
    <n v="106.18"/>
    <n v="106.82"/>
    <n v="101.673683"/>
    <n v="26704200"/>
    <x v="1"/>
    <s v="Mon"/>
    <x v="3384"/>
    <x v="1"/>
    <x v="35"/>
  </r>
  <r>
    <d v="2015-12-29T00:00:00"/>
    <n v="106.959999"/>
    <n v="109.43"/>
    <n v="106.860001"/>
    <n v="108.739998"/>
    <n v="103.50116"/>
    <n v="30931200"/>
    <x v="2"/>
    <s v="Tues"/>
    <x v="3149"/>
    <x v="0"/>
    <x v="35"/>
  </r>
  <r>
    <d v="2015-12-30T00:00:00"/>
    <n v="108.58000199999999"/>
    <n v="108.699997"/>
    <n v="107.18"/>
    <n v="107.32"/>
    <n v="102.14959"/>
    <n v="25213800"/>
    <x v="3"/>
    <s v="Wednes"/>
    <x v="3385"/>
    <x v="1"/>
    <x v="35"/>
  </r>
  <r>
    <d v="2015-12-31T00:00:00"/>
    <n v="107.010002"/>
    <n v="107.029999"/>
    <n v="104.82"/>
    <n v="105.260002"/>
    <n v="100.188835"/>
    <n v="40635300"/>
    <x v="4"/>
    <s v="Thurs"/>
    <x v="3051"/>
    <x v="1"/>
    <x v="35"/>
  </r>
  <r>
    <d v="2016-01-04T00:00:00"/>
    <n v="102.610001"/>
    <n v="105.370003"/>
    <n v="102"/>
    <n v="105.349998"/>
    <n v="100.274513"/>
    <n v="67649400"/>
    <x v="1"/>
    <s v="Mon"/>
    <x v="3386"/>
    <x v="0"/>
    <x v="36"/>
  </r>
  <r>
    <d v="2016-01-05T00:00:00"/>
    <n v="105.75"/>
    <n v="105.849998"/>
    <n v="102.410004"/>
    <n v="102.709999"/>
    <n v="97.761680999999996"/>
    <n v="55791000"/>
    <x v="2"/>
    <s v="Tues"/>
    <x v="3387"/>
    <x v="1"/>
    <x v="36"/>
  </r>
  <r>
    <d v="2016-01-06T00:00:00"/>
    <n v="100.55999799999999"/>
    <n v="102.370003"/>
    <n v="99.870002999999997"/>
    <n v="100.699997"/>
    <n v="95.848511000000002"/>
    <n v="68457400"/>
    <x v="3"/>
    <s v="Wednes"/>
    <x v="2745"/>
    <x v="0"/>
    <x v="36"/>
  </r>
  <r>
    <d v="2016-01-07T00:00:00"/>
    <n v="98.68"/>
    <n v="100.129997"/>
    <n v="96.43"/>
    <n v="96.449996999999996"/>
    <n v="91.803275999999997"/>
    <n v="81094400"/>
    <x v="4"/>
    <s v="Thurs"/>
    <x v="3388"/>
    <x v="1"/>
    <x v="36"/>
  </r>
  <r>
    <d v="2016-01-08T00:00:00"/>
    <n v="98.550003000000004"/>
    <n v="99.110000999999997"/>
    <n v="96.760002"/>
    <n v="96.959998999999996"/>
    <n v="92.288696000000002"/>
    <n v="70798000"/>
    <x v="0"/>
    <s v="Fri"/>
    <x v="3389"/>
    <x v="1"/>
    <x v="36"/>
  </r>
  <r>
    <d v="2016-01-11T00:00:00"/>
    <n v="98.970000999999996"/>
    <n v="99.059997999999993"/>
    <n v="97.339995999999999"/>
    <n v="98.529999000000004"/>
    <n v="93.783073000000002"/>
    <n v="49739400"/>
    <x v="1"/>
    <s v="Mon"/>
    <x v="3390"/>
    <x v="1"/>
    <x v="36"/>
  </r>
  <r>
    <d v="2016-01-12T00:00:00"/>
    <n v="100.550003"/>
    <n v="100.69000200000001"/>
    <n v="98.839995999999999"/>
    <n v="99.959998999999996"/>
    <n v="95.144165000000001"/>
    <n v="49154200"/>
    <x v="2"/>
    <s v="Tues"/>
    <x v="3391"/>
    <x v="1"/>
    <x v="36"/>
  </r>
  <r>
    <d v="2016-01-13T00:00:00"/>
    <n v="100.32"/>
    <n v="101.19000200000001"/>
    <n v="97.300003000000004"/>
    <n v="97.389999000000003"/>
    <n v="92.697990000000004"/>
    <n v="62439600"/>
    <x v="3"/>
    <s v="Wednes"/>
    <x v="3392"/>
    <x v="1"/>
    <x v="36"/>
  </r>
  <r>
    <d v="2016-01-14T00:00:00"/>
    <n v="97.959998999999996"/>
    <n v="100.480003"/>
    <n v="95.739998"/>
    <n v="99.519997000000004"/>
    <n v="94.725371999999993"/>
    <n v="63170100"/>
    <x v="4"/>
    <s v="Thurs"/>
    <x v="3393"/>
    <x v="0"/>
    <x v="36"/>
  </r>
  <r>
    <d v="2016-01-15T00:00:00"/>
    <n v="96.199996999999996"/>
    <n v="97.709998999999996"/>
    <n v="95.360000999999997"/>
    <n v="97.129997000000003"/>
    <n v="92.450515999999993"/>
    <n v="79010000"/>
    <x v="0"/>
    <s v="Fri"/>
    <x v="3394"/>
    <x v="0"/>
    <x v="36"/>
  </r>
  <r>
    <d v="2016-01-19T00:00:00"/>
    <n v="98.410004000000001"/>
    <n v="98.650002000000001"/>
    <n v="95.5"/>
    <n v="96.660004000000001"/>
    <n v="92.003165999999993"/>
    <n v="53087700"/>
    <x v="2"/>
    <s v="Tues"/>
    <x v="3051"/>
    <x v="1"/>
    <x v="36"/>
  </r>
  <r>
    <d v="2016-01-20T00:00:00"/>
    <n v="95.099997999999999"/>
    <n v="98.190002000000007"/>
    <n v="93.419998000000007"/>
    <n v="96.790001000000004"/>
    <n v="92.126900000000006"/>
    <n v="72334400"/>
    <x v="3"/>
    <s v="Wednes"/>
    <x v="3395"/>
    <x v="0"/>
    <x v="36"/>
  </r>
  <r>
    <d v="2016-01-21T00:00:00"/>
    <n v="97.059997999999993"/>
    <n v="97.879997000000003"/>
    <n v="94.940002000000007"/>
    <n v="96.300003000000004"/>
    <n v="91.660499999999999"/>
    <n v="52161500"/>
    <x v="4"/>
    <s v="Thurs"/>
    <x v="3396"/>
    <x v="1"/>
    <x v="36"/>
  </r>
  <r>
    <d v="2016-01-22T00:00:00"/>
    <n v="98.629997000000003"/>
    <n v="101.459999"/>
    <n v="98.370002999999997"/>
    <n v="101.41999800000001"/>
    <n v="96.533835999999994"/>
    <n v="65800500"/>
    <x v="0"/>
    <s v="Fri"/>
    <x v="3397"/>
    <x v="0"/>
    <x v="36"/>
  </r>
  <r>
    <d v="2016-01-25T00:00:00"/>
    <n v="101.519997"/>
    <n v="101.529999"/>
    <n v="99.209998999999996"/>
    <n v="99.440002000000007"/>
    <n v="94.649238999999994"/>
    <n v="51794500"/>
    <x v="1"/>
    <s v="Mon"/>
    <x v="3398"/>
    <x v="1"/>
    <x v="36"/>
  </r>
  <r>
    <d v="2016-01-26T00:00:00"/>
    <n v="99.93"/>
    <n v="100.879997"/>
    <n v="98.07"/>
    <n v="99.989998"/>
    <n v="95.172729000000004"/>
    <n v="75077000"/>
    <x v="2"/>
    <s v="Tues"/>
    <x v="3399"/>
    <x v="0"/>
    <x v="36"/>
  </r>
  <r>
    <d v="2016-01-27T00:00:00"/>
    <n v="96.040001000000004"/>
    <n v="96.629997000000003"/>
    <n v="93.339995999999999"/>
    <n v="93.419998000000007"/>
    <n v="88.919250000000005"/>
    <n v="133369700"/>
    <x v="3"/>
    <s v="Wednes"/>
    <x v="3400"/>
    <x v="1"/>
    <x v="36"/>
  </r>
  <r>
    <d v="2016-01-28T00:00:00"/>
    <n v="93.790001000000004"/>
    <n v="94.519997000000004"/>
    <n v="92.389999000000003"/>
    <n v="94.089995999999999"/>
    <n v="89.556976000000006"/>
    <n v="55678800"/>
    <x v="4"/>
    <s v="Thurs"/>
    <x v="2995"/>
    <x v="0"/>
    <x v="36"/>
  </r>
  <r>
    <d v="2016-01-29T00:00:00"/>
    <n v="94.790001000000004"/>
    <n v="97.339995999999999"/>
    <n v="94.349997999999999"/>
    <n v="97.339995999999999"/>
    <n v="92.650390999999999"/>
    <n v="64416500"/>
    <x v="0"/>
    <s v="Fri"/>
    <x v="3401"/>
    <x v="0"/>
    <x v="36"/>
  </r>
  <r>
    <d v="2016-02-01T00:00:00"/>
    <n v="96.470000999999996"/>
    <n v="96.709998999999996"/>
    <n v="95.400002000000001"/>
    <n v="96.43"/>
    <n v="91.784240999999994"/>
    <n v="40943500"/>
    <x v="1"/>
    <s v="Mon"/>
    <x v="3402"/>
    <x v="1"/>
    <x v="36"/>
  </r>
  <r>
    <d v="2016-02-02T00:00:00"/>
    <n v="95.419998000000007"/>
    <n v="96.040001000000004"/>
    <n v="94.279999000000004"/>
    <n v="94.480002999999996"/>
    <n v="89.928191999999996"/>
    <n v="37357200"/>
    <x v="2"/>
    <s v="Tues"/>
    <x v="3403"/>
    <x v="1"/>
    <x v="36"/>
  </r>
  <r>
    <d v="2016-02-03T00:00:00"/>
    <n v="95"/>
    <n v="96.839995999999999"/>
    <n v="94.080001999999993"/>
    <n v="96.349997999999999"/>
    <n v="91.708099000000004"/>
    <n v="45964300"/>
    <x v="3"/>
    <s v="Wednes"/>
    <x v="3404"/>
    <x v="0"/>
    <x v="36"/>
  </r>
  <r>
    <d v="2016-02-04T00:00:00"/>
    <n v="95.860000999999997"/>
    <n v="97.330001999999993"/>
    <n v="95.190002000000007"/>
    <n v="96.599997999999999"/>
    <n v="92.444969"/>
    <n v="46471700"/>
    <x v="4"/>
    <s v="Thurs"/>
    <x v="3405"/>
    <x v="0"/>
    <x v="36"/>
  </r>
  <r>
    <d v="2016-02-05T00:00:00"/>
    <n v="96.519997000000004"/>
    <n v="96.919998000000007"/>
    <n v="93.690002000000007"/>
    <n v="94.019997000000004"/>
    <n v="89.975928999999994"/>
    <n v="46418100"/>
    <x v="0"/>
    <s v="Fri"/>
    <x v="3406"/>
    <x v="1"/>
    <x v="36"/>
  </r>
  <r>
    <d v="2016-02-08T00:00:00"/>
    <n v="93.129997000000003"/>
    <n v="95.699996999999996"/>
    <n v="93.040001000000004"/>
    <n v="95.010002"/>
    <n v="90.923355000000001"/>
    <n v="54021400"/>
    <x v="1"/>
    <s v="Mon"/>
    <x v="3407"/>
    <x v="0"/>
    <x v="36"/>
  </r>
  <r>
    <d v="2016-02-09T00:00:00"/>
    <n v="94.290001000000004"/>
    <n v="95.940002000000007"/>
    <n v="93.93"/>
    <n v="94.989998"/>
    <n v="90.904212999999999"/>
    <n v="44331200"/>
    <x v="2"/>
    <s v="Tues"/>
    <x v="2868"/>
    <x v="0"/>
    <x v="36"/>
  </r>
  <r>
    <d v="2016-02-10T00:00:00"/>
    <n v="95.919998000000007"/>
    <n v="96.349997999999999"/>
    <n v="94.099997999999999"/>
    <n v="94.269997000000004"/>
    <n v="90.215187"/>
    <n v="42343600"/>
    <x v="3"/>
    <s v="Wednes"/>
    <x v="3408"/>
    <x v="1"/>
    <x v="36"/>
  </r>
  <r>
    <d v="2016-02-11T00:00:00"/>
    <n v="93.790001000000004"/>
    <n v="94.720000999999996"/>
    <n v="92.589995999999999"/>
    <n v="93.699996999999996"/>
    <n v="89.669715999999994"/>
    <n v="50074700"/>
    <x v="4"/>
    <s v="Thurs"/>
    <x v="3409"/>
    <x v="1"/>
    <x v="36"/>
  </r>
  <r>
    <d v="2016-02-12T00:00:00"/>
    <n v="94.190002000000007"/>
    <n v="94.5"/>
    <n v="93.010002"/>
    <n v="93.989998"/>
    <n v="89.947243"/>
    <n v="40351400"/>
    <x v="0"/>
    <s v="Fri"/>
    <x v="3410"/>
    <x v="1"/>
    <x v="36"/>
  </r>
  <r>
    <d v="2016-02-16T00:00:00"/>
    <n v="95.019997000000004"/>
    <n v="96.849997999999999"/>
    <n v="94.610000999999997"/>
    <n v="96.639999000000003"/>
    <n v="92.483245999999994"/>
    <n v="49057900"/>
    <x v="2"/>
    <s v="Tues"/>
    <x v="3411"/>
    <x v="0"/>
    <x v="36"/>
  </r>
  <r>
    <d v="2016-02-17T00:00:00"/>
    <n v="96.669998000000007"/>
    <n v="98.209998999999996"/>
    <n v="96.150002000000001"/>
    <n v="98.120002999999997"/>
    <n v="93.899597"/>
    <n v="44863200"/>
    <x v="3"/>
    <s v="Wednes"/>
    <x v="3412"/>
    <x v="0"/>
    <x v="36"/>
  </r>
  <r>
    <d v="2016-02-18T00:00:00"/>
    <n v="98.839995999999999"/>
    <n v="98.889999000000003"/>
    <n v="96.089995999999999"/>
    <n v="96.260002"/>
    <n v="92.119606000000005"/>
    <n v="39021000"/>
    <x v="4"/>
    <s v="Thurs"/>
    <x v="3413"/>
    <x v="1"/>
    <x v="36"/>
  </r>
  <r>
    <d v="2016-02-19T00:00:00"/>
    <n v="96"/>
    <n v="96.760002"/>
    <n v="95.800003000000004"/>
    <n v="96.040001000000004"/>
    <n v="91.909049999999993"/>
    <n v="35374200"/>
    <x v="0"/>
    <s v="Fri"/>
    <x v="2925"/>
    <x v="0"/>
    <x v="36"/>
  </r>
  <r>
    <d v="2016-02-22T00:00:00"/>
    <n v="96.309997999999993"/>
    <n v="96.900002000000001"/>
    <n v="95.919998000000007"/>
    <n v="96.879997000000003"/>
    <n v="92.712920999999994"/>
    <n v="34280800"/>
    <x v="1"/>
    <s v="Mon"/>
    <x v="3414"/>
    <x v="0"/>
    <x v="36"/>
  </r>
  <r>
    <d v="2016-02-23T00:00:00"/>
    <n v="96.400002000000001"/>
    <n v="96.5"/>
    <n v="94.550003000000004"/>
    <n v="94.690002000000007"/>
    <n v="90.617133999999993"/>
    <n v="31942600"/>
    <x v="2"/>
    <s v="Tues"/>
    <x v="3415"/>
    <x v="1"/>
    <x v="36"/>
  </r>
  <r>
    <d v="2016-02-24T00:00:00"/>
    <n v="93.980002999999996"/>
    <n v="96.379997000000003"/>
    <n v="93.32"/>
    <n v="96.099997999999999"/>
    <n v="91.966469000000004"/>
    <n v="36255700"/>
    <x v="3"/>
    <s v="Wednes"/>
    <x v="3416"/>
    <x v="0"/>
    <x v="36"/>
  </r>
  <r>
    <d v="2016-02-25T00:00:00"/>
    <n v="96.050003000000004"/>
    <n v="96.760002"/>
    <n v="95.25"/>
    <n v="96.760002"/>
    <n v="92.598099000000005"/>
    <n v="27582700"/>
    <x v="4"/>
    <s v="Thurs"/>
    <x v="2744"/>
    <x v="0"/>
    <x v="36"/>
  </r>
  <r>
    <d v="2016-02-26T00:00:00"/>
    <n v="97.199996999999996"/>
    <n v="98.019997000000004"/>
    <n v="96.580001999999993"/>
    <n v="96.910004000000001"/>
    <n v="92.741637999999995"/>
    <n v="28991100"/>
    <x v="0"/>
    <s v="Fri"/>
    <x v="3417"/>
    <x v="1"/>
    <x v="36"/>
  </r>
  <r>
    <d v="2016-02-29T00:00:00"/>
    <n v="96.860000999999997"/>
    <n v="98.230002999999996"/>
    <n v="96.650002000000001"/>
    <n v="96.690002000000007"/>
    <n v="92.531113000000005"/>
    <n v="35216300"/>
    <x v="1"/>
    <s v="Mon"/>
    <x v="3418"/>
    <x v="1"/>
    <x v="36"/>
  </r>
  <r>
    <d v="2016-03-01T00:00:00"/>
    <n v="97.650002000000001"/>
    <n v="100.769997"/>
    <n v="97.419998000000007"/>
    <n v="100.529999"/>
    <n v="96.205924999999993"/>
    <n v="50407100"/>
    <x v="2"/>
    <s v="Tues"/>
    <x v="3223"/>
    <x v="0"/>
    <x v="36"/>
  </r>
  <r>
    <d v="2016-03-02T00:00:00"/>
    <n v="100.510002"/>
    <n v="100.889999"/>
    <n v="99.639999000000003"/>
    <n v="100.75"/>
    <n v="96.416466"/>
    <n v="33169600"/>
    <x v="3"/>
    <s v="Wednes"/>
    <x v="3419"/>
    <x v="0"/>
    <x v="36"/>
  </r>
  <r>
    <d v="2016-03-03T00:00:00"/>
    <n v="100.58000199999999"/>
    <n v="101.709999"/>
    <n v="100.449997"/>
    <n v="101.5"/>
    <n v="97.134208999999998"/>
    <n v="36955700"/>
    <x v="4"/>
    <s v="Thurs"/>
    <x v="3420"/>
    <x v="0"/>
    <x v="36"/>
  </r>
  <r>
    <d v="2016-03-04T00:00:00"/>
    <n v="102.370003"/>
    <n v="103.75"/>
    <n v="101.370003"/>
    <n v="103.010002"/>
    <n v="98.579268999999996"/>
    <n v="46055100"/>
    <x v="0"/>
    <s v="Fri"/>
    <x v="3421"/>
    <x v="0"/>
    <x v="36"/>
  </r>
  <r>
    <d v="2016-03-07T00:00:00"/>
    <n v="102.389999"/>
    <n v="102.83000199999999"/>
    <n v="100.959999"/>
    <n v="101.870003"/>
    <n v="97.488303999999999"/>
    <n v="35828900"/>
    <x v="1"/>
    <s v="Mon"/>
    <x v="3422"/>
    <x v="1"/>
    <x v="36"/>
  </r>
  <r>
    <d v="2016-03-08T00:00:00"/>
    <n v="100.779999"/>
    <n v="101.760002"/>
    <n v="100.400002"/>
    <n v="101.029999"/>
    <n v="96.68441"/>
    <n v="31561900"/>
    <x v="2"/>
    <s v="Tues"/>
    <x v="3423"/>
    <x v="0"/>
    <x v="36"/>
  </r>
  <r>
    <d v="2016-03-09T00:00:00"/>
    <n v="101.30999799999999"/>
    <n v="101.58000199999999"/>
    <n v="100.269997"/>
    <n v="101.120003"/>
    <n v="96.770554000000004"/>
    <n v="27201700"/>
    <x v="3"/>
    <s v="Wednes"/>
    <x v="2799"/>
    <x v="1"/>
    <x v="36"/>
  </r>
  <r>
    <d v="2016-03-10T00:00:00"/>
    <n v="101.410004"/>
    <n v="102.239998"/>
    <n v="100.150002"/>
    <n v="101.16999800000001"/>
    <n v="96.818389999999994"/>
    <n v="33513600"/>
    <x v="4"/>
    <s v="Thurs"/>
    <x v="3424"/>
    <x v="1"/>
    <x v="36"/>
  </r>
  <r>
    <d v="2016-03-11T00:00:00"/>
    <n v="102.239998"/>
    <n v="102.279999"/>
    <n v="101.5"/>
    <n v="102.260002"/>
    <n v="97.861525999999998"/>
    <n v="27408200"/>
    <x v="0"/>
    <s v="Fri"/>
    <x v="3135"/>
    <x v="0"/>
    <x v="36"/>
  </r>
  <r>
    <d v="2016-03-14T00:00:00"/>
    <n v="101.910004"/>
    <n v="102.910004"/>
    <n v="101.779999"/>
    <n v="102.519997"/>
    <n v="98.110328999999993"/>
    <n v="25076100"/>
    <x v="1"/>
    <s v="Mon"/>
    <x v="3425"/>
    <x v="0"/>
    <x v="36"/>
  </r>
  <r>
    <d v="2016-03-15T00:00:00"/>
    <n v="103.959999"/>
    <n v="105.18"/>
    <n v="103.849998"/>
    <n v="104.58000199999999"/>
    <n v="100.081726"/>
    <n v="40067700"/>
    <x v="2"/>
    <s v="Tues"/>
    <x v="3426"/>
    <x v="0"/>
    <x v="36"/>
  </r>
  <r>
    <d v="2016-03-16T00:00:00"/>
    <n v="104.610001"/>
    <n v="106.30999799999999"/>
    <n v="104.589996"/>
    <n v="105.970001"/>
    <n v="101.411957"/>
    <n v="38303500"/>
    <x v="3"/>
    <s v="Wednes"/>
    <x v="3427"/>
    <x v="0"/>
    <x v="36"/>
  </r>
  <r>
    <d v="2016-03-17T00:00:00"/>
    <n v="105.519997"/>
    <n v="106.470001"/>
    <n v="104.959999"/>
    <n v="105.800003"/>
    <n v="101.24926000000001"/>
    <n v="34420700"/>
    <x v="4"/>
    <s v="Thurs"/>
    <x v="3428"/>
    <x v="0"/>
    <x v="36"/>
  </r>
  <r>
    <d v="2016-03-18T00:00:00"/>
    <n v="106.339996"/>
    <n v="106.5"/>
    <n v="105.19000200000001"/>
    <n v="105.91999800000001"/>
    <n v="101.364082"/>
    <n v="44205200"/>
    <x v="0"/>
    <s v="Fri"/>
    <x v="3269"/>
    <x v="1"/>
    <x v="36"/>
  </r>
  <r>
    <d v="2016-03-21T00:00:00"/>
    <n v="105.93"/>
    <n v="107.650002"/>
    <n v="105.139999"/>
    <n v="105.910004"/>
    <n v="101.35451500000001"/>
    <n v="35502700"/>
    <x v="1"/>
    <s v="Mon"/>
    <x v="3429"/>
    <x v="1"/>
    <x v="36"/>
  </r>
  <r>
    <d v="2016-03-22T00:00:00"/>
    <n v="105.25"/>
    <n v="107.290001"/>
    <n v="105.209999"/>
    <n v="106.720001"/>
    <n v="102.129684"/>
    <n v="32444400"/>
    <x v="2"/>
    <s v="Tues"/>
    <x v="3212"/>
    <x v="0"/>
    <x v="36"/>
  </r>
  <r>
    <d v="2016-03-23T00:00:00"/>
    <n v="106.480003"/>
    <n v="107.07"/>
    <n v="105.900002"/>
    <n v="106.129997"/>
    <n v="101.565056"/>
    <n v="25703500"/>
    <x v="3"/>
    <s v="Wednes"/>
    <x v="3430"/>
    <x v="1"/>
    <x v="36"/>
  </r>
  <r>
    <d v="2016-03-24T00:00:00"/>
    <n v="105.470001"/>
    <n v="106.25"/>
    <n v="104.889999"/>
    <n v="105.66999800000001"/>
    <n v="101.12484000000001"/>
    <n v="26133000"/>
    <x v="4"/>
    <s v="Thurs"/>
    <x v="3431"/>
    <x v="0"/>
    <x v="36"/>
  </r>
  <r>
    <d v="2016-03-28T00:00:00"/>
    <n v="106"/>
    <n v="106.19000200000001"/>
    <n v="105.05999799999999"/>
    <n v="105.19000200000001"/>
    <n v="100.665497"/>
    <n v="19411400"/>
    <x v="1"/>
    <s v="Mon"/>
    <x v="3432"/>
    <x v="1"/>
    <x v="36"/>
  </r>
  <r>
    <d v="2016-03-29T00:00:00"/>
    <n v="104.889999"/>
    <n v="107.790001"/>
    <n v="104.879997"/>
    <n v="107.68"/>
    <n v="103.04838599999999"/>
    <n v="31190100"/>
    <x v="2"/>
    <s v="Tues"/>
    <x v="3397"/>
    <x v="0"/>
    <x v="36"/>
  </r>
  <r>
    <d v="2016-03-30T00:00:00"/>
    <n v="108.650002"/>
    <n v="110.41999800000001"/>
    <n v="108.599998"/>
    <n v="109.55999799999999"/>
    <n v="104.847527"/>
    <n v="45601100"/>
    <x v="3"/>
    <s v="Wednes"/>
    <x v="3433"/>
    <x v="0"/>
    <x v="36"/>
  </r>
  <r>
    <d v="2016-03-31T00:00:00"/>
    <n v="109.720001"/>
    <n v="109.900002"/>
    <n v="108.879997"/>
    <n v="108.989998"/>
    <n v="104.302032"/>
    <n v="25888400"/>
    <x v="4"/>
    <s v="Thurs"/>
    <x v="3434"/>
    <x v="1"/>
    <x v="36"/>
  </r>
  <r>
    <d v="2016-04-01T00:00:00"/>
    <n v="108.779999"/>
    <n v="110"/>
    <n v="108.199997"/>
    <n v="109.989998"/>
    <n v="105.259033"/>
    <n v="25874000"/>
    <x v="0"/>
    <s v="Fri"/>
    <x v="3435"/>
    <x v="0"/>
    <x v="36"/>
  </r>
  <r>
    <d v="2016-04-04T00:00:00"/>
    <n v="110.41999800000001"/>
    <n v="112.19000200000001"/>
    <n v="110.269997"/>
    <n v="111.120003"/>
    <n v="106.340446"/>
    <n v="37356200"/>
    <x v="1"/>
    <s v="Mon"/>
    <x v="3436"/>
    <x v="0"/>
    <x v="36"/>
  </r>
  <r>
    <d v="2016-04-05T00:00:00"/>
    <n v="109.510002"/>
    <n v="110.730003"/>
    <n v="109.41999800000001"/>
    <n v="109.80999799999999"/>
    <n v="105.086777"/>
    <n v="26578700"/>
    <x v="2"/>
    <s v="Tues"/>
    <x v="3437"/>
    <x v="0"/>
    <x v="36"/>
  </r>
  <r>
    <d v="2016-04-06T00:00:00"/>
    <n v="110.230003"/>
    <n v="110.980003"/>
    <n v="109.199997"/>
    <n v="110.959999"/>
    <n v="106.187309"/>
    <n v="26404100"/>
    <x v="3"/>
    <s v="Wednes"/>
    <x v="3438"/>
    <x v="0"/>
    <x v="36"/>
  </r>
  <r>
    <d v="2016-04-07T00:00:00"/>
    <n v="109.949997"/>
    <n v="110.41999800000001"/>
    <n v="108.120003"/>
    <n v="108.540001"/>
    <n v="103.871399"/>
    <n v="31801900"/>
    <x v="4"/>
    <s v="Thurs"/>
    <x v="3121"/>
    <x v="1"/>
    <x v="36"/>
  </r>
  <r>
    <d v="2016-04-08T00:00:00"/>
    <n v="108.910004"/>
    <n v="109.769997"/>
    <n v="108.16999800000001"/>
    <n v="108.660004"/>
    <n v="103.986237"/>
    <n v="23581700"/>
    <x v="0"/>
    <s v="Fri"/>
    <x v="2437"/>
    <x v="1"/>
    <x v="36"/>
  </r>
  <r>
    <d v="2016-04-11T00:00:00"/>
    <n v="108.970001"/>
    <n v="110.610001"/>
    <n v="108.83000199999999"/>
    <n v="109.019997"/>
    <n v="104.33073400000001"/>
    <n v="29407500"/>
    <x v="1"/>
    <s v="Mon"/>
    <x v="3439"/>
    <x v="0"/>
    <x v="36"/>
  </r>
  <r>
    <d v="2016-04-12T00:00:00"/>
    <n v="109.339996"/>
    <n v="110.5"/>
    <n v="108.660004"/>
    <n v="110.44000200000001"/>
    <n v="105.689674"/>
    <n v="27232300"/>
    <x v="2"/>
    <s v="Tues"/>
    <x v="3285"/>
    <x v="0"/>
    <x v="36"/>
  </r>
  <r>
    <d v="2016-04-13T00:00:00"/>
    <n v="110.800003"/>
    <n v="112.339996"/>
    <n v="110.800003"/>
    <n v="112.040001"/>
    <n v="107.22086299999999"/>
    <n v="33257300"/>
    <x v="3"/>
    <s v="Wednes"/>
    <x v="3323"/>
    <x v="0"/>
    <x v="36"/>
  </r>
  <r>
    <d v="2016-04-14T00:00:00"/>
    <n v="111.620003"/>
    <n v="112.389999"/>
    <n v="111.33000199999999"/>
    <n v="112.099998"/>
    <n v="107.278267"/>
    <n v="25473900"/>
    <x v="4"/>
    <s v="Thurs"/>
    <x v="3440"/>
    <x v="0"/>
    <x v="36"/>
  </r>
  <r>
    <d v="2016-04-15T00:00:00"/>
    <n v="112.110001"/>
    <n v="112.300003"/>
    <n v="109.730003"/>
    <n v="109.849998"/>
    <n v="105.12505299999999"/>
    <n v="46939000"/>
    <x v="0"/>
    <s v="Fri"/>
    <x v="3441"/>
    <x v="1"/>
    <x v="36"/>
  </r>
  <r>
    <d v="2016-04-18T00:00:00"/>
    <n v="108.889999"/>
    <n v="108.949997"/>
    <n v="106.94000200000001"/>
    <n v="107.480003"/>
    <n v="102.856995"/>
    <n v="60834000"/>
    <x v="1"/>
    <s v="Mon"/>
    <x v="3442"/>
    <x v="1"/>
    <x v="36"/>
  </r>
  <r>
    <d v="2016-04-19T00:00:00"/>
    <n v="107.879997"/>
    <n v="108"/>
    <n v="106.230003"/>
    <n v="106.910004"/>
    <n v="102.31150100000001"/>
    <n v="32384900"/>
    <x v="2"/>
    <s v="Tues"/>
    <x v="3443"/>
    <x v="1"/>
    <x v="36"/>
  </r>
  <r>
    <d v="2016-04-20T00:00:00"/>
    <n v="106.639999"/>
    <n v="108.089996"/>
    <n v="106.05999799999999"/>
    <n v="107.129997"/>
    <n v="102.522049"/>
    <n v="30611000"/>
    <x v="3"/>
    <s v="Wednes"/>
    <x v="3444"/>
    <x v="0"/>
    <x v="36"/>
  </r>
  <r>
    <d v="2016-04-21T00:00:00"/>
    <n v="106.93"/>
    <n v="106.93"/>
    <n v="105.519997"/>
    <n v="105.970001"/>
    <n v="101.411957"/>
    <n v="31552500"/>
    <x v="4"/>
    <s v="Thurs"/>
    <x v="3445"/>
    <x v="1"/>
    <x v="36"/>
  </r>
  <r>
    <d v="2016-04-22T00:00:00"/>
    <n v="105.010002"/>
    <n v="106.480003"/>
    <n v="104.620003"/>
    <n v="105.68"/>
    <n v="101.134422"/>
    <n v="33683100"/>
    <x v="0"/>
    <s v="Fri"/>
    <x v="3446"/>
    <x v="0"/>
    <x v="36"/>
  </r>
  <r>
    <d v="2016-04-25T00:00:00"/>
    <n v="105"/>
    <n v="105.650002"/>
    <n v="104.510002"/>
    <n v="105.08000199999999"/>
    <n v="100.560219"/>
    <n v="28031600"/>
    <x v="1"/>
    <s v="Mon"/>
    <x v="3447"/>
    <x v="0"/>
    <x v="36"/>
  </r>
  <r>
    <d v="2016-04-26T00:00:00"/>
    <n v="103.910004"/>
    <n v="105.300003"/>
    <n v="103.910004"/>
    <n v="104.349998"/>
    <n v="99.861609999999999"/>
    <n v="56016200"/>
    <x v="2"/>
    <s v="Tues"/>
    <x v="3448"/>
    <x v="0"/>
    <x v="36"/>
  </r>
  <r>
    <d v="2016-04-27T00:00:00"/>
    <n v="96"/>
    <n v="98.709998999999996"/>
    <n v="95.68"/>
    <n v="97.82"/>
    <n v="93.612503000000004"/>
    <n v="114602100"/>
    <x v="3"/>
    <s v="Wednes"/>
    <x v="3449"/>
    <x v="0"/>
    <x v="36"/>
  </r>
  <r>
    <d v="2016-04-28T00:00:00"/>
    <n v="97.610000999999997"/>
    <n v="97.879997000000003"/>
    <n v="94.25"/>
    <n v="94.830001999999993"/>
    <n v="90.751105999999993"/>
    <n v="82242700"/>
    <x v="4"/>
    <s v="Thurs"/>
    <x v="3294"/>
    <x v="1"/>
    <x v="36"/>
  </r>
  <r>
    <d v="2016-04-29T00:00:00"/>
    <n v="93.989998"/>
    <n v="94.720000999999996"/>
    <n v="92.510002"/>
    <n v="93.739998"/>
    <n v="89.707984999999994"/>
    <n v="68531500"/>
    <x v="0"/>
    <s v="Fri"/>
    <x v="2437"/>
    <x v="1"/>
    <x v="36"/>
  </r>
  <r>
    <d v="2016-05-02T00:00:00"/>
    <n v="93.970000999999996"/>
    <n v="94.080001999999993"/>
    <n v="92.400002000000001"/>
    <n v="93.639999000000003"/>
    <n v="89.612281999999993"/>
    <n v="48160100"/>
    <x v="1"/>
    <s v="Mon"/>
    <x v="3450"/>
    <x v="1"/>
    <x v="36"/>
  </r>
  <r>
    <d v="2016-05-03T00:00:00"/>
    <n v="94.199996999999996"/>
    <n v="95.739998"/>
    <n v="93.68"/>
    <n v="95.18"/>
    <n v="91.086044000000001"/>
    <n v="56831300"/>
    <x v="2"/>
    <s v="Tues"/>
    <x v="2715"/>
    <x v="0"/>
    <x v="36"/>
  </r>
  <r>
    <d v="2016-05-04T00:00:00"/>
    <n v="95.199996999999996"/>
    <n v="95.900002000000001"/>
    <n v="93.82"/>
    <n v="94.190002000000007"/>
    <n v="90.138626000000002"/>
    <n v="41025500"/>
    <x v="3"/>
    <s v="Wednes"/>
    <x v="3451"/>
    <x v="1"/>
    <x v="36"/>
  </r>
  <r>
    <d v="2016-05-05T00:00:00"/>
    <n v="94"/>
    <n v="94.07"/>
    <n v="92.68"/>
    <n v="93.239998"/>
    <n v="89.772751"/>
    <n v="35890500"/>
    <x v="4"/>
    <s v="Thurs"/>
    <x v="3452"/>
    <x v="1"/>
    <x v="36"/>
  </r>
  <r>
    <d v="2016-05-06T00:00:00"/>
    <n v="93.370002999999997"/>
    <n v="93.449996999999996"/>
    <n v="91.849997999999999"/>
    <n v="92.720000999999996"/>
    <n v="89.272094999999993"/>
    <n v="43458200"/>
    <x v="0"/>
    <s v="Fri"/>
    <x v="3011"/>
    <x v="1"/>
    <x v="36"/>
  </r>
  <r>
    <d v="2016-05-09T00:00:00"/>
    <n v="93"/>
    <n v="93.769997000000004"/>
    <n v="92.589995999999999"/>
    <n v="92.790001000000004"/>
    <n v="89.339500000000001"/>
    <n v="32936400"/>
    <x v="1"/>
    <s v="Mon"/>
    <x v="3453"/>
    <x v="1"/>
    <x v="36"/>
  </r>
  <r>
    <d v="2016-05-10T00:00:00"/>
    <n v="93.330001999999993"/>
    <n v="93.57"/>
    <n v="92.110000999999997"/>
    <n v="93.419998000000007"/>
    <n v="89.946067999999997"/>
    <n v="33686800"/>
    <x v="2"/>
    <s v="Tues"/>
    <x v="3454"/>
    <x v="0"/>
    <x v="36"/>
  </r>
  <r>
    <d v="2016-05-11T00:00:00"/>
    <n v="93.480002999999996"/>
    <n v="93.57"/>
    <n v="92.459998999999996"/>
    <n v="92.510002"/>
    <n v="89.069907999999998"/>
    <n v="28719100"/>
    <x v="3"/>
    <s v="Wednes"/>
    <x v="3383"/>
    <x v="1"/>
    <x v="36"/>
  </r>
  <r>
    <d v="2016-05-12T00:00:00"/>
    <n v="92.720000999999996"/>
    <n v="92.779999000000004"/>
    <n v="89.470000999999996"/>
    <n v="90.339995999999999"/>
    <n v="86.980591000000004"/>
    <n v="76314700"/>
    <x v="4"/>
    <s v="Thurs"/>
    <x v="3455"/>
    <x v="1"/>
    <x v="36"/>
  </r>
  <r>
    <d v="2016-05-13T00:00:00"/>
    <n v="90"/>
    <n v="91.669998000000007"/>
    <n v="90"/>
    <n v="90.519997000000004"/>
    <n v="87.153908000000001"/>
    <n v="44392800"/>
    <x v="0"/>
    <s v="Fri"/>
    <x v="3456"/>
    <x v="0"/>
    <x v="36"/>
  </r>
  <r>
    <d v="2016-05-16T00:00:00"/>
    <n v="92.389999000000003"/>
    <n v="94.389999000000003"/>
    <n v="91.650002000000001"/>
    <n v="93.879997000000003"/>
    <n v="90.388962000000006"/>
    <n v="61259800"/>
    <x v="1"/>
    <s v="Mon"/>
    <x v="3457"/>
    <x v="0"/>
    <x v="36"/>
  </r>
  <r>
    <d v="2016-05-17T00:00:00"/>
    <n v="94.550003000000004"/>
    <n v="94.699996999999996"/>
    <n v="93.010002"/>
    <n v="93.489998"/>
    <n v="90.013474000000002"/>
    <n v="46916900"/>
    <x v="2"/>
    <s v="Tues"/>
    <x v="3458"/>
    <x v="1"/>
    <x v="36"/>
  </r>
  <r>
    <d v="2016-05-18T00:00:00"/>
    <n v="94.160004000000001"/>
    <n v="95.209998999999996"/>
    <n v="93.889999000000003"/>
    <n v="94.559997999999993"/>
    <n v="91.043685999999994"/>
    <n v="42062400"/>
    <x v="3"/>
    <s v="Wednes"/>
    <x v="3459"/>
    <x v="0"/>
    <x v="36"/>
  </r>
  <r>
    <d v="2016-05-19T00:00:00"/>
    <n v="94.639999000000003"/>
    <n v="94.639999000000003"/>
    <n v="93.57"/>
    <n v="94.199996999999996"/>
    <n v="90.697059999999993"/>
    <n v="30442100"/>
    <x v="4"/>
    <s v="Thurs"/>
    <x v="3460"/>
    <x v="1"/>
    <x v="36"/>
  </r>
  <r>
    <d v="2016-05-20T00:00:00"/>
    <n v="94.639999000000003"/>
    <n v="95.43"/>
    <n v="94.519997000000004"/>
    <n v="95.220000999999996"/>
    <n v="91.679130999999998"/>
    <n v="32026000"/>
    <x v="0"/>
    <s v="Fri"/>
    <x v="3461"/>
    <x v="0"/>
    <x v="36"/>
  </r>
  <r>
    <d v="2016-05-23T00:00:00"/>
    <n v="95.870002999999997"/>
    <n v="97.190002000000007"/>
    <n v="95.669998000000007"/>
    <n v="96.43"/>
    <n v="92.844123999999994"/>
    <n v="38018600"/>
    <x v="1"/>
    <s v="Mon"/>
    <x v="3462"/>
    <x v="0"/>
    <x v="36"/>
  </r>
  <r>
    <d v="2016-05-24T00:00:00"/>
    <n v="97.220000999999996"/>
    <n v="98.089995999999999"/>
    <n v="96.839995999999999"/>
    <n v="97.900002000000001"/>
    <n v="94.259467999999998"/>
    <n v="35140200"/>
    <x v="2"/>
    <s v="Tues"/>
    <x v="3463"/>
    <x v="0"/>
    <x v="36"/>
  </r>
  <r>
    <d v="2016-05-25T00:00:00"/>
    <n v="98.669998000000007"/>
    <n v="99.739998"/>
    <n v="98.110000999999997"/>
    <n v="99.620002999999997"/>
    <n v="95.915503999999999"/>
    <n v="38168800"/>
    <x v="3"/>
    <s v="Wednes"/>
    <x v="3464"/>
    <x v="0"/>
    <x v="36"/>
  </r>
  <r>
    <d v="2016-05-26T00:00:00"/>
    <n v="99.68"/>
    <n v="100.730003"/>
    <n v="98.639999000000003"/>
    <n v="100.410004"/>
    <n v="96.676131999999996"/>
    <n v="56331200"/>
    <x v="4"/>
    <s v="Thurs"/>
    <x v="3465"/>
    <x v="0"/>
    <x v="36"/>
  </r>
  <r>
    <d v="2016-05-27T00:00:00"/>
    <n v="99.440002000000007"/>
    <n v="100.470001"/>
    <n v="99.25"/>
    <n v="100.349998"/>
    <n v="96.618354999999994"/>
    <n v="36229500"/>
    <x v="0"/>
    <s v="Fri"/>
    <x v="3433"/>
    <x v="0"/>
    <x v="36"/>
  </r>
  <r>
    <d v="2016-05-31T00:00:00"/>
    <n v="99.599997999999999"/>
    <n v="100.400002"/>
    <n v="98.82"/>
    <n v="99.860000999999997"/>
    <n v="96.146598999999995"/>
    <n v="42307200"/>
    <x v="2"/>
    <s v="Tues"/>
    <x v="3133"/>
    <x v="0"/>
    <x v="36"/>
  </r>
  <r>
    <d v="2016-06-01T00:00:00"/>
    <n v="99.019997000000004"/>
    <n v="99.540001000000004"/>
    <n v="98.330001999999993"/>
    <n v="98.459998999999996"/>
    <n v="94.798653000000002"/>
    <n v="29173300"/>
    <x v="3"/>
    <s v="Wednes"/>
    <x v="3466"/>
    <x v="1"/>
    <x v="36"/>
  </r>
  <r>
    <d v="2016-06-02T00:00:00"/>
    <n v="97.599997999999999"/>
    <n v="97.839995999999999"/>
    <n v="96.629997000000003"/>
    <n v="97.720000999999996"/>
    <n v="94.086181999999994"/>
    <n v="40191600"/>
    <x v="4"/>
    <s v="Thurs"/>
    <x v="2908"/>
    <x v="0"/>
    <x v="36"/>
  </r>
  <r>
    <d v="2016-06-03T00:00:00"/>
    <n v="97.790001000000004"/>
    <n v="98.269997000000004"/>
    <n v="97.449996999999996"/>
    <n v="97.919998000000007"/>
    <n v="94.278724999999994"/>
    <n v="28062900"/>
    <x v="0"/>
    <s v="Fri"/>
    <x v="2181"/>
    <x v="0"/>
    <x v="36"/>
  </r>
  <r>
    <d v="2016-06-06T00:00:00"/>
    <n v="97.989998"/>
    <n v="101.889999"/>
    <n v="97.550003000000004"/>
    <n v="98.629997000000003"/>
    <n v="94.962317999999996"/>
    <n v="23292500"/>
    <x v="1"/>
    <s v="Mon"/>
    <x v="3421"/>
    <x v="0"/>
    <x v="36"/>
  </r>
  <r>
    <d v="2016-06-07T00:00:00"/>
    <n v="99.25"/>
    <n v="99.870002999999997"/>
    <n v="98.959998999999996"/>
    <n v="99.029999000000004"/>
    <n v="95.347449999999995"/>
    <n v="22409500"/>
    <x v="2"/>
    <s v="Tues"/>
    <x v="3262"/>
    <x v="1"/>
    <x v="36"/>
  </r>
  <r>
    <d v="2016-06-08T00:00:00"/>
    <n v="99.019997000000004"/>
    <n v="99.559997999999993"/>
    <n v="98.68"/>
    <n v="98.940002000000007"/>
    <n v="95.260802999999996"/>
    <n v="20848100"/>
    <x v="3"/>
    <s v="Wednes"/>
    <x v="3186"/>
    <x v="1"/>
    <x v="36"/>
  </r>
  <r>
    <d v="2016-06-09T00:00:00"/>
    <n v="98.5"/>
    <n v="99.989998"/>
    <n v="98.459998999999996"/>
    <n v="99.650002000000001"/>
    <n v="95.944396999999995"/>
    <n v="26601400"/>
    <x v="4"/>
    <s v="Thurs"/>
    <x v="3467"/>
    <x v="0"/>
    <x v="36"/>
  </r>
  <r>
    <d v="2016-06-10T00:00:00"/>
    <n v="98.529999000000004"/>
    <n v="99.349997999999999"/>
    <n v="98.480002999999996"/>
    <n v="98.830001999999993"/>
    <n v="95.154906999999994"/>
    <n v="31712900"/>
    <x v="0"/>
    <s v="Fri"/>
    <x v="3375"/>
    <x v="0"/>
    <x v="36"/>
  </r>
  <r>
    <d v="2016-06-13T00:00:00"/>
    <n v="98.690002000000007"/>
    <n v="99.120002999999997"/>
    <n v="97.099997999999999"/>
    <n v="97.339995999999999"/>
    <n v="93.720305999999994"/>
    <n v="38020500"/>
    <x v="1"/>
    <s v="Mon"/>
    <x v="3369"/>
    <x v="1"/>
    <x v="36"/>
  </r>
  <r>
    <d v="2016-06-14T00:00:00"/>
    <n v="97.32"/>
    <n v="98.480002999999996"/>
    <n v="96.75"/>
    <n v="97.459998999999996"/>
    <n v="93.835823000000005"/>
    <n v="31931900"/>
    <x v="2"/>
    <s v="Tues"/>
    <x v="2745"/>
    <x v="0"/>
    <x v="36"/>
  </r>
  <r>
    <d v="2016-06-15T00:00:00"/>
    <n v="97.82"/>
    <n v="98.410004000000001"/>
    <n v="97.029999000000004"/>
    <n v="97.139999000000003"/>
    <n v="93.527725000000004"/>
    <n v="29445200"/>
    <x v="3"/>
    <s v="Wednes"/>
    <x v="3468"/>
    <x v="1"/>
    <x v="36"/>
  </r>
  <r>
    <d v="2016-06-16T00:00:00"/>
    <n v="96.449996999999996"/>
    <n v="97.75"/>
    <n v="96.07"/>
    <n v="97.550003000000004"/>
    <n v="93.922484999999995"/>
    <n v="31326800"/>
    <x v="4"/>
    <s v="Thurs"/>
    <x v="3285"/>
    <x v="0"/>
    <x v="36"/>
  </r>
  <r>
    <d v="2016-06-17T00:00:00"/>
    <n v="96.620002999999997"/>
    <n v="96.650002000000001"/>
    <n v="95.300003000000004"/>
    <n v="95.330001999999993"/>
    <n v="91.785042000000004"/>
    <n v="61008200"/>
    <x v="0"/>
    <s v="Fri"/>
    <x v="3469"/>
    <x v="1"/>
    <x v="36"/>
  </r>
  <r>
    <d v="2016-06-20T00:00:00"/>
    <n v="96"/>
    <n v="96.57"/>
    <n v="95.029999000000004"/>
    <n v="95.099997999999999"/>
    <n v="91.563598999999996"/>
    <n v="34411900"/>
    <x v="1"/>
    <s v="Mon"/>
    <x v="3470"/>
    <x v="1"/>
    <x v="36"/>
  </r>
  <r>
    <d v="2016-06-21T00:00:00"/>
    <n v="94.940002000000007"/>
    <n v="96.349997999999999"/>
    <n v="94.68"/>
    <n v="95.910004000000001"/>
    <n v="92.343474999999998"/>
    <n v="35546400"/>
    <x v="2"/>
    <s v="Tues"/>
    <x v="3471"/>
    <x v="0"/>
    <x v="36"/>
  </r>
  <r>
    <d v="2016-06-22T00:00:00"/>
    <n v="96.25"/>
    <n v="96.889999000000003"/>
    <n v="95.349997999999999"/>
    <n v="95.550003000000004"/>
    <n v="91.996871999999996"/>
    <n v="29219100"/>
    <x v="3"/>
    <s v="Wednes"/>
    <x v="3228"/>
    <x v="1"/>
    <x v="36"/>
  </r>
  <r>
    <d v="2016-06-23T00:00:00"/>
    <n v="95.940002000000007"/>
    <n v="96.290001000000004"/>
    <n v="95.25"/>
    <n v="96.099997999999999"/>
    <n v="92.526404999999997"/>
    <n v="32240200"/>
    <x v="4"/>
    <s v="Thurs"/>
    <x v="3472"/>
    <x v="0"/>
    <x v="36"/>
  </r>
  <r>
    <d v="2016-06-24T00:00:00"/>
    <n v="92.910004000000001"/>
    <n v="94.660004000000001"/>
    <n v="92.650002000000001"/>
    <n v="93.400002000000001"/>
    <n v="89.926818999999995"/>
    <n v="75311400"/>
    <x v="0"/>
    <s v="Fri"/>
    <x v="3444"/>
    <x v="0"/>
    <x v="36"/>
  </r>
  <r>
    <d v="2016-06-27T00:00:00"/>
    <n v="93"/>
    <n v="93.050003000000004"/>
    <n v="91.5"/>
    <n v="92.040001000000004"/>
    <n v="88.617378000000002"/>
    <n v="45489600"/>
    <x v="1"/>
    <s v="Mon"/>
    <x v="3335"/>
    <x v="1"/>
    <x v="36"/>
  </r>
  <r>
    <d v="2016-06-28T00:00:00"/>
    <n v="92.900002000000001"/>
    <n v="93.660004000000001"/>
    <n v="92.139999000000003"/>
    <n v="93.589995999999999"/>
    <n v="90.109748999999994"/>
    <n v="40444900"/>
    <x v="2"/>
    <s v="Tues"/>
    <x v="3134"/>
    <x v="0"/>
    <x v="36"/>
  </r>
  <r>
    <d v="2016-06-29T00:00:00"/>
    <n v="93.970000999999996"/>
    <n v="94.550003000000004"/>
    <n v="93.629997000000003"/>
    <n v="94.400002000000001"/>
    <n v="90.889633000000003"/>
    <n v="36531000"/>
    <x v="3"/>
    <s v="Wednes"/>
    <x v="3473"/>
    <x v="0"/>
    <x v="36"/>
  </r>
  <r>
    <d v="2016-06-30T00:00:00"/>
    <n v="94.440002000000007"/>
    <n v="95.769997000000004"/>
    <n v="94.300003000000004"/>
    <n v="95.599997999999999"/>
    <n v="92.045006000000001"/>
    <n v="35836400"/>
    <x v="4"/>
    <s v="Thurs"/>
    <x v="3474"/>
    <x v="0"/>
    <x v="36"/>
  </r>
  <r>
    <d v="2016-07-01T00:00:00"/>
    <n v="95.489998"/>
    <n v="96.470000999999996"/>
    <n v="95.330001999999993"/>
    <n v="95.889999000000003"/>
    <n v="92.324218999999999"/>
    <n v="26026500"/>
    <x v="0"/>
    <s v="Fri"/>
    <x v="3191"/>
    <x v="0"/>
    <x v="36"/>
  </r>
  <r>
    <d v="2016-07-05T00:00:00"/>
    <n v="95.389999000000003"/>
    <n v="95.400002000000001"/>
    <n v="94.459998999999996"/>
    <n v="94.989998"/>
    <n v="91.457679999999996"/>
    <n v="27705200"/>
    <x v="2"/>
    <s v="Tues"/>
    <x v="3475"/>
    <x v="1"/>
    <x v="36"/>
  </r>
  <r>
    <d v="2016-07-06T00:00:00"/>
    <n v="94.599997999999999"/>
    <n v="95.660004000000001"/>
    <n v="94.370002999999997"/>
    <n v="95.529999000000004"/>
    <n v="91.977615"/>
    <n v="30949100"/>
    <x v="3"/>
    <s v="Wednes"/>
    <x v="3476"/>
    <x v="0"/>
    <x v="36"/>
  </r>
  <r>
    <d v="2016-07-07T00:00:00"/>
    <n v="95.699996999999996"/>
    <n v="96.5"/>
    <n v="95.620002999999997"/>
    <n v="95.940002000000007"/>
    <n v="92.372367999999994"/>
    <n v="25139600"/>
    <x v="4"/>
    <s v="Thurs"/>
    <x v="3100"/>
    <x v="0"/>
    <x v="36"/>
  </r>
  <r>
    <d v="2016-07-08T00:00:00"/>
    <n v="96.489998"/>
    <n v="96.889999000000003"/>
    <n v="96.050003000000004"/>
    <n v="96.68"/>
    <n v="93.084845999999999"/>
    <n v="28912100"/>
    <x v="0"/>
    <s v="Fri"/>
    <x v="3477"/>
    <x v="0"/>
    <x v="36"/>
  </r>
  <r>
    <d v="2016-07-11T00:00:00"/>
    <n v="96.75"/>
    <n v="97.650002000000001"/>
    <n v="96.730002999999996"/>
    <n v="96.980002999999996"/>
    <n v="93.373688000000001"/>
    <n v="23794900"/>
    <x v="1"/>
    <s v="Mon"/>
    <x v="3478"/>
    <x v="0"/>
    <x v="36"/>
  </r>
  <r>
    <d v="2016-07-12T00:00:00"/>
    <n v="97.169998000000007"/>
    <n v="97.699996999999996"/>
    <n v="97.120002999999997"/>
    <n v="97.419998000000007"/>
    <n v="93.797318000000004"/>
    <n v="24167500"/>
    <x v="2"/>
    <s v="Tues"/>
    <x v="3423"/>
    <x v="0"/>
    <x v="36"/>
  </r>
  <r>
    <d v="2016-07-13T00:00:00"/>
    <n v="97.410004000000001"/>
    <n v="97.669998000000007"/>
    <n v="96.839995999999999"/>
    <n v="96.870002999999997"/>
    <n v="93.267769000000001"/>
    <n v="25892200"/>
    <x v="3"/>
    <s v="Wednes"/>
    <x v="3356"/>
    <x v="1"/>
    <x v="36"/>
  </r>
  <r>
    <d v="2016-07-14T00:00:00"/>
    <n v="97.389999000000003"/>
    <n v="98.989998"/>
    <n v="97.32"/>
    <n v="98.790001000000004"/>
    <n v="95.116378999999995"/>
    <n v="38919000"/>
    <x v="4"/>
    <s v="Thurs"/>
    <x v="3479"/>
    <x v="0"/>
    <x v="36"/>
  </r>
  <r>
    <d v="2016-07-15T00:00:00"/>
    <n v="98.919998000000007"/>
    <n v="99.300003000000004"/>
    <n v="98.5"/>
    <n v="98.779999000000004"/>
    <n v="95.106742999999994"/>
    <n v="30137000"/>
    <x v="0"/>
    <s v="Fri"/>
    <x v="3112"/>
    <x v="1"/>
    <x v="36"/>
  </r>
  <r>
    <d v="2016-07-18T00:00:00"/>
    <n v="98.699996999999996"/>
    <n v="100.129997"/>
    <n v="98.599997999999999"/>
    <n v="99.830001999999993"/>
    <n v="96.117714000000007"/>
    <n v="36493900"/>
    <x v="1"/>
    <s v="Mon"/>
    <x v="3480"/>
    <x v="0"/>
    <x v="36"/>
  </r>
  <r>
    <d v="2016-07-19T00:00:00"/>
    <n v="99.559997999999993"/>
    <n v="100"/>
    <n v="99.339995999999999"/>
    <n v="99.870002999999997"/>
    <n v="96.156218999999993"/>
    <n v="23779900"/>
    <x v="2"/>
    <s v="Tues"/>
    <x v="3366"/>
    <x v="0"/>
    <x v="36"/>
  </r>
  <r>
    <d v="2016-07-20T00:00:00"/>
    <n v="100"/>
    <n v="100.459999"/>
    <n v="99.739998"/>
    <n v="99.959998999999996"/>
    <n v="96.242867000000004"/>
    <n v="26276000"/>
    <x v="3"/>
    <s v="Wednes"/>
    <x v="3481"/>
    <x v="1"/>
    <x v="36"/>
  </r>
  <r>
    <d v="2016-07-21T00:00:00"/>
    <n v="99.830001999999993"/>
    <n v="101"/>
    <n v="99.129997000000003"/>
    <n v="99.43"/>
    <n v="95.732581999999994"/>
    <n v="32702000"/>
    <x v="4"/>
    <s v="Thurs"/>
    <x v="3482"/>
    <x v="1"/>
    <x v="36"/>
  </r>
  <r>
    <d v="2016-07-22T00:00:00"/>
    <n v="99.260002"/>
    <n v="99.300003000000004"/>
    <n v="98.309997999999993"/>
    <n v="98.660004000000001"/>
    <n v="94.991211000000007"/>
    <n v="28313700"/>
    <x v="0"/>
    <s v="Fri"/>
    <x v="3483"/>
    <x v="1"/>
    <x v="36"/>
  </r>
  <r>
    <d v="2016-07-25T00:00:00"/>
    <n v="98.25"/>
    <n v="98.839995999999999"/>
    <n v="96.919998000000007"/>
    <n v="97.339995999999999"/>
    <n v="93.720305999999994"/>
    <n v="40382900"/>
    <x v="1"/>
    <s v="Mon"/>
    <x v="3484"/>
    <x v="1"/>
    <x v="36"/>
  </r>
  <r>
    <d v="2016-07-26T00:00:00"/>
    <n v="96.82"/>
    <n v="97.970000999999996"/>
    <n v="96.419998000000007"/>
    <n v="96.669998000000007"/>
    <n v="93.075210999999996"/>
    <n v="56239800"/>
    <x v="2"/>
    <s v="Tues"/>
    <x v="3485"/>
    <x v="1"/>
    <x v="36"/>
  </r>
  <r>
    <d v="2016-07-27T00:00:00"/>
    <n v="104.269997"/>
    <n v="104.349998"/>
    <n v="102.75"/>
    <n v="102.949997"/>
    <n v="99.121673999999999"/>
    <n v="92344800"/>
    <x v="3"/>
    <s v="Wednes"/>
    <x v="3486"/>
    <x v="1"/>
    <x v="36"/>
  </r>
  <r>
    <d v="2016-07-28T00:00:00"/>
    <n v="102.83000199999999"/>
    <n v="104.449997"/>
    <n v="102.82"/>
    <n v="104.339996"/>
    <n v="100.459991"/>
    <n v="39869800"/>
    <x v="4"/>
    <s v="Thurs"/>
    <x v="3487"/>
    <x v="0"/>
    <x v="36"/>
  </r>
  <r>
    <d v="2016-07-29T00:00:00"/>
    <n v="104.19000200000001"/>
    <n v="104.550003"/>
    <n v="103.68"/>
    <n v="104.209999"/>
    <n v="100.334824"/>
    <n v="27733700"/>
    <x v="0"/>
    <s v="Fri"/>
    <x v="3488"/>
    <x v="0"/>
    <x v="36"/>
  </r>
  <r>
    <d v="2016-08-01T00:00:00"/>
    <n v="104.410004"/>
    <n v="106.150002"/>
    <n v="104.410004"/>
    <n v="106.050003"/>
    <n v="102.106415"/>
    <n v="38167900"/>
    <x v="1"/>
    <s v="Mon"/>
    <x v="3301"/>
    <x v="0"/>
    <x v="36"/>
  </r>
  <r>
    <d v="2016-08-02T00:00:00"/>
    <n v="106.050003"/>
    <n v="106.07"/>
    <n v="104"/>
    <n v="104.480003"/>
    <n v="100.59478799999999"/>
    <n v="33816600"/>
    <x v="2"/>
    <s v="Tues"/>
    <x v="3489"/>
    <x v="1"/>
    <x v="36"/>
  </r>
  <r>
    <d v="2016-08-03T00:00:00"/>
    <n v="104.80999799999999"/>
    <n v="105.839996"/>
    <n v="104.769997"/>
    <n v="105.790001"/>
    <n v="101.856071"/>
    <n v="30202600"/>
    <x v="3"/>
    <s v="Wednes"/>
    <x v="2715"/>
    <x v="0"/>
    <x v="36"/>
  </r>
  <r>
    <d v="2016-08-04T00:00:00"/>
    <n v="105.58000199999999"/>
    <n v="106"/>
    <n v="105.279999"/>
    <n v="105.870003"/>
    <n v="102.485298"/>
    <n v="27408700"/>
    <x v="4"/>
    <s v="Thurs"/>
    <x v="2653"/>
    <x v="0"/>
    <x v="36"/>
  </r>
  <r>
    <d v="2016-08-05T00:00:00"/>
    <n v="106.269997"/>
    <n v="107.650002"/>
    <n v="106.18"/>
    <n v="107.480003"/>
    <n v="104.043823"/>
    <n v="40553400"/>
    <x v="0"/>
    <s v="Fri"/>
    <x v="3490"/>
    <x v="0"/>
    <x v="36"/>
  </r>
  <r>
    <d v="2016-08-08T00:00:00"/>
    <n v="107.519997"/>
    <n v="108.370003"/>
    <n v="107.160004"/>
    <n v="108.370003"/>
    <n v="104.905365"/>
    <n v="28037200"/>
    <x v="1"/>
    <s v="Mon"/>
    <x v="3491"/>
    <x v="0"/>
    <x v="36"/>
  </r>
  <r>
    <d v="2016-08-09T00:00:00"/>
    <n v="108.230003"/>
    <n v="108.94000200000001"/>
    <n v="108.010002"/>
    <n v="108.80999799999999"/>
    <n v="105.33129099999999"/>
    <n v="26315200"/>
    <x v="2"/>
    <s v="Tues"/>
    <x v="3492"/>
    <x v="0"/>
    <x v="36"/>
  </r>
  <r>
    <d v="2016-08-10T00:00:00"/>
    <n v="108.709999"/>
    <n v="108.900002"/>
    <n v="107.760002"/>
    <n v="108"/>
    <n v="104.547203"/>
    <n v="24008500"/>
    <x v="3"/>
    <s v="Wednes"/>
    <x v="3493"/>
    <x v="1"/>
    <x v="36"/>
  </r>
  <r>
    <d v="2016-08-11T00:00:00"/>
    <n v="108.519997"/>
    <n v="108.93"/>
    <n v="107.849998"/>
    <n v="107.93"/>
    <n v="104.479439"/>
    <n v="27484500"/>
    <x v="4"/>
    <s v="Thurs"/>
    <x v="3494"/>
    <x v="1"/>
    <x v="36"/>
  </r>
  <r>
    <d v="2016-08-12T00:00:00"/>
    <n v="107.779999"/>
    <n v="108.44000200000001"/>
    <n v="107.779999"/>
    <n v="108.18"/>
    <n v="104.721436"/>
    <n v="18660400"/>
    <x v="0"/>
    <s v="Fri"/>
    <x v="3191"/>
    <x v="0"/>
    <x v="36"/>
  </r>
  <r>
    <d v="2016-08-15T00:00:00"/>
    <n v="108.139999"/>
    <n v="109.540001"/>
    <n v="108.08000199999999"/>
    <n v="109.480003"/>
    <n v="105.979889"/>
    <n v="25868200"/>
    <x v="1"/>
    <s v="Mon"/>
    <x v="3382"/>
    <x v="0"/>
    <x v="36"/>
  </r>
  <r>
    <d v="2016-08-16T00:00:00"/>
    <n v="109.629997"/>
    <n v="110.230003"/>
    <n v="109.209999"/>
    <n v="109.379997"/>
    <n v="105.88308000000001"/>
    <n v="33794400"/>
    <x v="2"/>
    <s v="Tues"/>
    <x v="2437"/>
    <x v="1"/>
    <x v="36"/>
  </r>
  <r>
    <d v="2016-08-17T00:00:00"/>
    <n v="109.099998"/>
    <n v="109.370003"/>
    <n v="108.339996"/>
    <n v="109.220001"/>
    <n v="105.728195"/>
    <n v="25356000"/>
    <x v="3"/>
    <s v="Wednes"/>
    <x v="2908"/>
    <x v="0"/>
    <x v="36"/>
  </r>
  <r>
    <d v="2016-08-18T00:00:00"/>
    <n v="109.230003"/>
    <n v="109.599998"/>
    <n v="109.019997"/>
    <n v="109.08000199999999"/>
    <n v="105.592674"/>
    <n v="21984700"/>
    <x v="4"/>
    <s v="Thurs"/>
    <x v="3495"/>
    <x v="1"/>
    <x v="36"/>
  </r>
  <r>
    <d v="2016-08-19T00:00:00"/>
    <n v="108.769997"/>
    <n v="109.69000200000001"/>
    <n v="108.360001"/>
    <n v="109.360001"/>
    <n v="105.863716"/>
    <n v="25368100"/>
    <x v="0"/>
    <s v="Fri"/>
    <x v="3496"/>
    <x v="0"/>
    <x v="36"/>
  </r>
  <r>
    <d v="2016-08-22T00:00:00"/>
    <n v="108.860001"/>
    <n v="109.099998"/>
    <n v="107.849998"/>
    <n v="108.510002"/>
    <n v="105.04090100000001"/>
    <n v="25820200"/>
    <x v="1"/>
    <s v="Mon"/>
    <x v="3497"/>
    <x v="1"/>
    <x v="36"/>
  </r>
  <r>
    <d v="2016-08-23T00:00:00"/>
    <n v="108.589996"/>
    <n v="109.32"/>
    <n v="108.529999"/>
    <n v="108.849998"/>
    <n v="105.37003300000001"/>
    <n v="21257700"/>
    <x v="2"/>
    <s v="Tues"/>
    <x v="2133"/>
    <x v="0"/>
    <x v="36"/>
  </r>
  <r>
    <d v="2016-08-24T00:00:00"/>
    <n v="108.57"/>
    <n v="108.75"/>
    <n v="107.68"/>
    <n v="108.029999"/>
    <n v="104.576241"/>
    <n v="23675100"/>
    <x v="3"/>
    <s v="Wednes"/>
    <x v="3216"/>
    <x v="1"/>
    <x v="36"/>
  </r>
  <r>
    <d v="2016-08-25T00:00:00"/>
    <n v="107.389999"/>
    <n v="107.879997"/>
    <n v="106.68"/>
    <n v="107.57"/>
    <n v="104.130951"/>
    <n v="25086200"/>
    <x v="4"/>
    <s v="Thurs"/>
    <x v="3123"/>
    <x v="0"/>
    <x v="36"/>
  </r>
  <r>
    <d v="2016-08-26T00:00:00"/>
    <n v="107.410004"/>
    <n v="107.949997"/>
    <n v="106.30999799999999"/>
    <n v="106.94000200000001"/>
    <n v="103.52108800000001"/>
    <n v="27766300"/>
    <x v="0"/>
    <s v="Fri"/>
    <x v="3498"/>
    <x v="1"/>
    <x v="36"/>
  </r>
  <r>
    <d v="2016-08-29T00:00:00"/>
    <n v="106.620003"/>
    <n v="107.44000200000001"/>
    <n v="106.290001"/>
    <n v="106.82"/>
    <n v="103.404922"/>
    <n v="24970300"/>
    <x v="1"/>
    <s v="Mon"/>
    <x v="3499"/>
    <x v="0"/>
    <x v="36"/>
  </r>
  <r>
    <d v="2016-08-30T00:00:00"/>
    <n v="105.800003"/>
    <n v="106.5"/>
    <n v="105.5"/>
    <n v="106"/>
    <n v="102.611137"/>
    <n v="24863900"/>
    <x v="2"/>
    <s v="Tues"/>
    <x v="3499"/>
    <x v="0"/>
    <x v="36"/>
  </r>
  <r>
    <d v="2016-08-31T00:00:00"/>
    <n v="105.660004"/>
    <n v="106.57"/>
    <n v="105.639999"/>
    <n v="106.099998"/>
    <n v="102.707939"/>
    <n v="29662400"/>
    <x v="3"/>
    <s v="Wednes"/>
    <x v="3448"/>
    <x v="0"/>
    <x v="36"/>
  </r>
  <r>
    <d v="2016-09-01T00:00:00"/>
    <n v="106.139999"/>
    <n v="106.800003"/>
    <n v="105.620003"/>
    <n v="106.730003"/>
    <n v="103.317795"/>
    <n v="26701500"/>
    <x v="4"/>
    <s v="Thurs"/>
    <x v="3496"/>
    <x v="0"/>
    <x v="36"/>
  </r>
  <r>
    <d v="2016-09-02T00:00:00"/>
    <n v="107.699997"/>
    <n v="108"/>
    <n v="106.82"/>
    <n v="107.730003"/>
    <n v="104.285843"/>
    <n v="26802500"/>
    <x v="0"/>
    <s v="Fri"/>
    <x v="3500"/>
    <x v="0"/>
    <x v="36"/>
  </r>
  <r>
    <d v="2016-09-06T00:00:00"/>
    <n v="107.900002"/>
    <n v="108.300003"/>
    <n v="107.510002"/>
    <n v="107.699997"/>
    <n v="104.256783"/>
    <n v="26880400"/>
    <x v="2"/>
    <s v="Tues"/>
    <x v="3501"/>
    <x v="1"/>
    <x v="36"/>
  </r>
  <r>
    <d v="2016-09-07T00:00:00"/>
    <n v="107.83000199999999"/>
    <n v="108.760002"/>
    <n v="107.07"/>
    <n v="108.360001"/>
    <n v="104.89568300000001"/>
    <n v="42364300"/>
    <x v="3"/>
    <s v="Wednes"/>
    <x v="3059"/>
    <x v="0"/>
    <x v="36"/>
  </r>
  <r>
    <d v="2016-09-08T00:00:00"/>
    <n v="107.25"/>
    <n v="107.269997"/>
    <n v="105.239998"/>
    <n v="105.519997"/>
    <n v="102.146477"/>
    <n v="53002000"/>
    <x v="4"/>
    <s v="Thurs"/>
    <x v="3502"/>
    <x v="1"/>
    <x v="36"/>
  </r>
  <r>
    <d v="2016-09-09T00:00:00"/>
    <n v="104.639999"/>
    <n v="105.720001"/>
    <n v="103.129997"/>
    <n v="103.129997"/>
    <n v="99.832892999999999"/>
    <n v="46557000"/>
    <x v="0"/>
    <s v="Fri"/>
    <x v="3503"/>
    <x v="1"/>
    <x v="36"/>
  </r>
  <r>
    <d v="2016-09-12T00:00:00"/>
    <n v="102.650002"/>
    <n v="105.720001"/>
    <n v="102.529999"/>
    <n v="105.44000200000001"/>
    <n v="102.069046"/>
    <n v="45292800"/>
    <x v="1"/>
    <s v="Mon"/>
    <x v="3504"/>
    <x v="0"/>
    <x v="36"/>
  </r>
  <r>
    <d v="2016-09-13T00:00:00"/>
    <n v="107.510002"/>
    <n v="108.790001"/>
    <n v="107.239998"/>
    <n v="107.949997"/>
    <n v="104.498795"/>
    <n v="62176200"/>
    <x v="2"/>
    <s v="Tues"/>
    <x v="3505"/>
    <x v="0"/>
    <x v="36"/>
  </r>
  <r>
    <d v="2016-09-14T00:00:00"/>
    <n v="108.730003"/>
    <n v="113.029999"/>
    <n v="108.599998"/>
    <n v="111.769997"/>
    <n v="108.196663"/>
    <n v="110888700"/>
    <x v="3"/>
    <s v="Wednes"/>
    <x v="3506"/>
    <x v="0"/>
    <x v="36"/>
  </r>
  <r>
    <d v="2016-09-15T00:00:00"/>
    <n v="113.860001"/>
    <n v="115.730003"/>
    <n v="113.489998"/>
    <n v="115.57"/>
    <n v="111.875175"/>
    <n v="89983600"/>
    <x v="4"/>
    <s v="Thurs"/>
    <x v="3507"/>
    <x v="0"/>
    <x v="36"/>
  </r>
  <r>
    <d v="2016-09-16T00:00:00"/>
    <n v="115.120003"/>
    <n v="116.129997"/>
    <n v="114.040001"/>
    <n v="114.91999800000001"/>
    <n v="111.24597199999999"/>
    <n v="79886900"/>
    <x v="0"/>
    <s v="Fri"/>
    <x v="3508"/>
    <x v="1"/>
    <x v="36"/>
  </r>
  <r>
    <d v="2016-09-19T00:00:00"/>
    <n v="115.19000200000001"/>
    <n v="116.18"/>
    <n v="113.25"/>
    <n v="113.58000199999999"/>
    <n v="109.948807"/>
    <n v="47023000"/>
    <x v="1"/>
    <s v="Mon"/>
    <x v="3509"/>
    <x v="1"/>
    <x v="36"/>
  </r>
  <r>
    <d v="2016-09-20T00:00:00"/>
    <n v="113.050003"/>
    <n v="114.120003"/>
    <n v="112.510002"/>
    <n v="113.57"/>
    <n v="109.939125"/>
    <n v="34514300"/>
    <x v="2"/>
    <s v="Tues"/>
    <x v="3510"/>
    <x v="0"/>
    <x v="36"/>
  </r>
  <r>
    <d v="2016-09-21T00:00:00"/>
    <n v="113.849998"/>
    <n v="113.989998"/>
    <n v="112.44000200000001"/>
    <n v="113.550003"/>
    <n v="109.91976200000001"/>
    <n v="36003200"/>
    <x v="3"/>
    <s v="Wednes"/>
    <x v="3511"/>
    <x v="1"/>
    <x v="36"/>
  </r>
  <r>
    <d v="2016-09-22T00:00:00"/>
    <n v="114.349998"/>
    <n v="114.94000200000001"/>
    <n v="114"/>
    <n v="114.620003"/>
    <n v="110.95555899999999"/>
    <n v="31074000"/>
    <x v="4"/>
    <s v="Thurs"/>
    <x v="3247"/>
    <x v="0"/>
    <x v="36"/>
  </r>
  <r>
    <d v="2016-09-23T00:00:00"/>
    <n v="114.41999800000001"/>
    <n v="114.790001"/>
    <n v="111.550003"/>
    <n v="112.709999"/>
    <n v="109.106613"/>
    <n v="52481200"/>
    <x v="0"/>
    <s v="Fri"/>
    <x v="3512"/>
    <x v="1"/>
    <x v="36"/>
  </r>
  <r>
    <d v="2016-09-26T00:00:00"/>
    <n v="111.639999"/>
    <n v="113.389999"/>
    <n v="111.550003"/>
    <n v="112.879997"/>
    <n v="109.271187"/>
    <n v="29869400"/>
    <x v="1"/>
    <s v="Mon"/>
    <x v="3323"/>
    <x v="0"/>
    <x v="36"/>
  </r>
  <r>
    <d v="2016-09-27T00:00:00"/>
    <n v="113"/>
    <n v="113.18"/>
    <n v="112.339996"/>
    <n v="113.089996"/>
    <n v="109.474457"/>
    <n v="24607400"/>
    <x v="2"/>
    <s v="Tues"/>
    <x v="3215"/>
    <x v="0"/>
    <x v="36"/>
  </r>
  <r>
    <d v="2016-09-28T00:00:00"/>
    <n v="113.69000200000001"/>
    <n v="114.639999"/>
    <n v="113.43"/>
    <n v="113.949997"/>
    <n v="110.30697600000001"/>
    <n v="29641100"/>
    <x v="3"/>
    <s v="Wednes"/>
    <x v="3513"/>
    <x v="0"/>
    <x v="36"/>
  </r>
  <r>
    <d v="2016-09-29T00:00:00"/>
    <n v="113.160004"/>
    <n v="113.800003"/>
    <n v="111.800003"/>
    <n v="112.18"/>
    <n v="108.593559"/>
    <n v="35887000"/>
    <x v="4"/>
    <s v="Thurs"/>
    <x v="3514"/>
    <x v="1"/>
    <x v="36"/>
  </r>
  <r>
    <d v="2016-09-30T00:00:00"/>
    <n v="112.459999"/>
    <n v="113.370003"/>
    <n v="111.800003"/>
    <n v="113.050003"/>
    <n v="109.43575300000001"/>
    <n v="36379100"/>
    <x v="0"/>
    <s v="Fri"/>
    <x v="3515"/>
    <x v="0"/>
    <x v="36"/>
  </r>
  <r>
    <d v="2016-10-03T00:00:00"/>
    <n v="112.709999"/>
    <n v="113.050003"/>
    <n v="112.279999"/>
    <n v="112.519997"/>
    <n v="108.922684"/>
    <n v="21701800"/>
    <x v="1"/>
    <s v="Mon"/>
    <x v="3516"/>
    <x v="1"/>
    <x v="36"/>
  </r>
  <r>
    <d v="2016-10-04T00:00:00"/>
    <n v="113.05999799999999"/>
    <n v="114.30999799999999"/>
    <n v="112.629997"/>
    <n v="113"/>
    <n v="109.38735200000001"/>
    <n v="29736800"/>
    <x v="2"/>
    <s v="Tues"/>
    <x v="3120"/>
    <x v="1"/>
    <x v="36"/>
  </r>
  <r>
    <d v="2016-10-05T00:00:00"/>
    <n v="113.400002"/>
    <n v="113.660004"/>
    <n v="112.69000200000001"/>
    <n v="113.050003"/>
    <n v="109.43575300000001"/>
    <n v="21453100"/>
    <x v="3"/>
    <s v="Wednes"/>
    <x v="3497"/>
    <x v="1"/>
    <x v="36"/>
  </r>
  <r>
    <d v="2016-10-06T00:00:00"/>
    <n v="113.699997"/>
    <n v="114.339996"/>
    <n v="113.129997"/>
    <n v="113.889999"/>
    <n v="110.248878"/>
    <n v="28779300"/>
    <x v="4"/>
    <s v="Thurs"/>
    <x v="3477"/>
    <x v="0"/>
    <x v="36"/>
  </r>
  <r>
    <d v="2016-10-07T00:00:00"/>
    <n v="114.30999799999999"/>
    <n v="114.55999799999999"/>
    <n v="113.510002"/>
    <n v="114.05999799999999"/>
    <n v="110.413445"/>
    <n v="24358400"/>
    <x v="0"/>
    <s v="Fri"/>
    <x v="2437"/>
    <x v="1"/>
    <x v="36"/>
  </r>
  <r>
    <d v="2016-10-10T00:00:00"/>
    <n v="115.019997"/>
    <n v="116.75"/>
    <n v="114.720001"/>
    <n v="116.050003"/>
    <n v="112.33983600000001"/>
    <n v="36236000"/>
    <x v="1"/>
    <s v="Mon"/>
    <x v="3517"/>
    <x v="0"/>
    <x v="36"/>
  </r>
  <r>
    <d v="2016-10-11T00:00:00"/>
    <n v="117.699997"/>
    <n v="118.69000200000001"/>
    <n v="116.199997"/>
    <n v="116.300003"/>
    <n v="112.581856"/>
    <n v="64041000"/>
    <x v="2"/>
    <s v="Tues"/>
    <x v="3518"/>
    <x v="1"/>
    <x v="36"/>
  </r>
  <r>
    <d v="2016-10-12T00:00:00"/>
    <n v="117.349998"/>
    <n v="117.980003"/>
    <n v="116.75"/>
    <n v="117.339996"/>
    <n v="113.588593"/>
    <n v="37586800"/>
    <x v="3"/>
    <s v="Wednes"/>
    <x v="2290"/>
    <x v="1"/>
    <x v="36"/>
  </r>
  <r>
    <d v="2016-10-13T00:00:00"/>
    <n v="116.790001"/>
    <n v="117.44000200000001"/>
    <n v="115.720001"/>
    <n v="116.980003"/>
    <n v="113.240112"/>
    <n v="35192400"/>
    <x v="4"/>
    <s v="Thurs"/>
    <x v="3519"/>
    <x v="0"/>
    <x v="36"/>
  </r>
  <r>
    <d v="2016-10-14T00:00:00"/>
    <n v="117.879997"/>
    <n v="118.16999800000001"/>
    <n v="117.129997"/>
    <n v="117.629997"/>
    <n v="113.86932400000001"/>
    <n v="35652200"/>
    <x v="0"/>
    <s v="Fri"/>
    <x v="2437"/>
    <x v="1"/>
    <x v="36"/>
  </r>
  <r>
    <d v="2016-10-17T00:00:00"/>
    <n v="117.33000199999999"/>
    <n v="117.839996"/>
    <n v="116.779999"/>
    <n v="117.550003"/>
    <n v="113.79188499999999"/>
    <n v="23624900"/>
    <x v="1"/>
    <s v="Mon"/>
    <x v="3520"/>
    <x v="0"/>
    <x v="36"/>
  </r>
  <r>
    <d v="2016-10-18T00:00:00"/>
    <n v="118.18"/>
    <n v="118.209999"/>
    <n v="117.449997"/>
    <n v="117.470001"/>
    <n v="113.714439"/>
    <n v="24553500"/>
    <x v="2"/>
    <s v="Tues"/>
    <x v="3521"/>
    <x v="1"/>
    <x v="36"/>
  </r>
  <r>
    <d v="2016-10-19T00:00:00"/>
    <n v="117.25"/>
    <n v="117.760002"/>
    <n v="113.800003"/>
    <n v="117.120003"/>
    <n v="113.375626"/>
    <n v="20034600"/>
    <x v="3"/>
    <s v="Wednes"/>
    <x v="3522"/>
    <x v="1"/>
    <x v="36"/>
  </r>
  <r>
    <d v="2016-10-20T00:00:00"/>
    <n v="116.860001"/>
    <n v="117.379997"/>
    <n v="116.33000199999999"/>
    <n v="117.05999799999999"/>
    <n v="113.317543"/>
    <n v="24125800"/>
    <x v="4"/>
    <s v="Thurs"/>
    <x v="3499"/>
    <x v="0"/>
    <x v="36"/>
  </r>
  <r>
    <d v="2016-10-21T00:00:00"/>
    <n v="116.80999799999999"/>
    <n v="116.910004"/>
    <n v="116.279999"/>
    <n v="116.599998"/>
    <n v="112.872246"/>
    <n v="23192700"/>
    <x v="0"/>
    <s v="Fri"/>
    <x v="3523"/>
    <x v="1"/>
    <x v="36"/>
  </r>
  <r>
    <d v="2016-10-24T00:00:00"/>
    <n v="117.099998"/>
    <n v="117.739998"/>
    <n v="117"/>
    <n v="117.650002"/>
    <n v="113.88867999999999"/>
    <n v="23538700"/>
    <x v="1"/>
    <s v="Mon"/>
    <x v="3524"/>
    <x v="0"/>
    <x v="36"/>
  </r>
  <r>
    <d v="2016-10-25T00:00:00"/>
    <n v="117.949997"/>
    <n v="118.360001"/>
    <n v="117.30999799999999"/>
    <n v="118.25"/>
    <n v="114.469498"/>
    <n v="48129000"/>
    <x v="2"/>
    <s v="Tues"/>
    <x v="3525"/>
    <x v="0"/>
    <x v="36"/>
  </r>
  <r>
    <d v="2016-10-26T00:00:00"/>
    <n v="114.30999799999999"/>
    <n v="115.699997"/>
    <n v="113.30999799999999"/>
    <n v="115.589996"/>
    <n v="111.894531"/>
    <n v="66134200"/>
    <x v="3"/>
    <s v="Wednes"/>
    <x v="3526"/>
    <x v="0"/>
    <x v="36"/>
  </r>
  <r>
    <d v="2016-10-27T00:00:00"/>
    <n v="115.389999"/>
    <n v="115.860001"/>
    <n v="114.099998"/>
    <n v="114.480003"/>
    <n v="110.820038"/>
    <n v="34562000"/>
    <x v="4"/>
    <s v="Thurs"/>
    <x v="3527"/>
    <x v="1"/>
    <x v="36"/>
  </r>
  <r>
    <d v="2016-10-28T00:00:00"/>
    <n v="113.870003"/>
    <n v="115.209999"/>
    <n v="113.449997"/>
    <n v="113.720001"/>
    <n v="110.08432000000001"/>
    <n v="37861700"/>
    <x v="0"/>
    <s v="Fri"/>
    <x v="3528"/>
    <x v="1"/>
    <x v="36"/>
  </r>
  <r>
    <d v="2016-10-31T00:00:00"/>
    <n v="113.650002"/>
    <n v="114.230003"/>
    <n v="113.199997"/>
    <n v="113.540001"/>
    <n v="109.91007999999999"/>
    <n v="26419400"/>
    <x v="1"/>
    <s v="Mon"/>
    <x v="3230"/>
    <x v="1"/>
    <x v="36"/>
  </r>
  <r>
    <d v="2016-11-01T00:00:00"/>
    <n v="113.459999"/>
    <n v="113.769997"/>
    <n v="110.529999"/>
    <n v="111.489998"/>
    <n v="107.92562100000001"/>
    <n v="43825800"/>
    <x v="2"/>
    <s v="Tues"/>
    <x v="3529"/>
    <x v="1"/>
    <x v="36"/>
  </r>
  <r>
    <d v="2016-11-02T00:00:00"/>
    <n v="111.400002"/>
    <n v="112.349998"/>
    <n v="111.230003"/>
    <n v="111.589996"/>
    <n v="108.022415"/>
    <n v="28331700"/>
    <x v="3"/>
    <s v="Wednes"/>
    <x v="3530"/>
    <x v="0"/>
    <x v="36"/>
  </r>
  <r>
    <d v="2016-11-03T00:00:00"/>
    <n v="110.980003"/>
    <n v="111.459999"/>
    <n v="109.550003"/>
    <n v="109.83000199999999"/>
    <n v="106.864563"/>
    <n v="26932600"/>
    <x v="4"/>
    <s v="Thurs"/>
    <x v="3531"/>
    <x v="1"/>
    <x v="36"/>
  </r>
  <r>
    <d v="2016-11-04T00:00:00"/>
    <n v="108.529999"/>
    <n v="110.25"/>
    <n v="108.110001"/>
    <n v="108.839996"/>
    <n v="105.90128300000001"/>
    <n v="30837000"/>
    <x v="0"/>
    <s v="Fri"/>
    <x v="3532"/>
    <x v="0"/>
    <x v="36"/>
  </r>
  <r>
    <d v="2016-11-07T00:00:00"/>
    <n v="110.08000199999999"/>
    <n v="110.510002"/>
    <n v="109.459999"/>
    <n v="110.410004"/>
    <n v="107.428894"/>
    <n v="32560000"/>
    <x v="1"/>
    <s v="Mon"/>
    <x v="3533"/>
    <x v="0"/>
    <x v="36"/>
  </r>
  <r>
    <d v="2016-11-08T00:00:00"/>
    <n v="110.30999799999999"/>
    <n v="111.720001"/>
    <n v="109.699997"/>
    <n v="111.05999799999999"/>
    <n v="108.061333"/>
    <n v="24054500"/>
    <x v="2"/>
    <s v="Tues"/>
    <x v="3132"/>
    <x v="0"/>
    <x v="36"/>
  </r>
  <r>
    <d v="2016-11-09T00:00:00"/>
    <n v="109.879997"/>
    <n v="111.32"/>
    <n v="108.050003"/>
    <n v="110.879997"/>
    <n v="107.886208"/>
    <n v="59176400"/>
    <x v="3"/>
    <s v="Wednes"/>
    <x v="3048"/>
    <x v="0"/>
    <x v="36"/>
  </r>
  <r>
    <d v="2016-11-10T00:00:00"/>
    <n v="111.089996"/>
    <n v="111.089996"/>
    <n v="105.83000199999999"/>
    <n v="107.790001"/>
    <n v="104.879639"/>
    <n v="57134500"/>
    <x v="4"/>
    <s v="Thurs"/>
    <x v="3534"/>
    <x v="1"/>
    <x v="36"/>
  </r>
  <r>
    <d v="2016-11-11T00:00:00"/>
    <n v="107.120003"/>
    <n v="108.870003"/>
    <n v="106.550003"/>
    <n v="108.43"/>
    <n v="105.50235000000001"/>
    <n v="34094100"/>
    <x v="0"/>
    <s v="Fri"/>
    <x v="3535"/>
    <x v="0"/>
    <x v="36"/>
  </r>
  <r>
    <d v="2016-11-14T00:00:00"/>
    <n v="107.709999"/>
    <n v="107.80999799999999"/>
    <n v="104.08000199999999"/>
    <n v="105.709999"/>
    <n v="102.85580400000001"/>
    <n v="51175500"/>
    <x v="1"/>
    <s v="Mon"/>
    <x v="3536"/>
    <x v="1"/>
    <x v="36"/>
  </r>
  <r>
    <d v="2016-11-15T00:00:00"/>
    <n v="106.57"/>
    <n v="107.68"/>
    <n v="106.160004"/>
    <n v="107.110001"/>
    <n v="104.218002"/>
    <n v="32264500"/>
    <x v="2"/>
    <s v="Tues"/>
    <x v="3537"/>
    <x v="0"/>
    <x v="36"/>
  </r>
  <r>
    <d v="2016-11-16T00:00:00"/>
    <n v="106.699997"/>
    <n v="110.230003"/>
    <n v="106.599998"/>
    <n v="109.989998"/>
    <n v="107.020233"/>
    <n v="58840500"/>
    <x v="3"/>
    <s v="Wednes"/>
    <x v="3538"/>
    <x v="0"/>
    <x v="36"/>
  </r>
  <r>
    <d v="2016-11-17T00:00:00"/>
    <n v="109.80999799999999"/>
    <n v="110.349998"/>
    <n v="108.83000199999999"/>
    <n v="109.949997"/>
    <n v="106.98131600000001"/>
    <n v="27632000"/>
    <x v="4"/>
    <s v="Thurs"/>
    <x v="2745"/>
    <x v="0"/>
    <x v="36"/>
  </r>
  <r>
    <d v="2016-11-18T00:00:00"/>
    <n v="109.720001"/>
    <n v="110.540001"/>
    <n v="109.660004"/>
    <n v="110.05999799999999"/>
    <n v="107.088348"/>
    <n v="28428900"/>
    <x v="0"/>
    <s v="Fri"/>
    <x v="3539"/>
    <x v="0"/>
    <x v="36"/>
  </r>
  <r>
    <d v="2016-11-21T00:00:00"/>
    <n v="110.120003"/>
    <n v="111.989998"/>
    <n v="110.010002"/>
    <n v="111.730003"/>
    <n v="108.713264"/>
    <n v="29264600"/>
    <x v="1"/>
    <s v="Mon"/>
    <x v="3540"/>
    <x v="0"/>
    <x v="36"/>
  </r>
  <r>
    <d v="2016-11-22T00:00:00"/>
    <n v="111.949997"/>
    <n v="112.41999800000001"/>
    <n v="111.400002"/>
    <n v="111.800003"/>
    <n v="108.781372"/>
    <n v="25965500"/>
    <x v="2"/>
    <s v="Tues"/>
    <x v="3541"/>
    <x v="1"/>
    <x v="36"/>
  </r>
  <r>
    <d v="2016-11-23T00:00:00"/>
    <n v="111.360001"/>
    <n v="111.510002"/>
    <n v="110.33000199999999"/>
    <n v="111.230003"/>
    <n v="108.226761"/>
    <n v="27426400"/>
    <x v="3"/>
    <s v="Wednes"/>
    <x v="3542"/>
    <x v="1"/>
    <x v="36"/>
  </r>
  <r>
    <d v="2016-11-25T00:00:00"/>
    <n v="111.129997"/>
    <n v="111.870003"/>
    <n v="110.949997"/>
    <n v="111.790001"/>
    <n v="108.771629"/>
    <n v="11475900"/>
    <x v="0"/>
    <s v="Fri"/>
    <x v="3098"/>
    <x v="0"/>
    <x v="36"/>
  </r>
  <r>
    <d v="2016-11-28T00:00:00"/>
    <n v="111.43"/>
    <n v="112.470001"/>
    <n v="111.389999"/>
    <n v="111.57"/>
    <n v="108.557579"/>
    <n v="27194000"/>
    <x v="1"/>
    <s v="Mon"/>
    <x v="3543"/>
    <x v="0"/>
    <x v="36"/>
  </r>
  <r>
    <d v="2016-11-29T00:00:00"/>
    <n v="110.779999"/>
    <n v="112.029999"/>
    <n v="110.07"/>
    <n v="111.459999"/>
    <n v="108.450546"/>
    <n v="28528800"/>
    <x v="2"/>
    <s v="Tues"/>
    <x v="2853"/>
    <x v="0"/>
    <x v="36"/>
  </r>
  <r>
    <d v="2016-11-30T00:00:00"/>
    <n v="111.599998"/>
    <n v="112.199997"/>
    <n v="110.269997"/>
    <n v="110.519997"/>
    <n v="107.53591900000001"/>
    <n v="36162300"/>
    <x v="3"/>
    <s v="Wednes"/>
    <x v="3544"/>
    <x v="1"/>
    <x v="36"/>
  </r>
  <r>
    <d v="2016-12-01T00:00:00"/>
    <n v="110.370003"/>
    <n v="110.94000200000001"/>
    <n v="109.029999"/>
    <n v="109.489998"/>
    <n v="106.533737"/>
    <n v="37086900"/>
    <x v="4"/>
    <s v="Thurs"/>
    <x v="3545"/>
    <x v="1"/>
    <x v="36"/>
  </r>
  <r>
    <d v="2016-12-02T00:00:00"/>
    <n v="109.16999800000001"/>
    <n v="110.089996"/>
    <n v="108.849998"/>
    <n v="109.900002"/>
    <n v="106.932678"/>
    <n v="26528000"/>
    <x v="0"/>
    <s v="Fri"/>
    <x v="3465"/>
    <x v="0"/>
    <x v="36"/>
  </r>
  <r>
    <d v="2016-12-05T00:00:00"/>
    <n v="110"/>
    <n v="110.029999"/>
    <n v="108.25"/>
    <n v="109.110001"/>
    <n v="106.163994"/>
    <n v="34324500"/>
    <x v="1"/>
    <s v="Mon"/>
    <x v="3300"/>
    <x v="1"/>
    <x v="36"/>
  </r>
  <r>
    <d v="2016-12-06T00:00:00"/>
    <n v="109.5"/>
    <n v="110.360001"/>
    <n v="109.19000200000001"/>
    <n v="109.949997"/>
    <n v="106.98131600000001"/>
    <n v="26195500"/>
    <x v="2"/>
    <s v="Tues"/>
    <x v="3546"/>
    <x v="0"/>
    <x v="36"/>
  </r>
  <r>
    <d v="2016-12-07T00:00:00"/>
    <n v="109.260002"/>
    <n v="111.19000200000001"/>
    <n v="109.160004"/>
    <n v="111.029999"/>
    <n v="108.03215"/>
    <n v="29998700"/>
    <x v="3"/>
    <s v="Wednes"/>
    <x v="3547"/>
    <x v="0"/>
    <x v="36"/>
  </r>
  <r>
    <d v="2016-12-08T00:00:00"/>
    <n v="110.860001"/>
    <n v="112.43"/>
    <n v="110.599998"/>
    <n v="112.120003"/>
    <n v="109.09272799999999"/>
    <n v="27068300"/>
    <x v="4"/>
    <s v="Thurs"/>
    <x v="3548"/>
    <x v="0"/>
    <x v="36"/>
  </r>
  <r>
    <d v="2016-12-09T00:00:00"/>
    <n v="112.30999799999999"/>
    <n v="114.699997"/>
    <n v="112.30999799999999"/>
    <n v="113.949997"/>
    <n v="110.873322"/>
    <n v="34402600"/>
    <x v="0"/>
    <s v="Fri"/>
    <x v="3301"/>
    <x v="0"/>
    <x v="36"/>
  </r>
  <r>
    <d v="2016-12-12T00:00:00"/>
    <n v="113.290001"/>
    <n v="115"/>
    <n v="112.489998"/>
    <n v="113.300003"/>
    <n v="110.24086800000001"/>
    <n v="26374400"/>
    <x v="1"/>
    <s v="Mon"/>
    <x v="3094"/>
    <x v="0"/>
    <x v="36"/>
  </r>
  <r>
    <d v="2016-12-13T00:00:00"/>
    <n v="113.839996"/>
    <n v="115.91999800000001"/>
    <n v="113.75"/>
    <n v="115.19000200000001"/>
    <n v="112.07983400000001"/>
    <n v="43733800"/>
    <x v="2"/>
    <s v="Tues"/>
    <x v="3549"/>
    <x v="0"/>
    <x v="36"/>
  </r>
  <r>
    <d v="2016-12-14T00:00:00"/>
    <n v="115.040001"/>
    <n v="116.199997"/>
    <n v="114.980003"/>
    <n v="115.19000200000001"/>
    <n v="112.07983400000001"/>
    <n v="34031800"/>
    <x v="3"/>
    <s v="Wednes"/>
    <x v="3550"/>
    <x v="0"/>
    <x v="36"/>
  </r>
  <r>
    <d v="2016-12-15T00:00:00"/>
    <n v="115.379997"/>
    <n v="116.730003"/>
    <n v="115.230003"/>
    <n v="115.82"/>
    <n v="112.692825"/>
    <n v="46524500"/>
    <x v="4"/>
    <s v="Thurs"/>
    <x v="3551"/>
    <x v="0"/>
    <x v="36"/>
  </r>
  <r>
    <d v="2016-12-16T00:00:00"/>
    <n v="116.470001"/>
    <n v="116.5"/>
    <n v="115.650002"/>
    <n v="115.970001"/>
    <n v="112.838768"/>
    <n v="44351100"/>
    <x v="0"/>
    <s v="Fri"/>
    <x v="1862"/>
    <x v="1"/>
    <x v="36"/>
  </r>
  <r>
    <d v="2016-12-19T00:00:00"/>
    <n v="115.800003"/>
    <n v="117.379997"/>
    <n v="115.75"/>
    <n v="116.639999"/>
    <n v="113.490685"/>
    <n v="27779400"/>
    <x v="1"/>
    <s v="Mon"/>
    <x v="3552"/>
    <x v="0"/>
    <x v="36"/>
  </r>
  <r>
    <d v="2016-12-20T00:00:00"/>
    <n v="116.739998"/>
    <n v="117.5"/>
    <n v="116.68"/>
    <n v="116.949997"/>
    <n v="113.79231299999999"/>
    <n v="21425000"/>
    <x v="2"/>
    <s v="Tues"/>
    <x v="3083"/>
    <x v="0"/>
    <x v="36"/>
  </r>
  <r>
    <d v="2016-12-21T00:00:00"/>
    <n v="116.800003"/>
    <n v="117.400002"/>
    <n v="116.779999"/>
    <n v="117.05999799999999"/>
    <n v="113.899338"/>
    <n v="23783200"/>
    <x v="3"/>
    <s v="Wednes"/>
    <x v="3513"/>
    <x v="0"/>
    <x v="36"/>
  </r>
  <r>
    <d v="2016-12-22T00:00:00"/>
    <n v="116.349998"/>
    <n v="116.510002"/>
    <n v="115.639999"/>
    <n v="116.290001"/>
    <n v="113.150139"/>
    <n v="26085900"/>
    <x v="4"/>
    <s v="Thurs"/>
    <x v="3553"/>
    <x v="1"/>
    <x v="36"/>
  </r>
  <r>
    <d v="2016-12-23T00:00:00"/>
    <n v="115.589996"/>
    <n v="116.519997"/>
    <n v="115.589996"/>
    <n v="116.519997"/>
    <n v="113.37391700000001"/>
    <n v="14249500"/>
    <x v="0"/>
    <s v="Fri"/>
    <x v="3476"/>
    <x v="0"/>
    <x v="36"/>
  </r>
  <r>
    <d v="2016-12-27T00:00:00"/>
    <n v="116.519997"/>
    <n v="117.800003"/>
    <n v="116.489998"/>
    <n v="117.260002"/>
    <n v="114.093948"/>
    <n v="18296900"/>
    <x v="2"/>
    <s v="Tues"/>
    <x v="3554"/>
    <x v="0"/>
    <x v="36"/>
  </r>
  <r>
    <d v="2016-12-28T00:00:00"/>
    <n v="117.519997"/>
    <n v="118.019997"/>
    <n v="116.199997"/>
    <n v="116.760002"/>
    <n v="113.607445"/>
    <n v="20905900"/>
    <x v="3"/>
    <s v="Wednes"/>
    <x v="3555"/>
    <x v="1"/>
    <x v="36"/>
  </r>
  <r>
    <d v="2016-12-29T00:00:00"/>
    <n v="116.449997"/>
    <n v="117.110001"/>
    <n v="116.400002"/>
    <n v="116.730003"/>
    <n v="113.578247"/>
    <n v="15039500"/>
    <x v="4"/>
    <s v="Thurs"/>
    <x v="3428"/>
    <x v="0"/>
    <x v="36"/>
  </r>
  <r>
    <d v="2016-12-30T00:00:00"/>
    <n v="116.650002"/>
    <n v="117.199997"/>
    <n v="115.43"/>
    <n v="115.82"/>
    <n v="112.692825"/>
    <n v="30586300"/>
    <x v="0"/>
    <s v="Fri"/>
    <x v="3556"/>
    <x v="1"/>
    <x v="36"/>
  </r>
  <r>
    <d v="2017-01-03T00:00:00"/>
    <n v="115.800003"/>
    <n v="116.33000199999999"/>
    <n v="114.760002"/>
    <n v="116.150002"/>
    <n v="113.01391599999999"/>
    <n v="28781900"/>
    <x v="2"/>
    <s v="Tues"/>
    <x v="3320"/>
    <x v="0"/>
    <x v="37"/>
  </r>
  <r>
    <d v="2017-01-04T00:00:00"/>
    <n v="115.849998"/>
    <n v="116.510002"/>
    <n v="115.75"/>
    <n v="116.019997"/>
    <n v="112.887413"/>
    <n v="21118100"/>
    <x v="3"/>
    <s v="Wednes"/>
    <x v="3557"/>
    <x v="0"/>
    <x v="37"/>
  </r>
  <r>
    <d v="2017-01-05T00:00:00"/>
    <n v="115.91999800000001"/>
    <n v="116.860001"/>
    <n v="115.80999799999999"/>
    <n v="116.610001"/>
    <n v="113.461502"/>
    <n v="22193600"/>
    <x v="4"/>
    <s v="Thurs"/>
    <x v="3326"/>
    <x v="0"/>
    <x v="37"/>
  </r>
  <r>
    <d v="2017-01-06T00:00:00"/>
    <n v="116.779999"/>
    <n v="118.160004"/>
    <n v="116.470001"/>
    <n v="117.910004"/>
    <n v="114.72640199999999"/>
    <n v="31751900"/>
    <x v="0"/>
    <s v="Fri"/>
    <x v="3480"/>
    <x v="0"/>
    <x v="37"/>
  </r>
  <r>
    <d v="2017-01-09T00:00:00"/>
    <n v="117.949997"/>
    <n v="119.43"/>
    <n v="117.94000200000001"/>
    <n v="118.989998"/>
    <n v="115.777237"/>
    <n v="33561900"/>
    <x v="1"/>
    <s v="Mon"/>
    <x v="3558"/>
    <x v="0"/>
    <x v="37"/>
  </r>
  <r>
    <d v="2017-01-10T00:00:00"/>
    <n v="118.769997"/>
    <n v="119.379997"/>
    <n v="118.300003"/>
    <n v="119.110001"/>
    <n v="115.893997"/>
    <n v="24462100"/>
    <x v="2"/>
    <s v="Tues"/>
    <x v="3193"/>
    <x v="0"/>
    <x v="37"/>
  </r>
  <r>
    <d v="2017-01-11T00:00:00"/>
    <n v="118.739998"/>
    <n v="119.93"/>
    <n v="118.599998"/>
    <n v="119.75"/>
    <n v="116.51670799999999"/>
    <n v="27588600"/>
    <x v="3"/>
    <s v="Wednes"/>
    <x v="3559"/>
    <x v="0"/>
    <x v="37"/>
  </r>
  <r>
    <d v="2017-01-12T00:00:00"/>
    <n v="118.900002"/>
    <n v="119.300003"/>
    <n v="118.209999"/>
    <n v="119.25"/>
    <n v="116.03021200000001"/>
    <n v="27086200"/>
    <x v="4"/>
    <s v="Thurs"/>
    <x v="3560"/>
    <x v="0"/>
    <x v="37"/>
  </r>
  <r>
    <d v="2017-01-13T00:00:00"/>
    <n v="119.110001"/>
    <n v="119.620003"/>
    <n v="118.80999799999999"/>
    <n v="119.040001"/>
    <n v="115.82588200000001"/>
    <n v="26111900"/>
    <x v="0"/>
    <s v="Fri"/>
    <x v="3561"/>
    <x v="1"/>
    <x v="37"/>
  </r>
  <r>
    <d v="2017-01-17T00:00:00"/>
    <n v="118.339996"/>
    <n v="120.239998"/>
    <n v="118.220001"/>
    <n v="120"/>
    <n v="116.759972"/>
    <n v="34439800"/>
    <x v="2"/>
    <s v="Tues"/>
    <x v="3562"/>
    <x v="0"/>
    <x v="37"/>
  </r>
  <r>
    <d v="2017-01-18T00:00:00"/>
    <n v="120"/>
    <n v="120.5"/>
    <n v="119.709999"/>
    <n v="119.989998"/>
    <n v="116.750229"/>
    <n v="23713000"/>
    <x v="3"/>
    <s v="Wednes"/>
    <x v="2290"/>
    <x v="1"/>
    <x v="37"/>
  </r>
  <r>
    <d v="2017-01-19T00:00:00"/>
    <n v="119.400002"/>
    <n v="120.089996"/>
    <n v="119.370003"/>
    <n v="119.779999"/>
    <n v="116.54589799999999"/>
    <n v="25597300"/>
    <x v="4"/>
    <s v="Thurs"/>
    <x v="3161"/>
    <x v="0"/>
    <x v="37"/>
  </r>
  <r>
    <d v="2017-01-20T00:00:00"/>
    <n v="120.449997"/>
    <n v="120.449997"/>
    <n v="119.730003"/>
    <n v="120"/>
    <n v="116.759972"/>
    <n v="32597900"/>
    <x v="0"/>
    <s v="Fri"/>
    <x v="3563"/>
    <x v="1"/>
    <x v="37"/>
  </r>
  <r>
    <d v="2017-01-23T00:00:00"/>
    <n v="120"/>
    <n v="120.80999799999999"/>
    <n v="119.769997"/>
    <n v="120.08000199999999"/>
    <n v="116.837799"/>
    <n v="22050200"/>
    <x v="1"/>
    <s v="Mon"/>
    <x v="3447"/>
    <x v="0"/>
    <x v="37"/>
  </r>
  <r>
    <d v="2017-01-24T00:00:00"/>
    <n v="119.550003"/>
    <n v="120.099998"/>
    <n v="119.5"/>
    <n v="119.970001"/>
    <n v="116.730774"/>
    <n v="23211000"/>
    <x v="2"/>
    <s v="Tues"/>
    <x v="3564"/>
    <x v="0"/>
    <x v="37"/>
  </r>
  <r>
    <d v="2017-01-25T00:00:00"/>
    <n v="120.41999800000001"/>
    <n v="122.099998"/>
    <n v="120.279999"/>
    <n v="121.879997"/>
    <n v="118.589195"/>
    <n v="32377600"/>
    <x v="3"/>
    <s v="Wednes"/>
    <x v="3119"/>
    <x v="0"/>
    <x v="37"/>
  </r>
  <r>
    <d v="2017-01-26T00:00:00"/>
    <n v="121.66999800000001"/>
    <n v="122.44000200000001"/>
    <n v="121.599998"/>
    <n v="121.94000200000001"/>
    <n v="118.647583"/>
    <n v="26337600"/>
    <x v="4"/>
    <s v="Thurs"/>
    <x v="3565"/>
    <x v="0"/>
    <x v="37"/>
  </r>
  <r>
    <d v="2017-01-27T00:00:00"/>
    <n v="122.139999"/>
    <n v="122.349998"/>
    <n v="121.599998"/>
    <n v="121.949997"/>
    <n v="118.657303"/>
    <n v="20562900"/>
    <x v="0"/>
    <s v="Fri"/>
    <x v="3566"/>
    <x v="1"/>
    <x v="37"/>
  </r>
  <r>
    <d v="2017-01-30T00:00:00"/>
    <n v="120.93"/>
    <n v="121.629997"/>
    <n v="120.660004"/>
    <n v="121.629997"/>
    <n v="118.345947"/>
    <n v="30377500"/>
    <x v="1"/>
    <s v="Mon"/>
    <x v="2868"/>
    <x v="0"/>
    <x v="37"/>
  </r>
  <r>
    <d v="2017-01-31T00:00:00"/>
    <n v="121.150002"/>
    <n v="121.389999"/>
    <n v="120.620003"/>
    <n v="121.349998"/>
    <n v="118.073517"/>
    <n v="49201000"/>
    <x v="2"/>
    <s v="Tues"/>
    <x v="3567"/>
    <x v="0"/>
    <x v="37"/>
  </r>
  <r>
    <d v="2017-02-01T00:00:00"/>
    <n v="127.029999"/>
    <n v="130.490005"/>
    <n v="127.010002"/>
    <n v="128.75"/>
    <n v="125.27370500000001"/>
    <n v="111985000"/>
    <x v="3"/>
    <s v="Wednes"/>
    <x v="3568"/>
    <x v="0"/>
    <x v="37"/>
  </r>
  <r>
    <d v="2017-02-02T00:00:00"/>
    <n v="127.980003"/>
    <n v="129.38999899999999"/>
    <n v="127.779999"/>
    <n v="128.529999"/>
    <n v="125.05965399999999"/>
    <n v="33710400"/>
    <x v="4"/>
    <s v="Thurs"/>
    <x v="3569"/>
    <x v="0"/>
    <x v="37"/>
  </r>
  <r>
    <d v="2017-02-03T00:00:00"/>
    <n v="128.30999800000001"/>
    <n v="129.19000199999999"/>
    <n v="128.16000399999999"/>
    <n v="129.08000200000001"/>
    <n v="125.594803"/>
    <n v="24507300"/>
    <x v="0"/>
    <s v="Fri"/>
    <x v="3570"/>
    <x v="0"/>
    <x v="37"/>
  </r>
  <r>
    <d v="2017-02-06T00:00:00"/>
    <n v="129.13000500000001"/>
    <n v="130.5"/>
    <n v="128.89999399999999"/>
    <n v="130.28999300000001"/>
    <n v="126.772125"/>
    <n v="26845900"/>
    <x v="1"/>
    <s v="Mon"/>
    <x v="3571"/>
    <x v="0"/>
    <x v="37"/>
  </r>
  <r>
    <d v="2017-02-07T00:00:00"/>
    <n v="130.53999300000001"/>
    <n v="132.08999600000001"/>
    <n v="130.449997"/>
    <n v="131.529999"/>
    <n v="127.97863"/>
    <n v="38183800"/>
    <x v="2"/>
    <s v="Tues"/>
    <x v="3572"/>
    <x v="0"/>
    <x v="37"/>
  </r>
  <r>
    <d v="2017-02-08T00:00:00"/>
    <n v="131.35000600000001"/>
    <n v="132.220001"/>
    <n v="131.220001"/>
    <n v="132.03999300000001"/>
    <n v="128.47486900000001"/>
    <n v="23004100"/>
    <x v="3"/>
    <s v="Wednes"/>
    <x v="3573"/>
    <x v="0"/>
    <x v="37"/>
  </r>
  <r>
    <d v="2017-02-09T00:00:00"/>
    <n v="131.64999399999999"/>
    <n v="132.449997"/>
    <n v="131.11999499999999"/>
    <n v="132.41999799999999"/>
    <n v="129.40322900000001"/>
    <n v="28349900"/>
    <x v="4"/>
    <s v="Thurs"/>
    <x v="3570"/>
    <x v="0"/>
    <x v="37"/>
  </r>
  <r>
    <d v="2017-02-10T00:00:00"/>
    <n v="132.46000699999999"/>
    <n v="132.94000199999999"/>
    <n v="132.050003"/>
    <n v="132.11999499999999"/>
    <n v="129.11007699999999"/>
    <n v="20065500"/>
    <x v="0"/>
    <s v="Fri"/>
    <x v="3574"/>
    <x v="1"/>
    <x v="37"/>
  </r>
  <r>
    <d v="2017-02-13T00:00:00"/>
    <n v="133.08000200000001"/>
    <n v="133.820007"/>
    <n v="132.75"/>
    <n v="133.28999300000001"/>
    <n v="130.25341800000001"/>
    <n v="23035400"/>
    <x v="1"/>
    <s v="Mon"/>
    <x v="3575"/>
    <x v="0"/>
    <x v="37"/>
  </r>
  <r>
    <d v="2017-02-14T00:00:00"/>
    <n v="133.470001"/>
    <n v="135.08999600000001"/>
    <n v="133.25"/>
    <n v="135.020004"/>
    <n v="131.944016"/>
    <n v="33226200"/>
    <x v="2"/>
    <s v="Tues"/>
    <x v="3576"/>
    <x v="0"/>
    <x v="37"/>
  </r>
  <r>
    <d v="2017-02-15T00:00:00"/>
    <n v="135.520004"/>
    <n v="136.270004"/>
    <n v="134.61999499999999"/>
    <n v="135.509995"/>
    <n v="132.42283599999999"/>
    <n v="35623100"/>
    <x v="3"/>
    <s v="Wednes"/>
    <x v="3577"/>
    <x v="1"/>
    <x v="37"/>
  </r>
  <r>
    <d v="2017-02-16T00:00:00"/>
    <n v="135.66999799999999"/>
    <n v="135.89999399999999"/>
    <n v="134.83999600000001"/>
    <n v="135.35000600000001"/>
    <n v="132.26649499999999"/>
    <n v="22584600"/>
    <x v="4"/>
    <s v="Thurs"/>
    <x v="3578"/>
    <x v="1"/>
    <x v="37"/>
  </r>
  <r>
    <d v="2017-02-17T00:00:00"/>
    <n v="135.10000600000001"/>
    <n v="135.83000200000001"/>
    <n v="135.10000600000001"/>
    <n v="135.720001"/>
    <n v="132.62806699999999"/>
    <n v="22198200"/>
    <x v="0"/>
    <s v="Fri"/>
    <x v="3579"/>
    <x v="0"/>
    <x v="37"/>
  </r>
  <r>
    <d v="2017-02-21T00:00:00"/>
    <n v="136.229996"/>
    <n v="136.75"/>
    <n v="135.979996"/>
    <n v="136.699997"/>
    <n v="133.585724"/>
    <n v="24507200"/>
    <x v="2"/>
    <s v="Tues"/>
    <x v="3580"/>
    <x v="0"/>
    <x v="37"/>
  </r>
  <r>
    <d v="2017-02-22T00:00:00"/>
    <n v="136.429993"/>
    <n v="137.11999499999999"/>
    <n v="136.11000100000001"/>
    <n v="137.11000100000001"/>
    <n v="133.986389"/>
    <n v="20836900"/>
    <x v="3"/>
    <s v="Wednes"/>
    <x v="3581"/>
    <x v="0"/>
    <x v="37"/>
  </r>
  <r>
    <d v="2017-02-23T00:00:00"/>
    <n v="137.38000500000001"/>
    <n v="137.479996"/>
    <n v="136.300003"/>
    <n v="136.529999"/>
    <n v="133.419601"/>
    <n v="20788200"/>
    <x v="4"/>
    <s v="Thurs"/>
    <x v="2703"/>
    <x v="1"/>
    <x v="37"/>
  </r>
  <r>
    <d v="2017-02-24T00:00:00"/>
    <n v="135.91000399999999"/>
    <n v="136.66000399999999"/>
    <n v="135.279999"/>
    <n v="136.66000399999999"/>
    <n v="133.546661"/>
    <n v="21776600"/>
    <x v="0"/>
    <s v="Fri"/>
    <x v="3132"/>
    <x v="0"/>
    <x v="37"/>
  </r>
  <r>
    <d v="2017-02-27T00:00:00"/>
    <n v="137.13999899999999"/>
    <n v="137.44000199999999"/>
    <n v="136.279999"/>
    <n v="136.929993"/>
    <n v="133.81047100000001"/>
    <n v="20257400"/>
    <x v="1"/>
    <s v="Mon"/>
    <x v="3236"/>
    <x v="1"/>
    <x v="37"/>
  </r>
  <r>
    <d v="2017-02-28T00:00:00"/>
    <n v="137.08000200000001"/>
    <n v="137.44000199999999"/>
    <n v="136.699997"/>
    <n v="136.990005"/>
    <n v="133.86911000000001"/>
    <n v="23482900"/>
    <x v="2"/>
    <s v="Tues"/>
    <x v="3582"/>
    <x v="1"/>
    <x v="37"/>
  </r>
  <r>
    <d v="2017-03-01T00:00:00"/>
    <n v="137.88999899999999"/>
    <n v="140.14999399999999"/>
    <n v="137.60000600000001"/>
    <n v="139.78999300000001"/>
    <n v="136.60533100000001"/>
    <n v="36414600"/>
    <x v="3"/>
    <s v="Wednes"/>
    <x v="3583"/>
    <x v="0"/>
    <x v="37"/>
  </r>
  <r>
    <d v="2017-03-02T00:00:00"/>
    <n v="140"/>
    <n v="140.279999"/>
    <n v="138.759995"/>
    <n v="138.96000699999999"/>
    <n v="135.79425000000001"/>
    <n v="26211000"/>
    <x v="4"/>
    <s v="Thurs"/>
    <x v="3584"/>
    <x v="1"/>
    <x v="37"/>
  </r>
  <r>
    <d v="2017-03-03T00:00:00"/>
    <n v="138.779999"/>
    <n v="139.83000200000001"/>
    <n v="138.58999600000001"/>
    <n v="139.779999"/>
    <n v="136.59556599999999"/>
    <n v="21108100"/>
    <x v="0"/>
    <s v="Fri"/>
    <x v="3048"/>
    <x v="0"/>
    <x v="37"/>
  </r>
  <r>
    <d v="2017-03-06T00:00:00"/>
    <n v="139.36999499999999"/>
    <n v="139.770004"/>
    <n v="138.60000600000001"/>
    <n v="139.33999600000001"/>
    <n v="136.16557299999999"/>
    <n v="21750000"/>
    <x v="1"/>
    <s v="Mon"/>
    <x v="3585"/>
    <x v="1"/>
    <x v="37"/>
  </r>
  <r>
    <d v="2017-03-07T00:00:00"/>
    <n v="139.05999800000001"/>
    <n v="139.979996"/>
    <n v="138.78999300000001"/>
    <n v="139.520004"/>
    <n v="136.341476"/>
    <n v="17446300"/>
    <x v="2"/>
    <s v="Tues"/>
    <x v="3586"/>
    <x v="0"/>
    <x v="37"/>
  </r>
  <r>
    <d v="2017-03-08T00:00:00"/>
    <n v="138.949997"/>
    <n v="139.800003"/>
    <n v="138.820007"/>
    <n v="139"/>
    <n v="135.83334400000001"/>
    <n v="18707200"/>
    <x v="3"/>
    <s v="Wednes"/>
    <x v="3291"/>
    <x v="0"/>
    <x v="37"/>
  </r>
  <r>
    <d v="2017-03-09T00:00:00"/>
    <n v="138.740005"/>
    <n v="138.78999300000001"/>
    <n v="137.050003"/>
    <n v="138.679993"/>
    <n v="135.520599"/>
    <n v="22155900"/>
    <x v="4"/>
    <s v="Thurs"/>
    <x v="3587"/>
    <x v="1"/>
    <x v="37"/>
  </r>
  <r>
    <d v="2017-03-10T00:00:00"/>
    <n v="139.25"/>
    <n v="139.36000100000001"/>
    <n v="138.63999899999999"/>
    <n v="139.13999899999999"/>
    <n v="135.97013899999999"/>
    <n v="19612800"/>
    <x v="0"/>
    <s v="Fri"/>
    <x v="3588"/>
    <x v="1"/>
    <x v="37"/>
  </r>
  <r>
    <d v="2017-03-13T00:00:00"/>
    <n v="138.85000600000001"/>
    <n v="139.429993"/>
    <n v="138.820007"/>
    <n v="139.199997"/>
    <n v="136.02874800000001"/>
    <n v="17421700"/>
    <x v="1"/>
    <s v="Mon"/>
    <x v="3589"/>
    <x v="0"/>
    <x v="37"/>
  </r>
  <r>
    <d v="2017-03-14T00:00:00"/>
    <n v="139.300003"/>
    <n v="139.64999399999999"/>
    <n v="138.83999600000001"/>
    <n v="138.990005"/>
    <n v="135.82354699999999"/>
    <n v="15309100"/>
    <x v="2"/>
    <s v="Tues"/>
    <x v="3590"/>
    <x v="1"/>
    <x v="37"/>
  </r>
  <r>
    <d v="2017-03-15T00:00:00"/>
    <n v="139.41000399999999"/>
    <n v="140.75"/>
    <n v="139.029999"/>
    <n v="140.46000699999999"/>
    <n v="137.26007100000001"/>
    <n v="25691800"/>
    <x v="3"/>
    <s v="Wednes"/>
    <x v="3591"/>
    <x v="0"/>
    <x v="37"/>
  </r>
  <r>
    <d v="2017-03-16T00:00:00"/>
    <n v="140.720001"/>
    <n v="141.020004"/>
    <n v="140.259995"/>
    <n v="140.69000199999999"/>
    <n v="137.48481799999999"/>
    <n v="19232000"/>
    <x v="4"/>
    <s v="Thurs"/>
    <x v="3195"/>
    <x v="1"/>
    <x v="37"/>
  </r>
  <r>
    <d v="2017-03-17T00:00:00"/>
    <n v="141"/>
    <n v="141"/>
    <n v="139.88999899999999"/>
    <n v="139.990005"/>
    <n v="136.80079699999999"/>
    <n v="43885000"/>
    <x v="0"/>
    <s v="Fri"/>
    <x v="3592"/>
    <x v="1"/>
    <x v="37"/>
  </r>
  <r>
    <d v="2017-03-20T00:00:00"/>
    <n v="140.39999399999999"/>
    <n v="141.5"/>
    <n v="140.229996"/>
    <n v="141.46000699999999"/>
    <n v="138.23730499999999"/>
    <n v="21542000"/>
    <x v="1"/>
    <s v="Mon"/>
    <x v="3593"/>
    <x v="0"/>
    <x v="37"/>
  </r>
  <r>
    <d v="2017-03-21T00:00:00"/>
    <n v="142.11000100000001"/>
    <n v="142.800003"/>
    <n v="139.729996"/>
    <n v="139.83999600000001"/>
    <n v="136.65419"/>
    <n v="39529900"/>
    <x v="2"/>
    <s v="Tues"/>
    <x v="3594"/>
    <x v="1"/>
    <x v="37"/>
  </r>
  <r>
    <d v="2017-03-22T00:00:00"/>
    <n v="139.85000600000001"/>
    <n v="141.60000600000001"/>
    <n v="139.759995"/>
    <n v="141.41999799999999"/>
    <n v="138.19821200000001"/>
    <n v="25860200"/>
    <x v="3"/>
    <s v="Wednes"/>
    <x v="3595"/>
    <x v="0"/>
    <x v="37"/>
  </r>
  <r>
    <d v="2017-03-23T00:00:00"/>
    <n v="141.259995"/>
    <n v="141.58000200000001"/>
    <n v="140.61000100000001"/>
    <n v="140.91999799999999"/>
    <n v="137.70957899999999"/>
    <n v="20346300"/>
    <x v="4"/>
    <s v="Thurs"/>
    <x v="3596"/>
    <x v="1"/>
    <x v="37"/>
  </r>
  <r>
    <d v="2017-03-24T00:00:00"/>
    <n v="141.5"/>
    <n v="141.740005"/>
    <n v="140.35000600000001"/>
    <n v="140.63999899999999"/>
    <n v="137.43597399999999"/>
    <n v="22395600"/>
    <x v="0"/>
    <s v="Fri"/>
    <x v="3597"/>
    <x v="1"/>
    <x v="37"/>
  </r>
  <r>
    <d v="2017-03-27T00:00:00"/>
    <n v="139.38999899999999"/>
    <n v="141.220001"/>
    <n v="138.61999499999999"/>
    <n v="140.88000500000001"/>
    <n v="137.67053200000001"/>
    <n v="23575100"/>
    <x v="1"/>
    <s v="Mon"/>
    <x v="3598"/>
    <x v="0"/>
    <x v="37"/>
  </r>
  <r>
    <d v="2017-03-28T00:00:00"/>
    <n v="140.91000399999999"/>
    <n v="144.03999300000001"/>
    <n v="140.61999499999999"/>
    <n v="143.800003"/>
    <n v="140.52398700000001"/>
    <n v="33374800"/>
    <x v="2"/>
    <s v="Tues"/>
    <x v="3599"/>
    <x v="0"/>
    <x v="37"/>
  </r>
  <r>
    <d v="2017-03-29T00:00:00"/>
    <n v="143.679993"/>
    <n v="144.490005"/>
    <n v="143.19000199999999"/>
    <n v="144.11999499999999"/>
    <n v="140.83670000000001"/>
    <n v="29190000"/>
    <x v="3"/>
    <s v="Wednes"/>
    <x v="3600"/>
    <x v="0"/>
    <x v="37"/>
  </r>
  <r>
    <d v="2017-03-30T00:00:00"/>
    <n v="144.19000199999999"/>
    <n v="144.5"/>
    <n v="143.5"/>
    <n v="143.929993"/>
    <n v="140.651016"/>
    <n v="21207300"/>
    <x v="4"/>
    <s v="Thurs"/>
    <x v="3601"/>
    <x v="1"/>
    <x v="37"/>
  </r>
  <r>
    <d v="2017-03-31T00:00:00"/>
    <n v="143.720001"/>
    <n v="144.270004"/>
    <n v="143.009995"/>
    <n v="143.66000399999999"/>
    <n v="140.38717700000001"/>
    <n v="19661700"/>
    <x v="0"/>
    <s v="Fri"/>
    <x v="3602"/>
    <x v="1"/>
    <x v="37"/>
  </r>
  <r>
    <d v="2017-04-03T00:00:00"/>
    <n v="143.71000699999999"/>
    <n v="144.11999499999999"/>
    <n v="143.050003"/>
    <n v="143.699997"/>
    <n v="140.426254"/>
    <n v="19985700"/>
    <x v="1"/>
    <s v="Mon"/>
    <x v="3603"/>
    <x v="1"/>
    <x v="37"/>
  </r>
  <r>
    <d v="2017-04-04T00:00:00"/>
    <n v="143.25"/>
    <n v="144.88999899999999"/>
    <n v="143.16999799999999"/>
    <n v="144.770004"/>
    <n v="141.471878"/>
    <n v="19891400"/>
    <x v="2"/>
    <s v="Tues"/>
    <x v="3604"/>
    <x v="0"/>
    <x v="37"/>
  </r>
  <r>
    <d v="2017-04-05T00:00:00"/>
    <n v="144.220001"/>
    <n v="145.46000699999999"/>
    <n v="143.80999800000001"/>
    <n v="144.020004"/>
    <n v="140.73898299999999"/>
    <n v="27717900"/>
    <x v="3"/>
    <s v="Wednes"/>
    <x v="2566"/>
    <x v="1"/>
    <x v="37"/>
  </r>
  <r>
    <d v="2017-04-06T00:00:00"/>
    <n v="144.28999300000001"/>
    <n v="144.520004"/>
    <n v="143.449997"/>
    <n v="143.66000399999999"/>
    <n v="140.38717700000001"/>
    <n v="21149000"/>
    <x v="4"/>
    <s v="Thurs"/>
    <x v="3605"/>
    <x v="1"/>
    <x v="37"/>
  </r>
  <r>
    <d v="2017-04-07T00:00:00"/>
    <n v="143.729996"/>
    <n v="144.179993"/>
    <n v="143.270004"/>
    <n v="143.33999600000001"/>
    <n v="140.07446300000001"/>
    <n v="16672200"/>
    <x v="0"/>
    <s v="Fri"/>
    <x v="3606"/>
    <x v="1"/>
    <x v="37"/>
  </r>
  <r>
    <d v="2017-04-10T00:00:00"/>
    <n v="143.60000600000001"/>
    <n v="143.88000500000001"/>
    <n v="142.89999399999999"/>
    <n v="143.16999799999999"/>
    <n v="139.90832499999999"/>
    <n v="18933400"/>
    <x v="1"/>
    <s v="Mon"/>
    <x v="3607"/>
    <x v="1"/>
    <x v="37"/>
  </r>
  <r>
    <d v="2017-04-11T00:00:00"/>
    <n v="142.94000199999999"/>
    <n v="143.35000600000001"/>
    <n v="140.05999800000001"/>
    <n v="141.63000500000001"/>
    <n v="138.40342699999999"/>
    <n v="30379400"/>
    <x v="2"/>
    <s v="Tues"/>
    <x v="3608"/>
    <x v="1"/>
    <x v="37"/>
  </r>
  <r>
    <d v="2017-04-12T00:00:00"/>
    <n v="141.60000600000001"/>
    <n v="142.14999399999999"/>
    <n v="141.009995"/>
    <n v="141.800003"/>
    <n v="138.56954999999999"/>
    <n v="20350000"/>
    <x v="3"/>
    <s v="Wednes"/>
    <x v="3499"/>
    <x v="0"/>
    <x v="37"/>
  </r>
  <r>
    <d v="2017-04-13T00:00:00"/>
    <n v="141.91000399999999"/>
    <n v="142.38000500000001"/>
    <n v="141.050003"/>
    <n v="141.050003"/>
    <n v="137.836624"/>
    <n v="17822900"/>
    <x v="4"/>
    <s v="Thurs"/>
    <x v="3609"/>
    <x v="1"/>
    <x v="37"/>
  </r>
  <r>
    <d v="2017-04-17T00:00:00"/>
    <n v="141.479996"/>
    <n v="141.88000500000001"/>
    <n v="140.86999499999999"/>
    <n v="141.83000200000001"/>
    <n v="138.598862"/>
    <n v="16582100"/>
    <x v="1"/>
    <s v="Mon"/>
    <x v="3610"/>
    <x v="0"/>
    <x v="37"/>
  </r>
  <r>
    <d v="2017-04-18T00:00:00"/>
    <n v="141.41000399999999"/>
    <n v="142.03999300000001"/>
    <n v="141.11000100000001"/>
    <n v="141.199997"/>
    <n v="137.98320000000001"/>
    <n v="14697500"/>
    <x v="2"/>
    <s v="Tues"/>
    <x v="3611"/>
    <x v="1"/>
    <x v="37"/>
  </r>
  <r>
    <d v="2017-04-19T00:00:00"/>
    <n v="141.88000500000001"/>
    <n v="142"/>
    <n v="140.449997"/>
    <n v="140.679993"/>
    <n v="137.47505200000001"/>
    <n v="17328400"/>
    <x v="3"/>
    <s v="Wednes"/>
    <x v="3612"/>
    <x v="1"/>
    <x v="37"/>
  </r>
  <r>
    <d v="2017-04-20T00:00:00"/>
    <n v="141.220001"/>
    <n v="142.91999799999999"/>
    <n v="141.16000399999999"/>
    <n v="142.44000199999999"/>
    <n v="139.194962"/>
    <n v="23319600"/>
    <x v="4"/>
    <s v="Thurs"/>
    <x v="3613"/>
    <x v="0"/>
    <x v="37"/>
  </r>
  <r>
    <d v="2017-04-21T00:00:00"/>
    <n v="142.44000199999999"/>
    <n v="142.679993"/>
    <n v="141.85000600000001"/>
    <n v="142.270004"/>
    <n v="139.028854"/>
    <n v="17320900"/>
    <x v="0"/>
    <s v="Fri"/>
    <x v="3614"/>
    <x v="1"/>
    <x v="37"/>
  </r>
  <r>
    <d v="2017-04-24T00:00:00"/>
    <n v="143.5"/>
    <n v="143.949997"/>
    <n v="143.179993"/>
    <n v="143.63999899999999"/>
    <n v="140.36762999999999"/>
    <n v="17134300"/>
    <x v="1"/>
    <s v="Mon"/>
    <x v="3615"/>
    <x v="0"/>
    <x v="37"/>
  </r>
  <r>
    <d v="2017-04-25T00:00:00"/>
    <n v="143.91000399999999"/>
    <n v="144.89999399999999"/>
    <n v="143.86999499999999"/>
    <n v="144.529999"/>
    <n v="141.23734999999999"/>
    <n v="18871500"/>
    <x v="2"/>
    <s v="Tues"/>
    <x v="3616"/>
    <x v="0"/>
    <x v="37"/>
  </r>
  <r>
    <d v="2017-04-26T00:00:00"/>
    <n v="144.470001"/>
    <n v="144.60000600000001"/>
    <n v="143.38000500000001"/>
    <n v="143.679993"/>
    <n v="140.406723"/>
    <n v="20041200"/>
    <x v="3"/>
    <s v="Wednes"/>
    <x v="3617"/>
    <x v="1"/>
    <x v="37"/>
  </r>
  <r>
    <d v="2017-04-27T00:00:00"/>
    <n v="143.91999799999999"/>
    <n v="144.16000399999999"/>
    <n v="143.30999800000001"/>
    <n v="143.78999300000001"/>
    <n v="140.51419100000001"/>
    <n v="14246300"/>
    <x v="4"/>
    <s v="Thurs"/>
    <x v="3618"/>
    <x v="1"/>
    <x v="37"/>
  </r>
  <r>
    <d v="2017-04-28T00:00:00"/>
    <n v="144.08999600000001"/>
    <n v="144.300003"/>
    <n v="143.270004"/>
    <n v="143.64999399999999"/>
    <n v="140.37737999999999"/>
    <n v="20860400"/>
    <x v="0"/>
    <s v="Fri"/>
    <x v="3619"/>
    <x v="1"/>
    <x v="37"/>
  </r>
  <r>
    <d v="2017-05-01T00:00:00"/>
    <n v="145.10000600000001"/>
    <n v="147.199997"/>
    <n v="144.96000699999999"/>
    <n v="146.58000200000001"/>
    <n v="143.240646"/>
    <n v="33602900"/>
    <x v="1"/>
    <s v="Mon"/>
    <x v="3218"/>
    <x v="0"/>
    <x v="37"/>
  </r>
  <r>
    <d v="2017-05-02T00:00:00"/>
    <n v="147.53999300000001"/>
    <n v="148.08999600000001"/>
    <n v="146.83999600000001"/>
    <n v="147.509995"/>
    <n v="144.149475"/>
    <n v="45352200"/>
    <x v="2"/>
    <s v="Tues"/>
    <x v="3620"/>
    <x v="1"/>
    <x v="37"/>
  </r>
  <r>
    <d v="2017-05-03T00:00:00"/>
    <n v="145.58999600000001"/>
    <n v="147.490005"/>
    <n v="144.270004"/>
    <n v="147.05999800000001"/>
    <n v="143.70970199999999"/>
    <n v="45697000"/>
    <x v="3"/>
    <s v="Wednes"/>
    <x v="3621"/>
    <x v="0"/>
    <x v="37"/>
  </r>
  <r>
    <d v="2017-05-04T00:00:00"/>
    <n v="146.520004"/>
    <n v="147.13999899999999"/>
    <n v="145.80999800000001"/>
    <n v="146.529999"/>
    <n v="143.19177199999999"/>
    <n v="23371900"/>
    <x v="4"/>
    <s v="Thurs"/>
    <x v="3622"/>
    <x v="0"/>
    <x v="37"/>
  </r>
  <r>
    <d v="2017-05-05T00:00:00"/>
    <n v="146.759995"/>
    <n v="148.979996"/>
    <n v="146.759995"/>
    <n v="148.96000699999999"/>
    <n v="145.56642199999999"/>
    <n v="27327700"/>
    <x v="0"/>
    <s v="Fri"/>
    <x v="3623"/>
    <x v="0"/>
    <x v="37"/>
  </r>
  <r>
    <d v="2017-05-08T00:00:00"/>
    <n v="149.029999"/>
    <n v="153.699997"/>
    <n v="149.029999"/>
    <n v="153.009995"/>
    <n v="149.52413899999999"/>
    <n v="48752400"/>
    <x v="1"/>
    <s v="Mon"/>
    <x v="3624"/>
    <x v="0"/>
    <x v="37"/>
  </r>
  <r>
    <d v="2017-05-09T00:00:00"/>
    <n v="153.86999499999999"/>
    <n v="154.88000500000001"/>
    <n v="153.449997"/>
    <n v="153.990005"/>
    <n v="150.481842"/>
    <n v="39130400"/>
    <x v="2"/>
    <s v="Tues"/>
    <x v="3625"/>
    <x v="0"/>
    <x v="37"/>
  </r>
  <r>
    <d v="2017-05-10T00:00:00"/>
    <n v="153.63000500000001"/>
    <n v="153.94000199999999"/>
    <n v="152.11000100000001"/>
    <n v="153.259995"/>
    <n v="149.76844800000001"/>
    <n v="25805700"/>
    <x v="3"/>
    <s v="Wednes"/>
    <x v="3626"/>
    <x v="1"/>
    <x v="37"/>
  </r>
  <r>
    <d v="2017-05-11T00:00:00"/>
    <n v="152.449997"/>
    <n v="154.070007"/>
    <n v="152.30999800000001"/>
    <n v="153.949997"/>
    <n v="151.063705"/>
    <n v="27255100"/>
    <x v="4"/>
    <s v="Thurs"/>
    <x v="2857"/>
    <x v="0"/>
    <x v="37"/>
  </r>
  <r>
    <d v="2017-05-12T00:00:00"/>
    <n v="154.699997"/>
    <n v="156.41999799999999"/>
    <n v="154.66999799999999"/>
    <n v="156.10000600000001"/>
    <n v="153.17340100000001"/>
    <n v="32527000"/>
    <x v="0"/>
    <s v="Fri"/>
    <x v="3627"/>
    <x v="0"/>
    <x v="37"/>
  </r>
  <r>
    <d v="2017-05-15T00:00:00"/>
    <n v="156.009995"/>
    <n v="156.64999399999999"/>
    <n v="155.050003"/>
    <n v="155.699997"/>
    <n v="152.78089900000001"/>
    <n v="26009700"/>
    <x v="1"/>
    <s v="Mon"/>
    <x v="3590"/>
    <x v="1"/>
    <x v="37"/>
  </r>
  <r>
    <d v="2017-05-16T00:00:00"/>
    <n v="155.94000199999999"/>
    <n v="156.05999800000001"/>
    <n v="154.720001"/>
    <n v="155.470001"/>
    <n v="152.55523700000001"/>
    <n v="20048500"/>
    <x v="2"/>
    <s v="Tues"/>
    <x v="3058"/>
    <x v="1"/>
    <x v="37"/>
  </r>
  <r>
    <d v="2017-05-17T00:00:00"/>
    <n v="153.60000600000001"/>
    <n v="154.570007"/>
    <n v="149.71000699999999"/>
    <n v="150.25"/>
    <n v="147.433075"/>
    <n v="50767700"/>
    <x v="3"/>
    <s v="Wednes"/>
    <x v="3628"/>
    <x v="1"/>
    <x v="37"/>
  </r>
  <r>
    <d v="2017-05-18T00:00:00"/>
    <n v="151.270004"/>
    <n v="153.33999600000001"/>
    <n v="151.13000500000001"/>
    <n v="152.53999300000001"/>
    <n v="149.68014500000001"/>
    <n v="33568200"/>
    <x v="4"/>
    <s v="Thurs"/>
    <x v="3629"/>
    <x v="0"/>
    <x v="37"/>
  </r>
  <r>
    <d v="2017-05-19T00:00:00"/>
    <n v="153.38000500000001"/>
    <n v="153.979996"/>
    <n v="152.63000500000001"/>
    <n v="153.05999800000001"/>
    <n v="150.19038399999999"/>
    <n v="26960800"/>
    <x v="0"/>
    <s v="Fri"/>
    <x v="3630"/>
    <x v="1"/>
    <x v="37"/>
  </r>
  <r>
    <d v="2017-05-22T00:00:00"/>
    <n v="154"/>
    <n v="154.58000200000001"/>
    <n v="152.91000399999999"/>
    <n v="153.990005"/>
    <n v="151.102982"/>
    <n v="22966400"/>
    <x v="1"/>
    <s v="Mon"/>
    <x v="3631"/>
    <x v="1"/>
    <x v="37"/>
  </r>
  <r>
    <d v="2017-05-23T00:00:00"/>
    <n v="154.89999399999999"/>
    <n v="154.89999399999999"/>
    <n v="153.30999800000001"/>
    <n v="153.800003"/>
    <n v="150.91651899999999"/>
    <n v="19918900"/>
    <x v="2"/>
    <s v="Tues"/>
    <x v="3263"/>
    <x v="1"/>
    <x v="37"/>
  </r>
  <r>
    <d v="2017-05-24T00:00:00"/>
    <n v="153.83999600000001"/>
    <n v="154.16999799999999"/>
    <n v="152.66999799999999"/>
    <n v="153.33999600000001"/>
    <n v="150.465149"/>
    <n v="19178000"/>
    <x v="3"/>
    <s v="Wednes"/>
    <x v="1862"/>
    <x v="1"/>
    <x v="37"/>
  </r>
  <r>
    <d v="2017-05-25T00:00:00"/>
    <n v="153.729996"/>
    <n v="154.35000600000001"/>
    <n v="153.029999"/>
    <n v="153.86999499999999"/>
    <n v="150.98519899999999"/>
    <n v="19235600"/>
    <x v="4"/>
    <s v="Thurs"/>
    <x v="3615"/>
    <x v="0"/>
    <x v="37"/>
  </r>
  <r>
    <d v="2017-05-26T00:00:00"/>
    <n v="154"/>
    <n v="154.240005"/>
    <n v="153.30999800000001"/>
    <n v="153.61000100000001"/>
    <n v="150.73007200000001"/>
    <n v="21927600"/>
    <x v="0"/>
    <s v="Fri"/>
    <x v="3632"/>
    <x v="1"/>
    <x v="37"/>
  </r>
  <r>
    <d v="2017-05-30T00:00:00"/>
    <n v="153.41999799999999"/>
    <n v="154.429993"/>
    <n v="153.33000200000001"/>
    <n v="153.66999799999999"/>
    <n v="150.78895600000001"/>
    <n v="20126900"/>
    <x v="2"/>
    <s v="Tues"/>
    <x v="3423"/>
    <x v="0"/>
    <x v="37"/>
  </r>
  <r>
    <d v="2017-05-31T00:00:00"/>
    <n v="153.970001"/>
    <n v="154.16999799999999"/>
    <n v="152.38000500000001"/>
    <n v="152.759995"/>
    <n v="149.89601099999999"/>
    <n v="24451200"/>
    <x v="3"/>
    <s v="Wednes"/>
    <x v="3633"/>
    <x v="1"/>
    <x v="37"/>
  </r>
  <r>
    <d v="2017-06-01T00:00:00"/>
    <n v="153.16999799999999"/>
    <n v="153.33000200000001"/>
    <n v="152.220001"/>
    <n v="153.179993"/>
    <n v="150.30813599999999"/>
    <n v="16404100"/>
    <x v="4"/>
    <s v="Thurs"/>
    <x v="3622"/>
    <x v="0"/>
    <x v="37"/>
  </r>
  <r>
    <d v="2017-06-02T00:00:00"/>
    <n v="153.58000200000001"/>
    <n v="155.449997"/>
    <n v="152.88999899999999"/>
    <n v="155.449997"/>
    <n v="152.53559899999999"/>
    <n v="27770700"/>
    <x v="0"/>
    <s v="Fri"/>
    <x v="3634"/>
    <x v="0"/>
    <x v="37"/>
  </r>
  <r>
    <d v="2017-06-05T00:00:00"/>
    <n v="154.33999600000001"/>
    <n v="154.449997"/>
    <n v="153.46000699999999"/>
    <n v="153.929993"/>
    <n v="151.04406700000001"/>
    <n v="25331700"/>
    <x v="1"/>
    <s v="Mon"/>
    <x v="3635"/>
    <x v="1"/>
    <x v="37"/>
  </r>
  <r>
    <d v="2017-06-06T00:00:00"/>
    <n v="153.89999399999999"/>
    <n v="155.80999800000001"/>
    <n v="153.779999"/>
    <n v="154.449997"/>
    <n v="151.55432099999999"/>
    <n v="26624900"/>
    <x v="2"/>
    <s v="Tues"/>
    <x v="3171"/>
    <x v="0"/>
    <x v="37"/>
  </r>
  <r>
    <d v="2017-06-07T00:00:00"/>
    <n v="155.020004"/>
    <n v="155.979996"/>
    <n v="154.479996"/>
    <n v="155.36999499999999"/>
    <n v="152.45709199999999"/>
    <n v="21069600"/>
    <x v="3"/>
    <s v="Wednes"/>
    <x v="3589"/>
    <x v="0"/>
    <x v="37"/>
  </r>
  <r>
    <d v="2017-06-08T00:00:00"/>
    <n v="155.25"/>
    <n v="155.53999300000001"/>
    <n v="154.39999399999999"/>
    <n v="154.990005"/>
    <n v="152.08421300000001"/>
    <n v="21250800"/>
    <x v="4"/>
    <s v="Thurs"/>
    <x v="3636"/>
    <x v="1"/>
    <x v="37"/>
  </r>
  <r>
    <d v="2017-06-09T00:00:00"/>
    <n v="155.19000199999999"/>
    <n v="155.19000199999999"/>
    <n v="146.020004"/>
    <n v="148.979996"/>
    <n v="146.18687399999999"/>
    <n v="64882700"/>
    <x v="0"/>
    <s v="Fri"/>
    <x v="3637"/>
    <x v="1"/>
    <x v="37"/>
  </r>
  <r>
    <d v="2017-06-12T00:00:00"/>
    <n v="145.740005"/>
    <n v="146.08999600000001"/>
    <n v="142.509995"/>
    <n v="145.41999799999999"/>
    <n v="142.69364899999999"/>
    <n v="72307300"/>
    <x v="1"/>
    <s v="Mon"/>
    <x v="3630"/>
    <x v="1"/>
    <x v="37"/>
  </r>
  <r>
    <d v="2017-06-13T00:00:00"/>
    <n v="147.16000399999999"/>
    <n v="147.449997"/>
    <n v="145.14999399999999"/>
    <n v="146.58999600000001"/>
    <n v="143.84169"/>
    <n v="34165400"/>
    <x v="2"/>
    <s v="Tues"/>
    <x v="3638"/>
    <x v="1"/>
    <x v="37"/>
  </r>
  <r>
    <d v="2017-06-14T00:00:00"/>
    <n v="147.5"/>
    <n v="147.5"/>
    <n v="143.83999600000001"/>
    <n v="145.16000399999999"/>
    <n v="142.43850699999999"/>
    <n v="31531200"/>
    <x v="3"/>
    <s v="Wednes"/>
    <x v="3639"/>
    <x v="1"/>
    <x v="37"/>
  </r>
  <r>
    <d v="2017-06-15T00:00:00"/>
    <n v="143.320007"/>
    <n v="144.479996"/>
    <n v="142.21000699999999"/>
    <n v="144.28999300000001"/>
    <n v="141.58480800000001"/>
    <n v="32165400"/>
    <x v="4"/>
    <s v="Thurs"/>
    <x v="3640"/>
    <x v="0"/>
    <x v="37"/>
  </r>
  <r>
    <d v="2017-06-16T00:00:00"/>
    <n v="143.779999"/>
    <n v="144.5"/>
    <n v="142.199997"/>
    <n v="142.270004"/>
    <n v="139.60270700000001"/>
    <n v="50361100"/>
    <x v="0"/>
    <s v="Fri"/>
    <x v="3641"/>
    <x v="1"/>
    <x v="37"/>
  </r>
  <r>
    <d v="2017-06-19T00:00:00"/>
    <n v="143.66000399999999"/>
    <n v="146.740005"/>
    <n v="143.66000399999999"/>
    <n v="146.33999600000001"/>
    <n v="143.59637499999999"/>
    <n v="32541400"/>
    <x v="1"/>
    <s v="Mon"/>
    <x v="3642"/>
    <x v="0"/>
    <x v="37"/>
  </r>
  <r>
    <d v="2017-06-20T00:00:00"/>
    <n v="146.86999499999999"/>
    <n v="146.86999499999999"/>
    <n v="144.94000199999999"/>
    <n v="145.009995"/>
    <n v="142.29132100000001"/>
    <n v="24900100"/>
    <x v="2"/>
    <s v="Tues"/>
    <x v="3643"/>
    <x v="1"/>
    <x v="37"/>
  </r>
  <r>
    <d v="2017-06-21T00:00:00"/>
    <n v="145.520004"/>
    <n v="146.070007"/>
    <n v="144.61000100000001"/>
    <n v="145.86999499999999"/>
    <n v="143.13519299999999"/>
    <n v="21265800"/>
    <x v="3"/>
    <s v="Wednes"/>
    <x v="3589"/>
    <x v="0"/>
    <x v="37"/>
  </r>
  <r>
    <d v="2017-06-22T00:00:00"/>
    <n v="145.770004"/>
    <n v="146.699997"/>
    <n v="145.11999499999999"/>
    <n v="145.63000500000001"/>
    <n v="142.89970400000001"/>
    <n v="19106300"/>
    <x v="4"/>
    <s v="Thurs"/>
    <x v="3644"/>
    <x v="1"/>
    <x v="37"/>
  </r>
  <r>
    <d v="2017-06-23T00:00:00"/>
    <n v="145.13000500000001"/>
    <n v="147.16000399999999"/>
    <n v="145.11000100000001"/>
    <n v="146.279999"/>
    <n v="143.53750600000001"/>
    <n v="35439400"/>
    <x v="0"/>
    <s v="Fri"/>
    <x v="3645"/>
    <x v="0"/>
    <x v="37"/>
  </r>
  <r>
    <d v="2017-06-26T00:00:00"/>
    <n v="147.16999799999999"/>
    <n v="148.279999"/>
    <n v="145.38000500000001"/>
    <n v="145.820007"/>
    <n v="143.08613600000001"/>
    <n v="25692400"/>
    <x v="1"/>
    <s v="Mon"/>
    <x v="3646"/>
    <x v="1"/>
    <x v="37"/>
  </r>
  <r>
    <d v="2017-06-27T00:00:00"/>
    <n v="145.009995"/>
    <n v="146.16000399999999"/>
    <n v="143.61999499999999"/>
    <n v="143.729996"/>
    <n v="141.03530900000001"/>
    <n v="24761900"/>
    <x v="2"/>
    <s v="Tues"/>
    <x v="3647"/>
    <x v="1"/>
    <x v="37"/>
  </r>
  <r>
    <d v="2017-06-28T00:00:00"/>
    <n v="144.490005"/>
    <n v="146.11000100000001"/>
    <n v="143.16000399999999"/>
    <n v="145.83000200000001"/>
    <n v="143.095947"/>
    <n v="22082400"/>
    <x v="3"/>
    <s v="Wednes"/>
    <x v="3648"/>
    <x v="0"/>
    <x v="37"/>
  </r>
  <r>
    <d v="2017-06-29T00:00:00"/>
    <n v="144.71000699999999"/>
    <n v="145.13000500000001"/>
    <n v="142.279999"/>
    <n v="143.679993"/>
    <n v="140.98625200000001"/>
    <n v="31499400"/>
    <x v="4"/>
    <s v="Thurs"/>
    <x v="3649"/>
    <x v="1"/>
    <x v="37"/>
  </r>
  <r>
    <d v="2017-06-30T00:00:00"/>
    <n v="144.449997"/>
    <n v="144.96000699999999"/>
    <n v="143.779999"/>
    <n v="144.020004"/>
    <n v="141.31990099999999"/>
    <n v="23024100"/>
    <x v="0"/>
    <s v="Fri"/>
    <x v="3650"/>
    <x v="1"/>
    <x v="37"/>
  </r>
  <r>
    <d v="2017-07-03T00:00:00"/>
    <n v="144.88000500000001"/>
    <n v="145.300003"/>
    <n v="143.10000600000001"/>
    <n v="143.5"/>
    <n v="140.809631"/>
    <n v="14277800"/>
    <x v="1"/>
    <s v="Mon"/>
    <x v="3651"/>
    <x v="1"/>
    <x v="37"/>
  </r>
  <r>
    <d v="2017-07-05T00:00:00"/>
    <n v="143.69000199999999"/>
    <n v="144.78999300000001"/>
    <n v="142.720001"/>
    <n v="144.08999600000001"/>
    <n v="141.388565"/>
    <n v="21569600"/>
    <x v="3"/>
    <s v="Wednes"/>
    <x v="3202"/>
    <x v="0"/>
    <x v="37"/>
  </r>
  <r>
    <d v="2017-07-06T00:00:00"/>
    <n v="143.020004"/>
    <n v="143.5"/>
    <n v="142.41000399999999"/>
    <n v="142.729996"/>
    <n v="140.05406199999999"/>
    <n v="24128800"/>
    <x v="4"/>
    <s v="Thurs"/>
    <x v="3652"/>
    <x v="1"/>
    <x v="37"/>
  </r>
  <r>
    <d v="2017-07-07T00:00:00"/>
    <n v="142.89999399999999"/>
    <n v="144.75"/>
    <n v="142.89999399999999"/>
    <n v="144.179993"/>
    <n v="141.47688299999999"/>
    <n v="19201700"/>
    <x v="0"/>
    <s v="Fri"/>
    <x v="3067"/>
    <x v="0"/>
    <x v="37"/>
  </r>
  <r>
    <d v="2017-07-10T00:00:00"/>
    <n v="144.11000100000001"/>
    <n v="145.949997"/>
    <n v="143.36999499999999"/>
    <n v="145.05999800000001"/>
    <n v="142.34037799999999"/>
    <n v="21090600"/>
    <x v="1"/>
    <s v="Mon"/>
    <x v="3653"/>
    <x v="0"/>
    <x v="37"/>
  </r>
  <r>
    <d v="2017-07-11T00:00:00"/>
    <n v="144.729996"/>
    <n v="145.85000600000001"/>
    <n v="144.38000500000001"/>
    <n v="145.529999"/>
    <n v="142.80157500000001"/>
    <n v="19781800"/>
    <x v="2"/>
    <s v="Tues"/>
    <x v="3654"/>
    <x v="0"/>
    <x v="37"/>
  </r>
  <r>
    <d v="2017-07-12T00:00:00"/>
    <n v="145.86999499999999"/>
    <n v="146.179993"/>
    <n v="144.820007"/>
    <n v="145.740005"/>
    <n v="143.007645"/>
    <n v="24884500"/>
    <x v="3"/>
    <s v="Wednes"/>
    <x v="3655"/>
    <x v="1"/>
    <x v="37"/>
  </r>
  <r>
    <d v="2017-07-13T00:00:00"/>
    <n v="145.5"/>
    <n v="148.490005"/>
    <n v="145.44000199999999"/>
    <n v="147.770004"/>
    <n v="144.999573"/>
    <n v="25199400"/>
    <x v="4"/>
    <s v="Thurs"/>
    <x v="3656"/>
    <x v="0"/>
    <x v="37"/>
  </r>
  <r>
    <d v="2017-07-14T00:00:00"/>
    <n v="147.970001"/>
    <n v="149.33000200000001"/>
    <n v="147.33000200000001"/>
    <n v="149.03999300000001"/>
    <n v="146.245743"/>
    <n v="20132100"/>
    <x v="0"/>
    <s v="Fri"/>
    <x v="3657"/>
    <x v="0"/>
    <x v="37"/>
  </r>
  <r>
    <d v="2017-07-17T00:00:00"/>
    <n v="148.820007"/>
    <n v="150.89999399999999"/>
    <n v="148.570007"/>
    <n v="149.55999800000001"/>
    <n v="146.756012"/>
    <n v="23793500"/>
    <x v="1"/>
    <s v="Mon"/>
    <x v="3658"/>
    <x v="0"/>
    <x v="37"/>
  </r>
  <r>
    <d v="2017-07-18T00:00:00"/>
    <n v="149.199997"/>
    <n v="150.13000500000001"/>
    <n v="148.66999799999999"/>
    <n v="150.08000200000001"/>
    <n v="147.26628099999999"/>
    <n v="17868800"/>
    <x v="2"/>
    <s v="Tues"/>
    <x v="3196"/>
    <x v="0"/>
    <x v="37"/>
  </r>
  <r>
    <d v="2017-07-19T00:00:00"/>
    <n v="150.479996"/>
    <n v="151.41999799999999"/>
    <n v="149.949997"/>
    <n v="151.020004"/>
    <n v="148.18864400000001"/>
    <n v="20923000"/>
    <x v="3"/>
    <s v="Wednes"/>
    <x v="3659"/>
    <x v="0"/>
    <x v="37"/>
  </r>
  <r>
    <d v="2017-07-20T00:00:00"/>
    <n v="151.5"/>
    <n v="151.740005"/>
    <n v="150.19000199999999"/>
    <n v="150.33999600000001"/>
    <n v="147.52139299999999"/>
    <n v="17243700"/>
    <x v="4"/>
    <s v="Thurs"/>
    <x v="3660"/>
    <x v="1"/>
    <x v="37"/>
  </r>
  <r>
    <d v="2017-07-21T00:00:00"/>
    <n v="149.990005"/>
    <n v="150.44000199999999"/>
    <n v="148.88000500000001"/>
    <n v="150.270004"/>
    <n v="147.45271299999999"/>
    <n v="26252600"/>
    <x v="0"/>
    <s v="Fri"/>
    <x v="3661"/>
    <x v="0"/>
    <x v="37"/>
  </r>
  <r>
    <d v="2017-07-24T00:00:00"/>
    <n v="150.58000200000001"/>
    <n v="152.44000199999999"/>
    <n v="149.89999399999999"/>
    <n v="152.08999600000001"/>
    <n v="149.238586"/>
    <n v="21493200"/>
    <x v="1"/>
    <s v="Mon"/>
    <x v="3487"/>
    <x v="0"/>
    <x v="37"/>
  </r>
  <r>
    <d v="2017-07-25T00:00:00"/>
    <n v="151.800003"/>
    <n v="153.83999600000001"/>
    <n v="151.800003"/>
    <n v="152.740005"/>
    <n v="149.87640400000001"/>
    <n v="18853900"/>
    <x v="2"/>
    <s v="Tues"/>
    <x v="3662"/>
    <x v="0"/>
    <x v="37"/>
  </r>
  <r>
    <d v="2017-07-26T00:00:00"/>
    <n v="153.35000600000001"/>
    <n v="153.929993"/>
    <n v="153.05999800000001"/>
    <n v="153.46000699999999"/>
    <n v="150.58291600000001"/>
    <n v="15781000"/>
    <x v="3"/>
    <s v="Wednes"/>
    <x v="3663"/>
    <x v="0"/>
    <x v="37"/>
  </r>
  <r>
    <d v="2017-07-27T00:00:00"/>
    <n v="153.75"/>
    <n v="153.990005"/>
    <n v="147.300003"/>
    <n v="150.55999800000001"/>
    <n v="147.73727400000001"/>
    <n v="32476300"/>
    <x v="4"/>
    <s v="Thurs"/>
    <x v="3664"/>
    <x v="1"/>
    <x v="37"/>
  </r>
  <r>
    <d v="2017-07-28T00:00:00"/>
    <n v="149.88999899999999"/>
    <n v="150.229996"/>
    <n v="149.19000199999999"/>
    <n v="149.5"/>
    <n v="146.69714400000001"/>
    <n v="17213700"/>
    <x v="0"/>
    <s v="Fri"/>
    <x v="3632"/>
    <x v="1"/>
    <x v="37"/>
  </r>
  <r>
    <d v="2017-07-31T00:00:00"/>
    <n v="149.89999399999999"/>
    <n v="150.33000200000001"/>
    <n v="148.13000500000001"/>
    <n v="148.729996"/>
    <n v="145.941574"/>
    <n v="19845900"/>
    <x v="1"/>
    <s v="Mon"/>
    <x v="3665"/>
    <x v="1"/>
    <x v="37"/>
  </r>
  <r>
    <d v="2017-08-01T00:00:00"/>
    <n v="149.10000600000001"/>
    <n v="150.220001"/>
    <n v="148.41000399999999"/>
    <n v="150.050003"/>
    <n v="147.23684700000001"/>
    <n v="35368600"/>
    <x v="2"/>
    <s v="Tues"/>
    <x v="3653"/>
    <x v="0"/>
    <x v="37"/>
  </r>
  <r>
    <d v="2017-08-02T00:00:00"/>
    <n v="159.279999"/>
    <n v="159.75"/>
    <n v="156.16000399999999"/>
    <n v="157.13999899999999"/>
    <n v="154.19390899999999"/>
    <n v="69936800"/>
    <x v="3"/>
    <s v="Wednes"/>
    <x v="3666"/>
    <x v="1"/>
    <x v="37"/>
  </r>
  <r>
    <d v="2017-08-03T00:00:00"/>
    <n v="157.050003"/>
    <n v="157.21000699999999"/>
    <n v="155.020004"/>
    <n v="155.570007"/>
    <n v="152.65332000000001"/>
    <n v="27097300"/>
    <x v="4"/>
    <s v="Thurs"/>
    <x v="3667"/>
    <x v="1"/>
    <x v="37"/>
  </r>
  <r>
    <d v="2017-08-04T00:00:00"/>
    <n v="156.070007"/>
    <n v="157.39999399999999"/>
    <n v="155.69000199999999"/>
    <n v="156.38999899999999"/>
    <n v="153.45794699999999"/>
    <n v="20559900"/>
    <x v="0"/>
    <s v="Fri"/>
    <x v="3668"/>
    <x v="0"/>
    <x v="37"/>
  </r>
  <r>
    <d v="2017-08-07T00:00:00"/>
    <n v="157.05999800000001"/>
    <n v="158.91999799999999"/>
    <n v="156.66999799999999"/>
    <n v="158.80999800000001"/>
    <n v="155.832596"/>
    <n v="21870300"/>
    <x v="1"/>
    <s v="Mon"/>
    <x v="3327"/>
    <x v="0"/>
    <x v="37"/>
  </r>
  <r>
    <d v="2017-08-08T00:00:00"/>
    <n v="158.60000600000001"/>
    <n v="161.83000200000001"/>
    <n v="158.270004"/>
    <n v="160.08000200000001"/>
    <n v="157.07878099999999"/>
    <n v="36205900"/>
    <x v="2"/>
    <s v="Tues"/>
    <x v="3218"/>
    <x v="0"/>
    <x v="37"/>
  </r>
  <r>
    <d v="2017-08-09T00:00:00"/>
    <n v="159.259995"/>
    <n v="161.270004"/>
    <n v="159.11000100000001"/>
    <n v="161.05999800000001"/>
    <n v="158.04040499999999"/>
    <n v="26131500"/>
    <x v="3"/>
    <s v="Wednes"/>
    <x v="3669"/>
    <x v="0"/>
    <x v="37"/>
  </r>
  <r>
    <d v="2017-08-10T00:00:00"/>
    <n v="159.89999399999999"/>
    <n v="160"/>
    <n v="154.63000500000001"/>
    <n v="155.320007"/>
    <n v="153.006531"/>
    <n v="40804300"/>
    <x v="4"/>
    <s v="Thurs"/>
    <x v="3670"/>
    <x v="1"/>
    <x v="37"/>
  </r>
  <r>
    <d v="2017-08-11T00:00:00"/>
    <n v="156.60000600000001"/>
    <n v="158.570007"/>
    <n v="156.070007"/>
    <n v="157.479996"/>
    <n v="155.13433800000001"/>
    <n v="26257100"/>
    <x v="0"/>
    <s v="Fri"/>
    <x v="3671"/>
    <x v="0"/>
    <x v="37"/>
  </r>
  <r>
    <d v="2017-08-14T00:00:00"/>
    <n v="159.320007"/>
    <n v="160.21000699999999"/>
    <n v="158.75"/>
    <n v="159.85000600000001"/>
    <n v="157.46906999999999"/>
    <n v="22122700"/>
    <x v="1"/>
    <s v="Mon"/>
    <x v="3059"/>
    <x v="0"/>
    <x v="37"/>
  </r>
  <r>
    <d v="2017-08-15T00:00:00"/>
    <n v="160.66000399999999"/>
    <n v="162.199997"/>
    <n v="160.13999899999999"/>
    <n v="161.60000600000001"/>
    <n v="159.19297800000001"/>
    <n v="29465500"/>
    <x v="2"/>
    <s v="Tues"/>
    <x v="3672"/>
    <x v="0"/>
    <x v="37"/>
  </r>
  <r>
    <d v="2017-08-16T00:00:00"/>
    <n v="161.94000199999999"/>
    <n v="162.509995"/>
    <n v="160.14999399999999"/>
    <n v="160.949997"/>
    <n v="158.552673"/>
    <n v="27671600"/>
    <x v="3"/>
    <s v="Wednes"/>
    <x v="3673"/>
    <x v="1"/>
    <x v="37"/>
  </r>
  <r>
    <d v="2017-08-17T00:00:00"/>
    <n v="160.520004"/>
    <n v="160.71000699999999"/>
    <n v="157.83999600000001"/>
    <n v="157.86000100000001"/>
    <n v="155.50869800000001"/>
    <n v="27940600"/>
    <x v="4"/>
    <s v="Thurs"/>
    <x v="3674"/>
    <x v="1"/>
    <x v="37"/>
  </r>
  <r>
    <d v="2017-08-18T00:00:00"/>
    <n v="157.86000100000001"/>
    <n v="159.5"/>
    <n v="156.720001"/>
    <n v="157.5"/>
    <n v="155.154068"/>
    <n v="27428100"/>
    <x v="0"/>
    <s v="Fri"/>
    <x v="3675"/>
    <x v="1"/>
    <x v="37"/>
  </r>
  <r>
    <d v="2017-08-21T00:00:00"/>
    <n v="157.5"/>
    <n v="157.88999899999999"/>
    <n v="155.11000100000001"/>
    <n v="157.21000699999999"/>
    <n v="154.86837800000001"/>
    <n v="26368500"/>
    <x v="1"/>
    <s v="Mon"/>
    <x v="3676"/>
    <x v="1"/>
    <x v="37"/>
  </r>
  <r>
    <d v="2017-08-22T00:00:00"/>
    <n v="158.229996"/>
    <n v="160"/>
    <n v="158.020004"/>
    <n v="159.779999"/>
    <n v="157.40010100000001"/>
    <n v="21604600"/>
    <x v="2"/>
    <s v="Tues"/>
    <x v="3576"/>
    <x v="0"/>
    <x v="37"/>
  </r>
  <r>
    <d v="2017-08-23T00:00:00"/>
    <n v="159.070007"/>
    <n v="160.470001"/>
    <n v="158.88000500000001"/>
    <n v="159.979996"/>
    <n v="157.59710699999999"/>
    <n v="19399100"/>
    <x v="3"/>
    <s v="Wednes"/>
    <x v="3677"/>
    <x v="0"/>
    <x v="37"/>
  </r>
  <r>
    <d v="2017-08-24T00:00:00"/>
    <n v="160.429993"/>
    <n v="160.740005"/>
    <n v="158.550003"/>
    <n v="159.270004"/>
    <n v="156.89769000000001"/>
    <n v="19818900"/>
    <x v="4"/>
    <s v="Thurs"/>
    <x v="3678"/>
    <x v="1"/>
    <x v="37"/>
  </r>
  <r>
    <d v="2017-08-25T00:00:00"/>
    <n v="159.64999399999999"/>
    <n v="160.55999800000001"/>
    <n v="159.270004"/>
    <n v="159.86000100000001"/>
    <n v="157.47889699999999"/>
    <n v="25480100"/>
    <x v="0"/>
    <s v="Fri"/>
    <x v="3679"/>
    <x v="0"/>
    <x v="37"/>
  </r>
  <r>
    <d v="2017-08-28T00:00:00"/>
    <n v="160.13999899999999"/>
    <n v="162"/>
    <n v="159.929993"/>
    <n v="161.470001"/>
    <n v="159.064911"/>
    <n v="25966000"/>
    <x v="1"/>
    <s v="Mon"/>
    <x v="3680"/>
    <x v="0"/>
    <x v="37"/>
  </r>
  <r>
    <d v="2017-08-29T00:00:00"/>
    <n v="160.10000600000001"/>
    <n v="163.11999499999999"/>
    <n v="160"/>
    <n v="162.91000399999999"/>
    <n v="160.48348999999999"/>
    <n v="29516900"/>
    <x v="2"/>
    <s v="Tues"/>
    <x v="3681"/>
    <x v="0"/>
    <x v="37"/>
  </r>
  <r>
    <d v="2017-08-30T00:00:00"/>
    <n v="163.800003"/>
    <n v="163.88999899999999"/>
    <n v="162.61000100000001"/>
    <n v="163.35000600000001"/>
    <n v="160.91691599999999"/>
    <n v="27269600"/>
    <x v="3"/>
    <s v="Wednes"/>
    <x v="3563"/>
    <x v="1"/>
    <x v="37"/>
  </r>
  <r>
    <d v="2017-08-31T00:00:00"/>
    <n v="163.63999899999999"/>
    <n v="164.520004"/>
    <n v="163.479996"/>
    <n v="164"/>
    <n v="161.55723599999999"/>
    <n v="26785100"/>
    <x v="4"/>
    <s v="Thurs"/>
    <x v="3682"/>
    <x v="0"/>
    <x v="37"/>
  </r>
  <r>
    <d v="2017-09-01T00:00:00"/>
    <n v="164.800003"/>
    <n v="164.94000199999999"/>
    <n v="163.63000500000001"/>
    <n v="164.050003"/>
    <n v="161.60649100000001"/>
    <n v="16591100"/>
    <x v="0"/>
    <s v="Fri"/>
    <x v="2199"/>
    <x v="1"/>
    <x v="37"/>
  </r>
  <r>
    <d v="2017-09-05T00:00:00"/>
    <n v="163.75"/>
    <n v="164.25"/>
    <n v="160.55999800000001"/>
    <n v="162.08000200000001"/>
    <n v="159.66584800000001"/>
    <n v="29468500"/>
    <x v="2"/>
    <s v="Tues"/>
    <x v="3683"/>
    <x v="1"/>
    <x v="37"/>
  </r>
  <r>
    <d v="2017-09-06T00:00:00"/>
    <n v="162.71000699999999"/>
    <n v="162.990005"/>
    <n v="160.520004"/>
    <n v="161.91000399999999"/>
    <n v="159.498367"/>
    <n v="21651700"/>
    <x v="3"/>
    <s v="Wednes"/>
    <x v="3231"/>
    <x v="1"/>
    <x v="37"/>
  </r>
  <r>
    <d v="2017-09-07T00:00:00"/>
    <n v="162.08999600000001"/>
    <n v="162.240005"/>
    <n v="160.36000100000001"/>
    <n v="161.259995"/>
    <n v="158.85803200000001"/>
    <n v="21928500"/>
    <x v="4"/>
    <s v="Thurs"/>
    <x v="3684"/>
    <x v="1"/>
    <x v="37"/>
  </r>
  <r>
    <d v="2017-09-08T00:00:00"/>
    <n v="160.86000100000001"/>
    <n v="161.14999399999999"/>
    <n v="158.529999"/>
    <n v="158.63000500000001"/>
    <n v="156.26722699999999"/>
    <n v="28611500"/>
    <x v="0"/>
    <s v="Fri"/>
    <x v="3685"/>
    <x v="1"/>
    <x v="37"/>
  </r>
  <r>
    <d v="2017-09-11T00:00:00"/>
    <n v="160.5"/>
    <n v="162.050003"/>
    <n v="159.88999899999999"/>
    <n v="161.5"/>
    <n v="159.09446700000001"/>
    <n v="31580800"/>
    <x v="1"/>
    <s v="Mon"/>
    <x v="3048"/>
    <x v="0"/>
    <x v="37"/>
  </r>
  <r>
    <d v="2017-09-12T00:00:00"/>
    <n v="162.61000100000001"/>
    <n v="163.96000699999999"/>
    <n v="158.770004"/>
    <n v="160.86000100000001"/>
    <n v="158.46402"/>
    <n v="71714000"/>
    <x v="2"/>
    <s v="Tues"/>
    <x v="3051"/>
    <x v="1"/>
    <x v="37"/>
  </r>
  <r>
    <d v="2017-09-13T00:00:00"/>
    <n v="159.86999499999999"/>
    <n v="159.96000699999999"/>
    <n v="157.91000399999999"/>
    <n v="159.64999399999999"/>
    <n v="157.272018"/>
    <n v="44907400"/>
    <x v="3"/>
    <s v="Wednes"/>
    <x v="3262"/>
    <x v="1"/>
    <x v="37"/>
  </r>
  <r>
    <d v="2017-09-14T00:00:00"/>
    <n v="158.990005"/>
    <n v="159.39999399999999"/>
    <n v="158.08999600000001"/>
    <n v="158.279999"/>
    <n v="155.92243999999999"/>
    <n v="23760700"/>
    <x v="4"/>
    <s v="Thurs"/>
    <x v="3686"/>
    <x v="1"/>
    <x v="37"/>
  </r>
  <r>
    <d v="2017-09-15T00:00:00"/>
    <n v="158.470001"/>
    <n v="160.970001"/>
    <n v="158"/>
    <n v="159.88000500000001"/>
    <n v="157.49861100000001"/>
    <n v="49114600"/>
    <x v="0"/>
    <s v="Fri"/>
    <x v="3687"/>
    <x v="0"/>
    <x v="37"/>
  </r>
  <r>
    <d v="2017-09-18T00:00:00"/>
    <n v="160.11000100000001"/>
    <n v="160.5"/>
    <n v="158"/>
    <n v="158.66999799999999"/>
    <n v="156.306625"/>
    <n v="28269400"/>
    <x v="1"/>
    <s v="Mon"/>
    <x v="3688"/>
    <x v="1"/>
    <x v="37"/>
  </r>
  <r>
    <d v="2017-09-19T00:00:00"/>
    <n v="159.509995"/>
    <n v="159.770004"/>
    <n v="158.44000199999999"/>
    <n v="158.729996"/>
    <n v="156.365723"/>
    <n v="20810600"/>
    <x v="2"/>
    <s v="Tues"/>
    <x v="3689"/>
    <x v="1"/>
    <x v="37"/>
  </r>
  <r>
    <d v="2017-09-20T00:00:00"/>
    <n v="157.89999399999999"/>
    <n v="158.259995"/>
    <n v="153.83000200000001"/>
    <n v="156.070007"/>
    <n v="153.74537699999999"/>
    <n v="52951400"/>
    <x v="3"/>
    <s v="Wednes"/>
    <x v="3690"/>
    <x v="1"/>
    <x v="37"/>
  </r>
  <r>
    <d v="2017-09-21T00:00:00"/>
    <n v="155.800003"/>
    <n v="155.800003"/>
    <n v="152.75"/>
    <n v="153.38999899999999"/>
    <n v="151.10526999999999"/>
    <n v="37511700"/>
    <x v="4"/>
    <s v="Thurs"/>
    <x v="3691"/>
    <x v="1"/>
    <x v="37"/>
  </r>
  <r>
    <d v="2017-09-22T00:00:00"/>
    <n v="151.53999300000001"/>
    <n v="152.270004"/>
    <n v="150.55999800000001"/>
    <n v="151.88999899999999"/>
    <n v="149.62762499999999"/>
    <n v="46645400"/>
    <x v="0"/>
    <s v="Fri"/>
    <x v="3692"/>
    <x v="0"/>
    <x v="37"/>
  </r>
  <r>
    <d v="2017-09-25T00:00:00"/>
    <n v="149.990005"/>
    <n v="151.83000200000001"/>
    <n v="149.16000399999999"/>
    <n v="150.550003"/>
    <n v="148.307571"/>
    <n v="44387300"/>
    <x v="1"/>
    <s v="Mon"/>
    <x v="3693"/>
    <x v="0"/>
    <x v="37"/>
  </r>
  <r>
    <d v="2017-09-26T00:00:00"/>
    <n v="151.779999"/>
    <n v="153.91999799999999"/>
    <n v="151.69000199999999"/>
    <n v="153.13999899999999"/>
    <n v="150.85900899999999"/>
    <n v="36660000"/>
    <x v="2"/>
    <s v="Tues"/>
    <x v="3694"/>
    <x v="0"/>
    <x v="37"/>
  </r>
  <r>
    <d v="2017-09-27T00:00:00"/>
    <n v="153.800003"/>
    <n v="154.720001"/>
    <n v="153.53999300000001"/>
    <n v="154.229996"/>
    <n v="151.93277"/>
    <n v="25504200"/>
    <x v="3"/>
    <s v="Wednes"/>
    <x v="3695"/>
    <x v="0"/>
    <x v="37"/>
  </r>
  <r>
    <d v="2017-09-28T00:00:00"/>
    <n v="153.88999899999999"/>
    <n v="154.279999"/>
    <n v="152.699997"/>
    <n v="153.279999"/>
    <n v="150.99691799999999"/>
    <n v="22005500"/>
    <x v="4"/>
    <s v="Thurs"/>
    <x v="3696"/>
    <x v="1"/>
    <x v="37"/>
  </r>
  <r>
    <d v="2017-09-29T00:00:00"/>
    <n v="153.21000699999999"/>
    <n v="154.13000500000001"/>
    <n v="152"/>
    <n v="154.11999499999999"/>
    <n v="151.824387"/>
    <n v="26299800"/>
    <x v="0"/>
    <s v="Fri"/>
    <x v="3697"/>
    <x v="0"/>
    <x v="37"/>
  </r>
  <r>
    <d v="2017-10-02T00:00:00"/>
    <n v="154.259995"/>
    <n v="154.449997"/>
    <n v="152.720001"/>
    <n v="153.80999800000001"/>
    <n v="151.51902799999999"/>
    <n v="18698800"/>
    <x v="1"/>
    <s v="Mon"/>
    <x v="3563"/>
    <x v="1"/>
    <x v="37"/>
  </r>
  <r>
    <d v="2017-10-03T00:00:00"/>
    <n v="154.009995"/>
    <n v="155.08999600000001"/>
    <n v="153.91000399999999"/>
    <n v="154.479996"/>
    <n v="152.17903100000001"/>
    <n v="16230300"/>
    <x v="2"/>
    <s v="Tues"/>
    <x v="3580"/>
    <x v="0"/>
    <x v="37"/>
  </r>
  <r>
    <d v="2017-10-04T00:00:00"/>
    <n v="153.63000500000001"/>
    <n v="153.86000100000001"/>
    <n v="152.46000699999999"/>
    <n v="153.479996"/>
    <n v="151.19392400000001"/>
    <n v="20163800"/>
    <x v="3"/>
    <s v="Wednes"/>
    <x v="3698"/>
    <x v="1"/>
    <x v="37"/>
  </r>
  <r>
    <d v="2017-10-05T00:00:00"/>
    <n v="154.179993"/>
    <n v="155.44000199999999"/>
    <n v="154.050003"/>
    <n v="155.38999899999999"/>
    <n v="153.07547"/>
    <n v="21283800"/>
    <x v="4"/>
    <s v="Thurs"/>
    <x v="3490"/>
    <x v="0"/>
    <x v="37"/>
  </r>
  <r>
    <d v="2017-10-06T00:00:00"/>
    <n v="154.970001"/>
    <n v="155.490005"/>
    <n v="154.55999800000001"/>
    <n v="155.300003"/>
    <n v="152.986816"/>
    <n v="17407600"/>
    <x v="0"/>
    <s v="Fri"/>
    <x v="3533"/>
    <x v="0"/>
    <x v="37"/>
  </r>
  <r>
    <d v="2017-10-09T00:00:00"/>
    <n v="155.80999800000001"/>
    <n v="156.729996"/>
    <n v="155.490005"/>
    <n v="155.83999600000001"/>
    <n v="153.51876799999999"/>
    <n v="16262900"/>
    <x v="1"/>
    <s v="Mon"/>
    <x v="3699"/>
    <x v="0"/>
    <x v="37"/>
  </r>
  <r>
    <d v="2017-10-10T00:00:00"/>
    <n v="156.05999800000001"/>
    <n v="158"/>
    <n v="155.10000600000001"/>
    <n v="155.89999399999999"/>
    <n v="153.577866"/>
    <n v="15617000"/>
    <x v="2"/>
    <s v="Tues"/>
    <x v="3700"/>
    <x v="1"/>
    <x v="37"/>
  </r>
  <r>
    <d v="2017-10-11T00:00:00"/>
    <n v="155.970001"/>
    <n v="156.979996"/>
    <n v="155.75"/>
    <n v="156.550003"/>
    <n v="154.21821600000001"/>
    <n v="16905600"/>
    <x v="3"/>
    <s v="Wednes"/>
    <x v="3701"/>
    <x v="0"/>
    <x v="37"/>
  </r>
  <r>
    <d v="2017-10-12T00:00:00"/>
    <n v="156.35000600000001"/>
    <n v="157.36999499999999"/>
    <n v="155.729996"/>
    <n v="156"/>
    <n v="153.67639199999999"/>
    <n v="16125100"/>
    <x v="4"/>
    <s v="Thurs"/>
    <x v="3702"/>
    <x v="1"/>
    <x v="37"/>
  </r>
  <r>
    <d v="2017-10-13T00:00:00"/>
    <n v="156.729996"/>
    <n v="157.279999"/>
    <n v="156.41000399999999"/>
    <n v="156.990005"/>
    <n v="154.65164200000001"/>
    <n v="16394200"/>
    <x v="0"/>
    <s v="Fri"/>
    <x v="3703"/>
    <x v="0"/>
    <x v="37"/>
  </r>
  <r>
    <d v="2017-10-16T00:00:00"/>
    <n v="157.89999399999999"/>
    <n v="160"/>
    <n v="157.64999399999999"/>
    <n v="159.88000500000001"/>
    <n v="157.49861100000001"/>
    <n v="24121500"/>
    <x v="1"/>
    <s v="Mon"/>
    <x v="3704"/>
    <x v="0"/>
    <x v="37"/>
  </r>
  <r>
    <d v="2017-10-17T00:00:00"/>
    <n v="159.779999"/>
    <n v="160.86999499999999"/>
    <n v="159.229996"/>
    <n v="160.470001"/>
    <n v="158.07981899999999"/>
    <n v="18997300"/>
    <x v="2"/>
    <s v="Tues"/>
    <x v="3705"/>
    <x v="0"/>
    <x v="37"/>
  </r>
  <r>
    <d v="2017-10-18T00:00:00"/>
    <n v="160.41999799999999"/>
    <n v="160.71000699999999"/>
    <n v="159.60000600000001"/>
    <n v="159.759995"/>
    <n v="157.38038599999999"/>
    <n v="16374200"/>
    <x v="3"/>
    <s v="Wednes"/>
    <x v="3706"/>
    <x v="1"/>
    <x v="37"/>
  </r>
  <r>
    <d v="2017-10-19T00:00:00"/>
    <n v="156.75"/>
    <n v="157.08000200000001"/>
    <n v="155.020004"/>
    <n v="155.979996"/>
    <n v="153.65669299999999"/>
    <n v="42584200"/>
    <x v="4"/>
    <s v="Thurs"/>
    <x v="3146"/>
    <x v="1"/>
    <x v="37"/>
  </r>
  <r>
    <d v="2017-10-20T00:00:00"/>
    <n v="156.61000100000001"/>
    <n v="157.75"/>
    <n v="155.96000699999999"/>
    <n v="156.25"/>
    <n v="153.92266799999999"/>
    <n v="23974100"/>
    <x v="0"/>
    <s v="Fri"/>
    <x v="3675"/>
    <x v="1"/>
    <x v="37"/>
  </r>
  <r>
    <d v="2017-10-23T00:00:00"/>
    <n v="156.88999899999999"/>
    <n v="157.69000199999999"/>
    <n v="155.5"/>
    <n v="156.16999799999999"/>
    <n v="153.84385700000001"/>
    <n v="21984300"/>
    <x v="1"/>
    <s v="Mon"/>
    <x v="2942"/>
    <x v="1"/>
    <x v="37"/>
  </r>
  <r>
    <d v="2017-10-24T00:00:00"/>
    <n v="156.28999300000001"/>
    <n v="157.41999799999999"/>
    <n v="156.199997"/>
    <n v="157.10000600000001"/>
    <n v="154.76000999999999"/>
    <n v="17757200"/>
    <x v="2"/>
    <s v="Tues"/>
    <x v="3707"/>
    <x v="0"/>
    <x v="37"/>
  </r>
  <r>
    <d v="2017-10-25T00:00:00"/>
    <n v="156.91000399999999"/>
    <n v="157.550003"/>
    <n v="155.270004"/>
    <n v="156.41000399999999"/>
    <n v="154.080307"/>
    <n v="21207100"/>
    <x v="3"/>
    <s v="Wednes"/>
    <x v="1862"/>
    <x v="1"/>
    <x v="37"/>
  </r>
  <r>
    <d v="2017-10-26T00:00:00"/>
    <n v="157.229996"/>
    <n v="157.83000200000001"/>
    <n v="156.779999"/>
    <n v="157.41000399999999"/>
    <n v="155.06539900000001"/>
    <n v="17000500"/>
    <x v="4"/>
    <s v="Thurs"/>
    <x v="3708"/>
    <x v="0"/>
    <x v="37"/>
  </r>
  <r>
    <d v="2017-10-27T00:00:00"/>
    <n v="159.28999300000001"/>
    <n v="163.60000600000001"/>
    <n v="158.699997"/>
    <n v="163.050003"/>
    <n v="160.62138400000001"/>
    <n v="44454200"/>
    <x v="0"/>
    <s v="Fri"/>
    <x v="3709"/>
    <x v="0"/>
    <x v="37"/>
  </r>
  <r>
    <d v="2017-10-30T00:00:00"/>
    <n v="163.88999899999999"/>
    <n v="168.070007"/>
    <n v="163.720001"/>
    <n v="166.720001"/>
    <n v="164.23672500000001"/>
    <n v="44700800"/>
    <x v="1"/>
    <s v="Mon"/>
    <x v="3710"/>
    <x v="0"/>
    <x v="37"/>
  </r>
  <r>
    <d v="2017-10-31T00:00:00"/>
    <n v="167.89999399999999"/>
    <n v="169.64999399999999"/>
    <n v="166.94000199999999"/>
    <n v="169.03999300000001"/>
    <n v="166.52217099999999"/>
    <n v="36046800"/>
    <x v="2"/>
    <s v="Tues"/>
    <x v="3711"/>
    <x v="0"/>
    <x v="37"/>
  </r>
  <r>
    <d v="2017-11-01T00:00:00"/>
    <n v="169.86999499999999"/>
    <n v="169.94000199999999"/>
    <n v="165.61000100000001"/>
    <n v="166.88999899999999"/>
    <n v="164.40419"/>
    <n v="33637800"/>
    <x v="3"/>
    <s v="Wednes"/>
    <x v="3712"/>
    <x v="1"/>
    <x v="37"/>
  </r>
  <r>
    <d v="2017-11-02T00:00:00"/>
    <n v="166.60000600000001"/>
    <n v="168.5"/>
    <n v="165.279999"/>
    <n v="168.11000100000001"/>
    <n v="165.60601800000001"/>
    <n v="41393400"/>
    <x v="4"/>
    <s v="Thurs"/>
    <x v="3713"/>
    <x v="0"/>
    <x v="37"/>
  </r>
  <r>
    <d v="2017-11-03T00:00:00"/>
    <n v="174"/>
    <n v="174.259995"/>
    <n v="171.11999499999999"/>
    <n v="172.5"/>
    <n v="169.930634"/>
    <n v="59398600"/>
    <x v="0"/>
    <s v="Fri"/>
    <x v="3714"/>
    <x v="1"/>
    <x v="37"/>
  </r>
  <r>
    <d v="2017-11-06T00:00:00"/>
    <n v="172.36999499999999"/>
    <n v="174.990005"/>
    <n v="171.720001"/>
    <n v="174.25"/>
    <n v="171.65455600000001"/>
    <n v="35026300"/>
    <x v="1"/>
    <s v="Mon"/>
    <x v="3715"/>
    <x v="0"/>
    <x v="37"/>
  </r>
  <r>
    <d v="2017-11-07T00:00:00"/>
    <n v="173.91000399999999"/>
    <n v="175.25"/>
    <n v="173.60000600000001"/>
    <n v="174.80999800000001"/>
    <n v="172.20622299999999"/>
    <n v="24361500"/>
    <x v="2"/>
    <s v="Tues"/>
    <x v="3716"/>
    <x v="0"/>
    <x v="37"/>
  </r>
  <r>
    <d v="2017-11-08T00:00:00"/>
    <n v="174.66000399999999"/>
    <n v="176.240005"/>
    <n v="174.33000200000001"/>
    <n v="176.240005"/>
    <n v="173.61492899999999"/>
    <n v="24409500"/>
    <x v="3"/>
    <s v="Wednes"/>
    <x v="3717"/>
    <x v="0"/>
    <x v="37"/>
  </r>
  <r>
    <d v="2017-11-09T00:00:00"/>
    <n v="175.11000100000001"/>
    <n v="176.10000600000001"/>
    <n v="173.13999899999999"/>
    <n v="175.88000500000001"/>
    <n v="173.2603"/>
    <n v="29482600"/>
    <x v="4"/>
    <s v="Thurs"/>
    <x v="3570"/>
    <x v="0"/>
    <x v="37"/>
  </r>
  <r>
    <d v="2017-11-10T00:00:00"/>
    <n v="175.11000100000001"/>
    <n v="175.38000500000001"/>
    <n v="174.270004"/>
    <n v="174.66999799999999"/>
    <n v="172.686859"/>
    <n v="25145500"/>
    <x v="0"/>
    <s v="Fri"/>
    <x v="3718"/>
    <x v="1"/>
    <x v="37"/>
  </r>
  <r>
    <d v="2017-11-13T00:00:00"/>
    <n v="173.5"/>
    <n v="174.5"/>
    <n v="173.39999399999999"/>
    <n v="173.970001"/>
    <n v="171.994812"/>
    <n v="16982100"/>
    <x v="1"/>
    <s v="Mon"/>
    <x v="3580"/>
    <x v="0"/>
    <x v="37"/>
  </r>
  <r>
    <d v="2017-11-14T00:00:00"/>
    <n v="173.03999300000001"/>
    <n v="173.479996"/>
    <n v="171.179993"/>
    <n v="171.33999600000001"/>
    <n v="169.39466899999999"/>
    <n v="24782500"/>
    <x v="2"/>
    <s v="Tues"/>
    <x v="3719"/>
    <x v="1"/>
    <x v="37"/>
  </r>
  <r>
    <d v="2017-11-15T00:00:00"/>
    <n v="169.970001"/>
    <n v="170.320007"/>
    <n v="168.38000500000001"/>
    <n v="169.08000200000001"/>
    <n v="167.16033899999999"/>
    <n v="29158100"/>
    <x v="3"/>
    <s v="Wednes"/>
    <x v="3720"/>
    <x v="1"/>
    <x v="37"/>
  </r>
  <r>
    <d v="2017-11-16T00:00:00"/>
    <n v="171.179993"/>
    <n v="171.86999499999999"/>
    <n v="170.300003"/>
    <n v="171.10000600000001"/>
    <n v="169.15741"/>
    <n v="23637500"/>
    <x v="4"/>
    <s v="Thurs"/>
    <x v="3721"/>
    <x v="1"/>
    <x v="37"/>
  </r>
  <r>
    <d v="2017-11-17T00:00:00"/>
    <n v="171.03999300000001"/>
    <n v="171.38999899999999"/>
    <n v="169.63999899999999"/>
    <n v="170.14999399999999"/>
    <n v="168.21818500000001"/>
    <n v="21899500"/>
    <x v="0"/>
    <s v="Fri"/>
    <x v="3722"/>
    <x v="1"/>
    <x v="37"/>
  </r>
  <r>
    <d v="2017-11-20T00:00:00"/>
    <n v="170.28999300000001"/>
    <n v="170.55999800000001"/>
    <n v="169.55999800000001"/>
    <n v="169.979996"/>
    <n v="168.05010999999999"/>
    <n v="16262400"/>
    <x v="1"/>
    <s v="Mon"/>
    <x v="3723"/>
    <x v="1"/>
    <x v="37"/>
  </r>
  <r>
    <d v="2017-11-21T00:00:00"/>
    <n v="170.779999"/>
    <n v="173.699997"/>
    <n v="170.779999"/>
    <n v="173.13999899999999"/>
    <n v="171.17425499999999"/>
    <n v="25131300"/>
    <x v="2"/>
    <s v="Tues"/>
    <x v="3724"/>
    <x v="0"/>
    <x v="37"/>
  </r>
  <r>
    <d v="2017-11-22T00:00:00"/>
    <n v="173.36000100000001"/>
    <n v="175"/>
    <n v="173.050003"/>
    <n v="174.96000699999999"/>
    <n v="172.97358700000001"/>
    <n v="25588900"/>
    <x v="3"/>
    <s v="Wednes"/>
    <x v="3725"/>
    <x v="0"/>
    <x v="37"/>
  </r>
  <r>
    <d v="2017-11-24T00:00:00"/>
    <n v="175.10000600000001"/>
    <n v="175.5"/>
    <n v="174.64999399999999"/>
    <n v="174.970001"/>
    <n v="172.983475"/>
    <n v="14026700"/>
    <x v="0"/>
    <s v="Fri"/>
    <x v="3726"/>
    <x v="1"/>
    <x v="37"/>
  </r>
  <r>
    <d v="2017-11-27T00:00:00"/>
    <n v="175.050003"/>
    <n v="175.08000200000001"/>
    <n v="173.33999600000001"/>
    <n v="174.08999600000001"/>
    <n v="172.11346399999999"/>
    <n v="20716800"/>
    <x v="1"/>
    <s v="Mon"/>
    <x v="3727"/>
    <x v="1"/>
    <x v="37"/>
  </r>
  <r>
    <d v="2017-11-28T00:00:00"/>
    <n v="174.300003"/>
    <n v="174.86999499999999"/>
    <n v="171.86000100000001"/>
    <n v="173.070007"/>
    <n v="171.105042"/>
    <n v="26428800"/>
    <x v="2"/>
    <s v="Tues"/>
    <x v="3359"/>
    <x v="1"/>
    <x v="37"/>
  </r>
  <r>
    <d v="2017-11-29T00:00:00"/>
    <n v="172.63000500000001"/>
    <n v="172.91999799999999"/>
    <n v="167.16000399999999"/>
    <n v="169.479996"/>
    <n v="167.555801"/>
    <n v="41666400"/>
    <x v="3"/>
    <s v="Wednes"/>
    <x v="3728"/>
    <x v="1"/>
    <x v="37"/>
  </r>
  <r>
    <d v="2017-11-30T00:00:00"/>
    <n v="170.429993"/>
    <n v="172.13999899999999"/>
    <n v="168.44000199999999"/>
    <n v="171.85000600000001"/>
    <n v="169.89889500000001"/>
    <n v="41527200"/>
    <x v="4"/>
    <s v="Thurs"/>
    <x v="3729"/>
    <x v="0"/>
    <x v="37"/>
  </r>
  <r>
    <d v="2017-12-01T00:00:00"/>
    <n v="169.949997"/>
    <n v="171.66999799999999"/>
    <n v="168.5"/>
    <n v="171.050003"/>
    <n v="169.10797099999999"/>
    <n v="39759300"/>
    <x v="0"/>
    <s v="Fri"/>
    <x v="3285"/>
    <x v="0"/>
    <x v="37"/>
  </r>
  <r>
    <d v="2017-12-04T00:00:00"/>
    <n v="172.479996"/>
    <n v="172.61999499999999"/>
    <n v="169.63000500000001"/>
    <n v="169.800003"/>
    <n v="167.87217699999999"/>
    <n v="32542400"/>
    <x v="1"/>
    <s v="Mon"/>
    <x v="3730"/>
    <x v="1"/>
    <x v="37"/>
  </r>
  <r>
    <d v="2017-12-05T00:00:00"/>
    <n v="169.05999800000001"/>
    <n v="171.520004"/>
    <n v="168.39999399999999"/>
    <n v="169.63999899999999"/>
    <n v="167.71397400000001"/>
    <n v="27350200"/>
    <x v="2"/>
    <s v="Tues"/>
    <x v="3731"/>
    <x v="0"/>
    <x v="37"/>
  </r>
  <r>
    <d v="2017-12-06T00:00:00"/>
    <n v="167.5"/>
    <n v="170.199997"/>
    <n v="166.46000699999999"/>
    <n v="169.009995"/>
    <n v="167.09114099999999"/>
    <n v="28560000"/>
    <x v="3"/>
    <s v="Wednes"/>
    <x v="3713"/>
    <x v="0"/>
    <x v="37"/>
  </r>
  <r>
    <d v="2017-12-07T00:00:00"/>
    <n v="169.029999"/>
    <n v="170.44000199999999"/>
    <n v="168.91000399999999"/>
    <n v="169.320007"/>
    <n v="167.39762899999999"/>
    <n v="25673300"/>
    <x v="4"/>
    <s v="Thurs"/>
    <x v="3732"/>
    <x v="0"/>
    <x v="37"/>
  </r>
  <r>
    <d v="2017-12-08T00:00:00"/>
    <n v="170.490005"/>
    <n v="171"/>
    <n v="168.820007"/>
    <n v="169.36999499999999"/>
    <n v="167.44703699999999"/>
    <n v="23355200"/>
    <x v="0"/>
    <s v="Fri"/>
    <x v="3733"/>
    <x v="1"/>
    <x v="37"/>
  </r>
  <r>
    <d v="2017-12-11T00:00:00"/>
    <n v="169.199997"/>
    <n v="172.88999899999999"/>
    <n v="168.78999300000001"/>
    <n v="172.66999799999999"/>
    <n v="170.70959500000001"/>
    <n v="35273800"/>
    <x v="1"/>
    <s v="Mon"/>
    <x v="3734"/>
    <x v="0"/>
    <x v="37"/>
  </r>
  <r>
    <d v="2017-12-12T00:00:00"/>
    <n v="172.14999399999999"/>
    <n v="172.38999899999999"/>
    <n v="171.46000699999999"/>
    <n v="171.699997"/>
    <n v="169.750595"/>
    <n v="19409200"/>
    <x v="2"/>
    <s v="Tues"/>
    <x v="3563"/>
    <x v="1"/>
    <x v="37"/>
  </r>
  <r>
    <d v="2017-12-13T00:00:00"/>
    <n v="172.5"/>
    <n v="173.53999300000001"/>
    <n v="172"/>
    <n v="172.270004"/>
    <n v="170.31411700000001"/>
    <n v="23818400"/>
    <x v="3"/>
    <s v="Wednes"/>
    <x v="3054"/>
    <x v="1"/>
    <x v="37"/>
  </r>
  <r>
    <d v="2017-12-14T00:00:00"/>
    <n v="172.39999399999999"/>
    <n v="173.13000500000001"/>
    <n v="171.64999399999999"/>
    <n v="172.220001"/>
    <n v="170.26469399999999"/>
    <n v="20476500"/>
    <x v="4"/>
    <s v="Thurs"/>
    <x v="3735"/>
    <x v="1"/>
    <x v="37"/>
  </r>
  <r>
    <d v="2017-12-15T00:00:00"/>
    <n v="173.63000500000001"/>
    <n v="174.16999799999999"/>
    <n v="172.46000699999999"/>
    <n v="173.970001"/>
    <n v="171.994812"/>
    <n v="40169300"/>
    <x v="0"/>
    <s v="Fri"/>
    <x v="3237"/>
    <x v="0"/>
    <x v="37"/>
  </r>
  <r>
    <d v="2017-12-18T00:00:00"/>
    <n v="174.88000500000001"/>
    <n v="177.199997"/>
    <n v="174.86000100000001"/>
    <n v="176.41999799999999"/>
    <n v="174.41700700000001"/>
    <n v="29421100"/>
    <x v="1"/>
    <s v="Mon"/>
    <x v="3736"/>
    <x v="0"/>
    <x v="37"/>
  </r>
  <r>
    <d v="2017-12-19T00:00:00"/>
    <n v="175.029999"/>
    <n v="175.38999899999999"/>
    <n v="174.08999600000001"/>
    <n v="174.53999300000001"/>
    <n v="172.55834999999999"/>
    <n v="27436400"/>
    <x v="2"/>
    <s v="Tues"/>
    <x v="3737"/>
    <x v="1"/>
    <x v="37"/>
  </r>
  <r>
    <d v="2017-12-20T00:00:00"/>
    <n v="174.86999499999999"/>
    <n v="175.41999799999999"/>
    <n v="173.25"/>
    <n v="174.35000600000001"/>
    <n v="172.37051400000001"/>
    <n v="23475600"/>
    <x v="3"/>
    <s v="Wednes"/>
    <x v="3738"/>
    <x v="1"/>
    <x v="37"/>
  </r>
  <r>
    <d v="2017-12-21T00:00:00"/>
    <n v="174.16999799999999"/>
    <n v="176.020004"/>
    <n v="174.10000600000001"/>
    <n v="175.009995"/>
    <n v="173.02302599999999"/>
    <n v="20949900"/>
    <x v="4"/>
    <s v="Thurs"/>
    <x v="3739"/>
    <x v="0"/>
    <x v="37"/>
  </r>
  <r>
    <d v="2017-12-22T00:00:00"/>
    <n v="174.679993"/>
    <n v="175.41999799999999"/>
    <n v="174.5"/>
    <n v="175.009995"/>
    <n v="173.02302599999999"/>
    <n v="16114600"/>
    <x v="0"/>
    <s v="Fri"/>
    <x v="3533"/>
    <x v="0"/>
    <x v="37"/>
  </r>
  <r>
    <d v="2017-12-26T00:00:00"/>
    <n v="170.800003"/>
    <n v="171.470001"/>
    <n v="169.679993"/>
    <n v="170.570007"/>
    <n v="168.63342299999999"/>
    <n v="33185500"/>
    <x v="2"/>
    <s v="Tues"/>
    <x v="3054"/>
    <x v="1"/>
    <x v="37"/>
  </r>
  <r>
    <d v="2017-12-27T00:00:00"/>
    <n v="170.10000600000001"/>
    <n v="170.779999"/>
    <n v="169.71000699999999"/>
    <n v="170.60000600000001"/>
    <n v="168.66310100000001"/>
    <n v="21498200"/>
    <x v="3"/>
    <s v="Wednes"/>
    <x v="3740"/>
    <x v="0"/>
    <x v="37"/>
  </r>
  <r>
    <d v="2017-12-28T00:00:00"/>
    <n v="171"/>
    <n v="171.85000600000001"/>
    <n v="170.479996"/>
    <n v="171.08000200000001"/>
    <n v="169.13765000000001"/>
    <n v="16480200"/>
    <x v="4"/>
    <s v="Thurs"/>
    <x v="3741"/>
    <x v="0"/>
    <x v="37"/>
  </r>
  <r>
    <d v="2017-12-29T00:00:00"/>
    <n v="170.520004"/>
    <n v="170.58999600000001"/>
    <n v="169.220001"/>
    <n v="169.229996"/>
    <n v="167.30864"/>
    <n v="25884400"/>
    <x v="0"/>
    <s v="Fri"/>
    <x v="3742"/>
    <x v="1"/>
    <x v="37"/>
  </r>
  <r>
    <d v="2018-01-02T00:00:00"/>
    <n v="170.16000399999999"/>
    <n v="172.300003"/>
    <n v="169.259995"/>
    <n v="172.259995"/>
    <n v="170.30422999999999"/>
    <n v="25555900"/>
    <x v="2"/>
    <s v="Tues"/>
    <x v="3743"/>
    <x v="0"/>
    <x v="38"/>
  </r>
  <r>
    <d v="2018-01-03T00:00:00"/>
    <n v="172.529999"/>
    <n v="174.550003"/>
    <n v="171.96000699999999"/>
    <n v="172.229996"/>
    <n v="170.27456699999999"/>
    <n v="29517900"/>
    <x v="3"/>
    <s v="Wednes"/>
    <x v="3249"/>
    <x v="1"/>
    <x v="38"/>
  </r>
  <r>
    <d v="2018-01-04T00:00:00"/>
    <n v="172.53999300000001"/>
    <n v="173.470001"/>
    <n v="172.08000200000001"/>
    <n v="173.029999"/>
    <n v="171.065506"/>
    <n v="22434600"/>
    <x v="4"/>
    <s v="Thurs"/>
    <x v="2746"/>
    <x v="0"/>
    <x v="38"/>
  </r>
  <r>
    <d v="2018-01-05T00:00:00"/>
    <n v="173.44000199999999"/>
    <n v="175.36999499999999"/>
    <n v="173.050003"/>
    <n v="175"/>
    <n v="173.01312300000001"/>
    <n v="23660000"/>
    <x v="0"/>
    <s v="Fri"/>
    <x v="3393"/>
    <x v="0"/>
    <x v="38"/>
  </r>
  <r>
    <d v="2018-01-08T00:00:00"/>
    <n v="174.35000600000001"/>
    <n v="175.61000100000001"/>
    <n v="173.929993"/>
    <n v="174.35000600000001"/>
    <n v="172.37051400000001"/>
    <n v="20567800"/>
    <x v="1"/>
    <s v="Mon"/>
    <x v="0"/>
    <x v="0"/>
    <x v="38"/>
  </r>
  <r>
    <d v="2018-01-09T00:00:00"/>
    <n v="174.550003"/>
    <n v="175.05999800000001"/>
    <n v="173.41000399999999"/>
    <n v="174.33000200000001"/>
    <n v="172.350739"/>
    <n v="21584000"/>
    <x v="2"/>
    <s v="Tues"/>
    <x v="3262"/>
    <x v="1"/>
    <x v="38"/>
  </r>
  <r>
    <d v="2018-01-10T00:00:00"/>
    <n v="173.16000399999999"/>
    <n v="174.300003"/>
    <n v="173"/>
    <n v="174.28999300000001"/>
    <n v="172.31118799999999"/>
    <n v="23959900"/>
    <x v="3"/>
    <s v="Wednes"/>
    <x v="3744"/>
    <x v="0"/>
    <x v="38"/>
  </r>
  <r>
    <d v="2018-01-11T00:00:00"/>
    <n v="174.58999600000001"/>
    <n v="175.490005"/>
    <n v="174.490005"/>
    <n v="175.279999"/>
    <n v="173.28994800000001"/>
    <n v="18667700"/>
    <x v="4"/>
    <s v="Thurs"/>
    <x v="3326"/>
    <x v="0"/>
    <x v="38"/>
  </r>
  <r>
    <d v="2018-01-12T00:00:00"/>
    <n v="176.179993"/>
    <n v="177.36000100000001"/>
    <n v="175.64999399999999"/>
    <n v="177.08999600000001"/>
    <n v="175.07939099999999"/>
    <n v="25226000"/>
    <x v="0"/>
    <s v="Fri"/>
    <x v="3745"/>
    <x v="0"/>
    <x v="38"/>
  </r>
  <r>
    <d v="2018-01-16T00:00:00"/>
    <n v="177.89999399999999"/>
    <n v="179.38999899999999"/>
    <n v="176.13999899999999"/>
    <n v="176.19000199999999"/>
    <n v="174.18963600000001"/>
    <n v="29565900"/>
    <x v="2"/>
    <s v="Tues"/>
    <x v="3746"/>
    <x v="1"/>
    <x v="38"/>
  </r>
  <r>
    <d v="2018-01-17T00:00:00"/>
    <n v="176.14999399999999"/>
    <n v="179.25"/>
    <n v="175.070007"/>
    <n v="179.10000600000001"/>
    <n v="177.06658899999999"/>
    <n v="34386800"/>
    <x v="3"/>
    <s v="Wednes"/>
    <x v="3747"/>
    <x v="0"/>
    <x v="38"/>
  </r>
  <r>
    <d v="2018-01-18T00:00:00"/>
    <n v="179.36999499999999"/>
    <n v="180.10000600000001"/>
    <n v="178.25"/>
    <n v="179.259995"/>
    <n v="177.224762"/>
    <n v="31193400"/>
    <x v="4"/>
    <s v="Thurs"/>
    <x v="3748"/>
    <x v="1"/>
    <x v="38"/>
  </r>
  <r>
    <d v="2018-01-19T00:00:00"/>
    <n v="178.61000100000001"/>
    <n v="179.58000200000001"/>
    <n v="177.41000399999999"/>
    <n v="178.46000699999999"/>
    <n v="176.433853"/>
    <n v="32425100"/>
    <x v="0"/>
    <s v="Fri"/>
    <x v="3749"/>
    <x v="1"/>
    <x v="38"/>
  </r>
  <r>
    <d v="2018-01-22T00:00:00"/>
    <n v="177.300003"/>
    <n v="177.779999"/>
    <n v="176.60000600000001"/>
    <n v="177"/>
    <n v="174.990433"/>
    <n v="27108600"/>
    <x v="1"/>
    <s v="Mon"/>
    <x v="3249"/>
    <x v="1"/>
    <x v="38"/>
  </r>
  <r>
    <d v="2018-01-23T00:00:00"/>
    <n v="177.300003"/>
    <n v="179.44000199999999"/>
    <n v="176.820007"/>
    <n v="177.03999300000001"/>
    <n v="175.029968"/>
    <n v="32689100"/>
    <x v="2"/>
    <s v="Tues"/>
    <x v="3750"/>
    <x v="1"/>
    <x v="38"/>
  </r>
  <r>
    <d v="2018-01-24T00:00:00"/>
    <n v="177.25"/>
    <n v="177.300003"/>
    <n v="173.199997"/>
    <n v="174.220001"/>
    <n v="172.241974"/>
    <n v="51105100"/>
    <x v="3"/>
    <s v="Wednes"/>
    <x v="2675"/>
    <x v="1"/>
    <x v="38"/>
  </r>
  <r>
    <d v="2018-01-25T00:00:00"/>
    <n v="174.509995"/>
    <n v="174.949997"/>
    <n v="170.529999"/>
    <n v="171.11000100000001"/>
    <n v="169.16729699999999"/>
    <n v="41529000"/>
    <x v="4"/>
    <s v="Thurs"/>
    <x v="3751"/>
    <x v="1"/>
    <x v="38"/>
  </r>
  <r>
    <d v="2018-01-26T00:00:00"/>
    <n v="172"/>
    <n v="172"/>
    <n v="170.05999800000001"/>
    <n v="171.509995"/>
    <n v="169.56274400000001"/>
    <n v="39143000"/>
    <x v="0"/>
    <s v="Fri"/>
    <x v="3752"/>
    <x v="1"/>
    <x v="38"/>
  </r>
  <r>
    <d v="2018-01-29T00:00:00"/>
    <n v="170.16000399999999"/>
    <n v="170.16000399999999"/>
    <n v="167.070007"/>
    <n v="167.96000699999999"/>
    <n v="166.053055"/>
    <n v="50640400"/>
    <x v="1"/>
    <s v="Mon"/>
    <x v="3753"/>
    <x v="1"/>
    <x v="38"/>
  </r>
  <r>
    <d v="2018-01-30T00:00:00"/>
    <n v="165.529999"/>
    <n v="167.36999499999999"/>
    <n v="164.699997"/>
    <n v="166.970001"/>
    <n v="165.07429500000001"/>
    <n v="46048200"/>
    <x v="2"/>
    <s v="Tues"/>
    <x v="3754"/>
    <x v="0"/>
    <x v="38"/>
  </r>
  <r>
    <d v="2018-01-31T00:00:00"/>
    <n v="166.86999499999999"/>
    <n v="168.44000199999999"/>
    <n v="166.5"/>
    <n v="167.429993"/>
    <n v="165.529068"/>
    <n v="32478900"/>
    <x v="3"/>
    <s v="Wednes"/>
    <x v="3693"/>
    <x v="0"/>
    <x v="38"/>
  </r>
  <r>
    <d v="2018-02-01T00:00:00"/>
    <n v="167.16999799999999"/>
    <n v="168.61999499999999"/>
    <n v="166.759995"/>
    <n v="167.779999"/>
    <n v="165.875092"/>
    <n v="47230800"/>
    <x v="4"/>
    <s v="Thurs"/>
    <x v="3755"/>
    <x v="0"/>
    <x v="38"/>
  </r>
  <r>
    <d v="2018-02-02T00:00:00"/>
    <n v="166"/>
    <n v="166.800003"/>
    <n v="160.10000600000001"/>
    <n v="160.5"/>
    <n v="158.67775"/>
    <n v="86593800"/>
    <x v="0"/>
    <s v="Fri"/>
    <x v="3756"/>
    <x v="1"/>
    <x v="38"/>
  </r>
  <r>
    <d v="2018-02-05T00:00:00"/>
    <n v="159.10000600000001"/>
    <n v="163.88000500000001"/>
    <n v="156"/>
    <n v="156.490005"/>
    <n v="154.71328700000001"/>
    <n v="72738500"/>
    <x v="1"/>
    <s v="Mon"/>
    <x v="3757"/>
    <x v="1"/>
    <x v="38"/>
  </r>
  <r>
    <d v="2018-02-06T00:00:00"/>
    <n v="154.83000200000001"/>
    <n v="163.720001"/>
    <n v="154"/>
    <n v="163.029999"/>
    <n v="161.17901599999999"/>
    <n v="68243800"/>
    <x v="2"/>
    <s v="Tues"/>
    <x v="3758"/>
    <x v="0"/>
    <x v="38"/>
  </r>
  <r>
    <d v="2018-02-07T00:00:00"/>
    <n v="163.08999600000001"/>
    <n v="163.39999399999999"/>
    <n v="159.070007"/>
    <n v="159.53999300000001"/>
    <n v="157.72863799999999"/>
    <n v="51608600"/>
    <x v="3"/>
    <s v="Wednes"/>
    <x v="3759"/>
    <x v="1"/>
    <x v="38"/>
  </r>
  <r>
    <d v="2018-02-08T00:00:00"/>
    <n v="160.28999300000001"/>
    <n v="161"/>
    <n v="155.029999"/>
    <n v="155.14999399999999"/>
    <n v="153.38848899999999"/>
    <n v="54390500"/>
    <x v="4"/>
    <s v="Thurs"/>
    <x v="3760"/>
    <x v="1"/>
    <x v="38"/>
  </r>
  <r>
    <d v="2018-02-09T00:00:00"/>
    <n v="157.070007"/>
    <n v="157.88999899999999"/>
    <n v="150.240005"/>
    <n v="156.41000399999999"/>
    <n v="155.26466400000001"/>
    <n v="70672600"/>
    <x v="0"/>
    <s v="Fri"/>
    <x v="3761"/>
    <x v="1"/>
    <x v="38"/>
  </r>
  <r>
    <d v="2018-02-12T00:00:00"/>
    <n v="158.5"/>
    <n v="163.88999899999999"/>
    <n v="157.509995"/>
    <n v="162.71000699999999"/>
    <n v="161.51852400000001"/>
    <n v="60819500"/>
    <x v="1"/>
    <s v="Mon"/>
    <x v="3762"/>
    <x v="0"/>
    <x v="38"/>
  </r>
  <r>
    <d v="2018-02-13T00:00:00"/>
    <n v="161.949997"/>
    <n v="164.75"/>
    <n v="161.64999399999999"/>
    <n v="164.33999600000001"/>
    <n v="163.13658100000001"/>
    <n v="32549200"/>
    <x v="2"/>
    <s v="Tues"/>
    <x v="3763"/>
    <x v="0"/>
    <x v="38"/>
  </r>
  <r>
    <d v="2018-02-14T00:00:00"/>
    <n v="163.03999300000001"/>
    <n v="167.53999300000001"/>
    <n v="162.88000500000001"/>
    <n v="167.36999499999999"/>
    <n v="166.14439400000001"/>
    <n v="40644900"/>
    <x v="3"/>
    <s v="Wednes"/>
    <x v="3764"/>
    <x v="0"/>
    <x v="38"/>
  </r>
  <r>
    <d v="2018-02-15T00:00:00"/>
    <n v="169.78999300000001"/>
    <n v="173.08999600000001"/>
    <n v="169"/>
    <n v="172.990005"/>
    <n v="171.723251"/>
    <n v="51147200"/>
    <x v="4"/>
    <s v="Thurs"/>
    <x v="3765"/>
    <x v="0"/>
    <x v="38"/>
  </r>
  <r>
    <d v="2018-02-16T00:00:00"/>
    <n v="172.36000100000001"/>
    <n v="174.820007"/>
    <n v="171.770004"/>
    <n v="172.429993"/>
    <n v="171.16734299999999"/>
    <n v="40176100"/>
    <x v="0"/>
    <s v="Fri"/>
    <x v="3766"/>
    <x v="0"/>
    <x v="38"/>
  </r>
  <r>
    <d v="2018-02-20T00:00:00"/>
    <n v="172.050003"/>
    <n v="174.259995"/>
    <n v="171.41999799999999"/>
    <n v="171.85000600000001"/>
    <n v="170.591599"/>
    <n v="33930500"/>
    <x v="2"/>
    <s v="Tues"/>
    <x v="2566"/>
    <x v="1"/>
    <x v="38"/>
  </r>
  <r>
    <d v="2018-02-21T00:00:00"/>
    <n v="172.83000200000001"/>
    <n v="174.11999499999999"/>
    <n v="171.009995"/>
    <n v="171.070007"/>
    <n v="169.817307"/>
    <n v="37471600"/>
    <x v="3"/>
    <s v="Wednes"/>
    <x v="3767"/>
    <x v="1"/>
    <x v="38"/>
  </r>
  <r>
    <d v="2018-02-22T00:00:00"/>
    <n v="171.800003"/>
    <n v="173.949997"/>
    <n v="171.71000699999999"/>
    <n v="172.5"/>
    <n v="171.23683199999999"/>
    <n v="30991900"/>
    <x v="4"/>
    <s v="Thurs"/>
    <x v="2868"/>
    <x v="0"/>
    <x v="38"/>
  </r>
  <r>
    <d v="2018-02-23T00:00:00"/>
    <n v="173.66999799999999"/>
    <n v="175.64999399999999"/>
    <n v="173.53999300000001"/>
    <n v="175.5"/>
    <n v="174.21485899999999"/>
    <n v="33812400"/>
    <x v="0"/>
    <s v="Fri"/>
    <x v="3350"/>
    <x v="0"/>
    <x v="38"/>
  </r>
  <r>
    <d v="2018-02-26T00:00:00"/>
    <n v="176.35000600000001"/>
    <n v="179.38999899999999"/>
    <n v="176.21000699999999"/>
    <n v="178.970001"/>
    <n v="177.65945400000001"/>
    <n v="38162200"/>
    <x v="1"/>
    <s v="Mon"/>
    <x v="3768"/>
    <x v="0"/>
    <x v="38"/>
  </r>
  <r>
    <d v="2018-02-27T00:00:00"/>
    <n v="179.10000600000001"/>
    <n v="180.479996"/>
    <n v="178.16000399999999"/>
    <n v="178.38999899999999"/>
    <n v="177.08371"/>
    <n v="38928100"/>
    <x v="2"/>
    <s v="Tues"/>
    <x v="3769"/>
    <x v="1"/>
    <x v="38"/>
  </r>
  <r>
    <d v="2018-02-28T00:00:00"/>
    <n v="179.259995"/>
    <n v="180.61999499999999"/>
    <n v="178.050003"/>
    <n v="178.11999499999999"/>
    <n v="176.815674"/>
    <n v="37782100"/>
    <x v="3"/>
    <s v="Wednes"/>
    <x v="3770"/>
    <x v="1"/>
    <x v="38"/>
  </r>
  <r>
    <d v="2018-03-01T00:00:00"/>
    <n v="178.53999300000001"/>
    <n v="179.779999"/>
    <n v="172.66000399999999"/>
    <n v="175"/>
    <n v="173.71852100000001"/>
    <n v="48802000"/>
    <x v="4"/>
    <s v="Thurs"/>
    <x v="3771"/>
    <x v="1"/>
    <x v="38"/>
  </r>
  <r>
    <d v="2018-03-02T00:00:00"/>
    <n v="172.800003"/>
    <n v="176.300003"/>
    <n v="172.449997"/>
    <n v="176.21000699999999"/>
    <n v="174.919678"/>
    <n v="38454000"/>
    <x v="0"/>
    <s v="Fri"/>
    <x v="3772"/>
    <x v="0"/>
    <x v="38"/>
  </r>
  <r>
    <d v="2018-03-05T00:00:00"/>
    <n v="175.21000699999999"/>
    <n v="177.740005"/>
    <n v="174.520004"/>
    <n v="176.820007"/>
    <n v="175.52520799999999"/>
    <n v="28401400"/>
    <x v="1"/>
    <s v="Mon"/>
    <x v="3773"/>
    <x v="0"/>
    <x v="38"/>
  </r>
  <r>
    <d v="2018-03-06T00:00:00"/>
    <n v="177.91000399999999"/>
    <n v="178.25"/>
    <n v="176.13000500000001"/>
    <n v="176.66999799999999"/>
    <n v="175.37629699999999"/>
    <n v="23788500"/>
    <x v="2"/>
    <s v="Tues"/>
    <x v="3774"/>
    <x v="1"/>
    <x v="38"/>
  </r>
  <r>
    <d v="2018-03-07T00:00:00"/>
    <n v="174.94000199999999"/>
    <n v="175.85000600000001"/>
    <n v="174.270004"/>
    <n v="175.029999"/>
    <n v="173.74830600000001"/>
    <n v="31703500"/>
    <x v="3"/>
    <s v="Wednes"/>
    <x v="3775"/>
    <x v="0"/>
    <x v="38"/>
  </r>
  <r>
    <d v="2018-03-08T00:00:00"/>
    <n v="175.479996"/>
    <n v="177.11999499999999"/>
    <n v="175.070007"/>
    <n v="176.94000199999999"/>
    <n v="175.644318"/>
    <n v="23774100"/>
    <x v="4"/>
    <s v="Thurs"/>
    <x v="3776"/>
    <x v="0"/>
    <x v="38"/>
  </r>
  <r>
    <d v="2018-03-09T00:00:00"/>
    <n v="177.96000699999999"/>
    <n v="180"/>
    <n v="177.38999899999999"/>
    <n v="179.979996"/>
    <n v="178.662048"/>
    <n v="32185200"/>
    <x v="0"/>
    <s v="Fri"/>
    <x v="3777"/>
    <x v="0"/>
    <x v="38"/>
  </r>
  <r>
    <d v="2018-03-12T00:00:00"/>
    <n v="180.28999300000001"/>
    <n v="182.38999899999999"/>
    <n v="180.21000699999999"/>
    <n v="181.720001"/>
    <n v="180.38931299999999"/>
    <n v="32207100"/>
    <x v="1"/>
    <s v="Mon"/>
    <x v="3778"/>
    <x v="0"/>
    <x v="38"/>
  </r>
  <r>
    <d v="2018-03-13T00:00:00"/>
    <n v="182.58999600000001"/>
    <n v="183.5"/>
    <n v="179.240005"/>
    <n v="179.970001"/>
    <n v="178.65213"/>
    <n v="31693500"/>
    <x v="2"/>
    <s v="Tues"/>
    <x v="3779"/>
    <x v="1"/>
    <x v="38"/>
  </r>
  <r>
    <d v="2018-03-14T00:00:00"/>
    <n v="180.320007"/>
    <n v="180.520004"/>
    <n v="177.80999800000001"/>
    <n v="178.44000199999999"/>
    <n v="177.133331"/>
    <n v="29368400"/>
    <x v="3"/>
    <s v="Wednes"/>
    <x v="3780"/>
    <x v="1"/>
    <x v="38"/>
  </r>
  <r>
    <d v="2018-03-15T00:00:00"/>
    <n v="178.5"/>
    <n v="180.240005"/>
    <n v="178.070007"/>
    <n v="178.64999399999999"/>
    <n v="177.34178199999999"/>
    <n v="22743800"/>
    <x v="4"/>
    <s v="Thurs"/>
    <x v="3781"/>
    <x v="0"/>
    <x v="38"/>
  </r>
  <r>
    <d v="2018-03-16T00:00:00"/>
    <n v="178.64999399999999"/>
    <n v="179.11999499999999"/>
    <n v="177.61999499999999"/>
    <n v="178.020004"/>
    <n v="176.71641500000001"/>
    <n v="39404700"/>
    <x v="0"/>
    <s v="Fri"/>
    <x v="3782"/>
    <x v="1"/>
    <x v="38"/>
  </r>
  <r>
    <d v="2018-03-19T00:00:00"/>
    <n v="177.320007"/>
    <n v="177.470001"/>
    <n v="173.66000399999999"/>
    <n v="175.300003"/>
    <n v="174.01634200000001"/>
    <n v="33446800"/>
    <x v="1"/>
    <s v="Mon"/>
    <x v="3783"/>
    <x v="1"/>
    <x v="38"/>
  </r>
  <r>
    <d v="2018-03-20T00:00:00"/>
    <n v="175.240005"/>
    <n v="176.800003"/>
    <n v="174.94000199999999"/>
    <n v="175.240005"/>
    <n v="173.956772"/>
    <n v="19649400"/>
    <x v="2"/>
    <s v="Tues"/>
    <x v="0"/>
    <x v="0"/>
    <x v="38"/>
  </r>
  <r>
    <d v="2018-03-21T00:00:00"/>
    <n v="175.03999300000001"/>
    <n v="175.08999600000001"/>
    <n v="171.259995"/>
    <n v="171.270004"/>
    <n v="170.015839"/>
    <n v="36338100"/>
    <x v="3"/>
    <s v="Wednes"/>
    <x v="3784"/>
    <x v="1"/>
    <x v="38"/>
  </r>
  <r>
    <d v="2018-03-22T00:00:00"/>
    <n v="170"/>
    <n v="172.679993"/>
    <n v="168.60000600000001"/>
    <n v="168.85000600000001"/>
    <n v="167.61355599999999"/>
    <n v="41490800"/>
    <x v="4"/>
    <s v="Thurs"/>
    <x v="3785"/>
    <x v="1"/>
    <x v="38"/>
  </r>
  <r>
    <d v="2018-03-23T00:00:00"/>
    <n v="168.38999899999999"/>
    <n v="169.91999799999999"/>
    <n v="164.94000199999999"/>
    <n v="164.94000199999999"/>
    <n v="163.732193"/>
    <n v="41028800"/>
    <x v="0"/>
    <s v="Fri"/>
    <x v="3786"/>
    <x v="1"/>
    <x v="38"/>
  </r>
  <r>
    <d v="2018-03-26T00:00:00"/>
    <n v="168.070007"/>
    <n v="173.10000600000001"/>
    <n v="166.44000199999999"/>
    <n v="172.770004"/>
    <n v="171.50486799999999"/>
    <n v="37541200"/>
    <x v="1"/>
    <s v="Mon"/>
    <x v="3787"/>
    <x v="0"/>
    <x v="38"/>
  </r>
  <r>
    <d v="2018-03-27T00:00:00"/>
    <n v="173.679993"/>
    <n v="175.14999399999999"/>
    <n v="166.91999799999999"/>
    <n v="168.33999600000001"/>
    <n v="167.10730000000001"/>
    <n v="40922600"/>
    <x v="2"/>
    <s v="Tues"/>
    <x v="3788"/>
    <x v="1"/>
    <x v="38"/>
  </r>
  <r>
    <d v="2018-03-28T00:00:00"/>
    <n v="167.25"/>
    <n v="170.020004"/>
    <n v="165.19000199999999"/>
    <n v="166.479996"/>
    <n v="165.26091"/>
    <n v="41668500"/>
    <x v="3"/>
    <s v="Wednes"/>
    <x v="3146"/>
    <x v="1"/>
    <x v="38"/>
  </r>
  <r>
    <d v="2018-03-29T00:00:00"/>
    <n v="167.80999800000001"/>
    <n v="171.75"/>
    <n v="166.89999399999999"/>
    <n v="167.779999"/>
    <n v="166.55139199999999"/>
    <n v="38398500"/>
    <x v="4"/>
    <s v="Thurs"/>
    <x v="3195"/>
    <x v="1"/>
    <x v="38"/>
  </r>
  <r>
    <d v="2018-04-02T00:00:00"/>
    <n v="166.63999899999999"/>
    <n v="168.94000199999999"/>
    <n v="164.470001"/>
    <n v="166.679993"/>
    <n v="165.459442"/>
    <n v="37586800"/>
    <x v="1"/>
    <s v="Mon"/>
    <x v="3789"/>
    <x v="0"/>
    <x v="38"/>
  </r>
  <r>
    <d v="2018-04-03T00:00:00"/>
    <n v="167.63999899999999"/>
    <n v="168.75"/>
    <n v="164.88000500000001"/>
    <n v="168.38999899999999"/>
    <n v="167.15692100000001"/>
    <n v="30278000"/>
    <x v="2"/>
    <s v="Tues"/>
    <x v="3132"/>
    <x v="0"/>
    <x v="38"/>
  </r>
  <r>
    <d v="2018-04-04T00:00:00"/>
    <n v="164.88000500000001"/>
    <n v="172.009995"/>
    <n v="164.770004"/>
    <n v="171.61000100000001"/>
    <n v="170.353363"/>
    <n v="34605500"/>
    <x v="3"/>
    <s v="Wednes"/>
    <x v="3790"/>
    <x v="0"/>
    <x v="38"/>
  </r>
  <r>
    <d v="2018-04-05T00:00:00"/>
    <n v="172.58000200000001"/>
    <n v="174.229996"/>
    <n v="172.08000200000001"/>
    <n v="172.800003"/>
    <n v="171.534637"/>
    <n v="26933200"/>
    <x v="4"/>
    <s v="Thurs"/>
    <x v="3791"/>
    <x v="0"/>
    <x v="38"/>
  </r>
  <r>
    <d v="2018-04-06T00:00:00"/>
    <n v="170.970001"/>
    <n v="172.479996"/>
    <n v="168.199997"/>
    <n v="168.38000500000001"/>
    <n v="167.147018"/>
    <n v="35005300"/>
    <x v="0"/>
    <s v="Fri"/>
    <x v="3792"/>
    <x v="1"/>
    <x v="38"/>
  </r>
  <r>
    <d v="2018-04-09T00:00:00"/>
    <n v="169.88000500000001"/>
    <n v="173.08999600000001"/>
    <n v="169.85000600000001"/>
    <n v="170.050003"/>
    <n v="168.804779"/>
    <n v="29017700"/>
    <x v="1"/>
    <s v="Mon"/>
    <x v="3103"/>
    <x v="0"/>
    <x v="38"/>
  </r>
  <r>
    <d v="2018-04-10T00:00:00"/>
    <n v="173"/>
    <n v="174"/>
    <n v="171.529999"/>
    <n v="173.25"/>
    <n v="171.98133899999999"/>
    <n v="28408600"/>
    <x v="2"/>
    <s v="Tues"/>
    <x v="3423"/>
    <x v="0"/>
    <x v="38"/>
  </r>
  <r>
    <d v="2018-04-11T00:00:00"/>
    <n v="172.229996"/>
    <n v="173.91999799999999"/>
    <n v="171.699997"/>
    <n v="172.44000199999999"/>
    <n v="171.177277"/>
    <n v="22431600"/>
    <x v="3"/>
    <s v="Wednes"/>
    <x v="3793"/>
    <x v="0"/>
    <x v="38"/>
  </r>
  <r>
    <d v="2018-04-12T00:00:00"/>
    <n v="173.41000399999999"/>
    <n v="175"/>
    <n v="173.03999300000001"/>
    <n v="174.13999899999999"/>
    <n v="172.864822"/>
    <n v="22889300"/>
    <x v="4"/>
    <s v="Thurs"/>
    <x v="3794"/>
    <x v="0"/>
    <x v="38"/>
  </r>
  <r>
    <d v="2018-04-13T00:00:00"/>
    <n v="174.779999"/>
    <n v="175.83999600000001"/>
    <n v="173.85000600000001"/>
    <n v="174.729996"/>
    <n v="173.45050000000001"/>
    <n v="25124300"/>
    <x v="0"/>
    <s v="Fri"/>
    <x v="3066"/>
    <x v="1"/>
    <x v="38"/>
  </r>
  <r>
    <d v="2018-04-16T00:00:00"/>
    <n v="175.029999"/>
    <n v="176.19000199999999"/>
    <n v="174.83000200000001"/>
    <n v="175.820007"/>
    <n v="174.532532"/>
    <n v="21578400"/>
    <x v="1"/>
    <s v="Mon"/>
    <x v="3795"/>
    <x v="0"/>
    <x v="38"/>
  </r>
  <r>
    <d v="2018-04-17T00:00:00"/>
    <n v="176.490005"/>
    <n v="178.94000199999999"/>
    <n v="176.41000399999999"/>
    <n v="178.240005"/>
    <n v="176.934799"/>
    <n v="26509000"/>
    <x v="2"/>
    <s v="Tues"/>
    <x v="3327"/>
    <x v="0"/>
    <x v="38"/>
  </r>
  <r>
    <d v="2018-04-18T00:00:00"/>
    <n v="177.80999800000001"/>
    <n v="178.820007"/>
    <n v="176.88000500000001"/>
    <n v="177.83999600000001"/>
    <n v="176.53772000000001"/>
    <n v="20754500"/>
    <x v="3"/>
    <s v="Wednes"/>
    <x v="3699"/>
    <x v="0"/>
    <x v="38"/>
  </r>
  <r>
    <d v="2018-04-19T00:00:00"/>
    <n v="173.759995"/>
    <n v="175.38999899999999"/>
    <n v="172.66000399999999"/>
    <n v="172.800003"/>
    <n v="171.534637"/>
    <n v="34808800"/>
    <x v="4"/>
    <s v="Thurs"/>
    <x v="3796"/>
    <x v="1"/>
    <x v="38"/>
  </r>
  <r>
    <d v="2018-04-20T00:00:00"/>
    <n v="170.60000600000001"/>
    <n v="171.220001"/>
    <n v="165.429993"/>
    <n v="165.720001"/>
    <n v="164.50647000000001"/>
    <n v="65491100"/>
    <x v="0"/>
    <s v="Fri"/>
    <x v="3797"/>
    <x v="1"/>
    <x v="38"/>
  </r>
  <r>
    <d v="2018-04-23T00:00:00"/>
    <n v="166.83000200000001"/>
    <n v="166.91999799999999"/>
    <n v="164.08999600000001"/>
    <n v="165.240005"/>
    <n v="164.029999"/>
    <n v="36515500"/>
    <x v="1"/>
    <s v="Mon"/>
    <x v="3798"/>
    <x v="1"/>
    <x v="38"/>
  </r>
  <r>
    <d v="2018-04-24T00:00:00"/>
    <n v="165.66999799999999"/>
    <n v="166.33000200000001"/>
    <n v="161.220001"/>
    <n v="162.94000199999999"/>
    <n v="161.74684099999999"/>
    <n v="33692000"/>
    <x v="2"/>
    <s v="Tues"/>
    <x v="3799"/>
    <x v="1"/>
    <x v="38"/>
  </r>
  <r>
    <d v="2018-04-25T00:00:00"/>
    <n v="162.61999499999999"/>
    <n v="165.41999799999999"/>
    <n v="162.41000399999999"/>
    <n v="163.64999399999999"/>
    <n v="162.45162999999999"/>
    <n v="28382100"/>
    <x v="3"/>
    <s v="Wednes"/>
    <x v="3800"/>
    <x v="0"/>
    <x v="38"/>
  </r>
  <r>
    <d v="2018-04-26T00:00:00"/>
    <n v="164.11999499999999"/>
    <n v="165.729996"/>
    <n v="163.36999499999999"/>
    <n v="164.220001"/>
    <n v="163.017471"/>
    <n v="27963000"/>
    <x v="4"/>
    <s v="Thurs"/>
    <x v="3361"/>
    <x v="0"/>
    <x v="38"/>
  </r>
  <r>
    <d v="2018-04-27T00:00:00"/>
    <n v="164"/>
    <n v="164.33000200000001"/>
    <n v="160.63000500000001"/>
    <n v="162.320007"/>
    <n v="161.13137800000001"/>
    <n v="35655800"/>
    <x v="0"/>
    <s v="Fri"/>
    <x v="3801"/>
    <x v="1"/>
    <x v="38"/>
  </r>
  <r>
    <d v="2018-04-30T00:00:00"/>
    <n v="162.13000500000001"/>
    <n v="167.259995"/>
    <n v="161.83999600000001"/>
    <n v="165.259995"/>
    <n v="164.049835"/>
    <n v="42427400"/>
    <x v="1"/>
    <s v="Mon"/>
    <x v="3802"/>
    <x v="0"/>
    <x v="38"/>
  </r>
  <r>
    <d v="2018-05-01T00:00:00"/>
    <n v="166.41000399999999"/>
    <n v="169.199997"/>
    <n v="165.270004"/>
    <n v="169.10000600000001"/>
    <n v="167.86172500000001"/>
    <n v="53569400"/>
    <x v="2"/>
    <s v="Tues"/>
    <x v="3803"/>
    <x v="0"/>
    <x v="38"/>
  </r>
  <r>
    <d v="2018-05-02T00:00:00"/>
    <n v="175.229996"/>
    <n v="177.75"/>
    <n v="173.800003"/>
    <n v="176.570007"/>
    <n v="175.277039"/>
    <n v="66539400"/>
    <x v="3"/>
    <s v="Wednes"/>
    <x v="3804"/>
    <x v="0"/>
    <x v="38"/>
  </r>
  <r>
    <d v="2018-05-03T00:00:00"/>
    <n v="175.88000500000001"/>
    <n v="177.5"/>
    <n v="174.44000199999999"/>
    <n v="176.88999899999999"/>
    <n v="175.59468100000001"/>
    <n v="34068200"/>
    <x v="4"/>
    <s v="Thurs"/>
    <x v="3805"/>
    <x v="0"/>
    <x v="38"/>
  </r>
  <r>
    <d v="2018-05-04T00:00:00"/>
    <n v="178.25"/>
    <n v="184.25"/>
    <n v="178.16999799999999"/>
    <n v="183.83000200000001"/>
    <n v="182.483856"/>
    <n v="56201300"/>
    <x v="0"/>
    <s v="Fri"/>
    <x v="3806"/>
    <x v="0"/>
    <x v="38"/>
  </r>
  <r>
    <d v="2018-05-07T00:00:00"/>
    <n v="185.179993"/>
    <n v="187.66999799999999"/>
    <n v="184.75"/>
    <n v="185.16000399999999"/>
    <n v="183.804123"/>
    <n v="42451400"/>
    <x v="1"/>
    <s v="Mon"/>
    <x v="3807"/>
    <x v="1"/>
    <x v="38"/>
  </r>
  <r>
    <d v="2018-05-08T00:00:00"/>
    <n v="184.990005"/>
    <n v="186.220001"/>
    <n v="183.66999799999999"/>
    <n v="186.050003"/>
    <n v="184.68760700000001"/>
    <n v="28402800"/>
    <x v="2"/>
    <s v="Tues"/>
    <x v="3808"/>
    <x v="0"/>
    <x v="38"/>
  </r>
  <r>
    <d v="2018-05-09T00:00:00"/>
    <n v="186.550003"/>
    <n v="187.39999399999999"/>
    <n v="185.220001"/>
    <n v="187.36000100000001"/>
    <n v="185.988022"/>
    <n v="23211200"/>
    <x v="3"/>
    <s v="Wednes"/>
    <x v="3809"/>
    <x v="0"/>
    <x v="38"/>
  </r>
  <r>
    <d v="2018-05-10T00:00:00"/>
    <n v="187.740005"/>
    <n v="190.36999499999999"/>
    <n v="187.64999399999999"/>
    <n v="190.03999300000001"/>
    <n v="188.648392"/>
    <n v="27989300"/>
    <x v="4"/>
    <s v="Thurs"/>
    <x v="3810"/>
    <x v="0"/>
    <x v="38"/>
  </r>
  <r>
    <d v="2018-05-11T00:00:00"/>
    <n v="189.490005"/>
    <n v="190.05999800000001"/>
    <n v="187.449997"/>
    <n v="188.58999600000001"/>
    <n v="187.93090799999999"/>
    <n v="26212200"/>
    <x v="0"/>
    <s v="Fri"/>
    <x v="3811"/>
    <x v="1"/>
    <x v="38"/>
  </r>
  <r>
    <d v="2018-05-14T00:00:00"/>
    <n v="189.009995"/>
    <n v="189.529999"/>
    <n v="187.86000100000001"/>
    <n v="188.14999399999999"/>
    <n v="187.49243200000001"/>
    <n v="20778800"/>
    <x v="1"/>
    <s v="Mon"/>
    <x v="3597"/>
    <x v="1"/>
    <x v="38"/>
  </r>
  <r>
    <d v="2018-05-15T00:00:00"/>
    <n v="186.779999"/>
    <n v="187.070007"/>
    <n v="185.10000600000001"/>
    <n v="186.44000199999999"/>
    <n v="185.788422"/>
    <n v="23695200"/>
    <x v="2"/>
    <s v="Tues"/>
    <x v="3596"/>
    <x v="1"/>
    <x v="38"/>
  </r>
  <r>
    <d v="2018-05-16T00:00:00"/>
    <n v="186.070007"/>
    <n v="188.46000699999999"/>
    <n v="186"/>
    <n v="188.179993"/>
    <n v="187.522324"/>
    <n v="19183100"/>
    <x v="3"/>
    <s v="Wednes"/>
    <x v="3812"/>
    <x v="0"/>
    <x v="38"/>
  </r>
  <r>
    <d v="2018-05-17T00:00:00"/>
    <n v="188"/>
    <n v="188.91000399999999"/>
    <n v="186.36000100000001"/>
    <n v="186.990005"/>
    <n v="186.336502"/>
    <n v="17294000"/>
    <x v="4"/>
    <s v="Thurs"/>
    <x v="3592"/>
    <x v="1"/>
    <x v="38"/>
  </r>
  <r>
    <d v="2018-05-18T00:00:00"/>
    <n v="187.19000199999999"/>
    <n v="187.80999800000001"/>
    <n v="186.13000500000001"/>
    <n v="186.30999800000001"/>
    <n v="185.65887499999999"/>
    <n v="18297700"/>
    <x v="0"/>
    <s v="Fri"/>
    <x v="3813"/>
    <x v="1"/>
    <x v="38"/>
  </r>
  <r>
    <d v="2018-05-21T00:00:00"/>
    <n v="188"/>
    <n v="189.270004"/>
    <n v="186.91000399999999"/>
    <n v="187.63000500000001"/>
    <n v="186.97425799999999"/>
    <n v="18400800"/>
    <x v="1"/>
    <s v="Mon"/>
    <x v="3814"/>
    <x v="1"/>
    <x v="38"/>
  </r>
  <r>
    <d v="2018-05-22T00:00:00"/>
    <n v="188.38000500000001"/>
    <n v="188.88000500000001"/>
    <n v="186.779999"/>
    <n v="187.16000399999999"/>
    <n v="186.50590500000001"/>
    <n v="15240700"/>
    <x v="2"/>
    <s v="Tues"/>
    <x v="3815"/>
    <x v="1"/>
    <x v="38"/>
  </r>
  <r>
    <d v="2018-05-23T00:00:00"/>
    <n v="186.35000600000001"/>
    <n v="188.5"/>
    <n v="185.759995"/>
    <n v="188.36000100000001"/>
    <n v="187.701706"/>
    <n v="20058400"/>
    <x v="3"/>
    <s v="Wednes"/>
    <x v="3816"/>
    <x v="0"/>
    <x v="38"/>
  </r>
  <r>
    <d v="2018-05-24T00:00:00"/>
    <n v="188.770004"/>
    <n v="188.83999600000001"/>
    <n v="186.21000699999999"/>
    <n v="188.14999399999999"/>
    <n v="187.49243200000001"/>
    <n v="23234000"/>
    <x v="4"/>
    <s v="Thurs"/>
    <x v="3817"/>
    <x v="1"/>
    <x v="38"/>
  </r>
  <r>
    <d v="2018-05-25T00:00:00"/>
    <n v="188.229996"/>
    <n v="189.64999399999999"/>
    <n v="187.64999399999999"/>
    <n v="188.58000200000001"/>
    <n v="187.92094399999999"/>
    <n v="17461000"/>
    <x v="0"/>
    <s v="Fri"/>
    <x v="3610"/>
    <x v="0"/>
    <x v="38"/>
  </r>
  <r>
    <d v="2018-05-29T00:00:00"/>
    <n v="187.60000600000001"/>
    <n v="188.75"/>
    <n v="186.86999499999999"/>
    <n v="187.89999399999999"/>
    <n v="187.24331699999999"/>
    <n v="22514100"/>
    <x v="2"/>
    <s v="Tues"/>
    <x v="3818"/>
    <x v="0"/>
    <x v="38"/>
  </r>
  <r>
    <d v="2018-05-30T00:00:00"/>
    <n v="187.720001"/>
    <n v="188"/>
    <n v="186.779999"/>
    <n v="187.5"/>
    <n v="186.84471099999999"/>
    <n v="18690500"/>
    <x v="3"/>
    <s v="Wednes"/>
    <x v="3262"/>
    <x v="1"/>
    <x v="38"/>
  </r>
  <r>
    <d v="2018-05-31T00:00:00"/>
    <n v="187.220001"/>
    <n v="188.229996"/>
    <n v="186.13999899999999"/>
    <n v="186.86999499999999"/>
    <n v="186.216904"/>
    <n v="27482800"/>
    <x v="4"/>
    <s v="Thurs"/>
    <x v="3702"/>
    <x v="1"/>
    <x v="38"/>
  </r>
  <r>
    <d v="2018-06-01T00:00:00"/>
    <n v="187.990005"/>
    <n v="190.259995"/>
    <n v="187.75"/>
    <n v="190.240005"/>
    <n v="189.57515000000001"/>
    <n v="23442500"/>
    <x v="0"/>
    <s v="Fri"/>
    <x v="3819"/>
    <x v="0"/>
    <x v="38"/>
  </r>
  <r>
    <d v="2018-06-04T00:00:00"/>
    <n v="191.63999899999999"/>
    <n v="193.41999799999999"/>
    <n v="191.35000600000001"/>
    <n v="191.83000200000001"/>
    <n v="191.15957599999999"/>
    <n v="26266200"/>
    <x v="1"/>
    <s v="Mon"/>
    <x v="3820"/>
    <x v="0"/>
    <x v="38"/>
  </r>
  <r>
    <d v="2018-06-05T00:00:00"/>
    <n v="193.070007"/>
    <n v="193.94000199999999"/>
    <n v="192.36000100000001"/>
    <n v="193.30999800000001"/>
    <n v="192.634399"/>
    <n v="21566000"/>
    <x v="2"/>
    <s v="Tues"/>
    <x v="3821"/>
    <x v="0"/>
    <x v="38"/>
  </r>
  <r>
    <d v="2018-06-06T00:00:00"/>
    <n v="193.63000500000001"/>
    <n v="194.08000200000001"/>
    <n v="191.91999799999999"/>
    <n v="193.979996"/>
    <n v="193.302063"/>
    <n v="20933600"/>
    <x v="3"/>
    <s v="Wednes"/>
    <x v="3589"/>
    <x v="0"/>
    <x v="38"/>
  </r>
  <r>
    <d v="2018-06-07T00:00:00"/>
    <n v="194.13999899999999"/>
    <n v="194.199997"/>
    <n v="192.33999600000001"/>
    <n v="193.46000699999999"/>
    <n v="192.78389000000001"/>
    <n v="21347200"/>
    <x v="4"/>
    <s v="Thurs"/>
    <x v="3822"/>
    <x v="1"/>
    <x v="38"/>
  </r>
  <r>
    <d v="2018-06-08T00:00:00"/>
    <n v="191.16999799999999"/>
    <n v="192"/>
    <n v="189.770004"/>
    <n v="191.699997"/>
    <n v="191.03002900000001"/>
    <n v="26656800"/>
    <x v="0"/>
    <s v="Fri"/>
    <x v="3059"/>
    <x v="0"/>
    <x v="38"/>
  </r>
  <r>
    <d v="2018-06-11T00:00:00"/>
    <n v="191.35000600000001"/>
    <n v="191.970001"/>
    <n v="190.21000699999999"/>
    <n v="191.229996"/>
    <n v="190.56167600000001"/>
    <n v="18308500"/>
    <x v="1"/>
    <s v="Mon"/>
    <x v="3823"/>
    <x v="1"/>
    <x v="38"/>
  </r>
  <r>
    <d v="2018-06-12T00:00:00"/>
    <n v="191.38999899999999"/>
    <n v="192.61000100000001"/>
    <n v="191.14999399999999"/>
    <n v="192.279999"/>
    <n v="191.608002"/>
    <n v="16911100"/>
    <x v="2"/>
    <s v="Tues"/>
    <x v="3824"/>
    <x v="0"/>
    <x v="38"/>
  </r>
  <r>
    <d v="2018-06-13T00:00:00"/>
    <n v="192.41999799999999"/>
    <n v="192.88000500000001"/>
    <n v="190.44000199999999"/>
    <n v="190.699997"/>
    <n v="190.033524"/>
    <n v="21638400"/>
    <x v="3"/>
    <s v="Wednes"/>
    <x v="3825"/>
    <x v="1"/>
    <x v="38"/>
  </r>
  <r>
    <d v="2018-06-14T00:00:00"/>
    <n v="191.550003"/>
    <n v="191.570007"/>
    <n v="190.220001"/>
    <n v="190.800003"/>
    <n v="190.13317900000001"/>
    <n v="21610100"/>
    <x v="4"/>
    <s v="Thurs"/>
    <x v="2199"/>
    <x v="1"/>
    <x v="38"/>
  </r>
  <r>
    <d v="2018-06-15T00:00:00"/>
    <n v="190.029999"/>
    <n v="190.16000399999999"/>
    <n v="188.259995"/>
    <n v="188.83999600000001"/>
    <n v="188.18002300000001"/>
    <n v="61719200"/>
    <x v="0"/>
    <s v="Fri"/>
    <x v="3826"/>
    <x v="1"/>
    <x v="38"/>
  </r>
  <r>
    <d v="2018-06-18T00:00:00"/>
    <n v="187.88000500000001"/>
    <n v="189.220001"/>
    <n v="187.199997"/>
    <n v="188.740005"/>
    <n v="188.08038300000001"/>
    <n v="18484900"/>
    <x v="1"/>
    <s v="Mon"/>
    <x v="3827"/>
    <x v="0"/>
    <x v="38"/>
  </r>
  <r>
    <d v="2018-06-19T00:00:00"/>
    <n v="185.13999899999999"/>
    <n v="186.33000200000001"/>
    <n v="183.449997"/>
    <n v="185.69000199999999"/>
    <n v="185.04104599999999"/>
    <n v="33578500"/>
    <x v="2"/>
    <s v="Tues"/>
    <x v="3171"/>
    <x v="0"/>
    <x v="38"/>
  </r>
  <r>
    <d v="2018-06-20T00:00:00"/>
    <n v="186.35000600000001"/>
    <n v="187.199997"/>
    <n v="185.729996"/>
    <n v="186.5"/>
    <n v="185.848206"/>
    <n v="20628700"/>
    <x v="3"/>
    <s v="Wednes"/>
    <x v="3781"/>
    <x v="0"/>
    <x v="38"/>
  </r>
  <r>
    <d v="2018-06-21T00:00:00"/>
    <n v="187.25"/>
    <n v="188.35000600000001"/>
    <n v="184.94000199999999"/>
    <n v="185.46000699999999"/>
    <n v="184.81184400000001"/>
    <n v="25711900"/>
    <x v="4"/>
    <s v="Thurs"/>
    <x v="3828"/>
    <x v="1"/>
    <x v="38"/>
  </r>
  <r>
    <d v="2018-06-22T00:00:00"/>
    <n v="186.11999499999999"/>
    <n v="186.14999399999999"/>
    <n v="184.699997"/>
    <n v="184.91999799999999"/>
    <n v="184.27372700000001"/>
    <n v="27200400"/>
    <x v="0"/>
    <s v="Fri"/>
    <x v="3829"/>
    <x v="1"/>
    <x v="38"/>
  </r>
  <r>
    <d v="2018-06-25T00:00:00"/>
    <n v="183.39999399999999"/>
    <n v="184.91999799999999"/>
    <n v="180.729996"/>
    <n v="182.16999799999999"/>
    <n v="181.53334000000001"/>
    <n v="31663100"/>
    <x v="1"/>
    <s v="Mon"/>
    <x v="3359"/>
    <x v="1"/>
    <x v="38"/>
  </r>
  <r>
    <d v="2018-06-26T00:00:00"/>
    <n v="182.990005"/>
    <n v="186.529999"/>
    <n v="182.53999300000001"/>
    <n v="184.429993"/>
    <n v="183.78543099999999"/>
    <n v="24569200"/>
    <x v="2"/>
    <s v="Tues"/>
    <x v="3830"/>
    <x v="0"/>
    <x v="38"/>
  </r>
  <r>
    <d v="2018-06-27T00:00:00"/>
    <n v="185.229996"/>
    <n v="187.279999"/>
    <n v="184.029999"/>
    <n v="184.16000399999999"/>
    <n v="183.51638800000001"/>
    <n v="25285300"/>
    <x v="3"/>
    <s v="Wednes"/>
    <x v="3831"/>
    <x v="1"/>
    <x v="38"/>
  </r>
  <r>
    <d v="2018-06-28T00:00:00"/>
    <n v="184.10000600000001"/>
    <n v="186.21000699999999"/>
    <n v="183.800003"/>
    <n v="185.5"/>
    <n v="184.85169999999999"/>
    <n v="17365200"/>
    <x v="4"/>
    <s v="Thurs"/>
    <x v="3147"/>
    <x v="0"/>
    <x v="38"/>
  </r>
  <r>
    <d v="2018-06-29T00:00:00"/>
    <n v="186.28999300000001"/>
    <n v="187.19000199999999"/>
    <n v="182.91000399999999"/>
    <n v="185.11000100000001"/>
    <n v="184.46307400000001"/>
    <n v="22737700"/>
    <x v="0"/>
    <s v="Fri"/>
    <x v="3832"/>
    <x v="1"/>
    <x v="38"/>
  </r>
  <r>
    <d v="2018-07-02T00:00:00"/>
    <n v="183.820007"/>
    <n v="187.300003"/>
    <n v="183.41999799999999"/>
    <n v="187.179993"/>
    <n v="186.52581799999999"/>
    <n v="17731300"/>
    <x v="1"/>
    <s v="Mon"/>
    <x v="3833"/>
    <x v="0"/>
    <x v="38"/>
  </r>
  <r>
    <d v="2018-07-03T00:00:00"/>
    <n v="187.78999300000001"/>
    <n v="187.949997"/>
    <n v="183.53999300000001"/>
    <n v="183.91999799999999"/>
    <n v="183.27722199999999"/>
    <n v="13954800"/>
    <x v="2"/>
    <s v="Tues"/>
    <x v="3834"/>
    <x v="1"/>
    <x v="38"/>
  </r>
  <r>
    <d v="2018-07-05T00:00:00"/>
    <n v="185.259995"/>
    <n v="186.41000399999999"/>
    <n v="184.279999"/>
    <n v="185.39999399999999"/>
    <n v="184.75204500000001"/>
    <n v="16604200"/>
    <x v="4"/>
    <s v="Thurs"/>
    <x v="3615"/>
    <x v="0"/>
    <x v="38"/>
  </r>
  <r>
    <d v="2018-07-06T00:00:00"/>
    <n v="185.41999799999999"/>
    <n v="188.429993"/>
    <n v="185.199997"/>
    <n v="187.970001"/>
    <n v="187.31308000000001"/>
    <n v="17485200"/>
    <x v="0"/>
    <s v="Fri"/>
    <x v="3835"/>
    <x v="0"/>
    <x v="38"/>
  </r>
  <r>
    <d v="2018-07-09T00:00:00"/>
    <n v="189.5"/>
    <n v="190.679993"/>
    <n v="189.300003"/>
    <n v="190.58000200000001"/>
    <n v="189.91395600000001"/>
    <n v="19756600"/>
    <x v="1"/>
    <s v="Mon"/>
    <x v="3836"/>
    <x v="0"/>
    <x v="38"/>
  </r>
  <r>
    <d v="2018-07-10T00:00:00"/>
    <n v="190.71000699999999"/>
    <n v="191.279999"/>
    <n v="190.179993"/>
    <n v="190.35000600000001"/>
    <n v="189.684753"/>
    <n v="15939100"/>
    <x v="2"/>
    <s v="Tues"/>
    <x v="3837"/>
    <x v="1"/>
    <x v="38"/>
  </r>
  <r>
    <d v="2018-07-11T00:00:00"/>
    <n v="188.5"/>
    <n v="189.779999"/>
    <n v="187.61000100000001"/>
    <n v="187.88000500000001"/>
    <n v="187.223389"/>
    <n v="18831500"/>
    <x v="3"/>
    <s v="Wednes"/>
    <x v="3251"/>
    <x v="1"/>
    <x v="38"/>
  </r>
  <r>
    <d v="2018-07-12T00:00:00"/>
    <n v="189.529999"/>
    <n v="191.41000399999999"/>
    <n v="189.30999800000001"/>
    <n v="191.029999"/>
    <n v="190.362381"/>
    <n v="18041100"/>
    <x v="4"/>
    <s v="Thurs"/>
    <x v="2857"/>
    <x v="0"/>
    <x v="38"/>
  </r>
  <r>
    <d v="2018-07-13T00:00:00"/>
    <n v="191.08000200000001"/>
    <n v="191.83999600000001"/>
    <n v="190.89999399999999"/>
    <n v="191.33000200000001"/>
    <n v="190.66133099999999"/>
    <n v="12513900"/>
    <x v="0"/>
    <s v="Fri"/>
    <x v="3423"/>
    <x v="0"/>
    <x v="38"/>
  </r>
  <r>
    <d v="2018-07-16T00:00:00"/>
    <n v="191.520004"/>
    <n v="192.64999399999999"/>
    <n v="190.41999799999999"/>
    <n v="190.91000399999999"/>
    <n v="190.24279799999999"/>
    <n v="15043100"/>
    <x v="1"/>
    <s v="Mon"/>
    <x v="3838"/>
    <x v="1"/>
    <x v="38"/>
  </r>
  <r>
    <d v="2018-07-17T00:00:00"/>
    <n v="189.75"/>
    <n v="191.86999499999999"/>
    <n v="189.199997"/>
    <n v="191.449997"/>
    <n v="190.78089900000001"/>
    <n v="15534500"/>
    <x v="2"/>
    <s v="Tues"/>
    <x v="3256"/>
    <x v="0"/>
    <x v="38"/>
  </r>
  <r>
    <d v="2018-07-18T00:00:00"/>
    <n v="191.779999"/>
    <n v="191.800003"/>
    <n v="189.929993"/>
    <n v="190.39999399999999"/>
    <n v="189.73457300000001"/>
    <n v="16393400"/>
    <x v="3"/>
    <s v="Wednes"/>
    <x v="3651"/>
    <x v="1"/>
    <x v="38"/>
  </r>
  <r>
    <d v="2018-07-19T00:00:00"/>
    <n v="189.69000199999999"/>
    <n v="192.550003"/>
    <n v="189.69000199999999"/>
    <n v="191.88000500000001"/>
    <n v="191.20941199999999"/>
    <n v="20286800"/>
    <x v="4"/>
    <s v="Thurs"/>
    <x v="3839"/>
    <x v="0"/>
    <x v="38"/>
  </r>
  <r>
    <d v="2018-07-20T00:00:00"/>
    <n v="191.779999"/>
    <n v="192.429993"/>
    <n v="190.16999799999999"/>
    <n v="191.44000199999999"/>
    <n v="190.77095"/>
    <n v="20676200"/>
    <x v="0"/>
    <s v="Fri"/>
    <x v="3596"/>
    <x v="1"/>
    <x v="38"/>
  </r>
  <r>
    <d v="2018-07-23T00:00:00"/>
    <n v="190.679993"/>
    <n v="191.96000699999999"/>
    <n v="189.55999800000001"/>
    <n v="191.61000100000001"/>
    <n v="190.94035299999999"/>
    <n v="15989400"/>
    <x v="1"/>
    <s v="Mon"/>
    <x v="3840"/>
    <x v="0"/>
    <x v="38"/>
  </r>
  <r>
    <d v="2018-07-24T00:00:00"/>
    <n v="192.449997"/>
    <n v="193.66000399999999"/>
    <n v="192.050003"/>
    <n v="193"/>
    <n v="192.32548499999999"/>
    <n v="18697900"/>
    <x v="2"/>
    <s v="Tues"/>
    <x v="3171"/>
    <x v="0"/>
    <x v="38"/>
  </r>
  <r>
    <d v="2018-07-25T00:00:00"/>
    <n v="193.05999800000001"/>
    <n v="194.85000600000001"/>
    <n v="192.429993"/>
    <n v="194.820007"/>
    <n v="194.13914500000001"/>
    <n v="16709900"/>
    <x v="3"/>
    <s v="Wednes"/>
    <x v="3841"/>
    <x v="0"/>
    <x v="38"/>
  </r>
  <r>
    <d v="2018-07-26T00:00:00"/>
    <n v="194.61000100000001"/>
    <n v="195.96000699999999"/>
    <n v="193.61000100000001"/>
    <n v="194.21000699999999"/>
    <n v="193.53126499999999"/>
    <n v="19076000"/>
    <x v="4"/>
    <s v="Thurs"/>
    <x v="3842"/>
    <x v="1"/>
    <x v="38"/>
  </r>
  <r>
    <d v="2018-07-27T00:00:00"/>
    <n v="194.990005"/>
    <n v="195.19000199999999"/>
    <n v="190.10000600000001"/>
    <n v="190.979996"/>
    <n v="190.312546"/>
    <n v="24024000"/>
    <x v="0"/>
    <s v="Fri"/>
    <x v="3843"/>
    <x v="1"/>
    <x v="38"/>
  </r>
  <r>
    <d v="2018-07-30T00:00:00"/>
    <n v="191.89999399999999"/>
    <n v="192.199997"/>
    <n v="189.070007"/>
    <n v="189.91000399999999"/>
    <n v="189.24629200000001"/>
    <n v="21029500"/>
    <x v="1"/>
    <s v="Mon"/>
    <x v="3844"/>
    <x v="1"/>
    <x v="38"/>
  </r>
  <r>
    <d v="2018-07-31T00:00:00"/>
    <n v="190.300003"/>
    <n v="192.13999899999999"/>
    <n v="189.33999600000001"/>
    <n v="190.28999300000001"/>
    <n v="189.624954"/>
    <n v="39373000"/>
    <x v="2"/>
    <s v="Tues"/>
    <x v="3603"/>
    <x v="1"/>
    <x v="38"/>
  </r>
  <r>
    <d v="2018-08-01T00:00:00"/>
    <n v="199.13000500000001"/>
    <n v="201.759995"/>
    <n v="197.30999800000001"/>
    <n v="201.5"/>
    <n v="200.79579200000001"/>
    <n v="67935700"/>
    <x v="3"/>
    <s v="Wednes"/>
    <x v="3845"/>
    <x v="0"/>
    <x v="38"/>
  </r>
  <r>
    <d v="2018-08-02T00:00:00"/>
    <n v="200.58000200000001"/>
    <n v="208.38000500000001"/>
    <n v="200.35000600000001"/>
    <n v="207.38999899999999"/>
    <n v="206.66520700000001"/>
    <n v="62404000"/>
    <x v="4"/>
    <s v="Thurs"/>
    <x v="3846"/>
    <x v="0"/>
    <x v="38"/>
  </r>
  <r>
    <d v="2018-08-03T00:00:00"/>
    <n v="207.029999"/>
    <n v="208.740005"/>
    <n v="205.479996"/>
    <n v="207.990005"/>
    <n v="207.26310699999999"/>
    <n v="33447400"/>
    <x v="0"/>
    <s v="Fri"/>
    <x v="3847"/>
    <x v="0"/>
    <x v="38"/>
  </r>
  <r>
    <d v="2018-08-06T00:00:00"/>
    <n v="208"/>
    <n v="209.25"/>
    <n v="207.070007"/>
    <n v="209.070007"/>
    <n v="208.33933999999999"/>
    <n v="25425400"/>
    <x v="1"/>
    <s v="Mon"/>
    <x v="3848"/>
    <x v="0"/>
    <x v="38"/>
  </r>
  <r>
    <d v="2018-08-07T00:00:00"/>
    <n v="209.320007"/>
    <n v="209.5"/>
    <n v="206.759995"/>
    <n v="207.11000100000001"/>
    <n v="206.38618500000001"/>
    <n v="25587400"/>
    <x v="2"/>
    <s v="Tues"/>
    <x v="3849"/>
    <x v="1"/>
    <x v="38"/>
  </r>
  <r>
    <d v="2018-08-08T00:00:00"/>
    <n v="206.050003"/>
    <n v="207.80999800000001"/>
    <n v="204.520004"/>
    <n v="207.25"/>
    <n v="206.52569600000001"/>
    <n v="22525500"/>
    <x v="3"/>
    <s v="Wednes"/>
    <x v="3850"/>
    <x v="0"/>
    <x v="38"/>
  </r>
  <r>
    <d v="2018-08-09T00:00:00"/>
    <n v="209.529999"/>
    <n v="209.779999"/>
    <n v="207.199997"/>
    <n v="208.88000500000001"/>
    <n v="208.14999399999999"/>
    <n v="23492600"/>
    <x v="4"/>
    <s v="Thurs"/>
    <x v="3851"/>
    <x v="1"/>
    <x v="38"/>
  </r>
  <r>
    <d v="2018-08-10T00:00:00"/>
    <n v="207.36000100000001"/>
    <n v="209.10000600000001"/>
    <n v="206.66999799999999"/>
    <n v="207.529999"/>
    <n v="207.529999"/>
    <n v="24611200"/>
    <x v="0"/>
    <s v="Fri"/>
    <x v="3103"/>
    <x v="0"/>
    <x v="38"/>
  </r>
  <r>
    <d v="2018-08-13T00:00:00"/>
    <n v="209.30999800000001"/>
    <n v="210.949997"/>
    <n v="207.699997"/>
    <n v="208.86999499999999"/>
    <n v="208.86999499999999"/>
    <n v="25890900"/>
    <x v="1"/>
    <s v="Mon"/>
    <x v="3718"/>
    <x v="1"/>
    <x v="38"/>
  </r>
  <r>
    <d v="2018-08-14T00:00:00"/>
    <n v="210.16000399999999"/>
    <n v="210.55999800000001"/>
    <n v="208.259995"/>
    <n v="209.75"/>
    <n v="209.75"/>
    <n v="20748000"/>
    <x v="2"/>
    <s v="Tues"/>
    <x v="3852"/>
    <x v="1"/>
    <x v="38"/>
  </r>
  <r>
    <d v="2018-08-15T00:00:00"/>
    <n v="209.220001"/>
    <n v="210.740005"/>
    <n v="208.33000200000001"/>
    <n v="210.240005"/>
    <n v="210.240005"/>
    <n v="28807600"/>
    <x v="3"/>
    <s v="Wednes"/>
    <x v="3853"/>
    <x v="0"/>
    <x v="38"/>
  </r>
  <r>
    <d v="2018-08-16T00:00:00"/>
    <n v="211.75"/>
    <n v="213.80999800000001"/>
    <n v="211.470001"/>
    <n v="213.320007"/>
    <n v="213.320007"/>
    <n v="28500400"/>
    <x v="4"/>
    <s v="Thurs"/>
    <x v="3854"/>
    <x v="0"/>
    <x v="38"/>
  </r>
  <r>
    <d v="2018-08-17T00:00:00"/>
    <n v="213.44000199999999"/>
    <n v="217.949997"/>
    <n v="213.16000399999999"/>
    <n v="217.58000200000001"/>
    <n v="217.58000200000001"/>
    <n v="35427000"/>
    <x v="0"/>
    <s v="Fri"/>
    <x v="3855"/>
    <x v="0"/>
    <x v="38"/>
  </r>
  <r>
    <d v="2018-08-20T00:00:00"/>
    <n v="218.10000600000001"/>
    <n v="219.179993"/>
    <n v="215.11000100000001"/>
    <n v="215.46000699999999"/>
    <n v="215.46000699999999"/>
    <n v="30287700"/>
    <x v="1"/>
    <s v="Mon"/>
    <x v="3856"/>
    <x v="1"/>
    <x v="38"/>
  </r>
  <r>
    <d v="2018-08-21T00:00:00"/>
    <n v="216.800003"/>
    <n v="217.19000199999999"/>
    <n v="214.029999"/>
    <n v="215.03999300000001"/>
    <n v="215.03999300000001"/>
    <n v="26159800"/>
    <x v="2"/>
    <s v="Tues"/>
    <x v="3857"/>
    <x v="1"/>
    <x v="38"/>
  </r>
  <r>
    <d v="2018-08-22T00:00:00"/>
    <n v="214.10000600000001"/>
    <n v="216.36000100000001"/>
    <n v="213.83999600000001"/>
    <n v="215.050003"/>
    <n v="215.050003"/>
    <n v="19018100"/>
    <x v="3"/>
    <s v="Wednes"/>
    <x v="3653"/>
    <x v="0"/>
    <x v="38"/>
  </r>
  <r>
    <d v="2018-08-23T00:00:00"/>
    <n v="214.64999399999999"/>
    <n v="217.050003"/>
    <n v="214.60000600000001"/>
    <n v="215.490005"/>
    <n v="215.490005"/>
    <n v="18883200"/>
    <x v="4"/>
    <s v="Thurs"/>
    <x v="3858"/>
    <x v="0"/>
    <x v="38"/>
  </r>
  <r>
    <d v="2018-08-24T00:00:00"/>
    <n v="216.60000600000001"/>
    <n v="216.89999399999999"/>
    <n v="215.11000100000001"/>
    <n v="216.16000399999999"/>
    <n v="216.16000399999999"/>
    <n v="18476400"/>
    <x v="0"/>
    <s v="Fri"/>
    <x v="3619"/>
    <x v="1"/>
    <x v="38"/>
  </r>
  <r>
    <d v="2018-08-27T00:00:00"/>
    <n v="217.14999399999999"/>
    <n v="218.740005"/>
    <n v="216.33000200000001"/>
    <n v="217.94000199999999"/>
    <n v="217.94000199999999"/>
    <n v="20525100"/>
    <x v="1"/>
    <s v="Mon"/>
    <x v="3795"/>
    <x v="0"/>
    <x v="38"/>
  </r>
  <r>
    <d v="2018-08-28T00:00:00"/>
    <n v="219.009995"/>
    <n v="220.53999300000001"/>
    <n v="218.91999799999999"/>
    <n v="219.699997"/>
    <n v="219.699997"/>
    <n v="22776800"/>
    <x v="2"/>
    <s v="Tues"/>
    <x v="3705"/>
    <x v="0"/>
    <x v="38"/>
  </r>
  <r>
    <d v="2018-08-29T00:00:00"/>
    <n v="220.14999399999999"/>
    <n v="223.490005"/>
    <n v="219.41000399999999"/>
    <n v="222.979996"/>
    <n v="222.979996"/>
    <n v="27254800"/>
    <x v="3"/>
    <s v="Wednes"/>
    <x v="3710"/>
    <x v="0"/>
    <x v="38"/>
  </r>
  <r>
    <d v="2018-08-30T00:00:00"/>
    <n v="223.25"/>
    <n v="228.259995"/>
    <n v="222.39999399999999"/>
    <n v="225.029999"/>
    <n v="225.029999"/>
    <n v="48793800"/>
    <x v="4"/>
    <s v="Thurs"/>
    <x v="3149"/>
    <x v="0"/>
    <x v="38"/>
  </r>
  <r>
    <d v="2018-08-31T00:00:00"/>
    <n v="226.509995"/>
    <n v="228.86999499999999"/>
    <n v="226"/>
    <n v="227.63000500000001"/>
    <n v="227.63000500000001"/>
    <n v="43340100"/>
    <x v="0"/>
    <s v="Fri"/>
    <x v="3859"/>
    <x v="0"/>
    <x v="38"/>
  </r>
  <r>
    <d v="2018-09-04T00:00:00"/>
    <n v="228.41000399999999"/>
    <n v="229.179993"/>
    <n v="226.63000500000001"/>
    <n v="228.36000100000001"/>
    <n v="228.36000100000001"/>
    <n v="27390100"/>
    <x v="2"/>
    <s v="Tues"/>
    <x v="3860"/>
    <x v="1"/>
    <x v="38"/>
  </r>
  <r>
    <d v="2018-09-05T00:00:00"/>
    <n v="228.990005"/>
    <n v="229.66999799999999"/>
    <n v="225.10000600000001"/>
    <n v="226.86999499999999"/>
    <n v="226.86999499999999"/>
    <n v="33333000"/>
    <x v="3"/>
    <s v="Wednes"/>
    <x v="3861"/>
    <x v="1"/>
    <x v="38"/>
  </r>
  <r>
    <d v="2018-09-06T00:00:00"/>
    <n v="226.229996"/>
    <n v="227.35000600000001"/>
    <n v="221.300003"/>
    <n v="223.10000600000001"/>
    <n v="223.10000600000001"/>
    <n v="34290000"/>
    <x v="4"/>
    <s v="Thurs"/>
    <x v="3862"/>
    <x v="1"/>
    <x v="38"/>
  </r>
  <r>
    <d v="2018-09-07T00:00:00"/>
    <n v="221.85000600000001"/>
    <n v="225.36999499999999"/>
    <n v="220.71000699999999"/>
    <n v="221.300003"/>
    <n v="221.300003"/>
    <n v="37619800"/>
    <x v="0"/>
    <s v="Fri"/>
    <x v="2612"/>
    <x v="1"/>
    <x v="38"/>
  </r>
  <r>
    <d v="2018-09-10T00:00:00"/>
    <n v="220.949997"/>
    <n v="221.85000600000001"/>
    <n v="216.470001"/>
    <n v="218.33000200000001"/>
    <n v="218.33000200000001"/>
    <n v="39516500"/>
    <x v="1"/>
    <s v="Mon"/>
    <x v="3863"/>
    <x v="1"/>
    <x v="38"/>
  </r>
  <r>
    <d v="2018-09-11T00:00:00"/>
    <n v="218.009995"/>
    <n v="224.300003"/>
    <n v="216.55999800000001"/>
    <n v="223.85000600000001"/>
    <n v="223.85000600000001"/>
    <n v="35749000"/>
    <x v="2"/>
    <s v="Tues"/>
    <x v="3864"/>
    <x v="0"/>
    <x v="38"/>
  </r>
  <r>
    <d v="2018-09-12T00:00:00"/>
    <n v="224.94000199999999"/>
    <n v="225"/>
    <n v="219.83999600000001"/>
    <n v="221.070007"/>
    <n v="221.070007"/>
    <n v="49278700"/>
    <x v="3"/>
    <s v="Wednes"/>
    <x v="3865"/>
    <x v="1"/>
    <x v="38"/>
  </r>
  <r>
    <d v="2018-09-13T00:00:00"/>
    <n v="223.520004"/>
    <n v="228.35000600000001"/>
    <n v="222.570007"/>
    <n v="226.41000399999999"/>
    <n v="226.41000399999999"/>
    <n v="41706400"/>
    <x v="4"/>
    <s v="Thurs"/>
    <x v="3866"/>
    <x v="0"/>
    <x v="38"/>
  </r>
  <r>
    <d v="2018-09-14T00:00:00"/>
    <n v="225.75"/>
    <n v="226.83999600000001"/>
    <n v="222.520004"/>
    <n v="223.83999600000001"/>
    <n v="223.83999600000001"/>
    <n v="31999300"/>
    <x v="0"/>
    <s v="Fri"/>
    <x v="3867"/>
    <x v="1"/>
    <x v="38"/>
  </r>
  <r>
    <d v="2018-09-17T00:00:00"/>
    <n v="222.14999399999999"/>
    <n v="222.949997"/>
    <n v="217.270004"/>
    <n v="217.88000500000001"/>
    <n v="217.88000500000001"/>
    <n v="37195100"/>
    <x v="1"/>
    <s v="Mon"/>
    <x v="3868"/>
    <x v="1"/>
    <x v="38"/>
  </r>
  <r>
    <d v="2018-09-18T00:00:00"/>
    <n v="217.78999300000001"/>
    <n v="221.85000600000001"/>
    <n v="217.11999499999999"/>
    <n v="218.240005"/>
    <n v="218.240005"/>
    <n v="31571700"/>
    <x v="2"/>
    <s v="Tues"/>
    <x v="3869"/>
    <x v="0"/>
    <x v="38"/>
  </r>
  <r>
    <d v="2018-09-19T00:00:00"/>
    <n v="218.5"/>
    <n v="219.61999499999999"/>
    <n v="215.300003"/>
    <n v="218.36999499999999"/>
    <n v="218.36999499999999"/>
    <n v="27123800"/>
    <x v="3"/>
    <s v="Wednes"/>
    <x v="3726"/>
    <x v="1"/>
    <x v="38"/>
  </r>
  <r>
    <d v="2018-09-20T00:00:00"/>
    <n v="220.240005"/>
    <n v="222.279999"/>
    <n v="219.14999399999999"/>
    <n v="220.029999"/>
    <n v="220.029999"/>
    <n v="26608800"/>
    <x v="4"/>
    <s v="Thurs"/>
    <x v="3236"/>
    <x v="1"/>
    <x v="38"/>
  </r>
  <r>
    <d v="2018-09-21T00:00:00"/>
    <n v="220.779999"/>
    <n v="221.36000100000001"/>
    <n v="217.28999300000001"/>
    <n v="217.66000399999999"/>
    <n v="217.66000399999999"/>
    <n v="96246700"/>
    <x v="0"/>
    <s v="Fri"/>
    <x v="3870"/>
    <x v="1"/>
    <x v="38"/>
  </r>
  <r>
    <d v="2018-09-24T00:00:00"/>
    <n v="216.820007"/>
    <n v="221.259995"/>
    <n v="216.63000500000001"/>
    <n v="220.78999300000001"/>
    <n v="220.78999300000001"/>
    <n v="27693400"/>
    <x v="1"/>
    <s v="Mon"/>
    <x v="3871"/>
    <x v="0"/>
    <x v="38"/>
  </r>
  <r>
    <d v="2018-09-25T00:00:00"/>
    <n v="219.75"/>
    <n v="222.820007"/>
    <n v="219.699997"/>
    <n v="222.19000199999999"/>
    <n v="222.19000199999999"/>
    <n v="24554400"/>
    <x v="2"/>
    <s v="Tues"/>
    <x v="3872"/>
    <x v="0"/>
    <x v="38"/>
  </r>
  <r>
    <d v="2018-09-26T00:00:00"/>
    <n v="221"/>
    <n v="223.75"/>
    <n v="219.759995"/>
    <n v="220.41999799999999"/>
    <n v="220.41999799999999"/>
    <n v="23451100"/>
    <x v="3"/>
    <s v="Wednes"/>
    <x v="3873"/>
    <x v="1"/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N31:P81" firstHeaderRow="0" firstDataRow="1" firstDataCol="1"/>
  <pivotFields count="13">
    <pivotField numFmtId="14" showAll="0"/>
    <pivotField numFmtId="164" showAll="0"/>
    <pivotField showAll="0"/>
    <pivotField showAll="0"/>
    <pivotField numFmtId="164" showAll="0"/>
    <pivotField showAll="0"/>
    <pivotField showAll="0"/>
    <pivotField dataField="1" showAll="0"/>
    <pivotField showAll="0"/>
    <pivotField axis="axisRow" dataField="1" numFmtId="164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showAll="0"/>
    <pivotField showAll="0" defaultSubtotal="0">
      <items count="78"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47"/>
        <item m="1" x="68"/>
        <item m="1" x="50"/>
        <item m="1" x="71"/>
        <item m="1" x="53"/>
        <item m="1" x="73"/>
        <item m="1" x="54"/>
        <item m="1" x="74"/>
        <item m="1" x="55"/>
        <item m="1" x="75"/>
        <item m="1" x="60"/>
        <item m="1" x="42"/>
        <item m="1" x="63"/>
        <item m="1" x="45"/>
        <item m="1" x="66"/>
        <item m="1" x="48"/>
        <item m="1" x="69"/>
        <item m="1" x="51"/>
        <item m="1" x="72"/>
        <item m="1" x="58"/>
        <item m="1" x="40"/>
        <item m="1" x="61"/>
        <item m="1" x="43"/>
        <item m="1" x="64"/>
        <item m="1" x="46"/>
        <item m="1" x="67"/>
        <item m="1" x="49"/>
        <item m="1" x="70"/>
        <item m="1" x="52"/>
        <item m="1" x="76"/>
        <item m="1" x="56"/>
        <item m="1" x="77"/>
        <item m="1" x="57"/>
        <item m="1" x="39"/>
        <item m="1" x="59"/>
        <item m="1" x="41"/>
        <item m="1" x="62"/>
        <item m="1" x="44"/>
        <item m="1" x="65"/>
      </items>
    </pivotField>
    <pivotField showAll="0" defaultSubtotal="0">
      <items count="43">
        <item x="42"/>
        <item x="41"/>
        <item x="39"/>
        <item x="40"/>
        <item x="8"/>
        <item x="29"/>
        <item x="11"/>
        <item x="32"/>
        <item x="14"/>
        <item x="34"/>
        <item x="15"/>
        <item x="35"/>
        <item x="16"/>
        <item x="36"/>
        <item x="21"/>
        <item x="3"/>
        <item x="24"/>
        <item x="6"/>
        <item x="27"/>
        <item x="9"/>
        <item x="30"/>
        <item x="12"/>
        <item x="33"/>
        <item x="19"/>
        <item x="1"/>
        <item x="22"/>
        <item x="4"/>
        <item x="25"/>
        <item x="7"/>
        <item x="28"/>
        <item x="10"/>
        <item x="31"/>
        <item x="13"/>
        <item x="37"/>
        <item x="17"/>
        <item x="38"/>
        <item x="18"/>
        <item x="0"/>
        <item x="20"/>
        <item x="2"/>
        <item x="23"/>
        <item x="5"/>
        <item x="26"/>
      </items>
    </pivotField>
  </pivotFields>
  <rowFields count="1">
    <field x="9"/>
  </rowFields>
  <rowItems count="50">
    <i>
      <x v="1"/>
    </i>
    <i>
      <x v="6"/>
    </i>
    <i>
      <x v="7"/>
    </i>
    <i>
      <x v="10"/>
    </i>
    <i>
      <x v="11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6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ay Change" fld="9" baseField="0" baseItem="0"/>
    <dataField name="Count of Day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R25:S28" firstHeaderRow="1" firstDataRow="1" firstDataCol="1"/>
  <pivotFields count="13">
    <pivotField numFmtId="14"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numFmtId="164" showAll="0"/>
    <pivotField axis="axisRow" dataField="1" showAll="0">
      <items count="3">
        <item x="0"/>
        <item x="1"/>
        <item t="default"/>
      </items>
    </pivotField>
    <pivotField showAll="0" defaultSubtotal="0">
      <items count="78"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47"/>
        <item m="1" x="68"/>
        <item m="1" x="50"/>
        <item m="1" x="71"/>
        <item m="1" x="53"/>
        <item m="1" x="73"/>
        <item m="1" x="54"/>
        <item m="1" x="74"/>
        <item m="1" x="55"/>
        <item m="1" x="75"/>
        <item m="1" x="60"/>
        <item m="1" x="42"/>
        <item m="1" x="63"/>
        <item m="1" x="45"/>
        <item m="1" x="66"/>
        <item m="1" x="48"/>
        <item m="1" x="69"/>
        <item m="1" x="51"/>
        <item m="1" x="72"/>
        <item m="1" x="58"/>
        <item m="1" x="40"/>
        <item m="1" x="61"/>
        <item m="1" x="43"/>
        <item m="1" x="64"/>
        <item m="1" x="46"/>
        <item m="1" x="67"/>
        <item m="1" x="49"/>
        <item m="1" x="70"/>
        <item m="1" x="52"/>
        <item m="1" x="76"/>
        <item m="1" x="56"/>
        <item m="1" x="77"/>
        <item m="1" x="57"/>
        <item m="1" x="39"/>
        <item m="1" x="59"/>
        <item m="1" x="41"/>
        <item m="1" x="62"/>
        <item m="1" x="44"/>
        <item m="1" x="65"/>
      </items>
    </pivotField>
    <pivotField showAll="0" defaultSubtotal="0">
      <items count="43">
        <item x="42"/>
        <item x="41"/>
        <item x="39"/>
        <item x="40"/>
        <item x="8"/>
        <item x="29"/>
        <item x="11"/>
        <item x="32"/>
        <item x="14"/>
        <item x="34"/>
        <item x="15"/>
        <item x="35"/>
        <item x="16"/>
        <item x="36"/>
        <item x="21"/>
        <item x="3"/>
        <item x="24"/>
        <item x="6"/>
        <item x="27"/>
        <item x="9"/>
        <item x="30"/>
        <item x="12"/>
        <item x="33"/>
        <item x="19"/>
        <item x="1"/>
        <item x="22"/>
        <item x="4"/>
        <item x="25"/>
        <item x="7"/>
        <item x="28"/>
        <item x="10"/>
        <item x="31"/>
        <item x="13"/>
        <item x="37"/>
        <item x="17"/>
        <item x="38"/>
        <item x="18"/>
        <item x="0"/>
        <item x="20"/>
        <item x="2"/>
        <item x="23"/>
        <item x="5"/>
        <item x="26"/>
      </items>
    </pivotField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Up/Dow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R17:S23" firstHeaderRow="1" firstDataRow="1" firstDataCol="1"/>
  <pivotFields count="13">
    <pivotField numFmtId="14" showAll="0"/>
    <pivotField numFmtId="164" showAll="0"/>
    <pivotField showAll="0"/>
    <pivotField showAll="0"/>
    <pivotField numFmtId="164" showAll="0"/>
    <pivotField showAll="0"/>
    <pivotField showAll="0"/>
    <pivotField axis="axisRow" dataField="1" showAll="0">
      <items count="6">
        <item x="1"/>
        <item x="2"/>
        <item x="3"/>
        <item x="4"/>
        <item x="0"/>
        <item t="default"/>
      </items>
    </pivotField>
    <pivotField showAll="0"/>
    <pivotField numFmtId="164" showAll="0"/>
    <pivotField showAll="0"/>
    <pivotField showAll="0" defaultSubtotal="0">
      <items count="78"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47"/>
        <item m="1" x="68"/>
        <item m="1" x="50"/>
        <item m="1" x="71"/>
        <item m="1" x="53"/>
        <item m="1" x="73"/>
        <item m="1" x="54"/>
        <item m="1" x="74"/>
        <item m="1" x="55"/>
        <item m="1" x="75"/>
        <item m="1" x="60"/>
        <item m="1" x="42"/>
        <item m="1" x="63"/>
        <item m="1" x="45"/>
        <item m="1" x="66"/>
        <item m="1" x="48"/>
        <item m="1" x="69"/>
        <item m="1" x="51"/>
        <item m="1" x="72"/>
        <item m="1" x="58"/>
        <item m="1" x="40"/>
        <item m="1" x="61"/>
        <item m="1" x="43"/>
        <item m="1" x="64"/>
        <item m="1" x="46"/>
        <item m="1" x="67"/>
        <item m="1" x="49"/>
        <item m="1" x="70"/>
        <item m="1" x="52"/>
        <item m="1" x="76"/>
        <item m="1" x="56"/>
        <item m="1" x="77"/>
        <item m="1" x="57"/>
        <item m="1" x="39"/>
        <item m="1" x="59"/>
        <item m="1" x="41"/>
        <item m="1" x="62"/>
        <item m="1" x="44"/>
        <item m="1" x="65"/>
      </items>
    </pivotField>
    <pivotField showAll="0" defaultSubtotal="0">
      <items count="43">
        <item x="42"/>
        <item x="41"/>
        <item x="39"/>
        <item x="40"/>
        <item x="8"/>
        <item x="29"/>
        <item x="11"/>
        <item x="32"/>
        <item x="14"/>
        <item x="34"/>
        <item x="15"/>
        <item x="35"/>
        <item x="16"/>
        <item x="36"/>
        <item x="21"/>
        <item x="3"/>
        <item x="24"/>
        <item x="6"/>
        <item x="27"/>
        <item x="9"/>
        <item x="30"/>
        <item x="12"/>
        <item x="33"/>
        <item x="19"/>
        <item x="1"/>
        <item x="22"/>
        <item x="4"/>
        <item x="25"/>
        <item x="7"/>
        <item x="28"/>
        <item x="10"/>
        <item x="31"/>
        <item x="13"/>
        <item x="37"/>
        <item x="17"/>
        <item x="38"/>
        <item x="18"/>
        <item x="0"/>
        <item x="20"/>
        <item x="2"/>
        <item x="23"/>
        <item x="5"/>
        <item x="26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Day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R30:U36" firstHeaderRow="1" firstDataRow="2" firstDataCol="1"/>
  <pivotFields count="13">
    <pivotField numFmtId="14" showAll="0"/>
    <pivotField numFmtId="164" showAll="0"/>
    <pivotField showAll="0"/>
    <pivotField showAll="0"/>
    <pivotField numFmtId="164" showAll="0"/>
    <pivotField showAll="0"/>
    <pivotField showAll="0"/>
    <pivotField axis="axisRow" showAll="0">
      <items count="6">
        <item x="1"/>
        <item x="2"/>
        <item x="3"/>
        <item x="4"/>
        <item x="0"/>
        <item t="default"/>
      </items>
    </pivotField>
    <pivotField showAll="0"/>
    <pivotField numFmtId="164" showAll="0"/>
    <pivotField axis="axisCol" dataField="1" showAll="0">
      <items count="3">
        <item x="0"/>
        <item x="1"/>
        <item t="default"/>
      </items>
    </pivotField>
    <pivotField axis="axisRow" showAll="0">
      <items count="79"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47"/>
        <item m="1" x="68"/>
        <item m="1" x="50"/>
        <item m="1" x="71"/>
        <item m="1" x="53"/>
        <item m="1" x="73"/>
        <item m="1" x="54"/>
        <item m="1" x="74"/>
        <item m="1" x="55"/>
        <item m="1" x="75"/>
        <item m="1" x="60"/>
        <item m="1" x="42"/>
        <item m="1" x="63"/>
        <item m="1" x="45"/>
        <item m="1" x="66"/>
        <item m="1" x="48"/>
        <item m="1" x="69"/>
        <item m="1" x="51"/>
        <item m="1" x="72"/>
        <item m="1" x="58"/>
        <item m="1" x="40"/>
        <item m="1" x="61"/>
        <item m="1" x="43"/>
        <item m="1" x="64"/>
        <item m="1" x="46"/>
        <item m="1" x="67"/>
        <item m="1" x="49"/>
        <item m="1" x="70"/>
        <item m="1" x="52"/>
        <item m="1" x="76"/>
        <item m="1" x="56"/>
        <item m="1" x="77"/>
        <item m="1" x="57"/>
        <item m="1" x="39"/>
        <item m="1" x="59"/>
        <item m="1" x="41"/>
        <item m="1" x="62"/>
        <item m="1" x="44"/>
        <item m="1" x="65"/>
        <item t="default"/>
      </items>
    </pivotField>
    <pivotField axis="axisRow" showAll="0" defaultSubtotal="0">
      <items count="43">
        <item n="Eighties" sd="0" x="39"/>
        <item n="Ninties" sd="0" x="40"/>
        <item n="Noughties" sd="0" x="42"/>
        <item n="Twenty-tens" sd="0" x="41"/>
        <item x="8"/>
        <item x="29"/>
        <item x="11"/>
        <item x="32"/>
        <item x="14"/>
        <item x="34"/>
        <item x="15"/>
        <item x="35"/>
        <item x="16"/>
        <item x="36"/>
        <item x="21"/>
        <item x="3"/>
        <item x="24"/>
        <item x="6"/>
        <item x="27"/>
        <item x="9"/>
        <item x="30"/>
        <item x="12"/>
        <item x="33"/>
        <item x="19"/>
        <item x="1"/>
        <item x="22"/>
        <item x="4"/>
        <item x="25"/>
        <item x="7"/>
        <item x="28"/>
        <item x="10"/>
        <item x="31"/>
        <item x="13"/>
        <item x="37"/>
        <item x="17"/>
        <item x="38"/>
        <item x="18"/>
        <item x="0"/>
        <item x="20"/>
        <item x="2"/>
        <item x="23"/>
        <item x="5"/>
        <item x="26"/>
      </items>
    </pivotField>
  </pivotFields>
  <rowFields count="3">
    <field x="12"/>
    <field x="11"/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Up/Down" fld="10" subtotal="count" showDataAs="percentOfRow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AppleStock" displayName="AppleStock" ref="A1:L9532" totalsRowCount="1">
  <autoFilter ref="A1:L9531"/>
  <sortState ref="A2:L9531">
    <sortCondition ref="L1:L9531"/>
  </sortState>
  <tableColumns count="12">
    <tableColumn id="1" name="Date" dataDxfId="39" totalsRowDxfId="38"/>
    <tableColumn id="2" name="Open" dataDxfId="37" totalsRowDxfId="36"/>
    <tableColumn id="3" name="High" dataDxfId="35" totalsRowDxfId="34"/>
    <tableColumn id="4" name="Low" dataDxfId="33" totalsRowDxfId="32"/>
    <tableColumn id="5" name="Close" dataDxfId="31" totalsRowDxfId="30"/>
    <tableColumn id="6" name="Adj Close" dataDxfId="29" totalsRowDxfId="28"/>
    <tableColumn id="7" name="Volume"/>
    <tableColumn id="8" name="Day" dataDxfId="27" totalsRowDxfId="26">
      <calculatedColumnFormula>TEXT(AppleStock[[#This Row],[Date]],"dddd")</calculatedColumnFormula>
    </tableColumn>
    <tableColumn id="9" name="Day Short" dataDxfId="25" totalsRowDxfId="24">
      <calculatedColumnFormula>MID(AppleStock[[#This Row],[Day]],1,FIND("day",AppleStock[[#This Row],[Day]])-1)</calculatedColumnFormula>
    </tableColumn>
    <tableColumn id="10" name="Day Change" totalsRowFunction="custom" dataDxfId="23" totalsRowDxfId="22">
      <calculatedColumnFormula>AppleStock[[#This Row],[Open]]-AppleStock[[#This Row],[Close]]</calculatedColumnFormula>
      <totalsRowFormula>SUM(J168:J9531)</totalsRowFormula>
    </tableColumn>
    <tableColumn id="11" name="Up/Down" dataDxfId="21" totalsRowDxfId="20">
      <calculatedColumnFormula>IF(AppleStock[[#This Row],[Day Change]]&gt;0,"UP","DOWN")</calculatedColumnFormula>
    </tableColumn>
    <tableColumn id="12" name="Decade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N1:O6" totalsRowShown="0">
  <autoFilter ref="N1:O6"/>
  <tableColumns count="2">
    <tableColumn id="1" name="Day of the week"/>
    <tableColumn id="2" name="Total Change" dataDxfId="18">
      <calculatedColumnFormula>ROUND(SUMIF(H:H,Table3[[#This Row],[Day of the week]],J:J),2)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N10:O12" totalsRowShown="0">
  <autoFilter ref="N10:O12"/>
  <tableColumns count="2">
    <tableColumn id="1" name="Direction"/>
    <tableColumn id="2" name="Instances" dataDxfId="17">
      <calculatedColumnFormula>COUNTIF(K:K,Table4[[#This Row],[Direction]])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MCFT" displayName="MCFT" ref="A1:N8205" totalsRowShown="0">
  <autoFilter ref="A1:N8205"/>
  <tableColumns count="14">
    <tableColumn id="1" name="Date" dataDxfId="12"/>
    <tableColumn id="2" name="Open" dataDxfId="11"/>
    <tableColumn id="3" name="High" dataDxfId="10"/>
    <tableColumn id="4" name="Low" dataDxfId="9"/>
    <tableColumn id="5" name="Close" dataDxfId="8"/>
    <tableColumn id="6" name="Adj Close" dataDxfId="7"/>
    <tableColumn id="7" name="Volume"/>
    <tableColumn id="8" name="Day" dataDxfId="6">
      <calculatedColumnFormula>TEXT(MCFT[[#This Row],[Date]],"dddd")</calculatedColumnFormula>
    </tableColumn>
    <tableColumn id="9" name="Day Change" dataDxfId="5">
      <calculatedColumnFormula>MCFT[[#This Row],[Open]]-MCFT[[#This Row],[Close]]</calculatedColumnFormula>
    </tableColumn>
    <tableColumn id="10" name="Same change on date for AAPL" dataDxfId="4">
      <calculatedColumnFormula>INDEX(AAPL!$J:$J,MATCH(A:A,AAPL!$A:$A,0),1)</calculatedColumnFormula>
    </tableColumn>
    <tableColumn id="11" name="Up/Down" dataDxfId="3">
      <calculatedColumnFormula>IF(MCFT[[#This Row],[Day Change]]&gt;0,"UP","DOWN")</calculatedColumnFormula>
    </tableColumn>
    <tableColumn id="12" name="Date Rank" dataDxfId="2">
      <calculatedColumnFormula>_xlfn.RANK.EQ(MCFT[[#This Row],[Date]],A:A,1)</calculatedColumnFormula>
    </tableColumn>
    <tableColumn id="13" name="Stock Rank" dataDxfId="1">
      <calculatedColumnFormula>_xlfn.RANK.AVG(MCFT[[#This Row],[Same change on date for AAPL]],AAPL,1)</calculatedColumnFormula>
    </tableColumn>
    <tableColumn id="14" name="Percent Change" dataDxfId="0">
      <calculatedColumnFormula>MCFT[[#This Row],[Close]]/MCFT[[#This Row],[Open]]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Q3:R8" totalsRowShown="0">
  <autoFilter ref="Q3:R8"/>
  <tableColumns count="2">
    <tableColumn id="1" name="Day"/>
    <tableColumn id="2" name="Total Change">
      <calculatedColumnFormula>SUMIF(H:H,Q4,I:I)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35"/>
  <sheetViews>
    <sheetView zoomScaleNormal="100" workbookViewId="0">
      <selection activeCell="L36" sqref="L36"/>
    </sheetView>
  </sheetViews>
  <sheetFormatPr defaultRowHeight="15" x14ac:dyDescent="0.25"/>
  <cols>
    <col min="1" max="1" width="10.7109375" bestFit="1" customWidth="1"/>
    <col min="2" max="2" width="8.140625" bestFit="1" customWidth="1"/>
    <col min="3" max="3" width="6" hidden="1" customWidth="1"/>
    <col min="4" max="4" width="26.85546875" hidden="1" customWidth="1"/>
    <col min="5" max="5" width="8.85546875" customWidth="1"/>
    <col min="6" max="6" width="13.140625" hidden="1" customWidth="1"/>
    <col min="7" max="7" width="11" bestFit="1" customWidth="1"/>
    <col min="8" max="8" width="11.42578125" bestFit="1" customWidth="1"/>
    <col min="9" max="9" width="11.7109375" bestFit="1" customWidth="1"/>
    <col min="10" max="10" width="13.5703125" bestFit="1" customWidth="1"/>
    <col min="11" max="11" width="11.85546875" bestFit="1" customWidth="1"/>
    <col min="12" max="12" width="9.85546875" bestFit="1" customWidth="1"/>
    <col min="13" max="13" width="11.28515625" customWidth="1"/>
    <col min="14" max="14" width="17.7109375" bestFit="1" customWidth="1"/>
    <col min="15" max="15" width="14.7109375" bestFit="1" customWidth="1"/>
    <col min="16" max="16" width="12.28515625" bestFit="1" customWidth="1"/>
    <col min="17" max="17" width="17.85546875" style="18" bestFit="1" customWidth="1"/>
    <col min="18" max="18" width="17.85546875" customWidth="1"/>
    <col min="19" max="19" width="16.28515625" customWidth="1"/>
    <col min="20" max="20" width="7.140625" customWidth="1"/>
    <col min="21" max="21" width="11.28515625" customWidth="1"/>
    <col min="22" max="22" width="17.85546875" customWidth="1"/>
    <col min="23" max="23" width="16.28515625" customWidth="1"/>
    <col min="24" max="24" width="7.140625" customWidth="1"/>
    <col min="25" max="25" width="11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18</v>
      </c>
      <c r="L1" t="s">
        <v>104</v>
      </c>
      <c r="N1" t="s">
        <v>17</v>
      </c>
      <c r="O1" t="s">
        <v>16</v>
      </c>
      <c r="Q1"/>
    </row>
    <row r="2" spans="1:20" x14ac:dyDescent="0.25">
      <c r="A2" s="1">
        <v>36528</v>
      </c>
      <c r="B2" s="3">
        <v>3.745536</v>
      </c>
      <c r="C2" s="3">
        <v>4.0178570000000002</v>
      </c>
      <c r="D2" s="3">
        <v>3.6316959999999998</v>
      </c>
      <c r="E2" s="3">
        <v>3.9977680000000002</v>
      </c>
      <c r="F2" s="3">
        <v>3.5430450000000002</v>
      </c>
      <c r="G2">
        <v>133949200</v>
      </c>
      <c r="H2" t="str">
        <f>TEXT(AppleStock[[#This Row],[Date]],"dddd")</f>
        <v>Monday</v>
      </c>
      <c r="I2" t="str">
        <f>MID(AppleStock[[#This Row],[Day]],1,FIND("day",AppleStock[[#This Row],[Day]])-1)</f>
        <v>Mon</v>
      </c>
      <c r="J2" s="3">
        <f>AppleStock[[#This Row],[Open]]-AppleStock[[#This Row],[Close]]</f>
        <v>-0.25223200000000023</v>
      </c>
      <c r="K2" t="str">
        <f>IF(AppleStock[[#This Row],[Day Change]]&gt;0,"UP","DOWN")</f>
        <v>DOWN</v>
      </c>
      <c r="L2" s="2">
        <v>0</v>
      </c>
      <c r="N2" t="s">
        <v>15</v>
      </c>
      <c r="O2">
        <f>ROUND(SUMIF(H:H,Table3[[#This Row],[Day of the week]],J:J),2)</f>
        <v>-90.76</v>
      </c>
    </row>
    <row r="3" spans="1:20" x14ac:dyDescent="0.25">
      <c r="A3" s="1">
        <v>36529</v>
      </c>
      <c r="B3" s="3">
        <v>3.8660709999999998</v>
      </c>
      <c r="C3" s="3">
        <v>3.9508930000000002</v>
      </c>
      <c r="D3" s="3">
        <v>3.613839</v>
      </c>
      <c r="E3" s="3">
        <v>3.660714</v>
      </c>
      <c r="F3" s="3">
        <v>3.244329</v>
      </c>
      <c r="G3">
        <v>128094400</v>
      </c>
      <c r="H3" t="str">
        <f>TEXT(AppleStock[[#This Row],[Date]],"dddd")</f>
        <v>Tuesday</v>
      </c>
      <c r="I3" t="str">
        <f>MID(AppleStock[[#This Row],[Day]],1,FIND("day",AppleStock[[#This Row],[Day]])-1)</f>
        <v>Tues</v>
      </c>
      <c r="J3" s="3">
        <f>AppleStock[[#This Row],[Open]]-AppleStock[[#This Row],[Close]]</f>
        <v>0.20535699999999979</v>
      </c>
      <c r="K3" t="str">
        <f>IF(AppleStock[[#This Row],[Day Change]]&gt;0,"UP","DOWN")</f>
        <v>UP</v>
      </c>
      <c r="L3" s="2">
        <v>0</v>
      </c>
      <c r="N3" t="s">
        <v>14</v>
      </c>
      <c r="O3">
        <f>ROUND(SUMIF(H:H,Table3[[#This Row],[Day of the week]],J:J),2)</f>
        <v>-8.36</v>
      </c>
    </row>
    <row r="4" spans="1:20" x14ac:dyDescent="0.25">
      <c r="A4" s="1">
        <v>36530</v>
      </c>
      <c r="B4" s="3">
        <v>3.7053569999999998</v>
      </c>
      <c r="C4" s="3">
        <v>3.948661</v>
      </c>
      <c r="D4" s="3">
        <v>3.6785709999999998</v>
      </c>
      <c r="E4" s="3">
        <v>3.714286</v>
      </c>
      <c r="F4" s="3">
        <v>3.2918069999999999</v>
      </c>
      <c r="G4">
        <v>194580400</v>
      </c>
      <c r="H4" t="str">
        <f>TEXT(AppleStock[[#This Row],[Date]],"dddd")</f>
        <v>Wednesday</v>
      </c>
      <c r="I4" t="str">
        <f>MID(AppleStock[[#This Row],[Day]],1,FIND("day",AppleStock[[#This Row],[Day]])-1)</f>
        <v>Wednes</v>
      </c>
      <c r="J4" s="3">
        <f>AppleStock[[#This Row],[Open]]-AppleStock[[#This Row],[Close]]</f>
        <v>-8.9290000000001868E-3</v>
      </c>
      <c r="K4" t="str">
        <f>IF(AppleStock[[#This Row],[Day Change]]&gt;0,"UP","DOWN")</f>
        <v>DOWN</v>
      </c>
      <c r="L4" s="2">
        <v>0</v>
      </c>
      <c r="N4" t="s">
        <v>13</v>
      </c>
      <c r="O4">
        <f>ROUND(SUMIF(H:H,Table3[[#This Row],[Day of the week]],J:J),2)</f>
        <v>7.95</v>
      </c>
    </row>
    <row r="5" spans="1:20" x14ac:dyDescent="0.25">
      <c r="A5" s="1">
        <v>36531</v>
      </c>
      <c r="B5" s="3">
        <v>3.7901790000000002</v>
      </c>
      <c r="C5" s="3">
        <v>3.8214290000000002</v>
      </c>
      <c r="D5" s="3">
        <v>3.3928569999999998</v>
      </c>
      <c r="E5" s="3">
        <v>3.3928569999999998</v>
      </c>
      <c r="F5" s="3">
        <v>3.006939</v>
      </c>
      <c r="G5">
        <v>191993200</v>
      </c>
      <c r="H5" t="str">
        <f>TEXT(AppleStock[[#This Row],[Date]],"dddd")</f>
        <v>Thursday</v>
      </c>
      <c r="I5" t="str">
        <f>MID(AppleStock[[#This Row],[Day]],1,FIND("day",AppleStock[[#This Row],[Day]])-1)</f>
        <v>Thurs</v>
      </c>
      <c r="J5" s="3">
        <f>AppleStock[[#This Row],[Open]]-AppleStock[[#This Row],[Close]]</f>
        <v>0.3973220000000004</v>
      </c>
      <c r="K5" t="str">
        <f>IF(AppleStock[[#This Row],[Day Change]]&gt;0,"UP","DOWN")</f>
        <v>UP</v>
      </c>
      <c r="L5" s="2">
        <v>0</v>
      </c>
      <c r="N5" t="s">
        <v>12</v>
      </c>
      <c r="O5">
        <f>ROUND(SUMIF(H:H,Table3[[#This Row],[Day of the week]],J:J),2)</f>
        <v>42.96</v>
      </c>
    </row>
    <row r="6" spans="1:20" x14ac:dyDescent="0.25">
      <c r="A6" s="1">
        <v>36532</v>
      </c>
      <c r="B6" s="3">
        <v>3.4464290000000002</v>
      </c>
      <c r="C6" s="3">
        <v>3.6071430000000002</v>
      </c>
      <c r="D6" s="3">
        <v>3.410714</v>
      </c>
      <c r="E6" s="3">
        <v>3.5535709999999998</v>
      </c>
      <c r="F6" s="3">
        <v>3.1493739999999999</v>
      </c>
      <c r="G6">
        <v>115183600</v>
      </c>
      <c r="H6" t="str">
        <f>TEXT(AppleStock[[#This Row],[Date]],"dddd")</f>
        <v>Friday</v>
      </c>
      <c r="I6" t="str">
        <f>MID(AppleStock[[#This Row],[Day]],1,FIND("day",AppleStock[[#This Row],[Day]])-1)</f>
        <v>Fri</v>
      </c>
      <c r="J6" s="3">
        <f>AppleStock[[#This Row],[Open]]-AppleStock[[#This Row],[Close]]</f>
        <v>-0.10714199999999963</v>
      </c>
      <c r="K6" t="str">
        <f>IF(AppleStock[[#This Row],[Day Change]]&gt;0,"UP","DOWN")</f>
        <v>DOWN</v>
      </c>
      <c r="L6" s="2">
        <v>0</v>
      </c>
      <c r="N6" t="s">
        <v>11</v>
      </c>
      <c r="O6">
        <f>ROUND(SUMIF(H:H,Table3[[#This Row],[Day of the week]],J:J),2)</f>
        <v>56.4</v>
      </c>
    </row>
    <row r="7" spans="1:20" x14ac:dyDescent="0.25">
      <c r="A7" s="1">
        <v>36535</v>
      </c>
      <c r="B7" s="3">
        <v>3.6428569999999998</v>
      </c>
      <c r="C7" s="3">
        <v>3.651786</v>
      </c>
      <c r="D7" s="3">
        <v>3.3839290000000002</v>
      </c>
      <c r="E7" s="3">
        <v>3.4910709999999998</v>
      </c>
      <c r="F7" s="3">
        <v>3.093982</v>
      </c>
      <c r="G7">
        <v>126266000</v>
      </c>
      <c r="H7" t="str">
        <f>TEXT(AppleStock[[#This Row],[Date]],"dddd")</f>
        <v>Monday</v>
      </c>
      <c r="I7" t="str">
        <f>MID(AppleStock[[#This Row],[Day]],1,FIND("day",AppleStock[[#This Row],[Day]])-1)</f>
        <v>Mon</v>
      </c>
      <c r="J7" s="3">
        <f>AppleStock[[#This Row],[Open]]-AppleStock[[#This Row],[Close]]</f>
        <v>0.15178599999999998</v>
      </c>
      <c r="K7" t="str">
        <f>IF(AppleStock[[#This Row],[Day Change]]&gt;0,"UP","DOWN")</f>
        <v>UP</v>
      </c>
      <c r="L7" s="2">
        <v>0</v>
      </c>
    </row>
    <row r="8" spans="1:20" x14ac:dyDescent="0.25">
      <c r="A8" s="1">
        <v>36536</v>
      </c>
      <c r="B8" s="3">
        <v>3.426339</v>
      </c>
      <c r="C8" s="3">
        <v>3.5491069999999998</v>
      </c>
      <c r="D8" s="3">
        <v>3.2321430000000002</v>
      </c>
      <c r="E8" s="3">
        <v>3.3125</v>
      </c>
      <c r="F8" s="3">
        <v>2.9357229999999999</v>
      </c>
      <c r="G8">
        <v>110387200</v>
      </c>
      <c r="H8" t="str">
        <f>TEXT(AppleStock[[#This Row],[Date]],"dddd")</f>
        <v>Tuesday</v>
      </c>
      <c r="I8" t="str">
        <f>MID(AppleStock[[#This Row],[Day]],1,FIND("day",AppleStock[[#This Row],[Day]])-1)</f>
        <v>Tues</v>
      </c>
      <c r="J8" s="3">
        <f>AppleStock[[#This Row],[Open]]-AppleStock[[#This Row],[Close]]</f>
        <v>0.11383900000000002</v>
      </c>
      <c r="K8" t="str">
        <f>IF(AppleStock[[#This Row],[Day Change]]&gt;0,"UP","DOWN")</f>
        <v>UP</v>
      </c>
      <c r="L8" s="2">
        <v>0</v>
      </c>
    </row>
    <row r="9" spans="1:20" x14ac:dyDescent="0.25">
      <c r="A9" s="1">
        <v>36537</v>
      </c>
      <c r="B9" s="3">
        <v>3.3928569999999998</v>
      </c>
      <c r="C9" s="3">
        <v>3.410714</v>
      </c>
      <c r="D9" s="3">
        <v>3.089286</v>
      </c>
      <c r="E9" s="3">
        <v>3.113839</v>
      </c>
      <c r="F9" s="3">
        <v>2.7596579999999999</v>
      </c>
      <c r="G9">
        <v>244017200</v>
      </c>
      <c r="H9" t="str">
        <f>TEXT(AppleStock[[#This Row],[Date]],"dddd")</f>
        <v>Wednesday</v>
      </c>
      <c r="I9" t="str">
        <f>MID(AppleStock[[#This Row],[Day]],1,FIND("day",AppleStock[[#This Row],[Day]])-1)</f>
        <v>Wednes</v>
      </c>
      <c r="J9" s="3">
        <f>AppleStock[[#This Row],[Open]]-AppleStock[[#This Row],[Close]]</f>
        <v>0.27901799999999977</v>
      </c>
      <c r="K9" t="str">
        <f>IF(AppleStock[[#This Row],[Day Change]]&gt;0,"UP","DOWN")</f>
        <v>UP</v>
      </c>
      <c r="L9" s="2">
        <v>0</v>
      </c>
      <c r="Q9" s="15"/>
    </row>
    <row r="10" spans="1:20" x14ac:dyDescent="0.25">
      <c r="A10" s="1">
        <v>36538</v>
      </c>
      <c r="B10" s="3">
        <v>3.3744390000000002</v>
      </c>
      <c r="C10" s="3">
        <v>3.526786</v>
      </c>
      <c r="D10" s="3">
        <v>3.3035709999999998</v>
      </c>
      <c r="E10" s="3">
        <v>3.4553569999999998</v>
      </c>
      <c r="F10" s="3">
        <v>3.0623300000000002</v>
      </c>
      <c r="G10">
        <v>258171200</v>
      </c>
      <c r="H10" t="str">
        <f>TEXT(AppleStock[[#This Row],[Date]],"dddd")</f>
        <v>Thursday</v>
      </c>
      <c r="I10" t="str">
        <f>MID(AppleStock[[#This Row],[Day]],1,FIND("day",AppleStock[[#This Row],[Day]])-1)</f>
        <v>Thurs</v>
      </c>
      <c r="J10" s="3">
        <f>AppleStock[[#This Row],[Open]]-AppleStock[[#This Row],[Close]]</f>
        <v>-8.0917999999999601E-2</v>
      </c>
      <c r="K10" t="str">
        <f>IF(AppleStock[[#This Row],[Day Change]]&gt;0,"UP","DOWN")</f>
        <v>DOWN</v>
      </c>
      <c r="L10" s="2">
        <v>0</v>
      </c>
      <c r="N10" t="s">
        <v>21</v>
      </c>
      <c r="O10" t="s">
        <v>22</v>
      </c>
      <c r="Q10" s="15"/>
    </row>
    <row r="11" spans="1:20" x14ac:dyDescent="0.25">
      <c r="A11" s="1">
        <v>36539</v>
      </c>
      <c r="B11" s="3">
        <v>3.5714290000000002</v>
      </c>
      <c r="C11" s="3">
        <v>3.651786</v>
      </c>
      <c r="D11" s="3">
        <v>3.5491069999999998</v>
      </c>
      <c r="E11" s="3">
        <v>3.5870540000000002</v>
      </c>
      <c r="F11" s="3">
        <v>3.1790470000000002</v>
      </c>
      <c r="G11">
        <v>97594000</v>
      </c>
      <c r="H11" t="str">
        <f>TEXT(AppleStock[[#This Row],[Date]],"dddd")</f>
        <v>Friday</v>
      </c>
      <c r="I11" t="str">
        <f>MID(AppleStock[[#This Row],[Day]],1,FIND("day",AppleStock[[#This Row],[Day]])-1)</f>
        <v>Fri</v>
      </c>
      <c r="J11" s="3">
        <f>AppleStock[[#This Row],[Open]]-AppleStock[[#This Row],[Close]]</f>
        <v>-1.5625E-2</v>
      </c>
      <c r="K11" t="str">
        <f>IF(AppleStock[[#This Row],[Day Change]]&gt;0,"UP","DOWN")</f>
        <v>DOWN</v>
      </c>
      <c r="L11" s="2">
        <v>0</v>
      </c>
      <c r="N11" t="s">
        <v>19</v>
      </c>
      <c r="O11">
        <f>COUNTIF(K:K,Table4[[#This Row],[Direction]])</f>
        <v>4544</v>
      </c>
      <c r="Q11" s="15"/>
    </row>
    <row r="12" spans="1:20" x14ac:dyDescent="0.25">
      <c r="A12" s="1">
        <v>36543</v>
      </c>
      <c r="B12" s="3">
        <v>3.6071430000000002</v>
      </c>
      <c r="C12" s="3">
        <v>3.785714</v>
      </c>
      <c r="D12" s="3">
        <v>3.5870540000000002</v>
      </c>
      <c r="E12" s="3">
        <v>3.7120540000000002</v>
      </c>
      <c r="F12" s="3">
        <v>3.2898290000000001</v>
      </c>
      <c r="G12">
        <v>114794400</v>
      </c>
      <c r="H12" t="str">
        <f>TEXT(AppleStock[[#This Row],[Date]],"dddd")</f>
        <v>Tuesday</v>
      </c>
      <c r="I12" t="str">
        <f>MID(AppleStock[[#This Row],[Day]],1,FIND("day",AppleStock[[#This Row],[Day]])-1)</f>
        <v>Tues</v>
      </c>
      <c r="J12" s="3">
        <f>AppleStock[[#This Row],[Open]]-AppleStock[[#This Row],[Close]]</f>
        <v>-0.10491099999999998</v>
      </c>
      <c r="K12" t="str">
        <f>IF(AppleStock[[#This Row],[Day Change]]&gt;0,"UP","DOWN")</f>
        <v>DOWN</v>
      </c>
      <c r="L12" s="2">
        <v>0</v>
      </c>
      <c r="N12" t="s">
        <v>20</v>
      </c>
      <c r="O12">
        <f>COUNTIF(K:K,Table4[[#This Row],[Direction]])</f>
        <v>4986</v>
      </c>
      <c r="Q12" s="15"/>
    </row>
    <row r="13" spans="1:20" x14ac:dyDescent="0.25">
      <c r="A13" s="1">
        <v>36544</v>
      </c>
      <c r="B13" s="3">
        <v>3.7723209999999998</v>
      </c>
      <c r="C13" s="3">
        <v>3.8839290000000002</v>
      </c>
      <c r="D13" s="3">
        <v>3.691964</v>
      </c>
      <c r="E13" s="3">
        <v>3.8058040000000002</v>
      </c>
      <c r="F13" s="3">
        <v>3.3729149999999999</v>
      </c>
      <c r="G13">
        <v>149410800</v>
      </c>
      <c r="H13" t="str">
        <f>TEXT(AppleStock[[#This Row],[Date]],"dddd")</f>
        <v>Wednesday</v>
      </c>
      <c r="I13" t="str">
        <f>MID(AppleStock[[#This Row],[Day]],1,FIND("day",AppleStock[[#This Row],[Day]])-1)</f>
        <v>Wednes</v>
      </c>
      <c r="J13" s="3">
        <f>AppleStock[[#This Row],[Open]]-AppleStock[[#This Row],[Close]]</f>
        <v>-3.3483000000000374E-2</v>
      </c>
      <c r="K13" t="str">
        <f>IF(AppleStock[[#This Row],[Day Change]]&gt;0,"UP","DOWN")</f>
        <v>DOWN</v>
      </c>
      <c r="L13" s="2">
        <v>0</v>
      </c>
      <c r="Q13" s="15"/>
    </row>
    <row r="14" spans="1:20" x14ac:dyDescent="0.25">
      <c r="A14" s="1">
        <v>36545</v>
      </c>
      <c r="B14" s="3">
        <v>4.125</v>
      </c>
      <c r="C14" s="3">
        <v>4.3392860000000004</v>
      </c>
      <c r="D14" s="3">
        <v>4.0535709999999998</v>
      </c>
      <c r="E14" s="3">
        <v>4.0535709999999998</v>
      </c>
      <c r="F14" s="3">
        <v>3.5925009999999999</v>
      </c>
      <c r="G14">
        <v>457783200</v>
      </c>
      <c r="H14" t="str">
        <f>TEXT(AppleStock[[#This Row],[Date]],"dddd")</f>
        <v>Thursday</v>
      </c>
      <c r="I14" t="str">
        <f>MID(AppleStock[[#This Row],[Day]],1,FIND("day",AppleStock[[#This Row],[Day]])-1)</f>
        <v>Thurs</v>
      </c>
      <c r="J14" s="3">
        <f>AppleStock[[#This Row],[Open]]-AppleStock[[#This Row],[Close]]</f>
        <v>7.1429000000000187E-2</v>
      </c>
      <c r="K14" t="str">
        <f>IF(AppleStock[[#This Row],[Day Change]]&gt;0,"UP","DOWN")</f>
        <v>UP</v>
      </c>
      <c r="L14" s="2">
        <v>0</v>
      </c>
      <c r="Q14" s="15"/>
    </row>
    <row r="15" spans="1:20" x14ac:dyDescent="0.25">
      <c r="A15" s="1">
        <v>36546</v>
      </c>
      <c r="B15" s="3">
        <v>4.0803570000000002</v>
      </c>
      <c r="C15" s="3">
        <v>4.0803570000000002</v>
      </c>
      <c r="D15" s="3">
        <v>3.9352680000000002</v>
      </c>
      <c r="E15" s="3">
        <v>3.9754459999999998</v>
      </c>
      <c r="F15" s="3">
        <v>3.523263</v>
      </c>
      <c r="G15">
        <v>123981200</v>
      </c>
      <c r="H15" t="str">
        <f>TEXT(AppleStock[[#This Row],[Date]],"dddd")</f>
        <v>Friday</v>
      </c>
      <c r="I15" t="str">
        <f>MID(AppleStock[[#This Row],[Day]],1,FIND("day",AppleStock[[#This Row],[Day]])-1)</f>
        <v>Fri</v>
      </c>
      <c r="J15" s="3">
        <f>AppleStock[[#This Row],[Open]]-AppleStock[[#This Row],[Close]]</f>
        <v>0.10491100000000042</v>
      </c>
      <c r="K15" t="str">
        <f>IF(AppleStock[[#This Row],[Day Change]]&gt;0,"UP","DOWN")</f>
        <v>UP</v>
      </c>
      <c r="L15" s="2">
        <v>0</v>
      </c>
      <c r="Q15" s="15"/>
    </row>
    <row r="16" spans="1:20" x14ac:dyDescent="0.25">
      <c r="A16" s="1">
        <v>36549</v>
      </c>
      <c r="B16" s="3">
        <v>3.8727680000000002</v>
      </c>
      <c r="C16" s="3">
        <v>4.0267860000000004</v>
      </c>
      <c r="D16" s="3">
        <v>3.754464</v>
      </c>
      <c r="E16" s="3">
        <v>3.7946430000000002</v>
      </c>
      <c r="F16" s="3">
        <v>3.3630239999999998</v>
      </c>
      <c r="G16">
        <v>110219200</v>
      </c>
      <c r="H16" t="str">
        <f>TEXT(AppleStock[[#This Row],[Date]],"dddd")</f>
        <v>Monday</v>
      </c>
      <c r="I16" t="str">
        <f>MID(AppleStock[[#This Row],[Day]],1,FIND("day",AppleStock[[#This Row],[Day]])-1)</f>
        <v>Mon</v>
      </c>
      <c r="J16" s="3">
        <f>AppleStock[[#This Row],[Open]]-AppleStock[[#This Row],[Close]]</f>
        <v>7.8125E-2</v>
      </c>
      <c r="K16" t="str">
        <f>IF(AppleStock[[#This Row],[Day Change]]&gt;0,"UP","DOWN")</f>
        <v>UP</v>
      </c>
      <c r="L16" s="2">
        <v>0</v>
      </c>
      <c r="Q16" s="15"/>
      <c r="T16" s="8"/>
    </row>
    <row r="17" spans="1:21" x14ac:dyDescent="0.25">
      <c r="A17" s="1">
        <v>36550</v>
      </c>
      <c r="B17" s="3">
        <v>3.75</v>
      </c>
      <c r="C17" s="3">
        <v>4.0401790000000002</v>
      </c>
      <c r="D17" s="3">
        <v>3.65625</v>
      </c>
      <c r="E17" s="3">
        <v>4.0089290000000002</v>
      </c>
      <c r="F17" s="3">
        <v>3.5529359999999999</v>
      </c>
      <c r="G17">
        <v>124286400</v>
      </c>
      <c r="H17" t="str">
        <f>TEXT(AppleStock[[#This Row],[Date]],"dddd")</f>
        <v>Tuesday</v>
      </c>
      <c r="I17" t="str">
        <f>MID(AppleStock[[#This Row],[Day]],1,FIND("day",AppleStock[[#This Row],[Day]])-1)</f>
        <v>Tues</v>
      </c>
      <c r="J17" s="3">
        <f>AppleStock[[#This Row],[Open]]-AppleStock[[#This Row],[Close]]</f>
        <v>-0.25892900000000019</v>
      </c>
      <c r="K17" t="str">
        <f>IF(AppleStock[[#This Row],[Day Change]]&gt;0,"UP","DOWN")</f>
        <v>DOWN</v>
      </c>
      <c r="L17" s="2">
        <v>0</v>
      </c>
      <c r="Q17" s="15"/>
      <c r="R17" s="11" t="s">
        <v>50</v>
      </c>
      <c r="S17" t="s">
        <v>49</v>
      </c>
    </row>
    <row r="18" spans="1:21" x14ac:dyDescent="0.25">
      <c r="A18" s="1">
        <v>36551</v>
      </c>
      <c r="B18" s="3">
        <v>3.9285709999999998</v>
      </c>
      <c r="C18" s="3">
        <v>4.078125</v>
      </c>
      <c r="D18" s="3">
        <v>3.9196430000000002</v>
      </c>
      <c r="E18" s="3">
        <v>3.9352680000000002</v>
      </c>
      <c r="F18" s="3">
        <v>3.4876529999999999</v>
      </c>
      <c r="G18">
        <v>91789600</v>
      </c>
      <c r="H18" t="str">
        <f>TEXT(AppleStock[[#This Row],[Date]],"dddd")</f>
        <v>Wednesday</v>
      </c>
      <c r="I18" t="str">
        <f>MID(AppleStock[[#This Row],[Day]],1,FIND("day",AppleStock[[#This Row],[Day]])-1)</f>
        <v>Wednes</v>
      </c>
      <c r="J18" s="3">
        <f>AppleStock[[#This Row],[Open]]-AppleStock[[#This Row],[Close]]</f>
        <v>-6.6970000000003971E-3</v>
      </c>
      <c r="K18" t="str">
        <f>IF(AppleStock[[#This Row],[Day Change]]&gt;0,"UP","DOWN")</f>
        <v>DOWN</v>
      </c>
      <c r="L18" s="2">
        <v>0</v>
      </c>
      <c r="Q18" s="15"/>
      <c r="R18" s="12" t="s">
        <v>15</v>
      </c>
      <c r="S18" s="2">
        <v>1803</v>
      </c>
    </row>
    <row r="19" spans="1:21" x14ac:dyDescent="0.25">
      <c r="A19" s="1">
        <v>36552</v>
      </c>
      <c r="B19" s="3">
        <v>3.886161</v>
      </c>
      <c r="C19" s="3">
        <v>4.0357139999999996</v>
      </c>
      <c r="D19" s="3">
        <v>3.8214290000000002</v>
      </c>
      <c r="E19" s="3">
        <v>3.9285709999999998</v>
      </c>
      <c r="F19" s="3">
        <v>3.481719</v>
      </c>
      <c r="G19">
        <v>85036000</v>
      </c>
      <c r="H19" t="str">
        <f>TEXT(AppleStock[[#This Row],[Date]],"dddd")</f>
        <v>Thursday</v>
      </c>
      <c r="I19" t="str">
        <f>MID(AppleStock[[#This Row],[Day]],1,FIND("day",AppleStock[[#This Row],[Day]])-1)</f>
        <v>Thurs</v>
      </c>
      <c r="J19" s="3">
        <f>AppleStock[[#This Row],[Open]]-AppleStock[[#This Row],[Close]]</f>
        <v>-4.2409999999999837E-2</v>
      </c>
      <c r="K19" t="str">
        <f>IF(AppleStock[[#This Row],[Day Change]]&gt;0,"UP","DOWN")</f>
        <v>DOWN</v>
      </c>
      <c r="L19" s="2">
        <v>0</v>
      </c>
      <c r="Q19" s="15"/>
      <c r="R19" s="12" t="s">
        <v>14</v>
      </c>
      <c r="S19" s="2">
        <v>1954</v>
      </c>
    </row>
    <row r="20" spans="1:21" x14ac:dyDescent="0.25">
      <c r="A20" s="1">
        <v>36553</v>
      </c>
      <c r="B20" s="3">
        <v>3.863839</v>
      </c>
      <c r="C20" s="3">
        <v>3.9598209999999998</v>
      </c>
      <c r="D20" s="3">
        <v>3.59375</v>
      </c>
      <c r="E20" s="3">
        <v>3.629464</v>
      </c>
      <c r="F20" s="3">
        <v>3.216634</v>
      </c>
      <c r="G20">
        <v>105837200</v>
      </c>
      <c r="H20" t="str">
        <f>TEXT(AppleStock[[#This Row],[Date]],"dddd")</f>
        <v>Friday</v>
      </c>
      <c r="I20" t="str">
        <f>MID(AppleStock[[#This Row],[Day]],1,FIND("day",AppleStock[[#This Row],[Day]])-1)</f>
        <v>Fri</v>
      </c>
      <c r="J20" s="3">
        <f>AppleStock[[#This Row],[Open]]-AppleStock[[#This Row],[Close]]</f>
        <v>0.234375</v>
      </c>
      <c r="K20" t="str">
        <f>IF(AppleStock[[#This Row],[Day Change]]&gt;0,"UP","DOWN")</f>
        <v>UP</v>
      </c>
      <c r="L20" s="2">
        <v>0</v>
      </c>
      <c r="Q20" s="15"/>
      <c r="R20" s="12" t="s">
        <v>13</v>
      </c>
      <c r="S20" s="2">
        <v>1954</v>
      </c>
    </row>
    <row r="21" spans="1:21" x14ac:dyDescent="0.25">
      <c r="A21" s="1">
        <v>36556</v>
      </c>
      <c r="B21" s="3">
        <v>3.6071430000000002</v>
      </c>
      <c r="C21" s="3">
        <v>3.7098209999999998</v>
      </c>
      <c r="D21" s="3">
        <v>3.375</v>
      </c>
      <c r="E21" s="3">
        <v>3.7053569999999998</v>
      </c>
      <c r="F21" s="3">
        <v>3.2838940000000001</v>
      </c>
      <c r="G21">
        <v>175420000</v>
      </c>
      <c r="H21" t="str">
        <f>TEXT(AppleStock[[#This Row],[Date]],"dddd")</f>
        <v>Monday</v>
      </c>
      <c r="I21" t="str">
        <f>MID(AppleStock[[#This Row],[Day]],1,FIND("day",AppleStock[[#This Row],[Day]])-1)</f>
        <v>Mon</v>
      </c>
      <c r="J21" s="3">
        <f>AppleStock[[#This Row],[Open]]-AppleStock[[#This Row],[Close]]</f>
        <v>-9.8213999999999579E-2</v>
      </c>
      <c r="K21" t="str">
        <f>IF(AppleStock[[#This Row],[Day Change]]&gt;0,"UP","DOWN")</f>
        <v>DOWN</v>
      </c>
      <c r="L21" s="2">
        <v>0</v>
      </c>
      <c r="Q21" s="15"/>
      <c r="R21" s="12" t="s">
        <v>12</v>
      </c>
      <c r="S21" s="2">
        <v>1916</v>
      </c>
    </row>
    <row r="22" spans="1:21" x14ac:dyDescent="0.25">
      <c r="A22" s="1">
        <v>36557</v>
      </c>
      <c r="B22" s="3">
        <v>3.714286</v>
      </c>
      <c r="C22" s="3">
        <v>3.75</v>
      </c>
      <c r="D22" s="3">
        <v>3.5714290000000002</v>
      </c>
      <c r="E22" s="3">
        <v>3.5803569999999998</v>
      </c>
      <c r="F22" s="3">
        <v>3.1731120000000002</v>
      </c>
      <c r="G22">
        <v>79508800</v>
      </c>
      <c r="H22" t="str">
        <f>TEXT(AppleStock[[#This Row],[Date]],"dddd")</f>
        <v>Tuesday</v>
      </c>
      <c r="I22" t="str">
        <f>MID(AppleStock[[#This Row],[Day]],1,FIND("day",AppleStock[[#This Row],[Day]])-1)</f>
        <v>Tues</v>
      </c>
      <c r="J22" s="3">
        <f>AppleStock[[#This Row],[Open]]-AppleStock[[#This Row],[Close]]</f>
        <v>0.13392900000000019</v>
      </c>
      <c r="K22" t="str">
        <f>IF(AppleStock[[#This Row],[Day Change]]&gt;0,"UP","DOWN")</f>
        <v>UP</v>
      </c>
      <c r="L22" s="2">
        <v>0</v>
      </c>
      <c r="Q22" s="15"/>
      <c r="R22" s="12" t="s">
        <v>11</v>
      </c>
      <c r="S22" s="2">
        <v>1903</v>
      </c>
    </row>
    <row r="23" spans="1:21" x14ac:dyDescent="0.25">
      <c r="A23" s="1">
        <v>36558</v>
      </c>
      <c r="B23" s="3">
        <v>3.598214</v>
      </c>
      <c r="C23" s="3">
        <v>3.6473209999999998</v>
      </c>
      <c r="D23" s="3">
        <v>3.464286</v>
      </c>
      <c r="E23" s="3">
        <v>3.5290180000000002</v>
      </c>
      <c r="F23" s="3">
        <v>3.1276130000000002</v>
      </c>
      <c r="G23">
        <v>116048800</v>
      </c>
      <c r="H23" t="str">
        <f>TEXT(AppleStock[[#This Row],[Date]],"dddd")</f>
        <v>Wednesday</v>
      </c>
      <c r="I23" t="str">
        <f>MID(AppleStock[[#This Row],[Day]],1,FIND("day",AppleStock[[#This Row],[Day]])-1)</f>
        <v>Wednes</v>
      </c>
      <c r="J23" s="3">
        <f>AppleStock[[#This Row],[Open]]-AppleStock[[#This Row],[Close]]</f>
        <v>6.9195999999999813E-2</v>
      </c>
      <c r="K23" t="str">
        <f>IF(AppleStock[[#This Row],[Day Change]]&gt;0,"UP","DOWN")</f>
        <v>UP</v>
      </c>
      <c r="L23" s="2">
        <v>0</v>
      </c>
      <c r="Q23" s="15"/>
      <c r="R23" s="12" t="s">
        <v>48</v>
      </c>
      <c r="S23" s="2">
        <v>9530</v>
      </c>
    </row>
    <row r="24" spans="1:21" x14ac:dyDescent="0.25">
      <c r="A24" s="1">
        <v>36559</v>
      </c>
      <c r="B24" s="3">
        <v>3.582589</v>
      </c>
      <c r="C24" s="3">
        <v>3.723214</v>
      </c>
      <c r="D24" s="3">
        <v>3.5803569999999998</v>
      </c>
      <c r="E24" s="3">
        <v>3.6897319999999998</v>
      </c>
      <c r="F24" s="3">
        <v>3.2700469999999999</v>
      </c>
      <c r="G24">
        <v>118798400</v>
      </c>
      <c r="H24" t="str">
        <f>TEXT(AppleStock[[#This Row],[Date]],"dddd")</f>
        <v>Thursday</v>
      </c>
      <c r="I24" t="str">
        <f>MID(AppleStock[[#This Row],[Day]],1,FIND("day",AppleStock[[#This Row],[Day]])-1)</f>
        <v>Thurs</v>
      </c>
      <c r="J24" s="3">
        <f>AppleStock[[#This Row],[Open]]-AppleStock[[#This Row],[Close]]</f>
        <v>-0.10714299999999977</v>
      </c>
      <c r="K24" t="str">
        <f>IF(AppleStock[[#This Row],[Day Change]]&gt;0,"UP","DOWN")</f>
        <v>DOWN</v>
      </c>
      <c r="L24" s="2">
        <v>0</v>
      </c>
      <c r="Q24" s="15"/>
    </row>
    <row r="25" spans="1:21" x14ac:dyDescent="0.25">
      <c r="A25" s="1">
        <v>36560</v>
      </c>
      <c r="B25" s="3">
        <v>3.7120540000000002</v>
      </c>
      <c r="C25" s="3">
        <v>3.9285709999999998</v>
      </c>
      <c r="D25" s="3">
        <v>3.7008930000000002</v>
      </c>
      <c r="E25" s="3">
        <v>3.8571430000000002</v>
      </c>
      <c r="F25" s="3">
        <v>3.418415</v>
      </c>
      <c r="G25">
        <v>106330000</v>
      </c>
      <c r="H25" t="str">
        <f>TEXT(AppleStock[[#This Row],[Date]],"dddd")</f>
        <v>Friday</v>
      </c>
      <c r="I25" t="str">
        <f>MID(AppleStock[[#This Row],[Day]],1,FIND("day",AppleStock[[#This Row],[Day]])-1)</f>
        <v>Fri</v>
      </c>
      <c r="J25" s="3">
        <f>AppleStock[[#This Row],[Open]]-AppleStock[[#This Row],[Close]]</f>
        <v>-0.14508900000000002</v>
      </c>
      <c r="K25" t="str">
        <f>IF(AppleStock[[#This Row],[Day Change]]&gt;0,"UP","DOWN")</f>
        <v>DOWN</v>
      </c>
      <c r="L25" s="2">
        <v>0</v>
      </c>
      <c r="Q25" s="15"/>
      <c r="R25" s="11" t="s">
        <v>50</v>
      </c>
      <c r="S25" t="s">
        <v>53</v>
      </c>
    </row>
    <row r="26" spans="1:21" x14ac:dyDescent="0.25">
      <c r="A26" s="1">
        <v>36563</v>
      </c>
      <c r="B26" s="3">
        <v>3.8571430000000002</v>
      </c>
      <c r="C26" s="3">
        <v>4.0803570000000002</v>
      </c>
      <c r="D26" s="3">
        <v>3.7834819999999998</v>
      </c>
      <c r="E26" s="3">
        <v>4.0736610000000004</v>
      </c>
      <c r="F26" s="3">
        <v>3.6103049999999999</v>
      </c>
      <c r="G26">
        <v>110266800</v>
      </c>
      <c r="H26" t="str">
        <f>TEXT(AppleStock[[#This Row],[Date]],"dddd")</f>
        <v>Monday</v>
      </c>
      <c r="I26" t="str">
        <f>MID(AppleStock[[#This Row],[Day]],1,FIND("day",AppleStock[[#This Row],[Day]])-1)</f>
        <v>Mon</v>
      </c>
      <c r="J26" s="3">
        <f>AppleStock[[#This Row],[Open]]-AppleStock[[#This Row],[Close]]</f>
        <v>-0.21651800000000021</v>
      </c>
      <c r="K26" t="str">
        <f>IF(AppleStock[[#This Row],[Day Change]]&gt;0,"UP","DOWN")</f>
        <v>DOWN</v>
      </c>
      <c r="L26" s="2">
        <v>0</v>
      </c>
      <c r="Q26" s="15"/>
      <c r="R26" s="12" t="s">
        <v>51</v>
      </c>
      <c r="S26" s="2">
        <v>4986</v>
      </c>
    </row>
    <row r="27" spans="1:21" x14ac:dyDescent="0.25">
      <c r="A27" s="1">
        <v>36564</v>
      </c>
      <c r="B27" s="3">
        <v>4.0714290000000002</v>
      </c>
      <c r="C27" s="3">
        <v>4.1473209999999998</v>
      </c>
      <c r="D27" s="3">
        <v>3.973214</v>
      </c>
      <c r="E27" s="3">
        <v>4.1026790000000002</v>
      </c>
      <c r="F27" s="3">
        <v>3.6360229999999998</v>
      </c>
      <c r="G27">
        <v>102160800</v>
      </c>
      <c r="H27" t="str">
        <f>TEXT(AppleStock[[#This Row],[Date]],"dddd")</f>
        <v>Tuesday</v>
      </c>
      <c r="I27" t="str">
        <f>MID(AppleStock[[#This Row],[Day]],1,FIND("day",AppleStock[[#This Row],[Day]])-1)</f>
        <v>Tues</v>
      </c>
      <c r="J27" s="3">
        <f>AppleStock[[#This Row],[Open]]-AppleStock[[#This Row],[Close]]</f>
        <v>-3.125E-2</v>
      </c>
      <c r="K27" t="str">
        <f>IF(AppleStock[[#This Row],[Day Change]]&gt;0,"UP","DOWN")</f>
        <v>DOWN</v>
      </c>
      <c r="L27" s="2">
        <v>0</v>
      </c>
      <c r="Q27" s="15"/>
      <c r="R27" s="12" t="s">
        <v>52</v>
      </c>
      <c r="S27" s="2">
        <v>4544</v>
      </c>
    </row>
    <row r="28" spans="1:21" x14ac:dyDescent="0.25">
      <c r="A28" s="1">
        <v>36565</v>
      </c>
      <c r="B28" s="3">
        <v>4.0758929999999998</v>
      </c>
      <c r="C28" s="3">
        <v>4.1830360000000004</v>
      </c>
      <c r="D28" s="3">
        <v>4.015625</v>
      </c>
      <c r="E28" s="3">
        <v>4.0223209999999998</v>
      </c>
      <c r="F28" s="3">
        <v>3.5648049999999998</v>
      </c>
      <c r="G28">
        <v>74841200</v>
      </c>
      <c r="H28" t="str">
        <f>TEXT(AppleStock[[#This Row],[Date]],"dddd")</f>
        <v>Wednesday</v>
      </c>
      <c r="I28" t="str">
        <f>MID(AppleStock[[#This Row],[Day]],1,FIND("day",AppleStock[[#This Row],[Day]])-1)</f>
        <v>Wednes</v>
      </c>
      <c r="J28" s="3">
        <f>AppleStock[[#This Row],[Open]]-AppleStock[[#This Row],[Close]]</f>
        <v>5.3571999999999953E-2</v>
      </c>
      <c r="K28" t="str">
        <f>IF(AppleStock[[#This Row],[Day Change]]&gt;0,"UP","DOWN")</f>
        <v>UP</v>
      </c>
      <c r="L28" s="2">
        <v>0</v>
      </c>
      <c r="Q28" s="15"/>
      <c r="R28" s="12" t="s">
        <v>48</v>
      </c>
      <c r="S28" s="2">
        <v>9530</v>
      </c>
    </row>
    <row r="29" spans="1:21" x14ac:dyDescent="0.25">
      <c r="A29" s="1">
        <v>36566</v>
      </c>
      <c r="B29" s="3">
        <v>4.03125</v>
      </c>
      <c r="C29" s="3">
        <v>4.0669639999999996</v>
      </c>
      <c r="D29" s="3">
        <v>3.9285709999999998</v>
      </c>
      <c r="E29" s="3">
        <v>4.0535709999999998</v>
      </c>
      <c r="F29" s="3">
        <v>3.5925009999999999</v>
      </c>
      <c r="G29">
        <v>75745600</v>
      </c>
      <c r="H29" t="str">
        <f>TEXT(AppleStock[[#This Row],[Date]],"dddd")</f>
        <v>Thursday</v>
      </c>
      <c r="I29" t="str">
        <f>MID(AppleStock[[#This Row],[Day]],1,FIND("day",AppleStock[[#This Row],[Day]])-1)</f>
        <v>Thurs</v>
      </c>
      <c r="J29" s="3">
        <f>AppleStock[[#This Row],[Open]]-AppleStock[[#This Row],[Close]]</f>
        <v>-2.2320999999999813E-2</v>
      </c>
      <c r="K29" t="str">
        <f>IF(AppleStock[[#This Row],[Day Change]]&gt;0,"UP","DOWN")</f>
        <v>DOWN</v>
      </c>
      <c r="L29" s="2">
        <v>0</v>
      </c>
      <c r="Q29" s="15"/>
    </row>
    <row r="30" spans="1:21" x14ac:dyDescent="0.25">
      <c r="A30" s="1">
        <v>36567</v>
      </c>
      <c r="B30" s="3">
        <v>4.0580360000000004</v>
      </c>
      <c r="C30" s="3">
        <v>4.0758929999999998</v>
      </c>
      <c r="D30" s="3">
        <v>3.8660709999999998</v>
      </c>
      <c r="E30" s="3">
        <v>3.8839290000000002</v>
      </c>
      <c r="F30" s="3">
        <v>3.4421539999999999</v>
      </c>
      <c r="G30">
        <v>53062800</v>
      </c>
      <c r="H30" t="str">
        <f>TEXT(AppleStock[[#This Row],[Date]],"dddd")</f>
        <v>Friday</v>
      </c>
      <c r="I30" t="str">
        <f>MID(AppleStock[[#This Row],[Day]],1,FIND("day",AppleStock[[#This Row],[Day]])-1)</f>
        <v>Fri</v>
      </c>
      <c r="J30" s="3">
        <f>AppleStock[[#This Row],[Open]]-AppleStock[[#This Row],[Close]]</f>
        <v>0.17410700000000023</v>
      </c>
      <c r="K30" t="str">
        <f>IF(AppleStock[[#This Row],[Day Change]]&gt;0,"UP","DOWN")</f>
        <v>UP</v>
      </c>
      <c r="L30" s="2">
        <v>0</v>
      </c>
      <c r="Q30" s="15"/>
      <c r="R30" s="11" t="s">
        <v>53</v>
      </c>
      <c r="S30" s="11" t="s">
        <v>47</v>
      </c>
    </row>
    <row r="31" spans="1:21" x14ac:dyDescent="0.25">
      <c r="A31" s="1">
        <v>36570</v>
      </c>
      <c r="B31" s="3">
        <v>3.9040180000000002</v>
      </c>
      <c r="C31" s="3">
        <v>4.1383929999999998</v>
      </c>
      <c r="D31" s="3">
        <v>3.879464</v>
      </c>
      <c r="E31" s="3">
        <v>4.1361610000000004</v>
      </c>
      <c r="F31" s="3">
        <v>3.6656960000000001</v>
      </c>
      <c r="G31">
        <v>91884800</v>
      </c>
      <c r="H31" t="str">
        <f>TEXT(AppleStock[[#This Row],[Date]],"dddd")</f>
        <v>Monday</v>
      </c>
      <c r="I31" t="str">
        <f>MID(AppleStock[[#This Row],[Day]],1,FIND("day",AppleStock[[#This Row],[Day]])-1)</f>
        <v>Mon</v>
      </c>
      <c r="J31" s="3">
        <f>AppleStock[[#This Row],[Open]]-AppleStock[[#This Row],[Close]]</f>
        <v>-0.23214300000000021</v>
      </c>
      <c r="K31" t="str">
        <f>IF(AppleStock[[#This Row],[Day Change]]&gt;0,"UP","DOWN")</f>
        <v>DOWN</v>
      </c>
      <c r="L31" s="2">
        <v>0</v>
      </c>
      <c r="N31" s="11" t="s">
        <v>50</v>
      </c>
      <c r="O31" t="s">
        <v>54</v>
      </c>
      <c r="P31" t="s">
        <v>49</v>
      </c>
      <c r="Q31" s="15"/>
      <c r="R31" s="11" t="s">
        <v>50</v>
      </c>
      <c r="S31" t="s">
        <v>51</v>
      </c>
      <c r="T31" t="s">
        <v>52</v>
      </c>
      <c r="U31" t="s">
        <v>48</v>
      </c>
    </row>
    <row r="32" spans="1:21" x14ac:dyDescent="0.25">
      <c r="A32" s="1">
        <v>36571</v>
      </c>
      <c r="B32" s="3">
        <v>4.1160709999999998</v>
      </c>
      <c r="C32" s="3">
        <v>4.2834820000000002</v>
      </c>
      <c r="D32" s="3">
        <v>4.1138389999999996</v>
      </c>
      <c r="E32" s="3">
        <v>4.25</v>
      </c>
      <c r="F32" s="3">
        <v>3.7665869999999999</v>
      </c>
      <c r="G32">
        <v>121436000</v>
      </c>
      <c r="H32" t="str">
        <f>TEXT(AppleStock[[#This Row],[Date]],"dddd")</f>
        <v>Tuesday</v>
      </c>
      <c r="I32" t="str">
        <f>MID(AppleStock[[#This Row],[Day]],1,FIND("day",AppleStock[[#This Row],[Day]])-1)</f>
        <v>Tues</v>
      </c>
      <c r="J32" s="3">
        <f>AppleStock[[#This Row],[Open]]-AppleStock[[#This Row],[Close]]</f>
        <v>-0.13392900000000019</v>
      </c>
      <c r="K32" t="str">
        <f>IF(AppleStock[[#This Row],[Day Change]]&gt;0,"UP","DOWN")</f>
        <v>DOWN</v>
      </c>
      <c r="L32" s="2">
        <v>0</v>
      </c>
      <c r="N32" s="13" t="s">
        <v>55</v>
      </c>
      <c r="O32" s="2">
        <v>-16.449996999999996</v>
      </c>
      <c r="P32" s="2">
        <v>2</v>
      </c>
      <c r="Q32" s="15"/>
      <c r="R32" s="12" t="s">
        <v>105</v>
      </c>
      <c r="S32" s="14">
        <v>0.55375874125874125</v>
      </c>
      <c r="T32" s="14">
        <v>0.44624125874125875</v>
      </c>
      <c r="U32" s="14">
        <v>1</v>
      </c>
    </row>
    <row r="33" spans="1:21" x14ac:dyDescent="0.25">
      <c r="A33" s="1">
        <v>36572</v>
      </c>
      <c r="B33" s="3">
        <v>4.2053570000000002</v>
      </c>
      <c r="C33" s="3">
        <v>4.21875</v>
      </c>
      <c r="D33" s="3">
        <v>4.0044639999999996</v>
      </c>
      <c r="E33" s="3">
        <v>4.0758929999999998</v>
      </c>
      <c r="F33" s="3">
        <v>3.6122839999999998</v>
      </c>
      <c r="G33">
        <v>94561600</v>
      </c>
      <c r="H33" t="str">
        <f>TEXT(AppleStock[[#This Row],[Date]],"dddd")</f>
        <v>Wednesday</v>
      </c>
      <c r="I33" t="str">
        <f>MID(AppleStock[[#This Row],[Day]],1,FIND("day",AppleStock[[#This Row],[Day]])-1)</f>
        <v>Wednes</v>
      </c>
      <c r="J33" s="3">
        <f>AppleStock[[#This Row],[Open]]-AppleStock[[#This Row],[Close]]</f>
        <v>0.12946400000000047</v>
      </c>
      <c r="K33" t="str">
        <f>IF(AppleStock[[#This Row],[Day Change]]&gt;0,"UP","DOWN")</f>
        <v>UP</v>
      </c>
      <c r="L33" s="2">
        <v>0</v>
      </c>
      <c r="N33" s="13" t="s">
        <v>56</v>
      </c>
      <c r="O33" s="2">
        <v>-6.8099969999999814</v>
      </c>
      <c r="P33" s="2">
        <v>1</v>
      </c>
      <c r="Q33" s="15"/>
      <c r="R33" s="12" t="s">
        <v>106</v>
      </c>
      <c r="S33" s="14">
        <v>0.52096518987341767</v>
      </c>
      <c r="T33" s="14">
        <v>0.47903481012658228</v>
      </c>
      <c r="U33" s="14">
        <v>1</v>
      </c>
    </row>
    <row r="34" spans="1:21" x14ac:dyDescent="0.25">
      <c r="A34" s="1">
        <v>36573</v>
      </c>
      <c r="B34" s="3">
        <v>4.1138389999999996</v>
      </c>
      <c r="C34" s="3">
        <v>4.125</v>
      </c>
      <c r="D34" s="3">
        <v>4.0401790000000002</v>
      </c>
      <c r="E34" s="3">
        <v>4.1026790000000002</v>
      </c>
      <c r="F34" s="3">
        <v>3.6360229999999998</v>
      </c>
      <c r="G34">
        <v>72374400</v>
      </c>
      <c r="H34" t="str">
        <f>TEXT(AppleStock[[#This Row],[Date]],"dddd")</f>
        <v>Thursday</v>
      </c>
      <c r="I34" t="str">
        <f>MID(AppleStock[[#This Row],[Day]],1,FIND("day",AppleStock[[#This Row],[Day]])-1)</f>
        <v>Thurs</v>
      </c>
      <c r="J34" s="3">
        <f>AppleStock[[#This Row],[Open]]-AppleStock[[#This Row],[Close]]</f>
        <v>1.1159999999999393E-2</v>
      </c>
      <c r="K34" t="str">
        <f>IF(AppleStock[[#This Row],[Day Change]]&gt;0,"UP","DOWN")</f>
        <v>UP</v>
      </c>
      <c r="L34" s="2">
        <v>0</v>
      </c>
      <c r="N34" s="13" t="s">
        <v>57</v>
      </c>
      <c r="O34" s="2">
        <v>-6.7299959999999999</v>
      </c>
      <c r="P34" s="2">
        <v>1</v>
      </c>
      <c r="Q34" s="15"/>
      <c r="R34" s="12" t="s">
        <v>107</v>
      </c>
      <c r="S34" s="14">
        <v>0.50735586481113315</v>
      </c>
      <c r="T34" s="14">
        <v>0.49264413518886679</v>
      </c>
      <c r="U34" s="14">
        <v>1</v>
      </c>
    </row>
    <row r="35" spans="1:21" x14ac:dyDescent="0.25">
      <c r="A35" s="1">
        <v>36574</v>
      </c>
      <c r="B35" s="3">
        <v>4.09375</v>
      </c>
      <c r="C35" s="3">
        <v>4.1205360000000004</v>
      </c>
      <c r="D35" s="3">
        <v>3.9598209999999998</v>
      </c>
      <c r="E35" s="3">
        <v>3.973214</v>
      </c>
      <c r="F35" s="3">
        <v>3.5212840000000001</v>
      </c>
      <c r="G35">
        <v>58360400</v>
      </c>
      <c r="H35" t="str">
        <f>TEXT(AppleStock[[#This Row],[Date]],"dddd")</f>
        <v>Friday</v>
      </c>
      <c r="I35" t="str">
        <f>MID(AppleStock[[#This Row],[Day]],1,FIND("day",AppleStock[[#This Row],[Day]])-1)</f>
        <v>Fri</v>
      </c>
      <c r="J35" s="3">
        <f>AppleStock[[#This Row],[Open]]-AppleStock[[#This Row],[Close]]</f>
        <v>0.12053599999999998</v>
      </c>
      <c r="K35" t="str">
        <f>IF(AppleStock[[#This Row],[Day Change]]&gt;0,"UP","DOWN")</f>
        <v>UP</v>
      </c>
      <c r="L35" s="2">
        <v>0</v>
      </c>
      <c r="N35" s="13" t="s">
        <v>58</v>
      </c>
      <c r="O35" s="2">
        <v>-5.8400110000000041</v>
      </c>
      <c r="P35" s="2">
        <v>1</v>
      </c>
      <c r="Q35" s="15"/>
      <c r="R35" s="12" t="s">
        <v>108</v>
      </c>
      <c r="S35" s="14">
        <v>0.5120509322419281</v>
      </c>
      <c r="T35" s="14">
        <v>0.48794906775807184</v>
      </c>
      <c r="U35" s="14">
        <v>1</v>
      </c>
    </row>
    <row r="36" spans="1:21" x14ac:dyDescent="0.25">
      <c r="A36" s="1">
        <v>36578</v>
      </c>
      <c r="B36" s="3">
        <v>3.933036</v>
      </c>
      <c r="C36" s="3">
        <v>4.1763389999999996</v>
      </c>
      <c r="D36" s="3">
        <v>3.8102680000000002</v>
      </c>
      <c r="E36" s="3">
        <v>4.0647320000000002</v>
      </c>
      <c r="F36" s="3">
        <v>3.602392</v>
      </c>
      <c r="G36">
        <v>105574000</v>
      </c>
      <c r="H36" t="str">
        <f>TEXT(AppleStock[[#This Row],[Date]],"dddd")</f>
        <v>Tuesday</v>
      </c>
      <c r="I36" t="str">
        <f>MID(AppleStock[[#This Row],[Day]],1,FIND("day",AppleStock[[#This Row],[Day]])-1)</f>
        <v>Tues</v>
      </c>
      <c r="J36" s="3">
        <f>AppleStock[[#This Row],[Open]]-AppleStock[[#This Row],[Close]]</f>
        <v>-0.13169600000000026</v>
      </c>
      <c r="K36" t="str">
        <f>IF(AppleStock[[#This Row],[Day Change]]&gt;0,"UP","DOWN")</f>
        <v>DOWN</v>
      </c>
      <c r="L36" s="2">
        <v>0</v>
      </c>
      <c r="N36" s="13" t="s">
        <v>59</v>
      </c>
      <c r="O36" s="2">
        <v>-5.5800020000000075</v>
      </c>
      <c r="P36" s="2">
        <v>1</v>
      </c>
      <c r="Q36" s="15"/>
      <c r="R36" s="12" t="s">
        <v>48</v>
      </c>
      <c r="S36" s="14">
        <v>0.52318992654774399</v>
      </c>
      <c r="T36" s="14">
        <v>0.47681007345225601</v>
      </c>
      <c r="U36" s="14">
        <v>1</v>
      </c>
    </row>
    <row r="37" spans="1:21" x14ac:dyDescent="0.25">
      <c r="A37" s="1">
        <v>36579</v>
      </c>
      <c r="B37" s="3">
        <v>4.0440820000000004</v>
      </c>
      <c r="C37" s="3">
        <v>4.25</v>
      </c>
      <c r="D37" s="3">
        <v>3.964286</v>
      </c>
      <c r="E37" s="3">
        <v>4.1517860000000004</v>
      </c>
      <c r="F37" s="3">
        <v>3.6795429999999998</v>
      </c>
      <c r="G37">
        <v>118274800</v>
      </c>
      <c r="H37" t="str">
        <f>TEXT(AppleStock[[#This Row],[Date]],"dddd")</f>
        <v>Wednesday</v>
      </c>
      <c r="I37" t="str">
        <f>MID(AppleStock[[#This Row],[Day]],1,FIND("day",AppleStock[[#This Row],[Day]])-1)</f>
        <v>Wednes</v>
      </c>
      <c r="J37" s="3">
        <f>AppleStock[[#This Row],[Open]]-AppleStock[[#This Row],[Close]]</f>
        <v>-0.10770400000000002</v>
      </c>
      <c r="K37" t="str">
        <f>IF(AppleStock[[#This Row],[Day Change]]&gt;0,"UP","DOWN")</f>
        <v>DOWN</v>
      </c>
      <c r="L37" s="2">
        <v>0</v>
      </c>
      <c r="N37" s="13" t="s">
        <v>60</v>
      </c>
      <c r="O37" s="2">
        <v>-4.6999969999999962</v>
      </c>
      <c r="P37" s="2">
        <v>1</v>
      </c>
      <c r="Q37" s="15"/>
    </row>
    <row r="38" spans="1:21" x14ac:dyDescent="0.25">
      <c r="A38" s="1">
        <v>36580</v>
      </c>
      <c r="B38" s="3">
        <v>4.1897320000000002</v>
      </c>
      <c r="C38" s="3">
        <v>4.2544639999999996</v>
      </c>
      <c r="D38" s="3">
        <v>3.9910709999999998</v>
      </c>
      <c r="E38" s="3">
        <v>4.1143970000000003</v>
      </c>
      <c r="F38" s="3">
        <v>3.6464080000000001</v>
      </c>
      <c r="G38">
        <v>94108000</v>
      </c>
      <c r="H38" t="str">
        <f>TEXT(AppleStock[[#This Row],[Date]],"dddd")</f>
        <v>Thursday</v>
      </c>
      <c r="I38" t="str">
        <f>MID(AppleStock[[#This Row],[Day]],1,FIND("day",AppleStock[[#This Row],[Day]])-1)</f>
        <v>Thurs</v>
      </c>
      <c r="J38" s="3">
        <f>AppleStock[[#This Row],[Open]]-AppleStock[[#This Row],[Close]]</f>
        <v>7.533499999999993E-2</v>
      </c>
      <c r="K38" t="str">
        <f>IF(AppleStock[[#This Row],[Day Change]]&gt;0,"UP","DOWN")</f>
        <v>UP</v>
      </c>
      <c r="L38" s="2">
        <v>0</v>
      </c>
      <c r="N38" s="13" t="s">
        <v>61</v>
      </c>
      <c r="O38" s="2">
        <v>-8.7242889999999846</v>
      </c>
      <c r="P38" s="2">
        <v>2</v>
      </c>
      <c r="Q38" s="15"/>
    </row>
    <row r="39" spans="1:21" x14ac:dyDescent="0.25">
      <c r="A39" s="1">
        <v>36581</v>
      </c>
      <c r="B39" s="3">
        <v>4.1004459999999998</v>
      </c>
      <c r="C39" s="3">
        <v>4.1785709999999998</v>
      </c>
      <c r="D39" s="3">
        <v>3.933036</v>
      </c>
      <c r="E39" s="3">
        <v>3.941964</v>
      </c>
      <c r="F39" s="3">
        <v>3.4935890000000001</v>
      </c>
      <c r="G39">
        <v>62286000</v>
      </c>
      <c r="H39" t="str">
        <f>TEXT(AppleStock[[#This Row],[Date]],"dddd")</f>
        <v>Friday</v>
      </c>
      <c r="I39" t="str">
        <f>MID(AppleStock[[#This Row],[Day]],1,FIND("day",AppleStock[[#This Row],[Day]])-1)</f>
        <v>Fri</v>
      </c>
      <c r="J39" s="3">
        <f>AppleStock[[#This Row],[Open]]-AppleStock[[#This Row],[Close]]</f>
        <v>0.15848199999999979</v>
      </c>
      <c r="K39" t="str">
        <f>IF(AppleStock[[#This Row],[Day Change]]&gt;0,"UP","DOWN")</f>
        <v>UP</v>
      </c>
      <c r="L39" s="2">
        <v>0</v>
      </c>
      <c r="N39" s="13" t="s">
        <v>62</v>
      </c>
      <c r="O39" s="2">
        <v>-8.3500070000000051</v>
      </c>
      <c r="P39" s="2">
        <v>2</v>
      </c>
      <c r="Q39" s="15"/>
    </row>
    <row r="40" spans="1:21" x14ac:dyDescent="0.25">
      <c r="A40" s="1">
        <v>36584</v>
      </c>
      <c r="B40" s="3">
        <v>3.933036</v>
      </c>
      <c r="C40" s="3">
        <v>4.1071429999999998</v>
      </c>
      <c r="D40" s="3">
        <v>3.870536</v>
      </c>
      <c r="E40" s="3">
        <v>4.0446429999999998</v>
      </c>
      <c r="F40" s="3">
        <v>3.5845880000000001</v>
      </c>
      <c r="G40">
        <v>82082000</v>
      </c>
      <c r="H40" t="str">
        <f>TEXT(AppleStock[[#This Row],[Date]],"dddd")</f>
        <v>Monday</v>
      </c>
      <c r="I40" t="str">
        <f>MID(AppleStock[[#This Row],[Day]],1,FIND("day",AppleStock[[#This Row],[Day]])-1)</f>
        <v>Mon</v>
      </c>
      <c r="J40" s="3">
        <f>AppleStock[[#This Row],[Open]]-AppleStock[[#This Row],[Close]]</f>
        <v>-0.11160699999999979</v>
      </c>
      <c r="K40" t="str">
        <f>IF(AppleStock[[#This Row],[Day Change]]&gt;0,"UP","DOWN")</f>
        <v>DOWN</v>
      </c>
      <c r="L40" s="2">
        <v>0</v>
      </c>
      <c r="N40" s="13" t="s">
        <v>63</v>
      </c>
      <c r="O40" s="2">
        <v>-19.465706999999995</v>
      </c>
      <c r="P40" s="2">
        <v>5</v>
      </c>
      <c r="Q40" s="15"/>
    </row>
    <row r="41" spans="1:21" x14ac:dyDescent="0.25">
      <c r="A41" s="1">
        <v>36585</v>
      </c>
      <c r="B41" s="3">
        <v>4.0558040000000002</v>
      </c>
      <c r="C41" s="3">
        <v>4.1875</v>
      </c>
      <c r="D41" s="3">
        <v>4.0200889999999996</v>
      </c>
      <c r="E41" s="3">
        <v>4.09375</v>
      </c>
      <c r="F41" s="3">
        <v>3.6281089999999998</v>
      </c>
      <c r="G41">
        <v>92240400</v>
      </c>
      <c r="H41" t="str">
        <f>TEXT(AppleStock[[#This Row],[Date]],"dddd")</f>
        <v>Tuesday</v>
      </c>
      <c r="I41" t="str">
        <f>MID(AppleStock[[#This Row],[Day]],1,FIND("day",AppleStock[[#This Row],[Day]])-1)</f>
        <v>Tues</v>
      </c>
      <c r="J41" s="3">
        <f>AppleStock[[#This Row],[Open]]-AppleStock[[#This Row],[Close]]</f>
        <v>-3.7945999999999813E-2</v>
      </c>
      <c r="K41" t="str">
        <f>IF(AppleStock[[#This Row],[Day Change]]&gt;0,"UP","DOWN")</f>
        <v>DOWN</v>
      </c>
      <c r="L41" s="2">
        <v>0</v>
      </c>
      <c r="N41" s="13" t="s">
        <v>64</v>
      </c>
      <c r="O41" s="2">
        <v>-7.3142849999999981</v>
      </c>
      <c r="P41" s="2">
        <v>2</v>
      </c>
      <c r="Q41" s="15"/>
    </row>
    <row r="42" spans="1:21" x14ac:dyDescent="0.25">
      <c r="A42" s="1">
        <v>36586</v>
      </c>
      <c r="B42" s="3">
        <v>4.234375</v>
      </c>
      <c r="C42" s="3">
        <v>4.7165179999999998</v>
      </c>
      <c r="D42" s="3">
        <v>4.2321429999999998</v>
      </c>
      <c r="E42" s="3">
        <v>4.6540179999999998</v>
      </c>
      <c r="F42" s="3">
        <v>4.1246499999999999</v>
      </c>
      <c r="G42">
        <v>269250800</v>
      </c>
      <c r="H42" t="str">
        <f>TEXT(AppleStock[[#This Row],[Date]],"dddd")</f>
        <v>Wednesday</v>
      </c>
      <c r="I42" t="str">
        <f>MID(AppleStock[[#This Row],[Day]],1,FIND("day",AppleStock[[#This Row],[Day]])-1)</f>
        <v>Wednes</v>
      </c>
      <c r="J42" s="3">
        <f>AppleStock[[#This Row],[Open]]-AppleStock[[#This Row],[Close]]</f>
        <v>-0.41964299999999977</v>
      </c>
      <c r="K42" t="str">
        <f>IF(AppleStock[[#This Row],[Day Change]]&gt;0,"UP","DOWN")</f>
        <v>DOWN</v>
      </c>
      <c r="L42" s="2">
        <v>0</v>
      </c>
      <c r="N42" s="13" t="s">
        <v>65</v>
      </c>
      <c r="O42" s="2">
        <v>-13.529991999999979</v>
      </c>
      <c r="P42" s="2">
        <v>4</v>
      </c>
      <c r="Q42" s="15"/>
    </row>
    <row r="43" spans="1:21" x14ac:dyDescent="0.25">
      <c r="A43" s="1">
        <v>36587</v>
      </c>
      <c r="B43" s="3">
        <v>4.5357139999999996</v>
      </c>
      <c r="C43" s="3">
        <v>4.5691959999999998</v>
      </c>
      <c r="D43" s="3">
        <v>4.3102679999999998</v>
      </c>
      <c r="E43" s="3">
        <v>4.3571429999999998</v>
      </c>
      <c r="F43" s="3">
        <v>3.8615430000000002</v>
      </c>
      <c r="G43">
        <v>77814800</v>
      </c>
      <c r="H43" t="str">
        <f>TEXT(AppleStock[[#This Row],[Date]],"dddd")</f>
        <v>Thursday</v>
      </c>
      <c r="I43" t="str">
        <f>MID(AppleStock[[#This Row],[Day]],1,FIND("day",AppleStock[[#This Row],[Day]])-1)</f>
        <v>Thurs</v>
      </c>
      <c r="J43" s="3">
        <f>AppleStock[[#This Row],[Open]]-AppleStock[[#This Row],[Close]]</f>
        <v>0.17857099999999981</v>
      </c>
      <c r="K43" t="str">
        <f>IF(AppleStock[[#This Row],[Day Change]]&gt;0,"UP","DOWN")</f>
        <v>UP</v>
      </c>
      <c r="L43" s="2">
        <v>0</v>
      </c>
      <c r="N43" s="13" t="s">
        <v>66</v>
      </c>
      <c r="O43" s="2">
        <v>-25.010001999999972</v>
      </c>
      <c r="P43" s="2">
        <v>8</v>
      </c>
      <c r="Q43" s="15"/>
    </row>
    <row r="44" spans="1:21" x14ac:dyDescent="0.25">
      <c r="A44" s="1">
        <v>36588</v>
      </c>
      <c r="B44" s="3">
        <v>4.4598209999999998</v>
      </c>
      <c r="C44" s="3">
        <v>4.579796</v>
      </c>
      <c r="D44" s="3">
        <v>4.2857139999999996</v>
      </c>
      <c r="E44" s="3">
        <v>4.5714290000000002</v>
      </c>
      <c r="F44" s="3">
        <v>4.0514549999999998</v>
      </c>
      <c r="G44">
        <v>80841600</v>
      </c>
      <c r="H44" t="str">
        <f>TEXT(AppleStock[[#This Row],[Date]],"dddd")</f>
        <v>Friday</v>
      </c>
      <c r="I44" t="str">
        <f>MID(AppleStock[[#This Row],[Day]],1,FIND("day",AppleStock[[#This Row],[Day]])-1)</f>
        <v>Fri</v>
      </c>
      <c r="J44" s="3">
        <f>AppleStock[[#This Row],[Open]]-AppleStock[[#This Row],[Close]]</f>
        <v>-0.11160800000000037</v>
      </c>
      <c r="K44" t="str">
        <f>IF(AppleStock[[#This Row],[Day Change]]&gt;0,"UP","DOWN")</f>
        <v>DOWN</v>
      </c>
      <c r="L44" s="2">
        <v>0</v>
      </c>
      <c r="N44" s="13" t="s">
        <v>67</v>
      </c>
      <c r="O44" s="2">
        <v>-42.950005000000033</v>
      </c>
      <c r="P44" s="2">
        <v>15</v>
      </c>
      <c r="Q44" s="15"/>
    </row>
    <row r="45" spans="1:21" x14ac:dyDescent="0.25">
      <c r="A45" s="1">
        <v>36591</v>
      </c>
      <c r="B45" s="3">
        <v>4.5</v>
      </c>
      <c r="C45" s="3">
        <v>4.6116070000000002</v>
      </c>
      <c r="D45" s="3">
        <v>4.4642860000000004</v>
      </c>
      <c r="E45" s="3">
        <v>4.4888389999999996</v>
      </c>
      <c r="F45" s="3">
        <v>3.978259</v>
      </c>
      <c r="G45">
        <v>52640000</v>
      </c>
      <c r="H45" t="str">
        <f>TEXT(AppleStock[[#This Row],[Date]],"dddd")</f>
        <v>Monday</v>
      </c>
      <c r="I45" t="str">
        <f>MID(AppleStock[[#This Row],[Day]],1,FIND("day",AppleStock[[#This Row],[Day]])-1)</f>
        <v>Mon</v>
      </c>
      <c r="J45" s="3">
        <f>AppleStock[[#This Row],[Open]]-AppleStock[[#This Row],[Close]]</f>
        <v>1.1161000000000421E-2</v>
      </c>
      <c r="K45" t="str">
        <f>IF(AppleStock[[#This Row],[Day Change]]&gt;0,"UP","DOWN")</f>
        <v>UP</v>
      </c>
      <c r="L45" s="2">
        <v>0</v>
      </c>
      <c r="N45" s="13" t="s">
        <v>68</v>
      </c>
      <c r="O45" s="2">
        <v>-31.65569000000005</v>
      </c>
      <c r="P45" s="2">
        <v>12</v>
      </c>
      <c r="Q45" s="15"/>
    </row>
    <row r="46" spans="1:21" x14ac:dyDescent="0.25">
      <c r="A46" s="1">
        <v>36592</v>
      </c>
      <c r="B46" s="3">
        <v>4.515625</v>
      </c>
      <c r="C46" s="3">
        <v>4.5513389999999996</v>
      </c>
      <c r="D46" s="3">
        <v>4.3258929999999998</v>
      </c>
      <c r="E46" s="3">
        <v>4.3883929999999998</v>
      </c>
      <c r="F46" s="3">
        <v>3.8892389999999999</v>
      </c>
      <c r="G46">
        <v>68252800</v>
      </c>
      <c r="H46" t="str">
        <f>TEXT(AppleStock[[#This Row],[Date]],"dddd")</f>
        <v>Tuesday</v>
      </c>
      <c r="I46" t="str">
        <f>MID(AppleStock[[#This Row],[Day]],1,FIND("day",AppleStock[[#This Row],[Day]])-1)</f>
        <v>Tues</v>
      </c>
      <c r="J46" s="3">
        <f>AppleStock[[#This Row],[Open]]-AppleStock[[#This Row],[Close]]</f>
        <v>0.12723200000000023</v>
      </c>
      <c r="K46" t="str">
        <f>IF(AppleStock[[#This Row],[Day Change]]&gt;0,"UP","DOWN")</f>
        <v>UP</v>
      </c>
      <c r="L46" s="2">
        <v>0</v>
      </c>
      <c r="N46" s="13" t="s">
        <v>69</v>
      </c>
      <c r="O46" s="2">
        <v>-40.262847999999977</v>
      </c>
      <c r="P46" s="2">
        <v>17</v>
      </c>
      <c r="Q46" s="15"/>
    </row>
    <row r="47" spans="1:21" x14ac:dyDescent="0.25">
      <c r="A47" s="1">
        <v>36593</v>
      </c>
      <c r="B47" s="3">
        <v>4.3883929999999998</v>
      </c>
      <c r="C47" s="3">
        <v>4.4263389999999996</v>
      </c>
      <c r="D47" s="3">
        <v>4.234375</v>
      </c>
      <c r="E47" s="3">
        <v>4.3571429999999998</v>
      </c>
      <c r="F47" s="3">
        <v>3.8615430000000002</v>
      </c>
      <c r="G47">
        <v>67807600</v>
      </c>
      <c r="H47" t="str">
        <f>TEXT(AppleStock[[#This Row],[Date]],"dddd")</f>
        <v>Wednesday</v>
      </c>
      <c r="I47" t="str">
        <f>MID(AppleStock[[#This Row],[Day]],1,FIND("day",AppleStock[[#This Row],[Day]])-1)</f>
        <v>Wednes</v>
      </c>
      <c r="J47" s="3">
        <f>AppleStock[[#This Row],[Open]]-AppleStock[[#This Row],[Close]]</f>
        <v>3.125E-2</v>
      </c>
      <c r="K47" t="str">
        <f>IF(AppleStock[[#This Row],[Day Change]]&gt;0,"UP","DOWN")</f>
        <v>UP</v>
      </c>
      <c r="L47" s="2">
        <v>0</v>
      </c>
      <c r="N47" s="13" t="s">
        <v>70</v>
      </c>
      <c r="O47" s="2">
        <v>-48.482823000000053</v>
      </c>
      <c r="P47" s="2">
        <v>23</v>
      </c>
      <c r="Q47" s="15"/>
    </row>
    <row r="48" spans="1:21" x14ac:dyDescent="0.25">
      <c r="A48" s="1">
        <v>36594</v>
      </c>
      <c r="B48" s="3">
        <v>4.3169639999999996</v>
      </c>
      <c r="C48" s="3">
        <v>4.4642860000000004</v>
      </c>
      <c r="D48" s="3">
        <v>4.2232139999999996</v>
      </c>
      <c r="E48" s="3">
        <v>4.3660709999999998</v>
      </c>
      <c r="F48" s="3">
        <v>3.869456</v>
      </c>
      <c r="G48">
        <v>69179600</v>
      </c>
      <c r="H48" t="str">
        <f>TEXT(AppleStock[[#This Row],[Date]],"dddd")</f>
        <v>Thursday</v>
      </c>
      <c r="I48" t="str">
        <f>MID(AppleStock[[#This Row],[Day]],1,FIND("day",AppleStock[[#This Row],[Day]])-1)</f>
        <v>Thurs</v>
      </c>
      <c r="J48" s="3">
        <f>AppleStock[[#This Row],[Open]]-AppleStock[[#This Row],[Close]]</f>
        <v>-4.9107000000000234E-2</v>
      </c>
      <c r="K48" t="str">
        <f>IF(AppleStock[[#This Row],[Day Change]]&gt;0,"UP","DOWN")</f>
        <v>DOWN</v>
      </c>
      <c r="L48" s="2">
        <v>0</v>
      </c>
      <c r="N48" s="13" t="s">
        <v>71</v>
      </c>
      <c r="O48" s="2">
        <v>-56.887164999999996</v>
      </c>
      <c r="P48" s="2">
        <v>31</v>
      </c>
      <c r="Q48" s="15"/>
    </row>
    <row r="49" spans="1:17" x14ac:dyDescent="0.25">
      <c r="A49" s="1">
        <v>36595</v>
      </c>
      <c r="B49" s="3">
        <v>4.3459820000000002</v>
      </c>
      <c r="C49" s="3">
        <v>4.5691959999999998</v>
      </c>
      <c r="D49" s="3">
        <v>4.3214290000000002</v>
      </c>
      <c r="E49" s="3">
        <v>4.4910709999999998</v>
      </c>
      <c r="F49" s="3">
        <v>3.9802379999999999</v>
      </c>
      <c r="G49">
        <v>62151600</v>
      </c>
      <c r="H49" t="str">
        <f>TEXT(AppleStock[[#This Row],[Date]],"dddd")</f>
        <v>Friday</v>
      </c>
      <c r="I49" t="str">
        <f>MID(AppleStock[[#This Row],[Day]],1,FIND("day",AppleStock[[#This Row],[Day]])-1)</f>
        <v>Fri</v>
      </c>
      <c r="J49" s="3">
        <f>AppleStock[[#This Row],[Open]]-AppleStock[[#This Row],[Close]]</f>
        <v>-0.14508899999999958</v>
      </c>
      <c r="K49" t="str">
        <f>IF(AppleStock[[#This Row],[Day Change]]&gt;0,"UP","DOWN")</f>
        <v>DOWN</v>
      </c>
      <c r="L49" s="2">
        <v>0</v>
      </c>
      <c r="N49" s="13" t="s">
        <v>72</v>
      </c>
      <c r="O49" s="2">
        <v>-78.449963999999994</v>
      </c>
      <c r="P49" s="2">
        <v>49</v>
      </c>
      <c r="Q49" s="15"/>
    </row>
    <row r="50" spans="1:17" x14ac:dyDescent="0.25">
      <c r="A50" s="1">
        <v>36598</v>
      </c>
      <c r="B50" s="3">
        <v>4.3616070000000002</v>
      </c>
      <c r="C50" s="3">
        <v>4.5178570000000002</v>
      </c>
      <c r="D50" s="3">
        <v>4.2678570000000002</v>
      </c>
      <c r="E50" s="3">
        <v>4.3325889999999996</v>
      </c>
      <c r="F50" s="3">
        <v>3.839782</v>
      </c>
      <c r="G50">
        <v>75989200</v>
      </c>
      <c r="H50" t="str">
        <f>TEXT(AppleStock[[#This Row],[Date]],"dddd")</f>
        <v>Monday</v>
      </c>
      <c r="I50" t="str">
        <f>MID(AppleStock[[#This Row],[Day]],1,FIND("day",AppleStock[[#This Row],[Day]])-1)</f>
        <v>Mon</v>
      </c>
      <c r="J50" s="3">
        <f>AppleStock[[#This Row],[Open]]-AppleStock[[#This Row],[Close]]</f>
        <v>2.9018000000000654E-2</v>
      </c>
      <c r="K50" t="str">
        <f>IF(AppleStock[[#This Row],[Day Change]]&gt;0,"UP","DOWN")</f>
        <v>UP</v>
      </c>
      <c r="L50" s="2">
        <v>0</v>
      </c>
      <c r="N50" s="13" t="s">
        <v>73</v>
      </c>
      <c r="O50" s="2">
        <v>-97.208581999999993</v>
      </c>
      <c r="P50" s="2">
        <v>70</v>
      </c>
      <c r="Q50" s="15"/>
    </row>
    <row r="51" spans="1:17" x14ac:dyDescent="0.25">
      <c r="A51" s="1">
        <v>36599</v>
      </c>
      <c r="B51" s="3">
        <v>4.3292390000000003</v>
      </c>
      <c r="C51" s="3">
        <v>4.4375</v>
      </c>
      <c r="D51" s="3">
        <v>4.0714290000000002</v>
      </c>
      <c r="E51" s="3">
        <v>4.0803570000000002</v>
      </c>
      <c r="F51" s="3">
        <v>3.6162399999999999</v>
      </c>
      <c r="G51">
        <v>107144800</v>
      </c>
      <c r="H51" t="str">
        <f>TEXT(AppleStock[[#This Row],[Date]],"dddd")</f>
        <v>Tuesday</v>
      </c>
      <c r="I51" t="str">
        <f>MID(AppleStock[[#This Row],[Day]],1,FIND("day",AppleStock[[#This Row],[Day]])-1)</f>
        <v>Tues</v>
      </c>
      <c r="J51" s="3">
        <f>AppleStock[[#This Row],[Open]]-AppleStock[[#This Row],[Close]]</f>
        <v>0.24888200000000005</v>
      </c>
      <c r="K51" t="str">
        <f>IF(AppleStock[[#This Row],[Day Change]]&gt;0,"UP","DOWN")</f>
        <v>UP</v>
      </c>
      <c r="L51" s="2">
        <v>0</v>
      </c>
      <c r="N51" s="13" t="s">
        <v>74</v>
      </c>
      <c r="O51" s="2">
        <v>-113.02283200000002</v>
      </c>
      <c r="P51" s="2">
        <v>101</v>
      </c>
      <c r="Q51" s="15"/>
    </row>
    <row r="52" spans="1:17" x14ac:dyDescent="0.25">
      <c r="A52" s="1">
        <v>36600</v>
      </c>
      <c r="B52" s="3">
        <v>4.1294639999999996</v>
      </c>
      <c r="C52" s="3">
        <v>4.2946429999999998</v>
      </c>
      <c r="D52" s="3">
        <v>4.0758929999999998</v>
      </c>
      <c r="E52" s="3">
        <v>4.1517860000000004</v>
      </c>
      <c r="F52" s="3">
        <v>3.6795429999999998</v>
      </c>
      <c r="G52">
        <v>110902400</v>
      </c>
      <c r="H52" t="str">
        <f>TEXT(AppleStock[[#This Row],[Date]],"dddd")</f>
        <v>Wednesday</v>
      </c>
      <c r="I52" t="str">
        <f>MID(AppleStock[[#This Row],[Day]],1,FIND("day",AppleStock[[#This Row],[Day]])-1)</f>
        <v>Wednes</v>
      </c>
      <c r="J52" s="3">
        <f>AppleStock[[#This Row],[Open]]-AppleStock[[#This Row],[Close]]</f>
        <v>-2.2322000000000841E-2</v>
      </c>
      <c r="K52" t="str">
        <f>IF(AppleStock[[#This Row],[Day Change]]&gt;0,"UP","DOWN")</f>
        <v>DOWN</v>
      </c>
      <c r="L52" s="2">
        <v>0</v>
      </c>
      <c r="N52" s="13" t="s">
        <v>75</v>
      </c>
      <c r="O52" s="2">
        <v>-128.79288100000019</v>
      </c>
      <c r="P52" s="2">
        <v>147</v>
      </c>
      <c r="Q52" s="15"/>
    </row>
    <row r="53" spans="1:17" x14ac:dyDescent="0.25">
      <c r="A53" s="1">
        <v>36601</v>
      </c>
      <c r="B53" s="3">
        <v>4.1897320000000002</v>
      </c>
      <c r="C53" s="3">
        <v>4.3571429999999998</v>
      </c>
      <c r="D53" s="3">
        <v>4.0892860000000004</v>
      </c>
      <c r="E53" s="3">
        <v>4.3415179999999998</v>
      </c>
      <c r="F53" s="3">
        <v>3.8476949999999999</v>
      </c>
      <c r="G53">
        <v>94525200</v>
      </c>
      <c r="H53" t="str">
        <f>TEXT(AppleStock[[#This Row],[Date]],"dddd")</f>
        <v>Thursday</v>
      </c>
      <c r="I53" t="str">
        <f>MID(AppleStock[[#This Row],[Day]],1,FIND("day",AppleStock[[#This Row],[Day]])-1)</f>
        <v>Thurs</v>
      </c>
      <c r="J53" s="3">
        <f>AppleStock[[#This Row],[Open]]-AppleStock[[#This Row],[Close]]</f>
        <v>-0.15178599999999953</v>
      </c>
      <c r="K53" t="str">
        <f>IF(AppleStock[[#This Row],[Day Change]]&gt;0,"UP","DOWN")</f>
        <v>DOWN</v>
      </c>
      <c r="L53" s="2">
        <v>0</v>
      </c>
      <c r="N53" s="13" t="s">
        <v>76</v>
      </c>
      <c r="O53" s="2">
        <v>-134.62766299999998</v>
      </c>
      <c r="P53" s="2">
        <v>217</v>
      </c>
      <c r="Q53" s="15"/>
    </row>
    <row r="54" spans="1:17" x14ac:dyDescent="0.25">
      <c r="A54" s="1">
        <v>36602</v>
      </c>
      <c r="B54" s="3">
        <v>4.2901790000000002</v>
      </c>
      <c r="C54" s="3">
        <v>4.4642860000000004</v>
      </c>
      <c r="D54" s="3">
        <v>4.2723209999999998</v>
      </c>
      <c r="E54" s="3">
        <v>4.4642860000000004</v>
      </c>
      <c r="F54" s="3">
        <v>3.956499</v>
      </c>
      <c r="G54">
        <v>76260800</v>
      </c>
      <c r="H54" t="str">
        <f>TEXT(AppleStock[[#This Row],[Date]],"dddd")</f>
        <v>Friday</v>
      </c>
      <c r="I54" t="str">
        <f>MID(AppleStock[[#This Row],[Day]],1,FIND("day",AppleStock[[#This Row],[Day]])-1)</f>
        <v>Fri</v>
      </c>
      <c r="J54" s="3">
        <f>AppleStock[[#This Row],[Open]]-AppleStock[[#This Row],[Close]]</f>
        <v>-0.17410700000000023</v>
      </c>
      <c r="K54" t="str">
        <f>IF(AppleStock[[#This Row],[Day Change]]&gt;0,"UP","DOWN")</f>
        <v>DOWN</v>
      </c>
      <c r="L54" s="2">
        <v>0</v>
      </c>
      <c r="N54" s="13" t="s">
        <v>77</v>
      </c>
      <c r="O54" s="2">
        <v>-134.31219499999975</v>
      </c>
      <c r="P54" s="2">
        <v>371</v>
      </c>
      <c r="Q54" s="15"/>
    </row>
    <row r="55" spans="1:17" x14ac:dyDescent="0.25">
      <c r="A55" s="1">
        <v>36605</v>
      </c>
      <c r="B55" s="3">
        <v>4.4107139999999996</v>
      </c>
      <c r="C55" s="3">
        <v>4.5089290000000002</v>
      </c>
      <c r="D55" s="3">
        <v>4.3705360000000004</v>
      </c>
      <c r="E55" s="3">
        <v>4.3928570000000002</v>
      </c>
      <c r="F55" s="3">
        <v>3.893195</v>
      </c>
      <c r="G55">
        <v>51122400</v>
      </c>
      <c r="H55" t="str">
        <f>TEXT(AppleStock[[#This Row],[Date]],"dddd")</f>
        <v>Monday</v>
      </c>
      <c r="I55" t="str">
        <f>MID(AppleStock[[#This Row],[Day]],1,FIND("day",AppleStock[[#This Row],[Day]])-1)</f>
        <v>Mon</v>
      </c>
      <c r="J55" s="3">
        <f>AppleStock[[#This Row],[Open]]-AppleStock[[#This Row],[Close]]</f>
        <v>1.7856999999999346E-2</v>
      </c>
      <c r="K55" t="str">
        <f>IF(AppleStock[[#This Row],[Day Change]]&gt;0,"UP","DOWN")</f>
        <v>UP</v>
      </c>
      <c r="L55" s="2">
        <v>0</v>
      </c>
      <c r="N55" s="13" t="s">
        <v>78</v>
      </c>
      <c r="O55" s="2">
        <v>-152.59782400000006</v>
      </c>
      <c r="P55" s="2">
        <v>3178</v>
      </c>
      <c r="Q55" s="15"/>
    </row>
    <row r="56" spans="1:17" x14ac:dyDescent="0.25">
      <c r="A56" s="1">
        <v>36606</v>
      </c>
      <c r="B56" s="3">
        <v>4.3772320000000002</v>
      </c>
      <c r="C56" s="3">
        <v>4.8839290000000002</v>
      </c>
      <c r="D56" s="3">
        <v>4.34375</v>
      </c>
      <c r="E56" s="3">
        <v>4.8191959999999998</v>
      </c>
      <c r="F56" s="3">
        <v>4.2710410000000003</v>
      </c>
      <c r="G56">
        <v>131082000</v>
      </c>
      <c r="H56" t="str">
        <f>TEXT(AppleStock[[#This Row],[Date]],"dddd")</f>
        <v>Tuesday</v>
      </c>
      <c r="I56" t="str">
        <f>MID(AppleStock[[#This Row],[Day]],1,FIND("day",AppleStock[[#This Row],[Day]])-1)</f>
        <v>Tues</v>
      </c>
      <c r="J56" s="3">
        <f>AppleStock[[#This Row],[Open]]-AppleStock[[#This Row],[Close]]</f>
        <v>-0.44196399999999958</v>
      </c>
      <c r="K56" t="str">
        <f>IF(AppleStock[[#This Row],[Day Change]]&gt;0,"UP","DOWN")</f>
        <v>DOWN</v>
      </c>
      <c r="L56" s="2">
        <v>0</v>
      </c>
      <c r="N56" s="13" t="s">
        <v>79</v>
      </c>
      <c r="O56" s="2">
        <v>149.34581899999972</v>
      </c>
      <c r="P56" s="2">
        <v>4218</v>
      </c>
      <c r="Q56" s="15"/>
    </row>
    <row r="57" spans="1:17" x14ac:dyDescent="0.25">
      <c r="A57" s="1">
        <v>36607</v>
      </c>
      <c r="B57" s="3">
        <v>4.7421860000000002</v>
      </c>
      <c r="C57" s="3">
        <v>5.15625</v>
      </c>
      <c r="D57" s="3">
        <v>4.6986610000000004</v>
      </c>
      <c r="E57" s="3">
        <v>5.1495540000000002</v>
      </c>
      <c r="F57" s="3">
        <v>4.563822</v>
      </c>
      <c r="G57">
        <v>141999200</v>
      </c>
      <c r="H57" t="str">
        <f>TEXT(AppleStock[[#This Row],[Date]],"dddd")</f>
        <v>Wednesday</v>
      </c>
      <c r="I57" t="str">
        <f>MID(AppleStock[[#This Row],[Day]],1,FIND("day",AppleStock[[#This Row],[Day]])-1)</f>
        <v>Wednes</v>
      </c>
      <c r="J57" s="3">
        <f>AppleStock[[#This Row],[Open]]-AppleStock[[#This Row],[Close]]</f>
        <v>-0.40736799999999995</v>
      </c>
      <c r="K57" t="str">
        <f>IF(AppleStock[[#This Row],[Day Change]]&gt;0,"UP","DOWN")</f>
        <v>DOWN</v>
      </c>
      <c r="L57" s="2">
        <v>0</v>
      </c>
      <c r="N57" s="13" t="s">
        <v>80</v>
      </c>
      <c r="O57" s="2">
        <v>126.3548330000001</v>
      </c>
      <c r="P57" s="2">
        <v>351</v>
      </c>
      <c r="Q57" s="15"/>
    </row>
    <row r="58" spans="1:17" x14ac:dyDescent="0.25">
      <c r="A58" s="1">
        <v>36608</v>
      </c>
      <c r="B58" s="3">
        <v>5.0714290000000002</v>
      </c>
      <c r="C58" s="3">
        <v>5.3705360000000004</v>
      </c>
      <c r="D58" s="3">
        <v>5</v>
      </c>
      <c r="E58" s="3">
        <v>5.046875</v>
      </c>
      <c r="F58" s="3">
        <v>4.472823</v>
      </c>
      <c r="G58">
        <v>140641200</v>
      </c>
      <c r="H58" t="str">
        <f>TEXT(AppleStock[[#This Row],[Date]],"dddd")</f>
        <v>Thursday</v>
      </c>
      <c r="I58" t="str">
        <f>MID(AppleStock[[#This Row],[Day]],1,FIND("day",AppleStock[[#This Row],[Day]])-1)</f>
        <v>Thurs</v>
      </c>
      <c r="J58" s="3">
        <f>AppleStock[[#This Row],[Open]]-AppleStock[[#This Row],[Close]]</f>
        <v>2.4554000000000187E-2</v>
      </c>
      <c r="K58" t="str">
        <f>IF(AppleStock[[#This Row],[Day Change]]&gt;0,"UP","DOWN")</f>
        <v>UP</v>
      </c>
      <c r="L58" s="2">
        <v>0</v>
      </c>
      <c r="N58" s="13" t="s">
        <v>81</v>
      </c>
      <c r="O58" s="2">
        <v>121.25286900000003</v>
      </c>
      <c r="P58" s="2">
        <v>194</v>
      </c>
      <c r="Q58" s="15"/>
    </row>
    <row r="59" spans="1:17" x14ac:dyDescent="0.25">
      <c r="A59" s="1">
        <v>36609</v>
      </c>
      <c r="B59" s="3">
        <v>5.0870540000000002</v>
      </c>
      <c r="C59" s="3">
        <v>5.140625</v>
      </c>
      <c r="D59" s="3">
        <v>4.8392860000000004</v>
      </c>
      <c r="E59" s="3">
        <v>4.953125</v>
      </c>
      <c r="F59" s="3">
        <v>4.3897349999999999</v>
      </c>
      <c r="G59">
        <v>111728400</v>
      </c>
      <c r="H59" t="str">
        <f>TEXT(AppleStock[[#This Row],[Date]],"dddd")</f>
        <v>Friday</v>
      </c>
      <c r="I59" t="str">
        <f>MID(AppleStock[[#This Row],[Day]],1,FIND("day",AppleStock[[#This Row],[Day]])-1)</f>
        <v>Fri</v>
      </c>
      <c r="J59" s="3">
        <f>AppleStock[[#This Row],[Open]]-AppleStock[[#This Row],[Close]]</f>
        <v>0.13392900000000019</v>
      </c>
      <c r="K59" t="str">
        <f>IF(AppleStock[[#This Row],[Day Change]]&gt;0,"UP","DOWN")</f>
        <v>UP</v>
      </c>
      <c r="L59" s="2">
        <v>0</v>
      </c>
      <c r="N59" s="13" t="s">
        <v>82</v>
      </c>
      <c r="O59" s="2">
        <v>121.16008399999993</v>
      </c>
      <c r="P59" s="2">
        <v>141</v>
      </c>
      <c r="Q59" s="15"/>
    </row>
    <row r="60" spans="1:17" x14ac:dyDescent="0.25">
      <c r="A60" s="1">
        <v>36612</v>
      </c>
      <c r="B60" s="3">
        <v>4.9151790000000002</v>
      </c>
      <c r="C60" s="3">
        <v>5.1696429999999998</v>
      </c>
      <c r="D60" s="3">
        <v>4.8883929999999998</v>
      </c>
      <c r="E60" s="3">
        <v>4.984375</v>
      </c>
      <c r="F60" s="3">
        <v>4.4174319999999998</v>
      </c>
      <c r="G60">
        <v>69795600</v>
      </c>
      <c r="H60" t="str">
        <f>TEXT(AppleStock[[#This Row],[Date]],"dddd")</f>
        <v>Monday</v>
      </c>
      <c r="I60" t="str">
        <f>MID(AppleStock[[#This Row],[Day]],1,FIND("day",AppleStock[[#This Row],[Day]])-1)</f>
        <v>Mon</v>
      </c>
      <c r="J60" s="3">
        <f>AppleStock[[#This Row],[Open]]-AppleStock[[#This Row],[Close]]</f>
        <v>-6.9195999999999813E-2</v>
      </c>
      <c r="K60" t="str">
        <f>IF(AppleStock[[#This Row],[Day Change]]&gt;0,"UP","DOWN")</f>
        <v>DOWN</v>
      </c>
      <c r="L60" s="2">
        <v>0</v>
      </c>
      <c r="N60" s="13" t="s">
        <v>83</v>
      </c>
      <c r="O60" s="2">
        <v>129.84851899999998</v>
      </c>
      <c r="P60" s="2">
        <v>116</v>
      </c>
      <c r="Q60" s="15"/>
    </row>
    <row r="61" spans="1:17" x14ac:dyDescent="0.25">
      <c r="A61" s="1">
        <v>36613</v>
      </c>
      <c r="B61" s="3">
        <v>4.9017860000000004</v>
      </c>
      <c r="C61" s="3">
        <v>5.0714290000000002</v>
      </c>
      <c r="D61" s="3">
        <v>4.8973209999999998</v>
      </c>
      <c r="E61" s="3">
        <v>4.96875</v>
      </c>
      <c r="F61" s="3">
        <v>4.4035840000000004</v>
      </c>
      <c r="G61">
        <v>50741600</v>
      </c>
      <c r="H61" t="str">
        <f>TEXT(AppleStock[[#This Row],[Date]],"dddd")</f>
        <v>Tuesday</v>
      </c>
      <c r="I61" t="str">
        <f>MID(AppleStock[[#This Row],[Day]],1,FIND("day",AppleStock[[#This Row],[Day]])-1)</f>
        <v>Tues</v>
      </c>
      <c r="J61" s="3">
        <f>AppleStock[[#This Row],[Open]]-AppleStock[[#This Row],[Close]]</f>
        <v>-6.6963999999999579E-2</v>
      </c>
      <c r="K61" t="str">
        <f>IF(AppleStock[[#This Row],[Day Change]]&gt;0,"UP","DOWN")</f>
        <v>DOWN</v>
      </c>
      <c r="L61" s="2">
        <v>0</v>
      </c>
      <c r="N61" s="13" t="s">
        <v>84</v>
      </c>
      <c r="O61" s="2">
        <v>73.265723000000051</v>
      </c>
      <c r="P61" s="2">
        <v>54</v>
      </c>
      <c r="Q61" s="15"/>
    </row>
    <row r="62" spans="1:17" x14ac:dyDescent="0.25">
      <c r="A62" s="1">
        <v>36614</v>
      </c>
      <c r="B62" s="3">
        <v>4.9776790000000002</v>
      </c>
      <c r="C62" s="3">
        <v>4.9799110000000004</v>
      </c>
      <c r="D62" s="3">
        <v>4.7795750000000004</v>
      </c>
      <c r="E62" s="3">
        <v>4.8549110000000004</v>
      </c>
      <c r="F62" s="3">
        <v>4.3026929999999997</v>
      </c>
      <c r="G62">
        <v>59959200</v>
      </c>
      <c r="H62" t="str">
        <f>TEXT(AppleStock[[#This Row],[Date]],"dddd")</f>
        <v>Wednesday</v>
      </c>
      <c r="I62" t="str">
        <f>MID(AppleStock[[#This Row],[Day]],1,FIND("day",AppleStock[[#This Row],[Day]])-1)</f>
        <v>Wednes</v>
      </c>
      <c r="J62" s="3">
        <f>AppleStock[[#This Row],[Open]]-AppleStock[[#This Row],[Close]]</f>
        <v>0.12276799999999977</v>
      </c>
      <c r="K62" t="str">
        <f>IF(AppleStock[[#This Row],[Day Change]]&gt;0,"UP","DOWN")</f>
        <v>UP</v>
      </c>
      <c r="L62" s="2">
        <v>0</v>
      </c>
      <c r="N62" s="13" t="s">
        <v>85</v>
      </c>
      <c r="O62" s="2">
        <v>95.829977000000042</v>
      </c>
      <c r="P62" s="2">
        <v>59</v>
      </c>
      <c r="Q62" s="15"/>
    </row>
    <row r="63" spans="1:17" x14ac:dyDescent="0.25">
      <c r="A63" s="1">
        <v>36615</v>
      </c>
      <c r="B63" s="3">
        <v>4.7700889999999996</v>
      </c>
      <c r="C63" s="3">
        <v>4.9174110000000004</v>
      </c>
      <c r="D63" s="3">
        <v>4.4799110000000004</v>
      </c>
      <c r="E63" s="3">
        <v>4.4910709999999998</v>
      </c>
      <c r="F63" s="3">
        <v>3.9802379999999999</v>
      </c>
      <c r="G63">
        <v>103600000</v>
      </c>
      <c r="H63" t="str">
        <f>TEXT(AppleStock[[#This Row],[Date]],"dddd")</f>
        <v>Thursday</v>
      </c>
      <c r="I63" t="str">
        <f>MID(AppleStock[[#This Row],[Day]],1,FIND("day",AppleStock[[#This Row],[Day]])-1)</f>
        <v>Thurs</v>
      </c>
      <c r="J63" s="3">
        <f>AppleStock[[#This Row],[Open]]-AppleStock[[#This Row],[Close]]</f>
        <v>0.27901799999999977</v>
      </c>
      <c r="K63" t="str">
        <f>IF(AppleStock[[#This Row],[Day Change]]&gt;0,"UP","DOWN")</f>
        <v>UP</v>
      </c>
      <c r="L63" s="2">
        <v>0</v>
      </c>
      <c r="N63" s="13" t="s">
        <v>86</v>
      </c>
      <c r="O63" s="2">
        <v>45.922845999999986</v>
      </c>
      <c r="P63" s="2">
        <v>25</v>
      </c>
      <c r="Q63" s="15"/>
    </row>
    <row r="64" spans="1:17" x14ac:dyDescent="0.25">
      <c r="A64" s="1">
        <v>36616</v>
      </c>
      <c r="B64" s="3">
        <v>4.5513389999999996</v>
      </c>
      <c r="C64" s="3">
        <v>4.9017860000000004</v>
      </c>
      <c r="D64" s="3">
        <v>4.5</v>
      </c>
      <c r="E64" s="3">
        <v>4.8504459999999998</v>
      </c>
      <c r="F64" s="3">
        <v>4.2987359999999999</v>
      </c>
      <c r="G64">
        <v>101158400</v>
      </c>
      <c r="H64" t="str">
        <f>TEXT(AppleStock[[#This Row],[Date]],"dddd")</f>
        <v>Friday</v>
      </c>
      <c r="I64" t="str">
        <f>MID(AppleStock[[#This Row],[Day]],1,FIND("day",AppleStock[[#This Row],[Day]])-1)</f>
        <v>Fri</v>
      </c>
      <c r="J64" s="3">
        <f>AppleStock[[#This Row],[Open]]-AppleStock[[#This Row],[Close]]</f>
        <v>-0.29910700000000023</v>
      </c>
      <c r="K64" t="str">
        <f>IF(AppleStock[[#This Row],[Day Change]]&gt;0,"UP","DOWN")</f>
        <v>DOWN</v>
      </c>
      <c r="L64" s="2">
        <v>0</v>
      </c>
      <c r="N64" s="13" t="s">
        <v>87</v>
      </c>
      <c r="O64" s="2">
        <v>46.380010000000055</v>
      </c>
      <c r="P64" s="2">
        <v>22</v>
      </c>
      <c r="Q64" s="15"/>
    </row>
    <row r="65" spans="1:17" x14ac:dyDescent="0.25">
      <c r="A65" s="1">
        <v>36619</v>
      </c>
      <c r="B65" s="3">
        <v>4.8392860000000004</v>
      </c>
      <c r="C65" s="3">
        <v>4.9821429999999998</v>
      </c>
      <c r="D65" s="3">
        <v>4.6227679999999998</v>
      </c>
      <c r="E65" s="3">
        <v>4.7611610000000004</v>
      </c>
      <c r="F65" s="3">
        <v>4.2196069999999999</v>
      </c>
      <c r="G65">
        <v>82140800</v>
      </c>
      <c r="H65" t="str">
        <f>TEXT(AppleStock[[#This Row],[Date]],"dddd")</f>
        <v>Monday</v>
      </c>
      <c r="I65" t="str">
        <f>MID(AppleStock[[#This Row],[Day]],1,FIND("day",AppleStock[[#This Row],[Day]])-1)</f>
        <v>Mon</v>
      </c>
      <c r="J65" s="3">
        <f>AppleStock[[#This Row],[Open]]-AppleStock[[#This Row],[Close]]</f>
        <v>7.8125E-2</v>
      </c>
      <c r="K65" t="str">
        <f>IF(AppleStock[[#This Row],[Day Change]]&gt;0,"UP","DOWN")</f>
        <v>UP</v>
      </c>
      <c r="L65" s="2">
        <v>0</v>
      </c>
      <c r="N65" s="13" t="s">
        <v>88</v>
      </c>
      <c r="O65" s="2">
        <v>37.97286400000003</v>
      </c>
      <c r="P65" s="2">
        <v>16</v>
      </c>
      <c r="Q65" s="15"/>
    </row>
    <row r="66" spans="1:17" x14ac:dyDescent="0.25">
      <c r="A66" s="1">
        <v>36620</v>
      </c>
      <c r="B66" s="3">
        <v>4.7366070000000002</v>
      </c>
      <c r="C66" s="3">
        <v>4.75</v>
      </c>
      <c r="D66" s="3">
        <v>4.1696429999999998</v>
      </c>
      <c r="E66" s="3">
        <v>4.546875</v>
      </c>
      <c r="F66" s="3">
        <v>4.0296940000000001</v>
      </c>
      <c r="G66">
        <v>165082400</v>
      </c>
      <c r="H66" t="str">
        <f>TEXT(AppleStock[[#This Row],[Date]],"dddd")</f>
        <v>Tuesday</v>
      </c>
      <c r="I66" t="str">
        <f>MID(AppleStock[[#This Row],[Day]],1,FIND("day",AppleStock[[#This Row],[Day]])-1)</f>
        <v>Tues</v>
      </c>
      <c r="J66" s="3">
        <f>AppleStock[[#This Row],[Open]]-AppleStock[[#This Row],[Close]]</f>
        <v>0.18973200000000023</v>
      </c>
      <c r="K66" t="str">
        <f>IF(AppleStock[[#This Row],[Day Change]]&gt;0,"UP","DOWN")</f>
        <v>UP</v>
      </c>
      <c r="L66" s="2">
        <v>0</v>
      </c>
      <c r="N66" s="13" t="s">
        <v>89</v>
      </c>
      <c r="O66" s="2">
        <v>49.731414000000001</v>
      </c>
      <c r="P66" s="2">
        <v>19</v>
      </c>
      <c r="Q66" s="15"/>
    </row>
    <row r="67" spans="1:17" x14ac:dyDescent="0.25">
      <c r="A67" s="1">
        <v>36621</v>
      </c>
      <c r="B67" s="3">
        <v>4.5167390000000003</v>
      </c>
      <c r="C67" s="3">
        <v>4.7455360000000004</v>
      </c>
      <c r="D67" s="3">
        <v>4.4285709999999998</v>
      </c>
      <c r="E67" s="3">
        <v>4.65625</v>
      </c>
      <c r="F67" s="3">
        <v>4.1266290000000003</v>
      </c>
      <c r="G67">
        <v>114416400</v>
      </c>
      <c r="H67" t="str">
        <f>TEXT(AppleStock[[#This Row],[Date]],"dddd")</f>
        <v>Wednesday</v>
      </c>
      <c r="I67" t="str">
        <f>MID(AppleStock[[#This Row],[Day]],1,FIND("day",AppleStock[[#This Row],[Day]])-1)</f>
        <v>Wednes</v>
      </c>
      <c r="J67" s="3">
        <f>AppleStock[[#This Row],[Open]]-AppleStock[[#This Row],[Close]]</f>
        <v>-0.13951099999999972</v>
      </c>
      <c r="K67" t="str">
        <f>IF(AppleStock[[#This Row],[Day Change]]&gt;0,"UP","DOWN")</f>
        <v>DOWN</v>
      </c>
      <c r="L67" s="2">
        <v>0</v>
      </c>
      <c r="N67" s="13" t="s">
        <v>90</v>
      </c>
      <c r="O67" s="2">
        <v>31.437158999999994</v>
      </c>
      <c r="P67" s="2">
        <v>11</v>
      </c>
      <c r="Q67" s="15"/>
    </row>
    <row r="68" spans="1:17" x14ac:dyDescent="0.25">
      <c r="A68" s="1">
        <v>36622</v>
      </c>
      <c r="B68" s="3">
        <v>4.6651790000000002</v>
      </c>
      <c r="C68" s="3">
        <v>4.8035709999999998</v>
      </c>
      <c r="D68" s="3">
        <v>4.4017860000000004</v>
      </c>
      <c r="E68" s="3">
        <v>4.4709820000000002</v>
      </c>
      <c r="F68" s="3">
        <v>3.962434</v>
      </c>
      <c r="G68">
        <v>64906800</v>
      </c>
      <c r="H68" t="str">
        <f>TEXT(AppleStock[[#This Row],[Date]],"dddd")</f>
        <v>Thursday</v>
      </c>
      <c r="I68" t="str">
        <f>MID(AppleStock[[#This Row],[Day]],1,FIND("day",AppleStock[[#This Row],[Day]])-1)</f>
        <v>Thurs</v>
      </c>
      <c r="J68" s="3">
        <f>AppleStock[[#This Row],[Open]]-AppleStock[[#This Row],[Close]]</f>
        <v>0.19419699999999995</v>
      </c>
      <c r="K68" t="str">
        <f>IF(AppleStock[[#This Row],[Day Change]]&gt;0,"UP","DOWN")</f>
        <v>UP</v>
      </c>
      <c r="L68" s="2">
        <v>0</v>
      </c>
      <c r="N68" s="13" t="s">
        <v>91</v>
      </c>
      <c r="O68" s="2">
        <v>34.129991000000032</v>
      </c>
      <c r="P68" s="2">
        <v>11</v>
      </c>
      <c r="Q68" s="15"/>
    </row>
    <row r="69" spans="1:17" x14ac:dyDescent="0.25">
      <c r="A69" s="1">
        <v>36623</v>
      </c>
      <c r="B69" s="3">
        <v>4.5446429999999998</v>
      </c>
      <c r="C69" s="3">
        <v>4.7098209999999998</v>
      </c>
      <c r="D69" s="3">
        <v>4.4821429999999998</v>
      </c>
      <c r="E69" s="3">
        <v>4.7053570000000002</v>
      </c>
      <c r="F69" s="3">
        <v>4.1701490000000003</v>
      </c>
      <c r="G69">
        <v>60608800</v>
      </c>
      <c r="H69" t="str">
        <f>TEXT(AppleStock[[#This Row],[Date]],"dddd")</f>
        <v>Friday</v>
      </c>
      <c r="I69" t="str">
        <f>MID(AppleStock[[#This Row],[Day]],1,FIND("day",AppleStock[[#This Row],[Day]])-1)</f>
        <v>Fri</v>
      </c>
      <c r="J69" s="3">
        <f>AppleStock[[#This Row],[Open]]-AppleStock[[#This Row],[Close]]</f>
        <v>-0.16071400000000047</v>
      </c>
      <c r="K69" t="str">
        <f>IF(AppleStock[[#This Row],[Day Change]]&gt;0,"UP","DOWN")</f>
        <v>DOWN</v>
      </c>
      <c r="L69" s="2">
        <v>0</v>
      </c>
      <c r="N69" s="13" t="s">
        <v>92</v>
      </c>
      <c r="O69" s="2">
        <v>26.88855599999998</v>
      </c>
      <c r="P69" s="2">
        <v>8</v>
      </c>
      <c r="Q69" s="15"/>
    </row>
    <row r="70" spans="1:17" x14ac:dyDescent="0.25">
      <c r="A70" s="1">
        <v>36626</v>
      </c>
      <c r="B70" s="3">
        <v>4.703125</v>
      </c>
      <c r="C70" s="3">
        <v>4.7410709999999998</v>
      </c>
      <c r="D70" s="3">
        <v>4.4553570000000002</v>
      </c>
      <c r="E70" s="3">
        <v>4.4642860000000004</v>
      </c>
      <c r="F70" s="3">
        <v>3.956499</v>
      </c>
      <c r="G70">
        <v>53065600</v>
      </c>
      <c r="H70" t="str">
        <f>TEXT(AppleStock[[#This Row],[Date]],"dddd")</f>
        <v>Monday</v>
      </c>
      <c r="I70" t="str">
        <f>MID(AppleStock[[#This Row],[Day]],1,FIND("day",AppleStock[[#This Row],[Day]])-1)</f>
        <v>Mon</v>
      </c>
      <c r="J70" s="3">
        <f>AppleStock[[#This Row],[Open]]-AppleStock[[#This Row],[Close]]</f>
        <v>0.23883899999999958</v>
      </c>
      <c r="K70" t="str">
        <f>IF(AppleStock[[#This Row],[Day Change]]&gt;0,"UP","DOWN")</f>
        <v>UP</v>
      </c>
      <c r="L70" s="2">
        <v>0</v>
      </c>
      <c r="N70" s="13" t="s">
        <v>93</v>
      </c>
      <c r="O70" s="2">
        <v>14.439994000000013</v>
      </c>
      <c r="P70" s="2">
        <v>4</v>
      </c>
      <c r="Q70" s="15"/>
    </row>
    <row r="71" spans="1:17" x14ac:dyDescent="0.25">
      <c r="A71" s="1">
        <v>36627</v>
      </c>
      <c r="B71" s="3">
        <v>4.4107139999999996</v>
      </c>
      <c r="C71" s="3">
        <v>4.4598209999999998</v>
      </c>
      <c r="D71" s="3">
        <v>4.2165179999999998</v>
      </c>
      <c r="E71" s="3">
        <v>4.265625</v>
      </c>
      <c r="F71" s="3">
        <v>3.7804340000000001</v>
      </c>
      <c r="G71">
        <v>135455600</v>
      </c>
      <c r="H71" t="str">
        <f>TEXT(AppleStock[[#This Row],[Date]],"dddd")</f>
        <v>Tuesday</v>
      </c>
      <c r="I71" t="str">
        <f>MID(AppleStock[[#This Row],[Day]],1,FIND("day",AppleStock[[#This Row],[Day]])-1)</f>
        <v>Tues</v>
      </c>
      <c r="J71" s="3">
        <f>AppleStock[[#This Row],[Open]]-AppleStock[[#This Row],[Close]]</f>
        <v>0.14508899999999958</v>
      </c>
      <c r="K71" t="str">
        <f>IF(AppleStock[[#This Row],[Day Change]]&gt;0,"UP","DOWN")</f>
        <v>UP</v>
      </c>
      <c r="L71" s="2">
        <v>0</v>
      </c>
      <c r="N71" s="13" t="s">
        <v>94</v>
      </c>
      <c r="O71" s="2">
        <v>22.959990000000005</v>
      </c>
      <c r="P71" s="2">
        <v>6</v>
      </c>
      <c r="Q71" s="15"/>
    </row>
    <row r="72" spans="1:17" x14ac:dyDescent="0.25">
      <c r="A72" s="1">
        <v>36628</v>
      </c>
      <c r="B72" s="3">
        <v>4.25</v>
      </c>
      <c r="C72" s="3">
        <v>4.25</v>
      </c>
      <c r="D72" s="3">
        <v>3.745536</v>
      </c>
      <c r="E72" s="3">
        <v>3.901786</v>
      </c>
      <c r="F72" s="3">
        <v>3.4579800000000001</v>
      </c>
      <c r="G72">
        <v>235284000</v>
      </c>
      <c r="H72" t="str">
        <f>TEXT(AppleStock[[#This Row],[Date]],"dddd")</f>
        <v>Wednesday</v>
      </c>
      <c r="I72" t="str">
        <f>MID(AppleStock[[#This Row],[Day]],1,FIND("day",AppleStock[[#This Row],[Day]])-1)</f>
        <v>Wednes</v>
      </c>
      <c r="J72" s="3">
        <f>AppleStock[[#This Row],[Open]]-AppleStock[[#This Row],[Close]]</f>
        <v>0.34821400000000002</v>
      </c>
      <c r="K72" t="str">
        <f>IF(AppleStock[[#This Row],[Day Change]]&gt;0,"UP","DOWN")</f>
        <v>UP</v>
      </c>
      <c r="L72" s="2">
        <v>0</v>
      </c>
      <c r="N72" s="13" t="s">
        <v>95</v>
      </c>
      <c r="O72" s="2">
        <v>8.1700049999999891</v>
      </c>
      <c r="P72" s="2">
        <v>2</v>
      </c>
      <c r="Q72" s="15"/>
    </row>
    <row r="73" spans="1:17" x14ac:dyDescent="0.25">
      <c r="A73" s="1">
        <v>36629</v>
      </c>
      <c r="B73" s="3">
        <v>3.9821430000000002</v>
      </c>
      <c r="C73" s="3">
        <v>4.2857139999999996</v>
      </c>
      <c r="D73" s="3">
        <v>3.875</v>
      </c>
      <c r="E73" s="3">
        <v>4.0647320000000002</v>
      </c>
      <c r="F73" s="3">
        <v>3.602392</v>
      </c>
      <c r="G73">
        <v>132456800</v>
      </c>
      <c r="H73" t="str">
        <f>TEXT(AppleStock[[#This Row],[Date]],"dddd")</f>
        <v>Thursday</v>
      </c>
      <c r="I73" t="str">
        <f>MID(AppleStock[[#This Row],[Day]],1,FIND("day",AppleStock[[#This Row],[Day]])-1)</f>
        <v>Thurs</v>
      </c>
      <c r="J73" s="3">
        <f>AppleStock[[#This Row],[Open]]-AppleStock[[#This Row],[Close]]</f>
        <v>-8.2589000000000024E-2</v>
      </c>
      <c r="K73" t="str">
        <f>IF(AppleStock[[#This Row],[Day Change]]&gt;0,"UP","DOWN")</f>
        <v>DOWN</v>
      </c>
      <c r="L73" s="2">
        <v>0</v>
      </c>
      <c r="N73" s="13" t="s">
        <v>96</v>
      </c>
      <c r="O73" s="2">
        <v>17.168556999999979</v>
      </c>
      <c r="P73" s="2">
        <v>4</v>
      </c>
      <c r="Q73" s="15"/>
    </row>
    <row r="74" spans="1:17" x14ac:dyDescent="0.25">
      <c r="A74" s="1">
        <v>36630</v>
      </c>
      <c r="B74" s="3">
        <v>3.9040180000000002</v>
      </c>
      <c r="C74" s="3">
        <v>4.2142860000000004</v>
      </c>
      <c r="D74" s="3">
        <v>3.8928569999999998</v>
      </c>
      <c r="E74" s="3">
        <v>3.995536</v>
      </c>
      <c r="F74" s="3">
        <v>3.541067</v>
      </c>
      <c r="G74">
        <v>166905200</v>
      </c>
      <c r="H74" t="str">
        <f>TEXT(AppleStock[[#This Row],[Date]],"dddd")</f>
        <v>Friday</v>
      </c>
      <c r="I74" t="str">
        <f>MID(AppleStock[[#This Row],[Day]],1,FIND("day",AppleStock[[#This Row],[Day]])-1)</f>
        <v>Fri</v>
      </c>
      <c r="J74" s="3">
        <f>AppleStock[[#This Row],[Open]]-AppleStock[[#This Row],[Close]]</f>
        <v>-9.1517999999999766E-2</v>
      </c>
      <c r="K74" t="str">
        <f>IF(AppleStock[[#This Row],[Day Change]]&gt;0,"UP","DOWN")</f>
        <v>DOWN</v>
      </c>
      <c r="L74" s="2">
        <v>0</v>
      </c>
      <c r="N74" s="13" t="s">
        <v>97</v>
      </c>
      <c r="O74" s="2">
        <v>9.2499849999999952</v>
      </c>
      <c r="P74" s="2">
        <v>2</v>
      </c>
      <c r="Q74" s="15"/>
    </row>
    <row r="75" spans="1:17" x14ac:dyDescent="0.25">
      <c r="A75" s="1">
        <v>36633</v>
      </c>
      <c r="B75" s="3">
        <v>3.910714</v>
      </c>
      <c r="C75" s="3">
        <v>4.4263389999999996</v>
      </c>
      <c r="D75" s="3">
        <v>3.895089</v>
      </c>
      <c r="E75" s="3">
        <v>4.4241070000000002</v>
      </c>
      <c r="F75" s="3">
        <v>3.9208910000000001</v>
      </c>
      <c r="G75">
        <v>102390400</v>
      </c>
      <c r="H75" t="str">
        <f>TEXT(AppleStock[[#This Row],[Date]],"dddd")</f>
        <v>Monday</v>
      </c>
      <c r="I75" t="str">
        <f>MID(AppleStock[[#This Row],[Day]],1,FIND("day",AppleStock[[#This Row],[Day]])-1)</f>
        <v>Mon</v>
      </c>
      <c r="J75" s="3">
        <f>AppleStock[[#This Row],[Open]]-AppleStock[[#This Row],[Close]]</f>
        <v>-0.51339300000000021</v>
      </c>
      <c r="K75" t="str">
        <f>IF(AppleStock[[#This Row],[Day Change]]&gt;0,"UP","DOWN")</f>
        <v>DOWN</v>
      </c>
      <c r="L75" s="2">
        <v>0</v>
      </c>
      <c r="N75" s="13" t="s">
        <v>98</v>
      </c>
      <c r="O75" s="2">
        <v>4.8800050000000113</v>
      </c>
      <c r="P75" s="2">
        <v>1</v>
      </c>
      <c r="Q75" s="15"/>
    </row>
    <row r="76" spans="1:17" x14ac:dyDescent="0.25">
      <c r="A76" s="1">
        <v>36634</v>
      </c>
      <c r="B76" s="3">
        <v>4.4107139999999996</v>
      </c>
      <c r="C76" s="3">
        <v>4.53125</v>
      </c>
      <c r="D76" s="3">
        <v>4.2633929999999998</v>
      </c>
      <c r="E76" s="3">
        <v>4.53125</v>
      </c>
      <c r="F76" s="3">
        <v>4.0158459999999998</v>
      </c>
      <c r="G76">
        <v>97731200</v>
      </c>
      <c r="H76" t="str">
        <f>TEXT(AppleStock[[#This Row],[Date]],"dddd")</f>
        <v>Tuesday</v>
      </c>
      <c r="I76" t="str">
        <f>MID(AppleStock[[#This Row],[Day]],1,FIND("day",AppleStock[[#This Row],[Day]])-1)</f>
        <v>Tues</v>
      </c>
      <c r="J76" s="3">
        <f>AppleStock[[#This Row],[Open]]-AppleStock[[#This Row],[Close]]</f>
        <v>-0.12053600000000042</v>
      </c>
      <c r="K76" t="str">
        <f>IF(AppleStock[[#This Row],[Day Change]]&gt;0,"UP","DOWN")</f>
        <v>DOWN</v>
      </c>
      <c r="L76" s="2">
        <v>0</v>
      </c>
      <c r="N76" s="13" t="s">
        <v>99</v>
      </c>
      <c r="O76" s="2">
        <v>5.1399990000000173</v>
      </c>
      <c r="P76" s="2">
        <v>1</v>
      </c>
      <c r="Q76" s="15"/>
    </row>
    <row r="77" spans="1:17" x14ac:dyDescent="0.25">
      <c r="A77" s="1">
        <v>36635</v>
      </c>
      <c r="B77" s="3">
        <v>4.5066959999999998</v>
      </c>
      <c r="C77" s="3">
        <v>4.6517860000000004</v>
      </c>
      <c r="D77" s="3">
        <v>4.2767860000000004</v>
      </c>
      <c r="E77" s="3">
        <v>4.3258929999999998</v>
      </c>
      <c r="F77" s="3">
        <v>3.8338480000000001</v>
      </c>
      <c r="G77">
        <v>130037600</v>
      </c>
      <c r="H77" t="str">
        <f>TEXT(AppleStock[[#This Row],[Date]],"dddd")</f>
        <v>Wednesday</v>
      </c>
      <c r="I77" t="str">
        <f>MID(AppleStock[[#This Row],[Day]],1,FIND("day",AppleStock[[#This Row],[Day]])-1)</f>
        <v>Wednes</v>
      </c>
      <c r="J77" s="3">
        <f>AppleStock[[#This Row],[Open]]-AppleStock[[#This Row],[Close]]</f>
        <v>0.18080300000000005</v>
      </c>
      <c r="K77" t="str">
        <f>IF(AppleStock[[#This Row],[Day Change]]&gt;0,"UP","DOWN")</f>
        <v>UP</v>
      </c>
      <c r="L77" s="2">
        <v>0</v>
      </c>
      <c r="N77" s="13" t="s">
        <v>100</v>
      </c>
      <c r="O77" s="2">
        <v>5.3399969999999826</v>
      </c>
      <c r="P77" s="2">
        <v>1</v>
      </c>
      <c r="Q77" s="15"/>
    </row>
    <row r="78" spans="1:17" x14ac:dyDescent="0.25">
      <c r="A78" s="1">
        <v>36636</v>
      </c>
      <c r="B78" s="3">
        <v>4.4174110000000004</v>
      </c>
      <c r="C78" s="3">
        <v>4.4553570000000002</v>
      </c>
      <c r="D78" s="3">
        <v>4.1808040000000002</v>
      </c>
      <c r="E78" s="3">
        <v>4.2455360000000004</v>
      </c>
      <c r="F78" s="3">
        <v>3.7626300000000001</v>
      </c>
      <c r="G78">
        <v>180530000</v>
      </c>
      <c r="H78" t="str">
        <f>TEXT(AppleStock[[#This Row],[Date]],"dddd")</f>
        <v>Thursday</v>
      </c>
      <c r="I78" t="str">
        <f>MID(AppleStock[[#This Row],[Day]],1,FIND("day",AppleStock[[#This Row],[Day]])-1)</f>
        <v>Thurs</v>
      </c>
      <c r="J78" s="3">
        <f>AppleStock[[#This Row],[Open]]-AppleStock[[#This Row],[Close]]</f>
        <v>0.171875</v>
      </c>
      <c r="K78" t="str">
        <f>IF(AppleStock[[#This Row],[Day Change]]&gt;0,"UP","DOWN")</f>
        <v>UP</v>
      </c>
      <c r="L78" s="2">
        <v>0</v>
      </c>
      <c r="N78" s="13" t="s">
        <v>101</v>
      </c>
      <c r="O78" s="2">
        <v>5.5</v>
      </c>
      <c r="P78" s="2">
        <v>1</v>
      </c>
      <c r="Q78" s="15"/>
    </row>
    <row r="79" spans="1:17" x14ac:dyDescent="0.25">
      <c r="A79" s="1">
        <v>36640</v>
      </c>
      <c r="B79" s="3">
        <v>4.1071429999999998</v>
      </c>
      <c r="C79" s="3">
        <v>4.3035709999999998</v>
      </c>
      <c r="D79" s="3">
        <v>4.0982139999999996</v>
      </c>
      <c r="E79" s="3">
        <v>4.3035709999999998</v>
      </c>
      <c r="F79" s="3">
        <v>3.8140649999999998</v>
      </c>
      <c r="G79">
        <v>110905200</v>
      </c>
      <c r="H79" t="str">
        <f>TEXT(AppleStock[[#This Row],[Date]],"dddd")</f>
        <v>Monday</v>
      </c>
      <c r="I79" t="str">
        <f>MID(AppleStock[[#This Row],[Day]],1,FIND("day",AppleStock[[#This Row],[Day]])-1)</f>
        <v>Mon</v>
      </c>
      <c r="J79" s="3">
        <f>AppleStock[[#This Row],[Open]]-AppleStock[[#This Row],[Close]]</f>
        <v>-0.19642800000000005</v>
      </c>
      <c r="K79" t="str">
        <f>IF(AppleStock[[#This Row],[Day Change]]&gt;0,"UP","DOWN")</f>
        <v>DOWN</v>
      </c>
      <c r="L79" s="2">
        <v>0</v>
      </c>
      <c r="N79" s="13" t="s">
        <v>102</v>
      </c>
      <c r="O79" s="2">
        <v>6.2100059999999928</v>
      </c>
      <c r="P79" s="2">
        <v>1</v>
      </c>
      <c r="Q79" s="15"/>
    </row>
    <row r="80" spans="1:17" x14ac:dyDescent="0.25">
      <c r="A80" s="1">
        <v>36641</v>
      </c>
      <c r="B80" s="3">
        <v>4.3616070000000002</v>
      </c>
      <c r="C80" s="3">
        <v>4.5982139999999996</v>
      </c>
      <c r="D80" s="3">
        <v>4.359375</v>
      </c>
      <c r="E80" s="3">
        <v>4.5825889999999996</v>
      </c>
      <c r="F80" s="3">
        <v>4.0613469999999996</v>
      </c>
      <c r="G80">
        <v>97910400</v>
      </c>
      <c r="H80" t="str">
        <f>TEXT(AppleStock[[#This Row],[Date]],"dddd")</f>
        <v>Tuesday</v>
      </c>
      <c r="I80" t="str">
        <f>MID(AppleStock[[#This Row],[Day]],1,FIND("day",AppleStock[[#This Row],[Day]])-1)</f>
        <v>Tues</v>
      </c>
      <c r="J80" s="3">
        <f>AppleStock[[#This Row],[Open]]-AppleStock[[#This Row],[Close]]</f>
        <v>-0.22098199999999935</v>
      </c>
      <c r="K80" t="str">
        <f>IF(AppleStock[[#This Row],[Day Change]]&gt;0,"UP","DOWN")</f>
        <v>DOWN</v>
      </c>
      <c r="L80" s="2">
        <v>0</v>
      </c>
      <c r="N80" s="13" t="s">
        <v>103</v>
      </c>
      <c r="O80" s="2">
        <v>7.370002999999997</v>
      </c>
      <c r="P80" s="2">
        <v>1</v>
      </c>
      <c r="Q80" s="15"/>
    </row>
    <row r="81" spans="1:17" x14ac:dyDescent="0.25">
      <c r="A81" s="1">
        <v>36642</v>
      </c>
      <c r="B81" s="3">
        <v>4.5223209999999998</v>
      </c>
      <c r="C81" s="3">
        <v>4.5714290000000002</v>
      </c>
      <c r="D81" s="3">
        <v>4.2857139999999996</v>
      </c>
      <c r="E81" s="3">
        <v>4.3325889999999996</v>
      </c>
      <c r="F81" s="3">
        <v>3.839782</v>
      </c>
      <c r="G81">
        <v>91728000</v>
      </c>
      <c r="H81" t="str">
        <f>TEXT(AppleStock[[#This Row],[Date]],"dddd")</f>
        <v>Wednesday</v>
      </c>
      <c r="I81" t="str">
        <f>MID(AppleStock[[#This Row],[Day]],1,FIND("day",AppleStock[[#This Row],[Day]])-1)</f>
        <v>Wednes</v>
      </c>
      <c r="J81" s="3">
        <f>AppleStock[[#This Row],[Open]]-AppleStock[[#This Row],[Close]]</f>
        <v>0.18973200000000023</v>
      </c>
      <c r="K81" t="str">
        <f>IF(AppleStock[[#This Row],[Day Change]]&gt;0,"UP","DOWN")</f>
        <v>UP</v>
      </c>
      <c r="L81" s="2">
        <v>0</v>
      </c>
      <c r="N81" s="13" t="s">
        <v>48</v>
      </c>
      <c r="O81" s="2">
        <v>8.1944510000102184</v>
      </c>
      <c r="P81" s="2">
        <v>9530</v>
      </c>
      <c r="Q81" s="15"/>
    </row>
    <row r="82" spans="1:17" x14ac:dyDescent="0.25">
      <c r="A82" s="1">
        <v>36643</v>
      </c>
      <c r="B82" s="3">
        <v>4.1852679999999998</v>
      </c>
      <c r="C82" s="3">
        <v>4.5357139999999996</v>
      </c>
      <c r="D82" s="3">
        <v>4.1635039999999996</v>
      </c>
      <c r="E82" s="3">
        <v>4.5267860000000004</v>
      </c>
      <c r="F82" s="3">
        <v>4.0118910000000003</v>
      </c>
      <c r="G82">
        <v>81650800</v>
      </c>
      <c r="H82" t="str">
        <f>TEXT(AppleStock[[#This Row],[Date]],"dddd")</f>
        <v>Thursday</v>
      </c>
      <c r="I82" t="str">
        <f>MID(AppleStock[[#This Row],[Day]],1,FIND("day",AppleStock[[#This Row],[Day]])-1)</f>
        <v>Thurs</v>
      </c>
      <c r="J82" s="3">
        <f>AppleStock[[#This Row],[Open]]-AppleStock[[#This Row],[Close]]</f>
        <v>-0.34151800000000065</v>
      </c>
      <c r="K82" t="str">
        <f>IF(AppleStock[[#This Row],[Day Change]]&gt;0,"UP","DOWN")</f>
        <v>DOWN</v>
      </c>
      <c r="L82" s="2">
        <v>0</v>
      </c>
      <c r="Q82" s="15"/>
    </row>
    <row r="83" spans="1:17" x14ac:dyDescent="0.25">
      <c r="A83" s="1">
        <v>36644</v>
      </c>
      <c r="B83" s="3">
        <v>4.5401790000000002</v>
      </c>
      <c r="C83" s="3">
        <v>4.5535709999999998</v>
      </c>
      <c r="D83" s="3">
        <v>4.3325889999999996</v>
      </c>
      <c r="E83" s="3">
        <v>4.4308040000000002</v>
      </c>
      <c r="F83" s="3">
        <v>3.9268260000000001</v>
      </c>
      <c r="G83">
        <v>62395200</v>
      </c>
      <c r="H83" t="str">
        <f>TEXT(AppleStock[[#This Row],[Date]],"dddd")</f>
        <v>Friday</v>
      </c>
      <c r="I83" t="str">
        <f>MID(AppleStock[[#This Row],[Day]],1,FIND("day",AppleStock[[#This Row],[Day]])-1)</f>
        <v>Fri</v>
      </c>
      <c r="J83" s="3">
        <f>AppleStock[[#This Row],[Open]]-AppleStock[[#This Row],[Close]]</f>
        <v>0.109375</v>
      </c>
      <c r="K83" t="str">
        <f>IF(AppleStock[[#This Row],[Day Change]]&gt;0,"UP","DOWN")</f>
        <v>UP</v>
      </c>
      <c r="L83" s="2">
        <v>0</v>
      </c>
      <c r="Q83" s="15"/>
    </row>
    <row r="84" spans="1:17" x14ac:dyDescent="0.25">
      <c r="A84" s="1">
        <v>36647</v>
      </c>
      <c r="B84" s="3">
        <v>4.4598209999999998</v>
      </c>
      <c r="C84" s="3">
        <v>4.46875</v>
      </c>
      <c r="D84" s="3">
        <v>4.3526790000000002</v>
      </c>
      <c r="E84" s="3">
        <v>4.4397320000000002</v>
      </c>
      <c r="F84" s="3">
        <v>3.9347379999999998</v>
      </c>
      <c r="G84">
        <v>56548800</v>
      </c>
      <c r="H84" t="str">
        <f>TEXT(AppleStock[[#This Row],[Date]],"dddd")</f>
        <v>Monday</v>
      </c>
      <c r="I84" t="str">
        <f>MID(AppleStock[[#This Row],[Day]],1,FIND("day",AppleStock[[#This Row],[Day]])-1)</f>
        <v>Mon</v>
      </c>
      <c r="J84" s="3">
        <f>AppleStock[[#This Row],[Open]]-AppleStock[[#This Row],[Close]]</f>
        <v>2.0088999999999579E-2</v>
      </c>
      <c r="K84" t="str">
        <f>IF(AppleStock[[#This Row],[Day Change]]&gt;0,"UP","DOWN")</f>
        <v>UP</v>
      </c>
      <c r="L84" s="2">
        <v>0</v>
      </c>
      <c r="Q84" s="15"/>
    </row>
    <row r="85" spans="1:17" x14ac:dyDescent="0.25">
      <c r="A85" s="1">
        <v>36648</v>
      </c>
      <c r="B85" s="3">
        <v>4.4017860000000004</v>
      </c>
      <c r="C85" s="3">
        <v>4.5089290000000002</v>
      </c>
      <c r="D85" s="3">
        <v>4.1964290000000002</v>
      </c>
      <c r="E85" s="3">
        <v>4.2098209999999998</v>
      </c>
      <c r="F85" s="3">
        <v>3.7309779999999999</v>
      </c>
      <c r="G85">
        <v>59108000</v>
      </c>
      <c r="H85" t="str">
        <f>TEXT(AppleStock[[#This Row],[Date]],"dddd")</f>
        <v>Tuesday</v>
      </c>
      <c r="I85" t="str">
        <f>MID(AppleStock[[#This Row],[Day]],1,FIND("day",AppleStock[[#This Row],[Day]])-1)</f>
        <v>Tues</v>
      </c>
      <c r="J85" s="3">
        <f>AppleStock[[#This Row],[Open]]-AppleStock[[#This Row],[Close]]</f>
        <v>0.19196500000000061</v>
      </c>
      <c r="K85" t="str">
        <f>IF(AppleStock[[#This Row],[Day Change]]&gt;0,"UP","DOWN")</f>
        <v>UP</v>
      </c>
      <c r="L85" s="2">
        <v>0</v>
      </c>
      <c r="Q85" s="15"/>
    </row>
    <row r="86" spans="1:17" x14ac:dyDescent="0.25">
      <c r="A86" s="1">
        <v>36649</v>
      </c>
      <c r="B86" s="3">
        <v>4.2477679999999998</v>
      </c>
      <c r="C86" s="3">
        <v>4.3303570000000002</v>
      </c>
      <c r="D86" s="3">
        <v>3.9866069999999998</v>
      </c>
      <c r="E86" s="3">
        <v>4.109375</v>
      </c>
      <c r="F86" s="3">
        <v>3.6419579999999998</v>
      </c>
      <c r="G86">
        <v>122449600</v>
      </c>
      <c r="H86" t="str">
        <f>TEXT(AppleStock[[#This Row],[Date]],"dddd")</f>
        <v>Wednesday</v>
      </c>
      <c r="I86" t="str">
        <f>MID(AppleStock[[#This Row],[Day]],1,FIND("day",AppleStock[[#This Row],[Day]])-1)</f>
        <v>Wednes</v>
      </c>
      <c r="J86" s="3">
        <f>AppleStock[[#This Row],[Open]]-AppleStock[[#This Row],[Close]]</f>
        <v>0.13839299999999977</v>
      </c>
      <c r="K86" t="str">
        <f>IF(AppleStock[[#This Row],[Day Change]]&gt;0,"UP","DOWN")</f>
        <v>UP</v>
      </c>
      <c r="L86" s="2">
        <v>0</v>
      </c>
      <c r="Q86" s="15"/>
    </row>
    <row r="87" spans="1:17" x14ac:dyDescent="0.25">
      <c r="A87" s="1">
        <v>36650</v>
      </c>
      <c r="B87" s="3">
        <v>4.1116070000000002</v>
      </c>
      <c r="C87" s="3">
        <v>4.1160709999999998</v>
      </c>
      <c r="D87" s="3">
        <v>3.948661</v>
      </c>
      <c r="E87" s="3">
        <v>3.953125</v>
      </c>
      <c r="F87" s="3">
        <v>3.5034800000000001</v>
      </c>
      <c r="G87">
        <v>99878800</v>
      </c>
      <c r="H87" t="str">
        <f>TEXT(AppleStock[[#This Row],[Date]],"dddd")</f>
        <v>Thursday</v>
      </c>
      <c r="I87" t="str">
        <f>MID(AppleStock[[#This Row],[Day]],1,FIND("day",AppleStock[[#This Row],[Day]])-1)</f>
        <v>Thurs</v>
      </c>
      <c r="J87" s="3">
        <f>AppleStock[[#This Row],[Open]]-AppleStock[[#This Row],[Close]]</f>
        <v>0.15848200000000023</v>
      </c>
      <c r="K87" t="str">
        <f>IF(AppleStock[[#This Row],[Day Change]]&gt;0,"UP","DOWN")</f>
        <v>UP</v>
      </c>
      <c r="L87" s="2">
        <v>0</v>
      </c>
      <c r="Q87" s="15"/>
    </row>
    <row r="88" spans="1:17" x14ac:dyDescent="0.25">
      <c r="A88" s="1">
        <v>36651</v>
      </c>
      <c r="B88" s="3">
        <v>3.957589</v>
      </c>
      <c r="C88" s="3">
        <v>4.0982139999999996</v>
      </c>
      <c r="D88" s="3">
        <v>3.9542389999999998</v>
      </c>
      <c r="E88" s="3">
        <v>4.0401790000000002</v>
      </c>
      <c r="F88" s="3">
        <v>3.5806309999999999</v>
      </c>
      <c r="G88">
        <v>71019200</v>
      </c>
      <c r="H88" t="str">
        <f>TEXT(AppleStock[[#This Row],[Date]],"dddd")</f>
        <v>Friday</v>
      </c>
      <c r="I88" t="str">
        <f>MID(AppleStock[[#This Row],[Day]],1,FIND("day",AppleStock[[#This Row],[Day]])-1)</f>
        <v>Fri</v>
      </c>
      <c r="J88" s="3">
        <f>AppleStock[[#This Row],[Open]]-AppleStock[[#This Row],[Close]]</f>
        <v>-8.2590000000000163E-2</v>
      </c>
      <c r="K88" t="str">
        <f>IF(AppleStock[[#This Row],[Day Change]]&gt;0,"UP","DOWN")</f>
        <v>DOWN</v>
      </c>
      <c r="L88" s="2">
        <v>0</v>
      </c>
      <c r="Q88" s="15"/>
    </row>
    <row r="89" spans="1:17" x14ac:dyDescent="0.25">
      <c r="A89" s="1">
        <v>36654</v>
      </c>
      <c r="B89" s="3">
        <v>4.0033459999999996</v>
      </c>
      <c r="C89" s="3">
        <v>4.0602679999999998</v>
      </c>
      <c r="D89" s="3">
        <v>3.9285709999999998</v>
      </c>
      <c r="E89" s="3">
        <v>3.933036</v>
      </c>
      <c r="F89" s="3">
        <v>3.4856760000000002</v>
      </c>
      <c r="G89">
        <v>46225200</v>
      </c>
      <c r="H89" t="str">
        <f>TEXT(AppleStock[[#This Row],[Date]],"dddd")</f>
        <v>Monday</v>
      </c>
      <c r="I89" t="str">
        <f>MID(AppleStock[[#This Row],[Day]],1,FIND("day",AppleStock[[#This Row],[Day]])-1)</f>
        <v>Mon</v>
      </c>
      <c r="J89" s="3">
        <f>AppleStock[[#This Row],[Open]]-AppleStock[[#This Row],[Close]]</f>
        <v>7.0309999999999651E-2</v>
      </c>
      <c r="K89" t="str">
        <f>IF(AppleStock[[#This Row],[Day Change]]&gt;0,"UP","DOWN")</f>
        <v>UP</v>
      </c>
      <c r="L89" s="2">
        <v>0</v>
      </c>
      <c r="Q89" s="15"/>
    </row>
    <row r="90" spans="1:17" x14ac:dyDescent="0.25">
      <c r="A90" s="1">
        <v>36655</v>
      </c>
      <c r="B90" s="3">
        <v>3.9397319999999998</v>
      </c>
      <c r="C90" s="3">
        <v>3.973214</v>
      </c>
      <c r="D90" s="3">
        <v>3.745536</v>
      </c>
      <c r="E90" s="3">
        <v>3.765625</v>
      </c>
      <c r="F90" s="3">
        <v>3.337307</v>
      </c>
      <c r="G90">
        <v>81785200</v>
      </c>
      <c r="H90" t="str">
        <f>TEXT(AppleStock[[#This Row],[Date]],"dddd")</f>
        <v>Tuesday</v>
      </c>
      <c r="I90" t="str">
        <f>MID(AppleStock[[#This Row],[Day]],1,FIND("day",AppleStock[[#This Row],[Day]])-1)</f>
        <v>Tues</v>
      </c>
      <c r="J90" s="3">
        <f>AppleStock[[#This Row],[Open]]-AppleStock[[#This Row],[Close]]</f>
        <v>0.17410699999999979</v>
      </c>
      <c r="K90" t="str">
        <f>IF(AppleStock[[#This Row],[Day Change]]&gt;0,"UP","DOWN")</f>
        <v>UP</v>
      </c>
      <c r="L90" s="2">
        <v>0</v>
      </c>
      <c r="Q90" s="15"/>
    </row>
    <row r="91" spans="1:17" x14ac:dyDescent="0.25">
      <c r="A91" s="1">
        <v>36656</v>
      </c>
      <c r="B91" s="3">
        <v>3.7165180000000002</v>
      </c>
      <c r="C91" s="3">
        <v>3.75</v>
      </c>
      <c r="D91" s="3">
        <v>3.526786</v>
      </c>
      <c r="E91" s="3">
        <v>3.546875</v>
      </c>
      <c r="F91" s="3">
        <v>3.1434389999999999</v>
      </c>
      <c r="G91">
        <v>133772800</v>
      </c>
      <c r="H91" t="str">
        <f>TEXT(AppleStock[[#This Row],[Date]],"dddd")</f>
        <v>Wednesday</v>
      </c>
      <c r="I91" t="str">
        <f>MID(AppleStock[[#This Row],[Day]],1,FIND("day",AppleStock[[#This Row],[Day]])-1)</f>
        <v>Wednes</v>
      </c>
      <c r="J91" s="3">
        <f>AppleStock[[#This Row],[Open]]-AppleStock[[#This Row],[Close]]</f>
        <v>0.16964300000000021</v>
      </c>
      <c r="K91" t="str">
        <f>IF(AppleStock[[#This Row],[Day Change]]&gt;0,"UP","DOWN")</f>
        <v>UP</v>
      </c>
      <c r="L91" s="2">
        <v>0</v>
      </c>
      <c r="Q91" s="15"/>
    </row>
    <row r="92" spans="1:17" x14ac:dyDescent="0.25">
      <c r="A92" s="1">
        <v>36657</v>
      </c>
      <c r="B92" s="3">
        <v>3.620536</v>
      </c>
      <c r="C92" s="3">
        <v>3.723214</v>
      </c>
      <c r="D92" s="3">
        <v>3.535714</v>
      </c>
      <c r="E92" s="3">
        <v>3.671875</v>
      </c>
      <c r="F92" s="3">
        <v>3.2542200000000001</v>
      </c>
      <c r="G92">
        <v>124936000</v>
      </c>
      <c r="H92" t="str">
        <f>TEXT(AppleStock[[#This Row],[Date]],"dddd")</f>
        <v>Thursday</v>
      </c>
      <c r="I92" t="str">
        <f>MID(AppleStock[[#This Row],[Day]],1,FIND("day",AppleStock[[#This Row],[Day]])-1)</f>
        <v>Thurs</v>
      </c>
      <c r="J92" s="3">
        <f>AppleStock[[#This Row],[Open]]-AppleStock[[#This Row],[Close]]</f>
        <v>-5.1339000000000024E-2</v>
      </c>
      <c r="K92" t="str">
        <f>IF(AppleStock[[#This Row],[Day Change]]&gt;0,"UP","DOWN")</f>
        <v>DOWN</v>
      </c>
      <c r="L92" s="2">
        <v>0</v>
      </c>
      <c r="Q92" s="15"/>
    </row>
    <row r="93" spans="1:17" x14ac:dyDescent="0.25">
      <c r="A93" s="1">
        <v>36658</v>
      </c>
      <c r="B93" s="3">
        <v>3.785714</v>
      </c>
      <c r="C93" s="3">
        <v>3.9464290000000002</v>
      </c>
      <c r="D93" s="3">
        <v>3.7416290000000001</v>
      </c>
      <c r="E93" s="3">
        <v>3.84375</v>
      </c>
      <c r="F93" s="3">
        <v>3.4065449999999999</v>
      </c>
      <c r="G93">
        <v>76728400</v>
      </c>
      <c r="H93" t="str">
        <f>TEXT(AppleStock[[#This Row],[Date]],"dddd")</f>
        <v>Friday</v>
      </c>
      <c r="I93" t="str">
        <f>MID(AppleStock[[#This Row],[Day]],1,FIND("day",AppleStock[[#This Row],[Day]])-1)</f>
        <v>Fri</v>
      </c>
      <c r="J93" s="3">
        <f>AppleStock[[#This Row],[Open]]-AppleStock[[#This Row],[Close]]</f>
        <v>-5.8035999999999976E-2</v>
      </c>
      <c r="K93" t="str">
        <f>IF(AppleStock[[#This Row],[Day Change]]&gt;0,"UP","DOWN")</f>
        <v>DOWN</v>
      </c>
      <c r="L93" s="2">
        <v>0</v>
      </c>
      <c r="Q93" s="15"/>
    </row>
    <row r="94" spans="1:17" x14ac:dyDescent="0.25">
      <c r="A94" s="1">
        <v>36661</v>
      </c>
      <c r="B94" s="3">
        <v>3.859375</v>
      </c>
      <c r="C94" s="3">
        <v>3.859375</v>
      </c>
      <c r="D94" s="3">
        <v>3.5758930000000002</v>
      </c>
      <c r="E94" s="3">
        <v>3.6071430000000002</v>
      </c>
      <c r="F94" s="3">
        <v>3.1968510000000001</v>
      </c>
      <c r="G94">
        <v>169733200</v>
      </c>
      <c r="H94" t="str">
        <f>TEXT(AppleStock[[#This Row],[Date]],"dddd")</f>
        <v>Monday</v>
      </c>
      <c r="I94" t="str">
        <f>MID(AppleStock[[#This Row],[Day]],1,FIND("day",AppleStock[[#This Row],[Day]])-1)</f>
        <v>Mon</v>
      </c>
      <c r="J94" s="3">
        <f>AppleStock[[#This Row],[Open]]-AppleStock[[#This Row],[Close]]</f>
        <v>0.25223199999999979</v>
      </c>
      <c r="K94" t="str">
        <f>IF(AppleStock[[#This Row],[Day Change]]&gt;0,"UP","DOWN")</f>
        <v>UP</v>
      </c>
      <c r="L94" s="2">
        <v>0</v>
      </c>
      <c r="Q94" s="15"/>
    </row>
    <row r="95" spans="1:17" x14ac:dyDescent="0.25">
      <c r="A95" s="1">
        <v>36662</v>
      </c>
      <c r="B95" s="3">
        <v>3.7326999999999999</v>
      </c>
      <c r="C95" s="3">
        <v>3.895089</v>
      </c>
      <c r="D95" s="3">
        <v>3.6696430000000002</v>
      </c>
      <c r="E95" s="3">
        <v>3.7745540000000002</v>
      </c>
      <c r="F95" s="3">
        <v>3.3452190000000002</v>
      </c>
      <c r="G95">
        <v>110112800</v>
      </c>
      <c r="H95" t="str">
        <f>TEXT(AppleStock[[#This Row],[Date]],"dddd")</f>
        <v>Tuesday</v>
      </c>
      <c r="I95" t="str">
        <f>MID(AppleStock[[#This Row],[Day]],1,FIND("day",AppleStock[[#This Row],[Day]])-1)</f>
        <v>Tues</v>
      </c>
      <c r="J95" s="3">
        <f>AppleStock[[#This Row],[Open]]-AppleStock[[#This Row],[Close]]</f>
        <v>-4.185400000000028E-2</v>
      </c>
      <c r="K95" t="str">
        <f>IF(AppleStock[[#This Row],[Day Change]]&gt;0,"UP","DOWN")</f>
        <v>DOWN</v>
      </c>
      <c r="L95" s="2">
        <v>0</v>
      </c>
      <c r="Q95" s="15"/>
    </row>
    <row r="96" spans="1:17" x14ac:dyDescent="0.25">
      <c r="A96" s="1">
        <v>36663</v>
      </c>
      <c r="B96" s="3">
        <v>3.7008930000000002</v>
      </c>
      <c r="C96" s="3">
        <v>3.703125</v>
      </c>
      <c r="D96" s="3">
        <v>3.5848209999999998</v>
      </c>
      <c r="E96" s="3">
        <v>3.620536</v>
      </c>
      <c r="F96" s="3">
        <v>3.2087210000000002</v>
      </c>
      <c r="G96">
        <v>99523200</v>
      </c>
      <c r="H96" t="str">
        <f>TEXT(AppleStock[[#This Row],[Date]],"dddd")</f>
        <v>Wednesday</v>
      </c>
      <c r="I96" t="str">
        <f>MID(AppleStock[[#This Row],[Day]],1,FIND("day",AppleStock[[#This Row],[Day]])-1)</f>
        <v>Wednes</v>
      </c>
      <c r="J96" s="3">
        <f>AppleStock[[#This Row],[Open]]-AppleStock[[#This Row],[Close]]</f>
        <v>8.0357000000000234E-2</v>
      </c>
      <c r="K96" t="str">
        <f>IF(AppleStock[[#This Row],[Day Change]]&gt;0,"UP","DOWN")</f>
        <v>UP</v>
      </c>
      <c r="L96" s="2">
        <v>0</v>
      </c>
      <c r="Q96" s="15"/>
    </row>
    <row r="97" spans="1:17" x14ac:dyDescent="0.25">
      <c r="A97" s="1">
        <v>36664</v>
      </c>
      <c r="B97" s="3">
        <v>3.6785709999999998</v>
      </c>
      <c r="C97" s="3">
        <v>3.7477680000000002</v>
      </c>
      <c r="D97" s="3">
        <v>3.59375</v>
      </c>
      <c r="E97" s="3">
        <v>3.598214</v>
      </c>
      <c r="F97" s="3">
        <v>3.1889379999999998</v>
      </c>
      <c r="G97">
        <v>93444400</v>
      </c>
      <c r="H97" t="str">
        <f>TEXT(AppleStock[[#This Row],[Date]],"dddd")</f>
        <v>Thursday</v>
      </c>
      <c r="I97" t="str">
        <f>MID(AppleStock[[#This Row],[Day]],1,FIND("day",AppleStock[[#This Row],[Day]])-1)</f>
        <v>Thurs</v>
      </c>
      <c r="J97" s="3">
        <f>AppleStock[[#This Row],[Open]]-AppleStock[[#This Row],[Close]]</f>
        <v>8.035699999999979E-2</v>
      </c>
      <c r="K97" t="str">
        <f>IF(AppleStock[[#This Row],[Day Change]]&gt;0,"UP","DOWN")</f>
        <v>UP</v>
      </c>
      <c r="L97" s="2">
        <v>0</v>
      </c>
      <c r="Q97" s="15"/>
    </row>
    <row r="98" spans="1:17" x14ac:dyDescent="0.25">
      <c r="A98" s="1">
        <v>36665</v>
      </c>
      <c r="B98" s="3">
        <v>3.5446430000000002</v>
      </c>
      <c r="C98" s="3">
        <v>3.5446430000000002</v>
      </c>
      <c r="D98" s="3">
        <v>3.3348209999999998</v>
      </c>
      <c r="E98" s="3">
        <v>3.3571430000000002</v>
      </c>
      <c r="F98" s="3">
        <v>2.9752869999999998</v>
      </c>
      <c r="G98">
        <v>185166800</v>
      </c>
      <c r="H98" t="str">
        <f>TEXT(AppleStock[[#This Row],[Date]],"dddd")</f>
        <v>Friday</v>
      </c>
      <c r="I98" t="str">
        <f>MID(AppleStock[[#This Row],[Day]],1,FIND("day",AppleStock[[#This Row],[Day]])-1)</f>
        <v>Fri</v>
      </c>
      <c r="J98" s="3">
        <f>AppleStock[[#This Row],[Open]]-AppleStock[[#This Row],[Close]]</f>
        <v>0.1875</v>
      </c>
      <c r="K98" t="str">
        <f>IF(AppleStock[[#This Row],[Day Change]]&gt;0,"UP","DOWN")</f>
        <v>UP</v>
      </c>
      <c r="L98" s="2">
        <v>0</v>
      </c>
      <c r="Q98" s="15"/>
    </row>
    <row r="99" spans="1:17" x14ac:dyDescent="0.25">
      <c r="A99" s="1">
        <v>36668</v>
      </c>
      <c r="B99" s="3">
        <v>3.348214</v>
      </c>
      <c r="C99" s="3">
        <v>3.348214</v>
      </c>
      <c r="D99" s="3">
        <v>3.0714290000000002</v>
      </c>
      <c r="E99" s="3">
        <v>3.2120540000000002</v>
      </c>
      <c r="F99" s="3">
        <v>2.8467009999999999</v>
      </c>
      <c r="G99">
        <v>188876800</v>
      </c>
      <c r="H99" t="str">
        <f>TEXT(AppleStock[[#This Row],[Date]],"dddd")</f>
        <v>Monday</v>
      </c>
      <c r="I99" t="str">
        <f>MID(AppleStock[[#This Row],[Day]],1,FIND("day",AppleStock[[#This Row],[Day]])-1)</f>
        <v>Mon</v>
      </c>
      <c r="J99" s="3">
        <f>AppleStock[[#This Row],[Open]]-AppleStock[[#This Row],[Close]]</f>
        <v>0.13615999999999984</v>
      </c>
      <c r="K99" t="str">
        <f>IF(AppleStock[[#This Row],[Day Change]]&gt;0,"UP","DOWN")</f>
        <v>UP</v>
      </c>
      <c r="L99" s="2">
        <v>0</v>
      </c>
      <c r="Q99" s="15"/>
    </row>
    <row r="100" spans="1:17" x14ac:dyDescent="0.25">
      <c r="A100" s="1">
        <v>36669</v>
      </c>
      <c r="B100" s="3">
        <v>3.2321430000000002</v>
      </c>
      <c r="C100" s="3">
        <v>3.3348209999999998</v>
      </c>
      <c r="D100" s="3">
        <v>3.058036</v>
      </c>
      <c r="E100" s="3">
        <v>3.0647319999999998</v>
      </c>
      <c r="F100" s="3">
        <v>2.7161360000000001</v>
      </c>
      <c r="G100">
        <v>129396400</v>
      </c>
      <c r="H100" t="str">
        <f>TEXT(AppleStock[[#This Row],[Date]],"dddd")</f>
        <v>Tuesday</v>
      </c>
      <c r="I100" t="str">
        <f>MID(AppleStock[[#This Row],[Day]],1,FIND("day",AppleStock[[#This Row],[Day]])-1)</f>
        <v>Tues</v>
      </c>
      <c r="J100" s="3">
        <f>AppleStock[[#This Row],[Open]]-AppleStock[[#This Row],[Close]]</f>
        <v>0.16741100000000042</v>
      </c>
      <c r="K100" t="str">
        <f>IF(AppleStock[[#This Row],[Day Change]]&gt;0,"UP","DOWN")</f>
        <v>UP</v>
      </c>
      <c r="L100" s="2">
        <v>0</v>
      </c>
      <c r="Q100" s="15"/>
    </row>
    <row r="101" spans="1:17" x14ac:dyDescent="0.25">
      <c r="A101" s="1">
        <v>36670</v>
      </c>
      <c r="B101" s="3">
        <v>3.078125</v>
      </c>
      <c r="C101" s="3">
        <v>3.2053569999999998</v>
      </c>
      <c r="D101" s="3">
        <v>2.964286</v>
      </c>
      <c r="E101" s="3">
        <v>3.1316959999999998</v>
      </c>
      <c r="F101" s="3">
        <v>2.7754840000000001</v>
      </c>
      <c r="G101">
        <v>169615600</v>
      </c>
      <c r="H101" t="str">
        <f>TEXT(AppleStock[[#This Row],[Date]],"dddd")</f>
        <v>Wednesday</v>
      </c>
      <c r="I101" t="str">
        <f>MID(AppleStock[[#This Row],[Day]],1,FIND("day",AppleStock[[#This Row],[Day]])-1)</f>
        <v>Wednes</v>
      </c>
      <c r="J101" s="3">
        <f>AppleStock[[#This Row],[Open]]-AppleStock[[#This Row],[Close]]</f>
        <v>-5.3570999999999813E-2</v>
      </c>
      <c r="K101" t="str">
        <f>IF(AppleStock[[#This Row],[Day Change]]&gt;0,"UP","DOWN")</f>
        <v>DOWN</v>
      </c>
      <c r="L101" s="2">
        <v>0</v>
      </c>
      <c r="Q101" s="15"/>
    </row>
    <row r="102" spans="1:17" x14ac:dyDescent="0.25">
      <c r="A102" s="1">
        <v>36671</v>
      </c>
      <c r="B102" s="3">
        <v>3.160714</v>
      </c>
      <c r="C102" s="3">
        <v>3.3091499999999998</v>
      </c>
      <c r="D102" s="3">
        <v>3.0714290000000002</v>
      </c>
      <c r="E102" s="3">
        <v>3.1166290000000001</v>
      </c>
      <c r="F102" s="3">
        <v>2.76213</v>
      </c>
      <c r="G102">
        <v>101687600</v>
      </c>
      <c r="H102" t="str">
        <f>TEXT(AppleStock[[#This Row],[Date]],"dddd")</f>
        <v>Thursday</v>
      </c>
      <c r="I102" t="str">
        <f>MID(AppleStock[[#This Row],[Day]],1,FIND("day",AppleStock[[#This Row],[Day]])-1)</f>
        <v>Thurs</v>
      </c>
      <c r="J102" s="3">
        <f>AppleStock[[#This Row],[Open]]-AppleStock[[#This Row],[Close]]</f>
        <v>4.408499999999993E-2</v>
      </c>
      <c r="K102" t="str">
        <f>IF(AppleStock[[#This Row],[Day Change]]&gt;0,"UP","DOWN")</f>
        <v>UP</v>
      </c>
      <c r="L102" s="2">
        <v>0</v>
      </c>
      <c r="Q102" s="15"/>
    </row>
    <row r="103" spans="1:17" x14ac:dyDescent="0.25">
      <c r="A103" s="1">
        <v>36672</v>
      </c>
      <c r="B103" s="3">
        <v>3.1428569999999998</v>
      </c>
      <c r="C103" s="3">
        <v>3.2098209999999998</v>
      </c>
      <c r="D103" s="3">
        <v>3.0446430000000002</v>
      </c>
      <c r="E103" s="3">
        <v>3.0848209999999998</v>
      </c>
      <c r="F103" s="3">
        <v>2.7339410000000002</v>
      </c>
      <c r="G103">
        <v>45287200</v>
      </c>
      <c r="H103" t="str">
        <f>TEXT(AppleStock[[#This Row],[Date]],"dddd")</f>
        <v>Friday</v>
      </c>
      <c r="I103" t="str">
        <f>MID(AppleStock[[#This Row],[Day]],1,FIND("day",AppleStock[[#This Row],[Day]])-1)</f>
        <v>Fri</v>
      </c>
      <c r="J103" s="3">
        <f>AppleStock[[#This Row],[Open]]-AppleStock[[#This Row],[Close]]</f>
        <v>5.8035999999999976E-2</v>
      </c>
      <c r="K103" t="str">
        <f>IF(AppleStock[[#This Row],[Day Change]]&gt;0,"UP","DOWN")</f>
        <v>UP</v>
      </c>
      <c r="L103" s="2">
        <v>0</v>
      </c>
      <c r="Q103" s="15"/>
    </row>
    <row r="104" spans="1:17" x14ac:dyDescent="0.25">
      <c r="A104" s="1">
        <v>36676</v>
      </c>
      <c r="B104" s="3">
        <v>3.129464</v>
      </c>
      <c r="C104" s="3">
        <v>3.1473209999999998</v>
      </c>
      <c r="D104" s="3">
        <v>2.9196430000000002</v>
      </c>
      <c r="E104" s="3">
        <v>3.1272319999999998</v>
      </c>
      <c r="F104" s="3">
        <v>2.771528</v>
      </c>
      <c r="G104">
        <v>178264800</v>
      </c>
      <c r="H104" t="str">
        <f>TEXT(AppleStock[[#This Row],[Date]],"dddd")</f>
        <v>Tuesday</v>
      </c>
      <c r="I104" t="str">
        <f>MID(AppleStock[[#This Row],[Day]],1,FIND("day",AppleStock[[#This Row],[Day]])-1)</f>
        <v>Tues</v>
      </c>
      <c r="J104" s="3">
        <f>AppleStock[[#This Row],[Open]]-AppleStock[[#This Row],[Close]]</f>
        <v>2.2320000000002338E-3</v>
      </c>
      <c r="K104" t="str">
        <f>IF(AppleStock[[#This Row],[Day Change]]&gt;0,"UP","DOWN")</f>
        <v>UP</v>
      </c>
      <c r="L104" s="2">
        <v>0</v>
      </c>
      <c r="Q104" s="15"/>
    </row>
    <row r="105" spans="1:17" x14ac:dyDescent="0.25">
      <c r="A105" s="1">
        <v>36677</v>
      </c>
      <c r="B105" s="3">
        <v>3.1026790000000002</v>
      </c>
      <c r="C105" s="3">
        <v>3.2589290000000002</v>
      </c>
      <c r="D105" s="3">
        <v>2.9933040000000002</v>
      </c>
      <c r="E105" s="3">
        <v>3</v>
      </c>
      <c r="F105" s="3">
        <v>2.6587670000000001</v>
      </c>
      <c r="G105">
        <v>108376800</v>
      </c>
      <c r="H105" t="str">
        <f>TEXT(AppleStock[[#This Row],[Date]],"dddd")</f>
        <v>Wednesday</v>
      </c>
      <c r="I105" t="str">
        <f>MID(AppleStock[[#This Row],[Day]],1,FIND("day",AppleStock[[#This Row],[Day]])-1)</f>
        <v>Wednes</v>
      </c>
      <c r="J105" s="3">
        <f>AppleStock[[#This Row],[Open]]-AppleStock[[#This Row],[Close]]</f>
        <v>0.10267900000000019</v>
      </c>
      <c r="K105" t="str">
        <f>IF(AppleStock[[#This Row],[Day Change]]&gt;0,"UP","DOWN")</f>
        <v>UP</v>
      </c>
      <c r="L105" s="2">
        <v>0</v>
      </c>
      <c r="Q105" s="15"/>
    </row>
    <row r="106" spans="1:17" x14ac:dyDescent="0.25">
      <c r="A106" s="1">
        <v>36678</v>
      </c>
      <c r="B106" s="3">
        <v>2.9196430000000002</v>
      </c>
      <c r="C106" s="3">
        <v>3.198661</v>
      </c>
      <c r="D106" s="3">
        <v>2.870536</v>
      </c>
      <c r="E106" s="3">
        <v>3.183036</v>
      </c>
      <c r="F106" s="3">
        <v>2.820983</v>
      </c>
      <c r="G106">
        <v>225960000</v>
      </c>
      <c r="H106" t="str">
        <f>TEXT(AppleStock[[#This Row],[Date]],"dddd")</f>
        <v>Thursday</v>
      </c>
      <c r="I106" t="str">
        <f>MID(AppleStock[[#This Row],[Day]],1,FIND("day",AppleStock[[#This Row],[Day]])-1)</f>
        <v>Thurs</v>
      </c>
      <c r="J106" s="3">
        <f>AppleStock[[#This Row],[Open]]-AppleStock[[#This Row],[Close]]</f>
        <v>-0.26339299999999977</v>
      </c>
      <c r="K106" t="str">
        <f>IF(AppleStock[[#This Row],[Day Change]]&gt;0,"UP","DOWN")</f>
        <v>DOWN</v>
      </c>
      <c r="L106" s="2">
        <v>0</v>
      </c>
      <c r="Q106" s="15"/>
    </row>
    <row r="107" spans="1:17" x14ac:dyDescent="0.25">
      <c r="A107" s="1">
        <v>36679</v>
      </c>
      <c r="B107" s="3">
        <v>3.348214</v>
      </c>
      <c r="C107" s="3">
        <v>3.5625</v>
      </c>
      <c r="D107" s="3">
        <v>3.1785709999999998</v>
      </c>
      <c r="E107" s="3">
        <v>3.3058040000000002</v>
      </c>
      <c r="F107" s="3">
        <v>2.9297879999999998</v>
      </c>
      <c r="G107">
        <v>198212000</v>
      </c>
      <c r="H107" t="str">
        <f>TEXT(AppleStock[[#This Row],[Date]],"dddd")</f>
        <v>Friday</v>
      </c>
      <c r="I107" t="str">
        <f>MID(AppleStock[[#This Row],[Day]],1,FIND("day",AppleStock[[#This Row],[Day]])-1)</f>
        <v>Fri</v>
      </c>
      <c r="J107" s="3">
        <f>AppleStock[[#This Row],[Open]]-AppleStock[[#This Row],[Close]]</f>
        <v>4.2409999999999837E-2</v>
      </c>
      <c r="K107" t="str">
        <f>IF(AppleStock[[#This Row],[Day Change]]&gt;0,"UP","DOWN")</f>
        <v>UP</v>
      </c>
      <c r="L107" s="2">
        <v>0</v>
      </c>
      <c r="Q107" s="15"/>
    </row>
    <row r="108" spans="1:17" x14ac:dyDescent="0.25">
      <c r="A108" s="1">
        <v>36682</v>
      </c>
      <c r="B108" s="3">
        <v>3.332589</v>
      </c>
      <c r="C108" s="3">
        <v>3.401786</v>
      </c>
      <c r="D108" s="3">
        <v>3.203125</v>
      </c>
      <c r="E108" s="3">
        <v>3.261161</v>
      </c>
      <c r="F108" s="3">
        <v>2.8902220000000001</v>
      </c>
      <c r="G108">
        <v>80917200</v>
      </c>
      <c r="H108" t="str">
        <f>TEXT(AppleStock[[#This Row],[Date]],"dddd")</f>
        <v>Monday</v>
      </c>
      <c r="I108" t="str">
        <f>MID(AppleStock[[#This Row],[Day]],1,FIND("day",AppleStock[[#This Row],[Day]])-1)</f>
        <v>Mon</v>
      </c>
      <c r="J108" s="3">
        <f>AppleStock[[#This Row],[Open]]-AppleStock[[#This Row],[Close]]</f>
        <v>7.1428000000000047E-2</v>
      </c>
      <c r="K108" t="str">
        <f>IF(AppleStock[[#This Row],[Day Change]]&gt;0,"UP","DOWN")</f>
        <v>UP</v>
      </c>
      <c r="L108" s="2">
        <v>0</v>
      </c>
      <c r="Q108" s="15"/>
    </row>
    <row r="109" spans="1:17" x14ac:dyDescent="0.25">
      <c r="A109" s="1">
        <v>36683</v>
      </c>
      <c r="B109" s="3">
        <v>3.2845960000000001</v>
      </c>
      <c r="C109" s="3">
        <v>3.4553569999999998</v>
      </c>
      <c r="D109" s="3">
        <v>3.2254459999999998</v>
      </c>
      <c r="E109" s="3">
        <v>3.316964</v>
      </c>
      <c r="F109" s="3">
        <v>2.9396779999999998</v>
      </c>
      <c r="G109">
        <v>131370400</v>
      </c>
      <c r="H109" t="str">
        <f>TEXT(AppleStock[[#This Row],[Date]],"dddd")</f>
        <v>Tuesday</v>
      </c>
      <c r="I109" t="str">
        <f>MID(AppleStock[[#This Row],[Day]],1,FIND("day",AppleStock[[#This Row],[Day]])-1)</f>
        <v>Tues</v>
      </c>
      <c r="J109" s="3">
        <f>AppleStock[[#This Row],[Open]]-AppleStock[[#This Row],[Close]]</f>
        <v>-3.2367999999999952E-2</v>
      </c>
      <c r="K109" t="str">
        <f>IF(AppleStock[[#This Row],[Day Change]]&gt;0,"UP","DOWN")</f>
        <v>DOWN</v>
      </c>
      <c r="L109" s="2">
        <v>0</v>
      </c>
      <c r="Q109" s="15"/>
    </row>
    <row r="110" spans="1:17" x14ac:dyDescent="0.25">
      <c r="A110" s="1">
        <v>36684</v>
      </c>
      <c r="B110" s="3">
        <v>3.34375</v>
      </c>
      <c r="C110" s="3">
        <v>3.464286</v>
      </c>
      <c r="D110" s="3">
        <v>3.2723209999999998</v>
      </c>
      <c r="E110" s="3">
        <v>3.448661</v>
      </c>
      <c r="F110" s="3">
        <v>3.0563950000000002</v>
      </c>
      <c r="G110">
        <v>84254800</v>
      </c>
      <c r="H110" t="str">
        <f>TEXT(AppleStock[[#This Row],[Date]],"dddd")</f>
        <v>Wednesday</v>
      </c>
      <c r="I110" t="str">
        <f>MID(AppleStock[[#This Row],[Day]],1,FIND("day",AppleStock[[#This Row],[Day]])-1)</f>
        <v>Wednes</v>
      </c>
      <c r="J110" s="3">
        <f>AppleStock[[#This Row],[Open]]-AppleStock[[#This Row],[Close]]</f>
        <v>-0.10491099999999998</v>
      </c>
      <c r="K110" t="str">
        <f>IF(AppleStock[[#This Row],[Day Change]]&gt;0,"UP","DOWN")</f>
        <v>DOWN</v>
      </c>
      <c r="L110" s="2">
        <v>0</v>
      </c>
      <c r="Q110" s="15"/>
    </row>
    <row r="111" spans="1:17" x14ac:dyDescent="0.25">
      <c r="A111" s="1">
        <v>36685</v>
      </c>
      <c r="B111" s="3">
        <v>3.4866069999999998</v>
      </c>
      <c r="C111" s="3">
        <v>3.5178569999999998</v>
      </c>
      <c r="D111" s="3">
        <v>3.3258930000000002</v>
      </c>
      <c r="E111" s="3">
        <v>3.386161</v>
      </c>
      <c r="F111" s="3">
        <v>3.001004</v>
      </c>
      <c r="G111">
        <v>59631600</v>
      </c>
      <c r="H111" t="str">
        <f>TEXT(AppleStock[[#This Row],[Date]],"dddd")</f>
        <v>Thursday</v>
      </c>
      <c r="I111" t="str">
        <f>MID(AppleStock[[#This Row],[Day]],1,FIND("day",AppleStock[[#This Row],[Day]])-1)</f>
        <v>Thurs</v>
      </c>
      <c r="J111" s="3">
        <f>AppleStock[[#This Row],[Open]]-AppleStock[[#This Row],[Close]]</f>
        <v>0.10044599999999981</v>
      </c>
      <c r="K111" t="str">
        <f>IF(AppleStock[[#This Row],[Day Change]]&gt;0,"UP","DOWN")</f>
        <v>UP</v>
      </c>
      <c r="L111" s="2">
        <v>0</v>
      </c>
      <c r="Q111" s="15"/>
    </row>
    <row r="112" spans="1:17" x14ac:dyDescent="0.25">
      <c r="A112" s="1">
        <v>36686</v>
      </c>
      <c r="B112" s="3">
        <v>3.4553569999999998</v>
      </c>
      <c r="C112" s="3">
        <v>3.4977680000000002</v>
      </c>
      <c r="D112" s="3">
        <v>3.370536</v>
      </c>
      <c r="E112" s="3">
        <v>3.4196430000000002</v>
      </c>
      <c r="F112" s="3">
        <v>3.030678</v>
      </c>
      <c r="G112">
        <v>63089600</v>
      </c>
      <c r="H112" t="str">
        <f>TEXT(AppleStock[[#This Row],[Date]],"dddd")</f>
        <v>Friday</v>
      </c>
      <c r="I112" t="str">
        <f>MID(AppleStock[[#This Row],[Day]],1,FIND("day",AppleStock[[#This Row],[Day]])-1)</f>
        <v>Fri</v>
      </c>
      <c r="J112" s="3">
        <f>AppleStock[[#This Row],[Open]]-AppleStock[[#This Row],[Close]]</f>
        <v>3.5713999999999579E-2</v>
      </c>
      <c r="K112" t="str">
        <f>IF(AppleStock[[#This Row],[Day Change]]&gt;0,"UP","DOWN")</f>
        <v>UP</v>
      </c>
      <c r="L112" s="2">
        <v>0</v>
      </c>
      <c r="Q112" s="15"/>
    </row>
    <row r="113" spans="1:17" x14ac:dyDescent="0.25">
      <c r="A113" s="1">
        <v>36689</v>
      </c>
      <c r="B113" s="3">
        <v>3.441964</v>
      </c>
      <c r="C113" s="3">
        <v>3.4441959999999998</v>
      </c>
      <c r="D113" s="3">
        <v>3.245536</v>
      </c>
      <c r="E113" s="3">
        <v>3.2566959999999998</v>
      </c>
      <c r="F113" s="3">
        <v>2.886266</v>
      </c>
      <c r="G113">
        <v>72584400</v>
      </c>
      <c r="H113" t="str">
        <f>TEXT(AppleStock[[#This Row],[Date]],"dddd")</f>
        <v>Monday</v>
      </c>
      <c r="I113" t="str">
        <f>MID(AppleStock[[#This Row],[Day]],1,FIND("day",AppleStock[[#This Row],[Day]])-1)</f>
        <v>Mon</v>
      </c>
      <c r="J113" s="3">
        <f>AppleStock[[#This Row],[Open]]-AppleStock[[#This Row],[Close]]</f>
        <v>0.18526800000000021</v>
      </c>
      <c r="K113" t="str">
        <f>IF(AppleStock[[#This Row],[Day Change]]&gt;0,"UP","DOWN")</f>
        <v>UP</v>
      </c>
      <c r="L113" s="2">
        <v>0</v>
      </c>
      <c r="Q113" s="15"/>
    </row>
    <row r="114" spans="1:17" x14ac:dyDescent="0.25">
      <c r="A114" s="1">
        <v>36690</v>
      </c>
      <c r="B114" s="3">
        <v>3.2566959999999998</v>
      </c>
      <c r="C114" s="3">
        <v>3.3816959999999998</v>
      </c>
      <c r="D114" s="3">
        <v>3.1495540000000002</v>
      </c>
      <c r="E114" s="3">
        <v>3.375</v>
      </c>
      <c r="F114" s="3">
        <v>2.9911129999999999</v>
      </c>
      <c r="G114">
        <v>87864000</v>
      </c>
      <c r="H114" t="str">
        <f>TEXT(AppleStock[[#This Row],[Date]],"dddd")</f>
        <v>Tuesday</v>
      </c>
      <c r="I114" t="str">
        <f>MID(AppleStock[[#This Row],[Day]],1,FIND("day",AppleStock[[#This Row],[Day]])-1)</f>
        <v>Tues</v>
      </c>
      <c r="J114" s="3">
        <f>AppleStock[[#This Row],[Open]]-AppleStock[[#This Row],[Close]]</f>
        <v>-0.11830400000000019</v>
      </c>
      <c r="K114" t="str">
        <f>IF(AppleStock[[#This Row],[Day Change]]&gt;0,"UP","DOWN")</f>
        <v>DOWN</v>
      </c>
      <c r="L114" s="2">
        <v>0</v>
      </c>
      <c r="Q114" s="15"/>
    </row>
    <row r="115" spans="1:17" x14ac:dyDescent="0.25">
      <c r="A115" s="1">
        <v>36691</v>
      </c>
      <c r="B115" s="3">
        <v>3.3816959999999998</v>
      </c>
      <c r="C115" s="3">
        <v>3.4375</v>
      </c>
      <c r="D115" s="3">
        <v>3.21875</v>
      </c>
      <c r="E115" s="3">
        <v>3.229911</v>
      </c>
      <c r="F115" s="3">
        <v>2.862527</v>
      </c>
      <c r="G115">
        <v>69361600</v>
      </c>
      <c r="H115" t="str">
        <f>TEXT(AppleStock[[#This Row],[Date]],"dddd")</f>
        <v>Wednesday</v>
      </c>
      <c r="I115" t="str">
        <f>MID(AppleStock[[#This Row],[Day]],1,FIND("day",AppleStock[[#This Row],[Day]])-1)</f>
        <v>Wednes</v>
      </c>
      <c r="J115" s="3">
        <f>AppleStock[[#This Row],[Open]]-AppleStock[[#This Row],[Close]]</f>
        <v>0.15178499999999984</v>
      </c>
      <c r="K115" t="str">
        <f>IF(AppleStock[[#This Row],[Day Change]]&gt;0,"UP","DOWN")</f>
        <v>UP</v>
      </c>
      <c r="L115" s="2">
        <v>0</v>
      </c>
      <c r="Q115" s="15"/>
    </row>
    <row r="116" spans="1:17" x14ac:dyDescent="0.25">
      <c r="A116" s="1">
        <v>36692</v>
      </c>
      <c r="B116" s="3">
        <v>3.2589290000000002</v>
      </c>
      <c r="C116" s="3">
        <v>3.3348209999999998</v>
      </c>
      <c r="D116" s="3">
        <v>3.1785709999999998</v>
      </c>
      <c r="E116" s="3">
        <v>3.2991069999999998</v>
      </c>
      <c r="F116" s="3">
        <v>2.9238520000000001</v>
      </c>
      <c r="G116">
        <v>62143200</v>
      </c>
      <c r="H116" t="str">
        <f>TEXT(AppleStock[[#This Row],[Date]],"dddd")</f>
        <v>Thursday</v>
      </c>
      <c r="I116" t="str">
        <f>MID(AppleStock[[#This Row],[Day]],1,FIND("day",AppleStock[[#This Row],[Day]])-1)</f>
        <v>Thurs</v>
      </c>
      <c r="J116" s="3">
        <f>AppleStock[[#This Row],[Open]]-AppleStock[[#This Row],[Close]]</f>
        <v>-4.0177999999999603E-2</v>
      </c>
      <c r="K116" t="str">
        <f>IF(AppleStock[[#This Row],[Day Change]]&gt;0,"UP","DOWN")</f>
        <v>DOWN</v>
      </c>
      <c r="L116" s="2">
        <v>0</v>
      </c>
      <c r="Q116" s="15"/>
    </row>
    <row r="117" spans="1:17" x14ac:dyDescent="0.25">
      <c r="A117" s="1">
        <v>36693</v>
      </c>
      <c r="B117" s="3">
        <v>3.339286</v>
      </c>
      <c r="C117" s="3">
        <v>3.348214</v>
      </c>
      <c r="D117" s="3">
        <v>3.1808040000000002</v>
      </c>
      <c r="E117" s="3">
        <v>3.2566959999999998</v>
      </c>
      <c r="F117" s="3">
        <v>2.886266</v>
      </c>
      <c r="G117">
        <v>75891200</v>
      </c>
      <c r="H117" t="str">
        <f>TEXT(AppleStock[[#This Row],[Date]],"dddd")</f>
        <v>Friday</v>
      </c>
      <c r="I117" t="str">
        <f>MID(AppleStock[[#This Row],[Day]],1,FIND("day",AppleStock[[#This Row],[Day]])-1)</f>
        <v>Fri</v>
      </c>
      <c r="J117" s="3">
        <f>AppleStock[[#This Row],[Open]]-AppleStock[[#This Row],[Close]]</f>
        <v>8.2590000000000163E-2</v>
      </c>
      <c r="K117" t="str">
        <f>IF(AppleStock[[#This Row],[Day Change]]&gt;0,"UP","DOWN")</f>
        <v>UP</v>
      </c>
      <c r="L117" s="2">
        <v>0</v>
      </c>
      <c r="Q117" s="15"/>
    </row>
    <row r="118" spans="1:17" x14ac:dyDescent="0.25">
      <c r="A118" s="1">
        <v>36696</v>
      </c>
      <c r="B118" s="3">
        <v>3.234375</v>
      </c>
      <c r="C118" s="3">
        <v>3.495536</v>
      </c>
      <c r="D118" s="3">
        <v>3.207589</v>
      </c>
      <c r="E118" s="3">
        <v>3.4508930000000002</v>
      </c>
      <c r="F118" s="3">
        <v>3.0583740000000001</v>
      </c>
      <c r="G118">
        <v>98501200</v>
      </c>
      <c r="H118" t="str">
        <f>TEXT(AppleStock[[#This Row],[Date]],"dddd")</f>
        <v>Monday</v>
      </c>
      <c r="I118" t="str">
        <f>MID(AppleStock[[#This Row],[Day]],1,FIND("day",AppleStock[[#This Row],[Day]])-1)</f>
        <v>Mon</v>
      </c>
      <c r="J118" s="3">
        <f>AppleStock[[#This Row],[Open]]-AppleStock[[#This Row],[Close]]</f>
        <v>-0.21651800000000021</v>
      </c>
      <c r="K118" t="str">
        <f>IF(AppleStock[[#This Row],[Day Change]]&gt;0,"UP","DOWN")</f>
        <v>DOWN</v>
      </c>
      <c r="L118" s="2">
        <v>0</v>
      </c>
      <c r="Q118" s="15"/>
    </row>
    <row r="119" spans="1:17" x14ac:dyDescent="0.25">
      <c r="A119" s="1">
        <v>36697</v>
      </c>
      <c r="B119" s="3">
        <v>3.5178569999999998</v>
      </c>
      <c r="C119" s="3">
        <v>3.7120540000000002</v>
      </c>
      <c r="D119" s="3">
        <v>3.5133930000000002</v>
      </c>
      <c r="E119" s="3">
        <v>3.6160709999999998</v>
      </c>
      <c r="F119" s="3">
        <v>3.2047639999999999</v>
      </c>
      <c r="G119">
        <v>125347600</v>
      </c>
      <c r="H119" t="str">
        <f>TEXT(AppleStock[[#This Row],[Date]],"dddd")</f>
        <v>Tuesday</v>
      </c>
      <c r="I119" t="str">
        <f>MID(AppleStock[[#This Row],[Day]],1,FIND("day",AppleStock[[#This Row],[Day]])-1)</f>
        <v>Tues</v>
      </c>
      <c r="J119" s="3">
        <f>AppleStock[[#This Row],[Open]]-AppleStock[[#This Row],[Close]]</f>
        <v>-9.8214000000000024E-2</v>
      </c>
      <c r="K119" t="str">
        <f>IF(AppleStock[[#This Row],[Day Change]]&gt;0,"UP","DOWN")</f>
        <v>DOWN</v>
      </c>
      <c r="L119" s="2">
        <v>0</v>
      </c>
      <c r="Q119" s="15"/>
    </row>
    <row r="120" spans="1:17" x14ac:dyDescent="0.25">
      <c r="A120" s="1">
        <v>36698</v>
      </c>
      <c r="B120" s="3">
        <v>3.6071430000000002</v>
      </c>
      <c r="C120" s="3">
        <v>4.0669639999999996</v>
      </c>
      <c r="D120" s="3">
        <v>3.59375</v>
      </c>
      <c r="E120" s="3">
        <v>3.973214</v>
      </c>
      <c r="F120" s="3">
        <v>3.5212840000000001</v>
      </c>
      <c r="G120">
        <v>122500000</v>
      </c>
      <c r="H120" t="str">
        <f>TEXT(AppleStock[[#This Row],[Date]],"dddd")</f>
        <v>Wednesday</v>
      </c>
      <c r="I120" t="str">
        <f>MID(AppleStock[[#This Row],[Day]],1,FIND("day",AppleStock[[#This Row],[Day]])-1)</f>
        <v>Wednes</v>
      </c>
      <c r="J120" s="3">
        <f>AppleStock[[#This Row],[Open]]-AppleStock[[#This Row],[Close]]</f>
        <v>-0.36607099999999981</v>
      </c>
      <c r="K120" t="str">
        <f>IF(AppleStock[[#This Row],[Day Change]]&gt;0,"UP","DOWN")</f>
        <v>DOWN</v>
      </c>
      <c r="L120" s="2">
        <v>0</v>
      </c>
      <c r="Q120" s="15"/>
    </row>
    <row r="121" spans="1:17" x14ac:dyDescent="0.25">
      <c r="A121" s="1">
        <v>36699</v>
      </c>
      <c r="B121" s="3">
        <v>3.9821430000000002</v>
      </c>
      <c r="C121" s="3">
        <v>4.1160709999999998</v>
      </c>
      <c r="D121" s="3">
        <v>3.8258930000000002</v>
      </c>
      <c r="E121" s="3">
        <v>3.839286</v>
      </c>
      <c r="F121" s="3">
        <v>3.4025889999999999</v>
      </c>
      <c r="G121">
        <v>116928000</v>
      </c>
      <c r="H121" t="str">
        <f>TEXT(AppleStock[[#This Row],[Date]],"dddd")</f>
        <v>Thursday</v>
      </c>
      <c r="I121" t="str">
        <f>MID(AppleStock[[#This Row],[Day]],1,FIND("day",AppleStock[[#This Row],[Day]])-1)</f>
        <v>Thurs</v>
      </c>
      <c r="J121" s="3">
        <f>AppleStock[[#This Row],[Open]]-AppleStock[[#This Row],[Close]]</f>
        <v>0.14285700000000023</v>
      </c>
      <c r="K121" t="str">
        <f>IF(AppleStock[[#This Row],[Day Change]]&gt;0,"UP","DOWN")</f>
        <v>UP</v>
      </c>
      <c r="L121" s="2">
        <v>0</v>
      </c>
      <c r="Q121" s="15"/>
    </row>
    <row r="122" spans="1:17" x14ac:dyDescent="0.25">
      <c r="A122" s="1">
        <v>36700</v>
      </c>
      <c r="B122" s="3">
        <v>3.8415140000000001</v>
      </c>
      <c r="C122" s="3">
        <v>3.901786</v>
      </c>
      <c r="D122" s="3">
        <v>3.629464</v>
      </c>
      <c r="E122" s="3">
        <v>3.691964</v>
      </c>
      <c r="F122" s="3">
        <v>3.2720250000000002</v>
      </c>
      <c r="G122">
        <v>51241400</v>
      </c>
      <c r="H122" t="str">
        <f>TEXT(AppleStock[[#This Row],[Date]],"dddd")</f>
        <v>Friday</v>
      </c>
      <c r="I122" t="str">
        <f>MID(AppleStock[[#This Row],[Day]],1,FIND("day",AppleStock[[#This Row],[Day]])-1)</f>
        <v>Fri</v>
      </c>
      <c r="J122" s="3">
        <f>AppleStock[[#This Row],[Open]]-AppleStock[[#This Row],[Close]]</f>
        <v>0.14955000000000007</v>
      </c>
      <c r="K122" t="str">
        <f>IF(AppleStock[[#This Row],[Day Change]]&gt;0,"UP","DOWN")</f>
        <v>UP</v>
      </c>
      <c r="L122" s="2">
        <v>0</v>
      </c>
      <c r="Q122" s="15"/>
    </row>
    <row r="123" spans="1:17" x14ac:dyDescent="0.25">
      <c r="A123" s="1">
        <v>36703</v>
      </c>
      <c r="B123" s="3">
        <v>3.75</v>
      </c>
      <c r="C123" s="3">
        <v>3.910714</v>
      </c>
      <c r="D123" s="3">
        <v>3.723214</v>
      </c>
      <c r="E123" s="3">
        <v>3.8660709999999998</v>
      </c>
      <c r="F123" s="3">
        <v>3.4263279999999998</v>
      </c>
      <c r="G123">
        <v>46338600</v>
      </c>
      <c r="H123" t="str">
        <f>TEXT(AppleStock[[#This Row],[Date]],"dddd")</f>
        <v>Monday</v>
      </c>
      <c r="I123" t="str">
        <f>MID(AppleStock[[#This Row],[Day]],1,FIND("day",AppleStock[[#This Row],[Day]])-1)</f>
        <v>Mon</v>
      </c>
      <c r="J123" s="3">
        <f>AppleStock[[#This Row],[Open]]-AppleStock[[#This Row],[Close]]</f>
        <v>-0.11607099999999981</v>
      </c>
      <c r="K123" t="str">
        <f>IF(AppleStock[[#This Row],[Day Change]]&gt;0,"UP","DOWN")</f>
        <v>DOWN</v>
      </c>
      <c r="L123" s="2">
        <v>0</v>
      </c>
      <c r="Q123" s="15"/>
    </row>
    <row r="124" spans="1:17" x14ac:dyDescent="0.25">
      <c r="A124" s="1">
        <v>36704</v>
      </c>
      <c r="B124" s="3">
        <v>3.8415140000000001</v>
      </c>
      <c r="C124" s="3">
        <v>3.964286</v>
      </c>
      <c r="D124" s="3">
        <v>3.6875</v>
      </c>
      <c r="E124" s="3">
        <v>3.6964290000000002</v>
      </c>
      <c r="F124" s="3">
        <v>3.2759819999999999</v>
      </c>
      <c r="G124">
        <v>50867600</v>
      </c>
      <c r="H124" t="str">
        <f>TEXT(AppleStock[[#This Row],[Date]],"dddd")</f>
        <v>Tuesday</v>
      </c>
      <c r="I124" t="str">
        <f>MID(AppleStock[[#This Row],[Day]],1,FIND("day",AppleStock[[#This Row],[Day]])-1)</f>
        <v>Tues</v>
      </c>
      <c r="J124" s="3">
        <f>AppleStock[[#This Row],[Open]]-AppleStock[[#This Row],[Close]]</f>
        <v>0.14508499999999991</v>
      </c>
      <c r="K124" t="str">
        <f>IF(AppleStock[[#This Row],[Day Change]]&gt;0,"UP","DOWN")</f>
        <v>UP</v>
      </c>
      <c r="L124" s="2">
        <v>0</v>
      </c>
      <c r="Q124" s="15"/>
    </row>
    <row r="125" spans="1:17" x14ac:dyDescent="0.25">
      <c r="A125" s="1">
        <v>36705</v>
      </c>
      <c r="B125" s="3">
        <v>3.808036</v>
      </c>
      <c r="C125" s="3">
        <v>3.9553569999999998</v>
      </c>
      <c r="D125" s="3">
        <v>3.6785709999999998</v>
      </c>
      <c r="E125" s="3">
        <v>3.8883930000000002</v>
      </c>
      <c r="F125" s="3">
        <v>3.4461110000000001</v>
      </c>
      <c r="G125">
        <v>71607200</v>
      </c>
      <c r="H125" t="str">
        <f>TEXT(AppleStock[[#This Row],[Date]],"dddd")</f>
        <v>Wednesday</v>
      </c>
      <c r="I125" t="str">
        <f>MID(AppleStock[[#This Row],[Day]],1,FIND("day",AppleStock[[#This Row],[Day]])-1)</f>
        <v>Wednes</v>
      </c>
      <c r="J125" s="3">
        <f>AppleStock[[#This Row],[Open]]-AppleStock[[#This Row],[Close]]</f>
        <v>-8.0357000000000234E-2</v>
      </c>
      <c r="K125" t="str">
        <f>IF(AppleStock[[#This Row],[Day Change]]&gt;0,"UP","DOWN")</f>
        <v>DOWN</v>
      </c>
      <c r="L125" s="2">
        <v>0</v>
      </c>
      <c r="Q125" s="15"/>
    </row>
    <row r="126" spans="1:17" x14ac:dyDescent="0.25">
      <c r="A126" s="1">
        <v>36706</v>
      </c>
      <c r="B126" s="3">
        <v>3.7901790000000002</v>
      </c>
      <c r="C126" s="3">
        <v>3.8526790000000002</v>
      </c>
      <c r="D126" s="3">
        <v>3.6473209999999998</v>
      </c>
      <c r="E126" s="3">
        <v>3.660714</v>
      </c>
      <c r="F126" s="3">
        <v>3.244329</v>
      </c>
      <c r="G126">
        <v>50915200</v>
      </c>
      <c r="H126" t="str">
        <f>TEXT(AppleStock[[#This Row],[Date]],"dddd")</f>
        <v>Thursday</v>
      </c>
      <c r="I126" t="str">
        <f>MID(AppleStock[[#This Row],[Day]],1,FIND("day",AppleStock[[#This Row],[Day]])-1)</f>
        <v>Thurs</v>
      </c>
      <c r="J126" s="3">
        <f>AppleStock[[#This Row],[Open]]-AppleStock[[#This Row],[Close]]</f>
        <v>0.12946500000000016</v>
      </c>
      <c r="K126" t="str">
        <f>IF(AppleStock[[#This Row],[Day Change]]&gt;0,"UP","DOWN")</f>
        <v>UP</v>
      </c>
      <c r="L126" s="2">
        <v>0</v>
      </c>
      <c r="Q126" s="15"/>
    </row>
    <row r="127" spans="1:17" x14ac:dyDescent="0.25">
      <c r="A127" s="1">
        <v>36707</v>
      </c>
      <c r="B127" s="3">
        <v>3.7723209999999998</v>
      </c>
      <c r="C127" s="3">
        <v>3.9241069999999998</v>
      </c>
      <c r="D127" s="3">
        <v>3.691964</v>
      </c>
      <c r="E127" s="3">
        <v>3.7410709999999998</v>
      </c>
      <c r="F127" s="3">
        <v>3.3155459999999999</v>
      </c>
      <c r="G127">
        <v>80774400</v>
      </c>
      <c r="H127" t="str">
        <f>TEXT(AppleStock[[#This Row],[Date]],"dddd")</f>
        <v>Friday</v>
      </c>
      <c r="I127" t="str">
        <f>MID(AppleStock[[#This Row],[Day]],1,FIND("day",AppleStock[[#This Row],[Day]])-1)</f>
        <v>Fri</v>
      </c>
      <c r="J127" s="3">
        <f>AppleStock[[#This Row],[Open]]-AppleStock[[#This Row],[Close]]</f>
        <v>3.125E-2</v>
      </c>
      <c r="K127" t="str">
        <f>IF(AppleStock[[#This Row],[Day Change]]&gt;0,"UP","DOWN")</f>
        <v>UP</v>
      </c>
      <c r="L127" s="2">
        <v>0</v>
      </c>
      <c r="Q127" s="15"/>
    </row>
    <row r="128" spans="1:17" x14ac:dyDescent="0.25">
      <c r="A128" s="1">
        <v>36710</v>
      </c>
      <c r="B128" s="3">
        <v>3.723214</v>
      </c>
      <c r="C128" s="3">
        <v>3.879464</v>
      </c>
      <c r="D128" s="3">
        <v>3.723214</v>
      </c>
      <c r="E128" s="3">
        <v>3.808036</v>
      </c>
      <c r="F128" s="3">
        <v>3.3748930000000001</v>
      </c>
      <c r="G128">
        <v>17707200</v>
      </c>
      <c r="H128" t="str">
        <f>TEXT(AppleStock[[#This Row],[Date]],"dddd")</f>
        <v>Monday</v>
      </c>
      <c r="I128" t="str">
        <f>MID(AppleStock[[#This Row],[Day]],1,FIND("day",AppleStock[[#This Row],[Day]])-1)</f>
        <v>Mon</v>
      </c>
      <c r="J128" s="3">
        <f>AppleStock[[#This Row],[Open]]-AppleStock[[#This Row],[Close]]</f>
        <v>-8.4821999999999953E-2</v>
      </c>
      <c r="K128" t="str">
        <f>IF(AppleStock[[#This Row],[Day Change]]&gt;0,"UP","DOWN")</f>
        <v>DOWN</v>
      </c>
      <c r="L128" s="2">
        <v>0</v>
      </c>
      <c r="Q128" s="15"/>
    </row>
    <row r="129" spans="1:17" x14ac:dyDescent="0.25">
      <c r="A129" s="1">
        <v>36712</v>
      </c>
      <c r="B129" s="3">
        <v>3.8035709999999998</v>
      </c>
      <c r="C129" s="3">
        <v>3.941964</v>
      </c>
      <c r="D129" s="3">
        <v>3.625</v>
      </c>
      <c r="E129" s="3">
        <v>3.6875</v>
      </c>
      <c r="F129" s="3">
        <v>3.268068</v>
      </c>
      <c r="G129">
        <v>66304000</v>
      </c>
      <c r="H129" t="str">
        <f>TEXT(AppleStock[[#This Row],[Date]],"dddd")</f>
        <v>Wednesday</v>
      </c>
      <c r="I129" t="str">
        <f>MID(AppleStock[[#This Row],[Day]],1,FIND("day",AppleStock[[#This Row],[Day]])-1)</f>
        <v>Wednes</v>
      </c>
      <c r="J129" s="3">
        <f>AppleStock[[#This Row],[Open]]-AppleStock[[#This Row],[Close]]</f>
        <v>0.11607099999999981</v>
      </c>
      <c r="K129" t="str">
        <f>IF(AppleStock[[#This Row],[Day Change]]&gt;0,"UP","DOWN")</f>
        <v>UP</v>
      </c>
      <c r="L129" s="2">
        <v>0</v>
      </c>
      <c r="Q129" s="15"/>
    </row>
    <row r="130" spans="1:17" x14ac:dyDescent="0.25">
      <c r="A130" s="1">
        <v>36713</v>
      </c>
      <c r="B130" s="3">
        <v>3.75</v>
      </c>
      <c r="C130" s="3">
        <v>3.78125</v>
      </c>
      <c r="D130" s="3">
        <v>3.5446430000000002</v>
      </c>
      <c r="E130" s="3">
        <v>3.7008930000000002</v>
      </c>
      <c r="F130" s="3">
        <v>3.279938</v>
      </c>
      <c r="G130">
        <v>77386400</v>
      </c>
      <c r="H130" t="str">
        <f>TEXT(AppleStock[[#This Row],[Date]],"dddd")</f>
        <v>Thursday</v>
      </c>
      <c r="I130" t="str">
        <f>MID(AppleStock[[#This Row],[Day]],1,FIND("day",AppleStock[[#This Row],[Day]])-1)</f>
        <v>Thurs</v>
      </c>
      <c r="J130" s="3">
        <f>AppleStock[[#This Row],[Open]]-AppleStock[[#This Row],[Close]]</f>
        <v>4.910699999999979E-2</v>
      </c>
      <c r="K130" t="str">
        <f>IF(AppleStock[[#This Row],[Day Change]]&gt;0,"UP","DOWN")</f>
        <v>UP</v>
      </c>
      <c r="L130" s="2">
        <v>0</v>
      </c>
      <c r="Q130" s="15"/>
    </row>
    <row r="131" spans="1:17" x14ac:dyDescent="0.25">
      <c r="A131" s="1">
        <v>36714</v>
      </c>
      <c r="B131" s="3">
        <v>3.7566929999999998</v>
      </c>
      <c r="C131" s="3">
        <v>3.9151790000000002</v>
      </c>
      <c r="D131" s="3">
        <v>3.723214</v>
      </c>
      <c r="E131" s="3">
        <v>3.8883930000000002</v>
      </c>
      <c r="F131" s="3">
        <v>3.4461110000000001</v>
      </c>
      <c r="G131">
        <v>65900800</v>
      </c>
      <c r="H131" t="str">
        <f>TEXT(AppleStock[[#This Row],[Date]],"dddd")</f>
        <v>Friday</v>
      </c>
      <c r="I131" t="str">
        <f>MID(AppleStock[[#This Row],[Day]],1,FIND("day",AppleStock[[#This Row],[Day]])-1)</f>
        <v>Fri</v>
      </c>
      <c r="J131" s="3">
        <f>AppleStock[[#This Row],[Open]]-AppleStock[[#This Row],[Close]]</f>
        <v>-0.13170000000000037</v>
      </c>
      <c r="K131" t="str">
        <f>IF(AppleStock[[#This Row],[Day Change]]&gt;0,"UP","DOWN")</f>
        <v>DOWN</v>
      </c>
      <c r="L131" s="2">
        <v>0</v>
      </c>
      <c r="Q131" s="15"/>
    </row>
    <row r="132" spans="1:17" x14ac:dyDescent="0.25">
      <c r="A132" s="1">
        <v>36717</v>
      </c>
      <c r="B132" s="3">
        <v>3.863836</v>
      </c>
      <c r="C132" s="3">
        <v>4.1607139999999996</v>
      </c>
      <c r="D132" s="3">
        <v>3.839286</v>
      </c>
      <c r="E132" s="3">
        <v>4.0803570000000002</v>
      </c>
      <c r="F132" s="3">
        <v>3.6162399999999999</v>
      </c>
      <c r="G132">
        <v>99449000</v>
      </c>
      <c r="H132" t="str">
        <f>TEXT(AppleStock[[#This Row],[Date]],"dddd")</f>
        <v>Monday</v>
      </c>
      <c r="I132" t="str">
        <f>MID(AppleStock[[#This Row],[Day]],1,FIND("day",AppleStock[[#This Row],[Day]])-1)</f>
        <v>Mon</v>
      </c>
      <c r="J132" s="3">
        <f>AppleStock[[#This Row],[Open]]-AppleStock[[#This Row],[Close]]</f>
        <v>-0.21652100000000019</v>
      </c>
      <c r="K132" t="str">
        <f>IF(AppleStock[[#This Row],[Day Change]]&gt;0,"UP","DOWN")</f>
        <v>DOWN</v>
      </c>
      <c r="L132" s="2">
        <v>0</v>
      </c>
      <c r="Q132" s="15"/>
    </row>
    <row r="133" spans="1:17" x14ac:dyDescent="0.25">
      <c r="A133" s="1">
        <v>36718</v>
      </c>
      <c r="B133" s="3">
        <v>4.0714290000000002</v>
      </c>
      <c r="C133" s="3">
        <v>4.2321429999999998</v>
      </c>
      <c r="D133" s="3">
        <v>3.9598209999999998</v>
      </c>
      <c r="E133" s="3">
        <v>4.0669639999999996</v>
      </c>
      <c r="F133" s="3">
        <v>3.6043699999999999</v>
      </c>
      <c r="G133">
        <v>89474000</v>
      </c>
      <c r="H133" t="str">
        <f>TEXT(AppleStock[[#This Row],[Date]],"dddd")</f>
        <v>Tuesday</v>
      </c>
      <c r="I133" t="str">
        <f>MID(AppleStock[[#This Row],[Day]],1,FIND("day",AppleStock[[#This Row],[Day]])-1)</f>
        <v>Tues</v>
      </c>
      <c r="J133" s="3">
        <f>AppleStock[[#This Row],[Open]]-AppleStock[[#This Row],[Close]]</f>
        <v>4.4650000000006074E-3</v>
      </c>
      <c r="K133" t="str">
        <f>IF(AppleStock[[#This Row],[Day Change]]&gt;0,"UP","DOWN")</f>
        <v>UP</v>
      </c>
      <c r="L133" s="2">
        <v>0</v>
      </c>
      <c r="Q133" s="15"/>
    </row>
    <row r="134" spans="1:17" x14ac:dyDescent="0.25">
      <c r="A134" s="1">
        <v>36719</v>
      </c>
      <c r="B134" s="3">
        <v>4.1517860000000004</v>
      </c>
      <c r="C134" s="3">
        <v>4.2098209999999998</v>
      </c>
      <c r="D134" s="3">
        <v>4.0267860000000004</v>
      </c>
      <c r="E134" s="3">
        <v>4.2053570000000002</v>
      </c>
      <c r="F134" s="3">
        <v>3.7270219999999998</v>
      </c>
      <c r="G134">
        <v>56358400</v>
      </c>
      <c r="H134" t="str">
        <f>TEXT(AppleStock[[#This Row],[Date]],"dddd")</f>
        <v>Wednesday</v>
      </c>
      <c r="I134" t="str">
        <f>MID(AppleStock[[#This Row],[Day]],1,FIND("day",AppleStock[[#This Row],[Day]])-1)</f>
        <v>Wednes</v>
      </c>
      <c r="J134" s="3">
        <f>AppleStock[[#This Row],[Open]]-AppleStock[[#This Row],[Close]]</f>
        <v>-5.3570999999999813E-2</v>
      </c>
      <c r="K134" t="str">
        <f>IF(AppleStock[[#This Row],[Day Change]]&gt;0,"UP","DOWN")</f>
        <v>DOWN</v>
      </c>
      <c r="L134" s="2">
        <v>0</v>
      </c>
      <c r="Q134" s="15"/>
    </row>
    <row r="135" spans="1:17" x14ac:dyDescent="0.25">
      <c r="A135" s="1">
        <v>36720</v>
      </c>
      <c r="B135" s="3">
        <v>4.1785709999999998</v>
      </c>
      <c r="C135" s="3">
        <v>4.3303570000000002</v>
      </c>
      <c r="D135" s="3">
        <v>3.910714</v>
      </c>
      <c r="E135" s="3">
        <v>4.0357139999999996</v>
      </c>
      <c r="F135" s="3">
        <v>3.5766749999999998</v>
      </c>
      <c r="G135">
        <v>111414800</v>
      </c>
      <c r="H135" t="str">
        <f>TEXT(AppleStock[[#This Row],[Date]],"dddd")</f>
        <v>Thursday</v>
      </c>
      <c r="I135" t="str">
        <f>MID(AppleStock[[#This Row],[Day]],1,FIND("day",AppleStock[[#This Row],[Day]])-1)</f>
        <v>Thurs</v>
      </c>
      <c r="J135" s="3">
        <f>AppleStock[[#This Row],[Open]]-AppleStock[[#This Row],[Close]]</f>
        <v>0.14285700000000023</v>
      </c>
      <c r="K135" t="str">
        <f>IF(AppleStock[[#This Row],[Day Change]]&gt;0,"UP","DOWN")</f>
        <v>UP</v>
      </c>
      <c r="L135" s="2">
        <v>0</v>
      </c>
      <c r="Q135" s="15"/>
    </row>
    <row r="136" spans="1:17" x14ac:dyDescent="0.25">
      <c r="A136" s="1">
        <v>36721</v>
      </c>
      <c r="B136" s="3">
        <v>4.0803570000000002</v>
      </c>
      <c r="C136" s="3">
        <v>4.2142860000000004</v>
      </c>
      <c r="D136" s="3">
        <v>4.0625</v>
      </c>
      <c r="E136" s="3">
        <v>4.1205360000000004</v>
      </c>
      <c r="F136" s="3">
        <v>3.6518489999999999</v>
      </c>
      <c r="G136">
        <v>47569200</v>
      </c>
      <c r="H136" t="str">
        <f>TEXT(AppleStock[[#This Row],[Date]],"dddd")</f>
        <v>Friday</v>
      </c>
      <c r="I136" t="str">
        <f>MID(AppleStock[[#This Row],[Day]],1,FIND("day",AppleStock[[#This Row],[Day]])-1)</f>
        <v>Fri</v>
      </c>
      <c r="J136" s="3">
        <f>AppleStock[[#This Row],[Open]]-AppleStock[[#This Row],[Close]]</f>
        <v>-4.0179000000000187E-2</v>
      </c>
      <c r="K136" t="str">
        <f>IF(AppleStock[[#This Row],[Day Change]]&gt;0,"UP","DOWN")</f>
        <v>DOWN</v>
      </c>
      <c r="L136" s="2">
        <v>0</v>
      </c>
      <c r="Q136" s="15"/>
    </row>
    <row r="137" spans="1:17" x14ac:dyDescent="0.25">
      <c r="A137" s="1">
        <v>36724</v>
      </c>
      <c r="B137" s="3">
        <v>4.1607139999999996</v>
      </c>
      <c r="C137" s="3">
        <v>4.2008929999999998</v>
      </c>
      <c r="D137" s="3">
        <v>4.0803570000000002</v>
      </c>
      <c r="E137" s="3">
        <v>4.1651790000000002</v>
      </c>
      <c r="F137" s="3">
        <v>3.6914150000000001</v>
      </c>
      <c r="G137">
        <v>65000600</v>
      </c>
      <c r="H137" t="str">
        <f>TEXT(AppleStock[[#This Row],[Date]],"dddd")</f>
        <v>Monday</v>
      </c>
      <c r="I137" t="str">
        <f>MID(AppleStock[[#This Row],[Day]],1,FIND("day",AppleStock[[#This Row],[Day]])-1)</f>
        <v>Mon</v>
      </c>
      <c r="J137" s="3">
        <f>AppleStock[[#This Row],[Open]]-AppleStock[[#This Row],[Close]]</f>
        <v>-4.4650000000006074E-3</v>
      </c>
      <c r="K137" t="str">
        <f>IF(AppleStock[[#This Row],[Day Change]]&gt;0,"UP","DOWN")</f>
        <v>DOWN</v>
      </c>
      <c r="L137" s="2">
        <v>0</v>
      </c>
      <c r="Q137" s="15"/>
    </row>
    <row r="138" spans="1:17" x14ac:dyDescent="0.25">
      <c r="A138" s="1">
        <v>36725</v>
      </c>
      <c r="B138" s="3">
        <v>4.1785709999999998</v>
      </c>
      <c r="C138" s="3">
        <v>4.2053570000000002</v>
      </c>
      <c r="D138" s="3">
        <v>4.0625</v>
      </c>
      <c r="E138" s="3">
        <v>4.0892860000000004</v>
      </c>
      <c r="F138" s="3">
        <v>3.624152</v>
      </c>
      <c r="G138">
        <v>79601200</v>
      </c>
      <c r="H138" t="str">
        <f>TEXT(AppleStock[[#This Row],[Date]],"dddd")</f>
        <v>Tuesday</v>
      </c>
      <c r="I138" t="str">
        <f>MID(AppleStock[[#This Row],[Day]],1,FIND("day",AppleStock[[#This Row],[Day]])-1)</f>
        <v>Tues</v>
      </c>
      <c r="J138" s="3">
        <f>AppleStock[[#This Row],[Open]]-AppleStock[[#This Row],[Close]]</f>
        <v>8.9284999999999393E-2</v>
      </c>
      <c r="K138" t="str">
        <f>IF(AppleStock[[#This Row],[Day Change]]&gt;0,"UP","DOWN")</f>
        <v>UP</v>
      </c>
      <c r="L138" s="2">
        <v>0</v>
      </c>
      <c r="Q138" s="15"/>
    </row>
    <row r="139" spans="1:17" x14ac:dyDescent="0.25">
      <c r="A139" s="1">
        <v>36726</v>
      </c>
      <c r="B139" s="3">
        <v>3.941964</v>
      </c>
      <c r="C139" s="3">
        <v>4.0580360000000004</v>
      </c>
      <c r="D139" s="3">
        <v>3.6964290000000002</v>
      </c>
      <c r="E139" s="3">
        <v>3.7633930000000002</v>
      </c>
      <c r="F139" s="3">
        <v>3.3353280000000001</v>
      </c>
      <c r="G139">
        <v>114468200</v>
      </c>
      <c r="H139" t="str">
        <f>TEXT(AppleStock[[#This Row],[Date]],"dddd")</f>
        <v>Wednesday</v>
      </c>
      <c r="I139" t="str">
        <f>MID(AppleStock[[#This Row],[Day]],1,FIND("day",AppleStock[[#This Row],[Day]])-1)</f>
        <v>Wednes</v>
      </c>
      <c r="J139" s="3">
        <f>AppleStock[[#This Row],[Open]]-AppleStock[[#This Row],[Close]]</f>
        <v>0.17857099999999981</v>
      </c>
      <c r="K139" t="str">
        <f>IF(AppleStock[[#This Row],[Day Change]]&gt;0,"UP","DOWN")</f>
        <v>UP</v>
      </c>
      <c r="L139" s="2">
        <v>0</v>
      </c>
      <c r="Q139" s="15"/>
    </row>
    <row r="140" spans="1:17" x14ac:dyDescent="0.25">
      <c r="A140" s="1">
        <v>36727</v>
      </c>
      <c r="B140" s="3">
        <v>3.9285709999999998</v>
      </c>
      <c r="C140" s="3">
        <v>4.0758929999999998</v>
      </c>
      <c r="D140" s="3">
        <v>3.8660709999999998</v>
      </c>
      <c r="E140" s="3">
        <v>3.9375</v>
      </c>
      <c r="F140" s="3">
        <v>3.4896319999999998</v>
      </c>
      <c r="G140">
        <v>116393200</v>
      </c>
      <c r="H140" t="str">
        <f>TEXT(AppleStock[[#This Row],[Date]],"dddd")</f>
        <v>Thursday</v>
      </c>
      <c r="I140" t="str">
        <f>MID(AppleStock[[#This Row],[Day]],1,FIND("day",AppleStock[[#This Row],[Day]])-1)</f>
        <v>Thurs</v>
      </c>
      <c r="J140" s="3">
        <f>AppleStock[[#This Row],[Open]]-AppleStock[[#This Row],[Close]]</f>
        <v>-8.9290000000001868E-3</v>
      </c>
      <c r="K140" t="str">
        <f>IF(AppleStock[[#This Row],[Day Change]]&gt;0,"UP","DOWN")</f>
        <v>DOWN</v>
      </c>
      <c r="L140" s="2">
        <v>0</v>
      </c>
      <c r="Q140" s="15"/>
    </row>
    <row r="141" spans="1:17" x14ac:dyDescent="0.25">
      <c r="A141" s="1">
        <v>36728</v>
      </c>
      <c r="B141" s="3">
        <v>3.8828070000000001</v>
      </c>
      <c r="C141" s="3">
        <v>3.973214</v>
      </c>
      <c r="D141" s="3">
        <v>3.78125</v>
      </c>
      <c r="E141" s="3">
        <v>3.8258930000000002</v>
      </c>
      <c r="F141" s="3">
        <v>3.3907189999999998</v>
      </c>
      <c r="G141">
        <v>49058800</v>
      </c>
      <c r="H141" t="str">
        <f>TEXT(AppleStock[[#This Row],[Date]],"dddd")</f>
        <v>Friday</v>
      </c>
      <c r="I141" t="str">
        <f>MID(AppleStock[[#This Row],[Day]],1,FIND("day",AppleStock[[#This Row],[Day]])-1)</f>
        <v>Fri</v>
      </c>
      <c r="J141" s="3">
        <f>AppleStock[[#This Row],[Open]]-AppleStock[[#This Row],[Close]]</f>
        <v>5.6913999999999909E-2</v>
      </c>
      <c r="K141" t="str">
        <f>IF(AppleStock[[#This Row],[Day Change]]&gt;0,"UP","DOWN")</f>
        <v>UP</v>
      </c>
      <c r="L141" s="2">
        <v>0</v>
      </c>
      <c r="Q141" s="15"/>
    </row>
    <row r="142" spans="1:17" x14ac:dyDescent="0.25">
      <c r="A142" s="1">
        <v>36731</v>
      </c>
      <c r="B142" s="3">
        <v>3.754464</v>
      </c>
      <c r="C142" s="3">
        <v>3.776786</v>
      </c>
      <c r="D142" s="3">
        <v>3.3928569999999998</v>
      </c>
      <c r="E142" s="3">
        <v>3.4776790000000002</v>
      </c>
      <c r="F142" s="3">
        <v>3.082112</v>
      </c>
      <c r="G142">
        <v>103042800</v>
      </c>
      <c r="H142" t="str">
        <f>TEXT(AppleStock[[#This Row],[Date]],"dddd")</f>
        <v>Monday</v>
      </c>
      <c r="I142" t="str">
        <f>MID(AppleStock[[#This Row],[Day]],1,FIND("day",AppleStock[[#This Row],[Day]])-1)</f>
        <v>Mon</v>
      </c>
      <c r="J142" s="3">
        <f>AppleStock[[#This Row],[Open]]-AppleStock[[#This Row],[Close]]</f>
        <v>0.27678499999999984</v>
      </c>
      <c r="K142" t="str">
        <f>IF(AppleStock[[#This Row],[Day Change]]&gt;0,"UP","DOWN")</f>
        <v>UP</v>
      </c>
      <c r="L142" s="2">
        <v>0</v>
      </c>
      <c r="Q142" s="15"/>
    </row>
    <row r="143" spans="1:17" x14ac:dyDescent="0.25">
      <c r="A143" s="1">
        <v>36732</v>
      </c>
      <c r="B143" s="3">
        <v>3.59375</v>
      </c>
      <c r="C143" s="3">
        <v>3.6160709999999998</v>
      </c>
      <c r="D143" s="3">
        <v>3.504464</v>
      </c>
      <c r="E143" s="3">
        <v>3.5758930000000002</v>
      </c>
      <c r="F143" s="3">
        <v>3.1691560000000001</v>
      </c>
      <c r="G143">
        <v>52901800</v>
      </c>
      <c r="H143" t="str">
        <f>TEXT(AppleStock[[#This Row],[Date]],"dddd")</f>
        <v>Tuesday</v>
      </c>
      <c r="I143" t="str">
        <f>MID(AppleStock[[#This Row],[Day]],1,FIND("day",AppleStock[[#This Row],[Day]])-1)</f>
        <v>Tues</v>
      </c>
      <c r="J143" s="3">
        <f>AppleStock[[#This Row],[Open]]-AppleStock[[#This Row],[Close]]</f>
        <v>1.785699999999979E-2</v>
      </c>
      <c r="K143" t="str">
        <f>IF(AppleStock[[#This Row],[Day Change]]&gt;0,"UP","DOWN")</f>
        <v>UP</v>
      </c>
      <c r="L143" s="2">
        <v>0</v>
      </c>
      <c r="Q143" s="15"/>
    </row>
    <row r="144" spans="1:17" x14ac:dyDescent="0.25">
      <c r="A144" s="1">
        <v>36733</v>
      </c>
      <c r="B144" s="3">
        <v>3.5602640000000001</v>
      </c>
      <c r="C144" s="3">
        <v>3.660714</v>
      </c>
      <c r="D144" s="3">
        <v>3.5178569999999998</v>
      </c>
      <c r="E144" s="3">
        <v>3.5758930000000002</v>
      </c>
      <c r="F144" s="3">
        <v>3.1691560000000001</v>
      </c>
      <c r="G144">
        <v>52617600</v>
      </c>
      <c r="H144" t="str">
        <f>TEXT(AppleStock[[#This Row],[Date]],"dddd")</f>
        <v>Wednesday</v>
      </c>
      <c r="I144" t="str">
        <f>MID(AppleStock[[#This Row],[Day]],1,FIND("day",AppleStock[[#This Row],[Day]])-1)</f>
        <v>Wednes</v>
      </c>
      <c r="J144" s="3">
        <f>AppleStock[[#This Row],[Open]]-AppleStock[[#This Row],[Close]]</f>
        <v>-1.5629000000000115E-2</v>
      </c>
      <c r="K144" t="str">
        <f>IF(AppleStock[[#This Row],[Day Change]]&gt;0,"UP","DOWN")</f>
        <v>DOWN</v>
      </c>
      <c r="L144" s="2">
        <v>0</v>
      </c>
      <c r="Q144" s="15"/>
    </row>
    <row r="145" spans="1:17" x14ac:dyDescent="0.25">
      <c r="A145" s="1">
        <v>36734</v>
      </c>
      <c r="B145" s="3">
        <v>3.5714290000000002</v>
      </c>
      <c r="C145" s="3">
        <v>3.8035709999999998</v>
      </c>
      <c r="D145" s="3">
        <v>3.5625</v>
      </c>
      <c r="E145" s="3">
        <v>3.714286</v>
      </c>
      <c r="F145" s="3">
        <v>3.2918069999999999</v>
      </c>
      <c r="G145">
        <v>73746400</v>
      </c>
      <c r="H145" t="str">
        <f>TEXT(AppleStock[[#This Row],[Date]],"dddd")</f>
        <v>Thursday</v>
      </c>
      <c r="I145" t="str">
        <f>MID(AppleStock[[#This Row],[Day]],1,FIND("day",AppleStock[[#This Row],[Day]])-1)</f>
        <v>Thurs</v>
      </c>
      <c r="J145" s="3">
        <f>AppleStock[[#This Row],[Open]]-AppleStock[[#This Row],[Close]]</f>
        <v>-0.14285699999999979</v>
      </c>
      <c r="K145" t="str">
        <f>IF(AppleStock[[#This Row],[Day Change]]&gt;0,"UP","DOWN")</f>
        <v>DOWN</v>
      </c>
      <c r="L145" s="2">
        <v>0</v>
      </c>
      <c r="Q145" s="15"/>
    </row>
    <row r="146" spans="1:17" x14ac:dyDescent="0.25">
      <c r="A146" s="1">
        <v>36735</v>
      </c>
      <c r="B146" s="3">
        <v>3.7343709999999999</v>
      </c>
      <c r="C146" s="3">
        <v>3.75</v>
      </c>
      <c r="D146" s="3">
        <v>3.348214</v>
      </c>
      <c r="E146" s="3">
        <v>3.4508930000000002</v>
      </c>
      <c r="F146" s="3">
        <v>3.0583740000000001</v>
      </c>
      <c r="G146">
        <v>59473400</v>
      </c>
      <c r="H146" t="str">
        <f>TEXT(AppleStock[[#This Row],[Date]],"dddd")</f>
        <v>Friday</v>
      </c>
      <c r="I146" t="str">
        <f>MID(AppleStock[[#This Row],[Day]],1,FIND("day",AppleStock[[#This Row],[Day]])-1)</f>
        <v>Fri</v>
      </c>
      <c r="J146" s="3">
        <f>AppleStock[[#This Row],[Open]]-AppleStock[[#This Row],[Close]]</f>
        <v>0.28347799999999967</v>
      </c>
      <c r="K146" t="str">
        <f>IF(AppleStock[[#This Row],[Day Change]]&gt;0,"UP","DOWN")</f>
        <v>UP</v>
      </c>
      <c r="L146" s="2">
        <v>0</v>
      </c>
      <c r="Q146" s="15"/>
    </row>
    <row r="147" spans="1:17" x14ac:dyDescent="0.25">
      <c r="A147" s="1">
        <v>36738</v>
      </c>
      <c r="B147" s="3">
        <v>3.5111569999999999</v>
      </c>
      <c r="C147" s="3">
        <v>3.6875</v>
      </c>
      <c r="D147" s="3">
        <v>3.4821430000000002</v>
      </c>
      <c r="E147" s="3">
        <v>3.629464</v>
      </c>
      <c r="F147" s="3">
        <v>3.216634</v>
      </c>
      <c r="G147">
        <v>38824800</v>
      </c>
      <c r="H147" t="str">
        <f>TEXT(AppleStock[[#This Row],[Date]],"dddd")</f>
        <v>Monday</v>
      </c>
      <c r="I147" t="str">
        <f>MID(AppleStock[[#This Row],[Day]],1,FIND("day",AppleStock[[#This Row],[Day]])-1)</f>
        <v>Mon</v>
      </c>
      <c r="J147" s="3">
        <f>AppleStock[[#This Row],[Open]]-AppleStock[[#This Row],[Close]]</f>
        <v>-0.11830700000000016</v>
      </c>
      <c r="K147" t="str">
        <f>IF(AppleStock[[#This Row],[Day Change]]&gt;0,"UP","DOWN")</f>
        <v>DOWN</v>
      </c>
      <c r="L147" s="2">
        <v>0</v>
      </c>
      <c r="Q147" s="15"/>
    </row>
    <row r="148" spans="1:17" x14ac:dyDescent="0.25">
      <c r="A148" s="1">
        <v>36739</v>
      </c>
      <c r="B148" s="3">
        <v>3.59375</v>
      </c>
      <c r="C148" s="3">
        <v>3.6540140000000001</v>
      </c>
      <c r="D148" s="3">
        <v>3.5178569999999998</v>
      </c>
      <c r="E148" s="3">
        <v>3.5223209999999998</v>
      </c>
      <c r="F148" s="3">
        <v>3.1216780000000002</v>
      </c>
      <c r="G148">
        <v>34321000</v>
      </c>
      <c r="H148" t="str">
        <f>TEXT(AppleStock[[#This Row],[Date]],"dddd")</f>
        <v>Tuesday</v>
      </c>
      <c r="I148" t="str">
        <f>MID(AppleStock[[#This Row],[Day]],1,FIND("day",AppleStock[[#This Row],[Day]])-1)</f>
        <v>Tues</v>
      </c>
      <c r="J148" s="3">
        <f>AppleStock[[#This Row],[Open]]-AppleStock[[#This Row],[Close]]</f>
        <v>7.1429000000000187E-2</v>
      </c>
      <c r="K148" t="str">
        <f>IF(AppleStock[[#This Row],[Day Change]]&gt;0,"UP","DOWN")</f>
        <v>UP</v>
      </c>
      <c r="L148" s="2">
        <v>0</v>
      </c>
      <c r="Q148" s="15"/>
    </row>
    <row r="149" spans="1:17" x14ac:dyDescent="0.25">
      <c r="A149" s="1">
        <v>36740</v>
      </c>
      <c r="B149" s="3">
        <v>3.5</v>
      </c>
      <c r="C149" s="3">
        <v>3.566964</v>
      </c>
      <c r="D149" s="3">
        <v>3.370536</v>
      </c>
      <c r="E149" s="3">
        <v>3.375</v>
      </c>
      <c r="F149" s="3">
        <v>2.9911129999999999</v>
      </c>
      <c r="G149">
        <v>40588800</v>
      </c>
      <c r="H149" t="str">
        <f>TEXT(AppleStock[[#This Row],[Date]],"dddd")</f>
        <v>Wednesday</v>
      </c>
      <c r="I149" t="str">
        <f>MID(AppleStock[[#This Row],[Day]],1,FIND("day",AppleStock[[#This Row],[Day]])-1)</f>
        <v>Wednes</v>
      </c>
      <c r="J149" s="3">
        <f>AppleStock[[#This Row],[Open]]-AppleStock[[#This Row],[Close]]</f>
        <v>0.125</v>
      </c>
      <c r="K149" t="str">
        <f>IF(AppleStock[[#This Row],[Day Change]]&gt;0,"UP","DOWN")</f>
        <v>UP</v>
      </c>
      <c r="L149" s="2">
        <v>0</v>
      </c>
      <c r="Q149" s="15"/>
    </row>
    <row r="150" spans="1:17" x14ac:dyDescent="0.25">
      <c r="A150" s="1">
        <v>36741</v>
      </c>
      <c r="B150" s="3">
        <v>3.254464</v>
      </c>
      <c r="C150" s="3">
        <v>3.433036</v>
      </c>
      <c r="D150" s="3">
        <v>3.160714</v>
      </c>
      <c r="E150" s="3">
        <v>3.4285709999999998</v>
      </c>
      <c r="F150" s="3">
        <v>3.0385909999999998</v>
      </c>
      <c r="G150">
        <v>84974400</v>
      </c>
      <c r="H150" t="str">
        <f>TEXT(AppleStock[[#This Row],[Date]],"dddd")</f>
        <v>Thursday</v>
      </c>
      <c r="I150" t="str">
        <f>MID(AppleStock[[#This Row],[Day]],1,FIND("day",AppleStock[[#This Row],[Day]])-1)</f>
        <v>Thurs</v>
      </c>
      <c r="J150" s="3">
        <f>AppleStock[[#This Row],[Open]]-AppleStock[[#This Row],[Close]]</f>
        <v>-0.17410699999999979</v>
      </c>
      <c r="K150" t="str">
        <f>IF(AppleStock[[#This Row],[Day Change]]&gt;0,"UP","DOWN")</f>
        <v>DOWN</v>
      </c>
      <c r="L150" s="2">
        <v>0</v>
      </c>
      <c r="Q150" s="15"/>
    </row>
    <row r="151" spans="1:17" x14ac:dyDescent="0.25">
      <c r="A151" s="1">
        <v>36742</v>
      </c>
      <c r="B151" s="3">
        <v>3.5334780000000001</v>
      </c>
      <c r="C151" s="3">
        <v>3.660714</v>
      </c>
      <c r="D151" s="3">
        <v>3.308036</v>
      </c>
      <c r="E151" s="3">
        <v>3.3839290000000002</v>
      </c>
      <c r="F151" s="3">
        <v>2.9990260000000002</v>
      </c>
      <c r="G151">
        <v>65780400</v>
      </c>
      <c r="H151" t="str">
        <f>TEXT(AppleStock[[#This Row],[Date]],"dddd")</f>
        <v>Friday</v>
      </c>
      <c r="I151" t="str">
        <f>MID(AppleStock[[#This Row],[Day]],1,FIND("day",AppleStock[[#This Row],[Day]])-1)</f>
        <v>Fri</v>
      </c>
      <c r="J151" s="3">
        <f>AppleStock[[#This Row],[Open]]-AppleStock[[#This Row],[Close]]</f>
        <v>0.14954899999999993</v>
      </c>
      <c r="K151" t="str">
        <f>IF(AppleStock[[#This Row],[Day Change]]&gt;0,"UP","DOWN")</f>
        <v>UP</v>
      </c>
      <c r="L151" s="2">
        <v>0</v>
      </c>
      <c r="Q151" s="15"/>
    </row>
    <row r="152" spans="1:17" x14ac:dyDescent="0.25">
      <c r="A152" s="1">
        <v>36745</v>
      </c>
      <c r="B152" s="3">
        <v>3.4196430000000002</v>
      </c>
      <c r="C152" s="3">
        <v>3.504464</v>
      </c>
      <c r="D152" s="3">
        <v>3.370536</v>
      </c>
      <c r="E152" s="3">
        <v>3.4241069999999998</v>
      </c>
      <c r="F152" s="3">
        <v>3.0346350000000002</v>
      </c>
      <c r="G152">
        <v>46837000</v>
      </c>
      <c r="H152" t="str">
        <f>TEXT(AppleStock[[#This Row],[Date]],"dddd")</f>
        <v>Monday</v>
      </c>
      <c r="I152" t="str">
        <f>MID(AppleStock[[#This Row],[Day]],1,FIND("day",AppleStock[[#This Row],[Day]])-1)</f>
        <v>Mon</v>
      </c>
      <c r="J152" s="3">
        <f>AppleStock[[#This Row],[Open]]-AppleStock[[#This Row],[Close]]</f>
        <v>-4.4639999999995794E-3</v>
      </c>
      <c r="K152" t="str">
        <f>IF(AppleStock[[#This Row],[Day Change]]&gt;0,"UP","DOWN")</f>
        <v>DOWN</v>
      </c>
      <c r="L152" s="2">
        <v>0</v>
      </c>
      <c r="Q152" s="15"/>
    </row>
    <row r="153" spans="1:17" x14ac:dyDescent="0.25">
      <c r="A153" s="1">
        <v>36746</v>
      </c>
      <c r="B153" s="3">
        <v>3.4241069999999998</v>
      </c>
      <c r="C153" s="3">
        <v>3.4285709999999998</v>
      </c>
      <c r="D153" s="3">
        <v>3.308036</v>
      </c>
      <c r="E153" s="3">
        <v>3.339286</v>
      </c>
      <c r="F153" s="3">
        <v>2.9594610000000001</v>
      </c>
      <c r="G153">
        <v>44168600</v>
      </c>
      <c r="H153" t="str">
        <f>TEXT(AppleStock[[#This Row],[Date]],"dddd")</f>
        <v>Tuesday</v>
      </c>
      <c r="I153" t="str">
        <f>MID(AppleStock[[#This Row],[Day]],1,FIND("day",AppleStock[[#This Row],[Day]])-1)</f>
        <v>Tues</v>
      </c>
      <c r="J153" s="3">
        <f>AppleStock[[#This Row],[Open]]-AppleStock[[#This Row],[Close]]</f>
        <v>8.4820999999999813E-2</v>
      </c>
      <c r="K153" t="str">
        <f>IF(AppleStock[[#This Row],[Day Change]]&gt;0,"UP","DOWN")</f>
        <v>UP</v>
      </c>
      <c r="L153" s="2">
        <v>0</v>
      </c>
      <c r="Q153" s="15"/>
    </row>
    <row r="154" spans="1:17" x14ac:dyDescent="0.25">
      <c r="A154" s="1">
        <v>36747</v>
      </c>
      <c r="B154" s="3">
        <v>3.4375</v>
      </c>
      <c r="C154" s="3">
        <v>3.4598209999999998</v>
      </c>
      <c r="D154" s="3">
        <v>3.375</v>
      </c>
      <c r="E154" s="3">
        <v>3.3928569999999998</v>
      </c>
      <c r="F154" s="3">
        <v>3.006939</v>
      </c>
      <c r="G154">
        <v>94910200</v>
      </c>
      <c r="H154" t="str">
        <f>TEXT(AppleStock[[#This Row],[Date]],"dddd")</f>
        <v>Wednesday</v>
      </c>
      <c r="I154" t="str">
        <f>MID(AppleStock[[#This Row],[Day]],1,FIND("day",AppleStock[[#This Row],[Day]])-1)</f>
        <v>Wednes</v>
      </c>
      <c r="J154" s="3">
        <f>AppleStock[[#This Row],[Open]]-AppleStock[[#This Row],[Close]]</f>
        <v>4.464300000000021E-2</v>
      </c>
      <c r="K154" t="str">
        <f>IF(AppleStock[[#This Row],[Day Change]]&gt;0,"UP","DOWN")</f>
        <v>UP</v>
      </c>
      <c r="L154" s="2">
        <v>0</v>
      </c>
      <c r="Q154" s="15"/>
    </row>
    <row r="155" spans="1:17" x14ac:dyDescent="0.25">
      <c r="A155" s="1">
        <v>36748</v>
      </c>
      <c r="B155" s="3">
        <v>3.4285709999999998</v>
      </c>
      <c r="C155" s="3">
        <v>3.4598209999999998</v>
      </c>
      <c r="D155" s="3">
        <v>3.3839290000000002</v>
      </c>
      <c r="E155" s="3">
        <v>3.3973209999999998</v>
      </c>
      <c r="F155" s="3">
        <v>3.0108959999999998</v>
      </c>
      <c r="G155">
        <v>62928600</v>
      </c>
      <c r="H155" t="str">
        <f>TEXT(AppleStock[[#This Row],[Date]],"dddd")</f>
        <v>Thursday</v>
      </c>
      <c r="I155" t="str">
        <f>MID(AppleStock[[#This Row],[Day]],1,FIND("day",AppleStock[[#This Row],[Day]])-1)</f>
        <v>Thurs</v>
      </c>
      <c r="J155" s="3">
        <f>AppleStock[[#This Row],[Open]]-AppleStock[[#This Row],[Close]]</f>
        <v>3.125E-2</v>
      </c>
      <c r="K155" t="str">
        <f>IF(AppleStock[[#This Row],[Day Change]]&gt;0,"UP","DOWN")</f>
        <v>UP</v>
      </c>
      <c r="L155" s="2">
        <v>0</v>
      </c>
      <c r="Q155" s="15"/>
    </row>
    <row r="156" spans="1:17" x14ac:dyDescent="0.25">
      <c r="A156" s="1">
        <v>36749</v>
      </c>
      <c r="B156" s="3">
        <v>3.3459780000000001</v>
      </c>
      <c r="C156" s="3">
        <v>3.4285709999999998</v>
      </c>
      <c r="D156" s="3">
        <v>3.254464</v>
      </c>
      <c r="E156" s="3">
        <v>3.40625</v>
      </c>
      <c r="F156" s="3">
        <v>3.0188079999999999</v>
      </c>
      <c r="G156">
        <v>59514000</v>
      </c>
      <c r="H156" t="str">
        <f>TEXT(AppleStock[[#This Row],[Date]],"dddd")</f>
        <v>Friday</v>
      </c>
      <c r="I156" t="str">
        <f>MID(AppleStock[[#This Row],[Day]],1,FIND("day",AppleStock[[#This Row],[Day]])-1)</f>
        <v>Fri</v>
      </c>
      <c r="J156" s="3">
        <f>AppleStock[[#This Row],[Open]]-AppleStock[[#This Row],[Close]]</f>
        <v>-6.0271999999999881E-2</v>
      </c>
      <c r="K156" t="str">
        <f>IF(AppleStock[[#This Row],[Day Change]]&gt;0,"UP","DOWN")</f>
        <v>DOWN</v>
      </c>
      <c r="L156" s="2">
        <v>0</v>
      </c>
      <c r="Q156" s="15"/>
    </row>
    <row r="157" spans="1:17" x14ac:dyDescent="0.25">
      <c r="A157" s="1">
        <v>36752</v>
      </c>
      <c r="B157" s="3">
        <v>3.3995500000000001</v>
      </c>
      <c r="C157" s="3">
        <v>3.40625</v>
      </c>
      <c r="D157" s="3">
        <v>3.308036</v>
      </c>
      <c r="E157" s="3">
        <v>3.3616069999999998</v>
      </c>
      <c r="F157" s="3">
        <v>2.979244</v>
      </c>
      <c r="G157">
        <v>39165000</v>
      </c>
      <c r="H157" t="str">
        <f>TEXT(AppleStock[[#This Row],[Date]],"dddd")</f>
        <v>Monday</v>
      </c>
      <c r="I157" t="str">
        <f>MID(AppleStock[[#This Row],[Day]],1,FIND("day",AppleStock[[#This Row],[Day]])-1)</f>
        <v>Mon</v>
      </c>
      <c r="J157" s="3">
        <f>AppleStock[[#This Row],[Open]]-AppleStock[[#This Row],[Close]]</f>
        <v>3.7943000000000282E-2</v>
      </c>
      <c r="K157" t="str">
        <f>IF(AppleStock[[#This Row],[Day Change]]&gt;0,"UP","DOWN")</f>
        <v>UP</v>
      </c>
      <c r="L157" s="2">
        <v>0</v>
      </c>
      <c r="Q157" s="15"/>
    </row>
    <row r="158" spans="1:17" x14ac:dyDescent="0.25">
      <c r="A158" s="1">
        <v>36753</v>
      </c>
      <c r="B158" s="3">
        <v>3.375</v>
      </c>
      <c r="C158" s="3">
        <v>3.4241069999999998</v>
      </c>
      <c r="D158" s="3">
        <v>3.3214290000000002</v>
      </c>
      <c r="E158" s="3">
        <v>3.3348209999999998</v>
      </c>
      <c r="F158" s="3">
        <v>2.955505</v>
      </c>
      <c r="G158">
        <v>28550200</v>
      </c>
      <c r="H158" t="str">
        <f>TEXT(AppleStock[[#This Row],[Date]],"dddd")</f>
        <v>Tuesday</v>
      </c>
      <c r="I158" t="str">
        <f>MID(AppleStock[[#This Row],[Day]],1,FIND("day",AppleStock[[#This Row],[Day]])-1)</f>
        <v>Tues</v>
      </c>
      <c r="J158" s="3">
        <f>AppleStock[[#This Row],[Open]]-AppleStock[[#This Row],[Close]]</f>
        <v>4.0179000000000187E-2</v>
      </c>
      <c r="K158" t="str">
        <f>IF(AppleStock[[#This Row],[Day Change]]&gt;0,"UP","DOWN")</f>
        <v>UP</v>
      </c>
      <c r="L158" s="2">
        <v>0</v>
      </c>
      <c r="Q158" s="15"/>
    </row>
    <row r="159" spans="1:17" x14ac:dyDescent="0.25">
      <c r="A159" s="1">
        <v>36754</v>
      </c>
      <c r="B159" s="3">
        <v>3.348214</v>
      </c>
      <c r="C159" s="3">
        <v>3.5</v>
      </c>
      <c r="D159" s="3">
        <v>3.34375</v>
      </c>
      <c r="E159" s="3">
        <v>3.464286</v>
      </c>
      <c r="F159" s="3">
        <v>3.0702430000000001</v>
      </c>
      <c r="G159">
        <v>35918400</v>
      </c>
      <c r="H159" t="str">
        <f>TEXT(AppleStock[[#This Row],[Date]],"dddd")</f>
        <v>Wednesday</v>
      </c>
      <c r="I159" t="str">
        <f>MID(AppleStock[[#This Row],[Day]],1,FIND("day",AppleStock[[#This Row],[Day]])-1)</f>
        <v>Wednes</v>
      </c>
      <c r="J159" s="3">
        <f>AppleStock[[#This Row],[Open]]-AppleStock[[#This Row],[Close]]</f>
        <v>-0.11607199999999995</v>
      </c>
      <c r="K159" t="str">
        <f>IF(AppleStock[[#This Row],[Day Change]]&gt;0,"UP","DOWN")</f>
        <v>DOWN</v>
      </c>
      <c r="L159" s="2">
        <v>0</v>
      </c>
      <c r="Q159" s="15"/>
    </row>
    <row r="160" spans="1:17" x14ac:dyDescent="0.25">
      <c r="A160" s="1">
        <v>36755</v>
      </c>
      <c r="B160" s="3">
        <v>3.4553569999999998</v>
      </c>
      <c r="C160" s="3">
        <v>3.745536</v>
      </c>
      <c r="D160" s="3">
        <v>3.4508930000000002</v>
      </c>
      <c r="E160" s="3">
        <v>3.6741069999999998</v>
      </c>
      <c r="F160" s="3">
        <v>3.2561990000000001</v>
      </c>
      <c r="G160">
        <v>67725000</v>
      </c>
      <c r="H160" t="str">
        <f>TEXT(AppleStock[[#This Row],[Date]],"dddd")</f>
        <v>Thursday</v>
      </c>
      <c r="I160" t="str">
        <f>MID(AppleStock[[#This Row],[Day]],1,FIND("day",AppleStock[[#This Row],[Day]])-1)</f>
        <v>Thurs</v>
      </c>
      <c r="J160" s="3">
        <f>AppleStock[[#This Row],[Open]]-AppleStock[[#This Row],[Close]]</f>
        <v>-0.21875</v>
      </c>
      <c r="K160" t="str">
        <f>IF(AppleStock[[#This Row],[Day Change]]&gt;0,"UP","DOWN")</f>
        <v>DOWN</v>
      </c>
      <c r="L160" s="2">
        <v>0</v>
      </c>
      <c r="Q160" s="15"/>
    </row>
    <row r="161" spans="1:17" x14ac:dyDescent="0.25">
      <c r="A161" s="1">
        <v>36756</v>
      </c>
      <c r="B161" s="3">
        <v>3.6696430000000002</v>
      </c>
      <c r="C161" s="3">
        <v>3.7008930000000002</v>
      </c>
      <c r="D161" s="3">
        <v>3.5625</v>
      </c>
      <c r="E161" s="3">
        <v>3.5714290000000002</v>
      </c>
      <c r="F161" s="3">
        <v>3.1651989999999999</v>
      </c>
      <c r="G161">
        <v>47544000</v>
      </c>
      <c r="H161" t="str">
        <f>TEXT(AppleStock[[#This Row],[Date]],"dddd")</f>
        <v>Friday</v>
      </c>
      <c r="I161" t="str">
        <f>MID(AppleStock[[#This Row],[Day]],1,FIND("day",AppleStock[[#This Row],[Day]])-1)</f>
        <v>Fri</v>
      </c>
      <c r="J161" s="3">
        <f>AppleStock[[#This Row],[Open]]-AppleStock[[#This Row],[Close]]</f>
        <v>9.8214000000000024E-2</v>
      </c>
      <c r="K161" t="str">
        <f>IF(AppleStock[[#This Row],[Day Change]]&gt;0,"UP","DOWN")</f>
        <v>UP</v>
      </c>
      <c r="L161" s="2">
        <v>0</v>
      </c>
      <c r="Q161" s="15"/>
    </row>
    <row r="162" spans="1:17" x14ac:dyDescent="0.25">
      <c r="A162" s="1">
        <v>36759</v>
      </c>
      <c r="B162" s="3">
        <v>3.589286</v>
      </c>
      <c r="C162" s="3">
        <v>3.683036</v>
      </c>
      <c r="D162" s="3">
        <v>3.5446430000000002</v>
      </c>
      <c r="E162" s="3">
        <v>3.6071430000000002</v>
      </c>
      <c r="F162" s="3">
        <v>3.1968510000000001</v>
      </c>
      <c r="G162">
        <v>33616800</v>
      </c>
      <c r="H162" t="str">
        <f>TEXT(AppleStock[[#This Row],[Date]],"dddd")</f>
        <v>Monday</v>
      </c>
      <c r="I162" t="str">
        <f>MID(AppleStock[[#This Row],[Day]],1,FIND("day",AppleStock[[#This Row],[Day]])-1)</f>
        <v>Mon</v>
      </c>
      <c r="J162" s="3">
        <f>AppleStock[[#This Row],[Open]]-AppleStock[[#This Row],[Close]]</f>
        <v>-1.7857000000000234E-2</v>
      </c>
      <c r="K162" t="str">
        <f>IF(AppleStock[[#This Row],[Day Change]]&gt;0,"UP","DOWN")</f>
        <v>DOWN</v>
      </c>
      <c r="L162" s="2">
        <v>0</v>
      </c>
      <c r="Q162" s="15"/>
    </row>
    <row r="163" spans="1:17" x14ac:dyDescent="0.25">
      <c r="A163" s="1">
        <v>36760</v>
      </c>
      <c r="B163" s="3">
        <v>3.6160709999999998</v>
      </c>
      <c r="C163" s="3">
        <v>3.7723209999999998</v>
      </c>
      <c r="D163" s="3">
        <v>3.598214</v>
      </c>
      <c r="E163" s="3">
        <v>3.691964</v>
      </c>
      <c r="F163" s="3">
        <v>3.2720250000000002</v>
      </c>
      <c r="G163">
        <v>69200600</v>
      </c>
      <c r="H163" t="str">
        <f>TEXT(AppleStock[[#This Row],[Date]],"dddd")</f>
        <v>Tuesday</v>
      </c>
      <c r="I163" t="str">
        <f>MID(AppleStock[[#This Row],[Day]],1,FIND("day",AppleStock[[#This Row],[Day]])-1)</f>
        <v>Tues</v>
      </c>
      <c r="J163" s="3">
        <f>AppleStock[[#This Row],[Open]]-AppleStock[[#This Row],[Close]]</f>
        <v>-7.589300000000021E-2</v>
      </c>
      <c r="K163" t="str">
        <f>IF(AppleStock[[#This Row],[Day Change]]&gt;0,"UP","DOWN")</f>
        <v>DOWN</v>
      </c>
      <c r="L163" s="2">
        <v>0</v>
      </c>
      <c r="Q163" s="15"/>
    </row>
    <row r="164" spans="1:17" x14ac:dyDescent="0.25">
      <c r="A164" s="1">
        <v>36761</v>
      </c>
      <c r="B164" s="3">
        <v>3.676336</v>
      </c>
      <c r="C164" s="3">
        <v>3.910714</v>
      </c>
      <c r="D164" s="3">
        <v>3.6473209999999998</v>
      </c>
      <c r="E164" s="3">
        <v>3.879464</v>
      </c>
      <c r="F164" s="3">
        <v>3.4381979999999999</v>
      </c>
      <c r="G164">
        <v>59215800</v>
      </c>
      <c r="H164" t="str">
        <f>TEXT(AppleStock[[#This Row],[Date]],"dddd")</f>
        <v>Wednesday</v>
      </c>
      <c r="I164" t="str">
        <f>MID(AppleStock[[#This Row],[Day]],1,FIND("day",AppleStock[[#This Row],[Day]])-1)</f>
        <v>Wednes</v>
      </c>
      <c r="J164" s="3">
        <f>AppleStock[[#This Row],[Open]]-AppleStock[[#This Row],[Close]]</f>
        <v>-0.20312799999999998</v>
      </c>
      <c r="K164" t="str">
        <f>IF(AppleStock[[#This Row],[Day Change]]&gt;0,"UP","DOWN")</f>
        <v>DOWN</v>
      </c>
      <c r="L164" s="2">
        <v>0</v>
      </c>
      <c r="Q164" s="15"/>
    </row>
    <row r="165" spans="1:17" x14ac:dyDescent="0.25">
      <c r="A165" s="1">
        <v>36762</v>
      </c>
      <c r="B165" s="3">
        <v>3.9051279999999999</v>
      </c>
      <c r="C165" s="3">
        <v>4.0446429999999998</v>
      </c>
      <c r="D165" s="3">
        <v>3.8125</v>
      </c>
      <c r="E165" s="3">
        <v>4.0078069999999997</v>
      </c>
      <c r="F165" s="3">
        <v>3.5519419999999999</v>
      </c>
      <c r="G165">
        <v>77691600</v>
      </c>
      <c r="H165" t="str">
        <f>TEXT(AppleStock[[#This Row],[Date]],"dddd")</f>
        <v>Thursday</v>
      </c>
      <c r="I165" t="str">
        <f>MID(AppleStock[[#This Row],[Day]],1,FIND("day",AppleStock[[#This Row],[Day]])-1)</f>
        <v>Thurs</v>
      </c>
      <c r="J165" s="3">
        <f>AppleStock[[#This Row],[Open]]-AppleStock[[#This Row],[Close]]</f>
        <v>-0.10267899999999974</v>
      </c>
      <c r="K165" t="str">
        <f>IF(AppleStock[[#This Row],[Day Change]]&gt;0,"UP","DOWN")</f>
        <v>DOWN</v>
      </c>
      <c r="L165" s="2">
        <v>0</v>
      </c>
      <c r="Q165" s="15"/>
    </row>
    <row r="166" spans="1:17" x14ac:dyDescent="0.25">
      <c r="A166" s="1">
        <v>36763</v>
      </c>
      <c r="B166" s="3">
        <v>4.0357139999999996</v>
      </c>
      <c r="C166" s="3">
        <v>4.1071429999999998</v>
      </c>
      <c r="D166" s="3">
        <v>4.0267860000000004</v>
      </c>
      <c r="E166" s="3">
        <v>4.0580360000000004</v>
      </c>
      <c r="F166" s="3">
        <v>3.596457</v>
      </c>
      <c r="G166">
        <v>83615000</v>
      </c>
      <c r="H166" t="str">
        <f>TEXT(AppleStock[[#This Row],[Date]],"dddd")</f>
        <v>Friday</v>
      </c>
      <c r="I166" t="str">
        <f>MID(AppleStock[[#This Row],[Day]],1,FIND("day",AppleStock[[#This Row],[Day]])-1)</f>
        <v>Fri</v>
      </c>
      <c r="J166" s="3">
        <f>AppleStock[[#This Row],[Open]]-AppleStock[[#This Row],[Close]]</f>
        <v>-2.2322000000000841E-2</v>
      </c>
      <c r="K166" t="str">
        <f>IF(AppleStock[[#This Row],[Day Change]]&gt;0,"UP","DOWN")</f>
        <v>DOWN</v>
      </c>
      <c r="L166" s="2">
        <v>0</v>
      </c>
      <c r="Q166" s="15"/>
    </row>
    <row r="167" spans="1:17" x14ac:dyDescent="0.25">
      <c r="A167" s="1">
        <v>36766</v>
      </c>
      <c r="B167" s="3">
        <v>4.0892860000000004</v>
      </c>
      <c r="C167" s="3">
        <v>4.2142860000000004</v>
      </c>
      <c r="D167" s="3">
        <v>4.0758929999999998</v>
      </c>
      <c r="E167" s="3">
        <v>4.1473209999999998</v>
      </c>
      <c r="F167" s="3">
        <v>3.6755870000000002</v>
      </c>
      <c r="G167">
        <v>89751200</v>
      </c>
      <c r="H167" t="str">
        <f>TEXT(AppleStock[[#This Row],[Date]],"dddd")</f>
        <v>Monday</v>
      </c>
      <c r="I167" t="str">
        <f>MID(AppleStock[[#This Row],[Day]],1,FIND("day",AppleStock[[#This Row],[Day]])-1)</f>
        <v>Mon</v>
      </c>
      <c r="J167" s="3">
        <f>AppleStock[[#This Row],[Open]]-AppleStock[[#This Row],[Close]]</f>
        <v>-5.8034999999999393E-2</v>
      </c>
      <c r="K167" t="str">
        <f>IF(AppleStock[[#This Row],[Day Change]]&gt;0,"UP","DOWN")</f>
        <v>DOWN</v>
      </c>
      <c r="L167" s="2">
        <v>0</v>
      </c>
      <c r="Q167" s="15"/>
    </row>
    <row r="168" spans="1:17" x14ac:dyDescent="0.25">
      <c r="A168" s="1">
        <v>36767</v>
      </c>
      <c r="B168" s="3">
        <v>4.1339290000000002</v>
      </c>
      <c r="C168" s="3">
        <v>4.2455360000000004</v>
      </c>
      <c r="D168" s="3">
        <v>4.1205360000000004</v>
      </c>
      <c r="E168" s="3">
        <v>4.2276790000000002</v>
      </c>
      <c r="F168" s="3">
        <v>3.746804</v>
      </c>
      <c r="G168">
        <v>66757600</v>
      </c>
      <c r="H168" t="str">
        <f>TEXT(AppleStock[[#This Row],[Date]],"dddd")</f>
        <v>Tuesday</v>
      </c>
      <c r="I168" t="str">
        <f>MID(AppleStock[[#This Row],[Day]],1,FIND("day",AppleStock[[#This Row],[Day]])-1)</f>
        <v>Tues</v>
      </c>
      <c r="J168" s="3">
        <f>AppleStock[[#This Row],[Open]]-AppleStock[[#This Row],[Close]]</f>
        <v>-9.375E-2</v>
      </c>
      <c r="K168" t="str">
        <f>IF(AppleStock[[#This Row],[Day Change]]&gt;0,"UP","DOWN")</f>
        <v>DOWN</v>
      </c>
      <c r="L168" s="2">
        <v>0</v>
      </c>
      <c r="Q168" s="15"/>
    </row>
    <row r="169" spans="1:17" x14ac:dyDescent="0.25">
      <c r="A169" s="1">
        <v>36768</v>
      </c>
      <c r="B169" s="3">
        <v>4.2142860000000004</v>
      </c>
      <c r="C169" s="3">
        <v>4.2857139999999996</v>
      </c>
      <c r="D169" s="3">
        <v>4.193079</v>
      </c>
      <c r="E169" s="3">
        <v>4.25</v>
      </c>
      <c r="F169" s="3">
        <v>3.7665869999999999</v>
      </c>
      <c r="G169">
        <v>71348200</v>
      </c>
      <c r="H169" t="str">
        <f>TEXT(AppleStock[[#This Row],[Date]],"dddd")</f>
        <v>Wednesday</v>
      </c>
      <c r="I169" t="str">
        <f>MID(AppleStock[[#This Row],[Day]],1,FIND("day",AppleStock[[#This Row],[Day]])-1)</f>
        <v>Wednes</v>
      </c>
      <c r="J169" s="3">
        <f>AppleStock[[#This Row],[Open]]-AppleStock[[#This Row],[Close]]</f>
        <v>-3.5713999999999579E-2</v>
      </c>
      <c r="K169" t="str">
        <f>IF(AppleStock[[#This Row],[Day Change]]&gt;0,"UP","DOWN")</f>
        <v>DOWN</v>
      </c>
      <c r="L169" s="2">
        <v>0</v>
      </c>
      <c r="Q169" s="15"/>
    </row>
    <row r="170" spans="1:17" x14ac:dyDescent="0.25">
      <c r="A170" s="1">
        <v>36769</v>
      </c>
      <c r="B170" s="3">
        <v>4.2120499999999996</v>
      </c>
      <c r="C170" s="3">
        <v>4.3928570000000002</v>
      </c>
      <c r="D170" s="3">
        <v>4.2098209999999998</v>
      </c>
      <c r="E170" s="3">
        <v>4.3526790000000002</v>
      </c>
      <c r="F170" s="3">
        <v>3.8575879999999998</v>
      </c>
      <c r="G170">
        <v>104899200</v>
      </c>
      <c r="H170" t="str">
        <f>TEXT(AppleStock[[#This Row],[Date]],"dddd")</f>
        <v>Thursday</v>
      </c>
      <c r="I170" t="str">
        <f>MID(AppleStock[[#This Row],[Day]],1,FIND("day",AppleStock[[#This Row],[Day]])-1)</f>
        <v>Thurs</v>
      </c>
      <c r="J170" s="3">
        <f>AppleStock[[#This Row],[Open]]-AppleStock[[#This Row],[Close]]</f>
        <v>-0.14062900000000056</v>
      </c>
      <c r="K170" t="str">
        <f>IF(AppleStock[[#This Row],[Day Change]]&gt;0,"UP","DOWN")</f>
        <v>DOWN</v>
      </c>
      <c r="L170" s="2">
        <v>0</v>
      </c>
      <c r="Q170" s="15"/>
    </row>
    <row r="171" spans="1:17" x14ac:dyDescent="0.25">
      <c r="A171" s="1">
        <v>36770</v>
      </c>
      <c r="B171" s="3">
        <v>4.3794639999999996</v>
      </c>
      <c r="C171" s="3">
        <v>4.5446429999999998</v>
      </c>
      <c r="D171" s="3">
        <v>4.3660709999999998</v>
      </c>
      <c r="E171" s="3">
        <v>4.53125</v>
      </c>
      <c r="F171" s="3">
        <v>4.0158459999999998</v>
      </c>
      <c r="G171">
        <v>64218000</v>
      </c>
      <c r="H171" t="str">
        <f>TEXT(AppleStock[[#This Row],[Date]],"dddd")</f>
        <v>Friday</v>
      </c>
      <c r="I171" t="str">
        <f>MID(AppleStock[[#This Row],[Day]],1,FIND("day",AppleStock[[#This Row],[Day]])-1)</f>
        <v>Fri</v>
      </c>
      <c r="J171" s="3">
        <f>AppleStock[[#This Row],[Open]]-AppleStock[[#This Row],[Close]]</f>
        <v>-0.15178600000000042</v>
      </c>
      <c r="K171" t="str">
        <f>IF(AppleStock[[#This Row],[Day Change]]&gt;0,"UP","DOWN")</f>
        <v>DOWN</v>
      </c>
      <c r="L171" s="2">
        <v>0</v>
      </c>
      <c r="Q171" s="15"/>
    </row>
    <row r="172" spans="1:17" x14ac:dyDescent="0.25">
      <c r="A172" s="1">
        <v>36774</v>
      </c>
      <c r="B172" s="3">
        <v>4.4754430000000003</v>
      </c>
      <c r="C172" s="3">
        <v>4.5803570000000002</v>
      </c>
      <c r="D172" s="3">
        <v>4.4464290000000002</v>
      </c>
      <c r="E172" s="3">
        <v>4.4598209999999998</v>
      </c>
      <c r="F172" s="3">
        <v>3.9525429999999999</v>
      </c>
      <c r="G172">
        <v>74660600</v>
      </c>
      <c r="H172" t="str">
        <f>TEXT(AppleStock[[#This Row],[Date]],"dddd")</f>
        <v>Tuesday</v>
      </c>
      <c r="I172" t="str">
        <f>MID(AppleStock[[#This Row],[Day]],1,FIND("day",AppleStock[[#This Row],[Day]])-1)</f>
        <v>Tues</v>
      </c>
      <c r="J172" s="3">
        <f>AppleStock[[#This Row],[Open]]-AppleStock[[#This Row],[Close]]</f>
        <v>1.5622000000000469E-2</v>
      </c>
      <c r="K172" t="str">
        <f>IF(AppleStock[[#This Row],[Day Change]]&gt;0,"UP","DOWN")</f>
        <v>UP</v>
      </c>
      <c r="L172" s="2">
        <v>0</v>
      </c>
      <c r="Q172" s="15"/>
    </row>
    <row r="173" spans="1:17" x14ac:dyDescent="0.25">
      <c r="A173" s="1">
        <v>36775</v>
      </c>
      <c r="B173" s="3">
        <v>4.3839290000000002</v>
      </c>
      <c r="C173" s="3">
        <v>4.4553570000000002</v>
      </c>
      <c r="D173" s="3">
        <v>4.125</v>
      </c>
      <c r="E173" s="3">
        <v>4.1741070000000002</v>
      </c>
      <c r="F173" s="3">
        <v>3.6993269999999998</v>
      </c>
      <c r="G173">
        <v>88851000</v>
      </c>
      <c r="H173" t="str">
        <f>TEXT(AppleStock[[#This Row],[Date]],"dddd")</f>
        <v>Wednesday</v>
      </c>
      <c r="I173" t="str">
        <f>MID(AppleStock[[#This Row],[Day]],1,FIND("day",AppleStock[[#This Row],[Day]])-1)</f>
        <v>Wednes</v>
      </c>
      <c r="J173" s="3">
        <f>AppleStock[[#This Row],[Open]]-AppleStock[[#This Row],[Close]]</f>
        <v>0.20982199999999995</v>
      </c>
      <c r="K173" t="str">
        <f>IF(AppleStock[[#This Row],[Day Change]]&gt;0,"UP","DOWN")</f>
        <v>UP</v>
      </c>
      <c r="L173" s="2">
        <v>0</v>
      </c>
      <c r="Q173" s="15"/>
    </row>
    <row r="174" spans="1:17" x14ac:dyDescent="0.25">
      <c r="A174" s="1">
        <v>36776</v>
      </c>
      <c r="B174" s="3">
        <v>4.2232139999999996</v>
      </c>
      <c r="C174" s="3">
        <v>4.46875</v>
      </c>
      <c r="D174" s="3">
        <v>4.1607139999999996</v>
      </c>
      <c r="E174" s="3">
        <v>4.4285709999999998</v>
      </c>
      <c r="F174" s="3">
        <v>3.9248470000000002</v>
      </c>
      <c r="G174">
        <v>54366200</v>
      </c>
      <c r="H174" t="str">
        <f>TEXT(AppleStock[[#This Row],[Date]],"dddd")</f>
        <v>Thursday</v>
      </c>
      <c r="I174" t="str">
        <f>MID(AppleStock[[#This Row],[Day]],1,FIND("day",AppleStock[[#This Row],[Day]])-1)</f>
        <v>Thurs</v>
      </c>
      <c r="J174" s="3">
        <f>AppleStock[[#This Row],[Open]]-AppleStock[[#This Row],[Close]]</f>
        <v>-0.20535700000000023</v>
      </c>
      <c r="K174" t="str">
        <f>IF(AppleStock[[#This Row],[Day Change]]&gt;0,"UP","DOWN")</f>
        <v>DOWN</v>
      </c>
      <c r="L174" s="2">
        <v>0</v>
      </c>
      <c r="Q174" s="15"/>
    </row>
    <row r="175" spans="1:17" x14ac:dyDescent="0.25">
      <c r="A175" s="1">
        <v>36777</v>
      </c>
      <c r="B175" s="3">
        <v>4.4017860000000004</v>
      </c>
      <c r="C175" s="3">
        <v>4.4017860000000004</v>
      </c>
      <c r="D175" s="3">
        <v>4.1785709999999998</v>
      </c>
      <c r="E175" s="3">
        <v>4.2053570000000002</v>
      </c>
      <c r="F175" s="3">
        <v>3.7270219999999998</v>
      </c>
      <c r="G175">
        <v>48879600</v>
      </c>
      <c r="H175" t="str">
        <f>TEXT(AppleStock[[#This Row],[Date]],"dddd")</f>
        <v>Friday</v>
      </c>
      <c r="I175" t="str">
        <f>MID(AppleStock[[#This Row],[Day]],1,FIND("day",AppleStock[[#This Row],[Day]])-1)</f>
        <v>Fri</v>
      </c>
      <c r="J175" s="3">
        <f>AppleStock[[#This Row],[Open]]-AppleStock[[#This Row],[Close]]</f>
        <v>0.19642900000000019</v>
      </c>
      <c r="K175" t="str">
        <f>IF(AppleStock[[#This Row],[Day Change]]&gt;0,"UP","DOWN")</f>
        <v>UP</v>
      </c>
      <c r="L175" s="2">
        <v>0</v>
      </c>
      <c r="Q175" s="15"/>
    </row>
    <row r="176" spans="1:17" x14ac:dyDescent="0.25">
      <c r="A176" s="1">
        <v>36780</v>
      </c>
      <c r="B176" s="3">
        <v>4.1919639999999996</v>
      </c>
      <c r="C176" s="3">
        <v>4.3125</v>
      </c>
      <c r="D176" s="3">
        <v>4.1517860000000004</v>
      </c>
      <c r="E176" s="3">
        <v>4.1741070000000002</v>
      </c>
      <c r="F176" s="3">
        <v>3.6993269999999998</v>
      </c>
      <c r="G176">
        <v>46845400</v>
      </c>
      <c r="H176" t="str">
        <f>TEXT(AppleStock[[#This Row],[Date]],"dddd")</f>
        <v>Monday</v>
      </c>
      <c r="I176" t="str">
        <f>MID(AppleStock[[#This Row],[Day]],1,FIND("day",AppleStock[[#This Row],[Day]])-1)</f>
        <v>Mon</v>
      </c>
      <c r="J176" s="3">
        <f>AppleStock[[#This Row],[Open]]-AppleStock[[#This Row],[Close]]</f>
        <v>1.7856999999999346E-2</v>
      </c>
      <c r="K176" t="str">
        <f>IF(AppleStock[[#This Row],[Day Change]]&gt;0,"UP","DOWN")</f>
        <v>UP</v>
      </c>
      <c r="L176" s="2">
        <v>0</v>
      </c>
      <c r="Q176" s="15"/>
    </row>
    <row r="177" spans="1:17" x14ac:dyDescent="0.25">
      <c r="A177" s="1">
        <v>36781</v>
      </c>
      <c r="B177" s="3">
        <v>4.0959789999999998</v>
      </c>
      <c r="C177" s="3">
        <v>4.2901790000000002</v>
      </c>
      <c r="D177" s="3">
        <v>4.0714290000000002</v>
      </c>
      <c r="E177" s="3">
        <v>4.125</v>
      </c>
      <c r="F177" s="3">
        <v>3.655805</v>
      </c>
      <c r="G177">
        <v>46999400</v>
      </c>
      <c r="H177" t="str">
        <f>TEXT(AppleStock[[#This Row],[Date]],"dddd")</f>
        <v>Tuesday</v>
      </c>
      <c r="I177" t="str">
        <f>MID(AppleStock[[#This Row],[Day]],1,FIND("day",AppleStock[[#This Row],[Day]])-1)</f>
        <v>Tues</v>
      </c>
      <c r="J177" s="3">
        <f>AppleStock[[#This Row],[Open]]-AppleStock[[#This Row],[Close]]</f>
        <v>-2.9021000000000186E-2</v>
      </c>
      <c r="K177" t="str">
        <f>IF(AppleStock[[#This Row],[Day Change]]&gt;0,"UP","DOWN")</f>
        <v>DOWN</v>
      </c>
      <c r="L177" s="2">
        <v>0</v>
      </c>
      <c r="Q177" s="15"/>
    </row>
    <row r="178" spans="1:17" x14ac:dyDescent="0.25">
      <c r="A178" s="1">
        <v>36782</v>
      </c>
      <c r="B178" s="3">
        <v>4.0535709999999998</v>
      </c>
      <c r="C178" s="3">
        <v>4.25</v>
      </c>
      <c r="D178" s="3">
        <v>4.0535709999999998</v>
      </c>
      <c r="E178" s="3">
        <v>4.1428570000000002</v>
      </c>
      <c r="F178" s="3">
        <v>3.6716310000000001</v>
      </c>
      <c r="G178">
        <v>76496000</v>
      </c>
      <c r="H178" t="str">
        <f>TEXT(AppleStock[[#This Row],[Date]],"dddd")</f>
        <v>Wednesday</v>
      </c>
      <c r="I178" t="str">
        <f>MID(AppleStock[[#This Row],[Day]],1,FIND("day",AppleStock[[#This Row],[Day]])-1)</f>
        <v>Wednes</v>
      </c>
      <c r="J178" s="3">
        <f>AppleStock[[#This Row],[Open]]-AppleStock[[#This Row],[Close]]</f>
        <v>-8.9286000000000421E-2</v>
      </c>
      <c r="K178" t="str">
        <f>IF(AppleStock[[#This Row],[Day Change]]&gt;0,"UP","DOWN")</f>
        <v>DOWN</v>
      </c>
      <c r="L178" s="2">
        <v>0</v>
      </c>
      <c r="Q178" s="15"/>
    </row>
    <row r="179" spans="1:17" x14ac:dyDescent="0.25">
      <c r="A179" s="1">
        <v>36783</v>
      </c>
      <c r="B179" s="3">
        <v>4.1830360000000004</v>
      </c>
      <c r="C179" s="3">
        <v>4.2589290000000002</v>
      </c>
      <c r="D179" s="3">
        <v>4.0580360000000004</v>
      </c>
      <c r="E179" s="3">
        <v>4.0613780000000004</v>
      </c>
      <c r="F179" s="3">
        <v>3.5994199999999998</v>
      </c>
      <c r="G179">
        <v>106638000</v>
      </c>
      <c r="H179" t="str">
        <f>TEXT(AppleStock[[#This Row],[Date]],"dddd")</f>
        <v>Thursday</v>
      </c>
      <c r="I179" t="str">
        <f>MID(AppleStock[[#This Row],[Day]],1,FIND("day",AppleStock[[#This Row],[Day]])-1)</f>
        <v>Thurs</v>
      </c>
      <c r="J179" s="3">
        <f>AppleStock[[#This Row],[Open]]-AppleStock[[#This Row],[Close]]</f>
        <v>0.12165800000000004</v>
      </c>
      <c r="K179" t="str">
        <f>IF(AppleStock[[#This Row],[Day Change]]&gt;0,"UP","DOWN")</f>
        <v>UP</v>
      </c>
      <c r="L179" s="2">
        <v>0</v>
      </c>
      <c r="Q179" s="15"/>
    </row>
    <row r="180" spans="1:17" x14ac:dyDescent="0.25">
      <c r="A180" s="1">
        <v>36784</v>
      </c>
      <c r="B180" s="3">
        <v>4.125</v>
      </c>
      <c r="C180" s="3">
        <v>4.15625</v>
      </c>
      <c r="D180" s="3">
        <v>3.875</v>
      </c>
      <c r="E180" s="3">
        <v>3.9453070000000001</v>
      </c>
      <c r="F180" s="3">
        <v>3.4965510000000002</v>
      </c>
      <c r="G180">
        <v>98628600</v>
      </c>
      <c r="H180" t="str">
        <f>TEXT(AppleStock[[#This Row],[Date]],"dddd")</f>
        <v>Friday</v>
      </c>
      <c r="I180" t="str">
        <f>MID(AppleStock[[#This Row],[Day]],1,FIND("day",AppleStock[[#This Row],[Day]])-1)</f>
        <v>Fri</v>
      </c>
      <c r="J180" s="3">
        <f>AppleStock[[#This Row],[Open]]-AppleStock[[#This Row],[Close]]</f>
        <v>0.17969299999999988</v>
      </c>
      <c r="K180" t="str">
        <f>IF(AppleStock[[#This Row],[Day Change]]&gt;0,"UP","DOWN")</f>
        <v>UP</v>
      </c>
      <c r="L180" s="2">
        <v>0</v>
      </c>
      <c r="Q180" s="15"/>
    </row>
    <row r="181" spans="1:17" x14ac:dyDescent="0.25">
      <c r="A181" s="1">
        <v>36787</v>
      </c>
      <c r="B181" s="3">
        <v>3.9464290000000002</v>
      </c>
      <c r="C181" s="3">
        <v>4.3392860000000004</v>
      </c>
      <c r="D181" s="3">
        <v>3.933036</v>
      </c>
      <c r="E181" s="3">
        <v>4.332586</v>
      </c>
      <c r="F181" s="3">
        <v>3.8397790000000001</v>
      </c>
      <c r="G181">
        <v>106134000</v>
      </c>
      <c r="H181" t="str">
        <f>TEXT(AppleStock[[#This Row],[Date]],"dddd")</f>
        <v>Monday</v>
      </c>
      <c r="I181" t="str">
        <f>MID(AppleStock[[#This Row],[Day]],1,FIND("day",AppleStock[[#This Row],[Day]])-1)</f>
        <v>Mon</v>
      </c>
      <c r="J181" s="3">
        <f>AppleStock[[#This Row],[Open]]-AppleStock[[#This Row],[Close]]</f>
        <v>-0.38615699999999986</v>
      </c>
      <c r="K181" t="str">
        <f>IF(AppleStock[[#This Row],[Day Change]]&gt;0,"UP","DOWN")</f>
        <v>DOWN</v>
      </c>
      <c r="L181" s="2">
        <v>0</v>
      </c>
      <c r="Q181" s="15"/>
    </row>
    <row r="182" spans="1:17" x14ac:dyDescent="0.25">
      <c r="A182" s="1">
        <v>36788</v>
      </c>
      <c r="B182" s="3">
        <v>4.2678570000000002</v>
      </c>
      <c r="C182" s="3">
        <v>4.3214290000000002</v>
      </c>
      <c r="D182" s="3">
        <v>4.1830360000000004</v>
      </c>
      <c r="E182" s="3">
        <v>4.28125</v>
      </c>
      <c r="F182" s="3">
        <v>3.7942830000000001</v>
      </c>
      <c r="G182">
        <v>67877600</v>
      </c>
      <c r="H182" t="str">
        <f>TEXT(AppleStock[[#This Row],[Date]],"dddd")</f>
        <v>Tuesday</v>
      </c>
      <c r="I182" t="str">
        <f>MID(AppleStock[[#This Row],[Day]],1,FIND("day",AppleStock[[#This Row],[Day]])-1)</f>
        <v>Tues</v>
      </c>
      <c r="J182" s="3">
        <f>AppleStock[[#This Row],[Open]]-AppleStock[[#This Row],[Close]]</f>
        <v>-1.3392999999999766E-2</v>
      </c>
      <c r="K182" t="str">
        <f>IF(AppleStock[[#This Row],[Day Change]]&gt;0,"UP","DOWN")</f>
        <v>DOWN</v>
      </c>
      <c r="L182" s="2">
        <v>0</v>
      </c>
      <c r="Q182" s="15"/>
    </row>
    <row r="183" spans="1:17" x14ac:dyDescent="0.25">
      <c r="A183" s="1">
        <v>36789</v>
      </c>
      <c r="B183" s="3">
        <v>4.2432999999999996</v>
      </c>
      <c r="C183" s="3">
        <v>4.3883929999999998</v>
      </c>
      <c r="D183" s="3">
        <v>4.1830360000000004</v>
      </c>
      <c r="E183" s="3">
        <v>4.3604859999999999</v>
      </c>
      <c r="F183" s="3">
        <v>3.864506</v>
      </c>
      <c r="G183">
        <v>56847000</v>
      </c>
      <c r="H183" t="str">
        <f>TEXT(AppleStock[[#This Row],[Date]],"dddd")</f>
        <v>Wednesday</v>
      </c>
      <c r="I183" t="str">
        <f>MID(AppleStock[[#This Row],[Day]],1,FIND("day",AppleStock[[#This Row],[Day]])-1)</f>
        <v>Wednes</v>
      </c>
      <c r="J183" s="3">
        <f>AppleStock[[#This Row],[Open]]-AppleStock[[#This Row],[Close]]</f>
        <v>-0.11718600000000023</v>
      </c>
      <c r="K183" t="str">
        <f>IF(AppleStock[[#This Row],[Day Change]]&gt;0,"UP","DOWN")</f>
        <v>DOWN</v>
      </c>
      <c r="L183" s="2">
        <v>0</v>
      </c>
      <c r="Q183" s="15"/>
    </row>
    <row r="184" spans="1:17" x14ac:dyDescent="0.25">
      <c r="A184" s="1">
        <v>36790</v>
      </c>
      <c r="B184" s="3">
        <v>4.1785709999999998</v>
      </c>
      <c r="C184" s="3">
        <v>4.2589290000000002</v>
      </c>
      <c r="D184" s="3">
        <v>3.9464290000000002</v>
      </c>
      <c r="E184" s="3">
        <v>4.0491070000000002</v>
      </c>
      <c r="F184" s="3">
        <v>3.5885449999999999</v>
      </c>
      <c r="G184">
        <v>127622600</v>
      </c>
      <c r="H184" t="str">
        <f>TEXT(AppleStock[[#This Row],[Date]],"dddd")</f>
        <v>Thursday</v>
      </c>
      <c r="I184" t="str">
        <f>MID(AppleStock[[#This Row],[Day]],1,FIND("day",AppleStock[[#This Row],[Day]])-1)</f>
        <v>Thurs</v>
      </c>
      <c r="J184" s="3">
        <f>AppleStock[[#This Row],[Open]]-AppleStock[[#This Row],[Close]]</f>
        <v>0.12946399999999958</v>
      </c>
      <c r="K184" t="str">
        <f>IF(AppleStock[[#This Row],[Day Change]]&gt;0,"UP","DOWN")</f>
        <v>UP</v>
      </c>
      <c r="L184" s="2">
        <v>0</v>
      </c>
      <c r="Q184" s="15"/>
    </row>
    <row r="185" spans="1:17" x14ac:dyDescent="0.25">
      <c r="A185" s="1">
        <v>36791</v>
      </c>
      <c r="B185" s="3">
        <v>3.59375</v>
      </c>
      <c r="C185" s="3">
        <v>3.745536</v>
      </c>
      <c r="D185" s="3">
        <v>3.5714290000000002</v>
      </c>
      <c r="E185" s="3">
        <v>3.7276790000000002</v>
      </c>
      <c r="F185" s="3">
        <v>3.303677</v>
      </c>
      <c r="G185">
        <v>181675200</v>
      </c>
      <c r="H185" t="str">
        <f>TEXT(AppleStock[[#This Row],[Date]],"dddd")</f>
        <v>Friday</v>
      </c>
      <c r="I185" t="str">
        <f>MID(AppleStock[[#This Row],[Day]],1,FIND("day",AppleStock[[#This Row],[Day]])-1)</f>
        <v>Fri</v>
      </c>
      <c r="J185" s="3">
        <f>AppleStock[[#This Row],[Open]]-AppleStock[[#This Row],[Close]]</f>
        <v>-0.13392900000000019</v>
      </c>
      <c r="K185" t="str">
        <f>IF(AppleStock[[#This Row],[Day Change]]&gt;0,"UP","DOWN")</f>
        <v>DOWN</v>
      </c>
      <c r="L185" s="2">
        <v>0</v>
      </c>
      <c r="Q185" s="15"/>
    </row>
    <row r="186" spans="1:17" x14ac:dyDescent="0.25">
      <c r="A186" s="1">
        <v>36794</v>
      </c>
      <c r="B186" s="3">
        <v>3.7678569999999998</v>
      </c>
      <c r="C186" s="3">
        <v>3.964286</v>
      </c>
      <c r="D186" s="3">
        <v>3.71875</v>
      </c>
      <c r="E186" s="3">
        <v>3.8214290000000002</v>
      </c>
      <c r="F186" s="3">
        <v>3.3867630000000002</v>
      </c>
      <c r="G186">
        <v>108887800</v>
      </c>
      <c r="H186" t="str">
        <f>TEXT(AppleStock[[#This Row],[Date]],"dddd")</f>
        <v>Monday</v>
      </c>
      <c r="I186" t="str">
        <f>MID(AppleStock[[#This Row],[Day]],1,FIND("day",AppleStock[[#This Row],[Day]])-1)</f>
        <v>Mon</v>
      </c>
      <c r="J186" s="3">
        <f>AppleStock[[#This Row],[Open]]-AppleStock[[#This Row],[Close]]</f>
        <v>-5.3572000000000397E-2</v>
      </c>
      <c r="K186" t="str">
        <f>IF(AppleStock[[#This Row],[Day Change]]&gt;0,"UP","DOWN")</f>
        <v>DOWN</v>
      </c>
      <c r="L186" s="2">
        <v>0</v>
      </c>
      <c r="Q186" s="15"/>
    </row>
    <row r="187" spans="1:17" x14ac:dyDescent="0.25">
      <c r="A187" s="1">
        <v>36795</v>
      </c>
      <c r="B187" s="3">
        <v>3.808036</v>
      </c>
      <c r="C187" s="3">
        <v>3.910714</v>
      </c>
      <c r="D187" s="3">
        <v>3.6696430000000002</v>
      </c>
      <c r="E187" s="3">
        <v>3.6741069999999998</v>
      </c>
      <c r="F187" s="3">
        <v>3.2561990000000001</v>
      </c>
      <c r="G187">
        <v>72734200</v>
      </c>
      <c r="H187" t="str">
        <f>TEXT(AppleStock[[#This Row],[Date]],"dddd")</f>
        <v>Tuesday</v>
      </c>
      <c r="I187" t="str">
        <f>MID(AppleStock[[#This Row],[Day]],1,FIND("day",AppleStock[[#This Row],[Day]])-1)</f>
        <v>Tues</v>
      </c>
      <c r="J187" s="3">
        <f>AppleStock[[#This Row],[Open]]-AppleStock[[#This Row],[Close]]</f>
        <v>0.13392900000000019</v>
      </c>
      <c r="K187" t="str">
        <f>IF(AppleStock[[#This Row],[Day Change]]&gt;0,"UP","DOWN")</f>
        <v>UP</v>
      </c>
      <c r="L187" s="2">
        <v>0</v>
      </c>
      <c r="Q187" s="15"/>
    </row>
    <row r="188" spans="1:17" x14ac:dyDescent="0.25">
      <c r="A188" s="1">
        <v>36796</v>
      </c>
      <c r="B188" s="3">
        <v>3.6964290000000002</v>
      </c>
      <c r="C188" s="3">
        <v>3.7678569999999998</v>
      </c>
      <c r="D188" s="3">
        <v>3.4464290000000002</v>
      </c>
      <c r="E188" s="3">
        <v>3.495536</v>
      </c>
      <c r="F188" s="3">
        <v>3.0979390000000002</v>
      </c>
      <c r="G188">
        <v>100564800</v>
      </c>
      <c r="H188" t="str">
        <f>TEXT(AppleStock[[#This Row],[Date]],"dddd")</f>
        <v>Wednesday</v>
      </c>
      <c r="I188" t="str">
        <f>MID(AppleStock[[#This Row],[Day]],1,FIND("day",AppleStock[[#This Row],[Day]])-1)</f>
        <v>Wednes</v>
      </c>
      <c r="J188" s="3">
        <f>AppleStock[[#This Row],[Open]]-AppleStock[[#This Row],[Close]]</f>
        <v>0.20089300000000021</v>
      </c>
      <c r="K188" t="str">
        <f>IF(AppleStock[[#This Row],[Day Change]]&gt;0,"UP","DOWN")</f>
        <v>UP</v>
      </c>
      <c r="L188" s="2">
        <v>0</v>
      </c>
      <c r="Q188" s="15"/>
    </row>
    <row r="189" spans="1:17" x14ac:dyDescent="0.25">
      <c r="A189" s="1">
        <v>36797</v>
      </c>
      <c r="B189" s="3">
        <v>3.5223209999999998</v>
      </c>
      <c r="C189" s="3">
        <v>3.84375</v>
      </c>
      <c r="D189" s="3">
        <v>3.4375</v>
      </c>
      <c r="E189" s="3">
        <v>3.8214290000000002</v>
      </c>
      <c r="F189" s="3">
        <v>3.3867630000000002</v>
      </c>
      <c r="G189">
        <v>244896400</v>
      </c>
      <c r="H189" t="str">
        <f>TEXT(AppleStock[[#This Row],[Date]],"dddd")</f>
        <v>Thursday</v>
      </c>
      <c r="I189" t="str">
        <f>MID(AppleStock[[#This Row],[Day]],1,FIND("day",AppleStock[[#This Row],[Day]])-1)</f>
        <v>Thurs</v>
      </c>
      <c r="J189" s="3">
        <f>AppleStock[[#This Row],[Open]]-AppleStock[[#This Row],[Close]]</f>
        <v>-0.29910800000000037</v>
      </c>
      <c r="K189" t="str">
        <f>IF(AppleStock[[#This Row],[Day Change]]&gt;0,"UP","DOWN")</f>
        <v>DOWN</v>
      </c>
      <c r="L189" s="2">
        <v>0</v>
      </c>
      <c r="Q189" s="15"/>
    </row>
    <row r="190" spans="1:17" x14ac:dyDescent="0.25">
      <c r="A190" s="1">
        <v>36798</v>
      </c>
      <c r="B190" s="3">
        <v>2.0133930000000002</v>
      </c>
      <c r="C190" s="3">
        <v>2.0714290000000002</v>
      </c>
      <c r="D190" s="3">
        <v>1.8125</v>
      </c>
      <c r="E190" s="3">
        <v>1.839286</v>
      </c>
      <c r="F190" s="3">
        <v>1.6300779999999999</v>
      </c>
      <c r="G190">
        <v>1855410200</v>
      </c>
      <c r="H190" t="str">
        <f>TEXT(AppleStock[[#This Row],[Date]],"dddd")</f>
        <v>Friday</v>
      </c>
      <c r="I190" t="str">
        <f>MID(AppleStock[[#This Row],[Day]],1,FIND("day",AppleStock[[#This Row],[Day]])-1)</f>
        <v>Fri</v>
      </c>
      <c r="J190" s="3">
        <f>AppleStock[[#This Row],[Open]]-AppleStock[[#This Row],[Close]]</f>
        <v>0.17410700000000023</v>
      </c>
      <c r="K190" t="str">
        <f>IF(AppleStock[[#This Row],[Day Change]]&gt;0,"UP","DOWN")</f>
        <v>UP</v>
      </c>
      <c r="L190" s="2">
        <v>0</v>
      </c>
      <c r="Q190" s="15"/>
    </row>
    <row r="191" spans="1:17" x14ac:dyDescent="0.25">
      <c r="A191" s="1">
        <v>36801</v>
      </c>
      <c r="B191" s="3">
        <v>1.90625</v>
      </c>
      <c r="C191" s="3">
        <v>1.910714</v>
      </c>
      <c r="D191" s="3">
        <v>1.678571</v>
      </c>
      <c r="E191" s="3">
        <v>1.732143</v>
      </c>
      <c r="F191" s="3">
        <v>1.5351220000000001</v>
      </c>
      <c r="G191">
        <v>606197200</v>
      </c>
      <c r="H191" t="str">
        <f>TEXT(AppleStock[[#This Row],[Date]],"dddd")</f>
        <v>Monday</v>
      </c>
      <c r="I191" t="str">
        <f>MID(AppleStock[[#This Row],[Day]],1,FIND("day",AppleStock[[#This Row],[Day]])-1)</f>
        <v>Mon</v>
      </c>
      <c r="J191" s="3">
        <f>AppleStock[[#This Row],[Open]]-AppleStock[[#This Row],[Close]]</f>
        <v>0.17410700000000001</v>
      </c>
      <c r="K191" t="str">
        <f>IF(AppleStock[[#This Row],[Day Change]]&gt;0,"UP","DOWN")</f>
        <v>UP</v>
      </c>
      <c r="L191" s="2">
        <v>0</v>
      </c>
      <c r="Q191" s="15"/>
    </row>
    <row r="192" spans="1:17" x14ac:dyDescent="0.25">
      <c r="A192" s="1">
        <v>36802</v>
      </c>
      <c r="B192" s="3">
        <v>1.78125</v>
      </c>
      <c r="C192" s="3">
        <v>1.785714</v>
      </c>
      <c r="D192" s="3">
        <v>1.584821</v>
      </c>
      <c r="E192" s="3">
        <v>1.59375</v>
      </c>
      <c r="F192" s="3">
        <v>1.4124699999999999</v>
      </c>
      <c r="G192">
        <v>509530000</v>
      </c>
      <c r="H192" t="str">
        <f>TEXT(AppleStock[[#This Row],[Date]],"dddd")</f>
        <v>Tuesday</v>
      </c>
      <c r="I192" t="str">
        <f>MID(AppleStock[[#This Row],[Day]],1,FIND("day",AppleStock[[#This Row],[Day]])-1)</f>
        <v>Tues</v>
      </c>
      <c r="J192" s="3">
        <f>AppleStock[[#This Row],[Open]]-AppleStock[[#This Row],[Close]]</f>
        <v>0.1875</v>
      </c>
      <c r="K192" t="str">
        <f>IF(AppleStock[[#This Row],[Day Change]]&gt;0,"UP","DOWN")</f>
        <v>UP</v>
      </c>
      <c r="L192" s="2">
        <v>0</v>
      </c>
      <c r="Q192" s="15"/>
    </row>
    <row r="193" spans="1:17" x14ac:dyDescent="0.25">
      <c r="A193" s="1">
        <v>36803</v>
      </c>
      <c r="B193" s="3">
        <v>1.598214</v>
      </c>
      <c r="C193" s="3">
        <v>1.696429</v>
      </c>
      <c r="D193" s="3">
        <v>1.5625</v>
      </c>
      <c r="E193" s="3">
        <v>1.6875</v>
      </c>
      <c r="F193" s="3">
        <v>1.495557</v>
      </c>
      <c r="G193">
        <v>366506000</v>
      </c>
      <c r="H193" t="str">
        <f>TEXT(AppleStock[[#This Row],[Date]],"dddd")</f>
        <v>Wednesday</v>
      </c>
      <c r="I193" t="str">
        <f>MID(AppleStock[[#This Row],[Day]],1,FIND("day",AppleStock[[#This Row],[Day]])-1)</f>
        <v>Wednes</v>
      </c>
      <c r="J193" s="3">
        <f>AppleStock[[#This Row],[Open]]-AppleStock[[#This Row],[Close]]</f>
        <v>-8.9285999999999976E-2</v>
      </c>
      <c r="K193" t="str">
        <f>IF(AppleStock[[#This Row],[Day Change]]&gt;0,"UP","DOWN")</f>
        <v>DOWN</v>
      </c>
      <c r="L193" s="2">
        <v>0</v>
      </c>
      <c r="Q193" s="15"/>
    </row>
    <row r="194" spans="1:17" x14ac:dyDescent="0.25">
      <c r="A194" s="1">
        <v>36804</v>
      </c>
      <c r="B194" s="3">
        <v>1.678571</v>
      </c>
      <c r="C194" s="3">
        <v>1.75</v>
      </c>
      <c r="D194" s="3">
        <v>1.571429</v>
      </c>
      <c r="E194" s="3">
        <v>1.575893</v>
      </c>
      <c r="F194" s="3">
        <v>1.396644</v>
      </c>
      <c r="G194">
        <v>218251600</v>
      </c>
      <c r="H194" t="str">
        <f>TEXT(AppleStock[[#This Row],[Date]],"dddd")</f>
        <v>Thursday</v>
      </c>
      <c r="I194" t="str">
        <f>MID(AppleStock[[#This Row],[Day]],1,FIND("day",AppleStock[[#This Row],[Day]])-1)</f>
        <v>Thurs</v>
      </c>
      <c r="J194" s="3">
        <f>AppleStock[[#This Row],[Open]]-AppleStock[[#This Row],[Close]]</f>
        <v>0.10267800000000005</v>
      </c>
      <c r="K194" t="str">
        <f>IF(AppleStock[[#This Row],[Day Change]]&gt;0,"UP","DOWN")</f>
        <v>UP</v>
      </c>
      <c r="L194" s="2">
        <v>0</v>
      </c>
      <c r="Q194" s="15"/>
    </row>
    <row r="195" spans="1:17" x14ac:dyDescent="0.25">
      <c r="A195" s="1">
        <v>36805</v>
      </c>
      <c r="B195" s="3">
        <v>1.620536</v>
      </c>
      <c r="C195" s="3">
        <v>1.638393</v>
      </c>
      <c r="D195" s="3">
        <v>1.5</v>
      </c>
      <c r="E195" s="3">
        <v>1.584821</v>
      </c>
      <c r="F195" s="3">
        <v>1.4045570000000001</v>
      </c>
      <c r="G195">
        <v>153164200</v>
      </c>
      <c r="H195" t="str">
        <f>TEXT(AppleStock[[#This Row],[Date]],"dddd")</f>
        <v>Friday</v>
      </c>
      <c r="I195" t="str">
        <f>MID(AppleStock[[#This Row],[Day]],1,FIND("day",AppleStock[[#This Row],[Day]])-1)</f>
        <v>Fri</v>
      </c>
      <c r="J195" s="3">
        <f>AppleStock[[#This Row],[Open]]-AppleStock[[#This Row],[Close]]</f>
        <v>3.5714999999999941E-2</v>
      </c>
      <c r="K195" t="str">
        <f>IF(AppleStock[[#This Row],[Day Change]]&gt;0,"UP","DOWN")</f>
        <v>UP</v>
      </c>
      <c r="L195" s="2">
        <v>0</v>
      </c>
      <c r="Q195" s="15"/>
    </row>
    <row r="196" spans="1:17" x14ac:dyDescent="0.25">
      <c r="A196" s="1">
        <v>36808</v>
      </c>
      <c r="B196" s="3">
        <v>1.616071</v>
      </c>
      <c r="C196" s="3">
        <v>1.633929</v>
      </c>
      <c r="D196" s="3">
        <v>1.508929</v>
      </c>
      <c r="E196" s="3">
        <v>1.553571</v>
      </c>
      <c r="F196" s="3">
        <v>1.376862</v>
      </c>
      <c r="G196">
        <v>149391200</v>
      </c>
      <c r="H196" t="str">
        <f>TEXT(AppleStock[[#This Row],[Date]],"dddd")</f>
        <v>Monday</v>
      </c>
      <c r="I196" t="str">
        <f>MID(AppleStock[[#This Row],[Day]],1,FIND("day",AppleStock[[#This Row],[Day]])-1)</f>
        <v>Mon</v>
      </c>
      <c r="J196" s="3">
        <f>AppleStock[[#This Row],[Open]]-AppleStock[[#This Row],[Close]]</f>
        <v>6.25E-2</v>
      </c>
      <c r="K196" t="str">
        <f>IF(AppleStock[[#This Row],[Day Change]]&gt;0,"UP","DOWN")</f>
        <v>UP</v>
      </c>
      <c r="L196" s="2">
        <v>0</v>
      </c>
      <c r="Q196" s="15"/>
    </row>
    <row r="197" spans="1:17" x14ac:dyDescent="0.25">
      <c r="A197" s="1">
        <v>36809</v>
      </c>
      <c r="B197" s="3">
        <v>1.544643</v>
      </c>
      <c r="C197" s="3">
        <v>1.602679</v>
      </c>
      <c r="D197" s="3">
        <v>1.464286</v>
      </c>
      <c r="E197" s="3">
        <v>1.491071</v>
      </c>
      <c r="F197" s="3">
        <v>1.3214710000000001</v>
      </c>
      <c r="G197">
        <v>172775400</v>
      </c>
      <c r="H197" t="str">
        <f>TEXT(AppleStock[[#This Row],[Date]],"dddd")</f>
        <v>Tuesday</v>
      </c>
      <c r="I197" t="str">
        <f>MID(AppleStock[[#This Row],[Day]],1,FIND("day",AppleStock[[#This Row],[Day]])-1)</f>
        <v>Tues</v>
      </c>
      <c r="J197" s="3">
        <f>AppleStock[[#This Row],[Open]]-AppleStock[[#This Row],[Close]]</f>
        <v>5.3571999999999953E-2</v>
      </c>
      <c r="K197" t="str">
        <f>IF(AppleStock[[#This Row],[Day Change]]&gt;0,"UP","DOWN")</f>
        <v>UP</v>
      </c>
      <c r="L197" s="2">
        <v>0</v>
      </c>
      <c r="Q197" s="15"/>
    </row>
    <row r="198" spans="1:17" x14ac:dyDescent="0.25">
      <c r="A198" s="1">
        <v>36810</v>
      </c>
      <c r="B198" s="3">
        <v>1.4375</v>
      </c>
      <c r="C198" s="3">
        <v>1.5</v>
      </c>
      <c r="D198" s="3">
        <v>1.366071</v>
      </c>
      <c r="E198" s="3">
        <v>1.401786</v>
      </c>
      <c r="F198" s="3">
        <v>1.2423409999999999</v>
      </c>
      <c r="G198">
        <v>299605600</v>
      </c>
      <c r="H198" t="str">
        <f>TEXT(AppleStock[[#This Row],[Date]],"dddd")</f>
        <v>Wednesday</v>
      </c>
      <c r="I198" t="str">
        <f>MID(AppleStock[[#This Row],[Day]],1,FIND("day",AppleStock[[#This Row],[Day]])-1)</f>
        <v>Wednes</v>
      </c>
      <c r="J198" s="3">
        <f>AppleStock[[#This Row],[Open]]-AppleStock[[#This Row],[Close]]</f>
        <v>3.5714000000000024E-2</v>
      </c>
      <c r="K198" t="str">
        <f>IF(AppleStock[[#This Row],[Day Change]]&gt;0,"UP","DOWN")</f>
        <v>UP</v>
      </c>
      <c r="L198" s="2">
        <v>0</v>
      </c>
      <c r="Q198" s="15"/>
    </row>
    <row r="199" spans="1:17" x14ac:dyDescent="0.25">
      <c r="A199" s="1">
        <v>36811</v>
      </c>
      <c r="B199" s="3">
        <v>1.450893</v>
      </c>
      <c r="C199" s="3">
        <v>1.486607</v>
      </c>
      <c r="D199" s="3">
        <v>1.392857</v>
      </c>
      <c r="E199" s="3">
        <v>1.428571</v>
      </c>
      <c r="F199" s="3">
        <v>1.2660800000000001</v>
      </c>
      <c r="G199">
        <v>297766000</v>
      </c>
      <c r="H199" t="str">
        <f>TEXT(AppleStock[[#This Row],[Date]],"dddd")</f>
        <v>Thursday</v>
      </c>
      <c r="I199" t="str">
        <f>MID(AppleStock[[#This Row],[Day]],1,FIND("day",AppleStock[[#This Row],[Day]])-1)</f>
        <v>Thurs</v>
      </c>
      <c r="J199" s="3">
        <f>AppleStock[[#This Row],[Open]]-AppleStock[[#This Row],[Close]]</f>
        <v>2.2321999999999953E-2</v>
      </c>
      <c r="K199" t="str">
        <f>IF(AppleStock[[#This Row],[Day Change]]&gt;0,"UP","DOWN")</f>
        <v>UP</v>
      </c>
      <c r="L199" s="2">
        <v>0</v>
      </c>
      <c r="Q199" s="15"/>
    </row>
    <row r="200" spans="1:17" x14ac:dyDescent="0.25">
      <c r="A200" s="1">
        <v>36812</v>
      </c>
      <c r="B200" s="3">
        <v>1.446429</v>
      </c>
      <c r="C200" s="3">
        <v>1.580357</v>
      </c>
      <c r="D200" s="3">
        <v>1.428571</v>
      </c>
      <c r="E200" s="3">
        <v>1.575893</v>
      </c>
      <c r="F200" s="3">
        <v>1.396644</v>
      </c>
      <c r="G200">
        <v>311938200</v>
      </c>
      <c r="H200" t="str">
        <f>TEXT(AppleStock[[#This Row],[Date]],"dddd")</f>
        <v>Friday</v>
      </c>
      <c r="I200" t="str">
        <f>MID(AppleStock[[#This Row],[Day]],1,FIND("day",AppleStock[[#This Row],[Day]])-1)</f>
        <v>Fri</v>
      </c>
      <c r="J200" s="3">
        <f>AppleStock[[#This Row],[Open]]-AppleStock[[#This Row],[Close]]</f>
        <v>-0.12946400000000002</v>
      </c>
      <c r="K200" t="str">
        <f>IF(AppleStock[[#This Row],[Day Change]]&gt;0,"UP","DOWN")</f>
        <v>DOWN</v>
      </c>
      <c r="L200" s="2">
        <v>0</v>
      </c>
      <c r="Q200" s="15"/>
    </row>
    <row r="201" spans="1:17" x14ac:dyDescent="0.25">
      <c r="A201" s="1">
        <v>36815</v>
      </c>
      <c r="B201" s="3">
        <v>1.59375</v>
      </c>
      <c r="C201" s="3">
        <v>1.660714</v>
      </c>
      <c r="D201" s="3">
        <v>1.526786</v>
      </c>
      <c r="E201" s="3">
        <v>1.535714</v>
      </c>
      <c r="F201" s="3">
        <v>1.3610359999999999</v>
      </c>
      <c r="G201">
        <v>205044000</v>
      </c>
      <c r="H201" t="str">
        <f>TEXT(AppleStock[[#This Row],[Date]],"dddd")</f>
        <v>Monday</v>
      </c>
      <c r="I201" t="str">
        <f>MID(AppleStock[[#This Row],[Day]],1,FIND("day",AppleStock[[#This Row],[Day]])-1)</f>
        <v>Mon</v>
      </c>
      <c r="J201" s="3">
        <f>AppleStock[[#This Row],[Open]]-AppleStock[[#This Row],[Close]]</f>
        <v>5.8035999999999976E-2</v>
      </c>
      <c r="K201" t="str">
        <f>IF(AppleStock[[#This Row],[Day Change]]&gt;0,"UP","DOWN")</f>
        <v>UP</v>
      </c>
      <c r="L201" s="2">
        <v>0</v>
      </c>
      <c r="Q201" s="15"/>
    </row>
    <row r="202" spans="1:17" x14ac:dyDescent="0.25">
      <c r="A202" s="1">
        <v>36816</v>
      </c>
      <c r="B202" s="3">
        <v>1.549107</v>
      </c>
      <c r="C202" s="3">
        <v>1.566964</v>
      </c>
      <c r="D202" s="3">
        <v>1.40625</v>
      </c>
      <c r="E202" s="3">
        <v>1.4375</v>
      </c>
      <c r="F202" s="3">
        <v>1.2739929999999999</v>
      </c>
      <c r="G202">
        <v>150430000</v>
      </c>
      <c r="H202" t="str">
        <f>TEXT(AppleStock[[#This Row],[Date]],"dddd")</f>
        <v>Tuesday</v>
      </c>
      <c r="I202" t="str">
        <f>MID(AppleStock[[#This Row],[Day]],1,FIND("day",AppleStock[[#This Row],[Day]])-1)</f>
        <v>Tues</v>
      </c>
      <c r="J202" s="3">
        <f>AppleStock[[#This Row],[Open]]-AppleStock[[#This Row],[Close]]</f>
        <v>0.11160700000000001</v>
      </c>
      <c r="K202" t="str">
        <f>IF(AppleStock[[#This Row],[Day Change]]&gt;0,"UP","DOWN")</f>
        <v>UP</v>
      </c>
      <c r="L202" s="2">
        <v>0</v>
      </c>
      <c r="Q202" s="15"/>
    </row>
    <row r="203" spans="1:17" x14ac:dyDescent="0.25">
      <c r="A203" s="1">
        <v>36817</v>
      </c>
      <c r="B203" s="3">
        <v>1.388393</v>
      </c>
      <c r="C203" s="3">
        <v>1.504464</v>
      </c>
      <c r="D203" s="3">
        <v>1.339286</v>
      </c>
      <c r="E203" s="3">
        <v>1.4375</v>
      </c>
      <c r="F203" s="3">
        <v>1.2739929999999999</v>
      </c>
      <c r="G203">
        <v>208566400</v>
      </c>
      <c r="H203" t="str">
        <f>TEXT(AppleStock[[#This Row],[Date]],"dddd")</f>
        <v>Wednesday</v>
      </c>
      <c r="I203" t="str">
        <f>MID(AppleStock[[#This Row],[Day]],1,FIND("day",AppleStock[[#This Row],[Day]])-1)</f>
        <v>Wednes</v>
      </c>
      <c r="J203" s="3">
        <f>AppleStock[[#This Row],[Open]]-AppleStock[[#This Row],[Close]]</f>
        <v>-4.9107000000000012E-2</v>
      </c>
      <c r="K203" t="str">
        <f>IF(AppleStock[[#This Row],[Day Change]]&gt;0,"UP","DOWN")</f>
        <v>DOWN</v>
      </c>
      <c r="L203" s="2">
        <v>0</v>
      </c>
      <c r="Q203" s="15"/>
    </row>
    <row r="204" spans="1:17" x14ac:dyDescent="0.25">
      <c r="A204" s="1">
        <v>36818</v>
      </c>
      <c r="B204" s="3">
        <v>1.3683000000000001</v>
      </c>
      <c r="C204" s="3">
        <v>1.415179</v>
      </c>
      <c r="D204" s="3">
        <v>1.308036</v>
      </c>
      <c r="E204" s="3">
        <v>1.352679</v>
      </c>
      <c r="F204" s="3">
        <v>1.1988190000000001</v>
      </c>
      <c r="G204">
        <v>376681200</v>
      </c>
      <c r="H204" t="str">
        <f>TEXT(AppleStock[[#This Row],[Date]],"dddd")</f>
        <v>Thursday</v>
      </c>
      <c r="I204" t="str">
        <f>MID(AppleStock[[#This Row],[Day]],1,FIND("day",AppleStock[[#This Row],[Day]])-1)</f>
        <v>Thurs</v>
      </c>
      <c r="J204" s="3">
        <f>AppleStock[[#This Row],[Open]]-AppleStock[[#This Row],[Close]]</f>
        <v>1.5621000000000107E-2</v>
      </c>
      <c r="K204" t="str">
        <f>IF(AppleStock[[#This Row],[Day Change]]&gt;0,"UP","DOWN")</f>
        <v>UP</v>
      </c>
      <c r="L204" s="2">
        <v>0</v>
      </c>
      <c r="Q204" s="15"/>
    </row>
    <row r="205" spans="1:17" x14ac:dyDescent="0.25">
      <c r="A205" s="1">
        <v>36819</v>
      </c>
      <c r="B205" s="3">
        <v>1.361607</v>
      </c>
      <c r="C205" s="3">
        <v>1.455357</v>
      </c>
      <c r="D205" s="3">
        <v>1.352679</v>
      </c>
      <c r="E205" s="3">
        <v>1.392857</v>
      </c>
      <c r="F205" s="3">
        <v>1.2344280000000001</v>
      </c>
      <c r="G205">
        <v>197815800</v>
      </c>
      <c r="H205" t="str">
        <f>TEXT(AppleStock[[#This Row],[Date]],"dddd")</f>
        <v>Friday</v>
      </c>
      <c r="I205" t="str">
        <f>MID(AppleStock[[#This Row],[Day]],1,FIND("day",AppleStock[[#This Row],[Day]])-1)</f>
        <v>Fri</v>
      </c>
      <c r="J205" s="3">
        <f>AppleStock[[#This Row],[Open]]-AppleStock[[#This Row],[Close]]</f>
        <v>-3.125E-2</v>
      </c>
      <c r="K205" t="str">
        <f>IF(AppleStock[[#This Row],[Day Change]]&gt;0,"UP","DOWN")</f>
        <v>DOWN</v>
      </c>
      <c r="L205" s="2">
        <v>0</v>
      </c>
      <c r="Q205" s="15"/>
    </row>
    <row r="206" spans="1:17" x14ac:dyDescent="0.25">
      <c r="A206" s="1">
        <v>36822</v>
      </c>
      <c r="B206" s="3">
        <v>1.447543</v>
      </c>
      <c r="C206" s="3">
        <v>1.46875</v>
      </c>
      <c r="D206" s="3">
        <v>1.388393</v>
      </c>
      <c r="E206" s="3">
        <v>1.455357</v>
      </c>
      <c r="F206" s="3">
        <v>1.289819</v>
      </c>
      <c r="G206">
        <v>137823000</v>
      </c>
      <c r="H206" t="str">
        <f>TEXT(AppleStock[[#This Row],[Date]],"dddd")</f>
        <v>Monday</v>
      </c>
      <c r="I206" t="str">
        <f>MID(AppleStock[[#This Row],[Day]],1,FIND("day",AppleStock[[#This Row],[Day]])-1)</f>
        <v>Mon</v>
      </c>
      <c r="J206" s="3">
        <f>AppleStock[[#This Row],[Open]]-AppleStock[[#This Row],[Close]]</f>
        <v>-7.8139999999999876E-3</v>
      </c>
      <c r="K206" t="str">
        <f>IF(AppleStock[[#This Row],[Day Change]]&gt;0,"UP","DOWN")</f>
        <v>DOWN</v>
      </c>
      <c r="L206" s="2">
        <v>0</v>
      </c>
      <c r="Q206" s="15"/>
    </row>
    <row r="207" spans="1:17" x14ac:dyDescent="0.25">
      <c r="A207" s="1">
        <v>36823</v>
      </c>
      <c r="B207" s="3">
        <v>1.477679</v>
      </c>
      <c r="C207" s="3">
        <v>1.491071</v>
      </c>
      <c r="D207" s="3">
        <v>1.34375</v>
      </c>
      <c r="E207" s="3">
        <v>1.348214</v>
      </c>
      <c r="F207" s="3">
        <v>1.194863</v>
      </c>
      <c r="G207">
        <v>201112800</v>
      </c>
      <c r="H207" t="str">
        <f>TEXT(AppleStock[[#This Row],[Date]],"dddd")</f>
        <v>Tuesday</v>
      </c>
      <c r="I207" t="str">
        <f>MID(AppleStock[[#This Row],[Day]],1,FIND("day",AppleStock[[#This Row],[Day]])-1)</f>
        <v>Tues</v>
      </c>
      <c r="J207" s="3">
        <f>AppleStock[[#This Row],[Open]]-AppleStock[[#This Row],[Close]]</f>
        <v>0.12946499999999994</v>
      </c>
      <c r="K207" t="str">
        <f>IF(AppleStock[[#This Row],[Day Change]]&gt;0,"UP","DOWN")</f>
        <v>UP</v>
      </c>
      <c r="L207" s="2">
        <v>0</v>
      </c>
      <c r="Q207" s="15"/>
    </row>
    <row r="208" spans="1:17" x14ac:dyDescent="0.25">
      <c r="A208" s="1">
        <v>36824</v>
      </c>
      <c r="B208" s="3">
        <v>1.361607</v>
      </c>
      <c r="C208" s="3">
        <v>1.370536</v>
      </c>
      <c r="D208" s="3">
        <v>1.316964</v>
      </c>
      <c r="E208" s="3">
        <v>1.321429</v>
      </c>
      <c r="F208" s="3">
        <v>1.1711229999999999</v>
      </c>
      <c r="G208">
        <v>165992400</v>
      </c>
      <c r="H208" t="str">
        <f>TEXT(AppleStock[[#This Row],[Date]],"dddd")</f>
        <v>Wednesday</v>
      </c>
      <c r="I208" t="str">
        <f>MID(AppleStock[[#This Row],[Day]],1,FIND("day",AppleStock[[#This Row],[Day]])-1)</f>
        <v>Wednes</v>
      </c>
      <c r="J208" s="3">
        <f>AppleStock[[#This Row],[Open]]-AppleStock[[#This Row],[Close]]</f>
        <v>4.0178000000000047E-2</v>
      </c>
      <c r="K208" t="str">
        <f>IF(AppleStock[[#This Row],[Day Change]]&gt;0,"UP","DOWN")</f>
        <v>UP</v>
      </c>
      <c r="L208" s="2">
        <v>0</v>
      </c>
      <c r="Q208" s="15"/>
    </row>
    <row r="209" spans="1:17" x14ac:dyDescent="0.25">
      <c r="A209" s="1">
        <v>36825</v>
      </c>
      <c r="B209" s="3">
        <v>1.34375</v>
      </c>
      <c r="C209" s="3">
        <v>1.348214</v>
      </c>
      <c r="D209" s="3">
        <v>1.25</v>
      </c>
      <c r="E209" s="3">
        <v>1.321429</v>
      </c>
      <c r="F209" s="3">
        <v>1.1711229999999999</v>
      </c>
      <c r="G209">
        <v>180462800</v>
      </c>
      <c r="H209" t="str">
        <f>TEXT(AppleStock[[#This Row],[Date]],"dddd")</f>
        <v>Thursday</v>
      </c>
      <c r="I209" t="str">
        <f>MID(AppleStock[[#This Row],[Day]],1,FIND("day",AppleStock[[#This Row],[Day]])-1)</f>
        <v>Thurs</v>
      </c>
      <c r="J209" s="3">
        <f>AppleStock[[#This Row],[Open]]-AppleStock[[#This Row],[Close]]</f>
        <v>2.2321000000000035E-2</v>
      </c>
      <c r="K209" t="str">
        <f>IF(AppleStock[[#This Row],[Day Change]]&gt;0,"UP","DOWN")</f>
        <v>UP</v>
      </c>
      <c r="L209" s="2">
        <v>0</v>
      </c>
      <c r="Q209" s="15"/>
    </row>
    <row r="210" spans="1:17" x14ac:dyDescent="0.25">
      <c r="A210" s="1">
        <v>36826</v>
      </c>
      <c r="B210" s="3">
        <v>1.348214</v>
      </c>
      <c r="C210" s="3">
        <v>1.370536</v>
      </c>
      <c r="D210" s="3">
        <v>1.276786</v>
      </c>
      <c r="E210" s="3">
        <v>1.325893</v>
      </c>
      <c r="F210" s="3">
        <v>1.1750799999999999</v>
      </c>
      <c r="G210">
        <v>186125800</v>
      </c>
      <c r="H210" t="str">
        <f>TEXT(AppleStock[[#This Row],[Date]],"dddd")</f>
        <v>Friday</v>
      </c>
      <c r="I210" t="str">
        <f>MID(AppleStock[[#This Row],[Day]],1,FIND("day",AppleStock[[#This Row],[Day]])-1)</f>
        <v>Fri</v>
      </c>
      <c r="J210" s="3">
        <f>AppleStock[[#This Row],[Open]]-AppleStock[[#This Row],[Close]]</f>
        <v>2.2321000000000035E-2</v>
      </c>
      <c r="K210" t="str">
        <f>IF(AppleStock[[#This Row],[Day Change]]&gt;0,"UP","DOWN")</f>
        <v>UP</v>
      </c>
      <c r="L210" s="2">
        <v>0</v>
      </c>
      <c r="Q210" s="15"/>
    </row>
    <row r="211" spans="1:17" x14ac:dyDescent="0.25">
      <c r="A211" s="1">
        <v>36829</v>
      </c>
      <c r="B211" s="3">
        <v>1.366071</v>
      </c>
      <c r="C211" s="3">
        <v>1.424107</v>
      </c>
      <c r="D211" s="3">
        <v>1.339286</v>
      </c>
      <c r="E211" s="3">
        <v>1.379464</v>
      </c>
      <c r="F211" s="3">
        <v>1.222558</v>
      </c>
      <c r="G211">
        <v>159797400</v>
      </c>
      <c r="H211" t="str">
        <f>TEXT(AppleStock[[#This Row],[Date]],"dddd")</f>
        <v>Monday</v>
      </c>
      <c r="I211" t="str">
        <f>MID(AppleStock[[#This Row],[Day]],1,FIND("day",AppleStock[[#This Row],[Day]])-1)</f>
        <v>Mon</v>
      </c>
      <c r="J211" s="3">
        <f>AppleStock[[#This Row],[Open]]-AppleStock[[#This Row],[Close]]</f>
        <v>-1.3392999999999988E-2</v>
      </c>
      <c r="K211" t="str">
        <f>IF(AppleStock[[#This Row],[Day Change]]&gt;0,"UP","DOWN")</f>
        <v>DOWN</v>
      </c>
      <c r="L211" s="2">
        <v>0</v>
      </c>
      <c r="Q211" s="15"/>
    </row>
    <row r="212" spans="1:17" x14ac:dyDescent="0.25">
      <c r="A212" s="1">
        <v>36830</v>
      </c>
      <c r="B212" s="3">
        <v>1.410714</v>
      </c>
      <c r="C212" s="3">
        <v>1.446429</v>
      </c>
      <c r="D212" s="3">
        <v>1.375</v>
      </c>
      <c r="E212" s="3">
        <v>1.397321</v>
      </c>
      <c r="F212" s="3">
        <v>1.2383839999999999</v>
      </c>
      <c r="G212">
        <v>221470200</v>
      </c>
      <c r="H212" t="str">
        <f>TEXT(AppleStock[[#This Row],[Date]],"dddd")</f>
        <v>Tuesday</v>
      </c>
      <c r="I212" t="str">
        <f>MID(AppleStock[[#This Row],[Day]],1,FIND("day",AppleStock[[#This Row],[Day]])-1)</f>
        <v>Tues</v>
      </c>
      <c r="J212" s="3">
        <f>AppleStock[[#This Row],[Open]]-AppleStock[[#This Row],[Close]]</f>
        <v>1.3392999999999988E-2</v>
      </c>
      <c r="K212" t="str">
        <f>IF(AppleStock[[#This Row],[Day Change]]&gt;0,"UP","DOWN")</f>
        <v>UP</v>
      </c>
      <c r="L212" s="2">
        <v>0</v>
      </c>
      <c r="Q212" s="15"/>
    </row>
    <row r="213" spans="1:17" x14ac:dyDescent="0.25">
      <c r="A213" s="1">
        <v>36831</v>
      </c>
      <c r="B213" s="3">
        <v>1.388393</v>
      </c>
      <c r="C213" s="3">
        <v>1.491071</v>
      </c>
      <c r="D213" s="3">
        <v>1.388393</v>
      </c>
      <c r="E213" s="3">
        <v>1.464286</v>
      </c>
      <c r="F213" s="3">
        <v>1.2977320000000001</v>
      </c>
      <c r="G213">
        <v>143841600</v>
      </c>
      <c r="H213" t="str">
        <f>TEXT(AppleStock[[#This Row],[Date]],"dddd")</f>
        <v>Wednesday</v>
      </c>
      <c r="I213" t="str">
        <f>MID(AppleStock[[#This Row],[Day]],1,FIND("day",AppleStock[[#This Row],[Day]])-1)</f>
        <v>Wednes</v>
      </c>
      <c r="J213" s="3">
        <f>AppleStock[[#This Row],[Open]]-AppleStock[[#This Row],[Close]]</f>
        <v>-7.5892999999999988E-2</v>
      </c>
      <c r="K213" t="str">
        <f>IF(AppleStock[[#This Row],[Day Change]]&gt;0,"UP","DOWN")</f>
        <v>DOWN</v>
      </c>
      <c r="L213" s="2">
        <v>0</v>
      </c>
      <c r="Q213" s="15"/>
    </row>
    <row r="214" spans="1:17" x14ac:dyDescent="0.25">
      <c r="A214" s="1">
        <v>36832</v>
      </c>
      <c r="B214" s="3">
        <v>1.508929</v>
      </c>
      <c r="C214" s="3">
        <v>1.602679</v>
      </c>
      <c r="D214" s="3">
        <v>1.504464</v>
      </c>
      <c r="E214" s="3">
        <v>1.59375</v>
      </c>
      <c r="F214" s="3">
        <v>1.4124699999999999</v>
      </c>
      <c r="G214">
        <v>147673400</v>
      </c>
      <c r="H214" t="str">
        <f>TEXT(AppleStock[[#This Row],[Date]],"dddd")</f>
        <v>Thursday</v>
      </c>
      <c r="I214" t="str">
        <f>MID(AppleStock[[#This Row],[Day]],1,FIND("day",AppleStock[[#This Row],[Day]])-1)</f>
        <v>Thurs</v>
      </c>
      <c r="J214" s="3">
        <f>AppleStock[[#This Row],[Open]]-AppleStock[[#This Row],[Close]]</f>
        <v>-8.4821000000000035E-2</v>
      </c>
      <c r="K214" t="str">
        <f>IF(AppleStock[[#This Row],[Day Change]]&gt;0,"UP","DOWN")</f>
        <v>DOWN</v>
      </c>
      <c r="L214" s="2">
        <v>0</v>
      </c>
      <c r="Q214" s="15"/>
    </row>
    <row r="215" spans="1:17" x14ac:dyDescent="0.25">
      <c r="A215" s="1">
        <v>36833</v>
      </c>
      <c r="B215" s="3">
        <v>1.642857</v>
      </c>
      <c r="C215" s="3">
        <v>1.642857</v>
      </c>
      <c r="D215" s="3">
        <v>1.566964</v>
      </c>
      <c r="E215" s="3">
        <v>1.589286</v>
      </c>
      <c r="F215" s="3">
        <v>1.408514</v>
      </c>
      <c r="G215">
        <v>128955400</v>
      </c>
      <c r="H215" t="str">
        <f>TEXT(AppleStock[[#This Row],[Date]],"dddd")</f>
        <v>Friday</v>
      </c>
      <c r="I215" t="str">
        <f>MID(AppleStock[[#This Row],[Day]],1,FIND("day",AppleStock[[#This Row],[Day]])-1)</f>
        <v>Fri</v>
      </c>
      <c r="J215" s="3">
        <f>AppleStock[[#This Row],[Open]]-AppleStock[[#This Row],[Close]]</f>
        <v>5.3571000000000035E-2</v>
      </c>
      <c r="K215" t="str">
        <f>IF(AppleStock[[#This Row],[Day Change]]&gt;0,"UP","DOWN")</f>
        <v>UP</v>
      </c>
      <c r="L215" s="2">
        <v>0</v>
      </c>
      <c r="Q215" s="15"/>
    </row>
    <row r="216" spans="1:17" x14ac:dyDescent="0.25">
      <c r="A216" s="1">
        <v>36836</v>
      </c>
      <c r="B216" s="3">
        <v>1.602679</v>
      </c>
      <c r="C216" s="3">
        <v>1.616071</v>
      </c>
      <c r="D216" s="3">
        <v>1.491071</v>
      </c>
      <c r="E216" s="3">
        <v>1.53125</v>
      </c>
      <c r="F216" s="3">
        <v>1.3570789999999999</v>
      </c>
      <c r="G216">
        <v>98369600</v>
      </c>
      <c r="H216" t="str">
        <f>TEXT(AppleStock[[#This Row],[Date]],"dddd")</f>
        <v>Monday</v>
      </c>
      <c r="I216" t="str">
        <f>MID(AppleStock[[#This Row],[Day]],1,FIND("day",AppleStock[[#This Row],[Day]])-1)</f>
        <v>Mon</v>
      </c>
      <c r="J216" s="3">
        <f>AppleStock[[#This Row],[Open]]-AppleStock[[#This Row],[Close]]</f>
        <v>7.1428999999999965E-2</v>
      </c>
      <c r="K216" t="str">
        <f>IF(AppleStock[[#This Row],[Day Change]]&gt;0,"UP","DOWN")</f>
        <v>UP</v>
      </c>
      <c r="L216" s="2">
        <v>0</v>
      </c>
      <c r="Q216" s="15"/>
    </row>
    <row r="217" spans="1:17" x14ac:dyDescent="0.25">
      <c r="A217" s="1">
        <v>36837</v>
      </c>
      <c r="B217" s="3">
        <v>1.535714</v>
      </c>
      <c r="C217" s="3">
        <v>1.558036</v>
      </c>
      <c r="D217" s="3">
        <v>1.486607</v>
      </c>
      <c r="E217" s="3">
        <v>1.522321</v>
      </c>
      <c r="F217" s="3">
        <v>1.3491660000000001</v>
      </c>
      <c r="G217">
        <v>75490800</v>
      </c>
      <c r="H217" t="str">
        <f>TEXT(AppleStock[[#This Row],[Date]],"dddd")</f>
        <v>Tuesday</v>
      </c>
      <c r="I217" t="str">
        <f>MID(AppleStock[[#This Row],[Day]],1,FIND("day",AppleStock[[#This Row],[Day]])-1)</f>
        <v>Tues</v>
      </c>
      <c r="J217" s="3">
        <f>AppleStock[[#This Row],[Open]]-AppleStock[[#This Row],[Close]]</f>
        <v>1.3392999999999988E-2</v>
      </c>
      <c r="K217" t="str">
        <f>IF(AppleStock[[#This Row],[Day Change]]&gt;0,"UP","DOWN")</f>
        <v>UP</v>
      </c>
      <c r="L217" s="2">
        <v>0</v>
      </c>
      <c r="Q217" s="15"/>
    </row>
    <row r="218" spans="1:17" x14ac:dyDescent="0.25">
      <c r="A218" s="1">
        <v>36838</v>
      </c>
      <c r="B218" s="3">
        <v>1.526786</v>
      </c>
      <c r="C218" s="3">
        <v>1.53125</v>
      </c>
      <c r="D218" s="3">
        <v>1.415179</v>
      </c>
      <c r="E218" s="3">
        <v>1.433036</v>
      </c>
      <c r="F218" s="3">
        <v>1.2700359999999999</v>
      </c>
      <c r="G218">
        <v>105522200</v>
      </c>
      <c r="H218" t="str">
        <f>TEXT(AppleStock[[#This Row],[Date]],"dddd")</f>
        <v>Wednesday</v>
      </c>
      <c r="I218" t="str">
        <f>MID(AppleStock[[#This Row],[Day]],1,FIND("day",AppleStock[[#This Row],[Day]])-1)</f>
        <v>Wednes</v>
      </c>
      <c r="J218" s="3">
        <f>AppleStock[[#This Row],[Open]]-AppleStock[[#This Row],[Close]]</f>
        <v>9.375E-2</v>
      </c>
      <c r="K218" t="str">
        <f>IF(AppleStock[[#This Row],[Day Change]]&gt;0,"UP","DOWN")</f>
        <v>UP</v>
      </c>
      <c r="L218" s="2">
        <v>0</v>
      </c>
      <c r="Q218" s="15"/>
    </row>
    <row r="219" spans="1:17" x14ac:dyDescent="0.25">
      <c r="A219" s="1">
        <v>36839</v>
      </c>
      <c r="B219" s="3">
        <v>1.419643</v>
      </c>
      <c r="C219" s="3">
        <v>1.464286</v>
      </c>
      <c r="D219" s="3">
        <v>1.361607</v>
      </c>
      <c r="E219" s="3">
        <v>1.441964</v>
      </c>
      <c r="F219" s="3">
        <v>1.277949</v>
      </c>
      <c r="G219">
        <v>119208600</v>
      </c>
      <c r="H219" t="str">
        <f>TEXT(AppleStock[[#This Row],[Date]],"dddd")</f>
        <v>Thursday</v>
      </c>
      <c r="I219" t="str">
        <f>MID(AppleStock[[#This Row],[Day]],1,FIND("day",AppleStock[[#This Row],[Day]])-1)</f>
        <v>Thurs</v>
      </c>
      <c r="J219" s="3">
        <f>AppleStock[[#This Row],[Open]]-AppleStock[[#This Row],[Close]]</f>
        <v>-2.2321000000000035E-2</v>
      </c>
      <c r="K219" t="str">
        <f>IF(AppleStock[[#This Row],[Day Change]]&gt;0,"UP","DOWN")</f>
        <v>DOWN</v>
      </c>
      <c r="L219" s="2">
        <v>0</v>
      </c>
      <c r="Q219" s="15"/>
    </row>
    <row r="220" spans="1:17" x14ac:dyDescent="0.25">
      <c r="A220" s="1">
        <v>36840</v>
      </c>
      <c r="B220" s="3">
        <v>1.3828069999999999</v>
      </c>
      <c r="C220" s="3">
        <v>1.419643</v>
      </c>
      <c r="D220" s="3">
        <v>1.361607</v>
      </c>
      <c r="E220" s="3">
        <v>1.361607</v>
      </c>
      <c r="F220" s="3">
        <v>1.2067319999999999</v>
      </c>
      <c r="G220">
        <v>105562800</v>
      </c>
      <c r="H220" t="str">
        <f>TEXT(AppleStock[[#This Row],[Date]],"dddd")</f>
        <v>Friday</v>
      </c>
      <c r="I220" t="str">
        <f>MID(AppleStock[[#This Row],[Day]],1,FIND("day",AppleStock[[#This Row],[Day]])-1)</f>
        <v>Fri</v>
      </c>
      <c r="J220" s="3">
        <f>AppleStock[[#This Row],[Open]]-AppleStock[[#This Row],[Close]]</f>
        <v>2.1199999999999886E-2</v>
      </c>
      <c r="K220" t="str">
        <f>IF(AppleStock[[#This Row],[Day Change]]&gt;0,"UP","DOWN")</f>
        <v>UP</v>
      </c>
      <c r="L220" s="2">
        <v>0</v>
      </c>
      <c r="Q220" s="15"/>
    </row>
    <row r="221" spans="1:17" x14ac:dyDescent="0.25">
      <c r="A221" s="1">
        <v>36843</v>
      </c>
      <c r="B221" s="3">
        <v>1.339286</v>
      </c>
      <c r="C221" s="3">
        <v>1.428571</v>
      </c>
      <c r="D221" s="3">
        <v>1.303571</v>
      </c>
      <c r="E221" s="3">
        <v>1.383929</v>
      </c>
      <c r="F221" s="3">
        <v>1.226515</v>
      </c>
      <c r="G221">
        <v>107954000</v>
      </c>
      <c r="H221" t="str">
        <f>TEXT(AppleStock[[#This Row],[Date]],"dddd")</f>
        <v>Monday</v>
      </c>
      <c r="I221" t="str">
        <f>MID(AppleStock[[#This Row],[Day]],1,FIND("day",AppleStock[[#This Row],[Day]])-1)</f>
        <v>Mon</v>
      </c>
      <c r="J221" s="3">
        <f>AppleStock[[#This Row],[Open]]-AppleStock[[#This Row],[Close]]</f>
        <v>-4.4642999999999988E-2</v>
      </c>
      <c r="K221" t="str">
        <f>IF(AppleStock[[#This Row],[Day Change]]&gt;0,"UP","DOWN")</f>
        <v>DOWN</v>
      </c>
      <c r="L221" s="2">
        <v>0</v>
      </c>
      <c r="Q221" s="15"/>
    </row>
    <row r="222" spans="1:17" x14ac:dyDescent="0.25">
      <c r="A222" s="1">
        <v>36844</v>
      </c>
      <c r="B222" s="3">
        <v>1.424107</v>
      </c>
      <c r="C222" s="3">
        <v>1.464286</v>
      </c>
      <c r="D222" s="3">
        <v>1.397321</v>
      </c>
      <c r="E222" s="3">
        <v>1.446429</v>
      </c>
      <c r="F222" s="3">
        <v>1.281906</v>
      </c>
      <c r="G222">
        <v>102250400</v>
      </c>
      <c r="H222" t="str">
        <f>TEXT(AppleStock[[#This Row],[Date]],"dddd")</f>
        <v>Tuesday</v>
      </c>
      <c r="I222" t="str">
        <f>MID(AppleStock[[#This Row],[Day]],1,FIND("day",AppleStock[[#This Row],[Day]])-1)</f>
        <v>Tues</v>
      </c>
      <c r="J222" s="3">
        <f>AppleStock[[#This Row],[Open]]-AppleStock[[#This Row],[Close]]</f>
        <v>-2.2321999999999953E-2</v>
      </c>
      <c r="K222" t="str">
        <f>IF(AppleStock[[#This Row],[Day Change]]&gt;0,"UP","DOWN")</f>
        <v>DOWN</v>
      </c>
      <c r="L222" s="2">
        <v>0</v>
      </c>
      <c r="Q222" s="15"/>
    </row>
    <row r="223" spans="1:17" x14ac:dyDescent="0.25">
      <c r="A223" s="1">
        <v>36845</v>
      </c>
      <c r="B223" s="3">
        <v>1.4308000000000001</v>
      </c>
      <c r="C223" s="3">
        <v>1.441964</v>
      </c>
      <c r="D223" s="3">
        <v>1.375</v>
      </c>
      <c r="E223" s="3">
        <v>1.419643</v>
      </c>
      <c r="F223" s="3">
        <v>1.2581659999999999</v>
      </c>
      <c r="G223">
        <v>70589400</v>
      </c>
      <c r="H223" t="str">
        <f>TEXT(AppleStock[[#This Row],[Date]],"dddd")</f>
        <v>Wednesday</v>
      </c>
      <c r="I223" t="str">
        <f>MID(AppleStock[[#This Row],[Day]],1,FIND("day",AppleStock[[#This Row],[Day]])-1)</f>
        <v>Wednes</v>
      </c>
      <c r="J223" s="3">
        <f>AppleStock[[#This Row],[Open]]-AppleStock[[#This Row],[Close]]</f>
        <v>1.1157000000000084E-2</v>
      </c>
      <c r="K223" t="str">
        <f>IF(AppleStock[[#This Row],[Day Change]]&gt;0,"UP","DOWN")</f>
        <v>UP</v>
      </c>
      <c r="L223" s="2">
        <v>0</v>
      </c>
      <c r="Q223" s="15"/>
    </row>
    <row r="224" spans="1:17" x14ac:dyDescent="0.25">
      <c r="A224" s="1">
        <v>36846</v>
      </c>
      <c r="B224" s="3">
        <v>1.392857</v>
      </c>
      <c r="C224" s="3">
        <v>1.415179</v>
      </c>
      <c r="D224" s="3">
        <v>1.348214</v>
      </c>
      <c r="E224" s="3">
        <v>1.357143</v>
      </c>
      <c r="F224" s="3">
        <v>1.2027749999999999</v>
      </c>
      <c r="G224">
        <v>59843000</v>
      </c>
      <c r="H224" t="str">
        <f>TEXT(AppleStock[[#This Row],[Date]],"dddd")</f>
        <v>Thursday</v>
      </c>
      <c r="I224" t="str">
        <f>MID(AppleStock[[#This Row],[Day]],1,FIND("day",AppleStock[[#This Row],[Day]])-1)</f>
        <v>Thurs</v>
      </c>
      <c r="J224" s="3">
        <f>AppleStock[[#This Row],[Open]]-AppleStock[[#This Row],[Close]]</f>
        <v>3.5714000000000024E-2</v>
      </c>
      <c r="K224" t="str">
        <f>IF(AppleStock[[#This Row],[Day Change]]&gt;0,"UP","DOWN")</f>
        <v>UP</v>
      </c>
      <c r="L224" s="2">
        <v>0</v>
      </c>
      <c r="Q224" s="15"/>
    </row>
    <row r="225" spans="1:17" x14ac:dyDescent="0.25">
      <c r="A225" s="1">
        <v>36847</v>
      </c>
      <c r="B225" s="3">
        <v>1.370536</v>
      </c>
      <c r="C225" s="3">
        <v>1.375</v>
      </c>
      <c r="D225" s="3">
        <v>1.303571</v>
      </c>
      <c r="E225" s="3">
        <v>1.321429</v>
      </c>
      <c r="F225" s="3">
        <v>1.1711229999999999</v>
      </c>
      <c r="G225">
        <v>111545000</v>
      </c>
      <c r="H225" t="str">
        <f>TEXT(AppleStock[[#This Row],[Date]],"dddd")</f>
        <v>Friday</v>
      </c>
      <c r="I225" t="str">
        <f>MID(AppleStock[[#This Row],[Day]],1,FIND("day",AppleStock[[#This Row],[Day]])-1)</f>
        <v>Fri</v>
      </c>
      <c r="J225" s="3">
        <f>AppleStock[[#This Row],[Open]]-AppleStock[[#This Row],[Close]]</f>
        <v>4.9107000000000012E-2</v>
      </c>
      <c r="K225" t="str">
        <f>IF(AppleStock[[#This Row],[Day Change]]&gt;0,"UP","DOWN")</f>
        <v>UP</v>
      </c>
      <c r="L225" s="2">
        <v>0</v>
      </c>
      <c r="Q225" s="15"/>
    </row>
    <row r="226" spans="1:17" x14ac:dyDescent="0.25">
      <c r="A226" s="1">
        <v>36850</v>
      </c>
      <c r="B226" s="3">
        <v>1.3281210000000001</v>
      </c>
      <c r="C226" s="3">
        <v>1.392857</v>
      </c>
      <c r="D226" s="3">
        <v>1.303571</v>
      </c>
      <c r="E226" s="3">
        <v>1.352679</v>
      </c>
      <c r="F226" s="3">
        <v>1.1988190000000001</v>
      </c>
      <c r="G226">
        <v>102016600</v>
      </c>
      <c r="H226" t="str">
        <f>TEXT(AppleStock[[#This Row],[Date]],"dddd")</f>
        <v>Monday</v>
      </c>
      <c r="I226" t="str">
        <f>MID(AppleStock[[#This Row],[Day]],1,FIND("day",AppleStock[[#This Row],[Day]])-1)</f>
        <v>Mon</v>
      </c>
      <c r="J226" s="3">
        <f>AppleStock[[#This Row],[Open]]-AppleStock[[#This Row],[Close]]</f>
        <v>-2.4557999999999858E-2</v>
      </c>
      <c r="K226" t="str">
        <f>IF(AppleStock[[#This Row],[Day Change]]&gt;0,"UP","DOWN")</f>
        <v>DOWN</v>
      </c>
      <c r="L226" s="2">
        <v>0</v>
      </c>
      <c r="Q226" s="15"/>
    </row>
    <row r="227" spans="1:17" x14ac:dyDescent="0.25">
      <c r="A227" s="1">
        <v>36851</v>
      </c>
      <c r="B227" s="3">
        <v>1.370536</v>
      </c>
      <c r="C227" s="3">
        <v>1.392857</v>
      </c>
      <c r="D227" s="3">
        <v>1.339286</v>
      </c>
      <c r="E227" s="3">
        <v>1.34375</v>
      </c>
      <c r="F227" s="3">
        <v>1.190906</v>
      </c>
      <c r="G227">
        <v>75488000</v>
      </c>
      <c r="H227" t="str">
        <f>TEXT(AppleStock[[#This Row],[Date]],"dddd")</f>
        <v>Tuesday</v>
      </c>
      <c r="I227" t="str">
        <f>MID(AppleStock[[#This Row],[Day]],1,FIND("day",AppleStock[[#This Row],[Day]])-1)</f>
        <v>Tues</v>
      </c>
      <c r="J227" s="3">
        <f>AppleStock[[#This Row],[Open]]-AppleStock[[#This Row],[Close]]</f>
        <v>2.6785999999999976E-2</v>
      </c>
      <c r="K227" t="str">
        <f>IF(AppleStock[[#This Row],[Day Change]]&gt;0,"UP","DOWN")</f>
        <v>UP</v>
      </c>
      <c r="L227" s="2">
        <v>0</v>
      </c>
      <c r="Q227" s="15"/>
    </row>
    <row r="228" spans="1:17" x14ac:dyDescent="0.25">
      <c r="A228" s="1">
        <v>36852</v>
      </c>
      <c r="B228" s="3">
        <v>1.34375</v>
      </c>
      <c r="C228" s="3">
        <v>1.366071</v>
      </c>
      <c r="D228" s="3">
        <v>1.3125</v>
      </c>
      <c r="E228" s="3">
        <v>1.321429</v>
      </c>
      <c r="F228" s="3">
        <v>1.1711229999999999</v>
      </c>
      <c r="G228">
        <v>70133000</v>
      </c>
      <c r="H228" t="str">
        <f>TEXT(AppleStock[[#This Row],[Date]],"dddd")</f>
        <v>Wednesday</v>
      </c>
      <c r="I228" t="str">
        <f>MID(AppleStock[[#This Row],[Day]],1,FIND("day",AppleStock[[#This Row],[Day]])-1)</f>
        <v>Wednes</v>
      </c>
      <c r="J228" s="3">
        <f>AppleStock[[#This Row],[Open]]-AppleStock[[#This Row],[Close]]</f>
        <v>2.2321000000000035E-2</v>
      </c>
      <c r="K228" t="str">
        <f>IF(AppleStock[[#This Row],[Day Change]]&gt;0,"UP","DOWN")</f>
        <v>UP</v>
      </c>
      <c r="L228" s="2">
        <v>0</v>
      </c>
      <c r="Q228" s="15"/>
    </row>
    <row r="229" spans="1:17" x14ac:dyDescent="0.25">
      <c r="A229" s="1">
        <v>36854</v>
      </c>
      <c r="B229" s="3">
        <v>1.3470930000000001</v>
      </c>
      <c r="C229" s="3">
        <v>1.392857</v>
      </c>
      <c r="D229" s="3">
        <v>1.34375</v>
      </c>
      <c r="E229" s="3">
        <v>1.379464</v>
      </c>
      <c r="F229" s="3">
        <v>1.222558</v>
      </c>
      <c r="G229">
        <v>40233200</v>
      </c>
      <c r="H229" t="str">
        <f>TEXT(AppleStock[[#This Row],[Date]],"dddd")</f>
        <v>Friday</v>
      </c>
      <c r="I229" t="str">
        <f>MID(AppleStock[[#This Row],[Day]],1,FIND("day",AppleStock[[#This Row],[Day]])-1)</f>
        <v>Fri</v>
      </c>
      <c r="J229" s="3">
        <f>AppleStock[[#This Row],[Open]]-AppleStock[[#This Row],[Close]]</f>
        <v>-3.2370999999999928E-2</v>
      </c>
      <c r="K229" t="str">
        <f>IF(AppleStock[[#This Row],[Day Change]]&gt;0,"UP","DOWN")</f>
        <v>DOWN</v>
      </c>
      <c r="L229" s="2">
        <v>0</v>
      </c>
      <c r="Q229" s="15"/>
    </row>
    <row r="230" spans="1:17" x14ac:dyDescent="0.25">
      <c r="A230" s="1">
        <v>36857</v>
      </c>
      <c r="B230" s="3">
        <v>1.419643</v>
      </c>
      <c r="C230" s="3">
        <v>1.424107</v>
      </c>
      <c r="D230" s="3">
        <v>1.321429</v>
      </c>
      <c r="E230" s="3">
        <v>1.334821</v>
      </c>
      <c r="F230" s="3">
        <v>1.182993</v>
      </c>
      <c r="G230">
        <v>64698200</v>
      </c>
      <c r="H230" t="str">
        <f>TEXT(AppleStock[[#This Row],[Date]],"dddd")</f>
        <v>Monday</v>
      </c>
      <c r="I230" t="str">
        <f>MID(AppleStock[[#This Row],[Day]],1,FIND("day",AppleStock[[#This Row],[Day]])-1)</f>
        <v>Mon</v>
      </c>
      <c r="J230" s="3">
        <f>AppleStock[[#This Row],[Open]]-AppleStock[[#This Row],[Close]]</f>
        <v>8.4821999999999953E-2</v>
      </c>
      <c r="K230" t="str">
        <f>IF(AppleStock[[#This Row],[Day Change]]&gt;0,"UP","DOWN")</f>
        <v>UP</v>
      </c>
      <c r="L230" s="2">
        <v>0</v>
      </c>
      <c r="Q230" s="15"/>
    </row>
    <row r="231" spans="1:17" x14ac:dyDescent="0.25">
      <c r="A231" s="1">
        <v>36858</v>
      </c>
      <c r="B231" s="3">
        <v>1.334821</v>
      </c>
      <c r="C231" s="3">
        <v>1.357143</v>
      </c>
      <c r="D231" s="3">
        <v>1.28125</v>
      </c>
      <c r="E231" s="3">
        <v>1.2879430000000001</v>
      </c>
      <c r="F231" s="3">
        <v>1.1414470000000001</v>
      </c>
      <c r="G231">
        <v>67281200</v>
      </c>
      <c r="H231" t="str">
        <f>TEXT(AppleStock[[#This Row],[Date]],"dddd")</f>
        <v>Tuesday</v>
      </c>
      <c r="I231" t="str">
        <f>MID(AppleStock[[#This Row],[Day]],1,FIND("day",AppleStock[[#This Row],[Day]])-1)</f>
        <v>Tues</v>
      </c>
      <c r="J231" s="3">
        <f>AppleStock[[#This Row],[Open]]-AppleStock[[#This Row],[Close]]</f>
        <v>4.6877999999999975E-2</v>
      </c>
      <c r="K231" t="str">
        <f>IF(AppleStock[[#This Row],[Day Change]]&gt;0,"UP","DOWN")</f>
        <v>UP</v>
      </c>
      <c r="L231" s="2">
        <v>0</v>
      </c>
      <c r="Q231" s="15"/>
    </row>
    <row r="232" spans="1:17" x14ac:dyDescent="0.25">
      <c r="A232" s="1">
        <v>36859</v>
      </c>
      <c r="B232" s="3">
        <v>1.2924070000000001</v>
      </c>
      <c r="C232" s="3">
        <v>1.308036</v>
      </c>
      <c r="D232" s="3">
        <v>1.232143</v>
      </c>
      <c r="E232" s="3">
        <v>1.254464</v>
      </c>
      <c r="F232" s="3">
        <v>1.1117760000000001</v>
      </c>
      <c r="G232">
        <v>123037600</v>
      </c>
      <c r="H232" t="str">
        <f>TEXT(AppleStock[[#This Row],[Date]],"dddd")</f>
        <v>Wednesday</v>
      </c>
      <c r="I232" t="str">
        <f>MID(AppleStock[[#This Row],[Day]],1,FIND("day",AppleStock[[#This Row],[Day]])-1)</f>
        <v>Wednes</v>
      </c>
      <c r="J232" s="3">
        <f>AppleStock[[#This Row],[Open]]-AppleStock[[#This Row],[Close]]</f>
        <v>3.794300000000006E-2</v>
      </c>
      <c r="K232" t="str">
        <f>IF(AppleStock[[#This Row],[Day Change]]&gt;0,"UP","DOWN")</f>
        <v>UP</v>
      </c>
      <c r="L232" s="2">
        <v>0</v>
      </c>
      <c r="Q232" s="15"/>
    </row>
    <row r="233" spans="1:17" x14ac:dyDescent="0.25">
      <c r="A233" s="1">
        <v>36860</v>
      </c>
      <c r="B233" s="3">
        <v>1.191964</v>
      </c>
      <c r="C233" s="3">
        <v>1.214286</v>
      </c>
      <c r="D233" s="3">
        <v>1.151786</v>
      </c>
      <c r="E233" s="3">
        <v>1.178571</v>
      </c>
      <c r="F233" s="3">
        <v>1.044516</v>
      </c>
      <c r="G233">
        <v>202399400</v>
      </c>
      <c r="H233" t="str">
        <f>TEXT(AppleStock[[#This Row],[Date]],"dddd")</f>
        <v>Thursday</v>
      </c>
      <c r="I233" t="str">
        <f>MID(AppleStock[[#This Row],[Day]],1,FIND("day",AppleStock[[#This Row],[Day]])-1)</f>
        <v>Thurs</v>
      </c>
      <c r="J233" s="3">
        <f>AppleStock[[#This Row],[Open]]-AppleStock[[#This Row],[Close]]</f>
        <v>1.3392999999999988E-2</v>
      </c>
      <c r="K233" t="str">
        <f>IF(AppleStock[[#This Row],[Day Change]]&gt;0,"UP","DOWN")</f>
        <v>UP</v>
      </c>
      <c r="L233" s="2">
        <v>0</v>
      </c>
      <c r="Q233" s="15"/>
    </row>
    <row r="234" spans="1:17" x14ac:dyDescent="0.25">
      <c r="A234" s="1">
        <v>36861</v>
      </c>
      <c r="B234" s="3">
        <v>1.214286</v>
      </c>
      <c r="C234" s="3">
        <v>1.25</v>
      </c>
      <c r="D234" s="3">
        <v>1.200893</v>
      </c>
      <c r="E234" s="3">
        <v>1.21875</v>
      </c>
      <c r="F234" s="3">
        <v>1.0801240000000001</v>
      </c>
      <c r="G234">
        <v>96426400</v>
      </c>
      <c r="H234" t="str">
        <f>TEXT(AppleStock[[#This Row],[Date]],"dddd")</f>
        <v>Friday</v>
      </c>
      <c r="I234" t="str">
        <f>MID(AppleStock[[#This Row],[Day]],1,FIND("day",AppleStock[[#This Row],[Day]])-1)</f>
        <v>Fri</v>
      </c>
      <c r="J234" s="3">
        <f>AppleStock[[#This Row],[Open]]-AppleStock[[#This Row],[Close]]</f>
        <v>-4.4640000000000235E-3</v>
      </c>
      <c r="K234" t="str">
        <f>IF(AppleStock[[#This Row],[Day Change]]&gt;0,"UP","DOWN")</f>
        <v>DOWN</v>
      </c>
      <c r="L234" s="2">
        <v>0</v>
      </c>
      <c r="Q234" s="15"/>
    </row>
    <row r="235" spans="1:17" x14ac:dyDescent="0.25">
      <c r="A235" s="1">
        <v>36864</v>
      </c>
      <c r="B235" s="3">
        <v>1.227679</v>
      </c>
      <c r="C235" s="3">
        <v>1.227679</v>
      </c>
      <c r="D235" s="3">
        <v>1.174107</v>
      </c>
      <c r="E235" s="3">
        <v>1.191964</v>
      </c>
      <c r="F235" s="3">
        <v>1.0563849999999999</v>
      </c>
      <c r="G235">
        <v>92880200</v>
      </c>
      <c r="H235" t="str">
        <f>TEXT(AppleStock[[#This Row],[Date]],"dddd")</f>
        <v>Monday</v>
      </c>
      <c r="I235" t="str">
        <f>MID(AppleStock[[#This Row],[Day]],1,FIND("day",AppleStock[[#This Row],[Day]])-1)</f>
        <v>Mon</v>
      </c>
      <c r="J235" s="3">
        <f>AppleStock[[#This Row],[Open]]-AppleStock[[#This Row],[Close]]</f>
        <v>3.5714999999999941E-2</v>
      </c>
      <c r="K235" t="str">
        <f>IF(AppleStock[[#This Row],[Day Change]]&gt;0,"UP","DOWN")</f>
        <v>UP</v>
      </c>
      <c r="L235" s="2">
        <v>0</v>
      </c>
      <c r="Q235" s="15"/>
    </row>
    <row r="236" spans="1:17" x14ac:dyDescent="0.25">
      <c r="A236" s="1">
        <v>36865</v>
      </c>
      <c r="B236" s="3">
        <v>1.209821</v>
      </c>
      <c r="C236" s="3">
        <v>1.245536</v>
      </c>
      <c r="D236" s="3">
        <v>1.169643</v>
      </c>
      <c r="E236" s="3">
        <v>1.214286</v>
      </c>
      <c r="F236" s="3">
        <v>1.076168</v>
      </c>
      <c r="G236">
        <v>153494600</v>
      </c>
      <c r="H236" t="str">
        <f>TEXT(AppleStock[[#This Row],[Date]],"dddd")</f>
        <v>Tuesday</v>
      </c>
      <c r="I236" t="str">
        <f>MID(AppleStock[[#This Row],[Day]],1,FIND("day",AppleStock[[#This Row],[Day]])-1)</f>
        <v>Tues</v>
      </c>
      <c r="J236" s="3">
        <f>AppleStock[[#This Row],[Open]]-AppleStock[[#This Row],[Close]]</f>
        <v>-4.4649999999999412E-3</v>
      </c>
      <c r="K236" t="str">
        <f>IF(AppleStock[[#This Row],[Day Change]]&gt;0,"UP","DOWN")</f>
        <v>DOWN</v>
      </c>
      <c r="L236" s="2">
        <v>0</v>
      </c>
      <c r="Q236" s="15"/>
    </row>
    <row r="237" spans="1:17" x14ac:dyDescent="0.25">
      <c r="A237" s="1">
        <v>36866</v>
      </c>
      <c r="B237" s="3">
        <v>1.044643</v>
      </c>
      <c r="C237" s="3">
        <v>1.071429</v>
      </c>
      <c r="D237" s="3">
        <v>1</v>
      </c>
      <c r="E237" s="3">
        <v>1.022321</v>
      </c>
      <c r="F237" s="3">
        <v>0.90603800000000001</v>
      </c>
      <c r="G237">
        <v>343616000</v>
      </c>
      <c r="H237" t="str">
        <f>TEXT(AppleStock[[#This Row],[Date]],"dddd")</f>
        <v>Wednesday</v>
      </c>
      <c r="I237" t="str">
        <f>MID(AppleStock[[#This Row],[Day]],1,FIND("day",AppleStock[[#This Row],[Day]])-1)</f>
        <v>Wednes</v>
      </c>
      <c r="J237" s="3">
        <f>AppleStock[[#This Row],[Open]]-AppleStock[[#This Row],[Close]]</f>
        <v>2.2321999999999953E-2</v>
      </c>
      <c r="K237" t="str">
        <f>IF(AppleStock[[#This Row],[Day Change]]&gt;0,"UP","DOWN")</f>
        <v>UP</v>
      </c>
      <c r="L237" s="2">
        <v>0</v>
      </c>
      <c r="Q237" s="15"/>
    </row>
    <row r="238" spans="1:17" x14ac:dyDescent="0.25">
      <c r="A238" s="1">
        <v>36867</v>
      </c>
      <c r="B238" s="3">
        <v>1.03125</v>
      </c>
      <c r="C238" s="3">
        <v>1.0625</v>
      </c>
      <c r="D238" s="3">
        <v>1</v>
      </c>
      <c r="E238" s="3">
        <v>1.022321</v>
      </c>
      <c r="F238" s="3">
        <v>0.90603800000000001</v>
      </c>
      <c r="G238">
        <v>102229400</v>
      </c>
      <c r="H238" t="str">
        <f>TEXT(AppleStock[[#This Row],[Date]],"dddd")</f>
        <v>Thursday</v>
      </c>
      <c r="I238" t="str">
        <f>MID(AppleStock[[#This Row],[Day]],1,FIND("day",AppleStock[[#This Row],[Day]])-1)</f>
        <v>Thurs</v>
      </c>
      <c r="J238" s="3">
        <f>AppleStock[[#This Row],[Open]]-AppleStock[[#This Row],[Close]]</f>
        <v>8.9289999999999647E-3</v>
      </c>
      <c r="K238" t="str">
        <f>IF(AppleStock[[#This Row],[Day Change]]&gt;0,"UP","DOWN")</f>
        <v>UP</v>
      </c>
      <c r="L238" s="2">
        <v>0</v>
      </c>
      <c r="Q238" s="15"/>
    </row>
    <row r="239" spans="1:17" x14ac:dyDescent="0.25">
      <c r="A239" s="1">
        <v>36868</v>
      </c>
      <c r="B239" s="3">
        <v>1.058036</v>
      </c>
      <c r="C239" s="3">
        <v>1.09375</v>
      </c>
      <c r="D239" s="3">
        <v>1.03125</v>
      </c>
      <c r="E239" s="3">
        <v>1.075893</v>
      </c>
      <c r="F239" s="3">
        <v>0.95351600000000003</v>
      </c>
      <c r="G239">
        <v>108906000</v>
      </c>
      <c r="H239" t="str">
        <f>TEXT(AppleStock[[#This Row],[Date]],"dddd")</f>
        <v>Friday</v>
      </c>
      <c r="I239" t="str">
        <f>MID(AppleStock[[#This Row],[Day]],1,FIND("day",AppleStock[[#This Row],[Day]])-1)</f>
        <v>Fri</v>
      </c>
      <c r="J239" s="3">
        <f>AppleStock[[#This Row],[Open]]-AppleStock[[#This Row],[Close]]</f>
        <v>-1.7857000000000012E-2</v>
      </c>
      <c r="K239" t="str">
        <f>IF(AppleStock[[#This Row],[Day Change]]&gt;0,"UP","DOWN")</f>
        <v>DOWN</v>
      </c>
      <c r="L239" s="2">
        <v>0</v>
      </c>
      <c r="Q239" s="15"/>
    </row>
    <row r="240" spans="1:17" x14ac:dyDescent="0.25">
      <c r="A240" s="1">
        <v>36871</v>
      </c>
      <c r="B240" s="3">
        <v>1.084821</v>
      </c>
      <c r="C240" s="3">
        <v>1.098214</v>
      </c>
      <c r="D240" s="3">
        <v>1.0625</v>
      </c>
      <c r="E240" s="3">
        <v>1.084821</v>
      </c>
      <c r="F240" s="3">
        <v>0.96142899999999998</v>
      </c>
      <c r="G240">
        <v>83127800</v>
      </c>
      <c r="H240" t="str">
        <f>TEXT(AppleStock[[#This Row],[Date]],"dddd")</f>
        <v>Monday</v>
      </c>
      <c r="I240" t="str">
        <f>MID(AppleStock[[#This Row],[Day]],1,FIND("day",AppleStock[[#This Row],[Day]])-1)</f>
        <v>Mon</v>
      </c>
      <c r="J240" s="3">
        <f>AppleStock[[#This Row],[Open]]-AppleStock[[#This Row],[Close]]</f>
        <v>0</v>
      </c>
      <c r="K240" t="str">
        <f>IF(AppleStock[[#This Row],[Day Change]]&gt;0,"UP","DOWN")</f>
        <v>DOWN</v>
      </c>
      <c r="L240" s="2">
        <v>0</v>
      </c>
      <c r="Q240" s="15"/>
    </row>
    <row r="241" spans="1:17" x14ac:dyDescent="0.25">
      <c r="A241" s="1">
        <v>36872</v>
      </c>
      <c r="B241" s="3">
        <v>1.089286</v>
      </c>
      <c r="C241" s="3">
        <v>1.142857</v>
      </c>
      <c r="D241" s="3">
        <v>1.071429</v>
      </c>
      <c r="E241" s="3">
        <v>1.098214</v>
      </c>
      <c r="F241" s="3">
        <v>0.97329900000000003</v>
      </c>
      <c r="G241">
        <v>96565000</v>
      </c>
      <c r="H241" t="str">
        <f>TEXT(AppleStock[[#This Row],[Date]],"dddd")</f>
        <v>Tuesday</v>
      </c>
      <c r="I241" t="str">
        <f>MID(AppleStock[[#This Row],[Day]],1,FIND("day",AppleStock[[#This Row],[Day]])-1)</f>
        <v>Tues</v>
      </c>
      <c r="J241" s="3">
        <f>AppleStock[[#This Row],[Open]]-AppleStock[[#This Row],[Close]]</f>
        <v>-8.928000000000047E-3</v>
      </c>
      <c r="K241" t="str">
        <f>IF(AppleStock[[#This Row],[Day Change]]&gt;0,"UP","DOWN")</f>
        <v>DOWN</v>
      </c>
      <c r="L241" s="2">
        <v>0</v>
      </c>
      <c r="Q241" s="15"/>
    </row>
    <row r="242" spans="1:17" x14ac:dyDescent="0.25">
      <c r="A242" s="1">
        <v>36873</v>
      </c>
      <c r="B242" s="3">
        <v>1.111607</v>
      </c>
      <c r="C242" s="3">
        <v>1.111607</v>
      </c>
      <c r="D242" s="3">
        <v>1.0625</v>
      </c>
      <c r="E242" s="3">
        <v>1.071429</v>
      </c>
      <c r="F242" s="3">
        <v>0.94955999999999996</v>
      </c>
      <c r="G242">
        <v>86221800</v>
      </c>
      <c r="H242" t="str">
        <f>TEXT(AppleStock[[#This Row],[Date]],"dddd")</f>
        <v>Wednesday</v>
      </c>
      <c r="I242" t="str">
        <f>MID(AppleStock[[#This Row],[Day]],1,FIND("day",AppleStock[[#This Row],[Day]])-1)</f>
        <v>Wednes</v>
      </c>
      <c r="J242" s="3">
        <f>AppleStock[[#This Row],[Open]]-AppleStock[[#This Row],[Close]]</f>
        <v>4.0178000000000047E-2</v>
      </c>
      <c r="K242" t="str">
        <f>IF(AppleStock[[#This Row],[Day Change]]&gt;0,"UP","DOWN")</f>
        <v>UP</v>
      </c>
      <c r="L242" s="2">
        <v>0</v>
      </c>
      <c r="Q242" s="15"/>
    </row>
    <row r="243" spans="1:17" x14ac:dyDescent="0.25">
      <c r="A243" s="1">
        <v>36874</v>
      </c>
      <c r="B243" s="3">
        <v>1.0736570000000001</v>
      </c>
      <c r="C243" s="3">
        <v>1.089286</v>
      </c>
      <c r="D243" s="3">
        <v>1.03125</v>
      </c>
      <c r="E243" s="3">
        <v>1.03125</v>
      </c>
      <c r="F243" s="3">
        <v>0.91395099999999996</v>
      </c>
      <c r="G243">
        <v>65829400</v>
      </c>
      <c r="H243" t="str">
        <f>TEXT(AppleStock[[#This Row],[Date]],"dddd")</f>
        <v>Thursday</v>
      </c>
      <c r="I243" t="str">
        <f>MID(AppleStock[[#This Row],[Day]],1,FIND("day",AppleStock[[#This Row],[Day]])-1)</f>
        <v>Thurs</v>
      </c>
      <c r="J243" s="3">
        <f>AppleStock[[#This Row],[Open]]-AppleStock[[#This Row],[Close]]</f>
        <v>4.2407000000000084E-2</v>
      </c>
      <c r="K243" t="str">
        <f>IF(AppleStock[[#This Row],[Day Change]]&gt;0,"UP","DOWN")</f>
        <v>UP</v>
      </c>
      <c r="L243" s="2">
        <v>0</v>
      </c>
      <c r="Q243" s="15"/>
    </row>
    <row r="244" spans="1:17" x14ac:dyDescent="0.25">
      <c r="A244" s="1">
        <v>36875</v>
      </c>
      <c r="B244" s="3">
        <v>1.040179</v>
      </c>
      <c r="C244" s="3">
        <v>1.049107</v>
      </c>
      <c r="D244" s="3">
        <v>1</v>
      </c>
      <c r="E244" s="3">
        <v>1.004464</v>
      </c>
      <c r="F244" s="3">
        <v>0.890212</v>
      </c>
      <c r="G244">
        <v>128486400</v>
      </c>
      <c r="H244" t="str">
        <f>TEXT(AppleStock[[#This Row],[Date]],"dddd")</f>
        <v>Friday</v>
      </c>
      <c r="I244" t="str">
        <f>MID(AppleStock[[#This Row],[Day]],1,FIND("day",AppleStock[[#This Row],[Day]])-1)</f>
        <v>Fri</v>
      </c>
      <c r="J244" s="3">
        <f>AppleStock[[#This Row],[Open]]-AppleStock[[#This Row],[Close]]</f>
        <v>3.5714999999999941E-2</v>
      </c>
      <c r="K244" t="str">
        <f>IF(AppleStock[[#This Row],[Day Change]]&gt;0,"UP","DOWN")</f>
        <v>UP</v>
      </c>
      <c r="L244" s="2">
        <v>0</v>
      </c>
      <c r="Q244" s="15"/>
    </row>
    <row r="245" spans="1:17" x14ac:dyDescent="0.25">
      <c r="A245" s="1">
        <v>36878</v>
      </c>
      <c r="B245" s="3">
        <v>1.040179</v>
      </c>
      <c r="C245" s="3">
        <v>1.044643</v>
      </c>
      <c r="D245" s="3">
        <v>0.99553599999999998</v>
      </c>
      <c r="E245" s="3">
        <v>1.017857</v>
      </c>
      <c r="F245" s="3">
        <v>0.90208200000000005</v>
      </c>
      <c r="G245">
        <v>81452000</v>
      </c>
      <c r="H245" t="str">
        <f>TEXT(AppleStock[[#This Row],[Date]],"dddd")</f>
        <v>Monday</v>
      </c>
      <c r="I245" t="str">
        <f>MID(AppleStock[[#This Row],[Day]],1,FIND("day",AppleStock[[#This Row],[Day]])-1)</f>
        <v>Mon</v>
      </c>
      <c r="J245" s="3">
        <f>AppleStock[[#This Row],[Open]]-AppleStock[[#This Row],[Close]]</f>
        <v>2.2321999999999953E-2</v>
      </c>
      <c r="K245" t="str">
        <f>IF(AppleStock[[#This Row],[Day Change]]&gt;0,"UP","DOWN")</f>
        <v>UP</v>
      </c>
      <c r="L245" s="2">
        <v>0</v>
      </c>
      <c r="Q245" s="15"/>
    </row>
    <row r="246" spans="1:17" x14ac:dyDescent="0.25">
      <c r="A246" s="1">
        <v>36879</v>
      </c>
      <c r="B246" s="3">
        <v>1.026786</v>
      </c>
      <c r="C246" s="3">
        <v>1.089286</v>
      </c>
      <c r="D246" s="3">
        <v>1</v>
      </c>
      <c r="E246" s="3">
        <v>1</v>
      </c>
      <c r="F246" s="3">
        <v>0.88625600000000004</v>
      </c>
      <c r="G246">
        <v>93501800</v>
      </c>
      <c r="H246" t="str">
        <f>TEXT(AppleStock[[#This Row],[Date]],"dddd")</f>
        <v>Tuesday</v>
      </c>
      <c r="I246" t="str">
        <f>MID(AppleStock[[#This Row],[Day]],1,FIND("day",AppleStock[[#This Row],[Day]])-1)</f>
        <v>Tues</v>
      </c>
      <c r="J246" s="3">
        <f>AppleStock[[#This Row],[Open]]-AppleStock[[#This Row],[Close]]</f>
        <v>2.6785999999999976E-2</v>
      </c>
      <c r="K246" t="str">
        <f>IF(AppleStock[[#This Row],[Day Change]]&gt;0,"UP","DOWN")</f>
        <v>UP</v>
      </c>
      <c r="L246" s="2">
        <v>0</v>
      </c>
      <c r="Q246" s="15"/>
    </row>
    <row r="247" spans="1:17" x14ac:dyDescent="0.25">
      <c r="A247" s="1">
        <v>36880</v>
      </c>
      <c r="B247" s="3">
        <v>0.984371</v>
      </c>
      <c r="C247" s="3">
        <v>1.044643</v>
      </c>
      <c r="D247" s="3">
        <v>0.97321400000000002</v>
      </c>
      <c r="E247" s="3">
        <v>1.026786</v>
      </c>
      <c r="F247" s="3">
        <v>0.909995</v>
      </c>
      <c r="G247">
        <v>141332800</v>
      </c>
      <c r="H247" t="str">
        <f>TEXT(AppleStock[[#This Row],[Date]],"dddd")</f>
        <v>Wednesday</v>
      </c>
      <c r="I247" t="str">
        <f>MID(AppleStock[[#This Row],[Day]],1,FIND("day",AppleStock[[#This Row],[Day]])-1)</f>
        <v>Wednes</v>
      </c>
      <c r="J247" s="3">
        <f>AppleStock[[#This Row],[Open]]-AppleStock[[#This Row],[Close]]</f>
        <v>-4.241499999999998E-2</v>
      </c>
      <c r="K247" t="str">
        <f>IF(AppleStock[[#This Row],[Day Change]]&gt;0,"UP","DOWN")</f>
        <v>DOWN</v>
      </c>
      <c r="L247" s="2">
        <v>0</v>
      </c>
      <c r="Q247" s="15"/>
    </row>
    <row r="248" spans="1:17" x14ac:dyDescent="0.25">
      <c r="A248" s="1">
        <v>36881</v>
      </c>
      <c r="B248" s="3">
        <v>1.017857</v>
      </c>
      <c r="C248" s="3">
        <v>1.071429</v>
      </c>
      <c r="D248" s="3">
        <v>0.99107100000000004</v>
      </c>
      <c r="E248" s="3">
        <v>1.004464</v>
      </c>
      <c r="F248" s="3">
        <v>0.890212</v>
      </c>
      <c r="G248">
        <v>91711200</v>
      </c>
      <c r="H248" t="str">
        <f>TEXT(AppleStock[[#This Row],[Date]],"dddd")</f>
        <v>Thursday</v>
      </c>
      <c r="I248" t="str">
        <f>MID(AppleStock[[#This Row],[Day]],1,FIND("day",AppleStock[[#This Row],[Day]])-1)</f>
        <v>Thurs</v>
      </c>
      <c r="J248" s="3">
        <f>AppleStock[[#This Row],[Open]]-AppleStock[[#This Row],[Close]]</f>
        <v>1.3392999999999988E-2</v>
      </c>
      <c r="K248" t="str">
        <f>IF(AppleStock[[#This Row],[Day Change]]&gt;0,"UP","DOWN")</f>
        <v>UP</v>
      </c>
      <c r="L248" s="2">
        <v>0</v>
      </c>
      <c r="Q248" s="15"/>
    </row>
    <row r="249" spans="1:17" x14ac:dyDescent="0.25">
      <c r="A249" s="1">
        <v>36882</v>
      </c>
      <c r="B249" s="3">
        <v>1.008929</v>
      </c>
      <c r="C249" s="3">
        <v>1.071429</v>
      </c>
      <c r="D249" s="3">
        <v>1.008929</v>
      </c>
      <c r="E249" s="3">
        <v>1.071429</v>
      </c>
      <c r="F249" s="3">
        <v>0.94955999999999996</v>
      </c>
      <c r="G249">
        <v>79513000</v>
      </c>
      <c r="H249" t="str">
        <f>TEXT(AppleStock[[#This Row],[Date]],"dddd")</f>
        <v>Friday</v>
      </c>
      <c r="I249" t="str">
        <f>MID(AppleStock[[#This Row],[Day]],1,FIND("day",AppleStock[[#This Row],[Day]])-1)</f>
        <v>Fri</v>
      </c>
      <c r="J249" s="3">
        <f>AppleStock[[#This Row],[Open]]-AppleStock[[#This Row],[Close]]</f>
        <v>-6.25E-2</v>
      </c>
      <c r="K249" t="str">
        <f>IF(AppleStock[[#This Row],[Day Change]]&gt;0,"UP","DOWN")</f>
        <v>DOWN</v>
      </c>
      <c r="L249" s="2">
        <v>0</v>
      </c>
      <c r="Q249" s="15"/>
    </row>
    <row r="250" spans="1:17" x14ac:dyDescent="0.25">
      <c r="A250" s="1">
        <v>36886</v>
      </c>
      <c r="B250" s="3">
        <v>1.0625</v>
      </c>
      <c r="C250" s="3">
        <v>1.071429</v>
      </c>
      <c r="D250" s="3">
        <v>1.017857</v>
      </c>
      <c r="E250" s="3">
        <v>1.049107</v>
      </c>
      <c r="F250" s="3">
        <v>0.92977699999999996</v>
      </c>
      <c r="G250">
        <v>54203800</v>
      </c>
      <c r="H250" t="str">
        <f>TEXT(AppleStock[[#This Row],[Date]],"dddd")</f>
        <v>Tuesday</v>
      </c>
      <c r="I250" t="str">
        <f>MID(AppleStock[[#This Row],[Day]],1,FIND("day",AppleStock[[#This Row],[Day]])-1)</f>
        <v>Tues</v>
      </c>
      <c r="J250" s="3">
        <f>AppleStock[[#This Row],[Open]]-AppleStock[[#This Row],[Close]]</f>
        <v>1.3392999999999988E-2</v>
      </c>
      <c r="K250" t="str">
        <f>IF(AppleStock[[#This Row],[Day Change]]&gt;0,"UP","DOWN")</f>
        <v>UP</v>
      </c>
      <c r="L250" s="2">
        <v>0</v>
      </c>
      <c r="Q250" s="15"/>
    </row>
    <row r="251" spans="1:17" x14ac:dyDescent="0.25">
      <c r="A251" s="1">
        <v>36887</v>
      </c>
      <c r="B251" s="3">
        <v>1.0245500000000001</v>
      </c>
      <c r="C251" s="3">
        <v>1.058036</v>
      </c>
      <c r="D251" s="3">
        <v>1.013393</v>
      </c>
      <c r="E251" s="3">
        <v>1.058036</v>
      </c>
      <c r="F251" s="3">
        <v>0.93769000000000002</v>
      </c>
      <c r="G251">
        <v>81366600</v>
      </c>
      <c r="H251" t="str">
        <f>TEXT(AppleStock[[#This Row],[Date]],"dddd")</f>
        <v>Wednesday</v>
      </c>
      <c r="I251" t="str">
        <f>MID(AppleStock[[#This Row],[Day]],1,FIND("day",AppleStock[[#This Row],[Day]])-1)</f>
        <v>Wednes</v>
      </c>
      <c r="J251" s="3">
        <f>AppleStock[[#This Row],[Open]]-AppleStock[[#This Row],[Close]]</f>
        <v>-3.3485999999999905E-2</v>
      </c>
      <c r="K251" t="str">
        <f>IF(AppleStock[[#This Row],[Day Change]]&gt;0,"UP","DOWN")</f>
        <v>DOWN</v>
      </c>
      <c r="L251" s="2">
        <v>0</v>
      </c>
      <c r="Q251" s="15"/>
    </row>
    <row r="252" spans="1:17" x14ac:dyDescent="0.25">
      <c r="A252" s="1">
        <v>36888</v>
      </c>
      <c r="B252" s="3">
        <v>1.026786</v>
      </c>
      <c r="C252" s="3">
        <v>1.066964</v>
      </c>
      <c r="D252" s="3">
        <v>1.022321</v>
      </c>
      <c r="E252" s="3">
        <v>1.058036</v>
      </c>
      <c r="F252" s="3">
        <v>0.93769000000000002</v>
      </c>
      <c r="G252">
        <v>76294400</v>
      </c>
      <c r="H252" t="str">
        <f>TEXT(AppleStock[[#This Row],[Date]],"dddd")</f>
        <v>Thursday</v>
      </c>
      <c r="I252" t="str">
        <f>MID(AppleStock[[#This Row],[Day]],1,FIND("day",AppleStock[[#This Row],[Day]])-1)</f>
        <v>Thurs</v>
      </c>
      <c r="J252" s="3">
        <f>AppleStock[[#This Row],[Open]]-AppleStock[[#This Row],[Close]]</f>
        <v>-3.125E-2</v>
      </c>
      <c r="K252" t="str">
        <f>IF(AppleStock[[#This Row],[Day Change]]&gt;0,"UP","DOWN")</f>
        <v>DOWN</v>
      </c>
      <c r="L252" s="2">
        <v>0</v>
      </c>
      <c r="Q252" s="15"/>
    </row>
    <row r="253" spans="1:17" x14ac:dyDescent="0.25">
      <c r="A253" s="1">
        <v>36889</v>
      </c>
      <c r="B253" s="3">
        <v>1.049107</v>
      </c>
      <c r="C253" s="3">
        <v>1.071429</v>
      </c>
      <c r="D253" s="3">
        <v>1.035714</v>
      </c>
      <c r="E253" s="3">
        <v>1.0625</v>
      </c>
      <c r="F253" s="3">
        <v>0.94164700000000001</v>
      </c>
      <c r="G253">
        <v>157584000</v>
      </c>
      <c r="H253" t="str">
        <f>TEXT(AppleStock[[#This Row],[Date]],"dddd")</f>
        <v>Friday</v>
      </c>
      <c r="I253" t="str">
        <f>MID(AppleStock[[#This Row],[Day]],1,FIND("day",AppleStock[[#This Row],[Day]])-1)</f>
        <v>Fri</v>
      </c>
      <c r="J253" s="3">
        <f>AppleStock[[#This Row],[Open]]-AppleStock[[#This Row],[Close]]</f>
        <v>-1.3392999999999988E-2</v>
      </c>
      <c r="K253" t="str">
        <f>IF(AppleStock[[#This Row],[Day Change]]&gt;0,"UP","DOWN")</f>
        <v>DOWN</v>
      </c>
      <c r="L253" s="2">
        <v>0</v>
      </c>
      <c r="Q253" s="15"/>
    </row>
    <row r="254" spans="1:17" x14ac:dyDescent="0.25">
      <c r="A254" s="1">
        <v>36893</v>
      </c>
      <c r="B254" s="3">
        <v>1.0625</v>
      </c>
      <c r="C254" s="3">
        <v>1.089286</v>
      </c>
      <c r="D254" s="3">
        <v>1.040179</v>
      </c>
      <c r="E254" s="3">
        <v>1.0625</v>
      </c>
      <c r="F254" s="3">
        <v>0.94164700000000001</v>
      </c>
      <c r="G254">
        <v>113078000</v>
      </c>
      <c r="H254" t="str">
        <f>TEXT(AppleStock[[#This Row],[Date]],"dddd")</f>
        <v>Tuesday</v>
      </c>
      <c r="I254" t="str">
        <f>MID(AppleStock[[#This Row],[Day]],1,FIND("day",AppleStock[[#This Row],[Day]])-1)</f>
        <v>Tues</v>
      </c>
      <c r="J254" s="3">
        <f>AppleStock[[#This Row],[Open]]-AppleStock[[#This Row],[Close]]</f>
        <v>0</v>
      </c>
      <c r="K254" t="str">
        <f>IF(AppleStock[[#This Row],[Day Change]]&gt;0,"UP","DOWN")</f>
        <v>DOWN</v>
      </c>
      <c r="L254" s="2">
        <v>1</v>
      </c>
      <c r="Q254" s="15"/>
    </row>
    <row r="255" spans="1:17" x14ac:dyDescent="0.25">
      <c r="A255" s="1">
        <v>36894</v>
      </c>
      <c r="B255" s="3">
        <v>1.035714</v>
      </c>
      <c r="C255" s="3">
        <v>1.191964</v>
      </c>
      <c r="D255" s="3">
        <v>1.03125</v>
      </c>
      <c r="E255" s="3">
        <v>1.169643</v>
      </c>
      <c r="F255" s="3">
        <v>1.036602</v>
      </c>
      <c r="G255">
        <v>204268400</v>
      </c>
      <c r="H255" t="str">
        <f>TEXT(AppleStock[[#This Row],[Date]],"dddd")</f>
        <v>Wednesday</v>
      </c>
      <c r="I255" t="str">
        <f>MID(AppleStock[[#This Row],[Day]],1,FIND("day",AppleStock[[#This Row],[Day]])-1)</f>
        <v>Wednes</v>
      </c>
      <c r="J255" s="3">
        <f>AppleStock[[#This Row],[Open]]-AppleStock[[#This Row],[Close]]</f>
        <v>-0.13392899999999996</v>
      </c>
      <c r="K255" t="str">
        <f>IF(AppleStock[[#This Row],[Day Change]]&gt;0,"UP","DOWN")</f>
        <v>DOWN</v>
      </c>
      <c r="L255" s="2">
        <v>1</v>
      </c>
      <c r="Q255" s="15"/>
    </row>
    <row r="256" spans="1:17" x14ac:dyDescent="0.25">
      <c r="A256" s="1">
        <v>36895</v>
      </c>
      <c r="B256" s="3">
        <v>1.295757</v>
      </c>
      <c r="C256" s="3">
        <v>1.321429</v>
      </c>
      <c r="D256" s="3">
        <v>1.200893</v>
      </c>
      <c r="E256" s="3">
        <v>1.21875</v>
      </c>
      <c r="F256" s="3">
        <v>1.0801240000000001</v>
      </c>
      <c r="G256">
        <v>184849000</v>
      </c>
      <c r="H256" t="str">
        <f>TEXT(AppleStock[[#This Row],[Date]],"dddd")</f>
        <v>Thursday</v>
      </c>
      <c r="I256" t="str">
        <f>MID(AppleStock[[#This Row],[Day]],1,FIND("day",AppleStock[[#This Row],[Day]])-1)</f>
        <v>Thurs</v>
      </c>
      <c r="J256" s="3">
        <f>AppleStock[[#This Row],[Open]]-AppleStock[[#This Row],[Close]]</f>
        <v>7.7007000000000048E-2</v>
      </c>
      <c r="K256" t="str">
        <f>IF(AppleStock[[#This Row],[Day Change]]&gt;0,"UP","DOWN")</f>
        <v>UP</v>
      </c>
      <c r="L256" s="2">
        <v>1</v>
      </c>
      <c r="Q256" s="15"/>
    </row>
    <row r="257" spans="1:17" x14ac:dyDescent="0.25">
      <c r="A257" s="1">
        <v>36896</v>
      </c>
      <c r="B257" s="3">
        <v>1.209821</v>
      </c>
      <c r="C257" s="3">
        <v>1.241071</v>
      </c>
      <c r="D257" s="3">
        <v>1.147321</v>
      </c>
      <c r="E257" s="3">
        <v>1.169643</v>
      </c>
      <c r="F257" s="3">
        <v>1.036602</v>
      </c>
      <c r="G257">
        <v>103089000</v>
      </c>
      <c r="H257" t="str">
        <f>TEXT(AppleStock[[#This Row],[Date]],"dddd")</f>
        <v>Friday</v>
      </c>
      <c r="I257" t="str">
        <f>MID(AppleStock[[#This Row],[Day]],1,FIND("day",AppleStock[[#This Row],[Day]])-1)</f>
        <v>Fri</v>
      </c>
      <c r="J257" s="3">
        <f>AppleStock[[#This Row],[Open]]-AppleStock[[#This Row],[Close]]</f>
        <v>4.0178000000000047E-2</v>
      </c>
      <c r="K257" t="str">
        <f>IF(AppleStock[[#This Row],[Day Change]]&gt;0,"UP","DOWN")</f>
        <v>UP</v>
      </c>
      <c r="L257" s="2">
        <v>1</v>
      </c>
      <c r="Q257" s="15"/>
    </row>
    <row r="258" spans="1:17" x14ac:dyDescent="0.25">
      <c r="A258" s="1">
        <v>36899</v>
      </c>
      <c r="B258" s="3">
        <v>1.209821</v>
      </c>
      <c r="C258" s="3">
        <v>1.2131639999999999</v>
      </c>
      <c r="D258" s="3">
        <v>1.138393</v>
      </c>
      <c r="E258" s="3">
        <v>1.183036</v>
      </c>
      <c r="F258" s="3">
        <v>1.048473</v>
      </c>
      <c r="G258">
        <v>93424800</v>
      </c>
      <c r="H258" t="str">
        <f>TEXT(AppleStock[[#This Row],[Date]],"dddd")</f>
        <v>Monday</v>
      </c>
      <c r="I258" t="str">
        <f>MID(AppleStock[[#This Row],[Day]],1,FIND("day",AppleStock[[#This Row],[Day]])-1)</f>
        <v>Mon</v>
      </c>
      <c r="J258" s="3">
        <f>AppleStock[[#This Row],[Open]]-AppleStock[[#This Row],[Close]]</f>
        <v>2.6785000000000059E-2</v>
      </c>
      <c r="K258" t="str">
        <f>IF(AppleStock[[#This Row],[Day Change]]&gt;0,"UP","DOWN")</f>
        <v>UP</v>
      </c>
      <c r="L258" s="2">
        <v>1</v>
      </c>
      <c r="Q258" s="15"/>
    </row>
    <row r="259" spans="1:17" x14ac:dyDescent="0.25">
      <c r="A259" s="1">
        <v>36900</v>
      </c>
      <c r="B259" s="3">
        <v>1.200893</v>
      </c>
      <c r="C259" s="3">
        <v>1.260043</v>
      </c>
      <c r="D259" s="3">
        <v>1.183036</v>
      </c>
      <c r="E259" s="3">
        <v>1.227679</v>
      </c>
      <c r="F259" s="3">
        <v>1.0880369999999999</v>
      </c>
      <c r="G259">
        <v>147232400</v>
      </c>
      <c r="H259" t="str">
        <f>TEXT(AppleStock[[#This Row],[Date]],"dddd")</f>
        <v>Tuesday</v>
      </c>
      <c r="I259" t="str">
        <f>MID(AppleStock[[#This Row],[Day]],1,FIND("day",AppleStock[[#This Row],[Day]])-1)</f>
        <v>Tues</v>
      </c>
      <c r="J259" s="3">
        <f>AppleStock[[#This Row],[Open]]-AppleStock[[#This Row],[Close]]</f>
        <v>-2.6785999999999976E-2</v>
      </c>
      <c r="K259" t="str">
        <f>IF(AppleStock[[#This Row],[Day Change]]&gt;0,"UP","DOWN")</f>
        <v>DOWN</v>
      </c>
      <c r="L259" s="2">
        <v>1</v>
      </c>
      <c r="Q259" s="15"/>
    </row>
    <row r="260" spans="1:17" x14ac:dyDescent="0.25">
      <c r="A260" s="1">
        <v>36901</v>
      </c>
      <c r="B260" s="3">
        <v>1.191964</v>
      </c>
      <c r="C260" s="3">
        <v>1.214286</v>
      </c>
      <c r="D260" s="3">
        <v>1.147321</v>
      </c>
      <c r="E260" s="3">
        <v>1.183036</v>
      </c>
      <c r="F260" s="3">
        <v>1.048473</v>
      </c>
      <c r="G260">
        <v>145195400</v>
      </c>
      <c r="H260" t="str">
        <f>TEXT(AppleStock[[#This Row],[Date]],"dddd")</f>
        <v>Wednesday</v>
      </c>
      <c r="I260" t="str">
        <f>MID(AppleStock[[#This Row],[Day]],1,FIND("day",AppleStock[[#This Row],[Day]])-1)</f>
        <v>Wednes</v>
      </c>
      <c r="J260" s="3">
        <f>AppleStock[[#This Row],[Open]]-AppleStock[[#This Row],[Close]]</f>
        <v>8.928000000000047E-3</v>
      </c>
      <c r="K260" t="str">
        <f>IF(AppleStock[[#This Row],[Day Change]]&gt;0,"UP","DOWN")</f>
        <v>UP</v>
      </c>
      <c r="L260" s="2">
        <v>1</v>
      </c>
      <c r="Q260" s="15"/>
    </row>
    <row r="261" spans="1:17" x14ac:dyDescent="0.25">
      <c r="A261" s="1">
        <v>36902</v>
      </c>
      <c r="B261" s="3">
        <v>1.160714</v>
      </c>
      <c r="C261" s="3">
        <v>1.321429</v>
      </c>
      <c r="D261" s="3">
        <v>1.160714</v>
      </c>
      <c r="E261" s="3">
        <v>1.285714</v>
      </c>
      <c r="F261" s="3">
        <v>1.139472</v>
      </c>
      <c r="G261">
        <v>200933600</v>
      </c>
      <c r="H261" t="str">
        <f>TEXT(AppleStock[[#This Row],[Date]],"dddd")</f>
        <v>Thursday</v>
      </c>
      <c r="I261" t="str">
        <f>MID(AppleStock[[#This Row],[Day]],1,FIND("day",AppleStock[[#This Row],[Day]])-1)</f>
        <v>Thurs</v>
      </c>
      <c r="J261" s="3">
        <f>AppleStock[[#This Row],[Open]]-AppleStock[[#This Row],[Close]]</f>
        <v>-0.125</v>
      </c>
      <c r="K261" t="str">
        <f>IF(AppleStock[[#This Row],[Day Change]]&gt;0,"UP","DOWN")</f>
        <v>DOWN</v>
      </c>
      <c r="L261" s="2">
        <v>1</v>
      </c>
      <c r="Q261" s="15"/>
    </row>
    <row r="262" spans="1:17" x14ac:dyDescent="0.25">
      <c r="A262" s="1">
        <v>36903</v>
      </c>
      <c r="B262" s="3">
        <v>1.276786</v>
      </c>
      <c r="C262" s="3">
        <v>1.285714</v>
      </c>
      <c r="D262" s="3">
        <v>1.21875</v>
      </c>
      <c r="E262" s="3">
        <v>1.227679</v>
      </c>
      <c r="F262" s="3">
        <v>1.0880369999999999</v>
      </c>
      <c r="G262">
        <v>105844200</v>
      </c>
      <c r="H262" t="str">
        <f>TEXT(AppleStock[[#This Row],[Date]],"dddd")</f>
        <v>Friday</v>
      </c>
      <c r="I262" t="str">
        <f>MID(AppleStock[[#This Row],[Day]],1,FIND("day",AppleStock[[#This Row],[Day]])-1)</f>
        <v>Fri</v>
      </c>
      <c r="J262" s="3">
        <f>AppleStock[[#This Row],[Open]]-AppleStock[[#This Row],[Close]]</f>
        <v>4.9107000000000012E-2</v>
      </c>
      <c r="K262" t="str">
        <f>IF(AppleStock[[#This Row],[Day Change]]&gt;0,"UP","DOWN")</f>
        <v>UP</v>
      </c>
      <c r="L262" s="2">
        <v>1</v>
      </c>
      <c r="Q262" s="15"/>
    </row>
    <row r="263" spans="1:17" x14ac:dyDescent="0.25">
      <c r="A263" s="1">
        <v>36907</v>
      </c>
      <c r="B263" s="3">
        <v>1.245536</v>
      </c>
      <c r="C263" s="3">
        <v>1.303571</v>
      </c>
      <c r="D263" s="3">
        <v>1.214286</v>
      </c>
      <c r="E263" s="3">
        <v>1.223214</v>
      </c>
      <c r="F263" s="3">
        <v>1.0840810000000001</v>
      </c>
      <c r="G263">
        <v>76529600</v>
      </c>
      <c r="H263" t="str">
        <f>TEXT(AppleStock[[#This Row],[Date]],"dddd")</f>
        <v>Tuesday</v>
      </c>
      <c r="I263" t="str">
        <f>MID(AppleStock[[#This Row],[Day]],1,FIND("day",AppleStock[[#This Row],[Day]])-1)</f>
        <v>Tues</v>
      </c>
      <c r="J263" s="3">
        <f>AppleStock[[#This Row],[Open]]-AppleStock[[#This Row],[Close]]</f>
        <v>2.2321999999999953E-2</v>
      </c>
      <c r="K263" t="str">
        <f>IF(AppleStock[[#This Row],[Day Change]]&gt;0,"UP","DOWN")</f>
        <v>UP</v>
      </c>
      <c r="L263" s="2">
        <v>1</v>
      </c>
      <c r="Q263" s="15"/>
    </row>
    <row r="264" spans="1:17" x14ac:dyDescent="0.25">
      <c r="A264" s="1">
        <v>36908</v>
      </c>
      <c r="B264" s="3">
        <v>1.254464</v>
      </c>
      <c r="C264" s="3">
        <v>1.254464</v>
      </c>
      <c r="D264" s="3">
        <v>1.178571</v>
      </c>
      <c r="E264" s="3">
        <v>1.200893</v>
      </c>
      <c r="F264" s="3">
        <v>1.064298</v>
      </c>
      <c r="G264">
        <v>210218400</v>
      </c>
      <c r="H264" t="str">
        <f>TEXT(AppleStock[[#This Row],[Date]],"dddd")</f>
        <v>Wednesday</v>
      </c>
      <c r="I264" t="str">
        <f>MID(AppleStock[[#This Row],[Day]],1,FIND("day",AppleStock[[#This Row],[Day]])-1)</f>
        <v>Wednes</v>
      </c>
      <c r="J264" s="3">
        <f>AppleStock[[#This Row],[Open]]-AppleStock[[#This Row],[Close]]</f>
        <v>5.3571000000000035E-2</v>
      </c>
      <c r="K264" t="str">
        <f>IF(AppleStock[[#This Row],[Day Change]]&gt;0,"UP","DOWN")</f>
        <v>UP</v>
      </c>
      <c r="L264" s="2">
        <v>1</v>
      </c>
      <c r="Q264" s="15"/>
    </row>
    <row r="265" spans="1:17" x14ac:dyDescent="0.25">
      <c r="A265" s="1">
        <v>36909</v>
      </c>
      <c r="B265" s="3">
        <v>1.272321</v>
      </c>
      <c r="C265" s="3">
        <v>1.339286</v>
      </c>
      <c r="D265" s="3">
        <v>1.258929</v>
      </c>
      <c r="E265" s="3">
        <v>1.334821</v>
      </c>
      <c r="F265" s="3">
        <v>1.182993</v>
      </c>
      <c r="G265">
        <v>306752600</v>
      </c>
      <c r="H265" t="str">
        <f>TEXT(AppleStock[[#This Row],[Date]],"dddd")</f>
        <v>Thursday</v>
      </c>
      <c r="I265" t="str">
        <f>MID(AppleStock[[#This Row],[Day]],1,FIND("day",AppleStock[[#This Row],[Day]])-1)</f>
        <v>Thurs</v>
      </c>
      <c r="J265" s="3">
        <f>AppleStock[[#This Row],[Open]]-AppleStock[[#This Row],[Close]]</f>
        <v>-6.25E-2</v>
      </c>
      <c r="K265" t="str">
        <f>IF(AppleStock[[#This Row],[Day Change]]&gt;0,"UP","DOWN")</f>
        <v>DOWN</v>
      </c>
      <c r="L265" s="2">
        <v>1</v>
      </c>
      <c r="Q265" s="15"/>
    </row>
    <row r="266" spans="1:17" x14ac:dyDescent="0.25">
      <c r="A266" s="1">
        <v>36910</v>
      </c>
      <c r="B266" s="3">
        <v>1.388393</v>
      </c>
      <c r="C266" s="3">
        <v>1.397321</v>
      </c>
      <c r="D266" s="3">
        <v>1.334821</v>
      </c>
      <c r="E266" s="3">
        <v>1.392857</v>
      </c>
      <c r="F266" s="3">
        <v>1.2344280000000001</v>
      </c>
      <c r="G266">
        <v>194166000</v>
      </c>
      <c r="H266" t="str">
        <f>TEXT(AppleStock[[#This Row],[Date]],"dddd")</f>
        <v>Friday</v>
      </c>
      <c r="I266" t="str">
        <f>MID(AppleStock[[#This Row],[Day]],1,FIND("day",AppleStock[[#This Row],[Day]])-1)</f>
        <v>Fri</v>
      </c>
      <c r="J266" s="3">
        <f>AppleStock[[#This Row],[Open]]-AppleStock[[#This Row],[Close]]</f>
        <v>-4.4640000000000235E-3</v>
      </c>
      <c r="K266" t="str">
        <f>IF(AppleStock[[#This Row],[Day Change]]&gt;0,"UP","DOWN")</f>
        <v>DOWN</v>
      </c>
      <c r="L266" s="2">
        <v>1</v>
      </c>
      <c r="Q266" s="15"/>
    </row>
    <row r="267" spans="1:17" x14ac:dyDescent="0.25">
      <c r="A267" s="1">
        <v>36913</v>
      </c>
      <c r="B267" s="3">
        <v>1.361607</v>
      </c>
      <c r="C267" s="3">
        <v>1.401786</v>
      </c>
      <c r="D267" s="3">
        <v>1.316964</v>
      </c>
      <c r="E267" s="3">
        <v>1.375</v>
      </c>
      <c r="F267" s="3">
        <v>1.218602</v>
      </c>
      <c r="G267">
        <v>129831800</v>
      </c>
      <c r="H267" t="str">
        <f>TEXT(AppleStock[[#This Row],[Date]],"dddd")</f>
        <v>Monday</v>
      </c>
      <c r="I267" t="str">
        <f>MID(AppleStock[[#This Row],[Day]],1,FIND("day",AppleStock[[#This Row],[Day]])-1)</f>
        <v>Mon</v>
      </c>
      <c r="J267" s="3">
        <f>AppleStock[[#This Row],[Open]]-AppleStock[[#This Row],[Close]]</f>
        <v>-1.3392999999999988E-2</v>
      </c>
      <c r="K267" t="str">
        <f>IF(AppleStock[[#This Row],[Day Change]]&gt;0,"UP","DOWN")</f>
        <v>DOWN</v>
      </c>
      <c r="L267" s="2">
        <v>1</v>
      </c>
      <c r="Q267" s="15"/>
    </row>
    <row r="268" spans="1:17" x14ac:dyDescent="0.25">
      <c r="A268" s="1">
        <v>36914</v>
      </c>
      <c r="B268" s="3">
        <v>1.379464</v>
      </c>
      <c r="C268" s="3">
        <v>1.495536</v>
      </c>
      <c r="D268" s="3">
        <v>1.361607</v>
      </c>
      <c r="E268" s="3">
        <v>1.464286</v>
      </c>
      <c r="F268" s="3">
        <v>1.2977320000000001</v>
      </c>
      <c r="G268">
        <v>219882600</v>
      </c>
      <c r="H268" t="str">
        <f>TEXT(AppleStock[[#This Row],[Date]],"dddd")</f>
        <v>Tuesday</v>
      </c>
      <c r="I268" t="str">
        <f>MID(AppleStock[[#This Row],[Day]],1,FIND("day",AppleStock[[#This Row],[Day]])-1)</f>
        <v>Tues</v>
      </c>
      <c r="J268" s="3">
        <f>AppleStock[[#This Row],[Open]]-AppleStock[[#This Row],[Close]]</f>
        <v>-8.4821999999999953E-2</v>
      </c>
      <c r="K268" t="str">
        <f>IF(AppleStock[[#This Row],[Day Change]]&gt;0,"UP","DOWN")</f>
        <v>DOWN</v>
      </c>
      <c r="L268" s="2">
        <v>1</v>
      </c>
      <c r="Q268" s="15"/>
    </row>
    <row r="269" spans="1:17" x14ac:dyDescent="0.25">
      <c r="A269" s="1">
        <v>36915</v>
      </c>
      <c r="B269" s="3">
        <v>1.473214</v>
      </c>
      <c r="C269" s="3">
        <v>1.477679</v>
      </c>
      <c r="D269" s="3">
        <v>1.397321</v>
      </c>
      <c r="E269" s="3">
        <v>1.464286</v>
      </c>
      <c r="F269" s="3">
        <v>1.2977320000000001</v>
      </c>
      <c r="G269">
        <v>179272800</v>
      </c>
      <c r="H269" t="str">
        <f>TEXT(AppleStock[[#This Row],[Date]],"dddd")</f>
        <v>Wednesday</v>
      </c>
      <c r="I269" t="str">
        <f>MID(AppleStock[[#This Row],[Day]],1,FIND("day",AppleStock[[#This Row],[Day]])-1)</f>
        <v>Wednes</v>
      </c>
      <c r="J269" s="3">
        <f>AppleStock[[#This Row],[Open]]-AppleStock[[#This Row],[Close]]</f>
        <v>8.928000000000047E-3</v>
      </c>
      <c r="K269" t="str">
        <f>IF(AppleStock[[#This Row],[Day Change]]&gt;0,"UP","DOWN")</f>
        <v>UP</v>
      </c>
      <c r="L269" s="2">
        <v>1</v>
      </c>
      <c r="Q269" s="15"/>
    </row>
    <row r="270" spans="1:17" x14ac:dyDescent="0.25">
      <c r="A270" s="1">
        <v>36916</v>
      </c>
      <c r="B270" s="3">
        <v>1.46875</v>
      </c>
      <c r="C270" s="3">
        <v>1.46875</v>
      </c>
      <c r="D270" s="3">
        <v>1.410714</v>
      </c>
      <c r="E270" s="3">
        <v>1.424107</v>
      </c>
      <c r="F270" s="3">
        <v>1.2621230000000001</v>
      </c>
      <c r="G270">
        <v>122427200</v>
      </c>
      <c r="H270" t="str">
        <f>TEXT(AppleStock[[#This Row],[Date]],"dddd")</f>
        <v>Thursday</v>
      </c>
      <c r="I270" t="str">
        <f>MID(AppleStock[[#This Row],[Day]],1,FIND("day",AppleStock[[#This Row],[Day]])-1)</f>
        <v>Thurs</v>
      </c>
      <c r="J270" s="3">
        <f>AppleStock[[#This Row],[Open]]-AppleStock[[#This Row],[Close]]</f>
        <v>4.4642999999999988E-2</v>
      </c>
      <c r="K270" t="str">
        <f>IF(AppleStock[[#This Row],[Day Change]]&gt;0,"UP","DOWN")</f>
        <v>UP</v>
      </c>
      <c r="L270" s="2">
        <v>1</v>
      </c>
      <c r="Q270" s="15"/>
    </row>
    <row r="271" spans="1:17" x14ac:dyDescent="0.25">
      <c r="A271" s="1">
        <v>36917</v>
      </c>
      <c r="B271" s="3">
        <v>1.392857</v>
      </c>
      <c r="C271" s="3">
        <v>1.415179</v>
      </c>
      <c r="D271" s="3">
        <v>1.361607</v>
      </c>
      <c r="E271" s="3">
        <v>1.397321</v>
      </c>
      <c r="F271" s="3">
        <v>1.2383839999999999</v>
      </c>
      <c r="G271">
        <v>120705200</v>
      </c>
      <c r="H271" t="str">
        <f>TEXT(AppleStock[[#This Row],[Date]],"dddd")</f>
        <v>Friday</v>
      </c>
      <c r="I271" t="str">
        <f>MID(AppleStock[[#This Row],[Day]],1,FIND("day",AppleStock[[#This Row],[Day]])-1)</f>
        <v>Fri</v>
      </c>
      <c r="J271" s="3">
        <f>AppleStock[[#This Row],[Open]]-AppleStock[[#This Row],[Close]]</f>
        <v>-4.4640000000000235E-3</v>
      </c>
      <c r="K271" t="str">
        <f>IF(AppleStock[[#This Row],[Day Change]]&gt;0,"UP","DOWN")</f>
        <v>DOWN</v>
      </c>
      <c r="L271" s="2">
        <v>1</v>
      </c>
      <c r="Q271" s="15"/>
    </row>
    <row r="272" spans="1:17" x14ac:dyDescent="0.25">
      <c r="A272" s="1">
        <v>36920</v>
      </c>
      <c r="B272" s="3">
        <v>1.397321</v>
      </c>
      <c r="C272" s="3">
        <v>1.553571</v>
      </c>
      <c r="D272" s="3">
        <v>1.397321</v>
      </c>
      <c r="E272" s="3">
        <v>1.549107</v>
      </c>
      <c r="F272" s="3">
        <v>1.372905</v>
      </c>
      <c r="G272">
        <v>213882200</v>
      </c>
      <c r="H272" t="str">
        <f>TEXT(AppleStock[[#This Row],[Date]],"dddd")</f>
        <v>Monday</v>
      </c>
      <c r="I272" t="str">
        <f>MID(AppleStock[[#This Row],[Day]],1,FIND("day",AppleStock[[#This Row],[Day]])-1)</f>
        <v>Mon</v>
      </c>
      <c r="J272" s="3">
        <f>AppleStock[[#This Row],[Open]]-AppleStock[[#This Row],[Close]]</f>
        <v>-0.15178599999999998</v>
      </c>
      <c r="K272" t="str">
        <f>IF(AppleStock[[#This Row],[Day Change]]&gt;0,"UP","DOWN")</f>
        <v>DOWN</v>
      </c>
      <c r="L272" s="2">
        <v>1</v>
      </c>
      <c r="Q272" s="15"/>
    </row>
    <row r="273" spans="1:17" x14ac:dyDescent="0.25">
      <c r="A273" s="1">
        <v>36921</v>
      </c>
      <c r="B273" s="3">
        <v>1.540179</v>
      </c>
      <c r="C273" s="3">
        <v>1.571429</v>
      </c>
      <c r="D273" s="3">
        <v>1.491071</v>
      </c>
      <c r="E273" s="3">
        <v>1.553571</v>
      </c>
      <c r="F273" s="3">
        <v>1.376862</v>
      </c>
      <c r="G273">
        <v>173105800</v>
      </c>
      <c r="H273" t="str">
        <f>TEXT(AppleStock[[#This Row],[Date]],"dddd")</f>
        <v>Tuesday</v>
      </c>
      <c r="I273" t="str">
        <f>MID(AppleStock[[#This Row],[Day]],1,FIND("day",AppleStock[[#This Row],[Day]])-1)</f>
        <v>Tues</v>
      </c>
      <c r="J273" s="3">
        <f>AppleStock[[#This Row],[Open]]-AppleStock[[#This Row],[Close]]</f>
        <v>-1.3392000000000071E-2</v>
      </c>
      <c r="K273" t="str">
        <f>IF(AppleStock[[#This Row],[Day Change]]&gt;0,"UP","DOWN")</f>
        <v>DOWN</v>
      </c>
      <c r="L273" s="2">
        <v>1</v>
      </c>
      <c r="Q273" s="15"/>
    </row>
    <row r="274" spans="1:17" x14ac:dyDescent="0.25">
      <c r="A274" s="1">
        <v>36922</v>
      </c>
      <c r="B274" s="3">
        <v>1.535714</v>
      </c>
      <c r="C274" s="3">
        <v>1.607143</v>
      </c>
      <c r="D274" s="3">
        <v>1.53125</v>
      </c>
      <c r="E274" s="3">
        <v>1.544643</v>
      </c>
      <c r="F274" s="3">
        <v>1.368949</v>
      </c>
      <c r="G274">
        <v>182676200</v>
      </c>
      <c r="H274" t="str">
        <f>TEXT(AppleStock[[#This Row],[Date]],"dddd")</f>
        <v>Wednesday</v>
      </c>
      <c r="I274" t="str">
        <f>MID(AppleStock[[#This Row],[Day]],1,FIND("day",AppleStock[[#This Row],[Day]])-1)</f>
        <v>Wednes</v>
      </c>
      <c r="J274" s="3">
        <f>AppleStock[[#This Row],[Open]]-AppleStock[[#This Row],[Close]]</f>
        <v>-8.9289999999999647E-3</v>
      </c>
      <c r="K274" t="str">
        <f>IF(AppleStock[[#This Row],[Day Change]]&gt;0,"UP","DOWN")</f>
        <v>DOWN</v>
      </c>
      <c r="L274" s="2">
        <v>1</v>
      </c>
      <c r="Q274" s="15"/>
    </row>
    <row r="275" spans="1:17" x14ac:dyDescent="0.25">
      <c r="A275" s="1">
        <v>36923</v>
      </c>
      <c r="B275" s="3">
        <v>1.477679</v>
      </c>
      <c r="C275" s="3">
        <v>1.535714</v>
      </c>
      <c r="D275" s="3">
        <v>1.464286</v>
      </c>
      <c r="E275" s="3">
        <v>1.508929</v>
      </c>
      <c r="F275" s="3">
        <v>1.337297</v>
      </c>
      <c r="G275">
        <v>92423800</v>
      </c>
      <c r="H275" t="str">
        <f>TEXT(AppleStock[[#This Row],[Date]],"dddd")</f>
        <v>Thursday</v>
      </c>
      <c r="I275" t="str">
        <f>MID(AppleStock[[#This Row],[Day]],1,FIND("day",AppleStock[[#This Row],[Day]])-1)</f>
        <v>Thurs</v>
      </c>
      <c r="J275" s="3">
        <f>AppleStock[[#This Row],[Open]]-AppleStock[[#This Row],[Close]]</f>
        <v>-3.125E-2</v>
      </c>
      <c r="K275" t="str">
        <f>IF(AppleStock[[#This Row],[Day Change]]&gt;0,"UP","DOWN")</f>
        <v>DOWN</v>
      </c>
      <c r="L275" s="2">
        <v>1</v>
      </c>
      <c r="Q275" s="15"/>
    </row>
    <row r="276" spans="1:17" x14ac:dyDescent="0.25">
      <c r="A276" s="1">
        <v>36924</v>
      </c>
      <c r="B276" s="3">
        <v>1.508929</v>
      </c>
      <c r="C276" s="3">
        <v>1.566964</v>
      </c>
      <c r="D276" s="3">
        <v>1.464286</v>
      </c>
      <c r="E276" s="3">
        <v>1.473214</v>
      </c>
      <c r="F276" s="3">
        <v>1.3056449999999999</v>
      </c>
      <c r="G276">
        <v>106835400</v>
      </c>
      <c r="H276" t="str">
        <f>TEXT(AppleStock[[#This Row],[Date]],"dddd")</f>
        <v>Friday</v>
      </c>
      <c r="I276" t="str">
        <f>MID(AppleStock[[#This Row],[Day]],1,FIND("day",AppleStock[[#This Row],[Day]])-1)</f>
        <v>Fri</v>
      </c>
      <c r="J276" s="3">
        <f>AppleStock[[#This Row],[Open]]-AppleStock[[#This Row],[Close]]</f>
        <v>3.5714999999999941E-2</v>
      </c>
      <c r="K276" t="str">
        <f>IF(AppleStock[[#This Row],[Day Change]]&gt;0,"UP","DOWN")</f>
        <v>UP</v>
      </c>
      <c r="L276" s="2">
        <v>1</v>
      </c>
      <c r="Q276" s="15"/>
    </row>
    <row r="277" spans="1:17" x14ac:dyDescent="0.25">
      <c r="A277" s="1">
        <v>36927</v>
      </c>
      <c r="B277" s="3">
        <v>1.464286</v>
      </c>
      <c r="C277" s="3">
        <v>1.46875</v>
      </c>
      <c r="D277" s="3">
        <v>1.410714</v>
      </c>
      <c r="E277" s="3">
        <v>1.441964</v>
      </c>
      <c r="F277" s="3">
        <v>1.277949</v>
      </c>
      <c r="G277">
        <v>71528800</v>
      </c>
      <c r="H277" t="str">
        <f>TEXT(AppleStock[[#This Row],[Date]],"dddd")</f>
        <v>Monday</v>
      </c>
      <c r="I277" t="str">
        <f>MID(AppleStock[[#This Row],[Day]],1,FIND("day",AppleStock[[#This Row],[Day]])-1)</f>
        <v>Mon</v>
      </c>
      <c r="J277" s="3">
        <f>AppleStock[[#This Row],[Open]]-AppleStock[[#This Row],[Close]]</f>
        <v>2.2321999999999953E-2</v>
      </c>
      <c r="K277" t="str">
        <f>IF(AppleStock[[#This Row],[Day Change]]&gt;0,"UP","DOWN")</f>
        <v>UP</v>
      </c>
      <c r="L277" s="2">
        <v>1</v>
      </c>
      <c r="Q277" s="15"/>
    </row>
    <row r="278" spans="1:17" x14ac:dyDescent="0.25">
      <c r="A278" s="1">
        <v>36928</v>
      </c>
      <c r="B278" s="3">
        <v>1.439729</v>
      </c>
      <c r="C278" s="3">
        <v>1.5279</v>
      </c>
      <c r="D278" s="3">
        <v>1.428571</v>
      </c>
      <c r="E278" s="3">
        <v>1.508929</v>
      </c>
      <c r="F278" s="3">
        <v>1.337297</v>
      </c>
      <c r="G278">
        <v>115677800</v>
      </c>
      <c r="H278" t="str">
        <f>TEXT(AppleStock[[#This Row],[Date]],"dddd")</f>
        <v>Tuesday</v>
      </c>
      <c r="I278" t="str">
        <f>MID(AppleStock[[#This Row],[Day]],1,FIND("day",AppleStock[[#This Row],[Day]])-1)</f>
        <v>Tues</v>
      </c>
      <c r="J278" s="3">
        <f>AppleStock[[#This Row],[Open]]-AppleStock[[#This Row],[Close]]</f>
        <v>-6.9199999999999928E-2</v>
      </c>
      <c r="K278" t="str">
        <f>IF(AppleStock[[#This Row],[Day Change]]&gt;0,"UP","DOWN")</f>
        <v>DOWN</v>
      </c>
      <c r="L278" s="2">
        <v>1</v>
      </c>
      <c r="Q278" s="15"/>
    </row>
    <row r="279" spans="1:17" x14ac:dyDescent="0.25">
      <c r="A279" s="1">
        <v>36929</v>
      </c>
      <c r="B279" s="3">
        <v>1.4754430000000001</v>
      </c>
      <c r="C279" s="3">
        <v>1.491071</v>
      </c>
      <c r="D279" s="3">
        <v>1.415179</v>
      </c>
      <c r="E279" s="3">
        <v>1.482143</v>
      </c>
      <c r="F279" s="3">
        <v>1.313558</v>
      </c>
      <c r="G279">
        <v>98471800</v>
      </c>
      <c r="H279" t="str">
        <f>TEXT(AppleStock[[#This Row],[Date]],"dddd")</f>
        <v>Wednesday</v>
      </c>
      <c r="I279" t="str">
        <f>MID(AppleStock[[#This Row],[Day]],1,FIND("day",AppleStock[[#This Row],[Day]])-1)</f>
        <v>Wednes</v>
      </c>
      <c r="J279" s="3">
        <f>AppleStock[[#This Row],[Open]]-AppleStock[[#This Row],[Close]]</f>
        <v>-6.6999999999999282E-3</v>
      </c>
      <c r="K279" t="str">
        <f>IF(AppleStock[[#This Row],[Day Change]]&gt;0,"UP","DOWN")</f>
        <v>DOWN</v>
      </c>
      <c r="L279" s="2">
        <v>1</v>
      </c>
      <c r="Q279" s="15"/>
    </row>
    <row r="280" spans="1:17" x14ac:dyDescent="0.25">
      <c r="A280" s="1">
        <v>36930</v>
      </c>
      <c r="B280" s="3">
        <v>1.46875</v>
      </c>
      <c r="C280" s="3">
        <v>1.504464</v>
      </c>
      <c r="D280" s="3">
        <v>1.441964</v>
      </c>
      <c r="E280" s="3">
        <v>1.482143</v>
      </c>
      <c r="F280" s="3">
        <v>1.313558</v>
      </c>
      <c r="G280">
        <v>151032000</v>
      </c>
      <c r="H280" t="str">
        <f>TEXT(AppleStock[[#This Row],[Date]],"dddd")</f>
        <v>Thursday</v>
      </c>
      <c r="I280" t="str">
        <f>MID(AppleStock[[#This Row],[Day]],1,FIND("day",AppleStock[[#This Row],[Day]])-1)</f>
        <v>Thurs</v>
      </c>
      <c r="J280" s="3">
        <f>AppleStock[[#This Row],[Open]]-AppleStock[[#This Row],[Close]]</f>
        <v>-1.3392999999999988E-2</v>
      </c>
      <c r="K280" t="str">
        <f>IF(AppleStock[[#This Row],[Day Change]]&gt;0,"UP","DOWN")</f>
        <v>DOWN</v>
      </c>
      <c r="L280" s="2">
        <v>1</v>
      </c>
      <c r="Q280" s="15"/>
    </row>
    <row r="281" spans="1:17" x14ac:dyDescent="0.25">
      <c r="A281" s="1">
        <v>36931</v>
      </c>
      <c r="B281" s="3">
        <v>1.464286</v>
      </c>
      <c r="C281" s="3">
        <v>1.486607</v>
      </c>
      <c r="D281" s="3">
        <v>1.334821</v>
      </c>
      <c r="E281" s="3">
        <v>1.366071</v>
      </c>
      <c r="F281" s="3">
        <v>1.2106889999999999</v>
      </c>
      <c r="G281">
        <v>147520800</v>
      </c>
      <c r="H281" t="str">
        <f>TEXT(AppleStock[[#This Row],[Date]],"dddd")</f>
        <v>Friday</v>
      </c>
      <c r="I281" t="str">
        <f>MID(AppleStock[[#This Row],[Day]],1,FIND("day",AppleStock[[#This Row],[Day]])-1)</f>
        <v>Fri</v>
      </c>
      <c r="J281" s="3">
        <f>AppleStock[[#This Row],[Open]]-AppleStock[[#This Row],[Close]]</f>
        <v>9.8214999999999941E-2</v>
      </c>
      <c r="K281" t="str">
        <f>IF(AppleStock[[#This Row],[Day Change]]&gt;0,"UP","DOWN")</f>
        <v>UP</v>
      </c>
      <c r="L281" s="2">
        <v>1</v>
      </c>
      <c r="Q281" s="15"/>
    </row>
    <row r="282" spans="1:17" x14ac:dyDescent="0.25">
      <c r="A282" s="1">
        <v>36934</v>
      </c>
      <c r="B282" s="3">
        <v>1.361607</v>
      </c>
      <c r="C282" s="3">
        <v>1.428571</v>
      </c>
      <c r="D282" s="3">
        <v>1.34375</v>
      </c>
      <c r="E282" s="3">
        <v>1.40625</v>
      </c>
      <c r="F282" s="3">
        <v>1.246297</v>
      </c>
      <c r="G282">
        <v>68530000</v>
      </c>
      <c r="H282" t="str">
        <f>TEXT(AppleStock[[#This Row],[Date]],"dddd")</f>
        <v>Monday</v>
      </c>
      <c r="I282" t="str">
        <f>MID(AppleStock[[#This Row],[Day]],1,FIND("day",AppleStock[[#This Row],[Day]])-1)</f>
        <v>Mon</v>
      </c>
      <c r="J282" s="3">
        <f>AppleStock[[#This Row],[Open]]-AppleStock[[#This Row],[Close]]</f>
        <v>-4.4642999999999988E-2</v>
      </c>
      <c r="K282" t="str">
        <f>IF(AppleStock[[#This Row],[Day Change]]&gt;0,"UP","DOWN")</f>
        <v>DOWN</v>
      </c>
      <c r="L282" s="2">
        <v>1</v>
      </c>
      <c r="Q282" s="15"/>
    </row>
    <row r="283" spans="1:17" x14ac:dyDescent="0.25">
      <c r="A283" s="1">
        <v>36935</v>
      </c>
      <c r="B283" s="3">
        <v>1.424107</v>
      </c>
      <c r="C283" s="3">
        <v>1.459821</v>
      </c>
      <c r="D283" s="3">
        <v>1.357143</v>
      </c>
      <c r="E283" s="3">
        <v>1.366071</v>
      </c>
      <c r="F283" s="3">
        <v>1.2106889999999999</v>
      </c>
      <c r="G283">
        <v>59267600</v>
      </c>
      <c r="H283" t="str">
        <f>TEXT(AppleStock[[#This Row],[Date]],"dddd")</f>
        <v>Tuesday</v>
      </c>
      <c r="I283" t="str">
        <f>MID(AppleStock[[#This Row],[Day]],1,FIND("day",AppleStock[[#This Row],[Day]])-1)</f>
        <v>Tues</v>
      </c>
      <c r="J283" s="3">
        <f>AppleStock[[#This Row],[Open]]-AppleStock[[#This Row],[Close]]</f>
        <v>5.8035999999999976E-2</v>
      </c>
      <c r="K283" t="str">
        <f>IF(AppleStock[[#This Row],[Day Change]]&gt;0,"UP","DOWN")</f>
        <v>UP</v>
      </c>
      <c r="L283" s="2">
        <v>1</v>
      </c>
      <c r="Q283" s="15"/>
    </row>
    <row r="284" spans="1:17" x14ac:dyDescent="0.25">
      <c r="A284" s="1">
        <v>36936</v>
      </c>
      <c r="B284" s="3">
        <v>1.370536</v>
      </c>
      <c r="C284" s="3">
        <v>1.401786</v>
      </c>
      <c r="D284" s="3">
        <v>1.321429</v>
      </c>
      <c r="E284" s="3">
        <v>1.392857</v>
      </c>
      <c r="F284" s="3">
        <v>1.2344280000000001</v>
      </c>
      <c r="G284">
        <v>77280000</v>
      </c>
      <c r="H284" t="str">
        <f>TEXT(AppleStock[[#This Row],[Date]],"dddd")</f>
        <v>Wednesday</v>
      </c>
      <c r="I284" t="str">
        <f>MID(AppleStock[[#This Row],[Day]],1,FIND("day",AppleStock[[#This Row],[Day]])-1)</f>
        <v>Wednes</v>
      </c>
      <c r="J284" s="3">
        <f>AppleStock[[#This Row],[Open]]-AppleStock[[#This Row],[Close]]</f>
        <v>-2.2321000000000035E-2</v>
      </c>
      <c r="K284" t="str">
        <f>IF(AppleStock[[#This Row],[Day Change]]&gt;0,"UP","DOWN")</f>
        <v>DOWN</v>
      </c>
      <c r="L284" s="2">
        <v>1</v>
      </c>
      <c r="Q284" s="15"/>
    </row>
    <row r="285" spans="1:17" x14ac:dyDescent="0.25">
      <c r="A285" s="1">
        <v>36937</v>
      </c>
      <c r="B285" s="3">
        <v>1.40625</v>
      </c>
      <c r="C285" s="3">
        <v>1.46875</v>
      </c>
      <c r="D285" s="3">
        <v>1.40625</v>
      </c>
      <c r="E285" s="3">
        <v>1.433036</v>
      </c>
      <c r="F285" s="3">
        <v>1.2700359999999999</v>
      </c>
      <c r="G285">
        <v>77854000</v>
      </c>
      <c r="H285" t="str">
        <f>TEXT(AppleStock[[#This Row],[Date]],"dddd")</f>
        <v>Thursday</v>
      </c>
      <c r="I285" t="str">
        <f>MID(AppleStock[[#This Row],[Day]],1,FIND("day",AppleStock[[#This Row],[Day]])-1)</f>
        <v>Thurs</v>
      </c>
      <c r="J285" s="3">
        <f>AppleStock[[#This Row],[Open]]-AppleStock[[#This Row],[Close]]</f>
        <v>-2.6785999999999976E-2</v>
      </c>
      <c r="K285" t="str">
        <f>IF(AppleStock[[#This Row],[Day Change]]&gt;0,"UP","DOWN")</f>
        <v>DOWN</v>
      </c>
      <c r="L285" s="2">
        <v>1</v>
      </c>
      <c r="Q285" s="15"/>
    </row>
    <row r="286" spans="1:17" x14ac:dyDescent="0.25">
      <c r="A286" s="1">
        <v>36938</v>
      </c>
      <c r="B286" s="3">
        <v>1.357143</v>
      </c>
      <c r="C286" s="3">
        <v>1.392857</v>
      </c>
      <c r="D286" s="3">
        <v>1.339286</v>
      </c>
      <c r="E286" s="3">
        <v>1.357143</v>
      </c>
      <c r="F286" s="3">
        <v>1.2027749999999999</v>
      </c>
      <c r="G286">
        <v>65977800</v>
      </c>
      <c r="H286" t="str">
        <f>TEXT(AppleStock[[#This Row],[Date]],"dddd")</f>
        <v>Friday</v>
      </c>
      <c r="I286" t="str">
        <f>MID(AppleStock[[#This Row],[Day]],1,FIND("day",AppleStock[[#This Row],[Day]])-1)</f>
        <v>Fri</v>
      </c>
      <c r="J286" s="3">
        <f>AppleStock[[#This Row],[Open]]-AppleStock[[#This Row],[Close]]</f>
        <v>0</v>
      </c>
      <c r="K286" t="str">
        <f>IF(AppleStock[[#This Row],[Day Change]]&gt;0,"UP","DOWN")</f>
        <v>DOWN</v>
      </c>
      <c r="L286" s="2">
        <v>1</v>
      </c>
      <c r="Q286" s="15"/>
    </row>
    <row r="287" spans="1:17" x14ac:dyDescent="0.25">
      <c r="A287" s="1">
        <v>36942</v>
      </c>
      <c r="B287" s="3">
        <v>1.370536</v>
      </c>
      <c r="C287" s="3">
        <v>1.388393</v>
      </c>
      <c r="D287" s="3">
        <v>1.299107</v>
      </c>
      <c r="E287" s="3">
        <v>1.308036</v>
      </c>
      <c r="F287" s="3">
        <v>1.159254</v>
      </c>
      <c r="G287">
        <v>78723400</v>
      </c>
      <c r="H287" t="str">
        <f>TEXT(AppleStock[[#This Row],[Date]],"dddd")</f>
        <v>Tuesday</v>
      </c>
      <c r="I287" t="str">
        <f>MID(AppleStock[[#This Row],[Day]],1,FIND("day",AppleStock[[#This Row],[Day]])-1)</f>
        <v>Tues</v>
      </c>
      <c r="J287" s="3">
        <f>AppleStock[[#This Row],[Open]]-AppleStock[[#This Row],[Close]]</f>
        <v>6.25E-2</v>
      </c>
      <c r="K287" t="str">
        <f>IF(AppleStock[[#This Row],[Day Change]]&gt;0,"UP","DOWN")</f>
        <v>UP</v>
      </c>
      <c r="L287" s="2">
        <v>1</v>
      </c>
      <c r="Q287" s="15"/>
    </row>
    <row r="288" spans="1:17" x14ac:dyDescent="0.25">
      <c r="A288" s="1">
        <v>36943</v>
      </c>
      <c r="B288" s="3">
        <v>1.303571</v>
      </c>
      <c r="C288" s="3">
        <v>1.424107</v>
      </c>
      <c r="D288" s="3">
        <v>1.303571</v>
      </c>
      <c r="E288" s="3">
        <v>1.348214</v>
      </c>
      <c r="F288" s="3">
        <v>1.194863</v>
      </c>
      <c r="G288">
        <v>97564600</v>
      </c>
      <c r="H288" t="str">
        <f>TEXT(AppleStock[[#This Row],[Date]],"dddd")</f>
        <v>Wednesday</v>
      </c>
      <c r="I288" t="str">
        <f>MID(AppleStock[[#This Row],[Day]],1,FIND("day",AppleStock[[#This Row],[Day]])-1)</f>
        <v>Wednes</v>
      </c>
      <c r="J288" s="3">
        <f>AppleStock[[#This Row],[Open]]-AppleStock[[#This Row],[Close]]</f>
        <v>-4.4642999999999988E-2</v>
      </c>
      <c r="K288" t="str">
        <f>IF(AppleStock[[#This Row],[Day Change]]&gt;0,"UP","DOWN")</f>
        <v>DOWN</v>
      </c>
      <c r="L288" s="2">
        <v>1</v>
      </c>
      <c r="Q288" s="15"/>
    </row>
    <row r="289" spans="1:17" x14ac:dyDescent="0.25">
      <c r="A289" s="1">
        <v>36944</v>
      </c>
      <c r="B289" s="3">
        <v>1.361607</v>
      </c>
      <c r="C289" s="3">
        <v>1.383929</v>
      </c>
      <c r="D289" s="3">
        <v>1.285714</v>
      </c>
      <c r="E289" s="3">
        <v>1.34375</v>
      </c>
      <c r="F289" s="3">
        <v>1.190906</v>
      </c>
      <c r="G289">
        <v>107990400</v>
      </c>
      <c r="H289" t="str">
        <f>TEXT(AppleStock[[#This Row],[Date]],"dddd")</f>
        <v>Thursday</v>
      </c>
      <c r="I289" t="str">
        <f>MID(AppleStock[[#This Row],[Day]],1,FIND("day",AppleStock[[#This Row],[Day]])-1)</f>
        <v>Thurs</v>
      </c>
      <c r="J289" s="3">
        <f>AppleStock[[#This Row],[Open]]-AppleStock[[#This Row],[Close]]</f>
        <v>1.7857000000000012E-2</v>
      </c>
      <c r="K289" t="str">
        <f>IF(AppleStock[[#This Row],[Day Change]]&gt;0,"UP","DOWN")</f>
        <v>UP</v>
      </c>
      <c r="L289" s="2">
        <v>1</v>
      </c>
      <c r="Q289" s="15"/>
    </row>
    <row r="290" spans="1:17" x14ac:dyDescent="0.25">
      <c r="A290" s="1">
        <v>36945</v>
      </c>
      <c r="B290" s="3">
        <v>1.330357</v>
      </c>
      <c r="C290" s="3">
        <v>1.348214</v>
      </c>
      <c r="D290" s="3">
        <v>1.303571</v>
      </c>
      <c r="E290" s="3">
        <v>1.34375</v>
      </c>
      <c r="F290" s="3">
        <v>1.190906</v>
      </c>
      <c r="G290">
        <v>73466400</v>
      </c>
      <c r="H290" t="str">
        <f>TEXT(AppleStock[[#This Row],[Date]],"dddd")</f>
        <v>Friday</v>
      </c>
      <c r="I290" t="str">
        <f>MID(AppleStock[[#This Row],[Day]],1,FIND("day",AppleStock[[#This Row],[Day]])-1)</f>
        <v>Fri</v>
      </c>
      <c r="J290" s="3">
        <f>AppleStock[[#This Row],[Open]]-AppleStock[[#This Row],[Close]]</f>
        <v>-1.3392999999999988E-2</v>
      </c>
      <c r="K290" t="str">
        <f>IF(AppleStock[[#This Row],[Day Change]]&gt;0,"UP","DOWN")</f>
        <v>DOWN</v>
      </c>
      <c r="L290" s="2">
        <v>1</v>
      </c>
      <c r="Q290" s="15"/>
    </row>
    <row r="291" spans="1:17" x14ac:dyDescent="0.25">
      <c r="A291" s="1">
        <v>36948</v>
      </c>
      <c r="B291" s="3">
        <v>1.361607</v>
      </c>
      <c r="C291" s="3">
        <v>1.40625</v>
      </c>
      <c r="D291" s="3">
        <v>1.325893</v>
      </c>
      <c r="E291" s="3">
        <v>1.392857</v>
      </c>
      <c r="F291" s="3">
        <v>1.2344280000000001</v>
      </c>
      <c r="G291">
        <v>51609600</v>
      </c>
      <c r="H291" t="str">
        <f>TEXT(AppleStock[[#This Row],[Date]],"dddd")</f>
        <v>Monday</v>
      </c>
      <c r="I291" t="str">
        <f>MID(AppleStock[[#This Row],[Day]],1,FIND("day",AppleStock[[#This Row],[Day]])-1)</f>
        <v>Mon</v>
      </c>
      <c r="J291" s="3">
        <f>AppleStock[[#This Row],[Open]]-AppleStock[[#This Row],[Close]]</f>
        <v>-3.125E-2</v>
      </c>
      <c r="K291" t="str">
        <f>IF(AppleStock[[#This Row],[Day Change]]&gt;0,"UP","DOWN")</f>
        <v>DOWN</v>
      </c>
      <c r="L291" s="2">
        <v>1</v>
      </c>
      <c r="Q291" s="15"/>
    </row>
    <row r="292" spans="1:17" x14ac:dyDescent="0.25">
      <c r="A292" s="1">
        <v>36949</v>
      </c>
      <c r="B292" s="3">
        <v>1.377229</v>
      </c>
      <c r="C292" s="3">
        <v>1.388393</v>
      </c>
      <c r="D292" s="3">
        <v>1.334821</v>
      </c>
      <c r="E292" s="3">
        <v>1.383929</v>
      </c>
      <c r="F292" s="3">
        <v>1.226515</v>
      </c>
      <c r="G292">
        <v>87129000</v>
      </c>
      <c r="H292" t="str">
        <f>TEXT(AppleStock[[#This Row],[Date]],"dddd")</f>
        <v>Tuesday</v>
      </c>
      <c r="I292" t="str">
        <f>MID(AppleStock[[#This Row],[Day]],1,FIND("day",AppleStock[[#This Row],[Day]])-1)</f>
        <v>Tues</v>
      </c>
      <c r="J292" s="3">
        <f>AppleStock[[#This Row],[Open]]-AppleStock[[#This Row],[Close]]</f>
        <v>-6.6999999999999282E-3</v>
      </c>
      <c r="K292" t="str">
        <f>IF(AppleStock[[#This Row],[Day Change]]&gt;0,"UP","DOWN")</f>
        <v>DOWN</v>
      </c>
      <c r="L292" s="2">
        <v>1</v>
      </c>
      <c r="Q292" s="15"/>
    </row>
    <row r="293" spans="1:17" x14ac:dyDescent="0.25">
      <c r="A293" s="1">
        <v>36950</v>
      </c>
      <c r="B293" s="3">
        <v>1.383929</v>
      </c>
      <c r="C293" s="3">
        <v>1.388393</v>
      </c>
      <c r="D293" s="3">
        <v>1.294643</v>
      </c>
      <c r="E293" s="3">
        <v>1.303571</v>
      </c>
      <c r="F293" s="3">
        <v>1.1552979999999999</v>
      </c>
      <c r="G293">
        <v>127058400</v>
      </c>
      <c r="H293" t="str">
        <f>TEXT(AppleStock[[#This Row],[Date]],"dddd")</f>
        <v>Wednesday</v>
      </c>
      <c r="I293" t="str">
        <f>MID(AppleStock[[#This Row],[Day]],1,FIND("day",AppleStock[[#This Row],[Day]])-1)</f>
        <v>Wednes</v>
      </c>
      <c r="J293" s="3">
        <f>AppleStock[[#This Row],[Open]]-AppleStock[[#This Row],[Close]]</f>
        <v>8.0357999999999929E-2</v>
      </c>
      <c r="K293" t="str">
        <f>IF(AppleStock[[#This Row],[Day Change]]&gt;0,"UP","DOWN")</f>
        <v>UP</v>
      </c>
      <c r="L293" s="2">
        <v>1</v>
      </c>
      <c r="Q293" s="15"/>
    </row>
    <row r="294" spans="1:17" x14ac:dyDescent="0.25">
      <c r="A294" s="1">
        <v>36951</v>
      </c>
      <c r="B294" s="3">
        <v>1.272321</v>
      </c>
      <c r="C294" s="3">
        <v>1.339286</v>
      </c>
      <c r="D294" s="3">
        <v>1.227679</v>
      </c>
      <c r="E294" s="3">
        <v>1.339286</v>
      </c>
      <c r="F294" s="3">
        <v>1.1869499999999999</v>
      </c>
      <c r="G294">
        <v>82615400</v>
      </c>
      <c r="H294" t="str">
        <f>TEXT(AppleStock[[#This Row],[Date]],"dddd")</f>
        <v>Thursday</v>
      </c>
      <c r="I294" t="str">
        <f>MID(AppleStock[[#This Row],[Day]],1,FIND("day",AppleStock[[#This Row],[Day]])-1)</f>
        <v>Thurs</v>
      </c>
      <c r="J294" s="3">
        <f>AppleStock[[#This Row],[Open]]-AppleStock[[#This Row],[Close]]</f>
        <v>-6.6964999999999941E-2</v>
      </c>
      <c r="K294" t="str">
        <f>IF(AppleStock[[#This Row],[Day Change]]&gt;0,"UP","DOWN")</f>
        <v>DOWN</v>
      </c>
      <c r="L294" s="2">
        <v>1</v>
      </c>
      <c r="Q294" s="15"/>
    </row>
    <row r="295" spans="1:17" x14ac:dyDescent="0.25">
      <c r="A295" s="1">
        <v>36952</v>
      </c>
      <c r="B295" s="3">
        <v>1.308036</v>
      </c>
      <c r="C295" s="3">
        <v>1.459821</v>
      </c>
      <c r="D295" s="3">
        <v>1.303571</v>
      </c>
      <c r="E295" s="3">
        <v>1.375</v>
      </c>
      <c r="F295" s="3">
        <v>1.218602</v>
      </c>
      <c r="G295">
        <v>101550400</v>
      </c>
      <c r="H295" t="str">
        <f>TEXT(AppleStock[[#This Row],[Date]],"dddd")</f>
        <v>Friday</v>
      </c>
      <c r="I295" t="str">
        <f>MID(AppleStock[[#This Row],[Day]],1,FIND("day",AppleStock[[#This Row],[Day]])-1)</f>
        <v>Fri</v>
      </c>
      <c r="J295" s="3">
        <f>AppleStock[[#This Row],[Open]]-AppleStock[[#This Row],[Close]]</f>
        <v>-6.6964000000000024E-2</v>
      </c>
      <c r="K295" t="str">
        <f>IF(AppleStock[[#This Row],[Day Change]]&gt;0,"UP","DOWN")</f>
        <v>DOWN</v>
      </c>
      <c r="L295" s="2">
        <v>1</v>
      </c>
      <c r="Q295" s="15"/>
    </row>
    <row r="296" spans="1:17" x14ac:dyDescent="0.25">
      <c r="A296" s="1">
        <v>36955</v>
      </c>
      <c r="B296" s="3">
        <v>1.383929</v>
      </c>
      <c r="C296" s="3">
        <v>1.464286</v>
      </c>
      <c r="D296" s="3">
        <v>1.375</v>
      </c>
      <c r="E296" s="3">
        <v>1.455357</v>
      </c>
      <c r="F296" s="3">
        <v>1.289819</v>
      </c>
      <c r="G296">
        <v>81043200</v>
      </c>
      <c r="H296" t="str">
        <f>TEXT(AppleStock[[#This Row],[Date]],"dddd")</f>
        <v>Monday</v>
      </c>
      <c r="I296" t="str">
        <f>MID(AppleStock[[#This Row],[Day]],1,FIND("day",AppleStock[[#This Row],[Day]])-1)</f>
        <v>Mon</v>
      </c>
      <c r="J296" s="3">
        <f>AppleStock[[#This Row],[Open]]-AppleStock[[#This Row],[Close]]</f>
        <v>-7.1428000000000047E-2</v>
      </c>
      <c r="K296" t="str">
        <f>IF(AppleStock[[#This Row],[Day Change]]&gt;0,"UP","DOWN")</f>
        <v>DOWN</v>
      </c>
      <c r="L296" s="2">
        <v>1</v>
      </c>
      <c r="Q296" s="15"/>
    </row>
    <row r="297" spans="1:17" x14ac:dyDescent="0.25">
      <c r="A297" s="1">
        <v>36956</v>
      </c>
      <c r="B297" s="3">
        <v>1.4799070000000001</v>
      </c>
      <c r="C297" s="3">
        <v>1.575893</v>
      </c>
      <c r="D297" s="3">
        <v>1.477679</v>
      </c>
      <c r="E297" s="3">
        <v>1.535714</v>
      </c>
      <c r="F297" s="3">
        <v>1.3610359999999999</v>
      </c>
      <c r="G297">
        <v>182950600</v>
      </c>
      <c r="H297" t="str">
        <f>TEXT(AppleStock[[#This Row],[Date]],"dddd")</f>
        <v>Tuesday</v>
      </c>
      <c r="I297" t="str">
        <f>MID(AppleStock[[#This Row],[Day]],1,FIND("day",AppleStock[[#This Row],[Day]])-1)</f>
        <v>Tues</v>
      </c>
      <c r="J297" s="3">
        <f>AppleStock[[#This Row],[Open]]-AppleStock[[#This Row],[Close]]</f>
        <v>-5.580699999999994E-2</v>
      </c>
      <c r="K297" t="str">
        <f>IF(AppleStock[[#This Row],[Day Change]]&gt;0,"UP","DOWN")</f>
        <v>DOWN</v>
      </c>
      <c r="L297" s="2">
        <v>1</v>
      </c>
      <c r="Q297" s="15"/>
    </row>
    <row r="298" spans="1:17" x14ac:dyDescent="0.25">
      <c r="A298" s="1">
        <v>36957</v>
      </c>
      <c r="B298" s="3">
        <v>1.522321</v>
      </c>
      <c r="C298" s="3">
        <v>1.544643</v>
      </c>
      <c r="D298" s="3">
        <v>1.482143</v>
      </c>
      <c r="E298" s="3">
        <v>1.517857</v>
      </c>
      <c r="F298" s="3">
        <v>1.34521</v>
      </c>
      <c r="G298">
        <v>104885200</v>
      </c>
      <c r="H298" t="str">
        <f>TEXT(AppleStock[[#This Row],[Date]],"dddd")</f>
        <v>Wednesday</v>
      </c>
      <c r="I298" t="str">
        <f>MID(AppleStock[[#This Row],[Day]],1,FIND("day",AppleStock[[#This Row],[Day]])-1)</f>
        <v>Wednes</v>
      </c>
      <c r="J298" s="3">
        <f>AppleStock[[#This Row],[Open]]-AppleStock[[#This Row],[Close]]</f>
        <v>4.4640000000000235E-3</v>
      </c>
      <c r="K298" t="str">
        <f>IF(AppleStock[[#This Row],[Day Change]]&gt;0,"UP","DOWN")</f>
        <v>UP</v>
      </c>
      <c r="L298" s="2">
        <v>1</v>
      </c>
      <c r="Q298" s="15"/>
    </row>
    <row r="299" spans="1:17" x14ac:dyDescent="0.25">
      <c r="A299" s="1">
        <v>36958</v>
      </c>
      <c r="B299" s="3">
        <v>1.477679</v>
      </c>
      <c r="C299" s="3">
        <v>1.508929</v>
      </c>
      <c r="D299" s="3">
        <v>1.459821</v>
      </c>
      <c r="E299" s="3">
        <v>1.486607</v>
      </c>
      <c r="F299" s="3">
        <v>1.3175140000000001</v>
      </c>
      <c r="G299">
        <v>51214800</v>
      </c>
      <c r="H299" t="str">
        <f>TEXT(AppleStock[[#This Row],[Date]],"dddd")</f>
        <v>Thursday</v>
      </c>
      <c r="I299" t="str">
        <f>MID(AppleStock[[#This Row],[Day]],1,FIND("day",AppleStock[[#This Row],[Day]])-1)</f>
        <v>Thurs</v>
      </c>
      <c r="J299" s="3">
        <f>AppleStock[[#This Row],[Open]]-AppleStock[[#This Row],[Close]]</f>
        <v>-8.928000000000047E-3</v>
      </c>
      <c r="K299" t="str">
        <f>IF(AppleStock[[#This Row],[Day Change]]&gt;0,"UP","DOWN")</f>
        <v>DOWN</v>
      </c>
      <c r="L299" s="2">
        <v>1</v>
      </c>
      <c r="Q299" s="15"/>
    </row>
    <row r="300" spans="1:17" x14ac:dyDescent="0.25">
      <c r="A300" s="1">
        <v>36959</v>
      </c>
      <c r="B300" s="3">
        <v>1.473214</v>
      </c>
      <c r="C300" s="3">
        <v>1.477679</v>
      </c>
      <c r="D300" s="3">
        <v>1.428571</v>
      </c>
      <c r="E300" s="3">
        <v>1.446429</v>
      </c>
      <c r="F300" s="3">
        <v>1.281906</v>
      </c>
      <c r="G300">
        <v>74783800</v>
      </c>
      <c r="H300" t="str">
        <f>TEXT(AppleStock[[#This Row],[Date]],"dddd")</f>
        <v>Friday</v>
      </c>
      <c r="I300" t="str">
        <f>MID(AppleStock[[#This Row],[Day]],1,FIND("day",AppleStock[[#This Row],[Day]])-1)</f>
        <v>Fri</v>
      </c>
      <c r="J300" s="3">
        <f>AppleStock[[#This Row],[Open]]-AppleStock[[#This Row],[Close]]</f>
        <v>2.6785000000000059E-2</v>
      </c>
      <c r="K300" t="str">
        <f>IF(AppleStock[[#This Row],[Day Change]]&gt;0,"UP","DOWN")</f>
        <v>UP</v>
      </c>
      <c r="L300" s="2">
        <v>1</v>
      </c>
      <c r="Q300" s="15"/>
    </row>
    <row r="301" spans="1:17" x14ac:dyDescent="0.25">
      <c r="A301" s="1">
        <v>36962</v>
      </c>
      <c r="B301" s="3">
        <v>1.40625</v>
      </c>
      <c r="C301" s="3">
        <v>1.419643</v>
      </c>
      <c r="D301" s="3">
        <v>1.294643</v>
      </c>
      <c r="E301" s="3">
        <v>1.330357</v>
      </c>
      <c r="F301" s="3">
        <v>1.1790369999999999</v>
      </c>
      <c r="G301">
        <v>97755000</v>
      </c>
      <c r="H301" t="str">
        <f>TEXT(AppleStock[[#This Row],[Date]],"dddd")</f>
        <v>Monday</v>
      </c>
      <c r="I301" t="str">
        <f>MID(AppleStock[[#This Row],[Day]],1,FIND("day",AppleStock[[#This Row],[Day]])-1)</f>
        <v>Mon</v>
      </c>
      <c r="J301" s="3">
        <f>AppleStock[[#This Row],[Open]]-AppleStock[[#This Row],[Close]]</f>
        <v>7.5892999999999988E-2</v>
      </c>
      <c r="K301" t="str">
        <f>IF(AppleStock[[#This Row],[Day Change]]&gt;0,"UP","DOWN")</f>
        <v>UP</v>
      </c>
      <c r="L301" s="2">
        <v>1</v>
      </c>
      <c r="Q301" s="15"/>
    </row>
    <row r="302" spans="1:17" x14ac:dyDescent="0.25">
      <c r="A302" s="1">
        <v>36963</v>
      </c>
      <c r="B302" s="3">
        <v>1.348214</v>
      </c>
      <c r="C302" s="3">
        <v>1.397321</v>
      </c>
      <c r="D302" s="3">
        <v>1.299107</v>
      </c>
      <c r="E302" s="3">
        <v>1.397321</v>
      </c>
      <c r="F302" s="3">
        <v>1.2383839999999999</v>
      </c>
      <c r="G302">
        <v>110832400</v>
      </c>
      <c r="H302" t="str">
        <f>TEXT(AppleStock[[#This Row],[Date]],"dddd")</f>
        <v>Tuesday</v>
      </c>
      <c r="I302" t="str">
        <f>MID(AppleStock[[#This Row],[Day]],1,FIND("day",AppleStock[[#This Row],[Day]])-1)</f>
        <v>Tues</v>
      </c>
      <c r="J302" s="3">
        <f>AppleStock[[#This Row],[Open]]-AppleStock[[#This Row],[Close]]</f>
        <v>-4.9107000000000012E-2</v>
      </c>
      <c r="K302" t="str">
        <f>IF(AppleStock[[#This Row],[Day Change]]&gt;0,"UP","DOWN")</f>
        <v>DOWN</v>
      </c>
      <c r="L302" s="2">
        <v>1</v>
      </c>
      <c r="Q302" s="15"/>
    </row>
    <row r="303" spans="1:17" x14ac:dyDescent="0.25">
      <c r="A303" s="1">
        <v>36964</v>
      </c>
      <c r="B303" s="3">
        <v>1.321429</v>
      </c>
      <c r="C303" s="3">
        <v>1.464286</v>
      </c>
      <c r="D303" s="3">
        <v>1.316964</v>
      </c>
      <c r="E303" s="3">
        <v>1.459821</v>
      </c>
      <c r="F303" s="3">
        <v>1.2937749999999999</v>
      </c>
      <c r="G303">
        <v>119443800</v>
      </c>
      <c r="H303" t="str">
        <f>TEXT(AppleStock[[#This Row],[Date]],"dddd")</f>
        <v>Wednesday</v>
      </c>
      <c r="I303" t="str">
        <f>MID(AppleStock[[#This Row],[Day]],1,FIND("day",AppleStock[[#This Row],[Day]])-1)</f>
        <v>Wednes</v>
      </c>
      <c r="J303" s="3">
        <f>AppleStock[[#This Row],[Open]]-AppleStock[[#This Row],[Close]]</f>
        <v>-0.13839200000000007</v>
      </c>
      <c r="K303" t="str">
        <f>IF(AppleStock[[#This Row],[Day Change]]&gt;0,"UP","DOWN")</f>
        <v>DOWN</v>
      </c>
      <c r="L303" s="2">
        <v>1</v>
      </c>
      <c r="Q303" s="15"/>
    </row>
    <row r="304" spans="1:17" x14ac:dyDescent="0.25">
      <c r="A304" s="1">
        <v>36965</v>
      </c>
      <c r="B304" s="3">
        <v>1.491071</v>
      </c>
      <c r="C304" s="3">
        <v>1.526786</v>
      </c>
      <c r="D304" s="3">
        <v>1.40625</v>
      </c>
      <c r="E304" s="3">
        <v>1.40625</v>
      </c>
      <c r="F304" s="3">
        <v>1.246297</v>
      </c>
      <c r="G304">
        <v>132329400</v>
      </c>
      <c r="H304" t="str">
        <f>TEXT(AppleStock[[#This Row],[Date]],"dddd")</f>
        <v>Thursday</v>
      </c>
      <c r="I304" t="str">
        <f>MID(AppleStock[[#This Row],[Day]],1,FIND("day",AppleStock[[#This Row],[Day]])-1)</f>
        <v>Thurs</v>
      </c>
      <c r="J304" s="3">
        <f>AppleStock[[#This Row],[Open]]-AppleStock[[#This Row],[Close]]</f>
        <v>8.4821000000000035E-2</v>
      </c>
      <c r="K304" t="str">
        <f>IF(AppleStock[[#This Row],[Day Change]]&gt;0,"UP","DOWN")</f>
        <v>UP</v>
      </c>
      <c r="L304" s="2">
        <v>1</v>
      </c>
      <c r="Q304" s="15"/>
    </row>
    <row r="305" spans="1:17" x14ac:dyDescent="0.25">
      <c r="A305" s="1">
        <v>36966</v>
      </c>
      <c r="B305" s="3">
        <v>1.357143</v>
      </c>
      <c r="C305" s="3">
        <v>1.450893</v>
      </c>
      <c r="D305" s="3">
        <v>1.348214</v>
      </c>
      <c r="E305" s="3">
        <v>1.401786</v>
      </c>
      <c r="F305" s="3">
        <v>1.2423409999999999</v>
      </c>
      <c r="G305">
        <v>117579000</v>
      </c>
      <c r="H305" t="str">
        <f>TEXT(AppleStock[[#This Row],[Date]],"dddd")</f>
        <v>Friday</v>
      </c>
      <c r="I305" t="str">
        <f>MID(AppleStock[[#This Row],[Day]],1,FIND("day",AppleStock[[#This Row],[Day]])-1)</f>
        <v>Fri</v>
      </c>
      <c r="J305" s="3">
        <f>AppleStock[[#This Row],[Open]]-AppleStock[[#This Row],[Close]]</f>
        <v>-4.4642999999999988E-2</v>
      </c>
      <c r="K305" t="str">
        <f>IF(AppleStock[[#This Row],[Day Change]]&gt;0,"UP","DOWN")</f>
        <v>DOWN</v>
      </c>
      <c r="L305" s="2">
        <v>1</v>
      </c>
      <c r="Q305" s="15"/>
    </row>
    <row r="306" spans="1:17" x14ac:dyDescent="0.25">
      <c r="A306" s="1">
        <v>36969</v>
      </c>
      <c r="B306" s="3">
        <v>1.410714</v>
      </c>
      <c r="C306" s="3">
        <v>1.473214</v>
      </c>
      <c r="D306" s="3">
        <v>1.392857</v>
      </c>
      <c r="E306" s="3">
        <v>1.46875</v>
      </c>
      <c r="F306" s="3">
        <v>1.301688</v>
      </c>
      <c r="G306">
        <v>89002200</v>
      </c>
      <c r="H306" t="str">
        <f>TEXT(AppleStock[[#This Row],[Date]],"dddd")</f>
        <v>Monday</v>
      </c>
      <c r="I306" t="str">
        <f>MID(AppleStock[[#This Row],[Day]],1,FIND("day",AppleStock[[#This Row],[Day]])-1)</f>
        <v>Mon</v>
      </c>
      <c r="J306" s="3">
        <f>AppleStock[[#This Row],[Open]]-AppleStock[[#This Row],[Close]]</f>
        <v>-5.8035999999999976E-2</v>
      </c>
      <c r="K306" t="str">
        <f>IF(AppleStock[[#This Row],[Day Change]]&gt;0,"UP","DOWN")</f>
        <v>DOWN</v>
      </c>
      <c r="L306" s="2">
        <v>1</v>
      </c>
      <c r="Q306" s="15"/>
    </row>
    <row r="307" spans="1:17" x14ac:dyDescent="0.25">
      <c r="A307" s="1">
        <v>36970</v>
      </c>
      <c r="B307" s="3">
        <v>1.4799070000000001</v>
      </c>
      <c r="C307" s="3">
        <v>1.495536</v>
      </c>
      <c r="D307" s="3">
        <v>1.40625</v>
      </c>
      <c r="E307" s="3">
        <v>1.40625</v>
      </c>
      <c r="F307" s="3">
        <v>1.246297</v>
      </c>
      <c r="G307">
        <v>124801600</v>
      </c>
      <c r="H307" t="str">
        <f>TEXT(AppleStock[[#This Row],[Date]],"dddd")</f>
        <v>Tuesday</v>
      </c>
      <c r="I307" t="str">
        <f>MID(AppleStock[[#This Row],[Day]],1,FIND("day",AppleStock[[#This Row],[Day]])-1)</f>
        <v>Tues</v>
      </c>
      <c r="J307" s="3">
        <f>AppleStock[[#This Row],[Open]]-AppleStock[[#This Row],[Close]]</f>
        <v>7.3657000000000084E-2</v>
      </c>
      <c r="K307" t="str">
        <f>IF(AppleStock[[#This Row],[Day Change]]&gt;0,"UP","DOWN")</f>
        <v>UP</v>
      </c>
      <c r="L307" s="2">
        <v>1</v>
      </c>
      <c r="Q307" s="15"/>
    </row>
    <row r="308" spans="1:17" x14ac:dyDescent="0.25">
      <c r="A308" s="1">
        <v>36971</v>
      </c>
      <c r="B308" s="3">
        <v>1.4129430000000001</v>
      </c>
      <c r="C308" s="3">
        <v>1.491071</v>
      </c>
      <c r="D308" s="3">
        <v>1.383929</v>
      </c>
      <c r="E308" s="3">
        <v>1.4375</v>
      </c>
      <c r="F308" s="3">
        <v>1.2739929999999999</v>
      </c>
      <c r="G308">
        <v>92843800</v>
      </c>
      <c r="H308" t="str">
        <f>TEXT(AppleStock[[#This Row],[Date]],"dddd")</f>
        <v>Wednesday</v>
      </c>
      <c r="I308" t="str">
        <f>MID(AppleStock[[#This Row],[Day]],1,FIND("day",AppleStock[[#This Row],[Day]])-1)</f>
        <v>Wednes</v>
      </c>
      <c r="J308" s="3">
        <f>AppleStock[[#This Row],[Open]]-AppleStock[[#This Row],[Close]]</f>
        <v>-2.455699999999994E-2</v>
      </c>
      <c r="K308" t="str">
        <f>IF(AppleStock[[#This Row],[Day Change]]&gt;0,"UP","DOWN")</f>
        <v>DOWN</v>
      </c>
      <c r="L308" s="2">
        <v>1</v>
      </c>
      <c r="Q308" s="15"/>
    </row>
    <row r="309" spans="1:17" x14ac:dyDescent="0.25">
      <c r="A309" s="1">
        <v>36972</v>
      </c>
      <c r="B309" s="3">
        <v>1.455357</v>
      </c>
      <c r="C309" s="3">
        <v>1.553571</v>
      </c>
      <c r="D309" s="3">
        <v>1.441964</v>
      </c>
      <c r="E309" s="3">
        <v>1.544643</v>
      </c>
      <c r="F309" s="3">
        <v>1.368949</v>
      </c>
      <c r="G309">
        <v>180825400</v>
      </c>
      <c r="H309" t="str">
        <f>TEXT(AppleStock[[#This Row],[Date]],"dddd")</f>
        <v>Thursday</v>
      </c>
      <c r="I309" t="str">
        <f>MID(AppleStock[[#This Row],[Day]],1,FIND("day",AppleStock[[#This Row],[Day]])-1)</f>
        <v>Thurs</v>
      </c>
      <c r="J309" s="3">
        <f>AppleStock[[#This Row],[Open]]-AppleStock[[#This Row],[Close]]</f>
        <v>-8.9285999999999976E-2</v>
      </c>
      <c r="K309" t="str">
        <f>IF(AppleStock[[#This Row],[Day Change]]&gt;0,"UP","DOWN")</f>
        <v>DOWN</v>
      </c>
      <c r="L309" s="2">
        <v>1</v>
      </c>
      <c r="Q309" s="15"/>
    </row>
    <row r="310" spans="1:17" x14ac:dyDescent="0.25">
      <c r="A310" s="1">
        <v>36973</v>
      </c>
      <c r="B310" s="3">
        <v>1.575893</v>
      </c>
      <c r="C310" s="3">
        <v>1.683036</v>
      </c>
      <c r="D310" s="3">
        <v>1.571429</v>
      </c>
      <c r="E310" s="3">
        <v>1.642857</v>
      </c>
      <c r="F310" s="3">
        <v>1.455992</v>
      </c>
      <c r="G310">
        <v>236222000</v>
      </c>
      <c r="H310" t="str">
        <f>TEXT(AppleStock[[#This Row],[Date]],"dddd")</f>
        <v>Friday</v>
      </c>
      <c r="I310" t="str">
        <f>MID(AppleStock[[#This Row],[Day]],1,FIND("day",AppleStock[[#This Row],[Day]])-1)</f>
        <v>Fri</v>
      </c>
      <c r="J310" s="3">
        <f>AppleStock[[#This Row],[Open]]-AppleStock[[#This Row],[Close]]</f>
        <v>-6.6964000000000024E-2</v>
      </c>
      <c r="K310" t="str">
        <f>IF(AppleStock[[#This Row],[Day Change]]&gt;0,"UP","DOWN")</f>
        <v>DOWN</v>
      </c>
      <c r="L310" s="2">
        <v>1</v>
      </c>
      <c r="Q310" s="15"/>
    </row>
    <row r="311" spans="1:17" x14ac:dyDescent="0.25">
      <c r="A311" s="1">
        <v>36976</v>
      </c>
      <c r="B311" s="3">
        <v>1.6521429999999999</v>
      </c>
      <c r="C311" s="3">
        <v>1.696429</v>
      </c>
      <c r="D311" s="3">
        <v>1.5092859999999999</v>
      </c>
      <c r="E311" s="3">
        <v>1.555714</v>
      </c>
      <c r="F311" s="3">
        <v>1.3787609999999999</v>
      </c>
      <c r="G311">
        <v>183612800</v>
      </c>
      <c r="H311" t="str">
        <f>TEXT(AppleStock[[#This Row],[Date]],"dddd")</f>
        <v>Monday</v>
      </c>
      <c r="I311" t="str">
        <f>MID(AppleStock[[#This Row],[Day]],1,FIND("day",AppleStock[[#This Row],[Day]])-1)</f>
        <v>Mon</v>
      </c>
      <c r="J311" s="3">
        <f>AppleStock[[#This Row],[Open]]-AppleStock[[#This Row],[Close]]</f>
        <v>9.6428999999999876E-2</v>
      </c>
      <c r="K311" t="str">
        <f>IF(AppleStock[[#This Row],[Day Change]]&gt;0,"UP","DOWN")</f>
        <v>UP</v>
      </c>
      <c r="L311" s="2">
        <v>1</v>
      </c>
      <c r="Q311" s="15"/>
    </row>
    <row r="312" spans="1:17" x14ac:dyDescent="0.25">
      <c r="A312" s="1">
        <v>36977</v>
      </c>
      <c r="B312" s="3">
        <v>1.567143</v>
      </c>
      <c r="C312" s="3">
        <v>1.6464289999999999</v>
      </c>
      <c r="D312" s="3">
        <v>1.5642860000000001</v>
      </c>
      <c r="E312" s="3">
        <v>1.6335710000000001</v>
      </c>
      <c r="F312" s="3">
        <v>1.447762</v>
      </c>
      <c r="G312">
        <v>135955400</v>
      </c>
      <c r="H312" t="str">
        <f>TEXT(AppleStock[[#This Row],[Date]],"dddd")</f>
        <v>Tuesday</v>
      </c>
      <c r="I312" t="str">
        <f>MID(AppleStock[[#This Row],[Day]],1,FIND("day",AppleStock[[#This Row],[Day]])-1)</f>
        <v>Tues</v>
      </c>
      <c r="J312" s="3">
        <f>AppleStock[[#This Row],[Open]]-AppleStock[[#This Row],[Close]]</f>
        <v>-6.6428000000000154E-2</v>
      </c>
      <c r="K312" t="str">
        <f>IF(AppleStock[[#This Row],[Day Change]]&gt;0,"UP","DOWN")</f>
        <v>DOWN</v>
      </c>
      <c r="L312" s="2">
        <v>1</v>
      </c>
      <c r="Q312" s="15"/>
    </row>
    <row r="313" spans="1:17" x14ac:dyDescent="0.25">
      <c r="A313" s="1">
        <v>36978</v>
      </c>
      <c r="B313" s="3">
        <v>1.577143</v>
      </c>
      <c r="C313" s="3">
        <v>1.607143</v>
      </c>
      <c r="D313" s="3">
        <v>1.535714</v>
      </c>
      <c r="E313" s="3">
        <v>1.5835710000000001</v>
      </c>
      <c r="F313" s="3">
        <v>1.4034489999999999</v>
      </c>
      <c r="G313">
        <v>146165600</v>
      </c>
      <c r="H313" t="str">
        <f>TEXT(AppleStock[[#This Row],[Date]],"dddd")</f>
        <v>Wednesday</v>
      </c>
      <c r="I313" t="str">
        <f>MID(AppleStock[[#This Row],[Day]],1,FIND("day",AppleStock[[#This Row],[Day]])-1)</f>
        <v>Wednes</v>
      </c>
      <c r="J313" s="3">
        <f>AppleStock[[#This Row],[Open]]-AppleStock[[#This Row],[Close]]</f>
        <v>-6.4280000000001003E-3</v>
      </c>
      <c r="K313" t="str">
        <f>IF(AppleStock[[#This Row],[Day Change]]&gt;0,"UP","DOWN")</f>
        <v>DOWN</v>
      </c>
      <c r="L313" s="2">
        <v>1</v>
      </c>
      <c r="Q313" s="15"/>
    </row>
    <row r="314" spans="1:17" x14ac:dyDescent="0.25">
      <c r="A314" s="1">
        <v>36979</v>
      </c>
      <c r="B314" s="3">
        <v>1.5549999999999999</v>
      </c>
      <c r="C314" s="3">
        <v>1.675</v>
      </c>
      <c r="D314" s="3">
        <v>1.535714</v>
      </c>
      <c r="E314" s="3">
        <v>1.609286</v>
      </c>
      <c r="F314" s="3">
        <v>1.426239</v>
      </c>
      <c r="G314">
        <v>153266400</v>
      </c>
      <c r="H314" t="str">
        <f>TEXT(AppleStock[[#This Row],[Date]],"dddd")</f>
        <v>Thursday</v>
      </c>
      <c r="I314" t="str">
        <f>MID(AppleStock[[#This Row],[Day]],1,FIND("day",AppleStock[[#This Row],[Day]])-1)</f>
        <v>Thurs</v>
      </c>
      <c r="J314" s="3">
        <f>AppleStock[[#This Row],[Open]]-AppleStock[[#This Row],[Close]]</f>
        <v>-5.4286000000000056E-2</v>
      </c>
      <c r="K314" t="str">
        <f>IF(AppleStock[[#This Row],[Day Change]]&gt;0,"UP","DOWN")</f>
        <v>DOWN</v>
      </c>
      <c r="L314" s="2">
        <v>1</v>
      </c>
      <c r="Q314" s="15"/>
    </row>
    <row r="315" spans="1:17" x14ac:dyDescent="0.25">
      <c r="A315" s="1">
        <v>36980</v>
      </c>
      <c r="B315" s="3">
        <v>1.610714</v>
      </c>
      <c r="C315" s="3">
        <v>1.622857</v>
      </c>
      <c r="D315" s="3">
        <v>1.524286</v>
      </c>
      <c r="E315" s="3">
        <v>1.5764290000000001</v>
      </c>
      <c r="F315" s="3">
        <v>1.397119</v>
      </c>
      <c r="G315">
        <v>100087400</v>
      </c>
      <c r="H315" t="str">
        <f>TEXT(AppleStock[[#This Row],[Date]],"dddd")</f>
        <v>Friday</v>
      </c>
      <c r="I315" t="str">
        <f>MID(AppleStock[[#This Row],[Day]],1,FIND("day",AppleStock[[#This Row],[Day]])-1)</f>
        <v>Fri</v>
      </c>
      <c r="J315" s="3">
        <f>AppleStock[[#This Row],[Open]]-AppleStock[[#This Row],[Close]]</f>
        <v>3.4284999999999899E-2</v>
      </c>
      <c r="K315" t="str">
        <f>IF(AppleStock[[#This Row],[Day Change]]&gt;0,"UP","DOWN")</f>
        <v>UP</v>
      </c>
      <c r="L315" s="2">
        <v>1</v>
      </c>
      <c r="Q315" s="15"/>
    </row>
    <row r="316" spans="1:17" x14ac:dyDescent="0.25">
      <c r="A316" s="1">
        <v>36983</v>
      </c>
      <c r="B316" s="3">
        <v>1.5778570000000001</v>
      </c>
      <c r="C316" s="3">
        <v>1.618571</v>
      </c>
      <c r="D316" s="3">
        <v>1.5285709999999999</v>
      </c>
      <c r="E316" s="3">
        <v>1.542143</v>
      </c>
      <c r="F316" s="3">
        <v>1.366733</v>
      </c>
      <c r="G316">
        <v>85227800</v>
      </c>
      <c r="H316" t="str">
        <f>TEXT(AppleStock[[#This Row],[Date]],"dddd")</f>
        <v>Monday</v>
      </c>
      <c r="I316" t="str">
        <f>MID(AppleStock[[#This Row],[Day]],1,FIND("day",AppleStock[[#This Row],[Day]])-1)</f>
        <v>Mon</v>
      </c>
      <c r="J316" s="3">
        <f>AppleStock[[#This Row],[Open]]-AppleStock[[#This Row],[Close]]</f>
        <v>3.5714000000000024E-2</v>
      </c>
      <c r="K316" t="str">
        <f>IF(AppleStock[[#This Row],[Day Change]]&gt;0,"UP","DOWN")</f>
        <v>UP</v>
      </c>
      <c r="L316" s="2">
        <v>1</v>
      </c>
      <c r="Q316" s="15"/>
    </row>
    <row r="317" spans="1:17" x14ac:dyDescent="0.25">
      <c r="A317" s="1">
        <v>36984</v>
      </c>
      <c r="B317" s="3">
        <v>1.525714</v>
      </c>
      <c r="C317" s="3">
        <v>1.5285709999999999</v>
      </c>
      <c r="D317" s="3">
        <v>1.4378569999999999</v>
      </c>
      <c r="E317" s="3">
        <v>1.4457139999999999</v>
      </c>
      <c r="F317" s="3">
        <v>1.2812730000000001</v>
      </c>
      <c r="G317">
        <v>92171800</v>
      </c>
      <c r="H317" t="str">
        <f>TEXT(AppleStock[[#This Row],[Date]],"dddd")</f>
        <v>Tuesday</v>
      </c>
      <c r="I317" t="str">
        <f>MID(AppleStock[[#This Row],[Day]],1,FIND("day",AppleStock[[#This Row],[Day]])-1)</f>
        <v>Tues</v>
      </c>
      <c r="J317" s="3">
        <f>AppleStock[[#This Row],[Open]]-AppleStock[[#This Row],[Close]]</f>
        <v>8.0000000000000071E-2</v>
      </c>
      <c r="K317" t="str">
        <f>IF(AppleStock[[#This Row],[Day Change]]&gt;0,"UP","DOWN")</f>
        <v>UP</v>
      </c>
      <c r="L317" s="2">
        <v>1</v>
      </c>
      <c r="Q317" s="15"/>
    </row>
    <row r="318" spans="1:17" x14ac:dyDescent="0.25">
      <c r="A318" s="1">
        <v>36985</v>
      </c>
      <c r="B318" s="3">
        <v>1.411429</v>
      </c>
      <c r="C318" s="3">
        <v>1.446429</v>
      </c>
      <c r="D318" s="3">
        <v>1.339286</v>
      </c>
      <c r="E318" s="3">
        <v>1.392857</v>
      </c>
      <c r="F318" s="3">
        <v>1.2344280000000001</v>
      </c>
      <c r="G318">
        <v>171371200</v>
      </c>
      <c r="H318" t="str">
        <f>TEXT(AppleStock[[#This Row],[Date]],"dddd")</f>
        <v>Wednesday</v>
      </c>
      <c r="I318" t="str">
        <f>MID(AppleStock[[#This Row],[Day]],1,FIND("day",AppleStock[[#This Row],[Day]])-1)</f>
        <v>Wednes</v>
      </c>
      <c r="J318" s="3">
        <f>AppleStock[[#This Row],[Open]]-AppleStock[[#This Row],[Close]]</f>
        <v>1.8572000000000033E-2</v>
      </c>
      <c r="K318" t="str">
        <f>IF(AppleStock[[#This Row],[Day Change]]&gt;0,"UP","DOWN")</f>
        <v>UP</v>
      </c>
      <c r="L318" s="2">
        <v>1</v>
      </c>
      <c r="Q318" s="15"/>
    </row>
    <row r="319" spans="1:17" x14ac:dyDescent="0.25">
      <c r="A319" s="1">
        <v>36986</v>
      </c>
      <c r="B319" s="3">
        <v>1.4714290000000001</v>
      </c>
      <c r="C319" s="3">
        <v>1.607143</v>
      </c>
      <c r="D319" s="3">
        <v>1.428571</v>
      </c>
      <c r="E319" s="3">
        <v>1.4907140000000001</v>
      </c>
      <c r="F319" s="3">
        <v>1.3211539999999999</v>
      </c>
      <c r="G319">
        <v>111690600</v>
      </c>
      <c r="H319" t="str">
        <f>TEXT(AppleStock[[#This Row],[Date]],"dddd")</f>
        <v>Thursday</v>
      </c>
      <c r="I319" t="str">
        <f>MID(AppleStock[[#This Row],[Day]],1,FIND("day",AppleStock[[#This Row],[Day]])-1)</f>
        <v>Thurs</v>
      </c>
      <c r="J319" s="3">
        <f>AppleStock[[#This Row],[Open]]-AppleStock[[#This Row],[Close]]</f>
        <v>-1.9284999999999997E-2</v>
      </c>
      <c r="K319" t="str">
        <f>IF(AppleStock[[#This Row],[Day Change]]&gt;0,"UP","DOWN")</f>
        <v>DOWN</v>
      </c>
      <c r="L319" s="2">
        <v>1</v>
      </c>
      <c r="Q319" s="15"/>
    </row>
    <row r="320" spans="1:17" x14ac:dyDescent="0.25">
      <c r="A320" s="1">
        <v>36987</v>
      </c>
      <c r="B320" s="3">
        <v>1.485714</v>
      </c>
      <c r="C320" s="3">
        <v>1.5028570000000001</v>
      </c>
      <c r="D320" s="3">
        <v>1.4214290000000001</v>
      </c>
      <c r="E320" s="3">
        <v>1.4707140000000001</v>
      </c>
      <c r="F320" s="3">
        <v>1.3034289999999999</v>
      </c>
      <c r="G320">
        <v>81222400</v>
      </c>
      <c r="H320" t="str">
        <f>TEXT(AppleStock[[#This Row],[Date]],"dddd")</f>
        <v>Friday</v>
      </c>
      <c r="I320" t="str">
        <f>MID(AppleStock[[#This Row],[Day]],1,FIND("day",AppleStock[[#This Row],[Day]])-1)</f>
        <v>Fri</v>
      </c>
      <c r="J320" s="3">
        <f>AppleStock[[#This Row],[Open]]-AppleStock[[#This Row],[Close]]</f>
        <v>1.4999999999999902E-2</v>
      </c>
      <c r="K320" t="str">
        <f>IF(AppleStock[[#This Row],[Day Change]]&gt;0,"UP","DOWN")</f>
        <v>UP</v>
      </c>
      <c r="L320" s="2">
        <v>1</v>
      </c>
      <c r="Q320" s="15"/>
    </row>
    <row r="321" spans="1:17" x14ac:dyDescent="0.25">
      <c r="A321" s="1">
        <v>36990</v>
      </c>
      <c r="B321" s="3">
        <v>1.477857</v>
      </c>
      <c r="C321" s="3">
        <v>1.524286</v>
      </c>
      <c r="D321" s="3">
        <v>1.432857</v>
      </c>
      <c r="E321" s="3">
        <v>1.4671430000000001</v>
      </c>
      <c r="F321" s="3">
        <v>1.3002640000000001</v>
      </c>
      <c r="G321">
        <v>66645600</v>
      </c>
      <c r="H321" t="str">
        <f>TEXT(AppleStock[[#This Row],[Date]],"dddd")</f>
        <v>Monday</v>
      </c>
      <c r="I321" t="str">
        <f>MID(AppleStock[[#This Row],[Day]],1,FIND("day",AppleStock[[#This Row],[Day]])-1)</f>
        <v>Mon</v>
      </c>
      <c r="J321" s="3">
        <f>AppleStock[[#This Row],[Open]]-AppleStock[[#This Row],[Close]]</f>
        <v>1.071399999999989E-2</v>
      </c>
      <c r="K321" t="str">
        <f>IF(AppleStock[[#This Row],[Day Change]]&gt;0,"UP","DOWN")</f>
        <v>UP</v>
      </c>
      <c r="L321" s="2">
        <v>1</v>
      </c>
      <c r="Q321" s="15"/>
    </row>
    <row r="322" spans="1:17" x14ac:dyDescent="0.25">
      <c r="A322" s="1">
        <v>36991</v>
      </c>
      <c r="B322" s="3">
        <v>1.4928570000000001</v>
      </c>
      <c r="C322" s="3">
        <v>1.621429</v>
      </c>
      <c r="D322" s="3">
        <v>1.484286</v>
      </c>
      <c r="E322" s="3">
        <v>1.5742860000000001</v>
      </c>
      <c r="F322" s="3">
        <v>1.3952199999999999</v>
      </c>
      <c r="G322">
        <v>114343600</v>
      </c>
      <c r="H322" t="str">
        <f>TEXT(AppleStock[[#This Row],[Date]],"dddd")</f>
        <v>Tuesday</v>
      </c>
      <c r="I322" t="str">
        <f>MID(AppleStock[[#This Row],[Day]],1,FIND("day",AppleStock[[#This Row],[Day]])-1)</f>
        <v>Tues</v>
      </c>
      <c r="J322" s="3">
        <f>AppleStock[[#This Row],[Open]]-AppleStock[[#This Row],[Close]]</f>
        <v>-8.1428999999999974E-2</v>
      </c>
      <c r="K322" t="str">
        <f>IF(AppleStock[[#This Row],[Day Change]]&gt;0,"UP","DOWN")</f>
        <v>DOWN</v>
      </c>
      <c r="L322" s="2">
        <v>1</v>
      </c>
      <c r="Q322" s="15"/>
    </row>
    <row r="323" spans="1:17" x14ac:dyDescent="0.25">
      <c r="A323" s="1">
        <v>36992</v>
      </c>
      <c r="B323" s="3">
        <v>1.641429</v>
      </c>
      <c r="C323" s="3">
        <v>1.642857</v>
      </c>
      <c r="D323" s="3">
        <v>1.52</v>
      </c>
      <c r="E323" s="3">
        <v>1.5571429999999999</v>
      </c>
      <c r="F323" s="3">
        <v>1.380026</v>
      </c>
      <c r="G323">
        <v>83524000</v>
      </c>
      <c r="H323" t="str">
        <f>TEXT(AppleStock[[#This Row],[Date]],"dddd")</f>
        <v>Wednesday</v>
      </c>
      <c r="I323" t="str">
        <f>MID(AppleStock[[#This Row],[Day]],1,FIND("day",AppleStock[[#This Row],[Day]])-1)</f>
        <v>Wednes</v>
      </c>
      <c r="J323" s="3">
        <f>AppleStock[[#This Row],[Open]]-AppleStock[[#This Row],[Close]]</f>
        <v>8.4286000000000083E-2</v>
      </c>
      <c r="K323" t="str">
        <f>IF(AppleStock[[#This Row],[Day Change]]&gt;0,"UP","DOWN")</f>
        <v>UP</v>
      </c>
      <c r="L323" s="2">
        <v>1</v>
      </c>
      <c r="Q323" s="15"/>
    </row>
    <row r="324" spans="1:17" x14ac:dyDescent="0.25">
      <c r="A324" s="1">
        <v>36993</v>
      </c>
      <c r="B324" s="3">
        <v>1.53</v>
      </c>
      <c r="C324" s="3">
        <v>1.6442859999999999</v>
      </c>
      <c r="D324" s="3">
        <v>1.5107139999999999</v>
      </c>
      <c r="E324" s="3">
        <v>1.601429</v>
      </c>
      <c r="F324" s="3">
        <v>1.4192750000000001</v>
      </c>
      <c r="G324">
        <v>74733400</v>
      </c>
      <c r="H324" t="str">
        <f>TEXT(AppleStock[[#This Row],[Date]],"dddd")</f>
        <v>Thursday</v>
      </c>
      <c r="I324" t="str">
        <f>MID(AppleStock[[#This Row],[Day]],1,FIND("day",AppleStock[[#This Row],[Day]])-1)</f>
        <v>Thurs</v>
      </c>
      <c r="J324" s="3">
        <f>AppleStock[[#This Row],[Open]]-AppleStock[[#This Row],[Close]]</f>
        <v>-7.1428999999999965E-2</v>
      </c>
      <c r="K324" t="str">
        <f>IF(AppleStock[[#This Row],[Day Change]]&gt;0,"UP","DOWN")</f>
        <v>DOWN</v>
      </c>
      <c r="L324" s="2">
        <v>1</v>
      </c>
      <c r="Q324" s="15"/>
    </row>
    <row r="325" spans="1:17" x14ac:dyDescent="0.25">
      <c r="A325" s="1">
        <v>36997</v>
      </c>
      <c r="B325" s="3">
        <v>1.5778570000000001</v>
      </c>
      <c r="C325" s="3">
        <v>1.6</v>
      </c>
      <c r="D325" s="3">
        <v>1.49</v>
      </c>
      <c r="E325" s="3">
        <v>1.5314289999999999</v>
      </c>
      <c r="F325" s="3">
        <v>1.3572379999999999</v>
      </c>
      <c r="G325">
        <v>71306200</v>
      </c>
      <c r="H325" t="str">
        <f>TEXT(AppleStock[[#This Row],[Date]],"dddd")</f>
        <v>Monday</v>
      </c>
      <c r="I325" t="str">
        <f>MID(AppleStock[[#This Row],[Day]],1,FIND("day",AppleStock[[#This Row],[Day]])-1)</f>
        <v>Mon</v>
      </c>
      <c r="J325" s="3">
        <f>AppleStock[[#This Row],[Open]]-AppleStock[[#This Row],[Close]]</f>
        <v>4.6428000000000136E-2</v>
      </c>
      <c r="K325" t="str">
        <f>IF(AppleStock[[#This Row],[Day Change]]&gt;0,"UP","DOWN")</f>
        <v>UP</v>
      </c>
      <c r="L325" s="2">
        <v>1</v>
      </c>
      <c r="Q325" s="15"/>
    </row>
    <row r="326" spans="1:17" x14ac:dyDescent="0.25">
      <c r="A326" s="1">
        <v>36998</v>
      </c>
      <c r="B326" s="3">
        <v>1.514286</v>
      </c>
      <c r="C326" s="3">
        <v>1.5149999999999999</v>
      </c>
      <c r="D326" s="3">
        <v>1.4</v>
      </c>
      <c r="E326" s="3">
        <v>1.4571430000000001</v>
      </c>
      <c r="F326" s="3">
        <v>1.291401</v>
      </c>
      <c r="G326">
        <v>171299800</v>
      </c>
      <c r="H326" t="str">
        <f>TEXT(AppleStock[[#This Row],[Date]],"dddd")</f>
        <v>Tuesday</v>
      </c>
      <c r="I326" t="str">
        <f>MID(AppleStock[[#This Row],[Day]],1,FIND("day",AppleStock[[#This Row],[Day]])-1)</f>
        <v>Tues</v>
      </c>
      <c r="J326" s="3">
        <f>AppleStock[[#This Row],[Open]]-AppleStock[[#This Row],[Close]]</f>
        <v>5.7142999999999944E-2</v>
      </c>
      <c r="K326" t="str">
        <f>IF(AppleStock[[#This Row],[Day Change]]&gt;0,"UP","DOWN")</f>
        <v>UP</v>
      </c>
      <c r="L326" s="2">
        <v>1</v>
      </c>
      <c r="Q326" s="15"/>
    </row>
    <row r="327" spans="1:17" x14ac:dyDescent="0.25">
      <c r="A327" s="1">
        <v>36999</v>
      </c>
      <c r="B327" s="3">
        <v>1.5407139999999999</v>
      </c>
      <c r="C327" s="3">
        <v>1.72</v>
      </c>
      <c r="D327" s="3">
        <v>1.505714</v>
      </c>
      <c r="E327" s="3">
        <v>1.6278570000000001</v>
      </c>
      <c r="F327" s="3">
        <v>1.442698</v>
      </c>
      <c r="G327">
        <v>275210600</v>
      </c>
      <c r="H327" t="str">
        <f>TEXT(AppleStock[[#This Row],[Date]],"dddd")</f>
        <v>Wednesday</v>
      </c>
      <c r="I327" t="str">
        <f>MID(AppleStock[[#This Row],[Day]],1,FIND("day",AppleStock[[#This Row],[Day]])-1)</f>
        <v>Wednes</v>
      </c>
      <c r="J327" s="3">
        <f>AppleStock[[#This Row],[Open]]-AppleStock[[#This Row],[Close]]</f>
        <v>-8.7143000000000193E-2</v>
      </c>
      <c r="K327" t="str">
        <f>IF(AppleStock[[#This Row],[Day Change]]&gt;0,"UP","DOWN")</f>
        <v>DOWN</v>
      </c>
      <c r="L327" s="2">
        <v>1</v>
      </c>
      <c r="Q327" s="15"/>
    </row>
    <row r="328" spans="1:17" x14ac:dyDescent="0.25">
      <c r="A328" s="1">
        <v>37000</v>
      </c>
      <c r="B328" s="3">
        <v>1.825</v>
      </c>
      <c r="C328" s="3">
        <v>1.839286</v>
      </c>
      <c r="D328" s="3">
        <v>1.6857139999999999</v>
      </c>
      <c r="E328" s="3">
        <v>1.837143</v>
      </c>
      <c r="F328" s="3">
        <v>1.6281779999999999</v>
      </c>
      <c r="G328">
        <v>468417600</v>
      </c>
      <c r="H328" t="str">
        <f>TEXT(AppleStock[[#This Row],[Date]],"dddd")</f>
        <v>Thursday</v>
      </c>
      <c r="I328" t="str">
        <f>MID(AppleStock[[#This Row],[Day]],1,FIND("day",AppleStock[[#This Row],[Day]])-1)</f>
        <v>Thurs</v>
      </c>
      <c r="J328" s="3">
        <f>AppleStock[[#This Row],[Open]]-AppleStock[[#This Row],[Close]]</f>
        <v>-1.2143000000000015E-2</v>
      </c>
      <c r="K328" t="str">
        <f>IF(AppleStock[[#This Row],[Day Change]]&gt;0,"UP","DOWN")</f>
        <v>DOWN</v>
      </c>
      <c r="L328" s="2">
        <v>1</v>
      </c>
      <c r="Q328" s="15"/>
    </row>
    <row r="329" spans="1:17" x14ac:dyDescent="0.25">
      <c r="A329" s="1">
        <v>37001</v>
      </c>
      <c r="B329" s="3">
        <v>1.7807139999999999</v>
      </c>
      <c r="C329" s="3">
        <v>1.830714</v>
      </c>
      <c r="D329" s="3">
        <v>1.7571429999999999</v>
      </c>
      <c r="E329" s="3">
        <v>1.7885709999999999</v>
      </c>
      <c r="F329" s="3">
        <v>1.585132</v>
      </c>
      <c r="G329">
        <v>173350800</v>
      </c>
      <c r="H329" t="str">
        <f>TEXT(AppleStock[[#This Row],[Date]],"dddd")</f>
        <v>Friday</v>
      </c>
      <c r="I329" t="str">
        <f>MID(AppleStock[[#This Row],[Day]],1,FIND("day",AppleStock[[#This Row],[Day]])-1)</f>
        <v>Fri</v>
      </c>
      <c r="J329" s="3">
        <f>AppleStock[[#This Row],[Open]]-AppleStock[[#This Row],[Close]]</f>
        <v>-7.8570000000000029E-3</v>
      </c>
      <c r="K329" t="str">
        <f>IF(AppleStock[[#This Row],[Day Change]]&gt;0,"UP","DOWN")</f>
        <v>DOWN</v>
      </c>
      <c r="L329" s="2">
        <v>1</v>
      </c>
      <c r="Q329" s="15"/>
    </row>
    <row r="330" spans="1:17" x14ac:dyDescent="0.25">
      <c r="A330" s="1">
        <v>37004</v>
      </c>
      <c r="B330" s="3">
        <v>1.7385710000000001</v>
      </c>
      <c r="C330" s="3">
        <v>1.785714</v>
      </c>
      <c r="D330" s="3">
        <v>1.714286</v>
      </c>
      <c r="E330" s="3">
        <v>1.732143</v>
      </c>
      <c r="F330" s="3">
        <v>1.5351220000000001</v>
      </c>
      <c r="G330">
        <v>135381400</v>
      </c>
      <c r="H330" t="str">
        <f>TEXT(AppleStock[[#This Row],[Date]],"dddd")</f>
        <v>Monday</v>
      </c>
      <c r="I330" t="str">
        <f>MID(AppleStock[[#This Row],[Day]],1,FIND("day",AppleStock[[#This Row],[Day]])-1)</f>
        <v>Mon</v>
      </c>
      <c r="J330" s="3">
        <f>AppleStock[[#This Row],[Open]]-AppleStock[[#This Row],[Close]]</f>
        <v>6.4280000000001003E-3</v>
      </c>
      <c r="K330" t="str">
        <f>IF(AppleStock[[#This Row],[Day Change]]&gt;0,"UP","DOWN")</f>
        <v>UP</v>
      </c>
      <c r="L330" s="2">
        <v>1</v>
      </c>
      <c r="Q330" s="15"/>
    </row>
    <row r="331" spans="1:17" x14ac:dyDescent="0.25">
      <c r="A331" s="1">
        <v>37005</v>
      </c>
      <c r="B331" s="3">
        <v>1.737857</v>
      </c>
      <c r="C331" s="3">
        <v>1.767857</v>
      </c>
      <c r="D331" s="3">
        <v>1.6792860000000001</v>
      </c>
      <c r="E331" s="3">
        <v>1.716429</v>
      </c>
      <c r="F331" s="3">
        <v>1.5211950000000001</v>
      </c>
      <c r="G331">
        <v>94284400</v>
      </c>
      <c r="H331" t="str">
        <f>TEXT(AppleStock[[#This Row],[Date]],"dddd")</f>
        <v>Tuesday</v>
      </c>
      <c r="I331" t="str">
        <f>MID(AppleStock[[#This Row],[Day]],1,FIND("day",AppleStock[[#This Row],[Day]])-1)</f>
        <v>Tues</v>
      </c>
      <c r="J331" s="3">
        <f>AppleStock[[#This Row],[Open]]-AppleStock[[#This Row],[Close]]</f>
        <v>2.1428000000000003E-2</v>
      </c>
      <c r="K331" t="str">
        <f>IF(AppleStock[[#This Row],[Day Change]]&gt;0,"UP","DOWN")</f>
        <v>UP</v>
      </c>
      <c r="L331" s="2">
        <v>1</v>
      </c>
      <c r="Q331" s="15"/>
    </row>
    <row r="332" spans="1:17" x14ac:dyDescent="0.25">
      <c r="A332" s="1">
        <v>37006</v>
      </c>
      <c r="B332" s="3">
        <v>1.7292860000000001</v>
      </c>
      <c r="C332" s="3">
        <v>1.775714</v>
      </c>
      <c r="D332" s="3">
        <v>1.6835709999999999</v>
      </c>
      <c r="E332" s="3">
        <v>1.765714</v>
      </c>
      <c r="F332" s="3">
        <v>1.5648740000000001</v>
      </c>
      <c r="G332">
        <v>82695200</v>
      </c>
      <c r="H332" t="str">
        <f>TEXT(AppleStock[[#This Row],[Date]],"dddd")</f>
        <v>Wednesday</v>
      </c>
      <c r="I332" t="str">
        <f>MID(AppleStock[[#This Row],[Day]],1,FIND("day",AppleStock[[#This Row],[Day]])-1)</f>
        <v>Wednes</v>
      </c>
      <c r="J332" s="3">
        <f>AppleStock[[#This Row],[Open]]-AppleStock[[#This Row],[Close]]</f>
        <v>-3.6427999999999905E-2</v>
      </c>
      <c r="K332" t="str">
        <f>IF(AppleStock[[#This Row],[Day Change]]&gt;0,"UP","DOWN")</f>
        <v>DOWN</v>
      </c>
      <c r="L332" s="2">
        <v>1</v>
      </c>
      <c r="Q332" s="15"/>
    </row>
    <row r="333" spans="1:17" x14ac:dyDescent="0.25">
      <c r="A333" s="1">
        <v>37007</v>
      </c>
      <c r="B333" s="3">
        <v>1.797857</v>
      </c>
      <c r="C333" s="3">
        <v>1.8642860000000001</v>
      </c>
      <c r="D333" s="3">
        <v>1.7628569999999999</v>
      </c>
      <c r="E333" s="3">
        <v>1.763571</v>
      </c>
      <c r="F333" s="3">
        <v>1.562975</v>
      </c>
      <c r="G333">
        <v>199924200</v>
      </c>
      <c r="H333" t="str">
        <f>TEXT(AppleStock[[#This Row],[Date]],"dddd")</f>
        <v>Thursday</v>
      </c>
      <c r="I333" t="str">
        <f>MID(AppleStock[[#This Row],[Day]],1,FIND("day",AppleStock[[#This Row],[Day]])-1)</f>
        <v>Thurs</v>
      </c>
      <c r="J333" s="3">
        <f>AppleStock[[#This Row],[Open]]-AppleStock[[#This Row],[Close]]</f>
        <v>3.4286000000000039E-2</v>
      </c>
      <c r="K333" t="str">
        <f>IF(AppleStock[[#This Row],[Day Change]]&gt;0,"UP","DOWN")</f>
        <v>UP</v>
      </c>
      <c r="L333" s="2">
        <v>1</v>
      </c>
      <c r="Q333" s="15"/>
    </row>
    <row r="334" spans="1:17" x14ac:dyDescent="0.25">
      <c r="A334" s="1">
        <v>37008</v>
      </c>
      <c r="B334" s="3">
        <v>1.8</v>
      </c>
      <c r="C334" s="3">
        <v>1.8778570000000001</v>
      </c>
      <c r="D334" s="3">
        <v>1.767857</v>
      </c>
      <c r="E334" s="3">
        <v>1.871429</v>
      </c>
      <c r="F334" s="3">
        <v>1.6585639999999999</v>
      </c>
      <c r="G334">
        <v>113253000</v>
      </c>
      <c r="H334" t="str">
        <f>TEXT(AppleStock[[#This Row],[Date]],"dddd")</f>
        <v>Friday</v>
      </c>
      <c r="I334" t="str">
        <f>MID(AppleStock[[#This Row],[Day]],1,FIND("day",AppleStock[[#This Row],[Day]])-1)</f>
        <v>Fri</v>
      </c>
      <c r="J334" s="3">
        <f>AppleStock[[#This Row],[Open]]-AppleStock[[#This Row],[Close]]</f>
        <v>-7.1428999999999965E-2</v>
      </c>
      <c r="K334" t="str">
        <f>IF(AppleStock[[#This Row],[Day Change]]&gt;0,"UP","DOWN")</f>
        <v>DOWN</v>
      </c>
      <c r="L334" s="2">
        <v>1</v>
      </c>
      <c r="Q334" s="15"/>
    </row>
    <row r="335" spans="1:17" x14ac:dyDescent="0.25">
      <c r="A335" s="1">
        <v>37011</v>
      </c>
      <c r="B335" s="3">
        <v>1.907143</v>
      </c>
      <c r="C335" s="3">
        <v>1.9371430000000001</v>
      </c>
      <c r="D335" s="3">
        <v>1.776429</v>
      </c>
      <c r="E335" s="3">
        <v>1.8207139999999999</v>
      </c>
      <c r="F335" s="3">
        <v>1.613618</v>
      </c>
      <c r="G335">
        <v>123694200</v>
      </c>
      <c r="H335" t="str">
        <f>TEXT(AppleStock[[#This Row],[Date]],"dddd")</f>
        <v>Monday</v>
      </c>
      <c r="I335" t="str">
        <f>MID(AppleStock[[#This Row],[Day]],1,FIND("day",AppleStock[[#This Row],[Day]])-1)</f>
        <v>Mon</v>
      </c>
      <c r="J335" s="3">
        <f>AppleStock[[#This Row],[Open]]-AppleStock[[#This Row],[Close]]</f>
        <v>8.6429000000000089E-2</v>
      </c>
      <c r="K335" t="str">
        <f>IF(AppleStock[[#This Row],[Day Change]]&gt;0,"UP","DOWN")</f>
        <v>UP</v>
      </c>
      <c r="L335" s="2">
        <v>1</v>
      </c>
      <c r="Q335" s="15"/>
    </row>
    <row r="336" spans="1:17" x14ac:dyDescent="0.25">
      <c r="A336" s="1">
        <v>37012</v>
      </c>
      <c r="B336" s="3">
        <v>1.8149999999999999</v>
      </c>
      <c r="C336" s="3">
        <v>1.892857</v>
      </c>
      <c r="D336" s="3">
        <v>1.8</v>
      </c>
      <c r="E336" s="3">
        <v>1.8521430000000001</v>
      </c>
      <c r="F336" s="3">
        <v>1.641472</v>
      </c>
      <c r="G336">
        <v>106813000</v>
      </c>
      <c r="H336" t="str">
        <f>TEXT(AppleStock[[#This Row],[Date]],"dddd")</f>
        <v>Tuesday</v>
      </c>
      <c r="I336" t="str">
        <f>MID(AppleStock[[#This Row],[Day]],1,FIND("day",AppleStock[[#This Row],[Day]])-1)</f>
        <v>Tues</v>
      </c>
      <c r="J336" s="3">
        <f>AppleStock[[#This Row],[Open]]-AppleStock[[#This Row],[Close]]</f>
        <v>-3.7143000000000148E-2</v>
      </c>
      <c r="K336" t="str">
        <f>IF(AppleStock[[#This Row],[Day Change]]&gt;0,"UP","DOWN")</f>
        <v>DOWN</v>
      </c>
      <c r="L336" s="2">
        <v>1</v>
      </c>
      <c r="Q336" s="15"/>
    </row>
    <row r="337" spans="1:17" x14ac:dyDescent="0.25">
      <c r="A337" s="1">
        <v>37013</v>
      </c>
      <c r="B337" s="3">
        <v>1.881429</v>
      </c>
      <c r="C337" s="3">
        <v>1.907143</v>
      </c>
      <c r="D337" s="3">
        <v>1.84</v>
      </c>
      <c r="E337" s="3">
        <v>1.899286</v>
      </c>
      <c r="F337" s="3">
        <v>1.6832530000000001</v>
      </c>
      <c r="G337">
        <v>92131200</v>
      </c>
      <c r="H337" t="str">
        <f>TEXT(AppleStock[[#This Row],[Date]],"dddd")</f>
        <v>Wednesday</v>
      </c>
      <c r="I337" t="str">
        <f>MID(AppleStock[[#This Row],[Day]],1,FIND("day",AppleStock[[#This Row],[Day]])-1)</f>
        <v>Wednes</v>
      </c>
      <c r="J337" s="3">
        <f>AppleStock[[#This Row],[Open]]-AppleStock[[#This Row],[Close]]</f>
        <v>-1.7857000000000012E-2</v>
      </c>
      <c r="K337" t="str">
        <f>IF(AppleStock[[#This Row],[Day Change]]&gt;0,"UP","DOWN")</f>
        <v>DOWN</v>
      </c>
      <c r="L337" s="2">
        <v>1</v>
      </c>
      <c r="Q337" s="15"/>
    </row>
    <row r="338" spans="1:17" x14ac:dyDescent="0.25">
      <c r="A338" s="1">
        <v>37014</v>
      </c>
      <c r="B338" s="3">
        <v>1.855</v>
      </c>
      <c r="C338" s="3">
        <v>1.875</v>
      </c>
      <c r="D338" s="3">
        <v>1.766429</v>
      </c>
      <c r="E338" s="3">
        <v>1.7828569999999999</v>
      </c>
      <c r="F338" s="3">
        <v>1.580068</v>
      </c>
      <c r="G338">
        <v>75385800</v>
      </c>
      <c r="H338" t="str">
        <f>TEXT(AppleStock[[#This Row],[Date]],"dddd")</f>
        <v>Thursday</v>
      </c>
      <c r="I338" t="str">
        <f>MID(AppleStock[[#This Row],[Day]],1,FIND("day",AppleStock[[#This Row],[Day]])-1)</f>
        <v>Thurs</v>
      </c>
      <c r="J338" s="3">
        <f>AppleStock[[#This Row],[Open]]-AppleStock[[#This Row],[Close]]</f>
        <v>7.2143000000000068E-2</v>
      </c>
      <c r="K338" t="str">
        <f>IF(AppleStock[[#This Row],[Day Change]]&gt;0,"UP","DOWN")</f>
        <v>UP</v>
      </c>
      <c r="L338" s="2">
        <v>1</v>
      </c>
      <c r="Q338" s="15"/>
    </row>
    <row r="339" spans="1:17" x14ac:dyDescent="0.25">
      <c r="A339" s="1">
        <v>37015</v>
      </c>
      <c r="B339" s="3">
        <v>1.7314290000000001</v>
      </c>
      <c r="C339" s="3">
        <v>1.8464290000000001</v>
      </c>
      <c r="D339" s="3">
        <v>1.7114290000000001</v>
      </c>
      <c r="E339" s="3">
        <v>1.839286</v>
      </c>
      <c r="F339" s="3">
        <v>1.6300779999999999</v>
      </c>
      <c r="G339">
        <v>70263200</v>
      </c>
      <c r="H339" t="str">
        <f>TEXT(AppleStock[[#This Row],[Date]],"dddd")</f>
        <v>Friday</v>
      </c>
      <c r="I339" t="str">
        <f>MID(AppleStock[[#This Row],[Day]],1,FIND("day",AppleStock[[#This Row],[Day]])-1)</f>
        <v>Fri</v>
      </c>
      <c r="J339" s="3">
        <f>AppleStock[[#This Row],[Open]]-AppleStock[[#This Row],[Close]]</f>
        <v>-0.10785699999999987</v>
      </c>
      <c r="K339" t="str">
        <f>IF(AppleStock[[#This Row],[Day Change]]&gt;0,"UP","DOWN")</f>
        <v>DOWN</v>
      </c>
      <c r="L339" s="2">
        <v>1</v>
      </c>
      <c r="Q339" s="15"/>
    </row>
    <row r="340" spans="1:17" x14ac:dyDescent="0.25">
      <c r="A340" s="1">
        <v>37018</v>
      </c>
      <c r="B340" s="3">
        <v>1.83</v>
      </c>
      <c r="C340" s="3">
        <v>1.84</v>
      </c>
      <c r="D340" s="3">
        <v>1.774286</v>
      </c>
      <c r="E340" s="3">
        <v>1.7828569999999999</v>
      </c>
      <c r="F340" s="3">
        <v>1.580068</v>
      </c>
      <c r="G340">
        <v>69137600</v>
      </c>
      <c r="H340" t="str">
        <f>TEXT(AppleStock[[#This Row],[Date]],"dddd")</f>
        <v>Monday</v>
      </c>
      <c r="I340" t="str">
        <f>MID(AppleStock[[#This Row],[Day]],1,FIND("day",AppleStock[[#This Row],[Day]])-1)</f>
        <v>Mon</v>
      </c>
      <c r="J340" s="3">
        <f>AppleStock[[#This Row],[Open]]-AppleStock[[#This Row],[Close]]</f>
        <v>4.7143000000000157E-2</v>
      </c>
      <c r="K340" t="str">
        <f>IF(AppleStock[[#This Row],[Day Change]]&gt;0,"UP","DOWN")</f>
        <v>UP</v>
      </c>
      <c r="L340" s="2">
        <v>1</v>
      </c>
      <c r="Q340" s="15"/>
    </row>
    <row r="341" spans="1:17" x14ac:dyDescent="0.25">
      <c r="A341" s="1">
        <v>37019</v>
      </c>
      <c r="B341" s="3">
        <v>1.8107139999999999</v>
      </c>
      <c r="C341" s="3">
        <v>1.8178570000000001</v>
      </c>
      <c r="D341" s="3">
        <v>1.7107140000000001</v>
      </c>
      <c r="E341" s="3">
        <v>1.7549999999999999</v>
      </c>
      <c r="F341" s="3">
        <v>1.5553790000000001</v>
      </c>
      <c r="G341">
        <v>78859200</v>
      </c>
      <c r="H341" t="str">
        <f>TEXT(AppleStock[[#This Row],[Date]],"dddd")</f>
        <v>Tuesday</v>
      </c>
      <c r="I341" t="str">
        <f>MID(AppleStock[[#This Row],[Day]],1,FIND("day",AppleStock[[#This Row],[Day]])-1)</f>
        <v>Tues</v>
      </c>
      <c r="J341" s="3">
        <f>AppleStock[[#This Row],[Open]]-AppleStock[[#This Row],[Close]]</f>
        <v>5.5714000000000041E-2</v>
      </c>
      <c r="K341" t="str">
        <f>IF(AppleStock[[#This Row],[Day Change]]&gt;0,"UP","DOWN")</f>
        <v>UP</v>
      </c>
      <c r="L341" s="2">
        <v>1</v>
      </c>
      <c r="Q341" s="15"/>
    </row>
    <row r="342" spans="1:17" x14ac:dyDescent="0.25">
      <c r="A342" s="1">
        <v>37020</v>
      </c>
      <c r="B342" s="3">
        <v>1.724286</v>
      </c>
      <c r="C342" s="3">
        <v>1.753571</v>
      </c>
      <c r="D342" s="3">
        <v>1.6907140000000001</v>
      </c>
      <c r="E342" s="3">
        <v>1.7128570000000001</v>
      </c>
      <c r="F342" s="3">
        <v>1.5180290000000001</v>
      </c>
      <c r="G342">
        <v>81222400</v>
      </c>
      <c r="H342" t="str">
        <f>TEXT(AppleStock[[#This Row],[Date]],"dddd")</f>
        <v>Wednesday</v>
      </c>
      <c r="I342" t="str">
        <f>MID(AppleStock[[#This Row],[Day]],1,FIND("day",AppleStock[[#This Row],[Day]])-1)</f>
        <v>Wednes</v>
      </c>
      <c r="J342" s="3">
        <f>AppleStock[[#This Row],[Open]]-AppleStock[[#This Row],[Close]]</f>
        <v>1.1428999999999911E-2</v>
      </c>
      <c r="K342" t="str">
        <f>IF(AppleStock[[#This Row],[Day Change]]&gt;0,"UP","DOWN")</f>
        <v>UP</v>
      </c>
      <c r="L342" s="2">
        <v>1</v>
      </c>
      <c r="Q342" s="15"/>
    </row>
    <row r="343" spans="1:17" x14ac:dyDescent="0.25">
      <c r="A343" s="1">
        <v>37021</v>
      </c>
      <c r="B343" s="3">
        <v>1.7292860000000001</v>
      </c>
      <c r="C343" s="3">
        <v>1.75</v>
      </c>
      <c r="D343" s="3">
        <v>1.639286</v>
      </c>
      <c r="E343" s="3">
        <v>1.642857</v>
      </c>
      <c r="F343" s="3">
        <v>1.455992</v>
      </c>
      <c r="G343">
        <v>72244200</v>
      </c>
      <c r="H343" t="str">
        <f>TEXT(AppleStock[[#This Row],[Date]],"dddd")</f>
        <v>Thursday</v>
      </c>
      <c r="I343" t="str">
        <f>MID(AppleStock[[#This Row],[Day]],1,FIND("day",AppleStock[[#This Row],[Day]])-1)</f>
        <v>Thurs</v>
      </c>
      <c r="J343" s="3">
        <f>AppleStock[[#This Row],[Open]]-AppleStock[[#This Row],[Close]]</f>
        <v>8.6429000000000089E-2</v>
      </c>
      <c r="K343" t="str">
        <f>IF(AppleStock[[#This Row],[Day Change]]&gt;0,"UP","DOWN")</f>
        <v>UP</v>
      </c>
      <c r="L343" s="2">
        <v>1</v>
      </c>
      <c r="Q343" s="15"/>
    </row>
    <row r="344" spans="1:17" x14ac:dyDescent="0.25">
      <c r="A344" s="1">
        <v>37022</v>
      </c>
      <c r="B344" s="3">
        <v>1.6435709999999999</v>
      </c>
      <c r="C344" s="3">
        <v>1.6778569999999999</v>
      </c>
      <c r="D344" s="3">
        <v>1.6257140000000001</v>
      </c>
      <c r="E344" s="3">
        <v>1.6321429999999999</v>
      </c>
      <c r="F344" s="3">
        <v>1.446496</v>
      </c>
      <c r="G344">
        <v>50761200</v>
      </c>
      <c r="H344" t="str">
        <f>TEXT(AppleStock[[#This Row],[Date]],"dddd")</f>
        <v>Friday</v>
      </c>
      <c r="I344" t="str">
        <f>MID(AppleStock[[#This Row],[Day]],1,FIND("day",AppleStock[[#This Row],[Day]])-1)</f>
        <v>Fri</v>
      </c>
      <c r="J344" s="3">
        <f>AppleStock[[#This Row],[Open]]-AppleStock[[#This Row],[Close]]</f>
        <v>1.1427999999999994E-2</v>
      </c>
      <c r="K344" t="str">
        <f>IF(AppleStock[[#This Row],[Day Change]]&gt;0,"UP","DOWN")</f>
        <v>UP</v>
      </c>
      <c r="L344" s="2">
        <v>1</v>
      </c>
      <c r="Q344" s="15"/>
    </row>
    <row r="345" spans="1:17" x14ac:dyDescent="0.25">
      <c r="A345" s="1">
        <v>37025</v>
      </c>
      <c r="B345" s="3">
        <v>1.635</v>
      </c>
      <c r="C345" s="3">
        <v>1.6914290000000001</v>
      </c>
      <c r="D345" s="3">
        <v>1.625</v>
      </c>
      <c r="E345" s="3">
        <v>1.6635709999999999</v>
      </c>
      <c r="F345" s="3">
        <v>1.4743489999999999</v>
      </c>
      <c r="G345">
        <v>77305200</v>
      </c>
      <c r="H345" t="str">
        <f>TEXT(AppleStock[[#This Row],[Date]],"dddd")</f>
        <v>Monday</v>
      </c>
      <c r="I345" t="str">
        <f>MID(AppleStock[[#This Row],[Day]],1,FIND("day",AppleStock[[#This Row],[Day]])-1)</f>
        <v>Mon</v>
      </c>
      <c r="J345" s="3">
        <f>AppleStock[[#This Row],[Open]]-AppleStock[[#This Row],[Close]]</f>
        <v>-2.8570999999999902E-2</v>
      </c>
      <c r="K345" t="str">
        <f>IF(AppleStock[[#This Row],[Day Change]]&gt;0,"UP","DOWN")</f>
        <v>DOWN</v>
      </c>
      <c r="L345" s="2">
        <v>1</v>
      </c>
      <c r="Q345" s="15"/>
    </row>
    <row r="346" spans="1:17" x14ac:dyDescent="0.25">
      <c r="A346" s="1">
        <v>37026</v>
      </c>
      <c r="B346" s="3">
        <v>1.669286</v>
      </c>
      <c r="C346" s="3">
        <v>1.821429</v>
      </c>
      <c r="D346" s="3">
        <v>1.6457139999999999</v>
      </c>
      <c r="E346" s="3">
        <v>1.6557139999999999</v>
      </c>
      <c r="F346" s="3">
        <v>1.4673860000000001</v>
      </c>
      <c r="G346">
        <v>59256400</v>
      </c>
      <c r="H346" t="str">
        <f>TEXT(AppleStock[[#This Row],[Date]],"dddd")</f>
        <v>Tuesday</v>
      </c>
      <c r="I346" t="str">
        <f>MID(AppleStock[[#This Row],[Day]],1,FIND("day",AppleStock[[#This Row],[Day]])-1)</f>
        <v>Tues</v>
      </c>
      <c r="J346" s="3">
        <f>AppleStock[[#This Row],[Open]]-AppleStock[[#This Row],[Close]]</f>
        <v>1.357200000000014E-2</v>
      </c>
      <c r="K346" t="str">
        <f>IF(AppleStock[[#This Row],[Day Change]]&gt;0,"UP","DOWN")</f>
        <v>UP</v>
      </c>
      <c r="L346" s="2">
        <v>1</v>
      </c>
      <c r="Q346" s="15"/>
    </row>
    <row r="347" spans="1:17" x14ac:dyDescent="0.25">
      <c r="A347" s="1">
        <v>37027</v>
      </c>
      <c r="B347" s="3">
        <v>1.661429</v>
      </c>
      <c r="C347" s="3">
        <v>1.75</v>
      </c>
      <c r="D347" s="3">
        <v>1.6321429999999999</v>
      </c>
      <c r="E347" s="3">
        <v>1.7214290000000001</v>
      </c>
      <c r="F347" s="3">
        <v>1.5256259999999999</v>
      </c>
      <c r="G347">
        <v>80582600</v>
      </c>
      <c r="H347" t="str">
        <f>TEXT(AppleStock[[#This Row],[Date]],"dddd")</f>
        <v>Wednesday</v>
      </c>
      <c r="I347" t="str">
        <f>MID(AppleStock[[#This Row],[Day]],1,FIND("day",AppleStock[[#This Row],[Day]])-1)</f>
        <v>Wednes</v>
      </c>
      <c r="J347" s="3">
        <f>AppleStock[[#This Row],[Open]]-AppleStock[[#This Row],[Close]]</f>
        <v>-6.0000000000000053E-2</v>
      </c>
      <c r="K347" t="str">
        <f>IF(AppleStock[[#This Row],[Day Change]]&gt;0,"UP","DOWN")</f>
        <v>DOWN</v>
      </c>
      <c r="L347" s="2">
        <v>1</v>
      </c>
      <c r="Q347" s="15"/>
    </row>
    <row r="348" spans="1:17" x14ac:dyDescent="0.25">
      <c r="A348" s="1">
        <v>37028</v>
      </c>
      <c r="B348" s="3">
        <v>1.7307140000000001</v>
      </c>
      <c r="C348" s="3">
        <v>1.737857</v>
      </c>
      <c r="D348" s="3">
        <v>1.660714</v>
      </c>
      <c r="E348" s="3">
        <v>1.6821429999999999</v>
      </c>
      <c r="F348" s="3">
        <v>1.4908090000000001</v>
      </c>
      <c r="G348">
        <v>83029800</v>
      </c>
      <c r="H348" t="str">
        <f>TEXT(AppleStock[[#This Row],[Date]],"dddd")</f>
        <v>Thursday</v>
      </c>
      <c r="I348" t="str">
        <f>MID(AppleStock[[#This Row],[Day]],1,FIND("day",AppleStock[[#This Row],[Day]])-1)</f>
        <v>Thurs</v>
      </c>
      <c r="J348" s="3">
        <f>AppleStock[[#This Row],[Open]]-AppleStock[[#This Row],[Close]]</f>
        <v>4.8571000000000142E-2</v>
      </c>
      <c r="K348" t="str">
        <f>IF(AppleStock[[#This Row],[Day Change]]&gt;0,"UP","DOWN")</f>
        <v>UP</v>
      </c>
      <c r="L348" s="2">
        <v>1</v>
      </c>
      <c r="Q348" s="15"/>
    </row>
    <row r="349" spans="1:17" x14ac:dyDescent="0.25">
      <c r="A349" s="1">
        <v>37029</v>
      </c>
      <c r="B349" s="3">
        <v>1.668571</v>
      </c>
      <c r="C349" s="3">
        <v>1.688571</v>
      </c>
      <c r="D349" s="3">
        <v>1.651429</v>
      </c>
      <c r="E349" s="3">
        <v>1.680714</v>
      </c>
      <c r="F349" s="3">
        <v>1.4895430000000001</v>
      </c>
      <c r="G349">
        <v>39762800</v>
      </c>
      <c r="H349" t="str">
        <f>TEXT(AppleStock[[#This Row],[Date]],"dddd")</f>
        <v>Friday</v>
      </c>
      <c r="I349" t="str">
        <f>MID(AppleStock[[#This Row],[Day]],1,FIND("day",AppleStock[[#This Row],[Day]])-1)</f>
        <v>Fri</v>
      </c>
      <c r="J349" s="3">
        <f>AppleStock[[#This Row],[Open]]-AppleStock[[#This Row],[Close]]</f>
        <v>-1.2143000000000015E-2</v>
      </c>
      <c r="K349" t="str">
        <f>IF(AppleStock[[#This Row],[Day Change]]&gt;0,"UP","DOWN")</f>
        <v>DOWN</v>
      </c>
      <c r="L349" s="2">
        <v>1</v>
      </c>
      <c r="Q349" s="15"/>
    </row>
    <row r="350" spans="1:17" x14ac:dyDescent="0.25">
      <c r="A350" s="1">
        <v>37032</v>
      </c>
      <c r="B350" s="3">
        <v>1.6878569999999999</v>
      </c>
      <c r="C350" s="3">
        <v>1.707857</v>
      </c>
      <c r="D350" s="3">
        <v>1.6464289999999999</v>
      </c>
      <c r="E350" s="3">
        <v>1.682857</v>
      </c>
      <c r="F350" s="3">
        <v>1.4914419999999999</v>
      </c>
      <c r="G350">
        <v>115249400</v>
      </c>
      <c r="H350" t="str">
        <f>TEXT(AppleStock[[#This Row],[Date]],"dddd")</f>
        <v>Monday</v>
      </c>
      <c r="I350" t="str">
        <f>MID(AppleStock[[#This Row],[Day]],1,FIND("day",AppleStock[[#This Row],[Day]])-1)</f>
        <v>Mon</v>
      </c>
      <c r="J350" s="3">
        <f>AppleStock[[#This Row],[Open]]-AppleStock[[#This Row],[Close]]</f>
        <v>4.9999999999998934E-3</v>
      </c>
      <c r="K350" t="str">
        <f>IF(AppleStock[[#This Row],[Day Change]]&gt;0,"UP","DOWN")</f>
        <v>UP</v>
      </c>
      <c r="L350" s="2">
        <v>1</v>
      </c>
      <c r="Q350" s="15"/>
    </row>
    <row r="351" spans="1:17" x14ac:dyDescent="0.25">
      <c r="A351" s="1">
        <v>37033</v>
      </c>
      <c r="B351" s="3">
        <v>1.714286</v>
      </c>
      <c r="C351" s="3">
        <v>1.723571</v>
      </c>
      <c r="D351" s="3">
        <v>1.6714290000000001</v>
      </c>
      <c r="E351" s="3">
        <v>1.678571</v>
      </c>
      <c r="F351" s="3">
        <v>1.487643</v>
      </c>
      <c r="G351">
        <v>103229000</v>
      </c>
      <c r="H351" t="str">
        <f>TEXT(AppleStock[[#This Row],[Date]],"dddd")</f>
        <v>Tuesday</v>
      </c>
      <c r="I351" t="str">
        <f>MID(AppleStock[[#This Row],[Day]],1,FIND("day",AppleStock[[#This Row],[Day]])-1)</f>
        <v>Tues</v>
      </c>
      <c r="J351" s="3">
        <f>AppleStock[[#This Row],[Open]]-AppleStock[[#This Row],[Close]]</f>
        <v>3.5714999999999941E-2</v>
      </c>
      <c r="K351" t="str">
        <f>IF(AppleStock[[#This Row],[Day Change]]&gt;0,"UP","DOWN")</f>
        <v>UP</v>
      </c>
      <c r="L351" s="2">
        <v>1</v>
      </c>
      <c r="Q351" s="15"/>
    </row>
    <row r="352" spans="1:17" x14ac:dyDescent="0.25">
      <c r="A352" s="1">
        <v>37034</v>
      </c>
      <c r="B352" s="3">
        <v>1.696429</v>
      </c>
      <c r="C352" s="3">
        <v>1.696429</v>
      </c>
      <c r="D352" s="3">
        <v>1.632857</v>
      </c>
      <c r="E352" s="3">
        <v>1.659286</v>
      </c>
      <c r="F352" s="3">
        <v>1.4705520000000001</v>
      </c>
      <c r="G352">
        <v>70260400</v>
      </c>
      <c r="H352" t="str">
        <f>TEXT(AppleStock[[#This Row],[Date]],"dddd")</f>
        <v>Wednesday</v>
      </c>
      <c r="I352" t="str">
        <f>MID(AppleStock[[#This Row],[Day]],1,FIND("day",AppleStock[[#This Row],[Day]])-1)</f>
        <v>Wednes</v>
      </c>
      <c r="J352" s="3">
        <f>AppleStock[[#This Row],[Open]]-AppleStock[[#This Row],[Close]]</f>
        <v>3.7142999999999926E-2</v>
      </c>
      <c r="K352" t="str">
        <f>IF(AppleStock[[#This Row],[Day Change]]&gt;0,"UP","DOWN")</f>
        <v>UP</v>
      </c>
      <c r="L352" s="2">
        <v>1</v>
      </c>
      <c r="Q352" s="15"/>
    </row>
    <row r="353" spans="1:17" x14ac:dyDescent="0.25">
      <c r="A353" s="1">
        <v>37035</v>
      </c>
      <c r="B353" s="3">
        <v>1.6635709999999999</v>
      </c>
      <c r="C353" s="3">
        <v>1.6642859999999999</v>
      </c>
      <c r="D353" s="3">
        <v>1.6157140000000001</v>
      </c>
      <c r="E353" s="3">
        <v>1.657143</v>
      </c>
      <c r="F353" s="3">
        <v>1.4686520000000001</v>
      </c>
      <c r="G353">
        <v>67939200</v>
      </c>
      <c r="H353" t="str">
        <f>TEXT(AppleStock[[#This Row],[Date]],"dddd")</f>
        <v>Thursday</v>
      </c>
      <c r="I353" t="str">
        <f>MID(AppleStock[[#This Row],[Day]],1,FIND("day",AppleStock[[#This Row],[Day]])-1)</f>
        <v>Thurs</v>
      </c>
      <c r="J353" s="3">
        <f>AppleStock[[#This Row],[Open]]-AppleStock[[#This Row],[Close]]</f>
        <v>6.4279999999998783E-3</v>
      </c>
      <c r="K353" t="str">
        <f>IF(AppleStock[[#This Row],[Day Change]]&gt;0,"UP","DOWN")</f>
        <v>UP</v>
      </c>
      <c r="L353" s="2">
        <v>1</v>
      </c>
      <c r="Q353" s="15"/>
    </row>
    <row r="354" spans="1:17" x14ac:dyDescent="0.25">
      <c r="A354" s="1">
        <v>37036</v>
      </c>
      <c r="B354" s="3">
        <v>1.657143</v>
      </c>
      <c r="C354" s="3">
        <v>1.6635709999999999</v>
      </c>
      <c r="D354" s="3">
        <v>1.607143</v>
      </c>
      <c r="E354" s="3">
        <v>1.6257140000000001</v>
      </c>
      <c r="F354" s="3">
        <v>1.4407989999999999</v>
      </c>
      <c r="G354">
        <v>39685800</v>
      </c>
      <c r="H354" t="str">
        <f>TEXT(AppleStock[[#This Row],[Date]],"dddd")</f>
        <v>Friday</v>
      </c>
      <c r="I354" t="str">
        <f>MID(AppleStock[[#This Row],[Day]],1,FIND("day",AppleStock[[#This Row],[Day]])-1)</f>
        <v>Fri</v>
      </c>
      <c r="J354" s="3">
        <f>AppleStock[[#This Row],[Open]]-AppleStock[[#This Row],[Close]]</f>
        <v>3.1428999999999929E-2</v>
      </c>
      <c r="K354" t="str">
        <f>IF(AppleStock[[#This Row],[Day Change]]&gt;0,"UP","DOWN")</f>
        <v>UP</v>
      </c>
      <c r="L354" s="2">
        <v>1</v>
      </c>
      <c r="Q354" s="15"/>
    </row>
    <row r="355" spans="1:17" x14ac:dyDescent="0.25">
      <c r="A355" s="1">
        <v>37040</v>
      </c>
      <c r="B355" s="3">
        <v>1.5942860000000001</v>
      </c>
      <c r="C355" s="3">
        <v>1.607143</v>
      </c>
      <c r="D355" s="3">
        <v>1.486429</v>
      </c>
      <c r="E355" s="3">
        <v>1.533571</v>
      </c>
      <c r="F355" s="3">
        <v>1.359137</v>
      </c>
      <c r="G355">
        <v>128997400</v>
      </c>
      <c r="H355" t="str">
        <f>TEXT(AppleStock[[#This Row],[Date]],"dddd")</f>
        <v>Tuesday</v>
      </c>
      <c r="I355" t="str">
        <f>MID(AppleStock[[#This Row],[Day]],1,FIND("day",AppleStock[[#This Row],[Day]])-1)</f>
        <v>Tues</v>
      </c>
      <c r="J355" s="3">
        <f>AppleStock[[#This Row],[Open]]-AppleStock[[#This Row],[Close]]</f>
        <v>6.0715000000000074E-2</v>
      </c>
      <c r="K355" t="str">
        <f>IF(AppleStock[[#This Row],[Day Change]]&gt;0,"UP","DOWN")</f>
        <v>UP</v>
      </c>
      <c r="L355" s="2">
        <v>1</v>
      </c>
      <c r="Q355" s="15"/>
    </row>
    <row r="356" spans="1:17" x14ac:dyDescent="0.25">
      <c r="A356" s="1">
        <v>37041</v>
      </c>
      <c r="B356" s="3">
        <v>1.4828570000000001</v>
      </c>
      <c r="C356" s="3">
        <v>1.4828570000000001</v>
      </c>
      <c r="D356" s="3">
        <v>1.378571</v>
      </c>
      <c r="E356" s="3">
        <v>1.412857</v>
      </c>
      <c r="F356" s="3">
        <v>1.2521530000000001</v>
      </c>
      <c r="G356">
        <v>194269600</v>
      </c>
      <c r="H356" t="str">
        <f>TEXT(AppleStock[[#This Row],[Date]],"dddd")</f>
        <v>Wednesday</v>
      </c>
      <c r="I356" t="str">
        <f>MID(AppleStock[[#This Row],[Day]],1,FIND("day",AppleStock[[#This Row],[Day]])-1)</f>
        <v>Wednes</v>
      </c>
      <c r="J356" s="3">
        <f>AppleStock[[#This Row],[Open]]-AppleStock[[#This Row],[Close]]</f>
        <v>7.0000000000000062E-2</v>
      </c>
      <c r="K356" t="str">
        <f>IF(AppleStock[[#This Row],[Day Change]]&gt;0,"UP","DOWN")</f>
        <v>UP</v>
      </c>
      <c r="L356" s="2">
        <v>1</v>
      </c>
      <c r="Q356" s="15"/>
    </row>
    <row r="357" spans="1:17" x14ac:dyDescent="0.25">
      <c r="A357" s="1">
        <v>37042</v>
      </c>
      <c r="B357" s="3">
        <v>1.4142859999999999</v>
      </c>
      <c r="C357" s="3">
        <v>1.4457139999999999</v>
      </c>
      <c r="D357" s="3">
        <v>1.3921429999999999</v>
      </c>
      <c r="E357" s="3">
        <v>1.425</v>
      </c>
      <c r="F357" s="3">
        <v>1.262915</v>
      </c>
      <c r="G357">
        <v>110723200</v>
      </c>
      <c r="H357" t="str">
        <f>TEXT(AppleStock[[#This Row],[Date]],"dddd")</f>
        <v>Thursday</v>
      </c>
      <c r="I357" t="str">
        <f>MID(AppleStock[[#This Row],[Day]],1,FIND("day",AppleStock[[#This Row],[Day]])-1)</f>
        <v>Thurs</v>
      </c>
      <c r="J357" s="3">
        <f>AppleStock[[#This Row],[Open]]-AppleStock[[#This Row],[Close]]</f>
        <v>-1.0714000000000112E-2</v>
      </c>
      <c r="K357" t="str">
        <f>IF(AppleStock[[#This Row],[Day Change]]&gt;0,"UP","DOWN")</f>
        <v>DOWN</v>
      </c>
      <c r="L357" s="2">
        <v>1</v>
      </c>
      <c r="Q357" s="15"/>
    </row>
    <row r="358" spans="1:17" x14ac:dyDescent="0.25">
      <c r="A358" s="1">
        <v>37043</v>
      </c>
      <c r="B358" s="3">
        <v>1.4378569999999999</v>
      </c>
      <c r="C358" s="3">
        <v>1.506429</v>
      </c>
      <c r="D358" s="3">
        <v>1.4271430000000001</v>
      </c>
      <c r="E358" s="3">
        <v>1.492143</v>
      </c>
      <c r="F358" s="3">
        <v>1.3224199999999999</v>
      </c>
      <c r="G358">
        <v>114018800</v>
      </c>
      <c r="H358" t="str">
        <f>TEXT(AppleStock[[#This Row],[Date]],"dddd")</f>
        <v>Friday</v>
      </c>
      <c r="I358" t="str">
        <f>MID(AppleStock[[#This Row],[Day]],1,FIND("day",AppleStock[[#This Row],[Day]])-1)</f>
        <v>Fri</v>
      </c>
      <c r="J358" s="3">
        <f>AppleStock[[#This Row],[Open]]-AppleStock[[#This Row],[Close]]</f>
        <v>-5.4286000000000056E-2</v>
      </c>
      <c r="K358" t="str">
        <f>IF(AppleStock[[#This Row],[Day Change]]&gt;0,"UP","DOWN")</f>
        <v>DOWN</v>
      </c>
      <c r="L358" s="2">
        <v>1</v>
      </c>
      <c r="Q358" s="15"/>
    </row>
    <row r="359" spans="1:17" x14ac:dyDescent="0.25">
      <c r="A359" s="1">
        <v>37046</v>
      </c>
      <c r="B359" s="3">
        <v>1.505714</v>
      </c>
      <c r="C359" s="3">
        <v>1.507857</v>
      </c>
      <c r="D359" s="3">
        <v>1.4614290000000001</v>
      </c>
      <c r="E359" s="3">
        <v>1.475714</v>
      </c>
      <c r="F359" s="3">
        <v>1.30786</v>
      </c>
      <c r="G359">
        <v>70480200</v>
      </c>
      <c r="H359" t="str">
        <f>TEXT(AppleStock[[#This Row],[Date]],"dddd")</f>
        <v>Monday</v>
      </c>
      <c r="I359" t="str">
        <f>MID(AppleStock[[#This Row],[Day]],1,FIND("day",AppleStock[[#This Row],[Day]])-1)</f>
        <v>Mon</v>
      </c>
      <c r="J359" s="3">
        <f>AppleStock[[#This Row],[Open]]-AppleStock[[#This Row],[Close]]</f>
        <v>3.0000000000000027E-2</v>
      </c>
      <c r="K359" t="str">
        <f>IF(AppleStock[[#This Row],[Day Change]]&gt;0,"UP","DOWN")</f>
        <v>UP</v>
      </c>
      <c r="L359" s="2">
        <v>1</v>
      </c>
      <c r="Q359" s="15"/>
    </row>
    <row r="360" spans="1:17" x14ac:dyDescent="0.25">
      <c r="A360" s="1">
        <v>37047</v>
      </c>
      <c r="B360" s="3">
        <v>1.485714</v>
      </c>
      <c r="C360" s="3">
        <v>1.5071429999999999</v>
      </c>
      <c r="D360" s="3">
        <v>1.4535709999999999</v>
      </c>
      <c r="E360" s="3">
        <v>1.495714</v>
      </c>
      <c r="F360" s="3">
        <v>1.3255859999999999</v>
      </c>
      <c r="G360">
        <v>117948600</v>
      </c>
      <c r="H360" t="str">
        <f>TEXT(AppleStock[[#This Row],[Date]],"dddd")</f>
        <v>Tuesday</v>
      </c>
      <c r="I360" t="str">
        <f>MID(AppleStock[[#This Row],[Day]],1,FIND("day",AppleStock[[#This Row],[Day]])-1)</f>
        <v>Tues</v>
      </c>
      <c r="J360" s="3">
        <f>AppleStock[[#This Row],[Open]]-AppleStock[[#This Row],[Close]]</f>
        <v>-1.0000000000000009E-2</v>
      </c>
      <c r="K360" t="str">
        <f>IF(AppleStock[[#This Row],[Day Change]]&gt;0,"UP","DOWN")</f>
        <v>DOWN</v>
      </c>
      <c r="L360" s="2">
        <v>1</v>
      </c>
      <c r="Q360" s="15"/>
    </row>
    <row r="361" spans="1:17" x14ac:dyDescent="0.25">
      <c r="A361" s="1">
        <v>37048</v>
      </c>
      <c r="B361" s="3">
        <v>1.4950000000000001</v>
      </c>
      <c r="C361" s="3">
        <v>1.4950000000000001</v>
      </c>
      <c r="D361" s="3">
        <v>1.452143</v>
      </c>
      <c r="E361" s="3">
        <v>1.4807140000000001</v>
      </c>
      <c r="F361" s="3">
        <v>1.312292</v>
      </c>
      <c r="G361">
        <v>55794200</v>
      </c>
      <c r="H361" t="str">
        <f>TEXT(AppleStock[[#This Row],[Date]],"dddd")</f>
        <v>Wednesday</v>
      </c>
      <c r="I361" t="str">
        <f>MID(AppleStock[[#This Row],[Day]],1,FIND("day",AppleStock[[#This Row],[Day]])-1)</f>
        <v>Wednes</v>
      </c>
      <c r="J361" s="3">
        <f>AppleStock[[#This Row],[Open]]-AppleStock[[#This Row],[Close]]</f>
        <v>1.4286000000000021E-2</v>
      </c>
      <c r="K361" t="str">
        <f>IF(AppleStock[[#This Row],[Day Change]]&gt;0,"UP","DOWN")</f>
        <v>UP</v>
      </c>
      <c r="L361" s="2">
        <v>1</v>
      </c>
      <c r="Q361" s="15"/>
    </row>
    <row r="362" spans="1:17" x14ac:dyDescent="0.25">
      <c r="A362" s="1">
        <v>37049</v>
      </c>
      <c r="B362" s="3">
        <v>1.4792860000000001</v>
      </c>
      <c r="C362" s="3">
        <v>1.55</v>
      </c>
      <c r="D362" s="3">
        <v>1.4607140000000001</v>
      </c>
      <c r="E362" s="3">
        <v>1.5471429999999999</v>
      </c>
      <c r="F362" s="3">
        <v>1.371164</v>
      </c>
      <c r="G362">
        <v>81295200</v>
      </c>
      <c r="H362" t="str">
        <f>TEXT(AppleStock[[#This Row],[Date]],"dddd")</f>
        <v>Thursday</v>
      </c>
      <c r="I362" t="str">
        <f>MID(AppleStock[[#This Row],[Day]],1,FIND("day",AppleStock[[#This Row],[Day]])-1)</f>
        <v>Thurs</v>
      </c>
      <c r="J362" s="3">
        <f>AppleStock[[#This Row],[Open]]-AppleStock[[#This Row],[Close]]</f>
        <v>-6.7856999999999834E-2</v>
      </c>
      <c r="K362" t="str">
        <f>IF(AppleStock[[#This Row],[Day Change]]&gt;0,"UP","DOWN")</f>
        <v>DOWN</v>
      </c>
      <c r="L362" s="2">
        <v>1</v>
      </c>
      <c r="Q362" s="15"/>
    </row>
    <row r="363" spans="1:17" x14ac:dyDescent="0.25">
      <c r="A363" s="1">
        <v>37050</v>
      </c>
      <c r="B363" s="3">
        <v>1.5464290000000001</v>
      </c>
      <c r="C363" s="3">
        <v>1.5464290000000001</v>
      </c>
      <c r="D363" s="3">
        <v>1.4792860000000001</v>
      </c>
      <c r="E363" s="3">
        <v>1.5228569999999999</v>
      </c>
      <c r="F363" s="3">
        <v>1.3496410000000001</v>
      </c>
      <c r="G363">
        <v>85656200</v>
      </c>
      <c r="H363" t="str">
        <f>TEXT(AppleStock[[#This Row],[Date]],"dddd")</f>
        <v>Friday</v>
      </c>
      <c r="I363" t="str">
        <f>MID(AppleStock[[#This Row],[Day]],1,FIND("day",AppleStock[[#This Row],[Day]])-1)</f>
        <v>Fri</v>
      </c>
      <c r="J363" s="3">
        <f>AppleStock[[#This Row],[Open]]-AppleStock[[#This Row],[Close]]</f>
        <v>2.3572000000000148E-2</v>
      </c>
      <c r="K363" t="str">
        <f>IF(AppleStock[[#This Row],[Day Change]]&gt;0,"UP","DOWN")</f>
        <v>UP</v>
      </c>
      <c r="L363" s="2">
        <v>1</v>
      </c>
      <c r="Q363" s="15"/>
    </row>
    <row r="364" spans="1:17" x14ac:dyDescent="0.25">
      <c r="A364" s="1">
        <v>37053</v>
      </c>
      <c r="B364" s="3">
        <v>1.503571</v>
      </c>
      <c r="C364" s="3">
        <v>1.5049999999999999</v>
      </c>
      <c r="D364" s="3">
        <v>1.425</v>
      </c>
      <c r="E364" s="3">
        <v>1.4314290000000001</v>
      </c>
      <c r="F364" s="3">
        <v>1.2686120000000001</v>
      </c>
      <c r="G364">
        <v>73500000</v>
      </c>
      <c r="H364" t="str">
        <f>TEXT(AppleStock[[#This Row],[Date]],"dddd")</f>
        <v>Monday</v>
      </c>
      <c r="I364" t="str">
        <f>MID(AppleStock[[#This Row],[Day]],1,FIND("day",AppleStock[[#This Row],[Day]])-1)</f>
        <v>Mon</v>
      </c>
      <c r="J364" s="3">
        <f>AppleStock[[#This Row],[Open]]-AppleStock[[#This Row],[Close]]</f>
        <v>7.2141999999999928E-2</v>
      </c>
      <c r="K364" t="str">
        <f>IF(AppleStock[[#This Row],[Day Change]]&gt;0,"UP","DOWN")</f>
        <v>UP</v>
      </c>
      <c r="L364" s="2">
        <v>1</v>
      </c>
      <c r="Q364" s="15"/>
    </row>
    <row r="365" spans="1:17" x14ac:dyDescent="0.25">
      <c r="A365" s="1">
        <v>37054</v>
      </c>
      <c r="B365" s="3">
        <v>1.4121429999999999</v>
      </c>
      <c r="C365" s="3">
        <v>1.477857</v>
      </c>
      <c r="D365" s="3">
        <v>1.411429</v>
      </c>
      <c r="E365" s="3">
        <v>1.4507140000000001</v>
      </c>
      <c r="F365" s="3">
        <v>1.285704</v>
      </c>
      <c r="G365">
        <v>75948600</v>
      </c>
      <c r="H365" t="str">
        <f>TEXT(AppleStock[[#This Row],[Date]],"dddd")</f>
        <v>Tuesday</v>
      </c>
      <c r="I365" t="str">
        <f>MID(AppleStock[[#This Row],[Day]],1,FIND("day",AppleStock[[#This Row],[Day]])-1)</f>
        <v>Tues</v>
      </c>
      <c r="J365" s="3">
        <f>AppleStock[[#This Row],[Open]]-AppleStock[[#This Row],[Close]]</f>
        <v>-3.8571000000000133E-2</v>
      </c>
      <c r="K365" t="str">
        <f>IF(AppleStock[[#This Row],[Day Change]]&gt;0,"UP","DOWN")</f>
        <v>DOWN</v>
      </c>
      <c r="L365" s="2">
        <v>1</v>
      </c>
      <c r="Q365" s="15"/>
    </row>
    <row r="366" spans="1:17" x14ac:dyDescent="0.25">
      <c r="A366" s="1">
        <v>37055</v>
      </c>
      <c r="B366" s="3">
        <v>1.53</v>
      </c>
      <c r="C366" s="3">
        <v>1.5521430000000001</v>
      </c>
      <c r="D366" s="3">
        <v>1.432857</v>
      </c>
      <c r="E366" s="3">
        <v>1.462143</v>
      </c>
      <c r="F366" s="3">
        <v>1.295833</v>
      </c>
      <c r="G366">
        <v>127871800</v>
      </c>
      <c r="H366" t="str">
        <f>TEXT(AppleStock[[#This Row],[Date]],"dddd")</f>
        <v>Wednesday</v>
      </c>
      <c r="I366" t="str">
        <f>MID(AppleStock[[#This Row],[Day]],1,FIND("day",AppleStock[[#This Row],[Day]])-1)</f>
        <v>Wednes</v>
      </c>
      <c r="J366" s="3">
        <f>AppleStock[[#This Row],[Open]]-AppleStock[[#This Row],[Close]]</f>
        <v>6.7857000000000056E-2</v>
      </c>
      <c r="K366" t="str">
        <f>IF(AppleStock[[#This Row],[Day Change]]&gt;0,"UP","DOWN")</f>
        <v>UP</v>
      </c>
      <c r="L366" s="2">
        <v>1</v>
      </c>
      <c r="Q366" s="15"/>
    </row>
    <row r="367" spans="1:17" x14ac:dyDescent="0.25">
      <c r="A367" s="1">
        <v>37056</v>
      </c>
      <c r="B367" s="3">
        <v>1.4314290000000001</v>
      </c>
      <c r="C367" s="3">
        <v>1.4607140000000001</v>
      </c>
      <c r="D367" s="3">
        <v>1.4121429999999999</v>
      </c>
      <c r="E367" s="3">
        <v>1.42</v>
      </c>
      <c r="F367" s="3">
        <v>1.258483</v>
      </c>
      <c r="G367">
        <v>74337200</v>
      </c>
      <c r="H367" t="str">
        <f>TEXT(AppleStock[[#This Row],[Date]],"dddd")</f>
        <v>Thursday</v>
      </c>
      <c r="I367" t="str">
        <f>MID(AppleStock[[#This Row],[Day]],1,FIND("day",AppleStock[[#This Row],[Day]])-1)</f>
        <v>Thurs</v>
      </c>
      <c r="J367" s="3">
        <f>AppleStock[[#This Row],[Open]]-AppleStock[[#This Row],[Close]]</f>
        <v>1.1429000000000133E-2</v>
      </c>
      <c r="K367" t="str">
        <f>IF(AppleStock[[#This Row],[Day Change]]&gt;0,"UP","DOWN")</f>
        <v>UP</v>
      </c>
      <c r="L367" s="2">
        <v>1</v>
      </c>
      <c r="Q367" s="15"/>
    </row>
    <row r="368" spans="1:17" x14ac:dyDescent="0.25">
      <c r="A368" s="1">
        <v>37057</v>
      </c>
      <c r="B368" s="3">
        <v>1.4357139999999999</v>
      </c>
      <c r="C368" s="3">
        <v>1.482143</v>
      </c>
      <c r="D368" s="3">
        <v>1.3821429999999999</v>
      </c>
      <c r="E368" s="3">
        <v>1.46</v>
      </c>
      <c r="F368" s="3">
        <v>1.293933</v>
      </c>
      <c r="G368">
        <v>113656200</v>
      </c>
      <c r="H368" t="str">
        <f>TEXT(AppleStock[[#This Row],[Date]],"dddd")</f>
        <v>Friday</v>
      </c>
      <c r="I368" t="str">
        <f>MID(AppleStock[[#This Row],[Day]],1,FIND("day",AppleStock[[#This Row],[Day]])-1)</f>
        <v>Fri</v>
      </c>
      <c r="J368" s="3">
        <f>AppleStock[[#This Row],[Open]]-AppleStock[[#This Row],[Close]]</f>
        <v>-2.428600000000003E-2</v>
      </c>
      <c r="K368" t="str">
        <f>IF(AppleStock[[#This Row],[Day Change]]&gt;0,"UP","DOWN")</f>
        <v>DOWN</v>
      </c>
      <c r="L368" s="2">
        <v>1</v>
      </c>
      <c r="Q368" s="15"/>
    </row>
    <row r="369" spans="1:17" x14ac:dyDescent="0.25">
      <c r="A369" s="1">
        <v>37060</v>
      </c>
      <c r="B369" s="3">
        <v>1.457857</v>
      </c>
      <c r="C369" s="3">
        <v>1.4892860000000001</v>
      </c>
      <c r="D369" s="3">
        <v>1.428571</v>
      </c>
      <c r="E369" s="3">
        <v>1.452143</v>
      </c>
      <c r="F369" s="3">
        <v>1.2869699999999999</v>
      </c>
      <c r="G369">
        <v>86478000</v>
      </c>
      <c r="H369" t="str">
        <f>TEXT(AppleStock[[#This Row],[Date]],"dddd")</f>
        <v>Monday</v>
      </c>
      <c r="I369" t="str">
        <f>MID(AppleStock[[#This Row],[Day]],1,FIND("day",AppleStock[[#This Row],[Day]])-1)</f>
        <v>Mon</v>
      </c>
      <c r="J369" s="3">
        <f>AppleStock[[#This Row],[Open]]-AppleStock[[#This Row],[Close]]</f>
        <v>5.7139999999999969E-3</v>
      </c>
      <c r="K369" t="str">
        <f>IF(AppleStock[[#This Row],[Day Change]]&gt;0,"UP","DOWN")</f>
        <v>UP</v>
      </c>
      <c r="L369" s="2">
        <v>1</v>
      </c>
      <c r="Q369" s="15"/>
    </row>
    <row r="370" spans="1:17" x14ac:dyDescent="0.25">
      <c r="A370" s="1">
        <v>37061</v>
      </c>
      <c r="B370" s="3">
        <v>1.4892860000000001</v>
      </c>
      <c r="C370" s="3">
        <v>1.5285709999999999</v>
      </c>
      <c r="D370" s="3">
        <v>1.4292860000000001</v>
      </c>
      <c r="E370" s="3">
        <v>1.442143</v>
      </c>
      <c r="F370" s="3">
        <v>1.2781070000000001</v>
      </c>
      <c r="G370">
        <v>80271800</v>
      </c>
      <c r="H370" t="str">
        <f>TEXT(AppleStock[[#This Row],[Date]],"dddd")</f>
        <v>Tuesday</v>
      </c>
      <c r="I370" t="str">
        <f>MID(AppleStock[[#This Row],[Day]],1,FIND("day",AppleStock[[#This Row],[Day]])-1)</f>
        <v>Tues</v>
      </c>
      <c r="J370" s="3">
        <f>AppleStock[[#This Row],[Open]]-AppleStock[[#This Row],[Close]]</f>
        <v>4.7143000000000157E-2</v>
      </c>
      <c r="K370" t="str">
        <f>IF(AppleStock[[#This Row],[Day Change]]&gt;0,"UP","DOWN")</f>
        <v>UP</v>
      </c>
      <c r="L370" s="2">
        <v>1</v>
      </c>
      <c r="Q370" s="15"/>
    </row>
    <row r="371" spans="1:17" x14ac:dyDescent="0.25">
      <c r="A371" s="1">
        <v>37062</v>
      </c>
      <c r="B371" s="3">
        <v>1.428571</v>
      </c>
      <c r="C371" s="3">
        <v>1.5607139999999999</v>
      </c>
      <c r="D371" s="3">
        <v>1.4271430000000001</v>
      </c>
      <c r="E371" s="3">
        <v>1.547857</v>
      </c>
      <c r="F371" s="3">
        <v>1.3717969999999999</v>
      </c>
      <c r="G371">
        <v>107905000</v>
      </c>
      <c r="H371" t="str">
        <f>TEXT(AppleStock[[#This Row],[Date]],"dddd")</f>
        <v>Wednesday</v>
      </c>
      <c r="I371" t="str">
        <f>MID(AppleStock[[#This Row],[Day]],1,FIND("day",AppleStock[[#This Row],[Day]])-1)</f>
        <v>Wednes</v>
      </c>
      <c r="J371" s="3">
        <f>AppleStock[[#This Row],[Open]]-AppleStock[[#This Row],[Close]]</f>
        <v>-0.119286</v>
      </c>
      <c r="K371" t="str">
        <f>IF(AppleStock[[#This Row],[Day Change]]&gt;0,"UP","DOWN")</f>
        <v>DOWN</v>
      </c>
      <c r="L371" s="2">
        <v>1</v>
      </c>
      <c r="Q371" s="15"/>
    </row>
    <row r="372" spans="1:17" x14ac:dyDescent="0.25">
      <c r="A372" s="1">
        <v>37063</v>
      </c>
      <c r="B372" s="3">
        <v>1.5392859999999999</v>
      </c>
      <c r="C372" s="3">
        <v>1.642857</v>
      </c>
      <c r="D372" s="3">
        <v>1.5071429999999999</v>
      </c>
      <c r="E372" s="3">
        <v>1.6064290000000001</v>
      </c>
      <c r="F372" s="3">
        <v>1.4237059999999999</v>
      </c>
      <c r="G372">
        <v>85332800</v>
      </c>
      <c r="H372" t="str">
        <f>TEXT(AppleStock[[#This Row],[Date]],"dddd")</f>
        <v>Thursday</v>
      </c>
      <c r="I372" t="str">
        <f>MID(AppleStock[[#This Row],[Day]],1,FIND("day",AppleStock[[#This Row],[Day]])-1)</f>
        <v>Thurs</v>
      </c>
      <c r="J372" s="3">
        <f>AppleStock[[#This Row],[Open]]-AppleStock[[#This Row],[Close]]</f>
        <v>-6.7143000000000175E-2</v>
      </c>
      <c r="K372" t="str">
        <f>IF(AppleStock[[#This Row],[Day Change]]&gt;0,"UP","DOWN")</f>
        <v>DOWN</v>
      </c>
      <c r="L372" s="2">
        <v>1</v>
      </c>
      <c r="Q372" s="15"/>
    </row>
    <row r="373" spans="1:17" x14ac:dyDescent="0.25">
      <c r="A373" s="1">
        <v>37064</v>
      </c>
      <c r="B373" s="3">
        <v>1.6057140000000001</v>
      </c>
      <c r="C373" s="3">
        <v>1.642857</v>
      </c>
      <c r="D373" s="3">
        <v>1.5542860000000001</v>
      </c>
      <c r="E373" s="3">
        <v>1.59</v>
      </c>
      <c r="F373" s="3">
        <v>1.4091469999999999</v>
      </c>
      <c r="G373">
        <v>71506400</v>
      </c>
      <c r="H373" t="str">
        <f>TEXT(AppleStock[[#This Row],[Date]],"dddd")</f>
        <v>Friday</v>
      </c>
      <c r="I373" t="str">
        <f>MID(AppleStock[[#This Row],[Day]],1,FIND("day",AppleStock[[#This Row],[Day]])-1)</f>
        <v>Fri</v>
      </c>
      <c r="J373" s="3">
        <f>AppleStock[[#This Row],[Open]]-AppleStock[[#This Row],[Close]]</f>
        <v>1.5714000000000006E-2</v>
      </c>
      <c r="K373" t="str">
        <f>IF(AppleStock[[#This Row],[Day Change]]&gt;0,"UP","DOWN")</f>
        <v>UP</v>
      </c>
      <c r="L373" s="2">
        <v>1</v>
      </c>
      <c r="Q373" s="15"/>
    </row>
    <row r="374" spans="1:17" x14ac:dyDescent="0.25">
      <c r="A374" s="1">
        <v>37067</v>
      </c>
      <c r="B374" s="3">
        <v>1.607143</v>
      </c>
      <c r="C374" s="3">
        <v>1.714286</v>
      </c>
      <c r="D374" s="3">
        <v>1.6035710000000001</v>
      </c>
      <c r="E374" s="3">
        <v>1.713571</v>
      </c>
      <c r="F374" s="3">
        <v>1.518662</v>
      </c>
      <c r="G374">
        <v>109887400</v>
      </c>
      <c r="H374" t="str">
        <f>TEXT(AppleStock[[#This Row],[Date]],"dddd")</f>
        <v>Monday</v>
      </c>
      <c r="I374" t="str">
        <f>MID(AppleStock[[#This Row],[Day]],1,FIND("day",AppleStock[[#This Row],[Day]])-1)</f>
        <v>Mon</v>
      </c>
      <c r="J374" s="3">
        <f>AppleStock[[#This Row],[Open]]-AppleStock[[#This Row],[Close]]</f>
        <v>-0.10642799999999997</v>
      </c>
      <c r="K374" t="str">
        <f>IF(AppleStock[[#This Row],[Day Change]]&gt;0,"UP","DOWN")</f>
        <v>DOWN</v>
      </c>
      <c r="L374" s="2">
        <v>1</v>
      </c>
      <c r="Q374" s="15"/>
    </row>
    <row r="375" spans="1:17" x14ac:dyDescent="0.25">
      <c r="A375" s="1">
        <v>37068</v>
      </c>
      <c r="B375" s="3">
        <v>1.667143</v>
      </c>
      <c r="C375" s="3">
        <v>1.6978569999999999</v>
      </c>
      <c r="D375" s="3">
        <v>1.6435709999999999</v>
      </c>
      <c r="E375" s="3">
        <v>1.696429</v>
      </c>
      <c r="F375" s="3">
        <v>1.5034689999999999</v>
      </c>
      <c r="G375">
        <v>68195400</v>
      </c>
      <c r="H375" t="str">
        <f>TEXT(AppleStock[[#This Row],[Date]],"dddd")</f>
        <v>Tuesday</v>
      </c>
      <c r="I375" t="str">
        <f>MID(AppleStock[[#This Row],[Day]],1,FIND("day",AppleStock[[#This Row],[Day]])-1)</f>
        <v>Tues</v>
      </c>
      <c r="J375" s="3">
        <f>AppleStock[[#This Row],[Open]]-AppleStock[[#This Row],[Close]]</f>
        <v>-2.9285999999999923E-2</v>
      </c>
      <c r="K375" t="str">
        <f>IF(AppleStock[[#This Row],[Day Change]]&gt;0,"UP","DOWN")</f>
        <v>DOWN</v>
      </c>
      <c r="L375" s="2">
        <v>1</v>
      </c>
      <c r="Q375" s="15"/>
    </row>
    <row r="376" spans="1:17" x14ac:dyDescent="0.25">
      <c r="A376" s="1">
        <v>37069</v>
      </c>
      <c r="B376" s="3">
        <v>1.702143</v>
      </c>
      <c r="C376" s="3">
        <v>1.714286</v>
      </c>
      <c r="D376" s="3">
        <v>1.607143</v>
      </c>
      <c r="E376" s="3">
        <v>1.667143</v>
      </c>
      <c r="F376" s="3">
        <v>1.4775149999999999</v>
      </c>
      <c r="G376">
        <v>93532600</v>
      </c>
      <c r="H376" t="str">
        <f>TEXT(AppleStock[[#This Row],[Date]],"dddd")</f>
        <v>Wednesday</v>
      </c>
      <c r="I376" t="str">
        <f>MID(AppleStock[[#This Row],[Day]],1,FIND("day",AppleStock[[#This Row],[Day]])-1)</f>
        <v>Wednes</v>
      </c>
      <c r="J376" s="3">
        <f>AppleStock[[#This Row],[Open]]-AppleStock[[#This Row],[Close]]</f>
        <v>3.499999999999992E-2</v>
      </c>
      <c r="K376" t="str">
        <f>IF(AppleStock[[#This Row],[Day Change]]&gt;0,"UP","DOWN")</f>
        <v>UP</v>
      </c>
      <c r="L376" s="2">
        <v>1</v>
      </c>
      <c r="Q376" s="15"/>
    </row>
    <row r="377" spans="1:17" x14ac:dyDescent="0.25">
      <c r="A377" s="1">
        <v>37070</v>
      </c>
      <c r="B377" s="3">
        <v>1.6464289999999999</v>
      </c>
      <c r="C377" s="3">
        <v>1.707857</v>
      </c>
      <c r="D377" s="3">
        <v>1.638571</v>
      </c>
      <c r="E377" s="3">
        <v>1.6814290000000001</v>
      </c>
      <c r="F377" s="3">
        <v>1.4901759999999999</v>
      </c>
      <c r="G377">
        <v>87102400</v>
      </c>
      <c r="H377" t="str">
        <f>TEXT(AppleStock[[#This Row],[Date]],"dddd")</f>
        <v>Thursday</v>
      </c>
      <c r="I377" t="str">
        <f>MID(AppleStock[[#This Row],[Day]],1,FIND("day",AppleStock[[#This Row],[Day]])-1)</f>
        <v>Thurs</v>
      </c>
      <c r="J377" s="3">
        <f>AppleStock[[#This Row],[Open]]-AppleStock[[#This Row],[Close]]</f>
        <v>-3.5000000000000142E-2</v>
      </c>
      <c r="K377" t="str">
        <f>IF(AppleStock[[#This Row],[Day Change]]&gt;0,"UP","DOWN")</f>
        <v>DOWN</v>
      </c>
      <c r="L377" s="2">
        <v>1</v>
      </c>
      <c r="Q377" s="15"/>
    </row>
    <row r="378" spans="1:17" x14ac:dyDescent="0.25">
      <c r="A378" s="1">
        <v>37071</v>
      </c>
      <c r="B378" s="3">
        <v>1.69</v>
      </c>
      <c r="C378" s="3">
        <v>1.7928569999999999</v>
      </c>
      <c r="D378" s="3">
        <v>1.657143</v>
      </c>
      <c r="E378" s="3">
        <v>1.660714</v>
      </c>
      <c r="F378" s="3">
        <v>1.4718180000000001</v>
      </c>
      <c r="G378">
        <v>128847600</v>
      </c>
      <c r="H378" t="str">
        <f>TEXT(AppleStock[[#This Row],[Date]],"dddd")</f>
        <v>Friday</v>
      </c>
      <c r="I378" t="str">
        <f>MID(AppleStock[[#This Row],[Day]],1,FIND("day",AppleStock[[#This Row],[Day]])-1)</f>
        <v>Fri</v>
      </c>
      <c r="J378" s="3">
        <f>AppleStock[[#This Row],[Open]]-AppleStock[[#This Row],[Close]]</f>
        <v>2.9285999999999923E-2</v>
      </c>
      <c r="K378" t="str">
        <f>IF(AppleStock[[#This Row],[Day Change]]&gt;0,"UP","DOWN")</f>
        <v>UP</v>
      </c>
      <c r="L378" s="2">
        <v>1</v>
      </c>
      <c r="Q378" s="15"/>
    </row>
    <row r="379" spans="1:17" x14ac:dyDescent="0.25">
      <c r="A379" s="1">
        <v>37074</v>
      </c>
      <c r="B379" s="3">
        <v>1.688571</v>
      </c>
      <c r="C379" s="3">
        <v>1.7307140000000001</v>
      </c>
      <c r="D379" s="3">
        <v>1.652857</v>
      </c>
      <c r="E379" s="3">
        <v>1.7071430000000001</v>
      </c>
      <c r="F379" s="3">
        <v>1.5129649999999999</v>
      </c>
      <c r="G379">
        <v>57512000</v>
      </c>
      <c r="H379" t="str">
        <f>TEXT(AppleStock[[#This Row],[Date]],"dddd")</f>
        <v>Monday</v>
      </c>
      <c r="I379" t="str">
        <f>MID(AppleStock[[#This Row],[Day]],1,FIND("day",AppleStock[[#This Row],[Day]])-1)</f>
        <v>Mon</v>
      </c>
      <c r="J379" s="3">
        <f>AppleStock[[#This Row],[Open]]-AppleStock[[#This Row],[Close]]</f>
        <v>-1.8572000000000033E-2</v>
      </c>
      <c r="K379" t="str">
        <f>IF(AppleStock[[#This Row],[Day Change]]&gt;0,"UP","DOWN")</f>
        <v>DOWN</v>
      </c>
      <c r="L379" s="2">
        <v>1</v>
      </c>
      <c r="Q379" s="15"/>
    </row>
    <row r="380" spans="1:17" x14ac:dyDescent="0.25">
      <c r="A380" s="1">
        <v>37075</v>
      </c>
      <c r="B380" s="3">
        <v>1.6792860000000001</v>
      </c>
      <c r="C380" s="3">
        <v>1.7271430000000001</v>
      </c>
      <c r="D380" s="3">
        <v>1.678571</v>
      </c>
      <c r="E380" s="3">
        <v>1.7028570000000001</v>
      </c>
      <c r="F380" s="3">
        <v>1.5091669999999999</v>
      </c>
      <c r="G380">
        <v>28135800</v>
      </c>
      <c r="H380" t="str">
        <f>TEXT(AppleStock[[#This Row],[Date]],"dddd")</f>
        <v>Tuesday</v>
      </c>
      <c r="I380" t="str">
        <f>MID(AppleStock[[#This Row],[Day]],1,FIND("day",AppleStock[[#This Row],[Day]])-1)</f>
        <v>Tues</v>
      </c>
      <c r="J380" s="3">
        <f>AppleStock[[#This Row],[Open]]-AppleStock[[#This Row],[Close]]</f>
        <v>-2.3571000000000009E-2</v>
      </c>
      <c r="K380" t="str">
        <f>IF(AppleStock[[#This Row],[Day Change]]&gt;0,"UP","DOWN")</f>
        <v>DOWN</v>
      </c>
      <c r="L380" s="2">
        <v>1</v>
      </c>
      <c r="Q380" s="15"/>
    </row>
    <row r="381" spans="1:17" x14ac:dyDescent="0.25">
      <c r="A381" s="1">
        <v>37077</v>
      </c>
      <c r="B381" s="3">
        <v>1.6857139999999999</v>
      </c>
      <c r="C381" s="3">
        <v>1.6978569999999999</v>
      </c>
      <c r="D381" s="3">
        <v>1.6435709999999999</v>
      </c>
      <c r="E381" s="3">
        <v>1.6564289999999999</v>
      </c>
      <c r="F381" s="3">
        <v>1.468019</v>
      </c>
      <c r="G381">
        <v>38073000</v>
      </c>
      <c r="H381" t="str">
        <f>TEXT(AppleStock[[#This Row],[Date]],"dddd")</f>
        <v>Thursday</v>
      </c>
      <c r="I381" t="str">
        <f>MID(AppleStock[[#This Row],[Day]],1,FIND("day",AppleStock[[#This Row],[Day]])-1)</f>
        <v>Thurs</v>
      </c>
      <c r="J381" s="3">
        <f>AppleStock[[#This Row],[Open]]-AppleStock[[#This Row],[Close]]</f>
        <v>2.9285000000000005E-2</v>
      </c>
      <c r="K381" t="str">
        <f>IF(AppleStock[[#This Row],[Day Change]]&gt;0,"UP","DOWN")</f>
        <v>UP</v>
      </c>
      <c r="L381" s="2">
        <v>1</v>
      </c>
      <c r="Q381" s="15"/>
    </row>
    <row r="382" spans="1:17" x14ac:dyDescent="0.25">
      <c r="A382" s="1">
        <v>37078</v>
      </c>
      <c r="B382" s="3">
        <v>1.6257140000000001</v>
      </c>
      <c r="C382" s="3">
        <v>1.64</v>
      </c>
      <c r="D382" s="3">
        <v>1.5514289999999999</v>
      </c>
      <c r="E382" s="3">
        <v>1.5735710000000001</v>
      </c>
      <c r="F382" s="3">
        <v>1.394587</v>
      </c>
      <c r="G382">
        <v>75730200</v>
      </c>
      <c r="H382" t="str">
        <f>TEXT(AppleStock[[#This Row],[Date]],"dddd")</f>
        <v>Friday</v>
      </c>
      <c r="I382" t="str">
        <f>MID(AppleStock[[#This Row],[Day]],1,FIND("day",AppleStock[[#This Row],[Day]])-1)</f>
        <v>Fri</v>
      </c>
      <c r="J382" s="3">
        <f>AppleStock[[#This Row],[Open]]-AppleStock[[#This Row],[Close]]</f>
        <v>5.214300000000005E-2</v>
      </c>
      <c r="K382" t="str">
        <f>IF(AppleStock[[#This Row],[Day Change]]&gt;0,"UP","DOWN")</f>
        <v>UP</v>
      </c>
      <c r="L382" s="2">
        <v>1</v>
      </c>
      <c r="Q382" s="15"/>
    </row>
    <row r="383" spans="1:17" x14ac:dyDescent="0.25">
      <c r="A383" s="1">
        <v>37081</v>
      </c>
      <c r="B383" s="3">
        <v>1.5778570000000001</v>
      </c>
      <c r="C383" s="3">
        <v>1.642857</v>
      </c>
      <c r="D383" s="3">
        <v>1.5485709999999999</v>
      </c>
      <c r="E383" s="3">
        <v>1.621429</v>
      </c>
      <c r="F383" s="3">
        <v>1.437001</v>
      </c>
      <c r="G383">
        <v>84366800</v>
      </c>
      <c r="H383" t="str">
        <f>TEXT(AppleStock[[#This Row],[Date]],"dddd")</f>
        <v>Monday</v>
      </c>
      <c r="I383" t="str">
        <f>MID(AppleStock[[#This Row],[Day]],1,FIND("day",AppleStock[[#This Row],[Day]])-1)</f>
        <v>Mon</v>
      </c>
      <c r="J383" s="3">
        <f>AppleStock[[#This Row],[Open]]-AppleStock[[#This Row],[Close]]</f>
        <v>-4.3571999999999944E-2</v>
      </c>
      <c r="K383" t="str">
        <f>IF(AppleStock[[#This Row],[Day Change]]&gt;0,"UP","DOWN")</f>
        <v>DOWN</v>
      </c>
      <c r="L383" s="2">
        <v>1</v>
      </c>
      <c r="Q383" s="15"/>
    </row>
    <row r="384" spans="1:17" x14ac:dyDescent="0.25">
      <c r="A384" s="1">
        <v>37082</v>
      </c>
      <c r="B384" s="3">
        <v>1.639286</v>
      </c>
      <c r="C384" s="3">
        <v>1.6478569999999999</v>
      </c>
      <c r="D384" s="3">
        <v>1.4885710000000001</v>
      </c>
      <c r="E384" s="3">
        <v>1.51</v>
      </c>
      <c r="F384" s="3">
        <v>1.338246</v>
      </c>
      <c r="G384">
        <v>98817600</v>
      </c>
      <c r="H384" t="str">
        <f>TEXT(AppleStock[[#This Row],[Date]],"dddd")</f>
        <v>Tuesday</v>
      </c>
      <c r="I384" t="str">
        <f>MID(AppleStock[[#This Row],[Day]],1,FIND("day",AppleStock[[#This Row],[Day]])-1)</f>
        <v>Tues</v>
      </c>
      <c r="J384" s="3">
        <f>AppleStock[[#This Row],[Open]]-AppleStock[[#This Row],[Close]]</f>
        <v>0.12928600000000001</v>
      </c>
      <c r="K384" t="str">
        <f>IF(AppleStock[[#This Row],[Day Change]]&gt;0,"UP","DOWN")</f>
        <v>UP</v>
      </c>
      <c r="L384" s="2">
        <v>1</v>
      </c>
      <c r="Q384" s="15"/>
    </row>
    <row r="385" spans="1:17" x14ac:dyDescent="0.25">
      <c r="A385" s="1">
        <v>37083</v>
      </c>
      <c r="B385" s="3">
        <v>1.502143</v>
      </c>
      <c r="C385" s="3">
        <v>1.610714</v>
      </c>
      <c r="D385" s="3">
        <v>1.5</v>
      </c>
      <c r="E385" s="3">
        <v>1.61</v>
      </c>
      <c r="F385" s="3">
        <v>1.4268719999999999</v>
      </c>
      <c r="G385">
        <v>117626600</v>
      </c>
      <c r="H385" t="str">
        <f>TEXT(AppleStock[[#This Row],[Date]],"dddd")</f>
        <v>Wednesday</v>
      </c>
      <c r="I385" t="str">
        <f>MID(AppleStock[[#This Row],[Day]],1,FIND("day",AppleStock[[#This Row],[Day]])-1)</f>
        <v>Wednes</v>
      </c>
      <c r="J385" s="3">
        <f>AppleStock[[#This Row],[Open]]-AppleStock[[#This Row],[Close]]</f>
        <v>-0.10785700000000009</v>
      </c>
      <c r="K385" t="str">
        <f>IF(AppleStock[[#This Row],[Day Change]]&gt;0,"UP","DOWN")</f>
        <v>DOWN</v>
      </c>
      <c r="L385" s="2">
        <v>1</v>
      </c>
      <c r="Q385" s="15"/>
    </row>
    <row r="386" spans="1:17" x14ac:dyDescent="0.25">
      <c r="A386" s="1">
        <v>37084</v>
      </c>
      <c r="B386" s="3">
        <v>1.6642859999999999</v>
      </c>
      <c r="C386" s="3">
        <v>1.772143</v>
      </c>
      <c r="D386" s="3">
        <v>1.6642859999999999</v>
      </c>
      <c r="E386" s="3">
        <v>1.74</v>
      </c>
      <c r="F386" s="3">
        <v>1.5420849999999999</v>
      </c>
      <c r="G386">
        <v>153700400</v>
      </c>
      <c r="H386" t="str">
        <f>TEXT(AppleStock[[#This Row],[Date]],"dddd")</f>
        <v>Thursday</v>
      </c>
      <c r="I386" t="str">
        <f>MID(AppleStock[[#This Row],[Day]],1,FIND("day",AppleStock[[#This Row],[Day]])-1)</f>
        <v>Thurs</v>
      </c>
      <c r="J386" s="3">
        <f>AppleStock[[#This Row],[Open]]-AppleStock[[#This Row],[Close]]</f>
        <v>-7.5714000000000059E-2</v>
      </c>
      <c r="K386" t="str">
        <f>IF(AppleStock[[#This Row],[Day Change]]&gt;0,"UP","DOWN")</f>
        <v>DOWN</v>
      </c>
      <c r="L386" s="2">
        <v>1</v>
      </c>
      <c r="Q386" s="15"/>
    </row>
    <row r="387" spans="1:17" x14ac:dyDescent="0.25">
      <c r="A387" s="1">
        <v>37085</v>
      </c>
      <c r="B387" s="3">
        <v>1.723571</v>
      </c>
      <c r="C387" s="3">
        <v>1.786429</v>
      </c>
      <c r="D387" s="3">
        <v>1.7028570000000001</v>
      </c>
      <c r="E387" s="3">
        <v>1.7749999999999999</v>
      </c>
      <c r="F387" s="3">
        <v>1.5731040000000001</v>
      </c>
      <c r="G387">
        <v>113685600</v>
      </c>
      <c r="H387" t="str">
        <f>TEXT(AppleStock[[#This Row],[Date]],"dddd")</f>
        <v>Friday</v>
      </c>
      <c r="I387" t="str">
        <f>MID(AppleStock[[#This Row],[Day]],1,FIND("day",AppleStock[[#This Row],[Day]])-1)</f>
        <v>Fri</v>
      </c>
      <c r="J387" s="3">
        <f>AppleStock[[#This Row],[Open]]-AppleStock[[#This Row],[Close]]</f>
        <v>-5.1428999999999947E-2</v>
      </c>
      <c r="K387" t="str">
        <f>IF(AppleStock[[#This Row],[Day Change]]&gt;0,"UP","DOWN")</f>
        <v>DOWN</v>
      </c>
      <c r="L387" s="2">
        <v>1</v>
      </c>
      <c r="Q387" s="15"/>
    </row>
    <row r="388" spans="1:17" x14ac:dyDescent="0.25">
      <c r="A388" s="1">
        <v>37088</v>
      </c>
      <c r="B388" s="3">
        <v>1.7771429999999999</v>
      </c>
      <c r="C388" s="3">
        <v>1.7928569999999999</v>
      </c>
      <c r="D388" s="3">
        <v>1.707857</v>
      </c>
      <c r="E388" s="3">
        <v>1.7114290000000001</v>
      </c>
      <c r="F388" s="3">
        <v>1.5167630000000001</v>
      </c>
      <c r="G388">
        <v>69666800</v>
      </c>
      <c r="H388" t="str">
        <f>TEXT(AppleStock[[#This Row],[Date]],"dddd")</f>
        <v>Monday</v>
      </c>
      <c r="I388" t="str">
        <f>MID(AppleStock[[#This Row],[Day]],1,FIND("day",AppleStock[[#This Row],[Day]])-1)</f>
        <v>Mon</v>
      </c>
      <c r="J388" s="3">
        <f>AppleStock[[#This Row],[Open]]-AppleStock[[#This Row],[Close]]</f>
        <v>6.5713999999999828E-2</v>
      </c>
      <c r="K388" t="str">
        <f>IF(AppleStock[[#This Row],[Day Change]]&gt;0,"UP","DOWN")</f>
        <v>UP</v>
      </c>
      <c r="L388" s="2">
        <v>1</v>
      </c>
      <c r="Q388" s="15"/>
    </row>
    <row r="389" spans="1:17" x14ac:dyDescent="0.25">
      <c r="A389" s="1">
        <v>37089</v>
      </c>
      <c r="B389" s="3">
        <v>1.7128570000000001</v>
      </c>
      <c r="C389" s="3">
        <v>1.8014289999999999</v>
      </c>
      <c r="D389" s="3">
        <v>1.6435709999999999</v>
      </c>
      <c r="E389" s="3">
        <v>1.7928569999999999</v>
      </c>
      <c r="F389" s="3">
        <v>1.58893</v>
      </c>
      <c r="G389">
        <v>161957600</v>
      </c>
      <c r="H389" t="str">
        <f>TEXT(AppleStock[[#This Row],[Date]],"dddd")</f>
        <v>Tuesday</v>
      </c>
      <c r="I389" t="str">
        <f>MID(AppleStock[[#This Row],[Day]],1,FIND("day",AppleStock[[#This Row],[Day]])-1)</f>
        <v>Tues</v>
      </c>
      <c r="J389" s="3">
        <f>AppleStock[[#This Row],[Open]]-AppleStock[[#This Row],[Close]]</f>
        <v>-7.9999999999999849E-2</v>
      </c>
      <c r="K389" t="str">
        <f>IF(AppleStock[[#This Row],[Day Change]]&gt;0,"UP","DOWN")</f>
        <v>DOWN</v>
      </c>
      <c r="L389" s="2">
        <v>1</v>
      </c>
      <c r="Q389" s="15"/>
    </row>
    <row r="390" spans="1:17" x14ac:dyDescent="0.25">
      <c r="A390" s="1">
        <v>37090</v>
      </c>
      <c r="B390" s="3">
        <v>1.555714</v>
      </c>
      <c r="C390" s="3">
        <v>1.627143</v>
      </c>
      <c r="D390" s="3">
        <v>1.4585710000000001</v>
      </c>
      <c r="E390" s="3">
        <v>1.4850000000000001</v>
      </c>
      <c r="F390" s="3">
        <v>1.31609</v>
      </c>
      <c r="G390">
        <v>284253200</v>
      </c>
      <c r="H390" t="str">
        <f>TEXT(AppleStock[[#This Row],[Date]],"dddd")</f>
        <v>Wednesday</v>
      </c>
      <c r="I390" t="str">
        <f>MID(AppleStock[[#This Row],[Day]],1,FIND("day",AppleStock[[#This Row],[Day]])-1)</f>
        <v>Wednes</v>
      </c>
      <c r="J390" s="3">
        <f>AppleStock[[#This Row],[Open]]-AppleStock[[#This Row],[Close]]</f>
        <v>7.0713999999999944E-2</v>
      </c>
      <c r="K390" t="str">
        <f>IF(AppleStock[[#This Row],[Day Change]]&gt;0,"UP","DOWN")</f>
        <v>UP</v>
      </c>
      <c r="L390" s="2">
        <v>1</v>
      </c>
      <c r="Q390" s="15"/>
    </row>
    <row r="391" spans="1:17" x14ac:dyDescent="0.25">
      <c r="A391" s="1">
        <v>37091</v>
      </c>
      <c r="B391" s="3">
        <v>1.516429</v>
      </c>
      <c r="C391" s="3">
        <v>1.53</v>
      </c>
      <c r="D391" s="3">
        <v>1.410714</v>
      </c>
      <c r="E391" s="3">
        <v>1.4257139999999999</v>
      </c>
      <c r="F391" s="3">
        <v>1.2635479999999999</v>
      </c>
      <c r="G391">
        <v>215285000</v>
      </c>
      <c r="H391" t="str">
        <f>TEXT(AppleStock[[#This Row],[Date]],"dddd")</f>
        <v>Thursday</v>
      </c>
      <c r="I391" t="str">
        <f>MID(AppleStock[[#This Row],[Day]],1,FIND("day",AppleStock[[#This Row],[Day]])-1)</f>
        <v>Thurs</v>
      </c>
      <c r="J391" s="3">
        <f>AppleStock[[#This Row],[Open]]-AppleStock[[#This Row],[Close]]</f>
        <v>9.0715000000000101E-2</v>
      </c>
      <c r="K391" t="str">
        <f>IF(AppleStock[[#This Row],[Day Change]]&gt;0,"UP","DOWN")</f>
        <v>UP</v>
      </c>
      <c r="L391" s="2">
        <v>1</v>
      </c>
      <c r="Q391" s="15"/>
    </row>
    <row r="392" spans="1:17" x14ac:dyDescent="0.25">
      <c r="A392" s="1">
        <v>37092</v>
      </c>
      <c r="B392" s="3">
        <v>1.407143</v>
      </c>
      <c r="C392" s="3">
        <v>1.432857</v>
      </c>
      <c r="D392" s="3">
        <v>1.3921429999999999</v>
      </c>
      <c r="E392" s="3">
        <v>1.4271430000000001</v>
      </c>
      <c r="F392" s="3">
        <v>1.2648140000000001</v>
      </c>
      <c r="G392">
        <v>111146000</v>
      </c>
      <c r="H392" t="str">
        <f>TEXT(AppleStock[[#This Row],[Date]],"dddd")</f>
        <v>Friday</v>
      </c>
      <c r="I392" t="str">
        <f>MID(AppleStock[[#This Row],[Day]],1,FIND("day",AppleStock[[#This Row],[Day]])-1)</f>
        <v>Fri</v>
      </c>
      <c r="J392" s="3">
        <f>AppleStock[[#This Row],[Open]]-AppleStock[[#This Row],[Close]]</f>
        <v>-2.0000000000000018E-2</v>
      </c>
      <c r="K392" t="str">
        <f>IF(AppleStock[[#This Row],[Day Change]]&gt;0,"UP","DOWN")</f>
        <v>DOWN</v>
      </c>
      <c r="L392" s="2">
        <v>1</v>
      </c>
      <c r="Q392" s="15"/>
    </row>
    <row r="393" spans="1:17" x14ac:dyDescent="0.25">
      <c r="A393" s="1">
        <v>37095</v>
      </c>
      <c r="B393" s="3">
        <v>1.4350000000000001</v>
      </c>
      <c r="C393" s="3">
        <v>1.464286</v>
      </c>
      <c r="D393" s="3">
        <v>1.3935709999999999</v>
      </c>
      <c r="E393" s="3">
        <v>1.3957139999999999</v>
      </c>
      <c r="F393" s="3">
        <v>1.2369600000000001</v>
      </c>
      <c r="G393">
        <v>60340000</v>
      </c>
      <c r="H393" t="str">
        <f>TEXT(AppleStock[[#This Row],[Date]],"dddd")</f>
        <v>Monday</v>
      </c>
      <c r="I393" t="str">
        <f>MID(AppleStock[[#This Row],[Day]],1,FIND("day",AppleStock[[#This Row],[Day]])-1)</f>
        <v>Mon</v>
      </c>
      <c r="J393" s="3">
        <f>AppleStock[[#This Row],[Open]]-AppleStock[[#This Row],[Close]]</f>
        <v>3.9286000000000154E-2</v>
      </c>
      <c r="K393" t="str">
        <f>IF(AppleStock[[#This Row],[Day Change]]&gt;0,"UP","DOWN")</f>
        <v>UP</v>
      </c>
      <c r="L393" s="2">
        <v>1</v>
      </c>
      <c r="Q393" s="15"/>
    </row>
    <row r="394" spans="1:17" x14ac:dyDescent="0.25">
      <c r="A394" s="1">
        <v>37096</v>
      </c>
      <c r="B394" s="3">
        <v>1.385</v>
      </c>
      <c r="C394" s="3">
        <v>1.422857</v>
      </c>
      <c r="D394" s="3">
        <v>1.3378570000000001</v>
      </c>
      <c r="E394" s="3">
        <v>1.3635710000000001</v>
      </c>
      <c r="F394" s="3">
        <v>1.2084729999999999</v>
      </c>
      <c r="G394">
        <v>87094000</v>
      </c>
      <c r="H394" t="str">
        <f>TEXT(AppleStock[[#This Row],[Date]],"dddd")</f>
        <v>Tuesday</v>
      </c>
      <c r="I394" t="str">
        <f>MID(AppleStock[[#This Row],[Day]],1,FIND("day",AppleStock[[#This Row],[Day]])-1)</f>
        <v>Tues</v>
      </c>
      <c r="J394" s="3">
        <f>AppleStock[[#This Row],[Open]]-AppleStock[[#This Row],[Close]]</f>
        <v>2.142899999999992E-2</v>
      </c>
      <c r="K394" t="str">
        <f>IF(AppleStock[[#This Row],[Day Change]]&gt;0,"UP","DOWN")</f>
        <v>UP</v>
      </c>
      <c r="L394" s="2">
        <v>1</v>
      </c>
      <c r="Q394" s="15"/>
    </row>
    <row r="395" spans="1:17" x14ac:dyDescent="0.25">
      <c r="A395" s="1">
        <v>37097</v>
      </c>
      <c r="B395" s="3">
        <v>1.3657140000000001</v>
      </c>
      <c r="C395" s="3">
        <v>1.378571</v>
      </c>
      <c r="D395" s="3">
        <v>1.283571</v>
      </c>
      <c r="E395" s="3">
        <v>1.319286</v>
      </c>
      <c r="F395" s="3">
        <v>1.169225</v>
      </c>
      <c r="G395">
        <v>110969600</v>
      </c>
      <c r="H395" t="str">
        <f>TEXT(AppleStock[[#This Row],[Date]],"dddd")</f>
        <v>Wednesday</v>
      </c>
      <c r="I395" t="str">
        <f>MID(AppleStock[[#This Row],[Day]],1,FIND("day",AppleStock[[#This Row],[Day]])-1)</f>
        <v>Wednes</v>
      </c>
      <c r="J395" s="3">
        <f>AppleStock[[#This Row],[Open]]-AppleStock[[#This Row],[Close]]</f>
        <v>4.6428000000000136E-2</v>
      </c>
      <c r="K395" t="str">
        <f>IF(AppleStock[[#This Row],[Day Change]]&gt;0,"UP","DOWN")</f>
        <v>UP</v>
      </c>
      <c r="L395" s="2">
        <v>1</v>
      </c>
      <c r="Q395" s="15"/>
    </row>
    <row r="396" spans="1:17" x14ac:dyDescent="0.25">
      <c r="A396" s="1">
        <v>37098</v>
      </c>
      <c r="B396" s="3">
        <v>1.32</v>
      </c>
      <c r="C396" s="3">
        <v>1.342857</v>
      </c>
      <c r="D396" s="3">
        <v>1.2749999999999999</v>
      </c>
      <c r="E396" s="3">
        <v>1.3278570000000001</v>
      </c>
      <c r="F396" s="3">
        <v>1.1768209999999999</v>
      </c>
      <c r="G396">
        <v>92285200</v>
      </c>
      <c r="H396" t="str">
        <f>TEXT(AppleStock[[#This Row],[Date]],"dddd")</f>
        <v>Thursday</v>
      </c>
      <c r="I396" t="str">
        <f>MID(AppleStock[[#This Row],[Day]],1,FIND("day",AppleStock[[#This Row],[Day]])-1)</f>
        <v>Thurs</v>
      </c>
      <c r="J396" s="3">
        <f>AppleStock[[#This Row],[Open]]-AppleStock[[#This Row],[Close]]</f>
        <v>-7.8570000000000029E-3</v>
      </c>
      <c r="K396" t="str">
        <f>IF(AppleStock[[#This Row],[Day Change]]&gt;0,"UP","DOWN")</f>
        <v>DOWN</v>
      </c>
      <c r="L396" s="2">
        <v>1</v>
      </c>
      <c r="Q396" s="15"/>
    </row>
    <row r="397" spans="1:17" x14ac:dyDescent="0.25">
      <c r="A397" s="1">
        <v>37099</v>
      </c>
      <c r="B397" s="3">
        <v>1.339286</v>
      </c>
      <c r="C397" s="3">
        <v>1.375</v>
      </c>
      <c r="D397" s="3">
        <v>1.321429</v>
      </c>
      <c r="E397" s="3">
        <v>1.3542860000000001</v>
      </c>
      <c r="F397" s="3">
        <v>1.2002440000000001</v>
      </c>
      <c r="G397">
        <v>83533800</v>
      </c>
      <c r="H397" t="str">
        <f>TEXT(AppleStock[[#This Row],[Date]],"dddd")</f>
        <v>Friday</v>
      </c>
      <c r="I397" t="str">
        <f>MID(AppleStock[[#This Row],[Day]],1,FIND("day",AppleStock[[#This Row],[Day]])-1)</f>
        <v>Fri</v>
      </c>
      <c r="J397" s="3">
        <f>AppleStock[[#This Row],[Open]]-AppleStock[[#This Row],[Close]]</f>
        <v>-1.5000000000000124E-2</v>
      </c>
      <c r="K397" t="str">
        <f>IF(AppleStock[[#This Row],[Day Change]]&gt;0,"UP","DOWN")</f>
        <v>DOWN</v>
      </c>
      <c r="L397" s="2">
        <v>1</v>
      </c>
      <c r="Q397" s="15"/>
    </row>
    <row r="398" spans="1:17" x14ac:dyDescent="0.25">
      <c r="A398" s="1">
        <v>37102</v>
      </c>
      <c r="B398" s="3">
        <v>1.3657140000000001</v>
      </c>
      <c r="C398" s="3">
        <v>1.382857</v>
      </c>
      <c r="D398" s="3">
        <v>1.3221430000000001</v>
      </c>
      <c r="E398" s="3">
        <v>1.3521430000000001</v>
      </c>
      <c r="F398" s="3">
        <v>1.1983440000000001</v>
      </c>
      <c r="G398">
        <v>60839800</v>
      </c>
      <c r="H398" t="str">
        <f>TEXT(AppleStock[[#This Row],[Date]],"dddd")</f>
        <v>Monday</v>
      </c>
      <c r="I398" t="str">
        <f>MID(AppleStock[[#This Row],[Day]],1,FIND("day",AppleStock[[#This Row],[Day]])-1)</f>
        <v>Mon</v>
      </c>
      <c r="J398" s="3">
        <f>AppleStock[[#This Row],[Open]]-AppleStock[[#This Row],[Close]]</f>
        <v>1.3571E-2</v>
      </c>
      <c r="K398" t="str">
        <f>IF(AppleStock[[#This Row],[Day Change]]&gt;0,"UP","DOWN")</f>
        <v>UP</v>
      </c>
      <c r="L398" s="2">
        <v>1</v>
      </c>
      <c r="Q398" s="15"/>
    </row>
    <row r="399" spans="1:17" x14ac:dyDescent="0.25">
      <c r="A399" s="1">
        <v>37103</v>
      </c>
      <c r="B399" s="3">
        <v>1.3764289999999999</v>
      </c>
      <c r="C399" s="3">
        <v>1.387143</v>
      </c>
      <c r="D399" s="3">
        <v>1.3221430000000001</v>
      </c>
      <c r="E399" s="3">
        <v>1.3421430000000001</v>
      </c>
      <c r="F399" s="3">
        <v>1.1894819999999999</v>
      </c>
      <c r="G399">
        <v>58756600</v>
      </c>
      <c r="H399" t="str">
        <f>TEXT(AppleStock[[#This Row],[Date]],"dddd")</f>
        <v>Tuesday</v>
      </c>
      <c r="I399" t="str">
        <f>MID(AppleStock[[#This Row],[Day]],1,FIND("day",AppleStock[[#This Row],[Day]])-1)</f>
        <v>Tues</v>
      </c>
      <c r="J399" s="3">
        <f>AppleStock[[#This Row],[Open]]-AppleStock[[#This Row],[Close]]</f>
        <v>3.4285999999999817E-2</v>
      </c>
      <c r="K399" t="str">
        <f>IF(AppleStock[[#This Row],[Day Change]]&gt;0,"UP","DOWN")</f>
        <v>UP</v>
      </c>
      <c r="L399" s="2">
        <v>1</v>
      </c>
      <c r="Q399" s="15"/>
    </row>
    <row r="400" spans="1:17" x14ac:dyDescent="0.25">
      <c r="A400" s="1">
        <v>37104</v>
      </c>
      <c r="B400" s="3">
        <v>1.3578570000000001</v>
      </c>
      <c r="C400" s="3">
        <v>1.412857</v>
      </c>
      <c r="D400" s="3">
        <v>1.3535710000000001</v>
      </c>
      <c r="E400" s="3">
        <v>1.361429</v>
      </c>
      <c r="F400" s="3">
        <v>1.206574</v>
      </c>
      <c r="G400">
        <v>76034000</v>
      </c>
      <c r="H400" t="str">
        <f>TEXT(AppleStock[[#This Row],[Date]],"dddd")</f>
        <v>Wednesday</v>
      </c>
      <c r="I400" t="str">
        <f>MID(AppleStock[[#This Row],[Day]],1,FIND("day",AppleStock[[#This Row],[Day]])-1)</f>
        <v>Wednes</v>
      </c>
      <c r="J400" s="3">
        <f>AppleStock[[#This Row],[Open]]-AppleStock[[#This Row],[Close]]</f>
        <v>-3.5719999999999086E-3</v>
      </c>
      <c r="K400" t="str">
        <f>IF(AppleStock[[#This Row],[Day Change]]&gt;0,"UP","DOWN")</f>
        <v>DOWN</v>
      </c>
      <c r="L400" s="2">
        <v>1</v>
      </c>
      <c r="Q400" s="15"/>
    </row>
    <row r="401" spans="1:17" x14ac:dyDescent="0.25">
      <c r="A401" s="1">
        <v>37105</v>
      </c>
      <c r="B401" s="3">
        <v>1.4035709999999999</v>
      </c>
      <c r="C401" s="3">
        <v>1.419286</v>
      </c>
      <c r="D401" s="3">
        <v>1.3757140000000001</v>
      </c>
      <c r="E401" s="3">
        <v>1.4157139999999999</v>
      </c>
      <c r="F401" s="3">
        <v>1.2546850000000001</v>
      </c>
      <c r="G401">
        <v>63022400</v>
      </c>
      <c r="H401" t="str">
        <f>TEXT(AppleStock[[#This Row],[Date]],"dddd")</f>
        <v>Thursday</v>
      </c>
      <c r="I401" t="str">
        <f>MID(AppleStock[[#This Row],[Day]],1,FIND("day",AppleStock[[#This Row],[Day]])-1)</f>
        <v>Thurs</v>
      </c>
      <c r="J401" s="3">
        <f>AppleStock[[#This Row],[Open]]-AppleStock[[#This Row],[Close]]</f>
        <v>-1.2143000000000015E-2</v>
      </c>
      <c r="K401" t="str">
        <f>IF(AppleStock[[#This Row],[Day Change]]&gt;0,"UP","DOWN")</f>
        <v>DOWN</v>
      </c>
      <c r="L401" s="2">
        <v>1</v>
      </c>
      <c r="Q401" s="15"/>
    </row>
    <row r="402" spans="1:17" x14ac:dyDescent="0.25">
      <c r="A402" s="1">
        <v>37106</v>
      </c>
      <c r="B402" s="3">
        <v>1.420714</v>
      </c>
      <c r="C402" s="3">
        <v>1.4214290000000001</v>
      </c>
      <c r="D402" s="3">
        <v>1.357143</v>
      </c>
      <c r="E402" s="3">
        <v>1.392857</v>
      </c>
      <c r="F402" s="3">
        <v>1.2344280000000001</v>
      </c>
      <c r="G402">
        <v>46513600</v>
      </c>
      <c r="H402" t="str">
        <f>TEXT(AppleStock[[#This Row],[Date]],"dddd")</f>
        <v>Friday</v>
      </c>
      <c r="I402" t="str">
        <f>MID(AppleStock[[#This Row],[Day]],1,FIND("day",AppleStock[[#This Row],[Day]])-1)</f>
        <v>Fri</v>
      </c>
      <c r="J402" s="3">
        <f>AppleStock[[#This Row],[Open]]-AppleStock[[#This Row],[Close]]</f>
        <v>2.7857000000000021E-2</v>
      </c>
      <c r="K402" t="str">
        <f>IF(AppleStock[[#This Row],[Day Change]]&gt;0,"UP","DOWN")</f>
        <v>UP</v>
      </c>
      <c r="L402" s="2">
        <v>1</v>
      </c>
      <c r="Q402" s="15"/>
    </row>
    <row r="403" spans="1:17" x14ac:dyDescent="0.25">
      <c r="A403" s="1">
        <v>37109</v>
      </c>
      <c r="B403" s="3">
        <v>1.36</v>
      </c>
      <c r="C403" s="3">
        <v>1.4042859999999999</v>
      </c>
      <c r="D403" s="3">
        <v>1.357143</v>
      </c>
      <c r="E403" s="3">
        <v>1.3664289999999999</v>
      </c>
      <c r="F403" s="3">
        <v>1.2110050000000001</v>
      </c>
      <c r="G403">
        <v>24913000</v>
      </c>
      <c r="H403" t="str">
        <f>TEXT(AppleStock[[#This Row],[Date]],"dddd")</f>
        <v>Monday</v>
      </c>
      <c r="I403" t="str">
        <f>MID(AppleStock[[#This Row],[Day]],1,FIND("day",AppleStock[[#This Row],[Day]])-1)</f>
        <v>Mon</v>
      </c>
      <c r="J403" s="3">
        <f>AppleStock[[#This Row],[Open]]-AppleStock[[#This Row],[Close]]</f>
        <v>-6.428999999999796E-3</v>
      </c>
      <c r="K403" t="str">
        <f>IF(AppleStock[[#This Row],[Day Change]]&gt;0,"UP","DOWN")</f>
        <v>DOWN</v>
      </c>
      <c r="L403" s="2">
        <v>1</v>
      </c>
      <c r="Q403" s="15"/>
    </row>
    <row r="404" spans="1:17" x14ac:dyDescent="0.25">
      <c r="A404" s="1">
        <v>37110</v>
      </c>
      <c r="B404" s="3">
        <v>1.380714</v>
      </c>
      <c r="C404" s="3">
        <v>1.405</v>
      </c>
      <c r="D404" s="3">
        <v>1.3557140000000001</v>
      </c>
      <c r="E404" s="3">
        <v>1.375</v>
      </c>
      <c r="F404" s="3">
        <v>1.218602</v>
      </c>
      <c r="G404">
        <v>42137200</v>
      </c>
      <c r="H404" t="str">
        <f>TEXT(AppleStock[[#This Row],[Date]],"dddd")</f>
        <v>Tuesday</v>
      </c>
      <c r="I404" t="str">
        <f>MID(AppleStock[[#This Row],[Day]],1,FIND("day",AppleStock[[#This Row],[Day]])-1)</f>
        <v>Tues</v>
      </c>
      <c r="J404" s="3">
        <f>AppleStock[[#This Row],[Open]]-AppleStock[[#This Row],[Close]]</f>
        <v>5.7139999999999969E-3</v>
      </c>
      <c r="K404" t="str">
        <f>IF(AppleStock[[#This Row],[Day Change]]&gt;0,"UP","DOWN")</f>
        <v>UP</v>
      </c>
      <c r="L404" s="2">
        <v>1</v>
      </c>
      <c r="Q404" s="15"/>
    </row>
    <row r="405" spans="1:17" x14ac:dyDescent="0.25">
      <c r="A405" s="1">
        <v>37111</v>
      </c>
      <c r="B405" s="3">
        <v>1.3757140000000001</v>
      </c>
      <c r="C405" s="3">
        <v>1.407143</v>
      </c>
      <c r="D405" s="3">
        <v>1.3242860000000001</v>
      </c>
      <c r="E405" s="3">
        <v>1.35</v>
      </c>
      <c r="F405" s="3">
        <v>1.196445</v>
      </c>
      <c r="G405">
        <v>69042400</v>
      </c>
      <c r="H405" t="str">
        <f>TEXT(AppleStock[[#This Row],[Date]],"dddd")</f>
        <v>Wednesday</v>
      </c>
      <c r="I405" t="str">
        <f>MID(AppleStock[[#This Row],[Day]],1,FIND("day",AppleStock[[#This Row],[Day]])-1)</f>
        <v>Wednes</v>
      </c>
      <c r="J405" s="3">
        <f>AppleStock[[#This Row],[Open]]-AppleStock[[#This Row],[Close]]</f>
        <v>2.5714000000000015E-2</v>
      </c>
      <c r="K405" t="str">
        <f>IF(AppleStock[[#This Row],[Day Change]]&gt;0,"UP","DOWN")</f>
        <v>UP</v>
      </c>
      <c r="L405" s="2">
        <v>1</v>
      </c>
      <c r="Q405" s="15"/>
    </row>
    <row r="406" spans="1:17" x14ac:dyDescent="0.25">
      <c r="A406" s="1">
        <v>37112</v>
      </c>
      <c r="B406" s="3">
        <v>1.3542860000000001</v>
      </c>
      <c r="C406" s="3">
        <v>1.3678570000000001</v>
      </c>
      <c r="D406" s="3">
        <v>1.337143</v>
      </c>
      <c r="E406" s="3">
        <v>1.360714</v>
      </c>
      <c r="F406" s="3">
        <v>1.2059409999999999</v>
      </c>
      <c r="G406">
        <v>50166200</v>
      </c>
      <c r="H406" t="str">
        <f>TEXT(AppleStock[[#This Row],[Date]],"dddd")</f>
        <v>Thursday</v>
      </c>
      <c r="I406" t="str">
        <f>MID(AppleStock[[#This Row],[Day]],1,FIND("day",AppleStock[[#This Row],[Day]])-1)</f>
        <v>Thurs</v>
      </c>
      <c r="J406" s="3">
        <f>AppleStock[[#This Row],[Open]]-AppleStock[[#This Row],[Close]]</f>
        <v>-6.4279999999998783E-3</v>
      </c>
      <c r="K406" t="str">
        <f>IF(AppleStock[[#This Row],[Day Change]]&gt;0,"UP","DOWN")</f>
        <v>DOWN</v>
      </c>
      <c r="L406" s="2">
        <v>1</v>
      </c>
      <c r="Q406" s="15"/>
    </row>
    <row r="407" spans="1:17" x14ac:dyDescent="0.25">
      <c r="A407" s="1">
        <v>37113</v>
      </c>
      <c r="B407" s="3">
        <v>1.36</v>
      </c>
      <c r="C407" s="3">
        <v>1.38</v>
      </c>
      <c r="D407" s="3">
        <v>1.3278570000000001</v>
      </c>
      <c r="E407" s="3">
        <v>1.358571</v>
      </c>
      <c r="F407" s="3">
        <v>1.2040420000000001</v>
      </c>
      <c r="G407">
        <v>46740400</v>
      </c>
      <c r="H407" t="str">
        <f>TEXT(AppleStock[[#This Row],[Date]],"dddd")</f>
        <v>Friday</v>
      </c>
      <c r="I407" t="str">
        <f>MID(AppleStock[[#This Row],[Day]],1,FIND("day",AppleStock[[#This Row],[Day]])-1)</f>
        <v>Fri</v>
      </c>
      <c r="J407" s="3">
        <f>AppleStock[[#This Row],[Open]]-AppleStock[[#This Row],[Close]]</f>
        <v>1.4290000000001246E-3</v>
      </c>
      <c r="K407" t="str">
        <f>IF(AppleStock[[#This Row],[Day Change]]&gt;0,"UP","DOWN")</f>
        <v>UP</v>
      </c>
      <c r="L407" s="2">
        <v>1</v>
      </c>
      <c r="Q407" s="15"/>
    </row>
    <row r="408" spans="1:17" x14ac:dyDescent="0.25">
      <c r="A408" s="1">
        <v>37116</v>
      </c>
      <c r="B408" s="3">
        <v>1.3642860000000001</v>
      </c>
      <c r="C408" s="3">
        <v>1.380714</v>
      </c>
      <c r="D408" s="3">
        <v>1.34</v>
      </c>
      <c r="E408" s="3">
        <v>1.3635710000000001</v>
      </c>
      <c r="F408" s="3">
        <v>1.2084729999999999</v>
      </c>
      <c r="G408">
        <v>36999200</v>
      </c>
      <c r="H408" t="str">
        <f>TEXT(AppleStock[[#This Row],[Date]],"dddd")</f>
        <v>Monday</v>
      </c>
      <c r="I408" t="str">
        <f>MID(AppleStock[[#This Row],[Day]],1,FIND("day",AppleStock[[#This Row],[Day]])-1)</f>
        <v>Mon</v>
      </c>
      <c r="J408" s="3">
        <f>AppleStock[[#This Row],[Open]]-AppleStock[[#This Row],[Close]]</f>
        <v>7.1500000000002117E-4</v>
      </c>
      <c r="K408" t="str">
        <f>IF(AppleStock[[#This Row],[Day Change]]&gt;0,"UP","DOWN")</f>
        <v>UP</v>
      </c>
      <c r="L408" s="2">
        <v>1</v>
      </c>
      <c r="Q408" s="15"/>
    </row>
    <row r="409" spans="1:17" x14ac:dyDescent="0.25">
      <c r="A409" s="1">
        <v>37117</v>
      </c>
      <c r="B409" s="3">
        <v>1.371429</v>
      </c>
      <c r="C409" s="3">
        <v>1.382857</v>
      </c>
      <c r="D409" s="3">
        <v>1.3335710000000001</v>
      </c>
      <c r="E409" s="3">
        <v>1.3378570000000001</v>
      </c>
      <c r="F409" s="3">
        <v>1.185684</v>
      </c>
      <c r="G409">
        <v>57237600</v>
      </c>
      <c r="H409" t="str">
        <f>TEXT(AppleStock[[#This Row],[Date]],"dddd")</f>
        <v>Tuesday</v>
      </c>
      <c r="I409" t="str">
        <f>MID(AppleStock[[#This Row],[Day]],1,FIND("day",AppleStock[[#This Row],[Day]])-1)</f>
        <v>Tues</v>
      </c>
      <c r="J409" s="3">
        <f>AppleStock[[#This Row],[Open]]-AppleStock[[#This Row],[Close]]</f>
        <v>3.3571999999999935E-2</v>
      </c>
      <c r="K409" t="str">
        <f>IF(AppleStock[[#This Row],[Day Change]]&gt;0,"UP","DOWN")</f>
        <v>UP</v>
      </c>
      <c r="L409" s="2">
        <v>1</v>
      </c>
      <c r="Q409" s="15"/>
    </row>
    <row r="410" spans="1:17" x14ac:dyDescent="0.25">
      <c r="A410" s="1">
        <v>37118</v>
      </c>
      <c r="B410" s="3">
        <v>1.34</v>
      </c>
      <c r="C410" s="3">
        <v>1.352857</v>
      </c>
      <c r="D410" s="3">
        <v>1.3</v>
      </c>
      <c r="E410" s="3">
        <v>1.317143</v>
      </c>
      <c r="F410" s="3">
        <v>1.1673249999999999</v>
      </c>
      <c r="G410">
        <v>72319800</v>
      </c>
      <c r="H410" t="str">
        <f>TEXT(AppleStock[[#This Row],[Date]],"dddd")</f>
        <v>Wednesday</v>
      </c>
      <c r="I410" t="str">
        <f>MID(AppleStock[[#This Row],[Day]],1,FIND("day",AppleStock[[#This Row],[Day]])-1)</f>
        <v>Wednes</v>
      </c>
      <c r="J410" s="3">
        <f>AppleStock[[#This Row],[Open]]-AppleStock[[#This Row],[Close]]</f>
        <v>2.2857000000000127E-2</v>
      </c>
      <c r="K410" t="str">
        <f>IF(AppleStock[[#This Row],[Day Change]]&gt;0,"UP","DOWN")</f>
        <v>UP</v>
      </c>
      <c r="L410" s="2">
        <v>1</v>
      </c>
      <c r="Q410" s="15"/>
    </row>
    <row r="411" spans="1:17" x14ac:dyDescent="0.25">
      <c r="A411" s="1">
        <v>37119</v>
      </c>
      <c r="B411" s="3">
        <v>1.3049999999999999</v>
      </c>
      <c r="C411" s="3">
        <v>1.339286</v>
      </c>
      <c r="D411" s="3">
        <v>1.283571</v>
      </c>
      <c r="E411" s="3">
        <v>1.3321430000000001</v>
      </c>
      <c r="F411" s="3">
        <v>1.1806190000000001</v>
      </c>
      <c r="G411">
        <v>72023000</v>
      </c>
      <c r="H411" t="str">
        <f>TEXT(AppleStock[[#This Row],[Date]],"dddd")</f>
        <v>Thursday</v>
      </c>
      <c r="I411" t="str">
        <f>MID(AppleStock[[#This Row],[Day]],1,FIND("day",AppleStock[[#This Row],[Day]])-1)</f>
        <v>Thurs</v>
      </c>
      <c r="J411" s="3">
        <f>AppleStock[[#This Row],[Open]]-AppleStock[[#This Row],[Close]]</f>
        <v>-2.7143000000000139E-2</v>
      </c>
      <c r="K411" t="str">
        <f>IF(AppleStock[[#This Row],[Day Change]]&gt;0,"UP","DOWN")</f>
        <v>DOWN</v>
      </c>
      <c r="L411" s="2">
        <v>1</v>
      </c>
      <c r="Q411" s="15"/>
    </row>
    <row r="412" spans="1:17" x14ac:dyDescent="0.25">
      <c r="A412" s="1">
        <v>37120</v>
      </c>
      <c r="B412" s="3">
        <v>1.285714</v>
      </c>
      <c r="C412" s="3">
        <v>1.3178570000000001</v>
      </c>
      <c r="D412" s="3">
        <v>1.2849999999999999</v>
      </c>
      <c r="E412" s="3">
        <v>1.2907139999999999</v>
      </c>
      <c r="F412" s="3">
        <v>1.1439029999999999</v>
      </c>
      <c r="G412">
        <v>52106600</v>
      </c>
      <c r="H412" t="str">
        <f>TEXT(AppleStock[[#This Row],[Date]],"dddd")</f>
        <v>Friday</v>
      </c>
      <c r="I412" t="str">
        <f>MID(AppleStock[[#This Row],[Day]],1,FIND("day",AppleStock[[#This Row],[Day]])-1)</f>
        <v>Fri</v>
      </c>
      <c r="J412" s="3">
        <f>AppleStock[[#This Row],[Open]]-AppleStock[[#This Row],[Close]]</f>
        <v>-4.9999999999998934E-3</v>
      </c>
      <c r="K412" t="str">
        <f>IF(AppleStock[[#This Row],[Day Change]]&gt;0,"UP","DOWN")</f>
        <v>DOWN</v>
      </c>
      <c r="L412" s="2">
        <v>1</v>
      </c>
      <c r="Q412" s="15"/>
    </row>
    <row r="413" spans="1:17" x14ac:dyDescent="0.25">
      <c r="A413" s="1">
        <v>37123</v>
      </c>
      <c r="B413" s="3">
        <v>1.295714</v>
      </c>
      <c r="C413" s="3">
        <v>1.3021430000000001</v>
      </c>
      <c r="D413" s="3">
        <v>1.272143</v>
      </c>
      <c r="E413" s="3">
        <v>1.294286</v>
      </c>
      <c r="F413" s="3">
        <v>1.147068</v>
      </c>
      <c r="G413">
        <v>63075600</v>
      </c>
      <c r="H413" t="str">
        <f>TEXT(AppleStock[[#This Row],[Date]],"dddd")</f>
        <v>Monday</v>
      </c>
      <c r="I413" t="str">
        <f>MID(AppleStock[[#This Row],[Day]],1,FIND("day",AppleStock[[#This Row],[Day]])-1)</f>
        <v>Mon</v>
      </c>
      <c r="J413" s="3">
        <f>AppleStock[[#This Row],[Open]]-AppleStock[[#This Row],[Close]]</f>
        <v>1.4279999999999848E-3</v>
      </c>
      <c r="K413" t="str">
        <f>IF(AppleStock[[#This Row],[Day Change]]&gt;0,"UP","DOWN")</f>
        <v>UP</v>
      </c>
      <c r="L413" s="2">
        <v>1</v>
      </c>
      <c r="Q413" s="15"/>
    </row>
    <row r="414" spans="1:17" x14ac:dyDescent="0.25">
      <c r="A414" s="1">
        <v>37124</v>
      </c>
      <c r="B414" s="3">
        <v>1.295714</v>
      </c>
      <c r="C414" s="3">
        <v>1.295714</v>
      </c>
      <c r="D414" s="3">
        <v>1.264286</v>
      </c>
      <c r="E414" s="3">
        <v>1.28</v>
      </c>
      <c r="F414" s="3">
        <v>1.1344069999999999</v>
      </c>
      <c r="G414">
        <v>46425400</v>
      </c>
      <c r="H414" t="str">
        <f>TEXT(AppleStock[[#This Row],[Date]],"dddd")</f>
        <v>Tuesday</v>
      </c>
      <c r="I414" t="str">
        <f>MID(AppleStock[[#This Row],[Day]],1,FIND("day",AppleStock[[#This Row],[Day]])-1)</f>
        <v>Tues</v>
      </c>
      <c r="J414" s="3">
        <f>AppleStock[[#This Row],[Open]]-AppleStock[[#This Row],[Close]]</f>
        <v>1.5714000000000006E-2</v>
      </c>
      <c r="K414" t="str">
        <f>IF(AppleStock[[#This Row],[Day Change]]&gt;0,"UP","DOWN")</f>
        <v>UP</v>
      </c>
      <c r="L414" s="2">
        <v>1</v>
      </c>
      <c r="Q414" s="15"/>
    </row>
    <row r="415" spans="1:17" x14ac:dyDescent="0.25">
      <c r="A415" s="1">
        <v>37125</v>
      </c>
      <c r="B415" s="3">
        <v>1.2814289999999999</v>
      </c>
      <c r="C415" s="3">
        <v>1.303571</v>
      </c>
      <c r="D415" s="3">
        <v>1.257857</v>
      </c>
      <c r="E415" s="3">
        <v>1.3007139999999999</v>
      </c>
      <c r="F415" s="3">
        <v>1.152766</v>
      </c>
      <c r="G415">
        <v>43493800</v>
      </c>
      <c r="H415" t="str">
        <f>TEXT(AppleStock[[#This Row],[Date]],"dddd")</f>
        <v>Wednesday</v>
      </c>
      <c r="I415" t="str">
        <f>MID(AppleStock[[#This Row],[Day]],1,FIND("day",AppleStock[[#This Row],[Day]])-1)</f>
        <v>Wednes</v>
      </c>
      <c r="J415" s="3">
        <f>AppleStock[[#This Row],[Open]]-AppleStock[[#This Row],[Close]]</f>
        <v>-1.9284999999999997E-2</v>
      </c>
      <c r="K415" t="str">
        <f>IF(AppleStock[[#This Row],[Day Change]]&gt;0,"UP","DOWN")</f>
        <v>DOWN</v>
      </c>
      <c r="L415" s="2">
        <v>1</v>
      </c>
      <c r="Q415" s="15"/>
    </row>
    <row r="416" spans="1:17" x14ac:dyDescent="0.25">
      <c r="A416" s="1">
        <v>37126</v>
      </c>
      <c r="B416" s="3">
        <v>1.3</v>
      </c>
      <c r="C416" s="3">
        <v>1.31</v>
      </c>
      <c r="D416" s="3">
        <v>1.255714</v>
      </c>
      <c r="E416" s="3">
        <v>1.272143</v>
      </c>
      <c r="F416" s="3">
        <v>1.1274439999999999</v>
      </c>
      <c r="G416">
        <v>54269600</v>
      </c>
      <c r="H416" t="str">
        <f>TEXT(AppleStock[[#This Row],[Date]],"dddd")</f>
        <v>Thursday</v>
      </c>
      <c r="I416" t="str">
        <f>MID(AppleStock[[#This Row],[Day]],1,FIND("day",AppleStock[[#This Row],[Day]])-1)</f>
        <v>Thurs</v>
      </c>
      <c r="J416" s="3">
        <f>AppleStock[[#This Row],[Open]]-AppleStock[[#This Row],[Close]]</f>
        <v>2.7857000000000021E-2</v>
      </c>
      <c r="K416" t="str">
        <f>IF(AppleStock[[#This Row],[Day Change]]&gt;0,"UP","DOWN")</f>
        <v>UP</v>
      </c>
      <c r="L416" s="2">
        <v>1</v>
      </c>
      <c r="Q416" s="15"/>
    </row>
    <row r="417" spans="1:17" x14ac:dyDescent="0.25">
      <c r="A417" s="1">
        <v>37127</v>
      </c>
      <c r="B417" s="3">
        <v>1.285714</v>
      </c>
      <c r="C417" s="3">
        <v>1.33</v>
      </c>
      <c r="D417" s="3">
        <v>1.2607139999999999</v>
      </c>
      <c r="E417" s="3">
        <v>1.3264290000000001</v>
      </c>
      <c r="F417" s="3">
        <v>1.1755549999999999</v>
      </c>
      <c r="G417">
        <v>72583000</v>
      </c>
      <c r="H417" t="str">
        <f>TEXT(AppleStock[[#This Row],[Date]],"dddd")</f>
        <v>Friday</v>
      </c>
      <c r="I417" t="str">
        <f>MID(AppleStock[[#This Row],[Day]],1,FIND("day",AppleStock[[#This Row],[Day]])-1)</f>
        <v>Fri</v>
      </c>
      <c r="J417" s="3">
        <f>AppleStock[[#This Row],[Open]]-AppleStock[[#This Row],[Close]]</f>
        <v>-4.0715000000000057E-2</v>
      </c>
      <c r="K417" t="str">
        <f>IF(AppleStock[[#This Row],[Day Change]]&gt;0,"UP","DOWN")</f>
        <v>DOWN</v>
      </c>
      <c r="L417" s="2">
        <v>1</v>
      </c>
      <c r="Q417" s="15"/>
    </row>
    <row r="418" spans="1:17" x14ac:dyDescent="0.25">
      <c r="A418" s="1">
        <v>37130</v>
      </c>
      <c r="B418" s="3">
        <v>1.3285709999999999</v>
      </c>
      <c r="C418" s="3">
        <v>1.378571</v>
      </c>
      <c r="D418" s="3">
        <v>1.2971429999999999</v>
      </c>
      <c r="E418" s="3">
        <v>1.351429</v>
      </c>
      <c r="F418" s="3">
        <v>1.197711</v>
      </c>
      <c r="G418">
        <v>43911000</v>
      </c>
      <c r="H418" t="str">
        <f>TEXT(AppleStock[[#This Row],[Date]],"dddd")</f>
        <v>Monday</v>
      </c>
      <c r="I418" t="str">
        <f>MID(AppleStock[[#This Row],[Day]],1,FIND("day",AppleStock[[#This Row],[Day]])-1)</f>
        <v>Mon</v>
      </c>
      <c r="J418" s="3">
        <f>AppleStock[[#This Row],[Open]]-AppleStock[[#This Row],[Close]]</f>
        <v>-2.2858000000000045E-2</v>
      </c>
      <c r="K418" t="str">
        <f>IF(AppleStock[[#This Row],[Day Change]]&gt;0,"UP","DOWN")</f>
        <v>DOWN</v>
      </c>
      <c r="L418" s="2">
        <v>1</v>
      </c>
      <c r="Q418" s="15"/>
    </row>
    <row r="419" spans="1:17" x14ac:dyDescent="0.25">
      <c r="A419" s="1">
        <v>37131</v>
      </c>
      <c r="B419" s="3">
        <v>1.35</v>
      </c>
      <c r="C419" s="3">
        <v>1.367143</v>
      </c>
      <c r="D419" s="3">
        <v>1.3142860000000001</v>
      </c>
      <c r="E419" s="3">
        <v>1.3142860000000001</v>
      </c>
      <c r="F419" s="3">
        <v>1.164793</v>
      </c>
      <c r="G419">
        <v>42933800</v>
      </c>
      <c r="H419" t="str">
        <f>TEXT(AppleStock[[#This Row],[Date]],"dddd")</f>
        <v>Tuesday</v>
      </c>
      <c r="I419" t="str">
        <f>MID(AppleStock[[#This Row],[Day]],1,FIND("day",AppleStock[[#This Row],[Day]])-1)</f>
        <v>Tues</v>
      </c>
      <c r="J419" s="3">
        <f>AppleStock[[#This Row],[Open]]-AppleStock[[#This Row],[Close]]</f>
        <v>3.5714000000000024E-2</v>
      </c>
      <c r="K419" t="str">
        <f>IF(AppleStock[[#This Row],[Day Change]]&gt;0,"UP","DOWN")</f>
        <v>UP</v>
      </c>
      <c r="L419" s="2">
        <v>1</v>
      </c>
      <c r="Q419" s="15"/>
    </row>
    <row r="420" spans="1:17" x14ac:dyDescent="0.25">
      <c r="A420" s="1">
        <v>37132</v>
      </c>
      <c r="B420" s="3">
        <v>1.317143</v>
      </c>
      <c r="C420" s="3">
        <v>1.345</v>
      </c>
      <c r="D420" s="3">
        <v>1.273571</v>
      </c>
      <c r="E420" s="3">
        <v>1.273571</v>
      </c>
      <c r="F420" s="3">
        <v>1.1287100000000001</v>
      </c>
      <c r="G420">
        <v>59992800</v>
      </c>
      <c r="H420" t="str">
        <f>TEXT(AppleStock[[#This Row],[Date]],"dddd")</f>
        <v>Wednesday</v>
      </c>
      <c r="I420" t="str">
        <f>MID(AppleStock[[#This Row],[Day]],1,FIND("day",AppleStock[[#This Row],[Day]])-1)</f>
        <v>Wednes</v>
      </c>
      <c r="J420" s="3">
        <f>AppleStock[[#This Row],[Open]]-AppleStock[[#This Row],[Close]]</f>
        <v>4.3571999999999944E-2</v>
      </c>
      <c r="K420" t="str">
        <f>IF(AppleStock[[#This Row],[Day Change]]&gt;0,"UP","DOWN")</f>
        <v>UP</v>
      </c>
      <c r="L420" s="2">
        <v>1</v>
      </c>
      <c r="Q420" s="15"/>
    </row>
    <row r="421" spans="1:17" x14ac:dyDescent="0.25">
      <c r="A421" s="1">
        <v>37133</v>
      </c>
      <c r="B421" s="3">
        <v>1.2671429999999999</v>
      </c>
      <c r="C421" s="3">
        <v>1.2985709999999999</v>
      </c>
      <c r="D421" s="3">
        <v>1.234286</v>
      </c>
      <c r="E421" s="3">
        <v>1.273571</v>
      </c>
      <c r="F421" s="3">
        <v>1.1287100000000001</v>
      </c>
      <c r="G421">
        <v>92173200</v>
      </c>
      <c r="H421" t="str">
        <f>TEXT(AppleStock[[#This Row],[Date]],"dddd")</f>
        <v>Thursday</v>
      </c>
      <c r="I421" t="str">
        <f>MID(AppleStock[[#This Row],[Day]],1,FIND("day",AppleStock[[#This Row],[Day]])-1)</f>
        <v>Thurs</v>
      </c>
      <c r="J421" s="3">
        <f>AppleStock[[#This Row],[Open]]-AppleStock[[#This Row],[Close]]</f>
        <v>-6.4280000000001003E-3</v>
      </c>
      <c r="K421" t="str">
        <f>IF(AppleStock[[#This Row],[Day Change]]&gt;0,"UP","DOWN")</f>
        <v>DOWN</v>
      </c>
      <c r="L421" s="2">
        <v>1</v>
      </c>
      <c r="Q421" s="15"/>
    </row>
    <row r="422" spans="1:17" x14ac:dyDescent="0.25">
      <c r="A422" s="1">
        <v>37134</v>
      </c>
      <c r="B422" s="3">
        <v>1.266429</v>
      </c>
      <c r="C422" s="3">
        <v>1.3285709999999999</v>
      </c>
      <c r="D422" s="3">
        <v>1.2607139999999999</v>
      </c>
      <c r="E422" s="3">
        <v>1.325</v>
      </c>
      <c r="F422" s="3">
        <v>1.1742889999999999</v>
      </c>
      <c r="G422">
        <v>54226200</v>
      </c>
      <c r="H422" t="str">
        <f>TEXT(AppleStock[[#This Row],[Date]],"dddd")</f>
        <v>Friday</v>
      </c>
      <c r="I422" t="str">
        <f>MID(AppleStock[[#This Row],[Day]],1,FIND("day",AppleStock[[#This Row],[Day]])-1)</f>
        <v>Fri</v>
      </c>
      <c r="J422" s="3">
        <f>AppleStock[[#This Row],[Open]]-AppleStock[[#This Row],[Close]]</f>
        <v>-5.8570999999999929E-2</v>
      </c>
      <c r="K422" t="str">
        <f>IF(AppleStock[[#This Row],[Day Change]]&gt;0,"UP","DOWN")</f>
        <v>DOWN</v>
      </c>
      <c r="L422" s="2">
        <v>1</v>
      </c>
      <c r="Q422" s="15"/>
    </row>
    <row r="423" spans="1:17" x14ac:dyDescent="0.25">
      <c r="A423" s="1">
        <v>37138</v>
      </c>
      <c r="B423" s="3">
        <v>1.321429</v>
      </c>
      <c r="C423" s="3">
        <v>1.362857</v>
      </c>
      <c r="D423" s="3">
        <v>1.2985709999999999</v>
      </c>
      <c r="E423" s="3">
        <v>1.303571</v>
      </c>
      <c r="F423" s="3">
        <v>1.1552979999999999</v>
      </c>
      <c r="G423">
        <v>87053400</v>
      </c>
      <c r="H423" t="str">
        <f>TEXT(AppleStock[[#This Row],[Date]],"dddd")</f>
        <v>Tuesday</v>
      </c>
      <c r="I423" t="str">
        <f>MID(AppleStock[[#This Row],[Day]],1,FIND("day",AppleStock[[#This Row],[Day]])-1)</f>
        <v>Tues</v>
      </c>
      <c r="J423" s="3">
        <f>AppleStock[[#This Row],[Open]]-AppleStock[[#This Row],[Close]]</f>
        <v>1.7857999999999929E-2</v>
      </c>
      <c r="K423" t="str">
        <f>IF(AppleStock[[#This Row],[Day Change]]&gt;0,"UP","DOWN")</f>
        <v>UP</v>
      </c>
      <c r="L423" s="2">
        <v>1</v>
      </c>
      <c r="Q423" s="15"/>
    </row>
    <row r="424" spans="1:17" x14ac:dyDescent="0.25">
      <c r="A424" s="1">
        <v>37139</v>
      </c>
      <c r="B424" s="3">
        <v>1.3028569999999999</v>
      </c>
      <c r="C424" s="3">
        <v>1.3535710000000001</v>
      </c>
      <c r="D424" s="3">
        <v>1.294286</v>
      </c>
      <c r="E424" s="3">
        <v>1.325</v>
      </c>
      <c r="F424" s="3">
        <v>1.1742889999999999</v>
      </c>
      <c r="G424">
        <v>90014400</v>
      </c>
      <c r="H424" t="str">
        <f>TEXT(AppleStock[[#This Row],[Date]],"dddd")</f>
        <v>Wednesday</v>
      </c>
      <c r="I424" t="str">
        <f>MID(AppleStock[[#This Row],[Day]],1,FIND("day",AppleStock[[#This Row],[Day]])-1)</f>
        <v>Wednes</v>
      </c>
      <c r="J424" s="3">
        <f>AppleStock[[#This Row],[Open]]-AppleStock[[#This Row],[Close]]</f>
        <v>-2.2143000000000024E-2</v>
      </c>
      <c r="K424" t="str">
        <f>IF(AppleStock[[#This Row],[Day Change]]&gt;0,"UP","DOWN")</f>
        <v>DOWN</v>
      </c>
      <c r="L424" s="2">
        <v>1</v>
      </c>
      <c r="Q424" s="15"/>
    </row>
    <row r="425" spans="1:17" x14ac:dyDescent="0.25">
      <c r="A425" s="1">
        <v>37140</v>
      </c>
      <c r="B425" s="3">
        <v>1.3142860000000001</v>
      </c>
      <c r="C425" s="3">
        <v>1.3521430000000001</v>
      </c>
      <c r="D425" s="3">
        <v>1.2607139999999999</v>
      </c>
      <c r="E425" s="3">
        <v>1.265714</v>
      </c>
      <c r="F425" s="3">
        <v>1.121747</v>
      </c>
      <c r="G425">
        <v>70592200</v>
      </c>
      <c r="H425" t="str">
        <f>TEXT(AppleStock[[#This Row],[Date]],"dddd")</f>
        <v>Thursday</v>
      </c>
      <c r="I425" t="str">
        <f>MID(AppleStock[[#This Row],[Day]],1,FIND("day",AppleStock[[#This Row],[Day]])-1)</f>
        <v>Thurs</v>
      </c>
      <c r="J425" s="3">
        <f>AppleStock[[#This Row],[Open]]-AppleStock[[#This Row],[Close]]</f>
        <v>4.857200000000006E-2</v>
      </c>
      <c r="K425" t="str">
        <f>IF(AppleStock[[#This Row],[Day Change]]&gt;0,"UP","DOWN")</f>
        <v>UP</v>
      </c>
      <c r="L425" s="2">
        <v>1</v>
      </c>
      <c r="Q425" s="15"/>
    </row>
    <row r="426" spans="1:17" x14ac:dyDescent="0.25">
      <c r="A426" s="1">
        <v>37141</v>
      </c>
      <c r="B426" s="3">
        <v>1.25</v>
      </c>
      <c r="C426" s="3">
        <v>1.2928569999999999</v>
      </c>
      <c r="D426" s="3">
        <v>1.2285710000000001</v>
      </c>
      <c r="E426" s="3">
        <v>1.234286</v>
      </c>
      <c r="F426" s="3">
        <v>1.093893</v>
      </c>
      <c r="G426">
        <v>60457600</v>
      </c>
      <c r="H426" t="str">
        <f>TEXT(AppleStock[[#This Row],[Date]],"dddd")</f>
        <v>Friday</v>
      </c>
      <c r="I426" t="str">
        <f>MID(AppleStock[[#This Row],[Day]],1,FIND("day",AppleStock[[#This Row],[Day]])-1)</f>
        <v>Fri</v>
      </c>
      <c r="J426" s="3">
        <f>AppleStock[[#This Row],[Open]]-AppleStock[[#This Row],[Close]]</f>
        <v>1.5714000000000006E-2</v>
      </c>
      <c r="K426" t="str">
        <f>IF(AppleStock[[#This Row],[Day Change]]&gt;0,"UP","DOWN")</f>
        <v>UP</v>
      </c>
      <c r="L426" s="2">
        <v>1</v>
      </c>
      <c r="Q426" s="15"/>
    </row>
    <row r="427" spans="1:17" x14ac:dyDescent="0.25">
      <c r="A427" s="1">
        <v>37144</v>
      </c>
      <c r="B427" s="3">
        <v>1.214286</v>
      </c>
      <c r="C427" s="3">
        <v>1.25</v>
      </c>
      <c r="D427" s="3">
        <v>1.2085710000000001</v>
      </c>
      <c r="E427" s="3">
        <v>1.2407140000000001</v>
      </c>
      <c r="F427" s="3">
        <v>1.0995900000000001</v>
      </c>
      <c r="G427">
        <v>77211400</v>
      </c>
      <c r="H427" t="str">
        <f>TEXT(AppleStock[[#This Row],[Date]],"dddd")</f>
        <v>Monday</v>
      </c>
      <c r="I427" t="str">
        <f>MID(AppleStock[[#This Row],[Day]],1,FIND("day",AppleStock[[#This Row],[Day]])-1)</f>
        <v>Mon</v>
      </c>
      <c r="J427" s="3">
        <f>AppleStock[[#This Row],[Open]]-AppleStock[[#This Row],[Close]]</f>
        <v>-2.6428000000000118E-2</v>
      </c>
      <c r="K427" t="str">
        <f>IF(AppleStock[[#This Row],[Day Change]]&gt;0,"UP","DOWN")</f>
        <v>DOWN</v>
      </c>
      <c r="L427" s="2">
        <v>1</v>
      </c>
      <c r="Q427" s="15"/>
    </row>
    <row r="428" spans="1:17" x14ac:dyDescent="0.25">
      <c r="A428" s="1">
        <v>37151</v>
      </c>
      <c r="B428" s="3">
        <v>1.142857</v>
      </c>
      <c r="C428" s="3">
        <v>1.2192860000000001</v>
      </c>
      <c r="D428" s="3">
        <v>1.1235710000000001</v>
      </c>
      <c r="E428" s="3">
        <v>1.213571</v>
      </c>
      <c r="F428" s="3">
        <v>1.0755349999999999</v>
      </c>
      <c r="G428">
        <v>114501800</v>
      </c>
      <c r="H428" t="str">
        <f>TEXT(AppleStock[[#This Row],[Date]],"dddd")</f>
        <v>Monday</v>
      </c>
      <c r="I428" t="str">
        <f>MID(AppleStock[[#This Row],[Day]],1,FIND("day",AppleStock[[#This Row],[Day]])-1)</f>
        <v>Mon</v>
      </c>
      <c r="J428" s="3">
        <f>AppleStock[[#This Row],[Open]]-AppleStock[[#This Row],[Close]]</f>
        <v>-7.0713999999999944E-2</v>
      </c>
      <c r="K428" t="str">
        <f>IF(AppleStock[[#This Row],[Day Change]]&gt;0,"UP","DOWN")</f>
        <v>DOWN</v>
      </c>
      <c r="L428" s="2">
        <v>1</v>
      </c>
      <c r="Q428" s="15"/>
    </row>
    <row r="429" spans="1:17" x14ac:dyDescent="0.25">
      <c r="A429" s="1">
        <v>37152</v>
      </c>
      <c r="B429" s="3">
        <v>1.2071430000000001</v>
      </c>
      <c r="C429" s="3">
        <v>1.265714</v>
      </c>
      <c r="D429" s="3">
        <v>1.155</v>
      </c>
      <c r="E429" s="3">
        <v>1.162857</v>
      </c>
      <c r="F429" s="3">
        <v>1.030589</v>
      </c>
      <c r="G429">
        <v>81775400</v>
      </c>
      <c r="H429" t="str">
        <f>TEXT(AppleStock[[#This Row],[Date]],"dddd")</f>
        <v>Tuesday</v>
      </c>
      <c r="I429" t="str">
        <f>MID(AppleStock[[#This Row],[Day]],1,FIND("day",AppleStock[[#This Row],[Day]])-1)</f>
        <v>Tues</v>
      </c>
      <c r="J429" s="3">
        <f>AppleStock[[#This Row],[Open]]-AppleStock[[#This Row],[Close]]</f>
        <v>4.4286000000000048E-2</v>
      </c>
      <c r="K429" t="str">
        <f>IF(AppleStock[[#This Row],[Day Change]]&gt;0,"UP","DOWN")</f>
        <v>UP</v>
      </c>
      <c r="L429" s="2">
        <v>1</v>
      </c>
      <c r="Q429" s="15"/>
    </row>
    <row r="430" spans="1:17" x14ac:dyDescent="0.25">
      <c r="A430" s="1">
        <v>37153</v>
      </c>
      <c r="B430" s="3">
        <v>1.178571</v>
      </c>
      <c r="C430" s="3">
        <v>1.2214290000000001</v>
      </c>
      <c r="D430" s="3">
        <v>1.1142860000000001</v>
      </c>
      <c r="E430" s="3">
        <v>1.215714</v>
      </c>
      <c r="F430" s="3">
        <v>1.077434</v>
      </c>
      <c r="G430">
        <v>93329600</v>
      </c>
      <c r="H430" t="str">
        <f>TEXT(AppleStock[[#This Row],[Date]],"dddd")</f>
        <v>Wednesday</v>
      </c>
      <c r="I430" t="str">
        <f>MID(AppleStock[[#This Row],[Day]],1,FIND("day",AppleStock[[#This Row],[Day]])-1)</f>
        <v>Wednes</v>
      </c>
      <c r="J430" s="3">
        <f>AppleStock[[#This Row],[Open]]-AppleStock[[#This Row],[Close]]</f>
        <v>-3.7142999999999926E-2</v>
      </c>
      <c r="K430" t="str">
        <f>IF(AppleStock[[#This Row],[Day Change]]&gt;0,"UP","DOWN")</f>
        <v>DOWN</v>
      </c>
      <c r="L430" s="2">
        <v>1</v>
      </c>
      <c r="Q430" s="15"/>
    </row>
    <row r="431" spans="1:17" x14ac:dyDescent="0.25">
      <c r="A431" s="1">
        <v>37154</v>
      </c>
      <c r="B431" s="3">
        <v>1.1635709999999999</v>
      </c>
      <c r="C431" s="3">
        <v>1.2107140000000001</v>
      </c>
      <c r="D431" s="3">
        <v>1.107143</v>
      </c>
      <c r="E431" s="3">
        <v>1.1200000000000001</v>
      </c>
      <c r="F431" s="3">
        <v>0.99260599999999999</v>
      </c>
      <c r="G431">
        <v>102793600</v>
      </c>
      <c r="H431" t="str">
        <f>TEXT(AppleStock[[#This Row],[Date]],"dddd")</f>
        <v>Thursday</v>
      </c>
      <c r="I431" t="str">
        <f>MID(AppleStock[[#This Row],[Day]],1,FIND("day",AppleStock[[#This Row],[Day]])-1)</f>
        <v>Thurs</v>
      </c>
      <c r="J431" s="3">
        <f>AppleStock[[#This Row],[Open]]-AppleStock[[#This Row],[Close]]</f>
        <v>4.3570999999999804E-2</v>
      </c>
      <c r="K431" t="str">
        <f>IF(AppleStock[[#This Row],[Day Change]]&gt;0,"UP","DOWN")</f>
        <v>UP</v>
      </c>
      <c r="L431" s="2">
        <v>1</v>
      </c>
      <c r="Q431" s="15"/>
    </row>
    <row r="432" spans="1:17" x14ac:dyDescent="0.25">
      <c r="A432" s="1">
        <v>37155</v>
      </c>
      <c r="B432" s="3">
        <v>1.0571429999999999</v>
      </c>
      <c r="C432" s="3">
        <v>1.160714</v>
      </c>
      <c r="D432" s="3">
        <v>1.0485709999999999</v>
      </c>
      <c r="E432" s="3">
        <v>1.1235710000000001</v>
      </c>
      <c r="F432" s="3">
        <v>0.99577199999999999</v>
      </c>
      <c r="G432">
        <v>142629200</v>
      </c>
      <c r="H432" t="str">
        <f>TEXT(AppleStock[[#This Row],[Date]],"dddd")</f>
        <v>Friday</v>
      </c>
      <c r="I432" t="str">
        <f>MID(AppleStock[[#This Row],[Day]],1,FIND("day",AppleStock[[#This Row],[Day]])-1)</f>
        <v>Fri</v>
      </c>
      <c r="J432" s="3">
        <f>AppleStock[[#This Row],[Open]]-AppleStock[[#This Row],[Close]]</f>
        <v>-6.6428000000000154E-2</v>
      </c>
      <c r="K432" t="str">
        <f>IF(AppleStock[[#This Row],[Day Change]]&gt;0,"UP","DOWN")</f>
        <v>DOWN</v>
      </c>
      <c r="L432" s="2">
        <v>1</v>
      </c>
      <c r="Q432" s="15"/>
    </row>
    <row r="433" spans="1:17" x14ac:dyDescent="0.25">
      <c r="A433" s="1">
        <v>37158</v>
      </c>
      <c r="B433" s="3">
        <v>1.150714</v>
      </c>
      <c r="C433" s="3">
        <v>1.2028570000000001</v>
      </c>
      <c r="D433" s="3">
        <v>1.139286</v>
      </c>
      <c r="E433" s="3">
        <v>1.175</v>
      </c>
      <c r="F433" s="3">
        <v>1.0413509999999999</v>
      </c>
      <c r="G433">
        <v>73634400</v>
      </c>
      <c r="H433" t="str">
        <f>TEXT(AppleStock[[#This Row],[Date]],"dddd")</f>
        <v>Monday</v>
      </c>
      <c r="I433" t="str">
        <f>MID(AppleStock[[#This Row],[Day]],1,FIND("day",AppleStock[[#This Row],[Day]])-1)</f>
        <v>Mon</v>
      </c>
      <c r="J433" s="3">
        <f>AppleStock[[#This Row],[Open]]-AppleStock[[#This Row],[Close]]</f>
        <v>-2.428600000000003E-2</v>
      </c>
      <c r="K433" t="str">
        <f>IF(AppleStock[[#This Row],[Day Change]]&gt;0,"UP","DOWN")</f>
        <v>DOWN</v>
      </c>
      <c r="L433" s="2">
        <v>1</v>
      </c>
      <c r="Q433" s="15"/>
    </row>
    <row r="434" spans="1:17" x14ac:dyDescent="0.25">
      <c r="A434" s="1">
        <v>37159</v>
      </c>
      <c r="B434" s="3">
        <v>1.152857</v>
      </c>
      <c r="C434" s="3">
        <v>1.158571</v>
      </c>
      <c r="D434" s="3">
        <v>1.0964290000000001</v>
      </c>
      <c r="E434" s="3">
        <v>1.1100000000000001</v>
      </c>
      <c r="F434" s="3">
        <v>0.98374399999999995</v>
      </c>
      <c r="G434">
        <v>93601200</v>
      </c>
      <c r="H434" t="str">
        <f>TEXT(AppleStock[[#This Row],[Date]],"dddd")</f>
        <v>Tuesday</v>
      </c>
      <c r="I434" t="str">
        <f>MID(AppleStock[[#This Row],[Day]],1,FIND("day",AppleStock[[#This Row],[Day]])-1)</f>
        <v>Tues</v>
      </c>
      <c r="J434" s="3">
        <f>AppleStock[[#This Row],[Open]]-AppleStock[[#This Row],[Close]]</f>
        <v>4.2856999999999923E-2</v>
      </c>
      <c r="K434" t="str">
        <f>IF(AppleStock[[#This Row],[Day Change]]&gt;0,"UP","DOWN")</f>
        <v>UP</v>
      </c>
      <c r="L434" s="2">
        <v>1</v>
      </c>
      <c r="Q434" s="15"/>
    </row>
    <row r="435" spans="1:17" x14ac:dyDescent="0.25">
      <c r="A435" s="1">
        <v>37160</v>
      </c>
      <c r="B435" s="3">
        <v>1.129286</v>
      </c>
      <c r="C435" s="3">
        <v>1.135</v>
      </c>
      <c r="D435" s="3">
        <v>1.0664290000000001</v>
      </c>
      <c r="E435" s="3">
        <v>1.0821430000000001</v>
      </c>
      <c r="F435" s="3">
        <v>0.95905499999999999</v>
      </c>
      <c r="G435">
        <v>123449200</v>
      </c>
      <c r="H435" t="str">
        <f>TEXT(AppleStock[[#This Row],[Date]],"dddd")</f>
        <v>Wednesday</v>
      </c>
      <c r="I435" t="str">
        <f>MID(AppleStock[[#This Row],[Day]],1,FIND("day",AppleStock[[#This Row],[Day]])-1)</f>
        <v>Wednes</v>
      </c>
      <c r="J435" s="3">
        <f>AppleStock[[#This Row],[Open]]-AppleStock[[#This Row],[Close]]</f>
        <v>4.7142999999999935E-2</v>
      </c>
      <c r="K435" t="str">
        <f>IF(AppleStock[[#This Row],[Day Change]]&gt;0,"UP","DOWN")</f>
        <v>UP</v>
      </c>
      <c r="L435" s="2">
        <v>1</v>
      </c>
      <c r="Q435" s="15"/>
    </row>
    <row r="436" spans="1:17" x14ac:dyDescent="0.25">
      <c r="A436" s="1">
        <v>37161</v>
      </c>
      <c r="B436" s="3">
        <v>1.089286</v>
      </c>
      <c r="C436" s="3">
        <v>1.125</v>
      </c>
      <c r="D436" s="3">
        <v>1.0857140000000001</v>
      </c>
      <c r="E436" s="3">
        <v>1.1078570000000001</v>
      </c>
      <c r="F436" s="3">
        <v>0.98184499999999997</v>
      </c>
      <c r="G436">
        <v>80560200</v>
      </c>
      <c r="H436" t="str">
        <f>TEXT(AppleStock[[#This Row],[Date]],"dddd")</f>
        <v>Thursday</v>
      </c>
      <c r="I436" t="str">
        <f>MID(AppleStock[[#This Row],[Day]],1,FIND("day",AppleStock[[#This Row],[Day]])-1)</f>
        <v>Thurs</v>
      </c>
      <c r="J436" s="3">
        <f>AppleStock[[#This Row],[Open]]-AppleStock[[#This Row],[Close]]</f>
        <v>-1.8571000000000115E-2</v>
      </c>
      <c r="K436" t="str">
        <f>IF(AppleStock[[#This Row],[Day Change]]&gt;0,"UP","DOWN")</f>
        <v>DOWN</v>
      </c>
      <c r="L436" s="2">
        <v>1</v>
      </c>
      <c r="Q436" s="15"/>
    </row>
    <row r="437" spans="1:17" x14ac:dyDescent="0.25">
      <c r="A437" s="1">
        <v>37162</v>
      </c>
      <c r="B437" s="3">
        <v>1.1221429999999999</v>
      </c>
      <c r="C437" s="3">
        <v>1.1364289999999999</v>
      </c>
      <c r="D437" s="3">
        <v>1.099286</v>
      </c>
      <c r="E437" s="3">
        <v>1.1078570000000001</v>
      </c>
      <c r="F437" s="3">
        <v>0.98184499999999997</v>
      </c>
      <c r="G437">
        <v>91277200</v>
      </c>
      <c r="H437" t="str">
        <f>TEXT(AppleStock[[#This Row],[Date]],"dddd")</f>
        <v>Friday</v>
      </c>
      <c r="I437" t="str">
        <f>MID(AppleStock[[#This Row],[Day]],1,FIND("day",AppleStock[[#This Row],[Day]])-1)</f>
        <v>Fri</v>
      </c>
      <c r="J437" s="3">
        <f>AppleStock[[#This Row],[Open]]-AppleStock[[#This Row],[Close]]</f>
        <v>1.4285999999999799E-2</v>
      </c>
      <c r="K437" t="str">
        <f>IF(AppleStock[[#This Row],[Day Change]]&gt;0,"UP","DOWN")</f>
        <v>UP</v>
      </c>
      <c r="L437" s="2">
        <v>1</v>
      </c>
      <c r="Q437" s="15"/>
    </row>
    <row r="438" spans="1:17" x14ac:dyDescent="0.25">
      <c r="A438" s="1">
        <v>37165</v>
      </c>
      <c r="B438" s="3">
        <v>1.1064290000000001</v>
      </c>
      <c r="C438" s="3">
        <v>1.1421429999999999</v>
      </c>
      <c r="D438" s="3">
        <v>1.0878570000000001</v>
      </c>
      <c r="E438" s="3">
        <v>1.1100000000000001</v>
      </c>
      <c r="F438" s="3">
        <v>0.98374399999999995</v>
      </c>
      <c r="G438">
        <v>52052000</v>
      </c>
      <c r="H438" t="str">
        <f>TEXT(AppleStock[[#This Row],[Date]],"dddd")</f>
        <v>Monday</v>
      </c>
      <c r="I438" t="str">
        <f>MID(AppleStock[[#This Row],[Day]],1,FIND("day",AppleStock[[#This Row],[Day]])-1)</f>
        <v>Mon</v>
      </c>
      <c r="J438" s="3">
        <f>AppleStock[[#This Row],[Open]]-AppleStock[[#This Row],[Close]]</f>
        <v>-3.5709999999999908E-3</v>
      </c>
      <c r="K438" t="str">
        <f>IF(AppleStock[[#This Row],[Day Change]]&gt;0,"UP","DOWN")</f>
        <v>DOWN</v>
      </c>
      <c r="L438" s="2">
        <v>1</v>
      </c>
      <c r="Q438" s="15"/>
    </row>
    <row r="439" spans="1:17" x14ac:dyDescent="0.25">
      <c r="A439" s="1">
        <v>37166</v>
      </c>
      <c r="B439" s="3">
        <v>1.1021430000000001</v>
      </c>
      <c r="C439" s="3">
        <v>1.130714</v>
      </c>
      <c r="D439" s="3">
        <v>1.0628569999999999</v>
      </c>
      <c r="E439" s="3">
        <v>1.075</v>
      </c>
      <c r="F439" s="3">
        <v>0.95272500000000004</v>
      </c>
      <c r="G439">
        <v>58970800</v>
      </c>
      <c r="H439" t="str">
        <f>TEXT(AppleStock[[#This Row],[Date]],"dddd")</f>
        <v>Tuesday</v>
      </c>
      <c r="I439" t="str">
        <f>MID(AppleStock[[#This Row],[Day]],1,FIND("day",AppleStock[[#This Row],[Day]])-1)</f>
        <v>Tues</v>
      </c>
      <c r="J439" s="3">
        <f>AppleStock[[#This Row],[Open]]-AppleStock[[#This Row],[Close]]</f>
        <v>2.7143000000000139E-2</v>
      </c>
      <c r="K439" t="str">
        <f>IF(AppleStock[[#This Row],[Day Change]]&gt;0,"UP","DOWN")</f>
        <v>UP</v>
      </c>
      <c r="L439" s="2">
        <v>1</v>
      </c>
      <c r="Q439" s="15"/>
    </row>
    <row r="440" spans="1:17" x14ac:dyDescent="0.25">
      <c r="A440" s="1">
        <v>37167</v>
      </c>
      <c r="B440" s="3">
        <v>1.0678570000000001</v>
      </c>
      <c r="C440" s="3">
        <v>1.097143</v>
      </c>
      <c r="D440" s="3">
        <v>1.0592859999999999</v>
      </c>
      <c r="E440" s="3">
        <v>1.07</v>
      </c>
      <c r="F440" s="3">
        <v>0.94829399999999997</v>
      </c>
      <c r="G440">
        <v>170760800</v>
      </c>
      <c r="H440" t="str">
        <f>TEXT(AppleStock[[#This Row],[Date]],"dddd")</f>
        <v>Wednesday</v>
      </c>
      <c r="I440" t="str">
        <f>MID(AppleStock[[#This Row],[Day]],1,FIND("day",AppleStock[[#This Row],[Day]])-1)</f>
        <v>Wednes</v>
      </c>
      <c r="J440" s="3">
        <f>AppleStock[[#This Row],[Open]]-AppleStock[[#This Row],[Close]]</f>
        <v>-2.143000000000006E-3</v>
      </c>
      <c r="K440" t="str">
        <f>IF(AppleStock[[#This Row],[Day Change]]&gt;0,"UP","DOWN")</f>
        <v>DOWN</v>
      </c>
      <c r="L440" s="2">
        <v>1</v>
      </c>
      <c r="Q440" s="15"/>
    </row>
    <row r="441" spans="1:17" x14ac:dyDescent="0.25">
      <c r="A441" s="1">
        <v>37168</v>
      </c>
      <c r="B441" s="3">
        <v>1.0964290000000001</v>
      </c>
      <c r="C441" s="3">
        <v>1.160714</v>
      </c>
      <c r="D441" s="3">
        <v>1.0707139999999999</v>
      </c>
      <c r="E441" s="3">
        <v>1.1342859999999999</v>
      </c>
      <c r="F441" s="3">
        <v>1.0052669999999999</v>
      </c>
      <c r="G441">
        <v>100280600</v>
      </c>
      <c r="H441" t="str">
        <f>TEXT(AppleStock[[#This Row],[Date]],"dddd")</f>
        <v>Thursday</v>
      </c>
      <c r="I441" t="str">
        <f>MID(AppleStock[[#This Row],[Day]],1,FIND("day",AppleStock[[#This Row],[Day]])-1)</f>
        <v>Thurs</v>
      </c>
      <c r="J441" s="3">
        <f>AppleStock[[#This Row],[Open]]-AppleStock[[#This Row],[Close]]</f>
        <v>-3.7856999999999807E-2</v>
      </c>
      <c r="K441" t="str">
        <f>IF(AppleStock[[#This Row],[Day Change]]&gt;0,"UP","DOWN")</f>
        <v>DOWN</v>
      </c>
      <c r="L441" s="2">
        <v>1</v>
      </c>
      <c r="Q441" s="15"/>
    </row>
    <row r="442" spans="1:17" x14ac:dyDescent="0.25">
      <c r="A442" s="1">
        <v>37169</v>
      </c>
      <c r="B442" s="3">
        <v>1.1000000000000001</v>
      </c>
      <c r="C442" s="3">
        <v>1.1535709999999999</v>
      </c>
      <c r="D442" s="3">
        <v>1.0707139999999999</v>
      </c>
      <c r="E442" s="3">
        <v>1.152857</v>
      </c>
      <c r="F442" s="3">
        <v>1.0217270000000001</v>
      </c>
      <c r="G442">
        <v>85671600</v>
      </c>
      <c r="H442" t="str">
        <f>TEXT(AppleStock[[#This Row],[Date]],"dddd")</f>
        <v>Friday</v>
      </c>
      <c r="I442" t="str">
        <f>MID(AppleStock[[#This Row],[Day]],1,FIND("day",AppleStock[[#This Row],[Day]])-1)</f>
        <v>Fri</v>
      </c>
      <c r="J442" s="3">
        <f>AppleStock[[#This Row],[Open]]-AppleStock[[#This Row],[Close]]</f>
        <v>-5.2856999999999932E-2</v>
      </c>
      <c r="K442" t="str">
        <f>IF(AppleStock[[#This Row],[Day Change]]&gt;0,"UP","DOWN")</f>
        <v>DOWN</v>
      </c>
      <c r="L442" s="2">
        <v>1</v>
      </c>
      <c r="Q442" s="15"/>
    </row>
    <row r="443" spans="1:17" x14ac:dyDescent="0.25">
      <c r="A443" s="1">
        <v>37172</v>
      </c>
      <c r="B443" s="3">
        <v>1.1121430000000001</v>
      </c>
      <c r="C443" s="3">
        <v>1.1678569999999999</v>
      </c>
      <c r="D443" s="3">
        <v>1.107143</v>
      </c>
      <c r="E443" s="3">
        <v>1.157143</v>
      </c>
      <c r="F443" s="3">
        <v>1.025525</v>
      </c>
      <c r="G443">
        <v>51996000</v>
      </c>
      <c r="H443" t="str">
        <f>TEXT(AppleStock[[#This Row],[Date]],"dddd")</f>
        <v>Monday</v>
      </c>
      <c r="I443" t="str">
        <f>MID(AppleStock[[#This Row],[Day]],1,FIND("day",AppleStock[[#This Row],[Day]])-1)</f>
        <v>Mon</v>
      </c>
      <c r="J443" s="3">
        <f>AppleStock[[#This Row],[Open]]-AppleStock[[#This Row],[Close]]</f>
        <v>-4.4999999999999929E-2</v>
      </c>
      <c r="K443" t="str">
        <f>IF(AppleStock[[#This Row],[Day Change]]&gt;0,"UP","DOWN")</f>
        <v>DOWN</v>
      </c>
      <c r="L443" s="2">
        <v>1</v>
      </c>
      <c r="Q443" s="15"/>
    </row>
    <row r="444" spans="1:17" x14ac:dyDescent="0.25">
      <c r="A444" s="1">
        <v>37173</v>
      </c>
      <c r="B444" s="3">
        <v>1.1464289999999999</v>
      </c>
      <c r="C444" s="3">
        <v>1.157143</v>
      </c>
      <c r="D444" s="3">
        <v>1.1164289999999999</v>
      </c>
      <c r="E444" s="3">
        <v>1.142857</v>
      </c>
      <c r="F444" s="3">
        <v>1.012864</v>
      </c>
      <c r="G444">
        <v>43506400</v>
      </c>
      <c r="H444" t="str">
        <f>TEXT(AppleStock[[#This Row],[Date]],"dddd")</f>
        <v>Tuesday</v>
      </c>
      <c r="I444" t="str">
        <f>MID(AppleStock[[#This Row],[Day]],1,FIND("day",AppleStock[[#This Row],[Day]])-1)</f>
        <v>Tues</v>
      </c>
      <c r="J444" s="3">
        <f>AppleStock[[#This Row],[Open]]-AppleStock[[#This Row],[Close]]</f>
        <v>3.5719999999999086E-3</v>
      </c>
      <c r="K444" t="str">
        <f>IF(AppleStock[[#This Row],[Day Change]]&gt;0,"UP","DOWN")</f>
        <v>UP</v>
      </c>
      <c r="L444" s="2">
        <v>1</v>
      </c>
      <c r="Q444" s="15"/>
    </row>
    <row r="445" spans="1:17" x14ac:dyDescent="0.25">
      <c r="A445" s="1">
        <v>37174</v>
      </c>
      <c r="B445" s="3">
        <v>1.1499999999999999</v>
      </c>
      <c r="C445" s="3">
        <v>1.2035709999999999</v>
      </c>
      <c r="D445" s="3">
        <v>1.139286</v>
      </c>
      <c r="E445" s="3">
        <v>1.2014290000000001</v>
      </c>
      <c r="F445" s="3">
        <v>1.064773</v>
      </c>
      <c r="G445">
        <v>76939800</v>
      </c>
      <c r="H445" t="str">
        <f>TEXT(AppleStock[[#This Row],[Date]],"dddd")</f>
        <v>Wednesday</v>
      </c>
      <c r="I445" t="str">
        <f>MID(AppleStock[[#This Row],[Day]],1,FIND("day",AppleStock[[#This Row],[Day]])-1)</f>
        <v>Wednes</v>
      </c>
      <c r="J445" s="3">
        <f>AppleStock[[#This Row],[Open]]-AppleStock[[#This Row],[Close]]</f>
        <v>-5.1429000000000169E-2</v>
      </c>
      <c r="K445" t="str">
        <f>IF(AppleStock[[#This Row],[Day Change]]&gt;0,"UP","DOWN")</f>
        <v>DOWN</v>
      </c>
      <c r="L445" s="2">
        <v>1</v>
      </c>
      <c r="Q445" s="15"/>
    </row>
    <row r="446" spans="1:17" x14ac:dyDescent="0.25">
      <c r="A446" s="1">
        <v>37175</v>
      </c>
      <c r="B446" s="3">
        <v>1.2085710000000001</v>
      </c>
      <c r="C446" s="3">
        <v>1.2671429999999999</v>
      </c>
      <c r="D446" s="3">
        <v>1.2035709999999999</v>
      </c>
      <c r="E446" s="3">
        <v>1.2671429999999999</v>
      </c>
      <c r="F446" s="3">
        <v>1.1230119999999999</v>
      </c>
      <c r="G446">
        <v>83540800</v>
      </c>
      <c r="H446" t="str">
        <f>TEXT(AppleStock[[#This Row],[Date]],"dddd")</f>
        <v>Thursday</v>
      </c>
      <c r="I446" t="str">
        <f>MID(AppleStock[[#This Row],[Day]],1,FIND("day",AppleStock[[#This Row],[Day]])-1)</f>
        <v>Thurs</v>
      </c>
      <c r="J446" s="3">
        <f>AppleStock[[#This Row],[Open]]-AppleStock[[#This Row],[Close]]</f>
        <v>-5.8571999999999846E-2</v>
      </c>
      <c r="K446" t="str">
        <f>IF(AppleStock[[#This Row],[Day Change]]&gt;0,"UP","DOWN")</f>
        <v>DOWN</v>
      </c>
      <c r="L446" s="2">
        <v>1</v>
      </c>
      <c r="Q446" s="15"/>
    </row>
    <row r="447" spans="1:17" x14ac:dyDescent="0.25">
      <c r="A447" s="1">
        <v>37176</v>
      </c>
      <c r="B447" s="3">
        <v>1.236429</v>
      </c>
      <c r="C447" s="3">
        <v>1.2914289999999999</v>
      </c>
      <c r="D447" s="3">
        <v>1.204286</v>
      </c>
      <c r="E447" s="3">
        <v>1.286429</v>
      </c>
      <c r="F447" s="3">
        <v>1.1401049999999999</v>
      </c>
      <c r="G447">
        <v>71953000</v>
      </c>
      <c r="H447" t="str">
        <f>TEXT(AppleStock[[#This Row],[Date]],"dddd")</f>
        <v>Friday</v>
      </c>
      <c r="I447" t="str">
        <f>MID(AppleStock[[#This Row],[Day]],1,FIND("day",AppleStock[[#This Row],[Day]])-1)</f>
        <v>Fri</v>
      </c>
      <c r="J447" s="3">
        <f>AppleStock[[#This Row],[Open]]-AppleStock[[#This Row],[Close]]</f>
        <v>-5.0000000000000044E-2</v>
      </c>
      <c r="K447" t="str">
        <f>IF(AppleStock[[#This Row],[Day Change]]&gt;0,"UP","DOWN")</f>
        <v>DOWN</v>
      </c>
      <c r="L447" s="2">
        <v>1</v>
      </c>
      <c r="Q447" s="15"/>
    </row>
    <row r="448" spans="1:17" x14ac:dyDescent="0.25">
      <c r="A448" s="1">
        <v>37179</v>
      </c>
      <c r="B448" s="3">
        <v>1.282143</v>
      </c>
      <c r="C448" s="3">
        <v>1.3128569999999999</v>
      </c>
      <c r="D448" s="3">
        <v>1.282143</v>
      </c>
      <c r="E448" s="3">
        <v>1.2849999999999999</v>
      </c>
      <c r="F448" s="3">
        <v>1.1388389999999999</v>
      </c>
      <c r="G448">
        <v>79688000</v>
      </c>
      <c r="H448" t="str">
        <f>TEXT(AppleStock[[#This Row],[Date]],"dddd")</f>
        <v>Monday</v>
      </c>
      <c r="I448" t="str">
        <f>MID(AppleStock[[#This Row],[Day]],1,FIND("day",AppleStock[[#This Row],[Day]])-1)</f>
        <v>Mon</v>
      </c>
      <c r="J448" s="3">
        <f>AppleStock[[#This Row],[Open]]-AppleStock[[#This Row],[Close]]</f>
        <v>-2.8569999999998874E-3</v>
      </c>
      <c r="K448" t="str">
        <f>IF(AppleStock[[#This Row],[Day Change]]&gt;0,"UP","DOWN")</f>
        <v>DOWN</v>
      </c>
      <c r="L448" s="2">
        <v>1</v>
      </c>
      <c r="Q448" s="15"/>
    </row>
    <row r="449" spans="1:17" x14ac:dyDescent="0.25">
      <c r="A449" s="1">
        <v>37180</v>
      </c>
      <c r="B449" s="3">
        <v>1.292143</v>
      </c>
      <c r="C449" s="3">
        <v>1.3</v>
      </c>
      <c r="D449" s="3">
        <v>1.2692859999999999</v>
      </c>
      <c r="E449" s="3">
        <v>1.286429</v>
      </c>
      <c r="F449" s="3">
        <v>1.1401049999999999</v>
      </c>
      <c r="G449">
        <v>50737400</v>
      </c>
      <c r="H449" t="str">
        <f>TEXT(AppleStock[[#This Row],[Date]],"dddd")</f>
        <v>Tuesday</v>
      </c>
      <c r="I449" t="str">
        <f>MID(AppleStock[[#This Row],[Day]],1,FIND("day",AppleStock[[#This Row],[Day]])-1)</f>
        <v>Tues</v>
      </c>
      <c r="J449" s="3">
        <f>AppleStock[[#This Row],[Open]]-AppleStock[[#This Row],[Close]]</f>
        <v>5.7139999999999969E-3</v>
      </c>
      <c r="K449" t="str">
        <f>IF(AppleStock[[#This Row],[Day Change]]&gt;0,"UP","DOWN")</f>
        <v>UP</v>
      </c>
      <c r="L449" s="2">
        <v>1</v>
      </c>
      <c r="Q449" s="15"/>
    </row>
    <row r="450" spans="1:17" x14ac:dyDescent="0.25">
      <c r="A450" s="1">
        <v>37181</v>
      </c>
      <c r="B450" s="3">
        <v>1.31</v>
      </c>
      <c r="C450" s="3">
        <v>1.3149999999999999</v>
      </c>
      <c r="D450" s="3">
        <v>1.2114290000000001</v>
      </c>
      <c r="E450" s="3">
        <v>1.213571</v>
      </c>
      <c r="F450" s="3">
        <v>1.0755349999999999</v>
      </c>
      <c r="G450">
        <v>71384600</v>
      </c>
      <c r="H450" t="str">
        <f>TEXT(AppleStock[[#This Row],[Date]],"dddd")</f>
        <v>Wednesday</v>
      </c>
      <c r="I450" t="str">
        <f>MID(AppleStock[[#This Row],[Day]],1,FIND("day",AppleStock[[#This Row],[Day]])-1)</f>
        <v>Wednes</v>
      </c>
      <c r="J450" s="3">
        <f>AppleStock[[#This Row],[Open]]-AppleStock[[#This Row],[Close]]</f>
        <v>9.6429000000000098E-2</v>
      </c>
      <c r="K450" t="str">
        <f>IF(AppleStock[[#This Row],[Day Change]]&gt;0,"UP","DOWN")</f>
        <v>UP</v>
      </c>
      <c r="L450" s="2">
        <v>1</v>
      </c>
      <c r="Q450" s="15"/>
    </row>
    <row r="451" spans="1:17" x14ac:dyDescent="0.25">
      <c r="A451" s="1">
        <v>37182</v>
      </c>
      <c r="B451" s="3">
        <v>1.2350000000000001</v>
      </c>
      <c r="C451" s="3">
        <v>1.3021430000000001</v>
      </c>
      <c r="D451" s="3">
        <v>1.2350000000000001</v>
      </c>
      <c r="E451" s="3">
        <v>1.285714</v>
      </c>
      <c r="F451" s="3">
        <v>1.139472</v>
      </c>
      <c r="G451">
        <v>153143200</v>
      </c>
      <c r="H451" t="str">
        <f>TEXT(AppleStock[[#This Row],[Date]],"dddd")</f>
        <v>Thursday</v>
      </c>
      <c r="I451" t="str">
        <f>MID(AppleStock[[#This Row],[Day]],1,FIND("day",AppleStock[[#This Row],[Day]])-1)</f>
        <v>Thurs</v>
      </c>
      <c r="J451" s="3">
        <f>AppleStock[[#This Row],[Open]]-AppleStock[[#This Row],[Close]]</f>
        <v>-5.0713999999999926E-2</v>
      </c>
      <c r="K451" t="str">
        <f>IF(AppleStock[[#This Row],[Day Change]]&gt;0,"UP","DOWN")</f>
        <v>DOWN</v>
      </c>
      <c r="L451" s="2">
        <v>1</v>
      </c>
      <c r="Q451" s="15"/>
    </row>
    <row r="452" spans="1:17" x14ac:dyDescent="0.25">
      <c r="A452" s="1">
        <v>37183</v>
      </c>
      <c r="B452" s="3">
        <v>1.2814289999999999</v>
      </c>
      <c r="C452" s="3">
        <v>1.3142860000000001</v>
      </c>
      <c r="D452" s="3">
        <v>1.2771429999999999</v>
      </c>
      <c r="E452" s="3">
        <v>1.3071429999999999</v>
      </c>
      <c r="F452" s="3">
        <v>1.158463</v>
      </c>
      <c r="G452">
        <v>41697600</v>
      </c>
      <c r="H452" t="str">
        <f>TEXT(AppleStock[[#This Row],[Date]],"dddd")</f>
        <v>Friday</v>
      </c>
      <c r="I452" t="str">
        <f>MID(AppleStock[[#This Row],[Day]],1,FIND("day",AppleStock[[#This Row],[Day]])-1)</f>
        <v>Fri</v>
      </c>
      <c r="J452" s="3">
        <f>AppleStock[[#This Row],[Open]]-AppleStock[[#This Row],[Close]]</f>
        <v>-2.5714000000000015E-2</v>
      </c>
      <c r="K452" t="str">
        <f>IF(AppleStock[[#This Row],[Day Change]]&gt;0,"UP","DOWN")</f>
        <v>DOWN</v>
      </c>
      <c r="L452" s="2">
        <v>1</v>
      </c>
      <c r="Q452" s="15"/>
    </row>
    <row r="453" spans="1:17" x14ac:dyDescent="0.25">
      <c r="A453" s="1">
        <v>37186</v>
      </c>
      <c r="B453" s="3">
        <v>1.3007139999999999</v>
      </c>
      <c r="C453" s="3">
        <v>1.3621430000000001</v>
      </c>
      <c r="D453" s="3">
        <v>1.292143</v>
      </c>
      <c r="E453" s="3">
        <v>1.358571</v>
      </c>
      <c r="F453" s="3">
        <v>1.2040420000000001</v>
      </c>
      <c r="G453">
        <v>97984600</v>
      </c>
      <c r="H453" t="str">
        <f>TEXT(AppleStock[[#This Row],[Date]],"dddd")</f>
        <v>Monday</v>
      </c>
      <c r="I453" t="str">
        <f>MID(AppleStock[[#This Row],[Day]],1,FIND("day",AppleStock[[#This Row],[Day]])-1)</f>
        <v>Mon</v>
      </c>
      <c r="J453" s="3">
        <f>AppleStock[[#This Row],[Open]]-AppleStock[[#This Row],[Close]]</f>
        <v>-5.7857000000000047E-2</v>
      </c>
      <c r="K453" t="str">
        <f>IF(AppleStock[[#This Row],[Day Change]]&gt;0,"UP","DOWN")</f>
        <v>DOWN</v>
      </c>
      <c r="L453" s="2">
        <v>1</v>
      </c>
      <c r="Q453" s="15"/>
    </row>
    <row r="454" spans="1:17" x14ac:dyDescent="0.25">
      <c r="A454" s="1">
        <v>37187</v>
      </c>
      <c r="B454" s="3">
        <v>1.3657140000000001</v>
      </c>
      <c r="C454" s="3">
        <v>1.387143</v>
      </c>
      <c r="D454" s="3">
        <v>1.276429</v>
      </c>
      <c r="E454" s="3">
        <v>1.295714</v>
      </c>
      <c r="F454" s="3">
        <v>1.148334</v>
      </c>
      <c r="G454">
        <v>171245200</v>
      </c>
      <c r="H454" t="str">
        <f>TEXT(AppleStock[[#This Row],[Date]],"dddd")</f>
        <v>Tuesday</v>
      </c>
      <c r="I454" t="str">
        <f>MID(AppleStock[[#This Row],[Day]],1,FIND("day",AppleStock[[#This Row],[Day]])-1)</f>
        <v>Tues</v>
      </c>
      <c r="J454" s="3">
        <f>AppleStock[[#This Row],[Open]]-AppleStock[[#This Row],[Close]]</f>
        <v>7.0000000000000062E-2</v>
      </c>
      <c r="K454" t="str">
        <f>IF(AppleStock[[#This Row],[Day Change]]&gt;0,"UP","DOWN")</f>
        <v>UP</v>
      </c>
      <c r="L454" s="2">
        <v>1</v>
      </c>
      <c r="Q454" s="15"/>
    </row>
    <row r="455" spans="1:17" x14ac:dyDescent="0.25">
      <c r="A455" s="1">
        <v>37188</v>
      </c>
      <c r="B455" s="3">
        <v>1.29</v>
      </c>
      <c r="C455" s="3">
        <v>1.3635710000000001</v>
      </c>
      <c r="D455" s="3">
        <v>1.267857</v>
      </c>
      <c r="E455" s="3">
        <v>1.3535710000000001</v>
      </c>
      <c r="F455" s="3">
        <v>1.1996100000000001</v>
      </c>
      <c r="G455">
        <v>93606800</v>
      </c>
      <c r="H455" t="str">
        <f>TEXT(AppleStock[[#This Row],[Date]],"dddd")</f>
        <v>Wednesday</v>
      </c>
      <c r="I455" t="str">
        <f>MID(AppleStock[[#This Row],[Day]],1,FIND("day",AppleStock[[#This Row],[Day]])-1)</f>
        <v>Wednes</v>
      </c>
      <c r="J455" s="3">
        <f>AppleStock[[#This Row],[Open]]-AppleStock[[#This Row],[Close]]</f>
        <v>-6.3571000000000044E-2</v>
      </c>
      <c r="K455" t="str">
        <f>IF(AppleStock[[#This Row],[Day Change]]&gt;0,"UP","DOWN")</f>
        <v>DOWN</v>
      </c>
      <c r="L455" s="2">
        <v>1</v>
      </c>
      <c r="Q455" s="15"/>
    </row>
    <row r="456" spans="1:17" x14ac:dyDescent="0.25">
      <c r="A456" s="1">
        <v>37189</v>
      </c>
      <c r="B456" s="3">
        <v>1.317143</v>
      </c>
      <c r="C456" s="3">
        <v>1.375</v>
      </c>
      <c r="D456" s="3">
        <v>1.2971429999999999</v>
      </c>
      <c r="E456" s="3">
        <v>1.370714</v>
      </c>
      <c r="F456" s="3">
        <v>1.214804</v>
      </c>
      <c r="G456">
        <v>63737800</v>
      </c>
      <c r="H456" t="str">
        <f>TEXT(AppleStock[[#This Row],[Date]],"dddd")</f>
        <v>Thursday</v>
      </c>
      <c r="I456" t="str">
        <f>MID(AppleStock[[#This Row],[Day]],1,FIND("day",AppleStock[[#This Row],[Day]])-1)</f>
        <v>Thurs</v>
      </c>
      <c r="J456" s="3">
        <f>AppleStock[[#This Row],[Open]]-AppleStock[[#This Row],[Close]]</f>
        <v>-5.3571000000000035E-2</v>
      </c>
      <c r="K456" t="str">
        <f>IF(AppleStock[[#This Row],[Day Change]]&gt;0,"UP","DOWN")</f>
        <v>DOWN</v>
      </c>
      <c r="L456" s="2">
        <v>1</v>
      </c>
      <c r="Q456" s="15"/>
    </row>
    <row r="457" spans="1:17" x14ac:dyDescent="0.25">
      <c r="A457" s="1">
        <v>37190</v>
      </c>
      <c r="B457" s="3">
        <v>1.347143</v>
      </c>
      <c r="C457" s="3">
        <v>1.375</v>
      </c>
      <c r="D457" s="3">
        <v>1.33</v>
      </c>
      <c r="E457" s="3">
        <v>1.3335710000000001</v>
      </c>
      <c r="F457" s="3">
        <v>1.1818850000000001</v>
      </c>
      <c r="G457">
        <v>69741000</v>
      </c>
      <c r="H457" t="str">
        <f>TEXT(AppleStock[[#This Row],[Date]],"dddd")</f>
        <v>Friday</v>
      </c>
      <c r="I457" t="str">
        <f>MID(AppleStock[[#This Row],[Day]],1,FIND("day",AppleStock[[#This Row],[Day]])-1)</f>
        <v>Fri</v>
      </c>
      <c r="J457" s="3">
        <f>AppleStock[[#This Row],[Open]]-AppleStock[[#This Row],[Close]]</f>
        <v>1.3571999999999917E-2</v>
      </c>
      <c r="K457" t="str">
        <f>IF(AppleStock[[#This Row],[Day Change]]&gt;0,"UP","DOWN")</f>
        <v>UP</v>
      </c>
      <c r="L457" s="2">
        <v>1</v>
      </c>
      <c r="Q457" s="15"/>
    </row>
    <row r="458" spans="1:17" x14ac:dyDescent="0.25">
      <c r="A458" s="1">
        <v>37193</v>
      </c>
      <c r="B458" s="3">
        <v>1.3264290000000001</v>
      </c>
      <c r="C458" s="3">
        <v>1.3335710000000001</v>
      </c>
      <c r="D458" s="3">
        <v>1.2571429999999999</v>
      </c>
      <c r="E458" s="3">
        <v>1.2592859999999999</v>
      </c>
      <c r="F458" s="3">
        <v>1.1160490000000001</v>
      </c>
      <c r="G458">
        <v>59795400</v>
      </c>
      <c r="H458" t="str">
        <f>TEXT(AppleStock[[#This Row],[Date]],"dddd")</f>
        <v>Monday</v>
      </c>
      <c r="I458" t="str">
        <f>MID(AppleStock[[#This Row],[Day]],1,FIND("day",AppleStock[[#This Row],[Day]])-1)</f>
        <v>Mon</v>
      </c>
      <c r="J458" s="3">
        <f>AppleStock[[#This Row],[Open]]-AppleStock[[#This Row],[Close]]</f>
        <v>6.7143000000000175E-2</v>
      </c>
      <c r="K458" t="str">
        <f>IF(AppleStock[[#This Row],[Day Change]]&gt;0,"UP","DOWN")</f>
        <v>UP</v>
      </c>
      <c r="L458" s="2">
        <v>1</v>
      </c>
      <c r="Q458" s="15"/>
    </row>
    <row r="459" spans="1:17" x14ac:dyDescent="0.25">
      <c r="A459" s="1">
        <v>37194</v>
      </c>
      <c r="B459" s="3">
        <v>1.2414289999999999</v>
      </c>
      <c r="C459" s="3">
        <v>1.285714</v>
      </c>
      <c r="D459" s="3">
        <v>1.2185710000000001</v>
      </c>
      <c r="E459" s="3">
        <v>1.2571429999999999</v>
      </c>
      <c r="F459" s="3">
        <v>1.11415</v>
      </c>
      <c r="G459">
        <v>69190800</v>
      </c>
      <c r="H459" t="str">
        <f>TEXT(AppleStock[[#This Row],[Date]],"dddd")</f>
        <v>Tuesday</v>
      </c>
      <c r="I459" t="str">
        <f>MID(AppleStock[[#This Row],[Day]],1,FIND("day",AppleStock[[#This Row],[Day]])-1)</f>
        <v>Tues</v>
      </c>
      <c r="J459" s="3">
        <f>AppleStock[[#This Row],[Open]]-AppleStock[[#This Row],[Close]]</f>
        <v>-1.5714000000000006E-2</v>
      </c>
      <c r="K459" t="str">
        <f>IF(AppleStock[[#This Row],[Day Change]]&gt;0,"UP","DOWN")</f>
        <v>DOWN</v>
      </c>
      <c r="L459" s="2">
        <v>1</v>
      </c>
      <c r="Q459" s="15"/>
    </row>
    <row r="460" spans="1:17" x14ac:dyDescent="0.25">
      <c r="A460" s="1">
        <v>37195</v>
      </c>
      <c r="B460" s="3">
        <v>1.266429</v>
      </c>
      <c r="C460" s="3">
        <v>1.3142860000000001</v>
      </c>
      <c r="D460" s="3">
        <v>1.245714</v>
      </c>
      <c r="E460" s="3">
        <v>1.254286</v>
      </c>
      <c r="F460" s="3">
        <v>1.111618</v>
      </c>
      <c r="G460">
        <v>68437600</v>
      </c>
      <c r="H460" t="str">
        <f>TEXT(AppleStock[[#This Row],[Date]],"dddd")</f>
        <v>Wednesday</v>
      </c>
      <c r="I460" t="str">
        <f>MID(AppleStock[[#This Row],[Day]],1,FIND("day",AppleStock[[#This Row],[Day]])-1)</f>
        <v>Wednes</v>
      </c>
      <c r="J460" s="3">
        <f>AppleStock[[#This Row],[Open]]-AppleStock[[#This Row],[Close]]</f>
        <v>1.2143000000000015E-2</v>
      </c>
      <c r="K460" t="str">
        <f>IF(AppleStock[[#This Row],[Day Change]]&gt;0,"UP","DOWN")</f>
        <v>UP</v>
      </c>
      <c r="L460" s="2">
        <v>1</v>
      </c>
      <c r="Q460" s="15"/>
    </row>
    <row r="461" spans="1:17" x14ac:dyDescent="0.25">
      <c r="A461" s="1">
        <v>37196</v>
      </c>
      <c r="B461" s="3">
        <v>1.2607139999999999</v>
      </c>
      <c r="C461" s="3">
        <v>1.341429</v>
      </c>
      <c r="D461" s="3">
        <v>1.232143</v>
      </c>
      <c r="E461" s="3">
        <v>1.3278570000000001</v>
      </c>
      <c r="F461" s="3">
        <v>1.1768209999999999</v>
      </c>
      <c r="G461">
        <v>78248800</v>
      </c>
      <c r="H461" t="str">
        <f>TEXT(AppleStock[[#This Row],[Date]],"dddd")</f>
        <v>Thursday</v>
      </c>
      <c r="I461" t="str">
        <f>MID(AppleStock[[#This Row],[Day]],1,FIND("day",AppleStock[[#This Row],[Day]])-1)</f>
        <v>Thurs</v>
      </c>
      <c r="J461" s="3">
        <f>AppleStock[[#This Row],[Open]]-AppleStock[[#This Row],[Close]]</f>
        <v>-6.7143000000000175E-2</v>
      </c>
      <c r="K461" t="str">
        <f>IF(AppleStock[[#This Row],[Day Change]]&gt;0,"UP","DOWN")</f>
        <v>DOWN</v>
      </c>
      <c r="L461" s="2">
        <v>1</v>
      </c>
      <c r="Q461" s="15"/>
    </row>
    <row r="462" spans="1:17" x14ac:dyDescent="0.25">
      <c r="A462" s="1">
        <v>37197</v>
      </c>
      <c r="B462" s="3">
        <v>1.3228569999999999</v>
      </c>
      <c r="C462" s="3">
        <v>1.347143</v>
      </c>
      <c r="D462" s="3">
        <v>1.2971429999999999</v>
      </c>
      <c r="E462" s="3">
        <v>1.3264290000000001</v>
      </c>
      <c r="F462" s="3">
        <v>1.1755549999999999</v>
      </c>
      <c r="G462">
        <v>49301000</v>
      </c>
      <c r="H462" t="str">
        <f>TEXT(AppleStock[[#This Row],[Date]],"dddd")</f>
        <v>Friday</v>
      </c>
      <c r="I462" t="str">
        <f>MID(AppleStock[[#This Row],[Day]],1,FIND("day",AppleStock[[#This Row],[Day]])-1)</f>
        <v>Fri</v>
      </c>
      <c r="J462" s="3">
        <f>AppleStock[[#This Row],[Open]]-AppleStock[[#This Row],[Close]]</f>
        <v>-3.5720000000001306E-3</v>
      </c>
      <c r="K462" t="str">
        <f>IF(AppleStock[[#This Row],[Day Change]]&gt;0,"UP","DOWN")</f>
        <v>DOWN</v>
      </c>
      <c r="L462" s="2">
        <v>1</v>
      </c>
      <c r="Q462" s="15"/>
    </row>
    <row r="463" spans="1:17" x14ac:dyDescent="0.25">
      <c r="A463" s="1">
        <v>37200</v>
      </c>
      <c r="B463" s="3">
        <v>1.3457140000000001</v>
      </c>
      <c r="C463" s="3">
        <v>1.375</v>
      </c>
      <c r="D463" s="3">
        <v>1.329286</v>
      </c>
      <c r="E463" s="3">
        <v>1.3621430000000001</v>
      </c>
      <c r="F463" s="3">
        <v>1.2072069999999999</v>
      </c>
      <c r="G463">
        <v>58948400</v>
      </c>
      <c r="H463" t="str">
        <f>TEXT(AppleStock[[#This Row],[Date]],"dddd")</f>
        <v>Monday</v>
      </c>
      <c r="I463" t="str">
        <f>MID(AppleStock[[#This Row],[Day]],1,FIND("day",AppleStock[[#This Row],[Day]])-1)</f>
        <v>Mon</v>
      </c>
      <c r="J463" s="3">
        <f>AppleStock[[#This Row],[Open]]-AppleStock[[#This Row],[Close]]</f>
        <v>-1.6429000000000027E-2</v>
      </c>
      <c r="K463" t="str">
        <f>IF(AppleStock[[#This Row],[Day Change]]&gt;0,"UP","DOWN")</f>
        <v>DOWN</v>
      </c>
      <c r="L463" s="2">
        <v>1</v>
      </c>
      <c r="Q463" s="15"/>
    </row>
    <row r="464" spans="1:17" x14ac:dyDescent="0.25">
      <c r="A464" s="1">
        <v>37201</v>
      </c>
      <c r="B464" s="3">
        <v>1.3542860000000001</v>
      </c>
      <c r="C464" s="3">
        <v>1.401429</v>
      </c>
      <c r="D464" s="3">
        <v>1.3235710000000001</v>
      </c>
      <c r="E464" s="3">
        <v>1.3978569999999999</v>
      </c>
      <c r="F464" s="3">
        <v>1.2388589999999999</v>
      </c>
      <c r="G464">
        <v>79004800</v>
      </c>
      <c r="H464" t="str">
        <f>TEXT(AppleStock[[#This Row],[Date]],"dddd")</f>
        <v>Tuesday</v>
      </c>
      <c r="I464" t="str">
        <f>MID(AppleStock[[#This Row],[Day]],1,FIND("day",AppleStock[[#This Row],[Day]])-1)</f>
        <v>Tues</v>
      </c>
      <c r="J464" s="3">
        <f>AppleStock[[#This Row],[Open]]-AppleStock[[#This Row],[Close]]</f>
        <v>-4.3570999999999804E-2</v>
      </c>
      <c r="K464" t="str">
        <f>IF(AppleStock[[#This Row],[Day Change]]&gt;0,"UP","DOWN")</f>
        <v>DOWN</v>
      </c>
      <c r="L464" s="2">
        <v>1</v>
      </c>
      <c r="Q464" s="15"/>
    </row>
    <row r="465" spans="1:17" x14ac:dyDescent="0.25">
      <c r="A465" s="1">
        <v>37202</v>
      </c>
      <c r="B465" s="3">
        <v>1.39</v>
      </c>
      <c r="C465" s="3">
        <v>1.4378569999999999</v>
      </c>
      <c r="D465" s="3">
        <v>1.380714</v>
      </c>
      <c r="E465" s="3">
        <v>1.399286</v>
      </c>
      <c r="F465" s="3">
        <v>1.2401249999999999</v>
      </c>
      <c r="G465">
        <v>95747400</v>
      </c>
      <c r="H465" t="str">
        <f>TEXT(AppleStock[[#This Row],[Date]],"dddd")</f>
        <v>Wednesday</v>
      </c>
      <c r="I465" t="str">
        <f>MID(AppleStock[[#This Row],[Day]],1,FIND("day",AppleStock[[#This Row],[Day]])-1)</f>
        <v>Wednes</v>
      </c>
      <c r="J465" s="3">
        <f>AppleStock[[#This Row],[Open]]-AppleStock[[#This Row],[Close]]</f>
        <v>-9.2860000000001275E-3</v>
      </c>
      <c r="K465" t="str">
        <f>IF(AppleStock[[#This Row],[Day Change]]&gt;0,"UP","DOWN")</f>
        <v>DOWN</v>
      </c>
      <c r="L465" s="2">
        <v>1</v>
      </c>
      <c r="Q465" s="15"/>
    </row>
    <row r="466" spans="1:17" x14ac:dyDescent="0.25">
      <c r="A466" s="1">
        <v>37203</v>
      </c>
      <c r="B466" s="3">
        <v>1.4021429999999999</v>
      </c>
      <c r="C466" s="3">
        <v>1.420714</v>
      </c>
      <c r="D466" s="3">
        <v>1.3264290000000001</v>
      </c>
      <c r="E466" s="3">
        <v>1.3364290000000001</v>
      </c>
      <c r="F466" s="3">
        <v>1.1844170000000001</v>
      </c>
      <c r="G466">
        <v>85535800</v>
      </c>
      <c r="H466" t="str">
        <f>TEXT(AppleStock[[#This Row],[Date]],"dddd")</f>
        <v>Thursday</v>
      </c>
      <c r="I466" t="str">
        <f>MID(AppleStock[[#This Row],[Day]],1,FIND("day",AppleStock[[#This Row],[Day]])-1)</f>
        <v>Thurs</v>
      </c>
      <c r="J466" s="3">
        <f>AppleStock[[#This Row],[Open]]-AppleStock[[#This Row],[Close]]</f>
        <v>6.5713999999999828E-2</v>
      </c>
      <c r="K466" t="str">
        <f>IF(AppleStock[[#This Row],[Day Change]]&gt;0,"UP","DOWN")</f>
        <v>UP</v>
      </c>
      <c r="L466" s="2">
        <v>1</v>
      </c>
      <c r="Q466" s="15"/>
    </row>
    <row r="467" spans="1:17" x14ac:dyDescent="0.25">
      <c r="A467" s="1">
        <v>37204</v>
      </c>
      <c r="B467" s="3">
        <v>1.3285709999999999</v>
      </c>
      <c r="C467" s="3">
        <v>1.375</v>
      </c>
      <c r="D467" s="3">
        <v>1.325</v>
      </c>
      <c r="E467" s="3">
        <v>1.3364290000000001</v>
      </c>
      <c r="F467" s="3">
        <v>1.1844170000000001</v>
      </c>
      <c r="G467">
        <v>33573400</v>
      </c>
      <c r="H467" t="str">
        <f>TEXT(AppleStock[[#This Row],[Date]],"dddd")</f>
        <v>Friday</v>
      </c>
      <c r="I467" t="str">
        <f>MID(AppleStock[[#This Row],[Day]],1,FIND("day",AppleStock[[#This Row],[Day]])-1)</f>
        <v>Fri</v>
      </c>
      <c r="J467" s="3">
        <f>AppleStock[[#This Row],[Open]]-AppleStock[[#This Row],[Close]]</f>
        <v>-7.8580000000001426E-3</v>
      </c>
      <c r="K467" t="str">
        <f>IF(AppleStock[[#This Row],[Day Change]]&gt;0,"UP","DOWN")</f>
        <v>DOWN</v>
      </c>
      <c r="L467" s="2">
        <v>1</v>
      </c>
      <c r="Q467" s="15"/>
    </row>
    <row r="468" spans="1:17" x14ac:dyDescent="0.25">
      <c r="A468" s="1">
        <v>37207</v>
      </c>
      <c r="B468" s="3">
        <v>1.332857</v>
      </c>
      <c r="C468" s="3">
        <v>1.369286</v>
      </c>
      <c r="D468" s="3">
        <v>1.2828569999999999</v>
      </c>
      <c r="E468" s="3">
        <v>1.339286</v>
      </c>
      <c r="F468" s="3">
        <v>1.1869499999999999</v>
      </c>
      <c r="G468">
        <v>50374800</v>
      </c>
      <c r="H468" t="str">
        <f>TEXT(AppleStock[[#This Row],[Date]],"dddd")</f>
        <v>Monday</v>
      </c>
      <c r="I468" t="str">
        <f>MID(AppleStock[[#This Row],[Day]],1,FIND("day",AppleStock[[#This Row],[Day]])-1)</f>
        <v>Mon</v>
      </c>
      <c r="J468" s="3">
        <f>AppleStock[[#This Row],[Open]]-AppleStock[[#This Row],[Close]]</f>
        <v>-6.429000000000018E-3</v>
      </c>
      <c r="K468" t="str">
        <f>IF(AppleStock[[#This Row],[Day Change]]&gt;0,"UP","DOWN")</f>
        <v>DOWN</v>
      </c>
      <c r="L468" s="2">
        <v>1</v>
      </c>
      <c r="Q468" s="15"/>
    </row>
    <row r="469" spans="1:17" x14ac:dyDescent="0.25">
      <c r="A469" s="1">
        <v>37208</v>
      </c>
      <c r="B469" s="3">
        <v>1.362857</v>
      </c>
      <c r="C469" s="3">
        <v>1.385</v>
      </c>
      <c r="D469" s="3">
        <v>1.3364290000000001</v>
      </c>
      <c r="E469" s="3">
        <v>1.3835710000000001</v>
      </c>
      <c r="F469" s="3">
        <v>1.2261979999999999</v>
      </c>
      <c r="G469">
        <v>56168000</v>
      </c>
      <c r="H469" t="str">
        <f>TEXT(AppleStock[[#This Row],[Date]],"dddd")</f>
        <v>Tuesday</v>
      </c>
      <c r="I469" t="str">
        <f>MID(AppleStock[[#This Row],[Day]],1,FIND("day",AppleStock[[#This Row],[Day]])-1)</f>
        <v>Tues</v>
      </c>
      <c r="J469" s="3">
        <f>AppleStock[[#This Row],[Open]]-AppleStock[[#This Row],[Close]]</f>
        <v>-2.0714000000000121E-2</v>
      </c>
      <c r="K469" t="str">
        <f>IF(AppleStock[[#This Row],[Day Change]]&gt;0,"UP","DOWN")</f>
        <v>DOWN</v>
      </c>
      <c r="L469" s="2">
        <v>1</v>
      </c>
      <c r="Q469" s="15"/>
    </row>
    <row r="470" spans="1:17" x14ac:dyDescent="0.25">
      <c r="A470" s="1">
        <v>37209</v>
      </c>
      <c r="B470" s="3">
        <v>1.399286</v>
      </c>
      <c r="C470" s="3">
        <v>1.4214290000000001</v>
      </c>
      <c r="D470" s="3">
        <v>1.3678570000000001</v>
      </c>
      <c r="E470" s="3">
        <v>1.400714</v>
      </c>
      <c r="F470" s="3">
        <v>1.2413909999999999</v>
      </c>
      <c r="G470">
        <v>55287400</v>
      </c>
      <c r="H470" t="str">
        <f>TEXT(AppleStock[[#This Row],[Date]],"dddd")</f>
        <v>Wednesday</v>
      </c>
      <c r="I470" t="str">
        <f>MID(AppleStock[[#This Row],[Day]],1,FIND("day",AppleStock[[#This Row],[Day]])-1)</f>
        <v>Wednes</v>
      </c>
      <c r="J470" s="3">
        <f>AppleStock[[#This Row],[Open]]-AppleStock[[#This Row],[Close]]</f>
        <v>-1.4279999999999848E-3</v>
      </c>
      <c r="K470" t="str">
        <f>IF(AppleStock[[#This Row],[Day Change]]&gt;0,"UP","DOWN")</f>
        <v>DOWN</v>
      </c>
      <c r="L470" s="2">
        <v>1</v>
      </c>
      <c r="Q470" s="15"/>
    </row>
    <row r="471" spans="1:17" x14ac:dyDescent="0.25">
      <c r="A471" s="1">
        <v>37210</v>
      </c>
      <c r="B471" s="3">
        <v>1.389286</v>
      </c>
      <c r="C471" s="3">
        <v>1.4214290000000001</v>
      </c>
      <c r="D471" s="3">
        <v>1.3735710000000001</v>
      </c>
      <c r="E471" s="3">
        <v>1.389286</v>
      </c>
      <c r="F471" s="3">
        <v>1.2312620000000001</v>
      </c>
      <c r="G471">
        <v>53257400</v>
      </c>
      <c r="H471" t="str">
        <f>TEXT(AppleStock[[#This Row],[Date]],"dddd")</f>
        <v>Thursday</v>
      </c>
      <c r="I471" t="str">
        <f>MID(AppleStock[[#This Row],[Day]],1,FIND("day",AppleStock[[#This Row],[Day]])-1)</f>
        <v>Thurs</v>
      </c>
      <c r="J471" s="3">
        <f>AppleStock[[#This Row],[Open]]-AppleStock[[#This Row],[Close]]</f>
        <v>0</v>
      </c>
      <c r="K471" t="str">
        <f>IF(AppleStock[[#This Row],[Day Change]]&gt;0,"UP","DOWN")</f>
        <v>DOWN</v>
      </c>
      <c r="L471" s="2">
        <v>1</v>
      </c>
      <c r="Q471" s="15"/>
    </row>
    <row r="472" spans="1:17" x14ac:dyDescent="0.25">
      <c r="A472" s="1">
        <v>37211</v>
      </c>
      <c r="B472" s="3">
        <v>1.3764289999999999</v>
      </c>
      <c r="C472" s="3">
        <v>1.3778570000000001</v>
      </c>
      <c r="D472" s="3">
        <v>1.3142860000000001</v>
      </c>
      <c r="E472" s="3">
        <v>1.355</v>
      </c>
      <c r="F472" s="3">
        <v>1.200877</v>
      </c>
      <c r="G472">
        <v>57666000</v>
      </c>
      <c r="H472" t="str">
        <f>TEXT(AppleStock[[#This Row],[Date]],"dddd")</f>
        <v>Friday</v>
      </c>
      <c r="I472" t="str">
        <f>MID(AppleStock[[#This Row],[Day]],1,FIND("day",AppleStock[[#This Row],[Day]])-1)</f>
        <v>Fri</v>
      </c>
      <c r="J472" s="3">
        <f>AppleStock[[#This Row],[Open]]-AppleStock[[#This Row],[Close]]</f>
        <v>2.142899999999992E-2</v>
      </c>
      <c r="K472" t="str">
        <f>IF(AppleStock[[#This Row],[Day Change]]&gt;0,"UP","DOWN")</f>
        <v>UP</v>
      </c>
      <c r="L472" s="2">
        <v>1</v>
      </c>
      <c r="Q472" s="15"/>
    </row>
    <row r="473" spans="1:17" x14ac:dyDescent="0.25">
      <c r="A473" s="1">
        <v>37214</v>
      </c>
      <c r="B473" s="3">
        <v>1.357143</v>
      </c>
      <c r="C473" s="3">
        <v>1.4321429999999999</v>
      </c>
      <c r="D473" s="3">
        <v>1.3542860000000001</v>
      </c>
      <c r="E473" s="3">
        <v>1.428571</v>
      </c>
      <c r="F473" s="3">
        <v>1.2660800000000001</v>
      </c>
      <c r="G473">
        <v>83147400</v>
      </c>
      <c r="H473" t="str">
        <f>TEXT(AppleStock[[#This Row],[Date]],"dddd")</f>
        <v>Monday</v>
      </c>
      <c r="I473" t="str">
        <f>MID(AppleStock[[#This Row],[Day]],1,FIND("day",AppleStock[[#This Row],[Day]])-1)</f>
        <v>Mon</v>
      </c>
      <c r="J473" s="3">
        <f>AppleStock[[#This Row],[Open]]-AppleStock[[#This Row],[Close]]</f>
        <v>-7.1428000000000047E-2</v>
      </c>
      <c r="K473" t="str">
        <f>IF(AppleStock[[#This Row],[Day Change]]&gt;0,"UP","DOWN")</f>
        <v>DOWN</v>
      </c>
      <c r="L473" s="2">
        <v>1</v>
      </c>
      <c r="Q473" s="15"/>
    </row>
    <row r="474" spans="1:17" x14ac:dyDescent="0.25">
      <c r="A474" s="1">
        <v>37215</v>
      </c>
      <c r="B474" s="3">
        <v>1.4157139999999999</v>
      </c>
      <c r="C474" s="3">
        <v>1.4428570000000001</v>
      </c>
      <c r="D474" s="3">
        <v>1.392857</v>
      </c>
      <c r="E474" s="3">
        <v>1.395</v>
      </c>
      <c r="F474" s="3">
        <v>1.236327</v>
      </c>
      <c r="G474">
        <v>69146000</v>
      </c>
      <c r="H474" t="str">
        <f>TEXT(AppleStock[[#This Row],[Date]],"dddd")</f>
        <v>Tuesday</v>
      </c>
      <c r="I474" t="str">
        <f>MID(AppleStock[[#This Row],[Day]],1,FIND("day",AppleStock[[#This Row],[Day]])-1)</f>
        <v>Tues</v>
      </c>
      <c r="J474" s="3">
        <f>AppleStock[[#This Row],[Open]]-AppleStock[[#This Row],[Close]]</f>
        <v>2.0713999999999899E-2</v>
      </c>
      <c r="K474" t="str">
        <f>IF(AppleStock[[#This Row],[Day Change]]&gt;0,"UP","DOWN")</f>
        <v>UP</v>
      </c>
      <c r="L474" s="2">
        <v>1</v>
      </c>
      <c r="Q474" s="15"/>
    </row>
    <row r="475" spans="1:17" x14ac:dyDescent="0.25">
      <c r="A475" s="1">
        <v>37216</v>
      </c>
      <c r="B475" s="3">
        <v>1.400714</v>
      </c>
      <c r="C475" s="3">
        <v>1.4142859999999999</v>
      </c>
      <c r="D475" s="3">
        <v>1.3757140000000001</v>
      </c>
      <c r="E475" s="3">
        <v>1.4057139999999999</v>
      </c>
      <c r="F475" s="3">
        <v>1.245822</v>
      </c>
      <c r="G475">
        <v>50395800</v>
      </c>
      <c r="H475" t="str">
        <f>TEXT(AppleStock[[#This Row],[Date]],"dddd")</f>
        <v>Wednesday</v>
      </c>
      <c r="I475" t="str">
        <f>MID(AppleStock[[#This Row],[Day]],1,FIND("day",AppleStock[[#This Row],[Day]])-1)</f>
        <v>Wednes</v>
      </c>
      <c r="J475" s="3">
        <f>AppleStock[[#This Row],[Open]]-AppleStock[[#This Row],[Close]]</f>
        <v>-4.9999999999998934E-3</v>
      </c>
      <c r="K475" t="str">
        <f>IF(AppleStock[[#This Row],[Day Change]]&gt;0,"UP","DOWN")</f>
        <v>DOWN</v>
      </c>
      <c r="L475" s="2">
        <v>1</v>
      </c>
      <c r="Q475" s="15"/>
    </row>
    <row r="476" spans="1:17" x14ac:dyDescent="0.25">
      <c r="A476" s="1">
        <v>37218</v>
      </c>
      <c r="B476" s="3">
        <v>1.4078569999999999</v>
      </c>
      <c r="C476" s="3">
        <v>1.425</v>
      </c>
      <c r="D476" s="3">
        <v>1.3978569999999999</v>
      </c>
      <c r="E476" s="3">
        <v>1.417143</v>
      </c>
      <c r="F476" s="3">
        <v>1.255951</v>
      </c>
      <c r="G476">
        <v>15001000</v>
      </c>
      <c r="H476" t="str">
        <f>TEXT(AppleStock[[#This Row],[Date]],"dddd")</f>
        <v>Friday</v>
      </c>
      <c r="I476" t="str">
        <f>MID(AppleStock[[#This Row],[Day]],1,FIND("day",AppleStock[[#This Row],[Day]])-1)</f>
        <v>Fri</v>
      </c>
      <c r="J476" s="3">
        <f>AppleStock[[#This Row],[Open]]-AppleStock[[#This Row],[Close]]</f>
        <v>-9.2860000000001275E-3</v>
      </c>
      <c r="K476" t="str">
        <f>IF(AppleStock[[#This Row],[Day Change]]&gt;0,"UP","DOWN")</f>
        <v>DOWN</v>
      </c>
      <c r="L476" s="2">
        <v>1</v>
      </c>
      <c r="Q476" s="15"/>
    </row>
    <row r="477" spans="1:17" x14ac:dyDescent="0.25">
      <c r="A477" s="1">
        <v>37221</v>
      </c>
      <c r="B477" s="3">
        <v>1.4242859999999999</v>
      </c>
      <c r="C477" s="3">
        <v>1.5392859999999999</v>
      </c>
      <c r="D477" s="3">
        <v>1.42</v>
      </c>
      <c r="E477" s="3">
        <v>1.526429</v>
      </c>
      <c r="F477" s="3">
        <v>1.352806</v>
      </c>
      <c r="G477">
        <v>115172400</v>
      </c>
      <c r="H477" t="str">
        <f>TEXT(AppleStock[[#This Row],[Date]],"dddd")</f>
        <v>Monday</v>
      </c>
      <c r="I477" t="str">
        <f>MID(AppleStock[[#This Row],[Day]],1,FIND("day",AppleStock[[#This Row],[Day]])-1)</f>
        <v>Mon</v>
      </c>
      <c r="J477" s="3">
        <f>AppleStock[[#This Row],[Open]]-AppleStock[[#This Row],[Close]]</f>
        <v>-0.10214300000000009</v>
      </c>
      <c r="K477" t="str">
        <f>IF(AppleStock[[#This Row],[Day Change]]&gt;0,"UP","DOWN")</f>
        <v>DOWN</v>
      </c>
      <c r="L477" s="2">
        <v>1</v>
      </c>
      <c r="Q477" s="15"/>
    </row>
    <row r="478" spans="1:17" x14ac:dyDescent="0.25">
      <c r="A478" s="1">
        <v>37222</v>
      </c>
      <c r="B478" s="3">
        <v>1.514286</v>
      </c>
      <c r="C478" s="3">
        <v>1.5371429999999999</v>
      </c>
      <c r="D478" s="3">
        <v>1.464286</v>
      </c>
      <c r="E478" s="3">
        <v>1.5</v>
      </c>
      <c r="F478" s="3">
        <v>1.3293839999999999</v>
      </c>
      <c r="G478">
        <v>67138400</v>
      </c>
      <c r="H478" t="str">
        <f>TEXT(AppleStock[[#This Row],[Date]],"dddd")</f>
        <v>Tuesday</v>
      </c>
      <c r="I478" t="str">
        <f>MID(AppleStock[[#This Row],[Day]],1,FIND("day",AppleStock[[#This Row],[Day]])-1)</f>
        <v>Tues</v>
      </c>
      <c r="J478" s="3">
        <f>AppleStock[[#This Row],[Open]]-AppleStock[[#This Row],[Close]]</f>
        <v>1.4286000000000021E-2</v>
      </c>
      <c r="K478" t="str">
        <f>IF(AppleStock[[#This Row],[Day Change]]&gt;0,"UP","DOWN")</f>
        <v>UP</v>
      </c>
      <c r="L478" s="2">
        <v>1</v>
      </c>
      <c r="Q478" s="15"/>
    </row>
    <row r="479" spans="1:17" x14ac:dyDescent="0.25">
      <c r="A479" s="1">
        <v>37223</v>
      </c>
      <c r="B479" s="3">
        <v>1.4892860000000001</v>
      </c>
      <c r="C479" s="3">
        <v>1.5149999999999999</v>
      </c>
      <c r="D479" s="3">
        <v>1.457857</v>
      </c>
      <c r="E479" s="3">
        <v>1.466429</v>
      </c>
      <c r="F479" s="3">
        <v>1.299631</v>
      </c>
      <c r="G479">
        <v>62652800</v>
      </c>
      <c r="H479" t="str">
        <f>TEXT(AppleStock[[#This Row],[Date]],"dddd")</f>
        <v>Wednesday</v>
      </c>
      <c r="I479" t="str">
        <f>MID(AppleStock[[#This Row],[Day]],1,FIND("day",AppleStock[[#This Row],[Day]])-1)</f>
        <v>Wednes</v>
      </c>
      <c r="J479" s="3">
        <f>AppleStock[[#This Row],[Open]]-AppleStock[[#This Row],[Close]]</f>
        <v>2.2857000000000127E-2</v>
      </c>
      <c r="K479" t="str">
        <f>IF(AppleStock[[#This Row],[Day Change]]&gt;0,"UP","DOWN")</f>
        <v>UP</v>
      </c>
      <c r="L479" s="2">
        <v>1</v>
      </c>
      <c r="Q479" s="15"/>
    </row>
    <row r="480" spans="1:17" x14ac:dyDescent="0.25">
      <c r="A480" s="1">
        <v>37224</v>
      </c>
      <c r="B480" s="3">
        <v>1.4714290000000001</v>
      </c>
      <c r="C480" s="3">
        <v>1.4785710000000001</v>
      </c>
      <c r="D480" s="3">
        <v>1.442143</v>
      </c>
      <c r="E480" s="3">
        <v>1.4585710000000001</v>
      </c>
      <c r="F480" s="3">
        <v>1.292667</v>
      </c>
      <c r="G480">
        <v>50691200</v>
      </c>
      <c r="H480" t="str">
        <f>TEXT(AppleStock[[#This Row],[Date]],"dddd")</f>
        <v>Thursday</v>
      </c>
      <c r="I480" t="str">
        <f>MID(AppleStock[[#This Row],[Day]],1,FIND("day",AppleStock[[#This Row],[Day]])-1)</f>
        <v>Thurs</v>
      </c>
      <c r="J480" s="3">
        <f>AppleStock[[#This Row],[Open]]-AppleStock[[#This Row],[Close]]</f>
        <v>1.2858000000000036E-2</v>
      </c>
      <c r="K480" t="str">
        <f>IF(AppleStock[[#This Row],[Day Change]]&gt;0,"UP","DOWN")</f>
        <v>UP</v>
      </c>
      <c r="L480" s="2">
        <v>1</v>
      </c>
      <c r="Q480" s="15"/>
    </row>
    <row r="481" spans="1:17" x14ac:dyDescent="0.25">
      <c r="A481" s="1">
        <v>37225</v>
      </c>
      <c r="B481" s="3">
        <v>1.462143</v>
      </c>
      <c r="C481" s="3">
        <v>1.5314289999999999</v>
      </c>
      <c r="D481" s="3">
        <v>1.446429</v>
      </c>
      <c r="E481" s="3">
        <v>1.5214289999999999</v>
      </c>
      <c r="F481" s="3">
        <v>1.3483750000000001</v>
      </c>
      <c r="G481">
        <v>75978000</v>
      </c>
      <c r="H481" t="str">
        <f>TEXT(AppleStock[[#This Row],[Date]],"dddd")</f>
        <v>Friday</v>
      </c>
      <c r="I481" t="str">
        <f>MID(AppleStock[[#This Row],[Day]],1,FIND("day",AppleStock[[#This Row],[Day]])-1)</f>
        <v>Fri</v>
      </c>
      <c r="J481" s="3">
        <f>AppleStock[[#This Row],[Open]]-AppleStock[[#This Row],[Close]]</f>
        <v>-5.928599999999995E-2</v>
      </c>
      <c r="K481" t="str">
        <f>IF(AppleStock[[#This Row],[Day Change]]&gt;0,"UP","DOWN")</f>
        <v>DOWN</v>
      </c>
      <c r="L481" s="2">
        <v>1</v>
      </c>
      <c r="Q481" s="15"/>
    </row>
    <row r="482" spans="1:17" x14ac:dyDescent="0.25">
      <c r="A482" s="1">
        <v>37228</v>
      </c>
      <c r="B482" s="3">
        <v>1.504286</v>
      </c>
      <c r="C482" s="3">
        <v>1.52</v>
      </c>
      <c r="D482" s="3">
        <v>1.4714290000000001</v>
      </c>
      <c r="E482" s="3">
        <v>1.503571</v>
      </c>
      <c r="F482" s="3">
        <v>1.332549</v>
      </c>
      <c r="G482">
        <v>45291400</v>
      </c>
      <c r="H482" t="str">
        <f>TEXT(AppleStock[[#This Row],[Date]],"dddd")</f>
        <v>Monday</v>
      </c>
      <c r="I482" t="str">
        <f>MID(AppleStock[[#This Row],[Day]],1,FIND("day",AppleStock[[#This Row],[Day]])-1)</f>
        <v>Mon</v>
      </c>
      <c r="J482" s="3">
        <f>AppleStock[[#This Row],[Open]]-AppleStock[[#This Row],[Close]]</f>
        <v>7.1500000000002117E-4</v>
      </c>
      <c r="K482" t="str">
        <f>IF(AppleStock[[#This Row],[Day Change]]&gt;0,"UP","DOWN")</f>
        <v>UP</v>
      </c>
      <c r="L482" s="2">
        <v>1</v>
      </c>
      <c r="Q482" s="15"/>
    </row>
    <row r="483" spans="1:17" x14ac:dyDescent="0.25">
      <c r="A483" s="1">
        <v>37229</v>
      </c>
      <c r="B483" s="3">
        <v>1.503571</v>
      </c>
      <c r="C483" s="3">
        <v>1.611429</v>
      </c>
      <c r="D483" s="3">
        <v>1.48</v>
      </c>
      <c r="E483" s="3">
        <v>1.6</v>
      </c>
      <c r="F483" s="3">
        <v>1.4180090000000001</v>
      </c>
      <c r="G483">
        <v>95104800</v>
      </c>
      <c r="H483" t="str">
        <f>TEXT(AppleStock[[#This Row],[Date]],"dddd")</f>
        <v>Tuesday</v>
      </c>
      <c r="I483" t="str">
        <f>MID(AppleStock[[#This Row],[Day]],1,FIND("day",AppleStock[[#This Row],[Day]])-1)</f>
        <v>Tues</v>
      </c>
      <c r="J483" s="3">
        <f>AppleStock[[#This Row],[Open]]-AppleStock[[#This Row],[Close]]</f>
        <v>-9.6429000000000098E-2</v>
      </c>
      <c r="K483" t="str">
        <f>IF(AppleStock[[#This Row],[Day Change]]&gt;0,"UP","DOWN")</f>
        <v>DOWN</v>
      </c>
      <c r="L483" s="2">
        <v>1</v>
      </c>
      <c r="Q483" s="15"/>
    </row>
    <row r="484" spans="1:17" x14ac:dyDescent="0.25">
      <c r="A484" s="1">
        <v>37230</v>
      </c>
      <c r="B484" s="3">
        <v>1.597143</v>
      </c>
      <c r="C484" s="3">
        <v>1.716429</v>
      </c>
      <c r="D484" s="3">
        <v>1.5835710000000001</v>
      </c>
      <c r="E484" s="3">
        <v>1.6971430000000001</v>
      </c>
      <c r="F484" s="3">
        <v>1.5041020000000001</v>
      </c>
      <c r="G484">
        <v>142144800</v>
      </c>
      <c r="H484" t="str">
        <f>TEXT(AppleStock[[#This Row],[Date]],"dddd")</f>
        <v>Wednesday</v>
      </c>
      <c r="I484" t="str">
        <f>MID(AppleStock[[#This Row],[Day]],1,FIND("day",AppleStock[[#This Row],[Day]])-1)</f>
        <v>Wednes</v>
      </c>
      <c r="J484" s="3">
        <f>AppleStock[[#This Row],[Open]]-AppleStock[[#This Row],[Close]]</f>
        <v>-0.10000000000000009</v>
      </c>
      <c r="K484" t="str">
        <f>IF(AppleStock[[#This Row],[Day Change]]&gt;0,"UP","DOWN")</f>
        <v>DOWN</v>
      </c>
      <c r="L484" s="2">
        <v>1</v>
      </c>
      <c r="Q484" s="15"/>
    </row>
    <row r="485" spans="1:17" x14ac:dyDescent="0.25">
      <c r="A485" s="1">
        <v>37231</v>
      </c>
      <c r="B485" s="3">
        <v>1.6771430000000001</v>
      </c>
      <c r="C485" s="3">
        <v>1.678571</v>
      </c>
      <c r="D485" s="3">
        <v>1.581429</v>
      </c>
      <c r="E485" s="3">
        <v>1.627143</v>
      </c>
      <c r="F485" s="3">
        <v>1.4420649999999999</v>
      </c>
      <c r="G485">
        <v>84733600</v>
      </c>
      <c r="H485" t="str">
        <f>TEXT(AppleStock[[#This Row],[Date]],"dddd")</f>
        <v>Thursday</v>
      </c>
      <c r="I485" t="str">
        <f>MID(AppleStock[[#This Row],[Day]],1,FIND("day",AppleStock[[#This Row],[Day]])-1)</f>
        <v>Thurs</v>
      </c>
      <c r="J485" s="3">
        <f>AppleStock[[#This Row],[Open]]-AppleStock[[#This Row],[Close]]</f>
        <v>5.0000000000000044E-2</v>
      </c>
      <c r="K485" t="str">
        <f>IF(AppleStock[[#This Row],[Day Change]]&gt;0,"UP","DOWN")</f>
        <v>UP</v>
      </c>
      <c r="L485" s="2">
        <v>1</v>
      </c>
      <c r="Q485" s="15"/>
    </row>
    <row r="486" spans="1:17" x14ac:dyDescent="0.25">
      <c r="A486" s="1">
        <v>37232</v>
      </c>
      <c r="B486" s="3">
        <v>1.6042860000000001</v>
      </c>
      <c r="C486" s="3">
        <v>1.6221429999999999</v>
      </c>
      <c r="D486" s="3">
        <v>1.571429</v>
      </c>
      <c r="E486" s="3">
        <v>1.61</v>
      </c>
      <c r="F486" s="3">
        <v>1.4268719999999999</v>
      </c>
      <c r="G486">
        <v>50878800</v>
      </c>
      <c r="H486" t="str">
        <f>TEXT(AppleStock[[#This Row],[Date]],"dddd")</f>
        <v>Friday</v>
      </c>
      <c r="I486" t="str">
        <f>MID(AppleStock[[#This Row],[Day]],1,FIND("day",AppleStock[[#This Row],[Day]])-1)</f>
        <v>Fri</v>
      </c>
      <c r="J486" s="3">
        <f>AppleStock[[#This Row],[Open]]-AppleStock[[#This Row],[Close]]</f>
        <v>-5.7139999999999969E-3</v>
      </c>
      <c r="K486" t="str">
        <f>IF(AppleStock[[#This Row],[Day Change]]&gt;0,"UP","DOWN")</f>
        <v>DOWN</v>
      </c>
      <c r="L486" s="2">
        <v>1</v>
      </c>
      <c r="Q486" s="15"/>
    </row>
    <row r="487" spans="1:17" x14ac:dyDescent="0.25">
      <c r="A487" s="1">
        <v>37235</v>
      </c>
      <c r="B487" s="3">
        <v>1.5921430000000001</v>
      </c>
      <c r="C487" s="3">
        <v>1.6421429999999999</v>
      </c>
      <c r="D487" s="3">
        <v>1.5878570000000001</v>
      </c>
      <c r="E487" s="3">
        <v>1.61</v>
      </c>
      <c r="F487" s="3">
        <v>1.4268719999999999</v>
      </c>
      <c r="G487">
        <v>42502600</v>
      </c>
      <c r="H487" t="str">
        <f>TEXT(AppleStock[[#This Row],[Date]],"dddd")</f>
        <v>Monday</v>
      </c>
      <c r="I487" t="str">
        <f>MID(AppleStock[[#This Row],[Day]],1,FIND("day",AppleStock[[#This Row],[Day]])-1)</f>
        <v>Mon</v>
      </c>
      <c r="J487" s="3">
        <f>AppleStock[[#This Row],[Open]]-AppleStock[[#This Row],[Close]]</f>
        <v>-1.7857000000000012E-2</v>
      </c>
      <c r="K487" t="str">
        <f>IF(AppleStock[[#This Row],[Day Change]]&gt;0,"UP","DOWN")</f>
        <v>DOWN</v>
      </c>
      <c r="L487" s="2">
        <v>1</v>
      </c>
      <c r="Q487" s="15"/>
    </row>
    <row r="488" spans="1:17" x14ac:dyDescent="0.25">
      <c r="A488" s="1">
        <v>37236</v>
      </c>
      <c r="B488" s="3">
        <v>1.619286</v>
      </c>
      <c r="C488" s="3">
        <v>1.6321429999999999</v>
      </c>
      <c r="D488" s="3">
        <v>1.5464290000000001</v>
      </c>
      <c r="E488" s="3">
        <v>1.555714</v>
      </c>
      <c r="F488" s="3">
        <v>1.3787609999999999</v>
      </c>
      <c r="G488">
        <v>51368800</v>
      </c>
      <c r="H488" t="str">
        <f>TEXT(AppleStock[[#This Row],[Date]],"dddd")</f>
        <v>Tuesday</v>
      </c>
      <c r="I488" t="str">
        <f>MID(AppleStock[[#This Row],[Day]],1,FIND("day",AppleStock[[#This Row],[Day]])-1)</f>
        <v>Tues</v>
      </c>
      <c r="J488" s="3">
        <f>AppleStock[[#This Row],[Open]]-AppleStock[[#This Row],[Close]]</f>
        <v>6.3571999999999962E-2</v>
      </c>
      <c r="K488" t="str">
        <f>IF(AppleStock[[#This Row],[Day Change]]&gt;0,"UP","DOWN")</f>
        <v>UP</v>
      </c>
      <c r="L488" s="2">
        <v>1</v>
      </c>
      <c r="Q488" s="15"/>
    </row>
    <row r="489" spans="1:17" x14ac:dyDescent="0.25">
      <c r="A489" s="1">
        <v>37237</v>
      </c>
      <c r="B489" s="3">
        <v>1.5621430000000001</v>
      </c>
      <c r="C489" s="3">
        <v>1.5657140000000001</v>
      </c>
      <c r="D489" s="3">
        <v>1.517857</v>
      </c>
      <c r="E489" s="3">
        <v>1.5349999999999999</v>
      </c>
      <c r="F489" s="3">
        <v>1.3604019999999999</v>
      </c>
      <c r="G489">
        <v>48115200</v>
      </c>
      <c r="H489" t="str">
        <f>TEXT(AppleStock[[#This Row],[Date]],"dddd")</f>
        <v>Wednesday</v>
      </c>
      <c r="I489" t="str">
        <f>MID(AppleStock[[#This Row],[Day]],1,FIND("day",AppleStock[[#This Row],[Day]])-1)</f>
        <v>Wednes</v>
      </c>
      <c r="J489" s="3">
        <f>AppleStock[[#This Row],[Open]]-AppleStock[[#This Row],[Close]]</f>
        <v>2.7143000000000139E-2</v>
      </c>
      <c r="K489" t="str">
        <f>IF(AppleStock[[#This Row],[Day Change]]&gt;0,"UP","DOWN")</f>
        <v>UP</v>
      </c>
      <c r="L489" s="2">
        <v>1</v>
      </c>
      <c r="Q489" s="15"/>
    </row>
    <row r="490" spans="1:17" x14ac:dyDescent="0.25">
      <c r="A490" s="1">
        <v>37238</v>
      </c>
      <c r="B490" s="3">
        <v>1.5349999999999999</v>
      </c>
      <c r="C490" s="3">
        <v>1.5392859999999999</v>
      </c>
      <c r="D490" s="3">
        <v>1.464286</v>
      </c>
      <c r="E490" s="3">
        <v>1.5</v>
      </c>
      <c r="F490" s="3">
        <v>1.3293839999999999</v>
      </c>
      <c r="G490">
        <v>49460600</v>
      </c>
      <c r="H490" t="str">
        <f>TEXT(AppleStock[[#This Row],[Date]],"dddd")</f>
        <v>Thursday</v>
      </c>
      <c r="I490" t="str">
        <f>MID(AppleStock[[#This Row],[Day]],1,FIND("day",AppleStock[[#This Row],[Day]])-1)</f>
        <v>Thurs</v>
      </c>
      <c r="J490" s="3">
        <f>AppleStock[[#This Row],[Open]]-AppleStock[[#This Row],[Close]]</f>
        <v>3.499999999999992E-2</v>
      </c>
      <c r="K490" t="str">
        <f>IF(AppleStock[[#This Row],[Day Change]]&gt;0,"UP","DOWN")</f>
        <v>UP</v>
      </c>
      <c r="L490" s="2">
        <v>1</v>
      </c>
      <c r="Q490" s="15"/>
    </row>
    <row r="491" spans="1:17" x14ac:dyDescent="0.25">
      <c r="A491" s="1">
        <v>37239</v>
      </c>
      <c r="B491" s="3">
        <v>1.4807140000000001</v>
      </c>
      <c r="C491" s="3">
        <v>1.487857</v>
      </c>
      <c r="D491" s="3">
        <v>1.4350000000000001</v>
      </c>
      <c r="E491" s="3">
        <v>1.456429</v>
      </c>
      <c r="F491" s="3">
        <v>1.2907679999999999</v>
      </c>
      <c r="G491">
        <v>47471200</v>
      </c>
      <c r="H491" t="str">
        <f>TEXT(AppleStock[[#This Row],[Date]],"dddd")</f>
        <v>Friday</v>
      </c>
      <c r="I491" t="str">
        <f>MID(AppleStock[[#This Row],[Day]],1,FIND("day",AppleStock[[#This Row],[Day]])-1)</f>
        <v>Fri</v>
      </c>
      <c r="J491" s="3">
        <f>AppleStock[[#This Row],[Open]]-AppleStock[[#This Row],[Close]]</f>
        <v>2.4285000000000112E-2</v>
      </c>
      <c r="K491" t="str">
        <f>IF(AppleStock[[#This Row],[Day Change]]&gt;0,"UP","DOWN")</f>
        <v>UP</v>
      </c>
      <c r="L491" s="2">
        <v>1</v>
      </c>
      <c r="Q491" s="15"/>
    </row>
    <row r="492" spans="1:17" x14ac:dyDescent="0.25">
      <c r="A492" s="1">
        <v>37242</v>
      </c>
      <c r="B492" s="3">
        <v>1.4571430000000001</v>
      </c>
      <c r="C492" s="3">
        <v>1.5</v>
      </c>
      <c r="D492" s="3">
        <v>1.442143</v>
      </c>
      <c r="E492" s="3">
        <v>1.4728570000000001</v>
      </c>
      <c r="F492" s="3">
        <v>1.305328</v>
      </c>
      <c r="G492">
        <v>43428000</v>
      </c>
      <c r="H492" t="str">
        <f>TEXT(AppleStock[[#This Row],[Date]],"dddd")</f>
        <v>Monday</v>
      </c>
      <c r="I492" t="str">
        <f>MID(AppleStock[[#This Row],[Day]],1,FIND("day",AppleStock[[#This Row],[Day]])-1)</f>
        <v>Mon</v>
      </c>
      <c r="J492" s="3">
        <f>AppleStock[[#This Row],[Open]]-AppleStock[[#This Row],[Close]]</f>
        <v>-1.5714000000000006E-2</v>
      </c>
      <c r="K492" t="str">
        <f>IF(AppleStock[[#This Row],[Day Change]]&gt;0,"UP","DOWN")</f>
        <v>DOWN</v>
      </c>
      <c r="L492" s="2">
        <v>1</v>
      </c>
      <c r="Q492" s="15"/>
    </row>
    <row r="493" spans="1:17" x14ac:dyDescent="0.25">
      <c r="A493" s="1">
        <v>37243</v>
      </c>
      <c r="B493" s="3">
        <v>1.492143</v>
      </c>
      <c r="C493" s="3">
        <v>1.523571</v>
      </c>
      <c r="D493" s="3">
        <v>1.444286</v>
      </c>
      <c r="E493" s="3">
        <v>1.5007140000000001</v>
      </c>
      <c r="F493" s="3">
        <v>1.330017</v>
      </c>
      <c r="G493">
        <v>58809800</v>
      </c>
      <c r="H493" t="str">
        <f>TEXT(AppleStock[[#This Row],[Date]],"dddd")</f>
        <v>Tuesday</v>
      </c>
      <c r="I493" t="str">
        <f>MID(AppleStock[[#This Row],[Day]],1,FIND("day",AppleStock[[#This Row],[Day]])-1)</f>
        <v>Tues</v>
      </c>
      <c r="J493" s="3">
        <f>AppleStock[[#This Row],[Open]]-AppleStock[[#This Row],[Close]]</f>
        <v>-8.5710000000001063E-3</v>
      </c>
      <c r="K493" t="str">
        <f>IF(AppleStock[[#This Row],[Day Change]]&gt;0,"UP","DOWN")</f>
        <v>DOWN</v>
      </c>
      <c r="L493" s="2">
        <v>1</v>
      </c>
      <c r="Q493" s="15"/>
    </row>
    <row r="494" spans="1:17" x14ac:dyDescent="0.25">
      <c r="A494" s="1">
        <v>37244</v>
      </c>
      <c r="B494" s="3">
        <v>1.47</v>
      </c>
      <c r="C494" s="3">
        <v>1.5485709999999999</v>
      </c>
      <c r="D494" s="3">
        <v>1.462143</v>
      </c>
      <c r="E494" s="3">
        <v>1.544286</v>
      </c>
      <c r="F494" s="3">
        <v>1.3686320000000001</v>
      </c>
      <c r="G494">
        <v>72489200</v>
      </c>
      <c r="H494" t="str">
        <f>TEXT(AppleStock[[#This Row],[Date]],"dddd")</f>
        <v>Wednesday</v>
      </c>
      <c r="I494" t="str">
        <f>MID(AppleStock[[#This Row],[Day]],1,FIND("day",AppleStock[[#This Row],[Day]])-1)</f>
        <v>Wednes</v>
      </c>
      <c r="J494" s="3">
        <f>AppleStock[[#This Row],[Open]]-AppleStock[[#This Row],[Close]]</f>
        <v>-7.4286000000000074E-2</v>
      </c>
      <c r="K494" t="str">
        <f>IF(AppleStock[[#This Row],[Day Change]]&gt;0,"UP","DOWN")</f>
        <v>DOWN</v>
      </c>
      <c r="L494" s="2">
        <v>1</v>
      </c>
      <c r="Q494" s="15"/>
    </row>
    <row r="495" spans="1:17" x14ac:dyDescent="0.25">
      <c r="A495" s="1">
        <v>37245</v>
      </c>
      <c r="B495" s="3">
        <v>1.5285709999999999</v>
      </c>
      <c r="C495" s="3">
        <v>1.533571</v>
      </c>
      <c r="D495" s="3">
        <v>1.4728570000000001</v>
      </c>
      <c r="E495" s="3">
        <v>1.476429</v>
      </c>
      <c r="F495" s="3">
        <v>1.3084929999999999</v>
      </c>
      <c r="G495">
        <v>55216000</v>
      </c>
      <c r="H495" t="str">
        <f>TEXT(AppleStock[[#This Row],[Date]],"dddd")</f>
        <v>Thursday</v>
      </c>
      <c r="I495" t="str">
        <f>MID(AppleStock[[#This Row],[Day]],1,FIND("day",AppleStock[[#This Row],[Day]])-1)</f>
        <v>Thurs</v>
      </c>
      <c r="J495" s="3">
        <f>AppleStock[[#This Row],[Open]]-AppleStock[[#This Row],[Close]]</f>
        <v>5.2141999999999911E-2</v>
      </c>
      <c r="K495" t="str">
        <f>IF(AppleStock[[#This Row],[Day Change]]&gt;0,"UP","DOWN")</f>
        <v>UP</v>
      </c>
      <c r="L495" s="2">
        <v>1</v>
      </c>
      <c r="Q495" s="15"/>
    </row>
    <row r="496" spans="1:17" x14ac:dyDescent="0.25">
      <c r="A496" s="1">
        <v>37246</v>
      </c>
      <c r="B496" s="3">
        <v>1.5007140000000001</v>
      </c>
      <c r="C496" s="3">
        <v>1.5385709999999999</v>
      </c>
      <c r="D496" s="3">
        <v>1.485714</v>
      </c>
      <c r="E496" s="3">
        <v>1.5</v>
      </c>
      <c r="F496" s="3">
        <v>1.3293839999999999</v>
      </c>
      <c r="G496">
        <v>64083600</v>
      </c>
      <c r="H496" t="str">
        <f>TEXT(AppleStock[[#This Row],[Date]],"dddd")</f>
        <v>Friday</v>
      </c>
      <c r="I496" t="str">
        <f>MID(AppleStock[[#This Row],[Day]],1,FIND("day",AppleStock[[#This Row],[Day]])-1)</f>
        <v>Fri</v>
      </c>
      <c r="J496" s="3">
        <f>AppleStock[[#This Row],[Open]]-AppleStock[[#This Row],[Close]]</f>
        <v>7.1400000000010344E-4</v>
      </c>
      <c r="K496" t="str">
        <f>IF(AppleStock[[#This Row],[Day Change]]&gt;0,"UP","DOWN")</f>
        <v>UP</v>
      </c>
      <c r="L496" s="2">
        <v>1</v>
      </c>
      <c r="Q496" s="15"/>
    </row>
    <row r="497" spans="1:17" x14ac:dyDescent="0.25">
      <c r="A497" s="1">
        <v>37249</v>
      </c>
      <c r="B497" s="3">
        <v>1.4928570000000001</v>
      </c>
      <c r="C497" s="3">
        <v>1.532143</v>
      </c>
      <c r="D497" s="3">
        <v>1.4928570000000001</v>
      </c>
      <c r="E497" s="3">
        <v>1.525714</v>
      </c>
      <c r="F497" s="3">
        <v>1.3521730000000001</v>
      </c>
      <c r="G497">
        <v>12657400</v>
      </c>
      <c r="H497" t="str">
        <f>TEXT(AppleStock[[#This Row],[Date]],"dddd")</f>
        <v>Monday</v>
      </c>
      <c r="I497" t="str">
        <f>MID(AppleStock[[#This Row],[Day]],1,FIND("day",AppleStock[[#This Row],[Day]])-1)</f>
        <v>Mon</v>
      </c>
      <c r="J497" s="3">
        <f>AppleStock[[#This Row],[Open]]-AppleStock[[#This Row],[Close]]</f>
        <v>-3.2856999999999914E-2</v>
      </c>
      <c r="K497" t="str">
        <f>IF(AppleStock[[#This Row],[Day Change]]&gt;0,"UP","DOWN")</f>
        <v>DOWN</v>
      </c>
      <c r="L497" s="2">
        <v>1</v>
      </c>
      <c r="Q497" s="15"/>
    </row>
    <row r="498" spans="1:17" x14ac:dyDescent="0.25">
      <c r="A498" s="1">
        <v>37251</v>
      </c>
      <c r="B498" s="3">
        <v>1.5249999999999999</v>
      </c>
      <c r="C498" s="3">
        <v>1.592857</v>
      </c>
      <c r="D498" s="3">
        <v>1.51</v>
      </c>
      <c r="E498" s="3">
        <v>1.5349999999999999</v>
      </c>
      <c r="F498" s="3">
        <v>1.3604019999999999</v>
      </c>
      <c r="G498">
        <v>36600200</v>
      </c>
      <c r="H498" t="str">
        <f>TEXT(AppleStock[[#This Row],[Date]],"dddd")</f>
        <v>Wednesday</v>
      </c>
      <c r="I498" t="str">
        <f>MID(AppleStock[[#This Row],[Day]],1,FIND("day",AppleStock[[#This Row],[Day]])-1)</f>
        <v>Wednes</v>
      </c>
      <c r="J498" s="3">
        <f>AppleStock[[#This Row],[Open]]-AppleStock[[#This Row],[Close]]</f>
        <v>-1.0000000000000009E-2</v>
      </c>
      <c r="K498" t="str">
        <f>IF(AppleStock[[#This Row],[Day Change]]&gt;0,"UP","DOWN")</f>
        <v>DOWN</v>
      </c>
      <c r="L498" s="2">
        <v>1</v>
      </c>
      <c r="Q498" s="15"/>
    </row>
    <row r="499" spans="1:17" x14ac:dyDescent="0.25">
      <c r="A499" s="1">
        <v>37252</v>
      </c>
      <c r="B499" s="3">
        <v>1.5414289999999999</v>
      </c>
      <c r="C499" s="3">
        <v>1.589286</v>
      </c>
      <c r="D499" s="3">
        <v>1.5414289999999999</v>
      </c>
      <c r="E499" s="3">
        <v>1.5764290000000001</v>
      </c>
      <c r="F499" s="3">
        <v>1.397119</v>
      </c>
      <c r="G499">
        <v>47877200</v>
      </c>
      <c r="H499" t="str">
        <f>TEXT(AppleStock[[#This Row],[Date]],"dddd")</f>
        <v>Thursday</v>
      </c>
      <c r="I499" t="str">
        <f>MID(AppleStock[[#This Row],[Day]],1,FIND("day",AppleStock[[#This Row],[Day]])-1)</f>
        <v>Thurs</v>
      </c>
      <c r="J499" s="3">
        <f>AppleStock[[#This Row],[Open]]-AppleStock[[#This Row],[Close]]</f>
        <v>-3.5000000000000142E-2</v>
      </c>
      <c r="K499" t="str">
        <f>IF(AppleStock[[#This Row],[Day Change]]&gt;0,"UP","DOWN")</f>
        <v>DOWN</v>
      </c>
      <c r="L499" s="2">
        <v>1</v>
      </c>
      <c r="Q499" s="15"/>
    </row>
    <row r="500" spans="1:17" x14ac:dyDescent="0.25">
      <c r="A500" s="1">
        <v>37253</v>
      </c>
      <c r="B500" s="3">
        <v>1.569286</v>
      </c>
      <c r="C500" s="3">
        <v>1.642857</v>
      </c>
      <c r="D500" s="3">
        <v>1.5685709999999999</v>
      </c>
      <c r="E500" s="3">
        <v>1.6021430000000001</v>
      </c>
      <c r="F500" s="3">
        <v>1.4199079999999999</v>
      </c>
      <c r="G500">
        <v>74781000</v>
      </c>
      <c r="H500" t="str">
        <f>TEXT(AppleStock[[#This Row],[Date]],"dddd")</f>
        <v>Friday</v>
      </c>
      <c r="I500" t="str">
        <f>MID(AppleStock[[#This Row],[Day]],1,FIND("day",AppleStock[[#This Row],[Day]])-1)</f>
        <v>Fri</v>
      </c>
      <c r="J500" s="3">
        <f>AppleStock[[#This Row],[Open]]-AppleStock[[#This Row],[Close]]</f>
        <v>-3.2857000000000136E-2</v>
      </c>
      <c r="K500" t="str">
        <f>IF(AppleStock[[#This Row],[Day Change]]&gt;0,"UP","DOWN")</f>
        <v>DOWN</v>
      </c>
      <c r="L500" s="2">
        <v>1</v>
      </c>
      <c r="Q500" s="15"/>
    </row>
    <row r="501" spans="1:17" x14ac:dyDescent="0.25">
      <c r="A501" s="1">
        <v>37256</v>
      </c>
      <c r="B501" s="3">
        <v>1.6078570000000001</v>
      </c>
      <c r="C501" s="3">
        <v>1.618571</v>
      </c>
      <c r="D501" s="3">
        <v>1.5592859999999999</v>
      </c>
      <c r="E501" s="3">
        <v>1.5642860000000001</v>
      </c>
      <c r="F501" s="3">
        <v>1.3863570000000001</v>
      </c>
      <c r="G501">
        <v>34445600</v>
      </c>
      <c r="H501" t="str">
        <f>TEXT(AppleStock[[#This Row],[Date]],"dddd")</f>
        <v>Monday</v>
      </c>
      <c r="I501" t="str">
        <f>MID(AppleStock[[#This Row],[Day]],1,FIND("day",AppleStock[[#This Row],[Day]])-1)</f>
        <v>Mon</v>
      </c>
      <c r="J501" s="3">
        <f>AppleStock[[#This Row],[Open]]-AppleStock[[#This Row],[Close]]</f>
        <v>4.3571000000000026E-2</v>
      </c>
      <c r="K501" t="str">
        <f>IF(AppleStock[[#This Row],[Day Change]]&gt;0,"UP","DOWN")</f>
        <v>UP</v>
      </c>
      <c r="L501" s="2">
        <v>1</v>
      </c>
      <c r="Q501" s="15"/>
    </row>
    <row r="502" spans="1:17" x14ac:dyDescent="0.25">
      <c r="A502" s="1">
        <v>37258</v>
      </c>
      <c r="B502" s="3">
        <v>1.575</v>
      </c>
      <c r="C502" s="3">
        <v>1.6642859999999999</v>
      </c>
      <c r="D502" s="3">
        <v>1.5685709999999999</v>
      </c>
      <c r="E502" s="3">
        <v>1.6642859999999999</v>
      </c>
      <c r="F502" s="3">
        <v>1.4749829999999999</v>
      </c>
      <c r="G502">
        <v>132374200</v>
      </c>
      <c r="H502" t="str">
        <f>TEXT(AppleStock[[#This Row],[Date]],"dddd")</f>
        <v>Wednesday</v>
      </c>
      <c r="I502" t="str">
        <f>MID(AppleStock[[#This Row],[Day]],1,FIND("day",AppleStock[[#This Row],[Day]])-1)</f>
        <v>Wednes</v>
      </c>
      <c r="J502" s="3">
        <f>AppleStock[[#This Row],[Open]]-AppleStock[[#This Row],[Close]]</f>
        <v>-8.9285999999999976E-2</v>
      </c>
      <c r="K502" t="str">
        <f>IF(AppleStock[[#This Row],[Day Change]]&gt;0,"UP","DOWN")</f>
        <v>DOWN</v>
      </c>
      <c r="L502" s="2">
        <v>2</v>
      </c>
      <c r="Q502" s="15"/>
    </row>
    <row r="503" spans="1:17" x14ac:dyDescent="0.25">
      <c r="A503" s="1">
        <v>37259</v>
      </c>
      <c r="B503" s="3">
        <v>1.642857</v>
      </c>
      <c r="C503" s="3">
        <v>1.696429</v>
      </c>
      <c r="D503" s="3">
        <v>1.6264289999999999</v>
      </c>
      <c r="E503" s="3">
        <v>1.6842859999999999</v>
      </c>
      <c r="F503" s="3">
        <v>1.4927079999999999</v>
      </c>
      <c r="G503">
        <v>153001800</v>
      </c>
      <c r="H503" t="str">
        <f>TEXT(AppleStock[[#This Row],[Date]],"dddd")</f>
        <v>Thursday</v>
      </c>
      <c r="I503" t="str">
        <f>MID(AppleStock[[#This Row],[Day]],1,FIND("day",AppleStock[[#This Row],[Day]])-1)</f>
        <v>Thurs</v>
      </c>
      <c r="J503" s="3">
        <f>AppleStock[[#This Row],[Open]]-AppleStock[[#This Row],[Close]]</f>
        <v>-4.1428999999999938E-2</v>
      </c>
      <c r="K503" t="str">
        <f>IF(AppleStock[[#This Row],[Day Change]]&gt;0,"UP","DOWN")</f>
        <v>DOWN</v>
      </c>
      <c r="L503" s="2">
        <v>2</v>
      </c>
      <c r="Q503" s="15"/>
    </row>
    <row r="504" spans="1:17" x14ac:dyDescent="0.25">
      <c r="A504" s="1">
        <v>37260</v>
      </c>
      <c r="B504" s="3">
        <v>1.667143</v>
      </c>
      <c r="C504" s="3">
        <v>1.7107140000000001</v>
      </c>
      <c r="D504" s="3">
        <v>1.6421429999999999</v>
      </c>
      <c r="E504" s="3">
        <v>1.692143</v>
      </c>
      <c r="F504" s="3">
        <v>1.499671</v>
      </c>
      <c r="G504">
        <v>102494000</v>
      </c>
      <c r="H504" t="str">
        <f>TEXT(AppleStock[[#This Row],[Date]],"dddd")</f>
        <v>Friday</v>
      </c>
      <c r="I504" t="str">
        <f>MID(AppleStock[[#This Row],[Day]],1,FIND("day",AppleStock[[#This Row],[Day]])-1)</f>
        <v>Fri</v>
      </c>
      <c r="J504" s="3">
        <f>AppleStock[[#This Row],[Open]]-AppleStock[[#This Row],[Close]]</f>
        <v>-2.4999999999999911E-2</v>
      </c>
      <c r="K504" t="str">
        <f>IF(AppleStock[[#This Row],[Day Change]]&gt;0,"UP","DOWN")</f>
        <v>DOWN</v>
      </c>
      <c r="L504" s="2">
        <v>2</v>
      </c>
      <c r="Q504" s="15"/>
    </row>
    <row r="505" spans="1:17" x14ac:dyDescent="0.25">
      <c r="A505" s="1">
        <v>37263</v>
      </c>
      <c r="B505" s="3">
        <v>1.694286</v>
      </c>
      <c r="C505" s="3">
        <v>1.714286</v>
      </c>
      <c r="D505" s="3">
        <v>1.625</v>
      </c>
      <c r="E505" s="3">
        <v>1.6357139999999999</v>
      </c>
      <c r="F505" s="3">
        <v>1.4496610000000001</v>
      </c>
      <c r="G505">
        <v>111146000</v>
      </c>
      <c r="H505" t="str">
        <f>TEXT(AppleStock[[#This Row],[Date]],"dddd")</f>
        <v>Monday</v>
      </c>
      <c r="I505" t="str">
        <f>MID(AppleStock[[#This Row],[Day]],1,FIND("day",AppleStock[[#This Row],[Day]])-1)</f>
        <v>Mon</v>
      </c>
      <c r="J505" s="3">
        <f>AppleStock[[#This Row],[Open]]-AppleStock[[#This Row],[Close]]</f>
        <v>5.8572000000000068E-2</v>
      </c>
      <c r="K505" t="str">
        <f>IF(AppleStock[[#This Row],[Day Change]]&gt;0,"UP","DOWN")</f>
        <v>UP</v>
      </c>
      <c r="L505" s="2">
        <v>2</v>
      </c>
      <c r="Q505" s="15"/>
    </row>
    <row r="506" spans="1:17" x14ac:dyDescent="0.25">
      <c r="A506" s="1">
        <v>37264</v>
      </c>
      <c r="B506" s="3">
        <v>1.625</v>
      </c>
      <c r="C506" s="3">
        <v>1.6464289999999999</v>
      </c>
      <c r="D506" s="3">
        <v>1.6042860000000001</v>
      </c>
      <c r="E506" s="3">
        <v>1.615</v>
      </c>
      <c r="F506" s="3">
        <v>1.431303</v>
      </c>
      <c r="G506">
        <v>112509600</v>
      </c>
      <c r="H506" t="str">
        <f>TEXT(AppleStock[[#This Row],[Date]],"dddd")</f>
        <v>Tuesday</v>
      </c>
      <c r="I506" t="str">
        <f>MID(AppleStock[[#This Row],[Day]],1,FIND("day",AppleStock[[#This Row],[Day]])-1)</f>
        <v>Tues</v>
      </c>
      <c r="J506" s="3">
        <f>AppleStock[[#This Row],[Open]]-AppleStock[[#This Row],[Close]]</f>
        <v>1.0000000000000009E-2</v>
      </c>
      <c r="K506" t="str">
        <f>IF(AppleStock[[#This Row],[Day Change]]&gt;0,"UP","DOWN")</f>
        <v>UP</v>
      </c>
      <c r="L506" s="2">
        <v>2</v>
      </c>
      <c r="Q506" s="15"/>
    </row>
    <row r="507" spans="1:17" x14ac:dyDescent="0.25">
      <c r="A507" s="1">
        <v>37265</v>
      </c>
      <c r="B507" s="3">
        <v>1.628571</v>
      </c>
      <c r="C507" s="3">
        <v>1.6378569999999999</v>
      </c>
      <c r="D507" s="3">
        <v>1.52</v>
      </c>
      <c r="E507" s="3">
        <v>1.5464290000000001</v>
      </c>
      <c r="F507" s="3">
        <v>1.3705309999999999</v>
      </c>
      <c r="G507">
        <v>81958800</v>
      </c>
      <c r="H507" t="str">
        <f>TEXT(AppleStock[[#This Row],[Date]],"dddd")</f>
        <v>Wednesday</v>
      </c>
      <c r="I507" t="str">
        <f>MID(AppleStock[[#This Row],[Day]],1,FIND("day",AppleStock[[#This Row],[Day]])-1)</f>
        <v>Wednes</v>
      </c>
      <c r="J507" s="3">
        <f>AppleStock[[#This Row],[Open]]-AppleStock[[#This Row],[Close]]</f>
        <v>8.2141999999999937E-2</v>
      </c>
      <c r="K507" t="str">
        <f>IF(AppleStock[[#This Row],[Day Change]]&gt;0,"UP","DOWN")</f>
        <v>UP</v>
      </c>
      <c r="L507" s="2">
        <v>2</v>
      </c>
      <c r="Q507" s="15"/>
    </row>
    <row r="508" spans="1:17" x14ac:dyDescent="0.25">
      <c r="A508" s="1">
        <v>37266</v>
      </c>
      <c r="B508" s="3">
        <v>1.515714</v>
      </c>
      <c r="C508" s="3">
        <v>1.5328569999999999</v>
      </c>
      <c r="D508" s="3">
        <v>1.446429</v>
      </c>
      <c r="E508" s="3">
        <v>1.516429</v>
      </c>
      <c r="F508" s="3">
        <v>1.343944</v>
      </c>
      <c r="G508">
        <v>113184400</v>
      </c>
      <c r="H508" t="str">
        <f>TEXT(AppleStock[[#This Row],[Date]],"dddd")</f>
        <v>Thursday</v>
      </c>
      <c r="I508" t="str">
        <f>MID(AppleStock[[#This Row],[Day]],1,FIND("day",AppleStock[[#This Row],[Day]])-1)</f>
        <v>Thurs</v>
      </c>
      <c r="J508" s="3">
        <f>AppleStock[[#This Row],[Open]]-AppleStock[[#This Row],[Close]]</f>
        <v>-7.1500000000002117E-4</v>
      </c>
      <c r="K508" t="str">
        <f>IF(AppleStock[[#This Row],[Day Change]]&gt;0,"UP","DOWN")</f>
        <v>DOWN</v>
      </c>
      <c r="L508" s="2">
        <v>2</v>
      </c>
      <c r="Q508" s="15"/>
    </row>
    <row r="509" spans="1:17" x14ac:dyDescent="0.25">
      <c r="A509" s="1">
        <v>37267</v>
      </c>
      <c r="B509" s="3">
        <v>1.527857</v>
      </c>
      <c r="C509" s="3">
        <v>1.56</v>
      </c>
      <c r="D509" s="3">
        <v>1.4714290000000001</v>
      </c>
      <c r="E509" s="3">
        <v>1.503571</v>
      </c>
      <c r="F509" s="3">
        <v>1.332549</v>
      </c>
      <c r="G509">
        <v>87200400</v>
      </c>
      <c r="H509" t="str">
        <f>TEXT(AppleStock[[#This Row],[Date]],"dddd")</f>
        <v>Friday</v>
      </c>
      <c r="I509" t="str">
        <f>MID(AppleStock[[#This Row],[Day]],1,FIND("day",AppleStock[[#This Row],[Day]])-1)</f>
        <v>Fri</v>
      </c>
      <c r="J509" s="3">
        <f>AppleStock[[#This Row],[Open]]-AppleStock[[#This Row],[Close]]</f>
        <v>2.428600000000003E-2</v>
      </c>
      <c r="K509" t="str">
        <f>IF(AppleStock[[#This Row],[Day Change]]&gt;0,"UP","DOWN")</f>
        <v>UP</v>
      </c>
      <c r="L509" s="2">
        <v>2</v>
      </c>
      <c r="Q509" s="15"/>
    </row>
    <row r="510" spans="1:17" x14ac:dyDescent="0.25">
      <c r="A510" s="1">
        <v>37270</v>
      </c>
      <c r="B510" s="3">
        <v>1.5007140000000001</v>
      </c>
      <c r="C510" s="3">
        <v>1.5285709999999999</v>
      </c>
      <c r="D510" s="3">
        <v>1.4928570000000001</v>
      </c>
      <c r="E510" s="3">
        <v>1.5107139999999999</v>
      </c>
      <c r="F510" s="3">
        <v>1.3388800000000001</v>
      </c>
      <c r="G510">
        <v>103999000</v>
      </c>
      <c r="H510" t="str">
        <f>TEXT(AppleStock[[#This Row],[Date]],"dddd")</f>
        <v>Monday</v>
      </c>
      <c r="I510" t="str">
        <f>MID(AppleStock[[#This Row],[Day]],1,FIND("day",AppleStock[[#This Row],[Day]])-1)</f>
        <v>Mon</v>
      </c>
      <c r="J510" s="3">
        <f>AppleStock[[#This Row],[Open]]-AppleStock[[#This Row],[Close]]</f>
        <v>-9.9999999999997868E-3</v>
      </c>
      <c r="K510" t="str">
        <f>IF(AppleStock[[#This Row],[Day Change]]&gt;0,"UP","DOWN")</f>
        <v>DOWN</v>
      </c>
      <c r="L510" s="2">
        <v>2</v>
      </c>
      <c r="Q510" s="15"/>
    </row>
    <row r="511" spans="1:17" x14ac:dyDescent="0.25">
      <c r="A511" s="1">
        <v>37271</v>
      </c>
      <c r="B511" s="3">
        <v>1.5228569999999999</v>
      </c>
      <c r="C511" s="3">
        <v>1.5542860000000001</v>
      </c>
      <c r="D511" s="3">
        <v>1.5149999999999999</v>
      </c>
      <c r="E511" s="3">
        <v>1.55</v>
      </c>
      <c r="F511" s="3">
        <v>1.3736969999999999</v>
      </c>
      <c r="G511">
        <v>72580200</v>
      </c>
      <c r="H511" t="str">
        <f>TEXT(AppleStock[[#This Row],[Date]],"dddd")</f>
        <v>Tuesday</v>
      </c>
      <c r="I511" t="str">
        <f>MID(AppleStock[[#This Row],[Day]],1,FIND("day",AppleStock[[#This Row],[Day]])-1)</f>
        <v>Tues</v>
      </c>
      <c r="J511" s="3">
        <f>AppleStock[[#This Row],[Open]]-AppleStock[[#This Row],[Close]]</f>
        <v>-2.7143000000000139E-2</v>
      </c>
      <c r="K511" t="str">
        <f>IF(AppleStock[[#This Row],[Day Change]]&gt;0,"UP","DOWN")</f>
        <v>DOWN</v>
      </c>
      <c r="L511" s="2">
        <v>2</v>
      </c>
      <c r="Q511" s="15"/>
    </row>
    <row r="512" spans="1:17" x14ac:dyDescent="0.25">
      <c r="A512" s="1">
        <v>37272</v>
      </c>
      <c r="B512" s="3">
        <v>1.5292859999999999</v>
      </c>
      <c r="C512" s="3">
        <v>1.5292859999999999</v>
      </c>
      <c r="D512" s="3">
        <v>1.464286</v>
      </c>
      <c r="E512" s="3">
        <v>1.484286</v>
      </c>
      <c r="F512" s="3">
        <v>1.3154570000000001</v>
      </c>
      <c r="G512">
        <v>141723400</v>
      </c>
      <c r="H512" t="str">
        <f>TEXT(AppleStock[[#This Row],[Date]],"dddd")</f>
        <v>Wednesday</v>
      </c>
      <c r="I512" t="str">
        <f>MID(AppleStock[[#This Row],[Day]],1,FIND("day",AppleStock[[#This Row],[Day]])-1)</f>
        <v>Wednes</v>
      </c>
      <c r="J512" s="3">
        <f>AppleStock[[#This Row],[Open]]-AppleStock[[#This Row],[Close]]</f>
        <v>4.4999999999999929E-2</v>
      </c>
      <c r="K512" t="str">
        <f>IF(AppleStock[[#This Row],[Day Change]]&gt;0,"UP","DOWN")</f>
        <v>UP</v>
      </c>
      <c r="L512" s="2">
        <v>2</v>
      </c>
      <c r="Q512" s="15"/>
    </row>
    <row r="513" spans="1:17" x14ac:dyDescent="0.25">
      <c r="A513" s="1">
        <v>37273</v>
      </c>
      <c r="B513" s="3">
        <v>1.5685709999999999</v>
      </c>
      <c r="C513" s="3">
        <v>1.6242859999999999</v>
      </c>
      <c r="D513" s="3">
        <v>1.5621430000000001</v>
      </c>
      <c r="E513" s="3">
        <v>1.6057140000000001</v>
      </c>
      <c r="F513" s="3">
        <v>1.423074</v>
      </c>
      <c r="G513">
        <v>165144000</v>
      </c>
      <c r="H513" t="str">
        <f>TEXT(AppleStock[[#This Row],[Date]],"dddd")</f>
        <v>Thursday</v>
      </c>
      <c r="I513" t="str">
        <f>MID(AppleStock[[#This Row],[Day]],1,FIND("day",AppleStock[[#This Row],[Day]])-1)</f>
        <v>Thurs</v>
      </c>
      <c r="J513" s="3">
        <f>AppleStock[[#This Row],[Open]]-AppleStock[[#This Row],[Close]]</f>
        <v>-3.7143000000000148E-2</v>
      </c>
      <c r="K513" t="str">
        <f>IF(AppleStock[[#This Row],[Day Change]]&gt;0,"UP","DOWN")</f>
        <v>DOWN</v>
      </c>
      <c r="L513" s="2">
        <v>2</v>
      </c>
      <c r="Q513" s="15"/>
    </row>
    <row r="514" spans="1:17" x14ac:dyDescent="0.25">
      <c r="A514" s="1">
        <v>37274</v>
      </c>
      <c r="B514" s="3">
        <v>1.571429</v>
      </c>
      <c r="C514" s="3">
        <v>1.6142860000000001</v>
      </c>
      <c r="D514" s="3">
        <v>1.5685709999999999</v>
      </c>
      <c r="E514" s="3">
        <v>1.5835710000000001</v>
      </c>
      <c r="F514" s="3">
        <v>1.4034489999999999</v>
      </c>
      <c r="G514">
        <v>84702800</v>
      </c>
      <c r="H514" t="str">
        <f>TEXT(AppleStock[[#This Row],[Date]],"dddd")</f>
        <v>Friday</v>
      </c>
      <c r="I514" t="str">
        <f>MID(AppleStock[[#This Row],[Day]],1,FIND("day",AppleStock[[#This Row],[Day]])-1)</f>
        <v>Fri</v>
      </c>
      <c r="J514" s="3">
        <f>AppleStock[[#This Row],[Open]]-AppleStock[[#This Row],[Close]]</f>
        <v>-1.2142000000000097E-2</v>
      </c>
      <c r="K514" t="str">
        <f>IF(AppleStock[[#This Row],[Day Change]]&gt;0,"UP","DOWN")</f>
        <v>DOWN</v>
      </c>
      <c r="L514" s="2">
        <v>2</v>
      </c>
      <c r="Q514" s="15"/>
    </row>
    <row r="515" spans="1:17" x14ac:dyDescent="0.25">
      <c r="A515" s="1">
        <v>37278</v>
      </c>
      <c r="B515" s="3">
        <v>1.590714</v>
      </c>
      <c r="C515" s="3">
        <v>1.5978570000000001</v>
      </c>
      <c r="D515" s="3">
        <v>1.5585709999999999</v>
      </c>
      <c r="E515" s="3">
        <v>1.5585709999999999</v>
      </c>
      <c r="F515" s="3">
        <v>1.3812930000000001</v>
      </c>
      <c r="G515">
        <v>81828600</v>
      </c>
      <c r="H515" t="str">
        <f>TEXT(AppleStock[[#This Row],[Date]],"dddd")</f>
        <v>Tuesday</v>
      </c>
      <c r="I515" t="str">
        <f>MID(AppleStock[[#This Row],[Day]],1,FIND("day",AppleStock[[#This Row],[Day]])-1)</f>
        <v>Tues</v>
      </c>
      <c r="J515" s="3">
        <f>AppleStock[[#This Row],[Open]]-AppleStock[[#This Row],[Close]]</f>
        <v>3.2143000000000033E-2</v>
      </c>
      <c r="K515" t="str">
        <f>IF(AppleStock[[#This Row],[Day Change]]&gt;0,"UP","DOWN")</f>
        <v>UP</v>
      </c>
      <c r="L515" s="2">
        <v>2</v>
      </c>
      <c r="Q515" s="15"/>
    </row>
    <row r="516" spans="1:17" x14ac:dyDescent="0.25">
      <c r="A516" s="1">
        <v>37279</v>
      </c>
      <c r="B516" s="3">
        <v>1.5571429999999999</v>
      </c>
      <c r="C516" s="3">
        <v>1.6457139999999999</v>
      </c>
      <c r="D516" s="3">
        <v>1.542143</v>
      </c>
      <c r="E516" s="3">
        <v>1.6442859999999999</v>
      </c>
      <c r="F516" s="3">
        <v>1.4572579999999999</v>
      </c>
      <c r="G516">
        <v>110819800</v>
      </c>
      <c r="H516" t="str">
        <f>TEXT(AppleStock[[#This Row],[Date]],"dddd")</f>
        <v>Wednesday</v>
      </c>
      <c r="I516" t="str">
        <f>MID(AppleStock[[#This Row],[Day]],1,FIND("day",AppleStock[[#This Row],[Day]])-1)</f>
        <v>Wednes</v>
      </c>
      <c r="J516" s="3">
        <f>AppleStock[[#This Row],[Open]]-AppleStock[[#This Row],[Close]]</f>
        <v>-8.714299999999997E-2</v>
      </c>
      <c r="K516" t="str">
        <f>IF(AppleStock[[#This Row],[Day Change]]&gt;0,"UP","DOWN")</f>
        <v>DOWN</v>
      </c>
      <c r="L516" s="2">
        <v>2</v>
      </c>
      <c r="Q516" s="15"/>
    </row>
    <row r="517" spans="1:17" x14ac:dyDescent="0.25">
      <c r="A517" s="1">
        <v>37280</v>
      </c>
      <c r="B517" s="3">
        <v>1.6364289999999999</v>
      </c>
      <c r="C517" s="3">
        <v>1.6792860000000001</v>
      </c>
      <c r="D517" s="3">
        <v>1.6357139999999999</v>
      </c>
      <c r="E517" s="3">
        <v>1.6578569999999999</v>
      </c>
      <c r="F517" s="3">
        <v>1.4692860000000001</v>
      </c>
      <c r="G517">
        <v>86000600</v>
      </c>
      <c r="H517" t="str">
        <f>TEXT(AppleStock[[#This Row],[Date]],"dddd")</f>
        <v>Thursday</v>
      </c>
      <c r="I517" t="str">
        <f>MID(AppleStock[[#This Row],[Day]],1,FIND("day",AppleStock[[#This Row],[Day]])-1)</f>
        <v>Thurs</v>
      </c>
      <c r="J517" s="3">
        <f>AppleStock[[#This Row],[Open]]-AppleStock[[#This Row],[Close]]</f>
        <v>-2.1428000000000003E-2</v>
      </c>
      <c r="K517" t="str">
        <f>IF(AppleStock[[#This Row],[Day Change]]&gt;0,"UP","DOWN")</f>
        <v>DOWN</v>
      </c>
      <c r="L517" s="2">
        <v>2</v>
      </c>
      <c r="Q517" s="15"/>
    </row>
    <row r="518" spans="1:17" x14ac:dyDescent="0.25">
      <c r="A518" s="1">
        <v>37281</v>
      </c>
      <c r="B518" s="3">
        <v>1.635</v>
      </c>
      <c r="C518" s="3">
        <v>1.672857</v>
      </c>
      <c r="D518" s="3">
        <v>1.618571</v>
      </c>
      <c r="E518" s="3">
        <v>1.660714</v>
      </c>
      <c r="F518" s="3">
        <v>1.4718180000000001</v>
      </c>
      <c r="G518">
        <v>46478600</v>
      </c>
      <c r="H518" t="str">
        <f>TEXT(AppleStock[[#This Row],[Date]],"dddd")</f>
        <v>Friday</v>
      </c>
      <c r="I518" t="str">
        <f>MID(AppleStock[[#This Row],[Day]],1,FIND("day",AppleStock[[#This Row],[Day]])-1)</f>
        <v>Fri</v>
      </c>
      <c r="J518" s="3">
        <f>AppleStock[[#This Row],[Open]]-AppleStock[[#This Row],[Close]]</f>
        <v>-2.5714000000000015E-2</v>
      </c>
      <c r="K518" t="str">
        <f>IF(AppleStock[[#This Row],[Day Change]]&gt;0,"UP","DOWN")</f>
        <v>DOWN</v>
      </c>
      <c r="L518" s="2">
        <v>2</v>
      </c>
      <c r="Q518" s="15"/>
    </row>
    <row r="519" spans="1:17" x14ac:dyDescent="0.25">
      <c r="A519" s="1">
        <v>37284</v>
      </c>
      <c r="B519" s="3">
        <v>1.6714290000000001</v>
      </c>
      <c r="C519" s="3">
        <v>1.6821429999999999</v>
      </c>
      <c r="D519" s="3">
        <v>1.622857</v>
      </c>
      <c r="E519" s="3">
        <v>1.6621429999999999</v>
      </c>
      <c r="F519" s="3">
        <v>1.4730840000000001</v>
      </c>
      <c r="G519">
        <v>46611600</v>
      </c>
      <c r="H519" t="str">
        <f>TEXT(AppleStock[[#This Row],[Date]],"dddd")</f>
        <v>Monday</v>
      </c>
      <c r="I519" t="str">
        <f>MID(AppleStock[[#This Row],[Day]],1,FIND("day",AppleStock[[#This Row],[Day]])-1)</f>
        <v>Mon</v>
      </c>
      <c r="J519" s="3">
        <f>AppleStock[[#This Row],[Open]]-AppleStock[[#This Row],[Close]]</f>
        <v>9.2860000000001275E-3</v>
      </c>
      <c r="K519" t="str">
        <f>IF(AppleStock[[#This Row],[Day Change]]&gt;0,"UP","DOWN")</f>
        <v>UP</v>
      </c>
      <c r="L519" s="2">
        <v>2</v>
      </c>
      <c r="Q519" s="15"/>
    </row>
    <row r="520" spans="1:17" x14ac:dyDescent="0.25">
      <c r="A520" s="1">
        <v>37285</v>
      </c>
      <c r="B520" s="3">
        <v>1.658571</v>
      </c>
      <c r="C520" s="3">
        <v>1.6814290000000001</v>
      </c>
      <c r="D520" s="3">
        <v>1.6321429999999999</v>
      </c>
      <c r="E520" s="3">
        <v>1.6478569999999999</v>
      </c>
      <c r="F520" s="3">
        <v>1.460423</v>
      </c>
      <c r="G520">
        <v>60081000</v>
      </c>
      <c r="H520" t="str">
        <f>TEXT(AppleStock[[#This Row],[Date]],"dddd")</f>
        <v>Tuesday</v>
      </c>
      <c r="I520" t="str">
        <f>MID(AppleStock[[#This Row],[Day]],1,FIND("day",AppleStock[[#This Row],[Day]])-1)</f>
        <v>Tues</v>
      </c>
      <c r="J520" s="3">
        <f>AppleStock[[#This Row],[Open]]-AppleStock[[#This Row],[Close]]</f>
        <v>1.0714000000000112E-2</v>
      </c>
      <c r="K520" t="str">
        <f>IF(AppleStock[[#This Row],[Day Change]]&gt;0,"UP","DOWN")</f>
        <v>UP</v>
      </c>
      <c r="L520" s="2">
        <v>2</v>
      </c>
      <c r="Q520" s="15"/>
    </row>
    <row r="521" spans="1:17" x14ac:dyDescent="0.25">
      <c r="A521" s="1">
        <v>37286</v>
      </c>
      <c r="B521" s="3">
        <v>1.6478569999999999</v>
      </c>
      <c r="C521" s="3">
        <v>1.724286</v>
      </c>
      <c r="D521" s="3">
        <v>1.638571</v>
      </c>
      <c r="E521" s="3">
        <v>1.7207140000000001</v>
      </c>
      <c r="F521" s="3">
        <v>1.524993</v>
      </c>
      <c r="G521">
        <v>117894000</v>
      </c>
      <c r="H521" t="str">
        <f>TEXT(AppleStock[[#This Row],[Date]],"dddd")</f>
        <v>Wednesday</v>
      </c>
      <c r="I521" t="str">
        <f>MID(AppleStock[[#This Row],[Day]],1,FIND("day",AppleStock[[#This Row],[Day]])-1)</f>
        <v>Wednes</v>
      </c>
      <c r="J521" s="3">
        <f>AppleStock[[#This Row],[Open]]-AppleStock[[#This Row],[Close]]</f>
        <v>-7.2857000000000172E-2</v>
      </c>
      <c r="K521" t="str">
        <f>IF(AppleStock[[#This Row],[Day Change]]&gt;0,"UP","DOWN")</f>
        <v>DOWN</v>
      </c>
      <c r="L521" s="2">
        <v>2</v>
      </c>
      <c r="Q521" s="15"/>
    </row>
    <row r="522" spans="1:17" x14ac:dyDescent="0.25">
      <c r="A522" s="1">
        <v>37287</v>
      </c>
      <c r="B522" s="3">
        <v>1.725714</v>
      </c>
      <c r="C522" s="3">
        <v>1.766429</v>
      </c>
      <c r="D522" s="3">
        <v>1.722143</v>
      </c>
      <c r="E522" s="3">
        <v>1.765714</v>
      </c>
      <c r="F522" s="3">
        <v>1.5648740000000001</v>
      </c>
      <c r="G522">
        <v>117111400</v>
      </c>
      <c r="H522" t="str">
        <f>TEXT(AppleStock[[#This Row],[Date]],"dddd")</f>
        <v>Thursday</v>
      </c>
      <c r="I522" t="str">
        <f>MID(AppleStock[[#This Row],[Day]],1,FIND("day",AppleStock[[#This Row],[Day]])-1)</f>
        <v>Thurs</v>
      </c>
      <c r="J522" s="3">
        <f>AppleStock[[#This Row],[Open]]-AppleStock[[#This Row],[Close]]</f>
        <v>-4.0000000000000036E-2</v>
      </c>
      <c r="K522" t="str">
        <f>IF(AppleStock[[#This Row],[Day Change]]&gt;0,"UP","DOWN")</f>
        <v>DOWN</v>
      </c>
      <c r="L522" s="2">
        <v>2</v>
      </c>
      <c r="Q522" s="15"/>
    </row>
    <row r="523" spans="1:17" x14ac:dyDescent="0.25">
      <c r="A523" s="1">
        <v>37288</v>
      </c>
      <c r="B523" s="3">
        <v>1.7385710000000001</v>
      </c>
      <c r="C523" s="3">
        <v>1.7828569999999999</v>
      </c>
      <c r="D523" s="3">
        <v>1.7385710000000001</v>
      </c>
      <c r="E523" s="3">
        <v>1.743571</v>
      </c>
      <c r="F523" s="3">
        <v>1.54525</v>
      </c>
      <c r="G523">
        <v>99576400</v>
      </c>
      <c r="H523" t="str">
        <f>TEXT(AppleStock[[#This Row],[Date]],"dddd")</f>
        <v>Friday</v>
      </c>
      <c r="I523" t="str">
        <f>MID(AppleStock[[#This Row],[Day]],1,FIND("day",AppleStock[[#This Row],[Day]])-1)</f>
        <v>Fri</v>
      </c>
      <c r="J523" s="3">
        <f>AppleStock[[#This Row],[Open]]-AppleStock[[#This Row],[Close]]</f>
        <v>-4.9999999999998934E-3</v>
      </c>
      <c r="K523" t="str">
        <f>IF(AppleStock[[#This Row],[Day Change]]&gt;0,"UP","DOWN")</f>
        <v>DOWN</v>
      </c>
      <c r="L523" s="2">
        <v>2</v>
      </c>
      <c r="Q523" s="15"/>
    </row>
    <row r="524" spans="1:17" x14ac:dyDescent="0.25">
      <c r="A524" s="1">
        <v>37291</v>
      </c>
      <c r="B524" s="3">
        <v>1.7371430000000001</v>
      </c>
      <c r="C524" s="3">
        <v>1.8228569999999999</v>
      </c>
      <c r="D524" s="3">
        <v>1.7285710000000001</v>
      </c>
      <c r="E524" s="3">
        <v>1.8107139999999999</v>
      </c>
      <c r="F524" s="3">
        <v>1.6047560000000001</v>
      </c>
      <c r="G524">
        <v>130593400</v>
      </c>
      <c r="H524" t="str">
        <f>TEXT(AppleStock[[#This Row],[Date]],"dddd")</f>
        <v>Monday</v>
      </c>
      <c r="I524" t="str">
        <f>MID(AppleStock[[#This Row],[Day]],1,FIND("day",AppleStock[[#This Row],[Day]])-1)</f>
        <v>Mon</v>
      </c>
      <c r="J524" s="3">
        <f>AppleStock[[#This Row],[Open]]-AppleStock[[#This Row],[Close]]</f>
        <v>-7.3570999999999831E-2</v>
      </c>
      <c r="K524" t="str">
        <f>IF(AppleStock[[#This Row],[Day Change]]&gt;0,"UP","DOWN")</f>
        <v>DOWN</v>
      </c>
      <c r="L524" s="2">
        <v>2</v>
      </c>
      <c r="Q524" s="15"/>
    </row>
    <row r="525" spans="1:17" x14ac:dyDescent="0.25">
      <c r="A525" s="1">
        <v>37292</v>
      </c>
      <c r="B525" s="3">
        <v>1.792143</v>
      </c>
      <c r="C525" s="3">
        <v>1.8557140000000001</v>
      </c>
      <c r="D525" s="3">
        <v>1.7914289999999999</v>
      </c>
      <c r="E525" s="3">
        <v>1.8178570000000001</v>
      </c>
      <c r="F525" s="3">
        <v>1.611086</v>
      </c>
      <c r="G525">
        <v>114221800</v>
      </c>
      <c r="H525" t="str">
        <f>TEXT(AppleStock[[#This Row],[Date]],"dddd")</f>
        <v>Tuesday</v>
      </c>
      <c r="I525" t="str">
        <f>MID(AppleStock[[#This Row],[Day]],1,FIND("day",AppleStock[[#This Row],[Day]])-1)</f>
        <v>Tues</v>
      </c>
      <c r="J525" s="3">
        <f>AppleStock[[#This Row],[Open]]-AppleStock[[#This Row],[Close]]</f>
        <v>-2.5714000000000015E-2</v>
      </c>
      <c r="K525" t="str">
        <f>IF(AppleStock[[#This Row],[Day Change]]&gt;0,"UP","DOWN")</f>
        <v>DOWN</v>
      </c>
      <c r="L525" s="2">
        <v>2</v>
      </c>
      <c r="Q525" s="15"/>
    </row>
    <row r="526" spans="1:17" x14ac:dyDescent="0.25">
      <c r="A526" s="1">
        <v>37293</v>
      </c>
      <c r="B526" s="3">
        <v>1.8285709999999999</v>
      </c>
      <c r="C526" s="3">
        <v>1.8557140000000001</v>
      </c>
      <c r="D526" s="3">
        <v>1.7250000000000001</v>
      </c>
      <c r="E526" s="3">
        <v>1.762143</v>
      </c>
      <c r="F526" s="3">
        <v>1.561709</v>
      </c>
      <c r="G526">
        <v>149394000</v>
      </c>
      <c r="H526" t="str">
        <f>TEXT(AppleStock[[#This Row],[Date]],"dddd")</f>
        <v>Wednesday</v>
      </c>
      <c r="I526" t="str">
        <f>MID(AppleStock[[#This Row],[Day]],1,FIND("day",AppleStock[[#This Row],[Day]])-1)</f>
        <v>Wednes</v>
      </c>
      <c r="J526" s="3">
        <f>AppleStock[[#This Row],[Open]]-AppleStock[[#This Row],[Close]]</f>
        <v>6.6427999999999932E-2</v>
      </c>
      <c r="K526" t="str">
        <f>IF(AppleStock[[#This Row],[Day Change]]&gt;0,"UP","DOWN")</f>
        <v>UP</v>
      </c>
      <c r="L526" s="2">
        <v>2</v>
      </c>
      <c r="Q526" s="15"/>
    </row>
    <row r="527" spans="1:17" x14ac:dyDescent="0.25">
      <c r="A527" s="1">
        <v>37294</v>
      </c>
      <c r="B527" s="3">
        <v>1.7607139999999999</v>
      </c>
      <c r="C527" s="3">
        <v>1.8064290000000001</v>
      </c>
      <c r="D527" s="3">
        <v>1.72</v>
      </c>
      <c r="E527" s="3">
        <v>1.735714</v>
      </c>
      <c r="F527" s="3">
        <v>1.538287</v>
      </c>
      <c r="G527">
        <v>86958200</v>
      </c>
      <c r="H527" t="str">
        <f>TEXT(AppleStock[[#This Row],[Date]],"dddd")</f>
        <v>Thursday</v>
      </c>
      <c r="I527" t="str">
        <f>MID(AppleStock[[#This Row],[Day]],1,FIND("day",AppleStock[[#This Row],[Day]])-1)</f>
        <v>Thurs</v>
      </c>
      <c r="J527" s="3">
        <f>AppleStock[[#This Row],[Open]]-AppleStock[[#This Row],[Close]]</f>
        <v>2.4999999999999911E-2</v>
      </c>
      <c r="K527" t="str">
        <f>IF(AppleStock[[#This Row],[Day Change]]&gt;0,"UP","DOWN")</f>
        <v>UP</v>
      </c>
      <c r="L527" s="2">
        <v>2</v>
      </c>
      <c r="Q527" s="15"/>
    </row>
    <row r="528" spans="1:17" x14ac:dyDescent="0.25">
      <c r="A528" s="1">
        <v>37295</v>
      </c>
      <c r="B528" s="3">
        <v>1.7428570000000001</v>
      </c>
      <c r="C528" s="3">
        <v>1.76</v>
      </c>
      <c r="D528" s="3">
        <v>1.669286</v>
      </c>
      <c r="E528" s="3">
        <v>1.716429</v>
      </c>
      <c r="F528" s="3">
        <v>1.5211950000000001</v>
      </c>
      <c r="G528">
        <v>88832800</v>
      </c>
      <c r="H528" t="str">
        <f>TEXT(AppleStock[[#This Row],[Date]],"dddd")</f>
        <v>Friday</v>
      </c>
      <c r="I528" t="str">
        <f>MID(AppleStock[[#This Row],[Day]],1,FIND("day",AppleStock[[#This Row],[Day]])-1)</f>
        <v>Fri</v>
      </c>
      <c r="J528" s="3">
        <f>AppleStock[[#This Row],[Open]]-AppleStock[[#This Row],[Close]]</f>
        <v>2.6428000000000118E-2</v>
      </c>
      <c r="K528" t="str">
        <f>IF(AppleStock[[#This Row],[Day Change]]&gt;0,"UP","DOWN")</f>
        <v>UP</v>
      </c>
      <c r="L528" s="2">
        <v>2</v>
      </c>
      <c r="Q528" s="15"/>
    </row>
    <row r="529" spans="1:17" x14ac:dyDescent="0.25">
      <c r="A529" s="1">
        <v>37298</v>
      </c>
      <c r="B529" s="3">
        <v>1.7092860000000001</v>
      </c>
      <c r="C529" s="3">
        <v>1.785714</v>
      </c>
      <c r="D529" s="3">
        <v>1.6957139999999999</v>
      </c>
      <c r="E529" s="3">
        <v>1.784286</v>
      </c>
      <c r="F529" s="3">
        <v>1.5813330000000001</v>
      </c>
      <c r="G529">
        <v>99650600</v>
      </c>
      <c r="H529" t="str">
        <f>TEXT(AppleStock[[#This Row],[Date]],"dddd")</f>
        <v>Monday</v>
      </c>
      <c r="I529" t="str">
        <f>MID(AppleStock[[#This Row],[Day]],1,FIND("day",AppleStock[[#This Row],[Day]])-1)</f>
        <v>Mon</v>
      </c>
      <c r="J529" s="3">
        <f>AppleStock[[#This Row],[Open]]-AppleStock[[#This Row],[Close]]</f>
        <v>-7.4999999999999956E-2</v>
      </c>
      <c r="K529" t="str">
        <f>IF(AppleStock[[#This Row],[Day Change]]&gt;0,"UP","DOWN")</f>
        <v>DOWN</v>
      </c>
      <c r="L529" s="2">
        <v>2</v>
      </c>
      <c r="Q529" s="15"/>
    </row>
    <row r="530" spans="1:17" x14ac:dyDescent="0.25">
      <c r="A530" s="1">
        <v>37299</v>
      </c>
      <c r="B530" s="3">
        <v>1.7614289999999999</v>
      </c>
      <c r="C530" s="3">
        <v>1.7885709999999999</v>
      </c>
      <c r="D530" s="3">
        <v>1.746429</v>
      </c>
      <c r="E530" s="3">
        <v>1.7649999999999999</v>
      </c>
      <c r="F530" s="3">
        <v>1.564241</v>
      </c>
      <c r="G530">
        <v>56070000</v>
      </c>
      <c r="H530" t="str">
        <f>TEXT(AppleStock[[#This Row],[Date]],"dddd")</f>
        <v>Tuesday</v>
      </c>
      <c r="I530" t="str">
        <f>MID(AppleStock[[#This Row],[Day]],1,FIND("day",AppleStock[[#This Row],[Day]])-1)</f>
        <v>Tues</v>
      </c>
      <c r="J530" s="3">
        <f>AppleStock[[#This Row],[Open]]-AppleStock[[#This Row],[Close]]</f>
        <v>-3.5709999999999908E-3</v>
      </c>
      <c r="K530" t="str">
        <f>IF(AppleStock[[#This Row],[Day Change]]&gt;0,"UP","DOWN")</f>
        <v>DOWN</v>
      </c>
      <c r="L530" s="2">
        <v>2</v>
      </c>
      <c r="Q530" s="15"/>
    </row>
    <row r="531" spans="1:17" x14ac:dyDescent="0.25">
      <c r="A531" s="1">
        <v>37300</v>
      </c>
      <c r="B531" s="3">
        <v>1.766429</v>
      </c>
      <c r="C531" s="3">
        <v>1.8028569999999999</v>
      </c>
      <c r="D531" s="3">
        <v>1.7607139999999999</v>
      </c>
      <c r="E531" s="3">
        <v>1.786429</v>
      </c>
      <c r="F531" s="3">
        <v>1.5832329999999999</v>
      </c>
      <c r="G531">
        <v>78218000</v>
      </c>
      <c r="H531" t="str">
        <f>TEXT(AppleStock[[#This Row],[Date]],"dddd")</f>
        <v>Wednesday</v>
      </c>
      <c r="I531" t="str">
        <f>MID(AppleStock[[#This Row],[Day]],1,FIND("day",AppleStock[[#This Row],[Day]])-1)</f>
        <v>Wednes</v>
      </c>
      <c r="J531" s="3">
        <f>AppleStock[[#This Row],[Open]]-AppleStock[[#This Row],[Close]]</f>
        <v>-2.0000000000000018E-2</v>
      </c>
      <c r="K531" t="str">
        <f>IF(AppleStock[[#This Row],[Day Change]]&gt;0,"UP","DOWN")</f>
        <v>DOWN</v>
      </c>
      <c r="L531" s="2">
        <v>2</v>
      </c>
      <c r="Q531" s="15"/>
    </row>
    <row r="532" spans="1:17" x14ac:dyDescent="0.25">
      <c r="A532" s="1">
        <v>37301</v>
      </c>
      <c r="B532" s="3">
        <v>1.7892859999999999</v>
      </c>
      <c r="C532" s="3">
        <v>1.8021430000000001</v>
      </c>
      <c r="D532" s="3">
        <v>1.7414289999999999</v>
      </c>
      <c r="E532" s="3">
        <v>1.7571429999999999</v>
      </c>
      <c r="F532" s="3">
        <v>1.5572779999999999</v>
      </c>
      <c r="G532">
        <v>65042600</v>
      </c>
      <c r="H532" t="str">
        <f>TEXT(AppleStock[[#This Row],[Date]],"dddd")</f>
        <v>Thursday</v>
      </c>
      <c r="I532" t="str">
        <f>MID(AppleStock[[#This Row],[Day]],1,FIND("day",AppleStock[[#This Row],[Day]])-1)</f>
        <v>Thurs</v>
      </c>
      <c r="J532" s="3">
        <f>AppleStock[[#This Row],[Open]]-AppleStock[[#This Row],[Close]]</f>
        <v>3.2143000000000033E-2</v>
      </c>
      <c r="K532" t="str">
        <f>IF(AppleStock[[#This Row],[Day Change]]&gt;0,"UP","DOWN")</f>
        <v>UP</v>
      </c>
      <c r="L532" s="2">
        <v>2</v>
      </c>
      <c r="Q532" s="15"/>
    </row>
    <row r="533" spans="1:17" x14ac:dyDescent="0.25">
      <c r="A533" s="1">
        <v>37302</v>
      </c>
      <c r="B533" s="3">
        <v>1.752143</v>
      </c>
      <c r="C533" s="3">
        <v>1.784286</v>
      </c>
      <c r="D533" s="3">
        <v>1.7035709999999999</v>
      </c>
      <c r="E533" s="3">
        <v>1.7071430000000001</v>
      </c>
      <c r="F533" s="3">
        <v>1.5129649999999999</v>
      </c>
      <c r="G533">
        <v>65046800</v>
      </c>
      <c r="H533" t="str">
        <f>TEXT(AppleStock[[#This Row],[Date]],"dddd")</f>
        <v>Friday</v>
      </c>
      <c r="I533" t="str">
        <f>MID(AppleStock[[#This Row],[Day]],1,FIND("day",AppleStock[[#This Row],[Day]])-1)</f>
        <v>Fri</v>
      </c>
      <c r="J533" s="3">
        <f>AppleStock[[#This Row],[Open]]-AppleStock[[#This Row],[Close]]</f>
        <v>4.4999999999999929E-2</v>
      </c>
      <c r="K533" t="str">
        <f>IF(AppleStock[[#This Row],[Day Change]]&gt;0,"UP","DOWN")</f>
        <v>UP</v>
      </c>
      <c r="L533" s="2">
        <v>2</v>
      </c>
      <c r="Q533" s="15"/>
    </row>
    <row r="534" spans="1:17" x14ac:dyDescent="0.25">
      <c r="A534" s="1">
        <v>37306</v>
      </c>
      <c r="B534" s="3">
        <v>1.6971430000000001</v>
      </c>
      <c r="C534" s="3">
        <v>1.7050000000000001</v>
      </c>
      <c r="D534" s="3">
        <v>1.6057140000000001</v>
      </c>
      <c r="E534" s="3">
        <v>1.6157140000000001</v>
      </c>
      <c r="F534" s="3">
        <v>1.4319360000000001</v>
      </c>
      <c r="G534">
        <v>97564600</v>
      </c>
      <c r="H534" t="str">
        <f>TEXT(AppleStock[[#This Row],[Date]],"dddd")</f>
        <v>Tuesday</v>
      </c>
      <c r="I534" t="str">
        <f>MID(AppleStock[[#This Row],[Day]],1,FIND("day",AppleStock[[#This Row],[Day]])-1)</f>
        <v>Tues</v>
      </c>
      <c r="J534" s="3">
        <f>AppleStock[[#This Row],[Open]]-AppleStock[[#This Row],[Close]]</f>
        <v>8.1428999999999974E-2</v>
      </c>
      <c r="K534" t="str">
        <f>IF(AppleStock[[#This Row],[Day Change]]&gt;0,"UP","DOWN")</f>
        <v>UP</v>
      </c>
      <c r="L534" s="2">
        <v>2</v>
      </c>
      <c r="Q534" s="15"/>
    </row>
    <row r="535" spans="1:17" x14ac:dyDescent="0.25">
      <c r="A535" s="1">
        <v>37307</v>
      </c>
      <c r="B535" s="3">
        <v>1.6264289999999999</v>
      </c>
      <c r="C535" s="3">
        <v>1.657143</v>
      </c>
      <c r="D535" s="3">
        <v>1.5964290000000001</v>
      </c>
      <c r="E535" s="3">
        <v>1.6521429999999999</v>
      </c>
      <c r="F535" s="3">
        <v>1.464221</v>
      </c>
      <c r="G535">
        <v>71360800</v>
      </c>
      <c r="H535" t="str">
        <f>TEXT(AppleStock[[#This Row],[Date]],"dddd")</f>
        <v>Wednesday</v>
      </c>
      <c r="I535" t="str">
        <f>MID(AppleStock[[#This Row],[Day]],1,FIND("day",AppleStock[[#This Row],[Day]])-1)</f>
        <v>Wednes</v>
      </c>
      <c r="J535" s="3">
        <f>AppleStock[[#This Row],[Open]]-AppleStock[[#This Row],[Close]]</f>
        <v>-2.5714000000000015E-2</v>
      </c>
      <c r="K535" t="str">
        <f>IF(AppleStock[[#This Row],[Day Change]]&gt;0,"UP","DOWN")</f>
        <v>DOWN</v>
      </c>
      <c r="L535" s="2">
        <v>2</v>
      </c>
      <c r="Q535" s="15"/>
    </row>
    <row r="536" spans="1:17" x14ac:dyDescent="0.25">
      <c r="A536" s="1">
        <v>37308</v>
      </c>
      <c r="B536" s="3">
        <v>1.637143</v>
      </c>
      <c r="C536" s="3">
        <v>1.642857</v>
      </c>
      <c r="D536" s="3">
        <v>1.532143</v>
      </c>
      <c r="E536" s="3">
        <v>1.535714</v>
      </c>
      <c r="F536" s="3">
        <v>1.3610359999999999</v>
      </c>
      <c r="G536">
        <v>111687800</v>
      </c>
      <c r="H536" t="str">
        <f>TEXT(AppleStock[[#This Row],[Date]],"dddd")</f>
        <v>Thursday</v>
      </c>
      <c r="I536" t="str">
        <f>MID(AppleStock[[#This Row],[Day]],1,FIND("day",AppleStock[[#This Row],[Day]])-1)</f>
        <v>Thurs</v>
      </c>
      <c r="J536" s="3">
        <f>AppleStock[[#This Row],[Open]]-AppleStock[[#This Row],[Close]]</f>
        <v>0.10142899999999999</v>
      </c>
      <c r="K536" t="str">
        <f>IF(AppleStock[[#This Row],[Day Change]]&gt;0,"UP","DOWN")</f>
        <v>UP</v>
      </c>
      <c r="L536" s="2">
        <v>2</v>
      </c>
      <c r="Q536" s="15"/>
    </row>
    <row r="537" spans="1:17" x14ac:dyDescent="0.25">
      <c r="A537" s="1">
        <v>37309</v>
      </c>
      <c r="B537" s="3">
        <v>1.5471429999999999</v>
      </c>
      <c r="C537" s="3">
        <v>1.639286</v>
      </c>
      <c r="D537" s="3">
        <v>1.535714</v>
      </c>
      <c r="E537" s="3">
        <v>1.6242859999999999</v>
      </c>
      <c r="F537" s="3">
        <v>1.439533</v>
      </c>
      <c r="G537">
        <v>101619000</v>
      </c>
      <c r="H537" t="str">
        <f>TEXT(AppleStock[[#This Row],[Date]],"dddd")</f>
        <v>Friday</v>
      </c>
      <c r="I537" t="str">
        <f>MID(AppleStock[[#This Row],[Day]],1,FIND("day",AppleStock[[#This Row],[Day]])-1)</f>
        <v>Fri</v>
      </c>
      <c r="J537" s="3">
        <f>AppleStock[[#This Row],[Open]]-AppleStock[[#This Row],[Close]]</f>
        <v>-7.7142999999999962E-2</v>
      </c>
      <c r="K537" t="str">
        <f>IF(AppleStock[[#This Row],[Day Change]]&gt;0,"UP","DOWN")</f>
        <v>DOWN</v>
      </c>
      <c r="L537" s="2">
        <v>2</v>
      </c>
      <c r="Q537" s="15"/>
    </row>
    <row r="538" spans="1:17" x14ac:dyDescent="0.25">
      <c r="A538" s="1">
        <v>37312</v>
      </c>
      <c r="B538" s="3">
        <v>1.6321429999999999</v>
      </c>
      <c r="C538" s="3">
        <v>1.765714</v>
      </c>
      <c r="D538" s="3">
        <v>1.597143</v>
      </c>
      <c r="E538" s="3">
        <v>1.7007140000000001</v>
      </c>
      <c r="F538" s="3">
        <v>1.5072669999999999</v>
      </c>
      <c r="G538">
        <v>106712200</v>
      </c>
      <c r="H538" t="str">
        <f>TEXT(AppleStock[[#This Row],[Date]],"dddd")</f>
        <v>Monday</v>
      </c>
      <c r="I538" t="str">
        <f>MID(AppleStock[[#This Row],[Day]],1,FIND("day",AppleStock[[#This Row],[Day]])-1)</f>
        <v>Mon</v>
      </c>
      <c r="J538" s="3">
        <f>AppleStock[[#This Row],[Open]]-AppleStock[[#This Row],[Close]]</f>
        <v>-6.857100000000016E-2</v>
      </c>
      <c r="K538" t="str">
        <f>IF(AppleStock[[#This Row],[Day Change]]&gt;0,"UP","DOWN")</f>
        <v>DOWN</v>
      </c>
      <c r="L538" s="2">
        <v>2</v>
      </c>
      <c r="Q538" s="15"/>
    </row>
    <row r="539" spans="1:17" x14ac:dyDescent="0.25">
      <c r="A539" s="1">
        <v>37313</v>
      </c>
      <c r="B539" s="3">
        <v>1.707857</v>
      </c>
      <c r="C539" s="3">
        <v>1.7407140000000001</v>
      </c>
      <c r="D539" s="3">
        <v>1.660714</v>
      </c>
      <c r="E539" s="3">
        <v>1.6907140000000001</v>
      </c>
      <c r="F539" s="3">
        <v>1.498405</v>
      </c>
      <c r="G539">
        <v>65032800</v>
      </c>
      <c r="H539" t="str">
        <f>TEXT(AppleStock[[#This Row],[Date]],"dddd")</f>
        <v>Tuesday</v>
      </c>
      <c r="I539" t="str">
        <f>MID(AppleStock[[#This Row],[Day]],1,FIND("day",AppleStock[[#This Row],[Day]])-1)</f>
        <v>Tues</v>
      </c>
      <c r="J539" s="3">
        <f>AppleStock[[#This Row],[Open]]-AppleStock[[#This Row],[Close]]</f>
        <v>1.7142999999999908E-2</v>
      </c>
      <c r="K539" t="str">
        <f>IF(AppleStock[[#This Row],[Day Change]]&gt;0,"UP","DOWN")</f>
        <v>UP</v>
      </c>
      <c r="L539" s="2">
        <v>2</v>
      </c>
      <c r="Q539" s="15"/>
    </row>
    <row r="540" spans="1:17" x14ac:dyDescent="0.25">
      <c r="A540" s="1">
        <v>37314</v>
      </c>
      <c r="B540" s="3">
        <v>1.71</v>
      </c>
      <c r="C540" s="3">
        <v>1.732143</v>
      </c>
      <c r="D540" s="3">
        <v>1.495714</v>
      </c>
      <c r="E540" s="3">
        <v>1.5685709999999999</v>
      </c>
      <c r="F540" s="3">
        <v>1.390155</v>
      </c>
      <c r="G540">
        <v>257539800</v>
      </c>
      <c r="H540" t="str">
        <f>TEXT(AppleStock[[#This Row],[Date]],"dddd")</f>
        <v>Wednesday</v>
      </c>
      <c r="I540" t="str">
        <f>MID(AppleStock[[#This Row],[Day]],1,FIND("day",AppleStock[[#This Row],[Day]])-1)</f>
        <v>Wednes</v>
      </c>
      <c r="J540" s="3">
        <f>AppleStock[[#This Row],[Open]]-AppleStock[[#This Row],[Close]]</f>
        <v>0.14142900000000003</v>
      </c>
      <c r="K540" t="str">
        <f>IF(AppleStock[[#This Row],[Day Change]]&gt;0,"UP","DOWN")</f>
        <v>UP</v>
      </c>
      <c r="L540" s="2">
        <v>2</v>
      </c>
      <c r="Q540" s="15"/>
    </row>
    <row r="541" spans="1:17" x14ac:dyDescent="0.25">
      <c r="A541" s="1">
        <v>37315</v>
      </c>
      <c r="B541" s="3">
        <v>1.5821430000000001</v>
      </c>
      <c r="C541" s="3">
        <v>1.6135710000000001</v>
      </c>
      <c r="D541" s="3">
        <v>1.5249999999999999</v>
      </c>
      <c r="E541" s="3">
        <v>1.55</v>
      </c>
      <c r="F541" s="3">
        <v>1.3736969999999999</v>
      </c>
      <c r="G541">
        <v>114234400</v>
      </c>
      <c r="H541" t="str">
        <f>TEXT(AppleStock[[#This Row],[Date]],"dddd")</f>
        <v>Thursday</v>
      </c>
      <c r="I541" t="str">
        <f>MID(AppleStock[[#This Row],[Day]],1,FIND("day",AppleStock[[#This Row],[Day]])-1)</f>
        <v>Thurs</v>
      </c>
      <c r="J541" s="3">
        <f>AppleStock[[#This Row],[Open]]-AppleStock[[#This Row],[Close]]</f>
        <v>3.2143000000000033E-2</v>
      </c>
      <c r="K541" t="str">
        <f>IF(AppleStock[[#This Row],[Day Change]]&gt;0,"UP","DOWN")</f>
        <v>UP</v>
      </c>
      <c r="L541" s="2">
        <v>2</v>
      </c>
      <c r="Q541" s="15"/>
    </row>
    <row r="542" spans="1:17" x14ac:dyDescent="0.25">
      <c r="A542" s="1">
        <v>37316</v>
      </c>
      <c r="B542" s="3">
        <v>1.5664290000000001</v>
      </c>
      <c r="C542" s="3">
        <v>1.678571</v>
      </c>
      <c r="D542" s="3">
        <v>1.5585709999999999</v>
      </c>
      <c r="E542" s="3">
        <v>1.675</v>
      </c>
      <c r="F542" s="3">
        <v>1.484478</v>
      </c>
      <c r="G542">
        <v>87248000</v>
      </c>
      <c r="H542" t="str">
        <f>TEXT(AppleStock[[#This Row],[Date]],"dddd")</f>
        <v>Friday</v>
      </c>
      <c r="I542" t="str">
        <f>MID(AppleStock[[#This Row],[Day]],1,FIND("day",AppleStock[[#This Row],[Day]])-1)</f>
        <v>Fri</v>
      </c>
      <c r="J542" s="3">
        <f>AppleStock[[#This Row],[Open]]-AppleStock[[#This Row],[Close]]</f>
        <v>-0.10857099999999997</v>
      </c>
      <c r="K542" t="str">
        <f>IF(AppleStock[[#This Row],[Day Change]]&gt;0,"UP","DOWN")</f>
        <v>DOWN</v>
      </c>
      <c r="L542" s="2">
        <v>2</v>
      </c>
      <c r="Q542" s="15"/>
    </row>
    <row r="543" spans="1:17" x14ac:dyDescent="0.25">
      <c r="A543" s="1">
        <v>37319</v>
      </c>
      <c r="B543" s="3">
        <v>1.661429</v>
      </c>
      <c r="C543" s="3">
        <v>1.755714</v>
      </c>
      <c r="D543" s="3">
        <v>1.6257140000000001</v>
      </c>
      <c r="E543" s="3">
        <v>1.7350000000000001</v>
      </c>
      <c r="F543" s="3">
        <v>1.5376540000000001</v>
      </c>
      <c r="G543">
        <v>87064600</v>
      </c>
      <c r="H543" t="str">
        <f>TEXT(AppleStock[[#This Row],[Date]],"dddd")</f>
        <v>Monday</v>
      </c>
      <c r="I543" t="str">
        <f>MID(AppleStock[[#This Row],[Day]],1,FIND("day",AppleStock[[#This Row],[Day]])-1)</f>
        <v>Mon</v>
      </c>
      <c r="J543" s="3">
        <f>AppleStock[[#This Row],[Open]]-AppleStock[[#This Row],[Close]]</f>
        <v>-7.3571000000000053E-2</v>
      </c>
      <c r="K543" t="str">
        <f>IF(AppleStock[[#This Row],[Day Change]]&gt;0,"UP","DOWN")</f>
        <v>DOWN</v>
      </c>
      <c r="L543" s="2">
        <v>2</v>
      </c>
      <c r="Q543" s="15"/>
    </row>
    <row r="544" spans="1:17" x14ac:dyDescent="0.25">
      <c r="A544" s="1">
        <v>37320</v>
      </c>
      <c r="B544" s="3">
        <v>1.7250000000000001</v>
      </c>
      <c r="C544" s="3">
        <v>1.7450000000000001</v>
      </c>
      <c r="D544" s="3">
        <v>1.6714290000000001</v>
      </c>
      <c r="E544" s="3">
        <v>1.680714</v>
      </c>
      <c r="F544" s="3">
        <v>1.4895430000000001</v>
      </c>
      <c r="G544">
        <v>68675600</v>
      </c>
      <c r="H544" t="str">
        <f>TEXT(AppleStock[[#This Row],[Date]],"dddd")</f>
        <v>Tuesday</v>
      </c>
      <c r="I544" t="str">
        <f>MID(AppleStock[[#This Row],[Day]],1,FIND("day",AppleStock[[#This Row],[Day]])-1)</f>
        <v>Tues</v>
      </c>
      <c r="J544" s="3">
        <f>AppleStock[[#This Row],[Open]]-AppleStock[[#This Row],[Close]]</f>
        <v>4.4286000000000048E-2</v>
      </c>
      <c r="K544" t="str">
        <f>IF(AppleStock[[#This Row],[Day Change]]&gt;0,"UP","DOWN")</f>
        <v>UP</v>
      </c>
      <c r="L544" s="2">
        <v>2</v>
      </c>
      <c r="Q544" s="15"/>
    </row>
    <row r="545" spans="1:17" x14ac:dyDescent="0.25">
      <c r="A545" s="1">
        <v>37321</v>
      </c>
      <c r="B545" s="3">
        <v>1.6771430000000001</v>
      </c>
      <c r="C545" s="3">
        <v>1.7385710000000001</v>
      </c>
      <c r="D545" s="3">
        <v>1.6378569999999999</v>
      </c>
      <c r="E545" s="3">
        <v>1.7192860000000001</v>
      </c>
      <c r="F545" s="3">
        <v>1.5237270000000001</v>
      </c>
      <c r="G545">
        <v>56551600</v>
      </c>
      <c r="H545" t="str">
        <f>TEXT(AppleStock[[#This Row],[Date]],"dddd")</f>
        <v>Wednesday</v>
      </c>
      <c r="I545" t="str">
        <f>MID(AppleStock[[#This Row],[Day]],1,FIND("day",AppleStock[[#This Row],[Day]])-1)</f>
        <v>Wednes</v>
      </c>
      <c r="J545" s="3">
        <f>AppleStock[[#This Row],[Open]]-AppleStock[[#This Row],[Close]]</f>
        <v>-4.2143000000000042E-2</v>
      </c>
      <c r="K545" t="str">
        <f>IF(AppleStock[[#This Row],[Day Change]]&gt;0,"UP","DOWN")</f>
        <v>DOWN</v>
      </c>
      <c r="L545" s="2">
        <v>2</v>
      </c>
      <c r="Q545" s="15"/>
    </row>
    <row r="546" spans="1:17" x14ac:dyDescent="0.25">
      <c r="A546" s="1">
        <v>37322</v>
      </c>
      <c r="B546" s="3">
        <v>1.7185710000000001</v>
      </c>
      <c r="C546" s="3">
        <v>1.752143</v>
      </c>
      <c r="D546" s="3">
        <v>1.686429</v>
      </c>
      <c r="E546" s="3">
        <v>1.7414289999999999</v>
      </c>
      <c r="F546" s="3">
        <v>1.5433509999999999</v>
      </c>
      <c r="G546">
        <v>64562400</v>
      </c>
      <c r="H546" t="str">
        <f>TEXT(AppleStock[[#This Row],[Date]],"dddd")</f>
        <v>Thursday</v>
      </c>
      <c r="I546" t="str">
        <f>MID(AppleStock[[#This Row],[Day]],1,FIND("day",AppleStock[[#This Row],[Day]])-1)</f>
        <v>Thurs</v>
      </c>
      <c r="J546" s="3">
        <f>AppleStock[[#This Row],[Open]]-AppleStock[[#This Row],[Close]]</f>
        <v>-2.2857999999999823E-2</v>
      </c>
      <c r="K546" t="str">
        <f>IF(AppleStock[[#This Row],[Day Change]]&gt;0,"UP","DOWN")</f>
        <v>DOWN</v>
      </c>
      <c r="L546" s="2">
        <v>2</v>
      </c>
      <c r="Q546" s="15"/>
    </row>
    <row r="547" spans="1:17" x14ac:dyDescent="0.25">
      <c r="A547" s="1">
        <v>37323</v>
      </c>
      <c r="B547" s="3">
        <v>1.7671429999999999</v>
      </c>
      <c r="C547" s="3">
        <v>1.792143</v>
      </c>
      <c r="D547" s="3">
        <v>1.735714</v>
      </c>
      <c r="E547" s="3">
        <v>1.7614289999999999</v>
      </c>
      <c r="F547" s="3">
        <v>1.5610759999999999</v>
      </c>
      <c r="G547">
        <v>67443600</v>
      </c>
      <c r="H547" t="str">
        <f>TEXT(AppleStock[[#This Row],[Date]],"dddd")</f>
        <v>Friday</v>
      </c>
      <c r="I547" t="str">
        <f>MID(AppleStock[[#This Row],[Day]],1,FIND("day",AppleStock[[#This Row],[Day]])-1)</f>
        <v>Fri</v>
      </c>
      <c r="J547" s="3">
        <f>AppleStock[[#This Row],[Open]]-AppleStock[[#This Row],[Close]]</f>
        <v>5.7139999999999969E-3</v>
      </c>
      <c r="K547" t="str">
        <f>IF(AppleStock[[#This Row],[Day Change]]&gt;0,"UP","DOWN")</f>
        <v>UP</v>
      </c>
      <c r="L547" s="2">
        <v>2</v>
      </c>
      <c r="Q547" s="15"/>
    </row>
    <row r="548" spans="1:17" x14ac:dyDescent="0.25">
      <c r="A548" s="1">
        <v>37326</v>
      </c>
      <c r="B548" s="3">
        <v>1.7571429999999999</v>
      </c>
      <c r="C548" s="3">
        <v>1.795714</v>
      </c>
      <c r="D548" s="3">
        <v>1.7214290000000001</v>
      </c>
      <c r="E548" s="3">
        <v>1.79</v>
      </c>
      <c r="F548" s="3">
        <v>1.586398</v>
      </c>
      <c r="G548">
        <v>65696400</v>
      </c>
      <c r="H548" t="str">
        <f>TEXT(AppleStock[[#This Row],[Date]],"dddd")</f>
        <v>Monday</v>
      </c>
      <c r="I548" t="str">
        <f>MID(AppleStock[[#This Row],[Day]],1,FIND("day",AppleStock[[#This Row],[Day]])-1)</f>
        <v>Mon</v>
      </c>
      <c r="J548" s="3">
        <f>AppleStock[[#This Row],[Open]]-AppleStock[[#This Row],[Close]]</f>
        <v>-3.2857000000000136E-2</v>
      </c>
      <c r="K548" t="str">
        <f>IF(AppleStock[[#This Row],[Day Change]]&gt;0,"UP","DOWN")</f>
        <v>DOWN</v>
      </c>
      <c r="L548" s="2">
        <v>2</v>
      </c>
      <c r="Q548" s="15"/>
    </row>
    <row r="549" spans="1:17" x14ac:dyDescent="0.25">
      <c r="A549" s="1">
        <v>37327</v>
      </c>
      <c r="B549" s="3">
        <v>1.7507140000000001</v>
      </c>
      <c r="C549" s="3">
        <v>1.7671429999999999</v>
      </c>
      <c r="D549" s="3">
        <v>1.7214290000000001</v>
      </c>
      <c r="E549" s="3">
        <v>1.765714</v>
      </c>
      <c r="F549" s="3">
        <v>1.5648740000000001</v>
      </c>
      <c r="G549">
        <v>63513800</v>
      </c>
      <c r="H549" t="str">
        <f>TEXT(AppleStock[[#This Row],[Date]],"dddd")</f>
        <v>Tuesday</v>
      </c>
      <c r="I549" t="str">
        <f>MID(AppleStock[[#This Row],[Day]],1,FIND("day",AppleStock[[#This Row],[Day]])-1)</f>
        <v>Tues</v>
      </c>
      <c r="J549" s="3">
        <f>AppleStock[[#This Row],[Open]]-AppleStock[[#This Row],[Close]]</f>
        <v>-1.4999999999999902E-2</v>
      </c>
      <c r="K549" t="str">
        <f>IF(AppleStock[[#This Row],[Day Change]]&gt;0,"UP","DOWN")</f>
        <v>DOWN</v>
      </c>
      <c r="L549" s="2">
        <v>2</v>
      </c>
      <c r="Q549" s="15"/>
    </row>
    <row r="550" spans="1:17" x14ac:dyDescent="0.25">
      <c r="A550" s="1">
        <v>37328</v>
      </c>
      <c r="B550" s="3">
        <v>1.7407140000000001</v>
      </c>
      <c r="C550" s="3">
        <v>1.7749999999999999</v>
      </c>
      <c r="D550" s="3">
        <v>1.7250000000000001</v>
      </c>
      <c r="E550" s="3">
        <v>1.7492859999999999</v>
      </c>
      <c r="F550" s="3">
        <v>1.5503150000000001</v>
      </c>
      <c r="G550">
        <v>50191400</v>
      </c>
      <c r="H550" t="str">
        <f>TEXT(AppleStock[[#This Row],[Date]],"dddd")</f>
        <v>Wednesday</v>
      </c>
      <c r="I550" t="str">
        <f>MID(AppleStock[[#This Row],[Day]],1,FIND("day",AppleStock[[#This Row],[Day]])-1)</f>
        <v>Wednes</v>
      </c>
      <c r="J550" s="3">
        <f>AppleStock[[#This Row],[Open]]-AppleStock[[#This Row],[Close]]</f>
        <v>-8.571999999999802E-3</v>
      </c>
      <c r="K550" t="str">
        <f>IF(AppleStock[[#This Row],[Day Change]]&gt;0,"UP","DOWN")</f>
        <v>DOWN</v>
      </c>
      <c r="L550" s="2">
        <v>2</v>
      </c>
      <c r="Q550" s="15"/>
    </row>
    <row r="551" spans="1:17" x14ac:dyDescent="0.25">
      <c r="A551" s="1">
        <v>37329</v>
      </c>
      <c r="B551" s="3">
        <v>1.735714</v>
      </c>
      <c r="C551" s="3">
        <v>1.7571429999999999</v>
      </c>
      <c r="D551" s="3">
        <v>1.7050000000000001</v>
      </c>
      <c r="E551" s="3">
        <v>1.7450000000000001</v>
      </c>
      <c r="F551" s="3">
        <v>1.5465169999999999</v>
      </c>
      <c r="G551">
        <v>54324200</v>
      </c>
      <c r="H551" t="str">
        <f>TEXT(AppleStock[[#This Row],[Date]],"dddd")</f>
        <v>Thursday</v>
      </c>
      <c r="I551" t="str">
        <f>MID(AppleStock[[#This Row],[Day]],1,FIND("day",AppleStock[[#This Row],[Day]])-1)</f>
        <v>Thurs</v>
      </c>
      <c r="J551" s="3">
        <f>AppleStock[[#This Row],[Open]]-AppleStock[[#This Row],[Close]]</f>
        <v>-9.2860000000001275E-3</v>
      </c>
      <c r="K551" t="str">
        <f>IF(AppleStock[[#This Row],[Day Change]]&gt;0,"UP","DOWN")</f>
        <v>DOWN</v>
      </c>
      <c r="L551" s="2">
        <v>2</v>
      </c>
      <c r="Q551" s="15"/>
    </row>
    <row r="552" spans="1:17" x14ac:dyDescent="0.25">
      <c r="A552" s="1">
        <v>37330</v>
      </c>
      <c r="B552" s="3">
        <v>1.7471429999999999</v>
      </c>
      <c r="C552" s="3">
        <v>1.7828569999999999</v>
      </c>
      <c r="D552" s="3">
        <v>1.732143</v>
      </c>
      <c r="E552" s="3">
        <v>1.782143</v>
      </c>
      <c r="F552" s="3">
        <v>1.5794349999999999</v>
      </c>
      <c r="G552">
        <v>60225200</v>
      </c>
      <c r="H552" t="str">
        <f>TEXT(AppleStock[[#This Row],[Date]],"dddd")</f>
        <v>Friday</v>
      </c>
      <c r="I552" t="str">
        <f>MID(AppleStock[[#This Row],[Day]],1,FIND("day",AppleStock[[#This Row],[Day]])-1)</f>
        <v>Fri</v>
      </c>
      <c r="J552" s="3">
        <f>AppleStock[[#This Row],[Open]]-AppleStock[[#This Row],[Close]]</f>
        <v>-3.5000000000000142E-2</v>
      </c>
      <c r="K552" t="str">
        <f>IF(AppleStock[[#This Row],[Day Change]]&gt;0,"UP","DOWN")</f>
        <v>DOWN</v>
      </c>
      <c r="L552" s="2">
        <v>2</v>
      </c>
      <c r="Q552" s="15"/>
    </row>
    <row r="553" spans="1:17" x14ac:dyDescent="0.25">
      <c r="A553" s="1">
        <v>37333</v>
      </c>
      <c r="B553" s="3">
        <v>1.782143</v>
      </c>
      <c r="C553" s="3">
        <v>1.7892859999999999</v>
      </c>
      <c r="D553" s="3">
        <v>1.7371430000000001</v>
      </c>
      <c r="E553" s="3">
        <v>1.7671429999999999</v>
      </c>
      <c r="F553" s="3">
        <v>1.566141</v>
      </c>
      <c r="G553">
        <v>76139000</v>
      </c>
      <c r="H553" t="str">
        <f>TEXT(AppleStock[[#This Row],[Date]],"dddd")</f>
        <v>Monday</v>
      </c>
      <c r="I553" t="str">
        <f>MID(AppleStock[[#This Row],[Day]],1,FIND("day",AppleStock[[#This Row],[Day]])-1)</f>
        <v>Mon</v>
      </c>
      <c r="J553" s="3">
        <f>AppleStock[[#This Row],[Open]]-AppleStock[[#This Row],[Close]]</f>
        <v>1.5000000000000124E-2</v>
      </c>
      <c r="K553" t="str">
        <f>IF(AppleStock[[#This Row],[Day Change]]&gt;0,"UP","DOWN")</f>
        <v>UP</v>
      </c>
      <c r="L553" s="2">
        <v>2</v>
      </c>
      <c r="Q553" s="15"/>
    </row>
    <row r="554" spans="1:17" x14ac:dyDescent="0.25">
      <c r="A554" s="1">
        <v>37334</v>
      </c>
      <c r="B554" s="3">
        <v>1.763571</v>
      </c>
      <c r="C554" s="3">
        <v>1.8071429999999999</v>
      </c>
      <c r="D554" s="3">
        <v>1.735714</v>
      </c>
      <c r="E554" s="3">
        <v>1.7749999999999999</v>
      </c>
      <c r="F554" s="3">
        <v>1.5731040000000001</v>
      </c>
      <c r="G554">
        <v>60586400</v>
      </c>
      <c r="H554" t="str">
        <f>TEXT(AppleStock[[#This Row],[Date]],"dddd")</f>
        <v>Tuesday</v>
      </c>
      <c r="I554" t="str">
        <f>MID(AppleStock[[#This Row],[Day]],1,FIND("day",AppleStock[[#This Row],[Day]])-1)</f>
        <v>Tues</v>
      </c>
      <c r="J554" s="3">
        <f>AppleStock[[#This Row],[Open]]-AppleStock[[#This Row],[Close]]</f>
        <v>-1.1428999999999911E-2</v>
      </c>
      <c r="K554" t="str">
        <f>IF(AppleStock[[#This Row],[Day Change]]&gt;0,"UP","DOWN")</f>
        <v>DOWN</v>
      </c>
      <c r="L554" s="2">
        <v>2</v>
      </c>
      <c r="Q554" s="15"/>
    </row>
    <row r="555" spans="1:17" x14ac:dyDescent="0.25">
      <c r="A555" s="1">
        <v>37335</v>
      </c>
      <c r="B555" s="3">
        <v>1.7614289999999999</v>
      </c>
      <c r="C555" s="3">
        <v>1.795714</v>
      </c>
      <c r="D555" s="3">
        <v>1.75</v>
      </c>
      <c r="E555" s="3">
        <v>1.78</v>
      </c>
      <c r="F555" s="3">
        <v>1.5775349999999999</v>
      </c>
      <c r="G555">
        <v>73579800</v>
      </c>
      <c r="H555" t="str">
        <f>TEXT(AppleStock[[#This Row],[Date]],"dddd")</f>
        <v>Wednesday</v>
      </c>
      <c r="I555" t="str">
        <f>MID(AppleStock[[#This Row],[Day]],1,FIND("day",AppleStock[[#This Row],[Day]])-1)</f>
        <v>Wednes</v>
      </c>
      <c r="J555" s="3">
        <f>AppleStock[[#This Row],[Open]]-AppleStock[[#This Row],[Close]]</f>
        <v>-1.8571000000000115E-2</v>
      </c>
      <c r="K555" t="str">
        <f>IF(AppleStock[[#This Row],[Day Change]]&gt;0,"UP","DOWN")</f>
        <v>DOWN</v>
      </c>
      <c r="L555" s="2">
        <v>2</v>
      </c>
      <c r="Q555" s="15"/>
    </row>
    <row r="556" spans="1:17" x14ac:dyDescent="0.25">
      <c r="A556" s="1">
        <v>37336</v>
      </c>
      <c r="B556" s="3">
        <v>1.704286</v>
      </c>
      <c r="C556" s="3">
        <v>1.735714</v>
      </c>
      <c r="D556" s="3">
        <v>1.661429</v>
      </c>
      <c r="E556" s="3">
        <v>1.733571</v>
      </c>
      <c r="F556" s="3">
        <v>1.5363880000000001</v>
      </c>
      <c r="G556">
        <v>154088200</v>
      </c>
      <c r="H556" t="str">
        <f>TEXT(AppleStock[[#This Row],[Date]],"dddd")</f>
        <v>Thursday</v>
      </c>
      <c r="I556" t="str">
        <f>MID(AppleStock[[#This Row],[Day]],1,FIND("day",AppleStock[[#This Row],[Day]])-1)</f>
        <v>Thurs</v>
      </c>
      <c r="J556" s="3">
        <f>AppleStock[[#This Row],[Open]]-AppleStock[[#This Row],[Close]]</f>
        <v>-2.9285000000000005E-2</v>
      </c>
      <c r="K556" t="str">
        <f>IF(AppleStock[[#This Row],[Day Change]]&gt;0,"UP","DOWN")</f>
        <v>DOWN</v>
      </c>
      <c r="L556" s="2">
        <v>2</v>
      </c>
      <c r="Q556" s="15"/>
    </row>
    <row r="557" spans="1:17" x14ac:dyDescent="0.25">
      <c r="A557" s="1">
        <v>37337</v>
      </c>
      <c r="B557" s="3">
        <v>1.73</v>
      </c>
      <c r="C557" s="3">
        <v>1.754286</v>
      </c>
      <c r="D557" s="3">
        <v>1.7050000000000001</v>
      </c>
      <c r="E557" s="3">
        <v>1.7207140000000001</v>
      </c>
      <c r="F557" s="3">
        <v>1.524993</v>
      </c>
      <c r="G557">
        <v>50548400</v>
      </c>
      <c r="H557" t="str">
        <f>TEXT(AppleStock[[#This Row],[Date]],"dddd")</f>
        <v>Friday</v>
      </c>
      <c r="I557" t="str">
        <f>MID(AppleStock[[#This Row],[Day]],1,FIND("day",AppleStock[[#This Row],[Day]])-1)</f>
        <v>Fri</v>
      </c>
      <c r="J557" s="3">
        <f>AppleStock[[#This Row],[Open]]-AppleStock[[#This Row],[Close]]</f>
        <v>9.2859999999999054E-3</v>
      </c>
      <c r="K557" t="str">
        <f>IF(AppleStock[[#This Row],[Day Change]]&gt;0,"UP","DOWN")</f>
        <v>UP</v>
      </c>
      <c r="L557" s="2">
        <v>2</v>
      </c>
      <c r="Q557" s="15"/>
    </row>
    <row r="558" spans="1:17" x14ac:dyDescent="0.25">
      <c r="A558" s="1">
        <v>37340</v>
      </c>
      <c r="B558" s="3">
        <v>1.7192860000000001</v>
      </c>
      <c r="C558" s="3">
        <v>1.7207140000000001</v>
      </c>
      <c r="D558" s="3">
        <v>1.66</v>
      </c>
      <c r="E558" s="3">
        <v>1.6678569999999999</v>
      </c>
      <c r="F558" s="3">
        <v>1.478148</v>
      </c>
      <c r="G558">
        <v>65707600</v>
      </c>
      <c r="H558" t="str">
        <f>TEXT(AppleStock[[#This Row],[Date]],"dddd")</f>
        <v>Monday</v>
      </c>
      <c r="I558" t="str">
        <f>MID(AppleStock[[#This Row],[Day]],1,FIND("day",AppleStock[[#This Row],[Day]])-1)</f>
        <v>Mon</v>
      </c>
      <c r="J558" s="3">
        <f>AppleStock[[#This Row],[Open]]-AppleStock[[#This Row],[Close]]</f>
        <v>5.1429000000000169E-2</v>
      </c>
      <c r="K558" t="str">
        <f>IF(AppleStock[[#This Row],[Day Change]]&gt;0,"UP","DOWN")</f>
        <v>UP</v>
      </c>
      <c r="L558" s="2">
        <v>2</v>
      </c>
      <c r="Q558" s="15"/>
    </row>
    <row r="559" spans="1:17" x14ac:dyDescent="0.25">
      <c r="A559" s="1">
        <v>37341</v>
      </c>
      <c r="B559" s="3">
        <v>1.657143</v>
      </c>
      <c r="C559" s="3">
        <v>1.688571</v>
      </c>
      <c r="D559" s="3">
        <v>1.642857</v>
      </c>
      <c r="E559" s="3">
        <v>1.6757139999999999</v>
      </c>
      <c r="F559" s="3">
        <v>1.4851110000000001</v>
      </c>
      <c r="G559">
        <v>64460200</v>
      </c>
      <c r="H559" t="str">
        <f>TEXT(AppleStock[[#This Row],[Date]],"dddd")</f>
        <v>Tuesday</v>
      </c>
      <c r="I559" t="str">
        <f>MID(AppleStock[[#This Row],[Day]],1,FIND("day",AppleStock[[#This Row],[Day]])-1)</f>
        <v>Tues</v>
      </c>
      <c r="J559" s="3">
        <f>AppleStock[[#This Row],[Open]]-AppleStock[[#This Row],[Close]]</f>
        <v>-1.8570999999999893E-2</v>
      </c>
      <c r="K559" t="str">
        <f>IF(AppleStock[[#This Row],[Day Change]]&gt;0,"UP","DOWN")</f>
        <v>DOWN</v>
      </c>
      <c r="L559" s="2">
        <v>2</v>
      </c>
      <c r="Q559" s="15"/>
    </row>
    <row r="560" spans="1:17" x14ac:dyDescent="0.25">
      <c r="A560" s="1">
        <v>37342</v>
      </c>
      <c r="B560" s="3">
        <v>1.6678569999999999</v>
      </c>
      <c r="C560" s="3">
        <v>1.694286</v>
      </c>
      <c r="D560" s="3">
        <v>1.661429</v>
      </c>
      <c r="E560" s="3">
        <v>1.6764289999999999</v>
      </c>
      <c r="F560" s="3">
        <v>1.485744</v>
      </c>
      <c r="G560">
        <v>31925600</v>
      </c>
      <c r="H560" t="str">
        <f>TEXT(AppleStock[[#This Row],[Date]],"dddd")</f>
        <v>Wednesday</v>
      </c>
      <c r="I560" t="str">
        <f>MID(AppleStock[[#This Row],[Day]],1,FIND("day",AppleStock[[#This Row],[Day]])-1)</f>
        <v>Wednes</v>
      </c>
      <c r="J560" s="3">
        <f>AppleStock[[#This Row],[Open]]-AppleStock[[#This Row],[Close]]</f>
        <v>-8.572000000000024E-3</v>
      </c>
      <c r="K560" t="str">
        <f>IF(AppleStock[[#This Row],[Day Change]]&gt;0,"UP","DOWN")</f>
        <v>DOWN</v>
      </c>
      <c r="L560" s="2">
        <v>2</v>
      </c>
      <c r="Q560" s="15"/>
    </row>
    <row r="561" spans="1:17" x14ac:dyDescent="0.25">
      <c r="A561" s="1">
        <v>37343</v>
      </c>
      <c r="B561" s="3">
        <v>1.6928570000000001</v>
      </c>
      <c r="C561" s="3">
        <v>1.705714</v>
      </c>
      <c r="D561" s="3">
        <v>1.6757139999999999</v>
      </c>
      <c r="E561" s="3">
        <v>1.6907140000000001</v>
      </c>
      <c r="F561" s="3">
        <v>1.498405</v>
      </c>
      <c r="G561">
        <v>27113800</v>
      </c>
      <c r="H561" t="str">
        <f>TEXT(AppleStock[[#This Row],[Date]],"dddd")</f>
        <v>Thursday</v>
      </c>
      <c r="I561" t="str">
        <f>MID(AppleStock[[#This Row],[Day]],1,FIND("day",AppleStock[[#This Row],[Day]])-1)</f>
        <v>Thurs</v>
      </c>
      <c r="J561" s="3">
        <f>AppleStock[[#This Row],[Open]]-AppleStock[[#This Row],[Close]]</f>
        <v>2.143000000000006E-3</v>
      </c>
      <c r="K561" t="str">
        <f>IF(AppleStock[[#This Row],[Day Change]]&gt;0,"UP","DOWN")</f>
        <v>UP</v>
      </c>
      <c r="L561" s="2">
        <v>2</v>
      </c>
      <c r="Q561" s="15"/>
    </row>
    <row r="562" spans="1:17" x14ac:dyDescent="0.25">
      <c r="A562" s="1">
        <v>37347</v>
      </c>
      <c r="B562" s="3">
        <v>1.67</v>
      </c>
      <c r="C562" s="3">
        <v>1.764286</v>
      </c>
      <c r="D562" s="3">
        <v>1.662857</v>
      </c>
      <c r="E562" s="3">
        <v>1.7471429999999999</v>
      </c>
      <c r="F562" s="3">
        <v>1.5484150000000001</v>
      </c>
      <c r="G562">
        <v>49761600</v>
      </c>
      <c r="H562" t="str">
        <f>TEXT(AppleStock[[#This Row],[Date]],"dddd")</f>
        <v>Monday</v>
      </c>
      <c r="I562" t="str">
        <f>MID(AppleStock[[#This Row],[Day]],1,FIND("day",AppleStock[[#This Row],[Day]])-1)</f>
        <v>Mon</v>
      </c>
      <c r="J562" s="3">
        <f>AppleStock[[#This Row],[Open]]-AppleStock[[#This Row],[Close]]</f>
        <v>-7.7142999999999962E-2</v>
      </c>
      <c r="K562" t="str">
        <f>IF(AppleStock[[#This Row],[Day Change]]&gt;0,"UP","DOWN")</f>
        <v>DOWN</v>
      </c>
      <c r="L562" s="2">
        <v>2</v>
      </c>
      <c r="Q562" s="15"/>
    </row>
    <row r="563" spans="1:17" x14ac:dyDescent="0.25">
      <c r="A563" s="1">
        <v>37348</v>
      </c>
      <c r="B563" s="3">
        <v>1.714286</v>
      </c>
      <c r="C563" s="3">
        <v>1.735714</v>
      </c>
      <c r="D563" s="3">
        <v>1.7050000000000001</v>
      </c>
      <c r="E563" s="3">
        <v>1.7192860000000001</v>
      </c>
      <c r="F563" s="3">
        <v>1.5237270000000001</v>
      </c>
      <c r="G563">
        <v>50948800</v>
      </c>
      <c r="H563" t="str">
        <f>TEXT(AppleStock[[#This Row],[Date]],"dddd")</f>
        <v>Tuesday</v>
      </c>
      <c r="I563" t="str">
        <f>MID(AppleStock[[#This Row],[Day]],1,FIND("day",AppleStock[[#This Row],[Day]])-1)</f>
        <v>Tues</v>
      </c>
      <c r="J563" s="3">
        <f>AppleStock[[#This Row],[Open]]-AppleStock[[#This Row],[Close]]</f>
        <v>-5.0000000000001155E-3</v>
      </c>
      <c r="K563" t="str">
        <f>IF(AppleStock[[#This Row],[Day Change]]&gt;0,"UP","DOWN")</f>
        <v>DOWN</v>
      </c>
      <c r="L563" s="2">
        <v>2</v>
      </c>
      <c r="Q563" s="15"/>
    </row>
    <row r="564" spans="1:17" x14ac:dyDescent="0.25">
      <c r="A564" s="1">
        <v>37349</v>
      </c>
      <c r="B564" s="3">
        <v>1.717857</v>
      </c>
      <c r="C564" s="3">
        <v>1.7492859999999999</v>
      </c>
      <c r="D564" s="3">
        <v>1.6857139999999999</v>
      </c>
      <c r="E564" s="3">
        <v>1.696429</v>
      </c>
      <c r="F564" s="3">
        <v>1.5034689999999999</v>
      </c>
      <c r="G564">
        <v>53632600</v>
      </c>
      <c r="H564" t="str">
        <f>TEXT(AppleStock[[#This Row],[Date]],"dddd")</f>
        <v>Wednesday</v>
      </c>
      <c r="I564" t="str">
        <f>MID(AppleStock[[#This Row],[Day]],1,FIND("day",AppleStock[[#This Row],[Day]])-1)</f>
        <v>Wednes</v>
      </c>
      <c r="J564" s="3">
        <f>AppleStock[[#This Row],[Open]]-AppleStock[[#This Row],[Close]]</f>
        <v>2.1428000000000003E-2</v>
      </c>
      <c r="K564" t="str">
        <f>IF(AppleStock[[#This Row],[Day Change]]&gt;0,"UP","DOWN")</f>
        <v>UP</v>
      </c>
      <c r="L564" s="2">
        <v>2</v>
      </c>
      <c r="Q564" s="15"/>
    </row>
    <row r="565" spans="1:17" x14ac:dyDescent="0.25">
      <c r="A565" s="1">
        <v>37350</v>
      </c>
      <c r="B565" s="3">
        <v>1.6907140000000001</v>
      </c>
      <c r="C565" s="3">
        <v>1.7892859999999999</v>
      </c>
      <c r="D565" s="3">
        <v>1.6907140000000001</v>
      </c>
      <c r="E565" s="3">
        <v>1.7785709999999999</v>
      </c>
      <c r="F565" s="3">
        <v>1.5762689999999999</v>
      </c>
      <c r="G565">
        <v>84624400</v>
      </c>
      <c r="H565" t="str">
        <f>TEXT(AppleStock[[#This Row],[Date]],"dddd")</f>
        <v>Thursday</v>
      </c>
      <c r="I565" t="str">
        <f>MID(AppleStock[[#This Row],[Day]],1,FIND("day",AppleStock[[#This Row],[Day]])-1)</f>
        <v>Thurs</v>
      </c>
      <c r="J565" s="3">
        <f>AppleStock[[#This Row],[Open]]-AppleStock[[#This Row],[Close]]</f>
        <v>-8.7856999999999852E-2</v>
      </c>
      <c r="K565" t="str">
        <f>IF(AppleStock[[#This Row],[Day Change]]&gt;0,"UP","DOWN")</f>
        <v>DOWN</v>
      </c>
      <c r="L565" s="2">
        <v>2</v>
      </c>
      <c r="Q565" s="15"/>
    </row>
    <row r="566" spans="1:17" x14ac:dyDescent="0.25">
      <c r="A566" s="1">
        <v>37351</v>
      </c>
      <c r="B566" s="3">
        <v>1.782143</v>
      </c>
      <c r="C566" s="3">
        <v>1.7992859999999999</v>
      </c>
      <c r="D566" s="3">
        <v>1.7214290000000001</v>
      </c>
      <c r="E566" s="3">
        <v>1.7671429999999999</v>
      </c>
      <c r="F566" s="3">
        <v>1.566141</v>
      </c>
      <c r="G566">
        <v>69587000</v>
      </c>
      <c r="H566" t="str">
        <f>TEXT(AppleStock[[#This Row],[Date]],"dddd")</f>
        <v>Friday</v>
      </c>
      <c r="I566" t="str">
        <f>MID(AppleStock[[#This Row],[Day]],1,FIND("day",AppleStock[[#This Row],[Day]])-1)</f>
        <v>Fri</v>
      </c>
      <c r="J566" s="3">
        <f>AppleStock[[#This Row],[Open]]-AppleStock[[#This Row],[Close]]</f>
        <v>1.5000000000000124E-2</v>
      </c>
      <c r="K566" t="str">
        <f>IF(AppleStock[[#This Row],[Day Change]]&gt;0,"UP","DOWN")</f>
        <v>UP</v>
      </c>
      <c r="L566" s="2">
        <v>2</v>
      </c>
      <c r="Q566" s="15"/>
    </row>
    <row r="567" spans="1:17" x14ac:dyDescent="0.25">
      <c r="A567" s="1">
        <v>37354</v>
      </c>
      <c r="B567" s="3">
        <v>1.725714</v>
      </c>
      <c r="C567" s="3">
        <v>1.7628569999999999</v>
      </c>
      <c r="D567" s="3">
        <v>1.6985710000000001</v>
      </c>
      <c r="E567" s="3">
        <v>1.754286</v>
      </c>
      <c r="F567" s="3">
        <v>1.554746</v>
      </c>
      <c r="G567">
        <v>65378600</v>
      </c>
      <c r="H567" t="str">
        <f>TEXT(AppleStock[[#This Row],[Date]],"dddd")</f>
        <v>Monday</v>
      </c>
      <c r="I567" t="str">
        <f>MID(AppleStock[[#This Row],[Day]],1,FIND("day",AppleStock[[#This Row],[Day]])-1)</f>
        <v>Mon</v>
      </c>
      <c r="J567" s="3">
        <f>AppleStock[[#This Row],[Open]]-AppleStock[[#This Row],[Close]]</f>
        <v>-2.8572000000000042E-2</v>
      </c>
      <c r="K567" t="str">
        <f>IF(AppleStock[[#This Row],[Day Change]]&gt;0,"UP","DOWN")</f>
        <v>DOWN</v>
      </c>
      <c r="L567" s="2">
        <v>2</v>
      </c>
      <c r="Q567" s="15"/>
    </row>
    <row r="568" spans="1:17" x14ac:dyDescent="0.25">
      <c r="A568" s="1">
        <v>37355</v>
      </c>
      <c r="B568" s="3">
        <v>1.756429</v>
      </c>
      <c r="C568" s="3">
        <v>1.785714</v>
      </c>
      <c r="D568" s="3">
        <v>1.7150000000000001</v>
      </c>
      <c r="E568" s="3">
        <v>1.7214290000000001</v>
      </c>
      <c r="F568" s="3">
        <v>1.5256259999999999</v>
      </c>
      <c r="G568">
        <v>47882800</v>
      </c>
      <c r="H568" t="str">
        <f>TEXT(AppleStock[[#This Row],[Date]],"dddd")</f>
        <v>Tuesday</v>
      </c>
      <c r="I568" t="str">
        <f>MID(AppleStock[[#This Row],[Day]],1,FIND("day",AppleStock[[#This Row],[Day]])-1)</f>
        <v>Tues</v>
      </c>
      <c r="J568" s="3">
        <f>AppleStock[[#This Row],[Open]]-AppleStock[[#This Row],[Close]]</f>
        <v>3.499999999999992E-2</v>
      </c>
      <c r="K568" t="str">
        <f>IF(AppleStock[[#This Row],[Day Change]]&gt;0,"UP","DOWN")</f>
        <v>UP</v>
      </c>
      <c r="L568" s="2">
        <v>2</v>
      </c>
      <c r="Q568" s="15"/>
    </row>
    <row r="569" spans="1:17" x14ac:dyDescent="0.25">
      <c r="A569" s="1">
        <v>37356</v>
      </c>
      <c r="B569" s="3">
        <v>1.7292860000000001</v>
      </c>
      <c r="C569" s="3">
        <v>1.782143</v>
      </c>
      <c r="D569" s="3">
        <v>1.7150000000000001</v>
      </c>
      <c r="E569" s="3">
        <v>1.7614289999999999</v>
      </c>
      <c r="F569" s="3">
        <v>1.5610759999999999</v>
      </c>
      <c r="G569">
        <v>56245000</v>
      </c>
      <c r="H569" t="str">
        <f>TEXT(AppleStock[[#This Row],[Date]],"dddd")</f>
        <v>Wednesday</v>
      </c>
      <c r="I569" t="str">
        <f>MID(AppleStock[[#This Row],[Day]],1,FIND("day",AppleStock[[#This Row],[Day]])-1)</f>
        <v>Wednes</v>
      </c>
      <c r="J569" s="3">
        <f>AppleStock[[#This Row],[Open]]-AppleStock[[#This Row],[Close]]</f>
        <v>-3.2142999999999811E-2</v>
      </c>
      <c r="K569" t="str">
        <f>IF(AppleStock[[#This Row],[Day Change]]&gt;0,"UP","DOWN")</f>
        <v>DOWN</v>
      </c>
      <c r="L569" s="2">
        <v>2</v>
      </c>
      <c r="Q569" s="15"/>
    </row>
    <row r="570" spans="1:17" x14ac:dyDescent="0.25">
      <c r="A570" s="1">
        <v>37357</v>
      </c>
      <c r="B570" s="3">
        <v>1.787857</v>
      </c>
      <c r="C570" s="3">
        <v>1.8</v>
      </c>
      <c r="D570" s="3">
        <v>1.767857</v>
      </c>
      <c r="E570" s="3">
        <v>1.775714</v>
      </c>
      <c r="F570" s="3">
        <v>1.5737369999999999</v>
      </c>
      <c r="G570">
        <v>101813600</v>
      </c>
      <c r="H570" t="str">
        <f>TEXT(AppleStock[[#This Row],[Date]],"dddd")</f>
        <v>Thursday</v>
      </c>
      <c r="I570" t="str">
        <f>MID(AppleStock[[#This Row],[Day]],1,FIND("day",AppleStock[[#This Row],[Day]])-1)</f>
        <v>Thurs</v>
      </c>
      <c r="J570" s="3">
        <f>AppleStock[[#This Row],[Open]]-AppleStock[[#This Row],[Close]]</f>
        <v>1.2143000000000015E-2</v>
      </c>
      <c r="K570" t="str">
        <f>IF(AppleStock[[#This Row],[Day Change]]&gt;0,"UP","DOWN")</f>
        <v>UP</v>
      </c>
      <c r="L570" s="2">
        <v>2</v>
      </c>
      <c r="Q570" s="15"/>
    </row>
    <row r="571" spans="1:17" x14ac:dyDescent="0.25">
      <c r="A571" s="1">
        <v>37358</v>
      </c>
      <c r="B571" s="3">
        <v>1.786429</v>
      </c>
      <c r="C571" s="3">
        <v>1.797857</v>
      </c>
      <c r="D571" s="3">
        <v>1.7549999999999999</v>
      </c>
      <c r="E571" s="3">
        <v>1.79</v>
      </c>
      <c r="F571" s="3">
        <v>1.586398</v>
      </c>
      <c r="G571">
        <v>80060400</v>
      </c>
      <c r="H571" t="str">
        <f>TEXT(AppleStock[[#This Row],[Date]],"dddd")</f>
        <v>Friday</v>
      </c>
      <c r="I571" t="str">
        <f>MID(AppleStock[[#This Row],[Day]],1,FIND("day",AppleStock[[#This Row],[Day]])-1)</f>
        <v>Fri</v>
      </c>
      <c r="J571" s="3">
        <f>AppleStock[[#This Row],[Open]]-AppleStock[[#This Row],[Close]]</f>
        <v>-3.5709999999999908E-3</v>
      </c>
      <c r="K571" t="str">
        <f>IF(AppleStock[[#This Row],[Day Change]]&gt;0,"UP","DOWN")</f>
        <v>DOWN</v>
      </c>
      <c r="L571" s="2">
        <v>2</v>
      </c>
      <c r="Q571" s="15"/>
    </row>
    <row r="572" spans="1:17" x14ac:dyDescent="0.25">
      <c r="A572" s="1">
        <v>37361</v>
      </c>
      <c r="B572" s="3">
        <v>1.79</v>
      </c>
      <c r="C572" s="3">
        <v>1.7964290000000001</v>
      </c>
      <c r="D572" s="3">
        <v>1.7714289999999999</v>
      </c>
      <c r="E572" s="3">
        <v>1.785714</v>
      </c>
      <c r="F572" s="3">
        <v>1.5825990000000001</v>
      </c>
      <c r="G572">
        <v>74842600</v>
      </c>
      <c r="H572" t="str">
        <f>TEXT(AppleStock[[#This Row],[Date]],"dddd")</f>
        <v>Monday</v>
      </c>
      <c r="I572" t="str">
        <f>MID(AppleStock[[#This Row],[Day]],1,FIND("day",AppleStock[[#This Row],[Day]])-1)</f>
        <v>Mon</v>
      </c>
      <c r="J572" s="3">
        <f>AppleStock[[#This Row],[Open]]-AppleStock[[#This Row],[Close]]</f>
        <v>4.286000000000012E-3</v>
      </c>
      <c r="K572" t="str">
        <f>IF(AppleStock[[#This Row],[Day Change]]&gt;0,"UP","DOWN")</f>
        <v>UP</v>
      </c>
      <c r="L572" s="2">
        <v>2</v>
      </c>
      <c r="Q572" s="15"/>
    </row>
    <row r="573" spans="1:17" x14ac:dyDescent="0.25">
      <c r="A573" s="1">
        <v>37362</v>
      </c>
      <c r="B573" s="3">
        <v>1.7964290000000001</v>
      </c>
      <c r="C573" s="3">
        <v>1.8564290000000001</v>
      </c>
      <c r="D573" s="3">
        <v>1.794286</v>
      </c>
      <c r="E573" s="3">
        <v>1.838571</v>
      </c>
      <c r="F573" s="3">
        <v>1.629445</v>
      </c>
      <c r="G573">
        <v>153644400</v>
      </c>
      <c r="H573" t="str">
        <f>TEXT(AppleStock[[#This Row],[Date]],"dddd")</f>
        <v>Tuesday</v>
      </c>
      <c r="I573" t="str">
        <f>MID(AppleStock[[#This Row],[Day]],1,FIND("day",AppleStock[[#This Row],[Day]])-1)</f>
        <v>Tues</v>
      </c>
      <c r="J573" s="3">
        <f>AppleStock[[#This Row],[Open]]-AppleStock[[#This Row],[Close]]</f>
        <v>-4.2141999999999902E-2</v>
      </c>
      <c r="K573" t="str">
        <f>IF(AppleStock[[#This Row],[Day Change]]&gt;0,"UP","DOWN")</f>
        <v>DOWN</v>
      </c>
      <c r="L573" s="2">
        <v>2</v>
      </c>
      <c r="Q573" s="15"/>
    </row>
    <row r="574" spans="1:17" x14ac:dyDescent="0.25">
      <c r="A574" s="1">
        <v>37363</v>
      </c>
      <c r="B574" s="3">
        <v>1.8521430000000001</v>
      </c>
      <c r="C574" s="3">
        <v>1.869286</v>
      </c>
      <c r="D574" s="3">
        <v>1.8128569999999999</v>
      </c>
      <c r="E574" s="3">
        <v>1.865</v>
      </c>
      <c r="F574" s="3">
        <v>1.6528670000000001</v>
      </c>
      <c r="G574">
        <v>99062600</v>
      </c>
      <c r="H574" t="str">
        <f>TEXT(AppleStock[[#This Row],[Date]],"dddd")</f>
        <v>Wednesday</v>
      </c>
      <c r="I574" t="str">
        <f>MID(AppleStock[[#This Row],[Day]],1,FIND("day",AppleStock[[#This Row],[Day]])-1)</f>
        <v>Wednes</v>
      </c>
      <c r="J574" s="3">
        <f>AppleStock[[#This Row],[Open]]-AppleStock[[#This Row],[Close]]</f>
        <v>-1.2856999999999896E-2</v>
      </c>
      <c r="K574" t="str">
        <f>IF(AppleStock[[#This Row],[Day Change]]&gt;0,"UP","DOWN")</f>
        <v>DOWN</v>
      </c>
      <c r="L574" s="2">
        <v>2</v>
      </c>
      <c r="Q574" s="15"/>
    </row>
    <row r="575" spans="1:17" x14ac:dyDescent="0.25">
      <c r="A575" s="1">
        <v>37364</v>
      </c>
      <c r="B575" s="3">
        <v>1.821429</v>
      </c>
      <c r="C575" s="3">
        <v>1.8228569999999999</v>
      </c>
      <c r="D575" s="3">
        <v>1.7771429999999999</v>
      </c>
      <c r="E575" s="3">
        <v>1.8149999999999999</v>
      </c>
      <c r="F575" s="3">
        <v>1.608554</v>
      </c>
      <c r="G575">
        <v>100427600</v>
      </c>
      <c r="H575" t="str">
        <f>TEXT(AppleStock[[#This Row],[Date]],"dddd")</f>
        <v>Thursday</v>
      </c>
      <c r="I575" t="str">
        <f>MID(AppleStock[[#This Row],[Day]],1,FIND("day",AppleStock[[#This Row],[Day]])-1)</f>
        <v>Thurs</v>
      </c>
      <c r="J575" s="3">
        <f>AppleStock[[#This Row],[Open]]-AppleStock[[#This Row],[Close]]</f>
        <v>6.429000000000018E-3</v>
      </c>
      <c r="K575" t="str">
        <f>IF(AppleStock[[#This Row],[Day Change]]&gt;0,"UP","DOWN")</f>
        <v>UP</v>
      </c>
      <c r="L575" s="2">
        <v>2</v>
      </c>
      <c r="Q575" s="15"/>
    </row>
    <row r="576" spans="1:17" x14ac:dyDescent="0.25">
      <c r="A576" s="1">
        <v>37365</v>
      </c>
      <c r="B576" s="3">
        <v>1.8207139999999999</v>
      </c>
      <c r="C576" s="3">
        <v>1.8207139999999999</v>
      </c>
      <c r="D576" s="3">
        <v>1.7807139999999999</v>
      </c>
      <c r="E576" s="3">
        <v>1.784286</v>
      </c>
      <c r="F576" s="3">
        <v>1.5813330000000001</v>
      </c>
      <c r="G576">
        <v>93851800</v>
      </c>
      <c r="H576" t="str">
        <f>TEXT(AppleStock[[#This Row],[Date]],"dddd")</f>
        <v>Friday</v>
      </c>
      <c r="I576" t="str">
        <f>MID(AppleStock[[#This Row],[Day]],1,FIND("day",AppleStock[[#This Row],[Day]])-1)</f>
        <v>Fri</v>
      </c>
      <c r="J576" s="3">
        <f>AppleStock[[#This Row],[Open]]-AppleStock[[#This Row],[Close]]</f>
        <v>3.6427999999999905E-2</v>
      </c>
      <c r="K576" t="str">
        <f>IF(AppleStock[[#This Row],[Day Change]]&gt;0,"UP","DOWN")</f>
        <v>UP</v>
      </c>
      <c r="L576" s="2">
        <v>2</v>
      </c>
      <c r="Q576" s="15"/>
    </row>
    <row r="577" spans="1:17" x14ac:dyDescent="0.25">
      <c r="A577" s="1">
        <v>37368</v>
      </c>
      <c r="B577" s="3">
        <v>1.774286</v>
      </c>
      <c r="C577" s="3">
        <v>1.7807139999999999</v>
      </c>
      <c r="D577" s="3">
        <v>1.7307140000000001</v>
      </c>
      <c r="E577" s="3">
        <v>1.752143</v>
      </c>
      <c r="F577" s="3">
        <v>1.5528470000000001</v>
      </c>
      <c r="G577">
        <v>67356800</v>
      </c>
      <c r="H577" t="str">
        <f>TEXT(AppleStock[[#This Row],[Date]],"dddd")</f>
        <v>Monday</v>
      </c>
      <c r="I577" t="str">
        <f>MID(AppleStock[[#This Row],[Day]],1,FIND("day",AppleStock[[#This Row],[Day]])-1)</f>
        <v>Mon</v>
      </c>
      <c r="J577" s="3">
        <f>AppleStock[[#This Row],[Open]]-AppleStock[[#This Row],[Close]]</f>
        <v>2.2143000000000024E-2</v>
      </c>
      <c r="K577" t="str">
        <f>IF(AppleStock[[#This Row],[Day Change]]&gt;0,"UP","DOWN")</f>
        <v>UP</v>
      </c>
      <c r="L577" s="2">
        <v>2</v>
      </c>
      <c r="Q577" s="15"/>
    </row>
    <row r="578" spans="1:17" x14ac:dyDescent="0.25">
      <c r="A578" s="1">
        <v>37369</v>
      </c>
      <c r="B578" s="3">
        <v>1.7528570000000001</v>
      </c>
      <c r="C578" s="3">
        <v>1.77</v>
      </c>
      <c r="D578" s="3">
        <v>1.7207140000000001</v>
      </c>
      <c r="E578" s="3">
        <v>1.732143</v>
      </c>
      <c r="F578" s="3">
        <v>1.5351220000000001</v>
      </c>
      <c r="G578">
        <v>58367400</v>
      </c>
      <c r="H578" t="str">
        <f>TEXT(AppleStock[[#This Row],[Date]],"dddd")</f>
        <v>Tuesday</v>
      </c>
      <c r="I578" t="str">
        <f>MID(AppleStock[[#This Row],[Day]],1,FIND("day",AppleStock[[#This Row],[Day]])-1)</f>
        <v>Tues</v>
      </c>
      <c r="J578" s="3">
        <f>AppleStock[[#This Row],[Open]]-AppleStock[[#This Row],[Close]]</f>
        <v>2.0714000000000121E-2</v>
      </c>
      <c r="K578" t="str">
        <f>IF(AppleStock[[#This Row],[Day Change]]&gt;0,"UP","DOWN")</f>
        <v>UP</v>
      </c>
      <c r="L578" s="2">
        <v>2</v>
      </c>
      <c r="Q578" s="15"/>
    </row>
    <row r="579" spans="1:17" x14ac:dyDescent="0.25">
      <c r="A579" s="1">
        <v>37370</v>
      </c>
      <c r="B579" s="3">
        <v>1.735714</v>
      </c>
      <c r="C579" s="3">
        <v>1.75</v>
      </c>
      <c r="D579" s="3">
        <v>1.6914290000000001</v>
      </c>
      <c r="E579" s="3">
        <v>1.6978569999999999</v>
      </c>
      <c r="F579" s="3">
        <v>1.5047360000000001</v>
      </c>
      <c r="G579">
        <v>35112000</v>
      </c>
      <c r="H579" t="str">
        <f>TEXT(AppleStock[[#This Row],[Date]],"dddd")</f>
        <v>Wednesday</v>
      </c>
      <c r="I579" t="str">
        <f>MID(AppleStock[[#This Row],[Day]],1,FIND("day",AppleStock[[#This Row],[Day]])-1)</f>
        <v>Wednes</v>
      </c>
      <c r="J579" s="3">
        <f>AppleStock[[#This Row],[Open]]-AppleStock[[#This Row],[Close]]</f>
        <v>3.785700000000003E-2</v>
      </c>
      <c r="K579" t="str">
        <f>IF(AppleStock[[#This Row],[Day Change]]&gt;0,"UP","DOWN")</f>
        <v>UP</v>
      </c>
      <c r="L579" s="2">
        <v>2</v>
      </c>
      <c r="Q579" s="15"/>
    </row>
    <row r="580" spans="1:17" x14ac:dyDescent="0.25">
      <c r="A580" s="1">
        <v>37371</v>
      </c>
      <c r="B580" s="3">
        <v>1.682857</v>
      </c>
      <c r="C580" s="3">
        <v>1.7385710000000001</v>
      </c>
      <c r="D580" s="3">
        <v>1.6821429999999999</v>
      </c>
      <c r="E580" s="3">
        <v>1.7228570000000001</v>
      </c>
      <c r="F580" s="3">
        <v>1.5268919999999999</v>
      </c>
      <c r="G580">
        <v>48550600</v>
      </c>
      <c r="H580" t="str">
        <f>TEXT(AppleStock[[#This Row],[Date]],"dddd")</f>
        <v>Thursday</v>
      </c>
      <c r="I580" t="str">
        <f>MID(AppleStock[[#This Row],[Day]],1,FIND("day",AppleStock[[#This Row],[Day]])-1)</f>
        <v>Thurs</v>
      </c>
      <c r="J580" s="3">
        <f>AppleStock[[#This Row],[Open]]-AppleStock[[#This Row],[Close]]</f>
        <v>-4.0000000000000036E-2</v>
      </c>
      <c r="K580" t="str">
        <f>IF(AppleStock[[#This Row],[Day Change]]&gt;0,"UP","DOWN")</f>
        <v>DOWN</v>
      </c>
      <c r="L580" s="2">
        <v>2</v>
      </c>
      <c r="Q580" s="15"/>
    </row>
    <row r="581" spans="1:17" x14ac:dyDescent="0.25">
      <c r="A581" s="1">
        <v>37372</v>
      </c>
      <c r="B581" s="3">
        <v>1.734286</v>
      </c>
      <c r="C581" s="3">
        <v>1.7407140000000001</v>
      </c>
      <c r="D581" s="3">
        <v>1.642857</v>
      </c>
      <c r="E581" s="3">
        <v>1.6435709999999999</v>
      </c>
      <c r="F581" s="3">
        <v>1.4566250000000001</v>
      </c>
      <c r="G581">
        <v>76245400</v>
      </c>
      <c r="H581" t="str">
        <f>TEXT(AppleStock[[#This Row],[Date]],"dddd")</f>
        <v>Friday</v>
      </c>
      <c r="I581" t="str">
        <f>MID(AppleStock[[#This Row],[Day]],1,FIND("day",AppleStock[[#This Row],[Day]])-1)</f>
        <v>Fri</v>
      </c>
      <c r="J581" s="3">
        <f>AppleStock[[#This Row],[Open]]-AppleStock[[#This Row],[Close]]</f>
        <v>9.0715000000000101E-2</v>
      </c>
      <c r="K581" t="str">
        <f>IF(AppleStock[[#This Row],[Day Change]]&gt;0,"UP","DOWN")</f>
        <v>UP</v>
      </c>
      <c r="L581" s="2">
        <v>2</v>
      </c>
      <c r="Q581" s="15"/>
    </row>
    <row r="582" spans="1:17" x14ac:dyDescent="0.25">
      <c r="A582" s="1">
        <v>37375</v>
      </c>
      <c r="B582" s="3">
        <v>1.6542859999999999</v>
      </c>
      <c r="C582" s="3">
        <v>1.7185710000000001</v>
      </c>
      <c r="D582" s="3">
        <v>1.649286</v>
      </c>
      <c r="E582" s="3">
        <v>1.7114290000000001</v>
      </c>
      <c r="F582" s="3">
        <v>1.5167630000000001</v>
      </c>
      <c r="G582">
        <v>68072200</v>
      </c>
      <c r="H582" t="str">
        <f>TEXT(AppleStock[[#This Row],[Date]],"dddd")</f>
        <v>Monday</v>
      </c>
      <c r="I582" t="str">
        <f>MID(AppleStock[[#This Row],[Day]],1,FIND("day",AppleStock[[#This Row],[Day]])-1)</f>
        <v>Mon</v>
      </c>
      <c r="J582" s="3">
        <f>AppleStock[[#This Row],[Open]]-AppleStock[[#This Row],[Close]]</f>
        <v>-5.7143000000000166E-2</v>
      </c>
      <c r="K582" t="str">
        <f>IF(AppleStock[[#This Row],[Day Change]]&gt;0,"UP","DOWN")</f>
        <v>DOWN</v>
      </c>
      <c r="L582" s="2">
        <v>2</v>
      </c>
      <c r="Q582" s="15"/>
    </row>
    <row r="583" spans="1:17" x14ac:dyDescent="0.25">
      <c r="A583" s="1">
        <v>37376</v>
      </c>
      <c r="B583" s="3">
        <v>1.706429</v>
      </c>
      <c r="C583" s="3">
        <v>1.7414289999999999</v>
      </c>
      <c r="D583" s="3">
        <v>1.696429</v>
      </c>
      <c r="E583" s="3">
        <v>1.733571</v>
      </c>
      <c r="F583" s="3">
        <v>1.5363880000000001</v>
      </c>
      <c r="G583">
        <v>70240800</v>
      </c>
      <c r="H583" t="str">
        <f>TEXT(AppleStock[[#This Row],[Date]],"dddd")</f>
        <v>Tuesday</v>
      </c>
      <c r="I583" t="str">
        <f>MID(AppleStock[[#This Row],[Day]],1,FIND("day",AppleStock[[#This Row],[Day]])-1)</f>
        <v>Tues</v>
      </c>
      <c r="J583" s="3">
        <f>AppleStock[[#This Row],[Open]]-AppleStock[[#This Row],[Close]]</f>
        <v>-2.7141999999999999E-2</v>
      </c>
      <c r="K583" t="str">
        <f>IF(AppleStock[[#This Row],[Day Change]]&gt;0,"UP","DOWN")</f>
        <v>DOWN</v>
      </c>
      <c r="L583" s="2">
        <v>2</v>
      </c>
      <c r="Q583" s="15"/>
    </row>
    <row r="584" spans="1:17" x14ac:dyDescent="0.25">
      <c r="A584" s="1">
        <v>37377</v>
      </c>
      <c r="B584" s="3">
        <v>1.7350000000000001</v>
      </c>
      <c r="C584" s="3">
        <v>1.7350000000000001</v>
      </c>
      <c r="D584" s="3">
        <v>1.668571</v>
      </c>
      <c r="E584" s="3">
        <v>1.7128570000000001</v>
      </c>
      <c r="F584" s="3">
        <v>1.5180290000000001</v>
      </c>
      <c r="G584">
        <v>53676000</v>
      </c>
      <c r="H584" t="str">
        <f>TEXT(AppleStock[[#This Row],[Date]],"dddd")</f>
        <v>Wednesday</v>
      </c>
      <c r="I584" t="str">
        <f>MID(AppleStock[[#This Row],[Day]],1,FIND("day",AppleStock[[#This Row],[Day]])-1)</f>
        <v>Wednes</v>
      </c>
      <c r="J584" s="3">
        <f>AppleStock[[#This Row],[Open]]-AppleStock[[#This Row],[Close]]</f>
        <v>2.2143000000000024E-2</v>
      </c>
      <c r="K584" t="str">
        <f>IF(AppleStock[[#This Row],[Day Change]]&gt;0,"UP","DOWN")</f>
        <v>UP</v>
      </c>
      <c r="L584" s="2">
        <v>2</v>
      </c>
      <c r="Q584" s="15"/>
    </row>
    <row r="585" spans="1:17" x14ac:dyDescent="0.25">
      <c r="A585" s="1">
        <v>37378</v>
      </c>
      <c r="B585" s="3">
        <v>1.7007140000000001</v>
      </c>
      <c r="C585" s="3">
        <v>1.7385710000000001</v>
      </c>
      <c r="D585" s="3">
        <v>1.6857139999999999</v>
      </c>
      <c r="E585" s="3">
        <v>1.692143</v>
      </c>
      <c r="F585" s="3">
        <v>1.499671</v>
      </c>
      <c r="G585">
        <v>59836000</v>
      </c>
      <c r="H585" t="str">
        <f>TEXT(AppleStock[[#This Row],[Date]],"dddd")</f>
        <v>Thursday</v>
      </c>
      <c r="I585" t="str">
        <f>MID(AppleStock[[#This Row],[Day]],1,FIND("day",AppleStock[[#This Row],[Day]])-1)</f>
        <v>Thurs</v>
      </c>
      <c r="J585" s="3">
        <f>AppleStock[[#This Row],[Open]]-AppleStock[[#This Row],[Close]]</f>
        <v>8.5710000000001063E-3</v>
      </c>
      <c r="K585" t="str">
        <f>IF(AppleStock[[#This Row],[Day Change]]&gt;0,"UP","DOWN")</f>
        <v>UP</v>
      </c>
      <c r="L585" s="2">
        <v>2</v>
      </c>
      <c r="Q585" s="15"/>
    </row>
    <row r="586" spans="1:17" x14ac:dyDescent="0.25">
      <c r="A586" s="1">
        <v>37379</v>
      </c>
      <c r="B586" s="3">
        <v>1.6835709999999999</v>
      </c>
      <c r="C586" s="3">
        <v>1.715714</v>
      </c>
      <c r="D586" s="3">
        <v>1.6735709999999999</v>
      </c>
      <c r="E586" s="3">
        <v>1.6792860000000001</v>
      </c>
      <c r="F586" s="3">
        <v>1.4882770000000001</v>
      </c>
      <c r="G586">
        <v>57695400</v>
      </c>
      <c r="H586" t="str">
        <f>TEXT(AppleStock[[#This Row],[Date]],"dddd")</f>
        <v>Friday</v>
      </c>
      <c r="I586" t="str">
        <f>MID(AppleStock[[#This Row],[Day]],1,FIND("day",AppleStock[[#This Row],[Day]])-1)</f>
        <v>Fri</v>
      </c>
      <c r="J586" s="3">
        <f>AppleStock[[#This Row],[Open]]-AppleStock[[#This Row],[Close]]</f>
        <v>4.2849999999998722E-3</v>
      </c>
      <c r="K586" t="str">
        <f>IF(AppleStock[[#This Row],[Day Change]]&gt;0,"UP","DOWN")</f>
        <v>UP</v>
      </c>
      <c r="L586" s="2">
        <v>2</v>
      </c>
      <c r="Q586" s="15"/>
    </row>
    <row r="587" spans="1:17" x14ac:dyDescent="0.25">
      <c r="A587" s="1">
        <v>37382</v>
      </c>
      <c r="B587" s="3">
        <v>1.6678569999999999</v>
      </c>
      <c r="C587" s="3">
        <v>1.678571</v>
      </c>
      <c r="D587" s="3">
        <v>1.6042860000000001</v>
      </c>
      <c r="E587" s="3">
        <v>1.6178570000000001</v>
      </c>
      <c r="F587" s="3">
        <v>1.433835</v>
      </c>
      <c r="G587">
        <v>62416200</v>
      </c>
      <c r="H587" t="str">
        <f>TEXT(AppleStock[[#This Row],[Date]],"dddd")</f>
        <v>Monday</v>
      </c>
      <c r="I587" t="str">
        <f>MID(AppleStock[[#This Row],[Day]],1,FIND("day",AppleStock[[#This Row],[Day]])-1)</f>
        <v>Mon</v>
      </c>
      <c r="J587" s="3">
        <f>AppleStock[[#This Row],[Open]]-AppleStock[[#This Row],[Close]]</f>
        <v>4.9999999999999822E-2</v>
      </c>
      <c r="K587" t="str">
        <f>IF(AppleStock[[#This Row],[Day Change]]&gt;0,"UP","DOWN")</f>
        <v>UP</v>
      </c>
      <c r="L587" s="2">
        <v>2</v>
      </c>
      <c r="Q587" s="15"/>
    </row>
    <row r="588" spans="1:17" x14ac:dyDescent="0.25">
      <c r="A588" s="1">
        <v>37383</v>
      </c>
      <c r="B588" s="3">
        <v>1.638571</v>
      </c>
      <c r="C588" s="3">
        <v>1.639286</v>
      </c>
      <c r="D588" s="3">
        <v>1.581429</v>
      </c>
      <c r="E588" s="3">
        <v>1.605</v>
      </c>
      <c r="F588" s="3">
        <v>1.4224410000000001</v>
      </c>
      <c r="G588">
        <v>60687200</v>
      </c>
      <c r="H588" t="str">
        <f>TEXT(AppleStock[[#This Row],[Date]],"dddd")</f>
        <v>Tuesday</v>
      </c>
      <c r="I588" t="str">
        <f>MID(AppleStock[[#This Row],[Day]],1,FIND("day",AppleStock[[#This Row],[Day]])-1)</f>
        <v>Tues</v>
      </c>
      <c r="J588" s="3">
        <f>AppleStock[[#This Row],[Open]]-AppleStock[[#This Row],[Close]]</f>
        <v>3.3571000000000017E-2</v>
      </c>
      <c r="K588" t="str">
        <f>IF(AppleStock[[#This Row],[Day Change]]&gt;0,"UP","DOWN")</f>
        <v>UP</v>
      </c>
      <c r="L588" s="2">
        <v>2</v>
      </c>
      <c r="Q588" s="15"/>
    </row>
    <row r="589" spans="1:17" x14ac:dyDescent="0.25">
      <c r="A589" s="1">
        <v>37384</v>
      </c>
      <c r="B589" s="3">
        <v>1.657143</v>
      </c>
      <c r="C589" s="3">
        <v>1.7514289999999999</v>
      </c>
      <c r="D589" s="3">
        <v>1.6457139999999999</v>
      </c>
      <c r="E589" s="3">
        <v>1.7407140000000001</v>
      </c>
      <c r="F589" s="3">
        <v>1.542718</v>
      </c>
      <c r="G589">
        <v>109170600</v>
      </c>
      <c r="H589" t="str">
        <f>TEXT(AppleStock[[#This Row],[Date]],"dddd")</f>
        <v>Wednesday</v>
      </c>
      <c r="I589" t="str">
        <f>MID(AppleStock[[#This Row],[Day]],1,FIND("day",AppleStock[[#This Row],[Day]])-1)</f>
        <v>Wednes</v>
      </c>
      <c r="J589" s="3">
        <f>AppleStock[[#This Row],[Open]]-AppleStock[[#This Row],[Close]]</f>
        <v>-8.3571000000000062E-2</v>
      </c>
      <c r="K589" t="str">
        <f>IF(AppleStock[[#This Row],[Day Change]]&gt;0,"UP","DOWN")</f>
        <v>DOWN</v>
      </c>
      <c r="L589" s="2">
        <v>2</v>
      </c>
      <c r="Q589" s="15"/>
    </row>
    <row r="590" spans="1:17" x14ac:dyDescent="0.25">
      <c r="A590" s="1">
        <v>37385</v>
      </c>
      <c r="B590" s="3">
        <v>1.732143</v>
      </c>
      <c r="C590" s="3">
        <v>1.7392860000000001</v>
      </c>
      <c r="D590" s="3">
        <v>1.7</v>
      </c>
      <c r="E590" s="3">
        <v>1.727857</v>
      </c>
      <c r="F590" s="3">
        <v>1.531323</v>
      </c>
      <c r="G590">
        <v>56154000</v>
      </c>
      <c r="H590" t="str">
        <f>TEXT(AppleStock[[#This Row],[Date]],"dddd")</f>
        <v>Thursday</v>
      </c>
      <c r="I590" t="str">
        <f>MID(AppleStock[[#This Row],[Day]],1,FIND("day",AppleStock[[#This Row],[Day]])-1)</f>
        <v>Thurs</v>
      </c>
      <c r="J590" s="3">
        <f>AppleStock[[#This Row],[Open]]-AppleStock[[#This Row],[Close]]</f>
        <v>4.286000000000012E-3</v>
      </c>
      <c r="K590" t="str">
        <f>IF(AppleStock[[#This Row],[Day Change]]&gt;0,"UP","DOWN")</f>
        <v>UP</v>
      </c>
      <c r="L590" s="2">
        <v>2</v>
      </c>
      <c r="Q590" s="15"/>
    </row>
    <row r="591" spans="1:17" x14ac:dyDescent="0.25">
      <c r="A591" s="1">
        <v>37386</v>
      </c>
      <c r="B591" s="3">
        <v>1.7350000000000001</v>
      </c>
      <c r="C591" s="3">
        <v>1.7350000000000001</v>
      </c>
      <c r="D591" s="3">
        <v>1.641429</v>
      </c>
      <c r="E591" s="3">
        <v>1.6657139999999999</v>
      </c>
      <c r="F591" s="3">
        <v>1.4762489999999999</v>
      </c>
      <c r="G591">
        <v>58849000</v>
      </c>
      <c r="H591" t="str">
        <f>TEXT(AppleStock[[#This Row],[Date]],"dddd")</f>
        <v>Friday</v>
      </c>
      <c r="I591" t="str">
        <f>MID(AppleStock[[#This Row],[Day]],1,FIND("day",AppleStock[[#This Row],[Day]])-1)</f>
        <v>Fri</v>
      </c>
      <c r="J591" s="3">
        <f>AppleStock[[#This Row],[Open]]-AppleStock[[#This Row],[Close]]</f>
        <v>6.9286000000000181E-2</v>
      </c>
      <c r="K591" t="str">
        <f>IF(AppleStock[[#This Row],[Day Change]]&gt;0,"UP","DOWN")</f>
        <v>UP</v>
      </c>
      <c r="L591" s="2">
        <v>2</v>
      </c>
      <c r="Q591" s="15"/>
    </row>
    <row r="592" spans="1:17" x14ac:dyDescent="0.25">
      <c r="A592" s="1">
        <v>37389</v>
      </c>
      <c r="B592" s="3">
        <v>1.68</v>
      </c>
      <c r="C592" s="3">
        <v>1.7207140000000001</v>
      </c>
      <c r="D592" s="3">
        <v>1.638571</v>
      </c>
      <c r="E592" s="3">
        <v>1.71</v>
      </c>
      <c r="F592" s="3">
        <v>1.5154970000000001</v>
      </c>
      <c r="G592">
        <v>66402000</v>
      </c>
      <c r="H592" t="str">
        <f>TEXT(AppleStock[[#This Row],[Date]],"dddd")</f>
        <v>Monday</v>
      </c>
      <c r="I592" t="str">
        <f>MID(AppleStock[[#This Row],[Day]],1,FIND("day",AppleStock[[#This Row],[Day]])-1)</f>
        <v>Mon</v>
      </c>
      <c r="J592" s="3">
        <f>AppleStock[[#This Row],[Open]]-AppleStock[[#This Row],[Close]]</f>
        <v>-3.0000000000000027E-2</v>
      </c>
      <c r="K592" t="str">
        <f>IF(AppleStock[[#This Row],[Day Change]]&gt;0,"UP","DOWN")</f>
        <v>DOWN</v>
      </c>
      <c r="L592" s="2">
        <v>2</v>
      </c>
      <c r="Q592" s="15"/>
    </row>
    <row r="593" spans="1:17" x14ac:dyDescent="0.25">
      <c r="A593" s="1">
        <v>37390</v>
      </c>
      <c r="B593" s="3">
        <v>1.746429</v>
      </c>
      <c r="C593" s="3">
        <v>1.8342860000000001</v>
      </c>
      <c r="D593" s="3">
        <v>1.73</v>
      </c>
      <c r="E593" s="3">
        <v>1.829286</v>
      </c>
      <c r="F593" s="3">
        <v>1.6212150000000001</v>
      </c>
      <c r="G593">
        <v>131626600</v>
      </c>
      <c r="H593" t="str">
        <f>TEXT(AppleStock[[#This Row],[Date]],"dddd")</f>
        <v>Tuesday</v>
      </c>
      <c r="I593" t="str">
        <f>MID(AppleStock[[#This Row],[Day]],1,FIND("day",AppleStock[[#This Row],[Day]])-1)</f>
        <v>Tues</v>
      </c>
      <c r="J593" s="3">
        <f>AppleStock[[#This Row],[Open]]-AppleStock[[#This Row],[Close]]</f>
        <v>-8.2856999999999958E-2</v>
      </c>
      <c r="K593" t="str">
        <f>IF(AppleStock[[#This Row],[Day Change]]&gt;0,"UP","DOWN")</f>
        <v>DOWN</v>
      </c>
      <c r="L593" s="2">
        <v>2</v>
      </c>
      <c r="Q593" s="15"/>
    </row>
    <row r="594" spans="1:17" x14ac:dyDescent="0.25">
      <c r="A594" s="1">
        <v>37391</v>
      </c>
      <c r="B594" s="3">
        <v>1.8121430000000001</v>
      </c>
      <c r="C594" s="3">
        <v>1.8557140000000001</v>
      </c>
      <c r="D594" s="3">
        <v>1.774286</v>
      </c>
      <c r="E594" s="3">
        <v>1.805714</v>
      </c>
      <c r="F594" s="3">
        <v>1.600325</v>
      </c>
      <c r="G594">
        <v>83956600</v>
      </c>
      <c r="H594" t="str">
        <f>TEXT(AppleStock[[#This Row],[Date]],"dddd")</f>
        <v>Wednesday</v>
      </c>
      <c r="I594" t="str">
        <f>MID(AppleStock[[#This Row],[Day]],1,FIND("day",AppleStock[[#This Row],[Day]])-1)</f>
        <v>Wednes</v>
      </c>
      <c r="J594" s="3">
        <f>AppleStock[[#This Row],[Open]]-AppleStock[[#This Row],[Close]]</f>
        <v>6.429000000000018E-3</v>
      </c>
      <c r="K594" t="str">
        <f>IF(AppleStock[[#This Row],[Day Change]]&gt;0,"UP","DOWN")</f>
        <v>UP</v>
      </c>
      <c r="L594" s="2">
        <v>2</v>
      </c>
      <c r="Q594" s="15"/>
    </row>
    <row r="595" spans="1:17" x14ac:dyDescent="0.25">
      <c r="A595" s="1">
        <v>37392</v>
      </c>
      <c r="B595" s="3">
        <v>1.79</v>
      </c>
      <c r="C595" s="3">
        <v>1.8178570000000001</v>
      </c>
      <c r="D595" s="3">
        <v>1.767857</v>
      </c>
      <c r="E595" s="3">
        <v>1.8007139999999999</v>
      </c>
      <c r="F595" s="3">
        <v>1.595893</v>
      </c>
      <c r="G595">
        <v>56763000</v>
      </c>
      <c r="H595" t="str">
        <f>TEXT(AppleStock[[#This Row],[Date]],"dddd")</f>
        <v>Thursday</v>
      </c>
      <c r="I595" t="str">
        <f>MID(AppleStock[[#This Row],[Day]],1,FIND("day",AppleStock[[#This Row],[Day]])-1)</f>
        <v>Thurs</v>
      </c>
      <c r="J595" s="3">
        <f>AppleStock[[#This Row],[Open]]-AppleStock[[#This Row],[Close]]</f>
        <v>-1.071399999999989E-2</v>
      </c>
      <c r="K595" t="str">
        <f>IF(AppleStock[[#This Row],[Day Change]]&gt;0,"UP","DOWN")</f>
        <v>DOWN</v>
      </c>
      <c r="L595" s="2">
        <v>2</v>
      </c>
      <c r="Q595" s="15"/>
    </row>
    <row r="596" spans="1:17" x14ac:dyDescent="0.25">
      <c r="A596" s="1">
        <v>37393</v>
      </c>
      <c r="B596" s="3">
        <v>1.8207139999999999</v>
      </c>
      <c r="C596" s="3">
        <v>1.841429</v>
      </c>
      <c r="D596" s="3">
        <v>1.757857</v>
      </c>
      <c r="E596" s="3">
        <v>1.786429</v>
      </c>
      <c r="F596" s="3">
        <v>1.5832329999999999</v>
      </c>
      <c r="G596">
        <v>59123400</v>
      </c>
      <c r="H596" t="str">
        <f>TEXT(AppleStock[[#This Row],[Date]],"dddd")</f>
        <v>Friday</v>
      </c>
      <c r="I596" t="str">
        <f>MID(AppleStock[[#This Row],[Day]],1,FIND("day",AppleStock[[#This Row],[Day]])-1)</f>
        <v>Fri</v>
      </c>
      <c r="J596" s="3">
        <f>AppleStock[[#This Row],[Open]]-AppleStock[[#This Row],[Close]]</f>
        <v>3.4284999999999899E-2</v>
      </c>
      <c r="K596" t="str">
        <f>IF(AppleStock[[#This Row],[Day Change]]&gt;0,"UP","DOWN")</f>
        <v>UP</v>
      </c>
      <c r="L596" s="2">
        <v>2</v>
      </c>
      <c r="Q596" s="15"/>
    </row>
    <row r="597" spans="1:17" x14ac:dyDescent="0.25">
      <c r="A597" s="1">
        <v>37396</v>
      </c>
      <c r="B597" s="3">
        <v>1.7549999999999999</v>
      </c>
      <c r="C597" s="3">
        <v>1.7807139999999999</v>
      </c>
      <c r="D597" s="3">
        <v>1.752143</v>
      </c>
      <c r="E597" s="3">
        <v>1.7671429999999999</v>
      </c>
      <c r="F597" s="3">
        <v>1.566141</v>
      </c>
      <c r="G597">
        <v>67478600</v>
      </c>
      <c r="H597" t="str">
        <f>TEXT(AppleStock[[#This Row],[Date]],"dddd")</f>
        <v>Monday</v>
      </c>
      <c r="I597" t="str">
        <f>MID(AppleStock[[#This Row],[Day]],1,FIND("day",AppleStock[[#This Row],[Day]])-1)</f>
        <v>Mon</v>
      </c>
      <c r="J597" s="3">
        <f>AppleStock[[#This Row],[Open]]-AppleStock[[#This Row],[Close]]</f>
        <v>-1.2143000000000015E-2</v>
      </c>
      <c r="K597" t="str">
        <f>IF(AppleStock[[#This Row],[Day Change]]&gt;0,"UP","DOWN")</f>
        <v>DOWN</v>
      </c>
      <c r="L597" s="2">
        <v>2</v>
      </c>
      <c r="Q597" s="15"/>
    </row>
    <row r="598" spans="1:17" x14ac:dyDescent="0.25">
      <c r="A598" s="1">
        <v>37397</v>
      </c>
      <c r="B598" s="3">
        <v>1.773571</v>
      </c>
      <c r="C598" s="3">
        <v>1.785714</v>
      </c>
      <c r="D598" s="3">
        <v>1.6714290000000001</v>
      </c>
      <c r="E598" s="3">
        <v>1.6757139999999999</v>
      </c>
      <c r="F598" s="3">
        <v>1.4851110000000001</v>
      </c>
      <c r="G598">
        <v>70247800</v>
      </c>
      <c r="H598" t="str">
        <f>TEXT(AppleStock[[#This Row],[Date]],"dddd")</f>
        <v>Tuesday</v>
      </c>
      <c r="I598" t="str">
        <f>MID(AppleStock[[#This Row],[Day]],1,FIND("day",AppleStock[[#This Row],[Day]])-1)</f>
        <v>Tues</v>
      </c>
      <c r="J598" s="3">
        <f>AppleStock[[#This Row],[Open]]-AppleStock[[#This Row],[Close]]</f>
        <v>9.7857000000000083E-2</v>
      </c>
      <c r="K598" t="str">
        <f>IF(AppleStock[[#This Row],[Day Change]]&gt;0,"UP","DOWN")</f>
        <v>UP</v>
      </c>
      <c r="L598" s="2">
        <v>2</v>
      </c>
      <c r="Q598" s="15"/>
    </row>
    <row r="599" spans="1:17" x14ac:dyDescent="0.25">
      <c r="A599" s="1">
        <v>37398</v>
      </c>
      <c r="B599" s="3">
        <v>1.669286</v>
      </c>
      <c r="C599" s="3">
        <v>1.7407140000000001</v>
      </c>
      <c r="D599" s="3">
        <v>1.6657139999999999</v>
      </c>
      <c r="E599" s="3">
        <v>1.7371430000000001</v>
      </c>
      <c r="F599" s="3">
        <v>1.5395529999999999</v>
      </c>
      <c r="G599">
        <v>72718800</v>
      </c>
      <c r="H599" t="str">
        <f>TEXT(AppleStock[[#This Row],[Date]],"dddd")</f>
        <v>Wednesday</v>
      </c>
      <c r="I599" t="str">
        <f>MID(AppleStock[[#This Row],[Day]],1,FIND("day",AppleStock[[#This Row],[Day]])-1)</f>
        <v>Wednes</v>
      </c>
      <c r="J599" s="3">
        <f>AppleStock[[#This Row],[Open]]-AppleStock[[#This Row],[Close]]</f>
        <v>-6.7857000000000056E-2</v>
      </c>
      <c r="K599" t="str">
        <f>IF(AppleStock[[#This Row],[Day Change]]&gt;0,"UP","DOWN")</f>
        <v>DOWN</v>
      </c>
      <c r="L599" s="2">
        <v>2</v>
      </c>
      <c r="Q599" s="15"/>
    </row>
    <row r="600" spans="1:17" x14ac:dyDescent="0.25">
      <c r="A600" s="1">
        <v>37399</v>
      </c>
      <c r="B600" s="3">
        <v>1.746429</v>
      </c>
      <c r="C600" s="3">
        <v>1.8028569999999999</v>
      </c>
      <c r="D600" s="3">
        <v>1.7192860000000001</v>
      </c>
      <c r="E600" s="3">
        <v>1.7985709999999999</v>
      </c>
      <c r="F600" s="3">
        <v>1.5939939999999999</v>
      </c>
      <c r="G600">
        <v>92349600</v>
      </c>
      <c r="H600" t="str">
        <f>TEXT(AppleStock[[#This Row],[Date]],"dddd")</f>
        <v>Thursday</v>
      </c>
      <c r="I600" t="str">
        <f>MID(AppleStock[[#This Row],[Day]],1,FIND("day",AppleStock[[#This Row],[Day]])-1)</f>
        <v>Thurs</v>
      </c>
      <c r="J600" s="3">
        <f>AppleStock[[#This Row],[Open]]-AppleStock[[#This Row],[Close]]</f>
        <v>-5.2141999999999911E-2</v>
      </c>
      <c r="K600" t="str">
        <f>IF(AppleStock[[#This Row],[Day Change]]&gt;0,"UP","DOWN")</f>
        <v>DOWN</v>
      </c>
      <c r="L600" s="2">
        <v>2</v>
      </c>
      <c r="Q600" s="15"/>
    </row>
    <row r="601" spans="1:17" x14ac:dyDescent="0.25">
      <c r="A601" s="1">
        <v>37400</v>
      </c>
      <c r="B601" s="3">
        <v>1.7849999999999999</v>
      </c>
      <c r="C601" s="3">
        <v>1.7849999999999999</v>
      </c>
      <c r="D601" s="3">
        <v>1.7114290000000001</v>
      </c>
      <c r="E601" s="3">
        <v>1.7250000000000001</v>
      </c>
      <c r="F601" s="3">
        <v>1.528791</v>
      </c>
      <c r="G601">
        <v>41543600</v>
      </c>
      <c r="H601" t="str">
        <f>TEXT(AppleStock[[#This Row],[Date]],"dddd")</f>
        <v>Friday</v>
      </c>
      <c r="I601" t="str">
        <f>MID(AppleStock[[#This Row],[Day]],1,FIND("day",AppleStock[[#This Row],[Day]])-1)</f>
        <v>Fri</v>
      </c>
      <c r="J601" s="3">
        <f>AppleStock[[#This Row],[Open]]-AppleStock[[#This Row],[Close]]</f>
        <v>5.9999999999999831E-2</v>
      </c>
      <c r="K601" t="str">
        <f>IF(AppleStock[[#This Row],[Day Change]]&gt;0,"UP","DOWN")</f>
        <v>UP</v>
      </c>
      <c r="L601" s="2">
        <v>2</v>
      </c>
      <c r="Q601" s="15"/>
    </row>
    <row r="602" spans="1:17" x14ac:dyDescent="0.25">
      <c r="A602" s="1">
        <v>37404</v>
      </c>
      <c r="B602" s="3">
        <v>1.692143</v>
      </c>
      <c r="C602" s="3">
        <v>1.7285710000000001</v>
      </c>
      <c r="D602" s="3">
        <v>1.6735709999999999</v>
      </c>
      <c r="E602" s="3">
        <v>1.7128570000000001</v>
      </c>
      <c r="F602" s="3">
        <v>1.5180290000000001</v>
      </c>
      <c r="G602">
        <v>37429000</v>
      </c>
      <c r="H602" t="str">
        <f>TEXT(AppleStock[[#This Row],[Date]],"dddd")</f>
        <v>Tuesday</v>
      </c>
      <c r="I602" t="str">
        <f>MID(AppleStock[[#This Row],[Day]],1,FIND("day",AppleStock[[#This Row],[Day]])-1)</f>
        <v>Tues</v>
      </c>
      <c r="J602" s="3">
        <f>AppleStock[[#This Row],[Open]]-AppleStock[[#This Row],[Close]]</f>
        <v>-2.0714000000000121E-2</v>
      </c>
      <c r="K602" t="str">
        <f>IF(AppleStock[[#This Row],[Day Change]]&gt;0,"UP","DOWN")</f>
        <v>DOWN</v>
      </c>
      <c r="L602" s="2">
        <v>2</v>
      </c>
      <c r="Q602" s="15"/>
    </row>
    <row r="603" spans="1:17" x14ac:dyDescent="0.25">
      <c r="A603" s="1">
        <v>37405</v>
      </c>
      <c r="B603" s="3">
        <v>1.7085710000000001</v>
      </c>
      <c r="C603" s="3">
        <v>1.745714</v>
      </c>
      <c r="D603" s="3">
        <v>1.675</v>
      </c>
      <c r="E603" s="3">
        <v>1.7128570000000001</v>
      </c>
      <c r="F603" s="3">
        <v>1.5180290000000001</v>
      </c>
      <c r="G603">
        <v>55448400</v>
      </c>
      <c r="H603" t="str">
        <f>TEXT(AppleStock[[#This Row],[Date]],"dddd")</f>
        <v>Wednesday</v>
      </c>
      <c r="I603" t="str">
        <f>MID(AppleStock[[#This Row],[Day]],1,FIND("day",AppleStock[[#This Row],[Day]])-1)</f>
        <v>Wednes</v>
      </c>
      <c r="J603" s="3">
        <f>AppleStock[[#This Row],[Open]]-AppleStock[[#This Row],[Close]]</f>
        <v>-4.286000000000012E-3</v>
      </c>
      <c r="K603" t="str">
        <f>IF(AppleStock[[#This Row],[Day Change]]&gt;0,"UP","DOWN")</f>
        <v>DOWN</v>
      </c>
      <c r="L603" s="2">
        <v>2</v>
      </c>
      <c r="Q603" s="15"/>
    </row>
    <row r="604" spans="1:17" x14ac:dyDescent="0.25">
      <c r="A604" s="1">
        <v>37406</v>
      </c>
      <c r="B604" s="3">
        <v>1.6978569999999999</v>
      </c>
      <c r="C604" s="3">
        <v>1.7414289999999999</v>
      </c>
      <c r="D604" s="3">
        <v>1.6792860000000001</v>
      </c>
      <c r="E604" s="3">
        <v>1.7285710000000001</v>
      </c>
      <c r="F604" s="3">
        <v>1.531957</v>
      </c>
      <c r="G604">
        <v>49093800</v>
      </c>
      <c r="H604" t="str">
        <f>TEXT(AppleStock[[#This Row],[Date]],"dddd")</f>
        <v>Thursday</v>
      </c>
      <c r="I604" t="str">
        <f>MID(AppleStock[[#This Row],[Day]],1,FIND("day",AppleStock[[#This Row],[Day]])-1)</f>
        <v>Thurs</v>
      </c>
      <c r="J604" s="3">
        <f>AppleStock[[#This Row],[Open]]-AppleStock[[#This Row],[Close]]</f>
        <v>-3.071400000000013E-2</v>
      </c>
      <c r="K604" t="str">
        <f>IF(AppleStock[[#This Row],[Day Change]]&gt;0,"UP","DOWN")</f>
        <v>DOWN</v>
      </c>
      <c r="L604" s="2">
        <v>2</v>
      </c>
      <c r="Q604" s="15"/>
    </row>
    <row r="605" spans="1:17" x14ac:dyDescent="0.25">
      <c r="A605" s="1">
        <v>37407</v>
      </c>
      <c r="B605" s="3">
        <v>1.7207140000000001</v>
      </c>
      <c r="C605" s="3">
        <v>1.732143</v>
      </c>
      <c r="D605" s="3">
        <v>1.662857</v>
      </c>
      <c r="E605" s="3">
        <v>1.6642859999999999</v>
      </c>
      <c r="F605" s="3">
        <v>1.4749829999999999</v>
      </c>
      <c r="G605">
        <v>91373800</v>
      </c>
      <c r="H605" t="str">
        <f>TEXT(AppleStock[[#This Row],[Date]],"dddd")</f>
        <v>Friday</v>
      </c>
      <c r="I605" t="str">
        <f>MID(AppleStock[[#This Row],[Day]],1,FIND("day",AppleStock[[#This Row],[Day]])-1)</f>
        <v>Fri</v>
      </c>
      <c r="J605" s="3">
        <f>AppleStock[[#This Row],[Open]]-AppleStock[[#This Row],[Close]]</f>
        <v>5.6428000000000145E-2</v>
      </c>
      <c r="K605" t="str">
        <f>IF(AppleStock[[#This Row],[Day Change]]&gt;0,"UP","DOWN")</f>
        <v>UP</v>
      </c>
      <c r="L605" s="2">
        <v>2</v>
      </c>
      <c r="Q605" s="15"/>
    </row>
    <row r="606" spans="1:17" x14ac:dyDescent="0.25">
      <c r="A606" s="1">
        <v>37410</v>
      </c>
      <c r="B606" s="3">
        <v>1.670714</v>
      </c>
      <c r="C606" s="3">
        <v>1.675</v>
      </c>
      <c r="D606" s="3">
        <v>1.612857</v>
      </c>
      <c r="E606" s="3">
        <v>1.6364289999999999</v>
      </c>
      <c r="F606" s="3">
        <v>1.450294</v>
      </c>
      <c r="G606">
        <v>58777600</v>
      </c>
      <c r="H606" t="str">
        <f>TEXT(AppleStock[[#This Row],[Date]],"dddd")</f>
        <v>Monday</v>
      </c>
      <c r="I606" t="str">
        <f>MID(AppleStock[[#This Row],[Day]],1,FIND("day",AppleStock[[#This Row],[Day]])-1)</f>
        <v>Mon</v>
      </c>
      <c r="J606" s="3">
        <f>AppleStock[[#This Row],[Open]]-AppleStock[[#This Row],[Close]]</f>
        <v>3.4285000000000121E-2</v>
      </c>
      <c r="K606" t="str">
        <f>IF(AppleStock[[#This Row],[Day Change]]&gt;0,"UP","DOWN")</f>
        <v>UP</v>
      </c>
      <c r="L606" s="2">
        <v>2</v>
      </c>
      <c r="Q606" s="15"/>
    </row>
    <row r="607" spans="1:17" x14ac:dyDescent="0.25">
      <c r="A607" s="1">
        <v>37411</v>
      </c>
      <c r="B607" s="3">
        <v>1.6342859999999999</v>
      </c>
      <c r="C607" s="3">
        <v>1.6457139999999999</v>
      </c>
      <c r="D607" s="3">
        <v>1.5842860000000001</v>
      </c>
      <c r="E607" s="3">
        <v>1.627143</v>
      </c>
      <c r="F607" s="3">
        <v>1.4420649999999999</v>
      </c>
      <c r="G607">
        <v>86955400</v>
      </c>
      <c r="H607" t="str">
        <f>TEXT(AppleStock[[#This Row],[Date]],"dddd")</f>
        <v>Tuesday</v>
      </c>
      <c r="I607" t="str">
        <f>MID(AppleStock[[#This Row],[Day]],1,FIND("day",AppleStock[[#This Row],[Day]])-1)</f>
        <v>Tues</v>
      </c>
      <c r="J607" s="3">
        <f>AppleStock[[#This Row],[Open]]-AppleStock[[#This Row],[Close]]</f>
        <v>7.1429999999998994E-3</v>
      </c>
      <c r="K607" t="str">
        <f>IF(AppleStock[[#This Row],[Day Change]]&gt;0,"UP","DOWN")</f>
        <v>UP</v>
      </c>
      <c r="L607" s="2">
        <v>2</v>
      </c>
      <c r="Q607" s="15"/>
    </row>
    <row r="608" spans="1:17" x14ac:dyDescent="0.25">
      <c r="A608" s="1">
        <v>37412</v>
      </c>
      <c r="B608" s="3">
        <v>1.630714</v>
      </c>
      <c r="C608" s="3">
        <v>1.630714</v>
      </c>
      <c r="D608" s="3">
        <v>1.5964290000000001</v>
      </c>
      <c r="E608" s="3">
        <v>1.622857</v>
      </c>
      <c r="F608" s="3">
        <v>1.438266</v>
      </c>
      <c r="G608">
        <v>69270600</v>
      </c>
      <c r="H608" t="str">
        <f>TEXT(AppleStock[[#This Row],[Date]],"dddd")</f>
        <v>Wednesday</v>
      </c>
      <c r="I608" t="str">
        <f>MID(AppleStock[[#This Row],[Day]],1,FIND("day",AppleStock[[#This Row],[Day]])-1)</f>
        <v>Wednes</v>
      </c>
      <c r="J608" s="3">
        <f>AppleStock[[#This Row],[Open]]-AppleStock[[#This Row],[Close]]</f>
        <v>7.8570000000000029E-3</v>
      </c>
      <c r="K608" t="str">
        <f>IF(AppleStock[[#This Row],[Day Change]]&gt;0,"UP","DOWN")</f>
        <v>UP</v>
      </c>
      <c r="L608" s="2">
        <v>2</v>
      </c>
      <c r="Q608" s="15"/>
    </row>
    <row r="609" spans="1:17" x14ac:dyDescent="0.25">
      <c r="A609" s="1">
        <v>37413</v>
      </c>
      <c r="B609" s="3">
        <v>1.64</v>
      </c>
      <c r="C609" s="3">
        <v>1.659286</v>
      </c>
      <c r="D609" s="3">
        <v>1.5742860000000001</v>
      </c>
      <c r="E609" s="3">
        <v>1.582857</v>
      </c>
      <c r="F609" s="3">
        <v>1.4028160000000001</v>
      </c>
      <c r="G609">
        <v>64999200</v>
      </c>
      <c r="H609" t="str">
        <f>TEXT(AppleStock[[#This Row],[Date]],"dddd")</f>
        <v>Thursday</v>
      </c>
      <c r="I609" t="str">
        <f>MID(AppleStock[[#This Row],[Day]],1,FIND("day",AppleStock[[#This Row],[Day]])-1)</f>
        <v>Thurs</v>
      </c>
      <c r="J609" s="3">
        <f>AppleStock[[#This Row],[Open]]-AppleStock[[#This Row],[Close]]</f>
        <v>5.7142999999999944E-2</v>
      </c>
      <c r="K609" t="str">
        <f>IF(AppleStock[[#This Row],[Day Change]]&gt;0,"UP","DOWN")</f>
        <v>UP</v>
      </c>
      <c r="L609" s="2">
        <v>2</v>
      </c>
      <c r="Q609" s="15"/>
    </row>
    <row r="610" spans="1:17" x14ac:dyDescent="0.25">
      <c r="A610" s="1">
        <v>37414</v>
      </c>
      <c r="B610" s="3">
        <v>1.5542860000000001</v>
      </c>
      <c r="C610" s="3">
        <v>1.567143</v>
      </c>
      <c r="D610" s="3">
        <v>1.4950000000000001</v>
      </c>
      <c r="E610" s="3">
        <v>1.5285709999999999</v>
      </c>
      <c r="F610" s="3">
        <v>1.354705</v>
      </c>
      <c r="G610">
        <v>153094200</v>
      </c>
      <c r="H610" t="str">
        <f>TEXT(AppleStock[[#This Row],[Date]],"dddd")</f>
        <v>Friday</v>
      </c>
      <c r="I610" t="str">
        <f>MID(AppleStock[[#This Row],[Day]],1,FIND("day",AppleStock[[#This Row],[Day]])-1)</f>
        <v>Fri</v>
      </c>
      <c r="J610" s="3">
        <f>AppleStock[[#This Row],[Open]]-AppleStock[[#This Row],[Close]]</f>
        <v>2.5715000000000154E-2</v>
      </c>
      <c r="K610" t="str">
        <f>IF(AppleStock[[#This Row],[Day Change]]&gt;0,"UP","DOWN")</f>
        <v>UP</v>
      </c>
      <c r="L610" s="2">
        <v>2</v>
      </c>
      <c r="Q610" s="15"/>
    </row>
    <row r="611" spans="1:17" x14ac:dyDescent="0.25">
      <c r="A611" s="1">
        <v>37417</v>
      </c>
      <c r="B611" s="3">
        <v>1.534286</v>
      </c>
      <c r="C611" s="3">
        <v>1.56</v>
      </c>
      <c r="D611" s="3">
        <v>1.524286</v>
      </c>
      <c r="E611" s="3">
        <v>1.534286</v>
      </c>
      <c r="F611" s="3">
        <v>1.359769</v>
      </c>
      <c r="G611">
        <v>69393800</v>
      </c>
      <c r="H611" t="str">
        <f>TEXT(AppleStock[[#This Row],[Date]],"dddd")</f>
        <v>Monday</v>
      </c>
      <c r="I611" t="str">
        <f>MID(AppleStock[[#This Row],[Day]],1,FIND("day",AppleStock[[#This Row],[Day]])-1)</f>
        <v>Mon</v>
      </c>
      <c r="J611" s="3">
        <f>AppleStock[[#This Row],[Open]]-AppleStock[[#This Row],[Close]]</f>
        <v>0</v>
      </c>
      <c r="K611" t="str">
        <f>IF(AppleStock[[#This Row],[Day Change]]&gt;0,"UP","DOWN")</f>
        <v>DOWN</v>
      </c>
      <c r="L611" s="2">
        <v>2</v>
      </c>
      <c r="Q611" s="15"/>
    </row>
    <row r="612" spans="1:17" x14ac:dyDescent="0.25">
      <c r="A612" s="1">
        <v>37418</v>
      </c>
      <c r="B612" s="3">
        <v>1.545714</v>
      </c>
      <c r="C612" s="3">
        <v>1.55</v>
      </c>
      <c r="D612" s="3">
        <v>1.457857</v>
      </c>
      <c r="E612" s="3">
        <v>1.4614290000000001</v>
      </c>
      <c r="F612" s="3">
        <v>1.295199</v>
      </c>
      <c r="G612">
        <v>87374000</v>
      </c>
      <c r="H612" t="str">
        <f>TEXT(AppleStock[[#This Row],[Date]],"dddd")</f>
        <v>Tuesday</v>
      </c>
      <c r="I612" t="str">
        <f>MID(AppleStock[[#This Row],[Day]],1,FIND("day",AppleStock[[#This Row],[Day]])-1)</f>
        <v>Tues</v>
      </c>
      <c r="J612" s="3">
        <f>AppleStock[[#This Row],[Open]]-AppleStock[[#This Row],[Close]]</f>
        <v>8.4284999999999943E-2</v>
      </c>
      <c r="K612" t="str">
        <f>IF(AppleStock[[#This Row],[Day Change]]&gt;0,"UP","DOWN")</f>
        <v>UP</v>
      </c>
      <c r="L612" s="2">
        <v>2</v>
      </c>
      <c r="Q612" s="15"/>
    </row>
    <row r="613" spans="1:17" x14ac:dyDescent="0.25">
      <c r="A613" s="1">
        <v>37419</v>
      </c>
      <c r="B613" s="3">
        <v>1.457857</v>
      </c>
      <c r="C613" s="3">
        <v>1.482143</v>
      </c>
      <c r="D613" s="3">
        <v>1.4242859999999999</v>
      </c>
      <c r="E613" s="3">
        <v>1.4350000000000001</v>
      </c>
      <c r="F613" s="3">
        <v>1.2717769999999999</v>
      </c>
      <c r="G613">
        <v>132179600</v>
      </c>
      <c r="H613" t="str">
        <f>TEXT(AppleStock[[#This Row],[Date]],"dddd")</f>
        <v>Wednesday</v>
      </c>
      <c r="I613" t="str">
        <f>MID(AppleStock[[#This Row],[Day]],1,FIND("day",AppleStock[[#This Row],[Day]])-1)</f>
        <v>Wednes</v>
      </c>
      <c r="J613" s="3">
        <f>AppleStock[[#This Row],[Open]]-AppleStock[[#This Row],[Close]]</f>
        <v>2.2856999999999905E-2</v>
      </c>
      <c r="K613" t="str">
        <f>IF(AppleStock[[#This Row],[Day Change]]&gt;0,"UP","DOWN")</f>
        <v>UP</v>
      </c>
      <c r="L613" s="2">
        <v>2</v>
      </c>
      <c r="Q613" s="15"/>
    </row>
    <row r="614" spans="1:17" x14ac:dyDescent="0.25">
      <c r="A614" s="1">
        <v>37420</v>
      </c>
      <c r="B614" s="3">
        <v>1.43</v>
      </c>
      <c r="C614" s="3">
        <v>1.4321429999999999</v>
      </c>
      <c r="D614" s="3">
        <v>1.3842859999999999</v>
      </c>
      <c r="E614" s="3">
        <v>1.3957139999999999</v>
      </c>
      <c r="F614" s="3">
        <v>1.2369600000000001</v>
      </c>
      <c r="G614">
        <v>88020800</v>
      </c>
      <c r="H614" t="str">
        <f>TEXT(AppleStock[[#This Row],[Date]],"dddd")</f>
        <v>Thursday</v>
      </c>
      <c r="I614" t="str">
        <f>MID(AppleStock[[#This Row],[Day]],1,FIND("day",AppleStock[[#This Row],[Day]])-1)</f>
        <v>Thurs</v>
      </c>
      <c r="J614" s="3">
        <f>AppleStock[[#This Row],[Open]]-AppleStock[[#This Row],[Close]]</f>
        <v>3.4286000000000039E-2</v>
      </c>
      <c r="K614" t="str">
        <f>IF(AppleStock[[#This Row],[Day Change]]&gt;0,"UP","DOWN")</f>
        <v>UP</v>
      </c>
      <c r="L614" s="2">
        <v>2</v>
      </c>
      <c r="Q614" s="15"/>
    </row>
    <row r="615" spans="1:17" x14ac:dyDescent="0.25">
      <c r="A615" s="1">
        <v>37421</v>
      </c>
      <c r="B615" s="3">
        <v>1.3742859999999999</v>
      </c>
      <c r="C615" s="3">
        <v>1.454286</v>
      </c>
      <c r="D615" s="3">
        <v>1.293571</v>
      </c>
      <c r="E615" s="3">
        <v>1.4357139999999999</v>
      </c>
      <c r="F615" s="3">
        <v>1.27241</v>
      </c>
      <c r="G615">
        <v>106225000</v>
      </c>
      <c r="H615" t="str">
        <f>TEXT(AppleStock[[#This Row],[Date]],"dddd")</f>
        <v>Friday</v>
      </c>
      <c r="I615" t="str">
        <f>MID(AppleStock[[#This Row],[Day]],1,FIND("day",AppleStock[[#This Row],[Day]])-1)</f>
        <v>Fri</v>
      </c>
      <c r="J615" s="3">
        <f>AppleStock[[#This Row],[Open]]-AppleStock[[#This Row],[Close]]</f>
        <v>-6.1428000000000038E-2</v>
      </c>
      <c r="K615" t="str">
        <f>IF(AppleStock[[#This Row],[Day Change]]&gt;0,"UP","DOWN")</f>
        <v>DOWN</v>
      </c>
      <c r="L615" s="2">
        <v>2</v>
      </c>
      <c r="Q615" s="15"/>
    </row>
    <row r="616" spans="1:17" x14ac:dyDescent="0.25">
      <c r="A616" s="1">
        <v>37424</v>
      </c>
      <c r="B616" s="3">
        <v>1.4457139999999999</v>
      </c>
      <c r="C616" s="3">
        <v>1.473571</v>
      </c>
      <c r="D616" s="3">
        <v>1.4178569999999999</v>
      </c>
      <c r="E616" s="3">
        <v>1.4671430000000001</v>
      </c>
      <c r="F616" s="3">
        <v>1.3002640000000001</v>
      </c>
      <c r="G616">
        <v>81152400</v>
      </c>
      <c r="H616" t="str">
        <f>TEXT(AppleStock[[#This Row],[Date]],"dddd")</f>
        <v>Monday</v>
      </c>
      <c r="I616" t="str">
        <f>MID(AppleStock[[#This Row],[Day]],1,FIND("day",AppleStock[[#This Row],[Day]])-1)</f>
        <v>Mon</v>
      </c>
      <c r="J616" s="3">
        <f>AppleStock[[#This Row],[Open]]-AppleStock[[#This Row],[Close]]</f>
        <v>-2.1429000000000142E-2</v>
      </c>
      <c r="K616" t="str">
        <f>IF(AppleStock[[#This Row],[Day Change]]&gt;0,"UP","DOWN")</f>
        <v>DOWN</v>
      </c>
      <c r="L616" s="2">
        <v>2</v>
      </c>
      <c r="Q616" s="15"/>
    </row>
    <row r="617" spans="1:17" x14ac:dyDescent="0.25">
      <c r="A617" s="1">
        <v>37425</v>
      </c>
      <c r="B617" s="3">
        <v>1.4585710000000001</v>
      </c>
      <c r="C617" s="3">
        <v>1.4707140000000001</v>
      </c>
      <c r="D617" s="3">
        <v>1.4271430000000001</v>
      </c>
      <c r="E617" s="3">
        <v>1.4392860000000001</v>
      </c>
      <c r="F617" s="3">
        <v>1.2755749999999999</v>
      </c>
      <c r="G617">
        <v>88340000</v>
      </c>
      <c r="H617" t="str">
        <f>TEXT(AppleStock[[#This Row],[Date]],"dddd")</f>
        <v>Tuesday</v>
      </c>
      <c r="I617" t="str">
        <f>MID(AppleStock[[#This Row],[Day]],1,FIND("day",AppleStock[[#This Row],[Day]])-1)</f>
        <v>Tues</v>
      </c>
      <c r="J617" s="3">
        <f>AppleStock[[#This Row],[Open]]-AppleStock[[#This Row],[Close]]</f>
        <v>1.9284999999999997E-2</v>
      </c>
      <c r="K617" t="str">
        <f>IF(AppleStock[[#This Row],[Day Change]]&gt;0,"UP","DOWN")</f>
        <v>UP</v>
      </c>
      <c r="L617" s="2">
        <v>2</v>
      </c>
      <c r="Q617" s="15"/>
    </row>
    <row r="618" spans="1:17" x14ac:dyDescent="0.25">
      <c r="A618" s="1">
        <v>37426</v>
      </c>
      <c r="B618" s="3">
        <v>1.2407140000000001</v>
      </c>
      <c r="C618" s="3">
        <v>1.2571429999999999</v>
      </c>
      <c r="D618" s="3">
        <v>1.205714</v>
      </c>
      <c r="E618" s="3">
        <v>1.2228570000000001</v>
      </c>
      <c r="F618" s="3">
        <v>1.0837639999999999</v>
      </c>
      <c r="G618">
        <v>427366800</v>
      </c>
      <c r="H618" t="str">
        <f>TEXT(AppleStock[[#This Row],[Date]],"dddd")</f>
        <v>Wednesday</v>
      </c>
      <c r="I618" t="str">
        <f>MID(AppleStock[[#This Row],[Day]],1,FIND("day",AppleStock[[#This Row],[Day]])-1)</f>
        <v>Wednes</v>
      </c>
      <c r="J618" s="3">
        <f>AppleStock[[#This Row],[Open]]-AppleStock[[#This Row],[Close]]</f>
        <v>1.7857000000000012E-2</v>
      </c>
      <c r="K618" t="str">
        <f>IF(AppleStock[[#This Row],[Day Change]]&gt;0,"UP","DOWN")</f>
        <v>UP</v>
      </c>
      <c r="L618" s="2">
        <v>2</v>
      </c>
      <c r="Q618" s="15"/>
    </row>
    <row r="619" spans="1:17" x14ac:dyDescent="0.25">
      <c r="A619" s="1">
        <v>37427</v>
      </c>
      <c r="B619" s="3">
        <v>1.226429</v>
      </c>
      <c r="C619" s="3">
        <v>1.2571429999999999</v>
      </c>
      <c r="D619" s="3">
        <v>1.2035709999999999</v>
      </c>
      <c r="E619" s="3">
        <v>1.222143</v>
      </c>
      <c r="F619" s="3">
        <v>1.0831310000000001</v>
      </c>
      <c r="G619">
        <v>99159200</v>
      </c>
      <c r="H619" t="str">
        <f>TEXT(AppleStock[[#This Row],[Date]],"dddd")</f>
        <v>Thursday</v>
      </c>
      <c r="I619" t="str">
        <f>MID(AppleStock[[#This Row],[Day]],1,FIND("day",AppleStock[[#This Row],[Day]])-1)</f>
        <v>Thurs</v>
      </c>
      <c r="J619" s="3">
        <f>AppleStock[[#This Row],[Open]]-AppleStock[[#This Row],[Close]]</f>
        <v>4.286000000000012E-3</v>
      </c>
      <c r="K619" t="str">
        <f>IF(AppleStock[[#This Row],[Day Change]]&gt;0,"UP","DOWN")</f>
        <v>UP</v>
      </c>
      <c r="L619" s="2">
        <v>2</v>
      </c>
      <c r="Q619" s="15"/>
    </row>
    <row r="620" spans="1:17" x14ac:dyDescent="0.25">
      <c r="A620" s="1">
        <v>37428</v>
      </c>
      <c r="B620" s="3">
        <v>1.212143</v>
      </c>
      <c r="C620" s="3">
        <v>1.2492859999999999</v>
      </c>
      <c r="D620" s="3">
        <v>1.1992860000000001</v>
      </c>
      <c r="E620" s="3">
        <v>1.2035709999999999</v>
      </c>
      <c r="F620" s="3">
        <v>1.0666720000000001</v>
      </c>
      <c r="G620">
        <v>111294400</v>
      </c>
      <c r="H620" t="str">
        <f>TEXT(AppleStock[[#This Row],[Date]],"dddd")</f>
        <v>Friday</v>
      </c>
      <c r="I620" t="str">
        <f>MID(AppleStock[[#This Row],[Day]],1,FIND("day",AppleStock[[#This Row],[Day]])-1)</f>
        <v>Fri</v>
      </c>
      <c r="J620" s="3">
        <f>AppleStock[[#This Row],[Open]]-AppleStock[[#This Row],[Close]]</f>
        <v>8.572000000000024E-3</v>
      </c>
      <c r="K620" t="str">
        <f>IF(AppleStock[[#This Row],[Day Change]]&gt;0,"UP","DOWN")</f>
        <v>UP</v>
      </c>
      <c r="L620" s="2">
        <v>2</v>
      </c>
      <c r="Q620" s="15"/>
    </row>
    <row r="621" spans="1:17" x14ac:dyDescent="0.25">
      <c r="A621" s="1">
        <v>37431</v>
      </c>
      <c r="B621" s="3">
        <v>1.1978569999999999</v>
      </c>
      <c r="C621" s="3">
        <v>1.266429</v>
      </c>
      <c r="D621" s="3">
        <v>1.1928570000000001</v>
      </c>
      <c r="E621" s="3">
        <v>1.233571</v>
      </c>
      <c r="F621" s="3">
        <v>1.0932599999999999</v>
      </c>
      <c r="G621">
        <v>107983400</v>
      </c>
      <c r="H621" t="str">
        <f>TEXT(AppleStock[[#This Row],[Date]],"dddd")</f>
        <v>Monday</v>
      </c>
      <c r="I621" t="str">
        <f>MID(AppleStock[[#This Row],[Day]],1,FIND("day",AppleStock[[#This Row],[Day]])-1)</f>
        <v>Mon</v>
      </c>
      <c r="J621" s="3">
        <f>AppleStock[[#This Row],[Open]]-AppleStock[[#This Row],[Close]]</f>
        <v>-3.5714000000000024E-2</v>
      </c>
      <c r="K621" t="str">
        <f>IF(AppleStock[[#This Row],[Day Change]]&gt;0,"UP","DOWN")</f>
        <v>DOWN</v>
      </c>
      <c r="L621" s="2">
        <v>2</v>
      </c>
      <c r="Q621" s="15"/>
    </row>
    <row r="622" spans="1:17" x14ac:dyDescent="0.25">
      <c r="A622" s="1">
        <v>37432</v>
      </c>
      <c r="B622" s="3">
        <v>1.2428570000000001</v>
      </c>
      <c r="C622" s="3">
        <v>1.2628569999999999</v>
      </c>
      <c r="D622" s="3">
        <v>1.204286</v>
      </c>
      <c r="E622" s="3">
        <v>1.224286</v>
      </c>
      <c r="F622" s="3">
        <v>1.0850299999999999</v>
      </c>
      <c r="G622">
        <v>75300400</v>
      </c>
      <c r="H622" t="str">
        <f>TEXT(AppleStock[[#This Row],[Date]],"dddd")</f>
        <v>Tuesday</v>
      </c>
      <c r="I622" t="str">
        <f>MID(AppleStock[[#This Row],[Day]],1,FIND("day",AppleStock[[#This Row],[Day]])-1)</f>
        <v>Tues</v>
      </c>
      <c r="J622" s="3">
        <f>AppleStock[[#This Row],[Open]]-AppleStock[[#This Row],[Close]]</f>
        <v>1.8571000000000115E-2</v>
      </c>
      <c r="K622" t="str">
        <f>IF(AppleStock[[#This Row],[Day Change]]&gt;0,"UP","DOWN")</f>
        <v>UP</v>
      </c>
      <c r="L622" s="2">
        <v>2</v>
      </c>
      <c r="Q622" s="15"/>
    </row>
    <row r="623" spans="1:17" x14ac:dyDescent="0.25">
      <c r="A623" s="1">
        <v>37433</v>
      </c>
      <c r="B623" s="3">
        <v>1.2</v>
      </c>
      <c r="C623" s="3">
        <v>1.2350000000000001</v>
      </c>
      <c r="D623" s="3">
        <v>1.141429</v>
      </c>
      <c r="E623" s="3">
        <v>1.1821429999999999</v>
      </c>
      <c r="F623" s="3">
        <v>1.0476810000000001</v>
      </c>
      <c r="G623">
        <v>139738200</v>
      </c>
      <c r="H623" t="str">
        <f>TEXT(AppleStock[[#This Row],[Date]],"dddd")</f>
        <v>Wednesday</v>
      </c>
      <c r="I623" t="str">
        <f>MID(AppleStock[[#This Row],[Day]],1,FIND("day",AppleStock[[#This Row],[Day]])-1)</f>
        <v>Wednes</v>
      </c>
      <c r="J623" s="3">
        <f>AppleStock[[#This Row],[Open]]-AppleStock[[#This Row],[Close]]</f>
        <v>1.7857000000000012E-2</v>
      </c>
      <c r="K623" t="str">
        <f>IF(AppleStock[[#This Row],[Day Change]]&gt;0,"UP","DOWN")</f>
        <v>UP</v>
      </c>
      <c r="L623" s="2">
        <v>2</v>
      </c>
      <c r="Q623" s="15"/>
    </row>
    <row r="624" spans="1:17" x14ac:dyDescent="0.25">
      <c r="A624" s="1">
        <v>37434</v>
      </c>
      <c r="B624" s="3">
        <v>1.1992860000000001</v>
      </c>
      <c r="C624" s="3">
        <v>1.233571</v>
      </c>
      <c r="D624" s="3">
        <v>1.172857</v>
      </c>
      <c r="E624" s="3">
        <v>1.2185710000000001</v>
      </c>
      <c r="F624" s="3">
        <v>1.079966</v>
      </c>
      <c r="G624">
        <v>62914600</v>
      </c>
      <c r="H624" t="str">
        <f>TEXT(AppleStock[[#This Row],[Date]],"dddd")</f>
        <v>Thursday</v>
      </c>
      <c r="I624" t="str">
        <f>MID(AppleStock[[#This Row],[Day]],1,FIND("day",AppleStock[[#This Row],[Day]])-1)</f>
        <v>Thurs</v>
      </c>
      <c r="J624" s="3">
        <f>AppleStock[[#This Row],[Open]]-AppleStock[[#This Row],[Close]]</f>
        <v>-1.9284999999999997E-2</v>
      </c>
      <c r="K624" t="str">
        <f>IF(AppleStock[[#This Row],[Day Change]]&gt;0,"UP","DOWN")</f>
        <v>DOWN</v>
      </c>
      <c r="L624" s="2">
        <v>2</v>
      </c>
      <c r="Q624" s="15"/>
    </row>
    <row r="625" spans="1:17" x14ac:dyDescent="0.25">
      <c r="A625" s="1">
        <v>37435</v>
      </c>
      <c r="B625" s="3">
        <v>1.2214290000000001</v>
      </c>
      <c r="C625" s="3">
        <v>1.2728569999999999</v>
      </c>
      <c r="D625" s="3">
        <v>1.214286</v>
      </c>
      <c r="E625" s="3">
        <v>1.265714</v>
      </c>
      <c r="F625" s="3">
        <v>1.121747</v>
      </c>
      <c r="G625">
        <v>67464600</v>
      </c>
      <c r="H625" t="str">
        <f>TEXT(AppleStock[[#This Row],[Date]],"dddd")</f>
        <v>Friday</v>
      </c>
      <c r="I625" t="str">
        <f>MID(AppleStock[[#This Row],[Day]],1,FIND("day",AppleStock[[#This Row],[Day]])-1)</f>
        <v>Fri</v>
      </c>
      <c r="J625" s="3">
        <f>AppleStock[[#This Row],[Open]]-AppleStock[[#This Row],[Close]]</f>
        <v>-4.4284999999999908E-2</v>
      </c>
      <c r="K625" t="str">
        <f>IF(AppleStock[[#This Row],[Day Change]]&gt;0,"UP","DOWN")</f>
        <v>DOWN</v>
      </c>
      <c r="L625" s="2">
        <v>2</v>
      </c>
      <c r="Q625" s="15"/>
    </row>
    <row r="626" spans="1:17" x14ac:dyDescent="0.25">
      <c r="A626" s="1">
        <v>37438</v>
      </c>
      <c r="B626" s="3">
        <v>1.2649999999999999</v>
      </c>
      <c r="C626" s="3">
        <v>1.2771429999999999</v>
      </c>
      <c r="D626" s="3">
        <v>1.217857</v>
      </c>
      <c r="E626" s="3">
        <v>1.2185710000000001</v>
      </c>
      <c r="F626" s="3">
        <v>1.079966</v>
      </c>
      <c r="G626">
        <v>55672400</v>
      </c>
      <c r="H626" t="str">
        <f>TEXT(AppleStock[[#This Row],[Date]],"dddd")</f>
        <v>Monday</v>
      </c>
      <c r="I626" t="str">
        <f>MID(AppleStock[[#This Row],[Day]],1,FIND("day",AppleStock[[#This Row],[Day]])-1)</f>
        <v>Mon</v>
      </c>
      <c r="J626" s="3">
        <f>AppleStock[[#This Row],[Open]]-AppleStock[[#This Row],[Close]]</f>
        <v>4.6428999999999832E-2</v>
      </c>
      <c r="K626" t="str">
        <f>IF(AppleStock[[#This Row],[Day Change]]&gt;0,"UP","DOWN")</f>
        <v>UP</v>
      </c>
      <c r="L626" s="2">
        <v>2</v>
      </c>
      <c r="Q626" s="15"/>
    </row>
    <row r="627" spans="1:17" x14ac:dyDescent="0.25">
      <c r="A627" s="1">
        <v>37439</v>
      </c>
      <c r="B627" s="3">
        <v>1.216429</v>
      </c>
      <c r="C627" s="3">
        <v>1.225714</v>
      </c>
      <c r="D627" s="3">
        <v>1.202143</v>
      </c>
      <c r="E627" s="3">
        <v>1.21</v>
      </c>
      <c r="F627" s="3">
        <v>1.0723689999999999</v>
      </c>
      <c r="G627">
        <v>76297200</v>
      </c>
      <c r="H627" t="str">
        <f>TEXT(AppleStock[[#This Row],[Date]],"dddd")</f>
        <v>Tuesday</v>
      </c>
      <c r="I627" t="str">
        <f>MID(AppleStock[[#This Row],[Day]],1,FIND("day",AppleStock[[#This Row],[Day]])-1)</f>
        <v>Tues</v>
      </c>
      <c r="J627" s="3">
        <f>AppleStock[[#This Row],[Open]]-AppleStock[[#This Row],[Close]]</f>
        <v>6.429000000000018E-3</v>
      </c>
      <c r="K627" t="str">
        <f>IF(AppleStock[[#This Row],[Day Change]]&gt;0,"UP","DOWN")</f>
        <v>UP</v>
      </c>
      <c r="L627" s="2">
        <v>2</v>
      </c>
      <c r="Q627" s="15"/>
    </row>
    <row r="628" spans="1:17" x14ac:dyDescent="0.25">
      <c r="A628" s="1">
        <v>37440</v>
      </c>
      <c r="B628" s="3">
        <v>1.2007140000000001</v>
      </c>
      <c r="C628" s="3">
        <v>1.2628569999999999</v>
      </c>
      <c r="D628" s="3">
        <v>1.196429</v>
      </c>
      <c r="E628" s="3">
        <v>1.253571</v>
      </c>
      <c r="F628" s="3">
        <v>1.1109849999999999</v>
      </c>
      <c r="G628">
        <v>49757400</v>
      </c>
      <c r="H628" t="str">
        <f>TEXT(AppleStock[[#This Row],[Date]],"dddd")</f>
        <v>Wednesday</v>
      </c>
      <c r="I628" t="str">
        <f>MID(AppleStock[[#This Row],[Day]],1,FIND("day",AppleStock[[#This Row],[Day]])-1)</f>
        <v>Wednes</v>
      </c>
      <c r="J628" s="3">
        <f>AppleStock[[#This Row],[Open]]-AppleStock[[#This Row],[Close]]</f>
        <v>-5.2856999999999932E-2</v>
      </c>
      <c r="K628" t="str">
        <f>IF(AppleStock[[#This Row],[Day Change]]&gt;0,"UP","DOWN")</f>
        <v>DOWN</v>
      </c>
      <c r="L628" s="2">
        <v>2</v>
      </c>
      <c r="Q628" s="15"/>
    </row>
    <row r="629" spans="1:17" x14ac:dyDescent="0.25">
      <c r="A629" s="1">
        <v>37442</v>
      </c>
      <c r="B629" s="3">
        <v>1.2649999999999999</v>
      </c>
      <c r="C629" s="3">
        <v>1.339286</v>
      </c>
      <c r="D629" s="3">
        <v>1.2649999999999999</v>
      </c>
      <c r="E629" s="3">
        <v>1.338571</v>
      </c>
      <c r="F629" s="3">
        <v>1.1863170000000001</v>
      </c>
      <c r="G629">
        <v>40412400</v>
      </c>
      <c r="H629" t="str">
        <f>TEXT(AppleStock[[#This Row],[Date]],"dddd")</f>
        <v>Friday</v>
      </c>
      <c r="I629" t="str">
        <f>MID(AppleStock[[#This Row],[Day]],1,FIND("day",AppleStock[[#This Row],[Day]])-1)</f>
        <v>Fri</v>
      </c>
      <c r="J629" s="3">
        <f>AppleStock[[#This Row],[Open]]-AppleStock[[#This Row],[Close]]</f>
        <v>-7.3571000000000053E-2</v>
      </c>
      <c r="K629" t="str">
        <f>IF(AppleStock[[#This Row],[Day Change]]&gt;0,"UP","DOWN")</f>
        <v>DOWN</v>
      </c>
      <c r="L629" s="2">
        <v>2</v>
      </c>
      <c r="Q629" s="15"/>
    </row>
    <row r="630" spans="1:17" x14ac:dyDescent="0.25">
      <c r="A630" s="1">
        <v>37445</v>
      </c>
      <c r="B630" s="3">
        <v>1.3228569999999999</v>
      </c>
      <c r="C630" s="3">
        <v>1.329286</v>
      </c>
      <c r="D630" s="3">
        <v>1.2628569999999999</v>
      </c>
      <c r="E630" s="3">
        <v>1.286429</v>
      </c>
      <c r="F630" s="3">
        <v>1.1401049999999999</v>
      </c>
      <c r="G630">
        <v>52801000</v>
      </c>
      <c r="H630" t="str">
        <f>TEXT(AppleStock[[#This Row],[Date]],"dddd")</f>
        <v>Monday</v>
      </c>
      <c r="I630" t="str">
        <f>MID(AppleStock[[#This Row],[Day]],1,FIND("day",AppleStock[[#This Row],[Day]])-1)</f>
        <v>Mon</v>
      </c>
      <c r="J630" s="3">
        <f>AppleStock[[#This Row],[Open]]-AppleStock[[#This Row],[Close]]</f>
        <v>3.6427999999999905E-2</v>
      </c>
      <c r="K630" t="str">
        <f>IF(AppleStock[[#This Row],[Day Change]]&gt;0,"UP","DOWN")</f>
        <v>UP</v>
      </c>
      <c r="L630" s="2">
        <v>2</v>
      </c>
      <c r="Q630" s="15"/>
    </row>
    <row r="631" spans="1:17" x14ac:dyDescent="0.25">
      <c r="A631" s="1">
        <v>37446</v>
      </c>
      <c r="B631" s="3">
        <v>1.292143</v>
      </c>
      <c r="C631" s="3">
        <v>1.3064290000000001</v>
      </c>
      <c r="D631" s="3">
        <v>1.2471429999999999</v>
      </c>
      <c r="E631" s="3">
        <v>1.252143</v>
      </c>
      <c r="F631" s="3">
        <v>1.1097189999999999</v>
      </c>
      <c r="G631">
        <v>56687400</v>
      </c>
      <c r="H631" t="str">
        <f>TEXT(AppleStock[[#This Row],[Date]],"dddd")</f>
        <v>Tuesday</v>
      </c>
      <c r="I631" t="str">
        <f>MID(AppleStock[[#This Row],[Day]],1,FIND("day",AppleStock[[#This Row],[Day]])-1)</f>
        <v>Tues</v>
      </c>
      <c r="J631" s="3">
        <f>AppleStock[[#This Row],[Open]]-AppleStock[[#This Row],[Close]]</f>
        <v>4.0000000000000036E-2</v>
      </c>
      <c r="K631" t="str">
        <f>IF(AppleStock[[#This Row],[Day Change]]&gt;0,"UP","DOWN")</f>
        <v>UP</v>
      </c>
      <c r="L631" s="2">
        <v>2</v>
      </c>
      <c r="Q631" s="15"/>
    </row>
    <row r="632" spans="1:17" x14ac:dyDescent="0.25">
      <c r="A632" s="1">
        <v>37447</v>
      </c>
      <c r="B632" s="3">
        <v>1.2649999999999999</v>
      </c>
      <c r="C632" s="3">
        <v>1.297857</v>
      </c>
      <c r="D632" s="3">
        <v>1.232143</v>
      </c>
      <c r="E632" s="3">
        <v>1.2371430000000001</v>
      </c>
      <c r="F632" s="3">
        <v>1.096425</v>
      </c>
      <c r="G632">
        <v>51720200</v>
      </c>
      <c r="H632" t="str">
        <f>TEXT(AppleStock[[#This Row],[Date]],"dddd")</f>
        <v>Wednesday</v>
      </c>
      <c r="I632" t="str">
        <f>MID(AppleStock[[#This Row],[Day]],1,FIND("day",AppleStock[[#This Row],[Day]])-1)</f>
        <v>Wednes</v>
      </c>
      <c r="J632" s="3">
        <f>AppleStock[[#This Row],[Open]]-AppleStock[[#This Row],[Close]]</f>
        <v>2.7856999999999799E-2</v>
      </c>
      <c r="K632" t="str">
        <f>IF(AppleStock[[#This Row],[Day Change]]&gt;0,"UP","DOWN")</f>
        <v>UP</v>
      </c>
      <c r="L632" s="2">
        <v>2</v>
      </c>
      <c r="Q632" s="15"/>
    </row>
    <row r="633" spans="1:17" x14ac:dyDescent="0.25">
      <c r="A633" s="1">
        <v>37448</v>
      </c>
      <c r="B633" s="3">
        <v>1.2328570000000001</v>
      </c>
      <c r="C633" s="3">
        <v>1.3107139999999999</v>
      </c>
      <c r="D633" s="3">
        <v>1.212143</v>
      </c>
      <c r="E633" s="3">
        <v>1.3071429999999999</v>
      </c>
      <c r="F633" s="3">
        <v>1.158463</v>
      </c>
      <c r="G633">
        <v>93419200</v>
      </c>
      <c r="H633" t="str">
        <f>TEXT(AppleStock[[#This Row],[Date]],"dddd")</f>
        <v>Thursday</v>
      </c>
      <c r="I633" t="str">
        <f>MID(AppleStock[[#This Row],[Day]],1,FIND("day",AppleStock[[#This Row],[Day]])-1)</f>
        <v>Thurs</v>
      </c>
      <c r="J633" s="3">
        <f>AppleStock[[#This Row],[Open]]-AppleStock[[#This Row],[Close]]</f>
        <v>-7.4285999999999852E-2</v>
      </c>
      <c r="K633" t="str">
        <f>IF(AppleStock[[#This Row],[Day Change]]&gt;0,"UP","DOWN")</f>
        <v>DOWN</v>
      </c>
      <c r="L633" s="2">
        <v>2</v>
      </c>
      <c r="Q633" s="15"/>
    </row>
    <row r="634" spans="1:17" x14ac:dyDescent="0.25">
      <c r="A634" s="1">
        <v>37449</v>
      </c>
      <c r="B634" s="3">
        <v>1.325</v>
      </c>
      <c r="C634" s="3">
        <v>1.3421430000000001</v>
      </c>
      <c r="D634" s="3">
        <v>1.2328570000000001</v>
      </c>
      <c r="E634" s="3">
        <v>1.2507140000000001</v>
      </c>
      <c r="F634" s="3">
        <v>1.1084529999999999</v>
      </c>
      <c r="G634">
        <v>110873000</v>
      </c>
      <c r="H634" t="str">
        <f>TEXT(AppleStock[[#This Row],[Date]],"dddd")</f>
        <v>Friday</v>
      </c>
      <c r="I634" t="str">
        <f>MID(AppleStock[[#This Row],[Day]],1,FIND("day",AppleStock[[#This Row],[Day]])-1)</f>
        <v>Fri</v>
      </c>
      <c r="J634" s="3">
        <f>AppleStock[[#This Row],[Open]]-AppleStock[[#This Row],[Close]]</f>
        <v>7.4285999999999852E-2</v>
      </c>
      <c r="K634" t="str">
        <f>IF(AppleStock[[#This Row],[Day Change]]&gt;0,"UP","DOWN")</f>
        <v>UP</v>
      </c>
      <c r="L634" s="2">
        <v>2</v>
      </c>
      <c r="Q634" s="15"/>
    </row>
    <row r="635" spans="1:17" x14ac:dyDescent="0.25">
      <c r="A635" s="1">
        <v>37452</v>
      </c>
      <c r="B635" s="3">
        <v>1.2450000000000001</v>
      </c>
      <c r="C635" s="3">
        <v>1.3285709999999999</v>
      </c>
      <c r="D635" s="3">
        <v>1.2007140000000001</v>
      </c>
      <c r="E635" s="3">
        <v>1.3021430000000001</v>
      </c>
      <c r="F635" s="3">
        <v>1.1540319999999999</v>
      </c>
      <c r="G635">
        <v>73998400</v>
      </c>
      <c r="H635" t="str">
        <f>TEXT(AppleStock[[#This Row],[Date]],"dddd")</f>
        <v>Monday</v>
      </c>
      <c r="I635" t="str">
        <f>MID(AppleStock[[#This Row],[Day]],1,FIND("day",AppleStock[[#This Row],[Day]])-1)</f>
        <v>Mon</v>
      </c>
      <c r="J635" s="3">
        <f>AppleStock[[#This Row],[Open]]-AppleStock[[#This Row],[Close]]</f>
        <v>-5.7142999999999944E-2</v>
      </c>
      <c r="K635" t="str">
        <f>IF(AppleStock[[#This Row],[Day Change]]&gt;0,"UP","DOWN")</f>
        <v>DOWN</v>
      </c>
      <c r="L635" s="2">
        <v>2</v>
      </c>
      <c r="Q635" s="15"/>
    </row>
    <row r="636" spans="1:17" x14ac:dyDescent="0.25">
      <c r="A636" s="1">
        <v>37453</v>
      </c>
      <c r="B636" s="3">
        <v>1.2964290000000001</v>
      </c>
      <c r="C636" s="3">
        <v>1.3264290000000001</v>
      </c>
      <c r="D636" s="3">
        <v>1.257857</v>
      </c>
      <c r="E636" s="3">
        <v>1.275714</v>
      </c>
      <c r="F636" s="3">
        <v>1.130609</v>
      </c>
      <c r="G636">
        <v>111692000</v>
      </c>
      <c r="H636" t="str">
        <f>TEXT(AppleStock[[#This Row],[Date]],"dddd")</f>
        <v>Tuesday</v>
      </c>
      <c r="I636" t="str">
        <f>MID(AppleStock[[#This Row],[Day]],1,FIND("day",AppleStock[[#This Row],[Day]])-1)</f>
        <v>Tues</v>
      </c>
      <c r="J636" s="3">
        <f>AppleStock[[#This Row],[Open]]-AppleStock[[#This Row],[Close]]</f>
        <v>2.0715000000000039E-2</v>
      </c>
      <c r="K636" t="str">
        <f>IF(AppleStock[[#This Row],[Day Change]]&gt;0,"UP","DOWN")</f>
        <v>UP</v>
      </c>
      <c r="L636" s="2">
        <v>2</v>
      </c>
      <c r="Q636" s="15"/>
    </row>
    <row r="637" spans="1:17" x14ac:dyDescent="0.25">
      <c r="A637" s="1">
        <v>37454</v>
      </c>
      <c r="B637" s="3">
        <v>1.1521429999999999</v>
      </c>
      <c r="C637" s="3">
        <v>1.157143</v>
      </c>
      <c r="D637" s="3">
        <v>1.085</v>
      </c>
      <c r="E637" s="3">
        <v>1.1164289999999999</v>
      </c>
      <c r="F637" s="3">
        <v>0.98944100000000001</v>
      </c>
      <c r="G637">
        <v>303871400</v>
      </c>
      <c r="H637" t="str">
        <f>TEXT(AppleStock[[#This Row],[Date]],"dddd")</f>
        <v>Wednesday</v>
      </c>
      <c r="I637" t="str">
        <f>MID(AppleStock[[#This Row],[Day]],1,FIND("day",AppleStock[[#This Row],[Day]])-1)</f>
        <v>Wednes</v>
      </c>
      <c r="J637" s="3">
        <f>AppleStock[[#This Row],[Open]]-AppleStock[[#This Row],[Close]]</f>
        <v>3.5714000000000024E-2</v>
      </c>
      <c r="K637" t="str">
        <f>IF(AppleStock[[#This Row],[Day Change]]&gt;0,"UP","DOWN")</f>
        <v>UP</v>
      </c>
      <c r="L637" s="2">
        <v>2</v>
      </c>
      <c r="Q637" s="15"/>
    </row>
    <row r="638" spans="1:17" x14ac:dyDescent="0.25">
      <c r="A638" s="1">
        <v>37455</v>
      </c>
      <c r="B638" s="3">
        <v>1.107143</v>
      </c>
      <c r="C638" s="3">
        <v>1.111429</v>
      </c>
      <c r="D638" s="3">
        <v>1.053571</v>
      </c>
      <c r="E638" s="3">
        <v>1.0707139999999999</v>
      </c>
      <c r="F638" s="3">
        <v>0.94892699999999996</v>
      </c>
      <c r="G638">
        <v>139865600</v>
      </c>
      <c r="H638" t="str">
        <f>TEXT(AppleStock[[#This Row],[Date]],"dddd")</f>
        <v>Thursday</v>
      </c>
      <c r="I638" t="str">
        <f>MID(AppleStock[[#This Row],[Day]],1,FIND("day",AppleStock[[#This Row],[Day]])-1)</f>
        <v>Thurs</v>
      </c>
      <c r="J638" s="3">
        <f>AppleStock[[#This Row],[Open]]-AppleStock[[#This Row],[Close]]</f>
        <v>3.6429000000000045E-2</v>
      </c>
      <c r="K638" t="str">
        <f>IF(AppleStock[[#This Row],[Day Change]]&gt;0,"UP","DOWN")</f>
        <v>UP</v>
      </c>
      <c r="L638" s="2">
        <v>2</v>
      </c>
      <c r="Q638" s="15"/>
    </row>
    <row r="639" spans="1:17" x14ac:dyDescent="0.25">
      <c r="A639" s="1">
        <v>37456</v>
      </c>
      <c r="B639" s="3">
        <v>1.05</v>
      </c>
      <c r="C639" s="3">
        <v>1.0835710000000001</v>
      </c>
      <c r="D639" s="3">
        <v>1.037857</v>
      </c>
      <c r="E639" s="3">
        <v>1.0685709999999999</v>
      </c>
      <c r="F639" s="3">
        <v>0.94702799999999998</v>
      </c>
      <c r="G639">
        <v>96301800</v>
      </c>
      <c r="H639" t="str">
        <f>TEXT(AppleStock[[#This Row],[Date]],"dddd")</f>
        <v>Friday</v>
      </c>
      <c r="I639" t="str">
        <f>MID(AppleStock[[#This Row],[Day]],1,FIND("day",AppleStock[[#This Row],[Day]])-1)</f>
        <v>Fri</v>
      </c>
      <c r="J639" s="3">
        <f>AppleStock[[#This Row],[Open]]-AppleStock[[#This Row],[Close]]</f>
        <v>-1.8570999999999893E-2</v>
      </c>
      <c r="K639" t="str">
        <f>IF(AppleStock[[#This Row],[Day Change]]&gt;0,"UP","DOWN")</f>
        <v>DOWN</v>
      </c>
      <c r="L639" s="2">
        <v>2</v>
      </c>
      <c r="Q639" s="15"/>
    </row>
    <row r="640" spans="1:17" x14ac:dyDescent="0.25">
      <c r="A640" s="1">
        <v>37459</v>
      </c>
      <c r="B640" s="3">
        <v>1.053571</v>
      </c>
      <c r="C640" s="3">
        <v>1.085</v>
      </c>
      <c r="D640" s="3">
        <v>1.043571</v>
      </c>
      <c r="E640" s="3">
        <v>1.0657140000000001</v>
      </c>
      <c r="F640" s="3">
        <v>0.94449499999999997</v>
      </c>
      <c r="G640">
        <v>107724400</v>
      </c>
      <c r="H640" t="str">
        <f>TEXT(AppleStock[[#This Row],[Date]],"dddd")</f>
        <v>Monday</v>
      </c>
      <c r="I640" t="str">
        <f>MID(AppleStock[[#This Row],[Day]],1,FIND("day",AppleStock[[#This Row],[Day]])-1)</f>
        <v>Mon</v>
      </c>
      <c r="J640" s="3">
        <f>AppleStock[[#This Row],[Open]]-AppleStock[[#This Row],[Close]]</f>
        <v>-1.2143000000000015E-2</v>
      </c>
      <c r="K640" t="str">
        <f>IF(AppleStock[[#This Row],[Day Change]]&gt;0,"UP","DOWN")</f>
        <v>DOWN</v>
      </c>
      <c r="L640" s="2">
        <v>2</v>
      </c>
      <c r="Q640" s="15"/>
    </row>
    <row r="641" spans="1:17" x14ac:dyDescent="0.25">
      <c r="A641" s="1">
        <v>37460</v>
      </c>
      <c r="B641" s="3">
        <v>1.0642860000000001</v>
      </c>
      <c r="C641" s="3">
        <v>1.080714</v>
      </c>
      <c r="D641" s="3">
        <v>1.0314289999999999</v>
      </c>
      <c r="E641" s="3">
        <v>1.033571</v>
      </c>
      <c r="F641" s="3">
        <v>0.91600899999999996</v>
      </c>
      <c r="G641">
        <v>99972600</v>
      </c>
      <c r="H641" t="str">
        <f>TEXT(AppleStock[[#This Row],[Date]],"dddd")</f>
        <v>Tuesday</v>
      </c>
      <c r="I641" t="str">
        <f>MID(AppleStock[[#This Row],[Day]],1,FIND("day",AppleStock[[#This Row],[Day]])-1)</f>
        <v>Tues</v>
      </c>
      <c r="J641" s="3">
        <f>AppleStock[[#This Row],[Open]]-AppleStock[[#This Row],[Close]]</f>
        <v>3.0715000000000048E-2</v>
      </c>
      <c r="K641" t="str">
        <f>IF(AppleStock[[#This Row],[Day Change]]&gt;0,"UP","DOWN")</f>
        <v>UP</v>
      </c>
      <c r="L641" s="2">
        <v>2</v>
      </c>
      <c r="Q641" s="15"/>
    </row>
    <row r="642" spans="1:17" x14ac:dyDescent="0.25">
      <c r="A642" s="1">
        <v>37461</v>
      </c>
      <c r="B642" s="3">
        <v>1.023571</v>
      </c>
      <c r="C642" s="3">
        <v>1.087143</v>
      </c>
      <c r="D642" s="3">
        <v>1.017857</v>
      </c>
      <c r="E642" s="3">
        <v>1.0857140000000001</v>
      </c>
      <c r="F642" s="3">
        <v>0.96222099999999999</v>
      </c>
      <c r="G642">
        <v>101648400</v>
      </c>
      <c r="H642" t="str">
        <f>TEXT(AppleStock[[#This Row],[Date]],"dddd")</f>
        <v>Wednesday</v>
      </c>
      <c r="I642" t="str">
        <f>MID(AppleStock[[#This Row],[Day]],1,FIND("day",AppleStock[[#This Row],[Day]])-1)</f>
        <v>Wednes</v>
      </c>
      <c r="J642" s="3">
        <f>AppleStock[[#This Row],[Open]]-AppleStock[[#This Row],[Close]]</f>
        <v>-6.2143000000000059E-2</v>
      </c>
      <c r="K642" t="str">
        <f>IF(AppleStock[[#This Row],[Day Change]]&gt;0,"UP","DOWN")</f>
        <v>DOWN</v>
      </c>
      <c r="L642" s="2">
        <v>2</v>
      </c>
      <c r="Q642" s="15"/>
    </row>
    <row r="643" spans="1:17" x14ac:dyDescent="0.25">
      <c r="A643" s="1">
        <v>37462</v>
      </c>
      <c r="B643" s="3">
        <v>1.0664290000000001</v>
      </c>
      <c r="C643" s="3">
        <v>1.0678570000000001</v>
      </c>
      <c r="D643" s="3">
        <v>1.0007140000000001</v>
      </c>
      <c r="E643" s="3">
        <v>1.025714</v>
      </c>
      <c r="F643" s="3">
        <v>0.90904499999999999</v>
      </c>
      <c r="G643">
        <v>119838600</v>
      </c>
      <c r="H643" t="str">
        <f>TEXT(AppleStock[[#This Row],[Date]],"dddd")</f>
        <v>Thursday</v>
      </c>
      <c r="I643" t="str">
        <f>MID(AppleStock[[#This Row],[Day]],1,FIND("day",AppleStock[[#This Row],[Day]])-1)</f>
        <v>Thurs</v>
      </c>
      <c r="J643" s="3">
        <f>AppleStock[[#This Row],[Open]]-AppleStock[[#This Row],[Close]]</f>
        <v>4.0715000000000057E-2</v>
      </c>
      <c r="K643" t="str">
        <f>IF(AppleStock[[#This Row],[Day Change]]&gt;0,"UP","DOWN")</f>
        <v>UP</v>
      </c>
      <c r="L643" s="2">
        <v>2</v>
      </c>
      <c r="Q643" s="15"/>
    </row>
    <row r="644" spans="1:17" x14ac:dyDescent="0.25">
      <c r="A644" s="1">
        <v>37463</v>
      </c>
      <c r="B644" s="3">
        <v>1.0328569999999999</v>
      </c>
      <c r="C644" s="3">
        <v>1.037857</v>
      </c>
      <c r="D644" s="3">
        <v>0.98571399999999998</v>
      </c>
      <c r="E644" s="3">
        <v>1.024286</v>
      </c>
      <c r="F644" s="3">
        <v>0.907779</v>
      </c>
      <c r="G644">
        <v>51926000</v>
      </c>
      <c r="H644" t="str">
        <f>TEXT(AppleStock[[#This Row],[Date]],"dddd")</f>
        <v>Friday</v>
      </c>
      <c r="I644" t="str">
        <f>MID(AppleStock[[#This Row],[Day]],1,FIND("day",AppleStock[[#This Row],[Day]])-1)</f>
        <v>Fri</v>
      </c>
      <c r="J644" s="3">
        <f>AppleStock[[#This Row],[Open]]-AppleStock[[#This Row],[Close]]</f>
        <v>8.5709999999998843E-3</v>
      </c>
      <c r="K644" t="str">
        <f>IF(AppleStock[[#This Row],[Day Change]]&gt;0,"UP","DOWN")</f>
        <v>UP</v>
      </c>
      <c r="L644" s="2">
        <v>2</v>
      </c>
      <c r="Q644" s="15"/>
    </row>
    <row r="645" spans="1:17" x14ac:dyDescent="0.25">
      <c r="A645" s="1">
        <v>37466</v>
      </c>
      <c r="B645" s="3">
        <v>1.034286</v>
      </c>
      <c r="C645" s="3">
        <v>1.0785709999999999</v>
      </c>
      <c r="D645" s="3">
        <v>1.026429</v>
      </c>
      <c r="E645" s="3">
        <v>1.0728569999999999</v>
      </c>
      <c r="F645" s="3">
        <v>0.95082599999999995</v>
      </c>
      <c r="G645">
        <v>68740000</v>
      </c>
      <c r="H645" t="str">
        <f>TEXT(AppleStock[[#This Row],[Date]],"dddd")</f>
        <v>Monday</v>
      </c>
      <c r="I645" t="str">
        <f>MID(AppleStock[[#This Row],[Day]],1,FIND("day",AppleStock[[#This Row],[Day]])-1)</f>
        <v>Mon</v>
      </c>
      <c r="J645" s="3">
        <f>AppleStock[[#This Row],[Open]]-AppleStock[[#This Row],[Close]]</f>
        <v>-3.8570999999999911E-2</v>
      </c>
      <c r="K645" t="str">
        <f>IF(AppleStock[[#This Row],[Day Change]]&gt;0,"UP","DOWN")</f>
        <v>DOWN</v>
      </c>
      <c r="L645" s="2">
        <v>2</v>
      </c>
      <c r="Q645" s="15"/>
    </row>
    <row r="646" spans="1:17" x14ac:dyDescent="0.25">
      <c r="A646" s="1">
        <v>37467</v>
      </c>
      <c r="B646" s="3">
        <v>1.0607139999999999</v>
      </c>
      <c r="C646" s="3">
        <v>1.1078570000000001</v>
      </c>
      <c r="D646" s="3">
        <v>1.04</v>
      </c>
      <c r="E646" s="3">
        <v>1.1021430000000001</v>
      </c>
      <c r="F646" s="3">
        <v>0.97677999999999998</v>
      </c>
      <c r="G646">
        <v>88709600</v>
      </c>
      <c r="H646" t="str">
        <f>TEXT(AppleStock[[#This Row],[Date]],"dddd")</f>
        <v>Tuesday</v>
      </c>
      <c r="I646" t="str">
        <f>MID(AppleStock[[#This Row],[Day]],1,FIND("day",AppleStock[[#This Row],[Day]])-1)</f>
        <v>Tues</v>
      </c>
      <c r="J646" s="3">
        <f>AppleStock[[#This Row],[Open]]-AppleStock[[#This Row],[Close]]</f>
        <v>-4.142900000000016E-2</v>
      </c>
      <c r="K646" t="str">
        <f>IF(AppleStock[[#This Row],[Day Change]]&gt;0,"UP","DOWN")</f>
        <v>DOWN</v>
      </c>
      <c r="L646" s="2">
        <v>2</v>
      </c>
      <c r="Q646" s="15"/>
    </row>
    <row r="647" spans="1:17" x14ac:dyDescent="0.25">
      <c r="A647" s="1">
        <v>37468</v>
      </c>
      <c r="B647" s="3">
        <v>1.1000000000000001</v>
      </c>
      <c r="C647" s="3">
        <v>1.101429</v>
      </c>
      <c r="D647" s="3">
        <v>1.0642860000000001</v>
      </c>
      <c r="E647" s="3">
        <v>1.0900000000000001</v>
      </c>
      <c r="F647" s="3">
        <v>0.96601899999999996</v>
      </c>
      <c r="G647">
        <v>77674800</v>
      </c>
      <c r="H647" t="str">
        <f>TEXT(AppleStock[[#This Row],[Date]],"dddd")</f>
        <v>Wednesday</v>
      </c>
      <c r="I647" t="str">
        <f>MID(AppleStock[[#This Row],[Day]],1,FIND("day",AppleStock[[#This Row],[Day]])-1)</f>
        <v>Wednes</v>
      </c>
      <c r="J647" s="3">
        <f>AppleStock[[#This Row],[Open]]-AppleStock[[#This Row],[Close]]</f>
        <v>1.0000000000000009E-2</v>
      </c>
      <c r="K647" t="str">
        <f>IF(AppleStock[[#This Row],[Day Change]]&gt;0,"UP","DOWN")</f>
        <v>UP</v>
      </c>
      <c r="L647" s="2">
        <v>2</v>
      </c>
      <c r="Q647" s="15"/>
    </row>
    <row r="648" spans="1:17" x14ac:dyDescent="0.25">
      <c r="A648" s="1">
        <v>37469</v>
      </c>
      <c r="B648" s="3">
        <v>1.079286</v>
      </c>
      <c r="C648" s="3">
        <v>1.101429</v>
      </c>
      <c r="D648" s="3">
        <v>1.0521430000000001</v>
      </c>
      <c r="E648" s="3">
        <v>1.0571429999999999</v>
      </c>
      <c r="F648" s="3">
        <v>0.93689900000000004</v>
      </c>
      <c r="G648">
        <v>57239000</v>
      </c>
      <c r="H648" t="str">
        <f>TEXT(AppleStock[[#This Row],[Date]],"dddd")</f>
        <v>Thursday</v>
      </c>
      <c r="I648" t="str">
        <f>MID(AppleStock[[#This Row],[Day]],1,FIND("day",AppleStock[[#This Row],[Day]])-1)</f>
        <v>Thurs</v>
      </c>
      <c r="J648" s="3">
        <f>AppleStock[[#This Row],[Open]]-AppleStock[[#This Row],[Close]]</f>
        <v>2.2143000000000024E-2</v>
      </c>
      <c r="K648" t="str">
        <f>IF(AppleStock[[#This Row],[Day Change]]&gt;0,"UP","DOWN")</f>
        <v>UP</v>
      </c>
      <c r="L648" s="2">
        <v>2</v>
      </c>
      <c r="Q648" s="15"/>
    </row>
    <row r="649" spans="1:17" x14ac:dyDescent="0.25">
      <c r="A649" s="1">
        <v>37470</v>
      </c>
      <c r="B649" s="3">
        <v>1.0528569999999999</v>
      </c>
      <c r="C649" s="3">
        <v>1.071429</v>
      </c>
      <c r="D649" s="3">
        <v>1.017857</v>
      </c>
      <c r="E649" s="3">
        <v>1.032143</v>
      </c>
      <c r="F649" s="3">
        <v>0.91474299999999997</v>
      </c>
      <c r="G649">
        <v>44765000</v>
      </c>
      <c r="H649" t="str">
        <f>TEXT(AppleStock[[#This Row],[Date]],"dddd")</f>
        <v>Friday</v>
      </c>
      <c r="I649" t="str">
        <f>MID(AppleStock[[#This Row],[Day]],1,FIND("day",AppleStock[[#This Row],[Day]])-1)</f>
        <v>Fri</v>
      </c>
      <c r="J649" s="3">
        <f>AppleStock[[#This Row],[Open]]-AppleStock[[#This Row],[Close]]</f>
        <v>2.0713999999999899E-2</v>
      </c>
      <c r="K649" t="str">
        <f>IF(AppleStock[[#This Row],[Day Change]]&gt;0,"UP","DOWN")</f>
        <v>UP</v>
      </c>
      <c r="L649" s="2">
        <v>2</v>
      </c>
      <c r="Q649" s="15"/>
    </row>
    <row r="650" spans="1:17" x14ac:dyDescent="0.25">
      <c r="A650" s="1">
        <v>37473</v>
      </c>
      <c r="B650" s="3">
        <v>1.036429</v>
      </c>
      <c r="C650" s="3">
        <v>1.05</v>
      </c>
      <c r="D650" s="3">
        <v>0.99785699999999999</v>
      </c>
      <c r="E650" s="3">
        <v>0.99928600000000001</v>
      </c>
      <c r="F650" s="3">
        <v>0.88562300000000005</v>
      </c>
      <c r="G650">
        <v>51006200</v>
      </c>
      <c r="H650" t="str">
        <f>TEXT(AppleStock[[#This Row],[Date]],"dddd")</f>
        <v>Monday</v>
      </c>
      <c r="I650" t="str">
        <f>MID(AppleStock[[#This Row],[Day]],1,FIND("day",AppleStock[[#This Row],[Day]])-1)</f>
        <v>Mon</v>
      </c>
      <c r="J650" s="3">
        <f>AppleStock[[#This Row],[Open]]-AppleStock[[#This Row],[Close]]</f>
        <v>3.7143000000000037E-2</v>
      </c>
      <c r="K650" t="str">
        <f>IF(AppleStock[[#This Row],[Day Change]]&gt;0,"UP","DOWN")</f>
        <v>UP</v>
      </c>
      <c r="L650" s="2">
        <v>2</v>
      </c>
      <c r="Q650" s="15"/>
    </row>
    <row r="651" spans="1:17" x14ac:dyDescent="0.25">
      <c r="A651" s="1">
        <v>37474</v>
      </c>
      <c r="B651" s="3">
        <v>1.0149999999999999</v>
      </c>
      <c r="C651" s="3">
        <v>1.0878570000000001</v>
      </c>
      <c r="D651" s="3">
        <v>1.005714</v>
      </c>
      <c r="E651" s="3">
        <v>1.0528569999999999</v>
      </c>
      <c r="F651" s="3">
        <v>0.93310099999999996</v>
      </c>
      <c r="G651">
        <v>68013400</v>
      </c>
      <c r="H651" t="str">
        <f>TEXT(AppleStock[[#This Row],[Date]],"dddd")</f>
        <v>Tuesday</v>
      </c>
      <c r="I651" t="str">
        <f>MID(AppleStock[[#This Row],[Day]],1,FIND("day",AppleStock[[#This Row],[Day]])-1)</f>
        <v>Tues</v>
      </c>
      <c r="J651" s="3">
        <f>AppleStock[[#This Row],[Open]]-AppleStock[[#This Row],[Close]]</f>
        <v>-3.785700000000003E-2</v>
      </c>
      <c r="K651" t="str">
        <f>IF(AppleStock[[#This Row],[Day Change]]&gt;0,"UP","DOWN")</f>
        <v>DOWN</v>
      </c>
      <c r="L651" s="2">
        <v>2</v>
      </c>
      <c r="Q651" s="15"/>
    </row>
    <row r="652" spans="1:17" x14ac:dyDescent="0.25">
      <c r="A652" s="1">
        <v>37475</v>
      </c>
      <c r="B652" s="3">
        <v>1.0778570000000001</v>
      </c>
      <c r="C652" s="3">
        <v>1.097143</v>
      </c>
      <c r="D652" s="3">
        <v>1.0249999999999999</v>
      </c>
      <c r="E652" s="3">
        <v>1.0735710000000001</v>
      </c>
      <c r="F652" s="3">
        <v>0.95145900000000005</v>
      </c>
      <c r="G652">
        <v>83368600</v>
      </c>
      <c r="H652" t="str">
        <f>TEXT(AppleStock[[#This Row],[Date]],"dddd")</f>
        <v>Wednesday</v>
      </c>
      <c r="I652" t="str">
        <f>MID(AppleStock[[#This Row],[Day]],1,FIND("day",AppleStock[[#This Row],[Day]])-1)</f>
        <v>Wednes</v>
      </c>
      <c r="J652" s="3">
        <f>AppleStock[[#This Row],[Open]]-AppleStock[[#This Row],[Close]]</f>
        <v>4.286000000000012E-3</v>
      </c>
      <c r="K652" t="str">
        <f>IF(AppleStock[[#This Row],[Day Change]]&gt;0,"UP","DOWN")</f>
        <v>UP</v>
      </c>
      <c r="L652" s="2">
        <v>2</v>
      </c>
      <c r="Q652" s="15"/>
    </row>
    <row r="653" spans="1:17" x14ac:dyDescent="0.25">
      <c r="A653" s="1">
        <v>37476</v>
      </c>
      <c r="B653" s="3">
        <v>1.0549999999999999</v>
      </c>
      <c r="C653" s="3">
        <v>1.098571</v>
      </c>
      <c r="D653" s="3">
        <v>1.0549999999999999</v>
      </c>
      <c r="E653" s="3">
        <v>1.092857</v>
      </c>
      <c r="F653" s="3">
        <v>0.96855100000000005</v>
      </c>
      <c r="G653">
        <v>56837200</v>
      </c>
      <c r="H653" t="str">
        <f>TEXT(AppleStock[[#This Row],[Date]],"dddd")</f>
        <v>Thursday</v>
      </c>
      <c r="I653" t="str">
        <f>MID(AppleStock[[#This Row],[Day]],1,FIND("day",AppleStock[[#This Row],[Day]])-1)</f>
        <v>Thurs</v>
      </c>
      <c r="J653" s="3">
        <f>AppleStock[[#This Row],[Open]]-AppleStock[[#This Row],[Close]]</f>
        <v>-3.785700000000003E-2</v>
      </c>
      <c r="K653" t="str">
        <f>IF(AppleStock[[#This Row],[Day Change]]&gt;0,"UP","DOWN")</f>
        <v>DOWN</v>
      </c>
      <c r="L653" s="2">
        <v>2</v>
      </c>
      <c r="Q653" s="15"/>
    </row>
    <row r="654" spans="1:17" x14ac:dyDescent="0.25">
      <c r="A654" s="1">
        <v>37477</v>
      </c>
      <c r="B654" s="3">
        <v>1.089286</v>
      </c>
      <c r="C654" s="3">
        <v>1.089286</v>
      </c>
      <c r="D654" s="3">
        <v>1.053571</v>
      </c>
      <c r="E654" s="3">
        <v>1.071429</v>
      </c>
      <c r="F654" s="3">
        <v>0.94955999999999996</v>
      </c>
      <c r="G654">
        <v>51429000</v>
      </c>
      <c r="H654" t="str">
        <f>TEXT(AppleStock[[#This Row],[Date]],"dddd")</f>
        <v>Friday</v>
      </c>
      <c r="I654" t="str">
        <f>MID(AppleStock[[#This Row],[Day]],1,FIND("day",AppleStock[[#This Row],[Day]])-1)</f>
        <v>Fri</v>
      </c>
      <c r="J654" s="3">
        <f>AppleStock[[#This Row],[Open]]-AppleStock[[#This Row],[Close]]</f>
        <v>1.7857000000000012E-2</v>
      </c>
      <c r="K654" t="str">
        <f>IF(AppleStock[[#This Row],[Day Change]]&gt;0,"UP","DOWN")</f>
        <v>UP</v>
      </c>
      <c r="L654" s="2">
        <v>2</v>
      </c>
      <c r="Q654" s="15"/>
    </row>
    <row r="655" spans="1:17" x14ac:dyDescent="0.25">
      <c r="A655" s="1">
        <v>37480</v>
      </c>
      <c r="B655" s="3">
        <v>1.0642860000000001</v>
      </c>
      <c r="C655" s="3">
        <v>1.0728569999999999</v>
      </c>
      <c r="D655" s="3">
        <v>1.0492859999999999</v>
      </c>
      <c r="E655" s="3">
        <v>1.0707139999999999</v>
      </c>
      <c r="F655" s="3">
        <v>0.94892699999999996</v>
      </c>
      <c r="G655">
        <v>44941400</v>
      </c>
      <c r="H655" t="str">
        <f>TEXT(AppleStock[[#This Row],[Date]],"dddd")</f>
        <v>Monday</v>
      </c>
      <c r="I655" t="str">
        <f>MID(AppleStock[[#This Row],[Day]],1,FIND("day",AppleStock[[#This Row],[Day]])-1)</f>
        <v>Mon</v>
      </c>
      <c r="J655" s="3">
        <f>AppleStock[[#This Row],[Open]]-AppleStock[[#This Row],[Close]]</f>
        <v>-6.4279999999998783E-3</v>
      </c>
      <c r="K655" t="str">
        <f>IF(AppleStock[[#This Row],[Day Change]]&gt;0,"UP","DOWN")</f>
        <v>DOWN</v>
      </c>
      <c r="L655" s="2">
        <v>2</v>
      </c>
      <c r="Q655" s="15"/>
    </row>
    <row r="656" spans="1:17" x14ac:dyDescent="0.25">
      <c r="A656" s="1">
        <v>37481</v>
      </c>
      <c r="B656" s="3">
        <v>1.0642860000000001</v>
      </c>
      <c r="C656" s="3">
        <v>1.0864290000000001</v>
      </c>
      <c r="D656" s="3">
        <v>1.0392859999999999</v>
      </c>
      <c r="E656" s="3">
        <v>1.042143</v>
      </c>
      <c r="F656" s="3">
        <v>0.92360500000000001</v>
      </c>
      <c r="G656">
        <v>67467400</v>
      </c>
      <c r="H656" t="str">
        <f>TEXT(AppleStock[[#This Row],[Date]],"dddd")</f>
        <v>Tuesday</v>
      </c>
      <c r="I656" t="str">
        <f>MID(AppleStock[[#This Row],[Day]],1,FIND("day",AppleStock[[#This Row],[Day]])-1)</f>
        <v>Tues</v>
      </c>
      <c r="J656" s="3">
        <f>AppleStock[[#This Row],[Open]]-AppleStock[[#This Row],[Close]]</f>
        <v>2.2143000000000024E-2</v>
      </c>
      <c r="K656" t="str">
        <f>IF(AppleStock[[#This Row],[Day Change]]&gt;0,"UP","DOWN")</f>
        <v>UP</v>
      </c>
      <c r="L656" s="2">
        <v>2</v>
      </c>
      <c r="Q656" s="15"/>
    </row>
    <row r="657" spans="1:17" x14ac:dyDescent="0.25">
      <c r="A657" s="1">
        <v>37482</v>
      </c>
      <c r="B657" s="3">
        <v>1.047857</v>
      </c>
      <c r="C657" s="3">
        <v>1.0964290000000001</v>
      </c>
      <c r="D657" s="3">
        <v>1.0385709999999999</v>
      </c>
      <c r="E657" s="3">
        <v>1.0835710000000001</v>
      </c>
      <c r="F657" s="3">
        <v>0.96032099999999998</v>
      </c>
      <c r="G657">
        <v>99771000</v>
      </c>
      <c r="H657" t="str">
        <f>TEXT(AppleStock[[#This Row],[Date]],"dddd")</f>
        <v>Wednesday</v>
      </c>
      <c r="I657" t="str">
        <f>MID(AppleStock[[#This Row],[Day]],1,FIND("day",AppleStock[[#This Row],[Day]])-1)</f>
        <v>Wednes</v>
      </c>
      <c r="J657" s="3">
        <f>AppleStock[[#This Row],[Open]]-AppleStock[[#This Row],[Close]]</f>
        <v>-3.5714000000000024E-2</v>
      </c>
      <c r="K657" t="str">
        <f>IF(AppleStock[[#This Row],[Day Change]]&gt;0,"UP","DOWN")</f>
        <v>DOWN</v>
      </c>
      <c r="L657" s="2">
        <v>2</v>
      </c>
      <c r="Q657" s="15"/>
    </row>
    <row r="658" spans="1:17" x14ac:dyDescent="0.25">
      <c r="A658" s="1">
        <v>37483</v>
      </c>
      <c r="B658" s="3">
        <v>1.089286</v>
      </c>
      <c r="C658" s="3">
        <v>1.125</v>
      </c>
      <c r="D658" s="3">
        <v>1.0721430000000001</v>
      </c>
      <c r="E658" s="3">
        <v>1.115</v>
      </c>
      <c r="F658" s="3">
        <v>0.98817500000000003</v>
      </c>
      <c r="G658">
        <v>80519600</v>
      </c>
      <c r="H658" t="str">
        <f>TEXT(AppleStock[[#This Row],[Date]],"dddd")</f>
        <v>Thursday</v>
      </c>
      <c r="I658" t="str">
        <f>MID(AppleStock[[#This Row],[Day]],1,FIND("day",AppleStock[[#This Row],[Day]])-1)</f>
        <v>Thurs</v>
      </c>
      <c r="J658" s="3">
        <f>AppleStock[[#This Row],[Open]]-AppleStock[[#This Row],[Close]]</f>
        <v>-2.5714000000000015E-2</v>
      </c>
      <c r="K658" t="str">
        <f>IF(AppleStock[[#This Row],[Day Change]]&gt;0,"UP","DOWN")</f>
        <v>DOWN</v>
      </c>
      <c r="L658" s="2">
        <v>2</v>
      </c>
      <c r="Q658" s="15"/>
    </row>
    <row r="659" spans="1:17" x14ac:dyDescent="0.25">
      <c r="A659" s="1">
        <v>37484</v>
      </c>
      <c r="B659" s="3">
        <v>1.1035710000000001</v>
      </c>
      <c r="C659" s="3">
        <v>1.1499999999999999</v>
      </c>
      <c r="D659" s="3">
        <v>1.091429</v>
      </c>
      <c r="E659" s="3">
        <v>1.129286</v>
      </c>
      <c r="F659" s="3">
        <v>1.0008360000000001</v>
      </c>
      <c r="G659">
        <v>61306000</v>
      </c>
      <c r="H659" t="str">
        <f>TEXT(AppleStock[[#This Row],[Date]],"dddd")</f>
        <v>Friday</v>
      </c>
      <c r="I659" t="str">
        <f>MID(AppleStock[[#This Row],[Day]],1,FIND("day",AppleStock[[#This Row],[Day]])-1)</f>
        <v>Fri</v>
      </c>
      <c r="J659" s="3">
        <f>AppleStock[[#This Row],[Open]]-AppleStock[[#This Row],[Close]]</f>
        <v>-2.5714999999999932E-2</v>
      </c>
      <c r="K659" t="str">
        <f>IF(AppleStock[[#This Row],[Day Change]]&gt;0,"UP","DOWN")</f>
        <v>DOWN</v>
      </c>
      <c r="L659" s="2">
        <v>2</v>
      </c>
      <c r="Q659" s="15"/>
    </row>
    <row r="660" spans="1:17" x14ac:dyDescent="0.25">
      <c r="A660" s="1">
        <v>37487</v>
      </c>
      <c r="B660" s="3">
        <v>1.127143</v>
      </c>
      <c r="C660" s="3">
        <v>1.160714</v>
      </c>
      <c r="D660" s="3">
        <v>1.122857</v>
      </c>
      <c r="E660" s="3">
        <v>1.141429</v>
      </c>
      <c r="F660" s="3">
        <v>1.011598</v>
      </c>
      <c r="G660">
        <v>54139400</v>
      </c>
      <c r="H660" t="str">
        <f>TEXT(AppleStock[[#This Row],[Date]],"dddd")</f>
        <v>Monday</v>
      </c>
      <c r="I660" t="str">
        <f>MID(AppleStock[[#This Row],[Day]],1,FIND("day",AppleStock[[#This Row],[Day]])-1)</f>
        <v>Mon</v>
      </c>
      <c r="J660" s="3">
        <f>AppleStock[[#This Row],[Open]]-AppleStock[[#This Row],[Close]]</f>
        <v>-1.4286000000000021E-2</v>
      </c>
      <c r="K660" t="str">
        <f>IF(AppleStock[[#This Row],[Day Change]]&gt;0,"UP","DOWN")</f>
        <v>DOWN</v>
      </c>
      <c r="L660" s="2">
        <v>2</v>
      </c>
      <c r="Q660" s="15"/>
    </row>
    <row r="661" spans="1:17" x14ac:dyDescent="0.25">
      <c r="A661" s="1">
        <v>37488</v>
      </c>
      <c r="B661" s="3">
        <v>1.140714</v>
      </c>
      <c r="C661" s="3">
        <v>1.149286</v>
      </c>
      <c r="D661" s="3">
        <v>1.109286</v>
      </c>
      <c r="E661" s="3">
        <v>1.1364289999999999</v>
      </c>
      <c r="F661" s="3">
        <v>1.007166</v>
      </c>
      <c r="G661">
        <v>46656400</v>
      </c>
      <c r="H661" t="str">
        <f>TEXT(AppleStock[[#This Row],[Date]],"dddd")</f>
        <v>Tuesday</v>
      </c>
      <c r="I661" t="str">
        <f>MID(AppleStock[[#This Row],[Day]],1,FIND("day",AppleStock[[#This Row],[Day]])-1)</f>
        <v>Tues</v>
      </c>
      <c r="J661" s="3">
        <f>AppleStock[[#This Row],[Open]]-AppleStock[[#This Row],[Close]]</f>
        <v>4.2850000000000943E-3</v>
      </c>
      <c r="K661" t="str">
        <f>IF(AppleStock[[#This Row],[Day Change]]&gt;0,"UP","DOWN")</f>
        <v>UP</v>
      </c>
      <c r="L661" s="2">
        <v>2</v>
      </c>
      <c r="Q661" s="15"/>
    </row>
    <row r="662" spans="1:17" x14ac:dyDescent="0.25">
      <c r="A662" s="1">
        <v>37489</v>
      </c>
      <c r="B662" s="3">
        <v>1.1435709999999999</v>
      </c>
      <c r="C662" s="3">
        <v>1.1599999999999999</v>
      </c>
      <c r="D662" s="3">
        <v>1.1035710000000001</v>
      </c>
      <c r="E662" s="3">
        <v>1.151429</v>
      </c>
      <c r="F662" s="3">
        <v>1.0204599999999999</v>
      </c>
      <c r="G662">
        <v>50607200</v>
      </c>
      <c r="H662" t="str">
        <f>TEXT(AppleStock[[#This Row],[Date]],"dddd")</f>
        <v>Wednesday</v>
      </c>
      <c r="I662" t="str">
        <f>MID(AppleStock[[#This Row],[Day]],1,FIND("day",AppleStock[[#This Row],[Day]])-1)</f>
        <v>Wednes</v>
      </c>
      <c r="J662" s="3">
        <f>AppleStock[[#This Row],[Open]]-AppleStock[[#This Row],[Close]]</f>
        <v>-7.8580000000001426E-3</v>
      </c>
      <c r="K662" t="str">
        <f>IF(AppleStock[[#This Row],[Day Change]]&gt;0,"UP","DOWN")</f>
        <v>DOWN</v>
      </c>
      <c r="L662" s="2">
        <v>2</v>
      </c>
      <c r="Q662" s="15"/>
    </row>
    <row r="663" spans="1:17" x14ac:dyDescent="0.25">
      <c r="A663" s="1">
        <v>37490</v>
      </c>
      <c r="B663" s="3">
        <v>1.157143</v>
      </c>
      <c r="C663" s="3">
        <v>1.160714</v>
      </c>
      <c r="D663" s="3">
        <v>1.118571</v>
      </c>
      <c r="E663" s="3">
        <v>1.140714</v>
      </c>
      <c r="F663" s="3">
        <v>1.0109649999999999</v>
      </c>
      <c r="G663">
        <v>64577800</v>
      </c>
      <c r="H663" t="str">
        <f>TEXT(AppleStock[[#This Row],[Date]],"dddd")</f>
        <v>Thursday</v>
      </c>
      <c r="I663" t="str">
        <f>MID(AppleStock[[#This Row],[Day]],1,FIND("day",AppleStock[[#This Row],[Day]])-1)</f>
        <v>Thurs</v>
      </c>
      <c r="J663" s="3">
        <f>AppleStock[[#This Row],[Open]]-AppleStock[[#This Row],[Close]]</f>
        <v>1.6429000000000027E-2</v>
      </c>
      <c r="K663" t="str">
        <f>IF(AppleStock[[#This Row],[Day Change]]&gt;0,"UP","DOWN")</f>
        <v>UP</v>
      </c>
      <c r="L663" s="2">
        <v>2</v>
      </c>
      <c r="Q663" s="15"/>
    </row>
    <row r="664" spans="1:17" x14ac:dyDescent="0.25">
      <c r="A664" s="1">
        <v>37491</v>
      </c>
      <c r="B664" s="3">
        <v>1.1357139999999999</v>
      </c>
      <c r="C664" s="3">
        <v>1.1378569999999999</v>
      </c>
      <c r="D664" s="3">
        <v>1.1035710000000001</v>
      </c>
      <c r="E664" s="3">
        <v>1.1235710000000001</v>
      </c>
      <c r="F664" s="3">
        <v>0.99577199999999999</v>
      </c>
      <c r="G664">
        <v>40811400</v>
      </c>
      <c r="H664" t="str">
        <f>TEXT(AppleStock[[#This Row],[Date]],"dddd")</f>
        <v>Friday</v>
      </c>
      <c r="I664" t="str">
        <f>MID(AppleStock[[#This Row],[Day]],1,FIND("day",AppleStock[[#This Row],[Day]])-1)</f>
        <v>Fri</v>
      </c>
      <c r="J664" s="3">
        <f>AppleStock[[#This Row],[Open]]-AppleStock[[#This Row],[Close]]</f>
        <v>1.2142999999999793E-2</v>
      </c>
      <c r="K664" t="str">
        <f>IF(AppleStock[[#This Row],[Day Change]]&gt;0,"UP","DOWN")</f>
        <v>UP</v>
      </c>
      <c r="L664" s="2">
        <v>2</v>
      </c>
      <c r="Q664" s="15"/>
    </row>
    <row r="665" spans="1:17" x14ac:dyDescent="0.25">
      <c r="A665" s="1">
        <v>37494</v>
      </c>
      <c r="B665" s="3">
        <v>1.139286</v>
      </c>
      <c r="C665" s="3">
        <v>1.139286</v>
      </c>
      <c r="D665" s="3">
        <v>1.082857</v>
      </c>
      <c r="E665" s="3">
        <v>1.109286</v>
      </c>
      <c r="F665" s="3">
        <v>0.98311099999999996</v>
      </c>
      <c r="G665">
        <v>47492200</v>
      </c>
      <c r="H665" t="str">
        <f>TEXT(AppleStock[[#This Row],[Date]],"dddd")</f>
        <v>Monday</v>
      </c>
      <c r="I665" t="str">
        <f>MID(AppleStock[[#This Row],[Day]],1,FIND("day",AppleStock[[#This Row],[Day]])-1)</f>
        <v>Mon</v>
      </c>
      <c r="J665" s="3">
        <f>AppleStock[[#This Row],[Open]]-AppleStock[[#This Row],[Close]]</f>
        <v>3.0000000000000027E-2</v>
      </c>
      <c r="K665" t="str">
        <f>IF(AppleStock[[#This Row],[Day Change]]&gt;0,"UP","DOWN")</f>
        <v>UP</v>
      </c>
      <c r="L665" s="2">
        <v>2</v>
      </c>
      <c r="Q665" s="15"/>
    </row>
    <row r="666" spans="1:17" x14ac:dyDescent="0.25">
      <c r="A666" s="1">
        <v>37495</v>
      </c>
      <c r="B666" s="3">
        <v>1.1221429999999999</v>
      </c>
      <c r="C666" s="3">
        <v>1.1242859999999999</v>
      </c>
      <c r="D666" s="3">
        <v>1.0507139999999999</v>
      </c>
      <c r="E666" s="3">
        <v>1.0607139999999999</v>
      </c>
      <c r="F666" s="3">
        <v>0.94006400000000001</v>
      </c>
      <c r="G666">
        <v>65557800</v>
      </c>
      <c r="H666" t="str">
        <f>TEXT(AppleStock[[#This Row],[Date]],"dddd")</f>
        <v>Tuesday</v>
      </c>
      <c r="I666" t="str">
        <f>MID(AppleStock[[#This Row],[Day]],1,FIND("day",AppleStock[[#This Row],[Day]])-1)</f>
        <v>Tues</v>
      </c>
      <c r="J666" s="3">
        <f>AppleStock[[#This Row],[Open]]-AppleStock[[#This Row],[Close]]</f>
        <v>6.1428999999999956E-2</v>
      </c>
      <c r="K666" t="str">
        <f>IF(AppleStock[[#This Row],[Day Change]]&gt;0,"UP","DOWN")</f>
        <v>UP</v>
      </c>
      <c r="L666" s="2">
        <v>2</v>
      </c>
      <c r="Q666" s="15"/>
    </row>
    <row r="667" spans="1:17" x14ac:dyDescent="0.25">
      <c r="A667" s="1">
        <v>37496</v>
      </c>
      <c r="B667" s="3">
        <v>1.0571429999999999</v>
      </c>
      <c r="C667" s="3">
        <v>1.08</v>
      </c>
      <c r="D667" s="3">
        <v>1.0464290000000001</v>
      </c>
      <c r="E667" s="3">
        <v>1.05</v>
      </c>
      <c r="F667" s="3">
        <v>0.93056899999999998</v>
      </c>
      <c r="G667">
        <v>61993400</v>
      </c>
      <c r="H667" t="str">
        <f>TEXT(AppleStock[[#This Row],[Date]],"dddd")</f>
        <v>Wednesday</v>
      </c>
      <c r="I667" t="str">
        <f>MID(AppleStock[[#This Row],[Day]],1,FIND("day",AppleStock[[#This Row],[Day]])-1)</f>
        <v>Wednes</v>
      </c>
      <c r="J667" s="3">
        <f>AppleStock[[#This Row],[Open]]-AppleStock[[#This Row],[Close]]</f>
        <v>7.1429999999998994E-3</v>
      </c>
      <c r="K667" t="str">
        <f>IF(AppleStock[[#This Row],[Day Change]]&gt;0,"UP","DOWN")</f>
        <v>UP</v>
      </c>
      <c r="L667" s="2">
        <v>2</v>
      </c>
      <c r="Q667" s="15"/>
    </row>
    <row r="668" spans="1:17" x14ac:dyDescent="0.25">
      <c r="A668" s="1">
        <v>37497</v>
      </c>
      <c r="B668" s="3">
        <v>1.0464290000000001</v>
      </c>
      <c r="C668" s="3">
        <v>1.077143</v>
      </c>
      <c r="D668" s="3">
        <v>1.036429</v>
      </c>
      <c r="E668" s="3">
        <v>1.05</v>
      </c>
      <c r="F668" s="3">
        <v>0.93056899999999998</v>
      </c>
      <c r="G668">
        <v>41042400</v>
      </c>
      <c r="H668" t="str">
        <f>TEXT(AppleStock[[#This Row],[Date]],"dddd")</f>
        <v>Thursday</v>
      </c>
      <c r="I668" t="str">
        <f>MID(AppleStock[[#This Row],[Day]],1,FIND("day",AppleStock[[#This Row],[Day]])-1)</f>
        <v>Thurs</v>
      </c>
      <c r="J668" s="3">
        <f>AppleStock[[#This Row],[Open]]-AppleStock[[#This Row],[Close]]</f>
        <v>-3.5709999999999908E-3</v>
      </c>
      <c r="K668" t="str">
        <f>IF(AppleStock[[#This Row],[Day Change]]&gt;0,"UP","DOWN")</f>
        <v>DOWN</v>
      </c>
      <c r="L668" s="2">
        <v>2</v>
      </c>
      <c r="Q668" s="15"/>
    </row>
    <row r="669" spans="1:17" x14ac:dyDescent="0.25">
      <c r="A669" s="1">
        <v>37498</v>
      </c>
      <c r="B669" s="3">
        <v>1.0521430000000001</v>
      </c>
      <c r="C669" s="3">
        <v>1.081429</v>
      </c>
      <c r="D669" s="3">
        <v>1.0414289999999999</v>
      </c>
      <c r="E669" s="3">
        <v>1.053571</v>
      </c>
      <c r="F669" s="3">
        <v>0.93373399999999995</v>
      </c>
      <c r="G669">
        <v>48379800</v>
      </c>
      <c r="H669" t="str">
        <f>TEXT(AppleStock[[#This Row],[Date]],"dddd")</f>
        <v>Friday</v>
      </c>
      <c r="I669" t="str">
        <f>MID(AppleStock[[#This Row],[Day]],1,FIND("day",AppleStock[[#This Row],[Day]])-1)</f>
        <v>Fri</v>
      </c>
      <c r="J669" s="3">
        <f>AppleStock[[#This Row],[Open]]-AppleStock[[#This Row],[Close]]</f>
        <v>-1.4279999999999848E-3</v>
      </c>
      <c r="K669" t="str">
        <f>IF(AppleStock[[#This Row],[Day Change]]&gt;0,"UP","DOWN")</f>
        <v>DOWN</v>
      </c>
      <c r="L669" s="2">
        <v>2</v>
      </c>
      <c r="Q669" s="15"/>
    </row>
    <row r="670" spans="1:17" x14ac:dyDescent="0.25">
      <c r="A670" s="1">
        <v>37502</v>
      </c>
      <c r="B670" s="3">
        <v>1.0349999999999999</v>
      </c>
      <c r="C670" s="3">
        <v>1.0392859999999999</v>
      </c>
      <c r="D670" s="3">
        <v>1.003571</v>
      </c>
      <c r="E670" s="3">
        <v>1.003571</v>
      </c>
      <c r="F670" s="3">
        <v>0.88942100000000002</v>
      </c>
      <c r="G670">
        <v>69234200</v>
      </c>
      <c r="H670" t="str">
        <f>TEXT(AppleStock[[#This Row],[Date]],"dddd")</f>
        <v>Tuesday</v>
      </c>
      <c r="I670" t="str">
        <f>MID(AppleStock[[#This Row],[Day]],1,FIND("day",AppleStock[[#This Row],[Day]])-1)</f>
        <v>Tues</v>
      </c>
      <c r="J670" s="3">
        <f>AppleStock[[#This Row],[Open]]-AppleStock[[#This Row],[Close]]</f>
        <v>3.1428999999999929E-2</v>
      </c>
      <c r="K670" t="str">
        <f>IF(AppleStock[[#This Row],[Day Change]]&gt;0,"UP","DOWN")</f>
        <v>UP</v>
      </c>
      <c r="L670" s="2">
        <v>2</v>
      </c>
      <c r="Q670" s="15"/>
    </row>
    <row r="671" spans="1:17" x14ac:dyDescent="0.25">
      <c r="A671" s="1">
        <v>37503</v>
      </c>
      <c r="B671" s="3">
        <v>1.014286</v>
      </c>
      <c r="C671" s="3">
        <v>1.055714</v>
      </c>
      <c r="D671" s="3">
        <v>1.012143</v>
      </c>
      <c r="E671" s="3">
        <v>1.034286</v>
      </c>
      <c r="F671" s="3">
        <v>0.91664199999999996</v>
      </c>
      <c r="G671">
        <v>105165200</v>
      </c>
      <c r="H671" t="str">
        <f>TEXT(AppleStock[[#This Row],[Date]],"dddd")</f>
        <v>Wednesday</v>
      </c>
      <c r="I671" t="str">
        <f>MID(AppleStock[[#This Row],[Day]],1,FIND("day",AppleStock[[#This Row],[Day]])-1)</f>
        <v>Wednes</v>
      </c>
      <c r="J671" s="3">
        <f>AppleStock[[#This Row],[Open]]-AppleStock[[#This Row],[Close]]</f>
        <v>-2.0000000000000018E-2</v>
      </c>
      <c r="K671" t="str">
        <f>IF(AppleStock[[#This Row],[Day Change]]&gt;0,"UP","DOWN")</f>
        <v>DOWN</v>
      </c>
      <c r="L671" s="2">
        <v>2</v>
      </c>
      <c r="Q671" s="15"/>
    </row>
    <row r="672" spans="1:17" x14ac:dyDescent="0.25">
      <c r="A672" s="1">
        <v>37504</v>
      </c>
      <c r="B672" s="3">
        <v>1.015714</v>
      </c>
      <c r="C672" s="3">
        <v>1.025714</v>
      </c>
      <c r="D672" s="3">
        <v>1.003571</v>
      </c>
      <c r="E672" s="3">
        <v>1.0128569999999999</v>
      </c>
      <c r="F672" s="3">
        <v>0.89765099999999998</v>
      </c>
      <c r="G672">
        <v>56544600</v>
      </c>
      <c r="H672" t="str">
        <f>TEXT(AppleStock[[#This Row],[Date]],"dddd")</f>
        <v>Thursday</v>
      </c>
      <c r="I672" t="str">
        <f>MID(AppleStock[[#This Row],[Day]],1,FIND("day",AppleStock[[#This Row],[Day]])-1)</f>
        <v>Thurs</v>
      </c>
      <c r="J672" s="3">
        <f>AppleStock[[#This Row],[Open]]-AppleStock[[#This Row],[Close]]</f>
        <v>2.8570000000001095E-3</v>
      </c>
      <c r="K672" t="str">
        <f>IF(AppleStock[[#This Row],[Day Change]]&gt;0,"UP","DOWN")</f>
        <v>UP</v>
      </c>
      <c r="L672" s="2">
        <v>2</v>
      </c>
      <c r="Q672" s="15"/>
    </row>
    <row r="673" spans="1:17" x14ac:dyDescent="0.25">
      <c r="A673" s="1">
        <v>37505</v>
      </c>
      <c r="B673" s="3">
        <v>1.036429</v>
      </c>
      <c r="C673" s="3">
        <v>1.0464290000000001</v>
      </c>
      <c r="D673" s="3">
        <v>1.016429</v>
      </c>
      <c r="E673" s="3">
        <v>1.0271429999999999</v>
      </c>
      <c r="F673" s="3">
        <v>0.91031099999999998</v>
      </c>
      <c r="G673">
        <v>45397800</v>
      </c>
      <c r="H673" t="str">
        <f>TEXT(AppleStock[[#This Row],[Date]],"dddd")</f>
        <v>Friday</v>
      </c>
      <c r="I673" t="str">
        <f>MID(AppleStock[[#This Row],[Day]],1,FIND("day",AppleStock[[#This Row],[Day]])-1)</f>
        <v>Fri</v>
      </c>
      <c r="J673" s="3">
        <f>AppleStock[[#This Row],[Open]]-AppleStock[[#This Row],[Close]]</f>
        <v>9.2860000000001275E-3</v>
      </c>
      <c r="K673" t="str">
        <f>IF(AppleStock[[#This Row],[Day Change]]&gt;0,"UP","DOWN")</f>
        <v>UP</v>
      </c>
      <c r="L673" s="2">
        <v>2</v>
      </c>
      <c r="Q673" s="15"/>
    </row>
    <row r="674" spans="1:17" x14ac:dyDescent="0.25">
      <c r="A674" s="1">
        <v>37508</v>
      </c>
      <c r="B674" s="3">
        <v>1.02</v>
      </c>
      <c r="C674" s="3">
        <v>1.037857</v>
      </c>
      <c r="D674" s="3">
        <v>1.0107139999999999</v>
      </c>
      <c r="E674" s="3">
        <v>1.026429</v>
      </c>
      <c r="F674" s="3">
        <v>0.90967799999999999</v>
      </c>
      <c r="G674">
        <v>39561200</v>
      </c>
      <c r="H674" t="str">
        <f>TEXT(AppleStock[[#This Row],[Date]],"dddd")</f>
        <v>Monday</v>
      </c>
      <c r="I674" t="str">
        <f>MID(AppleStock[[#This Row],[Day]],1,FIND("day",AppleStock[[#This Row],[Day]])-1)</f>
        <v>Mon</v>
      </c>
      <c r="J674" s="3">
        <f>AppleStock[[#This Row],[Open]]-AppleStock[[#This Row],[Close]]</f>
        <v>-6.429000000000018E-3</v>
      </c>
      <c r="K674" t="str">
        <f>IF(AppleStock[[#This Row],[Day Change]]&gt;0,"UP","DOWN")</f>
        <v>DOWN</v>
      </c>
      <c r="L674" s="2">
        <v>2</v>
      </c>
      <c r="Q674" s="15"/>
    </row>
    <row r="675" spans="1:17" x14ac:dyDescent="0.25">
      <c r="A675" s="1">
        <v>37509</v>
      </c>
      <c r="B675" s="3">
        <v>1.0292859999999999</v>
      </c>
      <c r="C675" s="3">
        <v>1.0349999999999999</v>
      </c>
      <c r="D675" s="3">
        <v>1.0085710000000001</v>
      </c>
      <c r="E675" s="3">
        <v>1.023571</v>
      </c>
      <c r="F675" s="3">
        <v>0.90714600000000001</v>
      </c>
      <c r="G675">
        <v>62367200</v>
      </c>
      <c r="H675" t="str">
        <f>TEXT(AppleStock[[#This Row],[Date]],"dddd")</f>
        <v>Tuesday</v>
      </c>
      <c r="I675" t="str">
        <f>MID(AppleStock[[#This Row],[Day]],1,FIND("day",AppleStock[[#This Row],[Day]])-1)</f>
        <v>Tues</v>
      </c>
      <c r="J675" s="3">
        <f>AppleStock[[#This Row],[Open]]-AppleStock[[#This Row],[Close]]</f>
        <v>5.7149999999999146E-3</v>
      </c>
      <c r="K675" t="str">
        <f>IF(AppleStock[[#This Row],[Day Change]]&gt;0,"UP","DOWN")</f>
        <v>UP</v>
      </c>
      <c r="L675" s="2">
        <v>2</v>
      </c>
      <c r="Q675" s="15"/>
    </row>
    <row r="676" spans="1:17" x14ac:dyDescent="0.25">
      <c r="A676" s="1">
        <v>37510</v>
      </c>
      <c r="B676" s="3">
        <v>1.024286</v>
      </c>
      <c r="C676" s="3">
        <v>1.0428569999999999</v>
      </c>
      <c r="D676" s="3">
        <v>1.0107139999999999</v>
      </c>
      <c r="E676" s="3">
        <v>1.0207139999999999</v>
      </c>
      <c r="F676" s="3">
        <v>0.90461400000000003</v>
      </c>
      <c r="G676">
        <v>50603000</v>
      </c>
      <c r="H676" t="str">
        <f>TEXT(AppleStock[[#This Row],[Date]],"dddd")</f>
        <v>Wednesday</v>
      </c>
      <c r="I676" t="str">
        <f>MID(AppleStock[[#This Row],[Day]],1,FIND("day",AppleStock[[#This Row],[Day]])-1)</f>
        <v>Wednes</v>
      </c>
      <c r="J676" s="3">
        <f>AppleStock[[#This Row],[Open]]-AppleStock[[#This Row],[Close]]</f>
        <v>3.5720000000001306E-3</v>
      </c>
      <c r="K676" t="str">
        <f>IF(AppleStock[[#This Row],[Day Change]]&gt;0,"UP","DOWN")</f>
        <v>UP</v>
      </c>
      <c r="L676" s="2">
        <v>2</v>
      </c>
      <c r="Q676" s="15"/>
    </row>
    <row r="677" spans="1:17" x14ac:dyDescent="0.25">
      <c r="A677" s="1">
        <v>37511</v>
      </c>
      <c r="B677" s="3">
        <v>1.014286</v>
      </c>
      <c r="C677" s="3">
        <v>1.036429</v>
      </c>
      <c r="D677" s="3">
        <v>1.0085710000000001</v>
      </c>
      <c r="E677" s="3">
        <v>1.01</v>
      </c>
      <c r="F677" s="3">
        <v>0.89511799999999997</v>
      </c>
      <c r="G677">
        <v>67457600</v>
      </c>
      <c r="H677" t="str">
        <f>TEXT(AppleStock[[#This Row],[Date]],"dddd")</f>
        <v>Thursday</v>
      </c>
      <c r="I677" t="str">
        <f>MID(AppleStock[[#This Row],[Day]],1,FIND("day",AppleStock[[#This Row],[Day]])-1)</f>
        <v>Thurs</v>
      </c>
      <c r="J677" s="3">
        <f>AppleStock[[#This Row],[Open]]-AppleStock[[#This Row],[Close]]</f>
        <v>4.286000000000012E-3</v>
      </c>
      <c r="K677" t="str">
        <f>IF(AppleStock[[#This Row],[Day Change]]&gt;0,"UP","DOWN")</f>
        <v>UP</v>
      </c>
      <c r="L677" s="2">
        <v>2</v>
      </c>
      <c r="Q677" s="15"/>
    </row>
    <row r="678" spans="1:17" x14ac:dyDescent="0.25">
      <c r="A678" s="1">
        <v>37512</v>
      </c>
      <c r="B678" s="3">
        <v>1.0092859999999999</v>
      </c>
      <c r="C678" s="3">
        <v>1.024286</v>
      </c>
      <c r="D678" s="3">
        <v>1.003571</v>
      </c>
      <c r="E678" s="3">
        <v>1.012143</v>
      </c>
      <c r="F678" s="3">
        <v>0.89701799999999998</v>
      </c>
      <c r="G678">
        <v>70737800</v>
      </c>
      <c r="H678" t="str">
        <f>TEXT(AppleStock[[#This Row],[Date]],"dddd")</f>
        <v>Friday</v>
      </c>
      <c r="I678" t="str">
        <f>MID(AppleStock[[#This Row],[Day]],1,FIND("day",AppleStock[[#This Row],[Day]])-1)</f>
        <v>Fri</v>
      </c>
      <c r="J678" s="3">
        <f>AppleStock[[#This Row],[Open]]-AppleStock[[#This Row],[Close]]</f>
        <v>-2.8570000000001095E-3</v>
      </c>
      <c r="K678" t="str">
        <f>IF(AppleStock[[#This Row],[Day Change]]&gt;0,"UP","DOWN")</f>
        <v>DOWN</v>
      </c>
      <c r="L678" s="2">
        <v>2</v>
      </c>
      <c r="Q678" s="15"/>
    </row>
    <row r="679" spans="1:17" x14ac:dyDescent="0.25">
      <c r="A679" s="1">
        <v>37515</v>
      </c>
      <c r="B679" s="3">
        <v>1.01</v>
      </c>
      <c r="C679" s="3">
        <v>1.043571</v>
      </c>
      <c r="D679" s="3">
        <v>1.0085710000000001</v>
      </c>
      <c r="E679" s="3">
        <v>1.035714</v>
      </c>
      <c r="F679" s="3">
        <v>0.91790799999999995</v>
      </c>
      <c r="G679">
        <v>71660400</v>
      </c>
      <c r="H679" t="str">
        <f>TEXT(AppleStock[[#This Row],[Date]],"dddd")</f>
        <v>Monday</v>
      </c>
      <c r="I679" t="str">
        <f>MID(AppleStock[[#This Row],[Day]],1,FIND("day",AppleStock[[#This Row],[Day]])-1)</f>
        <v>Mon</v>
      </c>
      <c r="J679" s="3">
        <f>AppleStock[[#This Row],[Open]]-AppleStock[[#This Row],[Close]]</f>
        <v>-2.5714000000000015E-2</v>
      </c>
      <c r="K679" t="str">
        <f>IF(AppleStock[[#This Row],[Day Change]]&gt;0,"UP","DOWN")</f>
        <v>DOWN</v>
      </c>
      <c r="L679" s="2">
        <v>2</v>
      </c>
      <c r="Q679" s="15"/>
    </row>
    <row r="680" spans="1:17" x14ac:dyDescent="0.25">
      <c r="A680" s="1">
        <v>37516</v>
      </c>
      <c r="B680" s="3">
        <v>1.0407139999999999</v>
      </c>
      <c r="C680" s="3">
        <v>1.0735710000000001</v>
      </c>
      <c r="D680" s="3">
        <v>1.0407139999999999</v>
      </c>
      <c r="E680" s="3">
        <v>1.0571429999999999</v>
      </c>
      <c r="F680" s="3">
        <v>0.93689900000000004</v>
      </c>
      <c r="G680">
        <v>106999200</v>
      </c>
      <c r="H680" t="str">
        <f>TEXT(AppleStock[[#This Row],[Date]],"dddd")</f>
        <v>Tuesday</v>
      </c>
      <c r="I680" t="str">
        <f>MID(AppleStock[[#This Row],[Day]],1,FIND("day",AppleStock[[#This Row],[Day]])-1)</f>
        <v>Tues</v>
      </c>
      <c r="J680" s="3">
        <f>AppleStock[[#This Row],[Open]]-AppleStock[[#This Row],[Close]]</f>
        <v>-1.6429000000000027E-2</v>
      </c>
      <c r="K680" t="str">
        <f>IF(AppleStock[[#This Row],[Day Change]]&gt;0,"UP","DOWN")</f>
        <v>DOWN</v>
      </c>
      <c r="L680" s="2">
        <v>2</v>
      </c>
      <c r="Q680" s="15"/>
    </row>
    <row r="681" spans="1:17" x14ac:dyDescent="0.25">
      <c r="A681" s="1">
        <v>37517</v>
      </c>
      <c r="B681" s="3">
        <v>1.0492859999999999</v>
      </c>
      <c r="C681" s="3">
        <v>1.0778570000000001</v>
      </c>
      <c r="D681" s="3">
        <v>1.0371429999999999</v>
      </c>
      <c r="E681" s="3">
        <v>1.0728569999999999</v>
      </c>
      <c r="F681" s="3">
        <v>0.95082599999999995</v>
      </c>
      <c r="G681">
        <v>82160400</v>
      </c>
      <c r="H681" t="str">
        <f>TEXT(AppleStock[[#This Row],[Date]],"dddd")</f>
        <v>Wednesday</v>
      </c>
      <c r="I681" t="str">
        <f>MID(AppleStock[[#This Row],[Day]],1,FIND("day",AppleStock[[#This Row],[Day]])-1)</f>
        <v>Wednes</v>
      </c>
      <c r="J681" s="3">
        <f>AppleStock[[#This Row],[Open]]-AppleStock[[#This Row],[Close]]</f>
        <v>-2.3571000000000009E-2</v>
      </c>
      <c r="K681" t="str">
        <f>IF(AppleStock[[#This Row],[Day Change]]&gt;0,"UP","DOWN")</f>
        <v>DOWN</v>
      </c>
      <c r="L681" s="2">
        <v>2</v>
      </c>
      <c r="Q681" s="15"/>
    </row>
    <row r="682" spans="1:17" x14ac:dyDescent="0.25">
      <c r="A682" s="1">
        <v>37518</v>
      </c>
      <c r="B682" s="3">
        <v>1.053571</v>
      </c>
      <c r="C682" s="3">
        <v>1.0571429999999999</v>
      </c>
      <c r="D682" s="3">
        <v>1.034286</v>
      </c>
      <c r="E682" s="3">
        <v>1.0414289999999999</v>
      </c>
      <c r="F682" s="3">
        <v>0.92297200000000001</v>
      </c>
      <c r="G682">
        <v>51486400</v>
      </c>
      <c r="H682" t="str">
        <f>TEXT(AppleStock[[#This Row],[Date]],"dddd")</f>
        <v>Thursday</v>
      </c>
      <c r="I682" t="str">
        <f>MID(AppleStock[[#This Row],[Day]],1,FIND("day",AppleStock[[#This Row],[Day]])-1)</f>
        <v>Thurs</v>
      </c>
      <c r="J682" s="3">
        <f>AppleStock[[#This Row],[Open]]-AppleStock[[#This Row],[Close]]</f>
        <v>1.2142000000000097E-2</v>
      </c>
      <c r="K682" t="str">
        <f>IF(AppleStock[[#This Row],[Day Change]]&gt;0,"UP","DOWN")</f>
        <v>UP</v>
      </c>
      <c r="L682" s="2">
        <v>2</v>
      </c>
      <c r="Q682" s="15"/>
    </row>
    <row r="683" spans="1:17" x14ac:dyDescent="0.25">
      <c r="A683" s="1">
        <v>37519</v>
      </c>
      <c r="B683" s="3">
        <v>1.044286</v>
      </c>
      <c r="C683" s="3">
        <v>1.067143</v>
      </c>
      <c r="D683" s="3">
        <v>1.0371429999999999</v>
      </c>
      <c r="E683" s="3">
        <v>1.0621430000000001</v>
      </c>
      <c r="F683" s="3">
        <v>0.94133</v>
      </c>
      <c r="G683">
        <v>88197200</v>
      </c>
      <c r="H683" t="str">
        <f>TEXT(AppleStock[[#This Row],[Date]],"dddd")</f>
        <v>Friday</v>
      </c>
      <c r="I683" t="str">
        <f>MID(AppleStock[[#This Row],[Day]],1,FIND("day",AppleStock[[#This Row],[Day]])-1)</f>
        <v>Fri</v>
      </c>
      <c r="J683" s="3">
        <f>AppleStock[[#This Row],[Open]]-AppleStock[[#This Row],[Close]]</f>
        <v>-1.7857000000000012E-2</v>
      </c>
      <c r="K683" t="str">
        <f>IF(AppleStock[[#This Row],[Day Change]]&gt;0,"UP","DOWN")</f>
        <v>DOWN</v>
      </c>
      <c r="L683" s="2">
        <v>2</v>
      </c>
      <c r="Q683" s="15"/>
    </row>
    <row r="684" spans="1:17" x14ac:dyDescent="0.25">
      <c r="A684" s="1">
        <v>37522</v>
      </c>
      <c r="B684" s="3">
        <v>1.0542860000000001</v>
      </c>
      <c r="C684" s="3">
        <v>1.0685709999999999</v>
      </c>
      <c r="D684" s="3">
        <v>1.032143</v>
      </c>
      <c r="E684" s="3">
        <v>1.0607139999999999</v>
      </c>
      <c r="F684" s="3">
        <v>0.94006400000000001</v>
      </c>
      <c r="G684">
        <v>65927400</v>
      </c>
      <c r="H684" t="str">
        <f>TEXT(AppleStock[[#This Row],[Date]],"dddd")</f>
        <v>Monday</v>
      </c>
      <c r="I684" t="str">
        <f>MID(AppleStock[[#This Row],[Day]],1,FIND("day",AppleStock[[#This Row],[Day]])-1)</f>
        <v>Mon</v>
      </c>
      <c r="J684" s="3">
        <f>AppleStock[[#This Row],[Open]]-AppleStock[[#This Row],[Close]]</f>
        <v>-6.4279999999998783E-3</v>
      </c>
      <c r="K684" t="str">
        <f>IF(AppleStock[[#This Row],[Day Change]]&gt;0,"UP","DOWN")</f>
        <v>DOWN</v>
      </c>
      <c r="L684" s="2">
        <v>2</v>
      </c>
      <c r="Q684" s="15"/>
    </row>
    <row r="685" spans="1:17" x14ac:dyDescent="0.25">
      <c r="A685" s="1">
        <v>37523</v>
      </c>
      <c r="B685" s="3">
        <v>1.0285709999999999</v>
      </c>
      <c r="C685" s="3">
        <v>1.0585709999999999</v>
      </c>
      <c r="D685" s="3">
        <v>1.0285709999999999</v>
      </c>
      <c r="E685" s="3">
        <v>1.045714</v>
      </c>
      <c r="F685" s="3">
        <v>0.92676999999999998</v>
      </c>
      <c r="G685">
        <v>62665400</v>
      </c>
      <c r="H685" t="str">
        <f>TEXT(AppleStock[[#This Row],[Date]],"dddd")</f>
        <v>Tuesday</v>
      </c>
      <c r="I685" t="str">
        <f>MID(AppleStock[[#This Row],[Day]],1,FIND("day",AppleStock[[#This Row],[Day]])-1)</f>
        <v>Tues</v>
      </c>
      <c r="J685" s="3">
        <f>AppleStock[[#This Row],[Open]]-AppleStock[[#This Row],[Close]]</f>
        <v>-1.714300000000013E-2</v>
      </c>
      <c r="K685" t="str">
        <f>IF(AppleStock[[#This Row],[Day Change]]&gt;0,"UP","DOWN")</f>
        <v>DOWN</v>
      </c>
      <c r="L685" s="2">
        <v>2</v>
      </c>
      <c r="Q685" s="15"/>
    </row>
    <row r="686" spans="1:17" x14ac:dyDescent="0.25">
      <c r="A686" s="1">
        <v>37524</v>
      </c>
      <c r="B686" s="3">
        <v>1.0492859999999999</v>
      </c>
      <c r="C686" s="3">
        <v>1.0835710000000001</v>
      </c>
      <c r="D686" s="3">
        <v>1.0464290000000001</v>
      </c>
      <c r="E686" s="3">
        <v>1.0664290000000001</v>
      </c>
      <c r="F686" s="3">
        <v>0.945129</v>
      </c>
      <c r="G686">
        <v>63670600</v>
      </c>
      <c r="H686" t="str">
        <f>TEXT(AppleStock[[#This Row],[Date]],"dddd")</f>
        <v>Wednesday</v>
      </c>
      <c r="I686" t="str">
        <f>MID(AppleStock[[#This Row],[Day]],1,FIND("day",AppleStock[[#This Row],[Day]])-1)</f>
        <v>Wednes</v>
      </c>
      <c r="J686" s="3">
        <f>AppleStock[[#This Row],[Open]]-AppleStock[[#This Row],[Close]]</f>
        <v>-1.714300000000013E-2</v>
      </c>
      <c r="K686" t="str">
        <f>IF(AppleStock[[#This Row],[Day Change]]&gt;0,"UP","DOWN")</f>
        <v>DOWN</v>
      </c>
      <c r="L686" s="2">
        <v>2</v>
      </c>
      <c r="Q686" s="15"/>
    </row>
    <row r="687" spans="1:17" x14ac:dyDescent="0.25">
      <c r="A687" s="1">
        <v>37525</v>
      </c>
      <c r="B687" s="3">
        <v>1.0785709999999999</v>
      </c>
      <c r="C687" s="3">
        <v>1.085</v>
      </c>
      <c r="D687" s="3">
        <v>1.0392859999999999</v>
      </c>
      <c r="E687" s="3">
        <v>1.05</v>
      </c>
      <c r="F687" s="3">
        <v>0.93056899999999998</v>
      </c>
      <c r="G687">
        <v>52161200</v>
      </c>
      <c r="H687" t="str">
        <f>TEXT(AppleStock[[#This Row],[Date]],"dddd")</f>
        <v>Thursday</v>
      </c>
      <c r="I687" t="str">
        <f>MID(AppleStock[[#This Row],[Day]],1,FIND("day",AppleStock[[#This Row],[Day]])-1)</f>
        <v>Thurs</v>
      </c>
      <c r="J687" s="3">
        <f>AppleStock[[#This Row],[Open]]-AppleStock[[#This Row],[Close]]</f>
        <v>2.8570999999999902E-2</v>
      </c>
      <c r="K687" t="str">
        <f>IF(AppleStock[[#This Row],[Day Change]]&gt;0,"UP","DOWN")</f>
        <v>UP</v>
      </c>
      <c r="L687" s="2">
        <v>2</v>
      </c>
      <c r="Q687" s="15"/>
    </row>
    <row r="688" spans="1:17" x14ac:dyDescent="0.25">
      <c r="A688" s="1">
        <v>37526</v>
      </c>
      <c r="B688" s="3">
        <v>1.0349999999999999</v>
      </c>
      <c r="C688" s="3">
        <v>1.0607139999999999</v>
      </c>
      <c r="D688" s="3">
        <v>1.034286</v>
      </c>
      <c r="E688" s="3">
        <v>1.0514289999999999</v>
      </c>
      <c r="F688" s="3">
        <v>0.93183499999999997</v>
      </c>
      <c r="G688">
        <v>51538200</v>
      </c>
      <c r="H688" t="str">
        <f>TEXT(AppleStock[[#This Row],[Date]],"dddd")</f>
        <v>Friday</v>
      </c>
      <c r="I688" t="str">
        <f>MID(AppleStock[[#This Row],[Day]],1,FIND("day",AppleStock[[#This Row],[Day]])-1)</f>
        <v>Fri</v>
      </c>
      <c r="J688" s="3">
        <f>AppleStock[[#This Row],[Open]]-AppleStock[[#This Row],[Close]]</f>
        <v>-1.6429000000000027E-2</v>
      </c>
      <c r="K688" t="str">
        <f>IF(AppleStock[[#This Row],[Day Change]]&gt;0,"UP","DOWN")</f>
        <v>DOWN</v>
      </c>
      <c r="L688" s="2">
        <v>2</v>
      </c>
      <c r="Q688" s="15"/>
    </row>
    <row r="689" spans="1:17" x14ac:dyDescent="0.25">
      <c r="A689" s="1">
        <v>37529</v>
      </c>
      <c r="B689" s="3">
        <v>1.0285709999999999</v>
      </c>
      <c r="C689" s="3">
        <v>1.0407139999999999</v>
      </c>
      <c r="D689" s="3">
        <v>1.01</v>
      </c>
      <c r="E689" s="3">
        <v>1.035714</v>
      </c>
      <c r="F689" s="3">
        <v>0.91790799999999995</v>
      </c>
      <c r="G689">
        <v>59424400</v>
      </c>
      <c r="H689" t="str">
        <f>TEXT(AppleStock[[#This Row],[Date]],"dddd")</f>
        <v>Monday</v>
      </c>
      <c r="I689" t="str">
        <f>MID(AppleStock[[#This Row],[Day]],1,FIND("day",AppleStock[[#This Row],[Day]])-1)</f>
        <v>Mon</v>
      </c>
      <c r="J689" s="3">
        <f>AppleStock[[#This Row],[Open]]-AppleStock[[#This Row],[Close]]</f>
        <v>-7.1430000000001215E-3</v>
      </c>
      <c r="K689" t="str">
        <f>IF(AppleStock[[#This Row],[Day Change]]&gt;0,"UP","DOWN")</f>
        <v>DOWN</v>
      </c>
      <c r="L689" s="2">
        <v>2</v>
      </c>
      <c r="Q689" s="15"/>
    </row>
    <row r="690" spans="1:17" x14ac:dyDescent="0.25">
      <c r="A690" s="1">
        <v>37530</v>
      </c>
      <c r="B690" s="3">
        <v>1.042143</v>
      </c>
      <c r="C690" s="3">
        <v>1.0428569999999999</v>
      </c>
      <c r="D690" s="3">
        <v>1</v>
      </c>
      <c r="E690" s="3">
        <v>1.036429</v>
      </c>
      <c r="F690" s="3">
        <v>0.91854100000000005</v>
      </c>
      <c r="G690">
        <v>85605800</v>
      </c>
      <c r="H690" t="str">
        <f>TEXT(AppleStock[[#This Row],[Date]],"dddd")</f>
        <v>Tuesday</v>
      </c>
      <c r="I690" t="str">
        <f>MID(AppleStock[[#This Row],[Day]],1,FIND("day",AppleStock[[#This Row],[Day]])-1)</f>
        <v>Tues</v>
      </c>
      <c r="J690" s="3">
        <f>AppleStock[[#This Row],[Open]]-AppleStock[[#This Row],[Close]]</f>
        <v>5.7139999999999969E-3</v>
      </c>
      <c r="K690" t="str">
        <f>IF(AppleStock[[#This Row],[Day Change]]&gt;0,"UP","DOWN")</f>
        <v>UP</v>
      </c>
      <c r="L690" s="2">
        <v>2</v>
      </c>
      <c r="Q690" s="15"/>
    </row>
    <row r="691" spans="1:17" x14ac:dyDescent="0.25">
      <c r="A691" s="1">
        <v>37531</v>
      </c>
      <c r="B691" s="3">
        <v>1.023571</v>
      </c>
      <c r="C691" s="3">
        <v>1.0449999999999999</v>
      </c>
      <c r="D691" s="3">
        <v>1.0071429999999999</v>
      </c>
      <c r="E691" s="3">
        <v>1.012143</v>
      </c>
      <c r="F691" s="3">
        <v>0.89701799999999998</v>
      </c>
      <c r="G691">
        <v>57337000</v>
      </c>
      <c r="H691" t="str">
        <f>TEXT(AppleStock[[#This Row],[Date]],"dddd")</f>
        <v>Wednesday</v>
      </c>
      <c r="I691" t="str">
        <f>MID(AppleStock[[#This Row],[Day]],1,FIND("day",AppleStock[[#This Row],[Day]])-1)</f>
        <v>Wednes</v>
      </c>
      <c r="J691" s="3">
        <f>AppleStock[[#This Row],[Open]]-AppleStock[[#This Row],[Close]]</f>
        <v>1.1427999999999994E-2</v>
      </c>
      <c r="K691" t="str">
        <f>IF(AppleStock[[#This Row],[Day Change]]&gt;0,"UP","DOWN")</f>
        <v>UP</v>
      </c>
      <c r="L691" s="2">
        <v>2</v>
      </c>
      <c r="Q691" s="15"/>
    </row>
    <row r="692" spans="1:17" x14ac:dyDescent="0.25">
      <c r="A692" s="1">
        <v>37532</v>
      </c>
      <c r="B692" s="3">
        <v>1.0128569999999999</v>
      </c>
      <c r="C692" s="3">
        <v>1.0428569999999999</v>
      </c>
      <c r="D692" s="3">
        <v>1.004286</v>
      </c>
      <c r="E692" s="3">
        <v>1.0214289999999999</v>
      </c>
      <c r="F692" s="3">
        <v>0.90524700000000002</v>
      </c>
      <c r="G692">
        <v>54474000</v>
      </c>
      <c r="H692" t="str">
        <f>TEXT(AppleStock[[#This Row],[Date]],"dddd")</f>
        <v>Thursday</v>
      </c>
      <c r="I692" t="str">
        <f>MID(AppleStock[[#This Row],[Day]],1,FIND("day",AppleStock[[#This Row],[Day]])-1)</f>
        <v>Thurs</v>
      </c>
      <c r="J692" s="3">
        <f>AppleStock[[#This Row],[Open]]-AppleStock[[#This Row],[Close]]</f>
        <v>-8.572000000000024E-3</v>
      </c>
      <c r="K692" t="str">
        <f>IF(AppleStock[[#This Row],[Day Change]]&gt;0,"UP","DOWN")</f>
        <v>DOWN</v>
      </c>
      <c r="L692" s="2">
        <v>2</v>
      </c>
      <c r="Q692" s="15"/>
    </row>
    <row r="693" spans="1:17" x14ac:dyDescent="0.25">
      <c r="A693" s="1">
        <v>37533</v>
      </c>
      <c r="B693" s="3">
        <v>1.025714</v>
      </c>
      <c r="C693" s="3">
        <v>1.0285709999999999</v>
      </c>
      <c r="D693" s="3">
        <v>0.99928600000000001</v>
      </c>
      <c r="E693" s="3">
        <v>1.002143</v>
      </c>
      <c r="F693" s="3">
        <v>0.88815500000000003</v>
      </c>
      <c r="G693">
        <v>47706400</v>
      </c>
      <c r="H693" t="str">
        <f>TEXT(AppleStock[[#This Row],[Date]],"dddd")</f>
        <v>Friday</v>
      </c>
      <c r="I693" t="str">
        <f>MID(AppleStock[[#This Row],[Day]],1,FIND("day",AppleStock[[#This Row],[Day]])-1)</f>
        <v>Fri</v>
      </c>
      <c r="J693" s="3">
        <f>AppleStock[[#This Row],[Open]]-AppleStock[[#This Row],[Close]]</f>
        <v>2.3571000000000009E-2</v>
      </c>
      <c r="K693" t="str">
        <f>IF(AppleStock[[#This Row],[Day Change]]&gt;0,"UP","DOWN")</f>
        <v>UP</v>
      </c>
      <c r="L693" s="2">
        <v>2</v>
      </c>
      <c r="Q693" s="15"/>
    </row>
    <row r="694" spans="1:17" x14ac:dyDescent="0.25">
      <c r="A694" s="1">
        <v>37536</v>
      </c>
      <c r="B694" s="3">
        <v>0.99785699999999999</v>
      </c>
      <c r="C694" s="3">
        <v>1.0149999999999999</v>
      </c>
      <c r="D694" s="3">
        <v>0.98285699999999998</v>
      </c>
      <c r="E694" s="3">
        <v>0.98357099999999997</v>
      </c>
      <c r="F694" s="3">
        <v>0.87169600000000003</v>
      </c>
      <c r="G694">
        <v>61174400</v>
      </c>
      <c r="H694" t="str">
        <f>TEXT(AppleStock[[#This Row],[Date]],"dddd")</f>
        <v>Monday</v>
      </c>
      <c r="I694" t="str">
        <f>MID(AppleStock[[#This Row],[Day]],1,FIND("day",AppleStock[[#This Row],[Day]])-1)</f>
        <v>Mon</v>
      </c>
      <c r="J694" s="3">
        <f>AppleStock[[#This Row],[Open]]-AppleStock[[#This Row],[Close]]</f>
        <v>1.4286000000000021E-2</v>
      </c>
      <c r="K694" t="str">
        <f>IF(AppleStock[[#This Row],[Day Change]]&gt;0,"UP","DOWN")</f>
        <v>UP</v>
      </c>
      <c r="L694" s="2">
        <v>2</v>
      </c>
      <c r="Q694" s="15"/>
    </row>
    <row r="695" spans="1:17" x14ac:dyDescent="0.25">
      <c r="A695" s="1">
        <v>37537</v>
      </c>
      <c r="B695" s="3">
        <v>0.99285699999999999</v>
      </c>
      <c r="C695" s="3">
        <v>0.997143</v>
      </c>
      <c r="D695" s="3">
        <v>0.95428599999999997</v>
      </c>
      <c r="E695" s="3">
        <v>0.97714299999999998</v>
      </c>
      <c r="F695" s="3">
        <v>0.86599899999999996</v>
      </c>
      <c r="G695">
        <v>113411200</v>
      </c>
      <c r="H695" t="str">
        <f>TEXT(AppleStock[[#This Row],[Date]],"dddd")</f>
        <v>Tuesday</v>
      </c>
      <c r="I695" t="str">
        <f>MID(AppleStock[[#This Row],[Day]],1,FIND("day",AppleStock[[#This Row],[Day]])-1)</f>
        <v>Tues</v>
      </c>
      <c r="J695" s="3">
        <f>AppleStock[[#This Row],[Open]]-AppleStock[[#This Row],[Close]]</f>
        <v>1.5714000000000006E-2</v>
      </c>
      <c r="K695" t="str">
        <f>IF(AppleStock[[#This Row],[Day Change]]&gt;0,"UP","DOWN")</f>
        <v>UP</v>
      </c>
      <c r="L695" s="2">
        <v>2</v>
      </c>
      <c r="Q695" s="15"/>
    </row>
    <row r="696" spans="1:17" x14ac:dyDescent="0.25">
      <c r="A696" s="1">
        <v>37538</v>
      </c>
      <c r="B696" s="3">
        <v>0.96714299999999997</v>
      </c>
      <c r="C696" s="3">
        <v>0.989286</v>
      </c>
      <c r="D696" s="3">
        <v>0.95785699999999996</v>
      </c>
      <c r="E696" s="3">
        <v>0.97071399999999997</v>
      </c>
      <c r="F696" s="3">
        <v>0.86030099999999998</v>
      </c>
      <c r="G696">
        <v>89171600</v>
      </c>
      <c r="H696" t="str">
        <f>TEXT(AppleStock[[#This Row],[Date]],"dddd")</f>
        <v>Wednesday</v>
      </c>
      <c r="I696" t="str">
        <f>MID(AppleStock[[#This Row],[Day]],1,FIND("day",AppleStock[[#This Row],[Day]])-1)</f>
        <v>Wednes</v>
      </c>
      <c r="J696" s="3">
        <f>AppleStock[[#This Row],[Open]]-AppleStock[[#This Row],[Close]]</f>
        <v>-3.5709999999999908E-3</v>
      </c>
      <c r="K696" t="str">
        <f>IF(AppleStock[[#This Row],[Day Change]]&gt;0,"UP","DOWN")</f>
        <v>DOWN</v>
      </c>
      <c r="L696" s="2">
        <v>2</v>
      </c>
      <c r="Q696" s="15"/>
    </row>
    <row r="697" spans="1:17" x14ac:dyDescent="0.25">
      <c r="A697" s="1">
        <v>37539</v>
      </c>
      <c r="B697" s="3">
        <v>0.97357099999999996</v>
      </c>
      <c r="C697" s="3">
        <v>1.015714</v>
      </c>
      <c r="D697" s="3">
        <v>0.97</v>
      </c>
      <c r="E697" s="3">
        <v>1.007857</v>
      </c>
      <c r="F697" s="3">
        <v>0.89321899999999999</v>
      </c>
      <c r="G697">
        <v>80393600</v>
      </c>
      <c r="H697" t="str">
        <f>TEXT(AppleStock[[#This Row],[Date]],"dddd")</f>
        <v>Thursday</v>
      </c>
      <c r="I697" t="str">
        <f>MID(AppleStock[[#This Row],[Day]],1,FIND("day",AppleStock[[#This Row],[Day]])-1)</f>
        <v>Thurs</v>
      </c>
      <c r="J697" s="3">
        <f>AppleStock[[#This Row],[Open]]-AppleStock[[#This Row],[Close]]</f>
        <v>-3.4286000000000039E-2</v>
      </c>
      <c r="K697" t="str">
        <f>IF(AppleStock[[#This Row],[Day Change]]&gt;0,"UP","DOWN")</f>
        <v>DOWN</v>
      </c>
      <c r="L697" s="2">
        <v>2</v>
      </c>
      <c r="Q697" s="15"/>
    </row>
    <row r="698" spans="1:17" x14ac:dyDescent="0.25">
      <c r="A698" s="1">
        <v>37540</v>
      </c>
      <c r="B698" s="3">
        <v>1.017857</v>
      </c>
      <c r="C698" s="3">
        <v>1.055714</v>
      </c>
      <c r="D698" s="3">
        <v>1.0071429999999999</v>
      </c>
      <c r="E698" s="3">
        <v>1.036429</v>
      </c>
      <c r="F698" s="3">
        <v>0.91854100000000005</v>
      </c>
      <c r="G698">
        <v>73669400</v>
      </c>
      <c r="H698" t="str">
        <f>TEXT(AppleStock[[#This Row],[Date]],"dddd")</f>
        <v>Friday</v>
      </c>
      <c r="I698" t="str">
        <f>MID(AppleStock[[#This Row],[Day]],1,FIND("day",AppleStock[[#This Row],[Day]])-1)</f>
        <v>Fri</v>
      </c>
      <c r="J698" s="3">
        <f>AppleStock[[#This Row],[Open]]-AppleStock[[#This Row],[Close]]</f>
        <v>-1.8572000000000033E-2</v>
      </c>
      <c r="K698" t="str">
        <f>IF(AppleStock[[#This Row],[Day Change]]&gt;0,"UP","DOWN")</f>
        <v>DOWN</v>
      </c>
      <c r="L698" s="2">
        <v>2</v>
      </c>
      <c r="Q698" s="15"/>
    </row>
    <row r="699" spans="1:17" x14ac:dyDescent="0.25">
      <c r="A699" s="1">
        <v>37543</v>
      </c>
      <c r="B699" s="3">
        <v>1.0392859999999999</v>
      </c>
      <c r="C699" s="3">
        <v>1.07</v>
      </c>
      <c r="D699" s="3">
        <v>1.0314289999999999</v>
      </c>
      <c r="E699" s="3">
        <v>1.0549999999999999</v>
      </c>
      <c r="F699" s="3">
        <v>0.93500000000000005</v>
      </c>
      <c r="G699">
        <v>48601000</v>
      </c>
      <c r="H699" t="str">
        <f>TEXT(AppleStock[[#This Row],[Date]],"dddd")</f>
        <v>Monday</v>
      </c>
      <c r="I699" t="str">
        <f>MID(AppleStock[[#This Row],[Day]],1,FIND("day",AppleStock[[#This Row],[Day]])-1)</f>
        <v>Mon</v>
      </c>
      <c r="J699" s="3">
        <f>AppleStock[[#This Row],[Open]]-AppleStock[[#This Row],[Close]]</f>
        <v>-1.5714000000000006E-2</v>
      </c>
      <c r="K699" t="str">
        <f>IF(AppleStock[[#This Row],[Day Change]]&gt;0,"UP","DOWN")</f>
        <v>DOWN</v>
      </c>
      <c r="L699" s="2">
        <v>2</v>
      </c>
      <c r="Q699" s="15"/>
    </row>
    <row r="700" spans="1:17" x14ac:dyDescent="0.25">
      <c r="A700" s="1">
        <v>37544</v>
      </c>
      <c r="B700" s="3">
        <v>1.087143</v>
      </c>
      <c r="C700" s="3">
        <v>1.089286</v>
      </c>
      <c r="D700" s="3">
        <v>1.055714</v>
      </c>
      <c r="E700" s="3">
        <v>1.082857</v>
      </c>
      <c r="F700" s="3">
        <v>0.95968799999999999</v>
      </c>
      <c r="G700">
        <v>101379600</v>
      </c>
      <c r="H700" t="str">
        <f>TEXT(AppleStock[[#This Row],[Date]],"dddd")</f>
        <v>Tuesday</v>
      </c>
      <c r="I700" t="str">
        <f>MID(AppleStock[[#This Row],[Day]],1,FIND("day",AppleStock[[#This Row],[Day]])-1)</f>
        <v>Tues</v>
      </c>
      <c r="J700" s="3">
        <f>AppleStock[[#This Row],[Open]]-AppleStock[[#This Row],[Close]]</f>
        <v>4.286000000000012E-3</v>
      </c>
      <c r="K700" t="str">
        <f>IF(AppleStock[[#This Row],[Day Change]]&gt;0,"UP","DOWN")</f>
        <v>UP</v>
      </c>
      <c r="L700" s="2">
        <v>2</v>
      </c>
      <c r="Q700" s="15"/>
    </row>
    <row r="701" spans="1:17" x14ac:dyDescent="0.25">
      <c r="A701" s="1">
        <v>37545</v>
      </c>
      <c r="B701" s="3">
        <v>1.061429</v>
      </c>
      <c r="C701" s="3">
        <v>1.080714</v>
      </c>
      <c r="D701" s="3">
        <v>0.99285699999999999</v>
      </c>
      <c r="E701" s="3">
        <v>1.04</v>
      </c>
      <c r="F701" s="3">
        <v>0.92170600000000003</v>
      </c>
      <c r="G701">
        <v>76906200</v>
      </c>
      <c r="H701" t="str">
        <f>TEXT(AppleStock[[#This Row],[Date]],"dddd")</f>
        <v>Wednesday</v>
      </c>
      <c r="I701" t="str">
        <f>MID(AppleStock[[#This Row],[Day]],1,FIND("day",AppleStock[[#This Row],[Day]])-1)</f>
        <v>Wednes</v>
      </c>
      <c r="J701" s="3">
        <f>AppleStock[[#This Row],[Open]]-AppleStock[[#This Row],[Close]]</f>
        <v>2.142899999999992E-2</v>
      </c>
      <c r="K701" t="str">
        <f>IF(AppleStock[[#This Row],[Day Change]]&gt;0,"UP","DOWN")</f>
        <v>UP</v>
      </c>
      <c r="L701" s="2">
        <v>2</v>
      </c>
      <c r="Q701" s="15"/>
    </row>
    <row r="702" spans="1:17" x14ac:dyDescent="0.25">
      <c r="A702" s="1">
        <v>37546</v>
      </c>
      <c r="B702" s="3">
        <v>1.0149999999999999</v>
      </c>
      <c r="C702" s="3">
        <v>1.0271429999999999</v>
      </c>
      <c r="D702" s="3">
        <v>0.99857099999999999</v>
      </c>
      <c r="E702" s="3">
        <v>1.007857</v>
      </c>
      <c r="F702" s="3">
        <v>0.89321899999999999</v>
      </c>
      <c r="G702">
        <v>117324200</v>
      </c>
      <c r="H702" t="str">
        <f>TEXT(AppleStock[[#This Row],[Date]],"dddd")</f>
        <v>Thursday</v>
      </c>
      <c r="I702" t="str">
        <f>MID(AppleStock[[#This Row],[Day]],1,FIND("day",AppleStock[[#This Row],[Day]])-1)</f>
        <v>Thurs</v>
      </c>
      <c r="J702" s="3">
        <f>AppleStock[[#This Row],[Open]]-AppleStock[[#This Row],[Close]]</f>
        <v>7.1429999999998994E-3</v>
      </c>
      <c r="K702" t="str">
        <f>IF(AppleStock[[#This Row],[Day Change]]&gt;0,"UP","DOWN")</f>
        <v>UP</v>
      </c>
      <c r="L702" s="2">
        <v>2</v>
      </c>
      <c r="Q702" s="15"/>
    </row>
    <row r="703" spans="1:17" x14ac:dyDescent="0.25">
      <c r="A703" s="1">
        <v>37547</v>
      </c>
      <c r="B703" s="3">
        <v>1</v>
      </c>
      <c r="C703" s="3">
        <v>1.0249999999999999</v>
      </c>
      <c r="D703" s="3">
        <v>0.995</v>
      </c>
      <c r="E703" s="3">
        <v>1.024286</v>
      </c>
      <c r="F703" s="3">
        <v>0.907779</v>
      </c>
      <c r="G703">
        <v>72074800</v>
      </c>
      <c r="H703" t="str">
        <f>TEXT(AppleStock[[#This Row],[Date]],"dddd")</f>
        <v>Friday</v>
      </c>
      <c r="I703" t="str">
        <f>MID(AppleStock[[#This Row],[Day]],1,FIND("day",AppleStock[[#This Row],[Day]])-1)</f>
        <v>Fri</v>
      </c>
      <c r="J703" s="3">
        <f>AppleStock[[#This Row],[Open]]-AppleStock[[#This Row],[Close]]</f>
        <v>-2.428600000000003E-2</v>
      </c>
      <c r="K703" t="str">
        <f>IF(AppleStock[[#This Row],[Day Change]]&gt;0,"UP","DOWN")</f>
        <v>DOWN</v>
      </c>
      <c r="L703" s="2">
        <v>2</v>
      </c>
      <c r="Q703" s="15"/>
    </row>
    <row r="704" spans="1:17" x14ac:dyDescent="0.25">
      <c r="A704" s="1">
        <v>37550</v>
      </c>
      <c r="B704" s="3">
        <v>1.0185709999999999</v>
      </c>
      <c r="C704" s="3">
        <v>1.0449999999999999</v>
      </c>
      <c r="D704" s="3">
        <v>1</v>
      </c>
      <c r="E704" s="3">
        <v>1.04</v>
      </c>
      <c r="F704" s="3">
        <v>0.92170600000000003</v>
      </c>
      <c r="G704">
        <v>59630200</v>
      </c>
      <c r="H704" t="str">
        <f>TEXT(AppleStock[[#This Row],[Date]],"dddd")</f>
        <v>Monday</v>
      </c>
      <c r="I704" t="str">
        <f>MID(AppleStock[[#This Row],[Day]],1,FIND("day",AppleStock[[#This Row],[Day]])-1)</f>
        <v>Mon</v>
      </c>
      <c r="J704" s="3">
        <f>AppleStock[[#This Row],[Open]]-AppleStock[[#This Row],[Close]]</f>
        <v>-2.1429000000000142E-2</v>
      </c>
      <c r="K704" t="str">
        <f>IF(AppleStock[[#This Row],[Day Change]]&gt;0,"UP","DOWN")</f>
        <v>DOWN</v>
      </c>
      <c r="L704" s="2">
        <v>2</v>
      </c>
      <c r="Q704" s="15"/>
    </row>
    <row r="705" spans="1:17" x14ac:dyDescent="0.25">
      <c r="A705" s="1">
        <v>37551</v>
      </c>
      <c r="B705" s="3">
        <v>1.033571</v>
      </c>
      <c r="C705" s="3">
        <v>1.0628569999999999</v>
      </c>
      <c r="D705" s="3">
        <v>1.0185709999999999</v>
      </c>
      <c r="E705" s="3">
        <v>1.05</v>
      </c>
      <c r="F705" s="3">
        <v>0.93056899999999998</v>
      </c>
      <c r="G705">
        <v>54537000</v>
      </c>
      <c r="H705" t="str">
        <f>TEXT(AppleStock[[#This Row],[Date]],"dddd")</f>
        <v>Tuesday</v>
      </c>
      <c r="I705" t="str">
        <f>MID(AppleStock[[#This Row],[Day]],1,FIND("day",AppleStock[[#This Row],[Day]])-1)</f>
        <v>Tues</v>
      </c>
      <c r="J705" s="3">
        <f>AppleStock[[#This Row],[Open]]-AppleStock[[#This Row],[Close]]</f>
        <v>-1.6429000000000027E-2</v>
      </c>
      <c r="K705" t="str">
        <f>IF(AppleStock[[#This Row],[Day Change]]&gt;0,"UP","DOWN")</f>
        <v>DOWN</v>
      </c>
      <c r="L705" s="2">
        <v>2</v>
      </c>
      <c r="Q705" s="15"/>
    </row>
    <row r="706" spans="1:17" x14ac:dyDescent="0.25">
      <c r="A706" s="1">
        <v>37552</v>
      </c>
      <c r="B706" s="3">
        <v>1.0449999999999999</v>
      </c>
      <c r="C706" s="3">
        <v>1.07</v>
      </c>
      <c r="D706" s="3">
        <v>1.035714</v>
      </c>
      <c r="E706" s="3">
        <v>1.0628569999999999</v>
      </c>
      <c r="F706" s="3">
        <v>0.94196299999999999</v>
      </c>
      <c r="G706">
        <v>52259200</v>
      </c>
      <c r="H706" t="str">
        <f>TEXT(AppleStock[[#This Row],[Date]],"dddd")</f>
        <v>Wednesday</v>
      </c>
      <c r="I706" t="str">
        <f>MID(AppleStock[[#This Row],[Day]],1,FIND("day",AppleStock[[#This Row],[Day]])-1)</f>
        <v>Wednes</v>
      </c>
      <c r="J706" s="3">
        <f>AppleStock[[#This Row],[Open]]-AppleStock[[#This Row],[Close]]</f>
        <v>-1.7857000000000012E-2</v>
      </c>
      <c r="K706" t="str">
        <f>IF(AppleStock[[#This Row],[Day Change]]&gt;0,"UP","DOWN")</f>
        <v>DOWN</v>
      </c>
      <c r="L706" s="2">
        <v>2</v>
      </c>
      <c r="Q706" s="15"/>
    </row>
    <row r="707" spans="1:17" x14ac:dyDescent="0.25">
      <c r="A707" s="1">
        <v>37553</v>
      </c>
      <c r="B707" s="3">
        <v>1.0728569999999999</v>
      </c>
      <c r="C707" s="3">
        <v>1.0864290000000001</v>
      </c>
      <c r="D707" s="3">
        <v>1.0392859999999999</v>
      </c>
      <c r="E707" s="3">
        <v>1.0492859999999999</v>
      </c>
      <c r="F707" s="3">
        <v>0.92993599999999998</v>
      </c>
      <c r="G707">
        <v>43687000</v>
      </c>
      <c r="H707" t="str">
        <f>TEXT(AppleStock[[#This Row],[Date]],"dddd")</f>
        <v>Thursday</v>
      </c>
      <c r="I707" t="str">
        <f>MID(AppleStock[[#This Row],[Day]],1,FIND("day",AppleStock[[#This Row],[Day]])-1)</f>
        <v>Thurs</v>
      </c>
      <c r="J707" s="3">
        <f>AppleStock[[#This Row],[Open]]-AppleStock[[#This Row],[Close]]</f>
        <v>2.3571000000000009E-2</v>
      </c>
      <c r="K707" t="str">
        <f>IF(AppleStock[[#This Row],[Day Change]]&gt;0,"UP","DOWN")</f>
        <v>UP</v>
      </c>
      <c r="L707" s="2">
        <v>2</v>
      </c>
      <c r="Q707" s="15"/>
    </row>
    <row r="708" spans="1:17" x14ac:dyDescent="0.25">
      <c r="A708" s="1">
        <v>37554</v>
      </c>
      <c r="B708" s="3">
        <v>1.0492859999999999</v>
      </c>
      <c r="C708" s="3">
        <v>1.1035710000000001</v>
      </c>
      <c r="D708" s="3">
        <v>1.042143</v>
      </c>
      <c r="E708" s="3">
        <v>1.101429</v>
      </c>
      <c r="F708" s="3">
        <v>0.97614800000000002</v>
      </c>
      <c r="G708">
        <v>69767600</v>
      </c>
      <c r="H708" t="str">
        <f>TEXT(AppleStock[[#This Row],[Date]],"dddd")</f>
        <v>Friday</v>
      </c>
      <c r="I708" t="str">
        <f>MID(AppleStock[[#This Row],[Day]],1,FIND("day",AppleStock[[#This Row],[Day]])-1)</f>
        <v>Fri</v>
      </c>
      <c r="J708" s="3">
        <f>AppleStock[[#This Row],[Open]]-AppleStock[[#This Row],[Close]]</f>
        <v>-5.214300000000005E-2</v>
      </c>
      <c r="K708" t="str">
        <f>IF(AppleStock[[#This Row],[Day Change]]&gt;0,"UP","DOWN")</f>
        <v>DOWN</v>
      </c>
      <c r="L708" s="2">
        <v>2</v>
      </c>
      <c r="Q708" s="15"/>
    </row>
    <row r="709" spans="1:17" x14ac:dyDescent="0.25">
      <c r="A709" s="1">
        <v>37557</v>
      </c>
      <c r="B709" s="3">
        <v>1.110714</v>
      </c>
      <c r="C709" s="3">
        <v>1.139286</v>
      </c>
      <c r="D709" s="3">
        <v>1.089286</v>
      </c>
      <c r="E709" s="3">
        <v>1.115</v>
      </c>
      <c r="F709" s="3">
        <v>0.98817500000000003</v>
      </c>
      <c r="G709">
        <v>87325000</v>
      </c>
      <c r="H709" t="str">
        <f>TEXT(AppleStock[[#This Row],[Date]],"dddd")</f>
        <v>Monday</v>
      </c>
      <c r="I709" t="str">
        <f>MID(AppleStock[[#This Row],[Day]],1,FIND("day",AppleStock[[#This Row],[Day]])-1)</f>
        <v>Mon</v>
      </c>
      <c r="J709" s="3">
        <f>AppleStock[[#This Row],[Open]]-AppleStock[[#This Row],[Close]]</f>
        <v>-4.286000000000012E-3</v>
      </c>
      <c r="K709" t="str">
        <f>IF(AppleStock[[#This Row],[Day Change]]&gt;0,"UP","DOWN")</f>
        <v>DOWN</v>
      </c>
      <c r="L709" s="2">
        <v>2</v>
      </c>
      <c r="Q709" s="15"/>
    </row>
    <row r="710" spans="1:17" x14ac:dyDescent="0.25">
      <c r="A710" s="1">
        <v>37558</v>
      </c>
      <c r="B710" s="3">
        <v>1.1121430000000001</v>
      </c>
      <c r="C710" s="3">
        <v>1.1342859999999999</v>
      </c>
      <c r="D710" s="3">
        <v>1.0685709999999999</v>
      </c>
      <c r="E710" s="3">
        <v>1.102857</v>
      </c>
      <c r="F710" s="3">
        <v>0.97741400000000001</v>
      </c>
      <c r="G710">
        <v>64794800</v>
      </c>
      <c r="H710" t="str">
        <f>TEXT(AppleStock[[#This Row],[Date]],"dddd")</f>
        <v>Tuesday</v>
      </c>
      <c r="I710" t="str">
        <f>MID(AppleStock[[#This Row],[Day]],1,FIND("day",AppleStock[[#This Row],[Day]])-1)</f>
        <v>Tues</v>
      </c>
      <c r="J710" s="3">
        <f>AppleStock[[#This Row],[Open]]-AppleStock[[#This Row],[Close]]</f>
        <v>9.2860000000001275E-3</v>
      </c>
      <c r="K710" t="str">
        <f>IF(AppleStock[[#This Row],[Day Change]]&gt;0,"UP","DOWN")</f>
        <v>UP</v>
      </c>
      <c r="L710" s="2">
        <v>2</v>
      </c>
      <c r="Q710" s="15"/>
    </row>
    <row r="711" spans="1:17" x14ac:dyDescent="0.25">
      <c r="A711" s="1">
        <v>37559</v>
      </c>
      <c r="B711" s="3">
        <v>1.1064290000000001</v>
      </c>
      <c r="C711" s="3">
        <v>1.169286</v>
      </c>
      <c r="D711" s="3">
        <v>1.1057140000000001</v>
      </c>
      <c r="E711" s="3">
        <v>1.141429</v>
      </c>
      <c r="F711" s="3">
        <v>1.011598</v>
      </c>
      <c r="G711">
        <v>67669000</v>
      </c>
      <c r="H711" t="str">
        <f>TEXT(AppleStock[[#This Row],[Date]],"dddd")</f>
        <v>Wednesday</v>
      </c>
      <c r="I711" t="str">
        <f>MID(AppleStock[[#This Row],[Day]],1,FIND("day",AppleStock[[#This Row],[Day]])-1)</f>
        <v>Wednes</v>
      </c>
      <c r="J711" s="3">
        <f>AppleStock[[#This Row],[Open]]-AppleStock[[#This Row],[Close]]</f>
        <v>-3.499999999999992E-2</v>
      </c>
      <c r="K711" t="str">
        <f>IF(AppleStock[[#This Row],[Day Change]]&gt;0,"UP","DOWN")</f>
        <v>DOWN</v>
      </c>
      <c r="L711" s="2">
        <v>2</v>
      </c>
      <c r="Q711" s="15"/>
    </row>
    <row r="712" spans="1:17" x14ac:dyDescent="0.25">
      <c r="A712" s="1">
        <v>37560</v>
      </c>
      <c r="B712" s="3">
        <v>1.1421429999999999</v>
      </c>
      <c r="C712" s="3">
        <v>1.1742859999999999</v>
      </c>
      <c r="D712" s="3">
        <v>1.137143</v>
      </c>
      <c r="E712" s="3">
        <v>1.1478569999999999</v>
      </c>
      <c r="F712" s="3">
        <v>1.0172950000000001</v>
      </c>
      <c r="G712">
        <v>73959200</v>
      </c>
      <c r="H712" t="str">
        <f>TEXT(AppleStock[[#This Row],[Date]],"dddd")</f>
        <v>Thursday</v>
      </c>
      <c r="I712" t="str">
        <f>MID(AppleStock[[#This Row],[Day]],1,FIND("day",AppleStock[[#This Row],[Day]])-1)</f>
        <v>Thurs</v>
      </c>
      <c r="J712" s="3">
        <f>AppleStock[[#This Row],[Open]]-AppleStock[[#This Row],[Close]]</f>
        <v>-5.7139999999999969E-3</v>
      </c>
      <c r="K712" t="str">
        <f>IF(AppleStock[[#This Row],[Day Change]]&gt;0,"UP","DOWN")</f>
        <v>DOWN</v>
      </c>
      <c r="L712" s="2">
        <v>2</v>
      </c>
      <c r="Q712" s="15"/>
    </row>
    <row r="713" spans="1:17" x14ac:dyDescent="0.25">
      <c r="A713" s="1">
        <v>37561</v>
      </c>
      <c r="B713" s="3">
        <v>1.138571</v>
      </c>
      <c r="C713" s="3">
        <v>1.178571</v>
      </c>
      <c r="D713" s="3">
        <v>1.135</v>
      </c>
      <c r="E713" s="3">
        <v>1.168571</v>
      </c>
      <c r="F713" s="3">
        <v>1.0356529999999999</v>
      </c>
      <c r="G713">
        <v>47457200</v>
      </c>
      <c r="H713" t="str">
        <f>TEXT(AppleStock[[#This Row],[Date]],"dddd")</f>
        <v>Friday</v>
      </c>
      <c r="I713" t="str">
        <f>MID(AppleStock[[#This Row],[Day]],1,FIND("day",AppleStock[[#This Row],[Day]])-1)</f>
        <v>Fri</v>
      </c>
      <c r="J713" s="3">
        <f>AppleStock[[#This Row],[Open]]-AppleStock[[#This Row],[Close]]</f>
        <v>-3.0000000000000027E-2</v>
      </c>
      <c r="K713" t="str">
        <f>IF(AppleStock[[#This Row],[Day Change]]&gt;0,"UP","DOWN")</f>
        <v>DOWN</v>
      </c>
      <c r="L713" s="2">
        <v>2</v>
      </c>
      <c r="Q713" s="15"/>
    </row>
    <row r="714" spans="1:17" x14ac:dyDescent="0.25">
      <c r="A714" s="1">
        <v>37564</v>
      </c>
      <c r="B714" s="3">
        <v>1.178571</v>
      </c>
      <c r="C714" s="3">
        <v>1.2414289999999999</v>
      </c>
      <c r="D714" s="3">
        <v>1.1678569999999999</v>
      </c>
      <c r="E714" s="3">
        <v>1.206429</v>
      </c>
      <c r="F714" s="3">
        <v>1.069204</v>
      </c>
      <c r="G714">
        <v>94204600</v>
      </c>
      <c r="H714" t="str">
        <f>TEXT(AppleStock[[#This Row],[Date]],"dddd")</f>
        <v>Monday</v>
      </c>
      <c r="I714" t="str">
        <f>MID(AppleStock[[#This Row],[Day]],1,FIND("day",AppleStock[[#This Row],[Day]])-1)</f>
        <v>Mon</v>
      </c>
      <c r="J714" s="3">
        <f>AppleStock[[#This Row],[Open]]-AppleStock[[#This Row],[Close]]</f>
        <v>-2.7857999999999938E-2</v>
      </c>
      <c r="K714" t="str">
        <f>IF(AppleStock[[#This Row],[Day Change]]&gt;0,"UP","DOWN")</f>
        <v>DOWN</v>
      </c>
      <c r="L714" s="2">
        <v>2</v>
      </c>
      <c r="Q714" s="15"/>
    </row>
    <row r="715" spans="1:17" x14ac:dyDescent="0.25">
      <c r="A715" s="1">
        <v>37565</v>
      </c>
      <c r="B715" s="3">
        <v>1.196429</v>
      </c>
      <c r="C715" s="3">
        <v>1.2114290000000001</v>
      </c>
      <c r="D715" s="3">
        <v>1.1678569999999999</v>
      </c>
      <c r="E715" s="3">
        <v>1.2071430000000001</v>
      </c>
      <c r="F715" s="3">
        <v>1.0698369999999999</v>
      </c>
      <c r="G715">
        <v>52673600</v>
      </c>
      <c r="H715" t="str">
        <f>TEXT(AppleStock[[#This Row],[Date]],"dddd")</f>
        <v>Tuesday</v>
      </c>
      <c r="I715" t="str">
        <f>MID(AppleStock[[#This Row],[Day]],1,FIND("day",AppleStock[[#This Row],[Day]])-1)</f>
        <v>Tues</v>
      </c>
      <c r="J715" s="3">
        <f>AppleStock[[#This Row],[Open]]-AppleStock[[#This Row],[Close]]</f>
        <v>-1.0714000000000112E-2</v>
      </c>
      <c r="K715" t="str">
        <f>IF(AppleStock[[#This Row],[Day Change]]&gt;0,"UP","DOWN")</f>
        <v>DOWN</v>
      </c>
      <c r="L715" s="2">
        <v>2</v>
      </c>
      <c r="Q715" s="15"/>
    </row>
    <row r="716" spans="1:17" x14ac:dyDescent="0.25">
      <c r="A716" s="1">
        <v>37566</v>
      </c>
      <c r="B716" s="3">
        <v>1.22</v>
      </c>
      <c r="C716" s="3">
        <v>1.2371430000000001</v>
      </c>
      <c r="D716" s="3">
        <v>1.1928570000000001</v>
      </c>
      <c r="E716" s="3">
        <v>1.23</v>
      </c>
      <c r="F716" s="3">
        <v>1.0900939999999999</v>
      </c>
      <c r="G716">
        <v>54097400</v>
      </c>
      <c r="H716" t="str">
        <f>TEXT(AppleStock[[#This Row],[Date]],"dddd")</f>
        <v>Wednesday</v>
      </c>
      <c r="I716" t="str">
        <f>MID(AppleStock[[#This Row],[Day]],1,FIND("day",AppleStock[[#This Row],[Day]])-1)</f>
        <v>Wednes</v>
      </c>
      <c r="J716" s="3">
        <f>AppleStock[[#This Row],[Open]]-AppleStock[[#This Row],[Close]]</f>
        <v>-1.0000000000000009E-2</v>
      </c>
      <c r="K716" t="str">
        <f>IF(AppleStock[[#This Row],[Day Change]]&gt;0,"UP","DOWN")</f>
        <v>DOWN</v>
      </c>
      <c r="L716" s="2">
        <v>2</v>
      </c>
      <c r="Q716" s="15"/>
    </row>
    <row r="717" spans="1:17" x14ac:dyDescent="0.25">
      <c r="A717" s="1">
        <v>37567</v>
      </c>
      <c r="B717" s="3">
        <v>1.21</v>
      </c>
      <c r="C717" s="3">
        <v>1.2214290000000001</v>
      </c>
      <c r="D717" s="3">
        <v>1.129286</v>
      </c>
      <c r="E717" s="3">
        <v>1.142857</v>
      </c>
      <c r="F717" s="3">
        <v>1.012864</v>
      </c>
      <c r="G717">
        <v>84044800</v>
      </c>
      <c r="H717" t="str">
        <f>TEXT(AppleStock[[#This Row],[Date]],"dddd")</f>
        <v>Thursday</v>
      </c>
      <c r="I717" t="str">
        <f>MID(AppleStock[[#This Row],[Day]],1,FIND("day",AppleStock[[#This Row],[Day]])-1)</f>
        <v>Thurs</v>
      </c>
      <c r="J717" s="3">
        <f>AppleStock[[#This Row],[Open]]-AppleStock[[#This Row],[Close]]</f>
        <v>6.7142999999999953E-2</v>
      </c>
      <c r="K717" t="str">
        <f>IF(AppleStock[[#This Row],[Day Change]]&gt;0,"UP","DOWN")</f>
        <v>UP</v>
      </c>
      <c r="L717" s="2">
        <v>2</v>
      </c>
      <c r="Q717" s="15"/>
    </row>
    <row r="718" spans="1:17" x14ac:dyDescent="0.25">
      <c r="A718" s="1">
        <v>37568</v>
      </c>
      <c r="B718" s="3">
        <v>1.1435709999999999</v>
      </c>
      <c r="C718" s="3">
        <v>1.157143</v>
      </c>
      <c r="D718" s="3">
        <v>1.108571</v>
      </c>
      <c r="E718" s="3">
        <v>1.131429</v>
      </c>
      <c r="F718" s="3">
        <v>1.0027349999999999</v>
      </c>
      <c r="G718">
        <v>47516000</v>
      </c>
      <c r="H718" t="str">
        <f>TEXT(AppleStock[[#This Row],[Date]],"dddd")</f>
        <v>Friday</v>
      </c>
      <c r="I718" t="str">
        <f>MID(AppleStock[[#This Row],[Day]],1,FIND("day",AppleStock[[#This Row],[Day]])-1)</f>
        <v>Fri</v>
      </c>
      <c r="J718" s="3">
        <f>AppleStock[[#This Row],[Open]]-AppleStock[[#This Row],[Close]]</f>
        <v>1.2141999999999875E-2</v>
      </c>
      <c r="K718" t="str">
        <f>IF(AppleStock[[#This Row],[Day Change]]&gt;0,"UP","DOWN")</f>
        <v>UP</v>
      </c>
      <c r="L718" s="2">
        <v>2</v>
      </c>
      <c r="Q718" s="15"/>
    </row>
    <row r="719" spans="1:17" x14ac:dyDescent="0.25">
      <c r="A719" s="1">
        <v>37571</v>
      </c>
      <c r="B719" s="3">
        <v>1.1242859999999999</v>
      </c>
      <c r="C719" s="3">
        <v>1.135</v>
      </c>
      <c r="D719" s="3">
        <v>1.08</v>
      </c>
      <c r="E719" s="3">
        <v>1.082857</v>
      </c>
      <c r="F719" s="3">
        <v>0.95968799999999999</v>
      </c>
      <c r="G719">
        <v>38243800</v>
      </c>
      <c r="H719" t="str">
        <f>TEXT(AppleStock[[#This Row],[Date]],"dddd")</f>
        <v>Monday</v>
      </c>
      <c r="I719" t="str">
        <f>MID(AppleStock[[#This Row],[Day]],1,FIND("day",AppleStock[[#This Row],[Day]])-1)</f>
        <v>Mon</v>
      </c>
      <c r="J719" s="3">
        <f>AppleStock[[#This Row],[Open]]-AppleStock[[#This Row],[Close]]</f>
        <v>4.1428999999999938E-2</v>
      </c>
      <c r="K719" t="str">
        <f>IF(AppleStock[[#This Row],[Day Change]]&gt;0,"UP","DOWN")</f>
        <v>UP</v>
      </c>
      <c r="L719" s="2">
        <v>2</v>
      </c>
      <c r="Q719" s="15"/>
    </row>
    <row r="720" spans="1:17" x14ac:dyDescent="0.25">
      <c r="A720" s="1">
        <v>37572</v>
      </c>
      <c r="B720" s="3">
        <v>1.0942860000000001</v>
      </c>
      <c r="C720" s="3">
        <v>1.1457139999999999</v>
      </c>
      <c r="D720" s="3">
        <v>1.091429</v>
      </c>
      <c r="E720" s="3">
        <v>1.117143</v>
      </c>
      <c r="F720" s="3">
        <v>0.99007400000000001</v>
      </c>
      <c r="G720">
        <v>55948200</v>
      </c>
      <c r="H720" t="str">
        <f>TEXT(AppleStock[[#This Row],[Date]],"dddd")</f>
        <v>Tuesday</v>
      </c>
      <c r="I720" t="str">
        <f>MID(AppleStock[[#This Row],[Day]],1,FIND("day",AppleStock[[#This Row],[Day]])-1)</f>
        <v>Tues</v>
      </c>
      <c r="J720" s="3">
        <f>AppleStock[[#This Row],[Open]]-AppleStock[[#This Row],[Close]]</f>
        <v>-2.2856999999999905E-2</v>
      </c>
      <c r="K720" t="str">
        <f>IF(AppleStock[[#This Row],[Day Change]]&gt;0,"UP","DOWN")</f>
        <v>DOWN</v>
      </c>
      <c r="L720" s="2">
        <v>2</v>
      </c>
      <c r="Q720" s="15"/>
    </row>
    <row r="721" spans="1:17" x14ac:dyDescent="0.25">
      <c r="A721" s="1">
        <v>37573</v>
      </c>
      <c r="B721" s="3">
        <v>1.107143</v>
      </c>
      <c r="C721" s="3">
        <v>1.1478569999999999</v>
      </c>
      <c r="D721" s="3">
        <v>1.091429</v>
      </c>
      <c r="E721" s="3">
        <v>1.1135710000000001</v>
      </c>
      <c r="F721" s="3">
        <v>0.98690900000000004</v>
      </c>
      <c r="G721">
        <v>57934800</v>
      </c>
      <c r="H721" t="str">
        <f>TEXT(AppleStock[[#This Row],[Date]],"dddd")</f>
        <v>Wednesday</v>
      </c>
      <c r="I721" t="str">
        <f>MID(AppleStock[[#This Row],[Day]],1,FIND("day",AppleStock[[#This Row],[Day]])-1)</f>
        <v>Wednes</v>
      </c>
      <c r="J721" s="3">
        <f>AppleStock[[#This Row],[Open]]-AppleStock[[#This Row],[Close]]</f>
        <v>-6.4280000000001003E-3</v>
      </c>
      <c r="K721" t="str">
        <f>IF(AppleStock[[#This Row],[Day Change]]&gt;0,"UP","DOWN")</f>
        <v>DOWN</v>
      </c>
      <c r="L721" s="2">
        <v>2</v>
      </c>
      <c r="Q721" s="15"/>
    </row>
    <row r="722" spans="1:17" x14ac:dyDescent="0.25">
      <c r="A722" s="1">
        <v>37574</v>
      </c>
      <c r="B722" s="3">
        <v>1.1357139999999999</v>
      </c>
      <c r="C722" s="3">
        <v>1.1721429999999999</v>
      </c>
      <c r="D722" s="3">
        <v>1.127143</v>
      </c>
      <c r="E722" s="3">
        <v>1.1642859999999999</v>
      </c>
      <c r="F722" s="3">
        <v>1.031855</v>
      </c>
      <c r="G722">
        <v>35428400</v>
      </c>
      <c r="H722" t="str">
        <f>TEXT(AppleStock[[#This Row],[Date]],"dddd")</f>
        <v>Thursday</v>
      </c>
      <c r="I722" t="str">
        <f>MID(AppleStock[[#This Row],[Day]],1,FIND("day",AppleStock[[#This Row],[Day]])-1)</f>
        <v>Thurs</v>
      </c>
      <c r="J722" s="3">
        <f>AppleStock[[#This Row],[Open]]-AppleStock[[#This Row],[Close]]</f>
        <v>-2.8572000000000042E-2</v>
      </c>
      <c r="K722" t="str">
        <f>IF(AppleStock[[#This Row],[Day Change]]&gt;0,"UP","DOWN")</f>
        <v>DOWN</v>
      </c>
      <c r="L722" s="2">
        <v>2</v>
      </c>
      <c r="Q722" s="15"/>
    </row>
    <row r="723" spans="1:17" x14ac:dyDescent="0.25">
      <c r="A723" s="1">
        <v>37575</v>
      </c>
      <c r="B723" s="3">
        <v>1.159286</v>
      </c>
      <c r="C723" s="3">
        <v>1.1599999999999999</v>
      </c>
      <c r="D723" s="3">
        <v>1.1257140000000001</v>
      </c>
      <c r="E723" s="3">
        <v>1.139286</v>
      </c>
      <c r="F723" s="3">
        <v>1.0096989999999999</v>
      </c>
      <c r="G723">
        <v>40248600</v>
      </c>
      <c r="H723" t="str">
        <f>TEXT(AppleStock[[#This Row],[Date]],"dddd")</f>
        <v>Friday</v>
      </c>
      <c r="I723" t="str">
        <f>MID(AppleStock[[#This Row],[Day]],1,FIND("day",AppleStock[[#This Row],[Day]])-1)</f>
        <v>Fri</v>
      </c>
      <c r="J723" s="3">
        <f>AppleStock[[#This Row],[Open]]-AppleStock[[#This Row],[Close]]</f>
        <v>2.0000000000000018E-2</v>
      </c>
      <c r="K723" t="str">
        <f>IF(AppleStock[[#This Row],[Day Change]]&gt;0,"UP","DOWN")</f>
        <v>UP</v>
      </c>
      <c r="L723" s="2">
        <v>2</v>
      </c>
      <c r="Q723" s="15"/>
    </row>
    <row r="724" spans="1:17" x14ac:dyDescent="0.25">
      <c r="A724" s="1">
        <v>37578</v>
      </c>
      <c r="B724" s="3">
        <v>1.1564289999999999</v>
      </c>
      <c r="C724" s="3">
        <v>1.157143</v>
      </c>
      <c r="D724" s="3">
        <v>1.108571</v>
      </c>
      <c r="E724" s="3">
        <v>1.1178570000000001</v>
      </c>
      <c r="F724" s="3">
        <v>0.990707</v>
      </c>
      <c r="G724">
        <v>41144600</v>
      </c>
      <c r="H724" t="str">
        <f>TEXT(AppleStock[[#This Row],[Date]],"dddd")</f>
        <v>Monday</v>
      </c>
      <c r="I724" t="str">
        <f>MID(AppleStock[[#This Row],[Day]],1,FIND("day",AppleStock[[#This Row],[Day]])-1)</f>
        <v>Mon</v>
      </c>
      <c r="J724" s="3">
        <f>AppleStock[[#This Row],[Open]]-AppleStock[[#This Row],[Close]]</f>
        <v>3.8571999999999829E-2</v>
      </c>
      <c r="K724" t="str">
        <f>IF(AppleStock[[#This Row],[Day Change]]&gt;0,"UP","DOWN")</f>
        <v>UP</v>
      </c>
      <c r="L724" s="2">
        <v>2</v>
      </c>
      <c r="Q724" s="15"/>
    </row>
    <row r="725" spans="1:17" x14ac:dyDescent="0.25">
      <c r="A725" s="1">
        <v>37579</v>
      </c>
      <c r="B725" s="3">
        <v>1.110714</v>
      </c>
      <c r="C725" s="3">
        <v>1.125</v>
      </c>
      <c r="D725" s="3">
        <v>1.0721430000000001</v>
      </c>
      <c r="E725" s="3">
        <v>1.090714</v>
      </c>
      <c r="F725" s="3">
        <v>0.96665199999999996</v>
      </c>
      <c r="G725">
        <v>52738000</v>
      </c>
      <c r="H725" t="str">
        <f>TEXT(AppleStock[[#This Row],[Date]],"dddd")</f>
        <v>Tuesday</v>
      </c>
      <c r="I725" t="str">
        <f>MID(AppleStock[[#This Row],[Day]],1,FIND("day",AppleStock[[#This Row],[Day]])-1)</f>
        <v>Tues</v>
      </c>
      <c r="J725" s="3">
        <f>AppleStock[[#This Row],[Open]]-AppleStock[[#This Row],[Close]]</f>
        <v>2.0000000000000018E-2</v>
      </c>
      <c r="K725" t="str">
        <f>IF(AppleStock[[#This Row],[Day Change]]&gt;0,"UP","DOWN")</f>
        <v>UP</v>
      </c>
      <c r="L725" s="2">
        <v>2</v>
      </c>
      <c r="Q725" s="15"/>
    </row>
    <row r="726" spans="1:17" x14ac:dyDescent="0.25">
      <c r="A726" s="1">
        <v>37580</v>
      </c>
      <c r="B726" s="3">
        <v>1.092857</v>
      </c>
      <c r="C726" s="3">
        <v>1.121429</v>
      </c>
      <c r="D726" s="3">
        <v>1.089286</v>
      </c>
      <c r="E726" s="3">
        <v>1.109286</v>
      </c>
      <c r="F726" s="3">
        <v>0.98311099999999996</v>
      </c>
      <c r="G726">
        <v>52185000</v>
      </c>
      <c r="H726" t="str">
        <f>TEXT(AppleStock[[#This Row],[Date]],"dddd")</f>
        <v>Wednesday</v>
      </c>
      <c r="I726" t="str">
        <f>MID(AppleStock[[#This Row],[Day]],1,FIND("day",AppleStock[[#This Row],[Day]])-1)</f>
        <v>Wednes</v>
      </c>
      <c r="J726" s="3">
        <f>AppleStock[[#This Row],[Open]]-AppleStock[[#This Row],[Close]]</f>
        <v>-1.6429000000000027E-2</v>
      </c>
      <c r="K726" t="str">
        <f>IF(AppleStock[[#This Row],[Day Change]]&gt;0,"UP","DOWN")</f>
        <v>DOWN</v>
      </c>
      <c r="L726" s="2">
        <v>2</v>
      </c>
      <c r="Q726" s="15"/>
    </row>
    <row r="727" spans="1:17" x14ac:dyDescent="0.25">
      <c r="A727" s="1">
        <v>37581</v>
      </c>
      <c r="B727" s="3">
        <v>1.1357139999999999</v>
      </c>
      <c r="C727" s="3">
        <v>1.1742859999999999</v>
      </c>
      <c r="D727" s="3">
        <v>1.125</v>
      </c>
      <c r="E727" s="3">
        <v>1.1678569999999999</v>
      </c>
      <c r="F727" s="3">
        <v>1.0350200000000001</v>
      </c>
      <c r="G727">
        <v>104620600</v>
      </c>
      <c r="H727" t="str">
        <f>TEXT(AppleStock[[#This Row],[Date]],"dddd")</f>
        <v>Thursday</v>
      </c>
      <c r="I727" t="str">
        <f>MID(AppleStock[[#This Row],[Day]],1,FIND("day",AppleStock[[#This Row],[Day]])-1)</f>
        <v>Thurs</v>
      </c>
      <c r="J727" s="3">
        <f>AppleStock[[#This Row],[Open]]-AppleStock[[#This Row],[Close]]</f>
        <v>-3.2143000000000033E-2</v>
      </c>
      <c r="K727" t="str">
        <f>IF(AppleStock[[#This Row],[Day Change]]&gt;0,"UP","DOWN")</f>
        <v>DOWN</v>
      </c>
      <c r="L727" s="2">
        <v>2</v>
      </c>
      <c r="Q727" s="15"/>
    </row>
    <row r="728" spans="1:17" x14ac:dyDescent="0.25">
      <c r="A728" s="1">
        <v>37582</v>
      </c>
      <c r="B728" s="3">
        <v>1.149286</v>
      </c>
      <c r="C728" s="3">
        <v>1.1642859999999999</v>
      </c>
      <c r="D728" s="3">
        <v>1.1357139999999999</v>
      </c>
      <c r="E728" s="3">
        <v>1.1435709999999999</v>
      </c>
      <c r="F728" s="3">
        <v>1.0134970000000001</v>
      </c>
      <c r="G728">
        <v>56964600</v>
      </c>
      <c r="H728" t="str">
        <f>TEXT(AppleStock[[#This Row],[Date]],"dddd")</f>
        <v>Friday</v>
      </c>
      <c r="I728" t="str">
        <f>MID(AppleStock[[#This Row],[Day]],1,FIND("day",AppleStock[[#This Row],[Day]])-1)</f>
        <v>Fri</v>
      </c>
      <c r="J728" s="3">
        <f>AppleStock[[#This Row],[Open]]-AppleStock[[#This Row],[Close]]</f>
        <v>5.7150000000001366E-3</v>
      </c>
      <c r="K728" t="str">
        <f>IF(AppleStock[[#This Row],[Day Change]]&gt;0,"UP","DOWN")</f>
        <v>UP</v>
      </c>
      <c r="L728" s="2">
        <v>2</v>
      </c>
      <c r="Q728" s="15"/>
    </row>
    <row r="729" spans="1:17" x14ac:dyDescent="0.25">
      <c r="A729" s="1">
        <v>37585</v>
      </c>
      <c r="B729" s="3">
        <v>1.145</v>
      </c>
      <c r="C729" s="3">
        <v>1.152857</v>
      </c>
      <c r="D729" s="3">
        <v>1.1221429999999999</v>
      </c>
      <c r="E729" s="3">
        <v>1.140714</v>
      </c>
      <c r="F729" s="3">
        <v>1.0109649999999999</v>
      </c>
      <c r="G729">
        <v>49856800</v>
      </c>
      <c r="H729" t="str">
        <f>TEXT(AppleStock[[#This Row],[Date]],"dddd")</f>
        <v>Monday</v>
      </c>
      <c r="I729" t="str">
        <f>MID(AppleStock[[#This Row],[Day]],1,FIND("day",AppleStock[[#This Row],[Day]])-1)</f>
        <v>Mon</v>
      </c>
      <c r="J729" s="3">
        <f>AppleStock[[#This Row],[Open]]-AppleStock[[#This Row],[Close]]</f>
        <v>4.286000000000012E-3</v>
      </c>
      <c r="K729" t="str">
        <f>IF(AppleStock[[#This Row],[Day Change]]&gt;0,"UP","DOWN")</f>
        <v>UP</v>
      </c>
      <c r="L729" s="2">
        <v>2</v>
      </c>
      <c r="Q729" s="15"/>
    </row>
    <row r="730" spans="1:17" x14ac:dyDescent="0.25">
      <c r="A730" s="1">
        <v>37586</v>
      </c>
      <c r="B730" s="3">
        <v>1.1321429999999999</v>
      </c>
      <c r="C730" s="3">
        <v>1.1357139999999999</v>
      </c>
      <c r="D730" s="3">
        <v>1.090714</v>
      </c>
      <c r="E730" s="3">
        <v>1.100714</v>
      </c>
      <c r="F730" s="3">
        <v>0.97551399999999999</v>
      </c>
      <c r="G730">
        <v>60065600</v>
      </c>
      <c r="H730" t="str">
        <f>TEXT(AppleStock[[#This Row],[Date]],"dddd")</f>
        <v>Tuesday</v>
      </c>
      <c r="I730" t="str">
        <f>MID(AppleStock[[#This Row],[Day]],1,FIND("day",AppleStock[[#This Row],[Day]])-1)</f>
        <v>Tues</v>
      </c>
      <c r="J730" s="3">
        <f>AppleStock[[#This Row],[Open]]-AppleStock[[#This Row],[Close]]</f>
        <v>3.1428999999999929E-2</v>
      </c>
      <c r="K730" t="str">
        <f>IF(AppleStock[[#This Row],[Day Change]]&gt;0,"UP","DOWN")</f>
        <v>UP</v>
      </c>
      <c r="L730" s="2">
        <v>2</v>
      </c>
      <c r="Q730" s="15"/>
    </row>
    <row r="731" spans="1:17" x14ac:dyDescent="0.25">
      <c r="A731" s="1">
        <v>37587</v>
      </c>
      <c r="B731" s="3">
        <v>1.1142860000000001</v>
      </c>
      <c r="C731" s="3">
        <v>1.132857</v>
      </c>
      <c r="D731" s="3">
        <v>1.1035710000000001</v>
      </c>
      <c r="E731" s="3">
        <v>1.122857</v>
      </c>
      <c r="F731" s="3">
        <v>0.99513799999999997</v>
      </c>
      <c r="G731">
        <v>71699600</v>
      </c>
      <c r="H731" t="str">
        <f>TEXT(AppleStock[[#This Row],[Date]],"dddd")</f>
        <v>Wednesday</v>
      </c>
      <c r="I731" t="str">
        <f>MID(AppleStock[[#This Row],[Day]],1,FIND("day",AppleStock[[#This Row],[Day]])-1)</f>
        <v>Wednes</v>
      </c>
      <c r="J731" s="3">
        <f>AppleStock[[#This Row],[Open]]-AppleStock[[#This Row],[Close]]</f>
        <v>-8.5709999999998843E-3</v>
      </c>
      <c r="K731" t="str">
        <f>IF(AppleStock[[#This Row],[Day Change]]&gt;0,"UP","DOWN")</f>
        <v>DOWN</v>
      </c>
      <c r="L731" s="2">
        <v>2</v>
      </c>
      <c r="Q731" s="15"/>
    </row>
    <row r="732" spans="1:17" x14ac:dyDescent="0.25">
      <c r="A732" s="1">
        <v>37589</v>
      </c>
      <c r="B732" s="3">
        <v>1.1278570000000001</v>
      </c>
      <c r="C732" s="3">
        <v>1.1342859999999999</v>
      </c>
      <c r="D732" s="3">
        <v>1.100714</v>
      </c>
      <c r="E732" s="3">
        <v>1.107143</v>
      </c>
      <c r="F732" s="3">
        <v>0.98121199999999997</v>
      </c>
      <c r="G732">
        <v>35858200</v>
      </c>
      <c r="H732" t="str">
        <f>TEXT(AppleStock[[#This Row],[Date]],"dddd")</f>
        <v>Friday</v>
      </c>
      <c r="I732" t="str">
        <f>MID(AppleStock[[#This Row],[Day]],1,FIND("day",AppleStock[[#This Row],[Day]])-1)</f>
        <v>Fri</v>
      </c>
      <c r="J732" s="3">
        <f>AppleStock[[#This Row],[Open]]-AppleStock[[#This Row],[Close]]</f>
        <v>2.0714000000000121E-2</v>
      </c>
      <c r="K732" t="str">
        <f>IF(AppleStock[[#This Row],[Day Change]]&gt;0,"UP","DOWN")</f>
        <v>UP</v>
      </c>
      <c r="L732" s="2">
        <v>2</v>
      </c>
      <c r="Q732" s="15"/>
    </row>
    <row r="733" spans="1:17" x14ac:dyDescent="0.25">
      <c r="A733" s="1">
        <v>37592</v>
      </c>
      <c r="B733" s="3">
        <v>1.1357139999999999</v>
      </c>
      <c r="C733" s="3">
        <v>1.1499999999999999</v>
      </c>
      <c r="D733" s="3">
        <v>1.0721430000000001</v>
      </c>
      <c r="E733" s="3">
        <v>1.0842860000000001</v>
      </c>
      <c r="F733" s="3">
        <v>0.960955</v>
      </c>
      <c r="G733">
        <v>99685600</v>
      </c>
      <c r="H733" t="str">
        <f>TEXT(AppleStock[[#This Row],[Date]],"dddd")</f>
        <v>Monday</v>
      </c>
      <c r="I733" t="str">
        <f>MID(AppleStock[[#This Row],[Day]],1,FIND("day",AppleStock[[#This Row],[Day]])-1)</f>
        <v>Mon</v>
      </c>
      <c r="J733" s="3">
        <f>AppleStock[[#This Row],[Open]]-AppleStock[[#This Row],[Close]]</f>
        <v>5.1427999999999807E-2</v>
      </c>
      <c r="K733" t="str">
        <f>IF(AppleStock[[#This Row],[Day Change]]&gt;0,"UP","DOWN")</f>
        <v>UP</v>
      </c>
      <c r="L733" s="2">
        <v>2</v>
      </c>
      <c r="Q733" s="15"/>
    </row>
    <row r="734" spans="1:17" x14ac:dyDescent="0.25">
      <c r="A734" s="1">
        <v>37593</v>
      </c>
      <c r="B734" s="3">
        <v>1.0857140000000001</v>
      </c>
      <c r="C734" s="3">
        <v>1.0957140000000001</v>
      </c>
      <c r="D734" s="3">
        <v>1.0785709999999999</v>
      </c>
      <c r="E734" s="3">
        <v>1.082857</v>
      </c>
      <c r="F734" s="3">
        <v>0.95968799999999999</v>
      </c>
      <c r="G734">
        <v>56967400</v>
      </c>
      <c r="H734" t="str">
        <f>TEXT(AppleStock[[#This Row],[Date]],"dddd")</f>
        <v>Tuesday</v>
      </c>
      <c r="I734" t="str">
        <f>MID(AppleStock[[#This Row],[Day]],1,FIND("day",AppleStock[[#This Row],[Day]])-1)</f>
        <v>Tues</v>
      </c>
      <c r="J734" s="3">
        <f>AppleStock[[#This Row],[Open]]-AppleStock[[#This Row],[Close]]</f>
        <v>2.8570000000001095E-3</v>
      </c>
      <c r="K734" t="str">
        <f>IF(AppleStock[[#This Row],[Day Change]]&gt;0,"UP","DOWN")</f>
        <v>UP</v>
      </c>
      <c r="L734" s="2">
        <v>2</v>
      </c>
      <c r="Q734" s="15"/>
    </row>
    <row r="735" spans="1:17" x14ac:dyDescent="0.25">
      <c r="A735" s="1">
        <v>37594</v>
      </c>
      <c r="B735" s="3">
        <v>1.0842860000000001</v>
      </c>
      <c r="C735" s="3">
        <v>1.085</v>
      </c>
      <c r="D735" s="3">
        <v>1.035714</v>
      </c>
      <c r="E735" s="3">
        <v>1.069286</v>
      </c>
      <c r="F735" s="3">
        <v>0.94766099999999998</v>
      </c>
      <c r="G735">
        <v>81439400</v>
      </c>
      <c r="H735" t="str">
        <f>TEXT(AppleStock[[#This Row],[Date]],"dddd")</f>
        <v>Wednesday</v>
      </c>
      <c r="I735" t="str">
        <f>MID(AppleStock[[#This Row],[Day]],1,FIND("day",AppleStock[[#This Row],[Day]])-1)</f>
        <v>Wednes</v>
      </c>
      <c r="J735" s="3">
        <f>AppleStock[[#This Row],[Open]]-AppleStock[[#This Row],[Close]]</f>
        <v>1.5000000000000124E-2</v>
      </c>
      <c r="K735" t="str">
        <f>IF(AppleStock[[#This Row],[Day Change]]&gt;0,"UP","DOWN")</f>
        <v>UP</v>
      </c>
      <c r="L735" s="2">
        <v>2</v>
      </c>
      <c r="Q735" s="15"/>
    </row>
    <row r="736" spans="1:17" x14ac:dyDescent="0.25">
      <c r="A736" s="1">
        <v>37595</v>
      </c>
      <c r="B736" s="3">
        <v>1.0735710000000001</v>
      </c>
      <c r="C736" s="3">
        <v>1.077143</v>
      </c>
      <c r="D736" s="3">
        <v>1.037857</v>
      </c>
      <c r="E736" s="3">
        <v>1.0449999999999999</v>
      </c>
      <c r="F736" s="3">
        <v>0.92613699999999999</v>
      </c>
      <c r="G736">
        <v>60849600</v>
      </c>
      <c r="H736" t="str">
        <f>TEXT(AppleStock[[#This Row],[Date]],"dddd")</f>
        <v>Thursday</v>
      </c>
      <c r="I736" t="str">
        <f>MID(AppleStock[[#This Row],[Day]],1,FIND("day",AppleStock[[#This Row],[Day]])-1)</f>
        <v>Thurs</v>
      </c>
      <c r="J736" s="3">
        <f>AppleStock[[#This Row],[Open]]-AppleStock[[#This Row],[Close]]</f>
        <v>2.8571000000000124E-2</v>
      </c>
      <c r="K736" t="str">
        <f>IF(AppleStock[[#This Row],[Day Change]]&gt;0,"UP","DOWN")</f>
        <v>UP</v>
      </c>
      <c r="L736" s="2">
        <v>2</v>
      </c>
      <c r="Q736" s="15"/>
    </row>
    <row r="737" spans="1:17" x14ac:dyDescent="0.25">
      <c r="A737" s="1">
        <v>37596</v>
      </c>
      <c r="B737" s="3">
        <v>1.0464290000000001</v>
      </c>
      <c r="C737" s="3">
        <v>1.085</v>
      </c>
      <c r="D737" s="3">
        <v>1.0371429999999999</v>
      </c>
      <c r="E737" s="3">
        <v>1.0678570000000001</v>
      </c>
      <c r="F737" s="3">
        <v>0.94639399999999996</v>
      </c>
      <c r="G737">
        <v>61339600</v>
      </c>
      <c r="H737" t="str">
        <f>TEXT(AppleStock[[#This Row],[Date]],"dddd")</f>
        <v>Friday</v>
      </c>
      <c r="I737" t="str">
        <f>MID(AppleStock[[#This Row],[Day]],1,FIND("day",AppleStock[[#This Row],[Day]])-1)</f>
        <v>Fri</v>
      </c>
      <c r="J737" s="3">
        <f>AppleStock[[#This Row],[Open]]-AppleStock[[#This Row],[Close]]</f>
        <v>-2.1428000000000003E-2</v>
      </c>
      <c r="K737" t="str">
        <f>IF(AppleStock[[#This Row],[Day Change]]&gt;0,"UP","DOWN")</f>
        <v>DOWN</v>
      </c>
      <c r="L737" s="2">
        <v>2</v>
      </c>
      <c r="Q737" s="15"/>
    </row>
    <row r="738" spans="1:17" x14ac:dyDescent="0.25">
      <c r="A738" s="1">
        <v>37599</v>
      </c>
      <c r="B738" s="3">
        <v>1.067143</v>
      </c>
      <c r="C738" s="3">
        <v>1.0678570000000001</v>
      </c>
      <c r="D738" s="3">
        <v>1.047857</v>
      </c>
      <c r="E738" s="3">
        <v>1.053571</v>
      </c>
      <c r="F738" s="3">
        <v>0.93373399999999995</v>
      </c>
      <c r="G738">
        <v>59021200</v>
      </c>
      <c r="H738" t="str">
        <f>TEXT(AppleStock[[#This Row],[Date]],"dddd")</f>
        <v>Monday</v>
      </c>
      <c r="I738" t="str">
        <f>MID(AppleStock[[#This Row],[Day]],1,FIND("day",AppleStock[[#This Row],[Day]])-1)</f>
        <v>Mon</v>
      </c>
      <c r="J738" s="3">
        <f>AppleStock[[#This Row],[Open]]-AppleStock[[#This Row],[Close]]</f>
        <v>1.3571999999999917E-2</v>
      </c>
      <c r="K738" t="str">
        <f>IF(AppleStock[[#This Row],[Day Change]]&gt;0,"UP","DOWN")</f>
        <v>UP</v>
      </c>
      <c r="L738" s="2">
        <v>2</v>
      </c>
      <c r="Q738" s="15"/>
    </row>
    <row r="739" spans="1:17" x14ac:dyDescent="0.25">
      <c r="A739" s="1">
        <v>37600</v>
      </c>
      <c r="B739" s="3">
        <v>1.053571</v>
      </c>
      <c r="C739" s="3">
        <v>1.1035710000000001</v>
      </c>
      <c r="D739" s="3">
        <v>1.0521430000000001</v>
      </c>
      <c r="E739" s="3">
        <v>1.091429</v>
      </c>
      <c r="F739" s="3">
        <v>0.96728499999999995</v>
      </c>
      <c r="G739">
        <v>77152600</v>
      </c>
      <c r="H739" t="str">
        <f>TEXT(AppleStock[[#This Row],[Date]],"dddd")</f>
        <v>Tuesday</v>
      </c>
      <c r="I739" t="str">
        <f>MID(AppleStock[[#This Row],[Day]],1,FIND("day",AppleStock[[#This Row],[Day]])-1)</f>
        <v>Tues</v>
      </c>
      <c r="J739" s="3">
        <f>AppleStock[[#This Row],[Open]]-AppleStock[[#This Row],[Close]]</f>
        <v>-3.7857999999999947E-2</v>
      </c>
      <c r="K739" t="str">
        <f>IF(AppleStock[[#This Row],[Day Change]]&gt;0,"UP","DOWN")</f>
        <v>DOWN</v>
      </c>
      <c r="L739" s="2">
        <v>2</v>
      </c>
      <c r="Q739" s="15"/>
    </row>
    <row r="740" spans="1:17" x14ac:dyDescent="0.25">
      <c r="A740" s="1">
        <v>37601</v>
      </c>
      <c r="B740" s="3">
        <v>1.092857</v>
      </c>
      <c r="C740" s="3">
        <v>1.1064290000000001</v>
      </c>
      <c r="D740" s="3">
        <v>1.077143</v>
      </c>
      <c r="E740" s="3">
        <v>1.1064290000000001</v>
      </c>
      <c r="F740" s="3">
        <v>0.98057899999999998</v>
      </c>
      <c r="G740">
        <v>63375200</v>
      </c>
      <c r="H740" t="str">
        <f>TEXT(AppleStock[[#This Row],[Date]],"dddd")</f>
        <v>Wednesday</v>
      </c>
      <c r="I740" t="str">
        <f>MID(AppleStock[[#This Row],[Day]],1,FIND("day",AppleStock[[#This Row],[Day]])-1)</f>
        <v>Wednes</v>
      </c>
      <c r="J740" s="3">
        <f>AppleStock[[#This Row],[Open]]-AppleStock[[#This Row],[Close]]</f>
        <v>-1.357200000000014E-2</v>
      </c>
      <c r="K740" t="str">
        <f>IF(AppleStock[[#This Row],[Day Change]]&gt;0,"UP","DOWN")</f>
        <v>DOWN</v>
      </c>
      <c r="L740" s="2">
        <v>2</v>
      </c>
      <c r="Q740" s="15"/>
    </row>
    <row r="741" spans="1:17" x14ac:dyDescent="0.25">
      <c r="A741" s="1">
        <v>37602</v>
      </c>
      <c r="B741" s="3">
        <v>1.1078570000000001</v>
      </c>
      <c r="C741" s="3">
        <v>1.110714</v>
      </c>
      <c r="D741" s="3">
        <v>1.0721430000000001</v>
      </c>
      <c r="E741" s="3">
        <v>1.085</v>
      </c>
      <c r="F741" s="3">
        <v>0.961588</v>
      </c>
      <c r="G741">
        <v>37335200</v>
      </c>
      <c r="H741" t="str">
        <f>TEXT(AppleStock[[#This Row],[Date]],"dddd")</f>
        <v>Thursday</v>
      </c>
      <c r="I741" t="str">
        <f>MID(AppleStock[[#This Row],[Day]],1,FIND("day",AppleStock[[#This Row],[Day]])-1)</f>
        <v>Thurs</v>
      </c>
      <c r="J741" s="3">
        <f>AppleStock[[#This Row],[Open]]-AppleStock[[#This Row],[Close]]</f>
        <v>2.2857000000000127E-2</v>
      </c>
      <c r="K741" t="str">
        <f>IF(AppleStock[[#This Row],[Day Change]]&gt;0,"UP","DOWN")</f>
        <v>UP</v>
      </c>
      <c r="L741" s="2">
        <v>2</v>
      </c>
      <c r="Q741" s="15"/>
    </row>
    <row r="742" spans="1:17" x14ac:dyDescent="0.25">
      <c r="A742" s="1">
        <v>37603</v>
      </c>
      <c r="B742" s="3">
        <v>1.081429</v>
      </c>
      <c r="C742" s="3">
        <v>1.0821430000000001</v>
      </c>
      <c r="D742" s="3">
        <v>1.0464290000000001</v>
      </c>
      <c r="E742" s="3">
        <v>1.0564290000000001</v>
      </c>
      <c r="F742" s="3">
        <v>0.93626600000000004</v>
      </c>
      <c r="G742">
        <v>41195000</v>
      </c>
      <c r="H742" t="str">
        <f>TEXT(AppleStock[[#This Row],[Date]],"dddd")</f>
        <v>Friday</v>
      </c>
      <c r="I742" t="str">
        <f>MID(AppleStock[[#This Row],[Day]],1,FIND("day",AppleStock[[#This Row],[Day]])-1)</f>
        <v>Fri</v>
      </c>
      <c r="J742" s="3">
        <f>AppleStock[[#This Row],[Open]]-AppleStock[[#This Row],[Close]]</f>
        <v>2.4999999999999911E-2</v>
      </c>
      <c r="K742" t="str">
        <f>IF(AppleStock[[#This Row],[Day Change]]&gt;0,"UP","DOWN")</f>
        <v>UP</v>
      </c>
      <c r="L742" s="2">
        <v>2</v>
      </c>
      <c r="Q742" s="15"/>
    </row>
    <row r="743" spans="1:17" x14ac:dyDescent="0.25">
      <c r="A743" s="1">
        <v>37606</v>
      </c>
      <c r="B743" s="3">
        <v>1.057857</v>
      </c>
      <c r="C743" s="3">
        <v>1.0785709999999999</v>
      </c>
      <c r="D743" s="3">
        <v>1.043571</v>
      </c>
      <c r="E743" s="3">
        <v>1.0607139999999999</v>
      </c>
      <c r="F743" s="3">
        <v>0.94006400000000001</v>
      </c>
      <c r="G743">
        <v>62906200</v>
      </c>
      <c r="H743" t="str">
        <f>TEXT(AppleStock[[#This Row],[Date]],"dddd")</f>
        <v>Monday</v>
      </c>
      <c r="I743" t="str">
        <f>MID(AppleStock[[#This Row],[Day]],1,FIND("day",AppleStock[[#This Row],[Day]])-1)</f>
        <v>Mon</v>
      </c>
      <c r="J743" s="3">
        <f>AppleStock[[#This Row],[Open]]-AppleStock[[#This Row],[Close]]</f>
        <v>-2.8569999999998874E-3</v>
      </c>
      <c r="K743" t="str">
        <f>IF(AppleStock[[#This Row],[Day Change]]&gt;0,"UP","DOWN")</f>
        <v>DOWN</v>
      </c>
      <c r="L743" s="2">
        <v>2</v>
      </c>
      <c r="Q743" s="15"/>
    </row>
    <row r="744" spans="1:17" x14ac:dyDescent="0.25">
      <c r="A744" s="1">
        <v>37607</v>
      </c>
      <c r="B744" s="3">
        <v>1.0607139999999999</v>
      </c>
      <c r="C744" s="3">
        <v>1.085</v>
      </c>
      <c r="D744" s="3">
        <v>1.0471429999999999</v>
      </c>
      <c r="E744" s="3">
        <v>1.077143</v>
      </c>
      <c r="F744" s="3">
        <v>0.95462400000000003</v>
      </c>
      <c r="G744">
        <v>55665400</v>
      </c>
      <c r="H744" t="str">
        <f>TEXT(AppleStock[[#This Row],[Date]],"dddd")</f>
        <v>Tuesday</v>
      </c>
      <c r="I744" t="str">
        <f>MID(AppleStock[[#This Row],[Day]],1,FIND("day",AppleStock[[#This Row],[Day]])-1)</f>
        <v>Tues</v>
      </c>
      <c r="J744" s="3">
        <f>AppleStock[[#This Row],[Open]]-AppleStock[[#This Row],[Close]]</f>
        <v>-1.6429000000000027E-2</v>
      </c>
      <c r="K744" t="str">
        <f>IF(AppleStock[[#This Row],[Day Change]]&gt;0,"UP","DOWN")</f>
        <v>DOWN</v>
      </c>
      <c r="L744" s="2">
        <v>2</v>
      </c>
      <c r="Q744" s="15"/>
    </row>
    <row r="745" spans="1:17" x14ac:dyDescent="0.25">
      <c r="A745" s="1">
        <v>37608</v>
      </c>
      <c r="B745" s="3">
        <v>1.0571429999999999</v>
      </c>
      <c r="C745" s="3">
        <v>1.061429</v>
      </c>
      <c r="D745" s="3">
        <v>1.035714</v>
      </c>
      <c r="E745" s="3">
        <v>1.0407139999999999</v>
      </c>
      <c r="F745" s="3">
        <v>0.92233900000000002</v>
      </c>
      <c r="G745">
        <v>37675400</v>
      </c>
      <c r="H745" t="str">
        <f>TEXT(AppleStock[[#This Row],[Date]],"dddd")</f>
        <v>Wednesday</v>
      </c>
      <c r="I745" t="str">
        <f>MID(AppleStock[[#This Row],[Day]],1,FIND("day",AppleStock[[#This Row],[Day]])-1)</f>
        <v>Wednes</v>
      </c>
      <c r="J745" s="3">
        <f>AppleStock[[#This Row],[Open]]-AppleStock[[#This Row],[Close]]</f>
        <v>1.6429000000000027E-2</v>
      </c>
      <c r="K745" t="str">
        <f>IF(AppleStock[[#This Row],[Day Change]]&gt;0,"UP","DOWN")</f>
        <v>UP</v>
      </c>
      <c r="L745" s="2">
        <v>2</v>
      </c>
      <c r="Q745" s="15"/>
    </row>
    <row r="746" spans="1:17" x14ac:dyDescent="0.25">
      <c r="A746" s="1">
        <v>37609</v>
      </c>
      <c r="B746" s="3">
        <v>1.037857</v>
      </c>
      <c r="C746" s="3">
        <v>1.0657140000000001</v>
      </c>
      <c r="D746" s="3">
        <v>1.0071429999999999</v>
      </c>
      <c r="E746" s="3">
        <v>1.014286</v>
      </c>
      <c r="F746" s="3">
        <v>0.89891699999999997</v>
      </c>
      <c r="G746">
        <v>86879800</v>
      </c>
      <c r="H746" t="str">
        <f>TEXT(AppleStock[[#This Row],[Date]],"dddd")</f>
        <v>Thursday</v>
      </c>
      <c r="I746" t="str">
        <f>MID(AppleStock[[#This Row],[Day]],1,FIND("day",AppleStock[[#This Row],[Day]])-1)</f>
        <v>Thurs</v>
      </c>
      <c r="J746" s="3">
        <f>AppleStock[[#This Row],[Open]]-AppleStock[[#This Row],[Close]]</f>
        <v>2.3571000000000009E-2</v>
      </c>
      <c r="K746" t="str">
        <f>IF(AppleStock[[#This Row],[Day Change]]&gt;0,"UP","DOWN")</f>
        <v>UP</v>
      </c>
      <c r="L746" s="2">
        <v>2</v>
      </c>
      <c r="Q746" s="15"/>
    </row>
    <row r="747" spans="1:17" x14ac:dyDescent="0.25">
      <c r="A747" s="1">
        <v>37610</v>
      </c>
      <c r="B747" s="3">
        <v>1.0207139999999999</v>
      </c>
      <c r="C747" s="3">
        <v>1.04</v>
      </c>
      <c r="D747" s="3">
        <v>0.98428599999999999</v>
      </c>
      <c r="E747" s="3">
        <v>1.01</v>
      </c>
      <c r="F747" s="3">
        <v>0.89511799999999997</v>
      </c>
      <c r="G747">
        <v>79524200</v>
      </c>
      <c r="H747" t="str">
        <f>TEXT(AppleStock[[#This Row],[Date]],"dddd")</f>
        <v>Friday</v>
      </c>
      <c r="I747" t="str">
        <f>MID(AppleStock[[#This Row],[Day]],1,FIND("day",AppleStock[[#This Row],[Day]])-1)</f>
        <v>Fri</v>
      </c>
      <c r="J747" s="3">
        <f>AppleStock[[#This Row],[Open]]-AppleStock[[#This Row],[Close]]</f>
        <v>1.071399999999989E-2</v>
      </c>
      <c r="K747" t="str">
        <f>IF(AppleStock[[#This Row],[Day Change]]&gt;0,"UP","DOWN")</f>
        <v>UP</v>
      </c>
      <c r="L747" s="2">
        <v>2</v>
      </c>
      <c r="Q747" s="15"/>
    </row>
    <row r="748" spans="1:17" x14ac:dyDescent="0.25">
      <c r="A748" s="1">
        <v>37613</v>
      </c>
      <c r="B748" s="3">
        <v>1.0114289999999999</v>
      </c>
      <c r="C748" s="3">
        <v>1.0392859999999999</v>
      </c>
      <c r="D748" s="3">
        <v>1.0085710000000001</v>
      </c>
      <c r="E748" s="3">
        <v>1.0349999999999999</v>
      </c>
      <c r="F748" s="3">
        <v>0.91727499999999995</v>
      </c>
      <c r="G748">
        <v>31456600</v>
      </c>
      <c r="H748" t="str">
        <f>TEXT(AppleStock[[#This Row],[Date]],"dddd")</f>
        <v>Monday</v>
      </c>
      <c r="I748" t="str">
        <f>MID(AppleStock[[#This Row],[Day]],1,FIND("day",AppleStock[[#This Row],[Day]])-1)</f>
        <v>Mon</v>
      </c>
      <c r="J748" s="3">
        <f>AppleStock[[#This Row],[Open]]-AppleStock[[#This Row],[Close]]</f>
        <v>-2.3571000000000009E-2</v>
      </c>
      <c r="K748" t="str">
        <f>IF(AppleStock[[#This Row],[Day Change]]&gt;0,"UP","DOWN")</f>
        <v>DOWN</v>
      </c>
      <c r="L748" s="2">
        <v>2</v>
      </c>
      <c r="Q748" s="15"/>
    </row>
    <row r="749" spans="1:17" x14ac:dyDescent="0.25">
      <c r="A749" s="1">
        <v>37614</v>
      </c>
      <c r="B749" s="3">
        <v>1.0314289999999999</v>
      </c>
      <c r="C749" s="3">
        <v>1.033571</v>
      </c>
      <c r="D749" s="3">
        <v>1.0214289999999999</v>
      </c>
      <c r="E749" s="3">
        <v>1.025714</v>
      </c>
      <c r="F749" s="3">
        <v>0.90904499999999999</v>
      </c>
      <c r="G749">
        <v>9835000</v>
      </c>
      <c r="H749" t="str">
        <f>TEXT(AppleStock[[#This Row],[Date]],"dddd")</f>
        <v>Tuesday</v>
      </c>
      <c r="I749" t="str">
        <f>MID(AppleStock[[#This Row],[Day]],1,FIND("day",AppleStock[[#This Row],[Day]])-1)</f>
        <v>Tues</v>
      </c>
      <c r="J749" s="3">
        <f>AppleStock[[#This Row],[Open]]-AppleStock[[#This Row],[Close]]</f>
        <v>5.7149999999999146E-3</v>
      </c>
      <c r="K749" t="str">
        <f>IF(AppleStock[[#This Row],[Day Change]]&gt;0,"UP","DOWN")</f>
        <v>UP</v>
      </c>
      <c r="L749" s="2">
        <v>2</v>
      </c>
      <c r="Q749" s="15"/>
    </row>
    <row r="750" spans="1:17" x14ac:dyDescent="0.25">
      <c r="A750" s="1">
        <v>37616</v>
      </c>
      <c r="B750" s="3">
        <v>1.03</v>
      </c>
      <c r="C750" s="3">
        <v>1.057857</v>
      </c>
      <c r="D750" s="3">
        <v>1.02</v>
      </c>
      <c r="E750" s="3">
        <v>1.0285709999999999</v>
      </c>
      <c r="F750" s="3">
        <v>0.911578</v>
      </c>
      <c r="G750">
        <v>21355600</v>
      </c>
      <c r="H750" t="str">
        <f>TEXT(AppleStock[[#This Row],[Date]],"dddd")</f>
        <v>Thursday</v>
      </c>
      <c r="I750" t="str">
        <f>MID(AppleStock[[#This Row],[Day]],1,FIND("day",AppleStock[[#This Row],[Day]])-1)</f>
        <v>Thurs</v>
      </c>
      <c r="J750" s="3">
        <f>AppleStock[[#This Row],[Open]]-AppleStock[[#This Row],[Close]]</f>
        <v>1.4290000000001246E-3</v>
      </c>
      <c r="K750" t="str">
        <f>IF(AppleStock[[#This Row],[Day Change]]&gt;0,"UP","DOWN")</f>
        <v>UP</v>
      </c>
      <c r="L750" s="2">
        <v>2</v>
      </c>
      <c r="Q750" s="15"/>
    </row>
    <row r="751" spans="1:17" x14ac:dyDescent="0.25">
      <c r="A751" s="1">
        <v>37617</v>
      </c>
      <c r="B751" s="3">
        <v>1.022143</v>
      </c>
      <c r="C751" s="3">
        <v>1.0271429999999999</v>
      </c>
      <c r="D751" s="3">
        <v>1.0007140000000001</v>
      </c>
      <c r="E751" s="3">
        <v>1.004286</v>
      </c>
      <c r="F751" s="3">
        <v>0.89005400000000001</v>
      </c>
      <c r="G751">
        <v>20008800</v>
      </c>
      <c r="H751" t="str">
        <f>TEXT(AppleStock[[#This Row],[Date]],"dddd")</f>
        <v>Friday</v>
      </c>
      <c r="I751" t="str">
        <f>MID(AppleStock[[#This Row],[Day]],1,FIND("day",AppleStock[[#This Row],[Day]])-1)</f>
        <v>Fri</v>
      </c>
      <c r="J751" s="3">
        <f>AppleStock[[#This Row],[Open]]-AppleStock[[#This Row],[Close]]</f>
        <v>1.7857000000000012E-2</v>
      </c>
      <c r="K751" t="str">
        <f>IF(AppleStock[[#This Row],[Day Change]]&gt;0,"UP","DOWN")</f>
        <v>UP</v>
      </c>
      <c r="L751" s="2">
        <v>2</v>
      </c>
      <c r="Q751" s="15"/>
    </row>
    <row r="752" spans="1:17" x14ac:dyDescent="0.25">
      <c r="A752" s="1">
        <v>37620</v>
      </c>
      <c r="B752" s="3">
        <v>1.005714</v>
      </c>
      <c r="C752" s="3">
        <v>1.0107139999999999</v>
      </c>
      <c r="D752" s="3">
        <v>0.98857099999999998</v>
      </c>
      <c r="E752" s="3">
        <v>1.0049999999999999</v>
      </c>
      <c r="F752" s="3">
        <v>0.89068700000000001</v>
      </c>
      <c r="G752">
        <v>38760400</v>
      </c>
      <c r="H752" t="str">
        <f>TEXT(AppleStock[[#This Row],[Date]],"dddd")</f>
        <v>Monday</v>
      </c>
      <c r="I752" t="str">
        <f>MID(AppleStock[[#This Row],[Day]],1,FIND("day",AppleStock[[#This Row],[Day]])-1)</f>
        <v>Mon</v>
      </c>
      <c r="J752" s="3">
        <f>AppleStock[[#This Row],[Open]]-AppleStock[[#This Row],[Close]]</f>
        <v>7.1400000000010344E-4</v>
      </c>
      <c r="K752" t="str">
        <f>IF(AppleStock[[#This Row],[Day Change]]&gt;0,"UP","DOWN")</f>
        <v>UP</v>
      </c>
      <c r="L752" s="2">
        <v>2</v>
      </c>
      <c r="Q752" s="15"/>
    </row>
    <row r="753" spans="1:17" x14ac:dyDescent="0.25">
      <c r="A753" s="1">
        <v>37621</v>
      </c>
      <c r="B753" s="3">
        <v>1</v>
      </c>
      <c r="C753" s="3">
        <v>1.025714</v>
      </c>
      <c r="D753" s="3">
        <v>0.99642900000000001</v>
      </c>
      <c r="E753" s="3">
        <v>1.023571</v>
      </c>
      <c r="F753" s="3">
        <v>0.90714600000000001</v>
      </c>
      <c r="G753">
        <v>50181600</v>
      </c>
      <c r="H753" t="str">
        <f>TEXT(AppleStock[[#This Row],[Date]],"dddd")</f>
        <v>Tuesday</v>
      </c>
      <c r="I753" t="str">
        <f>MID(AppleStock[[#This Row],[Day]],1,FIND("day",AppleStock[[#This Row],[Day]])-1)</f>
        <v>Tues</v>
      </c>
      <c r="J753" s="3">
        <f>AppleStock[[#This Row],[Open]]-AppleStock[[#This Row],[Close]]</f>
        <v>-2.3571000000000009E-2</v>
      </c>
      <c r="K753" t="str">
        <f>IF(AppleStock[[#This Row],[Day Change]]&gt;0,"UP","DOWN")</f>
        <v>DOWN</v>
      </c>
      <c r="L753" s="2">
        <v>2</v>
      </c>
      <c r="Q753" s="15"/>
    </row>
    <row r="754" spans="1:17" x14ac:dyDescent="0.25">
      <c r="A754" s="1">
        <v>37623</v>
      </c>
      <c r="B754" s="3">
        <v>1.025714</v>
      </c>
      <c r="C754" s="3">
        <v>1.0657140000000001</v>
      </c>
      <c r="D754" s="3">
        <v>1.0249999999999999</v>
      </c>
      <c r="E754" s="3">
        <v>1.0571429999999999</v>
      </c>
      <c r="F754" s="3">
        <v>0.93689900000000004</v>
      </c>
      <c r="G754">
        <v>45357200</v>
      </c>
      <c r="H754" t="str">
        <f>TEXT(AppleStock[[#This Row],[Date]],"dddd")</f>
        <v>Thursday</v>
      </c>
      <c r="I754" t="str">
        <f>MID(AppleStock[[#This Row],[Day]],1,FIND("day",AppleStock[[#This Row],[Day]])-1)</f>
        <v>Thurs</v>
      </c>
      <c r="J754" s="3">
        <f>AppleStock[[#This Row],[Open]]-AppleStock[[#This Row],[Close]]</f>
        <v>-3.1428999999999929E-2</v>
      </c>
      <c r="K754" t="str">
        <f>IF(AppleStock[[#This Row],[Day Change]]&gt;0,"UP","DOWN")</f>
        <v>DOWN</v>
      </c>
      <c r="L754" s="2">
        <v>3</v>
      </c>
      <c r="Q754" s="15"/>
    </row>
    <row r="755" spans="1:17" x14ac:dyDescent="0.25">
      <c r="A755" s="1">
        <v>37624</v>
      </c>
      <c r="B755" s="3">
        <v>1.0571429999999999</v>
      </c>
      <c r="C755" s="3">
        <v>1.0664290000000001</v>
      </c>
      <c r="D755" s="3">
        <v>1.042143</v>
      </c>
      <c r="E755" s="3">
        <v>1.0642860000000001</v>
      </c>
      <c r="F755" s="3">
        <v>0.94322899999999998</v>
      </c>
      <c r="G755">
        <v>36863400</v>
      </c>
      <c r="H755" t="str">
        <f>TEXT(AppleStock[[#This Row],[Date]],"dddd")</f>
        <v>Friday</v>
      </c>
      <c r="I755" t="str">
        <f>MID(AppleStock[[#This Row],[Day]],1,FIND("day",AppleStock[[#This Row],[Day]])-1)</f>
        <v>Fri</v>
      </c>
      <c r="J755" s="3">
        <f>AppleStock[[#This Row],[Open]]-AppleStock[[#This Row],[Close]]</f>
        <v>-7.1430000000001215E-3</v>
      </c>
      <c r="K755" t="str">
        <f>IF(AppleStock[[#This Row],[Day Change]]&gt;0,"UP","DOWN")</f>
        <v>DOWN</v>
      </c>
      <c r="L755" s="2">
        <v>3</v>
      </c>
      <c r="Q755" s="15"/>
    </row>
    <row r="756" spans="1:17" x14ac:dyDescent="0.25">
      <c r="A756" s="1">
        <v>37627</v>
      </c>
      <c r="B756" s="3">
        <v>1.0735710000000001</v>
      </c>
      <c r="C756" s="3">
        <v>1.098571</v>
      </c>
      <c r="D756" s="3">
        <v>1.0628569999999999</v>
      </c>
      <c r="E756" s="3">
        <v>1.0642860000000001</v>
      </c>
      <c r="F756" s="3">
        <v>0.94322899999999998</v>
      </c>
      <c r="G756">
        <v>97633200</v>
      </c>
      <c r="H756" t="str">
        <f>TEXT(AppleStock[[#This Row],[Date]],"dddd")</f>
        <v>Monday</v>
      </c>
      <c r="I756" t="str">
        <f>MID(AppleStock[[#This Row],[Day]],1,FIND("day",AppleStock[[#This Row],[Day]])-1)</f>
        <v>Mon</v>
      </c>
      <c r="J756" s="3">
        <f>AppleStock[[#This Row],[Open]]-AppleStock[[#This Row],[Close]]</f>
        <v>9.2849999999999877E-3</v>
      </c>
      <c r="K756" t="str">
        <f>IF(AppleStock[[#This Row],[Day Change]]&gt;0,"UP","DOWN")</f>
        <v>UP</v>
      </c>
      <c r="L756" s="2">
        <v>3</v>
      </c>
      <c r="Q756" s="15"/>
    </row>
    <row r="757" spans="1:17" x14ac:dyDescent="0.25">
      <c r="A757" s="1">
        <v>37628</v>
      </c>
      <c r="B757" s="3">
        <v>1.0564290000000001</v>
      </c>
      <c r="C757" s="3">
        <v>1.071429</v>
      </c>
      <c r="D757" s="3">
        <v>1.033571</v>
      </c>
      <c r="E757" s="3">
        <v>1.0607139999999999</v>
      </c>
      <c r="F757" s="3">
        <v>0.94006400000000001</v>
      </c>
      <c r="G757">
        <v>85586200</v>
      </c>
      <c r="H757" t="str">
        <f>TEXT(AppleStock[[#This Row],[Date]],"dddd")</f>
        <v>Tuesday</v>
      </c>
      <c r="I757" t="str">
        <f>MID(AppleStock[[#This Row],[Day]],1,FIND("day",AppleStock[[#This Row],[Day]])-1)</f>
        <v>Tues</v>
      </c>
      <c r="J757" s="3">
        <f>AppleStock[[#This Row],[Open]]-AppleStock[[#This Row],[Close]]</f>
        <v>-4.2849999999998722E-3</v>
      </c>
      <c r="K757" t="str">
        <f>IF(AppleStock[[#This Row],[Day Change]]&gt;0,"UP","DOWN")</f>
        <v>DOWN</v>
      </c>
      <c r="L757" s="2">
        <v>3</v>
      </c>
      <c r="Q757" s="15"/>
    </row>
    <row r="758" spans="1:17" x14ac:dyDescent="0.25">
      <c r="A758" s="1">
        <v>37629</v>
      </c>
      <c r="B758" s="3">
        <v>1.0414289999999999</v>
      </c>
      <c r="C758" s="3">
        <v>1.0507139999999999</v>
      </c>
      <c r="D758" s="3">
        <v>1.0314289999999999</v>
      </c>
      <c r="E758" s="3">
        <v>1.0392859999999999</v>
      </c>
      <c r="F758" s="3">
        <v>0.92107300000000003</v>
      </c>
      <c r="G758">
        <v>57411200</v>
      </c>
      <c r="H758" t="str">
        <f>TEXT(AppleStock[[#This Row],[Date]],"dddd")</f>
        <v>Wednesday</v>
      </c>
      <c r="I758" t="str">
        <f>MID(AppleStock[[#This Row],[Day]],1,FIND("day",AppleStock[[#This Row],[Day]])-1)</f>
        <v>Wednes</v>
      </c>
      <c r="J758" s="3">
        <f>AppleStock[[#This Row],[Open]]-AppleStock[[#This Row],[Close]]</f>
        <v>2.143000000000006E-3</v>
      </c>
      <c r="K758" t="str">
        <f>IF(AppleStock[[#This Row],[Day Change]]&gt;0,"UP","DOWN")</f>
        <v>UP</v>
      </c>
      <c r="L758" s="2">
        <v>3</v>
      </c>
      <c r="Q758" s="15"/>
    </row>
    <row r="759" spans="1:17" x14ac:dyDescent="0.25">
      <c r="A759" s="1">
        <v>37630</v>
      </c>
      <c r="B759" s="3">
        <v>1.044286</v>
      </c>
      <c r="C759" s="3">
        <v>1.0657140000000001</v>
      </c>
      <c r="D759" s="3">
        <v>1.035714</v>
      </c>
      <c r="E759" s="3">
        <v>1.0485709999999999</v>
      </c>
      <c r="F759" s="3">
        <v>0.92930299999999999</v>
      </c>
      <c r="G759">
        <v>53813200</v>
      </c>
      <c r="H759" t="str">
        <f>TEXT(AppleStock[[#This Row],[Date]],"dddd")</f>
        <v>Thursday</v>
      </c>
      <c r="I759" t="str">
        <f>MID(AppleStock[[#This Row],[Day]],1,FIND("day",AppleStock[[#This Row],[Day]])-1)</f>
        <v>Thurs</v>
      </c>
      <c r="J759" s="3">
        <f>AppleStock[[#This Row],[Open]]-AppleStock[[#This Row],[Close]]</f>
        <v>-4.2849999999998722E-3</v>
      </c>
      <c r="K759" t="str">
        <f>IF(AppleStock[[#This Row],[Day Change]]&gt;0,"UP","DOWN")</f>
        <v>DOWN</v>
      </c>
      <c r="L759" s="2">
        <v>3</v>
      </c>
      <c r="Q759" s="15"/>
    </row>
    <row r="760" spans="1:17" x14ac:dyDescent="0.25">
      <c r="A760" s="1">
        <v>37631</v>
      </c>
      <c r="B760" s="3">
        <v>1.0414289999999999</v>
      </c>
      <c r="C760" s="3">
        <v>1.0585709999999999</v>
      </c>
      <c r="D760" s="3">
        <v>1.0349999999999999</v>
      </c>
      <c r="E760" s="3">
        <v>1.0514289999999999</v>
      </c>
      <c r="F760" s="3">
        <v>0.93183499999999997</v>
      </c>
      <c r="G760">
        <v>43775200</v>
      </c>
      <c r="H760" t="str">
        <f>TEXT(AppleStock[[#This Row],[Date]],"dddd")</f>
        <v>Friday</v>
      </c>
      <c r="I760" t="str">
        <f>MID(AppleStock[[#This Row],[Day]],1,FIND("day",AppleStock[[#This Row],[Day]])-1)</f>
        <v>Fri</v>
      </c>
      <c r="J760" s="3">
        <f>AppleStock[[#This Row],[Open]]-AppleStock[[#This Row],[Close]]</f>
        <v>-1.0000000000000009E-2</v>
      </c>
      <c r="K760" t="str">
        <f>IF(AppleStock[[#This Row],[Day Change]]&gt;0,"UP","DOWN")</f>
        <v>DOWN</v>
      </c>
      <c r="L760" s="2">
        <v>3</v>
      </c>
      <c r="Q760" s="15"/>
    </row>
    <row r="761" spans="1:17" x14ac:dyDescent="0.25">
      <c r="A761" s="1">
        <v>37634</v>
      </c>
      <c r="B761" s="3">
        <v>1.0642860000000001</v>
      </c>
      <c r="C761" s="3">
        <v>1.0642860000000001</v>
      </c>
      <c r="D761" s="3">
        <v>1.025714</v>
      </c>
      <c r="E761" s="3">
        <v>1.0449999999999999</v>
      </c>
      <c r="F761" s="3">
        <v>0.92613699999999999</v>
      </c>
      <c r="G761">
        <v>44735600</v>
      </c>
      <c r="H761" t="str">
        <f>TEXT(AppleStock[[#This Row],[Date]],"dddd")</f>
        <v>Monday</v>
      </c>
      <c r="I761" t="str">
        <f>MID(AppleStock[[#This Row],[Day]],1,FIND("day",AppleStock[[#This Row],[Day]])-1)</f>
        <v>Mon</v>
      </c>
      <c r="J761" s="3">
        <f>AppleStock[[#This Row],[Open]]-AppleStock[[#This Row],[Close]]</f>
        <v>1.9286000000000136E-2</v>
      </c>
      <c r="K761" t="str">
        <f>IF(AppleStock[[#This Row],[Day Change]]&gt;0,"UP","DOWN")</f>
        <v>UP</v>
      </c>
      <c r="L761" s="2">
        <v>3</v>
      </c>
      <c r="Q761" s="15"/>
    </row>
    <row r="762" spans="1:17" x14ac:dyDescent="0.25">
      <c r="A762" s="1">
        <v>37635</v>
      </c>
      <c r="B762" s="3">
        <v>1.0492859999999999</v>
      </c>
      <c r="C762" s="3">
        <v>1.0585709999999999</v>
      </c>
      <c r="D762" s="3">
        <v>1.0349999999999999</v>
      </c>
      <c r="E762" s="3">
        <v>1.043571</v>
      </c>
      <c r="F762" s="3">
        <v>0.924871</v>
      </c>
      <c r="G762">
        <v>46715200</v>
      </c>
      <c r="H762" t="str">
        <f>TEXT(AppleStock[[#This Row],[Date]],"dddd")</f>
        <v>Tuesday</v>
      </c>
      <c r="I762" t="str">
        <f>MID(AppleStock[[#This Row],[Day]],1,FIND("day",AppleStock[[#This Row],[Day]])-1)</f>
        <v>Tues</v>
      </c>
      <c r="J762" s="3">
        <f>AppleStock[[#This Row],[Open]]-AppleStock[[#This Row],[Close]]</f>
        <v>5.7149999999999146E-3</v>
      </c>
      <c r="K762" t="str">
        <f>IF(AppleStock[[#This Row],[Day Change]]&gt;0,"UP","DOWN")</f>
        <v>UP</v>
      </c>
      <c r="L762" s="2">
        <v>3</v>
      </c>
      <c r="Q762" s="15"/>
    </row>
    <row r="763" spans="1:17" x14ac:dyDescent="0.25">
      <c r="A763" s="1">
        <v>37636</v>
      </c>
      <c r="B763" s="3">
        <v>1.042143</v>
      </c>
      <c r="C763" s="3">
        <v>1.05</v>
      </c>
      <c r="D763" s="3">
        <v>1.0185709999999999</v>
      </c>
      <c r="E763" s="3">
        <v>1.0307139999999999</v>
      </c>
      <c r="F763" s="3">
        <v>0.91347699999999998</v>
      </c>
      <c r="G763">
        <v>92782200</v>
      </c>
      <c r="H763" t="str">
        <f>TEXT(AppleStock[[#This Row],[Date]],"dddd")</f>
        <v>Wednesday</v>
      </c>
      <c r="I763" t="str">
        <f>MID(AppleStock[[#This Row],[Day]],1,FIND("day",AppleStock[[#This Row],[Day]])-1)</f>
        <v>Wednes</v>
      </c>
      <c r="J763" s="3">
        <f>AppleStock[[#This Row],[Open]]-AppleStock[[#This Row],[Close]]</f>
        <v>1.1429000000000133E-2</v>
      </c>
      <c r="K763" t="str">
        <f>IF(AppleStock[[#This Row],[Day Change]]&gt;0,"UP","DOWN")</f>
        <v>UP</v>
      </c>
      <c r="L763" s="2">
        <v>3</v>
      </c>
      <c r="Q763" s="15"/>
    </row>
    <row r="764" spans="1:17" x14ac:dyDescent="0.25">
      <c r="A764" s="1">
        <v>37637</v>
      </c>
      <c r="B764" s="3">
        <v>1.0149999999999999</v>
      </c>
      <c r="C764" s="3">
        <v>1.0542860000000001</v>
      </c>
      <c r="D764" s="3">
        <v>1.0149999999999999</v>
      </c>
      <c r="E764" s="3">
        <v>1.044286</v>
      </c>
      <c r="F764" s="3">
        <v>0.92550399999999999</v>
      </c>
      <c r="G764">
        <v>139767600</v>
      </c>
      <c r="H764" t="str">
        <f>TEXT(AppleStock[[#This Row],[Date]],"dddd")</f>
        <v>Thursday</v>
      </c>
      <c r="I764" t="str">
        <f>MID(AppleStock[[#This Row],[Day]],1,FIND("day",AppleStock[[#This Row],[Day]])-1)</f>
        <v>Thurs</v>
      </c>
      <c r="J764" s="3">
        <f>AppleStock[[#This Row],[Open]]-AppleStock[[#This Row],[Close]]</f>
        <v>-2.9286000000000145E-2</v>
      </c>
      <c r="K764" t="str">
        <f>IF(AppleStock[[#This Row],[Day Change]]&gt;0,"UP","DOWN")</f>
        <v>DOWN</v>
      </c>
      <c r="L764" s="2">
        <v>3</v>
      </c>
      <c r="Q764" s="15"/>
    </row>
    <row r="765" spans="1:17" x14ac:dyDescent="0.25">
      <c r="A765" s="1">
        <v>37638</v>
      </c>
      <c r="B765" s="3">
        <v>1.04</v>
      </c>
      <c r="C765" s="3">
        <v>1.04</v>
      </c>
      <c r="D765" s="3">
        <v>1.005714</v>
      </c>
      <c r="E765" s="3">
        <v>1.0071429999999999</v>
      </c>
      <c r="F765" s="3">
        <v>0.89258599999999999</v>
      </c>
      <c r="G765">
        <v>66690400</v>
      </c>
      <c r="H765" t="str">
        <f>TEXT(AppleStock[[#This Row],[Date]],"dddd")</f>
        <v>Friday</v>
      </c>
      <c r="I765" t="str">
        <f>MID(AppleStock[[#This Row],[Day]],1,FIND("day",AppleStock[[#This Row],[Day]])-1)</f>
        <v>Fri</v>
      </c>
      <c r="J765" s="3">
        <f>AppleStock[[#This Row],[Open]]-AppleStock[[#This Row],[Close]]</f>
        <v>3.2857000000000136E-2</v>
      </c>
      <c r="K765" t="str">
        <f>IF(AppleStock[[#This Row],[Day Change]]&gt;0,"UP","DOWN")</f>
        <v>UP</v>
      </c>
      <c r="L765" s="2">
        <v>3</v>
      </c>
      <c r="Q765" s="15"/>
    </row>
    <row r="766" spans="1:17" x14ac:dyDescent="0.25">
      <c r="A766" s="1">
        <v>37642</v>
      </c>
      <c r="B766" s="3">
        <v>1.0149999999999999</v>
      </c>
      <c r="C766" s="3">
        <v>1.0292859999999999</v>
      </c>
      <c r="D766" s="3">
        <v>1</v>
      </c>
      <c r="E766" s="3">
        <v>1.0014289999999999</v>
      </c>
      <c r="F766" s="3">
        <v>0.88752200000000003</v>
      </c>
      <c r="G766">
        <v>63364000</v>
      </c>
      <c r="H766" t="str">
        <f>TEXT(AppleStock[[#This Row],[Date]],"dddd")</f>
        <v>Tuesday</v>
      </c>
      <c r="I766" t="str">
        <f>MID(AppleStock[[#This Row],[Day]],1,FIND("day",AppleStock[[#This Row],[Day]])-1)</f>
        <v>Tues</v>
      </c>
      <c r="J766" s="3">
        <f>AppleStock[[#This Row],[Open]]-AppleStock[[#This Row],[Close]]</f>
        <v>1.3571E-2</v>
      </c>
      <c r="K766" t="str">
        <f>IF(AppleStock[[#This Row],[Day Change]]&gt;0,"UP","DOWN")</f>
        <v>UP</v>
      </c>
      <c r="L766" s="2">
        <v>3</v>
      </c>
      <c r="Q766" s="15"/>
    </row>
    <row r="767" spans="1:17" x14ac:dyDescent="0.25">
      <c r="A767" s="1">
        <v>37643</v>
      </c>
      <c r="B767" s="3">
        <v>0.99857099999999999</v>
      </c>
      <c r="C767" s="3">
        <v>1.0107139999999999</v>
      </c>
      <c r="D767" s="3">
        <v>0.98571399999999998</v>
      </c>
      <c r="E767" s="3">
        <v>0.991429</v>
      </c>
      <c r="F767" s="3">
        <v>0.87865899999999997</v>
      </c>
      <c r="G767">
        <v>53785200</v>
      </c>
      <c r="H767" t="str">
        <f>TEXT(AppleStock[[#This Row],[Date]],"dddd")</f>
        <v>Wednesday</v>
      </c>
      <c r="I767" t="str">
        <f>MID(AppleStock[[#This Row],[Day]],1,FIND("day",AppleStock[[#This Row],[Day]])-1)</f>
        <v>Wednes</v>
      </c>
      <c r="J767" s="3">
        <f>AppleStock[[#This Row],[Open]]-AppleStock[[#This Row],[Close]]</f>
        <v>7.1419999999999817E-3</v>
      </c>
      <c r="K767" t="str">
        <f>IF(AppleStock[[#This Row],[Day Change]]&gt;0,"UP","DOWN")</f>
        <v>UP</v>
      </c>
      <c r="L767" s="2">
        <v>3</v>
      </c>
      <c r="Q767" s="15"/>
    </row>
    <row r="768" spans="1:17" x14ac:dyDescent="0.25">
      <c r="A768" s="1">
        <v>37644</v>
      </c>
      <c r="B768" s="3">
        <v>1.003571</v>
      </c>
      <c r="C768" s="3">
        <v>1.025714</v>
      </c>
      <c r="D768" s="3">
        <v>0.99642900000000001</v>
      </c>
      <c r="E768" s="3">
        <v>1.012143</v>
      </c>
      <c r="F768" s="3">
        <v>0.89701799999999998</v>
      </c>
      <c r="G768">
        <v>57064000</v>
      </c>
      <c r="H768" t="str">
        <f>TEXT(AppleStock[[#This Row],[Date]],"dddd")</f>
        <v>Thursday</v>
      </c>
      <c r="I768" t="str">
        <f>MID(AppleStock[[#This Row],[Day]],1,FIND("day",AppleStock[[#This Row],[Day]])-1)</f>
        <v>Thurs</v>
      </c>
      <c r="J768" s="3">
        <f>AppleStock[[#This Row],[Open]]-AppleStock[[#This Row],[Close]]</f>
        <v>-8.572000000000024E-3</v>
      </c>
      <c r="K768" t="str">
        <f>IF(AppleStock[[#This Row],[Day Change]]&gt;0,"UP","DOWN")</f>
        <v>DOWN</v>
      </c>
      <c r="L768" s="2">
        <v>3</v>
      </c>
      <c r="Q768" s="15"/>
    </row>
    <row r="769" spans="1:17" x14ac:dyDescent="0.25">
      <c r="A769" s="1">
        <v>37645</v>
      </c>
      <c r="B769" s="3">
        <v>1.0171429999999999</v>
      </c>
      <c r="C769" s="3">
        <v>1.0171429999999999</v>
      </c>
      <c r="D769" s="3">
        <v>0.96857099999999996</v>
      </c>
      <c r="E769" s="3">
        <v>0.98571399999999998</v>
      </c>
      <c r="F769" s="3">
        <v>0.87359500000000001</v>
      </c>
      <c r="G769">
        <v>76367200</v>
      </c>
      <c r="H769" t="str">
        <f>TEXT(AppleStock[[#This Row],[Date]],"dddd")</f>
        <v>Friday</v>
      </c>
      <c r="I769" t="str">
        <f>MID(AppleStock[[#This Row],[Day]],1,FIND("day",AppleStock[[#This Row],[Day]])-1)</f>
        <v>Fri</v>
      </c>
      <c r="J769" s="3">
        <f>AppleStock[[#This Row],[Open]]-AppleStock[[#This Row],[Close]]</f>
        <v>3.1428999999999929E-2</v>
      </c>
      <c r="K769" t="str">
        <f>IF(AppleStock[[#This Row],[Day Change]]&gt;0,"UP","DOWN")</f>
        <v>UP</v>
      </c>
      <c r="L769" s="2">
        <v>3</v>
      </c>
      <c r="Q769" s="15"/>
    </row>
    <row r="770" spans="1:17" x14ac:dyDescent="0.25">
      <c r="A770" s="1">
        <v>37648</v>
      </c>
      <c r="B770" s="3">
        <v>0.97714299999999998</v>
      </c>
      <c r="C770" s="3">
        <v>1.035714</v>
      </c>
      <c r="D770" s="3">
        <v>0.97499999999999998</v>
      </c>
      <c r="E770" s="3">
        <v>1.0092859999999999</v>
      </c>
      <c r="F770" s="3">
        <v>0.89448499999999997</v>
      </c>
      <c r="G770">
        <v>97851600</v>
      </c>
      <c r="H770" t="str">
        <f>TEXT(AppleStock[[#This Row],[Date]],"dddd")</f>
        <v>Monday</v>
      </c>
      <c r="I770" t="str">
        <f>MID(AppleStock[[#This Row],[Day]],1,FIND("day",AppleStock[[#This Row],[Day]])-1)</f>
        <v>Mon</v>
      </c>
      <c r="J770" s="3">
        <f>AppleStock[[#This Row],[Open]]-AppleStock[[#This Row],[Close]]</f>
        <v>-3.2142999999999922E-2</v>
      </c>
      <c r="K770" t="str">
        <f>IF(AppleStock[[#This Row],[Day Change]]&gt;0,"UP","DOWN")</f>
        <v>DOWN</v>
      </c>
      <c r="L770" s="2">
        <v>3</v>
      </c>
      <c r="Q770" s="15"/>
    </row>
    <row r="771" spans="1:17" x14ac:dyDescent="0.25">
      <c r="A771" s="1">
        <v>37649</v>
      </c>
      <c r="B771" s="3">
        <v>1.0171429999999999</v>
      </c>
      <c r="C771" s="3">
        <v>1.0492859999999999</v>
      </c>
      <c r="D771" s="3">
        <v>1.0114289999999999</v>
      </c>
      <c r="E771" s="3">
        <v>1.0414289999999999</v>
      </c>
      <c r="F771" s="3">
        <v>0.92297200000000001</v>
      </c>
      <c r="G771">
        <v>71563800</v>
      </c>
      <c r="H771" t="str">
        <f>TEXT(AppleStock[[#This Row],[Date]],"dddd")</f>
        <v>Tuesday</v>
      </c>
      <c r="I771" t="str">
        <f>MID(AppleStock[[#This Row],[Day]],1,FIND("day",AppleStock[[#This Row],[Day]])-1)</f>
        <v>Tues</v>
      </c>
      <c r="J771" s="3">
        <f>AppleStock[[#This Row],[Open]]-AppleStock[[#This Row],[Close]]</f>
        <v>-2.428600000000003E-2</v>
      </c>
      <c r="K771" t="str">
        <f>IF(AppleStock[[#This Row],[Day Change]]&gt;0,"UP","DOWN")</f>
        <v>DOWN</v>
      </c>
      <c r="L771" s="2">
        <v>3</v>
      </c>
      <c r="Q771" s="15"/>
    </row>
    <row r="772" spans="1:17" x14ac:dyDescent="0.25">
      <c r="A772" s="1">
        <v>37650</v>
      </c>
      <c r="B772" s="3">
        <v>1.0392859999999999</v>
      </c>
      <c r="C772" s="3">
        <v>1.0785709999999999</v>
      </c>
      <c r="D772" s="3">
        <v>1.0214289999999999</v>
      </c>
      <c r="E772" s="3">
        <v>1.0664290000000001</v>
      </c>
      <c r="F772" s="3">
        <v>0.945129</v>
      </c>
      <c r="G772">
        <v>93261000</v>
      </c>
      <c r="H772" t="str">
        <f>TEXT(AppleStock[[#This Row],[Date]],"dddd")</f>
        <v>Wednesday</v>
      </c>
      <c r="I772" t="str">
        <f>MID(AppleStock[[#This Row],[Day]],1,FIND("day",AppleStock[[#This Row],[Day]])-1)</f>
        <v>Wednes</v>
      </c>
      <c r="J772" s="3">
        <f>AppleStock[[#This Row],[Open]]-AppleStock[[#This Row],[Close]]</f>
        <v>-2.7143000000000139E-2</v>
      </c>
      <c r="K772" t="str">
        <f>IF(AppleStock[[#This Row],[Day Change]]&gt;0,"UP","DOWN")</f>
        <v>DOWN</v>
      </c>
      <c r="L772" s="2">
        <v>3</v>
      </c>
      <c r="Q772" s="15"/>
    </row>
    <row r="773" spans="1:17" x14ac:dyDescent="0.25">
      <c r="A773" s="1">
        <v>37651</v>
      </c>
      <c r="B773" s="3">
        <v>1.07</v>
      </c>
      <c r="C773" s="3">
        <v>1.0764290000000001</v>
      </c>
      <c r="D773" s="3">
        <v>1.0207139999999999</v>
      </c>
      <c r="E773" s="3">
        <v>1.0228569999999999</v>
      </c>
      <c r="F773" s="3">
        <v>0.90651300000000001</v>
      </c>
      <c r="G773">
        <v>101764600</v>
      </c>
      <c r="H773" t="str">
        <f>TEXT(AppleStock[[#This Row],[Date]],"dddd")</f>
        <v>Thursday</v>
      </c>
      <c r="I773" t="str">
        <f>MID(AppleStock[[#This Row],[Day]],1,FIND("day",AppleStock[[#This Row],[Day]])-1)</f>
        <v>Thurs</v>
      </c>
      <c r="J773" s="3">
        <f>AppleStock[[#This Row],[Open]]-AppleStock[[#This Row],[Close]]</f>
        <v>4.7143000000000157E-2</v>
      </c>
      <c r="K773" t="str">
        <f>IF(AppleStock[[#This Row],[Day Change]]&gt;0,"UP","DOWN")</f>
        <v>UP</v>
      </c>
      <c r="L773" s="2">
        <v>3</v>
      </c>
      <c r="Q773" s="15"/>
    </row>
    <row r="774" spans="1:17" x14ac:dyDescent="0.25">
      <c r="A774" s="1">
        <v>37652</v>
      </c>
      <c r="B774" s="3">
        <v>1.013571</v>
      </c>
      <c r="C774" s="3">
        <v>1.0392859999999999</v>
      </c>
      <c r="D774" s="3">
        <v>1.003571</v>
      </c>
      <c r="E774" s="3">
        <v>1.025714</v>
      </c>
      <c r="F774" s="3">
        <v>0.90904499999999999</v>
      </c>
      <c r="G774">
        <v>85306200</v>
      </c>
      <c r="H774" t="str">
        <f>TEXT(AppleStock[[#This Row],[Date]],"dddd")</f>
        <v>Friday</v>
      </c>
      <c r="I774" t="str">
        <f>MID(AppleStock[[#This Row],[Day]],1,FIND("day",AppleStock[[#This Row],[Day]])-1)</f>
        <v>Fri</v>
      </c>
      <c r="J774" s="3">
        <f>AppleStock[[#This Row],[Open]]-AppleStock[[#This Row],[Close]]</f>
        <v>-1.2143000000000015E-2</v>
      </c>
      <c r="K774" t="str">
        <f>IF(AppleStock[[#This Row],[Day Change]]&gt;0,"UP","DOWN")</f>
        <v>DOWN</v>
      </c>
      <c r="L774" s="2">
        <v>3</v>
      </c>
      <c r="Q774" s="15"/>
    </row>
    <row r="775" spans="1:17" x14ac:dyDescent="0.25">
      <c r="A775" s="1">
        <v>37655</v>
      </c>
      <c r="B775" s="3">
        <v>1.0292859999999999</v>
      </c>
      <c r="C775" s="3">
        <v>1.0649999999999999</v>
      </c>
      <c r="D775" s="3">
        <v>1.0249999999999999</v>
      </c>
      <c r="E775" s="3">
        <v>1.0471429999999999</v>
      </c>
      <c r="F775" s="3">
        <v>0.92803599999999997</v>
      </c>
      <c r="G775">
        <v>66196200</v>
      </c>
      <c r="H775" t="str">
        <f>TEXT(AppleStock[[#This Row],[Date]],"dddd")</f>
        <v>Monday</v>
      </c>
      <c r="I775" t="str">
        <f>MID(AppleStock[[#This Row],[Day]],1,FIND("day",AppleStock[[#This Row],[Day]])-1)</f>
        <v>Mon</v>
      </c>
      <c r="J775" s="3">
        <f>AppleStock[[#This Row],[Open]]-AppleStock[[#This Row],[Close]]</f>
        <v>-1.7857000000000012E-2</v>
      </c>
      <c r="K775" t="str">
        <f>IF(AppleStock[[#This Row],[Day Change]]&gt;0,"UP","DOWN")</f>
        <v>DOWN</v>
      </c>
      <c r="L775" s="2">
        <v>3</v>
      </c>
      <c r="Q775" s="15"/>
    </row>
    <row r="776" spans="1:17" x14ac:dyDescent="0.25">
      <c r="A776" s="1">
        <v>37656</v>
      </c>
      <c r="B776" s="3">
        <v>1.032143</v>
      </c>
      <c r="C776" s="3">
        <v>1.0464290000000001</v>
      </c>
      <c r="D776" s="3">
        <v>1.022143</v>
      </c>
      <c r="E776" s="3">
        <v>1.0428569999999999</v>
      </c>
      <c r="F776" s="3">
        <v>0.924238</v>
      </c>
      <c r="G776">
        <v>79353400</v>
      </c>
      <c r="H776" t="str">
        <f>TEXT(AppleStock[[#This Row],[Date]],"dddd")</f>
        <v>Tuesday</v>
      </c>
      <c r="I776" t="str">
        <f>MID(AppleStock[[#This Row],[Day]],1,FIND("day",AppleStock[[#This Row],[Day]])-1)</f>
        <v>Tues</v>
      </c>
      <c r="J776" s="3">
        <f>AppleStock[[#This Row],[Open]]-AppleStock[[#This Row],[Close]]</f>
        <v>-1.071399999999989E-2</v>
      </c>
      <c r="K776" t="str">
        <f>IF(AppleStock[[#This Row],[Day Change]]&gt;0,"UP","DOWN")</f>
        <v>DOWN</v>
      </c>
      <c r="L776" s="2">
        <v>3</v>
      </c>
      <c r="Q776" s="15"/>
    </row>
    <row r="777" spans="1:17" x14ac:dyDescent="0.25">
      <c r="A777" s="1">
        <v>37657</v>
      </c>
      <c r="B777" s="3">
        <v>1.0507139999999999</v>
      </c>
      <c r="C777" s="3">
        <v>1.0664290000000001</v>
      </c>
      <c r="D777" s="3">
        <v>1.0314289999999999</v>
      </c>
      <c r="E777" s="3">
        <v>1.032143</v>
      </c>
      <c r="F777" s="3">
        <v>0.91474299999999997</v>
      </c>
      <c r="G777">
        <v>55403600</v>
      </c>
      <c r="H777" t="str">
        <f>TEXT(AppleStock[[#This Row],[Date]],"dddd")</f>
        <v>Wednesday</v>
      </c>
      <c r="I777" t="str">
        <f>MID(AppleStock[[#This Row],[Day]],1,FIND("day",AppleStock[[#This Row],[Day]])-1)</f>
        <v>Wednes</v>
      </c>
      <c r="J777" s="3">
        <f>AppleStock[[#This Row],[Open]]-AppleStock[[#This Row],[Close]]</f>
        <v>1.8570999999999893E-2</v>
      </c>
      <c r="K777" t="str">
        <f>IF(AppleStock[[#This Row],[Day Change]]&gt;0,"UP","DOWN")</f>
        <v>UP</v>
      </c>
      <c r="L777" s="2">
        <v>3</v>
      </c>
      <c r="Q777" s="15"/>
    </row>
    <row r="778" spans="1:17" x14ac:dyDescent="0.25">
      <c r="A778" s="1">
        <v>37658</v>
      </c>
      <c r="B778" s="3">
        <v>1.025714</v>
      </c>
      <c r="C778" s="3">
        <v>1.042143</v>
      </c>
      <c r="D778" s="3">
        <v>1.015714</v>
      </c>
      <c r="E778" s="3">
        <v>1.0307139999999999</v>
      </c>
      <c r="F778" s="3">
        <v>0.91347699999999998</v>
      </c>
      <c r="G778">
        <v>44787400</v>
      </c>
      <c r="H778" t="str">
        <f>TEXT(AppleStock[[#This Row],[Date]],"dddd")</f>
        <v>Thursday</v>
      </c>
      <c r="I778" t="str">
        <f>MID(AppleStock[[#This Row],[Day]],1,FIND("day",AppleStock[[#This Row],[Day]])-1)</f>
        <v>Thurs</v>
      </c>
      <c r="J778" s="3">
        <f>AppleStock[[#This Row],[Open]]-AppleStock[[#This Row],[Close]]</f>
        <v>-4.9999999999998934E-3</v>
      </c>
      <c r="K778" t="str">
        <f>IF(AppleStock[[#This Row],[Day Change]]&gt;0,"UP","DOWN")</f>
        <v>DOWN</v>
      </c>
      <c r="L778" s="2">
        <v>3</v>
      </c>
      <c r="Q778" s="15"/>
    </row>
    <row r="779" spans="1:17" x14ac:dyDescent="0.25">
      <c r="A779" s="1">
        <v>37659</v>
      </c>
      <c r="B779" s="3">
        <v>1.0392859999999999</v>
      </c>
      <c r="C779" s="3">
        <v>1.0428569999999999</v>
      </c>
      <c r="D779" s="3">
        <v>1.0049999999999999</v>
      </c>
      <c r="E779" s="3">
        <v>1.0107139999999999</v>
      </c>
      <c r="F779" s="3">
        <v>0.89575099999999996</v>
      </c>
      <c r="G779">
        <v>67425400</v>
      </c>
      <c r="H779" t="str">
        <f>TEXT(AppleStock[[#This Row],[Date]],"dddd")</f>
        <v>Friday</v>
      </c>
      <c r="I779" t="str">
        <f>MID(AppleStock[[#This Row],[Day]],1,FIND("day",AppleStock[[#This Row],[Day]])-1)</f>
        <v>Fri</v>
      </c>
      <c r="J779" s="3">
        <f>AppleStock[[#This Row],[Open]]-AppleStock[[#This Row],[Close]]</f>
        <v>2.8572000000000042E-2</v>
      </c>
      <c r="K779" t="str">
        <f>IF(AppleStock[[#This Row],[Day Change]]&gt;0,"UP","DOWN")</f>
        <v>UP</v>
      </c>
      <c r="L779" s="2">
        <v>3</v>
      </c>
      <c r="Q779" s="15"/>
    </row>
    <row r="780" spans="1:17" x14ac:dyDescent="0.25">
      <c r="A780" s="1">
        <v>37662</v>
      </c>
      <c r="B780" s="3">
        <v>1.0185709999999999</v>
      </c>
      <c r="C780" s="3">
        <v>1.0407139999999999</v>
      </c>
      <c r="D780" s="3">
        <v>1.004286</v>
      </c>
      <c r="E780" s="3">
        <v>1.0249999999999999</v>
      </c>
      <c r="F780" s="3">
        <v>0.908412</v>
      </c>
      <c r="G780">
        <v>41972000</v>
      </c>
      <c r="H780" t="str">
        <f>TEXT(AppleStock[[#This Row],[Date]],"dddd")</f>
        <v>Monday</v>
      </c>
      <c r="I780" t="str">
        <f>MID(AppleStock[[#This Row],[Day]],1,FIND("day",AppleStock[[#This Row],[Day]])-1)</f>
        <v>Mon</v>
      </c>
      <c r="J780" s="3">
        <f>AppleStock[[#This Row],[Open]]-AppleStock[[#This Row],[Close]]</f>
        <v>-6.429000000000018E-3</v>
      </c>
      <c r="K780" t="str">
        <f>IF(AppleStock[[#This Row],[Day Change]]&gt;0,"UP","DOWN")</f>
        <v>DOWN</v>
      </c>
      <c r="L780" s="2">
        <v>3</v>
      </c>
      <c r="Q780" s="15"/>
    </row>
    <row r="781" spans="1:17" x14ac:dyDescent="0.25">
      <c r="A781" s="1">
        <v>37663</v>
      </c>
      <c r="B781" s="3">
        <v>1.035714</v>
      </c>
      <c r="C781" s="3">
        <v>1.0449999999999999</v>
      </c>
      <c r="D781" s="3">
        <v>1.014286</v>
      </c>
      <c r="E781" s="3">
        <v>1.0249999999999999</v>
      </c>
      <c r="F781" s="3">
        <v>0.908412</v>
      </c>
      <c r="G781">
        <v>41195000</v>
      </c>
      <c r="H781" t="str">
        <f>TEXT(AppleStock[[#This Row],[Date]],"dddd")</f>
        <v>Tuesday</v>
      </c>
      <c r="I781" t="str">
        <f>MID(AppleStock[[#This Row],[Day]],1,FIND("day",AppleStock[[#This Row],[Day]])-1)</f>
        <v>Tues</v>
      </c>
      <c r="J781" s="3">
        <f>AppleStock[[#This Row],[Open]]-AppleStock[[#This Row],[Close]]</f>
        <v>1.0714000000000112E-2</v>
      </c>
      <c r="K781" t="str">
        <f>IF(AppleStock[[#This Row],[Day Change]]&gt;0,"UP","DOWN")</f>
        <v>UP</v>
      </c>
      <c r="L781" s="2">
        <v>3</v>
      </c>
      <c r="Q781" s="15"/>
    </row>
    <row r="782" spans="1:17" x14ac:dyDescent="0.25">
      <c r="A782" s="1">
        <v>37664</v>
      </c>
      <c r="B782" s="3">
        <v>1.0192859999999999</v>
      </c>
      <c r="C782" s="3">
        <v>1.0428569999999999</v>
      </c>
      <c r="D782" s="3">
        <v>1.0192859999999999</v>
      </c>
      <c r="E782" s="3">
        <v>1.027857</v>
      </c>
      <c r="F782" s="3">
        <v>0.91094399999999998</v>
      </c>
      <c r="G782">
        <v>57171800</v>
      </c>
      <c r="H782" t="str">
        <f>TEXT(AppleStock[[#This Row],[Date]],"dddd")</f>
        <v>Wednesday</v>
      </c>
      <c r="I782" t="str">
        <f>MID(AppleStock[[#This Row],[Day]],1,FIND("day",AppleStock[[#This Row],[Day]])-1)</f>
        <v>Wednes</v>
      </c>
      <c r="J782" s="3">
        <f>AppleStock[[#This Row],[Open]]-AppleStock[[#This Row],[Close]]</f>
        <v>-8.5710000000001063E-3</v>
      </c>
      <c r="K782" t="str">
        <f>IF(AppleStock[[#This Row],[Day Change]]&gt;0,"UP","DOWN")</f>
        <v>DOWN</v>
      </c>
      <c r="L782" s="2">
        <v>3</v>
      </c>
      <c r="Q782" s="15"/>
    </row>
    <row r="783" spans="1:17" x14ac:dyDescent="0.25">
      <c r="A783" s="1">
        <v>37665</v>
      </c>
      <c r="B783" s="3">
        <v>1.0292859999999999</v>
      </c>
      <c r="C783" s="3">
        <v>1.045714</v>
      </c>
      <c r="D783" s="3">
        <v>1.0171429999999999</v>
      </c>
      <c r="E783" s="3">
        <v>1.0385709999999999</v>
      </c>
      <c r="F783" s="3">
        <v>0.92044000000000004</v>
      </c>
      <c r="G783">
        <v>52123400</v>
      </c>
      <c r="H783" t="str">
        <f>TEXT(AppleStock[[#This Row],[Date]],"dddd")</f>
        <v>Thursday</v>
      </c>
      <c r="I783" t="str">
        <f>MID(AppleStock[[#This Row],[Day]],1,FIND("day",AppleStock[[#This Row],[Day]])-1)</f>
        <v>Thurs</v>
      </c>
      <c r="J783" s="3">
        <f>AppleStock[[#This Row],[Open]]-AppleStock[[#This Row],[Close]]</f>
        <v>-9.2849999999999877E-3</v>
      </c>
      <c r="K783" t="str">
        <f>IF(AppleStock[[#This Row],[Day Change]]&gt;0,"UP","DOWN")</f>
        <v>DOWN</v>
      </c>
      <c r="L783" s="2">
        <v>3</v>
      </c>
      <c r="Q783" s="15"/>
    </row>
    <row r="784" spans="1:17" x14ac:dyDescent="0.25">
      <c r="A784" s="1">
        <v>37666</v>
      </c>
      <c r="B784" s="3">
        <v>1.043571</v>
      </c>
      <c r="C784" s="3">
        <v>1.0514289999999999</v>
      </c>
      <c r="D784" s="3">
        <v>1.0249999999999999</v>
      </c>
      <c r="E784" s="3">
        <v>1.047857</v>
      </c>
      <c r="F784" s="3">
        <v>0.92866899999999997</v>
      </c>
      <c r="G784">
        <v>60824400</v>
      </c>
      <c r="H784" t="str">
        <f>TEXT(AppleStock[[#This Row],[Date]],"dddd")</f>
        <v>Friday</v>
      </c>
      <c r="I784" t="str">
        <f>MID(AppleStock[[#This Row],[Day]],1,FIND("day",AppleStock[[#This Row],[Day]])-1)</f>
        <v>Fri</v>
      </c>
      <c r="J784" s="3">
        <f>AppleStock[[#This Row],[Open]]-AppleStock[[#This Row],[Close]]</f>
        <v>-4.286000000000012E-3</v>
      </c>
      <c r="K784" t="str">
        <f>IF(AppleStock[[#This Row],[Day Change]]&gt;0,"UP","DOWN")</f>
        <v>DOWN</v>
      </c>
      <c r="L784" s="2">
        <v>3</v>
      </c>
      <c r="Q784" s="15"/>
    </row>
    <row r="785" spans="1:17" x14ac:dyDescent="0.25">
      <c r="A785" s="1">
        <v>37670</v>
      </c>
      <c r="B785" s="3">
        <v>1.053571</v>
      </c>
      <c r="C785" s="3">
        <v>1.092857</v>
      </c>
      <c r="D785" s="3">
        <v>1.0514289999999999</v>
      </c>
      <c r="E785" s="3">
        <v>1.090714</v>
      </c>
      <c r="F785" s="3">
        <v>0.96665199999999996</v>
      </c>
      <c r="G785">
        <v>72724400</v>
      </c>
      <c r="H785" t="str">
        <f>TEXT(AppleStock[[#This Row],[Date]],"dddd")</f>
        <v>Tuesday</v>
      </c>
      <c r="I785" t="str">
        <f>MID(AppleStock[[#This Row],[Day]],1,FIND("day",AppleStock[[#This Row],[Day]])-1)</f>
        <v>Tues</v>
      </c>
      <c r="J785" s="3">
        <f>AppleStock[[#This Row],[Open]]-AppleStock[[#This Row],[Close]]</f>
        <v>-3.7142999999999926E-2</v>
      </c>
      <c r="K785" t="str">
        <f>IF(AppleStock[[#This Row],[Day Change]]&gt;0,"UP","DOWN")</f>
        <v>DOWN</v>
      </c>
      <c r="L785" s="2">
        <v>3</v>
      </c>
      <c r="Q785" s="15"/>
    </row>
    <row r="786" spans="1:17" x14ac:dyDescent="0.25">
      <c r="A786" s="1">
        <v>37671</v>
      </c>
      <c r="B786" s="3">
        <v>1.0764290000000001</v>
      </c>
      <c r="C786" s="3">
        <v>1.0821430000000001</v>
      </c>
      <c r="D786" s="3">
        <v>1.0485709999999999</v>
      </c>
      <c r="E786" s="3">
        <v>1.0607139999999999</v>
      </c>
      <c r="F786" s="3">
        <v>0.94006400000000001</v>
      </c>
      <c r="G786">
        <v>60092200</v>
      </c>
      <c r="H786" t="str">
        <f>TEXT(AppleStock[[#This Row],[Date]],"dddd")</f>
        <v>Wednesday</v>
      </c>
      <c r="I786" t="str">
        <f>MID(AppleStock[[#This Row],[Day]],1,FIND("day",AppleStock[[#This Row],[Day]])-1)</f>
        <v>Wednes</v>
      </c>
      <c r="J786" s="3">
        <f>AppleStock[[#This Row],[Open]]-AppleStock[[#This Row],[Close]]</f>
        <v>1.5715000000000146E-2</v>
      </c>
      <c r="K786" t="str">
        <f>IF(AppleStock[[#This Row],[Day Change]]&gt;0,"UP","DOWN")</f>
        <v>UP</v>
      </c>
      <c r="L786" s="2">
        <v>3</v>
      </c>
      <c r="Q786" s="15"/>
    </row>
    <row r="787" spans="1:17" x14ac:dyDescent="0.25">
      <c r="A787" s="1">
        <v>37672</v>
      </c>
      <c r="B787" s="3">
        <v>1.0607139999999999</v>
      </c>
      <c r="C787" s="3">
        <v>1.0685709999999999</v>
      </c>
      <c r="D787" s="3">
        <v>1.0507139999999999</v>
      </c>
      <c r="E787" s="3">
        <v>1.0549999999999999</v>
      </c>
      <c r="F787" s="3">
        <v>0.93500000000000005</v>
      </c>
      <c r="G787">
        <v>56088200</v>
      </c>
      <c r="H787" t="str">
        <f>TEXT(AppleStock[[#This Row],[Date]],"dddd")</f>
        <v>Thursday</v>
      </c>
      <c r="I787" t="str">
        <f>MID(AppleStock[[#This Row],[Day]],1,FIND("day",AppleStock[[#This Row],[Day]])-1)</f>
        <v>Thurs</v>
      </c>
      <c r="J787" s="3">
        <f>AppleStock[[#This Row],[Open]]-AppleStock[[#This Row],[Close]]</f>
        <v>5.7139999999999969E-3</v>
      </c>
      <c r="K787" t="str">
        <f>IF(AppleStock[[#This Row],[Day Change]]&gt;0,"UP","DOWN")</f>
        <v>UP</v>
      </c>
      <c r="L787" s="2">
        <v>3</v>
      </c>
      <c r="Q787" s="15"/>
    </row>
    <row r="788" spans="1:17" x14ac:dyDescent="0.25">
      <c r="A788" s="1">
        <v>37673</v>
      </c>
      <c r="B788" s="3">
        <v>1.0585709999999999</v>
      </c>
      <c r="C788" s="3">
        <v>1.0757140000000001</v>
      </c>
      <c r="D788" s="3">
        <v>1.0464290000000001</v>
      </c>
      <c r="E788" s="3">
        <v>1.071429</v>
      </c>
      <c r="F788" s="3">
        <v>0.94955999999999996</v>
      </c>
      <c r="G788">
        <v>39361000</v>
      </c>
      <c r="H788" t="str">
        <f>TEXT(AppleStock[[#This Row],[Date]],"dddd")</f>
        <v>Friday</v>
      </c>
      <c r="I788" t="str">
        <f>MID(AppleStock[[#This Row],[Day]],1,FIND("day",AppleStock[[#This Row],[Day]])-1)</f>
        <v>Fri</v>
      </c>
      <c r="J788" s="3">
        <f>AppleStock[[#This Row],[Open]]-AppleStock[[#This Row],[Close]]</f>
        <v>-1.2858000000000036E-2</v>
      </c>
      <c r="K788" t="str">
        <f>IF(AppleStock[[#This Row],[Day Change]]&gt;0,"UP","DOWN")</f>
        <v>DOWN</v>
      </c>
      <c r="L788" s="2">
        <v>3</v>
      </c>
      <c r="Q788" s="15"/>
    </row>
    <row r="789" spans="1:17" x14ac:dyDescent="0.25">
      <c r="A789" s="1">
        <v>37676</v>
      </c>
      <c r="B789" s="3">
        <v>1.061429</v>
      </c>
      <c r="C789" s="3">
        <v>1.0735710000000001</v>
      </c>
      <c r="D789" s="3">
        <v>0.98571399999999998</v>
      </c>
      <c r="E789" s="3">
        <v>1.0528569999999999</v>
      </c>
      <c r="F789" s="3">
        <v>0.93310099999999996</v>
      </c>
      <c r="G789">
        <v>45063200</v>
      </c>
      <c r="H789" t="str">
        <f>TEXT(AppleStock[[#This Row],[Date]],"dddd")</f>
        <v>Monday</v>
      </c>
      <c r="I789" t="str">
        <f>MID(AppleStock[[#This Row],[Day]],1,FIND("day",AppleStock[[#This Row],[Day]])-1)</f>
        <v>Mon</v>
      </c>
      <c r="J789" s="3">
        <f>AppleStock[[#This Row],[Open]]-AppleStock[[#This Row],[Close]]</f>
        <v>8.572000000000024E-3</v>
      </c>
      <c r="K789" t="str">
        <f>IF(AppleStock[[#This Row],[Day Change]]&gt;0,"UP","DOWN")</f>
        <v>UP</v>
      </c>
      <c r="L789" s="2">
        <v>3</v>
      </c>
      <c r="Q789" s="15"/>
    </row>
    <row r="790" spans="1:17" x14ac:dyDescent="0.25">
      <c r="A790" s="1">
        <v>37677</v>
      </c>
      <c r="B790" s="3">
        <v>1.0485709999999999</v>
      </c>
      <c r="C790" s="3">
        <v>1.077143</v>
      </c>
      <c r="D790" s="3">
        <v>1.0414289999999999</v>
      </c>
      <c r="E790" s="3">
        <v>1.0728569999999999</v>
      </c>
      <c r="F790" s="3">
        <v>0.95082599999999995</v>
      </c>
      <c r="G790">
        <v>47160400</v>
      </c>
      <c r="H790" t="str">
        <f>TEXT(AppleStock[[#This Row],[Date]],"dddd")</f>
        <v>Tuesday</v>
      </c>
      <c r="I790" t="str">
        <f>MID(AppleStock[[#This Row],[Day]],1,FIND("day",AppleStock[[#This Row],[Day]])-1)</f>
        <v>Tues</v>
      </c>
      <c r="J790" s="3">
        <f>AppleStock[[#This Row],[Open]]-AppleStock[[#This Row],[Close]]</f>
        <v>-2.428600000000003E-2</v>
      </c>
      <c r="K790" t="str">
        <f>IF(AppleStock[[#This Row],[Day Change]]&gt;0,"UP","DOWN")</f>
        <v>DOWN</v>
      </c>
      <c r="L790" s="2">
        <v>3</v>
      </c>
      <c r="Q790" s="15"/>
    </row>
    <row r="791" spans="1:17" x14ac:dyDescent="0.25">
      <c r="A791" s="1">
        <v>37678</v>
      </c>
      <c r="B791" s="3">
        <v>1.0707139999999999</v>
      </c>
      <c r="C791" s="3">
        <v>1.0728569999999999</v>
      </c>
      <c r="D791" s="3">
        <v>1.034286</v>
      </c>
      <c r="E791" s="3">
        <v>1.035714</v>
      </c>
      <c r="F791" s="3">
        <v>0.91790799999999995</v>
      </c>
      <c r="G791">
        <v>54273800</v>
      </c>
      <c r="H791" t="str">
        <f>TEXT(AppleStock[[#This Row],[Date]],"dddd")</f>
        <v>Wednesday</v>
      </c>
      <c r="I791" t="str">
        <f>MID(AppleStock[[#This Row],[Day]],1,FIND("day",AppleStock[[#This Row],[Day]])-1)</f>
        <v>Wednes</v>
      </c>
      <c r="J791" s="3">
        <f>AppleStock[[#This Row],[Open]]-AppleStock[[#This Row],[Close]]</f>
        <v>3.499999999999992E-2</v>
      </c>
      <c r="K791" t="str">
        <f>IF(AppleStock[[#This Row],[Day Change]]&gt;0,"UP","DOWN")</f>
        <v>UP</v>
      </c>
      <c r="L791" s="2">
        <v>3</v>
      </c>
      <c r="Q791" s="15"/>
    </row>
    <row r="792" spans="1:17" x14ac:dyDescent="0.25">
      <c r="A792" s="1">
        <v>37679</v>
      </c>
      <c r="B792" s="3">
        <v>1.0407139999999999</v>
      </c>
      <c r="C792" s="3">
        <v>1.071429</v>
      </c>
      <c r="D792" s="3">
        <v>1.036429</v>
      </c>
      <c r="E792" s="3">
        <v>1.061429</v>
      </c>
      <c r="F792" s="3">
        <v>0.94069700000000001</v>
      </c>
      <c r="G792">
        <v>38585400</v>
      </c>
      <c r="H792" t="str">
        <f>TEXT(AppleStock[[#This Row],[Date]],"dddd")</f>
        <v>Thursday</v>
      </c>
      <c r="I792" t="str">
        <f>MID(AppleStock[[#This Row],[Day]],1,FIND("day",AppleStock[[#This Row],[Day]])-1)</f>
        <v>Thurs</v>
      </c>
      <c r="J792" s="3">
        <f>AppleStock[[#This Row],[Open]]-AppleStock[[#This Row],[Close]]</f>
        <v>-2.0715000000000039E-2</v>
      </c>
      <c r="K792" t="str">
        <f>IF(AppleStock[[#This Row],[Day Change]]&gt;0,"UP","DOWN")</f>
        <v>DOWN</v>
      </c>
      <c r="L792" s="2">
        <v>3</v>
      </c>
      <c r="Q792" s="15"/>
    </row>
    <row r="793" spans="1:17" x14ac:dyDescent="0.25">
      <c r="A793" s="1">
        <v>37680</v>
      </c>
      <c r="B793" s="3">
        <v>1.061429</v>
      </c>
      <c r="C793" s="3">
        <v>1.0778570000000001</v>
      </c>
      <c r="D793" s="3">
        <v>1.0549999999999999</v>
      </c>
      <c r="E793" s="3">
        <v>1.0721430000000001</v>
      </c>
      <c r="F793" s="3">
        <v>0.95019299999999995</v>
      </c>
      <c r="G793">
        <v>48774600</v>
      </c>
      <c r="H793" t="str">
        <f>TEXT(AppleStock[[#This Row],[Date]],"dddd")</f>
        <v>Friday</v>
      </c>
      <c r="I793" t="str">
        <f>MID(AppleStock[[#This Row],[Day]],1,FIND("day",AppleStock[[#This Row],[Day]])-1)</f>
        <v>Fri</v>
      </c>
      <c r="J793" s="3">
        <f>AppleStock[[#This Row],[Open]]-AppleStock[[#This Row],[Close]]</f>
        <v>-1.0714000000000112E-2</v>
      </c>
      <c r="K793" t="str">
        <f>IF(AppleStock[[#This Row],[Day Change]]&gt;0,"UP","DOWN")</f>
        <v>DOWN</v>
      </c>
      <c r="L793" s="2">
        <v>3</v>
      </c>
      <c r="Q793" s="15"/>
    </row>
    <row r="794" spans="1:17" x14ac:dyDescent="0.25">
      <c r="A794" s="1">
        <v>37683</v>
      </c>
      <c r="B794" s="3">
        <v>1.0721430000000001</v>
      </c>
      <c r="C794" s="3">
        <v>1.082857</v>
      </c>
      <c r="D794" s="3">
        <v>1.0392859999999999</v>
      </c>
      <c r="E794" s="3">
        <v>1.0464290000000001</v>
      </c>
      <c r="F794" s="3">
        <v>0.92740299999999998</v>
      </c>
      <c r="G794">
        <v>50940400</v>
      </c>
      <c r="H794" t="str">
        <f>TEXT(AppleStock[[#This Row],[Date]],"dddd")</f>
        <v>Monday</v>
      </c>
      <c r="I794" t="str">
        <f>MID(AppleStock[[#This Row],[Day]],1,FIND("day",AppleStock[[#This Row],[Day]])-1)</f>
        <v>Mon</v>
      </c>
      <c r="J794" s="3">
        <f>AppleStock[[#This Row],[Open]]-AppleStock[[#This Row],[Close]]</f>
        <v>2.5714000000000015E-2</v>
      </c>
      <c r="K794" t="str">
        <f>IF(AppleStock[[#This Row],[Day Change]]&gt;0,"UP","DOWN")</f>
        <v>UP</v>
      </c>
      <c r="L794" s="2">
        <v>3</v>
      </c>
      <c r="Q794" s="15"/>
    </row>
    <row r="795" spans="1:17" x14ac:dyDescent="0.25">
      <c r="A795" s="1">
        <v>37684</v>
      </c>
      <c r="B795" s="3">
        <v>1.0528569999999999</v>
      </c>
      <c r="C795" s="3">
        <v>1.057857</v>
      </c>
      <c r="D795" s="3">
        <v>1.0314289999999999</v>
      </c>
      <c r="E795" s="3">
        <v>1.04</v>
      </c>
      <c r="F795" s="3">
        <v>0.92170600000000003</v>
      </c>
      <c r="G795">
        <v>31603600</v>
      </c>
      <c r="H795" t="str">
        <f>TEXT(AppleStock[[#This Row],[Date]],"dddd")</f>
        <v>Tuesday</v>
      </c>
      <c r="I795" t="str">
        <f>MID(AppleStock[[#This Row],[Day]],1,FIND("day",AppleStock[[#This Row],[Day]])-1)</f>
        <v>Tues</v>
      </c>
      <c r="J795" s="3">
        <f>AppleStock[[#This Row],[Open]]-AppleStock[[#This Row],[Close]]</f>
        <v>1.2856999999999896E-2</v>
      </c>
      <c r="K795" t="str">
        <f>IF(AppleStock[[#This Row],[Day Change]]&gt;0,"UP","DOWN")</f>
        <v>UP</v>
      </c>
      <c r="L795" s="2">
        <v>3</v>
      </c>
      <c r="Q795" s="15"/>
    </row>
    <row r="796" spans="1:17" x14ac:dyDescent="0.25">
      <c r="A796" s="1">
        <v>37685</v>
      </c>
      <c r="B796" s="3">
        <v>1.043571</v>
      </c>
      <c r="C796" s="3">
        <v>1.0571429999999999</v>
      </c>
      <c r="D796" s="3">
        <v>1.0371429999999999</v>
      </c>
      <c r="E796" s="3">
        <v>1.044286</v>
      </c>
      <c r="F796" s="3">
        <v>0.92550399999999999</v>
      </c>
      <c r="G796">
        <v>31670800</v>
      </c>
      <c r="H796" t="str">
        <f>TEXT(AppleStock[[#This Row],[Date]],"dddd")</f>
        <v>Wednesday</v>
      </c>
      <c r="I796" t="str">
        <f>MID(AppleStock[[#This Row],[Day]],1,FIND("day",AppleStock[[#This Row],[Day]])-1)</f>
        <v>Wednes</v>
      </c>
      <c r="J796" s="3">
        <f>AppleStock[[#This Row],[Open]]-AppleStock[[#This Row],[Close]]</f>
        <v>-7.1500000000002117E-4</v>
      </c>
      <c r="K796" t="str">
        <f>IF(AppleStock[[#This Row],[Day Change]]&gt;0,"UP","DOWN")</f>
        <v>DOWN</v>
      </c>
      <c r="L796" s="2">
        <v>3</v>
      </c>
      <c r="Q796" s="15"/>
    </row>
    <row r="797" spans="1:17" x14ac:dyDescent="0.25">
      <c r="A797" s="1">
        <v>37686</v>
      </c>
      <c r="B797" s="3">
        <v>1.0414289999999999</v>
      </c>
      <c r="C797" s="3">
        <v>1.0428569999999999</v>
      </c>
      <c r="D797" s="3">
        <v>1.0285709999999999</v>
      </c>
      <c r="E797" s="3">
        <v>1.04</v>
      </c>
      <c r="F797" s="3">
        <v>0.92170600000000003</v>
      </c>
      <c r="G797">
        <v>24964800</v>
      </c>
      <c r="H797" t="str">
        <f>TEXT(AppleStock[[#This Row],[Date]],"dddd")</f>
        <v>Thursday</v>
      </c>
      <c r="I797" t="str">
        <f>MID(AppleStock[[#This Row],[Day]],1,FIND("day",AppleStock[[#This Row],[Day]])-1)</f>
        <v>Thurs</v>
      </c>
      <c r="J797" s="3">
        <f>AppleStock[[#This Row],[Open]]-AppleStock[[#This Row],[Close]]</f>
        <v>1.4289999999999026E-3</v>
      </c>
      <c r="K797" t="str">
        <f>IF(AppleStock[[#This Row],[Day Change]]&gt;0,"UP","DOWN")</f>
        <v>UP</v>
      </c>
      <c r="L797" s="2">
        <v>3</v>
      </c>
      <c r="Q797" s="15"/>
    </row>
    <row r="798" spans="1:17" x14ac:dyDescent="0.25">
      <c r="A798" s="1">
        <v>37687</v>
      </c>
      <c r="B798" s="3">
        <v>1.033571</v>
      </c>
      <c r="C798" s="3">
        <v>1.0507139999999999</v>
      </c>
      <c r="D798" s="3">
        <v>1.022143</v>
      </c>
      <c r="E798" s="3">
        <v>1.037857</v>
      </c>
      <c r="F798" s="3">
        <v>0.91980700000000004</v>
      </c>
      <c r="G798">
        <v>50246000</v>
      </c>
      <c r="H798" t="str">
        <f>TEXT(AppleStock[[#This Row],[Date]],"dddd")</f>
        <v>Friday</v>
      </c>
      <c r="I798" t="str">
        <f>MID(AppleStock[[#This Row],[Day]],1,FIND("day",AppleStock[[#This Row],[Day]])-1)</f>
        <v>Fri</v>
      </c>
      <c r="J798" s="3">
        <f>AppleStock[[#This Row],[Open]]-AppleStock[[#This Row],[Close]]</f>
        <v>-4.286000000000012E-3</v>
      </c>
      <c r="K798" t="str">
        <f>IF(AppleStock[[#This Row],[Day Change]]&gt;0,"UP","DOWN")</f>
        <v>DOWN</v>
      </c>
      <c r="L798" s="2">
        <v>3</v>
      </c>
      <c r="Q798" s="15"/>
    </row>
    <row r="799" spans="1:17" x14ac:dyDescent="0.25">
      <c r="A799" s="1">
        <v>37690</v>
      </c>
      <c r="B799" s="3">
        <v>1.036429</v>
      </c>
      <c r="C799" s="3">
        <v>1.047857</v>
      </c>
      <c r="D799" s="3">
        <v>1.0214289999999999</v>
      </c>
      <c r="E799" s="3">
        <v>1.026429</v>
      </c>
      <c r="F799" s="3">
        <v>0.90967799999999999</v>
      </c>
      <c r="G799">
        <v>33643400</v>
      </c>
      <c r="H799" t="str">
        <f>TEXT(AppleStock[[#This Row],[Date]],"dddd")</f>
        <v>Monday</v>
      </c>
      <c r="I799" t="str">
        <f>MID(AppleStock[[#This Row],[Day]],1,FIND("day",AppleStock[[#This Row],[Day]])-1)</f>
        <v>Mon</v>
      </c>
      <c r="J799" s="3">
        <f>AppleStock[[#This Row],[Open]]-AppleStock[[#This Row],[Close]]</f>
        <v>1.0000000000000009E-2</v>
      </c>
      <c r="K799" t="str">
        <f>IF(AppleStock[[#This Row],[Day Change]]&gt;0,"UP","DOWN")</f>
        <v>UP</v>
      </c>
      <c r="L799" s="2">
        <v>3</v>
      </c>
      <c r="Q799" s="15"/>
    </row>
    <row r="800" spans="1:17" x14ac:dyDescent="0.25">
      <c r="A800" s="1">
        <v>37691</v>
      </c>
      <c r="B800" s="3">
        <v>1.025714</v>
      </c>
      <c r="C800" s="3">
        <v>1.0349999999999999</v>
      </c>
      <c r="D800" s="3">
        <v>1.0085710000000001</v>
      </c>
      <c r="E800" s="3">
        <v>1.016429</v>
      </c>
      <c r="F800" s="3">
        <v>0.90081599999999995</v>
      </c>
      <c r="G800">
        <v>40297600</v>
      </c>
      <c r="H800" t="str">
        <f>TEXT(AppleStock[[#This Row],[Date]],"dddd")</f>
        <v>Tuesday</v>
      </c>
      <c r="I800" t="str">
        <f>MID(AppleStock[[#This Row],[Day]],1,FIND("day",AppleStock[[#This Row],[Day]])-1)</f>
        <v>Tues</v>
      </c>
      <c r="J800" s="3">
        <f>AppleStock[[#This Row],[Open]]-AppleStock[[#This Row],[Close]]</f>
        <v>9.2849999999999877E-3</v>
      </c>
      <c r="K800" t="str">
        <f>IF(AppleStock[[#This Row],[Day Change]]&gt;0,"UP","DOWN")</f>
        <v>UP</v>
      </c>
      <c r="L800" s="2">
        <v>3</v>
      </c>
      <c r="Q800" s="15"/>
    </row>
    <row r="801" spans="1:17" x14ac:dyDescent="0.25">
      <c r="A801" s="1">
        <v>37692</v>
      </c>
      <c r="B801" s="3">
        <v>1.012143</v>
      </c>
      <c r="C801" s="3">
        <v>1.027857</v>
      </c>
      <c r="D801" s="3">
        <v>1.004286</v>
      </c>
      <c r="E801" s="3">
        <v>1.015714</v>
      </c>
      <c r="F801" s="3">
        <v>0.90018299999999996</v>
      </c>
      <c r="G801">
        <v>55640200</v>
      </c>
      <c r="H801" t="str">
        <f>TEXT(AppleStock[[#This Row],[Date]],"dddd")</f>
        <v>Wednesday</v>
      </c>
      <c r="I801" t="str">
        <f>MID(AppleStock[[#This Row],[Day]],1,FIND("day",AppleStock[[#This Row],[Day]])-1)</f>
        <v>Wednes</v>
      </c>
      <c r="J801" s="3">
        <f>AppleStock[[#This Row],[Open]]-AppleStock[[#This Row],[Close]]</f>
        <v>-3.5709999999999908E-3</v>
      </c>
      <c r="K801" t="str">
        <f>IF(AppleStock[[#This Row],[Day Change]]&gt;0,"UP","DOWN")</f>
        <v>DOWN</v>
      </c>
      <c r="L801" s="2">
        <v>3</v>
      </c>
      <c r="Q801" s="15"/>
    </row>
    <row r="802" spans="1:17" x14ac:dyDescent="0.25">
      <c r="A802" s="1">
        <v>37693</v>
      </c>
      <c r="B802" s="3">
        <v>1.033571</v>
      </c>
      <c r="C802" s="3">
        <v>1.0571429999999999</v>
      </c>
      <c r="D802" s="3">
        <v>1.012143</v>
      </c>
      <c r="E802" s="3">
        <v>1.0514289999999999</v>
      </c>
      <c r="F802" s="3">
        <v>0.93183499999999997</v>
      </c>
      <c r="G802">
        <v>83861400</v>
      </c>
      <c r="H802" t="str">
        <f>TEXT(AppleStock[[#This Row],[Date]],"dddd")</f>
        <v>Thursday</v>
      </c>
      <c r="I802" t="str">
        <f>MID(AppleStock[[#This Row],[Day]],1,FIND("day",AppleStock[[#This Row],[Day]])-1)</f>
        <v>Thurs</v>
      </c>
      <c r="J802" s="3">
        <f>AppleStock[[#This Row],[Open]]-AppleStock[[#This Row],[Close]]</f>
        <v>-1.7857999999999929E-2</v>
      </c>
      <c r="K802" t="str">
        <f>IF(AppleStock[[#This Row],[Day Change]]&gt;0,"UP","DOWN")</f>
        <v>DOWN</v>
      </c>
      <c r="L802" s="2">
        <v>3</v>
      </c>
      <c r="Q802" s="15"/>
    </row>
    <row r="803" spans="1:17" x14ac:dyDescent="0.25">
      <c r="A803" s="1">
        <v>37694</v>
      </c>
      <c r="B803" s="3">
        <v>1.0485709999999999</v>
      </c>
      <c r="C803" s="3">
        <v>1.0721430000000001</v>
      </c>
      <c r="D803" s="3">
        <v>1.045714</v>
      </c>
      <c r="E803" s="3">
        <v>1.055714</v>
      </c>
      <c r="F803" s="3">
        <v>0.93563300000000005</v>
      </c>
      <c r="G803">
        <v>38274600</v>
      </c>
      <c r="H803" t="str">
        <f>TEXT(AppleStock[[#This Row],[Date]],"dddd")</f>
        <v>Friday</v>
      </c>
      <c r="I803" t="str">
        <f>MID(AppleStock[[#This Row],[Day]],1,FIND("day",AppleStock[[#This Row],[Day]])-1)</f>
        <v>Fri</v>
      </c>
      <c r="J803" s="3">
        <f>AppleStock[[#This Row],[Open]]-AppleStock[[#This Row],[Close]]</f>
        <v>-7.1430000000001215E-3</v>
      </c>
      <c r="K803" t="str">
        <f>IF(AppleStock[[#This Row],[Day Change]]&gt;0,"UP","DOWN")</f>
        <v>DOWN</v>
      </c>
      <c r="L803" s="2">
        <v>3</v>
      </c>
      <c r="Q803" s="15"/>
    </row>
    <row r="804" spans="1:17" x14ac:dyDescent="0.25">
      <c r="A804" s="1">
        <v>37697</v>
      </c>
      <c r="B804" s="3">
        <v>1.063571</v>
      </c>
      <c r="C804" s="3">
        <v>1.0764290000000001</v>
      </c>
      <c r="D804" s="3">
        <v>1.0507139999999999</v>
      </c>
      <c r="E804" s="3">
        <v>1.0721430000000001</v>
      </c>
      <c r="F804" s="3">
        <v>0.95019299999999995</v>
      </c>
      <c r="G804">
        <v>99978200</v>
      </c>
      <c r="H804" t="str">
        <f>TEXT(AppleStock[[#This Row],[Date]],"dddd")</f>
        <v>Monday</v>
      </c>
      <c r="I804" t="str">
        <f>MID(AppleStock[[#This Row],[Day]],1,FIND("day",AppleStock[[#This Row],[Day]])-1)</f>
        <v>Mon</v>
      </c>
      <c r="J804" s="3">
        <f>AppleStock[[#This Row],[Open]]-AppleStock[[#This Row],[Close]]</f>
        <v>-8.572000000000024E-3</v>
      </c>
      <c r="K804" t="str">
        <f>IF(AppleStock[[#This Row],[Day Change]]&gt;0,"UP","DOWN")</f>
        <v>DOWN</v>
      </c>
      <c r="L804" s="2">
        <v>3</v>
      </c>
      <c r="Q804" s="15"/>
    </row>
    <row r="805" spans="1:17" x14ac:dyDescent="0.25">
      <c r="A805" s="1">
        <v>37698</v>
      </c>
      <c r="B805" s="3">
        <v>1.071429</v>
      </c>
      <c r="C805" s="3">
        <v>1.0778570000000001</v>
      </c>
      <c r="D805" s="3">
        <v>1.0585709999999999</v>
      </c>
      <c r="E805" s="3">
        <v>1.071429</v>
      </c>
      <c r="F805" s="3">
        <v>0.94955999999999996</v>
      </c>
      <c r="G805">
        <v>57495200</v>
      </c>
      <c r="H805" t="str">
        <f>TEXT(AppleStock[[#This Row],[Date]],"dddd")</f>
        <v>Tuesday</v>
      </c>
      <c r="I805" t="str">
        <f>MID(AppleStock[[#This Row],[Day]],1,FIND("day",AppleStock[[#This Row],[Day]])-1)</f>
        <v>Tues</v>
      </c>
      <c r="J805" s="3">
        <f>AppleStock[[#This Row],[Open]]-AppleStock[[#This Row],[Close]]</f>
        <v>0</v>
      </c>
      <c r="K805" t="str">
        <f>IF(AppleStock[[#This Row],[Day Change]]&gt;0,"UP","DOWN")</f>
        <v>DOWN</v>
      </c>
      <c r="L805" s="2">
        <v>3</v>
      </c>
      <c r="Q805" s="15"/>
    </row>
    <row r="806" spans="1:17" x14ac:dyDescent="0.25">
      <c r="A806" s="1">
        <v>37699</v>
      </c>
      <c r="B806" s="3">
        <v>1.0764290000000001</v>
      </c>
      <c r="C806" s="3">
        <v>1.0821430000000001</v>
      </c>
      <c r="D806" s="3">
        <v>1.0564290000000001</v>
      </c>
      <c r="E806" s="3">
        <v>1.0678570000000001</v>
      </c>
      <c r="F806" s="3">
        <v>0.94639399999999996</v>
      </c>
      <c r="G806">
        <v>35329000</v>
      </c>
      <c r="H806" t="str">
        <f>TEXT(AppleStock[[#This Row],[Date]],"dddd")</f>
        <v>Wednesday</v>
      </c>
      <c r="I806" t="str">
        <f>MID(AppleStock[[#This Row],[Day]],1,FIND("day",AppleStock[[#This Row],[Day]])-1)</f>
        <v>Wednes</v>
      </c>
      <c r="J806" s="3">
        <f>AppleStock[[#This Row],[Open]]-AppleStock[[#This Row],[Close]]</f>
        <v>8.572000000000024E-3</v>
      </c>
      <c r="K806" t="str">
        <f>IF(AppleStock[[#This Row],[Day Change]]&gt;0,"UP","DOWN")</f>
        <v>UP</v>
      </c>
      <c r="L806" s="2">
        <v>3</v>
      </c>
      <c r="Q806" s="15"/>
    </row>
    <row r="807" spans="1:17" x14ac:dyDescent="0.25">
      <c r="A807" s="1">
        <v>37700</v>
      </c>
      <c r="B807" s="3">
        <v>1.0664290000000001</v>
      </c>
      <c r="C807" s="3">
        <v>1.0707139999999999</v>
      </c>
      <c r="D807" s="3">
        <v>1.0428569999999999</v>
      </c>
      <c r="E807" s="3">
        <v>1.0649999999999999</v>
      </c>
      <c r="F807" s="3">
        <v>0.94386300000000001</v>
      </c>
      <c r="G807">
        <v>40794600</v>
      </c>
      <c r="H807" t="str">
        <f>TEXT(AppleStock[[#This Row],[Date]],"dddd")</f>
        <v>Thursday</v>
      </c>
      <c r="I807" t="str">
        <f>MID(AppleStock[[#This Row],[Day]],1,FIND("day",AppleStock[[#This Row],[Day]])-1)</f>
        <v>Thurs</v>
      </c>
      <c r="J807" s="3">
        <f>AppleStock[[#This Row],[Open]]-AppleStock[[#This Row],[Close]]</f>
        <v>1.4290000000001246E-3</v>
      </c>
      <c r="K807" t="str">
        <f>IF(AppleStock[[#This Row],[Day Change]]&gt;0,"UP","DOWN")</f>
        <v>UP</v>
      </c>
      <c r="L807" s="2">
        <v>3</v>
      </c>
      <c r="Q807" s="15"/>
    </row>
    <row r="808" spans="1:17" x14ac:dyDescent="0.25">
      <c r="A808" s="1">
        <v>37701</v>
      </c>
      <c r="B808" s="3">
        <v>1.0778570000000001</v>
      </c>
      <c r="C808" s="3">
        <v>1.0821430000000001</v>
      </c>
      <c r="D808" s="3">
        <v>1.0585709999999999</v>
      </c>
      <c r="E808" s="3">
        <v>1.071429</v>
      </c>
      <c r="F808" s="3">
        <v>0.94955999999999996</v>
      </c>
      <c r="G808">
        <v>74487000</v>
      </c>
      <c r="H808" t="str">
        <f>TEXT(AppleStock[[#This Row],[Date]],"dddd")</f>
        <v>Friday</v>
      </c>
      <c r="I808" t="str">
        <f>MID(AppleStock[[#This Row],[Day]],1,FIND("day",AppleStock[[#This Row],[Day]])-1)</f>
        <v>Fri</v>
      </c>
      <c r="J808" s="3">
        <f>AppleStock[[#This Row],[Open]]-AppleStock[[#This Row],[Close]]</f>
        <v>6.4280000000001003E-3</v>
      </c>
      <c r="K808" t="str">
        <f>IF(AppleStock[[#This Row],[Day Change]]&gt;0,"UP","DOWN")</f>
        <v>UP</v>
      </c>
      <c r="L808" s="2">
        <v>3</v>
      </c>
      <c r="Q808" s="15"/>
    </row>
    <row r="809" spans="1:17" x14ac:dyDescent="0.25">
      <c r="A809" s="1">
        <v>37704</v>
      </c>
      <c r="B809" s="3">
        <v>1.047857</v>
      </c>
      <c r="C809" s="3">
        <v>1.0571429999999999</v>
      </c>
      <c r="D809" s="3">
        <v>1.0249999999999999</v>
      </c>
      <c r="E809" s="3">
        <v>1.026429</v>
      </c>
      <c r="F809" s="3">
        <v>0.90967799999999999</v>
      </c>
      <c r="G809">
        <v>40275200</v>
      </c>
      <c r="H809" t="str">
        <f>TEXT(AppleStock[[#This Row],[Date]],"dddd")</f>
        <v>Monday</v>
      </c>
      <c r="I809" t="str">
        <f>MID(AppleStock[[#This Row],[Day]],1,FIND("day",AppleStock[[#This Row],[Day]])-1)</f>
        <v>Mon</v>
      </c>
      <c r="J809" s="3">
        <f>AppleStock[[#This Row],[Open]]-AppleStock[[#This Row],[Close]]</f>
        <v>2.1428000000000003E-2</v>
      </c>
      <c r="K809" t="str">
        <f>IF(AppleStock[[#This Row],[Day Change]]&gt;0,"UP","DOWN")</f>
        <v>UP</v>
      </c>
      <c r="L809" s="2">
        <v>3</v>
      </c>
      <c r="Q809" s="15"/>
    </row>
    <row r="810" spans="1:17" x14ac:dyDescent="0.25">
      <c r="A810" s="1">
        <v>37705</v>
      </c>
      <c r="B810" s="3">
        <v>1.0292859999999999</v>
      </c>
      <c r="C810" s="3">
        <v>1.0592859999999999</v>
      </c>
      <c r="D810" s="3">
        <v>1.026429</v>
      </c>
      <c r="E810" s="3">
        <v>1.0392859999999999</v>
      </c>
      <c r="F810" s="3">
        <v>0.92107300000000003</v>
      </c>
      <c r="G810">
        <v>41924400</v>
      </c>
      <c r="H810" t="str">
        <f>TEXT(AppleStock[[#This Row],[Date]],"dddd")</f>
        <v>Tuesday</v>
      </c>
      <c r="I810" t="str">
        <f>MID(AppleStock[[#This Row],[Day]],1,FIND("day",AppleStock[[#This Row],[Day]])-1)</f>
        <v>Tues</v>
      </c>
      <c r="J810" s="3">
        <f>AppleStock[[#This Row],[Open]]-AppleStock[[#This Row],[Close]]</f>
        <v>-1.0000000000000009E-2</v>
      </c>
      <c r="K810" t="str">
        <f>IF(AppleStock[[#This Row],[Day Change]]&gt;0,"UP","DOWN")</f>
        <v>DOWN</v>
      </c>
      <c r="L810" s="2">
        <v>3</v>
      </c>
      <c r="Q810" s="15"/>
    </row>
    <row r="811" spans="1:17" x14ac:dyDescent="0.25">
      <c r="A811" s="1">
        <v>37706</v>
      </c>
      <c r="B811" s="3">
        <v>1.0392859999999999</v>
      </c>
      <c r="C811" s="3">
        <v>1.04</v>
      </c>
      <c r="D811" s="3">
        <v>1.0214289999999999</v>
      </c>
      <c r="E811" s="3">
        <v>1.0292859999999999</v>
      </c>
      <c r="F811" s="3">
        <v>0.91220999999999997</v>
      </c>
      <c r="G811">
        <v>44585800</v>
      </c>
      <c r="H811" t="str">
        <f>TEXT(AppleStock[[#This Row],[Date]],"dddd")</f>
        <v>Wednesday</v>
      </c>
      <c r="I811" t="str">
        <f>MID(AppleStock[[#This Row],[Day]],1,FIND("day",AppleStock[[#This Row],[Day]])-1)</f>
        <v>Wednes</v>
      </c>
      <c r="J811" s="3">
        <f>AppleStock[[#This Row],[Open]]-AppleStock[[#This Row],[Close]]</f>
        <v>1.0000000000000009E-2</v>
      </c>
      <c r="K811" t="str">
        <f>IF(AppleStock[[#This Row],[Day Change]]&gt;0,"UP","DOWN")</f>
        <v>UP</v>
      </c>
      <c r="L811" s="2">
        <v>3</v>
      </c>
      <c r="Q811" s="15"/>
    </row>
    <row r="812" spans="1:17" x14ac:dyDescent="0.25">
      <c r="A812" s="1">
        <v>37707</v>
      </c>
      <c r="B812" s="3">
        <v>1.0228569999999999</v>
      </c>
      <c r="C812" s="3">
        <v>1.05</v>
      </c>
      <c r="D812" s="3">
        <v>1.0228569999999999</v>
      </c>
      <c r="E812" s="3">
        <v>1.0349999999999999</v>
      </c>
      <c r="F812" s="3">
        <v>0.91727499999999995</v>
      </c>
      <c r="G812">
        <v>30598400</v>
      </c>
      <c r="H812" t="str">
        <f>TEXT(AppleStock[[#This Row],[Date]],"dddd")</f>
        <v>Thursday</v>
      </c>
      <c r="I812" t="str">
        <f>MID(AppleStock[[#This Row],[Day]],1,FIND("day",AppleStock[[#This Row],[Day]])-1)</f>
        <v>Thurs</v>
      </c>
      <c r="J812" s="3">
        <f>AppleStock[[#This Row],[Open]]-AppleStock[[#This Row],[Close]]</f>
        <v>-1.2143000000000015E-2</v>
      </c>
      <c r="K812" t="str">
        <f>IF(AppleStock[[#This Row],[Day Change]]&gt;0,"UP","DOWN")</f>
        <v>DOWN</v>
      </c>
      <c r="L812" s="2">
        <v>3</v>
      </c>
      <c r="Q812" s="15"/>
    </row>
    <row r="813" spans="1:17" x14ac:dyDescent="0.25">
      <c r="A813" s="1">
        <v>37708</v>
      </c>
      <c r="B813" s="3">
        <v>1.0285709999999999</v>
      </c>
      <c r="C813" s="3">
        <v>1.044286</v>
      </c>
      <c r="D813" s="3">
        <v>1.026429</v>
      </c>
      <c r="E813" s="3">
        <v>1.0407139999999999</v>
      </c>
      <c r="F813" s="3">
        <v>0.92233900000000002</v>
      </c>
      <c r="G813">
        <v>36325800</v>
      </c>
      <c r="H813" t="str">
        <f>TEXT(AppleStock[[#This Row],[Date]],"dddd")</f>
        <v>Friday</v>
      </c>
      <c r="I813" t="str">
        <f>MID(AppleStock[[#This Row],[Day]],1,FIND("day",AppleStock[[#This Row],[Day]])-1)</f>
        <v>Fri</v>
      </c>
      <c r="J813" s="3">
        <f>AppleStock[[#This Row],[Open]]-AppleStock[[#This Row],[Close]]</f>
        <v>-1.2143000000000015E-2</v>
      </c>
      <c r="K813" t="str">
        <f>IF(AppleStock[[#This Row],[Day Change]]&gt;0,"UP","DOWN")</f>
        <v>DOWN</v>
      </c>
      <c r="L813" s="2">
        <v>3</v>
      </c>
      <c r="Q813" s="15"/>
    </row>
    <row r="814" spans="1:17" x14ac:dyDescent="0.25">
      <c r="A814" s="1">
        <v>37711</v>
      </c>
      <c r="B814" s="3">
        <v>1.023571</v>
      </c>
      <c r="C814" s="3">
        <v>1.037857</v>
      </c>
      <c r="D814" s="3">
        <v>1.0028570000000001</v>
      </c>
      <c r="E814" s="3">
        <v>1.01</v>
      </c>
      <c r="F814" s="3">
        <v>0.89511799999999997</v>
      </c>
      <c r="G814">
        <v>64164800</v>
      </c>
      <c r="H814" t="str">
        <f>TEXT(AppleStock[[#This Row],[Date]],"dddd")</f>
        <v>Monday</v>
      </c>
      <c r="I814" t="str">
        <f>MID(AppleStock[[#This Row],[Day]],1,FIND("day",AppleStock[[#This Row],[Day]])-1)</f>
        <v>Mon</v>
      </c>
      <c r="J814" s="3">
        <f>AppleStock[[#This Row],[Open]]-AppleStock[[#This Row],[Close]]</f>
        <v>1.3571E-2</v>
      </c>
      <c r="K814" t="str">
        <f>IF(AppleStock[[#This Row],[Day Change]]&gt;0,"UP","DOWN")</f>
        <v>UP</v>
      </c>
      <c r="L814" s="2">
        <v>3</v>
      </c>
      <c r="Q814" s="15"/>
    </row>
    <row r="815" spans="1:17" x14ac:dyDescent="0.25">
      <c r="A815" s="1">
        <v>37712</v>
      </c>
      <c r="B815" s="3">
        <v>1.014286</v>
      </c>
      <c r="C815" s="3">
        <v>1.022143</v>
      </c>
      <c r="D815" s="3">
        <v>1.0049999999999999</v>
      </c>
      <c r="E815" s="3">
        <v>1.0114289999999999</v>
      </c>
      <c r="F815" s="3">
        <v>0.89638399999999996</v>
      </c>
      <c r="G815">
        <v>38585400</v>
      </c>
      <c r="H815" t="str">
        <f>TEXT(AppleStock[[#This Row],[Date]],"dddd")</f>
        <v>Tuesday</v>
      </c>
      <c r="I815" t="str">
        <f>MID(AppleStock[[#This Row],[Day]],1,FIND("day",AppleStock[[#This Row],[Day]])-1)</f>
        <v>Tues</v>
      </c>
      <c r="J815" s="3">
        <f>AppleStock[[#This Row],[Open]]-AppleStock[[#This Row],[Close]]</f>
        <v>2.8570000000001095E-3</v>
      </c>
      <c r="K815" t="str">
        <f>IF(AppleStock[[#This Row],[Day Change]]&gt;0,"UP","DOWN")</f>
        <v>UP</v>
      </c>
      <c r="L815" s="2">
        <v>3</v>
      </c>
      <c r="Q815" s="15"/>
    </row>
    <row r="816" spans="1:17" x14ac:dyDescent="0.25">
      <c r="A816" s="1">
        <v>37713</v>
      </c>
      <c r="B816" s="3">
        <v>1.025714</v>
      </c>
      <c r="C816" s="3">
        <v>1.0492859999999999</v>
      </c>
      <c r="D816" s="3">
        <v>1.0192859999999999</v>
      </c>
      <c r="E816" s="3">
        <v>1.0428569999999999</v>
      </c>
      <c r="F816" s="3">
        <v>0.924238</v>
      </c>
      <c r="G816">
        <v>42842800</v>
      </c>
      <c r="H816" t="str">
        <f>TEXT(AppleStock[[#This Row],[Date]],"dddd")</f>
        <v>Wednesday</v>
      </c>
      <c r="I816" t="str">
        <f>MID(AppleStock[[#This Row],[Day]],1,FIND("day",AppleStock[[#This Row],[Day]])-1)</f>
        <v>Wednes</v>
      </c>
      <c r="J816" s="3">
        <f>AppleStock[[#This Row],[Open]]-AppleStock[[#This Row],[Close]]</f>
        <v>-1.7142999999999908E-2</v>
      </c>
      <c r="K816" t="str">
        <f>IF(AppleStock[[#This Row],[Day Change]]&gt;0,"UP","DOWN")</f>
        <v>DOWN</v>
      </c>
      <c r="L816" s="2">
        <v>3</v>
      </c>
      <c r="Q816" s="15"/>
    </row>
    <row r="817" spans="1:17" x14ac:dyDescent="0.25">
      <c r="A817" s="1">
        <v>37714</v>
      </c>
      <c r="B817" s="3">
        <v>1.04</v>
      </c>
      <c r="C817" s="3">
        <v>1.05</v>
      </c>
      <c r="D817" s="3">
        <v>1.0249999999999999</v>
      </c>
      <c r="E817" s="3">
        <v>1.0328569999999999</v>
      </c>
      <c r="F817" s="3">
        <v>0.91537599999999997</v>
      </c>
      <c r="G817">
        <v>36428000</v>
      </c>
      <c r="H817" t="str">
        <f>TEXT(AppleStock[[#This Row],[Date]],"dddd")</f>
        <v>Thursday</v>
      </c>
      <c r="I817" t="str">
        <f>MID(AppleStock[[#This Row],[Day]],1,FIND("day",AppleStock[[#This Row],[Day]])-1)</f>
        <v>Thurs</v>
      </c>
      <c r="J817" s="3">
        <f>AppleStock[[#This Row],[Open]]-AppleStock[[#This Row],[Close]]</f>
        <v>7.1430000000001215E-3</v>
      </c>
      <c r="K817" t="str">
        <f>IF(AppleStock[[#This Row],[Day Change]]&gt;0,"UP","DOWN")</f>
        <v>UP</v>
      </c>
      <c r="L817" s="2">
        <v>3</v>
      </c>
      <c r="Q817" s="15"/>
    </row>
    <row r="818" spans="1:17" x14ac:dyDescent="0.25">
      <c r="A818" s="1">
        <v>37715</v>
      </c>
      <c r="B818" s="3">
        <v>1.0371429999999999</v>
      </c>
      <c r="C818" s="3">
        <v>1.047857</v>
      </c>
      <c r="D818" s="3">
        <v>1.027857</v>
      </c>
      <c r="E818" s="3">
        <v>1.0292859999999999</v>
      </c>
      <c r="F818" s="3">
        <v>0.91220999999999997</v>
      </c>
      <c r="G818">
        <v>36505000</v>
      </c>
      <c r="H818" t="str">
        <f>TEXT(AppleStock[[#This Row],[Date]],"dddd")</f>
        <v>Friday</v>
      </c>
      <c r="I818" t="str">
        <f>MID(AppleStock[[#This Row],[Day]],1,FIND("day",AppleStock[[#This Row],[Day]])-1)</f>
        <v>Fri</v>
      </c>
      <c r="J818" s="3">
        <f>AppleStock[[#This Row],[Open]]-AppleStock[[#This Row],[Close]]</f>
        <v>7.8570000000000029E-3</v>
      </c>
      <c r="K818" t="str">
        <f>IF(AppleStock[[#This Row],[Day Change]]&gt;0,"UP","DOWN")</f>
        <v>UP</v>
      </c>
      <c r="L818" s="2">
        <v>3</v>
      </c>
      <c r="Q818" s="15"/>
    </row>
    <row r="819" spans="1:17" x14ac:dyDescent="0.25">
      <c r="A819" s="1">
        <v>37718</v>
      </c>
      <c r="B819" s="3">
        <v>1.0607139999999999</v>
      </c>
      <c r="C819" s="3">
        <v>1.0678570000000001</v>
      </c>
      <c r="D819" s="3">
        <v>1.0292859999999999</v>
      </c>
      <c r="E819" s="3">
        <v>1.0349999999999999</v>
      </c>
      <c r="F819" s="3">
        <v>0.91727499999999995</v>
      </c>
      <c r="G819">
        <v>49215600</v>
      </c>
      <c r="H819" t="str">
        <f>TEXT(AppleStock[[#This Row],[Date]],"dddd")</f>
        <v>Monday</v>
      </c>
      <c r="I819" t="str">
        <f>MID(AppleStock[[#This Row],[Day]],1,FIND("day",AppleStock[[#This Row],[Day]])-1)</f>
        <v>Mon</v>
      </c>
      <c r="J819" s="3">
        <f>AppleStock[[#This Row],[Open]]-AppleStock[[#This Row],[Close]]</f>
        <v>2.5714000000000015E-2</v>
      </c>
      <c r="K819" t="str">
        <f>IF(AppleStock[[#This Row],[Day Change]]&gt;0,"UP","DOWN")</f>
        <v>UP</v>
      </c>
      <c r="L819" s="2">
        <v>3</v>
      </c>
      <c r="Q819" s="15"/>
    </row>
    <row r="820" spans="1:17" x14ac:dyDescent="0.25">
      <c r="A820" s="1">
        <v>37719</v>
      </c>
      <c r="B820" s="3">
        <v>1.036429</v>
      </c>
      <c r="C820" s="3">
        <v>1.0464290000000001</v>
      </c>
      <c r="D820" s="3">
        <v>1.025714</v>
      </c>
      <c r="E820" s="3">
        <v>1.032143</v>
      </c>
      <c r="F820" s="3">
        <v>0.91474299999999997</v>
      </c>
      <c r="G820">
        <v>32233600</v>
      </c>
      <c r="H820" t="str">
        <f>TEXT(AppleStock[[#This Row],[Date]],"dddd")</f>
        <v>Tuesday</v>
      </c>
      <c r="I820" t="str">
        <f>MID(AppleStock[[#This Row],[Day]],1,FIND("day",AppleStock[[#This Row],[Day]])-1)</f>
        <v>Tues</v>
      </c>
      <c r="J820" s="3">
        <f>AppleStock[[#This Row],[Open]]-AppleStock[[#This Row],[Close]]</f>
        <v>4.286000000000012E-3</v>
      </c>
      <c r="K820" t="str">
        <f>IF(AppleStock[[#This Row],[Day Change]]&gt;0,"UP","DOWN")</f>
        <v>UP</v>
      </c>
      <c r="L820" s="2">
        <v>3</v>
      </c>
      <c r="Q820" s="15"/>
    </row>
    <row r="821" spans="1:17" x14ac:dyDescent="0.25">
      <c r="A821" s="1">
        <v>37720</v>
      </c>
      <c r="B821" s="3">
        <v>1.0371429999999999</v>
      </c>
      <c r="C821" s="3">
        <v>1.044286</v>
      </c>
      <c r="D821" s="3">
        <v>1.01</v>
      </c>
      <c r="E821" s="3">
        <v>1.013571</v>
      </c>
      <c r="F821" s="3">
        <v>0.89828399999999997</v>
      </c>
      <c r="G821">
        <v>36681400</v>
      </c>
      <c r="H821" t="str">
        <f>TEXT(AppleStock[[#This Row],[Date]],"dddd")</f>
        <v>Wednesday</v>
      </c>
      <c r="I821" t="str">
        <f>MID(AppleStock[[#This Row],[Day]],1,FIND("day",AppleStock[[#This Row],[Day]])-1)</f>
        <v>Wednes</v>
      </c>
      <c r="J821" s="3">
        <f>AppleStock[[#This Row],[Open]]-AppleStock[[#This Row],[Close]]</f>
        <v>2.3571999999999926E-2</v>
      </c>
      <c r="K821" t="str">
        <f>IF(AppleStock[[#This Row],[Day Change]]&gt;0,"UP","DOWN")</f>
        <v>UP</v>
      </c>
      <c r="L821" s="2">
        <v>3</v>
      </c>
      <c r="Q821" s="15"/>
    </row>
    <row r="822" spans="1:17" x14ac:dyDescent="0.25">
      <c r="A822" s="1">
        <v>37721</v>
      </c>
      <c r="B822" s="3">
        <v>1.014286</v>
      </c>
      <c r="C822" s="3">
        <v>1.027857</v>
      </c>
      <c r="D822" s="3">
        <v>1.014286</v>
      </c>
      <c r="E822" s="3">
        <v>1.026429</v>
      </c>
      <c r="F822" s="3">
        <v>0.90967799999999999</v>
      </c>
      <c r="G822">
        <v>26775000</v>
      </c>
      <c r="H822" t="str">
        <f>TEXT(AppleStock[[#This Row],[Date]],"dddd")</f>
        <v>Thursday</v>
      </c>
      <c r="I822" t="str">
        <f>MID(AppleStock[[#This Row],[Day]],1,FIND("day",AppleStock[[#This Row],[Day]])-1)</f>
        <v>Thurs</v>
      </c>
      <c r="J822" s="3">
        <f>AppleStock[[#This Row],[Open]]-AppleStock[[#This Row],[Close]]</f>
        <v>-1.2143000000000015E-2</v>
      </c>
      <c r="K822" t="str">
        <f>IF(AppleStock[[#This Row],[Day Change]]&gt;0,"UP","DOWN")</f>
        <v>DOWN</v>
      </c>
      <c r="L822" s="2">
        <v>3</v>
      </c>
      <c r="Q822" s="15"/>
    </row>
    <row r="823" spans="1:17" x14ac:dyDescent="0.25">
      <c r="A823" s="1">
        <v>37722</v>
      </c>
      <c r="B823" s="3">
        <v>1.003571</v>
      </c>
      <c r="C823" s="3">
        <v>1.0314289999999999</v>
      </c>
      <c r="D823" s="3">
        <v>0.92357100000000003</v>
      </c>
      <c r="E823" s="3">
        <v>0.94285699999999995</v>
      </c>
      <c r="F823" s="3">
        <v>0.83561300000000005</v>
      </c>
      <c r="G823">
        <v>348177200</v>
      </c>
      <c r="H823" t="str">
        <f>TEXT(AppleStock[[#This Row],[Date]],"dddd")</f>
        <v>Friday</v>
      </c>
      <c r="I823" t="str">
        <f>MID(AppleStock[[#This Row],[Day]],1,FIND("day",AppleStock[[#This Row],[Day]])-1)</f>
        <v>Fri</v>
      </c>
      <c r="J823" s="3">
        <f>AppleStock[[#This Row],[Open]]-AppleStock[[#This Row],[Close]]</f>
        <v>6.0714000000000046E-2</v>
      </c>
      <c r="K823" t="str">
        <f>IF(AppleStock[[#This Row],[Day Change]]&gt;0,"UP","DOWN")</f>
        <v>UP</v>
      </c>
      <c r="L823" s="2">
        <v>3</v>
      </c>
      <c r="Q823" s="15"/>
    </row>
    <row r="824" spans="1:17" x14ac:dyDescent="0.25">
      <c r="A824" s="1">
        <v>37725</v>
      </c>
      <c r="B824" s="3">
        <v>0.97928599999999999</v>
      </c>
      <c r="C824" s="3">
        <v>0.98214299999999999</v>
      </c>
      <c r="D824" s="3">
        <v>0.96428599999999998</v>
      </c>
      <c r="E824" s="3">
        <v>0.97</v>
      </c>
      <c r="F824" s="3">
        <v>0.85966799999999999</v>
      </c>
      <c r="G824">
        <v>125739600</v>
      </c>
      <c r="H824" t="str">
        <f>TEXT(AppleStock[[#This Row],[Date]],"dddd")</f>
        <v>Monday</v>
      </c>
      <c r="I824" t="str">
        <f>MID(AppleStock[[#This Row],[Day]],1,FIND("day",AppleStock[[#This Row],[Day]])-1)</f>
        <v>Mon</v>
      </c>
      <c r="J824" s="3">
        <f>AppleStock[[#This Row],[Open]]-AppleStock[[#This Row],[Close]]</f>
        <v>9.2860000000000165E-3</v>
      </c>
      <c r="K824" t="str">
        <f>IF(AppleStock[[#This Row],[Day Change]]&gt;0,"UP","DOWN")</f>
        <v>UP</v>
      </c>
      <c r="L824" s="2">
        <v>3</v>
      </c>
      <c r="Q824" s="15"/>
    </row>
    <row r="825" spans="1:17" x14ac:dyDescent="0.25">
      <c r="A825" s="1">
        <v>37726</v>
      </c>
      <c r="B825" s="3">
        <v>0.97071399999999997</v>
      </c>
      <c r="C825" s="3">
        <v>0.97142899999999999</v>
      </c>
      <c r="D825" s="3">
        <v>0.95</v>
      </c>
      <c r="E825" s="3">
        <v>0.95642899999999997</v>
      </c>
      <c r="F825" s="3">
        <v>0.84763999999999995</v>
      </c>
      <c r="G825">
        <v>75992000</v>
      </c>
      <c r="H825" t="str">
        <f>TEXT(AppleStock[[#This Row],[Date]],"dddd")</f>
        <v>Tuesday</v>
      </c>
      <c r="I825" t="str">
        <f>MID(AppleStock[[#This Row],[Day]],1,FIND("day",AppleStock[[#This Row],[Day]])-1)</f>
        <v>Tues</v>
      </c>
      <c r="J825" s="3">
        <f>AppleStock[[#This Row],[Open]]-AppleStock[[#This Row],[Close]]</f>
        <v>1.4284999999999992E-2</v>
      </c>
      <c r="K825" t="str">
        <f>IF(AppleStock[[#This Row],[Day Change]]&gt;0,"UP","DOWN")</f>
        <v>UP</v>
      </c>
      <c r="L825" s="2">
        <v>3</v>
      </c>
      <c r="Q825" s="15"/>
    </row>
    <row r="826" spans="1:17" x14ac:dyDescent="0.25">
      <c r="A826" s="1">
        <v>37727</v>
      </c>
      <c r="B826" s="3">
        <v>0.92785700000000004</v>
      </c>
      <c r="C826" s="3">
        <v>0.97642899999999999</v>
      </c>
      <c r="D826" s="3">
        <v>0.92285700000000004</v>
      </c>
      <c r="E826" s="3">
        <v>0.94571400000000005</v>
      </c>
      <c r="F826" s="3">
        <v>0.83814500000000003</v>
      </c>
      <c r="G826">
        <v>254044000</v>
      </c>
      <c r="H826" t="str">
        <f>TEXT(AppleStock[[#This Row],[Date]],"dddd")</f>
        <v>Wednesday</v>
      </c>
      <c r="I826" t="str">
        <f>MID(AppleStock[[#This Row],[Day]],1,FIND("day",AppleStock[[#This Row],[Day]])-1)</f>
        <v>Wednes</v>
      </c>
      <c r="J826" s="3">
        <f>AppleStock[[#This Row],[Open]]-AppleStock[[#This Row],[Close]]</f>
        <v>-1.7857000000000012E-2</v>
      </c>
      <c r="K826" t="str">
        <f>IF(AppleStock[[#This Row],[Day Change]]&gt;0,"UP","DOWN")</f>
        <v>DOWN</v>
      </c>
      <c r="L826" s="2">
        <v>3</v>
      </c>
      <c r="Q826" s="15"/>
    </row>
    <row r="827" spans="1:17" x14ac:dyDescent="0.25">
      <c r="A827" s="1">
        <v>37728</v>
      </c>
      <c r="B827" s="3">
        <v>0.94285699999999995</v>
      </c>
      <c r="C827" s="3">
        <v>0.94642899999999996</v>
      </c>
      <c r="D827" s="3">
        <v>0.90857100000000002</v>
      </c>
      <c r="E827" s="3">
        <v>0.93714299999999995</v>
      </c>
      <c r="F827" s="3">
        <v>0.83054799999999995</v>
      </c>
      <c r="G827">
        <v>154064400</v>
      </c>
      <c r="H827" t="str">
        <f>TEXT(AppleStock[[#This Row],[Date]],"dddd")</f>
        <v>Thursday</v>
      </c>
      <c r="I827" t="str">
        <f>MID(AppleStock[[#This Row],[Day]],1,FIND("day",AppleStock[[#This Row],[Day]])-1)</f>
        <v>Thurs</v>
      </c>
      <c r="J827" s="3">
        <f>AppleStock[[#This Row],[Open]]-AppleStock[[#This Row],[Close]]</f>
        <v>5.7139999999999969E-3</v>
      </c>
      <c r="K827" t="str">
        <f>IF(AppleStock[[#This Row],[Day Change]]&gt;0,"UP","DOWN")</f>
        <v>UP</v>
      </c>
      <c r="L827" s="2">
        <v>3</v>
      </c>
      <c r="Q827" s="15"/>
    </row>
    <row r="828" spans="1:17" x14ac:dyDescent="0.25">
      <c r="A828" s="1">
        <v>37732</v>
      </c>
      <c r="B828" s="3">
        <v>0.93785700000000005</v>
      </c>
      <c r="C828" s="3">
        <v>0.94214299999999995</v>
      </c>
      <c r="D828" s="3">
        <v>0.92714300000000005</v>
      </c>
      <c r="E828" s="3">
        <v>0.93857100000000004</v>
      </c>
      <c r="F828" s="3">
        <v>0.83181400000000005</v>
      </c>
      <c r="G828">
        <v>38080000</v>
      </c>
      <c r="H828" t="str">
        <f>TEXT(AppleStock[[#This Row],[Date]],"dddd")</f>
        <v>Monday</v>
      </c>
      <c r="I828" t="str">
        <f>MID(AppleStock[[#This Row],[Day]],1,FIND("day",AppleStock[[#This Row],[Day]])-1)</f>
        <v>Mon</v>
      </c>
      <c r="J828" s="3">
        <f>AppleStock[[#This Row],[Open]]-AppleStock[[#This Row],[Close]]</f>
        <v>-7.1399999999999242E-4</v>
      </c>
      <c r="K828" t="str">
        <f>IF(AppleStock[[#This Row],[Day Change]]&gt;0,"UP","DOWN")</f>
        <v>DOWN</v>
      </c>
      <c r="L828" s="2">
        <v>3</v>
      </c>
      <c r="Q828" s="15"/>
    </row>
    <row r="829" spans="1:17" x14ac:dyDescent="0.25">
      <c r="A829" s="1">
        <v>37733</v>
      </c>
      <c r="B829" s="3">
        <v>0.94142899999999996</v>
      </c>
      <c r="C829" s="3">
        <v>0.97285699999999997</v>
      </c>
      <c r="D829" s="3">
        <v>0.93500000000000005</v>
      </c>
      <c r="E829" s="3">
        <v>0.96499999999999997</v>
      </c>
      <c r="F829" s="3">
        <v>0.85523700000000002</v>
      </c>
      <c r="G829">
        <v>75142200</v>
      </c>
      <c r="H829" t="str">
        <f>TEXT(AppleStock[[#This Row],[Date]],"dddd")</f>
        <v>Tuesday</v>
      </c>
      <c r="I829" t="str">
        <f>MID(AppleStock[[#This Row],[Day]],1,FIND("day",AppleStock[[#This Row],[Day]])-1)</f>
        <v>Tues</v>
      </c>
      <c r="J829" s="3">
        <f>AppleStock[[#This Row],[Open]]-AppleStock[[#This Row],[Close]]</f>
        <v>-2.3571000000000009E-2</v>
      </c>
      <c r="K829" t="str">
        <f>IF(AppleStock[[#This Row],[Day Change]]&gt;0,"UP","DOWN")</f>
        <v>DOWN</v>
      </c>
      <c r="L829" s="2">
        <v>3</v>
      </c>
      <c r="Q829" s="15"/>
    </row>
    <row r="830" spans="1:17" x14ac:dyDescent="0.25">
      <c r="A830" s="1">
        <v>37734</v>
      </c>
      <c r="B830" s="3">
        <v>0.96642899999999998</v>
      </c>
      <c r="C830" s="3">
        <v>0.97357099999999996</v>
      </c>
      <c r="D830" s="3">
        <v>0.95428599999999997</v>
      </c>
      <c r="E830" s="3">
        <v>0.97</v>
      </c>
      <c r="F830" s="3">
        <v>0.85966799999999999</v>
      </c>
      <c r="G830">
        <v>52420200</v>
      </c>
      <c r="H830" t="str">
        <f>TEXT(AppleStock[[#This Row],[Date]],"dddd")</f>
        <v>Wednesday</v>
      </c>
      <c r="I830" t="str">
        <f>MID(AppleStock[[#This Row],[Day]],1,FIND("day",AppleStock[[#This Row],[Day]])-1)</f>
        <v>Wednes</v>
      </c>
      <c r="J830" s="3">
        <f>AppleStock[[#This Row],[Open]]-AppleStock[[#This Row],[Close]]</f>
        <v>-3.5709999999999908E-3</v>
      </c>
      <c r="K830" t="str">
        <f>IF(AppleStock[[#This Row],[Day Change]]&gt;0,"UP","DOWN")</f>
        <v>DOWN</v>
      </c>
      <c r="L830" s="2">
        <v>3</v>
      </c>
      <c r="Q830" s="15"/>
    </row>
    <row r="831" spans="1:17" x14ac:dyDescent="0.25">
      <c r="A831" s="1">
        <v>37735</v>
      </c>
      <c r="B831" s="3">
        <v>0.96571399999999996</v>
      </c>
      <c r="C831" s="3">
        <v>0.97214299999999998</v>
      </c>
      <c r="D831" s="3">
        <v>0.92857100000000004</v>
      </c>
      <c r="E831" s="3">
        <v>0.96</v>
      </c>
      <c r="F831" s="3">
        <v>0.85080599999999995</v>
      </c>
      <c r="G831">
        <v>81277000</v>
      </c>
      <c r="H831" t="str">
        <f>TEXT(AppleStock[[#This Row],[Date]],"dddd")</f>
        <v>Thursday</v>
      </c>
      <c r="I831" t="str">
        <f>MID(AppleStock[[#This Row],[Day]],1,FIND("day",AppleStock[[#This Row],[Day]])-1)</f>
        <v>Thurs</v>
      </c>
      <c r="J831" s="3">
        <f>AppleStock[[#This Row],[Open]]-AppleStock[[#This Row],[Close]]</f>
        <v>5.7139999999999969E-3</v>
      </c>
      <c r="K831" t="str">
        <f>IF(AppleStock[[#This Row],[Day Change]]&gt;0,"UP","DOWN")</f>
        <v>UP</v>
      </c>
      <c r="L831" s="2">
        <v>3</v>
      </c>
      <c r="Q831" s="15"/>
    </row>
    <row r="832" spans="1:17" x14ac:dyDescent="0.25">
      <c r="A832" s="1">
        <v>37736</v>
      </c>
      <c r="B832" s="3">
        <v>0.96142899999999998</v>
      </c>
      <c r="C832" s="3">
        <v>0.97</v>
      </c>
      <c r="D832" s="3">
        <v>0.94499999999999995</v>
      </c>
      <c r="E832" s="3">
        <v>0.95357099999999995</v>
      </c>
      <c r="F832" s="3">
        <v>0.84510799999999997</v>
      </c>
      <c r="G832">
        <v>51329600</v>
      </c>
      <c r="H832" t="str">
        <f>TEXT(AppleStock[[#This Row],[Date]],"dddd")</f>
        <v>Friday</v>
      </c>
      <c r="I832" t="str">
        <f>MID(AppleStock[[#This Row],[Day]],1,FIND("day",AppleStock[[#This Row],[Day]])-1)</f>
        <v>Fri</v>
      </c>
      <c r="J832" s="3">
        <f>AppleStock[[#This Row],[Open]]-AppleStock[[#This Row],[Close]]</f>
        <v>7.8580000000000316E-3</v>
      </c>
      <c r="K832" t="str">
        <f>IF(AppleStock[[#This Row],[Day Change]]&gt;0,"UP","DOWN")</f>
        <v>UP</v>
      </c>
      <c r="L832" s="2">
        <v>3</v>
      </c>
      <c r="Q832" s="15"/>
    </row>
    <row r="833" spans="1:17" x14ac:dyDescent="0.25">
      <c r="A833" s="1">
        <v>37739</v>
      </c>
      <c r="B833" s="3">
        <v>0.96285699999999996</v>
      </c>
      <c r="C833" s="3">
        <v>0.997143</v>
      </c>
      <c r="D833" s="3">
        <v>0.95928599999999997</v>
      </c>
      <c r="E833" s="3">
        <v>0.99</v>
      </c>
      <c r="F833" s="3">
        <v>0.87739299999999998</v>
      </c>
      <c r="G833">
        <v>159199600</v>
      </c>
      <c r="H833" t="str">
        <f>TEXT(AppleStock[[#This Row],[Date]],"dddd")</f>
        <v>Monday</v>
      </c>
      <c r="I833" t="str">
        <f>MID(AppleStock[[#This Row],[Day]],1,FIND("day",AppleStock[[#This Row],[Day]])-1)</f>
        <v>Mon</v>
      </c>
      <c r="J833" s="3">
        <f>AppleStock[[#This Row],[Open]]-AppleStock[[#This Row],[Close]]</f>
        <v>-2.7143000000000028E-2</v>
      </c>
      <c r="K833" t="str">
        <f>IF(AppleStock[[#This Row],[Day Change]]&gt;0,"UP","DOWN")</f>
        <v>DOWN</v>
      </c>
      <c r="L833" s="2">
        <v>3</v>
      </c>
      <c r="Q833" s="15"/>
    </row>
    <row r="834" spans="1:17" x14ac:dyDescent="0.25">
      <c r="A834" s="1">
        <v>37740</v>
      </c>
      <c r="B834" s="3">
        <v>0.99857099999999999</v>
      </c>
      <c r="C834" s="3">
        <v>1.0114289999999999</v>
      </c>
      <c r="D834" s="3">
        <v>0.97</v>
      </c>
      <c r="E834" s="3">
        <v>1.004286</v>
      </c>
      <c r="F834" s="3">
        <v>0.89005400000000001</v>
      </c>
      <c r="G834">
        <v>114559200</v>
      </c>
      <c r="H834" t="str">
        <f>TEXT(AppleStock[[#This Row],[Date]],"dddd")</f>
        <v>Tuesday</v>
      </c>
      <c r="I834" t="str">
        <f>MID(AppleStock[[#This Row],[Day]],1,FIND("day",AppleStock[[#This Row],[Day]])-1)</f>
        <v>Tues</v>
      </c>
      <c r="J834" s="3">
        <f>AppleStock[[#This Row],[Open]]-AppleStock[[#This Row],[Close]]</f>
        <v>-5.7150000000000256E-3</v>
      </c>
      <c r="K834" t="str">
        <f>IF(AppleStock[[#This Row],[Day Change]]&gt;0,"UP","DOWN")</f>
        <v>DOWN</v>
      </c>
      <c r="L834" s="2">
        <v>3</v>
      </c>
      <c r="Q834" s="15"/>
    </row>
    <row r="835" spans="1:17" x14ac:dyDescent="0.25">
      <c r="A835" s="1">
        <v>37741</v>
      </c>
      <c r="B835" s="3">
        <v>0.995</v>
      </c>
      <c r="C835" s="3">
        <v>1.0249999999999999</v>
      </c>
      <c r="D835" s="3">
        <v>0.989286</v>
      </c>
      <c r="E835" s="3">
        <v>1.015714</v>
      </c>
      <c r="F835" s="3">
        <v>0.90018299999999996</v>
      </c>
      <c r="G835">
        <v>114543800</v>
      </c>
      <c r="H835" t="str">
        <f>TEXT(AppleStock[[#This Row],[Date]],"dddd")</f>
        <v>Wednesday</v>
      </c>
      <c r="I835" t="str">
        <f>MID(AppleStock[[#This Row],[Day]],1,FIND("day",AppleStock[[#This Row],[Day]])-1)</f>
        <v>Wednes</v>
      </c>
      <c r="J835" s="3">
        <f>AppleStock[[#This Row],[Open]]-AppleStock[[#This Row],[Close]]</f>
        <v>-2.071400000000001E-2</v>
      </c>
      <c r="K835" t="str">
        <f>IF(AppleStock[[#This Row],[Day Change]]&gt;0,"UP","DOWN")</f>
        <v>DOWN</v>
      </c>
      <c r="L835" s="2">
        <v>3</v>
      </c>
      <c r="Q835" s="15"/>
    </row>
    <row r="836" spans="1:17" x14ac:dyDescent="0.25">
      <c r="A836" s="1">
        <v>37742</v>
      </c>
      <c r="B836" s="3">
        <v>1.017857</v>
      </c>
      <c r="C836" s="3">
        <v>1.027857</v>
      </c>
      <c r="D836" s="3">
        <v>1</v>
      </c>
      <c r="E836" s="3">
        <v>1.025714</v>
      </c>
      <c r="F836" s="3">
        <v>0.90904499999999999</v>
      </c>
      <c r="G836">
        <v>85689800</v>
      </c>
      <c r="H836" t="str">
        <f>TEXT(AppleStock[[#This Row],[Date]],"dddd")</f>
        <v>Thursday</v>
      </c>
      <c r="I836" t="str">
        <f>MID(AppleStock[[#This Row],[Day]],1,FIND("day",AppleStock[[#This Row],[Day]])-1)</f>
        <v>Thurs</v>
      </c>
      <c r="J836" s="3">
        <f>AppleStock[[#This Row],[Open]]-AppleStock[[#This Row],[Close]]</f>
        <v>-7.8570000000000029E-3</v>
      </c>
      <c r="K836" t="str">
        <f>IF(AppleStock[[#This Row],[Day Change]]&gt;0,"UP","DOWN")</f>
        <v>DOWN</v>
      </c>
      <c r="L836" s="2">
        <v>3</v>
      </c>
      <c r="Q836" s="15"/>
    </row>
    <row r="837" spans="1:17" x14ac:dyDescent="0.25">
      <c r="A837" s="1">
        <v>37743</v>
      </c>
      <c r="B837" s="3">
        <v>1.0328569999999999</v>
      </c>
      <c r="C837" s="3">
        <v>1.042143</v>
      </c>
      <c r="D837" s="3">
        <v>1.024286</v>
      </c>
      <c r="E837" s="3">
        <v>1.032143</v>
      </c>
      <c r="F837" s="3">
        <v>0.91474299999999997</v>
      </c>
      <c r="G837">
        <v>80295600</v>
      </c>
      <c r="H837" t="str">
        <f>TEXT(AppleStock[[#This Row],[Date]],"dddd")</f>
        <v>Friday</v>
      </c>
      <c r="I837" t="str">
        <f>MID(AppleStock[[#This Row],[Day]],1,FIND("day",AppleStock[[#This Row],[Day]])-1)</f>
        <v>Fri</v>
      </c>
      <c r="J837" s="3">
        <f>AppleStock[[#This Row],[Open]]-AppleStock[[#This Row],[Close]]</f>
        <v>7.139999999998814E-4</v>
      </c>
      <c r="K837" t="str">
        <f>IF(AppleStock[[#This Row],[Day Change]]&gt;0,"UP","DOWN")</f>
        <v>UP</v>
      </c>
      <c r="L837" s="2">
        <v>3</v>
      </c>
      <c r="Q837" s="15"/>
    </row>
    <row r="838" spans="1:17" x14ac:dyDescent="0.25">
      <c r="A838" s="1">
        <v>37746</v>
      </c>
      <c r="B838" s="3">
        <v>1.0549999999999999</v>
      </c>
      <c r="C838" s="3">
        <v>1.205714</v>
      </c>
      <c r="D838" s="3">
        <v>1.053571</v>
      </c>
      <c r="E838" s="3">
        <v>1.149286</v>
      </c>
      <c r="F838" s="3">
        <v>1.018561</v>
      </c>
      <c r="G838">
        <v>388927000</v>
      </c>
      <c r="H838" t="str">
        <f>TEXT(AppleStock[[#This Row],[Date]],"dddd")</f>
        <v>Monday</v>
      </c>
      <c r="I838" t="str">
        <f>MID(AppleStock[[#This Row],[Day]],1,FIND("day",AppleStock[[#This Row],[Day]])-1)</f>
        <v>Mon</v>
      </c>
      <c r="J838" s="3">
        <f>AppleStock[[#This Row],[Open]]-AppleStock[[#This Row],[Close]]</f>
        <v>-9.4286000000000092E-2</v>
      </c>
      <c r="K838" t="str">
        <f>IF(AppleStock[[#This Row],[Day Change]]&gt;0,"UP","DOWN")</f>
        <v>DOWN</v>
      </c>
      <c r="L838" s="2">
        <v>3</v>
      </c>
      <c r="Q838" s="15"/>
    </row>
    <row r="839" spans="1:17" x14ac:dyDescent="0.25">
      <c r="A839" s="1">
        <v>37747</v>
      </c>
      <c r="B839" s="3">
        <v>1.151429</v>
      </c>
      <c r="C839" s="3">
        <v>1.2785709999999999</v>
      </c>
      <c r="D839" s="3">
        <v>1.1499999999999999</v>
      </c>
      <c r="E839" s="3">
        <v>1.25</v>
      </c>
      <c r="F839" s="3">
        <v>1.10782</v>
      </c>
      <c r="G839">
        <v>378623000</v>
      </c>
      <c r="H839" t="str">
        <f>TEXT(AppleStock[[#This Row],[Date]],"dddd")</f>
        <v>Tuesday</v>
      </c>
      <c r="I839" t="str">
        <f>MID(AppleStock[[#This Row],[Day]],1,FIND("day",AppleStock[[#This Row],[Day]])-1)</f>
        <v>Tues</v>
      </c>
      <c r="J839" s="3">
        <f>AppleStock[[#This Row],[Open]]-AppleStock[[#This Row],[Close]]</f>
        <v>-9.8570999999999964E-2</v>
      </c>
      <c r="K839" t="str">
        <f>IF(AppleStock[[#This Row],[Day Change]]&gt;0,"UP","DOWN")</f>
        <v>DOWN</v>
      </c>
      <c r="L839" s="2">
        <v>3</v>
      </c>
      <c r="Q839" s="15"/>
    </row>
    <row r="840" spans="1:17" x14ac:dyDescent="0.25">
      <c r="A840" s="1">
        <v>37748</v>
      </c>
      <c r="B840" s="3">
        <v>1.237857</v>
      </c>
      <c r="C840" s="3">
        <v>1.3028569999999999</v>
      </c>
      <c r="D840" s="3">
        <v>1.222143</v>
      </c>
      <c r="E840" s="3">
        <v>1.2607139999999999</v>
      </c>
      <c r="F840" s="3">
        <v>1.1173150000000001</v>
      </c>
      <c r="G840">
        <v>263594800</v>
      </c>
      <c r="H840" t="str">
        <f>TEXT(AppleStock[[#This Row],[Date]],"dddd")</f>
        <v>Wednesday</v>
      </c>
      <c r="I840" t="str">
        <f>MID(AppleStock[[#This Row],[Day]],1,FIND("day",AppleStock[[#This Row],[Day]])-1)</f>
        <v>Wednes</v>
      </c>
      <c r="J840" s="3">
        <f>AppleStock[[#This Row],[Open]]-AppleStock[[#This Row],[Close]]</f>
        <v>-2.2856999999999905E-2</v>
      </c>
      <c r="K840" t="str">
        <f>IF(AppleStock[[#This Row],[Day Change]]&gt;0,"UP","DOWN")</f>
        <v>DOWN</v>
      </c>
      <c r="L840" s="2">
        <v>3</v>
      </c>
      <c r="Q840" s="15"/>
    </row>
    <row r="841" spans="1:17" x14ac:dyDescent="0.25">
      <c r="A841" s="1">
        <v>37749</v>
      </c>
      <c r="B841" s="3">
        <v>1.264286</v>
      </c>
      <c r="C841" s="3">
        <v>1.2907139999999999</v>
      </c>
      <c r="D841" s="3">
        <v>1.2350000000000001</v>
      </c>
      <c r="E841" s="3">
        <v>1.285714</v>
      </c>
      <c r="F841" s="3">
        <v>1.139472</v>
      </c>
      <c r="G841">
        <v>171934000</v>
      </c>
      <c r="H841" t="str">
        <f>TEXT(AppleStock[[#This Row],[Date]],"dddd")</f>
        <v>Thursday</v>
      </c>
      <c r="I841" t="str">
        <f>MID(AppleStock[[#This Row],[Day]],1,FIND("day",AppleStock[[#This Row],[Day]])-1)</f>
        <v>Thurs</v>
      </c>
      <c r="J841" s="3">
        <f>AppleStock[[#This Row],[Open]]-AppleStock[[#This Row],[Close]]</f>
        <v>-2.1428000000000003E-2</v>
      </c>
      <c r="K841" t="str">
        <f>IF(AppleStock[[#This Row],[Day Change]]&gt;0,"UP","DOWN")</f>
        <v>DOWN</v>
      </c>
      <c r="L841" s="2">
        <v>3</v>
      </c>
      <c r="Q841" s="15"/>
    </row>
    <row r="842" spans="1:17" x14ac:dyDescent="0.25">
      <c r="A842" s="1">
        <v>37750</v>
      </c>
      <c r="B842" s="3">
        <v>1.3092859999999999</v>
      </c>
      <c r="C842" s="3">
        <v>1.3142860000000001</v>
      </c>
      <c r="D842" s="3">
        <v>1.2771429999999999</v>
      </c>
      <c r="E842" s="3">
        <v>1.3071429999999999</v>
      </c>
      <c r="F842" s="3">
        <v>1.158463</v>
      </c>
      <c r="G842">
        <v>147096600</v>
      </c>
      <c r="H842" t="str">
        <f>TEXT(AppleStock[[#This Row],[Date]],"dddd")</f>
        <v>Friday</v>
      </c>
      <c r="I842" t="str">
        <f>MID(AppleStock[[#This Row],[Day]],1,FIND("day",AppleStock[[#This Row],[Day]])-1)</f>
        <v>Fri</v>
      </c>
      <c r="J842" s="3">
        <f>AppleStock[[#This Row],[Open]]-AppleStock[[#This Row],[Close]]</f>
        <v>2.143000000000006E-3</v>
      </c>
      <c r="K842" t="str">
        <f>IF(AppleStock[[#This Row],[Day Change]]&gt;0,"UP","DOWN")</f>
        <v>UP</v>
      </c>
      <c r="L842" s="2">
        <v>3</v>
      </c>
      <c r="Q842" s="15"/>
    </row>
    <row r="843" spans="1:17" x14ac:dyDescent="0.25">
      <c r="A843" s="1">
        <v>37753</v>
      </c>
      <c r="B843" s="3">
        <v>1.2964290000000001</v>
      </c>
      <c r="C843" s="3">
        <v>1.338571</v>
      </c>
      <c r="D843" s="3">
        <v>1.2949999999999999</v>
      </c>
      <c r="E843" s="3">
        <v>1.3257140000000001</v>
      </c>
      <c r="F843" s="3">
        <v>1.174922</v>
      </c>
      <c r="G843">
        <v>104843200</v>
      </c>
      <c r="H843" t="str">
        <f>TEXT(AppleStock[[#This Row],[Date]],"dddd")</f>
        <v>Monday</v>
      </c>
      <c r="I843" t="str">
        <f>MID(AppleStock[[#This Row],[Day]],1,FIND("day",AppleStock[[#This Row],[Day]])-1)</f>
        <v>Mon</v>
      </c>
      <c r="J843" s="3">
        <f>AppleStock[[#This Row],[Open]]-AppleStock[[#This Row],[Close]]</f>
        <v>-2.9285000000000005E-2</v>
      </c>
      <c r="K843" t="str">
        <f>IF(AppleStock[[#This Row],[Day Change]]&gt;0,"UP","DOWN")</f>
        <v>DOWN</v>
      </c>
      <c r="L843" s="2">
        <v>3</v>
      </c>
      <c r="Q843" s="15"/>
    </row>
    <row r="844" spans="1:17" x14ac:dyDescent="0.25">
      <c r="A844" s="1">
        <v>37754</v>
      </c>
      <c r="B844" s="3">
        <v>1.3164290000000001</v>
      </c>
      <c r="C844" s="3">
        <v>1.355</v>
      </c>
      <c r="D844" s="3">
        <v>1.282143</v>
      </c>
      <c r="E844" s="3">
        <v>1.3335710000000001</v>
      </c>
      <c r="F844" s="3">
        <v>1.1818850000000001</v>
      </c>
      <c r="G844">
        <v>111699000</v>
      </c>
      <c r="H844" t="str">
        <f>TEXT(AppleStock[[#This Row],[Date]],"dddd")</f>
        <v>Tuesday</v>
      </c>
      <c r="I844" t="str">
        <f>MID(AppleStock[[#This Row],[Day]],1,FIND("day",AppleStock[[#This Row],[Day]])-1)</f>
        <v>Tues</v>
      </c>
      <c r="J844" s="3">
        <f>AppleStock[[#This Row],[Open]]-AppleStock[[#This Row],[Close]]</f>
        <v>-1.7141999999999991E-2</v>
      </c>
      <c r="K844" t="str">
        <f>IF(AppleStock[[#This Row],[Day Change]]&gt;0,"UP","DOWN")</f>
        <v>DOWN</v>
      </c>
      <c r="L844" s="2">
        <v>3</v>
      </c>
      <c r="Q844" s="15"/>
    </row>
    <row r="845" spans="1:17" x14ac:dyDescent="0.25">
      <c r="A845" s="1">
        <v>37755</v>
      </c>
      <c r="B845" s="3">
        <v>1.345</v>
      </c>
      <c r="C845" s="3">
        <v>1.3457140000000001</v>
      </c>
      <c r="D845" s="3">
        <v>1.3164290000000001</v>
      </c>
      <c r="E845" s="3">
        <v>1.325</v>
      </c>
      <c r="F845" s="3">
        <v>1.1742889999999999</v>
      </c>
      <c r="G845">
        <v>88872000</v>
      </c>
      <c r="H845" t="str">
        <f>TEXT(AppleStock[[#This Row],[Date]],"dddd")</f>
        <v>Wednesday</v>
      </c>
      <c r="I845" t="str">
        <f>MID(AppleStock[[#This Row],[Day]],1,FIND("day",AppleStock[[#This Row],[Day]])-1)</f>
        <v>Wednes</v>
      </c>
      <c r="J845" s="3">
        <f>AppleStock[[#This Row],[Open]]-AppleStock[[#This Row],[Close]]</f>
        <v>2.0000000000000018E-2</v>
      </c>
      <c r="K845" t="str">
        <f>IF(AppleStock[[#This Row],[Day Change]]&gt;0,"UP","DOWN")</f>
        <v>UP</v>
      </c>
      <c r="L845" s="2">
        <v>3</v>
      </c>
      <c r="Q845" s="15"/>
    </row>
    <row r="846" spans="1:17" x14ac:dyDescent="0.25">
      <c r="A846" s="1">
        <v>37756</v>
      </c>
      <c r="B846" s="3">
        <v>1.3285709999999999</v>
      </c>
      <c r="C846" s="3">
        <v>1.3464290000000001</v>
      </c>
      <c r="D846" s="3">
        <v>1.319286</v>
      </c>
      <c r="E846" s="3">
        <v>1.3378570000000001</v>
      </c>
      <c r="F846" s="3">
        <v>1.185684</v>
      </c>
      <c r="G846">
        <v>71248800</v>
      </c>
      <c r="H846" t="str">
        <f>TEXT(AppleStock[[#This Row],[Date]],"dddd")</f>
        <v>Thursday</v>
      </c>
      <c r="I846" t="str">
        <f>MID(AppleStock[[#This Row],[Day]],1,FIND("day",AppleStock[[#This Row],[Day]])-1)</f>
        <v>Thurs</v>
      </c>
      <c r="J846" s="3">
        <f>AppleStock[[#This Row],[Open]]-AppleStock[[#This Row],[Close]]</f>
        <v>-9.2860000000001275E-3</v>
      </c>
      <c r="K846" t="str">
        <f>IF(AppleStock[[#This Row],[Day Change]]&gt;0,"UP","DOWN")</f>
        <v>DOWN</v>
      </c>
      <c r="L846" s="2">
        <v>3</v>
      </c>
      <c r="Q846" s="15"/>
    </row>
    <row r="847" spans="1:17" x14ac:dyDescent="0.25">
      <c r="A847" s="1">
        <v>37757</v>
      </c>
      <c r="B847" s="3">
        <v>1.3278570000000001</v>
      </c>
      <c r="C847" s="3">
        <v>1.3578570000000001</v>
      </c>
      <c r="D847" s="3">
        <v>1.305714</v>
      </c>
      <c r="E847" s="3">
        <v>1.342857</v>
      </c>
      <c r="F847" s="3">
        <v>1.190115</v>
      </c>
      <c r="G847">
        <v>85407000</v>
      </c>
      <c r="H847" t="str">
        <f>TEXT(AppleStock[[#This Row],[Date]],"dddd")</f>
        <v>Friday</v>
      </c>
      <c r="I847" t="str">
        <f>MID(AppleStock[[#This Row],[Day]],1,FIND("day",AppleStock[[#This Row],[Day]])-1)</f>
        <v>Fri</v>
      </c>
      <c r="J847" s="3">
        <f>AppleStock[[#This Row],[Open]]-AppleStock[[#This Row],[Close]]</f>
        <v>-1.4999999999999902E-2</v>
      </c>
      <c r="K847" t="str">
        <f>IF(AppleStock[[#This Row],[Day Change]]&gt;0,"UP","DOWN")</f>
        <v>DOWN</v>
      </c>
      <c r="L847" s="2">
        <v>3</v>
      </c>
      <c r="Q847" s="15"/>
    </row>
    <row r="848" spans="1:17" x14ac:dyDescent="0.25">
      <c r="A848" s="1">
        <v>37760</v>
      </c>
      <c r="B848" s="3">
        <v>1.3235710000000001</v>
      </c>
      <c r="C848" s="3">
        <v>1.3321430000000001</v>
      </c>
      <c r="D848" s="3">
        <v>1.29</v>
      </c>
      <c r="E848" s="3">
        <v>1.2928569999999999</v>
      </c>
      <c r="F848" s="3">
        <v>1.145802</v>
      </c>
      <c r="G848">
        <v>111472200</v>
      </c>
      <c r="H848" t="str">
        <f>TEXT(AppleStock[[#This Row],[Date]],"dddd")</f>
        <v>Monday</v>
      </c>
      <c r="I848" t="str">
        <f>MID(AppleStock[[#This Row],[Day]],1,FIND("day",AppleStock[[#This Row],[Day]])-1)</f>
        <v>Mon</v>
      </c>
      <c r="J848" s="3">
        <f>AppleStock[[#This Row],[Open]]-AppleStock[[#This Row],[Close]]</f>
        <v>3.071400000000013E-2</v>
      </c>
      <c r="K848" t="str">
        <f>IF(AppleStock[[#This Row],[Day Change]]&gt;0,"UP","DOWN")</f>
        <v>UP</v>
      </c>
      <c r="L848" s="2">
        <v>3</v>
      </c>
      <c r="Q848" s="15"/>
    </row>
    <row r="849" spans="1:17" x14ac:dyDescent="0.25">
      <c r="A849" s="1">
        <v>37761</v>
      </c>
      <c r="B849" s="3">
        <v>1.2928569999999999</v>
      </c>
      <c r="C849" s="3">
        <v>1.2971429999999999</v>
      </c>
      <c r="D849" s="3">
        <v>1.2571429999999999</v>
      </c>
      <c r="E849" s="3">
        <v>1.2707139999999999</v>
      </c>
      <c r="F849" s="3">
        <v>1.1261779999999999</v>
      </c>
      <c r="G849">
        <v>104055000</v>
      </c>
      <c r="H849" t="str">
        <f>TEXT(AppleStock[[#This Row],[Date]],"dddd")</f>
        <v>Tuesday</v>
      </c>
      <c r="I849" t="str">
        <f>MID(AppleStock[[#This Row],[Day]],1,FIND("day",AppleStock[[#This Row],[Day]])-1)</f>
        <v>Tues</v>
      </c>
      <c r="J849" s="3">
        <f>AppleStock[[#This Row],[Open]]-AppleStock[[#This Row],[Close]]</f>
        <v>2.2143000000000024E-2</v>
      </c>
      <c r="K849" t="str">
        <f>IF(AppleStock[[#This Row],[Day Change]]&gt;0,"UP","DOWN")</f>
        <v>UP</v>
      </c>
      <c r="L849" s="2">
        <v>3</v>
      </c>
      <c r="Q849" s="15"/>
    </row>
    <row r="850" spans="1:17" x14ac:dyDescent="0.25">
      <c r="A850" s="1">
        <v>37762</v>
      </c>
      <c r="B850" s="3">
        <v>1.2707139999999999</v>
      </c>
      <c r="C850" s="3">
        <v>1.292143</v>
      </c>
      <c r="D850" s="3">
        <v>1.262143</v>
      </c>
      <c r="E850" s="3">
        <v>1.2749999999999999</v>
      </c>
      <c r="F850" s="3">
        <v>1.1299760000000001</v>
      </c>
      <c r="G850">
        <v>76252400</v>
      </c>
      <c r="H850" t="str">
        <f>TEXT(AppleStock[[#This Row],[Date]],"dddd")</f>
        <v>Wednesday</v>
      </c>
      <c r="I850" t="str">
        <f>MID(AppleStock[[#This Row],[Day]],1,FIND("day",AppleStock[[#This Row],[Day]])-1)</f>
        <v>Wednes</v>
      </c>
      <c r="J850" s="3">
        <f>AppleStock[[#This Row],[Open]]-AppleStock[[#This Row],[Close]]</f>
        <v>-4.286000000000012E-3</v>
      </c>
      <c r="K850" t="str">
        <f>IF(AppleStock[[#This Row],[Day Change]]&gt;0,"UP","DOWN")</f>
        <v>DOWN</v>
      </c>
      <c r="L850" s="2">
        <v>3</v>
      </c>
      <c r="Q850" s="15"/>
    </row>
    <row r="851" spans="1:17" x14ac:dyDescent="0.25">
      <c r="A851" s="1">
        <v>37763</v>
      </c>
      <c r="B851" s="3">
        <v>1.277857</v>
      </c>
      <c r="C851" s="3">
        <v>1.3142860000000001</v>
      </c>
      <c r="D851" s="3">
        <v>1.2671429999999999</v>
      </c>
      <c r="E851" s="3">
        <v>1.3028569999999999</v>
      </c>
      <c r="F851" s="3">
        <v>1.1546650000000001</v>
      </c>
      <c r="G851">
        <v>44615200</v>
      </c>
      <c r="H851" t="str">
        <f>TEXT(AppleStock[[#This Row],[Date]],"dddd")</f>
        <v>Thursday</v>
      </c>
      <c r="I851" t="str">
        <f>MID(AppleStock[[#This Row],[Day]],1,FIND("day",AppleStock[[#This Row],[Day]])-1)</f>
        <v>Thurs</v>
      </c>
      <c r="J851" s="3">
        <f>AppleStock[[#This Row],[Open]]-AppleStock[[#This Row],[Close]]</f>
        <v>-2.4999999999999911E-2</v>
      </c>
      <c r="K851" t="str">
        <f>IF(AppleStock[[#This Row],[Day Change]]&gt;0,"UP","DOWN")</f>
        <v>DOWN</v>
      </c>
      <c r="L851" s="2">
        <v>3</v>
      </c>
      <c r="Q851" s="15"/>
    </row>
    <row r="852" spans="1:17" x14ac:dyDescent="0.25">
      <c r="A852" s="1">
        <v>37764</v>
      </c>
      <c r="B852" s="3">
        <v>1.3007139999999999</v>
      </c>
      <c r="C852" s="3">
        <v>1.3185709999999999</v>
      </c>
      <c r="D852" s="3">
        <v>1.2828569999999999</v>
      </c>
      <c r="E852" s="3">
        <v>1.3085709999999999</v>
      </c>
      <c r="F852" s="3">
        <v>1.159729</v>
      </c>
      <c r="G852">
        <v>51679600</v>
      </c>
      <c r="H852" t="str">
        <f>TEXT(AppleStock[[#This Row],[Date]],"dddd")</f>
        <v>Friday</v>
      </c>
      <c r="I852" t="str">
        <f>MID(AppleStock[[#This Row],[Day]],1,FIND("day",AppleStock[[#This Row],[Day]])-1)</f>
        <v>Fri</v>
      </c>
      <c r="J852" s="3">
        <f>AppleStock[[#This Row],[Open]]-AppleStock[[#This Row],[Close]]</f>
        <v>-7.8570000000000029E-3</v>
      </c>
      <c r="K852" t="str">
        <f>IF(AppleStock[[#This Row],[Day Change]]&gt;0,"UP","DOWN")</f>
        <v>DOWN</v>
      </c>
      <c r="L852" s="2">
        <v>3</v>
      </c>
      <c r="Q852" s="15"/>
    </row>
    <row r="853" spans="1:17" x14ac:dyDescent="0.25">
      <c r="A853" s="1">
        <v>37768</v>
      </c>
      <c r="B853" s="3">
        <v>1.2828569999999999</v>
      </c>
      <c r="C853" s="3">
        <v>1.35</v>
      </c>
      <c r="D853" s="3">
        <v>1.2792859999999999</v>
      </c>
      <c r="E853" s="3">
        <v>1.348571</v>
      </c>
      <c r="F853" s="3">
        <v>1.195179</v>
      </c>
      <c r="G853">
        <v>72532600</v>
      </c>
      <c r="H853" t="str">
        <f>TEXT(AppleStock[[#This Row],[Date]],"dddd")</f>
        <v>Tuesday</v>
      </c>
      <c r="I853" t="str">
        <f>MID(AppleStock[[#This Row],[Day]],1,FIND("day",AppleStock[[#This Row],[Day]])-1)</f>
        <v>Tues</v>
      </c>
      <c r="J853" s="3">
        <f>AppleStock[[#This Row],[Open]]-AppleStock[[#This Row],[Close]]</f>
        <v>-6.571400000000005E-2</v>
      </c>
      <c r="K853" t="str">
        <f>IF(AppleStock[[#This Row],[Day Change]]&gt;0,"UP","DOWN")</f>
        <v>DOWN</v>
      </c>
      <c r="L853" s="2">
        <v>3</v>
      </c>
      <c r="Q853" s="15"/>
    </row>
    <row r="854" spans="1:17" x14ac:dyDescent="0.25">
      <c r="A854" s="1">
        <v>37769</v>
      </c>
      <c r="B854" s="3">
        <v>1.321429</v>
      </c>
      <c r="C854" s="3">
        <v>1.332857</v>
      </c>
      <c r="D854" s="3">
        <v>1.2964290000000001</v>
      </c>
      <c r="E854" s="3">
        <v>1.305714</v>
      </c>
      <c r="F854" s="3">
        <v>1.157197</v>
      </c>
      <c r="G854">
        <v>84919800</v>
      </c>
      <c r="H854" t="str">
        <f>TEXT(AppleStock[[#This Row],[Date]],"dddd")</f>
        <v>Wednesday</v>
      </c>
      <c r="I854" t="str">
        <f>MID(AppleStock[[#This Row],[Day]],1,FIND("day",AppleStock[[#This Row],[Day]])-1)</f>
        <v>Wednes</v>
      </c>
      <c r="J854" s="3">
        <f>AppleStock[[#This Row],[Open]]-AppleStock[[#This Row],[Close]]</f>
        <v>1.5714999999999923E-2</v>
      </c>
      <c r="K854" t="str">
        <f>IF(AppleStock[[#This Row],[Day Change]]&gt;0,"UP","DOWN")</f>
        <v>UP</v>
      </c>
      <c r="L854" s="2">
        <v>3</v>
      </c>
      <c r="Q854" s="15"/>
    </row>
    <row r="855" spans="1:17" x14ac:dyDescent="0.25">
      <c r="A855" s="1">
        <v>37770</v>
      </c>
      <c r="B855" s="3">
        <v>1.3064290000000001</v>
      </c>
      <c r="C855" s="3">
        <v>1.321429</v>
      </c>
      <c r="D855" s="3">
        <v>1.2785709999999999</v>
      </c>
      <c r="E855" s="3">
        <v>1.2928569999999999</v>
      </c>
      <c r="F855" s="3">
        <v>1.145802</v>
      </c>
      <c r="G855">
        <v>83441400</v>
      </c>
      <c r="H855" t="str">
        <f>TEXT(AppleStock[[#This Row],[Date]],"dddd")</f>
        <v>Thursday</v>
      </c>
      <c r="I855" t="str">
        <f>MID(AppleStock[[#This Row],[Day]],1,FIND("day",AppleStock[[#This Row],[Day]])-1)</f>
        <v>Thurs</v>
      </c>
      <c r="J855" s="3">
        <f>AppleStock[[#This Row],[Open]]-AppleStock[[#This Row],[Close]]</f>
        <v>1.357200000000014E-2</v>
      </c>
      <c r="K855" t="str">
        <f>IF(AppleStock[[#This Row],[Day Change]]&gt;0,"UP","DOWN")</f>
        <v>UP</v>
      </c>
      <c r="L855" s="2">
        <v>3</v>
      </c>
      <c r="Q855" s="15"/>
    </row>
    <row r="856" spans="1:17" x14ac:dyDescent="0.25">
      <c r="A856" s="1">
        <v>37771</v>
      </c>
      <c r="B856" s="3">
        <v>1.294286</v>
      </c>
      <c r="C856" s="3">
        <v>1.2985709999999999</v>
      </c>
      <c r="D856" s="3">
        <v>1.252143</v>
      </c>
      <c r="E856" s="3">
        <v>1.282143</v>
      </c>
      <c r="F856" s="3">
        <v>1.136306</v>
      </c>
      <c r="G856">
        <v>95687200</v>
      </c>
      <c r="H856" t="str">
        <f>TEXT(AppleStock[[#This Row],[Date]],"dddd")</f>
        <v>Friday</v>
      </c>
      <c r="I856" t="str">
        <f>MID(AppleStock[[#This Row],[Day]],1,FIND("day",AppleStock[[#This Row],[Day]])-1)</f>
        <v>Fri</v>
      </c>
      <c r="J856" s="3">
        <f>AppleStock[[#This Row],[Open]]-AppleStock[[#This Row],[Close]]</f>
        <v>1.2143000000000015E-2</v>
      </c>
      <c r="K856" t="str">
        <f>IF(AppleStock[[#This Row],[Day Change]]&gt;0,"UP","DOWN")</f>
        <v>UP</v>
      </c>
      <c r="L856" s="2">
        <v>3</v>
      </c>
      <c r="Q856" s="15"/>
    </row>
    <row r="857" spans="1:17" x14ac:dyDescent="0.25">
      <c r="A857" s="1">
        <v>37774</v>
      </c>
      <c r="B857" s="3">
        <v>1.2928569999999999</v>
      </c>
      <c r="C857" s="3">
        <v>1.3064290000000001</v>
      </c>
      <c r="D857" s="3">
        <v>1.233571</v>
      </c>
      <c r="E857" s="3">
        <v>1.246429</v>
      </c>
      <c r="F857" s="3">
        <v>1.1046549999999999</v>
      </c>
      <c r="G857">
        <v>104647200</v>
      </c>
      <c r="H857" t="str">
        <f>TEXT(AppleStock[[#This Row],[Date]],"dddd")</f>
        <v>Monday</v>
      </c>
      <c r="I857" t="str">
        <f>MID(AppleStock[[#This Row],[Day]],1,FIND("day",AppleStock[[#This Row],[Day]])-1)</f>
        <v>Mon</v>
      </c>
      <c r="J857" s="3">
        <f>AppleStock[[#This Row],[Open]]-AppleStock[[#This Row],[Close]]</f>
        <v>4.6427999999999914E-2</v>
      </c>
      <c r="K857" t="str">
        <f>IF(AppleStock[[#This Row],[Day Change]]&gt;0,"UP","DOWN")</f>
        <v>UP</v>
      </c>
      <c r="L857" s="2">
        <v>3</v>
      </c>
      <c r="Q857" s="15"/>
    </row>
    <row r="858" spans="1:17" x14ac:dyDescent="0.25">
      <c r="A858" s="1">
        <v>37775</v>
      </c>
      <c r="B858" s="3">
        <v>1.245714</v>
      </c>
      <c r="C858" s="3">
        <v>1.262143</v>
      </c>
      <c r="D858" s="3">
        <v>1.215714</v>
      </c>
      <c r="E858" s="3">
        <v>1.236429</v>
      </c>
      <c r="F858" s="3">
        <v>1.0957920000000001</v>
      </c>
      <c r="G858">
        <v>90214600</v>
      </c>
      <c r="H858" t="str">
        <f>TEXT(AppleStock[[#This Row],[Date]],"dddd")</f>
        <v>Tuesday</v>
      </c>
      <c r="I858" t="str">
        <f>MID(AppleStock[[#This Row],[Day]],1,FIND("day",AppleStock[[#This Row],[Day]])-1)</f>
        <v>Tues</v>
      </c>
      <c r="J858" s="3">
        <f>AppleStock[[#This Row],[Open]]-AppleStock[[#This Row],[Close]]</f>
        <v>9.2849999999999877E-3</v>
      </c>
      <c r="K858" t="str">
        <f>IF(AppleStock[[#This Row],[Day Change]]&gt;0,"UP","DOWN")</f>
        <v>UP</v>
      </c>
      <c r="L858" s="2">
        <v>3</v>
      </c>
      <c r="Q858" s="15"/>
    </row>
    <row r="859" spans="1:17" x14ac:dyDescent="0.25">
      <c r="A859" s="1">
        <v>37776</v>
      </c>
      <c r="B859" s="3">
        <v>1.235714</v>
      </c>
      <c r="C859" s="3">
        <v>1.2707139999999999</v>
      </c>
      <c r="D859" s="3">
        <v>1.224286</v>
      </c>
      <c r="E859" s="3">
        <v>1.2571429999999999</v>
      </c>
      <c r="F859" s="3">
        <v>1.11415</v>
      </c>
      <c r="G859">
        <v>67800600</v>
      </c>
      <c r="H859" t="str">
        <f>TEXT(AppleStock[[#This Row],[Date]],"dddd")</f>
        <v>Wednesday</v>
      </c>
      <c r="I859" t="str">
        <f>MID(AppleStock[[#This Row],[Day]],1,FIND("day",AppleStock[[#This Row],[Day]])-1)</f>
        <v>Wednes</v>
      </c>
      <c r="J859" s="3">
        <f>AppleStock[[#This Row],[Open]]-AppleStock[[#This Row],[Close]]</f>
        <v>-2.142899999999992E-2</v>
      </c>
      <c r="K859" t="str">
        <f>IF(AppleStock[[#This Row],[Day Change]]&gt;0,"UP","DOWN")</f>
        <v>DOWN</v>
      </c>
      <c r="L859" s="2">
        <v>3</v>
      </c>
      <c r="Q859" s="15"/>
    </row>
    <row r="860" spans="1:17" x14ac:dyDescent="0.25">
      <c r="A860" s="1">
        <v>37777</v>
      </c>
      <c r="B860" s="3">
        <v>1.246429</v>
      </c>
      <c r="C860" s="3">
        <v>1.2671429999999999</v>
      </c>
      <c r="D860" s="3">
        <v>1.237857</v>
      </c>
      <c r="E860" s="3">
        <v>1.26</v>
      </c>
      <c r="F860" s="3">
        <v>1.116682</v>
      </c>
      <c r="G860">
        <v>51374400</v>
      </c>
      <c r="H860" t="str">
        <f>TEXT(AppleStock[[#This Row],[Date]],"dddd")</f>
        <v>Thursday</v>
      </c>
      <c r="I860" t="str">
        <f>MID(AppleStock[[#This Row],[Day]],1,FIND("day",AppleStock[[#This Row],[Day]])-1)</f>
        <v>Thurs</v>
      </c>
      <c r="J860" s="3">
        <f>AppleStock[[#This Row],[Open]]-AppleStock[[#This Row],[Close]]</f>
        <v>-1.3571E-2</v>
      </c>
      <c r="K860" t="str">
        <f>IF(AppleStock[[#This Row],[Day Change]]&gt;0,"UP","DOWN")</f>
        <v>DOWN</v>
      </c>
      <c r="L860" s="2">
        <v>3</v>
      </c>
      <c r="Q860" s="15"/>
    </row>
    <row r="861" spans="1:17" x14ac:dyDescent="0.25">
      <c r="A861" s="1">
        <v>37778</v>
      </c>
      <c r="B861" s="3">
        <v>1.2671429999999999</v>
      </c>
      <c r="C861" s="3">
        <v>1.2885709999999999</v>
      </c>
      <c r="D861" s="3">
        <v>1.224286</v>
      </c>
      <c r="E861" s="3">
        <v>1.2250000000000001</v>
      </c>
      <c r="F861" s="3">
        <v>1.085663</v>
      </c>
      <c r="G861">
        <v>60347000</v>
      </c>
      <c r="H861" t="str">
        <f>TEXT(AppleStock[[#This Row],[Date]],"dddd")</f>
        <v>Friday</v>
      </c>
      <c r="I861" t="str">
        <f>MID(AppleStock[[#This Row],[Day]],1,FIND("day",AppleStock[[#This Row],[Day]])-1)</f>
        <v>Fri</v>
      </c>
      <c r="J861" s="3">
        <f>AppleStock[[#This Row],[Open]]-AppleStock[[#This Row],[Close]]</f>
        <v>4.2142999999999819E-2</v>
      </c>
      <c r="K861" t="str">
        <f>IF(AppleStock[[#This Row],[Day Change]]&gt;0,"UP","DOWN")</f>
        <v>UP</v>
      </c>
      <c r="L861" s="2">
        <v>3</v>
      </c>
      <c r="Q861" s="15"/>
    </row>
    <row r="862" spans="1:17" x14ac:dyDescent="0.25">
      <c r="A862" s="1">
        <v>37781</v>
      </c>
      <c r="B862" s="3">
        <v>1.21</v>
      </c>
      <c r="C862" s="3">
        <v>1.2171430000000001</v>
      </c>
      <c r="D862" s="3">
        <v>1.1878569999999999</v>
      </c>
      <c r="E862" s="3">
        <v>1.1992860000000001</v>
      </c>
      <c r="F862" s="3">
        <v>1.0628740000000001</v>
      </c>
      <c r="G862">
        <v>64988000</v>
      </c>
      <c r="H862" t="str">
        <f>TEXT(AppleStock[[#This Row],[Date]],"dddd")</f>
        <v>Monday</v>
      </c>
      <c r="I862" t="str">
        <f>MID(AppleStock[[#This Row],[Day]],1,FIND("day",AppleStock[[#This Row],[Day]])-1)</f>
        <v>Mon</v>
      </c>
      <c r="J862" s="3">
        <f>AppleStock[[#This Row],[Open]]-AppleStock[[#This Row],[Close]]</f>
        <v>1.071399999999989E-2</v>
      </c>
      <c r="K862" t="str">
        <f>IF(AppleStock[[#This Row],[Day Change]]&gt;0,"UP","DOWN")</f>
        <v>UP</v>
      </c>
      <c r="L862" s="2">
        <v>3</v>
      </c>
      <c r="Q862" s="15"/>
    </row>
    <row r="863" spans="1:17" x14ac:dyDescent="0.25">
      <c r="A863" s="1">
        <v>37782</v>
      </c>
      <c r="B863" s="3">
        <v>1.206429</v>
      </c>
      <c r="C863" s="3">
        <v>1.2350000000000001</v>
      </c>
      <c r="D863" s="3">
        <v>1.196429</v>
      </c>
      <c r="E863" s="3">
        <v>1.2271430000000001</v>
      </c>
      <c r="F863" s="3">
        <v>1.0875619999999999</v>
      </c>
      <c r="G863">
        <v>44161600</v>
      </c>
      <c r="H863" t="str">
        <f>TEXT(AppleStock[[#This Row],[Date]],"dddd")</f>
        <v>Tuesday</v>
      </c>
      <c r="I863" t="str">
        <f>MID(AppleStock[[#This Row],[Day]],1,FIND("day",AppleStock[[#This Row],[Day]])-1)</f>
        <v>Tues</v>
      </c>
      <c r="J863" s="3">
        <f>AppleStock[[#This Row],[Open]]-AppleStock[[#This Row],[Close]]</f>
        <v>-2.0714000000000121E-2</v>
      </c>
      <c r="K863" t="str">
        <f>IF(AppleStock[[#This Row],[Day Change]]&gt;0,"UP","DOWN")</f>
        <v>DOWN</v>
      </c>
      <c r="L863" s="2">
        <v>3</v>
      </c>
      <c r="Q863" s="15"/>
    </row>
    <row r="864" spans="1:17" x14ac:dyDescent="0.25">
      <c r="A864" s="1">
        <v>37783</v>
      </c>
      <c r="B864" s="3">
        <v>1.2250000000000001</v>
      </c>
      <c r="C864" s="3">
        <v>1.2507140000000001</v>
      </c>
      <c r="D864" s="3">
        <v>1.2007140000000001</v>
      </c>
      <c r="E864" s="3">
        <v>1.246429</v>
      </c>
      <c r="F864" s="3">
        <v>1.1046549999999999</v>
      </c>
      <c r="G864">
        <v>56278600</v>
      </c>
      <c r="H864" t="str">
        <f>TEXT(AppleStock[[#This Row],[Date]],"dddd")</f>
        <v>Wednesday</v>
      </c>
      <c r="I864" t="str">
        <f>MID(AppleStock[[#This Row],[Day]],1,FIND("day",AppleStock[[#This Row],[Day]])-1)</f>
        <v>Wednes</v>
      </c>
      <c r="J864" s="3">
        <f>AppleStock[[#This Row],[Open]]-AppleStock[[#This Row],[Close]]</f>
        <v>-2.142899999999992E-2</v>
      </c>
      <c r="K864" t="str">
        <f>IF(AppleStock[[#This Row],[Day Change]]&gt;0,"UP","DOWN")</f>
        <v>DOWN</v>
      </c>
      <c r="L864" s="2">
        <v>3</v>
      </c>
      <c r="Q864" s="15"/>
    </row>
    <row r="865" spans="1:17" x14ac:dyDescent="0.25">
      <c r="A865" s="1">
        <v>37784</v>
      </c>
      <c r="B865" s="3">
        <v>1.253571</v>
      </c>
      <c r="C865" s="3">
        <v>1.2771429999999999</v>
      </c>
      <c r="D865" s="3">
        <v>1.246429</v>
      </c>
      <c r="E865" s="3">
        <v>1.2692859999999999</v>
      </c>
      <c r="F865" s="3">
        <v>1.1249119999999999</v>
      </c>
      <c r="G865">
        <v>63147000</v>
      </c>
      <c r="H865" t="str">
        <f>TEXT(AppleStock[[#This Row],[Date]],"dddd")</f>
        <v>Thursday</v>
      </c>
      <c r="I865" t="str">
        <f>MID(AppleStock[[#This Row],[Day]],1,FIND("day",AppleStock[[#This Row],[Day]])-1)</f>
        <v>Thurs</v>
      </c>
      <c r="J865" s="3">
        <f>AppleStock[[#This Row],[Open]]-AppleStock[[#This Row],[Close]]</f>
        <v>-1.5714999999999923E-2</v>
      </c>
      <c r="K865" t="str">
        <f>IF(AppleStock[[#This Row],[Day Change]]&gt;0,"UP","DOWN")</f>
        <v>DOWN</v>
      </c>
      <c r="L865" s="2">
        <v>3</v>
      </c>
      <c r="Q865" s="15"/>
    </row>
    <row r="866" spans="1:17" x14ac:dyDescent="0.25">
      <c r="A866" s="1">
        <v>37785</v>
      </c>
      <c r="B866" s="3">
        <v>1.267857</v>
      </c>
      <c r="C866" s="3">
        <v>1.282143</v>
      </c>
      <c r="D866" s="3">
        <v>1.223571</v>
      </c>
      <c r="E866" s="3">
        <v>1.244286</v>
      </c>
      <c r="F866" s="3">
        <v>1.1027560000000001</v>
      </c>
      <c r="G866">
        <v>47811400</v>
      </c>
      <c r="H866" t="str">
        <f>TEXT(AppleStock[[#This Row],[Date]],"dddd")</f>
        <v>Friday</v>
      </c>
      <c r="I866" t="str">
        <f>MID(AppleStock[[#This Row],[Day]],1,FIND("day",AppleStock[[#This Row],[Day]])-1)</f>
        <v>Fri</v>
      </c>
      <c r="J866" s="3">
        <f>AppleStock[[#This Row],[Open]]-AppleStock[[#This Row],[Close]]</f>
        <v>2.3571000000000009E-2</v>
      </c>
      <c r="K866" t="str">
        <f>IF(AppleStock[[#This Row],[Day Change]]&gt;0,"UP","DOWN")</f>
        <v>UP</v>
      </c>
      <c r="L866" s="2">
        <v>3</v>
      </c>
      <c r="Q866" s="15"/>
    </row>
    <row r="867" spans="1:17" x14ac:dyDescent="0.25">
      <c r="A867" s="1">
        <v>37788</v>
      </c>
      <c r="B867" s="3">
        <v>1.2571429999999999</v>
      </c>
      <c r="C867" s="3">
        <v>1.3049999999999999</v>
      </c>
      <c r="D867" s="3">
        <v>1.246429</v>
      </c>
      <c r="E867" s="3">
        <v>1.3049999999999999</v>
      </c>
      <c r="F867" s="3">
        <v>1.1565639999999999</v>
      </c>
      <c r="G867">
        <v>59631600</v>
      </c>
      <c r="H867" t="str">
        <f>TEXT(AppleStock[[#This Row],[Date]],"dddd")</f>
        <v>Monday</v>
      </c>
      <c r="I867" t="str">
        <f>MID(AppleStock[[#This Row],[Day]],1,FIND("day",AppleStock[[#This Row],[Day]])-1)</f>
        <v>Mon</v>
      </c>
      <c r="J867" s="3">
        <f>AppleStock[[#This Row],[Open]]-AppleStock[[#This Row],[Close]]</f>
        <v>-4.7857000000000038E-2</v>
      </c>
      <c r="K867" t="str">
        <f>IF(AppleStock[[#This Row],[Day Change]]&gt;0,"UP","DOWN")</f>
        <v>DOWN</v>
      </c>
      <c r="L867" s="2">
        <v>3</v>
      </c>
      <c r="Q867" s="15"/>
    </row>
    <row r="868" spans="1:17" x14ac:dyDescent="0.25">
      <c r="A868" s="1">
        <v>37789</v>
      </c>
      <c r="B868" s="3">
        <v>1.3149999999999999</v>
      </c>
      <c r="C868" s="3">
        <v>1.321429</v>
      </c>
      <c r="D868" s="3">
        <v>1.2849999999999999</v>
      </c>
      <c r="E868" s="3">
        <v>1.2992859999999999</v>
      </c>
      <c r="F868" s="3">
        <v>1.1514990000000001</v>
      </c>
      <c r="G868">
        <v>44366000</v>
      </c>
      <c r="H868" t="str">
        <f>TEXT(AppleStock[[#This Row],[Date]],"dddd")</f>
        <v>Tuesday</v>
      </c>
      <c r="I868" t="str">
        <f>MID(AppleStock[[#This Row],[Day]],1,FIND("day",AppleStock[[#This Row],[Day]])-1)</f>
        <v>Tues</v>
      </c>
      <c r="J868" s="3">
        <f>AppleStock[[#This Row],[Open]]-AppleStock[[#This Row],[Close]]</f>
        <v>1.5714000000000006E-2</v>
      </c>
      <c r="K868" t="str">
        <f>IF(AppleStock[[#This Row],[Day Change]]&gt;0,"UP","DOWN")</f>
        <v>UP</v>
      </c>
      <c r="L868" s="2">
        <v>3</v>
      </c>
      <c r="Q868" s="15"/>
    </row>
    <row r="869" spans="1:17" x14ac:dyDescent="0.25">
      <c r="A869" s="1">
        <v>37790</v>
      </c>
      <c r="B869" s="3">
        <v>1.3178570000000001</v>
      </c>
      <c r="C869" s="3">
        <v>1.391429</v>
      </c>
      <c r="D869" s="3">
        <v>1.307857</v>
      </c>
      <c r="E869" s="3">
        <v>1.3657140000000001</v>
      </c>
      <c r="F869" s="3">
        <v>1.210372</v>
      </c>
      <c r="G869">
        <v>113745800</v>
      </c>
      <c r="H869" t="str">
        <f>TEXT(AppleStock[[#This Row],[Date]],"dddd")</f>
        <v>Wednesday</v>
      </c>
      <c r="I869" t="str">
        <f>MID(AppleStock[[#This Row],[Day]],1,FIND("day",AppleStock[[#This Row],[Day]])-1)</f>
        <v>Wednes</v>
      </c>
      <c r="J869" s="3">
        <f>AppleStock[[#This Row],[Open]]-AppleStock[[#This Row],[Close]]</f>
        <v>-4.7857000000000038E-2</v>
      </c>
      <c r="K869" t="str">
        <f>IF(AppleStock[[#This Row],[Day Change]]&gt;0,"UP","DOWN")</f>
        <v>DOWN</v>
      </c>
      <c r="L869" s="2">
        <v>3</v>
      </c>
      <c r="Q869" s="15"/>
    </row>
    <row r="870" spans="1:17" x14ac:dyDescent="0.25">
      <c r="A870" s="1">
        <v>37791</v>
      </c>
      <c r="B870" s="3">
        <v>1.382857</v>
      </c>
      <c r="C870" s="3">
        <v>1.400714</v>
      </c>
      <c r="D870" s="3">
        <v>1.340714</v>
      </c>
      <c r="E870" s="3">
        <v>1.367143</v>
      </c>
      <c r="F870" s="3">
        <v>1.211638</v>
      </c>
      <c r="G870">
        <v>95382000</v>
      </c>
      <c r="H870" t="str">
        <f>TEXT(AppleStock[[#This Row],[Date]],"dddd")</f>
        <v>Thursday</v>
      </c>
      <c r="I870" t="str">
        <f>MID(AppleStock[[#This Row],[Day]],1,FIND("day",AppleStock[[#This Row],[Day]])-1)</f>
        <v>Thurs</v>
      </c>
      <c r="J870" s="3">
        <f>AppleStock[[#This Row],[Open]]-AppleStock[[#This Row],[Close]]</f>
        <v>1.5714000000000006E-2</v>
      </c>
      <c r="K870" t="str">
        <f>IF(AppleStock[[#This Row],[Day Change]]&gt;0,"UP","DOWN")</f>
        <v>UP</v>
      </c>
      <c r="L870" s="2">
        <v>3</v>
      </c>
      <c r="Q870" s="15"/>
    </row>
    <row r="871" spans="1:17" x14ac:dyDescent="0.25">
      <c r="A871" s="1">
        <v>37792</v>
      </c>
      <c r="B871" s="3">
        <v>1.3821429999999999</v>
      </c>
      <c r="C871" s="3">
        <v>1.398571</v>
      </c>
      <c r="D871" s="3">
        <v>1.35</v>
      </c>
      <c r="E871" s="3">
        <v>1.371429</v>
      </c>
      <c r="F871" s="3">
        <v>1.2154370000000001</v>
      </c>
      <c r="G871">
        <v>89136600</v>
      </c>
      <c r="H871" t="str">
        <f>TEXT(AppleStock[[#This Row],[Date]],"dddd")</f>
        <v>Friday</v>
      </c>
      <c r="I871" t="str">
        <f>MID(AppleStock[[#This Row],[Day]],1,FIND("day",AppleStock[[#This Row],[Day]])-1)</f>
        <v>Fri</v>
      </c>
      <c r="J871" s="3">
        <f>AppleStock[[#This Row],[Open]]-AppleStock[[#This Row],[Close]]</f>
        <v>1.071399999999989E-2</v>
      </c>
      <c r="K871" t="str">
        <f>IF(AppleStock[[#This Row],[Day Change]]&gt;0,"UP","DOWN")</f>
        <v>UP</v>
      </c>
      <c r="L871" s="2">
        <v>3</v>
      </c>
      <c r="Q871" s="15"/>
    </row>
    <row r="872" spans="1:17" x14ac:dyDescent="0.25">
      <c r="A872" s="1">
        <v>37795</v>
      </c>
      <c r="B872" s="3">
        <v>1.378571</v>
      </c>
      <c r="C872" s="3">
        <v>1.4064289999999999</v>
      </c>
      <c r="D872" s="3">
        <v>1.339286</v>
      </c>
      <c r="E872" s="3">
        <v>1.361429</v>
      </c>
      <c r="F872" s="3">
        <v>1.206574</v>
      </c>
      <c r="G872">
        <v>76840400</v>
      </c>
      <c r="H872" t="str">
        <f>TEXT(AppleStock[[#This Row],[Date]],"dddd")</f>
        <v>Monday</v>
      </c>
      <c r="I872" t="str">
        <f>MID(AppleStock[[#This Row],[Day]],1,FIND("day",AppleStock[[#This Row],[Day]])-1)</f>
        <v>Mon</v>
      </c>
      <c r="J872" s="3">
        <f>AppleStock[[#This Row],[Open]]-AppleStock[[#This Row],[Close]]</f>
        <v>1.7141999999999991E-2</v>
      </c>
      <c r="K872" t="str">
        <f>IF(AppleStock[[#This Row],[Day Change]]&gt;0,"UP","DOWN")</f>
        <v>UP</v>
      </c>
      <c r="L872" s="2">
        <v>3</v>
      </c>
      <c r="Q872" s="15"/>
    </row>
    <row r="873" spans="1:17" x14ac:dyDescent="0.25">
      <c r="A873" s="1">
        <v>37796</v>
      </c>
      <c r="B873" s="3">
        <v>1.390714</v>
      </c>
      <c r="C873" s="3">
        <v>1.405</v>
      </c>
      <c r="D873" s="3">
        <v>1.337143</v>
      </c>
      <c r="E873" s="3">
        <v>1.341429</v>
      </c>
      <c r="F873" s="3">
        <v>1.188849</v>
      </c>
      <c r="G873">
        <v>128595600</v>
      </c>
      <c r="H873" t="str">
        <f>TEXT(AppleStock[[#This Row],[Date]],"dddd")</f>
        <v>Tuesday</v>
      </c>
      <c r="I873" t="str">
        <f>MID(AppleStock[[#This Row],[Day]],1,FIND("day",AppleStock[[#This Row],[Day]])-1)</f>
        <v>Tues</v>
      </c>
      <c r="J873" s="3">
        <f>AppleStock[[#This Row],[Open]]-AppleStock[[#This Row],[Close]]</f>
        <v>4.9285000000000023E-2</v>
      </c>
      <c r="K873" t="str">
        <f>IF(AppleStock[[#This Row],[Day Change]]&gt;0,"UP","DOWN")</f>
        <v>UP</v>
      </c>
      <c r="L873" s="2">
        <v>3</v>
      </c>
      <c r="Q873" s="15"/>
    </row>
    <row r="874" spans="1:17" x14ac:dyDescent="0.25">
      <c r="A874" s="1">
        <v>37797</v>
      </c>
      <c r="B874" s="3">
        <v>1.347143</v>
      </c>
      <c r="C874" s="3">
        <v>1.3857139999999999</v>
      </c>
      <c r="D874" s="3">
        <v>1.3364290000000001</v>
      </c>
      <c r="E874" s="3">
        <v>1.3635710000000001</v>
      </c>
      <c r="F874" s="3">
        <v>1.2084729999999999</v>
      </c>
      <c r="G874">
        <v>82453000</v>
      </c>
      <c r="H874" t="str">
        <f>TEXT(AppleStock[[#This Row],[Date]],"dddd")</f>
        <v>Wednesday</v>
      </c>
      <c r="I874" t="str">
        <f>MID(AppleStock[[#This Row],[Day]],1,FIND("day",AppleStock[[#This Row],[Day]])-1)</f>
        <v>Wednes</v>
      </c>
      <c r="J874" s="3">
        <f>AppleStock[[#This Row],[Open]]-AppleStock[[#This Row],[Close]]</f>
        <v>-1.6428000000000109E-2</v>
      </c>
      <c r="K874" t="str">
        <f>IF(AppleStock[[#This Row],[Day Change]]&gt;0,"UP","DOWN")</f>
        <v>DOWN</v>
      </c>
      <c r="L874" s="2">
        <v>3</v>
      </c>
      <c r="Q874" s="15"/>
    </row>
    <row r="875" spans="1:17" x14ac:dyDescent="0.25">
      <c r="A875" s="1">
        <v>37798</v>
      </c>
      <c r="B875" s="3">
        <v>1.3357140000000001</v>
      </c>
      <c r="C875" s="3">
        <v>1.38</v>
      </c>
      <c r="D875" s="3">
        <v>1.3357140000000001</v>
      </c>
      <c r="E875" s="3">
        <v>1.3778570000000001</v>
      </c>
      <c r="F875" s="3">
        <v>1.2211339999999999</v>
      </c>
      <c r="G875">
        <v>40426400</v>
      </c>
      <c r="H875" t="str">
        <f>TEXT(AppleStock[[#This Row],[Date]],"dddd")</f>
        <v>Thursday</v>
      </c>
      <c r="I875" t="str">
        <f>MID(AppleStock[[#This Row],[Day]],1,FIND("day",AppleStock[[#This Row],[Day]])-1)</f>
        <v>Thurs</v>
      </c>
      <c r="J875" s="3">
        <f>AppleStock[[#This Row],[Open]]-AppleStock[[#This Row],[Close]]</f>
        <v>-4.2143000000000042E-2</v>
      </c>
      <c r="K875" t="str">
        <f>IF(AppleStock[[#This Row],[Day Change]]&gt;0,"UP","DOWN")</f>
        <v>DOWN</v>
      </c>
      <c r="L875" s="2">
        <v>3</v>
      </c>
      <c r="Q875" s="15"/>
    </row>
    <row r="876" spans="1:17" x14ac:dyDescent="0.25">
      <c r="A876" s="1">
        <v>37799</v>
      </c>
      <c r="B876" s="3">
        <v>1.378571</v>
      </c>
      <c r="C876" s="3">
        <v>1.379286</v>
      </c>
      <c r="D876" s="3">
        <v>1.32</v>
      </c>
      <c r="E876" s="3">
        <v>1.3378570000000001</v>
      </c>
      <c r="F876" s="3">
        <v>1.185684</v>
      </c>
      <c r="G876">
        <v>91448000</v>
      </c>
      <c r="H876" t="str">
        <f>TEXT(AppleStock[[#This Row],[Date]],"dddd")</f>
        <v>Friday</v>
      </c>
      <c r="I876" t="str">
        <f>MID(AppleStock[[#This Row],[Day]],1,FIND("day",AppleStock[[#This Row],[Day]])-1)</f>
        <v>Fri</v>
      </c>
      <c r="J876" s="3">
        <f>AppleStock[[#This Row],[Open]]-AppleStock[[#This Row],[Close]]</f>
        <v>4.0713999999999917E-2</v>
      </c>
      <c r="K876" t="str">
        <f>IF(AppleStock[[#This Row],[Day Change]]&gt;0,"UP","DOWN")</f>
        <v>UP</v>
      </c>
      <c r="L876" s="2">
        <v>3</v>
      </c>
      <c r="Q876" s="15"/>
    </row>
    <row r="877" spans="1:17" x14ac:dyDescent="0.25">
      <c r="A877" s="1">
        <v>37802</v>
      </c>
      <c r="B877" s="3">
        <v>1.3342860000000001</v>
      </c>
      <c r="C877" s="3">
        <v>1.3721429999999999</v>
      </c>
      <c r="D877" s="3">
        <v>1.3278570000000001</v>
      </c>
      <c r="E877" s="3">
        <v>1.361429</v>
      </c>
      <c r="F877" s="3">
        <v>1.206574</v>
      </c>
      <c r="G877">
        <v>55538000</v>
      </c>
      <c r="H877" t="str">
        <f>TEXT(AppleStock[[#This Row],[Date]],"dddd")</f>
        <v>Monday</v>
      </c>
      <c r="I877" t="str">
        <f>MID(AppleStock[[#This Row],[Day]],1,FIND("day",AppleStock[[#This Row],[Day]])-1)</f>
        <v>Mon</v>
      </c>
      <c r="J877" s="3">
        <f>AppleStock[[#This Row],[Open]]-AppleStock[[#This Row],[Close]]</f>
        <v>-2.7142999999999917E-2</v>
      </c>
      <c r="K877" t="str">
        <f>IF(AppleStock[[#This Row],[Day Change]]&gt;0,"UP","DOWN")</f>
        <v>DOWN</v>
      </c>
      <c r="L877" s="2">
        <v>3</v>
      </c>
      <c r="Q877" s="15"/>
    </row>
    <row r="878" spans="1:17" x14ac:dyDescent="0.25">
      <c r="A878" s="1">
        <v>37803</v>
      </c>
      <c r="B878" s="3">
        <v>1.3478570000000001</v>
      </c>
      <c r="C878" s="3">
        <v>1.37</v>
      </c>
      <c r="D878" s="3">
        <v>1.3221430000000001</v>
      </c>
      <c r="E878" s="3">
        <v>1.3635710000000001</v>
      </c>
      <c r="F878" s="3">
        <v>1.2084729999999999</v>
      </c>
      <c r="G878">
        <v>45248000</v>
      </c>
      <c r="H878" t="str">
        <f>TEXT(AppleStock[[#This Row],[Date]],"dddd")</f>
        <v>Tuesday</v>
      </c>
      <c r="I878" t="str">
        <f>MID(AppleStock[[#This Row],[Day]],1,FIND("day",AppleStock[[#This Row],[Day]])-1)</f>
        <v>Tues</v>
      </c>
      <c r="J878" s="3">
        <f>AppleStock[[#This Row],[Open]]-AppleStock[[#This Row],[Close]]</f>
        <v>-1.5714000000000006E-2</v>
      </c>
      <c r="K878" t="str">
        <f>IF(AppleStock[[#This Row],[Day Change]]&gt;0,"UP","DOWN")</f>
        <v>DOWN</v>
      </c>
      <c r="L878" s="2">
        <v>3</v>
      </c>
      <c r="Q878" s="15"/>
    </row>
    <row r="879" spans="1:17" x14ac:dyDescent="0.25">
      <c r="A879" s="1">
        <v>37804</v>
      </c>
      <c r="B879" s="3">
        <v>1.359286</v>
      </c>
      <c r="C879" s="3">
        <v>1.3857139999999999</v>
      </c>
      <c r="D879" s="3">
        <v>1.358571</v>
      </c>
      <c r="E879" s="3">
        <v>1.3764289999999999</v>
      </c>
      <c r="F879" s="3">
        <v>1.219868</v>
      </c>
      <c r="G879">
        <v>81324600</v>
      </c>
      <c r="H879" t="str">
        <f>TEXT(AppleStock[[#This Row],[Date]],"dddd")</f>
        <v>Wednesday</v>
      </c>
      <c r="I879" t="str">
        <f>MID(AppleStock[[#This Row],[Day]],1,FIND("day",AppleStock[[#This Row],[Day]])-1)</f>
        <v>Wednes</v>
      </c>
      <c r="J879" s="3">
        <f>AppleStock[[#This Row],[Open]]-AppleStock[[#This Row],[Close]]</f>
        <v>-1.7142999999999908E-2</v>
      </c>
      <c r="K879" t="str">
        <f>IF(AppleStock[[#This Row],[Day Change]]&gt;0,"UP","DOWN")</f>
        <v>DOWN</v>
      </c>
      <c r="L879" s="2">
        <v>3</v>
      </c>
      <c r="Q879" s="15"/>
    </row>
    <row r="880" spans="1:17" x14ac:dyDescent="0.25">
      <c r="A880" s="1">
        <v>37805</v>
      </c>
      <c r="B880" s="3">
        <v>1.357143</v>
      </c>
      <c r="C880" s="3">
        <v>1.3964289999999999</v>
      </c>
      <c r="D880" s="3">
        <v>1.3557140000000001</v>
      </c>
      <c r="E880" s="3">
        <v>1.3664289999999999</v>
      </c>
      <c r="F880" s="3">
        <v>1.2110050000000001</v>
      </c>
      <c r="G880">
        <v>34442800</v>
      </c>
      <c r="H880" t="str">
        <f>TEXT(AppleStock[[#This Row],[Date]],"dddd")</f>
        <v>Thursday</v>
      </c>
      <c r="I880" t="str">
        <f>MID(AppleStock[[#This Row],[Day]],1,FIND("day",AppleStock[[#This Row],[Day]])-1)</f>
        <v>Thurs</v>
      </c>
      <c r="J880" s="3">
        <f>AppleStock[[#This Row],[Open]]-AppleStock[[#This Row],[Close]]</f>
        <v>-9.2859999999999054E-3</v>
      </c>
      <c r="K880" t="str">
        <f>IF(AppleStock[[#This Row],[Day Change]]&gt;0,"UP","DOWN")</f>
        <v>DOWN</v>
      </c>
      <c r="L880" s="2">
        <v>3</v>
      </c>
      <c r="Q880" s="15"/>
    </row>
    <row r="881" spans="1:17" x14ac:dyDescent="0.25">
      <c r="A881" s="1">
        <v>37809</v>
      </c>
      <c r="B881" s="3">
        <v>1.3764289999999999</v>
      </c>
      <c r="C881" s="3">
        <v>1.4414290000000001</v>
      </c>
      <c r="D881" s="3">
        <v>1.3664289999999999</v>
      </c>
      <c r="E881" s="3">
        <v>1.419286</v>
      </c>
      <c r="F881" s="3">
        <v>1.2578499999999999</v>
      </c>
      <c r="G881">
        <v>71568000</v>
      </c>
      <c r="H881" t="str">
        <f>TEXT(AppleStock[[#This Row],[Date]],"dddd")</f>
        <v>Monday</v>
      </c>
      <c r="I881" t="str">
        <f>MID(AppleStock[[#This Row],[Day]],1,FIND("day",AppleStock[[#This Row],[Day]])-1)</f>
        <v>Mon</v>
      </c>
      <c r="J881" s="3">
        <f>AppleStock[[#This Row],[Open]]-AppleStock[[#This Row],[Close]]</f>
        <v>-4.2857000000000145E-2</v>
      </c>
      <c r="K881" t="str">
        <f>IF(AppleStock[[#This Row],[Day Change]]&gt;0,"UP","DOWN")</f>
        <v>DOWN</v>
      </c>
      <c r="L881" s="2">
        <v>3</v>
      </c>
      <c r="Q881" s="15"/>
    </row>
    <row r="882" spans="1:17" x14ac:dyDescent="0.25">
      <c r="A882" s="1">
        <v>37810</v>
      </c>
      <c r="B882" s="3">
        <v>1.3942859999999999</v>
      </c>
      <c r="C882" s="3">
        <v>1.464286</v>
      </c>
      <c r="D882" s="3">
        <v>1.3921429999999999</v>
      </c>
      <c r="E882" s="3">
        <v>1.4571430000000001</v>
      </c>
      <c r="F882" s="3">
        <v>1.291401</v>
      </c>
      <c r="G882">
        <v>64184400</v>
      </c>
      <c r="H882" t="str">
        <f>TEXT(AppleStock[[#This Row],[Date]],"dddd")</f>
        <v>Tuesday</v>
      </c>
      <c r="I882" t="str">
        <f>MID(AppleStock[[#This Row],[Day]],1,FIND("day",AppleStock[[#This Row],[Day]])-1)</f>
        <v>Tues</v>
      </c>
      <c r="J882" s="3">
        <f>AppleStock[[#This Row],[Open]]-AppleStock[[#This Row],[Close]]</f>
        <v>-6.2857000000000163E-2</v>
      </c>
      <c r="K882" t="str">
        <f>IF(AppleStock[[#This Row],[Day Change]]&gt;0,"UP","DOWN")</f>
        <v>DOWN</v>
      </c>
      <c r="L882" s="2">
        <v>3</v>
      </c>
      <c r="Q882" s="15"/>
    </row>
    <row r="883" spans="1:17" x14ac:dyDescent="0.25">
      <c r="A883" s="1">
        <v>37811</v>
      </c>
      <c r="B883" s="3">
        <v>1.4435709999999999</v>
      </c>
      <c r="C883" s="3">
        <v>1.4607140000000001</v>
      </c>
      <c r="D883" s="3">
        <v>1.420714</v>
      </c>
      <c r="E883" s="3">
        <v>1.420714</v>
      </c>
      <c r="F883" s="3">
        <v>1.2591159999999999</v>
      </c>
      <c r="G883">
        <v>53411400</v>
      </c>
      <c r="H883" t="str">
        <f>TEXT(AppleStock[[#This Row],[Date]],"dddd")</f>
        <v>Wednesday</v>
      </c>
      <c r="I883" t="str">
        <f>MID(AppleStock[[#This Row],[Day]],1,FIND("day",AppleStock[[#This Row],[Day]])-1)</f>
        <v>Wednes</v>
      </c>
      <c r="J883" s="3">
        <f>AppleStock[[#This Row],[Open]]-AppleStock[[#This Row],[Close]]</f>
        <v>2.2856999999999905E-2</v>
      </c>
      <c r="K883" t="str">
        <f>IF(AppleStock[[#This Row],[Day Change]]&gt;0,"UP","DOWN")</f>
        <v>UP</v>
      </c>
      <c r="L883" s="2">
        <v>3</v>
      </c>
      <c r="Q883" s="15"/>
    </row>
    <row r="884" spans="1:17" x14ac:dyDescent="0.25">
      <c r="A884" s="1">
        <v>37812</v>
      </c>
      <c r="B884" s="3">
        <v>1.42</v>
      </c>
      <c r="C884" s="3">
        <v>1.4242859999999999</v>
      </c>
      <c r="D884" s="3">
        <v>1.3835710000000001</v>
      </c>
      <c r="E884" s="3">
        <v>1.398571</v>
      </c>
      <c r="F884" s="3">
        <v>1.239492</v>
      </c>
      <c r="G884">
        <v>42733600</v>
      </c>
      <c r="H884" t="str">
        <f>TEXT(AppleStock[[#This Row],[Date]],"dddd")</f>
        <v>Thursday</v>
      </c>
      <c r="I884" t="str">
        <f>MID(AppleStock[[#This Row],[Day]],1,FIND("day",AppleStock[[#This Row],[Day]])-1)</f>
        <v>Thurs</v>
      </c>
      <c r="J884" s="3">
        <f>AppleStock[[#This Row],[Open]]-AppleStock[[#This Row],[Close]]</f>
        <v>2.142899999999992E-2</v>
      </c>
      <c r="K884" t="str">
        <f>IF(AppleStock[[#This Row],[Day Change]]&gt;0,"UP","DOWN")</f>
        <v>UP</v>
      </c>
      <c r="L884" s="2">
        <v>3</v>
      </c>
      <c r="Q884" s="15"/>
    </row>
    <row r="885" spans="1:17" x14ac:dyDescent="0.25">
      <c r="A885" s="1">
        <v>37813</v>
      </c>
      <c r="B885" s="3">
        <v>1.4042859999999999</v>
      </c>
      <c r="C885" s="3">
        <v>1.428571</v>
      </c>
      <c r="D885" s="3">
        <v>1.395</v>
      </c>
      <c r="E885" s="3">
        <v>1.4178569999999999</v>
      </c>
      <c r="F885" s="3">
        <v>1.2565839999999999</v>
      </c>
      <c r="G885">
        <v>34214600</v>
      </c>
      <c r="H885" t="str">
        <f>TEXT(AppleStock[[#This Row],[Date]],"dddd")</f>
        <v>Friday</v>
      </c>
      <c r="I885" t="str">
        <f>MID(AppleStock[[#This Row],[Day]],1,FIND("day",AppleStock[[#This Row],[Day]])-1)</f>
        <v>Fri</v>
      </c>
      <c r="J885" s="3">
        <f>AppleStock[[#This Row],[Open]]-AppleStock[[#This Row],[Close]]</f>
        <v>-1.3571E-2</v>
      </c>
      <c r="K885" t="str">
        <f>IF(AppleStock[[#This Row],[Day Change]]&gt;0,"UP","DOWN")</f>
        <v>DOWN</v>
      </c>
      <c r="L885" s="2">
        <v>3</v>
      </c>
      <c r="Q885" s="15"/>
    </row>
    <row r="886" spans="1:17" x14ac:dyDescent="0.25">
      <c r="A886" s="1">
        <v>37816</v>
      </c>
      <c r="B886" s="3">
        <v>1.4292860000000001</v>
      </c>
      <c r="C886" s="3">
        <v>1.4571430000000001</v>
      </c>
      <c r="D886" s="3">
        <v>1.419286</v>
      </c>
      <c r="E886" s="3">
        <v>1.4214290000000001</v>
      </c>
      <c r="F886" s="3">
        <v>1.259749</v>
      </c>
      <c r="G886">
        <v>47101600</v>
      </c>
      <c r="H886" t="str">
        <f>TEXT(AppleStock[[#This Row],[Date]],"dddd")</f>
        <v>Monday</v>
      </c>
      <c r="I886" t="str">
        <f>MID(AppleStock[[#This Row],[Day]],1,FIND("day",AppleStock[[#This Row],[Day]])-1)</f>
        <v>Mon</v>
      </c>
      <c r="J886" s="3">
        <f>AppleStock[[#This Row],[Open]]-AppleStock[[#This Row],[Close]]</f>
        <v>7.8570000000000029E-3</v>
      </c>
      <c r="K886" t="str">
        <f>IF(AppleStock[[#This Row],[Day Change]]&gt;0,"UP","DOWN")</f>
        <v>UP</v>
      </c>
      <c r="L886" s="2">
        <v>3</v>
      </c>
      <c r="Q886" s="15"/>
    </row>
    <row r="887" spans="1:17" x14ac:dyDescent="0.25">
      <c r="A887" s="1">
        <v>37817</v>
      </c>
      <c r="B887" s="3">
        <v>1.43</v>
      </c>
      <c r="C887" s="3">
        <v>1.4457139999999999</v>
      </c>
      <c r="D887" s="3">
        <v>1.3878569999999999</v>
      </c>
      <c r="E887" s="3">
        <v>1.400714</v>
      </c>
      <c r="F887" s="3">
        <v>1.2413909999999999</v>
      </c>
      <c r="G887">
        <v>51661400</v>
      </c>
      <c r="H887" t="str">
        <f>TEXT(AppleStock[[#This Row],[Date]],"dddd")</f>
        <v>Tuesday</v>
      </c>
      <c r="I887" t="str">
        <f>MID(AppleStock[[#This Row],[Day]],1,FIND("day",AppleStock[[#This Row],[Day]])-1)</f>
        <v>Tues</v>
      </c>
      <c r="J887" s="3">
        <f>AppleStock[[#This Row],[Open]]-AppleStock[[#This Row],[Close]]</f>
        <v>2.9285999999999923E-2</v>
      </c>
      <c r="K887" t="str">
        <f>IF(AppleStock[[#This Row],[Day Change]]&gt;0,"UP","DOWN")</f>
        <v>UP</v>
      </c>
      <c r="L887" s="2">
        <v>3</v>
      </c>
      <c r="Q887" s="15"/>
    </row>
    <row r="888" spans="1:17" x14ac:dyDescent="0.25">
      <c r="A888" s="1">
        <v>37818</v>
      </c>
      <c r="B888" s="3">
        <v>1.4264289999999999</v>
      </c>
      <c r="C888" s="3">
        <v>1.428571</v>
      </c>
      <c r="D888" s="3">
        <v>1.3842859999999999</v>
      </c>
      <c r="E888" s="3">
        <v>1.419286</v>
      </c>
      <c r="F888" s="3">
        <v>1.2578499999999999</v>
      </c>
      <c r="G888">
        <v>62732600</v>
      </c>
      <c r="H888" t="str">
        <f>TEXT(AppleStock[[#This Row],[Date]],"dddd")</f>
        <v>Wednesday</v>
      </c>
      <c r="I888" t="str">
        <f>MID(AppleStock[[#This Row],[Day]],1,FIND("day",AppleStock[[#This Row],[Day]])-1)</f>
        <v>Wednes</v>
      </c>
      <c r="J888" s="3">
        <f>AppleStock[[#This Row],[Open]]-AppleStock[[#This Row],[Close]]</f>
        <v>7.1429999999998994E-3</v>
      </c>
      <c r="K888" t="str">
        <f>IF(AppleStock[[#This Row],[Day Change]]&gt;0,"UP","DOWN")</f>
        <v>UP</v>
      </c>
      <c r="L888" s="2">
        <v>3</v>
      </c>
      <c r="Q888" s="15"/>
    </row>
    <row r="889" spans="1:17" x14ac:dyDescent="0.25">
      <c r="A889" s="1">
        <v>37819</v>
      </c>
      <c r="B889" s="3">
        <v>1.442143</v>
      </c>
      <c r="C889" s="3">
        <v>1.496429</v>
      </c>
      <c r="D889" s="3">
        <v>1.4378569999999999</v>
      </c>
      <c r="E889" s="3">
        <v>1.4928570000000001</v>
      </c>
      <c r="F889" s="3">
        <v>1.323053</v>
      </c>
      <c r="G889">
        <v>187803000</v>
      </c>
      <c r="H889" t="str">
        <f>TEXT(AppleStock[[#This Row],[Date]],"dddd")</f>
        <v>Thursday</v>
      </c>
      <c r="I889" t="str">
        <f>MID(AppleStock[[#This Row],[Day]],1,FIND("day",AppleStock[[#This Row],[Day]])-1)</f>
        <v>Thurs</v>
      </c>
      <c r="J889" s="3">
        <f>AppleStock[[#This Row],[Open]]-AppleStock[[#This Row],[Close]]</f>
        <v>-5.0714000000000148E-2</v>
      </c>
      <c r="K889" t="str">
        <f>IF(AppleStock[[#This Row],[Day Change]]&gt;0,"UP","DOWN")</f>
        <v>DOWN</v>
      </c>
      <c r="L889" s="2">
        <v>3</v>
      </c>
      <c r="Q889" s="15"/>
    </row>
    <row r="890" spans="1:17" x14ac:dyDescent="0.25">
      <c r="A890" s="1">
        <v>37820</v>
      </c>
      <c r="B890" s="3">
        <v>1.4928570000000001</v>
      </c>
      <c r="C890" s="3">
        <v>1.5128569999999999</v>
      </c>
      <c r="D890" s="3">
        <v>1.4571430000000001</v>
      </c>
      <c r="E890" s="3">
        <v>1.49</v>
      </c>
      <c r="F890" s="3">
        <v>1.3205210000000001</v>
      </c>
      <c r="G890">
        <v>74709600</v>
      </c>
      <c r="H890" t="str">
        <f>TEXT(AppleStock[[#This Row],[Date]],"dddd")</f>
        <v>Friday</v>
      </c>
      <c r="I890" t="str">
        <f>MID(AppleStock[[#This Row],[Day]],1,FIND("day",AppleStock[[#This Row],[Day]])-1)</f>
        <v>Fri</v>
      </c>
      <c r="J890" s="3">
        <f>AppleStock[[#This Row],[Open]]-AppleStock[[#This Row],[Close]]</f>
        <v>2.8570000000001095E-3</v>
      </c>
      <c r="K890" t="str">
        <f>IF(AppleStock[[#This Row],[Day Change]]&gt;0,"UP","DOWN")</f>
        <v>UP</v>
      </c>
      <c r="L890" s="2">
        <v>3</v>
      </c>
      <c r="Q890" s="15"/>
    </row>
    <row r="891" spans="1:17" x14ac:dyDescent="0.25">
      <c r="A891" s="1">
        <v>37823</v>
      </c>
      <c r="B891" s="3">
        <v>1.477857</v>
      </c>
      <c r="C891" s="3">
        <v>1.485714</v>
      </c>
      <c r="D891" s="3">
        <v>1.45</v>
      </c>
      <c r="E891" s="3">
        <v>1.472143</v>
      </c>
      <c r="F891" s="3">
        <v>1.3046949999999999</v>
      </c>
      <c r="G891">
        <v>45952200</v>
      </c>
      <c r="H891" t="str">
        <f>TEXT(AppleStock[[#This Row],[Date]],"dddd")</f>
        <v>Monday</v>
      </c>
      <c r="I891" t="str">
        <f>MID(AppleStock[[#This Row],[Day]],1,FIND("day",AppleStock[[#This Row],[Day]])-1)</f>
        <v>Mon</v>
      </c>
      <c r="J891" s="3">
        <f>AppleStock[[#This Row],[Open]]-AppleStock[[#This Row],[Close]]</f>
        <v>5.7139999999999969E-3</v>
      </c>
      <c r="K891" t="str">
        <f>IF(AppleStock[[#This Row],[Day Change]]&gt;0,"UP","DOWN")</f>
        <v>UP</v>
      </c>
      <c r="L891" s="2">
        <v>3</v>
      </c>
      <c r="Q891" s="15"/>
    </row>
    <row r="892" spans="1:17" x14ac:dyDescent="0.25">
      <c r="A892" s="1">
        <v>37824</v>
      </c>
      <c r="B892" s="3">
        <v>1.4907140000000001</v>
      </c>
      <c r="C892" s="3">
        <v>1.4971429999999999</v>
      </c>
      <c r="D892" s="3">
        <v>1.464286</v>
      </c>
      <c r="E892" s="3">
        <v>1.485714</v>
      </c>
      <c r="F892" s="3">
        <v>1.3167230000000001</v>
      </c>
      <c r="G892">
        <v>49606200</v>
      </c>
      <c r="H892" t="str">
        <f>TEXT(AppleStock[[#This Row],[Date]],"dddd")</f>
        <v>Tuesday</v>
      </c>
      <c r="I892" t="str">
        <f>MID(AppleStock[[#This Row],[Day]],1,FIND("day",AppleStock[[#This Row],[Day]])-1)</f>
        <v>Tues</v>
      </c>
      <c r="J892" s="3">
        <f>AppleStock[[#This Row],[Open]]-AppleStock[[#This Row],[Close]]</f>
        <v>5.0000000000001155E-3</v>
      </c>
      <c r="K892" t="str">
        <f>IF(AppleStock[[#This Row],[Day Change]]&gt;0,"UP","DOWN")</f>
        <v>UP</v>
      </c>
      <c r="L892" s="2">
        <v>3</v>
      </c>
      <c r="Q892" s="15"/>
    </row>
    <row r="893" spans="1:17" x14ac:dyDescent="0.25">
      <c r="A893" s="1">
        <v>37825</v>
      </c>
      <c r="B893" s="3">
        <v>1.496429</v>
      </c>
      <c r="C893" s="3">
        <v>1.4971429999999999</v>
      </c>
      <c r="D893" s="3">
        <v>1.4614290000000001</v>
      </c>
      <c r="E893" s="3">
        <v>1.4850000000000001</v>
      </c>
      <c r="F893" s="3">
        <v>1.31609</v>
      </c>
      <c r="G893">
        <v>35758800</v>
      </c>
      <c r="H893" t="str">
        <f>TEXT(AppleStock[[#This Row],[Date]],"dddd")</f>
        <v>Wednesday</v>
      </c>
      <c r="I893" t="str">
        <f>MID(AppleStock[[#This Row],[Day]],1,FIND("day",AppleStock[[#This Row],[Day]])-1)</f>
        <v>Wednes</v>
      </c>
      <c r="J893" s="3">
        <f>AppleStock[[#This Row],[Open]]-AppleStock[[#This Row],[Close]]</f>
        <v>1.1428999999999911E-2</v>
      </c>
      <c r="K893" t="str">
        <f>IF(AppleStock[[#This Row],[Day Change]]&gt;0,"UP","DOWN")</f>
        <v>UP</v>
      </c>
      <c r="L893" s="2">
        <v>3</v>
      </c>
      <c r="Q893" s="15"/>
    </row>
    <row r="894" spans="1:17" x14ac:dyDescent="0.25">
      <c r="A894" s="1">
        <v>37826</v>
      </c>
      <c r="B894" s="3">
        <v>1.5028570000000001</v>
      </c>
      <c r="C894" s="3">
        <v>1.535714</v>
      </c>
      <c r="D894" s="3">
        <v>1.455714</v>
      </c>
      <c r="E894" s="3">
        <v>1.4650000000000001</v>
      </c>
      <c r="F894" s="3">
        <v>1.298365</v>
      </c>
      <c r="G894">
        <v>57309000</v>
      </c>
      <c r="H894" t="str">
        <f>TEXT(AppleStock[[#This Row],[Date]],"dddd")</f>
        <v>Thursday</v>
      </c>
      <c r="I894" t="str">
        <f>MID(AppleStock[[#This Row],[Day]],1,FIND("day",AppleStock[[#This Row],[Day]])-1)</f>
        <v>Thurs</v>
      </c>
      <c r="J894" s="3">
        <f>AppleStock[[#This Row],[Open]]-AppleStock[[#This Row],[Close]]</f>
        <v>3.785700000000003E-2</v>
      </c>
      <c r="K894" t="str">
        <f>IF(AppleStock[[#This Row],[Day Change]]&gt;0,"UP","DOWN")</f>
        <v>UP</v>
      </c>
      <c r="L894" s="2">
        <v>3</v>
      </c>
      <c r="Q894" s="15"/>
    </row>
    <row r="895" spans="1:17" x14ac:dyDescent="0.25">
      <c r="A895" s="1">
        <v>37827</v>
      </c>
      <c r="B895" s="3">
        <v>1.457857</v>
      </c>
      <c r="C895" s="3">
        <v>1.5407139999999999</v>
      </c>
      <c r="D895" s="3">
        <v>1.4571430000000001</v>
      </c>
      <c r="E895" s="3">
        <v>1.5385709999999999</v>
      </c>
      <c r="F895" s="3">
        <v>1.3635679999999999</v>
      </c>
      <c r="G895">
        <v>54171600</v>
      </c>
      <c r="H895" t="str">
        <f>TEXT(AppleStock[[#This Row],[Date]],"dddd")</f>
        <v>Friday</v>
      </c>
      <c r="I895" t="str">
        <f>MID(AppleStock[[#This Row],[Day]],1,FIND("day",AppleStock[[#This Row],[Day]])-1)</f>
        <v>Fri</v>
      </c>
      <c r="J895" s="3">
        <f>AppleStock[[#This Row],[Open]]-AppleStock[[#This Row],[Close]]</f>
        <v>-8.0713999999999952E-2</v>
      </c>
      <c r="K895" t="str">
        <f>IF(AppleStock[[#This Row],[Day Change]]&gt;0,"UP","DOWN")</f>
        <v>DOWN</v>
      </c>
      <c r="L895" s="2">
        <v>3</v>
      </c>
      <c r="Q895" s="15"/>
    </row>
    <row r="896" spans="1:17" x14ac:dyDescent="0.25">
      <c r="A896" s="1">
        <v>37830</v>
      </c>
      <c r="B896" s="3">
        <v>1.535714</v>
      </c>
      <c r="C896" s="3">
        <v>1.535714</v>
      </c>
      <c r="D896" s="3">
        <v>1.49</v>
      </c>
      <c r="E896" s="3">
        <v>1.4992859999999999</v>
      </c>
      <c r="F896" s="3">
        <v>1.328751</v>
      </c>
      <c r="G896">
        <v>42589400</v>
      </c>
      <c r="H896" t="str">
        <f>TEXT(AppleStock[[#This Row],[Date]],"dddd")</f>
        <v>Monday</v>
      </c>
      <c r="I896" t="str">
        <f>MID(AppleStock[[#This Row],[Day]],1,FIND("day",AppleStock[[#This Row],[Day]])-1)</f>
        <v>Mon</v>
      </c>
      <c r="J896" s="3">
        <f>AppleStock[[#This Row],[Open]]-AppleStock[[#This Row],[Close]]</f>
        <v>3.6428000000000127E-2</v>
      </c>
      <c r="K896" t="str">
        <f>IF(AppleStock[[#This Row],[Day Change]]&gt;0,"UP","DOWN")</f>
        <v>UP</v>
      </c>
      <c r="L896" s="2">
        <v>3</v>
      </c>
      <c r="Q896" s="15"/>
    </row>
    <row r="897" spans="1:17" x14ac:dyDescent="0.25">
      <c r="A897" s="1">
        <v>37831</v>
      </c>
      <c r="B897" s="3">
        <v>1.4992859999999999</v>
      </c>
      <c r="C897" s="3">
        <v>1.505714</v>
      </c>
      <c r="D897" s="3">
        <v>1.465714</v>
      </c>
      <c r="E897" s="3">
        <v>1.48</v>
      </c>
      <c r="F897" s="3">
        <v>1.311658</v>
      </c>
      <c r="G897">
        <v>49280000</v>
      </c>
      <c r="H897" t="str">
        <f>TEXT(AppleStock[[#This Row],[Date]],"dddd")</f>
        <v>Tuesday</v>
      </c>
      <c r="I897" t="str">
        <f>MID(AppleStock[[#This Row],[Day]],1,FIND("day",AppleStock[[#This Row],[Day]])-1)</f>
        <v>Tues</v>
      </c>
      <c r="J897" s="3">
        <f>AppleStock[[#This Row],[Open]]-AppleStock[[#This Row],[Close]]</f>
        <v>1.9285999999999914E-2</v>
      </c>
      <c r="K897" t="str">
        <f>IF(AppleStock[[#This Row],[Day Change]]&gt;0,"UP","DOWN")</f>
        <v>UP</v>
      </c>
      <c r="L897" s="2">
        <v>3</v>
      </c>
      <c r="Q897" s="15"/>
    </row>
    <row r="898" spans="1:17" x14ac:dyDescent="0.25">
      <c r="A898" s="1">
        <v>37832</v>
      </c>
      <c r="B898" s="3">
        <v>1.483571</v>
      </c>
      <c r="C898" s="3">
        <v>1.4928570000000001</v>
      </c>
      <c r="D898" s="3">
        <v>1.4407140000000001</v>
      </c>
      <c r="E898" s="3">
        <v>1.4485710000000001</v>
      </c>
      <c r="F898" s="3">
        <v>1.2838050000000001</v>
      </c>
      <c r="G898">
        <v>43398600</v>
      </c>
      <c r="H898" t="str">
        <f>TEXT(AppleStock[[#This Row],[Date]],"dddd")</f>
        <v>Wednesday</v>
      </c>
      <c r="I898" t="str">
        <f>MID(AppleStock[[#This Row],[Day]],1,FIND("day",AppleStock[[#This Row],[Day]])-1)</f>
        <v>Wednes</v>
      </c>
      <c r="J898" s="3">
        <f>AppleStock[[#This Row],[Open]]-AppleStock[[#This Row],[Close]]</f>
        <v>3.499999999999992E-2</v>
      </c>
      <c r="K898" t="str">
        <f>IF(AppleStock[[#This Row],[Day Change]]&gt;0,"UP","DOWN")</f>
        <v>UP</v>
      </c>
      <c r="L898" s="2">
        <v>3</v>
      </c>
      <c r="Q898" s="15"/>
    </row>
    <row r="899" spans="1:17" x14ac:dyDescent="0.25">
      <c r="A899" s="1">
        <v>37833</v>
      </c>
      <c r="B899" s="3">
        <v>1.4814290000000001</v>
      </c>
      <c r="C899" s="3">
        <v>1.5249999999999999</v>
      </c>
      <c r="D899" s="3">
        <v>1.4692860000000001</v>
      </c>
      <c r="E899" s="3">
        <v>1.505714</v>
      </c>
      <c r="F899" s="3">
        <v>1.3344480000000001</v>
      </c>
      <c r="G899">
        <v>75366200</v>
      </c>
      <c r="H899" t="str">
        <f>TEXT(AppleStock[[#This Row],[Date]],"dddd")</f>
        <v>Thursday</v>
      </c>
      <c r="I899" t="str">
        <f>MID(AppleStock[[#This Row],[Day]],1,FIND("day",AppleStock[[#This Row],[Day]])-1)</f>
        <v>Thurs</v>
      </c>
      <c r="J899" s="3">
        <f>AppleStock[[#This Row],[Open]]-AppleStock[[#This Row],[Close]]</f>
        <v>-2.428499999999989E-2</v>
      </c>
      <c r="K899" t="str">
        <f>IF(AppleStock[[#This Row],[Day Change]]&gt;0,"UP","DOWN")</f>
        <v>DOWN</v>
      </c>
      <c r="L899" s="2">
        <v>3</v>
      </c>
      <c r="Q899" s="15"/>
    </row>
    <row r="900" spans="1:17" x14ac:dyDescent="0.25">
      <c r="A900" s="1">
        <v>37834</v>
      </c>
      <c r="B900" s="3">
        <v>1.5</v>
      </c>
      <c r="C900" s="3">
        <v>1.5192859999999999</v>
      </c>
      <c r="D900" s="3">
        <v>1.474286</v>
      </c>
      <c r="E900" s="3">
        <v>1.4807140000000001</v>
      </c>
      <c r="F900" s="3">
        <v>1.312292</v>
      </c>
      <c r="G900">
        <v>37401000</v>
      </c>
      <c r="H900" t="str">
        <f>TEXT(AppleStock[[#This Row],[Date]],"dddd")</f>
        <v>Friday</v>
      </c>
      <c r="I900" t="str">
        <f>MID(AppleStock[[#This Row],[Day]],1,FIND("day",AppleStock[[#This Row],[Day]])-1)</f>
        <v>Fri</v>
      </c>
      <c r="J900" s="3">
        <f>AppleStock[[#This Row],[Open]]-AppleStock[[#This Row],[Close]]</f>
        <v>1.9285999999999914E-2</v>
      </c>
      <c r="K900" t="str">
        <f>IF(AppleStock[[#This Row],[Day Change]]&gt;0,"UP","DOWN")</f>
        <v>UP</v>
      </c>
      <c r="L900" s="2">
        <v>3</v>
      </c>
      <c r="Q900" s="15"/>
    </row>
    <row r="901" spans="1:17" x14ac:dyDescent="0.25">
      <c r="A901" s="1">
        <v>37837</v>
      </c>
      <c r="B901" s="3">
        <v>1.466429</v>
      </c>
      <c r="C901" s="3">
        <v>1.535714</v>
      </c>
      <c r="D901" s="3">
        <v>1.4485710000000001</v>
      </c>
      <c r="E901" s="3">
        <v>1.5149999999999999</v>
      </c>
      <c r="F901" s="3">
        <v>1.342678</v>
      </c>
      <c r="G901">
        <v>57528800</v>
      </c>
      <c r="H901" t="str">
        <f>TEXT(AppleStock[[#This Row],[Date]],"dddd")</f>
        <v>Monday</v>
      </c>
      <c r="I901" t="str">
        <f>MID(AppleStock[[#This Row],[Day]],1,FIND("day",AppleStock[[#This Row],[Day]])-1)</f>
        <v>Mon</v>
      </c>
      <c r="J901" s="3">
        <f>AppleStock[[#This Row],[Open]]-AppleStock[[#This Row],[Close]]</f>
        <v>-4.857099999999992E-2</v>
      </c>
      <c r="K901" t="str">
        <f>IF(AppleStock[[#This Row],[Day Change]]&gt;0,"UP","DOWN")</f>
        <v>DOWN</v>
      </c>
      <c r="L901" s="2">
        <v>3</v>
      </c>
      <c r="Q901" s="15"/>
    </row>
    <row r="902" spans="1:17" x14ac:dyDescent="0.25">
      <c r="A902" s="1">
        <v>37838</v>
      </c>
      <c r="B902" s="3">
        <v>1.5249999999999999</v>
      </c>
      <c r="C902" s="3">
        <v>1.5285709999999999</v>
      </c>
      <c r="D902" s="3">
        <v>1.4357139999999999</v>
      </c>
      <c r="E902" s="3">
        <v>1.455714</v>
      </c>
      <c r="F902" s="3">
        <v>1.290135</v>
      </c>
      <c r="G902">
        <v>62360200</v>
      </c>
      <c r="H902" t="str">
        <f>TEXT(AppleStock[[#This Row],[Date]],"dddd")</f>
        <v>Tuesday</v>
      </c>
      <c r="I902" t="str">
        <f>MID(AppleStock[[#This Row],[Day]],1,FIND("day",AppleStock[[#This Row],[Day]])-1)</f>
        <v>Tues</v>
      </c>
      <c r="J902" s="3">
        <f>AppleStock[[#This Row],[Open]]-AppleStock[[#This Row],[Close]]</f>
        <v>6.9285999999999959E-2</v>
      </c>
      <c r="K902" t="str">
        <f>IF(AppleStock[[#This Row],[Day Change]]&gt;0,"UP","DOWN")</f>
        <v>UP</v>
      </c>
      <c r="L902" s="2">
        <v>3</v>
      </c>
      <c r="Q902" s="15"/>
    </row>
    <row r="903" spans="1:17" x14ac:dyDescent="0.25">
      <c r="A903" s="1">
        <v>37839</v>
      </c>
      <c r="B903" s="3">
        <v>1.432857</v>
      </c>
      <c r="C903" s="3">
        <v>1.4407140000000001</v>
      </c>
      <c r="D903" s="3">
        <v>1.392857</v>
      </c>
      <c r="E903" s="3">
        <v>1.4021429999999999</v>
      </c>
      <c r="F903" s="3">
        <v>1.2426569999999999</v>
      </c>
      <c r="G903">
        <v>61366200</v>
      </c>
      <c r="H903" t="str">
        <f>TEXT(AppleStock[[#This Row],[Date]],"dddd")</f>
        <v>Wednesday</v>
      </c>
      <c r="I903" t="str">
        <f>MID(AppleStock[[#This Row],[Day]],1,FIND("day",AppleStock[[#This Row],[Day]])-1)</f>
        <v>Wednes</v>
      </c>
      <c r="J903" s="3">
        <f>AppleStock[[#This Row],[Open]]-AppleStock[[#This Row],[Close]]</f>
        <v>3.071400000000013E-2</v>
      </c>
      <c r="K903" t="str">
        <f>IF(AppleStock[[#This Row],[Day Change]]&gt;0,"UP","DOWN")</f>
        <v>UP</v>
      </c>
      <c r="L903" s="2">
        <v>3</v>
      </c>
      <c r="Q903" s="15"/>
    </row>
    <row r="904" spans="1:17" x14ac:dyDescent="0.25">
      <c r="A904" s="1">
        <v>37840</v>
      </c>
      <c r="B904" s="3">
        <v>1.409286</v>
      </c>
      <c r="C904" s="3">
        <v>1.4350000000000001</v>
      </c>
      <c r="D904" s="3">
        <v>1.387143</v>
      </c>
      <c r="E904" s="3">
        <v>1.4235709999999999</v>
      </c>
      <c r="F904" s="3">
        <v>1.261649</v>
      </c>
      <c r="G904">
        <v>43594600</v>
      </c>
      <c r="H904" t="str">
        <f>TEXT(AppleStock[[#This Row],[Date]],"dddd")</f>
        <v>Thursday</v>
      </c>
      <c r="I904" t="str">
        <f>MID(AppleStock[[#This Row],[Day]],1,FIND("day",AppleStock[[#This Row],[Day]])-1)</f>
        <v>Thurs</v>
      </c>
      <c r="J904" s="3">
        <f>AppleStock[[#This Row],[Open]]-AppleStock[[#This Row],[Close]]</f>
        <v>-1.4284999999999881E-2</v>
      </c>
      <c r="K904" t="str">
        <f>IF(AppleStock[[#This Row],[Day Change]]&gt;0,"UP","DOWN")</f>
        <v>DOWN</v>
      </c>
      <c r="L904" s="2">
        <v>3</v>
      </c>
      <c r="Q904" s="15"/>
    </row>
    <row r="905" spans="1:17" x14ac:dyDescent="0.25">
      <c r="A905" s="1">
        <v>37841</v>
      </c>
      <c r="B905" s="3">
        <v>1.436429</v>
      </c>
      <c r="C905" s="3">
        <v>1.4378569999999999</v>
      </c>
      <c r="D905" s="3">
        <v>1.4</v>
      </c>
      <c r="E905" s="3">
        <v>1.402857</v>
      </c>
      <c r="F905" s="3">
        <v>1.24329</v>
      </c>
      <c r="G905">
        <v>34414800</v>
      </c>
      <c r="H905" t="str">
        <f>TEXT(AppleStock[[#This Row],[Date]],"dddd")</f>
        <v>Friday</v>
      </c>
      <c r="I905" t="str">
        <f>MID(AppleStock[[#This Row],[Day]],1,FIND("day",AppleStock[[#This Row],[Day]])-1)</f>
        <v>Fri</v>
      </c>
      <c r="J905" s="3">
        <f>AppleStock[[#This Row],[Open]]-AppleStock[[#This Row],[Close]]</f>
        <v>3.3571999999999935E-2</v>
      </c>
      <c r="K905" t="str">
        <f>IF(AppleStock[[#This Row],[Day Change]]&gt;0,"UP","DOWN")</f>
        <v>UP</v>
      </c>
      <c r="L905" s="2">
        <v>3</v>
      </c>
      <c r="Q905" s="15"/>
    </row>
    <row r="906" spans="1:17" x14ac:dyDescent="0.25">
      <c r="A906" s="1">
        <v>37844</v>
      </c>
      <c r="B906" s="3">
        <v>1.4157139999999999</v>
      </c>
      <c r="C906" s="3">
        <v>1.4235709999999999</v>
      </c>
      <c r="D906" s="3">
        <v>1.3935709999999999</v>
      </c>
      <c r="E906" s="3">
        <v>1.4042859999999999</v>
      </c>
      <c r="F906" s="3">
        <v>1.244556</v>
      </c>
      <c r="G906">
        <v>34307000</v>
      </c>
      <c r="H906" t="str">
        <f>TEXT(AppleStock[[#This Row],[Date]],"dddd")</f>
        <v>Monday</v>
      </c>
      <c r="I906" t="str">
        <f>MID(AppleStock[[#This Row],[Day]],1,FIND("day",AppleStock[[#This Row],[Day]])-1)</f>
        <v>Mon</v>
      </c>
      <c r="J906" s="3">
        <f>AppleStock[[#This Row],[Open]]-AppleStock[[#This Row],[Close]]</f>
        <v>1.1427999999999994E-2</v>
      </c>
      <c r="K906" t="str">
        <f>IF(AppleStock[[#This Row],[Day Change]]&gt;0,"UP","DOWN")</f>
        <v>UP</v>
      </c>
      <c r="L906" s="2">
        <v>3</v>
      </c>
      <c r="Q906" s="15"/>
    </row>
    <row r="907" spans="1:17" x14ac:dyDescent="0.25">
      <c r="A907" s="1">
        <v>37845</v>
      </c>
      <c r="B907" s="3">
        <v>1.411429</v>
      </c>
      <c r="C907" s="3">
        <v>1.4142859999999999</v>
      </c>
      <c r="D907" s="3">
        <v>1.39</v>
      </c>
      <c r="E907" s="3">
        <v>1.407143</v>
      </c>
      <c r="F907" s="3">
        <v>1.247088</v>
      </c>
      <c r="G907">
        <v>41109600</v>
      </c>
      <c r="H907" t="str">
        <f>TEXT(AppleStock[[#This Row],[Date]],"dddd")</f>
        <v>Tuesday</v>
      </c>
      <c r="I907" t="str">
        <f>MID(AppleStock[[#This Row],[Day]],1,FIND("day",AppleStock[[#This Row],[Day]])-1)</f>
        <v>Tues</v>
      </c>
      <c r="J907" s="3">
        <f>AppleStock[[#This Row],[Open]]-AppleStock[[#This Row],[Close]]</f>
        <v>4.286000000000012E-3</v>
      </c>
      <c r="K907" t="str">
        <f>IF(AppleStock[[#This Row],[Day Change]]&gt;0,"UP","DOWN")</f>
        <v>UP</v>
      </c>
      <c r="L907" s="2">
        <v>3</v>
      </c>
      <c r="Q907" s="15"/>
    </row>
    <row r="908" spans="1:17" x14ac:dyDescent="0.25">
      <c r="A908" s="1">
        <v>37846</v>
      </c>
      <c r="B908" s="3">
        <v>1.418571</v>
      </c>
      <c r="C908" s="3">
        <v>1.4528570000000001</v>
      </c>
      <c r="D908" s="3">
        <v>1.398571</v>
      </c>
      <c r="E908" s="3">
        <v>1.4414290000000001</v>
      </c>
      <c r="F908" s="3">
        <v>1.277474</v>
      </c>
      <c r="G908">
        <v>71024800</v>
      </c>
      <c r="H908" t="str">
        <f>TEXT(AppleStock[[#This Row],[Date]],"dddd")</f>
        <v>Wednesday</v>
      </c>
      <c r="I908" t="str">
        <f>MID(AppleStock[[#This Row],[Day]],1,FIND("day",AppleStock[[#This Row],[Day]])-1)</f>
        <v>Wednes</v>
      </c>
      <c r="J908" s="3">
        <f>AppleStock[[#This Row],[Open]]-AppleStock[[#This Row],[Close]]</f>
        <v>-2.2858000000000045E-2</v>
      </c>
      <c r="K908" t="str">
        <f>IF(AppleStock[[#This Row],[Day Change]]&gt;0,"UP","DOWN")</f>
        <v>DOWN</v>
      </c>
      <c r="L908" s="2">
        <v>3</v>
      </c>
      <c r="Q908" s="15"/>
    </row>
    <row r="909" spans="1:17" x14ac:dyDescent="0.25">
      <c r="A909" s="1">
        <v>37847</v>
      </c>
      <c r="B909" s="3">
        <v>1.4435709999999999</v>
      </c>
      <c r="C909" s="3">
        <v>1.452143</v>
      </c>
      <c r="D909" s="3">
        <v>1.4242859999999999</v>
      </c>
      <c r="E909" s="3">
        <v>1.4264289999999999</v>
      </c>
      <c r="F909" s="3">
        <v>1.264181</v>
      </c>
      <c r="G909">
        <v>48195000</v>
      </c>
      <c r="H909" t="str">
        <f>TEXT(AppleStock[[#This Row],[Date]],"dddd")</f>
        <v>Thursday</v>
      </c>
      <c r="I909" t="str">
        <f>MID(AppleStock[[#This Row],[Day]],1,FIND("day",AppleStock[[#This Row],[Day]])-1)</f>
        <v>Thurs</v>
      </c>
      <c r="J909" s="3">
        <f>AppleStock[[#This Row],[Open]]-AppleStock[[#This Row],[Close]]</f>
        <v>1.7141999999999991E-2</v>
      </c>
      <c r="K909" t="str">
        <f>IF(AppleStock[[#This Row],[Day Change]]&gt;0,"UP","DOWN")</f>
        <v>UP</v>
      </c>
      <c r="L909" s="2">
        <v>3</v>
      </c>
      <c r="Q909" s="15"/>
    </row>
    <row r="910" spans="1:17" x14ac:dyDescent="0.25">
      <c r="A910" s="1">
        <v>37848</v>
      </c>
      <c r="B910" s="3">
        <v>1.43</v>
      </c>
      <c r="C910" s="3">
        <v>1.4335709999999999</v>
      </c>
      <c r="D910" s="3">
        <v>1.4042859999999999</v>
      </c>
      <c r="E910" s="3">
        <v>1.4078569999999999</v>
      </c>
      <c r="F910" s="3">
        <v>1.2477210000000001</v>
      </c>
      <c r="G910">
        <v>31466400</v>
      </c>
      <c r="H910" t="str">
        <f>TEXT(AppleStock[[#This Row],[Date]],"dddd")</f>
        <v>Friday</v>
      </c>
      <c r="I910" t="str">
        <f>MID(AppleStock[[#This Row],[Day]],1,FIND("day",AppleStock[[#This Row],[Day]])-1)</f>
        <v>Fri</v>
      </c>
      <c r="J910" s="3">
        <f>AppleStock[[#This Row],[Open]]-AppleStock[[#This Row],[Close]]</f>
        <v>2.2143000000000024E-2</v>
      </c>
      <c r="K910" t="str">
        <f>IF(AppleStock[[#This Row],[Day Change]]&gt;0,"UP","DOWN")</f>
        <v>UP</v>
      </c>
      <c r="L910" s="2">
        <v>3</v>
      </c>
      <c r="Q910" s="15"/>
    </row>
    <row r="911" spans="1:17" x14ac:dyDescent="0.25">
      <c r="A911" s="1">
        <v>37851</v>
      </c>
      <c r="B911" s="3">
        <v>1.418571</v>
      </c>
      <c r="C911" s="3">
        <v>1.457857</v>
      </c>
      <c r="D911" s="3">
        <v>1.408571</v>
      </c>
      <c r="E911" s="3">
        <v>1.4528570000000001</v>
      </c>
      <c r="F911" s="3">
        <v>1.2876030000000001</v>
      </c>
      <c r="G911">
        <v>48193600</v>
      </c>
      <c r="H911" t="str">
        <f>TEXT(AppleStock[[#This Row],[Date]],"dddd")</f>
        <v>Monday</v>
      </c>
      <c r="I911" t="str">
        <f>MID(AppleStock[[#This Row],[Day]],1,FIND("day",AppleStock[[#This Row],[Day]])-1)</f>
        <v>Mon</v>
      </c>
      <c r="J911" s="3">
        <f>AppleStock[[#This Row],[Open]]-AppleStock[[#This Row],[Close]]</f>
        <v>-3.4286000000000039E-2</v>
      </c>
      <c r="K911" t="str">
        <f>IF(AppleStock[[#This Row],[Day Change]]&gt;0,"UP","DOWN")</f>
        <v>DOWN</v>
      </c>
      <c r="L911" s="2">
        <v>3</v>
      </c>
      <c r="Q911" s="15"/>
    </row>
    <row r="912" spans="1:17" x14ac:dyDescent="0.25">
      <c r="A912" s="1">
        <v>37852</v>
      </c>
      <c r="B912" s="3">
        <v>1.4550000000000001</v>
      </c>
      <c r="C912" s="3">
        <v>1.4607140000000001</v>
      </c>
      <c r="D912" s="3">
        <v>1.428571</v>
      </c>
      <c r="E912" s="3">
        <v>1.4514290000000001</v>
      </c>
      <c r="F912" s="3">
        <v>1.2863370000000001</v>
      </c>
      <c r="G912">
        <v>33422200</v>
      </c>
      <c r="H912" t="str">
        <f>TEXT(AppleStock[[#This Row],[Date]],"dddd")</f>
        <v>Tuesday</v>
      </c>
      <c r="I912" t="str">
        <f>MID(AppleStock[[#This Row],[Day]],1,FIND("day",AppleStock[[#This Row],[Day]])-1)</f>
        <v>Tues</v>
      </c>
      <c r="J912" s="3">
        <f>AppleStock[[#This Row],[Open]]-AppleStock[[#This Row],[Close]]</f>
        <v>3.5709999999999908E-3</v>
      </c>
      <c r="K912" t="str">
        <f>IF(AppleStock[[#This Row],[Day Change]]&gt;0,"UP","DOWN")</f>
        <v>UP</v>
      </c>
      <c r="L912" s="2">
        <v>3</v>
      </c>
      <c r="Q912" s="15"/>
    </row>
    <row r="913" spans="1:17" x14ac:dyDescent="0.25">
      <c r="A913" s="1">
        <v>37853</v>
      </c>
      <c r="B913" s="3">
        <v>1.4414290000000001</v>
      </c>
      <c r="C913" s="3">
        <v>1.5192859999999999</v>
      </c>
      <c r="D913" s="3">
        <v>1.438571</v>
      </c>
      <c r="E913" s="3">
        <v>1.5007140000000001</v>
      </c>
      <c r="F913" s="3">
        <v>1.330017</v>
      </c>
      <c r="G913">
        <v>68303200</v>
      </c>
      <c r="H913" t="str">
        <f>TEXT(AppleStock[[#This Row],[Date]],"dddd")</f>
        <v>Wednesday</v>
      </c>
      <c r="I913" t="str">
        <f>MID(AppleStock[[#This Row],[Day]],1,FIND("day",AppleStock[[#This Row],[Day]])-1)</f>
        <v>Wednes</v>
      </c>
      <c r="J913" s="3">
        <f>AppleStock[[#This Row],[Open]]-AppleStock[[#This Row],[Close]]</f>
        <v>-5.9285000000000032E-2</v>
      </c>
      <c r="K913" t="str">
        <f>IF(AppleStock[[#This Row],[Day Change]]&gt;0,"UP","DOWN")</f>
        <v>DOWN</v>
      </c>
      <c r="L913" s="2">
        <v>3</v>
      </c>
      <c r="Q913" s="15"/>
    </row>
    <row r="914" spans="1:17" x14ac:dyDescent="0.25">
      <c r="A914" s="1">
        <v>37854</v>
      </c>
      <c r="B914" s="3">
        <v>1.502143</v>
      </c>
      <c r="C914" s="3">
        <v>1.5507139999999999</v>
      </c>
      <c r="D914" s="3">
        <v>1.496429</v>
      </c>
      <c r="E914" s="3">
        <v>1.5485709999999999</v>
      </c>
      <c r="F914" s="3">
        <v>1.37243</v>
      </c>
      <c r="G914">
        <v>63831600</v>
      </c>
      <c r="H914" t="str">
        <f>TEXT(AppleStock[[#This Row],[Date]],"dddd")</f>
        <v>Thursday</v>
      </c>
      <c r="I914" t="str">
        <f>MID(AppleStock[[#This Row],[Day]],1,FIND("day",AppleStock[[#This Row],[Day]])-1)</f>
        <v>Thurs</v>
      </c>
      <c r="J914" s="3">
        <f>AppleStock[[#This Row],[Open]]-AppleStock[[#This Row],[Close]]</f>
        <v>-4.6427999999999914E-2</v>
      </c>
      <c r="K914" t="str">
        <f>IF(AppleStock[[#This Row],[Day Change]]&gt;0,"UP","DOWN")</f>
        <v>DOWN</v>
      </c>
      <c r="L914" s="2">
        <v>3</v>
      </c>
      <c r="Q914" s="15"/>
    </row>
    <row r="915" spans="1:17" x14ac:dyDescent="0.25">
      <c r="A915" s="1">
        <v>37855</v>
      </c>
      <c r="B915" s="3">
        <v>1.557857</v>
      </c>
      <c r="C915" s="3">
        <v>1.571429</v>
      </c>
      <c r="D915" s="3">
        <v>1.474286</v>
      </c>
      <c r="E915" s="3">
        <v>1.4914289999999999</v>
      </c>
      <c r="F915" s="3">
        <v>1.321787</v>
      </c>
      <c r="G915">
        <v>62566000</v>
      </c>
      <c r="H915" t="str">
        <f>TEXT(AppleStock[[#This Row],[Date]],"dddd")</f>
        <v>Friday</v>
      </c>
      <c r="I915" t="str">
        <f>MID(AppleStock[[#This Row],[Day]],1,FIND("day",AppleStock[[#This Row],[Day]])-1)</f>
        <v>Fri</v>
      </c>
      <c r="J915" s="3">
        <f>AppleStock[[#This Row],[Open]]-AppleStock[[#This Row],[Close]]</f>
        <v>6.6428000000000154E-2</v>
      </c>
      <c r="K915" t="str">
        <f>IF(AppleStock[[#This Row],[Day Change]]&gt;0,"UP","DOWN")</f>
        <v>UP</v>
      </c>
      <c r="L915" s="2">
        <v>3</v>
      </c>
      <c r="Q915" s="15"/>
    </row>
    <row r="916" spans="1:17" x14ac:dyDescent="0.25">
      <c r="A916" s="1">
        <v>37858</v>
      </c>
      <c r="B916" s="3">
        <v>1.484286</v>
      </c>
      <c r="C916" s="3">
        <v>1.493571</v>
      </c>
      <c r="D916" s="3">
        <v>1.463571</v>
      </c>
      <c r="E916" s="3">
        <v>1.49</v>
      </c>
      <c r="F916" s="3">
        <v>1.3205210000000001</v>
      </c>
      <c r="G916">
        <v>34445600</v>
      </c>
      <c r="H916" t="str">
        <f>TEXT(AppleStock[[#This Row],[Date]],"dddd")</f>
        <v>Monday</v>
      </c>
      <c r="I916" t="str">
        <f>MID(AppleStock[[#This Row],[Day]],1,FIND("day",AppleStock[[#This Row],[Day]])-1)</f>
        <v>Mon</v>
      </c>
      <c r="J916" s="3">
        <f>AppleStock[[#This Row],[Open]]-AppleStock[[#This Row],[Close]]</f>
        <v>-5.7139999999999969E-3</v>
      </c>
      <c r="K916" t="str">
        <f>IF(AppleStock[[#This Row],[Day Change]]&gt;0,"UP","DOWN")</f>
        <v>DOWN</v>
      </c>
      <c r="L916" s="2">
        <v>3</v>
      </c>
      <c r="Q916" s="15"/>
    </row>
    <row r="917" spans="1:17" x14ac:dyDescent="0.25">
      <c r="A917" s="1">
        <v>37859</v>
      </c>
      <c r="B917" s="3">
        <v>1.482143</v>
      </c>
      <c r="C917" s="3">
        <v>1.5049999999999999</v>
      </c>
      <c r="D917" s="3">
        <v>1.4535709999999999</v>
      </c>
      <c r="E917" s="3">
        <v>1.503571</v>
      </c>
      <c r="F917" s="3">
        <v>1.332549</v>
      </c>
      <c r="G917">
        <v>41239800</v>
      </c>
      <c r="H917" t="str">
        <f>TEXT(AppleStock[[#This Row],[Date]],"dddd")</f>
        <v>Tuesday</v>
      </c>
      <c r="I917" t="str">
        <f>MID(AppleStock[[#This Row],[Day]],1,FIND("day",AppleStock[[#This Row],[Day]])-1)</f>
        <v>Tues</v>
      </c>
      <c r="J917" s="3">
        <f>AppleStock[[#This Row],[Open]]-AppleStock[[#This Row],[Close]]</f>
        <v>-2.1428000000000003E-2</v>
      </c>
      <c r="K917" t="str">
        <f>IF(AppleStock[[#This Row],[Day Change]]&gt;0,"UP","DOWN")</f>
        <v>DOWN</v>
      </c>
      <c r="L917" s="2">
        <v>3</v>
      </c>
      <c r="Q917" s="15"/>
    </row>
    <row r="918" spans="1:17" x14ac:dyDescent="0.25">
      <c r="A918" s="1">
        <v>37860</v>
      </c>
      <c r="B918" s="3">
        <v>1.493571</v>
      </c>
      <c r="C918" s="3">
        <v>1.534286</v>
      </c>
      <c r="D918" s="3">
        <v>1.475714</v>
      </c>
      <c r="E918" s="3">
        <v>1.534286</v>
      </c>
      <c r="F918" s="3">
        <v>1.359769</v>
      </c>
      <c r="G918">
        <v>56425600</v>
      </c>
      <c r="H918" t="str">
        <f>TEXT(AppleStock[[#This Row],[Date]],"dddd")</f>
        <v>Wednesday</v>
      </c>
      <c r="I918" t="str">
        <f>MID(AppleStock[[#This Row],[Day]],1,FIND("day",AppleStock[[#This Row],[Day]])-1)</f>
        <v>Wednes</v>
      </c>
      <c r="J918" s="3">
        <f>AppleStock[[#This Row],[Open]]-AppleStock[[#This Row],[Close]]</f>
        <v>-4.0715000000000057E-2</v>
      </c>
      <c r="K918" t="str">
        <f>IF(AppleStock[[#This Row],[Day Change]]&gt;0,"UP","DOWN")</f>
        <v>DOWN</v>
      </c>
      <c r="L918" s="2">
        <v>3</v>
      </c>
      <c r="Q918" s="15"/>
    </row>
    <row r="919" spans="1:17" x14ac:dyDescent="0.25">
      <c r="A919" s="1">
        <v>37861</v>
      </c>
      <c r="B919" s="3">
        <v>1.523571</v>
      </c>
      <c r="C919" s="3">
        <v>1.587143</v>
      </c>
      <c r="D919" s="3">
        <v>1.523571</v>
      </c>
      <c r="E919" s="3">
        <v>1.585</v>
      </c>
      <c r="F919" s="3">
        <v>1.4047149999999999</v>
      </c>
      <c r="G919">
        <v>79906400</v>
      </c>
      <c r="H919" t="str">
        <f>TEXT(AppleStock[[#This Row],[Date]],"dddd")</f>
        <v>Thursday</v>
      </c>
      <c r="I919" t="str">
        <f>MID(AppleStock[[#This Row],[Day]],1,FIND("day",AppleStock[[#This Row],[Day]])-1)</f>
        <v>Thurs</v>
      </c>
      <c r="J919" s="3">
        <f>AppleStock[[#This Row],[Open]]-AppleStock[[#This Row],[Close]]</f>
        <v>-6.1428999999999956E-2</v>
      </c>
      <c r="K919" t="str">
        <f>IF(AppleStock[[#This Row],[Day Change]]&gt;0,"UP","DOWN")</f>
        <v>DOWN</v>
      </c>
      <c r="L919" s="2">
        <v>3</v>
      </c>
      <c r="Q919" s="15"/>
    </row>
    <row r="920" spans="1:17" x14ac:dyDescent="0.25">
      <c r="A920" s="1">
        <v>37862</v>
      </c>
      <c r="B920" s="3">
        <v>1.5857140000000001</v>
      </c>
      <c r="C920" s="3">
        <v>1.6321429999999999</v>
      </c>
      <c r="D920" s="3">
        <v>1.575</v>
      </c>
      <c r="E920" s="3">
        <v>1.615</v>
      </c>
      <c r="F920" s="3">
        <v>1.431303</v>
      </c>
      <c r="G920">
        <v>65788800</v>
      </c>
      <c r="H920" t="str">
        <f>TEXT(AppleStock[[#This Row],[Date]],"dddd")</f>
        <v>Friday</v>
      </c>
      <c r="I920" t="str">
        <f>MID(AppleStock[[#This Row],[Day]],1,FIND("day",AppleStock[[#This Row],[Day]])-1)</f>
        <v>Fri</v>
      </c>
      <c r="J920" s="3">
        <f>AppleStock[[#This Row],[Open]]-AppleStock[[#This Row],[Close]]</f>
        <v>-2.9285999999999923E-2</v>
      </c>
      <c r="K920" t="str">
        <f>IF(AppleStock[[#This Row],[Day Change]]&gt;0,"UP","DOWN")</f>
        <v>DOWN</v>
      </c>
      <c r="L920" s="2">
        <v>3</v>
      </c>
      <c r="Q920" s="15"/>
    </row>
    <row r="921" spans="1:17" x14ac:dyDescent="0.25">
      <c r="A921" s="1">
        <v>37866</v>
      </c>
      <c r="B921" s="3">
        <v>1.618571</v>
      </c>
      <c r="C921" s="3">
        <v>1.6357139999999999</v>
      </c>
      <c r="D921" s="3">
        <v>1.6</v>
      </c>
      <c r="E921" s="3">
        <v>1.6321429999999999</v>
      </c>
      <c r="F921" s="3">
        <v>1.446496</v>
      </c>
      <c r="G921">
        <v>60533200</v>
      </c>
      <c r="H921" t="str">
        <f>TEXT(AppleStock[[#This Row],[Date]],"dddd")</f>
        <v>Tuesday</v>
      </c>
      <c r="I921" t="str">
        <f>MID(AppleStock[[#This Row],[Day]],1,FIND("day",AppleStock[[#This Row],[Day]])-1)</f>
        <v>Tues</v>
      </c>
      <c r="J921" s="3">
        <f>AppleStock[[#This Row],[Open]]-AppleStock[[#This Row],[Close]]</f>
        <v>-1.3571999999999917E-2</v>
      </c>
      <c r="K921" t="str">
        <f>IF(AppleStock[[#This Row],[Day Change]]&gt;0,"UP","DOWN")</f>
        <v>DOWN</v>
      </c>
      <c r="L921" s="2">
        <v>3</v>
      </c>
      <c r="Q921" s="15"/>
    </row>
    <row r="922" spans="1:17" x14ac:dyDescent="0.25">
      <c r="A922" s="1">
        <v>37867</v>
      </c>
      <c r="B922" s="3">
        <v>1.628571</v>
      </c>
      <c r="C922" s="3">
        <v>1.6657139999999999</v>
      </c>
      <c r="D922" s="3">
        <v>1.6257140000000001</v>
      </c>
      <c r="E922" s="3">
        <v>1.639286</v>
      </c>
      <c r="F922" s="3">
        <v>1.452826</v>
      </c>
      <c r="G922">
        <v>67207000</v>
      </c>
      <c r="H922" t="str">
        <f>TEXT(AppleStock[[#This Row],[Date]],"dddd")</f>
        <v>Wednesday</v>
      </c>
      <c r="I922" t="str">
        <f>MID(AppleStock[[#This Row],[Day]],1,FIND("day",AppleStock[[#This Row],[Day]])-1)</f>
        <v>Wednes</v>
      </c>
      <c r="J922" s="3">
        <f>AppleStock[[#This Row],[Open]]-AppleStock[[#This Row],[Close]]</f>
        <v>-1.071500000000003E-2</v>
      </c>
      <c r="K922" t="str">
        <f>IF(AppleStock[[#This Row],[Day Change]]&gt;0,"UP","DOWN")</f>
        <v>DOWN</v>
      </c>
      <c r="L922" s="2">
        <v>3</v>
      </c>
      <c r="Q922" s="15"/>
    </row>
    <row r="923" spans="1:17" x14ac:dyDescent="0.25">
      <c r="A923" s="1">
        <v>37868</v>
      </c>
      <c r="B923" s="3">
        <v>1.6542859999999999</v>
      </c>
      <c r="C923" s="3">
        <v>1.660714</v>
      </c>
      <c r="D923" s="3">
        <v>1.6264289999999999</v>
      </c>
      <c r="E923" s="3">
        <v>1.630714</v>
      </c>
      <c r="F923" s="3">
        <v>1.44523</v>
      </c>
      <c r="G923">
        <v>49945000</v>
      </c>
      <c r="H923" t="str">
        <f>TEXT(AppleStock[[#This Row],[Date]],"dddd")</f>
        <v>Thursday</v>
      </c>
      <c r="I923" t="str">
        <f>MID(AppleStock[[#This Row],[Day]],1,FIND("day",AppleStock[[#This Row],[Day]])-1)</f>
        <v>Thurs</v>
      </c>
      <c r="J923" s="3">
        <f>AppleStock[[#This Row],[Open]]-AppleStock[[#This Row],[Close]]</f>
        <v>2.3571999999999926E-2</v>
      </c>
      <c r="K923" t="str">
        <f>IF(AppleStock[[#This Row],[Day Change]]&gt;0,"UP","DOWN")</f>
        <v>UP</v>
      </c>
      <c r="L923" s="2">
        <v>3</v>
      </c>
      <c r="Q923" s="15"/>
    </row>
    <row r="924" spans="1:17" x14ac:dyDescent="0.25">
      <c r="A924" s="1">
        <v>37869</v>
      </c>
      <c r="B924" s="3">
        <v>1.6235710000000001</v>
      </c>
      <c r="C924" s="3">
        <v>1.6535709999999999</v>
      </c>
      <c r="D924" s="3">
        <v>1.600714</v>
      </c>
      <c r="E924" s="3">
        <v>1.607143</v>
      </c>
      <c r="F924" s="3">
        <v>1.424339</v>
      </c>
      <c r="G924">
        <v>60033400</v>
      </c>
      <c r="H924" t="str">
        <f>TEXT(AppleStock[[#This Row],[Date]],"dddd")</f>
        <v>Friday</v>
      </c>
      <c r="I924" t="str">
        <f>MID(AppleStock[[#This Row],[Day]],1,FIND("day",AppleStock[[#This Row],[Day]])-1)</f>
        <v>Fri</v>
      </c>
      <c r="J924" s="3">
        <f>AppleStock[[#This Row],[Open]]-AppleStock[[#This Row],[Close]]</f>
        <v>1.6428000000000109E-2</v>
      </c>
      <c r="K924" t="str">
        <f>IF(AppleStock[[#This Row],[Day Change]]&gt;0,"UP","DOWN")</f>
        <v>UP</v>
      </c>
      <c r="L924" s="2">
        <v>3</v>
      </c>
      <c r="Q924" s="15"/>
    </row>
    <row r="925" spans="1:17" x14ac:dyDescent="0.25">
      <c r="A925" s="1">
        <v>37872</v>
      </c>
      <c r="B925" s="3">
        <v>1.6057140000000001</v>
      </c>
      <c r="C925" s="3">
        <v>1.6278570000000001</v>
      </c>
      <c r="D925" s="3">
        <v>1.605</v>
      </c>
      <c r="E925" s="3">
        <v>1.6242859999999999</v>
      </c>
      <c r="F925" s="3">
        <v>1.439533</v>
      </c>
      <c r="G925">
        <v>41811000</v>
      </c>
      <c r="H925" t="str">
        <f>TEXT(AppleStock[[#This Row],[Date]],"dddd")</f>
        <v>Monday</v>
      </c>
      <c r="I925" t="str">
        <f>MID(AppleStock[[#This Row],[Day]],1,FIND("day",AppleStock[[#This Row],[Day]])-1)</f>
        <v>Mon</v>
      </c>
      <c r="J925" s="3">
        <f>AppleStock[[#This Row],[Open]]-AppleStock[[#This Row],[Close]]</f>
        <v>-1.8571999999999811E-2</v>
      </c>
      <c r="K925" t="str">
        <f>IF(AppleStock[[#This Row],[Day Change]]&gt;0,"UP","DOWN")</f>
        <v>DOWN</v>
      </c>
      <c r="L925" s="2">
        <v>3</v>
      </c>
      <c r="Q925" s="15"/>
    </row>
    <row r="926" spans="1:17" x14ac:dyDescent="0.25">
      <c r="A926" s="1">
        <v>37873</v>
      </c>
      <c r="B926" s="3">
        <v>1.609286</v>
      </c>
      <c r="C926" s="3">
        <v>1.619286</v>
      </c>
      <c r="D926" s="3">
        <v>1.58</v>
      </c>
      <c r="E926" s="3">
        <v>1.5978570000000001</v>
      </c>
      <c r="F926" s="3">
        <v>1.41611</v>
      </c>
      <c r="G926">
        <v>45092600</v>
      </c>
      <c r="H926" t="str">
        <f>TEXT(AppleStock[[#This Row],[Date]],"dddd")</f>
        <v>Tuesday</v>
      </c>
      <c r="I926" t="str">
        <f>MID(AppleStock[[#This Row],[Day]],1,FIND("day",AppleStock[[#This Row],[Day]])-1)</f>
        <v>Tues</v>
      </c>
      <c r="J926" s="3">
        <f>AppleStock[[#This Row],[Open]]-AppleStock[[#This Row],[Close]]</f>
        <v>1.1428999999999911E-2</v>
      </c>
      <c r="K926" t="str">
        <f>IF(AppleStock[[#This Row],[Day Change]]&gt;0,"UP","DOWN")</f>
        <v>UP</v>
      </c>
      <c r="L926" s="2">
        <v>3</v>
      </c>
      <c r="Q926" s="15"/>
    </row>
    <row r="927" spans="1:17" x14ac:dyDescent="0.25">
      <c r="A927" s="1">
        <v>37874</v>
      </c>
      <c r="B927" s="3">
        <v>1.589286</v>
      </c>
      <c r="C927" s="3">
        <v>1.615</v>
      </c>
      <c r="D927" s="3">
        <v>1.579286</v>
      </c>
      <c r="E927" s="3">
        <v>1.5842860000000001</v>
      </c>
      <c r="F927" s="3">
        <v>1.4040820000000001</v>
      </c>
      <c r="G927">
        <v>56222600</v>
      </c>
      <c r="H927" t="str">
        <f>TEXT(AppleStock[[#This Row],[Date]],"dddd")</f>
        <v>Wednesday</v>
      </c>
      <c r="I927" t="str">
        <f>MID(AppleStock[[#This Row],[Day]],1,FIND("day",AppleStock[[#This Row],[Day]])-1)</f>
        <v>Wednes</v>
      </c>
      <c r="J927" s="3">
        <f>AppleStock[[#This Row],[Open]]-AppleStock[[#This Row],[Close]]</f>
        <v>4.9999999999998934E-3</v>
      </c>
      <c r="K927" t="str">
        <f>IF(AppleStock[[#This Row],[Day Change]]&gt;0,"UP","DOWN")</f>
        <v>UP</v>
      </c>
      <c r="L927" s="2">
        <v>3</v>
      </c>
      <c r="Q927" s="15"/>
    </row>
    <row r="928" spans="1:17" x14ac:dyDescent="0.25">
      <c r="A928" s="1">
        <v>37875</v>
      </c>
      <c r="B928" s="3">
        <v>1.589286</v>
      </c>
      <c r="C928" s="3">
        <v>1.6278570000000001</v>
      </c>
      <c r="D928" s="3">
        <v>1.5785709999999999</v>
      </c>
      <c r="E928" s="3">
        <v>1.611429</v>
      </c>
      <c r="F928" s="3">
        <v>1.4281379999999999</v>
      </c>
      <c r="G928">
        <v>53421200</v>
      </c>
      <c r="H928" t="str">
        <f>TEXT(AppleStock[[#This Row],[Date]],"dddd")</f>
        <v>Thursday</v>
      </c>
      <c r="I928" t="str">
        <f>MID(AppleStock[[#This Row],[Day]],1,FIND("day",AppleStock[[#This Row],[Day]])-1)</f>
        <v>Thurs</v>
      </c>
      <c r="J928" s="3">
        <f>AppleStock[[#This Row],[Open]]-AppleStock[[#This Row],[Close]]</f>
        <v>-2.2143000000000024E-2</v>
      </c>
      <c r="K928" t="str">
        <f>IF(AppleStock[[#This Row],[Day Change]]&gt;0,"UP","DOWN")</f>
        <v>DOWN</v>
      </c>
      <c r="L928" s="2">
        <v>3</v>
      </c>
      <c r="Q928" s="15"/>
    </row>
    <row r="929" spans="1:17" x14ac:dyDescent="0.25">
      <c r="A929" s="1">
        <v>37876</v>
      </c>
      <c r="B929" s="3">
        <v>1.6078570000000001</v>
      </c>
      <c r="C929" s="3">
        <v>1.652857</v>
      </c>
      <c r="D929" s="3">
        <v>1.5935710000000001</v>
      </c>
      <c r="E929" s="3">
        <v>1.65</v>
      </c>
      <c r="F929" s="3">
        <v>1.4623219999999999</v>
      </c>
      <c r="G929">
        <v>44997400</v>
      </c>
      <c r="H929" t="str">
        <f>TEXT(AppleStock[[#This Row],[Date]],"dddd")</f>
        <v>Friday</v>
      </c>
      <c r="I929" t="str">
        <f>MID(AppleStock[[#This Row],[Day]],1,FIND("day",AppleStock[[#This Row],[Day]])-1)</f>
        <v>Fri</v>
      </c>
      <c r="J929" s="3">
        <f>AppleStock[[#This Row],[Open]]-AppleStock[[#This Row],[Close]]</f>
        <v>-4.2142999999999819E-2</v>
      </c>
      <c r="K929" t="str">
        <f>IF(AppleStock[[#This Row],[Day Change]]&gt;0,"UP","DOWN")</f>
        <v>DOWN</v>
      </c>
      <c r="L929" s="2">
        <v>3</v>
      </c>
      <c r="Q929" s="15"/>
    </row>
    <row r="930" spans="1:17" x14ac:dyDescent="0.25">
      <c r="A930" s="1">
        <v>37879</v>
      </c>
      <c r="B930" s="3">
        <v>1.629286</v>
      </c>
      <c r="C930" s="3">
        <v>1.6357139999999999</v>
      </c>
      <c r="D930" s="3">
        <v>1.58</v>
      </c>
      <c r="E930" s="3">
        <v>1.5864290000000001</v>
      </c>
      <c r="F930" s="3">
        <v>1.4059809999999999</v>
      </c>
      <c r="G930">
        <v>56711200</v>
      </c>
      <c r="H930" t="str">
        <f>TEXT(AppleStock[[#This Row],[Date]],"dddd")</f>
        <v>Monday</v>
      </c>
      <c r="I930" t="str">
        <f>MID(AppleStock[[#This Row],[Day]],1,FIND("day",AppleStock[[#This Row],[Day]])-1)</f>
        <v>Mon</v>
      </c>
      <c r="J930" s="3">
        <f>AppleStock[[#This Row],[Open]]-AppleStock[[#This Row],[Close]]</f>
        <v>4.2856999999999923E-2</v>
      </c>
      <c r="K930" t="str">
        <f>IF(AppleStock[[#This Row],[Day Change]]&gt;0,"UP","DOWN")</f>
        <v>UP</v>
      </c>
      <c r="L930" s="2">
        <v>3</v>
      </c>
      <c r="Q930" s="15"/>
    </row>
    <row r="931" spans="1:17" x14ac:dyDescent="0.25">
      <c r="A931" s="1">
        <v>37880</v>
      </c>
      <c r="B931" s="3">
        <v>1.5864290000000001</v>
      </c>
      <c r="C931" s="3">
        <v>1.620714</v>
      </c>
      <c r="D931" s="3">
        <v>1.5857140000000001</v>
      </c>
      <c r="E931" s="3">
        <v>1.597143</v>
      </c>
      <c r="F931" s="3">
        <v>1.4154770000000001</v>
      </c>
      <c r="G931">
        <v>67251800</v>
      </c>
      <c r="H931" t="str">
        <f>TEXT(AppleStock[[#This Row],[Date]],"dddd")</f>
        <v>Tuesday</v>
      </c>
      <c r="I931" t="str">
        <f>MID(AppleStock[[#This Row],[Day]],1,FIND("day",AppleStock[[#This Row],[Day]])-1)</f>
        <v>Tues</v>
      </c>
      <c r="J931" s="3">
        <f>AppleStock[[#This Row],[Open]]-AppleStock[[#This Row],[Close]]</f>
        <v>-1.071399999999989E-2</v>
      </c>
      <c r="K931" t="str">
        <f>IF(AppleStock[[#This Row],[Day Change]]&gt;0,"UP","DOWN")</f>
        <v>DOWN</v>
      </c>
      <c r="L931" s="2">
        <v>3</v>
      </c>
      <c r="Q931" s="15"/>
    </row>
    <row r="932" spans="1:17" x14ac:dyDescent="0.25">
      <c r="A932" s="1">
        <v>37881</v>
      </c>
      <c r="B932" s="3">
        <v>1.5978570000000001</v>
      </c>
      <c r="C932" s="3">
        <v>1.598571</v>
      </c>
      <c r="D932" s="3">
        <v>1.5607139999999999</v>
      </c>
      <c r="E932" s="3">
        <v>1.58</v>
      </c>
      <c r="F932" s="3">
        <v>1.4002840000000001</v>
      </c>
      <c r="G932">
        <v>72349200</v>
      </c>
      <c r="H932" t="str">
        <f>TEXT(AppleStock[[#This Row],[Date]],"dddd")</f>
        <v>Wednesday</v>
      </c>
      <c r="I932" t="str">
        <f>MID(AppleStock[[#This Row],[Day]],1,FIND("day",AppleStock[[#This Row],[Day]])-1)</f>
        <v>Wednes</v>
      </c>
      <c r="J932" s="3">
        <f>AppleStock[[#This Row],[Open]]-AppleStock[[#This Row],[Close]]</f>
        <v>1.7857000000000012E-2</v>
      </c>
      <c r="K932" t="str">
        <f>IF(AppleStock[[#This Row],[Day Change]]&gt;0,"UP","DOWN")</f>
        <v>UP</v>
      </c>
      <c r="L932" s="2">
        <v>3</v>
      </c>
      <c r="Q932" s="15"/>
    </row>
    <row r="933" spans="1:17" x14ac:dyDescent="0.25">
      <c r="A933" s="1">
        <v>37882</v>
      </c>
      <c r="B933" s="3">
        <v>1.5785709999999999</v>
      </c>
      <c r="C933" s="3">
        <v>1.6421429999999999</v>
      </c>
      <c r="D933" s="3">
        <v>1.5678570000000001</v>
      </c>
      <c r="E933" s="3">
        <v>1.6342859999999999</v>
      </c>
      <c r="F933" s="3">
        <v>1.4483950000000001</v>
      </c>
      <c r="G933">
        <v>63226800</v>
      </c>
      <c r="H933" t="str">
        <f>TEXT(AppleStock[[#This Row],[Date]],"dddd")</f>
        <v>Thursday</v>
      </c>
      <c r="I933" t="str">
        <f>MID(AppleStock[[#This Row],[Day]],1,FIND("day",AppleStock[[#This Row],[Day]])-1)</f>
        <v>Thurs</v>
      </c>
      <c r="J933" s="3">
        <f>AppleStock[[#This Row],[Open]]-AppleStock[[#This Row],[Close]]</f>
        <v>-5.5714999999999959E-2</v>
      </c>
      <c r="K933" t="str">
        <f>IF(AppleStock[[#This Row],[Day Change]]&gt;0,"UP","DOWN")</f>
        <v>DOWN</v>
      </c>
      <c r="L933" s="2">
        <v>3</v>
      </c>
      <c r="Q933" s="15"/>
    </row>
    <row r="934" spans="1:17" x14ac:dyDescent="0.25">
      <c r="A934" s="1">
        <v>37883</v>
      </c>
      <c r="B934" s="3">
        <v>1.6342859999999999</v>
      </c>
      <c r="C934" s="3">
        <v>1.6464289999999999</v>
      </c>
      <c r="D934" s="3">
        <v>1.6021430000000001</v>
      </c>
      <c r="E934" s="3">
        <v>1.612857</v>
      </c>
      <c r="F934" s="3">
        <v>1.4294039999999999</v>
      </c>
      <c r="G934">
        <v>51489200</v>
      </c>
      <c r="H934" t="str">
        <f>TEXT(AppleStock[[#This Row],[Date]],"dddd")</f>
        <v>Friday</v>
      </c>
      <c r="I934" t="str">
        <f>MID(AppleStock[[#This Row],[Day]],1,FIND("day",AppleStock[[#This Row],[Day]])-1)</f>
        <v>Fri</v>
      </c>
      <c r="J934" s="3">
        <f>AppleStock[[#This Row],[Open]]-AppleStock[[#This Row],[Close]]</f>
        <v>2.142899999999992E-2</v>
      </c>
      <c r="K934" t="str">
        <f>IF(AppleStock[[#This Row],[Day Change]]&gt;0,"UP","DOWN")</f>
        <v>UP</v>
      </c>
      <c r="L934" s="2">
        <v>3</v>
      </c>
      <c r="Q934" s="15"/>
    </row>
    <row r="935" spans="1:17" x14ac:dyDescent="0.25">
      <c r="A935" s="1">
        <v>37886</v>
      </c>
      <c r="B935" s="3">
        <v>1.5842860000000001</v>
      </c>
      <c r="C935" s="3">
        <v>1.607143</v>
      </c>
      <c r="D935" s="3">
        <v>1.5657140000000001</v>
      </c>
      <c r="E935" s="3">
        <v>1.577143</v>
      </c>
      <c r="F935" s="3">
        <v>1.3977520000000001</v>
      </c>
      <c r="G935">
        <v>44955400</v>
      </c>
      <c r="H935" t="str">
        <f>TEXT(AppleStock[[#This Row],[Date]],"dddd")</f>
        <v>Monday</v>
      </c>
      <c r="I935" t="str">
        <f>MID(AppleStock[[#This Row],[Day]],1,FIND("day",AppleStock[[#This Row],[Day]])-1)</f>
        <v>Mon</v>
      </c>
      <c r="J935" s="3">
        <f>AppleStock[[#This Row],[Open]]-AppleStock[[#This Row],[Close]]</f>
        <v>7.1430000000001215E-3</v>
      </c>
      <c r="K935" t="str">
        <f>IF(AppleStock[[#This Row],[Day Change]]&gt;0,"UP","DOWN")</f>
        <v>UP</v>
      </c>
      <c r="L935" s="2">
        <v>3</v>
      </c>
      <c r="Q935" s="15"/>
    </row>
    <row r="936" spans="1:17" x14ac:dyDescent="0.25">
      <c r="A936" s="1">
        <v>37887</v>
      </c>
      <c r="B936" s="3">
        <v>1.5728569999999999</v>
      </c>
      <c r="C936" s="3">
        <v>1.6042860000000001</v>
      </c>
      <c r="D936" s="3">
        <v>1.5628569999999999</v>
      </c>
      <c r="E936" s="3">
        <v>1.6021430000000001</v>
      </c>
      <c r="F936" s="3">
        <v>1.4199079999999999</v>
      </c>
      <c r="G936">
        <v>33112800</v>
      </c>
      <c r="H936" t="str">
        <f>TEXT(AppleStock[[#This Row],[Date]],"dddd")</f>
        <v>Tuesday</v>
      </c>
      <c r="I936" t="str">
        <f>MID(AppleStock[[#This Row],[Day]],1,FIND("day",AppleStock[[#This Row],[Day]])-1)</f>
        <v>Tues</v>
      </c>
      <c r="J936" s="3">
        <f>AppleStock[[#This Row],[Open]]-AppleStock[[#This Row],[Close]]</f>
        <v>-2.9286000000000145E-2</v>
      </c>
      <c r="K936" t="str">
        <f>IF(AppleStock[[#This Row],[Day Change]]&gt;0,"UP","DOWN")</f>
        <v>DOWN</v>
      </c>
      <c r="L936" s="2">
        <v>3</v>
      </c>
      <c r="Q936" s="15"/>
    </row>
    <row r="937" spans="1:17" x14ac:dyDescent="0.25">
      <c r="A937" s="1">
        <v>37888</v>
      </c>
      <c r="B937" s="3">
        <v>1.5864290000000001</v>
      </c>
      <c r="C937" s="3">
        <v>1.5935710000000001</v>
      </c>
      <c r="D937" s="3">
        <v>1.505714</v>
      </c>
      <c r="E937" s="3">
        <v>1.5228569999999999</v>
      </c>
      <c r="F937" s="3">
        <v>1.3496410000000001</v>
      </c>
      <c r="G937">
        <v>75321400</v>
      </c>
      <c r="H937" t="str">
        <f>TEXT(AppleStock[[#This Row],[Date]],"dddd")</f>
        <v>Wednesday</v>
      </c>
      <c r="I937" t="str">
        <f>MID(AppleStock[[#This Row],[Day]],1,FIND("day",AppleStock[[#This Row],[Day]])-1)</f>
        <v>Wednes</v>
      </c>
      <c r="J937" s="3">
        <f>AppleStock[[#This Row],[Open]]-AppleStock[[#This Row],[Close]]</f>
        <v>6.3572000000000184E-2</v>
      </c>
      <c r="K937" t="str">
        <f>IF(AppleStock[[#This Row],[Day Change]]&gt;0,"UP","DOWN")</f>
        <v>UP</v>
      </c>
      <c r="L937" s="2">
        <v>3</v>
      </c>
      <c r="Q937" s="15"/>
    </row>
    <row r="938" spans="1:17" x14ac:dyDescent="0.25">
      <c r="A938" s="1">
        <v>37889</v>
      </c>
      <c r="B938" s="3">
        <v>1.524286</v>
      </c>
      <c r="C938" s="3">
        <v>1.526429</v>
      </c>
      <c r="D938" s="3">
        <v>1.446429</v>
      </c>
      <c r="E938" s="3">
        <v>1.4592860000000001</v>
      </c>
      <c r="F938" s="3">
        <v>1.293301</v>
      </c>
      <c r="G938">
        <v>143595200</v>
      </c>
      <c r="H938" t="str">
        <f>TEXT(AppleStock[[#This Row],[Date]],"dddd")</f>
        <v>Thursday</v>
      </c>
      <c r="I938" t="str">
        <f>MID(AppleStock[[#This Row],[Day]],1,FIND("day",AppleStock[[#This Row],[Day]])-1)</f>
        <v>Thurs</v>
      </c>
      <c r="J938" s="3">
        <f>AppleStock[[#This Row],[Open]]-AppleStock[[#This Row],[Close]]</f>
        <v>6.4999999999999947E-2</v>
      </c>
      <c r="K938" t="str">
        <f>IF(AppleStock[[#This Row],[Day Change]]&gt;0,"UP","DOWN")</f>
        <v>UP</v>
      </c>
      <c r="L938" s="2">
        <v>3</v>
      </c>
      <c r="Q938" s="15"/>
    </row>
    <row r="939" spans="1:17" x14ac:dyDescent="0.25">
      <c r="A939" s="1">
        <v>37890</v>
      </c>
      <c r="B939" s="3">
        <v>1.45</v>
      </c>
      <c r="C939" s="3">
        <v>1.55</v>
      </c>
      <c r="D939" s="3">
        <v>1.4392860000000001</v>
      </c>
      <c r="E939" s="3">
        <v>1.477857</v>
      </c>
      <c r="F939" s="3">
        <v>1.3097589999999999</v>
      </c>
      <c r="G939">
        <v>86812600</v>
      </c>
      <c r="H939" t="str">
        <f>TEXT(AppleStock[[#This Row],[Date]],"dddd")</f>
        <v>Friday</v>
      </c>
      <c r="I939" t="str">
        <f>MID(AppleStock[[#This Row],[Day]],1,FIND("day",AppleStock[[#This Row],[Day]])-1)</f>
        <v>Fri</v>
      </c>
      <c r="J939" s="3">
        <f>AppleStock[[#This Row],[Open]]-AppleStock[[#This Row],[Close]]</f>
        <v>-2.7857000000000021E-2</v>
      </c>
      <c r="K939" t="str">
        <f>IF(AppleStock[[#This Row],[Day Change]]&gt;0,"UP","DOWN")</f>
        <v>DOWN</v>
      </c>
      <c r="L939" s="2">
        <v>3</v>
      </c>
      <c r="Q939" s="15"/>
    </row>
    <row r="940" spans="1:17" x14ac:dyDescent="0.25">
      <c r="A940" s="1">
        <v>37893</v>
      </c>
      <c r="B940" s="3">
        <v>1.5349999999999999</v>
      </c>
      <c r="C940" s="3">
        <v>1.547857</v>
      </c>
      <c r="D940" s="3">
        <v>1.4750000000000001</v>
      </c>
      <c r="E940" s="3">
        <v>1.5214289999999999</v>
      </c>
      <c r="F940" s="3">
        <v>1.3483750000000001</v>
      </c>
      <c r="G940">
        <v>91425600</v>
      </c>
      <c r="H940" t="str">
        <f>TEXT(AppleStock[[#This Row],[Date]],"dddd")</f>
        <v>Monday</v>
      </c>
      <c r="I940" t="str">
        <f>MID(AppleStock[[#This Row],[Day]],1,FIND("day",AppleStock[[#This Row],[Day]])-1)</f>
        <v>Mon</v>
      </c>
      <c r="J940" s="3">
        <f>AppleStock[[#This Row],[Open]]-AppleStock[[#This Row],[Close]]</f>
        <v>1.3571E-2</v>
      </c>
      <c r="K940" t="str">
        <f>IF(AppleStock[[#This Row],[Day Change]]&gt;0,"UP","DOWN")</f>
        <v>UP</v>
      </c>
      <c r="L940" s="2">
        <v>3</v>
      </c>
      <c r="Q940" s="15"/>
    </row>
    <row r="941" spans="1:17" x14ac:dyDescent="0.25">
      <c r="A941" s="1">
        <v>37894</v>
      </c>
      <c r="B941" s="3">
        <v>1.506429</v>
      </c>
      <c r="C941" s="3">
        <v>1.515714</v>
      </c>
      <c r="D941" s="3">
        <v>1.46</v>
      </c>
      <c r="E941" s="3">
        <v>1.48</v>
      </c>
      <c r="F941" s="3">
        <v>1.311658</v>
      </c>
      <c r="G941">
        <v>71356600</v>
      </c>
      <c r="H941" t="str">
        <f>TEXT(AppleStock[[#This Row],[Date]],"dddd")</f>
        <v>Tuesday</v>
      </c>
      <c r="I941" t="str">
        <f>MID(AppleStock[[#This Row],[Day]],1,FIND("day",AppleStock[[#This Row],[Day]])-1)</f>
        <v>Tues</v>
      </c>
      <c r="J941" s="3">
        <f>AppleStock[[#This Row],[Open]]-AppleStock[[#This Row],[Close]]</f>
        <v>2.6429000000000036E-2</v>
      </c>
      <c r="K941" t="str">
        <f>IF(AppleStock[[#This Row],[Day Change]]&gt;0,"UP","DOWN")</f>
        <v>UP</v>
      </c>
      <c r="L941" s="2">
        <v>3</v>
      </c>
      <c r="Q941" s="15"/>
    </row>
    <row r="942" spans="1:17" x14ac:dyDescent="0.25">
      <c r="A942" s="1">
        <v>37895</v>
      </c>
      <c r="B942" s="3">
        <v>1.4792860000000001</v>
      </c>
      <c r="C942" s="3">
        <v>1.5071429999999999</v>
      </c>
      <c r="D942" s="3">
        <v>1.442143</v>
      </c>
      <c r="E942" s="3">
        <v>1.4850000000000001</v>
      </c>
      <c r="F942" s="3">
        <v>1.31609</v>
      </c>
      <c r="G942">
        <v>59028200</v>
      </c>
      <c r="H942" t="str">
        <f>TEXT(AppleStock[[#This Row],[Date]],"dddd")</f>
        <v>Wednesday</v>
      </c>
      <c r="I942" t="str">
        <f>MID(AppleStock[[#This Row],[Day]],1,FIND("day",AppleStock[[#This Row],[Day]])-1)</f>
        <v>Wednes</v>
      </c>
      <c r="J942" s="3">
        <f>AppleStock[[#This Row],[Open]]-AppleStock[[#This Row],[Close]]</f>
        <v>-5.7139999999999969E-3</v>
      </c>
      <c r="K942" t="str">
        <f>IF(AppleStock[[#This Row],[Day Change]]&gt;0,"UP","DOWN")</f>
        <v>DOWN</v>
      </c>
      <c r="L942" s="2">
        <v>3</v>
      </c>
      <c r="Q942" s="15"/>
    </row>
    <row r="943" spans="1:17" x14ac:dyDescent="0.25">
      <c r="A943" s="1">
        <v>37896</v>
      </c>
      <c r="B943" s="3">
        <v>1.485714</v>
      </c>
      <c r="C943" s="3">
        <v>1.485714</v>
      </c>
      <c r="D943" s="3">
        <v>1.4485710000000001</v>
      </c>
      <c r="E943" s="3">
        <v>1.4692860000000001</v>
      </c>
      <c r="F943" s="3">
        <v>1.302163</v>
      </c>
      <c r="G943">
        <v>51014600</v>
      </c>
      <c r="H943" t="str">
        <f>TEXT(AppleStock[[#This Row],[Date]],"dddd")</f>
        <v>Thursday</v>
      </c>
      <c r="I943" t="str">
        <f>MID(AppleStock[[#This Row],[Day]],1,FIND("day",AppleStock[[#This Row],[Day]])-1)</f>
        <v>Thurs</v>
      </c>
      <c r="J943" s="3">
        <f>AppleStock[[#This Row],[Open]]-AppleStock[[#This Row],[Close]]</f>
        <v>1.6427999999999887E-2</v>
      </c>
      <c r="K943" t="str">
        <f>IF(AppleStock[[#This Row],[Day Change]]&gt;0,"UP","DOWN")</f>
        <v>UP</v>
      </c>
      <c r="L943" s="2">
        <v>3</v>
      </c>
      <c r="Q943" s="15"/>
    </row>
    <row r="944" spans="1:17" x14ac:dyDescent="0.25">
      <c r="A944" s="1">
        <v>37897</v>
      </c>
      <c r="B944" s="3">
        <v>1.4992859999999999</v>
      </c>
      <c r="C944" s="3">
        <v>1.561429</v>
      </c>
      <c r="D944" s="3">
        <v>1.4914289999999999</v>
      </c>
      <c r="E944" s="3">
        <v>1.5492859999999999</v>
      </c>
      <c r="F944" s="3">
        <v>1.3730629999999999</v>
      </c>
      <c r="G944">
        <v>74900000</v>
      </c>
      <c r="H944" t="str">
        <f>TEXT(AppleStock[[#This Row],[Date]],"dddd")</f>
        <v>Friday</v>
      </c>
      <c r="I944" t="str">
        <f>MID(AppleStock[[#This Row],[Day]],1,FIND("day",AppleStock[[#This Row],[Day]])-1)</f>
        <v>Fri</v>
      </c>
      <c r="J944" s="3">
        <f>AppleStock[[#This Row],[Open]]-AppleStock[[#This Row],[Close]]</f>
        <v>-5.0000000000000044E-2</v>
      </c>
      <c r="K944" t="str">
        <f>IF(AppleStock[[#This Row],[Day Change]]&gt;0,"UP","DOWN")</f>
        <v>DOWN</v>
      </c>
      <c r="L944" s="2">
        <v>3</v>
      </c>
      <c r="Q944" s="15"/>
    </row>
    <row r="945" spans="1:17" x14ac:dyDescent="0.25">
      <c r="A945" s="1">
        <v>37900</v>
      </c>
      <c r="B945" s="3">
        <v>1.547857</v>
      </c>
      <c r="C945" s="3">
        <v>1.595</v>
      </c>
      <c r="D945" s="3">
        <v>1.5414289999999999</v>
      </c>
      <c r="E945" s="3">
        <v>1.5921430000000001</v>
      </c>
      <c r="F945" s="3">
        <v>1.411046</v>
      </c>
      <c r="G945">
        <v>67082400</v>
      </c>
      <c r="H945" t="str">
        <f>TEXT(AppleStock[[#This Row],[Date]],"dddd")</f>
        <v>Monday</v>
      </c>
      <c r="I945" t="str">
        <f>MID(AppleStock[[#This Row],[Day]],1,FIND("day",AppleStock[[#This Row],[Day]])-1)</f>
        <v>Mon</v>
      </c>
      <c r="J945" s="3">
        <f>AppleStock[[#This Row],[Open]]-AppleStock[[#This Row],[Close]]</f>
        <v>-4.4286000000000048E-2</v>
      </c>
      <c r="K945" t="str">
        <f>IF(AppleStock[[#This Row],[Day Change]]&gt;0,"UP","DOWN")</f>
        <v>DOWN</v>
      </c>
      <c r="L945" s="2">
        <v>3</v>
      </c>
      <c r="Q945" s="15"/>
    </row>
    <row r="946" spans="1:17" x14ac:dyDescent="0.25">
      <c r="A946" s="1">
        <v>37901</v>
      </c>
      <c r="B946" s="3">
        <v>1.575</v>
      </c>
      <c r="C946" s="3">
        <v>1.6721429999999999</v>
      </c>
      <c r="D946" s="3">
        <v>1.5649999999999999</v>
      </c>
      <c r="E946" s="3">
        <v>1.658571</v>
      </c>
      <c r="F946" s="3">
        <v>1.469919</v>
      </c>
      <c r="G946">
        <v>104543600</v>
      </c>
      <c r="H946" t="str">
        <f>TEXT(AppleStock[[#This Row],[Date]],"dddd")</f>
        <v>Tuesday</v>
      </c>
      <c r="I946" t="str">
        <f>MID(AppleStock[[#This Row],[Day]],1,FIND("day",AppleStock[[#This Row],[Day]])-1)</f>
        <v>Tues</v>
      </c>
      <c r="J946" s="3">
        <f>AppleStock[[#This Row],[Open]]-AppleStock[[#This Row],[Close]]</f>
        <v>-8.3571000000000062E-2</v>
      </c>
      <c r="K946" t="str">
        <f>IF(AppleStock[[#This Row],[Day Change]]&gt;0,"UP","DOWN")</f>
        <v>DOWN</v>
      </c>
      <c r="L946" s="2">
        <v>3</v>
      </c>
      <c r="Q946" s="15"/>
    </row>
    <row r="947" spans="1:17" x14ac:dyDescent="0.25">
      <c r="A947" s="1">
        <v>37902</v>
      </c>
      <c r="B947" s="3">
        <v>1.660714</v>
      </c>
      <c r="C947" s="3">
        <v>1.6814290000000001</v>
      </c>
      <c r="D947" s="3">
        <v>1.6235710000000001</v>
      </c>
      <c r="E947" s="3">
        <v>1.647143</v>
      </c>
      <c r="F947" s="3">
        <v>1.4597899999999999</v>
      </c>
      <c r="G947">
        <v>107167200</v>
      </c>
      <c r="H947" t="str">
        <f>TEXT(AppleStock[[#This Row],[Date]],"dddd")</f>
        <v>Wednesday</v>
      </c>
      <c r="I947" t="str">
        <f>MID(AppleStock[[#This Row],[Day]],1,FIND("day",AppleStock[[#This Row],[Day]])-1)</f>
        <v>Wednes</v>
      </c>
      <c r="J947" s="3">
        <f>AppleStock[[#This Row],[Open]]-AppleStock[[#This Row],[Close]]</f>
        <v>1.3571E-2</v>
      </c>
      <c r="K947" t="str">
        <f>IF(AppleStock[[#This Row],[Day Change]]&gt;0,"UP","DOWN")</f>
        <v>UP</v>
      </c>
      <c r="L947" s="2">
        <v>3</v>
      </c>
      <c r="Q947" s="15"/>
    </row>
    <row r="948" spans="1:17" x14ac:dyDescent="0.25">
      <c r="A948" s="1">
        <v>37903</v>
      </c>
      <c r="B948" s="3">
        <v>1.6642859999999999</v>
      </c>
      <c r="C948" s="3">
        <v>1.6907140000000001</v>
      </c>
      <c r="D948" s="3">
        <v>1.6278570000000001</v>
      </c>
      <c r="E948" s="3">
        <v>1.675</v>
      </c>
      <c r="F948" s="3">
        <v>1.484478</v>
      </c>
      <c r="G948">
        <v>86937200</v>
      </c>
      <c r="H948" t="str">
        <f>TEXT(AppleStock[[#This Row],[Date]],"dddd")</f>
        <v>Thursday</v>
      </c>
      <c r="I948" t="str">
        <f>MID(AppleStock[[#This Row],[Day]],1,FIND("day",AppleStock[[#This Row],[Day]])-1)</f>
        <v>Thurs</v>
      </c>
      <c r="J948" s="3">
        <f>AppleStock[[#This Row],[Open]]-AppleStock[[#This Row],[Close]]</f>
        <v>-1.0714000000000112E-2</v>
      </c>
      <c r="K948" t="str">
        <f>IF(AppleStock[[#This Row],[Day Change]]&gt;0,"UP","DOWN")</f>
        <v>DOWN</v>
      </c>
      <c r="L948" s="2">
        <v>3</v>
      </c>
      <c r="Q948" s="15"/>
    </row>
    <row r="949" spans="1:17" x14ac:dyDescent="0.25">
      <c r="A949" s="1">
        <v>37904</v>
      </c>
      <c r="B949" s="3">
        <v>1.678571</v>
      </c>
      <c r="C949" s="3">
        <v>1.7007140000000001</v>
      </c>
      <c r="D949" s="3">
        <v>1.669286</v>
      </c>
      <c r="E949" s="3">
        <v>1.6914290000000001</v>
      </c>
      <c r="F949" s="3">
        <v>1.4990380000000001</v>
      </c>
      <c r="G949">
        <v>43709400</v>
      </c>
      <c r="H949" t="str">
        <f>TEXT(AppleStock[[#This Row],[Date]],"dddd")</f>
        <v>Friday</v>
      </c>
      <c r="I949" t="str">
        <f>MID(AppleStock[[#This Row],[Day]],1,FIND("day",AppleStock[[#This Row],[Day]])-1)</f>
        <v>Fri</v>
      </c>
      <c r="J949" s="3">
        <f>AppleStock[[#This Row],[Open]]-AppleStock[[#This Row],[Close]]</f>
        <v>-1.2858000000000036E-2</v>
      </c>
      <c r="K949" t="str">
        <f>IF(AppleStock[[#This Row],[Day Change]]&gt;0,"UP","DOWN")</f>
        <v>DOWN</v>
      </c>
      <c r="L949" s="2">
        <v>3</v>
      </c>
      <c r="Q949" s="15"/>
    </row>
    <row r="950" spans="1:17" x14ac:dyDescent="0.25">
      <c r="A950" s="1">
        <v>37907</v>
      </c>
      <c r="B950" s="3">
        <v>1.6950000000000001</v>
      </c>
      <c r="C950" s="3">
        <v>1.743571</v>
      </c>
      <c r="D950" s="3">
        <v>1.694286</v>
      </c>
      <c r="E950" s="3">
        <v>1.7392860000000001</v>
      </c>
      <c r="F950" s="3">
        <v>1.541452</v>
      </c>
      <c r="G950">
        <v>69966400</v>
      </c>
      <c r="H950" t="str">
        <f>TEXT(AppleStock[[#This Row],[Date]],"dddd")</f>
        <v>Monday</v>
      </c>
      <c r="I950" t="str">
        <f>MID(AppleStock[[#This Row],[Day]],1,FIND("day",AppleStock[[#This Row],[Day]])-1)</f>
        <v>Mon</v>
      </c>
      <c r="J950" s="3">
        <f>AppleStock[[#This Row],[Open]]-AppleStock[[#This Row],[Close]]</f>
        <v>-4.4286000000000048E-2</v>
      </c>
      <c r="K950" t="str">
        <f>IF(AppleStock[[#This Row],[Day Change]]&gt;0,"UP","DOWN")</f>
        <v>DOWN</v>
      </c>
      <c r="L950" s="2">
        <v>3</v>
      </c>
      <c r="Q950" s="15"/>
    </row>
    <row r="951" spans="1:17" x14ac:dyDescent="0.25">
      <c r="A951" s="1">
        <v>37908</v>
      </c>
      <c r="B951" s="3">
        <v>1.7371430000000001</v>
      </c>
      <c r="C951" s="3">
        <v>1.7671429999999999</v>
      </c>
      <c r="D951" s="3">
        <v>1.727857</v>
      </c>
      <c r="E951" s="3">
        <v>1.753571</v>
      </c>
      <c r="F951" s="3">
        <v>1.5541130000000001</v>
      </c>
      <c r="G951">
        <v>68854800</v>
      </c>
      <c r="H951" t="str">
        <f>TEXT(AppleStock[[#This Row],[Date]],"dddd")</f>
        <v>Tuesday</v>
      </c>
      <c r="I951" t="str">
        <f>MID(AppleStock[[#This Row],[Day]],1,FIND("day",AppleStock[[#This Row],[Day]])-1)</f>
        <v>Tues</v>
      </c>
      <c r="J951" s="3">
        <f>AppleStock[[#This Row],[Open]]-AppleStock[[#This Row],[Close]]</f>
        <v>-1.6427999999999887E-2</v>
      </c>
      <c r="K951" t="str">
        <f>IF(AppleStock[[#This Row],[Day Change]]&gt;0,"UP","DOWN")</f>
        <v>DOWN</v>
      </c>
      <c r="L951" s="2">
        <v>3</v>
      </c>
      <c r="Q951" s="15"/>
    </row>
    <row r="952" spans="1:17" x14ac:dyDescent="0.25">
      <c r="A952" s="1">
        <v>37909</v>
      </c>
      <c r="B952" s="3">
        <v>1.7749999999999999</v>
      </c>
      <c r="C952" s="3">
        <v>1.786429</v>
      </c>
      <c r="D952" s="3">
        <v>1.755714</v>
      </c>
      <c r="E952" s="3">
        <v>1.7728569999999999</v>
      </c>
      <c r="F952" s="3">
        <v>1.571205</v>
      </c>
      <c r="G952">
        <v>152525800</v>
      </c>
      <c r="H952" t="str">
        <f>TEXT(AppleStock[[#This Row],[Date]],"dddd")</f>
        <v>Wednesday</v>
      </c>
      <c r="I952" t="str">
        <f>MID(AppleStock[[#This Row],[Day]],1,FIND("day",AppleStock[[#This Row],[Day]])-1)</f>
        <v>Wednes</v>
      </c>
      <c r="J952" s="3">
        <f>AppleStock[[#This Row],[Open]]-AppleStock[[#This Row],[Close]]</f>
        <v>2.143000000000006E-3</v>
      </c>
      <c r="K952" t="str">
        <f>IF(AppleStock[[#This Row],[Day Change]]&gt;0,"UP","DOWN")</f>
        <v>UP</v>
      </c>
      <c r="L952" s="2">
        <v>3</v>
      </c>
      <c r="Q952" s="15"/>
    </row>
    <row r="953" spans="1:17" x14ac:dyDescent="0.25">
      <c r="A953" s="1">
        <v>37910</v>
      </c>
      <c r="B953" s="3">
        <v>1.7</v>
      </c>
      <c r="C953" s="3">
        <v>1.7028570000000001</v>
      </c>
      <c r="D953" s="3">
        <v>1.600714</v>
      </c>
      <c r="E953" s="3">
        <v>1.660714</v>
      </c>
      <c r="F953" s="3">
        <v>1.4718180000000001</v>
      </c>
      <c r="G953">
        <v>243920600</v>
      </c>
      <c r="H953" t="str">
        <f>TEXT(AppleStock[[#This Row],[Date]],"dddd")</f>
        <v>Thursday</v>
      </c>
      <c r="I953" t="str">
        <f>MID(AppleStock[[#This Row],[Day]],1,FIND("day",AppleStock[[#This Row],[Day]])-1)</f>
        <v>Thurs</v>
      </c>
      <c r="J953" s="3">
        <f>AppleStock[[#This Row],[Open]]-AppleStock[[#This Row],[Close]]</f>
        <v>3.9285999999999932E-2</v>
      </c>
      <c r="K953" t="str">
        <f>IF(AppleStock[[#This Row],[Day Change]]&gt;0,"UP","DOWN")</f>
        <v>UP</v>
      </c>
      <c r="L953" s="2">
        <v>3</v>
      </c>
      <c r="Q953" s="15"/>
    </row>
    <row r="954" spans="1:17" x14ac:dyDescent="0.25">
      <c r="A954" s="1">
        <v>37911</v>
      </c>
      <c r="B954" s="3">
        <v>1.67</v>
      </c>
      <c r="C954" s="3">
        <v>1.6778569999999999</v>
      </c>
      <c r="D954" s="3">
        <v>1.6021430000000001</v>
      </c>
      <c r="E954" s="3">
        <v>1.625</v>
      </c>
      <c r="F954" s="3">
        <v>1.4401660000000001</v>
      </c>
      <c r="G954">
        <v>89952800</v>
      </c>
      <c r="H954" t="str">
        <f>TEXT(AppleStock[[#This Row],[Date]],"dddd")</f>
        <v>Friday</v>
      </c>
      <c r="I954" t="str">
        <f>MID(AppleStock[[#This Row],[Day]],1,FIND("day",AppleStock[[#This Row],[Day]])-1)</f>
        <v>Fri</v>
      </c>
      <c r="J954" s="3">
        <f>AppleStock[[#This Row],[Open]]-AppleStock[[#This Row],[Close]]</f>
        <v>4.4999999999999929E-2</v>
      </c>
      <c r="K954" t="str">
        <f>IF(AppleStock[[#This Row],[Day Change]]&gt;0,"UP","DOWN")</f>
        <v>UP</v>
      </c>
      <c r="L954" s="2">
        <v>3</v>
      </c>
      <c r="Q954" s="15"/>
    </row>
    <row r="955" spans="1:17" x14ac:dyDescent="0.25">
      <c r="A955" s="1">
        <v>37914</v>
      </c>
      <c r="B955" s="3">
        <v>1.6142860000000001</v>
      </c>
      <c r="C955" s="3">
        <v>1.667143</v>
      </c>
      <c r="D955" s="3">
        <v>1.598571</v>
      </c>
      <c r="E955" s="3">
        <v>1.658571</v>
      </c>
      <c r="F955" s="3">
        <v>1.469919</v>
      </c>
      <c r="G955">
        <v>69783000</v>
      </c>
      <c r="H955" t="str">
        <f>TEXT(AppleStock[[#This Row],[Date]],"dddd")</f>
        <v>Monday</v>
      </c>
      <c r="I955" t="str">
        <f>MID(AppleStock[[#This Row],[Day]],1,FIND("day",AppleStock[[#This Row],[Day]])-1)</f>
        <v>Mon</v>
      </c>
      <c r="J955" s="3">
        <f>AppleStock[[#This Row],[Open]]-AppleStock[[#This Row],[Close]]</f>
        <v>-4.4284999999999908E-2</v>
      </c>
      <c r="K955" t="str">
        <f>IF(AppleStock[[#This Row],[Day Change]]&gt;0,"UP","DOWN")</f>
        <v>DOWN</v>
      </c>
      <c r="L955" s="2">
        <v>3</v>
      </c>
      <c r="Q955" s="15"/>
    </row>
    <row r="956" spans="1:17" x14ac:dyDescent="0.25">
      <c r="A956" s="1">
        <v>37915</v>
      </c>
      <c r="B956" s="3">
        <v>1.665</v>
      </c>
      <c r="C956" s="3">
        <v>1.6714290000000001</v>
      </c>
      <c r="D956" s="3">
        <v>1.625</v>
      </c>
      <c r="E956" s="3">
        <v>1.6557139999999999</v>
      </c>
      <c r="F956" s="3">
        <v>1.4673860000000001</v>
      </c>
      <c r="G956">
        <v>44115400</v>
      </c>
      <c r="H956" t="str">
        <f>TEXT(AppleStock[[#This Row],[Date]],"dddd")</f>
        <v>Tuesday</v>
      </c>
      <c r="I956" t="str">
        <f>MID(AppleStock[[#This Row],[Day]],1,FIND("day",AppleStock[[#This Row],[Day]])-1)</f>
        <v>Tues</v>
      </c>
      <c r="J956" s="3">
        <f>AppleStock[[#This Row],[Open]]-AppleStock[[#This Row],[Close]]</f>
        <v>9.2860000000001275E-3</v>
      </c>
      <c r="K956" t="str">
        <f>IF(AppleStock[[#This Row],[Day Change]]&gt;0,"UP","DOWN")</f>
        <v>UP</v>
      </c>
      <c r="L956" s="2">
        <v>3</v>
      </c>
      <c r="Q956" s="15"/>
    </row>
    <row r="957" spans="1:17" x14ac:dyDescent="0.25">
      <c r="A957" s="1">
        <v>37916</v>
      </c>
      <c r="B957" s="3">
        <v>1.638571</v>
      </c>
      <c r="C957" s="3">
        <v>1.657143</v>
      </c>
      <c r="D957" s="3">
        <v>1.62</v>
      </c>
      <c r="E957" s="3">
        <v>1.6257140000000001</v>
      </c>
      <c r="F957" s="3">
        <v>1.4407989999999999</v>
      </c>
      <c r="G957">
        <v>40399800</v>
      </c>
      <c r="H957" t="str">
        <f>TEXT(AppleStock[[#This Row],[Date]],"dddd")</f>
        <v>Wednesday</v>
      </c>
      <c r="I957" t="str">
        <f>MID(AppleStock[[#This Row],[Day]],1,FIND("day",AppleStock[[#This Row],[Day]])-1)</f>
        <v>Wednes</v>
      </c>
      <c r="J957" s="3">
        <f>AppleStock[[#This Row],[Open]]-AppleStock[[#This Row],[Close]]</f>
        <v>1.2856999999999896E-2</v>
      </c>
      <c r="K957" t="str">
        <f>IF(AppleStock[[#This Row],[Day Change]]&gt;0,"UP","DOWN")</f>
        <v>UP</v>
      </c>
      <c r="L957" s="2">
        <v>3</v>
      </c>
      <c r="Q957" s="15"/>
    </row>
    <row r="958" spans="1:17" x14ac:dyDescent="0.25">
      <c r="A958" s="1">
        <v>37917</v>
      </c>
      <c r="B958" s="3">
        <v>1.6235710000000001</v>
      </c>
      <c r="C958" s="3">
        <v>1.6535709999999999</v>
      </c>
      <c r="D958" s="3">
        <v>1.6135710000000001</v>
      </c>
      <c r="E958" s="3">
        <v>1.6421429999999999</v>
      </c>
      <c r="F958" s="3">
        <v>1.4553590000000001</v>
      </c>
      <c r="G958">
        <v>41302800</v>
      </c>
      <c r="H958" t="str">
        <f>TEXT(AppleStock[[#This Row],[Date]],"dddd")</f>
        <v>Thursday</v>
      </c>
      <c r="I958" t="str">
        <f>MID(AppleStock[[#This Row],[Day]],1,FIND("day",AppleStock[[#This Row],[Day]])-1)</f>
        <v>Thurs</v>
      </c>
      <c r="J958" s="3">
        <f>AppleStock[[#This Row],[Open]]-AppleStock[[#This Row],[Close]]</f>
        <v>-1.8571999999999811E-2</v>
      </c>
      <c r="K958" t="str">
        <f>IF(AppleStock[[#This Row],[Day Change]]&gt;0,"UP","DOWN")</f>
        <v>DOWN</v>
      </c>
      <c r="L958" s="2">
        <v>3</v>
      </c>
      <c r="Q958" s="15"/>
    </row>
    <row r="959" spans="1:17" x14ac:dyDescent="0.25">
      <c r="A959" s="1">
        <v>37918</v>
      </c>
      <c r="B959" s="3">
        <v>1.611429</v>
      </c>
      <c r="C959" s="3">
        <v>1.6321429999999999</v>
      </c>
      <c r="D959" s="3">
        <v>1.5878570000000001</v>
      </c>
      <c r="E959" s="3">
        <v>1.6142860000000001</v>
      </c>
      <c r="F959" s="3">
        <v>1.4306700000000001</v>
      </c>
      <c r="G959">
        <v>54964000</v>
      </c>
      <c r="H959" t="str">
        <f>TEXT(AppleStock[[#This Row],[Date]],"dddd")</f>
        <v>Friday</v>
      </c>
      <c r="I959" t="str">
        <f>MID(AppleStock[[#This Row],[Day]],1,FIND("day",AppleStock[[#This Row],[Day]])-1)</f>
        <v>Fri</v>
      </c>
      <c r="J959" s="3">
        <f>AppleStock[[#This Row],[Open]]-AppleStock[[#This Row],[Close]]</f>
        <v>-2.8570000000001095E-3</v>
      </c>
      <c r="K959" t="str">
        <f>IF(AppleStock[[#This Row],[Day Change]]&gt;0,"UP","DOWN")</f>
        <v>DOWN</v>
      </c>
      <c r="L959" s="2">
        <v>3</v>
      </c>
      <c r="Q959" s="15"/>
    </row>
    <row r="960" spans="1:17" x14ac:dyDescent="0.25">
      <c r="A960" s="1">
        <v>37921</v>
      </c>
      <c r="B960" s="3">
        <v>1.625</v>
      </c>
      <c r="C960" s="3">
        <v>1.635</v>
      </c>
      <c r="D960" s="3">
        <v>1.6064290000000001</v>
      </c>
      <c r="E960" s="3">
        <v>1.6142860000000001</v>
      </c>
      <c r="F960" s="3">
        <v>1.4306700000000001</v>
      </c>
      <c r="G960">
        <v>40503400</v>
      </c>
      <c r="H960" t="str">
        <f>TEXT(AppleStock[[#This Row],[Date]],"dddd")</f>
        <v>Monday</v>
      </c>
      <c r="I960" t="str">
        <f>MID(AppleStock[[#This Row],[Day]],1,FIND("day",AppleStock[[#This Row],[Day]])-1)</f>
        <v>Mon</v>
      </c>
      <c r="J960" s="3">
        <f>AppleStock[[#This Row],[Open]]-AppleStock[[#This Row],[Close]]</f>
        <v>1.071399999999989E-2</v>
      </c>
      <c r="K960" t="str">
        <f>IF(AppleStock[[#This Row],[Day Change]]&gt;0,"UP","DOWN")</f>
        <v>UP</v>
      </c>
      <c r="L960" s="2">
        <v>3</v>
      </c>
      <c r="Q960" s="15"/>
    </row>
    <row r="961" spans="1:17" x14ac:dyDescent="0.25">
      <c r="A961" s="1">
        <v>37922</v>
      </c>
      <c r="B961" s="3">
        <v>1.611429</v>
      </c>
      <c r="C961" s="3">
        <v>1.6978569999999999</v>
      </c>
      <c r="D961" s="3">
        <v>1.6</v>
      </c>
      <c r="E961" s="3">
        <v>1.694286</v>
      </c>
      <c r="F961" s="3">
        <v>1.5015700000000001</v>
      </c>
      <c r="G961">
        <v>62928600</v>
      </c>
      <c r="H961" t="str">
        <f>TEXT(AppleStock[[#This Row],[Date]],"dddd")</f>
        <v>Tuesday</v>
      </c>
      <c r="I961" t="str">
        <f>MID(AppleStock[[#This Row],[Day]],1,FIND("day",AppleStock[[#This Row],[Day]])-1)</f>
        <v>Tues</v>
      </c>
      <c r="J961" s="3">
        <f>AppleStock[[#This Row],[Open]]-AppleStock[[#This Row],[Close]]</f>
        <v>-8.2856999999999958E-2</v>
      </c>
      <c r="K961" t="str">
        <f>IF(AppleStock[[#This Row],[Day Change]]&gt;0,"UP","DOWN")</f>
        <v>DOWN</v>
      </c>
      <c r="L961" s="2">
        <v>3</v>
      </c>
      <c r="Q961" s="15"/>
    </row>
    <row r="962" spans="1:17" x14ac:dyDescent="0.25">
      <c r="A962" s="1">
        <v>37923</v>
      </c>
      <c r="B962" s="3">
        <v>1.6792860000000001</v>
      </c>
      <c r="C962" s="3">
        <v>1.7071430000000001</v>
      </c>
      <c r="D962" s="3">
        <v>1.667143</v>
      </c>
      <c r="E962" s="3">
        <v>1.692143</v>
      </c>
      <c r="F962" s="3">
        <v>1.499671</v>
      </c>
      <c r="G962">
        <v>66770200</v>
      </c>
      <c r="H962" t="str">
        <f>TEXT(AppleStock[[#This Row],[Date]],"dddd")</f>
        <v>Wednesday</v>
      </c>
      <c r="I962" t="str">
        <f>MID(AppleStock[[#This Row],[Day]],1,FIND("day",AppleStock[[#This Row],[Day]])-1)</f>
        <v>Wednes</v>
      </c>
      <c r="J962" s="3">
        <f>AppleStock[[#This Row],[Open]]-AppleStock[[#This Row],[Close]]</f>
        <v>-1.2856999999999896E-2</v>
      </c>
      <c r="K962" t="str">
        <f>IF(AppleStock[[#This Row],[Day Change]]&gt;0,"UP","DOWN")</f>
        <v>DOWN</v>
      </c>
      <c r="L962" s="2">
        <v>3</v>
      </c>
      <c r="Q962" s="15"/>
    </row>
    <row r="963" spans="1:17" x14ac:dyDescent="0.25">
      <c r="A963" s="1">
        <v>37924</v>
      </c>
      <c r="B963" s="3">
        <v>1.713571</v>
      </c>
      <c r="C963" s="3">
        <v>1.714286</v>
      </c>
      <c r="D963" s="3">
        <v>1.6335710000000001</v>
      </c>
      <c r="E963" s="3">
        <v>1.649286</v>
      </c>
      <c r="F963" s="3">
        <v>1.461689</v>
      </c>
      <c r="G963">
        <v>65139200</v>
      </c>
      <c r="H963" t="str">
        <f>TEXT(AppleStock[[#This Row],[Date]],"dddd")</f>
        <v>Thursday</v>
      </c>
      <c r="I963" t="str">
        <f>MID(AppleStock[[#This Row],[Day]],1,FIND("day",AppleStock[[#This Row],[Day]])-1)</f>
        <v>Thurs</v>
      </c>
      <c r="J963" s="3">
        <f>AppleStock[[#This Row],[Open]]-AppleStock[[#This Row],[Close]]</f>
        <v>6.4284999999999926E-2</v>
      </c>
      <c r="K963" t="str">
        <f>IF(AppleStock[[#This Row],[Day Change]]&gt;0,"UP","DOWN")</f>
        <v>UP</v>
      </c>
      <c r="L963" s="2">
        <v>3</v>
      </c>
      <c r="Q963" s="15"/>
    </row>
    <row r="964" spans="1:17" x14ac:dyDescent="0.25">
      <c r="A964" s="1">
        <v>37925</v>
      </c>
      <c r="B964" s="3">
        <v>1.6642859999999999</v>
      </c>
      <c r="C964" s="3">
        <v>1.6678569999999999</v>
      </c>
      <c r="D964" s="3">
        <v>1.627143</v>
      </c>
      <c r="E964" s="3">
        <v>1.635</v>
      </c>
      <c r="F964" s="3">
        <v>1.449028</v>
      </c>
      <c r="G964">
        <v>54538400</v>
      </c>
      <c r="H964" t="str">
        <f>TEXT(AppleStock[[#This Row],[Date]],"dddd")</f>
        <v>Friday</v>
      </c>
      <c r="I964" t="str">
        <f>MID(AppleStock[[#This Row],[Day]],1,FIND("day",AppleStock[[#This Row],[Day]])-1)</f>
        <v>Fri</v>
      </c>
      <c r="J964" s="3">
        <f>AppleStock[[#This Row],[Open]]-AppleStock[[#This Row],[Close]]</f>
        <v>2.9285999999999923E-2</v>
      </c>
      <c r="K964" t="str">
        <f>IF(AppleStock[[#This Row],[Day Change]]&gt;0,"UP","DOWN")</f>
        <v>UP</v>
      </c>
      <c r="L964" s="2">
        <v>3</v>
      </c>
      <c r="Q964" s="15"/>
    </row>
    <row r="965" spans="1:17" x14ac:dyDescent="0.25">
      <c r="A965" s="1">
        <v>37928</v>
      </c>
      <c r="B965" s="3">
        <v>1.630714</v>
      </c>
      <c r="C965" s="3">
        <v>1.6642859999999999</v>
      </c>
      <c r="D965" s="3">
        <v>1.627143</v>
      </c>
      <c r="E965" s="3">
        <v>1.6535709999999999</v>
      </c>
      <c r="F965" s="3">
        <v>1.465487</v>
      </c>
      <c r="G965">
        <v>75710600</v>
      </c>
      <c r="H965" t="str">
        <f>TEXT(AppleStock[[#This Row],[Date]],"dddd")</f>
        <v>Monday</v>
      </c>
      <c r="I965" t="str">
        <f>MID(AppleStock[[#This Row],[Day]],1,FIND("day",AppleStock[[#This Row],[Day]])-1)</f>
        <v>Mon</v>
      </c>
      <c r="J965" s="3">
        <f>AppleStock[[#This Row],[Open]]-AppleStock[[#This Row],[Close]]</f>
        <v>-2.2856999999999905E-2</v>
      </c>
      <c r="K965" t="str">
        <f>IF(AppleStock[[#This Row],[Day Change]]&gt;0,"UP","DOWN")</f>
        <v>DOWN</v>
      </c>
      <c r="L965" s="2">
        <v>3</v>
      </c>
      <c r="Q965" s="15"/>
    </row>
    <row r="966" spans="1:17" x14ac:dyDescent="0.25">
      <c r="A966" s="1">
        <v>37929</v>
      </c>
      <c r="B966" s="3">
        <v>1.6478569999999999</v>
      </c>
      <c r="C966" s="3">
        <v>1.65</v>
      </c>
      <c r="D966" s="3">
        <v>1.6135710000000001</v>
      </c>
      <c r="E966" s="3">
        <v>1.6364289999999999</v>
      </c>
      <c r="F966" s="3">
        <v>1.450294</v>
      </c>
      <c r="G966">
        <v>62308400</v>
      </c>
      <c r="H966" t="str">
        <f>TEXT(AppleStock[[#This Row],[Date]],"dddd")</f>
        <v>Tuesday</v>
      </c>
      <c r="I966" t="str">
        <f>MID(AppleStock[[#This Row],[Day]],1,FIND("day",AppleStock[[#This Row],[Day]])-1)</f>
        <v>Tues</v>
      </c>
      <c r="J966" s="3">
        <f>AppleStock[[#This Row],[Open]]-AppleStock[[#This Row],[Close]]</f>
        <v>1.1427999999999994E-2</v>
      </c>
      <c r="K966" t="str">
        <f>IF(AppleStock[[#This Row],[Day Change]]&gt;0,"UP","DOWN")</f>
        <v>UP</v>
      </c>
      <c r="L966" s="2">
        <v>3</v>
      </c>
      <c r="Q966" s="15"/>
    </row>
    <row r="967" spans="1:17" x14ac:dyDescent="0.25">
      <c r="A967" s="1">
        <v>37930</v>
      </c>
      <c r="B967" s="3">
        <v>1.63</v>
      </c>
      <c r="C967" s="3">
        <v>1.6521429999999999</v>
      </c>
      <c r="D967" s="3">
        <v>1.605</v>
      </c>
      <c r="E967" s="3">
        <v>1.645</v>
      </c>
      <c r="F967" s="3">
        <v>1.457891</v>
      </c>
      <c r="G967">
        <v>80617600</v>
      </c>
      <c r="H967" t="str">
        <f>TEXT(AppleStock[[#This Row],[Date]],"dddd")</f>
        <v>Wednesday</v>
      </c>
      <c r="I967" t="str">
        <f>MID(AppleStock[[#This Row],[Day]],1,FIND("day",AppleStock[[#This Row],[Day]])-1)</f>
        <v>Wednes</v>
      </c>
      <c r="J967" s="3">
        <f>AppleStock[[#This Row],[Open]]-AppleStock[[#This Row],[Close]]</f>
        <v>-1.5000000000000124E-2</v>
      </c>
      <c r="K967" t="str">
        <f>IF(AppleStock[[#This Row],[Day Change]]&gt;0,"UP","DOWN")</f>
        <v>DOWN</v>
      </c>
      <c r="L967" s="2">
        <v>3</v>
      </c>
      <c r="Q967" s="15"/>
    </row>
    <row r="968" spans="1:17" x14ac:dyDescent="0.25">
      <c r="A968" s="1">
        <v>37931</v>
      </c>
      <c r="B968" s="3">
        <v>1.6364289999999999</v>
      </c>
      <c r="C968" s="3">
        <v>1.6535709999999999</v>
      </c>
      <c r="D968" s="3">
        <v>1.6178570000000001</v>
      </c>
      <c r="E968" s="3">
        <v>1.651429</v>
      </c>
      <c r="F968" s="3">
        <v>1.4635880000000001</v>
      </c>
      <c r="G968">
        <v>99268400</v>
      </c>
      <c r="H968" t="str">
        <f>TEXT(AppleStock[[#This Row],[Date]],"dddd")</f>
        <v>Thursday</v>
      </c>
      <c r="I968" t="str">
        <f>MID(AppleStock[[#This Row],[Day]],1,FIND("day",AppleStock[[#This Row],[Day]])-1)</f>
        <v>Thurs</v>
      </c>
      <c r="J968" s="3">
        <f>AppleStock[[#This Row],[Open]]-AppleStock[[#This Row],[Close]]</f>
        <v>-1.5000000000000124E-2</v>
      </c>
      <c r="K968" t="str">
        <f>IF(AppleStock[[#This Row],[Day Change]]&gt;0,"UP","DOWN")</f>
        <v>DOWN</v>
      </c>
      <c r="L968" s="2">
        <v>3</v>
      </c>
      <c r="Q968" s="15"/>
    </row>
    <row r="969" spans="1:17" x14ac:dyDescent="0.25">
      <c r="A969" s="1">
        <v>37932</v>
      </c>
      <c r="B969" s="3">
        <v>1.6564289999999999</v>
      </c>
      <c r="C969" s="3">
        <v>1.66</v>
      </c>
      <c r="D969" s="3">
        <v>1.6035710000000001</v>
      </c>
      <c r="E969" s="3">
        <v>1.607143</v>
      </c>
      <c r="F969" s="3">
        <v>1.424339</v>
      </c>
      <c r="G969">
        <v>52536400</v>
      </c>
      <c r="H969" t="str">
        <f>TEXT(AppleStock[[#This Row],[Date]],"dddd")</f>
        <v>Friday</v>
      </c>
      <c r="I969" t="str">
        <f>MID(AppleStock[[#This Row],[Day]],1,FIND("day",AppleStock[[#This Row],[Day]])-1)</f>
        <v>Fri</v>
      </c>
      <c r="J969" s="3">
        <f>AppleStock[[#This Row],[Open]]-AppleStock[[#This Row],[Close]]</f>
        <v>4.9285999999999941E-2</v>
      </c>
      <c r="K969" t="str">
        <f>IF(AppleStock[[#This Row],[Day Change]]&gt;0,"UP","DOWN")</f>
        <v>UP</v>
      </c>
      <c r="L969" s="2">
        <v>3</v>
      </c>
      <c r="Q969" s="15"/>
    </row>
    <row r="970" spans="1:17" x14ac:dyDescent="0.25">
      <c r="A970" s="1">
        <v>37935</v>
      </c>
      <c r="B970" s="3">
        <v>1.6035710000000001</v>
      </c>
      <c r="C970" s="3">
        <v>1.6178570000000001</v>
      </c>
      <c r="D970" s="3">
        <v>1.56</v>
      </c>
      <c r="E970" s="3">
        <v>1.5642860000000001</v>
      </c>
      <c r="F970" s="3">
        <v>1.3863570000000001</v>
      </c>
      <c r="G970">
        <v>58569000</v>
      </c>
      <c r="H970" t="str">
        <f>TEXT(AppleStock[[#This Row],[Date]],"dddd")</f>
        <v>Monday</v>
      </c>
      <c r="I970" t="str">
        <f>MID(AppleStock[[#This Row],[Day]],1,FIND("day",AppleStock[[#This Row],[Day]])-1)</f>
        <v>Mon</v>
      </c>
      <c r="J970" s="3">
        <f>AppleStock[[#This Row],[Open]]-AppleStock[[#This Row],[Close]]</f>
        <v>3.9285000000000014E-2</v>
      </c>
      <c r="K970" t="str">
        <f>IF(AppleStock[[#This Row],[Day Change]]&gt;0,"UP","DOWN")</f>
        <v>UP</v>
      </c>
      <c r="L970" s="2">
        <v>3</v>
      </c>
      <c r="Q970" s="15"/>
    </row>
    <row r="971" spans="1:17" x14ac:dyDescent="0.25">
      <c r="A971" s="1">
        <v>37936</v>
      </c>
      <c r="B971" s="3">
        <v>1.5642860000000001</v>
      </c>
      <c r="C971" s="3">
        <v>1.5728569999999999</v>
      </c>
      <c r="D971" s="3">
        <v>1.534286</v>
      </c>
      <c r="E971" s="3">
        <v>1.5385709999999999</v>
      </c>
      <c r="F971" s="3">
        <v>1.3635679999999999</v>
      </c>
      <c r="G971">
        <v>53768400</v>
      </c>
      <c r="H971" t="str">
        <f>TEXT(AppleStock[[#This Row],[Date]],"dddd")</f>
        <v>Tuesday</v>
      </c>
      <c r="I971" t="str">
        <f>MID(AppleStock[[#This Row],[Day]],1,FIND("day",AppleStock[[#This Row],[Day]])-1)</f>
        <v>Tues</v>
      </c>
      <c r="J971" s="3">
        <f>AppleStock[[#This Row],[Open]]-AppleStock[[#This Row],[Close]]</f>
        <v>2.5715000000000154E-2</v>
      </c>
      <c r="K971" t="str">
        <f>IF(AppleStock[[#This Row],[Day Change]]&gt;0,"UP","DOWN")</f>
        <v>UP</v>
      </c>
      <c r="L971" s="2">
        <v>3</v>
      </c>
      <c r="Q971" s="15"/>
    </row>
    <row r="972" spans="1:17" x14ac:dyDescent="0.25">
      <c r="A972" s="1">
        <v>37937</v>
      </c>
      <c r="B972" s="3">
        <v>1.534286</v>
      </c>
      <c r="C972" s="3">
        <v>1.622857</v>
      </c>
      <c r="D972" s="3">
        <v>1.534286</v>
      </c>
      <c r="E972" s="3">
        <v>1.595</v>
      </c>
      <c r="F972" s="3">
        <v>1.413578</v>
      </c>
      <c r="G972">
        <v>75000800</v>
      </c>
      <c r="H972" t="str">
        <f>TEXT(AppleStock[[#This Row],[Date]],"dddd")</f>
        <v>Wednesday</v>
      </c>
      <c r="I972" t="str">
        <f>MID(AppleStock[[#This Row],[Day]],1,FIND("day",AppleStock[[#This Row],[Day]])-1)</f>
        <v>Wednes</v>
      </c>
      <c r="J972" s="3">
        <f>AppleStock[[#This Row],[Open]]-AppleStock[[#This Row],[Close]]</f>
        <v>-6.0713999999999935E-2</v>
      </c>
      <c r="K972" t="str">
        <f>IF(AppleStock[[#This Row],[Day Change]]&gt;0,"UP","DOWN")</f>
        <v>DOWN</v>
      </c>
      <c r="L972" s="2">
        <v>3</v>
      </c>
      <c r="Q972" s="15"/>
    </row>
    <row r="973" spans="1:17" x14ac:dyDescent="0.25">
      <c r="A973" s="1">
        <v>37938</v>
      </c>
      <c r="B973" s="3">
        <v>1.5764290000000001</v>
      </c>
      <c r="C973" s="3">
        <v>1.611429</v>
      </c>
      <c r="D973" s="3">
        <v>1.5657140000000001</v>
      </c>
      <c r="E973" s="3">
        <v>1.601429</v>
      </c>
      <c r="F973" s="3">
        <v>1.4192750000000001</v>
      </c>
      <c r="G973">
        <v>53193000</v>
      </c>
      <c r="H973" t="str">
        <f>TEXT(AppleStock[[#This Row],[Date]],"dddd")</f>
        <v>Thursday</v>
      </c>
      <c r="I973" t="str">
        <f>MID(AppleStock[[#This Row],[Day]],1,FIND("day",AppleStock[[#This Row],[Day]])-1)</f>
        <v>Thurs</v>
      </c>
      <c r="J973" s="3">
        <f>AppleStock[[#This Row],[Open]]-AppleStock[[#This Row],[Close]]</f>
        <v>-2.4999999999999911E-2</v>
      </c>
      <c r="K973" t="str">
        <f>IF(AppleStock[[#This Row],[Day Change]]&gt;0,"UP","DOWN")</f>
        <v>DOWN</v>
      </c>
      <c r="L973" s="2">
        <v>3</v>
      </c>
      <c r="Q973" s="15"/>
    </row>
    <row r="974" spans="1:17" x14ac:dyDescent="0.25">
      <c r="A974" s="1">
        <v>37939</v>
      </c>
      <c r="B974" s="3">
        <v>1.6057140000000001</v>
      </c>
      <c r="C974" s="3">
        <v>1.615</v>
      </c>
      <c r="D974" s="3">
        <v>1.52</v>
      </c>
      <c r="E974" s="3">
        <v>1.5328569999999999</v>
      </c>
      <c r="F974" s="3">
        <v>1.3585039999999999</v>
      </c>
      <c r="G974">
        <v>59262000</v>
      </c>
      <c r="H974" t="str">
        <f>TEXT(AppleStock[[#This Row],[Date]],"dddd")</f>
        <v>Friday</v>
      </c>
      <c r="I974" t="str">
        <f>MID(AppleStock[[#This Row],[Day]],1,FIND("day",AppleStock[[#This Row],[Day]])-1)</f>
        <v>Fri</v>
      </c>
      <c r="J974" s="3">
        <f>AppleStock[[#This Row],[Open]]-AppleStock[[#This Row],[Close]]</f>
        <v>7.2857000000000172E-2</v>
      </c>
      <c r="K974" t="str">
        <f>IF(AppleStock[[#This Row],[Day Change]]&gt;0,"UP","DOWN")</f>
        <v>UP</v>
      </c>
      <c r="L974" s="2">
        <v>3</v>
      </c>
      <c r="Q974" s="15"/>
    </row>
    <row r="975" spans="1:17" x14ac:dyDescent="0.25">
      <c r="A975" s="1">
        <v>37942</v>
      </c>
      <c r="B975" s="3">
        <v>1.5249999999999999</v>
      </c>
      <c r="C975" s="3">
        <v>1.526429</v>
      </c>
      <c r="D975" s="3">
        <v>1.496429</v>
      </c>
      <c r="E975" s="3">
        <v>1.5092859999999999</v>
      </c>
      <c r="F975" s="3">
        <v>1.3376129999999999</v>
      </c>
      <c r="G975">
        <v>57064000</v>
      </c>
      <c r="H975" t="str">
        <f>TEXT(AppleStock[[#This Row],[Date]],"dddd")</f>
        <v>Monday</v>
      </c>
      <c r="I975" t="str">
        <f>MID(AppleStock[[#This Row],[Day]],1,FIND("day",AppleStock[[#This Row],[Day]])-1)</f>
        <v>Mon</v>
      </c>
      <c r="J975" s="3">
        <f>AppleStock[[#This Row],[Open]]-AppleStock[[#This Row],[Close]]</f>
        <v>1.5714000000000006E-2</v>
      </c>
      <c r="K975" t="str">
        <f>IF(AppleStock[[#This Row],[Day Change]]&gt;0,"UP","DOWN")</f>
        <v>UP</v>
      </c>
      <c r="L975" s="2">
        <v>3</v>
      </c>
      <c r="Q975" s="15"/>
    </row>
    <row r="976" spans="1:17" x14ac:dyDescent="0.25">
      <c r="A976" s="1">
        <v>37943</v>
      </c>
      <c r="B976" s="3">
        <v>1.5149999999999999</v>
      </c>
      <c r="C976" s="3">
        <v>1.524286</v>
      </c>
      <c r="D976" s="3">
        <v>1.4535709999999999</v>
      </c>
      <c r="E976" s="3">
        <v>1.457857</v>
      </c>
      <c r="F976" s="3">
        <v>1.2920339999999999</v>
      </c>
      <c r="G976">
        <v>66798200</v>
      </c>
      <c r="H976" t="str">
        <f>TEXT(AppleStock[[#This Row],[Date]],"dddd")</f>
        <v>Tuesday</v>
      </c>
      <c r="I976" t="str">
        <f>MID(AppleStock[[#This Row],[Day]],1,FIND("day",AppleStock[[#This Row],[Day]])-1)</f>
        <v>Tues</v>
      </c>
      <c r="J976" s="3">
        <f>AppleStock[[#This Row],[Open]]-AppleStock[[#This Row],[Close]]</f>
        <v>5.7142999999999944E-2</v>
      </c>
      <c r="K976" t="str">
        <f>IF(AppleStock[[#This Row],[Day Change]]&gt;0,"UP","DOWN")</f>
        <v>UP</v>
      </c>
      <c r="L976" s="2">
        <v>3</v>
      </c>
      <c r="Q976" s="15"/>
    </row>
    <row r="977" spans="1:17" x14ac:dyDescent="0.25">
      <c r="A977" s="1">
        <v>37944</v>
      </c>
      <c r="B977" s="3">
        <v>1.4685710000000001</v>
      </c>
      <c r="C977" s="3">
        <v>1.4750000000000001</v>
      </c>
      <c r="D977" s="3">
        <v>1.4471430000000001</v>
      </c>
      <c r="E977" s="3">
        <v>1.4585710000000001</v>
      </c>
      <c r="F977" s="3">
        <v>1.292667</v>
      </c>
      <c r="G977">
        <v>86146200</v>
      </c>
      <c r="H977" t="str">
        <f>TEXT(AppleStock[[#This Row],[Date]],"dddd")</f>
        <v>Wednesday</v>
      </c>
      <c r="I977" t="str">
        <f>MID(AppleStock[[#This Row],[Day]],1,FIND("day",AppleStock[[#This Row],[Day]])-1)</f>
        <v>Wednes</v>
      </c>
      <c r="J977" s="3">
        <f>AppleStock[[#This Row],[Open]]-AppleStock[[#This Row],[Close]]</f>
        <v>1.0000000000000009E-2</v>
      </c>
      <c r="K977" t="str">
        <f>IF(AppleStock[[#This Row],[Day Change]]&gt;0,"UP","DOWN")</f>
        <v>UP</v>
      </c>
      <c r="L977" s="2">
        <v>3</v>
      </c>
      <c r="Q977" s="15"/>
    </row>
    <row r="978" spans="1:17" x14ac:dyDescent="0.25">
      <c r="A978" s="1">
        <v>37945</v>
      </c>
      <c r="B978" s="3">
        <v>1.4357139999999999</v>
      </c>
      <c r="C978" s="3">
        <v>1.505714</v>
      </c>
      <c r="D978" s="3">
        <v>1.4357139999999999</v>
      </c>
      <c r="E978" s="3">
        <v>1.455714</v>
      </c>
      <c r="F978" s="3">
        <v>1.290135</v>
      </c>
      <c r="G978">
        <v>59897600</v>
      </c>
      <c r="H978" t="str">
        <f>TEXT(AppleStock[[#This Row],[Date]],"dddd")</f>
        <v>Thursday</v>
      </c>
      <c r="I978" t="str">
        <f>MID(AppleStock[[#This Row],[Day]],1,FIND("day",AppleStock[[#This Row],[Day]])-1)</f>
        <v>Thurs</v>
      </c>
      <c r="J978" s="3">
        <f>AppleStock[[#This Row],[Open]]-AppleStock[[#This Row],[Close]]</f>
        <v>-2.0000000000000018E-2</v>
      </c>
      <c r="K978" t="str">
        <f>IF(AppleStock[[#This Row],[Day Change]]&gt;0,"UP","DOWN")</f>
        <v>DOWN</v>
      </c>
      <c r="L978" s="2">
        <v>3</v>
      </c>
      <c r="Q978" s="15"/>
    </row>
    <row r="979" spans="1:17" x14ac:dyDescent="0.25">
      <c r="A979" s="1">
        <v>37946</v>
      </c>
      <c r="B979" s="3">
        <v>1.4528570000000001</v>
      </c>
      <c r="C979" s="3">
        <v>1.47</v>
      </c>
      <c r="D979" s="3">
        <v>1.4178569999999999</v>
      </c>
      <c r="E979" s="3">
        <v>1.4485710000000001</v>
      </c>
      <c r="F979" s="3">
        <v>1.2838050000000001</v>
      </c>
      <c r="G979">
        <v>60459000</v>
      </c>
      <c r="H979" t="str">
        <f>TEXT(AppleStock[[#This Row],[Date]],"dddd")</f>
        <v>Friday</v>
      </c>
      <c r="I979" t="str">
        <f>MID(AppleStock[[#This Row],[Day]],1,FIND("day",AppleStock[[#This Row],[Day]])-1)</f>
        <v>Fri</v>
      </c>
      <c r="J979" s="3">
        <f>AppleStock[[#This Row],[Open]]-AppleStock[[#This Row],[Close]]</f>
        <v>4.286000000000012E-3</v>
      </c>
      <c r="K979" t="str">
        <f>IF(AppleStock[[#This Row],[Day Change]]&gt;0,"UP","DOWN")</f>
        <v>UP</v>
      </c>
      <c r="L979" s="2">
        <v>3</v>
      </c>
      <c r="Q979" s="15"/>
    </row>
    <row r="980" spans="1:17" x14ac:dyDescent="0.25">
      <c r="A980" s="1">
        <v>37949</v>
      </c>
      <c r="B980" s="3">
        <v>1.464286</v>
      </c>
      <c r="C980" s="3">
        <v>1.5192859999999999</v>
      </c>
      <c r="D980" s="3">
        <v>1.4607140000000001</v>
      </c>
      <c r="E980" s="3">
        <v>1.5107139999999999</v>
      </c>
      <c r="F980" s="3">
        <v>1.3388800000000001</v>
      </c>
      <c r="G980">
        <v>95456200</v>
      </c>
      <c r="H980" t="str">
        <f>TEXT(AppleStock[[#This Row],[Date]],"dddd")</f>
        <v>Monday</v>
      </c>
      <c r="I980" t="str">
        <f>MID(AppleStock[[#This Row],[Day]],1,FIND("day",AppleStock[[#This Row],[Day]])-1)</f>
        <v>Mon</v>
      </c>
      <c r="J980" s="3">
        <f>AppleStock[[#This Row],[Open]]-AppleStock[[#This Row],[Close]]</f>
        <v>-4.6427999999999914E-2</v>
      </c>
      <c r="K980" t="str">
        <f>IF(AppleStock[[#This Row],[Day Change]]&gt;0,"UP","DOWN")</f>
        <v>DOWN</v>
      </c>
      <c r="L980" s="2">
        <v>3</v>
      </c>
      <c r="Q980" s="15"/>
    </row>
    <row r="981" spans="1:17" x14ac:dyDescent="0.25">
      <c r="A981" s="1">
        <v>37950</v>
      </c>
      <c r="B981" s="3">
        <v>1.516429</v>
      </c>
      <c r="C981" s="3">
        <v>1.517857</v>
      </c>
      <c r="D981" s="3">
        <v>1.472143</v>
      </c>
      <c r="E981" s="3">
        <v>1.4771430000000001</v>
      </c>
      <c r="F981" s="3">
        <v>1.309126</v>
      </c>
      <c r="G981">
        <v>67163600</v>
      </c>
      <c r="H981" t="str">
        <f>TEXT(AppleStock[[#This Row],[Date]],"dddd")</f>
        <v>Tuesday</v>
      </c>
      <c r="I981" t="str">
        <f>MID(AppleStock[[#This Row],[Day]],1,FIND("day",AppleStock[[#This Row],[Day]])-1)</f>
        <v>Tues</v>
      </c>
      <c r="J981" s="3">
        <f>AppleStock[[#This Row],[Open]]-AppleStock[[#This Row],[Close]]</f>
        <v>3.9285999999999932E-2</v>
      </c>
      <c r="K981" t="str">
        <f>IF(AppleStock[[#This Row],[Day Change]]&gt;0,"UP","DOWN")</f>
        <v>UP</v>
      </c>
      <c r="L981" s="2">
        <v>3</v>
      </c>
      <c r="Q981" s="15"/>
    </row>
    <row r="982" spans="1:17" x14ac:dyDescent="0.25">
      <c r="A982" s="1">
        <v>37951</v>
      </c>
      <c r="B982" s="3">
        <v>1.492143</v>
      </c>
      <c r="C982" s="3">
        <v>1.5107139999999999</v>
      </c>
      <c r="D982" s="3">
        <v>1.446429</v>
      </c>
      <c r="E982" s="3">
        <v>1.48</v>
      </c>
      <c r="F982" s="3">
        <v>1.311658</v>
      </c>
      <c r="G982">
        <v>61282200</v>
      </c>
      <c r="H982" t="str">
        <f>TEXT(AppleStock[[#This Row],[Date]],"dddd")</f>
        <v>Wednesday</v>
      </c>
      <c r="I982" t="str">
        <f>MID(AppleStock[[#This Row],[Day]],1,FIND("day",AppleStock[[#This Row],[Day]])-1)</f>
        <v>Wednes</v>
      </c>
      <c r="J982" s="3">
        <f>AppleStock[[#This Row],[Open]]-AppleStock[[#This Row],[Close]]</f>
        <v>1.2143000000000015E-2</v>
      </c>
      <c r="K982" t="str">
        <f>IF(AppleStock[[#This Row],[Day Change]]&gt;0,"UP","DOWN")</f>
        <v>UP</v>
      </c>
      <c r="L982" s="2">
        <v>3</v>
      </c>
      <c r="Q982" s="15"/>
    </row>
    <row r="983" spans="1:17" x14ac:dyDescent="0.25">
      <c r="A983" s="1">
        <v>37953</v>
      </c>
      <c r="B983" s="3">
        <v>1.484286</v>
      </c>
      <c r="C983" s="3">
        <v>1.5049999999999999</v>
      </c>
      <c r="D983" s="3">
        <v>1.465714</v>
      </c>
      <c r="E983" s="3">
        <v>1.493571</v>
      </c>
      <c r="F983" s="3">
        <v>1.3236859999999999</v>
      </c>
      <c r="G983">
        <v>19024600</v>
      </c>
      <c r="H983" t="str">
        <f>TEXT(AppleStock[[#This Row],[Date]],"dddd")</f>
        <v>Friday</v>
      </c>
      <c r="I983" t="str">
        <f>MID(AppleStock[[#This Row],[Day]],1,FIND("day",AppleStock[[#This Row],[Day]])-1)</f>
        <v>Fri</v>
      </c>
      <c r="J983" s="3">
        <f>AppleStock[[#This Row],[Open]]-AppleStock[[#This Row],[Close]]</f>
        <v>-9.2849999999999877E-3</v>
      </c>
      <c r="K983" t="str">
        <f>IF(AppleStock[[#This Row],[Day Change]]&gt;0,"UP","DOWN")</f>
        <v>DOWN</v>
      </c>
      <c r="L983" s="2">
        <v>3</v>
      </c>
      <c r="Q983" s="15"/>
    </row>
    <row r="984" spans="1:17" x14ac:dyDescent="0.25">
      <c r="A984" s="1">
        <v>37956</v>
      </c>
      <c r="B984" s="3">
        <v>1.5028570000000001</v>
      </c>
      <c r="C984" s="3">
        <v>1.5607139999999999</v>
      </c>
      <c r="D984" s="3">
        <v>1.5</v>
      </c>
      <c r="E984" s="3">
        <v>1.5507139999999999</v>
      </c>
      <c r="F984" s="3">
        <v>1.3743289999999999</v>
      </c>
      <c r="G984">
        <v>90384000</v>
      </c>
      <c r="H984" t="str">
        <f>TEXT(AppleStock[[#This Row],[Date]],"dddd")</f>
        <v>Monday</v>
      </c>
      <c r="I984" t="str">
        <f>MID(AppleStock[[#This Row],[Day]],1,FIND("day",AppleStock[[#This Row],[Day]])-1)</f>
        <v>Mon</v>
      </c>
      <c r="J984" s="3">
        <f>AppleStock[[#This Row],[Open]]-AppleStock[[#This Row],[Close]]</f>
        <v>-4.7856999999999816E-2</v>
      </c>
      <c r="K984" t="str">
        <f>IF(AppleStock[[#This Row],[Day Change]]&gt;0,"UP","DOWN")</f>
        <v>DOWN</v>
      </c>
      <c r="L984" s="2">
        <v>3</v>
      </c>
      <c r="Q984" s="15"/>
    </row>
    <row r="985" spans="1:17" x14ac:dyDescent="0.25">
      <c r="A985" s="1">
        <v>37957</v>
      </c>
      <c r="B985" s="3">
        <v>1.5428569999999999</v>
      </c>
      <c r="C985" s="3">
        <v>1.5642860000000001</v>
      </c>
      <c r="D985" s="3">
        <v>1.5292859999999999</v>
      </c>
      <c r="E985" s="3">
        <v>1.5385709999999999</v>
      </c>
      <c r="F985" s="3">
        <v>1.3635679999999999</v>
      </c>
      <c r="G985">
        <v>51324000</v>
      </c>
      <c r="H985" t="str">
        <f>TEXT(AppleStock[[#This Row],[Date]],"dddd")</f>
        <v>Tuesday</v>
      </c>
      <c r="I985" t="str">
        <f>MID(AppleStock[[#This Row],[Day]],1,FIND("day",AppleStock[[#This Row],[Day]])-1)</f>
        <v>Tues</v>
      </c>
      <c r="J985" s="3">
        <f>AppleStock[[#This Row],[Open]]-AppleStock[[#This Row],[Close]]</f>
        <v>4.286000000000012E-3</v>
      </c>
      <c r="K985" t="str">
        <f>IF(AppleStock[[#This Row],[Day Change]]&gt;0,"UP","DOWN")</f>
        <v>UP</v>
      </c>
      <c r="L985" s="2">
        <v>3</v>
      </c>
      <c r="Q985" s="15"/>
    </row>
    <row r="986" spans="1:17" x14ac:dyDescent="0.25">
      <c r="A986" s="1">
        <v>37958</v>
      </c>
      <c r="B986" s="3">
        <v>1.5385709999999999</v>
      </c>
      <c r="C986" s="3">
        <v>1.56</v>
      </c>
      <c r="D986" s="3">
        <v>1.4971429999999999</v>
      </c>
      <c r="E986" s="3">
        <v>1.502143</v>
      </c>
      <c r="F986" s="3">
        <v>1.331283</v>
      </c>
      <c r="G986">
        <v>47824000</v>
      </c>
      <c r="H986" t="str">
        <f>TEXT(AppleStock[[#This Row],[Date]],"dddd")</f>
        <v>Wednesday</v>
      </c>
      <c r="I986" t="str">
        <f>MID(AppleStock[[#This Row],[Day]],1,FIND("day",AppleStock[[#This Row],[Day]])-1)</f>
        <v>Wednes</v>
      </c>
      <c r="J986" s="3">
        <f>AppleStock[[#This Row],[Open]]-AppleStock[[#This Row],[Close]]</f>
        <v>3.6427999999999905E-2</v>
      </c>
      <c r="K986" t="str">
        <f>IF(AppleStock[[#This Row],[Day Change]]&gt;0,"UP","DOWN")</f>
        <v>UP</v>
      </c>
      <c r="L986" s="2">
        <v>3</v>
      </c>
      <c r="Q986" s="15"/>
    </row>
    <row r="987" spans="1:17" x14ac:dyDescent="0.25">
      <c r="A987" s="1">
        <v>37959</v>
      </c>
      <c r="B987" s="3">
        <v>1.495714</v>
      </c>
      <c r="C987" s="3">
        <v>1.512143</v>
      </c>
      <c r="D987" s="3">
        <v>1.483571</v>
      </c>
      <c r="E987" s="3">
        <v>1.5107139999999999</v>
      </c>
      <c r="F987" s="3">
        <v>1.3388800000000001</v>
      </c>
      <c r="G987">
        <v>44485000</v>
      </c>
      <c r="H987" t="str">
        <f>TEXT(AppleStock[[#This Row],[Date]],"dddd")</f>
        <v>Thursday</v>
      </c>
      <c r="I987" t="str">
        <f>MID(AppleStock[[#This Row],[Day]],1,FIND("day",AppleStock[[#This Row],[Day]])-1)</f>
        <v>Thurs</v>
      </c>
      <c r="J987" s="3">
        <f>AppleStock[[#This Row],[Open]]-AppleStock[[#This Row],[Close]]</f>
        <v>-1.4999999999999902E-2</v>
      </c>
      <c r="K987" t="str">
        <f>IF(AppleStock[[#This Row],[Day Change]]&gt;0,"UP","DOWN")</f>
        <v>DOWN</v>
      </c>
      <c r="L987" s="2">
        <v>3</v>
      </c>
      <c r="Q987" s="15"/>
    </row>
    <row r="988" spans="1:17" x14ac:dyDescent="0.25">
      <c r="A988" s="1">
        <v>37960</v>
      </c>
      <c r="B988" s="3">
        <v>1.4928570000000001</v>
      </c>
      <c r="C988" s="3">
        <v>1.5107139999999999</v>
      </c>
      <c r="D988" s="3">
        <v>1.4807140000000001</v>
      </c>
      <c r="E988" s="3">
        <v>1.4892860000000001</v>
      </c>
      <c r="F988" s="3">
        <v>1.319888</v>
      </c>
      <c r="G988">
        <v>46544400</v>
      </c>
      <c r="H988" t="str">
        <f>TEXT(AppleStock[[#This Row],[Date]],"dddd")</f>
        <v>Friday</v>
      </c>
      <c r="I988" t="str">
        <f>MID(AppleStock[[#This Row],[Day]],1,FIND("day",AppleStock[[#This Row],[Day]])-1)</f>
        <v>Fri</v>
      </c>
      <c r="J988" s="3">
        <f>AppleStock[[#This Row],[Open]]-AppleStock[[#This Row],[Close]]</f>
        <v>3.5709999999999908E-3</v>
      </c>
      <c r="K988" t="str">
        <f>IF(AppleStock[[#This Row],[Day Change]]&gt;0,"UP","DOWN")</f>
        <v>UP</v>
      </c>
      <c r="L988" s="2">
        <v>3</v>
      </c>
      <c r="Q988" s="15"/>
    </row>
    <row r="989" spans="1:17" x14ac:dyDescent="0.25">
      <c r="A989" s="1">
        <v>37963</v>
      </c>
      <c r="B989" s="3">
        <v>1.484286</v>
      </c>
      <c r="C989" s="3">
        <v>1.505714</v>
      </c>
      <c r="D989" s="3">
        <v>1.457857</v>
      </c>
      <c r="E989" s="3">
        <v>1.503571</v>
      </c>
      <c r="F989" s="3">
        <v>1.332549</v>
      </c>
      <c r="G989">
        <v>37059400</v>
      </c>
      <c r="H989" t="str">
        <f>TEXT(AppleStock[[#This Row],[Date]],"dddd")</f>
        <v>Monday</v>
      </c>
      <c r="I989" t="str">
        <f>MID(AppleStock[[#This Row],[Day]],1,FIND("day",AppleStock[[#This Row],[Day]])-1)</f>
        <v>Mon</v>
      </c>
      <c r="J989" s="3">
        <f>AppleStock[[#This Row],[Open]]-AppleStock[[#This Row],[Close]]</f>
        <v>-1.9284999999999997E-2</v>
      </c>
      <c r="K989" t="str">
        <f>IF(AppleStock[[#This Row],[Day Change]]&gt;0,"UP","DOWN")</f>
        <v>DOWN</v>
      </c>
      <c r="L989" s="2">
        <v>3</v>
      </c>
      <c r="Q989" s="15"/>
    </row>
    <row r="990" spans="1:17" x14ac:dyDescent="0.25">
      <c r="A990" s="1">
        <v>37964</v>
      </c>
      <c r="B990" s="3">
        <v>1.512143</v>
      </c>
      <c r="C990" s="3">
        <v>1.517857</v>
      </c>
      <c r="D990" s="3">
        <v>1.4571430000000001</v>
      </c>
      <c r="E990" s="3">
        <v>1.4607140000000001</v>
      </c>
      <c r="F990" s="3">
        <v>1.294567</v>
      </c>
      <c r="G990">
        <v>33786200</v>
      </c>
      <c r="H990" t="str">
        <f>TEXT(AppleStock[[#This Row],[Date]],"dddd")</f>
        <v>Tuesday</v>
      </c>
      <c r="I990" t="str">
        <f>MID(AppleStock[[#This Row],[Day]],1,FIND("day",AppleStock[[#This Row],[Day]])-1)</f>
        <v>Tues</v>
      </c>
      <c r="J990" s="3">
        <f>AppleStock[[#This Row],[Open]]-AppleStock[[#This Row],[Close]]</f>
        <v>5.1428999999999947E-2</v>
      </c>
      <c r="K990" t="str">
        <f>IF(AppleStock[[#This Row],[Day Change]]&gt;0,"UP","DOWN")</f>
        <v>UP</v>
      </c>
      <c r="L990" s="2">
        <v>3</v>
      </c>
      <c r="Q990" s="15"/>
    </row>
    <row r="991" spans="1:17" x14ac:dyDescent="0.25">
      <c r="A991" s="1">
        <v>37965</v>
      </c>
      <c r="B991" s="3">
        <v>1.4607140000000001</v>
      </c>
      <c r="C991" s="3">
        <v>1.472143</v>
      </c>
      <c r="D991" s="3">
        <v>1.4257139999999999</v>
      </c>
      <c r="E991" s="3">
        <v>1.455714</v>
      </c>
      <c r="F991" s="3">
        <v>1.290135</v>
      </c>
      <c r="G991">
        <v>67834200</v>
      </c>
      <c r="H991" t="str">
        <f>TEXT(AppleStock[[#This Row],[Date]],"dddd")</f>
        <v>Wednesday</v>
      </c>
      <c r="I991" t="str">
        <f>MID(AppleStock[[#This Row],[Day]],1,FIND("day",AppleStock[[#This Row],[Day]])-1)</f>
        <v>Wednes</v>
      </c>
      <c r="J991" s="3">
        <f>AppleStock[[#This Row],[Open]]-AppleStock[[#This Row],[Close]]</f>
        <v>5.0000000000001155E-3</v>
      </c>
      <c r="K991" t="str">
        <f>IF(AppleStock[[#This Row],[Day Change]]&gt;0,"UP","DOWN")</f>
        <v>UP</v>
      </c>
      <c r="L991" s="2">
        <v>3</v>
      </c>
      <c r="Q991" s="15"/>
    </row>
    <row r="992" spans="1:17" x14ac:dyDescent="0.25">
      <c r="A992" s="1">
        <v>37966</v>
      </c>
      <c r="B992" s="3">
        <v>1.446429</v>
      </c>
      <c r="C992" s="3">
        <v>1.524286</v>
      </c>
      <c r="D992" s="3">
        <v>1.4435709999999999</v>
      </c>
      <c r="E992" s="3">
        <v>1.5149999999999999</v>
      </c>
      <c r="F992" s="3">
        <v>1.342678</v>
      </c>
      <c r="G992">
        <v>45784200</v>
      </c>
      <c r="H992" t="str">
        <f>TEXT(AppleStock[[#This Row],[Date]],"dddd")</f>
        <v>Thursday</v>
      </c>
      <c r="I992" t="str">
        <f>MID(AppleStock[[#This Row],[Day]],1,FIND("day",AppleStock[[#This Row],[Day]])-1)</f>
        <v>Thurs</v>
      </c>
      <c r="J992" s="3">
        <f>AppleStock[[#This Row],[Open]]-AppleStock[[#This Row],[Close]]</f>
        <v>-6.8570999999999938E-2</v>
      </c>
      <c r="K992" t="str">
        <f>IF(AppleStock[[#This Row],[Day Change]]&gt;0,"UP","DOWN")</f>
        <v>DOWN</v>
      </c>
      <c r="L992" s="2">
        <v>3</v>
      </c>
      <c r="Q992" s="15"/>
    </row>
    <row r="993" spans="1:17" x14ac:dyDescent="0.25">
      <c r="A993" s="1">
        <v>37967</v>
      </c>
      <c r="B993" s="3">
        <v>1.5228569999999999</v>
      </c>
      <c r="C993" s="3">
        <v>1.5228569999999999</v>
      </c>
      <c r="D993" s="3">
        <v>1.4785710000000001</v>
      </c>
      <c r="E993" s="3">
        <v>1.492143</v>
      </c>
      <c r="F993" s="3">
        <v>1.3224199999999999</v>
      </c>
      <c r="G993">
        <v>48168400</v>
      </c>
      <c r="H993" t="str">
        <f>TEXT(AppleStock[[#This Row],[Date]],"dddd")</f>
        <v>Friday</v>
      </c>
      <c r="I993" t="str">
        <f>MID(AppleStock[[#This Row],[Day]],1,FIND("day",AppleStock[[#This Row],[Day]])-1)</f>
        <v>Fri</v>
      </c>
      <c r="J993" s="3">
        <f>AppleStock[[#This Row],[Open]]-AppleStock[[#This Row],[Close]]</f>
        <v>3.0713999999999908E-2</v>
      </c>
      <c r="K993" t="str">
        <f>IF(AppleStock[[#This Row],[Day Change]]&gt;0,"UP","DOWN")</f>
        <v>UP</v>
      </c>
      <c r="L993" s="2">
        <v>3</v>
      </c>
      <c r="Q993" s="15"/>
    </row>
    <row r="994" spans="1:17" x14ac:dyDescent="0.25">
      <c r="A994" s="1">
        <v>37970</v>
      </c>
      <c r="B994" s="3">
        <v>1.5349999999999999</v>
      </c>
      <c r="C994" s="3">
        <v>1.5349999999999999</v>
      </c>
      <c r="D994" s="3">
        <v>1.4335709999999999</v>
      </c>
      <c r="E994" s="3">
        <v>1.4407140000000001</v>
      </c>
      <c r="F994" s="3">
        <v>1.2768409999999999</v>
      </c>
      <c r="G994">
        <v>97227200</v>
      </c>
      <c r="H994" t="str">
        <f>TEXT(AppleStock[[#This Row],[Date]],"dddd")</f>
        <v>Monday</v>
      </c>
      <c r="I994" t="str">
        <f>MID(AppleStock[[#This Row],[Day]],1,FIND("day",AppleStock[[#This Row],[Day]])-1)</f>
        <v>Mon</v>
      </c>
      <c r="J994" s="3">
        <f>AppleStock[[#This Row],[Open]]-AppleStock[[#This Row],[Close]]</f>
        <v>9.428599999999987E-2</v>
      </c>
      <c r="K994" t="str">
        <f>IF(AppleStock[[#This Row],[Day Change]]&gt;0,"UP","DOWN")</f>
        <v>UP</v>
      </c>
      <c r="L994" s="2">
        <v>3</v>
      </c>
      <c r="Q994" s="15"/>
    </row>
    <row r="995" spans="1:17" x14ac:dyDescent="0.25">
      <c r="A995" s="1">
        <v>37971</v>
      </c>
      <c r="B995" s="3">
        <v>1.442143</v>
      </c>
      <c r="C995" s="3">
        <v>1.463571</v>
      </c>
      <c r="D995" s="3">
        <v>1.4292860000000001</v>
      </c>
      <c r="E995" s="3">
        <v>1.4371430000000001</v>
      </c>
      <c r="F995" s="3">
        <v>1.273676</v>
      </c>
      <c r="G995">
        <v>93489200</v>
      </c>
      <c r="H995" t="str">
        <f>TEXT(AppleStock[[#This Row],[Date]],"dddd")</f>
        <v>Tuesday</v>
      </c>
      <c r="I995" t="str">
        <f>MID(AppleStock[[#This Row],[Day]],1,FIND("day",AppleStock[[#This Row],[Day]])-1)</f>
        <v>Tues</v>
      </c>
      <c r="J995" s="3">
        <f>AppleStock[[#This Row],[Open]]-AppleStock[[#This Row],[Close]]</f>
        <v>4.9999999999998934E-3</v>
      </c>
      <c r="K995" t="str">
        <f>IF(AppleStock[[#This Row],[Day Change]]&gt;0,"UP","DOWN")</f>
        <v>UP</v>
      </c>
      <c r="L995" s="2">
        <v>3</v>
      </c>
      <c r="Q995" s="15"/>
    </row>
    <row r="996" spans="1:17" x14ac:dyDescent="0.25">
      <c r="A996" s="1">
        <v>37972</v>
      </c>
      <c r="B996" s="3">
        <v>1.4342859999999999</v>
      </c>
      <c r="C996" s="3">
        <v>1.4378569999999999</v>
      </c>
      <c r="D996" s="3">
        <v>1.4135709999999999</v>
      </c>
      <c r="E996" s="3">
        <v>1.42</v>
      </c>
      <c r="F996" s="3">
        <v>1.258483</v>
      </c>
      <c r="G996">
        <v>68565000</v>
      </c>
      <c r="H996" t="str">
        <f>TEXT(AppleStock[[#This Row],[Date]],"dddd")</f>
        <v>Wednesday</v>
      </c>
      <c r="I996" t="str">
        <f>MID(AppleStock[[#This Row],[Day]],1,FIND("day",AppleStock[[#This Row],[Day]])-1)</f>
        <v>Wednes</v>
      </c>
      <c r="J996" s="3">
        <f>AppleStock[[#This Row],[Open]]-AppleStock[[#This Row],[Close]]</f>
        <v>1.4286000000000021E-2</v>
      </c>
      <c r="K996" t="str">
        <f>IF(AppleStock[[#This Row],[Day Change]]&gt;0,"UP","DOWN")</f>
        <v>UP</v>
      </c>
      <c r="L996" s="2">
        <v>3</v>
      </c>
      <c r="Q996" s="15"/>
    </row>
    <row r="997" spans="1:17" x14ac:dyDescent="0.25">
      <c r="A997" s="1">
        <v>37973</v>
      </c>
      <c r="B997" s="3">
        <v>1.4214290000000001</v>
      </c>
      <c r="C997" s="3">
        <v>1.4414290000000001</v>
      </c>
      <c r="D997" s="3">
        <v>1.4214290000000001</v>
      </c>
      <c r="E997" s="3">
        <v>1.4314290000000001</v>
      </c>
      <c r="F997" s="3">
        <v>1.2686120000000001</v>
      </c>
      <c r="G997">
        <v>82728800</v>
      </c>
      <c r="H997" t="str">
        <f>TEXT(AppleStock[[#This Row],[Date]],"dddd")</f>
        <v>Thursday</v>
      </c>
      <c r="I997" t="str">
        <f>MID(AppleStock[[#This Row],[Day]],1,FIND("day",AppleStock[[#This Row],[Day]])-1)</f>
        <v>Thurs</v>
      </c>
      <c r="J997" s="3">
        <f>AppleStock[[#This Row],[Open]]-AppleStock[[#This Row],[Close]]</f>
        <v>-1.0000000000000009E-2</v>
      </c>
      <c r="K997" t="str">
        <f>IF(AppleStock[[#This Row],[Day Change]]&gt;0,"UP","DOWN")</f>
        <v>DOWN</v>
      </c>
      <c r="L997" s="2">
        <v>3</v>
      </c>
      <c r="Q997" s="15"/>
    </row>
    <row r="998" spans="1:17" x14ac:dyDescent="0.25">
      <c r="A998" s="1">
        <v>37974</v>
      </c>
      <c r="B998" s="3">
        <v>1.442143</v>
      </c>
      <c r="C998" s="3">
        <v>1.4585710000000001</v>
      </c>
      <c r="D998" s="3">
        <v>1.401429</v>
      </c>
      <c r="E998" s="3">
        <v>1.407143</v>
      </c>
      <c r="F998" s="3">
        <v>1.247088</v>
      </c>
      <c r="G998">
        <v>113390200</v>
      </c>
      <c r="H998" t="str">
        <f>TEXT(AppleStock[[#This Row],[Date]],"dddd")</f>
        <v>Friday</v>
      </c>
      <c r="I998" t="str">
        <f>MID(AppleStock[[#This Row],[Day]],1,FIND("day",AppleStock[[#This Row],[Day]])-1)</f>
        <v>Fri</v>
      </c>
      <c r="J998" s="3">
        <f>AppleStock[[#This Row],[Open]]-AppleStock[[#This Row],[Close]]</f>
        <v>3.499999999999992E-2</v>
      </c>
      <c r="K998" t="str">
        <f>IF(AppleStock[[#This Row],[Day Change]]&gt;0,"UP","DOWN")</f>
        <v>UP</v>
      </c>
      <c r="L998" s="2">
        <v>3</v>
      </c>
      <c r="Q998" s="15"/>
    </row>
    <row r="999" spans="1:17" x14ac:dyDescent="0.25">
      <c r="A999" s="1">
        <v>37977</v>
      </c>
      <c r="B999" s="3">
        <v>1.4035709999999999</v>
      </c>
      <c r="C999" s="3">
        <v>1.420714</v>
      </c>
      <c r="D999" s="3">
        <v>1.375</v>
      </c>
      <c r="E999" s="3">
        <v>1.4178569999999999</v>
      </c>
      <c r="F999" s="3">
        <v>1.2565839999999999</v>
      </c>
      <c r="G999">
        <v>94266200</v>
      </c>
      <c r="H999" t="str">
        <f>TEXT(AppleStock[[#This Row],[Date]],"dddd")</f>
        <v>Monday</v>
      </c>
      <c r="I999" t="str">
        <f>MID(AppleStock[[#This Row],[Day]],1,FIND("day",AppleStock[[#This Row],[Day]])-1)</f>
        <v>Mon</v>
      </c>
      <c r="J999" s="3">
        <f>AppleStock[[#This Row],[Open]]-AppleStock[[#This Row],[Close]]</f>
        <v>-1.4286000000000021E-2</v>
      </c>
      <c r="K999" t="str">
        <f>IF(AppleStock[[#This Row],[Day Change]]&gt;0,"UP","DOWN")</f>
        <v>DOWN</v>
      </c>
      <c r="L999" s="2">
        <v>3</v>
      </c>
      <c r="Q999" s="15"/>
    </row>
    <row r="1000" spans="1:17" x14ac:dyDescent="0.25">
      <c r="A1000" s="1">
        <v>37978</v>
      </c>
      <c r="B1000" s="3">
        <v>1.422857</v>
      </c>
      <c r="C1000" s="3">
        <v>1.425</v>
      </c>
      <c r="D1000" s="3">
        <v>1.4</v>
      </c>
      <c r="E1000" s="3">
        <v>1.415</v>
      </c>
      <c r="F1000" s="3">
        <v>1.2540519999999999</v>
      </c>
      <c r="G1000">
        <v>77124600</v>
      </c>
      <c r="H1000" t="str">
        <f>TEXT(AppleStock[[#This Row],[Date]],"dddd")</f>
        <v>Tuesday</v>
      </c>
      <c r="I1000" t="str">
        <f>MID(AppleStock[[#This Row],[Day]],1,FIND("day",AppleStock[[#This Row],[Day]])-1)</f>
        <v>Tues</v>
      </c>
      <c r="J1000" s="3">
        <f>AppleStock[[#This Row],[Open]]-AppleStock[[#This Row],[Close]]</f>
        <v>7.8570000000000029E-3</v>
      </c>
      <c r="K1000" t="str">
        <f>IF(AppleStock[[#This Row],[Day Change]]&gt;0,"UP","DOWN")</f>
        <v>UP</v>
      </c>
      <c r="L1000" s="2">
        <v>3</v>
      </c>
      <c r="Q1000" s="15"/>
    </row>
    <row r="1001" spans="1:17" x14ac:dyDescent="0.25">
      <c r="A1001" s="1">
        <v>37979</v>
      </c>
      <c r="B1001" s="3">
        <v>1.408571</v>
      </c>
      <c r="C1001" s="3">
        <v>1.4707140000000001</v>
      </c>
      <c r="D1001" s="3">
        <v>1.4035709999999999</v>
      </c>
      <c r="E1001" s="3">
        <v>1.457857</v>
      </c>
      <c r="F1001" s="3">
        <v>1.2920339999999999</v>
      </c>
      <c r="G1001">
        <v>44368800</v>
      </c>
      <c r="H1001" t="str">
        <f>TEXT(AppleStock[[#This Row],[Date]],"dddd")</f>
        <v>Wednesday</v>
      </c>
      <c r="I1001" t="str">
        <f>MID(AppleStock[[#This Row],[Day]],1,FIND("day",AppleStock[[#This Row],[Day]])-1)</f>
        <v>Wednes</v>
      </c>
      <c r="J1001" s="3">
        <f>AppleStock[[#This Row],[Open]]-AppleStock[[#This Row],[Close]]</f>
        <v>-4.9285999999999941E-2</v>
      </c>
      <c r="K1001" t="str">
        <f>IF(AppleStock[[#This Row],[Day Change]]&gt;0,"UP","DOWN")</f>
        <v>DOWN</v>
      </c>
      <c r="L1001" s="2">
        <v>3</v>
      </c>
      <c r="Q1001" s="15"/>
    </row>
    <row r="1002" spans="1:17" x14ac:dyDescent="0.25">
      <c r="A1002" s="1">
        <v>37981</v>
      </c>
      <c r="B1002" s="3">
        <v>1.4535709999999999</v>
      </c>
      <c r="C1002" s="3">
        <v>1.493571</v>
      </c>
      <c r="D1002" s="3">
        <v>1.4528570000000001</v>
      </c>
      <c r="E1002" s="3">
        <v>1.484286</v>
      </c>
      <c r="F1002" s="3">
        <v>1.3154570000000001</v>
      </c>
      <c r="G1002">
        <v>25923800</v>
      </c>
      <c r="H1002" t="str">
        <f>TEXT(AppleStock[[#This Row],[Date]],"dddd")</f>
        <v>Friday</v>
      </c>
      <c r="I1002" t="str">
        <f>MID(AppleStock[[#This Row],[Day]],1,FIND("day",AppleStock[[#This Row],[Day]])-1)</f>
        <v>Fri</v>
      </c>
      <c r="J1002" s="3">
        <f>AppleStock[[#This Row],[Open]]-AppleStock[[#This Row],[Close]]</f>
        <v>-3.0715000000000048E-2</v>
      </c>
      <c r="K1002" t="str">
        <f>IF(AppleStock[[#This Row],[Day Change]]&gt;0,"UP","DOWN")</f>
        <v>DOWN</v>
      </c>
      <c r="L1002" s="2">
        <v>3</v>
      </c>
      <c r="Q1002" s="15"/>
    </row>
    <row r="1003" spans="1:17" x14ac:dyDescent="0.25">
      <c r="A1003" s="1">
        <v>37984</v>
      </c>
      <c r="B1003" s="3">
        <v>1.493571</v>
      </c>
      <c r="C1003" s="3">
        <v>1.5114289999999999</v>
      </c>
      <c r="D1003" s="3">
        <v>1.49</v>
      </c>
      <c r="E1003" s="3">
        <v>1.5107139999999999</v>
      </c>
      <c r="F1003" s="3">
        <v>1.3388800000000001</v>
      </c>
      <c r="G1003">
        <v>58364600</v>
      </c>
      <c r="H1003" t="str">
        <f>TEXT(AppleStock[[#This Row],[Date]],"dddd")</f>
        <v>Monday</v>
      </c>
      <c r="I1003" t="str">
        <f>MID(AppleStock[[#This Row],[Day]],1,FIND("day",AppleStock[[#This Row],[Day]])-1)</f>
        <v>Mon</v>
      </c>
      <c r="J1003" s="3">
        <f>AppleStock[[#This Row],[Open]]-AppleStock[[#This Row],[Close]]</f>
        <v>-1.7142999999999908E-2</v>
      </c>
      <c r="K1003" t="str">
        <f>IF(AppleStock[[#This Row],[Day Change]]&gt;0,"UP","DOWN")</f>
        <v>DOWN</v>
      </c>
      <c r="L1003" s="2">
        <v>3</v>
      </c>
      <c r="Q1003" s="15"/>
    </row>
    <row r="1004" spans="1:17" x14ac:dyDescent="0.25">
      <c r="A1004" s="1">
        <v>37985</v>
      </c>
      <c r="B1004" s="3">
        <v>1.5128569999999999</v>
      </c>
      <c r="C1004" s="3">
        <v>1.535714</v>
      </c>
      <c r="D1004" s="3">
        <v>1.5107139999999999</v>
      </c>
      <c r="E1004" s="3">
        <v>1.52</v>
      </c>
      <c r="F1004" s="3">
        <v>1.3471089999999999</v>
      </c>
      <c r="G1004">
        <v>51213400</v>
      </c>
      <c r="H1004" t="str">
        <f>TEXT(AppleStock[[#This Row],[Date]],"dddd")</f>
        <v>Tuesday</v>
      </c>
      <c r="I1004" t="str">
        <f>MID(AppleStock[[#This Row],[Day]],1,FIND("day",AppleStock[[#This Row],[Day]])-1)</f>
        <v>Tues</v>
      </c>
      <c r="J1004" s="3">
        <f>AppleStock[[#This Row],[Open]]-AppleStock[[#This Row],[Close]]</f>
        <v>-7.1430000000001215E-3</v>
      </c>
      <c r="K1004" t="str">
        <f>IF(AppleStock[[#This Row],[Day Change]]&gt;0,"UP","DOWN")</f>
        <v>DOWN</v>
      </c>
      <c r="L1004" s="2">
        <v>3</v>
      </c>
      <c r="Q1004" s="15"/>
    </row>
    <row r="1005" spans="1:17" x14ac:dyDescent="0.25">
      <c r="A1005" s="1">
        <v>37986</v>
      </c>
      <c r="B1005" s="3">
        <v>1.5249999999999999</v>
      </c>
      <c r="C1005" s="3">
        <v>1.537857</v>
      </c>
      <c r="D1005" s="3">
        <v>1.5128569999999999</v>
      </c>
      <c r="E1005" s="3">
        <v>1.526429</v>
      </c>
      <c r="F1005" s="3">
        <v>1.352806</v>
      </c>
      <c r="G1005">
        <v>43612800</v>
      </c>
      <c r="H1005" t="str">
        <f>TEXT(AppleStock[[#This Row],[Date]],"dddd")</f>
        <v>Wednesday</v>
      </c>
      <c r="I1005" t="str">
        <f>MID(AppleStock[[#This Row],[Day]],1,FIND("day",AppleStock[[#This Row],[Day]])-1)</f>
        <v>Wednes</v>
      </c>
      <c r="J1005" s="3">
        <f>AppleStock[[#This Row],[Open]]-AppleStock[[#This Row],[Close]]</f>
        <v>-1.4290000000001246E-3</v>
      </c>
      <c r="K1005" t="str">
        <f>IF(AppleStock[[#This Row],[Day Change]]&gt;0,"UP","DOWN")</f>
        <v>DOWN</v>
      </c>
      <c r="L1005" s="2">
        <v>3</v>
      </c>
      <c r="Q1005" s="15"/>
    </row>
    <row r="1006" spans="1:17" x14ac:dyDescent="0.25">
      <c r="A1006" s="1">
        <v>37988</v>
      </c>
      <c r="B1006" s="3">
        <v>1.5392859999999999</v>
      </c>
      <c r="C1006" s="3">
        <v>1.553571</v>
      </c>
      <c r="D1006" s="3">
        <v>1.5128569999999999</v>
      </c>
      <c r="E1006" s="3">
        <v>1.52</v>
      </c>
      <c r="F1006" s="3">
        <v>1.3471089999999999</v>
      </c>
      <c r="G1006">
        <v>36160600</v>
      </c>
      <c r="H1006" t="str">
        <f>TEXT(AppleStock[[#This Row],[Date]],"dddd")</f>
        <v>Friday</v>
      </c>
      <c r="I1006" t="str">
        <f>MID(AppleStock[[#This Row],[Day]],1,FIND("day",AppleStock[[#This Row],[Day]])-1)</f>
        <v>Fri</v>
      </c>
      <c r="J1006" s="3">
        <f>AppleStock[[#This Row],[Open]]-AppleStock[[#This Row],[Close]]</f>
        <v>1.9285999999999914E-2</v>
      </c>
      <c r="K1006" t="str">
        <f>IF(AppleStock[[#This Row],[Day Change]]&gt;0,"UP","DOWN")</f>
        <v>UP</v>
      </c>
      <c r="L1006" s="2">
        <v>4</v>
      </c>
      <c r="Q1006" s="15"/>
    </row>
    <row r="1007" spans="1:17" x14ac:dyDescent="0.25">
      <c r="A1007" s="1">
        <v>37991</v>
      </c>
      <c r="B1007" s="3">
        <v>1.53</v>
      </c>
      <c r="C1007" s="3">
        <v>1.599286</v>
      </c>
      <c r="D1007" s="3">
        <v>1.53</v>
      </c>
      <c r="E1007" s="3">
        <v>1.5835710000000001</v>
      </c>
      <c r="F1007" s="3">
        <v>1.4034489999999999</v>
      </c>
      <c r="G1007">
        <v>98754600</v>
      </c>
      <c r="H1007" t="str">
        <f>TEXT(AppleStock[[#This Row],[Date]],"dddd")</f>
        <v>Monday</v>
      </c>
      <c r="I1007" t="str">
        <f>MID(AppleStock[[#This Row],[Day]],1,FIND("day",AppleStock[[#This Row],[Day]])-1)</f>
        <v>Mon</v>
      </c>
      <c r="J1007" s="3">
        <f>AppleStock[[#This Row],[Open]]-AppleStock[[#This Row],[Close]]</f>
        <v>-5.3571000000000035E-2</v>
      </c>
      <c r="K1007" t="str">
        <f>IF(AppleStock[[#This Row],[Day Change]]&gt;0,"UP","DOWN")</f>
        <v>DOWN</v>
      </c>
      <c r="L1007" s="2">
        <v>4</v>
      </c>
      <c r="Q1007" s="15"/>
    </row>
    <row r="1008" spans="1:17" x14ac:dyDescent="0.25">
      <c r="A1008" s="1">
        <v>37992</v>
      </c>
      <c r="B1008" s="3">
        <v>1.589286</v>
      </c>
      <c r="C1008" s="3">
        <v>1.601429</v>
      </c>
      <c r="D1008" s="3">
        <v>1.5507139999999999</v>
      </c>
      <c r="E1008" s="3">
        <v>1.5778570000000001</v>
      </c>
      <c r="F1008" s="3">
        <v>1.398385</v>
      </c>
      <c r="G1008">
        <v>127337000</v>
      </c>
      <c r="H1008" t="str">
        <f>TEXT(AppleStock[[#This Row],[Date]],"dddd")</f>
        <v>Tuesday</v>
      </c>
      <c r="I1008" t="str">
        <f>MID(AppleStock[[#This Row],[Day]],1,FIND("day",AppleStock[[#This Row],[Day]])-1)</f>
        <v>Tues</v>
      </c>
      <c r="J1008" s="3">
        <f>AppleStock[[#This Row],[Open]]-AppleStock[[#This Row],[Close]]</f>
        <v>1.1428999999999911E-2</v>
      </c>
      <c r="K1008" t="str">
        <f>IF(AppleStock[[#This Row],[Day Change]]&gt;0,"UP","DOWN")</f>
        <v>UP</v>
      </c>
      <c r="L1008" s="2">
        <v>4</v>
      </c>
      <c r="Q1008" s="15"/>
    </row>
    <row r="1009" spans="1:17" x14ac:dyDescent="0.25">
      <c r="A1009" s="1">
        <v>37993</v>
      </c>
      <c r="B1009" s="3">
        <v>1.5785709999999999</v>
      </c>
      <c r="C1009" s="3">
        <v>1.630714</v>
      </c>
      <c r="D1009" s="3">
        <v>1.5664290000000001</v>
      </c>
      <c r="E1009" s="3">
        <v>1.6135710000000001</v>
      </c>
      <c r="F1009" s="3">
        <v>1.430037</v>
      </c>
      <c r="G1009">
        <v>146718600</v>
      </c>
      <c r="H1009" t="str">
        <f>TEXT(AppleStock[[#This Row],[Date]],"dddd")</f>
        <v>Wednesday</v>
      </c>
      <c r="I1009" t="str">
        <f>MID(AppleStock[[#This Row],[Day]],1,FIND("day",AppleStock[[#This Row],[Day]])-1)</f>
        <v>Wednes</v>
      </c>
      <c r="J1009" s="3">
        <f>AppleStock[[#This Row],[Open]]-AppleStock[[#This Row],[Close]]</f>
        <v>-3.5000000000000142E-2</v>
      </c>
      <c r="K1009" t="str">
        <f>IF(AppleStock[[#This Row],[Day Change]]&gt;0,"UP","DOWN")</f>
        <v>DOWN</v>
      </c>
      <c r="L1009" s="2">
        <v>4</v>
      </c>
      <c r="Q1009" s="15"/>
    </row>
    <row r="1010" spans="1:17" x14ac:dyDescent="0.25">
      <c r="A1010" s="1">
        <v>37994</v>
      </c>
      <c r="B1010" s="3">
        <v>1.631429</v>
      </c>
      <c r="C1010" s="3">
        <v>1.6950000000000001</v>
      </c>
      <c r="D1010" s="3">
        <v>1.6178570000000001</v>
      </c>
      <c r="E1010" s="3">
        <v>1.668571</v>
      </c>
      <c r="F1010" s="3">
        <v>1.4787809999999999</v>
      </c>
      <c r="G1010">
        <v>115075800</v>
      </c>
      <c r="H1010" t="str">
        <f>TEXT(AppleStock[[#This Row],[Date]],"dddd")</f>
        <v>Thursday</v>
      </c>
      <c r="I1010" t="str">
        <f>MID(AppleStock[[#This Row],[Day]],1,FIND("day",AppleStock[[#This Row],[Day]])-1)</f>
        <v>Thurs</v>
      </c>
      <c r="J1010" s="3">
        <f>AppleStock[[#This Row],[Open]]-AppleStock[[#This Row],[Close]]</f>
        <v>-3.7142000000000008E-2</v>
      </c>
      <c r="K1010" t="str">
        <f>IF(AppleStock[[#This Row],[Day Change]]&gt;0,"UP","DOWN")</f>
        <v>DOWN</v>
      </c>
      <c r="L1010" s="2">
        <v>4</v>
      </c>
      <c r="Q1010" s="15"/>
    </row>
    <row r="1011" spans="1:17" x14ac:dyDescent="0.25">
      <c r="A1011" s="1">
        <v>37995</v>
      </c>
      <c r="B1011" s="3">
        <v>1.659286</v>
      </c>
      <c r="C1011" s="3">
        <v>1.723571</v>
      </c>
      <c r="D1011" s="3">
        <v>1.6278570000000001</v>
      </c>
      <c r="E1011" s="3">
        <v>1.642857</v>
      </c>
      <c r="F1011" s="3">
        <v>1.455992</v>
      </c>
      <c r="G1011">
        <v>106864800</v>
      </c>
      <c r="H1011" t="str">
        <f>TEXT(AppleStock[[#This Row],[Date]],"dddd")</f>
        <v>Friday</v>
      </c>
      <c r="I1011" t="str">
        <f>MID(AppleStock[[#This Row],[Day]],1,FIND("day",AppleStock[[#This Row],[Day]])-1)</f>
        <v>Fri</v>
      </c>
      <c r="J1011" s="3">
        <f>AppleStock[[#This Row],[Open]]-AppleStock[[#This Row],[Close]]</f>
        <v>1.6429000000000027E-2</v>
      </c>
      <c r="K1011" t="str">
        <f>IF(AppleStock[[#This Row],[Day Change]]&gt;0,"UP","DOWN")</f>
        <v>UP</v>
      </c>
      <c r="L1011" s="2">
        <v>4</v>
      </c>
      <c r="Q1011" s="15"/>
    </row>
    <row r="1012" spans="1:17" x14ac:dyDescent="0.25">
      <c r="A1012" s="1">
        <v>37998</v>
      </c>
      <c r="B1012" s="3">
        <v>1.660714</v>
      </c>
      <c r="C1012" s="3">
        <v>1.714286</v>
      </c>
      <c r="D1012" s="3">
        <v>1.65</v>
      </c>
      <c r="E1012" s="3">
        <v>1.6950000000000001</v>
      </c>
      <c r="F1012" s="3">
        <v>1.5022040000000001</v>
      </c>
      <c r="G1012">
        <v>121886800</v>
      </c>
      <c r="H1012" t="str">
        <f>TEXT(AppleStock[[#This Row],[Date]],"dddd")</f>
        <v>Monday</v>
      </c>
      <c r="I1012" t="str">
        <f>MID(AppleStock[[#This Row],[Day]],1,FIND("day",AppleStock[[#This Row],[Day]])-1)</f>
        <v>Mon</v>
      </c>
      <c r="J1012" s="3">
        <f>AppleStock[[#This Row],[Open]]-AppleStock[[#This Row],[Close]]</f>
        <v>-3.4286000000000039E-2</v>
      </c>
      <c r="K1012" t="str">
        <f>IF(AppleStock[[#This Row],[Day Change]]&gt;0,"UP","DOWN")</f>
        <v>DOWN</v>
      </c>
      <c r="L1012" s="2">
        <v>4</v>
      </c>
      <c r="Q1012" s="15"/>
    </row>
    <row r="1013" spans="1:17" x14ac:dyDescent="0.25">
      <c r="A1013" s="1">
        <v>37999</v>
      </c>
      <c r="B1013" s="3">
        <v>1.764286</v>
      </c>
      <c r="C1013" s="3">
        <v>1.774286</v>
      </c>
      <c r="D1013" s="3">
        <v>1.704286</v>
      </c>
      <c r="E1013" s="3">
        <v>1.7228570000000001</v>
      </c>
      <c r="F1013" s="3">
        <v>1.5268919999999999</v>
      </c>
      <c r="G1013">
        <v>169754200</v>
      </c>
      <c r="H1013" t="str">
        <f>TEXT(AppleStock[[#This Row],[Date]],"dddd")</f>
        <v>Tuesday</v>
      </c>
      <c r="I1013" t="str">
        <f>MID(AppleStock[[#This Row],[Day]],1,FIND("day",AppleStock[[#This Row],[Day]])-1)</f>
        <v>Tues</v>
      </c>
      <c r="J1013" s="3">
        <f>AppleStock[[#This Row],[Open]]-AppleStock[[#This Row],[Close]]</f>
        <v>4.1428999999999938E-2</v>
      </c>
      <c r="K1013" t="str">
        <f>IF(AppleStock[[#This Row],[Day Change]]&gt;0,"UP","DOWN")</f>
        <v>UP</v>
      </c>
      <c r="L1013" s="2">
        <v>4</v>
      </c>
      <c r="Q1013" s="15"/>
    </row>
    <row r="1014" spans="1:17" x14ac:dyDescent="0.25">
      <c r="A1014" s="1">
        <v>38000</v>
      </c>
      <c r="B1014" s="3">
        <v>1.7428570000000001</v>
      </c>
      <c r="C1014" s="3">
        <v>1.7528570000000001</v>
      </c>
      <c r="D1014" s="3">
        <v>1.6985710000000001</v>
      </c>
      <c r="E1014" s="3">
        <v>1.7285710000000001</v>
      </c>
      <c r="F1014" s="3">
        <v>1.531957</v>
      </c>
      <c r="G1014">
        <v>155010800</v>
      </c>
      <c r="H1014" t="str">
        <f>TEXT(AppleStock[[#This Row],[Date]],"dddd")</f>
        <v>Wednesday</v>
      </c>
      <c r="I1014" t="str">
        <f>MID(AppleStock[[#This Row],[Day]],1,FIND("day",AppleStock[[#This Row],[Day]])-1)</f>
        <v>Wednes</v>
      </c>
      <c r="J1014" s="3">
        <f>AppleStock[[#This Row],[Open]]-AppleStock[[#This Row],[Close]]</f>
        <v>1.4286000000000021E-2</v>
      </c>
      <c r="K1014" t="str">
        <f>IF(AppleStock[[#This Row],[Day Change]]&gt;0,"UP","DOWN")</f>
        <v>UP</v>
      </c>
      <c r="L1014" s="2">
        <v>4</v>
      </c>
      <c r="Q1014" s="15"/>
    </row>
    <row r="1015" spans="1:17" x14ac:dyDescent="0.25">
      <c r="A1015" s="1">
        <v>38001</v>
      </c>
      <c r="B1015" s="3">
        <v>1.6364289999999999</v>
      </c>
      <c r="C1015" s="3">
        <v>1.6714290000000001</v>
      </c>
      <c r="D1015" s="3">
        <v>1.607143</v>
      </c>
      <c r="E1015" s="3">
        <v>1.6321429999999999</v>
      </c>
      <c r="F1015" s="3">
        <v>1.446496</v>
      </c>
      <c r="G1015">
        <v>254552200</v>
      </c>
      <c r="H1015" t="str">
        <f>TEXT(AppleStock[[#This Row],[Date]],"dddd")</f>
        <v>Thursday</v>
      </c>
      <c r="I1015" t="str">
        <f>MID(AppleStock[[#This Row],[Day]],1,FIND("day",AppleStock[[#This Row],[Day]])-1)</f>
        <v>Thurs</v>
      </c>
      <c r="J1015" s="3">
        <f>AppleStock[[#This Row],[Open]]-AppleStock[[#This Row],[Close]]</f>
        <v>4.286000000000012E-3</v>
      </c>
      <c r="K1015" t="str">
        <f>IF(AppleStock[[#This Row],[Day Change]]&gt;0,"UP","DOWN")</f>
        <v>UP</v>
      </c>
      <c r="L1015" s="2">
        <v>4</v>
      </c>
      <c r="Q1015" s="15"/>
    </row>
    <row r="1016" spans="1:17" x14ac:dyDescent="0.25">
      <c r="A1016" s="1">
        <v>38002</v>
      </c>
      <c r="B1016" s="3">
        <v>1.635</v>
      </c>
      <c r="C1016" s="3">
        <v>1.6457139999999999</v>
      </c>
      <c r="D1016" s="3">
        <v>1.615</v>
      </c>
      <c r="E1016" s="3">
        <v>1.622857</v>
      </c>
      <c r="F1016" s="3">
        <v>1.438266</v>
      </c>
      <c r="G1016">
        <v>93205000</v>
      </c>
      <c r="H1016" t="str">
        <f>TEXT(AppleStock[[#This Row],[Date]],"dddd")</f>
        <v>Friday</v>
      </c>
      <c r="I1016" t="str">
        <f>MID(AppleStock[[#This Row],[Day]],1,FIND("day",AppleStock[[#This Row],[Day]])-1)</f>
        <v>Fri</v>
      </c>
      <c r="J1016" s="3">
        <f>AppleStock[[#This Row],[Open]]-AppleStock[[#This Row],[Close]]</f>
        <v>1.2143000000000015E-2</v>
      </c>
      <c r="K1016" t="str">
        <f>IF(AppleStock[[#This Row],[Day Change]]&gt;0,"UP","DOWN")</f>
        <v>UP</v>
      </c>
      <c r="L1016" s="2">
        <v>4</v>
      </c>
      <c r="Q1016" s="15"/>
    </row>
    <row r="1017" spans="1:17" x14ac:dyDescent="0.25">
      <c r="A1017" s="1">
        <v>38006</v>
      </c>
      <c r="B1017" s="3">
        <v>1.619286</v>
      </c>
      <c r="C1017" s="3">
        <v>1.628571</v>
      </c>
      <c r="D1017" s="3">
        <v>1.589286</v>
      </c>
      <c r="E1017" s="3">
        <v>1.6235710000000001</v>
      </c>
      <c r="F1017" s="3">
        <v>1.4389000000000001</v>
      </c>
      <c r="G1017">
        <v>78986600</v>
      </c>
      <c r="H1017" t="str">
        <f>TEXT(AppleStock[[#This Row],[Date]],"dddd")</f>
        <v>Tuesday</v>
      </c>
      <c r="I1017" t="str">
        <f>MID(AppleStock[[#This Row],[Day]],1,FIND("day",AppleStock[[#This Row],[Day]])-1)</f>
        <v>Tues</v>
      </c>
      <c r="J1017" s="3">
        <f>AppleStock[[#This Row],[Open]]-AppleStock[[#This Row],[Close]]</f>
        <v>-4.2850000000000943E-3</v>
      </c>
      <c r="K1017" t="str">
        <f>IF(AppleStock[[#This Row],[Day Change]]&gt;0,"UP","DOWN")</f>
        <v>DOWN</v>
      </c>
      <c r="L1017" s="2">
        <v>4</v>
      </c>
      <c r="Q1017" s="15"/>
    </row>
    <row r="1018" spans="1:17" x14ac:dyDescent="0.25">
      <c r="A1018" s="1">
        <v>38007</v>
      </c>
      <c r="B1018" s="3">
        <v>1.621429</v>
      </c>
      <c r="C1018" s="3">
        <v>1.640714</v>
      </c>
      <c r="D1018" s="3">
        <v>1.6021430000000001</v>
      </c>
      <c r="E1018" s="3">
        <v>1.615</v>
      </c>
      <c r="F1018" s="3">
        <v>1.431303</v>
      </c>
      <c r="G1018">
        <v>56665000</v>
      </c>
      <c r="H1018" t="str">
        <f>TEXT(AppleStock[[#This Row],[Date]],"dddd")</f>
        <v>Wednesday</v>
      </c>
      <c r="I1018" t="str">
        <f>MID(AppleStock[[#This Row],[Day]],1,FIND("day",AppleStock[[#This Row],[Day]])-1)</f>
        <v>Wednes</v>
      </c>
      <c r="J1018" s="3">
        <f>AppleStock[[#This Row],[Open]]-AppleStock[[#This Row],[Close]]</f>
        <v>6.429000000000018E-3</v>
      </c>
      <c r="K1018" t="str">
        <f>IF(AppleStock[[#This Row],[Day Change]]&gt;0,"UP","DOWN")</f>
        <v>UP</v>
      </c>
      <c r="L1018" s="2">
        <v>4</v>
      </c>
      <c r="Q1018" s="15"/>
    </row>
    <row r="1019" spans="1:17" x14ac:dyDescent="0.25">
      <c r="A1019" s="1">
        <v>38008</v>
      </c>
      <c r="B1019" s="3">
        <v>1.611429</v>
      </c>
      <c r="C1019" s="3">
        <v>1.630714</v>
      </c>
      <c r="D1019" s="3">
        <v>1.5842860000000001</v>
      </c>
      <c r="E1019" s="3">
        <v>1.5842860000000001</v>
      </c>
      <c r="F1019" s="3">
        <v>1.4040820000000001</v>
      </c>
      <c r="G1019">
        <v>51251200</v>
      </c>
      <c r="H1019" t="str">
        <f>TEXT(AppleStock[[#This Row],[Date]],"dddd")</f>
        <v>Thursday</v>
      </c>
      <c r="I1019" t="str">
        <f>MID(AppleStock[[#This Row],[Day]],1,FIND("day",AppleStock[[#This Row],[Day]])-1)</f>
        <v>Thurs</v>
      </c>
      <c r="J1019" s="3">
        <f>AppleStock[[#This Row],[Open]]-AppleStock[[#This Row],[Close]]</f>
        <v>2.7142999999999917E-2</v>
      </c>
      <c r="K1019" t="str">
        <f>IF(AppleStock[[#This Row],[Day Change]]&gt;0,"UP","DOWN")</f>
        <v>UP</v>
      </c>
      <c r="L1019" s="2">
        <v>4</v>
      </c>
      <c r="Q1019" s="15"/>
    </row>
    <row r="1020" spans="1:17" x14ac:dyDescent="0.25">
      <c r="A1020" s="1">
        <v>38009</v>
      </c>
      <c r="B1020" s="3">
        <v>1.601429</v>
      </c>
      <c r="C1020" s="3">
        <v>1.6242859999999999</v>
      </c>
      <c r="D1020" s="3">
        <v>1.589286</v>
      </c>
      <c r="E1020" s="3">
        <v>1.611429</v>
      </c>
      <c r="F1020" s="3">
        <v>1.4281379999999999</v>
      </c>
      <c r="G1020">
        <v>56792400</v>
      </c>
      <c r="H1020" t="str">
        <f>TEXT(AppleStock[[#This Row],[Date]],"dddd")</f>
        <v>Friday</v>
      </c>
      <c r="I1020" t="str">
        <f>MID(AppleStock[[#This Row],[Day]],1,FIND("day",AppleStock[[#This Row],[Day]])-1)</f>
        <v>Fri</v>
      </c>
      <c r="J1020" s="3">
        <f>AppleStock[[#This Row],[Open]]-AppleStock[[#This Row],[Close]]</f>
        <v>-1.0000000000000009E-2</v>
      </c>
      <c r="K1020" t="str">
        <f>IF(AppleStock[[#This Row],[Day Change]]&gt;0,"UP","DOWN")</f>
        <v>DOWN</v>
      </c>
      <c r="L1020" s="2">
        <v>4</v>
      </c>
      <c r="Q1020" s="15"/>
    </row>
    <row r="1021" spans="1:17" x14ac:dyDescent="0.25">
      <c r="A1021" s="1">
        <v>38012</v>
      </c>
      <c r="B1021" s="3">
        <v>1.6042860000000001</v>
      </c>
      <c r="C1021" s="3">
        <v>1.647143</v>
      </c>
      <c r="D1021" s="3">
        <v>1.6021430000000001</v>
      </c>
      <c r="E1021" s="3">
        <v>1.6435709999999999</v>
      </c>
      <c r="F1021" s="3">
        <v>1.4566250000000001</v>
      </c>
      <c r="G1021">
        <v>67817400</v>
      </c>
      <c r="H1021" t="str">
        <f>TEXT(AppleStock[[#This Row],[Date]],"dddd")</f>
        <v>Monday</v>
      </c>
      <c r="I1021" t="str">
        <f>MID(AppleStock[[#This Row],[Day]],1,FIND("day",AppleStock[[#This Row],[Day]])-1)</f>
        <v>Mon</v>
      </c>
      <c r="J1021" s="3">
        <f>AppleStock[[#This Row],[Open]]-AppleStock[[#This Row],[Close]]</f>
        <v>-3.9284999999999792E-2</v>
      </c>
      <c r="K1021" t="str">
        <f>IF(AppleStock[[#This Row],[Day Change]]&gt;0,"UP","DOWN")</f>
        <v>DOWN</v>
      </c>
      <c r="L1021" s="2">
        <v>4</v>
      </c>
      <c r="Q1021" s="15"/>
    </row>
    <row r="1022" spans="1:17" x14ac:dyDescent="0.25">
      <c r="A1022" s="1">
        <v>38013</v>
      </c>
      <c r="B1022" s="3">
        <v>1.6457139999999999</v>
      </c>
      <c r="C1022" s="3">
        <v>1.660714</v>
      </c>
      <c r="D1022" s="3">
        <v>1.628571</v>
      </c>
      <c r="E1022" s="3">
        <v>1.6478569999999999</v>
      </c>
      <c r="F1022" s="3">
        <v>1.460423</v>
      </c>
      <c r="G1022">
        <v>76767600</v>
      </c>
      <c r="H1022" t="str">
        <f>TEXT(AppleStock[[#This Row],[Date]],"dddd")</f>
        <v>Tuesday</v>
      </c>
      <c r="I1022" t="str">
        <f>MID(AppleStock[[#This Row],[Day]],1,FIND("day",AppleStock[[#This Row],[Day]])-1)</f>
        <v>Tues</v>
      </c>
      <c r="J1022" s="3">
        <f>AppleStock[[#This Row],[Open]]-AppleStock[[#This Row],[Close]]</f>
        <v>-2.143000000000006E-3</v>
      </c>
      <c r="K1022" t="str">
        <f>IF(AppleStock[[#This Row],[Day Change]]&gt;0,"UP","DOWN")</f>
        <v>DOWN</v>
      </c>
      <c r="L1022" s="2">
        <v>4</v>
      </c>
      <c r="Q1022" s="15"/>
    </row>
    <row r="1023" spans="1:17" x14ac:dyDescent="0.25">
      <c r="A1023" s="1">
        <v>38014</v>
      </c>
      <c r="B1023" s="3">
        <v>1.631429</v>
      </c>
      <c r="C1023" s="3">
        <v>1.67</v>
      </c>
      <c r="D1023" s="3">
        <v>1.600714</v>
      </c>
      <c r="E1023" s="3">
        <v>1.608571</v>
      </c>
      <c r="F1023" s="3">
        <v>1.4256059999999999</v>
      </c>
      <c r="G1023">
        <v>68850600</v>
      </c>
      <c r="H1023" t="str">
        <f>TEXT(AppleStock[[#This Row],[Date]],"dddd")</f>
        <v>Wednesday</v>
      </c>
      <c r="I1023" t="str">
        <f>MID(AppleStock[[#This Row],[Day]],1,FIND("day",AppleStock[[#This Row],[Day]])-1)</f>
        <v>Wednes</v>
      </c>
      <c r="J1023" s="3">
        <f>AppleStock[[#This Row],[Open]]-AppleStock[[#This Row],[Close]]</f>
        <v>2.2858000000000045E-2</v>
      </c>
      <c r="K1023" t="str">
        <f>IF(AppleStock[[#This Row],[Day Change]]&gt;0,"UP","DOWN")</f>
        <v>UP</v>
      </c>
      <c r="L1023" s="2">
        <v>4</v>
      </c>
      <c r="Q1023" s="15"/>
    </row>
    <row r="1024" spans="1:17" x14ac:dyDescent="0.25">
      <c r="A1024" s="1">
        <v>38015</v>
      </c>
      <c r="B1024" s="3">
        <v>1.6164289999999999</v>
      </c>
      <c r="C1024" s="3">
        <v>1.628571</v>
      </c>
      <c r="D1024" s="3">
        <v>1.585</v>
      </c>
      <c r="E1024" s="3">
        <v>1.62</v>
      </c>
      <c r="F1024" s="3">
        <v>1.4357340000000001</v>
      </c>
      <c r="G1024">
        <v>53174800</v>
      </c>
      <c r="H1024" t="str">
        <f>TEXT(AppleStock[[#This Row],[Date]],"dddd")</f>
        <v>Thursday</v>
      </c>
      <c r="I1024" t="str">
        <f>MID(AppleStock[[#This Row],[Day]],1,FIND("day",AppleStock[[#This Row],[Day]])-1)</f>
        <v>Thurs</v>
      </c>
      <c r="J1024" s="3">
        <f>AppleStock[[#This Row],[Open]]-AppleStock[[#This Row],[Close]]</f>
        <v>-3.5710000000002129E-3</v>
      </c>
      <c r="K1024" t="str">
        <f>IF(AppleStock[[#This Row],[Day Change]]&gt;0,"UP","DOWN")</f>
        <v>DOWN</v>
      </c>
      <c r="L1024" s="2">
        <v>4</v>
      </c>
      <c r="Q1024" s="15"/>
    </row>
    <row r="1025" spans="1:17" x14ac:dyDescent="0.25">
      <c r="A1025" s="1">
        <v>38016</v>
      </c>
      <c r="B1025" s="3">
        <v>1.6178570000000001</v>
      </c>
      <c r="C1025" s="3">
        <v>1.6335710000000001</v>
      </c>
      <c r="D1025" s="3">
        <v>1.601429</v>
      </c>
      <c r="E1025" s="3">
        <v>1.611429</v>
      </c>
      <c r="F1025" s="3">
        <v>1.4281379999999999</v>
      </c>
      <c r="G1025">
        <v>46324600</v>
      </c>
      <c r="H1025" t="str">
        <f>TEXT(AppleStock[[#This Row],[Date]],"dddd")</f>
        <v>Friday</v>
      </c>
      <c r="I1025" t="str">
        <f>MID(AppleStock[[#This Row],[Day]],1,FIND("day",AppleStock[[#This Row],[Day]])-1)</f>
        <v>Fri</v>
      </c>
      <c r="J1025" s="3">
        <f>AppleStock[[#This Row],[Open]]-AppleStock[[#This Row],[Close]]</f>
        <v>6.4280000000001003E-3</v>
      </c>
      <c r="K1025" t="str">
        <f>IF(AppleStock[[#This Row],[Day Change]]&gt;0,"UP","DOWN")</f>
        <v>UP</v>
      </c>
      <c r="L1025" s="2">
        <v>4</v>
      </c>
      <c r="Q1025" s="15"/>
    </row>
    <row r="1026" spans="1:17" x14ac:dyDescent="0.25">
      <c r="A1026" s="1">
        <v>38019</v>
      </c>
      <c r="B1026" s="3">
        <v>1.6042860000000001</v>
      </c>
      <c r="C1026" s="3">
        <v>1.629286</v>
      </c>
      <c r="D1026" s="3">
        <v>1.577143</v>
      </c>
      <c r="E1026" s="3">
        <v>1.5942860000000001</v>
      </c>
      <c r="F1026" s="3">
        <v>1.4129449999999999</v>
      </c>
      <c r="G1026">
        <v>71857800</v>
      </c>
      <c r="H1026" t="str">
        <f>TEXT(AppleStock[[#This Row],[Date]],"dddd")</f>
        <v>Monday</v>
      </c>
      <c r="I1026" t="str">
        <f>MID(AppleStock[[#This Row],[Day]],1,FIND("day",AppleStock[[#This Row],[Day]])-1)</f>
        <v>Mon</v>
      </c>
      <c r="J1026" s="3">
        <f>AppleStock[[#This Row],[Open]]-AppleStock[[#This Row],[Close]]</f>
        <v>1.0000000000000009E-2</v>
      </c>
      <c r="K1026" t="str">
        <f>IF(AppleStock[[#This Row],[Day Change]]&gt;0,"UP","DOWN")</f>
        <v>UP</v>
      </c>
      <c r="L1026" s="2">
        <v>4</v>
      </c>
      <c r="Q1026" s="15"/>
    </row>
    <row r="1027" spans="1:17" x14ac:dyDescent="0.25">
      <c r="A1027" s="1">
        <v>38020</v>
      </c>
      <c r="B1027" s="3">
        <v>1.592857</v>
      </c>
      <c r="C1027" s="3">
        <v>1.6</v>
      </c>
      <c r="D1027" s="3">
        <v>1.571429</v>
      </c>
      <c r="E1027" s="3">
        <v>1.59</v>
      </c>
      <c r="F1027" s="3">
        <v>1.4091469999999999</v>
      </c>
      <c r="G1027">
        <v>45203200</v>
      </c>
      <c r="H1027" t="str">
        <f>TEXT(AppleStock[[#This Row],[Date]],"dddd")</f>
        <v>Tuesday</v>
      </c>
      <c r="I1027" t="str">
        <f>MID(AppleStock[[#This Row],[Day]],1,FIND("day",AppleStock[[#This Row],[Day]])-1)</f>
        <v>Tues</v>
      </c>
      <c r="J1027" s="3">
        <f>AppleStock[[#This Row],[Open]]-AppleStock[[#This Row],[Close]]</f>
        <v>2.8569999999998874E-3</v>
      </c>
      <c r="K1027" t="str">
        <f>IF(AppleStock[[#This Row],[Day Change]]&gt;0,"UP","DOWN")</f>
        <v>UP</v>
      </c>
      <c r="L1027" s="2">
        <v>4</v>
      </c>
      <c r="Q1027" s="15"/>
    </row>
    <row r="1028" spans="1:17" x14ac:dyDescent="0.25">
      <c r="A1028" s="1">
        <v>38021</v>
      </c>
      <c r="B1028" s="3">
        <v>1.571429</v>
      </c>
      <c r="C1028" s="3">
        <v>1.5778570000000001</v>
      </c>
      <c r="D1028" s="3">
        <v>1.55</v>
      </c>
      <c r="E1028" s="3">
        <v>1.5564290000000001</v>
      </c>
      <c r="F1028" s="3">
        <v>1.379394</v>
      </c>
      <c r="G1028">
        <v>76388200</v>
      </c>
      <c r="H1028" t="str">
        <f>TEXT(AppleStock[[#This Row],[Date]],"dddd")</f>
        <v>Wednesday</v>
      </c>
      <c r="I1028" t="str">
        <f>MID(AppleStock[[#This Row],[Day]],1,FIND("day",AppleStock[[#This Row],[Day]])-1)</f>
        <v>Wednes</v>
      </c>
      <c r="J1028" s="3">
        <f>AppleStock[[#This Row],[Open]]-AppleStock[[#This Row],[Close]]</f>
        <v>1.4999999999999902E-2</v>
      </c>
      <c r="K1028" t="str">
        <f>IF(AppleStock[[#This Row],[Day Change]]&gt;0,"UP","DOWN")</f>
        <v>UP</v>
      </c>
      <c r="L1028" s="2">
        <v>4</v>
      </c>
      <c r="Q1028" s="15"/>
    </row>
    <row r="1029" spans="1:17" x14ac:dyDescent="0.25">
      <c r="A1029" s="1">
        <v>38022</v>
      </c>
      <c r="B1029" s="3">
        <v>1.5585709999999999</v>
      </c>
      <c r="C1029" s="3">
        <v>1.6364289999999999</v>
      </c>
      <c r="D1029" s="3">
        <v>1.557857</v>
      </c>
      <c r="E1029" s="3">
        <v>1.601429</v>
      </c>
      <c r="F1029" s="3">
        <v>1.4192750000000001</v>
      </c>
      <c r="G1029">
        <v>88211200</v>
      </c>
      <c r="H1029" t="str">
        <f>TEXT(AppleStock[[#This Row],[Date]],"dddd")</f>
        <v>Thursday</v>
      </c>
      <c r="I1029" t="str">
        <f>MID(AppleStock[[#This Row],[Day]],1,FIND("day",AppleStock[[#This Row],[Day]])-1)</f>
        <v>Thurs</v>
      </c>
      <c r="J1029" s="3">
        <f>AppleStock[[#This Row],[Open]]-AppleStock[[#This Row],[Close]]</f>
        <v>-4.2858000000000063E-2</v>
      </c>
      <c r="K1029" t="str">
        <f>IF(AppleStock[[#This Row],[Day Change]]&gt;0,"UP","DOWN")</f>
        <v>DOWN</v>
      </c>
      <c r="L1029" s="2">
        <v>4</v>
      </c>
      <c r="Q1029" s="15"/>
    </row>
    <row r="1030" spans="1:17" x14ac:dyDescent="0.25">
      <c r="A1030" s="1">
        <v>38023</v>
      </c>
      <c r="B1030" s="3">
        <v>1.6035710000000001</v>
      </c>
      <c r="C1030" s="3">
        <v>1.635</v>
      </c>
      <c r="D1030" s="3">
        <v>1.6</v>
      </c>
      <c r="E1030" s="3">
        <v>1.6221429999999999</v>
      </c>
      <c r="F1030" s="3">
        <v>1.4376329999999999</v>
      </c>
      <c r="G1030">
        <v>48335000</v>
      </c>
      <c r="H1030" t="str">
        <f>TEXT(AppleStock[[#This Row],[Date]],"dddd")</f>
        <v>Friday</v>
      </c>
      <c r="I1030" t="str">
        <f>MID(AppleStock[[#This Row],[Day]],1,FIND("day",AppleStock[[#This Row],[Day]])-1)</f>
        <v>Fri</v>
      </c>
      <c r="J1030" s="3">
        <f>AppleStock[[#This Row],[Open]]-AppleStock[[#This Row],[Close]]</f>
        <v>-1.8571999999999811E-2</v>
      </c>
      <c r="K1030" t="str">
        <f>IF(AppleStock[[#This Row],[Day Change]]&gt;0,"UP","DOWN")</f>
        <v>DOWN</v>
      </c>
      <c r="L1030" s="2">
        <v>4</v>
      </c>
      <c r="Q1030" s="15"/>
    </row>
    <row r="1031" spans="1:17" x14ac:dyDescent="0.25">
      <c r="A1031" s="1">
        <v>38026</v>
      </c>
      <c r="B1031" s="3">
        <v>1.6157140000000001</v>
      </c>
      <c r="C1031" s="3">
        <v>1.632857</v>
      </c>
      <c r="D1031" s="3">
        <v>1.607143</v>
      </c>
      <c r="E1031" s="3">
        <v>1.619286</v>
      </c>
      <c r="F1031" s="3">
        <v>1.435101</v>
      </c>
      <c r="G1031">
        <v>47065200</v>
      </c>
      <c r="H1031" t="str">
        <f>TEXT(AppleStock[[#This Row],[Date]],"dddd")</f>
        <v>Monday</v>
      </c>
      <c r="I1031" t="str">
        <f>MID(AppleStock[[#This Row],[Day]],1,FIND("day",AppleStock[[#This Row],[Day]])-1)</f>
        <v>Mon</v>
      </c>
      <c r="J1031" s="3">
        <f>AppleStock[[#This Row],[Open]]-AppleStock[[#This Row],[Close]]</f>
        <v>-3.5719999999999086E-3</v>
      </c>
      <c r="K1031" t="str">
        <f>IF(AppleStock[[#This Row],[Day Change]]&gt;0,"UP","DOWN")</f>
        <v>DOWN</v>
      </c>
      <c r="L1031" s="2">
        <v>4</v>
      </c>
      <c r="Q1031" s="15"/>
    </row>
    <row r="1032" spans="1:17" x14ac:dyDescent="0.25">
      <c r="A1032" s="1">
        <v>38027</v>
      </c>
      <c r="B1032" s="3">
        <v>1.6157140000000001</v>
      </c>
      <c r="C1032" s="3">
        <v>1.651429</v>
      </c>
      <c r="D1032" s="3">
        <v>1.602857</v>
      </c>
      <c r="E1032" s="3">
        <v>1.641429</v>
      </c>
      <c r="F1032" s="3">
        <v>1.454725</v>
      </c>
      <c r="G1032">
        <v>63835800</v>
      </c>
      <c r="H1032" t="str">
        <f>TEXT(AppleStock[[#This Row],[Date]],"dddd")</f>
        <v>Tuesday</v>
      </c>
      <c r="I1032" t="str">
        <f>MID(AppleStock[[#This Row],[Day]],1,FIND("day",AppleStock[[#This Row],[Day]])-1)</f>
        <v>Tues</v>
      </c>
      <c r="J1032" s="3">
        <f>AppleStock[[#This Row],[Open]]-AppleStock[[#This Row],[Close]]</f>
        <v>-2.5714999999999932E-2</v>
      </c>
      <c r="K1032" t="str">
        <f>IF(AppleStock[[#This Row],[Day Change]]&gt;0,"UP","DOWN")</f>
        <v>DOWN</v>
      </c>
      <c r="L1032" s="2">
        <v>4</v>
      </c>
      <c r="Q1032" s="15"/>
    </row>
    <row r="1033" spans="1:17" x14ac:dyDescent="0.25">
      <c r="A1033" s="1">
        <v>38028</v>
      </c>
      <c r="B1033" s="3">
        <v>1.649286</v>
      </c>
      <c r="C1033" s="3">
        <v>1.7050000000000001</v>
      </c>
      <c r="D1033" s="3">
        <v>1.6464289999999999</v>
      </c>
      <c r="E1033" s="3">
        <v>1.7</v>
      </c>
      <c r="F1033" s="3">
        <v>1.5066349999999999</v>
      </c>
      <c r="G1033">
        <v>87136000</v>
      </c>
      <c r="H1033" t="str">
        <f>TEXT(AppleStock[[#This Row],[Date]],"dddd")</f>
        <v>Wednesday</v>
      </c>
      <c r="I1033" t="str">
        <f>MID(AppleStock[[#This Row],[Day]],1,FIND("day",AppleStock[[#This Row],[Day]])-1)</f>
        <v>Wednes</v>
      </c>
      <c r="J1033" s="3">
        <f>AppleStock[[#This Row],[Open]]-AppleStock[[#This Row],[Close]]</f>
        <v>-5.0713999999999926E-2</v>
      </c>
      <c r="K1033" t="str">
        <f>IF(AppleStock[[#This Row],[Day Change]]&gt;0,"UP","DOWN")</f>
        <v>DOWN</v>
      </c>
      <c r="L1033" s="2">
        <v>4</v>
      </c>
      <c r="Q1033" s="15"/>
    </row>
    <row r="1034" spans="1:17" x14ac:dyDescent="0.25">
      <c r="A1034" s="1">
        <v>38029</v>
      </c>
      <c r="B1034" s="3">
        <v>1.686429</v>
      </c>
      <c r="C1034" s="3">
        <v>1.713571</v>
      </c>
      <c r="D1034" s="3">
        <v>1.6857139999999999</v>
      </c>
      <c r="E1034" s="3">
        <v>1.6950000000000001</v>
      </c>
      <c r="F1034" s="3">
        <v>1.5022040000000001</v>
      </c>
      <c r="G1034">
        <v>45997000</v>
      </c>
      <c r="H1034" t="str">
        <f>TEXT(AppleStock[[#This Row],[Date]],"dddd")</f>
        <v>Thursday</v>
      </c>
      <c r="I1034" t="str">
        <f>MID(AppleStock[[#This Row],[Day]],1,FIND("day",AppleStock[[#This Row],[Day]])-1)</f>
        <v>Thurs</v>
      </c>
      <c r="J1034" s="3">
        <f>AppleStock[[#This Row],[Open]]-AppleStock[[#This Row],[Close]]</f>
        <v>-8.5710000000001063E-3</v>
      </c>
      <c r="K1034" t="str">
        <f>IF(AppleStock[[#This Row],[Day Change]]&gt;0,"UP","DOWN")</f>
        <v>DOWN</v>
      </c>
      <c r="L1034" s="2">
        <v>4</v>
      </c>
      <c r="Q1034" s="15"/>
    </row>
    <row r="1035" spans="1:17" x14ac:dyDescent="0.25">
      <c r="A1035" s="1">
        <v>38030</v>
      </c>
      <c r="B1035" s="3">
        <v>1.7035709999999999</v>
      </c>
      <c r="C1035" s="3">
        <v>1.7214290000000001</v>
      </c>
      <c r="D1035" s="3">
        <v>1.630714</v>
      </c>
      <c r="E1035" s="3">
        <v>1.642857</v>
      </c>
      <c r="F1035" s="3">
        <v>1.455992</v>
      </c>
      <c r="G1035">
        <v>78995000</v>
      </c>
      <c r="H1035" t="str">
        <f>TEXT(AppleStock[[#This Row],[Date]],"dddd")</f>
        <v>Friday</v>
      </c>
      <c r="I1035" t="str">
        <f>MID(AppleStock[[#This Row],[Day]],1,FIND("day",AppleStock[[#This Row],[Day]])-1)</f>
        <v>Fri</v>
      </c>
      <c r="J1035" s="3">
        <f>AppleStock[[#This Row],[Open]]-AppleStock[[#This Row],[Close]]</f>
        <v>6.0713999999999935E-2</v>
      </c>
      <c r="K1035" t="str">
        <f>IF(AppleStock[[#This Row],[Day Change]]&gt;0,"UP","DOWN")</f>
        <v>UP</v>
      </c>
      <c r="L1035" s="2">
        <v>4</v>
      </c>
      <c r="Q1035" s="15"/>
    </row>
    <row r="1036" spans="1:17" x14ac:dyDescent="0.25">
      <c r="A1036" s="1">
        <v>38034</v>
      </c>
      <c r="B1036" s="3">
        <v>1.65</v>
      </c>
      <c r="C1036" s="3">
        <v>1.6778569999999999</v>
      </c>
      <c r="D1036" s="3">
        <v>1.65</v>
      </c>
      <c r="E1036" s="3">
        <v>1.6542859999999999</v>
      </c>
      <c r="F1036" s="3">
        <v>1.4661200000000001</v>
      </c>
      <c r="G1036">
        <v>42739200</v>
      </c>
      <c r="H1036" t="str">
        <f>TEXT(AppleStock[[#This Row],[Date]],"dddd")</f>
        <v>Tuesday</v>
      </c>
      <c r="I1036" t="str">
        <f>MID(AppleStock[[#This Row],[Day]],1,FIND("day",AppleStock[[#This Row],[Day]])-1)</f>
        <v>Tues</v>
      </c>
      <c r="J1036" s="3">
        <f>AppleStock[[#This Row],[Open]]-AppleStock[[#This Row],[Close]]</f>
        <v>-4.286000000000012E-3</v>
      </c>
      <c r="K1036" t="str">
        <f>IF(AppleStock[[#This Row],[Day Change]]&gt;0,"UP","DOWN")</f>
        <v>DOWN</v>
      </c>
      <c r="L1036" s="2">
        <v>4</v>
      </c>
      <c r="Q1036" s="15"/>
    </row>
    <row r="1037" spans="1:17" x14ac:dyDescent="0.25">
      <c r="A1037" s="1">
        <v>38035</v>
      </c>
      <c r="B1037" s="3">
        <v>1.6557139999999999</v>
      </c>
      <c r="C1037" s="3">
        <v>1.6742859999999999</v>
      </c>
      <c r="D1037" s="3">
        <v>1.6464289999999999</v>
      </c>
      <c r="E1037" s="3">
        <v>1.661429</v>
      </c>
      <c r="F1037" s="3">
        <v>1.472451</v>
      </c>
      <c r="G1037">
        <v>35408800</v>
      </c>
      <c r="H1037" t="str">
        <f>TEXT(AppleStock[[#This Row],[Date]],"dddd")</f>
        <v>Wednesday</v>
      </c>
      <c r="I1037" t="str">
        <f>MID(AppleStock[[#This Row],[Day]],1,FIND("day",AppleStock[[#This Row],[Day]])-1)</f>
        <v>Wednes</v>
      </c>
      <c r="J1037" s="3">
        <f>AppleStock[[#This Row],[Open]]-AppleStock[[#This Row],[Close]]</f>
        <v>-5.7150000000001366E-3</v>
      </c>
      <c r="K1037" t="str">
        <f>IF(AppleStock[[#This Row],[Day Change]]&gt;0,"UP","DOWN")</f>
        <v>DOWN</v>
      </c>
      <c r="L1037" s="2">
        <v>4</v>
      </c>
      <c r="Q1037" s="15"/>
    </row>
    <row r="1038" spans="1:17" x14ac:dyDescent="0.25">
      <c r="A1038" s="1">
        <v>38036</v>
      </c>
      <c r="B1038" s="3">
        <v>1.6664289999999999</v>
      </c>
      <c r="C1038" s="3">
        <v>1.688571</v>
      </c>
      <c r="D1038" s="3">
        <v>1.600714</v>
      </c>
      <c r="E1038" s="3">
        <v>1.605</v>
      </c>
      <c r="F1038" s="3">
        <v>1.4224410000000001</v>
      </c>
      <c r="G1038">
        <v>80770200</v>
      </c>
      <c r="H1038" t="str">
        <f>TEXT(AppleStock[[#This Row],[Date]],"dddd")</f>
        <v>Thursday</v>
      </c>
      <c r="I1038" t="str">
        <f>MID(AppleStock[[#This Row],[Day]],1,FIND("day",AppleStock[[#This Row],[Day]])-1)</f>
        <v>Thurs</v>
      </c>
      <c r="J1038" s="3">
        <f>AppleStock[[#This Row],[Open]]-AppleStock[[#This Row],[Close]]</f>
        <v>6.1428999999999956E-2</v>
      </c>
      <c r="K1038" t="str">
        <f>IF(AppleStock[[#This Row],[Day Change]]&gt;0,"UP","DOWN")</f>
        <v>UP</v>
      </c>
      <c r="L1038" s="2">
        <v>4</v>
      </c>
      <c r="Q1038" s="15"/>
    </row>
    <row r="1039" spans="1:17" x14ac:dyDescent="0.25">
      <c r="A1039" s="1">
        <v>38037</v>
      </c>
      <c r="B1039" s="3">
        <v>1.607143</v>
      </c>
      <c r="C1039" s="3">
        <v>1.6078570000000001</v>
      </c>
      <c r="D1039" s="3">
        <v>1.5864290000000001</v>
      </c>
      <c r="E1039" s="3">
        <v>1.6</v>
      </c>
      <c r="F1039" s="3">
        <v>1.4180090000000001</v>
      </c>
      <c r="G1039">
        <v>69400800</v>
      </c>
      <c r="H1039" t="str">
        <f>TEXT(AppleStock[[#This Row],[Date]],"dddd")</f>
        <v>Friday</v>
      </c>
      <c r="I1039" t="str">
        <f>MID(AppleStock[[#This Row],[Day]],1,FIND("day",AppleStock[[#This Row],[Day]])-1)</f>
        <v>Fri</v>
      </c>
      <c r="J1039" s="3">
        <f>AppleStock[[#This Row],[Open]]-AppleStock[[#This Row],[Close]]</f>
        <v>7.1429999999998994E-3</v>
      </c>
      <c r="K1039" t="str">
        <f>IF(AppleStock[[#This Row],[Day Change]]&gt;0,"UP","DOWN")</f>
        <v>UP</v>
      </c>
      <c r="L1039" s="2">
        <v>4</v>
      </c>
      <c r="Q1039" s="15"/>
    </row>
    <row r="1040" spans="1:17" x14ac:dyDescent="0.25">
      <c r="A1040" s="1">
        <v>38040</v>
      </c>
      <c r="B1040" s="3">
        <v>1.5957140000000001</v>
      </c>
      <c r="C1040" s="3">
        <v>1.6042860000000001</v>
      </c>
      <c r="D1040" s="3">
        <v>1.563571</v>
      </c>
      <c r="E1040" s="3">
        <v>1.585</v>
      </c>
      <c r="F1040" s="3">
        <v>1.4047149999999999</v>
      </c>
      <c r="G1040">
        <v>48519800</v>
      </c>
      <c r="H1040" t="str">
        <f>TEXT(AppleStock[[#This Row],[Date]],"dddd")</f>
        <v>Monday</v>
      </c>
      <c r="I1040" t="str">
        <f>MID(AppleStock[[#This Row],[Day]],1,FIND("day",AppleStock[[#This Row],[Day]])-1)</f>
        <v>Mon</v>
      </c>
      <c r="J1040" s="3">
        <f>AppleStock[[#This Row],[Open]]-AppleStock[[#This Row],[Close]]</f>
        <v>1.0714000000000112E-2</v>
      </c>
      <c r="K1040" t="str">
        <f>IF(AppleStock[[#This Row],[Day Change]]&gt;0,"UP","DOWN")</f>
        <v>UP</v>
      </c>
      <c r="L1040" s="2">
        <v>4</v>
      </c>
      <c r="Q1040" s="15"/>
    </row>
    <row r="1041" spans="1:17" x14ac:dyDescent="0.25">
      <c r="A1041" s="1">
        <v>38041</v>
      </c>
      <c r="B1041" s="3">
        <v>1.581429</v>
      </c>
      <c r="C1041" s="3">
        <v>1.6242859999999999</v>
      </c>
      <c r="D1041" s="3">
        <v>1.571429</v>
      </c>
      <c r="E1041" s="3">
        <v>1.597143</v>
      </c>
      <c r="F1041" s="3">
        <v>1.4154770000000001</v>
      </c>
      <c r="G1041">
        <v>64764000</v>
      </c>
      <c r="H1041" t="str">
        <f>TEXT(AppleStock[[#This Row],[Date]],"dddd")</f>
        <v>Tuesday</v>
      </c>
      <c r="I1041" t="str">
        <f>MID(AppleStock[[#This Row],[Day]],1,FIND("day",AppleStock[[#This Row],[Day]])-1)</f>
        <v>Tues</v>
      </c>
      <c r="J1041" s="3">
        <f>AppleStock[[#This Row],[Open]]-AppleStock[[#This Row],[Close]]</f>
        <v>-1.5714000000000006E-2</v>
      </c>
      <c r="K1041" t="str">
        <f>IF(AppleStock[[#This Row],[Day Change]]&gt;0,"UP","DOWN")</f>
        <v>DOWN</v>
      </c>
      <c r="L1041" s="2">
        <v>4</v>
      </c>
      <c r="Q1041" s="15"/>
    </row>
    <row r="1042" spans="1:17" x14ac:dyDescent="0.25">
      <c r="A1042" s="1">
        <v>38042</v>
      </c>
      <c r="B1042" s="3">
        <v>1.591429</v>
      </c>
      <c r="C1042" s="3">
        <v>1.6357139999999999</v>
      </c>
      <c r="D1042" s="3">
        <v>1.5864290000000001</v>
      </c>
      <c r="E1042" s="3">
        <v>1.629286</v>
      </c>
      <c r="F1042" s="3">
        <v>1.443964</v>
      </c>
      <c r="G1042">
        <v>69069000</v>
      </c>
      <c r="H1042" t="str">
        <f>TEXT(AppleStock[[#This Row],[Date]],"dddd")</f>
        <v>Wednesday</v>
      </c>
      <c r="I1042" t="str">
        <f>MID(AppleStock[[#This Row],[Day]],1,FIND("day",AppleStock[[#This Row],[Day]])-1)</f>
        <v>Wednes</v>
      </c>
      <c r="J1042" s="3">
        <f>AppleStock[[#This Row],[Open]]-AppleStock[[#This Row],[Close]]</f>
        <v>-3.785700000000003E-2</v>
      </c>
      <c r="K1042" t="str">
        <f>IF(AppleStock[[#This Row],[Day Change]]&gt;0,"UP","DOWN")</f>
        <v>DOWN</v>
      </c>
      <c r="L1042" s="2">
        <v>4</v>
      </c>
      <c r="Q1042" s="15"/>
    </row>
    <row r="1043" spans="1:17" x14ac:dyDescent="0.25">
      <c r="A1043" s="1">
        <v>38043</v>
      </c>
      <c r="B1043" s="3">
        <v>1.6342859999999999</v>
      </c>
      <c r="C1043" s="3">
        <v>1.6557139999999999</v>
      </c>
      <c r="D1043" s="3">
        <v>1.628571</v>
      </c>
      <c r="E1043" s="3">
        <v>1.6457139999999999</v>
      </c>
      <c r="F1043" s="3">
        <v>1.4585239999999999</v>
      </c>
      <c r="G1043">
        <v>49602000</v>
      </c>
      <c r="H1043" t="str">
        <f>TEXT(AppleStock[[#This Row],[Date]],"dddd")</f>
        <v>Thursday</v>
      </c>
      <c r="I1043" t="str">
        <f>MID(AppleStock[[#This Row],[Day]],1,FIND("day",AppleStock[[#This Row],[Day]])-1)</f>
        <v>Thurs</v>
      </c>
      <c r="J1043" s="3">
        <f>AppleStock[[#This Row],[Open]]-AppleStock[[#This Row],[Close]]</f>
        <v>-1.1427999999999994E-2</v>
      </c>
      <c r="K1043" t="str">
        <f>IF(AppleStock[[#This Row],[Day Change]]&gt;0,"UP","DOWN")</f>
        <v>DOWN</v>
      </c>
      <c r="L1043" s="2">
        <v>4</v>
      </c>
      <c r="Q1043" s="15"/>
    </row>
    <row r="1044" spans="1:17" x14ac:dyDescent="0.25">
      <c r="A1044" s="1">
        <v>38044</v>
      </c>
      <c r="B1044" s="3">
        <v>1.64</v>
      </c>
      <c r="C1044" s="3">
        <v>1.715714</v>
      </c>
      <c r="D1044" s="3">
        <v>1.639286</v>
      </c>
      <c r="E1044" s="3">
        <v>1.7085710000000001</v>
      </c>
      <c r="F1044" s="3">
        <v>1.5142310000000001</v>
      </c>
      <c r="G1044">
        <v>117209400</v>
      </c>
      <c r="H1044" t="str">
        <f>TEXT(AppleStock[[#This Row],[Date]],"dddd")</f>
        <v>Friday</v>
      </c>
      <c r="I1044" t="str">
        <f>MID(AppleStock[[#This Row],[Day]],1,FIND("day",AppleStock[[#This Row],[Day]])-1)</f>
        <v>Fri</v>
      </c>
      <c r="J1044" s="3">
        <f>AppleStock[[#This Row],[Open]]-AppleStock[[#This Row],[Close]]</f>
        <v>-6.857100000000016E-2</v>
      </c>
      <c r="K1044" t="str">
        <f>IF(AppleStock[[#This Row],[Day Change]]&gt;0,"UP","DOWN")</f>
        <v>DOWN</v>
      </c>
      <c r="L1044" s="2">
        <v>4</v>
      </c>
      <c r="Q1044" s="15"/>
    </row>
    <row r="1045" spans="1:17" x14ac:dyDescent="0.25">
      <c r="A1045" s="1">
        <v>38047</v>
      </c>
      <c r="B1045" s="3">
        <v>1.7214290000000001</v>
      </c>
      <c r="C1045" s="3">
        <v>1.735714</v>
      </c>
      <c r="D1045" s="3">
        <v>1.7050000000000001</v>
      </c>
      <c r="E1045" s="3">
        <v>1.715714</v>
      </c>
      <c r="F1045" s="3">
        <v>1.520562</v>
      </c>
      <c r="G1045">
        <v>80420200</v>
      </c>
      <c r="H1045" t="str">
        <f>TEXT(AppleStock[[#This Row],[Date]],"dddd")</f>
        <v>Monday</v>
      </c>
      <c r="I1045" t="str">
        <f>MID(AppleStock[[#This Row],[Day]],1,FIND("day",AppleStock[[#This Row],[Day]])-1)</f>
        <v>Mon</v>
      </c>
      <c r="J1045" s="3">
        <f>AppleStock[[#This Row],[Open]]-AppleStock[[#This Row],[Close]]</f>
        <v>5.7150000000001366E-3</v>
      </c>
      <c r="K1045" t="str">
        <f>IF(AppleStock[[#This Row],[Day Change]]&gt;0,"UP","DOWN")</f>
        <v>UP</v>
      </c>
      <c r="L1045" s="2">
        <v>4</v>
      </c>
      <c r="Q1045" s="15"/>
    </row>
    <row r="1046" spans="1:17" x14ac:dyDescent="0.25">
      <c r="A1046" s="1">
        <v>38048</v>
      </c>
      <c r="B1046" s="3">
        <v>1.714286</v>
      </c>
      <c r="C1046" s="3">
        <v>1.7214290000000001</v>
      </c>
      <c r="D1046" s="3">
        <v>1.6978569999999999</v>
      </c>
      <c r="E1046" s="3">
        <v>1.7007140000000001</v>
      </c>
      <c r="F1046" s="3">
        <v>1.5072669999999999</v>
      </c>
      <c r="G1046">
        <v>64171800</v>
      </c>
      <c r="H1046" t="str">
        <f>TEXT(AppleStock[[#This Row],[Date]],"dddd")</f>
        <v>Tuesday</v>
      </c>
      <c r="I1046" t="str">
        <f>MID(AppleStock[[#This Row],[Day]],1,FIND("day",AppleStock[[#This Row],[Day]])-1)</f>
        <v>Tues</v>
      </c>
      <c r="J1046" s="3">
        <f>AppleStock[[#This Row],[Open]]-AppleStock[[#This Row],[Close]]</f>
        <v>1.3571999999999917E-2</v>
      </c>
      <c r="K1046" t="str">
        <f>IF(AppleStock[[#This Row],[Day Change]]&gt;0,"UP","DOWN")</f>
        <v>UP</v>
      </c>
      <c r="L1046" s="2">
        <v>4</v>
      </c>
      <c r="Q1046" s="15"/>
    </row>
    <row r="1047" spans="1:17" x14ac:dyDescent="0.25">
      <c r="A1047" s="1">
        <v>38049</v>
      </c>
      <c r="B1047" s="3">
        <v>1.6857139999999999</v>
      </c>
      <c r="C1047" s="3">
        <v>1.727857</v>
      </c>
      <c r="D1047" s="3">
        <v>1.6857139999999999</v>
      </c>
      <c r="E1047" s="3">
        <v>1.7085710000000001</v>
      </c>
      <c r="F1047" s="3">
        <v>1.5142310000000001</v>
      </c>
      <c r="G1047">
        <v>56282800</v>
      </c>
      <c r="H1047" t="str">
        <f>TEXT(AppleStock[[#This Row],[Date]],"dddd")</f>
        <v>Wednesday</v>
      </c>
      <c r="I1047" t="str">
        <f>MID(AppleStock[[#This Row],[Day]],1,FIND("day",AppleStock[[#This Row],[Day]])-1)</f>
        <v>Wednes</v>
      </c>
      <c r="J1047" s="3">
        <f>AppleStock[[#This Row],[Open]]-AppleStock[[#This Row],[Close]]</f>
        <v>-2.2857000000000127E-2</v>
      </c>
      <c r="K1047" t="str">
        <f>IF(AppleStock[[#This Row],[Day Change]]&gt;0,"UP","DOWN")</f>
        <v>DOWN</v>
      </c>
      <c r="L1047" s="2">
        <v>4</v>
      </c>
      <c r="Q1047" s="15"/>
    </row>
    <row r="1048" spans="1:17" x14ac:dyDescent="0.25">
      <c r="A1048" s="1">
        <v>38050</v>
      </c>
      <c r="B1048" s="3">
        <v>1.7092860000000001</v>
      </c>
      <c r="C1048" s="3">
        <v>1.8014289999999999</v>
      </c>
      <c r="D1048" s="3">
        <v>1.707857</v>
      </c>
      <c r="E1048" s="3">
        <v>1.7971429999999999</v>
      </c>
      <c r="F1048" s="3">
        <v>1.5927279999999999</v>
      </c>
      <c r="G1048">
        <v>165055800</v>
      </c>
      <c r="H1048" t="str">
        <f>TEXT(AppleStock[[#This Row],[Date]],"dddd")</f>
        <v>Thursday</v>
      </c>
      <c r="I1048" t="str">
        <f>MID(AppleStock[[#This Row],[Day]],1,FIND("day",AppleStock[[#This Row],[Day]])-1)</f>
        <v>Thurs</v>
      </c>
      <c r="J1048" s="3">
        <f>AppleStock[[#This Row],[Open]]-AppleStock[[#This Row],[Close]]</f>
        <v>-8.7856999999999852E-2</v>
      </c>
      <c r="K1048" t="str">
        <f>IF(AppleStock[[#This Row],[Day Change]]&gt;0,"UP","DOWN")</f>
        <v>DOWN</v>
      </c>
      <c r="L1048" s="2">
        <v>4</v>
      </c>
      <c r="Q1048" s="15"/>
    </row>
    <row r="1049" spans="1:17" x14ac:dyDescent="0.25">
      <c r="A1049" s="1">
        <v>38051</v>
      </c>
      <c r="B1049" s="3">
        <v>1.782143</v>
      </c>
      <c r="C1049" s="3">
        <v>1.963571</v>
      </c>
      <c r="D1049" s="3">
        <v>1.7785709999999999</v>
      </c>
      <c r="E1049" s="3">
        <v>1.91</v>
      </c>
      <c r="F1049" s="3">
        <v>1.6927479999999999</v>
      </c>
      <c r="G1049">
        <v>385149800</v>
      </c>
      <c r="H1049" t="str">
        <f>TEXT(AppleStock[[#This Row],[Date]],"dddd")</f>
        <v>Friday</v>
      </c>
      <c r="I1049" t="str">
        <f>MID(AppleStock[[#This Row],[Day]],1,FIND("day",AppleStock[[#This Row],[Day]])-1)</f>
        <v>Fri</v>
      </c>
      <c r="J1049" s="3">
        <f>AppleStock[[#This Row],[Open]]-AppleStock[[#This Row],[Close]]</f>
        <v>-0.12785699999999989</v>
      </c>
      <c r="K1049" t="str">
        <f>IF(AppleStock[[#This Row],[Day Change]]&gt;0,"UP","DOWN")</f>
        <v>DOWN</v>
      </c>
      <c r="L1049" s="2">
        <v>4</v>
      </c>
      <c r="Q1049" s="15"/>
    </row>
    <row r="1050" spans="1:17" x14ac:dyDescent="0.25">
      <c r="A1050" s="1">
        <v>38054</v>
      </c>
      <c r="B1050" s="3">
        <v>1.901429</v>
      </c>
      <c r="C1050" s="3">
        <v>1.9135709999999999</v>
      </c>
      <c r="D1050" s="3">
        <v>1.842857</v>
      </c>
      <c r="E1050" s="3">
        <v>1.857143</v>
      </c>
      <c r="F1050" s="3">
        <v>1.6459029999999999</v>
      </c>
      <c r="G1050">
        <v>130718000</v>
      </c>
      <c r="H1050" t="str">
        <f>TEXT(AppleStock[[#This Row],[Date]],"dddd")</f>
        <v>Monday</v>
      </c>
      <c r="I1050" t="str">
        <f>MID(AppleStock[[#This Row],[Day]],1,FIND("day",AppleStock[[#This Row],[Day]])-1)</f>
        <v>Mon</v>
      </c>
      <c r="J1050" s="3">
        <f>AppleStock[[#This Row],[Open]]-AppleStock[[#This Row],[Close]]</f>
        <v>4.4286000000000048E-2</v>
      </c>
      <c r="K1050" t="str">
        <f>IF(AppleStock[[#This Row],[Day Change]]&gt;0,"UP","DOWN")</f>
        <v>UP</v>
      </c>
      <c r="L1050" s="2">
        <v>4</v>
      </c>
      <c r="Q1050" s="15"/>
    </row>
    <row r="1051" spans="1:17" x14ac:dyDescent="0.25">
      <c r="A1051" s="1">
        <v>38055</v>
      </c>
      <c r="B1051" s="3">
        <v>1.85</v>
      </c>
      <c r="C1051" s="3">
        <v>1.9450000000000001</v>
      </c>
      <c r="D1051" s="3">
        <v>1.839286</v>
      </c>
      <c r="E1051" s="3">
        <v>1.9357139999999999</v>
      </c>
      <c r="F1051" s="3">
        <v>1.715538</v>
      </c>
      <c r="G1051">
        <v>154590800</v>
      </c>
      <c r="H1051" t="str">
        <f>TEXT(AppleStock[[#This Row],[Date]],"dddd")</f>
        <v>Tuesday</v>
      </c>
      <c r="I1051" t="str">
        <f>MID(AppleStock[[#This Row],[Day]],1,FIND("day",AppleStock[[#This Row],[Day]])-1)</f>
        <v>Tues</v>
      </c>
      <c r="J1051" s="3">
        <f>AppleStock[[#This Row],[Open]]-AppleStock[[#This Row],[Close]]</f>
        <v>-8.5713999999999846E-2</v>
      </c>
      <c r="K1051" t="str">
        <f>IF(AppleStock[[#This Row],[Day Change]]&gt;0,"UP","DOWN")</f>
        <v>DOWN</v>
      </c>
      <c r="L1051" s="2">
        <v>4</v>
      </c>
      <c r="Q1051" s="15"/>
    </row>
    <row r="1052" spans="1:17" x14ac:dyDescent="0.25">
      <c r="A1052" s="1">
        <v>38056</v>
      </c>
      <c r="B1052" s="3">
        <v>1.9314290000000001</v>
      </c>
      <c r="C1052" s="3">
        <v>2.0099999999999998</v>
      </c>
      <c r="D1052" s="3">
        <v>1.9242859999999999</v>
      </c>
      <c r="E1052" s="3">
        <v>1.9771430000000001</v>
      </c>
      <c r="F1052" s="3">
        <v>1.752254</v>
      </c>
      <c r="G1052">
        <v>251741000</v>
      </c>
      <c r="H1052" t="str">
        <f>TEXT(AppleStock[[#This Row],[Date]],"dddd")</f>
        <v>Wednesday</v>
      </c>
      <c r="I1052" t="str">
        <f>MID(AppleStock[[#This Row],[Day]],1,FIND("day",AppleStock[[#This Row],[Day]])-1)</f>
        <v>Wednes</v>
      </c>
      <c r="J1052" s="3">
        <f>AppleStock[[#This Row],[Open]]-AppleStock[[#This Row],[Close]]</f>
        <v>-4.5714000000000032E-2</v>
      </c>
      <c r="K1052" t="str">
        <f>IF(AppleStock[[#This Row],[Day Change]]&gt;0,"UP","DOWN")</f>
        <v>DOWN</v>
      </c>
      <c r="L1052" s="2">
        <v>4</v>
      </c>
      <c r="Q1052" s="15"/>
    </row>
    <row r="1053" spans="1:17" x14ac:dyDescent="0.25">
      <c r="A1053" s="1">
        <v>38057</v>
      </c>
      <c r="B1053" s="3">
        <v>1.9478569999999999</v>
      </c>
      <c r="C1053" s="3">
        <v>2.0028570000000001</v>
      </c>
      <c r="D1053" s="3">
        <v>1.9350000000000001</v>
      </c>
      <c r="E1053" s="3">
        <v>1.9392860000000001</v>
      </c>
      <c r="F1053" s="3">
        <v>1.7187030000000001</v>
      </c>
      <c r="G1053">
        <v>148962800</v>
      </c>
      <c r="H1053" t="str">
        <f>TEXT(AppleStock[[#This Row],[Date]],"dddd")</f>
        <v>Thursday</v>
      </c>
      <c r="I1053" t="str">
        <f>MID(AppleStock[[#This Row],[Day]],1,FIND("day",AppleStock[[#This Row],[Day]])-1)</f>
        <v>Thurs</v>
      </c>
      <c r="J1053" s="3">
        <f>AppleStock[[#This Row],[Open]]-AppleStock[[#This Row],[Close]]</f>
        <v>8.5709999999998843E-3</v>
      </c>
      <c r="K1053" t="str">
        <f>IF(AppleStock[[#This Row],[Day Change]]&gt;0,"UP","DOWN")</f>
        <v>UP</v>
      </c>
      <c r="L1053" s="2">
        <v>4</v>
      </c>
      <c r="Q1053" s="15"/>
    </row>
    <row r="1054" spans="1:17" x14ac:dyDescent="0.25">
      <c r="A1054" s="1">
        <v>38058</v>
      </c>
      <c r="B1054" s="3">
        <v>1.9514290000000001</v>
      </c>
      <c r="C1054" s="3">
        <v>1.984286</v>
      </c>
      <c r="D1054" s="3">
        <v>1.9407140000000001</v>
      </c>
      <c r="E1054" s="3">
        <v>1.9685710000000001</v>
      </c>
      <c r="F1054" s="3">
        <v>1.744658</v>
      </c>
      <c r="G1054">
        <v>82306000</v>
      </c>
      <c r="H1054" t="str">
        <f>TEXT(AppleStock[[#This Row],[Date]],"dddd")</f>
        <v>Friday</v>
      </c>
      <c r="I1054" t="str">
        <f>MID(AppleStock[[#This Row],[Day]],1,FIND("day",AppleStock[[#This Row],[Day]])-1)</f>
        <v>Fri</v>
      </c>
      <c r="J1054" s="3">
        <f>AppleStock[[#This Row],[Open]]-AppleStock[[#This Row],[Close]]</f>
        <v>-1.7141999999999991E-2</v>
      </c>
      <c r="K1054" t="str">
        <f>IF(AppleStock[[#This Row],[Day Change]]&gt;0,"UP","DOWN")</f>
        <v>DOWN</v>
      </c>
      <c r="L1054" s="2">
        <v>4</v>
      </c>
      <c r="Q1054" s="15"/>
    </row>
    <row r="1055" spans="1:17" x14ac:dyDescent="0.25">
      <c r="A1055" s="1">
        <v>38061</v>
      </c>
      <c r="B1055" s="3">
        <v>1.930714</v>
      </c>
      <c r="C1055" s="3">
        <v>1.9535709999999999</v>
      </c>
      <c r="D1055" s="3">
        <v>1.8757140000000001</v>
      </c>
      <c r="E1055" s="3">
        <v>1.889286</v>
      </c>
      <c r="F1055" s="3">
        <v>1.674391</v>
      </c>
      <c r="G1055">
        <v>120429400</v>
      </c>
      <c r="H1055" t="str">
        <f>TEXT(AppleStock[[#This Row],[Date]],"dddd")</f>
        <v>Monday</v>
      </c>
      <c r="I1055" t="str">
        <f>MID(AppleStock[[#This Row],[Day]],1,FIND("day",AppleStock[[#This Row],[Day]])-1)</f>
        <v>Mon</v>
      </c>
      <c r="J1055" s="3">
        <f>AppleStock[[#This Row],[Open]]-AppleStock[[#This Row],[Close]]</f>
        <v>4.142800000000002E-2</v>
      </c>
      <c r="K1055" t="str">
        <f>IF(AppleStock[[#This Row],[Day Change]]&gt;0,"UP","DOWN")</f>
        <v>UP</v>
      </c>
      <c r="L1055" s="2">
        <v>4</v>
      </c>
      <c r="Q1055" s="15"/>
    </row>
    <row r="1056" spans="1:17" x14ac:dyDescent="0.25">
      <c r="A1056" s="1">
        <v>38062</v>
      </c>
      <c r="B1056" s="3">
        <v>1.8964289999999999</v>
      </c>
      <c r="C1056" s="3">
        <v>1.900714</v>
      </c>
      <c r="D1056" s="3">
        <v>1.813571</v>
      </c>
      <c r="E1056" s="3">
        <v>1.8442860000000001</v>
      </c>
      <c r="F1056" s="3">
        <v>1.634509</v>
      </c>
      <c r="G1056">
        <v>151358200</v>
      </c>
      <c r="H1056" t="str">
        <f>TEXT(AppleStock[[#This Row],[Date]],"dddd")</f>
        <v>Tuesday</v>
      </c>
      <c r="I1056" t="str">
        <f>MID(AppleStock[[#This Row],[Day]],1,FIND("day",AppleStock[[#This Row],[Day]])-1)</f>
        <v>Tues</v>
      </c>
      <c r="J1056" s="3">
        <f>AppleStock[[#This Row],[Open]]-AppleStock[[#This Row],[Close]]</f>
        <v>5.2142999999999828E-2</v>
      </c>
      <c r="K1056" t="str">
        <f>IF(AppleStock[[#This Row],[Day Change]]&gt;0,"UP","DOWN")</f>
        <v>UP</v>
      </c>
      <c r="L1056" s="2">
        <v>4</v>
      </c>
      <c r="Q1056" s="15"/>
    </row>
    <row r="1057" spans="1:17" x14ac:dyDescent="0.25">
      <c r="A1057" s="1">
        <v>38063</v>
      </c>
      <c r="B1057" s="3">
        <v>1.8542860000000001</v>
      </c>
      <c r="C1057" s="3">
        <v>1.8842859999999999</v>
      </c>
      <c r="D1057" s="3">
        <v>1.841429</v>
      </c>
      <c r="E1057" s="3">
        <v>1.870714</v>
      </c>
      <c r="F1057" s="3">
        <v>1.657931</v>
      </c>
      <c r="G1057">
        <v>102858000</v>
      </c>
      <c r="H1057" t="str">
        <f>TEXT(AppleStock[[#This Row],[Date]],"dddd")</f>
        <v>Wednesday</v>
      </c>
      <c r="I1057" t="str">
        <f>MID(AppleStock[[#This Row],[Day]],1,FIND("day",AppleStock[[#This Row],[Day]])-1)</f>
        <v>Wednes</v>
      </c>
      <c r="J1057" s="3">
        <f>AppleStock[[#This Row],[Open]]-AppleStock[[#This Row],[Close]]</f>
        <v>-1.6427999999999887E-2</v>
      </c>
      <c r="K1057" t="str">
        <f>IF(AppleStock[[#This Row],[Day Change]]&gt;0,"UP","DOWN")</f>
        <v>DOWN</v>
      </c>
      <c r="L1057" s="2">
        <v>4</v>
      </c>
      <c r="Q1057" s="15"/>
    </row>
    <row r="1058" spans="1:17" x14ac:dyDescent="0.25">
      <c r="A1058" s="1">
        <v>38064</v>
      </c>
      <c r="B1058" s="3">
        <v>1.852857</v>
      </c>
      <c r="C1058" s="3">
        <v>1.861429</v>
      </c>
      <c r="D1058" s="3">
        <v>1.8278570000000001</v>
      </c>
      <c r="E1058" s="3">
        <v>1.8335710000000001</v>
      </c>
      <c r="F1058" s="3">
        <v>1.625013</v>
      </c>
      <c r="G1058">
        <v>80270400</v>
      </c>
      <c r="H1058" t="str">
        <f>TEXT(AppleStock[[#This Row],[Date]],"dddd")</f>
        <v>Thursday</v>
      </c>
      <c r="I1058" t="str">
        <f>MID(AppleStock[[#This Row],[Day]],1,FIND("day",AppleStock[[#This Row],[Day]])-1)</f>
        <v>Thurs</v>
      </c>
      <c r="J1058" s="3">
        <f>AppleStock[[#This Row],[Open]]-AppleStock[[#This Row],[Close]]</f>
        <v>1.9285999999999914E-2</v>
      </c>
      <c r="K1058" t="str">
        <f>IF(AppleStock[[#This Row],[Day Change]]&gt;0,"UP","DOWN")</f>
        <v>UP</v>
      </c>
      <c r="L1058" s="2">
        <v>4</v>
      </c>
      <c r="Q1058" s="15"/>
    </row>
    <row r="1059" spans="1:17" x14ac:dyDescent="0.25">
      <c r="A1059" s="1">
        <v>38065</v>
      </c>
      <c r="B1059" s="3">
        <v>1.8257140000000001</v>
      </c>
      <c r="C1059" s="3">
        <v>1.9242859999999999</v>
      </c>
      <c r="D1059" s="3">
        <v>1.8242860000000001</v>
      </c>
      <c r="E1059" s="3">
        <v>1.847143</v>
      </c>
      <c r="F1059" s="3">
        <v>1.637041</v>
      </c>
      <c r="G1059">
        <v>102144000</v>
      </c>
      <c r="H1059" t="str">
        <f>TEXT(AppleStock[[#This Row],[Date]],"dddd")</f>
        <v>Friday</v>
      </c>
      <c r="I1059" t="str">
        <f>MID(AppleStock[[#This Row],[Day]],1,FIND("day",AppleStock[[#This Row],[Day]])-1)</f>
        <v>Fri</v>
      </c>
      <c r="J1059" s="3">
        <f>AppleStock[[#This Row],[Open]]-AppleStock[[#This Row],[Close]]</f>
        <v>-2.142899999999992E-2</v>
      </c>
      <c r="K1059" t="str">
        <f>IF(AppleStock[[#This Row],[Day Change]]&gt;0,"UP","DOWN")</f>
        <v>DOWN</v>
      </c>
      <c r="L1059" s="2">
        <v>4</v>
      </c>
      <c r="Q1059" s="15"/>
    </row>
    <row r="1060" spans="1:17" x14ac:dyDescent="0.25">
      <c r="A1060" s="1">
        <v>38068</v>
      </c>
      <c r="B1060" s="3">
        <v>1.8121430000000001</v>
      </c>
      <c r="C1060" s="3">
        <v>1.869286</v>
      </c>
      <c r="D1060" s="3">
        <v>1.803571</v>
      </c>
      <c r="E1060" s="3">
        <v>1.847143</v>
      </c>
      <c r="F1060" s="3">
        <v>1.637041</v>
      </c>
      <c r="G1060">
        <v>104757800</v>
      </c>
      <c r="H1060" t="str">
        <f>TEXT(AppleStock[[#This Row],[Date]],"dddd")</f>
        <v>Monday</v>
      </c>
      <c r="I1060" t="str">
        <f>MID(AppleStock[[#This Row],[Day]],1,FIND("day",AppleStock[[#This Row],[Day]])-1)</f>
        <v>Mon</v>
      </c>
      <c r="J1060" s="3">
        <f>AppleStock[[#This Row],[Open]]-AppleStock[[#This Row],[Close]]</f>
        <v>-3.499999999999992E-2</v>
      </c>
      <c r="K1060" t="str">
        <f>IF(AppleStock[[#This Row],[Day Change]]&gt;0,"UP","DOWN")</f>
        <v>DOWN</v>
      </c>
      <c r="L1060" s="2">
        <v>4</v>
      </c>
      <c r="Q1060" s="15"/>
    </row>
    <row r="1061" spans="1:17" x14ac:dyDescent="0.25">
      <c r="A1061" s="1">
        <v>38069</v>
      </c>
      <c r="B1061" s="3">
        <v>1.848571</v>
      </c>
      <c r="C1061" s="3">
        <v>1.857143</v>
      </c>
      <c r="D1061" s="3">
        <v>1.8014289999999999</v>
      </c>
      <c r="E1061" s="3">
        <v>1.8064290000000001</v>
      </c>
      <c r="F1061" s="3">
        <v>1.6009580000000001</v>
      </c>
      <c r="G1061">
        <v>96378800</v>
      </c>
      <c r="H1061" t="str">
        <f>TEXT(AppleStock[[#This Row],[Date]],"dddd")</f>
        <v>Tuesday</v>
      </c>
      <c r="I1061" t="str">
        <f>MID(AppleStock[[#This Row],[Day]],1,FIND("day",AppleStock[[#This Row],[Day]])-1)</f>
        <v>Tues</v>
      </c>
      <c r="J1061" s="3">
        <f>AppleStock[[#This Row],[Open]]-AppleStock[[#This Row],[Close]]</f>
        <v>4.2141999999999902E-2</v>
      </c>
      <c r="K1061" t="str">
        <f>IF(AppleStock[[#This Row],[Day Change]]&gt;0,"UP","DOWN")</f>
        <v>UP</v>
      </c>
      <c r="L1061" s="2">
        <v>4</v>
      </c>
      <c r="Q1061" s="15"/>
    </row>
    <row r="1062" spans="1:17" x14ac:dyDescent="0.25">
      <c r="A1062" s="1">
        <v>38070</v>
      </c>
      <c r="B1062" s="3">
        <v>1.8049999999999999</v>
      </c>
      <c r="C1062" s="3">
        <v>1.839286</v>
      </c>
      <c r="D1062" s="3">
        <v>1.8049999999999999</v>
      </c>
      <c r="E1062" s="3">
        <v>1.821429</v>
      </c>
      <c r="F1062" s="3">
        <v>1.614252</v>
      </c>
      <c r="G1062">
        <v>107053800</v>
      </c>
      <c r="H1062" t="str">
        <f>TEXT(AppleStock[[#This Row],[Date]],"dddd")</f>
        <v>Wednesday</v>
      </c>
      <c r="I1062" t="str">
        <f>MID(AppleStock[[#This Row],[Day]],1,FIND("day",AppleStock[[#This Row],[Day]])-1)</f>
        <v>Wednes</v>
      </c>
      <c r="J1062" s="3">
        <f>AppleStock[[#This Row],[Open]]-AppleStock[[#This Row],[Close]]</f>
        <v>-1.6429000000000027E-2</v>
      </c>
      <c r="K1062" t="str">
        <f>IF(AppleStock[[#This Row],[Day Change]]&gt;0,"UP","DOWN")</f>
        <v>DOWN</v>
      </c>
      <c r="L1062" s="2">
        <v>4</v>
      </c>
      <c r="Q1062" s="15"/>
    </row>
    <row r="1063" spans="1:17" x14ac:dyDescent="0.25">
      <c r="A1063" s="1">
        <v>38071</v>
      </c>
      <c r="B1063" s="3">
        <v>1.867143</v>
      </c>
      <c r="C1063" s="3">
        <v>1.9221429999999999</v>
      </c>
      <c r="D1063" s="3">
        <v>1.849286</v>
      </c>
      <c r="E1063" s="3">
        <v>1.919286</v>
      </c>
      <c r="F1063" s="3">
        <v>1.7009780000000001</v>
      </c>
      <c r="G1063">
        <v>141611400</v>
      </c>
      <c r="H1063" t="str">
        <f>TEXT(AppleStock[[#This Row],[Date]],"dddd")</f>
        <v>Thursday</v>
      </c>
      <c r="I1063" t="str">
        <f>MID(AppleStock[[#This Row],[Day]],1,FIND("day",AppleStock[[#This Row],[Day]])-1)</f>
        <v>Thurs</v>
      </c>
      <c r="J1063" s="3">
        <f>AppleStock[[#This Row],[Open]]-AppleStock[[#This Row],[Close]]</f>
        <v>-5.214300000000005E-2</v>
      </c>
      <c r="K1063" t="str">
        <f>IF(AppleStock[[#This Row],[Day Change]]&gt;0,"UP","DOWN")</f>
        <v>DOWN</v>
      </c>
      <c r="L1063" s="2">
        <v>4</v>
      </c>
      <c r="Q1063" s="15"/>
    </row>
    <row r="1064" spans="1:17" x14ac:dyDescent="0.25">
      <c r="A1064" s="1">
        <v>38072</v>
      </c>
      <c r="B1064" s="3">
        <v>1.928571</v>
      </c>
      <c r="C1064" s="3">
        <v>1.954286</v>
      </c>
      <c r="D1064" s="3">
        <v>1.9221429999999999</v>
      </c>
      <c r="E1064" s="3">
        <v>1.9314290000000001</v>
      </c>
      <c r="F1064" s="3">
        <v>1.71174</v>
      </c>
      <c r="G1064">
        <v>104973400</v>
      </c>
      <c r="H1064" t="str">
        <f>TEXT(AppleStock[[#This Row],[Date]],"dddd")</f>
        <v>Friday</v>
      </c>
      <c r="I1064" t="str">
        <f>MID(AppleStock[[#This Row],[Day]],1,FIND("day",AppleStock[[#This Row],[Day]])-1)</f>
        <v>Fri</v>
      </c>
      <c r="J1064" s="3">
        <f>AppleStock[[#This Row],[Open]]-AppleStock[[#This Row],[Close]]</f>
        <v>-2.8580000000000272E-3</v>
      </c>
      <c r="K1064" t="str">
        <f>IF(AppleStock[[#This Row],[Day Change]]&gt;0,"UP","DOWN")</f>
        <v>DOWN</v>
      </c>
      <c r="L1064" s="2">
        <v>4</v>
      </c>
      <c r="Q1064" s="15"/>
    </row>
    <row r="1065" spans="1:17" x14ac:dyDescent="0.25">
      <c r="A1065" s="1">
        <v>38075</v>
      </c>
      <c r="B1065" s="3">
        <v>1.9550000000000001</v>
      </c>
      <c r="C1065" s="3">
        <v>1.9992859999999999</v>
      </c>
      <c r="D1065" s="3">
        <v>1.9428570000000001</v>
      </c>
      <c r="E1065" s="3">
        <v>1.993571</v>
      </c>
      <c r="F1065" s="3">
        <v>1.7668140000000001</v>
      </c>
      <c r="G1065">
        <v>87682000</v>
      </c>
      <c r="H1065" t="str">
        <f>TEXT(AppleStock[[#This Row],[Date]],"dddd")</f>
        <v>Monday</v>
      </c>
      <c r="I1065" t="str">
        <f>MID(AppleStock[[#This Row],[Day]],1,FIND("day",AppleStock[[#This Row],[Day]])-1)</f>
        <v>Mon</v>
      </c>
      <c r="J1065" s="3">
        <f>AppleStock[[#This Row],[Open]]-AppleStock[[#This Row],[Close]]</f>
        <v>-3.8570999999999911E-2</v>
      </c>
      <c r="K1065" t="str">
        <f>IF(AppleStock[[#This Row],[Day Change]]&gt;0,"UP","DOWN")</f>
        <v>DOWN</v>
      </c>
      <c r="L1065" s="2">
        <v>4</v>
      </c>
      <c r="Q1065" s="15"/>
    </row>
    <row r="1066" spans="1:17" x14ac:dyDescent="0.25">
      <c r="A1066" s="1">
        <v>38076</v>
      </c>
      <c r="B1066" s="3">
        <v>1.9814290000000001</v>
      </c>
      <c r="C1066" s="3">
        <v>1.996429</v>
      </c>
      <c r="D1066" s="3">
        <v>1.9528570000000001</v>
      </c>
      <c r="E1066" s="3">
        <v>1.994286</v>
      </c>
      <c r="F1066" s="3">
        <v>1.767447</v>
      </c>
      <c r="G1066">
        <v>89919200</v>
      </c>
      <c r="H1066" t="str">
        <f>TEXT(AppleStock[[#This Row],[Date]],"dddd")</f>
        <v>Tuesday</v>
      </c>
      <c r="I1066" t="str">
        <f>MID(AppleStock[[#This Row],[Day]],1,FIND("day",AppleStock[[#This Row],[Day]])-1)</f>
        <v>Tues</v>
      </c>
      <c r="J1066" s="3">
        <f>AppleStock[[#This Row],[Open]]-AppleStock[[#This Row],[Close]]</f>
        <v>-1.2856999999999896E-2</v>
      </c>
      <c r="K1066" t="str">
        <f>IF(AppleStock[[#This Row],[Day Change]]&gt;0,"UP","DOWN")</f>
        <v>DOWN</v>
      </c>
      <c r="L1066" s="2">
        <v>4</v>
      </c>
      <c r="Q1066" s="15"/>
    </row>
    <row r="1067" spans="1:17" x14ac:dyDescent="0.25">
      <c r="A1067" s="1">
        <v>38077</v>
      </c>
      <c r="B1067" s="3">
        <v>1.994286</v>
      </c>
      <c r="C1067" s="3">
        <v>1.9985710000000001</v>
      </c>
      <c r="D1067" s="3">
        <v>1.925</v>
      </c>
      <c r="E1067" s="3">
        <v>1.9314290000000001</v>
      </c>
      <c r="F1067" s="3">
        <v>1.71174</v>
      </c>
      <c r="G1067">
        <v>97693400</v>
      </c>
      <c r="H1067" t="str">
        <f>TEXT(AppleStock[[#This Row],[Date]],"dddd")</f>
        <v>Wednesday</v>
      </c>
      <c r="I1067" t="str">
        <f>MID(AppleStock[[#This Row],[Day]],1,FIND("day",AppleStock[[#This Row],[Day]])-1)</f>
        <v>Wednes</v>
      </c>
      <c r="J1067" s="3">
        <f>AppleStock[[#This Row],[Open]]-AppleStock[[#This Row],[Close]]</f>
        <v>6.2856999999999941E-2</v>
      </c>
      <c r="K1067" t="str">
        <f>IF(AppleStock[[#This Row],[Day Change]]&gt;0,"UP","DOWN")</f>
        <v>UP</v>
      </c>
      <c r="L1067" s="2">
        <v>4</v>
      </c>
      <c r="Q1067" s="15"/>
    </row>
    <row r="1068" spans="1:17" x14ac:dyDescent="0.25">
      <c r="A1068" s="1">
        <v>38078</v>
      </c>
      <c r="B1068" s="3">
        <v>1.920714</v>
      </c>
      <c r="C1068" s="3">
        <v>1.9478569999999999</v>
      </c>
      <c r="D1068" s="3">
        <v>1.901429</v>
      </c>
      <c r="E1068" s="3">
        <v>1.936429</v>
      </c>
      <c r="F1068" s="3">
        <v>1.7161709999999999</v>
      </c>
      <c r="G1068">
        <v>79583000</v>
      </c>
      <c r="H1068" t="str">
        <f>TEXT(AppleStock[[#This Row],[Date]],"dddd")</f>
        <v>Thursday</v>
      </c>
      <c r="I1068" t="str">
        <f>MID(AppleStock[[#This Row],[Day]],1,FIND("day",AppleStock[[#This Row],[Day]])-1)</f>
        <v>Thurs</v>
      </c>
      <c r="J1068" s="3">
        <f>AppleStock[[#This Row],[Open]]-AppleStock[[#This Row],[Close]]</f>
        <v>-1.5714999999999923E-2</v>
      </c>
      <c r="K1068" t="str">
        <f>IF(AppleStock[[#This Row],[Day Change]]&gt;0,"UP","DOWN")</f>
        <v>DOWN</v>
      </c>
      <c r="L1068" s="2">
        <v>4</v>
      </c>
      <c r="Q1068" s="15"/>
    </row>
    <row r="1069" spans="1:17" x14ac:dyDescent="0.25">
      <c r="A1069" s="1">
        <v>38079</v>
      </c>
      <c r="B1069" s="3">
        <v>1.982143</v>
      </c>
      <c r="C1069" s="3">
        <v>1.9950000000000001</v>
      </c>
      <c r="D1069" s="3">
        <v>1.9450000000000001</v>
      </c>
      <c r="E1069" s="3">
        <v>1.964286</v>
      </c>
      <c r="F1069" s="3">
        <v>1.7408589999999999</v>
      </c>
      <c r="G1069">
        <v>68619600</v>
      </c>
      <c r="H1069" t="str">
        <f>TEXT(AppleStock[[#This Row],[Date]],"dddd")</f>
        <v>Friday</v>
      </c>
      <c r="I1069" t="str">
        <f>MID(AppleStock[[#This Row],[Day]],1,FIND("day",AppleStock[[#This Row],[Day]])-1)</f>
        <v>Fri</v>
      </c>
      <c r="J1069" s="3">
        <f>AppleStock[[#This Row],[Open]]-AppleStock[[#This Row],[Close]]</f>
        <v>1.7857000000000012E-2</v>
      </c>
      <c r="K1069" t="str">
        <f>IF(AppleStock[[#This Row],[Day Change]]&gt;0,"UP","DOWN")</f>
        <v>UP</v>
      </c>
      <c r="L1069" s="2">
        <v>4</v>
      </c>
      <c r="Q1069" s="15"/>
    </row>
    <row r="1070" spans="1:17" x14ac:dyDescent="0.25">
      <c r="A1070" s="1">
        <v>38082</v>
      </c>
      <c r="B1070" s="3">
        <v>1.9628570000000001</v>
      </c>
      <c r="C1070" s="3">
        <v>2.0264280000000001</v>
      </c>
      <c r="D1070" s="3">
        <v>1.96</v>
      </c>
      <c r="E1070" s="3">
        <v>2.0228570000000001</v>
      </c>
      <c r="F1070" s="3">
        <v>1.7927690000000001</v>
      </c>
      <c r="G1070">
        <v>96418000</v>
      </c>
      <c r="H1070" t="str">
        <f>TEXT(AppleStock[[#This Row],[Date]],"dddd")</f>
        <v>Monday</v>
      </c>
      <c r="I1070" t="str">
        <f>MID(AppleStock[[#This Row],[Day]],1,FIND("day",AppleStock[[#This Row],[Day]])-1)</f>
        <v>Mon</v>
      </c>
      <c r="J1070" s="3">
        <f>AppleStock[[#This Row],[Open]]-AppleStock[[#This Row],[Close]]</f>
        <v>-6.0000000000000053E-2</v>
      </c>
      <c r="K1070" t="str">
        <f>IF(AppleStock[[#This Row],[Day Change]]&gt;0,"UP","DOWN")</f>
        <v>DOWN</v>
      </c>
      <c r="L1070" s="2">
        <v>4</v>
      </c>
      <c r="Q1070" s="15"/>
    </row>
    <row r="1071" spans="1:17" x14ac:dyDescent="0.25">
      <c r="A1071" s="1">
        <v>38083</v>
      </c>
      <c r="B1071" s="3">
        <v>1.9792860000000001</v>
      </c>
      <c r="C1071" s="3">
        <v>2.0107140000000001</v>
      </c>
      <c r="D1071" s="3">
        <v>1.9592860000000001</v>
      </c>
      <c r="E1071" s="3">
        <v>1.987857</v>
      </c>
      <c r="F1071" s="3">
        <v>1.7617499999999999</v>
      </c>
      <c r="G1071">
        <v>64498000</v>
      </c>
      <c r="H1071" t="str">
        <f>TEXT(AppleStock[[#This Row],[Date]],"dddd")</f>
        <v>Tuesday</v>
      </c>
      <c r="I1071" t="str">
        <f>MID(AppleStock[[#This Row],[Day]],1,FIND("day",AppleStock[[#This Row],[Day]])-1)</f>
        <v>Tues</v>
      </c>
      <c r="J1071" s="3">
        <f>AppleStock[[#This Row],[Open]]-AppleStock[[#This Row],[Close]]</f>
        <v>-8.5709999999998843E-3</v>
      </c>
      <c r="K1071" t="str">
        <f>IF(AppleStock[[#This Row],[Day Change]]&gt;0,"UP","DOWN")</f>
        <v>DOWN</v>
      </c>
      <c r="L1071" s="2">
        <v>4</v>
      </c>
      <c r="Q1071" s="15"/>
    </row>
    <row r="1072" spans="1:17" x14ac:dyDescent="0.25">
      <c r="A1072" s="1">
        <v>38084</v>
      </c>
      <c r="B1072" s="3">
        <v>1.972143</v>
      </c>
      <c r="C1072" s="3">
        <v>1.9785710000000001</v>
      </c>
      <c r="D1072" s="3">
        <v>1.922857</v>
      </c>
      <c r="E1072" s="3">
        <v>1.9507140000000001</v>
      </c>
      <c r="F1072" s="3">
        <v>1.7288319999999999</v>
      </c>
      <c r="G1072">
        <v>63779800</v>
      </c>
      <c r="H1072" t="str">
        <f>TEXT(AppleStock[[#This Row],[Date]],"dddd")</f>
        <v>Wednesday</v>
      </c>
      <c r="I1072" t="str">
        <f>MID(AppleStock[[#This Row],[Day]],1,FIND("day",AppleStock[[#This Row],[Day]])-1)</f>
        <v>Wednes</v>
      </c>
      <c r="J1072" s="3">
        <f>AppleStock[[#This Row],[Open]]-AppleStock[[#This Row],[Close]]</f>
        <v>2.142899999999992E-2</v>
      </c>
      <c r="K1072" t="str">
        <f>IF(AppleStock[[#This Row],[Day Change]]&gt;0,"UP","DOWN")</f>
        <v>UP</v>
      </c>
      <c r="L1072" s="2">
        <v>4</v>
      </c>
      <c r="Q1072" s="15"/>
    </row>
    <row r="1073" spans="1:17" x14ac:dyDescent="0.25">
      <c r="A1073" s="1">
        <v>38085</v>
      </c>
      <c r="B1073" s="3">
        <v>1.9914289999999999</v>
      </c>
      <c r="C1073" s="3">
        <v>2</v>
      </c>
      <c r="D1073" s="3">
        <v>1.9428570000000001</v>
      </c>
      <c r="E1073" s="3">
        <v>1.966429</v>
      </c>
      <c r="F1073" s="3">
        <v>1.7427589999999999</v>
      </c>
      <c r="G1073">
        <v>60229400</v>
      </c>
      <c r="H1073" t="str">
        <f>TEXT(AppleStock[[#This Row],[Date]],"dddd")</f>
        <v>Thursday</v>
      </c>
      <c r="I1073" t="str">
        <f>MID(AppleStock[[#This Row],[Day]],1,FIND("day",AppleStock[[#This Row],[Day]])-1)</f>
        <v>Thurs</v>
      </c>
      <c r="J1073" s="3">
        <f>AppleStock[[#This Row],[Open]]-AppleStock[[#This Row],[Close]]</f>
        <v>2.4999999999999911E-2</v>
      </c>
      <c r="K1073" t="str">
        <f>IF(AppleStock[[#This Row],[Day Change]]&gt;0,"UP","DOWN")</f>
        <v>UP</v>
      </c>
      <c r="L1073" s="2">
        <v>4</v>
      </c>
      <c r="Q1073" s="15"/>
    </row>
    <row r="1074" spans="1:17" x14ac:dyDescent="0.25">
      <c r="A1074" s="1">
        <v>38089</v>
      </c>
      <c r="B1074" s="3">
        <v>1.964286</v>
      </c>
      <c r="C1074" s="3">
        <v>2.0071430000000001</v>
      </c>
      <c r="D1074" s="3">
        <v>1.963571</v>
      </c>
      <c r="E1074" s="3">
        <v>2.0028570000000001</v>
      </c>
      <c r="F1074" s="3">
        <v>1.7750440000000001</v>
      </c>
      <c r="G1074">
        <v>57635200</v>
      </c>
      <c r="H1074" t="str">
        <f>TEXT(AppleStock[[#This Row],[Date]],"dddd")</f>
        <v>Monday</v>
      </c>
      <c r="I1074" t="str">
        <f>MID(AppleStock[[#This Row],[Day]],1,FIND("day",AppleStock[[#This Row],[Day]])-1)</f>
        <v>Mon</v>
      </c>
      <c r="J1074" s="3">
        <f>AppleStock[[#This Row],[Open]]-AppleStock[[#This Row],[Close]]</f>
        <v>-3.8571000000000133E-2</v>
      </c>
      <c r="K1074" t="str">
        <f>IF(AppleStock[[#This Row],[Day Change]]&gt;0,"UP","DOWN")</f>
        <v>DOWN</v>
      </c>
      <c r="L1074" s="2">
        <v>4</v>
      </c>
      <c r="Q1074" s="15"/>
    </row>
    <row r="1075" spans="1:17" x14ac:dyDescent="0.25">
      <c r="A1075" s="1">
        <v>38090</v>
      </c>
      <c r="B1075" s="3">
        <v>1.9985710000000001</v>
      </c>
      <c r="C1075" s="3">
        <v>2.0021429999999998</v>
      </c>
      <c r="D1075" s="3">
        <v>1.917143</v>
      </c>
      <c r="E1075" s="3">
        <v>1.9235709999999999</v>
      </c>
      <c r="F1075" s="3">
        <v>1.7047760000000001</v>
      </c>
      <c r="G1075">
        <v>109099200</v>
      </c>
      <c r="H1075" t="str">
        <f>TEXT(AppleStock[[#This Row],[Date]],"dddd")</f>
        <v>Tuesday</v>
      </c>
      <c r="I1075" t="str">
        <f>MID(AppleStock[[#This Row],[Day]],1,FIND("day",AppleStock[[#This Row],[Day]])-1)</f>
        <v>Tues</v>
      </c>
      <c r="J1075" s="3">
        <f>AppleStock[[#This Row],[Open]]-AppleStock[[#This Row],[Close]]</f>
        <v>7.5000000000000178E-2</v>
      </c>
      <c r="K1075" t="str">
        <f>IF(AppleStock[[#This Row],[Day Change]]&gt;0,"UP","DOWN")</f>
        <v>UP</v>
      </c>
      <c r="L1075" s="2">
        <v>4</v>
      </c>
      <c r="Q1075" s="15"/>
    </row>
    <row r="1076" spans="1:17" x14ac:dyDescent="0.25">
      <c r="A1076" s="1">
        <v>38091</v>
      </c>
      <c r="B1076" s="3">
        <v>1.91</v>
      </c>
      <c r="C1076" s="3">
        <v>1.9335709999999999</v>
      </c>
      <c r="D1076" s="3">
        <v>1.879286</v>
      </c>
      <c r="E1076" s="3">
        <v>1.902857</v>
      </c>
      <c r="F1076" s="3">
        <v>1.686418</v>
      </c>
      <c r="G1076">
        <v>159933200</v>
      </c>
      <c r="H1076" t="str">
        <f>TEXT(AppleStock[[#This Row],[Date]],"dddd")</f>
        <v>Wednesday</v>
      </c>
      <c r="I1076" t="str">
        <f>MID(AppleStock[[#This Row],[Day]],1,FIND("day",AppleStock[[#This Row],[Day]])-1)</f>
        <v>Wednes</v>
      </c>
      <c r="J1076" s="3">
        <f>AppleStock[[#This Row],[Open]]-AppleStock[[#This Row],[Close]]</f>
        <v>7.1429999999998994E-3</v>
      </c>
      <c r="K1076" t="str">
        <f>IF(AppleStock[[#This Row],[Day Change]]&gt;0,"UP","DOWN")</f>
        <v>UP</v>
      </c>
      <c r="L1076" s="2">
        <v>4</v>
      </c>
      <c r="Q1076" s="15"/>
    </row>
    <row r="1077" spans="1:17" x14ac:dyDescent="0.25">
      <c r="A1077" s="1">
        <v>38092</v>
      </c>
      <c r="B1077" s="3">
        <v>2.0585710000000002</v>
      </c>
      <c r="C1077" s="3">
        <v>2.112857</v>
      </c>
      <c r="D1077" s="3">
        <v>2.0114290000000001</v>
      </c>
      <c r="E1077" s="3">
        <v>2.092857</v>
      </c>
      <c r="F1077" s="3">
        <v>1.854806</v>
      </c>
      <c r="G1077">
        <v>440361600</v>
      </c>
      <c r="H1077" t="str">
        <f>TEXT(AppleStock[[#This Row],[Date]],"dddd")</f>
        <v>Thursday</v>
      </c>
      <c r="I1077" t="str">
        <f>MID(AppleStock[[#This Row],[Day]],1,FIND("day",AppleStock[[#This Row],[Day]])-1)</f>
        <v>Thurs</v>
      </c>
      <c r="J1077" s="3">
        <f>AppleStock[[#This Row],[Open]]-AppleStock[[#This Row],[Close]]</f>
        <v>-3.4285999999999817E-2</v>
      </c>
      <c r="K1077" t="str">
        <f>IF(AppleStock[[#This Row],[Day Change]]&gt;0,"UP","DOWN")</f>
        <v>DOWN</v>
      </c>
      <c r="L1077" s="2">
        <v>4</v>
      </c>
      <c r="Q1077" s="15"/>
    </row>
    <row r="1078" spans="1:17" x14ac:dyDescent="0.25">
      <c r="A1078" s="1">
        <v>38093</v>
      </c>
      <c r="B1078" s="3">
        <v>2.0821429999999999</v>
      </c>
      <c r="C1078" s="3">
        <v>2.0935709999999998</v>
      </c>
      <c r="D1078" s="3">
        <v>2.035714</v>
      </c>
      <c r="E1078" s="3">
        <v>2.0842860000000001</v>
      </c>
      <c r="F1078" s="3">
        <v>1.8472109999999999</v>
      </c>
      <c r="G1078">
        <v>100732800</v>
      </c>
      <c r="H1078" t="str">
        <f>TEXT(AppleStock[[#This Row],[Date]],"dddd")</f>
        <v>Friday</v>
      </c>
      <c r="I1078" t="str">
        <f>MID(AppleStock[[#This Row],[Day]],1,FIND("day",AppleStock[[#This Row],[Day]])-1)</f>
        <v>Fri</v>
      </c>
      <c r="J1078" s="3">
        <f>AppleStock[[#This Row],[Open]]-AppleStock[[#This Row],[Close]]</f>
        <v>-2.1430000000002281E-3</v>
      </c>
      <c r="K1078" t="str">
        <f>IF(AppleStock[[#This Row],[Day Change]]&gt;0,"UP","DOWN")</f>
        <v>DOWN</v>
      </c>
      <c r="L1078" s="2">
        <v>4</v>
      </c>
      <c r="Q1078" s="15"/>
    </row>
    <row r="1079" spans="1:17" x14ac:dyDescent="0.25">
      <c r="A1079" s="1">
        <v>38096</v>
      </c>
      <c r="B1079" s="3">
        <v>2.0085709999999999</v>
      </c>
      <c r="C1079" s="3">
        <v>2.0535709999999998</v>
      </c>
      <c r="D1079" s="3">
        <v>1.987857</v>
      </c>
      <c r="E1079" s="3">
        <v>2.0249999999999999</v>
      </c>
      <c r="F1079" s="3">
        <v>1.7946679999999999</v>
      </c>
      <c r="G1079">
        <v>178088400</v>
      </c>
      <c r="H1079" t="str">
        <f>TEXT(AppleStock[[#This Row],[Date]],"dddd")</f>
        <v>Monday</v>
      </c>
      <c r="I1079" t="str">
        <f>MID(AppleStock[[#This Row],[Day]],1,FIND("day",AppleStock[[#This Row],[Day]])-1)</f>
        <v>Mon</v>
      </c>
      <c r="J1079" s="3">
        <f>AppleStock[[#This Row],[Open]]-AppleStock[[#This Row],[Close]]</f>
        <v>-1.6429000000000027E-2</v>
      </c>
      <c r="K1079" t="str">
        <f>IF(AppleStock[[#This Row],[Day Change]]&gt;0,"UP","DOWN")</f>
        <v>DOWN</v>
      </c>
      <c r="L1079" s="2">
        <v>4</v>
      </c>
      <c r="Q1079" s="15"/>
    </row>
    <row r="1080" spans="1:17" x14ac:dyDescent="0.25">
      <c r="A1080" s="1">
        <v>38097</v>
      </c>
      <c r="B1080" s="3">
        <v>2.0150000000000001</v>
      </c>
      <c r="C1080" s="3">
        <v>2.0292859999999999</v>
      </c>
      <c r="D1080" s="3">
        <v>1.9685710000000001</v>
      </c>
      <c r="E1080" s="3">
        <v>1.9807140000000001</v>
      </c>
      <c r="F1080" s="3">
        <v>1.7554190000000001</v>
      </c>
      <c r="G1080">
        <v>88629800</v>
      </c>
      <c r="H1080" t="str">
        <f>TEXT(AppleStock[[#This Row],[Date]],"dddd")</f>
        <v>Tuesday</v>
      </c>
      <c r="I1080" t="str">
        <f>MID(AppleStock[[#This Row],[Day]],1,FIND("day",AppleStock[[#This Row],[Day]])-1)</f>
        <v>Tues</v>
      </c>
      <c r="J1080" s="3">
        <f>AppleStock[[#This Row],[Open]]-AppleStock[[#This Row],[Close]]</f>
        <v>3.4286000000000039E-2</v>
      </c>
      <c r="K1080" t="str">
        <f>IF(AppleStock[[#This Row],[Day Change]]&gt;0,"UP","DOWN")</f>
        <v>UP</v>
      </c>
      <c r="L1080" s="2">
        <v>4</v>
      </c>
      <c r="Q1080" s="15"/>
    </row>
    <row r="1081" spans="1:17" x14ac:dyDescent="0.25">
      <c r="A1081" s="1">
        <v>38098</v>
      </c>
      <c r="B1081" s="3">
        <v>1.9714290000000001</v>
      </c>
      <c r="C1081" s="3">
        <v>2.0085709999999999</v>
      </c>
      <c r="D1081" s="3">
        <v>1.9550000000000001</v>
      </c>
      <c r="E1081" s="3">
        <v>1.9807140000000001</v>
      </c>
      <c r="F1081" s="3">
        <v>1.7554190000000001</v>
      </c>
      <c r="G1081">
        <v>81468800</v>
      </c>
      <c r="H1081" t="str">
        <f>TEXT(AppleStock[[#This Row],[Date]],"dddd")</f>
        <v>Wednesday</v>
      </c>
      <c r="I1081" t="str">
        <f>MID(AppleStock[[#This Row],[Day]],1,FIND("day",AppleStock[[#This Row],[Day]])-1)</f>
        <v>Wednes</v>
      </c>
      <c r="J1081" s="3">
        <f>AppleStock[[#This Row],[Open]]-AppleStock[[#This Row],[Close]]</f>
        <v>-9.2849999999999877E-3</v>
      </c>
      <c r="K1081" t="str">
        <f>IF(AppleStock[[#This Row],[Day Change]]&gt;0,"UP","DOWN")</f>
        <v>DOWN</v>
      </c>
      <c r="L1081" s="2">
        <v>4</v>
      </c>
      <c r="Q1081" s="15"/>
    </row>
    <row r="1082" spans="1:17" x14ac:dyDescent="0.25">
      <c r="A1082" s="1">
        <v>38099</v>
      </c>
      <c r="B1082" s="3">
        <v>1.9685710000000001</v>
      </c>
      <c r="C1082" s="3">
        <v>2.0128569999999999</v>
      </c>
      <c r="D1082" s="3">
        <v>1.936429</v>
      </c>
      <c r="E1082" s="3">
        <v>1.984286</v>
      </c>
      <c r="F1082" s="3">
        <v>1.7585850000000001</v>
      </c>
      <c r="G1082">
        <v>86146200</v>
      </c>
      <c r="H1082" t="str">
        <f>TEXT(AppleStock[[#This Row],[Date]],"dddd")</f>
        <v>Thursday</v>
      </c>
      <c r="I1082" t="str">
        <f>MID(AppleStock[[#This Row],[Day]],1,FIND("day",AppleStock[[#This Row],[Day]])-1)</f>
        <v>Thurs</v>
      </c>
      <c r="J1082" s="3">
        <f>AppleStock[[#This Row],[Open]]-AppleStock[[#This Row],[Close]]</f>
        <v>-1.5714999999999923E-2</v>
      </c>
      <c r="K1082" t="str">
        <f>IF(AppleStock[[#This Row],[Day Change]]&gt;0,"UP","DOWN")</f>
        <v>DOWN</v>
      </c>
      <c r="L1082" s="2">
        <v>4</v>
      </c>
      <c r="Q1082" s="15"/>
    </row>
    <row r="1083" spans="1:17" x14ac:dyDescent="0.25">
      <c r="A1083" s="1">
        <v>38100</v>
      </c>
      <c r="B1083" s="3">
        <v>1.9785710000000001</v>
      </c>
      <c r="C1083" s="3">
        <v>2</v>
      </c>
      <c r="D1083" s="3">
        <v>1.9321429999999999</v>
      </c>
      <c r="E1083" s="3">
        <v>1.9785710000000001</v>
      </c>
      <c r="F1083" s="3">
        <v>1.75352</v>
      </c>
      <c r="G1083">
        <v>78957200</v>
      </c>
      <c r="H1083" t="str">
        <f>TEXT(AppleStock[[#This Row],[Date]],"dddd")</f>
        <v>Friday</v>
      </c>
      <c r="I1083" t="str">
        <f>MID(AppleStock[[#This Row],[Day]],1,FIND("day",AppleStock[[#This Row],[Day]])-1)</f>
        <v>Fri</v>
      </c>
      <c r="J1083" s="3">
        <f>AppleStock[[#This Row],[Open]]-AppleStock[[#This Row],[Close]]</f>
        <v>0</v>
      </c>
      <c r="K1083" t="str">
        <f>IF(AppleStock[[#This Row],[Day Change]]&gt;0,"UP","DOWN")</f>
        <v>DOWN</v>
      </c>
      <c r="L1083" s="2">
        <v>4</v>
      </c>
      <c r="Q1083" s="15"/>
    </row>
    <row r="1084" spans="1:17" x14ac:dyDescent="0.25">
      <c r="A1084" s="1">
        <v>38103</v>
      </c>
      <c r="B1084" s="3">
        <v>1.97</v>
      </c>
      <c r="C1084" s="3">
        <v>1.974286</v>
      </c>
      <c r="D1084" s="3">
        <v>1.928571</v>
      </c>
      <c r="E1084" s="3">
        <v>1.9378569999999999</v>
      </c>
      <c r="F1084" s="3">
        <v>1.7174370000000001</v>
      </c>
      <c r="G1084">
        <v>57782200</v>
      </c>
      <c r="H1084" t="str">
        <f>TEXT(AppleStock[[#This Row],[Date]],"dddd")</f>
        <v>Monday</v>
      </c>
      <c r="I1084" t="str">
        <f>MID(AppleStock[[#This Row],[Day]],1,FIND("day",AppleStock[[#This Row],[Day]])-1)</f>
        <v>Mon</v>
      </c>
      <c r="J1084" s="3">
        <f>AppleStock[[#This Row],[Open]]-AppleStock[[#This Row],[Close]]</f>
        <v>3.2143000000000033E-2</v>
      </c>
      <c r="K1084" t="str">
        <f>IF(AppleStock[[#This Row],[Day Change]]&gt;0,"UP","DOWN")</f>
        <v>UP</v>
      </c>
      <c r="L1084" s="2">
        <v>4</v>
      </c>
      <c r="Q1084" s="15"/>
    </row>
    <row r="1085" spans="1:17" x14ac:dyDescent="0.25">
      <c r="A1085" s="1">
        <v>38104</v>
      </c>
      <c r="B1085" s="3">
        <v>1.9457139999999999</v>
      </c>
      <c r="C1085" s="3">
        <v>1.96</v>
      </c>
      <c r="D1085" s="3">
        <v>1.9064289999999999</v>
      </c>
      <c r="E1085" s="3">
        <v>1.9242859999999999</v>
      </c>
      <c r="F1085" s="3">
        <v>1.705409</v>
      </c>
      <c r="G1085">
        <v>70966000</v>
      </c>
      <c r="H1085" t="str">
        <f>TEXT(AppleStock[[#This Row],[Date]],"dddd")</f>
        <v>Tuesday</v>
      </c>
      <c r="I1085" t="str">
        <f>MID(AppleStock[[#This Row],[Day]],1,FIND("day",AppleStock[[#This Row],[Day]])-1)</f>
        <v>Tues</v>
      </c>
      <c r="J1085" s="3">
        <f>AppleStock[[#This Row],[Open]]-AppleStock[[#This Row],[Close]]</f>
        <v>2.1428000000000003E-2</v>
      </c>
      <c r="K1085" t="str">
        <f>IF(AppleStock[[#This Row],[Day Change]]&gt;0,"UP","DOWN")</f>
        <v>UP</v>
      </c>
      <c r="L1085" s="2">
        <v>4</v>
      </c>
      <c r="Q1085" s="15"/>
    </row>
    <row r="1086" spans="1:17" x14ac:dyDescent="0.25">
      <c r="A1086" s="1">
        <v>38105</v>
      </c>
      <c r="B1086" s="3">
        <v>1.9157139999999999</v>
      </c>
      <c r="C1086" s="3">
        <v>1.9292860000000001</v>
      </c>
      <c r="D1086" s="3">
        <v>1.881429</v>
      </c>
      <c r="E1086" s="3">
        <v>1.889286</v>
      </c>
      <c r="F1086" s="3">
        <v>1.674391</v>
      </c>
      <c r="G1086">
        <v>57792000</v>
      </c>
      <c r="H1086" t="str">
        <f>TEXT(AppleStock[[#This Row],[Date]],"dddd")</f>
        <v>Wednesday</v>
      </c>
      <c r="I1086" t="str">
        <f>MID(AppleStock[[#This Row],[Day]],1,FIND("day",AppleStock[[#This Row],[Day]])-1)</f>
        <v>Wednes</v>
      </c>
      <c r="J1086" s="3">
        <f>AppleStock[[#This Row],[Open]]-AppleStock[[#This Row],[Close]]</f>
        <v>2.6427999999999896E-2</v>
      </c>
      <c r="K1086" t="str">
        <f>IF(AppleStock[[#This Row],[Day Change]]&gt;0,"UP","DOWN")</f>
        <v>UP</v>
      </c>
      <c r="L1086" s="2">
        <v>4</v>
      </c>
      <c r="Q1086" s="15"/>
    </row>
    <row r="1087" spans="1:17" x14ac:dyDescent="0.25">
      <c r="A1087" s="1">
        <v>38106</v>
      </c>
      <c r="B1087" s="3">
        <v>1.889286</v>
      </c>
      <c r="C1087" s="3">
        <v>1.928571</v>
      </c>
      <c r="D1087" s="3">
        <v>1.8557140000000001</v>
      </c>
      <c r="E1087" s="3">
        <v>1.9121429999999999</v>
      </c>
      <c r="F1087" s="3">
        <v>1.6946479999999999</v>
      </c>
      <c r="G1087">
        <v>115197600</v>
      </c>
      <c r="H1087" t="str">
        <f>TEXT(AppleStock[[#This Row],[Date]],"dddd")</f>
        <v>Thursday</v>
      </c>
      <c r="I1087" t="str">
        <f>MID(AppleStock[[#This Row],[Day]],1,FIND("day",AppleStock[[#This Row],[Day]])-1)</f>
        <v>Thurs</v>
      </c>
      <c r="J1087" s="3">
        <f>AppleStock[[#This Row],[Open]]-AppleStock[[#This Row],[Close]]</f>
        <v>-2.2856999999999905E-2</v>
      </c>
      <c r="K1087" t="str">
        <f>IF(AppleStock[[#This Row],[Day Change]]&gt;0,"UP","DOWN")</f>
        <v>DOWN</v>
      </c>
      <c r="L1087" s="2">
        <v>4</v>
      </c>
      <c r="Q1087" s="15"/>
    </row>
    <row r="1088" spans="1:17" x14ac:dyDescent="0.25">
      <c r="A1088" s="1">
        <v>38107</v>
      </c>
      <c r="B1088" s="3">
        <v>1.9078569999999999</v>
      </c>
      <c r="C1088" s="3">
        <v>1.9257139999999999</v>
      </c>
      <c r="D1088" s="3">
        <v>1.8207139999999999</v>
      </c>
      <c r="E1088" s="3">
        <v>1.841429</v>
      </c>
      <c r="F1088" s="3">
        <v>1.631977</v>
      </c>
      <c r="G1088">
        <v>116625600</v>
      </c>
      <c r="H1088" t="str">
        <f>TEXT(AppleStock[[#This Row],[Date]],"dddd")</f>
        <v>Friday</v>
      </c>
      <c r="I1088" t="str">
        <f>MID(AppleStock[[#This Row],[Day]],1,FIND("day",AppleStock[[#This Row],[Day]])-1)</f>
        <v>Fri</v>
      </c>
      <c r="J1088" s="3">
        <f>AppleStock[[#This Row],[Open]]-AppleStock[[#This Row],[Close]]</f>
        <v>6.6427999999999932E-2</v>
      </c>
      <c r="K1088" t="str">
        <f>IF(AppleStock[[#This Row],[Day Change]]&gt;0,"UP","DOWN")</f>
        <v>UP</v>
      </c>
      <c r="L1088" s="2">
        <v>4</v>
      </c>
      <c r="Q1088" s="15"/>
    </row>
    <row r="1089" spans="1:17" x14ac:dyDescent="0.25">
      <c r="A1089" s="1">
        <v>38110</v>
      </c>
      <c r="B1089" s="3">
        <v>1.857143</v>
      </c>
      <c r="C1089" s="3">
        <v>1.880714</v>
      </c>
      <c r="D1089" s="3">
        <v>1.838571</v>
      </c>
      <c r="E1089" s="3">
        <v>1.8621430000000001</v>
      </c>
      <c r="F1089" s="3">
        <v>1.6503350000000001</v>
      </c>
      <c r="G1089">
        <v>74408600</v>
      </c>
      <c r="H1089" t="str">
        <f>TEXT(AppleStock[[#This Row],[Date]],"dddd")</f>
        <v>Monday</v>
      </c>
      <c r="I1089" t="str">
        <f>MID(AppleStock[[#This Row],[Day]],1,FIND("day",AppleStock[[#This Row],[Day]])-1)</f>
        <v>Mon</v>
      </c>
      <c r="J1089" s="3">
        <f>AppleStock[[#This Row],[Open]]-AppleStock[[#This Row],[Close]]</f>
        <v>-5.0000000000001155E-3</v>
      </c>
      <c r="K1089" t="str">
        <f>IF(AppleStock[[#This Row],[Day Change]]&gt;0,"UP","DOWN")</f>
        <v>DOWN</v>
      </c>
      <c r="L1089" s="2">
        <v>4</v>
      </c>
      <c r="Q1089" s="15"/>
    </row>
    <row r="1090" spans="1:17" x14ac:dyDescent="0.25">
      <c r="A1090" s="1">
        <v>38111</v>
      </c>
      <c r="B1090" s="3">
        <v>1.855</v>
      </c>
      <c r="C1090" s="3">
        <v>1.8964289999999999</v>
      </c>
      <c r="D1090" s="3">
        <v>1.821429</v>
      </c>
      <c r="E1090" s="3">
        <v>1.867143</v>
      </c>
      <c r="F1090" s="3">
        <v>1.6547670000000001</v>
      </c>
      <c r="G1090">
        <v>69995800</v>
      </c>
      <c r="H1090" t="str">
        <f>TEXT(AppleStock[[#This Row],[Date]],"dddd")</f>
        <v>Tuesday</v>
      </c>
      <c r="I1090" t="str">
        <f>MID(AppleStock[[#This Row],[Day]],1,FIND("day",AppleStock[[#This Row],[Day]])-1)</f>
        <v>Tues</v>
      </c>
      <c r="J1090" s="3">
        <f>AppleStock[[#This Row],[Open]]-AppleStock[[#This Row],[Close]]</f>
        <v>-1.2143000000000015E-2</v>
      </c>
      <c r="K1090" t="str">
        <f>IF(AppleStock[[#This Row],[Day Change]]&gt;0,"UP","DOWN")</f>
        <v>DOWN</v>
      </c>
      <c r="L1090" s="2">
        <v>4</v>
      </c>
      <c r="Q1090" s="15"/>
    </row>
    <row r="1091" spans="1:17" x14ac:dyDescent="0.25">
      <c r="A1091" s="1">
        <v>38112</v>
      </c>
      <c r="B1091" s="3">
        <v>1.871429</v>
      </c>
      <c r="C1091" s="3">
        <v>1.910714</v>
      </c>
      <c r="D1091" s="3">
        <v>1.8542860000000001</v>
      </c>
      <c r="E1091" s="3">
        <v>1.9035709999999999</v>
      </c>
      <c r="F1091" s="3">
        <v>1.6870510000000001</v>
      </c>
      <c r="G1091">
        <v>59526600</v>
      </c>
      <c r="H1091" t="str">
        <f>TEXT(AppleStock[[#This Row],[Date]],"dddd")</f>
        <v>Wednesday</v>
      </c>
      <c r="I1091" t="str">
        <f>MID(AppleStock[[#This Row],[Day]],1,FIND("day",AppleStock[[#This Row],[Day]])-1)</f>
        <v>Wednes</v>
      </c>
      <c r="J1091" s="3">
        <f>AppleStock[[#This Row],[Open]]-AppleStock[[#This Row],[Close]]</f>
        <v>-3.2141999999999893E-2</v>
      </c>
      <c r="K1091" t="str">
        <f>IF(AppleStock[[#This Row],[Day Change]]&gt;0,"UP","DOWN")</f>
        <v>DOWN</v>
      </c>
      <c r="L1091" s="2">
        <v>4</v>
      </c>
      <c r="Q1091" s="15"/>
    </row>
    <row r="1092" spans="1:17" x14ac:dyDescent="0.25">
      <c r="A1092" s="1">
        <v>38113</v>
      </c>
      <c r="B1092" s="3">
        <v>1.8857139999999999</v>
      </c>
      <c r="C1092" s="3">
        <v>1.910714</v>
      </c>
      <c r="D1092" s="3">
        <v>1.85</v>
      </c>
      <c r="E1092" s="3">
        <v>1.898571</v>
      </c>
      <c r="F1092" s="3">
        <v>1.68262</v>
      </c>
      <c r="G1092">
        <v>65889600</v>
      </c>
      <c r="H1092" t="str">
        <f>TEXT(AppleStock[[#This Row],[Date]],"dddd")</f>
        <v>Thursday</v>
      </c>
      <c r="I1092" t="str">
        <f>MID(AppleStock[[#This Row],[Day]],1,FIND("day",AppleStock[[#This Row],[Day]])-1)</f>
        <v>Thurs</v>
      </c>
      <c r="J1092" s="3">
        <f>AppleStock[[#This Row],[Open]]-AppleStock[[#This Row],[Close]]</f>
        <v>-1.2857000000000118E-2</v>
      </c>
      <c r="K1092" t="str">
        <f>IF(AppleStock[[#This Row],[Day Change]]&gt;0,"UP","DOWN")</f>
        <v>DOWN</v>
      </c>
      <c r="L1092" s="2">
        <v>4</v>
      </c>
      <c r="Q1092" s="15"/>
    </row>
    <row r="1093" spans="1:17" x14ac:dyDescent="0.25">
      <c r="A1093" s="1">
        <v>38114</v>
      </c>
      <c r="B1093" s="3">
        <v>1.8964289999999999</v>
      </c>
      <c r="C1093" s="3">
        <v>1.9692860000000001</v>
      </c>
      <c r="D1093" s="3">
        <v>1.8964289999999999</v>
      </c>
      <c r="E1093" s="3">
        <v>1.905</v>
      </c>
      <c r="F1093" s="3">
        <v>1.6883170000000001</v>
      </c>
      <c r="G1093">
        <v>104759200</v>
      </c>
      <c r="H1093" t="str">
        <f>TEXT(AppleStock[[#This Row],[Date]],"dddd")</f>
        <v>Friday</v>
      </c>
      <c r="I1093" t="str">
        <f>MID(AppleStock[[#This Row],[Day]],1,FIND("day",AppleStock[[#This Row],[Day]])-1)</f>
        <v>Fri</v>
      </c>
      <c r="J1093" s="3">
        <f>AppleStock[[#This Row],[Open]]-AppleStock[[#This Row],[Close]]</f>
        <v>-8.5710000000001063E-3</v>
      </c>
      <c r="K1093" t="str">
        <f>IF(AppleStock[[#This Row],[Day Change]]&gt;0,"UP","DOWN")</f>
        <v>DOWN</v>
      </c>
      <c r="L1093" s="2">
        <v>4</v>
      </c>
      <c r="Q1093" s="15"/>
    </row>
    <row r="1094" spans="1:17" x14ac:dyDescent="0.25">
      <c r="A1094" s="1">
        <v>38117</v>
      </c>
      <c r="B1094" s="3">
        <v>1.8764289999999999</v>
      </c>
      <c r="C1094" s="3">
        <v>1.9</v>
      </c>
      <c r="D1094" s="3">
        <v>1.852857</v>
      </c>
      <c r="E1094" s="3">
        <v>1.877143</v>
      </c>
      <c r="F1094" s="3">
        <v>1.663629</v>
      </c>
      <c r="G1094">
        <v>62494600</v>
      </c>
      <c r="H1094" t="str">
        <f>TEXT(AppleStock[[#This Row],[Date]],"dddd")</f>
        <v>Monday</v>
      </c>
      <c r="I1094" t="str">
        <f>MID(AppleStock[[#This Row],[Day]],1,FIND("day",AppleStock[[#This Row],[Day]])-1)</f>
        <v>Mon</v>
      </c>
      <c r="J1094" s="3">
        <f>AppleStock[[#This Row],[Open]]-AppleStock[[#This Row],[Close]]</f>
        <v>-7.1400000000010344E-4</v>
      </c>
      <c r="K1094" t="str">
        <f>IF(AppleStock[[#This Row],[Day Change]]&gt;0,"UP","DOWN")</f>
        <v>DOWN</v>
      </c>
      <c r="L1094" s="2">
        <v>4</v>
      </c>
      <c r="Q1094" s="15"/>
    </row>
    <row r="1095" spans="1:17" x14ac:dyDescent="0.25">
      <c r="A1095" s="1">
        <v>38118</v>
      </c>
      <c r="B1095" s="3">
        <v>1.8857139999999999</v>
      </c>
      <c r="C1095" s="3">
        <v>1.942143</v>
      </c>
      <c r="D1095" s="3">
        <v>1.8857139999999999</v>
      </c>
      <c r="E1095" s="3">
        <v>1.938571</v>
      </c>
      <c r="F1095" s="3">
        <v>1.71807</v>
      </c>
      <c r="G1095">
        <v>76293000</v>
      </c>
      <c r="H1095" t="str">
        <f>TEXT(AppleStock[[#This Row],[Date]],"dddd")</f>
        <v>Tuesday</v>
      </c>
      <c r="I1095" t="str">
        <f>MID(AppleStock[[#This Row],[Day]],1,FIND("day",AppleStock[[#This Row],[Day]])-1)</f>
        <v>Tues</v>
      </c>
      <c r="J1095" s="3">
        <f>AppleStock[[#This Row],[Open]]-AppleStock[[#This Row],[Close]]</f>
        <v>-5.2857000000000154E-2</v>
      </c>
      <c r="K1095" t="str">
        <f>IF(AppleStock[[#This Row],[Day Change]]&gt;0,"UP","DOWN")</f>
        <v>DOWN</v>
      </c>
      <c r="L1095" s="2">
        <v>4</v>
      </c>
      <c r="Q1095" s="15"/>
    </row>
    <row r="1096" spans="1:17" x14ac:dyDescent="0.25">
      <c r="A1096" s="1">
        <v>38119</v>
      </c>
      <c r="B1096" s="3">
        <v>1.9135709999999999</v>
      </c>
      <c r="C1096" s="3">
        <v>1.9528570000000001</v>
      </c>
      <c r="D1096" s="3">
        <v>1.8742859999999999</v>
      </c>
      <c r="E1096" s="3">
        <v>1.95</v>
      </c>
      <c r="F1096" s="3">
        <v>1.728199</v>
      </c>
      <c r="G1096">
        <v>61355000</v>
      </c>
      <c r="H1096" t="str">
        <f>TEXT(AppleStock[[#This Row],[Date]],"dddd")</f>
        <v>Wednesday</v>
      </c>
      <c r="I1096" t="str">
        <f>MID(AppleStock[[#This Row],[Day]],1,FIND("day",AppleStock[[#This Row],[Day]])-1)</f>
        <v>Wednes</v>
      </c>
      <c r="J1096" s="3">
        <f>AppleStock[[#This Row],[Open]]-AppleStock[[#This Row],[Close]]</f>
        <v>-3.6429000000000045E-2</v>
      </c>
      <c r="K1096" t="str">
        <f>IF(AppleStock[[#This Row],[Day Change]]&gt;0,"UP","DOWN")</f>
        <v>DOWN</v>
      </c>
      <c r="L1096" s="2">
        <v>4</v>
      </c>
      <c r="Q1096" s="15"/>
    </row>
    <row r="1097" spans="1:17" x14ac:dyDescent="0.25">
      <c r="A1097" s="1">
        <v>38120</v>
      </c>
      <c r="B1097" s="3">
        <v>1.9357139999999999</v>
      </c>
      <c r="C1097" s="3">
        <v>1.98</v>
      </c>
      <c r="D1097" s="3">
        <v>1.9214290000000001</v>
      </c>
      <c r="E1097" s="3">
        <v>1.942143</v>
      </c>
      <c r="F1097" s="3">
        <v>1.7212350000000001</v>
      </c>
      <c r="G1097">
        <v>57463000</v>
      </c>
      <c r="H1097" t="str">
        <f>TEXT(AppleStock[[#This Row],[Date]],"dddd")</f>
        <v>Thursday</v>
      </c>
      <c r="I1097" t="str">
        <f>MID(AppleStock[[#This Row],[Day]],1,FIND("day",AppleStock[[#This Row],[Day]])-1)</f>
        <v>Thurs</v>
      </c>
      <c r="J1097" s="3">
        <f>AppleStock[[#This Row],[Open]]-AppleStock[[#This Row],[Close]]</f>
        <v>-6.429000000000018E-3</v>
      </c>
      <c r="K1097" t="str">
        <f>IF(AppleStock[[#This Row],[Day Change]]&gt;0,"UP","DOWN")</f>
        <v>DOWN</v>
      </c>
      <c r="L1097" s="2">
        <v>4</v>
      </c>
      <c r="Q1097" s="15"/>
    </row>
    <row r="1098" spans="1:17" x14ac:dyDescent="0.25">
      <c r="A1098" s="1">
        <v>38121</v>
      </c>
      <c r="B1098" s="3">
        <v>1.946429</v>
      </c>
      <c r="C1098" s="3">
        <v>1.9514290000000001</v>
      </c>
      <c r="D1098" s="3">
        <v>1.889286</v>
      </c>
      <c r="E1098" s="3">
        <v>1.932857</v>
      </c>
      <c r="F1098" s="3">
        <v>1.713006</v>
      </c>
      <c r="G1098">
        <v>64450400</v>
      </c>
      <c r="H1098" t="str">
        <f>TEXT(AppleStock[[#This Row],[Date]],"dddd")</f>
        <v>Friday</v>
      </c>
      <c r="I1098" t="str">
        <f>MID(AppleStock[[#This Row],[Day]],1,FIND("day",AppleStock[[#This Row],[Day]])-1)</f>
        <v>Fri</v>
      </c>
      <c r="J1098" s="3">
        <f>AppleStock[[#This Row],[Open]]-AppleStock[[#This Row],[Close]]</f>
        <v>1.3571999999999917E-2</v>
      </c>
      <c r="K1098" t="str">
        <f>IF(AppleStock[[#This Row],[Day Change]]&gt;0,"UP","DOWN")</f>
        <v>UP</v>
      </c>
      <c r="L1098" s="2">
        <v>4</v>
      </c>
      <c r="Q1098" s="15"/>
    </row>
    <row r="1099" spans="1:17" x14ac:dyDescent="0.25">
      <c r="A1099" s="1">
        <v>38124</v>
      </c>
      <c r="B1099" s="3">
        <v>1.907143</v>
      </c>
      <c r="C1099" s="3">
        <v>1.932857</v>
      </c>
      <c r="D1099" s="3">
        <v>1.882857</v>
      </c>
      <c r="E1099" s="3">
        <v>1.902857</v>
      </c>
      <c r="F1099" s="3">
        <v>1.686418</v>
      </c>
      <c r="G1099">
        <v>75111400</v>
      </c>
      <c r="H1099" t="str">
        <f>TEXT(AppleStock[[#This Row],[Date]],"dddd")</f>
        <v>Monday</v>
      </c>
      <c r="I1099" t="str">
        <f>MID(AppleStock[[#This Row],[Day]],1,FIND("day",AppleStock[[#This Row],[Day]])-1)</f>
        <v>Mon</v>
      </c>
      <c r="J1099" s="3">
        <f>AppleStock[[#This Row],[Open]]-AppleStock[[#This Row],[Close]]</f>
        <v>4.286000000000012E-3</v>
      </c>
      <c r="K1099" t="str">
        <f>IF(AppleStock[[#This Row],[Day Change]]&gt;0,"UP","DOWN")</f>
        <v>UP</v>
      </c>
      <c r="L1099" s="2">
        <v>4</v>
      </c>
      <c r="Q1099" s="15"/>
    </row>
    <row r="1100" spans="1:17" x14ac:dyDescent="0.25">
      <c r="A1100" s="1">
        <v>38125</v>
      </c>
      <c r="B1100" s="3">
        <v>1.9264289999999999</v>
      </c>
      <c r="C1100" s="3">
        <v>1.9492860000000001</v>
      </c>
      <c r="D1100" s="3">
        <v>1.9142859999999999</v>
      </c>
      <c r="E1100" s="3">
        <v>1.932857</v>
      </c>
      <c r="F1100" s="3">
        <v>1.713006</v>
      </c>
      <c r="G1100">
        <v>51515800</v>
      </c>
      <c r="H1100" t="str">
        <f>TEXT(AppleStock[[#This Row],[Date]],"dddd")</f>
        <v>Tuesday</v>
      </c>
      <c r="I1100" t="str">
        <f>MID(AppleStock[[#This Row],[Day]],1,FIND("day",AppleStock[[#This Row],[Day]])-1)</f>
        <v>Tues</v>
      </c>
      <c r="J1100" s="3">
        <f>AppleStock[[#This Row],[Open]]-AppleStock[[#This Row],[Close]]</f>
        <v>-6.4280000000001003E-3</v>
      </c>
      <c r="K1100" t="str">
        <f>IF(AppleStock[[#This Row],[Day Change]]&gt;0,"UP","DOWN")</f>
        <v>DOWN</v>
      </c>
      <c r="L1100" s="2">
        <v>4</v>
      </c>
      <c r="Q1100" s="15"/>
    </row>
    <row r="1101" spans="1:17" x14ac:dyDescent="0.25">
      <c r="A1101" s="1">
        <v>38126</v>
      </c>
      <c r="B1101" s="3">
        <v>1.9571430000000001</v>
      </c>
      <c r="C1101" s="3">
        <v>1.964286</v>
      </c>
      <c r="D1101" s="3">
        <v>1.887143</v>
      </c>
      <c r="E1101" s="3">
        <v>1.890714</v>
      </c>
      <c r="F1101" s="3">
        <v>1.675656</v>
      </c>
      <c r="G1101">
        <v>93898000</v>
      </c>
      <c r="H1101" t="str">
        <f>TEXT(AppleStock[[#This Row],[Date]],"dddd")</f>
        <v>Wednesday</v>
      </c>
      <c r="I1101" t="str">
        <f>MID(AppleStock[[#This Row],[Day]],1,FIND("day",AppleStock[[#This Row],[Day]])-1)</f>
        <v>Wednes</v>
      </c>
      <c r="J1101" s="3">
        <f>AppleStock[[#This Row],[Open]]-AppleStock[[#This Row],[Close]]</f>
        <v>6.6429000000000071E-2</v>
      </c>
      <c r="K1101" t="str">
        <f>IF(AppleStock[[#This Row],[Day Change]]&gt;0,"UP","DOWN")</f>
        <v>UP</v>
      </c>
      <c r="L1101" s="2">
        <v>4</v>
      </c>
      <c r="Q1101" s="15"/>
    </row>
    <row r="1102" spans="1:17" x14ac:dyDescent="0.25">
      <c r="A1102" s="1">
        <v>38127</v>
      </c>
      <c r="B1102" s="3">
        <v>1.9021429999999999</v>
      </c>
      <c r="C1102" s="3">
        <v>1.928571</v>
      </c>
      <c r="D1102" s="3">
        <v>1.890714</v>
      </c>
      <c r="E1102" s="3">
        <v>1.9078569999999999</v>
      </c>
      <c r="F1102" s="3">
        <v>1.69085</v>
      </c>
      <c r="G1102">
        <v>49074200</v>
      </c>
      <c r="H1102" t="str">
        <f>TEXT(AppleStock[[#This Row],[Date]],"dddd")</f>
        <v>Thursday</v>
      </c>
      <c r="I1102" t="str">
        <f>MID(AppleStock[[#This Row],[Day]],1,FIND("day",AppleStock[[#This Row],[Day]])-1)</f>
        <v>Thurs</v>
      </c>
      <c r="J1102" s="3">
        <f>AppleStock[[#This Row],[Open]]-AppleStock[[#This Row],[Close]]</f>
        <v>-5.7139999999999969E-3</v>
      </c>
      <c r="K1102" t="str">
        <f>IF(AppleStock[[#This Row],[Day Change]]&gt;0,"UP","DOWN")</f>
        <v>DOWN</v>
      </c>
      <c r="L1102" s="2">
        <v>4</v>
      </c>
      <c r="Q1102" s="15"/>
    </row>
    <row r="1103" spans="1:17" x14ac:dyDescent="0.25">
      <c r="A1103" s="1">
        <v>38128</v>
      </c>
      <c r="B1103" s="3">
        <v>1.9214290000000001</v>
      </c>
      <c r="C1103" s="3">
        <v>1.9428570000000001</v>
      </c>
      <c r="D1103" s="3">
        <v>1.909286</v>
      </c>
      <c r="E1103" s="3">
        <v>1.936429</v>
      </c>
      <c r="F1103" s="3">
        <v>1.7161709999999999</v>
      </c>
      <c r="G1103">
        <v>44973600</v>
      </c>
      <c r="H1103" t="str">
        <f>TEXT(AppleStock[[#This Row],[Date]],"dddd")</f>
        <v>Friday</v>
      </c>
      <c r="I1103" t="str">
        <f>MID(AppleStock[[#This Row],[Day]],1,FIND("day",AppleStock[[#This Row],[Day]])-1)</f>
        <v>Fri</v>
      </c>
      <c r="J1103" s="3">
        <f>AppleStock[[#This Row],[Open]]-AppleStock[[#This Row],[Close]]</f>
        <v>-1.4999999999999902E-2</v>
      </c>
      <c r="K1103" t="str">
        <f>IF(AppleStock[[#This Row],[Day Change]]&gt;0,"UP","DOWN")</f>
        <v>DOWN</v>
      </c>
      <c r="L1103" s="2">
        <v>4</v>
      </c>
      <c r="Q1103" s="15"/>
    </row>
    <row r="1104" spans="1:17" x14ac:dyDescent="0.25">
      <c r="A1104" s="1">
        <v>38131</v>
      </c>
      <c r="B1104" s="3">
        <v>1.9492860000000001</v>
      </c>
      <c r="C1104" s="3">
        <v>1.9928570000000001</v>
      </c>
      <c r="D1104" s="3">
        <v>1.936429</v>
      </c>
      <c r="E1104" s="3">
        <v>1.9528570000000001</v>
      </c>
      <c r="F1104" s="3">
        <v>1.730731</v>
      </c>
      <c r="G1104">
        <v>58900800</v>
      </c>
      <c r="H1104" t="str">
        <f>TEXT(AppleStock[[#This Row],[Date]],"dddd")</f>
        <v>Monday</v>
      </c>
      <c r="I1104" t="str">
        <f>MID(AppleStock[[#This Row],[Day]],1,FIND("day",AppleStock[[#This Row],[Day]])-1)</f>
        <v>Mon</v>
      </c>
      <c r="J1104" s="3">
        <f>AppleStock[[#This Row],[Open]]-AppleStock[[#This Row],[Close]]</f>
        <v>-3.5709999999999908E-3</v>
      </c>
      <c r="K1104" t="str">
        <f>IF(AppleStock[[#This Row],[Day Change]]&gt;0,"UP","DOWN")</f>
        <v>DOWN</v>
      </c>
      <c r="L1104" s="2">
        <v>4</v>
      </c>
      <c r="Q1104" s="15"/>
    </row>
    <row r="1105" spans="1:17" x14ac:dyDescent="0.25">
      <c r="A1105" s="1">
        <v>38132</v>
      </c>
      <c r="B1105" s="3">
        <v>1.964286</v>
      </c>
      <c r="C1105" s="3">
        <v>2.036429</v>
      </c>
      <c r="D1105" s="3">
        <v>1.9492860000000001</v>
      </c>
      <c r="E1105" s="3">
        <v>2.0292859999999999</v>
      </c>
      <c r="F1105" s="3">
        <v>1.7984659999999999</v>
      </c>
      <c r="G1105">
        <v>79994600</v>
      </c>
      <c r="H1105" t="str">
        <f>TEXT(AppleStock[[#This Row],[Date]],"dddd")</f>
        <v>Tuesday</v>
      </c>
      <c r="I1105" t="str">
        <f>MID(AppleStock[[#This Row],[Day]],1,FIND("day",AppleStock[[#This Row],[Day]])-1)</f>
        <v>Tues</v>
      </c>
      <c r="J1105" s="3">
        <f>AppleStock[[#This Row],[Open]]-AppleStock[[#This Row],[Close]]</f>
        <v>-6.4999999999999947E-2</v>
      </c>
      <c r="K1105" t="str">
        <f>IF(AppleStock[[#This Row],[Day Change]]&gt;0,"UP","DOWN")</f>
        <v>DOWN</v>
      </c>
      <c r="L1105" s="2">
        <v>4</v>
      </c>
      <c r="Q1105" s="15"/>
    </row>
    <row r="1106" spans="1:17" x14ac:dyDescent="0.25">
      <c r="A1106" s="1">
        <v>38133</v>
      </c>
      <c r="B1106" s="3">
        <v>2.023571</v>
      </c>
      <c r="C1106" s="3">
        <v>2.055714</v>
      </c>
      <c r="D1106" s="3">
        <v>2</v>
      </c>
      <c r="E1106" s="3">
        <v>2.036429</v>
      </c>
      <c r="F1106" s="3">
        <v>1.8047960000000001</v>
      </c>
      <c r="G1106">
        <v>80542000</v>
      </c>
      <c r="H1106" t="str">
        <f>TEXT(AppleStock[[#This Row],[Date]],"dddd")</f>
        <v>Wednesday</v>
      </c>
      <c r="I1106" t="str">
        <f>MID(AppleStock[[#This Row],[Day]],1,FIND("day",AppleStock[[#This Row],[Day]])-1)</f>
        <v>Wednes</v>
      </c>
      <c r="J1106" s="3">
        <f>AppleStock[[#This Row],[Open]]-AppleStock[[#This Row],[Close]]</f>
        <v>-1.2858000000000036E-2</v>
      </c>
      <c r="K1106" t="str">
        <f>IF(AppleStock[[#This Row],[Day Change]]&gt;0,"UP","DOWN")</f>
        <v>DOWN</v>
      </c>
      <c r="L1106" s="2">
        <v>4</v>
      </c>
      <c r="Q1106" s="15"/>
    </row>
    <row r="1107" spans="1:17" x14ac:dyDescent="0.25">
      <c r="A1107" s="1">
        <v>38134</v>
      </c>
      <c r="B1107" s="3">
        <v>2.0328569999999999</v>
      </c>
      <c r="C1107" s="3">
        <v>2.0428570000000001</v>
      </c>
      <c r="D1107" s="3">
        <v>1.9871430000000001</v>
      </c>
      <c r="E1107" s="3">
        <v>2.012143</v>
      </c>
      <c r="F1107" s="3">
        <v>1.7832730000000001</v>
      </c>
      <c r="G1107">
        <v>58993200</v>
      </c>
      <c r="H1107" t="str">
        <f>TEXT(AppleStock[[#This Row],[Date]],"dddd")</f>
        <v>Thursday</v>
      </c>
      <c r="I1107" t="str">
        <f>MID(AppleStock[[#This Row],[Day]],1,FIND("day",AppleStock[[#This Row],[Day]])-1)</f>
        <v>Thurs</v>
      </c>
      <c r="J1107" s="3">
        <f>AppleStock[[#This Row],[Open]]-AppleStock[[#This Row],[Close]]</f>
        <v>2.0713999999999899E-2</v>
      </c>
      <c r="K1107" t="str">
        <f>IF(AppleStock[[#This Row],[Day Change]]&gt;0,"UP","DOWN")</f>
        <v>UP</v>
      </c>
      <c r="L1107" s="2">
        <v>4</v>
      </c>
      <c r="Q1107" s="15"/>
    </row>
    <row r="1108" spans="1:17" x14ac:dyDescent="0.25">
      <c r="A1108" s="1">
        <v>38135</v>
      </c>
      <c r="B1108" s="3">
        <v>2.0057140000000002</v>
      </c>
      <c r="C1108" s="3">
        <v>2.0192860000000001</v>
      </c>
      <c r="D1108" s="3">
        <v>1.985714</v>
      </c>
      <c r="E1108" s="3">
        <v>2.004286</v>
      </c>
      <c r="F1108" s="3">
        <v>1.7763100000000001</v>
      </c>
      <c r="G1108">
        <v>36429400</v>
      </c>
      <c r="H1108" t="str">
        <f>TEXT(AppleStock[[#This Row],[Date]],"dddd")</f>
        <v>Friday</v>
      </c>
      <c r="I1108" t="str">
        <f>MID(AppleStock[[#This Row],[Day]],1,FIND("day",AppleStock[[#This Row],[Day]])-1)</f>
        <v>Fri</v>
      </c>
      <c r="J1108" s="3">
        <f>AppleStock[[#This Row],[Open]]-AppleStock[[#This Row],[Close]]</f>
        <v>1.4280000000002069E-3</v>
      </c>
      <c r="K1108" t="str">
        <f>IF(AppleStock[[#This Row],[Day Change]]&gt;0,"UP","DOWN")</f>
        <v>UP</v>
      </c>
      <c r="L1108" s="2">
        <v>4</v>
      </c>
      <c r="Q1108" s="15"/>
    </row>
    <row r="1109" spans="1:17" x14ac:dyDescent="0.25">
      <c r="A1109" s="1">
        <v>38139</v>
      </c>
      <c r="B1109" s="3">
        <v>1.9850000000000001</v>
      </c>
      <c r="C1109" s="3">
        <v>2.0142859999999998</v>
      </c>
      <c r="D1109" s="3">
        <v>1.972143</v>
      </c>
      <c r="E1109" s="3">
        <v>2.004286</v>
      </c>
      <c r="F1109" s="3">
        <v>1.7763100000000001</v>
      </c>
      <c r="G1109">
        <v>45533600</v>
      </c>
      <c r="H1109" t="str">
        <f>TEXT(AppleStock[[#This Row],[Date]],"dddd")</f>
        <v>Tuesday</v>
      </c>
      <c r="I1109" t="str">
        <f>MID(AppleStock[[#This Row],[Day]],1,FIND("day",AppleStock[[#This Row],[Day]])-1)</f>
        <v>Tues</v>
      </c>
      <c r="J1109" s="3">
        <f>AppleStock[[#This Row],[Open]]-AppleStock[[#This Row],[Close]]</f>
        <v>-1.9285999999999914E-2</v>
      </c>
      <c r="K1109" t="str">
        <f>IF(AppleStock[[#This Row],[Day Change]]&gt;0,"UP","DOWN")</f>
        <v>DOWN</v>
      </c>
      <c r="L1109" s="2">
        <v>4</v>
      </c>
      <c r="Q1109" s="15"/>
    </row>
    <row r="1110" spans="1:17" x14ac:dyDescent="0.25">
      <c r="A1110" s="1">
        <v>38140</v>
      </c>
      <c r="B1110" s="3">
        <v>2.0021429999999998</v>
      </c>
      <c r="C1110" s="3">
        <v>2.0835710000000001</v>
      </c>
      <c r="D1110" s="3">
        <v>1.985714</v>
      </c>
      <c r="E1110" s="3">
        <v>2.0657139999999998</v>
      </c>
      <c r="F1110" s="3">
        <v>1.830751</v>
      </c>
      <c r="G1110">
        <v>79678200</v>
      </c>
      <c r="H1110" t="str">
        <f>TEXT(AppleStock[[#This Row],[Date]],"dddd")</f>
        <v>Wednesday</v>
      </c>
      <c r="I1110" t="str">
        <f>MID(AppleStock[[#This Row],[Day]],1,FIND("day",AppleStock[[#This Row],[Day]])-1)</f>
        <v>Wednes</v>
      </c>
      <c r="J1110" s="3">
        <f>AppleStock[[#This Row],[Open]]-AppleStock[[#This Row],[Close]]</f>
        <v>-6.3571000000000044E-2</v>
      </c>
      <c r="K1110" t="str">
        <f>IF(AppleStock[[#This Row],[Day Change]]&gt;0,"UP","DOWN")</f>
        <v>DOWN</v>
      </c>
      <c r="L1110" s="2">
        <v>4</v>
      </c>
      <c r="Q1110" s="15"/>
    </row>
    <row r="1111" spans="1:17" x14ac:dyDescent="0.25">
      <c r="A1111" s="1">
        <v>38141</v>
      </c>
      <c r="B1111" s="3">
        <v>2.0514290000000002</v>
      </c>
      <c r="C1111" s="3">
        <v>2.0707140000000002</v>
      </c>
      <c r="D1111" s="3">
        <v>2.0207139999999999</v>
      </c>
      <c r="E1111" s="3">
        <v>2.0285709999999999</v>
      </c>
      <c r="F1111" s="3">
        <v>1.797833</v>
      </c>
      <c r="G1111">
        <v>62732600</v>
      </c>
      <c r="H1111" t="str">
        <f>TEXT(AppleStock[[#This Row],[Date]],"dddd")</f>
        <v>Thursday</v>
      </c>
      <c r="I1111" t="str">
        <f>MID(AppleStock[[#This Row],[Day]],1,FIND("day",AppleStock[[#This Row],[Day]])-1)</f>
        <v>Thurs</v>
      </c>
      <c r="J1111" s="3">
        <f>AppleStock[[#This Row],[Open]]-AppleStock[[#This Row],[Close]]</f>
        <v>2.2858000000000267E-2</v>
      </c>
      <c r="K1111" t="str">
        <f>IF(AppleStock[[#This Row],[Day Change]]&gt;0,"UP","DOWN")</f>
        <v>UP</v>
      </c>
      <c r="L1111" s="2">
        <v>4</v>
      </c>
      <c r="Q1111" s="15"/>
    </row>
    <row r="1112" spans="1:17" x14ac:dyDescent="0.25">
      <c r="A1112" s="1">
        <v>38142</v>
      </c>
      <c r="B1112" s="3">
        <v>2.04</v>
      </c>
      <c r="C1112" s="3">
        <v>2.089286</v>
      </c>
      <c r="D1112" s="3">
        <v>2.036429</v>
      </c>
      <c r="E1112" s="3">
        <v>2.055714</v>
      </c>
      <c r="F1112" s="3">
        <v>1.8218890000000001</v>
      </c>
      <c r="G1112">
        <v>99778000</v>
      </c>
      <c r="H1112" t="str">
        <f>TEXT(AppleStock[[#This Row],[Date]],"dddd")</f>
        <v>Friday</v>
      </c>
      <c r="I1112" t="str">
        <f>MID(AppleStock[[#This Row],[Day]],1,FIND("day",AppleStock[[#This Row],[Day]])-1)</f>
        <v>Fri</v>
      </c>
      <c r="J1112" s="3">
        <f>AppleStock[[#This Row],[Open]]-AppleStock[[#This Row],[Close]]</f>
        <v>-1.5714000000000006E-2</v>
      </c>
      <c r="K1112" t="str">
        <f>IF(AppleStock[[#This Row],[Day Change]]&gt;0,"UP","DOWN")</f>
        <v>DOWN</v>
      </c>
      <c r="L1112" s="2">
        <v>4</v>
      </c>
      <c r="Q1112" s="15"/>
    </row>
    <row r="1113" spans="1:17" x14ac:dyDescent="0.25">
      <c r="A1113" s="1">
        <v>38145</v>
      </c>
      <c r="B1113" s="3">
        <v>2.0742859999999999</v>
      </c>
      <c r="C1113" s="3">
        <v>2.1414279999999999</v>
      </c>
      <c r="D1113" s="3">
        <v>2.0578569999999998</v>
      </c>
      <c r="E1113" s="3">
        <v>2.129286</v>
      </c>
      <c r="F1113" s="3">
        <v>1.887092</v>
      </c>
      <c r="G1113">
        <v>73969000</v>
      </c>
      <c r="H1113" t="str">
        <f>TEXT(AppleStock[[#This Row],[Date]],"dddd")</f>
        <v>Monday</v>
      </c>
      <c r="I1113" t="str">
        <f>MID(AppleStock[[#This Row],[Day]],1,FIND("day",AppleStock[[#This Row],[Day]])-1)</f>
        <v>Mon</v>
      </c>
      <c r="J1113" s="3">
        <f>AppleStock[[#This Row],[Open]]-AppleStock[[#This Row],[Close]]</f>
        <v>-5.500000000000016E-2</v>
      </c>
      <c r="K1113" t="str">
        <f>IF(AppleStock[[#This Row],[Day Change]]&gt;0,"UP","DOWN")</f>
        <v>DOWN</v>
      </c>
      <c r="L1113" s="2">
        <v>4</v>
      </c>
      <c r="Q1113" s="15"/>
    </row>
    <row r="1114" spans="1:17" x14ac:dyDescent="0.25">
      <c r="A1114" s="1">
        <v>38146</v>
      </c>
      <c r="B1114" s="3">
        <v>2.1421429999999999</v>
      </c>
      <c r="C1114" s="3">
        <v>2.1742859999999999</v>
      </c>
      <c r="D1114" s="3">
        <v>2.1307140000000002</v>
      </c>
      <c r="E1114" s="3">
        <v>2.1678570000000001</v>
      </c>
      <c r="F1114" s="3">
        <v>1.921276</v>
      </c>
      <c r="G1114">
        <v>103905200</v>
      </c>
      <c r="H1114" t="str">
        <f>TEXT(AppleStock[[#This Row],[Date]],"dddd")</f>
        <v>Tuesday</v>
      </c>
      <c r="I1114" t="str">
        <f>MID(AppleStock[[#This Row],[Day]],1,FIND("day",AppleStock[[#This Row],[Day]])-1)</f>
        <v>Tues</v>
      </c>
      <c r="J1114" s="3">
        <f>AppleStock[[#This Row],[Open]]-AppleStock[[#This Row],[Close]]</f>
        <v>-2.5714000000000237E-2</v>
      </c>
      <c r="K1114" t="str">
        <f>IF(AppleStock[[#This Row],[Day Change]]&gt;0,"UP","DOWN")</f>
        <v>DOWN</v>
      </c>
      <c r="L1114" s="2">
        <v>4</v>
      </c>
      <c r="Q1114" s="15"/>
    </row>
    <row r="1115" spans="1:17" x14ac:dyDescent="0.25">
      <c r="A1115" s="1">
        <v>38147</v>
      </c>
      <c r="B1115" s="3">
        <v>2.149286</v>
      </c>
      <c r="C1115" s="3">
        <v>2.1935709999999999</v>
      </c>
      <c r="D1115" s="3">
        <v>2.1428569999999998</v>
      </c>
      <c r="E1115" s="3">
        <v>2.157143</v>
      </c>
      <c r="F1115" s="3">
        <v>1.91178</v>
      </c>
      <c r="G1115">
        <v>87301200</v>
      </c>
      <c r="H1115" t="str">
        <f>TEXT(AppleStock[[#This Row],[Date]],"dddd")</f>
        <v>Wednesday</v>
      </c>
      <c r="I1115" t="str">
        <f>MID(AppleStock[[#This Row],[Day]],1,FIND("day",AppleStock[[#This Row],[Day]])-1)</f>
        <v>Wednes</v>
      </c>
      <c r="J1115" s="3">
        <f>AppleStock[[#This Row],[Open]]-AppleStock[[#This Row],[Close]]</f>
        <v>-7.8570000000000029E-3</v>
      </c>
      <c r="K1115" t="str">
        <f>IF(AppleStock[[#This Row],[Day Change]]&gt;0,"UP","DOWN")</f>
        <v>DOWN</v>
      </c>
      <c r="L1115" s="2">
        <v>4</v>
      </c>
      <c r="Q1115" s="15"/>
    </row>
    <row r="1116" spans="1:17" x14ac:dyDescent="0.25">
      <c r="A1116" s="1">
        <v>38148</v>
      </c>
      <c r="B1116" s="3">
        <v>2.157143</v>
      </c>
      <c r="C1116" s="3">
        <v>2.2121430000000002</v>
      </c>
      <c r="D1116" s="3">
        <v>2.157143</v>
      </c>
      <c r="E1116" s="3">
        <v>2.1957140000000002</v>
      </c>
      <c r="F1116" s="3">
        <v>1.945964</v>
      </c>
      <c r="G1116">
        <v>64394400</v>
      </c>
      <c r="H1116" t="str">
        <f>TEXT(AppleStock[[#This Row],[Date]],"dddd")</f>
        <v>Thursday</v>
      </c>
      <c r="I1116" t="str">
        <f>MID(AppleStock[[#This Row],[Day]],1,FIND("day",AppleStock[[#This Row],[Day]])-1)</f>
        <v>Thurs</v>
      </c>
      <c r="J1116" s="3">
        <f>AppleStock[[#This Row],[Open]]-AppleStock[[#This Row],[Close]]</f>
        <v>-3.8571000000000133E-2</v>
      </c>
      <c r="K1116" t="str">
        <f>IF(AppleStock[[#This Row],[Day Change]]&gt;0,"UP","DOWN")</f>
        <v>DOWN</v>
      </c>
      <c r="L1116" s="2">
        <v>4</v>
      </c>
      <c r="Q1116" s="15"/>
    </row>
    <row r="1117" spans="1:17" x14ac:dyDescent="0.25">
      <c r="A1117" s="1">
        <v>38152</v>
      </c>
      <c r="B1117" s="3">
        <v>2.1892860000000001</v>
      </c>
      <c r="C1117" s="3">
        <v>2.1914289999999998</v>
      </c>
      <c r="D1117" s="3">
        <v>2.1071430000000002</v>
      </c>
      <c r="E1117" s="3">
        <v>2.1514280000000001</v>
      </c>
      <c r="F1117" s="3">
        <v>1.9067160000000001</v>
      </c>
      <c r="G1117">
        <v>60996600</v>
      </c>
      <c r="H1117" t="str">
        <f>TEXT(AppleStock[[#This Row],[Date]],"dddd")</f>
        <v>Monday</v>
      </c>
      <c r="I1117" t="str">
        <f>MID(AppleStock[[#This Row],[Day]],1,FIND("day",AppleStock[[#This Row],[Day]])-1)</f>
        <v>Mon</v>
      </c>
      <c r="J1117" s="3">
        <f>AppleStock[[#This Row],[Open]]-AppleStock[[#This Row],[Close]]</f>
        <v>3.7857999999999947E-2</v>
      </c>
      <c r="K1117" t="str">
        <f>IF(AppleStock[[#This Row],[Day Change]]&gt;0,"UP","DOWN")</f>
        <v>UP</v>
      </c>
      <c r="L1117" s="2">
        <v>4</v>
      </c>
      <c r="Q1117" s="15"/>
    </row>
    <row r="1118" spans="1:17" x14ac:dyDescent="0.25">
      <c r="A1118" s="1">
        <v>38153</v>
      </c>
      <c r="B1118" s="3">
        <v>2.1814290000000001</v>
      </c>
      <c r="C1118" s="3">
        <v>2.2242860000000002</v>
      </c>
      <c r="D1118" s="3">
        <v>2.161429</v>
      </c>
      <c r="E1118" s="3">
        <v>2.1921430000000002</v>
      </c>
      <c r="F1118" s="3">
        <v>1.9427989999999999</v>
      </c>
      <c r="G1118">
        <v>111158600</v>
      </c>
      <c r="H1118" t="str">
        <f>TEXT(AppleStock[[#This Row],[Date]],"dddd")</f>
        <v>Tuesday</v>
      </c>
      <c r="I1118" t="str">
        <f>MID(AppleStock[[#This Row],[Day]],1,FIND("day",AppleStock[[#This Row],[Day]])-1)</f>
        <v>Tues</v>
      </c>
      <c r="J1118" s="3">
        <f>AppleStock[[#This Row],[Open]]-AppleStock[[#This Row],[Close]]</f>
        <v>-1.0714000000000112E-2</v>
      </c>
      <c r="K1118" t="str">
        <f>IF(AppleStock[[#This Row],[Day Change]]&gt;0,"UP","DOWN")</f>
        <v>DOWN</v>
      </c>
      <c r="L1118" s="2">
        <v>4</v>
      </c>
      <c r="Q1118" s="15"/>
    </row>
    <row r="1119" spans="1:17" x14ac:dyDescent="0.25">
      <c r="A1119" s="1">
        <v>38154</v>
      </c>
      <c r="B1119" s="3">
        <v>2.19</v>
      </c>
      <c r="C1119" s="3">
        <v>2.38</v>
      </c>
      <c r="D1119" s="3">
        <v>2.180714</v>
      </c>
      <c r="E1119" s="3">
        <v>2.338571</v>
      </c>
      <c r="F1119" s="3">
        <v>2.0725730000000002</v>
      </c>
      <c r="G1119">
        <v>227410400</v>
      </c>
      <c r="H1119" t="str">
        <f>TEXT(AppleStock[[#This Row],[Date]],"dddd")</f>
        <v>Wednesday</v>
      </c>
      <c r="I1119" t="str">
        <f>MID(AppleStock[[#This Row],[Day]],1,FIND("day",AppleStock[[#This Row],[Day]])-1)</f>
        <v>Wednes</v>
      </c>
      <c r="J1119" s="3">
        <f>AppleStock[[#This Row],[Open]]-AppleStock[[#This Row],[Close]]</f>
        <v>-0.14857100000000001</v>
      </c>
      <c r="K1119" t="str">
        <f>IF(AppleStock[[#This Row],[Day Change]]&gt;0,"UP","DOWN")</f>
        <v>DOWN</v>
      </c>
      <c r="L1119" s="2">
        <v>4</v>
      </c>
      <c r="Q1119" s="15"/>
    </row>
    <row r="1120" spans="1:17" x14ac:dyDescent="0.25">
      <c r="A1120" s="1">
        <v>38155</v>
      </c>
      <c r="B1120" s="3">
        <v>2.3257140000000001</v>
      </c>
      <c r="C1120" s="3">
        <v>2.3664290000000001</v>
      </c>
      <c r="D1120" s="3">
        <v>2.3007140000000001</v>
      </c>
      <c r="E1120" s="3">
        <v>2.3435709999999998</v>
      </c>
      <c r="F1120" s="3">
        <v>2.0770040000000001</v>
      </c>
      <c r="G1120">
        <v>137830000</v>
      </c>
      <c r="H1120" t="str">
        <f>TEXT(AppleStock[[#This Row],[Date]],"dddd")</f>
        <v>Thursday</v>
      </c>
      <c r="I1120" t="str">
        <f>MID(AppleStock[[#This Row],[Day]],1,FIND("day",AppleStock[[#This Row],[Day]])-1)</f>
        <v>Thurs</v>
      </c>
      <c r="J1120" s="3">
        <f>AppleStock[[#This Row],[Open]]-AppleStock[[#This Row],[Close]]</f>
        <v>-1.785699999999979E-2</v>
      </c>
      <c r="K1120" t="str">
        <f>IF(AppleStock[[#This Row],[Day Change]]&gt;0,"UP","DOWN")</f>
        <v>DOWN</v>
      </c>
      <c r="L1120" s="2">
        <v>4</v>
      </c>
      <c r="Q1120" s="15"/>
    </row>
    <row r="1121" spans="1:17" x14ac:dyDescent="0.25">
      <c r="A1121" s="1">
        <v>38156</v>
      </c>
      <c r="B1121" s="3">
        <v>2.3328570000000002</v>
      </c>
      <c r="C1121" s="3">
        <v>2.3864290000000001</v>
      </c>
      <c r="D1121" s="3">
        <v>2.3164289999999998</v>
      </c>
      <c r="E1121" s="3">
        <v>2.350714</v>
      </c>
      <c r="F1121" s="3">
        <v>2.0833339999999998</v>
      </c>
      <c r="G1121">
        <v>101563000</v>
      </c>
      <c r="H1121" t="str">
        <f>TEXT(AppleStock[[#This Row],[Date]],"dddd")</f>
        <v>Friday</v>
      </c>
      <c r="I1121" t="str">
        <f>MID(AppleStock[[#This Row],[Day]],1,FIND("day",AppleStock[[#This Row],[Day]])-1)</f>
        <v>Fri</v>
      </c>
      <c r="J1121" s="3">
        <f>AppleStock[[#This Row],[Open]]-AppleStock[[#This Row],[Close]]</f>
        <v>-1.785699999999979E-2</v>
      </c>
      <c r="K1121" t="str">
        <f>IF(AppleStock[[#This Row],[Day Change]]&gt;0,"UP","DOWN")</f>
        <v>DOWN</v>
      </c>
      <c r="L1121" s="2">
        <v>4</v>
      </c>
      <c r="Q1121" s="15"/>
    </row>
    <row r="1122" spans="1:17" x14ac:dyDescent="0.25">
      <c r="A1122" s="1">
        <v>38159</v>
      </c>
      <c r="B1122" s="3">
        <v>2.3657140000000001</v>
      </c>
      <c r="C1122" s="3">
        <v>2.3928569999999998</v>
      </c>
      <c r="D1122" s="3">
        <v>2.294286</v>
      </c>
      <c r="E1122" s="3">
        <v>2.3092860000000002</v>
      </c>
      <c r="F1122" s="3">
        <v>2.046618</v>
      </c>
      <c r="G1122">
        <v>97553400</v>
      </c>
      <c r="H1122" t="str">
        <f>TEXT(AppleStock[[#This Row],[Date]],"dddd")</f>
        <v>Monday</v>
      </c>
      <c r="I1122" t="str">
        <f>MID(AppleStock[[#This Row],[Day]],1,FIND("day",AppleStock[[#This Row],[Day]])-1)</f>
        <v>Mon</v>
      </c>
      <c r="J1122" s="3">
        <f>AppleStock[[#This Row],[Open]]-AppleStock[[#This Row],[Close]]</f>
        <v>5.6427999999999923E-2</v>
      </c>
      <c r="K1122" t="str">
        <f>IF(AppleStock[[#This Row],[Day Change]]&gt;0,"UP","DOWN")</f>
        <v>UP</v>
      </c>
      <c r="L1122" s="2">
        <v>4</v>
      </c>
      <c r="Q1122" s="15"/>
    </row>
    <row r="1123" spans="1:17" x14ac:dyDescent="0.25">
      <c r="A1123" s="1">
        <v>38160</v>
      </c>
      <c r="B1123" s="3">
        <v>2.3071429999999999</v>
      </c>
      <c r="C1123" s="3">
        <v>2.3635709999999999</v>
      </c>
      <c r="D1123" s="3">
        <v>2.3064290000000001</v>
      </c>
      <c r="E1123" s="3">
        <v>2.3571430000000002</v>
      </c>
      <c r="F1123" s="3">
        <v>2.0890309999999999</v>
      </c>
      <c r="G1123">
        <v>90127800</v>
      </c>
      <c r="H1123" t="str">
        <f>TEXT(AppleStock[[#This Row],[Date]],"dddd")</f>
        <v>Tuesday</v>
      </c>
      <c r="I1123" t="str">
        <f>MID(AppleStock[[#This Row],[Day]],1,FIND("day",AppleStock[[#This Row],[Day]])-1)</f>
        <v>Tues</v>
      </c>
      <c r="J1123" s="3">
        <f>AppleStock[[#This Row],[Open]]-AppleStock[[#This Row],[Close]]</f>
        <v>-5.0000000000000266E-2</v>
      </c>
      <c r="K1123" t="str">
        <f>IF(AppleStock[[#This Row],[Day Change]]&gt;0,"UP","DOWN")</f>
        <v>DOWN</v>
      </c>
      <c r="L1123" s="2">
        <v>4</v>
      </c>
      <c r="Q1123" s="15"/>
    </row>
    <row r="1124" spans="1:17" x14ac:dyDescent="0.25">
      <c r="A1124" s="1">
        <v>38161</v>
      </c>
      <c r="B1124" s="3">
        <v>2.3571430000000002</v>
      </c>
      <c r="C1124" s="3">
        <v>2.4164289999999999</v>
      </c>
      <c r="D1124" s="3">
        <v>2.3492860000000002</v>
      </c>
      <c r="E1124" s="3">
        <v>2.407143</v>
      </c>
      <c r="F1124" s="3">
        <v>2.1333440000000001</v>
      </c>
      <c r="G1124">
        <v>97717200</v>
      </c>
      <c r="H1124" t="str">
        <f>TEXT(AppleStock[[#This Row],[Date]],"dddd")</f>
        <v>Wednesday</v>
      </c>
      <c r="I1124" t="str">
        <f>MID(AppleStock[[#This Row],[Day]],1,FIND("day",AppleStock[[#This Row],[Day]])-1)</f>
        <v>Wednes</v>
      </c>
      <c r="J1124" s="3">
        <f>AppleStock[[#This Row],[Open]]-AppleStock[[#This Row],[Close]]</f>
        <v>-4.9999999999999822E-2</v>
      </c>
      <c r="K1124" t="str">
        <f>IF(AppleStock[[#This Row],[Day Change]]&gt;0,"UP","DOWN")</f>
        <v>DOWN</v>
      </c>
      <c r="L1124" s="2">
        <v>4</v>
      </c>
      <c r="Q1124" s="15"/>
    </row>
    <row r="1125" spans="1:17" x14ac:dyDescent="0.25">
      <c r="A1125" s="1">
        <v>38162</v>
      </c>
      <c r="B1125" s="3">
        <v>2.3935710000000001</v>
      </c>
      <c r="C1125" s="3">
        <v>2.407143</v>
      </c>
      <c r="D1125" s="3">
        <v>2.3557139999999999</v>
      </c>
      <c r="E1125" s="3">
        <v>2.37</v>
      </c>
      <c r="F1125" s="3">
        <v>2.1004260000000001</v>
      </c>
      <c r="G1125">
        <v>63128800</v>
      </c>
      <c r="H1125" t="str">
        <f>TEXT(AppleStock[[#This Row],[Date]],"dddd")</f>
        <v>Thursday</v>
      </c>
      <c r="I1125" t="str">
        <f>MID(AppleStock[[#This Row],[Day]],1,FIND("day",AppleStock[[#This Row],[Day]])-1)</f>
        <v>Thurs</v>
      </c>
      <c r="J1125" s="3">
        <f>AppleStock[[#This Row],[Open]]-AppleStock[[#This Row],[Close]]</f>
        <v>2.3571000000000009E-2</v>
      </c>
      <c r="K1125" t="str">
        <f>IF(AppleStock[[#This Row],[Day Change]]&gt;0,"UP","DOWN")</f>
        <v>UP</v>
      </c>
      <c r="L1125" s="2">
        <v>4</v>
      </c>
      <c r="Q1125" s="15"/>
    </row>
    <row r="1126" spans="1:17" x14ac:dyDescent="0.25">
      <c r="A1126" s="1">
        <v>38163</v>
      </c>
      <c r="B1126" s="3">
        <v>2.3621430000000001</v>
      </c>
      <c r="C1126" s="3">
        <v>2.407143</v>
      </c>
      <c r="D1126" s="3">
        <v>2.3571430000000002</v>
      </c>
      <c r="E1126" s="3">
        <v>2.407143</v>
      </c>
      <c r="F1126" s="3">
        <v>2.1333440000000001</v>
      </c>
      <c r="G1126">
        <v>80857000</v>
      </c>
      <c r="H1126" t="str">
        <f>TEXT(AppleStock[[#This Row],[Date]],"dddd")</f>
        <v>Friday</v>
      </c>
      <c r="I1126" t="str">
        <f>MID(AppleStock[[#This Row],[Day]],1,FIND("day",AppleStock[[#This Row],[Day]])-1)</f>
        <v>Fri</v>
      </c>
      <c r="J1126" s="3">
        <f>AppleStock[[#This Row],[Open]]-AppleStock[[#This Row],[Close]]</f>
        <v>-4.4999999999999929E-2</v>
      </c>
      <c r="K1126" t="str">
        <f>IF(AppleStock[[#This Row],[Day Change]]&gt;0,"UP","DOWN")</f>
        <v>DOWN</v>
      </c>
      <c r="L1126" s="2">
        <v>4</v>
      </c>
      <c r="Q1126" s="15"/>
    </row>
    <row r="1127" spans="1:17" x14ac:dyDescent="0.25">
      <c r="A1127" s="1">
        <v>38166</v>
      </c>
      <c r="B1127" s="3">
        <v>2.4414289999999998</v>
      </c>
      <c r="C1127" s="3">
        <v>2.4421430000000002</v>
      </c>
      <c r="D1127" s="3">
        <v>2.3007140000000001</v>
      </c>
      <c r="E1127" s="3">
        <v>2.3207140000000002</v>
      </c>
      <c r="F1127" s="3">
        <v>2.056746</v>
      </c>
      <c r="G1127">
        <v>130274200</v>
      </c>
      <c r="H1127" t="str">
        <f>TEXT(AppleStock[[#This Row],[Date]],"dddd")</f>
        <v>Monday</v>
      </c>
      <c r="I1127" t="str">
        <f>MID(AppleStock[[#This Row],[Day]],1,FIND("day",AppleStock[[#This Row],[Day]])-1)</f>
        <v>Mon</v>
      </c>
      <c r="J1127" s="3">
        <f>AppleStock[[#This Row],[Open]]-AppleStock[[#This Row],[Close]]</f>
        <v>0.12071499999999968</v>
      </c>
      <c r="K1127" t="str">
        <f>IF(AppleStock[[#This Row],[Day Change]]&gt;0,"UP","DOWN")</f>
        <v>UP</v>
      </c>
      <c r="L1127" s="2">
        <v>4</v>
      </c>
      <c r="Q1127" s="15"/>
    </row>
    <row r="1128" spans="1:17" x14ac:dyDescent="0.25">
      <c r="A1128" s="1">
        <v>38167</v>
      </c>
      <c r="B1128" s="3">
        <v>2.2907139999999999</v>
      </c>
      <c r="C1128" s="3">
        <v>2.3564289999999999</v>
      </c>
      <c r="D1128" s="3">
        <v>2.2435719999999999</v>
      </c>
      <c r="E1128" s="3">
        <v>2.3214290000000002</v>
      </c>
      <c r="F1128" s="3">
        <v>2.0573790000000001</v>
      </c>
      <c r="G1128">
        <v>147638400</v>
      </c>
      <c r="H1128" t="str">
        <f>TEXT(AppleStock[[#This Row],[Date]],"dddd")</f>
        <v>Tuesday</v>
      </c>
      <c r="I1128" t="str">
        <f>MID(AppleStock[[#This Row],[Day]],1,FIND("day",AppleStock[[#This Row],[Day]])-1)</f>
        <v>Tues</v>
      </c>
      <c r="J1128" s="3">
        <f>AppleStock[[#This Row],[Open]]-AppleStock[[#This Row],[Close]]</f>
        <v>-3.071500000000027E-2</v>
      </c>
      <c r="K1128" t="str">
        <f>IF(AppleStock[[#This Row],[Day Change]]&gt;0,"UP","DOWN")</f>
        <v>DOWN</v>
      </c>
      <c r="L1128" s="2">
        <v>4</v>
      </c>
      <c r="Q1128" s="15"/>
    </row>
    <row r="1129" spans="1:17" x14ac:dyDescent="0.25">
      <c r="A1129" s="1">
        <v>38168</v>
      </c>
      <c r="B1129" s="3">
        <v>2.3257140000000001</v>
      </c>
      <c r="C1129" s="3">
        <v>2.355</v>
      </c>
      <c r="D1129" s="3">
        <v>2.277857</v>
      </c>
      <c r="E1129" s="3">
        <v>2.3242859999999999</v>
      </c>
      <c r="F1129" s="3">
        <v>2.059911</v>
      </c>
      <c r="G1129">
        <v>93261000</v>
      </c>
      <c r="H1129" t="str">
        <f>TEXT(AppleStock[[#This Row],[Date]],"dddd")</f>
        <v>Wednesday</v>
      </c>
      <c r="I1129" t="str">
        <f>MID(AppleStock[[#This Row],[Day]],1,FIND("day",AppleStock[[#This Row],[Day]])-1)</f>
        <v>Wednes</v>
      </c>
      <c r="J1129" s="3">
        <f>AppleStock[[#This Row],[Open]]-AppleStock[[#This Row],[Close]]</f>
        <v>1.4280000000002069E-3</v>
      </c>
      <c r="K1129" t="str">
        <f>IF(AppleStock[[#This Row],[Day Change]]&gt;0,"UP","DOWN")</f>
        <v>UP</v>
      </c>
      <c r="L1129" s="2">
        <v>4</v>
      </c>
      <c r="Q1129" s="15"/>
    </row>
    <row r="1130" spans="1:17" x14ac:dyDescent="0.25">
      <c r="A1130" s="1">
        <v>38169</v>
      </c>
      <c r="B1130" s="3">
        <v>2.2928570000000001</v>
      </c>
      <c r="C1130" s="3">
        <v>2.3199999999999998</v>
      </c>
      <c r="D1130" s="3">
        <v>2.2785709999999999</v>
      </c>
      <c r="E1130" s="3">
        <v>2.3071429999999999</v>
      </c>
      <c r="F1130" s="3">
        <v>2.0447190000000002</v>
      </c>
      <c r="G1130">
        <v>85485400</v>
      </c>
      <c r="H1130" t="str">
        <f>TEXT(AppleStock[[#This Row],[Date]],"dddd")</f>
        <v>Thursday</v>
      </c>
      <c r="I1130" t="str">
        <f>MID(AppleStock[[#This Row],[Day]],1,FIND("day",AppleStock[[#This Row],[Day]])-1)</f>
        <v>Thurs</v>
      </c>
      <c r="J1130" s="3">
        <f>AppleStock[[#This Row],[Open]]-AppleStock[[#This Row],[Close]]</f>
        <v>-1.4285999999999799E-2</v>
      </c>
      <c r="K1130" t="str">
        <f>IF(AppleStock[[#This Row],[Day Change]]&gt;0,"UP","DOWN")</f>
        <v>DOWN</v>
      </c>
      <c r="L1130" s="2">
        <v>4</v>
      </c>
      <c r="Q1130" s="15"/>
    </row>
    <row r="1131" spans="1:17" x14ac:dyDescent="0.25">
      <c r="A1131" s="1">
        <v>38170</v>
      </c>
      <c r="B1131" s="3">
        <v>2.1771430000000001</v>
      </c>
      <c r="C1131" s="3">
        <v>2.2271429999999999</v>
      </c>
      <c r="D1131" s="3">
        <v>2.1235710000000001</v>
      </c>
      <c r="E1131" s="3">
        <v>2.2200000000000002</v>
      </c>
      <c r="F1131" s="3">
        <v>1.967489</v>
      </c>
      <c r="G1131">
        <v>227670800</v>
      </c>
      <c r="H1131" t="str">
        <f>TEXT(AppleStock[[#This Row],[Date]],"dddd")</f>
        <v>Friday</v>
      </c>
      <c r="I1131" t="str">
        <f>MID(AppleStock[[#This Row],[Day]],1,FIND("day",AppleStock[[#This Row],[Day]])-1)</f>
        <v>Fri</v>
      </c>
      <c r="J1131" s="3">
        <f>AppleStock[[#This Row],[Open]]-AppleStock[[#This Row],[Close]]</f>
        <v>-4.2857000000000145E-2</v>
      </c>
      <c r="K1131" t="str">
        <f>IF(AppleStock[[#This Row],[Day Change]]&gt;0,"UP","DOWN")</f>
        <v>DOWN</v>
      </c>
      <c r="L1131" s="2">
        <v>4</v>
      </c>
      <c r="Q1131" s="15"/>
    </row>
    <row r="1132" spans="1:17" x14ac:dyDescent="0.25">
      <c r="A1132" s="1">
        <v>38174</v>
      </c>
      <c r="B1132" s="3">
        <v>2.2335720000000001</v>
      </c>
      <c r="C1132" s="3">
        <v>2.2442859999999998</v>
      </c>
      <c r="D1132" s="3">
        <v>2.2000000000000002</v>
      </c>
      <c r="E1132" s="3">
        <v>2.2107139999999998</v>
      </c>
      <c r="F1132" s="3">
        <v>1.9592579999999999</v>
      </c>
      <c r="G1132">
        <v>87245200</v>
      </c>
      <c r="H1132" t="str">
        <f>TEXT(AppleStock[[#This Row],[Date]],"dddd")</f>
        <v>Tuesday</v>
      </c>
      <c r="I1132" t="str">
        <f>MID(AppleStock[[#This Row],[Day]],1,FIND("day",AppleStock[[#This Row],[Day]])-1)</f>
        <v>Tues</v>
      </c>
      <c r="J1132" s="3">
        <f>AppleStock[[#This Row],[Open]]-AppleStock[[#This Row],[Close]]</f>
        <v>2.2858000000000267E-2</v>
      </c>
      <c r="K1132" t="str">
        <f>IF(AppleStock[[#This Row],[Day Change]]&gt;0,"UP","DOWN")</f>
        <v>UP</v>
      </c>
      <c r="L1132" s="2">
        <v>4</v>
      </c>
      <c r="Q1132" s="15"/>
    </row>
    <row r="1133" spans="1:17" x14ac:dyDescent="0.25">
      <c r="A1133" s="1">
        <v>38175</v>
      </c>
      <c r="B1133" s="3">
        <v>2.2035710000000002</v>
      </c>
      <c r="C1133" s="3">
        <v>2.2400000000000002</v>
      </c>
      <c r="D1133" s="3">
        <v>2.1521430000000001</v>
      </c>
      <c r="E1133" s="3">
        <v>2.1707139999999998</v>
      </c>
      <c r="F1133" s="3">
        <v>1.923808</v>
      </c>
      <c r="G1133">
        <v>99498000</v>
      </c>
      <c r="H1133" t="str">
        <f>TEXT(AppleStock[[#This Row],[Date]],"dddd")</f>
        <v>Wednesday</v>
      </c>
      <c r="I1133" t="str">
        <f>MID(AppleStock[[#This Row],[Day]],1,FIND("day",AppleStock[[#This Row],[Day]])-1)</f>
        <v>Wednes</v>
      </c>
      <c r="J1133" s="3">
        <f>AppleStock[[#This Row],[Open]]-AppleStock[[#This Row],[Close]]</f>
        <v>3.2857000000000358E-2</v>
      </c>
      <c r="K1133" t="str">
        <f>IF(AppleStock[[#This Row],[Day Change]]&gt;0,"UP","DOWN")</f>
        <v>UP</v>
      </c>
      <c r="L1133" s="2">
        <v>4</v>
      </c>
      <c r="Q1133" s="15"/>
    </row>
    <row r="1134" spans="1:17" x14ac:dyDescent="0.25">
      <c r="A1134" s="1">
        <v>38176</v>
      </c>
      <c r="B1134" s="3">
        <v>2.1521430000000001</v>
      </c>
      <c r="C1134" s="3">
        <v>2.1914289999999998</v>
      </c>
      <c r="D1134" s="3">
        <v>2.1392859999999998</v>
      </c>
      <c r="E1134" s="3">
        <v>2.152857</v>
      </c>
      <c r="F1134" s="3">
        <v>1.9079820000000001</v>
      </c>
      <c r="G1134">
        <v>58345000</v>
      </c>
      <c r="H1134" t="str">
        <f>TEXT(AppleStock[[#This Row],[Date]],"dddd")</f>
        <v>Thursday</v>
      </c>
      <c r="I1134" t="str">
        <f>MID(AppleStock[[#This Row],[Day]],1,FIND("day",AppleStock[[#This Row],[Day]])-1)</f>
        <v>Thurs</v>
      </c>
      <c r="J1134" s="3">
        <f>AppleStock[[#This Row],[Open]]-AppleStock[[#This Row],[Close]]</f>
        <v>-7.139999999998814E-4</v>
      </c>
      <c r="K1134" t="str">
        <f>IF(AppleStock[[#This Row],[Day Change]]&gt;0,"UP","DOWN")</f>
        <v>DOWN</v>
      </c>
      <c r="L1134" s="2">
        <v>4</v>
      </c>
      <c r="Q1134" s="15"/>
    </row>
    <row r="1135" spans="1:17" x14ac:dyDescent="0.25">
      <c r="A1135" s="1">
        <v>38177</v>
      </c>
      <c r="B1135" s="3">
        <v>2.1621429999999999</v>
      </c>
      <c r="C1135" s="3">
        <v>2.1785709999999998</v>
      </c>
      <c r="D1135" s="3">
        <v>2.145</v>
      </c>
      <c r="E1135" s="3">
        <v>2.145</v>
      </c>
      <c r="F1135" s="3">
        <v>1.901019</v>
      </c>
      <c r="G1135">
        <v>52215800</v>
      </c>
      <c r="H1135" t="str">
        <f>TEXT(AppleStock[[#This Row],[Date]],"dddd")</f>
        <v>Friday</v>
      </c>
      <c r="I1135" t="str">
        <f>MID(AppleStock[[#This Row],[Day]],1,FIND("day",AppleStock[[#This Row],[Day]])-1)</f>
        <v>Fri</v>
      </c>
      <c r="J1135" s="3">
        <f>AppleStock[[#This Row],[Open]]-AppleStock[[#This Row],[Close]]</f>
        <v>1.7142999999999908E-2</v>
      </c>
      <c r="K1135" t="str">
        <f>IF(AppleStock[[#This Row],[Day Change]]&gt;0,"UP","DOWN")</f>
        <v>UP</v>
      </c>
      <c r="L1135" s="2">
        <v>4</v>
      </c>
      <c r="Q1135" s="15"/>
    </row>
    <row r="1136" spans="1:17" x14ac:dyDescent="0.25">
      <c r="A1136" s="1">
        <v>38180</v>
      </c>
      <c r="B1136" s="3">
        <v>2.1442860000000001</v>
      </c>
      <c r="C1136" s="3">
        <v>2.1457139999999999</v>
      </c>
      <c r="D1136" s="3">
        <v>2.0664289999999998</v>
      </c>
      <c r="E1136" s="3">
        <v>2.081429</v>
      </c>
      <c r="F1136" s="3">
        <v>1.844678</v>
      </c>
      <c r="G1136">
        <v>127905400</v>
      </c>
      <c r="H1136" t="str">
        <f>TEXT(AppleStock[[#This Row],[Date]],"dddd")</f>
        <v>Monday</v>
      </c>
      <c r="I1136" t="str">
        <f>MID(AppleStock[[#This Row],[Day]],1,FIND("day",AppleStock[[#This Row],[Day]])-1)</f>
        <v>Mon</v>
      </c>
      <c r="J1136" s="3">
        <f>AppleStock[[#This Row],[Open]]-AppleStock[[#This Row],[Close]]</f>
        <v>6.2857000000000163E-2</v>
      </c>
      <c r="K1136" t="str">
        <f>IF(AppleStock[[#This Row],[Day Change]]&gt;0,"UP","DOWN")</f>
        <v>UP</v>
      </c>
      <c r="L1136" s="2">
        <v>4</v>
      </c>
      <c r="Q1136" s="15"/>
    </row>
    <row r="1137" spans="1:17" x14ac:dyDescent="0.25">
      <c r="A1137" s="1">
        <v>38181</v>
      </c>
      <c r="B1137" s="3">
        <v>2.089286</v>
      </c>
      <c r="C1137" s="3">
        <v>2.1142859999999999</v>
      </c>
      <c r="D1137" s="3">
        <v>2.0728569999999999</v>
      </c>
      <c r="E1137" s="3">
        <v>2.0871430000000002</v>
      </c>
      <c r="F1137" s="3">
        <v>1.8497429999999999</v>
      </c>
      <c r="G1137">
        <v>79044000</v>
      </c>
      <c r="H1137" t="str">
        <f>TEXT(AppleStock[[#This Row],[Date]],"dddd")</f>
        <v>Tuesday</v>
      </c>
      <c r="I1137" t="str">
        <f>MID(AppleStock[[#This Row],[Day]],1,FIND("day",AppleStock[[#This Row],[Day]])-1)</f>
        <v>Tues</v>
      </c>
      <c r="J1137" s="3">
        <f>AppleStock[[#This Row],[Open]]-AppleStock[[#This Row],[Close]]</f>
        <v>2.142999999999784E-3</v>
      </c>
      <c r="K1137" t="str">
        <f>IF(AppleStock[[#This Row],[Day Change]]&gt;0,"UP","DOWN")</f>
        <v>UP</v>
      </c>
      <c r="L1137" s="2">
        <v>4</v>
      </c>
      <c r="Q1137" s="15"/>
    </row>
    <row r="1138" spans="1:17" x14ac:dyDescent="0.25">
      <c r="A1138" s="1">
        <v>38182</v>
      </c>
      <c r="B1138" s="3">
        <v>2.061429</v>
      </c>
      <c r="C1138" s="3">
        <v>2.140714</v>
      </c>
      <c r="D1138" s="3">
        <v>2.0528569999999999</v>
      </c>
      <c r="E1138" s="3">
        <v>2.112857</v>
      </c>
      <c r="F1138" s="3">
        <v>1.8725320000000001</v>
      </c>
      <c r="G1138">
        <v>208950000</v>
      </c>
      <c r="H1138" t="str">
        <f>TEXT(AppleStock[[#This Row],[Date]],"dddd")</f>
        <v>Wednesday</v>
      </c>
      <c r="I1138" t="str">
        <f>MID(AppleStock[[#This Row],[Day]],1,FIND("day",AppleStock[[#This Row],[Day]])-1)</f>
        <v>Wednes</v>
      </c>
      <c r="J1138" s="3">
        <f>AppleStock[[#This Row],[Open]]-AppleStock[[#This Row],[Close]]</f>
        <v>-5.1428000000000029E-2</v>
      </c>
      <c r="K1138" t="str">
        <f>IF(AppleStock[[#This Row],[Day Change]]&gt;0,"UP","DOWN")</f>
        <v>DOWN</v>
      </c>
      <c r="L1138" s="2">
        <v>4</v>
      </c>
      <c r="Q1138" s="15"/>
    </row>
    <row r="1139" spans="1:17" x14ac:dyDescent="0.25">
      <c r="A1139" s="1">
        <v>38183</v>
      </c>
      <c r="B1139" s="3">
        <v>2.3328570000000002</v>
      </c>
      <c r="C1139" s="3">
        <v>2.4021430000000001</v>
      </c>
      <c r="D1139" s="3">
        <v>2.293571</v>
      </c>
      <c r="E1139" s="3">
        <v>2.3521429999999999</v>
      </c>
      <c r="F1139" s="3">
        <v>2.0846</v>
      </c>
      <c r="G1139">
        <v>441931000</v>
      </c>
      <c r="H1139" t="str">
        <f>TEXT(AppleStock[[#This Row],[Date]],"dddd")</f>
        <v>Thursday</v>
      </c>
      <c r="I1139" t="str">
        <f>MID(AppleStock[[#This Row],[Day]],1,FIND("day",AppleStock[[#This Row],[Day]])-1)</f>
        <v>Thurs</v>
      </c>
      <c r="J1139" s="3">
        <f>AppleStock[[#This Row],[Open]]-AppleStock[[#This Row],[Close]]</f>
        <v>-1.9285999999999692E-2</v>
      </c>
      <c r="K1139" t="str">
        <f>IF(AppleStock[[#This Row],[Day Change]]&gt;0,"UP","DOWN")</f>
        <v>DOWN</v>
      </c>
      <c r="L1139" s="2">
        <v>4</v>
      </c>
      <c r="Q1139" s="15"/>
    </row>
    <row r="1140" spans="1:17" x14ac:dyDescent="0.25">
      <c r="A1140" s="1">
        <v>38184</v>
      </c>
      <c r="B1140" s="3">
        <v>2.342857</v>
      </c>
      <c r="C1140" s="3">
        <v>2.351429</v>
      </c>
      <c r="D1140" s="3">
        <v>2.294286</v>
      </c>
      <c r="E1140" s="3">
        <v>2.2999999999999998</v>
      </c>
      <c r="F1140" s="3">
        <v>2.0383879999999999</v>
      </c>
      <c r="G1140">
        <v>122095400</v>
      </c>
      <c r="H1140" t="str">
        <f>TEXT(AppleStock[[#This Row],[Date]],"dddd")</f>
        <v>Friday</v>
      </c>
      <c r="I1140" t="str">
        <f>MID(AppleStock[[#This Row],[Day]],1,FIND("day",AppleStock[[#This Row],[Day]])-1)</f>
        <v>Fri</v>
      </c>
      <c r="J1140" s="3">
        <f>AppleStock[[#This Row],[Open]]-AppleStock[[#This Row],[Close]]</f>
        <v>4.2857000000000145E-2</v>
      </c>
      <c r="K1140" t="str">
        <f>IF(AppleStock[[#This Row],[Day Change]]&gt;0,"UP","DOWN")</f>
        <v>UP</v>
      </c>
      <c r="L1140" s="2">
        <v>4</v>
      </c>
      <c r="Q1140" s="15"/>
    </row>
    <row r="1141" spans="1:17" x14ac:dyDescent="0.25">
      <c r="A1141" s="1">
        <v>38187</v>
      </c>
      <c r="B1141" s="3">
        <v>2.286429</v>
      </c>
      <c r="C1141" s="3">
        <v>2.3014290000000002</v>
      </c>
      <c r="D1141" s="3">
        <v>2.2614290000000001</v>
      </c>
      <c r="E1141" s="3">
        <v>2.2835709999999998</v>
      </c>
      <c r="F1141" s="3">
        <v>2.0238290000000001</v>
      </c>
      <c r="G1141">
        <v>133292600</v>
      </c>
      <c r="H1141" t="str">
        <f>TEXT(AppleStock[[#This Row],[Date]],"dddd")</f>
        <v>Monday</v>
      </c>
      <c r="I1141" t="str">
        <f>MID(AppleStock[[#This Row],[Day]],1,FIND("day",AppleStock[[#This Row],[Day]])-1)</f>
        <v>Mon</v>
      </c>
      <c r="J1141" s="3">
        <f>AppleStock[[#This Row],[Open]]-AppleStock[[#This Row],[Close]]</f>
        <v>2.8580000000002492E-3</v>
      </c>
      <c r="K1141" t="str">
        <f>IF(AppleStock[[#This Row],[Day Change]]&gt;0,"UP","DOWN")</f>
        <v>UP</v>
      </c>
      <c r="L1141" s="2">
        <v>4</v>
      </c>
      <c r="Q1141" s="15"/>
    </row>
    <row r="1142" spans="1:17" x14ac:dyDescent="0.25">
      <c r="A1142" s="1">
        <v>38188</v>
      </c>
      <c r="B1142" s="3">
        <v>2.282143</v>
      </c>
      <c r="C1142" s="3">
        <v>2.2999999999999998</v>
      </c>
      <c r="D1142" s="3">
        <v>2.2535720000000001</v>
      </c>
      <c r="E1142" s="3">
        <v>2.2999999999999998</v>
      </c>
      <c r="F1142" s="3">
        <v>2.0383879999999999</v>
      </c>
      <c r="G1142">
        <v>80936800</v>
      </c>
      <c r="H1142" t="str">
        <f>TEXT(AppleStock[[#This Row],[Date]],"dddd")</f>
        <v>Tuesday</v>
      </c>
      <c r="I1142" t="str">
        <f>MID(AppleStock[[#This Row],[Day]],1,FIND("day",AppleStock[[#This Row],[Day]])-1)</f>
        <v>Tues</v>
      </c>
      <c r="J1142" s="3">
        <f>AppleStock[[#This Row],[Open]]-AppleStock[[#This Row],[Close]]</f>
        <v>-1.785699999999979E-2</v>
      </c>
      <c r="K1142" t="str">
        <f>IF(AppleStock[[#This Row],[Day Change]]&gt;0,"UP","DOWN")</f>
        <v>DOWN</v>
      </c>
      <c r="L1142" s="2">
        <v>4</v>
      </c>
      <c r="Q1142" s="15"/>
    </row>
    <row r="1143" spans="1:17" x14ac:dyDescent="0.25">
      <c r="A1143" s="1">
        <v>38189</v>
      </c>
      <c r="B1143" s="3">
        <v>2.3157139999999998</v>
      </c>
      <c r="C1143" s="3">
        <v>2.3364289999999999</v>
      </c>
      <c r="D1143" s="3">
        <v>2.2385709999999999</v>
      </c>
      <c r="E1143" s="3">
        <v>2.2585709999999999</v>
      </c>
      <c r="F1143" s="3">
        <v>2.0016720000000001</v>
      </c>
      <c r="G1143">
        <v>75314400</v>
      </c>
      <c r="H1143" t="str">
        <f>TEXT(AppleStock[[#This Row],[Date]],"dddd")</f>
        <v>Wednesday</v>
      </c>
      <c r="I1143" t="str">
        <f>MID(AppleStock[[#This Row],[Day]],1,FIND("day",AppleStock[[#This Row],[Day]])-1)</f>
        <v>Wednes</v>
      </c>
      <c r="J1143" s="3">
        <f>AppleStock[[#This Row],[Open]]-AppleStock[[#This Row],[Close]]</f>
        <v>5.7142999999999944E-2</v>
      </c>
      <c r="K1143" t="str">
        <f>IF(AppleStock[[#This Row],[Day Change]]&gt;0,"UP","DOWN")</f>
        <v>UP</v>
      </c>
      <c r="L1143" s="2">
        <v>4</v>
      </c>
      <c r="Q1143" s="15"/>
    </row>
    <row r="1144" spans="1:17" x14ac:dyDescent="0.25">
      <c r="A1144" s="1">
        <v>38190</v>
      </c>
      <c r="B1144" s="3">
        <v>2.2321430000000002</v>
      </c>
      <c r="C1144" s="3">
        <v>2.2664279999999999</v>
      </c>
      <c r="D1144" s="3">
        <v>2.2185709999999998</v>
      </c>
      <c r="E1144" s="3">
        <v>2.2628569999999999</v>
      </c>
      <c r="F1144" s="3">
        <v>2.0054699999999999</v>
      </c>
      <c r="G1144">
        <v>83529600</v>
      </c>
      <c r="H1144" t="str">
        <f>TEXT(AppleStock[[#This Row],[Date]],"dddd")</f>
        <v>Thursday</v>
      </c>
      <c r="I1144" t="str">
        <f>MID(AppleStock[[#This Row],[Day]],1,FIND("day",AppleStock[[#This Row],[Day]])-1)</f>
        <v>Thurs</v>
      </c>
      <c r="J1144" s="3">
        <f>AppleStock[[#This Row],[Open]]-AppleStock[[#This Row],[Close]]</f>
        <v>-3.0713999999999686E-2</v>
      </c>
      <c r="K1144" t="str">
        <f>IF(AppleStock[[#This Row],[Day Change]]&gt;0,"UP","DOWN")</f>
        <v>DOWN</v>
      </c>
      <c r="L1144" s="2">
        <v>4</v>
      </c>
      <c r="Q1144" s="15"/>
    </row>
    <row r="1145" spans="1:17" x14ac:dyDescent="0.25">
      <c r="A1145" s="1">
        <v>38191</v>
      </c>
      <c r="B1145" s="3">
        <v>2.2521429999999998</v>
      </c>
      <c r="C1145" s="3">
        <v>2.2678569999999998</v>
      </c>
      <c r="D1145" s="3">
        <v>2.1771430000000001</v>
      </c>
      <c r="E1145" s="3">
        <v>2.1928570000000001</v>
      </c>
      <c r="F1145" s="3">
        <v>1.943432</v>
      </c>
      <c r="G1145">
        <v>68392800</v>
      </c>
      <c r="H1145" t="str">
        <f>TEXT(AppleStock[[#This Row],[Date]],"dddd")</f>
        <v>Friday</v>
      </c>
      <c r="I1145" t="str">
        <f>MID(AppleStock[[#This Row],[Day]],1,FIND("day",AppleStock[[#This Row],[Day]])-1)</f>
        <v>Fri</v>
      </c>
      <c r="J1145" s="3">
        <f>AppleStock[[#This Row],[Open]]-AppleStock[[#This Row],[Close]]</f>
        <v>5.9285999999999728E-2</v>
      </c>
      <c r="K1145" t="str">
        <f>IF(AppleStock[[#This Row],[Day Change]]&gt;0,"UP","DOWN")</f>
        <v>UP</v>
      </c>
      <c r="L1145" s="2">
        <v>4</v>
      </c>
      <c r="Q1145" s="15"/>
    </row>
    <row r="1146" spans="1:17" x14ac:dyDescent="0.25">
      <c r="A1146" s="1">
        <v>38194</v>
      </c>
      <c r="B1146" s="3">
        <v>2.2035710000000002</v>
      </c>
      <c r="C1146" s="3">
        <v>2.2464279999999999</v>
      </c>
      <c r="D1146" s="3">
        <v>2.1985709999999998</v>
      </c>
      <c r="E1146" s="3">
        <v>2.2328570000000001</v>
      </c>
      <c r="F1146" s="3">
        <v>1.9788829999999999</v>
      </c>
      <c r="G1146">
        <v>98483000</v>
      </c>
      <c r="H1146" t="str">
        <f>TEXT(AppleStock[[#This Row],[Date]],"dddd")</f>
        <v>Monday</v>
      </c>
      <c r="I1146" t="str">
        <f>MID(AppleStock[[#This Row],[Day]],1,FIND("day",AppleStock[[#This Row],[Day]])-1)</f>
        <v>Mon</v>
      </c>
      <c r="J1146" s="3">
        <f>AppleStock[[#This Row],[Open]]-AppleStock[[#This Row],[Close]]</f>
        <v>-2.9285999999999923E-2</v>
      </c>
      <c r="K1146" t="str">
        <f>IF(AppleStock[[#This Row],[Day Change]]&gt;0,"UP","DOWN")</f>
        <v>DOWN</v>
      </c>
      <c r="L1146" s="2">
        <v>4</v>
      </c>
      <c r="Q1146" s="15"/>
    </row>
    <row r="1147" spans="1:17" x14ac:dyDescent="0.25">
      <c r="A1147" s="1">
        <v>38195</v>
      </c>
      <c r="B1147" s="3">
        <v>2.2714289999999999</v>
      </c>
      <c r="C1147" s="3">
        <v>2.339286</v>
      </c>
      <c r="D1147" s="3">
        <v>2.2549999999999999</v>
      </c>
      <c r="E1147" s="3">
        <v>2.3164289999999998</v>
      </c>
      <c r="F1147" s="3">
        <v>2.0529480000000002</v>
      </c>
      <c r="G1147">
        <v>106251600</v>
      </c>
      <c r="H1147" t="str">
        <f>TEXT(AppleStock[[#This Row],[Date]],"dddd")</f>
        <v>Tuesday</v>
      </c>
      <c r="I1147" t="str">
        <f>MID(AppleStock[[#This Row],[Day]],1,FIND("day",AppleStock[[#This Row],[Day]])-1)</f>
        <v>Tues</v>
      </c>
      <c r="J1147" s="3">
        <f>AppleStock[[#This Row],[Open]]-AppleStock[[#This Row],[Close]]</f>
        <v>-4.4999999999999929E-2</v>
      </c>
      <c r="K1147" t="str">
        <f>IF(AppleStock[[#This Row],[Day Change]]&gt;0,"UP","DOWN")</f>
        <v>DOWN</v>
      </c>
      <c r="L1147" s="2">
        <v>4</v>
      </c>
      <c r="Q1147" s="15"/>
    </row>
    <row r="1148" spans="1:17" x14ac:dyDescent="0.25">
      <c r="A1148" s="1">
        <v>38196</v>
      </c>
      <c r="B1148" s="3">
        <v>2.3078569999999998</v>
      </c>
      <c r="C1148" s="3">
        <v>2.3149999999999999</v>
      </c>
      <c r="D1148" s="3">
        <v>2.225714</v>
      </c>
      <c r="E1148" s="3">
        <v>2.3050000000000002</v>
      </c>
      <c r="F1148" s="3">
        <v>2.0428199999999999</v>
      </c>
      <c r="G1148">
        <v>71262800</v>
      </c>
      <c r="H1148" t="str">
        <f>TEXT(AppleStock[[#This Row],[Date]],"dddd")</f>
        <v>Wednesday</v>
      </c>
      <c r="I1148" t="str">
        <f>MID(AppleStock[[#This Row],[Day]],1,FIND("day",AppleStock[[#This Row],[Day]])-1)</f>
        <v>Wednes</v>
      </c>
      <c r="J1148" s="3">
        <f>AppleStock[[#This Row],[Open]]-AppleStock[[#This Row],[Close]]</f>
        <v>2.8569999999996654E-3</v>
      </c>
      <c r="K1148" t="str">
        <f>IF(AppleStock[[#This Row],[Day Change]]&gt;0,"UP","DOWN")</f>
        <v>UP</v>
      </c>
      <c r="L1148" s="2">
        <v>4</v>
      </c>
      <c r="Q1148" s="15"/>
    </row>
    <row r="1149" spans="1:17" x14ac:dyDescent="0.25">
      <c r="A1149" s="1">
        <v>38197</v>
      </c>
      <c r="B1149" s="3">
        <v>2.319286</v>
      </c>
      <c r="C1149" s="3">
        <v>2.3442859999999999</v>
      </c>
      <c r="D1149" s="3">
        <v>2.2949999999999999</v>
      </c>
      <c r="E1149" s="3">
        <v>2.331429</v>
      </c>
      <c r="F1149" s="3">
        <v>2.0662419999999999</v>
      </c>
      <c r="G1149">
        <v>55539400</v>
      </c>
      <c r="H1149" t="str">
        <f>TEXT(AppleStock[[#This Row],[Date]],"dddd")</f>
        <v>Thursday</v>
      </c>
      <c r="I1149" t="str">
        <f>MID(AppleStock[[#This Row],[Day]],1,FIND("day",AppleStock[[#This Row],[Day]])-1)</f>
        <v>Thurs</v>
      </c>
      <c r="J1149" s="3">
        <f>AppleStock[[#This Row],[Open]]-AppleStock[[#This Row],[Close]]</f>
        <v>-1.2143000000000015E-2</v>
      </c>
      <c r="K1149" t="str">
        <f>IF(AppleStock[[#This Row],[Day Change]]&gt;0,"UP","DOWN")</f>
        <v>DOWN</v>
      </c>
      <c r="L1149" s="2">
        <v>4</v>
      </c>
      <c r="Q1149" s="15"/>
    </row>
    <row r="1150" spans="1:17" x14ac:dyDescent="0.25">
      <c r="A1150" s="1">
        <v>38198</v>
      </c>
      <c r="B1150" s="3">
        <v>2.3321429999999999</v>
      </c>
      <c r="C1150" s="3">
        <v>2.3571430000000002</v>
      </c>
      <c r="D1150" s="3">
        <v>2.285714</v>
      </c>
      <c r="E1150" s="3">
        <v>2.31</v>
      </c>
      <c r="F1150" s="3">
        <v>2.0472510000000002</v>
      </c>
      <c r="G1150">
        <v>60755800</v>
      </c>
      <c r="H1150" t="str">
        <f>TEXT(AppleStock[[#This Row],[Date]],"dddd")</f>
        <v>Friday</v>
      </c>
      <c r="I1150" t="str">
        <f>MID(AppleStock[[#This Row],[Day]],1,FIND("day",AppleStock[[#This Row],[Day]])-1)</f>
        <v>Fri</v>
      </c>
      <c r="J1150" s="3">
        <f>AppleStock[[#This Row],[Open]]-AppleStock[[#This Row],[Close]]</f>
        <v>2.2142999999999802E-2</v>
      </c>
      <c r="K1150" t="str">
        <f>IF(AppleStock[[#This Row],[Day Change]]&gt;0,"UP","DOWN")</f>
        <v>UP</v>
      </c>
      <c r="L1150" s="2">
        <v>4</v>
      </c>
      <c r="Q1150" s="15"/>
    </row>
    <row r="1151" spans="1:17" x14ac:dyDescent="0.25">
      <c r="A1151" s="1">
        <v>38201</v>
      </c>
      <c r="B1151" s="3">
        <v>2.2271429999999999</v>
      </c>
      <c r="C1151" s="3">
        <v>2.2999999999999998</v>
      </c>
      <c r="D1151" s="3">
        <v>2.2235719999999999</v>
      </c>
      <c r="E1151" s="3">
        <v>2.2557140000000002</v>
      </c>
      <c r="F1151" s="3">
        <v>1.999139</v>
      </c>
      <c r="G1151">
        <v>91273000</v>
      </c>
      <c r="H1151" t="str">
        <f>TEXT(AppleStock[[#This Row],[Date]],"dddd")</f>
        <v>Monday</v>
      </c>
      <c r="I1151" t="str">
        <f>MID(AppleStock[[#This Row],[Day]],1,FIND("day",AppleStock[[#This Row],[Day]])-1)</f>
        <v>Mon</v>
      </c>
      <c r="J1151" s="3">
        <f>AppleStock[[#This Row],[Open]]-AppleStock[[#This Row],[Close]]</f>
        <v>-2.8571000000000346E-2</v>
      </c>
      <c r="K1151" t="str">
        <f>IF(AppleStock[[#This Row],[Day Change]]&gt;0,"UP","DOWN")</f>
        <v>DOWN</v>
      </c>
      <c r="L1151" s="2">
        <v>4</v>
      </c>
      <c r="Q1151" s="15"/>
    </row>
    <row r="1152" spans="1:17" x14ac:dyDescent="0.25">
      <c r="A1152" s="1">
        <v>38202</v>
      </c>
      <c r="B1152" s="3">
        <v>2.2464279999999999</v>
      </c>
      <c r="C1152" s="3">
        <v>2.265714</v>
      </c>
      <c r="D1152" s="3">
        <v>2.2250000000000001</v>
      </c>
      <c r="E1152" s="3">
        <v>2.2349999999999999</v>
      </c>
      <c r="F1152" s="3">
        <v>1.980782</v>
      </c>
      <c r="G1152">
        <v>52907400</v>
      </c>
      <c r="H1152" t="str">
        <f>TEXT(AppleStock[[#This Row],[Date]],"dddd")</f>
        <v>Tuesday</v>
      </c>
      <c r="I1152" t="str">
        <f>MID(AppleStock[[#This Row],[Day]],1,FIND("day",AppleStock[[#This Row],[Day]])-1)</f>
        <v>Tues</v>
      </c>
      <c r="J1152" s="3">
        <f>AppleStock[[#This Row],[Open]]-AppleStock[[#This Row],[Close]]</f>
        <v>1.1427999999999994E-2</v>
      </c>
      <c r="K1152" t="str">
        <f>IF(AppleStock[[#This Row],[Day Change]]&gt;0,"UP","DOWN")</f>
        <v>UP</v>
      </c>
      <c r="L1152" s="2">
        <v>4</v>
      </c>
      <c r="Q1152" s="15"/>
    </row>
    <row r="1153" spans="1:17" x14ac:dyDescent="0.25">
      <c r="A1153" s="1">
        <v>38203</v>
      </c>
      <c r="B1153" s="3">
        <v>2.2278570000000002</v>
      </c>
      <c r="C1153" s="3">
        <v>2.294286</v>
      </c>
      <c r="D1153" s="3">
        <v>2.226429</v>
      </c>
      <c r="E1153" s="3">
        <v>2.2707139999999999</v>
      </c>
      <c r="F1153" s="3">
        <v>2.0124339999999998</v>
      </c>
      <c r="G1153">
        <v>69122200</v>
      </c>
      <c r="H1153" t="str">
        <f>TEXT(AppleStock[[#This Row],[Date]],"dddd")</f>
        <v>Wednesday</v>
      </c>
      <c r="I1153" t="str">
        <f>MID(AppleStock[[#This Row],[Day]],1,FIND("day",AppleStock[[#This Row],[Day]])-1)</f>
        <v>Wednes</v>
      </c>
      <c r="J1153" s="3">
        <f>AppleStock[[#This Row],[Open]]-AppleStock[[#This Row],[Close]]</f>
        <v>-4.2856999999999701E-2</v>
      </c>
      <c r="K1153" t="str">
        <f>IF(AppleStock[[#This Row],[Day Change]]&gt;0,"UP","DOWN")</f>
        <v>DOWN</v>
      </c>
      <c r="L1153" s="2">
        <v>4</v>
      </c>
      <c r="Q1153" s="15"/>
    </row>
    <row r="1154" spans="1:17" x14ac:dyDescent="0.25">
      <c r="A1154" s="1">
        <v>38204</v>
      </c>
      <c r="B1154" s="3">
        <v>2.2721429999999998</v>
      </c>
      <c r="C1154" s="3">
        <v>2.3071429999999999</v>
      </c>
      <c r="D1154" s="3">
        <v>2.2321430000000002</v>
      </c>
      <c r="E1154" s="3">
        <v>2.242143</v>
      </c>
      <c r="F1154" s="3">
        <v>1.987112</v>
      </c>
      <c r="G1154">
        <v>61125400</v>
      </c>
      <c r="H1154" t="str">
        <f>TEXT(AppleStock[[#This Row],[Date]],"dddd")</f>
        <v>Thursday</v>
      </c>
      <c r="I1154" t="str">
        <f>MID(AppleStock[[#This Row],[Day]],1,FIND("day",AppleStock[[#This Row],[Day]])-1)</f>
        <v>Thurs</v>
      </c>
      <c r="J1154" s="3">
        <f>AppleStock[[#This Row],[Open]]-AppleStock[[#This Row],[Close]]</f>
        <v>2.9999999999999805E-2</v>
      </c>
      <c r="K1154" t="str">
        <f>IF(AppleStock[[#This Row],[Day Change]]&gt;0,"UP","DOWN")</f>
        <v>UP</v>
      </c>
      <c r="L1154" s="2">
        <v>4</v>
      </c>
      <c r="Q1154" s="15"/>
    </row>
    <row r="1155" spans="1:17" x14ac:dyDescent="0.25">
      <c r="A1155" s="1">
        <v>38205</v>
      </c>
      <c r="B1155" s="3">
        <v>2.2071429999999999</v>
      </c>
      <c r="C1155" s="3">
        <v>2.2214290000000001</v>
      </c>
      <c r="D1155" s="3">
        <v>2.1214279999999999</v>
      </c>
      <c r="E1155" s="3">
        <v>2.1271429999999998</v>
      </c>
      <c r="F1155" s="3">
        <v>1.8851929999999999</v>
      </c>
      <c r="G1155">
        <v>123072600</v>
      </c>
      <c r="H1155" t="str">
        <f>TEXT(AppleStock[[#This Row],[Date]],"dddd")</f>
        <v>Friday</v>
      </c>
      <c r="I1155" t="str">
        <f>MID(AppleStock[[#This Row],[Day]],1,FIND("day",AppleStock[[#This Row],[Day]])-1)</f>
        <v>Fri</v>
      </c>
      <c r="J1155" s="3">
        <f>AppleStock[[#This Row],[Open]]-AppleStock[[#This Row],[Close]]</f>
        <v>8.0000000000000071E-2</v>
      </c>
      <c r="K1155" t="str">
        <f>IF(AppleStock[[#This Row],[Day Change]]&gt;0,"UP","DOWN")</f>
        <v>UP</v>
      </c>
      <c r="L1155" s="2">
        <v>4</v>
      </c>
      <c r="Q1155" s="15"/>
    </row>
    <row r="1156" spans="1:17" x14ac:dyDescent="0.25">
      <c r="A1156" s="1">
        <v>38208</v>
      </c>
      <c r="B1156" s="3">
        <v>2.1321430000000001</v>
      </c>
      <c r="C1156" s="3">
        <v>2.1749999999999998</v>
      </c>
      <c r="D1156" s="3">
        <v>2.129286</v>
      </c>
      <c r="E1156" s="3">
        <v>2.1642860000000002</v>
      </c>
      <c r="F1156" s="3">
        <v>1.9181109999999999</v>
      </c>
      <c r="G1156">
        <v>72711800</v>
      </c>
      <c r="H1156" t="str">
        <f>TEXT(AppleStock[[#This Row],[Date]],"dddd")</f>
        <v>Monday</v>
      </c>
      <c r="I1156" t="str">
        <f>MID(AppleStock[[#This Row],[Day]],1,FIND("day",AppleStock[[#This Row],[Day]])-1)</f>
        <v>Mon</v>
      </c>
      <c r="J1156" s="3">
        <f>AppleStock[[#This Row],[Open]]-AppleStock[[#This Row],[Close]]</f>
        <v>-3.2143000000000033E-2</v>
      </c>
      <c r="K1156" t="str">
        <f>IF(AppleStock[[#This Row],[Day Change]]&gt;0,"UP","DOWN")</f>
        <v>DOWN</v>
      </c>
      <c r="L1156" s="2">
        <v>4</v>
      </c>
      <c r="Q1156" s="15"/>
    </row>
    <row r="1157" spans="1:17" x14ac:dyDescent="0.25">
      <c r="A1157" s="1">
        <v>38209</v>
      </c>
      <c r="B1157" s="3">
        <v>2.1707139999999998</v>
      </c>
      <c r="C1157" s="3">
        <v>2.2528570000000001</v>
      </c>
      <c r="D1157" s="3">
        <v>2.1678570000000001</v>
      </c>
      <c r="E1157" s="3">
        <v>2.2514289999999999</v>
      </c>
      <c r="F1157" s="3">
        <v>1.9953419999999999</v>
      </c>
      <c r="G1157">
        <v>87759000</v>
      </c>
      <c r="H1157" t="str">
        <f>TEXT(AppleStock[[#This Row],[Date]],"dddd")</f>
        <v>Tuesday</v>
      </c>
      <c r="I1157" t="str">
        <f>MID(AppleStock[[#This Row],[Day]],1,FIND("day",AppleStock[[#This Row],[Day]])-1)</f>
        <v>Tues</v>
      </c>
      <c r="J1157" s="3">
        <f>AppleStock[[#This Row],[Open]]-AppleStock[[#This Row],[Close]]</f>
        <v>-8.0715000000000092E-2</v>
      </c>
      <c r="K1157" t="str">
        <f>IF(AppleStock[[#This Row],[Day Change]]&gt;0,"UP","DOWN")</f>
        <v>DOWN</v>
      </c>
      <c r="L1157" s="2">
        <v>4</v>
      </c>
      <c r="Q1157" s="15"/>
    </row>
    <row r="1158" spans="1:17" x14ac:dyDescent="0.25">
      <c r="A1158" s="1">
        <v>38210</v>
      </c>
      <c r="B1158" s="3">
        <v>2.2214290000000001</v>
      </c>
      <c r="C1158" s="3">
        <v>2.2235719999999999</v>
      </c>
      <c r="D1158" s="3">
        <v>2.161429</v>
      </c>
      <c r="E1158" s="3">
        <v>2.2149999999999999</v>
      </c>
      <c r="F1158" s="3">
        <v>1.9630570000000001</v>
      </c>
      <c r="G1158">
        <v>80598000</v>
      </c>
      <c r="H1158" t="str">
        <f>TEXT(AppleStock[[#This Row],[Date]],"dddd")</f>
        <v>Wednesday</v>
      </c>
      <c r="I1158" t="str">
        <f>MID(AppleStock[[#This Row],[Day]],1,FIND("day",AppleStock[[#This Row],[Day]])-1)</f>
        <v>Wednes</v>
      </c>
      <c r="J1158" s="3">
        <f>AppleStock[[#This Row],[Open]]-AppleStock[[#This Row],[Close]]</f>
        <v>6.4290000000002401E-3</v>
      </c>
      <c r="K1158" t="str">
        <f>IF(AppleStock[[#This Row],[Day Change]]&gt;0,"UP","DOWN")</f>
        <v>UP</v>
      </c>
      <c r="L1158" s="2">
        <v>4</v>
      </c>
      <c r="Q1158" s="15"/>
    </row>
    <row r="1159" spans="1:17" x14ac:dyDescent="0.25">
      <c r="A1159" s="1">
        <v>38211</v>
      </c>
      <c r="B1159" s="3">
        <v>2.1749999999999998</v>
      </c>
      <c r="C1159" s="3">
        <v>2.2035710000000002</v>
      </c>
      <c r="D1159" s="3">
        <v>2.1628569999999998</v>
      </c>
      <c r="E1159" s="3">
        <v>2.169286</v>
      </c>
      <c r="F1159" s="3">
        <v>1.922542</v>
      </c>
      <c r="G1159">
        <v>56550200</v>
      </c>
      <c r="H1159" t="str">
        <f>TEXT(AppleStock[[#This Row],[Date]],"dddd")</f>
        <v>Thursday</v>
      </c>
      <c r="I1159" t="str">
        <f>MID(AppleStock[[#This Row],[Day]],1,FIND("day",AppleStock[[#This Row],[Day]])-1)</f>
        <v>Thurs</v>
      </c>
      <c r="J1159" s="3">
        <f>AppleStock[[#This Row],[Open]]-AppleStock[[#This Row],[Close]]</f>
        <v>5.7139999999997748E-3</v>
      </c>
      <c r="K1159" t="str">
        <f>IF(AppleStock[[#This Row],[Day Change]]&gt;0,"UP","DOWN")</f>
        <v>UP</v>
      </c>
      <c r="L1159" s="2">
        <v>4</v>
      </c>
      <c r="Q1159" s="15"/>
    </row>
    <row r="1160" spans="1:17" x14ac:dyDescent="0.25">
      <c r="A1160" s="1">
        <v>38212</v>
      </c>
      <c r="B1160" s="3">
        <v>2.1857139999999999</v>
      </c>
      <c r="C1160" s="3">
        <v>2.234286</v>
      </c>
      <c r="D1160" s="3">
        <v>2.1714289999999998</v>
      </c>
      <c r="E1160" s="3">
        <v>2.2028569999999998</v>
      </c>
      <c r="F1160" s="3">
        <v>1.9522949999999999</v>
      </c>
      <c r="G1160">
        <v>82012000</v>
      </c>
      <c r="H1160" t="str">
        <f>TEXT(AppleStock[[#This Row],[Date]],"dddd")</f>
        <v>Friday</v>
      </c>
      <c r="I1160" t="str">
        <f>MID(AppleStock[[#This Row],[Day]],1,FIND("day",AppleStock[[#This Row],[Day]])-1)</f>
        <v>Fri</v>
      </c>
      <c r="J1160" s="3">
        <f>AppleStock[[#This Row],[Open]]-AppleStock[[#This Row],[Close]]</f>
        <v>-1.7142999999999908E-2</v>
      </c>
      <c r="K1160" t="str">
        <f>IF(AppleStock[[#This Row],[Day Change]]&gt;0,"UP","DOWN")</f>
        <v>DOWN</v>
      </c>
      <c r="L1160" s="2">
        <v>4</v>
      </c>
      <c r="Q1160" s="15"/>
    </row>
    <row r="1161" spans="1:17" x14ac:dyDescent="0.25">
      <c r="A1161" s="1">
        <v>38215</v>
      </c>
      <c r="B1161" s="3">
        <v>2.214286</v>
      </c>
      <c r="C1161" s="3">
        <v>2.265714</v>
      </c>
      <c r="D1161" s="3">
        <v>2.188571</v>
      </c>
      <c r="E1161" s="3">
        <v>2.1985709999999998</v>
      </c>
      <c r="F1161" s="3">
        <v>1.948496</v>
      </c>
      <c r="G1161">
        <v>108918600</v>
      </c>
      <c r="H1161" t="str">
        <f>TEXT(AppleStock[[#This Row],[Date]],"dddd")</f>
        <v>Monday</v>
      </c>
      <c r="I1161" t="str">
        <f>MID(AppleStock[[#This Row],[Day]],1,FIND("day",AppleStock[[#This Row],[Day]])-1)</f>
        <v>Mon</v>
      </c>
      <c r="J1161" s="3">
        <f>AppleStock[[#This Row],[Open]]-AppleStock[[#This Row],[Close]]</f>
        <v>1.5715000000000146E-2</v>
      </c>
      <c r="K1161" t="str">
        <f>IF(AppleStock[[#This Row],[Day Change]]&gt;0,"UP","DOWN")</f>
        <v>UP</v>
      </c>
      <c r="L1161" s="2">
        <v>4</v>
      </c>
      <c r="Q1161" s="15"/>
    </row>
    <row r="1162" spans="1:17" x14ac:dyDescent="0.25">
      <c r="A1162" s="1">
        <v>38216</v>
      </c>
      <c r="B1162" s="3">
        <v>2.1842860000000002</v>
      </c>
      <c r="C1162" s="3">
        <v>2.2235719999999999</v>
      </c>
      <c r="D1162" s="3">
        <v>2.1678570000000001</v>
      </c>
      <c r="E1162" s="3">
        <v>2.2050000000000001</v>
      </c>
      <c r="F1162" s="3">
        <v>1.954194</v>
      </c>
      <c r="G1162">
        <v>80754800</v>
      </c>
      <c r="H1162" t="str">
        <f>TEXT(AppleStock[[#This Row],[Date]],"dddd")</f>
        <v>Tuesday</v>
      </c>
      <c r="I1162" t="str">
        <f>MID(AppleStock[[#This Row],[Day]],1,FIND("day",AppleStock[[#This Row],[Day]])-1)</f>
        <v>Tues</v>
      </c>
      <c r="J1162" s="3">
        <f>AppleStock[[#This Row],[Open]]-AppleStock[[#This Row],[Close]]</f>
        <v>-2.0713999999999899E-2</v>
      </c>
      <c r="K1162" t="str">
        <f>IF(AppleStock[[#This Row],[Day Change]]&gt;0,"UP","DOWN")</f>
        <v>DOWN</v>
      </c>
      <c r="L1162" s="2">
        <v>4</v>
      </c>
      <c r="Q1162" s="15"/>
    </row>
    <row r="1163" spans="1:17" x14ac:dyDescent="0.25">
      <c r="A1163" s="1">
        <v>38217</v>
      </c>
      <c r="B1163" s="3">
        <v>2.1792859999999998</v>
      </c>
      <c r="C1163" s="3">
        <v>2.2749999999999999</v>
      </c>
      <c r="D1163" s="3">
        <v>2.1778569999999999</v>
      </c>
      <c r="E1163" s="3">
        <v>2.2671429999999999</v>
      </c>
      <c r="F1163" s="3">
        <v>2.0092690000000002</v>
      </c>
      <c r="G1163">
        <v>91163800</v>
      </c>
      <c r="H1163" t="str">
        <f>TEXT(AppleStock[[#This Row],[Date]],"dddd")</f>
        <v>Wednesday</v>
      </c>
      <c r="I1163" t="str">
        <f>MID(AppleStock[[#This Row],[Day]],1,FIND("day",AppleStock[[#This Row],[Day]])-1)</f>
        <v>Wednes</v>
      </c>
      <c r="J1163" s="3">
        <f>AppleStock[[#This Row],[Open]]-AppleStock[[#This Row],[Close]]</f>
        <v>-8.7857000000000074E-2</v>
      </c>
      <c r="K1163" t="str">
        <f>IF(AppleStock[[#This Row],[Day Change]]&gt;0,"UP","DOWN")</f>
        <v>DOWN</v>
      </c>
      <c r="L1163" s="2">
        <v>4</v>
      </c>
      <c r="Q1163" s="15"/>
    </row>
    <row r="1164" spans="1:17" x14ac:dyDescent="0.25">
      <c r="A1164" s="1">
        <v>38218</v>
      </c>
      <c r="B1164" s="3">
        <v>2.2507139999999999</v>
      </c>
      <c r="C1164" s="3">
        <v>2.2757139999999998</v>
      </c>
      <c r="D1164" s="3">
        <v>2.168571</v>
      </c>
      <c r="E1164" s="3">
        <v>2.1935709999999999</v>
      </c>
      <c r="F1164" s="3">
        <v>1.9440649999999999</v>
      </c>
      <c r="G1164">
        <v>97230000</v>
      </c>
      <c r="H1164" t="str">
        <f>TEXT(AppleStock[[#This Row],[Date]],"dddd")</f>
        <v>Thursday</v>
      </c>
      <c r="I1164" t="str">
        <f>MID(AppleStock[[#This Row],[Day]],1,FIND("day",AppleStock[[#This Row],[Day]])-1)</f>
        <v>Thurs</v>
      </c>
      <c r="J1164" s="3">
        <f>AppleStock[[#This Row],[Open]]-AppleStock[[#This Row],[Close]]</f>
        <v>5.7142999999999944E-2</v>
      </c>
      <c r="K1164" t="str">
        <f>IF(AppleStock[[#This Row],[Day Change]]&gt;0,"UP","DOWN")</f>
        <v>UP</v>
      </c>
      <c r="L1164" s="2">
        <v>4</v>
      </c>
      <c r="Q1164" s="15"/>
    </row>
    <row r="1165" spans="1:17" x14ac:dyDescent="0.25">
      <c r="A1165" s="1">
        <v>38219</v>
      </c>
      <c r="B1165" s="3">
        <v>2.1935709999999999</v>
      </c>
      <c r="C1165" s="3">
        <v>2.213571</v>
      </c>
      <c r="D1165" s="3">
        <v>2.1778569999999999</v>
      </c>
      <c r="E1165" s="3">
        <v>2.2000000000000002</v>
      </c>
      <c r="F1165" s="3">
        <v>1.949762</v>
      </c>
      <c r="G1165">
        <v>79195200</v>
      </c>
      <c r="H1165" t="str">
        <f>TEXT(AppleStock[[#This Row],[Date]],"dddd")</f>
        <v>Friday</v>
      </c>
      <c r="I1165" t="str">
        <f>MID(AppleStock[[#This Row],[Day]],1,FIND("day",AppleStock[[#This Row],[Day]])-1)</f>
        <v>Fri</v>
      </c>
      <c r="J1165" s="3">
        <f>AppleStock[[#This Row],[Open]]-AppleStock[[#This Row],[Close]]</f>
        <v>-6.4290000000002401E-3</v>
      </c>
      <c r="K1165" t="str">
        <f>IF(AppleStock[[#This Row],[Day Change]]&gt;0,"UP","DOWN")</f>
        <v>DOWN</v>
      </c>
      <c r="L1165" s="2">
        <v>4</v>
      </c>
      <c r="Q1165" s="15"/>
    </row>
    <row r="1166" spans="1:17" x14ac:dyDescent="0.25">
      <c r="A1166" s="1">
        <v>38222</v>
      </c>
      <c r="B1166" s="3">
        <v>2.2042860000000002</v>
      </c>
      <c r="C1166" s="3">
        <v>2.2335720000000001</v>
      </c>
      <c r="D1166" s="3">
        <v>2.1857139999999999</v>
      </c>
      <c r="E1166" s="3">
        <v>2.2200000000000002</v>
      </c>
      <c r="F1166" s="3">
        <v>1.967489</v>
      </c>
      <c r="G1166">
        <v>63665000</v>
      </c>
      <c r="H1166" t="str">
        <f>TEXT(AppleStock[[#This Row],[Date]],"dddd")</f>
        <v>Monday</v>
      </c>
      <c r="I1166" t="str">
        <f>MID(AppleStock[[#This Row],[Day]],1,FIND("day",AppleStock[[#This Row],[Day]])-1)</f>
        <v>Mon</v>
      </c>
      <c r="J1166" s="3">
        <f>AppleStock[[#This Row],[Open]]-AppleStock[[#This Row],[Close]]</f>
        <v>-1.5714000000000006E-2</v>
      </c>
      <c r="K1166" t="str">
        <f>IF(AppleStock[[#This Row],[Day Change]]&gt;0,"UP","DOWN")</f>
        <v>DOWN</v>
      </c>
      <c r="L1166" s="2">
        <v>4</v>
      </c>
      <c r="Q1166" s="15"/>
    </row>
    <row r="1167" spans="1:17" x14ac:dyDescent="0.25">
      <c r="A1167" s="1">
        <v>38223</v>
      </c>
      <c r="B1167" s="3">
        <v>2.2328570000000001</v>
      </c>
      <c r="C1167" s="3">
        <v>2.282143</v>
      </c>
      <c r="D1167" s="3">
        <v>2.2278570000000002</v>
      </c>
      <c r="E1167" s="3">
        <v>2.282143</v>
      </c>
      <c r="F1167" s="3">
        <v>2.0225620000000002</v>
      </c>
      <c r="G1167">
        <v>93534000</v>
      </c>
      <c r="H1167" t="str">
        <f>TEXT(AppleStock[[#This Row],[Date]],"dddd")</f>
        <v>Tuesday</v>
      </c>
      <c r="I1167" t="str">
        <f>MID(AppleStock[[#This Row],[Day]],1,FIND("day",AppleStock[[#This Row],[Day]])-1)</f>
        <v>Tues</v>
      </c>
      <c r="J1167" s="3">
        <f>AppleStock[[#This Row],[Open]]-AppleStock[[#This Row],[Close]]</f>
        <v>-4.9285999999999941E-2</v>
      </c>
      <c r="K1167" t="str">
        <f>IF(AppleStock[[#This Row],[Day Change]]&gt;0,"UP","DOWN")</f>
        <v>DOWN</v>
      </c>
      <c r="L1167" s="2">
        <v>4</v>
      </c>
      <c r="Q1167" s="15"/>
    </row>
    <row r="1168" spans="1:17" x14ac:dyDescent="0.25">
      <c r="A1168" s="1">
        <v>38224</v>
      </c>
      <c r="B1168" s="3">
        <v>2.2764280000000001</v>
      </c>
      <c r="C1168" s="3">
        <v>2.3678569999999999</v>
      </c>
      <c r="D1168" s="3">
        <v>2.2664279999999999</v>
      </c>
      <c r="E1168" s="3">
        <v>2.3607140000000002</v>
      </c>
      <c r="F1168" s="3">
        <v>2.0921959999999999</v>
      </c>
      <c r="G1168">
        <v>126404600</v>
      </c>
      <c r="H1168" t="str">
        <f>TEXT(AppleStock[[#This Row],[Date]],"dddd")</f>
        <v>Wednesday</v>
      </c>
      <c r="I1168" t="str">
        <f>MID(AppleStock[[#This Row],[Day]],1,FIND("day",AppleStock[[#This Row],[Day]])-1)</f>
        <v>Wednes</v>
      </c>
      <c r="J1168" s="3">
        <f>AppleStock[[#This Row],[Open]]-AppleStock[[#This Row],[Close]]</f>
        <v>-8.4286000000000083E-2</v>
      </c>
      <c r="K1168" t="str">
        <f>IF(AppleStock[[#This Row],[Day Change]]&gt;0,"UP","DOWN")</f>
        <v>DOWN</v>
      </c>
      <c r="L1168" s="2">
        <v>4</v>
      </c>
      <c r="Q1168" s="15"/>
    </row>
    <row r="1169" spans="1:17" x14ac:dyDescent="0.25">
      <c r="A1169" s="1">
        <v>38225</v>
      </c>
      <c r="B1169" s="3">
        <v>2.36</v>
      </c>
      <c r="C1169" s="3">
        <v>2.5128569999999999</v>
      </c>
      <c r="D1169" s="3">
        <v>2.338571</v>
      </c>
      <c r="E1169" s="3">
        <v>2.475714</v>
      </c>
      <c r="F1169" s="3">
        <v>2.1941160000000002</v>
      </c>
      <c r="G1169">
        <v>238964600</v>
      </c>
      <c r="H1169" t="str">
        <f>TEXT(AppleStock[[#This Row],[Date]],"dddd")</f>
        <v>Thursday</v>
      </c>
      <c r="I1169" t="str">
        <f>MID(AppleStock[[#This Row],[Day]],1,FIND("day",AppleStock[[#This Row],[Day]])-1)</f>
        <v>Thurs</v>
      </c>
      <c r="J1169" s="3">
        <f>AppleStock[[#This Row],[Open]]-AppleStock[[#This Row],[Close]]</f>
        <v>-0.11571400000000009</v>
      </c>
      <c r="K1169" t="str">
        <f>IF(AppleStock[[#This Row],[Day Change]]&gt;0,"UP","DOWN")</f>
        <v>DOWN</v>
      </c>
      <c r="L1169" s="2">
        <v>4</v>
      </c>
      <c r="Q1169" s="15"/>
    </row>
    <row r="1170" spans="1:17" x14ac:dyDescent="0.25">
      <c r="A1170" s="1">
        <v>38226</v>
      </c>
      <c r="B1170" s="3">
        <v>2.4771429999999999</v>
      </c>
      <c r="C1170" s="3">
        <v>2.4828570000000001</v>
      </c>
      <c r="D1170" s="3">
        <v>2.4285709999999998</v>
      </c>
      <c r="E1170" s="3">
        <v>2.4535710000000002</v>
      </c>
      <c r="F1170" s="3">
        <v>2.1744919999999999</v>
      </c>
      <c r="G1170">
        <v>97203400</v>
      </c>
      <c r="H1170" t="str">
        <f>TEXT(AppleStock[[#This Row],[Date]],"dddd")</f>
        <v>Friday</v>
      </c>
      <c r="I1170" t="str">
        <f>MID(AppleStock[[#This Row],[Day]],1,FIND("day",AppleStock[[#This Row],[Day]])-1)</f>
        <v>Fri</v>
      </c>
      <c r="J1170" s="3">
        <f>AppleStock[[#This Row],[Open]]-AppleStock[[#This Row],[Close]]</f>
        <v>2.3571999999999704E-2</v>
      </c>
      <c r="K1170" t="str">
        <f>IF(AppleStock[[#This Row],[Day Change]]&gt;0,"UP","DOWN")</f>
        <v>UP</v>
      </c>
      <c r="L1170" s="2">
        <v>4</v>
      </c>
      <c r="Q1170" s="15"/>
    </row>
    <row r="1171" spans="1:17" x14ac:dyDescent="0.25">
      <c r="A1171" s="1">
        <v>38229</v>
      </c>
      <c r="B1171" s="3">
        <v>2.4285709999999998</v>
      </c>
      <c r="C1171" s="3">
        <v>2.48</v>
      </c>
      <c r="D1171" s="3">
        <v>2.4257140000000001</v>
      </c>
      <c r="E1171" s="3">
        <v>2.4371429999999998</v>
      </c>
      <c r="F1171" s="3">
        <v>2.159932</v>
      </c>
      <c r="G1171">
        <v>54535600</v>
      </c>
      <c r="H1171" t="str">
        <f>TEXT(AppleStock[[#This Row],[Date]],"dddd")</f>
        <v>Monday</v>
      </c>
      <c r="I1171" t="str">
        <f>MID(AppleStock[[#This Row],[Day]],1,FIND("day",AppleStock[[#This Row],[Day]])-1)</f>
        <v>Mon</v>
      </c>
      <c r="J1171" s="3">
        <f>AppleStock[[#This Row],[Open]]-AppleStock[[#This Row],[Close]]</f>
        <v>-8.572000000000024E-3</v>
      </c>
      <c r="K1171" t="str">
        <f>IF(AppleStock[[#This Row],[Day Change]]&gt;0,"UP","DOWN")</f>
        <v>DOWN</v>
      </c>
      <c r="L1171" s="2">
        <v>4</v>
      </c>
      <c r="Q1171" s="15"/>
    </row>
    <row r="1172" spans="1:17" x14ac:dyDescent="0.25">
      <c r="A1172" s="1">
        <v>38230</v>
      </c>
      <c r="B1172" s="3">
        <v>2.4335710000000002</v>
      </c>
      <c r="C1172" s="3">
        <v>2.4964279999999999</v>
      </c>
      <c r="D1172" s="3">
        <v>2.4285709999999998</v>
      </c>
      <c r="E1172" s="3">
        <v>2.463571</v>
      </c>
      <c r="F1172" s="3">
        <v>2.183354</v>
      </c>
      <c r="G1172">
        <v>94140200</v>
      </c>
      <c r="H1172" t="str">
        <f>TEXT(AppleStock[[#This Row],[Date]],"dddd")</f>
        <v>Tuesday</v>
      </c>
      <c r="I1172" t="str">
        <f>MID(AppleStock[[#This Row],[Day]],1,FIND("day",AppleStock[[#This Row],[Day]])-1)</f>
        <v>Tues</v>
      </c>
      <c r="J1172" s="3">
        <f>AppleStock[[#This Row],[Open]]-AppleStock[[#This Row],[Close]]</f>
        <v>-2.9999999999999805E-2</v>
      </c>
      <c r="K1172" t="str">
        <f>IF(AppleStock[[#This Row],[Day Change]]&gt;0,"UP","DOWN")</f>
        <v>DOWN</v>
      </c>
      <c r="L1172" s="2">
        <v>4</v>
      </c>
      <c r="Q1172" s="15"/>
    </row>
    <row r="1173" spans="1:17" x14ac:dyDescent="0.25">
      <c r="A1173" s="1">
        <v>38231</v>
      </c>
      <c r="B1173" s="3">
        <v>2.4500000000000002</v>
      </c>
      <c r="C1173" s="3">
        <v>2.5707140000000002</v>
      </c>
      <c r="D1173" s="3">
        <v>2.4421430000000002</v>
      </c>
      <c r="E1173" s="3">
        <v>2.561429</v>
      </c>
      <c r="F1173" s="3">
        <v>2.2700809999999998</v>
      </c>
      <c r="G1173">
        <v>128931600</v>
      </c>
      <c r="H1173" t="str">
        <f>TEXT(AppleStock[[#This Row],[Date]],"dddd")</f>
        <v>Wednesday</v>
      </c>
      <c r="I1173" t="str">
        <f>MID(AppleStock[[#This Row],[Day]],1,FIND("day",AppleStock[[#This Row],[Day]])-1)</f>
        <v>Wednes</v>
      </c>
      <c r="J1173" s="3">
        <f>AppleStock[[#This Row],[Open]]-AppleStock[[#This Row],[Close]]</f>
        <v>-0.11142899999999978</v>
      </c>
      <c r="K1173" t="str">
        <f>IF(AppleStock[[#This Row],[Day Change]]&gt;0,"UP","DOWN")</f>
        <v>DOWN</v>
      </c>
      <c r="L1173" s="2">
        <v>4</v>
      </c>
      <c r="Q1173" s="15"/>
    </row>
    <row r="1174" spans="1:17" x14ac:dyDescent="0.25">
      <c r="A1174" s="1">
        <v>38232</v>
      </c>
      <c r="B1174" s="3">
        <v>2.535714</v>
      </c>
      <c r="C1174" s="3">
        <v>2.5578569999999998</v>
      </c>
      <c r="D1174" s="3">
        <v>2.487857</v>
      </c>
      <c r="E1174" s="3">
        <v>2.5471430000000002</v>
      </c>
      <c r="F1174" s="3">
        <v>2.2574200000000002</v>
      </c>
      <c r="G1174">
        <v>101581200</v>
      </c>
      <c r="H1174" t="str">
        <f>TEXT(AppleStock[[#This Row],[Date]],"dddd")</f>
        <v>Thursday</v>
      </c>
      <c r="I1174" t="str">
        <f>MID(AppleStock[[#This Row],[Day]],1,FIND("day",AppleStock[[#This Row],[Day]])-1)</f>
        <v>Thurs</v>
      </c>
      <c r="J1174" s="3">
        <f>AppleStock[[#This Row],[Open]]-AppleStock[[#This Row],[Close]]</f>
        <v>-1.1429000000000133E-2</v>
      </c>
      <c r="K1174" t="str">
        <f>IF(AppleStock[[#This Row],[Day Change]]&gt;0,"UP","DOWN")</f>
        <v>DOWN</v>
      </c>
      <c r="L1174" s="2">
        <v>4</v>
      </c>
      <c r="Q1174" s="15"/>
    </row>
    <row r="1175" spans="1:17" x14ac:dyDescent="0.25">
      <c r="A1175" s="1">
        <v>38233</v>
      </c>
      <c r="B1175" s="3">
        <v>2.5007139999999999</v>
      </c>
      <c r="C1175" s="3">
        <v>2.5657139999999998</v>
      </c>
      <c r="D1175" s="3">
        <v>2.5007139999999999</v>
      </c>
      <c r="E1175" s="3">
        <v>2.5164279999999999</v>
      </c>
      <c r="F1175" s="3">
        <v>2.2301989999999998</v>
      </c>
      <c r="G1175">
        <v>73367000</v>
      </c>
      <c r="H1175" t="str">
        <f>TEXT(AppleStock[[#This Row],[Date]],"dddd")</f>
        <v>Friday</v>
      </c>
      <c r="I1175" t="str">
        <f>MID(AppleStock[[#This Row],[Day]],1,FIND("day",AppleStock[[#This Row],[Day]])-1)</f>
        <v>Fri</v>
      </c>
      <c r="J1175" s="3">
        <f>AppleStock[[#This Row],[Open]]-AppleStock[[#This Row],[Close]]</f>
        <v>-1.5714000000000006E-2</v>
      </c>
      <c r="K1175" t="str">
        <f>IF(AppleStock[[#This Row],[Day Change]]&gt;0,"UP","DOWN")</f>
        <v>DOWN</v>
      </c>
      <c r="L1175" s="2">
        <v>4</v>
      </c>
      <c r="Q1175" s="15"/>
    </row>
    <row r="1176" spans="1:17" x14ac:dyDescent="0.25">
      <c r="A1176" s="1">
        <v>38237</v>
      </c>
      <c r="B1176" s="3">
        <v>2.5285709999999999</v>
      </c>
      <c r="C1176" s="3">
        <v>2.585</v>
      </c>
      <c r="D1176" s="3">
        <v>2.5164279999999999</v>
      </c>
      <c r="E1176" s="3">
        <v>2.5542859999999998</v>
      </c>
      <c r="F1176" s="3">
        <v>2.2637510000000001</v>
      </c>
      <c r="G1176">
        <v>75489400</v>
      </c>
      <c r="H1176" t="str">
        <f>TEXT(AppleStock[[#This Row],[Date]],"dddd")</f>
        <v>Tuesday</v>
      </c>
      <c r="I1176" t="str">
        <f>MID(AppleStock[[#This Row],[Day]],1,FIND("day",AppleStock[[#This Row],[Day]])-1)</f>
        <v>Tues</v>
      </c>
      <c r="J1176" s="3">
        <f>AppleStock[[#This Row],[Open]]-AppleStock[[#This Row],[Close]]</f>
        <v>-2.5714999999999932E-2</v>
      </c>
      <c r="K1176" t="str">
        <f>IF(AppleStock[[#This Row],[Day Change]]&gt;0,"UP","DOWN")</f>
        <v>DOWN</v>
      </c>
      <c r="L1176" s="2">
        <v>4</v>
      </c>
      <c r="Q1176" s="15"/>
    </row>
    <row r="1177" spans="1:17" x14ac:dyDescent="0.25">
      <c r="A1177" s="1">
        <v>38238</v>
      </c>
      <c r="B1177" s="3">
        <v>2.5499999999999998</v>
      </c>
      <c r="C1177" s="3">
        <v>2.6121430000000001</v>
      </c>
      <c r="D1177" s="3">
        <v>2.5485709999999999</v>
      </c>
      <c r="E1177" s="3">
        <v>2.5964290000000001</v>
      </c>
      <c r="F1177" s="3">
        <v>2.3010999999999999</v>
      </c>
      <c r="G1177">
        <v>85881600</v>
      </c>
      <c r="H1177" t="str">
        <f>TEXT(AppleStock[[#This Row],[Date]],"dddd")</f>
        <v>Wednesday</v>
      </c>
      <c r="I1177" t="str">
        <f>MID(AppleStock[[#This Row],[Day]],1,FIND("day",AppleStock[[#This Row],[Day]])-1)</f>
        <v>Wednes</v>
      </c>
      <c r="J1177" s="3">
        <f>AppleStock[[#This Row],[Open]]-AppleStock[[#This Row],[Close]]</f>
        <v>-4.6429000000000276E-2</v>
      </c>
      <c r="K1177" t="str">
        <f>IF(AppleStock[[#This Row],[Day Change]]&gt;0,"UP","DOWN")</f>
        <v>DOWN</v>
      </c>
      <c r="L1177" s="2">
        <v>4</v>
      </c>
      <c r="Q1177" s="15"/>
    </row>
    <row r="1178" spans="1:17" x14ac:dyDescent="0.25">
      <c r="A1178" s="1">
        <v>38239</v>
      </c>
      <c r="B1178" s="3">
        <v>2.5785710000000002</v>
      </c>
      <c r="C1178" s="3">
        <v>2.592857</v>
      </c>
      <c r="D1178" s="3">
        <v>2.52</v>
      </c>
      <c r="E1178" s="3">
        <v>2.5499999999999998</v>
      </c>
      <c r="F1178" s="3">
        <v>2.2599520000000002</v>
      </c>
      <c r="G1178">
        <v>115334800</v>
      </c>
      <c r="H1178" t="str">
        <f>TEXT(AppleStock[[#This Row],[Date]],"dddd")</f>
        <v>Thursday</v>
      </c>
      <c r="I1178" t="str">
        <f>MID(AppleStock[[#This Row],[Day]],1,FIND("day",AppleStock[[#This Row],[Day]])-1)</f>
        <v>Thurs</v>
      </c>
      <c r="J1178" s="3">
        <f>AppleStock[[#This Row],[Open]]-AppleStock[[#This Row],[Close]]</f>
        <v>2.8571000000000346E-2</v>
      </c>
      <c r="K1178" t="str">
        <f>IF(AppleStock[[#This Row],[Day Change]]&gt;0,"UP","DOWN")</f>
        <v>UP</v>
      </c>
      <c r="L1178" s="2">
        <v>4</v>
      </c>
      <c r="Q1178" s="15"/>
    </row>
    <row r="1179" spans="1:17" x14ac:dyDescent="0.25">
      <c r="A1179" s="1">
        <v>38240</v>
      </c>
      <c r="B1179" s="3">
        <v>2.5471430000000002</v>
      </c>
      <c r="C1179" s="3">
        <v>2.5878570000000001</v>
      </c>
      <c r="D1179" s="3">
        <v>2.5328569999999999</v>
      </c>
      <c r="E1179" s="3">
        <v>2.5621429999999998</v>
      </c>
      <c r="F1179" s="3">
        <v>2.2707139999999999</v>
      </c>
      <c r="G1179">
        <v>82003600</v>
      </c>
      <c r="H1179" t="str">
        <f>TEXT(AppleStock[[#This Row],[Date]],"dddd")</f>
        <v>Friday</v>
      </c>
      <c r="I1179" t="str">
        <f>MID(AppleStock[[#This Row],[Day]],1,FIND("day",AppleStock[[#This Row],[Day]])-1)</f>
        <v>Fri</v>
      </c>
      <c r="J1179" s="3">
        <f>AppleStock[[#This Row],[Open]]-AppleStock[[#This Row],[Close]]</f>
        <v>-1.499999999999968E-2</v>
      </c>
      <c r="K1179" t="str">
        <f>IF(AppleStock[[#This Row],[Day Change]]&gt;0,"UP","DOWN")</f>
        <v>DOWN</v>
      </c>
      <c r="L1179" s="2">
        <v>4</v>
      </c>
      <c r="Q1179" s="15"/>
    </row>
    <row r="1180" spans="1:17" x14ac:dyDescent="0.25">
      <c r="A1180" s="1">
        <v>38243</v>
      </c>
      <c r="B1180" s="3">
        <v>2.5628570000000002</v>
      </c>
      <c r="C1180" s="3">
        <v>2.5764290000000001</v>
      </c>
      <c r="D1180" s="3">
        <v>2.5228570000000001</v>
      </c>
      <c r="E1180" s="3">
        <v>2.5421429999999998</v>
      </c>
      <c r="F1180" s="3">
        <v>2.2529880000000002</v>
      </c>
      <c r="G1180">
        <v>70494200</v>
      </c>
      <c r="H1180" t="str">
        <f>TEXT(AppleStock[[#This Row],[Date]],"dddd")</f>
        <v>Monday</v>
      </c>
      <c r="I1180" t="str">
        <f>MID(AppleStock[[#This Row],[Day]],1,FIND("day",AppleStock[[#This Row],[Day]])-1)</f>
        <v>Mon</v>
      </c>
      <c r="J1180" s="3">
        <f>AppleStock[[#This Row],[Open]]-AppleStock[[#This Row],[Close]]</f>
        <v>2.0714000000000343E-2</v>
      </c>
      <c r="K1180" t="str">
        <f>IF(AppleStock[[#This Row],[Day Change]]&gt;0,"UP","DOWN")</f>
        <v>UP</v>
      </c>
      <c r="L1180" s="2">
        <v>4</v>
      </c>
      <c r="Q1180" s="15"/>
    </row>
    <row r="1181" spans="1:17" x14ac:dyDescent="0.25">
      <c r="A1181" s="1">
        <v>38244</v>
      </c>
      <c r="B1181" s="3">
        <v>2.5171429999999999</v>
      </c>
      <c r="C1181" s="3">
        <v>2.5392860000000002</v>
      </c>
      <c r="D1181" s="3">
        <v>2.484286</v>
      </c>
      <c r="E1181" s="3">
        <v>2.5350000000000001</v>
      </c>
      <c r="F1181" s="3">
        <v>2.2466590000000002</v>
      </c>
      <c r="G1181">
        <v>63705600</v>
      </c>
      <c r="H1181" t="str">
        <f>TEXT(AppleStock[[#This Row],[Date]],"dddd")</f>
        <v>Tuesday</v>
      </c>
      <c r="I1181" t="str">
        <f>MID(AppleStock[[#This Row],[Day]],1,FIND("day",AppleStock[[#This Row],[Day]])-1)</f>
        <v>Tues</v>
      </c>
      <c r="J1181" s="3">
        <f>AppleStock[[#This Row],[Open]]-AppleStock[[#This Row],[Close]]</f>
        <v>-1.7857000000000234E-2</v>
      </c>
      <c r="K1181" t="str">
        <f>IF(AppleStock[[#This Row],[Day Change]]&gt;0,"UP","DOWN")</f>
        <v>DOWN</v>
      </c>
      <c r="L1181" s="2">
        <v>4</v>
      </c>
      <c r="Q1181" s="15"/>
    </row>
    <row r="1182" spans="1:17" x14ac:dyDescent="0.25">
      <c r="A1182" s="1">
        <v>38245</v>
      </c>
      <c r="B1182" s="3">
        <v>2.5257139999999998</v>
      </c>
      <c r="C1182" s="3">
        <v>2.5342859999999998</v>
      </c>
      <c r="D1182" s="3">
        <v>2.4857140000000002</v>
      </c>
      <c r="E1182" s="3">
        <v>2.5142859999999998</v>
      </c>
      <c r="F1182" s="3">
        <v>2.2282999999999999</v>
      </c>
      <c r="G1182">
        <v>58167200</v>
      </c>
      <c r="H1182" t="str">
        <f>TEXT(AppleStock[[#This Row],[Date]],"dddd")</f>
        <v>Wednesday</v>
      </c>
      <c r="I1182" t="str">
        <f>MID(AppleStock[[#This Row],[Day]],1,FIND("day",AppleStock[[#This Row],[Day]])-1)</f>
        <v>Wednes</v>
      </c>
      <c r="J1182" s="3">
        <f>AppleStock[[#This Row],[Open]]-AppleStock[[#This Row],[Close]]</f>
        <v>1.1427999999999994E-2</v>
      </c>
      <c r="K1182" t="str">
        <f>IF(AppleStock[[#This Row],[Day Change]]&gt;0,"UP","DOWN")</f>
        <v>UP</v>
      </c>
      <c r="L1182" s="2">
        <v>4</v>
      </c>
      <c r="Q1182" s="15"/>
    </row>
    <row r="1183" spans="1:17" x14ac:dyDescent="0.25">
      <c r="A1183" s="1">
        <v>38246</v>
      </c>
      <c r="B1183" s="3">
        <v>2.5142859999999998</v>
      </c>
      <c r="C1183" s="3">
        <v>2.6257139999999999</v>
      </c>
      <c r="D1183" s="3">
        <v>2.5057140000000002</v>
      </c>
      <c r="E1183" s="3">
        <v>2.5964290000000001</v>
      </c>
      <c r="F1183" s="3">
        <v>2.3010999999999999</v>
      </c>
      <c r="G1183">
        <v>125479200</v>
      </c>
      <c r="H1183" t="str">
        <f>TEXT(AppleStock[[#This Row],[Date]],"dddd")</f>
        <v>Thursday</v>
      </c>
      <c r="I1183" t="str">
        <f>MID(AppleStock[[#This Row],[Day]],1,FIND("day",AppleStock[[#This Row],[Day]])-1)</f>
        <v>Thurs</v>
      </c>
      <c r="J1183" s="3">
        <f>AppleStock[[#This Row],[Open]]-AppleStock[[#This Row],[Close]]</f>
        <v>-8.2143000000000299E-2</v>
      </c>
      <c r="K1183" t="str">
        <f>IF(AppleStock[[#This Row],[Day Change]]&gt;0,"UP","DOWN")</f>
        <v>DOWN</v>
      </c>
      <c r="L1183" s="2">
        <v>4</v>
      </c>
      <c r="Q1183" s="15"/>
    </row>
    <row r="1184" spans="1:17" x14ac:dyDescent="0.25">
      <c r="A1184" s="1">
        <v>38247</v>
      </c>
      <c r="B1184" s="3">
        <v>2.6107140000000002</v>
      </c>
      <c r="C1184" s="3">
        <v>2.67</v>
      </c>
      <c r="D1184" s="3">
        <v>2.6</v>
      </c>
      <c r="E1184" s="3">
        <v>2.652857</v>
      </c>
      <c r="F1184" s="3">
        <v>2.3511099999999998</v>
      </c>
      <c r="G1184">
        <v>125577200</v>
      </c>
      <c r="H1184" t="str">
        <f>TEXT(AppleStock[[#This Row],[Date]],"dddd")</f>
        <v>Friday</v>
      </c>
      <c r="I1184" t="str">
        <f>MID(AppleStock[[#This Row],[Day]],1,FIND("day",AppleStock[[#This Row],[Day]])-1)</f>
        <v>Fri</v>
      </c>
      <c r="J1184" s="3">
        <f>AppleStock[[#This Row],[Open]]-AppleStock[[#This Row],[Close]]</f>
        <v>-4.2142999999999819E-2</v>
      </c>
      <c r="K1184" t="str">
        <f>IF(AppleStock[[#This Row],[Day Change]]&gt;0,"UP","DOWN")</f>
        <v>DOWN</v>
      </c>
      <c r="L1184" s="2">
        <v>4</v>
      </c>
      <c r="Q1184" s="15"/>
    </row>
    <row r="1185" spans="1:17" x14ac:dyDescent="0.25">
      <c r="A1185" s="1">
        <v>38250</v>
      </c>
      <c r="B1185" s="3">
        <v>2.6342859999999999</v>
      </c>
      <c r="C1185" s="3">
        <v>2.7128570000000001</v>
      </c>
      <c r="D1185" s="3">
        <v>2.6335709999999999</v>
      </c>
      <c r="E1185" s="3">
        <v>2.6935709999999999</v>
      </c>
      <c r="F1185" s="3">
        <v>2.3871929999999999</v>
      </c>
      <c r="G1185">
        <v>61250000</v>
      </c>
      <c r="H1185" t="str">
        <f>TEXT(AppleStock[[#This Row],[Date]],"dddd")</f>
        <v>Monday</v>
      </c>
      <c r="I1185" t="str">
        <f>MID(AppleStock[[#This Row],[Day]],1,FIND("day",AppleStock[[#This Row],[Day]])-1)</f>
        <v>Mon</v>
      </c>
      <c r="J1185" s="3">
        <f>AppleStock[[#This Row],[Open]]-AppleStock[[#This Row],[Close]]</f>
        <v>-5.9285000000000032E-2</v>
      </c>
      <c r="K1185" t="str">
        <f>IF(AppleStock[[#This Row],[Day Change]]&gt;0,"UP","DOWN")</f>
        <v>DOWN</v>
      </c>
      <c r="L1185" s="2">
        <v>4</v>
      </c>
      <c r="Q1185" s="15"/>
    </row>
    <row r="1186" spans="1:17" x14ac:dyDescent="0.25">
      <c r="A1186" s="1">
        <v>38251</v>
      </c>
      <c r="B1186" s="3">
        <v>2.6964290000000002</v>
      </c>
      <c r="C1186" s="3">
        <v>2.7764280000000001</v>
      </c>
      <c r="D1186" s="3">
        <v>2.6757140000000001</v>
      </c>
      <c r="E1186" s="3">
        <v>2.7149999999999999</v>
      </c>
      <c r="F1186" s="3">
        <v>2.4061840000000001</v>
      </c>
      <c r="G1186">
        <v>96663000</v>
      </c>
      <c r="H1186" t="str">
        <f>TEXT(AppleStock[[#This Row],[Date]],"dddd")</f>
        <v>Tuesday</v>
      </c>
      <c r="I1186" t="str">
        <f>MID(AppleStock[[#This Row],[Day]],1,FIND("day",AppleStock[[#This Row],[Day]])-1)</f>
        <v>Tues</v>
      </c>
      <c r="J1186" s="3">
        <f>AppleStock[[#This Row],[Open]]-AppleStock[[#This Row],[Close]]</f>
        <v>-1.8570999999999671E-2</v>
      </c>
      <c r="K1186" t="str">
        <f>IF(AppleStock[[#This Row],[Day Change]]&gt;0,"UP","DOWN")</f>
        <v>DOWN</v>
      </c>
      <c r="L1186" s="2">
        <v>4</v>
      </c>
      <c r="Q1186" s="15"/>
    </row>
    <row r="1187" spans="1:17" x14ac:dyDescent="0.25">
      <c r="A1187" s="1">
        <v>38252</v>
      </c>
      <c r="B1187" s="3">
        <v>2.7214290000000001</v>
      </c>
      <c r="C1187" s="3">
        <v>2.7242860000000002</v>
      </c>
      <c r="D1187" s="3">
        <v>2.629286</v>
      </c>
      <c r="E1187" s="3">
        <v>2.637143</v>
      </c>
      <c r="F1187" s="3">
        <v>2.337183</v>
      </c>
      <c r="G1187">
        <v>100422000</v>
      </c>
      <c r="H1187" t="str">
        <f>TEXT(AppleStock[[#This Row],[Date]],"dddd")</f>
        <v>Wednesday</v>
      </c>
      <c r="I1187" t="str">
        <f>MID(AppleStock[[#This Row],[Day]],1,FIND("day",AppleStock[[#This Row],[Day]])-1)</f>
        <v>Wednes</v>
      </c>
      <c r="J1187" s="3">
        <f>AppleStock[[#This Row],[Open]]-AppleStock[[#This Row],[Close]]</f>
        <v>8.4286000000000083E-2</v>
      </c>
      <c r="K1187" t="str">
        <f>IF(AppleStock[[#This Row],[Day Change]]&gt;0,"UP","DOWN")</f>
        <v>UP</v>
      </c>
      <c r="L1187" s="2">
        <v>4</v>
      </c>
      <c r="Q1187" s="15"/>
    </row>
    <row r="1188" spans="1:17" x14ac:dyDescent="0.25">
      <c r="A1188" s="1">
        <v>38253</v>
      </c>
      <c r="B1188" s="3">
        <v>2.6457139999999999</v>
      </c>
      <c r="C1188" s="3">
        <v>2.6785709999999998</v>
      </c>
      <c r="D1188" s="3">
        <v>2.6378569999999999</v>
      </c>
      <c r="E1188" s="3">
        <v>2.6621429999999999</v>
      </c>
      <c r="F1188" s="3">
        <v>2.3593389999999999</v>
      </c>
      <c r="G1188">
        <v>99351000</v>
      </c>
      <c r="H1188" t="str">
        <f>TEXT(AppleStock[[#This Row],[Date]],"dddd")</f>
        <v>Thursday</v>
      </c>
      <c r="I1188" t="str">
        <f>MID(AppleStock[[#This Row],[Day]],1,FIND("day",AppleStock[[#This Row],[Day]])-1)</f>
        <v>Thurs</v>
      </c>
      <c r="J1188" s="3">
        <f>AppleStock[[#This Row],[Open]]-AppleStock[[#This Row],[Close]]</f>
        <v>-1.6429000000000027E-2</v>
      </c>
      <c r="K1188" t="str">
        <f>IF(AppleStock[[#This Row],[Day Change]]&gt;0,"UP","DOWN")</f>
        <v>DOWN</v>
      </c>
      <c r="L1188" s="2">
        <v>4</v>
      </c>
      <c r="Q1188" s="15"/>
    </row>
    <row r="1189" spans="1:17" x14ac:dyDescent="0.25">
      <c r="A1189" s="1">
        <v>38254</v>
      </c>
      <c r="B1189" s="3">
        <v>2.6749999999999998</v>
      </c>
      <c r="C1189" s="3">
        <v>2.714286</v>
      </c>
      <c r="D1189" s="3">
        <v>2.6535709999999999</v>
      </c>
      <c r="E1189" s="3">
        <v>2.6635710000000001</v>
      </c>
      <c r="F1189" s="3">
        <v>2.3606050000000001</v>
      </c>
      <c r="G1189">
        <v>92372000</v>
      </c>
      <c r="H1189" t="str">
        <f>TEXT(AppleStock[[#This Row],[Date]],"dddd")</f>
        <v>Friday</v>
      </c>
      <c r="I1189" t="str">
        <f>MID(AppleStock[[#This Row],[Day]],1,FIND("day",AppleStock[[#This Row],[Day]])-1)</f>
        <v>Fri</v>
      </c>
      <c r="J1189" s="3">
        <f>AppleStock[[#This Row],[Open]]-AppleStock[[#This Row],[Close]]</f>
        <v>1.1428999999999689E-2</v>
      </c>
      <c r="K1189" t="str">
        <f>IF(AppleStock[[#This Row],[Day Change]]&gt;0,"UP","DOWN")</f>
        <v>UP</v>
      </c>
      <c r="L1189" s="2">
        <v>4</v>
      </c>
      <c r="Q1189" s="15"/>
    </row>
    <row r="1190" spans="1:17" x14ac:dyDescent="0.25">
      <c r="A1190" s="1">
        <v>38257</v>
      </c>
      <c r="B1190" s="3">
        <v>2.6392859999999998</v>
      </c>
      <c r="C1190" s="3">
        <v>2.7128570000000001</v>
      </c>
      <c r="D1190" s="3">
        <v>2.6307140000000002</v>
      </c>
      <c r="E1190" s="3">
        <v>2.680714</v>
      </c>
      <c r="F1190" s="3">
        <v>2.3757980000000001</v>
      </c>
      <c r="G1190">
        <v>99379000</v>
      </c>
      <c r="H1190" t="str">
        <f>TEXT(AppleStock[[#This Row],[Date]],"dddd")</f>
        <v>Monday</v>
      </c>
      <c r="I1190" t="str">
        <f>MID(AppleStock[[#This Row],[Day]],1,FIND("day",AppleStock[[#This Row],[Day]])-1)</f>
        <v>Mon</v>
      </c>
      <c r="J1190" s="3">
        <f>AppleStock[[#This Row],[Open]]-AppleStock[[#This Row],[Close]]</f>
        <v>-4.1428000000000242E-2</v>
      </c>
      <c r="K1190" t="str">
        <f>IF(AppleStock[[#This Row],[Day Change]]&gt;0,"UP","DOWN")</f>
        <v>DOWN</v>
      </c>
      <c r="L1190" s="2">
        <v>4</v>
      </c>
      <c r="Q1190" s="15"/>
    </row>
    <row r="1191" spans="1:17" x14ac:dyDescent="0.25">
      <c r="A1191" s="1">
        <v>38258</v>
      </c>
      <c r="B1191" s="3">
        <v>2.6757140000000001</v>
      </c>
      <c r="C1191" s="3">
        <v>2.7349999999999999</v>
      </c>
      <c r="D1191" s="3">
        <v>2.6749999999999998</v>
      </c>
      <c r="E1191" s="3">
        <v>2.7171430000000001</v>
      </c>
      <c r="F1191" s="3">
        <v>2.4080840000000001</v>
      </c>
      <c r="G1191">
        <v>88296600</v>
      </c>
      <c r="H1191" t="str">
        <f>TEXT(AppleStock[[#This Row],[Date]],"dddd")</f>
        <v>Tuesday</v>
      </c>
      <c r="I1191" t="str">
        <f>MID(AppleStock[[#This Row],[Day]],1,FIND("day",AppleStock[[#This Row],[Day]])-1)</f>
        <v>Tues</v>
      </c>
      <c r="J1191" s="3">
        <f>AppleStock[[#This Row],[Open]]-AppleStock[[#This Row],[Close]]</f>
        <v>-4.1428999999999938E-2</v>
      </c>
      <c r="K1191" t="str">
        <f>IF(AppleStock[[#This Row],[Day Change]]&gt;0,"UP","DOWN")</f>
        <v>DOWN</v>
      </c>
      <c r="L1191" s="2">
        <v>4</v>
      </c>
      <c r="Q1191" s="15"/>
    </row>
    <row r="1192" spans="1:17" x14ac:dyDescent="0.25">
      <c r="A1192" s="1">
        <v>38259</v>
      </c>
      <c r="B1192" s="3">
        <v>2.7092860000000001</v>
      </c>
      <c r="C1192" s="3">
        <v>2.7757139999999998</v>
      </c>
      <c r="D1192" s="3">
        <v>2.7014290000000001</v>
      </c>
      <c r="E1192" s="3">
        <v>2.7628569999999999</v>
      </c>
      <c r="F1192" s="3">
        <v>2.4485980000000001</v>
      </c>
      <c r="G1192">
        <v>68377400</v>
      </c>
      <c r="H1192" t="str">
        <f>TEXT(AppleStock[[#This Row],[Date]],"dddd")</f>
        <v>Wednesday</v>
      </c>
      <c r="I1192" t="str">
        <f>MID(AppleStock[[#This Row],[Day]],1,FIND("day",AppleStock[[#This Row],[Day]])-1)</f>
        <v>Wednes</v>
      </c>
      <c r="J1192" s="3">
        <f>AppleStock[[#This Row],[Open]]-AppleStock[[#This Row],[Close]]</f>
        <v>-5.3570999999999813E-2</v>
      </c>
      <c r="K1192" t="str">
        <f>IF(AppleStock[[#This Row],[Day Change]]&gt;0,"UP","DOWN")</f>
        <v>DOWN</v>
      </c>
      <c r="L1192" s="2">
        <v>4</v>
      </c>
      <c r="Q1192" s="15"/>
    </row>
    <row r="1193" spans="1:17" x14ac:dyDescent="0.25">
      <c r="A1193" s="1">
        <v>38260</v>
      </c>
      <c r="B1193" s="3">
        <v>2.785714</v>
      </c>
      <c r="C1193" s="3">
        <v>2.8050000000000002</v>
      </c>
      <c r="D1193" s="3">
        <v>2.7464279999999999</v>
      </c>
      <c r="E1193" s="3">
        <v>2.7678569999999998</v>
      </c>
      <c r="F1193" s="3">
        <v>2.4530289999999999</v>
      </c>
      <c r="G1193">
        <v>106253000</v>
      </c>
      <c r="H1193" t="str">
        <f>TEXT(AppleStock[[#This Row],[Date]],"dddd")</f>
        <v>Thursday</v>
      </c>
      <c r="I1193" t="str">
        <f>MID(AppleStock[[#This Row],[Day]],1,FIND("day",AppleStock[[#This Row],[Day]])-1)</f>
        <v>Thurs</v>
      </c>
      <c r="J1193" s="3">
        <f>AppleStock[[#This Row],[Open]]-AppleStock[[#This Row],[Close]]</f>
        <v>1.7857000000000234E-2</v>
      </c>
      <c r="K1193" t="str">
        <f>IF(AppleStock[[#This Row],[Day Change]]&gt;0,"UP","DOWN")</f>
        <v>UP</v>
      </c>
      <c r="L1193" s="2">
        <v>4</v>
      </c>
      <c r="Q1193" s="15"/>
    </row>
    <row r="1194" spans="1:17" x14ac:dyDescent="0.25">
      <c r="A1194" s="1">
        <v>38261</v>
      </c>
      <c r="B1194" s="3">
        <v>2.794286</v>
      </c>
      <c r="C1194" s="3">
        <v>2.7992859999999999</v>
      </c>
      <c r="D1194" s="3">
        <v>2.7557140000000002</v>
      </c>
      <c r="E1194" s="3">
        <v>2.762143</v>
      </c>
      <c r="F1194" s="3">
        <v>2.4479649999999999</v>
      </c>
      <c r="G1194">
        <v>116351200</v>
      </c>
      <c r="H1194" t="str">
        <f>TEXT(AppleStock[[#This Row],[Date]],"dddd")</f>
        <v>Friday</v>
      </c>
      <c r="I1194" t="str">
        <f>MID(AppleStock[[#This Row],[Day]],1,FIND("day",AppleStock[[#This Row],[Day]])-1)</f>
        <v>Fri</v>
      </c>
      <c r="J1194" s="3">
        <f>AppleStock[[#This Row],[Open]]-AppleStock[[#This Row],[Close]]</f>
        <v>3.2143000000000033E-2</v>
      </c>
      <c r="K1194" t="str">
        <f>IF(AppleStock[[#This Row],[Day Change]]&gt;0,"UP","DOWN")</f>
        <v>UP</v>
      </c>
      <c r="L1194" s="2">
        <v>4</v>
      </c>
      <c r="Q1194" s="15"/>
    </row>
    <row r="1195" spans="1:17" x14ac:dyDescent="0.25">
      <c r="A1195" s="1">
        <v>38264</v>
      </c>
      <c r="B1195" s="3">
        <v>2.7985709999999999</v>
      </c>
      <c r="C1195" s="3">
        <v>2.7985709999999999</v>
      </c>
      <c r="D1195" s="3">
        <v>2.7678569999999998</v>
      </c>
      <c r="E1195" s="3">
        <v>2.7707139999999999</v>
      </c>
      <c r="F1195" s="3">
        <v>2.455562</v>
      </c>
      <c r="G1195">
        <v>143521000</v>
      </c>
      <c r="H1195" t="str">
        <f>TEXT(AppleStock[[#This Row],[Date]],"dddd")</f>
        <v>Monday</v>
      </c>
      <c r="I1195" t="str">
        <f>MID(AppleStock[[#This Row],[Day]],1,FIND("day",AppleStock[[#This Row],[Day]])-1)</f>
        <v>Mon</v>
      </c>
      <c r="J1195" s="3">
        <f>AppleStock[[#This Row],[Open]]-AppleStock[[#This Row],[Close]]</f>
        <v>2.7857000000000021E-2</v>
      </c>
      <c r="K1195" t="str">
        <f>IF(AppleStock[[#This Row],[Day Change]]&gt;0,"UP","DOWN")</f>
        <v>UP</v>
      </c>
      <c r="L1195" s="2">
        <v>4</v>
      </c>
      <c r="Q1195" s="15"/>
    </row>
    <row r="1196" spans="1:17" x14ac:dyDescent="0.25">
      <c r="A1196" s="1">
        <v>38265</v>
      </c>
      <c r="B1196" s="3">
        <v>2.754286</v>
      </c>
      <c r="C1196" s="3">
        <v>2.8335710000000001</v>
      </c>
      <c r="D1196" s="3">
        <v>2.7428569999999999</v>
      </c>
      <c r="E1196" s="3">
        <v>2.8121429999999998</v>
      </c>
      <c r="F1196" s="3">
        <v>2.4922770000000001</v>
      </c>
      <c r="G1196">
        <v>101540600</v>
      </c>
      <c r="H1196" t="str">
        <f>TEXT(AppleStock[[#This Row],[Date]],"dddd")</f>
        <v>Tuesday</v>
      </c>
      <c r="I1196" t="str">
        <f>MID(AppleStock[[#This Row],[Day]],1,FIND("day",AppleStock[[#This Row],[Day]])-1)</f>
        <v>Tues</v>
      </c>
      <c r="J1196" s="3">
        <f>AppleStock[[#This Row],[Open]]-AppleStock[[#This Row],[Close]]</f>
        <v>-5.7856999999999825E-2</v>
      </c>
      <c r="K1196" t="str">
        <f>IF(AppleStock[[#This Row],[Day Change]]&gt;0,"UP","DOWN")</f>
        <v>DOWN</v>
      </c>
      <c r="L1196" s="2">
        <v>4</v>
      </c>
      <c r="Q1196" s="15"/>
    </row>
    <row r="1197" spans="1:17" x14ac:dyDescent="0.25">
      <c r="A1197" s="1">
        <v>38266</v>
      </c>
      <c r="B1197" s="3">
        <v>2.8214290000000002</v>
      </c>
      <c r="C1197" s="3">
        <v>2.911429</v>
      </c>
      <c r="D1197" s="3">
        <v>2.819286</v>
      </c>
      <c r="E1197" s="3">
        <v>2.902857</v>
      </c>
      <c r="F1197" s="3">
        <v>2.5726740000000001</v>
      </c>
      <c r="G1197">
        <v>111575800</v>
      </c>
      <c r="H1197" t="str">
        <f>TEXT(AppleStock[[#This Row],[Date]],"dddd")</f>
        <v>Wednesday</v>
      </c>
      <c r="I1197" t="str">
        <f>MID(AppleStock[[#This Row],[Day]],1,FIND("day",AppleStock[[#This Row],[Day]])-1)</f>
        <v>Wednes</v>
      </c>
      <c r="J1197" s="3">
        <f>AppleStock[[#This Row],[Open]]-AppleStock[[#This Row],[Close]]</f>
        <v>-8.1427999999999834E-2</v>
      </c>
      <c r="K1197" t="str">
        <f>IF(AppleStock[[#This Row],[Day Change]]&gt;0,"UP","DOWN")</f>
        <v>DOWN</v>
      </c>
      <c r="L1197" s="2">
        <v>4</v>
      </c>
      <c r="Q1197" s="15"/>
    </row>
    <row r="1198" spans="1:17" x14ac:dyDescent="0.25">
      <c r="A1198" s="1">
        <v>38267</v>
      </c>
      <c r="B1198" s="3">
        <v>2.8957139999999999</v>
      </c>
      <c r="C1198" s="3">
        <v>2.9235709999999999</v>
      </c>
      <c r="D1198" s="3">
        <v>2.8185709999999999</v>
      </c>
      <c r="E1198" s="3">
        <v>2.83</v>
      </c>
      <c r="F1198" s="3">
        <v>2.5081030000000002</v>
      </c>
      <c r="G1198">
        <v>106537200</v>
      </c>
      <c r="H1198" t="str">
        <f>TEXT(AppleStock[[#This Row],[Date]],"dddd")</f>
        <v>Thursday</v>
      </c>
      <c r="I1198" t="str">
        <f>MID(AppleStock[[#This Row],[Day]],1,FIND("day",AppleStock[[#This Row],[Day]])-1)</f>
        <v>Thurs</v>
      </c>
      <c r="J1198" s="3">
        <f>AppleStock[[#This Row],[Open]]-AppleStock[[#This Row],[Close]]</f>
        <v>6.5713999999999828E-2</v>
      </c>
      <c r="K1198" t="str">
        <f>IF(AppleStock[[#This Row],[Day Change]]&gt;0,"UP","DOWN")</f>
        <v>UP</v>
      </c>
      <c r="L1198" s="2">
        <v>4</v>
      </c>
      <c r="Q1198" s="15"/>
    </row>
    <row r="1199" spans="1:17" x14ac:dyDescent="0.25">
      <c r="A1199" s="1">
        <v>38268</v>
      </c>
      <c r="B1199" s="3">
        <v>2.8257140000000001</v>
      </c>
      <c r="C1199" s="3">
        <v>2.8407140000000002</v>
      </c>
      <c r="D1199" s="3">
        <v>2.774286</v>
      </c>
      <c r="E1199" s="3">
        <v>2.79</v>
      </c>
      <c r="F1199" s="3">
        <v>2.4726539999999999</v>
      </c>
      <c r="G1199">
        <v>89807200</v>
      </c>
      <c r="H1199" t="str">
        <f>TEXT(AppleStock[[#This Row],[Date]],"dddd")</f>
        <v>Friday</v>
      </c>
      <c r="I1199" t="str">
        <f>MID(AppleStock[[#This Row],[Day]],1,FIND("day",AppleStock[[#This Row],[Day]])-1)</f>
        <v>Fri</v>
      </c>
      <c r="J1199" s="3">
        <f>AppleStock[[#This Row],[Open]]-AppleStock[[#This Row],[Close]]</f>
        <v>3.5714000000000024E-2</v>
      </c>
      <c r="K1199" t="str">
        <f>IF(AppleStock[[#This Row],[Day Change]]&gt;0,"UP","DOWN")</f>
        <v>UP</v>
      </c>
      <c r="L1199" s="2">
        <v>4</v>
      </c>
      <c r="Q1199" s="15"/>
    </row>
    <row r="1200" spans="1:17" x14ac:dyDescent="0.25">
      <c r="A1200" s="1">
        <v>38271</v>
      </c>
      <c r="B1200" s="3">
        <v>2.7714289999999999</v>
      </c>
      <c r="C1200" s="3">
        <v>2.79</v>
      </c>
      <c r="D1200" s="3">
        <v>2.7285710000000001</v>
      </c>
      <c r="E1200" s="3">
        <v>2.7564280000000001</v>
      </c>
      <c r="F1200" s="3">
        <v>2.4428999999999998</v>
      </c>
      <c r="G1200">
        <v>80967600</v>
      </c>
      <c r="H1200" t="str">
        <f>TEXT(AppleStock[[#This Row],[Date]],"dddd")</f>
        <v>Monday</v>
      </c>
      <c r="I1200" t="str">
        <f>MID(AppleStock[[#This Row],[Day]],1,FIND("day",AppleStock[[#This Row],[Day]])-1)</f>
        <v>Mon</v>
      </c>
      <c r="J1200" s="3">
        <f>AppleStock[[#This Row],[Open]]-AppleStock[[#This Row],[Close]]</f>
        <v>1.500099999999982E-2</v>
      </c>
      <c r="K1200" t="str">
        <f>IF(AppleStock[[#This Row],[Day Change]]&gt;0,"UP","DOWN")</f>
        <v>UP</v>
      </c>
      <c r="L1200" s="2">
        <v>4</v>
      </c>
      <c r="Q1200" s="15"/>
    </row>
    <row r="1201" spans="1:17" x14ac:dyDescent="0.25">
      <c r="A1201" s="1">
        <v>38272</v>
      </c>
      <c r="B1201" s="3">
        <v>2.75</v>
      </c>
      <c r="C1201" s="3">
        <v>2.7557140000000002</v>
      </c>
      <c r="D1201" s="3">
        <v>2.6892860000000001</v>
      </c>
      <c r="E1201" s="3">
        <v>2.7349999999999999</v>
      </c>
      <c r="F1201" s="3">
        <v>2.4239090000000001</v>
      </c>
      <c r="G1201">
        <v>115047800</v>
      </c>
      <c r="H1201" t="str">
        <f>TEXT(AppleStock[[#This Row],[Date]],"dddd")</f>
        <v>Tuesday</v>
      </c>
      <c r="I1201" t="str">
        <f>MID(AppleStock[[#This Row],[Day]],1,FIND("day",AppleStock[[#This Row],[Day]])-1)</f>
        <v>Tues</v>
      </c>
      <c r="J1201" s="3">
        <f>AppleStock[[#This Row],[Open]]-AppleStock[[#This Row],[Close]]</f>
        <v>1.5000000000000124E-2</v>
      </c>
      <c r="K1201" t="str">
        <f>IF(AppleStock[[#This Row],[Day Change]]&gt;0,"UP","DOWN")</f>
        <v>UP</v>
      </c>
      <c r="L1201" s="2">
        <v>4</v>
      </c>
      <c r="Q1201" s="15"/>
    </row>
    <row r="1202" spans="1:17" x14ac:dyDescent="0.25">
      <c r="A1202" s="1">
        <v>38273</v>
      </c>
      <c r="B1202" s="3">
        <v>2.7764280000000001</v>
      </c>
      <c r="C1202" s="3">
        <v>2.84</v>
      </c>
      <c r="D1202" s="3">
        <v>2.7671429999999999</v>
      </c>
      <c r="E1202" s="3">
        <v>2.839286</v>
      </c>
      <c r="F1202" s="3">
        <v>2.5163329999999999</v>
      </c>
      <c r="G1202">
        <v>290752000</v>
      </c>
      <c r="H1202" t="str">
        <f>TEXT(AppleStock[[#This Row],[Date]],"dddd")</f>
        <v>Wednesday</v>
      </c>
      <c r="I1202" t="str">
        <f>MID(AppleStock[[#This Row],[Day]],1,FIND("day",AppleStock[[#This Row],[Day]])-1)</f>
        <v>Wednes</v>
      </c>
      <c r="J1202" s="3">
        <f>AppleStock[[#This Row],[Open]]-AppleStock[[#This Row],[Close]]</f>
        <v>-6.2857999999999858E-2</v>
      </c>
      <c r="K1202" t="str">
        <f>IF(AppleStock[[#This Row],[Day Change]]&gt;0,"UP","DOWN")</f>
        <v>DOWN</v>
      </c>
      <c r="L1202" s="2">
        <v>4</v>
      </c>
      <c r="Q1202" s="15"/>
    </row>
    <row r="1203" spans="1:17" x14ac:dyDescent="0.25">
      <c r="A1203" s="1">
        <v>38274</v>
      </c>
      <c r="B1203" s="3">
        <v>3.085</v>
      </c>
      <c r="C1203" s="3">
        <v>3.2678569999999998</v>
      </c>
      <c r="D1203" s="3">
        <v>3.0392860000000002</v>
      </c>
      <c r="E1203" s="3">
        <v>3.2128570000000001</v>
      </c>
      <c r="F1203" s="3">
        <v>2.847413</v>
      </c>
      <c r="G1203">
        <v>692106800</v>
      </c>
      <c r="H1203" t="str">
        <f>TEXT(AppleStock[[#This Row],[Date]],"dddd")</f>
        <v>Thursday</v>
      </c>
      <c r="I1203" t="str">
        <f>MID(AppleStock[[#This Row],[Day]],1,FIND("day",AppleStock[[#This Row],[Day]])-1)</f>
        <v>Thurs</v>
      </c>
      <c r="J1203" s="3">
        <f>AppleStock[[#This Row],[Open]]-AppleStock[[#This Row],[Close]]</f>
        <v>-0.12785700000000011</v>
      </c>
      <c r="K1203" t="str">
        <f>IF(AppleStock[[#This Row],[Day Change]]&gt;0,"UP","DOWN")</f>
        <v>DOWN</v>
      </c>
      <c r="L1203" s="2">
        <v>4</v>
      </c>
      <c r="Q1203" s="15"/>
    </row>
    <row r="1204" spans="1:17" x14ac:dyDescent="0.25">
      <c r="A1204" s="1">
        <v>38275</v>
      </c>
      <c r="B1204" s="3">
        <v>3.205714</v>
      </c>
      <c r="C1204" s="3">
        <v>3.257857</v>
      </c>
      <c r="D1204" s="3">
        <v>3.1564290000000002</v>
      </c>
      <c r="E1204" s="3">
        <v>3.25</v>
      </c>
      <c r="F1204" s="3">
        <v>2.880331</v>
      </c>
      <c r="G1204">
        <v>257782000</v>
      </c>
      <c r="H1204" t="str">
        <f>TEXT(AppleStock[[#This Row],[Date]],"dddd")</f>
        <v>Friday</v>
      </c>
      <c r="I1204" t="str">
        <f>MID(AppleStock[[#This Row],[Day]],1,FIND("day",AppleStock[[#This Row],[Day]])-1)</f>
        <v>Fri</v>
      </c>
      <c r="J1204" s="3">
        <f>AppleStock[[#This Row],[Open]]-AppleStock[[#This Row],[Close]]</f>
        <v>-4.4286000000000048E-2</v>
      </c>
      <c r="K1204" t="str">
        <f>IF(AppleStock[[#This Row],[Day Change]]&gt;0,"UP","DOWN")</f>
        <v>DOWN</v>
      </c>
      <c r="L1204" s="2">
        <v>4</v>
      </c>
      <c r="Q1204" s="15"/>
    </row>
    <row r="1205" spans="1:17" x14ac:dyDescent="0.25">
      <c r="A1205" s="1">
        <v>38278</v>
      </c>
      <c r="B1205" s="3">
        <v>3.1928570000000001</v>
      </c>
      <c r="C1205" s="3">
        <v>3.410714</v>
      </c>
      <c r="D1205" s="3">
        <v>3.1928570000000001</v>
      </c>
      <c r="E1205" s="3">
        <v>3.410714</v>
      </c>
      <c r="F1205" s="3">
        <v>3.0227650000000001</v>
      </c>
      <c r="G1205">
        <v>300188000</v>
      </c>
      <c r="H1205" t="str">
        <f>TEXT(AppleStock[[#This Row],[Date]],"dddd")</f>
        <v>Monday</v>
      </c>
      <c r="I1205" t="str">
        <f>MID(AppleStock[[#This Row],[Day]],1,FIND("day",AppleStock[[#This Row],[Day]])-1)</f>
        <v>Mon</v>
      </c>
      <c r="J1205" s="3">
        <f>AppleStock[[#This Row],[Open]]-AppleStock[[#This Row],[Close]]</f>
        <v>-0.21785699999999997</v>
      </c>
      <c r="K1205" t="str">
        <f>IF(AppleStock[[#This Row],[Day Change]]&gt;0,"UP","DOWN")</f>
        <v>DOWN</v>
      </c>
      <c r="L1205" s="2">
        <v>4</v>
      </c>
      <c r="Q1205" s="15"/>
    </row>
    <row r="1206" spans="1:17" x14ac:dyDescent="0.25">
      <c r="A1206" s="1">
        <v>38279</v>
      </c>
      <c r="B1206" s="3">
        <v>3.4357139999999999</v>
      </c>
      <c r="C1206" s="3">
        <v>3.4535710000000002</v>
      </c>
      <c r="D1206" s="3">
        <v>3.379286</v>
      </c>
      <c r="E1206" s="3">
        <v>3.387143</v>
      </c>
      <c r="F1206" s="3">
        <v>3.0018750000000001</v>
      </c>
      <c r="G1206">
        <v>200498200</v>
      </c>
      <c r="H1206" t="str">
        <f>TEXT(AppleStock[[#This Row],[Date]],"dddd")</f>
        <v>Tuesday</v>
      </c>
      <c r="I1206" t="str">
        <f>MID(AppleStock[[#This Row],[Day]],1,FIND("day",AppleStock[[#This Row],[Day]])-1)</f>
        <v>Tues</v>
      </c>
      <c r="J1206" s="3">
        <f>AppleStock[[#This Row],[Open]]-AppleStock[[#This Row],[Close]]</f>
        <v>4.857099999999992E-2</v>
      </c>
      <c r="K1206" t="str">
        <f>IF(AppleStock[[#This Row],[Day Change]]&gt;0,"UP","DOWN")</f>
        <v>UP</v>
      </c>
      <c r="L1206" s="2">
        <v>4</v>
      </c>
      <c r="Q1206" s="15"/>
    </row>
    <row r="1207" spans="1:17" x14ac:dyDescent="0.25">
      <c r="A1207" s="1">
        <v>38280</v>
      </c>
      <c r="B1207" s="3">
        <v>3.37</v>
      </c>
      <c r="C1207" s="3">
        <v>3.4</v>
      </c>
      <c r="D1207" s="3">
        <v>3.3321429999999999</v>
      </c>
      <c r="E1207" s="3">
        <v>3.390714</v>
      </c>
      <c r="F1207" s="3">
        <v>3.0050400000000002</v>
      </c>
      <c r="G1207">
        <v>151277000</v>
      </c>
      <c r="H1207" t="str">
        <f>TEXT(AppleStock[[#This Row],[Date]],"dddd")</f>
        <v>Wednesday</v>
      </c>
      <c r="I1207" t="str">
        <f>MID(AppleStock[[#This Row],[Day]],1,FIND("day",AppleStock[[#This Row],[Day]])-1)</f>
        <v>Wednes</v>
      </c>
      <c r="J1207" s="3">
        <f>AppleStock[[#This Row],[Open]]-AppleStock[[#This Row],[Close]]</f>
        <v>-2.0713999999999899E-2</v>
      </c>
      <c r="K1207" t="str">
        <f>IF(AppleStock[[#This Row],[Day Change]]&gt;0,"UP","DOWN")</f>
        <v>DOWN</v>
      </c>
      <c r="L1207" s="2">
        <v>4</v>
      </c>
      <c r="Q1207" s="15"/>
    </row>
    <row r="1208" spans="1:17" x14ac:dyDescent="0.25">
      <c r="A1208" s="1">
        <v>38281</v>
      </c>
      <c r="B1208" s="3">
        <v>3.3914279999999999</v>
      </c>
      <c r="C1208" s="3">
        <v>3.4378570000000002</v>
      </c>
      <c r="D1208" s="3">
        <v>3.382857</v>
      </c>
      <c r="E1208" s="3">
        <v>3.4242859999999999</v>
      </c>
      <c r="F1208" s="3">
        <v>3.0347930000000001</v>
      </c>
      <c r="G1208">
        <v>181126400</v>
      </c>
      <c r="H1208" t="str">
        <f>TEXT(AppleStock[[#This Row],[Date]],"dddd")</f>
        <v>Thursday</v>
      </c>
      <c r="I1208" t="str">
        <f>MID(AppleStock[[#This Row],[Day]],1,FIND("day",AppleStock[[#This Row],[Day]])-1)</f>
        <v>Thurs</v>
      </c>
      <c r="J1208" s="3">
        <f>AppleStock[[#This Row],[Open]]-AppleStock[[#This Row],[Close]]</f>
        <v>-3.2858000000000054E-2</v>
      </c>
      <c r="K1208" t="str">
        <f>IF(AppleStock[[#This Row],[Day Change]]&gt;0,"UP","DOWN")</f>
        <v>DOWN</v>
      </c>
      <c r="L1208" s="2">
        <v>4</v>
      </c>
      <c r="Q1208" s="15"/>
    </row>
    <row r="1209" spans="1:17" x14ac:dyDescent="0.25">
      <c r="A1209" s="1">
        <v>38282</v>
      </c>
      <c r="B1209" s="3">
        <v>3.3957139999999999</v>
      </c>
      <c r="C1209" s="3">
        <v>3.4049999999999998</v>
      </c>
      <c r="D1209" s="3">
        <v>3.3585720000000001</v>
      </c>
      <c r="E1209" s="3">
        <v>3.3864290000000001</v>
      </c>
      <c r="F1209" s="3">
        <v>3.001242</v>
      </c>
      <c r="G1209">
        <v>120766800</v>
      </c>
      <c r="H1209" t="str">
        <f>TEXT(AppleStock[[#This Row],[Date]],"dddd")</f>
        <v>Friday</v>
      </c>
      <c r="I1209" t="str">
        <f>MID(AppleStock[[#This Row],[Day]],1,FIND("day",AppleStock[[#This Row],[Day]])-1)</f>
        <v>Fri</v>
      </c>
      <c r="J1209" s="3">
        <f>AppleStock[[#This Row],[Open]]-AppleStock[[#This Row],[Close]]</f>
        <v>9.2849999999997657E-3</v>
      </c>
      <c r="K1209" t="str">
        <f>IF(AppleStock[[#This Row],[Day Change]]&gt;0,"UP","DOWN")</f>
        <v>UP</v>
      </c>
      <c r="L1209" s="2">
        <v>4</v>
      </c>
      <c r="Q1209" s="15"/>
    </row>
    <row r="1210" spans="1:17" x14ac:dyDescent="0.25">
      <c r="A1210" s="1">
        <v>38285</v>
      </c>
      <c r="B1210" s="3">
        <v>3.3714279999999999</v>
      </c>
      <c r="C1210" s="3">
        <v>3.4171429999999998</v>
      </c>
      <c r="D1210" s="3">
        <v>3.3621430000000001</v>
      </c>
      <c r="E1210" s="3">
        <v>3.3964289999999999</v>
      </c>
      <c r="F1210" s="3">
        <v>3.0101049999999998</v>
      </c>
      <c r="G1210">
        <v>98161000</v>
      </c>
      <c r="H1210" t="str">
        <f>TEXT(AppleStock[[#This Row],[Date]],"dddd")</f>
        <v>Monday</v>
      </c>
      <c r="I1210" t="str">
        <f>MID(AppleStock[[#This Row],[Day]],1,FIND("day",AppleStock[[#This Row],[Day]])-1)</f>
        <v>Mon</v>
      </c>
      <c r="J1210" s="3">
        <f>AppleStock[[#This Row],[Open]]-AppleStock[[#This Row],[Close]]</f>
        <v>-2.5001000000000051E-2</v>
      </c>
      <c r="K1210" t="str">
        <f>IF(AppleStock[[#This Row],[Day Change]]&gt;0,"UP","DOWN")</f>
        <v>DOWN</v>
      </c>
      <c r="L1210" s="2">
        <v>4</v>
      </c>
      <c r="Q1210" s="15"/>
    </row>
    <row r="1211" spans="1:17" x14ac:dyDescent="0.25">
      <c r="A1211" s="1">
        <v>38286</v>
      </c>
      <c r="B1211" s="3">
        <v>3.3892859999999998</v>
      </c>
      <c r="C1211" s="3">
        <v>3.4321429999999999</v>
      </c>
      <c r="D1211" s="3">
        <v>3.355</v>
      </c>
      <c r="E1211" s="3">
        <v>3.4264290000000002</v>
      </c>
      <c r="F1211" s="3">
        <v>3.0366919999999999</v>
      </c>
      <c r="G1211">
        <v>148590400</v>
      </c>
      <c r="H1211" t="str">
        <f>TEXT(AppleStock[[#This Row],[Date]],"dddd")</f>
        <v>Tuesday</v>
      </c>
      <c r="I1211" t="str">
        <f>MID(AppleStock[[#This Row],[Day]],1,FIND("day",AppleStock[[#This Row],[Day]])-1)</f>
        <v>Tues</v>
      </c>
      <c r="J1211" s="3">
        <f>AppleStock[[#This Row],[Open]]-AppleStock[[#This Row],[Close]]</f>
        <v>-3.714300000000037E-2</v>
      </c>
      <c r="K1211" t="str">
        <f>IF(AppleStock[[#This Row],[Day Change]]&gt;0,"UP","DOWN")</f>
        <v>DOWN</v>
      </c>
      <c r="L1211" s="2">
        <v>4</v>
      </c>
      <c r="Q1211" s="15"/>
    </row>
    <row r="1212" spans="1:17" x14ac:dyDescent="0.25">
      <c r="A1212" s="1">
        <v>38287</v>
      </c>
      <c r="B1212" s="3">
        <v>3.4649999999999999</v>
      </c>
      <c r="C1212" s="3">
        <v>3.6157140000000001</v>
      </c>
      <c r="D1212" s="3">
        <v>3.4407139999999998</v>
      </c>
      <c r="E1212" s="3">
        <v>3.592857</v>
      </c>
      <c r="F1212" s="3">
        <v>3.1841900000000001</v>
      </c>
      <c r="G1212">
        <v>298373600</v>
      </c>
      <c r="H1212" t="str">
        <f>TEXT(AppleStock[[#This Row],[Date]],"dddd")</f>
        <v>Wednesday</v>
      </c>
      <c r="I1212" t="str">
        <f>MID(AppleStock[[#This Row],[Day]],1,FIND("day",AppleStock[[#This Row],[Day]])-1)</f>
        <v>Wednes</v>
      </c>
      <c r="J1212" s="3">
        <f>AppleStock[[#This Row],[Open]]-AppleStock[[#This Row],[Close]]</f>
        <v>-0.12785700000000011</v>
      </c>
      <c r="K1212" t="str">
        <f>IF(AppleStock[[#This Row],[Day Change]]&gt;0,"UP","DOWN")</f>
        <v>DOWN</v>
      </c>
      <c r="L1212" s="2">
        <v>4</v>
      </c>
      <c r="Q1212" s="15"/>
    </row>
    <row r="1213" spans="1:17" x14ac:dyDescent="0.25">
      <c r="A1213" s="1">
        <v>38288</v>
      </c>
      <c r="B1213" s="3">
        <v>3.57</v>
      </c>
      <c r="C1213" s="3">
        <v>3.73</v>
      </c>
      <c r="D1213" s="3">
        <v>3.535714</v>
      </c>
      <c r="E1213" s="3">
        <v>3.7278570000000002</v>
      </c>
      <c r="F1213" s="3">
        <v>3.3038349999999999</v>
      </c>
      <c r="G1213">
        <v>216066200</v>
      </c>
      <c r="H1213" t="str">
        <f>TEXT(AppleStock[[#This Row],[Date]],"dddd")</f>
        <v>Thursday</v>
      </c>
      <c r="I1213" t="str">
        <f>MID(AppleStock[[#This Row],[Day]],1,FIND("day",AppleStock[[#This Row],[Day]])-1)</f>
        <v>Thurs</v>
      </c>
      <c r="J1213" s="3">
        <f>AppleStock[[#This Row],[Open]]-AppleStock[[#This Row],[Close]]</f>
        <v>-0.15785700000000036</v>
      </c>
      <c r="K1213" t="str">
        <f>IF(AppleStock[[#This Row],[Day Change]]&gt;0,"UP","DOWN")</f>
        <v>DOWN</v>
      </c>
      <c r="L1213" s="2">
        <v>4</v>
      </c>
      <c r="Q1213" s="15"/>
    </row>
    <row r="1214" spans="1:17" x14ac:dyDescent="0.25">
      <c r="A1214" s="1">
        <v>38289</v>
      </c>
      <c r="B1214" s="3">
        <v>3.7028569999999998</v>
      </c>
      <c r="C1214" s="3">
        <v>3.8</v>
      </c>
      <c r="D1214" s="3">
        <v>3.7</v>
      </c>
      <c r="E1214" s="3">
        <v>3.7428569999999999</v>
      </c>
      <c r="F1214" s="3">
        <v>3.317129</v>
      </c>
      <c r="G1214">
        <v>202554800</v>
      </c>
      <c r="H1214" t="str">
        <f>TEXT(AppleStock[[#This Row],[Date]],"dddd")</f>
        <v>Friday</v>
      </c>
      <c r="I1214" t="str">
        <f>MID(AppleStock[[#This Row],[Day]],1,FIND("day",AppleStock[[#This Row],[Day]])-1)</f>
        <v>Fri</v>
      </c>
      <c r="J1214" s="3">
        <f>AppleStock[[#This Row],[Open]]-AppleStock[[#This Row],[Close]]</f>
        <v>-4.0000000000000036E-2</v>
      </c>
      <c r="K1214" t="str">
        <f>IF(AppleStock[[#This Row],[Day Change]]&gt;0,"UP","DOWN")</f>
        <v>DOWN</v>
      </c>
      <c r="L1214" s="2">
        <v>4</v>
      </c>
      <c r="Q1214" s="15"/>
    </row>
    <row r="1215" spans="1:17" x14ac:dyDescent="0.25">
      <c r="A1215" s="1">
        <v>38292</v>
      </c>
      <c r="B1215" s="3">
        <v>3.75</v>
      </c>
      <c r="C1215" s="3">
        <v>3.8042859999999998</v>
      </c>
      <c r="D1215" s="3">
        <v>3.7171430000000001</v>
      </c>
      <c r="E1215" s="3">
        <v>3.7464279999999999</v>
      </c>
      <c r="F1215" s="3">
        <v>3.3202940000000001</v>
      </c>
      <c r="G1215">
        <v>150512600</v>
      </c>
      <c r="H1215" t="str">
        <f>TEXT(AppleStock[[#This Row],[Date]],"dddd")</f>
        <v>Monday</v>
      </c>
      <c r="I1215" t="str">
        <f>MID(AppleStock[[#This Row],[Day]],1,FIND("day",AppleStock[[#This Row],[Day]])-1)</f>
        <v>Mon</v>
      </c>
      <c r="J1215" s="3">
        <f>AppleStock[[#This Row],[Open]]-AppleStock[[#This Row],[Close]]</f>
        <v>3.5720000000001306E-3</v>
      </c>
      <c r="K1215" t="str">
        <f>IF(AppleStock[[#This Row],[Day Change]]&gt;0,"UP","DOWN")</f>
        <v>UP</v>
      </c>
      <c r="L1215" s="2">
        <v>4</v>
      </c>
      <c r="Q1215" s="15"/>
    </row>
    <row r="1216" spans="1:17" x14ac:dyDescent="0.25">
      <c r="A1216" s="1">
        <v>38293</v>
      </c>
      <c r="B1216" s="3">
        <v>3.7428569999999999</v>
      </c>
      <c r="C1216" s="3">
        <v>3.862857</v>
      </c>
      <c r="D1216" s="3">
        <v>3.7428569999999999</v>
      </c>
      <c r="E1216" s="3">
        <v>3.8214290000000002</v>
      </c>
      <c r="F1216" s="3">
        <v>3.3867630000000002</v>
      </c>
      <c r="G1216">
        <v>182497000</v>
      </c>
      <c r="H1216" t="str">
        <f>TEXT(AppleStock[[#This Row],[Date]],"dddd")</f>
        <v>Tuesday</v>
      </c>
      <c r="I1216" t="str">
        <f>MID(AppleStock[[#This Row],[Day]],1,FIND("day",AppleStock[[#This Row],[Day]])-1)</f>
        <v>Tues</v>
      </c>
      <c r="J1216" s="3">
        <f>AppleStock[[#This Row],[Open]]-AppleStock[[#This Row],[Close]]</f>
        <v>-7.8572000000000308E-2</v>
      </c>
      <c r="K1216" t="str">
        <f>IF(AppleStock[[#This Row],[Day Change]]&gt;0,"UP","DOWN")</f>
        <v>DOWN</v>
      </c>
      <c r="L1216" s="2">
        <v>4</v>
      </c>
      <c r="Q1216" s="15"/>
    </row>
    <row r="1217" spans="1:17" x14ac:dyDescent="0.25">
      <c r="A1217" s="1">
        <v>38294</v>
      </c>
      <c r="B1217" s="3">
        <v>3.8835709999999999</v>
      </c>
      <c r="C1217" s="3">
        <v>4.0078569999999996</v>
      </c>
      <c r="D1217" s="3">
        <v>3.8564289999999999</v>
      </c>
      <c r="E1217" s="3">
        <v>3.9507140000000001</v>
      </c>
      <c r="F1217" s="3">
        <v>3.5013429999999999</v>
      </c>
      <c r="G1217">
        <v>301043400</v>
      </c>
      <c r="H1217" t="str">
        <f>TEXT(AppleStock[[#This Row],[Date]],"dddd")</f>
        <v>Wednesday</v>
      </c>
      <c r="I1217" t="str">
        <f>MID(AppleStock[[#This Row],[Day]],1,FIND("day",AppleStock[[#This Row],[Day]])-1)</f>
        <v>Wednes</v>
      </c>
      <c r="J1217" s="3">
        <f>AppleStock[[#This Row],[Open]]-AppleStock[[#This Row],[Close]]</f>
        <v>-6.7143000000000175E-2</v>
      </c>
      <c r="K1217" t="str">
        <f>IF(AppleStock[[#This Row],[Day Change]]&gt;0,"UP","DOWN")</f>
        <v>DOWN</v>
      </c>
      <c r="L1217" s="2">
        <v>4</v>
      </c>
      <c r="Q1217" s="15"/>
    </row>
    <row r="1218" spans="1:17" x14ac:dyDescent="0.25">
      <c r="A1218" s="1">
        <v>38295</v>
      </c>
      <c r="B1218" s="3">
        <v>3.930714</v>
      </c>
      <c r="C1218" s="3">
        <v>3.967857</v>
      </c>
      <c r="D1218" s="3">
        <v>3.8835709999999999</v>
      </c>
      <c r="E1218" s="3">
        <v>3.8892859999999998</v>
      </c>
      <c r="F1218" s="3">
        <v>3.4469020000000001</v>
      </c>
      <c r="G1218">
        <v>232156400</v>
      </c>
      <c r="H1218" t="str">
        <f>TEXT(AppleStock[[#This Row],[Date]],"dddd")</f>
        <v>Thursday</v>
      </c>
      <c r="I1218" t="str">
        <f>MID(AppleStock[[#This Row],[Day]],1,FIND("day",AppleStock[[#This Row],[Day]])-1)</f>
        <v>Thurs</v>
      </c>
      <c r="J1218" s="3">
        <f>AppleStock[[#This Row],[Open]]-AppleStock[[#This Row],[Close]]</f>
        <v>4.1428000000000242E-2</v>
      </c>
      <c r="K1218" t="str">
        <f>IF(AppleStock[[#This Row],[Day Change]]&gt;0,"UP","DOWN")</f>
        <v>UP</v>
      </c>
      <c r="L1218" s="2">
        <v>4</v>
      </c>
      <c r="Q1218" s="15"/>
    </row>
    <row r="1219" spans="1:17" x14ac:dyDescent="0.25">
      <c r="A1219" s="1">
        <v>38296</v>
      </c>
      <c r="B1219" s="3">
        <v>3.918571</v>
      </c>
      <c r="C1219" s="3">
        <v>3.9285709999999998</v>
      </c>
      <c r="D1219" s="3">
        <v>3.7171430000000001</v>
      </c>
      <c r="E1219" s="3">
        <v>3.9085709999999998</v>
      </c>
      <c r="F1219" s="3">
        <v>3.463994</v>
      </c>
      <c r="G1219">
        <v>301261800</v>
      </c>
      <c r="H1219" t="str">
        <f>TEXT(AppleStock[[#This Row],[Date]],"dddd")</f>
        <v>Friday</v>
      </c>
      <c r="I1219" t="str">
        <f>MID(AppleStock[[#This Row],[Day]],1,FIND("day",AppleStock[[#This Row],[Day]])-1)</f>
        <v>Fri</v>
      </c>
      <c r="J1219" s="3">
        <f>AppleStock[[#This Row],[Open]]-AppleStock[[#This Row],[Close]]</f>
        <v>1.0000000000000231E-2</v>
      </c>
      <c r="K1219" t="str">
        <f>IF(AppleStock[[#This Row],[Day Change]]&gt;0,"UP","DOWN")</f>
        <v>UP</v>
      </c>
      <c r="L1219" s="2">
        <v>4</v>
      </c>
      <c r="Q1219" s="15"/>
    </row>
    <row r="1220" spans="1:17" x14ac:dyDescent="0.25">
      <c r="A1220" s="1">
        <v>38299</v>
      </c>
      <c r="B1220" s="3">
        <v>3.8764289999999999</v>
      </c>
      <c r="C1220" s="3">
        <v>3.9607139999999998</v>
      </c>
      <c r="D1220" s="3">
        <v>3.847143</v>
      </c>
      <c r="E1220" s="3">
        <v>3.8842859999999999</v>
      </c>
      <c r="F1220" s="3">
        <v>3.4424709999999998</v>
      </c>
      <c r="G1220">
        <v>131730200</v>
      </c>
      <c r="H1220" t="str">
        <f>TEXT(AppleStock[[#This Row],[Date]],"dddd")</f>
        <v>Monday</v>
      </c>
      <c r="I1220" t="str">
        <f>MID(AppleStock[[#This Row],[Day]],1,FIND("day",AppleStock[[#This Row],[Day]])-1)</f>
        <v>Mon</v>
      </c>
      <c r="J1220" s="3">
        <f>AppleStock[[#This Row],[Open]]-AppleStock[[#This Row],[Close]]</f>
        <v>-7.8570000000000029E-3</v>
      </c>
      <c r="K1220" t="str">
        <f>IF(AppleStock[[#This Row],[Day Change]]&gt;0,"UP","DOWN")</f>
        <v>DOWN</v>
      </c>
      <c r="L1220" s="2">
        <v>4</v>
      </c>
      <c r="Q1220" s="15"/>
    </row>
    <row r="1221" spans="1:17" x14ac:dyDescent="0.25">
      <c r="A1221" s="1">
        <v>38300</v>
      </c>
      <c r="B1221" s="3">
        <v>3.8735710000000001</v>
      </c>
      <c r="C1221" s="3">
        <v>3.8964289999999999</v>
      </c>
      <c r="D1221" s="3">
        <v>3.8128570000000002</v>
      </c>
      <c r="E1221" s="3">
        <v>3.8607140000000002</v>
      </c>
      <c r="F1221" s="3">
        <v>3.4215800000000001</v>
      </c>
      <c r="G1221">
        <v>118941200</v>
      </c>
      <c r="H1221" t="str">
        <f>TEXT(AppleStock[[#This Row],[Date]],"dddd")</f>
        <v>Tuesday</v>
      </c>
      <c r="I1221" t="str">
        <f>MID(AppleStock[[#This Row],[Day]],1,FIND("day",AppleStock[[#This Row],[Day]])-1)</f>
        <v>Tues</v>
      </c>
      <c r="J1221" s="3">
        <f>AppleStock[[#This Row],[Open]]-AppleStock[[#This Row],[Close]]</f>
        <v>1.2856999999999896E-2</v>
      </c>
      <c r="K1221" t="str">
        <f>IF(AppleStock[[#This Row],[Day Change]]&gt;0,"UP","DOWN")</f>
        <v>UP</v>
      </c>
      <c r="L1221" s="2">
        <v>4</v>
      </c>
      <c r="Q1221" s="15"/>
    </row>
    <row r="1222" spans="1:17" x14ac:dyDescent="0.25">
      <c r="A1222" s="1">
        <v>38301</v>
      </c>
      <c r="B1222" s="3">
        <v>3.8535710000000001</v>
      </c>
      <c r="C1222" s="3">
        <v>3.956429</v>
      </c>
      <c r="D1222" s="3">
        <v>3.850714</v>
      </c>
      <c r="E1222" s="3">
        <v>3.910714</v>
      </c>
      <c r="F1222" s="3">
        <v>3.4658929999999999</v>
      </c>
      <c r="G1222">
        <v>127169000</v>
      </c>
      <c r="H1222" t="str">
        <f>TEXT(AppleStock[[#This Row],[Date]],"dddd")</f>
        <v>Wednesday</v>
      </c>
      <c r="I1222" t="str">
        <f>MID(AppleStock[[#This Row],[Day]],1,FIND("day",AppleStock[[#This Row],[Day]])-1)</f>
        <v>Wednes</v>
      </c>
      <c r="J1222" s="3">
        <f>AppleStock[[#This Row],[Open]]-AppleStock[[#This Row],[Close]]</f>
        <v>-5.7142999999999944E-2</v>
      </c>
      <c r="K1222" t="str">
        <f>IF(AppleStock[[#This Row],[Day Change]]&gt;0,"UP","DOWN")</f>
        <v>DOWN</v>
      </c>
      <c r="L1222" s="2">
        <v>4</v>
      </c>
      <c r="Q1222" s="15"/>
    </row>
    <row r="1223" spans="1:17" x14ac:dyDescent="0.25">
      <c r="A1223" s="1">
        <v>38302</v>
      </c>
      <c r="B1223" s="3">
        <v>3.9249999999999998</v>
      </c>
      <c r="C1223" s="3">
        <v>3.9592860000000001</v>
      </c>
      <c r="D1223" s="3">
        <v>3.8735710000000001</v>
      </c>
      <c r="E1223" s="3">
        <v>3.95</v>
      </c>
      <c r="F1223" s="3">
        <v>3.5007100000000002</v>
      </c>
      <c r="G1223">
        <v>101824800</v>
      </c>
      <c r="H1223" t="str">
        <f>TEXT(AppleStock[[#This Row],[Date]],"dddd")</f>
        <v>Thursday</v>
      </c>
      <c r="I1223" t="str">
        <f>MID(AppleStock[[#This Row],[Day]],1,FIND("day",AppleStock[[#This Row],[Day]])-1)</f>
        <v>Thurs</v>
      </c>
      <c r="J1223" s="3">
        <f>AppleStock[[#This Row],[Open]]-AppleStock[[#This Row],[Close]]</f>
        <v>-2.5000000000000355E-2</v>
      </c>
      <c r="K1223" t="str">
        <f>IF(AppleStock[[#This Row],[Day Change]]&gt;0,"UP","DOWN")</f>
        <v>DOWN</v>
      </c>
      <c r="L1223" s="2">
        <v>4</v>
      </c>
      <c r="Q1223" s="15"/>
    </row>
    <row r="1224" spans="1:17" x14ac:dyDescent="0.25">
      <c r="A1224" s="1">
        <v>38303</v>
      </c>
      <c r="B1224" s="3">
        <v>3.9292859999999998</v>
      </c>
      <c r="C1224" s="3">
        <v>3.9778570000000002</v>
      </c>
      <c r="D1224" s="3">
        <v>3.9171429999999998</v>
      </c>
      <c r="E1224" s="3">
        <v>3.964286</v>
      </c>
      <c r="F1224" s="3">
        <v>3.5133709999999998</v>
      </c>
      <c r="G1224">
        <v>98925400</v>
      </c>
      <c r="H1224" t="str">
        <f>TEXT(AppleStock[[#This Row],[Date]],"dddd")</f>
        <v>Friday</v>
      </c>
      <c r="I1224" t="str">
        <f>MID(AppleStock[[#This Row],[Day]],1,FIND("day",AppleStock[[#This Row],[Day]])-1)</f>
        <v>Fri</v>
      </c>
      <c r="J1224" s="3">
        <f>AppleStock[[#This Row],[Open]]-AppleStock[[#This Row],[Close]]</f>
        <v>-3.5000000000000142E-2</v>
      </c>
      <c r="K1224" t="str">
        <f>IF(AppleStock[[#This Row],[Day Change]]&gt;0,"UP","DOWN")</f>
        <v>DOWN</v>
      </c>
      <c r="L1224" s="2">
        <v>4</v>
      </c>
      <c r="Q1224" s="15"/>
    </row>
    <row r="1225" spans="1:17" x14ac:dyDescent="0.25">
      <c r="A1225" s="1">
        <v>38306</v>
      </c>
      <c r="B1225" s="3">
        <v>3.9428570000000001</v>
      </c>
      <c r="C1225" s="3">
        <v>3.9614289999999999</v>
      </c>
      <c r="D1225" s="3">
        <v>3.8814280000000001</v>
      </c>
      <c r="E1225" s="3">
        <v>3.9457140000000002</v>
      </c>
      <c r="F1225" s="3">
        <v>3.496912</v>
      </c>
      <c r="G1225">
        <v>94011400</v>
      </c>
      <c r="H1225" t="str">
        <f>TEXT(AppleStock[[#This Row],[Date]],"dddd")</f>
        <v>Monday</v>
      </c>
      <c r="I1225" t="str">
        <f>MID(AppleStock[[#This Row],[Day]],1,FIND("day",AppleStock[[#This Row],[Day]])-1)</f>
        <v>Mon</v>
      </c>
      <c r="J1225" s="3">
        <f>AppleStock[[#This Row],[Open]]-AppleStock[[#This Row],[Close]]</f>
        <v>-2.8570000000001095E-3</v>
      </c>
      <c r="K1225" t="str">
        <f>IF(AppleStock[[#This Row],[Day Change]]&gt;0,"UP","DOWN")</f>
        <v>DOWN</v>
      </c>
      <c r="L1225" s="2">
        <v>4</v>
      </c>
      <c r="Q1225" s="15"/>
    </row>
    <row r="1226" spans="1:17" x14ac:dyDescent="0.25">
      <c r="A1226" s="1">
        <v>38307</v>
      </c>
      <c r="B1226" s="3">
        <v>3.94</v>
      </c>
      <c r="C1226" s="3">
        <v>3.9428570000000001</v>
      </c>
      <c r="D1226" s="3">
        <v>3.8914279999999999</v>
      </c>
      <c r="E1226" s="3">
        <v>3.9242859999999999</v>
      </c>
      <c r="F1226" s="3">
        <v>3.4779209999999998</v>
      </c>
      <c r="G1226">
        <v>73775800</v>
      </c>
      <c r="H1226" t="str">
        <f>TEXT(AppleStock[[#This Row],[Date]],"dddd")</f>
        <v>Tuesday</v>
      </c>
      <c r="I1226" t="str">
        <f>MID(AppleStock[[#This Row],[Day]],1,FIND("day",AppleStock[[#This Row],[Day]])-1)</f>
        <v>Tues</v>
      </c>
      <c r="J1226" s="3">
        <f>AppleStock[[#This Row],[Open]]-AppleStock[[#This Row],[Close]]</f>
        <v>1.5714000000000006E-2</v>
      </c>
      <c r="K1226" t="str">
        <f>IF(AppleStock[[#This Row],[Day Change]]&gt;0,"UP","DOWN")</f>
        <v>UP</v>
      </c>
      <c r="L1226" s="2">
        <v>4</v>
      </c>
      <c r="Q1226" s="15"/>
    </row>
    <row r="1227" spans="1:17" x14ac:dyDescent="0.25">
      <c r="A1227" s="1">
        <v>38308</v>
      </c>
      <c r="B1227" s="3">
        <v>3.9421430000000002</v>
      </c>
      <c r="C1227" s="3">
        <v>3.9607139999999998</v>
      </c>
      <c r="D1227" s="3">
        <v>3.8728570000000002</v>
      </c>
      <c r="E1227" s="3">
        <v>3.9214289999999998</v>
      </c>
      <c r="F1227" s="3">
        <v>3.4753889999999998</v>
      </c>
      <c r="G1227">
        <v>99437800</v>
      </c>
      <c r="H1227" t="str">
        <f>TEXT(AppleStock[[#This Row],[Date]],"dddd")</f>
        <v>Wednesday</v>
      </c>
      <c r="I1227" t="str">
        <f>MID(AppleStock[[#This Row],[Day]],1,FIND("day",AppleStock[[#This Row],[Day]])-1)</f>
        <v>Wednes</v>
      </c>
      <c r="J1227" s="3">
        <f>AppleStock[[#This Row],[Open]]-AppleStock[[#This Row],[Close]]</f>
        <v>2.0714000000000343E-2</v>
      </c>
      <c r="K1227" t="str">
        <f>IF(AppleStock[[#This Row],[Day Change]]&gt;0,"UP","DOWN")</f>
        <v>UP</v>
      </c>
      <c r="L1227" s="2">
        <v>4</v>
      </c>
      <c r="Q1227" s="15"/>
    </row>
    <row r="1228" spans="1:17" x14ac:dyDescent="0.25">
      <c r="A1228" s="1">
        <v>38309</v>
      </c>
      <c r="B1228" s="3">
        <v>3.8785720000000001</v>
      </c>
      <c r="C1228" s="3">
        <v>3.9607139999999998</v>
      </c>
      <c r="D1228" s="3">
        <v>3.8778570000000001</v>
      </c>
      <c r="E1228" s="3">
        <v>3.956429</v>
      </c>
      <c r="F1228" s="3">
        <v>3.5064069999999998</v>
      </c>
      <c r="G1228">
        <v>114787400</v>
      </c>
      <c r="H1228" t="str">
        <f>TEXT(AppleStock[[#This Row],[Date]],"dddd")</f>
        <v>Thursday</v>
      </c>
      <c r="I1228" t="str">
        <f>MID(AppleStock[[#This Row],[Day]],1,FIND("day",AppleStock[[#This Row],[Day]])-1)</f>
        <v>Thurs</v>
      </c>
      <c r="J1228" s="3">
        <f>AppleStock[[#This Row],[Open]]-AppleStock[[#This Row],[Close]]</f>
        <v>-7.7856999999999843E-2</v>
      </c>
      <c r="K1228" t="str">
        <f>IF(AppleStock[[#This Row],[Day Change]]&gt;0,"UP","DOWN")</f>
        <v>DOWN</v>
      </c>
      <c r="L1228" s="2">
        <v>4</v>
      </c>
      <c r="Q1228" s="15"/>
    </row>
    <row r="1229" spans="1:17" x14ac:dyDescent="0.25">
      <c r="A1229" s="1">
        <v>38310</v>
      </c>
      <c r="B1229" s="3">
        <v>3.963571</v>
      </c>
      <c r="C1229" s="3">
        <v>4.0650000000000004</v>
      </c>
      <c r="D1229" s="3">
        <v>3.8928569999999998</v>
      </c>
      <c r="E1229" s="3">
        <v>3.9407139999999998</v>
      </c>
      <c r="F1229" s="3">
        <v>3.4924810000000002</v>
      </c>
      <c r="G1229">
        <v>191319800</v>
      </c>
      <c r="H1229" t="str">
        <f>TEXT(AppleStock[[#This Row],[Date]],"dddd")</f>
        <v>Friday</v>
      </c>
      <c r="I1229" t="str">
        <f>MID(AppleStock[[#This Row],[Day]],1,FIND("day",AppleStock[[#This Row],[Day]])-1)</f>
        <v>Fri</v>
      </c>
      <c r="J1229" s="3">
        <f>AppleStock[[#This Row],[Open]]-AppleStock[[#This Row],[Close]]</f>
        <v>2.2857000000000127E-2</v>
      </c>
      <c r="K1229" t="str">
        <f>IF(AppleStock[[#This Row],[Day Change]]&gt;0,"UP","DOWN")</f>
        <v>UP</v>
      </c>
      <c r="L1229" s="2">
        <v>4</v>
      </c>
      <c r="Q1229" s="15"/>
    </row>
    <row r="1230" spans="1:17" x14ac:dyDescent="0.25">
      <c r="A1230" s="1">
        <v>38313</v>
      </c>
      <c r="B1230" s="3">
        <v>4.4142859999999997</v>
      </c>
      <c r="C1230" s="3">
        <v>4.5714290000000002</v>
      </c>
      <c r="D1230" s="3">
        <v>4.1357140000000001</v>
      </c>
      <c r="E1230" s="3">
        <v>4.3821430000000001</v>
      </c>
      <c r="F1230" s="3">
        <v>3.883699</v>
      </c>
      <c r="G1230">
        <v>642052600</v>
      </c>
      <c r="H1230" t="str">
        <f>TEXT(AppleStock[[#This Row],[Date]],"dddd")</f>
        <v>Monday</v>
      </c>
      <c r="I1230" t="str">
        <f>MID(AppleStock[[#This Row],[Day]],1,FIND("day",AppleStock[[#This Row],[Day]])-1)</f>
        <v>Mon</v>
      </c>
      <c r="J1230" s="3">
        <f>AppleStock[[#This Row],[Open]]-AppleStock[[#This Row],[Close]]</f>
        <v>3.2142999999999589E-2</v>
      </c>
      <c r="K1230" t="str">
        <f>IF(AppleStock[[#This Row],[Day Change]]&gt;0,"UP","DOWN")</f>
        <v>UP</v>
      </c>
      <c r="L1230" s="2">
        <v>4</v>
      </c>
      <c r="Q1230" s="15"/>
    </row>
    <row r="1231" spans="1:17" x14ac:dyDescent="0.25">
      <c r="A1231" s="1">
        <v>38314</v>
      </c>
      <c r="B1231" s="3">
        <v>4.45</v>
      </c>
      <c r="C1231" s="3">
        <v>4.4607140000000003</v>
      </c>
      <c r="D1231" s="3">
        <v>4.3607139999999998</v>
      </c>
      <c r="E1231" s="3">
        <v>4.3764289999999999</v>
      </c>
      <c r="F1231" s="3">
        <v>3.8786339999999999</v>
      </c>
      <c r="G1231">
        <v>227862600</v>
      </c>
      <c r="H1231" t="str">
        <f>TEXT(AppleStock[[#This Row],[Date]],"dddd")</f>
        <v>Tuesday</v>
      </c>
      <c r="I1231" t="str">
        <f>MID(AppleStock[[#This Row],[Day]],1,FIND("day",AppleStock[[#This Row],[Day]])-1)</f>
        <v>Tues</v>
      </c>
      <c r="J1231" s="3">
        <f>AppleStock[[#This Row],[Open]]-AppleStock[[#This Row],[Close]]</f>
        <v>7.3571000000000275E-2</v>
      </c>
      <c r="K1231" t="str">
        <f>IF(AppleStock[[#This Row],[Day Change]]&gt;0,"UP","DOWN")</f>
        <v>UP</v>
      </c>
      <c r="L1231" s="2">
        <v>4</v>
      </c>
      <c r="Q1231" s="15"/>
    </row>
    <row r="1232" spans="1:17" x14ac:dyDescent="0.25">
      <c r="A1232" s="1">
        <v>38315</v>
      </c>
      <c r="B1232" s="3">
        <v>4.406428</v>
      </c>
      <c r="C1232" s="3">
        <v>4.6571429999999996</v>
      </c>
      <c r="D1232" s="3">
        <v>4.3964290000000004</v>
      </c>
      <c r="E1232" s="3">
        <v>4.5750000000000002</v>
      </c>
      <c r="F1232" s="3">
        <v>4.0546199999999999</v>
      </c>
      <c r="G1232">
        <v>347697000</v>
      </c>
      <c r="H1232" t="str">
        <f>TEXT(AppleStock[[#This Row],[Date]],"dddd")</f>
        <v>Wednesday</v>
      </c>
      <c r="I1232" t="str">
        <f>MID(AppleStock[[#This Row],[Day]],1,FIND("day",AppleStock[[#This Row],[Day]])-1)</f>
        <v>Wednes</v>
      </c>
      <c r="J1232" s="3">
        <f>AppleStock[[#This Row],[Open]]-AppleStock[[#This Row],[Close]]</f>
        <v>-0.16857200000000017</v>
      </c>
      <c r="K1232" t="str">
        <f>IF(AppleStock[[#This Row],[Day Change]]&gt;0,"UP","DOWN")</f>
        <v>DOWN</v>
      </c>
      <c r="L1232" s="2">
        <v>4</v>
      </c>
      <c r="Q1232" s="15"/>
    </row>
    <row r="1233" spans="1:17" x14ac:dyDescent="0.25">
      <c r="A1233" s="1">
        <v>38317</v>
      </c>
      <c r="B1233" s="3">
        <v>4.6678569999999997</v>
      </c>
      <c r="C1233" s="3">
        <v>4.6971429999999996</v>
      </c>
      <c r="D1233" s="3">
        <v>4.5957140000000001</v>
      </c>
      <c r="E1233" s="3">
        <v>4.6107139999999998</v>
      </c>
      <c r="F1233" s="3">
        <v>4.0862720000000001</v>
      </c>
      <c r="G1233">
        <v>137536000</v>
      </c>
      <c r="H1233" t="str">
        <f>TEXT(AppleStock[[#This Row],[Date]],"dddd")</f>
        <v>Friday</v>
      </c>
      <c r="I1233" t="str">
        <f>MID(AppleStock[[#This Row],[Day]],1,FIND("day",AppleStock[[#This Row],[Day]])-1)</f>
        <v>Fri</v>
      </c>
      <c r="J1233" s="3">
        <f>AppleStock[[#This Row],[Open]]-AppleStock[[#This Row],[Close]]</f>
        <v>5.7142999999999944E-2</v>
      </c>
      <c r="K1233" t="str">
        <f>IF(AppleStock[[#This Row],[Day Change]]&gt;0,"UP","DOWN")</f>
        <v>UP</v>
      </c>
      <c r="L1233" s="2">
        <v>4</v>
      </c>
      <c r="Q1233" s="15"/>
    </row>
    <row r="1234" spans="1:17" x14ac:dyDescent="0.25">
      <c r="A1234" s="1">
        <v>38320</v>
      </c>
      <c r="B1234" s="3">
        <v>4.9249999999999998</v>
      </c>
      <c r="C1234" s="3">
        <v>4.9692850000000002</v>
      </c>
      <c r="D1234" s="3">
        <v>4.8150000000000004</v>
      </c>
      <c r="E1234" s="3">
        <v>4.8885709999999998</v>
      </c>
      <c r="F1234" s="3">
        <v>4.3325240000000003</v>
      </c>
      <c r="G1234">
        <v>428229200</v>
      </c>
      <c r="H1234" t="str">
        <f>TEXT(AppleStock[[#This Row],[Date]],"dddd")</f>
        <v>Monday</v>
      </c>
      <c r="I1234" t="str">
        <f>MID(AppleStock[[#This Row],[Day]],1,FIND("day",AppleStock[[#This Row],[Day]])-1)</f>
        <v>Mon</v>
      </c>
      <c r="J1234" s="3">
        <f>AppleStock[[#This Row],[Open]]-AppleStock[[#This Row],[Close]]</f>
        <v>3.6429000000000045E-2</v>
      </c>
      <c r="K1234" t="str">
        <f>IF(AppleStock[[#This Row],[Day Change]]&gt;0,"UP","DOWN")</f>
        <v>UP</v>
      </c>
      <c r="L1234" s="2">
        <v>4</v>
      </c>
      <c r="Q1234" s="15"/>
    </row>
    <row r="1235" spans="1:17" x14ac:dyDescent="0.25">
      <c r="A1235" s="1">
        <v>38321</v>
      </c>
      <c r="B1235" s="3">
        <v>4.9135710000000001</v>
      </c>
      <c r="C1235" s="3">
        <v>4.9135710000000001</v>
      </c>
      <c r="D1235" s="3">
        <v>4.7892859999999997</v>
      </c>
      <c r="E1235" s="3">
        <v>4.7892859999999997</v>
      </c>
      <c r="F1235" s="3">
        <v>4.2445329999999997</v>
      </c>
      <c r="G1235">
        <v>257129600</v>
      </c>
      <c r="H1235" t="str">
        <f>TEXT(AppleStock[[#This Row],[Date]],"dddd")</f>
        <v>Tuesday</v>
      </c>
      <c r="I1235" t="str">
        <f>MID(AppleStock[[#This Row],[Day]],1,FIND("day",AppleStock[[#This Row],[Day]])-1)</f>
        <v>Tues</v>
      </c>
      <c r="J1235" s="3">
        <f>AppleStock[[#This Row],[Open]]-AppleStock[[#This Row],[Close]]</f>
        <v>0.12428500000000042</v>
      </c>
      <c r="K1235" t="str">
        <f>IF(AppleStock[[#This Row],[Day Change]]&gt;0,"UP","DOWN")</f>
        <v>UP</v>
      </c>
      <c r="L1235" s="2">
        <v>4</v>
      </c>
      <c r="Q1235" s="15"/>
    </row>
    <row r="1236" spans="1:17" x14ac:dyDescent="0.25">
      <c r="A1236" s="1">
        <v>38322</v>
      </c>
      <c r="B1236" s="3">
        <v>4.8421430000000001</v>
      </c>
      <c r="C1236" s="3">
        <v>4.8535709999999996</v>
      </c>
      <c r="D1236" s="3">
        <v>4.7335719999999997</v>
      </c>
      <c r="E1236" s="3">
        <v>4.8421430000000001</v>
      </c>
      <c r="F1236" s="3">
        <v>4.2913769999999998</v>
      </c>
      <c r="G1236">
        <v>200138400</v>
      </c>
      <c r="H1236" t="str">
        <f>TEXT(AppleStock[[#This Row],[Date]],"dddd")</f>
        <v>Wednesday</v>
      </c>
      <c r="I1236" t="str">
        <f>MID(AppleStock[[#This Row],[Day]],1,FIND("day",AppleStock[[#This Row],[Day]])-1)</f>
        <v>Wednes</v>
      </c>
      <c r="J1236" s="3">
        <f>AppleStock[[#This Row],[Open]]-AppleStock[[#This Row],[Close]]</f>
        <v>0</v>
      </c>
      <c r="K1236" t="str">
        <f>IF(AppleStock[[#This Row],[Day Change]]&gt;0,"UP","DOWN")</f>
        <v>DOWN</v>
      </c>
      <c r="L1236" s="2">
        <v>4</v>
      </c>
      <c r="Q1236" s="15"/>
    </row>
    <row r="1237" spans="1:17" x14ac:dyDescent="0.25">
      <c r="A1237" s="1">
        <v>38323</v>
      </c>
      <c r="B1237" s="3">
        <v>4.7235709999999997</v>
      </c>
      <c r="C1237" s="3">
        <v>4.7785719999999996</v>
      </c>
      <c r="D1237" s="3">
        <v>4.6185710000000002</v>
      </c>
      <c r="E1237" s="3">
        <v>4.6578569999999999</v>
      </c>
      <c r="F1237" s="3">
        <v>4.1280520000000003</v>
      </c>
      <c r="G1237">
        <v>246860600</v>
      </c>
      <c r="H1237" t="str">
        <f>TEXT(AppleStock[[#This Row],[Date]],"dddd")</f>
        <v>Thursday</v>
      </c>
      <c r="I1237" t="str">
        <f>MID(AppleStock[[#This Row],[Day]],1,FIND("day",AppleStock[[#This Row],[Day]])-1)</f>
        <v>Thurs</v>
      </c>
      <c r="J1237" s="3">
        <f>AppleStock[[#This Row],[Open]]-AppleStock[[#This Row],[Close]]</f>
        <v>6.5713999999999828E-2</v>
      </c>
      <c r="K1237" t="str">
        <f>IF(AppleStock[[#This Row],[Day Change]]&gt;0,"UP","DOWN")</f>
        <v>UP</v>
      </c>
      <c r="L1237" s="2">
        <v>4</v>
      </c>
      <c r="Q1237" s="15"/>
    </row>
    <row r="1238" spans="1:17" x14ac:dyDescent="0.25">
      <c r="A1238" s="1">
        <v>38324</v>
      </c>
      <c r="B1238" s="3">
        <v>4.609286</v>
      </c>
      <c r="C1238" s="3">
        <v>4.6428570000000002</v>
      </c>
      <c r="D1238" s="3">
        <v>4.4107139999999996</v>
      </c>
      <c r="E1238" s="3">
        <v>4.4771429999999999</v>
      </c>
      <c r="F1238" s="3">
        <v>3.9678930000000001</v>
      </c>
      <c r="G1238">
        <v>309712200</v>
      </c>
      <c r="H1238" t="str">
        <f>TEXT(AppleStock[[#This Row],[Date]],"dddd")</f>
        <v>Friday</v>
      </c>
      <c r="I1238" t="str">
        <f>MID(AppleStock[[#This Row],[Day]],1,FIND("day",AppleStock[[#This Row],[Day]])-1)</f>
        <v>Fri</v>
      </c>
      <c r="J1238" s="3">
        <f>AppleStock[[#This Row],[Open]]-AppleStock[[#This Row],[Close]]</f>
        <v>0.13214300000000012</v>
      </c>
      <c r="K1238" t="str">
        <f>IF(AppleStock[[#This Row],[Day Change]]&gt;0,"UP","DOWN")</f>
        <v>UP</v>
      </c>
      <c r="L1238" s="2">
        <v>4</v>
      </c>
      <c r="Q1238" s="15"/>
    </row>
    <row r="1239" spans="1:17" x14ac:dyDescent="0.25">
      <c r="A1239" s="1">
        <v>38327</v>
      </c>
      <c r="B1239" s="3">
        <v>4.5892860000000004</v>
      </c>
      <c r="C1239" s="3">
        <v>4.7314290000000003</v>
      </c>
      <c r="D1239" s="3">
        <v>4.4964279999999999</v>
      </c>
      <c r="E1239" s="3">
        <v>4.6985710000000003</v>
      </c>
      <c r="F1239" s="3">
        <v>4.1641370000000002</v>
      </c>
      <c r="G1239">
        <v>311980200</v>
      </c>
      <c r="H1239" t="str">
        <f>TEXT(AppleStock[[#This Row],[Date]],"dddd")</f>
        <v>Monday</v>
      </c>
      <c r="I1239" t="str">
        <f>MID(AppleStock[[#This Row],[Day]],1,FIND("day",AppleStock[[#This Row],[Day]])-1)</f>
        <v>Mon</v>
      </c>
      <c r="J1239" s="3">
        <f>AppleStock[[#This Row],[Open]]-AppleStock[[#This Row],[Close]]</f>
        <v>-0.10928499999999985</v>
      </c>
      <c r="K1239" t="str">
        <f>IF(AppleStock[[#This Row],[Day Change]]&gt;0,"UP","DOWN")</f>
        <v>DOWN</v>
      </c>
      <c r="L1239" s="2">
        <v>4</v>
      </c>
      <c r="Q1239" s="15"/>
    </row>
    <row r="1240" spans="1:17" x14ac:dyDescent="0.25">
      <c r="A1240" s="1">
        <v>38328</v>
      </c>
      <c r="B1240" s="3">
        <v>4.7092859999999996</v>
      </c>
      <c r="C1240" s="3">
        <v>4.7664280000000003</v>
      </c>
      <c r="D1240" s="3">
        <v>4.468572</v>
      </c>
      <c r="E1240" s="3">
        <v>4.4921430000000004</v>
      </c>
      <c r="F1240" s="3">
        <v>3.9811860000000001</v>
      </c>
      <c r="G1240">
        <v>264224800</v>
      </c>
      <c r="H1240" t="str">
        <f>TEXT(AppleStock[[#This Row],[Date]],"dddd")</f>
        <v>Tuesday</v>
      </c>
      <c r="I1240" t="str">
        <f>MID(AppleStock[[#This Row],[Day]],1,FIND("day",AppleStock[[#This Row],[Day]])-1)</f>
        <v>Tues</v>
      </c>
      <c r="J1240" s="3">
        <f>AppleStock[[#This Row],[Open]]-AppleStock[[#This Row],[Close]]</f>
        <v>0.2171429999999992</v>
      </c>
      <c r="K1240" t="str">
        <f>IF(AppleStock[[#This Row],[Day Change]]&gt;0,"UP","DOWN")</f>
        <v>UP</v>
      </c>
      <c r="L1240" s="2">
        <v>4</v>
      </c>
      <c r="Q1240" s="15"/>
    </row>
    <row r="1241" spans="1:17" x14ac:dyDescent="0.25">
      <c r="A1241" s="1">
        <v>38329</v>
      </c>
      <c r="B1241" s="3">
        <v>4.5057140000000002</v>
      </c>
      <c r="C1241" s="3">
        <v>4.6021429999999999</v>
      </c>
      <c r="D1241" s="3">
        <v>4.4321429999999999</v>
      </c>
      <c r="E1241" s="3">
        <v>4.5199999999999996</v>
      </c>
      <c r="F1241" s="3">
        <v>4.0058759999999998</v>
      </c>
      <c r="G1241">
        <v>172975600</v>
      </c>
      <c r="H1241" t="str">
        <f>TEXT(AppleStock[[#This Row],[Date]],"dddd")</f>
        <v>Wednesday</v>
      </c>
      <c r="I1241" t="str">
        <f>MID(AppleStock[[#This Row],[Day]],1,FIND("day",AppleStock[[#This Row],[Day]])-1)</f>
        <v>Wednes</v>
      </c>
      <c r="J1241" s="3">
        <f>AppleStock[[#This Row],[Open]]-AppleStock[[#This Row],[Close]]</f>
        <v>-1.4285999999999355E-2</v>
      </c>
      <c r="K1241" t="str">
        <f>IF(AppleStock[[#This Row],[Day Change]]&gt;0,"UP","DOWN")</f>
        <v>DOWN</v>
      </c>
      <c r="L1241" s="2">
        <v>4</v>
      </c>
      <c r="Q1241" s="15"/>
    </row>
    <row r="1242" spans="1:17" x14ac:dyDescent="0.25">
      <c r="A1242" s="1">
        <v>38330</v>
      </c>
      <c r="B1242" s="3">
        <v>4.4864290000000002</v>
      </c>
      <c r="C1242" s="3">
        <v>4.5999999999999996</v>
      </c>
      <c r="D1242" s="3">
        <v>4.4335709999999997</v>
      </c>
      <c r="E1242" s="3">
        <v>4.5707139999999997</v>
      </c>
      <c r="F1242" s="3">
        <v>4.0508220000000001</v>
      </c>
      <c r="G1242">
        <v>185375400</v>
      </c>
      <c r="H1242" t="str">
        <f>TEXT(AppleStock[[#This Row],[Date]],"dddd")</f>
        <v>Thursday</v>
      </c>
      <c r="I1242" t="str">
        <f>MID(AppleStock[[#This Row],[Day]],1,FIND("day",AppleStock[[#This Row],[Day]])-1)</f>
        <v>Thurs</v>
      </c>
      <c r="J1242" s="3">
        <f>AppleStock[[#This Row],[Open]]-AppleStock[[#This Row],[Close]]</f>
        <v>-8.4284999999999499E-2</v>
      </c>
      <c r="K1242" t="str">
        <f>IF(AppleStock[[#This Row],[Day Change]]&gt;0,"UP","DOWN")</f>
        <v>DOWN</v>
      </c>
      <c r="L1242" s="2">
        <v>4</v>
      </c>
      <c r="Q1242" s="15"/>
    </row>
    <row r="1243" spans="1:17" x14ac:dyDescent="0.25">
      <c r="A1243" s="1">
        <v>38331</v>
      </c>
      <c r="B1243" s="3">
        <v>4.6449999999999996</v>
      </c>
      <c r="C1243" s="3">
        <v>4.7178570000000004</v>
      </c>
      <c r="D1243" s="3">
        <v>4.6214279999999999</v>
      </c>
      <c r="E1243" s="3">
        <v>4.6535719999999996</v>
      </c>
      <c r="F1243" s="3">
        <v>4.1242539999999996</v>
      </c>
      <c r="G1243">
        <v>193943400</v>
      </c>
      <c r="H1243" t="str">
        <f>TEXT(AppleStock[[#This Row],[Date]],"dddd")</f>
        <v>Friday</v>
      </c>
      <c r="I1243" t="str">
        <f>MID(AppleStock[[#This Row],[Day]],1,FIND("day",AppleStock[[#This Row],[Day]])-1)</f>
        <v>Fri</v>
      </c>
      <c r="J1243" s="3">
        <f>AppleStock[[#This Row],[Open]]-AppleStock[[#This Row],[Close]]</f>
        <v>-8.572000000000024E-3</v>
      </c>
      <c r="K1243" t="str">
        <f>IF(AppleStock[[#This Row],[Day Change]]&gt;0,"UP","DOWN")</f>
        <v>DOWN</v>
      </c>
      <c r="L1243" s="2">
        <v>4</v>
      </c>
      <c r="Q1243" s="15"/>
    </row>
    <row r="1244" spans="1:17" x14ac:dyDescent="0.25">
      <c r="A1244" s="1">
        <v>38334</v>
      </c>
      <c r="B1244" s="3">
        <v>4.6871429999999998</v>
      </c>
      <c r="C1244" s="3">
        <v>4.7071430000000003</v>
      </c>
      <c r="D1244" s="3">
        <v>4.6142859999999999</v>
      </c>
      <c r="E1244" s="3">
        <v>4.6364280000000004</v>
      </c>
      <c r="F1244" s="3">
        <v>4.1090609999999996</v>
      </c>
      <c r="G1244">
        <v>98760200</v>
      </c>
      <c r="H1244" t="str">
        <f>TEXT(AppleStock[[#This Row],[Date]],"dddd")</f>
        <v>Monday</v>
      </c>
      <c r="I1244" t="str">
        <f>MID(AppleStock[[#This Row],[Day]],1,FIND("day",AppleStock[[#This Row],[Day]])-1)</f>
        <v>Mon</v>
      </c>
      <c r="J1244" s="3">
        <f>AppleStock[[#This Row],[Open]]-AppleStock[[#This Row],[Close]]</f>
        <v>5.0714999999999399E-2</v>
      </c>
      <c r="K1244" t="str">
        <f>IF(AppleStock[[#This Row],[Day Change]]&gt;0,"UP","DOWN")</f>
        <v>UP</v>
      </c>
      <c r="L1244" s="2">
        <v>4</v>
      </c>
      <c r="Q1244" s="15"/>
    </row>
    <row r="1245" spans="1:17" x14ac:dyDescent="0.25">
      <c r="A1245" s="1">
        <v>38335</v>
      </c>
      <c r="B1245" s="3">
        <v>4.6714289999999998</v>
      </c>
      <c r="C1245" s="3">
        <v>4.7057140000000004</v>
      </c>
      <c r="D1245" s="3">
        <v>4.6442860000000001</v>
      </c>
      <c r="E1245" s="3">
        <v>4.6635710000000001</v>
      </c>
      <c r="F1245" s="3">
        <v>4.1331170000000004</v>
      </c>
      <c r="G1245">
        <v>103930400</v>
      </c>
      <c r="H1245" t="str">
        <f>TEXT(AppleStock[[#This Row],[Date]],"dddd")</f>
        <v>Tuesday</v>
      </c>
      <c r="I1245" t="str">
        <f>MID(AppleStock[[#This Row],[Day]],1,FIND("day",AppleStock[[#This Row],[Day]])-1)</f>
        <v>Tues</v>
      </c>
      <c r="J1245" s="3">
        <f>AppleStock[[#This Row],[Open]]-AppleStock[[#This Row],[Close]]</f>
        <v>7.8579999999996986E-3</v>
      </c>
      <c r="K1245" t="str">
        <f>IF(AppleStock[[#This Row],[Day Change]]&gt;0,"UP","DOWN")</f>
        <v>UP</v>
      </c>
      <c r="L1245" s="2">
        <v>4</v>
      </c>
      <c r="Q1245" s="15"/>
    </row>
    <row r="1246" spans="1:17" x14ac:dyDescent="0.25">
      <c r="A1246" s="1">
        <v>38336</v>
      </c>
      <c r="B1246" s="3">
        <v>4.66</v>
      </c>
      <c r="C1246" s="3">
        <v>4.6757140000000001</v>
      </c>
      <c r="D1246" s="3">
        <v>4.6185710000000002</v>
      </c>
      <c r="E1246" s="3">
        <v>4.6614279999999999</v>
      </c>
      <c r="F1246" s="3">
        <v>4.1312179999999996</v>
      </c>
      <c r="G1246">
        <v>99590400</v>
      </c>
      <c r="H1246" t="str">
        <f>TEXT(AppleStock[[#This Row],[Date]],"dddd")</f>
        <v>Wednesday</v>
      </c>
      <c r="I1246" t="str">
        <f>MID(AppleStock[[#This Row],[Day]],1,FIND("day",AppleStock[[#This Row],[Day]])-1)</f>
        <v>Wednes</v>
      </c>
      <c r="J1246" s="3">
        <f>AppleStock[[#This Row],[Open]]-AppleStock[[#This Row],[Close]]</f>
        <v>-1.4279999999997628E-3</v>
      </c>
      <c r="K1246" t="str">
        <f>IF(AppleStock[[#This Row],[Day Change]]&gt;0,"UP","DOWN")</f>
        <v>DOWN</v>
      </c>
      <c r="L1246" s="2">
        <v>4</v>
      </c>
      <c r="Q1246" s="15"/>
    </row>
    <row r="1247" spans="1:17" x14ac:dyDescent="0.25">
      <c r="A1247" s="1">
        <v>38337</v>
      </c>
      <c r="B1247" s="3">
        <v>4.7249999999999996</v>
      </c>
      <c r="C1247" s="3">
        <v>4.8214290000000002</v>
      </c>
      <c r="D1247" s="3">
        <v>4.7178570000000004</v>
      </c>
      <c r="E1247" s="3">
        <v>4.7571430000000001</v>
      </c>
      <c r="F1247" s="3">
        <v>4.2160440000000001</v>
      </c>
      <c r="G1247">
        <v>281528800</v>
      </c>
      <c r="H1247" t="str">
        <f>TEXT(AppleStock[[#This Row],[Date]],"dddd")</f>
        <v>Thursday</v>
      </c>
      <c r="I1247" t="str">
        <f>MID(AppleStock[[#This Row],[Day]],1,FIND("day",AppleStock[[#This Row],[Day]])-1)</f>
        <v>Thurs</v>
      </c>
      <c r="J1247" s="3">
        <f>AppleStock[[#This Row],[Open]]-AppleStock[[#This Row],[Close]]</f>
        <v>-3.2143000000000477E-2</v>
      </c>
      <c r="K1247" t="str">
        <f>IF(AppleStock[[#This Row],[Day Change]]&gt;0,"UP","DOWN")</f>
        <v>DOWN</v>
      </c>
      <c r="L1247" s="2">
        <v>4</v>
      </c>
      <c r="Q1247" s="15"/>
    </row>
    <row r="1248" spans="1:17" x14ac:dyDescent="0.25">
      <c r="A1248" s="1">
        <v>38338</v>
      </c>
      <c r="B1248" s="3">
        <v>4.774286</v>
      </c>
      <c r="C1248" s="3">
        <v>4.7885710000000001</v>
      </c>
      <c r="D1248" s="3">
        <v>4.6357140000000001</v>
      </c>
      <c r="E1248" s="3">
        <v>4.6421429999999999</v>
      </c>
      <c r="F1248" s="3">
        <v>4.1141259999999997</v>
      </c>
      <c r="G1248">
        <v>195874000</v>
      </c>
      <c r="H1248" t="str">
        <f>TEXT(AppleStock[[#This Row],[Date]],"dddd")</f>
        <v>Friday</v>
      </c>
      <c r="I1248" t="str">
        <f>MID(AppleStock[[#This Row],[Day]],1,FIND("day",AppleStock[[#This Row],[Day]])-1)</f>
        <v>Fri</v>
      </c>
      <c r="J1248" s="3">
        <f>AppleStock[[#This Row],[Open]]-AppleStock[[#This Row],[Close]]</f>
        <v>0.13214300000000012</v>
      </c>
      <c r="K1248" t="str">
        <f>IF(AppleStock[[#This Row],[Day Change]]&gt;0,"UP","DOWN")</f>
        <v>UP</v>
      </c>
      <c r="L1248" s="2">
        <v>4</v>
      </c>
      <c r="Q1248" s="15"/>
    </row>
    <row r="1249" spans="1:17" x14ac:dyDescent="0.25">
      <c r="A1249" s="1">
        <v>38341</v>
      </c>
      <c r="B1249" s="3">
        <v>4.6764289999999997</v>
      </c>
      <c r="C1249" s="3">
        <v>4.7142860000000004</v>
      </c>
      <c r="D1249" s="3">
        <v>4.4114279999999999</v>
      </c>
      <c r="E1249" s="3">
        <v>4.4800000000000004</v>
      </c>
      <c r="F1249" s="3">
        <v>3.9704259999999998</v>
      </c>
      <c r="G1249">
        <v>292031600</v>
      </c>
      <c r="H1249" t="str">
        <f>TEXT(AppleStock[[#This Row],[Date]],"dddd")</f>
        <v>Monday</v>
      </c>
      <c r="I1249" t="str">
        <f>MID(AppleStock[[#This Row],[Day]],1,FIND("day",AppleStock[[#This Row],[Day]])-1)</f>
        <v>Mon</v>
      </c>
      <c r="J1249" s="3">
        <f>AppleStock[[#This Row],[Open]]-AppleStock[[#This Row],[Close]]</f>
        <v>0.1964289999999993</v>
      </c>
      <c r="K1249" t="str">
        <f>IF(AppleStock[[#This Row],[Day Change]]&gt;0,"UP","DOWN")</f>
        <v>UP</v>
      </c>
      <c r="L1249" s="2">
        <v>4</v>
      </c>
      <c r="Q1249" s="15"/>
    </row>
    <row r="1250" spans="1:17" x14ac:dyDescent="0.25">
      <c r="A1250" s="1">
        <v>38342</v>
      </c>
      <c r="B1250" s="3">
        <v>4.54</v>
      </c>
      <c r="C1250" s="3">
        <v>4.5549999999999997</v>
      </c>
      <c r="D1250" s="3">
        <v>4.4000000000000004</v>
      </c>
      <c r="E1250" s="3">
        <v>4.5492860000000004</v>
      </c>
      <c r="F1250" s="3">
        <v>4.0318310000000004</v>
      </c>
      <c r="G1250">
        <v>266103600</v>
      </c>
      <c r="H1250" t="str">
        <f>TEXT(AppleStock[[#This Row],[Date]],"dddd")</f>
        <v>Tuesday</v>
      </c>
      <c r="I1250" t="str">
        <f>MID(AppleStock[[#This Row],[Day]],1,FIND("day",AppleStock[[#This Row],[Day]])-1)</f>
        <v>Tues</v>
      </c>
      <c r="J1250" s="3">
        <f>AppleStock[[#This Row],[Open]]-AppleStock[[#This Row],[Close]]</f>
        <v>-9.2860000000003495E-3</v>
      </c>
      <c r="K1250" t="str">
        <f>IF(AppleStock[[#This Row],[Day Change]]&gt;0,"UP","DOWN")</f>
        <v>DOWN</v>
      </c>
      <c r="L1250" s="2">
        <v>4</v>
      </c>
      <c r="Q1250" s="15"/>
    </row>
    <row r="1251" spans="1:17" x14ac:dyDescent="0.25">
      <c r="A1251" s="1">
        <v>38343</v>
      </c>
      <c r="B1251" s="3">
        <v>4.5471430000000002</v>
      </c>
      <c r="C1251" s="3">
        <v>4.597143</v>
      </c>
      <c r="D1251" s="3">
        <v>4.5285719999999996</v>
      </c>
      <c r="E1251" s="3">
        <v>4.5535709999999998</v>
      </c>
      <c r="F1251" s="3">
        <v>4.0356290000000001</v>
      </c>
      <c r="G1251">
        <v>141457400</v>
      </c>
      <c r="H1251" t="str">
        <f>TEXT(AppleStock[[#This Row],[Date]],"dddd")</f>
        <v>Wednesday</v>
      </c>
      <c r="I1251" t="str">
        <f>MID(AppleStock[[#This Row],[Day]],1,FIND("day",AppleStock[[#This Row],[Day]])-1)</f>
        <v>Wednes</v>
      </c>
      <c r="J1251" s="3">
        <f>AppleStock[[#This Row],[Open]]-AppleStock[[#This Row],[Close]]</f>
        <v>-6.4279999999996562E-3</v>
      </c>
      <c r="K1251" t="str">
        <f>IF(AppleStock[[#This Row],[Day Change]]&gt;0,"UP","DOWN")</f>
        <v>DOWN</v>
      </c>
      <c r="L1251" s="2">
        <v>4</v>
      </c>
      <c r="Q1251" s="15"/>
    </row>
    <row r="1252" spans="1:17" x14ac:dyDescent="0.25">
      <c r="A1252" s="1">
        <v>38344</v>
      </c>
      <c r="B1252" s="3">
        <v>4.5535709999999998</v>
      </c>
      <c r="C1252" s="3">
        <v>4.5892860000000004</v>
      </c>
      <c r="D1252" s="3">
        <v>4.5428569999999997</v>
      </c>
      <c r="E1252" s="3">
        <v>4.5721429999999996</v>
      </c>
      <c r="F1252" s="3">
        <v>4.0520880000000004</v>
      </c>
      <c r="G1252">
        <v>61482400</v>
      </c>
      <c r="H1252" t="str">
        <f>TEXT(AppleStock[[#This Row],[Date]],"dddd")</f>
        <v>Thursday</v>
      </c>
      <c r="I1252" t="str">
        <f>MID(AppleStock[[#This Row],[Day]],1,FIND("day",AppleStock[[#This Row],[Day]])-1)</f>
        <v>Thurs</v>
      </c>
      <c r="J1252" s="3">
        <f>AppleStock[[#This Row],[Open]]-AppleStock[[#This Row],[Close]]</f>
        <v>-1.8571999999999811E-2</v>
      </c>
      <c r="K1252" t="str">
        <f>IF(AppleStock[[#This Row],[Day Change]]&gt;0,"UP","DOWN")</f>
        <v>DOWN</v>
      </c>
      <c r="L1252" s="2">
        <v>4</v>
      </c>
      <c r="Q1252" s="15"/>
    </row>
    <row r="1253" spans="1:17" x14ac:dyDescent="0.25">
      <c r="A1253" s="1">
        <v>38348</v>
      </c>
      <c r="B1253" s="3">
        <v>4.6285720000000001</v>
      </c>
      <c r="C1253" s="3">
        <v>4.6535719999999996</v>
      </c>
      <c r="D1253" s="3">
        <v>4.491428</v>
      </c>
      <c r="E1253" s="3">
        <v>4.5114280000000004</v>
      </c>
      <c r="F1253" s="3">
        <v>3.998278</v>
      </c>
      <c r="G1253">
        <v>139872600</v>
      </c>
      <c r="H1253" t="str">
        <f>TEXT(AppleStock[[#This Row],[Date]],"dddd")</f>
        <v>Monday</v>
      </c>
      <c r="I1253" t="str">
        <f>MID(AppleStock[[#This Row],[Day]],1,FIND("day",AppleStock[[#This Row],[Day]])-1)</f>
        <v>Mon</v>
      </c>
      <c r="J1253" s="3">
        <f>AppleStock[[#This Row],[Open]]-AppleStock[[#This Row],[Close]]</f>
        <v>0.11714399999999969</v>
      </c>
      <c r="K1253" t="str">
        <f>IF(AppleStock[[#This Row],[Day Change]]&gt;0,"UP","DOWN")</f>
        <v>UP</v>
      </c>
      <c r="L1253" s="2">
        <v>4</v>
      </c>
      <c r="Q1253" s="15"/>
    </row>
    <row r="1254" spans="1:17" x14ac:dyDescent="0.25">
      <c r="A1254" s="1">
        <v>38349</v>
      </c>
      <c r="B1254" s="3">
        <v>4.5214290000000004</v>
      </c>
      <c r="C1254" s="3">
        <v>4.5892860000000004</v>
      </c>
      <c r="D1254" s="3">
        <v>4.4321429999999999</v>
      </c>
      <c r="E1254" s="3">
        <v>4.5842859999999996</v>
      </c>
      <c r="F1254" s="3">
        <v>4.0628500000000001</v>
      </c>
      <c r="G1254">
        <v>152938800</v>
      </c>
      <c r="H1254" t="str">
        <f>TEXT(AppleStock[[#This Row],[Date]],"dddd")</f>
        <v>Tuesday</v>
      </c>
      <c r="I1254" t="str">
        <f>MID(AppleStock[[#This Row],[Day]],1,FIND("day",AppleStock[[#This Row],[Day]])-1)</f>
        <v>Tues</v>
      </c>
      <c r="J1254" s="3">
        <f>AppleStock[[#This Row],[Open]]-AppleStock[[#This Row],[Close]]</f>
        <v>-6.2856999999999275E-2</v>
      </c>
      <c r="K1254" t="str">
        <f>IF(AppleStock[[#This Row],[Day Change]]&gt;0,"UP","DOWN")</f>
        <v>DOWN</v>
      </c>
      <c r="L1254" s="2">
        <v>4</v>
      </c>
      <c r="Q1254" s="15"/>
    </row>
    <row r="1255" spans="1:17" x14ac:dyDescent="0.25">
      <c r="A1255" s="1">
        <v>38350</v>
      </c>
      <c r="B1255" s="3">
        <v>4.5578570000000003</v>
      </c>
      <c r="C1255" s="3">
        <v>4.6414280000000003</v>
      </c>
      <c r="D1255" s="3">
        <v>4.5407140000000004</v>
      </c>
      <c r="E1255" s="3">
        <v>4.6028570000000002</v>
      </c>
      <c r="F1255" s="3">
        <v>4.0793090000000003</v>
      </c>
      <c r="G1255">
        <v>112390600</v>
      </c>
      <c r="H1255" t="str">
        <f>TEXT(AppleStock[[#This Row],[Date]],"dddd")</f>
        <v>Wednesday</v>
      </c>
      <c r="I1255" t="str">
        <f>MID(AppleStock[[#This Row],[Day]],1,FIND("day",AppleStock[[#This Row],[Day]])-1)</f>
        <v>Wednes</v>
      </c>
      <c r="J1255" s="3">
        <f>AppleStock[[#This Row],[Open]]-AppleStock[[#This Row],[Close]]</f>
        <v>-4.4999999999999929E-2</v>
      </c>
      <c r="K1255" t="str">
        <f>IF(AppleStock[[#This Row],[Day Change]]&gt;0,"UP","DOWN")</f>
        <v>DOWN</v>
      </c>
      <c r="L1255" s="2">
        <v>4</v>
      </c>
      <c r="Q1255" s="15"/>
    </row>
    <row r="1256" spans="1:17" x14ac:dyDescent="0.25">
      <c r="A1256" s="1">
        <v>38351</v>
      </c>
      <c r="B1256" s="3">
        <v>4.6292859999999996</v>
      </c>
      <c r="C1256" s="3">
        <v>4.6449999999999996</v>
      </c>
      <c r="D1256" s="3">
        <v>4.5871430000000002</v>
      </c>
      <c r="E1256" s="3">
        <v>4.6285720000000001</v>
      </c>
      <c r="F1256" s="3">
        <v>4.1020979999999998</v>
      </c>
      <c r="G1256">
        <v>86335200</v>
      </c>
      <c r="H1256" t="str">
        <f>TEXT(AppleStock[[#This Row],[Date]],"dddd")</f>
        <v>Thursday</v>
      </c>
      <c r="I1256" t="str">
        <f>MID(AppleStock[[#This Row],[Day]],1,FIND("day",AppleStock[[#This Row],[Day]])-1)</f>
        <v>Thurs</v>
      </c>
      <c r="J1256" s="3">
        <f>AppleStock[[#This Row],[Open]]-AppleStock[[#This Row],[Close]]</f>
        <v>7.1399999999943731E-4</v>
      </c>
      <c r="K1256" t="str">
        <f>IF(AppleStock[[#This Row],[Day Change]]&gt;0,"UP","DOWN")</f>
        <v>UP</v>
      </c>
      <c r="L1256" s="2">
        <v>4</v>
      </c>
      <c r="Q1256" s="15"/>
    </row>
    <row r="1257" spans="1:17" x14ac:dyDescent="0.25">
      <c r="A1257" s="1">
        <v>38352</v>
      </c>
      <c r="B1257" s="3">
        <v>4.6349999999999998</v>
      </c>
      <c r="C1257" s="3">
        <v>4.6428570000000002</v>
      </c>
      <c r="D1257" s="3">
        <v>4.5735710000000003</v>
      </c>
      <c r="E1257" s="3">
        <v>4.5999999999999996</v>
      </c>
      <c r="F1257" s="3">
        <v>4.0767769999999999</v>
      </c>
      <c r="G1257">
        <v>69647200</v>
      </c>
      <c r="H1257" t="str">
        <f>TEXT(AppleStock[[#This Row],[Date]],"dddd")</f>
        <v>Friday</v>
      </c>
      <c r="I1257" t="str">
        <f>MID(AppleStock[[#This Row],[Day]],1,FIND("day",AppleStock[[#This Row],[Day]])-1)</f>
        <v>Fri</v>
      </c>
      <c r="J1257" s="3">
        <f>AppleStock[[#This Row],[Open]]-AppleStock[[#This Row],[Close]]</f>
        <v>3.5000000000000142E-2</v>
      </c>
      <c r="K1257" t="str">
        <f>IF(AppleStock[[#This Row],[Day Change]]&gt;0,"UP","DOWN")</f>
        <v>UP</v>
      </c>
      <c r="L1257" s="2">
        <v>4</v>
      </c>
      <c r="Q1257" s="15"/>
    </row>
    <row r="1258" spans="1:17" x14ac:dyDescent="0.25">
      <c r="A1258" s="1">
        <v>38355</v>
      </c>
      <c r="B1258" s="3">
        <v>4.6271430000000002</v>
      </c>
      <c r="C1258" s="3">
        <v>4.6507139999999998</v>
      </c>
      <c r="D1258" s="3">
        <v>4.4714280000000004</v>
      </c>
      <c r="E1258" s="3">
        <v>4.5207139999999999</v>
      </c>
      <c r="F1258" s="3">
        <v>4.0065090000000003</v>
      </c>
      <c r="G1258">
        <v>172998000</v>
      </c>
      <c r="H1258" t="str">
        <f>TEXT(AppleStock[[#This Row],[Date]],"dddd")</f>
        <v>Monday</v>
      </c>
      <c r="I1258" t="str">
        <f>MID(AppleStock[[#This Row],[Day]],1,FIND("day",AppleStock[[#This Row],[Day]])-1)</f>
        <v>Mon</v>
      </c>
      <c r="J1258" s="3">
        <f>AppleStock[[#This Row],[Open]]-AppleStock[[#This Row],[Close]]</f>
        <v>0.10642900000000033</v>
      </c>
      <c r="K1258" t="str">
        <f>IF(AppleStock[[#This Row],[Day Change]]&gt;0,"UP","DOWN")</f>
        <v>UP</v>
      </c>
      <c r="L1258" s="2">
        <v>5</v>
      </c>
      <c r="Q1258" s="15"/>
    </row>
    <row r="1259" spans="1:17" x14ac:dyDescent="0.25">
      <c r="A1259" s="1">
        <v>38356</v>
      </c>
      <c r="B1259" s="3">
        <v>4.5564280000000004</v>
      </c>
      <c r="C1259" s="3">
        <v>4.6764289999999997</v>
      </c>
      <c r="D1259" s="3">
        <v>4.4978569999999998</v>
      </c>
      <c r="E1259" s="3">
        <v>4.5671429999999997</v>
      </c>
      <c r="F1259" s="3">
        <v>4.0476570000000001</v>
      </c>
      <c r="G1259">
        <v>274202600</v>
      </c>
      <c r="H1259" t="str">
        <f>TEXT(AppleStock[[#This Row],[Date]],"dddd")</f>
        <v>Tuesday</v>
      </c>
      <c r="I1259" t="str">
        <f>MID(AppleStock[[#This Row],[Day]],1,FIND("day",AppleStock[[#This Row],[Day]])-1)</f>
        <v>Tues</v>
      </c>
      <c r="J1259" s="3">
        <f>AppleStock[[#This Row],[Open]]-AppleStock[[#This Row],[Close]]</f>
        <v>-1.0714999999999364E-2</v>
      </c>
      <c r="K1259" t="str">
        <f>IF(AppleStock[[#This Row],[Day Change]]&gt;0,"UP","DOWN")</f>
        <v>DOWN</v>
      </c>
      <c r="L1259" s="2">
        <v>5</v>
      </c>
      <c r="Q1259" s="15"/>
    </row>
    <row r="1260" spans="1:17" x14ac:dyDescent="0.25">
      <c r="A1260" s="1">
        <v>38357</v>
      </c>
      <c r="B1260" s="3">
        <v>4.6042860000000001</v>
      </c>
      <c r="C1260" s="3">
        <v>4.6607139999999996</v>
      </c>
      <c r="D1260" s="3">
        <v>4.5750000000000002</v>
      </c>
      <c r="E1260" s="3">
        <v>4.6071429999999998</v>
      </c>
      <c r="F1260" s="3">
        <v>4.0831080000000002</v>
      </c>
      <c r="G1260">
        <v>170108400</v>
      </c>
      <c r="H1260" t="str">
        <f>TEXT(AppleStock[[#This Row],[Date]],"dddd")</f>
        <v>Wednesday</v>
      </c>
      <c r="I1260" t="str">
        <f>MID(AppleStock[[#This Row],[Day]],1,FIND("day",AppleStock[[#This Row],[Day]])-1)</f>
        <v>Wednes</v>
      </c>
      <c r="J1260" s="3">
        <f>AppleStock[[#This Row],[Open]]-AppleStock[[#This Row],[Close]]</f>
        <v>-2.8569999999996654E-3</v>
      </c>
      <c r="K1260" t="str">
        <f>IF(AppleStock[[#This Row],[Day Change]]&gt;0,"UP","DOWN")</f>
        <v>DOWN</v>
      </c>
      <c r="L1260" s="2">
        <v>5</v>
      </c>
      <c r="Q1260" s="15"/>
    </row>
    <row r="1261" spans="1:17" x14ac:dyDescent="0.25">
      <c r="A1261" s="1">
        <v>38358</v>
      </c>
      <c r="B1261" s="3">
        <v>4.6192859999999998</v>
      </c>
      <c r="C1261" s="3">
        <v>4.6364280000000004</v>
      </c>
      <c r="D1261" s="3">
        <v>4.5235709999999996</v>
      </c>
      <c r="E1261" s="3">
        <v>4.6107139999999998</v>
      </c>
      <c r="F1261" s="3">
        <v>4.0862720000000001</v>
      </c>
      <c r="G1261">
        <v>176388800</v>
      </c>
      <c r="H1261" t="str">
        <f>TEXT(AppleStock[[#This Row],[Date]],"dddd")</f>
        <v>Thursday</v>
      </c>
      <c r="I1261" t="str">
        <f>MID(AppleStock[[#This Row],[Day]],1,FIND("day",AppleStock[[#This Row],[Day]])-1)</f>
        <v>Thurs</v>
      </c>
      <c r="J1261" s="3">
        <f>AppleStock[[#This Row],[Open]]-AppleStock[[#This Row],[Close]]</f>
        <v>8.572000000000024E-3</v>
      </c>
      <c r="K1261" t="str">
        <f>IF(AppleStock[[#This Row],[Day Change]]&gt;0,"UP","DOWN")</f>
        <v>UP</v>
      </c>
      <c r="L1261" s="2">
        <v>5</v>
      </c>
      <c r="Q1261" s="15"/>
    </row>
    <row r="1262" spans="1:17" x14ac:dyDescent="0.25">
      <c r="A1262" s="1">
        <v>38359</v>
      </c>
      <c r="B1262" s="3">
        <v>4.6428570000000002</v>
      </c>
      <c r="C1262" s="3">
        <v>4.9735709999999997</v>
      </c>
      <c r="D1262" s="3">
        <v>4.625</v>
      </c>
      <c r="E1262" s="3">
        <v>4.9464290000000002</v>
      </c>
      <c r="F1262" s="3">
        <v>4.3838010000000001</v>
      </c>
      <c r="G1262">
        <v>556862600</v>
      </c>
      <c r="H1262" t="str">
        <f>TEXT(AppleStock[[#This Row],[Date]],"dddd")</f>
        <v>Friday</v>
      </c>
      <c r="I1262" t="str">
        <f>MID(AppleStock[[#This Row],[Day]],1,FIND("day",AppleStock[[#This Row],[Day]])-1)</f>
        <v>Fri</v>
      </c>
      <c r="J1262" s="3">
        <f>AppleStock[[#This Row],[Open]]-AppleStock[[#This Row],[Close]]</f>
        <v>-0.30357199999999995</v>
      </c>
      <c r="K1262" t="str">
        <f>IF(AppleStock[[#This Row],[Day Change]]&gt;0,"UP","DOWN")</f>
        <v>DOWN</v>
      </c>
      <c r="L1262" s="2">
        <v>5</v>
      </c>
      <c r="Q1262" s="15"/>
    </row>
    <row r="1263" spans="1:17" x14ac:dyDescent="0.25">
      <c r="A1263" s="1">
        <v>38362</v>
      </c>
      <c r="B1263" s="3">
        <v>4.987857</v>
      </c>
      <c r="C1263" s="3">
        <v>5.05</v>
      </c>
      <c r="D1263" s="3">
        <v>4.8485709999999997</v>
      </c>
      <c r="E1263" s="3">
        <v>4.9257140000000001</v>
      </c>
      <c r="F1263" s="3">
        <v>4.3654440000000001</v>
      </c>
      <c r="G1263">
        <v>431327400</v>
      </c>
      <c r="H1263" t="str">
        <f>TEXT(AppleStock[[#This Row],[Date]],"dddd")</f>
        <v>Monday</v>
      </c>
      <c r="I1263" t="str">
        <f>MID(AppleStock[[#This Row],[Day]],1,FIND("day",AppleStock[[#This Row],[Day]])-1)</f>
        <v>Mon</v>
      </c>
      <c r="J1263" s="3">
        <f>AppleStock[[#This Row],[Open]]-AppleStock[[#This Row],[Close]]</f>
        <v>6.2142999999999837E-2</v>
      </c>
      <c r="K1263" t="str">
        <f>IF(AppleStock[[#This Row],[Day Change]]&gt;0,"UP","DOWN")</f>
        <v>UP</v>
      </c>
      <c r="L1263" s="2">
        <v>5</v>
      </c>
      <c r="Q1263" s="15"/>
    </row>
    <row r="1264" spans="1:17" x14ac:dyDescent="0.25">
      <c r="A1264" s="1">
        <v>38363</v>
      </c>
      <c r="B1264" s="3">
        <v>4.875</v>
      </c>
      <c r="C1264" s="3">
        <v>4.9392860000000001</v>
      </c>
      <c r="D1264" s="3">
        <v>4.581429</v>
      </c>
      <c r="E1264" s="3">
        <v>4.6114290000000002</v>
      </c>
      <c r="F1264" s="3">
        <v>4.0869070000000001</v>
      </c>
      <c r="G1264">
        <v>652906800</v>
      </c>
      <c r="H1264" t="str">
        <f>TEXT(AppleStock[[#This Row],[Date]],"dddd")</f>
        <v>Tuesday</v>
      </c>
      <c r="I1264" t="str">
        <f>MID(AppleStock[[#This Row],[Day]],1,FIND("day",AppleStock[[#This Row],[Day]])-1)</f>
        <v>Tues</v>
      </c>
      <c r="J1264" s="3">
        <f>AppleStock[[#This Row],[Open]]-AppleStock[[#This Row],[Close]]</f>
        <v>0.26357099999999978</v>
      </c>
      <c r="K1264" t="str">
        <f>IF(AppleStock[[#This Row],[Day Change]]&gt;0,"UP","DOWN")</f>
        <v>UP</v>
      </c>
      <c r="L1264" s="2">
        <v>5</v>
      </c>
      <c r="Q1264" s="15"/>
    </row>
    <row r="1265" spans="1:17" x14ac:dyDescent="0.25">
      <c r="A1265" s="1">
        <v>38364</v>
      </c>
      <c r="B1265" s="3">
        <v>4.6749999999999998</v>
      </c>
      <c r="C1265" s="3">
        <v>4.7071430000000003</v>
      </c>
      <c r="D1265" s="3">
        <v>4.5214290000000004</v>
      </c>
      <c r="E1265" s="3">
        <v>4.6757140000000001</v>
      </c>
      <c r="F1265" s="3">
        <v>4.1438790000000001</v>
      </c>
      <c r="G1265">
        <v>479925600</v>
      </c>
      <c r="H1265" t="str">
        <f>TEXT(AppleStock[[#This Row],[Date]],"dddd")</f>
        <v>Wednesday</v>
      </c>
      <c r="I1265" t="str">
        <f>MID(AppleStock[[#This Row],[Day]],1,FIND("day",AppleStock[[#This Row],[Day]])-1)</f>
        <v>Wednes</v>
      </c>
      <c r="J1265" s="3">
        <f>AppleStock[[#This Row],[Open]]-AppleStock[[#This Row],[Close]]</f>
        <v>-7.1400000000032549E-4</v>
      </c>
      <c r="K1265" t="str">
        <f>IF(AppleStock[[#This Row],[Day Change]]&gt;0,"UP","DOWN")</f>
        <v>DOWN</v>
      </c>
      <c r="L1265" s="2">
        <v>5</v>
      </c>
      <c r="Q1265" s="15"/>
    </row>
    <row r="1266" spans="1:17" x14ac:dyDescent="0.25">
      <c r="A1266" s="1">
        <v>38365</v>
      </c>
      <c r="B1266" s="3">
        <v>5.2649999999999997</v>
      </c>
      <c r="C1266" s="3">
        <v>5.3157139999999998</v>
      </c>
      <c r="D1266" s="3">
        <v>4.9807139999999999</v>
      </c>
      <c r="E1266" s="3">
        <v>4.9857139999999998</v>
      </c>
      <c r="F1266" s="3">
        <v>4.4186180000000004</v>
      </c>
      <c r="G1266">
        <v>791179200</v>
      </c>
      <c r="H1266" t="str">
        <f>TEXT(AppleStock[[#This Row],[Date]],"dddd")</f>
        <v>Thursday</v>
      </c>
      <c r="I1266" t="str">
        <f>MID(AppleStock[[#This Row],[Day]],1,FIND("day",AppleStock[[#This Row],[Day]])-1)</f>
        <v>Thurs</v>
      </c>
      <c r="J1266" s="3">
        <f>AppleStock[[#This Row],[Open]]-AppleStock[[#This Row],[Close]]</f>
        <v>0.27928599999999992</v>
      </c>
      <c r="K1266" t="str">
        <f>IF(AppleStock[[#This Row],[Day Change]]&gt;0,"UP","DOWN")</f>
        <v>UP</v>
      </c>
      <c r="L1266" s="2">
        <v>5</v>
      </c>
      <c r="Q1266" s="15"/>
    </row>
    <row r="1267" spans="1:17" x14ac:dyDescent="0.25">
      <c r="A1267" s="1">
        <v>38366</v>
      </c>
      <c r="B1267" s="3">
        <v>5.0178570000000002</v>
      </c>
      <c r="C1267" s="3">
        <v>5.1228569999999998</v>
      </c>
      <c r="D1267" s="3">
        <v>4.9421429999999997</v>
      </c>
      <c r="E1267" s="3">
        <v>5.0142860000000002</v>
      </c>
      <c r="F1267" s="3">
        <v>4.4439390000000003</v>
      </c>
      <c r="G1267">
        <v>442685600</v>
      </c>
      <c r="H1267" t="str">
        <f>TEXT(AppleStock[[#This Row],[Date]],"dddd")</f>
        <v>Friday</v>
      </c>
      <c r="I1267" t="str">
        <f>MID(AppleStock[[#This Row],[Day]],1,FIND("day",AppleStock[[#This Row],[Day]])-1)</f>
        <v>Fri</v>
      </c>
      <c r="J1267" s="3">
        <f>AppleStock[[#This Row],[Open]]-AppleStock[[#This Row],[Close]]</f>
        <v>3.5709999999999908E-3</v>
      </c>
      <c r="K1267" t="str">
        <f>IF(AppleStock[[#This Row],[Day Change]]&gt;0,"UP","DOWN")</f>
        <v>UP</v>
      </c>
      <c r="L1267" s="2">
        <v>5</v>
      </c>
      <c r="Q1267" s="15"/>
    </row>
    <row r="1268" spans="1:17" x14ac:dyDescent="0.25">
      <c r="A1268" s="1">
        <v>38370</v>
      </c>
      <c r="B1268" s="3">
        <v>4.9892859999999999</v>
      </c>
      <c r="C1268" s="3">
        <v>5.05</v>
      </c>
      <c r="D1268" s="3">
        <v>4.8392860000000004</v>
      </c>
      <c r="E1268" s="3">
        <v>5.0464289999999998</v>
      </c>
      <c r="F1268" s="3">
        <v>4.4724269999999997</v>
      </c>
      <c r="G1268">
        <v>251615000</v>
      </c>
      <c r="H1268" t="str">
        <f>TEXT(AppleStock[[#This Row],[Date]],"dddd")</f>
        <v>Tuesday</v>
      </c>
      <c r="I1268" t="str">
        <f>MID(AppleStock[[#This Row],[Day]],1,FIND("day",AppleStock[[#This Row],[Day]])-1)</f>
        <v>Tues</v>
      </c>
      <c r="J1268" s="3">
        <f>AppleStock[[#This Row],[Open]]-AppleStock[[#This Row],[Close]]</f>
        <v>-5.7142999999999944E-2</v>
      </c>
      <c r="K1268" t="str">
        <f>IF(AppleStock[[#This Row],[Day Change]]&gt;0,"UP","DOWN")</f>
        <v>DOWN</v>
      </c>
      <c r="L1268" s="2">
        <v>5</v>
      </c>
      <c r="Q1268" s="15"/>
    </row>
    <row r="1269" spans="1:17" x14ac:dyDescent="0.25">
      <c r="A1269" s="1">
        <v>38371</v>
      </c>
      <c r="B1269" s="3">
        <v>5.0350000000000001</v>
      </c>
      <c r="C1269" s="3">
        <v>5.1042860000000001</v>
      </c>
      <c r="D1269" s="3">
        <v>4.9821429999999998</v>
      </c>
      <c r="E1269" s="3">
        <v>4.991428</v>
      </c>
      <c r="F1269" s="3">
        <v>4.4236820000000003</v>
      </c>
      <c r="G1269">
        <v>187973800</v>
      </c>
      <c r="H1269" t="str">
        <f>TEXT(AppleStock[[#This Row],[Date]],"dddd")</f>
        <v>Wednesday</v>
      </c>
      <c r="I1269" t="str">
        <f>MID(AppleStock[[#This Row],[Day]],1,FIND("day",AppleStock[[#This Row],[Day]])-1)</f>
        <v>Wednes</v>
      </c>
      <c r="J1269" s="3">
        <f>AppleStock[[#This Row],[Open]]-AppleStock[[#This Row],[Close]]</f>
        <v>4.3572000000000166E-2</v>
      </c>
      <c r="K1269" t="str">
        <f>IF(AppleStock[[#This Row],[Day Change]]&gt;0,"UP","DOWN")</f>
        <v>UP</v>
      </c>
      <c r="L1269" s="2">
        <v>5</v>
      </c>
      <c r="Q1269" s="15"/>
    </row>
    <row r="1270" spans="1:17" x14ac:dyDescent="0.25">
      <c r="A1270" s="1">
        <v>38372</v>
      </c>
      <c r="B1270" s="3">
        <v>4.9749999999999996</v>
      </c>
      <c r="C1270" s="3">
        <v>5.0907140000000002</v>
      </c>
      <c r="D1270" s="3">
        <v>4.9621430000000002</v>
      </c>
      <c r="E1270" s="3">
        <v>5.0328569999999999</v>
      </c>
      <c r="F1270" s="3">
        <v>4.4603979999999996</v>
      </c>
      <c r="G1270">
        <v>228730600</v>
      </c>
      <c r="H1270" t="str">
        <f>TEXT(AppleStock[[#This Row],[Date]],"dddd")</f>
        <v>Thursday</v>
      </c>
      <c r="I1270" t="str">
        <f>MID(AppleStock[[#This Row],[Day]],1,FIND("day",AppleStock[[#This Row],[Day]])-1)</f>
        <v>Thurs</v>
      </c>
      <c r="J1270" s="3">
        <f>AppleStock[[#This Row],[Open]]-AppleStock[[#This Row],[Close]]</f>
        <v>-5.7857000000000269E-2</v>
      </c>
      <c r="K1270" t="str">
        <f>IF(AppleStock[[#This Row],[Day Change]]&gt;0,"UP","DOWN")</f>
        <v>DOWN</v>
      </c>
      <c r="L1270" s="2">
        <v>5</v>
      </c>
      <c r="Q1270" s="15"/>
    </row>
    <row r="1271" spans="1:17" x14ac:dyDescent="0.25">
      <c r="A1271" s="1">
        <v>38373</v>
      </c>
      <c r="B1271" s="3">
        <v>5.093572</v>
      </c>
      <c r="C1271" s="3">
        <v>5.1142859999999999</v>
      </c>
      <c r="D1271" s="3">
        <v>5</v>
      </c>
      <c r="E1271" s="3">
        <v>5.0350000000000001</v>
      </c>
      <c r="F1271" s="3">
        <v>4.4622979999999997</v>
      </c>
      <c r="G1271">
        <v>227833200</v>
      </c>
      <c r="H1271" t="str">
        <f>TEXT(AppleStock[[#This Row],[Date]],"dddd")</f>
        <v>Friday</v>
      </c>
      <c r="I1271" t="str">
        <f>MID(AppleStock[[#This Row],[Day]],1,FIND("day",AppleStock[[#This Row],[Day]])-1)</f>
        <v>Fri</v>
      </c>
      <c r="J1271" s="3">
        <f>AppleStock[[#This Row],[Open]]-AppleStock[[#This Row],[Close]]</f>
        <v>5.8571999999999846E-2</v>
      </c>
      <c r="K1271" t="str">
        <f>IF(AppleStock[[#This Row],[Day Change]]&gt;0,"UP","DOWN")</f>
        <v>UP</v>
      </c>
      <c r="L1271" s="2">
        <v>5</v>
      </c>
      <c r="Q1271" s="15"/>
    </row>
    <row r="1272" spans="1:17" x14ac:dyDescent="0.25">
      <c r="A1272" s="1">
        <v>38376</v>
      </c>
      <c r="B1272" s="3">
        <v>5.07</v>
      </c>
      <c r="C1272" s="3">
        <v>5.1271430000000002</v>
      </c>
      <c r="D1272" s="3">
        <v>5.0392859999999997</v>
      </c>
      <c r="E1272" s="3">
        <v>5.0542860000000003</v>
      </c>
      <c r="F1272" s="3">
        <v>4.4793900000000004</v>
      </c>
      <c r="G1272">
        <v>210407400</v>
      </c>
      <c r="H1272" t="str">
        <f>TEXT(AppleStock[[#This Row],[Date]],"dddd")</f>
        <v>Monday</v>
      </c>
      <c r="I1272" t="str">
        <f>MID(AppleStock[[#This Row],[Day]],1,FIND("day",AppleStock[[#This Row],[Day]])-1)</f>
        <v>Mon</v>
      </c>
      <c r="J1272" s="3">
        <f>AppleStock[[#This Row],[Open]]-AppleStock[[#This Row],[Close]]</f>
        <v>1.5714000000000006E-2</v>
      </c>
      <c r="K1272" t="str">
        <f>IF(AppleStock[[#This Row],[Day Change]]&gt;0,"UP","DOWN")</f>
        <v>UP</v>
      </c>
      <c r="L1272" s="2">
        <v>5</v>
      </c>
      <c r="Q1272" s="15"/>
    </row>
    <row r="1273" spans="1:17" x14ac:dyDescent="0.25">
      <c r="A1273" s="1">
        <v>38377</v>
      </c>
      <c r="B1273" s="3">
        <v>5.0978570000000003</v>
      </c>
      <c r="C1273" s="3">
        <v>5.2028569999999998</v>
      </c>
      <c r="D1273" s="3">
        <v>5.0671429999999997</v>
      </c>
      <c r="E1273" s="3">
        <v>5.1464290000000004</v>
      </c>
      <c r="F1273" s="3">
        <v>4.561051</v>
      </c>
      <c r="G1273">
        <v>242307800</v>
      </c>
      <c r="H1273" t="str">
        <f>TEXT(AppleStock[[#This Row],[Date]],"dddd")</f>
        <v>Tuesday</v>
      </c>
      <c r="I1273" t="str">
        <f>MID(AppleStock[[#This Row],[Day]],1,FIND("day",AppleStock[[#This Row],[Day]])-1)</f>
        <v>Tues</v>
      </c>
      <c r="J1273" s="3">
        <f>AppleStock[[#This Row],[Open]]-AppleStock[[#This Row],[Close]]</f>
        <v>-4.857200000000006E-2</v>
      </c>
      <c r="K1273" t="str">
        <f>IF(AppleStock[[#This Row],[Day Change]]&gt;0,"UP","DOWN")</f>
        <v>DOWN</v>
      </c>
      <c r="L1273" s="2">
        <v>5</v>
      </c>
      <c r="Q1273" s="15"/>
    </row>
    <row r="1274" spans="1:17" x14ac:dyDescent="0.25">
      <c r="A1274" s="1">
        <v>38378</v>
      </c>
      <c r="B1274" s="3">
        <v>5.19</v>
      </c>
      <c r="C1274" s="3">
        <v>5.1964290000000002</v>
      </c>
      <c r="D1274" s="3">
        <v>5.0871430000000002</v>
      </c>
      <c r="E1274" s="3">
        <v>5.1607139999999996</v>
      </c>
      <c r="F1274" s="3">
        <v>4.5737129999999997</v>
      </c>
      <c r="G1274">
        <v>184874200</v>
      </c>
      <c r="H1274" t="str">
        <f>TEXT(AppleStock[[#This Row],[Date]],"dddd")</f>
        <v>Wednesday</v>
      </c>
      <c r="I1274" t="str">
        <f>MID(AppleStock[[#This Row],[Day]],1,FIND("day",AppleStock[[#This Row],[Day]])-1)</f>
        <v>Wednes</v>
      </c>
      <c r="J1274" s="3">
        <f>AppleStock[[#This Row],[Open]]-AppleStock[[#This Row],[Close]]</f>
        <v>2.9286000000000811E-2</v>
      </c>
      <c r="K1274" t="str">
        <f>IF(AppleStock[[#This Row],[Day Change]]&gt;0,"UP","DOWN")</f>
        <v>UP</v>
      </c>
      <c r="L1274" s="2">
        <v>5</v>
      </c>
      <c r="Q1274" s="15"/>
    </row>
    <row r="1275" spans="1:17" x14ac:dyDescent="0.25">
      <c r="A1275" s="1">
        <v>38379</v>
      </c>
      <c r="B1275" s="3">
        <v>5.1542859999999999</v>
      </c>
      <c r="C1275" s="3">
        <v>5.2085710000000001</v>
      </c>
      <c r="D1275" s="3">
        <v>5.1107139999999998</v>
      </c>
      <c r="E1275" s="3">
        <v>5.1885709999999996</v>
      </c>
      <c r="F1275" s="3">
        <v>4.598401</v>
      </c>
      <c r="G1275">
        <v>124056800</v>
      </c>
      <c r="H1275" t="str">
        <f>TEXT(AppleStock[[#This Row],[Date]],"dddd")</f>
        <v>Thursday</v>
      </c>
      <c r="I1275" t="str">
        <f>MID(AppleStock[[#This Row],[Day]],1,FIND("day",AppleStock[[#This Row],[Day]])-1)</f>
        <v>Thurs</v>
      </c>
      <c r="J1275" s="3">
        <f>AppleStock[[#This Row],[Open]]-AppleStock[[#This Row],[Close]]</f>
        <v>-3.4284999999999677E-2</v>
      </c>
      <c r="K1275" t="str">
        <f>IF(AppleStock[[#This Row],[Day Change]]&gt;0,"UP","DOWN")</f>
        <v>DOWN</v>
      </c>
      <c r="L1275" s="2">
        <v>5</v>
      </c>
      <c r="Q1275" s="15"/>
    </row>
    <row r="1276" spans="1:17" x14ac:dyDescent="0.25">
      <c r="A1276" s="1">
        <v>38380</v>
      </c>
      <c r="B1276" s="3">
        <v>5.1871429999999998</v>
      </c>
      <c r="C1276" s="3">
        <v>5.2842859999999998</v>
      </c>
      <c r="D1276" s="3">
        <v>5.1742860000000004</v>
      </c>
      <c r="E1276" s="3">
        <v>5.2842859999999998</v>
      </c>
      <c r="F1276" s="3">
        <v>4.6832279999999997</v>
      </c>
      <c r="G1276">
        <v>200403000</v>
      </c>
      <c r="H1276" t="str">
        <f>TEXT(AppleStock[[#This Row],[Date]],"dddd")</f>
        <v>Friday</v>
      </c>
      <c r="I1276" t="str">
        <f>MID(AppleStock[[#This Row],[Day]],1,FIND("day",AppleStock[[#This Row],[Day]])-1)</f>
        <v>Fri</v>
      </c>
      <c r="J1276" s="3">
        <f>AppleStock[[#This Row],[Open]]-AppleStock[[#This Row],[Close]]</f>
        <v>-9.7142999999999979E-2</v>
      </c>
      <c r="K1276" t="str">
        <f>IF(AppleStock[[#This Row],[Day Change]]&gt;0,"UP","DOWN")</f>
        <v>DOWN</v>
      </c>
      <c r="L1276" s="2">
        <v>5</v>
      </c>
      <c r="Q1276" s="15"/>
    </row>
    <row r="1277" spans="1:17" x14ac:dyDescent="0.25">
      <c r="A1277" s="1">
        <v>38383</v>
      </c>
      <c r="B1277" s="3">
        <v>5.3271430000000004</v>
      </c>
      <c r="C1277" s="3">
        <v>5.5635709999999996</v>
      </c>
      <c r="D1277" s="3">
        <v>5.3221429999999996</v>
      </c>
      <c r="E1277" s="3">
        <v>5.4928569999999999</v>
      </c>
      <c r="F1277" s="3">
        <v>4.8680760000000003</v>
      </c>
      <c r="G1277">
        <v>420274400</v>
      </c>
      <c r="H1277" t="str">
        <f>TEXT(AppleStock[[#This Row],[Date]],"dddd")</f>
        <v>Monday</v>
      </c>
      <c r="I1277" t="str">
        <f>MID(AppleStock[[#This Row],[Day]],1,FIND("day",AppleStock[[#This Row],[Day]])-1)</f>
        <v>Mon</v>
      </c>
      <c r="J1277" s="3">
        <f>AppleStock[[#This Row],[Open]]-AppleStock[[#This Row],[Close]]</f>
        <v>-0.16571399999999947</v>
      </c>
      <c r="K1277" t="str">
        <f>IF(AppleStock[[#This Row],[Day Change]]&gt;0,"UP","DOWN")</f>
        <v>DOWN</v>
      </c>
      <c r="L1277" s="2">
        <v>5</v>
      </c>
      <c r="Q1277" s="15"/>
    </row>
    <row r="1278" spans="1:17" x14ac:dyDescent="0.25">
      <c r="A1278" s="1">
        <v>38384</v>
      </c>
      <c r="B1278" s="3">
        <v>5.5035720000000001</v>
      </c>
      <c r="C1278" s="3">
        <v>5.5549999999999997</v>
      </c>
      <c r="D1278" s="3">
        <v>5.47</v>
      </c>
      <c r="E1278" s="3">
        <v>5.5378569999999998</v>
      </c>
      <c r="F1278" s="3">
        <v>4.9079569999999997</v>
      </c>
      <c r="G1278">
        <v>169598800</v>
      </c>
      <c r="H1278" t="str">
        <f>TEXT(AppleStock[[#This Row],[Date]],"dddd")</f>
        <v>Tuesday</v>
      </c>
      <c r="I1278" t="str">
        <f>MID(AppleStock[[#This Row],[Day]],1,FIND("day",AppleStock[[#This Row],[Day]])-1)</f>
        <v>Tues</v>
      </c>
      <c r="J1278" s="3">
        <f>AppleStock[[#This Row],[Open]]-AppleStock[[#This Row],[Close]]</f>
        <v>-3.4284999999999677E-2</v>
      </c>
      <c r="K1278" t="str">
        <f>IF(AppleStock[[#This Row],[Day Change]]&gt;0,"UP","DOWN")</f>
        <v>DOWN</v>
      </c>
      <c r="L1278" s="2">
        <v>5</v>
      </c>
      <c r="Q1278" s="15"/>
    </row>
    <row r="1279" spans="1:17" x14ac:dyDescent="0.25">
      <c r="A1279" s="1">
        <v>38385</v>
      </c>
      <c r="B1279" s="3">
        <v>5.5678570000000001</v>
      </c>
      <c r="C1279" s="3">
        <v>5.7078569999999997</v>
      </c>
      <c r="D1279" s="3">
        <v>5.5492860000000004</v>
      </c>
      <c r="E1279" s="3">
        <v>5.6878570000000002</v>
      </c>
      <c r="F1279" s="3">
        <v>5.0408970000000002</v>
      </c>
      <c r="G1279">
        <v>255015600</v>
      </c>
      <c r="H1279" t="str">
        <f>TEXT(AppleStock[[#This Row],[Date]],"dddd")</f>
        <v>Wednesday</v>
      </c>
      <c r="I1279" t="str">
        <f>MID(AppleStock[[#This Row],[Day]],1,FIND("day",AppleStock[[#This Row],[Day]])-1)</f>
        <v>Wednes</v>
      </c>
      <c r="J1279" s="3">
        <f>AppleStock[[#This Row],[Open]]-AppleStock[[#This Row],[Close]]</f>
        <v>-0.12000000000000011</v>
      </c>
      <c r="K1279" t="str">
        <f>IF(AppleStock[[#This Row],[Day Change]]&gt;0,"UP","DOWN")</f>
        <v>DOWN</v>
      </c>
      <c r="L1279" s="2">
        <v>5</v>
      </c>
      <c r="Q1279" s="15"/>
    </row>
    <row r="1280" spans="1:17" x14ac:dyDescent="0.25">
      <c r="A1280" s="1">
        <v>38386</v>
      </c>
      <c r="B1280" s="3">
        <v>5.65</v>
      </c>
      <c r="C1280" s="3">
        <v>5.6735720000000001</v>
      </c>
      <c r="D1280" s="3">
        <v>5.5235709999999996</v>
      </c>
      <c r="E1280" s="3">
        <v>5.5578570000000003</v>
      </c>
      <c r="F1280" s="3">
        <v>4.9256820000000001</v>
      </c>
      <c r="G1280">
        <v>182912800</v>
      </c>
      <c r="H1280" t="str">
        <f>TEXT(AppleStock[[#This Row],[Date]],"dddd")</f>
        <v>Thursday</v>
      </c>
      <c r="I1280" t="str">
        <f>MID(AppleStock[[#This Row],[Day]],1,FIND("day",AppleStock[[#This Row],[Day]])-1)</f>
        <v>Thurs</v>
      </c>
      <c r="J1280" s="3">
        <f>AppleStock[[#This Row],[Open]]-AppleStock[[#This Row],[Close]]</f>
        <v>9.2143000000000086E-2</v>
      </c>
      <c r="K1280" t="str">
        <f>IF(AppleStock[[#This Row],[Day Change]]&gt;0,"UP","DOWN")</f>
        <v>UP</v>
      </c>
      <c r="L1280" s="2">
        <v>5</v>
      </c>
      <c r="Q1280" s="15"/>
    </row>
    <row r="1281" spans="1:17" x14ac:dyDescent="0.25">
      <c r="A1281" s="1">
        <v>38387</v>
      </c>
      <c r="B1281" s="3">
        <v>5.5621429999999998</v>
      </c>
      <c r="C1281" s="3">
        <v>5.6378570000000003</v>
      </c>
      <c r="D1281" s="3">
        <v>5.5378569999999998</v>
      </c>
      <c r="E1281" s="3">
        <v>5.6314289999999998</v>
      </c>
      <c r="F1281" s="3">
        <v>4.9908859999999997</v>
      </c>
      <c r="G1281">
        <v>140889000</v>
      </c>
      <c r="H1281" t="str">
        <f>TEXT(AppleStock[[#This Row],[Date]],"dddd")</f>
        <v>Friday</v>
      </c>
      <c r="I1281" t="str">
        <f>MID(AppleStock[[#This Row],[Day]],1,FIND("day",AppleStock[[#This Row],[Day]])-1)</f>
        <v>Fri</v>
      </c>
      <c r="J1281" s="3">
        <f>AppleStock[[#This Row],[Open]]-AppleStock[[#This Row],[Close]]</f>
        <v>-6.9285999999999959E-2</v>
      </c>
      <c r="K1281" t="str">
        <f>IF(AppleStock[[#This Row],[Day Change]]&gt;0,"UP","DOWN")</f>
        <v>DOWN</v>
      </c>
      <c r="L1281" s="2">
        <v>5</v>
      </c>
      <c r="Q1281" s="15"/>
    </row>
    <row r="1282" spans="1:17" x14ac:dyDescent="0.25">
      <c r="A1282" s="1">
        <v>38390</v>
      </c>
      <c r="B1282" s="3">
        <v>5.6378570000000003</v>
      </c>
      <c r="C1282" s="3">
        <v>5.6678569999999997</v>
      </c>
      <c r="D1282" s="3">
        <v>5.5357139999999996</v>
      </c>
      <c r="E1282" s="3">
        <v>5.6385709999999998</v>
      </c>
      <c r="F1282" s="3">
        <v>4.9972159999999999</v>
      </c>
      <c r="G1282">
        <v>131114200</v>
      </c>
      <c r="H1282" t="str">
        <f>TEXT(AppleStock[[#This Row],[Date]],"dddd")</f>
        <v>Monday</v>
      </c>
      <c r="I1282" t="str">
        <f>MID(AppleStock[[#This Row],[Day]],1,FIND("day",AppleStock[[#This Row],[Day]])-1)</f>
        <v>Mon</v>
      </c>
      <c r="J1282" s="3">
        <f>AppleStock[[#This Row],[Open]]-AppleStock[[#This Row],[Close]]</f>
        <v>-7.1399999999943731E-4</v>
      </c>
      <c r="K1282" t="str">
        <f>IF(AppleStock[[#This Row],[Day Change]]&gt;0,"UP","DOWN")</f>
        <v>DOWN</v>
      </c>
      <c r="L1282" s="2">
        <v>5</v>
      </c>
      <c r="Q1282" s="15"/>
    </row>
    <row r="1283" spans="1:17" x14ac:dyDescent="0.25">
      <c r="A1283" s="1">
        <v>38391</v>
      </c>
      <c r="B1283" s="3">
        <v>5.6478570000000001</v>
      </c>
      <c r="C1283" s="3">
        <v>5.8128570000000002</v>
      </c>
      <c r="D1283" s="3">
        <v>5.6278569999999997</v>
      </c>
      <c r="E1283" s="3">
        <v>5.7785719999999996</v>
      </c>
      <c r="F1283" s="3">
        <v>5.1212939999999998</v>
      </c>
      <c r="G1283">
        <v>222504800</v>
      </c>
      <c r="H1283" t="str">
        <f>TEXT(AppleStock[[#This Row],[Date]],"dddd")</f>
        <v>Tuesday</v>
      </c>
      <c r="I1283" t="str">
        <f>MID(AppleStock[[#This Row],[Day]],1,FIND("day",AppleStock[[#This Row],[Day]])-1)</f>
        <v>Tues</v>
      </c>
      <c r="J1283" s="3">
        <f>AppleStock[[#This Row],[Open]]-AppleStock[[#This Row],[Close]]</f>
        <v>-0.13071499999999947</v>
      </c>
      <c r="K1283" t="str">
        <f>IF(AppleStock[[#This Row],[Day Change]]&gt;0,"UP","DOWN")</f>
        <v>DOWN</v>
      </c>
      <c r="L1283" s="2">
        <v>5</v>
      </c>
      <c r="Q1283" s="15"/>
    </row>
    <row r="1284" spans="1:17" x14ac:dyDescent="0.25">
      <c r="A1284" s="1">
        <v>38392</v>
      </c>
      <c r="B1284" s="3">
        <v>5.7885710000000001</v>
      </c>
      <c r="C1284" s="3">
        <v>5.8564290000000003</v>
      </c>
      <c r="D1284" s="3">
        <v>5.5785710000000002</v>
      </c>
      <c r="E1284" s="3">
        <v>5.6242859999999997</v>
      </c>
      <c r="F1284" s="3">
        <v>4.9845550000000003</v>
      </c>
      <c r="G1284">
        <v>297864000</v>
      </c>
      <c r="H1284" t="str">
        <f>TEXT(AppleStock[[#This Row],[Date]],"dddd")</f>
        <v>Wednesday</v>
      </c>
      <c r="I1284" t="str">
        <f>MID(AppleStock[[#This Row],[Day]],1,FIND("day",AppleStock[[#This Row],[Day]])-1)</f>
        <v>Wednes</v>
      </c>
      <c r="J1284" s="3">
        <f>AppleStock[[#This Row],[Open]]-AppleStock[[#This Row],[Close]]</f>
        <v>0.16428500000000046</v>
      </c>
      <c r="K1284" t="str">
        <f>IF(AppleStock[[#This Row],[Day Change]]&gt;0,"UP","DOWN")</f>
        <v>UP</v>
      </c>
      <c r="L1284" s="2">
        <v>5</v>
      </c>
      <c r="Q1284" s="15"/>
    </row>
    <row r="1285" spans="1:17" x14ac:dyDescent="0.25">
      <c r="A1285" s="1">
        <v>38393</v>
      </c>
      <c r="B1285" s="3">
        <v>5.6228569999999998</v>
      </c>
      <c r="C1285" s="3">
        <v>5.6628569999999998</v>
      </c>
      <c r="D1285" s="3">
        <v>5.475714</v>
      </c>
      <c r="E1285" s="3">
        <v>5.597143</v>
      </c>
      <c r="F1285" s="3">
        <v>4.9604999999999997</v>
      </c>
      <c r="G1285">
        <v>273254800</v>
      </c>
      <c r="H1285" t="str">
        <f>TEXT(AppleStock[[#This Row],[Date]],"dddd")</f>
        <v>Thursday</v>
      </c>
      <c r="I1285" t="str">
        <f>MID(AppleStock[[#This Row],[Day]],1,FIND("day",AppleStock[[#This Row],[Day]])-1)</f>
        <v>Thurs</v>
      </c>
      <c r="J1285" s="3">
        <f>AppleStock[[#This Row],[Open]]-AppleStock[[#This Row],[Close]]</f>
        <v>2.5713999999999793E-2</v>
      </c>
      <c r="K1285" t="str">
        <f>IF(AppleStock[[#This Row],[Day Change]]&gt;0,"UP","DOWN")</f>
        <v>UP</v>
      </c>
      <c r="L1285" s="2">
        <v>5</v>
      </c>
      <c r="Q1285" s="15"/>
    </row>
    <row r="1286" spans="1:17" x14ac:dyDescent="0.25">
      <c r="A1286" s="1">
        <v>38394</v>
      </c>
      <c r="B1286" s="3">
        <v>5.7042859999999997</v>
      </c>
      <c r="C1286" s="3">
        <v>5.84</v>
      </c>
      <c r="D1286" s="3">
        <v>5.6385709999999998</v>
      </c>
      <c r="E1286" s="3">
        <v>5.8007140000000001</v>
      </c>
      <c r="F1286" s="3">
        <v>5.140917</v>
      </c>
      <c r="G1286">
        <v>300263600</v>
      </c>
      <c r="H1286" t="str">
        <f>TEXT(AppleStock[[#This Row],[Date]],"dddd")</f>
        <v>Friday</v>
      </c>
      <c r="I1286" t="str">
        <f>MID(AppleStock[[#This Row],[Day]],1,FIND("day",AppleStock[[#This Row],[Day]])-1)</f>
        <v>Fri</v>
      </c>
      <c r="J1286" s="3">
        <f>AppleStock[[#This Row],[Open]]-AppleStock[[#This Row],[Close]]</f>
        <v>-9.6428000000000402E-2</v>
      </c>
      <c r="K1286" t="str">
        <f>IF(AppleStock[[#This Row],[Day Change]]&gt;0,"UP","DOWN")</f>
        <v>DOWN</v>
      </c>
      <c r="L1286" s="2">
        <v>5</v>
      </c>
      <c r="Q1286" s="15"/>
    </row>
    <row r="1287" spans="1:17" x14ac:dyDescent="0.25">
      <c r="A1287" s="1">
        <v>38397</v>
      </c>
      <c r="B1287" s="3">
        <v>5.9092859999999998</v>
      </c>
      <c r="C1287" s="3">
        <v>6.0564280000000004</v>
      </c>
      <c r="D1287" s="3">
        <v>5.8607139999999998</v>
      </c>
      <c r="E1287" s="3">
        <v>6.0449999999999999</v>
      </c>
      <c r="F1287" s="3">
        <v>5.3574149999999996</v>
      </c>
      <c r="G1287">
        <v>317865800</v>
      </c>
      <c r="H1287" t="str">
        <f>TEXT(AppleStock[[#This Row],[Date]],"dddd")</f>
        <v>Monday</v>
      </c>
      <c r="I1287" t="str">
        <f>MID(AppleStock[[#This Row],[Day]],1,FIND("day",AppleStock[[#This Row],[Day]])-1)</f>
        <v>Mon</v>
      </c>
      <c r="J1287" s="3">
        <f>AppleStock[[#This Row],[Open]]-AppleStock[[#This Row],[Close]]</f>
        <v>-0.13571400000000011</v>
      </c>
      <c r="K1287" t="str">
        <f>IF(AppleStock[[#This Row],[Day Change]]&gt;0,"UP","DOWN")</f>
        <v>DOWN</v>
      </c>
      <c r="L1287" s="2">
        <v>5</v>
      </c>
      <c r="Q1287" s="15"/>
    </row>
    <row r="1288" spans="1:17" x14ac:dyDescent="0.25">
      <c r="A1288" s="1">
        <v>38398</v>
      </c>
      <c r="B1288" s="3">
        <v>6.19</v>
      </c>
      <c r="C1288" s="3">
        <v>6.362857</v>
      </c>
      <c r="D1288" s="3">
        <v>6.1428570000000002</v>
      </c>
      <c r="E1288" s="3">
        <v>6.3150000000000004</v>
      </c>
      <c r="F1288" s="3">
        <v>5.596705</v>
      </c>
      <c r="G1288">
        <v>578054400</v>
      </c>
      <c r="H1288" t="str">
        <f>TEXT(AppleStock[[#This Row],[Date]],"dddd")</f>
        <v>Tuesday</v>
      </c>
      <c r="I1288" t="str">
        <f>MID(AppleStock[[#This Row],[Day]],1,FIND("day",AppleStock[[#This Row],[Day]])-1)</f>
        <v>Tues</v>
      </c>
      <c r="J1288" s="3">
        <f>AppleStock[[#This Row],[Open]]-AppleStock[[#This Row],[Close]]</f>
        <v>-0.125</v>
      </c>
      <c r="K1288" t="str">
        <f>IF(AppleStock[[#This Row],[Day Change]]&gt;0,"UP","DOWN")</f>
        <v>DOWN</v>
      </c>
      <c r="L1288" s="2">
        <v>5</v>
      </c>
      <c r="Q1288" s="15"/>
    </row>
    <row r="1289" spans="1:17" x14ac:dyDescent="0.25">
      <c r="A1289" s="1">
        <v>38399</v>
      </c>
      <c r="B1289" s="3">
        <v>6.2964289999999998</v>
      </c>
      <c r="C1289" s="3">
        <v>6.4428570000000001</v>
      </c>
      <c r="D1289" s="3">
        <v>6.2392859999999999</v>
      </c>
      <c r="E1289" s="3">
        <v>6.4378570000000002</v>
      </c>
      <c r="F1289" s="3">
        <v>5.7055879999999997</v>
      </c>
      <c r="G1289">
        <v>409810800</v>
      </c>
      <c r="H1289" t="str">
        <f>TEXT(AppleStock[[#This Row],[Date]],"dddd")</f>
        <v>Wednesday</v>
      </c>
      <c r="I1289" t="str">
        <f>MID(AppleStock[[#This Row],[Day]],1,FIND("day",AppleStock[[#This Row],[Day]])-1)</f>
        <v>Wednes</v>
      </c>
      <c r="J1289" s="3">
        <f>AppleStock[[#This Row],[Open]]-AppleStock[[#This Row],[Close]]</f>
        <v>-0.14142800000000033</v>
      </c>
      <c r="K1289" t="str">
        <f>IF(AppleStock[[#This Row],[Day Change]]&gt;0,"UP","DOWN")</f>
        <v>DOWN</v>
      </c>
      <c r="L1289" s="2">
        <v>5</v>
      </c>
      <c r="Q1289" s="15"/>
    </row>
    <row r="1290" spans="1:17" x14ac:dyDescent="0.25">
      <c r="A1290" s="1">
        <v>38400</v>
      </c>
      <c r="B1290" s="3">
        <v>6.4749999999999996</v>
      </c>
      <c r="C1290" s="3">
        <v>6.491428</v>
      </c>
      <c r="D1290" s="3">
        <v>6.2464279999999999</v>
      </c>
      <c r="E1290" s="3">
        <v>6.2721429999999998</v>
      </c>
      <c r="F1290" s="3">
        <v>5.5587229999999996</v>
      </c>
      <c r="G1290">
        <v>379618400</v>
      </c>
      <c r="H1290" t="str">
        <f>TEXT(AppleStock[[#This Row],[Date]],"dddd")</f>
        <v>Thursday</v>
      </c>
      <c r="I1290" t="str">
        <f>MID(AppleStock[[#This Row],[Day]],1,FIND("day",AppleStock[[#This Row],[Day]])-1)</f>
        <v>Thurs</v>
      </c>
      <c r="J1290" s="3">
        <f>AppleStock[[#This Row],[Open]]-AppleStock[[#This Row],[Close]]</f>
        <v>0.20285699999999984</v>
      </c>
      <c r="K1290" t="str">
        <f>IF(AppleStock[[#This Row],[Day Change]]&gt;0,"UP","DOWN")</f>
        <v>UP</v>
      </c>
      <c r="L1290" s="2">
        <v>5</v>
      </c>
      <c r="Q1290" s="15"/>
    </row>
    <row r="1291" spans="1:17" x14ac:dyDescent="0.25">
      <c r="A1291" s="1">
        <v>38401</v>
      </c>
      <c r="B1291" s="3">
        <v>6.2671429999999999</v>
      </c>
      <c r="C1291" s="3">
        <v>6.2757139999999998</v>
      </c>
      <c r="D1291" s="3">
        <v>6.1607139999999996</v>
      </c>
      <c r="E1291" s="3">
        <v>6.2007139999999996</v>
      </c>
      <c r="F1291" s="3">
        <v>5.4954190000000001</v>
      </c>
      <c r="G1291">
        <v>290813600</v>
      </c>
      <c r="H1291" t="str">
        <f>TEXT(AppleStock[[#This Row],[Date]],"dddd")</f>
        <v>Friday</v>
      </c>
      <c r="I1291" t="str">
        <f>MID(AppleStock[[#This Row],[Day]],1,FIND("day",AppleStock[[#This Row],[Day]])-1)</f>
        <v>Fri</v>
      </c>
      <c r="J1291" s="3">
        <f>AppleStock[[#This Row],[Open]]-AppleStock[[#This Row],[Close]]</f>
        <v>6.6429000000000293E-2</v>
      </c>
      <c r="K1291" t="str">
        <f>IF(AppleStock[[#This Row],[Day Change]]&gt;0,"UP","DOWN")</f>
        <v>UP</v>
      </c>
      <c r="L1291" s="2">
        <v>5</v>
      </c>
      <c r="Q1291" s="15"/>
    </row>
    <row r="1292" spans="1:17" x14ac:dyDescent="0.25">
      <c r="A1292" s="1">
        <v>38405</v>
      </c>
      <c r="B1292" s="3">
        <v>6.1642859999999997</v>
      </c>
      <c r="C1292" s="3">
        <v>6.3071429999999999</v>
      </c>
      <c r="D1292" s="3">
        <v>6.0921430000000001</v>
      </c>
      <c r="E1292" s="3">
        <v>6.0921430000000001</v>
      </c>
      <c r="F1292" s="3">
        <v>5.399197</v>
      </c>
      <c r="G1292">
        <v>304823400</v>
      </c>
      <c r="H1292" t="str">
        <f>TEXT(AppleStock[[#This Row],[Date]],"dddd")</f>
        <v>Tuesday</v>
      </c>
      <c r="I1292" t="str">
        <f>MID(AppleStock[[#This Row],[Day]],1,FIND("day",AppleStock[[#This Row],[Day]])-1)</f>
        <v>Tues</v>
      </c>
      <c r="J1292" s="3">
        <f>AppleStock[[#This Row],[Open]]-AppleStock[[#This Row],[Close]]</f>
        <v>7.2142999999999624E-2</v>
      </c>
      <c r="K1292" t="str">
        <f>IF(AppleStock[[#This Row],[Day Change]]&gt;0,"UP","DOWN")</f>
        <v>UP</v>
      </c>
      <c r="L1292" s="2">
        <v>5</v>
      </c>
      <c r="Q1292" s="15"/>
    </row>
    <row r="1293" spans="1:17" x14ac:dyDescent="0.25">
      <c r="A1293" s="1">
        <v>38406</v>
      </c>
      <c r="B1293" s="3">
        <v>6.194286</v>
      </c>
      <c r="C1293" s="3">
        <v>6.3178570000000001</v>
      </c>
      <c r="D1293" s="3">
        <v>6.1107139999999998</v>
      </c>
      <c r="E1293" s="3">
        <v>6.3021430000000001</v>
      </c>
      <c r="F1293" s="3">
        <v>5.5853099999999998</v>
      </c>
      <c r="G1293">
        <v>336295400</v>
      </c>
      <c r="H1293" t="str">
        <f>TEXT(AppleStock[[#This Row],[Date]],"dddd")</f>
        <v>Wednesday</v>
      </c>
      <c r="I1293" t="str">
        <f>MID(AppleStock[[#This Row],[Day]],1,FIND("day",AppleStock[[#This Row],[Day]])-1)</f>
        <v>Wednes</v>
      </c>
      <c r="J1293" s="3">
        <f>AppleStock[[#This Row],[Open]]-AppleStock[[#This Row],[Close]]</f>
        <v>-0.10785700000000009</v>
      </c>
      <c r="K1293" t="str">
        <f>IF(AppleStock[[#This Row],[Day Change]]&gt;0,"UP","DOWN")</f>
        <v>DOWN</v>
      </c>
      <c r="L1293" s="2">
        <v>5</v>
      </c>
      <c r="Q1293" s="15"/>
    </row>
    <row r="1294" spans="1:17" x14ac:dyDescent="0.25">
      <c r="A1294" s="1">
        <v>38407</v>
      </c>
      <c r="B1294" s="3">
        <v>6.32</v>
      </c>
      <c r="C1294" s="3">
        <v>6.3792859999999996</v>
      </c>
      <c r="D1294" s="3">
        <v>6.2664280000000003</v>
      </c>
      <c r="E1294" s="3">
        <v>6.3521429999999999</v>
      </c>
      <c r="F1294" s="3">
        <v>5.6296220000000003</v>
      </c>
      <c r="G1294">
        <v>379757000</v>
      </c>
      <c r="H1294" t="str">
        <f>TEXT(AppleStock[[#This Row],[Date]],"dddd")</f>
        <v>Thursday</v>
      </c>
      <c r="I1294" t="str">
        <f>MID(AppleStock[[#This Row],[Day]],1,FIND("day",AppleStock[[#This Row],[Day]])-1)</f>
        <v>Thurs</v>
      </c>
      <c r="J1294" s="3">
        <f>AppleStock[[#This Row],[Open]]-AppleStock[[#This Row],[Close]]</f>
        <v>-3.2142999999999589E-2</v>
      </c>
      <c r="K1294" t="str">
        <f>IF(AppleStock[[#This Row],[Day Change]]&gt;0,"UP","DOWN")</f>
        <v>DOWN</v>
      </c>
      <c r="L1294" s="2">
        <v>5</v>
      </c>
      <c r="Q1294" s="15"/>
    </row>
    <row r="1295" spans="1:17" x14ac:dyDescent="0.25">
      <c r="A1295" s="1">
        <v>38408</v>
      </c>
      <c r="B1295" s="3">
        <v>6.4014290000000003</v>
      </c>
      <c r="C1295" s="3">
        <v>6.4221430000000002</v>
      </c>
      <c r="D1295" s="3">
        <v>6.2992860000000004</v>
      </c>
      <c r="E1295" s="3">
        <v>6.3564290000000003</v>
      </c>
      <c r="F1295" s="3">
        <v>5.6334210000000002</v>
      </c>
      <c r="G1295">
        <v>228877600</v>
      </c>
      <c r="H1295" t="str">
        <f>TEXT(AppleStock[[#This Row],[Date]],"dddd")</f>
        <v>Friday</v>
      </c>
      <c r="I1295" t="str">
        <f>MID(AppleStock[[#This Row],[Day]],1,FIND("day",AppleStock[[#This Row],[Day]])-1)</f>
        <v>Fri</v>
      </c>
      <c r="J1295" s="3">
        <f>AppleStock[[#This Row],[Open]]-AppleStock[[#This Row],[Close]]</f>
        <v>4.4999999999999929E-2</v>
      </c>
      <c r="K1295" t="str">
        <f>IF(AppleStock[[#This Row],[Day Change]]&gt;0,"UP","DOWN")</f>
        <v>UP</v>
      </c>
      <c r="L1295" s="2">
        <v>5</v>
      </c>
      <c r="Q1295" s="15"/>
    </row>
    <row r="1296" spans="1:17" x14ac:dyDescent="0.25">
      <c r="A1296" s="1">
        <v>38411</v>
      </c>
      <c r="B1296" s="3">
        <v>6.3828569999999996</v>
      </c>
      <c r="C1296" s="3">
        <v>6.4485710000000003</v>
      </c>
      <c r="D1296" s="3">
        <v>6.28</v>
      </c>
      <c r="E1296" s="3">
        <v>6.4085710000000002</v>
      </c>
      <c r="F1296" s="3">
        <v>5.6796329999999999</v>
      </c>
      <c r="G1296">
        <v>162902600</v>
      </c>
      <c r="H1296" t="str">
        <f>TEXT(AppleStock[[#This Row],[Date]],"dddd")</f>
        <v>Monday</v>
      </c>
      <c r="I1296" t="str">
        <f>MID(AppleStock[[#This Row],[Day]],1,FIND("day",AppleStock[[#This Row],[Day]])-1)</f>
        <v>Mon</v>
      </c>
      <c r="J1296" s="3">
        <f>AppleStock[[#This Row],[Open]]-AppleStock[[#This Row],[Close]]</f>
        <v>-2.5714000000000681E-2</v>
      </c>
      <c r="K1296" t="str">
        <f>IF(AppleStock[[#This Row],[Day Change]]&gt;0,"UP","DOWN")</f>
        <v>DOWN</v>
      </c>
      <c r="L1296" s="2">
        <v>5</v>
      </c>
      <c r="Q1296" s="15"/>
    </row>
    <row r="1297" spans="1:17" x14ac:dyDescent="0.25">
      <c r="A1297" s="1">
        <v>38412</v>
      </c>
      <c r="B1297" s="3">
        <v>6.4271430000000001</v>
      </c>
      <c r="C1297" s="3">
        <v>6.444286</v>
      </c>
      <c r="D1297" s="3">
        <v>6.3085709999999997</v>
      </c>
      <c r="E1297" s="3">
        <v>6.3571429999999998</v>
      </c>
      <c r="F1297" s="3">
        <v>5.6340570000000003</v>
      </c>
      <c r="G1297">
        <v>117047000</v>
      </c>
      <c r="H1297" t="str">
        <f>TEXT(AppleStock[[#This Row],[Date]],"dddd")</f>
        <v>Tuesday</v>
      </c>
      <c r="I1297" t="str">
        <f>MID(AppleStock[[#This Row],[Day]],1,FIND("day",AppleStock[[#This Row],[Day]])-1)</f>
        <v>Tues</v>
      </c>
      <c r="J1297" s="3">
        <f>AppleStock[[#This Row],[Open]]-AppleStock[[#This Row],[Close]]</f>
        <v>7.0000000000000284E-2</v>
      </c>
      <c r="K1297" t="str">
        <f>IF(AppleStock[[#This Row],[Day Change]]&gt;0,"UP","DOWN")</f>
        <v>UP</v>
      </c>
      <c r="L1297" s="2">
        <v>5</v>
      </c>
      <c r="Q1297" s="15"/>
    </row>
    <row r="1298" spans="1:17" x14ac:dyDescent="0.25">
      <c r="A1298" s="1">
        <v>38413</v>
      </c>
      <c r="B1298" s="3">
        <v>6.3214290000000002</v>
      </c>
      <c r="C1298" s="3">
        <v>6.4128569999999998</v>
      </c>
      <c r="D1298" s="3">
        <v>6.2971430000000002</v>
      </c>
      <c r="E1298" s="3">
        <v>6.3028570000000004</v>
      </c>
      <c r="F1298" s="3">
        <v>5.5859439999999996</v>
      </c>
      <c r="G1298">
        <v>114540300</v>
      </c>
      <c r="H1298" t="str">
        <f>TEXT(AppleStock[[#This Row],[Date]],"dddd")</f>
        <v>Wednesday</v>
      </c>
      <c r="I1298" t="str">
        <f>MID(AppleStock[[#This Row],[Day]],1,FIND("day",AppleStock[[#This Row],[Day]])-1)</f>
        <v>Wednes</v>
      </c>
      <c r="J1298" s="3">
        <f>AppleStock[[#This Row],[Open]]-AppleStock[[#This Row],[Close]]</f>
        <v>1.8571999999999811E-2</v>
      </c>
      <c r="K1298" t="str">
        <f>IF(AppleStock[[#This Row],[Day Change]]&gt;0,"UP","DOWN")</f>
        <v>UP</v>
      </c>
      <c r="L1298" s="2">
        <v>5</v>
      </c>
      <c r="Q1298" s="15"/>
    </row>
    <row r="1299" spans="1:17" x14ac:dyDescent="0.25">
      <c r="A1299" s="1">
        <v>38414</v>
      </c>
      <c r="B1299" s="3">
        <v>6.3385720000000001</v>
      </c>
      <c r="C1299" s="3">
        <v>6.3442850000000002</v>
      </c>
      <c r="D1299" s="3">
        <v>5.8885709999999998</v>
      </c>
      <c r="E1299" s="3">
        <v>5.97</v>
      </c>
      <c r="F1299" s="3">
        <v>5.2909459999999999</v>
      </c>
      <c r="G1299">
        <v>352913400</v>
      </c>
      <c r="H1299" t="str">
        <f>TEXT(AppleStock[[#This Row],[Date]],"dddd")</f>
        <v>Thursday</v>
      </c>
      <c r="I1299" t="str">
        <f>MID(AppleStock[[#This Row],[Day]],1,FIND("day",AppleStock[[#This Row],[Day]])-1)</f>
        <v>Thurs</v>
      </c>
      <c r="J1299" s="3">
        <f>AppleStock[[#This Row],[Open]]-AppleStock[[#This Row],[Close]]</f>
        <v>0.36857200000000034</v>
      </c>
      <c r="K1299" t="str">
        <f>IF(AppleStock[[#This Row],[Day Change]]&gt;0,"UP","DOWN")</f>
        <v>UP</v>
      </c>
      <c r="L1299" s="2">
        <v>5</v>
      </c>
      <c r="Q1299" s="15"/>
    </row>
    <row r="1300" spans="1:17" x14ac:dyDescent="0.25">
      <c r="A1300" s="1">
        <v>38415</v>
      </c>
      <c r="B1300" s="3">
        <v>6.1085719999999997</v>
      </c>
      <c r="C1300" s="3">
        <v>6.1442860000000001</v>
      </c>
      <c r="D1300" s="3">
        <v>5.9785709999999996</v>
      </c>
      <c r="E1300" s="3">
        <v>6.1157139999999997</v>
      </c>
      <c r="F1300" s="3">
        <v>5.4200869999999997</v>
      </c>
      <c r="G1300">
        <v>189154700</v>
      </c>
      <c r="H1300" t="str">
        <f>TEXT(AppleStock[[#This Row],[Date]],"dddd")</f>
        <v>Friday</v>
      </c>
      <c r="I1300" t="str">
        <f>MID(AppleStock[[#This Row],[Day]],1,FIND("day",AppleStock[[#This Row],[Day]])-1)</f>
        <v>Fri</v>
      </c>
      <c r="J1300" s="3">
        <f>AppleStock[[#This Row],[Open]]-AppleStock[[#This Row],[Close]]</f>
        <v>-7.1419999999999817E-3</v>
      </c>
      <c r="K1300" t="str">
        <f>IF(AppleStock[[#This Row],[Day Change]]&gt;0,"UP","DOWN")</f>
        <v>DOWN</v>
      </c>
      <c r="L1300" s="2">
        <v>5</v>
      </c>
      <c r="Q1300" s="15"/>
    </row>
    <row r="1301" spans="1:17" x14ac:dyDescent="0.25">
      <c r="A1301" s="1">
        <v>38418</v>
      </c>
      <c r="B1301" s="3">
        <v>6.1142859999999999</v>
      </c>
      <c r="C1301" s="3">
        <v>6.1785709999999998</v>
      </c>
      <c r="D1301" s="3">
        <v>6.05</v>
      </c>
      <c r="E1301" s="3">
        <v>6.1071429999999998</v>
      </c>
      <c r="F1301" s="3">
        <v>5.41249</v>
      </c>
      <c r="G1301">
        <v>112658000</v>
      </c>
      <c r="H1301" t="str">
        <f>TEXT(AppleStock[[#This Row],[Date]],"dddd")</f>
        <v>Monday</v>
      </c>
      <c r="I1301" t="str">
        <f>MID(AppleStock[[#This Row],[Day]],1,FIND("day",AppleStock[[#This Row],[Day]])-1)</f>
        <v>Mon</v>
      </c>
      <c r="J1301" s="3">
        <f>AppleStock[[#This Row],[Open]]-AppleStock[[#This Row],[Close]]</f>
        <v>7.1430000000001215E-3</v>
      </c>
      <c r="K1301" t="str">
        <f>IF(AppleStock[[#This Row],[Day Change]]&gt;0,"UP","DOWN")</f>
        <v>UP</v>
      </c>
      <c r="L1301" s="2">
        <v>5</v>
      </c>
      <c r="Q1301" s="15"/>
    </row>
    <row r="1302" spans="1:17" x14ac:dyDescent="0.25">
      <c r="A1302" s="1">
        <v>38419</v>
      </c>
      <c r="B1302" s="3">
        <v>5.9857139999999998</v>
      </c>
      <c r="C1302" s="3">
        <v>6.0228570000000001</v>
      </c>
      <c r="D1302" s="3">
        <v>5.7285709999999996</v>
      </c>
      <c r="E1302" s="3">
        <v>5.79</v>
      </c>
      <c r="F1302" s="3">
        <v>5.1314209999999996</v>
      </c>
      <c r="G1302">
        <v>255362800</v>
      </c>
      <c r="H1302" t="str">
        <f>TEXT(AppleStock[[#This Row],[Date]],"dddd")</f>
        <v>Tuesday</v>
      </c>
      <c r="I1302" t="str">
        <f>MID(AppleStock[[#This Row],[Day]],1,FIND("day",AppleStock[[#This Row],[Day]])-1)</f>
        <v>Tues</v>
      </c>
      <c r="J1302" s="3">
        <f>AppleStock[[#This Row],[Open]]-AppleStock[[#This Row],[Close]]</f>
        <v>0.19571399999999972</v>
      </c>
      <c r="K1302" t="str">
        <f>IF(AppleStock[[#This Row],[Day Change]]&gt;0,"UP","DOWN")</f>
        <v>UP</v>
      </c>
      <c r="L1302" s="2">
        <v>5</v>
      </c>
      <c r="Q1302" s="15"/>
    </row>
    <row r="1303" spans="1:17" x14ac:dyDescent="0.25">
      <c r="A1303" s="1">
        <v>38420</v>
      </c>
      <c r="B1303" s="3">
        <v>5.6628569999999998</v>
      </c>
      <c r="C1303" s="3">
        <v>5.7542859999999996</v>
      </c>
      <c r="D1303" s="3">
        <v>5.5471430000000002</v>
      </c>
      <c r="E1303" s="3">
        <v>5.6214279999999999</v>
      </c>
      <c r="F1303" s="3">
        <v>4.9820219999999997</v>
      </c>
      <c r="G1303">
        <v>330616300</v>
      </c>
      <c r="H1303" t="str">
        <f>TEXT(AppleStock[[#This Row],[Date]],"dddd")</f>
        <v>Wednesday</v>
      </c>
      <c r="I1303" t="str">
        <f>MID(AppleStock[[#This Row],[Day]],1,FIND("day",AppleStock[[#This Row],[Day]])-1)</f>
        <v>Wednes</v>
      </c>
      <c r="J1303" s="3">
        <f>AppleStock[[#This Row],[Open]]-AppleStock[[#This Row],[Close]]</f>
        <v>4.1428999999999938E-2</v>
      </c>
      <c r="K1303" t="str">
        <f>IF(AppleStock[[#This Row],[Day Change]]&gt;0,"UP","DOWN")</f>
        <v>UP</v>
      </c>
      <c r="L1303" s="2">
        <v>5</v>
      </c>
      <c r="Q1303" s="15"/>
    </row>
    <row r="1304" spans="1:17" x14ac:dyDescent="0.25">
      <c r="A1304" s="1">
        <v>38421</v>
      </c>
      <c r="B1304" s="3">
        <v>5.6471429999999998</v>
      </c>
      <c r="C1304" s="3">
        <v>5.7514289999999999</v>
      </c>
      <c r="D1304" s="3">
        <v>5.5857140000000003</v>
      </c>
      <c r="E1304" s="3">
        <v>5.69</v>
      </c>
      <c r="F1304" s="3">
        <v>5.0427949999999999</v>
      </c>
      <c r="G1304">
        <v>194277300</v>
      </c>
      <c r="H1304" t="str">
        <f>TEXT(AppleStock[[#This Row],[Date]],"dddd")</f>
        <v>Thursday</v>
      </c>
      <c r="I1304" t="str">
        <f>MID(AppleStock[[#This Row],[Day]],1,FIND("day",AppleStock[[#This Row],[Day]])-1)</f>
        <v>Thurs</v>
      </c>
      <c r="J1304" s="3">
        <f>AppleStock[[#This Row],[Open]]-AppleStock[[#This Row],[Close]]</f>
        <v>-4.2857000000000589E-2</v>
      </c>
      <c r="K1304" t="str">
        <f>IF(AppleStock[[#This Row],[Day Change]]&gt;0,"UP","DOWN")</f>
        <v>DOWN</v>
      </c>
      <c r="L1304" s="2">
        <v>5</v>
      </c>
      <c r="Q1304" s="15"/>
    </row>
    <row r="1305" spans="1:17" x14ac:dyDescent="0.25">
      <c r="A1305" s="1">
        <v>38422</v>
      </c>
      <c r="B1305" s="3">
        <v>5.7442859999999998</v>
      </c>
      <c r="C1305" s="3">
        <v>5.7985720000000001</v>
      </c>
      <c r="D1305" s="3">
        <v>5.6857139999999999</v>
      </c>
      <c r="E1305" s="3">
        <v>5.7528569999999997</v>
      </c>
      <c r="F1305" s="3">
        <v>5.0985040000000001</v>
      </c>
      <c r="G1305">
        <v>158207700</v>
      </c>
      <c r="H1305" t="str">
        <f>TEXT(AppleStock[[#This Row],[Date]],"dddd")</f>
        <v>Friday</v>
      </c>
      <c r="I1305" t="str">
        <f>MID(AppleStock[[#This Row],[Day]],1,FIND("day",AppleStock[[#This Row],[Day]])-1)</f>
        <v>Fri</v>
      </c>
      <c r="J1305" s="3">
        <f>AppleStock[[#This Row],[Open]]-AppleStock[[#This Row],[Close]]</f>
        <v>-8.5709999999998843E-3</v>
      </c>
      <c r="K1305" t="str">
        <f>IF(AppleStock[[#This Row],[Day Change]]&gt;0,"UP","DOWN")</f>
        <v>DOWN</v>
      </c>
      <c r="L1305" s="2">
        <v>5</v>
      </c>
      <c r="Q1305" s="15"/>
    </row>
    <row r="1306" spans="1:17" x14ac:dyDescent="0.25">
      <c r="A1306" s="1">
        <v>38425</v>
      </c>
      <c r="B1306" s="3">
        <v>5.7885710000000001</v>
      </c>
      <c r="C1306" s="3">
        <v>5.8271430000000004</v>
      </c>
      <c r="D1306" s="3">
        <v>5.6457139999999999</v>
      </c>
      <c r="E1306" s="3">
        <v>5.76</v>
      </c>
      <c r="F1306" s="3">
        <v>5.1048349999999996</v>
      </c>
      <c r="G1306">
        <v>151346300</v>
      </c>
      <c r="H1306" t="str">
        <f>TEXT(AppleStock[[#This Row],[Date]],"dddd")</f>
        <v>Monday</v>
      </c>
      <c r="I1306" t="str">
        <f>MID(AppleStock[[#This Row],[Day]],1,FIND("day",AppleStock[[#This Row],[Day]])-1)</f>
        <v>Mon</v>
      </c>
      <c r="J1306" s="3">
        <f>AppleStock[[#This Row],[Open]]-AppleStock[[#This Row],[Close]]</f>
        <v>2.8571000000000346E-2</v>
      </c>
      <c r="K1306" t="str">
        <f>IF(AppleStock[[#This Row],[Day Change]]&gt;0,"UP","DOWN")</f>
        <v>UP</v>
      </c>
      <c r="L1306" s="2">
        <v>5</v>
      </c>
      <c r="Q1306" s="15"/>
    </row>
    <row r="1307" spans="1:17" x14ac:dyDescent="0.25">
      <c r="A1307" s="1">
        <v>38426</v>
      </c>
      <c r="B1307" s="3">
        <v>5.805714</v>
      </c>
      <c r="C1307" s="3">
        <v>5.8771430000000002</v>
      </c>
      <c r="D1307" s="3">
        <v>5.75</v>
      </c>
      <c r="E1307" s="3">
        <v>5.8514290000000004</v>
      </c>
      <c r="F1307" s="3">
        <v>5.1858630000000003</v>
      </c>
      <c r="G1307">
        <v>127152200</v>
      </c>
      <c r="H1307" t="str">
        <f>TEXT(AppleStock[[#This Row],[Date]],"dddd")</f>
        <v>Tuesday</v>
      </c>
      <c r="I1307" t="str">
        <f>MID(AppleStock[[#This Row],[Day]],1,FIND("day",AppleStock[[#This Row],[Day]])-1)</f>
        <v>Tues</v>
      </c>
      <c r="J1307" s="3">
        <f>AppleStock[[#This Row],[Open]]-AppleStock[[#This Row],[Close]]</f>
        <v>-4.5715000000000394E-2</v>
      </c>
      <c r="K1307" t="str">
        <f>IF(AppleStock[[#This Row],[Day Change]]&gt;0,"UP","DOWN")</f>
        <v>DOWN</v>
      </c>
      <c r="L1307" s="2">
        <v>5</v>
      </c>
      <c r="Q1307" s="15"/>
    </row>
    <row r="1308" spans="1:17" x14ac:dyDescent="0.25">
      <c r="A1308" s="1">
        <v>38427</v>
      </c>
      <c r="B1308" s="3">
        <v>5.887143</v>
      </c>
      <c r="C1308" s="3">
        <v>6.0442859999999996</v>
      </c>
      <c r="D1308" s="3">
        <v>5.8257139999999996</v>
      </c>
      <c r="E1308" s="3">
        <v>5.8828569999999996</v>
      </c>
      <c r="F1308" s="3">
        <v>5.2137169999999999</v>
      </c>
      <c r="G1308">
        <v>174453300</v>
      </c>
      <c r="H1308" t="str">
        <f>TEXT(AppleStock[[#This Row],[Date]],"dddd")</f>
        <v>Wednesday</v>
      </c>
      <c r="I1308" t="str">
        <f>MID(AppleStock[[#This Row],[Day]],1,FIND("day",AppleStock[[#This Row],[Day]])-1)</f>
        <v>Wednes</v>
      </c>
      <c r="J1308" s="3">
        <f>AppleStock[[#This Row],[Open]]-AppleStock[[#This Row],[Close]]</f>
        <v>4.2860000000004561E-3</v>
      </c>
      <c r="K1308" t="str">
        <f>IF(AppleStock[[#This Row],[Day Change]]&gt;0,"UP","DOWN")</f>
        <v>UP</v>
      </c>
      <c r="L1308" s="2">
        <v>5</v>
      </c>
      <c r="Q1308" s="15"/>
    </row>
    <row r="1309" spans="1:17" x14ac:dyDescent="0.25">
      <c r="A1309" s="1">
        <v>38428</v>
      </c>
      <c r="B1309" s="3">
        <v>5.9328570000000003</v>
      </c>
      <c r="C1309" s="3">
        <v>6.1257140000000003</v>
      </c>
      <c r="D1309" s="3">
        <v>5.902857</v>
      </c>
      <c r="E1309" s="3">
        <v>6.0357139999999996</v>
      </c>
      <c r="F1309" s="3">
        <v>5.3491879999999998</v>
      </c>
      <c r="G1309">
        <v>200480000</v>
      </c>
      <c r="H1309" t="str">
        <f>TEXT(AppleStock[[#This Row],[Date]],"dddd")</f>
        <v>Thursday</v>
      </c>
      <c r="I1309" t="str">
        <f>MID(AppleStock[[#This Row],[Day]],1,FIND("day",AppleStock[[#This Row],[Day]])-1)</f>
        <v>Thurs</v>
      </c>
      <c r="J1309" s="3">
        <f>AppleStock[[#This Row],[Open]]-AppleStock[[#This Row],[Close]]</f>
        <v>-0.10285699999999931</v>
      </c>
      <c r="K1309" t="str">
        <f>IF(AppleStock[[#This Row],[Day Change]]&gt;0,"UP","DOWN")</f>
        <v>DOWN</v>
      </c>
      <c r="L1309" s="2">
        <v>5</v>
      </c>
      <c r="Q1309" s="15"/>
    </row>
    <row r="1310" spans="1:17" x14ac:dyDescent="0.25">
      <c r="A1310" s="1">
        <v>38429</v>
      </c>
      <c r="B1310" s="3">
        <v>6.19</v>
      </c>
      <c r="C1310" s="3">
        <v>6.2057140000000004</v>
      </c>
      <c r="D1310" s="3">
        <v>6.0714290000000002</v>
      </c>
      <c r="E1310" s="3">
        <v>6.137143</v>
      </c>
      <c r="F1310" s="3">
        <v>5.4390780000000003</v>
      </c>
      <c r="G1310">
        <v>235037600</v>
      </c>
      <c r="H1310" t="str">
        <f>TEXT(AppleStock[[#This Row],[Date]],"dddd")</f>
        <v>Friday</v>
      </c>
      <c r="I1310" t="str">
        <f>MID(AppleStock[[#This Row],[Day]],1,FIND("day",AppleStock[[#This Row],[Day]])-1)</f>
        <v>Fri</v>
      </c>
      <c r="J1310" s="3">
        <f>AppleStock[[#This Row],[Open]]-AppleStock[[#This Row],[Close]]</f>
        <v>5.2857000000000376E-2</v>
      </c>
      <c r="K1310" t="str">
        <f>IF(AppleStock[[#This Row],[Day Change]]&gt;0,"UP","DOWN")</f>
        <v>UP</v>
      </c>
      <c r="L1310" s="2">
        <v>5</v>
      </c>
      <c r="Q1310" s="15"/>
    </row>
    <row r="1311" spans="1:17" x14ac:dyDescent="0.25">
      <c r="A1311" s="1">
        <v>38432</v>
      </c>
      <c r="B1311" s="3">
        <v>6.1842860000000002</v>
      </c>
      <c r="C1311" s="3">
        <v>6.281428</v>
      </c>
      <c r="D1311" s="3">
        <v>6.1228569999999998</v>
      </c>
      <c r="E1311" s="3">
        <v>6.2428569999999999</v>
      </c>
      <c r="F1311" s="3">
        <v>5.5327679999999999</v>
      </c>
      <c r="G1311">
        <v>135282000</v>
      </c>
      <c r="H1311" t="str">
        <f>TEXT(AppleStock[[#This Row],[Date]],"dddd")</f>
        <v>Monday</v>
      </c>
      <c r="I1311" t="str">
        <f>MID(AppleStock[[#This Row],[Day]],1,FIND("day",AppleStock[[#This Row],[Day]])-1)</f>
        <v>Mon</v>
      </c>
      <c r="J1311" s="3">
        <f>AppleStock[[#This Row],[Open]]-AppleStock[[#This Row],[Close]]</f>
        <v>-5.8570999999999707E-2</v>
      </c>
      <c r="K1311" t="str">
        <f>IF(AppleStock[[#This Row],[Day Change]]&gt;0,"UP","DOWN")</f>
        <v>DOWN</v>
      </c>
      <c r="L1311" s="2">
        <v>5</v>
      </c>
      <c r="Q1311" s="15"/>
    </row>
    <row r="1312" spans="1:17" x14ac:dyDescent="0.25">
      <c r="A1312" s="1">
        <v>38433</v>
      </c>
      <c r="B1312" s="3">
        <v>6.2442859999999998</v>
      </c>
      <c r="C1312" s="3">
        <v>6.28</v>
      </c>
      <c r="D1312" s="3">
        <v>6.097143</v>
      </c>
      <c r="E1312" s="3">
        <v>6.1185710000000002</v>
      </c>
      <c r="F1312" s="3">
        <v>5.4226190000000001</v>
      </c>
      <c r="G1312">
        <v>137853800</v>
      </c>
      <c r="H1312" t="str">
        <f>TEXT(AppleStock[[#This Row],[Date]],"dddd")</f>
        <v>Tuesday</v>
      </c>
      <c r="I1312" t="str">
        <f>MID(AppleStock[[#This Row],[Day]],1,FIND("day",AppleStock[[#This Row],[Day]])-1)</f>
        <v>Tues</v>
      </c>
      <c r="J1312" s="3">
        <f>AppleStock[[#This Row],[Open]]-AppleStock[[#This Row],[Close]]</f>
        <v>0.12571499999999958</v>
      </c>
      <c r="K1312" t="str">
        <f>IF(AppleStock[[#This Row],[Day Change]]&gt;0,"UP","DOWN")</f>
        <v>UP</v>
      </c>
      <c r="L1312" s="2">
        <v>5</v>
      </c>
      <c r="Q1312" s="15"/>
    </row>
    <row r="1313" spans="1:17" x14ac:dyDescent="0.25">
      <c r="A1313" s="1">
        <v>38434</v>
      </c>
      <c r="B1313" s="3">
        <v>6.0642860000000001</v>
      </c>
      <c r="C1313" s="3">
        <v>6.2</v>
      </c>
      <c r="D1313" s="3">
        <v>6.0028569999999997</v>
      </c>
      <c r="E1313" s="3">
        <v>6.0785710000000002</v>
      </c>
      <c r="F1313" s="3">
        <v>5.3871690000000001</v>
      </c>
      <c r="G1313">
        <v>152455800</v>
      </c>
      <c r="H1313" t="str">
        <f>TEXT(AppleStock[[#This Row],[Date]],"dddd")</f>
        <v>Wednesday</v>
      </c>
      <c r="I1313" t="str">
        <f>MID(AppleStock[[#This Row],[Day]],1,FIND("day",AppleStock[[#This Row],[Day]])-1)</f>
        <v>Wednes</v>
      </c>
      <c r="J1313" s="3">
        <f>AppleStock[[#This Row],[Open]]-AppleStock[[#This Row],[Close]]</f>
        <v>-1.4285000000000103E-2</v>
      </c>
      <c r="K1313" t="str">
        <f>IF(AppleStock[[#This Row],[Day Change]]&gt;0,"UP","DOWN")</f>
        <v>DOWN</v>
      </c>
      <c r="L1313" s="2">
        <v>5</v>
      </c>
      <c r="Q1313" s="15"/>
    </row>
    <row r="1314" spans="1:17" x14ac:dyDescent="0.25">
      <c r="A1314" s="1">
        <v>38435</v>
      </c>
      <c r="B1314" s="3">
        <v>6.13</v>
      </c>
      <c r="C1314" s="3">
        <v>6.1428570000000002</v>
      </c>
      <c r="D1314" s="3">
        <v>6.0714290000000002</v>
      </c>
      <c r="E1314" s="3">
        <v>6.0714290000000002</v>
      </c>
      <c r="F1314" s="3">
        <v>5.3808389999999999</v>
      </c>
      <c r="G1314">
        <v>88176200</v>
      </c>
      <c r="H1314" t="str">
        <f>TEXT(AppleStock[[#This Row],[Date]],"dddd")</f>
        <v>Thursday</v>
      </c>
      <c r="I1314" t="str">
        <f>MID(AppleStock[[#This Row],[Day]],1,FIND("day",AppleStock[[#This Row],[Day]])-1)</f>
        <v>Thurs</v>
      </c>
      <c r="J1314" s="3">
        <f>AppleStock[[#This Row],[Open]]-AppleStock[[#This Row],[Close]]</f>
        <v>5.8570999999999707E-2</v>
      </c>
      <c r="K1314" t="str">
        <f>IF(AppleStock[[#This Row],[Day Change]]&gt;0,"UP","DOWN")</f>
        <v>UP</v>
      </c>
      <c r="L1314" s="2">
        <v>5</v>
      </c>
      <c r="Q1314" s="15"/>
    </row>
    <row r="1315" spans="1:17" x14ac:dyDescent="0.25">
      <c r="A1315" s="1">
        <v>38439</v>
      </c>
      <c r="B1315" s="3">
        <v>6.1071429999999998</v>
      </c>
      <c r="C1315" s="3">
        <v>6.137143</v>
      </c>
      <c r="D1315" s="3">
        <v>6.0671429999999997</v>
      </c>
      <c r="E1315" s="3">
        <v>6.0757139999999996</v>
      </c>
      <c r="F1315" s="3">
        <v>5.3846369999999997</v>
      </c>
      <c r="G1315">
        <v>68852700</v>
      </c>
      <c r="H1315" t="str">
        <f>TEXT(AppleStock[[#This Row],[Date]],"dddd")</f>
        <v>Monday</v>
      </c>
      <c r="I1315" t="str">
        <f>MID(AppleStock[[#This Row],[Day]],1,FIND("day",AppleStock[[#This Row],[Day]])-1)</f>
        <v>Mon</v>
      </c>
      <c r="J1315" s="3">
        <f>AppleStock[[#This Row],[Open]]-AppleStock[[#This Row],[Close]]</f>
        <v>3.1429000000000151E-2</v>
      </c>
      <c r="K1315" t="str">
        <f>IF(AppleStock[[#This Row],[Day Change]]&gt;0,"UP","DOWN")</f>
        <v>UP</v>
      </c>
      <c r="L1315" s="2">
        <v>5</v>
      </c>
      <c r="Q1315" s="15"/>
    </row>
    <row r="1316" spans="1:17" x14ac:dyDescent="0.25">
      <c r="A1316" s="1">
        <v>38440</v>
      </c>
      <c r="B1316" s="3">
        <v>6.08</v>
      </c>
      <c r="C1316" s="3">
        <v>6.1185710000000002</v>
      </c>
      <c r="D1316" s="3">
        <v>5.9285709999999998</v>
      </c>
      <c r="E1316" s="3">
        <v>5.9642860000000004</v>
      </c>
      <c r="F1316" s="3">
        <v>5.2858840000000002</v>
      </c>
      <c r="G1316">
        <v>115339000</v>
      </c>
      <c r="H1316" t="str">
        <f>TEXT(AppleStock[[#This Row],[Date]],"dddd")</f>
        <v>Tuesday</v>
      </c>
      <c r="I1316" t="str">
        <f>MID(AppleStock[[#This Row],[Day]],1,FIND("day",AppleStock[[#This Row],[Day]])-1)</f>
        <v>Tues</v>
      </c>
      <c r="J1316" s="3">
        <f>AppleStock[[#This Row],[Open]]-AppleStock[[#This Row],[Close]]</f>
        <v>0.11571399999999965</v>
      </c>
      <c r="K1316" t="str">
        <f>IF(AppleStock[[#This Row],[Day Change]]&gt;0,"UP","DOWN")</f>
        <v>UP</v>
      </c>
      <c r="L1316" s="2">
        <v>5</v>
      </c>
      <c r="Q1316" s="15"/>
    </row>
    <row r="1317" spans="1:17" x14ac:dyDescent="0.25">
      <c r="A1317" s="1">
        <v>38441</v>
      </c>
      <c r="B1317" s="3">
        <v>6.01</v>
      </c>
      <c r="C1317" s="3">
        <v>6.1142859999999999</v>
      </c>
      <c r="D1317" s="3">
        <v>5.9742860000000002</v>
      </c>
      <c r="E1317" s="3">
        <v>6.1142859999999999</v>
      </c>
      <c r="F1317" s="3">
        <v>5.4188200000000002</v>
      </c>
      <c r="G1317">
        <v>98739900</v>
      </c>
      <c r="H1317" t="str">
        <f>TEXT(AppleStock[[#This Row],[Date]],"dddd")</f>
        <v>Wednesday</v>
      </c>
      <c r="I1317" t="str">
        <f>MID(AppleStock[[#This Row],[Day]],1,FIND("day",AppleStock[[#This Row],[Day]])-1)</f>
        <v>Wednes</v>
      </c>
      <c r="J1317" s="3">
        <f>AppleStock[[#This Row],[Open]]-AppleStock[[#This Row],[Close]]</f>
        <v>-0.1042860000000001</v>
      </c>
      <c r="K1317" t="str">
        <f>IF(AppleStock[[#This Row],[Day Change]]&gt;0,"UP","DOWN")</f>
        <v>DOWN</v>
      </c>
      <c r="L1317" s="2">
        <v>5</v>
      </c>
      <c r="Q1317" s="15"/>
    </row>
    <row r="1318" spans="1:17" x14ac:dyDescent="0.25">
      <c r="A1318" s="1">
        <v>38442</v>
      </c>
      <c r="B1318" s="3">
        <v>6.0642860000000001</v>
      </c>
      <c r="C1318" s="3">
        <v>6.0742859999999999</v>
      </c>
      <c r="D1318" s="3">
        <v>5.9414290000000003</v>
      </c>
      <c r="E1318" s="3">
        <v>5.9528569999999998</v>
      </c>
      <c r="F1318" s="3">
        <v>5.2757529999999999</v>
      </c>
      <c r="G1318">
        <v>159033700</v>
      </c>
      <c r="H1318" t="str">
        <f>TEXT(AppleStock[[#This Row],[Date]],"dddd")</f>
        <v>Thursday</v>
      </c>
      <c r="I1318" t="str">
        <f>MID(AppleStock[[#This Row],[Day]],1,FIND("day",AppleStock[[#This Row],[Day]])-1)</f>
        <v>Thurs</v>
      </c>
      <c r="J1318" s="3">
        <f>AppleStock[[#This Row],[Open]]-AppleStock[[#This Row],[Close]]</f>
        <v>0.11142900000000022</v>
      </c>
      <c r="K1318" t="str">
        <f>IF(AppleStock[[#This Row],[Day Change]]&gt;0,"UP","DOWN")</f>
        <v>UP</v>
      </c>
      <c r="L1318" s="2">
        <v>5</v>
      </c>
      <c r="Q1318" s="15"/>
    </row>
    <row r="1319" spans="1:17" x14ac:dyDescent="0.25">
      <c r="A1319" s="1">
        <v>38443</v>
      </c>
      <c r="B1319" s="3">
        <v>6.0128570000000003</v>
      </c>
      <c r="C1319" s="3">
        <v>6.0257139999999998</v>
      </c>
      <c r="D1319" s="3">
        <v>5.7957140000000003</v>
      </c>
      <c r="E1319" s="3">
        <v>5.8414289999999998</v>
      </c>
      <c r="F1319" s="3">
        <v>5.1770009999999997</v>
      </c>
      <c r="G1319">
        <v>160321000</v>
      </c>
      <c r="H1319" t="str">
        <f>TEXT(AppleStock[[#This Row],[Date]],"dddd")</f>
        <v>Friday</v>
      </c>
      <c r="I1319" t="str">
        <f>MID(AppleStock[[#This Row],[Day]],1,FIND("day",AppleStock[[#This Row],[Day]])-1)</f>
        <v>Fri</v>
      </c>
      <c r="J1319" s="3">
        <f>AppleStock[[#This Row],[Open]]-AppleStock[[#This Row],[Close]]</f>
        <v>0.17142800000000058</v>
      </c>
      <c r="K1319" t="str">
        <f>IF(AppleStock[[#This Row],[Day Change]]&gt;0,"UP","DOWN")</f>
        <v>UP</v>
      </c>
      <c r="L1319" s="2">
        <v>5</v>
      </c>
      <c r="Q1319" s="15"/>
    </row>
    <row r="1320" spans="1:17" x14ac:dyDescent="0.25">
      <c r="A1320" s="1">
        <v>38446</v>
      </c>
      <c r="B1320" s="3">
        <v>5.8557139999999999</v>
      </c>
      <c r="C1320" s="3">
        <v>5.9014290000000003</v>
      </c>
      <c r="D1320" s="3">
        <v>5.7371429999999997</v>
      </c>
      <c r="E1320" s="3">
        <v>5.87</v>
      </c>
      <c r="F1320" s="3">
        <v>5.2023219999999997</v>
      </c>
      <c r="G1320">
        <v>145003600</v>
      </c>
      <c r="H1320" t="str">
        <f>TEXT(AppleStock[[#This Row],[Date]],"dddd")</f>
        <v>Monday</v>
      </c>
      <c r="I1320" t="str">
        <f>MID(AppleStock[[#This Row],[Day]],1,FIND("day",AppleStock[[#This Row],[Day]])-1)</f>
        <v>Mon</v>
      </c>
      <c r="J1320" s="3">
        <f>AppleStock[[#This Row],[Open]]-AppleStock[[#This Row],[Close]]</f>
        <v>-1.4286000000000243E-2</v>
      </c>
      <c r="K1320" t="str">
        <f>IF(AppleStock[[#This Row],[Day Change]]&gt;0,"UP","DOWN")</f>
        <v>DOWN</v>
      </c>
      <c r="L1320" s="2">
        <v>5</v>
      </c>
      <c r="Q1320" s="15"/>
    </row>
    <row r="1321" spans="1:17" x14ac:dyDescent="0.25">
      <c r="A1321" s="1">
        <v>38447</v>
      </c>
      <c r="B1321" s="3">
        <v>5.8885709999999998</v>
      </c>
      <c r="C1321" s="3">
        <v>6.0342859999999998</v>
      </c>
      <c r="D1321" s="3">
        <v>5.87</v>
      </c>
      <c r="E1321" s="3">
        <v>5.984286</v>
      </c>
      <c r="F1321" s="3">
        <v>5.3036070000000004</v>
      </c>
      <c r="G1321">
        <v>139059900</v>
      </c>
      <c r="H1321" t="str">
        <f>TEXT(AppleStock[[#This Row],[Date]],"dddd")</f>
        <v>Tuesday</v>
      </c>
      <c r="I1321" t="str">
        <f>MID(AppleStock[[#This Row],[Day]],1,FIND("day",AppleStock[[#This Row],[Day]])-1)</f>
        <v>Tues</v>
      </c>
      <c r="J1321" s="3">
        <f>AppleStock[[#This Row],[Open]]-AppleStock[[#This Row],[Close]]</f>
        <v>-9.5715000000000217E-2</v>
      </c>
      <c r="K1321" t="str">
        <f>IF(AppleStock[[#This Row],[Day Change]]&gt;0,"UP","DOWN")</f>
        <v>DOWN</v>
      </c>
      <c r="L1321" s="2">
        <v>5</v>
      </c>
      <c r="Q1321" s="15"/>
    </row>
    <row r="1322" spans="1:17" x14ac:dyDescent="0.25">
      <c r="A1322" s="1">
        <v>38448</v>
      </c>
      <c r="B1322" s="3">
        <v>6.0571429999999999</v>
      </c>
      <c r="C1322" s="3">
        <v>6.1157139999999997</v>
      </c>
      <c r="D1322" s="3">
        <v>6.0214290000000004</v>
      </c>
      <c r="E1322" s="3">
        <v>6.0471430000000002</v>
      </c>
      <c r="F1322" s="3">
        <v>5.3593159999999997</v>
      </c>
      <c r="G1322">
        <v>103706400</v>
      </c>
      <c r="H1322" t="str">
        <f>TEXT(AppleStock[[#This Row],[Date]],"dddd")</f>
        <v>Wednesday</v>
      </c>
      <c r="I1322" t="str">
        <f>MID(AppleStock[[#This Row],[Day]],1,FIND("day",AppleStock[[#This Row],[Day]])-1)</f>
        <v>Wednes</v>
      </c>
      <c r="J1322" s="3">
        <f>AppleStock[[#This Row],[Open]]-AppleStock[[#This Row],[Close]]</f>
        <v>9.9999999999997868E-3</v>
      </c>
      <c r="K1322" t="str">
        <f>IF(AppleStock[[#This Row],[Day Change]]&gt;0,"UP","DOWN")</f>
        <v>UP</v>
      </c>
      <c r="L1322" s="2">
        <v>5</v>
      </c>
      <c r="Q1322" s="15"/>
    </row>
    <row r="1323" spans="1:17" x14ac:dyDescent="0.25">
      <c r="A1323" s="1">
        <v>38449</v>
      </c>
      <c r="B1323" s="3">
        <v>6.0471430000000002</v>
      </c>
      <c r="C1323" s="3">
        <v>6.25</v>
      </c>
      <c r="D1323" s="3">
        <v>6.0357139999999996</v>
      </c>
      <c r="E1323" s="3">
        <v>6.2228570000000003</v>
      </c>
      <c r="F1323" s="3">
        <v>5.5150439999999996</v>
      </c>
      <c r="G1323">
        <v>126746900</v>
      </c>
      <c r="H1323" t="str">
        <f>TEXT(AppleStock[[#This Row],[Date]],"dddd")</f>
        <v>Thursday</v>
      </c>
      <c r="I1323" t="str">
        <f>MID(AppleStock[[#This Row],[Day]],1,FIND("day",AppleStock[[#This Row],[Day]])-1)</f>
        <v>Thurs</v>
      </c>
      <c r="J1323" s="3">
        <f>AppleStock[[#This Row],[Open]]-AppleStock[[#This Row],[Close]]</f>
        <v>-0.17571400000000015</v>
      </c>
      <c r="K1323" t="str">
        <f>IF(AppleStock[[#This Row],[Day Change]]&gt;0,"UP","DOWN")</f>
        <v>DOWN</v>
      </c>
      <c r="L1323" s="2">
        <v>5</v>
      </c>
      <c r="Q1323" s="15"/>
    </row>
    <row r="1324" spans="1:17" x14ac:dyDescent="0.25">
      <c r="A1324" s="1">
        <v>38450</v>
      </c>
      <c r="B1324" s="3">
        <v>6.2428569999999999</v>
      </c>
      <c r="C1324" s="3">
        <v>6.35</v>
      </c>
      <c r="D1324" s="3">
        <v>6.22</v>
      </c>
      <c r="E1324" s="3">
        <v>6.2485710000000001</v>
      </c>
      <c r="F1324" s="3">
        <v>5.5378319999999999</v>
      </c>
      <c r="G1324">
        <v>162487500</v>
      </c>
      <c r="H1324" t="str">
        <f>TEXT(AppleStock[[#This Row],[Date]],"dddd")</f>
        <v>Friday</v>
      </c>
      <c r="I1324" t="str">
        <f>MID(AppleStock[[#This Row],[Day]],1,FIND("day",AppleStock[[#This Row],[Day]])-1)</f>
        <v>Fri</v>
      </c>
      <c r="J1324" s="3">
        <f>AppleStock[[#This Row],[Open]]-AppleStock[[#This Row],[Close]]</f>
        <v>-5.7140000000002189E-3</v>
      </c>
      <c r="K1324" t="str">
        <f>IF(AppleStock[[#This Row],[Day Change]]&gt;0,"UP","DOWN")</f>
        <v>DOWN</v>
      </c>
      <c r="L1324" s="2">
        <v>5</v>
      </c>
      <c r="Q1324" s="15"/>
    </row>
    <row r="1325" spans="1:17" x14ac:dyDescent="0.25">
      <c r="A1325" s="1">
        <v>38453</v>
      </c>
      <c r="B1325" s="3">
        <v>6.3071429999999999</v>
      </c>
      <c r="C1325" s="3">
        <v>6.3214290000000002</v>
      </c>
      <c r="D1325" s="3">
        <v>5.9871429999999997</v>
      </c>
      <c r="E1325" s="3">
        <v>5.9885719999999996</v>
      </c>
      <c r="F1325" s="3">
        <v>5.3074060000000003</v>
      </c>
      <c r="G1325">
        <v>205415700</v>
      </c>
      <c r="H1325" t="str">
        <f>TEXT(AppleStock[[#This Row],[Date]],"dddd")</f>
        <v>Monday</v>
      </c>
      <c r="I1325" t="str">
        <f>MID(AppleStock[[#This Row],[Day]],1,FIND("day",AppleStock[[#This Row],[Day]])-1)</f>
        <v>Mon</v>
      </c>
      <c r="J1325" s="3">
        <f>AppleStock[[#This Row],[Open]]-AppleStock[[#This Row],[Close]]</f>
        <v>0.31857100000000038</v>
      </c>
      <c r="K1325" t="str">
        <f>IF(AppleStock[[#This Row],[Day Change]]&gt;0,"UP","DOWN")</f>
        <v>UP</v>
      </c>
      <c r="L1325" s="2">
        <v>5</v>
      </c>
      <c r="Q1325" s="15"/>
    </row>
    <row r="1326" spans="1:17" x14ac:dyDescent="0.25">
      <c r="A1326" s="1">
        <v>38454</v>
      </c>
      <c r="B1326" s="3">
        <v>6.07</v>
      </c>
      <c r="C1326" s="3">
        <v>6.17</v>
      </c>
      <c r="D1326" s="3">
        <v>6.0014289999999999</v>
      </c>
      <c r="E1326" s="3">
        <v>6.0942850000000002</v>
      </c>
      <c r="F1326" s="3">
        <v>5.4010959999999999</v>
      </c>
      <c r="G1326">
        <v>245265300</v>
      </c>
      <c r="H1326" t="str">
        <f>TEXT(AppleStock[[#This Row],[Date]],"dddd")</f>
        <v>Tuesday</v>
      </c>
      <c r="I1326" t="str">
        <f>MID(AppleStock[[#This Row],[Day]],1,FIND("day",AppleStock[[#This Row],[Day]])-1)</f>
        <v>Tues</v>
      </c>
      <c r="J1326" s="3">
        <f>AppleStock[[#This Row],[Open]]-AppleStock[[#This Row],[Close]]</f>
        <v>-2.428499999999989E-2</v>
      </c>
      <c r="K1326" t="str">
        <f>IF(AppleStock[[#This Row],[Day Change]]&gt;0,"UP","DOWN")</f>
        <v>DOWN</v>
      </c>
      <c r="L1326" s="2">
        <v>5</v>
      </c>
      <c r="Q1326" s="15"/>
    </row>
    <row r="1327" spans="1:17" x14ac:dyDescent="0.25">
      <c r="A1327" s="1">
        <v>38455</v>
      </c>
      <c r="B1327" s="3">
        <v>6.1357140000000001</v>
      </c>
      <c r="C1327" s="3">
        <v>6.1414280000000003</v>
      </c>
      <c r="D1327" s="3">
        <v>5.77</v>
      </c>
      <c r="E1327" s="3">
        <v>5.862857</v>
      </c>
      <c r="F1327" s="3">
        <v>5.1959920000000004</v>
      </c>
      <c r="G1327">
        <v>342986700</v>
      </c>
      <c r="H1327" t="str">
        <f>TEXT(AppleStock[[#This Row],[Date]],"dddd")</f>
        <v>Wednesday</v>
      </c>
      <c r="I1327" t="str">
        <f>MID(AppleStock[[#This Row],[Day]],1,FIND("day",AppleStock[[#This Row],[Day]])-1)</f>
        <v>Wednes</v>
      </c>
      <c r="J1327" s="3">
        <f>AppleStock[[#This Row],[Open]]-AppleStock[[#This Row],[Close]]</f>
        <v>0.27285700000000013</v>
      </c>
      <c r="K1327" t="str">
        <f>IF(AppleStock[[#This Row],[Day Change]]&gt;0,"UP","DOWN")</f>
        <v>UP</v>
      </c>
      <c r="L1327" s="2">
        <v>5</v>
      </c>
      <c r="Q1327" s="15"/>
    </row>
    <row r="1328" spans="1:17" x14ac:dyDescent="0.25">
      <c r="A1328" s="1">
        <v>38456</v>
      </c>
      <c r="B1328" s="3">
        <v>5.5442859999999996</v>
      </c>
      <c r="C1328" s="3">
        <v>5.6514290000000003</v>
      </c>
      <c r="D1328" s="3">
        <v>5.2628570000000003</v>
      </c>
      <c r="E1328" s="3">
        <v>5.3228569999999999</v>
      </c>
      <c r="F1328" s="3">
        <v>4.7174129999999996</v>
      </c>
      <c r="G1328">
        <v>688298100</v>
      </c>
      <c r="H1328" t="str">
        <f>TEXT(AppleStock[[#This Row],[Date]],"dddd")</f>
        <v>Thursday</v>
      </c>
      <c r="I1328" t="str">
        <f>MID(AppleStock[[#This Row],[Day]],1,FIND("day",AppleStock[[#This Row],[Day]])-1)</f>
        <v>Thurs</v>
      </c>
      <c r="J1328" s="3">
        <f>AppleStock[[#This Row],[Open]]-AppleStock[[#This Row],[Close]]</f>
        <v>0.22142899999999965</v>
      </c>
      <c r="K1328" t="str">
        <f>IF(AppleStock[[#This Row],[Day Change]]&gt;0,"UP","DOWN")</f>
        <v>UP</v>
      </c>
      <c r="L1328" s="2">
        <v>5</v>
      </c>
      <c r="Q1328" s="15"/>
    </row>
    <row r="1329" spans="1:17" x14ac:dyDescent="0.25">
      <c r="A1329" s="1">
        <v>38457</v>
      </c>
      <c r="B1329" s="3">
        <v>5.2314290000000003</v>
      </c>
      <c r="C1329" s="3">
        <v>5.3214290000000002</v>
      </c>
      <c r="D1329" s="3">
        <v>5.04</v>
      </c>
      <c r="E1329" s="3">
        <v>5.05</v>
      </c>
      <c r="F1329" s="3">
        <v>4.4755909999999997</v>
      </c>
      <c r="G1329">
        <v>432021800</v>
      </c>
      <c r="H1329" t="str">
        <f>TEXT(AppleStock[[#This Row],[Date]],"dddd")</f>
        <v>Friday</v>
      </c>
      <c r="I1329" t="str">
        <f>MID(AppleStock[[#This Row],[Day]],1,FIND("day",AppleStock[[#This Row],[Day]])-1)</f>
        <v>Fri</v>
      </c>
      <c r="J1329" s="3">
        <f>AppleStock[[#This Row],[Open]]-AppleStock[[#This Row],[Close]]</f>
        <v>0.18142900000000051</v>
      </c>
      <c r="K1329" t="str">
        <f>IF(AppleStock[[#This Row],[Day Change]]&gt;0,"UP","DOWN")</f>
        <v>UP</v>
      </c>
      <c r="L1329" s="2">
        <v>5</v>
      </c>
      <c r="Q1329" s="15"/>
    </row>
    <row r="1330" spans="1:17" x14ac:dyDescent="0.25">
      <c r="A1330" s="1">
        <v>38460</v>
      </c>
      <c r="B1330" s="3">
        <v>5</v>
      </c>
      <c r="C1330" s="3">
        <v>5.1857139999999999</v>
      </c>
      <c r="D1330" s="3">
        <v>4.8571429999999998</v>
      </c>
      <c r="E1330" s="3">
        <v>5.0885720000000001</v>
      </c>
      <c r="F1330" s="3">
        <v>4.5097759999999996</v>
      </c>
      <c r="G1330">
        <v>331794400</v>
      </c>
      <c r="H1330" t="str">
        <f>TEXT(AppleStock[[#This Row],[Date]],"dddd")</f>
        <v>Monday</v>
      </c>
      <c r="I1330" t="str">
        <f>MID(AppleStock[[#This Row],[Day]],1,FIND("day",AppleStock[[#This Row],[Day]])-1)</f>
        <v>Mon</v>
      </c>
      <c r="J1330" s="3">
        <f>AppleStock[[#This Row],[Open]]-AppleStock[[#This Row],[Close]]</f>
        <v>-8.8572000000000095E-2</v>
      </c>
      <c r="K1330" t="str">
        <f>IF(AppleStock[[#This Row],[Day Change]]&gt;0,"UP","DOWN")</f>
        <v>DOWN</v>
      </c>
      <c r="L1330" s="2">
        <v>5</v>
      </c>
      <c r="Q1330" s="15"/>
    </row>
    <row r="1331" spans="1:17" x14ac:dyDescent="0.25">
      <c r="A1331" s="1">
        <v>38461</v>
      </c>
      <c r="B1331" s="3">
        <v>5.2285709999999996</v>
      </c>
      <c r="C1331" s="3">
        <v>5.3485709999999997</v>
      </c>
      <c r="D1331" s="3">
        <v>5.1242859999999997</v>
      </c>
      <c r="E1331" s="3">
        <v>5.2985720000000001</v>
      </c>
      <c r="F1331" s="3">
        <v>4.6958890000000002</v>
      </c>
      <c r="G1331">
        <v>270410700</v>
      </c>
      <c r="H1331" t="str">
        <f>TEXT(AppleStock[[#This Row],[Date]],"dddd")</f>
        <v>Tuesday</v>
      </c>
      <c r="I1331" t="str">
        <f>MID(AppleStock[[#This Row],[Day]],1,FIND("day",AppleStock[[#This Row],[Day]])-1)</f>
        <v>Tues</v>
      </c>
      <c r="J1331" s="3">
        <f>AppleStock[[#This Row],[Open]]-AppleStock[[#This Row],[Close]]</f>
        <v>-7.0001000000000424E-2</v>
      </c>
      <c r="K1331" t="str">
        <f>IF(AppleStock[[#This Row],[Day Change]]&gt;0,"UP","DOWN")</f>
        <v>DOWN</v>
      </c>
      <c r="L1331" s="2">
        <v>5</v>
      </c>
      <c r="Q1331" s="15"/>
    </row>
    <row r="1332" spans="1:17" x14ac:dyDescent="0.25">
      <c r="A1332" s="1">
        <v>38462</v>
      </c>
      <c r="B1332" s="3">
        <v>5.38</v>
      </c>
      <c r="C1332" s="3">
        <v>5.3914280000000003</v>
      </c>
      <c r="D1332" s="3">
        <v>5.0628570000000002</v>
      </c>
      <c r="E1332" s="3">
        <v>5.0728569999999999</v>
      </c>
      <c r="F1332" s="3">
        <v>4.4958499999999999</v>
      </c>
      <c r="G1332">
        <v>236282900</v>
      </c>
      <c r="H1332" t="str">
        <f>TEXT(AppleStock[[#This Row],[Date]],"dddd")</f>
        <v>Wednesday</v>
      </c>
      <c r="I1332" t="str">
        <f>MID(AppleStock[[#This Row],[Day]],1,FIND("day",AppleStock[[#This Row],[Day]])-1)</f>
        <v>Wednes</v>
      </c>
      <c r="J1332" s="3">
        <f>AppleStock[[#This Row],[Open]]-AppleStock[[#This Row],[Close]]</f>
        <v>0.30714299999999994</v>
      </c>
      <c r="K1332" t="str">
        <f>IF(AppleStock[[#This Row],[Day Change]]&gt;0,"UP","DOWN")</f>
        <v>UP</v>
      </c>
      <c r="L1332" s="2">
        <v>5</v>
      </c>
      <c r="Q1332" s="15"/>
    </row>
    <row r="1333" spans="1:17" x14ac:dyDescent="0.25">
      <c r="A1333" s="1">
        <v>38463</v>
      </c>
      <c r="B1333" s="3">
        <v>5.2</v>
      </c>
      <c r="C1333" s="3">
        <v>5.3157139999999998</v>
      </c>
      <c r="D1333" s="3">
        <v>5.1285720000000001</v>
      </c>
      <c r="E1333" s="3">
        <v>5.3114290000000004</v>
      </c>
      <c r="F1333" s="3">
        <v>4.7072830000000003</v>
      </c>
      <c r="G1333">
        <v>189898100</v>
      </c>
      <c r="H1333" t="str">
        <f>TEXT(AppleStock[[#This Row],[Date]],"dddd")</f>
        <v>Thursday</v>
      </c>
      <c r="I1333" t="str">
        <f>MID(AppleStock[[#This Row],[Day]],1,FIND("day",AppleStock[[#This Row],[Day]])-1)</f>
        <v>Thurs</v>
      </c>
      <c r="J1333" s="3">
        <f>AppleStock[[#This Row],[Open]]-AppleStock[[#This Row],[Close]]</f>
        <v>-0.11142900000000022</v>
      </c>
      <c r="K1333" t="str">
        <f>IF(AppleStock[[#This Row],[Day Change]]&gt;0,"UP","DOWN")</f>
        <v>DOWN</v>
      </c>
      <c r="L1333" s="2">
        <v>5</v>
      </c>
      <c r="Q1333" s="15"/>
    </row>
    <row r="1334" spans="1:17" x14ac:dyDescent="0.25">
      <c r="A1334" s="1">
        <v>38464</v>
      </c>
      <c r="B1334" s="3">
        <v>5.2628570000000003</v>
      </c>
      <c r="C1334" s="3">
        <v>5.2857139999999996</v>
      </c>
      <c r="D1334" s="3">
        <v>4.9857139999999998</v>
      </c>
      <c r="E1334" s="3">
        <v>5.0714290000000002</v>
      </c>
      <c r="F1334" s="3">
        <v>4.4945830000000004</v>
      </c>
      <c r="G1334">
        <v>209782300</v>
      </c>
      <c r="H1334" t="str">
        <f>TEXT(AppleStock[[#This Row],[Date]],"dddd")</f>
        <v>Friday</v>
      </c>
      <c r="I1334" t="str">
        <f>MID(AppleStock[[#This Row],[Day]],1,FIND("day",AppleStock[[#This Row],[Day]])-1)</f>
        <v>Fri</v>
      </c>
      <c r="J1334" s="3">
        <f>AppleStock[[#This Row],[Open]]-AppleStock[[#This Row],[Close]]</f>
        <v>0.19142800000000015</v>
      </c>
      <c r="K1334" t="str">
        <f>IF(AppleStock[[#This Row],[Day Change]]&gt;0,"UP","DOWN")</f>
        <v>UP</v>
      </c>
      <c r="L1334" s="2">
        <v>5</v>
      </c>
      <c r="Q1334" s="15"/>
    </row>
    <row r="1335" spans="1:17" x14ac:dyDescent="0.25">
      <c r="A1335" s="1">
        <v>38467</v>
      </c>
      <c r="B1335" s="3">
        <v>5.2128569999999996</v>
      </c>
      <c r="C1335" s="3">
        <v>5.2885710000000001</v>
      </c>
      <c r="D1335" s="3">
        <v>5.1585710000000002</v>
      </c>
      <c r="E1335" s="3">
        <v>5.2828569999999999</v>
      </c>
      <c r="F1335" s="3">
        <v>4.6819620000000004</v>
      </c>
      <c r="G1335">
        <v>186615100</v>
      </c>
      <c r="H1335" t="str">
        <f>TEXT(AppleStock[[#This Row],[Date]],"dddd")</f>
        <v>Monday</v>
      </c>
      <c r="I1335" t="str">
        <f>MID(AppleStock[[#This Row],[Day]],1,FIND("day",AppleStock[[#This Row],[Day]])-1)</f>
        <v>Mon</v>
      </c>
      <c r="J1335" s="3">
        <f>AppleStock[[#This Row],[Open]]-AppleStock[[#This Row],[Close]]</f>
        <v>-7.0000000000000284E-2</v>
      </c>
      <c r="K1335" t="str">
        <f>IF(AppleStock[[#This Row],[Day Change]]&gt;0,"UP","DOWN")</f>
        <v>DOWN</v>
      </c>
      <c r="L1335" s="2">
        <v>5</v>
      </c>
      <c r="Q1335" s="15"/>
    </row>
    <row r="1336" spans="1:17" x14ac:dyDescent="0.25">
      <c r="A1336" s="1">
        <v>38468</v>
      </c>
      <c r="B1336" s="3">
        <v>5.2542859999999996</v>
      </c>
      <c r="C1336" s="3">
        <v>5.3585719999999997</v>
      </c>
      <c r="D1336" s="3">
        <v>5.16</v>
      </c>
      <c r="E1336" s="3">
        <v>5.17</v>
      </c>
      <c r="F1336" s="3">
        <v>4.5819419999999997</v>
      </c>
      <c r="G1336">
        <v>202626900</v>
      </c>
      <c r="H1336" t="str">
        <f>TEXT(AppleStock[[#This Row],[Date]],"dddd")</f>
        <v>Tuesday</v>
      </c>
      <c r="I1336" t="str">
        <f>MID(AppleStock[[#This Row],[Day]],1,FIND("day",AppleStock[[#This Row],[Day]])-1)</f>
        <v>Tues</v>
      </c>
      <c r="J1336" s="3">
        <f>AppleStock[[#This Row],[Open]]-AppleStock[[#This Row],[Close]]</f>
        <v>8.4285999999999639E-2</v>
      </c>
      <c r="K1336" t="str">
        <f>IF(AppleStock[[#This Row],[Day Change]]&gt;0,"UP","DOWN")</f>
        <v>UP</v>
      </c>
      <c r="L1336" s="2">
        <v>5</v>
      </c>
      <c r="Q1336" s="15"/>
    </row>
    <row r="1337" spans="1:17" x14ac:dyDescent="0.25">
      <c r="A1337" s="1">
        <v>38469</v>
      </c>
      <c r="B1337" s="3">
        <v>5.1271430000000002</v>
      </c>
      <c r="C1337" s="3">
        <v>5.194286</v>
      </c>
      <c r="D1337" s="3">
        <v>5.0728569999999999</v>
      </c>
      <c r="E1337" s="3">
        <v>5.1357140000000001</v>
      </c>
      <c r="F1337" s="3">
        <v>4.5515569999999999</v>
      </c>
      <c r="G1337">
        <v>153472200</v>
      </c>
      <c r="H1337" t="str">
        <f>TEXT(AppleStock[[#This Row],[Date]],"dddd")</f>
        <v>Wednesday</v>
      </c>
      <c r="I1337" t="str">
        <f>MID(AppleStock[[#This Row],[Day]],1,FIND("day",AppleStock[[#This Row],[Day]])-1)</f>
        <v>Wednes</v>
      </c>
      <c r="J1337" s="3">
        <f>AppleStock[[#This Row],[Open]]-AppleStock[[#This Row],[Close]]</f>
        <v>-8.5709999999998843E-3</v>
      </c>
      <c r="K1337" t="str">
        <f>IF(AppleStock[[#This Row],[Day Change]]&gt;0,"UP","DOWN")</f>
        <v>DOWN</v>
      </c>
      <c r="L1337" s="2">
        <v>5</v>
      </c>
      <c r="Q1337" s="15"/>
    </row>
    <row r="1338" spans="1:17" x14ac:dyDescent="0.25">
      <c r="A1338" s="1">
        <v>38470</v>
      </c>
      <c r="B1338" s="3">
        <v>5.1842860000000002</v>
      </c>
      <c r="C1338" s="3">
        <v>5.1914290000000003</v>
      </c>
      <c r="D1338" s="3">
        <v>5.0342859999999998</v>
      </c>
      <c r="E1338" s="3">
        <v>5.0771430000000004</v>
      </c>
      <c r="F1338" s="3">
        <v>4.4996470000000004</v>
      </c>
      <c r="G1338">
        <v>143776500</v>
      </c>
      <c r="H1338" t="str">
        <f>TEXT(AppleStock[[#This Row],[Date]],"dddd")</f>
        <v>Thursday</v>
      </c>
      <c r="I1338" t="str">
        <f>MID(AppleStock[[#This Row],[Day]],1,FIND("day",AppleStock[[#This Row],[Day]])-1)</f>
        <v>Thurs</v>
      </c>
      <c r="J1338" s="3">
        <f>AppleStock[[#This Row],[Open]]-AppleStock[[#This Row],[Close]]</f>
        <v>0.10714299999999977</v>
      </c>
      <c r="K1338" t="str">
        <f>IF(AppleStock[[#This Row],[Day Change]]&gt;0,"UP","DOWN")</f>
        <v>UP</v>
      </c>
      <c r="L1338" s="2">
        <v>5</v>
      </c>
      <c r="Q1338" s="15"/>
    </row>
    <row r="1339" spans="1:17" x14ac:dyDescent="0.25">
      <c r="A1339" s="1">
        <v>38471</v>
      </c>
      <c r="B1339" s="3">
        <v>5.1642859999999997</v>
      </c>
      <c r="C1339" s="3">
        <v>5.1757140000000001</v>
      </c>
      <c r="D1339" s="3">
        <v>5.031428</v>
      </c>
      <c r="E1339" s="3">
        <v>5.1514290000000003</v>
      </c>
      <c r="F1339" s="3">
        <v>4.5654839999999997</v>
      </c>
      <c r="G1339">
        <v>167907600</v>
      </c>
      <c r="H1339" t="str">
        <f>TEXT(AppleStock[[#This Row],[Date]],"dddd")</f>
        <v>Friday</v>
      </c>
      <c r="I1339" t="str">
        <f>MID(AppleStock[[#This Row],[Day]],1,FIND("day",AppleStock[[#This Row],[Day]])-1)</f>
        <v>Fri</v>
      </c>
      <c r="J1339" s="3">
        <f>AppleStock[[#This Row],[Open]]-AppleStock[[#This Row],[Close]]</f>
        <v>1.2856999999999452E-2</v>
      </c>
      <c r="K1339" t="str">
        <f>IF(AppleStock[[#This Row],[Day Change]]&gt;0,"UP","DOWN")</f>
        <v>UP</v>
      </c>
      <c r="L1339" s="2">
        <v>5</v>
      </c>
      <c r="Q1339" s="15"/>
    </row>
    <row r="1340" spans="1:17" x14ac:dyDescent="0.25">
      <c r="A1340" s="1">
        <v>38474</v>
      </c>
      <c r="B1340" s="3">
        <v>5.1728569999999996</v>
      </c>
      <c r="C1340" s="3">
        <v>5.2357139999999998</v>
      </c>
      <c r="D1340" s="3">
        <v>5.1457139999999999</v>
      </c>
      <c r="E1340" s="3">
        <v>5.2042859999999997</v>
      </c>
      <c r="F1340" s="3">
        <v>4.6123289999999999</v>
      </c>
      <c r="G1340">
        <v>116480000</v>
      </c>
      <c r="H1340" t="str">
        <f>TEXT(AppleStock[[#This Row],[Date]],"dddd")</f>
        <v>Monday</v>
      </c>
      <c r="I1340" t="str">
        <f>MID(AppleStock[[#This Row],[Day]],1,FIND("day",AppleStock[[#This Row],[Day]])-1)</f>
        <v>Mon</v>
      </c>
      <c r="J1340" s="3">
        <f>AppleStock[[#This Row],[Open]]-AppleStock[[#This Row],[Close]]</f>
        <v>-3.1429000000000151E-2</v>
      </c>
      <c r="K1340" t="str">
        <f>IF(AppleStock[[#This Row],[Day Change]]&gt;0,"UP","DOWN")</f>
        <v>DOWN</v>
      </c>
      <c r="L1340" s="2">
        <v>5</v>
      </c>
      <c r="Q1340" s="15"/>
    </row>
    <row r="1341" spans="1:17" x14ac:dyDescent="0.25">
      <c r="A1341" s="1">
        <v>38475</v>
      </c>
      <c r="B1341" s="3">
        <v>5.2</v>
      </c>
      <c r="C1341" s="3">
        <v>5.2485710000000001</v>
      </c>
      <c r="D1341" s="3">
        <v>5.1471429999999998</v>
      </c>
      <c r="E1341" s="3">
        <v>5.1728569999999996</v>
      </c>
      <c r="F1341" s="3">
        <v>4.5844750000000003</v>
      </c>
      <c r="G1341">
        <v>124184900</v>
      </c>
      <c r="H1341" t="str">
        <f>TEXT(AppleStock[[#This Row],[Date]],"dddd")</f>
        <v>Tuesday</v>
      </c>
      <c r="I1341" t="str">
        <f>MID(AppleStock[[#This Row],[Day]],1,FIND("day",AppleStock[[#This Row],[Day]])-1)</f>
        <v>Tues</v>
      </c>
      <c r="J1341" s="3">
        <f>AppleStock[[#This Row],[Open]]-AppleStock[[#This Row],[Close]]</f>
        <v>2.7143000000000583E-2</v>
      </c>
      <c r="K1341" t="str">
        <f>IF(AppleStock[[#This Row],[Day Change]]&gt;0,"UP","DOWN")</f>
        <v>UP</v>
      </c>
      <c r="L1341" s="2">
        <v>5</v>
      </c>
      <c r="Q1341" s="15"/>
    </row>
    <row r="1342" spans="1:17" x14ac:dyDescent="0.25">
      <c r="A1342" s="1">
        <v>38476</v>
      </c>
      <c r="B1342" s="3">
        <v>5.1585710000000002</v>
      </c>
      <c r="C1342" s="3">
        <v>5.3142860000000001</v>
      </c>
      <c r="D1342" s="3">
        <v>5.1571429999999996</v>
      </c>
      <c r="E1342" s="3">
        <v>5.3071429999999999</v>
      </c>
      <c r="F1342" s="3">
        <v>4.7034859999999998</v>
      </c>
      <c r="G1342">
        <v>112044100</v>
      </c>
      <c r="H1342" t="str">
        <f>TEXT(AppleStock[[#This Row],[Date]],"dddd")</f>
        <v>Wednesday</v>
      </c>
      <c r="I1342" t="str">
        <f>MID(AppleStock[[#This Row],[Day]],1,FIND("day",AppleStock[[#This Row],[Day]])-1)</f>
        <v>Wednes</v>
      </c>
      <c r="J1342" s="3">
        <f>AppleStock[[#This Row],[Open]]-AppleStock[[#This Row],[Close]]</f>
        <v>-0.1485719999999997</v>
      </c>
      <c r="K1342" t="str">
        <f>IF(AppleStock[[#This Row],[Day Change]]&gt;0,"UP","DOWN")</f>
        <v>DOWN</v>
      </c>
      <c r="L1342" s="2">
        <v>5</v>
      </c>
      <c r="Q1342" s="15"/>
    </row>
    <row r="1343" spans="1:17" x14ac:dyDescent="0.25">
      <c r="A1343" s="1">
        <v>38477</v>
      </c>
      <c r="B1343" s="3">
        <v>5.3214290000000002</v>
      </c>
      <c r="C1343" s="3">
        <v>5.3242859999999999</v>
      </c>
      <c r="D1343" s="3">
        <v>5.21</v>
      </c>
      <c r="E1343" s="3">
        <v>5.24</v>
      </c>
      <c r="F1343" s="3">
        <v>4.64398</v>
      </c>
      <c r="G1343">
        <v>96841500</v>
      </c>
      <c r="H1343" t="str">
        <f>TEXT(AppleStock[[#This Row],[Date]],"dddd")</f>
        <v>Thursday</v>
      </c>
      <c r="I1343" t="str">
        <f>MID(AppleStock[[#This Row],[Day]],1,FIND("day",AppleStock[[#This Row],[Day]])-1)</f>
        <v>Thurs</v>
      </c>
      <c r="J1343" s="3">
        <f>AppleStock[[#This Row],[Open]]-AppleStock[[#This Row],[Close]]</f>
        <v>8.1428999999999974E-2</v>
      </c>
      <c r="K1343" t="str">
        <f>IF(AppleStock[[#This Row],[Day Change]]&gt;0,"UP","DOWN")</f>
        <v>UP</v>
      </c>
      <c r="L1343" s="2">
        <v>5</v>
      </c>
      <c r="Q1343" s="15"/>
    </row>
    <row r="1344" spans="1:17" x14ac:dyDescent="0.25">
      <c r="A1344" s="1">
        <v>38478</v>
      </c>
      <c r="B1344" s="3">
        <v>5.27</v>
      </c>
      <c r="C1344" s="3">
        <v>5.3328569999999997</v>
      </c>
      <c r="D1344" s="3">
        <v>5.2557140000000002</v>
      </c>
      <c r="E1344" s="3">
        <v>5.32</v>
      </c>
      <c r="F1344" s="3">
        <v>4.71488</v>
      </c>
      <c r="G1344">
        <v>81561900</v>
      </c>
      <c r="H1344" t="str">
        <f>TEXT(AppleStock[[#This Row],[Date]],"dddd")</f>
        <v>Friday</v>
      </c>
      <c r="I1344" t="str">
        <f>MID(AppleStock[[#This Row],[Day]],1,FIND("day",AppleStock[[#This Row],[Day]])-1)</f>
        <v>Fri</v>
      </c>
      <c r="J1344" s="3">
        <f>AppleStock[[#This Row],[Open]]-AppleStock[[#This Row],[Close]]</f>
        <v>-5.0000000000000711E-2</v>
      </c>
      <c r="K1344" t="str">
        <f>IF(AppleStock[[#This Row],[Day Change]]&gt;0,"UP","DOWN")</f>
        <v>DOWN</v>
      </c>
      <c r="L1344" s="2">
        <v>5</v>
      </c>
      <c r="Q1344" s="15"/>
    </row>
    <row r="1345" spans="1:17" x14ac:dyDescent="0.25">
      <c r="A1345" s="1">
        <v>38481</v>
      </c>
      <c r="B1345" s="3">
        <v>5.3257139999999996</v>
      </c>
      <c r="C1345" s="3">
        <v>5.35</v>
      </c>
      <c r="D1345" s="3">
        <v>5.25</v>
      </c>
      <c r="E1345" s="3">
        <v>5.281428</v>
      </c>
      <c r="F1345" s="3">
        <v>4.6806950000000001</v>
      </c>
      <c r="G1345">
        <v>88923800</v>
      </c>
      <c r="H1345" t="str">
        <f>TEXT(AppleStock[[#This Row],[Date]],"dddd")</f>
        <v>Monday</v>
      </c>
      <c r="I1345" t="str">
        <f>MID(AppleStock[[#This Row],[Day]],1,FIND("day",AppleStock[[#This Row],[Day]])-1)</f>
        <v>Mon</v>
      </c>
      <c r="J1345" s="3">
        <f>AppleStock[[#This Row],[Open]]-AppleStock[[#This Row],[Close]]</f>
        <v>4.4285999999999603E-2</v>
      </c>
      <c r="K1345" t="str">
        <f>IF(AppleStock[[#This Row],[Day Change]]&gt;0,"UP","DOWN")</f>
        <v>UP</v>
      </c>
      <c r="L1345" s="2">
        <v>5</v>
      </c>
      <c r="Q1345" s="15"/>
    </row>
    <row r="1346" spans="1:17" x14ac:dyDescent="0.25">
      <c r="A1346" s="1">
        <v>38482</v>
      </c>
      <c r="B1346" s="3">
        <v>5.25</v>
      </c>
      <c r="C1346" s="3">
        <v>5.3214290000000002</v>
      </c>
      <c r="D1346" s="3">
        <v>5.19</v>
      </c>
      <c r="E1346" s="3">
        <v>5.2028569999999998</v>
      </c>
      <c r="F1346" s="3">
        <v>4.6110629999999997</v>
      </c>
      <c r="G1346">
        <v>110065900</v>
      </c>
      <c r="H1346" t="str">
        <f>TEXT(AppleStock[[#This Row],[Date]],"dddd")</f>
        <v>Tuesday</v>
      </c>
      <c r="I1346" t="str">
        <f>MID(AppleStock[[#This Row],[Day]],1,FIND("day",AppleStock[[#This Row],[Day]])-1)</f>
        <v>Tues</v>
      </c>
      <c r="J1346" s="3">
        <f>AppleStock[[#This Row],[Open]]-AppleStock[[#This Row],[Close]]</f>
        <v>4.7143000000000157E-2</v>
      </c>
      <c r="K1346" t="str">
        <f>IF(AppleStock[[#This Row],[Day Change]]&gt;0,"UP","DOWN")</f>
        <v>UP</v>
      </c>
      <c r="L1346" s="2">
        <v>5</v>
      </c>
      <c r="Q1346" s="15"/>
    </row>
    <row r="1347" spans="1:17" x14ac:dyDescent="0.25">
      <c r="A1347" s="1">
        <v>38483</v>
      </c>
      <c r="B1347" s="3">
        <v>5.0285719999999996</v>
      </c>
      <c r="C1347" s="3">
        <v>5.0957140000000001</v>
      </c>
      <c r="D1347" s="3">
        <v>4.7300000000000004</v>
      </c>
      <c r="E1347" s="3">
        <v>5.0871430000000002</v>
      </c>
      <c r="F1347" s="3">
        <v>4.5085100000000002</v>
      </c>
      <c r="G1347">
        <v>510495300</v>
      </c>
      <c r="H1347" t="str">
        <f>TEXT(AppleStock[[#This Row],[Date]],"dddd")</f>
        <v>Wednesday</v>
      </c>
      <c r="I1347" t="str">
        <f>MID(AppleStock[[#This Row],[Day]],1,FIND("day",AppleStock[[#This Row],[Day]])-1)</f>
        <v>Wednes</v>
      </c>
      <c r="J1347" s="3">
        <f>AppleStock[[#This Row],[Open]]-AppleStock[[#This Row],[Close]]</f>
        <v>-5.8571000000000595E-2</v>
      </c>
      <c r="K1347" t="str">
        <f>IF(AppleStock[[#This Row],[Day Change]]&gt;0,"UP","DOWN")</f>
        <v>DOWN</v>
      </c>
      <c r="L1347" s="2">
        <v>5</v>
      </c>
      <c r="Q1347" s="15"/>
    </row>
    <row r="1348" spans="1:17" x14ac:dyDescent="0.25">
      <c r="A1348" s="1">
        <v>38484</v>
      </c>
      <c r="B1348" s="3">
        <v>5.0599999999999996</v>
      </c>
      <c r="C1348" s="3">
        <v>5.0842859999999996</v>
      </c>
      <c r="D1348" s="3">
        <v>4.8571429999999998</v>
      </c>
      <c r="E1348" s="3">
        <v>4.8757140000000003</v>
      </c>
      <c r="F1348" s="3">
        <v>4.3211310000000003</v>
      </c>
      <c r="G1348">
        <v>242560500</v>
      </c>
      <c r="H1348" t="str">
        <f>TEXT(AppleStock[[#This Row],[Date]],"dddd")</f>
        <v>Thursday</v>
      </c>
      <c r="I1348" t="str">
        <f>MID(AppleStock[[#This Row],[Day]],1,FIND("day",AppleStock[[#This Row],[Day]])-1)</f>
        <v>Thurs</v>
      </c>
      <c r="J1348" s="3">
        <f>AppleStock[[#This Row],[Open]]-AppleStock[[#This Row],[Close]]</f>
        <v>0.18428599999999928</v>
      </c>
      <c r="K1348" t="str">
        <f>IF(AppleStock[[#This Row],[Day Change]]&gt;0,"UP","DOWN")</f>
        <v>UP</v>
      </c>
      <c r="L1348" s="2">
        <v>5</v>
      </c>
      <c r="Q1348" s="15"/>
    </row>
    <row r="1349" spans="1:17" x14ac:dyDescent="0.25">
      <c r="A1349" s="1">
        <v>38485</v>
      </c>
      <c r="B1349" s="3">
        <v>4.8857140000000001</v>
      </c>
      <c r="C1349" s="3">
        <v>5.0328569999999999</v>
      </c>
      <c r="D1349" s="3">
        <v>4.8671430000000004</v>
      </c>
      <c r="E1349" s="3">
        <v>4.9671430000000001</v>
      </c>
      <c r="F1349" s="3">
        <v>4.402158</v>
      </c>
      <c r="G1349">
        <v>175678300</v>
      </c>
      <c r="H1349" t="str">
        <f>TEXT(AppleStock[[#This Row],[Date]],"dddd")</f>
        <v>Friday</v>
      </c>
      <c r="I1349" t="str">
        <f>MID(AppleStock[[#This Row],[Day]],1,FIND("day",AppleStock[[#This Row],[Day]])-1)</f>
        <v>Fri</v>
      </c>
      <c r="J1349" s="3">
        <f>AppleStock[[#This Row],[Open]]-AppleStock[[#This Row],[Close]]</f>
        <v>-8.1428999999999974E-2</v>
      </c>
      <c r="K1349" t="str">
        <f>IF(AppleStock[[#This Row],[Day Change]]&gt;0,"UP","DOWN")</f>
        <v>DOWN</v>
      </c>
      <c r="L1349" s="2">
        <v>5</v>
      </c>
      <c r="Q1349" s="15"/>
    </row>
    <row r="1350" spans="1:17" x14ac:dyDescent="0.25">
      <c r="A1350" s="1">
        <v>38488</v>
      </c>
      <c r="B1350" s="3">
        <v>4.9371429999999998</v>
      </c>
      <c r="C1350" s="3">
        <v>5.0999999999999996</v>
      </c>
      <c r="D1350" s="3">
        <v>4.9328570000000003</v>
      </c>
      <c r="E1350" s="3">
        <v>5.0785710000000002</v>
      </c>
      <c r="F1350" s="3">
        <v>4.5009139999999999</v>
      </c>
      <c r="G1350">
        <v>118573700</v>
      </c>
      <c r="H1350" t="str">
        <f>TEXT(AppleStock[[#This Row],[Date]],"dddd")</f>
        <v>Monday</v>
      </c>
      <c r="I1350" t="str">
        <f>MID(AppleStock[[#This Row],[Day]],1,FIND("day",AppleStock[[#This Row],[Day]])-1)</f>
        <v>Mon</v>
      </c>
      <c r="J1350" s="3">
        <f>AppleStock[[#This Row],[Open]]-AppleStock[[#This Row],[Close]]</f>
        <v>-0.14142800000000033</v>
      </c>
      <c r="K1350" t="str">
        <f>IF(AppleStock[[#This Row],[Day Change]]&gt;0,"UP","DOWN")</f>
        <v>DOWN</v>
      </c>
      <c r="L1350" s="2">
        <v>5</v>
      </c>
      <c r="Q1350" s="15"/>
    </row>
    <row r="1351" spans="1:17" x14ac:dyDescent="0.25">
      <c r="A1351" s="1">
        <v>38489</v>
      </c>
      <c r="B1351" s="3">
        <v>5.0199999999999996</v>
      </c>
      <c r="C1351" s="3">
        <v>5.0657139999999998</v>
      </c>
      <c r="D1351" s="3">
        <v>4.9342860000000002</v>
      </c>
      <c r="E1351" s="3">
        <v>5.0514289999999997</v>
      </c>
      <c r="F1351" s="3">
        <v>4.476858</v>
      </c>
      <c r="G1351">
        <v>147086100</v>
      </c>
      <c r="H1351" t="str">
        <f>TEXT(AppleStock[[#This Row],[Date]],"dddd")</f>
        <v>Tuesday</v>
      </c>
      <c r="I1351" t="str">
        <f>MID(AppleStock[[#This Row],[Day]],1,FIND("day",AppleStock[[#This Row],[Day]])-1)</f>
        <v>Tues</v>
      </c>
      <c r="J1351" s="3">
        <f>AppleStock[[#This Row],[Open]]-AppleStock[[#This Row],[Close]]</f>
        <v>-3.1429000000000151E-2</v>
      </c>
      <c r="K1351" t="str">
        <f>IF(AppleStock[[#This Row],[Day Change]]&gt;0,"UP","DOWN")</f>
        <v>DOWN</v>
      </c>
      <c r="L1351" s="2">
        <v>5</v>
      </c>
      <c r="Q1351" s="15"/>
    </row>
    <row r="1352" spans="1:17" x14ac:dyDescent="0.25">
      <c r="A1352" s="1">
        <v>38490</v>
      </c>
      <c r="B1352" s="3">
        <v>5.0642860000000001</v>
      </c>
      <c r="C1352" s="3">
        <v>5.3657139999999997</v>
      </c>
      <c r="D1352" s="3">
        <v>4.9985710000000001</v>
      </c>
      <c r="E1352" s="3">
        <v>5.12</v>
      </c>
      <c r="F1352" s="3">
        <v>4.5376300000000001</v>
      </c>
      <c r="G1352">
        <v>159180700</v>
      </c>
      <c r="H1352" t="str">
        <f>TEXT(AppleStock[[#This Row],[Date]],"dddd")</f>
        <v>Wednesday</v>
      </c>
      <c r="I1352" t="str">
        <f>MID(AppleStock[[#This Row],[Day]],1,FIND("day",AppleStock[[#This Row],[Day]])-1)</f>
        <v>Wednes</v>
      </c>
      <c r="J1352" s="3">
        <f>AppleStock[[#This Row],[Open]]-AppleStock[[#This Row],[Close]]</f>
        <v>-5.5714000000000041E-2</v>
      </c>
      <c r="K1352" t="str">
        <f>IF(AppleStock[[#This Row],[Day Change]]&gt;0,"UP","DOWN")</f>
        <v>DOWN</v>
      </c>
      <c r="L1352" s="2">
        <v>5</v>
      </c>
      <c r="Q1352" s="15"/>
    </row>
    <row r="1353" spans="1:17" x14ac:dyDescent="0.25">
      <c r="A1353" s="1">
        <v>38491</v>
      </c>
      <c r="B1353" s="3">
        <v>5.1114290000000002</v>
      </c>
      <c r="C1353" s="3">
        <v>5.3828569999999996</v>
      </c>
      <c r="D1353" s="3">
        <v>5.1114290000000002</v>
      </c>
      <c r="E1353" s="3">
        <v>5.3642859999999999</v>
      </c>
      <c r="F1353" s="3">
        <v>4.7541289999999998</v>
      </c>
      <c r="G1353">
        <v>198290400</v>
      </c>
      <c r="H1353" t="str">
        <f>TEXT(AppleStock[[#This Row],[Date]],"dddd")</f>
        <v>Thursday</v>
      </c>
      <c r="I1353" t="str">
        <f>MID(AppleStock[[#This Row],[Day]],1,FIND("day",AppleStock[[#This Row],[Day]])-1)</f>
        <v>Thurs</v>
      </c>
      <c r="J1353" s="3">
        <f>AppleStock[[#This Row],[Open]]-AppleStock[[#This Row],[Close]]</f>
        <v>-0.25285699999999967</v>
      </c>
      <c r="K1353" t="str">
        <f>IF(AppleStock[[#This Row],[Day Change]]&gt;0,"UP","DOWN")</f>
        <v>DOWN</v>
      </c>
      <c r="L1353" s="2">
        <v>5</v>
      </c>
      <c r="Q1353" s="15"/>
    </row>
    <row r="1354" spans="1:17" x14ac:dyDescent="0.25">
      <c r="A1354" s="1">
        <v>38492</v>
      </c>
      <c r="B1354" s="3">
        <v>5.3214290000000002</v>
      </c>
      <c r="C1354" s="3">
        <v>5.3785720000000001</v>
      </c>
      <c r="D1354" s="3">
        <v>5.3128570000000002</v>
      </c>
      <c r="E1354" s="3">
        <v>5.3642859999999999</v>
      </c>
      <c r="F1354" s="3">
        <v>4.7541289999999998</v>
      </c>
      <c r="G1354">
        <v>113162700</v>
      </c>
      <c r="H1354" t="str">
        <f>TEXT(AppleStock[[#This Row],[Date]],"dddd")</f>
        <v>Friday</v>
      </c>
      <c r="I1354" t="str">
        <f>MID(AppleStock[[#This Row],[Day]],1,FIND("day",AppleStock[[#This Row],[Day]])-1)</f>
        <v>Fri</v>
      </c>
      <c r="J1354" s="3">
        <f>AppleStock[[#This Row],[Open]]-AppleStock[[#This Row],[Close]]</f>
        <v>-4.2856999999999701E-2</v>
      </c>
      <c r="K1354" t="str">
        <f>IF(AppleStock[[#This Row],[Day Change]]&gt;0,"UP","DOWN")</f>
        <v>DOWN</v>
      </c>
      <c r="L1354" s="2">
        <v>5</v>
      </c>
      <c r="Q1354" s="15"/>
    </row>
    <row r="1355" spans="1:17" x14ac:dyDescent="0.25">
      <c r="A1355" s="1">
        <v>38495</v>
      </c>
      <c r="B1355" s="3">
        <v>5.4071429999999996</v>
      </c>
      <c r="C1355" s="3">
        <v>5.7</v>
      </c>
      <c r="D1355" s="3">
        <v>5.4071429999999996</v>
      </c>
      <c r="E1355" s="3">
        <v>5.68</v>
      </c>
      <c r="F1355" s="3">
        <v>5.0339320000000001</v>
      </c>
      <c r="G1355">
        <v>260643600</v>
      </c>
      <c r="H1355" t="str">
        <f>TEXT(AppleStock[[#This Row],[Date]],"dddd")</f>
        <v>Monday</v>
      </c>
      <c r="I1355" t="str">
        <f>MID(AppleStock[[#This Row],[Day]],1,FIND("day",AppleStock[[#This Row],[Day]])-1)</f>
        <v>Mon</v>
      </c>
      <c r="J1355" s="3">
        <f>AppleStock[[#This Row],[Open]]-AppleStock[[#This Row],[Close]]</f>
        <v>-0.27285700000000013</v>
      </c>
      <c r="K1355" t="str">
        <f>IF(AppleStock[[#This Row],[Day Change]]&gt;0,"UP","DOWN")</f>
        <v>DOWN</v>
      </c>
      <c r="L1355" s="2">
        <v>5</v>
      </c>
      <c r="Q1355" s="15"/>
    </row>
    <row r="1356" spans="1:17" x14ac:dyDescent="0.25">
      <c r="A1356" s="1">
        <v>38496</v>
      </c>
      <c r="B1356" s="3">
        <v>5.6357140000000001</v>
      </c>
      <c r="C1356" s="3">
        <v>5.7128569999999996</v>
      </c>
      <c r="D1356" s="3">
        <v>5.5757139999999996</v>
      </c>
      <c r="E1356" s="3">
        <v>5.6714289999999998</v>
      </c>
      <c r="F1356" s="3">
        <v>5.0263369999999998</v>
      </c>
      <c r="G1356">
        <v>148365000</v>
      </c>
      <c r="H1356" t="str">
        <f>TEXT(AppleStock[[#This Row],[Date]],"dddd")</f>
        <v>Tuesday</v>
      </c>
      <c r="I1356" t="str">
        <f>MID(AppleStock[[#This Row],[Day]],1,FIND("day",AppleStock[[#This Row],[Day]])-1)</f>
        <v>Tues</v>
      </c>
      <c r="J1356" s="3">
        <f>AppleStock[[#This Row],[Open]]-AppleStock[[#This Row],[Close]]</f>
        <v>-3.5714999999999719E-2</v>
      </c>
      <c r="K1356" t="str">
        <f>IF(AppleStock[[#This Row],[Day Change]]&gt;0,"UP","DOWN")</f>
        <v>DOWN</v>
      </c>
      <c r="L1356" s="2">
        <v>5</v>
      </c>
      <c r="Q1356" s="15"/>
    </row>
    <row r="1357" spans="1:17" x14ac:dyDescent="0.25">
      <c r="A1357" s="1">
        <v>38497</v>
      </c>
      <c r="B1357" s="3">
        <v>5.6428570000000002</v>
      </c>
      <c r="C1357" s="3">
        <v>5.7071430000000003</v>
      </c>
      <c r="D1357" s="3">
        <v>5.6171430000000004</v>
      </c>
      <c r="E1357" s="3">
        <v>5.6828570000000003</v>
      </c>
      <c r="F1357" s="3">
        <v>5.0364639999999996</v>
      </c>
      <c r="G1357">
        <v>99001700</v>
      </c>
      <c r="H1357" t="str">
        <f>TEXT(AppleStock[[#This Row],[Date]],"dddd")</f>
        <v>Wednesday</v>
      </c>
      <c r="I1357" t="str">
        <f>MID(AppleStock[[#This Row],[Day]],1,FIND("day",AppleStock[[#This Row],[Day]])-1)</f>
        <v>Wednes</v>
      </c>
      <c r="J1357" s="3">
        <f>AppleStock[[#This Row],[Open]]-AppleStock[[#This Row],[Close]]</f>
        <v>-4.0000000000000036E-2</v>
      </c>
      <c r="K1357" t="str">
        <f>IF(AppleStock[[#This Row],[Day Change]]&gt;0,"UP","DOWN")</f>
        <v>DOWN</v>
      </c>
      <c r="L1357" s="2">
        <v>5</v>
      </c>
      <c r="Q1357" s="15"/>
    </row>
    <row r="1358" spans="1:17" x14ac:dyDescent="0.25">
      <c r="A1358" s="1">
        <v>38498</v>
      </c>
      <c r="B1358" s="3">
        <v>5.7057140000000004</v>
      </c>
      <c r="C1358" s="3">
        <v>5.8485709999999997</v>
      </c>
      <c r="D1358" s="3">
        <v>5.7057140000000004</v>
      </c>
      <c r="E1358" s="3">
        <v>5.82</v>
      </c>
      <c r="F1358" s="3">
        <v>5.1580089999999998</v>
      </c>
      <c r="G1358">
        <v>131380200</v>
      </c>
      <c r="H1358" t="str">
        <f>TEXT(AppleStock[[#This Row],[Date]],"dddd")</f>
        <v>Thursday</v>
      </c>
      <c r="I1358" t="str">
        <f>MID(AppleStock[[#This Row],[Day]],1,FIND("day",AppleStock[[#This Row],[Day]])-1)</f>
        <v>Thurs</v>
      </c>
      <c r="J1358" s="3">
        <f>AppleStock[[#This Row],[Open]]-AppleStock[[#This Row],[Close]]</f>
        <v>-0.11428599999999989</v>
      </c>
      <c r="K1358" t="str">
        <f>IF(AppleStock[[#This Row],[Day Change]]&gt;0,"UP","DOWN")</f>
        <v>DOWN</v>
      </c>
      <c r="L1358" s="2">
        <v>5</v>
      </c>
      <c r="Q1358" s="15"/>
    </row>
    <row r="1359" spans="1:17" x14ac:dyDescent="0.25">
      <c r="A1359" s="1">
        <v>38499</v>
      </c>
      <c r="B1359" s="3">
        <v>5.805714</v>
      </c>
      <c r="C1359" s="3">
        <v>5.8271430000000004</v>
      </c>
      <c r="D1359" s="3">
        <v>5.7157140000000002</v>
      </c>
      <c r="E1359" s="3">
        <v>5.7942859999999996</v>
      </c>
      <c r="F1359" s="3">
        <v>5.1352190000000002</v>
      </c>
      <c r="G1359">
        <v>79002000</v>
      </c>
      <c r="H1359" t="str">
        <f>TEXT(AppleStock[[#This Row],[Date]],"dddd")</f>
        <v>Friday</v>
      </c>
      <c r="I1359" t="str">
        <f>MID(AppleStock[[#This Row],[Day]],1,FIND("day",AppleStock[[#This Row],[Day]])-1)</f>
        <v>Fri</v>
      </c>
      <c r="J1359" s="3">
        <f>AppleStock[[#This Row],[Open]]-AppleStock[[#This Row],[Close]]</f>
        <v>1.1428000000000438E-2</v>
      </c>
      <c r="K1359" t="str">
        <f>IF(AppleStock[[#This Row],[Day Change]]&gt;0,"UP","DOWN")</f>
        <v>UP</v>
      </c>
      <c r="L1359" s="2">
        <v>5</v>
      </c>
      <c r="Q1359" s="15"/>
    </row>
    <row r="1360" spans="1:17" x14ac:dyDescent="0.25">
      <c r="A1360" s="1">
        <v>38503</v>
      </c>
      <c r="B1360" s="3">
        <v>5.8085709999999997</v>
      </c>
      <c r="C1360" s="3">
        <v>5.82</v>
      </c>
      <c r="D1360" s="3">
        <v>5.6542859999999999</v>
      </c>
      <c r="E1360" s="3">
        <v>5.68</v>
      </c>
      <c r="F1360" s="3">
        <v>5.0339320000000001</v>
      </c>
      <c r="G1360">
        <v>101051300</v>
      </c>
      <c r="H1360" t="str">
        <f>TEXT(AppleStock[[#This Row],[Date]],"dddd")</f>
        <v>Tuesday</v>
      </c>
      <c r="I1360" t="str">
        <f>MID(AppleStock[[#This Row],[Day]],1,FIND("day",AppleStock[[#This Row],[Day]])-1)</f>
        <v>Tues</v>
      </c>
      <c r="J1360" s="3">
        <f>AppleStock[[#This Row],[Open]]-AppleStock[[#This Row],[Close]]</f>
        <v>0.12857099999999999</v>
      </c>
      <c r="K1360" t="str">
        <f>IF(AppleStock[[#This Row],[Day Change]]&gt;0,"UP","DOWN")</f>
        <v>UP</v>
      </c>
      <c r="L1360" s="2">
        <v>5</v>
      </c>
      <c r="Q1360" s="15"/>
    </row>
    <row r="1361" spans="1:17" x14ac:dyDescent="0.25">
      <c r="A1361" s="1">
        <v>38504</v>
      </c>
      <c r="B1361" s="3">
        <v>5.6985710000000003</v>
      </c>
      <c r="C1361" s="3">
        <v>5.8228569999999999</v>
      </c>
      <c r="D1361" s="3">
        <v>5.694286</v>
      </c>
      <c r="E1361" s="3">
        <v>5.7571430000000001</v>
      </c>
      <c r="F1361" s="3">
        <v>5.1023009999999998</v>
      </c>
      <c r="G1361">
        <v>113453200</v>
      </c>
      <c r="H1361" t="str">
        <f>TEXT(AppleStock[[#This Row],[Date]],"dddd")</f>
        <v>Wednesday</v>
      </c>
      <c r="I1361" t="str">
        <f>MID(AppleStock[[#This Row],[Day]],1,FIND("day",AppleStock[[#This Row],[Day]])-1)</f>
        <v>Wednes</v>
      </c>
      <c r="J1361" s="3">
        <f>AppleStock[[#This Row],[Open]]-AppleStock[[#This Row],[Close]]</f>
        <v>-5.8571999999999846E-2</v>
      </c>
      <c r="K1361" t="str">
        <f>IF(AppleStock[[#This Row],[Day Change]]&gt;0,"UP","DOWN")</f>
        <v>DOWN</v>
      </c>
      <c r="L1361" s="2">
        <v>5</v>
      </c>
      <c r="Q1361" s="15"/>
    </row>
    <row r="1362" spans="1:17" x14ac:dyDescent="0.25">
      <c r="A1362" s="1">
        <v>38505</v>
      </c>
      <c r="B1362" s="3">
        <v>5.7214280000000004</v>
      </c>
      <c r="C1362" s="3">
        <v>5.76</v>
      </c>
      <c r="D1362" s="3">
        <v>5.6571429999999996</v>
      </c>
      <c r="E1362" s="3">
        <v>5.72</v>
      </c>
      <c r="F1362" s="3">
        <v>5.0693830000000002</v>
      </c>
      <c r="G1362">
        <v>93493400</v>
      </c>
      <c r="H1362" t="str">
        <f>TEXT(AppleStock[[#This Row],[Date]],"dddd")</f>
        <v>Thursday</v>
      </c>
      <c r="I1362" t="str">
        <f>MID(AppleStock[[#This Row],[Day]],1,FIND("day",AppleStock[[#This Row],[Day]])-1)</f>
        <v>Thurs</v>
      </c>
      <c r="J1362" s="3">
        <f>AppleStock[[#This Row],[Open]]-AppleStock[[#This Row],[Close]]</f>
        <v>1.428000000000651E-3</v>
      </c>
      <c r="K1362" t="str">
        <f>IF(AppleStock[[#This Row],[Day Change]]&gt;0,"UP","DOWN")</f>
        <v>UP</v>
      </c>
      <c r="L1362" s="2">
        <v>5</v>
      </c>
      <c r="Q1362" s="15"/>
    </row>
    <row r="1363" spans="1:17" x14ac:dyDescent="0.25">
      <c r="A1363" s="1">
        <v>38506</v>
      </c>
      <c r="B1363" s="3">
        <v>5.4514279999999999</v>
      </c>
      <c r="C1363" s="3">
        <v>5.5114280000000004</v>
      </c>
      <c r="D1363" s="3">
        <v>5.3957139999999999</v>
      </c>
      <c r="E1363" s="3">
        <v>5.4628569999999996</v>
      </c>
      <c r="F1363" s="3">
        <v>4.8414900000000003</v>
      </c>
      <c r="G1363">
        <v>239217300</v>
      </c>
      <c r="H1363" t="str">
        <f>TEXT(AppleStock[[#This Row],[Date]],"dddd")</f>
        <v>Friday</v>
      </c>
      <c r="I1363" t="str">
        <f>MID(AppleStock[[#This Row],[Day]],1,FIND("day",AppleStock[[#This Row],[Day]])-1)</f>
        <v>Fri</v>
      </c>
      <c r="J1363" s="3">
        <f>AppleStock[[#This Row],[Open]]-AppleStock[[#This Row],[Close]]</f>
        <v>-1.1428999999999689E-2</v>
      </c>
      <c r="K1363" t="str">
        <f>IF(AppleStock[[#This Row],[Day Change]]&gt;0,"UP","DOWN")</f>
        <v>DOWN</v>
      </c>
      <c r="L1363" s="2">
        <v>5</v>
      </c>
      <c r="Q1363" s="15"/>
    </row>
    <row r="1364" spans="1:17" x14ac:dyDescent="0.25">
      <c r="A1364" s="1">
        <v>38509</v>
      </c>
      <c r="B1364" s="3">
        <v>5.475714</v>
      </c>
      <c r="C1364" s="3">
        <v>5.5185709999999997</v>
      </c>
      <c r="D1364" s="3">
        <v>5.3657139999999997</v>
      </c>
      <c r="E1364" s="3">
        <v>5.4171430000000003</v>
      </c>
      <c r="F1364" s="3">
        <v>4.8009740000000001</v>
      </c>
      <c r="G1364">
        <v>202991600</v>
      </c>
      <c r="H1364" t="str">
        <f>TEXT(AppleStock[[#This Row],[Date]],"dddd")</f>
        <v>Monday</v>
      </c>
      <c r="I1364" t="str">
        <f>MID(AppleStock[[#This Row],[Day]],1,FIND("day",AppleStock[[#This Row],[Day]])-1)</f>
        <v>Mon</v>
      </c>
      <c r="J1364" s="3">
        <f>AppleStock[[#This Row],[Open]]-AppleStock[[#This Row],[Close]]</f>
        <v>5.8570999999999707E-2</v>
      </c>
      <c r="K1364" t="str">
        <f>IF(AppleStock[[#This Row],[Day Change]]&gt;0,"UP","DOWN")</f>
        <v>UP</v>
      </c>
      <c r="L1364" s="2">
        <v>5</v>
      </c>
      <c r="Q1364" s="15"/>
    </row>
    <row r="1365" spans="1:17" x14ac:dyDescent="0.25">
      <c r="A1365" s="1">
        <v>38510</v>
      </c>
      <c r="B1365" s="3">
        <v>5.3714279999999999</v>
      </c>
      <c r="C1365" s="3">
        <v>5.39</v>
      </c>
      <c r="D1365" s="3">
        <v>5.2071430000000003</v>
      </c>
      <c r="E1365" s="3">
        <v>5.22</v>
      </c>
      <c r="F1365" s="3">
        <v>4.6262540000000003</v>
      </c>
      <c r="G1365">
        <v>186316200</v>
      </c>
      <c r="H1365" t="str">
        <f>TEXT(AppleStock[[#This Row],[Date]],"dddd")</f>
        <v>Tuesday</v>
      </c>
      <c r="I1365" t="str">
        <f>MID(AppleStock[[#This Row],[Day]],1,FIND("day",AppleStock[[#This Row],[Day]])-1)</f>
        <v>Tues</v>
      </c>
      <c r="J1365" s="3">
        <f>AppleStock[[#This Row],[Open]]-AppleStock[[#This Row],[Close]]</f>
        <v>0.15142800000000012</v>
      </c>
      <c r="K1365" t="str">
        <f>IF(AppleStock[[#This Row],[Day Change]]&gt;0,"UP","DOWN")</f>
        <v>UP</v>
      </c>
      <c r="L1365" s="2">
        <v>5</v>
      </c>
      <c r="Q1365" s="15"/>
    </row>
    <row r="1366" spans="1:17" x14ac:dyDescent="0.25">
      <c r="A1366" s="1">
        <v>38511</v>
      </c>
      <c r="B1366" s="3">
        <v>5.2328570000000001</v>
      </c>
      <c r="C1366" s="3">
        <v>5.3214290000000002</v>
      </c>
      <c r="D1366" s="3">
        <v>5.2242860000000002</v>
      </c>
      <c r="E1366" s="3">
        <v>5.274286</v>
      </c>
      <c r="F1366" s="3">
        <v>4.674366</v>
      </c>
      <c r="G1366">
        <v>101001600</v>
      </c>
      <c r="H1366" t="str">
        <f>TEXT(AppleStock[[#This Row],[Date]],"dddd")</f>
        <v>Wednesday</v>
      </c>
      <c r="I1366" t="str">
        <f>MID(AppleStock[[#This Row],[Day]],1,FIND("day",AppleStock[[#This Row],[Day]])-1)</f>
        <v>Wednes</v>
      </c>
      <c r="J1366" s="3">
        <f>AppleStock[[#This Row],[Open]]-AppleStock[[#This Row],[Close]]</f>
        <v>-4.1428999999999938E-2</v>
      </c>
      <c r="K1366" t="str">
        <f>IF(AppleStock[[#This Row],[Day Change]]&gt;0,"UP","DOWN")</f>
        <v>DOWN</v>
      </c>
      <c r="L1366" s="2">
        <v>5</v>
      </c>
      <c r="Q1366" s="15"/>
    </row>
    <row r="1367" spans="1:17" x14ac:dyDescent="0.25">
      <c r="A1367" s="1">
        <v>38512</v>
      </c>
      <c r="B1367" s="3">
        <v>5.2857139999999996</v>
      </c>
      <c r="C1367" s="3">
        <v>5.42</v>
      </c>
      <c r="D1367" s="3">
        <v>5.26</v>
      </c>
      <c r="E1367" s="3">
        <v>5.3785720000000001</v>
      </c>
      <c r="F1367" s="3">
        <v>4.7667890000000002</v>
      </c>
      <c r="G1367">
        <v>97563900</v>
      </c>
      <c r="H1367" t="str">
        <f>TEXT(AppleStock[[#This Row],[Date]],"dddd")</f>
        <v>Thursday</v>
      </c>
      <c r="I1367" t="str">
        <f>MID(AppleStock[[#This Row],[Day]],1,FIND("day",AppleStock[[#This Row],[Day]])-1)</f>
        <v>Thurs</v>
      </c>
      <c r="J1367" s="3">
        <f>AppleStock[[#This Row],[Open]]-AppleStock[[#This Row],[Close]]</f>
        <v>-9.2858000000000551E-2</v>
      </c>
      <c r="K1367" t="str">
        <f>IF(AppleStock[[#This Row],[Day Change]]&gt;0,"UP","DOWN")</f>
        <v>DOWN</v>
      </c>
      <c r="L1367" s="2">
        <v>5</v>
      </c>
      <c r="Q1367" s="15"/>
    </row>
    <row r="1368" spans="1:17" x14ac:dyDescent="0.25">
      <c r="A1368" s="1">
        <v>38513</v>
      </c>
      <c r="B1368" s="3">
        <v>5.3428570000000004</v>
      </c>
      <c r="C1368" s="3">
        <v>5.3428570000000004</v>
      </c>
      <c r="D1368" s="3">
        <v>5.0742859999999999</v>
      </c>
      <c r="E1368" s="3">
        <v>5.1157139999999997</v>
      </c>
      <c r="F1368" s="3">
        <v>4.5338310000000002</v>
      </c>
      <c r="G1368">
        <v>169733200</v>
      </c>
      <c r="H1368" t="str">
        <f>TEXT(AppleStock[[#This Row],[Date]],"dddd")</f>
        <v>Friday</v>
      </c>
      <c r="I1368" t="str">
        <f>MID(AppleStock[[#This Row],[Day]],1,FIND("day",AppleStock[[#This Row],[Day]])-1)</f>
        <v>Fri</v>
      </c>
      <c r="J1368" s="3">
        <f>AppleStock[[#This Row],[Open]]-AppleStock[[#This Row],[Close]]</f>
        <v>0.22714300000000076</v>
      </c>
      <c r="K1368" t="str">
        <f>IF(AppleStock[[#This Row],[Day Change]]&gt;0,"UP","DOWN")</f>
        <v>UP</v>
      </c>
      <c r="L1368" s="2">
        <v>5</v>
      </c>
      <c r="Q1368" s="15"/>
    </row>
    <row r="1369" spans="1:17" x14ac:dyDescent="0.25">
      <c r="A1369" s="1">
        <v>38516</v>
      </c>
      <c r="B1369" s="3">
        <v>5.1271430000000002</v>
      </c>
      <c r="C1369" s="3">
        <v>5.23</v>
      </c>
      <c r="D1369" s="3">
        <v>5.1171430000000004</v>
      </c>
      <c r="E1369" s="3">
        <v>5.1285720000000001</v>
      </c>
      <c r="F1369" s="3">
        <v>4.5452260000000004</v>
      </c>
      <c r="G1369">
        <v>108943100</v>
      </c>
      <c r="H1369" t="str">
        <f>TEXT(AppleStock[[#This Row],[Date]],"dddd")</f>
        <v>Monday</v>
      </c>
      <c r="I1369" t="str">
        <f>MID(AppleStock[[#This Row],[Day]],1,FIND("day",AppleStock[[#This Row],[Day]])-1)</f>
        <v>Mon</v>
      </c>
      <c r="J1369" s="3">
        <f>AppleStock[[#This Row],[Open]]-AppleStock[[#This Row],[Close]]</f>
        <v>-1.4289999999999026E-3</v>
      </c>
      <c r="K1369" t="str">
        <f>IF(AppleStock[[#This Row],[Day Change]]&gt;0,"UP","DOWN")</f>
        <v>DOWN</v>
      </c>
      <c r="L1369" s="2">
        <v>5</v>
      </c>
      <c r="Q1369" s="15"/>
    </row>
    <row r="1370" spans="1:17" x14ac:dyDescent="0.25">
      <c r="A1370" s="1">
        <v>38517</v>
      </c>
      <c r="B1370" s="3">
        <v>5.1314289999999998</v>
      </c>
      <c r="C1370" s="3">
        <v>5.1642859999999997</v>
      </c>
      <c r="D1370" s="3">
        <v>5.1071429999999998</v>
      </c>
      <c r="E1370" s="3">
        <v>5.1428570000000002</v>
      </c>
      <c r="F1370" s="3">
        <v>4.557887</v>
      </c>
      <c r="G1370">
        <v>86961700</v>
      </c>
      <c r="H1370" t="str">
        <f>TEXT(AppleStock[[#This Row],[Date]],"dddd")</f>
        <v>Tuesday</v>
      </c>
      <c r="I1370" t="str">
        <f>MID(AppleStock[[#This Row],[Day]],1,FIND("day",AppleStock[[#This Row],[Day]])-1)</f>
        <v>Tues</v>
      </c>
      <c r="J1370" s="3">
        <f>AppleStock[[#This Row],[Open]]-AppleStock[[#This Row],[Close]]</f>
        <v>-1.1428000000000438E-2</v>
      </c>
      <c r="K1370" t="str">
        <f>IF(AppleStock[[#This Row],[Day Change]]&gt;0,"UP","DOWN")</f>
        <v>DOWN</v>
      </c>
      <c r="L1370" s="2">
        <v>5</v>
      </c>
      <c r="Q1370" s="15"/>
    </row>
    <row r="1371" spans="1:17" x14ac:dyDescent="0.25">
      <c r="A1371" s="1">
        <v>38518</v>
      </c>
      <c r="B1371" s="3">
        <v>5.2671429999999999</v>
      </c>
      <c r="C1371" s="3">
        <v>5.3285710000000002</v>
      </c>
      <c r="D1371" s="3">
        <v>5.1857139999999999</v>
      </c>
      <c r="E1371" s="3">
        <v>5.3042860000000003</v>
      </c>
      <c r="F1371" s="3">
        <v>4.7009530000000002</v>
      </c>
      <c r="G1371">
        <v>140835800</v>
      </c>
      <c r="H1371" t="str">
        <f>TEXT(AppleStock[[#This Row],[Date]],"dddd")</f>
        <v>Wednesday</v>
      </c>
      <c r="I1371" t="str">
        <f>MID(AppleStock[[#This Row],[Day]],1,FIND("day",AppleStock[[#This Row],[Day]])-1)</f>
        <v>Wednes</v>
      </c>
      <c r="J1371" s="3">
        <f>AppleStock[[#This Row],[Open]]-AppleStock[[#This Row],[Close]]</f>
        <v>-3.714300000000037E-2</v>
      </c>
      <c r="K1371" t="str">
        <f>IF(AppleStock[[#This Row],[Day Change]]&gt;0,"UP","DOWN")</f>
        <v>DOWN</v>
      </c>
      <c r="L1371" s="2">
        <v>5</v>
      </c>
      <c r="Q1371" s="15"/>
    </row>
    <row r="1372" spans="1:17" x14ac:dyDescent="0.25">
      <c r="A1372" s="1">
        <v>38519</v>
      </c>
      <c r="B1372" s="3">
        <v>5.3128570000000002</v>
      </c>
      <c r="C1372" s="3">
        <v>5.44</v>
      </c>
      <c r="D1372" s="3">
        <v>5.26</v>
      </c>
      <c r="E1372" s="3">
        <v>5.4257140000000001</v>
      </c>
      <c r="F1372" s="3">
        <v>4.8085699999999996</v>
      </c>
      <c r="G1372">
        <v>136918600</v>
      </c>
      <c r="H1372" t="str">
        <f>TEXT(AppleStock[[#This Row],[Date]],"dddd")</f>
        <v>Thursday</v>
      </c>
      <c r="I1372" t="str">
        <f>MID(AppleStock[[#This Row],[Day]],1,FIND("day",AppleStock[[#This Row],[Day]])-1)</f>
        <v>Thurs</v>
      </c>
      <c r="J1372" s="3">
        <f>AppleStock[[#This Row],[Open]]-AppleStock[[#This Row],[Close]]</f>
        <v>-0.11285699999999999</v>
      </c>
      <c r="K1372" t="str">
        <f>IF(AppleStock[[#This Row],[Day Change]]&gt;0,"UP","DOWN")</f>
        <v>DOWN</v>
      </c>
      <c r="L1372" s="2">
        <v>5</v>
      </c>
      <c r="Q1372" s="15"/>
    </row>
    <row r="1373" spans="1:17" x14ac:dyDescent="0.25">
      <c r="A1373" s="1">
        <v>38520</v>
      </c>
      <c r="B1373" s="3">
        <v>5.4957140000000004</v>
      </c>
      <c r="C1373" s="3">
        <v>5.5057140000000002</v>
      </c>
      <c r="D1373" s="3">
        <v>5.4042859999999999</v>
      </c>
      <c r="E1373" s="3">
        <v>5.4728570000000003</v>
      </c>
      <c r="F1373" s="3">
        <v>4.8503499999999997</v>
      </c>
      <c r="G1373">
        <v>149031400</v>
      </c>
      <c r="H1373" t="str">
        <f>TEXT(AppleStock[[#This Row],[Date]],"dddd")</f>
        <v>Friday</v>
      </c>
      <c r="I1373" t="str">
        <f>MID(AppleStock[[#This Row],[Day]],1,FIND("day",AppleStock[[#This Row],[Day]])-1)</f>
        <v>Fri</v>
      </c>
      <c r="J1373" s="3">
        <f>AppleStock[[#This Row],[Open]]-AppleStock[[#This Row],[Close]]</f>
        <v>2.2857000000000127E-2</v>
      </c>
      <c r="K1373" t="str">
        <f>IF(AppleStock[[#This Row],[Day Change]]&gt;0,"UP","DOWN")</f>
        <v>UP</v>
      </c>
      <c r="L1373" s="2">
        <v>5</v>
      </c>
      <c r="Q1373" s="15"/>
    </row>
    <row r="1374" spans="1:17" x14ac:dyDescent="0.25">
      <c r="A1374" s="1">
        <v>38523</v>
      </c>
      <c r="B1374" s="3">
        <v>5.4071429999999996</v>
      </c>
      <c r="C1374" s="3">
        <v>5.4414290000000003</v>
      </c>
      <c r="D1374" s="3">
        <v>5.35</v>
      </c>
      <c r="E1374" s="3">
        <v>5.3728569999999998</v>
      </c>
      <c r="F1374" s="3">
        <v>4.7617250000000002</v>
      </c>
      <c r="G1374">
        <v>80929100</v>
      </c>
      <c r="H1374" t="str">
        <f>TEXT(AppleStock[[#This Row],[Date]],"dddd")</f>
        <v>Monday</v>
      </c>
      <c r="I1374" t="str">
        <f>MID(AppleStock[[#This Row],[Day]],1,FIND("day",AppleStock[[#This Row],[Day]])-1)</f>
        <v>Mon</v>
      </c>
      <c r="J1374" s="3">
        <f>AppleStock[[#This Row],[Open]]-AppleStock[[#This Row],[Close]]</f>
        <v>3.4285999999999817E-2</v>
      </c>
      <c r="K1374" t="str">
        <f>IF(AppleStock[[#This Row],[Day Change]]&gt;0,"UP","DOWN")</f>
        <v>UP</v>
      </c>
      <c r="L1374" s="2">
        <v>5</v>
      </c>
      <c r="Q1374" s="15"/>
    </row>
    <row r="1375" spans="1:17" x14ac:dyDescent="0.25">
      <c r="A1375" s="1">
        <v>38524</v>
      </c>
      <c r="B1375" s="3">
        <v>5.3885709999999998</v>
      </c>
      <c r="C1375" s="3">
        <v>5.4557140000000004</v>
      </c>
      <c r="D1375" s="3">
        <v>5.34</v>
      </c>
      <c r="E1375" s="3">
        <v>5.4085710000000002</v>
      </c>
      <c r="F1375" s="3">
        <v>4.7933770000000004</v>
      </c>
      <c r="G1375">
        <v>92631700</v>
      </c>
      <c r="H1375" t="str">
        <f>TEXT(AppleStock[[#This Row],[Date]],"dddd")</f>
        <v>Tuesday</v>
      </c>
      <c r="I1375" t="str">
        <f>MID(AppleStock[[#This Row],[Day]],1,FIND("day",AppleStock[[#This Row],[Day]])-1)</f>
        <v>Tues</v>
      </c>
      <c r="J1375" s="3">
        <f>AppleStock[[#This Row],[Open]]-AppleStock[[#This Row],[Close]]</f>
        <v>-2.0000000000000462E-2</v>
      </c>
      <c r="K1375" t="str">
        <f>IF(AppleStock[[#This Row],[Day Change]]&gt;0,"UP","DOWN")</f>
        <v>DOWN</v>
      </c>
      <c r="L1375" s="2">
        <v>5</v>
      </c>
      <c r="Q1375" s="15"/>
    </row>
    <row r="1376" spans="1:17" x14ac:dyDescent="0.25">
      <c r="A1376" s="1">
        <v>38525</v>
      </c>
      <c r="B1376" s="3">
        <v>5.4657140000000002</v>
      </c>
      <c r="C1376" s="3">
        <v>5.5142860000000002</v>
      </c>
      <c r="D1376" s="3">
        <v>5.4485710000000003</v>
      </c>
      <c r="E1376" s="3">
        <v>5.5071430000000001</v>
      </c>
      <c r="F1376" s="3">
        <v>4.8807359999999997</v>
      </c>
      <c r="G1376">
        <v>106231300</v>
      </c>
      <c r="H1376" t="str">
        <f>TEXT(AppleStock[[#This Row],[Date]],"dddd")</f>
        <v>Wednesday</v>
      </c>
      <c r="I1376" t="str">
        <f>MID(AppleStock[[#This Row],[Day]],1,FIND("day",AppleStock[[#This Row],[Day]])-1)</f>
        <v>Wednes</v>
      </c>
      <c r="J1376" s="3">
        <f>AppleStock[[#This Row],[Open]]-AppleStock[[#This Row],[Close]]</f>
        <v>-4.1428999999999938E-2</v>
      </c>
      <c r="K1376" t="str">
        <f>IF(AppleStock[[#This Row],[Day Change]]&gt;0,"UP","DOWN")</f>
        <v>DOWN</v>
      </c>
      <c r="L1376" s="2">
        <v>5</v>
      </c>
      <c r="Q1376" s="15"/>
    </row>
    <row r="1377" spans="1:17" x14ac:dyDescent="0.25">
      <c r="A1377" s="1">
        <v>38526</v>
      </c>
      <c r="B1377" s="3">
        <v>5.5471430000000002</v>
      </c>
      <c r="C1377" s="3">
        <v>5.6828570000000003</v>
      </c>
      <c r="D1377" s="3">
        <v>5.5214290000000004</v>
      </c>
      <c r="E1377" s="3">
        <v>5.555714</v>
      </c>
      <c r="F1377" s="3">
        <v>4.9237840000000004</v>
      </c>
      <c r="G1377">
        <v>168563500</v>
      </c>
      <c r="H1377" t="str">
        <f>TEXT(AppleStock[[#This Row],[Date]],"dddd")</f>
        <v>Thursday</v>
      </c>
      <c r="I1377" t="str">
        <f>MID(AppleStock[[#This Row],[Day]],1,FIND("day",AppleStock[[#This Row],[Day]])-1)</f>
        <v>Thurs</v>
      </c>
      <c r="J1377" s="3">
        <f>AppleStock[[#This Row],[Open]]-AppleStock[[#This Row],[Close]]</f>
        <v>-8.5709999999998843E-3</v>
      </c>
      <c r="K1377" t="str">
        <f>IF(AppleStock[[#This Row],[Day Change]]&gt;0,"UP","DOWN")</f>
        <v>DOWN</v>
      </c>
      <c r="L1377" s="2">
        <v>5</v>
      </c>
      <c r="Q1377" s="15"/>
    </row>
    <row r="1378" spans="1:17" x14ac:dyDescent="0.25">
      <c r="A1378" s="1">
        <v>38527</v>
      </c>
      <c r="B1378" s="3">
        <v>5.5842859999999996</v>
      </c>
      <c r="C1378" s="3">
        <v>5.5885720000000001</v>
      </c>
      <c r="D1378" s="3">
        <v>5.3828569999999996</v>
      </c>
      <c r="E1378" s="3">
        <v>5.3942860000000001</v>
      </c>
      <c r="F1378" s="3">
        <v>4.7807170000000001</v>
      </c>
      <c r="G1378">
        <v>102677400</v>
      </c>
      <c r="H1378" t="str">
        <f>TEXT(AppleStock[[#This Row],[Date]],"dddd")</f>
        <v>Friday</v>
      </c>
      <c r="I1378" t="str">
        <f>MID(AppleStock[[#This Row],[Day]],1,FIND("day",AppleStock[[#This Row],[Day]])-1)</f>
        <v>Fri</v>
      </c>
      <c r="J1378" s="3">
        <f>AppleStock[[#This Row],[Open]]-AppleStock[[#This Row],[Close]]</f>
        <v>0.1899999999999995</v>
      </c>
      <c r="K1378" t="str">
        <f>IF(AppleStock[[#This Row],[Day Change]]&gt;0,"UP","DOWN")</f>
        <v>UP</v>
      </c>
      <c r="L1378" s="2">
        <v>5</v>
      </c>
      <c r="Q1378" s="15"/>
    </row>
    <row r="1379" spans="1:17" x14ac:dyDescent="0.25">
      <c r="A1379" s="1">
        <v>38530</v>
      </c>
      <c r="B1379" s="3">
        <v>5.2628570000000003</v>
      </c>
      <c r="C1379" s="3">
        <v>5.4428570000000001</v>
      </c>
      <c r="D1379" s="3">
        <v>5.24</v>
      </c>
      <c r="E1379" s="3">
        <v>5.3</v>
      </c>
      <c r="F1379" s="3">
        <v>4.6971559999999997</v>
      </c>
      <c r="G1379">
        <v>150042900</v>
      </c>
      <c r="H1379" t="str">
        <f>TEXT(AppleStock[[#This Row],[Date]],"dddd")</f>
        <v>Monday</v>
      </c>
      <c r="I1379" t="str">
        <f>MID(AppleStock[[#This Row],[Day]],1,FIND("day",AppleStock[[#This Row],[Day]])-1)</f>
        <v>Mon</v>
      </c>
      <c r="J1379" s="3">
        <f>AppleStock[[#This Row],[Open]]-AppleStock[[#This Row],[Close]]</f>
        <v>-3.7142999999999482E-2</v>
      </c>
      <c r="K1379" t="str">
        <f>IF(AppleStock[[#This Row],[Day Change]]&gt;0,"UP","DOWN")</f>
        <v>DOWN</v>
      </c>
      <c r="L1379" s="2">
        <v>5</v>
      </c>
      <c r="Q1379" s="15"/>
    </row>
    <row r="1380" spans="1:17" x14ac:dyDescent="0.25">
      <c r="A1380" s="1">
        <v>38531</v>
      </c>
      <c r="B1380" s="3">
        <v>5.3557139999999999</v>
      </c>
      <c r="C1380" s="3">
        <v>5.37</v>
      </c>
      <c r="D1380" s="3">
        <v>5.31</v>
      </c>
      <c r="E1380" s="3">
        <v>5.33</v>
      </c>
      <c r="F1380" s="3">
        <v>4.7237419999999997</v>
      </c>
      <c r="G1380">
        <v>87574900</v>
      </c>
      <c r="H1380" t="str">
        <f>TEXT(AppleStock[[#This Row],[Date]],"dddd")</f>
        <v>Tuesday</v>
      </c>
      <c r="I1380" t="str">
        <f>MID(AppleStock[[#This Row],[Day]],1,FIND("day",AppleStock[[#This Row],[Day]])-1)</f>
        <v>Tues</v>
      </c>
      <c r="J1380" s="3">
        <f>AppleStock[[#This Row],[Open]]-AppleStock[[#This Row],[Close]]</f>
        <v>2.5713999999999793E-2</v>
      </c>
      <c r="K1380" t="str">
        <f>IF(AppleStock[[#This Row],[Day Change]]&gt;0,"UP","DOWN")</f>
        <v>UP</v>
      </c>
      <c r="L1380" s="2">
        <v>5</v>
      </c>
      <c r="Q1380" s="15"/>
    </row>
    <row r="1381" spans="1:17" x14ac:dyDescent="0.25">
      <c r="A1381" s="1">
        <v>38532</v>
      </c>
      <c r="B1381" s="3">
        <v>5.3185719999999996</v>
      </c>
      <c r="C1381" s="3">
        <v>5.3271430000000004</v>
      </c>
      <c r="D1381" s="3">
        <v>5.16</v>
      </c>
      <c r="E1381" s="3">
        <v>5.1957139999999997</v>
      </c>
      <c r="F1381" s="3">
        <v>4.60473</v>
      </c>
      <c r="G1381">
        <v>112089600</v>
      </c>
      <c r="H1381" t="str">
        <f>TEXT(AppleStock[[#This Row],[Date]],"dddd")</f>
        <v>Wednesday</v>
      </c>
      <c r="I1381" t="str">
        <f>MID(AppleStock[[#This Row],[Day]],1,FIND("day",AppleStock[[#This Row],[Day]])-1)</f>
        <v>Wednes</v>
      </c>
      <c r="J1381" s="3">
        <f>AppleStock[[#This Row],[Open]]-AppleStock[[#This Row],[Close]]</f>
        <v>0.12285799999999991</v>
      </c>
      <c r="K1381" t="str">
        <f>IF(AppleStock[[#This Row],[Day Change]]&gt;0,"UP","DOWN")</f>
        <v>UP</v>
      </c>
      <c r="L1381" s="2">
        <v>5</v>
      </c>
      <c r="Q1381" s="15"/>
    </row>
    <row r="1382" spans="1:17" x14ac:dyDescent="0.25">
      <c r="A1382" s="1">
        <v>38533</v>
      </c>
      <c r="B1382" s="3">
        <v>5.23</v>
      </c>
      <c r="C1382" s="3">
        <v>5.3085709999999997</v>
      </c>
      <c r="D1382" s="3">
        <v>5.1871429999999998</v>
      </c>
      <c r="E1382" s="3">
        <v>5.258572</v>
      </c>
      <c r="F1382" s="3">
        <v>4.6604400000000004</v>
      </c>
      <c r="G1382">
        <v>104597500</v>
      </c>
      <c r="H1382" t="str">
        <f>TEXT(AppleStock[[#This Row],[Date]],"dddd")</f>
        <v>Thursday</v>
      </c>
      <c r="I1382" t="str">
        <f>MID(AppleStock[[#This Row],[Day]],1,FIND("day",AppleStock[[#This Row],[Day]])-1)</f>
        <v>Thurs</v>
      </c>
      <c r="J1382" s="3">
        <f>AppleStock[[#This Row],[Open]]-AppleStock[[#This Row],[Close]]</f>
        <v>-2.8571999999999598E-2</v>
      </c>
      <c r="K1382" t="str">
        <f>IF(AppleStock[[#This Row],[Day Change]]&gt;0,"UP","DOWN")</f>
        <v>DOWN</v>
      </c>
      <c r="L1382" s="2">
        <v>5</v>
      </c>
      <c r="Q1382" s="15"/>
    </row>
    <row r="1383" spans="1:17" x14ac:dyDescent="0.25">
      <c r="A1383" s="1">
        <v>38534</v>
      </c>
      <c r="B1383" s="3">
        <v>5.2614280000000004</v>
      </c>
      <c r="C1383" s="3">
        <v>5.281428</v>
      </c>
      <c r="D1383" s="3">
        <v>5.1842860000000002</v>
      </c>
      <c r="E1383" s="3">
        <v>5.2142860000000004</v>
      </c>
      <c r="F1383" s="3">
        <v>4.6211909999999996</v>
      </c>
      <c r="G1383">
        <v>62500200</v>
      </c>
      <c r="H1383" t="str">
        <f>TEXT(AppleStock[[#This Row],[Date]],"dddd")</f>
        <v>Friday</v>
      </c>
      <c r="I1383" t="str">
        <f>MID(AppleStock[[#This Row],[Day]],1,FIND("day",AppleStock[[#This Row],[Day]])-1)</f>
        <v>Fri</v>
      </c>
      <c r="J1383" s="3">
        <f>AppleStock[[#This Row],[Open]]-AppleStock[[#This Row],[Close]]</f>
        <v>4.7142000000000017E-2</v>
      </c>
      <c r="K1383" t="str">
        <f>IF(AppleStock[[#This Row],[Day Change]]&gt;0,"UP","DOWN")</f>
        <v>UP</v>
      </c>
      <c r="L1383" s="2">
        <v>5</v>
      </c>
      <c r="Q1383" s="15"/>
    </row>
    <row r="1384" spans="1:17" x14ac:dyDescent="0.25">
      <c r="A1384" s="1">
        <v>38538</v>
      </c>
      <c r="B1384" s="3">
        <v>5.2214280000000004</v>
      </c>
      <c r="C1384" s="3">
        <v>5.45</v>
      </c>
      <c r="D1384" s="3">
        <v>5.2142860000000004</v>
      </c>
      <c r="E1384" s="3">
        <v>5.4257140000000001</v>
      </c>
      <c r="F1384" s="3">
        <v>4.8085699999999996</v>
      </c>
      <c r="G1384">
        <v>113567300</v>
      </c>
      <c r="H1384" t="str">
        <f>TEXT(AppleStock[[#This Row],[Date]],"dddd")</f>
        <v>Tuesday</v>
      </c>
      <c r="I1384" t="str">
        <f>MID(AppleStock[[#This Row],[Day]],1,FIND("day",AppleStock[[#This Row],[Day]])-1)</f>
        <v>Tues</v>
      </c>
      <c r="J1384" s="3">
        <f>AppleStock[[#This Row],[Open]]-AppleStock[[#This Row],[Close]]</f>
        <v>-0.20428599999999975</v>
      </c>
      <c r="K1384" t="str">
        <f>IF(AppleStock[[#This Row],[Day Change]]&gt;0,"UP","DOWN")</f>
        <v>DOWN</v>
      </c>
      <c r="L1384" s="2">
        <v>5</v>
      </c>
      <c r="Q1384" s="15"/>
    </row>
    <row r="1385" spans="1:17" x14ac:dyDescent="0.25">
      <c r="A1385" s="1">
        <v>38539</v>
      </c>
      <c r="B1385" s="3">
        <v>5.387143</v>
      </c>
      <c r="C1385" s="3">
        <v>5.4514279999999999</v>
      </c>
      <c r="D1385" s="3">
        <v>5.3142860000000001</v>
      </c>
      <c r="E1385" s="3">
        <v>5.3414289999999998</v>
      </c>
      <c r="F1385" s="3">
        <v>4.7338709999999997</v>
      </c>
      <c r="G1385">
        <v>98656600</v>
      </c>
      <c r="H1385" t="str">
        <f>TEXT(AppleStock[[#This Row],[Date]],"dddd")</f>
        <v>Wednesday</v>
      </c>
      <c r="I1385" t="str">
        <f>MID(AppleStock[[#This Row],[Day]],1,FIND("day",AppleStock[[#This Row],[Day]])-1)</f>
        <v>Wednes</v>
      </c>
      <c r="J1385" s="3">
        <f>AppleStock[[#This Row],[Open]]-AppleStock[[#This Row],[Close]]</f>
        <v>4.5714000000000254E-2</v>
      </c>
      <c r="K1385" t="str">
        <f>IF(AppleStock[[#This Row],[Day Change]]&gt;0,"UP","DOWN")</f>
        <v>UP</v>
      </c>
      <c r="L1385" s="2">
        <v>5</v>
      </c>
      <c r="Q1385" s="15"/>
    </row>
    <row r="1386" spans="1:17" x14ac:dyDescent="0.25">
      <c r="A1386" s="1">
        <v>38540</v>
      </c>
      <c r="B1386" s="3">
        <v>5.258572</v>
      </c>
      <c r="C1386" s="3">
        <v>5.3942860000000001</v>
      </c>
      <c r="D1386" s="3">
        <v>5.2571430000000001</v>
      </c>
      <c r="E1386" s="3">
        <v>5.3757140000000003</v>
      </c>
      <c r="F1386" s="3">
        <v>4.7642579999999999</v>
      </c>
      <c r="G1386">
        <v>95930800</v>
      </c>
      <c r="H1386" t="str">
        <f>TEXT(AppleStock[[#This Row],[Date]],"dddd")</f>
        <v>Thursday</v>
      </c>
      <c r="I1386" t="str">
        <f>MID(AppleStock[[#This Row],[Day]],1,FIND("day",AppleStock[[#This Row],[Day]])-1)</f>
        <v>Thurs</v>
      </c>
      <c r="J1386" s="3">
        <f>AppleStock[[#This Row],[Open]]-AppleStock[[#This Row],[Close]]</f>
        <v>-0.1171420000000003</v>
      </c>
      <c r="K1386" t="str">
        <f>IF(AppleStock[[#This Row],[Day Change]]&gt;0,"UP","DOWN")</f>
        <v>DOWN</v>
      </c>
      <c r="L1386" s="2">
        <v>5</v>
      </c>
      <c r="Q1386" s="15"/>
    </row>
    <row r="1387" spans="1:17" x14ac:dyDescent="0.25">
      <c r="A1387" s="1">
        <v>38541</v>
      </c>
      <c r="B1387" s="3">
        <v>5.41</v>
      </c>
      <c r="C1387" s="3">
        <v>5.468572</v>
      </c>
      <c r="D1387" s="3">
        <v>5.3528570000000002</v>
      </c>
      <c r="E1387" s="3">
        <v>5.4642860000000004</v>
      </c>
      <c r="F1387" s="3">
        <v>4.8427550000000004</v>
      </c>
      <c r="G1387">
        <v>72683800</v>
      </c>
      <c r="H1387" t="str">
        <f>TEXT(AppleStock[[#This Row],[Date]],"dddd")</f>
        <v>Friday</v>
      </c>
      <c r="I1387" t="str">
        <f>MID(AppleStock[[#This Row],[Day]],1,FIND("day",AppleStock[[#This Row],[Day]])-1)</f>
        <v>Fri</v>
      </c>
      <c r="J1387" s="3">
        <f>AppleStock[[#This Row],[Open]]-AppleStock[[#This Row],[Close]]</f>
        <v>-5.4286000000000278E-2</v>
      </c>
      <c r="K1387" t="str">
        <f>IF(AppleStock[[#This Row],[Day Change]]&gt;0,"UP","DOWN")</f>
        <v>DOWN</v>
      </c>
      <c r="L1387" s="2">
        <v>5</v>
      </c>
      <c r="Q1387" s="15"/>
    </row>
    <row r="1388" spans="1:17" x14ac:dyDescent="0.25">
      <c r="A1388" s="1">
        <v>38544</v>
      </c>
      <c r="B1388" s="3">
        <v>5.4814290000000003</v>
      </c>
      <c r="C1388" s="3">
        <v>5.5214290000000004</v>
      </c>
      <c r="D1388" s="3">
        <v>5.3971429999999998</v>
      </c>
      <c r="E1388" s="3">
        <v>5.4428570000000001</v>
      </c>
      <c r="F1388" s="3">
        <v>4.8237629999999996</v>
      </c>
      <c r="G1388">
        <v>97197100</v>
      </c>
      <c r="H1388" t="str">
        <f>TEXT(AppleStock[[#This Row],[Date]],"dddd")</f>
        <v>Monday</v>
      </c>
      <c r="I1388" t="str">
        <f>MID(AppleStock[[#This Row],[Day]],1,FIND("day",AppleStock[[#This Row],[Day]])-1)</f>
        <v>Mon</v>
      </c>
      <c r="J1388" s="3">
        <f>AppleStock[[#This Row],[Open]]-AppleStock[[#This Row],[Close]]</f>
        <v>3.8572000000000273E-2</v>
      </c>
      <c r="K1388" t="str">
        <f>IF(AppleStock[[#This Row],[Day Change]]&gt;0,"UP","DOWN")</f>
        <v>UP</v>
      </c>
      <c r="L1388" s="2">
        <v>5</v>
      </c>
      <c r="Q1388" s="15"/>
    </row>
    <row r="1389" spans="1:17" x14ac:dyDescent="0.25">
      <c r="A1389" s="1">
        <v>38545</v>
      </c>
      <c r="B1389" s="3">
        <v>5.4614289999999999</v>
      </c>
      <c r="C1389" s="3">
        <v>5.4857139999999998</v>
      </c>
      <c r="D1389" s="3">
        <v>5.4157140000000004</v>
      </c>
      <c r="E1389" s="3">
        <v>5.4628569999999996</v>
      </c>
      <c r="F1389" s="3">
        <v>4.8414900000000003</v>
      </c>
      <c r="G1389">
        <v>96759600</v>
      </c>
      <c r="H1389" t="str">
        <f>TEXT(AppleStock[[#This Row],[Date]],"dddd")</f>
        <v>Tuesday</v>
      </c>
      <c r="I1389" t="str">
        <f>MID(AppleStock[[#This Row],[Day]],1,FIND("day",AppleStock[[#This Row],[Day]])-1)</f>
        <v>Tues</v>
      </c>
      <c r="J1389" s="3">
        <f>AppleStock[[#This Row],[Open]]-AppleStock[[#This Row],[Close]]</f>
        <v>-1.4279999999997628E-3</v>
      </c>
      <c r="K1389" t="str">
        <f>IF(AppleStock[[#This Row],[Day Change]]&gt;0,"UP","DOWN")</f>
        <v>DOWN</v>
      </c>
      <c r="L1389" s="2">
        <v>5</v>
      </c>
      <c r="Q1389" s="15"/>
    </row>
    <row r="1390" spans="1:17" x14ac:dyDescent="0.25">
      <c r="A1390" s="1">
        <v>38546</v>
      </c>
      <c r="B1390" s="3">
        <v>5.47</v>
      </c>
      <c r="C1390" s="3">
        <v>5.5</v>
      </c>
      <c r="D1390" s="3">
        <v>5.4142859999999997</v>
      </c>
      <c r="E1390" s="3">
        <v>5.4785709999999996</v>
      </c>
      <c r="F1390" s="3">
        <v>4.8554149999999998</v>
      </c>
      <c r="G1390">
        <v>171208800</v>
      </c>
      <c r="H1390" t="str">
        <f>TEXT(AppleStock[[#This Row],[Date]],"dddd")</f>
        <v>Wednesday</v>
      </c>
      <c r="I1390" t="str">
        <f>MID(AppleStock[[#This Row],[Day]],1,FIND("day",AppleStock[[#This Row],[Day]])-1)</f>
        <v>Wednes</v>
      </c>
      <c r="J1390" s="3">
        <f>AppleStock[[#This Row],[Open]]-AppleStock[[#This Row],[Close]]</f>
        <v>-8.5709999999998843E-3</v>
      </c>
      <c r="K1390" t="str">
        <f>IF(AppleStock[[#This Row],[Day Change]]&gt;0,"UP","DOWN")</f>
        <v>DOWN</v>
      </c>
      <c r="L1390" s="2">
        <v>5</v>
      </c>
      <c r="Q1390" s="15"/>
    </row>
    <row r="1391" spans="1:17" x14ac:dyDescent="0.25">
      <c r="A1391" s="1">
        <v>38547</v>
      </c>
      <c r="B1391" s="3">
        <v>5.8271430000000004</v>
      </c>
      <c r="C1391" s="3">
        <v>6.0014289999999999</v>
      </c>
      <c r="D1391" s="3">
        <v>5.7471430000000003</v>
      </c>
      <c r="E1391" s="3">
        <v>5.8214290000000002</v>
      </c>
      <c r="F1391" s="3">
        <v>5.1592739999999999</v>
      </c>
      <c r="G1391">
        <v>524015100</v>
      </c>
      <c r="H1391" t="str">
        <f>TEXT(AppleStock[[#This Row],[Date]],"dddd")</f>
        <v>Thursday</v>
      </c>
      <c r="I1391" t="str">
        <f>MID(AppleStock[[#This Row],[Day]],1,FIND("day",AppleStock[[#This Row],[Day]])-1)</f>
        <v>Thurs</v>
      </c>
      <c r="J1391" s="3">
        <f>AppleStock[[#This Row],[Open]]-AppleStock[[#This Row],[Close]]</f>
        <v>5.7140000000002189E-3</v>
      </c>
      <c r="K1391" t="str">
        <f>IF(AppleStock[[#This Row],[Day Change]]&gt;0,"UP","DOWN")</f>
        <v>UP</v>
      </c>
      <c r="L1391" s="2">
        <v>5</v>
      </c>
      <c r="Q1391" s="15"/>
    </row>
    <row r="1392" spans="1:17" x14ac:dyDescent="0.25">
      <c r="A1392" s="1">
        <v>38548</v>
      </c>
      <c r="B1392" s="3">
        <v>5.8528570000000002</v>
      </c>
      <c r="C1392" s="3">
        <v>5.9385709999999996</v>
      </c>
      <c r="D1392" s="3">
        <v>5.78</v>
      </c>
      <c r="E1392" s="3">
        <v>5.9357139999999999</v>
      </c>
      <c r="F1392" s="3">
        <v>5.260561</v>
      </c>
      <c r="G1392">
        <v>171920700</v>
      </c>
      <c r="H1392" t="str">
        <f>TEXT(AppleStock[[#This Row],[Date]],"dddd")</f>
        <v>Friday</v>
      </c>
      <c r="I1392" t="str">
        <f>MID(AppleStock[[#This Row],[Day]],1,FIND("day",AppleStock[[#This Row],[Day]])-1)</f>
        <v>Fri</v>
      </c>
      <c r="J1392" s="3">
        <f>AppleStock[[#This Row],[Open]]-AppleStock[[#This Row],[Close]]</f>
        <v>-8.2856999999999736E-2</v>
      </c>
      <c r="K1392" t="str">
        <f>IF(AppleStock[[#This Row],[Day Change]]&gt;0,"UP","DOWN")</f>
        <v>DOWN</v>
      </c>
      <c r="L1392" s="2">
        <v>5</v>
      </c>
      <c r="Q1392" s="15"/>
    </row>
    <row r="1393" spans="1:17" x14ac:dyDescent="0.25">
      <c r="A1393" s="1">
        <v>38551</v>
      </c>
      <c r="B1393" s="3">
        <v>5.9157140000000004</v>
      </c>
      <c r="C1393" s="3">
        <v>6.0142860000000002</v>
      </c>
      <c r="D1393" s="3">
        <v>5.91</v>
      </c>
      <c r="E1393" s="3">
        <v>5.9271430000000001</v>
      </c>
      <c r="F1393" s="3">
        <v>5.2529640000000004</v>
      </c>
      <c r="G1393">
        <v>146574400</v>
      </c>
      <c r="H1393" t="str">
        <f>TEXT(AppleStock[[#This Row],[Date]],"dddd")</f>
        <v>Monday</v>
      </c>
      <c r="I1393" t="str">
        <f>MID(AppleStock[[#This Row],[Day]],1,FIND("day",AppleStock[[#This Row],[Day]])-1)</f>
        <v>Mon</v>
      </c>
      <c r="J1393" s="3">
        <f>AppleStock[[#This Row],[Open]]-AppleStock[[#This Row],[Close]]</f>
        <v>-1.1428999999999689E-2</v>
      </c>
      <c r="K1393" t="str">
        <f>IF(AppleStock[[#This Row],[Day Change]]&gt;0,"UP","DOWN")</f>
        <v>DOWN</v>
      </c>
      <c r="L1393" s="2">
        <v>5</v>
      </c>
      <c r="Q1393" s="15"/>
    </row>
    <row r="1394" spans="1:17" x14ac:dyDescent="0.25">
      <c r="A1394" s="1">
        <v>38552</v>
      </c>
      <c r="B1394" s="3">
        <v>5.9314280000000004</v>
      </c>
      <c r="C1394" s="3">
        <v>6.1757140000000001</v>
      </c>
      <c r="D1394" s="3">
        <v>5.8671430000000004</v>
      </c>
      <c r="E1394" s="3">
        <v>6.17</v>
      </c>
      <c r="F1394" s="3">
        <v>5.4681980000000001</v>
      </c>
      <c r="G1394">
        <v>167765500</v>
      </c>
      <c r="H1394" t="str">
        <f>TEXT(AppleStock[[#This Row],[Date]],"dddd")</f>
        <v>Tuesday</v>
      </c>
      <c r="I1394" t="str">
        <f>MID(AppleStock[[#This Row],[Day]],1,FIND("day",AppleStock[[#This Row],[Day]])-1)</f>
        <v>Tues</v>
      </c>
      <c r="J1394" s="3">
        <f>AppleStock[[#This Row],[Open]]-AppleStock[[#This Row],[Close]]</f>
        <v>-0.23857199999999956</v>
      </c>
      <c r="K1394" t="str">
        <f>IF(AppleStock[[#This Row],[Day Change]]&gt;0,"UP","DOWN")</f>
        <v>DOWN</v>
      </c>
      <c r="L1394" s="2">
        <v>5</v>
      </c>
      <c r="Q1394" s="15"/>
    </row>
    <row r="1395" spans="1:17" x14ac:dyDescent="0.25">
      <c r="A1395" s="1">
        <v>38553</v>
      </c>
      <c r="B1395" s="3">
        <v>6.1228569999999998</v>
      </c>
      <c r="C1395" s="3">
        <v>6.2571430000000001</v>
      </c>
      <c r="D1395" s="3">
        <v>6.0928570000000004</v>
      </c>
      <c r="E1395" s="3">
        <v>6.2328570000000001</v>
      </c>
      <c r="F1395" s="3">
        <v>5.5239050000000001</v>
      </c>
      <c r="G1395">
        <v>113348900</v>
      </c>
      <c r="H1395" t="str">
        <f>TEXT(AppleStock[[#This Row],[Date]],"dddd")</f>
        <v>Wednesday</v>
      </c>
      <c r="I1395" t="str">
        <f>MID(AppleStock[[#This Row],[Day]],1,FIND("day",AppleStock[[#This Row],[Day]])-1)</f>
        <v>Wednes</v>
      </c>
      <c r="J1395" s="3">
        <f>AppleStock[[#This Row],[Open]]-AppleStock[[#This Row],[Close]]</f>
        <v>-0.11000000000000032</v>
      </c>
      <c r="K1395" t="str">
        <f>IF(AppleStock[[#This Row],[Day Change]]&gt;0,"UP","DOWN")</f>
        <v>DOWN</v>
      </c>
      <c r="L1395" s="2">
        <v>5</v>
      </c>
      <c r="Q1395" s="15"/>
    </row>
    <row r="1396" spans="1:17" x14ac:dyDescent="0.25">
      <c r="A1396" s="1">
        <v>38554</v>
      </c>
      <c r="B1396" s="3">
        <v>6.2428569999999999</v>
      </c>
      <c r="C1396" s="3">
        <v>6.2914289999999999</v>
      </c>
      <c r="D1396" s="3">
        <v>6.1285720000000001</v>
      </c>
      <c r="E1396" s="3">
        <v>6.1842860000000002</v>
      </c>
      <c r="F1396" s="3">
        <v>5.4808589999999997</v>
      </c>
      <c r="G1396">
        <v>101066000</v>
      </c>
      <c r="H1396" t="str">
        <f>TEXT(AppleStock[[#This Row],[Date]],"dddd")</f>
        <v>Thursday</v>
      </c>
      <c r="I1396" t="str">
        <f>MID(AppleStock[[#This Row],[Day]],1,FIND("day",AppleStock[[#This Row],[Day]])-1)</f>
        <v>Thurs</v>
      </c>
      <c r="J1396" s="3">
        <f>AppleStock[[#This Row],[Open]]-AppleStock[[#This Row],[Close]]</f>
        <v>5.8570999999999707E-2</v>
      </c>
      <c r="K1396" t="str">
        <f>IF(AppleStock[[#This Row],[Day Change]]&gt;0,"UP","DOWN")</f>
        <v>UP</v>
      </c>
      <c r="L1396" s="2">
        <v>5</v>
      </c>
      <c r="Q1396" s="15"/>
    </row>
    <row r="1397" spans="1:17" x14ac:dyDescent="0.25">
      <c r="A1397" s="1">
        <v>38555</v>
      </c>
      <c r="B1397" s="3">
        <v>6.2057140000000004</v>
      </c>
      <c r="C1397" s="3">
        <v>6.2857139999999996</v>
      </c>
      <c r="D1397" s="3">
        <v>6.1985710000000003</v>
      </c>
      <c r="E1397" s="3">
        <v>6.2857139999999996</v>
      </c>
      <c r="F1397" s="3">
        <v>5.5707500000000003</v>
      </c>
      <c r="G1397">
        <v>75276600</v>
      </c>
      <c r="H1397" t="str">
        <f>TEXT(AppleStock[[#This Row],[Date]],"dddd")</f>
        <v>Friday</v>
      </c>
      <c r="I1397" t="str">
        <f>MID(AppleStock[[#This Row],[Day]],1,FIND("day",AppleStock[[#This Row],[Day]])-1)</f>
        <v>Fri</v>
      </c>
      <c r="J1397" s="3">
        <f>AppleStock[[#This Row],[Open]]-AppleStock[[#This Row],[Close]]</f>
        <v>-7.9999999999999183E-2</v>
      </c>
      <c r="K1397" t="str">
        <f>IF(AppleStock[[#This Row],[Day Change]]&gt;0,"UP","DOWN")</f>
        <v>DOWN</v>
      </c>
      <c r="L1397" s="2">
        <v>5</v>
      </c>
      <c r="Q1397" s="15"/>
    </row>
    <row r="1398" spans="1:17" x14ac:dyDescent="0.25">
      <c r="A1398" s="1">
        <v>38558</v>
      </c>
      <c r="B1398" s="3">
        <v>6.2842859999999998</v>
      </c>
      <c r="C1398" s="3">
        <v>6.3257139999999996</v>
      </c>
      <c r="D1398" s="3">
        <v>6.2471430000000003</v>
      </c>
      <c r="E1398" s="3">
        <v>6.258572</v>
      </c>
      <c r="F1398" s="3">
        <v>5.5466949999999997</v>
      </c>
      <c r="G1398">
        <v>73656800</v>
      </c>
      <c r="H1398" t="str">
        <f>TEXT(AppleStock[[#This Row],[Date]],"dddd")</f>
        <v>Monday</v>
      </c>
      <c r="I1398" t="str">
        <f>MID(AppleStock[[#This Row],[Day]],1,FIND("day",AppleStock[[#This Row],[Day]])-1)</f>
        <v>Mon</v>
      </c>
      <c r="J1398" s="3">
        <f>AppleStock[[#This Row],[Open]]-AppleStock[[#This Row],[Close]]</f>
        <v>2.5713999999999793E-2</v>
      </c>
      <c r="K1398" t="str">
        <f>IF(AppleStock[[#This Row],[Day Change]]&gt;0,"UP","DOWN")</f>
        <v>UP</v>
      </c>
      <c r="L1398" s="2">
        <v>5</v>
      </c>
      <c r="Q1398" s="15"/>
    </row>
    <row r="1399" spans="1:17" x14ac:dyDescent="0.25">
      <c r="A1399" s="1">
        <v>38559</v>
      </c>
      <c r="B1399" s="3">
        <v>6.2871430000000004</v>
      </c>
      <c r="C1399" s="3">
        <v>6.3014289999999997</v>
      </c>
      <c r="D1399" s="3">
        <v>6.194286</v>
      </c>
      <c r="E1399" s="3">
        <v>6.2328570000000001</v>
      </c>
      <c r="F1399" s="3">
        <v>5.5239050000000001</v>
      </c>
      <c r="G1399">
        <v>67148200</v>
      </c>
      <c r="H1399" t="str">
        <f>TEXT(AppleStock[[#This Row],[Date]],"dddd")</f>
        <v>Tuesday</v>
      </c>
      <c r="I1399" t="str">
        <f>MID(AppleStock[[#This Row],[Day]],1,FIND("day",AppleStock[[#This Row],[Day]])-1)</f>
        <v>Tues</v>
      </c>
      <c r="J1399" s="3">
        <f>AppleStock[[#This Row],[Open]]-AppleStock[[#This Row],[Close]]</f>
        <v>5.4286000000000278E-2</v>
      </c>
      <c r="K1399" t="str">
        <f>IF(AppleStock[[#This Row],[Day Change]]&gt;0,"UP","DOWN")</f>
        <v>UP</v>
      </c>
      <c r="L1399" s="2">
        <v>5</v>
      </c>
      <c r="Q1399" s="15"/>
    </row>
    <row r="1400" spans="1:17" x14ac:dyDescent="0.25">
      <c r="A1400" s="1">
        <v>38560</v>
      </c>
      <c r="B1400" s="3">
        <v>6.2614280000000004</v>
      </c>
      <c r="C1400" s="3">
        <v>6.2957140000000003</v>
      </c>
      <c r="D1400" s="3">
        <v>6.0957140000000001</v>
      </c>
      <c r="E1400" s="3">
        <v>6.2842859999999998</v>
      </c>
      <c r="F1400" s="3">
        <v>5.5694840000000001</v>
      </c>
      <c r="G1400">
        <v>70937300</v>
      </c>
      <c r="H1400" t="str">
        <f>TEXT(AppleStock[[#This Row],[Date]],"dddd")</f>
        <v>Wednesday</v>
      </c>
      <c r="I1400" t="str">
        <f>MID(AppleStock[[#This Row],[Day]],1,FIND("day",AppleStock[[#This Row],[Day]])-1)</f>
        <v>Wednes</v>
      </c>
      <c r="J1400" s="3">
        <f>AppleStock[[#This Row],[Open]]-AppleStock[[#This Row],[Close]]</f>
        <v>-2.2857999999999379E-2</v>
      </c>
      <c r="K1400" t="str">
        <f>IF(AppleStock[[#This Row],[Day Change]]&gt;0,"UP","DOWN")</f>
        <v>DOWN</v>
      </c>
      <c r="L1400" s="2">
        <v>5</v>
      </c>
      <c r="Q1400" s="15"/>
    </row>
    <row r="1401" spans="1:17" x14ac:dyDescent="0.25">
      <c r="A1401" s="1">
        <v>38561</v>
      </c>
      <c r="B1401" s="3">
        <v>6.2642860000000002</v>
      </c>
      <c r="C1401" s="3">
        <v>6.2857139999999996</v>
      </c>
      <c r="D1401" s="3">
        <v>6.1857139999999999</v>
      </c>
      <c r="E1401" s="3">
        <v>6.2571430000000001</v>
      </c>
      <c r="F1401" s="3">
        <v>5.5454290000000004</v>
      </c>
      <c r="G1401">
        <v>62827800</v>
      </c>
      <c r="H1401" t="str">
        <f>TEXT(AppleStock[[#This Row],[Date]],"dddd")</f>
        <v>Thursday</v>
      </c>
      <c r="I1401" t="str">
        <f>MID(AppleStock[[#This Row],[Day]],1,FIND("day",AppleStock[[#This Row],[Day]])-1)</f>
        <v>Thurs</v>
      </c>
      <c r="J1401" s="3">
        <f>AppleStock[[#This Row],[Open]]-AppleStock[[#This Row],[Close]]</f>
        <v>7.1430000000001215E-3</v>
      </c>
      <c r="K1401" t="str">
        <f>IF(AppleStock[[#This Row],[Day Change]]&gt;0,"UP","DOWN")</f>
        <v>UP</v>
      </c>
      <c r="L1401" s="2">
        <v>5</v>
      </c>
      <c r="Q1401" s="15"/>
    </row>
    <row r="1402" spans="1:17" x14ac:dyDescent="0.25">
      <c r="A1402" s="1">
        <v>38562</v>
      </c>
      <c r="B1402" s="3">
        <v>6.2228570000000003</v>
      </c>
      <c r="C1402" s="3">
        <v>6.34</v>
      </c>
      <c r="D1402" s="3">
        <v>6.0371430000000004</v>
      </c>
      <c r="E1402" s="3">
        <v>6.0928570000000004</v>
      </c>
      <c r="F1402" s="3">
        <v>5.3998309999999998</v>
      </c>
      <c r="G1402">
        <v>140520100</v>
      </c>
      <c r="H1402" t="str">
        <f>TEXT(AppleStock[[#This Row],[Date]],"dddd")</f>
        <v>Friday</v>
      </c>
      <c r="I1402" t="str">
        <f>MID(AppleStock[[#This Row],[Day]],1,FIND("day",AppleStock[[#This Row],[Day]])-1)</f>
        <v>Fri</v>
      </c>
      <c r="J1402" s="3">
        <f>AppleStock[[#This Row],[Open]]-AppleStock[[#This Row],[Close]]</f>
        <v>0.12999999999999989</v>
      </c>
      <c r="K1402" t="str">
        <f>IF(AppleStock[[#This Row],[Day Change]]&gt;0,"UP","DOWN")</f>
        <v>UP</v>
      </c>
      <c r="L1402" s="2">
        <v>5</v>
      </c>
      <c r="Q1402" s="15"/>
    </row>
    <row r="1403" spans="1:17" x14ac:dyDescent="0.25">
      <c r="A1403" s="1">
        <v>38565</v>
      </c>
      <c r="B1403" s="3">
        <v>6.081429</v>
      </c>
      <c r="C1403" s="3">
        <v>6.1542859999999999</v>
      </c>
      <c r="D1403" s="3">
        <v>6.0114280000000004</v>
      </c>
      <c r="E1403" s="3">
        <v>6.1071429999999998</v>
      </c>
      <c r="F1403" s="3">
        <v>5.41249</v>
      </c>
      <c r="G1403">
        <v>78562400</v>
      </c>
      <c r="H1403" t="str">
        <f>TEXT(AppleStock[[#This Row],[Date]],"dddd")</f>
        <v>Monday</v>
      </c>
      <c r="I1403" t="str">
        <f>MID(AppleStock[[#This Row],[Day]],1,FIND("day",AppleStock[[#This Row],[Day]])-1)</f>
        <v>Mon</v>
      </c>
      <c r="J1403" s="3">
        <f>AppleStock[[#This Row],[Open]]-AppleStock[[#This Row],[Close]]</f>
        <v>-2.5713999999999793E-2</v>
      </c>
      <c r="K1403" t="str">
        <f>IF(AppleStock[[#This Row],[Day Change]]&gt;0,"UP","DOWN")</f>
        <v>DOWN</v>
      </c>
      <c r="L1403" s="2">
        <v>5</v>
      </c>
      <c r="Q1403" s="15"/>
    </row>
    <row r="1404" spans="1:17" x14ac:dyDescent="0.25">
      <c r="A1404" s="1">
        <v>38566</v>
      </c>
      <c r="B1404" s="3">
        <v>6.1271430000000002</v>
      </c>
      <c r="C1404" s="3">
        <v>6.2142860000000004</v>
      </c>
      <c r="D1404" s="3">
        <v>6.0871430000000002</v>
      </c>
      <c r="E1404" s="3">
        <v>6.17</v>
      </c>
      <c r="F1404" s="3">
        <v>5.4681980000000001</v>
      </c>
      <c r="G1404">
        <v>74218900</v>
      </c>
      <c r="H1404" t="str">
        <f>TEXT(AppleStock[[#This Row],[Date]],"dddd")</f>
        <v>Tuesday</v>
      </c>
      <c r="I1404" t="str">
        <f>MID(AppleStock[[#This Row],[Day]],1,FIND("day",AppleStock[[#This Row],[Day]])-1)</f>
        <v>Tues</v>
      </c>
      <c r="J1404" s="3">
        <f>AppleStock[[#This Row],[Open]]-AppleStock[[#This Row],[Close]]</f>
        <v>-4.2856999999999701E-2</v>
      </c>
      <c r="K1404" t="str">
        <f>IF(AppleStock[[#This Row],[Day Change]]&gt;0,"UP","DOWN")</f>
        <v>DOWN</v>
      </c>
      <c r="L1404" s="2">
        <v>5</v>
      </c>
      <c r="Q1404" s="15"/>
    </row>
    <row r="1405" spans="1:17" x14ac:dyDescent="0.25">
      <c r="A1405" s="1">
        <v>38567</v>
      </c>
      <c r="B1405" s="3">
        <v>6.17</v>
      </c>
      <c r="C1405" s="3">
        <v>6.1871429999999998</v>
      </c>
      <c r="D1405" s="3">
        <v>6.11</v>
      </c>
      <c r="E1405" s="3">
        <v>6.1742860000000004</v>
      </c>
      <c r="F1405" s="3">
        <v>5.471997</v>
      </c>
      <c r="G1405">
        <v>64580600</v>
      </c>
      <c r="H1405" t="str">
        <f>TEXT(AppleStock[[#This Row],[Date]],"dddd")</f>
        <v>Wednesday</v>
      </c>
      <c r="I1405" t="str">
        <f>MID(AppleStock[[#This Row],[Day]],1,FIND("day",AppleStock[[#This Row],[Day]])-1)</f>
        <v>Wednes</v>
      </c>
      <c r="J1405" s="3">
        <f>AppleStock[[#This Row],[Open]]-AppleStock[[#This Row],[Close]]</f>
        <v>-4.2860000000004561E-3</v>
      </c>
      <c r="K1405" t="str">
        <f>IF(AppleStock[[#This Row],[Day Change]]&gt;0,"UP","DOWN")</f>
        <v>DOWN</v>
      </c>
      <c r="L1405" s="2">
        <v>5</v>
      </c>
      <c r="Q1405" s="15"/>
    </row>
    <row r="1406" spans="1:17" x14ac:dyDescent="0.25">
      <c r="A1406" s="1">
        <v>38568</v>
      </c>
      <c r="B1406" s="3">
        <v>6.1271430000000002</v>
      </c>
      <c r="C1406" s="3">
        <v>6.1428570000000002</v>
      </c>
      <c r="D1406" s="3">
        <v>6.0414289999999999</v>
      </c>
      <c r="E1406" s="3">
        <v>6.1014290000000004</v>
      </c>
      <c r="F1406" s="3">
        <v>5.4074260000000001</v>
      </c>
      <c r="G1406">
        <v>67326000</v>
      </c>
      <c r="H1406" t="str">
        <f>TEXT(AppleStock[[#This Row],[Date]],"dddd")</f>
        <v>Thursday</v>
      </c>
      <c r="I1406" t="str">
        <f>MID(AppleStock[[#This Row],[Day]],1,FIND("day",AppleStock[[#This Row],[Day]])-1)</f>
        <v>Thurs</v>
      </c>
      <c r="J1406" s="3">
        <f>AppleStock[[#This Row],[Open]]-AppleStock[[#This Row],[Close]]</f>
        <v>2.5713999999999793E-2</v>
      </c>
      <c r="K1406" t="str">
        <f>IF(AppleStock[[#This Row],[Day Change]]&gt;0,"UP","DOWN")</f>
        <v>UP</v>
      </c>
      <c r="L1406" s="2">
        <v>5</v>
      </c>
      <c r="Q1406" s="15"/>
    </row>
    <row r="1407" spans="1:17" x14ac:dyDescent="0.25">
      <c r="A1407" s="1">
        <v>38569</v>
      </c>
      <c r="B1407" s="3">
        <v>6.07</v>
      </c>
      <c r="C1407" s="3">
        <v>6.194286</v>
      </c>
      <c r="D1407" s="3">
        <v>6.0028569999999997</v>
      </c>
      <c r="E1407" s="3">
        <v>6.1414280000000003</v>
      </c>
      <c r="F1407" s="3">
        <v>5.4428770000000002</v>
      </c>
      <c r="G1407">
        <v>60482800</v>
      </c>
      <c r="H1407" t="str">
        <f>TEXT(AppleStock[[#This Row],[Date]],"dddd")</f>
        <v>Friday</v>
      </c>
      <c r="I1407" t="str">
        <f>MID(AppleStock[[#This Row],[Day]],1,FIND("day",AppleStock[[#This Row],[Day]])-1)</f>
        <v>Fri</v>
      </c>
      <c r="J1407" s="3">
        <f>AppleStock[[#This Row],[Open]]-AppleStock[[#This Row],[Close]]</f>
        <v>-7.1428000000000047E-2</v>
      </c>
      <c r="K1407" t="str">
        <f>IF(AppleStock[[#This Row],[Day Change]]&gt;0,"UP","DOWN")</f>
        <v>DOWN</v>
      </c>
      <c r="L1407" s="2">
        <v>5</v>
      </c>
      <c r="Q1407" s="15"/>
    </row>
    <row r="1408" spans="1:17" x14ac:dyDescent="0.25">
      <c r="A1408" s="1">
        <v>38572</v>
      </c>
      <c r="B1408" s="3">
        <v>6.1428570000000002</v>
      </c>
      <c r="C1408" s="3">
        <v>6.1785709999999998</v>
      </c>
      <c r="D1408" s="3">
        <v>6.0871430000000002</v>
      </c>
      <c r="E1408" s="3">
        <v>6.0928570000000004</v>
      </c>
      <c r="F1408" s="3">
        <v>5.3998309999999998</v>
      </c>
      <c r="G1408">
        <v>44095800</v>
      </c>
      <c r="H1408" t="str">
        <f>TEXT(AppleStock[[#This Row],[Date]],"dddd")</f>
        <v>Monday</v>
      </c>
      <c r="I1408" t="str">
        <f>MID(AppleStock[[#This Row],[Day]],1,FIND("day",AppleStock[[#This Row],[Day]])-1)</f>
        <v>Mon</v>
      </c>
      <c r="J1408" s="3">
        <f>AppleStock[[#This Row],[Open]]-AppleStock[[#This Row],[Close]]</f>
        <v>4.9999999999999822E-2</v>
      </c>
      <c r="K1408" t="str">
        <f>IF(AppleStock[[#This Row],[Day Change]]&gt;0,"UP","DOWN")</f>
        <v>UP</v>
      </c>
      <c r="L1408" s="2">
        <v>5</v>
      </c>
      <c r="Q1408" s="15"/>
    </row>
    <row r="1409" spans="1:17" x14ac:dyDescent="0.25">
      <c r="A1409" s="1">
        <v>38573</v>
      </c>
      <c r="B1409" s="3">
        <v>6.1328569999999996</v>
      </c>
      <c r="C1409" s="3">
        <v>6.27</v>
      </c>
      <c r="D1409" s="3">
        <v>6.13</v>
      </c>
      <c r="E1409" s="3">
        <v>6.26</v>
      </c>
      <c r="F1409" s="3">
        <v>5.5479620000000001</v>
      </c>
      <c r="G1409">
        <v>95209800</v>
      </c>
      <c r="H1409" t="str">
        <f>TEXT(AppleStock[[#This Row],[Date]],"dddd")</f>
        <v>Tuesday</v>
      </c>
      <c r="I1409" t="str">
        <f>MID(AppleStock[[#This Row],[Day]],1,FIND("day",AppleStock[[#This Row],[Day]])-1)</f>
        <v>Tues</v>
      </c>
      <c r="J1409" s="3">
        <f>AppleStock[[#This Row],[Open]]-AppleStock[[#This Row],[Close]]</f>
        <v>-0.12714300000000023</v>
      </c>
      <c r="K1409" t="str">
        <f>IF(AppleStock[[#This Row],[Day Change]]&gt;0,"UP","DOWN")</f>
        <v>DOWN</v>
      </c>
      <c r="L1409" s="2">
        <v>5</v>
      </c>
      <c r="Q1409" s="15"/>
    </row>
    <row r="1410" spans="1:17" x14ac:dyDescent="0.25">
      <c r="A1410" s="1">
        <v>38574</v>
      </c>
      <c r="B1410" s="3">
        <v>6.2857139999999996</v>
      </c>
      <c r="C1410" s="3">
        <v>6.3414289999999998</v>
      </c>
      <c r="D1410" s="3">
        <v>6.1871429999999998</v>
      </c>
      <c r="E1410" s="3">
        <v>6.1971429999999996</v>
      </c>
      <c r="F1410" s="3">
        <v>5.4922529999999998</v>
      </c>
      <c r="G1410">
        <v>90236300</v>
      </c>
      <c r="H1410" t="str">
        <f>TEXT(AppleStock[[#This Row],[Date]],"dddd")</f>
        <v>Wednesday</v>
      </c>
      <c r="I1410" t="str">
        <f>MID(AppleStock[[#This Row],[Day]],1,FIND("day",AppleStock[[#This Row],[Day]])-1)</f>
        <v>Wednes</v>
      </c>
      <c r="J1410" s="3">
        <f>AppleStock[[#This Row],[Open]]-AppleStock[[#This Row],[Close]]</f>
        <v>8.8570999999999955E-2</v>
      </c>
      <c r="K1410" t="str">
        <f>IF(AppleStock[[#This Row],[Day Change]]&gt;0,"UP","DOWN")</f>
        <v>UP</v>
      </c>
      <c r="L1410" s="2">
        <v>5</v>
      </c>
      <c r="Q1410" s="15"/>
    </row>
    <row r="1411" spans="1:17" x14ac:dyDescent="0.25">
      <c r="A1411" s="1">
        <v>38575</v>
      </c>
      <c r="B1411" s="3">
        <v>6.1985710000000003</v>
      </c>
      <c r="C1411" s="3">
        <v>6.3028570000000004</v>
      </c>
      <c r="D1411" s="3">
        <v>6.1785709999999998</v>
      </c>
      <c r="E1411" s="3">
        <v>6.2857139999999996</v>
      </c>
      <c r="F1411" s="3">
        <v>5.5707500000000003</v>
      </c>
      <c r="G1411">
        <v>67995900</v>
      </c>
      <c r="H1411" t="str">
        <f>TEXT(AppleStock[[#This Row],[Date]],"dddd")</f>
        <v>Thursday</v>
      </c>
      <c r="I1411" t="str">
        <f>MID(AppleStock[[#This Row],[Day]],1,FIND("day",AppleStock[[#This Row],[Day]])-1)</f>
        <v>Thurs</v>
      </c>
      <c r="J1411" s="3">
        <f>AppleStock[[#This Row],[Open]]-AppleStock[[#This Row],[Close]]</f>
        <v>-8.7142999999999304E-2</v>
      </c>
      <c r="K1411" t="str">
        <f>IF(AppleStock[[#This Row],[Day Change]]&gt;0,"UP","DOWN")</f>
        <v>DOWN</v>
      </c>
      <c r="L1411" s="2">
        <v>5</v>
      </c>
      <c r="Q1411" s="15"/>
    </row>
    <row r="1412" spans="1:17" x14ac:dyDescent="0.25">
      <c r="A1412" s="1">
        <v>38576</v>
      </c>
      <c r="B1412" s="3">
        <v>6.2085710000000001</v>
      </c>
      <c r="C1412" s="3">
        <v>6.6028570000000002</v>
      </c>
      <c r="D1412" s="3">
        <v>6.194286</v>
      </c>
      <c r="E1412" s="3">
        <v>6.5857140000000003</v>
      </c>
      <c r="F1412" s="3">
        <v>5.836627</v>
      </c>
      <c r="G1412">
        <v>229009200</v>
      </c>
      <c r="H1412" t="str">
        <f>TEXT(AppleStock[[#This Row],[Date]],"dddd")</f>
        <v>Friday</v>
      </c>
      <c r="I1412" t="str">
        <f>MID(AppleStock[[#This Row],[Day]],1,FIND("day",AppleStock[[#This Row],[Day]])-1)</f>
        <v>Fri</v>
      </c>
      <c r="J1412" s="3">
        <f>AppleStock[[#This Row],[Open]]-AppleStock[[#This Row],[Close]]</f>
        <v>-0.37714300000000023</v>
      </c>
      <c r="K1412" t="str">
        <f>IF(AppleStock[[#This Row],[Day Change]]&gt;0,"UP","DOWN")</f>
        <v>DOWN</v>
      </c>
      <c r="L1412" s="2">
        <v>5</v>
      </c>
      <c r="Q1412" s="15"/>
    </row>
    <row r="1413" spans="1:17" x14ac:dyDescent="0.25">
      <c r="A1413" s="1">
        <v>38579</v>
      </c>
      <c r="B1413" s="3">
        <v>6.64</v>
      </c>
      <c r="C1413" s="3">
        <v>6.9042859999999999</v>
      </c>
      <c r="D1413" s="3">
        <v>6.6357140000000001</v>
      </c>
      <c r="E1413" s="3">
        <v>6.8114290000000004</v>
      </c>
      <c r="F1413" s="3">
        <v>6.0366689999999998</v>
      </c>
      <c r="G1413">
        <v>271681900</v>
      </c>
      <c r="H1413" t="str">
        <f>TEXT(AppleStock[[#This Row],[Date]],"dddd")</f>
        <v>Monday</v>
      </c>
      <c r="I1413" t="str">
        <f>MID(AppleStock[[#This Row],[Day]],1,FIND("day",AppleStock[[#This Row],[Day]])-1)</f>
        <v>Mon</v>
      </c>
      <c r="J1413" s="3">
        <f>AppleStock[[#This Row],[Open]]-AppleStock[[#This Row],[Close]]</f>
        <v>-0.17142900000000072</v>
      </c>
      <c r="K1413" t="str">
        <f>IF(AppleStock[[#This Row],[Day Change]]&gt;0,"UP","DOWN")</f>
        <v>DOWN</v>
      </c>
      <c r="L1413" s="2">
        <v>5</v>
      </c>
      <c r="Q1413" s="15"/>
    </row>
    <row r="1414" spans="1:17" x14ac:dyDescent="0.25">
      <c r="A1414" s="1">
        <v>38580</v>
      </c>
      <c r="B1414" s="3">
        <v>6.77</v>
      </c>
      <c r="C1414" s="3">
        <v>6.7857139999999996</v>
      </c>
      <c r="D1414" s="3">
        <v>6.6014290000000004</v>
      </c>
      <c r="E1414" s="3">
        <v>6.6071429999999998</v>
      </c>
      <c r="F1414" s="3">
        <v>5.8556179999999998</v>
      </c>
      <c r="G1414">
        <v>134405600</v>
      </c>
      <c r="H1414" t="str">
        <f>TEXT(AppleStock[[#This Row],[Date]],"dddd")</f>
        <v>Tuesday</v>
      </c>
      <c r="I1414" t="str">
        <f>MID(AppleStock[[#This Row],[Day]],1,FIND("day",AppleStock[[#This Row],[Day]])-1)</f>
        <v>Tues</v>
      </c>
      <c r="J1414" s="3">
        <f>AppleStock[[#This Row],[Open]]-AppleStock[[#This Row],[Close]]</f>
        <v>0.16285699999999981</v>
      </c>
      <c r="K1414" t="str">
        <f>IF(AppleStock[[#This Row],[Day Change]]&gt;0,"UP","DOWN")</f>
        <v>UP</v>
      </c>
      <c r="L1414" s="2">
        <v>5</v>
      </c>
      <c r="Q1414" s="15"/>
    </row>
    <row r="1415" spans="1:17" x14ac:dyDescent="0.25">
      <c r="A1415" s="1">
        <v>38581</v>
      </c>
      <c r="B1415" s="3">
        <v>6.6285720000000001</v>
      </c>
      <c r="C1415" s="3">
        <v>6.7771429999999997</v>
      </c>
      <c r="D1415" s="3">
        <v>6.6242859999999997</v>
      </c>
      <c r="E1415" s="3">
        <v>6.7357139999999998</v>
      </c>
      <c r="F1415" s="3">
        <v>5.9695660000000004</v>
      </c>
      <c r="G1415">
        <v>124931100</v>
      </c>
      <c r="H1415" t="str">
        <f>TEXT(AppleStock[[#This Row],[Date]],"dddd")</f>
        <v>Wednesday</v>
      </c>
      <c r="I1415" t="str">
        <f>MID(AppleStock[[#This Row],[Day]],1,FIND("day",AppleStock[[#This Row],[Day]])-1)</f>
        <v>Wednes</v>
      </c>
      <c r="J1415" s="3">
        <f>AppleStock[[#This Row],[Open]]-AppleStock[[#This Row],[Close]]</f>
        <v>-0.10714199999999963</v>
      </c>
      <c r="K1415" t="str">
        <f>IF(AppleStock[[#This Row],[Day Change]]&gt;0,"UP","DOWN")</f>
        <v>DOWN</v>
      </c>
      <c r="L1415" s="2">
        <v>5</v>
      </c>
      <c r="Q1415" s="15"/>
    </row>
    <row r="1416" spans="1:17" x14ac:dyDescent="0.25">
      <c r="A1416" s="1">
        <v>38582</v>
      </c>
      <c r="B1416" s="3">
        <v>6.7014279999999999</v>
      </c>
      <c r="C1416" s="3">
        <v>6.7142860000000004</v>
      </c>
      <c r="D1416" s="3">
        <v>6.5357139999999996</v>
      </c>
      <c r="E1416" s="3">
        <v>6.6142859999999999</v>
      </c>
      <c r="F1416" s="3">
        <v>5.8619490000000001</v>
      </c>
      <c r="G1416">
        <v>110639900</v>
      </c>
      <c r="H1416" t="str">
        <f>TEXT(AppleStock[[#This Row],[Date]],"dddd")</f>
        <v>Thursday</v>
      </c>
      <c r="I1416" t="str">
        <f>MID(AppleStock[[#This Row],[Day]],1,FIND("day",AppleStock[[#This Row],[Day]])-1)</f>
        <v>Thurs</v>
      </c>
      <c r="J1416" s="3">
        <f>AppleStock[[#This Row],[Open]]-AppleStock[[#This Row],[Close]]</f>
        <v>8.7142000000000053E-2</v>
      </c>
      <c r="K1416" t="str">
        <f>IF(AppleStock[[#This Row],[Day Change]]&gt;0,"UP","DOWN")</f>
        <v>UP</v>
      </c>
      <c r="L1416" s="2">
        <v>5</v>
      </c>
      <c r="Q1416" s="15"/>
    </row>
    <row r="1417" spans="1:17" x14ac:dyDescent="0.25">
      <c r="A1417" s="1">
        <v>38583</v>
      </c>
      <c r="B1417" s="3">
        <v>6.6114290000000002</v>
      </c>
      <c r="C1417" s="3">
        <v>6.6714289999999998</v>
      </c>
      <c r="D1417" s="3">
        <v>6.5385710000000001</v>
      </c>
      <c r="E1417" s="3">
        <v>6.5471430000000002</v>
      </c>
      <c r="F1417" s="3">
        <v>5.8024430000000002</v>
      </c>
      <c r="G1417">
        <v>94142300</v>
      </c>
      <c r="H1417" t="str">
        <f>TEXT(AppleStock[[#This Row],[Date]],"dddd")</f>
        <v>Friday</v>
      </c>
      <c r="I1417" t="str">
        <f>MID(AppleStock[[#This Row],[Day]],1,FIND("day",AppleStock[[#This Row],[Day]])-1)</f>
        <v>Fri</v>
      </c>
      <c r="J1417" s="3">
        <f>AppleStock[[#This Row],[Open]]-AppleStock[[#This Row],[Close]]</f>
        <v>6.4286000000000065E-2</v>
      </c>
      <c r="K1417" t="str">
        <f>IF(AppleStock[[#This Row],[Day Change]]&gt;0,"UP","DOWN")</f>
        <v>UP</v>
      </c>
      <c r="L1417" s="2">
        <v>5</v>
      </c>
      <c r="Q1417" s="15"/>
    </row>
    <row r="1418" spans="1:17" x14ac:dyDescent="0.25">
      <c r="A1418" s="1">
        <v>38586</v>
      </c>
      <c r="B1418" s="3">
        <v>6.5928570000000004</v>
      </c>
      <c r="C1418" s="3">
        <v>6.6785709999999998</v>
      </c>
      <c r="D1418" s="3">
        <v>6.4657140000000002</v>
      </c>
      <c r="E1418" s="3">
        <v>6.5528570000000004</v>
      </c>
      <c r="F1418" s="3">
        <v>5.8075080000000003</v>
      </c>
      <c r="G1418">
        <v>96933200</v>
      </c>
      <c r="H1418" t="str">
        <f>TEXT(AppleStock[[#This Row],[Date]],"dddd")</f>
        <v>Monday</v>
      </c>
      <c r="I1418" t="str">
        <f>MID(AppleStock[[#This Row],[Day]],1,FIND("day",AppleStock[[#This Row],[Day]])-1)</f>
        <v>Mon</v>
      </c>
      <c r="J1418" s="3">
        <f>AppleStock[[#This Row],[Open]]-AppleStock[[#This Row],[Close]]</f>
        <v>4.0000000000000036E-2</v>
      </c>
      <c r="K1418" t="str">
        <f>IF(AppleStock[[#This Row],[Day Change]]&gt;0,"UP","DOWN")</f>
        <v>UP</v>
      </c>
      <c r="L1418" s="2">
        <v>5</v>
      </c>
      <c r="Q1418" s="15"/>
    </row>
    <row r="1419" spans="1:17" x14ac:dyDescent="0.25">
      <c r="A1419" s="1">
        <v>38587</v>
      </c>
      <c r="B1419" s="3">
        <v>6.55</v>
      </c>
      <c r="C1419" s="3">
        <v>6.5857140000000003</v>
      </c>
      <c r="D1419" s="3">
        <v>6.4742860000000002</v>
      </c>
      <c r="E1419" s="3">
        <v>6.5342859999999998</v>
      </c>
      <c r="F1419" s="3">
        <v>5.7910490000000001</v>
      </c>
      <c r="G1419">
        <v>73901100</v>
      </c>
      <c r="H1419" t="str">
        <f>TEXT(AppleStock[[#This Row],[Date]],"dddd")</f>
        <v>Tuesday</v>
      </c>
      <c r="I1419" t="str">
        <f>MID(AppleStock[[#This Row],[Day]],1,FIND("day",AppleStock[[#This Row],[Day]])-1)</f>
        <v>Tues</v>
      </c>
      <c r="J1419" s="3">
        <f>AppleStock[[#This Row],[Open]]-AppleStock[[#This Row],[Close]]</f>
        <v>1.5714000000000006E-2</v>
      </c>
      <c r="K1419" t="str">
        <f>IF(AppleStock[[#This Row],[Day Change]]&gt;0,"UP","DOWN")</f>
        <v>UP</v>
      </c>
      <c r="L1419" s="2">
        <v>5</v>
      </c>
      <c r="Q1419" s="15"/>
    </row>
    <row r="1420" spans="1:17" x14ac:dyDescent="0.25">
      <c r="A1420" s="1">
        <v>38588</v>
      </c>
      <c r="B1420" s="3">
        <v>6.5142860000000002</v>
      </c>
      <c r="C1420" s="3">
        <v>6.7314290000000003</v>
      </c>
      <c r="D1420" s="3">
        <v>6.5128570000000003</v>
      </c>
      <c r="E1420" s="3">
        <v>6.5385710000000001</v>
      </c>
      <c r="F1420" s="3">
        <v>5.7948459999999997</v>
      </c>
      <c r="G1420">
        <v>143017700</v>
      </c>
      <c r="H1420" t="str">
        <f>TEXT(AppleStock[[#This Row],[Date]],"dddd")</f>
        <v>Wednesday</v>
      </c>
      <c r="I1420" t="str">
        <f>MID(AppleStock[[#This Row],[Day]],1,FIND("day",AppleStock[[#This Row],[Day]])-1)</f>
        <v>Wednes</v>
      </c>
      <c r="J1420" s="3">
        <f>AppleStock[[#This Row],[Open]]-AppleStock[[#This Row],[Close]]</f>
        <v>-2.428499999999989E-2</v>
      </c>
      <c r="K1420" t="str">
        <f>IF(AppleStock[[#This Row],[Day Change]]&gt;0,"UP","DOWN")</f>
        <v>DOWN</v>
      </c>
      <c r="L1420" s="2">
        <v>5</v>
      </c>
      <c r="Q1420" s="15"/>
    </row>
    <row r="1421" spans="1:17" x14ac:dyDescent="0.25">
      <c r="A1421" s="1">
        <v>38589</v>
      </c>
      <c r="B1421" s="3">
        <v>6.5885720000000001</v>
      </c>
      <c r="C1421" s="3">
        <v>6.6414280000000003</v>
      </c>
      <c r="D1421" s="3">
        <v>6.5442859999999996</v>
      </c>
      <c r="E1421" s="3">
        <v>6.58</v>
      </c>
      <c r="F1421" s="3">
        <v>5.8315640000000002</v>
      </c>
      <c r="G1421">
        <v>69063400</v>
      </c>
      <c r="H1421" t="str">
        <f>TEXT(AppleStock[[#This Row],[Date]],"dddd")</f>
        <v>Thursday</v>
      </c>
      <c r="I1421" t="str">
        <f>MID(AppleStock[[#This Row],[Day]],1,FIND("day",AppleStock[[#This Row],[Day]])-1)</f>
        <v>Thurs</v>
      </c>
      <c r="J1421" s="3">
        <f>AppleStock[[#This Row],[Open]]-AppleStock[[#This Row],[Close]]</f>
        <v>8.572000000000024E-3</v>
      </c>
      <c r="K1421" t="str">
        <f>IF(AppleStock[[#This Row],[Day Change]]&gt;0,"UP","DOWN")</f>
        <v>UP</v>
      </c>
      <c r="L1421" s="2">
        <v>5</v>
      </c>
      <c r="Q1421" s="15"/>
    </row>
    <row r="1422" spans="1:17" x14ac:dyDescent="0.25">
      <c r="A1422" s="1">
        <v>38590</v>
      </c>
      <c r="B1422" s="3">
        <v>6.5885720000000001</v>
      </c>
      <c r="C1422" s="3">
        <v>6.62</v>
      </c>
      <c r="D1422" s="3">
        <v>6.48</v>
      </c>
      <c r="E1422" s="3">
        <v>6.5342859999999998</v>
      </c>
      <c r="F1422" s="3">
        <v>5.7910490000000001</v>
      </c>
      <c r="G1422">
        <v>65264500</v>
      </c>
      <c r="H1422" t="str">
        <f>TEXT(AppleStock[[#This Row],[Date]],"dddd")</f>
        <v>Friday</v>
      </c>
      <c r="I1422" t="str">
        <f>MID(AppleStock[[#This Row],[Day]],1,FIND("day",AppleStock[[#This Row],[Day]])-1)</f>
        <v>Fri</v>
      </c>
      <c r="J1422" s="3">
        <f>AppleStock[[#This Row],[Open]]-AppleStock[[#This Row],[Close]]</f>
        <v>5.4286000000000278E-2</v>
      </c>
      <c r="K1422" t="str">
        <f>IF(AppleStock[[#This Row],[Day Change]]&gt;0,"UP","DOWN")</f>
        <v>UP</v>
      </c>
      <c r="L1422" s="2">
        <v>5</v>
      </c>
      <c r="Q1422" s="15"/>
    </row>
    <row r="1423" spans="1:17" x14ac:dyDescent="0.25">
      <c r="A1423" s="1">
        <v>38593</v>
      </c>
      <c r="B1423" s="3">
        <v>6.4671430000000001</v>
      </c>
      <c r="C1423" s="3">
        <v>6.5757139999999996</v>
      </c>
      <c r="D1423" s="3">
        <v>6.4657140000000002</v>
      </c>
      <c r="E1423" s="3">
        <v>6.5485720000000001</v>
      </c>
      <c r="F1423" s="3">
        <v>5.8037099999999997</v>
      </c>
      <c r="G1423">
        <v>64073800</v>
      </c>
      <c r="H1423" t="str">
        <f>TEXT(AppleStock[[#This Row],[Date]],"dddd")</f>
        <v>Monday</v>
      </c>
      <c r="I1423" t="str">
        <f>MID(AppleStock[[#This Row],[Day]],1,FIND("day",AppleStock[[#This Row],[Day]])-1)</f>
        <v>Mon</v>
      </c>
      <c r="J1423" s="3">
        <f>AppleStock[[#This Row],[Open]]-AppleStock[[#This Row],[Close]]</f>
        <v>-8.1428999999999974E-2</v>
      </c>
      <c r="K1423" t="str">
        <f>IF(AppleStock[[#This Row],[Day Change]]&gt;0,"UP","DOWN")</f>
        <v>DOWN</v>
      </c>
      <c r="L1423" s="2">
        <v>5</v>
      </c>
      <c r="Q1423" s="15"/>
    </row>
    <row r="1424" spans="1:17" x14ac:dyDescent="0.25">
      <c r="A1424" s="1">
        <v>38594</v>
      </c>
      <c r="B1424" s="3">
        <v>6.57</v>
      </c>
      <c r="C1424" s="3">
        <v>6.6842860000000002</v>
      </c>
      <c r="D1424" s="3">
        <v>6.56</v>
      </c>
      <c r="E1424" s="3">
        <v>6.652857</v>
      </c>
      <c r="F1424" s="3">
        <v>5.8961329999999998</v>
      </c>
      <c r="G1424">
        <v>129690400</v>
      </c>
      <c r="H1424" t="str">
        <f>TEXT(AppleStock[[#This Row],[Date]],"dddd")</f>
        <v>Tuesday</v>
      </c>
      <c r="I1424" t="str">
        <f>MID(AppleStock[[#This Row],[Day]],1,FIND("day",AppleStock[[#This Row],[Day]])-1)</f>
        <v>Tues</v>
      </c>
      <c r="J1424" s="3">
        <f>AppleStock[[#This Row],[Open]]-AppleStock[[#This Row],[Close]]</f>
        <v>-8.2856999999999736E-2</v>
      </c>
      <c r="K1424" t="str">
        <f>IF(AppleStock[[#This Row],[Day Change]]&gt;0,"UP","DOWN")</f>
        <v>DOWN</v>
      </c>
      <c r="L1424" s="2">
        <v>5</v>
      </c>
      <c r="Q1424" s="15"/>
    </row>
    <row r="1425" spans="1:17" x14ac:dyDescent="0.25">
      <c r="A1425" s="1">
        <v>38595</v>
      </c>
      <c r="B1425" s="3">
        <v>6.694286</v>
      </c>
      <c r="C1425" s="3">
        <v>6.718572</v>
      </c>
      <c r="D1425" s="3">
        <v>6.61</v>
      </c>
      <c r="E1425" s="3">
        <v>6.6985710000000003</v>
      </c>
      <c r="F1425" s="3">
        <v>5.9366479999999999</v>
      </c>
      <c r="G1425">
        <v>100739100</v>
      </c>
      <c r="H1425" t="str">
        <f>TEXT(AppleStock[[#This Row],[Date]],"dddd")</f>
        <v>Wednesday</v>
      </c>
      <c r="I1425" t="str">
        <f>MID(AppleStock[[#This Row],[Day]],1,FIND("day",AppleStock[[#This Row],[Day]])-1)</f>
        <v>Wednes</v>
      </c>
      <c r="J1425" s="3">
        <f>AppleStock[[#This Row],[Open]]-AppleStock[[#This Row],[Close]]</f>
        <v>-4.2850000000003163E-3</v>
      </c>
      <c r="K1425" t="str">
        <f>IF(AppleStock[[#This Row],[Day Change]]&gt;0,"UP","DOWN")</f>
        <v>DOWN</v>
      </c>
      <c r="L1425" s="2">
        <v>5</v>
      </c>
      <c r="Q1425" s="15"/>
    </row>
    <row r="1426" spans="1:17" x14ac:dyDescent="0.25">
      <c r="A1426" s="1">
        <v>38596</v>
      </c>
      <c r="B1426" s="3">
        <v>6.7142860000000004</v>
      </c>
      <c r="C1426" s="3">
        <v>6.7385719999999996</v>
      </c>
      <c r="D1426" s="3">
        <v>6.5842859999999996</v>
      </c>
      <c r="E1426" s="3">
        <v>6.6085719999999997</v>
      </c>
      <c r="F1426" s="3">
        <v>5.8568850000000001</v>
      </c>
      <c r="G1426">
        <v>89091800</v>
      </c>
      <c r="H1426" t="str">
        <f>TEXT(AppleStock[[#This Row],[Date]],"dddd")</f>
        <v>Thursday</v>
      </c>
      <c r="I1426" t="str">
        <f>MID(AppleStock[[#This Row],[Day]],1,FIND("day",AppleStock[[#This Row],[Day]])-1)</f>
        <v>Thurs</v>
      </c>
      <c r="J1426" s="3">
        <f>AppleStock[[#This Row],[Open]]-AppleStock[[#This Row],[Close]]</f>
        <v>0.10571400000000075</v>
      </c>
      <c r="K1426" t="str">
        <f>IF(AppleStock[[#This Row],[Day Change]]&gt;0,"UP","DOWN")</f>
        <v>UP</v>
      </c>
      <c r="L1426" s="2">
        <v>5</v>
      </c>
      <c r="Q1426" s="15"/>
    </row>
    <row r="1427" spans="1:17" x14ac:dyDescent="0.25">
      <c r="A1427" s="1">
        <v>38597</v>
      </c>
      <c r="B1427" s="3">
        <v>6.6142859999999999</v>
      </c>
      <c r="C1427" s="3">
        <v>6.6857139999999999</v>
      </c>
      <c r="D1427" s="3">
        <v>6.5885720000000001</v>
      </c>
      <c r="E1427" s="3">
        <v>6.6028570000000002</v>
      </c>
      <c r="F1427" s="3">
        <v>5.85182</v>
      </c>
      <c r="G1427">
        <v>55594700</v>
      </c>
      <c r="H1427" t="str">
        <f>TEXT(AppleStock[[#This Row],[Date]],"dddd")</f>
        <v>Friday</v>
      </c>
      <c r="I1427" t="str">
        <f>MID(AppleStock[[#This Row],[Day]],1,FIND("day",AppleStock[[#This Row],[Day]])-1)</f>
        <v>Fri</v>
      </c>
      <c r="J1427" s="3">
        <f>AppleStock[[#This Row],[Open]]-AppleStock[[#This Row],[Close]]</f>
        <v>1.1428999999999689E-2</v>
      </c>
      <c r="K1427" t="str">
        <f>IF(AppleStock[[#This Row],[Day Change]]&gt;0,"UP","DOWN")</f>
        <v>UP</v>
      </c>
      <c r="L1427" s="2">
        <v>5</v>
      </c>
      <c r="Q1427" s="15"/>
    </row>
    <row r="1428" spans="1:17" x14ac:dyDescent="0.25">
      <c r="A1428" s="1">
        <v>38601</v>
      </c>
      <c r="B1428" s="3">
        <v>6.6714289999999998</v>
      </c>
      <c r="C1428" s="3">
        <v>6.9828570000000001</v>
      </c>
      <c r="D1428" s="3">
        <v>6.65</v>
      </c>
      <c r="E1428" s="3">
        <v>6.9714280000000004</v>
      </c>
      <c r="F1428" s="3">
        <v>6.1784689999999998</v>
      </c>
      <c r="G1428">
        <v>204654800</v>
      </c>
      <c r="H1428" t="str">
        <f>TEXT(AppleStock[[#This Row],[Date]],"dddd")</f>
        <v>Tuesday</v>
      </c>
      <c r="I1428" t="str">
        <f>MID(AppleStock[[#This Row],[Day]],1,FIND("day",AppleStock[[#This Row],[Day]])-1)</f>
        <v>Tues</v>
      </c>
      <c r="J1428" s="3">
        <f>AppleStock[[#This Row],[Open]]-AppleStock[[#This Row],[Close]]</f>
        <v>-0.29999900000000057</v>
      </c>
      <c r="K1428" t="str">
        <f>IF(AppleStock[[#This Row],[Day Change]]&gt;0,"UP","DOWN")</f>
        <v>DOWN</v>
      </c>
      <c r="L1428" s="2">
        <v>5</v>
      </c>
      <c r="Q1428" s="15"/>
    </row>
    <row r="1429" spans="1:17" x14ac:dyDescent="0.25">
      <c r="A1429" s="1">
        <v>38602</v>
      </c>
      <c r="B1429" s="3">
        <v>7.0071430000000001</v>
      </c>
      <c r="C1429" s="3">
        <v>7.0571429999999999</v>
      </c>
      <c r="D1429" s="3">
        <v>6.8457140000000001</v>
      </c>
      <c r="E1429" s="3">
        <v>6.9542859999999997</v>
      </c>
      <c r="F1429" s="3">
        <v>6.1632749999999996</v>
      </c>
      <c r="G1429">
        <v>240768500</v>
      </c>
      <c r="H1429" t="str">
        <f>TEXT(AppleStock[[#This Row],[Date]],"dddd")</f>
        <v>Wednesday</v>
      </c>
      <c r="I1429" t="str">
        <f>MID(AppleStock[[#This Row],[Day]],1,FIND("day",AppleStock[[#This Row],[Day]])-1)</f>
        <v>Wednes</v>
      </c>
      <c r="J1429" s="3">
        <f>AppleStock[[#This Row],[Open]]-AppleStock[[#This Row],[Close]]</f>
        <v>5.2857000000000376E-2</v>
      </c>
      <c r="K1429" t="str">
        <f>IF(AppleStock[[#This Row],[Day Change]]&gt;0,"UP","DOWN")</f>
        <v>UP</v>
      </c>
      <c r="L1429" s="2">
        <v>5</v>
      </c>
      <c r="Q1429" s="15"/>
    </row>
    <row r="1430" spans="1:17" x14ac:dyDescent="0.25">
      <c r="A1430" s="1">
        <v>38603</v>
      </c>
      <c r="B1430" s="3">
        <v>7.05</v>
      </c>
      <c r="C1430" s="3">
        <v>7.16</v>
      </c>
      <c r="D1430" s="3">
        <v>7.02</v>
      </c>
      <c r="E1430" s="3">
        <v>7.1114290000000002</v>
      </c>
      <c r="F1430" s="3">
        <v>6.3025440000000001</v>
      </c>
      <c r="G1430">
        <v>175660100</v>
      </c>
      <c r="H1430" t="str">
        <f>TEXT(AppleStock[[#This Row],[Date]],"dddd")</f>
        <v>Thursday</v>
      </c>
      <c r="I1430" t="str">
        <f>MID(AppleStock[[#This Row],[Day]],1,FIND("day",AppleStock[[#This Row],[Day]])-1)</f>
        <v>Thurs</v>
      </c>
      <c r="J1430" s="3">
        <f>AppleStock[[#This Row],[Open]]-AppleStock[[#This Row],[Close]]</f>
        <v>-6.14290000000004E-2</v>
      </c>
      <c r="K1430" t="str">
        <f>IF(AppleStock[[#This Row],[Day Change]]&gt;0,"UP","DOWN")</f>
        <v>DOWN</v>
      </c>
      <c r="L1430" s="2">
        <v>5</v>
      </c>
      <c r="Q1430" s="15"/>
    </row>
    <row r="1431" spans="1:17" x14ac:dyDescent="0.25">
      <c r="A1431" s="1">
        <v>38604</v>
      </c>
      <c r="B1431" s="3">
        <v>7.152857</v>
      </c>
      <c r="C1431" s="3">
        <v>7.3357140000000003</v>
      </c>
      <c r="D1431" s="3">
        <v>7.112857</v>
      </c>
      <c r="E1431" s="3">
        <v>7.33</v>
      </c>
      <c r="F1431" s="3">
        <v>6.4962549999999997</v>
      </c>
      <c r="G1431">
        <v>153910400</v>
      </c>
      <c r="H1431" t="str">
        <f>TEXT(AppleStock[[#This Row],[Date]],"dddd")</f>
        <v>Friday</v>
      </c>
      <c r="I1431" t="str">
        <f>MID(AppleStock[[#This Row],[Day]],1,FIND("day",AppleStock[[#This Row],[Day]])-1)</f>
        <v>Fri</v>
      </c>
      <c r="J1431" s="3">
        <f>AppleStock[[#This Row],[Open]]-AppleStock[[#This Row],[Close]]</f>
        <v>-0.17714300000000005</v>
      </c>
      <c r="K1431" t="str">
        <f>IF(AppleStock[[#This Row],[Day Change]]&gt;0,"UP","DOWN")</f>
        <v>DOWN</v>
      </c>
      <c r="L1431" s="2">
        <v>5</v>
      </c>
      <c r="Q1431" s="15"/>
    </row>
    <row r="1432" spans="1:17" x14ac:dyDescent="0.25">
      <c r="A1432" s="1">
        <v>38607</v>
      </c>
      <c r="B1432" s="3">
        <v>7.3</v>
      </c>
      <c r="C1432" s="3">
        <v>7.3757140000000003</v>
      </c>
      <c r="D1432" s="3">
        <v>7.225714</v>
      </c>
      <c r="E1432" s="3">
        <v>7.3428570000000004</v>
      </c>
      <c r="F1432" s="3">
        <v>6.5076499999999999</v>
      </c>
      <c r="G1432">
        <v>113199100</v>
      </c>
      <c r="H1432" t="str">
        <f>TEXT(AppleStock[[#This Row],[Date]],"dddd")</f>
        <v>Monday</v>
      </c>
      <c r="I1432" t="str">
        <f>MID(AppleStock[[#This Row],[Day]],1,FIND("day",AppleStock[[#This Row],[Day]])-1)</f>
        <v>Mon</v>
      </c>
      <c r="J1432" s="3">
        <f>AppleStock[[#This Row],[Open]]-AppleStock[[#This Row],[Close]]</f>
        <v>-4.2857000000000589E-2</v>
      </c>
      <c r="K1432" t="str">
        <f>IF(AppleStock[[#This Row],[Day Change]]&gt;0,"UP","DOWN")</f>
        <v>DOWN</v>
      </c>
      <c r="L1432" s="2">
        <v>5</v>
      </c>
      <c r="Q1432" s="15"/>
    </row>
    <row r="1433" spans="1:17" x14ac:dyDescent="0.25">
      <c r="A1433" s="1">
        <v>38608</v>
      </c>
      <c r="B1433" s="3">
        <v>7.2885710000000001</v>
      </c>
      <c r="C1433" s="3">
        <v>7.3271430000000004</v>
      </c>
      <c r="D1433" s="3">
        <v>7.1885709999999996</v>
      </c>
      <c r="E1433" s="3">
        <v>7.26</v>
      </c>
      <c r="F1433" s="3">
        <v>6.4342170000000003</v>
      </c>
      <c r="G1433">
        <v>123221000</v>
      </c>
      <c r="H1433" t="str">
        <f>TEXT(AppleStock[[#This Row],[Date]],"dddd")</f>
        <v>Tuesday</v>
      </c>
      <c r="I1433" t="str">
        <f>MID(AppleStock[[#This Row],[Day]],1,FIND("day",AppleStock[[#This Row],[Day]])-1)</f>
        <v>Tues</v>
      </c>
      <c r="J1433" s="3">
        <f>AppleStock[[#This Row],[Open]]-AppleStock[[#This Row],[Close]]</f>
        <v>2.8571000000000346E-2</v>
      </c>
      <c r="K1433" t="str">
        <f>IF(AppleStock[[#This Row],[Day Change]]&gt;0,"UP","DOWN")</f>
        <v>UP</v>
      </c>
      <c r="L1433" s="2">
        <v>5</v>
      </c>
      <c r="Q1433" s="15"/>
    </row>
    <row r="1434" spans="1:17" x14ac:dyDescent="0.25">
      <c r="A1434" s="1">
        <v>38609</v>
      </c>
      <c r="B1434" s="3">
        <v>7.2942859999999996</v>
      </c>
      <c r="C1434" s="3">
        <v>7.3128570000000002</v>
      </c>
      <c r="D1434" s="3">
        <v>7.0657139999999998</v>
      </c>
      <c r="E1434" s="3">
        <v>7.0871430000000002</v>
      </c>
      <c r="F1434" s="3">
        <v>6.2810220000000001</v>
      </c>
      <c r="G1434">
        <v>118606600</v>
      </c>
      <c r="H1434" t="str">
        <f>TEXT(AppleStock[[#This Row],[Date]],"dddd")</f>
        <v>Wednesday</v>
      </c>
      <c r="I1434" t="str">
        <f>MID(AppleStock[[#This Row],[Day]],1,FIND("day",AppleStock[[#This Row],[Day]])-1)</f>
        <v>Wednes</v>
      </c>
      <c r="J1434" s="3">
        <f>AppleStock[[#This Row],[Open]]-AppleStock[[#This Row],[Close]]</f>
        <v>0.20714299999999941</v>
      </c>
      <c r="K1434" t="str">
        <f>IF(AppleStock[[#This Row],[Day Change]]&gt;0,"UP","DOWN")</f>
        <v>UP</v>
      </c>
      <c r="L1434" s="2">
        <v>5</v>
      </c>
      <c r="Q1434" s="15"/>
    </row>
    <row r="1435" spans="1:17" x14ac:dyDescent="0.25">
      <c r="A1435" s="1">
        <v>38610</v>
      </c>
      <c r="B1435" s="3">
        <v>7.1428570000000002</v>
      </c>
      <c r="C1435" s="3">
        <v>7.168571</v>
      </c>
      <c r="D1435" s="3">
        <v>7.0471430000000002</v>
      </c>
      <c r="E1435" s="3">
        <v>7.1242859999999997</v>
      </c>
      <c r="F1435" s="3">
        <v>6.3139380000000003</v>
      </c>
      <c r="G1435">
        <v>103789000</v>
      </c>
      <c r="H1435" t="str">
        <f>TEXT(AppleStock[[#This Row],[Date]],"dddd")</f>
        <v>Thursday</v>
      </c>
      <c r="I1435" t="str">
        <f>MID(AppleStock[[#This Row],[Day]],1,FIND("day",AppleStock[[#This Row],[Day]])-1)</f>
        <v>Thurs</v>
      </c>
      <c r="J1435" s="3">
        <f>AppleStock[[#This Row],[Open]]-AppleStock[[#This Row],[Close]]</f>
        <v>1.8571000000000559E-2</v>
      </c>
      <c r="K1435" t="str">
        <f>IF(AppleStock[[#This Row],[Day Change]]&gt;0,"UP","DOWN")</f>
        <v>UP</v>
      </c>
      <c r="L1435" s="2">
        <v>5</v>
      </c>
      <c r="Q1435" s="15"/>
    </row>
    <row r="1436" spans="1:17" x14ac:dyDescent="0.25">
      <c r="A1436" s="1">
        <v>38611</v>
      </c>
      <c r="B1436" s="3">
        <v>7.1757140000000001</v>
      </c>
      <c r="C1436" s="3">
        <v>7.3157139999999998</v>
      </c>
      <c r="D1436" s="3">
        <v>7.1357140000000001</v>
      </c>
      <c r="E1436" s="3">
        <v>7.3157139999999998</v>
      </c>
      <c r="F1436" s="3">
        <v>6.4835929999999999</v>
      </c>
      <c r="G1436">
        <v>147751100</v>
      </c>
      <c r="H1436" t="str">
        <f>TEXT(AppleStock[[#This Row],[Date]],"dddd")</f>
        <v>Friday</v>
      </c>
      <c r="I1436" t="str">
        <f>MID(AppleStock[[#This Row],[Day]],1,FIND("day",AppleStock[[#This Row],[Day]])-1)</f>
        <v>Fri</v>
      </c>
      <c r="J1436" s="3">
        <f>AppleStock[[#This Row],[Open]]-AppleStock[[#This Row],[Close]]</f>
        <v>-0.13999999999999968</v>
      </c>
      <c r="K1436" t="str">
        <f>IF(AppleStock[[#This Row],[Day Change]]&gt;0,"UP","DOWN")</f>
        <v>DOWN</v>
      </c>
      <c r="L1436" s="2">
        <v>5</v>
      </c>
      <c r="Q1436" s="15"/>
    </row>
    <row r="1437" spans="1:17" x14ac:dyDescent="0.25">
      <c r="A1437" s="1">
        <v>38614</v>
      </c>
      <c r="B1437" s="3">
        <v>7.2928569999999997</v>
      </c>
      <c r="C1437" s="3">
        <v>7.555714</v>
      </c>
      <c r="D1437" s="3">
        <v>7.2928569999999997</v>
      </c>
      <c r="E1437" s="3">
        <v>7.52</v>
      </c>
      <c r="F1437" s="3">
        <v>6.6646429999999999</v>
      </c>
      <c r="G1437">
        <v>195932800</v>
      </c>
      <c r="H1437" t="str">
        <f>TEXT(AppleStock[[#This Row],[Date]],"dddd")</f>
        <v>Monday</v>
      </c>
      <c r="I1437" t="str">
        <f>MID(AppleStock[[#This Row],[Day]],1,FIND("day",AppleStock[[#This Row],[Day]])-1)</f>
        <v>Mon</v>
      </c>
      <c r="J1437" s="3">
        <f>AppleStock[[#This Row],[Open]]-AppleStock[[#This Row],[Close]]</f>
        <v>-0.22714299999999987</v>
      </c>
      <c r="K1437" t="str">
        <f>IF(AppleStock[[#This Row],[Day Change]]&gt;0,"UP","DOWN")</f>
        <v>DOWN</v>
      </c>
      <c r="L1437" s="2">
        <v>5</v>
      </c>
      <c r="Q1437" s="15"/>
    </row>
    <row r="1438" spans="1:17" x14ac:dyDescent="0.25">
      <c r="A1438" s="1">
        <v>38615</v>
      </c>
      <c r="B1438" s="3">
        <v>7.57</v>
      </c>
      <c r="C1438" s="3">
        <v>7.6871429999999998</v>
      </c>
      <c r="D1438" s="3">
        <v>7.56</v>
      </c>
      <c r="E1438" s="3">
        <v>7.5985709999999997</v>
      </c>
      <c r="F1438" s="3">
        <v>6.7342779999999998</v>
      </c>
      <c r="G1438">
        <v>204957200</v>
      </c>
      <c r="H1438" t="str">
        <f>TEXT(AppleStock[[#This Row],[Date]],"dddd")</f>
        <v>Tuesday</v>
      </c>
      <c r="I1438" t="str">
        <f>MID(AppleStock[[#This Row],[Day]],1,FIND("day",AppleStock[[#This Row],[Day]])-1)</f>
        <v>Tues</v>
      </c>
      <c r="J1438" s="3">
        <f>AppleStock[[#This Row],[Open]]-AppleStock[[#This Row],[Close]]</f>
        <v>-2.8570999999999458E-2</v>
      </c>
      <c r="K1438" t="str">
        <f>IF(AppleStock[[#This Row],[Day Change]]&gt;0,"UP","DOWN")</f>
        <v>DOWN</v>
      </c>
      <c r="L1438" s="2">
        <v>5</v>
      </c>
      <c r="Q1438" s="15"/>
    </row>
    <row r="1439" spans="1:17" x14ac:dyDescent="0.25">
      <c r="A1439" s="1">
        <v>38616</v>
      </c>
      <c r="B1439" s="3">
        <v>7.5657139999999998</v>
      </c>
      <c r="C1439" s="3">
        <v>7.5785710000000002</v>
      </c>
      <c r="D1439" s="3">
        <v>7.4085710000000002</v>
      </c>
      <c r="E1439" s="3">
        <v>7.444286</v>
      </c>
      <c r="F1439" s="3">
        <v>6.5975400000000004</v>
      </c>
      <c r="G1439">
        <v>108686900</v>
      </c>
      <c r="H1439" t="str">
        <f>TEXT(AppleStock[[#This Row],[Date]],"dddd")</f>
        <v>Wednesday</v>
      </c>
      <c r="I1439" t="str">
        <f>MID(AppleStock[[#This Row],[Day]],1,FIND("day",AppleStock[[#This Row],[Day]])-1)</f>
        <v>Wednes</v>
      </c>
      <c r="J1439" s="3">
        <f>AppleStock[[#This Row],[Open]]-AppleStock[[#This Row],[Close]]</f>
        <v>0.12142799999999987</v>
      </c>
      <c r="K1439" t="str">
        <f>IF(AppleStock[[#This Row],[Day Change]]&gt;0,"UP","DOWN")</f>
        <v>UP</v>
      </c>
      <c r="L1439" s="2">
        <v>5</v>
      </c>
      <c r="Q1439" s="15"/>
    </row>
    <row r="1440" spans="1:17" x14ac:dyDescent="0.25">
      <c r="A1440" s="1">
        <v>38617</v>
      </c>
      <c r="B1440" s="3">
        <v>7.4114279999999999</v>
      </c>
      <c r="C1440" s="3">
        <v>7.4957140000000004</v>
      </c>
      <c r="D1440" s="3">
        <v>7.331429</v>
      </c>
      <c r="E1440" s="3">
        <v>7.4142859999999997</v>
      </c>
      <c r="F1440" s="3">
        <v>6.5709540000000004</v>
      </c>
      <c r="G1440">
        <v>115931900</v>
      </c>
      <c r="H1440" t="str">
        <f>TEXT(AppleStock[[#This Row],[Date]],"dddd")</f>
        <v>Thursday</v>
      </c>
      <c r="I1440" t="str">
        <f>MID(AppleStock[[#This Row],[Day]],1,FIND("day",AppleStock[[#This Row],[Day]])-1)</f>
        <v>Thurs</v>
      </c>
      <c r="J1440" s="3">
        <f>AppleStock[[#This Row],[Open]]-AppleStock[[#This Row],[Close]]</f>
        <v>-2.8579999999998051E-3</v>
      </c>
      <c r="K1440" t="str">
        <f>IF(AppleStock[[#This Row],[Day Change]]&gt;0,"UP","DOWN")</f>
        <v>DOWN</v>
      </c>
      <c r="L1440" s="2">
        <v>5</v>
      </c>
      <c r="Q1440" s="15"/>
    </row>
    <row r="1441" spans="1:17" x14ac:dyDescent="0.25">
      <c r="A1441" s="1">
        <v>38618</v>
      </c>
      <c r="B1441" s="3">
        <v>7.4428570000000001</v>
      </c>
      <c r="C1441" s="3">
        <v>7.6428570000000002</v>
      </c>
      <c r="D1441" s="3">
        <v>7.4057149999999998</v>
      </c>
      <c r="E1441" s="3">
        <v>7.6</v>
      </c>
      <c r="F1441" s="3">
        <v>6.735544</v>
      </c>
      <c r="G1441">
        <v>139614300</v>
      </c>
      <c r="H1441" t="str">
        <f>TEXT(AppleStock[[#This Row],[Date]],"dddd")</f>
        <v>Friday</v>
      </c>
      <c r="I1441" t="str">
        <f>MID(AppleStock[[#This Row],[Day]],1,FIND("day",AppleStock[[#This Row],[Day]])-1)</f>
        <v>Fri</v>
      </c>
      <c r="J1441" s="3">
        <f>AppleStock[[#This Row],[Open]]-AppleStock[[#This Row],[Close]]</f>
        <v>-0.15714299999999959</v>
      </c>
      <c r="K1441" t="str">
        <f>IF(AppleStock[[#This Row],[Day Change]]&gt;0,"UP","DOWN")</f>
        <v>DOWN</v>
      </c>
      <c r="L1441" s="2">
        <v>5</v>
      </c>
      <c r="Q1441" s="15"/>
    </row>
    <row r="1442" spans="1:17" x14ac:dyDescent="0.25">
      <c r="A1442" s="1">
        <v>38621</v>
      </c>
      <c r="B1442" s="3">
        <v>7.718572</v>
      </c>
      <c r="C1442" s="3">
        <v>7.7942859999999996</v>
      </c>
      <c r="D1442" s="3">
        <v>7.6171430000000004</v>
      </c>
      <c r="E1442" s="3">
        <v>7.6914290000000003</v>
      </c>
      <c r="F1442" s="3">
        <v>6.8165719999999999</v>
      </c>
      <c r="G1442">
        <v>136640700</v>
      </c>
      <c r="H1442" t="str">
        <f>TEXT(AppleStock[[#This Row],[Date]],"dddd")</f>
        <v>Monday</v>
      </c>
      <c r="I1442" t="str">
        <f>MID(AppleStock[[#This Row],[Day]],1,FIND("day",AppleStock[[#This Row],[Day]])-1)</f>
        <v>Mon</v>
      </c>
      <c r="J1442" s="3">
        <f>AppleStock[[#This Row],[Open]]-AppleStock[[#This Row],[Close]]</f>
        <v>2.7142999999999695E-2</v>
      </c>
      <c r="K1442" t="str">
        <f>IF(AppleStock[[#This Row],[Day Change]]&gt;0,"UP","DOWN")</f>
        <v>UP</v>
      </c>
      <c r="L1442" s="2">
        <v>5</v>
      </c>
      <c r="Q1442" s="15"/>
    </row>
    <row r="1443" spans="1:17" x14ac:dyDescent="0.25">
      <c r="A1443" s="1">
        <v>38622</v>
      </c>
      <c r="B1443" s="3">
        <v>7.7028569999999998</v>
      </c>
      <c r="C1443" s="3">
        <v>7.7485710000000001</v>
      </c>
      <c r="D1443" s="3">
        <v>7.6328569999999996</v>
      </c>
      <c r="E1443" s="3">
        <v>7.6342860000000003</v>
      </c>
      <c r="F1443" s="3">
        <v>6.76593</v>
      </c>
      <c r="G1443">
        <v>85425900</v>
      </c>
      <c r="H1443" t="str">
        <f>TEXT(AppleStock[[#This Row],[Date]],"dddd")</f>
        <v>Tuesday</v>
      </c>
      <c r="I1443" t="str">
        <f>MID(AppleStock[[#This Row],[Day]],1,FIND("day",AppleStock[[#This Row],[Day]])-1)</f>
        <v>Tues</v>
      </c>
      <c r="J1443" s="3">
        <f>AppleStock[[#This Row],[Open]]-AppleStock[[#This Row],[Close]]</f>
        <v>6.8570999999999493E-2</v>
      </c>
      <c r="K1443" t="str">
        <f>IF(AppleStock[[#This Row],[Day Change]]&gt;0,"UP","DOWN")</f>
        <v>UP</v>
      </c>
      <c r="L1443" s="2">
        <v>5</v>
      </c>
      <c r="Q1443" s="15"/>
    </row>
    <row r="1444" spans="1:17" x14ac:dyDescent="0.25">
      <c r="A1444" s="1">
        <v>38623</v>
      </c>
      <c r="B1444" s="3">
        <v>7.581429</v>
      </c>
      <c r="C1444" s="3">
        <v>7.5871430000000002</v>
      </c>
      <c r="D1444" s="3">
        <v>7.2271429999999999</v>
      </c>
      <c r="E1444" s="3">
        <v>7.2971430000000002</v>
      </c>
      <c r="F1444" s="3">
        <v>6.4671339999999997</v>
      </c>
      <c r="G1444">
        <v>281386000</v>
      </c>
      <c r="H1444" t="str">
        <f>TEXT(AppleStock[[#This Row],[Date]],"dddd")</f>
        <v>Wednesday</v>
      </c>
      <c r="I1444" t="str">
        <f>MID(AppleStock[[#This Row],[Day]],1,FIND("day",AppleStock[[#This Row],[Day]])-1)</f>
        <v>Wednes</v>
      </c>
      <c r="J1444" s="3">
        <f>AppleStock[[#This Row],[Open]]-AppleStock[[#This Row],[Close]]</f>
        <v>0.28428599999999982</v>
      </c>
      <c r="K1444" t="str">
        <f>IF(AppleStock[[#This Row],[Day Change]]&gt;0,"UP","DOWN")</f>
        <v>UP</v>
      </c>
      <c r="L1444" s="2">
        <v>5</v>
      </c>
      <c r="Q1444" s="15"/>
    </row>
    <row r="1445" spans="1:17" x14ac:dyDescent="0.25">
      <c r="A1445" s="1">
        <v>38624</v>
      </c>
      <c r="B1445" s="3">
        <v>7.3185719999999996</v>
      </c>
      <c r="C1445" s="3">
        <v>7.5128570000000003</v>
      </c>
      <c r="D1445" s="3">
        <v>7.258572</v>
      </c>
      <c r="E1445" s="3">
        <v>7.4771429999999999</v>
      </c>
      <c r="F1445" s="3">
        <v>6.6266619999999996</v>
      </c>
      <c r="G1445">
        <v>159211500</v>
      </c>
      <c r="H1445" t="str">
        <f>TEXT(AppleStock[[#This Row],[Date]],"dddd")</f>
        <v>Thursday</v>
      </c>
      <c r="I1445" t="str">
        <f>MID(AppleStock[[#This Row],[Day]],1,FIND("day",AppleStock[[#This Row],[Day]])-1)</f>
        <v>Thurs</v>
      </c>
      <c r="J1445" s="3">
        <f>AppleStock[[#This Row],[Open]]-AppleStock[[#This Row],[Close]]</f>
        <v>-0.15857100000000024</v>
      </c>
      <c r="K1445" t="str">
        <f>IF(AppleStock[[#This Row],[Day Change]]&gt;0,"UP","DOWN")</f>
        <v>DOWN</v>
      </c>
      <c r="L1445" s="2">
        <v>5</v>
      </c>
      <c r="Q1445" s="15"/>
    </row>
    <row r="1446" spans="1:17" x14ac:dyDescent="0.25">
      <c r="A1446" s="1">
        <v>38625</v>
      </c>
      <c r="B1446" s="3">
        <v>7.475714</v>
      </c>
      <c r="C1446" s="3">
        <v>7.6642859999999997</v>
      </c>
      <c r="D1446" s="3">
        <v>7.4114279999999999</v>
      </c>
      <c r="E1446" s="3">
        <v>7.6585710000000002</v>
      </c>
      <c r="F1446" s="3">
        <v>6.7874530000000002</v>
      </c>
      <c r="G1446">
        <v>132908300</v>
      </c>
      <c r="H1446" t="str">
        <f>TEXT(AppleStock[[#This Row],[Date]],"dddd")</f>
        <v>Friday</v>
      </c>
      <c r="I1446" t="str">
        <f>MID(AppleStock[[#This Row],[Day]],1,FIND("day",AppleStock[[#This Row],[Day]])-1)</f>
        <v>Fri</v>
      </c>
      <c r="J1446" s="3">
        <f>AppleStock[[#This Row],[Open]]-AppleStock[[#This Row],[Close]]</f>
        <v>-0.18285700000000027</v>
      </c>
      <c r="K1446" t="str">
        <f>IF(AppleStock[[#This Row],[Day Change]]&gt;0,"UP","DOWN")</f>
        <v>DOWN</v>
      </c>
      <c r="L1446" s="2">
        <v>5</v>
      </c>
      <c r="Q1446" s="15"/>
    </row>
    <row r="1447" spans="1:17" x14ac:dyDescent="0.25">
      <c r="A1447" s="1">
        <v>38628</v>
      </c>
      <c r="B1447" s="3">
        <v>7.7371429999999997</v>
      </c>
      <c r="C1447" s="3">
        <v>7.7914289999999999</v>
      </c>
      <c r="D1447" s="3">
        <v>7.668571</v>
      </c>
      <c r="E1447" s="3">
        <v>7.7771429999999997</v>
      </c>
      <c r="F1447" s="3">
        <v>6.8925380000000001</v>
      </c>
      <c r="G1447">
        <v>126888300</v>
      </c>
      <c r="H1447" t="str">
        <f>TEXT(AppleStock[[#This Row],[Date]],"dddd")</f>
        <v>Monday</v>
      </c>
      <c r="I1447" t="str">
        <f>MID(AppleStock[[#This Row],[Day]],1,FIND("day",AppleStock[[#This Row],[Day]])-1)</f>
        <v>Mon</v>
      </c>
      <c r="J1447" s="3">
        <f>AppleStock[[#This Row],[Open]]-AppleStock[[#This Row],[Close]]</f>
        <v>-4.0000000000000036E-2</v>
      </c>
      <c r="K1447" t="str">
        <f>IF(AppleStock[[#This Row],[Day Change]]&gt;0,"UP","DOWN")</f>
        <v>DOWN</v>
      </c>
      <c r="L1447" s="2">
        <v>5</v>
      </c>
      <c r="Q1447" s="15"/>
    </row>
    <row r="1448" spans="1:17" x14ac:dyDescent="0.25">
      <c r="A1448" s="1">
        <v>38629</v>
      </c>
      <c r="B1448" s="3">
        <v>7.85</v>
      </c>
      <c r="C1448" s="3">
        <v>7.9071429999999996</v>
      </c>
      <c r="D1448" s="3">
        <v>7.6628569999999998</v>
      </c>
      <c r="E1448" s="3">
        <v>7.6785709999999998</v>
      </c>
      <c r="F1448" s="3">
        <v>6.8051779999999997</v>
      </c>
      <c r="G1448">
        <v>134864800</v>
      </c>
      <c r="H1448" t="str">
        <f>TEXT(AppleStock[[#This Row],[Date]],"dddd")</f>
        <v>Tuesday</v>
      </c>
      <c r="I1448" t="str">
        <f>MID(AppleStock[[#This Row],[Day]],1,FIND("day",AppleStock[[#This Row],[Day]])-1)</f>
        <v>Tues</v>
      </c>
      <c r="J1448" s="3">
        <f>AppleStock[[#This Row],[Open]]-AppleStock[[#This Row],[Close]]</f>
        <v>0.17142899999999983</v>
      </c>
      <c r="K1448" t="str">
        <f>IF(AppleStock[[#This Row],[Day Change]]&gt;0,"UP","DOWN")</f>
        <v>UP</v>
      </c>
      <c r="L1448" s="2">
        <v>5</v>
      </c>
      <c r="Q1448" s="15"/>
    </row>
    <row r="1449" spans="1:17" x14ac:dyDescent="0.25">
      <c r="A1449" s="1">
        <v>38630</v>
      </c>
      <c r="B1449" s="3">
        <v>7.7614280000000004</v>
      </c>
      <c r="C1449" s="3">
        <v>7.765714</v>
      </c>
      <c r="D1449" s="3">
        <v>7.5357139999999996</v>
      </c>
      <c r="E1449" s="3">
        <v>7.54</v>
      </c>
      <c r="F1449" s="3">
        <v>6.6823689999999996</v>
      </c>
      <c r="G1449">
        <v>152692400</v>
      </c>
      <c r="H1449" t="str">
        <f>TEXT(AppleStock[[#This Row],[Date]],"dddd")</f>
        <v>Wednesday</v>
      </c>
      <c r="I1449" t="str">
        <f>MID(AppleStock[[#This Row],[Day]],1,FIND("day",AppleStock[[#This Row],[Day]])-1)</f>
        <v>Wednes</v>
      </c>
      <c r="J1449" s="3">
        <f>AppleStock[[#This Row],[Open]]-AppleStock[[#This Row],[Close]]</f>
        <v>0.2214280000000004</v>
      </c>
      <c r="K1449" t="str">
        <f>IF(AppleStock[[#This Row],[Day Change]]&gt;0,"UP","DOWN")</f>
        <v>UP</v>
      </c>
      <c r="L1449" s="2">
        <v>5</v>
      </c>
      <c r="Q1449" s="15"/>
    </row>
    <row r="1450" spans="1:17" x14ac:dyDescent="0.25">
      <c r="A1450" s="1">
        <v>38631</v>
      </c>
      <c r="B1450" s="3">
        <v>7.6</v>
      </c>
      <c r="C1450" s="3">
        <v>7.6414280000000003</v>
      </c>
      <c r="D1450" s="3">
        <v>7.2671429999999999</v>
      </c>
      <c r="E1450" s="3">
        <v>7.3857140000000001</v>
      </c>
      <c r="F1450" s="3">
        <v>6.5456320000000003</v>
      </c>
      <c r="G1450">
        <v>189384300</v>
      </c>
      <c r="H1450" t="str">
        <f>TEXT(AppleStock[[#This Row],[Date]],"dddd")</f>
        <v>Thursday</v>
      </c>
      <c r="I1450" t="str">
        <f>MID(AppleStock[[#This Row],[Day]],1,FIND("day",AppleStock[[#This Row],[Day]])-1)</f>
        <v>Thurs</v>
      </c>
      <c r="J1450" s="3">
        <f>AppleStock[[#This Row],[Open]]-AppleStock[[#This Row],[Close]]</f>
        <v>0.21428599999999953</v>
      </c>
      <c r="K1450" t="str">
        <f>IF(AppleStock[[#This Row],[Day Change]]&gt;0,"UP","DOWN")</f>
        <v>UP</v>
      </c>
      <c r="L1450" s="2">
        <v>5</v>
      </c>
      <c r="Q1450" s="15"/>
    </row>
    <row r="1451" spans="1:17" x14ac:dyDescent="0.25">
      <c r="A1451" s="1">
        <v>38632</v>
      </c>
      <c r="B1451" s="3">
        <v>7.3885709999999998</v>
      </c>
      <c r="C1451" s="3">
        <v>7.418571</v>
      </c>
      <c r="D1451" s="3">
        <v>7.2214280000000004</v>
      </c>
      <c r="E1451" s="3">
        <v>7.3285710000000002</v>
      </c>
      <c r="F1451" s="3">
        <v>6.4949890000000003</v>
      </c>
      <c r="G1451">
        <v>169470700</v>
      </c>
      <c r="H1451" t="str">
        <f>TEXT(AppleStock[[#This Row],[Date]],"dddd")</f>
        <v>Friday</v>
      </c>
      <c r="I1451" t="str">
        <f>MID(AppleStock[[#This Row],[Day]],1,FIND("day",AppleStock[[#This Row],[Day]])-1)</f>
        <v>Fri</v>
      </c>
      <c r="J1451" s="3">
        <f>AppleStock[[#This Row],[Open]]-AppleStock[[#This Row],[Close]]</f>
        <v>5.9999999999999609E-2</v>
      </c>
      <c r="K1451" t="str">
        <f>IF(AppleStock[[#This Row],[Day Change]]&gt;0,"UP","DOWN")</f>
        <v>UP</v>
      </c>
      <c r="L1451" s="2">
        <v>5</v>
      </c>
      <c r="Q1451" s="15"/>
    </row>
    <row r="1452" spans="1:17" x14ac:dyDescent="0.25">
      <c r="A1452" s="1">
        <v>38635</v>
      </c>
      <c r="B1452" s="3">
        <v>7.3942860000000001</v>
      </c>
      <c r="C1452" s="3">
        <v>7.4157140000000004</v>
      </c>
      <c r="D1452" s="3">
        <v>7.1828570000000003</v>
      </c>
      <c r="E1452" s="3">
        <v>7.1957139999999997</v>
      </c>
      <c r="F1452" s="3">
        <v>6.3772440000000001</v>
      </c>
      <c r="G1452">
        <v>126876400</v>
      </c>
      <c r="H1452" t="str">
        <f>TEXT(AppleStock[[#This Row],[Date]],"dddd")</f>
        <v>Monday</v>
      </c>
      <c r="I1452" t="str">
        <f>MID(AppleStock[[#This Row],[Day]],1,FIND("day",AppleStock[[#This Row],[Day]])-1)</f>
        <v>Mon</v>
      </c>
      <c r="J1452" s="3">
        <f>AppleStock[[#This Row],[Open]]-AppleStock[[#This Row],[Close]]</f>
        <v>0.19857200000000041</v>
      </c>
      <c r="K1452" t="str">
        <f>IF(AppleStock[[#This Row],[Day Change]]&gt;0,"UP","DOWN")</f>
        <v>UP</v>
      </c>
      <c r="L1452" s="2">
        <v>5</v>
      </c>
      <c r="Q1452" s="15"/>
    </row>
    <row r="1453" spans="1:17" x14ac:dyDescent="0.25">
      <c r="A1453" s="1">
        <v>38636</v>
      </c>
      <c r="B1453" s="3">
        <v>7.3185719999999996</v>
      </c>
      <c r="C1453" s="3">
        <v>7.41</v>
      </c>
      <c r="D1453" s="3">
        <v>7.2</v>
      </c>
      <c r="E1453" s="3">
        <v>7.37</v>
      </c>
      <c r="F1453" s="3">
        <v>6.5317059999999998</v>
      </c>
      <c r="G1453">
        <v>306471200</v>
      </c>
      <c r="H1453" t="str">
        <f>TEXT(AppleStock[[#This Row],[Date]],"dddd")</f>
        <v>Tuesday</v>
      </c>
      <c r="I1453" t="str">
        <f>MID(AppleStock[[#This Row],[Day]],1,FIND("day",AppleStock[[#This Row],[Day]])-1)</f>
        <v>Tues</v>
      </c>
      <c r="J1453" s="3">
        <f>AppleStock[[#This Row],[Open]]-AppleStock[[#This Row],[Close]]</f>
        <v>-5.1428000000000473E-2</v>
      </c>
      <c r="K1453" t="str">
        <f>IF(AppleStock[[#This Row],[Day Change]]&gt;0,"UP","DOWN")</f>
        <v>DOWN</v>
      </c>
      <c r="L1453" s="2">
        <v>5</v>
      </c>
      <c r="Q1453" s="15"/>
    </row>
    <row r="1454" spans="1:17" x14ac:dyDescent="0.25">
      <c r="A1454" s="1">
        <v>38637</v>
      </c>
      <c r="B1454" s="3">
        <v>6.95</v>
      </c>
      <c r="C1454" s="3">
        <v>7.1857139999999999</v>
      </c>
      <c r="D1454" s="3">
        <v>6.8385720000000001</v>
      </c>
      <c r="E1454" s="3">
        <v>7.0357139999999996</v>
      </c>
      <c r="F1454" s="3">
        <v>6.2354419999999999</v>
      </c>
      <c r="G1454">
        <v>674371600</v>
      </c>
      <c r="H1454" t="str">
        <f>TEXT(AppleStock[[#This Row],[Date]],"dddd")</f>
        <v>Wednesday</v>
      </c>
      <c r="I1454" t="str">
        <f>MID(AppleStock[[#This Row],[Day]],1,FIND("day",AppleStock[[#This Row],[Day]])-1)</f>
        <v>Wednes</v>
      </c>
      <c r="J1454" s="3">
        <f>AppleStock[[#This Row],[Open]]-AppleStock[[#This Row],[Close]]</f>
        <v>-8.5713999999999402E-2</v>
      </c>
      <c r="K1454" t="str">
        <f>IF(AppleStock[[#This Row],[Day Change]]&gt;0,"UP","DOWN")</f>
        <v>DOWN</v>
      </c>
      <c r="L1454" s="2">
        <v>5</v>
      </c>
      <c r="Q1454" s="15"/>
    </row>
    <row r="1455" spans="1:17" x14ac:dyDescent="0.25">
      <c r="A1455" s="1">
        <v>38638</v>
      </c>
      <c r="B1455" s="3">
        <v>7.0628570000000002</v>
      </c>
      <c r="C1455" s="3">
        <v>7.7071430000000003</v>
      </c>
      <c r="D1455" s="3">
        <v>7.0385710000000001</v>
      </c>
      <c r="E1455" s="3">
        <v>7.6771430000000001</v>
      </c>
      <c r="F1455" s="3">
        <v>6.8039110000000003</v>
      </c>
      <c r="G1455">
        <v>466393900</v>
      </c>
      <c r="H1455" t="str">
        <f>TEXT(AppleStock[[#This Row],[Date]],"dddd")</f>
        <v>Thursday</v>
      </c>
      <c r="I1455" t="str">
        <f>MID(AppleStock[[#This Row],[Day]],1,FIND("day",AppleStock[[#This Row],[Day]])-1)</f>
        <v>Thurs</v>
      </c>
      <c r="J1455" s="3">
        <f>AppleStock[[#This Row],[Open]]-AppleStock[[#This Row],[Close]]</f>
        <v>-0.61428599999999989</v>
      </c>
      <c r="K1455" t="str">
        <f>IF(AppleStock[[#This Row],[Day Change]]&gt;0,"UP","DOWN")</f>
        <v>DOWN</v>
      </c>
      <c r="L1455" s="2">
        <v>5</v>
      </c>
      <c r="Q1455" s="15"/>
    </row>
    <row r="1456" spans="1:17" x14ac:dyDescent="0.25">
      <c r="A1456" s="1">
        <v>38639</v>
      </c>
      <c r="B1456" s="3">
        <v>7.718572</v>
      </c>
      <c r="C1456" s="3">
        <v>7.7642860000000002</v>
      </c>
      <c r="D1456" s="3">
        <v>7.5414289999999999</v>
      </c>
      <c r="E1456" s="3">
        <v>7.7142860000000004</v>
      </c>
      <c r="F1456" s="3">
        <v>6.8368310000000001</v>
      </c>
      <c r="G1456">
        <v>258888000</v>
      </c>
      <c r="H1456" t="str">
        <f>TEXT(AppleStock[[#This Row],[Date]],"dddd")</f>
        <v>Friday</v>
      </c>
      <c r="I1456" t="str">
        <f>MID(AppleStock[[#This Row],[Day]],1,FIND("day",AppleStock[[#This Row],[Day]])-1)</f>
        <v>Fri</v>
      </c>
      <c r="J1456" s="3">
        <f>AppleStock[[#This Row],[Open]]-AppleStock[[#This Row],[Close]]</f>
        <v>4.2859999999995679E-3</v>
      </c>
      <c r="K1456" t="str">
        <f>IF(AppleStock[[#This Row],[Day Change]]&gt;0,"UP","DOWN")</f>
        <v>UP</v>
      </c>
      <c r="L1456" s="2">
        <v>5</v>
      </c>
      <c r="Q1456" s="15"/>
    </row>
    <row r="1457" spans="1:17" x14ac:dyDescent="0.25">
      <c r="A1457" s="1">
        <v>38642</v>
      </c>
      <c r="B1457" s="3">
        <v>7.7114289999999999</v>
      </c>
      <c r="C1457" s="3">
        <v>7.7471430000000003</v>
      </c>
      <c r="D1457" s="3">
        <v>7.5257139999999998</v>
      </c>
      <c r="E1457" s="3">
        <v>7.6342860000000003</v>
      </c>
      <c r="F1457" s="3">
        <v>6.76593</v>
      </c>
      <c r="G1457">
        <v>154208600</v>
      </c>
      <c r="H1457" t="str">
        <f>TEXT(AppleStock[[#This Row],[Date]],"dddd")</f>
        <v>Monday</v>
      </c>
      <c r="I1457" t="str">
        <f>MID(AppleStock[[#This Row],[Day]],1,FIND("day",AppleStock[[#This Row],[Day]])-1)</f>
        <v>Mon</v>
      </c>
      <c r="J1457" s="3">
        <f>AppleStock[[#This Row],[Open]]-AppleStock[[#This Row],[Close]]</f>
        <v>7.7142999999999518E-2</v>
      </c>
      <c r="K1457" t="str">
        <f>IF(AppleStock[[#This Row],[Day Change]]&gt;0,"UP","DOWN")</f>
        <v>UP</v>
      </c>
      <c r="L1457" s="2">
        <v>5</v>
      </c>
      <c r="Q1457" s="15"/>
    </row>
    <row r="1458" spans="1:17" x14ac:dyDescent="0.25">
      <c r="A1458" s="1">
        <v>38643</v>
      </c>
      <c r="B1458" s="3">
        <v>7.6071429999999998</v>
      </c>
      <c r="C1458" s="3">
        <v>7.7071430000000003</v>
      </c>
      <c r="D1458" s="3">
        <v>7.4571430000000003</v>
      </c>
      <c r="E1458" s="3">
        <v>7.4585710000000001</v>
      </c>
      <c r="F1458" s="3">
        <v>6.6102030000000003</v>
      </c>
      <c r="G1458">
        <v>152397000</v>
      </c>
      <c r="H1458" t="str">
        <f>TEXT(AppleStock[[#This Row],[Date]],"dddd")</f>
        <v>Tuesday</v>
      </c>
      <c r="I1458" t="str">
        <f>MID(AppleStock[[#This Row],[Day]],1,FIND("day",AppleStock[[#This Row],[Day]])-1)</f>
        <v>Tues</v>
      </c>
      <c r="J1458" s="3">
        <f>AppleStock[[#This Row],[Open]]-AppleStock[[#This Row],[Close]]</f>
        <v>0.1485719999999997</v>
      </c>
      <c r="K1458" t="str">
        <f>IF(AppleStock[[#This Row],[Day Change]]&gt;0,"UP","DOWN")</f>
        <v>UP</v>
      </c>
      <c r="L1458" s="2">
        <v>5</v>
      </c>
      <c r="Q1458" s="15"/>
    </row>
    <row r="1459" spans="1:17" x14ac:dyDescent="0.25">
      <c r="A1459" s="1">
        <v>38644</v>
      </c>
      <c r="B1459" s="3">
        <v>7.4385709999999996</v>
      </c>
      <c r="C1459" s="3">
        <v>7.8514290000000004</v>
      </c>
      <c r="D1459" s="3">
        <v>7.3157139999999998</v>
      </c>
      <c r="E1459" s="3">
        <v>7.8485709999999997</v>
      </c>
      <c r="F1459" s="3">
        <v>6.9558419999999996</v>
      </c>
      <c r="G1459">
        <v>252170800</v>
      </c>
      <c r="H1459" t="str">
        <f>TEXT(AppleStock[[#This Row],[Date]],"dddd")</f>
        <v>Wednesday</v>
      </c>
      <c r="I1459" t="str">
        <f>MID(AppleStock[[#This Row],[Day]],1,FIND("day",AppleStock[[#This Row],[Day]])-1)</f>
        <v>Wednes</v>
      </c>
      <c r="J1459" s="3">
        <f>AppleStock[[#This Row],[Open]]-AppleStock[[#This Row],[Close]]</f>
        <v>-0.41000000000000014</v>
      </c>
      <c r="K1459" t="str">
        <f>IF(AppleStock[[#This Row],[Day Change]]&gt;0,"UP","DOWN")</f>
        <v>DOWN</v>
      </c>
      <c r="L1459" s="2">
        <v>5</v>
      </c>
      <c r="Q1459" s="15"/>
    </row>
    <row r="1460" spans="1:17" x14ac:dyDescent="0.25">
      <c r="A1460" s="1">
        <v>38645</v>
      </c>
      <c r="B1460" s="3">
        <v>7.781428</v>
      </c>
      <c r="C1460" s="3">
        <v>8.0714279999999992</v>
      </c>
      <c r="D1460" s="3">
        <v>7.7642860000000002</v>
      </c>
      <c r="E1460" s="3">
        <v>8.02</v>
      </c>
      <c r="F1460" s="3">
        <v>7.1077719999999998</v>
      </c>
      <c r="G1460">
        <v>339440500</v>
      </c>
      <c r="H1460" t="str">
        <f>TEXT(AppleStock[[#This Row],[Date]],"dddd")</f>
        <v>Thursday</v>
      </c>
      <c r="I1460" t="str">
        <f>MID(AppleStock[[#This Row],[Day]],1,FIND("day",AppleStock[[#This Row],[Day]])-1)</f>
        <v>Thurs</v>
      </c>
      <c r="J1460" s="3">
        <f>AppleStock[[#This Row],[Open]]-AppleStock[[#This Row],[Close]]</f>
        <v>-0.23857199999999956</v>
      </c>
      <c r="K1460" t="str">
        <f>IF(AppleStock[[#This Row],[Day Change]]&gt;0,"UP","DOWN")</f>
        <v>DOWN</v>
      </c>
      <c r="L1460" s="2">
        <v>5</v>
      </c>
      <c r="Q1460" s="15"/>
    </row>
    <row r="1461" spans="1:17" x14ac:dyDescent="0.25">
      <c r="A1461" s="1">
        <v>38646</v>
      </c>
      <c r="B1461" s="3">
        <v>8.1199999999999992</v>
      </c>
      <c r="C1461" s="3">
        <v>8.14</v>
      </c>
      <c r="D1461" s="3">
        <v>7.9085710000000002</v>
      </c>
      <c r="E1461" s="3">
        <v>7.9514279999999999</v>
      </c>
      <c r="F1461" s="3">
        <v>7.0469989999999996</v>
      </c>
      <c r="G1461">
        <v>199181500</v>
      </c>
      <c r="H1461" t="str">
        <f>TEXT(AppleStock[[#This Row],[Date]],"dddd")</f>
        <v>Friday</v>
      </c>
      <c r="I1461" t="str">
        <f>MID(AppleStock[[#This Row],[Day]],1,FIND("day",AppleStock[[#This Row],[Day]])-1)</f>
        <v>Fri</v>
      </c>
      <c r="J1461" s="3">
        <f>AppleStock[[#This Row],[Open]]-AppleStock[[#This Row],[Close]]</f>
        <v>0.16857199999999928</v>
      </c>
      <c r="K1461" t="str">
        <f>IF(AppleStock[[#This Row],[Day Change]]&gt;0,"UP","DOWN")</f>
        <v>UP</v>
      </c>
      <c r="L1461" s="2">
        <v>5</v>
      </c>
      <c r="Q1461" s="15"/>
    </row>
    <row r="1462" spans="1:17" x14ac:dyDescent="0.25">
      <c r="A1462" s="1">
        <v>38649</v>
      </c>
      <c r="B1462" s="3">
        <v>7.8928570000000002</v>
      </c>
      <c r="C1462" s="3">
        <v>8.112857</v>
      </c>
      <c r="D1462" s="3">
        <v>7.87</v>
      </c>
      <c r="E1462" s="3">
        <v>8.112857</v>
      </c>
      <c r="F1462" s="3">
        <v>7.1900649999999997</v>
      </c>
      <c r="G1462">
        <v>152438300</v>
      </c>
      <c r="H1462" t="str">
        <f>TEXT(AppleStock[[#This Row],[Date]],"dddd")</f>
        <v>Monday</v>
      </c>
      <c r="I1462" t="str">
        <f>MID(AppleStock[[#This Row],[Day]],1,FIND("day",AppleStock[[#This Row],[Day]])-1)</f>
        <v>Mon</v>
      </c>
      <c r="J1462" s="3">
        <f>AppleStock[[#This Row],[Open]]-AppleStock[[#This Row],[Close]]</f>
        <v>-0.21999999999999975</v>
      </c>
      <c r="K1462" t="str">
        <f>IF(AppleStock[[#This Row],[Day Change]]&gt;0,"UP","DOWN")</f>
        <v>DOWN</v>
      </c>
      <c r="L1462" s="2">
        <v>5</v>
      </c>
      <c r="Q1462" s="15"/>
    </row>
    <row r="1463" spans="1:17" x14ac:dyDescent="0.25">
      <c r="A1463" s="1">
        <v>38650</v>
      </c>
      <c r="B1463" s="3">
        <v>8.0571429999999999</v>
      </c>
      <c r="C1463" s="3">
        <v>8.1214279999999999</v>
      </c>
      <c r="D1463" s="3">
        <v>7.9557140000000004</v>
      </c>
      <c r="E1463" s="3">
        <v>8.0142860000000002</v>
      </c>
      <c r="F1463" s="3">
        <v>7.1027069999999997</v>
      </c>
      <c r="G1463">
        <v>116281900</v>
      </c>
      <c r="H1463" t="str">
        <f>TEXT(AppleStock[[#This Row],[Date]],"dddd")</f>
        <v>Tuesday</v>
      </c>
      <c r="I1463" t="str">
        <f>MID(AppleStock[[#This Row],[Day]],1,FIND("day",AppleStock[[#This Row],[Day]])-1)</f>
        <v>Tues</v>
      </c>
      <c r="J1463" s="3">
        <f>AppleStock[[#This Row],[Open]]-AppleStock[[#This Row],[Close]]</f>
        <v>4.2856999999999701E-2</v>
      </c>
      <c r="K1463" t="str">
        <f>IF(AppleStock[[#This Row],[Day Change]]&gt;0,"UP","DOWN")</f>
        <v>UP</v>
      </c>
      <c r="L1463" s="2">
        <v>5</v>
      </c>
      <c r="Q1463" s="15"/>
    </row>
    <row r="1464" spans="1:17" x14ac:dyDescent="0.25">
      <c r="A1464" s="1">
        <v>38651</v>
      </c>
      <c r="B1464" s="3">
        <v>8.0399999999999991</v>
      </c>
      <c r="C1464" s="3">
        <v>8.2228569999999994</v>
      </c>
      <c r="D1464" s="3">
        <v>7.9885719999999996</v>
      </c>
      <c r="E1464" s="3">
        <v>8.1471420000000006</v>
      </c>
      <c r="F1464" s="3">
        <v>7.220453</v>
      </c>
      <c r="G1464">
        <v>157898300</v>
      </c>
      <c r="H1464" t="str">
        <f>TEXT(AppleStock[[#This Row],[Date]],"dddd")</f>
        <v>Wednesday</v>
      </c>
      <c r="I1464" t="str">
        <f>MID(AppleStock[[#This Row],[Day]],1,FIND("day",AppleStock[[#This Row],[Day]])-1)</f>
        <v>Wednes</v>
      </c>
      <c r="J1464" s="3">
        <f>AppleStock[[#This Row],[Open]]-AppleStock[[#This Row],[Close]]</f>
        <v>-0.1071420000000014</v>
      </c>
      <c r="K1464" t="str">
        <f>IF(AppleStock[[#This Row],[Day Change]]&gt;0,"UP","DOWN")</f>
        <v>DOWN</v>
      </c>
      <c r="L1464" s="2">
        <v>5</v>
      </c>
      <c r="Q1464" s="15"/>
    </row>
    <row r="1465" spans="1:17" x14ac:dyDescent="0.25">
      <c r="A1465" s="1">
        <v>38652</v>
      </c>
      <c r="B1465" s="3">
        <v>8.1414290000000005</v>
      </c>
      <c r="C1465" s="3">
        <v>8.1442859999999992</v>
      </c>
      <c r="D1465" s="3">
        <v>7.9157140000000004</v>
      </c>
      <c r="E1465" s="3">
        <v>7.9157140000000004</v>
      </c>
      <c r="F1465" s="3">
        <v>7.0153470000000002</v>
      </c>
      <c r="G1465">
        <v>102885300</v>
      </c>
      <c r="H1465" t="str">
        <f>TEXT(AppleStock[[#This Row],[Date]],"dddd")</f>
        <v>Thursday</v>
      </c>
      <c r="I1465" t="str">
        <f>MID(AppleStock[[#This Row],[Day]],1,FIND("day",AppleStock[[#This Row],[Day]])-1)</f>
        <v>Thurs</v>
      </c>
      <c r="J1465" s="3">
        <f>AppleStock[[#This Row],[Open]]-AppleStock[[#This Row],[Close]]</f>
        <v>0.22571500000000011</v>
      </c>
      <c r="K1465" t="str">
        <f>IF(AppleStock[[#This Row],[Day Change]]&gt;0,"UP","DOWN")</f>
        <v>UP</v>
      </c>
      <c r="L1465" s="2">
        <v>5</v>
      </c>
      <c r="Q1465" s="15"/>
    </row>
    <row r="1466" spans="1:17" x14ac:dyDescent="0.25">
      <c r="A1466" s="1">
        <v>38653</v>
      </c>
      <c r="B1466" s="3">
        <v>8.0057139999999993</v>
      </c>
      <c r="C1466" s="3">
        <v>8.0614290000000004</v>
      </c>
      <c r="D1466" s="3">
        <v>7.7385719999999996</v>
      </c>
      <c r="E1466" s="3">
        <v>7.781428</v>
      </c>
      <c r="F1466" s="3">
        <v>6.8963359999999998</v>
      </c>
      <c r="G1466">
        <v>192446800</v>
      </c>
      <c r="H1466" t="str">
        <f>TEXT(AppleStock[[#This Row],[Date]],"dddd")</f>
        <v>Friday</v>
      </c>
      <c r="I1466" t="str">
        <f>MID(AppleStock[[#This Row],[Day]],1,FIND("day",AppleStock[[#This Row],[Day]])-1)</f>
        <v>Fri</v>
      </c>
      <c r="J1466" s="3">
        <f>AppleStock[[#This Row],[Open]]-AppleStock[[#This Row],[Close]]</f>
        <v>0.22428599999999932</v>
      </c>
      <c r="K1466" t="str">
        <f>IF(AppleStock[[#This Row],[Day Change]]&gt;0,"UP","DOWN")</f>
        <v>UP</v>
      </c>
      <c r="L1466" s="2">
        <v>5</v>
      </c>
      <c r="Q1466" s="15"/>
    </row>
    <row r="1467" spans="1:17" x14ac:dyDescent="0.25">
      <c r="A1467" s="1">
        <v>38656</v>
      </c>
      <c r="B1467" s="3">
        <v>7.8857140000000001</v>
      </c>
      <c r="C1467" s="3">
        <v>8.2828569999999999</v>
      </c>
      <c r="D1467" s="3">
        <v>7.8214290000000002</v>
      </c>
      <c r="E1467" s="3">
        <v>8.2271429999999999</v>
      </c>
      <c r="F1467" s="3">
        <v>7.291353</v>
      </c>
      <c r="G1467">
        <v>235211200</v>
      </c>
      <c r="H1467" t="str">
        <f>TEXT(AppleStock[[#This Row],[Date]],"dddd")</f>
        <v>Monday</v>
      </c>
      <c r="I1467" t="str">
        <f>MID(AppleStock[[#This Row],[Day]],1,FIND("day",AppleStock[[#This Row],[Day]])-1)</f>
        <v>Mon</v>
      </c>
      <c r="J1467" s="3">
        <f>AppleStock[[#This Row],[Open]]-AppleStock[[#This Row],[Close]]</f>
        <v>-0.34142899999999976</v>
      </c>
      <c r="K1467" t="str">
        <f>IF(AppleStock[[#This Row],[Day Change]]&gt;0,"UP","DOWN")</f>
        <v>DOWN</v>
      </c>
      <c r="L1467" s="2">
        <v>5</v>
      </c>
      <c r="Q1467" s="15"/>
    </row>
    <row r="1468" spans="1:17" x14ac:dyDescent="0.25">
      <c r="A1468" s="1">
        <v>38657</v>
      </c>
      <c r="B1468" s="3">
        <v>8.1771429999999992</v>
      </c>
      <c r="C1468" s="3">
        <v>8.3057149999999993</v>
      </c>
      <c r="D1468" s="3">
        <v>8.1242859999999997</v>
      </c>
      <c r="E1468" s="3">
        <v>8.2142859999999995</v>
      </c>
      <c r="F1468" s="3">
        <v>7.27996</v>
      </c>
      <c r="G1468">
        <v>187421500</v>
      </c>
      <c r="H1468" t="str">
        <f>TEXT(AppleStock[[#This Row],[Date]],"dddd")</f>
        <v>Tuesday</v>
      </c>
      <c r="I1468" t="str">
        <f>MID(AppleStock[[#This Row],[Day]],1,FIND("day",AppleStock[[#This Row],[Day]])-1)</f>
        <v>Tues</v>
      </c>
      <c r="J1468" s="3">
        <f>AppleStock[[#This Row],[Open]]-AppleStock[[#This Row],[Close]]</f>
        <v>-3.714300000000037E-2</v>
      </c>
      <c r="K1468" t="str">
        <f>IF(AppleStock[[#This Row],[Day Change]]&gt;0,"UP","DOWN")</f>
        <v>DOWN</v>
      </c>
      <c r="L1468" s="2">
        <v>5</v>
      </c>
      <c r="Q1468" s="15"/>
    </row>
    <row r="1469" spans="1:17" x14ac:dyDescent="0.25">
      <c r="A1469" s="1">
        <v>38658</v>
      </c>
      <c r="B1469" s="3">
        <v>8.2457139999999995</v>
      </c>
      <c r="C1469" s="3">
        <v>8.5714279999999992</v>
      </c>
      <c r="D1469" s="3">
        <v>8.2285719999999998</v>
      </c>
      <c r="E1469" s="3">
        <v>8.5642849999999999</v>
      </c>
      <c r="F1469" s="3">
        <v>7.590147</v>
      </c>
      <c r="G1469">
        <v>214265100</v>
      </c>
      <c r="H1469" t="str">
        <f>TEXT(AppleStock[[#This Row],[Date]],"dddd")</f>
        <v>Wednesday</v>
      </c>
      <c r="I1469" t="str">
        <f>MID(AppleStock[[#This Row],[Day]],1,FIND("day",AppleStock[[#This Row],[Day]])-1)</f>
        <v>Wednes</v>
      </c>
      <c r="J1469" s="3">
        <f>AppleStock[[#This Row],[Open]]-AppleStock[[#This Row],[Close]]</f>
        <v>-0.31857100000000038</v>
      </c>
      <c r="K1469" t="str">
        <f>IF(AppleStock[[#This Row],[Day Change]]&gt;0,"UP","DOWN")</f>
        <v>DOWN</v>
      </c>
      <c r="L1469" s="2">
        <v>5</v>
      </c>
      <c r="Q1469" s="15"/>
    </row>
    <row r="1470" spans="1:17" x14ac:dyDescent="0.25">
      <c r="A1470" s="1">
        <v>38659</v>
      </c>
      <c r="B1470" s="3">
        <v>8.6085709999999995</v>
      </c>
      <c r="C1470" s="3">
        <v>8.9028569999999991</v>
      </c>
      <c r="D1470" s="3">
        <v>8.581429</v>
      </c>
      <c r="E1470" s="3">
        <v>8.8357139999999994</v>
      </c>
      <c r="F1470" s="3">
        <v>7.8307060000000002</v>
      </c>
      <c r="G1470">
        <v>221095700</v>
      </c>
      <c r="H1470" t="str">
        <f>TEXT(AppleStock[[#This Row],[Date]],"dddd")</f>
        <v>Thursday</v>
      </c>
      <c r="I1470" t="str">
        <f>MID(AppleStock[[#This Row],[Day]],1,FIND("day",AppleStock[[#This Row],[Day]])-1)</f>
        <v>Thurs</v>
      </c>
      <c r="J1470" s="3">
        <f>AppleStock[[#This Row],[Open]]-AppleStock[[#This Row],[Close]]</f>
        <v>-0.22714299999999987</v>
      </c>
      <c r="K1470" t="str">
        <f>IF(AppleStock[[#This Row],[Day Change]]&gt;0,"UP","DOWN")</f>
        <v>DOWN</v>
      </c>
      <c r="L1470" s="2">
        <v>5</v>
      </c>
      <c r="Q1470" s="15"/>
    </row>
    <row r="1471" spans="1:17" x14ac:dyDescent="0.25">
      <c r="A1471" s="1">
        <v>38660</v>
      </c>
      <c r="B1471" s="3">
        <v>8.6214279999999999</v>
      </c>
      <c r="C1471" s="3">
        <v>8.7485710000000001</v>
      </c>
      <c r="D1471" s="3">
        <v>8.5171430000000008</v>
      </c>
      <c r="E1471" s="3">
        <v>8.7357139999999998</v>
      </c>
      <c r="F1471" s="3">
        <v>7.7420770000000001</v>
      </c>
      <c r="G1471">
        <v>219508800</v>
      </c>
      <c r="H1471" t="str">
        <f>TEXT(AppleStock[[#This Row],[Date]],"dddd")</f>
        <v>Friday</v>
      </c>
      <c r="I1471" t="str">
        <f>MID(AppleStock[[#This Row],[Day]],1,FIND("day",AppleStock[[#This Row],[Day]])-1)</f>
        <v>Fri</v>
      </c>
      <c r="J1471" s="3">
        <f>AppleStock[[#This Row],[Open]]-AppleStock[[#This Row],[Close]]</f>
        <v>-0.11428599999999989</v>
      </c>
      <c r="K1471" t="str">
        <f>IF(AppleStock[[#This Row],[Day Change]]&gt;0,"UP","DOWN")</f>
        <v>DOWN</v>
      </c>
      <c r="L1471" s="2">
        <v>5</v>
      </c>
      <c r="Q1471" s="15"/>
    </row>
    <row r="1472" spans="1:17" x14ac:dyDescent="0.25">
      <c r="A1472" s="1">
        <v>38663</v>
      </c>
      <c r="B1472" s="3">
        <v>8.6928570000000001</v>
      </c>
      <c r="C1472" s="3">
        <v>8.81</v>
      </c>
      <c r="D1472" s="3">
        <v>8.5914289999999998</v>
      </c>
      <c r="E1472" s="3">
        <v>8.6042850000000008</v>
      </c>
      <c r="F1472" s="3">
        <v>7.6255990000000002</v>
      </c>
      <c r="G1472">
        <v>159707800</v>
      </c>
      <c r="H1472" t="str">
        <f>TEXT(AppleStock[[#This Row],[Date]],"dddd")</f>
        <v>Monday</v>
      </c>
      <c r="I1472" t="str">
        <f>MID(AppleStock[[#This Row],[Day]],1,FIND("day",AppleStock[[#This Row],[Day]])-1)</f>
        <v>Mon</v>
      </c>
      <c r="J1472" s="3">
        <f>AppleStock[[#This Row],[Open]]-AppleStock[[#This Row],[Close]]</f>
        <v>8.8571999999999207E-2</v>
      </c>
      <c r="K1472" t="str">
        <f>IF(AppleStock[[#This Row],[Day Change]]&gt;0,"UP","DOWN")</f>
        <v>UP</v>
      </c>
      <c r="L1472" s="2">
        <v>5</v>
      </c>
      <c r="Q1472" s="15"/>
    </row>
    <row r="1473" spans="1:17" x14ac:dyDescent="0.25">
      <c r="A1473" s="1">
        <v>38664</v>
      </c>
      <c r="B1473" s="3">
        <v>8.5642849999999999</v>
      </c>
      <c r="C1473" s="3">
        <v>8.6257140000000003</v>
      </c>
      <c r="D1473" s="3">
        <v>8.4428570000000001</v>
      </c>
      <c r="E1473" s="3">
        <v>8.5571429999999999</v>
      </c>
      <c r="F1473" s="3">
        <v>7.5838190000000001</v>
      </c>
      <c r="G1473">
        <v>118441400</v>
      </c>
      <c r="H1473" t="str">
        <f>TEXT(AppleStock[[#This Row],[Date]],"dddd")</f>
        <v>Tuesday</v>
      </c>
      <c r="I1473" t="str">
        <f>MID(AppleStock[[#This Row],[Day]],1,FIND("day",AppleStock[[#This Row],[Day]])-1)</f>
        <v>Tues</v>
      </c>
      <c r="J1473" s="3">
        <f>AppleStock[[#This Row],[Open]]-AppleStock[[#This Row],[Close]]</f>
        <v>7.1419999999999817E-3</v>
      </c>
      <c r="K1473" t="str">
        <f>IF(AppleStock[[#This Row],[Day Change]]&gt;0,"UP","DOWN")</f>
        <v>UP</v>
      </c>
      <c r="L1473" s="2">
        <v>5</v>
      </c>
      <c r="Q1473" s="15"/>
    </row>
    <row r="1474" spans="1:17" x14ac:dyDescent="0.25">
      <c r="A1474" s="1">
        <v>38665</v>
      </c>
      <c r="B1474" s="3">
        <v>8.5714279999999992</v>
      </c>
      <c r="C1474" s="3">
        <v>8.7442860000000007</v>
      </c>
      <c r="D1474" s="3">
        <v>8.5714279999999992</v>
      </c>
      <c r="E1474" s="3">
        <v>8.5871429999999993</v>
      </c>
      <c r="F1474" s="3">
        <v>7.6104039999999999</v>
      </c>
      <c r="G1474">
        <v>138232500</v>
      </c>
      <c r="H1474" t="str">
        <f>TEXT(AppleStock[[#This Row],[Date]],"dddd")</f>
        <v>Wednesday</v>
      </c>
      <c r="I1474" t="str">
        <f>MID(AppleStock[[#This Row],[Day]],1,FIND("day",AppleStock[[#This Row],[Day]])-1)</f>
        <v>Wednes</v>
      </c>
      <c r="J1474" s="3">
        <f>AppleStock[[#This Row],[Open]]-AppleStock[[#This Row],[Close]]</f>
        <v>-1.5715000000000146E-2</v>
      </c>
      <c r="K1474" t="str">
        <f>IF(AppleStock[[#This Row],[Day Change]]&gt;0,"UP","DOWN")</f>
        <v>DOWN</v>
      </c>
      <c r="L1474" s="2">
        <v>5</v>
      </c>
      <c r="Q1474" s="15"/>
    </row>
    <row r="1475" spans="1:17" x14ac:dyDescent="0.25">
      <c r="A1475" s="1">
        <v>38666</v>
      </c>
      <c r="B1475" s="3">
        <v>8.6628570000000007</v>
      </c>
      <c r="C1475" s="3">
        <v>8.7428570000000008</v>
      </c>
      <c r="D1475" s="3">
        <v>8.43</v>
      </c>
      <c r="E1475" s="3">
        <v>8.74</v>
      </c>
      <c r="F1475" s="3">
        <v>7.7458749999999998</v>
      </c>
      <c r="G1475">
        <v>166336100</v>
      </c>
      <c r="H1475" t="str">
        <f>TEXT(AppleStock[[#This Row],[Date]],"dddd")</f>
        <v>Thursday</v>
      </c>
      <c r="I1475" t="str">
        <f>MID(AppleStock[[#This Row],[Day]],1,FIND("day",AppleStock[[#This Row],[Day]])-1)</f>
        <v>Thurs</v>
      </c>
      <c r="J1475" s="3">
        <f>AppleStock[[#This Row],[Open]]-AppleStock[[#This Row],[Close]]</f>
        <v>-7.7142999999999518E-2</v>
      </c>
      <c r="K1475" t="str">
        <f>IF(AppleStock[[#This Row],[Day Change]]&gt;0,"UP","DOWN")</f>
        <v>DOWN</v>
      </c>
      <c r="L1475" s="2">
        <v>5</v>
      </c>
      <c r="Q1475" s="15"/>
    </row>
    <row r="1476" spans="1:17" x14ac:dyDescent="0.25">
      <c r="A1476" s="1">
        <v>38667</v>
      </c>
      <c r="B1476" s="3">
        <v>8.7914290000000008</v>
      </c>
      <c r="C1476" s="3">
        <v>8.8728569999999998</v>
      </c>
      <c r="D1476" s="3">
        <v>8.7628570000000003</v>
      </c>
      <c r="E1476" s="3">
        <v>8.7914290000000008</v>
      </c>
      <c r="F1476" s="3">
        <v>7.7914539999999999</v>
      </c>
      <c r="G1476">
        <v>106362200</v>
      </c>
      <c r="H1476" t="str">
        <f>TEXT(AppleStock[[#This Row],[Date]],"dddd")</f>
        <v>Friday</v>
      </c>
      <c r="I1476" t="str">
        <f>MID(AppleStock[[#This Row],[Day]],1,FIND("day",AppleStock[[#This Row],[Day]])-1)</f>
        <v>Fri</v>
      </c>
      <c r="J1476" s="3">
        <f>AppleStock[[#This Row],[Open]]-AppleStock[[#This Row],[Close]]</f>
        <v>0</v>
      </c>
      <c r="K1476" t="str">
        <f>IF(AppleStock[[#This Row],[Day Change]]&gt;0,"UP","DOWN")</f>
        <v>DOWN</v>
      </c>
      <c r="L1476" s="2">
        <v>5</v>
      </c>
      <c r="Q1476" s="15"/>
    </row>
    <row r="1477" spans="1:17" x14ac:dyDescent="0.25">
      <c r="A1477" s="1">
        <v>38670</v>
      </c>
      <c r="B1477" s="3">
        <v>8.7914290000000008</v>
      </c>
      <c r="C1477" s="3">
        <v>8.8542850000000008</v>
      </c>
      <c r="D1477" s="3">
        <v>8.7014279999999999</v>
      </c>
      <c r="E1477" s="3">
        <v>8.7785709999999995</v>
      </c>
      <c r="F1477" s="3">
        <v>7.7800589999999996</v>
      </c>
      <c r="G1477">
        <v>92483300</v>
      </c>
      <c r="H1477" t="str">
        <f>TEXT(AppleStock[[#This Row],[Date]],"dddd")</f>
        <v>Monday</v>
      </c>
      <c r="I1477" t="str">
        <f>MID(AppleStock[[#This Row],[Day]],1,FIND("day",AppleStock[[#This Row],[Day]])-1)</f>
        <v>Mon</v>
      </c>
      <c r="J1477" s="3">
        <f>AppleStock[[#This Row],[Open]]-AppleStock[[#This Row],[Close]]</f>
        <v>1.2858000000001368E-2</v>
      </c>
      <c r="K1477" t="str">
        <f>IF(AppleStock[[#This Row],[Day Change]]&gt;0,"UP","DOWN")</f>
        <v>UP</v>
      </c>
      <c r="L1477" s="2">
        <v>5</v>
      </c>
      <c r="Q1477" s="15"/>
    </row>
    <row r="1478" spans="1:17" x14ac:dyDescent="0.25">
      <c r="A1478" s="1">
        <v>38671</v>
      </c>
      <c r="B1478" s="3">
        <v>8.8000000000000007</v>
      </c>
      <c r="C1478" s="3">
        <v>9.0114289999999997</v>
      </c>
      <c r="D1478" s="3">
        <v>8.7799999999999994</v>
      </c>
      <c r="E1478" s="3">
        <v>8.8971420000000006</v>
      </c>
      <c r="F1478" s="3">
        <v>7.885141</v>
      </c>
      <c r="G1478">
        <v>134210300</v>
      </c>
      <c r="H1478" t="str">
        <f>TEXT(AppleStock[[#This Row],[Date]],"dddd")</f>
        <v>Tuesday</v>
      </c>
      <c r="I1478" t="str">
        <f>MID(AppleStock[[#This Row],[Day]],1,FIND("day",AppleStock[[#This Row],[Day]])-1)</f>
        <v>Tues</v>
      </c>
      <c r="J1478" s="3">
        <f>AppleStock[[#This Row],[Open]]-AppleStock[[#This Row],[Close]]</f>
        <v>-9.714199999999984E-2</v>
      </c>
      <c r="K1478" t="str">
        <f>IF(AppleStock[[#This Row],[Day Change]]&gt;0,"UP","DOWN")</f>
        <v>DOWN</v>
      </c>
      <c r="L1478" s="2">
        <v>5</v>
      </c>
      <c r="Q1478" s="15"/>
    </row>
    <row r="1479" spans="1:17" x14ac:dyDescent="0.25">
      <c r="A1479" s="1">
        <v>38672</v>
      </c>
      <c r="B1479" s="3">
        <v>9.0214280000000002</v>
      </c>
      <c r="C1479" s="3">
        <v>9.2942859999999996</v>
      </c>
      <c r="D1479" s="3">
        <v>9.0128570000000003</v>
      </c>
      <c r="E1479" s="3">
        <v>9.2785709999999995</v>
      </c>
      <c r="F1479" s="3">
        <v>8.2231860000000001</v>
      </c>
      <c r="G1479">
        <v>196128800</v>
      </c>
      <c r="H1479" t="str">
        <f>TEXT(AppleStock[[#This Row],[Date]],"dddd")</f>
        <v>Wednesday</v>
      </c>
      <c r="I1479" t="str">
        <f>MID(AppleStock[[#This Row],[Day]],1,FIND("day",AppleStock[[#This Row],[Day]])-1)</f>
        <v>Wednes</v>
      </c>
      <c r="J1479" s="3">
        <f>AppleStock[[#This Row],[Open]]-AppleStock[[#This Row],[Close]]</f>
        <v>-0.25714299999999923</v>
      </c>
      <c r="K1479" t="str">
        <f>IF(AppleStock[[#This Row],[Day Change]]&gt;0,"UP","DOWN")</f>
        <v>DOWN</v>
      </c>
      <c r="L1479" s="2">
        <v>5</v>
      </c>
      <c r="Q1479" s="15"/>
    </row>
    <row r="1480" spans="1:17" x14ac:dyDescent="0.25">
      <c r="A1480" s="1">
        <v>38673</v>
      </c>
      <c r="B1480" s="3">
        <v>9.3699999999999992</v>
      </c>
      <c r="C1480" s="3">
        <v>9.4114280000000008</v>
      </c>
      <c r="D1480" s="3">
        <v>9.1785720000000008</v>
      </c>
      <c r="E1480" s="3">
        <v>9.2171430000000001</v>
      </c>
      <c r="F1480" s="3">
        <v>8.1687449999999995</v>
      </c>
      <c r="G1480">
        <v>169051400</v>
      </c>
      <c r="H1480" t="str">
        <f>TEXT(AppleStock[[#This Row],[Date]],"dddd")</f>
        <v>Thursday</v>
      </c>
      <c r="I1480" t="str">
        <f>MID(AppleStock[[#This Row],[Day]],1,FIND("day",AppleStock[[#This Row],[Day]])-1)</f>
        <v>Thurs</v>
      </c>
      <c r="J1480" s="3">
        <f>AppleStock[[#This Row],[Open]]-AppleStock[[#This Row],[Close]]</f>
        <v>0.15285699999999913</v>
      </c>
      <c r="K1480" t="str">
        <f>IF(AppleStock[[#This Row],[Day Change]]&gt;0,"UP","DOWN")</f>
        <v>UP</v>
      </c>
      <c r="L1480" s="2">
        <v>5</v>
      </c>
      <c r="Q1480" s="15"/>
    </row>
    <row r="1481" spans="1:17" x14ac:dyDescent="0.25">
      <c r="A1481" s="1">
        <v>38674</v>
      </c>
      <c r="B1481" s="3">
        <v>9.33</v>
      </c>
      <c r="C1481" s="3">
        <v>9.3471430000000009</v>
      </c>
      <c r="D1481" s="3">
        <v>9.1957140000000006</v>
      </c>
      <c r="E1481" s="3">
        <v>9.2228569999999994</v>
      </c>
      <c r="F1481" s="3">
        <v>8.1738140000000001</v>
      </c>
      <c r="G1481">
        <v>131240200</v>
      </c>
      <c r="H1481" t="str">
        <f>TEXT(AppleStock[[#This Row],[Date]],"dddd")</f>
        <v>Friday</v>
      </c>
      <c r="I1481" t="str">
        <f>MID(AppleStock[[#This Row],[Day]],1,FIND("day",AppleStock[[#This Row],[Day]])-1)</f>
        <v>Fri</v>
      </c>
      <c r="J1481" s="3">
        <f>AppleStock[[#This Row],[Open]]-AppleStock[[#This Row],[Close]]</f>
        <v>0.10714300000000065</v>
      </c>
      <c r="K1481" t="str">
        <f>IF(AppleStock[[#This Row],[Day Change]]&gt;0,"UP","DOWN")</f>
        <v>UP</v>
      </c>
      <c r="L1481" s="2">
        <v>5</v>
      </c>
      <c r="Q1481" s="15"/>
    </row>
    <row r="1482" spans="1:17" x14ac:dyDescent="0.25">
      <c r="A1482" s="1">
        <v>38677</v>
      </c>
      <c r="B1482" s="3">
        <v>9.26</v>
      </c>
      <c r="C1482" s="3">
        <v>9.3128569999999993</v>
      </c>
      <c r="D1482" s="3">
        <v>9.1028579999999994</v>
      </c>
      <c r="E1482" s="3">
        <v>9.2799999999999994</v>
      </c>
      <c r="F1482" s="3">
        <v>8.2244519999999994</v>
      </c>
      <c r="G1482">
        <v>127927800</v>
      </c>
      <c r="H1482" t="str">
        <f>TEXT(AppleStock[[#This Row],[Date]],"dddd")</f>
        <v>Monday</v>
      </c>
      <c r="I1482" t="str">
        <f>MID(AppleStock[[#This Row],[Day]],1,FIND("day",AppleStock[[#This Row],[Day]])-1)</f>
        <v>Mon</v>
      </c>
      <c r="J1482" s="3">
        <f>AppleStock[[#This Row],[Open]]-AppleStock[[#This Row],[Close]]</f>
        <v>-1.9999999999999574E-2</v>
      </c>
      <c r="K1482" t="str">
        <f>IF(AppleStock[[#This Row],[Day Change]]&gt;0,"UP","DOWN")</f>
        <v>DOWN</v>
      </c>
      <c r="L1482" s="2">
        <v>5</v>
      </c>
      <c r="Q1482" s="15"/>
    </row>
    <row r="1483" spans="1:17" x14ac:dyDescent="0.25">
      <c r="A1483" s="1">
        <v>38678</v>
      </c>
      <c r="B1483" s="3">
        <v>9.2628570000000003</v>
      </c>
      <c r="C1483" s="3">
        <v>9.5371430000000004</v>
      </c>
      <c r="D1483" s="3">
        <v>9.2171430000000001</v>
      </c>
      <c r="E1483" s="3">
        <v>9.5028570000000006</v>
      </c>
      <c r="F1483" s="3">
        <v>8.4219629999999999</v>
      </c>
      <c r="G1483">
        <v>135070600</v>
      </c>
      <c r="H1483" t="str">
        <f>TEXT(AppleStock[[#This Row],[Date]],"dddd")</f>
        <v>Tuesday</v>
      </c>
      <c r="I1483" t="str">
        <f>MID(AppleStock[[#This Row],[Day]],1,FIND("day",AppleStock[[#This Row],[Day]])-1)</f>
        <v>Tues</v>
      </c>
      <c r="J1483" s="3">
        <f>AppleStock[[#This Row],[Open]]-AppleStock[[#This Row],[Close]]</f>
        <v>-0.24000000000000021</v>
      </c>
      <c r="K1483" t="str">
        <f>IF(AppleStock[[#This Row],[Day Change]]&gt;0,"UP","DOWN")</f>
        <v>DOWN</v>
      </c>
      <c r="L1483" s="2">
        <v>5</v>
      </c>
      <c r="Q1483" s="15"/>
    </row>
    <row r="1484" spans="1:17" x14ac:dyDescent="0.25">
      <c r="A1484" s="1">
        <v>38679</v>
      </c>
      <c r="B1484" s="3">
        <v>9.5542859999999994</v>
      </c>
      <c r="C1484" s="3">
        <v>9.7114290000000008</v>
      </c>
      <c r="D1484" s="3">
        <v>9.5271430000000006</v>
      </c>
      <c r="E1484" s="3">
        <v>9.5871429999999993</v>
      </c>
      <c r="F1484" s="3">
        <v>8.4966600000000003</v>
      </c>
      <c r="G1484">
        <v>121463300</v>
      </c>
      <c r="H1484" t="str">
        <f>TEXT(AppleStock[[#This Row],[Date]],"dddd")</f>
        <v>Wednesday</v>
      </c>
      <c r="I1484" t="str">
        <f>MID(AppleStock[[#This Row],[Day]],1,FIND("day",AppleStock[[#This Row],[Day]])-1)</f>
        <v>Wednes</v>
      </c>
      <c r="J1484" s="3">
        <f>AppleStock[[#This Row],[Open]]-AppleStock[[#This Row],[Close]]</f>
        <v>-3.2856999999999914E-2</v>
      </c>
      <c r="K1484" t="str">
        <f>IF(AppleStock[[#This Row],[Day Change]]&gt;0,"UP","DOWN")</f>
        <v>DOWN</v>
      </c>
      <c r="L1484" s="2">
        <v>5</v>
      </c>
      <c r="Q1484" s="15"/>
    </row>
    <row r="1485" spans="1:17" x14ac:dyDescent="0.25">
      <c r="A1485" s="1">
        <v>38681</v>
      </c>
      <c r="B1485" s="3">
        <v>9.6657139999999995</v>
      </c>
      <c r="C1485" s="3">
        <v>9.9342860000000002</v>
      </c>
      <c r="D1485" s="3">
        <v>9.6428580000000004</v>
      </c>
      <c r="E1485" s="3">
        <v>9.9057139999999997</v>
      </c>
      <c r="F1485" s="3">
        <v>8.7789959999999994</v>
      </c>
      <c r="G1485">
        <v>98753200</v>
      </c>
      <c r="H1485" t="str">
        <f>TEXT(AppleStock[[#This Row],[Date]],"dddd")</f>
        <v>Friday</v>
      </c>
      <c r="I1485" t="str">
        <f>MID(AppleStock[[#This Row],[Day]],1,FIND("day",AppleStock[[#This Row],[Day]])-1)</f>
        <v>Fri</v>
      </c>
      <c r="J1485" s="3">
        <f>AppleStock[[#This Row],[Open]]-AppleStock[[#This Row],[Close]]</f>
        <v>-0.24000000000000021</v>
      </c>
      <c r="K1485" t="str">
        <f>IF(AppleStock[[#This Row],[Day Change]]&gt;0,"UP","DOWN")</f>
        <v>DOWN</v>
      </c>
      <c r="L1485" s="2">
        <v>5</v>
      </c>
      <c r="Q1485" s="15"/>
    </row>
    <row r="1486" spans="1:17" x14ac:dyDescent="0.25">
      <c r="A1486" s="1">
        <v>38684</v>
      </c>
      <c r="B1486" s="3">
        <v>10.102857999999999</v>
      </c>
      <c r="C1486" s="3">
        <v>10.152856999999999</v>
      </c>
      <c r="D1486" s="3">
        <v>9.8671430000000004</v>
      </c>
      <c r="E1486" s="3">
        <v>9.9514279999999999</v>
      </c>
      <c r="F1486" s="3">
        <v>8.8195099999999993</v>
      </c>
      <c r="G1486">
        <v>254629900</v>
      </c>
      <c r="H1486" t="str">
        <f>TEXT(AppleStock[[#This Row],[Date]],"dddd")</f>
        <v>Monday</v>
      </c>
      <c r="I1486" t="str">
        <f>MID(AppleStock[[#This Row],[Day]],1,FIND("day",AppleStock[[#This Row],[Day]])-1)</f>
        <v>Mon</v>
      </c>
      <c r="J1486" s="3">
        <f>AppleStock[[#This Row],[Open]]-AppleStock[[#This Row],[Close]]</f>
        <v>0.15142999999999951</v>
      </c>
      <c r="K1486" t="str">
        <f>IF(AppleStock[[#This Row],[Day Change]]&gt;0,"UP","DOWN")</f>
        <v>UP</v>
      </c>
      <c r="L1486" s="2">
        <v>5</v>
      </c>
      <c r="Q1486" s="15"/>
    </row>
    <row r="1487" spans="1:17" x14ac:dyDescent="0.25">
      <c r="A1487" s="1">
        <v>38685</v>
      </c>
      <c r="B1487" s="3">
        <v>9.9985710000000001</v>
      </c>
      <c r="C1487" s="3">
        <v>10.042857</v>
      </c>
      <c r="D1487" s="3">
        <v>9.6214279999999999</v>
      </c>
      <c r="E1487" s="3">
        <v>9.7285719999999998</v>
      </c>
      <c r="F1487" s="3">
        <v>8.6220029999999994</v>
      </c>
      <c r="G1487">
        <v>222858300</v>
      </c>
      <c r="H1487" t="str">
        <f>TEXT(AppleStock[[#This Row],[Date]],"dddd")</f>
        <v>Tuesday</v>
      </c>
      <c r="I1487" t="str">
        <f>MID(AppleStock[[#This Row],[Day]],1,FIND("day",AppleStock[[#This Row],[Day]])-1)</f>
        <v>Tues</v>
      </c>
      <c r="J1487" s="3">
        <f>AppleStock[[#This Row],[Open]]-AppleStock[[#This Row],[Close]]</f>
        <v>0.26999900000000032</v>
      </c>
      <c r="K1487" t="str">
        <f>IF(AppleStock[[#This Row],[Day Change]]&gt;0,"UP","DOWN")</f>
        <v>UP</v>
      </c>
      <c r="L1487" s="2">
        <v>5</v>
      </c>
      <c r="Q1487" s="15"/>
    </row>
    <row r="1488" spans="1:17" x14ac:dyDescent="0.25">
      <c r="A1488" s="1">
        <v>38686</v>
      </c>
      <c r="B1488" s="3">
        <v>9.7757140000000007</v>
      </c>
      <c r="C1488" s="3">
        <v>9.8357139999999994</v>
      </c>
      <c r="D1488" s="3">
        <v>9.6457149999999992</v>
      </c>
      <c r="E1488" s="3">
        <v>9.6885709999999996</v>
      </c>
      <c r="F1488" s="3">
        <v>8.5865539999999996</v>
      </c>
      <c r="G1488">
        <v>148918700</v>
      </c>
      <c r="H1488" t="str">
        <f>TEXT(AppleStock[[#This Row],[Date]],"dddd")</f>
        <v>Wednesday</v>
      </c>
      <c r="I1488" t="str">
        <f>MID(AppleStock[[#This Row],[Day]],1,FIND("day",AppleStock[[#This Row],[Day]])-1)</f>
        <v>Wednes</v>
      </c>
      <c r="J1488" s="3">
        <f>AppleStock[[#This Row],[Open]]-AppleStock[[#This Row],[Close]]</f>
        <v>8.7143000000001081E-2</v>
      </c>
      <c r="K1488" t="str">
        <f>IF(AppleStock[[#This Row],[Day Change]]&gt;0,"UP","DOWN")</f>
        <v>UP</v>
      </c>
      <c r="L1488" s="2">
        <v>5</v>
      </c>
      <c r="Q1488" s="15"/>
    </row>
    <row r="1489" spans="1:17" x14ac:dyDescent="0.25">
      <c r="A1489" s="1">
        <v>38687</v>
      </c>
      <c r="B1489" s="3">
        <v>9.85</v>
      </c>
      <c r="C1489" s="3">
        <v>10.247142999999999</v>
      </c>
      <c r="D1489" s="3">
        <v>9.83</v>
      </c>
      <c r="E1489" s="3">
        <v>10.228572</v>
      </c>
      <c r="F1489" s="3">
        <v>9.0651279999999996</v>
      </c>
      <c r="G1489">
        <v>203223300</v>
      </c>
      <c r="H1489" t="str">
        <f>TEXT(AppleStock[[#This Row],[Date]],"dddd")</f>
        <v>Thursday</v>
      </c>
      <c r="I1489" t="str">
        <f>MID(AppleStock[[#This Row],[Day]],1,FIND("day",AppleStock[[#This Row],[Day]])-1)</f>
        <v>Thurs</v>
      </c>
      <c r="J1489" s="3">
        <f>AppleStock[[#This Row],[Open]]-AppleStock[[#This Row],[Close]]</f>
        <v>-0.37857200000000013</v>
      </c>
      <c r="K1489" t="str">
        <f>IF(AppleStock[[#This Row],[Day Change]]&gt;0,"UP","DOWN")</f>
        <v>DOWN</v>
      </c>
      <c r="L1489" s="2">
        <v>5</v>
      </c>
      <c r="Q1489" s="15"/>
    </row>
    <row r="1490" spans="1:17" x14ac:dyDescent="0.25">
      <c r="A1490" s="1">
        <v>38688</v>
      </c>
      <c r="B1490" s="3">
        <v>10.324286000000001</v>
      </c>
      <c r="C1490" s="3">
        <v>10.391429</v>
      </c>
      <c r="D1490" s="3">
        <v>10.1</v>
      </c>
      <c r="E1490" s="3">
        <v>10.375714</v>
      </c>
      <c r="F1490" s="3">
        <v>9.1955349999999996</v>
      </c>
      <c r="G1490">
        <v>223940500</v>
      </c>
      <c r="H1490" t="str">
        <f>TEXT(AppleStock[[#This Row],[Date]],"dddd")</f>
        <v>Friday</v>
      </c>
      <c r="I1490" t="str">
        <f>MID(AppleStock[[#This Row],[Day]],1,FIND("day",AppleStock[[#This Row],[Day]])-1)</f>
        <v>Fri</v>
      </c>
      <c r="J1490" s="3">
        <f>AppleStock[[#This Row],[Open]]-AppleStock[[#This Row],[Close]]</f>
        <v>-5.1427999999999585E-2</v>
      </c>
      <c r="K1490" t="str">
        <f>IF(AppleStock[[#This Row],[Day Change]]&gt;0,"UP","DOWN")</f>
        <v>DOWN</v>
      </c>
      <c r="L1490" s="2">
        <v>5</v>
      </c>
      <c r="Q1490" s="15"/>
    </row>
    <row r="1491" spans="1:17" x14ac:dyDescent="0.25">
      <c r="A1491" s="1">
        <v>38691</v>
      </c>
      <c r="B1491" s="3">
        <v>10.278570999999999</v>
      </c>
      <c r="C1491" s="3">
        <v>10.361428</v>
      </c>
      <c r="D1491" s="3">
        <v>10.212857</v>
      </c>
      <c r="E1491" s="3">
        <v>10.26</v>
      </c>
      <c r="F1491" s="3">
        <v>9.0929839999999995</v>
      </c>
      <c r="G1491">
        <v>145917800</v>
      </c>
      <c r="H1491" t="str">
        <f>TEXT(AppleStock[[#This Row],[Date]],"dddd")</f>
        <v>Monday</v>
      </c>
      <c r="I1491" t="str">
        <f>MID(AppleStock[[#This Row],[Day]],1,FIND("day",AppleStock[[#This Row],[Day]])-1)</f>
        <v>Mon</v>
      </c>
      <c r="J1491" s="3">
        <f>AppleStock[[#This Row],[Open]]-AppleStock[[#This Row],[Close]]</f>
        <v>1.8570999999999671E-2</v>
      </c>
      <c r="K1491" t="str">
        <f>IF(AppleStock[[#This Row],[Day Change]]&gt;0,"UP","DOWN")</f>
        <v>UP</v>
      </c>
      <c r="L1491" s="2">
        <v>5</v>
      </c>
      <c r="Q1491" s="15"/>
    </row>
    <row r="1492" spans="1:17" x14ac:dyDescent="0.25">
      <c r="A1492" s="1">
        <v>38692</v>
      </c>
      <c r="B1492" s="3">
        <v>10.561429</v>
      </c>
      <c r="C1492" s="3">
        <v>10.69</v>
      </c>
      <c r="D1492" s="3">
        <v>10.478572</v>
      </c>
      <c r="E1492" s="3">
        <v>10.578571</v>
      </c>
      <c r="F1492" s="3">
        <v>9.375318</v>
      </c>
      <c r="G1492">
        <v>214257400</v>
      </c>
      <c r="H1492" t="str">
        <f>TEXT(AppleStock[[#This Row],[Date]],"dddd")</f>
        <v>Tuesday</v>
      </c>
      <c r="I1492" t="str">
        <f>MID(AppleStock[[#This Row],[Day]],1,FIND("day",AppleStock[[#This Row],[Day]])-1)</f>
        <v>Tues</v>
      </c>
      <c r="J1492" s="3">
        <f>AppleStock[[#This Row],[Open]]-AppleStock[[#This Row],[Close]]</f>
        <v>-1.7141999999999769E-2</v>
      </c>
      <c r="K1492" t="str">
        <f>IF(AppleStock[[#This Row],[Day Change]]&gt;0,"UP","DOWN")</f>
        <v>DOWN</v>
      </c>
      <c r="L1492" s="2">
        <v>5</v>
      </c>
      <c r="Q1492" s="15"/>
    </row>
    <row r="1493" spans="1:17" x14ac:dyDescent="0.25">
      <c r="A1493" s="1">
        <v>38693</v>
      </c>
      <c r="B1493" s="3">
        <v>10.604285000000001</v>
      </c>
      <c r="C1493" s="3">
        <v>10.637143</v>
      </c>
      <c r="D1493" s="3">
        <v>10.445714000000001</v>
      </c>
      <c r="E1493" s="3">
        <v>10.564285</v>
      </c>
      <c r="F1493" s="3">
        <v>9.3626570000000005</v>
      </c>
      <c r="G1493">
        <v>169866200</v>
      </c>
      <c r="H1493" t="str">
        <f>TEXT(AppleStock[[#This Row],[Date]],"dddd")</f>
        <v>Wednesday</v>
      </c>
      <c r="I1493" t="str">
        <f>MID(AppleStock[[#This Row],[Day]],1,FIND("day",AppleStock[[#This Row],[Day]])-1)</f>
        <v>Wednes</v>
      </c>
      <c r="J1493" s="3">
        <f>AppleStock[[#This Row],[Open]]-AppleStock[[#This Row],[Close]]</f>
        <v>4.0000000000000924E-2</v>
      </c>
      <c r="K1493" t="str">
        <f>IF(AppleStock[[#This Row],[Day Change]]&gt;0,"UP","DOWN")</f>
        <v>UP</v>
      </c>
      <c r="L1493" s="2">
        <v>5</v>
      </c>
      <c r="Q1493" s="15"/>
    </row>
    <row r="1494" spans="1:17" x14ac:dyDescent="0.25">
      <c r="A1494" s="1">
        <v>38694</v>
      </c>
      <c r="B1494" s="3">
        <v>10.457143</v>
      </c>
      <c r="C1494" s="3">
        <v>10.595715</v>
      </c>
      <c r="D1494" s="3">
        <v>10.371428</v>
      </c>
      <c r="E1494" s="3">
        <v>10.582857000000001</v>
      </c>
      <c r="F1494" s="3">
        <v>9.3791189999999993</v>
      </c>
      <c r="G1494">
        <v>197619800</v>
      </c>
      <c r="H1494" t="str">
        <f>TEXT(AppleStock[[#This Row],[Date]],"dddd")</f>
        <v>Thursday</v>
      </c>
      <c r="I1494" t="str">
        <f>MID(AppleStock[[#This Row],[Day]],1,FIND("day",AppleStock[[#This Row],[Day]])-1)</f>
        <v>Thurs</v>
      </c>
      <c r="J1494" s="3">
        <f>AppleStock[[#This Row],[Open]]-AppleStock[[#This Row],[Close]]</f>
        <v>-0.12571400000000033</v>
      </c>
      <c r="K1494" t="str">
        <f>IF(AppleStock[[#This Row],[Day Change]]&gt;0,"UP","DOWN")</f>
        <v>DOWN</v>
      </c>
      <c r="L1494" s="2">
        <v>5</v>
      </c>
      <c r="Q1494" s="15"/>
    </row>
    <row r="1495" spans="1:17" x14ac:dyDescent="0.25">
      <c r="A1495" s="1">
        <v>38695</v>
      </c>
      <c r="B1495" s="3">
        <v>10.601429</v>
      </c>
      <c r="C1495" s="3">
        <v>10.655714</v>
      </c>
      <c r="D1495" s="3">
        <v>10.478572</v>
      </c>
      <c r="E1495" s="3">
        <v>10.618570999999999</v>
      </c>
      <c r="F1495" s="3">
        <v>9.4107699999999994</v>
      </c>
      <c r="G1495">
        <v>138850600</v>
      </c>
      <c r="H1495" t="str">
        <f>TEXT(AppleStock[[#This Row],[Date]],"dddd")</f>
        <v>Friday</v>
      </c>
      <c r="I1495" t="str">
        <f>MID(AppleStock[[#This Row],[Day]],1,FIND("day",AppleStock[[#This Row],[Day]])-1)</f>
        <v>Fri</v>
      </c>
      <c r="J1495" s="3">
        <f>AppleStock[[#This Row],[Open]]-AppleStock[[#This Row],[Close]]</f>
        <v>-1.7141999999999769E-2</v>
      </c>
      <c r="K1495" t="str">
        <f>IF(AppleStock[[#This Row],[Day Change]]&gt;0,"UP","DOWN")</f>
        <v>DOWN</v>
      </c>
      <c r="L1495" s="2">
        <v>5</v>
      </c>
      <c r="Q1495" s="15"/>
    </row>
    <row r="1496" spans="1:17" x14ac:dyDescent="0.25">
      <c r="A1496" s="1">
        <v>38698</v>
      </c>
      <c r="B1496" s="3">
        <v>10.695714000000001</v>
      </c>
      <c r="C1496" s="3">
        <v>10.764286</v>
      </c>
      <c r="D1496" s="3">
        <v>10.651427999999999</v>
      </c>
      <c r="E1496" s="3">
        <v>10.701428</v>
      </c>
      <c r="F1496" s="3">
        <v>9.4842019999999998</v>
      </c>
      <c r="G1496">
        <v>131248600</v>
      </c>
      <c r="H1496" t="str">
        <f>TEXT(AppleStock[[#This Row],[Date]],"dddd")</f>
        <v>Monday</v>
      </c>
      <c r="I1496" t="str">
        <f>MID(AppleStock[[#This Row],[Day]],1,FIND("day",AppleStock[[#This Row],[Day]])-1)</f>
        <v>Mon</v>
      </c>
      <c r="J1496" s="3">
        <f>AppleStock[[#This Row],[Open]]-AppleStock[[#This Row],[Close]]</f>
        <v>-5.7139999999993307E-3</v>
      </c>
      <c r="K1496" t="str">
        <f>IF(AppleStock[[#This Row],[Day Change]]&gt;0,"UP","DOWN")</f>
        <v>DOWN</v>
      </c>
      <c r="L1496" s="2">
        <v>5</v>
      </c>
      <c r="Q1496" s="15"/>
    </row>
    <row r="1497" spans="1:17" x14ac:dyDescent="0.25">
      <c r="A1497" s="1">
        <v>38699</v>
      </c>
      <c r="B1497" s="3">
        <v>10.692857</v>
      </c>
      <c r="C1497" s="3">
        <v>10.78</v>
      </c>
      <c r="D1497" s="3">
        <v>10.601429</v>
      </c>
      <c r="E1497" s="3">
        <v>10.711429000000001</v>
      </c>
      <c r="F1497" s="3">
        <v>9.4930660000000007</v>
      </c>
      <c r="G1497">
        <v>123454100</v>
      </c>
      <c r="H1497" t="str">
        <f>TEXT(AppleStock[[#This Row],[Date]],"dddd")</f>
        <v>Tuesday</v>
      </c>
      <c r="I1497" t="str">
        <f>MID(AppleStock[[#This Row],[Day]],1,FIND("day",AppleStock[[#This Row],[Day]])-1)</f>
        <v>Tues</v>
      </c>
      <c r="J1497" s="3">
        <f>AppleStock[[#This Row],[Open]]-AppleStock[[#This Row],[Close]]</f>
        <v>-1.8572000000000699E-2</v>
      </c>
      <c r="K1497" t="str">
        <f>IF(AppleStock[[#This Row],[Day Change]]&gt;0,"UP","DOWN")</f>
        <v>DOWN</v>
      </c>
      <c r="L1497" s="2">
        <v>5</v>
      </c>
      <c r="Q1497" s="15"/>
    </row>
    <row r="1498" spans="1:17" x14ac:dyDescent="0.25">
      <c r="A1498" s="1">
        <v>38700</v>
      </c>
      <c r="B1498" s="3">
        <v>10.361428</v>
      </c>
      <c r="C1498" s="3">
        <v>10.471429000000001</v>
      </c>
      <c r="D1498" s="3">
        <v>10.038570999999999</v>
      </c>
      <c r="E1498" s="3">
        <v>10.287143</v>
      </c>
      <c r="F1498" s="3">
        <v>9.1170410000000004</v>
      </c>
      <c r="G1498">
        <v>362679100</v>
      </c>
      <c r="H1498" t="str">
        <f>TEXT(AppleStock[[#This Row],[Date]],"dddd")</f>
        <v>Wednesday</v>
      </c>
      <c r="I1498" t="str">
        <f>MID(AppleStock[[#This Row],[Day]],1,FIND("day",AppleStock[[#This Row],[Day]])-1)</f>
        <v>Wednes</v>
      </c>
      <c r="J1498" s="3">
        <f>AppleStock[[#This Row],[Open]]-AppleStock[[#This Row],[Close]]</f>
        <v>7.4284999999999712E-2</v>
      </c>
      <c r="K1498" t="str">
        <f>IF(AppleStock[[#This Row],[Day Change]]&gt;0,"UP","DOWN")</f>
        <v>UP</v>
      </c>
      <c r="L1498" s="2">
        <v>5</v>
      </c>
      <c r="Q1498" s="15"/>
    </row>
    <row r="1499" spans="1:17" x14ac:dyDescent="0.25">
      <c r="A1499" s="1">
        <v>38701</v>
      </c>
      <c r="B1499" s="3">
        <v>10.382857</v>
      </c>
      <c r="C1499" s="3">
        <v>10.408571</v>
      </c>
      <c r="D1499" s="3">
        <v>10.192857</v>
      </c>
      <c r="E1499" s="3">
        <v>10.311429</v>
      </c>
      <c r="F1499" s="3">
        <v>9.1385629999999995</v>
      </c>
      <c r="G1499">
        <v>140290500</v>
      </c>
      <c r="H1499" t="str">
        <f>TEXT(AppleStock[[#This Row],[Date]],"dddd")</f>
        <v>Thursday</v>
      </c>
      <c r="I1499" t="str">
        <f>MID(AppleStock[[#This Row],[Day]],1,FIND("day",AppleStock[[#This Row],[Day]])-1)</f>
        <v>Thurs</v>
      </c>
      <c r="J1499" s="3">
        <f>AppleStock[[#This Row],[Open]]-AppleStock[[#This Row],[Close]]</f>
        <v>7.1427999999999159E-2</v>
      </c>
      <c r="K1499" t="str">
        <f>IF(AppleStock[[#This Row],[Day Change]]&gt;0,"UP","DOWN")</f>
        <v>UP</v>
      </c>
      <c r="L1499" s="2">
        <v>5</v>
      </c>
      <c r="Q1499" s="15"/>
    </row>
    <row r="1500" spans="1:17" x14ac:dyDescent="0.25">
      <c r="A1500" s="1">
        <v>38702</v>
      </c>
      <c r="B1500" s="3">
        <v>10.305714999999999</v>
      </c>
      <c r="C1500" s="3">
        <v>10.328571</v>
      </c>
      <c r="D1500" s="3">
        <v>10.151427999999999</v>
      </c>
      <c r="E1500" s="3">
        <v>10.158571</v>
      </c>
      <c r="F1500" s="3">
        <v>9.0030929999999998</v>
      </c>
      <c r="G1500">
        <v>167792800</v>
      </c>
      <c r="H1500" t="str">
        <f>TEXT(AppleStock[[#This Row],[Date]],"dddd")</f>
        <v>Friday</v>
      </c>
      <c r="I1500" t="str">
        <f>MID(AppleStock[[#This Row],[Day]],1,FIND("day",AppleStock[[#This Row],[Day]])-1)</f>
        <v>Fri</v>
      </c>
      <c r="J1500" s="3">
        <f>AppleStock[[#This Row],[Open]]-AppleStock[[#This Row],[Close]]</f>
        <v>0.14714399999999905</v>
      </c>
      <c r="K1500" t="str">
        <f>IF(AppleStock[[#This Row],[Day Change]]&gt;0,"UP","DOWN")</f>
        <v>UP</v>
      </c>
      <c r="L1500" s="2">
        <v>5</v>
      </c>
      <c r="Q1500" s="15"/>
    </row>
    <row r="1501" spans="1:17" x14ac:dyDescent="0.25">
      <c r="A1501" s="1">
        <v>38705</v>
      </c>
      <c r="B1501" s="3">
        <v>10.158571</v>
      </c>
      <c r="C1501" s="3">
        <v>10.371428</v>
      </c>
      <c r="D1501" s="3">
        <v>10.148571</v>
      </c>
      <c r="E1501" s="3">
        <v>10.197143000000001</v>
      </c>
      <c r="F1501" s="3">
        <v>9.0372769999999996</v>
      </c>
      <c r="G1501">
        <v>132323800</v>
      </c>
      <c r="H1501" t="str">
        <f>TEXT(AppleStock[[#This Row],[Date]],"dddd")</f>
        <v>Monday</v>
      </c>
      <c r="I1501" t="str">
        <f>MID(AppleStock[[#This Row],[Day]],1,FIND("day",AppleStock[[#This Row],[Day]])-1)</f>
        <v>Mon</v>
      </c>
      <c r="J1501" s="3">
        <f>AppleStock[[#This Row],[Open]]-AppleStock[[#This Row],[Close]]</f>
        <v>-3.8572000000000273E-2</v>
      </c>
      <c r="K1501" t="str">
        <f>IF(AppleStock[[#This Row],[Day Change]]&gt;0,"UP","DOWN")</f>
        <v>DOWN</v>
      </c>
      <c r="L1501" s="2">
        <v>5</v>
      </c>
      <c r="Q1501" s="15"/>
    </row>
    <row r="1502" spans="1:17" x14ac:dyDescent="0.25">
      <c r="A1502" s="1">
        <v>38706</v>
      </c>
      <c r="B1502" s="3">
        <v>10.232856999999999</v>
      </c>
      <c r="C1502" s="3">
        <v>10.34</v>
      </c>
      <c r="D1502" s="3">
        <v>10.16</v>
      </c>
      <c r="E1502" s="3">
        <v>10.301429000000001</v>
      </c>
      <c r="F1502" s="3">
        <v>9.1297029999999992</v>
      </c>
      <c r="G1502">
        <v>119777000</v>
      </c>
      <c r="H1502" t="str">
        <f>TEXT(AppleStock[[#This Row],[Date]],"dddd")</f>
        <v>Tuesday</v>
      </c>
      <c r="I1502" t="str">
        <f>MID(AppleStock[[#This Row],[Day]],1,FIND("day",AppleStock[[#This Row],[Day]])-1)</f>
        <v>Tues</v>
      </c>
      <c r="J1502" s="3">
        <f>AppleStock[[#This Row],[Open]]-AppleStock[[#This Row],[Close]]</f>
        <v>-6.857200000000141E-2</v>
      </c>
      <c r="K1502" t="str">
        <f>IF(AppleStock[[#This Row],[Day Change]]&gt;0,"UP","DOWN")</f>
        <v>DOWN</v>
      </c>
      <c r="L1502" s="2">
        <v>5</v>
      </c>
      <c r="Q1502" s="15"/>
    </row>
    <row r="1503" spans="1:17" x14ac:dyDescent="0.25">
      <c r="A1503" s="1">
        <v>38707</v>
      </c>
      <c r="B1503" s="3">
        <v>10.371428</v>
      </c>
      <c r="C1503" s="3">
        <v>10.515715</v>
      </c>
      <c r="D1503" s="3">
        <v>10.362857</v>
      </c>
      <c r="E1503" s="3">
        <v>10.5</v>
      </c>
      <c r="F1503" s="3">
        <v>9.3056850000000004</v>
      </c>
      <c r="G1503">
        <v>118934200</v>
      </c>
      <c r="H1503" t="str">
        <f>TEXT(AppleStock[[#This Row],[Date]],"dddd")</f>
        <v>Wednesday</v>
      </c>
      <c r="I1503" t="str">
        <f>MID(AppleStock[[#This Row],[Day]],1,FIND("day",AppleStock[[#This Row],[Day]])-1)</f>
        <v>Wednes</v>
      </c>
      <c r="J1503" s="3">
        <f>AppleStock[[#This Row],[Open]]-AppleStock[[#This Row],[Close]]</f>
        <v>-0.12857200000000013</v>
      </c>
      <c r="K1503" t="str">
        <f>IF(AppleStock[[#This Row],[Day Change]]&gt;0,"UP","DOWN")</f>
        <v>DOWN</v>
      </c>
      <c r="L1503" s="2">
        <v>5</v>
      </c>
      <c r="Q1503" s="15"/>
    </row>
    <row r="1504" spans="1:17" x14ac:dyDescent="0.25">
      <c r="A1504" s="1">
        <v>38708</v>
      </c>
      <c r="B1504" s="3">
        <v>10.558572</v>
      </c>
      <c r="C1504" s="3">
        <v>10.641429</v>
      </c>
      <c r="D1504" s="3">
        <v>10.514286</v>
      </c>
      <c r="E1504" s="3">
        <v>10.574286000000001</v>
      </c>
      <c r="F1504" s="3">
        <v>9.3715220000000006</v>
      </c>
      <c r="G1504">
        <v>92652700</v>
      </c>
      <c r="H1504" t="str">
        <f>TEXT(AppleStock[[#This Row],[Date]],"dddd")</f>
        <v>Thursday</v>
      </c>
      <c r="I1504" t="str">
        <f>MID(AppleStock[[#This Row],[Day]],1,FIND("day",AppleStock[[#This Row],[Day]])-1)</f>
        <v>Thurs</v>
      </c>
      <c r="J1504" s="3">
        <f>AppleStock[[#This Row],[Open]]-AppleStock[[#This Row],[Close]]</f>
        <v>-1.5714000000000894E-2</v>
      </c>
      <c r="K1504" t="str">
        <f>IF(AppleStock[[#This Row],[Day Change]]&gt;0,"UP","DOWN")</f>
        <v>DOWN</v>
      </c>
      <c r="L1504" s="2">
        <v>5</v>
      </c>
      <c r="Q1504" s="15"/>
    </row>
    <row r="1505" spans="1:17" x14ac:dyDescent="0.25">
      <c r="A1505" s="1">
        <v>38709</v>
      </c>
      <c r="B1505" s="3">
        <v>10.595715</v>
      </c>
      <c r="C1505" s="3">
        <v>10.608571</v>
      </c>
      <c r="D1505" s="3">
        <v>10.471429000000001</v>
      </c>
      <c r="E1505" s="3">
        <v>10.478572</v>
      </c>
      <c r="F1505" s="3">
        <v>9.2866949999999999</v>
      </c>
      <c r="G1505">
        <v>57464400</v>
      </c>
      <c r="H1505" t="str">
        <f>TEXT(AppleStock[[#This Row],[Date]],"dddd")</f>
        <v>Friday</v>
      </c>
      <c r="I1505" t="str">
        <f>MID(AppleStock[[#This Row],[Day]],1,FIND("day",AppleStock[[#This Row],[Day]])-1)</f>
        <v>Fri</v>
      </c>
      <c r="J1505" s="3">
        <f>AppleStock[[#This Row],[Open]]-AppleStock[[#This Row],[Close]]</f>
        <v>0.11714300000000044</v>
      </c>
      <c r="K1505" t="str">
        <f>IF(AppleStock[[#This Row],[Day Change]]&gt;0,"UP","DOWN")</f>
        <v>UP</v>
      </c>
      <c r="L1505" s="2">
        <v>5</v>
      </c>
      <c r="Q1505" s="15"/>
    </row>
    <row r="1506" spans="1:17" x14ac:dyDescent="0.25">
      <c r="A1506" s="1">
        <v>38713</v>
      </c>
      <c r="B1506" s="3">
        <v>10.571427999999999</v>
      </c>
      <c r="C1506" s="3">
        <v>10.74</v>
      </c>
      <c r="D1506" s="3">
        <v>10.564285</v>
      </c>
      <c r="E1506" s="3">
        <v>10.604285000000001</v>
      </c>
      <c r="F1506" s="3">
        <v>9.3981080000000006</v>
      </c>
      <c r="G1506">
        <v>147647500</v>
      </c>
      <c r="H1506" t="str">
        <f>TEXT(AppleStock[[#This Row],[Date]],"dddd")</f>
        <v>Tuesday</v>
      </c>
      <c r="I1506" t="str">
        <f>MID(AppleStock[[#This Row],[Day]],1,FIND("day",AppleStock[[#This Row],[Day]])-1)</f>
        <v>Tues</v>
      </c>
      <c r="J1506" s="3">
        <f>AppleStock[[#This Row],[Open]]-AppleStock[[#This Row],[Close]]</f>
        <v>-3.285700000000169E-2</v>
      </c>
      <c r="K1506" t="str">
        <f>IF(AppleStock[[#This Row],[Day Change]]&gt;0,"UP","DOWN")</f>
        <v>DOWN</v>
      </c>
      <c r="L1506" s="2">
        <v>5</v>
      </c>
      <c r="Q1506" s="15"/>
    </row>
    <row r="1507" spans="1:17" x14ac:dyDescent="0.25">
      <c r="A1507" s="1">
        <v>38714</v>
      </c>
      <c r="B1507" s="3">
        <v>10.638572</v>
      </c>
      <c r="C1507" s="3">
        <v>10.68</v>
      </c>
      <c r="D1507" s="3">
        <v>10.474285999999999</v>
      </c>
      <c r="E1507" s="3">
        <v>10.51</v>
      </c>
      <c r="F1507" s="3">
        <v>9.3145500000000006</v>
      </c>
      <c r="G1507">
        <v>99528800</v>
      </c>
      <c r="H1507" t="str">
        <f>TEXT(AppleStock[[#This Row],[Date]],"dddd")</f>
        <v>Wednesday</v>
      </c>
      <c r="I1507" t="str">
        <f>MID(AppleStock[[#This Row],[Day]],1,FIND("day",AppleStock[[#This Row],[Day]])-1)</f>
        <v>Wednes</v>
      </c>
      <c r="J1507" s="3">
        <f>AppleStock[[#This Row],[Open]]-AppleStock[[#This Row],[Close]]</f>
        <v>0.12857200000000013</v>
      </c>
      <c r="K1507" t="str">
        <f>IF(AppleStock[[#This Row],[Day Change]]&gt;0,"UP","DOWN")</f>
        <v>UP</v>
      </c>
      <c r="L1507" s="2">
        <v>5</v>
      </c>
      <c r="Q1507" s="15"/>
    </row>
    <row r="1508" spans="1:17" x14ac:dyDescent="0.25">
      <c r="A1508" s="1">
        <v>38715</v>
      </c>
      <c r="B1508" s="3">
        <v>10.54</v>
      </c>
      <c r="C1508" s="3">
        <v>10.545714</v>
      </c>
      <c r="D1508" s="3">
        <v>10.202857</v>
      </c>
      <c r="E1508" s="3">
        <v>10.207143</v>
      </c>
      <c r="F1508" s="3">
        <v>9.0461419999999997</v>
      </c>
      <c r="G1508">
        <v>122506300</v>
      </c>
      <c r="H1508" t="str">
        <f>TEXT(AppleStock[[#This Row],[Date]],"dddd")</f>
        <v>Thursday</v>
      </c>
      <c r="I1508" t="str">
        <f>MID(AppleStock[[#This Row],[Day]],1,FIND("day",AppleStock[[#This Row],[Day]])-1)</f>
        <v>Thurs</v>
      </c>
      <c r="J1508" s="3">
        <f>AppleStock[[#This Row],[Open]]-AppleStock[[#This Row],[Close]]</f>
        <v>0.33285699999999885</v>
      </c>
      <c r="K1508" t="str">
        <f>IF(AppleStock[[#This Row],[Day Change]]&gt;0,"UP","DOWN")</f>
        <v>UP</v>
      </c>
      <c r="L1508" s="2">
        <v>5</v>
      </c>
      <c r="Q1508" s="15"/>
    </row>
    <row r="1509" spans="1:17" x14ac:dyDescent="0.25">
      <c r="A1509" s="1">
        <v>38716</v>
      </c>
      <c r="B1509" s="3">
        <v>10.130000000000001</v>
      </c>
      <c r="C1509" s="3">
        <v>10.347143000000001</v>
      </c>
      <c r="D1509" s="3">
        <v>10.048572</v>
      </c>
      <c r="E1509" s="3">
        <v>10.27</v>
      </c>
      <c r="F1509" s="3">
        <v>9.1018450000000009</v>
      </c>
      <c r="G1509">
        <v>156065700</v>
      </c>
      <c r="H1509" t="str">
        <f>TEXT(AppleStock[[#This Row],[Date]],"dddd")</f>
        <v>Friday</v>
      </c>
      <c r="I1509" t="str">
        <f>MID(AppleStock[[#This Row],[Day]],1,FIND("day",AppleStock[[#This Row],[Day]])-1)</f>
        <v>Fri</v>
      </c>
      <c r="J1509" s="3">
        <f>AppleStock[[#This Row],[Open]]-AppleStock[[#This Row],[Close]]</f>
        <v>-0.13999999999999879</v>
      </c>
      <c r="K1509" t="str">
        <f>IF(AppleStock[[#This Row],[Day Change]]&gt;0,"UP","DOWN")</f>
        <v>DOWN</v>
      </c>
      <c r="L1509" s="2">
        <v>5</v>
      </c>
      <c r="Q1509" s="15"/>
    </row>
    <row r="1510" spans="1:17" x14ac:dyDescent="0.25">
      <c r="A1510" s="1">
        <v>38720</v>
      </c>
      <c r="B1510" s="3">
        <v>10.34</v>
      </c>
      <c r="C1510" s="3">
        <v>10.678572000000001</v>
      </c>
      <c r="D1510" s="3">
        <v>10.321427999999999</v>
      </c>
      <c r="E1510" s="3">
        <v>10.678572000000001</v>
      </c>
      <c r="F1510" s="3">
        <v>9.4639450000000007</v>
      </c>
      <c r="G1510">
        <v>201808600</v>
      </c>
      <c r="H1510" t="str">
        <f>TEXT(AppleStock[[#This Row],[Date]],"dddd")</f>
        <v>Tuesday</v>
      </c>
      <c r="I1510" t="str">
        <f>MID(AppleStock[[#This Row],[Day]],1,FIND("day",AppleStock[[#This Row],[Day]])-1)</f>
        <v>Tues</v>
      </c>
      <c r="J1510" s="3">
        <f>AppleStock[[#This Row],[Open]]-AppleStock[[#This Row],[Close]]</f>
        <v>-0.33857200000000098</v>
      </c>
      <c r="K1510" t="str">
        <f>IF(AppleStock[[#This Row],[Day Change]]&gt;0,"UP","DOWN")</f>
        <v>DOWN</v>
      </c>
      <c r="L1510" s="2">
        <v>6</v>
      </c>
      <c r="Q1510" s="15"/>
    </row>
    <row r="1511" spans="1:17" x14ac:dyDescent="0.25">
      <c r="A1511" s="1">
        <v>38721</v>
      </c>
      <c r="B1511" s="3">
        <v>10.732856999999999</v>
      </c>
      <c r="C1511" s="3">
        <v>10.854285000000001</v>
      </c>
      <c r="D1511" s="3">
        <v>10.642858</v>
      </c>
      <c r="E1511" s="3">
        <v>10.71</v>
      </c>
      <c r="F1511" s="3">
        <v>9.4917979999999993</v>
      </c>
      <c r="G1511">
        <v>154900900</v>
      </c>
      <c r="H1511" t="str">
        <f>TEXT(AppleStock[[#This Row],[Date]],"dddd")</f>
        <v>Wednesday</v>
      </c>
      <c r="I1511" t="str">
        <f>MID(AppleStock[[#This Row],[Day]],1,FIND("day",AppleStock[[#This Row],[Day]])-1)</f>
        <v>Wednes</v>
      </c>
      <c r="J1511" s="3">
        <f>AppleStock[[#This Row],[Open]]-AppleStock[[#This Row],[Close]]</f>
        <v>2.2856999999998351E-2</v>
      </c>
      <c r="K1511" t="str">
        <f>IF(AppleStock[[#This Row],[Day Change]]&gt;0,"UP","DOWN")</f>
        <v>UP</v>
      </c>
      <c r="L1511" s="2">
        <v>6</v>
      </c>
      <c r="Q1511" s="15"/>
    </row>
    <row r="1512" spans="1:17" x14ac:dyDescent="0.25">
      <c r="A1512" s="1">
        <v>38722</v>
      </c>
      <c r="B1512" s="3">
        <v>10.69</v>
      </c>
      <c r="C1512" s="3">
        <v>10.7</v>
      </c>
      <c r="D1512" s="3">
        <v>10.535714</v>
      </c>
      <c r="E1512" s="3">
        <v>10.625714</v>
      </c>
      <c r="F1512" s="3">
        <v>9.4171010000000006</v>
      </c>
      <c r="G1512">
        <v>112355600</v>
      </c>
      <c r="H1512" t="str">
        <f>TEXT(AppleStock[[#This Row],[Date]],"dddd")</f>
        <v>Thursday</v>
      </c>
      <c r="I1512" t="str">
        <f>MID(AppleStock[[#This Row],[Day]],1,FIND("day",AppleStock[[#This Row],[Day]])-1)</f>
        <v>Thurs</v>
      </c>
      <c r="J1512" s="3">
        <f>AppleStock[[#This Row],[Open]]-AppleStock[[#This Row],[Close]]</f>
        <v>6.4285999999999177E-2</v>
      </c>
      <c r="K1512" t="str">
        <f>IF(AppleStock[[#This Row],[Day Change]]&gt;0,"UP","DOWN")</f>
        <v>UP</v>
      </c>
      <c r="L1512" s="2">
        <v>6</v>
      </c>
      <c r="Q1512" s="15"/>
    </row>
    <row r="1513" spans="1:17" x14ac:dyDescent="0.25">
      <c r="A1513" s="1">
        <v>38723</v>
      </c>
      <c r="B1513" s="3">
        <v>10.75</v>
      </c>
      <c r="C1513" s="3">
        <v>10.957143</v>
      </c>
      <c r="D1513" s="3">
        <v>10.65</v>
      </c>
      <c r="E1513" s="3">
        <v>10.9</v>
      </c>
      <c r="F1513" s="3">
        <v>9.6601900000000001</v>
      </c>
      <c r="G1513">
        <v>176114400</v>
      </c>
      <c r="H1513" t="str">
        <f>TEXT(AppleStock[[#This Row],[Date]],"dddd")</f>
        <v>Friday</v>
      </c>
      <c r="I1513" t="str">
        <f>MID(AppleStock[[#This Row],[Day]],1,FIND("day",AppleStock[[#This Row],[Day]])-1)</f>
        <v>Fri</v>
      </c>
      <c r="J1513" s="3">
        <f>AppleStock[[#This Row],[Open]]-AppleStock[[#This Row],[Close]]</f>
        <v>-0.15000000000000036</v>
      </c>
      <c r="K1513" t="str">
        <f>IF(AppleStock[[#This Row],[Day Change]]&gt;0,"UP","DOWN")</f>
        <v>DOWN</v>
      </c>
      <c r="L1513" s="2">
        <v>6</v>
      </c>
      <c r="Q1513" s="15"/>
    </row>
    <row r="1514" spans="1:17" x14ac:dyDescent="0.25">
      <c r="A1514" s="1">
        <v>38726</v>
      </c>
      <c r="B1514" s="3">
        <v>10.961429000000001</v>
      </c>
      <c r="C1514" s="3">
        <v>11.028570999999999</v>
      </c>
      <c r="D1514" s="3">
        <v>10.82</v>
      </c>
      <c r="E1514" s="3">
        <v>10.864285000000001</v>
      </c>
      <c r="F1514" s="3">
        <v>9.6285360000000004</v>
      </c>
      <c r="G1514">
        <v>168760200</v>
      </c>
      <c r="H1514" t="str">
        <f>TEXT(AppleStock[[#This Row],[Date]],"dddd")</f>
        <v>Monday</v>
      </c>
      <c r="I1514" t="str">
        <f>MID(AppleStock[[#This Row],[Day]],1,FIND("day",AppleStock[[#This Row],[Day]])-1)</f>
        <v>Mon</v>
      </c>
      <c r="J1514" s="3">
        <f>AppleStock[[#This Row],[Open]]-AppleStock[[#This Row],[Close]]</f>
        <v>9.7144000000000119E-2</v>
      </c>
      <c r="K1514" t="str">
        <f>IF(AppleStock[[#This Row],[Day Change]]&gt;0,"UP","DOWN")</f>
        <v>UP</v>
      </c>
      <c r="L1514" s="2">
        <v>6</v>
      </c>
      <c r="Q1514" s="15"/>
    </row>
    <row r="1515" spans="1:17" x14ac:dyDescent="0.25">
      <c r="A1515" s="1">
        <v>38727</v>
      </c>
      <c r="B1515" s="3">
        <v>10.892858</v>
      </c>
      <c r="C1515" s="3">
        <v>11.698570999999999</v>
      </c>
      <c r="D1515" s="3">
        <v>10.832857000000001</v>
      </c>
      <c r="E1515" s="3">
        <v>11.551429000000001</v>
      </c>
      <c r="F1515" s="3">
        <v>10.23752</v>
      </c>
      <c r="G1515">
        <v>569967300</v>
      </c>
      <c r="H1515" t="str">
        <f>TEXT(AppleStock[[#This Row],[Date]],"dddd")</f>
        <v>Tuesday</v>
      </c>
      <c r="I1515" t="str">
        <f>MID(AppleStock[[#This Row],[Day]],1,FIND("day",AppleStock[[#This Row],[Day]])-1)</f>
        <v>Tues</v>
      </c>
      <c r="J1515" s="3">
        <f>AppleStock[[#This Row],[Open]]-AppleStock[[#This Row],[Close]]</f>
        <v>-0.65857100000000024</v>
      </c>
      <c r="K1515" t="str">
        <f>IF(AppleStock[[#This Row],[Day Change]]&gt;0,"UP","DOWN")</f>
        <v>DOWN</v>
      </c>
      <c r="L1515" s="2">
        <v>6</v>
      </c>
      <c r="Q1515" s="15"/>
    </row>
    <row r="1516" spans="1:17" x14ac:dyDescent="0.25">
      <c r="A1516" s="1">
        <v>38728</v>
      </c>
      <c r="B1516" s="3">
        <v>11.977143</v>
      </c>
      <c r="C1516" s="3">
        <v>12.114285000000001</v>
      </c>
      <c r="D1516" s="3">
        <v>11.798572</v>
      </c>
      <c r="E1516" s="3">
        <v>11.985714</v>
      </c>
      <c r="F1516" s="3">
        <v>10.622408999999999</v>
      </c>
      <c r="G1516">
        <v>373448600</v>
      </c>
      <c r="H1516" t="str">
        <f>TEXT(AppleStock[[#This Row],[Date]],"dddd")</f>
        <v>Wednesday</v>
      </c>
      <c r="I1516" t="str">
        <f>MID(AppleStock[[#This Row],[Day]],1,FIND("day",AppleStock[[#This Row],[Day]])-1)</f>
        <v>Wednes</v>
      </c>
      <c r="J1516" s="3">
        <f>AppleStock[[#This Row],[Open]]-AppleStock[[#This Row],[Close]]</f>
        <v>-8.5709999999998843E-3</v>
      </c>
      <c r="K1516" t="str">
        <f>IF(AppleStock[[#This Row],[Day Change]]&gt;0,"UP","DOWN")</f>
        <v>DOWN</v>
      </c>
      <c r="L1516" s="2">
        <v>6</v>
      </c>
      <c r="Q1516" s="15"/>
    </row>
    <row r="1517" spans="1:17" x14ac:dyDescent="0.25">
      <c r="A1517" s="1">
        <v>38729</v>
      </c>
      <c r="B1517" s="3">
        <v>12.138572</v>
      </c>
      <c r="C1517" s="3">
        <v>12.342857</v>
      </c>
      <c r="D1517" s="3">
        <v>11.945714000000001</v>
      </c>
      <c r="E1517" s="3">
        <v>12.041429000000001</v>
      </c>
      <c r="F1517" s="3">
        <v>10.671784000000001</v>
      </c>
      <c r="G1517">
        <v>320202400</v>
      </c>
      <c r="H1517" t="str">
        <f>TEXT(AppleStock[[#This Row],[Date]],"dddd")</f>
        <v>Thursday</v>
      </c>
      <c r="I1517" t="str">
        <f>MID(AppleStock[[#This Row],[Day]],1,FIND("day",AppleStock[[#This Row],[Day]])-1)</f>
        <v>Thurs</v>
      </c>
      <c r="J1517" s="3">
        <f>AppleStock[[#This Row],[Open]]-AppleStock[[#This Row],[Close]]</f>
        <v>9.7142999999999091E-2</v>
      </c>
      <c r="K1517" t="str">
        <f>IF(AppleStock[[#This Row],[Day Change]]&gt;0,"UP","DOWN")</f>
        <v>UP</v>
      </c>
      <c r="L1517" s="2">
        <v>6</v>
      </c>
      <c r="Q1517" s="15"/>
    </row>
    <row r="1518" spans="1:17" x14ac:dyDescent="0.25">
      <c r="A1518" s="1">
        <v>38730</v>
      </c>
      <c r="B1518" s="3">
        <v>12.141429</v>
      </c>
      <c r="C1518" s="3">
        <v>12.287143</v>
      </c>
      <c r="D1518" s="3">
        <v>12.085713999999999</v>
      </c>
      <c r="E1518" s="3">
        <v>12.227143</v>
      </c>
      <c r="F1518" s="3">
        <v>10.836376</v>
      </c>
      <c r="G1518">
        <v>194076400</v>
      </c>
      <c r="H1518" t="str">
        <f>TEXT(AppleStock[[#This Row],[Date]],"dddd")</f>
        <v>Friday</v>
      </c>
      <c r="I1518" t="str">
        <f>MID(AppleStock[[#This Row],[Day]],1,FIND("day",AppleStock[[#This Row],[Day]])-1)</f>
        <v>Fri</v>
      </c>
      <c r="J1518" s="3">
        <f>AppleStock[[#This Row],[Open]]-AppleStock[[#This Row],[Close]]</f>
        <v>-8.5713999999999402E-2</v>
      </c>
      <c r="K1518" t="str">
        <f>IF(AppleStock[[#This Row],[Day Change]]&gt;0,"UP","DOWN")</f>
        <v>DOWN</v>
      </c>
      <c r="L1518" s="2">
        <v>6</v>
      </c>
      <c r="Q1518" s="15"/>
    </row>
    <row r="1519" spans="1:17" x14ac:dyDescent="0.25">
      <c r="A1519" s="1">
        <v>38734</v>
      </c>
      <c r="B1519" s="3">
        <v>12.242857000000001</v>
      </c>
      <c r="C1519" s="3">
        <v>12.34</v>
      </c>
      <c r="D1519" s="3">
        <v>11.981427999999999</v>
      </c>
      <c r="E1519" s="3">
        <v>12.101429</v>
      </c>
      <c r="F1519" s="3">
        <v>10.724963000000001</v>
      </c>
      <c r="G1519">
        <v>208905900</v>
      </c>
      <c r="H1519" t="str">
        <f>TEXT(AppleStock[[#This Row],[Date]],"dddd")</f>
        <v>Tuesday</v>
      </c>
      <c r="I1519" t="str">
        <f>MID(AppleStock[[#This Row],[Day]],1,FIND("day",AppleStock[[#This Row],[Day]])-1)</f>
        <v>Tues</v>
      </c>
      <c r="J1519" s="3">
        <f>AppleStock[[#This Row],[Open]]-AppleStock[[#This Row],[Close]]</f>
        <v>0.14142800000000122</v>
      </c>
      <c r="K1519" t="str">
        <f>IF(AppleStock[[#This Row],[Day Change]]&gt;0,"UP","DOWN")</f>
        <v>UP</v>
      </c>
      <c r="L1519" s="2">
        <v>6</v>
      </c>
      <c r="Q1519" s="15"/>
    </row>
    <row r="1520" spans="1:17" x14ac:dyDescent="0.25">
      <c r="A1520" s="1">
        <v>38735</v>
      </c>
      <c r="B1520" s="3">
        <v>11.868570999999999</v>
      </c>
      <c r="C1520" s="3">
        <v>12.007142999999999</v>
      </c>
      <c r="D1520" s="3">
        <v>11.692857</v>
      </c>
      <c r="E1520" s="3">
        <v>11.784286</v>
      </c>
      <c r="F1520" s="3">
        <v>10.443892</v>
      </c>
      <c r="G1520">
        <v>300159300</v>
      </c>
      <c r="H1520" t="str">
        <f>TEXT(AppleStock[[#This Row],[Date]],"dddd")</f>
        <v>Wednesday</v>
      </c>
      <c r="I1520" t="str">
        <f>MID(AppleStock[[#This Row],[Day]],1,FIND("day",AppleStock[[#This Row],[Day]])-1)</f>
        <v>Wednes</v>
      </c>
      <c r="J1520" s="3">
        <f>AppleStock[[#This Row],[Open]]-AppleStock[[#This Row],[Close]]</f>
        <v>8.4284999999999499E-2</v>
      </c>
      <c r="K1520" t="str">
        <f>IF(AppleStock[[#This Row],[Day Change]]&gt;0,"UP","DOWN")</f>
        <v>UP</v>
      </c>
      <c r="L1520" s="2">
        <v>6</v>
      </c>
      <c r="Q1520" s="15"/>
    </row>
    <row r="1521" spans="1:17" x14ac:dyDescent="0.25">
      <c r="A1521" s="1">
        <v>38736</v>
      </c>
      <c r="B1521" s="3">
        <v>11.607142</v>
      </c>
      <c r="C1521" s="3">
        <v>11.665713999999999</v>
      </c>
      <c r="D1521" s="3">
        <v>11.248571</v>
      </c>
      <c r="E1521" s="3">
        <v>11.291429000000001</v>
      </c>
      <c r="F1521" s="3">
        <v>10.007092</v>
      </c>
      <c r="G1521">
        <v>423962000</v>
      </c>
      <c r="H1521" t="str">
        <f>TEXT(AppleStock[[#This Row],[Date]],"dddd")</f>
        <v>Thursday</v>
      </c>
      <c r="I1521" t="str">
        <f>MID(AppleStock[[#This Row],[Day]],1,FIND("day",AppleStock[[#This Row],[Day]])-1)</f>
        <v>Thurs</v>
      </c>
      <c r="J1521" s="3">
        <f>AppleStock[[#This Row],[Open]]-AppleStock[[#This Row],[Close]]</f>
        <v>0.3157129999999988</v>
      </c>
      <c r="K1521" t="str">
        <f>IF(AppleStock[[#This Row],[Day Change]]&gt;0,"UP","DOWN")</f>
        <v>UP</v>
      </c>
      <c r="L1521" s="2">
        <v>6</v>
      </c>
      <c r="Q1521" s="15"/>
    </row>
    <row r="1522" spans="1:17" x14ac:dyDescent="0.25">
      <c r="A1522" s="1">
        <v>38737</v>
      </c>
      <c r="B1522" s="3">
        <v>11.325714</v>
      </c>
      <c r="C1522" s="3">
        <v>11.434286</v>
      </c>
      <c r="D1522" s="3">
        <v>10.832857000000001</v>
      </c>
      <c r="E1522" s="3">
        <v>10.87</v>
      </c>
      <c r="F1522" s="3">
        <v>9.6336010000000005</v>
      </c>
      <c r="G1522">
        <v>283689700</v>
      </c>
      <c r="H1522" t="str">
        <f>TEXT(AppleStock[[#This Row],[Date]],"dddd")</f>
        <v>Friday</v>
      </c>
      <c r="I1522" t="str">
        <f>MID(AppleStock[[#This Row],[Day]],1,FIND("day",AppleStock[[#This Row],[Day]])-1)</f>
        <v>Fri</v>
      </c>
      <c r="J1522" s="3">
        <f>AppleStock[[#This Row],[Open]]-AppleStock[[#This Row],[Close]]</f>
        <v>0.4557140000000004</v>
      </c>
      <c r="K1522" t="str">
        <f>IF(AppleStock[[#This Row],[Day Change]]&gt;0,"UP","DOWN")</f>
        <v>UP</v>
      </c>
      <c r="L1522" s="2">
        <v>6</v>
      </c>
      <c r="Q1522" s="15"/>
    </row>
    <row r="1523" spans="1:17" x14ac:dyDescent="0.25">
      <c r="A1523" s="1">
        <v>38740</v>
      </c>
      <c r="B1523" s="3">
        <v>10.871428</v>
      </c>
      <c r="C1523" s="3">
        <v>11.365714000000001</v>
      </c>
      <c r="D1523" s="3">
        <v>10.857142</v>
      </c>
      <c r="E1523" s="3">
        <v>11.095715</v>
      </c>
      <c r="F1523" s="3">
        <v>9.8336419999999993</v>
      </c>
      <c r="G1523">
        <v>264932500</v>
      </c>
      <c r="H1523" t="str">
        <f>TEXT(AppleStock[[#This Row],[Date]],"dddd")</f>
        <v>Monday</v>
      </c>
      <c r="I1523" t="str">
        <f>MID(AppleStock[[#This Row],[Day]],1,FIND("day",AppleStock[[#This Row],[Day]])-1)</f>
        <v>Mon</v>
      </c>
      <c r="J1523" s="3">
        <f>AppleStock[[#This Row],[Open]]-AppleStock[[#This Row],[Close]]</f>
        <v>-0.22428700000000035</v>
      </c>
      <c r="K1523" t="str">
        <f>IF(AppleStock[[#This Row],[Day Change]]&gt;0,"UP","DOWN")</f>
        <v>DOWN</v>
      </c>
      <c r="L1523" s="2">
        <v>6</v>
      </c>
      <c r="Q1523" s="15"/>
    </row>
    <row r="1524" spans="1:17" x14ac:dyDescent="0.25">
      <c r="A1524" s="1">
        <v>38741</v>
      </c>
      <c r="B1524" s="3">
        <v>11.251429</v>
      </c>
      <c r="C1524" s="3">
        <v>11.345715</v>
      </c>
      <c r="D1524" s="3">
        <v>10.824286000000001</v>
      </c>
      <c r="E1524" s="3">
        <v>10.862857</v>
      </c>
      <c r="F1524" s="3">
        <v>9.6272699999999993</v>
      </c>
      <c r="G1524">
        <v>285563600</v>
      </c>
      <c r="H1524" t="str">
        <f>TEXT(AppleStock[[#This Row],[Date]],"dddd")</f>
        <v>Tuesday</v>
      </c>
      <c r="I1524" t="str">
        <f>MID(AppleStock[[#This Row],[Day]],1,FIND("day",AppleStock[[#This Row],[Day]])-1)</f>
        <v>Tues</v>
      </c>
      <c r="J1524" s="3">
        <f>AppleStock[[#This Row],[Open]]-AppleStock[[#This Row],[Close]]</f>
        <v>0.38857199999999992</v>
      </c>
      <c r="K1524" t="str">
        <f>IF(AppleStock[[#This Row],[Day Change]]&gt;0,"UP","DOWN")</f>
        <v>UP</v>
      </c>
      <c r="L1524" s="2">
        <v>6</v>
      </c>
      <c r="Q1524" s="15"/>
    </row>
    <row r="1525" spans="1:17" x14ac:dyDescent="0.25">
      <c r="A1525" s="1">
        <v>38742</v>
      </c>
      <c r="B1525" s="3">
        <v>11.055714999999999</v>
      </c>
      <c r="C1525" s="3">
        <v>11.071427999999999</v>
      </c>
      <c r="D1525" s="3">
        <v>10.464286</v>
      </c>
      <c r="E1525" s="3">
        <v>10.6</v>
      </c>
      <c r="F1525" s="3">
        <v>9.3943119999999993</v>
      </c>
      <c r="G1525">
        <v>318946600</v>
      </c>
      <c r="H1525" t="str">
        <f>TEXT(AppleStock[[#This Row],[Date]],"dddd")</f>
        <v>Wednesday</v>
      </c>
      <c r="I1525" t="str">
        <f>MID(AppleStock[[#This Row],[Day]],1,FIND("day",AppleStock[[#This Row],[Day]])-1)</f>
        <v>Wednes</v>
      </c>
      <c r="J1525" s="3">
        <f>AppleStock[[#This Row],[Open]]-AppleStock[[#This Row],[Close]]</f>
        <v>0.45571499999999965</v>
      </c>
      <c r="K1525" t="str">
        <f>IF(AppleStock[[#This Row],[Day Change]]&gt;0,"UP","DOWN")</f>
        <v>UP</v>
      </c>
      <c r="L1525" s="2">
        <v>6</v>
      </c>
      <c r="Q1525" s="15"/>
    </row>
    <row r="1526" spans="1:17" x14ac:dyDescent="0.25">
      <c r="A1526" s="1">
        <v>38743</v>
      </c>
      <c r="B1526" s="3">
        <v>10.647142000000001</v>
      </c>
      <c r="C1526" s="3">
        <v>10.775714000000001</v>
      </c>
      <c r="D1526" s="3">
        <v>10.275714000000001</v>
      </c>
      <c r="E1526" s="3">
        <v>10.332857000000001</v>
      </c>
      <c r="F1526" s="3">
        <v>9.1575550000000003</v>
      </c>
      <c r="G1526">
        <v>295346800</v>
      </c>
      <c r="H1526" t="str">
        <f>TEXT(AppleStock[[#This Row],[Date]],"dddd")</f>
        <v>Thursday</v>
      </c>
      <c r="I1526" t="str">
        <f>MID(AppleStock[[#This Row],[Day]],1,FIND("day",AppleStock[[#This Row],[Day]])-1)</f>
        <v>Thurs</v>
      </c>
      <c r="J1526" s="3">
        <f>AppleStock[[#This Row],[Open]]-AppleStock[[#This Row],[Close]]</f>
        <v>0.31428499999999993</v>
      </c>
      <c r="K1526" t="str">
        <f>IF(AppleStock[[#This Row],[Day Change]]&gt;0,"UP","DOWN")</f>
        <v>UP</v>
      </c>
      <c r="L1526" s="2">
        <v>6</v>
      </c>
      <c r="Q1526" s="15"/>
    </row>
    <row r="1527" spans="1:17" x14ac:dyDescent="0.25">
      <c r="A1527" s="1">
        <v>38744</v>
      </c>
      <c r="B1527" s="3">
        <v>10.421429</v>
      </c>
      <c r="C1527" s="3">
        <v>10.514286</v>
      </c>
      <c r="D1527" s="3">
        <v>10.157143</v>
      </c>
      <c r="E1527" s="3">
        <v>10.29</v>
      </c>
      <c r="F1527" s="3">
        <v>9.1195730000000008</v>
      </c>
      <c r="G1527">
        <v>238466200</v>
      </c>
      <c r="H1527" t="str">
        <f>TEXT(AppleStock[[#This Row],[Date]],"dddd")</f>
        <v>Friday</v>
      </c>
      <c r="I1527" t="str">
        <f>MID(AppleStock[[#This Row],[Day]],1,FIND("day",AppleStock[[#This Row],[Day]])-1)</f>
        <v>Fri</v>
      </c>
      <c r="J1527" s="3">
        <f>AppleStock[[#This Row],[Open]]-AppleStock[[#This Row],[Close]]</f>
        <v>0.13142900000000068</v>
      </c>
      <c r="K1527" t="str">
        <f>IF(AppleStock[[#This Row],[Day Change]]&gt;0,"UP","DOWN")</f>
        <v>UP</v>
      </c>
      <c r="L1527" s="2">
        <v>6</v>
      </c>
      <c r="Q1527" s="15"/>
    </row>
    <row r="1528" spans="1:17" x14ac:dyDescent="0.25">
      <c r="A1528" s="1">
        <v>38747</v>
      </c>
      <c r="B1528" s="3">
        <v>10.167142999999999</v>
      </c>
      <c r="C1528" s="3">
        <v>10.942857</v>
      </c>
      <c r="D1528" s="3">
        <v>10.124286</v>
      </c>
      <c r="E1528" s="3">
        <v>10.714286</v>
      </c>
      <c r="F1528" s="3">
        <v>9.4955979999999993</v>
      </c>
      <c r="G1528">
        <v>349600300</v>
      </c>
      <c r="H1528" t="str">
        <f>TEXT(AppleStock[[#This Row],[Date]],"dddd")</f>
        <v>Monday</v>
      </c>
      <c r="I1528" t="str">
        <f>MID(AppleStock[[#This Row],[Day]],1,FIND("day",AppleStock[[#This Row],[Day]])-1)</f>
        <v>Mon</v>
      </c>
      <c r="J1528" s="3">
        <f>AppleStock[[#This Row],[Open]]-AppleStock[[#This Row],[Close]]</f>
        <v>-0.54714300000000016</v>
      </c>
      <c r="K1528" t="str">
        <f>IF(AppleStock[[#This Row],[Day Change]]&gt;0,"UP","DOWN")</f>
        <v>DOWN</v>
      </c>
      <c r="L1528" s="2">
        <v>6</v>
      </c>
      <c r="Q1528" s="15"/>
    </row>
    <row r="1529" spans="1:17" x14ac:dyDescent="0.25">
      <c r="A1529" s="1">
        <v>38748</v>
      </c>
      <c r="B1529" s="3">
        <v>10.785714</v>
      </c>
      <c r="C1529" s="3">
        <v>10.905714</v>
      </c>
      <c r="D1529" s="3">
        <v>10.535714</v>
      </c>
      <c r="E1529" s="3">
        <v>10.787143</v>
      </c>
      <c r="F1529" s="3">
        <v>9.5601690000000001</v>
      </c>
      <c r="G1529">
        <v>228385500</v>
      </c>
      <c r="H1529" t="str">
        <f>TEXT(AppleStock[[#This Row],[Date]],"dddd")</f>
        <v>Tuesday</v>
      </c>
      <c r="I1529" t="str">
        <f>MID(AppleStock[[#This Row],[Day]],1,FIND("day",AppleStock[[#This Row],[Day]])-1)</f>
        <v>Tues</v>
      </c>
      <c r="J1529" s="3">
        <f>AppleStock[[#This Row],[Open]]-AppleStock[[#This Row],[Close]]</f>
        <v>-1.4289999999999026E-3</v>
      </c>
      <c r="K1529" t="str">
        <f>IF(AppleStock[[#This Row],[Day Change]]&gt;0,"UP","DOWN")</f>
        <v>DOWN</v>
      </c>
      <c r="L1529" s="2">
        <v>6</v>
      </c>
      <c r="Q1529" s="15"/>
    </row>
    <row r="1530" spans="1:17" x14ac:dyDescent="0.25">
      <c r="A1530" s="1">
        <v>38749</v>
      </c>
      <c r="B1530" s="3">
        <v>10.707143</v>
      </c>
      <c r="C1530" s="3">
        <v>10.922857</v>
      </c>
      <c r="D1530" s="3">
        <v>10.662857000000001</v>
      </c>
      <c r="E1530" s="3">
        <v>10.774285000000001</v>
      </c>
      <c r="F1530" s="3">
        <v>9.5487710000000003</v>
      </c>
      <c r="G1530">
        <v>130296600</v>
      </c>
      <c r="H1530" t="str">
        <f>TEXT(AppleStock[[#This Row],[Date]],"dddd")</f>
        <v>Wednesday</v>
      </c>
      <c r="I1530" t="str">
        <f>MID(AppleStock[[#This Row],[Day]],1,FIND("day",AppleStock[[#This Row],[Day]])-1)</f>
        <v>Wednes</v>
      </c>
      <c r="J1530" s="3">
        <f>AppleStock[[#This Row],[Open]]-AppleStock[[#This Row],[Close]]</f>
        <v>-6.7142000000000479E-2</v>
      </c>
      <c r="K1530" t="str">
        <f>IF(AppleStock[[#This Row],[Day Change]]&gt;0,"UP","DOWN")</f>
        <v>DOWN</v>
      </c>
      <c r="L1530" s="2">
        <v>6</v>
      </c>
      <c r="Q1530" s="15"/>
    </row>
    <row r="1531" spans="1:17" x14ac:dyDescent="0.25">
      <c r="A1531" s="1">
        <v>38750</v>
      </c>
      <c r="B1531" s="3">
        <v>10.728572</v>
      </c>
      <c r="C1531" s="3">
        <v>10.765715</v>
      </c>
      <c r="D1531" s="3">
        <v>10.292857</v>
      </c>
      <c r="E1531" s="3">
        <v>10.3</v>
      </c>
      <c r="F1531" s="3">
        <v>9.1284310000000009</v>
      </c>
      <c r="G1531">
        <v>176830500</v>
      </c>
      <c r="H1531" t="str">
        <f>TEXT(AppleStock[[#This Row],[Date]],"dddd")</f>
        <v>Thursday</v>
      </c>
      <c r="I1531" t="str">
        <f>MID(AppleStock[[#This Row],[Day]],1,FIND("day",AppleStock[[#This Row],[Day]])-1)</f>
        <v>Thurs</v>
      </c>
      <c r="J1531" s="3">
        <f>AppleStock[[#This Row],[Open]]-AppleStock[[#This Row],[Close]]</f>
        <v>0.42857199999999906</v>
      </c>
      <c r="K1531" t="str">
        <f>IF(AppleStock[[#This Row],[Day Change]]&gt;0,"UP","DOWN")</f>
        <v>UP</v>
      </c>
      <c r="L1531" s="2">
        <v>6</v>
      </c>
      <c r="Q1531" s="15"/>
    </row>
    <row r="1532" spans="1:17" x14ac:dyDescent="0.25">
      <c r="A1532" s="1">
        <v>38751</v>
      </c>
      <c r="B1532" s="3">
        <v>10.32</v>
      </c>
      <c r="C1532" s="3">
        <v>10.398571</v>
      </c>
      <c r="D1532" s="3">
        <v>10.148571</v>
      </c>
      <c r="E1532" s="3">
        <v>10.264286</v>
      </c>
      <c r="F1532" s="3">
        <v>9.0967839999999995</v>
      </c>
      <c r="G1532">
        <v>173030900</v>
      </c>
      <c r="H1532" t="str">
        <f>TEXT(AppleStock[[#This Row],[Date]],"dddd")</f>
        <v>Friday</v>
      </c>
      <c r="I1532" t="str">
        <f>MID(AppleStock[[#This Row],[Day]],1,FIND("day",AppleStock[[#This Row],[Day]])-1)</f>
        <v>Fri</v>
      </c>
      <c r="J1532" s="3">
        <f>AppleStock[[#This Row],[Open]]-AppleStock[[#This Row],[Close]]</f>
        <v>5.5714000000000041E-2</v>
      </c>
      <c r="K1532" t="str">
        <f>IF(AppleStock[[#This Row],[Day Change]]&gt;0,"UP","DOWN")</f>
        <v>UP</v>
      </c>
      <c r="L1532" s="2">
        <v>6</v>
      </c>
      <c r="Q1532" s="15"/>
    </row>
    <row r="1533" spans="1:17" x14ac:dyDescent="0.25">
      <c r="A1533" s="1">
        <v>38754</v>
      </c>
      <c r="B1533" s="3">
        <v>10.288570999999999</v>
      </c>
      <c r="C1533" s="3">
        <v>10.358571</v>
      </c>
      <c r="D1533" s="3">
        <v>9.5342859999999998</v>
      </c>
      <c r="E1533" s="3">
        <v>9.6142850000000006</v>
      </c>
      <c r="F1533" s="3">
        <v>8.5207169999999994</v>
      </c>
      <c r="G1533">
        <v>412941900</v>
      </c>
      <c r="H1533" t="str">
        <f>TEXT(AppleStock[[#This Row],[Date]],"dddd")</f>
        <v>Monday</v>
      </c>
      <c r="I1533" t="str">
        <f>MID(AppleStock[[#This Row],[Day]],1,FIND("day",AppleStock[[#This Row],[Day]])-1)</f>
        <v>Mon</v>
      </c>
      <c r="J1533" s="3">
        <f>AppleStock[[#This Row],[Open]]-AppleStock[[#This Row],[Close]]</f>
        <v>0.67428599999999861</v>
      </c>
      <c r="K1533" t="str">
        <f>IF(AppleStock[[#This Row],[Day Change]]&gt;0,"UP","DOWN")</f>
        <v>UP</v>
      </c>
      <c r="L1533" s="2">
        <v>6</v>
      </c>
      <c r="Q1533" s="15"/>
    </row>
    <row r="1534" spans="1:17" x14ac:dyDescent="0.25">
      <c r="A1534" s="1">
        <v>38755</v>
      </c>
      <c r="B1534" s="3">
        <v>9.7528570000000006</v>
      </c>
      <c r="C1534" s="3">
        <v>9.9257139999999993</v>
      </c>
      <c r="D1534" s="3">
        <v>9.5257140000000007</v>
      </c>
      <c r="E1534" s="3">
        <v>9.6571429999999996</v>
      </c>
      <c r="F1534" s="3">
        <v>8.5586990000000007</v>
      </c>
      <c r="G1534">
        <v>347207700</v>
      </c>
      <c r="H1534" t="str">
        <f>TEXT(AppleStock[[#This Row],[Date]],"dddd")</f>
        <v>Tuesday</v>
      </c>
      <c r="I1534" t="str">
        <f>MID(AppleStock[[#This Row],[Day]],1,FIND("day",AppleStock[[#This Row],[Day]])-1)</f>
        <v>Tues</v>
      </c>
      <c r="J1534" s="3">
        <f>AppleStock[[#This Row],[Open]]-AppleStock[[#This Row],[Close]]</f>
        <v>9.5714000000000965E-2</v>
      </c>
      <c r="K1534" t="str">
        <f>IF(AppleStock[[#This Row],[Day Change]]&gt;0,"UP","DOWN")</f>
        <v>UP</v>
      </c>
      <c r="L1534" s="2">
        <v>6</v>
      </c>
      <c r="Q1534" s="15"/>
    </row>
    <row r="1535" spans="1:17" x14ac:dyDescent="0.25">
      <c r="A1535" s="1">
        <v>38756</v>
      </c>
      <c r="B1535" s="3">
        <v>9.7842859999999998</v>
      </c>
      <c r="C1535" s="3">
        <v>9.8685709999999993</v>
      </c>
      <c r="D1535" s="3">
        <v>9.4285720000000008</v>
      </c>
      <c r="E1535" s="3">
        <v>9.83</v>
      </c>
      <c r="F1535" s="3">
        <v>8.7118950000000002</v>
      </c>
      <c r="G1535">
        <v>238278600</v>
      </c>
      <c r="H1535" t="str">
        <f>TEXT(AppleStock[[#This Row],[Date]],"dddd")</f>
        <v>Wednesday</v>
      </c>
      <c r="I1535" t="str">
        <f>MID(AppleStock[[#This Row],[Day]],1,FIND("day",AppleStock[[#This Row],[Day]])-1)</f>
        <v>Wednes</v>
      </c>
      <c r="J1535" s="3">
        <f>AppleStock[[#This Row],[Open]]-AppleStock[[#This Row],[Close]]</f>
        <v>-4.5714000000000254E-2</v>
      </c>
      <c r="K1535" t="str">
        <f>IF(AppleStock[[#This Row],[Day Change]]&gt;0,"UP","DOWN")</f>
        <v>DOWN</v>
      </c>
      <c r="L1535" s="2">
        <v>6</v>
      </c>
      <c r="Q1535" s="15"/>
    </row>
    <row r="1536" spans="1:17" x14ac:dyDescent="0.25">
      <c r="A1536" s="1">
        <v>38757</v>
      </c>
      <c r="B1536" s="3">
        <v>9.8714279999999999</v>
      </c>
      <c r="C1536" s="3">
        <v>9.89</v>
      </c>
      <c r="D1536" s="3">
        <v>9.218572</v>
      </c>
      <c r="E1536" s="3">
        <v>9.2785709999999995</v>
      </c>
      <c r="F1536" s="3">
        <v>8.2231860000000001</v>
      </c>
      <c r="G1536">
        <v>287441000</v>
      </c>
      <c r="H1536" t="str">
        <f>TEXT(AppleStock[[#This Row],[Date]],"dddd")</f>
        <v>Thursday</v>
      </c>
      <c r="I1536" t="str">
        <f>MID(AppleStock[[#This Row],[Day]],1,FIND("day",AppleStock[[#This Row],[Day]])-1)</f>
        <v>Thurs</v>
      </c>
      <c r="J1536" s="3">
        <f>AppleStock[[#This Row],[Open]]-AppleStock[[#This Row],[Close]]</f>
        <v>0.59285700000000041</v>
      </c>
      <c r="K1536" t="str">
        <f>IF(AppleStock[[#This Row],[Day Change]]&gt;0,"UP","DOWN")</f>
        <v>UP</v>
      </c>
      <c r="L1536" s="2">
        <v>6</v>
      </c>
      <c r="Q1536" s="15"/>
    </row>
    <row r="1537" spans="1:17" x14ac:dyDescent="0.25">
      <c r="A1537" s="1">
        <v>38758</v>
      </c>
      <c r="B1537" s="3">
        <v>9.3114290000000004</v>
      </c>
      <c r="C1537" s="3">
        <v>9.6671429999999994</v>
      </c>
      <c r="D1537" s="3">
        <v>8.9857139999999998</v>
      </c>
      <c r="E1537" s="3">
        <v>9.6157140000000005</v>
      </c>
      <c r="F1537" s="3">
        <v>8.5219810000000003</v>
      </c>
      <c r="G1537">
        <v>440119400</v>
      </c>
      <c r="H1537" t="str">
        <f>TEXT(AppleStock[[#This Row],[Date]],"dddd")</f>
        <v>Friday</v>
      </c>
      <c r="I1537" t="str">
        <f>MID(AppleStock[[#This Row],[Day]],1,FIND("day",AppleStock[[#This Row],[Day]])-1)</f>
        <v>Fri</v>
      </c>
      <c r="J1537" s="3">
        <f>AppleStock[[#This Row],[Open]]-AppleStock[[#This Row],[Close]]</f>
        <v>-0.30428500000000014</v>
      </c>
      <c r="K1537" t="str">
        <f>IF(AppleStock[[#This Row],[Day Change]]&gt;0,"UP","DOWN")</f>
        <v>DOWN</v>
      </c>
      <c r="L1537" s="2">
        <v>6</v>
      </c>
      <c r="Q1537" s="15"/>
    </row>
    <row r="1538" spans="1:17" x14ac:dyDescent="0.25">
      <c r="A1538" s="1">
        <v>38761</v>
      </c>
      <c r="B1538" s="3">
        <v>9.5185720000000007</v>
      </c>
      <c r="C1538" s="3">
        <v>9.5357140000000005</v>
      </c>
      <c r="D1538" s="3">
        <v>9.2342849999999999</v>
      </c>
      <c r="E1538" s="3">
        <v>9.2442860000000007</v>
      </c>
      <c r="F1538" s="3">
        <v>8.1928040000000006</v>
      </c>
      <c r="G1538">
        <v>220874500</v>
      </c>
      <c r="H1538" t="str">
        <f>TEXT(AppleStock[[#This Row],[Date]],"dddd")</f>
        <v>Monday</v>
      </c>
      <c r="I1538" t="str">
        <f>MID(AppleStock[[#This Row],[Day]],1,FIND("day",AppleStock[[#This Row],[Day]])-1)</f>
        <v>Mon</v>
      </c>
      <c r="J1538" s="3">
        <f>AppleStock[[#This Row],[Open]]-AppleStock[[#This Row],[Close]]</f>
        <v>0.27428600000000003</v>
      </c>
      <c r="K1538" t="str">
        <f>IF(AppleStock[[#This Row],[Day Change]]&gt;0,"UP","DOWN")</f>
        <v>UP</v>
      </c>
      <c r="L1538" s="2">
        <v>6</v>
      </c>
      <c r="Q1538" s="15"/>
    </row>
    <row r="1539" spans="1:17" x14ac:dyDescent="0.25">
      <c r="A1539" s="1">
        <v>38762</v>
      </c>
      <c r="B1539" s="3">
        <v>9.3000000000000007</v>
      </c>
      <c r="C1539" s="3">
        <v>9.7285719999999998</v>
      </c>
      <c r="D1539" s="3">
        <v>9.2857140000000005</v>
      </c>
      <c r="E1539" s="3">
        <v>9.6628570000000007</v>
      </c>
      <c r="F1539" s="3">
        <v>8.5637650000000001</v>
      </c>
      <c r="G1539">
        <v>290234700</v>
      </c>
      <c r="H1539" t="str">
        <f>TEXT(AppleStock[[#This Row],[Date]],"dddd")</f>
        <v>Tuesday</v>
      </c>
      <c r="I1539" t="str">
        <f>MID(AppleStock[[#This Row],[Day]],1,FIND("day",AppleStock[[#This Row],[Day]])-1)</f>
        <v>Tues</v>
      </c>
      <c r="J1539" s="3">
        <f>AppleStock[[#This Row],[Open]]-AppleStock[[#This Row],[Close]]</f>
        <v>-0.36285699999999999</v>
      </c>
      <c r="K1539" t="str">
        <f>IF(AppleStock[[#This Row],[Day Change]]&gt;0,"UP","DOWN")</f>
        <v>DOWN</v>
      </c>
      <c r="L1539" s="2">
        <v>6</v>
      </c>
      <c r="Q1539" s="15"/>
    </row>
    <row r="1540" spans="1:17" x14ac:dyDescent="0.25">
      <c r="A1540" s="1">
        <v>38763</v>
      </c>
      <c r="B1540" s="3">
        <v>9.5942860000000003</v>
      </c>
      <c r="C1540" s="3">
        <v>9.9457140000000006</v>
      </c>
      <c r="D1540" s="3">
        <v>9.5357140000000005</v>
      </c>
      <c r="E1540" s="3">
        <v>9.8885719999999999</v>
      </c>
      <c r="F1540" s="3">
        <v>8.7638029999999993</v>
      </c>
      <c r="G1540">
        <v>289942800</v>
      </c>
      <c r="H1540" t="str">
        <f>TEXT(AppleStock[[#This Row],[Date]],"dddd")</f>
        <v>Wednesday</v>
      </c>
      <c r="I1540" t="str">
        <f>MID(AppleStock[[#This Row],[Day]],1,FIND("day",AppleStock[[#This Row],[Day]])-1)</f>
        <v>Wednes</v>
      </c>
      <c r="J1540" s="3">
        <f>AppleStock[[#This Row],[Open]]-AppleStock[[#This Row],[Close]]</f>
        <v>-0.2942859999999996</v>
      </c>
      <c r="K1540" t="str">
        <f>IF(AppleStock[[#This Row],[Day Change]]&gt;0,"UP","DOWN")</f>
        <v>DOWN</v>
      </c>
      <c r="L1540" s="2">
        <v>6</v>
      </c>
      <c r="Q1540" s="15"/>
    </row>
    <row r="1541" spans="1:17" x14ac:dyDescent="0.25">
      <c r="A1541" s="1">
        <v>38764</v>
      </c>
      <c r="B1541" s="3">
        <v>9.9871429999999997</v>
      </c>
      <c r="C1541" s="3">
        <v>10.144285999999999</v>
      </c>
      <c r="D1541" s="3">
        <v>9.9257139999999993</v>
      </c>
      <c r="E1541" s="3">
        <v>10.081429</v>
      </c>
      <c r="F1541" s="3">
        <v>8.934723</v>
      </c>
      <c r="G1541">
        <v>237043800</v>
      </c>
      <c r="H1541" t="str">
        <f>TEXT(AppleStock[[#This Row],[Date]],"dddd")</f>
        <v>Thursday</v>
      </c>
      <c r="I1541" t="str">
        <f>MID(AppleStock[[#This Row],[Day]],1,FIND("day",AppleStock[[#This Row],[Day]])-1)</f>
        <v>Thurs</v>
      </c>
      <c r="J1541" s="3">
        <f>AppleStock[[#This Row],[Open]]-AppleStock[[#This Row],[Close]]</f>
        <v>-9.4286000000000314E-2</v>
      </c>
      <c r="K1541" t="str">
        <f>IF(AppleStock[[#This Row],[Day Change]]&gt;0,"UP","DOWN")</f>
        <v>DOWN</v>
      </c>
      <c r="L1541" s="2">
        <v>6</v>
      </c>
      <c r="Q1541" s="15"/>
    </row>
    <row r="1542" spans="1:17" x14ac:dyDescent="0.25">
      <c r="A1542" s="1">
        <v>38765</v>
      </c>
      <c r="B1542" s="3">
        <v>10.042857</v>
      </c>
      <c r="C1542" s="3">
        <v>10.127143</v>
      </c>
      <c r="D1542" s="3">
        <v>9.9442850000000007</v>
      </c>
      <c r="E1542" s="3">
        <v>10.041429000000001</v>
      </c>
      <c r="F1542" s="3">
        <v>8.8992749999999994</v>
      </c>
      <c r="G1542">
        <v>143999800</v>
      </c>
      <c r="H1542" t="str">
        <f>TEXT(AppleStock[[#This Row],[Date]],"dddd")</f>
        <v>Friday</v>
      </c>
      <c r="I1542" t="str">
        <f>MID(AppleStock[[#This Row],[Day]],1,FIND("day",AppleStock[[#This Row],[Day]])-1)</f>
        <v>Fri</v>
      </c>
      <c r="J1542" s="3">
        <f>AppleStock[[#This Row],[Open]]-AppleStock[[#This Row],[Close]]</f>
        <v>1.4279999999988746E-3</v>
      </c>
      <c r="K1542" t="str">
        <f>IF(AppleStock[[#This Row],[Day Change]]&gt;0,"UP","DOWN")</f>
        <v>UP</v>
      </c>
      <c r="L1542" s="2">
        <v>6</v>
      </c>
      <c r="Q1542" s="15"/>
    </row>
    <row r="1543" spans="1:17" x14ac:dyDescent="0.25">
      <c r="A1543" s="1">
        <v>38769</v>
      </c>
      <c r="B1543" s="3">
        <v>10.084286000000001</v>
      </c>
      <c r="C1543" s="3">
        <v>10.114285000000001</v>
      </c>
      <c r="D1543" s="3">
        <v>9.8114290000000004</v>
      </c>
      <c r="E1543" s="3">
        <v>9.8685709999999993</v>
      </c>
      <c r="F1543" s="3">
        <v>8.7460769999999997</v>
      </c>
      <c r="G1543">
        <v>194901700</v>
      </c>
      <c r="H1543" t="str">
        <f>TEXT(AppleStock[[#This Row],[Date]],"dddd")</f>
        <v>Tuesday</v>
      </c>
      <c r="I1543" t="str">
        <f>MID(AppleStock[[#This Row],[Day]],1,FIND("day",AppleStock[[#This Row],[Day]])-1)</f>
        <v>Tues</v>
      </c>
      <c r="J1543" s="3">
        <f>AppleStock[[#This Row],[Open]]-AppleStock[[#This Row],[Close]]</f>
        <v>0.21571500000000121</v>
      </c>
      <c r="K1543" t="str">
        <f>IF(AppleStock[[#This Row],[Day Change]]&gt;0,"UP","DOWN")</f>
        <v>UP</v>
      </c>
      <c r="L1543" s="2">
        <v>6</v>
      </c>
      <c r="Q1543" s="15"/>
    </row>
    <row r="1544" spans="1:17" x14ac:dyDescent="0.25">
      <c r="A1544" s="1">
        <v>38770</v>
      </c>
      <c r="B1544" s="3">
        <v>9.8571419999999996</v>
      </c>
      <c r="C1544" s="3">
        <v>10.238571</v>
      </c>
      <c r="D1544" s="3">
        <v>9.7142859999999995</v>
      </c>
      <c r="E1544" s="3">
        <v>10.188571</v>
      </c>
      <c r="F1544" s="3">
        <v>9.0296810000000001</v>
      </c>
      <c r="G1544">
        <v>244559700</v>
      </c>
      <c r="H1544" t="str">
        <f>TEXT(AppleStock[[#This Row],[Date]],"dddd")</f>
        <v>Wednesday</v>
      </c>
      <c r="I1544" t="str">
        <f>MID(AppleStock[[#This Row],[Day]],1,FIND("day",AppleStock[[#This Row],[Day]])-1)</f>
        <v>Wednes</v>
      </c>
      <c r="J1544" s="3">
        <f>AppleStock[[#This Row],[Open]]-AppleStock[[#This Row],[Close]]</f>
        <v>-0.33142899999999997</v>
      </c>
      <c r="K1544" t="str">
        <f>IF(AppleStock[[#This Row],[Day Change]]&gt;0,"UP","DOWN")</f>
        <v>DOWN</v>
      </c>
      <c r="L1544" s="2">
        <v>6</v>
      </c>
      <c r="Q1544" s="15"/>
    </row>
    <row r="1545" spans="1:17" x14ac:dyDescent="0.25">
      <c r="A1545" s="1">
        <v>38771</v>
      </c>
      <c r="B1545" s="3">
        <v>10.255713999999999</v>
      </c>
      <c r="C1545" s="3">
        <v>10.428572000000001</v>
      </c>
      <c r="D1545" s="3">
        <v>10.204286</v>
      </c>
      <c r="E1545" s="3">
        <v>10.25</v>
      </c>
      <c r="F1545" s="3">
        <v>9.0841250000000002</v>
      </c>
      <c r="G1545">
        <v>214229400</v>
      </c>
      <c r="H1545" t="str">
        <f>TEXT(AppleStock[[#This Row],[Date]],"dddd")</f>
        <v>Thursday</v>
      </c>
      <c r="I1545" t="str">
        <f>MID(AppleStock[[#This Row],[Day]],1,FIND("day",AppleStock[[#This Row],[Day]])-1)</f>
        <v>Thurs</v>
      </c>
      <c r="J1545" s="3">
        <f>AppleStock[[#This Row],[Open]]-AppleStock[[#This Row],[Close]]</f>
        <v>5.7139999999993307E-3</v>
      </c>
      <c r="K1545" t="str">
        <f>IF(AppleStock[[#This Row],[Day Change]]&gt;0,"UP","DOWN")</f>
        <v>UP</v>
      </c>
      <c r="L1545" s="2">
        <v>6</v>
      </c>
      <c r="Q1545" s="15"/>
    </row>
    <row r="1546" spans="1:17" x14ac:dyDescent="0.25">
      <c r="A1546" s="1">
        <v>38772</v>
      </c>
      <c r="B1546" s="3">
        <v>10.305714999999999</v>
      </c>
      <c r="C1546" s="3">
        <v>10.412857000000001</v>
      </c>
      <c r="D1546" s="3">
        <v>10.171429</v>
      </c>
      <c r="E1546" s="3">
        <v>10.208570999999999</v>
      </c>
      <c r="F1546" s="3">
        <v>9.0474040000000002</v>
      </c>
      <c r="G1546">
        <v>133686000</v>
      </c>
      <c r="H1546" t="str">
        <f>TEXT(AppleStock[[#This Row],[Date]],"dddd")</f>
        <v>Friday</v>
      </c>
      <c r="I1546" t="str">
        <f>MID(AppleStock[[#This Row],[Day]],1,FIND("day",AppleStock[[#This Row],[Day]])-1)</f>
        <v>Fri</v>
      </c>
      <c r="J1546" s="3">
        <f>AppleStock[[#This Row],[Open]]-AppleStock[[#This Row],[Close]]</f>
        <v>9.7144000000000119E-2</v>
      </c>
      <c r="K1546" t="str">
        <f>IF(AppleStock[[#This Row],[Day Change]]&gt;0,"UP","DOWN")</f>
        <v>UP</v>
      </c>
      <c r="L1546" s="2">
        <v>6</v>
      </c>
      <c r="Q1546" s="15"/>
    </row>
    <row r="1547" spans="1:17" x14ac:dyDescent="0.25">
      <c r="A1547" s="1">
        <v>38775</v>
      </c>
      <c r="B1547" s="3">
        <v>10.284286</v>
      </c>
      <c r="C1547" s="3">
        <v>10.302856999999999</v>
      </c>
      <c r="D1547" s="3">
        <v>10.092857</v>
      </c>
      <c r="E1547" s="3">
        <v>10.141429</v>
      </c>
      <c r="F1547" s="3">
        <v>8.9878990000000005</v>
      </c>
      <c r="G1547">
        <v>197810200</v>
      </c>
      <c r="H1547" t="str">
        <f>TEXT(AppleStock[[#This Row],[Date]],"dddd")</f>
        <v>Monday</v>
      </c>
      <c r="I1547" t="str">
        <f>MID(AppleStock[[#This Row],[Day]],1,FIND("day",AppleStock[[#This Row],[Day]])-1)</f>
        <v>Mon</v>
      </c>
      <c r="J1547" s="3">
        <f>AppleStock[[#This Row],[Open]]-AppleStock[[#This Row],[Close]]</f>
        <v>0.14285699999999935</v>
      </c>
      <c r="K1547" t="str">
        <f>IF(AppleStock[[#This Row],[Day Change]]&gt;0,"UP","DOWN")</f>
        <v>UP</v>
      </c>
      <c r="L1547" s="2">
        <v>6</v>
      </c>
      <c r="Q1547" s="15"/>
    </row>
    <row r="1548" spans="1:17" x14ac:dyDescent="0.25">
      <c r="A1548" s="1">
        <v>38776</v>
      </c>
      <c r="B1548" s="3">
        <v>10.225714999999999</v>
      </c>
      <c r="C1548" s="3">
        <v>10.342857</v>
      </c>
      <c r="D1548" s="3">
        <v>9.7285719999999998</v>
      </c>
      <c r="E1548" s="3">
        <v>9.7842859999999998</v>
      </c>
      <c r="F1548" s="3">
        <v>8.6713760000000004</v>
      </c>
      <c r="G1548">
        <v>316745100</v>
      </c>
      <c r="H1548" t="str">
        <f>TEXT(AppleStock[[#This Row],[Date]],"dddd")</f>
        <v>Tuesday</v>
      </c>
      <c r="I1548" t="str">
        <f>MID(AppleStock[[#This Row],[Day]],1,FIND("day",AppleStock[[#This Row],[Day]])-1)</f>
        <v>Tues</v>
      </c>
      <c r="J1548" s="3">
        <f>AppleStock[[#This Row],[Open]]-AppleStock[[#This Row],[Close]]</f>
        <v>0.44142899999999941</v>
      </c>
      <c r="K1548" t="str">
        <f>IF(AppleStock[[#This Row],[Day Change]]&gt;0,"UP","DOWN")</f>
        <v>UP</v>
      </c>
      <c r="L1548" s="2">
        <v>6</v>
      </c>
      <c r="Q1548" s="15"/>
    </row>
    <row r="1549" spans="1:17" x14ac:dyDescent="0.25">
      <c r="A1549" s="1">
        <v>38777</v>
      </c>
      <c r="B1549" s="3">
        <v>9.8342860000000005</v>
      </c>
      <c r="C1549" s="3">
        <v>9.9271429999999992</v>
      </c>
      <c r="D1549" s="3">
        <v>9.7171430000000001</v>
      </c>
      <c r="E1549" s="3">
        <v>9.8714279999999999</v>
      </c>
      <c r="F1549" s="3">
        <v>8.7486090000000001</v>
      </c>
      <c r="G1549">
        <v>190954400</v>
      </c>
      <c r="H1549" t="str">
        <f>TEXT(AppleStock[[#This Row],[Date]],"dddd")</f>
        <v>Wednesday</v>
      </c>
      <c r="I1549" t="str">
        <f>MID(AppleStock[[#This Row],[Day]],1,FIND("day",AppleStock[[#This Row],[Day]])-1)</f>
        <v>Wednes</v>
      </c>
      <c r="J1549" s="3">
        <f>AppleStock[[#This Row],[Open]]-AppleStock[[#This Row],[Close]]</f>
        <v>-3.7141999999999342E-2</v>
      </c>
      <c r="K1549" t="str">
        <f>IF(AppleStock[[#This Row],[Day Change]]&gt;0,"UP","DOWN")</f>
        <v>DOWN</v>
      </c>
      <c r="L1549" s="2">
        <v>6</v>
      </c>
      <c r="Q1549" s="15"/>
    </row>
    <row r="1550" spans="1:17" x14ac:dyDescent="0.25">
      <c r="A1550" s="1">
        <v>38778</v>
      </c>
      <c r="B1550" s="3">
        <v>9.8557140000000008</v>
      </c>
      <c r="C1550" s="3">
        <v>9.9985710000000001</v>
      </c>
      <c r="D1550" s="3">
        <v>9.81</v>
      </c>
      <c r="E1550" s="3">
        <v>9.9442850000000007</v>
      </c>
      <c r="F1550" s="3">
        <v>8.8131799999999991</v>
      </c>
      <c r="G1550">
        <v>156318400</v>
      </c>
      <c r="H1550" t="str">
        <f>TEXT(AppleStock[[#This Row],[Date]],"dddd")</f>
        <v>Thursday</v>
      </c>
      <c r="I1550" t="str">
        <f>MID(AppleStock[[#This Row],[Day]],1,FIND("day",AppleStock[[#This Row],[Day]])-1)</f>
        <v>Thurs</v>
      </c>
      <c r="J1550" s="3">
        <f>AppleStock[[#This Row],[Open]]-AppleStock[[#This Row],[Close]]</f>
        <v>-8.8570999999999955E-2</v>
      </c>
      <c r="K1550" t="str">
        <f>IF(AppleStock[[#This Row],[Day Change]]&gt;0,"UP","DOWN")</f>
        <v>DOWN</v>
      </c>
      <c r="L1550" s="2">
        <v>6</v>
      </c>
      <c r="Q1550" s="15"/>
    </row>
    <row r="1551" spans="1:17" x14ac:dyDescent="0.25">
      <c r="A1551" s="1">
        <v>38779</v>
      </c>
      <c r="B1551" s="3">
        <v>9.9142860000000006</v>
      </c>
      <c r="C1551" s="3">
        <v>9.9871429999999997</v>
      </c>
      <c r="D1551" s="3">
        <v>9.6471420000000006</v>
      </c>
      <c r="E1551" s="3">
        <v>9.6742860000000004</v>
      </c>
      <c r="F1551" s="3">
        <v>8.5738909999999997</v>
      </c>
      <c r="G1551">
        <v>184417100</v>
      </c>
      <c r="H1551" t="str">
        <f>TEXT(AppleStock[[#This Row],[Date]],"dddd")</f>
        <v>Friday</v>
      </c>
      <c r="I1551" t="str">
        <f>MID(AppleStock[[#This Row],[Day]],1,FIND("day",AppleStock[[#This Row],[Day]])-1)</f>
        <v>Fri</v>
      </c>
      <c r="J1551" s="3">
        <f>AppleStock[[#This Row],[Open]]-AppleStock[[#This Row],[Close]]</f>
        <v>0.24000000000000021</v>
      </c>
      <c r="K1551" t="str">
        <f>IF(AppleStock[[#This Row],[Day Change]]&gt;0,"UP","DOWN")</f>
        <v>UP</v>
      </c>
      <c r="L1551" s="2">
        <v>6</v>
      </c>
      <c r="Q1551" s="15"/>
    </row>
    <row r="1552" spans="1:17" x14ac:dyDescent="0.25">
      <c r="A1552" s="1">
        <v>38782</v>
      </c>
      <c r="B1552" s="3">
        <v>9.67</v>
      </c>
      <c r="C1552" s="3">
        <v>9.6742860000000004</v>
      </c>
      <c r="D1552" s="3">
        <v>9.2771430000000006</v>
      </c>
      <c r="E1552" s="3">
        <v>9.3542850000000008</v>
      </c>
      <c r="F1552" s="3">
        <v>8.2902909999999999</v>
      </c>
      <c r="G1552">
        <v>228166400</v>
      </c>
      <c r="H1552" t="str">
        <f>TEXT(AppleStock[[#This Row],[Date]],"dddd")</f>
        <v>Monday</v>
      </c>
      <c r="I1552" t="str">
        <f>MID(AppleStock[[#This Row],[Day]],1,FIND("day",AppleStock[[#This Row],[Day]])-1)</f>
        <v>Mon</v>
      </c>
      <c r="J1552" s="3">
        <f>AppleStock[[#This Row],[Open]]-AppleStock[[#This Row],[Close]]</f>
        <v>0.31571499999999908</v>
      </c>
      <c r="K1552" t="str">
        <f>IF(AppleStock[[#This Row],[Day Change]]&gt;0,"UP","DOWN")</f>
        <v>UP</v>
      </c>
      <c r="L1552" s="2">
        <v>6</v>
      </c>
      <c r="Q1552" s="15"/>
    </row>
    <row r="1553" spans="1:17" x14ac:dyDescent="0.25">
      <c r="A1553" s="1">
        <v>38783</v>
      </c>
      <c r="B1553" s="3">
        <v>9.3942859999999992</v>
      </c>
      <c r="C1553" s="3">
        <v>9.5571429999999999</v>
      </c>
      <c r="D1553" s="3">
        <v>9.2971430000000002</v>
      </c>
      <c r="E1553" s="3">
        <v>9.4728569999999994</v>
      </c>
      <c r="F1553" s="3">
        <v>8.3953749999999996</v>
      </c>
      <c r="G1553">
        <v>218219400</v>
      </c>
      <c r="H1553" t="str">
        <f>TEXT(AppleStock[[#This Row],[Date]],"dddd")</f>
        <v>Tuesday</v>
      </c>
      <c r="I1553" t="str">
        <f>MID(AppleStock[[#This Row],[Day]],1,FIND("day",AppleStock[[#This Row],[Day]])-1)</f>
        <v>Tues</v>
      </c>
      <c r="J1553" s="3">
        <f>AppleStock[[#This Row],[Open]]-AppleStock[[#This Row],[Close]]</f>
        <v>-7.8571000000000168E-2</v>
      </c>
      <c r="K1553" t="str">
        <f>IF(AppleStock[[#This Row],[Day Change]]&gt;0,"UP","DOWN")</f>
        <v>DOWN</v>
      </c>
      <c r="L1553" s="2">
        <v>6</v>
      </c>
      <c r="Q1553" s="15"/>
    </row>
    <row r="1554" spans="1:17" x14ac:dyDescent="0.25">
      <c r="A1554" s="1">
        <v>38784</v>
      </c>
      <c r="B1554" s="3">
        <v>9.4700000000000006</v>
      </c>
      <c r="C1554" s="3">
        <v>9.6</v>
      </c>
      <c r="D1554" s="3">
        <v>9.3357139999999994</v>
      </c>
      <c r="E1554" s="3">
        <v>9.3800000000000008</v>
      </c>
      <c r="F1554" s="3">
        <v>8.3130780000000009</v>
      </c>
      <c r="G1554">
        <v>163312800</v>
      </c>
      <c r="H1554" t="str">
        <f>TEXT(AppleStock[[#This Row],[Date]],"dddd")</f>
        <v>Wednesday</v>
      </c>
      <c r="I1554" t="str">
        <f>MID(AppleStock[[#This Row],[Day]],1,FIND("day",AppleStock[[#This Row],[Day]])-1)</f>
        <v>Wednes</v>
      </c>
      <c r="J1554" s="3">
        <f>AppleStock[[#This Row],[Open]]-AppleStock[[#This Row],[Close]]</f>
        <v>8.9999999999999858E-2</v>
      </c>
      <c r="K1554" t="str">
        <f>IF(AppleStock[[#This Row],[Day Change]]&gt;0,"UP","DOWN")</f>
        <v>UP</v>
      </c>
      <c r="L1554" s="2">
        <v>6</v>
      </c>
      <c r="Q1554" s="15"/>
    </row>
    <row r="1555" spans="1:17" x14ac:dyDescent="0.25">
      <c r="A1555" s="1">
        <v>38785</v>
      </c>
      <c r="B1555" s="3">
        <v>9.4257139999999993</v>
      </c>
      <c r="C1555" s="3">
        <v>9.4957139999999995</v>
      </c>
      <c r="D1555" s="3">
        <v>9.1157140000000005</v>
      </c>
      <c r="E1555" s="3">
        <v>9.1328569999999996</v>
      </c>
      <c r="F1555" s="3">
        <v>8.094049</v>
      </c>
      <c r="G1555">
        <v>199826200</v>
      </c>
      <c r="H1555" t="str">
        <f>TEXT(AppleStock[[#This Row],[Date]],"dddd")</f>
        <v>Thursday</v>
      </c>
      <c r="I1555" t="str">
        <f>MID(AppleStock[[#This Row],[Day]],1,FIND("day",AppleStock[[#This Row],[Day]])-1)</f>
        <v>Thurs</v>
      </c>
      <c r="J1555" s="3">
        <f>AppleStock[[#This Row],[Open]]-AppleStock[[#This Row],[Close]]</f>
        <v>0.2928569999999997</v>
      </c>
      <c r="K1555" t="str">
        <f>IF(AppleStock[[#This Row],[Day Change]]&gt;0,"UP","DOWN")</f>
        <v>UP</v>
      </c>
      <c r="L1555" s="2">
        <v>6</v>
      </c>
      <c r="Q1555" s="15"/>
    </row>
    <row r="1556" spans="1:17" x14ac:dyDescent="0.25">
      <c r="A1556" s="1">
        <v>38786</v>
      </c>
      <c r="B1556" s="3">
        <v>9.15</v>
      </c>
      <c r="C1556" s="3">
        <v>9.2128569999999996</v>
      </c>
      <c r="D1556" s="3">
        <v>8.9214289999999998</v>
      </c>
      <c r="E1556" s="3">
        <v>9.0271430000000006</v>
      </c>
      <c r="F1556" s="3">
        <v>8.0003589999999996</v>
      </c>
      <c r="G1556">
        <v>260785700</v>
      </c>
      <c r="H1556" t="str">
        <f>TEXT(AppleStock[[#This Row],[Date]],"dddd")</f>
        <v>Friday</v>
      </c>
      <c r="I1556" t="str">
        <f>MID(AppleStock[[#This Row],[Day]],1,FIND("day",AppleStock[[#This Row],[Day]])-1)</f>
        <v>Fri</v>
      </c>
      <c r="J1556" s="3">
        <f>AppleStock[[#This Row],[Open]]-AppleStock[[#This Row],[Close]]</f>
        <v>0.12285699999999977</v>
      </c>
      <c r="K1556" t="str">
        <f>IF(AppleStock[[#This Row],[Day Change]]&gt;0,"UP","DOWN")</f>
        <v>UP</v>
      </c>
      <c r="L1556" s="2">
        <v>6</v>
      </c>
      <c r="Q1556" s="15"/>
    </row>
    <row r="1557" spans="1:17" x14ac:dyDescent="0.25">
      <c r="A1557" s="1">
        <v>38789</v>
      </c>
      <c r="B1557" s="3">
        <v>9.2928569999999997</v>
      </c>
      <c r="C1557" s="3">
        <v>9.468572</v>
      </c>
      <c r="D1557" s="3">
        <v>9.2557139999999993</v>
      </c>
      <c r="E1557" s="3">
        <v>9.3828569999999996</v>
      </c>
      <c r="F1557" s="3">
        <v>8.3156119999999998</v>
      </c>
      <c r="G1557">
        <v>215296900</v>
      </c>
      <c r="H1557" t="str">
        <f>TEXT(AppleStock[[#This Row],[Date]],"dddd")</f>
        <v>Monday</v>
      </c>
      <c r="I1557" t="str">
        <f>MID(AppleStock[[#This Row],[Day]],1,FIND("day",AppleStock[[#This Row],[Day]])-1)</f>
        <v>Mon</v>
      </c>
      <c r="J1557" s="3">
        <f>AppleStock[[#This Row],[Open]]-AppleStock[[#This Row],[Close]]</f>
        <v>-8.9999999999999858E-2</v>
      </c>
      <c r="K1557" t="str">
        <f>IF(AppleStock[[#This Row],[Day Change]]&gt;0,"UP","DOWN")</f>
        <v>DOWN</v>
      </c>
      <c r="L1557" s="2">
        <v>6</v>
      </c>
      <c r="Q1557" s="15"/>
    </row>
    <row r="1558" spans="1:17" x14ac:dyDescent="0.25">
      <c r="A1558" s="1">
        <v>38790</v>
      </c>
      <c r="B1558" s="3">
        <v>9.3957149999999992</v>
      </c>
      <c r="C1558" s="3">
        <v>9.6171430000000004</v>
      </c>
      <c r="D1558" s="3">
        <v>9.3571419999999996</v>
      </c>
      <c r="E1558" s="3">
        <v>9.6171430000000004</v>
      </c>
      <c r="F1558" s="3">
        <v>8.5232519999999994</v>
      </c>
      <c r="G1558">
        <v>160505100</v>
      </c>
      <c r="H1558" t="str">
        <f>TEXT(AppleStock[[#This Row],[Date]],"dddd")</f>
        <v>Tuesday</v>
      </c>
      <c r="I1558" t="str">
        <f>MID(AppleStock[[#This Row],[Day]],1,FIND("day",AppleStock[[#This Row],[Day]])-1)</f>
        <v>Tues</v>
      </c>
      <c r="J1558" s="3">
        <f>AppleStock[[#This Row],[Open]]-AppleStock[[#This Row],[Close]]</f>
        <v>-0.22142800000000129</v>
      </c>
      <c r="K1558" t="str">
        <f>IF(AppleStock[[#This Row],[Day Change]]&gt;0,"UP","DOWN")</f>
        <v>DOWN</v>
      </c>
      <c r="L1558" s="2">
        <v>6</v>
      </c>
      <c r="Q1558" s="15"/>
    </row>
    <row r="1559" spans="1:17" x14ac:dyDescent="0.25">
      <c r="A1559" s="1">
        <v>38791</v>
      </c>
      <c r="B1559" s="3">
        <v>9.6728570000000005</v>
      </c>
      <c r="C1559" s="3">
        <v>9.7200000000000006</v>
      </c>
      <c r="D1559" s="3">
        <v>9.36</v>
      </c>
      <c r="E1559" s="3">
        <v>9.4614290000000008</v>
      </c>
      <c r="F1559" s="3">
        <v>8.3852440000000001</v>
      </c>
      <c r="G1559">
        <v>222999000</v>
      </c>
      <c r="H1559" t="str">
        <f>TEXT(AppleStock[[#This Row],[Date]],"dddd")</f>
        <v>Wednesday</v>
      </c>
      <c r="I1559" t="str">
        <f>MID(AppleStock[[#This Row],[Day]],1,FIND("day",AppleStock[[#This Row],[Day]])-1)</f>
        <v>Wednes</v>
      </c>
      <c r="J1559" s="3">
        <f>AppleStock[[#This Row],[Open]]-AppleStock[[#This Row],[Close]]</f>
        <v>0.21142799999999973</v>
      </c>
      <c r="K1559" t="str">
        <f>IF(AppleStock[[#This Row],[Day Change]]&gt;0,"UP","DOWN")</f>
        <v>UP</v>
      </c>
      <c r="L1559" s="2">
        <v>6</v>
      </c>
      <c r="Q1559" s="15"/>
    </row>
    <row r="1560" spans="1:17" x14ac:dyDescent="0.25">
      <c r="A1560" s="1">
        <v>38792</v>
      </c>
      <c r="B1560" s="3">
        <v>9.5500000000000007</v>
      </c>
      <c r="C1560" s="3">
        <v>9.5571429999999999</v>
      </c>
      <c r="D1560" s="3">
        <v>9.1857150000000001</v>
      </c>
      <c r="E1560" s="3">
        <v>9.1871430000000007</v>
      </c>
      <c r="F1560" s="3">
        <v>8.1421589999999995</v>
      </c>
      <c r="G1560">
        <v>187409600</v>
      </c>
      <c r="H1560" t="str">
        <f>TEXT(AppleStock[[#This Row],[Date]],"dddd")</f>
        <v>Thursday</v>
      </c>
      <c r="I1560" t="str">
        <f>MID(AppleStock[[#This Row],[Day]],1,FIND("day",AppleStock[[#This Row],[Day]])-1)</f>
        <v>Thurs</v>
      </c>
      <c r="J1560" s="3">
        <f>AppleStock[[#This Row],[Open]]-AppleStock[[#This Row],[Close]]</f>
        <v>0.36285699999999999</v>
      </c>
      <c r="K1560" t="str">
        <f>IF(AppleStock[[#This Row],[Day Change]]&gt;0,"UP","DOWN")</f>
        <v>UP</v>
      </c>
      <c r="L1560" s="2">
        <v>6</v>
      </c>
      <c r="Q1560" s="15"/>
    </row>
    <row r="1561" spans="1:17" x14ac:dyDescent="0.25">
      <c r="A1561" s="1">
        <v>38793</v>
      </c>
      <c r="B1561" s="3">
        <v>9.25</v>
      </c>
      <c r="C1561" s="3">
        <v>9.362857</v>
      </c>
      <c r="D1561" s="3">
        <v>9.1585710000000002</v>
      </c>
      <c r="E1561" s="3">
        <v>9.2371429999999997</v>
      </c>
      <c r="F1561" s="3">
        <v>8.1864699999999999</v>
      </c>
      <c r="G1561">
        <v>203010500</v>
      </c>
      <c r="H1561" t="str">
        <f>TEXT(AppleStock[[#This Row],[Date]],"dddd")</f>
        <v>Friday</v>
      </c>
      <c r="I1561" t="str">
        <f>MID(AppleStock[[#This Row],[Day]],1,FIND("day",AppleStock[[#This Row],[Day]])-1)</f>
        <v>Fri</v>
      </c>
      <c r="J1561" s="3">
        <f>AppleStock[[#This Row],[Open]]-AppleStock[[#This Row],[Close]]</f>
        <v>1.285700000000034E-2</v>
      </c>
      <c r="K1561" t="str">
        <f>IF(AppleStock[[#This Row],[Day Change]]&gt;0,"UP","DOWN")</f>
        <v>UP</v>
      </c>
      <c r="L1561" s="2">
        <v>6</v>
      </c>
      <c r="Q1561" s="15"/>
    </row>
    <row r="1562" spans="1:17" x14ac:dyDescent="0.25">
      <c r="A1562" s="1">
        <v>38796</v>
      </c>
      <c r="B1562" s="3">
        <v>9.3171420000000005</v>
      </c>
      <c r="C1562" s="3">
        <v>9.3514289999999995</v>
      </c>
      <c r="D1562" s="3">
        <v>9.1242859999999997</v>
      </c>
      <c r="E1562" s="3">
        <v>9.1414290000000005</v>
      </c>
      <c r="F1562" s="3">
        <v>8.1016440000000003</v>
      </c>
      <c r="G1562">
        <v>151360300</v>
      </c>
      <c r="H1562" t="str">
        <f>TEXT(AppleStock[[#This Row],[Date]],"dddd")</f>
        <v>Monday</v>
      </c>
      <c r="I1562" t="str">
        <f>MID(AppleStock[[#This Row],[Day]],1,FIND("day",AppleStock[[#This Row],[Day]])-1)</f>
        <v>Mon</v>
      </c>
      <c r="J1562" s="3">
        <f>AppleStock[[#This Row],[Open]]-AppleStock[[#This Row],[Close]]</f>
        <v>0.17571300000000001</v>
      </c>
      <c r="K1562" t="str">
        <f>IF(AppleStock[[#This Row],[Day Change]]&gt;0,"UP","DOWN")</f>
        <v>UP</v>
      </c>
      <c r="L1562" s="2">
        <v>6</v>
      </c>
      <c r="Q1562" s="15"/>
    </row>
    <row r="1563" spans="1:17" x14ac:dyDescent="0.25">
      <c r="A1563" s="1">
        <v>38797</v>
      </c>
      <c r="B1563" s="3">
        <v>8.83</v>
      </c>
      <c r="C1563" s="3">
        <v>9.1914280000000002</v>
      </c>
      <c r="D1563" s="3">
        <v>8.77</v>
      </c>
      <c r="E1563" s="3">
        <v>8.83</v>
      </c>
      <c r="F1563" s="3">
        <v>7.8256370000000004</v>
      </c>
      <c r="G1563">
        <v>336341600</v>
      </c>
      <c r="H1563" t="str">
        <f>TEXT(AppleStock[[#This Row],[Date]],"dddd")</f>
        <v>Tuesday</v>
      </c>
      <c r="I1563" t="str">
        <f>MID(AppleStock[[#This Row],[Day]],1,FIND("day",AppleStock[[#This Row],[Day]])-1)</f>
        <v>Tues</v>
      </c>
      <c r="J1563" s="3">
        <f>AppleStock[[#This Row],[Open]]-AppleStock[[#This Row],[Close]]</f>
        <v>0</v>
      </c>
      <c r="K1563" t="str">
        <f>IF(AppleStock[[#This Row],[Day Change]]&gt;0,"UP","DOWN")</f>
        <v>DOWN</v>
      </c>
      <c r="L1563" s="2">
        <v>6</v>
      </c>
      <c r="Q1563" s="15"/>
    </row>
    <row r="1564" spans="1:17" x14ac:dyDescent="0.25">
      <c r="A1564" s="1">
        <v>38798</v>
      </c>
      <c r="B1564" s="3">
        <v>8.8800000000000008</v>
      </c>
      <c r="C1564" s="3">
        <v>9.0357140000000005</v>
      </c>
      <c r="D1564" s="3">
        <v>8.7528570000000006</v>
      </c>
      <c r="E1564" s="3">
        <v>8.81</v>
      </c>
      <c r="F1564" s="3">
        <v>7.8079140000000002</v>
      </c>
      <c r="G1564">
        <v>336473900</v>
      </c>
      <c r="H1564" t="str">
        <f>TEXT(AppleStock[[#This Row],[Date]],"dddd")</f>
        <v>Wednesday</v>
      </c>
      <c r="I1564" t="str">
        <f>MID(AppleStock[[#This Row],[Day]],1,FIND("day",AppleStock[[#This Row],[Day]])-1)</f>
        <v>Wednes</v>
      </c>
      <c r="J1564" s="3">
        <f>AppleStock[[#This Row],[Open]]-AppleStock[[#This Row],[Close]]</f>
        <v>7.0000000000000284E-2</v>
      </c>
      <c r="K1564" t="str">
        <f>IF(AppleStock[[#This Row],[Day Change]]&gt;0,"UP","DOWN")</f>
        <v>UP</v>
      </c>
      <c r="L1564" s="2">
        <v>6</v>
      </c>
      <c r="Q1564" s="15"/>
    </row>
    <row r="1565" spans="1:17" x14ac:dyDescent="0.25">
      <c r="A1565" s="1">
        <v>38799</v>
      </c>
      <c r="B1565" s="3">
        <v>8.831429</v>
      </c>
      <c r="C1565" s="3">
        <v>8.8428570000000004</v>
      </c>
      <c r="D1565" s="3">
        <v>8.5157150000000001</v>
      </c>
      <c r="E1565" s="3">
        <v>8.5942860000000003</v>
      </c>
      <c r="F1565" s="3">
        <v>7.6167340000000001</v>
      </c>
      <c r="G1565">
        <v>356956600</v>
      </c>
      <c r="H1565" t="str">
        <f>TEXT(AppleStock[[#This Row],[Date]],"dddd")</f>
        <v>Thursday</v>
      </c>
      <c r="I1565" t="str">
        <f>MID(AppleStock[[#This Row],[Day]],1,FIND("day",AppleStock[[#This Row],[Day]])-1)</f>
        <v>Thurs</v>
      </c>
      <c r="J1565" s="3">
        <f>AppleStock[[#This Row],[Open]]-AppleStock[[#This Row],[Close]]</f>
        <v>0.23714299999999966</v>
      </c>
      <c r="K1565" t="str">
        <f>IF(AppleStock[[#This Row],[Day Change]]&gt;0,"UP","DOWN")</f>
        <v>UP</v>
      </c>
      <c r="L1565" s="2">
        <v>6</v>
      </c>
      <c r="Q1565" s="15"/>
    </row>
    <row r="1566" spans="1:17" x14ac:dyDescent="0.25">
      <c r="A1566" s="1">
        <v>38800</v>
      </c>
      <c r="B1566" s="3">
        <v>8.6071419999999996</v>
      </c>
      <c r="C1566" s="3">
        <v>8.7057140000000004</v>
      </c>
      <c r="D1566" s="3">
        <v>8.4328579999999995</v>
      </c>
      <c r="E1566" s="3">
        <v>8.5657139999999998</v>
      </c>
      <c r="F1566" s="3">
        <v>7.5914130000000002</v>
      </c>
      <c r="G1566">
        <v>267995000</v>
      </c>
      <c r="H1566" t="str">
        <f>TEXT(AppleStock[[#This Row],[Date]],"dddd")</f>
        <v>Friday</v>
      </c>
      <c r="I1566" t="str">
        <f>MID(AppleStock[[#This Row],[Day]],1,FIND("day",AppleStock[[#This Row],[Day]])-1)</f>
        <v>Fri</v>
      </c>
      <c r="J1566" s="3">
        <f>AppleStock[[#This Row],[Open]]-AppleStock[[#This Row],[Close]]</f>
        <v>4.1427999999999798E-2</v>
      </c>
      <c r="K1566" t="str">
        <f>IF(AppleStock[[#This Row],[Day Change]]&gt;0,"UP","DOWN")</f>
        <v>UP</v>
      </c>
      <c r="L1566" s="2">
        <v>6</v>
      </c>
      <c r="Q1566" s="15"/>
    </row>
    <row r="1567" spans="1:17" x14ac:dyDescent="0.25">
      <c r="A1567" s="1">
        <v>38803</v>
      </c>
      <c r="B1567" s="3">
        <v>8.6214279999999999</v>
      </c>
      <c r="C1567" s="3">
        <v>8.7685720000000007</v>
      </c>
      <c r="D1567" s="3">
        <v>8.4857139999999998</v>
      </c>
      <c r="E1567" s="3">
        <v>8.5014289999999999</v>
      </c>
      <c r="F1567" s="3">
        <v>7.53444</v>
      </c>
      <c r="G1567">
        <v>277018000</v>
      </c>
      <c r="H1567" t="str">
        <f>TEXT(AppleStock[[#This Row],[Date]],"dddd")</f>
        <v>Monday</v>
      </c>
      <c r="I1567" t="str">
        <f>MID(AppleStock[[#This Row],[Day]],1,FIND("day",AppleStock[[#This Row],[Day]])-1)</f>
        <v>Mon</v>
      </c>
      <c r="J1567" s="3">
        <f>AppleStock[[#This Row],[Open]]-AppleStock[[#This Row],[Close]]</f>
        <v>0.11999899999999997</v>
      </c>
      <c r="K1567" t="str">
        <f>IF(AppleStock[[#This Row],[Day Change]]&gt;0,"UP","DOWN")</f>
        <v>UP</v>
      </c>
      <c r="L1567" s="2">
        <v>6</v>
      </c>
      <c r="Q1567" s="15"/>
    </row>
    <row r="1568" spans="1:17" x14ac:dyDescent="0.25">
      <c r="A1568" s="1">
        <v>38804</v>
      </c>
      <c r="B1568" s="3">
        <v>8.5185720000000007</v>
      </c>
      <c r="C1568" s="3">
        <v>8.5914289999999998</v>
      </c>
      <c r="D1568" s="3">
        <v>8.3214279999999992</v>
      </c>
      <c r="E1568" s="3">
        <v>8.387143</v>
      </c>
      <c r="F1568" s="3">
        <v>7.4331550000000002</v>
      </c>
      <c r="G1568">
        <v>342580700</v>
      </c>
      <c r="H1568" t="str">
        <f>TEXT(AppleStock[[#This Row],[Date]],"dddd")</f>
        <v>Tuesday</v>
      </c>
      <c r="I1568" t="str">
        <f>MID(AppleStock[[#This Row],[Day]],1,FIND("day",AppleStock[[#This Row],[Day]])-1)</f>
        <v>Tues</v>
      </c>
      <c r="J1568" s="3">
        <f>AppleStock[[#This Row],[Open]]-AppleStock[[#This Row],[Close]]</f>
        <v>0.13142900000000068</v>
      </c>
      <c r="K1568" t="str">
        <f>IF(AppleStock[[#This Row],[Day Change]]&gt;0,"UP","DOWN")</f>
        <v>UP</v>
      </c>
      <c r="L1568" s="2">
        <v>6</v>
      </c>
      <c r="Q1568" s="15"/>
    </row>
    <row r="1569" spans="1:17" x14ac:dyDescent="0.25">
      <c r="A1569" s="1">
        <v>38805</v>
      </c>
      <c r="B1569" s="3">
        <v>8.4471430000000005</v>
      </c>
      <c r="C1569" s="3">
        <v>8.9314289999999996</v>
      </c>
      <c r="D1569" s="3">
        <v>8.2385710000000003</v>
      </c>
      <c r="E1569" s="3">
        <v>8.9042849999999998</v>
      </c>
      <c r="F1569" s="3">
        <v>7.8914739999999997</v>
      </c>
      <c r="G1569">
        <v>586708500</v>
      </c>
      <c r="H1569" t="str">
        <f>TEXT(AppleStock[[#This Row],[Date]],"dddd")</f>
        <v>Wednesday</v>
      </c>
      <c r="I1569" t="str">
        <f>MID(AppleStock[[#This Row],[Day]],1,FIND("day",AppleStock[[#This Row],[Day]])-1)</f>
        <v>Wednes</v>
      </c>
      <c r="J1569" s="3">
        <f>AppleStock[[#This Row],[Open]]-AppleStock[[#This Row],[Close]]</f>
        <v>-0.45714199999999927</v>
      </c>
      <c r="K1569" t="str">
        <f>IF(AppleStock[[#This Row],[Day Change]]&gt;0,"UP","DOWN")</f>
        <v>DOWN</v>
      </c>
      <c r="L1569" s="2">
        <v>6</v>
      </c>
      <c r="Q1569" s="15"/>
    </row>
    <row r="1570" spans="1:17" x14ac:dyDescent="0.25">
      <c r="A1570" s="1">
        <v>38806</v>
      </c>
      <c r="B1570" s="3">
        <v>8.9742859999999993</v>
      </c>
      <c r="C1570" s="3">
        <v>9.0428569999999997</v>
      </c>
      <c r="D1570" s="3">
        <v>8.7899999999999991</v>
      </c>
      <c r="E1570" s="3">
        <v>8.9642859999999995</v>
      </c>
      <c r="F1570" s="3">
        <v>7.9446490000000001</v>
      </c>
      <c r="G1570">
        <v>347662700</v>
      </c>
      <c r="H1570" t="str">
        <f>TEXT(AppleStock[[#This Row],[Date]],"dddd")</f>
        <v>Thursday</v>
      </c>
      <c r="I1570" t="str">
        <f>MID(AppleStock[[#This Row],[Day]],1,FIND("day",AppleStock[[#This Row],[Day]])-1)</f>
        <v>Thurs</v>
      </c>
      <c r="J1570" s="3">
        <f>AppleStock[[#This Row],[Open]]-AppleStock[[#This Row],[Close]]</f>
        <v>9.9999999999997868E-3</v>
      </c>
      <c r="K1570" t="str">
        <f>IF(AppleStock[[#This Row],[Day Change]]&gt;0,"UP","DOWN")</f>
        <v>UP</v>
      </c>
      <c r="L1570" s="2">
        <v>6</v>
      </c>
      <c r="Q1570" s="15"/>
    </row>
    <row r="1571" spans="1:17" x14ac:dyDescent="0.25">
      <c r="A1571" s="1">
        <v>38807</v>
      </c>
      <c r="B1571" s="3">
        <v>9.0357140000000005</v>
      </c>
      <c r="C1571" s="3">
        <v>9.0871429999999993</v>
      </c>
      <c r="D1571" s="3">
        <v>8.8914290000000005</v>
      </c>
      <c r="E1571" s="3">
        <v>8.9600000000000009</v>
      </c>
      <c r="F1571" s="3">
        <v>7.9408510000000003</v>
      </c>
      <c r="G1571">
        <v>203839300</v>
      </c>
      <c r="H1571" t="str">
        <f>TEXT(AppleStock[[#This Row],[Date]],"dddd")</f>
        <v>Friday</v>
      </c>
      <c r="I1571" t="str">
        <f>MID(AppleStock[[#This Row],[Day]],1,FIND("day",AppleStock[[#This Row],[Day]])-1)</f>
        <v>Fri</v>
      </c>
      <c r="J1571" s="3">
        <f>AppleStock[[#This Row],[Open]]-AppleStock[[#This Row],[Close]]</f>
        <v>7.5713999999999615E-2</v>
      </c>
      <c r="K1571" t="str">
        <f>IF(AppleStock[[#This Row],[Day Change]]&gt;0,"UP","DOWN")</f>
        <v>UP</v>
      </c>
      <c r="L1571" s="2">
        <v>6</v>
      </c>
      <c r="Q1571" s="15"/>
    </row>
    <row r="1572" spans="1:17" x14ac:dyDescent="0.25">
      <c r="A1572" s="1">
        <v>38810</v>
      </c>
      <c r="B1572" s="3">
        <v>9.0957150000000002</v>
      </c>
      <c r="C1572" s="3">
        <v>9.16</v>
      </c>
      <c r="D1572" s="3">
        <v>8.9442850000000007</v>
      </c>
      <c r="E1572" s="3">
        <v>8.9499999999999993</v>
      </c>
      <c r="F1572" s="3">
        <v>7.9319899999999999</v>
      </c>
      <c r="G1572">
        <v>203947800</v>
      </c>
      <c r="H1572" t="str">
        <f>TEXT(AppleStock[[#This Row],[Date]],"dddd")</f>
        <v>Monday</v>
      </c>
      <c r="I1572" t="str">
        <f>MID(AppleStock[[#This Row],[Day]],1,FIND("day",AppleStock[[#This Row],[Day]])-1)</f>
        <v>Mon</v>
      </c>
      <c r="J1572" s="3">
        <f>AppleStock[[#This Row],[Open]]-AppleStock[[#This Row],[Close]]</f>
        <v>0.14571500000000093</v>
      </c>
      <c r="K1572" t="str">
        <f>IF(AppleStock[[#This Row],[Day Change]]&gt;0,"UP","DOWN")</f>
        <v>UP</v>
      </c>
      <c r="L1572" s="2">
        <v>6</v>
      </c>
      <c r="Q1572" s="15"/>
    </row>
    <row r="1573" spans="1:17" x14ac:dyDescent="0.25">
      <c r="A1573" s="1">
        <v>38811</v>
      </c>
      <c r="B1573" s="3">
        <v>8.8714279999999999</v>
      </c>
      <c r="C1573" s="3">
        <v>8.8885719999999999</v>
      </c>
      <c r="D1573" s="3">
        <v>8.7214290000000005</v>
      </c>
      <c r="E1573" s="3">
        <v>8.7385710000000003</v>
      </c>
      <c r="F1573" s="3">
        <v>7.7446070000000002</v>
      </c>
      <c r="G1573">
        <v>232981000</v>
      </c>
      <c r="H1573" t="str">
        <f>TEXT(AppleStock[[#This Row],[Date]],"dddd")</f>
        <v>Tuesday</v>
      </c>
      <c r="I1573" t="str">
        <f>MID(AppleStock[[#This Row],[Day]],1,FIND("day",AppleStock[[#This Row],[Day]])-1)</f>
        <v>Tues</v>
      </c>
      <c r="J1573" s="3">
        <f>AppleStock[[#This Row],[Open]]-AppleStock[[#This Row],[Close]]</f>
        <v>0.13285699999999956</v>
      </c>
      <c r="K1573" t="str">
        <f>IF(AppleStock[[#This Row],[Day Change]]&gt;0,"UP","DOWN")</f>
        <v>UP</v>
      </c>
      <c r="L1573" s="2">
        <v>6</v>
      </c>
      <c r="Q1573" s="15"/>
    </row>
    <row r="1574" spans="1:17" x14ac:dyDescent="0.25">
      <c r="A1574" s="1">
        <v>38812</v>
      </c>
      <c r="B1574" s="3">
        <v>9.2442860000000007</v>
      </c>
      <c r="C1574" s="3">
        <v>9.6014289999999995</v>
      </c>
      <c r="D1574" s="3">
        <v>9.1642860000000006</v>
      </c>
      <c r="E1574" s="3">
        <v>9.6014289999999995</v>
      </c>
      <c r="F1574" s="3">
        <v>8.5093209999999999</v>
      </c>
      <c r="G1574">
        <v>558352200</v>
      </c>
      <c r="H1574" t="str">
        <f>TEXT(AppleStock[[#This Row],[Date]],"dddd")</f>
        <v>Wednesday</v>
      </c>
      <c r="I1574" t="str">
        <f>MID(AppleStock[[#This Row],[Day]],1,FIND("day",AppleStock[[#This Row],[Day]])-1)</f>
        <v>Wednes</v>
      </c>
      <c r="J1574" s="3">
        <f>AppleStock[[#This Row],[Open]]-AppleStock[[#This Row],[Close]]</f>
        <v>-0.35714299999999888</v>
      </c>
      <c r="K1574" t="str">
        <f>IF(AppleStock[[#This Row],[Day Change]]&gt;0,"UP","DOWN")</f>
        <v>DOWN</v>
      </c>
      <c r="L1574" s="2">
        <v>6</v>
      </c>
      <c r="Q1574" s="15"/>
    </row>
    <row r="1575" spans="1:17" x14ac:dyDescent="0.25">
      <c r="A1575" s="1">
        <v>38813</v>
      </c>
      <c r="B1575" s="3">
        <v>9.7571429999999992</v>
      </c>
      <c r="C1575" s="3">
        <v>10.292857</v>
      </c>
      <c r="D1575" s="3">
        <v>9.7428570000000008</v>
      </c>
      <c r="E1575" s="3">
        <v>10.177142999999999</v>
      </c>
      <c r="F1575" s="3">
        <v>9.0195509999999999</v>
      </c>
      <c r="G1575">
        <v>665942200</v>
      </c>
      <c r="H1575" t="str">
        <f>TEXT(AppleStock[[#This Row],[Date]],"dddd")</f>
        <v>Thursday</v>
      </c>
      <c r="I1575" t="str">
        <f>MID(AppleStock[[#This Row],[Day]],1,FIND("day",AppleStock[[#This Row],[Day]])-1)</f>
        <v>Thurs</v>
      </c>
      <c r="J1575" s="3">
        <f>AppleStock[[#This Row],[Open]]-AppleStock[[#This Row],[Close]]</f>
        <v>-0.41999999999999993</v>
      </c>
      <c r="K1575" t="str">
        <f>IF(AppleStock[[#This Row],[Day Change]]&gt;0,"UP","DOWN")</f>
        <v>DOWN</v>
      </c>
      <c r="L1575" s="2">
        <v>6</v>
      </c>
      <c r="Q1575" s="15"/>
    </row>
    <row r="1576" spans="1:17" x14ac:dyDescent="0.25">
      <c r="A1576" s="1">
        <v>38814</v>
      </c>
      <c r="B1576" s="3">
        <v>10.132857</v>
      </c>
      <c r="C1576" s="3">
        <v>10.172857</v>
      </c>
      <c r="D1576" s="3">
        <v>9.781428</v>
      </c>
      <c r="E1576" s="3">
        <v>9.9700000000000006</v>
      </c>
      <c r="F1576" s="3">
        <v>8.8359710000000007</v>
      </c>
      <c r="G1576">
        <v>386309700</v>
      </c>
      <c r="H1576" t="str">
        <f>TEXT(AppleStock[[#This Row],[Date]],"dddd")</f>
        <v>Friday</v>
      </c>
      <c r="I1576" t="str">
        <f>MID(AppleStock[[#This Row],[Day]],1,FIND("day",AppleStock[[#This Row],[Day]])-1)</f>
        <v>Fri</v>
      </c>
      <c r="J1576" s="3">
        <f>AppleStock[[#This Row],[Open]]-AppleStock[[#This Row],[Close]]</f>
        <v>0.16285699999999892</v>
      </c>
      <c r="K1576" t="str">
        <f>IF(AppleStock[[#This Row],[Day Change]]&gt;0,"UP","DOWN")</f>
        <v>UP</v>
      </c>
      <c r="L1576" s="2">
        <v>6</v>
      </c>
      <c r="Q1576" s="15"/>
    </row>
    <row r="1577" spans="1:17" x14ac:dyDescent="0.25">
      <c r="A1577" s="1">
        <v>38817</v>
      </c>
      <c r="B1577" s="3">
        <v>10.041429000000001</v>
      </c>
      <c r="C1577" s="3">
        <v>10.132857</v>
      </c>
      <c r="D1577" s="3">
        <v>9.7785709999999995</v>
      </c>
      <c r="E1577" s="3">
        <v>9.81</v>
      </c>
      <c r="F1577" s="3">
        <v>8.6941710000000008</v>
      </c>
      <c r="G1577">
        <v>225878800</v>
      </c>
      <c r="H1577" t="str">
        <f>TEXT(AppleStock[[#This Row],[Date]],"dddd")</f>
        <v>Monday</v>
      </c>
      <c r="I1577" t="str">
        <f>MID(AppleStock[[#This Row],[Day]],1,FIND("day",AppleStock[[#This Row],[Day]])-1)</f>
        <v>Mon</v>
      </c>
      <c r="J1577" s="3">
        <f>AppleStock[[#This Row],[Open]]-AppleStock[[#This Row],[Close]]</f>
        <v>0.23142900000000033</v>
      </c>
      <c r="K1577" t="str">
        <f>IF(AppleStock[[#This Row],[Day Change]]&gt;0,"UP","DOWN")</f>
        <v>UP</v>
      </c>
      <c r="L1577" s="2">
        <v>6</v>
      </c>
      <c r="Q1577" s="15"/>
    </row>
    <row r="1578" spans="1:17" x14ac:dyDescent="0.25">
      <c r="A1578" s="1">
        <v>38818</v>
      </c>
      <c r="B1578" s="3">
        <v>9.8557140000000008</v>
      </c>
      <c r="C1578" s="3">
        <v>9.9</v>
      </c>
      <c r="D1578" s="3">
        <v>9.581429</v>
      </c>
      <c r="E1578" s="3">
        <v>9.7128569999999996</v>
      </c>
      <c r="F1578" s="3">
        <v>8.6080780000000008</v>
      </c>
      <c r="G1578">
        <v>234829000</v>
      </c>
      <c r="H1578" t="str">
        <f>TEXT(AppleStock[[#This Row],[Date]],"dddd")</f>
        <v>Tuesday</v>
      </c>
      <c r="I1578" t="str">
        <f>MID(AppleStock[[#This Row],[Day]],1,FIND("day",AppleStock[[#This Row],[Day]])-1)</f>
        <v>Tues</v>
      </c>
      <c r="J1578" s="3">
        <f>AppleStock[[#This Row],[Open]]-AppleStock[[#This Row],[Close]]</f>
        <v>0.14285700000000112</v>
      </c>
      <c r="K1578" t="str">
        <f>IF(AppleStock[[#This Row],[Day Change]]&gt;0,"UP","DOWN")</f>
        <v>UP</v>
      </c>
      <c r="L1578" s="2">
        <v>6</v>
      </c>
      <c r="Q1578" s="15"/>
    </row>
    <row r="1579" spans="1:17" x14ac:dyDescent="0.25">
      <c r="A1579" s="1">
        <v>38819</v>
      </c>
      <c r="B1579" s="3">
        <v>9.7157140000000002</v>
      </c>
      <c r="C1579" s="3">
        <v>9.7385710000000003</v>
      </c>
      <c r="D1579" s="3">
        <v>9.4714290000000005</v>
      </c>
      <c r="E1579" s="3">
        <v>9.5299999999999994</v>
      </c>
      <c r="F1579" s="3">
        <v>8.4460160000000002</v>
      </c>
      <c r="G1579">
        <v>184973600</v>
      </c>
      <c r="H1579" t="str">
        <f>TEXT(AppleStock[[#This Row],[Date]],"dddd")</f>
        <v>Wednesday</v>
      </c>
      <c r="I1579" t="str">
        <f>MID(AppleStock[[#This Row],[Day]],1,FIND("day",AppleStock[[#This Row],[Day]])-1)</f>
        <v>Wednes</v>
      </c>
      <c r="J1579" s="3">
        <f>AppleStock[[#This Row],[Open]]-AppleStock[[#This Row],[Close]]</f>
        <v>0.18571400000000082</v>
      </c>
      <c r="K1579" t="str">
        <f>IF(AppleStock[[#This Row],[Day Change]]&gt;0,"UP","DOWN")</f>
        <v>UP</v>
      </c>
      <c r="L1579" s="2">
        <v>6</v>
      </c>
      <c r="Q1579" s="15"/>
    </row>
    <row r="1580" spans="1:17" x14ac:dyDescent="0.25">
      <c r="A1580" s="1">
        <v>38820</v>
      </c>
      <c r="B1580" s="3">
        <v>9.4771429999999999</v>
      </c>
      <c r="C1580" s="3">
        <v>9.6342859999999995</v>
      </c>
      <c r="D1580" s="3">
        <v>9.4014279999999992</v>
      </c>
      <c r="E1580" s="3">
        <v>9.4957139999999995</v>
      </c>
      <c r="F1580" s="3">
        <v>8.4156300000000002</v>
      </c>
      <c r="G1580">
        <v>183669500</v>
      </c>
      <c r="H1580" t="str">
        <f>TEXT(AppleStock[[#This Row],[Date]],"dddd")</f>
        <v>Thursday</v>
      </c>
      <c r="I1580" t="str">
        <f>MID(AppleStock[[#This Row],[Day]],1,FIND("day",AppleStock[[#This Row],[Day]])-1)</f>
        <v>Thurs</v>
      </c>
      <c r="J1580" s="3">
        <f>AppleStock[[#This Row],[Open]]-AppleStock[[#This Row],[Close]]</f>
        <v>-1.8570999999999671E-2</v>
      </c>
      <c r="K1580" t="str">
        <f>IF(AppleStock[[#This Row],[Day Change]]&gt;0,"UP","DOWN")</f>
        <v>DOWN</v>
      </c>
      <c r="L1580" s="2">
        <v>6</v>
      </c>
      <c r="Q1580" s="15"/>
    </row>
    <row r="1581" spans="1:17" x14ac:dyDescent="0.25">
      <c r="A1581" s="1">
        <v>38824</v>
      </c>
      <c r="B1581" s="3">
        <v>9.5014289999999999</v>
      </c>
      <c r="C1581" s="3">
        <v>9.5485720000000001</v>
      </c>
      <c r="D1581" s="3">
        <v>9.1928570000000001</v>
      </c>
      <c r="E1581" s="3">
        <v>9.2585719999999991</v>
      </c>
      <c r="F1581" s="3">
        <v>8.2054620000000007</v>
      </c>
      <c r="G1581">
        <v>180484500</v>
      </c>
      <c r="H1581" t="str">
        <f>TEXT(AppleStock[[#This Row],[Date]],"dddd")</f>
        <v>Monday</v>
      </c>
      <c r="I1581" t="str">
        <f>MID(AppleStock[[#This Row],[Day]],1,FIND("day",AppleStock[[#This Row],[Day]])-1)</f>
        <v>Mon</v>
      </c>
      <c r="J1581" s="3">
        <f>AppleStock[[#This Row],[Open]]-AppleStock[[#This Row],[Close]]</f>
        <v>0.24285700000000077</v>
      </c>
      <c r="K1581" t="str">
        <f>IF(AppleStock[[#This Row],[Day Change]]&gt;0,"UP","DOWN")</f>
        <v>UP</v>
      </c>
      <c r="L1581" s="2">
        <v>6</v>
      </c>
      <c r="Q1581" s="15"/>
    </row>
    <row r="1582" spans="1:17" x14ac:dyDescent="0.25">
      <c r="A1582" s="1">
        <v>38825</v>
      </c>
      <c r="B1582" s="3">
        <v>9.2914290000000008</v>
      </c>
      <c r="C1582" s="3">
        <v>9.4957139999999995</v>
      </c>
      <c r="D1582" s="3">
        <v>9.2557139999999993</v>
      </c>
      <c r="E1582" s="3">
        <v>9.4600000000000009</v>
      </c>
      <c r="F1582" s="3">
        <v>8.3839790000000001</v>
      </c>
      <c r="G1582">
        <v>198711100</v>
      </c>
      <c r="H1582" t="str">
        <f>TEXT(AppleStock[[#This Row],[Date]],"dddd")</f>
        <v>Tuesday</v>
      </c>
      <c r="I1582" t="str">
        <f>MID(AppleStock[[#This Row],[Day]],1,FIND("day",AppleStock[[#This Row],[Day]])-1)</f>
        <v>Tues</v>
      </c>
      <c r="J1582" s="3">
        <f>AppleStock[[#This Row],[Open]]-AppleStock[[#This Row],[Close]]</f>
        <v>-0.16857100000000003</v>
      </c>
      <c r="K1582" t="str">
        <f>IF(AppleStock[[#This Row],[Day Change]]&gt;0,"UP","DOWN")</f>
        <v>DOWN</v>
      </c>
      <c r="L1582" s="2">
        <v>6</v>
      </c>
      <c r="Q1582" s="15"/>
    </row>
    <row r="1583" spans="1:17" x14ac:dyDescent="0.25">
      <c r="A1583" s="1">
        <v>38826</v>
      </c>
      <c r="B1583" s="3">
        <v>9.5457140000000003</v>
      </c>
      <c r="C1583" s="3">
        <v>9.5714279999999992</v>
      </c>
      <c r="D1583" s="3">
        <v>9.3528579999999994</v>
      </c>
      <c r="E1583" s="3">
        <v>9.3785720000000001</v>
      </c>
      <c r="F1583" s="3">
        <v>8.311814</v>
      </c>
      <c r="G1583">
        <v>271508300</v>
      </c>
      <c r="H1583" t="str">
        <f>TEXT(AppleStock[[#This Row],[Date]],"dddd")</f>
        <v>Wednesday</v>
      </c>
      <c r="I1583" t="str">
        <f>MID(AppleStock[[#This Row],[Day]],1,FIND("day",AppleStock[[#This Row],[Day]])-1)</f>
        <v>Wednes</v>
      </c>
      <c r="J1583" s="3">
        <f>AppleStock[[#This Row],[Open]]-AppleStock[[#This Row],[Close]]</f>
        <v>0.16714200000000012</v>
      </c>
      <c r="K1583" t="str">
        <f>IF(AppleStock[[#This Row],[Day Change]]&gt;0,"UP","DOWN")</f>
        <v>UP</v>
      </c>
      <c r="L1583" s="2">
        <v>6</v>
      </c>
      <c r="Q1583" s="15"/>
    </row>
    <row r="1584" spans="1:17" x14ac:dyDescent="0.25">
      <c r="A1584" s="1">
        <v>38827</v>
      </c>
      <c r="B1584" s="3">
        <v>9.93</v>
      </c>
      <c r="C1584" s="3">
        <v>10</v>
      </c>
      <c r="D1584" s="3">
        <v>9.4571430000000003</v>
      </c>
      <c r="E1584" s="3">
        <v>9.6614280000000008</v>
      </c>
      <c r="F1584" s="3">
        <v>8.5624970000000005</v>
      </c>
      <c r="G1584">
        <v>416745700</v>
      </c>
      <c r="H1584" t="str">
        <f>TEXT(AppleStock[[#This Row],[Date]],"dddd")</f>
        <v>Thursday</v>
      </c>
      <c r="I1584" t="str">
        <f>MID(AppleStock[[#This Row],[Day]],1,FIND("day",AppleStock[[#This Row],[Day]])-1)</f>
        <v>Thurs</v>
      </c>
      <c r="J1584" s="3">
        <f>AppleStock[[#This Row],[Open]]-AppleStock[[#This Row],[Close]]</f>
        <v>0.26857199999999892</v>
      </c>
      <c r="K1584" t="str">
        <f>IF(AppleStock[[#This Row],[Day Change]]&gt;0,"UP","DOWN")</f>
        <v>UP</v>
      </c>
      <c r="L1584" s="2">
        <v>6</v>
      </c>
      <c r="Q1584" s="15"/>
    </row>
    <row r="1585" spans="1:17" x14ac:dyDescent="0.25">
      <c r="A1585" s="1">
        <v>38828</v>
      </c>
      <c r="B1585" s="3">
        <v>9.7414280000000009</v>
      </c>
      <c r="C1585" s="3">
        <v>9.8057149999999993</v>
      </c>
      <c r="D1585" s="3">
        <v>9.4957139999999995</v>
      </c>
      <c r="E1585" s="3">
        <v>9.5771429999999995</v>
      </c>
      <c r="F1585" s="3">
        <v>8.4877970000000005</v>
      </c>
      <c r="G1585">
        <v>197246700</v>
      </c>
      <c r="H1585" t="str">
        <f>TEXT(AppleStock[[#This Row],[Date]],"dddd")</f>
        <v>Friday</v>
      </c>
      <c r="I1585" t="str">
        <f>MID(AppleStock[[#This Row],[Day]],1,FIND("day",AppleStock[[#This Row],[Day]])-1)</f>
        <v>Fri</v>
      </c>
      <c r="J1585" s="3">
        <f>AppleStock[[#This Row],[Open]]-AppleStock[[#This Row],[Close]]</f>
        <v>0.16428500000000135</v>
      </c>
      <c r="K1585" t="str">
        <f>IF(AppleStock[[#This Row],[Day Change]]&gt;0,"UP","DOWN")</f>
        <v>UP</v>
      </c>
      <c r="L1585" s="2">
        <v>6</v>
      </c>
      <c r="Q1585" s="15"/>
    </row>
    <row r="1586" spans="1:17" x14ac:dyDescent="0.25">
      <c r="A1586" s="1">
        <v>38831</v>
      </c>
      <c r="B1586" s="3">
        <v>9.5500000000000007</v>
      </c>
      <c r="C1586" s="3">
        <v>9.56</v>
      </c>
      <c r="D1586" s="3">
        <v>9.3571419999999996</v>
      </c>
      <c r="E1586" s="3">
        <v>9.3928580000000004</v>
      </c>
      <c r="F1586" s="3">
        <v>8.3244710000000008</v>
      </c>
      <c r="G1586">
        <v>176757000</v>
      </c>
      <c r="H1586" t="str">
        <f>TEXT(AppleStock[[#This Row],[Date]],"dddd")</f>
        <v>Monday</v>
      </c>
      <c r="I1586" t="str">
        <f>MID(AppleStock[[#This Row],[Day]],1,FIND("day",AppleStock[[#This Row],[Day]])-1)</f>
        <v>Mon</v>
      </c>
      <c r="J1586" s="3">
        <f>AppleStock[[#This Row],[Open]]-AppleStock[[#This Row],[Close]]</f>
        <v>0.15714200000000034</v>
      </c>
      <c r="K1586" t="str">
        <f>IF(AppleStock[[#This Row],[Day Change]]&gt;0,"UP","DOWN")</f>
        <v>UP</v>
      </c>
      <c r="L1586" s="2">
        <v>6</v>
      </c>
      <c r="Q1586" s="15"/>
    </row>
    <row r="1587" spans="1:17" x14ac:dyDescent="0.25">
      <c r="A1587" s="1">
        <v>38832</v>
      </c>
      <c r="B1587" s="3">
        <v>9.4228570000000005</v>
      </c>
      <c r="C1587" s="3">
        <v>9.5128570000000003</v>
      </c>
      <c r="D1587" s="3">
        <v>9.3657140000000005</v>
      </c>
      <c r="E1587" s="3">
        <v>9.4528569999999998</v>
      </c>
      <c r="F1587" s="3">
        <v>8.3776480000000006</v>
      </c>
      <c r="G1587">
        <v>132265700</v>
      </c>
      <c r="H1587" t="str">
        <f>TEXT(AppleStock[[#This Row],[Date]],"dddd")</f>
        <v>Tuesday</v>
      </c>
      <c r="I1587" t="str">
        <f>MID(AppleStock[[#This Row],[Day]],1,FIND("day",AppleStock[[#This Row],[Day]])-1)</f>
        <v>Tues</v>
      </c>
      <c r="J1587" s="3">
        <f>AppleStock[[#This Row],[Open]]-AppleStock[[#This Row],[Close]]</f>
        <v>-2.9999999999999361E-2</v>
      </c>
      <c r="K1587" t="str">
        <f>IF(AppleStock[[#This Row],[Day Change]]&gt;0,"UP","DOWN")</f>
        <v>DOWN</v>
      </c>
      <c r="L1587" s="2">
        <v>6</v>
      </c>
      <c r="Q1587" s="15"/>
    </row>
    <row r="1588" spans="1:17" x14ac:dyDescent="0.25">
      <c r="A1588" s="1">
        <v>38833</v>
      </c>
      <c r="B1588" s="3">
        <v>9.5214280000000002</v>
      </c>
      <c r="C1588" s="3">
        <v>9.7542860000000005</v>
      </c>
      <c r="D1588" s="3">
        <v>9.4857139999999998</v>
      </c>
      <c r="E1588" s="3">
        <v>9.7357139999999998</v>
      </c>
      <c r="F1588" s="3">
        <v>8.6283329999999996</v>
      </c>
      <c r="G1588">
        <v>177721600</v>
      </c>
      <c r="H1588" t="str">
        <f>TEXT(AppleStock[[#This Row],[Date]],"dddd")</f>
        <v>Wednesday</v>
      </c>
      <c r="I1588" t="str">
        <f>MID(AppleStock[[#This Row],[Day]],1,FIND("day",AppleStock[[#This Row],[Day]])-1)</f>
        <v>Wednes</v>
      </c>
      <c r="J1588" s="3">
        <f>AppleStock[[#This Row],[Open]]-AppleStock[[#This Row],[Close]]</f>
        <v>-0.21428599999999953</v>
      </c>
      <c r="K1588" t="str">
        <f>IF(AppleStock[[#This Row],[Day Change]]&gt;0,"UP","DOWN")</f>
        <v>DOWN</v>
      </c>
      <c r="L1588" s="2">
        <v>6</v>
      </c>
      <c r="Q1588" s="15"/>
    </row>
    <row r="1589" spans="1:17" x14ac:dyDescent="0.25">
      <c r="A1589" s="1">
        <v>38834</v>
      </c>
      <c r="B1589" s="3">
        <v>9.6757139999999993</v>
      </c>
      <c r="C1589" s="3">
        <v>9.98</v>
      </c>
      <c r="D1589" s="3">
        <v>9.6214279999999999</v>
      </c>
      <c r="E1589" s="3">
        <v>9.9085710000000002</v>
      </c>
      <c r="F1589" s="3">
        <v>8.7815279999999998</v>
      </c>
      <c r="G1589">
        <v>211486800</v>
      </c>
      <c r="H1589" t="str">
        <f>TEXT(AppleStock[[#This Row],[Date]],"dddd")</f>
        <v>Thursday</v>
      </c>
      <c r="I1589" t="str">
        <f>MID(AppleStock[[#This Row],[Day]],1,FIND("day",AppleStock[[#This Row],[Day]])-1)</f>
        <v>Thurs</v>
      </c>
      <c r="J1589" s="3">
        <f>AppleStock[[#This Row],[Open]]-AppleStock[[#This Row],[Close]]</f>
        <v>-0.23285700000000098</v>
      </c>
      <c r="K1589" t="str">
        <f>IF(AppleStock[[#This Row],[Day Change]]&gt;0,"UP","DOWN")</f>
        <v>DOWN</v>
      </c>
      <c r="L1589" s="2">
        <v>6</v>
      </c>
      <c r="Q1589" s="15"/>
    </row>
    <row r="1590" spans="1:17" x14ac:dyDescent="0.25">
      <c r="A1590" s="1">
        <v>38835</v>
      </c>
      <c r="B1590" s="3">
        <v>9.9114280000000008</v>
      </c>
      <c r="C1590" s="3">
        <v>10.185715</v>
      </c>
      <c r="D1590" s="3">
        <v>9.8857149999999994</v>
      </c>
      <c r="E1590" s="3">
        <v>10.055714999999999</v>
      </c>
      <c r="F1590" s="3">
        <v>8.9119340000000005</v>
      </c>
      <c r="G1590">
        <v>190009400</v>
      </c>
      <c r="H1590" t="str">
        <f>TEXT(AppleStock[[#This Row],[Date]],"dddd")</f>
        <v>Friday</v>
      </c>
      <c r="I1590" t="str">
        <f>MID(AppleStock[[#This Row],[Day]],1,FIND("day",AppleStock[[#This Row],[Day]])-1)</f>
        <v>Fri</v>
      </c>
      <c r="J1590" s="3">
        <f>AppleStock[[#This Row],[Open]]-AppleStock[[#This Row],[Close]]</f>
        <v>-0.1442869999999985</v>
      </c>
      <c r="K1590" t="str">
        <f>IF(AppleStock[[#This Row],[Day Change]]&gt;0,"UP","DOWN")</f>
        <v>DOWN</v>
      </c>
      <c r="L1590" s="2">
        <v>6</v>
      </c>
      <c r="Q1590" s="15"/>
    </row>
    <row r="1591" spans="1:17" x14ac:dyDescent="0.25">
      <c r="A1591" s="1">
        <v>38838</v>
      </c>
      <c r="B1591" s="3">
        <v>10.11</v>
      </c>
      <c r="C1591" s="3">
        <v>10.220000000000001</v>
      </c>
      <c r="D1591" s="3">
        <v>9.8800000000000008</v>
      </c>
      <c r="E1591" s="3">
        <v>9.9428570000000001</v>
      </c>
      <c r="F1591" s="3">
        <v>8.8119150000000008</v>
      </c>
      <c r="G1591">
        <v>187595100</v>
      </c>
      <c r="H1591" t="str">
        <f>TEXT(AppleStock[[#This Row],[Date]],"dddd")</f>
        <v>Monday</v>
      </c>
      <c r="I1591" t="str">
        <f>MID(AppleStock[[#This Row],[Day]],1,FIND("day",AppleStock[[#This Row],[Day]])-1)</f>
        <v>Mon</v>
      </c>
      <c r="J1591" s="3">
        <f>AppleStock[[#This Row],[Open]]-AppleStock[[#This Row],[Close]]</f>
        <v>0.16714299999999938</v>
      </c>
      <c r="K1591" t="str">
        <f>IF(AppleStock[[#This Row],[Day Change]]&gt;0,"UP","DOWN")</f>
        <v>UP</v>
      </c>
      <c r="L1591" s="2">
        <v>6</v>
      </c>
      <c r="Q1591" s="15"/>
    </row>
    <row r="1592" spans="1:17" x14ac:dyDescent="0.25">
      <c r="A1592" s="1">
        <v>38839</v>
      </c>
      <c r="B1592" s="3">
        <v>10.021428</v>
      </c>
      <c r="C1592" s="3">
        <v>10.282857</v>
      </c>
      <c r="D1592" s="3">
        <v>10.015715</v>
      </c>
      <c r="E1592" s="3">
        <v>10.231427999999999</v>
      </c>
      <c r="F1592" s="3">
        <v>9.0676620000000003</v>
      </c>
      <c r="G1592">
        <v>192915800</v>
      </c>
      <c r="H1592" t="str">
        <f>TEXT(AppleStock[[#This Row],[Date]],"dddd")</f>
        <v>Tuesday</v>
      </c>
      <c r="I1592" t="str">
        <f>MID(AppleStock[[#This Row],[Day]],1,FIND("day",AppleStock[[#This Row],[Day]])-1)</f>
        <v>Tues</v>
      </c>
      <c r="J1592" s="3">
        <f>AppleStock[[#This Row],[Open]]-AppleStock[[#This Row],[Close]]</f>
        <v>-0.20999999999999908</v>
      </c>
      <c r="K1592" t="str">
        <f>IF(AppleStock[[#This Row],[Day Change]]&gt;0,"UP","DOWN")</f>
        <v>DOWN</v>
      </c>
      <c r="L1592" s="2">
        <v>6</v>
      </c>
      <c r="Q1592" s="15"/>
    </row>
    <row r="1593" spans="1:17" x14ac:dyDescent="0.25">
      <c r="A1593" s="1">
        <v>38840</v>
      </c>
      <c r="B1593" s="3">
        <v>10.261429</v>
      </c>
      <c r="C1593" s="3">
        <v>10.278570999999999</v>
      </c>
      <c r="D1593" s="3">
        <v>10.025714000000001</v>
      </c>
      <c r="E1593" s="3">
        <v>10.162857000000001</v>
      </c>
      <c r="F1593" s="3">
        <v>9.0068889999999993</v>
      </c>
      <c r="G1593">
        <v>171747800</v>
      </c>
      <c r="H1593" t="str">
        <f>TEXT(AppleStock[[#This Row],[Date]],"dddd")</f>
        <v>Wednesday</v>
      </c>
      <c r="I1593" t="str">
        <f>MID(AppleStock[[#This Row],[Day]],1,FIND("day",AppleStock[[#This Row],[Day]])-1)</f>
        <v>Wednes</v>
      </c>
      <c r="J1593" s="3">
        <f>AppleStock[[#This Row],[Open]]-AppleStock[[#This Row],[Close]]</f>
        <v>9.8571999999998994E-2</v>
      </c>
      <c r="K1593" t="str">
        <f>IF(AppleStock[[#This Row],[Day Change]]&gt;0,"UP","DOWN")</f>
        <v>UP</v>
      </c>
      <c r="L1593" s="2">
        <v>6</v>
      </c>
      <c r="Q1593" s="15"/>
    </row>
    <row r="1594" spans="1:17" x14ac:dyDescent="0.25">
      <c r="A1594" s="1">
        <v>38841</v>
      </c>
      <c r="B1594" s="3">
        <v>10.174286</v>
      </c>
      <c r="C1594" s="3">
        <v>10.412857000000001</v>
      </c>
      <c r="D1594" s="3">
        <v>10.065714</v>
      </c>
      <c r="E1594" s="3">
        <v>10.161428000000001</v>
      </c>
      <c r="F1594" s="3">
        <v>9.0056270000000005</v>
      </c>
      <c r="G1594">
        <v>215105100</v>
      </c>
      <c r="H1594" t="str">
        <f>TEXT(AppleStock[[#This Row],[Date]],"dddd")</f>
        <v>Thursday</v>
      </c>
      <c r="I1594" t="str">
        <f>MID(AppleStock[[#This Row],[Day]],1,FIND("day",AppleStock[[#This Row],[Day]])-1)</f>
        <v>Thurs</v>
      </c>
      <c r="J1594" s="3">
        <f>AppleStock[[#This Row],[Open]]-AppleStock[[#This Row],[Close]]</f>
        <v>1.2857999999999592E-2</v>
      </c>
      <c r="K1594" t="str">
        <f>IF(AppleStock[[#This Row],[Day Change]]&gt;0,"UP","DOWN")</f>
        <v>UP</v>
      </c>
      <c r="L1594" s="2">
        <v>6</v>
      </c>
      <c r="Q1594" s="15"/>
    </row>
    <row r="1595" spans="1:17" x14ac:dyDescent="0.25">
      <c r="A1595" s="1">
        <v>38842</v>
      </c>
      <c r="B1595" s="3">
        <v>10.265715</v>
      </c>
      <c r="C1595" s="3">
        <v>10.321427999999999</v>
      </c>
      <c r="D1595" s="3">
        <v>10.164286000000001</v>
      </c>
      <c r="E1595" s="3">
        <v>10.27</v>
      </c>
      <c r="F1595" s="3">
        <v>9.1018450000000009</v>
      </c>
      <c r="G1595">
        <v>140977900</v>
      </c>
      <c r="H1595" t="str">
        <f>TEXT(AppleStock[[#This Row],[Date]],"dddd")</f>
        <v>Friday</v>
      </c>
      <c r="I1595" t="str">
        <f>MID(AppleStock[[#This Row],[Day]],1,FIND("day",AppleStock[[#This Row],[Day]])-1)</f>
        <v>Fri</v>
      </c>
      <c r="J1595" s="3">
        <f>AppleStock[[#This Row],[Open]]-AppleStock[[#This Row],[Close]]</f>
        <v>-4.2849999999994282E-3</v>
      </c>
      <c r="K1595" t="str">
        <f>IF(AppleStock[[#This Row],[Day Change]]&gt;0,"UP","DOWN")</f>
        <v>DOWN</v>
      </c>
      <c r="L1595" s="2">
        <v>6</v>
      </c>
      <c r="Q1595" s="15"/>
    </row>
    <row r="1596" spans="1:17" x14ac:dyDescent="0.25">
      <c r="A1596" s="1">
        <v>38845</v>
      </c>
      <c r="B1596" s="3">
        <v>10.427142999999999</v>
      </c>
      <c r="C1596" s="3">
        <v>10.542857</v>
      </c>
      <c r="D1596" s="3">
        <v>10.245714</v>
      </c>
      <c r="E1596" s="3">
        <v>10.27</v>
      </c>
      <c r="F1596" s="3">
        <v>9.1018450000000009</v>
      </c>
      <c r="G1596">
        <v>148712900</v>
      </c>
      <c r="H1596" t="str">
        <f>TEXT(AppleStock[[#This Row],[Date]],"dddd")</f>
        <v>Monday</v>
      </c>
      <c r="I1596" t="str">
        <f>MID(AppleStock[[#This Row],[Day]],1,FIND("day",AppleStock[[#This Row],[Day]])-1)</f>
        <v>Mon</v>
      </c>
      <c r="J1596" s="3">
        <f>AppleStock[[#This Row],[Open]]-AppleStock[[#This Row],[Close]]</f>
        <v>0.15714299999999959</v>
      </c>
      <c r="K1596" t="str">
        <f>IF(AppleStock[[#This Row],[Day Change]]&gt;0,"UP","DOWN")</f>
        <v>UP</v>
      </c>
      <c r="L1596" s="2">
        <v>6</v>
      </c>
      <c r="Q1596" s="15"/>
    </row>
    <row r="1597" spans="1:17" x14ac:dyDescent="0.25">
      <c r="A1597" s="1">
        <v>38846</v>
      </c>
      <c r="B1597" s="3">
        <v>10.26</v>
      </c>
      <c r="C1597" s="3">
        <v>10.365714000000001</v>
      </c>
      <c r="D1597" s="3">
        <v>10.088571999999999</v>
      </c>
      <c r="E1597" s="3">
        <v>10.147142000000001</v>
      </c>
      <c r="F1597" s="3">
        <v>8.9929629999999996</v>
      </c>
      <c r="G1597">
        <v>132916700</v>
      </c>
      <c r="H1597" t="str">
        <f>TEXT(AppleStock[[#This Row],[Date]],"dddd")</f>
        <v>Tuesday</v>
      </c>
      <c r="I1597" t="str">
        <f>MID(AppleStock[[#This Row],[Day]],1,FIND("day",AppleStock[[#This Row],[Day]])-1)</f>
        <v>Tues</v>
      </c>
      <c r="J1597" s="3">
        <f>AppleStock[[#This Row],[Open]]-AppleStock[[#This Row],[Close]]</f>
        <v>0.11285799999999924</v>
      </c>
      <c r="K1597" t="str">
        <f>IF(AppleStock[[#This Row],[Day Change]]&gt;0,"UP","DOWN")</f>
        <v>UP</v>
      </c>
      <c r="L1597" s="2">
        <v>6</v>
      </c>
      <c r="Q1597" s="15"/>
    </row>
    <row r="1598" spans="1:17" x14ac:dyDescent="0.25">
      <c r="A1598" s="1">
        <v>38847</v>
      </c>
      <c r="B1598" s="3">
        <v>10.184286</v>
      </c>
      <c r="C1598" s="3">
        <v>10.19</v>
      </c>
      <c r="D1598" s="3">
        <v>9.9442850000000007</v>
      </c>
      <c r="E1598" s="3">
        <v>10.085713999999999</v>
      </c>
      <c r="F1598" s="3">
        <v>8.938523</v>
      </c>
      <c r="G1598">
        <v>114972200</v>
      </c>
      <c r="H1598" t="str">
        <f>TEXT(AppleStock[[#This Row],[Date]],"dddd")</f>
        <v>Wednesday</v>
      </c>
      <c r="I1598" t="str">
        <f>MID(AppleStock[[#This Row],[Day]],1,FIND("day",AppleStock[[#This Row],[Day]])-1)</f>
        <v>Wednes</v>
      </c>
      <c r="J1598" s="3">
        <f>AppleStock[[#This Row],[Open]]-AppleStock[[#This Row],[Close]]</f>
        <v>9.857200000000077E-2</v>
      </c>
      <c r="K1598" t="str">
        <f>IF(AppleStock[[#This Row],[Day Change]]&gt;0,"UP","DOWN")</f>
        <v>UP</v>
      </c>
      <c r="L1598" s="2">
        <v>6</v>
      </c>
      <c r="Q1598" s="15"/>
    </row>
    <row r="1599" spans="1:17" x14ac:dyDescent="0.25">
      <c r="A1599" s="1">
        <v>38848</v>
      </c>
      <c r="B1599" s="3">
        <v>10.112857</v>
      </c>
      <c r="C1599" s="3">
        <v>10.119999999999999</v>
      </c>
      <c r="D1599" s="3">
        <v>9.65</v>
      </c>
      <c r="E1599" s="3">
        <v>9.7357139999999998</v>
      </c>
      <c r="F1599" s="3">
        <v>8.6283329999999996</v>
      </c>
      <c r="G1599">
        <v>203172200</v>
      </c>
      <c r="H1599" t="str">
        <f>TEXT(AppleStock[[#This Row],[Date]],"dddd")</f>
        <v>Thursday</v>
      </c>
      <c r="I1599" t="str">
        <f>MID(AppleStock[[#This Row],[Day]],1,FIND("day",AppleStock[[#This Row],[Day]])-1)</f>
        <v>Thurs</v>
      </c>
      <c r="J1599" s="3">
        <f>AppleStock[[#This Row],[Open]]-AppleStock[[#This Row],[Close]]</f>
        <v>0.37714300000000023</v>
      </c>
      <c r="K1599" t="str">
        <f>IF(AppleStock[[#This Row],[Day Change]]&gt;0,"UP","DOWN")</f>
        <v>UP</v>
      </c>
      <c r="L1599" s="2">
        <v>6</v>
      </c>
      <c r="Q1599" s="15"/>
    </row>
    <row r="1600" spans="1:17" x14ac:dyDescent="0.25">
      <c r="A1600" s="1">
        <v>38849</v>
      </c>
      <c r="B1600" s="3">
        <v>9.6928570000000001</v>
      </c>
      <c r="C1600" s="3">
        <v>9.8128569999999993</v>
      </c>
      <c r="D1600" s="3">
        <v>9.5514290000000006</v>
      </c>
      <c r="E1600" s="3">
        <v>9.6714289999999998</v>
      </c>
      <c r="F1600" s="3">
        <v>8.5713609999999996</v>
      </c>
      <c r="G1600">
        <v>160443500</v>
      </c>
      <c r="H1600" t="str">
        <f>TEXT(AppleStock[[#This Row],[Date]],"dddd")</f>
        <v>Friday</v>
      </c>
      <c r="I1600" t="str">
        <f>MID(AppleStock[[#This Row],[Day]],1,FIND("day",AppleStock[[#This Row],[Day]])-1)</f>
        <v>Fri</v>
      </c>
      <c r="J1600" s="3">
        <f>AppleStock[[#This Row],[Open]]-AppleStock[[#This Row],[Close]]</f>
        <v>2.1428000000000225E-2</v>
      </c>
      <c r="K1600" t="str">
        <f>IF(AppleStock[[#This Row],[Day Change]]&gt;0,"UP","DOWN")</f>
        <v>UP</v>
      </c>
      <c r="L1600" s="2">
        <v>6</v>
      </c>
      <c r="Q1600" s="15"/>
    </row>
    <row r="1601" spans="1:17" x14ac:dyDescent="0.25">
      <c r="A1601" s="1">
        <v>38852</v>
      </c>
      <c r="B1601" s="3">
        <v>9.6242859999999997</v>
      </c>
      <c r="C1601" s="3">
        <v>9.7685720000000007</v>
      </c>
      <c r="D1601" s="3">
        <v>9.5885719999999992</v>
      </c>
      <c r="E1601" s="3">
        <v>9.6842860000000002</v>
      </c>
      <c r="F1601" s="3">
        <v>8.5827539999999996</v>
      </c>
      <c r="G1601">
        <v>132294400</v>
      </c>
      <c r="H1601" t="str">
        <f>TEXT(AppleStock[[#This Row],[Date]],"dddd")</f>
        <v>Monday</v>
      </c>
      <c r="I1601" t="str">
        <f>MID(AppleStock[[#This Row],[Day]],1,FIND("day",AppleStock[[#This Row],[Day]])-1)</f>
        <v>Mon</v>
      </c>
      <c r="J1601" s="3">
        <f>AppleStock[[#This Row],[Open]]-AppleStock[[#This Row],[Close]]</f>
        <v>-6.0000000000000497E-2</v>
      </c>
      <c r="K1601" t="str">
        <f>IF(AppleStock[[#This Row],[Day Change]]&gt;0,"UP","DOWN")</f>
        <v>DOWN</v>
      </c>
      <c r="L1601" s="2">
        <v>6</v>
      </c>
      <c r="Q1601" s="15"/>
    </row>
    <row r="1602" spans="1:17" x14ac:dyDescent="0.25">
      <c r="A1602" s="1">
        <v>38853</v>
      </c>
      <c r="B1602" s="3">
        <v>9.7285719999999998</v>
      </c>
      <c r="C1602" s="3">
        <v>9.75</v>
      </c>
      <c r="D1602" s="3">
        <v>9.25</v>
      </c>
      <c r="E1602" s="3">
        <v>9.2828569999999999</v>
      </c>
      <c r="F1602" s="3">
        <v>8.2269850000000009</v>
      </c>
      <c r="G1602">
        <v>234185000</v>
      </c>
      <c r="H1602" t="str">
        <f>TEXT(AppleStock[[#This Row],[Date]],"dddd")</f>
        <v>Tuesday</v>
      </c>
      <c r="I1602" t="str">
        <f>MID(AppleStock[[#This Row],[Day]],1,FIND("day",AppleStock[[#This Row],[Day]])-1)</f>
        <v>Tues</v>
      </c>
      <c r="J1602" s="3">
        <f>AppleStock[[#This Row],[Open]]-AppleStock[[#This Row],[Close]]</f>
        <v>0.44571499999999986</v>
      </c>
      <c r="K1602" t="str">
        <f>IF(AppleStock[[#This Row],[Day Change]]&gt;0,"UP","DOWN")</f>
        <v>UP</v>
      </c>
      <c r="L1602" s="2">
        <v>6</v>
      </c>
      <c r="Q1602" s="15"/>
    </row>
    <row r="1603" spans="1:17" x14ac:dyDescent="0.25">
      <c r="A1603" s="1">
        <v>38854</v>
      </c>
      <c r="B1603" s="3">
        <v>9.2442860000000007</v>
      </c>
      <c r="C1603" s="3">
        <v>9.3857149999999994</v>
      </c>
      <c r="D1603" s="3">
        <v>9.1528569999999991</v>
      </c>
      <c r="E1603" s="3">
        <v>9.3228570000000008</v>
      </c>
      <c r="F1603" s="3">
        <v>8.2624359999999992</v>
      </c>
      <c r="G1603">
        <v>188548500</v>
      </c>
      <c r="H1603" t="str">
        <f>TEXT(AppleStock[[#This Row],[Date]],"dddd")</f>
        <v>Wednesday</v>
      </c>
      <c r="I1603" t="str">
        <f>MID(AppleStock[[#This Row],[Day]],1,FIND("day",AppleStock[[#This Row],[Day]])-1)</f>
        <v>Wednes</v>
      </c>
      <c r="J1603" s="3">
        <f>AppleStock[[#This Row],[Open]]-AppleStock[[#This Row],[Close]]</f>
        <v>-7.8571000000000168E-2</v>
      </c>
      <c r="K1603" t="str">
        <f>IF(AppleStock[[#This Row],[Day Change]]&gt;0,"UP","DOWN")</f>
        <v>DOWN</v>
      </c>
      <c r="L1603" s="2">
        <v>6</v>
      </c>
      <c r="Q1603" s="15"/>
    </row>
    <row r="1604" spans="1:17" x14ac:dyDescent="0.25">
      <c r="A1604" s="1">
        <v>38855</v>
      </c>
      <c r="B1604" s="3">
        <v>9.3828569999999996</v>
      </c>
      <c r="C1604" s="3">
        <v>9.4657140000000002</v>
      </c>
      <c r="D1604" s="3">
        <v>9.0171430000000008</v>
      </c>
      <c r="E1604" s="3">
        <v>9.0257140000000007</v>
      </c>
      <c r="F1604" s="3">
        <v>7.999091</v>
      </c>
      <c r="G1604">
        <v>164610600</v>
      </c>
      <c r="H1604" t="str">
        <f>TEXT(AppleStock[[#This Row],[Date]],"dddd")</f>
        <v>Thursday</v>
      </c>
      <c r="I1604" t="str">
        <f>MID(AppleStock[[#This Row],[Day]],1,FIND("day",AppleStock[[#This Row],[Day]])-1)</f>
        <v>Thurs</v>
      </c>
      <c r="J1604" s="3">
        <f>AppleStock[[#This Row],[Open]]-AppleStock[[#This Row],[Close]]</f>
        <v>0.35714299999999888</v>
      </c>
      <c r="K1604" t="str">
        <f>IF(AppleStock[[#This Row],[Day Change]]&gt;0,"UP","DOWN")</f>
        <v>UP</v>
      </c>
      <c r="L1604" s="2">
        <v>6</v>
      </c>
      <c r="Q1604" s="15"/>
    </row>
    <row r="1605" spans="1:17" x14ac:dyDescent="0.25">
      <c r="A1605" s="1">
        <v>38856</v>
      </c>
      <c r="B1605" s="3">
        <v>9.0371430000000004</v>
      </c>
      <c r="C1605" s="3">
        <v>9.2685720000000007</v>
      </c>
      <c r="D1605" s="3">
        <v>8.9742859999999993</v>
      </c>
      <c r="E1605" s="3">
        <v>9.2157140000000002</v>
      </c>
      <c r="F1605" s="3">
        <v>8.1674799999999994</v>
      </c>
      <c r="G1605">
        <v>246466500</v>
      </c>
      <c r="H1605" t="str">
        <f>TEXT(AppleStock[[#This Row],[Date]],"dddd")</f>
        <v>Friday</v>
      </c>
      <c r="I1605" t="str">
        <f>MID(AppleStock[[#This Row],[Day]],1,FIND("day",AppleStock[[#This Row],[Day]])-1)</f>
        <v>Fri</v>
      </c>
      <c r="J1605" s="3">
        <f>AppleStock[[#This Row],[Open]]-AppleStock[[#This Row],[Close]]</f>
        <v>-0.17857099999999981</v>
      </c>
      <c r="K1605" t="str">
        <f>IF(AppleStock[[#This Row],[Day Change]]&gt;0,"UP","DOWN")</f>
        <v>DOWN</v>
      </c>
      <c r="L1605" s="2">
        <v>6</v>
      </c>
      <c r="Q1605" s="15"/>
    </row>
    <row r="1606" spans="1:17" x14ac:dyDescent="0.25">
      <c r="A1606" s="1">
        <v>38859</v>
      </c>
      <c r="B1606" s="3">
        <v>9.1242859999999997</v>
      </c>
      <c r="C1606" s="3">
        <v>9.1414290000000005</v>
      </c>
      <c r="D1606" s="3">
        <v>8.9671430000000001</v>
      </c>
      <c r="E1606" s="3">
        <v>9.0542859999999994</v>
      </c>
      <c r="F1606" s="3">
        <v>8.0244110000000006</v>
      </c>
      <c r="G1606">
        <v>179743900</v>
      </c>
      <c r="H1606" t="str">
        <f>TEXT(AppleStock[[#This Row],[Date]],"dddd")</f>
        <v>Monday</v>
      </c>
      <c r="I1606" t="str">
        <f>MID(AppleStock[[#This Row],[Day]],1,FIND("day",AppleStock[[#This Row],[Day]])-1)</f>
        <v>Mon</v>
      </c>
      <c r="J1606" s="3">
        <f>AppleStock[[#This Row],[Open]]-AppleStock[[#This Row],[Close]]</f>
        <v>7.0000000000000284E-2</v>
      </c>
      <c r="K1606" t="str">
        <f>IF(AppleStock[[#This Row],[Day Change]]&gt;0,"UP","DOWN")</f>
        <v>UP</v>
      </c>
      <c r="L1606" s="2">
        <v>6</v>
      </c>
      <c r="Q1606" s="15"/>
    </row>
    <row r="1607" spans="1:17" x14ac:dyDescent="0.25">
      <c r="A1607" s="1">
        <v>38860</v>
      </c>
      <c r="B1607" s="3">
        <v>9.2657150000000001</v>
      </c>
      <c r="C1607" s="3">
        <v>9.3128569999999993</v>
      </c>
      <c r="D1607" s="3">
        <v>9</v>
      </c>
      <c r="E1607" s="3">
        <v>9.0214280000000002</v>
      </c>
      <c r="F1607" s="3">
        <v>7.9952930000000002</v>
      </c>
      <c r="G1607">
        <v>173603500</v>
      </c>
      <c r="H1607" t="str">
        <f>TEXT(AppleStock[[#This Row],[Date]],"dddd")</f>
        <v>Tuesday</v>
      </c>
      <c r="I1607" t="str">
        <f>MID(AppleStock[[#This Row],[Day]],1,FIND("day",AppleStock[[#This Row],[Day]])-1)</f>
        <v>Tues</v>
      </c>
      <c r="J1607" s="3">
        <f>AppleStock[[#This Row],[Open]]-AppleStock[[#This Row],[Close]]</f>
        <v>0.24428699999999992</v>
      </c>
      <c r="K1607" t="str">
        <f>IF(AppleStock[[#This Row],[Day Change]]&gt;0,"UP","DOWN")</f>
        <v>UP</v>
      </c>
      <c r="L1607" s="2">
        <v>6</v>
      </c>
      <c r="Q1607" s="15"/>
    </row>
    <row r="1608" spans="1:17" x14ac:dyDescent="0.25">
      <c r="A1608" s="1">
        <v>38861</v>
      </c>
      <c r="B1608" s="3">
        <v>8.9985710000000001</v>
      </c>
      <c r="C1608" s="3">
        <v>9.0928570000000004</v>
      </c>
      <c r="D1608" s="3">
        <v>8.7942859999999996</v>
      </c>
      <c r="E1608" s="3">
        <v>9.0485720000000001</v>
      </c>
      <c r="F1608" s="3">
        <v>8.0193490000000001</v>
      </c>
      <c r="G1608">
        <v>229007800</v>
      </c>
      <c r="H1608" t="str">
        <f>TEXT(AppleStock[[#This Row],[Date]],"dddd")</f>
        <v>Wednesday</v>
      </c>
      <c r="I1608" t="str">
        <f>MID(AppleStock[[#This Row],[Day]],1,FIND("day",AppleStock[[#This Row],[Day]])-1)</f>
        <v>Wednes</v>
      </c>
      <c r="J1608" s="3">
        <f>AppleStock[[#This Row],[Open]]-AppleStock[[#This Row],[Close]]</f>
        <v>-5.0000999999999962E-2</v>
      </c>
      <c r="K1608" t="str">
        <f>IF(AppleStock[[#This Row],[Day Change]]&gt;0,"UP","DOWN")</f>
        <v>DOWN</v>
      </c>
      <c r="L1608" s="2">
        <v>6</v>
      </c>
      <c r="Q1608" s="15"/>
    </row>
    <row r="1609" spans="1:17" x14ac:dyDescent="0.25">
      <c r="A1609" s="1">
        <v>38862</v>
      </c>
      <c r="B1609" s="3">
        <v>9.18</v>
      </c>
      <c r="C1609" s="3">
        <v>9.2071430000000003</v>
      </c>
      <c r="D1609" s="3">
        <v>9.0414290000000008</v>
      </c>
      <c r="E1609" s="3">
        <v>9.19</v>
      </c>
      <c r="F1609" s="3">
        <v>8.1446900000000007</v>
      </c>
      <c r="G1609">
        <v>115843000</v>
      </c>
      <c r="H1609" t="str">
        <f>TEXT(AppleStock[[#This Row],[Date]],"dddd")</f>
        <v>Thursday</v>
      </c>
      <c r="I1609" t="str">
        <f>MID(AppleStock[[#This Row],[Day]],1,FIND("day",AppleStock[[#This Row],[Day]])-1)</f>
        <v>Thurs</v>
      </c>
      <c r="J1609" s="3">
        <f>AppleStock[[#This Row],[Open]]-AppleStock[[#This Row],[Close]]</f>
        <v>-9.9999999999997868E-3</v>
      </c>
      <c r="K1609" t="str">
        <f>IF(AppleStock[[#This Row],[Day Change]]&gt;0,"UP","DOWN")</f>
        <v>DOWN</v>
      </c>
      <c r="L1609" s="2">
        <v>6</v>
      </c>
      <c r="Q1609" s="15"/>
    </row>
    <row r="1610" spans="1:17" x14ac:dyDescent="0.25">
      <c r="A1610" s="1">
        <v>38863</v>
      </c>
      <c r="B1610" s="3">
        <v>9.1871430000000007</v>
      </c>
      <c r="C1610" s="3">
        <v>9.2228569999999994</v>
      </c>
      <c r="D1610" s="3">
        <v>9.02</v>
      </c>
      <c r="E1610" s="3">
        <v>9.0785710000000002</v>
      </c>
      <c r="F1610" s="3">
        <v>8.0459340000000008</v>
      </c>
      <c r="G1610">
        <v>108237500</v>
      </c>
      <c r="H1610" t="str">
        <f>TEXT(AppleStock[[#This Row],[Date]],"dddd")</f>
        <v>Friday</v>
      </c>
      <c r="I1610" t="str">
        <f>MID(AppleStock[[#This Row],[Day]],1,FIND("day",AppleStock[[#This Row],[Day]])-1)</f>
        <v>Fri</v>
      </c>
      <c r="J1610" s="3">
        <f>AppleStock[[#This Row],[Open]]-AppleStock[[#This Row],[Close]]</f>
        <v>0.10857200000000056</v>
      </c>
      <c r="K1610" t="str">
        <f>IF(AppleStock[[#This Row],[Day Change]]&gt;0,"UP","DOWN")</f>
        <v>UP</v>
      </c>
      <c r="L1610" s="2">
        <v>6</v>
      </c>
      <c r="Q1610" s="15"/>
    </row>
    <row r="1611" spans="1:17" x14ac:dyDescent="0.25">
      <c r="A1611" s="1">
        <v>38867</v>
      </c>
      <c r="B1611" s="3">
        <v>9.0414290000000008</v>
      </c>
      <c r="C1611" s="3">
        <v>9.0428569999999997</v>
      </c>
      <c r="D1611" s="3">
        <v>8.7457139999999995</v>
      </c>
      <c r="E1611" s="3">
        <v>8.7457139999999995</v>
      </c>
      <c r="F1611" s="3">
        <v>7.7509410000000001</v>
      </c>
      <c r="G1611">
        <v>140850500</v>
      </c>
      <c r="H1611" t="str">
        <f>TEXT(AppleStock[[#This Row],[Date]],"dddd")</f>
        <v>Tuesday</v>
      </c>
      <c r="I1611" t="str">
        <f>MID(AppleStock[[#This Row],[Day]],1,FIND("day",AppleStock[[#This Row],[Day]])-1)</f>
        <v>Tues</v>
      </c>
      <c r="J1611" s="3">
        <f>AppleStock[[#This Row],[Open]]-AppleStock[[#This Row],[Close]]</f>
        <v>0.29571500000000128</v>
      </c>
      <c r="K1611" t="str">
        <f>IF(AppleStock[[#This Row],[Day Change]]&gt;0,"UP","DOWN")</f>
        <v>UP</v>
      </c>
      <c r="L1611" s="2">
        <v>6</v>
      </c>
      <c r="Q1611" s="15"/>
    </row>
    <row r="1612" spans="1:17" x14ac:dyDescent="0.25">
      <c r="A1612" s="1">
        <v>38868</v>
      </c>
      <c r="B1612" s="3">
        <v>8.8228570000000008</v>
      </c>
      <c r="C1612" s="3">
        <v>8.8271429999999995</v>
      </c>
      <c r="D1612" s="3">
        <v>8.3842859999999995</v>
      </c>
      <c r="E1612" s="3">
        <v>8.5385709999999992</v>
      </c>
      <c r="F1612" s="3">
        <v>7.5673579999999996</v>
      </c>
      <c r="G1612">
        <v>320244400</v>
      </c>
      <c r="H1612" t="str">
        <f>TEXT(AppleStock[[#This Row],[Date]],"dddd")</f>
        <v>Wednesday</v>
      </c>
      <c r="I1612" t="str">
        <f>MID(AppleStock[[#This Row],[Day]],1,FIND("day",AppleStock[[#This Row],[Day]])-1)</f>
        <v>Wednes</v>
      </c>
      <c r="J1612" s="3">
        <f>AppleStock[[#This Row],[Open]]-AppleStock[[#This Row],[Close]]</f>
        <v>0.28428600000000159</v>
      </c>
      <c r="K1612" t="str">
        <f>IF(AppleStock[[#This Row],[Day Change]]&gt;0,"UP","DOWN")</f>
        <v>UP</v>
      </c>
      <c r="L1612" s="2">
        <v>6</v>
      </c>
      <c r="Q1612" s="15"/>
    </row>
    <row r="1613" spans="1:17" x14ac:dyDescent="0.25">
      <c r="A1613" s="1">
        <v>38869</v>
      </c>
      <c r="B1613" s="3">
        <v>8.5500000000000007</v>
      </c>
      <c r="C1613" s="3">
        <v>8.8971420000000006</v>
      </c>
      <c r="D1613" s="3">
        <v>8.5028570000000006</v>
      </c>
      <c r="E1613" s="3">
        <v>8.8814290000000007</v>
      </c>
      <c r="F1613" s="3">
        <v>7.8712169999999997</v>
      </c>
      <c r="G1613">
        <v>235627000</v>
      </c>
      <c r="H1613" t="str">
        <f>TEXT(AppleStock[[#This Row],[Date]],"dddd")</f>
        <v>Thursday</v>
      </c>
      <c r="I1613" t="str">
        <f>MID(AppleStock[[#This Row],[Day]],1,FIND("day",AppleStock[[#This Row],[Day]])-1)</f>
        <v>Thurs</v>
      </c>
      <c r="J1613" s="3">
        <f>AppleStock[[#This Row],[Open]]-AppleStock[[#This Row],[Close]]</f>
        <v>-0.33142899999999997</v>
      </c>
      <c r="K1613" t="str">
        <f>IF(AppleStock[[#This Row],[Day Change]]&gt;0,"UP","DOWN")</f>
        <v>DOWN</v>
      </c>
      <c r="L1613" s="2">
        <v>6</v>
      </c>
      <c r="Q1613" s="15"/>
    </row>
    <row r="1614" spans="1:17" x14ac:dyDescent="0.25">
      <c r="A1614" s="1">
        <v>38870</v>
      </c>
      <c r="B1614" s="3">
        <v>8.9985710000000001</v>
      </c>
      <c r="C1614" s="3">
        <v>9.0142860000000002</v>
      </c>
      <c r="D1614" s="3">
        <v>8.6971430000000005</v>
      </c>
      <c r="E1614" s="3">
        <v>8.8085719999999998</v>
      </c>
      <c r="F1614" s="3">
        <v>7.806648</v>
      </c>
      <c r="G1614">
        <v>171446800</v>
      </c>
      <c r="H1614" t="str">
        <f>TEXT(AppleStock[[#This Row],[Date]],"dddd")</f>
        <v>Friday</v>
      </c>
      <c r="I1614" t="str">
        <f>MID(AppleStock[[#This Row],[Day]],1,FIND("day",AppleStock[[#This Row],[Day]])-1)</f>
        <v>Fri</v>
      </c>
      <c r="J1614" s="3">
        <f>AppleStock[[#This Row],[Open]]-AppleStock[[#This Row],[Close]]</f>
        <v>0.18999900000000025</v>
      </c>
      <c r="K1614" t="str">
        <f>IF(AppleStock[[#This Row],[Day Change]]&gt;0,"UP","DOWN")</f>
        <v>UP</v>
      </c>
      <c r="L1614" s="2">
        <v>6</v>
      </c>
      <c r="Q1614" s="15"/>
    </row>
    <row r="1615" spans="1:17" x14ac:dyDescent="0.25">
      <c r="A1615" s="1">
        <v>38873</v>
      </c>
      <c r="B1615" s="3">
        <v>8.7357139999999998</v>
      </c>
      <c r="C1615" s="3">
        <v>8.7357139999999998</v>
      </c>
      <c r="D1615" s="3">
        <v>8.5671420000000005</v>
      </c>
      <c r="E1615" s="3">
        <v>8.5714279999999992</v>
      </c>
      <c r="F1615" s="3">
        <v>7.5964780000000003</v>
      </c>
      <c r="G1615">
        <v>151446400</v>
      </c>
      <c r="H1615" t="str">
        <f>TEXT(AppleStock[[#This Row],[Date]],"dddd")</f>
        <v>Monday</v>
      </c>
      <c r="I1615" t="str">
        <f>MID(AppleStock[[#This Row],[Day]],1,FIND("day",AppleStock[[#This Row],[Day]])-1)</f>
        <v>Mon</v>
      </c>
      <c r="J1615" s="3">
        <f>AppleStock[[#This Row],[Open]]-AppleStock[[#This Row],[Close]]</f>
        <v>0.1642860000000006</v>
      </c>
      <c r="K1615" t="str">
        <f>IF(AppleStock[[#This Row],[Day Change]]&gt;0,"UP","DOWN")</f>
        <v>UP</v>
      </c>
      <c r="L1615" s="2">
        <v>6</v>
      </c>
      <c r="Q1615" s="15"/>
    </row>
    <row r="1616" spans="1:17" x14ac:dyDescent="0.25">
      <c r="A1616" s="1">
        <v>38874</v>
      </c>
      <c r="B1616" s="3">
        <v>8.6028579999999994</v>
      </c>
      <c r="C1616" s="3">
        <v>8.6614280000000008</v>
      </c>
      <c r="D1616" s="3">
        <v>8.4157139999999995</v>
      </c>
      <c r="E1616" s="3">
        <v>8.531428</v>
      </c>
      <c r="F1616" s="3">
        <v>7.5610280000000003</v>
      </c>
      <c r="G1616">
        <v>181509300</v>
      </c>
      <c r="H1616" t="str">
        <f>TEXT(AppleStock[[#This Row],[Date]],"dddd")</f>
        <v>Tuesday</v>
      </c>
      <c r="I1616" t="str">
        <f>MID(AppleStock[[#This Row],[Day]],1,FIND("day",AppleStock[[#This Row],[Day]])-1)</f>
        <v>Tues</v>
      </c>
      <c r="J1616" s="3">
        <f>AppleStock[[#This Row],[Open]]-AppleStock[[#This Row],[Close]]</f>
        <v>7.1429999999999438E-2</v>
      </c>
      <c r="K1616" t="str">
        <f>IF(AppleStock[[#This Row],[Day Change]]&gt;0,"UP","DOWN")</f>
        <v>UP</v>
      </c>
      <c r="L1616" s="2">
        <v>6</v>
      </c>
      <c r="Q1616" s="15"/>
    </row>
    <row r="1617" spans="1:17" x14ac:dyDescent="0.25">
      <c r="A1617" s="1">
        <v>38875</v>
      </c>
      <c r="B1617" s="3">
        <v>8.5857139999999994</v>
      </c>
      <c r="C1617" s="3">
        <v>8.6285720000000001</v>
      </c>
      <c r="D1617" s="3">
        <v>8.3357139999999994</v>
      </c>
      <c r="E1617" s="3">
        <v>8.3657140000000005</v>
      </c>
      <c r="F1617" s="3">
        <v>7.4141620000000001</v>
      </c>
      <c r="G1617">
        <v>187626600</v>
      </c>
      <c r="H1617" t="str">
        <f>TEXT(AppleStock[[#This Row],[Date]],"dddd")</f>
        <v>Wednesday</v>
      </c>
      <c r="I1617" t="str">
        <f>MID(AppleStock[[#This Row],[Day]],1,FIND("day",AppleStock[[#This Row],[Day]])-1)</f>
        <v>Wednes</v>
      </c>
      <c r="J1617" s="3">
        <f>AppleStock[[#This Row],[Open]]-AppleStock[[#This Row],[Close]]</f>
        <v>0.21999999999999886</v>
      </c>
      <c r="K1617" t="str">
        <f>IF(AppleStock[[#This Row],[Day Change]]&gt;0,"UP","DOWN")</f>
        <v>UP</v>
      </c>
      <c r="L1617" s="2">
        <v>6</v>
      </c>
      <c r="Q1617" s="15"/>
    </row>
    <row r="1618" spans="1:17" x14ac:dyDescent="0.25">
      <c r="A1618" s="1">
        <v>38876</v>
      </c>
      <c r="B1618" s="3">
        <v>8.3485720000000008</v>
      </c>
      <c r="C1618" s="3">
        <v>8.7042859999999997</v>
      </c>
      <c r="D1618" s="3">
        <v>8.1642860000000006</v>
      </c>
      <c r="E1618" s="3">
        <v>8.68</v>
      </c>
      <c r="F1618" s="3">
        <v>7.6927009999999996</v>
      </c>
      <c r="G1618">
        <v>349370700</v>
      </c>
      <c r="H1618" t="str">
        <f>TEXT(AppleStock[[#This Row],[Date]],"dddd")</f>
        <v>Thursday</v>
      </c>
      <c r="I1618" t="str">
        <f>MID(AppleStock[[#This Row],[Day]],1,FIND("day",AppleStock[[#This Row],[Day]])-1)</f>
        <v>Thurs</v>
      </c>
      <c r="J1618" s="3">
        <f>AppleStock[[#This Row],[Open]]-AppleStock[[#This Row],[Close]]</f>
        <v>-0.33142799999999895</v>
      </c>
      <c r="K1618" t="str">
        <f>IF(AppleStock[[#This Row],[Day Change]]&gt;0,"UP","DOWN")</f>
        <v>DOWN</v>
      </c>
      <c r="L1618" s="2">
        <v>6</v>
      </c>
      <c r="Q1618" s="15"/>
    </row>
    <row r="1619" spans="1:17" x14ac:dyDescent="0.25">
      <c r="A1619" s="1">
        <v>38877</v>
      </c>
      <c r="B1619" s="3">
        <v>8.74</v>
      </c>
      <c r="C1619" s="3">
        <v>8.7942859999999996</v>
      </c>
      <c r="D1619" s="3">
        <v>8.4428570000000001</v>
      </c>
      <c r="E1619" s="3">
        <v>8.4628569999999996</v>
      </c>
      <c r="F1619" s="3">
        <v>7.5002570000000004</v>
      </c>
      <c r="G1619">
        <v>193959500</v>
      </c>
      <c r="H1619" t="str">
        <f>TEXT(AppleStock[[#This Row],[Date]],"dddd")</f>
        <v>Friday</v>
      </c>
      <c r="I1619" t="str">
        <f>MID(AppleStock[[#This Row],[Day]],1,FIND("day",AppleStock[[#This Row],[Day]])-1)</f>
        <v>Fri</v>
      </c>
      <c r="J1619" s="3">
        <f>AppleStock[[#This Row],[Open]]-AppleStock[[#This Row],[Close]]</f>
        <v>0.27714300000000058</v>
      </c>
      <c r="K1619" t="str">
        <f>IF(AppleStock[[#This Row],[Day Change]]&gt;0,"UP","DOWN")</f>
        <v>UP</v>
      </c>
      <c r="L1619" s="2">
        <v>6</v>
      </c>
      <c r="Q1619" s="15"/>
    </row>
    <row r="1620" spans="1:17" x14ac:dyDescent="0.25">
      <c r="A1620" s="1">
        <v>38880</v>
      </c>
      <c r="B1620" s="3">
        <v>8.4857139999999998</v>
      </c>
      <c r="C1620" s="3">
        <v>8.5328569999999999</v>
      </c>
      <c r="D1620" s="3">
        <v>8.137143</v>
      </c>
      <c r="E1620" s="3">
        <v>8.1428580000000004</v>
      </c>
      <c r="F1620" s="3">
        <v>7.2166550000000003</v>
      </c>
      <c r="G1620">
        <v>179446400</v>
      </c>
      <c r="H1620" t="str">
        <f>TEXT(AppleStock[[#This Row],[Date]],"dddd")</f>
        <v>Monday</v>
      </c>
      <c r="I1620" t="str">
        <f>MID(AppleStock[[#This Row],[Day]],1,FIND("day",AppleStock[[#This Row],[Day]])-1)</f>
        <v>Mon</v>
      </c>
      <c r="J1620" s="3">
        <f>AppleStock[[#This Row],[Open]]-AppleStock[[#This Row],[Close]]</f>
        <v>0.34285599999999938</v>
      </c>
      <c r="K1620" t="str">
        <f>IF(AppleStock[[#This Row],[Day Change]]&gt;0,"UP","DOWN")</f>
        <v>UP</v>
      </c>
      <c r="L1620" s="2">
        <v>6</v>
      </c>
      <c r="Q1620" s="15"/>
    </row>
    <row r="1621" spans="1:17" x14ac:dyDescent="0.25">
      <c r="A1621" s="1">
        <v>38881</v>
      </c>
      <c r="B1621" s="3">
        <v>8.23</v>
      </c>
      <c r="C1621" s="3">
        <v>8.4428570000000001</v>
      </c>
      <c r="D1621" s="3">
        <v>8.1942850000000007</v>
      </c>
      <c r="E1621" s="3">
        <v>8.3328570000000006</v>
      </c>
      <c r="F1621" s="3">
        <v>7.3850410000000002</v>
      </c>
      <c r="G1621">
        <v>270160800</v>
      </c>
      <c r="H1621" t="str">
        <f>TEXT(AppleStock[[#This Row],[Date]],"dddd")</f>
        <v>Tuesday</v>
      </c>
      <c r="I1621" t="str">
        <f>MID(AppleStock[[#This Row],[Day]],1,FIND("day",AppleStock[[#This Row],[Day]])-1)</f>
        <v>Tues</v>
      </c>
      <c r="J1621" s="3">
        <f>AppleStock[[#This Row],[Open]]-AppleStock[[#This Row],[Close]]</f>
        <v>-0.1028570000000002</v>
      </c>
      <c r="K1621" t="str">
        <f>IF(AppleStock[[#This Row],[Day Change]]&gt;0,"UP","DOWN")</f>
        <v>DOWN</v>
      </c>
      <c r="L1621" s="2">
        <v>6</v>
      </c>
      <c r="Q1621" s="15"/>
    </row>
    <row r="1622" spans="1:17" x14ac:dyDescent="0.25">
      <c r="A1622" s="1">
        <v>38882</v>
      </c>
      <c r="B1622" s="3">
        <v>8.3257139999999996</v>
      </c>
      <c r="C1622" s="3">
        <v>8.3971420000000006</v>
      </c>
      <c r="D1622" s="3">
        <v>8.0985720000000008</v>
      </c>
      <c r="E1622" s="3">
        <v>8.23</v>
      </c>
      <c r="F1622" s="3">
        <v>7.2938830000000001</v>
      </c>
      <c r="G1622">
        <v>219534000</v>
      </c>
      <c r="H1622" t="str">
        <f>TEXT(AppleStock[[#This Row],[Date]],"dddd")</f>
        <v>Wednesday</v>
      </c>
      <c r="I1622" t="str">
        <f>MID(AppleStock[[#This Row],[Day]],1,FIND("day",AppleStock[[#This Row],[Day]])-1)</f>
        <v>Wednes</v>
      </c>
      <c r="J1622" s="3">
        <f>AppleStock[[#This Row],[Open]]-AppleStock[[#This Row],[Close]]</f>
        <v>9.5713999999999189E-2</v>
      </c>
      <c r="K1622" t="str">
        <f>IF(AppleStock[[#This Row],[Day Change]]&gt;0,"UP","DOWN")</f>
        <v>UP</v>
      </c>
      <c r="L1622" s="2">
        <v>6</v>
      </c>
      <c r="Q1622" s="15"/>
    </row>
    <row r="1623" spans="1:17" x14ac:dyDescent="0.25">
      <c r="A1623" s="1">
        <v>38883</v>
      </c>
      <c r="B1623" s="3">
        <v>8.1857150000000001</v>
      </c>
      <c r="C1623" s="3">
        <v>8.5342859999999998</v>
      </c>
      <c r="D1623" s="3">
        <v>8.1071419999999996</v>
      </c>
      <c r="E1623" s="3">
        <v>8.4828569999999992</v>
      </c>
      <c r="F1623" s="3">
        <v>7.5179809999999998</v>
      </c>
      <c r="G1623">
        <v>297595900</v>
      </c>
      <c r="H1623" t="str">
        <f>TEXT(AppleStock[[#This Row],[Date]],"dddd")</f>
        <v>Thursday</v>
      </c>
      <c r="I1623" t="str">
        <f>MID(AppleStock[[#This Row],[Day]],1,FIND("day",AppleStock[[#This Row],[Day]])-1)</f>
        <v>Thurs</v>
      </c>
      <c r="J1623" s="3">
        <f>AppleStock[[#This Row],[Open]]-AppleStock[[#This Row],[Close]]</f>
        <v>-0.29714199999999913</v>
      </c>
      <c r="K1623" t="str">
        <f>IF(AppleStock[[#This Row],[Day Change]]&gt;0,"UP","DOWN")</f>
        <v>DOWN</v>
      </c>
      <c r="L1623" s="2">
        <v>6</v>
      </c>
      <c r="Q1623" s="15"/>
    </row>
    <row r="1624" spans="1:17" x14ac:dyDescent="0.25">
      <c r="A1624" s="1">
        <v>38884</v>
      </c>
      <c r="B1624" s="3">
        <v>8.4228570000000005</v>
      </c>
      <c r="C1624" s="3">
        <v>8.4557140000000004</v>
      </c>
      <c r="D1624" s="3">
        <v>8.2171430000000001</v>
      </c>
      <c r="E1624" s="3">
        <v>8.2228569999999994</v>
      </c>
      <c r="F1624" s="3">
        <v>7.2875540000000001</v>
      </c>
      <c r="G1624">
        <v>209525400</v>
      </c>
      <c r="H1624" t="str">
        <f>TEXT(AppleStock[[#This Row],[Date]],"dddd")</f>
        <v>Friday</v>
      </c>
      <c r="I1624" t="str">
        <f>MID(AppleStock[[#This Row],[Day]],1,FIND("day",AppleStock[[#This Row],[Day]])-1)</f>
        <v>Fri</v>
      </c>
      <c r="J1624" s="3">
        <f>AppleStock[[#This Row],[Open]]-AppleStock[[#This Row],[Close]]</f>
        <v>0.20000000000000107</v>
      </c>
      <c r="K1624" t="str">
        <f>IF(AppleStock[[#This Row],[Day Change]]&gt;0,"UP","DOWN")</f>
        <v>UP</v>
      </c>
      <c r="L1624" s="2">
        <v>6</v>
      </c>
      <c r="Q1624" s="15"/>
    </row>
    <row r="1625" spans="1:17" x14ac:dyDescent="0.25">
      <c r="A1625" s="1">
        <v>38887</v>
      </c>
      <c r="B1625" s="3">
        <v>8.2614289999999997</v>
      </c>
      <c r="C1625" s="3">
        <v>8.3114290000000004</v>
      </c>
      <c r="D1625" s="3">
        <v>8.1428580000000004</v>
      </c>
      <c r="E1625" s="3">
        <v>8.1714289999999998</v>
      </c>
      <c r="F1625" s="3">
        <v>7.2419760000000002</v>
      </c>
      <c r="G1625">
        <v>176143800</v>
      </c>
      <c r="H1625" t="str">
        <f>TEXT(AppleStock[[#This Row],[Date]],"dddd")</f>
        <v>Monday</v>
      </c>
      <c r="I1625" t="str">
        <f>MID(AppleStock[[#This Row],[Day]],1,FIND("day",AppleStock[[#This Row],[Day]])-1)</f>
        <v>Mon</v>
      </c>
      <c r="J1625" s="3">
        <f>AppleStock[[#This Row],[Open]]-AppleStock[[#This Row],[Close]]</f>
        <v>8.9999999999999858E-2</v>
      </c>
      <c r="K1625" t="str">
        <f>IF(AppleStock[[#This Row],[Day Change]]&gt;0,"UP","DOWN")</f>
        <v>UP</v>
      </c>
      <c r="L1625" s="2">
        <v>6</v>
      </c>
      <c r="Q1625" s="15"/>
    </row>
    <row r="1626" spans="1:17" x14ac:dyDescent="0.25">
      <c r="A1626" s="1">
        <v>38888</v>
      </c>
      <c r="B1626" s="3">
        <v>8.23</v>
      </c>
      <c r="C1626" s="3">
        <v>8.3357139999999994</v>
      </c>
      <c r="D1626" s="3">
        <v>8.1842860000000002</v>
      </c>
      <c r="E1626" s="3">
        <v>8.2100000000000009</v>
      </c>
      <c r="F1626" s="3">
        <v>7.27616</v>
      </c>
      <c r="G1626">
        <v>168243600</v>
      </c>
      <c r="H1626" t="str">
        <f>TEXT(AppleStock[[#This Row],[Date]],"dddd")</f>
        <v>Tuesday</v>
      </c>
      <c r="I1626" t="str">
        <f>MID(AppleStock[[#This Row],[Day]],1,FIND("day",AppleStock[[#This Row],[Day]])-1)</f>
        <v>Tues</v>
      </c>
      <c r="J1626" s="3">
        <f>AppleStock[[#This Row],[Open]]-AppleStock[[#This Row],[Close]]</f>
        <v>1.9999999999999574E-2</v>
      </c>
      <c r="K1626" t="str">
        <f>IF(AppleStock[[#This Row],[Day Change]]&gt;0,"UP","DOWN")</f>
        <v>UP</v>
      </c>
      <c r="L1626" s="2">
        <v>6</v>
      </c>
      <c r="Q1626" s="15"/>
    </row>
    <row r="1627" spans="1:17" x14ac:dyDescent="0.25">
      <c r="A1627" s="1">
        <v>38889</v>
      </c>
      <c r="B1627" s="3">
        <v>8.2485710000000001</v>
      </c>
      <c r="C1627" s="3">
        <v>8.387143</v>
      </c>
      <c r="D1627" s="3">
        <v>8.1857150000000001</v>
      </c>
      <c r="E1627" s="3">
        <v>8.2657150000000001</v>
      </c>
      <c r="F1627" s="3">
        <v>7.3255359999999996</v>
      </c>
      <c r="G1627">
        <v>215824000</v>
      </c>
      <c r="H1627" t="str">
        <f>TEXT(AppleStock[[#This Row],[Date]],"dddd")</f>
        <v>Wednesday</v>
      </c>
      <c r="I1627" t="str">
        <f>MID(AppleStock[[#This Row],[Day]],1,FIND("day",AppleStock[[#This Row],[Day]])-1)</f>
        <v>Wednes</v>
      </c>
      <c r="J1627" s="3">
        <f>AppleStock[[#This Row],[Open]]-AppleStock[[#This Row],[Close]]</f>
        <v>-1.7144000000000048E-2</v>
      </c>
      <c r="K1627" t="str">
        <f>IF(AppleStock[[#This Row],[Day Change]]&gt;0,"UP","DOWN")</f>
        <v>DOWN</v>
      </c>
      <c r="L1627" s="2">
        <v>6</v>
      </c>
      <c r="Q1627" s="15"/>
    </row>
    <row r="1628" spans="1:17" x14ac:dyDescent="0.25">
      <c r="A1628" s="1">
        <v>38890</v>
      </c>
      <c r="B1628" s="3">
        <v>8.3142849999999999</v>
      </c>
      <c r="C1628" s="3">
        <v>8.5357140000000005</v>
      </c>
      <c r="D1628" s="3">
        <v>8.2957140000000003</v>
      </c>
      <c r="E1628" s="3">
        <v>8.5114289999999997</v>
      </c>
      <c r="F1628" s="3">
        <v>7.5433029999999999</v>
      </c>
      <c r="G1628">
        <v>241408300</v>
      </c>
      <c r="H1628" t="str">
        <f>TEXT(AppleStock[[#This Row],[Date]],"dddd")</f>
        <v>Thursday</v>
      </c>
      <c r="I1628" t="str">
        <f>MID(AppleStock[[#This Row],[Day]],1,FIND("day",AppleStock[[#This Row],[Day]])-1)</f>
        <v>Thurs</v>
      </c>
      <c r="J1628" s="3">
        <f>AppleStock[[#This Row],[Open]]-AppleStock[[#This Row],[Close]]</f>
        <v>-0.19714399999999976</v>
      </c>
      <c r="K1628" t="str">
        <f>IF(AppleStock[[#This Row],[Day Change]]&gt;0,"UP","DOWN")</f>
        <v>DOWN</v>
      </c>
      <c r="L1628" s="2">
        <v>6</v>
      </c>
      <c r="Q1628" s="15"/>
    </row>
    <row r="1629" spans="1:17" x14ac:dyDescent="0.25">
      <c r="A1629" s="1">
        <v>38891</v>
      </c>
      <c r="B1629" s="3">
        <v>8.531428</v>
      </c>
      <c r="C1629" s="3">
        <v>8.5957150000000002</v>
      </c>
      <c r="D1629" s="3">
        <v>8.39</v>
      </c>
      <c r="E1629" s="3">
        <v>8.4042849999999998</v>
      </c>
      <c r="F1629" s="3">
        <v>7.4483470000000001</v>
      </c>
      <c r="G1629">
        <v>165050900</v>
      </c>
      <c r="H1629" t="str">
        <f>TEXT(AppleStock[[#This Row],[Date]],"dddd")</f>
        <v>Friday</v>
      </c>
      <c r="I1629" t="str">
        <f>MID(AppleStock[[#This Row],[Day]],1,FIND("day",AppleStock[[#This Row],[Day]])-1)</f>
        <v>Fri</v>
      </c>
      <c r="J1629" s="3">
        <f>AppleStock[[#This Row],[Open]]-AppleStock[[#This Row],[Close]]</f>
        <v>0.12714300000000023</v>
      </c>
      <c r="K1629" t="str">
        <f>IF(AppleStock[[#This Row],[Day Change]]&gt;0,"UP","DOWN")</f>
        <v>UP</v>
      </c>
      <c r="L1629" s="2">
        <v>6</v>
      </c>
      <c r="Q1629" s="15"/>
    </row>
    <row r="1630" spans="1:17" x14ac:dyDescent="0.25">
      <c r="A1630" s="1">
        <v>38894</v>
      </c>
      <c r="B1630" s="3">
        <v>8.4528569999999998</v>
      </c>
      <c r="C1630" s="3">
        <v>8.4571430000000003</v>
      </c>
      <c r="D1630" s="3">
        <v>8.3385719999999992</v>
      </c>
      <c r="E1630" s="3">
        <v>8.4271429999999992</v>
      </c>
      <c r="F1630" s="3">
        <v>7.468604</v>
      </c>
      <c r="G1630">
        <v>116634000</v>
      </c>
      <c r="H1630" t="str">
        <f>TEXT(AppleStock[[#This Row],[Date]],"dddd")</f>
        <v>Monday</v>
      </c>
      <c r="I1630" t="str">
        <f>MID(AppleStock[[#This Row],[Day]],1,FIND("day",AppleStock[[#This Row],[Day]])-1)</f>
        <v>Mon</v>
      </c>
      <c r="J1630" s="3">
        <f>AppleStock[[#This Row],[Open]]-AppleStock[[#This Row],[Close]]</f>
        <v>2.5714000000000681E-2</v>
      </c>
      <c r="K1630" t="str">
        <f>IF(AppleStock[[#This Row],[Day Change]]&gt;0,"UP","DOWN")</f>
        <v>UP</v>
      </c>
      <c r="L1630" s="2">
        <v>6</v>
      </c>
      <c r="Q1630" s="15"/>
    </row>
    <row r="1631" spans="1:17" x14ac:dyDescent="0.25">
      <c r="A1631" s="1">
        <v>38895</v>
      </c>
      <c r="B1631" s="3">
        <v>8.4414280000000002</v>
      </c>
      <c r="C1631" s="3">
        <v>8.4600000000000009</v>
      </c>
      <c r="D1631" s="3">
        <v>8.1999999999999993</v>
      </c>
      <c r="E1631" s="3">
        <v>8.2042859999999997</v>
      </c>
      <c r="F1631" s="3">
        <v>7.271096</v>
      </c>
      <c r="G1631">
        <v>137652900</v>
      </c>
      <c r="H1631" t="str">
        <f>TEXT(AppleStock[[#This Row],[Date]],"dddd")</f>
        <v>Tuesday</v>
      </c>
      <c r="I1631" t="str">
        <f>MID(AppleStock[[#This Row],[Day]],1,FIND("day",AppleStock[[#This Row],[Day]])-1)</f>
        <v>Tues</v>
      </c>
      <c r="J1631" s="3">
        <f>AppleStock[[#This Row],[Open]]-AppleStock[[#This Row],[Close]]</f>
        <v>0.23714200000000041</v>
      </c>
      <c r="K1631" t="str">
        <f>IF(AppleStock[[#This Row],[Day Change]]&gt;0,"UP","DOWN")</f>
        <v>UP</v>
      </c>
      <c r="L1631" s="2">
        <v>6</v>
      </c>
      <c r="Q1631" s="15"/>
    </row>
    <row r="1632" spans="1:17" x14ac:dyDescent="0.25">
      <c r="A1632" s="1">
        <v>38896</v>
      </c>
      <c r="B1632" s="3">
        <v>8.1842860000000002</v>
      </c>
      <c r="C1632" s="3">
        <v>8.1857150000000001</v>
      </c>
      <c r="D1632" s="3">
        <v>7.9157140000000004</v>
      </c>
      <c r="E1632" s="3">
        <v>8.0028570000000006</v>
      </c>
      <c r="F1632" s="3">
        <v>7.0925779999999996</v>
      </c>
      <c r="G1632">
        <v>212676100</v>
      </c>
      <c r="H1632" t="str">
        <f>TEXT(AppleStock[[#This Row],[Date]],"dddd")</f>
        <v>Wednesday</v>
      </c>
      <c r="I1632" t="str">
        <f>MID(AppleStock[[#This Row],[Day]],1,FIND("day",AppleStock[[#This Row],[Day]])-1)</f>
        <v>Wednes</v>
      </c>
      <c r="J1632" s="3">
        <f>AppleStock[[#This Row],[Open]]-AppleStock[[#This Row],[Close]]</f>
        <v>0.18142899999999962</v>
      </c>
      <c r="K1632" t="str">
        <f>IF(AppleStock[[#This Row],[Day Change]]&gt;0,"UP","DOWN")</f>
        <v>UP</v>
      </c>
      <c r="L1632" s="2">
        <v>6</v>
      </c>
      <c r="Q1632" s="15"/>
    </row>
    <row r="1633" spans="1:17" x14ac:dyDescent="0.25">
      <c r="A1633" s="1">
        <v>38897</v>
      </c>
      <c r="B1633" s="3">
        <v>8.1085709999999995</v>
      </c>
      <c r="C1633" s="3">
        <v>8.4414280000000002</v>
      </c>
      <c r="D1633" s="3">
        <v>8.0557149999999993</v>
      </c>
      <c r="E1633" s="3">
        <v>8.4242860000000004</v>
      </c>
      <c r="F1633" s="3">
        <v>7.4660729999999997</v>
      </c>
      <c r="G1633">
        <v>218349600</v>
      </c>
      <c r="H1633" t="str">
        <f>TEXT(AppleStock[[#This Row],[Date]],"dddd")</f>
        <v>Thursday</v>
      </c>
      <c r="I1633" t="str">
        <f>MID(AppleStock[[#This Row],[Day]],1,FIND("day",AppleStock[[#This Row],[Day]])-1)</f>
        <v>Thurs</v>
      </c>
      <c r="J1633" s="3">
        <f>AppleStock[[#This Row],[Open]]-AppleStock[[#This Row],[Close]]</f>
        <v>-0.31571500000000086</v>
      </c>
      <c r="K1633" t="str">
        <f>IF(AppleStock[[#This Row],[Day Change]]&gt;0,"UP","DOWN")</f>
        <v>DOWN</v>
      </c>
      <c r="L1633" s="2">
        <v>6</v>
      </c>
      <c r="Q1633" s="15"/>
    </row>
    <row r="1634" spans="1:17" x14ac:dyDescent="0.25">
      <c r="A1634" s="1">
        <v>38898</v>
      </c>
      <c r="B1634" s="3">
        <v>8.2271429999999999</v>
      </c>
      <c r="C1634" s="3">
        <v>8.25</v>
      </c>
      <c r="D1634" s="3">
        <v>8.0714279999999992</v>
      </c>
      <c r="E1634" s="3">
        <v>8.1814289999999996</v>
      </c>
      <c r="F1634" s="3">
        <v>7.250839</v>
      </c>
      <c r="G1634">
        <v>184923900</v>
      </c>
      <c r="H1634" t="str">
        <f>TEXT(AppleStock[[#This Row],[Date]],"dddd")</f>
        <v>Friday</v>
      </c>
      <c r="I1634" t="str">
        <f>MID(AppleStock[[#This Row],[Day]],1,FIND("day",AppleStock[[#This Row],[Day]])-1)</f>
        <v>Fri</v>
      </c>
      <c r="J1634" s="3">
        <f>AppleStock[[#This Row],[Open]]-AppleStock[[#This Row],[Close]]</f>
        <v>4.5714000000000254E-2</v>
      </c>
      <c r="K1634" t="str">
        <f>IF(AppleStock[[#This Row],[Day Change]]&gt;0,"UP","DOWN")</f>
        <v>UP</v>
      </c>
      <c r="L1634" s="2">
        <v>6</v>
      </c>
      <c r="Q1634" s="15"/>
    </row>
    <row r="1635" spans="1:17" x14ac:dyDescent="0.25">
      <c r="A1635" s="1">
        <v>38901</v>
      </c>
      <c r="B1635" s="3">
        <v>8.2171430000000001</v>
      </c>
      <c r="C1635" s="3">
        <v>8.3114290000000004</v>
      </c>
      <c r="D1635" s="3">
        <v>8.1914280000000002</v>
      </c>
      <c r="E1635" s="3">
        <v>8.2785709999999995</v>
      </c>
      <c r="F1635" s="3">
        <v>7.336932</v>
      </c>
      <c r="G1635">
        <v>48692700</v>
      </c>
      <c r="H1635" t="str">
        <f>TEXT(AppleStock[[#This Row],[Date]],"dddd")</f>
        <v>Monday</v>
      </c>
      <c r="I1635" t="str">
        <f>MID(AppleStock[[#This Row],[Day]],1,FIND("day",AppleStock[[#This Row],[Day]])-1)</f>
        <v>Mon</v>
      </c>
      <c r="J1635" s="3">
        <f>AppleStock[[#This Row],[Open]]-AppleStock[[#This Row],[Close]]</f>
        <v>-6.1427999999999372E-2</v>
      </c>
      <c r="K1635" t="str">
        <f>IF(AppleStock[[#This Row],[Day Change]]&gt;0,"UP","DOWN")</f>
        <v>DOWN</v>
      </c>
      <c r="L1635" s="2">
        <v>6</v>
      </c>
      <c r="Q1635" s="15"/>
    </row>
    <row r="1636" spans="1:17" x14ac:dyDescent="0.25">
      <c r="A1636" s="1">
        <v>38903</v>
      </c>
      <c r="B1636" s="3">
        <v>8.1642860000000006</v>
      </c>
      <c r="C1636" s="3">
        <v>8.2285719999999998</v>
      </c>
      <c r="D1636" s="3">
        <v>8.08</v>
      </c>
      <c r="E1636" s="3">
        <v>8.1428580000000004</v>
      </c>
      <c r="F1636" s="3">
        <v>7.2166550000000003</v>
      </c>
      <c r="G1636">
        <v>129560200</v>
      </c>
      <c r="H1636" t="str">
        <f>TEXT(AppleStock[[#This Row],[Date]],"dddd")</f>
        <v>Wednesday</v>
      </c>
      <c r="I1636" t="str">
        <f>MID(AppleStock[[#This Row],[Day]],1,FIND("day",AppleStock[[#This Row],[Day]])-1)</f>
        <v>Wednes</v>
      </c>
      <c r="J1636" s="3">
        <f>AppleStock[[#This Row],[Open]]-AppleStock[[#This Row],[Close]]</f>
        <v>2.1428000000000225E-2</v>
      </c>
      <c r="K1636" t="str">
        <f>IF(AppleStock[[#This Row],[Day Change]]&gt;0,"UP","DOWN")</f>
        <v>UP</v>
      </c>
      <c r="L1636" s="2">
        <v>6</v>
      </c>
      <c r="Q1636" s="15"/>
    </row>
    <row r="1637" spans="1:17" x14ac:dyDescent="0.25">
      <c r="A1637" s="1">
        <v>38904</v>
      </c>
      <c r="B1637" s="3">
        <v>8.1557139999999997</v>
      </c>
      <c r="C1637" s="3">
        <v>8.1999999999999993</v>
      </c>
      <c r="D1637" s="3">
        <v>7.944286</v>
      </c>
      <c r="E1637" s="3">
        <v>7.9671430000000001</v>
      </c>
      <c r="F1637" s="3">
        <v>7.0609279999999996</v>
      </c>
      <c r="G1637">
        <v>158302200</v>
      </c>
      <c r="H1637" t="str">
        <f>TEXT(AppleStock[[#This Row],[Date]],"dddd")</f>
        <v>Thursday</v>
      </c>
      <c r="I1637" t="str">
        <f>MID(AppleStock[[#This Row],[Day]],1,FIND("day",AppleStock[[#This Row],[Day]])-1)</f>
        <v>Thurs</v>
      </c>
      <c r="J1637" s="3">
        <f>AppleStock[[#This Row],[Open]]-AppleStock[[#This Row],[Close]]</f>
        <v>0.1885709999999996</v>
      </c>
      <c r="K1637" t="str">
        <f>IF(AppleStock[[#This Row],[Day Change]]&gt;0,"UP","DOWN")</f>
        <v>UP</v>
      </c>
      <c r="L1637" s="2">
        <v>6</v>
      </c>
      <c r="Q1637" s="15"/>
    </row>
    <row r="1638" spans="1:17" x14ac:dyDescent="0.25">
      <c r="A1638" s="1">
        <v>38905</v>
      </c>
      <c r="B1638" s="3">
        <v>7.9257140000000001</v>
      </c>
      <c r="C1638" s="3">
        <v>8.0785710000000002</v>
      </c>
      <c r="D1638" s="3">
        <v>7.81</v>
      </c>
      <c r="E1638" s="3">
        <v>7.9142859999999997</v>
      </c>
      <c r="F1638" s="3">
        <v>7.014081</v>
      </c>
      <c r="G1638">
        <v>199840200</v>
      </c>
      <c r="H1638" t="str">
        <f>TEXT(AppleStock[[#This Row],[Date]],"dddd")</f>
        <v>Friday</v>
      </c>
      <c r="I1638" t="str">
        <f>MID(AppleStock[[#This Row],[Day]],1,FIND("day",AppleStock[[#This Row],[Day]])-1)</f>
        <v>Fri</v>
      </c>
      <c r="J1638" s="3">
        <f>AppleStock[[#This Row],[Open]]-AppleStock[[#This Row],[Close]]</f>
        <v>1.1428000000000438E-2</v>
      </c>
      <c r="K1638" t="str">
        <f>IF(AppleStock[[#This Row],[Day Change]]&gt;0,"UP","DOWN")</f>
        <v>UP</v>
      </c>
      <c r="L1638" s="2">
        <v>6</v>
      </c>
      <c r="Q1638" s="15"/>
    </row>
    <row r="1639" spans="1:17" x14ac:dyDescent="0.25">
      <c r="A1639" s="1">
        <v>38908</v>
      </c>
      <c r="B1639" s="3">
        <v>7.9571430000000003</v>
      </c>
      <c r="C1639" s="3">
        <v>8.07</v>
      </c>
      <c r="D1639" s="3">
        <v>7.7857139999999996</v>
      </c>
      <c r="E1639" s="3">
        <v>7.8571429999999998</v>
      </c>
      <c r="F1639" s="3">
        <v>6.9634369999999999</v>
      </c>
      <c r="G1639">
        <v>132336400</v>
      </c>
      <c r="H1639" t="str">
        <f>TEXT(AppleStock[[#This Row],[Date]],"dddd")</f>
        <v>Monday</v>
      </c>
      <c r="I1639" t="str">
        <f>MID(AppleStock[[#This Row],[Day]],1,FIND("day",AppleStock[[#This Row],[Day]])-1)</f>
        <v>Mon</v>
      </c>
      <c r="J1639" s="3">
        <f>AppleStock[[#This Row],[Open]]-AppleStock[[#This Row],[Close]]</f>
        <v>0.10000000000000053</v>
      </c>
      <c r="K1639" t="str">
        <f>IF(AppleStock[[#This Row],[Day Change]]&gt;0,"UP","DOWN")</f>
        <v>UP</v>
      </c>
      <c r="L1639" s="2">
        <v>6</v>
      </c>
      <c r="Q1639" s="15"/>
    </row>
    <row r="1640" spans="1:17" x14ac:dyDescent="0.25">
      <c r="A1640" s="1">
        <v>38909</v>
      </c>
      <c r="B1640" s="3">
        <v>7.8728569999999998</v>
      </c>
      <c r="C1640" s="3">
        <v>7.9985710000000001</v>
      </c>
      <c r="D1640" s="3">
        <v>7.79</v>
      </c>
      <c r="E1640" s="3">
        <v>7.95</v>
      </c>
      <c r="F1640" s="3">
        <v>7.0457330000000002</v>
      </c>
      <c r="G1640">
        <v>206255700</v>
      </c>
      <c r="H1640" t="str">
        <f>TEXT(AppleStock[[#This Row],[Date]],"dddd")</f>
        <v>Tuesday</v>
      </c>
      <c r="I1640" t="str">
        <f>MID(AppleStock[[#This Row],[Day]],1,FIND("day",AppleStock[[#This Row],[Day]])-1)</f>
        <v>Tues</v>
      </c>
      <c r="J1640" s="3">
        <f>AppleStock[[#This Row],[Open]]-AppleStock[[#This Row],[Close]]</f>
        <v>-7.7143000000000406E-2</v>
      </c>
      <c r="K1640" t="str">
        <f>IF(AppleStock[[#This Row],[Day Change]]&gt;0,"UP","DOWN")</f>
        <v>DOWN</v>
      </c>
      <c r="L1640" s="2">
        <v>6</v>
      </c>
      <c r="Q1640" s="15"/>
    </row>
    <row r="1641" spans="1:17" x14ac:dyDescent="0.25">
      <c r="A1641" s="1">
        <v>38910</v>
      </c>
      <c r="B1641" s="3">
        <v>7.8814289999999998</v>
      </c>
      <c r="C1641" s="3">
        <v>7.8914280000000003</v>
      </c>
      <c r="D1641" s="3">
        <v>7.56</v>
      </c>
      <c r="E1641" s="3">
        <v>7.5657139999999998</v>
      </c>
      <c r="F1641" s="3">
        <v>6.705158</v>
      </c>
      <c r="G1641">
        <v>231832300</v>
      </c>
      <c r="H1641" t="str">
        <f>TEXT(AppleStock[[#This Row],[Date]],"dddd")</f>
        <v>Wednesday</v>
      </c>
      <c r="I1641" t="str">
        <f>MID(AppleStock[[#This Row],[Day]],1,FIND("day",AppleStock[[#This Row],[Day]])-1)</f>
        <v>Wednes</v>
      </c>
      <c r="J1641" s="3">
        <f>AppleStock[[#This Row],[Open]]-AppleStock[[#This Row],[Close]]</f>
        <v>0.31571499999999997</v>
      </c>
      <c r="K1641" t="str">
        <f>IF(AppleStock[[#This Row],[Day Change]]&gt;0,"UP","DOWN")</f>
        <v>UP</v>
      </c>
      <c r="L1641" s="2">
        <v>6</v>
      </c>
      <c r="Q1641" s="15"/>
    </row>
    <row r="1642" spans="1:17" x14ac:dyDescent="0.25">
      <c r="A1642" s="1">
        <v>38911</v>
      </c>
      <c r="B1642" s="3">
        <v>7.4328570000000003</v>
      </c>
      <c r="C1642" s="3">
        <v>7.7314290000000003</v>
      </c>
      <c r="D1642" s="3">
        <v>7.3442850000000002</v>
      </c>
      <c r="E1642" s="3">
        <v>7.4642860000000004</v>
      </c>
      <c r="F1642" s="3">
        <v>6.615265</v>
      </c>
      <c r="G1642">
        <v>312476500</v>
      </c>
      <c r="H1642" t="str">
        <f>TEXT(AppleStock[[#This Row],[Date]],"dddd")</f>
        <v>Thursday</v>
      </c>
      <c r="I1642" t="str">
        <f>MID(AppleStock[[#This Row],[Day]],1,FIND("day",AppleStock[[#This Row],[Day]])-1)</f>
        <v>Thurs</v>
      </c>
      <c r="J1642" s="3">
        <f>AppleStock[[#This Row],[Open]]-AppleStock[[#This Row],[Close]]</f>
        <v>-3.1429000000000151E-2</v>
      </c>
      <c r="K1642" t="str">
        <f>IF(AppleStock[[#This Row],[Day Change]]&gt;0,"UP","DOWN")</f>
        <v>DOWN</v>
      </c>
      <c r="L1642" s="2">
        <v>6</v>
      </c>
      <c r="Q1642" s="15"/>
    </row>
    <row r="1643" spans="1:17" x14ac:dyDescent="0.25">
      <c r="A1643" s="1">
        <v>38912</v>
      </c>
      <c r="B1643" s="3">
        <v>7.5</v>
      </c>
      <c r="C1643" s="3">
        <v>7.555714</v>
      </c>
      <c r="D1643" s="3">
        <v>7.1657140000000004</v>
      </c>
      <c r="E1643" s="3">
        <v>7.2385719999999996</v>
      </c>
      <c r="F1643" s="3">
        <v>6.4152259999999997</v>
      </c>
      <c r="G1643">
        <v>248259200</v>
      </c>
      <c r="H1643" t="str">
        <f>TEXT(AppleStock[[#This Row],[Date]],"dddd")</f>
        <v>Friday</v>
      </c>
      <c r="I1643" t="str">
        <f>MID(AppleStock[[#This Row],[Day]],1,FIND("day",AppleStock[[#This Row],[Day]])-1)</f>
        <v>Fri</v>
      </c>
      <c r="J1643" s="3">
        <f>AppleStock[[#This Row],[Open]]-AppleStock[[#This Row],[Close]]</f>
        <v>0.26142800000000044</v>
      </c>
      <c r="K1643" t="str">
        <f>IF(AppleStock[[#This Row],[Day Change]]&gt;0,"UP","DOWN")</f>
        <v>UP</v>
      </c>
      <c r="L1643" s="2">
        <v>6</v>
      </c>
      <c r="Q1643" s="15"/>
    </row>
    <row r="1644" spans="1:17" x14ac:dyDescent="0.25">
      <c r="A1644" s="1">
        <v>38915</v>
      </c>
      <c r="B1644" s="3">
        <v>7.39</v>
      </c>
      <c r="C1644" s="3">
        <v>7.5871430000000002</v>
      </c>
      <c r="D1644" s="3">
        <v>7.3785720000000001</v>
      </c>
      <c r="E1644" s="3">
        <v>7.4814290000000003</v>
      </c>
      <c r="F1644" s="3">
        <v>6.6304590000000001</v>
      </c>
      <c r="G1644">
        <v>256135600</v>
      </c>
      <c r="H1644" t="str">
        <f>TEXT(AppleStock[[#This Row],[Date]],"dddd")</f>
        <v>Monday</v>
      </c>
      <c r="I1644" t="str">
        <f>MID(AppleStock[[#This Row],[Day]],1,FIND("day",AppleStock[[#This Row],[Day]])-1)</f>
        <v>Mon</v>
      </c>
      <c r="J1644" s="3">
        <f>AppleStock[[#This Row],[Open]]-AppleStock[[#This Row],[Close]]</f>
        <v>-9.1429000000000649E-2</v>
      </c>
      <c r="K1644" t="str">
        <f>IF(AppleStock[[#This Row],[Day Change]]&gt;0,"UP","DOWN")</f>
        <v>DOWN</v>
      </c>
      <c r="L1644" s="2">
        <v>6</v>
      </c>
      <c r="Q1644" s="15"/>
    </row>
    <row r="1645" spans="1:17" x14ac:dyDescent="0.25">
      <c r="A1645" s="1">
        <v>38916</v>
      </c>
      <c r="B1645" s="3">
        <v>7.5942850000000002</v>
      </c>
      <c r="C1645" s="3">
        <v>7.6928570000000001</v>
      </c>
      <c r="D1645" s="3">
        <v>7.4071429999999996</v>
      </c>
      <c r="E1645" s="3">
        <v>7.5571429999999999</v>
      </c>
      <c r="F1645" s="3">
        <v>6.6975619999999996</v>
      </c>
      <c r="G1645">
        <v>250112100</v>
      </c>
      <c r="H1645" t="str">
        <f>TEXT(AppleStock[[#This Row],[Date]],"dddd")</f>
        <v>Tuesday</v>
      </c>
      <c r="I1645" t="str">
        <f>MID(AppleStock[[#This Row],[Day]],1,FIND("day",AppleStock[[#This Row],[Day]])-1)</f>
        <v>Tues</v>
      </c>
      <c r="J1645" s="3">
        <f>AppleStock[[#This Row],[Open]]-AppleStock[[#This Row],[Close]]</f>
        <v>3.714200000000023E-2</v>
      </c>
      <c r="K1645" t="str">
        <f>IF(AppleStock[[#This Row],[Day Change]]&gt;0,"UP","DOWN")</f>
        <v>UP</v>
      </c>
      <c r="L1645" s="2">
        <v>6</v>
      </c>
      <c r="Q1645" s="15"/>
    </row>
    <row r="1646" spans="1:17" x14ac:dyDescent="0.25">
      <c r="A1646" s="1">
        <v>38917</v>
      </c>
      <c r="B1646" s="3">
        <v>7.5657139999999998</v>
      </c>
      <c r="C1646" s="3">
        <v>7.8685710000000002</v>
      </c>
      <c r="D1646" s="3">
        <v>7.48</v>
      </c>
      <c r="E1646" s="3">
        <v>7.7285709999999996</v>
      </c>
      <c r="F1646" s="3">
        <v>6.8494900000000003</v>
      </c>
      <c r="G1646">
        <v>347685800</v>
      </c>
      <c r="H1646" t="str">
        <f>TEXT(AppleStock[[#This Row],[Date]],"dddd")</f>
        <v>Wednesday</v>
      </c>
      <c r="I1646" t="str">
        <f>MID(AppleStock[[#This Row],[Day]],1,FIND("day",AppleStock[[#This Row],[Day]])-1)</f>
        <v>Wednes</v>
      </c>
      <c r="J1646" s="3">
        <f>AppleStock[[#This Row],[Open]]-AppleStock[[#This Row],[Close]]</f>
        <v>-0.16285699999999981</v>
      </c>
      <c r="K1646" t="str">
        <f>IF(AppleStock[[#This Row],[Day Change]]&gt;0,"UP","DOWN")</f>
        <v>DOWN</v>
      </c>
      <c r="L1646" s="2">
        <v>6</v>
      </c>
      <c r="Q1646" s="15"/>
    </row>
    <row r="1647" spans="1:17" x14ac:dyDescent="0.25">
      <c r="A1647" s="1">
        <v>38918</v>
      </c>
      <c r="B1647" s="3">
        <v>8.7085709999999992</v>
      </c>
      <c r="C1647" s="3">
        <v>8.7985720000000001</v>
      </c>
      <c r="D1647" s="3">
        <v>8.531428</v>
      </c>
      <c r="E1647" s="3">
        <v>8.6428580000000004</v>
      </c>
      <c r="F1647" s="3">
        <v>7.6597809999999997</v>
      </c>
      <c r="G1647">
        <v>493036600</v>
      </c>
      <c r="H1647" t="str">
        <f>TEXT(AppleStock[[#This Row],[Date]],"dddd")</f>
        <v>Thursday</v>
      </c>
      <c r="I1647" t="str">
        <f>MID(AppleStock[[#This Row],[Day]],1,FIND("day",AppleStock[[#This Row],[Day]])-1)</f>
        <v>Thurs</v>
      </c>
      <c r="J1647" s="3">
        <f>AppleStock[[#This Row],[Open]]-AppleStock[[#This Row],[Close]]</f>
        <v>6.57129999999988E-2</v>
      </c>
      <c r="K1647" t="str">
        <f>IF(AppleStock[[#This Row],[Day Change]]&gt;0,"UP","DOWN")</f>
        <v>UP</v>
      </c>
      <c r="L1647" s="2">
        <v>6</v>
      </c>
      <c r="Q1647" s="15"/>
    </row>
    <row r="1648" spans="1:17" x14ac:dyDescent="0.25">
      <c r="A1648" s="1">
        <v>38919</v>
      </c>
      <c r="B1648" s="3">
        <v>8.5457140000000003</v>
      </c>
      <c r="C1648" s="3">
        <v>8.7357139999999998</v>
      </c>
      <c r="D1648" s="3">
        <v>8.52</v>
      </c>
      <c r="E1648" s="3">
        <v>8.6742860000000004</v>
      </c>
      <c r="F1648" s="3">
        <v>7.6876360000000004</v>
      </c>
      <c r="G1648">
        <v>222973100</v>
      </c>
      <c r="H1648" t="str">
        <f>TEXT(AppleStock[[#This Row],[Date]],"dddd")</f>
        <v>Friday</v>
      </c>
      <c r="I1648" t="str">
        <f>MID(AppleStock[[#This Row],[Day]],1,FIND("day",AppleStock[[#This Row],[Day]])-1)</f>
        <v>Fri</v>
      </c>
      <c r="J1648" s="3">
        <f>AppleStock[[#This Row],[Open]]-AppleStock[[#This Row],[Close]]</f>
        <v>-0.12857200000000013</v>
      </c>
      <c r="K1648" t="str">
        <f>IF(AppleStock[[#This Row],[Day Change]]&gt;0,"UP","DOWN")</f>
        <v>DOWN</v>
      </c>
      <c r="L1648" s="2">
        <v>6</v>
      </c>
      <c r="Q1648" s="15"/>
    </row>
    <row r="1649" spans="1:17" x14ac:dyDescent="0.25">
      <c r="A1649" s="1">
        <v>38922</v>
      </c>
      <c r="B1649" s="3">
        <v>8.7514289999999999</v>
      </c>
      <c r="C1649" s="3">
        <v>8.8714279999999999</v>
      </c>
      <c r="D1649" s="3">
        <v>8.6328569999999996</v>
      </c>
      <c r="E1649" s="3">
        <v>8.7742850000000008</v>
      </c>
      <c r="F1649" s="3">
        <v>7.7762609999999999</v>
      </c>
      <c r="G1649">
        <v>180714100</v>
      </c>
      <c r="H1649" t="str">
        <f>TEXT(AppleStock[[#This Row],[Date]],"dddd")</f>
        <v>Monday</v>
      </c>
      <c r="I1649" t="str">
        <f>MID(AppleStock[[#This Row],[Day]],1,FIND("day",AppleStock[[#This Row],[Day]])-1)</f>
        <v>Mon</v>
      </c>
      <c r="J1649" s="3">
        <f>AppleStock[[#This Row],[Open]]-AppleStock[[#This Row],[Close]]</f>
        <v>-2.2856000000000876E-2</v>
      </c>
      <c r="K1649" t="str">
        <f>IF(AppleStock[[#This Row],[Day Change]]&gt;0,"UP","DOWN")</f>
        <v>DOWN</v>
      </c>
      <c r="L1649" s="2">
        <v>6</v>
      </c>
      <c r="Q1649" s="15"/>
    </row>
    <row r="1650" spans="1:17" x14ac:dyDescent="0.25">
      <c r="A1650" s="1">
        <v>38923</v>
      </c>
      <c r="B1650" s="3">
        <v>8.8257139999999996</v>
      </c>
      <c r="C1650" s="3">
        <v>8.8699999999999992</v>
      </c>
      <c r="D1650" s="3">
        <v>8.6828579999999995</v>
      </c>
      <c r="E1650" s="3">
        <v>8.8471430000000009</v>
      </c>
      <c r="F1650" s="3">
        <v>7.8408309999999997</v>
      </c>
      <c r="G1650">
        <v>147267400</v>
      </c>
      <c r="H1650" t="str">
        <f>TEXT(AppleStock[[#This Row],[Date]],"dddd")</f>
        <v>Tuesday</v>
      </c>
      <c r="I1650" t="str">
        <f>MID(AppleStock[[#This Row],[Day]],1,FIND("day",AppleStock[[#This Row],[Day]])-1)</f>
        <v>Tues</v>
      </c>
      <c r="J1650" s="3">
        <f>AppleStock[[#This Row],[Open]]-AppleStock[[#This Row],[Close]]</f>
        <v>-2.1429000000001253E-2</v>
      </c>
      <c r="K1650" t="str">
        <f>IF(AppleStock[[#This Row],[Day Change]]&gt;0,"UP","DOWN")</f>
        <v>DOWN</v>
      </c>
      <c r="L1650" s="2">
        <v>6</v>
      </c>
      <c r="Q1650" s="15"/>
    </row>
    <row r="1651" spans="1:17" x14ac:dyDescent="0.25">
      <c r="A1651" s="1">
        <v>38924</v>
      </c>
      <c r="B1651" s="3">
        <v>8.8571419999999996</v>
      </c>
      <c r="C1651" s="3">
        <v>9.2342849999999999</v>
      </c>
      <c r="D1651" s="3">
        <v>8.8114290000000004</v>
      </c>
      <c r="E1651" s="3">
        <v>9.1242859999999997</v>
      </c>
      <c r="F1651" s="3">
        <v>8.086449</v>
      </c>
      <c r="G1651">
        <v>224606900</v>
      </c>
      <c r="H1651" t="str">
        <f>TEXT(AppleStock[[#This Row],[Date]],"dddd")</f>
        <v>Wednesday</v>
      </c>
      <c r="I1651" t="str">
        <f>MID(AppleStock[[#This Row],[Day]],1,FIND("day",AppleStock[[#This Row],[Day]])-1)</f>
        <v>Wednes</v>
      </c>
      <c r="J1651" s="3">
        <f>AppleStock[[#This Row],[Open]]-AppleStock[[#This Row],[Close]]</f>
        <v>-0.26714400000000005</v>
      </c>
      <c r="K1651" t="str">
        <f>IF(AppleStock[[#This Row],[Day Change]]&gt;0,"UP","DOWN")</f>
        <v>DOWN</v>
      </c>
      <c r="L1651" s="2">
        <v>6</v>
      </c>
      <c r="Q1651" s="15"/>
    </row>
    <row r="1652" spans="1:17" x14ac:dyDescent="0.25">
      <c r="A1652" s="1">
        <v>38925</v>
      </c>
      <c r="B1652" s="3">
        <v>9.2142859999999995</v>
      </c>
      <c r="C1652" s="3">
        <v>9.2885709999999992</v>
      </c>
      <c r="D1652" s="3">
        <v>8.98</v>
      </c>
      <c r="E1652" s="3">
        <v>9.0571429999999999</v>
      </c>
      <c r="F1652" s="3">
        <v>8.0269460000000006</v>
      </c>
      <c r="G1652">
        <v>183761200</v>
      </c>
      <c r="H1652" t="str">
        <f>TEXT(AppleStock[[#This Row],[Date]],"dddd")</f>
        <v>Thursday</v>
      </c>
      <c r="I1652" t="str">
        <f>MID(AppleStock[[#This Row],[Day]],1,FIND("day",AppleStock[[#This Row],[Day]])-1)</f>
        <v>Thurs</v>
      </c>
      <c r="J1652" s="3">
        <f>AppleStock[[#This Row],[Open]]-AppleStock[[#This Row],[Close]]</f>
        <v>0.15714299999999959</v>
      </c>
      <c r="K1652" t="str">
        <f>IF(AppleStock[[#This Row],[Day Change]]&gt;0,"UP","DOWN")</f>
        <v>UP</v>
      </c>
      <c r="L1652" s="2">
        <v>6</v>
      </c>
      <c r="Q1652" s="15"/>
    </row>
    <row r="1653" spans="1:17" x14ac:dyDescent="0.25">
      <c r="A1653" s="1">
        <v>38926</v>
      </c>
      <c r="B1653" s="3">
        <v>9.1342859999999995</v>
      </c>
      <c r="C1653" s="3">
        <v>9.3828569999999996</v>
      </c>
      <c r="D1653" s="3">
        <v>9.0714279999999992</v>
      </c>
      <c r="E1653" s="3">
        <v>9.3699999999999992</v>
      </c>
      <c r="F1653" s="3">
        <v>8.3042160000000003</v>
      </c>
      <c r="G1653">
        <v>172876900</v>
      </c>
      <c r="H1653" t="str">
        <f>TEXT(AppleStock[[#This Row],[Date]],"dddd")</f>
        <v>Friday</v>
      </c>
      <c r="I1653" t="str">
        <f>MID(AppleStock[[#This Row],[Day]],1,FIND("day",AppleStock[[#This Row],[Day]])-1)</f>
        <v>Fri</v>
      </c>
      <c r="J1653" s="3">
        <f>AppleStock[[#This Row],[Open]]-AppleStock[[#This Row],[Close]]</f>
        <v>-0.23571399999999976</v>
      </c>
      <c r="K1653" t="str">
        <f>IF(AppleStock[[#This Row],[Day Change]]&gt;0,"UP","DOWN")</f>
        <v>DOWN</v>
      </c>
      <c r="L1653" s="2">
        <v>6</v>
      </c>
      <c r="Q1653" s="15"/>
    </row>
    <row r="1654" spans="1:17" x14ac:dyDescent="0.25">
      <c r="A1654" s="1">
        <v>38929</v>
      </c>
      <c r="B1654" s="3">
        <v>9.5471430000000002</v>
      </c>
      <c r="C1654" s="3">
        <v>9.8042859999999994</v>
      </c>
      <c r="D1654" s="3">
        <v>9.468572</v>
      </c>
      <c r="E1654" s="3">
        <v>9.7085709999999992</v>
      </c>
      <c r="F1654" s="3">
        <v>8.6042769999999997</v>
      </c>
      <c r="G1654">
        <v>223210400</v>
      </c>
      <c r="H1654" t="str">
        <f>TEXT(AppleStock[[#This Row],[Date]],"dddd")</f>
        <v>Monday</v>
      </c>
      <c r="I1654" t="str">
        <f>MID(AppleStock[[#This Row],[Day]],1,FIND("day",AppleStock[[#This Row],[Day]])-1)</f>
        <v>Mon</v>
      </c>
      <c r="J1654" s="3">
        <f>AppleStock[[#This Row],[Open]]-AppleStock[[#This Row],[Close]]</f>
        <v>-0.16142799999999902</v>
      </c>
      <c r="K1654" t="str">
        <f>IF(AppleStock[[#This Row],[Day Change]]&gt;0,"UP","DOWN")</f>
        <v>DOWN</v>
      </c>
      <c r="L1654" s="2">
        <v>6</v>
      </c>
      <c r="Q1654" s="15"/>
    </row>
    <row r="1655" spans="1:17" x14ac:dyDescent="0.25">
      <c r="A1655" s="1">
        <v>38930</v>
      </c>
      <c r="B1655" s="3">
        <v>9.6028579999999994</v>
      </c>
      <c r="C1655" s="3">
        <v>9.7042859999999997</v>
      </c>
      <c r="D1655" s="3">
        <v>9.42</v>
      </c>
      <c r="E1655" s="3">
        <v>9.5971430000000009</v>
      </c>
      <c r="F1655" s="3">
        <v>8.5055230000000002</v>
      </c>
      <c r="G1655">
        <v>177941400</v>
      </c>
      <c r="H1655" t="str">
        <f>TEXT(AppleStock[[#This Row],[Date]],"dddd")</f>
        <v>Tuesday</v>
      </c>
      <c r="I1655" t="str">
        <f>MID(AppleStock[[#This Row],[Day]],1,FIND("day",AppleStock[[#This Row],[Day]])-1)</f>
        <v>Tues</v>
      </c>
      <c r="J1655" s="3">
        <f>AppleStock[[#This Row],[Open]]-AppleStock[[#This Row],[Close]]</f>
        <v>5.7149999999985823E-3</v>
      </c>
      <c r="K1655" t="str">
        <f>IF(AppleStock[[#This Row],[Day Change]]&gt;0,"UP","DOWN")</f>
        <v>UP</v>
      </c>
      <c r="L1655" s="2">
        <v>6</v>
      </c>
      <c r="Q1655" s="15"/>
    </row>
    <row r="1656" spans="1:17" x14ac:dyDescent="0.25">
      <c r="A1656" s="1">
        <v>38931</v>
      </c>
      <c r="B1656" s="3">
        <v>9.6642860000000006</v>
      </c>
      <c r="C1656" s="3">
        <v>9.8114290000000004</v>
      </c>
      <c r="D1656" s="3">
        <v>9.6442859999999992</v>
      </c>
      <c r="E1656" s="3">
        <v>9.7371429999999997</v>
      </c>
      <c r="F1656" s="3">
        <v>8.6295990000000007</v>
      </c>
      <c r="G1656">
        <v>137692100</v>
      </c>
      <c r="H1656" t="str">
        <f>TEXT(AppleStock[[#This Row],[Date]],"dddd")</f>
        <v>Wednesday</v>
      </c>
      <c r="I1656" t="str">
        <f>MID(AppleStock[[#This Row],[Day]],1,FIND("day",AppleStock[[#This Row],[Day]])-1)</f>
        <v>Wednes</v>
      </c>
      <c r="J1656" s="3">
        <f>AppleStock[[#This Row],[Open]]-AppleStock[[#This Row],[Close]]</f>
        <v>-7.2856999999999061E-2</v>
      </c>
      <c r="K1656" t="str">
        <f>IF(AppleStock[[#This Row],[Day Change]]&gt;0,"UP","DOWN")</f>
        <v>DOWN</v>
      </c>
      <c r="L1656" s="2">
        <v>6</v>
      </c>
      <c r="Q1656" s="15"/>
    </row>
    <row r="1657" spans="1:17" x14ac:dyDescent="0.25">
      <c r="A1657" s="1">
        <v>38932</v>
      </c>
      <c r="B1657" s="3">
        <v>9.7014279999999999</v>
      </c>
      <c r="C1657" s="3">
        <v>10</v>
      </c>
      <c r="D1657" s="3">
        <v>9.6871430000000007</v>
      </c>
      <c r="E1657" s="3">
        <v>9.9414280000000002</v>
      </c>
      <c r="F1657" s="3">
        <v>8.8106500000000008</v>
      </c>
      <c r="G1657">
        <v>210261100</v>
      </c>
      <c r="H1657" t="str">
        <f>TEXT(AppleStock[[#This Row],[Date]],"dddd")</f>
        <v>Thursday</v>
      </c>
      <c r="I1657" t="str">
        <f>MID(AppleStock[[#This Row],[Day]],1,FIND("day",AppleStock[[#This Row],[Day]])-1)</f>
        <v>Thurs</v>
      </c>
      <c r="J1657" s="3">
        <f>AppleStock[[#This Row],[Open]]-AppleStock[[#This Row],[Close]]</f>
        <v>-0.24000000000000021</v>
      </c>
      <c r="K1657" t="str">
        <f>IF(AppleStock[[#This Row],[Day Change]]&gt;0,"UP","DOWN")</f>
        <v>DOWN</v>
      </c>
      <c r="L1657" s="2">
        <v>6</v>
      </c>
      <c r="Q1657" s="15"/>
    </row>
    <row r="1658" spans="1:17" x14ac:dyDescent="0.25">
      <c r="A1658" s="1">
        <v>38933</v>
      </c>
      <c r="B1658" s="3">
        <v>9.5785710000000002</v>
      </c>
      <c r="C1658" s="3">
        <v>9.8014290000000006</v>
      </c>
      <c r="D1658" s="3">
        <v>9.2799999999999994</v>
      </c>
      <c r="E1658" s="3">
        <v>9.7571429999999992</v>
      </c>
      <c r="F1658" s="3">
        <v>8.6473220000000008</v>
      </c>
      <c r="G1658">
        <v>463216600</v>
      </c>
      <c r="H1658" t="str">
        <f>TEXT(AppleStock[[#This Row],[Date]],"dddd")</f>
        <v>Friday</v>
      </c>
      <c r="I1658" t="str">
        <f>MID(AppleStock[[#This Row],[Day]],1,FIND("day",AppleStock[[#This Row],[Day]])-1)</f>
        <v>Fri</v>
      </c>
      <c r="J1658" s="3">
        <f>AppleStock[[#This Row],[Open]]-AppleStock[[#This Row],[Close]]</f>
        <v>-0.17857199999999906</v>
      </c>
      <c r="K1658" t="str">
        <f>IF(AppleStock[[#This Row],[Day Change]]&gt;0,"UP","DOWN")</f>
        <v>DOWN</v>
      </c>
      <c r="L1658" s="2">
        <v>6</v>
      </c>
      <c r="Q1658" s="15"/>
    </row>
    <row r="1659" spans="1:17" x14ac:dyDescent="0.25">
      <c r="A1659" s="1">
        <v>38936</v>
      </c>
      <c r="B1659" s="3">
        <v>9.6742860000000004</v>
      </c>
      <c r="C1659" s="3">
        <v>9.9428570000000001</v>
      </c>
      <c r="D1659" s="3">
        <v>9.4728569999999994</v>
      </c>
      <c r="E1659" s="3">
        <v>9.6014289999999995</v>
      </c>
      <c r="F1659" s="3">
        <v>8.5093209999999999</v>
      </c>
      <c r="G1659">
        <v>311378200</v>
      </c>
      <c r="H1659" t="str">
        <f>TEXT(AppleStock[[#This Row],[Date]],"dddd")</f>
        <v>Monday</v>
      </c>
      <c r="I1659" t="str">
        <f>MID(AppleStock[[#This Row],[Day]],1,FIND("day",AppleStock[[#This Row],[Day]])-1)</f>
        <v>Mon</v>
      </c>
      <c r="J1659" s="3">
        <f>AppleStock[[#This Row],[Open]]-AppleStock[[#This Row],[Close]]</f>
        <v>7.2857000000000838E-2</v>
      </c>
      <c r="K1659" t="str">
        <f>IF(AppleStock[[#This Row],[Day Change]]&gt;0,"UP","DOWN")</f>
        <v>UP</v>
      </c>
      <c r="L1659" s="2">
        <v>6</v>
      </c>
      <c r="Q1659" s="15"/>
    </row>
    <row r="1660" spans="1:17" x14ac:dyDescent="0.25">
      <c r="A1660" s="1">
        <v>38937</v>
      </c>
      <c r="B1660" s="3">
        <v>9.5842860000000005</v>
      </c>
      <c r="C1660" s="3">
        <v>9.5871429999999993</v>
      </c>
      <c r="D1660" s="3">
        <v>9.2157140000000002</v>
      </c>
      <c r="E1660" s="3">
        <v>9.2542860000000005</v>
      </c>
      <c r="F1660" s="3">
        <v>8.2016639999999992</v>
      </c>
      <c r="G1660">
        <v>249466000</v>
      </c>
      <c r="H1660" t="str">
        <f>TEXT(AppleStock[[#This Row],[Date]],"dddd")</f>
        <v>Tuesday</v>
      </c>
      <c r="I1660" t="str">
        <f>MID(AppleStock[[#This Row],[Day]],1,FIND("day",AppleStock[[#This Row],[Day]])-1)</f>
        <v>Tues</v>
      </c>
      <c r="J1660" s="3">
        <f>AppleStock[[#This Row],[Open]]-AppleStock[[#This Row],[Close]]</f>
        <v>0.33000000000000007</v>
      </c>
      <c r="K1660" t="str">
        <f>IF(AppleStock[[#This Row],[Day Change]]&gt;0,"UP","DOWN")</f>
        <v>UP</v>
      </c>
      <c r="L1660" s="2">
        <v>6</v>
      </c>
      <c r="Q1660" s="15"/>
    </row>
    <row r="1661" spans="1:17" x14ac:dyDescent="0.25">
      <c r="A1661" s="1">
        <v>38938</v>
      </c>
      <c r="B1661" s="3">
        <v>9.3471430000000009</v>
      </c>
      <c r="C1661" s="3">
        <v>9.3714279999999999</v>
      </c>
      <c r="D1661" s="3">
        <v>9.0571429999999999</v>
      </c>
      <c r="E1661" s="3">
        <v>9.0842860000000005</v>
      </c>
      <c r="F1661" s="3">
        <v>8.0510000000000002</v>
      </c>
      <c r="G1661">
        <v>238959700</v>
      </c>
      <c r="H1661" t="str">
        <f>TEXT(AppleStock[[#This Row],[Date]],"dddd")</f>
        <v>Wednesday</v>
      </c>
      <c r="I1661" t="str">
        <f>MID(AppleStock[[#This Row],[Day]],1,FIND("day",AppleStock[[#This Row],[Day]])-1)</f>
        <v>Wednes</v>
      </c>
      <c r="J1661" s="3">
        <f>AppleStock[[#This Row],[Open]]-AppleStock[[#This Row],[Close]]</f>
        <v>0.26285700000000034</v>
      </c>
      <c r="K1661" t="str">
        <f>IF(AppleStock[[#This Row],[Day Change]]&gt;0,"UP","DOWN")</f>
        <v>UP</v>
      </c>
      <c r="L1661" s="2">
        <v>6</v>
      </c>
      <c r="Q1661" s="15"/>
    </row>
    <row r="1662" spans="1:17" x14ac:dyDescent="0.25">
      <c r="A1662" s="1">
        <v>38939</v>
      </c>
      <c r="B1662" s="3">
        <v>9.0357140000000005</v>
      </c>
      <c r="C1662" s="3">
        <v>9.2585719999999991</v>
      </c>
      <c r="D1662" s="3">
        <v>8.9571430000000003</v>
      </c>
      <c r="E1662" s="3">
        <v>9.1528569999999991</v>
      </c>
      <c r="F1662" s="3">
        <v>8.1117729999999995</v>
      </c>
      <c r="G1662">
        <v>174440000</v>
      </c>
      <c r="H1662" t="str">
        <f>TEXT(AppleStock[[#This Row],[Date]],"dddd")</f>
        <v>Thursday</v>
      </c>
      <c r="I1662" t="str">
        <f>MID(AppleStock[[#This Row],[Day]],1,FIND("day",AppleStock[[#This Row],[Day]])-1)</f>
        <v>Thurs</v>
      </c>
      <c r="J1662" s="3">
        <f>AppleStock[[#This Row],[Open]]-AppleStock[[#This Row],[Close]]</f>
        <v>-0.11714299999999866</v>
      </c>
      <c r="K1662" t="str">
        <f>IF(AppleStock[[#This Row],[Day Change]]&gt;0,"UP","DOWN")</f>
        <v>DOWN</v>
      </c>
      <c r="L1662" s="2">
        <v>6</v>
      </c>
      <c r="Q1662" s="15"/>
    </row>
    <row r="1663" spans="1:17" x14ac:dyDescent="0.25">
      <c r="A1663" s="1">
        <v>38940</v>
      </c>
      <c r="B1663" s="3">
        <v>9.0328569999999999</v>
      </c>
      <c r="C1663" s="3">
        <v>9.1614280000000008</v>
      </c>
      <c r="D1663" s="3">
        <v>8.94</v>
      </c>
      <c r="E1663" s="3">
        <v>9.0928570000000004</v>
      </c>
      <c r="F1663" s="3">
        <v>8.0585970000000007</v>
      </c>
      <c r="G1663">
        <v>194382300</v>
      </c>
      <c r="H1663" t="str">
        <f>TEXT(AppleStock[[#This Row],[Date]],"dddd")</f>
        <v>Friday</v>
      </c>
      <c r="I1663" t="str">
        <f>MID(AppleStock[[#This Row],[Day]],1,FIND("day",AppleStock[[#This Row],[Day]])-1)</f>
        <v>Fri</v>
      </c>
      <c r="J1663" s="3">
        <f>AppleStock[[#This Row],[Open]]-AppleStock[[#This Row],[Close]]</f>
        <v>-6.0000000000000497E-2</v>
      </c>
      <c r="K1663" t="str">
        <f>IF(AppleStock[[#This Row],[Day Change]]&gt;0,"UP","DOWN")</f>
        <v>DOWN</v>
      </c>
      <c r="L1663" s="2">
        <v>6</v>
      </c>
      <c r="Q1663" s="15"/>
    </row>
    <row r="1664" spans="1:17" x14ac:dyDescent="0.25">
      <c r="A1664" s="1">
        <v>38943</v>
      </c>
      <c r="B1664" s="3">
        <v>9.15</v>
      </c>
      <c r="C1664" s="3">
        <v>9.3171420000000005</v>
      </c>
      <c r="D1664" s="3">
        <v>9.0857139999999994</v>
      </c>
      <c r="E1664" s="3">
        <v>9.1342859999999995</v>
      </c>
      <c r="F1664" s="3">
        <v>8.0953149999999994</v>
      </c>
      <c r="G1664">
        <v>179405100</v>
      </c>
      <c r="H1664" t="str">
        <f>TEXT(AppleStock[[#This Row],[Date]],"dddd")</f>
        <v>Monday</v>
      </c>
      <c r="I1664" t="str">
        <f>MID(AppleStock[[#This Row],[Day]],1,FIND("day",AppleStock[[#This Row],[Day]])-1)</f>
        <v>Mon</v>
      </c>
      <c r="J1664" s="3">
        <f>AppleStock[[#This Row],[Open]]-AppleStock[[#This Row],[Close]]</f>
        <v>1.5714000000000894E-2</v>
      </c>
      <c r="K1664" t="str">
        <f>IF(AppleStock[[#This Row],[Day Change]]&gt;0,"UP","DOWN")</f>
        <v>UP</v>
      </c>
      <c r="L1664" s="2">
        <v>6</v>
      </c>
      <c r="Q1664" s="15"/>
    </row>
    <row r="1665" spans="1:17" x14ac:dyDescent="0.25">
      <c r="A1665" s="1">
        <v>38944</v>
      </c>
      <c r="B1665" s="3">
        <v>9.3342860000000005</v>
      </c>
      <c r="C1665" s="3">
        <v>9.5</v>
      </c>
      <c r="D1665" s="3">
        <v>9.2571429999999992</v>
      </c>
      <c r="E1665" s="3">
        <v>9.4928570000000008</v>
      </c>
      <c r="F1665" s="3">
        <v>8.4130979999999997</v>
      </c>
      <c r="G1665">
        <v>215338200</v>
      </c>
      <c r="H1665" t="str">
        <f>TEXT(AppleStock[[#This Row],[Date]],"dddd")</f>
        <v>Tuesday</v>
      </c>
      <c r="I1665" t="str">
        <f>MID(AppleStock[[#This Row],[Day]],1,FIND("day",AppleStock[[#This Row],[Day]])-1)</f>
        <v>Tues</v>
      </c>
      <c r="J1665" s="3">
        <f>AppleStock[[#This Row],[Open]]-AppleStock[[#This Row],[Close]]</f>
        <v>-0.15857100000000024</v>
      </c>
      <c r="K1665" t="str">
        <f>IF(AppleStock[[#This Row],[Day Change]]&gt;0,"UP","DOWN")</f>
        <v>DOWN</v>
      </c>
      <c r="L1665" s="2">
        <v>6</v>
      </c>
      <c r="Q1665" s="15"/>
    </row>
    <row r="1666" spans="1:17" x14ac:dyDescent="0.25">
      <c r="A1666" s="1">
        <v>38945</v>
      </c>
      <c r="B1666" s="3">
        <v>9.5857139999999994</v>
      </c>
      <c r="C1666" s="3">
        <v>9.7242859999999993</v>
      </c>
      <c r="D1666" s="3">
        <v>9.4757149999999992</v>
      </c>
      <c r="E1666" s="3">
        <v>9.7114290000000008</v>
      </c>
      <c r="F1666" s="3">
        <v>8.6068079999999991</v>
      </c>
      <c r="G1666">
        <v>195321000</v>
      </c>
      <c r="H1666" t="str">
        <f>TEXT(AppleStock[[#This Row],[Date]],"dddd")</f>
        <v>Wednesday</v>
      </c>
      <c r="I1666" t="str">
        <f>MID(AppleStock[[#This Row],[Day]],1,FIND("day",AppleStock[[#This Row],[Day]])-1)</f>
        <v>Wednes</v>
      </c>
      <c r="J1666" s="3">
        <f>AppleStock[[#This Row],[Open]]-AppleStock[[#This Row],[Close]]</f>
        <v>-0.12571500000000135</v>
      </c>
      <c r="K1666" t="str">
        <f>IF(AppleStock[[#This Row],[Day Change]]&gt;0,"UP","DOWN")</f>
        <v>DOWN</v>
      </c>
      <c r="L1666" s="2">
        <v>6</v>
      </c>
      <c r="Q1666" s="15"/>
    </row>
    <row r="1667" spans="1:17" x14ac:dyDescent="0.25">
      <c r="A1667" s="1">
        <v>38946</v>
      </c>
      <c r="B1667" s="3">
        <v>9.7142859999999995</v>
      </c>
      <c r="C1667" s="3">
        <v>9.8085719999999998</v>
      </c>
      <c r="D1667" s="3">
        <v>9.5971430000000009</v>
      </c>
      <c r="E1667" s="3">
        <v>9.6557139999999997</v>
      </c>
      <c r="F1667" s="3">
        <v>8.5574329999999996</v>
      </c>
      <c r="G1667">
        <v>145287100</v>
      </c>
      <c r="H1667" t="str">
        <f>TEXT(AppleStock[[#This Row],[Date]],"dddd")</f>
        <v>Thursday</v>
      </c>
      <c r="I1667" t="str">
        <f>MID(AppleStock[[#This Row],[Day]],1,FIND("day",AppleStock[[#This Row],[Day]])-1)</f>
        <v>Thurs</v>
      </c>
      <c r="J1667" s="3">
        <f>AppleStock[[#This Row],[Open]]-AppleStock[[#This Row],[Close]]</f>
        <v>5.8571999999999846E-2</v>
      </c>
      <c r="K1667" t="str">
        <f>IF(AppleStock[[#This Row],[Day Change]]&gt;0,"UP","DOWN")</f>
        <v>UP</v>
      </c>
      <c r="L1667" s="2">
        <v>6</v>
      </c>
      <c r="Q1667" s="15"/>
    </row>
    <row r="1668" spans="1:17" x14ac:dyDescent="0.25">
      <c r="A1668" s="1">
        <v>38947</v>
      </c>
      <c r="B1668" s="3">
        <v>9.6728570000000005</v>
      </c>
      <c r="C1668" s="3">
        <v>9.7714280000000002</v>
      </c>
      <c r="D1668" s="3">
        <v>9.6085709999999995</v>
      </c>
      <c r="E1668" s="3">
        <v>9.7014279999999999</v>
      </c>
      <c r="F1668" s="3">
        <v>8.5979449999999993</v>
      </c>
      <c r="G1668">
        <v>134088500</v>
      </c>
      <c r="H1668" t="str">
        <f>TEXT(AppleStock[[#This Row],[Date]],"dddd")</f>
        <v>Friday</v>
      </c>
      <c r="I1668" t="str">
        <f>MID(AppleStock[[#This Row],[Day]],1,FIND("day",AppleStock[[#This Row],[Day]])-1)</f>
        <v>Fri</v>
      </c>
      <c r="J1668" s="3">
        <f>AppleStock[[#This Row],[Open]]-AppleStock[[#This Row],[Close]]</f>
        <v>-2.8570999999999458E-2</v>
      </c>
      <c r="K1668" t="str">
        <f>IF(AppleStock[[#This Row],[Day Change]]&gt;0,"UP","DOWN")</f>
        <v>DOWN</v>
      </c>
      <c r="L1668" s="2">
        <v>6</v>
      </c>
      <c r="Q1668" s="15"/>
    </row>
    <row r="1669" spans="1:17" x14ac:dyDescent="0.25">
      <c r="A1669" s="1">
        <v>38950</v>
      </c>
      <c r="B1669" s="3">
        <v>9.6142850000000006</v>
      </c>
      <c r="C1669" s="3">
        <v>9.6157140000000005</v>
      </c>
      <c r="D1669" s="3">
        <v>9.4499999999999993</v>
      </c>
      <c r="E1669" s="3">
        <v>9.5085719999999991</v>
      </c>
      <c r="F1669" s="3">
        <v>8.4270259999999997</v>
      </c>
      <c r="G1669">
        <v>131556600</v>
      </c>
      <c r="H1669" t="str">
        <f>TEXT(AppleStock[[#This Row],[Date]],"dddd")</f>
        <v>Monday</v>
      </c>
      <c r="I1669" t="str">
        <f>MID(AppleStock[[#This Row],[Day]],1,FIND("day",AppleStock[[#This Row],[Day]])-1)</f>
        <v>Mon</v>
      </c>
      <c r="J1669" s="3">
        <f>AppleStock[[#This Row],[Open]]-AppleStock[[#This Row],[Close]]</f>
        <v>0.1057130000000015</v>
      </c>
      <c r="K1669" t="str">
        <f>IF(AppleStock[[#This Row],[Day Change]]&gt;0,"UP","DOWN")</f>
        <v>UP</v>
      </c>
      <c r="L1669" s="2">
        <v>6</v>
      </c>
      <c r="Q1669" s="15"/>
    </row>
    <row r="1670" spans="1:17" x14ac:dyDescent="0.25">
      <c r="A1670" s="1">
        <v>38951</v>
      </c>
      <c r="B1670" s="3">
        <v>9.5257140000000007</v>
      </c>
      <c r="C1670" s="3">
        <v>9.76</v>
      </c>
      <c r="D1670" s="3">
        <v>9.5</v>
      </c>
      <c r="E1670" s="3">
        <v>9.66</v>
      </c>
      <c r="F1670" s="3">
        <v>8.5612309999999994</v>
      </c>
      <c r="G1670">
        <v>144242000</v>
      </c>
      <c r="H1670" t="str">
        <f>TEXT(AppleStock[[#This Row],[Date]],"dddd")</f>
        <v>Tuesday</v>
      </c>
      <c r="I1670" t="str">
        <f>MID(AppleStock[[#This Row],[Day]],1,FIND("day",AppleStock[[#This Row],[Day]])-1)</f>
        <v>Tues</v>
      </c>
      <c r="J1670" s="3">
        <f>AppleStock[[#This Row],[Open]]-AppleStock[[#This Row],[Close]]</f>
        <v>-0.13428599999999946</v>
      </c>
      <c r="K1670" t="str">
        <f>IF(AppleStock[[#This Row],[Day Change]]&gt;0,"UP","DOWN")</f>
        <v>DOWN</v>
      </c>
      <c r="L1670" s="2">
        <v>6</v>
      </c>
      <c r="Q1670" s="15"/>
    </row>
    <row r="1671" spans="1:17" x14ac:dyDescent="0.25">
      <c r="A1671" s="1">
        <v>38952</v>
      </c>
      <c r="B1671" s="3">
        <v>9.7142859999999995</v>
      </c>
      <c r="C1671" s="3">
        <v>9.8071429999999999</v>
      </c>
      <c r="D1671" s="3">
        <v>9.5628569999999993</v>
      </c>
      <c r="E1671" s="3">
        <v>9.6157140000000005</v>
      </c>
      <c r="F1671" s="3">
        <v>8.5219810000000003</v>
      </c>
      <c r="G1671">
        <v>134064700</v>
      </c>
      <c r="H1671" t="str">
        <f>TEXT(AppleStock[[#This Row],[Date]],"dddd")</f>
        <v>Wednesday</v>
      </c>
      <c r="I1671" t="str">
        <f>MID(AppleStock[[#This Row],[Day]],1,FIND("day",AppleStock[[#This Row],[Day]])-1)</f>
        <v>Wednes</v>
      </c>
      <c r="J1671" s="3">
        <f>AppleStock[[#This Row],[Open]]-AppleStock[[#This Row],[Close]]</f>
        <v>9.8571999999998994E-2</v>
      </c>
      <c r="K1671" t="str">
        <f>IF(AppleStock[[#This Row],[Day Change]]&gt;0,"UP","DOWN")</f>
        <v>UP</v>
      </c>
      <c r="L1671" s="2">
        <v>6</v>
      </c>
      <c r="Q1671" s="15"/>
    </row>
    <row r="1672" spans="1:17" x14ac:dyDescent="0.25">
      <c r="A1672" s="1">
        <v>38953</v>
      </c>
      <c r="B1672" s="3">
        <v>9.6985709999999994</v>
      </c>
      <c r="C1672" s="3">
        <v>9.7414280000000009</v>
      </c>
      <c r="D1672" s="3">
        <v>9.4671430000000001</v>
      </c>
      <c r="E1672" s="3">
        <v>9.6871430000000007</v>
      </c>
      <c r="F1672" s="3">
        <v>8.5852850000000007</v>
      </c>
      <c r="G1672">
        <v>163797900</v>
      </c>
      <c r="H1672" t="str">
        <f>TEXT(AppleStock[[#This Row],[Date]],"dddd")</f>
        <v>Thursday</v>
      </c>
      <c r="I1672" t="str">
        <f>MID(AppleStock[[#This Row],[Day]],1,FIND("day",AppleStock[[#This Row],[Day]])-1)</f>
        <v>Thurs</v>
      </c>
      <c r="J1672" s="3">
        <f>AppleStock[[#This Row],[Open]]-AppleStock[[#This Row],[Close]]</f>
        <v>1.1427999999998661E-2</v>
      </c>
      <c r="K1672" t="str">
        <f>IF(AppleStock[[#This Row],[Day Change]]&gt;0,"UP","DOWN")</f>
        <v>UP</v>
      </c>
      <c r="L1672" s="2">
        <v>6</v>
      </c>
      <c r="Q1672" s="15"/>
    </row>
    <row r="1673" spans="1:17" x14ac:dyDescent="0.25">
      <c r="A1673" s="1">
        <v>38954</v>
      </c>
      <c r="B1673" s="3">
        <v>9.6199999999999992</v>
      </c>
      <c r="C1673" s="3">
        <v>9.8642850000000006</v>
      </c>
      <c r="D1673" s="3">
        <v>9.6157140000000005</v>
      </c>
      <c r="E1673" s="3">
        <v>9.8214279999999992</v>
      </c>
      <c r="F1673" s="3">
        <v>8.7042990000000007</v>
      </c>
      <c r="G1673">
        <v>135989700</v>
      </c>
      <c r="H1673" t="str">
        <f>TEXT(AppleStock[[#This Row],[Date]],"dddd")</f>
        <v>Friday</v>
      </c>
      <c r="I1673" t="str">
        <f>MID(AppleStock[[#This Row],[Day]],1,FIND("day",AppleStock[[#This Row],[Day]])-1)</f>
        <v>Fri</v>
      </c>
      <c r="J1673" s="3">
        <f>AppleStock[[#This Row],[Open]]-AppleStock[[#This Row],[Close]]</f>
        <v>-0.20142799999999994</v>
      </c>
      <c r="K1673" t="str">
        <f>IF(AppleStock[[#This Row],[Day Change]]&gt;0,"UP","DOWN")</f>
        <v>DOWN</v>
      </c>
      <c r="L1673" s="2">
        <v>6</v>
      </c>
      <c r="Q1673" s="15"/>
    </row>
    <row r="1674" spans="1:17" x14ac:dyDescent="0.25">
      <c r="A1674" s="1">
        <v>38957</v>
      </c>
      <c r="B1674" s="3">
        <v>9.7857140000000005</v>
      </c>
      <c r="C1674" s="3">
        <v>9.8014290000000006</v>
      </c>
      <c r="D1674" s="3">
        <v>9.5257140000000007</v>
      </c>
      <c r="E1674" s="3">
        <v>9.5685710000000004</v>
      </c>
      <c r="F1674" s="3">
        <v>8.4802009999999992</v>
      </c>
      <c r="G1674">
        <v>184540300</v>
      </c>
      <c r="H1674" t="str">
        <f>TEXT(AppleStock[[#This Row],[Date]],"dddd")</f>
        <v>Monday</v>
      </c>
      <c r="I1674" t="str">
        <f>MID(AppleStock[[#This Row],[Day]],1,FIND("day",AppleStock[[#This Row],[Day]])-1)</f>
        <v>Mon</v>
      </c>
      <c r="J1674" s="3">
        <f>AppleStock[[#This Row],[Open]]-AppleStock[[#This Row],[Close]]</f>
        <v>0.21714300000000009</v>
      </c>
      <c r="K1674" t="str">
        <f>IF(AppleStock[[#This Row],[Day Change]]&gt;0,"UP","DOWN")</f>
        <v>UP</v>
      </c>
      <c r="L1674" s="2">
        <v>6</v>
      </c>
      <c r="Q1674" s="15"/>
    </row>
    <row r="1675" spans="1:17" x14ac:dyDescent="0.25">
      <c r="A1675" s="1">
        <v>38958</v>
      </c>
      <c r="B1675" s="3">
        <v>9.57</v>
      </c>
      <c r="C1675" s="3">
        <v>9.6085709999999995</v>
      </c>
      <c r="D1675" s="3">
        <v>9.3028569999999995</v>
      </c>
      <c r="E1675" s="3">
        <v>9.4971429999999994</v>
      </c>
      <c r="F1675" s="3">
        <v>8.4168970000000005</v>
      </c>
      <c r="G1675">
        <v>236833100</v>
      </c>
      <c r="H1675" t="str">
        <f>TEXT(AppleStock[[#This Row],[Date]],"dddd")</f>
        <v>Tuesday</v>
      </c>
      <c r="I1675" t="str">
        <f>MID(AppleStock[[#This Row],[Day]],1,FIND("day",AppleStock[[#This Row],[Day]])-1)</f>
        <v>Tues</v>
      </c>
      <c r="J1675" s="3">
        <f>AppleStock[[#This Row],[Open]]-AppleStock[[#This Row],[Close]]</f>
        <v>7.2857000000000838E-2</v>
      </c>
      <c r="K1675" t="str">
        <f>IF(AppleStock[[#This Row],[Day Change]]&gt;0,"UP","DOWN")</f>
        <v>UP</v>
      </c>
      <c r="L1675" s="2">
        <v>6</v>
      </c>
      <c r="Q1675" s="15"/>
    </row>
    <row r="1676" spans="1:17" x14ac:dyDescent="0.25">
      <c r="A1676" s="1">
        <v>38959</v>
      </c>
      <c r="B1676" s="3">
        <v>9.6199999999999992</v>
      </c>
      <c r="C1676" s="3">
        <v>9.6885709999999996</v>
      </c>
      <c r="D1676" s="3">
        <v>9.5257140000000007</v>
      </c>
      <c r="E1676" s="3">
        <v>9.5657139999999998</v>
      </c>
      <c r="F1676" s="3">
        <v>8.4776720000000001</v>
      </c>
      <c r="G1676">
        <v>170035600</v>
      </c>
      <c r="H1676" t="str">
        <f>TEXT(AppleStock[[#This Row],[Date]],"dddd")</f>
        <v>Wednesday</v>
      </c>
      <c r="I1676" t="str">
        <f>MID(AppleStock[[#This Row],[Day]],1,FIND("day",AppleStock[[#This Row],[Day]])-1)</f>
        <v>Wednes</v>
      </c>
      <c r="J1676" s="3">
        <f>AppleStock[[#This Row],[Open]]-AppleStock[[#This Row],[Close]]</f>
        <v>5.428599999999939E-2</v>
      </c>
      <c r="K1676" t="str">
        <f>IF(AppleStock[[#This Row],[Day Change]]&gt;0,"UP","DOWN")</f>
        <v>UP</v>
      </c>
      <c r="L1676" s="2">
        <v>6</v>
      </c>
      <c r="Q1676" s="15"/>
    </row>
    <row r="1677" spans="1:17" x14ac:dyDescent="0.25">
      <c r="A1677" s="1">
        <v>38960</v>
      </c>
      <c r="B1677" s="3">
        <v>9.6114280000000001</v>
      </c>
      <c r="C1677" s="3">
        <v>9.7571429999999992</v>
      </c>
      <c r="D1677" s="3">
        <v>9.5228570000000001</v>
      </c>
      <c r="E1677" s="3">
        <v>9.6928570000000001</v>
      </c>
      <c r="F1677" s="3">
        <v>8.5903489999999998</v>
      </c>
      <c r="G1677">
        <v>143674300</v>
      </c>
      <c r="H1677" t="str">
        <f>TEXT(AppleStock[[#This Row],[Date]],"dddd")</f>
        <v>Thursday</v>
      </c>
      <c r="I1677" t="str">
        <f>MID(AppleStock[[#This Row],[Day]],1,FIND("day",AppleStock[[#This Row],[Day]])-1)</f>
        <v>Thurs</v>
      </c>
      <c r="J1677" s="3">
        <f>AppleStock[[#This Row],[Open]]-AppleStock[[#This Row],[Close]]</f>
        <v>-8.1428999999999974E-2</v>
      </c>
      <c r="K1677" t="str">
        <f>IF(AppleStock[[#This Row],[Day Change]]&gt;0,"UP","DOWN")</f>
        <v>DOWN</v>
      </c>
      <c r="L1677" s="2">
        <v>6</v>
      </c>
      <c r="Q1677" s="15"/>
    </row>
    <row r="1678" spans="1:17" x14ac:dyDescent="0.25">
      <c r="A1678" s="1">
        <v>38961</v>
      </c>
      <c r="B1678" s="3">
        <v>9.7828569999999999</v>
      </c>
      <c r="C1678" s="3">
        <v>9.8071429999999999</v>
      </c>
      <c r="D1678" s="3">
        <v>9.6885709999999996</v>
      </c>
      <c r="E1678" s="3">
        <v>9.7685720000000007</v>
      </c>
      <c r="F1678" s="3">
        <v>8.657451</v>
      </c>
      <c r="G1678">
        <v>102123700</v>
      </c>
      <c r="H1678" t="str">
        <f>TEXT(AppleStock[[#This Row],[Date]],"dddd")</f>
        <v>Friday</v>
      </c>
      <c r="I1678" t="str">
        <f>MID(AppleStock[[#This Row],[Day]],1,FIND("day",AppleStock[[#This Row],[Day]])-1)</f>
        <v>Fri</v>
      </c>
      <c r="J1678" s="3">
        <f>AppleStock[[#This Row],[Open]]-AppleStock[[#This Row],[Close]]</f>
        <v>1.4284999999999215E-2</v>
      </c>
      <c r="K1678" t="str">
        <f>IF(AppleStock[[#This Row],[Day Change]]&gt;0,"UP","DOWN")</f>
        <v>UP</v>
      </c>
      <c r="L1678" s="2">
        <v>6</v>
      </c>
      <c r="Q1678" s="15"/>
    </row>
    <row r="1679" spans="1:17" x14ac:dyDescent="0.25">
      <c r="A1679" s="1">
        <v>38965</v>
      </c>
      <c r="B1679" s="3">
        <v>9.8528579999999994</v>
      </c>
      <c r="C1679" s="3">
        <v>10.214286</v>
      </c>
      <c r="D1679" s="3">
        <v>9.7928569999999997</v>
      </c>
      <c r="E1679" s="3">
        <v>10.211429000000001</v>
      </c>
      <c r="F1679" s="3">
        <v>9.0499379999999991</v>
      </c>
      <c r="G1679">
        <v>253114400</v>
      </c>
      <c r="H1679" t="str">
        <f>TEXT(AppleStock[[#This Row],[Date]],"dddd")</f>
        <v>Tuesday</v>
      </c>
      <c r="I1679" t="str">
        <f>MID(AppleStock[[#This Row],[Day]],1,FIND("day",AppleStock[[#This Row],[Day]])-1)</f>
        <v>Tues</v>
      </c>
      <c r="J1679" s="3">
        <f>AppleStock[[#This Row],[Open]]-AppleStock[[#This Row],[Close]]</f>
        <v>-0.35857100000000131</v>
      </c>
      <c r="K1679" t="str">
        <f>IF(AppleStock[[#This Row],[Day Change]]&gt;0,"UP","DOWN")</f>
        <v>DOWN</v>
      </c>
      <c r="L1679" s="2">
        <v>6</v>
      </c>
      <c r="Q1679" s="15"/>
    </row>
    <row r="1680" spans="1:17" x14ac:dyDescent="0.25">
      <c r="A1680" s="1">
        <v>38966</v>
      </c>
      <c r="B1680" s="3">
        <v>10.154285</v>
      </c>
      <c r="C1680" s="3">
        <v>10.241428000000001</v>
      </c>
      <c r="D1680" s="3">
        <v>9.9571430000000003</v>
      </c>
      <c r="E1680" s="3">
        <v>10.004286</v>
      </c>
      <c r="F1680" s="3">
        <v>8.8663559999999997</v>
      </c>
      <c r="G1680">
        <v>243525800</v>
      </c>
      <c r="H1680" t="str">
        <f>TEXT(AppleStock[[#This Row],[Date]],"dddd")</f>
        <v>Wednesday</v>
      </c>
      <c r="I1680" t="str">
        <f>MID(AppleStock[[#This Row],[Day]],1,FIND("day",AppleStock[[#This Row],[Day]])-1)</f>
        <v>Wednes</v>
      </c>
      <c r="J1680" s="3">
        <f>AppleStock[[#This Row],[Open]]-AppleStock[[#This Row],[Close]]</f>
        <v>0.14999899999999933</v>
      </c>
      <c r="K1680" t="str">
        <f>IF(AppleStock[[#This Row],[Day Change]]&gt;0,"UP","DOWN")</f>
        <v>UP</v>
      </c>
      <c r="L1680" s="2">
        <v>6</v>
      </c>
      <c r="Q1680" s="15"/>
    </row>
    <row r="1681" spans="1:17" x14ac:dyDescent="0.25">
      <c r="A1681" s="1">
        <v>38967</v>
      </c>
      <c r="B1681" s="3">
        <v>10.085713999999999</v>
      </c>
      <c r="C1681" s="3">
        <v>10.497142999999999</v>
      </c>
      <c r="D1681" s="3">
        <v>10.035714</v>
      </c>
      <c r="E1681" s="3">
        <v>10.4</v>
      </c>
      <c r="F1681" s="3">
        <v>9.2170590000000008</v>
      </c>
      <c r="G1681">
        <v>316989400</v>
      </c>
      <c r="H1681" t="str">
        <f>TEXT(AppleStock[[#This Row],[Date]],"dddd")</f>
        <v>Thursday</v>
      </c>
      <c r="I1681" t="str">
        <f>MID(AppleStock[[#This Row],[Day]],1,FIND("day",AppleStock[[#This Row],[Day]])-1)</f>
        <v>Thurs</v>
      </c>
      <c r="J1681" s="3">
        <f>AppleStock[[#This Row],[Open]]-AppleStock[[#This Row],[Close]]</f>
        <v>-0.31428600000000095</v>
      </c>
      <c r="K1681" t="str">
        <f>IF(AppleStock[[#This Row],[Day Change]]&gt;0,"UP","DOWN")</f>
        <v>DOWN</v>
      </c>
      <c r="L1681" s="2">
        <v>6</v>
      </c>
      <c r="Q1681" s="15"/>
    </row>
    <row r="1682" spans="1:17" x14ac:dyDescent="0.25">
      <c r="A1682" s="1">
        <v>38968</v>
      </c>
      <c r="B1682" s="3">
        <v>10.481427999999999</v>
      </c>
      <c r="C1682" s="3">
        <v>10.51</v>
      </c>
      <c r="D1682" s="3">
        <v>10.272857</v>
      </c>
      <c r="E1682" s="3">
        <v>10.36</v>
      </c>
      <c r="F1682" s="3">
        <v>9.1816069999999996</v>
      </c>
      <c r="G1682">
        <v>223980400</v>
      </c>
      <c r="H1682" t="str">
        <f>TEXT(AppleStock[[#This Row],[Date]],"dddd")</f>
        <v>Friday</v>
      </c>
      <c r="I1682" t="str">
        <f>MID(AppleStock[[#This Row],[Day]],1,FIND("day",AppleStock[[#This Row],[Day]])-1)</f>
        <v>Fri</v>
      </c>
      <c r="J1682" s="3">
        <f>AppleStock[[#This Row],[Open]]-AppleStock[[#This Row],[Close]]</f>
        <v>0.12142799999999987</v>
      </c>
      <c r="K1682" t="str">
        <f>IF(AppleStock[[#This Row],[Day Change]]&gt;0,"UP","DOWN")</f>
        <v>UP</v>
      </c>
      <c r="L1682" s="2">
        <v>6</v>
      </c>
      <c r="Q1682" s="15"/>
    </row>
    <row r="1683" spans="1:17" x14ac:dyDescent="0.25">
      <c r="A1683" s="1">
        <v>38971</v>
      </c>
      <c r="B1683" s="3">
        <v>10.347143000000001</v>
      </c>
      <c r="C1683" s="3">
        <v>10.532857</v>
      </c>
      <c r="D1683" s="3">
        <v>10.202857</v>
      </c>
      <c r="E1683" s="3">
        <v>10.357142</v>
      </c>
      <c r="F1683" s="3">
        <v>9.1790760000000002</v>
      </c>
      <c r="G1683">
        <v>237281100</v>
      </c>
      <c r="H1683" t="str">
        <f>TEXT(AppleStock[[#This Row],[Date]],"dddd")</f>
        <v>Monday</v>
      </c>
      <c r="I1683" t="str">
        <f>MID(AppleStock[[#This Row],[Day]],1,FIND("day",AppleStock[[#This Row],[Day]])-1)</f>
        <v>Mon</v>
      </c>
      <c r="J1683" s="3">
        <f>AppleStock[[#This Row],[Open]]-AppleStock[[#This Row],[Close]]</f>
        <v>-9.9989999999987589E-3</v>
      </c>
      <c r="K1683" t="str">
        <f>IF(AppleStock[[#This Row],[Day Change]]&gt;0,"UP","DOWN")</f>
        <v>DOWN</v>
      </c>
      <c r="L1683" s="2">
        <v>6</v>
      </c>
      <c r="Q1683" s="15"/>
    </row>
    <row r="1684" spans="1:17" x14ac:dyDescent="0.25">
      <c r="A1684" s="1">
        <v>38972</v>
      </c>
      <c r="B1684" s="3">
        <v>10.401427999999999</v>
      </c>
      <c r="C1684" s="3">
        <v>10.492857000000001</v>
      </c>
      <c r="D1684" s="3">
        <v>10.207143</v>
      </c>
      <c r="E1684" s="3">
        <v>10.375714</v>
      </c>
      <c r="F1684" s="3">
        <v>9.1955349999999996</v>
      </c>
      <c r="G1684">
        <v>421171800</v>
      </c>
      <c r="H1684" t="str">
        <f>TEXT(AppleStock[[#This Row],[Date]],"dddd")</f>
        <v>Tuesday</v>
      </c>
      <c r="I1684" t="str">
        <f>MID(AppleStock[[#This Row],[Day]],1,FIND("day",AppleStock[[#This Row],[Day]])-1)</f>
        <v>Tues</v>
      </c>
      <c r="J1684" s="3">
        <f>AppleStock[[#This Row],[Open]]-AppleStock[[#This Row],[Close]]</f>
        <v>2.5713999999998904E-2</v>
      </c>
      <c r="K1684" t="str">
        <f>IF(AppleStock[[#This Row],[Day Change]]&gt;0,"UP","DOWN")</f>
        <v>UP</v>
      </c>
      <c r="L1684" s="2">
        <v>6</v>
      </c>
      <c r="Q1684" s="15"/>
    </row>
    <row r="1685" spans="1:17" x14ac:dyDescent="0.25">
      <c r="A1685" s="1">
        <v>38973</v>
      </c>
      <c r="B1685" s="3">
        <v>10.407143</v>
      </c>
      <c r="C1685" s="3">
        <v>10.617143</v>
      </c>
      <c r="D1685" s="3">
        <v>10.328571</v>
      </c>
      <c r="E1685" s="3">
        <v>10.6</v>
      </c>
      <c r="F1685" s="3">
        <v>9.3943119999999993</v>
      </c>
      <c r="G1685">
        <v>286534500</v>
      </c>
      <c r="H1685" t="str">
        <f>TEXT(AppleStock[[#This Row],[Date]],"dddd")</f>
        <v>Wednesday</v>
      </c>
      <c r="I1685" t="str">
        <f>MID(AppleStock[[#This Row],[Day]],1,FIND("day",AppleStock[[#This Row],[Day]])-1)</f>
        <v>Wednes</v>
      </c>
      <c r="J1685" s="3">
        <f>AppleStock[[#This Row],[Open]]-AppleStock[[#This Row],[Close]]</f>
        <v>-0.19285700000000006</v>
      </c>
      <c r="K1685" t="str">
        <f>IF(AppleStock[[#This Row],[Day Change]]&gt;0,"UP","DOWN")</f>
        <v>DOWN</v>
      </c>
      <c r="L1685" s="2">
        <v>6</v>
      </c>
      <c r="Q1685" s="15"/>
    </row>
    <row r="1686" spans="1:17" x14ac:dyDescent="0.25">
      <c r="A1686" s="1">
        <v>38974</v>
      </c>
      <c r="B1686" s="3">
        <v>10.531428</v>
      </c>
      <c r="C1686" s="3">
        <v>10.667142999999999</v>
      </c>
      <c r="D1686" s="3">
        <v>10.494286000000001</v>
      </c>
      <c r="E1686" s="3">
        <v>10.595715</v>
      </c>
      <c r="F1686" s="3">
        <v>9.3905139999999996</v>
      </c>
      <c r="G1686">
        <v>200432400</v>
      </c>
      <c r="H1686" t="str">
        <f>TEXT(AppleStock[[#This Row],[Date]],"dddd")</f>
        <v>Thursday</v>
      </c>
      <c r="I1686" t="str">
        <f>MID(AppleStock[[#This Row],[Day]],1,FIND("day",AppleStock[[#This Row],[Day]])-1)</f>
        <v>Thurs</v>
      </c>
      <c r="J1686" s="3">
        <f>AppleStock[[#This Row],[Open]]-AppleStock[[#This Row],[Close]]</f>
        <v>-6.4287000000000205E-2</v>
      </c>
      <c r="K1686" t="str">
        <f>IF(AppleStock[[#This Row],[Day Change]]&gt;0,"UP","DOWN")</f>
        <v>DOWN</v>
      </c>
      <c r="L1686" s="2">
        <v>6</v>
      </c>
      <c r="Q1686" s="15"/>
    </row>
    <row r="1687" spans="1:17" x14ac:dyDescent="0.25">
      <c r="A1687" s="1">
        <v>38975</v>
      </c>
      <c r="B1687" s="3">
        <v>10.657143</v>
      </c>
      <c r="C1687" s="3">
        <v>10.711429000000001</v>
      </c>
      <c r="D1687" s="3">
        <v>10.47</v>
      </c>
      <c r="E1687" s="3">
        <v>10.585713999999999</v>
      </c>
      <c r="F1687" s="3">
        <v>9.3816509999999997</v>
      </c>
      <c r="G1687">
        <v>245463400</v>
      </c>
      <c r="H1687" t="str">
        <f>TEXT(AppleStock[[#This Row],[Date]],"dddd")</f>
        <v>Friday</v>
      </c>
      <c r="I1687" t="str">
        <f>MID(AppleStock[[#This Row],[Day]],1,FIND("day",AppleStock[[#This Row],[Day]])-1)</f>
        <v>Fri</v>
      </c>
      <c r="J1687" s="3">
        <f>AppleStock[[#This Row],[Open]]-AppleStock[[#This Row],[Close]]</f>
        <v>7.1429000000000187E-2</v>
      </c>
      <c r="K1687" t="str">
        <f>IF(AppleStock[[#This Row],[Day Change]]&gt;0,"UP","DOWN")</f>
        <v>UP</v>
      </c>
      <c r="L1687" s="2">
        <v>6</v>
      </c>
      <c r="Q1687" s="15"/>
    </row>
    <row r="1688" spans="1:17" x14ac:dyDescent="0.25">
      <c r="A1688" s="1">
        <v>38978</v>
      </c>
      <c r="B1688" s="3">
        <v>10.542857</v>
      </c>
      <c r="C1688" s="3">
        <v>10.694285000000001</v>
      </c>
      <c r="D1688" s="3">
        <v>10.471429000000001</v>
      </c>
      <c r="E1688" s="3">
        <v>10.555714999999999</v>
      </c>
      <c r="F1688" s="3">
        <v>9.3550640000000005</v>
      </c>
      <c r="G1688">
        <v>176319500</v>
      </c>
      <c r="H1688" t="str">
        <f>TEXT(AppleStock[[#This Row],[Date]],"dddd")</f>
        <v>Monday</v>
      </c>
      <c r="I1688" t="str">
        <f>MID(AppleStock[[#This Row],[Day]],1,FIND("day",AppleStock[[#This Row],[Day]])-1)</f>
        <v>Mon</v>
      </c>
      <c r="J1688" s="3">
        <f>AppleStock[[#This Row],[Open]]-AppleStock[[#This Row],[Close]]</f>
        <v>-1.2857999999999592E-2</v>
      </c>
      <c r="K1688" t="str">
        <f>IF(AppleStock[[#This Row],[Day Change]]&gt;0,"UP","DOWN")</f>
        <v>DOWN</v>
      </c>
      <c r="L1688" s="2">
        <v>6</v>
      </c>
      <c r="Q1688" s="15"/>
    </row>
    <row r="1689" spans="1:17" x14ac:dyDescent="0.25">
      <c r="A1689" s="1">
        <v>38979</v>
      </c>
      <c r="B1689" s="3">
        <v>10.585713999999999</v>
      </c>
      <c r="C1689" s="3">
        <v>10.622857</v>
      </c>
      <c r="D1689" s="3">
        <v>10.4</v>
      </c>
      <c r="E1689" s="3">
        <v>10.538570999999999</v>
      </c>
      <c r="F1689" s="3">
        <v>9.3398690000000002</v>
      </c>
      <c r="G1689">
        <v>177512300</v>
      </c>
      <c r="H1689" t="str">
        <f>TEXT(AppleStock[[#This Row],[Date]],"dddd")</f>
        <v>Tuesday</v>
      </c>
      <c r="I1689" t="str">
        <f>MID(AppleStock[[#This Row],[Day]],1,FIND("day",AppleStock[[#This Row],[Day]])-1)</f>
        <v>Tues</v>
      </c>
      <c r="J1689" s="3">
        <f>AppleStock[[#This Row],[Open]]-AppleStock[[#This Row],[Close]]</f>
        <v>4.7143000000000157E-2</v>
      </c>
      <c r="K1689" t="str">
        <f>IF(AppleStock[[#This Row],[Day Change]]&gt;0,"UP","DOWN")</f>
        <v>UP</v>
      </c>
      <c r="L1689" s="2">
        <v>6</v>
      </c>
      <c r="Q1689" s="15"/>
    </row>
    <row r="1690" spans="1:17" x14ac:dyDescent="0.25">
      <c r="A1690" s="1">
        <v>38980</v>
      </c>
      <c r="B1690" s="3">
        <v>10.625714</v>
      </c>
      <c r="C1690" s="3">
        <v>10.811429</v>
      </c>
      <c r="D1690" s="3">
        <v>10.602857999999999</v>
      </c>
      <c r="E1690" s="3">
        <v>10.751429</v>
      </c>
      <c r="F1690" s="3">
        <v>9.5285159999999998</v>
      </c>
      <c r="G1690">
        <v>205697800</v>
      </c>
      <c r="H1690" t="str">
        <f>TEXT(AppleStock[[#This Row],[Date]],"dddd")</f>
        <v>Wednesday</v>
      </c>
      <c r="I1690" t="str">
        <f>MID(AppleStock[[#This Row],[Day]],1,FIND("day",AppleStock[[#This Row],[Day]])-1)</f>
        <v>Wednes</v>
      </c>
      <c r="J1690" s="3">
        <f>AppleStock[[#This Row],[Open]]-AppleStock[[#This Row],[Close]]</f>
        <v>-0.12571499999999958</v>
      </c>
      <c r="K1690" t="str">
        <f>IF(AppleStock[[#This Row],[Day Change]]&gt;0,"UP","DOWN")</f>
        <v>DOWN</v>
      </c>
      <c r="L1690" s="2">
        <v>6</v>
      </c>
      <c r="Q1690" s="15"/>
    </row>
    <row r="1691" spans="1:17" x14ac:dyDescent="0.25">
      <c r="A1691" s="1">
        <v>38981</v>
      </c>
      <c r="B1691" s="3">
        <v>10.75</v>
      </c>
      <c r="C1691" s="3">
        <v>10.865714000000001</v>
      </c>
      <c r="D1691" s="3">
        <v>10.574286000000001</v>
      </c>
      <c r="E1691" s="3">
        <v>10.664286000000001</v>
      </c>
      <c r="F1691" s="3">
        <v>9.4512839999999994</v>
      </c>
      <c r="G1691">
        <v>198531200</v>
      </c>
      <c r="H1691" t="str">
        <f>TEXT(AppleStock[[#This Row],[Date]],"dddd")</f>
        <v>Thursday</v>
      </c>
      <c r="I1691" t="str">
        <f>MID(AppleStock[[#This Row],[Day]],1,FIND("day",AppleStock[[#This Row],[Day]])-1)</f>
        <v>Thurs</v>
      </c>
      <c r="J1691" s="3">
        <f>AppleStock[[#This Row],[Open]]-AppleStock[[#This Row],[Close]]</f>
        <v>8.5713999999999402E-2</v>
      </c>
      <c r="K1691" t="str">
        <f>IF(AppleStock[[#This Row],[Day Change]]&gt;0,"UP","DOWN")</f>
        <v>UP</v>
      </c>
      <c r="L1691" s="2">
        <v>6</v>
      </c>
      <c r="Q1691" s="15"/>
    </row>
    <row r="1692" spans="1:17" x14ac:dyDescent="0.25">
      <c r="A1692" s="1">
        <v>38982</v>
      </c>
      <c r="B1692" s="3">
        <v>10.614285000000001</v>
      </c>
      <c r="C1692" s="3">
        <v>10.62</v>
      </c>
      <c r="D1692" s="3">
        <v>10.368570999999999</v>
      </c>
      <c r="E1692" s="3">
        <v>10.428572000000001</v>
      </c>
      <c r="F1692" s="3">
        <v>9.2423819999999992</v>
      </c>
      <c r="G1692">
        <v>166278000</v>
      </c>
      <c r="H1692" t="str">
        <f>TEXT(AppleStock[[#This Row],[Date]],"dddd")</f>
        <v>Friday</v>
      </c>
      <c r="I1692" t="str">
        <f>MID(AppleStock[[#This Row],[Day]],1,FIND("day",AppleStock[[#This Row],[Day]])-1)</f>
        <v>Fri</v>
      </c>
      <c r="J1692" s="3">
        <f>AppleStock[[#This Row],[Open]]-AppleStock[[#This Row],[Close]]</f>
        <v>0.18571299999999979</v>
      </c>
      <c r="K1692" t="str">
        <f>IF(AppleStock[[#This Row],[Day Change]]&gt;0,"UP","DOWN")</f>
        <v>UP</v>
      </c>
      <c r="L1692" s="2">
        <v>6</v>
      </c>
      <c r="Q1692" s="15"/>
    </row>
    <row r="1693" spans="1:17" x14ac:dyDescent="0.25">
      <c r="A1693" s="1">
        <v>38985</v>
      </c>
      <c r="B1693" s="3">
        <v>10.544286</v>
      </c>
      <c r="C1693" s="3">
        <v>10.837142999999999</v>
      </c>
      <c r="D1693" s="3">
        <v>10.531428</v>
      </c>
      <c r="E1693" s="3">
        <v>10.821427999999999</v>
      </c>
      <c r="F1693" s="3">
        <v>9.5905509999999996</v>
      </c>
      <c r="G1693">
        <v>214748100</v>
      </c>
      <c r="H1693" t="str">
        <f>TEXT(AppleStock[[#This Row],[Date]],"dddd")</f>
        <v>Monday</v>
      </c>
      <c r="I1693" t="str">
        <f>MID(AppleStock[[#This Row],[Day]],1,FIND("day",AppleStock[[#This Row],[Day]])-1)</f>
        <v>Mon</v>
      </c>
      <c r="J1693" s="3">
        <f>AppleStock[[#This Row],[Open]]-AppleStock[[#This Row],[Close]]</f>
        <v>-0.27714199999999956</v>
      </c>
      <c r="K1693" t="str">
        <f>IF(AppleStock[[#This Row],[Day Change]]&gt;0,"UP","DOWN")</f>
        <v>DOWN</v>
      </c>
      <c r="L1693" s="2">
        <v>6</v>
      </c>
      <c r="Q1693" s="15"/>
    </row>
    <row r="1694" spans="1:17" x14ac:dyDescent="0.25">
      <c r="A1694" s="1">
        <v>38986</v>
      </c>
      <c r="B1694" s="3">
        <v>10.882857</v>
      </c>
      <c r="C1694" s="3">
        <v>11.111428</v>
      </c>
      <c r="D1694" s="3">
        <v>10.871428</v>
      </c>
      <c r="E1694" s="3">
        <v>11.087142999999999</v>
      </c>
      <c r="F1694" s="3">
        <v>9.8260450000000006</v>
      </c>
      <c r="G1694">
        <v>275737000</v>
      </c>
      <c r="H1694" t="str">
        <f>TEXT(AppleStock[[#This Row],[Date]],"dddd")</f>
        <v>Tuesday</v>
      </c>
      <c r="I1694" t="str">
        <f>MID(AppleStock[[#This Row],[Day]],1,FIND("day",AppleStock[[#This Row],[Day]])-1)</f>
        <v>Tues</v>
      </c>
      <c r="J1694" s="3">
        <f>AppleStock[[#This Row],[Open]]-AppleStock[[#This Row],[Close]]</f>
        <v>-0.20428599999999975</v>
      </c>
      <c r="K1694" t="str">
        <f>IF(AppleStock[[#This Row],[Day Change]]&gt;0,"UP","DOWN")</f>
        <v>DOWN</v>
      </c>
      <c r="L1694" s="2">
        <v>6</v>
      </c>
      <c r="Q1694" s="15"/>
    </row>
    <row r="1695" spans="1:17" x14ac:dyDescent="0.25">
      <c r="A1695" s="1">
        <v>38987</v>
      </c>
      <c r="B1695" s="3">
        <v>11.024285000000001</v>
      </c>
      <c r="C1695" s="3">
        <v>11.067142</v>
      </c>
      <c r="D1695" s="3">
        <v>10.831429</v>
      </c>
      <c r="E1695" s="3">
        <v>10.915713999999999</v>
      </c>
      <c r="F1695" s="3">
        <v>9.6741170000000007</v>
      </c>
      <c r="G1695">
        <v>202593300</v>
      </c>
      <c r="H1695" t="str">
        <f>TEXT(AppleStock[[#This Row],[Date]],"dddd")</f>
        <v>Wednesday</v>
      </c>
      <c r="I1695" t="str">
        <f>MID(AppleStock[[#This Row],[Day]],1,FIND("day",AppleStock[[#This Row],[Day]])-1)</f>
        <v>Wednes</v>
      </c>
      <c r="J1695" s="3">
        <f>AppleStock[[#This Row],[Open]]-AppleStock[[#This Row],[Close]]</f>
        <v>0.10857100000000131</v>
      </c>
      <c r="K1695" t="str">
        <f>IF(AppleStock[[#This Row],[Day Change]]&gt;0,"UP","DOWN")</f>
        <v>UP</v>
      </c>
      <c r="L1695" s="2">
        <v>6</v>
      </c>
      <c r="Q1695" s="15"/>
    </row>
    <row r="1696" spans="1:17" x14ac:dyDescent="0.25">
      <c r="A1696" s="1">
        <v>38988</v>
      </c>
      <c r="B1696" s="3">
        <v>11.002857000000001</v>
      </c>
      <c r="C1696" s="3">
        <v>11.068571</v>
      </c>
      <c r="D1696" s="3">
        <v>10.85</v>
      </c>
      <c r="E1696" s="3">
        <v>11.001429</v>
      </c>
      <c r="F1696" s="3">
        <v>9.7500800000000005</v>
      </c>
      <c r="G1696">
        <v>180902400</v>
      </c>
      <c r="H1696" t="str">
        <f>TEXT(AppleStock[[#This Row],[Date]],"dddd")</f>
        <v>Thursday</v>
      </c>
      <c r="I1696" t="str">
        <f>MID(AppleStock[[#This Row],[Day]],1,FIND("day",AppleStock[[#This Row],[Day]])-1)</f>
        <v>Thurs</v>
      </c>
      <c r="J1696" s="3">
        <f>AppleStock[[#This Row],[Open]]-AppleStock[[#This Row],[Close]]</f>
        <v>1.428000000000651E-3</v>
      </c>
      <c r="K1696" t="str">
        <f>IF(AppleStock[[#This Row],[Day Change]]&gt;0,"UP","DOWN")</f>
        <v>UP</v>
      </c>
      <c r="L1696" s="2">
        <v>6</v>
      </c>
      <c r="Q1696" s="15"/>
    </row>
    <row r="1697" spans="1:17" x14ac:dyDescent="0.25">
      <c r="A1697" s="1">
        <v>38989</v>
      </c>
      <c r="B1697" s="3">
        <v>11.015715</v>
      </c>
      <c r="C1697" s="3">
        <v>11.074286000000001</v>
      </c>
      <c r="D1697" s="3">
        <v>10.954286</v>
      </c>
      <c r="E1697" s="3">
        <v>10.997142999999999</v>
      </c>
      <c r="F1697" s="3">
        <v>9.7462839999999993</v>
      </c>
      <c r="G1697">
        <v>101453100</v>
      </c>
      <c r="H1697" t="str">
        <f>TEXT(AppleStock[[#This Row],[Date]],"dddd")</f>
        <v>Friday</v>
      </c>
      <c r="I1697" t="str">
        <f>MID(AppleStock[[#This Row],[Day]],1,FIND("day",AppleStock[[#This Row],[Day]])-1)</f>
        <v>Fri</v>
      </c>
      <c r="J1697" s="3">
        <f>AppleStock[[#This Row],[Open]]-AppleStock[[#This Row],[Close]]</f>
        <v>1.8572000000000699E-2</v>
      </c>
      <c r="K1697" t="str">
        <f>IF(AppleStock[[#This Row],[Day Change]]&gt;0,"UP","DOWN")</f>
        <v>UP</v>
      </c>
      <c r="L1697" s="2">
        <v>6</v>
      </c>
      <c r="Q1697" s="15"/>
    </row>
    <row r="1698" spans="1:17" x14ac:dyDescent="0.25">
      <c r="A1698" s="1">
        <v>38992</v>
      </c>
      <c r="B1698" s="3">
        <v>10.728572</v>
      </c>
      <c r="C1698" s="3">
        <v>10.838571999999999</v>
      </c>
      <c r="D1698" s="3">
        <v>10.614285000000001</v>
      </c>
      <c r="E1698" s="3">
        <v>10.694285000000001</v>
      </c>
      <c r="F1698" s="3">
        <v>9.4778719999999996</v>
      </c>
      <c r="G1698">
        <v>178159800</v>
      </c>
      <c r="H1698" t="str">
        <f>TEXT(AppleStock[[#This Row],[Date]],"dddd")</f>
        <v>Monday</v>
      </c>
      <c r="I1698" t="str">
        <f>MID(AppleStock[[#This Row],[Day]],1,FIND("day",AppleStock[[#This Row],[Day]])-1)</f>
        <v>Mon</v>
      </c>
      <c r="J1698" s="3">
        <f>AppleStock[[#This Row],[Open]]-AppleStock[[#This Row],[Close]]</f>
        <v>3.4286999999999068E-2</v>
      </c>
      <c r="K1698" t="str">
        <f>IF(AppleStock[[#This Row],[Day Change]]&gt;0,"UP","DOWN")</f>
        <v>UP</v>
      </c>
      <c r="L1698" s="2">
        <v>6</v>
      </c>
      <c r="Q1698" s="15"/>
    </row>
    <row r="1699" spans="1:17" x14ac:dyDescent="0.25">
      <c r="A1699" s="1">
        <v>38993</v>
      </c>
      <c r="B1699" s="3">
        <v>10.635714999999999</v>
      </c>
      <c r="C1699" s="3">
        <v>10.707143</v>
      </c>
      <c r="D1699" s="3">
        <v>10.455714</v>
      </c>
      <c r="E1699" s="3">
        <v>10.582857000000001</v>
      </c>
      <c r="F1699" s="3">
        <v>9.3791189999999993</v>
      </c>
      <c r="G1699">
        <v>197677200</v>
      </c>
      <c r="H1699" t="str">
        <f>TEXT(AppleStock[[#This Row],[Date]],"dddd")</f>
        <v>Tuesday</v>
      </c>
      <c r="I1699" t="str">
        <f>MID(AppleStock[[#This Row],[Day]],1,FIND("day",AppleStock[[#This Row],[Day]])-1)</f>
        <v>Tues</v>
      </c>
      <c r="J1699" s="3">
        <f>AppleStock[[#This Row],[Open]]-AppleStock[[#This Row],[Close]]</f>
        <v>5.2857999999998739E-2</v>
      </c>
      <c r="K1699" t="str">
        <f>IF(AppleStock[[#This Row],[Day Change]]&gt;0,"UP","DOWN")</f>
        <v>UP</v>
      </c>
      <c r="L1699" s="2">
        <v>6</v>
      </c>
      <c r="Q1699" s="15"/>
    </row>
    <row r="1700" spans="1:17" x14ac:dyDescent="0.25">
      <c r="A1700" s="1">
        <v>38994</v>
      </c>
      <c r="B1700" s="3">
        <v>10.585713999999999</v>
      </c>
      <c r="C1700" s="3">
        <v>10.78</v>
      </c>
      <c r="D1700" s="3">
        <v>10.451428</v>
      </c>
      <c r="E1700" s="3">
        <v>10.768572000000001</v>
      </c>
      <c r="F1700" s="3">
        <v>9.5437089999999998</v>
      </c>
      <c r="G1700">
        <v>207270700</v>
      </c>
      <c r="H1700" t="str">
        <f>TEXT(AppleStock[[#This Row],[Date]],"dddd")</f>
        <v>Wednesday</v>
      </c>
      <c r="I1700" t="str">
        <f>MID(AppleStock[[#This Row],[Day]],1,FIND("day",AppleStock[[#This Row],[Day]])-1)</f>
        <v>Wednes</v>
      </c>
      <c r="J1700" s="3">
        <f>AppleStock[[#This Row],[Open]]-AppleStock[[#This Row],[Close]]</f>
        <v>-0.1828580000000013</v>
      </c>
      <c r="K1700" t="str">
        <f>IF(AppleStock[[#This Row],[Day Change]]&gt;0,"UP","DOWN")</f>
        <v>DOWN</v>
      </c>
      <c r="L1700" s="2">
        <v>6</v>
      </c>
      <c r="Q1700" s="15"/>
    </row>
    <row r="1701" spans="1:17" x14ac:dyDescent="0.25">
      <c r="A1701" s="1">
        <v>38995</v>
      </c>
      <c r="B1701" s="3">
        <v>10.647142000000001</v>
      </c>
      <c r="C1701" s="3">
        <v>10.88</v>
      </c>
      <c r="D1701" s="3">
        <v>10.59</v>
      </c>
      <c r="E1701" s="3">
        <v>10.69</v>
      </c>
      <c r="F1701" s="3">
        <v>9.4740730000000006</v>
      </c>
      <c r="G1701">
        <v>170970800</v>
      </c>
      <c r="H1701" t="str">
        <f>TEXT(AppleStock[[#This Row],[Date]],"dddd")</f>
        <v>Thursday</v>
      </c>
      <c r="I1701" t="str">
        <f>MID(AppleStock[[#This Row],[Day]],1,FIND("day",AppleStock[[#This Row],[Day]])-1)</f>
        <v>Thurs</v>
      </c>
      <c r="J1701" s="3">
        <f>AppleStock[[#This Row],[Open]]-AppleStock[[#This Row],[Close]]</f>
        <v>-4.2857999999998952E-2</v>
      </c>
      <c r="K1701" t="str">
        <f>IF(AppleStock[[#This Row],[Day Change]]&gt;0,"UP","DOWN")</f>
        <v>DOWN</v>
      </c>
      <c r="L1701" s="2">
        <v>6</v>
      </c>
      <c r="Q1701" s="15"/>
    </row>
    <row r="1702" spans="1:17" x14ac:dyDescent="0.25">
      <c r="A1702" s="1">
        <v>38996</v>
      </c>
      <c r="B1702" s="3">
        <v>10.631429000000001</v>
      </c>
      <c r="C1702" s="3">
        <v>10.72</v>
      </c>
      <c r="D1702" s="3">
        <v>10.544286</v>
      </c>
      <c r="E1702" s="3">
        <v>10.602857999999999</v>
      </c>
      <c r="F1702" s="3">
        <v>9.3968419999999995</v>
      </c>
      <c r="G1702">
        <v>116739700</v>
      </c>
      <c r="H1702" t="str">
        <f>TEXT(AppleStock[[#This Row],[Date]],"dddd")</f>
        <v>Friday</v>
      </c>
      <c r="I1702" t="str">
        <f>MID(AppleStock[[#This Row],[Day]],1,FIND("day",AppleStock[[#This Row],[Day]])-1)</f>
        <v>Fri</v>
      </c>
      <c r="J1702" s="3">
        <f>AppleStock[[#This Row],[Open]]-AppleStock[[#This Row],[Close]]</f>
        <v>2.8571000000001234E-2</v>
      </c>
      <c r="K1702" t="str">
        <f>IF(AppleStock[[#This Row],[Day Change]]&gt;0,"UP","DOWN")</f>
        <v>UP</v>
      </c>
      <c r="L1702" s="2">
        <v>6</v>
      </c>
      <c r="Q1702" s="15"/>
    </row>
    <row r="1703" spans="1:17" x14ac:dyDescent="0.25">
      <c r="A1703" s="1">
        <v>38999</v>
      </c>
      <c r="B1703" s="3">
        <v>10.542857</v>
      </c>
      <c r="C1703" s="3">
        <v>10.725714999999999</v>
      </c>
      <c r="D1703" s="3">
        <v>10.504286</v>
      </c>
      <c r="E1703" s="3">
        <v>10.661428000000001</v>
      </c>
      <c r="F1703" s="3">
        <v>9.4487539999999992</v>
      </c>
      <c r="G1703">
        <v>109555600</v>
      </c>
      <c r="H1703" t="str">
        <f>TEXT(AppleStock[[#This Row],[Date]],"dddd")</f>
        <v>Monday</v>
      </c>
      <c r="I1703" t="str">
        <f>MID(AppleStock[[#This Row],[Day]],1,FIND("day",AppleStock[[#This Row],[Day]])-1)</f>
        <v>Mon</v>
      </c>
      <c r="J1703" s="3">
        <f>AppleStock[[#This Row],[Open]]-AppleStock[[#This Row],[Close]]</f>
        <v>-0.11857100000000109</v>
      </c>
      <c r="K1703" t="str">
        <f>IF(AppleStock[[#This Row],[Day Change]]&gt;0,"UP","DOWN")</f>
        <v>DOWN</v>
      </c>
      <c r="L1703" s="2">
        <v>6</v>
      </c>
      <c r="Q1703" s="15"/>
    </row>
    <row r="1704" spans="1:17" x14ac:dyDescent="0.25">
      <c r="A1704" s="1">
        <v>39000</v>
      </c>
      <c r="B1704" s="3">
        <v>10.648571</v>
      </c>
      <c r="C1704" s="3">
        <v>10.654285</v>
      </c>
      <c r="D1704" s="3">
        <v>10.44</v>
      </c>
      <c r="E1704" s="3">
        <v>10.544286</v>
      </c>
      <c r="F1704" s="3">
        <v>9.3449340000000003</v>
      </c>
      <c r="G1704">
        <v>132897100</v>
      </c>
      <c r="H1704" t="str">
        <f>TEXT(AppleStock[[#This Row],[Date]],"dddd")</f>
        <v>Tuesday</v>
      </c>
      <c r="I1704" t="str">
        <f>MID(AppleStock[[#This Row],[Day]],1,FIND("day",AppleStock[[#This Row],[Day]])-1)</f>
        <v>Tues</v>
      </c>
      <c r="J1704" s="3">
        <f>AppleStock[[#This Row],[Open]]-AppleStock[[#This Row],[Close]]</f>
        <v>0.10428500000000085</v>
      </c>
      <c r="K1704" t="str">
        <f>IF(AppleStock[[#This Row],[Day Change]]&gt;0,"UP","DOWN")</f>
        <v>UP</v>
      </c>
      <c r="L1704" s="2">
        <v>6</v>
      </c>
      <c r="Q1704" s="15"/>
    </row>
    <row r="1705" spans="1:17" x14ac:dyDescent="0.25">
      <c r="A1705" s="1">
        <v>39001</v>
      </c>
      <c r="B1705" s="3">
        <v>10.488571</v>
      </c>
      <c r="C1705" s="3">
        <v>10.568571</v>
      </c>
      <c r="D1705" s="3">
        <v>10.371428</v>
      </c>
      <c r="E1705" s="3">
        <v>10.461429000000001</v>
      </c>
      <c r="F1705" s="3">
        <v>9.2715019999999999</v>
      </c>
      <c r="G1705">
        <v>142963800</v>
      </c>
      <c r="H1705" t="str">
        <f>TEXT(AppleStock[[#This Row],[Date]],"dddd")</f>
        <v>Wednesday</v>
      </c>
      <c r="I1705" t="str">
        <f>MID(AppleStock[[#This Row],[Day]],1,FIND("day",AppleStock[[#This Row],[Day]])-1)</f>
        <v>Wednes</v>
      </c>
      <c r="J1705" s="3">
        <f>AppleStock[[#This Row],[Open]]-AppleStock[[#This Row],[Close]]</f>
        <v>2.7141999999999555E-2</v>
      </c>
      <c r="K1705" t="str">
        <f>IF(AppleStock[[#This Row],[Day Change]]&gt;0,"UP","DOWN")</f>
        <v>UP</v>
      </c>
      <c r="L1705" s="2">
        <v>6</v>
      </c>
      <c r="Q1705" s="15"/>
    </row>
    <row r="1706" spans="1:17" x14ac:dyDescent="0.25">
      <c r="A1706" s="1">
        <v>39002</v>
      </c>
      <c r="B1706" s="3">
        <v>10.515715</v>
      </c>
      <c r="C1706" s="3">
        <v>10.77</v>
      </c>
      <c r="D1706" s="3">
        <v>10.514286</v>
      </c>
      <c r="E1706" s="3">
        <v>10.751429</v>
      </c>
      <c r="F1706" s="3">
        <v>9.5285159999999998</v>
      </c>
      <c r="G1706">
        <v>148213800</v>
      </c>
      <c r="H1706" t="str">
        <f>TEXT(AppleStock[[#This Row],[Date]],"dddd")</f>
        <v>Thursday</v>
      </c>
      <c r="I1706" t="str">
        <f>MID(AppleStock[[#This Row],[Day]],1,FIND("day",AppleStock[[#This Row],[Day]])-1)</f>
        <v>Thurs</v>
      </c>
      <c r="J1706" s="3">
        <f>AppleStock[[#This Row],[Open]]-AppleStock[[#This Row],[Close]]</f>
        <v>-0.23571399999999976</v>
      </c>
      <c r="K1706" t="str">
        <f>IF(AppleStock[[#This Row],[Day Change]]&gt;0,"UP","DOWN")</f>
        <v>DOWN</v>
      </c>
      <c r="L1706" s="2">
        <v>6</v>
      </c>
      <c r="Q1706" s="15"/>
    </row>
    <row r="1707" spans="1:17" x14ac:dyDescent="0.25">
      <c r="A1707" s="1">
        <v>39003</v>
      </c>
      <c r="B1707" s="3">
        <v>10.804285999999999</v>
      </c>
      <c r="C1707" s="3">
        <v>10.982856999999999</v>
      </c>
      <c r="D1707" s="3">
        <v>10.677142999999999</v>
      </c>
      <c r="E1707" s="3">
        <v>10.717143</v>
      </c>
      <c r="F1707" s="3">
        <v>9.4981290000000005</v>
      </c>
      <c r="G1707">
        <v>171049200</v>
      </c>
      <c r="H1707" t="str">
        <f>TEXT(AppleStock[[#This Row],[Date]],"dddd")</f>
        <v>Friday</v>
      </c>
      <c r="I1707" t="str">
        <f>MID(AppleStock[[#This Row],[Day]],1,FIND("day",AppleStock[[#This Row],[Day]])-1)</f>
        <v>Fri</v>
      </c>
      <c r="J1707" s="3">
        <f>AppleStock[[#This Row],[Open]]-AppleStock[[#This Row],[Close]]</f>
        <v>8.7142999999999304E-2</v>
      </c>
      <c r="K1707" t="str">
        <f>IF(AppleStock[[#This Row],[Day Change]]&gt;0,"UP","DOWN")</f>
        <v>UP</v>
      </c>
      <c r="L1707" s="2">
        <v>6</v>
      </c>
      <c r="Q1707" s="15"/>
    </row>
    <row r="1708" spans="1:17" x14ac:dyDescent="0.25">
      <c r="A1708" s="1">
        <v>39006</v>
      </c>
      <c r="B1708" s="3">
        <v>10.741428000000001</v>
      </c>
      <c r="C1708" s="3">
        <v>10.84</v>
      </c>
      <c r="D1708" s="3">
        <v>10.684286</v>
      </c>
      <c r="E1708" s="3">
        <v>10.771428</v>
      </c>
      <c r="F1708" s="3">
        <v>9.5462399999999992</v>
      </c>
      <c r="G1708">
        <v>127173200</v>
      </c>
      <c r="H1708" t="str">
        <f>TEXT(AppleStock[[#This Row],[Date]],"dddd")</f>
        <v>Monday</v>
      </c>
      <c r="I1708" t="str">
        <f>MID(AppleStock[[#This Row],[Day]],1,FIND("day",AppleStock[[#This Row],[Day]])-1)</f>
        <v>Mon</v>
      </c>
      <c r="J1708" s="3">
        <f>AppleStock[[#This Row],[Open]]-AppleStock[[#This Row],[Close]]</f>
        <v>-2.9999999999999361E-2</v>
      </c>
      <c r="K1708" t="str">
        <f>IF(AppleStock[[#This Row],[Day Change]]&gt;0,"UP","DOWN")</f>
        <v>DOWN</v>
      </c>
      <c r="L1708" s="2">
        <v>6</v>
      </c>
      <c r="Q1708" s="15"/>
    </row>
    <row r="1709" spans="1:17" x14ac:dyDescent="0.25">
      <c r="A1709" s="1">
        <v>39007</v>
      </c>
      <c r="B1709" s="3">
        <v>10.72</v>
      </c>
      <c r="C1709" s="3">
        <v>10.752857000000001</v>
      </c>
      <c r="D1709" s="3">
        <v>10.577143</v>
      </c>
      <c r="E1709" s="3">
        <v>10.612857</v>
      </c>
      <c r="F1709" s="3">
        <v>9.4057060000000003</v>
      </c>
      <c r="G1709">
        <v>120231300</v>
      </c>
      <c r="H1709" t="str">
        <f>TEXT(AppleStock[[#This Row],[Date]],"dddd")</f>
        <v>Tuesday</v>
      </c>
      <c r="I1709" t="str">
        <f>MID(AppleStock[[#This Row],[Day]],1,FIND("day",AppleStock[[#This Row],[Day]])-1)</f>
        <v>Tues</v>
      </c>
      <c r="J1709" s="3">
        <f>AppleStock[[#This Row],[Open]]-AppleStock[[#This Row],[Close]]</f>
        <v>0.10714300000000065</v>
      </c>
      <c r="K1709" t="str">
        <f>IF(AppleStock[[#This Row],[Day Change]]&gt;0,"UP","DOWN")</f>
        <v>UP</v>
      </c>
      <c r="L1709" s="2">
        <v>6</v>
      </c>
      <c r="Q1709" s="15"/>
    </row>
    <row r="1710" spans="1:17" x14ac:dyDescent="0.25">
      <c r="A1710" s="1">
        <v>39008</v>
      </c>
      <c r="B1710" s="3">
        <v>10.678572000000001</v>
      </c>
      <c r="C1710" s="3">
        <v>10.767143000000001</v>
      </c>
      <c r="D1710" s="3">
        <v>10.558572</v>
      </c>
      <c r="E1710" s="3">
        <v>10.647142000000001</v>
      </c>
      <c r="F1710" s="3">
        <v>9.4360900000000001</v>
      </c>
      <c r="G1710">
        <v>283476900</v>
      </c>
      <c r="H1710" t="str">
        <f>TEXT(AppleStock[[#This Row],[Date]],"dddd")</f>
        <v>Wednesday</v>
      </c>
      <c r="I1710" t="str">
        <f>MID(AppleStock[[#This Row],[Day]],1,FIND("day",AppleStock[[#This Row],[Day]])-1)</f>
        <v>Wednes</v>
      </c>
      <c r="J1710" s="3">
        <f>AppleStock[[#This Row],[Open]]-AppleStock[[#This Row],[Close]]</f>
        <v>3.1430000000000291E-2</v>
      </c>
      <c r="K1710" t="str">
        <f>IF(AppleStock[[#This Row],[Day Change]]&gt;0,"UP","DOWN")</f>
        <v>UP</v>
      </c>
      <c r="L1710" s="2">
        <v>6</v>
      </c>
      <c r="Q1710" s="15"/>
    </row>
    <row r="1711" spans="1:17" x14ac:dyDescent="0.25">
      <c r="A1711" s="1">
        <v>39009</v>
      </c>
      <c r="B1711" s="3">
        <v>11.322857000000001</v>
      </c>
      <c r="C1711" s="3">
        <v>11.421429</v>
      </c>
      <c r="D1711" s="3">
        <v>11.165713999999999</v>
      </c>
      <c r="E1711" s="3">
        <v>11.284286</v>
      </c>
      <c r="F1711" s="3">
        <v>10.000764999999999</v>
      </c>
      <c r="G1711">
        <v>378244300</v>
      </c>
      <c r="H1711" t="str">
        <f>TEXT(AppleStock[[#This Row],[Date]],"dddd")</f>
        <v>Thursday</v>
      </c>
      <c r="I1711" t="str">
        <f>MID(AppleStock[[#This Row],[Day]],1,FIND("day",AppleStock[[#This Row],[Day]])-1)</f>
        <v>Thurs</v>
      </c>
      <c r="J1711" s="3">
        <f>AppleStock[[#This Row],[Open]]-AppleStock[[#This Row],[Close]]</f>
        <v>3.8571000000001021E-2</v>
      </c>
      <c r="K1711" t="str">
        <f>IF(AppleStock[[#This Row],[Day Change]]&gt;0,"UP","DOWN")</f>
        <v>UP</v>
      </c>
      <c r="L1711" s="2">
        <v>6</v>
      </c>
      <c r="Q1711" s="15"/>
    </row>
    <row r="1712" spans="1:17" x14ac:dyDescent="0.25">
      <c r="A1712" s="1">
        <v>39010</v>
      </c>
      <c r="B1712" s="3">
        <v>11.281428</v>
      </c>
      <c r="C1712" s="3">
        <v>11.427142999999999</v>
      </c>
      <c r="D1712" s="3">
        <v>11.238571</v>
      </c>
      <c r="E1712" s="3">
        <v>11.421429</v>
      </c>
      <c r="F1712" s="3">
        <v>10.122305000000001</v>
      </c>
      <c r="G1712">
        <v>159853400</v>
      </c>
      <c r="H1712" t="str">
        <f>TEXT(AppleStock[[#This Row],[Date]],"dddd")</f>
        <v>Friday</v>
      </c>
      <c r="I1712" t="str">
        <f>MID(AppleStock[[#This Row],[Day]],1,FIND("day",AppleStock[[#This Row],[Day]])-1)</f>
        <v>Fri</v>
      </c>
      <c r="J1712" s="3">
        <f>AppleStock[[#This Row],[Open]]-AppleStock[[#This Row],[Close]]</f>
        <v>-0.14000099999999982</v>
      </c>
      <c r="K1712" t="str">
        <f>IF(AppleStock[[#This Row],[Day Change]]&gt;0,"UP","DOWN")</f>
        <v>DOWN</v>
      </c>
      <c r="L1712" s="2">
        <v>6</v>
      </c>
      <c r="Q1712" s="15"/>
    </row>
    <row r="1713" spans="1:17" x14ac:dyDescent="0.25">
      <c r="A1713" s="1">
        <v>39013</v>
      </c>
      <c r="B1713" s="3">
        <v>11.427142999999999</v>
      </c>
      <c r="C1713" s="3">
        <v>11.7</v>
      </c>
      <c r="D1713" s="3">
        <v>11.392858</v>
      </c>
      <c r="E1713" s="3">
        <v>11.637143</v>
      </c>
      <c r="F1713" s="3">
        <v>10.313485999999999</v>
      </c>
      <c r="G1713">
        <v>208126800</v>
      </c>
      <c r="H1713" t="str">
        <f>TEXT(AppleStock[[#This Row],[Date]],"dddd")</f>
        <v>Monday</v>
      </c>
      <c r="I1713" t="str">
        <f>MID(AppleStock[[#This Row],[Day]],1,FIND("day",AppleStock[[#This Row],[Day]])-1)</f>
        <v>Mon</v>
      </c>
      <c r="J1713" s="3">
        <f>AppleStock[[#This Row],[Open]]-AppleStock[[#This Row],[Close]]</f>
        <v>-0.21000000000000085</v>
      </c>
      <c r="K1713" t="str">
        <f>IF(AppleStock[[#This Row],[Day Change]]&gt;0,"UP","DOWN")</f>
        <v>DOWN</v>
      </c>
      <c r="L1713" s="2">
        <v>6</v>
      </c>
      <c r="Q1713" s="15"/>
    </row>
    <row r="1714" spans="1:17" x14ac:dyDescent="0.25">
      <c r="A1714" s="1">
        <v>39014</v>
      </c>
      <c r="B1714" s="3">
        <v>11.601429</v>
      </c>
      <c r="C1714" s="3">
        <v>11.668571</v>
      </c>
      <c r="D1714" s="3">
        <v>11.457143</v>
      </c>
      <c r="E1714" s="3">
        <v>11.578571</v>
      </c>
      <c r="F1714" s="3">
        <v>10.261576</v>
      </c>
      <c r="G1714">
        <v>115803100</v>
      </c>
      <c r="H1714" t="str">
        <f>TEXT(AppleStock[[#This Row],[Date]],"dddd")</f>
        <v>Tuesday</v>
      </c>
      <c r="I1714" t="str">
        <f>MID(AppleStock[[#This Row],[Day]],1,FIND("day",AppleStock[[#This Row],[Day]])-1)</f>
        <v>Tues</v>
      </c>
      <c r="J1714" s="3">
        <f>AppleStock[[#This Row],[Open]]-AppleStock[[#This Row],[Close]]</f>
        <v>2.2857999999999379E-2</v>
      </c>
      <c r="K1714" t="str">
        <f>IF(AppleStock[[#This Row],[Day Change]]&gt;0,"UP","DOWN")</f>
        <v>UP</v>
      </c>
      <c r="L1714" s="2">
        <v>6</v>
      </c>
      <c r="Q1714" s="15"/>
    </row>
    <row r="1715" spans="1:17" x14ac:dyDescent="0.25">
      <c r="A1715" s="1">
        <v>39015</v>
      </c>
      <c r="B1715" s="3">
        <v>11.621428</v>
      </c>
      <c r="C1715" s="3">
        <v>11.714286</v>
      </c>
      <c r="D1715" s="3">
        <v>11.572857000000001</v>
      </c>
      <c r="E1715" s="3">
        <v>11.668571</v>
      </c>
      <c r="F1715" s="3">
        <v>10.341338</v>
      </c>
      <c r="G1715">
        <v>121303700</v>
      </c>
      <c r="H1715" t="str">
        <f>TEXT(AppleStock[[#This Row],[Date]],"dddd")</f>
        <v>Wednesday</v>
      </c>
      <c r="I1715" t="str">
        <f>MID(AppleStock[[#This Row],[Day]],1,FIND("day",AppleStock[[#This Row],[Day]])-1)</f>
        <v>Wednes</v>
      </c>
      <c r="J1715" s="3">
        <f>AppleStock[[#This Row],[Open]]-AppleStock[[#This Row],[Close]]</f>
        <v>-4.7143000000000157E-2</v>
      </c>
      <c r="K1715" t="str">
        <f>IF(AppleStock[[#This Row],[Day Change]]&gt;0,"UP","DOWN")</f>
        <v>DOWN</v>
      </c>
      <c r="L1715" s="2">
        <v>6</v>
      </c>
      <c r="Q1715" s="15"/>
    </row>
    <row r="1716" spans="1:17" x14ac:dyDescent="0.25">
      <c r="A1716" s="1">
        <v>39016</v>
      </c>
      <c r="B1716" s="3">
        <v>11.7</v>
      </c>
      <c r="C1716" s="3">
        <v>11.8</v>
      </c>
      <c r="D1716" s="3">
        <v>11.59</v>
      </c>
      <c r="E1716" s="3">
        <v>11.741428000000001</v>
      </c>
      <c r="F1716" s="3">
        <v>10.40591</v>
      </c>
      <c r="G1716">
        <v>108189200</v>
      </c>
      <c r="H1716" t="str">
        <f>TEXT(AppleStock[[#This Row],[Date]],"dddd")</f>
        <v>Thursday</v>
      </c>
      <c r="I1716" t="str">
        <f>MID(AppleStock[[#This Row],[Day]],1,FIND("day",AppleStock[[#This Row],[Day]])-1)</f>
        <v>Thurs</v>
      </c>
      <c r="J1716" s="3">
        <f>AppleStock[[#This Row],[Open]]-AppleStock[[#This Row],[Close]]</f>
        <v>-4.1428000000001575E-2</v>
      </c>
      <c r="K1716" t="str">
        <f>IF(AppleStock[[#This Row],[Day Change]]&gt;0,"UP","DOWN")</f>
        <v>DOWN</v>
      </c>
      <c r="L1716" s="2">
        <v>6</v>
      </c>
      <c r="Q1716" s="15"/>
    </row>
    <row r="1717" spans="1:17" x14ac:dyDescent="0.25">
      <c r="A1717" s="1">
        <v>39017</v>
      </c>
      <c r="B1717" s="3">
        <v>11.678572000000001</v>
      </c>
      <c r="C1717" s="3">
        <v>11.778570999999999</v>
      </c>
      <c r="D1717" s="3">
        <v>11.43</v>
      </c>
      <c r="E1717" s="3">
        <v>11.487143</v>
      </c>
      <c r="F1717" s="3">
        <v>10.180548</v>
      </c>
      <c r="G1717">
        <v>148741600</v>
      </c>
      <c r="H1717" t="str">
        <f>TEXT(AppleStock[[#This Row],[Date]],"dddd")</f>
        <v>Friday</v>
      </c>
      <c r="I1717" t="str">
        <f>MID(AppleStock[[#This Row],[Day]],1,FIND("day",AppleStock[[#This Row],[Day]])-1)</f>
        <v>Fri</v>
      </c>
      <c r="J1717" s="3">
        <f>AppleStock[[#This Row],[Open]]-AppleStock[[#This Row],[Close]]</f>
        <v>0.19142900000000118</v>
      </c>
      <c r="K1717" t="str">
        <f>IF(AppleStock[[#This Row],[Day Change]]&gt;0,"UP","DOWN")</f>
        <v>UP</v>
      </c>
      <c r="L1717" s="2">
        <v>6</v>
      </c>
      <c r="Q1717" s="15"/>
    </row>
    <row r="1718" spans="1:17" x14ac:dyDescent="0.25">
      <c r="A1718" s="1">
        <v>39020</v>
      </c>
      <c r="B1718" s="3">
        <v>11.427142999999999</v>
      </c>
      <c r="C1718" s="3">
        <v>11.557143</v>
      </c>
      <c r="D1718" s="3">
        <v>11.357142</v>
      </c>
      <c r="E1718" s="3">
        <v>11.488571</v>
      </c>
      <c r="F1718" s="3">
        <v>10.181811</v>
      </c>
      <c r="G1718">
        <v>124979400</v>
      </c>
      <c r="H1718" t="str">
        <f>TEXT(AppleStock[[#This Row],[Date]],"dddd")</f>
        <v>Monday</v>
      </c>
      <c r="I1718" t="str">
        <f>MID(AppleStock[[#This Row],[Day]],1,FIND("day",AppleStock[[#This Row],[Day]])-1)</f>
        <v>Mon</v>
      </c>
      <c r="J1718" s="3">
        <f>AppleStock[[#This Row],[Open]]-AppleStock[[#This Row],[Close]]</f>
        <v>-6.1428000000001148E-2</v>
      </c>
      <c r="K1718" t="str">
        <f>IF(AppleStock[[#This Row],[Day Change]]&gt;0,"UP","DOWN")</f>
        <v>DOWN</v>
      </c>
      <c r="L1718" s="2">
        <v>6</v>
      </c>
      <c r="Q1718" s="15"/>
    </row>
    <row r="1719" spans="1:17" x14ac:dyDescent="0.25">
      <c r="A1719" s="1">
        <v>39021</v>
      </c>
      <c r="B1719" s="3">
        <v>11.635714999999999</v>
      </c>
      <c r="C1719" s="3">
        <v>11.668571</v>
      </c>
      <c r="D1719" s="3">
        <v>11.461429000000001</v>
      </c>
      <c r="E1719" s="3">
        <v>11.582857000000001</v>
      </c>
      <c r="F1719" s="3">
        <v>10.265374</v>
      </c>
      <c r="G1719">
        <v>125368600</v>
      </c>
      <c r="H1719" t="str">
        <f>TEXT(AppleStock[[#This Row],[Date]],"dddd")</f>
        <v>Tuesday</v>
      </c>
      <c r="I1719" t="str">
        <f>MID(AppleStock[[#This Row],[Day]],1,FIND("day",AppleStock[[#This Row],[Day]])-1)</f>
        <v>Tues</v>
      </c>
      <c r="J1719" s="3">
        <f>AppleStock[[#This Row],[Open]]-AppleStock[[#This Row],[Close]]</f>
        <v>5.2857999999998739E-2</v>
      </c>
      <c r="K1719" t="str">
        <f>IF(AppleStock[[#This Row],[Day Change]]&gt;0,"UP","DOWN")</f>
        <v>UP</v>
      </c>
      <c r="L1719" s="2">
        <v>6</v>
      </c>
      <c r="Q1719" s="15"/>
    </row>
    <row r="1720" spans="1:17" x14ac:dyDescent="0.25">
      <c r="A1720" s="1">
        <v>39022</v>
      </c>
      <c r="B1720" s="3">
        <v>11.585713999999999</v>
      </c>
      <c r="C1720" s="3">
        <v>11.625714</v>
      </c>
      <c r="D1720" s="3">
        <v>11.194285000000001</v>
      </c>
      <c r="E1720" s="3">
        <v>11.308572</v>
      </c>
      <c r="F1720" s="3">
        <v>10.022285999999999</v>
      </c>
      <c r="G1720">
        <v>152798100</v>
      </c>
      <c r="H1720" t="str">
        <f>TEXT(AppleStock[[#This Row],[Date]],"dddd")</f>
        <v>Wednesday</v>
      </c>
      <c r="I1720" t="str">
        <f>MID(AppleStock[[#This Row],[Day]],1,FIND("day",AppleStock[[#This Row],[Day]])-1)</f>
        <v>Wednes</v>
      </c>
      <c r="J1720" s="3">
        <f>AppleStock[[#This Row],[Open]]-AppleStock[[#This Row],[Close]]</f>
        <v>0.27714199999999956</v>
      </c>
      <c r="K1720" t="str">
        <f>IF(AppleStock[[#This Row],[Day Change]]&gt;0,"UP","DOWN")</f>
        <v>UP</v>
      </c>
      <c r="L1720" s="2">
        <v>6</v>
      </c>
      <c r="Q1720" s="15"/>
    </row>
    <row r="1721" spans="1:17" x14ac:dyDescent="0.25">
      <c r="A1721" s="1">
        <v>39023</v>
      </c>
      <c r="B1721" s="3">
        <v>11.274285000000001</v>
      </c>
      <c r="C1721" s="3">
        <v>11.331429</v>
      </c>
      <c r="D1721" s="3">
        <v>11.214286</v>
      </c>
      <c r="E1721" s="3">
        <v>11.282857</v>
      </c>
      <c r="F1721" s="3">
        <v>9.9994960000000006</v>
      </c>
      <c r="G1721">
        <v>116370800</v>
      </c>
      <c r="H1721" t="str">
        <f>TEXT(AppleStock[[#This Row],[Date]],"dddd")</f>
        <v>Thursday</v>
      </c>
      <c r="I1721" t="str">
        <f>MID(AppleStock[[#This Row],[Day]],1,FIND("day",AppleStock[[#This Row],[Day]])-1)</f>
        <v>Thurs</v>
      </c>
      <c r="J1721" s="3">
        <f>AppleStock[[#This Row],[Open]]-AppleStock[[#This Row],[Close]]</f>
        <v>-8.5719999999991359E-3</v>
      </c>
      <c r="K1721" t="str">
        <f>IF(AppleStock[[#This Row],[Day Change]]&gt;0,"UP","DOWN")</f>
        <v>DOWN</v>
      </c>
      <c r="L1721" s="2">
        <v>6</v>
      </c>
      <c r="Q1721" s="15"/>
    </row>
    <row r="1722" spans="1:17" x14ac:dyDescent="0.25">
      <c r="A1722" s="1">
        <v>39024</v>
      </c>
      <c r="B1722" s="3">
        <v>11.337142999999999</v>
      </c>
      <c r="C1722" s="3">
        <v>11.361428</v>
      </c>
      <c r="D1722" s="3">
        <v>11.112857</v>
      </c>
      <c r="E1722" s="3">
        <v>11.184286</v>
      </c>
      <c r="F1722" s="3">
        <v>9.9121410000000001</v>
      </c>
      <c r="G1722">
        <v>107972200</v>
      </c>
      <c r="H1722" t="str">
        <f>TEXT(AppleStock[[#This Row],[Date]],"dddd")</f>
        <v>Friday</v>
      </c>
      <c r="I1722" t="str">
        <f>MID(AppleStock[[#This Row],[Day]],1,FIND("day",AppleStock[[#This Row],[Day]])-1)</f>
        <v>Fri</v>
      </c>
      <c r="J1722" s="3">
        <f>AppleStock[[#This Row],[Open]]-AppleStock[[#This Row],[Close]]</f>
        <v>0.15285699999999913</v>
      </c>
      <c r="K1722" t="str">
        <f>IF(AppleStock[[#This Row],[Day Change]]&gt;0,"UP","DOWN")</f>
        <v>UP</v>
      </c>
      <c r="L1722" s="2">
        <v>6</v>
      </c>
      <c r="Q1722" s="15"/>
    </row>
    <row r="1723" spans="1:17" x14ac:dyDescent="0.25">
      <c r="A1723" s="1">
        <v>39027</v>
      </c>
      <c r="B1723" s="3">
        <v>11.278570999999999</v>
      </c>
      <c r="C1723" s="3">
        <v>11.437143000000001</v>
      </c>
      <c r="D1723" s="3">
        <v>11.204286</v>
      </c>
      <c r="E1723" s="3">
        <v>11.387143</v>
      </c>
      <c r="F1723" s="3">
        <v>10.091920999999999</v>
      </c>
      <c r="G1723">
        <v>108644200</v>
      </c>
      <c r="H1723" t="str">
        <f>TEXT(AppleStock[[#This Row],[Date]],"dddd")</f>
        <v>Monday</v>
      </c>
      <c r="I1723" t="str">
        <f>MID(AppleStock[[#This Row],[Day]],1,FIND("day",AppleStock[[#This Row],[Day]])-1)</f>
        <v>Mon</v>
      </c>
      <c r="J1723" s="3">
        <f>AppleStock[[#This Row],[Open]]-AppleStock[[#This Row],[Close]]</f>
        <v>-0.10857200000000056</v>
      </c>
      <c r="K1723" t="str">
        <f>IF(AppleStock[[#This Row],[Day Change]]&gt;0,"UP","DOWN")</f>
        <v>DOWN</v>
      </c>
      <c r="L1723" s="2">
        <v>6</v>
      </c>
      <c r="Q1723" s="15"/>
    </row>
    <row r="1724" spans="1:17" x14ac:dyDescent="0.25">
      <c r="A1724" s="1">
        <v>39028</v>
      </c>
      <c r="B1724" s="3">
        <v>11.492857000000001</v>
      </c>
      <c r="C1724" s="3">
        <v>11.571427999999999</v>
      </c>
      <c r="D1724" s="3">
        <v>11.447143000000001</v>
      </c>
      <c r="E1724" s="3">
        <v>11.501429</v>
      </c>
      <c r="F1724" s="3">
        <v>10.193208</v>
      </c>
      <c r="G1724">
        <v>131483100</v>
      </c>
      <c r="H1724" t="str">
        <f>TEXT(AppleStock[[#This Row],[Date]],"dddd")</f>
        <v>Tuesday</v>
      </c>
      <c r="I1724" t="str">
        <f>MID(AppleStock[[#This Row],[Day]],1,FIND("day",AppleStock[[#This Row],[Day]])-1)</f>
        <v>Tues</v>
      </c>
      <c r="J1724" s="3">
        <f>AppleStock[[#This Row],[Open]]-AppleStock[[#This Row],[Close]]</f>
        <v>-8.5719999999991359E-3</v>
      </c>
      <c r="K1724" t="str">
        <f>IF(AppleStock[[#This Row],[Day Change]]&gt;0,"UP","DOWN")</f>
        <v>DOWN</v>
      </c>
      <c r="L1724" s="2">
        <v>6</v>
      </c>
      <c r="Q1724" s="15"/>
    </row>
    <row r="1725" spans="1:17" x14ac:dyDescent="0.25">
      <c r="A1725" s="1">
        <v>39029</v>
      </c>
      <c r="B1725" s="3">
        <v>11.431429</v>
      </c>
      <c r="C1725" s="3">
        <v>11.812856999999999</v>
      </c>
      <c r="D1725" s="3">
        <v>11.412857000000001</v>
      </c>
      <c r="E1725" s="3">
        <v>11.778570999999999</v>
      </c>
      <c r="F1725" s="3">
        <v>10.438825</v>
      </c>
      <c r="G1725">
        <v>172729200</v>
      </c>
      <c r="H1725" t="str">
        <f>TEXT(AppleStock[[#This Row],[Date]],"dddd")</f>
        <v>Wednesday</v>
      </c>
      <c r="I1725" t="str">
        <f>MID(AppleStock[[#This Row],[Day]],1,FIND("day",AppleStock[[#This Row],[Day]])-1)</f>
        <v>Wednes</v>
      </c>
      <c r="J1725" s="3">
        <f>AppleStock[[#This Row],[Open]]-AppleStock[[#This Row],[Close]]</f>
        <v>-0.34714199999999984</v>
      </c>
      <c r="K1725" t="str">
        <f>IF(AppleStock[[#This Row],[Day Change]]&gt;0,"UP","DOWN")</f>
        <v>DOWN</v>
      </c>
      <c r="L1725" s="2">
        <v>6</v>
      </c>
      <c r="Q1725" s="15"/>
    </row>
    <row r="1726" spans="1:17" x14ac:dyDescent="0.25">
      <c r="A1726" s="1">
        <v>39030</v>
      </c>
      <c r="B1726" s="3">
        <v>11.842857</v>
      </c>
      <c r="C1726" s="3">
        <v>12.098572000000001</v>
      </c>
      <c r="D1726" s="3">
        <v>11.731427999999999</v>
      </c>
      <c r="E1726" s="3">
        <v>11.905714</v>
      </c>
      <c r="F1726" s="3">
        <v>10.551507000000001</v>
      </c>
      <c r="G1726">
        <v>230763400</v>
      </c>
      <c r="H1726" t="str">
        <f>TEXT(AppleStock[[#This Row],[Date]],"dddd")</f>
        <v>Thursday</v>
      </c>
      <c r="I1726" t="str">
        <f>MID(AppleStock[[#This Row],[Day]],1,FIND("day",AppleStock[[#This Row],[Day]])-1)</f>
        <v>Thurs</v>
      </c>
      <c r="J1726" s="3">
        <f>AppleStock[[#This Row],[Open]]-AppleStock[[#This Row],[Close]]</f>
        <v>-6.2856999999999275E-2</v>
      </c>
      <c r="K1726" t="str">
        <f>IF(AppleStock[[#This Row],[Day Change]]&gt;0,"UP","DOWN")</f>
        <v>DOWN</v>
      </c>
      <c r="L1726" s="2">
        <v>6</v>
      </c>
      <c r="Q1726" s="15"/>
    </row>
    <row r="1727" spans="1:17" x14ac:dyDescent="0.25">
      <c r="A1727" s="1">
        <v>39031</v>
      </c>
      <c r="B1727" s="3">
        <v>11.935715</v>
      </c>
      <c r="C1727" s="3">
        <v>11.942857</v>
      </c>
      <c r="D1727" s="3">
        <v>11.785714</v>
      </c>
      <c r="E1727" s="3">
        <v>11.874286</v>
      </c>
      <c r="F1727" s="3">
        <v>10.523652999999999</v>
      </c>
      <c r="G1727">
        <v>93466100</v>
      </c>
      <c r="H1727" t="str">
        <f>TEXT(AppleStock[[#This Row],[Date]],"dddd")</f>
        <v>Friday</v>
      </c>
      <c r="I1727" t="str">
        <f>MID(AppleStock[[#This Row],[Day]],1,FIND("day",AppleStock[[#This Row],[Day]])-1)</f>
        <v>Fri</v>
      </c>
      <c r="J1727" s="3">
        <f>AppleStock[[#This Row],[Open]]-AppleStock[[#This Row],[Close]]</f>
        <v>6.14290000000004E-2</v>
      </c>
      <c r="K1727" t="str">
        <f>IF(AppleStock[[#This Row],[Day Change]]&gt;0,"UP","DOWN")</f>
        <v>UP</v>
      </c>
      <c r="L1727" s="2">
        <v>6</v>
      </c>
      <c r="Q1727" s="15"/>
    </row>
    <row r="1728" spans="1:17" x14ac:dyDescent="0.25">
      <c r="A1728" s="1">
        <v>39034</v>
      </c>
      <c r="B1728" s="3">
        <v>11.888572</v>
      </c>
      <c r="C1728" s="3">
        <v>12.064285</v>
      </c>
      <c r="D1728" s="3">
        <v>11.805714999999999</v>
      </c>
      <c r="E1728" s="3">
        <v>12.05</v>
      </c>
      <c r="F1728" s="3">
        <v>10.679382</v>
      </c>
      <c r="G1728">
        <v>112668500</v>
      </c>
      <c r="H1728" t="str">
        <f>TEXT(AppleStock[[#This Row],[Date]],"dddd")</f>
        <v>Monday</v>
      </c>
      <c r="I1728" t="str">
        <f>MID(AppleStock[[#This Row],[Day]],1,FIND("day",AppleStock[[#This Row],[Day]])-1)</f>
        <v>Mon</v>
      </c>
      <c r="J1728" s="3">
        <f>AppleStock[[#This Row],[Open]]-AppleStock[[#This Row],[Close]]</f>
        <v>-0.16142800000000079</v>
      </c>
      <c r="K1728" t="str">
        <f>IF(AppleStock[[#This Row],[Day Change]]&gt;0,"UP","DOWN")</f>
        <v>DOWN</v>
      </c>
      <c r="L1728" s="2">
        <v>6</v>
      </c>
      <c r="Q1728" s="15"/>
    </row>
    <row r="1729" spans="1:17" x14ac:dyDescent="0.25">
      <c r="A1729" s="1">
        <v>39035</v>
      </c>
      <c r="B1729" s="3">
        <v>12.114285000000001</v>
      </c>
      <c r="C1729" s="3">
        <v>12.142858</v>
      </c>
      <c r="D1729" s="3">
        <v>11.985714</v>
      </c>
      <c r="E1729" s="3">
        <v>12.142858</v>
      </c>
      <c r="F1729" s="3">
        <v>10.761678</v>
      </c>
      <c r="G1729">
        <v>147238700</v>
      </c>
      <c r="H1729" t="str">
        <f>TEXT(AppleStock[[#This Row],[Date]],"dddd")</f>
        <v>Tuesday</v>
      </c>
      <c r="I1729" t="str">
        <f>MID(AppleStock[[#This Row],[Day]],1,FIND("day",AppleStock[[#This Row],[Day]])-1)</f>
        <v>Tues</v>
      </c>
      <c r="J1729" s="3">
        <f>AppleStock[[#This Row],[Open]]-AppleStock[[#This Row],[Close]]</f>
        <v>-2.8572999999999737E-2</v>
      </c>
      <c r="K1729" t="str">
        <f>IF(AppleStock[[#This Row],[Day Change]]&gt;0,"UP","DOWN")</f>
        <v>DOWN</v>
      </c>
      <c r="L1729" s="2">
        <v>6</v>
      </c>
      <c r="Q1729" s="15"/>
    </row>
    <row r="1730" spans="1:17" x14ac:dyDescent="0.25">
      <c r="A1730" s="1">
        <v>39036</v>
      </c>
      <c r="B1730" s="3">
        <v>12.15</v>
      </c>
      <c r="C1730" s="3">
        <v>12.271428</v>
      </c>
      <c r="D1730" s="3">
        <v>12</v>
      </c>
      <c r="E1730" s="3">
        <v>12.007142999999999</v>
      </c>
      <c r="F1730" s="3">
        <v>10.641399</v>
      </c>
      <c r="G1730">
        <v>163830800</v>
      </c>
      <c r="H1730" t="str">
        <f>TEXT(AppleStock[[#This Row],[Date]],"dddd")</f>
        <v>Wednesday</v>
      </c>
      <c r="I1730" t="str">
        <f>MID(AppleStock[[#This Row],[Day]],1,FIND("day",AppleStock[[#This Row],[Day]])-1)</f>
        <v>Wednes</v>
      </c>
      <c r="J1730" s="3">
        <f>AppleStock[[#This Row],[Open]]-AppleStock[[#This Row],[Close]]</f>
        <v>0.14285700000000112</v>
      </c>
      <c r="K1730" t="str">
        <f>IF(AppleStock[[#This Row],[Day Change]]&gt;0,"UP","DOWN")</f>
        <v>UP</v>
      </c>
      <c r="L1730" s="2">
        <v>6</v>
      </c>
      <c r="Q1730" s="15"/>
    </row>
    <row r="1731" spans="1:17" x14ac:dyDescent="0.25">
      <c r="A1731" s="1">
        <v>39037</v>
      </c>
      <c r="B1731" s="3">
        <v>12.124286</v>
      </c>
      <c r="C1731" s="3">
        <v>12.328571</v>
      </c>
      <c r="D1731" s="3">
        <v>12.088571999999999</v>
      </c>
      <c r="E1731" s="3">
        <v>12.23</v>
      </c>
      <c r="F1731" s="3">
        <v>10.838908999999999</v>
      </c>
      <c r="G1731">
        <v>173485200</v>
      </c>
      <c r="H1731" t="str">
        <f>TEXT(AppleStock[[#This Row],[Date]],"dddd")</f>
        <v>Thursday</v>
      </c>
      <c r="I1731" t="str">
        <f>MID(AppleStock[[#This Row],[Day]],1,FIND("day",AppleStock[[#This Row],[Day]])-1)</f>
        <v>Thurs</v>
      </c>
      <c r="J1731" s="3">
        <f>AppleStock[[#This Row],[Open]]-AppleStock[[#This Row],[Close]]</f>
        <v>-0.10571400000000075</v>
      </c>
      <c r="K1731" t="str">
        <f>IF(AppleStock[[#This Row],[Day Change]]&gt;0,"UP","DOWN")</f>
        <v>DOWN</v>
      </c>
      <c r="L1731" s="2">
        <v>6</v>
      </c>
      <c r="Q1731" s="15"/>
    </row>
    <row r="1732" spans="1:17" x14ac:dyDescent="0.25">
      <c r="A1732" s="1">
        <v>39038</v>
      </c>
      <c r="B1732" s="3">
        <v>12.162857000000001</v>
      </c>
      <c r="C1732" s="3">
        <v>12.277143000000001</v>
      </c>
      <c r="D1732" s="3">
        <v>12.142858</v>
      </c>
      <c r="E1732" s="3">
        <v>12.264286</v>
      </c>
      <c r="F1732" s="3">
        <v>10.869291</v>
      </c>
      <c r="G1732">
        <v>116606000</v>
      </c>
      <c r="H1732" t="str">
        <f>TEXT(AppleStock[[#This Row],[Date]],"dddd")</f>
        <v>Friday</v>
      </c>
      <c r="I1732" t="str">
        <f>MID(AppleStock[[#This Row],[Day]],1,FIND("day",AppleStock[[#This Row],[Day]])-1)</f>
        <v>Fri</v>
      </c>
      <c r="J1732" s="3">
        <f>AppleStock[[#This Row],[Open]]-AppleStock[[#This Row],[Close]]</f>
        <v>-0.10142899999999955</v>
      </c>
      <c r="K1732" t="str">
        <f>IF(AppleStock[[#This Row],[Day Change]]&gt;0,"UP","DOWN")</f>
        <v>DOWN</v>
      </c>
      <c r="L1732" s="2">
        <v>6</v>
      </c>
      <c r="Q1732" s="15"/>
    </row>
    <row r="1733" spans="1:17" x14ac:dyDescent="0.25">
      <c r="A1733" s="1">
        <v>39041</v>
      </c>
      <c r="B1733" s="3">
        <v>12.2</v>
      </c>
      <c r="C1733" s="3">
        <v>12.428572000000001</v>
      </c>
      <c r="D1733" s="3">
        <v>12.171429</v>
      </c>
      <c r="E1733" s="3">
        <v>12.352857999999999</v>
      </c>
      <c r="F1733" s="3">
        <v>10.947789</v>
      </c>
      <c r="G1733">
        <v>142698500</v>
      </c>
      <c r="H1733" t="str">
        <f>TEXT(AppleStock[[#This Row],[Date]],"dddd")</f>
        <v>Monday</v>
      </c>
      <c r="I1733" t="str">
        <f>MID(AppleStock[[#This Row],[Day]],1,FIND("day",AppleStock[[#This Row],[Day]])-1)</f>
        <v>Mon</v>
      </c>
      <c r="J1733" s="3">
        <f>AppleStock[[#This Row],[Open]]-AppleStock[[#This Row],[Close]]</f>
        <v>-0.15285800000000016</v>
      </c>
      <c r="K1733" t="str">
        <f>IF(AppleStock[[#This Row],[Day Change]]&gt;0,"UP","DOWN")</f>
        <v>DOWN</v>
      </c>
      <c r="L1733" s="2">
        <v>6</v>
      </c>
      <c r="Q1733" s="15"/>
    </row>
    <row r="1734" spans="1:17" x14ac:dyDescent="0.25">
      <c r="A1734" s="1">
        <v>39042</v>
      </c>
      <c r="B1734" s="3">
        <v>12.488571</v>
      </c>
      <c r="C1734" s="3">
        <v>12.657143</v>
      </c>
      <c r="D1734" s="3">
        <v>12.444285000000001</v>
      </c>
      <c r="E1734" s="3">
        <v>12.657143</v>
      </c>
      <c r="F1734" s="3">
        <v>11.217465000000001</v>
      </c>
      <c r="G1734">
        <v>155666700</v>
      </c>
      <c r="H1734" t="str">
        <f>TEXT(AppleStock[[#This Row],[Date]],"dddd")</f>
        <v>Tuesday</v>
      </c>
      <c r="I1734" t="str">
        <f>MID(AppleStock[[#This Row],[Day]],1,FIND("day",AppleStock[[#This Row],[Day]])-1)</f>
        <v>Tues</v>
      </c>
      <c r="J1734" s="3">
        <f>AppleStock[[#This Row],[Open]]-AppleStock[[#This Row],[Close]]</f>
        <v>-0.16857199999999928</v>
      </c>
      <c r="K1734" t="str">
        <f>IF(AppleStock[[#This Row],[Day Change]]&gt;0,"UP","DOWN")</f>
        <v>DOWN</v>
      </c>
      <c r="L1734" s="2">
        <v>6</v>
      </c>
      <c r="Q1734" s="15"/>
    </row>
    <row r="1735" spans="1:17" x14ac:dyDescent="0.25">
      <c r="A1735" s="1">
        <v>39043</v>
      </c>
      <c r="B1735" s="3">
        <v>12.712857</v>
      </c>
      <c r="C1735" s="3">
        <v>12.964286</v>
      </c>
      <c r="D1735" s="3">
        <v>12.55</v>
      </c>
      <c r="E1735" s="3">
        <v>12.901427999999999</v>
      </c>
      <c r="F1735" s="3">
        <v>11.433965000000001</v>
      </c>
      <c r="G1735">
        <v>167985300</v>
      </c>
      <c r="H1735" t="str">
        <f>TEXT(AppleStock[[#This Row],[Date]],"dddd")</f>
        <v>Wednesday</v>
      </c>
      <c r="I1735" t="str">
        <f>MID(AppleStock[[#This Row],[Day]],1,FIND("day",AppleStock[[#This Row],[Day]])-1)</f>
        <v>Wednes</v>
      </c>
      <c r="J1735" s="3">
        <f>AppleStock[[#This Row],[Open]]-AppleStock[[#This Row],[Close]]</f>
        <v>-0.1885709999999996</v>
      </c>
      <c r="K1735" t="str">
        <f>IF(AppleStock[[#This Row],[Day Change]]&gt;0,"UP","DOWN")</f>
        <v>DOWN</v>
      </c>
      <c r="L1735" s="2">
        <v>6</v>
      </c>
      <c r="Q1735" s="15"/>
    </row>
    <row r="1736" spans="1:17" x14ac:dyDescent="0.25">
      <c r="A1736" s="1">
        <v>39045</v>
      </c>
      <c r="B1736" s="3">
        <v>12.79</v>
      </c>
      <c r="C1736" s="3">
        <v>13.297143</v>
      </c>
      <c r="D1736" s="3">
        <v>12.785714</v>
      </c>
      <c r="E1736" s="3">
        <v>13.09</v>
      </c>
      <c r="F1736" s="3">
        <v>11.601088000000001</v>
      </c>
      <c r="G1736">
        <v>129669400</v>
      </c>
      <c r="H1736" t="str">
        <f>TEXT(AppleStock[[#This Row],[Date]],"dddd")</f>
        <v>Friday</v>
      </c>
      <c r="I1736" t="str">
        <f>MID(AppleStock[[#This Row],[Day]],1,FIND("day",AppleStock[[#This Row],[Day]])-1)</f>
        <v>Fri</v>
      </c>
      <c r="J1736" s="3">
        <f>AppleStock[[#This Row],[Open]]-AppleStock[[#This Row],[Close]]</f>
        <v>-0.30000000000000071</v>
      </c>
      <c r="K1736" t="str">
        <f>IF(AppleStock[[#This Row],[Day Change]]&gt;0,"UP","DOWN")</f>
        <v>DOWN</v>
      </c>
      <c r="L1736" s="2">
        <v>6</v>
      </c>
      <c r="Q1736" s="15"/>
    </row>
    <row r="1737" spans="1:17" x14ac:dyDescent="0.25">
      <c r="A1737" s="1">
        <v>39048</v>
      </c>
      <c r="B1737" s="3">
        <v>13.215714</v>
      </c>
      <c r="C1737" s="3">
        <v>13.308572</v>
      </c>
      <c r="D1737" s="3">
        <v>12.785714</v>
      </c>
      <c r="E1737" s="3">
        <v>12.791429000000001</v>
      </c>
      <c r="F1737" s="3">
        <v>11.336475</v>
      </c>
      <c r="G1737">
        <v>268709000</v>
      </c>
      <c r="H1737" t="str">
        <f>TEXT(AppleStock[[#This Row],[Date]],"dddd")</f>
        <v>Monday</v>
      </c>
      <c r="I1737" t="str">
        <f>MID(AppleStock[[#This Row],[Day]],1,FIND("day",AppleStock[[#This Row],[Day]])-1)</f>
        <v>Mon</v>
      </c>
      <c r="J1737" s="3">
        <f>AppleStock[[#This Row],[Open]]-AppleStock[[#This Row],[Close]]</f>
        <v>0.42428499999999936</v>
      </c>
      <c r="K1737" t="str">
        <f>IF(AppleStock[[#This Row],[Day Change]]&gt;0,"UP","DOWN")</f>
        <v>UP</v>
      </c>
      <c r="L1737" s="2">
        <v>6</v>
      </c>
      <c r="Q1737" s="15"/>
    </row>
    <row r="1738" spans="1:17" x14ac:dyDescent="0.25">
      <c r="A1738" s="1">
        <v>39049</v>
      </c>
      <c r="B1738" s="3">
        <v>12.908571</v>
      </c>
      <c r="C1738" s="3">
        <v>13.138572</v>
      </c>
      <c r="D1738" s="3">
        <v>12.844286</v>
      </c>
      <c r="E1738" s="3">
        <v>13.115714000000001</v>
      </c>
      <c r="F1738" s="3">
        <v>11.623877</v>
      </c>
      <c r="G1738">
        <v>259043400</v>
      </c>
      <c r="H1738" t="str">
        <f>TEXT(AppleStock[[#This Row],[Date]],"dddd")</f>
        <v>Tuesday</v>
      </c>
      <c r="I1738" t="str">
        <f>MID(AppleStock[[#This Row],[Day]],1,FIND("day",AppleStock[[#This Row],[Day]])-1)</f>
        <v>Tues</v>
      </c>
      <c r="J1738" s="3">
        <f>AppleStock[[#This Row],[Open]]-AppleStock[[#This Row],[Close]]</f>
        <v>-0.2071430000000003</v>
      </c>
      <c r="K1738" t="str">
        <f>IF(AppleStock[[#This Row],[Day Change]]&gt;0,"UP","DOWN")</f>
        <v>DOWN</v>
      </c>
      <c r="L1738" s="2">
        <v>6</v>
      </c>
      <c r="Q1738" s="15"/>
    </row>
    <row r="1739" spans="1:17" x14ac:dyDescent="0.25">
      <c r="A1739" s="1">
        <v>39050</v>
      </c>
      <c r="B1739" s="3">
        <v>13.285714</v>
      </c>
      <c r="C1739" s="3">
        <v>13.307143</v>
      </c>
      <c r="D1739" s="3">
        <v>12.892858</v>
      </c>
      <c r="E1739" s="3">
        <v>13.114285000000001</v>
      </c>
      <c r="F1739" s="3">
        <v>11.622610999999999</v>
      </c>
      <c r="G1739">
        <v>289270800</v>
      </c>
      <c r="H1739" t="str">
        <f>TEXT(AppleStock[[#This Row],[Date]],"dddd")</f>
        <v>Wednesday</v>
      </c>
      <c r="I1739" t="str">
        <f>MID(AppleStock[[#This Row],[Day]],1,FIND("day",AppleStock[[#This Row],[Day]])-1)</f>
        <v>Wednes</v>
      </c>
      <c r="J1739" s="3">
        <f>AppleStock[[#This Row],[Open]]-AppleStock[[#This Row],[Close]]</f>
        <v>0.17142899999999983</v>
      </c>
      <c r="K1739" t="str">
        <f>IF(AppleStock[[#This Row],[Day Change]]&gt;0,"UP","DOWN")</f>
        <v>UP</v>
      </c>
      <c r="L1739" s="2">
        <v>6</v>
      </c>
      <c r="Q1739" s="15"/>
    </row>
    <row r="1740" spans="1:17" x14ac:dyDescent="0.25">
      <c r="A1740" s="1">
        <v>39051</v>
      </c>
      <c r="B1740" s="3">
        <v>13.172857</v>
      </c>
      <c r="C1740" s="3">
        <v>13.24</v>
      </c>
      <c r="D1740" s="3">
        <v>13.008571999999999</v>
      </c>
      <c r="E1740" s="3">
        <v>13.094286</v>
      </c>
      <c r="F1740" s="3">
        <v>11.604886</v>
      </c>
      <c r="G1740">
        <v>217621600</v>
      </c>
      <c r="H1740" t="str">
        <f>TEXT(AppleStock[[#This Row],[Date]],"dddd")</f>
        <v>Thursday</v>
      </c>
      <c r="I1740" t="str">
        <f>MID(AppleStock[[#This Row],[Day]],1,FIND("day",AppleStock[[#This Row],[Day]])-1)</f>
        <v>Thurs</v>
      </c>
      <c r="J1740" s="3">
        <f>AppleStock[[#This Row],[Open]]-AppleStock[[#This Row],[Close]]</f>
        <v>7.8571000000000168E-2</v>
      </c>
      <c r="K1740" t="str">
        <f>IF(AppleStock[[#This Row],[Day Change]]&gt;0,"UP","DOWN")</f>
        <v>UP</v>
      </c>
      <c r="L1740" s="2">
        <v>6</v>
      </c>
      <c r="Q1740" s="15"/>
    </row>
    <row r="1741" spans="1:17" x14ac:dyDescent="0.25">
      <c r="A1741" s="1">
        <v>39052</v>
      </c>
      <c r="B1741" s="3">
        <v>13.114285000000001</v>
      </c>
      <c r="C1741" s="3">
        <v>13.19</v>
      </c>
      <c r="D1741" s="3">
        <v>12.871428</v>
      </c>
      <c r="E1741" s="3">
        <v>13.045714</v>
      </c>
      <c r="F1741" s="3">
        <v>11.561838</v>
      </c>
      <c r="G1741">
        <v>198769900</v>
      </c>
      <c r="H1741" t="str">
        <f>TEXT(AppleStock[[#This Row],[Date]],"dddd")</f>
        <v>Friday</v>
      </c>
      <c r="I1741" t="str">
        <f>MID(AppleStock[[#This Row],[Day]],1,FIND("day",AppleStock[[#This Row],[Day]])-1)</f>
        <v>Fri</v>
      </c>
      <c r="J1741" s="3">
        <f>AppleStock[[#This Row],[Open]]-AppleStock[[#This Row],[Close]]</f>
        <v>6.8571000000000382E-2</v>
      </c>
      <c r="K1741" t="str">
        <f>IF(AppleStock[[#This Row],[Day Change]]&gt;0,"UP","DOWN")</f>
        <v>UP</v>
      </c>
      <c r="L1741" s="2">
        <v>6</v>
      </c>
      <c r="Q1741" s="15"/>
    </row>
    <row r="1742" spans="1:17" x14ac:dyDescent="0.25">
      <c r="A1742" s="1">
        <v>39055</v>
      </c>
      <c r="B1742" s="3">
        <v>13.125714</v>
      </c>
      <c r="C1742" s="3">
        <v>13.15</v>
      </c>
      <c r="D1742" s="3">
        <v>12.928572000000001</v>
      </c>
      <c r="E1742" s="3">
        <v>13.017143000000001</v>
      </c>
      <c r="F1742" s="3">
        <v>11.536517999999999</v>
      </c>
      <c r="G1742">
        <v>177384200</v>
      </c>
      <c r="H1742" t="str">
        <f>TEXT(AppleStock[[#This Row],[Date]],"dddd")</f>
        <v>Monday</v>
      </c>
      <c r="I1742" t="str">
        <f>MID(AppleStock[[#This Row],[Day]],1,FIND("day",AppleStock[[#This Row],[Day]])-1)</f>
        <v>Mon</v>
      </c>
      <c r="J1742" s="3">
        <f>AppleStock[[#This Row],[Open]]-AppleStock[[#This Row],[Close]]</f>
        <v>0.10857099999999953</v>
      </c>
      <c r="K1742" t="str">
        <f>IF(AppleStock[[#This Row],[Day Change]]&gt;0,"UP","DOWN")</f>
        <v>UP</v>
      </c>
      <c r="L1742" s="2">
        <v>6</v>
      </c>
      <c r="Q1742" s="15"/>
    </row>
    <row r="1743" spans="1:17" x14ac:dyDescent="0.25">
      <c r="A1743" s="1">
        <v>39056</v>
      </c>
      <c r="B1743" s="3">
        <v>13.092857</v>
      </c>
      <c r="C1743" s="3">
        <v>13.19</v>
      </c>
      <c r="D1743" s="3">
        <v>12.981427999999999</v>
      </c>
      <c r="E1743" s="3">
        <v>13.038570999999999</v>
      </c>
      <c r="F1743" s="3">
        <v>11.555510999999999</v>
      </c>
      <c r="G1743">
        <v>165709600</v>
      </c>
      <c r="H1743" t="str">
        <f>TEXT(AppleStock[[#This Row],[Date]],"dddd")</f>
        <v>Tuesday</v>
      </c>
      <c r="I1743" t="str">
        <f>MID(AppleStock[[#This Row],[Day]],1,FIND("day",AppleStock[[#This Row],[Day]])-1)</f>
        <v>Tues</v>
      </c>
      <c r="J1743" s="3">
        <f>AppleStock[[#This Row],[Open]]-AppleStock[[#This Row],[Close]]</f>
        <v>5.4286000000001167E-2</v>
      </c>
      <c r="K1743" t="str">
        <f>IF(AppleStock[[#This Row],[Day Change]]&gt;0,"UP","DOWN")</f>
        <v>UP</v>
      </c>
      <c r="L1743" s="2">
        <v>6</v>
      </c>
      <c r="Q1743" s="15"/>
    </row>
    <row r="1744" spans="1:17" x14ac:dyDescent="0.25">
      <c r="A1744" s="1">
        <v>39057</v>
      </c>
      <c r="B1744" s="3">
        <v>12.948570999999999</v>
      </c>
      <c r="C1744" s="3">
        <v>13.055714999999999</v>
      </c>
      <c r="D1744" s="3">
        <v>12.81</v>
      </c>
      <c r="E1744" s="3">
        <v>12.832857000000001</v>
      </c>
      <c r="F1744" s="3">
        <v>11.373193000000001</v>
      </c>
      <c r="G1744">
        <v>159546100</v>
      </c>
      <c r="H1744" t="str">
        <f>TEXT(AppleStock[[#This Row],[Date]],"dddd")</f>
        <v>Wednesday</v>
      </c>
      <c r="I1744" t="str">
        <f>MID(AppleStock[[#This Row],[Day]],1,FIND("day",AppleStock[[#This Row],[Day]])-1)</f>
        <v>Wednes</v>
      </c>
      <c r="J1744" s="3">
        <f>AppleStock[[#This Row],[Open]]-AppleStock[[#This Row],[Close]]</f>
        <v>0.11571399999999876</v>
      </c>
      <c r="K1744" t="str">
        <f>IF(AppleStock[[#This Row],[Day Change]]&gt;0,"UP","DOWN")</f>
        <v>UP</v>
      </c>
      <c r="L1744" s="2">
        <v>6</v>
      </c>
      <c r="Q1744" s="15"/>
    </row>
    <row r="1745" spans="1:17" x14ac:dyDescent="0.25">
      <c r="A1745" s="1">
        <v>39058</v>
      </c>
      <c r="B1745" s="3">
        <v>12.861428</v>
      </c>
      <c r="C1745" s="3">
        <v>12.928572000000001</v>
      </c>
      <c r="D1745" s="3">
        <v>12.414286000000001</v>
      </c>
      <c r="E1745" s="3">
        <v>12.434286</v>
      </c>
      <c r="F1745" s="3">
        <v>11.019958000000001</v>
      </c>
      <c r="G1745">
        <v>251206900</v>
      </c>
      <c r="H1745" t="str">
        <f>TEXT(AppleStock[[#This Row],[Date]],"dddd")</f>
        <v>Thursday</v>
      </c>
      <c r="I1745" t="str">
        <f>MID(AppleStock[[#This Row],[Day]],1,FIND("day",AppleStock[[#This Row],[Day]])-1)</f>
        <v>Thurs</v>
      </c>
      <c r="J1745" s="3">
        <f>AppleStock[[#This Row],[Open]]-AppleStock[[#This Row],[Close]]</f>
        <v>0.42714199999999991</v>
      </c>
      <c r="K1745" t="str">
        <f>IF(AppleStock[[#This Row],[Day Change]]&gt;0,"UP","DOWN")</f>
        <v>UP</v>
      </c>
      <c r="L1745" s="2">
        <v>6</v>
      </c>
      <c r="Q1745" s="15"/>
    </row>
    <row r="1746" spans="1:17" x14ac:dyDescent="0.25">
      <c r="A1746" s="1">
        <v>39059</v>
      </c>
      <c r="B1746" s="3">
        <v>12.461429000000001</v>
      </c>
      <c r="C1746" s="3">
        <v>12.77</v>
      </c>
      <c r="D1746" s="3">
        <v>12.428572000000001</v>
      </c>
      <c r="E1746" s="3">
        <v>12.608571</v>
      </c>
      <c r="F1746" s="3">
        <v>11.174417999999999</v>
      </c>
      <c r="G1746">
        <v>196069300</v>
      </c>
      <c r="H1746" t="str">
        <f>TEXT(AppleStock[[#This Row],[Date]],"dddd")</f>
        <v>Friday</v>
      </c>
      <c r="I1746" t="str">
        <f>MID(AppleStock[[#This Row],[Day]],1,FIND("day",AppleStock[[#This Row],[Day]])-1)</f>
        <v>Fri</v>
      </c>
      <c r="J1746" s="3">
        <f>AppleStock[[#This Row],[Open]]-AppleStock[[#This Row],[Close]]</f>
        <v>-0.14714199999999877</v>
      </c>
      <c r="K1746" t="str">
        <f>IF(AppleStock[[#This Row],[Day Change]]&gt;0,"UP","DOWN")</f>
        <v>DOWN</v>
      </c>
      <c r="L1746" s="2">
        <v>6</v>
      </c>
      <c r="Q1746" s="15"/>
    </row>
    <row r="1747" spans="1:17" x14ac:dyDescent="0.25">
      <c r="A1747" s="1">
        <v>39062</v>
      </c>
      <c r="B1747" s="3">
        <v>12.7</v>
      </c>
      <c r="C1747" s="3">
        <v>12.757142999999999</v>
      </c>
      <c r="D1747" s="3">
        <v>12.578571</v>
      </c>
      <c r="E1747" s="3">
        <v>12.678572000000001</v>
      </c>
      <c r="F1747" s="3">
        <v>11.236458000000001</v>
      </c>
      <c r="G1747">
        <v>124945100</v>
      </c>
      <c r="H1747" t="str">
        <f>TEXT(AppleStock[[#This Row],[Date]],"dddd")</f>
        <v>Monday</v>
      </c>
      <c r="I1747" t="str">
        <f>MID(AppleStock[[#This Row],[Day]],1,FIND("day",AppleStock[[#This Row],[Day]])-1)</f>
        <v>Mon</v>
      </c>
      <c r="J1747" s="3">
        <f>AppleStock[[#This Row],[Open]]-AppleStock[[#This Row],[Close]]</f>
        <v>2.1427999999998448E-2</v>
      </c>
      <c r="K1747" t="str">
        <f>IF(AppleStock[[#This Row],[Day Change]]&gt;0,"UP","DOWN")</f>
        <v>UP</v>
      </c>
      <c r="L1747" s="2">
        <v>6</v>
      </c>
      <c r="Q1747" s="15"/>
    </row>
    <row r="1748" spans="1:17" x14ac:dyDescent="0.25">
      <c r="A1748" s="1">
        <v>39063</v>
      </c>
      <c r="B1748" s="3">
        <v>12.658571</v>
      </c>
      <c r="C1748" s="3">
        <v>12.691428</v>
      </c>
      <c r="D1748" s="3">
        <v>12.218572</v>
      </c>
      <c r="E1748" s="3">
        <v>12.305714999999999</v>
      </c>
      <c r="F1748" s="3">
        <v>10.90601</v>
      </c>
      <c r="G1748">
        <v>256655000</v>
      </c>
      <c r="H1748" t="str">
        <f>TEXT(AppleStock[[#This Row],[Date]],"dddd")</f>
        <v>Tuesday</v>
      </c>
      <c r="I1748" t="str">
        <f>MID(AppleStock[[#This Row],[Day]],1,FIND("day",AppleStock[[#This Row],[Day]])-1)</f>
        <v>Tues</v>
      </c>
      <c r="J1748" s="3">
        <f>AppleStock[[#This Row],[Open]]-AppleStock[[#This Row],[Close]]</f>
        <v>0.35285600000000095</v>
      </c>
      <c r="K1748" t="str">
        <f>IF(AppleStock[[#This Row],[Day Change]]&gt;0,"UP","DOWN")</f>
        <v>UP</v>
      </c>
      <c r="L1748" s="2">
        <v>6</v>
      </c>
      <c r="Q1748" s="15"/>
    </row>
    <row r="1749" spans="1:17" x14ac:dyDescent="0.25">
      <c r="A1749" s="1">
        <v>39064</v>
      </c>
      <c r="B1749" s="3">
        <v>12.564285</v>
      </c>
      <c r="C1749" s="3">
        <v>12.724285999999999</v>
      </c>
      <c r="D1749" s="3">
        <v>12.45</v>
      </c>
      <c r="E1749" s="3">
        <v>12.721429000000001</v>
      </c>
      <c r="F1749" s="3">
        <v>11.274438999999999</v>
      </c>
      <c r="G1749">
        <v>214263000</v>
      </c>
      <c r="H1749" t="str">
        <f>TEXT(AppleStock[[#This Row],[Date]],"dddd")</f>
        <v>Wednesday</v>
      </c>
      <c r="I1749" t="str">
        <f>MID(AppleStock[[#This Row],[Day]],1,FIND("day",AppleStock[[#This Row],[Day]])-1)</f>
        <v>Wednes</v>
      </c>
      <c r="J1749" s="3">
        <f>AppleStock[[#This Row],[Open]]-AppleStock[[#This Row],[Close]]</f>
        <v>-0.15714400000000062</v>
      </c>
      <c r="K1749" t="str">
        <f>IF(AppleStock[[#This Row],[Day Change]]&gt;0,"UP","DOWN")</f>
        <v>DOWN</v>
      </c>
      <c r="L1749" s="2">
        <v>6</v>
      </c>
      <c r="Q1749" s="15"/>
    </row>
    <row r="1750" spans="1:17" x14ac:dyDescent="0.25">
      <c r="A1750" s="1">
        <v>39065</v>
      </c>
      <c r="B1750" s="3">
        <v>12.721429000000001</v>
      </c>
      <c r="C1750" s="3">
        <v>12.857142</v>
      </c>
      <c r="D1750" s="3">
        <v>12.608571</v>
      </c>
      <c r="E1750" s="3">
        <v>12.65</v>
      </c>
      <c r="F1750" s="3">
        <v>11.211136</v>
      </c>
      <c r="G1750">
        <v>208082700</v>
      </c>
      <c r="H1750" t="str">
        <f>TEXT(AppleStock[[#This Row],[Date]],"dddd")</f>
        <v>Thursday</v>
      </c>
      <c r="I1750" t="str">
        <f>MID(AppleStock[[#This Row],[Day]],1,FIND("day",AppleStock[[#This Row],[Day]])-1)</f>
        <v>Thurs</v>
      </c>
      <c r="J1750" s="3">
        <f>AppleStock[[#This Row],[Open]]-AppleStock[[#This Row],[Close]]</f>
        <v>7.1429000000000187E-2</v>
      </c>
      <c r="K1750" t="str">
        <f>IF(AppleStock[[#This Row],[Day Change]]&gt;0,"UP","DOWN")</f>
        <v>UP</v>
      </c>
      <c r="L1750" s="2">
        <v>6</v>
      </c>
      <c r="Q1750" s="15"/>
    </row>
    <row r="1751" spans="1:17" x14ac:dyDescent="0.25">
      <c r="A1751" s="1">
        <v>39066</v>
      </c>
      <c r="B1751" s="3">
        <v>12.717143</v>
      </c>
      <c r="C1751" s="3">
        <v>12.745714</v>
      </c>
      <c r="D1751" s="3">
        <v>12.475714999999999</v>
      </c>
      <c r="E1751" s="3">
        <v>12.531428</v>
      </c>
      <c r="F1751" s="3">
        <v>11.106052</v>
      </c>
      <c r="G1751">
        <v>184984800</v>
      </c>
      <c r="H1751" t="str">
        <f>TEXT(AppleStock[[#This Row],[Date]],"dddd")</f>
        <v>Friday</v>
      </c>
      <c r="I1751" t="str">
        <f>MID(AppleStock[[#This Row],[Day]],1,FIND("day",AppleStock[[#This Row],[Day]])-1)</f>
        <v>Fri</v>
      </c>
      <c r="J1751" s="3">
        <f>AppleStock[[#This Row],[Open]]-AppleStock[[#This Row],[Close]]</f>
        <v>0.18571500000000007</v>
      </c>
      <c r="K1751" t="str">
        <f>IF(AppleStock[[#This Row],[Day Change]]&gt;0,"UP","DOWN")</f>
        <v>UP</v>
      </c>
      <c r="L1751" s="2">
        <v>6</v>
      </c>
      <c r="Q1751" s="15"/>
    </row>
    <row r="1752" spans="1:17" x14ac:dyDescent="0.25">
      <c r="A1752" s="1">
        <v>39069</v>
      </c>
      <c r="B1752" s="3">
        <v>12.518572000000001</v>
      </c>
      <c r="C1752" s="3">
        <v>12.571427999999999</v>
      </c>
      <c r="D1752" s="3">
        <v>12.084286000000001</v>
      </c>
      <c r="E1752" s="3">
        <v>12.21</v>
      </c>
      <c r="F1752" s="3">
        <v>10.821184000000001</v>
      </c>
      <c r="G1752">
        <v>180394200</v>
      </c>
      <c r="H1752" t="str">
        <f>TEXT(AppleStock[[#This Row],[Date]],"dddd")</f>
        <v>Monday</v>
      </c>
      <c r="I1752" t="str">
        <f>MID(AppleStock[[#This Row],[Day]],1,FIND("day",AppleStock[[#This Row],[Day]])-1)</f>
        <v>Mon</v>
      </c>
      <c r="J1752" s="3">
        <f>AppleStock[[#This Row],[Open]]-AppleStock[[#This Row],[Close]]</f>
        <v>0.30857199999999985</v>
      </c>
      <c r="K1752" t="str">
        <f>IF(AppleStock[[#This Row],[Day Change]]&gt;0,"UP","DOWN")</f>
        <v>UP</v>
      </c>
      <c r="L1752" s="2">
        <v>6</v>
      </c>
      <c r="Q1752" s="15"/>
    </row>
    <row r="1753" spans="1:17" x14ac:dyDescent="0.25">
      <c r="A1753" s="1">
        <v>39070</v>
      </c>
      <c r="B1753" s="3">
        <v>12.104285000000001</v>
      </c>
      <c r="C1753" s="3">
        <v>12.382857</v>
      </c>
      <c r="D1753" s="3">
        <v>11.945714000000001</v>
      </c>
      <c r="E1753" s="3">
        <v>12.33</v>
      </c>
      <c r="F1753" s="3">
        <v>10.927535000000001</v>
      </c>
      <c r="G1753">
        <v>227851400</v>
      </c>
      <c r="H1753" t="str">
        <f>TEXT(AppleStock[[#This Row],[Date]],"dddd")</f>
        <v>Tuesday</v>
      </c>
      <c r="I1753" t="str">
        <f>MID(AppleStock[[#This Row],[Day]],1,FIND("day",AppleStock[[#This Row],[Day]])-1)</f>
        <v>Tues</v>
      </c>
      <c r="J1753" s="3">
        <f>AppleStock[[#This Row],[Open]]-AppleStock[[#This Row],[Close]]</f>
        <v>-0.22571499999999922</v>
      </c>
      <c r="K1753" t="str">
        <f>IF(AppleStock[[#This Row],[Day Change]]&gt;0,"UP","DOWN")</f>
        <v>DOWN</v>
      </c>
      <c r="L1753" s="2">
        <v>6</v>
      </c>
      <c r="Q1753" s="15"/>
    </row>
    <row r="1754" spans="1:17" x14ac:dyDescent="0.25">
      <c r="A1754" s="1">
        <v>39071</v>
      </c>
      <c r="B1754" s="3">
        <v>12.352857999999999</v>
      </c>
      <c r="C1754" s="3">
        <v>12.381429000000001</v>
      </c>
      <c r="D1754" s="3">
        <v>12.105714000000001</v>
      </c>
      <c r="E1754" s="3">
        <v>12.108571</v>
      </c>
      <c r="F1754" s="3">
        <v>10.731291000000001</v>
      </c>
      <c r="G1754">
        <v>141922900</v>
      </c>
      <c r="H1754" t="str">
        <f>TEXT(AppleStock[[#This Row],[Date]],"dddd")</f>
        <v>Wednesday</v>
      </c>
      <c r="I1754" t="str">
        <f>MID(AppleStock[[#This Row],[Day]],1,FIND("day",AppleStock[[#This Row],[Day]])-1)</f>
        <v>Wednes</v>
      </c>
      <c r="J1754" s="3">
        <f>AppleStock[[#This Row],[Open]]-AppleStock[[#This Row],[Close]]</f>
        <v>0.24428699999999992</v>
      </c>
      <c r="K1754" t="str">
        <f>IF(AppleStock[[#This Row],[Day Change]]&gt;0,"UP","DOWN")</f>
        <v>UP</v>
      </c>
      <c r="L1754" s="2">
        <v>6</v>
      </c>
      <c r="Q1754" s="15"/>
    </row>
    <row r="1755" spans="1:17" x14ac:dyDescent="0.25">
      <c r="A1755" s="1">
        <v>39072</v>
      </c>
      <c r="B1755" s="3">
        <v>12.1</v>
      </c>
      <c r="C1755" s="3">
        <v>12.211429000000001</v>
      </c>
      <c r="D1755" s="3">
        <v>11.742857000000001</v>
      </c>
      <c r="E1755" s="3">
        <v>11.842857</v>
      </c>
      <c r="F1755" s="3">
        <v>10.495801999999999</v>
      </c>
      <c r="G1755">
        <v>225899800</v>
      </c>
      <c r="H1755" t="str">
        <f>TEXT(AppleStock[[#This Row],[Date]],"dddd")</f>
        <v>Thursday</v>
      </c>
      <c r="I1755" t="str">
        <f>MID(AppleStock[[#This Row],[Day]],1,FIND("day",AppleStock[[#This Row],[Day]])-1)</f>
        <v>Thurs</v>
      </c>
      <c r="J1755" s="3">
        <f>AppleStock[[#This Row],[Open]]-AppleStock[[#This Row],[Close]]</f>
        <v>0.25714299999999923</v>
      </c>
      <c r="K1755" t="str">
        <f>IF(AppleStock[[#This Row],[Day Change]]&gt;0,"UP","DOWN")</f>
        <v>UP</v>
      </c>
      <c r="L1755" s="2">
        <v>6</v>
      </c>
      <c r="Q1755" s="15"/>
    </row>
    <row r="1756" spans="1:17" x14ac:dyDescent="0.25">
      <c r="A1756" s="1">
        <v>39073</v>
      </c>
      <c r="B1756" s="3">
        <v>11.922857</v>
      </c>
      <c r="C1756" s="3">
        <v>12.005713999999999</v>
      </c>
      <c r="D1756" s="3">
        <v>11.657143</v>
      </c>
      <c r="E1756" s="3">
        <v>11.742857000000001</v>
      </c>
      <c r="F1756" s="3">
        <v>10.407175000000001</v>
      </c>
      <c r="G1756">
        <v>153325900</v>
      </c>
      <c r="H1756" t="str">
        <f>TEXT(AppleStock[[#This Row],[Date]],"dddd")</f>
        <v>Friday</v>
      </c>
      <c r="I1756" t="str">
        <f>MID(AppleStock[[#This Row],[Day]],1,FIND("day",AppleStock[[#This Row],[Day]])-1)</f>
        <v>Fri</v>
      </c>
      <c r="J1756" s="3">
        <f>AppleStock[[#This Row],[Open]]-AppleStock[[#This Row],[Close]]</f>
        <v>0.17999999999999972</v>
      </c>
      <c r="K1756" t="str">
        <f>IF(AppleStock[[#This Row],[Day Change]]&gt;0,"UP","DOWN")</f>
        <v>UP</v>
      </c>
      <c r="L1756" s="2">
        <v>6</v>
      </c>
      <c r="Q1756" s="15"/>
    </row>
    <row r="1757" spans="1:17" x14ac:dyDescent="0.25">
      <c r="A1757" s="1">
        <v>39077</v>
      </c>
      <c r="B1757" s="3">
        <v>11.735714</v>
      </c>
      <c r="C1757" s="3">
        <v>11.795714</v>
      </c>
      <c r="D1757" s="3">
        <v>11.555714999999999</v>
      </c>
      <c r="E1757" s="3">
        <v>11.644285999999999</v>
      </c>
      <c r="F1757" s="3">
        <v>10.319818</v>
      </c>
      <c r="G1757">
        <v>122672200</v>
      </c>
      <c r="H1757" t="str">
        <f>TEXT(AppleStock[[#This Row],[Date]],"dddd")</f>
        <v>Tuesday</v>
      </c>
      <c r="I1757" t="str">
        <f>MID(AppleStock[[#This Row],[Day]],1,FIND("day",AppleStock[[#This Row],[Day]])-1)</f>
        <v>Tues</v>
      </c>
      <c r="J1757" s="3">
        <f>AppleStock[[#This Row],[Open]]-AppleStock[[#This Row],[Close]]</f>
        <v>9.1428000000000509E-2</v>
      </c>
      <c r="K1757" t="str">
        <f>IF(AppleStock[[#This Row],[Day Change]]&gt;0,"UP","DOWN")</f>
        <v>UP</v>
      </c>
      <c r="L1757" s="2">
        <v>6</v>
      </c>
      <c r="Q1757" s="15"/>
    </row>
    <row r="1758" spans="1:17" x14ac:dyDescent="0.25">
      <c r="A1758" s="1">
        <v>39078</v>
      </c>
      <c r="B1758" s="3">
        <v>11.164286000000001</v>
      </c>
      <c r="C1758" s="3">
        <v>11.714286</v>
      </c>
      <c r="D1758" s="3">
        <v>10.967143</v>
      </c>
      <c r="E1758" s="3">
        <v>11.645714999999999</v>
      </c>
      <c r="F1758" s="3">
        <v>10.321083</v>
      </c>
      <c r="G1758">
        <v>483938700</v>
      </c>
      <c r="H1758" t="str">
        <f>TEXT(AppleStock[[#This Row],[Date]],"dddd")</f>
        <v>Wednesday</v>
      </c>
      <c r="I1758" t="str">
        <f>MID(AppleStock[[#This Row],[Day]],1,FIND("day",AppleStock[[#This Row],[Day]])-1)</f>
        <v>Wednes</v>
      </c>
      <c r="J1758" s="3">
        <f>AppleStock[[#This Row],[Open]]-AppleStock[[#This Row],[Close]]</f>
        <v>-0.48142899999999855</v>
      </c>
      <c r="K1758" t="str">
        <f>IF(AppleStock[[#This Row],[Day Change]]&gt;0,"UP","DOWN")</f>
        <v>DOWN</v>
      </c>
      <c r="L1758" s="2">
        <v>6</v>
      </c>
      <c r="Q1758" s="15"/>
    </row>
    <row r="1759" spans="1:17" x14ac:dyDescent="0.25">
      <c r="A1759" s="1">
        <v>39079</v>
      </c>
      <c r="B1759" s="3">
        <v>11.46</v>
      </c>
      <c r="C1759" s="3">
        <v>11.607142</v>
      </c>
      <c r="D1759" s="3">
        <v>11.378572</v>
      </c>
      <c r="E1759" s="3">
        <v>11.552856999999999</v>
      </c>
      <c r="F1759" s="3">
        <v>10.238784000000001</v>
      </c>
      <c r="G1759">
        <v>279969200</v>
      </c>
      <c r="H1759" t="str">
        <f>TEXT(AppleStock[[#This Row],[Date]],"dddd")</f>
        <v>Thursday</v>
      </c>
      <c r="I1759" t="str">
        <f>MID(AppleStock[[#This Row],[Day]],1,FIND("day",AppleStock[[#This Row],[Day]])-1)</f>
        <v>Thurs</v>
      </c>
      <c r="J1759" s="3">
        <f>AppleStock[[#This Row],[Open]]-AppleStock[[#This Row],[Close]]</f>
        <v>-9.2856999999998635E-2</v>
      </c>
      <c r="K1759" t="str">
        <f>IF(AppleStock[[#This Row],[Day Change]]&gt;0,"UP","DOWN")</f>
        <v>DOWN</v>
      </c>
      <c r="L1759" s="2">
        <v>6</v>
      </c>
      <c r="Q1759" s="15"/>
    </row>
    <row r="1760" spans="1:17" x14ac:dyDescent="0.25">
      <c r="A1760" s="1">
        <v>39080</v>
      </c>
      <c r="B1760" s="3">
        <v>11.992857000000001</v>
      </c>
      <c r="C1760" s="3">
        <v>12.2</v>
      </c>
      <c r="D1760" s="3">
        <v>11.908571</v>
      </c>
      <c r="E1760" s="3">
        <v>12.12</v>
      </c>
      <c r="F1760" s="3">
        <v>10.741422</v>
      </c>
      <c r="G1760">
        <v>269107300</v>
      </c>
      <c r="H1760" t="str">
        <f>TEXT(AppleStock[[#This Row],[Date]],"dddd")</f>
        <v>Friday</v>
      </c>
      <c r="I1760" t="str">
        <f>MID(AppleStock[[#This Row],[Day]],1,FIND("day",AppleStock[[#This Row],[Day]])-1)</f>
        <v>Fri</v>
      </c>
      <c r="J1760" s="3">
        <f>AppleStock[[#This Row],[Open]]-AppleStock[[#This Row],[Close]]</f>
        <v>-0.12714299999999845</v>
      </c>
      <c r="K1760" t="str">
        <f>IF(AppleStock[[#This Row],[Day Change]]&gt;0,"UP","DOWN")</f>
        <v>DOWN</v>
      </c>
      <c r="L1760" s="2">
        <v>6</v>
      </c>
      <c r="Q1760" s="15"/>
    </row>
    <row r="1761" spans="1:17" x14ac:dyDescent="0.25">
      <c r="A1761" s="1">
        <v>39085</v>
      </c>
      <c r="B1761" s="3">
        <v>12.327143</v>
      </c>
      <c r="C1761" s="3">
        <v>12.368570999999999</v>
      </c>
      <c r="D1761" s="3">
        <v>11.7</v>
      </c>
      <c r="E1761" s="3">
        <v>11.971429000000001</v>
      </c>
      <c r="F1761" s="3">
        <v>10.609749000000001</v>
      </c>
      <c r="G1761">
        <v>309579900</v>
      </c>
      <c r="H1761" t="str">
        <f>TEXT(AppleStock[[#This Row],[Date]],"dddd")</f>
        <v>Wednesday</v>
      </c>
      <c r="I1761" t="str">
        <f>MID(AppleStock[[#This Row],[Day]],1,FIND("day",AppleStock[[#This Row],[Day]])-1)</f>
        <v>Wednes</v>
      </c>
      <c r="J1761" s="3">
        <f>AppleStock[[#This Row],[Open]]-AppleStock[[#This Row],[Close]]</f>
        <v>0.35571399999999898</v>
      </c>
      <c r="K1761" t="str">
        <f>IF(AppleStock[[#This Row],[Day Change]]&gt;0,"UP","DOWN")</f>
        <v>UP</v>
      </c>
      <c r="L1761" s="2">
        <v>7</v>
      </c>
      <c r="Q1761" s="15"/>
    </row>
    <row r="1762" spans="1:17" x14ac:dyDescent="0.25">
      <c r="A1762" s="1">
        <v>39086</v>
      </c>
      <c r="B1762" s="3">
        <v>12.007142999999999</v>
      </c>
      <c r="C1762" s="3">
        <v>12.278570999999999</v>
      </c>
      <c r="D1762" s="3">
        <v>11.974285999999999</v>
      </c>
      <c r="E1762" s="3">
        <v>12.237143</v>
      </c>
      <c r="F1762" s="3">
        <v>10.845238</v>
      </c>
      <c r="G1762">
        <v>211815100</v>
      </c>
      <c r="H1762" t="str">
        <f>TEXT(AppleStock[[#This Row],[Date]],"dddd")</f>
        <v>Thursday</v>
      </c>
      <c r="I1762" t="str">
        <f>MID(AppleStock[[#This Row],[Day]],1,FIND("day",AppleStock[[#This Row],[Day]])-1)</f>
        <v>Thurs</v>
      </c>
      <c r="J1762" s="3">
        <f>AppleStock[[#This Row],[Open]]-AppleStock[[#This Row],[Close]]</f>
        <v>-0.23000000000000043</v>
      </c>
      <c r="K1762" t="str">
        <f>IF(AppleStock[[#This Row],[Day Change]]&gt;0,"UP","DOWN")</f>
        <v>DOWN</v>
      </c>
      <c r="L1762" s="2">
        <v>7</v>
      </c>
      <c r="Q1762" s="15"/>
    </row>
    <row r="1763" spans="1:17" x14ac:dyDescent="0.25">
      <c r="A1763" s="1">
        <v>39087</v>
      </c>
      <c r="B1763" s="3">
        <v>12.252857000000001</v>
      </c>
      <c r="C1763" s="3">
        <v>12.314285</v>
      </c>
      <c r="D1763" s="3">
        <v>12.057143</v>
      </c>
      <c r="E1763" s="3">
        <v>12.15</v>
      </c>
      <c r="F1763" s="3">
        <v>10.768006</v>
      </c>
      <c r="G1763">
        <v>208685400</v>
      </c>
      <c r="H1763" t="str">
        <f>TEXT(AppleStock[[#This Row],[Date]],"dddd")</f>
        <v>Friday</v>
      </c>
      <c r="I1763" t="str">
        <f>MID(AppleStock[[#This Row],[Day]],1,FIND("day",AppleStock[[#This Row],[Day]])-1)</f>
        <v>Fri</v>
      </c>
      <c r="J1763" s="3">
        <f>AppleStock[[#This Row],[Open]]-AppleStock[[#This Row],[Close]]</f>
        <v>0.1028570000000002</v>
      </c>
      <c r="K1763" t="str">
        <f>IF(AppleStock[[#This Row],[Day Change]]&gt;0,"UP","DOWN")</f>
        <v>UP</v>
      </c>
      <c r="L1763" s="2">
        <v>7</v>
      </c>
      <c r="Q1763" s="15"/>
    </row>
    <row r="1764" spans="1:17" x14ac:dyDescent="0.25">
      <c r="A1764" s="1">
        <v>39090</v>
      </c>
      <c r="B1764" s="3">
        <v>12.28</v>
      </c>
      <c r="C1764" s="3">
        <v>12.361428</v>
      </c>
      <c r="D1764" s="3">
        <v>12.182858</v>
      </c>
      <c r="E1764" s="3">
        <v>12.21</v>
      </c>
      <c r="F1764" s="3">
        <v>10.821184000000001</v>
      </c>
      <c r="G1764">
        <v>199276700</v>
      </c>
      <c r="H1764" t="str">
        <f>TEXT(AppleStock[[#This Row],[Date]],"dddd")</f>
        <v>Monday</v>
      </c>
      <c r="I1764" t="str">
        <f>MID(AppleStock[[#This Row],[Day]],1,FIND("day",AppleStock[[#This Row],[Day]])-1)</f>
        <v>Mon</v>
      </c>
      <c r="J1764" s="3">
        <f>AppleStock[[#This Row],[Open]]-AppleStock[[#This Row],[Close]]</f>
        <v>6.9999999999998508E-2</v>
      </c>
      <c r="K1764" t="str">
        <f>IF(AppleStock[[#This Row],[Day Change]]&gt;0,"UP","DOWN")</f>
        <v>UP</v>
      </c>
      <c r="L1764" s="2">
        <v>7</v>
      </c>
      <c r="Q1764" s="15"/>
    </row>
    <row r="1765" spans="1:17" x14ac:dyDescent="0.25">
      <c r="A1765" s="1">
        <v>39091</v>
      </c>
      <c r="B1765" s="3">
        <v>12.35</v>
      </c>
      <c r="C1765" s="3">
        <v>13.282857</v>
      </c>
      <c r="D1765" s="3">
        <v>12.164286000000001</v>
      </c>
      <c r="E1765" s="3">
        <v>13.224285999999999</v>
      </c>
      <c r="F1765" s="3">
        <v>11.7201</v>
      </c>
      <c r="G1765">
        <v>837324600</v>
      </c>
      <c r="H1765" t="str">
        <f>TEXT(AppleStock[[#This Row],[Date]],"dddd")</f>
        <v>Tuesday</v>
      </c>
      <c r="I1765" t="str">
        <f>MID(AppleStock[[#This Row],[Day]],1,FIND("day",AppleStock[[#This Row],[Day]])-1)</f>
        <v>Tues</v>
      </c>
      <c r="J1765" s="3">
        <f>AppleStock[[#This Row],[Open]]-AppleStock[[#This Row],[Close]]</f>
        <v>-0.87428599999999967</v>
      </c>
      <c r="K1765" t="str">
        <f>IF(AppleStock[[#This Row],[Day Change]]&gt;0,"UP","DOWN")</f>
        <v>DOWN</v>
      </c>
      <c r="L1765" s="2">
        <v>7</v>
      </c>
      <c r="Q1765" s="15"/>
    </row>
    <row r="1766" spans="1:17" x14ac:dyDescent="0.25">
      <c r="A1766" s="1">
        <v>39092</v>
      </c>
      <c r="B1766" s="3">
        <v>13.535714</v>
      </c>
      <c r="C1766" s="3">
        <v>13.971429000000001</v>
      </c>
      <c r="D1766" s="3">
        <v>13.35</v>
      </c>
      <c r="E1766" s="3">
        <v>13.857142</v>
      </c>
      <c r="F1766" s="3">
        <v>12.280972999999999</v>
      </c>
      <c r="G1766">
        <v>738220000</v>
      </c>
      <c r="H1766" t="str">
        <f>TEXT(AppleStock[[#This Row],[Date]],"dddd")</f>
        <v>Wednesday</v>
      </c>
      <c r="I1766" t="str">
        <f>MID(AppleStock[[#This Row],[Day]],1,FIND("day",AppleStock[[#This Row],[Day]])-1)</f>
        <v>Wednes</v>
      </c>
      <c r="J1766" s="3">
        <f>AppleStock[[#This Row],[Open]]-AppleStock[[#This Row],[Close]]</f>
        <v>-0.32142799999999916</v>
      </c>
      <c r="K1766" t="str">
        <f>IF(AppleStock[[#This Row],[Day Change]]&gt;0,"UP","DOWN")</f>
        <v>DOWN</v>
      </c>
      <c r="L1766" s="2">
        <v>7</v>
      </c>
      <c r="Q1766" s="15"/>
    </row>
    <row r="1767" spans="1:17" x14ac:dyDescent="0.25">
      <c r="A1767" s="1">
        <v>39093</v>
      </c>
      <c r="B1767" s="3">
        <v>13.705714</v>
      </c>
      <c r="C1767" s="3">
        <v>13.825714</v>
      </c>
      <c r="D1767" s="3">
        <v>13.585713999999999</v>
      </c>
      <c r="E1767" s="3">
        <v>13.685715</v>
      </c>
      <c r="F1767" s="3">
        <v>12.129044</v>
      </c>
      <c r="G1767">
        <v>360063200</v>
      </c>
      <c r="H1767" t="str">
        <f>TEXT(AppleStock[[#This Row],[Date]],"dddd")</f>
        <v>Thursday</v>
      </c>
      <c r="I1767" t="str">
        <f>MID(AppleStock[[#This Row],[Day]],1,FIND("day",AppleStock[[#This Row],[Day]])-1)</f>
        <v>Thurs</v>
      </c>
      <c r="J1767" s="3">
        <f>AppleStock[[#This Row],[Open]]-AppleStock[[#This Row],[Close]]</f>
        <v>1.9999000000000322E-2</v>
      </c>
      <c r="K1767" t="str">
        <f>IF(AppleStock[[#This Row],[Day Change]]&gt;0,"UP","DOWN")</f>
        <v>UP</v>
      </c>
      <c r="L1767" s="2">
        <v>7</v>
      </c>
      <c r="Q1767" s="15"/>
    </row>
    <row r="1768" spans="1:17" x14ac:dyDescent="0.25">
      <c r="A1768" s="1">
        <v>39094</v>
      </c>
      <c r="B1768" s="3">
        <v>13.512857</v>
      </c>
      <c r="C1768" s="3">
        <v>13.58</v>
      </c>
      <c r="D1768" s="3">
        <v>13.318571</v>
      </c>
      <c r="E1768" s="3">
        <v>13.517143000000001</v>
      </c>
      <c r="F1768" s="3">
        <v>11.979647</v>
      </c>
      <c r="G1768">
        <v>328172600</v>
      </c>
      <c r="H1768" t="str">
        <f>TEXT(AppleStock[[#This Row],[Date]],"dddd")</f>
        <v>Friday</v>
      </c>
      <c r="I1768" t="str">
        <f>MID(AppleStock[[#This Row],[Day]],1,FIND("day",AppleStock[[#This Row],[Day]])-1)</f>
        <v>Fri</v>
      </c>
      <c r="J1768" s="3">
        <f>AppleStock[[#This Row],[Open]]-AppleStock[[#This Row],[Close]]</f>
        <v>-4.2860000000004561E-3</v>
      </c>
      <c r="K1768" t="str">
        <f>IF(AppleStock[[#This Row],[Day Change]]&gt;0,"UP","DOWN")</f>
        <v>DOWN</v>
      </c>
      <c r="L1768" s="2">
        <v>7</v>
      </c>
      <c r="Q1768" s="15"/>
    </row>
    <row r="1769" spans="1:17" x14ac:dyDescent="0.25">
      <c r="A1769" s="1">
        <v>39098</v>
      </c>
      <c r="B1769" s="3">
        <v>13.668571</v>
      </c>
      <c r="C1769" s="3">
        <v>13.892858</v>
      </c>
      <c r="D1769" s="3">
        <v>13.635714999999999</v>
      </c>
      <c r="E1769" s="3">
        <v>13.871428</v>
      </c>
      <c r="F1769" s="3">
        <v>12.293633</v>
      </c>
      <c r="G1769">
        <v>311019100</v>
      </c>
      <c r="H1769" t="str">
        <f>TEXT(AppleStock[[#This Row],[Date]],"dddd")</f>
        <v>Tuesday</v>
      </c>
      <c r="I1769" t="str">
        <f>MID(AppleStock[[#This Row],[Day]],1,FIND("day",AppleStock[[#This Row],[Day]])-1)</f>
        <v>Tues</v>
      </c>
      <c r="J1769" s="3">
        <f>AppleStock[[#This Row],[Open]]-AppleStock[[#This Row],[Close]]</f>
        <v>-0.20285699999999984</v>
      </c>
      <c r="K1769" t="str">
        <f>IF(AppleStock[[#This Row],[Day Change]]&gt;0,"UP","DOWN")</f>
        <v>DOWN</v>
      </c>
      <c r="L1769" s="2">
        <v>7</v>
      </c>
      <c r="Q1769" s="15"/>
    </row>
    <row r="1770" spans="1:17" x14ac:dyDescent="0.25">
      <c r="A1770" s="1">
        <v>39099</v>
      </c>
      <c r="B1770" s="3">
        <v>13.937143000000001</v>
      </c>
      <c r="C1770" s="3">
        <v>13.942857</v>
      </c>
      <c r="D1770" s="3">
        <v>13.545714</v>
      </c>
      <c r="E1770" s="3">
        <v>13.564285</v>
      </c>
      <c r="F1770" s="3">
        <v>12.021426</v>
      </c>
      <c r="G1770">
        <v>411565000</v>
      </c>
      <c r="H1770" t="str">
        <f>TEXT(AppleStock[[#This Row],[Date]],"dddd")</f>
        <v>Wednesday</v>
      </c>
      <c r="I1770" t="str">
        <f>MID(AppleStock[[#This Row],[Day]],1,FIND("day",AppleStock[[#This Row],[Day]])-1)</f>
        <v>Wednes</v>
      </c>
      <c r="J1770" s="3">
        <f>AppleStock[[#This Row],[Open]]-AppleStock[[#This Row],[Close]]</f>
        <v>0.3728580000000008</v>
      </c>
      <c r="K1770" t="str">
        <f>IF(AppleStock[[#This Row],[Day Change]]&gt;0,"UP","DOWN")</f>
        <v>UP</v>
      </c>
      <c r="L1770" s="2">
        <v>7</v>
      </c>
      <c r="Q1770" s="15"/>
    </row>
    <row r="1771" spans="1:17" x14ac:dyDescent="0.25">
      <c r="A1771" s="1">
        <v>39100</v>
      </c>
      <c r="B1771" s="3">
        <v>13.157143</v>
      </c>
      <c r="C1771" s="3">
        <v>13.158571</v>
      </c>
      <c r="D1771" s="3">
        <v>12.721429000000001</v>
      </c>
      <c r="E1771" s="3">
        <v>12.724285999999999</v>
      </c>
      <c r="F1771" s="3">
        <v>11.276973</v>
      </c>
      <c r="G1771">
        <v>591151400</v>
      </c>
      <c r="H1771" t="str">
        <f>TEXT(AppleStock[[#This Row],[Date]],"dddd")</f>
        <v>Thursday</v>
      </c>
      <c r="I1771" t="str">
        <f>MID(AppleStock[[#This Row],[Day]],1,FIND("day",AppleStock[[#This Row],[Day]])-1)</f>
        <v>Thurs</v>
      </c>
      <c r="J1771" s="3">
        <f>AppleStock[[#This Row],[Open]]-AppleStock[[#This Row],[Close]]</f>
        <v>0.43285700000000027</v>
      </c>
      <c r="K1771" t="str">
        <f>IF(AppleStock[[#This Row],[Day Change]]&gt;0,"UP","DOWN")</f>
        <v>UP</v>
      </c>
      <c r="L1771" s="2">
        <v>7</v>
      </c>
      <c r="Q1771" s="15"/>
    </row>
    <row r="1772" spans="1:17" x14ac:dyDescent="0.25">
      <c r="A1772" s="1">
        <v>39101</v>
      </c>
      <c r="B1772" s="3">
        <v>12.661428000000001</v>
      </c>
      <c r="C1772" s="3">
        <v>12.807143</v>
      </c>
      <c r="D1772" s="3">
        <v>12.588571999999999</v>
      </c>
      <c r="E1772" s="3">
        <v>12.642858</v>
      </c>
      <c r="F1772" s="3">
        <v>11.204806</v>
      </c>
      <c r="G1772">
        <v>341118400</v>
      </c>
      <c r="H1772" t="str">
        <f>TEXT(AppleStock[[#This Row],[Date]],"dddd")</f>
        <v>Friday</v>
      </c>
      <c r="I1772" t="str">
        <f>MID(AppleStock[[#This Row],[Day]],1,FIND("day",AppleStock[[#This Row],[Day]])-1)</f>
        <v>Fri</v>
      </c>
      <c r="J1772" s="3">
        <f>AppleStock[[#This Row],[Open]]-AppleStock[[#This Row],[Close]]</f>
        <v>1.857000000000042E-2</v>
      </c>
      <c r="K1772" t="str">
        <f>IF(AppleStock[[#This Row],[Day Change]]&gt;0,"UP","DOWN")</f>
        <v>UP</v>
      </c>
      <c r="L1772" s="2">
        <v>7</v>
      </c>
      <c r="Q1772" s="15"/>
    </row>
    <row r="1773" spans="1:17" x14ac:dyDescent="0.25">
      <c r="A1773" s="1">
        <v>39104</v>
      </c>
      <c r="B1773" s="3">
        <v>12.734285</v>
      </c>
      <c r="C1773" s="3">
        <v>12.737143</v>
      </c>
      <c r="D1773" s="3">
        <v>12.235714</v>
      </c>
      <c r="E1773" s="3">
        <v>12.398571</v>
      </c>
      <c r="F1773" s="3">
        <v>10.988305</v>
      </c>
      <c r="G1773">
        <v>363506500</v>
      </c>
      <c r="H1773" t="str">
        <f>TEXT(AppleStock[[#This Row],[Date]],"dddd")</f>
        <v>Monday</v>
      </c>
      <c r="I1773" t="str">
        <f>MID(AppleStock[[#This Row],[Day]],1,FIND("day",AppleStock[[#This Row],[Day]])-1)</f>
        <v>Mon</v>
      </c>
      <c r="J1773" s="3">
        <f>AppleStock[[#This Row],[Open]]-AppleStock[[#This Row],[Close]]</f>
        <v>0.3357139999999994</v>
      </c>
      <c r="K1773" t="str">
        <f>IF(AppleStock[[#This Row],[Day Change]]&gt;0,"UP","DOWN")</f>
        <v>UP</v>
      </c>
      <c r="L1773" s="2">
        <v>7</v>
      </c>
      <c r="Q1773" s="15"/>
    </row>
    <row r="1774" spans="1:17" x14ac:dyDescent="0.25">
      <c r="A1774" s="1">
        <v>39105</v>
      </c>
      <c r="B1774" s="3">
        <v>12.247142999999999</v>
      </c>
      <c r="C1774" s="3">
        <v>12.501429</v>
      </c>
      <c r="D1774" s="3">
        <v>12.215714</v>
      </c>
      <c r="E1774" s="3">
        <v>12.242857000000001</v>
      </c>
      <c r="F1774" s="3">
        <v>10.850301</v>
      </c>
      <c r="G1774">
        <v>301856100</v>
      </c>
      <c r="H1774" t="str">
        <f>TEXT(AppleStock[[#This Row],[Date]],"dddd")</f>
        <v>Tuesday</v>
      </c>
      <c r="I1774" t="str">
        <f>MID(AppleStock[[#This Row],[Day]],1,FIND("day",AppleStock[[#This Row],[Day]])-1)</f>
        <v>Tues</v>
      </c>
      <c r="J1774" s="3">
        <f>AppleStock[[#This Row],[Open]]-AppleStock[[#This Row],[Close]]</f>
        <v>4.2859999999986798E-3</v>
      </c>
      <c r="K1774" t="str">
        <f>IF(AppleStock[[#This Row],[Day Change]]&gt;0,"UP","DOWN")</f>
        <v>UP</v>
      </c>
      <c r="L1774" s="2">
        <v>7</v>
      </c>
      <c r="Q1774" s="15"/>
    </row>
    <row r="1775" spans="1:17" x14ac:dyDescent="0.25">
      <c r="A1775" s="1">
        <v>39106</v>
      </c>
      <c r="B1775" s="3">
        <v>12.382857</v>
      </c>
      <c r="C1775" s="3">
        <v>12.45</v>
      </c>
      <c r="D1775" s="3">
        <v>12.297143</v>
      </c>
      <c r="E1775" s="3">
        <v>12.385714999999999</v>
      </c>
      <c r="F1775" s="3">
        <v>10.976912</v>
      </c>
      <c r="G1775">
        <v>231953400</v>
      </c>
      <c r="H1775" t="str">
        <f>TEXT(AppleStock[[#This Row],[Date]],"dddd")</f>
        <v>Wednesday</v>
      </c>
      <c r="I1775" t="str">
        <f>MID(AppleStock[[#This Row],[Day]],1,FIND("day",AppleStock[[#This Row],[Day]])-1)</f>
        <v>Wednes</v>
      </c>
      <c r="J1775" s="3">
        <f>AppleStock[[#This Row],[Open]]-AppleStock[[#This Row],[Close]]</f>
        <v>-2.8579999999998051E-3</v>
      </c>
      <c r="K1775" t="str">
        <f>IF(AppleStock[[#This Row],[Day Change]]&gt;0,"UP","DOWN")</f>
        <v>DOWN</v>
      </c>
      <c r="L1775" s="2">
        <v>7</v>
      </c>
      <c r="Q1775" s="15"/>
    </row>
    <row r="1776" spans="1:17" x14ac:dyDescent="0.25">
      <c r="A1776" s="1">
        <v>39107</v>
      </c>
      <c r="B1776" s="3">
        <v>12.444285000000001</v>
      </c>
      <c r="C1776" s="3">
        <v>12.642858</v>
      </c>
      <c r="D1776" s="3">
        <v>12.29</v>
      </c>
      <c r="E1776" s="3">
        <v>12.321427999999999</v>
      </c>
      <c r="F1776" s="3">
        <v>10.919936</v>
      </c>
      <c r="G1776">
        <v>226493400</v>
      </c>
      <c r="H1776" t="str">
        <f>TEXT(AppleStock[[#This Row],[Date]],"dddd")</f>
        <v>Thursday</v>
      </c>
      <c r="I1776" t="str">
        <f>MID(AppleStock[[#This Row],[Day]],1,FIND("day",AppleStock[[#This Row],[Day]])-1)</f>
        <v>Thurs</v>
      </c>
      <c r="J1776" s="3">
        <f>AppleStock[[#This Row],[Open]]-AppleStock[[#This Row],[Close]]</f>
        <v>0.12285700000000155</v>
      </c>
      <c r="K1776" t="str">
        <f>IF(AppleStock[[#This Row],[Day Change]]&gt;0,"UP","DOWN")</f>
        <v>UP</v>
      </c>
      <c r="L1776" s="2">
        <v>7</v>
      </c>
      <c r="Q1776" s="15"/>
    </row>
    <row r="1777" spans="1:17" x14ac:dyDescent="0.25">
      <c r="A1777" s="1">
        <v>39108</v>
      </c>
      <c r="B1777" s="3">
        <v>12.444285000000001</v>
      </c>
      <c r="C1777" s="3">
        <v>12.481427999999999</v>
      </c>
      <c r="D1777" s="3">
        <v>12.141429</v>
      </c>
      <c r="E1777" s="3">
        <v>12.197143000000001</v>
      </c>
      <c r="F1777" s="3">
        <v>10.809789</v>
      </c>
      <c r="G1777">
        <v>246718500</v>
      </c>
      <c r="H1777" t="str">
        <f>TEXT(AppleStock[[#This Row],[Date]],"dddd")</f>
        <v>Friday</v>
      </c>
      <c r="I1777" t="str">
        <f>MID(AppleStock[[#This Row],[Day]],1,FIND("day",AppleStock[[#This Row],[Day]])-1)</f>
        <v>Fri</v>
      </c>
      <c r="J1777" s="3">
        <f>AppleStock[[#This Row],[Open]]-AppleStock[[#This Row],[Close]]</f>
        <v>0.24714200000000019</v>
      </c>
      <c r="K1777" t="str">
        <f>IF(AppleStock[[#This Row],[Day Change]]&gt;0,"UP","DOWN")</f>
        <v>UP</v>
      </c>
      <c r="L1777" s="2">
        <v>7</v>
      </c>
      <c r="Q1777" s="15"/>
    </row>
    <row r="1778" spans="1:17" x14ac:dyDescent="0.25">
      <c r="A1778" s="1">
        <v>39111</v>
      </c>
      <c r="B1778" s="3">
        <v>12.328571</v>
      </c>
      <c r="C1778" s="3">
        <v>12.378572</v>
      </c>
      <c r="D1778" s="3">
        <v>12.218572</v>
      </c>
      <c r="E1778" s="3">
        <v>12.277143000000001</v>
      </c>
      <c r="F1778" s="3">
        <v>10.880687999999999</v>
      </c>
      <c r="G1778">
        <v>225416100</v>
      </c>
      <c r="H1778" t="str">
        <f>TEXT(AppleStock[[#This Row],[Date]],"dddd")</f>
        <v>Monday</v>
      </c>
      <c r="I1778" t="str">
        <f>MID(AppleStock[[#This Row],[Day]],1,FIND("day",AppleStock[[#This Row],[Day]])-1)</f>
        <v>Mon</v>
      </c>
      <c r="J1778" s="3">
        <f>AppleStock[[#This Row],[Open]]-AppleStock[[#This Row],[Close]]</f>
        <v>5.1427999999999585E-2</v>
      </c>
      <c r="K1778" t="str">
        <f>IF(AppleStock[[#This Row],[Day Change]]&gt;0,"UP","DOWN")</f>
        <v>UP</v>
      </c>
      <c r="L1778" s="2">
        <v>7</v>
      </c>
      <c r="Q1778" s="15"/>
    </row>
    <row r="1779" spans="1:17" x14ac:dyDescent="0.25">
      <c r="A1779" s="1">
        <v>39112</v>
      </c>
      <c r="B1779" s="3">
        <v>12.347143000000001</v>
      </c>
      <c r="C1779" s="3">
        <v>12.355714000000001</v>
      </c>
      <c r="D1779" s="3">
        <v>12.178572000000001</v>
      </c>
      <c r="E1779" s="3">
        <v>12.221429000000001</v>
      </c>
      <c r="F1779" s="3">
        <v>10.83131</v>
      </c>
      <c r="G1779">
        <v>144492600</v>
      </c>
      <c r="H1779" t="str">
        <f>TEXT(AppleStock[[#This Row],[Date]],"dddd")</f>
        <v>Tuesday</v>
      </c>
      <c r="I1779" t="str">
        <f>MID(AppleStock[[#This Row],[Day]],1,FIND("day",AppleStock[[#This Row],[Day]])-1)</f>
        <v>Tues</v>
      </c>
      <c r="J1779" s="3">
        <f>AppleStock[[#This Row],[Open]]-AppleStock[[#This Row],[Close]]</f>
        <v>0.12571400000000033</v>
      </c>
      <c r="K1779" t="str">
        <f>IF(AppleStock[[#This Row],[Day Change]]&gt;0,"UP","DOWN")</f>
        <v>UP</v>
      </c>
      <c r="L1779" s="2">
        <v>7</v>
      </c>
      <c r="Q1779" s="15"/>
    </row>
    <row r="1780" spans="1:17" x14ac:dyDescent="0.25">
      <c r="A1780" s="1">
        <v>39113</v>
      </c>
      <c r="B1780" s="3">
        <v>12.122857</v>
      </c>
      <c r="C1780" s="3">
        <v>12.285714</v>
      </c>
      <c r="D1780" s="3">
        <v>12.05</v>
      </c>
      <c r="E1780" s="3">
        <v>12.247142999999999</v>
      </c>
      <c r="F1780" s="3">
        <v>10.854100000000001</v>
      </c>
      <c r="G1780">
        <v>214017300</v>
      </c>
      <c r="H1780" t="str">
        <f>TEXT(AppleStock[[#This Row],[Date]],"dddd")</f>
        <v>Wednesday</v>
      </c>
      <c r="I1780" t="str">
        <f>MID(AppleStock[[#This Row],[Day]],1,FIND("day",AppleStock[[#This Row],[Day]])-1)</f>
        <v>Wednes</v>
      </c>
      <c r="J1780" s="3">
        <f>AppleStock[[#This Row],[Open]]-AppleStock[[#This Row],[Close]]</f>
        <v>-0.12428599999999967</v>
      </c>
      <c r="K1780" t="str">
        <f>IF(AppleStock[[#This Row],[Day Change]]&gt;0,"UP","DOWN")</f>
        <v>DOWN</v>
      </c>
      <c r="L1780" s="2">
        <v>7</v>
      </c>
      <c r="Q1780" s="15"/>
    </row>
    <row r="1781" spans="1:17" x14ac:dyDescent="0.25">
      <c r="A1781" s="1">
        <v>39114</v>
      </c>
      <c r="B1781" s="3">
        <v>12.318571</v>
      </c>
      <c r="C1781" s="3">
        <v>12.324286000000001</v>
      </c>
      <c r="D1781" s="3">
        <v>12.105714000000001</v>
      </c>
      <c r="E1781" s="3">
        <v>12.105714000000001</v>
      </c>
      <c r="F1781" s="3">
        <v>10.728761</v>
      </c>
      <c r="G1781">
        <v>166085500</v>
      </c>
      <c r="H1781" t="str">
        <f>TEXT(AppleStock[[#This Row],[Date]],"dddd")</f>
        <v>Thursday</v>
      </c>
      <c r="I1781" t="str">
        <f>MID(AppleStock[[#This Row],[Day]],1,FIND("day",AppleStock[[#This Row],[Day]])-1)</f>
        <v>Thurs</v>
      </c>
      <c r="J1781" s="3">
        <f>AppleStock[[#This Row],[Open]]-AppleStock[[#This Row],[Close]]</f>
        <v>0.21285699999999963</v>
      </c>
      <c r="K1781" t="str">
        <f>IF(AppleStock[[#This Row],[Day Change]]&gt;0,"UP","DOWN")</f>
        <v>UP</v>
      </c>
      <c r="L1781" s="2">
        <v>7</v>
      </c>
      <c r="Q1781" s="15"/>
    </row>
    <row r="1782" spans="1:17" x14ac:dyDescent="0.25">
      <c r="A1782" s="1">
        <v>39115</v>
      </c>
      <c r="B1782" s="3">
        <v>12.017143000000001</v>
      </c>
      <c r="C1782" s="3">
        <v>12.178572000000001</v>
      </c>
      <c r="D1782" s="3">
        <v>11.957143</v>
      </c>
      <c r="E1782" s="3">
        <v>12.107142</v>
      </c>
      <c r="F1782" s="3">
        <v>10.730026000000001</v>
      </c>
      <c r="G1782">
        <v>155382500</v>
      </c>
      <c r="H1782" t="str">
        <f>TEXT(AppleStock[[#This Row],[Date]],"dddd")</f>
        <v>Friday</v>
      </c>
      <c r="I1782" t="str">
        <f>MID(AppleStock[[#This Row],[Day]],1,FIND("day",AppleStock[[#This Row],[Day]])-1)</f>
        <v>Fri</v>
      </c>
      <c r="J1782" s="3">
        <f>AppleStock[[#This Row],[Open]]-AppleStock[[#This Row],[Close]]</f>
        <v>-8.999899999999883E-2</v>
      </c>
      <c r="K1782" t="str">
        <f>IF(AppleStock[[#This Row],[Day Change]]&gt;0,"UP","DOWN")</f>
        <v>DOWN</v>
      </c>
      <c r="L1782" s="2">
        <v>7</v>
      </c>
      <c r="Q1782" s="15"/>
    </row>
    <row r="1783" spans="1:17" x14ac:dyDescent="0.25">
      <c r="A1783" s="1">
        <v>39118</v>
      </c>
      <c r="B1783" s="3">
        <v>12.042857</v>
      </c>
      <c r="C1783" s="3">
        <v>12.175713999999999</v>
      </c>
      <c r="D1783" s="3">
        <v>11.991428000000001</v>
      </c>
      <c r="E1783" s="3">
        <v>11.991428000000001</v>
      </c>
      <c r="F1783" s="3">
        <v>10.627473</v>
      </c>
      <c r="G1783">
        <v>144713100</v>
      </c>
      <c r="H1783" t="str">
        <f>TEXT(AppleStock[[#This Row],[Date]],"dddd")</f>
        <v>Monday</v>
      </c>
      <c r="I1783" t="str">
        <f>MID(AppleStock[[#This Row],[Day]],1,FIND("day",AppleStock[[#This Row],[Day]])-1)</f>
        <v>Mon</v>
      </c>
      <c r="J1783" s="3">
        <f>AppleStock[[#This Row],[Open]]-AppleStock[[#This Row],[Close]]</f>
        <v>5.1428999999998837E-2</v>
      </c>
      <c r="K1783" t="str">
        <f>IF(AppleStock[[#This Row],[Day Change]]&gt;0,"UP","DOWN")</f>
        <v>UP</v>
      </c>
      <c r="L1783" s="2">
        <v>7</v>
      </c>
      <c r="Q1783" s="15"/>
    </row>
    <row r="1784" spans="1:17" x14ac:dyDescent="0.25">
      <c r="A1784" s="1">
        <v>39119</v>
      </c>
      <c r="B1784" s="3">
        <v>12.064285</v>
      </c>
      <c r="C1784" s="3">
        <v>12.067142</v>
      </c>
      <c r="D1784" s="3">
        <v>11.837142999999999</v>
      </c>
      <c r="E1784" s="3">
        <v>12.021428</v>
      </c>
      <c r="F1784" s="3">
        <v>10.654061</v>
      </c>
      <c r="G1784">
        <v>216098400</v>
      </c>
      <c r="H1784" t="str">
        <f>TEXT(AppleStock[[#This Row],[Date]],"dddd")</f>
        <v>Tuesday</v>
      </c>
      <c r="I1784" t="str">
        <f>MID(AppleStock[[#This Row],[Day]],1,FIND("day",AppleStock[[#This Row],[Day]])-1)</f>
        <v>Tues</v>
      </c>
      <c r="J1784" s="3">
        <f>AppleStock[[#This Row],[Open]]-AppleStock[[#This Row],[Close]]</f>
        <v>4.2856999999999701E-2</v>
      </c>
      <c r="K1784" t="str">
        <f>IF(AppleStock[[#This Row],[Day Change]]&gt;0,"UP","DOWN")</f>
        <v>UP</v>
      </c>
      <c r="L1784" s="2">
        <v>7</v>
      </c>
      <c r="Q1784" s="15"/>
    </row>
    <row r="1785" spans="1:17" x14ac:dyDescent="0.25">
      <c r="A1785" s="1">
        <v>39120</v>
      </c>
      <c r="B1785" s="3">
        <v>12.068571</v>
      </c>
      <c r="C1785" s="3">
        <v>12.34</v>
      </c>
      <c r="D1785" s="3">
        <v>11.935715</v>
      </c>
      <c r="E1785" s="3">
        <v>12.307143</v>
      </c>
      <c r="F1785" s="3">
        <v>10.907276</v>
      </c>
      <c r="G1785">
        <v>266706300</v>
      </c>
      <c r="H1785" t="str">
        <f>TEXT(AppleStock[[#This Row],[Date]],"dddd")</f>
        <v>Wednesday</v>
      </c>
      <c r="I1785" t="str">
        <f>MID(AppleStock[[#This Row],[Day]],1,FIND("day",AppleStock[[#This Row],[Day]])-1)</f>
        <v>Wednes</v>
      </c>
      <c r="J1785" s="3">
        <f>AppleStock[[#This Row],[Open]]-AppleStock[[#This Row],[Close]]</f>
        <v>-0.23857199999999956</v>
      </c>
      <c r="K1785" t="str">
        <f>IF(AppleStock[[#This Row],[Day Change]]&gt;0,"UP","DOWN")</f>
        <v>DOWN</v>
      </c>
      <c r="L1785" s="2">
        <v>7</v>
      </c>
      <c r="Q1785" s="15"/>
    </row>
    <row r="1786" spans="1:17" x14ac:dyDescent="0.25">
      <c r="A1786" s="1">
        <v>39121</v>
      </c>
      <c r="B1786" s="3">
        <v>12.204286</v>
      </c>
      <c r="C1786" s="3">
        <v>12.358571</v>
      </c>
      <c r="D1786" s="3">
        <v>12.201428</v>
      </c>
      <c r="E1786" s="3">
        <v>12.311429</v>
      </c>
      <c r="F1786" s="3">
        <v>10.911077000000001</v>
      </c>
      <c r="G1786">
        <v>169757700</v>
      </c>
      <c r="H1786" t="str">
        <f>TEXT(AppleStock[[#This Row],[Date]],"dddd")</f>
        <v>Thursday</v>
      </c>
      <c r="I1786" t="str">
        <f>MID(AppleStock[[#This Row],[Day]],1,FIND("day",AppleStock[[#This Row],[Day]])-1)</f>
        <v>Thurs</v>
      </c>
      <c r="J1786" s="3">
        <f>AppleStock[[#This Row],[Open]]-AppleStock[[#This Row],[Close]]</f>
        <v>-0.10714300000000065</v>
      </c>
      <c r="K1786" t="str">
        <f>IF(AppleStock[[#This Row],[Day Change]]&gt;0,"UP","DOWN")</f>
        <v>DOWN</v>
      </c>
      <c r="L1786" s="2">
        <v>7</v>
      </c>
      <c r="Q1786" s="15"/>
    </row>
    <row r="1787" spans="1:17" x14ac:dyDescent="0.25">
      <c r="A1787" s="1">
        <v>39122</v>
      </c>
      <c r="B1787" s="3">
        <v>12.268572000000001</v>
      </c>
      <c r="C1787" s="3">
        <v>12.314285</v>
      </c>
      <c r="D1787" s="3">
        <v>11.887143</v>
      </c>
      <c r="E1787" s="3">
        <v>11.895714999999999</v>
      </c>
      <c r="F1787" s="3">
        <v>10.542646</v>
      </c>
      <c r="G1787">
        <v>215135200</v>
      </c>
      <c r="H1787" t="str">
        <f>TEXT(AppleStock[[#This Row],[Date]],"dddd")</f>
        <v>Friday</v>
      </c>
      <c r="I1787" t="str">
        <f>MID(AppleStock[[#This Row],[Day]],1,FIND("day",AppleStock[[#This Row],[Day]])-1)</f>
        <v>Fri</v>
      </c>
      <c r="J1787" s="3">
        <f>AppleStock[[#This Row],[Open]]-AppleStock[[#This Row],[Close]]</f>
        <v>0.37285700000000155</v>
      </c>
      <c r="K1787" t="str">
        <f>IF(AppleStock[[#This Row],[Day Change]]&gt;0,"UP","DOWN")</f>
        <v>UP</v>
      </c>
      <c r="L1787" s="2">
        <v>7</v>
      </c>
      <c r="Q1787" s="15"/>
    </row>
    <row r="1788" spans="1:17" x14ac:dyDescent="0.25">
      <c r="A1788" s="1">
        <v>39125</v>
      </c>
      <c r="B1788" s="3">
        <v>12.061429</v>
      </c>
      <c r="C1788" s="3">
        <v>12.168571</v>
      </c>
      <c r="D1788" s="3">
        <v>11.947143000000001</v>
      </c>
      <c r="E1788" s="3">
        <v>12.125714</v>
      </c>
      <c r="F1788" s="3">
        <v>10.746485</v>
      </c>
      <c r="G1788">
        <v>181017900</v>
      </c>
      <c r="H1788" t="str">
        <f>TEXT(AppleStock[[#This Row],[Date]],"dddd")</f>
        <v>Monday</v>
      </c>
      <c r="I1788" t="str">
        <f>MID(AppleStock[[#This Row],[Day]],1,FIND("day",AppleStock[[#This Row],[Day]])-1)</f>
        <v>Mon</v>
      </c>
      <c r="J1788" s="3">
        <f>AppleStock[[#This Row],[Open]]-AppleStock[[#This Row],[Close]]</f>
        <v>-6.4284999999999926E-2</v>
      </c>
      <c r="K1788" t="str">
        <f>IF(AppleStock[[#This Row],[Day Change]]&gt;0,"UP","DOWN")</f>
        <v>DOWN</v>
      </c>
      <c r="L1788" s="2">
        <v>7</v>
      </c>
      <c r="Q1788" s="15"/>
    </row>
    <row r="1789" spans="1:17" x14ac:dyDescent="0.25">
      <c r="A1789" s="1">
        <v>39126</v>
      </c>
      <c r="B1789" s="3">
        <v>12.165713999999999</v>
      </c>
      <c r="C1789" s="3">
        <v>12.184286</v>
      </c>
      <c r="D1789" s="3">
        <v>12.042857</v>
      </c>
      <c r="E1789" s="3">
        <v>12.1</v>
      </c>
      <c r="F1789" s="3">
        <v>10.723694999999999</v>
      </c>
      <c r="G1789">
        <v>145246500</v>
      </c>
      <c r="H1789" t="str">
        <f>TEXT(AppleStock[[#This Row],[Date]],"dddd")</f>
        <v>Tuesday</v>
      </c>
      <c r="I1789" t="str">
        <f>MID(AppleStock[[#This Row],[Day]],1,FIND("day",AppleStock[[#This Row],[Day]])-1)</f>
        <v>Tues</v>
      </c>
      <c r="J1789" s="3">
        <f>AppleStock[[#This Row],[Open]]-AppleStock[[#This Row],[Close]]</f>
        <v>6.5713999999999828E-2</v>
      </c>
      <c r="K1789" t="str">
        <f>IF(AppleStock[[#This Row],[Day Change]]&gt;0,"UP","DOWN")</f>
        <v>UP</v>
      </c>
      <c r="L1789" s="2">
        <v>7</v>
      </c>
      <c r="Q1789" s="15"/>
    </row>
    <row r="1790" spans="1:17" x14ac:dyDescent="0.25">
      <c r="A1790" s="1">
        <v>39127</v>
      </c>
      <c r="B1790" s="3">
        <v>12.09</v>
      </c>
      <c r="C1790" s="3">
        <v>12.234285</v>
      </c>
      <c r="D1790" s="3">
        <v>12.081429</v>
      </c>
      <c r="E1790" s="3">
        <v>12.185715</v>
      </c>
      <c r="F1790" s="3">
        <v>10.799662</v>
      </c>
      <c r="G1790">
        <v>126995400</v>
      </c>
      <c r="H1790" t="str">
        <f>TEXT(AppleStock[[#This Row],[Date]],"dddd")</f>
        <v>Wednesday</v>
      </c>
      <c r="I1790" t="str">
        <f>MID(AppleStock[[#This Row],[Day]],1,FIND("day",AppleStock[[#This Row],[Day]])-1)</f>
        <v>Wednes</v>
      </c>
      <c r="J1790" s="3">
        <f>AppleStock[[#This Row],[Open]]-AppleStock[[#This Row],[Close]]</f>
        <v>-9.5715000000000217E-2</v>
      </c>
      <c r="K1790" t="str">
        <f>IF(AppleStock[[#This Row],[Day Change]]&gt;0,"UP","DOWN")</f>
        <v>DOWN</v>
      </c>
      <c r="L1790" s="2">
        <v>7</v>
      </c>
      <c r="Q1790" s="15"/>
    </row>
    <row r="1791" spans="1:17" x14ac:dyDescent="0.25">
      <c r="A1791" s="1">
        <v>39128</v>
      </c>
      <c r="B1791" s="3">
        <v>12.205714</v>
      </c>
      <c r="C1791" s="3">
        <v>12.231427999999999</v>
      </c>
      <c r="D1791" s="3">
        <v>12.111428</v>
      </c>
      <c r="E1791" s="3">
        <v>12.172857</v>
      </c>
      <c r="F1791" s="3">
        <v>10.788263000000001</v>
      </c>
      <c r="G1791">
        <v>90915300</v>
      </c>
      <c r="H1791" t="str">
        <f>TEXT(AppleStock[[#This Row],[Date]],"dddd")</f>
        <v>Thursday</v>
      </c>
      <c r="I1791" t="str">
        <f>MID(AppleStock[[#This Row],[Day]],1,FIND("day",AppleStock[[#This Row],[Day]])-1)</f>
        <v>Thurs</v>
      </c>
      <c r="J1791" s="3">
        <f>AppleStock[[#This Row],[Open]]-AppleStock[[#This Row],[Close]]</f>
        <v>3.2856999999999914E-2</v>
      </c>
      <c r="K1791" t="str">
        <f>IF(AppleStock[[#This Row],[Day Change]]&gt;0,"UP","DOWN")</f>
        <v>UP</v>
      </c>
      <c r="L1791" s="2">
        <v>7</v>
      </c>
      <c r="Q1791" s="15"/>
    </row>
    <row r="1792" spans="1:17" x14ac:dyDescent="0.25">
      <c r="A1792" s="1">
        <v>39129</v>
      </c>
      <c r="B1792" s="3">
        <v>12.178572000000001</v>
      </c>
      <c r="C1792" s="3">
        <v>12.201428</v>
      </c>
      <c r="D1792" s="3">
        <v>12.094286</v>
      </c>
      <c r="E1792" s="3">
        <v>12.118570999999999</v>
      </c>
      <c r="F1792" s="3">
        <v>10.740152999999999</v>
      </c>
      <c r="G1792">
        <v>99967000</v>
      </c>
      <c r="H1792" t="str">
        <f>TEXT(AppleStock[[#This Row],[Date]],"dddd")</f>
        <v>Friday</v>
      </c>
      <c r="I1792" t="str">
        <f>MID(AppleStock[[#This Row],[Day]],1,FIND("day",AppleStock[[#This Row],[Day]])-1)</f>
        <v>Fri</v>
      </c>
      <c r="J1792" s="3">
        <f>AppleStock[[#This Row],[Open]]-AppleStock[[#This Row],[Close]]</f>
        <v>6.0001000000001525E-2</v>
      </c>
      <c r="K1792" t="str">
        <f>IF(AppleStock[[#This Row],[Day Change]]&gt;0,"UP","DOWN")</f>
        <v>UP</v>
      </c>
      <c r="L1792" s="2">
        <v>7</v>
      </c>
      <c r="Q1792" s="15"/>
    </row>
    <row r="1793" spans="1:17" x14ac:dyDescent="0.25">
      <c r="A1793" s="1">
        <v>39133</v>
      </c>
      <c r="B1793" s="3">
        <v>12.092857</v>
      </c>
      <c r="C1793" s="3">
        <v>12.308572</v>
      </c>
      <c r="D1793" s="3">
        <v>12.022857</v>
      </c>
      <c r="E1793" s="3">
        <v>12.271428</v>
      </c>
      <c r="F1793" s="3">
        <v>10.875626</v>
      </c>
      <c r="G1793">
        <v>154425600</v>
      </c>
      <c r="H1793" t="str">
        <f>TEXT(AppleStock[[#This Row],[Date]],"dddd")</f>
        <v>Tuesday</v>
      </c>
      <c r="I1793" t="str">
        <f>MID(AppleStock[[#This Row],[Day]],1,FIND("day",AppleStock[[#This Row],[Day]])-1)</f>
        <v>Tues</v>
      </c>
      <c r="J1793" s="3">
        <f>AppleStock[[#This Row],[Open]]-AppleStock[[#This Row],[Close]]</f>
        <v>-0.17857099999999981</v>
      </c>
      <c r="K1793" t="str">
        <f>IF(AppleStock[[#This Row],[Day Change]]&gt;0,"UP","DOWN")</f>
        <v>DOWN</v>
      </c>
      <c r="L1793" s="2">
        <v>7</v>
      </c>
      <c r="Q1793" s="15"/>
    </row>
    <row r="1794" spans="1:17" x14ac:dyDescent="0.25">
      <c r="A1794" s="1">
        <v>39134</v>
      </c>
      <c r="B1794" s="3">
        <v>12.282857</v>
      </c>
      <c r="C1794" s="3">
        <v>12.784286</v>
      </c>
      <c r="D1794" s="3">
        <v>12.28</v>
      </c>
      <c r="E1794" s="3">
        <v>12.742857000000001</v>
      </c>
      <c r="F1794" s="3">
        <v>11.293430000000001</v>
      </c>
      <c r="G1794">
        <v>288828400</v>
      </c>
      <c r="H1794" t="str">
        <f>TEXT(AppleStock[[#This Row],[Date]],"dddd")</f>
        <v>Wednesday</v>
      </c>
      <c r="I1794" t="str">
        <f>MID(AppleStock[[#This Row],[Day]],1,FIND("day",AppleStock[[#This Row],[Day]])-1)</f>
        <v>Wednes</v>
      </c>
      <c r="J1794" s="3">
        <f>AppleStock[[#This Row],[Open]]-AppleStock[[#This Row],[Close]]</f>
        <v>-0.46000000000000085</v>
      </c>
      <c r="K1794" t="str">
        <f>IF(AppleStock[[#This Row],[Day Change]]&gt;0,"UP","DOWN")</f>
        <v>DOWN</v>
      </c>
      <c r="L1794" s="2">
        <v>7</v>
      </c>
      <c r="Q1794" s="15"/>
    </row>
    <row r="1795" spans="1:17" x14ac:dyDescent="0.25">
      <c r="A1795" s="1">
        <v>39135</v>
      </c>
      <c r="B1795" s="3">
        <v>12.971429000000001</v>
      </c>
      <c r="C1795" s="3">
        <v>12.972856999999999</v>
      </c>
      <c r="D1795" s="3">
        <v>12.647142000000001</v>
      </c>
      <c r="E1795" s="3">
        <v>12.787143</v>
      </c>
      <c r="F1795" s="3">
        <v>11.33268</v>
      </c>
      <c r="G1795">
        <v>209556200</v>
      </c>
      <c r="H1795" t="str">
        <f>TEXT(AppleStock[[#This Row],[Date]],"dddd")</f>
        <v>Thursday</v>
      </c>
      <c r="I1795" t="str">
        <f>MID(AppleStock[[#This Row],[Day]],1,FIND("day",AppleStock[[#This Row],[Day]])-1)</f>
        <v>Thurs</v>
      </c>
      <c r="J1795" s="3">
        <f>AppleStock[[#This Row],[Open]]-AppleStock[[#This Row],[Close]]</f>
        <v>0.18428600000000017</v>
      </c>
      <c r="K1795" t="str">
        <f>IF(AppleStock[[#This Row],[Day Change]]&gt;0,"UP","DOWN")</f>
        <v>UP</v>
      </c>
      <c r="L1795" s="2">
        <v>7</v>
      </c>
      <c r="Q1795" s="15"/>
    </row>
    <row r="1796" spans="1:17" x14ac:dyDescent="0.25">
      <c r="A1796" s="1">
        <v>39136</v>
      </c>
      <c r="B1796" s="3">
        <v>12.737143</v>
      </c>
      <c r="C1796" s="3">
        <v>12.905714</v>
      </c>
      <c r="D1796" s="3">
        <v>12.692857</v>
      </c>
      <c r="E1796" s="3">
        <v>12.724285999999999</v>
      </c>
      <c r="F1796" s="3">
        <v>11.276973</v>
      </c>
      <c r="G1796">
        <v>129473400</v>
      </c>
      <c r="H1796" t="str">
        <f>TEXT(AppleStock[[#This Row],[Date]],"dddd")</f>
        <v>Friday</v>
      </c>
      <c r="I1796" t="str">
        <f>MID(AppleStock[[#This Row],[Day]],1,FIND("day",AppleStock[[#This Row],[Day]])-1)</f>
        <v>Fri</v>
      </c>
      <c r="J1796" s="3">
        <f>AppleStock[[#This Row],[Open]]-AppleStock[[#This Row],[Close]]</f>
        <v>1.285700000000034E-2</v>
      </c>
      <c r="K1796" t="str">
        <f>IF(AppleStock[[#This Row],[Day Change]]&gt;0,"UP","DOWN")</f>
        <v>UP</v>
      </c>
      <c r="L1796" s="2">
        <v>7</v>
      </c>
      <c r="Q1796" s="15"/>
    </row>
    <row r="1797" spans="1:17" x14ac:dyDescent="0.25">
      <c r="A1797" s="1">
        <v>39139</v>
      </c>
      <c r="B1797" s="3">
        <v>12.834286000000001</v>
      </c>
      <c r="C1797" s="3">
        <v>12.857142</v>
      </c>
      <c r="D1797" s="3">
        <v>12.515715</v>
      </c>
      <c r="E1797" s="3">
        <v>12.644285999999999</v>
      </c>
      <c r="F1797" s="3">
        <v>11.206071</v>
      </c>
      <c r="G1797">
        <v>153962200</v>
      </c>
      <c r="H1797" t="str">
        <f>TEXT(AppleStock[[#This Row],[Date]],"dddd")</f>
        <v>Monday</v>
      </c>
      <c r="I1797" t="str">
        <f>MID(AppleStock[[#This Row],[Day]],1,FIND("day",AppleStock[[#This Row],[Day]])-1)</f>
        <v>Mon</v>
      </c>
      <c r="J1797" s="3">
        <f>AppleStock[[#This Row],[Open]]-AppleStock[[#This Row],[Close]]</f>
        <v>0.19000000000000128</v>
      </c>
      <c r="K1797" t="str">
        <f>IF(AppleStock[[#This Row],[Day Change]]&gt;0,"UP","DOWN")</f>
        <v>UP</v>
      </c>
      <c r="L1797" s="2">
        <v>7</v>
      </c>
      <c r="Q1797" s="15"/>
    </row>
    <row r="1798" spans="1:17" x14ac:dyDescent="0.25">
      <c r="A1798" s="1">
        <v>39140</v>
      </c>
      <c r="B1798" s="3">
        <v>12.328571</v>
      </c>
      <c r="C1798" s="3">
        <v>12.44</v>
      </c>
      <c r="D1798" s="3">
        <v>11.915713999999999</v>
      </c>
      <c r="E1798" s="3">
        <v>11.99</v>
      </c>
      <c r="F1798" s="3">
        <v>10.626207000000001</v>
      </c>
      <c r="G1798">
        <v>286453300</v>
      </c>
      <c r="H1798" t="str">
        <f>TEXT(AppleStock[[#This Row],[Date]],"dddd")</f>
        <v>Tuesday</v>
      </c>
      <c r="I1798" t="str">
        <f>MID(AppleStock[[#This Row],[Day]],1,FIND("day",AppleStock[[#This Row],[Day]])-1)</f>
        <v>Tues</v>
      </c>
      <c r="J1798" s="3">
        <f>AppleStock[[#This Row],[Open]]-AppleStock[[#This Row],[Close]]</f>
        <v>0.33857099999999996</v>
      </c>
      <c r="K1798" t="str">
        <f>IF(AppleStock[[#This Row],[Day Change]]&gt;0,"UP","DOWN")</f>
        <v>UP</v>
      </c>
      <c r="L1798" s="2">
        <v>7</v>
      </c>
      <c r="Q1798" s="15"/>
    </row>
    <row r="1799" spans="1:17" x14ac:dyDescent="0.25">
      <c r="A1799" s="1">
        <v>39141</v>
      </c>
      <c r="B1799" s="3">
        <v>11.857142</v>
      </c>
      <c r="C1799" s="3">
        <v>12.228572</v>
      </c>
      <c r="D1799" s="3">
        <v>11.857142</v>
      </c>
      <c r="E1799" s="3">
        <v>12.087142999999999</v>
      </c>
      <c r="F1799" s="3">
        <v>10.712297</v>
      </c>
      <c r="G1799">
        <v>229868800</v>
      </c>
      <c r="H1799" t="str">
        <f>TEXT(AppleStock[[#This Row],[Date]],"dddd")</f>
        <v>Wednesday</v>
      </c>
      <c r="I1799" t="str">
        <f>MID(AppleStock[[#This Row],[Day]],1,FIND("day",AppleStock[[#This Row],[Day]])-1)</f>
        <v>Wednes</v>
      </c>
      <c r="J1799" s="3">
        <f>AppleStock[[#This Row],[Open]]-AppleStock[[#This Row],[Close]]</f>
        <v>-0.23000099999999968</v>
      </c>
      <c r="K1799" t="str">
        <f>IF(AppleStock[[#This Row],[Day Change]]&gt;0,"UP","DOWN")</f>
        <v>DOWN</v>
      </c>
      <c r="L1799" s="2">
        <v>7</v>
      </c>
      <c r="Q1799" s="15"/>
    </row>
    <row r="1800" spans="1:17" x14ac:dyDescent="0.25">
      <c r="A1800" s="1">
        <v>39142</v>
      </c>
      <c r="B1800" s="3">
        <v>12.004286</v>
      </c>
      <c r="C1800" s="3">
        <v>12.615714000000001</v>
      </c>
      <c r="D1800" s="3">
        <v>11.964286</v>
      </c>
      <c r="E1800" s="3">
        <v>12.437143000000001</v>
      </c>
      <c r="F1800" s="3">
        <v>11.022491</v>
      </c>
      <c r="G1800">
        <v>353882200</v>
      </c>
      <c r="H1800" t="str">
        <f>TEXT(AppleStock[[#This Row],[Date]],"dddd")</f>
        <v>Thursday</v>
      </c>
      <c r="I1800" t="str">
        <f>MID(AppleStock[[#This Row],[Day]],1,FIND("day",AppleStock[[#This Row],[Day]])-1)</f>
        <v>Thurs</v>
      </c>
      <c r="J1800" s="3">
        <f>AppleStock[[#This Row],[Open]]-AppleStock[[#This Row],[Close]]</f>
        <v>-0.43285700000000027</v>
      </c>
      <c r="K1800" t="str">
        <f>IF(AppleStock[[#This Row],[Day Change]]&gt;0,"UP","DOWN")</f>
        <v>DOWN</v>
      </c>
      <c r="L1800" s="2">
        <v>7</v>
      </c>
      <c r="Q1800" s="15"/>
    </row>
    <row r="1801" spans="1:17" x14ac:dyDescent="0.25">
      <c r="A1801" s="1">
        <v>39143</v>
      </c>
      <c r="B1801" s="3">
        <v>12.395714999999999</v>
      </c>
      <c r="C1801" s="3">
        <v>12.505713999999999</v>
      </c>
      <c r="D1801" s="3">
        <v>12.172857</v>
      </c>
      <c r="E1801" s="3">
        <v>12.201428</v>
      </c>
      <c r="F1801" s="3">
        <v>10.813587</v>
      </c>
      <c r="G1801">
        <v>215000100</v>
      </c>
      <c r="H1801" t="str">
        <f>TEXT(AppleStock[[#This Row],[Date]],"dddd")</f>
        <v>Friday</v>
      </c>
      <c r="I1801" t="str">
        <f>MID(AppleStock[[#This Row],[Day]],1,FIND("day",AppleStock[[#This Row],[Day]])-1)</f>
        <v>Fri</v>
      </c>
      <c r="J1801" s="3">
        <f>AppleStock[[#This Row],[Open]]-AppleStock[[#This Row],[Close]]</f>
        <v>0.19428699999999921</v>
      </c>
      <c r="K1801" t="str">
        <f>IF(AppleStock[[#This Row],[Day Change]]&gt;0,"UP","DOWN")</f>
        <v>UP</v>
      </c>
      <c r="L1801" s="2">
        <v>7</v>
      </c>
      <c r="Q1801" s="15"/>
    </row>
    <row r="1802" spans="1:17" x14ac:dyDescent="0.25">
      <c r="A1802" s="1">
        <v>39146</v>
      </c>
      <c r="B1802" s="3">
        <v>12.27</v>
      </c>
      <c r="C1802" s="3">
        <v>12.664286000000001</v>
      </c>
      <c r="D1802" s="3">
        <v>12.251429</v>
      </c>
      <c r="E1802" s="3">
        <v>12.331429</v>
      </c>
      <c r="F1802" s="3">
        <v>10.928798</v>
      </c>
      <c r="G1802">
        <v>209724900</v>
      </c>
      <c r="H1802" t="str">
        <f>TEXT(AppleStock[[#This Row],[Date]],"dddd")</f>
        <v>Monday</v>
      </c>
      <c r="I1802" t="str">
        <f>MID(AppleStock[[#This Row],[Day]],1,FIND("day",AppleStock[[#This Row],[Day]])-1)</f>
        <v>Mon</v>
      </c>
      <c r="J1802" s="3">
        <f>AppleStock[[#This Row],[Open]]-AppleStock[[#This Row],[Close]]</f>
        <v>-6.14290000000004E-2</v>
      </c>
      <c r="K1802" t="str">
        <f>IF(AppleStock[[#This Row],[Day Change]]&gt;0,"UP","DOWN")</f>
        <v>DOWN</v>
      </c>
      <c r="L1802" s="2">
        <v>7</v>
      </c>
      <c r="Q1802" s="15"/>
    </row>
    <row r="1803" spans="1:17" x14ac:dyDescent="0.25">
      <c r="A1803" s="1">
        <v>39147</v>
      </c>
      <c r="B1803" s="3">
        <v>12.542857</v>
      </c>
      <c r="C1803" s="3">
        <v>12.615714000000001</v>
      </c>
      <c r="D1803" s="3">
        <v>12.485714</v>
      </c>
      <c r="E1803" s="3">
        <v>12.598572000000001</v>
      </c>
      <c r="F1803" s="3">
        <v>11.165556</v>
      </c>
      <c r="G1803">
        <v>180796700</v>
      </c>
      <c r="H1803" t="str">
        <f>TEXT(AppleStock[[#This Row],[Date]],"dddd")</f>
        <v>Tuesday</v>
      </c>
      <c r="I1803" t="str">
        <f>MID(AppleStock[[#This Row],[Day]],1,FIND("day",AppleStock[[#This Row],[Day]])-1)</f>
        <v>Tues</v>
      </c>
      <c r="J1803" s="3">
        <f>AppleStock[[#This Row],[Open]]-AppleStock[[#This Row],[Close]]</f>
        <v>-5.5715000000001069E-2</v>
      </c>
      <c r="K1803" t="str">
        <f>IF(AppleStock[[#This Row],[Day Change]]&gt;0,"UP","DOWN")</f>
        <v>DOWN</v>
      </c>
      <c r="L1803" s="2">
        <v>7</v>
      </c>
      <c r="Q1803" s="15"/>
    </row>
    <row r="1804" spans="1:17" x14ac:dyDescent="0.25">
      <c r="A1804" s="1">
        <v>39148</v>
      </c>
      <c r="B1804" s="3">
        <v>12.578571</v>
      </c>
      <c r="C1804" s="3">
        <v>12.71</v>
      </c>
      <c r="D1804" s="3">
        <v>12.492857000000001</v>
      </c>
      <c r="E1804" s="3">
        <v>12.531428</v>
      </c>
      <c r="F1804" s="3">
        <v>11.106052</v>
      </c>
      <c r="G1804">
        <v>156571100</v>
      </c>
      <c r="H1804" t="str">
        <f>TEXT(AppleStock[[#This Row],[Date]],"dddd")</f>
        <v>Wednesday</v>
      </c>
      <c r="I1804" t="str">
        <f>MID(AppleStock[[#This Row],[Day]],1,FIND("day",AppleStock[[#This Row],[Day]])-1)</f>
        <v>Wednes</v>
      </c>
      <c r="J1804" s="3">
        <f>AppleStock[[#This Row],[Open]]-AppleStock[[#This Row],[Close]]</f>
        <v>4.7143000000000157E-2</v>
      </c>
      <c r="K1804" t="str">
        <f>IF(AppleStock[[#This Row],[Day Change]]&gt;0,"UP","DOWN")</f>
        <v>UP</v>
      </c>
      <c r="L1804" s="2">
        <v>7</v>
      </c>
      <c r="Q1804" s="15"/>
    </row>
    <row r="1805" spans="1:17" x14ac:dyDescent="0.25">
      <c r="A1805" s="1">
        <v>39149</v>
      </c>
      <c r="B1805" s="3">
        <v>12.655714</v>
      </c>
      <c r="C1805" s="3">
        <v>12.674286</v>
      </c>
      <c r="D1805" s="3">
        <v>12.494286000000001</v>
      </c>
      <c r="E1805" s="3">
        <v>12.571427999999999</v>
      </c>
      <c r="F1805" s="3">
        <v>11.141500000000001</v>
      </c>
      <c r="G1805">
        <v>127752800</v>
      </c>
      <c r="H1805" t="str">
        <f>TEXT(AppleStock[[#This Row],[Date]],"dddd")</f>
        <v>Thursday</v>
      </c>
      <c r="I1805" t="str">
        <f>MID(AppleStock[[#This Row],[Day]],1,FIND("day",AppleStock[[#This Row],[Day]])-1)</f>
        <v>Thurs</v>
      </c>
      <c r="J1805" s="3">
        <f>AppleStock[[#This Row],[Open]]-AppleStock[[#This Row],[Close]]</f>
        <v>8.4286000000000527E-2</v>
      </c>
      <c r="K1805" t="str">
        <f>IF(AppleStock[[#This Row],[Day Change]]&gt;0,"UP","DOWN")</f>
        <v>UP</v>
      </c>
      <c r="L1805" s="2">
        <v>7</v>
      </c>
      <c r="Q1805" s="15"/>
    </row>
    <row r="1806" spans="1:17" x14ac:dyDescent="0.25">
      <c r="A1806" s="1">
        <v>39150</v>
      </c>
      <c r="B1806" s="3">
        <v>12.685715</v>
      </c>
      <c r="C1806" s="3">
        <v>12.692857</v>
      </c>
      <c r="D1806" s="3">
        <v>12.485714</v>
      </c>
      <c r="E1806" s="3">
        <v>12.567142</v>
      </c>
      <c r="F1806" s="3">
        <v>11.137703</v>
      </c>
      <c r="G1806">
        <v>112959000</v>
      </c>
      <c r="H1806" t="str">
        <f>TEXT(AppleStock[[#This Row],[Date]],"dddd")</f>
        <v>Friday</v>
      </c>
      <c r="I1806" t="str">
        <f>MID(AppleStock[[#This Row],[Day]],1,FIND("day",AppleStock[[#This Row],[Day]])-1)</f>
        <v>Fri</v>
      </c>
      <c r="J1806" s="3">
        <f>AppleStock[[#This Row],[Open]]-AppleStock[[#This Row],[Close]]</f>
        <v>0.1185729999999996</v>
      </c>
      <c r="K1806" t="str">
        <f>IF(AppleStock[[#This Row],[Day Change]]&gt;0,"UP","DOWN")</f>
        <v>UP</v>
      </c>
      <c r="L1806" s="2">
        <v>7</v>
      </c>
      <c r="Q1806" s="15"/>
    </row>
    <row r="1807" spans="1:17" x14ac:dyDescent="0.25">
      <c r="A1807" s="1">
        <v>39153</v>
      </c>
      <c r="B1807" s="3">
        <v>12.581429</v>
      </c>
      <c r="C1807" s="3">
        <v>12.855714000000001</v>
      </c>
      <c r="D1807" s="3">
        <v>12.57</v>
      </c>
      <c r="E1807" s="3">
        <v>12.838571999999999</v>
      </c>
      <c r="F1807" s="3">
        <v>11.378259</v>
      </c>
      <c r="G1807">
        <v>182352100</v>
      </c>
      <c r="H1807" t="str">
        <f>TEXT(AppleStock[[#This Row],[Date]],"dddd")</f>
        <v>Monday</v>
      </c>
      <c r="I1807" t="str">
        <f>MID(AppleStock[[#This Row],[Day]],1,FIND("day",AppleStock[[#This Row],[Day]])-1)</f>
        <v>Mon</v>
      </c>
      <c r="J1807" s="3">
        <f>AppleStock[[#This Row],[Open]]-AppleStock[[#This Row],[Close]]</f>
        <v>-0.25714299999999923</v>
      </c>
      <c r="K1807" t="str">
        <f>IF(AppleStock[[#This Row],[Day Change]]&gt;0,"UP","DOWN")</f>
        <v>DOWN</v>
      </c>
      <c r="L1807" s="2">
        <v>7</v>
      </c>
      <c r="Q1807" s="15"/>
    </row>
    <row r="1808" spans="1:17" x14ac:dyDescent="0.25">
      <c r="A1808" s="1">
        <v>39154</v>
      </c>
      <c r="B1808" s="3">
        <v>12.772857</v>
      </c>
      <c r="C1808" s="3">
        <v>12.942857</v>
      </c>
      <c r="D1808" s="3">
        <v>12.628572</v>
      </c>
      <c r="E1808" s="3">
        <v>12.628572</v>
      </c>
      <c r="F1808" s="3">
        <v>11.192143</v>
      </c>
      <c r="G1808">
        <v>216972700</v>
      </c>
      <c r="H1808" t="str">
        <f>TEXT(AppleStock[[#This Row],[Date]],"dddd")</f>
        <v>Tuesday</v>
      </c>
      <c r="I1808" t="str">
        <f>MID(AppleStock[[#This Row],[Day]],1,FIND("day",AppleStock[[#This Row],[Day]])-1)</f>
        <v>Tues</v>
      </c>
      <c r="J1808" s="3">
        <f>AppleStock[[#This Row],[Open]]-AppleStock[[#This Row],[Close]]</f>
        <v>0.144285</v>
      </c>
      <c r="K1808" t="str">
        <f>IF(AppleStock[[#This Row],[Day Change]]&gt;0,"UP","DOWN")</f>
        <v>UP</v>
      </c>
      <c r="L1808" s="2">
        <v>7</v>
      </c>
      <c r="Q1808" s="15"/>
    </row>
    <row r="1809" spans="1:17" x14ac:dyDescent="0.25">
      <c r="A1809" s="1">
        <v>39155</v>
      </c>
      <c r="B1809" s="3">
        <v>12.657143</v>
      </c>
      <c r="C1809" s="3">
        <v>12.857142</v>
      </c>
      <c r="D1809" s="3">
        <v>12.56</v>
      </c>
      <c r="E1809" s="3">
        <v>12.857142</v>
      </c>
      <c r="F1809" s="3">
        <v>11.394715</v>
      </c>
      <c r="G1809">
        <v>199146500</v>
      </c>
      <c r="H1809" t="str">
        <f>TEXT(AppleStock[[#This Row],[Date]],"dddd")</f>
        <v>Wednesday</v>
      </c>
      <c r="I1809" t="str">
        <f>MID(AppleStock[[#This Row],[Day]],1,FIND("day",AppleStock[[#This Row],[Day]])-1)</f>
        <v>Wednes</v>
      </c>
      <c r="J1809" s="3">
        <f>AppleStock[[#This Row],[Open]]-AppleStock[[#This Row],[Close]]</f>
        <v>-0.19999900000000004</v>
      </c>
      <c r="K1809" t="str">
        <f>IF(AppleStock[[#This Row],[Day Change]]&gt;0,"UP","DOWN")</f>
        <v>DOWN</v>
      </c>
      <c r="L1809" s="2">
        <v>7</v>
      </c>
      <c r="Q1809" s="15"/>
    </row>
    <row r="1810" spans="1:17" x14ac:dyDescent="0.25">
      <c r="A1810" s="1">
        <v>39156</v>
      </c>
      <c r="B1810" s="3">
        <v>12.851429</v>
      </c>
      <c r="C1810" s="3">
        <v>12.908571</v>
      </c>
      <c r="D1810" s="3">
        <v>12.758571999999999</v>
      </c>
      <c r="E1810" s="3">
        <v>12.795714</v>
      </c>
      <c r="F1810" s="3">
        <v>11.340275999999999</v>
      </c>
      <c r="G1810">
        <v>139874700</v>
      </c>
      <c r="H1810" t="str">
        <f>TEXT(AppleStock[[#This Row],[Date]],"dddd")</f>
        <v>Thursday</v>
      </c>
      <c r="I1810" t="str">
        <f>MID(AppleStock[[#This Row],[Day]],1,FIND("day",AppleStock[[#This Row],[Day]])-1)</f>
        <v>Thurs</v>
      </c>
      <c r="J1810" s="3">
        <f>AppleStock[[#This Row],[Open]]-AppleStock[[#This Row],[Close]]</f>
        <v>5.5714999999999293E-2</v>
      </c>
      <c r="K1810" t="str">
        <f>IF(AppleStock[[#This Row],[Day Change]]&gt;0,"UP","DOWN")</f>
        <v>UP</v>
      </c>
      <c r="L1810" s="2">
        <v>7</v>
      </c>
      <c r="Q1810" s="15"/>
    </row>
    <row r="1811" spans="1:17" x14ac:dyDescent="0.25">
      <c r="A1811" s="1">
        <v>39157</v>
      </c>
      <c r="B1811" s="3">
        <v>12.791429000000001</v>
      </c>
      <c r="C1811" s="3">
        <v>12.855714000000001</v>
      </c>
      <c r="D1811" s="3">
        <v>12.76</v>
      </c>
      <c r="E1811" s="3">
        <v>12.798572</v>
      </c>
      <c r="F1811" s="3">
        <v>11.342808</v>
      </c>
      <c r="G1811">
        <v>142926000</v>
      </c>
      <c r="H1811" t="str">
        <f>TEXT(AppleStock[[#This Row],[Date]],"dddd")</f>
        <v>Friday</v>
      </c>
      <c r="I1811" t="str">
        <f>MID(AppleStock[[#This Row],[Day]],1,FIND("day",AppleStock[[#This Row],[Day]])-1)</f>
        <v>Fri</v>
      </c>
      <c r="J1811" s="3">
        <f>AppleStock[[#This Row],[Open]]-AppleStock[[#This Row],[Close]]</f>
        <v>-7.1429999999992333E-3</v>
      </c>
      <c r="K1811" t="str">
        <f>IF(AppleStock[[#This Row],[Day Change]]&gt;0,"UP","DOWN")</f>
        <v>DOWN</v>
      </c>
      <c r="L1811" s="2">
        <v>7</v>
      </c>
      <c r="Q1811" s="15"/>
    </row>
    <row r="1812" spans="1:17" x14ac:dyDescent="0.25">
      <c r="A1812" s="1">
        <v>39160</v>
      </c>
      <c r="B1812" s="3">
        <v>12.891429</v>
      </c>
      <c r="C1812" s="3">
        <v>13.078571</v>
      </c>
      <c r="D1812" s="3">
        <v>12.798572</v>
      </c>
      <c r="E1812" s="3">
        <v>13.018572000000001</v>
      </c>
      <c r="F1812" s="3">
        <v>11.537785</v>
      </c>
      <c r="G1812">
        <v>178240300</v>
      </c>
      <c r="H1812" t="str">
        <f>TEXT(AppleStock[[#This Row],[Date]],"dddd")</f>
        <v>Monday</v>
      </c>
      <c r="I1812" t="str">
        <f>MID(AppleStock[[#This Row],[Day]],1,FIND("day",AppleStock[[#This Row],[Day]])-1)</f>
        <v>Mon</v>
      </c>
      <c r="J1812" s="3">
        <f>AppleStock[[#This Row],[Open]]-AppleStock[[#This Row],[Close]]</f>
        <v>-0.12714300000000023</v>
      </c>
      <c r="K1812" t="str">
        <f>IF(AppleStock[[#This Row],[Day Change]]&gt;0,"UP","DOWN")</f>
        <v>DOWN</v>
      </c>
      <c r="L1812" s="2">
        <v>7</v>
      </c>
      <c r="Q1812" s="15"/>
    </row>
    <row r="1813" spans="1:17" x14ac:dyDescent="0.25">
      <c r="A1813" s="1">
        <v>39161</v>
      </c>
      <c r="B1813" s="3">
        <v>13.05</v>
      </c>
      <c r="C1813" s="3">
        <v>13.12</v>
      </c>
      <c r="D1813" s="3">
        <v>13.008571999999999</v>
      </c>
      <c r="E1813" s="3">
        <v>13.068571</v>
      </c>
      <c r="F1813" s="3">
        <v>11.582098</v>
      </c>
      <c r="G1813">
        <v>122229100</v>
      </c>
      <c r="H1813" t="str">
        <f>TEXT(AppleStock[[#This Row],[Date]],"dddd")</f>
        <v>Tuesday</v>
      </c>
      <c r="I1813" t="str">
        <f>MID(AppleStock[[#This Row],[Day]],1,FIND("day",AppleStock[[#This Row],[Day]])-1)</f>
        <v>Tues</v>
      </c>
      <c r="J1813" s="3">
        <f>AppleStock[[#This Row],[Open]]-AppleStock[[#This Row],[Close]]</f>
        <v>-1.8570999999999671E-2</v>
      </c>
      <c r="K1813" t="str">
        <f>IF(AppleStock[[#This Row],[Day Change]]&gt;0,"UP","DOWN")</f>
        <v>DOWN</v>
      </c>
      <c r="L1813" s="2">
        <v>7</v>
      </c>
      <c r="Q1813" s="15"/>
    </row>
    <row r="1814" spans="1:17" x14ac:dyDescent="0.25">
      <c r="A1814" s="1">
        <v>39162</v>
      </c>
      <c r="B1814" s="3">
        <v>13.141429</v>
      </c>
      <c r="C1814" s="3">
        <v>13.428572000000001</v>
      </c>
      <c r="D1814" s="3">
        <v>13.092857</v>
      </c>
      <c r="E1814" s="3">
        <v>13.41</v>
      </c>
      <c r="F1814" s="3">
        <v>11.884688000000001</v>
      </c>
      <c r="G1814">
        <v>171724000</v>
      </c>
      <c r="H1814" t="str">
        <f>TEXT(AppleStock[[#This Row],[Date]],"dddd")</f>
        <v>Wednesday</v>
      </c>
      <c r="I1814" t="str">
        <f>MID(AppleStock[[#This Row],[Day]],1,FIND("day",AppleStock[[#This Row],[Day]])-1)</f>
        <v>Wednes</v>
      </c>
      <c r="J1814" s="3">
        <f>AppleStock[[#This Row],[Open]]-AppleStock[[#This Row],[Close]]</f>
        <v>-0.26857099999999967</v>
      </c>
      <c r="K1814" t="str">
        <f>IF(AppleStock[[#This Row],[Day Change]]&gt;0,"UP","DOWN")</f>
        <v>DOWN</v>
      </c>
      <c r="L1814" s="2">
        <v>7</v>
      </c>
      <c r="Q1814" s="15"/>
    </row>
    <row r="1815" spans="1:17" x14ac:dyDescent="0.25">
      <c r="A1815" s="1">
        <v>39163</v>
      </c>
      <c r="B1815" s="3">
        <v>13.39</v>
      </c>
      <c r="C1815" s="3">
        <v>13.48</v>
      </c>
      <c r="D1815" s="3">
        <v>13.285714</v>
      </c>
      <c r="E1815" s="3">
        <v>13.422857</v>
      </c>
      <c r="F1815" s="3">
        <v>11.896084999999999</v>
      </c>
      <c r="G1815">
        <v>140373100</v>
      </c>
      <c r="H1815" t="str">
        <f>TEXT(AppleStock[[#This Row],[Date]],"dddd")</f>
        <v>Thursday</v>
      </c>
      <c r="I1815" t="str">
        <f>MID(AppleStock[[#This Row],[Day]],1,FIND("day",AppleStock[[#This Row],[Day]])-1)</f>
        <v>Thurs</v>
      </c>
      <c r="J1815" s="3">
        <f>AppleStock[[#This Row],[Open]]-AppleStock[[#This Row],[Close]]</f>
        <v>-3.2856999999999914E-2</v>
      </c>
      <c r="K1815" t="str">
        <f>IF(AppleStock[[#This Row],[Day Change]]&gt;0,"UP","DOWN")</f>
        <v>DOWN</v>
      </c>
      <c r="L1815" s="2">
        <v>7</v>
      </c>
      <c r="Q1815" s="15"/>
    </row>
    <row r="1816" spans="1:17" x14ac:dyDescent="0.25">
      <c r="A1816" s="1">
        <v>39164</v>
      </c>
      <c r="B1816" s="3">
        <v>13.335713999999999</v>
      </c>
      <c r="C1816" s="3">
        <v>13.438571</v>
      </c>
      <c r="D1816" s="3">
        <v>13.328571</v>
      </c>
      <c r="E1816" s="3">
        <v>13.36</v>
      </c>
      <c r="F1816" s="3">
        <v>11.840375999999999</v>
      </c>
      <c r="G1816">
        <v>112721000</v>
      </c>
      <c r="H1816" t="str">
        <f>TEXT(AppleStock[[#This Row],[Date]],"dddd")</f>
        <v>Friday</v>
      </c>
      <c r="I1816" t="str">
        <f>MID(AppleStock[[#This Row],[Day]],1,FIND("day",AppleStock[[#This Row],[Day]])-1)</f>
        <v>Fri</v>
      </c>
      <c r="J1816" s="3">
        <f>AppleStock[[#This Row],[Open]]-AppleStock[[#This Row],[Close]]</f>
        <v>-2.428600000000003E-2</v>
      </c>
      <c r="K1816" t="str">
        <f>IF(AppleStock[[#This Row],[Day Change]]&gt;0,"UP","DOWN")</f>
        <v>DOWN</v>
      </c>
      <c r="L1816" s="2">
        <v>7</v>
      </c>
      <c r="Q1816" s="15"/>
    </row>
    <row r="1817" spans="1:17" x14ac:dyDescent="0.25">
      <c r="A1817" s="1">
        <v>39167</v>
      </c>
      <c r="B1817" s="3">
        <v>13.427142999999999</v>
      </c>
      <c r="C1817" s="3">
        <v>13.7</v>
      </c>
      <c r="D1817" s="3">
        <v>13.328571</v>
      </c>
      <c r="E1817" s="3">
        <v>13.692857</v>
      </c>
      <c r="F1817" s="3">
        <v>12.135372</v>
      </c>
      <c r="G1817">
        <v>216246800</v>
      </c>
      <c r="H1817" t="str">
        <f>TEXT(AppleStock[[#This Row],[Date]],"dddd")</f>
        <v>Monday</v>
      </c>
      <c r="I1817" t="str">
        <f>MID(AppleStock[[#This Row],[Day]],1,FIND("day",AppleStock[[#This Row],[Day]])-1)</f>
        <v>Mon</v>
      </c>
      <c r="J1817" s="3">
        <f>AppleStock[[#This Row],[Open]]-AppleStock[[#This Row],[Close]]</f>
        <v>-0.26571400000000089</v>
      </c>
      <c r="K1817" t="str">
        <f>IF(AppleStock[[#This Row],[Day Change]]&gt;0,"UP","DOWN")</f>
        <v>DOWN</v>
      </c>
      <c r="L1817" s="2">
        <v>7</v>
      </c>
      <c r="Q1817" s="15"/>
    </row>
    <row r="1818" spans="1:17" x14ac:dyDescent="0.25">
      <c r="A1818" s="1">
        <v>39168</v>
      </c>
      <c r="B1818" s="3">
        <v>13.672857</v>
      </c>
      <c r="C1818" s="3">
        <v>13.832857000000001</v>
      </c>
      <c r="D1818" s="3">
        <v>13.571427999999999</v>
      </c>
      <c r="E1818" s="3">
        <v>13.637143</v>
      </c>
      <c r="F1818" s="3">
        <v>12.085997000000001</v>
      </c>
      <c r="G1818">
        <v>233013200</v>
      </c>
      <c r="H1818" t="str">
        <f>TEXT(AppleStock[[#This Row],[Date]],"dddd")</f>
        <v>Tuesday</v>
      </c>
      <c r="I1818" t="str">
        <f>MID(AppleStock[[#This Row],[Day]],1,FIND("day",AppleStock[[#This Row],[Day]])-1)</f>
        <v>Tues</v>
      </c>
      <c r="J1818" s="3">
        <f>AppleStock[[#This Row],[Open]]-AppleStock[[#This Row],[Close]]</f>
        <v>3.5714000000000468E-2</v>
      </c>
      <c r="K1818" t="str">
        <f>IF(AppleStock[[#This Row],[Day Change]]&gt;0,"UP","DOWN")</f>
        <v>UP</v>
      </c>
      <c r="L1818" s="2">
        <v>7</v>
      </c>
      <c r="Q1818" s="15"/>
    </row>
    <row r="1819" spans="1:17" x14ac:dyDescent="0.25">
      <c r="A1819" s="1">
        <v>39169</v>
      </c>
      <c r="B1819" s="3">
        <v>13.554285999999999</v>
      </c>
      <c r="C1819" s="3">
        <v>13.628572</v>
      </c>
      <c r="D1819" s="3">
        <v>13.307143</v>
      </c>
      <c r="E1819" s="3">
        <v>13.32</v>
      </c>
      <c r="F1819" s="3">
        <v>11.804925000000001</v>
      </c>
      <c r="G1819">
        <v>235584300</v>
      </c>
      <c r="H1819" t="str">
        <f>TEXT(AppleStock[[#This Row],[Date]],"dddd")</f>
        <v>Wednesday</v>
      </c>
      <c r="I1819" t="str">
        <f>MID(AppleStock[[#This Row],[Day]],1,FIND("day",AppleStock[[#This Row],[Day]])-1)</f>
        <v>Wednes</v>
      </c>
      <c r="J1819" s="3">
        <f>AppleStock[[#This Row],[Open]]-AppleStock[[#This Row],[Close]]</f>
        <v>0.23428599999999911</v>
      </c>
      <c r="K1819" t="str">
        <f>IF(AppleStock[[#This Row],[Day Change]]&gt;0,"UP","DOWN")</f>
        <v>UP</v>
      </c>
      <c r="L1819" s="2">
        <v>7</v>
      </c>
      <c r="Q1819" s="15"/>
    </row>
    <row r="1820" spans="1:17" x14ac:dyDescent="0.25">
      <c r="A1820" s="1">
        <v>39170</v>
      </c>
      <c r="B1820" s="3">
        <v>13.455714</v>
      </c>
      <c r="C1820" s="3">
        <v>13.455714</v>
      </c>
      <c r="D1820" s="3">
        <v>13.175713999999999</v>
      </c>
      <c r="E1820" s="3">
        <v>13.392858</v>
      </c>
      <c r="F1820" s="3">
        <v>11.869498</v>
      </c>
      <c r="G1820">
        <v>181430900</v>
      </c>
      <c r="H1820" t="str">
        <f>TEXT(AppleStock[[#This Row],[Date]],"dddd")</f>
        <v>Thursday</v>
      </c>
      <c r="I1820" t="str">
        <f>MID(AppleStock[[#This Row],[Day]],1,FIND("day",AppleStock[[#This Row],[Day]])-1)</f>
        <v>Thurs</v>
      </c>
      <c r="J1820" s="3">
        <f>AppleStock[[#This Row],[Open]]-AppleStock[[#This Row],[Close]]</f>
        <v>6.2856000000000023E-2</v>
      </c>
      <c r="K1820" t="str">
        <f>IF(AppleStock[[#This Row],[Day Change]]&gt;0,"UP","DOWN")</f>
        <v>UP</v>
      </c>
      <c r="L1820" s="2">
        <v>7</v>
      </c>
      <c r="Q1820" s="15"/>
    </row>
    <row r="1821" spans="1:17" x14ac:dyDescent="0.25">
      <c r="A1821" s="1">
        <v>39171</v>
      </c>
      <c r="B1821" s="3">
        <v>13.468572</v>
      </c>
      <c r="C1821" s="3">
        <v>13.525714000000001</v>
      </c>
      <c r="D1821" s="3">
        <v>13.25</v>
      </c>
      <c r="E1821" s="3">
        <v>13.272857</v>
      </c>
      <c r="F1821" s="3">
        <v>11.763144</v>
      </c>
      <c r="G1821">
        <v>150139500</v>
      </c>
      <c r="H1821" t="str">
        <f>TEXT(AppleStock[[#This Row],[Date]],"dddd")</f>
        <v>Friday</v>
      </c>
      <c r="I1821" t="str">
        <f>MID(AppleStock[[#This Row],[Day]],1,FIND("day",AppleStock[[#This Row],[Day]])-1)</f>
        <v>Fri</v>
      </c>
      <c r="J1821" s="3">
        <f>AppleStock[[#This Row],[Open]]-AppleStock[[#This Row],[Close]]</f>
        <v>0.19571499999999986</v>
      </c>
      <c r="K1821" t="str">
        <f>IF(AppleStock[[#This Row],[Day Change]]&gt;0,"UP","DOWN")</f>
        <v>UP</v>
      </c>
      <c r="L1821" s="2">
        <v>7</v>
      </c>
      <c r="Q1821" s="15"/>
    </row>
    <row r="1822" spans="1:17" x14ac:dyDescent="0.25">
      <c r="A1822" s="1">
        <v>39174</v>
      </c>
      <c r="B1822" s="3">
        <v>13.448570999999999</v>
      </c>
      <c r="C1822" s="3">
        <v>13.464286</v>
      </c>
      <c r="D1822" s="3">
        <v>13.288570999999999</v>
      </c>
      <c r="E1822" s="3">
        <v>13.378572</v>
      </c>
      <c r="F1822" s="3">
        <v>11.856835999999999</v>
      </c>
      <c r="G1822">
        <v>125498100</v>
      </c>
      <c r="H1822" t="str">
        <f>TEXT(AppleStock[[#This Row],[Date]],"dddd")</f>
        <v>Monday</v>
      </c>
      <c r="I1822" t="str">
        <f>MID(AppleStock[[#This Row],[Day]],1,FIND("day",AppleStock[[#This Row],[Day]])-1)</f>
        <v>Mon</v>
      </c>
      <c r="J1822" s="3">
        <f>AppleStock[[#This Row],[Open]]-AppleStock[[#This Row],[Close]]</f>
        <v>6.9998999999999256E-2</v>
      </c>
      <c r="K1822" t="str">
        <f>IF(AppleStock[[#This Row],[Day Change]]&gt;0,"UP","DOWN")</f>
        <v>UP</v>
      </c>
      <c r="L1822" s="2">
        <v>7</v>
      </c>
      <c r="Q1822" s="15"/>
    </row>
    <row r="1823" spans="1:17" x14ac:dyDescent="0.25">
      <c r="A1823" s="1">
        <v>39175</v>
      </c>
      <c r="B1823" s="3">
        <v>13.448570999999999</v>
      </c>
      <c r="C1823" s="3">
        <v>13.604285000000001</v>
      </c>
      <c r="D1823" s="3">
        <v>13.394285999999999</v>
      </c>
      <c r="E1823" s="3">
        <v>13.5</v>
      </c>
      <c r="F1823" s="3">
        <v>11.964453000000001</v>
      </c>
      <c r="G1823">
        <v>145983600</v>
      </c>
      <c r="H1823" t="str">
        <f>TEXT(AppleStock[[#This Row],[Date]],"dddd")</f>
        <v>Tuesday</v>
      </c>
      <c r="I1823" t="str">
        <f>MID(AppleStock[[#This Row],[Day]],1,FIND("day",AppleStock[[#This Row],[Day]])-1)</f>
        <v>Tues</v>
      </c>
      <c r="J1823" s="3">
        <f>AppleStock[[#This Row],[Open]]-AppleStock[[#This Row],[Close]]</f>
        <v>-5.1429000000000613E-2</v>
      </c>
      <c r="K1823" t="str">
        <f>IF(AppleStock[[#This Row],[Day Change]]&gt;0,"UP","DOWN")</f>
        <v>DOWN</v>
      </c>
      <c r="L1823" s="2">
        <v>7</v>
      </c>
      <c r="Q1823" s="15"/>
    </row>
    <row r="1824" spans="1:17" x14ac:dyDescent="0.25">
      <c r="A1824" s="1">
        <v>39176</v>
      </c>
      <c r="B1824" s="3">
        <v>13.562856999999999</v>
      </c>
      <c r="C1824" s="3">
        <v>13.591429</v>
      </c>
      <c r="D1824" s="3">
        <v>13.447143000000001</v>
      </c>
      <c r="E1824" s="3">
        <v>13.467143</v>
      </c>
      <c r="F1824" s="3">
        <v>11.935333</v>
      </c>
      <c r="G1824">
        <v>119196000</v>
      </c>
      <c r="H1824" t="str">
        <f>TEXT(AppleStock[[#This Row],[Date]],"dddd")</f>
        <v>Wednesday</v>
      </c>
      <c r="I1824" t="str">
        <f>MID(AppleStock[[#This Row],[Day]],1,FIND("day",AppleStock[[#This Row],[Day]])-1)</f>
        <v>Wednes</v>
      </c>
      <c r="J1824" s="3">
        <f>AppleStock[[#This Row],[Open]]-AppleStock[[#This Row],[Close]]</f>
        <v>9.5713999999999189E-2</v>
      </c>
      <c r="K1824" t="str">
        <f>IF(AppleStock[[#This Row],[Day Change]]&gt;0,"UP","DOWN")</f>
        <v>UP</v>
      </c>
      <c r="L1824" s="2">
        <v>7</v>
      </c>
      <c r="Q1824" s="15"/>
    </row>
    <row r="1825" spans="1:17" x14ac:dyDescent="0.25">
      <c r="A1825" s="1">
        <v>39177</v>
      </c>
      <c r="B1825" s="3">
        <v>13.445714000000001</v>
      </c>
      <c r="C1825" s="3">
        <v>13.525714000000001</v>
      </c>
      <c r="D1825" s="3">
        <v>13.36</v>
      </c>
      <c r="E1825" s="3">
        <v>13.525714000000001</v>
      </c>
      <c r="F1825" s="3">
        <v>11.987242</v>
      </c>
      <c r="G1825">
        <v>88879000</v>
      </c>
      <c r="H1825" t="str">
        <f>TEXT(AppleStock[[#This Row],[Date]],"dddd")</f>
        <v>Thursday</v>
      </c>
      <c r="I1825" t="str">
        <f>MID(AppleStock[[#This Row],[Day]],1,FIND("day",AppleStock[[#This Row],[Day]])-1)</f>
        <v>Thurs</v>
      </c>
      <c r="J1825" s="3">
        <f>AppleStock[[#This Row],[Open]]-AppleStock[[#This Row],[Close]]</f>
        <v>-8.0000000000000071E-2</v>
      </c>
      <c r="K1825" t="str">
        <f>IF(AppleStock[[#This Row],[Day Change]]&gt;0,"UP","DOWN")</f>
        <v>DOWN</v>
      </c>
      <c r="L1825" s="2">
        <v>7</v>
      </c>
      <c r="Q1825" s="15"/>
    </row>
    <row r="1826" spans="1:17" x14ac:dyDescent="0.25">
      <c r="A1826" s="1">
        <v>39181</v>
      </c>
      <c r="B1826" s="3">
        <v>13.601429</v>
      </c>
      <c r="C1826" s="3">
        <v>13.614285000000001</v>
      </c>
      <c r="D1826" s="3">
        <v>13.291429000000001</v>
      </c>
      <c r="E1826" s="3">
        <v>13.378572</v>
      </c>
      <c r="F1826" s="3">
        <v>11.856835999999999</v>
      </c>
      <c r="G1826">
        <v>103335400</v>
      </c>
      <c r="H1826" t="str">
        <f>TEXT(AppleStock[[#This Row],[Date]],"dddd")</f>
        <v>Monday</v>
      </c>
      <c r="I1826" t="str">
        <f>MID(AppleStock[[#This Row],[Day]],1,FIND("day",AppleStock[[#This Row],[Day]])-1)</f>
        <v>Mon</v>
      </c>
      <c r="J1826" s="3">
        <f>AppleStock[[#This Row],[Open]]-AppleStock[[#This Row],[Close]]</f>
        <v>0.22285699999999942</v>
      </c>
      <c r="K1826" t="str">
        <f>IF(AppleStock[[#This Row],[Day Change]]&gt;0,"UP","DOWN")</f>
        <v>UP</v>
      </c>
      <c r="L1826" s="2">
        <v>7</v>
      </c>
      <c r="Q1826" s="15"/>
    </row>
    <row r="1827" spans="1:17" x14ac:dyDescent="0.25">
      <c r="A1827" s="1">
        <v>39182</v>
      </c>
      <c r="B1827" s="3">
        <v>13.381429000000001</v>
      </c>
      <c r="C1827" s="3">
        <v>13.465714</v>
      </c>
      <c r="D1827" s="3">
        <v>13.344286</v>
      </c>
      <c r="E1827" s="3">
        <v>13.464286</v>
      </c>
      <c r="F1827" s="3">
        <v>11.9328</v>
      </c>
      <c r="G1827">
        <v>88116700</v>
      </c>
      <c r="H1827" t="str">
        <f>TEXT(AppleStock[[#This Row],[Date]],"dddd")</f>
        <v>Tuesday</v>
      </c>
      <c r="I1827" t="str">
        <f>MID(AppleStock[[#This Row],[Day]],1,FIND("day",AppleStock[[#This Row],[Day]])-1)</f>
        <v>Tues</v>
      </c>
      <c r="J1827" s="3">
        <f>AppleStock[[#This Row],[Open]]-AppleStock[[#This Row],[Close]]</f>
        <v>-8.2856999999998848E-2</v>
      </c>
      <c r="K1827" t="str">
        <f>IF(AppleStock[[#This Row],[Day Change]]&gt;0,"UP","DOWN")</f>
        <v>DOWN</v>
      </c>
      <c r="L1827" s="2">
        <v>7</v>
      </c>
      <c r="Q1827" s="15"/>
    </row>
    <row r="1828" spans="1:17" x14ac:dyDescent="0.25">
      <c r="A1828" s="1">
        <v>39183</v>
      </c>
      <c r="B1828" s="3">
        <v>13.414286000000001</v>
      </c>
      <c r="C1828" s="3">
        <v>13.421429</v>
      </c>
      <c r="D1828" s="3">
        <v>13.19</v>
      </c>
      <c r="E1828" s="3">
        <v>13.227143</v>
      </c>
      <c r="F1828" s="3">
        <v>11.722633</v>
      </c>
      <c r="G1828">
        <v>137254600</v>
      </c>
      <c r="H1828" t="str">
        <f>TEXT(AppleStock[[#This Row],[Date]],"dddd")</f>
        <v>Wednesday</v>
      </c>
      <c r="I1828" t="str">
        <f>MID(AppleStock[[#This Row],[Day]],1,FIND("day",AppleStock[[#This Row],[Day]])-1)</f>
        <v>Wednes</v>
      </c>
      <c r="J1828" s="3">
        <f>AppleStock[[#This Row],[Open]]-AppleStock[[#This Row],[Close]]</f>
        <v>0.18714300000000073</v>
      </c>
      <c r="K1828" t="str">
        <f>IF(AppleStock[[#This Row],[Day Change]]&gt;0,"UP","DOWN")</f>
        <v>UP</v>
      </c>
      <c r="L1828" s="2">
        <v>7</v>
      </c>
      <c r="Q1828" s="15"/>
    </row>
    <row r="1829" spans="1:17" x14ac:dyDescent="0.25">
      <c r="A1829" s="1">
        <v>39184</v>
      </c>
      <c r="B1829" s="3">
        <v>13.148571</v>
      </c>
      <c r="C1829" s="3">
        <v>13.187143000000001</v>
      </c>
      <c r="D1829" s="3">
        <v>12.96</v>
      </c>
      <c r="E1829" s="3">
        <v>13.17</v>
      </c>
      <c r="F1829" s="3">
        <v>11.671989</v>
      </c>
      <c r="G1829">
        <v>164168900</v>
      </c>
      <c r="H1829" t="str">
        <f>TEXT(AppleStock[[#This Row],[Date]],"dddd")</f>
        <v>Thursday</v>
      </c>
      <c r="I1829" t="str">
        <f>MID(AppleStock[[#This Row],[Day]],1,FIND("day",AppleStock[[#This Row],[Day]])-1)</f>
        <v>Thurs</v>
      </c>
      <c r="J1829" s="3">
        <f>AppleStock[[#This Row],[Open]]-AppleStock[[#This Row],[Close]]</f>
        <v>-2.1428999999999476E-2</v>
      </c>
      <c r="K1829" t="str">
        <f>IF(AppleStock[[#This Row],[Day Change]]&gt;0,"UP","DOWN")</f>
        <v>DOWN</v>
      </c>
      <c r="L1829" s="2">
        <v>7</v>
      </c>
      <c r="Q1829" s="15"/>
    </row>
    <row r="1830" spans="1:17" x14ac:dyDescent="0.25">
      <c r="A1830" s="1">
        <v>39185</v>
      </c>
      <c r="B1830" s="3">
        <v>12.985714</v>
      </c>
      <c r="C1830" s="3">
        <v>13.057143</v>
      </c>
      <c r="D1830" s="3">
        <v>12.865714000000001</v>
      </c>
      <c r="E1830" s="3">
        <v>12.891429</v>
      </c>
      <c r="F1830" s="3">
        <v>11.425105</v>
      </c>
      <c r="G1830">
        <v>179985400</v>
      </c>
      <c r="H1830" t="str">
        <f>TEXT(AppleStock[[#This Row],[Date]],"dddd")</f>
        <v>Friday</v>
      </c>
      <c r="I1830" t="str">
        <f>MID(AppleStock[[#This Row],[Day]],1,FIND("day",AppleStock[[#This Row],[Day]])-1)</f>
        <v>Fri</v>
      </c>
      <c r="J1830" s="3">
        <f>AppleStock[[#This Row],[Open]]-AppleStock[[#This Row],[Close]]</f>
        <v>9.4284999999999286E-2</v>
      </c>
      <c r="K1830" t="str">
        <f>IF(AppleStock[[#This Row],[Day Change]]&gt;0,"UP","DOWN")</f>
        <v>UP</v>
      </c>
      <c r="L1830" s="2">
        <v>7</v>
      </c>
      <c r="Q1830" s="15"/>
    </row>
    <row r="1831" spans="1:17" x14ac:dyDescent="0.25">
      <c r="A1831" s="1">
        <v>39188</v>
      </c>
      <c r="B1831" s="3">
        <v>12.938571</v>
      </c>
      <c r="C1831" s="3">
        <v>13.071427999999999</v>
      </c>
      <c r="D1831" s="3">
        <v>12.892858</v>
      </c>
      <c r="E1831" s="3">
        <v>13.061429</v>
      </c>
      <c r="F1831" s="3">
        <v>11.575768</v>
      </c>
      <c r="G1831">
        <v>152258400</v>
      </c>
      <c r="H1831" t="str">
        <f>TEXT(AppleStock[[#This Row],[Date]],"dddd")</f>
        <v>Monday</v>
      </c>
      <c r="I1831" t="str">
        <f>MID(AppleStock[[#This Row],[Day]],1,FIND("day",AppleStock[[#This Row],[Day]])-1)</f>
        <v>Mon</v>
      </c>
      <c r="J1831" s="3">
        <f>AppleStock[[#This Row],[Open]]-AppleStock[[#This Row],[Close]]</f>
        <v>-0.1228580000000008</v>
      </c>
      <c r="K1831" t="str">
        <f>IF(AppleStock[[#This Row],[Day Change]]&gt;0,"UP","DOWN")</f>
        <v>DOWN</v>
      </c>
      <c r="L1831" s="2">
        <v>7</v>
      </c>
      <c r="Q1831" s="15"/>
    </row>
    <row r="1832" spans="1:17" x14ac:dyDescent="0.25">
      <c r="A1832" s="1">
        <v>39189</v>
      </c>
      <c r="B1832" s="3">
        <v>13.142858</v>
      </c>
      <c r="C1832" s="3">
        <v>13.185715</v>
      </c>
      <c r="D1832" s="3">
        <v>12.814285</v>
      </c>
      <c r="E1832" s="3">
        <v>12.907143</v>
      </c>
      <c r="F1832" s="3">
        <v>11.439028</v>
      </c>
      <c r="G1832">
        <v>187980100</v>
      </c>
      <c r="H1832" t="str">
        <f>TEXT(AppleStock[[#This Row],[Date]],"dddd")</f>
        <v>Tuesday</v>
      </c>
      <c r="I1832" t="str">
        <f>MID(AppleStock[[#This Row],[Day]],1,FIND("day",AppleStock[[#This Row],[Day]])-1)</f>
        <v>Tues</v>
      </c>
      <c r="J1832" s="3">
        <f>AppleStock[[#This Row],[Open]]-AppleStock[[#This Row],[Close]]</f>
        <v>0.23571500000000079</v>
      </c>
      <c r="K1832" t="str">
        <f>IF(AppleStock[[#This Row],[Day Change]]&gt;0,"UP","DOWN")</f>
        <v>UP</v>
      </c>
      <c r="L1832" s="2">
        <v>7</v>
      </c>
      <c r="Q1832" s="15"/>
    </row>
    <row r="1833" spans="1:17" x14ac:dyDescent="0.25">
      <c r="A1833" s="1">
        <v>39190</v>
      </c>
      <c r="B1833" s="3">
        <v>12.88</v>
      </c>
      <c r="C1833" s="3">
        <v>12.978572</v>
      </c>
      <c r="D1833" s="3">
        <v>12.8</v>
      </c>
      <c r="E1833" s="3">
        <v>12.914286000000001</v>
      </c>
      <c r="F1833" s="3">
        <v>11.445360000000001</v>
      </c>
      <c r="G1833">
        <v>116011000</v>
      </c>
      <c r="H1833" t="str">
        <f>TEXT(AppleStock[[#This Row],[Date]],"dddd")</f>
        <v>Wednesday</v>
      </c>
      <c r="I1833" t="str">
        <f>MID(AppleStock[[#This Row],[Day]],1,FIND("day",AppleStock[[#This Row],[Day]])-1)</f>
        <v>Wednes</v>
      </c>
      <c r="J1833" s="3">
        <f>AppleStock[[#This Row],[Open]]-AppleStock[[#This Row],[Close]]</f>
        <v>-3.4285999999999817E-2</v>
      </c>
      <c r="K1833" t="str">
        <f>IF(AppleStock[[#This Row],[Day Change]]&gt;0,"UP","DOWN")</f>
        <v>DOWN</v>
      </c>
      <c r="L1833" s="2">
        <v>7</v>
      </c>
      <c r="Q1833" s="15"/>
    </row>
    <row r="1834" spans="1:17" x14ac:dyDescent="0.25">
      <c r="A1834" s="1">
        <v>39191</v>
      </c>
      <c r="B1834" s="3">
        <v>12.884285999999999</v>
      </c>
      <c r="C1834" s="3">
        <v>13.035714</v>
      </c>
      <c r="D1834" s="3">
        <v>12.832857000000001</v>
      </c>
      <c r="E1834" s="3">
        <v>12.895714999999999</v>
      </c>
      <c r="F1834" s="3">
        <v>11.428901</v>
      </c>
      <c r="G1834">
        <v>106478400</v>
      </c>
      <c r="H1834" t="str">
        <f>TEXT(AppleStock[[#This Row],[Date]],"dddd")</f>
        <v>Thursday</v>
      </c>
      <c r="I1834" t="str">
        <f>MID(AppleStock[[#This Row],[Day]],1,FIND("day",AppleStock[[#This Row],[Day]])-1)</f>
        <v>Thurs</v>
      </c>
      <c r="J1834" s="3">
        <f>AppleStock[[#This Row],[Open]]-AppleStock[[#This Row],[Close]]</f>
        <v>-1.1428999999999689E-2</v>
      </c>
      <c r="K1834" t="str">
        <f>IF(AppleStock[[#This Row],[Day Change]]&gt;0,"UP","DOWN")</f>
        <v>DOWN</v>
      </c>
      <c r="L1834" s="2">
        <v>7</v>
      </c>
      <c r="Q1834" s="15"/>
    </row>
    <row r="1835" spans="1:17" x14ac:dyDescent="0.25">
      <c r="A1835" s="1">
        <v>39192</v>
      </c>
      <c r="B1835" s="3">
        <v>12.984285</v>
      </c>
      <c r="C1835" s="3">
        <v>13.025714000000001</v>
      </c>
      <c r="D1835" s="3">
        <v>12.935715</v>
      </c>
      <c r="E1835" s="3">
        <v>12.995714</v>
      </c>
      <c r="F1835" s="3">
        <v>11.517526999999999</v>
      </c>
      <c r="G1835">
        <v>130694900</v>
      </c>
      <c r="H1835" t="str">
        <f>TEXT(AppleStock[[#This Row],[Date]],"dddd")</f>
        <v>Friday</v>
      </c>
      <c r="I1835" t="str">
        <f>MID(AppleStock[[#This Row],[Day]],1,FIND("day",AppleStock[[#This Row],[Day]])-1)</f>
        <v>Fri</v>
      </c>
      <c r="J1835" s="3">
        <f>AppleStock[[#This Row],[Open]]-AppleStock[[#This Row],[Close]]</f>
        <v>-1.1428999999999689E-2</v>
      </c>
      <c r="K1835" t="str">
        <f>IF(AppleStock[[#This Row],[Day Change]]&gt;0,"UP","DOWN")</f>
        <v>DOWN</v>
      </c>
      <c r="L1835" s="2">
        <v>7</v>
      </c>
      <c r="Q1835" s="15"/>
    </row>
    <row r="1836" spans="1:17" x14ac:dyDescent="0.25">
      <c r="A1836" s="1">
        <v>39195</v>
      </c>
      <c r="B1836" s="3">
        <v>13.084286000000001</v>
      </c>
      <c r="C1836" s="3">
        <v>13.4</v>
      </c>
      <c r="D1836" s="3">
        <v>13.06</v>
      </c>
      <c r="E1836" s="3">
        <v>13.358571</v>
      </c>
      <c r="F1836" s="3">
        <v>11.839112999999999</v>
      </c>
      <c r="G1836">
        <v>195072500</v>
      </c>
      <c r="H1836" t="str">
        <f>TEXT(AppleStock[[#This Row],[Date]],"dddd")</f>
        <v>Monday</v>
      </c>
      <c r="I1836" t="str">
        <f>MID(AppleStock[[#This Row],[Day]],1,FIND("day",AppleStock[[#This Row],[Day]])-1)</f>
        <v>Mon</v>
      </c>
      <c r="J1836" s="3">
        <f>AppleStock[[#This Row],[Open]]-AppleStock[[#This Row],[Close]]</f>
        <v>-0.274284999999999</v>
      </c>
      <c r="K1836" t="str">
        <f>IF(AppleStock[[#This Row],[Day Change]]&gt;0,"UP","DOWN")</f>
        <v>DOWN</v>
      </c>
      <c r="L1836" s="2">
        <v>7</v>
      </c>
      <c r="Q1836" s="15"/>
    </row>
    <row r="1837" spans="1:17" x14ac:dyDescent="0.25">
      <c r="A1837" s="1">
        <v>39196</v>
      </c>
      <c r="B1837" s="3">
        <v>13.422857</v>
      </c>
      <c r="C1837" s="3">
        <v>13.77</v>
      </c>
      <c r="D1837" s="3">
        <v>13.042857</v>
      </c>
      <c r="E1837" s="3">
        <v>13.32</v>
      </c>
      <c r="F1837" s="3">
        <v>11.804925000000001</v>
      </c>
      <c r="G1837">
        <v>263813200</v>
      </c>
      <c r="H1837" t="str">
        <f>TEXT(AppleStock[[#This Row],[Date]],"dddd")</f>
        <v>Tuesday</v>
      </c>
      <c r="I1837" t="str">
        <f>MID(AppleStock[[#This Row],[Day]],1,FIND("day",AppleStock[[#This Row],[Day]])-1)</f>
        <v>Tues</v>
      </c>
      <c r="J1837" s="3">
        <f>AppleStock[[#This Row],[Open]]-AppleStock[[#This Row],[Close]]</f>
        <v>0.1028570000000002</v>
      </c>
      <c r="K1837" t="str">
        <f>IF(AppleStock[[#This Row],[Day Change]]&gt;0,"UP","DOWN")</f>
        <v>UP</v>
      </c>
      <c r="L1837" s="2">
        <v>7</v>
      </c>
      <c r="Q1837" s="15"/>
    </row>
    <row r="1838" spans="1:17" x14ac:dyDescent="0.25">
      <c r="A1838" s="1">
        <v>39197</v>
      </c>
      <c r="B1838" s="3">
        <v>13.461429000000001</v>
      </c>
      <c r="C1838" s="3">
        <v>13.628572</v>
      </c>
      <c r="D1838" s="3">
        <v>13.4</v>
      </c>
      <c r="E1838" s="3">
        <v>13.621428</v>
      </c>
      <c r="F1838" s="3">
        <v>12.072069000000001</v>
      </c>
      <c r="G1838">
        <v>296786000</v>
      </c>
      <c r="H1838" t="str">
        <f>TEXT(AppleStock[[#This Row],[Date]],"dddd")</f>
        <v>Wednesday</v>
      </c>
      <c r="I1838" t="str">
        <f>MID(AppleStock[[#This Row],[Day]],1,FIND("day",AppleStock[[#This Row],[Day]])-1)</f>
        <v>Wednes</v>
      </c>
      <c r="J1838" s="3">
        <f>AppleStock[[#This Row],[Open]]-AppleStock[[#This Row],[Close]]</f>
        <v>-0.15999899999999911</v>
      </c>
      <c r="K1838" t="str">
        <f>IF(AppleStock[[#This Row],[Day Change]]&gt;0,"UP","DOWN")</f>
        <v>DOWN</v>
      </c>
      <c r="L1838" s="2">
        <v>7</v>
      </c>
      <c r="Q1838" s="15"/>
    </row>
    <row r="1839" spans="1:17" x14ac:dyDescent="0.25">
      <c r="A1839" s="1">
        <v>39198</v>
      </c>
      <c r="B1839" s="3">
        <v>14.511429</v>
      </c>
      <c r="C1839" s="3">
        <v>14.642858</v>
      </c>
      <c r="D1839" s="3">
        <v>14.042857</v>
      </c>
      <c r="E1839" s="3">
        <v>14.12</v>
      </c>
      <c r="F1839" s="3">
        <v>12.51393</v>
      </c>
      <c r="G1839">
        <v>434444500</v>
      </c>
      <c r="H1839" t="str">
        <f>TEXT(AppleStock[[#This Row],[Date]],"dddd")</f>
        <v>Thursday</v>
      </c>
      <c r="I1839" t="str">
        <f>MID(AppleStock[[#This Row],[Day]],1,FIND("day",AppleStock[[#This Row],[Day]])-1)</f>
        <v>Thurs</v>
      </c>
      <c r="J1839" s="3">
        <f>AppleStock[[#This Row],[Open]]-AppleStock[[#This Row],[Close]]</f>
        <v>0.39142900000000047</v>
      </c>
      <c r="K1839" t="str">
        <f>IF(AppleStock[[#This Row],[Day Change]]&gt;0,"UP","DOWN")</f>
        <v>UP</v>
      </c>
      <c r="L1839" s="2">
        <v>7</v>
      </c>
      <c r="Q1839" s="15"/>
    </row>
    <row r="1840" spans="1:17" x14ac:dyDescent="0.25">
      <c r="A1840" s="1">
        <v>39199</v>
      </c>
      <c r="B1840" s="3">
        <v>14.025714000000001</v>
      </c>
      <c r="C1840" s="3">
        <v>14.278570999999999</v>
      </c>
      <c r="D1840" s="3">
        <v>13.955714</v>
      </c>
      <c r="E1840" s="3">
        <v>14.274285000000001</v>
      </c>
      <c r="F1840" s="3">
        <v>12.650667</v>
      </c>
      <c r="G1840">
        <v>174850900</v>
      </c>
      <c r="H1840" t="str">
        <f>TEXT(AppleStock[[#This Row],[Date]],"dddd")</f>
        <v>Friday</v>
      </c>
      <c r="I1840" t="str">
        <f>MID(AppleStock[[#This Row],[Day]],1,FIND("day",AppleStock[[#This Row],[Day]])-1)</f>
        <v>Fri</v>
      </c>
      <c r="J1840" s="3">
        <f>AppleStock[[#This Row],[Open]]-AppleStock[[#This Row],[Close]]</f>
        <v>-0.2485710000000001</v>
      </c>
      <c r="K1840" t="str">
        <f>IF(AppleStock[[#This Row],[Day Change]]&gt;0,"UP","DOWN")</f>
        <v>DOWN</v>
      </c>
      <c r="L1840" s="2">
        <v>7</v>
      </c>
      <c r="Q1840" s="15"/>
    </row>
    <row r="1841" spans="1:17" x14ac:dyDescent="0.25">
      <c r="A1841" s="1">
        <v>39202</v>
      </c>
      <c r="B1841" s="3">
        <v>14.298572</v>
      </c>
      <c r="C1841" s="3">
        <v>14.428572000000001</v>
      </c>
      <c r="D1841" s="3">
        <v>14.238571</v>
      </c>
      <c r="E1841" s="3">
        <v>14.257142999999999</v>
      </c>
      <c r="F1841" s="3">
        <v>12.635476000000001</v>
      </c>
      <c r="G1841">
        <v>154127400</v>
      </c>
      <c r="H1841" t="str">
        <f>TEXT(AppleStock[[#This Row],[Date]],"dddd")</f>
        <v>Monday</v>
      </c>
      <c r="I1841" t="str">
        <f>MID(AppleStock[[#This Row],[Day]],1,FIND("day",AppleStock[[#This Row],[Day]])-1)</f>
        <v>Mon</v>
      </c>
      <c r="J1841" s="3">
        <f>AppleStock[[#This Row],[Open]]-AppleStock[[#This Row],[Close]]</f>
        <v>4.1429000000000826E-2</v>
      </c>
      <c r="K1841" t="str">
        <f>IF(AppleStock[[#This Row],[Day Change]]&gt;0,"UP","DOWN")</f>
        <v>UP</v>
      </c>
      <c r="L1841" s="2">
        <v>7</v>
      </c>
      <c r="Q1841" s="15"/>
    </row>
    <row r="1842" spans="1:17" x14ac:dyDescent="0.25">
      <c r="A1842" s="1">
        <v>39203</v>
      </c>
      <c r="B1842" s="3">
        <v>14.227143</v>
      </c>
      <c r="C1842" s="3">
        <v>14.335713999999999</v>
      </c>
      <c r="D1842" s="3">
        <v>14.078571</v>
      </c>
      <c r="E1842" s="3">
        <v>14.21</v>
      </c>
      <c r="F1842" s="3">
        <v>12.593693999999999</v>
      </c>
      <c r="G1842">
        <v>133130900</v>
      </c>
      <c r="H1842" t="str">
        <f>TEXT(AppleStock[[#This Row],[Date]],"dddd")</f>
        <v>Tuesday</v>
      </c>
      <c r="I1842" t="str">
        <f>MID(AppleStock[[#This Row],[Day]],1,FIND("day",AppleStock[[#This Row],[Day]])-1)</f>
        <v>Tues</v>
      </c>
      <c r="J1842" s="3">
        <f>AppleStock[[#This Row],[Open]]-AppleStock[[#This Row],[Close]]</f>
        <v>1.714299999999902E-2</v>
      </c>
      <c r="K1842" t="str">
        <f>IF(AppleStock[[#This Row],[Day Change]]&gt;0,"UP","DOWN")</f>
        <v>UP</v>
      </c>
      <c r="L1842" s="2">
        <v>7</v>
      </c>
      <c r="Q1842" s="15"/>
    </row>
    <row r="1843" spans="1:17" x14ac:dyDescent="0.25">
      <c r="A1843" s="1">
        <v>39204</v>
      </c>
      <c r="B1843" s="3">
        <v>14.235714</v>
      </c>
      <c r="C1843" s="3">
        <v>14.362857</v>
      </c>
      <c r="D1843" s="3">
        <v>14.21</v>
      </c>
      <c r="E1843" s="3">
        <v>14.341429</v>
      </c>
      <c r="F1843" s="3">
        <v>12.710176000000001</v>
      </c>
      <c r="G1843">
        <v>126286300</v>
      </c>
      <c r="H1843" t="str">
        <f>TEXT(AppleStock[[#This Row],[Date]],"dddd")</f>
        <v>Wednesday</v>
      </c>
      <c r="I1843" t="str">
        <f>MID(AppleStock[[#This Row],[Day]],1,FIND("day",AppleStock[[#This Row],[Day]])-1)</f>
        <v>Wednes</v>
      </c>
      <c r="J1843" s="3">
        <f>AppleStock[[#This Row],[Open]]-AppleStock[[#This Row],[Close]]</f>
        <v>-0.105715</v>
      </c>
      <c r="K1843" t="str">
        <f>IF(AppleStock[[#This Row],[Day Change]]&gt;0,"UP","DOWN")</f>
        <v>DOWN</v>
      </c>
      <c r="L1843" s="2">
        <v>7</v>
      </c>
      <c r="Q1843" s="15"/>
    </row>
    <row r="1844" spans="1:17" x14ac:dyDescent="0.25">
      <c r="A1844" s="1">
        <v>39205</v>
      </c>
      <c r="B1844" s="3">
        <v>14.39</v>
      </c>
      <c r="C1844" s="3">
        <v>14.492857000000001</v>
      </c>
      <c r="D1844" s="3">
        <v>14.287143</v>
      </c>
      <c r="E1844" s="3">
        <v>14.342857</v>
      </c>
      <c r="F1844" s="3">
        <v>12.711439</v>
      </c>
      <c r="G1844">
        <v>144019400</v>
      </c>
      <c r="H1844" t="str">
        <f>TEXT(AppleStock[[#This Row],[Date]],"dddd")</f>
        <v>Thursday</v>
      </c>
      <c r="I1844" t="str">
        <f>MID(AppleStock[[#This Row],[Day]],1,FIND("day",AppleStock[[#This Row],[Day]])-1)</f>
        <v>Thurs</v>
      </c>
      <c r="J1844" s="3">
        <f>AppleStock[[#This Row],[Open]]-AppleStock[[#This Row],[Close]]</f>
        <v>4.7143000000000157E-2</v>
      </c>
      <c r="K1844" t="str">
        <f>IF(AppleStock[[#This Row],[Day Change]]&gt;0,"UP","DOWN")</f>
        <v>UP</v>
      </c>
      <c r="L1844" s="2">
        <v>7</v>
      </c>
      <c r="Q1844" s="15"/>
    </row>
    <row r="1845" spans="1:17" x14ac:dyDescent="0.25">
      <c r="A1845" s="1">
        <v>39206</v>
      </c>
      <c r="B1845" s="3">
        <v>14.4</v>
      </c>
      <c r="C1845" s="3">
        <v>14.514286</v>
      </c>
      <c r="D1845" s="3">
        <v>14.357142</v>
      </c>
      <c r="E1845" s="3">
        <v>14.401427999999999</v>
      </c>
      <c r="F1845" s="3">
        <v>12.763348000000001</v>
      </c>
      <c r="G1845">
        <v>95496800</v>
      </c>
      <c r="H1845" t="str">
        <f>TEXT(AppleStock[[#This Row],[Date]],"dddd")</f>
        <v>Friday</v>
      </c>
      <c r="I1845" t="str">
        <f>MID(AppleStock[[#This Row],[Day]],1,FIND("day",AppleStock[[#This Row],[Day]])-1)</f>
        <v>Fri</v>
      </c>
      <c r="J1845" s="3">
        <f>AppleStock[[#This Row],[Open]]-AppleStock[[#This Row],[Close]]</f>
        <v>-1.4279999999988746E-3</v>
      </c>
      <c r="K1845" t="str">
        <f>IF(AppleStock[[#This Row],[Day Change]]&gt;0,"UP","DOWN")</f>
        <v>DOWN</v>
      </c>
      <c r="L1845" s="2">
        <v>7</v>
      </c>
      <c r="Q1845" s="15"/>
    </row>
    <row r="1846" spans="1:17" x14ac:dyDescent="0.25">
      <c r="A1846" s="1">
        <v>39209</v>
      </c>
      <c r="B1846" s="3">
        <v>14.44</v>
      </c>
      <c r="C1846" s="3">
        <v>14.907143</v>
      </c>
      <c r="D1846" s="3">
        <v>14.43</v>
      </c>
      <c r="E1846" s="3">
        <v>14.845715</v>
      </c>
      <c r="F1846" s="3">
        <v>13.157101000000001</v>
      </c>
      <c r="G1846">
        <v>215389300</v>
      </c>
      <c r="H1846" t="str">
        <f>TEXT(AppleStock[[#This Row],[Date]],"dddd")</f>
        <v>Monday</v>
      </c>
      <c r="I1846" t="str">
        <f>MID(AppleStock[[#This Row],[Day]],1,FIND("day",AppleStock[[#This Row],[Day]])-1)</f>
        <v>Mon</v>
      </c>
      <c r="J1846" s="3">
        <f>AppleStock[[#This Row],[Open]]-AppleStock[[#This Row],[Close]]</f>
        <v>-0.40571500000000071</v>
      </c>
      <c r="K1846" t="str">
        <f>IF(AppleStock[[#This Row],[Day Change]]&gt;0,"UP","DOWN")</f>
        <v>DOWN</v>
      </c>
      <c r="L1846" s="2">
        <v>7</v>
      </c>
      <c r="Q1846" s="15"/>
    </row>
    <row r="1847" spans="1:17" x14ac:dyDescent="0.25">
      <c r="A1847" s="1">
        <v>39210</v>
      </c>
      <c r="B1847" s="3">
        <v>14.781428</v>
      </c>
      <c r="C1847" s="3">
        <v>15.021428</v>
      </c>
      <c r="D1847" s="3">
        <v>14.774285000000001</v>
      </c>
      <c r="E1847" s="3">
        <v>15.008571999999999</v>
      </c>
      <c r="F1847" s="3">
        <v>13.301435</v>
      </c>
      <c r="G1847">
        <v>195999300</v>
      </c>
      <c r="H1847" t="str">
        <f>TEXT(AppleStock[[#This Row],[Date]],"dddd")</f>
        <v>Tuesday</v>
      </c>
      <c r="I1847" t="str">
        <f>MID(AppleStock[[#This Row],[Day]],1,FIND("day",AppleStock[[#This Row],[Day]])-1)</f>
        <v>Tues</v>
      </c>
      <c r="J1847" s="3">
        <f>AppleStock[[#This Row],[Open]]-AppleStock[[#This Row],[Close]]</f>
        <v>-0.22714399999999912</v>
      </c>
      <c r="K1847" t="str">
        <f>IF(AppleStock[[#This Row],[Day Change]]&gt;0,"UP","DOWN")</f>
        <v>DOWN</v>
      </c>
      <c r="L1847" s="2">
        <v>7</v>
      </c>
      <c r="Q1847" s="15"/>
    </row>
    <row r="1848" spans="1:17" x14ac:dyDescent="0.25">
      <c r="A1848" s="1">
        <v>39211</v>
      </c>
      <c r="B1848" s="3">
        <v>14.987143</v>
      </c>
      <c r="C1848" s="3">
        <v>15.28</v>
      </c>
      <c r="D1848" s="3">
        <v>14.984285</v>
      </c>
      <c r="E1848" s="3">
        <v>15.268572000000001</v>
      </c>
      <c r="F1848" s="3">
        <v>13.531859000000001</v>
      </c>
      <c r="G1848">
        <v>179439400</v>
      </c>
      <c r="H1848" t="str">
        <f>TEXT(AppleStock[[#This Row],[Date]],"dddd")</f>
        <v>Wednesday</v>
      </c>
      <c r="I1848" t="str">
        <f>MID(AppleStock[[#This Row],[Day]],1,FIND("day",AppleStock[[#This Row],[Day]])-1)</f>
        <v>Wednes</v>
      </c>
      <c r="J1848" s="3">
        <f>AppleStock[[#This Row],[Open]]-AppleStock[[#This Row],[Close]]</f>
        <v>-0.28142900000000104</v>
      </c>
      <c r="K1848" t="str">
        <f>IF(AppleStock[[#This Row],[Day Change]]&gt;0,"UP","DOWN")</f>
        <v>DOWN</v>
      </c>
      <c r="L1848" s="2">
        <v>7</v>
      </c>
      <c r="Q1848" s="15"/>
    </row>
    <row r="1849" spans="1:17" x14ac:dyDescent="0.25">
      <c r="A1849" s="1">
        <v>39212</v>
      </c>
      <c r="B1849" s="3">
        <v>15.232856999999999</v>
      </c>
      <c r="C1849" s="3">
        <v>15.548572</v>
      </c>
      <c r="D1849" s="3">
        <v>15.131429000000001</v>
      </c>
      <c r="E1849" s="3">
        <v>15.334286000000001</v>
      </c>
      <c r="F1849" s="3">
        <v>13.590099</v>
      </c>
      <c r="G1849">
        <v>299314400</v>
      </c>
      <c r="H1849" t="str">
        <f>TEXT(AppleStock[[#This Row],[Date]],"dddd")</f>
        <v>Thursday</v>
      </c>
      <c r="I1849" t="str">
        <f>MID(AppleStock[[#This Row],[Day]],1,FIND("day",AppleStock[[#This Row],[Day]])-1)</f>
        <v>Thurs</v>
      </c>
      <c r="J1849" s="3">
        <f>AppleStock[[#This Row],[Open]]-AppleStock[[#This Row],[Close]]</f>
        <v>-0.10142900000000132</v>
      </c>
      <c r="K1849" t="str">
        <f>IF(AppleStock[[#This Row],[Day Change]]&gt;0,"UP","DOWN")</f>
        <v>DOWN</v>
      </c>
      <c r="L1849" s="2">
        <v>7</v>
      </c>
      <c r="Q1849" s="15"/>
    </row>
    <row r="1850" spans="1:17" x14ac:dyDescent="0.25">
      <c r="A1850" s="1">
        <v>39213</v>
      </c>
      <c r="B1850" s="3">
        <v>15.391429</v>
      </c>
      <c r="C1850" s="3">
        <v>15.59</v>
      </c>
      <c r="D1850" s="3">
        <v>15.254286</v>
      </c>
      <c r="E1850" s="3">
        <v>15.534286</v>
      </c>
      <c r="F1850" s="3">
        <v>13.767351</v>
      </c>
      <c r="G1850">
        <v>163424100</v>
      </c>
      <c r="H1850" t="str">
        <f>TEXT(AppleStock[[#This Row],[Date]],"dddd")</f>
        <v>Friday</v>
      </c>
      <c r="I1850" t="str">
        <f>MID(AppleStock[[#This Row],[Day]],1,FIND("day",AppleStock[[#This Row],[Day]])-1)</f>
        <v>Fri</v>
      </c>
      <c r="J1850" s="3">
        <f>AppleStock[[#This Row],[Open]]-AppleStock[[#This Row],[Close]]</f>
        <v>-0.14285699999999935</v>
      </c>
      <c r="K1850" t="str">
        <f>IF(AppleStock[[#This Row],[Day Change]]&gt;0,"UP","DOWN")</f>
        <v>DOWN</v>
      </c>
      <c r="L1850" s="2">
        <v>7</v>
      </c>
      <c r="Q1850" s="15"/>
    </row>
    <row r="1851" spans="1:17" x14ac:dyDescent="0.25">
      <c r="A1851" s="1">
        <v>39216</v>
      </c>
      <c r="B1851" s="3">
        <v>15.66</v>
      </c>
      <c r="C1851" s="3">
        <v>15.714286</v>
      </c>
      <c r="D1851" s="3">
        <v>15.464286</v>
      </c>
      <c r="E1851" s="3">
        <v>15.622857</v>
      </c>
      <c r="F1851" s="3">
        <v>13.845848</v>
      </c>
      <c r="G1851">
        <v>162986600</v>
      </c>
      <c r="H1851" t="str">
        <f>TEXT(AppleStock[[#This Row],[Date]],"dddd")</f>
        <v>Monday</v>
      </c>
      <c r="I1851" t="str">
        <f>MID(AppleStock[[#This Row],[Day]],1,FIND("day",AppleStock[[#This Row],[Day]])-1)</f>
        <v>Mon</v>
      </c>
      <c r="J1851" s="3">
        <f>AppleStock[[#This Row],[Open]]-AppleStock[[#This Row],[Close]]</f>
        <v>3.714300000000037E-2</v>
      </c>
      <c r="K1851" t="str">
        <f>IF(AppleStock[[#This Row],[Day Change]]&gt;0,"UP","DOWN")</f>
        <v>UP</v>
      </c>
      <c r="L1851" s="2">
        <v>7</v>
      </c>
      <c r="Q1851" s="15"/>
    </row>
    <row r="1852" spans="1:17" x14ac:dyDescent="0.25">
      <c r="A1852" s="1">
        <v>39217</v>
      </c>
      <c r="B1852" s="3">
        <v>15.652856999999999</v>
      </c>
      <c r="C1852" s="3">
        <v>15.742857000000001</v>
      </c>
      <c r="D1852" s="3">
        <v>15.211429000000001</v>
      </c>
      <c r="E1852" s="3">
        <v>15.36</v>
      </c>
      <c r="F1852" s="3">
        <v>13.612888999999999</v>
      </c>
      <c r="G1852">
        <v>238628600</v>
      </c>
      <c r="H1852" t="str">
        <f>TEXT(AppleStock[[#This Row],[Date]],"dddd")</f>
        <v>Tuesday</v>
      </c>
      <c r="I1852" t="str">
        <f>MID(AppleStock[[#This Row],[Day]],1,FIND("day",AppleStock[[#This Row],[Day]])-1)</f>
        <v>Tues</v>
      </c>
      <c r="J1852" s="3">
        <f>AppleStock[[#This Row],[Open]]-AppleStock[[#This Row],[Close]]</f>
        <v>0.2928569999999997</v>
      </c>
      <c r="K1852" t="str">
        <f>IF(AppleStock[[#This Row],[Day Change]]&gt;0,"UP","DOWN")</f>
        <v>UP</v>
      </c>
      <c r="L1852" s="2">
        <v>7</v>
      </c>
      <c r="Q1852" s="15"/>
    </row>
    <row r="1853" spans="1:17" x14ac:dyDescent="0.25">
      <c r="A1853" s="1">
        <v>39218</v>
      </c>
      <c r="B1853" s="3">
        <v>15.504286</v>
      </c>
      <c r="C1853" s="3">
        <v>15.547143</v>
      </c>
      <c r="D1853" s="3">
        <v>14.774285000000001</v>
      </c>
      <c r="E1853" s="3">
        <v>15.334286000000001</v>
      </c>
      <c r="F1853" s="3">
        <v>13.590099</v>
      </c>
      <c r="G1853">
        <v>281691900</v>
      </c>
      <c r="H1853" t="str">
        <f>TEXT(AppleStock[[#This Row],[Date]],"dddd")</f>
        <v>Wednesday</v>
      </c>
      <c r="I1853" t="str">
        <f>MID(AppleStock[[#This Row],[Day]],1,FIND("day",AppleStock[[#This Row],[Day]])-1)</f>
        <v>Wednes</v>
      </c>
      <c r="J1853" s="3">
        <f>AppleStock[[#This Row],[Open]]-AppleStock[[#This Row],[Close]]</f>
        <v>0.16999999999999993</v>
      </c>
      <c r="K1853" t="str">
        <f>IF(AppleStock[[#This Row],[Day Change]]&gt;0,"UP","DOWN")</f>
        <v>UP</v>
      </c>
      <c r="L1853" s="2">
        <v>7</v>
      </c>
      <c r="Q1853" s="15"/>
    </row>
    <row r="1854" spans="1:17" x14ac:dyDescent="0.25">
      <c r="A1854" s="1">
        <v>39219</v>
      </c>
      <c r="B1854" s="3">
        <v>15.307143</v>
      </c>
      <c r="C1854" s="3">
        <v>15.695714000000001</v>
      </c>
      <c r="D1854" s="3">
        <v>15.307143</v>
      </c>
      <c r="E1854" s="3">
        <v>15.634285999999999</v>
      </c>
      <c r="F1854" s="3">
        <v>13.855976999999999</v>
      </c>
      <c r="G1854">
        <v>183822800</v>
      </c>
      <c r="H1854" t="str">
        <f>TEXT(AppleStock[[#This Row],[Date]],"dddd")</f>
        <v>Thursday</v>
      </c>
      <c r="I1854" t="str">
        <f>MID(AppleStock[[#This Row],[Day]],1,FIND("day",AppleStock[[#This Row],[Day]])-1)</f>
        <v>Thurs</v>
      </c>
      <c r="J1854" s="3">
        <f>AppleStock[[#This Row],[Open]]-AppleStock[[#This Row],[Close]]</f>
        <v>-0.32714299999999952</v>
      </c>
      <c r="K1854" t="str">
        <f>IF(AppleStock[[#This Row],[Day Change]]&gt;0,"UP","DOWN")</f>
        <v>DOWN</v>
      </c>
      <c r="L1854" s="2">
        <v>7</v>
      </c>
      <c r="Q1854" s="15"/>
    </row>
    <row r="1855" spans="1:17" x14ac:dyDescent="0.25">
      <c r="A1855" s="1">
        <v>39220</v>
      </c>
      <c r="B1855" s="3">
        <v>15.747142999999999</v>
      </c>
      <c r="C1855" s="3">
        <v>15.805714999999999</v>
      </c>
      <c r="D1855" s="3">
        <v>15.681429</v>
      </c>
      <c r="E1855" s="3">
        <v>15.717143</v>
      </c>
      <c r="F1855" s="3">
        <v>13.929410000000001</v>
      </c>
      <c r="G1855">
        <v>155336300</v>
      </c>
      <c r="H1855" t="str">
        <f>TEXT(AppleStock[[#This Row],[Date]],"dddd")</f>
        <v>Friday</v>
      </c>
      <c r="I1855" t="str">
        <f>MID(AppleStock[[#This Row],[Day]],1,FIND("day",AppleStock[[#This Row],[Day]])-1)</f>
        <v>Fri</v>
      </c>
      <c r="J1855" s="3">
        <f>AppleStock[[#This Row],[Open]]-AppleStock[[#This Row],[Close]]</f>
        <v>2.9999999999999361E-2</v>
      </c>
      <c r="K1855" t="str">
        <f>IF(AppleStock[[#This Row],[Day Change]]&gt;0,"UP","DOWN")</f>
        <v>UP</v>
      </c>
      <c r="L1855" s="2">
        <v>7</v>
      </c>
      <c r="Q1855" s="15"/>
    </row>
    <row r="1856" spans="1:17" x14ac:dyDescent="0.25">
      <c r="A1856" s="1">
        <v>39223</v>
      </c>
      <c r="B1856" s="3">
        <v>15.758571999999999</v>
      </c>
      <c r="C1856" s="3">
        <v>16.064285000000002</v>
      </c>
      <c r="D1856" s="3">
        <v>15.721429000000001</v>
      </c>
      <c r="E1856" s="3">
        <v>15.997142999999999</v>
      </c>
      <c r="F1856" s="3">
        <v>14.177561000000001</v>
      </c>
      <c r="G1856">
        <v>159973100</v>
      </c>
      <c r="H1856" t="str">
        <f>TEXT(AppleStock[[#This Row],[Date]],"dddd")</f>
        <v>Monday</v>
      </c>
      <c r="I1856" t="str">
        <f>MID(AppleStock[[#This Row],[Day]],1,FIND("day",AppleStock[[#This Row],[Day]])-1)</f>
        <v>Mon</v>
      </c>
      <c r="J1856" s="3">
        <f>AppleStock[[#This Row],[Open]]-AppleStock[[#This Row],[Close]]</f>
        <v>-0.23857100000000031</v>
      </c>
      <c r="K1856" t="str">
        <f>IF(AppleStock[[#This Row],[Day Change]]&gt;0,"UP","DOWN")</f>
        <v>DOWN</v>
      </c>
      <c r="L1856" s="2">
        <v>7</v>
      </c>
      <c r="Q1856" s="15"/>
    </row>
    <row r="1857" spans="1:17" x14ac:dyDescent="0.25">
      <c r="A1857" s="1">
        <v>39224</v>
      </c>
      <c r="B1857" s="3">
        <v>16.07</v>
      </c>
      <c r="C1857" s="3">
        <v>16.25</v>
      </c>
      <c r="D1857" s="3">
        <v>16.001429000000002</v>
      </c>
      <c r="E1857" s="3">
        <v>16.219999000000001</v>
      </c>
      <c r="F1857" s="3">
        <v>14.375069999999999</v>
      </c>
      <c r="G1857">
        <v>143102400</v>
      </c>
      <c r="H1857" t="str">
        <f>TEXT(AppleStock[[#This Row],[Date]],"dddd")</f>
        <v>Tuesday</v>
      </c>
      <c r="I1857" t="str">
        <f>MID(AppleStock[[#This Row],[Day]],1,FIND("day",AppleStock[[#This Row],[Day]])-1)</f>
        <v>Tues</v>
      </c>
      <c r="J1857" s="3">
        <f>AppleStock[[#This Row],[Open]]-AppleStock[[#This Row],[Close]]</f>
        <v>-0.1499990000000011</v>
      </c>
      <c r="K1857" t="str">
        <f>IF(AppleStock[[#This Row],[Day Change]]&gt;0,"UP","DOWN")</f>
        <v>DOWN</v>
      </c>
      <c r="L1857" s="2">
        <v>7</v>
      </c>
      <c r="Q1857" s="15"/>
    </row>
    <row r="1858" spans="1:17" x14ac:dyDescent="0.25">
      <c r="A1858" s="1">
        <v>39225</v>
      </c>
      <c r="B1858" s="3">
        <v>16.288571999999998</v>
      </c>
      <c r="C1858" s="3">
        <v>16.428571999999999</v>
      </c>
      <c r="D1858" s="3">
        <v>16.084285999999999</v>
      </c>
      <c r="E1858" s="3">
        <v>16.127141999999999</v>
      </c>
      <c r="F1858" s="3">
        <v>14.292770000000001</v>
      </c>
      <c r="G1858">
        <v>227843700</v>
      </c>
      <c r="H1858" t="str">
        <f>TEXT(AppleStock[[#This Row],[Date]],"dddd")</f>
        <v>Wednesday</v>
      </c>
      <c r="I1858" t="str">
        <f>MID(AppleStock[[#This Row],[Day]],1,FIND("day",AppleStock[[#This Row],[Day]])-1)</f>
        <v>Wednes</v>
      </c>
      <c r="J1858" s="3">
        <f>AppleStock[[#This Row],[Open]]-AppleStock[[#This Row],[Close]]</f>
        <v>0.1614299999999993</v>
      </c>
      <c r="K1858" t="str">
        <f>IF(AppleStock[[#This Row],[Day Change]]&gt;0,"UP","DOWN")</f>
        <v>UP</v>
      </c>
      <c r="L1858" s="2">
        <v>7</v>
      </c>
      <c r="Q1858" s="15"/>
    </row>
    <row r="1859" spans="1:17" x14ac:dyDescent="0.25">
      <c r="A1859" s="1">
        <v>39226</v>
      </c>
      <c r="B1859" s="3">
        <v>16.115715000000002</v>
      </c>
      <c r="C1859" s="3">
        <v>16.351429</v>
      </c>
      <c r="D1859" s="3">
        <v>15.767143000000001</v>
      </c>
      <c r="E1859" s="3">
        <v>15.812856999999999</v>
      </c>
      <c r="F1859" s="3">
        <v>14.014234999999999</v>
      </c>
      <c r="G1859">
        <v>221840500</v>
      </c>
      <c r="H1859" t="str">
        <f>TEXT(AppleStock[[#This Row],[Date]],"dddd")</f>
        <v>Thursday</v>
      </c>
      <c r="I1859" t="str">
        <f>MID(AppleStock[[#This Row],[Day]],1,FIND("day",AppleStock[[#This Row],[Day]])-1)</f>
        <v>Thurs</v>
      </c>
      <c r="J1859" s="3">
        <f>AppleStock[[#This Row],[Open]]-AppleStock[[#This Row],[Close]]</f>
        <v>0.30285800000000229</v>
      </c>
      <c r="K1859" t="str">
        <f>IF(AppleStock[[#This Row],[Day Change]]&gt;0,"UP","DOWN")</f>
        <v>UP</v>
      </c>
      <c r="L1859" s="2">
        <v>7</v>
      </c>
      <c r="Q1859" s="15"/>
    </row>
    <row r="1860" spans="1:17" x14ac:dyDescent="0.25">
      <c r="A1860" s="1">
        <v>39227</v>
      </c>
      <c r="B1860" s="3">
        <v>16</v>
      </c>
      <c r="C1860" s="3">
        <v>16.254286</v>
      </c>
      <c r="D1860" s="3">
        <v>15.928572000000001</v>
      </c>
      <c r="E1860" s="3">
        <v>16.231428000000001</v>
      </c>
      <c r="F1860" s="3">
        <v>14.385197</v>
      </c>
      <c r="G1860">
        <v>158239900</v>
      </c>
      <c r="H1860" t="str">
        <f>TEXT(AppleStock[[#This Row],[Date]],"dddd")</f>
        <v>Friday</v>
      </c>
      <c r="I1860" t="str">
        <f>MID(AppleStock[[#This Row],[Day]],1,FIND("day",AppleStock[[#This Row],[Day]])-1)</f>
        <v>Fri</v>
      </c>
      <c r="J1860" s="3">
        <f>AppleStock[[#This Row],[Open]]-AppleStock[[#This Row],[Close]]</f>
        <v>-0.23142800000000108</v>
      </c>
      <c r="K1860" t="str">
        <f>IF(AppleStock[[#This Row],[Day Change]]&gt;0,"UP","DOWN")</f>
        <v>DOWN</v>
      </c>
      <c r="L1860" s="2">
        <v>7</v>
      </c>
      <c r="Q1860" s="15"/>
    </row>
    <row r="1861" spans="1:17" x14ac:dyDescent="0.25">
      <c r="A1861" s="1">
        <v>39231</v>
      </c>
      <c r="B1861" s="3">
        <v>16.350000000000001</v>
      </c>
      <c r="C1861" s="3">
        <v>16.408570999999998</v>
      </c>
      <c r="D1861" s="3">
        <v>16.098572000000001</v>
      </c>
      <c r="E1861" s="3">
        <v>16.335713999999999</v>
      </c>
      <c r="F1861" s="3">
        <v>14.47762</v>
      </c>
      <c r="G1861">
        <v>161423500</v>
      </c>
      <c r="H1861" t="str">
        <f>TEXT(AppleStock[[#This Row],[Date]],"dddd")</f>
        <v>Tuesday</v>
      </c>
      <c r="I1861" t="str">
        <f>MID(AppleStock[[#This Row],[Day]],1,FIND("day",AppleStock[[#This Row],[Day]])-1)</f>
        <v>Tues</v>
      </c>
      <c r="J1861" s="3">
        <f>AppleStock[[#This Row],[Open]]-AppleStock[[#This Row],[Close]]</f>
        <v>1.4286000000002019E-2</v>
      </c>
      <c r="K1861" t="str">
        <f>IF(AppleStock[[#This Row],[Day Change]]&gt;0,"UP","DOWN")</f>
        <v>UP</v>
      </c>
      <c r="L1861" s="2">
        <v>7</v>
      </c>
      <c r="Q1861" s="15"/>
    </row>
    <row r="1862" spans="1:17" x14ac:dyDescent="0.25">
      <c r="A1862" s="1">
        <v>39232</v>
      </c>
      <c r="B1862" s="3">
        <v>16.328571</v>
      </c>
      <c r="C1862" s="3">
        <v>16.982856999999999</v>
      </c>
      <c r="D1862" s="3">
        <v>16.218571000000001</v>
      </c>
      <c r="E1862" s="3">
        <v>16.967141999999999</v>
      </c>
      <c r="F1862" s="3">
        <v>15.037227</v>
      </c>
      <c r="G1862">
        <v>369611200</v>
      </c>
      <c r="H1862" t="str">
        <f>TEXT(AppleStock[[#This Row],[Date]],"dddd")</f>
        <v>Wednesday</v>
      </c>
      <c r="I1862" t="str">
        <f>MID(AppleStock[[#This Row],[Day]],1,FIND("day",AppleStock[[#This Row],[Day]])-1)</f>
        <v>Wednes</v>
      </c>
      <c r="J1862" s="3">
        <f>AppleStock[[#This Row],[Open]]-AppleStock[[#This Row],[Close]]</f>
        <v>-0.63857099999999889</v>
      </c>
      <c r="K1862" t="str">
        <f>IF(AppleStock[[#This Row],[Day Change]]&gt;0,"UP","DOWN")</f>
        <v>DOWN</v>
      </c>
      <c r="L1862" s="2">
        <v>7</v>
      </c>
      <c r="Q1862" s="15"/>
    </row>
    <row r="1863" spans="1:17" x14ac:dyDescent="0.25">
      <c r="A1863" s="1">
        <v>39233</v>
      </c>
      <c r="B1863" s="3">
        <v>17.152857000000001</v>
      </c>
      <c r="C1863" s="3">
        <v>17.452857999999999</v>
      </c>
      <c r="D1863" s="3">
        <v>17.077143</v>
      </c>
      <c r="E1863" s="3">
        <v>17.312857000000001</v>
      </c>
      <c r="F1863" s="3">
        <v>15.343616000000001</v>
      </c>
      <c r="G1863">
        <v>324266600</v>
      </c>
      <c r="H1863" t="str">
        <f>TEXT(AppleStock[[#This Row],[Date]],"dddd")</f>
        <v>Thursday</v>
      </c>
      <c r="I1863" t="str">
        <f>MID(AppleStock[[#This Row],[Day]],1,FIND("day",AppleStock[[#This Row],[Day]])-1)</f>
        <v>Thurs</v>
      </c>
      <c r="J1863" s="3">
        <f>AppleStock[[#This Row],[Open]]-AppleStock[[#This Row],[Close]]</f>
        <v>-0.16000000000000014</v>
      </c>
      <c r="K1863" t="str">
        <f>IF(AppleStock[[#This Row],[Day Change]]&gt;0,"UP","DOWN")</f>
        <v>DOWN</v>
      </c>
      <c r="L1863" s="2">
        <v>7</v>
      </c>
      <c r="Q1863" s="15"/>
    </row>
    <row r="1864" spans="1:17" x14ac:dyDescent="0.25">
      <c r="A1864" s="1">
        <v>39234</v>
      </c>
      <c r="B1864" s="3">
        <v>17.299999</v>
      </c>
      <c r="C1864" s="3">
        <v>17.312857000000001</v>
      </c>
      <c r="D1864" s="3">
        <v>16.898571</v>
      </c>
      <c r="E1864" s="3">
        <v>16.914286000000001</v>
      </c>
      <c r="F1864" s="3">
        <v>14.990387999999999</v>
      </c>
      <c r="G1864">
        <v>221315500</v>
      </c>
      <c r="H1864" t="str">
        <f>TEXT(AppleStock[[#This Row],[Date]],"dddd")</f>
        <v>Friday</v>
      </c>
      <c r="I1864" t="str">
        <f>MID(AppleStock[[#This Row],[Day]],1,FIND("day",AppleStock[[#This Row],[Day]])-1)</f>
        <v>Fri</v>
      </c>
      <c r="J1864" s="3">
        <f>AppleStock[[#This Row],[Open]]-AppleStock[[#This Row],[Close]]</f>
        <v>0.38571299999999908</v>
      </c>
      <c r="K1864" t="str">
        <f>IF(AppleStock[[#This Row],[Day Change]]&gt;0,"UP","DOWN")</f>
        <v>UP</v>
      </c>
      <c r="L1864" s="2">
        <v>7</v>
      </c>
      <c r="Q1864" s="15"/>
    </row>
    <row r="1865" spans="1:17" x14ac:dyDescent="0.25">
      <c r="A1865" s="1">
        <v>39237</v>
      </c>
      <c r="B1865" s="3">
        <v>16.947144000000002</v>
      </c>
      <c r="C1865" s="3">
        <v>17.389999</v>
      </c>
      <c r="D1865" s="3">
        <v>16.842856999999999</v>
      </c>
      <c r="E1865" s="3">
        <v>17.332857000000001</v>
      </c>
      <c r="F1865" s="3">
        <v>15.361345</v>
      </c>
      <c r="G1865">
        <v>221668300</v>
      </c>
      <c r="H1865" t="str">
        <f>TEXT(AppleStock[[#This Row],[Date]],"dddd")</f>
        <v>Monday</v>
      </c>
      <c r="I1865" t="str">
        <f>MID(AppleStock[[#This Row],[Day]],1,FIND("day",AppleStock[[#This Row],[Day]])-1)</f>
        <v>Mon</v>
      </c>
      <c r="J1865" s="3">
        <f>AppleStock[[#This Row],[Open]]-AppleStock[[#This Row],[Close]]</f>
        <v>-0.38571299999999908</v>
      </c>
      <c r="K1865" t="str">
        <f>IF(AppleStock[[#This Row],[Day Change]]&gt;0,"UP","DOWN")</f>
        <v>DOWN</v>
      </c>
      <c r="L1865" s="2">
        <v>7</v>
      </c>
      <c r="Q1865" s="15"/>
    </row>
    <row r="1866" spans="1:17" x14ac:dyDescent="0.25">
      <c r="A1866" s="1">
        <v>39238</v>
      </c>
      <c r="B1866" s="3">
        <v>17.344286</v>
      </c>
      <c r="C1866" s="3">
        <v>17.527142999999999</v>
      </c>
      <c r="D1866" s="3">
        <v>17.214285</v>
      </c>
      <c r="E1866" s="3">
        <v>17.524286</v>
      </c>
      <c r="F1866" s="3">
        <v>15.531002000000001</v>
      </c>
      <c r="G1866">
        <v>230196400</v>
      </c>
      <c r="H1866" t="str">
        <f>TEXT(AppleStock[[#This Row],[Date]],"dddd")</f>
        <v>Tuesday</v>
      </c>
      <c r="I1866" t="str">
        <f>MID(AppleStock[[#This Row],[Day]],1,FIND("day",AppleStock[[#This Row],[Day]])-1)</f>
        <v>Tues</v>
      </c>
      <c r="J1866" s="3">
        <f>AppleStock[[#This Row],[Open]]-AppleStock[[#This Row],[Close]]</f>
        <v>-0.17999999999999972</v>
      </c>
      <c r="K1866" t="str">
        <f>IF(AppleStock[[#This Row],[Day Change]]&gt;0,"UP","DOWN")</f>
        <v>DOWN</v>
      </c>
      <c r="L1866" s="2">
        <v>7</v>
      </c>
      <c r="Q1866" s="15"/>
    </row>
    <row r="1867" spans="1:17" x14ac:dyDescent="0.25">
      <c r="A1867" s="1">
        <v>39239</v>
      </c>
      <c r="B1867" s="3">
        <v>17.471428</v>
      </c>
      <c r="C1867" s="3">
        <v>17.721428</v>
      </c>
      <c r="D1867" s="3">
        <v>17.421429</v>
      </c>
      <c r="E1867" s="3">
        <v>17.662856999999999</v>
      </c>
      <c r="F1867" s="3">
        <v>15.653807</v>
      </c>
      <c r="G1867">
        <v>278060300</v>
      </c>
      <c r="H1867" t="str">
        <f>TEXT(AppleStock[[#This Row],[Date]],"dddd")</f>
        <v>Wednesday</v>
      </c>
      <c r="I1867" t="str">
        <f>MID(AppleStock[[#This Row],[Day]],1,FIND("day",AppleStock[[#This Row],[Day]])-1)</f>
        <v>Wednes</v>
      </c>
      <c r="J1867" s="3">
        <f>AppleStock[[#This Row],[Open]]-AppleStock[[#This Row],[Close]]</f>
        <v>-0.19142899999999941</v>
      </c>
      <c r="K1867" t="str">
        <f>IF(AppleStock[[#This Row],[Day Change]]&gt;0,"UP","DOWN")</f>
        <v>DOWN</v>
      </c>
      <c r="L1867" s="2">
        <v>7</v>
      </c>
      <c r="Q1867" s="15"/>
    </row>
    <row r="1868" spans="1:17" x14ac:dyDescent="0.25">
      <c r="A1868" s="1">
        <v>39240</v>
      </c>
      <c r="B1868" s="3">
        <v>17.855715</v>
      </c>
      <c r="C1868" s="3">
        <v>18.23</v>
      </c>
      <c r="D1868" s="3">
        <v>17.598572000000001</v>
      </c>
      <c r="E1868" s="3">
        <v>17.724284999999998</v>
      </c>
      <c r="F1868" s="3">
        <v>15.70825</v>
      </c>
      <c r="G1868">
        <v>478769900</v>
      </c>
      <c r="H1868" t="str">
        <f>TEXT(AppleStock[[#This Row],[Date]],"dddd")</f>
        <v>Thursday</v>
      </c>
      <c r="I1868" t="str">
        <f>MID(AppleStock[[#This Row],[Day]],1,FIND("day",AppleStock[[#This Row],[Day]])-1)</f>
        <v>Thurs</v>
      </c>
      <c r="J1868" s="3">
        <f>AppleStock[[#This Row],[Open]]-AppleStock[[#This Row],[Close]]</f>
        <v>0.13143000000000171</v>
      </c>
      <c r="K1868" t="str">
        <f>IF(AppleStock[[#This Row],[Day Change]]&gt;0,"UP","DOWN")</f>
        <v>UP</v>
      </c>
      <c r="L1868" s="2">
        <v>7</v>
      </c>
      <c r="Q1868" s="15"/>
    </row>
    <row r="1869" spans="1:17" x14ac:dyDescent="0.25">
      <c r="A1869" s="1">
        <v>39241</v>
      </c>
      <c r="B1869" s="3">
        <v>17.974284999999998</v>
      </c>
      <c r="C1869" s="3">
        <v>17.975714</v>
      </c>
      <c r="D1869" s="3">
        <v>17.469999000000001</v>
      </c>
      <c r="E1869" s="3">
        <v>17.784286000000002</v>
      </c>
      <c r="F1869" s="3">
        <v>15.761422</v>
      </c>
      <c r="G1869">
        <v>310420600</v>
      </c>
      <c r="H1869" t="str">
        <f>TEXT(AppleStock[[#This Row],[Date]],"dddd")</f>
        <v>Friday</v>
      </c>
      <c r="I1869" t="str">
        <f>MID(AppleStock[[#This Row],[Day]],1,FIND("day",AppleStock[[#This Row],[Day]])-1)</f>
        <v>Fri</v>
      </c>
      <c r="J1869" s="3">
        <f>AppleStock[[#This Row],[Open]]-AppleStock[[#This Row],[Close]]</f>
        <v>0.1899989999999967</v>
      </c>
      <c r="K1869" t="str">
        <f>IF(AppleStock[[#This Row],[Day Change]]&gt;0,"UP","DOWN")</f>
        <v>UP</v>
      </c>
      <c r="L1869" s="2">
        <v>7</v>
      </c>
      <c r="Q1869" s="15"/>
    </row>
    <row r="1870" spans="1:17" x14ac:dyDescent="0.25">
      <c r="A1870" s="1">
        <v>39244</v>
      </c>
      <c r="B1870" s="3">
        <v>18</v>
      </c>
      <c r="C1870" s="3">
        <v>18.021429000000001</v>
      </c>
      <c r="D1870" s="3">
        <v>17.077143</v>
      </c>
      <c r="E1870" s="3">
        <v>17.170000000000002</v>
      </c>
      <c r="F1870" s="3">
        <v>15.217014000000001</v>
      </c>
      <c r="G1870">
        <v>468564600</v>
      </c>
      <c r="H1870" t="str">
        <f>TEXT(AppleStock[[#This Row],[Date]],"dddd")</f>
        <v>Monday</v>
      </c>
      <c r="I1870" t="str">
        <f>MID(AppleStock[[#This Row],[Day]],1,FIND("day",AppleStock[[#This Row],[Day]])-1)</f>
        <v>Mon</v>
      </c>
      <c r="J1870" s="3">
        <f>AppleStock[[#This Row],[Open]]-AppleStock[[#This Row],[Close]]</f>
        <v>0.82999999999999829</v>
      </c>
      <c r="K1870" t="str">
        <f>IF(AppleStock[[#This Row],[Day Change]]&gt;0,"UP","DOWN")</f>
        <v>UP</v>
      </c>
      <c r="L1870" s="2">
        <v>7</v>
      </c>
      <c r="Q1870" s="15"/>
    </row>
    <row r="1871" spans="1:17" x14ac:dyDescent="0.25">
      <c r="A1871" s="1">
        <v>39245</v>
      </c>
      <c r="B1871" s="3">
        <v>17.049999</v>
      </c>
      <c r="C1871" s="3">
        <v>17.387142000000001</v>
      </c>
      <c r="D1871" s="3">
        <v>16.901427999999999</v>
      </c>
      <c r="E1871" s="3">
        <v>17.197144000000002</v>
      </c>
      <c r="F1871" s="3">
        <v>15.241064</v>
      </c>
      <c r="G1871">
        <v>356641600</v>
      </c>
      <c r="H1871" t="str">
        <f>TEXT(AppleStock[[#This Row],[Date]],"dddd")</f>
        <v>Tuesday</v>
      </c>
      <c r="I1871" t="str">
        <f>MID(AppleStock[[#This Row],[Day]],1,FIND("day",AppleStock[[#This Row],[Day]])-1)</f>
        <v>Tues</v>
      </c>
      <c r="J1871" s="3">
        <f>AppleStock[[#This Row],[Open]]-AppleStock[[#This Row],[Close]]</f>
        <v>-0.14714500000000186</v>
      </c>
      <c r="K1871" t="str">
        <f>IF(AppleStock[[#This Row],[Day Change]]&gt;0,"UP","DOWN")</f>
        <v>DOWN</v>
      </c>
      <c r="L1871" s="2">
        <v>7</v>
      </c>
      <c r="Q1871" s="15"/>
    </row>
    <row r="1872" spans="1:17" x14ac:dyDescent="0.25">
      <c r="A1872" s="1">
        <v>39246</v>
      </c>
      <c r="B1872" s="3">
        <v>17.307141999999999</v>
      </c>
      <c r="C1872" s="3">
        <v>17.312857000000001</v>
      </c>
      <c r="D1872" s="3">
        <v>16.485714000000002</v>
      </c>
      <c r="E1872" s="3">
        <v>16.785715</v>
      </c>
      <c r="F1872" s="3">
        <v>14.876436999999999</v>
      </c>
      <c r="G1872">
        <v>430338300</v>
      </c>
      <c r="H1872" t="str">
        <f>TEXT(AppleStock[[#This Row],[Date]],"dddd")</f>
        <v>Wednesday</v>
      </c>
      <c r="I1872" t="str">
        <f>MID(AppleStock[[#This Row],[Day]],1,FIND("day",AppleStock[[#This Row],[Day]])-1)</f>
        <v>Wednes</v>
      </c>
      <c r="J1872" s="3">
        <f>AppleStock[[#This Row],[Open]]-AppleStock[[#This Row],[Close]]</f>
        <v>0.5214269999999992</v>
      </c>
      <c r="K1872" t="str">
        <f>IF(AppleStock[[#This Row],[Day Change]]&gt;0,"UP","DOWN")</f>
        <v>UP</v>
      </c>
      <c r="L1872" s="2">
        <v>7</v>
      </c>
      <c r="Q1872" s="15"/>
    </row>
    <row r="1873" spans="1:17" x14ac:dyDescent="0.25">
      <c r="A1873" s="1">
        <v>39247</v>
      </c>
      <c r="B1873" s="3">
        <v>16.742857000000001</v>
      </c>
      <c r="C1873" s="3">
        <v>17.064285000000002</v>
      </c>
      <c r="D1873" s="3">
        <v>16.631428</v>
      </c>
      <c r="E1873" s="3">
        <v>16.964285</v>
      </c>
      <c r="F1873" s="3">
        <v>15.034697</v>
      </c>
      <c r="G1873">
        <v>243316500</v>
      </c>
      <c r="H1873" t="str">
        <f>TEXT(AppleStock[[#This Row],[Date]],"dddd")</f>
        <v>Thursday</v>
      </c>
      <c r="I1873" t="str">
        <f>MID(AppleStock[[#This Row],[Day]],1,FIND("day",AppleStock[[#This Row],[Day]])-1)</f>
        <v>Thurs</v>
      </c>
      <c r="J1873" s="3">
        <f>AppleStock[[#This Row],[Open]]-AppleStock[[#This Row],[Close]]</f>
        <v>-0.22142799999999951</v>
      </c>
      <c r="K1873" t="str">
        <f>IF(AppleStock[[#This Row],[Day Change]]&gt;0,"UP","DOWN")</f>
        <v>DOWN</v>
      </c>
      <c r="L1873" s="2">
        <v>7</v>
      </c>
      <c r="Q1873" s="15"/>
    </row>
    <row r="1874" spans="1:17" x14ac:dyDescent="0.25">
      <c r="A1874" s="1">
        <v>39248</v>
      </c>
      <c r="B1874" s="3">
        <v>17.231428000000001</v>
      </c>
      <c r="C1874" s="3">
        <v>17.238571</v>
      </c>
      <c r="D1874" s="3">
        <v>17.122858000000001</v>
      </c>
      <c r="E1874" s="3">
        <v>17.214285</v>
      </c>
      <c r="F1874" s="3">
        <v>15.256261</v>
      </c>
      <c r="G1874">
        <v>202804700</v>
      </c>
      <c r="H1874" t="str">
        <f>TEXT(AppleStock[[#This Row],[Date]],"dddd")</f>
        <v>Friday</v>
      </c>
      <c r="I1874" t="str">
        <f>MID(AppleStock[[#This Row],[Day]],1,FIND("day",AppleStock[[#This Row],[Day]])-1)</f>
        <v>Fri</v>
      </c>
      <c r="J1874" s="3">
        <f>AppleStock[[#This Row],[Open]]-AppleStock[[#This Row],[Close]]</f>
        <v>1.7143000000000796E-2</v>
      </c>
      <c r="K1874" t="str">
        <f>IF(AppleStock[[#This Row],[Day Change]]&gt;0,"UP","DOWN")</f>
        <v>UP</v>
      </c>
      <c r="L1874" s="2">
        <v>7</v>
      </c>
      <c r="Q1874" s="15"/>
    </row>
    <row r="1875" spans="1:17" x14ac:dyDescent="0.25">
      <c r="A1875" s="1">
        <v>39251</v>
      </c>
      <c r="B1875" s="3">
        <v>17.611429000000001</v>
      </c>
      <c r="C1875" s="3">
        <v>17.882856</v>
      </c>
      <c r="D1875" s="3">
        <v>17.505714000000001</v>
      </c>
      <c r="E1875" s="3">
        <v>17.870000999999998</v>
      </c>
      <c r="F1875" s="3">
        <v>15.837387</v>
      </c>
      <c r="G1875">
        <v>227651200</v>
      </c>
      <c r="H1875" t="str">
        <f>TEXT(AppleStock[[#This Row],[Date]],"dddd")</f>
        <v>Monday</v>
      </c>
      <c r="I1875" t="str">
        <f>MID(AppleStock[[#This Row],[Day]],1,FIND("day",AppleStock[[#This Row],[Day]])-1)</f>
        <v>Mon</v>
      </c>
      <c r="J1875" s="3">
        <f>AppleStock[[#This Row],[Open]]-AppleStock[[#This Row],[Close]]</f>
        <v>-0.25857199999999736</v>
      </c>
      <c r="K1875" t="str">
        <f>IF(AppleStock[[#This Row],[Day Change]]&gt;0,"UP","DOWN")</f>
        <v>DOWN</v>
      </c>
      <c r="L1875" s="2">
        <v>7</v>
      </c>
      <c r="Q1875" s="15"/>
    </row>
    <row r="1876" spans="1:17" x14ac:dyDescent="0.25">
      <c r="A1876" s="1">
        <v>39252</v>
      </c>
      <c r="B1876" s="3">
        <v>17.812857000000001</v>
      </c>
      <c r="C1876" s="3">
        <v>17.858571999999999</v>
      </c>
      <c r="D1876" s="3">
        <v>17.558571000000001</v>
      </c>
      <c r="E1876" s="3">
        <v>17.665714000000001</v>
      </c>
      <c r="F1876" s="3">
        <v>15.656344000000001</v>
      </c>
      <c r="G1876">
        <v>235756500</v>
      </c>
      <c r="H1876" t="str">
        <f>TEXT(AppleStock[[#This Row],[Date]],"dddd")</f>
        <v>Tuesday</v>
      </c>
      <c r="I1876" t="str">
        <f>MID(AppleStock[[#This Row],[Day]],1,FIND("day",AppleStock[[#This Row],[Day]])-1)</f>
        <v>Tues</v>
      </c>
      <c r="J1876" s="3">
        <f>AppleStock[[#This Row],[Open]]-AppleStock[[#This Row],[Close]]</f>
        <v>0.1471429999999998</v>
      </c>
      <c r="K1876" t="str">
        <f>IF(AppleStock[[#This Row],[Day Change]]&gt;0,"UP","DOWN")</f>
        <v>UP</v>
      </c>
      <c r="L1876" s="2">
        <v>7</v>
      </c>
      <c r="Q1876" s="15"/>
    </row>
    <row r="1877" spans="1:17" x14ac:dyDescent="0.25">
      <c r="A1877" s="1">
        <v>39253</v>
      </c>
      <c r="B1877" s="3">
        <v>17.695715</v>
      </c>
      <c r="C1877" s="3">
        <v>17.808571000000001</v>
      </c>
      <c r="D1877" s="3">
        <v>17.357143000000001</v>
      </c>
      <c r="E1877" s="3">
        <v>17.364286</v>
      </c>
      <c r="F1877" s="3">
        <v>15.389203</v>
      </c>
      <c r="G1877">
        <v>224378000</v>
      </c>
      <c r="H1877" t="str">
        <f>TEXT(AppleStock[[#This Row],[Date]],"dddd")</f>
        <v>Wednesday</v>
      </c>
      <c r="I1877" t="str">
        <f>MID(AppleStock[[#This Row],[Day]],1,FIND("day",AppleStock[[#This Row],[Day]])-1)</f>
        <v>Wednes</v>
      </c>
      <c r="J1877" s="3">
        <f>AppleStock[[#This Row],[Open]]-AppleStock[[#This Row],[Close]]</f>
        <v>0.33142899999999997</v>
      </c>
      <c r="K1877" t="str">
        <f>IF(AppleStock[[#This Row],[Day Change]]&gt;0,"UP","DOWN")</f>
        <v>UP</v>
      </c>
      <c r="L1877" s="2">
        <v>7</v>
      </c>
      <c r="Q1877" s="15"/>
    </row>
    <row r="1878" spans="1:17" x14ac:dyDescent="0.25">
      <c r="A1878" s="1">
        <v>39254</v>
      </c>
      <c r="B1878" s="3">
        <v>17.385714</v>
      </c>
      <c r="C1878" s="3">
        <v>17.755714000000001</v>
      </c>
      <c r="D1878" s="3">
        <v>17.245714</v>
      </c>
      <c r="E1878" s="3">
        <v>17.700001</v>
      </c>
      <c r="F1878" s="3">
        <v>15.686729</v>
      </c>
      <c r="G1878">
        <v>216761300</v>
      </c>
      <c r="H1878" t="str">
        <f>TEXT(AppleStock[[#This Row],[Date]],"dddd")</f>
        <v>Thursday</v>
      </c>
      <c r="I1878" t="str">
        <f>MID(AppleStock[[#This Row],[Day]],1,FIND("day",AppleStock[[#This Row],[Day]])-1)</f>
        <v>Thurs</v>
      </c>
      <c r="J1878" s="3">
        <f>AppleStock[[#This Row],[Open]]-AppleStock[[#This Row],[Close]]</f>
        <v>-0.31428700000000021</v>
      </c>
      <c r="K1878" t="str">
        <f>IF(AppleStock[[#This Row],[Day Change]]&gt;0,"UP","DOWN")</f>
        <v>DOWN</v>
      </c>
      <c r="L1878" s="2">
        <v>7</v>
      </c>
      <c r="Q1878" s="15"/>
    </row>
    <row r="1879" spans="1:17" x14ac:dyDescent="0.25">
      <c r="A1879" s="1">
        <v>39255</v>
      </c>
      <c r="B1879" s="3">
        <v>17.692858000000001</v>
      </c>
      <c r="C1879" s="3">
        <v>17.778572</v>
      </c>
      <c r="D1879" s="3">
        <v>17.482856999999999</v>
      </c>
      <c r="E1879" s="3">
        <v>17.571428000000001</v>
      </c>
      <c r="F1879" s="3">
        <v>15.572781000000001</v>
      </c>
      <c r="G1879">
        <v>157969000</v>
      </c>
      <c r="H1879" t="str">
        <f>TEXT(AppleStock[[#This Row],[Date]],"dddd")</f>
        <v>Friday</v>
      </c>
      <c r="I1879" t="str">
        <f>MID(AppleStock[[#This Row],[Day]],1,FIND("day",AppleStock[[#This Row],[Day]])-1)</f>
        <v>Fri</v>
      </c>
      <c r="J1879" s="3">
        <f>AppleStock[[#This Row],[Open]]-AppleStock[[#This Row],[Close]]</f>
        <v>0.12143000000000015</v>
      </c>
      <c r="K1879" t="str">
        <f>IF(AppleStock[[#This Row],[Day Change]]&gt;0,"UP","DOWN")</f>
        <v>UP</v>
      </c>
      <c r="L1879" s="2">
        <v>7</v>
      </c>
      <c r="Q1879" s="15"/>
    </row>
    <row r="1880" spans="1:17" x14ac:dyDescent="0.25">
      <c r="A1880" s="1">
        <v>39258</v>
      </c>
      <c r="B1880" s="3">
        <v>17.741427999999999</v>
      </c>
      <c r="C1880" s="3">
        <v>17.870000999999998</v>
      </c>
      <c r="D1880" s="3">
        <v>17.294284999999999</v>
      </c>
      <c r="E1880" s="3">
        <v>17.477142000000001</v>
      </c>
      <c r="F1880" s="3">
        <v>15.489214</v>
      </c>
      <c r="G1880">
        <v>241350900</v>
      </c>
      <c r="H1880" t="str">
        <f>TEXT(AppleStock[[#This Row],[Date]],"dddd")</f>
        <v>Monday</v>
      </c>
      <c r="I1880" t="str">
        <f>MID(AppleStock[[#This Row],[Day]],1,FIND("day",AppleStock[[#This Row],[Day]])-1)</f>
        <v>Mon</v>
      </c>
      <c r="J1880" s="3">
        <f>AppleStock[[#This Row],[Open]]-AppleStock[[#This Row],[Close]]</f>
        <v>0.26428599999999847</v>
      </c>
      <c r="K1880" t="str">
        <f>IF(AppleStock[[#This Row],[Day Change]]&gt;0,"UP","DOWN")</f>
        <v>UP</v>
      </c>
      <c r="L1880" s="2">
        <v>7</v>
      </c>
      <c r="Q1880" s="15"/>
    </row>
    <row r="1881" spans="1:17" x14ac:dyDescent="0.25">
      <c r="A1881" s="1">
        <v>39259</v>
      </c>
      <c r="B1881" s="3">
        <v>17.711428000000002</v>
      </c>
      <c r="C1881" s="3">
        <v>17.714285</v>
      </c>
      <c r="D1881" s="3">
        <v>16.959999</v>
      </c>
      <c r="E1881" s="3">
        <v>17.092856999999999</v>
      </c>
      <c r="F1881" s="3">
        <v>15.148642000000001</v>
      </c>
      <c r="G1881">
        <v>336251300</v>
      </c>
      <c r="H1881" t="str">
        <f>TEXT(AppleStock[[#This Row],[Date]],"dddd")</f>
        <v>Tuesday</v>
      </c>
      <c r="I1881" t="str">
        <f>MID(AppleStock[[#This Row],[Day]],1,FIND("day",AppleStock[[#This Row],[Day]])-1)</f>
        <v>Tues</v>
      </c>
      <c r="J1881" s="3">
        <f>AppleStock[[#This Row],[Open]]-AppleStock[[#This Row],[Close]]</f>
        <v>0.61857100000000287</v>
      </c>
      <c r="K1881" t="str">
        <f>IF(AppleStock[[#This Row],[Day Change]]&gt;0,"UP","DOWN")</f>
        <v>UP</v>
      </c>
      <c r="L1881" s="2">
        <v>7</v>
      </c>
      <c r="Q1881" s="15"/>
    </row>
    <row r="1882" spans="1:17" x14ac:dyDescent="0.25">
      <c r="A1882" s="1">
        <v>39260</v>
      </c>
      <c r="B1882" s="3">
        <v>17.23</v>
      </c>
      <c r="C1882" s="3">
        <v>17.434286</v>
      </c>
      <c r="D1882" s="3">
        <v>17.037144000000001</v>
      </c>
      <c r="E1882" s="3">
        <v>17.412856999999999</v>
      </c>
      <c r="F1882" s="3">
        <v>15.432244000000001</v>
      </c>
      <c r="G1882">
        <v>243674200</v>
      </c>
      <c r="H1882" t="str">
        <f>TEXT(AppleStock[[#This Row],[Date]],"dddd")</f>
        <v>Wednesday</v>
      </c>
      <c r="I1882" t="str">
        <f>MID(AppleStock[[#This Row],[Day]],1,FIND("day",AppleStock[[#This Row],[Day]])-1)</f>
        <v>Wednes</v>
      </c>
      <c r="J1882" s="3">
        <f>AppleStock[[#This Row],[Open]]-AppleStock[[#This Row],[Close]]</f>
        <v>-0.18285699999999849</v>
      </c>
      <c r="K1882" t="str">
        <f>IF(AppleStock[[#This Row],[Day Change]]&gt;0,"UP","DOWN")</f>
        <v>DOWN</v>
      </c>
      <c r="L1882" s="2">
        <v>7</v>
      </c>
      <c r="Q1882" s="15"/>
    </row>
    <row r="1883" spans="1:17" x14ac:dyDescent="0.25">
      <c r="A1883" s="1">
        <v>39261</v>
      </c>
      <c r="B1883" s="3">
        <v>17.48</v>
      </c>
      <c r="C1883" s="3">
        <v>17.498570999999998</v>
      </c>
      <c r="D1883" s="3">
        <v>17.142856999999999</v>
      </c>
      <c r="E1883" s="3">
        <v>17.222857000000001</v>
      </c>
      <c r="F1883" s="3">
        <v>15.263856000000001</v>
      </c>
      <c r="G1883">
        <v>209535900</v>
      </c>
      <c r="H1883" t="str">
        <f>TEXT(AppleStock[[#This Row],[Date]],"dddd")</f>
        <v>Thursday</v>
      </c>
      <c r="I1883" t="str">
        <f>MID(AppleStock[[#This Row],[Day]],1,FIND("day",AppleStock[[#This Row],[Day]])-1)</f>
        <v>Thurs</v>
      </c>
      <c r="J1883" s="3">
        <f>AppleStock[[#This Row],[Open]]-AppleStock[[#This Row],[Close]]</f>
        <v>0.25714299999999923</v>
      </c>
      <c r="K1883" t="str">
        <f>IF(AppleStock[[#This Row],[Day Change]]&gt;0,"UP","DOWN")</f>
        <v>UP</v>
      </c>
      <c r="L1883" s="2">
        <v>7</v>
      </c>
      <c r="Q1883" s="15"/>
    </row>
    <row r="1884" spans="1:17" x14ac:dyDescent="0.25">
      <c r="A1884" s="1">
        <v>39262</v>
      </c>
      <c r="B1884" s="3">
        <v>17.424285999999999</v>
      </c>
      <c r="C1884" s="3">
        <v>17.714285</v>
      </c>
      <c r="D1884" s="3">
        <v>17.298570999999999</v>
      </c>
      <c r="E1884" s="3">
        <v>17.434286</v>
      </c>
      <c r="F1884" s="3">
        <v>15.451238999999999</v>
      </c>
      <c r="G1884">
        <v>284460400</v>
      </c>
      <c r="H1884" t="str">
        <f>TEXT(AppleStock[[#This Row],[Date]],"dddd")</f>
        <v>Friday</v>
      </c>
      <c r="I1884" t="str">
        <f>MID(AppleStock[[#This Row],[Day]],1,FIND("day",AppleStock[[#This Row],[Day]])-1)</f>
        <v>Fri</v>
      </c>
      <c r="J1884" s="3">
        <f>AppleStock[[#This Row],[Open]]-AppleStock[[#This Row],[Close]]</f>
        <v>-1.0000000000001563E-2</v>
      </c>
      <c r="K1884" t="str">
        <f>IF(AppleStock[[#This Row],[Day Change]]&gt;0,"UP","DOWN")</f>
        <v>DOWN</v>
      </c>
      <c r="L1884" s="2">
        <v>7</v>
      </c>
      <c r="Q1884" s="15"/>
    </row>
    <row r="1885" spans="1:17" x14ac:dyDescent="0.25">
      <c r="A1885" s="1">
        <v>39265</v>
      </c>
      <c r="B1885" s="3">
        <v>17.292856</v>
      </c>
      <c r="C1885" s="3">
        <v>17.441428999999999</v>
      </c>
      <c r="D1885" s="3">
        <v>17.042856</v>
      </c>
      <c r="E1885" s="3">
        <v>17.322856999999999</v>
      </c>
      <c r="F1885" s="3">
        <v>15.352482999999999</v>
      </c>
      <c r="G1885">
        <v>248715600</v>
      </c>
      <c r="H1885" t="str">
        <f>TEXT(AppleStock[[#This Row],[Date]],"dddd")</f>
        <v>Monday</v>
      </c>
      <c r="I1885" t="str">
        <f>MID(AppleStock[[#This Row],[Day]],1,FIND("day",AppleStock[[#This Row],[Day]])-1)</f>
        <v>Mon</v>
      </c>
      <c r="J1885" s="3">
        <f>AppleStock[[#This Row],[Open]]-AppleStock[[#This Row],[Close]]</f>
        <v>-3.0000999999998612E-2</v>
      </c>
      <c r="K1885" t="str">
        <f>IF(AppleStock[[#This Row],[Day Change]]&gt;0,"UP","DOWN")</f>
        <v>DOWN</v>
      </c>
      <c r="L1885" s="2">
        <v>7</v>
      </c>
      <c r="Q1885" s="15"/>
    </row>
    <row r="1886" spans="1:17" x14ac:dyDescent="0.25">
      <c r="A1886" s="1">
        <v>39266</v>
      </c>
      <c r="B1886" s="3">
        <v>17.428571999999999</v>
      </c>
      <c r="C1886" s="3">
        <v>18.200001</v>
      </c>
      <c r="D1886" s="3">
        <v>17.357143000000001</v>
      </c>
      <c r="E1886" s="3">
        <v>18.167142999999999</v>
      </c>
      <c r="F1886" s="3">
        <v>16.100735</v>
      </c>
      <c r="G1886">
        <v>290620400</v>
      </c>
      <c r="H1886" t="str">
        <f>TEXT(AppleStock[[#This Row],[Date]],"dddd")</f>
        <v>Tuesday</v>
      </c>
      <c r="I1886" t="str">
        <f>MID(AppleStock[[#This Row],[Day]],1,FIND("day",AppleStock[[#This Row],[Day]])-1)</f>
        <v>Tues</v>
      </c>
      <c r="J1886" s="3">
        <f>AppleStock[[#This Row],[Open]]-AppleStock[[#This Row],[Close]]</f>
        <v>-0.73857100000000031</v>
      </c>
      <c r="K1886" t="str">
        <f>IF(AppleStock[[#This Row],[Day Change]]&gt;0,"UP","DOWN")</f>
        <v>DOWN</v>
      </c>
      <c r="L1886" s="2">
        <v>7</v>
      </c>
      <c r="Q1886" s="15"/>
    </row>
    <row r="1887" spans="1:17" x14ac:dyDescent="0.25">
      <c r="A1887" s="1">
        <v>39268</v>
      </c>
      <c r="B1887" s="3">
        <v>18.399999999999999</v>
      </c>
      <c r="C1887" s="3">
        <v>18.995714</v>
      </c>
      <c r="D1887" s="3">
        <v>18.384284999999998</v>
      </c>
      <c r="E1887" s="3">
        <v>18.964285</v>
      </c>
      <c r="F1887" s="3">
        <v>16.807203000000001</v>
      </c>
      <c r="G1887">
        <v>363262900</v>
      </c>
      <c r="H1887" t="str">
        <f>TEXT(AppleStock[[#This Row],[Date]],"dddd")</f>
        <v>Thursday</v>
      </c>
      <c r="I1887" t="str">
        <f>MID(AppleStock[[#This Row],[Day]],1,FIND("day",AppleStock[[#This Row],[Day]])-1)</f>
        <v>Thurs</v>
      </c>
      <c r="J1887" s="3">
        <f>AppleStock[[#This Row],[Open]]-AppleStock[[#This Row],[Close]]</f>
        <v>-0.5642850000000017</v>
      </c>
      <c r="K1887" t="str">
        <f>IF(AppleStock[[#This Row],[Day Change]]&gt;0,"UP","DOWN")</f>
        <v>DOWN</v>
      </c>
      <c r="L1887" s="2">
        <v>7</v>
      </c>
      <c r="Q1887" s="15"/>
    </row>
    <row r="1888" spans="1:17" x14ac:dyDescent="0.25">
      <c r="A1888" s="1">
        <v>39269</v>
      </c>
      <c r="B1888" s="3">
        <v>19.018571999999999</v>
      </c>
      <c r="C1888" s="3">
        <v>19.048570999999999</v>
      </c>
      <c r="D1888" s="3">
        <v>18.628571000000001</v>
      </c>
      <c r="E1888" s="3">
        <v>18.899999999999999</v>
      </c>
      <c r="F1888" s="3">
        <v>16.750233000000001</v>
      </c>
      <c r="G1888">
        <v>218673700</v>
      </c>
      <c r="H1888" t="str">
        <f>TEXT(AppleStock[[#This Row],[Date]],"dddd")</f>
        <v>Friday</v>
      </c>
      <c r="I1888" t="str">
        <f>MID(AppleStock[[#This Row],[Day]],1,FIND("day",AppleStock[[#This Row],[Day]])-1)</f>
        <v>Fri</v>
      </c>
      <c r="J1888" s="3">
        <f>AppleStock[[#This Row],[Open]]-AppleStock[[#This Row],[Close]]</f>
        <v>0.11857200000000034</v>
      </c>
      <c r="K1888" t="str">
        <f>IF(AppleStock[[#This Row],[Day Change]]&gt;0,"UP","DOWN")</f>
        <v>UP</v>
      </c>
      <c r="L1888" s="2">
        <v>7</v>
      </c>
      <c r="Q1888" s="15"/>
    </row>
    <row r="1889" spans="1:17" x14ac:dyDescent="0.25">
      <c r="A1889" s="1">
        <v>39272</v>
      </c>
      <c r="B1889" s="3">
        <v>18.911428000000001</v>
      </c>
      <c r="C1889" s="3">
        <v>18.985714000000002</v>
      </c>
      <c r="D1889" s="3">
        <v>18.454287000000001</v>
      </c>
      <c r="E1889" s="3">
        <v>18.618572</v>
      </c>
      <c r="F1889" s="3">
        <v>16.500824000000001</v>
      </c>
      <c r="G1889">
        <v>248955000</v>
      </c>
      <c r="H1889" t="str">
        <f>TEXT(AppleStock[[#This Row],[Date]],"dddd")</f>
        <v>Monday</v>
      </c>
      <c r="I1889" t="str">
        <f>MID(AppleStock[[#This Row],[Day]],1,FIND("day",AppleStock[[#This Row],[Day]])-1)</f>
        <v>Mon</v>
      </c>
      <c r="J1889" s="3">
        <f>AppleStock[[#This Row],[Open]]-AppleStock[[#This Row],[Close]]</f>
        <v>0.29285600000000045</v>
      </c>
      <c r="K1889" t="str">
        <f>IF(AppleStock[[#This Row],[Day Change]]&gt;0,"UP","DOWN")</f>
        <v>UP</v>
      </c>
      <c r="L1889" s="2">
        <v>7</v>
      </c>
      <c r="Q1889" s="15"/>
    </row>
    <row r="1890" spans="1:17" x14ac:dyDescent="0.25">
      <c r="A1890" s="1">
        <v>39273</v>
      </c>
      <c r="B1890" s="3">
        <v>18.411428000000001</v>
      </c>
      <c r="C1890" s="3">
        <v>19.214285</v>
      </c>
      <c r="D1890" s="3">
        <v>18.401427999999999</v>
      </c>
      <c r="E1890" s="3">
        <v>18.907143000000001</v>
      </c>
      <c r="F1890" s="3">
        <v>16.756563</v>
      </c>
      <c r="G1890">
        <v>313751900</v>
      </c>
      <c r="H1890" t="str">
        <f>TEXT(AppleStock[[#This Row],[Date]],"dddd")</f>
        <v>Tuesday</v>
      </c>
      <c r="I1890" t="str">
        <f>MID(AppleStock[[#This Row],[Day]],1,FIND("day",AppleStock[[#This Row],[Day]])-1)</f>
        <v>Tues</v>
      </c>
      <c r="J1890" s="3">
        <f>AppleStock[[#This Row],[Open]]-AppleStock[[#This Row],[Close]]</f>
        <v>-0.49571500000000057</v>
      </c>
      <c r="K1890" t="str">
        <f>IF(AppleStock[[#This Row],[Day Change]]&gt;0,"UP","DOWN")</f>
        <v>DOWN</v>
      </c>
      <c r="L1890" s="2">
        <v>7</v>
      </c>
      <c r="Q1890" s="15"/>
    </row>
    <row r="1891" spans="1:17" x14ac:dyDescent="0.25">
      <c r="A1891" s="1">
        <v>39274</v>
      </c>
      <c r="B1891" s="3">
        <v>18.867144</v>
      </c>
      <c r="C1891" s="3">
        <v>19.100000000000001</v>
      </c>
      <c r="D1891" s="3">
        <v>18.758572000000001</v>
      </c>
      <c r="E1891" s="3">
        <v>18.912856999999999</v>
      </c>
      <c r="F1891" s="3">
        <v>16.761631000000001</v>
      </c>
      <c r="G1891">
        <v>205443000</v>
      </c>
      <c r="H1891" t="str">
        <f>TEXT(AppleStock[[#This Row],[Date]],"dddd")</f>
        <v>Wednesday</v>
      </c>
      <c r="I1891" t="str">
        <f>MID(AppleStock[[#This Row],[Day]],1,FIND("day",AppleStock[[#This Row],[Day]])-1)</f>
        <v>Wednes</v>
      </c>
      <c r="J1891" s="3">
        <f>AppleStock[[#This Row],[Open]]-AppleStock[[#This Row],[Close]]</f>
        <v>-4.5712999999999226E-2</v>
      </c>
      <c r="K1891" t="str">
        <f>IF(AppleStock[[#This Row],[Day Change]]&gt;0,"UP","DOWN")</f>
        <v>DOWN</v>
      </c>
      <c r="L1891" s="2">
        <v>7</v>
      </c>
      <c r="Q1891" s="15"/>
    </row>
    <row r="1892" spans="1:17" x14ac:dyDescent="0.25">
      <c r="A1892" s="1">
        <v>39275</v>
      </c>
      <c r="B1892" s="3">
        <v>19.121428999999999</v>
      </c>
      <c r="C1892" s="3">
        <v>19.177143000000001</v>
      </c>
      <c r="D1892" s="3">
        <v>18.912856999999999</v>
      </c>
      <c r="E1892" s="3">
        <v>19.152857000000001</v>
      </c>
      <c r="F1892" s="3">
        <v>16.974330999999999</v>
      </c>
      <c r="G1892">
        <v>176152200</v>
      </c>
      <c r="H1892" t="str">
        <f>TEXT(AppleStock[[#This Row],[Date]],"dddd")</f>
        <v>Thursday</v>
      </c>
      <c r="I1892" t="str">
        <f>MID(AppleStock[[#This Row],[Day]],1,FIND("day",AppleStock[[#This Row],[Day]])-1)</f>
        <v>Thurs</v>
      </c>
      <c r="J1892" s="3">
        <f>AppleStock[[#This Row],[Open]]-AppleStock[[#This Row],[Close]]</f>
        <v>-3.1428000000001788E-2</v>
      </c>
      <c r="K1892" t="str">
        <f>IF(AppleStock[[#This Row],[Day Change]]&gt;0,"UP","DOWN")</f>
        <v>DOWN</v>
      </c>
      <c r="L1892" s="2">
        <v>7</v>
      </c>
      <c r="Q1892" s="15"/>
    </row>
    <row r="1893" spans="1:17" x14ac:dyDescent="0.25">
      <c r="A1893" s="1">
        <v>39276</v>
      </c>
      <c r="B1893" s="3">
        <v>19.290001</v>
      </c>
      <c r="C1893" s="3">
        <v>19.692858000000001</v>
      </c>
      <c r="D1893" s="3">
        <v>19.217141999999999</v>
      </c>
      <c r="E1893" s="3">
        <v>19.675713999999999</v>
      </c>
      <c r="F1893" s="3">
        <v>17.437716000000002</v>
      </c>
      <c r="G1893">
        <v>226901500</v>
      </c>
      <c r="H1893" t="str">
        <f>TEXT(AppleStock[[#This Row],[Date]],"dddd")</f>
        <v>Friday</v>
      </c>
      <c r="I1893" t="str">
        <f>MID(AppleStock[[#This Row],[Day]],1,FIND("day",AppleStock[[#This Row],[Day]])-1)</f>
        <v>Fri</v>
      </c>
      <c r="J1893" s="3">
        <f>AppleStock[[#This Row],[Open]]-AppleStock[[#This Row],[Close]]</f>
        <v>-0.38571299999999908</v>
      </c>
      <c r="K1893" t="str">
        <f>IF(AppleStock[[#This Row],[Day Change]]&gt;0,"UP","DOWN")</f>
        <v>DOWN</v>
      </c>
      <c r="L1893" s="2">
        <v>7</v>
      </c>
      <c r="Q1893" s="15"/>
    </row>
    <row r="1894" spans="1:17" x14ac:dyDescent="0.25">
      <c r="A1894" s="1">
        <v>39279</v>
      </c>
      <c r="B1894" s="3">
        <v>19.77</v>
      </c>
      <c r="C1894" s="3">
        <v>19.997143000000001</v>
      </c>
      <c r="D1894" s="3">
        <v>19.642856999999999</v>
      </c>
      <c r="E1894" s="3">
        <v>19.728570999999999</v>
      </c>
      <c r="F1894" s="3">
        <v>17.484559999999998</v>
      </c>
      <c r="G1894">
        <v>234028200</v>
      </c>
      <c r="H1894" t="str">
        <f>TEXT(AppleStock[[#This Row],[Date]],"dddd")</f>
        <v>Monday</v>
      </c>
      <c r="I1894" t="str">
        <f>MID(AppleStock[[#This Row],[Day]],1,FIND("day",AppleStock[[#This Row],[Day]])-1)</f>
        <v>Mon</v>
      </c>
      <c r="J1894" s="3">
        <f>AppleStock[[#This Row],[Open]]-AppleStock[[#This Row],[Close]]</f>
        <v>4.1429000000000826E-2</v>
      </c>
      <c r="K1894" t="str">
        <f>IF(AppleStock[[#This Row],[Day Change]]&gt;0,"UP","DOWN")</f>
        <v>UP</v>
      </c>
      <c r="L1894" s="2">
        <v>7</v>
      </c>
      <c r="Q1894" s="15"/>
    </row>
    <row r="1895" spans="1:17" x14ac:dyDescent="0.25">
      <c r="A1895" s="1">
        <v>39280</v>
      </c>
      <c r="B1895" s="3">
        <v>19.757142999999999</v>
      </c>
      <c r="C1895" s="3">
        <v>19.942858000000001</v>
      </c>
      <c r="D1895" s="3">
        <v>19.642856999999999</v>
      </c>
      <c r="E1895" s="3">
        <v>19.844286</v>
      </c>
      <c r="F1895" s="3">
        <v>17.587111</v>
      </c>
      <c r="G1895">
        <v>177489900</v>
      </c>
      <c r="H1895" t="str">
        <f>TEXT(AppleStock[[#This Row],[Date]],"dddd")</f>
        <v>Tuesday</v>
      </c>
      <c r="I1895" t="str">
        <f>MID(AppleStock[[#This Row],[Day]],1,FIND("day",AppleStock[[#This Row],[Day]])-1)</f>
        <v>Tues</v>
      </c>
      <c r="J1895" s="3">
        <f>AppleStock[[#This Row],[Open]]-AppleStock[[#This Row],[Close]]</f>
        <v>-8.7143000000001081E-2</v>
      </c>
      <c r="K1895" t="str">
        <f>IF(AppleStock[[#This Row],[Day Change]]&gt;0,"UP","DOWN")</f>
        <v>DOWN</v>
      </c>
      <c r="L1895" s="2">
        <v>7</v>
      </c>
      <c r="Q1895" s="15"/>
    </row>
    <row r="1896" spans="1:17" x14ac:dyDescent="0.25">
      <c r="A1896" s="1">
        <v>39281</v>
      </c>
      <c r="B1896" s="3">
        <v>19.741427999999999</v>
      </c>
      <c r="C1896" s="3">
        <v>19.777142999999999</v>
      </c>
      <c r="D1896" s="3">
        <v>19.434286</v>
      </c>
      <c r="E1896" s="3">
        <v>19.731428000000001</v>
      </c>
      <c r="F1896" s="3">
        <v>17.487090999999999</v>
      </c>
      <c r="G1896">
        <v>189214200</v>
      </c>
      <c r="H1896" t="str">
        <f>TEXT(AppleStock[[#This Row],[Date]],"dddd")</f>
        <v>Wednesday</v>
      </c>
      <c r="I1896" t="str">
        <f>MID(AppleStock[[#This Row],[Day]],1,FIND("day",AppleStock[[#This Row],[Day]])-1)</f>
        <v>Wednes</v>
      </c>
      <c r="J1896" s="3">
        <f>AppleStock[[#This Row],[Open]]-AppleStock[[#This Row],[Close]]</f>
        <v>9.9999999999980105E-3</v>
      </c>
      <c r="K1896" t="str">
        <f>IF(AppleStock[[#This Row],[Day Change]]&gt;0,"UP","DOWN")</f>
        <v>UP</v>
      </c>
      <c r="L1896" s="2">
        <v>7</v>
      </c>
      <c r="Q1896" s="15"/>
    </row>
    <row r="1897" spans="1:17" x14ac:dyDescent="0.25">
      <c r="A1897" s="1">
        <v>39282</v>
      </c>
      <c r="B1897" s="3">
        <v>20.042856</v>
      </c>
      <c r="C1897" s="3">
        <v>20.115715000000002</v>
      </c>
      <c r="D1897" s="3">
        <v>19.950001</v>
      </c>
      <c r="E1897" s="3">
        <v>20</v>
      </c>
      <c r="F1897" s="3">
        <v>17.725114999999999</v>
      </c>
      <c r="G1897">
        <v>183222900</v>
      </c>
      <c r="H1897" t="str">
        <f>TEXT(AppleStock[[#This Row],[Date]],"dddd")</f>
        <v>Thursday</v>
      </c>
      <c r="I1897" t="str">
        <f>MID(AppleStock[[#This Row],[Day]],1,FIND("day",AppleStock[[#This Row],[Day]])-1)</f>
        <v>Thurs</v>
      </c>
      <c r="J1897" s="3">
        <f>AppleStock[[#This Row],[Open]]-AppleStock[[#This Row],[Close]]</f>
        <v>4.2856000000000449E-2</v>
      </c>
      <c r="K1897" t="str">
        <f>IF(AppleStock[[#This Row],[Day Change]]&gt;0,"UP","DOWN")</f>
        <v>UP</v>
      </c>
      <c r="L1897" s="2">
        <v>7</v>
      </c>
      <c r="Q1897" s="15"/>
    </row>
    <row r="1898" spans="1:17" x14ac:dyDescent="0.25">
      <c r="A1898" s="1">
        <v>39283</v>
      </c>
      <c r="B1898" s="3">
        <v>20.235714000000002</v>
      </c>
      <c r="C1898" s="3">
        <v>20.597142999999999</v>
      </c>
      <c r="D1898" s="3">
        <v>20</v>
      </c>
      <c r="E1898" s="3">
        <v>20.535715</v>
      </c>
      <c r="F1898" s="3">
        <v>18.199894</v>
      </c>
      <c r="G1898">
        <v>291943400</v>
      </c>
      <c r="H1898" t="str">
        <f>TEXT(AppleStock[[#This Row],[Date]],"dddd")</f>
        <v>Friday</v>
      </c>
      <c r="I1898" t="str">
        <f>MID(AppleStock[[#This Row],[Day]],1,FIND("day",AppleStock[[#This Row],[Day]])-1)</f>
        <v>Fri</v>
      </c>
      <c r="J1898" s="3">
        <f>AppleStock[[#This Row],[Open]]-AppleStock[[#This Row],[Close]]</f>
        <v>-0.30000099999999819</v>
      </c>
      <c r="K1898" t="str">
        <f>IF(AppleStock[[#This Row],[Day Change]]&gt;0,"UP","DOWN")</f>
        <v>DOWN</v>
      </c>
      <c r="L1898" s="2">
        <v>7</v>
      </c>
      <c r="Q1898" s="15"/>
    </row>
    <row r="1899" spans="1:17" x14ac:dyDescent="0.25">
      <c r="A1899" s="1">
        <v>39286</v>
      </c>
      <c r="B1899" s="3">
        <v>20.472857000000001</v>
      </c>
      <c r="C1899" s="3">
        <v>20.745714</v>
      </c>
      <c r="D1899" s="3">
        <v>20.132856</v>
      </c>
      <c r="E1899" s="3">
        <v>20.528572</v>
      </c>
      <c r="F1899" s="3">
        <v>18.193567000000002</v>
      </c>
      <c r="G1899">
        <v>259122500</v>
      </c>
      <c r="H1899" t="str">
        <f>TEXT(AppleStock[[#This Row],[Date]],"dddd")</f>
        <v>Monday</v>
      </c>
      <c r="I1899" t="str">
        <f>MID(AppleStock[[#This Row],[Day]],1,FIND("day",AppleStock[[#This Row],[Day]])-1)</f>
        <v>Mon</v>
      </c>
      <c r="J1899" s="3">
        <f>AppleStock[[#This Row],[Open]]-AppleStock[[#This Row],[Close]]</f>
        <v>-5.5714999999999293E-2</v>
      </c>
      <c r="K1899" t="str">
        <f>IF(AppleStock[[#This Row],[Day Change]]&gt;0,"UP","DOWN")</f>
        <v>DOWN</v>
      </c>
      <c r="L1899" s="2">
        <v>7</v>
      </c>
      <c r="Q1899" s="15"/>
    </row>
    <row r="1900" spans="1:17" x14ac:dyDescent="0.25">
      <c r="A1900" s="1">
        <v>39287</v>
      </c>
      <c r="B1900" s="3">
        <v>19.84</v>
      </c>
      <c r="C1900" s="3">
        <v>20.142856999999999</v>
      </c>
      <c r="D1900" s="3">
        <v>19.164286000000001</v>
      </c>
      <c r="E1900" s="3">
        <v>19.27</v>
      </c>
      <c r="F1900" s="3">
        <v>17.078150000000001</v>
      </c>
      <c r="G1900">
        <v>448823200</v>
      </c>
      <c r="H1900" t="str">
        <f>TEXT(AppleStock[[#This Row],[Date]],"dddd")</f>
        <v>Tuesday</v>
      </c>
      <c r="I1900" t="str">
        <f>MID(AppleStock[[#This Row],[Day]],1,FIND("day",AppleStock[[#This Row],[Day]])-1)</f>
        <v>Tues</v>
      </c>
      <c r="J1900" s="3">
        <f>AppleStock[[#This Row],[Open]]-AppleStock[[#This Row],[Close]]</f>
        <v>0.57000000000000028</v>
      </c>
      <c r="K1900" t="str">
        <f>IF(AppleStock[[#This Row],[Day Change]]&gt;0,"UP","DOWN")</f>
        <v>UP</v>
      </c>
      <c r="L1900" s="2">
        <v>7</v>
      </c>
      <c r="Q1900" s="15"/>
    </row>
    <row r="1901" spans="1:17" x14ac:dyDescent="0.25">
      <c r="A1901" s="1">
        <v>39288</v>
      </c>
      <c r="B1901" s="3">
        <v>19.621428999999999</v>
      </c>
      <c r="C1901" s="3">
        <v>19.765715</v>
      </c>
      <c r="D1901" s="3">
        <v>19.285715</v>
      </c>
      <c r="E1901" s="3">
        <v>19.608571999999999</v>
      </c>
      <c r="F1901" s="3">
        <v>17.378212000000001</v>
      </c>
      <c r="G1901">
        <v>374045700</v>
      </c>
      <c r="H1901" t="str">
        <f>TEXT(AppleStock[[#This Row],[Date]],"dddd")</f>
        <v>Wednesday</v>
      </c>
      <c r="I1901" t="str">
        <f>MID(AppleStock[[#This Row],[Day]],1,FIND("day",AppleStock[[#This Row],[Day]])-1)</f>
        <v>Wednes</v>
      </c>
      <c r="J1901" s="3">
        <f>AppleStock[[#This Row],[Open]]-AppleStock[[#This Row],[Close]]</f>
        <v>1.285700000000034E-2</v>
      </c>
      <c r="K1901" t="str">
        <f>IF(AppleStock[[#This Row],[Day Change]]&gt;0,"UP","DOWN")</f>
        <v>UP</v>
      </c>
      <c r="L1901" s="2">
        <v>7</v>
      </c>
      <c r="Q1901" s="15"/>
    </row>
    <row r="1902" spans="1:17" x14ac:dyDescent="0.25">
      <c r="A1902" s="1">
        <v>39289</v>
      </c>
      <c r="B1902" s="3">
        <v>20.844286</v>
      </c>
      <c r="C1902" s="3">
        <v>21.214285</v>
      </c>
      <c r="D1902" s="3">
        <v>19.565714</v>
      </c>
      <c r="E1902" s="3">
        <v>20.857143000000001</v>
      </c>
      <c r="F1902" s="3">
        <v>18.484763999999998</v>
      </c>
      <c r="G1902">
        <v>546657300</v>
      </c>
      <c r="H1902" t="str">
        <f>TEXT(AppleStock[[#This Row],[Date]],"dddd")</f>
        <v>Thursday</v>
      </c>
      <c r="I1902" t="str">
        <f>MID(AppleStock[[#This Row],[Day]],1,FIND("day",AppleStock[[#This Row],[Day]])-1)</f>
        <v>Thurs</v>
      </c>
      <c r="J1902" s="3">
        <f>AppleStock[[#This Row],[Open]]-AppleStock[[#This Row],[Close]]</f>
        <v>-1.285700000000034E-2</v>
      </c>
      <c r="K1902" t="str">
        <f>IF(AppleStock[[#This Row],[Day Change]]&gt;0,"UP","DOWN")</f>
        <v>DOWN</v>
      </c>
      <c r="L1902" s="2">
        <v>7</v>
      </c>
      <c r="Q1902" s="15"/>
    </row>
    <row r="1903" spans="1:17" x14ac:dyDescent="0.25">
      <c r="A1903" s="1">
        <v>39290</v>
      </c>
      <c r="B1903" s="3">
        <v>20.884284999999998</v>
      </c>
      <c r="C1903" s="3">
        <v>21.274286</v>
      </c>
      <c r="D1903" s="3">
        <v>20.540001</v>
      </c>
      <c r="E1903" s="3">
        <v>20.549999</v>
      </c>
      <c r="F1903" s="3">
        <v>18.212554999999998</v>
      </c>
      <c r="G1903">
        <v>290274600</v>
      </c>
      <c r="H1903" t="str">
        <f>TEXT(AppleStock[[#This Row],[Date]],"dddd")</f>
        <v>Friday</v>
      </c>
      <c r="I1903" t="str">
        <f>MID(AppleStock[[#This Row],[Day]],1,FIND("day",AppleStock[[#This Row],[Day]])-1)</f>
        <v>Fri</v>
      </c>
      <c r="J1903" s="3">
        <f>AppleStock[[#This Row],[Open]]-AppleStock[[#This Row],[Close]]</f>
        <v>0.33428599999999875</v>
      </c>
      <c r="K1903" t="str">
        <f>IF(AppleStock[[#This Row],[Day Change]]&gt;0,"UP","DOWN")</f>
        <v>UP</v>
      </c>
      <c r="L1903" s="2">
        <v>7</v>
      </c>
      <c r="Q1903" s="15"/>
    </row>
    <row r="1904" spans="1:17" x14ac:dyDescent="0.25">
      <c r="A1904" s="1">
        <v>39293</v>
      </c>
      <c r="B1904" s="3">
        <v>20.618572</v>
      </c>
      <c r="C1904" s="3">
        <v>20.778572</v>
      </c>
      <c r="D1904" s="3">
        <v>19.938572000000001</v>
      </c>
      <c r="E1904" s="3">
        <v>20.204287000000001</v>
      </c>
      <c r="F1904" s="3">
        <v>17.906161999999998</v>
      </c>
      <c r="G1904">
        <v>276747100</v>
      </c>
      <c r="H1904" t="str">
        <f>TEXT(AppleStock[[#This Row],[Date]],"dddd")</f>
        <v>Monday</v>
      </c>
      <c r="I1904" t="str">
        <f>MID(AppleStock[[#This Row],[Day]],1,FIND("day",AppleStock[[#This Row],[Day]])-1)</f>
        <v>Mon</v>
      </c>
      <c r="J1904" s="3">
        <f>AppleStock[[#This Row],[Open]]-AppleStock[[#This Row],[Close]]</f>
        <v>0.41428499999999957</v>
      </c>
      <c r="K1904" t="str">
        <f>IF(AppleStock[[#This Row],[Day Change]]&gt;0,"UP","DOWN")</f>
        <v>UP</v>
      </c>
      <c r="L1904" s="2">
        <v>7</v>
      </c>
      <c r="Q1904" s="15"/>
    </row>
    <row r="1905" spans="1:17" x14ac:dyDescent="0.25">
      <c r="A1905" s="1">
        <v>39294</v>
      </c>
      <c r="B1905" s="3">
        <v>20.424285999999999</v>
      </c>
      <c r="C1905" s="3">
        <v>20.497143000000001</v>
      </c>
      <c r="D1905" s="3">
        <v>18.788571999999998</v>
      </c>
      <c r="E1905" s="3">
        <v>18.822856999999999</v>
      </c>
      <c r="F1905" s="3">
        <v>16.681868000000001</v>
      </c>
      <c r="G1905">
        <v>440598200</v>
      </c>
      <c r="H1905" t="str">
        <f>TEXT(AppleStock[[#This Row],[Date]],"dddd")</f>
        <v>Tuesday</v>
      </c>
      <c r="I1905" t="str">
        <f>MID(AppleStock[[#This Row],[Day]],1,FIND("day",AppleStock[[#This Row],[Day]])-1)</f>
        <v>Tues</v>
      </c>
      <c r="J1905" s="3">
        <f>AppleStock[[#This Row],[Open]]-AppleStock[[#This Row],[Close]]</f>
        <v>1.6014289999999995</v>
      </c>
      <c r="K1905" t="str">
        <f>IF(AppleStock[[#This Row],[Day Change]]&gt;0,"UP","DOWN")</f>
        <v>UP</v>
      </c>
      <c r="L1905" s="2">
        <v>7</v>
      </c>
      <c r="Q1905" s="15"/>
    </row>
    <row r="1906" spans="1:17" x14ac:dyDescent="0.25">
      <c r="A1906" s="1">
        <v>39295</v>
      </c>
      <c r="B1906" s="3">
        <v>19.091429000000002</v>
      </c>
      <c r="C1906" s="3">
        <v>19.34</v>
      </c>
      <c r="D1906" s="3">
        <v>18.252856999999999</v>
      </c>
      <c r="E1906" s="3">
        <v>19.285715</v>
      </c>
      <c r="F1906" s="3">
        <v>17.092078999999998</v>
      </c>
      <c r="G1906">
        <v>437539200</v>
      </c>
      <c r="H1906" t="str">
        <f>TEXT(AppleStock[[#This Row],[Date]],"dddd")</f>
        <v>Wednesday</v>
      </c>
      <c r="I1906" t="str">
        <f>MID(AppleStock[[#This Row],[Day]],1,FIND("day",AppleStock[[#This Row],[Day]])-1)</f>
        <v>Wednes</v>
      </c>
      <c r="J1906" s="3">
        <f>AppleStock[[#This Row],[Open]]-AppleStock[[#This Row],[Close]]</f>
        <v>-0.19428599999999818</v>
      </c>
      <c r="K1906" t="str">
        <f>IF(AppleStock[[#This Row],[Day Change]]&gt;0,"UP","DOWN")</f>
        <v>DOWN</v>
      </c>
      <c r="L1906" s="2">
        <v>7</v>
      </c>
      <c r="Q1906" s="15"/>
    </row>
    <row r="1907" spans="1:17" x14ac:dyDescent="0.25">
      <c r="A1907" s="1">
        <v>39296</v>
      </c>
      <c r="B1907" s="3">
        <v>19.521429000000001</v>
      </c>
      <c r="C1907" s="3">
        <v>19.565714</v>
      </c>
      <c r="D1907" s="3">
        <v>19.164286000000001</v>
      </c>
      <c r="E1907" s="3">
        <v>19.498570999999998</v>
      </c>
      <c r="F1907" s="3">
        <v>17.280719999999999</v>
      </c>
      <c r="G1907">
        <v>213161200</v>
      </c>
      <c r="H1907" t="str">
        <f>TEXT(AppleStock[[#This Row],[Date]],"dddd")</f>
        <v>Thursday</v>
      </c>
      <c r="I1907" t="str">
        <f>MID(AppleStock[[#This Row],[Day]],1,FIND("day",AppleStock[[#This Row],[Day]])-1)</f>
        <v>Thurs</v>
      </c>
      <c r="J1907" s="3">
        <f>AppleStock[[#This Row],[Open]]-AppleStock[[#This Row],[Close]]</f>
        <v>2.2858000000002932E-2</v>
      </c>
      <c r="K1907" t="str">
        <f>IF(AppleStock[[#This Row],[Day Change]]&gt;0,"UP","DOWN")</f>
        <v>UP</v>
      </c>
      <c r="L1907" s="2">
        <v>7</v>
      </c>
      <c r="Q1907" s="15"/>
    </row>
    <row r="1908" spans="1:17" x14ac:dyDescent="0.25">
      <c r="A1908" s="1">
        <v>39297</v>
      </c>
      <c r="B1908" s="3">
        <v>19.322856999999999</v>
      </c>
      <c r="C1908" s="3">
        <v>19.421429</v>
      </c>
      <c r="D1908" s="3">
        <v>18.785715</v>
      </c>
      <c r="E1908" s="3">
        <v>18.835713999999999</v>
      </c>
      <c r="F1908" s="3">
        <v>16.693259999999999</v>
      </c>
      <c r="G1908">
        <v>169796900</v>
      </c>
      <c r="H1908" t="str">
        <f>TEXT(AppleStock[[#This Row],[Date]],"dddd")</f>
        <v>Friday</v>
      </c>
      <c r="I1908" t="str">
        <f>MID(AppleStock[[#This Row],[Day]],1,FIND("day",AppleStock[[#This Row],[Day]])-1)</f>
        <v>Fri</v>
      </c>
      <c r="J1908" s="3">
        <f>AppleStock[[#This Row],[Open]]-AppleStock[[#This Row],[Close]]</f>
        <v>0.48714299999999966</v>
      </c>
      <c r="K1908" t="str">
        <f>IF(AppleStock[[#This Row],[Day Change]]&gt;0,"UP","DOWN")</f>
        <v>UP</v>
      </c>
      <c r="L1908" s="2">
        <v>7</v>
      </c>
      <c r="Q1908" s="15"/>
    </row>
    <row r="1909" spans="1:17" x14ac:dyDescent="0.25">
      <c r="A1909" s="1">
        <v>39300</v>
      </c>
      <c r="B1909" s="3">
        <v>18.985714000000002</v>
      </c>
      <c r="C1909" s="3">
        <v>19.324286000000001</v>
      </c>
      <c r="D1909" s="3">
        <v>18.328571</v>
      </c>
      <c r="E1909" s="3">
        <v>19.321428000000001</v>
      </c>
      <c r="F1909" s="3">
        <v>17.123732</v>
      </c>
      <c r="G1909">
        <v>231292600</v>
      </c>
      <c r="H1909" t="str">
        <f>TEXT(AppleStock[[#This Row],[Date]],"dddd")</f>
        <v>Monday</v>
      </c>
      <c r="I1909" t="str">
        <f>MID(AppleStock[[#This Row],[Day]],1,FIND("day",AppleStock[[#This Row],[Day]])-1)</f>
        <v>Mon</v>
      </c>
      <c r="J1909" s="3">
        <f>AppleStock[[#This Row],[Open]]-AppleStock[[#This Row],[Close]]</f>
        <v>-0.3357139999999994</v>
      </c>
      <c r="K1909" t="str">
        <f>IF(AppleStock[[#This Row],[Day Change]]&gt;0,"UP","DOWN")</f>
        <v>DOWN</v>
      </c>
      <c r="L1909" s="2">
        <v>7</v>
      </c>
      <c r="Q1909" s="15"/>
    </row>
    <row r="1910" spans="1:17" x14ac:dyDescent="0.25">
      <c r="A1910" s="1">
        <v>39301</v>
      </c>
      <c r="B1910" s="3">
        <v>19.277142999999999</v>
      </c>
      <c r="C1910" s="3">
        <v>19.605715</v>
      </c>
      <c r="D1910" s="3">
        <v>18.947144000000002</v>
      </c>
      <c r="E1910" s="3">
        <v>19.290001</v>
      </c>
      <c r="F1910" s="3">
        <v>17.095873000000001</v>
      </c>
      <c r="G1910">
        <v>237484100</v>
      </c>
      <c r="H1910" t="str">
        <f>TEXT(AppleStock[[#This Row],[Date]],"dddd")</f>
        <v>Tuesday</v>
      </c>
      <c r="I1910" t="str">
        <f>MID(AppleStock[[#This Row],[Day]],1,FIND("day",AppleStock[[#This Row],[Day]])-1)</f>
        <v>Tues</v>
      </c>
      <c r="J1910" s="3">
        <f>AppleStock[[#This Row],[Open]]-AppleStock[[#This Row],[Close]]</f>
        <v>-1.2858000000001368E-2</v>
      </c>
      <c r="K1910" t="str">
        <f>IF(AppleStock[[#This Row],[Day Change]]&gt;0,"UP","DOWN")</f>
        <v>DOWN</v>
      </c>
      <c r="L1910" s="2">
        <v>7</v>
      </c>
      <c r="Q1910" s="15"/>
    </row>
    <row r="1911" spans="1:17" x14ac:dyDescent="0.25">
      <c r="A1911" s="1">
        <v>39302</v>
      </c>
      <c r="B1911" s="3">
        <v>19.537144000000001</v>
      </c>
      <c r="C1911" s="3">
        <v>19.551428000000001</v>
      </c>
      <c r="D1911" s="3">
        <v>18.857143000000001</v>
      </c>
      <c r="E1911" s="3">
        <v>19.144285</v>
      </c>
      <c r="F1911" s="3">
        <v>16.966729999999998</v>
      </c>
      <c r="G1911">
        <v>202024200</v>
      </c>
      <c r="H1911" t="str">
        <f>TEXT(AppleStock[[#This Row],[Date]],"dddd")</f>
        <v>Wednesday</v>
      </c>
      <c r="I1911" t="str">
        <f>MID(AppleStock[[#This Row],[Day]],1,FIND("day",AppleStock[[#This Row],[Day]])-1)</f>
        <v>Wednes</v>
      </c>
      <c r="J1911" s="3">
        <f>AppleStock[[#This Row],[Open]]-AppleStock[[#This Row],[Close]]</f>
        <v>0.3928590000000014</v>
      </c>
      <c r="K1911" t="str">
        <f>IF(AppleStock[[#This Row],[Day Change]]&gt;0,"UP","DOWN")</f>
        <v>UP</v>
      </c>
      <c r="L1911" s="2">
        <v>7</v>
      </c>
      <c r="Q1911" s="15"/>
    </row>
    <row r="1912" spans="1:17" x14ac:dyDescent="0.25">
      <c r="A1912" s="1">
        <v>39303</v>
      </c>
      <c r="B1912" s="3">
        <v>18.73</v>
      </c>
      <c r="C1912" s="3">
        <v>19</v>
      </c>
      <c r="D1912" s="3">
        <v>17.870000999999998</v>
      </c>
      <c r="E1912" s="3">
        <v>18.055713999999998</v>
      </c>
      <c r="F1912" s="3">
        <v>16.001982000000002</v>
      </c>
      <c r="G1912">
        <v>281348900</v>
      </c>
      <c r="H1912" t="str">
        <f>TEXT(AppleStock[[#This Row],[Date]],"dddd")</f>
        <v>Thursday</v>
      </c>
      <c r="I1912" t="str">
        <f>MID(AppleStock[[#This Row],[Day]],1,FIND("day",AppleStock[[#This Row],[Day]])-1)</f>
        <v>Thurs</v>
      </c>
      <c r="J1912" s="3">
        <f>AppleStock[[#This Row],[Open]]-AppleStock[[#This Row],[Close]]</f>
        <v>0.67428600000000216</v>
      </c>
      <c r="K1912" t="str">
        <f>IF(AppleStock[[#This Row],[Day Change]]&gt;0,"UP","DOWN")</f>
        <v>UP</v>
      </c>
      <c r="L1912" s="2">
        <v>7</v>
      </c>
      <c r="Q1912" s="15"/>
    </row>
    <row r="1913" spans="1:17" x14ac:dyDescent="0.25">
      <c r="A1913" s="1">
        <v>39304</v>
      </c>
      <c r="B1913" s="3">
        <v>17.588571999999999</v>
      </c>
      <c r="C1913" s="3">
        <v>18.25</v>
      </c>
      <c r="D1913" s="3">
        <v>17.185714999999998</v>
      </c>
      <c r="E1913" s="3">
        <v>17.857143000000001</v>
      </c>
      <c r="F1913" s="3">
        <v>15.825996999999999</v>
      </c>
      <c r="G1913">
        <v>352687300</v>
      </c>
      <c r="H1913" t="str">
        <f>TEXT(AppleStock[[#This Row],[Date]],"dddd")</f>
        <v>Friday</v>
      </c>
      <c r="I1913" t="str">
        <f>MID(AppleStock[[#This Row],[Day]],1,FIND("day",AppleStock[[#This Row],[Day]])-1)</f>
        <v>Fri</v>
      </c>
      <c r="J1913" s="3">
        <f>AppleStock[[#This Row],[Open]]-AppleStock[[#This Row],[Close]]</f>
        <v>-0.26857100000000145</v>
      </c>
      <c r="K1913" t="str">
        <f>IF(AppleStock[[#This Row],[Day Change]]&gt;0,"UP","DOWN")</f>
        <v>DOWN</v>
      </c>
      <c r="L1913" s="2">
        <v>7</v>
      </c>
      <c r="Q1913" s="15"/>
    </row>
    <row r="1914" spans="1:17" x14ac:dyDescent="0.25">
      <c r="A1914" s="1">
        <v>39307</v>
      </c>
      <c r="B1914" s="3">
        <v>18.331429</v>
      </c>
      <c r="C1914" s="3">
        <v>18.478570999999999</v>
      </c>
      <c r="D1914" s="3">
        <v>18.071428000000001</v>
      </c>
      <c r="E1914" s="3">
        <v>18.255714000000001</v>
      </c>
      <c r="F1914" s="3">
        <v>16.179231999999999</v>
      </c>
      <c r="G1914">
        <v>188227900</v>
      </c>
      <c r="H1914" t="str">
        <f>TEXT(AppleStock[[#This Row],[Date]],"dddd")</f>
        <v>Monday</v>
      </c>
      <c r="I1914" t="str">
        <f>MID(AppleStock[[#This Row],[Day]],1,FIND("day",AppleStock[[#This Row],[Day]])-1)</f>
        <v>Mon</v>
      </c>
      <c r="J1914" s="3">
        <f>AppleStock[[#This Row],[Open]]-AppleStock[[#This Row],[Close]]</f>
        <v>7.5714999999998867E-2</v>
      </c>
      <c r="K1914" t="str">
        <f>IF(AppleStock[[#This Row],[Day Change]]&gt;0,"UP","DOWN")</f>
        <v>UP</v>
      </c>
      <c r="L1914" s="2">
        <v>7</v>
      </c>
      <c r="Q1914" s="15"/>
    </row>
    <row r="1915" spans="1:17" x14ac:dyDescent="0.25">
      <c r="A1915" s="1">
        <v>39308</v>
      </c>
      <c r="B1915" s="3">
        <v>18.327143</v>
      </c>
      <c r="C1915" s="3">
        <v>18.328571</v>
      </c>
      <c r="D1915" s="3">
        <v>17.672857</v>
      </c>
      <c r="E1915" s="3">
        <v>17.718571000000001</v>
      </c>
      <c r="F1915" s="3">
        <v>15.703184</v>
      </c>
      <c r="G1915">
        <v>184751700</v>
      </c>
      <c r="H1915" t="str">
        <f>TEXT(AppleStock[[#This Row],[Date]],"dddd")</f>
        <v>Tuesday</v>
      </c>
      <c r="I1915" t="str">
        <f>MID(AppleStock[[#This Row],[Day]],1,FIND("day",AppleStock[[#This Row],[Day]])-1)</f>
        <v>Tues</v>
      </c>
      <c r="J1915" s="3">
        <f>AppleStock[[#This Row],[Open]]-AppleStock[[#This Row],[Close]]</f>
        <v>0.60857199999999878</v>
      </c>
      <c r="K1915" t="str">
        <f>IF(AppleStock[[#This Row],[Day Change]]&gt;0,"UP","DOWN")</f>
        <v>UP</v>
      </c>
      <c r="L1915" s="2">
        <v>7</v>
      </c>
      <c r="Q1915" s="15"/>
    </row>
    <row r="1916" spans="1:17" x14ac:dyDescent="0.25">
      <c r="A1916" s="1">
        <v>39309</v>
      </c>
      <c r="B1916" s="3">
        <v>17.534286000000002</v>
      </c>
      <c r="C1916" s="3">
        <v>17.837143000000001</v>
      </c>
      <c r="D1916" s="3">
        <v>17.092856999999999</v>
      </c>
      <c r="E1916" s="3">
        <v>17.128571000000001</v>
      </c>
      <c r="F1916" s="3">
        <v>15.180294999999999</v>
      </c>
      <c r="G1916">
        <v>248213000</v>
      </c>
      <c r="H1916" t="str">
        <f>TEXT(AppleStock[[#This Row],[Date]],"dddd")</f>
        <v>Wednesday</v>
      </c>
      <c r="I1916" t="str">
        <f>MID(AppleStock[[#This Row],[Day]],1,FIND("day",AppleStock[[#This Row],[Day]])-1)</f>
        <v>Wednes</v>
      </c>
      <c r="J1916" s="3">
        <f>AppleStock[[#This Row],[Open]]-AppleStock[[#This Row],[Close]]</f>
        <v>0.40571500000000071</v>
      </c>
      <c r="K1916" t="str">
        <f>IF(AppleStock[[#This Row],[Day Change]]&gt;0,"UP","DOWN")</f>
        <v>UP</v>
      </c>
      <c r="L1916" s="2">
        <v>7</v>
      </c>
      <c r="Q1916" s="15"/>
    </row>
    <row r="1917" spans="1:17" x14ac:dyDescent="0.25">
      <c r="A1917" s="1">
        <v>39310</v>
      </c>
      <c r="B1917" s="3">
        <v>16.715713999999998</v>
      </c>
      <c r="C1917" s="3">
        <v>16.928571999999999</v>
      </c>
      <c r="D1917" s="3">
        <v>15.945714000000001</v>
      </c>
      <c r="E1917" s="3">
        <v>16.721428</v>
      </c>
      <c r="F1917" s="3">
        <v>14.819459999999999</v>
      </c>
      <c r="G1917">
        <v>466672500</v>
      </c>
      <c r="H1917" t="str">
        <f>TEXT(AppleStock[[#This Row],[Date]],"dddd")</f>
        <v>Thursday</v>
      </c>
      <c r="I1917" t="str">
        <f>MID(AppleStock[[#This Row],[Day]],1,FIND("day",AppleStock[[#This Row],[Day]])-1)</f>
        <v>Thurs</v>
      </c>
      <c r="J1917" s="3">
        <f>AppleStock[[#This Row],[Open]]-AppleStock[[#This Row],[Close]]</f>
        <v>-5.7140000000011071E-3</v>
      </c>
      <c r="K1917" t="str">
        <f>IF(AppleStock[[#This Row],[Day Change]]&gt;0,"UP","DOWN")</f>
        <v>DOWN</v>
      </c>
      <c r="L1917" s="2">
        <v>7</v>
      </c>
      <c r="Q1917" s="15"/>
    </row>
    <row r="1918" spans="1:17" x14ac:dyDescent="0.25">
      <c r="A1918" s="1">
        <v>39311</v>
      </c>
      <c r="B1918" s="3">
        <v>17.43</v>
      </c>
      <c r="C1918" s="3">
        <v>17.642856999999999</v>
      </c>
      <c r="D1918" s="3">
        <v>17.117144</v>
      </c>
      <c r="E1918" s="3">
        <v>17.437142999999999</v>
      </c>
      <c r="F1918" s="3">
        <v>15.45377</v>
      </c>
      <c r="G1918">
        <v>298765600</v>
      </c>
      <c r="H1918" t="str">
        <f>TEXT(AppleStock[[#This Row],[Date]],"dddd")</f>
        <v>Friday</v>
      </c>
      <c r="I1918" t="str">
        <f>MID(AppleStock[[#This Row],[Day]],1,FIND("day",AppleStock[[#This Row],[Day]])-1)</f>
        <v>Fri</v>
      </c>
      <c r="J1918" s="3">
        <f>AppleStock[[#This Row],[Open]]-AppleStock[[#This Row],[Close]]</f>
        <v>-7.1429999999992333E-3</v>
      </c>
      <c r="K1918" t="str">
        <f>IF(AppleStock[[#This Row],[Day Change]]&gt;0,"UP","DOWN")</f>
        <v>DOWN</v>
      </c>
      <c r="L1918" s="2">
        <v>7</v>
      </c>
      <c r="Q1918" s="15"/>
    </row>
    <row r="1919" spans="1:17" x14ac:dyDescent="0.25">
      <c r="A1919" s="1">
        <v>39314</v>
      </c>
      <c r="B1919" s="3">
        <v>17.708570000000002</v>
      </c>
      <c r="C1919" s="3">
        <v>17.785715</v>
      </c>
      <c r="D1919" s="3">
        <v>17.214285</v>
      </c>
      <c r="E1919" s="3">
        <v>17.459999</v>
      </c>
      <c r="F1919" s="3">
        <v>15.474027</v>
      </c>
      <c r="G1919">
        <v>200829300</v>
      </c>
      <c r="H1919" t="str">
        <f>TEXT(AppleStock[[#This Row],[Date]],"dddd")</f>
        <v>Monday</v>
      </c>
      <c r="I1919" t="str">
        <f>MID(AppleStock[[#This Row],[Day]],1,FIND("day",AppleStock[[#This Row],[Day]])-1)</f>
        <v>Mon</v>
      </c>
      <c r="J1919" s="3">
        <f>AppleStock[[#This Row],[Open]]-AppleStock[[#This Row],[Close]]</f>
        <v>0.24857100000000187</v>
      </c>
      <c r="K1919" t="str">
        <f>IF(AppleStock[[#This Row],[Day Change]]&gt;0,"UP","DOWN")</f>
        <v>UP</v>
      </c>
      <c r="L1919" s="2">
        <v>7</v>
      </c>
      <c r="Q1919" s="15"/>
    </row>
    <row r="1920" spans="1:17" x14ac:dyDescent="0.25">
      <c r="A1920" s="1">
        <v>39315</v>
      </c>
      <c r="B1920" s="3">
        <v>17.458570000000002</v>
      </c>
      <c r="C1920" s="3">
        <v>18.422857</v>
      </c>
      <c r="D1920" s="3">
        <v>17.285715</v>
      </c>
      <c r="E1920" s="3">
        <v>18.224284999999998</v>
      </c>
      <c r="F1920" s="3">
        <v>16.151378999999999</v>
      </c>
      <c r="G1920">
        <v>325761800</v>
      </c>
      <c r="H1920" t="str">
        <f>TEXT(AppleStock[[#This Row],[Date]],"dddd")</f>
        <v>Tuesday</v>
      </c>
      <c r="I1920" t="str">
        <f>MID(AppleStock[[#This Row],[Day]],1,FIND("day",AppleStock[[#This Row],[Day]])-1)</f>
        <v>Tues</v>
      </c>
      <c r="J1920" s="3">
        <f>AppleStock[[#This Row],[Open]]-AppleStock[[#This Row],[Close]]</f>
        <v>-0.76571499999999659</v>
      </c>
      <c r="K1920" t="str">
        <f>IF(AppleStock[[#This Row],[Day Change]]&gt;0,"UP","DOWN")</f>
        <v>DOWN</v>
      </c>
      <c r="L1920" s="2">
        <v>7</v>
      </c>
      <c r="Q1920" s="15"/>
    </row>
    <row r="1921" spans="1:17" x14ac:dyDescent="0.25">
      <c r="A1921" s="1">
        <v>39316</v>
      </c>
      <c r="B1921" s="3">
        <v>18.745714</v>
      </c>
      <c r="C1921" s="3">
        <v>18.964285</v>
      </c>
      <c r="D1921" s="3">
        <v>18.618572</v>
      </c>
      <c r="E1921" s="3">
        <v>18.93</v>
      </c>
      <c r="F1921" s="3">
        <v>16.776823</v>
      </c>
      <c r="G1921">
        <v>265441400</v>
      </c>
      <c r="H1921" t="str">
        <f>TEXT(AppleStock[[#This Row],[Date]],"dddd")</f>
        <v>Wednesday</v>
      </c>
      <c r="I1921" t="str">
        <f>MID(AppleStock[[#This Row],[Day]],1,FIND("day",AppleStock[[#This Row],[Day]])-1)</f>
        <v>Wednes</v>
      </c>
      <c r="J1921" s="3">
        <f>AppleStock[[#This Row],[Open]]-AppleStock[[#This Row],[Close]]</f>
        <v>-0.18428600000000017</v>
      </c>
      <c r="K1921" t="str">
        <f>IF(AppleStock[[#This Row],[Day Change]]&gt;0,"UP","DOWN")</f>
        <v>DOWN</v>
      </c>
      <c r="L1921" s="2">
        <v>7</v>
      </c>
      <c r="Q1921" s="15"/>
    </row>
    <row r="1922" spans="1:17" x14ac:dyDescent="0.25">
      <c r="A1922" s="1">
        <v>39317</v>
      </c>
      <c r="B1922" s="3">
        <v>19.012857</v>
      </c>
      <c r="C1922" s="3">
        <v>19.048570999999999</v>
      </c>
      <c r="D1922" s="3">
        <v>18.537144000000001</v>
      </c>
      <c r="E1922" s="3">
        <v>18.724284999999998</v>
      </c>
      <c r="F1922" s="3">
        <v>16.594507</v>
      </c>
      <c r="G1922">
        <v>216709500</v>
      </c>
      <c r="H1922" t="str">
        <f>TEXT(AppleStock[[#This Row],[Date]],"dddd")</f>
        <v>Thursday</v>
      </c>
      <c r="I1922" t="str">
        <f>MID(AppleStock[[#This Row],[Day]],1,FIND("day",AppleStock[[#This Row],[Day]])-1)</f>
        <v>Thurs</v>
      </c>
      <c r="J1922" s="3">
        <f>AppleStock[[#This Row],[Open]]-AppleStock[[#This Row],[Close]]</f>
        <v>0.28857200000000205</v>
      </c>
      <c r="K1922" t="str">
        <f>IF(AppleStock[[#This Row],[Day Change]]&gt;0,"UP","DOWN")</f>
        <v>UP</v>
      </c>
      <c r="L1922" s="2">
        <v>7</v>
      </c>
      <c r="Q1922" s="15"/>
    </row>
    <row r="1923" spans="1:17" x14ac:dyDescent="0.25">
      <c r="A1923" s="1">
        <v>39318</v>
      </c>
      <c r="B1923" s="3">
        <v>18.647141999999999</v>
      </c>
      <c r="C1923" s="3">
        <v>19.338571999999999</v>
      </c>
      <c r="D1923" s="3">
        <v>18.544284999999999</v>
      </c>
      <c r="E1923" s="3">
        <v>19.328571</v>
      </c>
      <c r="F1923" s="3">
        <v>17.130054000000001</v>
      </c>
      <c r="G1923">
        <v>227958500</v>
      </c>
      <c r="H1923" t="str">
        <f>TEXT(AppleStock[[#This Row],[Date]],"dddd")</f>
        <v>Friday</v>
      </c>
      <c r="I1923" t="str">
        <f>MID(AppleStock[[#This Row],[Day]],1,FIND("day",AppleStock[[#This Row],[Day]])-1)</f>
        <v>Fri</v>
      </c>
      <c r="J1923" s="3">
        <f>AppleStock[[#This Row],[Open]]-AppleStock[[#This Row],[Close]]</f>
        <v>-0.68142900000000139</v>
      </c>
      <c r="K1923" t="str">
        <f>IF(AppleStock[[#This Row],[Day Change]]&gt;0,"UP","DOWN")</f>
        <v>DOWN</v>
      </c>
      <c r="L1923" s="2">
        <v>7</v>
      </c>
      <c r="Q1923" s="15"/>
    </row>
    <row r="1924" spans="1:17" x14ac:dyDescent="0.25">
      <c r="A1924" s="1">
        <v>39321</v>
      </c>
      <c r="B1924" s="3">
        <v>19.055713999999998</v>
      </c>
      <c r="C1924" s="3">
        <v>19.237143</v>
      </c>
      <c r="D1924" s="3">
        <v>18.871428999999999</v>
      </c>
      <c r="E1924" s="3">
        <v>18.892856999999999</v>
      </c>
      <c r="F1924" s="3">
        <v>16.743905999999999</v>
      </c>
      <c r="G1924">
        <v>176859900</v>
      </c>
      <c r="H1924" t="str">
        <f>TEXT(AppleStock[[#This Row],[Date]],"dddd")</f>
        <v>Monday</v>
      </c>
      <c r="I1924" t="str">
        <f>MID(AppleStock[[#This Row],[Day]],1,FIND("day",AppleStock[[#This Row],[Day]])-1)</f>
        <v>Mon</v>
      </c>
      <c r="J1924" s="3">
        <f>AppleStock[[#This Row],[Open]]-AppleStock[[#This Row],[Close]]</f>
        <v>0.16285699999999892</v>
      </c>
      <c r="K1924" t="str">
        <f>IF(AppleStock[[#This Row],[Day Change]]&gt;0,"UP","DOWN")</f>
        <v>UP</v>
      </c>
      <c r="L1924" s="2">
        <v>7</v>
      </c>
      <c r="Q1924" s="15"/>
    </row>
    <row r="1925" spans="1:17" x14ac:dyDescent="0.25">
      <c r="A1925" s="1">
        <v>39322</v>
      </c>
      <c r="B1925" s="3">
        <v>18.712855999999999</v>
      </c>
      <c r="C1925" s="3">
        <v>18.915714000000001</v>
      </c>
      <c r="D1925" s="3">
        <v>18.09</v>
      </c>
      <c r="E1925" s="3">
        <v>18.117144</v>
      </c>
      <c r="F1925" s="3">
        <v>16.056421</v>
      </c>
      <c r="G1925">
        <v>294841400</v>
      </c>
      <c r="H1925" t="str">
        <f>TEXT(AppleStock[[#This Row],[Date]],"dddd")</f>
        <v>Tuesday</v>
      </c>
      <c r="I1925" t="str">
        <f>MID(AppleStock[[#This Row],[Day]],1,FIND("day",AppleStock[[#This Row],[Day]])-1)</f>
        <v>Tues</v>
      </c>
      <c r="J1925" s="3">
        <f>AppleStock[[#This Row],[Open]]-AppleStock[[#This Row],[Close]]</f>
        <v>0.59571199999999891</v>
      </c>
      <c r="K1925" t="str">
        <f>IF(AppleStock[[#This Row],[Day Change]]&gt;0,"UP","DOWN")</f>
        <v>UP</v>
      </c>
      <c r="L1925" s="2">
        <v>7</v>
      </c>
      <c r="Q1925" s="15"/>
    </row>
    <row r="1926" spans="1:17" x14ac:dyDescent="0.25">
      <c r="A1926" s="1">
        <v>39323</v>
      </c>
      <c r="B1926" s="3">
        <v>18.554285</v>
      </c>
      <c r="C1926" s="3">
        <v>19.168571</v>
      </c>
      <c r="D1926" s="3">
        <v>18.505714000000001</v>
      </c>
      <c r="E1926" s="3">
        <v>19.154285000000002</v>
      </c>
      <c r="F1926" s="3">
        <v>16.975594000000001</v>
      </c>
      <c r="G1926">
        <v>291715200</v>
      </c>
      <c r="H1926" t="str">
        <f>TEXT(AppleStock[[#This Row],[Date]],"dddd")</f>
        <v>Wednesday</v>
      </c>
      <c r="I1926" t="str">
        <f>MID(AppleStock[[#This Row],[Day]],1,FIND("day",AppleStock[[#This Row],[Day]])-1)</f>
        <v>Wednes</v>
      </c>
      <c r="J1926" s="3">
        <f>AppleStock[[#This Row],[Open]]-AppleStock[[#This Row],[Close]]</f>
        <v>-0.60000000000000142</v>
      </c>
      <c r="K1926" t="str">
        <f>IF(AppleStock[[#This Row],[Day Change]]&gt;0,"UP","DOWN")</f>
        <v>DOWN</v>
      </c>
      <c r="L1926" s="2">
        <v>7</v>
      </c>
      <c r="Q1926" s="15"/>
    </row>
    <row r="1927" spans="1:17" x14ac:dyDescent="0.25">
      <c r="A1927" s="1">
        <v>39324</v>
      </c>
      <c r="B1927" s="3">
        <v>18.952857999999999</v>
      </c>
      <c r="C1927" s="3">
        <v>19.75</v>
      </c>
      <c r="D1927" s="3">
        <v>18.899999999999999</v>
      </c>
      <c r="E1927" s="3">
        <v>19.464285</v>
      </c>
      <c r="F1927" s="3">
        <v>17.250333999999999</v>
      </c>
      <c r="G1927">
        <v>358895600</v>
      </c>
      <c r="H1927" t="str">
        <f>TEXT(AppleStock[[#This Row],[Date]],"dddd")</f>
        <v>Thursday</v>
      </c>
      <c r="I1927" t="str">
        <f>MID(AppleStock[[#This Row],[Day]],1,FIND("day",AppleStock[[#This Row],[Day]])-1)</f>
        <v>Thurs</v>
      </c>
      <c r="J1927" s="3">
        <f>AppleStock[[#This Row],[Open]]-AppleStock[[#This Row],[Close]]</f>
        <v>-0.51142700000000119</v>
      </c>
      <c r="K1927" t="str">
        <f>IF(AppleStock[[#This Row],[Day Change]]&gt;0,"UP","DOWN")</f>
        <v>DOWN</v>
      </c>
      <c r="L1927" s="2">
        <v>7</v>
      </c>
      <c r="Q1927" s="15"/>
    </row>
    <row r="1928" spans="1:17" x14ac:dyDescent="0.25">
      <c r="A1928" s="1">
        <v>39325</v>
      </c>
      <c r="B1928" s="3">
        <v>19.927143000000001</v>
      </c>
      <c r="C1928" s="3">
        <v>19.950001</v>
      </c>
      <c r="D1928" s="3">
        <v>19.629999000000002</v>
      </c>
      <c r="E1928" s="3">
        <v>19.782858000000001</v>
      </c>
      <c r="F1928" s="3">
        <v>17.532668999999999</v>
      </c>
      <c r="G1928">
        <v>219221800</v>
      </c>
      <c r="H1928" t="str">
        <f>TEXT(AppleStock[[#This Row],[Date]],"dddd")</f>
        <v>Friday</v>
      </c>
      <c r="I1928" t="str">
        <f>MID(AppleStock[[#This Row],[Day]],1,FIND("day",AppleStock[[#This Row],[Day]])-1)</f>
        <v>Fri</v>
      </c>
      <c r="J1928" s="3">
        <f>AppleStock[[#This Row],[Open]]-AppleStock[[#This Row],[Close]]</f>
        <v>0.144285</v>
      </c>
      <c r="K1928" t="str">
        <f>IF(AppleStock[[#This Row],[Day Change]]&gt;0,"UP","DOWN")</f>
        <v>UP</v>
      </c>
      <c r="L1928" s="2">
        <v>7</v>
      </c>
      <c r="Q1928" s="15"/>
    </row>
    <row r="1929" spans="1:17" x14ac:dyDescent="0.25">
      <c r="A1929" s="1">
        <v>39329</v>
      </c>
      <c r="B1929" s="3">
        <v>19.991427999999999</v>
      </c>
      <c r="C1929" s="3">
        <v>20.818570999999999</v>
      </c>
      <c r="D1929" s="3">
        <v>19.977142000000001</v>
      </c>
      <c r="E1929" s="3">
        <v>20.594286</v>
      </c>
      <c r="F1929" s="3">
        <v>18.251808</v>
      </c>
      <c r="G1929">
        <v>329210700</v>
      </c>
      <c r="H1929" t="str">
        <f>TEXT(AppleStock[[#This Row],[Date]],"dddd")</f>
        <v>Tuesday</v>
      </c>
      <c r="I1929" t="str">
        <f>MID(AppleStock[[#This Row],[Day]],1,FIND("day",AppleStock[[#This Row],[Day]])-1)</f>
        <v>Tues</v>
      </c>
      <c r="J1929" s="3">
        <f>AppleStock[[#This Row],[Open]]-AppleStock[[#This Row],[Close]]</f>
        <v>-0.60285800000000123</v>
      </c>
      <c r="K1929" t="str">
        <f>IF(AppleStock[[#This Row],[Day Change]]&gt;0,"UP","DOWN")</f>
        <v>DOWN</v>
      </c>
      <c r="L1929" s="2">
        <v>7</v>
      </c>
      <c r="Q1929" s="15"/>
    </row>
    <row r="1930" spans="1:17" x14ac:dyDescent="0.25">
      <c r="A1930" s="1">
        <v>39330</v>
      </c>
      <c r="B1930" s="3">
        <v>20.709999</v>
      </c>
      <c r="C1930" s="3">
        <v>20.834285999999999</v>
      </c>
      <c r="D1930" s="3">
        <v>19.442858000000001</v>
      </c>
      <c r="E1930" s="3">
        <v>19.537144000000001</v>
      </c>
      <c r="F1930" s="3">
        <v>17.314900999999999</v>
      </c>
      <c r="G1930">
        <v>582055600</v>
      </c>
      <c r="H1930" t="str">
        <f>TEXT(AppleStock[[#This Row],[Date]],"dddd")</f>
        <v>Wednesday</v>
      </c>
      <c r="I1930" t="str">
        <f>MID(AppleStock[[#This Row],[Day]],1,FIND("day",AppleStock[[#This Row],[Day]])-1)</f>
        <v>Wednes</v>
      </c>
      <c r="J1930" s="3">
        <f>AppleStock[[#This Row],[Open]]-AppleStock[[#This Row],[Close]]</f>
        <v>1.1728549999999984</v>
      </c>
      <c r="K1930" t="str">
        <f>IF(AppleStock[[#This Row],[Day Change]]&gt;0,"UP","DOWN")</f>
        <v>UP</v>
      </c>
      <c r="L1930" s="2">
        <v>7</v>
      </c>
      <c r="Q1930" s="15"/>
    </row>
    <row r="1931" spans="1:17" x14ac:dyDescent="0.25">
      <c r="A1931" s="1">
        <v>39331</v>
      </c>
      <c r="B1931" s="3">
        <v>19.365715000000002</v>
      </c>
      <c r="C1931" s="3">
        <v>19.652857000000001</v>
      </c>
      <c r="D1931" s="3">
        <v>18.958570000000002</v>
      </c>
      <c r="E1931" s="3">
        <v>19.287144000000001</v>
      </c>
      <c r="F1931" s="3">
        <v>17.093346</v>
      </c>
      <c r="G1931">
        <v>475315400</v>
      </c>
      <c r="H1931" t="str">
        <f>TEXT(AppleStock[[#This Row],[Date]],"dddd")</f>
        <v>Thursday</v>
      </c>
      <c r="I1931" t="str">
        <f>MID(AppleStock[[#This Row],[Day]],1,FIND("day",AppleStock[[#This Row],[Day]])-1)</f>
        <v>Thurs</v>
      </c>
      <c r="J1931" s="3">
        <f>AppleStock[[#This Row],[Open]]-AppleStock[[#This Row],[Close]]</f>
        <v>7.8571000000000168E-2</v>
      </c>
      <c r="K1931" t="str">
        <f>IF(AppleStock[[#This Row],[Day Change]]&gt;0,"UP","DOWN")</f>
        <v>UP</v>
      </c>
      <c r="L1931" s="2">
        <v>7</v>
      </c>
      <c r="Q1931" s="15"/>
    </row>
    <row r="1932" spans="1:17" x14ac:dyDescent="0.25">
      <c r="A1932" s="1">
        <v>39332</v>
      </c>
      <c r="B1932" s="3">
        <v>18.858571999999999</v>
      </c>
      <c r="C1932" s="3">
        <v>18.899999999999999</v>
      </c>
      <c r="D1932" s="3">
        <v>18.571428000000001</v>
      </c>
      <c r="E1932" s="3">
        <v>18.824286000000001</v>
      </c>
      <c r="F1932" s="3">
        <v>16.683128</v>
      </c>
      <c r="G1932">
        <v>357644000</v>
      </c>
      <c r="H1932" t="str">
        <f>TEXT(AppleStock[[#This Row],[Date]],"dddd")</f>
        <v>Friday</v>
      </c>
      <c r="I1932" t="str">
        <f>MID(AppleStock[[#This Row],[Day]],1,FIND("day",AppleStock[[#This Row],[Day]])-1)</f>
        <v>Fri</v>
      </c>
      <c r="J1932" s="3">
        <f>AppleStock[[#This Row],[Open]]-AppleStock[[#This Row],[Close]]</f>
        <v>3.428599999999804E-2</v>
      </c>
      <c r="K1932" t="str">
        <f>IF(AppleStock[[#This Row],[Day Change]]&gt;0,"UP","DOWN")</f>
        <v>UP</v>
      </c>
      <c r="L1932" s="2">
        <v>7</v>
      </c>
      <c r="Q1932" s="15"/>
    </row>
    <row r="1933" spans="1:17" x14ac:dyDescent="0.25">
      <c r="A1933" s="1">
        <v>39335</v>
      </c>
      <c r="B1933" s="3">
        <v>19.57</v>
      </c>
      <c r="C1933" s="3">
        <v>19.719999000000001</v>
      </c>
      <c r="D1933" s="3">
        <v>19.135714</v>
      </c>
      <c r="E1933" s="3">
        <v>19.530000999999999</v>
      </c>
      <c r="F1933" s="3">
        <v>17.308571000000001</v>
      </c>
      <c r="G1933">
        <v>371959700</v>
      </c>
      <c r="H1933" t="str">
        <f>TEXT(AppleStock[[#This Row],[Date]],"dddd")</f>
        <v>Monday</v>
      </c>
      <c r="I1933" t="str">
        <f>MID(AppleStock[[#This Row],[Day]],1,FIND("day",AppleStock[[#This Row],[Day]])-1)</f>
        <v>Mon</v>
      </c>
      <c r="J1933" s="3">
        <f>AppleStock[[#This Row],[Open]]-AppleStock[[#This Row],[Close]]</f>
        <v>3.9999000000001672E-2</v>
      </c>
      <c r="K1933" t="str">
        <f>IF(AppleStock[[#This Row],[Day Change]]&gt;0,"UP","DOWN")</f>
        <v>UP</v>
      </c>
      <c r="L1933" s="2">
        <v>7</v>
      </c>
      <c r="Q1933" s="15"/>
    </row>
    <row r="1934" spans="1:17" x14ac:dyDescent="0.25">
      <c r="A1934" s="1">
        <v>39336</v>
      </c>
      <c r="B1934" s="3">
        <v>19.700001</v>
      </c>
      <c r="C1934" s="3">
        <v>19.757142999999999</v>
      </c>
      <c r="D1934" s="3">
        <v>19.107143000000001</v>
      </c>
      <c r="E1934" s="3">
        <v>19.355715</v>
      </c>
      <c r="F1934" s="3">
        <v>17.154109999999999</v>
      </c>
      <c r="G1934">
        <v>242971400</v>
      </c>
      <c r="H1934" t="str">
        <f>TEXT(AppleStock[[#This Row],[Date]],"dddd")</f>
        <v>Tuesday</v>
      </c>
      <c r="I1934" t="str">
        <f>MID(AppleStock[[#This Row],[Day]],1,FIND("day",AppleStock[[#This Row],[Day]])-1)</f>
        <v>Tues</v>
      </c>
      <c r="J1934" s="3">
        <f>AppleStock[[#This Row],[Open]]-AppleStock[[#This Row],[Close]]</f>
        <v>0.34428600000000031</v>
      </c>
      <c r="K1934" t="str">
        <f>IF(AppleStock[[#This Row],[Day Change]]&gt;0,"UP","DOWN")</f>
        <v>UP</v>
      </c>
      <c r="L1934" s="2">
        <v>7</v>
      </c>
      <c r="Q1934" s="15"/>
    </row>
    <row r="1935" spans="1:17" x14ac:dyDescent="0.25">
      <c r="A1935" s="1">
        <v>39337</v>
      </c>
      <c r="B1935" s="3">
        <v>19.427143000000001</v>
      </c>
      <c r="C1935" s="3">
        <v>19.914286000000001</v>
      </c>
      <c r="D1935" s="3">
        <v>19.392856999999999</v>
      </c>
      <c r="E1935" s="3">
        <v>19.549999</v>
      </c>
      <c r="F1935" s="3">
        <v>17.326301999999998</v>
      </c>
      <c r="G1935">
        <v>255692500</v>
      </c>
      <c r="H1935" t="str">
        <f>TEXT(AppleStock[[#This Row],[Date]],"dddd")</f>
        <v>Wednesday</v>
      </c>
      <c r="I1935" t="str">
        <f>MID(AppleStock[[#This Row],[Day]],1,FIND("day",AppleStock[[#This Row],[Day]])-1)</f>
        <v>Wednes</v>
      </c>
      <c r="J1935" s="3">
        <f>AppleStock[[#This Row],[Open]]-AppleStock[[#This Row],[Close]]</f>
        <v>-0.12285599999999874</v>
      </c>
      <c r="K1935" t="str">
        <f>IF(AppleStock[[#This Row],[Day Change]]&gt;0,"UP","DOWN")</f>
        <v>DOWN</v>
      </c>
      <c r="L1935" s="2">
        <v>7</v>
      </c>
      <c r="Q1935" s="15"/>
    </row>
    <row r="1936" spans="1:17" x14ac:dyDescent="0.25">
      <c r="A1936" s="1">
        <v>39338</v>
      </c>
      <c r="B1936" s="3">
        <v>19.832857000000001</v>
      </c>
      <c r="C1936" s="3">
        <v>19.857143000000001</v>
      </c>
      <c r="D1936" s="3">
        <v>19.521429000000001</v>
      </c>
      <c r="E1936" s="3">
        <v>19.600000000000001</v>
      </c>
      <c r="F1936" s="3">
        <v>17.370612999999999</v>
      </c>
      <c r="G1936">
        <v>164040800</v>
      </c>
      <c r="H1936" t="str">
        <f>TEXT(AppleStock[[#This Row],[Date]],"dddd")</f>
        <v>Thursday</v>
      </c>
      <c r="I1936" t="str">
        <f>MID(AppleStock[[#This Row],[Day]],1,FIND("day",AppleStock[[#This Row],[Day]])-1)</f>
        <v>Thurs</v>
      </c>
      <c r="J1936" s="3">
        <f>AppleStock[[#This Row],[Open]]-AppleStock[[#This Row],[Close]]</f>
        <v>0.2328569999999992</v>
      </c>
      <c r="K1936" t="str">
        <f>IF(AppleStock[[#This Row],[Day Change]]&gt;0,"UP","DOWN")</f>
        <v>UP</v>
      </c>
      <c r="L1936" s="2">
        <v>7</v>
      </c>
      <c r="Q1936" s="15"/>
    </row>
    <row r="1937" spans="1:17" x14ac:dyDescent="0.25">
      <c r="A1937" s="1">
        <v>39339</v>
      </c>
      <c r="B1937" s="3">
        <v>19.510000000000002</v>
      </c>
      <c r="C1937" s="3">
        <v>19.854285999999998</v>
      </c>
      <c r="D1937" s="3">
        <v>19.457144</v>
      </c>
      <c r="E1937" s="3">
        <v>19.829999999999998</v>
      </c>
      <c r="F1937" s="3">
        <v>17.574455</v>
      </c>
      <c r="G1937">
        <v>151830000</v>
      </c>
      <c r="H1937" t="str">
        <f>TEXT(AppleStock[[#This Row],[Date]],"dddd")</f>
        <v>Friday</v>
      </c>
      <c r="I1937" t="str">
        <f>MID(AppleStock[[#This Row],[Day]],1,FIND("day",AppleStock[[#This Row],[Day]])-1)</f>
        <v>Fri</v>
      </c>
      <c r="J1937" s="3">
        <f>AppleStock[[#This Row],[Open]]-AppleStock[[#This Row],[Close]]</f>
        <v>-0.31999999999999673</v>
      </c>
      <c r="K1937" t="str">
        <f>IF(AppleStock[[#This Row],[Day Change]]&gt;0,"UP","DOWN")</f>
        <v>DOWN</v>
      </c>
      <c r="L1937" s="2">
        <v>7</v>
      </c>
      <c r="Q1937" s="15"/>
    </row>
    <row r="1938" spans="1:17" x14ac:dyDescent="0.25">
      <c r="A1938" s="1">
        <v>39342</v>
      </c>
      <c r="B1938" s="3">
        <v>19.855715</v>
      </c>
      <c r="C1938" s="3">
        <v>20.084285999999999</v>
      </c>
      <c r="D1938" s="3">
        <v>19.657143000000001</v>
      </c>
      <c r="E1938" s="3">
        <v>19.772857999999999</v>
      </c>
      <c r="F1938" s="3">
        <v>17.523807999999999</v>
      </c>
      <c r="G1938">
        <v>198342900</v>
      </c>
      <c r="H1938" t="str">
        <f>TEXT(AppleStock[[#This Row],[Date]],"dddd")</f>
        <v>Monday</v>
      </c>
      <c r="I1938" t="str">
        <f>MID(AppleStock[[#This Row],[Day]],1,FIND("day",AppleStock[[#This Row],[Day]])-1)</f>
        <v>Mon</v>
      </c>
      <c r="J1938" s="3">
        <f>AppleStock[[#This Row],[Open]]-AppleStock[[#This Row],[Close]]</f>
        <v>8.2857000000000625E-2</v>
      </c>
      <c r="K1938" t="str">
        <f>IF(AppleStock[[#This Row],[Day Change]]&gt;0,"UP","DOWN")</f>
        <v>UP</v>
      </c>
      <c r="L1938" s="2">
        <v>7</v>
      </c>
      <c r="Q1938" s="15"/>
    </row>
    <row r="1939" spans="1:17" x14ac:dyDescent="0.25">
      <c r="A1939" s="1">
        <v>39343</v>
      </c>
      <c r="B1939" s="3">
        <v>19.865715000000002</v>
      </c>
      <c r="C1939" s="3">
        <v>20.407143000000001</v>
      </c>
      <c r="D1939" s="3">
        <v>19.690000999999999</v>
      </c>
      <c r="E1939" s="3">
        <v>20.131428</v>
      </c>
      <c r="F1939" s="3">
        <v>17.841591000000001</v>
      </c>
      <c r="G1939">
        <v>266022400</v>
      </c>
      <c r="H1939" t="str">
        <f>TEXT(AppleStock[[#This Row],[Date]],"dddd")</f>
        <v>Tuesday</v>
      </c>
      <c r="I1939" t="str">
        <f>MID(AppleStock[[#This Row],[Day]],1,FIND("day",AppleStock[[#This Row],[Day]])-1)</f>
        <v>Tues</v>
      </c>
      <c r="J1939" s="3">
        <f>AppleStock[[#This Row],[Open]]-AppleStock[[#This Row],[Close]]</f>
        <v>-0.26571299999999809</v>
      </c>
      <c r="K1939" t="str">
        <f>IF(AppleStock[[#This Row],[Day Change]]&gt;0,"UP","DOWN")</f>
        <v>DOWN</v>
      </c>
      <c r="L1939" s="2">
        <v>7</v>
      </c>
      <c r="Q1939" s="15"/>
    </row>
    <row r="1940" spans="1:17" x14ac:dyDescent="0.25">
      <c r="A1940" s="1">
        <v>39344</v>
      </c>
      <c r="B1940" s="3">
        <v>20.431429000000001</v>
      </c>
      <c r="C1940" s="3">
        <v>20.451429000000001</v>
      </c>
      <c r="D1940" s="3">
        <v>19.914286000000001</v>
      </c>
      <c r="E1940" s="3">
        <v>20.110001</v>
      </c>
      <c r="F1940" s="3">
        <v>17.822607000000001</v>
      </c>
      <c r="G1940">
        <v>256720100</v>
      </c>
      <c r="H1940" t="str">
        <f>TEXT(AppleStock[[#This Row],[Date]],"dddd")</f>
        <v>Wednesday</v>
      </c>
      <c r="I1940" t="str">
        <f>MID(AppleStock[[#This Row],[Day]],1,FIND("day",AppleStock[[#This Row],[Day]])-1)</f>
        <v>Wednes</v>
      </c>
      <c r="J1940" s="3">
        <f>AppleStock[[#This Row],[Open]]-AppleStock[[#This Row],[Close]]</f>
        <v>0.32142800000000094</v>
      </c>
      <c r="K1940" t="str">
        <f>IF(AppleStock[[#This Row],[Day Change]]&gt;0,"UP","DOWN")</f>
        <v>UP</v>
      </c>
      <c r="L1940" s="2">
        <v>7</v>
      </c>
      <c r="Q1940" s="15"/>
    </row>
    <row r="1941" spans="1:17" x14ac:dyDescent="0.25">
      <c r="A1941" s="1">
        <v>39345</v>
      </c>
      <c r="B1941" s="3">
        <v>20.021429000000001</v>
      </c>
      <c r="C1941" s="3">
        <v>20.255714000000001</v>
      </c>
      <c r="D1941" s="3">
        <v>19.902857000000001</v>
      </c>
      <c r="E1941" s="3">
        <v>20.044284999999999</v>
      </c>
      <c r="F1941" s="3">
        <v>17.764361999999998</v>
      </c>
      <c r="G1941">
        <v>172960200</v>
      </c>
      <c r="H1941" t="str">
        <f>TEXT(AppleStock[[#This Row],[Date]],"dddd")</f>
        <v>Thursday</v>
      </c>
      <c r="I1941" t="str">
        <f>MID(AppleStock[[#This Row],[Day]],1,FIND("day",AppleStock[[#This Row],[Day]])-1)</f>
        <v>Thurs</v>
      </c>
      <c r="J1941" s="3">
        <f>AppleStock[[#This Row],[Open]]-AppleStock[[#This Row],[Close]]</f>
        <v>-2.2855999999997323E-2</v>
      </c>
      <c r="K1941" t="str">
        <f>IF(AppleStock[[#This Row],[Day Change]]&gt;0,"UP","DOWN")</f>
        <v>DOWN</v>
      </c>
      <c r="L1941" s="2">
        <v>7</v>
      </c>
      <c r="Q1941" s="15"/>
    </row>
    <row r="1942" spans="1:17" x14ac:dyDescent="0.25">
      <c r="A1942" s="1">
        <v>39346</v>
      </c>
      <c r="B1942" s="3">
        <v>20.162856999999999</v>
      </c>
      <c r="C1942" s="3">
        <v>20.664286000000001</v>
      </c>
      <c r="D1942" s="3">
        <v>20.044284999999999</v>
      </c>
      <c r="E1942" s="3">
        <v>20.592856999999999</v>
      </c>
      <c r="F1942" s="3">
        <v>18.250532</v>
      </c>
      <c r="G1942">
        <v>284720100</v>
      </c>
      <c r="H1942" t="str">
        <f>TEXT(AppleStock[[#This Row],[Date]],"dddd")</f>
        <v>Friday</v>
      </c>
      <c r="I1942" t="str">
        <f>MID(AppleStock[[#This Row],[Day]],1,FIND("day",AppleStock[[#This Row],[Day]])-1)</f>
        <v>Fri</v>
      </c>
      <c r="J1942" s="3">
        <f>AppleStock[[#This Row],[Open]]-AppleStock[[#This Row],[Close]]</f>
        <v>-0.42999999999999972</v>
      </c>
      <c r="K1942" t="str">
        <f>IF(AppleStock[[#This Row],[Day Change]]&gt;0,"UP","DOWN")</f>
        <v>DOWN</v>
      </c>
      <c r="L1942" s="2">
        <v>7</v>
      </c>
      <c r="Q1942" s="15"/>
    </row>
    <row r="1943" spans="1:17" x14ac:dyDescent="0.25">
      <c r="A1943" s="1">
        <v>39349</v>
      </c>
      <c r="B1943" s="3">
        <v>20.961428000000002</v>
      </c>
      <c r="C1943" s="3">
        <v>21.407143000000001</v>
      </c>
      <c r="D1943" s="3">
        <v>20.950001</v>
      </c>
      <c r="E1943" s="3">
        <v>21.182858</v>
      </c>
      <c r="F1943" s="3">
        <v>18.773432</v>
      </c>
      <c r="G1943">
        <v>263040400</v>
      </c>
      <c r="H1943" t="str">
        <f>TEXT(AppleStock[[#This Row],[Date]],"dddd")</f>
        <v>Monday</v>
      </c>
      <c r="I1943" t="str">
        <f>MID(AppleStock[[#This Row],[Day]],1,FIND("day",AppleStock[[#This Row],[Day]])-1)</f>
        <v>Mon</v>
      </c>
      <c r="J1943" s="3">
        <f>AppleStock[[#This Row],[Open]]-AppleStock[[#This Row],[Close]]</f>
        <v>-0.22142999999999802</v>
      </c>
      <c r="K1943" t="str">
        <f>IF(AppleStock[[#This Row],[Day Change]]&gt;0,"UP","DOWN")</f>
        <v>DOWN</v>
      </c>
      <c r="L1943" s="2">
        <v>7</v>
      </c>
      <c r="Q1943" s="15"/>
    </row>
    <row r="1944" spans="1:17" x14ac:dyDescent="0.25">
      <c r="A1944" s="1">
        <v>39350</v>
      </c>
      <c r="B1944" s="3">
        <v>20.977142000000001</v>
      </c>
      <c r="C1944" s="3">
        <v>21.888570999999999</v>
      </c>
      <c r="D1944" s="3">
        <v>20.974284999999998</v>
      </c>
      <c r="E1944" s="3">
        <v>21.882856</v>
      </c>
      <c r="F1944" s="3">
        <v>19.393808</v>
      </c>
      <c r="G1944">
        <v>298137700</v>
      </c>
      <c r="H1944" t="str">
        <f>TEXT(AppleStock[[#This Row],[Date]],"dddd")</f>
        <v>Tuesday</v>
      </c>
      <c r="I1944" t="str">
        <f>MID(AppleStock[[#This Row],[Day]],1,FIND("day",AppleStock[[#This Row],[Day]])-1)</f>
        <v>Tues</v>
      </c>
      <c r="J1944" s="3">
        <f>AppleStock[[#This Row],[Open]]-AppleStock[[#This Row],[Close]]</f>
        <v>-0.90571399999999969</v>
      </c>
      <c r="K1944" t="str">
        <f>IF(AppleStock[[#This Row],[Day Change]]&gt;0,"UP","DOWN")</f>
        <v>DOWN</v>
      </c>
      <c r="L1944" s="2">
        <v>7</v>
      </c>
      <c r="Q1944" s="15"/>
    </row>
    <row r="1945" spans="1:17" x14ac:dyDescent="0.25">
      <c r="A1945" s="1">
        <v>39351</v>
      </c>
      <c r="B1945" s="3">
        <v>22.067142</v>
      </c>
      <c r="C1945" s="3">
        <v>22.142856999999999</v>
      </c>
      <c r="D1945" s="3">
        <v>21.607143000000001</v>
      </c>
      <c r="E1945" s="3">
        <v>21.824286000000001</v>
      </c>
      <c r="F1945" s="3">
        <v>19.341904</v>
      </c>
      <c r="G1945">
        <v>243817000</v>
      </c>
      <c r="H1945" t="str">
        <f>TEXT(AppleStock[[#This Row],[Date]],"dddd")</f>
        <v>Wednesday</v>
      </c>
      <c r="I1945" t="str">
        <f>MID(AppleStock[[#This Row],[Day]],1,FIND("day",AppleStock[[#This Row],[Day]])-1)</f>
        <v>Wednes</v>
      </c>
      <c r="J1945" s="3">
        <f>AppleStock[[#This Row],[Open]]-AppleStock[[#This Row],[Close]]</f>
        <v>0.24285599999999974</v>
      </c>
      <c r="K1945" t="str">
        <f>IF(AppleStock[[#This Row],[Day Change]]&gt;0,"UP","DOWN")</f>
        <v>UP</v>
      </c>
      <c r="L1945" s="2">
        <v>7</v>
      </c>
      <c r="Q1945" s="15"/>
    </row>
    <row r="1946" spans="1:17" x14ac:dyDescent="0.25">
      <c r="A1946" s="1">
        <v>39352</v>
      </c>
      <c r="B1946" s="3">
        <v>21.967141999999999</v>
      </c>
      <c r="C1946" s="3">
        <v>22.074286000000001</v>
      </c>
      <c r="D1946" s="3">
        <v>21.76</v>
      </c>
      <c r="E1946" s="3">
        <v>22.071428000000001</v>
      </c>
      <c r="F1946" s="3">
        <v>19.560925999999998</v>
      </c>
      <c r="G1946">
        <v>164549700</v>
      </c>
      <c r="H1946" t="str">
        <f>TEXT(AppleStock[[#This Row],[Date]],"dddd")</f>
        <v>Thursday</v>
      </c>
      <c r="I1946" t="str">
        <f>MID(AppleStock[[#This Row],[Day]],1,FIND("day",AppleStock[[#This Row],[Day]])-1)</f>
        <v>Thurs</v>
      </c>
      <c r="J1946" s="3">
        <f>AppleStock[[#This Row],[Open]]-AppleStock[[#This Row],[Close]]</f>
        <v>-0.10428600000000188</v>
      </c>
      <c r="K1946" t="str">
        <f>IF(AppleStock[[#This Row],[Day Change]]&gt;0,"UP","DOWN")</f>
        <v>DOWN</v>
      </c>
      <c r="L1946" s="2">
        <v>7</v>
      </c>
      <c r="Q1946" s="15"/>
    </row>
    <row r="1947" spans="1:17" x14ac:dyDescent="0.25">
      <c r="A1947" s="1">
        <v>39353</v>
      </c>
      <c r="B1947" s="3">
        <v>21.92</v>
      </c>
      <c r="C1947" s="3">
        <v>22.085713999999999</v>
      </c>
      <c r="D1947" s="3">
        <v>21.821428000000001</v>
      </c>
      <c r="E1947" s="3">
        <v>21.924285999999999</v>
      </c>
      <c r="F1947" s="3">
        <v>19.430524999999999</v>
      </c>
      <c r="G1947">
        <v>153775300</v>
      </c>
      <c r="H1947" t="str">
        <f>TEXT(AppleStock[[#This Row],[Date]],"dddd")</f>
        <v>Friday</v>
      </c>
      <c r="I1947" t="str">
        <f>MID(AppleStock[[#This Row],[Day]],1,FIND("day",AppleStock[[#This Row],[Day]])-1)</f>
        <v>Fri</v>
      </c>
      <c r="J1947" s="3">
        <f>AppleStock[[#This Row],[Open]]-AppleStock[[#This Row],[Close]]</f>
        <v>-4.2859999999969034E-3</v>
      </c>
      <c r="K1947" t="str">
        <f>IF(AppleStock[[#This Row],[Day Change]]&gt;0,"UP","DOWN")</f>
        <v>DOWN</v>
      </c>
      <c r="L1947" s="2">
        <v>7</v>
      </c>
      <c r="Q1947" s="15"/>
    </row>
    <row r="1948" spans="1:17" x14ac:dyDescent="0.25">
      <c r="A1948" s="1">
        <v>39356</v>
      </c>
      <c r="B1948" s="3">
        <v>22.09</v>
      </c>
      <c r="C1948" s="3">
        <v>22.487143</v>
      </c>
      <c r="D1948" s="3">
        <v>21.847142999999999</v>
      </c>
      <c r="E1948" s="3">
        <v>22.334285999999999</v>
      </c>
      <c r="F1948" s="3">
        <v>19.793886000000001</v>
      </c>
      <c r="G1948">
        <v>209267100</v>
      </c>
      <c r="H1948" t="str">
        <f>TEXT(AppleStock[[#This Row],[Date]],"dddd")</f>
        <v>Monday</v>
      </c>
      <c r="I1948" t="str">
        <f>MID(AppleStock[[#This Row],[Day]],1,FIND("day",AppleStock[[#This Row],[Day]])-1)</f>
        <v>Mon</v>
      </c>
      <c r="J1948" s="3">
        <f>AppleStock[[#This Row],[Open]]-AppleStock[[#This Row],[Close]]</f>
        <v>-0.24428599999999889</v>
      </c>
      <c r="K1948" t="str">
        <f>IF(AppleStock[[#This Row],[Day Change]]&gt;0,"UP","DOWN")</f>
        <v>DOWN</v>
      </c>
      <c r="L1948" s="2">
        <v>7</v>
      </c>
      <c r="Q1948" s="15"/>
    </row>
    <row r="1949" spans="1:17" x14ac:dyDescent="0.25">
      <c r="A1949" s="1">
        <v>39357</v>
      </c>
      <c r="B1949" s="3">
        <v>22.364286</v>
      </c>
      <c r="C1949" s="3">
        <v>22.655714</v>
      </c>
      <c r="D1949" s="3">
        <v>22.27</v>
      </c>
      <c r="E1949" s="3">
        <v>22.635714</v>
      </c>
      <c r="F1949" s="3">
        <v>20.061031</v>
      </c>
      <c r="G1949">
        <v>198017400</v>
      </c>
      <c r="H1949" t="str">
        <f>TEXT(AppleStock[[#This Row],[Date]],"dddd")</f>
        <v>Tuesday</v>
      </c>
      <c r="I1949" t="str">
        <f>MID(AppleStock[[#This Row],[Day]],1,FIND("day",AppleStock[[#This Row],[Day]])-1)</f>
        <v>Tues</v>
      </c>
      <c r="J1949" s="3">
        <f>AppleStock[[#This Row],[Open]]-AppleStock[[#This Row],[Close]]</f>
        <v>-0.27142800000000022</v>
      </c>
      <c r="K1949" t="str">
        <f>IF(AppleStock[[#This Row],[Day Change]]&gt;0,"UP","DOWN")</f>
        <v>DOWN</v>
      </c>
      <c r="L1949" s="2">
        <v>7</v>
      </c>
      <c r="Q1949" s="15"/>
    </row>
    <row r="1950" spans="1:17" x14ac:dyDescent="0.25">
      <c r="A1950" s="1">
        <v>39358</v>
      </c>
      <c r="B1950" s="3">
        <v>22.540001</v>
      </c>
      <c r="C1950" s="3">
        <v>22.74</v>
      </c>
      <c r="D1950" s="3">
        <v>22.43</v>
      </c>
      <c r="E1950" s="3">
        <v>22.559999000000001</v>
      </c>
      <c r="F1950" s="3">
        <v>19.993925000000001</v>
      </c>
      <c r="G1950">
        <v>173129600</v>
      </c>
      <c r="H1950" t="str">
        <f>TEXT(AppleStock[[#This Row],[Date]],"dddd")</f>
        <v>Wednesday</v>
      </c>
      <c r="I1950" t="str">
        <f>MID(AppleStock[[#This Row],[Day]],1,FIND("day",AppleStock[[#This Row],[Day]])-1)</f>
        <v>Wednes</v>
      </c>
      <c r="J1950" s="3">
        <f>AppleStock[[#This Row],[Open]]-AppleStock[[#This Row],[Close]]</f>
        <v>-1.999800000000107E-2</v>
      </c>
      <c r="K1950" t="str">
        <f>IF(AppleStock[[#This Row],[Day Change]]&gt;0,"UP","DOWN")</f>
        <v>DOWN</v>
      </c>
      <c r="L1950" s="2">
        <v>7</v>
      </c>
      <c r="Q1950" s="15"/>
    </row>
    <row r="1951" spans="1:17" x14ac:dyDescent="0.25">
      <c r="A1951" s="1">
        <v>39359</v>
      </c>
      <c r="B1951" s="3">
        <v>22.571428000000001</v>
      </c>
      <c r="C1951" s="3">
        <v>22.582857000000001</v>
      </c>
      <c r="D1951" s="3">
        <v>21.928571999999999</v>
      </c>
      <c r="E1951" s="3">
        <v>22.32</v>
      </c>
      <c r="F1951" s="3">
        <v>19.781229</v>
      </c>
      <c r="G1951">
        <v>164239600</v>
      </c>
      <c r="H1951" t="str">
        <f>TEXT(AppleStock[[#This Row],[Date]],"dddd")</f>
        <v>Thursday</v>
      </c>
      <c r="I1951" t="str">
        <f>MID(AppleStock[[#This Row],[Day]],1,FIND("day",AppleStock[[#This Row],[Day]])-1)</f>
        <v>Thurs</v>
      </c>
      <c r="J1951" s="3">
        <f>AppleStock[[#This Row],[Open]]-AppleStock[[#This Row],[Close]]</f>
        <v>0.25142800000000065</v>
      </c>
      <c r="K1951" t="str">
        <f>IF(AppleStock[[#This Row],[Day Change]]&gt;0,"UP","DOWN")</f>
        <v>UP</v>
      </c>
      <c r="L1951" s="2">
        <v>7</v>
      </c>
      <c r="Q1951" s="15"/>
    </row>
    <row r="1952" spans="1:17" x14ac:dyDescent="0.25">
      <c r="A1952" s="1">
        <v>39360</v>
      </c>
      <c r="B1952" s="3">
        <v>22.624286999999999</v>
      </c>
      <c r="C1952" s="3">
        <v>23.082857000000001</v>
      </c>
      <c r="D1952" s="3">
        <v>22.528572</v>
      </c>
      <c r="E1952" s="3">
        <v>23.064285000000002</v>
      </c>
      <c r="F1952" s="3">
        <v>20.440857000000001</v>
      </c>
      <c r="G1952">
        <v>235867800</v>
      </c>
      <c r="H1952" t="str">
        <f>TEXT(AppleStock[[#This Row],[Date]],"dddd")</f>
        <v>Friday</v>
      </c>
      <c r="I1952" t="str">
        <f>MID(AppleStock[[#This Row],[Day]],1,FIND("day",AppleStock[[#This Row],[Day]])-1)</f>
        <v>Fri</v>
      </c>
      <c r="J1952" s="3">
        <f>AppleStock[[#This Row],[Open]]-AppleStock[[#This Row],[Close]]</f>
        <v>-0.43999800000000278</v>
      </c>
      <c r="K1952" t="str">
        <f>IF(AppleStock[[#This Row],[Day Change]]&gt;0,"UP","DOWN")</f>
        <v>DOWN</v>
      </c>
      <c r="L1952" s="2">
        <v>7</v>
      </c>
      <c r="Q1952" s="15"/>
    </row>
    <row r="1953" spans="1:17" x14ac:dyDescent="0.25">
      <c r="A1953" s="1">
        <v>39363</v>
      </c>
      <c r="B1953" s="3">
        <v>23.355715</v>
      </c>
      <c r="C1953" s="3">
        <v>23.987143</v>
      </c>
      <c r="D1953" s="3">
        <v>23.281428999999999</v>
      </c>
      <c r="E1953" s="3">
        <v>23.987143</v>
      </c>
      <c r="F1953" s="3">
        <v>21.258745000000001</v>
      </c>
      <c r="G1953">
        <v>208982200</v>
      </c>
      <c r="H1953" t="str">
        <f>TEXT(AppleStock[[#This Row],[Date]],"dddd")</f>
        <v>Monday</v>
      </c>
      <c r="I1953" t="str">
        <f>MID(AppleStock[[#This Row],[Day]],1,FIND("day",AppleStock[[#This Row],[Day]])-1)</f>
        <v>Mon</v>
      </c>
      <c r="J1953" s="3">
        <f>AppleStock[[#This Row],[Open]]-AppleStock[[#This Row],[Close]]</f>
        <v>-0.63142799999999966</v>
      </c>
      <c r="K1953" t="str">
        <f>IF(AppleStock[[#This Row],[Day Change]]&gt;0,"UP","DOWN")</f>
        <v>DOWN</v>
      </c>
      <c r="L1953" s="2">
        <v>7</v>
      </c>
      <c r="Q1953" s="15"/>
    </row>
    <row r="1954" spans="1:17" x14ac:dyDescent="0.25">
      <c r="A1954" s="1">
        <v>39364</v>
      </c>
      <c r="B1954" s="3">
        <v>24.314285000000002</v>
      </c>
      <c r="C1954" s="3">
        <v>24.444286000000002</v>
      </c>
      <c r="D1954" s="3">
        <v>23.811427999999999</v>
      </c>
      <c r="E1954" s="3">
        <v>23.98</v>
      </c>
      <c r="F1954" s="3">
        <v>21.252414999999999</v>
      </c>
      <c r="G1954">
        <v>276071600</v>
      </c>
      <c r="H1954" t="str">
        <f>TEXT(AppleStock[[#This Row],[Date]],"dddd")</f>
        <v>Tuesday</v>
      </c>
      <c r="I1954" t="str">
        <f>MID(AppleStock[[#This Row],[Day]],1,FIND("day",AppleStock[[#This Row],[Day]])-1)</f>
        <v>Tues</v>
      </c>
      <c r="J1954" s="3">
        <f>AppleStock[[#This Row],[Open]]-AppleStock[[#This Row],[Close]]</f>
        <v>0.33428500000000128</v>
      </c>
      <c r="K1954" t="str">
        <f>IF(AppleStock[[#This Row],[Day Change]]&gt;0,"UP","DOWN")</f>
        <v>UP</v>
      </c>
      <c r="L1954" s="2">
        <v>7</v>
      </c>
      <c r="Q1954" s="15"/>
    </row>
    <row r="1955" spans="1:17" x14ac:dyDescent="0.25">
      <c r="A1955" s="1">
        <v>39365</v>
      </c>
      <c r="B1955" s="3">
        <v>23.935714999999998</v>
      </c>
      <c r="C1955" s="3">
        <v>23.982856999999999</v>
      </c>
      <c r="D1955" s="3">
        <v>23.657143000000001</v>
      </c>
      <c r="E1955" s="3">
        <v>23.827143</v>
      </c>
      <c r="F1955" s="3">
        <v>21.116947</v>
      </c>
      <c r="G1955">
        <v>166897500</v>
      </c>
      <c r="H1955" t="str">
        <f>TEXT(AppleStock[[#This Row],[Date]],"dddd")</f>
        <v>Wednesday</v>
      </c>
      <c r="I1955" t="str">
        <f>MID(AppleStock[[#This Row],[Day]],1,FIND("day",AppleStock[[#This Row],[Day]])-1)</f>
        <v>Wednes</v>
      </c>
      <c r="J1955" s="3">
        <f>AppleStock[[#This Row],[Open]]-AppleStock[[#This Row],[Close]]</f>
        <v>0.10857199999999878</v>
      </c>
      <c r="K1955" t="str">
        <f>IF(AppleStock[[#This Row],[Day Change]]&gt;0,"UP","DOWN")</f>
        <v>UP</v>
      </c>
      <c r="L1955" s="2">
        <v>7</v>
      </c>
      <c r="Q1955" s="15"/>
    </row>
    <row r="1956" spans="1:17" x14ac:dyDescent="0.25">
      <c r="A1956" s="1">
        <v>39366</v>
      </c>
      <c r="B1956" s="3">
        <v>24.212855999999999</v>
      </c>
      <c r="C1956" s="3">
        <v>24.554285</v>
      </c>
      <c r="D1956" s="3">
        <v>21.887142000000001</v>
      </c>
      <c r="E1956" s="3">
        <v>23.175713999999999</v>
      </c>
      <c r="F1956" s="3">
        <v>20.53961</v>
      </c>
      <c r="G1956">
        <v>410998000</v>
      </c>
      <c r="H1956" t="str">
        <f>TEXT(AppleStock[[#This Row],[Date]],"dddd")</f>
        <v>Thursday</v>
      </c>
      <c r="I1956" t="str">
        <f>MID(AppleStock[[#This Row],[Day]],1,FIND("day",AppleStock[[#This Row],[Day]])-1)</f>
        <v>Thurs</v>
      </c>
      <c r="J1956" s="3">
        <f>AppleStock[[#This Row],[Open]]-AppleStock[[#This Row],[Close]]</f>
        <v>1.0371419999999993</v>
      </c>
      <c r="K1956" t="str">
        <f>IF(AppleStock[[#This Row],[Day Change]]&gt;0,"UP","DOWN")</f>
        <v>UP</v>
      </c>
      <c r="L1956" s="2">
        <v>7</v>
      </c>
      <c r="Q1956" s="15"/>
    </row>
    <row r="1957" spans="1:17" x14ac:dyDescent="0.25">
      <c r="A1957" s="1">
        <v>39367</v>
      </c>
      <c r="B1957" s="3">
        <v>23.287144000000001</v>
      </c>
      <c r="C1957" s="3">
        <v>23.897141999999999</v>
      </c>
      <c r="D1957" s="3">
        <v>23.114286</v>
      </c>
      <c r="E1957" s="3">
        <v>23.892856999999999</v>
      </c>
      <c r="F1957" s="3">
        <v>21.175179</v>
      </c>
      <c r="G1957">
        <v>247044000</v>
      </c>
      <c r="H1957" t="str">
        <f>TEXT(AppleStock[[#This Row],[Date]],"dddd")</f>
        <v>Friday</v>
      </c>
      <c r="I1957" t="str">
        <f>MID(AppleStock[[#This Row],[Day]],1,FIND("day",AppleStock[[#This Row],[Day]])-1)</f>
        <v>Fri</v>
      </c>
      <c r="J1957" s="3">
        <f>AppleStock[[#This Row],[Open]]-AppleStock[[#This Row],[Close]]</f>
        <v>-0.60571299999999795</v>
      </c>
      <c r="K1957" t="str">
        <f>IF(AppleStock[[#This Row],[Day Change]]&gt;0,"UP","DOWN")</f>
        <v>DOWN</v>
      </c>
      <c r="L1957" s="2">
        <v>7</v>
      </c>
      <c r="Q1957" s="15"/>
    </row>
    <row r="1958" spans="1:17" x14ac:dyDescent="0.25">
      <c r="A1958" s="1">
        <v>39370</v>
      </c>
      <c r="B1958" s="3">
        <v>23.997143000000001</v>
      </c>
      <c r="C1958" s="3">
        <v>24.224284999999998</v>
      </c>
      <c r="D1958" s="3">
        <v>23.357143000000001</v>
      </c>
      <c r="E1958" s="3">
        <v>23.854285999999998</v>
      </c>
      <c r="F1958" s="3">
        <v>21.140999000000001</v>
      </c>
      <c r="G1958">
        <v>269482500</v>
      </c>
      <c r="H1958" t="str">
        <f>TEXT(AppleStock[[#This Row],[Date]],"dddd")</f>
        <v>Monday</v>
      </c>
      <c r="I1958" t="str">
        <f>MID(AppleStock[[#This Row],[Day]],1,FIND("day",AppleStock[[#This Row],[Day]])-1)</f>
        <v>Mon</v>
      </c>
      <c r="J1958" s="3">
        <f>AppleStock[[#This Row],[Open]]-AppleStock[[#This Row],[Close]]</f>
        <v>0.1428570000000029</v>
      </c>
      <c r="K1958" t="str">
        <f>IF(AppleStock[[#This Row],[Day Change]]&gt;0,"UP","DOWN")</f>
        <v>UP</v>
      </c>
      <c r="L1958" s="2">
        <v>7</v>
      </c>
      <c r="Q1958" s="15"/>
    </row>
    <row r="1959" spans="1:17" x14ac:dyDescent="0.25">
      <c r="A1959" s="1">
        <v>39371</v>
      </c>
      <c r="B1959" s="3">
        <v>23.648571</v>
      </c>
      <c r="C1959" s="3">
        <v>24.311427999999999</v>
      </c>
      <c r="D1959" s="3">
        <v>23.592856999999999</v>
      </c>
      <c r="E1959" s="3">
        <v>24.225714</v>
      </c>
      <c r="F1959" s="3">
        <v>21.470182000000001</v>
      </c>
      <c r="G1959">
        <v>266957600</v>
      </c>
      <c r="H1959" t="str">
        <f>TEXT(AppleStock[[#This Row],[Date]],"dddd")</f>
        <v>Tuesday</v>
      </c>
      <c r="I1959" t="str">
        <f>MID(AppleStock[[#This Row],[Day]],1,FIND("day",AppleStock[[#This Row],[Day]])-1)</f>
        <v>Tues</v>
      </c>
      <c r="J1959" s="3">
        <f>AppleStock[[#This Row],[Open]]-AppleStock[[#This Row],[Close]]</f>
        <v>-0.57714299999999952</v>
      </c>
      <c r="K1959" t="str">
        <f>IF(AppleStock[[#This Row],[Day Change]]&gt;0,"UP","DOWN")</f>
        <v>DOWN</v>
      </c>
      <c r="L1959" s="2">
        <v>7</v>
      </c>
      <c r="Q1959" s="15"/>
    </row>
    <row r="1960" spans="1:17" x14ac:dyDescent="0.25">
      <c r="A1960" s="1">
        <v>39372</v>
      </c>
      <c r="B1960" s="3">
        <v>24.67</v>
      </c>
      <c r="C1960" s="3">
        <v>24.719999000000001</v>
      </c>
      <c r="D1960" s="3">
        <v>24.168571</v>
      </c>
      <c r="E1960" s="3">
        <v>24.678571999999999</v>
      </c>
      <c r="F1960" s="3">
        <v>21.871524999999998</v>
      </c>
      <c r="G1960">
        <v>281903300</v>
      </c>
      <c r="H1960" t="str">
        <f>TEXT(AppleStock[[#This Row],[Date]],"dddd")</f>
        <v>Wednesday</v>
      </c>
      <c r="I1960" t="str">
        <f>MID(AppleStock[[#This Row],[Day]],1,FIND("day",AppleStock[[#This Row],[Day]])-1)</f>
        <v>Wednes</v>
      </c>
      <c r="J1960" s="3">
        <f>AppleStock[[#This Row],[Open]]-AppleStock[[#This Row],[Close]]</f>
        <v>-8.5719999999973595E-3</v>
      </c>
      <c r="K1960" t="str">
        <f>IF(AppleStock[[#This Row],[Day Change]]&gt;0,"UP","DOWN")</f>
        <v>DOWN</v>
      </c>
      <c r="L1960" s="2">
        <v>7</v>
      </c>
      <c r="Q1960" s="15"/>
    </row>
    <row r="1961" spans="1:17" x14ac:dyDescent="0.25">
      <c r="A1961" s="1">
        <v>39373</v>
      </c>
      <c r="B1961" s="3">
        <v>24.5</v>
      </c>
      <c r="C1961" s="3">
        <v>24.884284999999998</v>
      </c>
      <c r="D1961" s="3">
        <v>24.435714999999998</v>
      </c>
      <c r="E1961" s="3">
        <v>24.785715</v>
      </c>
      <c r="F1961" s="3">
        <v>21.966484000000001</v>
      </c>
      <c r="G1961">
        <v>205919000</v>
      </c>
      <c r="H1961" t="str">
        <f>TEXT(AppleStock[[#This Row],[Date]],"dddd")</f>
        <v>Thursday</v>
      </c>
      <c r="I1961" t="str">
        <f>MID(AppleStock[[#This Row],[Day]],1,FIND("day",AppleStock[[#This Row],[Day]])-1)</f>
        <v>Thurs</v>
      </c>
      <c r="J1961" s="3">
        <f>AppleStock[[#This Row],[Open]]-AppleStock[[#This Row],[Close]]</f>
        <v>-0.28571499999999972</v>
      </c>
      <c r="K1961" t="str">
        <f>IF(AppleStock[[#This Row],[Day Change]]&gt;0,"UP","DOWN")</f>
        <v>DOWN</v>
      </c>
      <c r="L1961" s="2">
        <v>7</v>
      </c>
      <c r="Q1961" s="15"/>
    </row>
    <row r="1962" spans="1:17" x14ac:dyDescent="0.25">
      <c r="A1962" s="1">
        <v>39374</v>
      </c>
      <c r="B1962" s="3">
        <v>24.891428000000001</v>
      </c>
      <c r="C1962" s="3">
        <v>24.947144000000002</v>
      </c>
      <c r="D1962" s="3">
        <v>24.285715</v>
      </c>
      <c r="E1962" s="3">
        <v>24.345714999999998</v>
      </c>
      <c r="F1962" s="3">
        <v>21.576526999999999</v>
      </c>
      <c r="G1962">
        <v>322945000</v>
      </c>
      <c r="H1962" t="str">
        <f>TEXT(AppleStock[[#This Row],[Date]],"dddd")</f>
        <v>Friday</v>
      </c>
      <c r="I1962" t="str">
        <f>MID(AppleStock[[#This Row],[Day]],1,FIND("day",AppleStock[[#This Row],[Day]])-1)</f>
        <v>Fri</v>
      </c>
      <c r="J1962" s="3">
        <f>AppleStock[[#This Row],[Open]]-AppleStock[[#This Row],[Close]]</f>
        <v>0.54571300000000278</v>
      </c>
      <c r="K1962" t="str">
        <f>IF(AppleStock[[#This Row],[Day Change]]&gt;0,"UP","DOWN")</f>
        <v>UP</v>
      </c>
      <c r="L1962" s="2">
        <v>7</v>
      </c>
      <c r="Q1962" s="15"/>
    </row>
    <row r="1963" spans="1:17" x14ac:dyDescent="0.25">
      <c r="A1963" s="1">
        <v>39377</v>
      </c>
      <c r="B1963" s="3">
        <v>24.335713999999999</v>
      </c>
      <c r="C1963" s="3">
        <v>24.985714000000002</v>
      </c>
      <c r="D1963" s="3">
        <v>24.280000999999999</v>
      </c>
      <c r="E1963" s="3">
        <v>24.908570999999998</v>
      </c>
      <c r="F1963" s="3">
        <v>22.075368999999998</v>
      </c>
      <c r="G1963">
        <v>412374900</v>
      </c>
      <c r="H1963" t="str">
        <f>TEXT(AppleStock[[#This Row],[Date]],"dddd")</f>
        <v>Monday</v>
      </c>
      <c r="I1963" t="str">
        <f>MID(AppleStock[[#This Row],[Day]],1,FIND("day",AppleStock[[#This Row],[Day]])-1)</f>
        <v>Mon</v>
      </c>
      <c r="J1963" s="3">
        <f>AppleStock[[#This Row],[Open]]-AppleStock[[#This Row],[Close]]</f>
        <v>-0.57285699999999906</v>
      </c>
      <c r="K1963" t="str">
        <f>IF(AppleStock[[#This Row],[Day Change]]&gt;0,"UP","DOWN")</f>
        <v>DOWN</v>
      </c>
      <c r="L1963" s="2">
        <v>7</v>
      </c>
      <c r="Q1963" s="15"/>
    </row>
    <row r="1964" spans="1:17" x14ac:dyDescent="0.25">
      <c r="A1964" s="1">
        <v>39378</v>
      </c>
      <c r="B1964" s="3">
        <v>26.937142999999999</v>
      </c>
      <c r="C1964" s="3">
        <v>26.942858000000001</v>
      </c>
      <c r="D1964" s="3">
        <v>26.108571999999999</v>
      </c>
      <c r="E1964" s="3">
        <v>26.594286</v>
      </c>
      <c r="F1964" s="3">
        <v>23.569337999999998</v>
      </c>
      <c r="G1964">
        <v>448791000</v>
      </c>
      <c r="H1964" t="str">
        <f>TEXT(AppleStock[[#This Row],[Date]],"dddd")</f>
        <v>Tuesday</v>
      </c>
      <c r="I1964" t="str">
        <f>MID(AppleStock[[#This Row],[Day]],1,FIND("day",AppleStock[[#This Row],[Day]])-1)</f>
        <v>Tues</v>
      </c>
      <c r="J1964" s="3">
        <f>AppleStock[[#This Row],[Open]]-AppleStock[[#This Row],[Close]]</f>
        <v>0.34285699999999864</v>
      </c>
      <c r="K1964" t="str">
        <f>IF(AppleStock[[#This Row],[Day Change]]&gt;0,"UP","DOWN")</f>
        <v>UP</v>
      </c>
      <c r="L1964" s="2">
        <v>7</v>
      </c>
      <c r="Q1964" s="15"/>
    </row>
    <row r="1965" spans="1:17" x14ac:dyDescent="0.25">
      <c r="A1965" s="1">
        <v>39379</v>
      </c>
      <c r="B1965" s="3">
        <v>26.544284999999999</v>
      </c>
      <c r="C1965" s="3">
        <v>26.744285999999999</v>
      </c>
      <c r="D1965" s="3">
        <v>25.605715</v>
      </c>
      <c r="E1965" s="3">
        <v>26.561427999999999</v>
      </c>
      <c r="F1965" s="3">
        <v>23.540217999999999</v>
      </c>
      <c r="G1965">
        <v>322120400</v>
      </c>
      <c r="H1965" t="str">
        <f>TEXT(AppleStock[[#This Row],[Date]],"dddd")</f>
        <v>Wednesday</v>
      </c>
      <c r="I1965" t="str">
        <f>MID(AppleStock[[#This Row],[Day]],1,FIND("day",AppleStock[[#This Row],[Day]])-1)</f>
        <v>Wednes</v>
      </c>
      <c r="J1965" s="3">
        <f>AppleStock[[#This Row],[Open]]-AppleStock[[#This Row],[Close]]</f>
        <v>-1.7143000000000796E-2</v>
      </c>
      <c r="K1965" t="str">
        <f>IF(AppleStock[[#This Row],[Day Change]]&gt;0,"UP","DOWN")</f>
        <v>DOWN</v>
      </c>
      <c r="L1965" s="2">
        <v>7</v>
      </c>
      <c r="Q1965" s="15"/>
    </row>
    <row r="1966" spans="1:17" x14ac:dyDescent="0.25">
      <c r="A1966" s="1">
        <v>39380</v>
      </c>
      <c r="B1966" s="3">
        <v>26.41</v>
      </c>
      <c r="C1966" s="3">
        <v>26.557141999999999</v>
      </c>
      <c r="D1966" s="3">
        <v>25.951429000000001</v>
      </c>
      <c r="E1966" s="3">
        <v>26.111429000000001</v>
      </c>
      <c r="F1966" s="3">
        <v>23.141403</v>
      </c>
      <c r="G1966">
        <v>243400500</v>
      </c>
      <c r="H1966" t="str">
        <f>TEXT(AppleStock[[#This Row],[Date]],"dddd")</f>
        <v>Thursday</v>
      </c>
      <c r="I1966" t="str">
        <f>MID(AppleStock[[#This Row],[Day]],1,FIND("day",AppleStock[[#This Row],[Day]])-1)</f>
        <v>Thurs</v>
      </c>
      <c r="J1966" s="3">
        <f>AppleStock[[#This Row],[Open]]-AppleStock[[#This Row],[Close]]</f>
        <v>0.29857099999999903</v>
      </c>
      <c r="K1966" t="str">
        <f>IF(AppleStock[[#This Row],[Day Change]]&gt;0,"UP","DOWN")</f>
        <v>UP</v>
      </c>
      <c r="L1966" s="2">
        <v>7</v>
      </c>
      <c r="Q1966" s="15"/>
    </row>
    <row r="1967" spans="1:17" x14ac:dyDescent="0.25">
      <c r="A1967" s="1">
        <v>39381</v>
      </c>
      <c r="B1967" s="3">
        <v>26.469999000000001</v>
      </c>
      <c r="C1967" s="3">
        <v>26.481428000000001</v>
      </c>
      <c r="D1967" s="3">
        <v>26.125713000000001</v>
      </c>
      <c r="E1967" s="3">
        <v>26.385714</v>
      </c>
      <c r="F1967" s="3">
        <v>23.384495000000001</v>
      </c>
      <c r="G1967">
        <v>176719200</v>
      </c>
      <c r="H1967" t="str">
        <f>TEXT(AppleStock[[#This Row],[Date]],"dddd")</f>
        <v>Friday</v>
      </c>
      <c r="I1967" t="str">
        <f>MID(AppleStock[[#This Row],[Day]],1,FIND("day",AppleStock[[#This Row],[Day]])-1)</f>
        <v>Fri</v>
      </c>
      <c r="J1967" s="3">
        <f>AppleStock[[#This Row],[Open]]-AppleStock[[#This Row],[Close]]</f>
        <v>8.4285000000001276E-2</v>
      </c>
      <c r="K1967" t="str">
        <f>IF(AppleStock[[#This Row],[Day Change]]&gt;0,"UP","DOWN")</f>
        <v>UP</v>
      </c>
      <c r="L1967" s="2">
        <v>7</v>
      </c>
      <c r="Q1967" s="15"/>
    </row>
    <row r="1968" spans="1:17" x14ac:dyDescent="0.25">
      <c r="A1968" s="1">
        <v>39384</v>
      </c>
      <c r="B1968" s="3">
        <v>26.492857000000001</v>
      </c>
      <c r="C1968" s="3">
        <v>26.655714</v>
      </c>
      <c r="D1968" s="3">
        <v>26.385714</v>
      </c>
      <c r="E1968" s="3">
        <v>26.441428999999999</v>
      </c>
      <c r="F1968" s="3">
        <v>23.433869999999999</v>
      </c>
      <c r="G1968">
        <v>135138500</v>
      </c>
      <c r="H1968" t="str">
        <f>TEXT(AppleStock[[#This Row],[Date]],"dddd")</f>
        <v>Monday</v>
      </c>
      <c r="I1968" t="str">
        <f>MID(AppleStock[[#This Row],[Day]],1,FIND("day",AppleStock[[#This Row],[Day]])-1)</f>
        <v>Mon</v>
      </c>
      <c r="J1968" s="3">
        <f>AppleStock[[#This Row],[Open]]-AppleStock[[#This Row],[Close]]</f>
        <v>5.1428000000001362E-2</v>
      </c>
      <c r="K1968" t="str">
        <f>IF(AppleStock[[#This Row],[Day Change]]&gt;0,"UP","DOWN")</f>
        <v>UP</v>
      </c>
      <c r="L1968" s="2">
        <v>7</v>
      </c>
      <c r="Q1968" s="15"/>
    </row>
    <row r="1969" spans="1:17" x14ac:dyDescent="0.25">
      <c r="A1969" s="1">
        <v>39385</v>
      </c>
      <c r="B1969" s="3">
        <v>26.597142999999999</v>
      </c>
      <c r="C1969" s="3">
        <v>27.052855999999998</v>
      </c>
      <c r="D1969" s="3">
        <v>26.389999</v>
      </c>
      <c r="E1969" s="3">
        <v>26.714285</v>
      </c>
      <c r="F1969" s="3">
        <v>23.675685999999999</v>
      </c>
      <c r="G1969">
        <v>234853500</v>
      </c>
      <c r="H1969" t="str">
        <f>TEXT(AppleStock[[#This Row],[Date]],"dddd")</f>
        <v>Tuesday</v>
      </c>
      <c r="I1969" t="str">
        <f>MID(AppleStock[[#This Row],[Day]],1,FIND("day",AppleStock[[#This Row],[Day]])-1)</f>
        <v>Tues</v>
      </c>
      <c r="J1969" s="3">
        <f>AppleStock[[#This Row],[Open]]-AppleStock[[#This Row],[Close]]</f>
        <v>-0.11714200000000119</v>
      </c>
      <c r="K1969" t="str">
        <f>IF(AppleStock[[#This Row],[Day Change]]&gt;0,"UP","DOWN")</f>
        <v>DOWN</v>
      </c>
      <c r="L1969" s="2">
        <v>7</v>
      </c>
      <c r="Q1969" s="15"/>
    </row>
    <row r="1970" spans="1:17" x14ac:dyDescent="0.25">
      <c r="A1970" s="1">
        <v>39386</v>
      </c>
      <c r="B1970" s="3">
        <v>26.804285</v>
      </c>
      <c r="C1970" s="3">
        <v>27.16</v>
      </c>
      <c r="D1970" s="3">
        <v>26.421429</v>
      </c>
      <c r="E1970" s="3">
        <v>27.135714</v>
      </c>
      <c r="F1970" s="3">
        <v>24.049175000000002</v>
      </c>
      <c r="G1970">
        <v>208327700</v>
      </c>
      <c r="H1970" t="str">
        <f>TEXT(AppleStock[[#This Row],[Date]],"dddd")</f>
        <v>Wednesday</v>
      </c>
      <c r="I1970" t="str">
        <f>MID(AppleStock[[#This Row],[Day]],1,FIND("day",AppleStock[[#This Row],[Day]])-1)</f>
        <v>Wednes</v>
      </c>
      <c r="J1970" s="3">
        <f>AppleStock[[#This Row],[Open]]-AppleStock[[#This Row],[Close]]</f>
        <v>-0.33142899999999997</v>
      </c>
      <c r="K1970" t="str">
        <f>IF(AppleStock[[#This Row],[Day Change]]&gt;0,"UP","DOWN")</f>
        <v>DOWN</v>
      </c>
      <c r="L1970" s="2">
        <v>7</v>
      </c>
      <c r="Q1970" s="15"/>
    </row>
    <row r="1971" spans="1:17" x14ac:dyDescent="0.25">
      <c r="A1971" s="1">
        <v>39387</v>
      </c>
      <c r="B1971" s="3">
        <v>26.942858000000001</v>
      </c>
      <c r="C1971" s="3">
        <v>27.157143000000001</v>
      </c>
      <c r="D1971" s="3">
        <v>25.714285</v>
      </c>
      <c r="E1971" s="3">
        <v>26.777142999999999</v>
      </c>
      <c r="F1971" s="3">
        <v>23.731397999999999</v>
      </c>
      <c r="G1971">
        <v>201259100</v>
      </c>
      <c r="H1971" t="str">
        <f>TEXT(AppleStock[[#This Row],[Date]],"dddd")</f>
        <v>Thursday</v>
      </c>
      <c r="I1971" t="str">
        <f>MID(AppleStock[[#This Row],[Day]],1,FIND("day",AppleStock[[#This Row],[Day]])-1)</f>
        <v>Thurs</v>
      </c>
      <c r="J1971" s="3">
        <f>AppleStock[[#This Row],[Open]]-AppleStock[[#This Row],[Close]]</f>
        <v>0.16571500000000228</v>
      </c>
      <c r="K1971" t="str">
        <f>IF(AppleStock[[#This Row],[Day Change]]&gt;0,"UP","DOWN")</f>
        <v>UP</v>
      </c>
      <c r="L1971" s="2">
        <v>7</v>
      </c>
      <c r="Q1971" s="15"/>
    </row>
    <row r="1972" spans="1:17" x14ac:dyDescent="0.25">
      <c r="A1972" s="1">
        <v>39388</v>
      </c>
      <c r="B1972" s="3">
        <v>27.030000999999999</v>
      </c>
      <c r="C1972" s="3">
        <v>27.062857000000001</v>
      </c>
      <c r="D1972" s="3">
        <v>26.212855999999999</v>
      </c>
      <c r="E1972" s="3">
        <v>26.838571999999999</v>
      </c>
      <c r="F1972" s="3">
        <v>23.785838999999999</v>
      </c>
      <c r="G1972">
        <v>250528600</v>
      </c>
      <c r="H1972" t="str">
        <f>TEXT(AppleStock[[#This Row],[Date]],"dddd")</f>
        <v>Friday</v>
      </c>
      <c r="I1972" t="str">
        <f>MID(AppleStock[[#This Row],[Day]],1,FIND("day",AppleStock[[#This Row],[Day]])-1)</f>
        <v>Fri</v>
      </c>
      <c r="J1972" s="3">
        <f>AppleStock[[#This Row],[Open]]-AppleStock[[#This Row],[Close]]</f>
        <v>0.19142899999999941</v>
      </c>
      <c r="K1972" t="str">
        <f>IF(AppleStock[[#This Row],[Day Change]]&gt;0,"UP","DOWN")</f>
        <v>UP</v>
      </c>
      <c r="L1972" s="2">
        <v>7</v>
      </c>
      <c r="Q1972" s="15"/>
    </row>
    <row r="1973" spans="1:17" x14ac:dyDescent="0.25">
      <c r="A1973" s="1">
        <v>39391</v>
      </c>
      <c r="B1973" s="3">
        <v>26.469999000000001</v>
      </c>
      <c r="C1973" s="3">
        <v>26.994285999999999</v>
      </c>
      <c r="D1973" s="3">
        <v>26.32</v>
      </c>
      <c r="E1973" s="3">
        <v>26.597142999999999</v>
      </c>
      <c r="F1973" s="3">
        <v>23.571874999999999</v>
      </c>
      <c r="G1973">
        <v>201044200</v>
      </c>
      <c r="H1973" t="str">
        <f>TEXT(AppleStock[[#This Row],[Date]],"dddd")</f>
        <v>Monday</v>
      </c>
      <c r="I1973" t="str">
        <f>MID(AppleStock[[#This Row],[Day]],1,FIND("day",AppleStock[[#This Row],[Day]])-1)</f>
        <v>Mon</v>
      </c>
      <c r="J1973" s="3">
        <f>AppleStock[[#This Row],[Open]]-AppleStock[[#This Row],[Close]]</f>
        <v>-0.1271439999999977</v>
      </c>
      <c r="K1973" t="str">
        <f>IF(AppleStock[[#This Row],[Day Change]]&gt;0,"UP","DOWN")</f>
        <v>DOWN</v>
      </c>
      <c r="L1973" s="2">
        <v>7</v>
      </c>
      <c r="Q1973" s="15"/>
    </row>
    <row r="1974" spans="1:17" x14ac:dyDescent="0.25">
      <c r="A1974" s="1">
        <v>39392</v>
      </c>
      <c r="B1974" s="3">
        <v>26.721428</v>
      </c>
      <c r="C1974" s="3">
        <v>27.428571999999999</v>
      </c>
      <c r="D1974" s="3">
        <v>26.467141999999999</v>
      </c>
      <c r="E1974" s="3">
        <v>27.398571</v>
      </c>
      <c r="F1974" s="3">
        <v>24.282139000000001</v>
      </c>
      <c r="G1974">
        <v>238681800</v>
      </c>
      <c r="H1974" t="str">
        <f>TEXT(AppleStock[[#This Row],[Date]],"dddd")</f>
        <v>Tuesday</v>
      </c>
      <c r="I1974" t="str">
        <f>MID(AppleStock[[#This Row],[Day]],1,FIND("day",AppleStock[[#This Row],[Day]])-1)</f>
        <v>Tues</v>
      </c>
      <c r="J1974" s="3">
        <f>AppleStock[[#This Row],[Open]]-AppleStock[[#This Row],[Close]]</f>
        <v>-0.67714300000000094</v>
      </c>
      <c r="K1974" t="str">
        <f>IF(AppleStock[[#This Row],[Day Change]]&gt;0,"UP","DOWN")</f>
        <v>DOWN</v>
      </c>
      <c r="L1974" s="2">
        <v>7</v>
      </c>
      <c r="Q1974" s="15"/>
    </row>
    <row r="1975" spans="1:17" x14ac:dyDescent="0.25">
      <c r="A1975" s="1">
        <v>39393</v>
      </c>
      <c r="B1975" s="3">
        <v>27.23</v>
      </c>
      <c r="C1975" s="3">
        <v>27.525715000000002</v>
      </c>
      <c r="D1975" s="3">
        <v>26.59</v>
      </c>
      <c r="E1975" s="3">
        <v>26.614286</v>
      </c>
      <c r="F1975" s="3">
        <v>23.587069</v>
      </c>
      <c r="G1975">
        <v>248581900</v>
      </c>
      <c r="H1975" t="str">
        <f>TEXT(AppleStock[[#This Row],[Date]],"dddd")</f>
        <v>Wednesday</v>
      </c>
      <c r="I1975" t="str">
        <f>MID(AppleStock[[#This Row],[Day]],1,FIND("day",AppleStock[[#This Row],[Day]])-1)</f>
        <v>Wednes</v>
      </c>
      <c r="J1975" s="3">
        <f>AppleStock[[#This Row],[Open]]-AppleStock[[#This Row],[Close]]</f>
        <v>0.61571400000000054</v>
      </c>
      <c r="K1975" t="str">
        <f>IF(AppleStock[[#This Row],[Day Change]]&gt;0,"UP","DOWN")</f>
        <v>UP</v>
      </c>
      <c r="L1975" s="2">
        <v>7</v>
      </c>
      <c r="Q1975" s="15"/>
    </row>
    <row r="1976" spans="1:17" x14ac:dyDescent="0.25">
      <c r="A1976" s="1">
        <v>39394</v>
      </c>
      <c r="B1976" s="3">
        <v>26.667142999999999</v>
      </c>
      <c r="C1976" s="3">
        <v>26.700001</v>
      </c>
      <c r="D1976" s="3">
        <v>23.967141999999999</v>
      </c>
      <c r="E1976" s="3">
        <v>25.067142</v>
      </c>
      <c r="F1976" s="3">
        <v>22.215900000000001</v>
      </c>
      <c r="G1976">
        <v>472594500</v>
      </c>
      <c r="H1976" t="str">
        <f>TEXT(AppleStock[[#This Row],[Date]],"dddd")</f>
        <v>Thursday</v>
      </c>
      <c r="I1976" t="str">
        <f>MID(AppleStock[[#This Row],[Day]],1,FIND("day",AppleStock[[#This Row],[Day]])-1)</f>
        <v>Thurs</v>
      </c>
      <c r="J1976" s="3">
        <f>AppleStock[[#This Row],[Open]]-AppleStock[[#This Row],[Close]]</f>
        <v>1.6000009999999989</v>
      </c>
      <c r="K1976" t="str">
        <f>IF(AppleStock[[#This Row],[Day Change]]&gt;0,"UP","DOWN")</f>
        <v>UP</v>
      </c>
      <c r="L1976" s="2">
        <v>7</v>
      </c>
      <c r="Q1976" s="15"/>
    </row>
    <row r="1977" spans="1:17" x14ac:dyDescent="0.25">
      <c r="A1977" s="1">
        <v>39395</v>
      </c>
      <c r="B1977" s="3">
        <v>24.450001</v>
      </c>
      <c r="C1977" s="3">
        <v>25.017143000000001</v>
      </c>
      <c r="D1977" s="3">
        <v>23.601429</v>
      </c>
      <c r="E1977" s="3">
        <v>23.624286999999999</v>
      </c>
      <c r="F1977" s="3">
        <v>20.937156999999999</v>
      </c>
      <c r="G1977">
        <v>381595200</v>
      </c>
      <c r="H1977" t="str">
        <f>TEXT(AppleStock[[#This Row],[Date]],"dddd")</f>
        <v>Friday</v>
      </c>
      <c r="I1977" t="str">
        <f>MID(AppleStock[[#This Row],[Day]],1,FIND("day",AppleStock[[#This Row],[Day]])-1)</f>
        <v>Fri</v>
      </c>
      <c r="J1977" s="3">
        <f>AppleStock[[#This Row],[Open]]-AppleStock[[#This Row],[Close]]</f>
        <v>0.82571400000000139</v>
      </c>
      <c r="K1977" t="str">
        <f>IF(AppleStock[[#This Row],[Day Change]]&gt;0,"UP","DOWN")</f>
        <v>UP</v>
      </c>
      <c r="L1977" s="2">
        <v>7</v>
      </c>
      <c r="Q1977" s="15"/>
    </row>
    <row r="1978" spans="1:17" x14ac:dyDescent="0.25">
      <c r="A1978" s="1">
        <v>39398</v>
      </c>
      <c r="B1978" s="3">
        <v>23.611429000000001</v>
      </c>
      <c r="C1978" s="3">
        <v>23.957144</v>
      </c>
      <c r="D1978" s="3">
        <v>21.518571999999999</v>
      </c>
      <c r="E1978" s="3">
        <v>21.965713999999998</v>
      </c>
      <c r="F1978" s="3">
        <v>19.467236</v>
      </c>
      <c r="G1978">
        <v>442266300</v>
      </c>
      <c r="H1978" t="str">
        <f>TEXT(AppleStock[[#This Row],[Date]],"dddd")</f>
        <v>Monday</v>
      </c>
      <c r="I1978" t="str">
        <f>MID(AppleStock[[#This Row],[Day]],1,FIND("day",AppleStock[[#This Row],[Day]])-1)</f>
        <v>Mon</v>
      </c>
      <c r="J1978" s="3">
        <f>AppleStock[[#This Row],[Open]]-AppleStock[[#This Row],[Close]]</f>
        <v>1.6457150000000027</v>
      </c>
      <c r="K1978" t="str">
        <f>IF(AppleStock[[#This Row],[Day Change]]&gt;0,"UP","DOWN")</f>
        <v>UP</v>
      </c>
      <c r="L1978" s="2">
        <v>7</v>
      </c>
      <c r="Q1978" s="15"/>
    </row>
    <row r="1979" spans="1:17" x14ac:dyDescent="0.25">
      <c r="A1979" s="1">
        <v>39399</v>
      </c>
      <c r="B1979" s="3">
        <v>22.978570999999999</v>
      </c>
      <c r="C1979" s="3">
        <v>24.425713999999999</v>
      </c>
      <c r="D1979" s="3">
        <v>21.965713999999998</v>
      </c>
      <c r="E1979" s="3">
        <v>24.280000999999999</v>
      </c>
      <c r="F1979" s="3">
        <v>21.51829</v>
      </c>
      <c r="G1979">
        <v>434861700</v>
      </c>
      <c r="H1979" t="str">
        <f>TEXT(AppleStock[[#This Row],[Date]],"dddd")</f>
        <v>Tuesday</v>
      </c>
      <c r="I1979" t="str">
        <f>MID(AppleStock[[#This Row],[Day]],1,FIND("day",AppleStock[[#This Row],[Day]])-1)</f>
        <v>Tues</v>
      </c>
      <c r="J1979" s="3">
        <f>AppleStock[[#This Row],[Open]]-AppleStock[[#This Row],[Close]]</f>
        <v>-1.3014299999999999</v>
      </c>
      <c r="K1979" t="str">
        <f>IF(AppleStock[[#This Row],[Day Change]]&gt;0,"UP","DOWN")</f>
        <v>DOWN</v>
      </c>
      <c r="L1979" s="2">
        <v>7</v>
      </c>
      <c r="Q1979" s="15"/>
    </row>
    <row r="1980" spans="1:17" x14ac:dyDescent="0.25">
      <c r="A1980" s="1">
        <v>39400</v>
      </c>
      <c r="B1980" s="3">
        <v>25.308571000000001</v>
      </c>
      <c r="C1980" s="3">
        <v>25.367144</v>
      </c>
      <c r="D1980" s="3">
        <v>23.391428000000001</v>
      </c>
      <c r="E1980" s="3">
        <v>23.73</v>
      </c>
      <c r="F1980" s="3">
        <v>21.030853</v>
      </c>
      <c r="G1980">
        <v>362292000</v>
      </c>
      <c r="H1980" t="str">
        <f>TEXT(AppleStock[[#This Row],[Date]],"dddd")</f>
        <v>Wednesday</v>
      </c>
      <c r="I1980" t="str">
        <f>MID(AppleStock[[#This Row],[Day]],1,FIND("day",AppleStock[[#This Row],[Day]])-1)</f>
        <v>Wednes</v>
      </c>
      <c r="J1980" s="3">
        <f>AppleStock[[#This Row],[Open]]-AppleStock[[#This Row],[Close]]</f>
        <v>1.5785710000000002</v>
      </c>
      <c r="K1980" t="str">
        <f>IF(AppleStock[[#This Row],[Day Change]]&gt;0,"UP","DOWN")</f>
        <v>UP</v>
      </c>
      <c r="L1980" s="2">
        <v>7</v>
      </c>
      <c r="Q1980" s="15"/>
    </row>
    <row r="1981" spans="1:17" x14ac:dyDescent="0.25">
      <c r="A1981" s="1">
        <v>39401</v>
      </c>
      <c r="B1981" s="3">
        <v>23.77</v>
      </c>
      <c r="C1981" s="3">
        <v>24.227142000000001</v>
      </c>
      <c r="D1981" s="3">
        <v>22.9</v>
      </c>
      <c r="E1981" s="3">
        <v>23.471428</v>
      </c>
      <c r="F1981" s="3">
        <v>20.801689</v>
      </c>
      <c r="G1981">
        <v>371852600</v>
      </c>
      <c r="H1981" t="str">
        <f>TEXT(AppleStock[[#This Row],[Date]],"dddd")</f>
        <v>Thursday</v>
      </c>
      <c r="I1981" t="str">
        <f>MID(AppleStock[[#This Row],[Day]],1,FIND("day",AppleStock[[#This Row],[Day]])-1)</f>
        <v>Thurs</v>
      </c>
      <c r="J1981" s="3">
        <f>AppleStock[[#This Row],[Open]]-AppleStock[[#This Row],[Close]]</f>
        <v>0.29857200000000006</v>
      </c>
      <c r="K1981" t="str">
        <f>IF(AppleStock[[#This Row],[Day Change]]&gt;0,"UP","DOWN")</f>
        <v>UP</v>
      </c>
      <c r="L1981" s="2">
        <v>7</v>
      </c>
      <c r="Q1981" s="15"/>
    </row>
    <row r="1982" spans="1:17" x14ac:dyDescent="0.25">
      <c r="A1982" s="1">
        <v>39402</v>
      </c>
      <c r="B1982" s="3">
        <v>23.614286</v>
      </c>
      <c r="C1982" s="3">
        <v>23.860001</v>
      </c>
      <c r="D1982" s="3">
        <v>22.761429</v>
      </c>
      <c r="E1982" s="3">
        <v>23.77</v>
      </c>
      <c r="F1982" s="3">
        <v>21.066296000000001</v>
      </c>
      <c r="G1982">
        <v>345873500</v>
      </c>
      <c r="H1982" t="str">
        <f>TEXT(AppleStock[[#This Row],[Date]],"dddd")</f>
        <v>Friday</v>
      </c>
      <c r="I1982" t="str">
        <f>MID(AppleStock[[#This Row],[Day]],1,FIND("day",AppleStock[[#This Row],[Day]])-1)</f>
        <v>Fri</v>
      </c>
      <c r="J1982" s="3">
        <f>AppleStock[[#This Row],[Open]]-AppleStock[[#This Row],[Close]]</f>
        <v>-0.15571399999999969</v>
      </c>
      <c r="K1982" t="str">
        <f>IF(AppleStock[[#This Row],[Day Change]]&gt;0,"UP","DOWN")</f>
        <v>DOWN</v>
      </c>
      <c r="L1982" s="2">
        <v>7</v>
      </c>
      <c r="Q1982" s="15"/>
    </row>
    <row r="1983" spans="1:17" x14ac:dyDescent="0.25">
      <c r="A1983" s="1">
        <v>39405</v>
      </c>
      <c r="B1983" s="3">
        <v>23.728570999999999</v>
      </c>
      <c r="C1983" s="3">
        <v>24.028572</v>
      </c>
      <c r="D1983" s="3">
        <v>23.157143000000001</v>
      </c>
      <c r="E1983" s="3">
        <v>23.421429</v>
      </c>
      <c r="F1983" s="3">
        <v>20.757377999999999</v>
      </c>
      <c r="G1983">
        <v>288607200</v>
      </c>
      <c r="H1983" t="str">
        <f>TEXT(AppleStock[[#This Row],[Date]],"dddd")</f>
        <v>Monday</v>
      </c>
      <c r="I1983" t="str">
        <f>MID(AppleStock[[#This Row],[Day]],1,FIND("day",AppleStock[[#This Row],[Day]])-1)</f>
        <v>Mon</v>
      </c>
      <c r="J1983" s="3">
        <f>AppleStock[[#This Row],[Open]]-AppleStock[[#This Row],[Close]]</f>
        <v>0.30714199999999892</v>
      </c>
      <c r="K1983" t="str">
        <f>IF(AppleStock[[#This Row],[Day Change]]&gt;0,"UP","DOWN")</f>
        <v>UP</v>
      </c>
      <c r="L1983" s="2">
        <v>7</v>
      </c>
      <c r="Q1983" s="15"/>
    </row>
    <row r="1984" spans="1:17" x14ac:dyDescent="0.25">
      <c r="A1984" s="1">
        <v>39406</v>
      </c>
      <c r="B1984" s="3">
        <v>23.667142999999999</v>
      </c>
      <c r="C1984" s="3">
        <v>24.541429999999998</v>
      </c>
      <c r="D1984" s="3">
        <v>23.361429000000001</v>
      </c>
      <c r="E1984" s="3">
        <v>24.121428999999999</v>
      </c>
      <c r="F1984" s="3">
        <v>21.377758</v>
      </c>
      <c r="G1984">
        <v>385910700</v>
      </c>
      <c r="H1984" t="str">
        <f>TEXT(AppleStock[[#This Row],[Date]],"dddd")</f>
        <v>Tuesday</v>
      </c>
      <c r="I1984" t="str">
        <f>MID(AppleStock[[#This Row],[Day]],1,FIND("day",AppleStock[[#This Row],[Day]])-1)</f>
        <v>Tues</v>
      </c>
      <c r="J1984" s="3">
        <f>AppleStock[[#This Row],[Open]]-AppleStock[[#This Row],[Close]]</f>
        <v>-0.45428599999999975</v>
      </c>
      <c r="K1984" t="str">
        <f>IF(AppleStock[[#This Row],[Day Change]]&gt;0,"UP","DOWN")</f>
        <v>DOWN</v>
      </c>
      <c r="L1984" s="2">
        <v>7</v>
      </c>
      <c r="Q1984" s="15"/>
    </row>
    <row r="1985" spans="1:17" x14ac:dyDescent="0.25">
      <c r="A1985" s="1">
        <v>39407</v>
      </c>
      <c r="B1985" s="3">
        <v>23.691428999999999</v>
      </c>
      <c r="C1985" s="3">
        <v>24.621428999999999</v>
      </c>
      <c r="D1985" s="3">
        <v>23.524286</v>
      </c>
      <c r="E1985" s="3">
        <v>24.065714</v>
      </c>
      <c r="F1985" s="3">
        <v>21.328375000000001</v>
      </c>
      <c r="G1985">
        <v>304452400</v>
      </c>
      <c r="H1985" t="str">
        <f>TEXT(AppleStock[[#This Row],[Date]],"dddd")</f>
        <v>Wednesday</v>
      </c>
      <c r="I1985" t="str">
        <f>MID(AppleStock[[#This Row],[Day]],1,FIND("day",AppleStock[[#This Row],[Day]])-1)</f>
        <v>Wednes</v>
      </c>
      <c r="J1985" s="3">
        <f>AppleStock[[#This Row],[Open]]-AppleStock[[#This Row],[Close]]</f>
        <v>-0.37428500000000042</v>
      </c>
      <c r="K1985" t="str">
        <f>IF(AppleStock[[#This Row],[Day Change]]&gt;0,"UP","DOWN")</f>
        <v>DOWN</v>
      </c>
      <c r="L1985" s="2">
        <v>7</v>
      </c>
      <c r="Q1985" s="15"/>
    </row>
    <row r="1986" spans="1:17" x14ac:dyDescent="0.25">
      <c r="A1986" s="1">
        <v>39409</v>
      </c>
      <c r="B1986" s="3">
        <v>24.571428000000001</v>
      </c>
      <c r="C1986" s="3">
        <v>24.578571</v>
      </c>
      <c r="D1986" s="3">
        <v>24.25</v>
      </c>
      <c r="E1986" s="3">
        <v>24.505714000000001</v>
      </c>
      <c r="F1986" s="3">
        <v>21.718330000000002</v>
      </c>
      <c r="G1986">
        <v>116439400</v>
      </c>
      <c r="H1986" t="str">
        <f>TEXT(AppleStock[[#This Row],[Date]],"dddd")</f>
        <v>Friday</v>
      </c>
      <c r="I1986" t="str">
        <f>MID(AppleStock[[#This Row],[Day]],1,FIND("day",AppleStock[[#This Row],[Day]])-1)</f>
        <v>Fri</v>
      </c>
      <c r="J1986" s="3">
        <f>AppleStock[[#This Row],[Open]]-AppleStock[[#This Row],[Close]]</f>
        <v>6.5713999999999828E-2</v>
      </c>
      <c r="K1986" t="str">
        <f>IF(AppleStock[[#This Row],[Day Change]]&gt;0,"UP","DOWN")</f>
        <v>UP</v>
      </c>
      <c r="L1986" s="2">
        <v>7</v>
      </c>
      <c r="Q1986" s="15"/>
    </row>
    <row r="1987" spans="1:17" x14ac:dyDescent="0.25">
      <c r="A1987" s="1">
        <v>39412</v>
      </c>
      <c r="B1987" s="3">
        <v>24.798570999999999</v>
      </c>
      <c r="C1987" s="3">
        <v>25.324286000000001</v>
      </c>
      <c r="D1987" s="3">
        <v>24.621428999999999</v>
      </c>
      <c r="E1987" s="3">
        <v>24.648571</v>
      </c>
      <c r="F1987" s="3">
        <v>21.844940000000001</v>
      </c>
      <c r="G1987">
        <v>326438700</v>
      </c>
      <c r="H1987" t="str">
        <f>TEXT(AppleStock[[#This Row],[Date]],"dddd")</f>
        <v>Monday</v>
      </c>
      <c r="I1987" t="str">
        <f>MID(AppleStock[[#This Row],[Day]],1,FIND("day",AppleStock[[#This Row],[Day]])-1)</f>
        <v>Mon</v>
      </c>
      <c r="J1987" s="3">
        <f>AppleStock[[#This Row],[Open]]-AppleStock[[#This Row],[Close]]</f>
        <v>0.14999999999999858</v>
      </c>
      <c r="K1987" t="str">
        <f>IF(AppleStock[[#This Row],[Day Change]]&gt;0,"UP","DOWN")</f>
        <v>UP</v>
      </c>
      <c r="L1987" s="2">
        <v>7</v>
      </c>
      <c r="Q1987" s="15"/>
    </row>
    <row r="1988" spans="1:17" x14ac:dyDescent="0.25">
      <c r="A1988" s="1">
        <v>39413</v>
      </c>
      <c r="B1988" s="3">
        <v>25.031428999999999</v>
      </c>
      <c r="C1988" s="3">
        <v>25.112857999999999</v>
      </c>
      <c r="D1988" s="3">
        <v>24.287144000000001</v>
      </c>
      <c r="E1988" s="3">
        <v>24.972857000000001</v>
      </c>
      <c r="F1988" s="3">
        <v>22.132339000000002</v>
      </c>
      <c r="G1988">
        <v>329257600</v>
      </c>
      <c r="H1988" t="str">
        <f>TEXT(AppleStock[[#This Row],[Date]],"dddd")</f>
        <v>Tuesday</v>
      </c>
      <c r="I1988" t="str">
        <f>MID(AppleStock[[#This Row],[Day]],1,FIND("day",AppleStock[[#This Row],[Day]])-1)</f>
        <v>Tues</v>
      </c>
      <c r="J1988" s="3">
        <f>AppleStock[[#This Row],[Open]]-AppleStock[[#This Row],[Close]]</f>
        <v>5.857199999999807E-2</v>
      </c>
      <c r="K1988" t="str">
        <f>IF(AppleStock[[#This Row],[Day Change]]&gt;0,"UP","DOWN")</f>
        <v>UP</v>
      </c>
      <c r="L1988" s="2">
        <v>7</v>
      </c>
      <c r="Q1988" s="15"/>
    </row>
    <row r="1989" spans="1:17" x14ac:dyDescent="0.25">
      <c r="A1989" s="1">
        <v>39414</v>
      </c>
      <c r="B1989" s="3">
        <v>25.26</v>
      </c>
      <c r="C1989" s="3">
        <v>25.799999</v>
      </c>
      <c r="D1989" s="3">
        <v>25.049999</v>
      </c>
      <c r="E1989" s="3">
        <v>25.745714</v>
      </c>
      <c r="F1989" s="3">
        <v>22.817288999999999</v>
      </c>
      <c r="G1989">
        <v>287728000</v>
      </c>
      <c r="H1989" t="str">
        <f>TEXT(AppleStock[[#This Row],[Date]],"dddd")</f>
        <v>Wednesday</v>
      </c>
      <c r="I1989" t="str">
        <f>MID(AppleStock[[#This Row],[Day]],1,FIND("day",AppleStock[[#This Row],[Day]])-1)</f>
        <v>Wednes</v>
      </c>
      <c r="J1989" s="3">
        <f>AppleStock[[#This Row],[Open]]-AppleStock[[#This Row],[Close]]</f>
        <v>-0.48571399999999798</v>
      </c>
      <c r="K1989" t="str">
        <f>IF(AppleStock[[#This Row],[Day Change]]&gt;0,"UP","DOWN")</f>
        <v>DOWN</v>
      </c>
      <c r="L1989" s="2">
        <v>7</v>
      </c>
      <c r="Q1989" s="15"/>
    </row>
    <row r="1990" spans="1:17" x14ac:dyDescent="0.25">
      <c r="A1990" s="1">
        <v>39415</v>
      </c>
      <c r="B1990" s="3">
        <v>25.632856</v>
      </c>
      <c r="C1990" s="3">
        <v>26.452857999999999</v>
      </c>
      <c r="D1990" s="3">
        <v>25.592856999999999</v>
      </c>
      <c r="E1990" s="3">
        <v>26.327143</v>
      </c>
      <c r="F1990" s="3">
        <v>23.332581999999999</v>
      </c>
      <c r="G1990">
        <v>262731700</v>
      </c>
      <c r="H1990" t="str">
        <f>TEXT(AppleStock[[#This Row],[Date]],"dddd")</f>
        <v>Thursday</v>
      </c>
      <c r="I1990" t="str">
        <f>MID(AppleStock[[#This Row],[Day]],1,FIND("day",AppleStock[[#This Row],[Day]])-1)</f>
        <v>Thurs</v>
      </c>
      <c r="J1990" s="3">
        <f>AppleStock[[#This Row],[Open]]-AppleStock[[#This Row],[Close]]</f>
        <v>-0.69428699999999921</v>
      </c>
      <c r="K1990" t="str">
        <f>IF(AppleStock[[#This Row],[Day Change]]&gt;0,"UP","DOWN")</f>
        <v>DOWN</v>
      </c>
      <c r="L1990" s="2">
        <v>7</v>
      </c>
      <c r="Q1990" s="15"/>
    </row>
    <row r="1991" spans="1:17" x14ac:dyDescent="0.25">
      <c r="A1991" s="1">
        <v>39416</v>
      </c>
      <c r="B1991" s="3">
        <v>26.762857</v>
      </c>
      <c r="C1991" s="3">
        <v>26.814285000000002</v>
      </c>
      <c r="D1991" s="3">
        <v>25.671429</v>
      </c>
      <c r="E1991" s="3">
        <v>26.031428999999999</v>
      </c>
      <c r="F1991" s="3">
        <v>23.070502999999999</v>
      </c>
      <c r="G1991">
        <v>296950500</v>
      </c>
      <c r="H1991" t="str">
        <f>TEXT(AppleStock[[#This Row],[Date]],"dddd")</f>
        <v>Friday</v>
      </c>
      <c r="I1991" t="str">
        <f>MID(AppleStock[[#This Row],[Day]],1,FIND("day",AppleStock[[#This Row],[Day]])-1)</f>
        <v>Fri</v>
      </c>
      <c r="J1991" s="3">
        <f>AppleStock[[#This Row],[Open]]-AppleStock[[#This Row],[Close]]</f>
        <v>0.73142800000000108</v>
      </c>
      <c r="K1991" t="str">
        <f>IF(AppleStock[[#This Row],[Day Change]]&gt;0,"UP","DOWN")</f>
        <v>UP</v>
      </c>
      <c r="L1991" s="2">
        <v>7</v>
      </c>
      <c r="Q1991" s="15"/>
    </row>
    <row r="1992" spans="1:17" x14ac:dyDescent="0.25">
      <c r="A1992" s="1">
        <v>39419</v>
      </c>
      <c r="B1992" s="3">
        <v>25.98</v>
      </c>
      <c r="C1992" s="3">
        <v>26.305713999999998</v>
      </c>
      <c r="D1992" s="3">
        <v>25.385714</v>
      </c>
      <c r="E1992" s="3">
        <v>25.551428000000001</v>
      </c>
      <c r="F1992" s="3">
        <v>22.645098000000001</v>
      </c>
      <c r="G1992">
        <v>240367400</v>
      </c>
      <c r="H1992" t="str">
        <f>TEXT(AppleStock[[#This Row],[Date]],"dddd")</f>
        <v>Monday</v>
      </c>
      <c r="I1992" t="str">
        <f>MID(AppleStock[[#This Row],[Day]],1,FIND("day",AppleStock[[#This Row],[Day]])-1)</f>
        <v>Mon</v>
      </c>
      <c r="J1992" s="3">
        <f>AppleStock[[#This Row],[Open]]-AppleStock[[#This Row],[Close]]</f>
        <v>0.42857199999999906</v>
      </c>
      <c r="K1992" t="str">
        <f>IF(AppleStock[[#This Row],[Day Change]]&gt;0,"UP","DOWN")</f>
        <v>UP</v>
      </c>
      <c r="L1992" s="2">
        <v>7</v>
      </c>
      <c r="Q1992" s="15"/>
    </row>
    <row r="1993" spans="1:17" x14ac:dyDescent="0.25">
      <c r="A1993" s="1">
        <v>39420</v>
      </c>
      <c r="B1993" s="3">
        <v>25.307141999999999</v>
      </c>
      <c r="C1993" s="3">
        <v>25.842856999999999</v>
      </c>
      <c r="D1993" s="3">
        <v>25.284286000000002</v>
      </c>
      <c r="E1993" s="3">
        <v>25.687142999999999</v>
      </c>
      <c r="F1993" s="3">
        <v>22.765378999999999</v>
      </c>
      <c r="G1993">
        <v>193449900</v>
      </c>
      <c r="H1993" t="str">
        <f>TEXT(AppleStock[[#This Row],[Date]],"dddd")</f>
        <v>Tuesday</v>
      </c>
      <c r="I1993" t="str">
        <f>MID(AppleStock[[#This Row],[Day]],1,FIND("day",AppleStock[[#This Row],[Day]])-1)</f>
        <v>Tues</v>
      </c>
      <c r="J1993" s="3">
        <f>AppleStock[[#This Row],[Open]]-AppleStock[[#This Row],[Close]]</f>
        <v>-0.38000100000000003</v>
      </c>
      <c r="K1993" t="str">
        <f>IF(AppleStock[[#This Row],[Day Change]]&gt;0,"UP","DOWN")</f>
        <v>DOWN</v>
      </c>
      <c r="L1993" s="2">
        <v>7</v>
      </c>
      <c r="Q1993" s="15"/>
    </row>
    <row r="1994" spans="1:17" x14ac:dyDescent="0.25">
      <c r="A1994" s="1">
        <v>39421</v>
      </c>
      <c r="B1994" s="3">
        <v>26.127141999999999</v>
      </c>
      <c r="C1994" s="3">
        <v>26.571428000000001</v>
      </c>
      <c r="D1994" s="3">
        <v>26.058571000000001</v>
      </c>
      <c r="E1994" s="3">
        <v>26.5</v>
      </c>
      <c r="F1994" s="3">
        <v>23.485783000000001</v>
      </c>
      <c r="G1994">
        <v>223100500</v>
      </c>
      <c r="H1994" t="str">
        <f>TEXT(AppleStock[[#This Row],[Date]],"dddd")</f>
        <v>Wednesday</v>
      </c>
      <c r="I1994" t="str">
        <f>MID(AppleStock[[#This Row],[Day]],1,FIND("day",AppleStock[[#This Row],[Day]])-1)</f>
        <v>Wednes</v>
      </c>
      <c r="J1994" s="3">
        <f>AppleStock[[#This Row],[Open]]-AppleStock[[#This Row],[Close]]</f>
        <v>-0.3728580000000008</v>
      </c>
      <c r="K1994" t="str">
        <f>IF(AppleStock[[#This Row],[Day Change]]&gt;0,"UP","DOWN")</f>
        <v>DOWN</v>
      </c>
      <c r="L1994" s="2">
        <v>7</v>
      </c>
      <c r="Q1994" s="15"/>
    </row>
    <row r="1995" spans="1:17" x14ac:dyDescent="0.25">
      <c r="A1995" s="1">
        <v>39422</v>
      </c>
      <c r="B1995" s="3">
        <v>26.598572000000001</v>
      </c>
      <c r="C1995" s="3">
        <v>27.157143000000001</v>
      </c>
      <c r="D1995" s="3">
        <v>26.588571999999999</v>
      </c>
      <c r="E1995" s="3">
        <v>27.135714</v>
      </c>
      <c r="F1995" s="3">
        <v>24.049175000000002</v>
      </c>
      <c r="G1995">
        <v>224952700</v>
      </c>
      <c r="H1995" t="str">
        <f>TEXT(AppleStock[[#This Row],[Date]],"dddd")</f>
        <v>Thursday</v>
      </c>
      <c r="I1995" t="str">
        <f>MID(AppleStock[[#This Row],[Day]],1,FIND("day",AppleStock[[#This Row],[Day]])-1)</f>
        <v>Thurs</v>
      </c>
      <c r="J1995" s="3">
        <f>AppleStock[[#This Row],[Open]]-AppleStock[[#This Row],[Close]]</f>
        <v>-0.53714199999999934</v>
      </c>
      <c r="K1995" t="str">
        <f>IF(AppleStock[[#This Row],[Day Change]]&gt;0,"UP","DOWN")</f>
        <v>DOWN</v>
      </c>
      <c r="L1995" s="2">
        <v>7</v>
      </c>
      <c r="Q1995" s="15"/>
    </row>
    <row r="1996" spans="1:17" x14ac:dyDescent="0.25">
      <c r="A1996" s="1">
        <v>39423</v>
      </c>
      <c r="B1996" s="3">
        <v>27.219999000000001</v>
      </c>
      <c r="C1996" s="3">
        <v>27.855715</v>
      </c>
      <c r="D1996" s="3">
        <v>26.862857999999999</v>
      </c>
      <c r="E1996" s="3">
        <v>27.757142999999999</v>
      </c>
      <c r="F1996" s="3">
        <v>24.599937000000001</v>
      </c>
      <c r="G1996">
        <v>266516600</v>
      </c>
      <c r="H1996" t="str">
        <f>TEXT(AppleStock[[#This Row],[Date]],"dddd")</f>
        <v>Friday</v>
      </c>
      <c r="I1996" t="str">
        <f>MID(AppleStock[[#This Row],[Day]],1,FIND("day",AppleStock[[#This Row],[Day]])-1)</f>
        <v>Fri</v>
      </c>
      <c r="J1996" s="3">
        <f>AppleStock[[#This Row],[Open]]-AppleStock[[#This Row],[Close]]</f>
        <v>-0.53714399999999785</v>
      </c>
      <c r="K1996" t="str">
        <f>IF(AppleStock[[#This Row],[Day Change]]&gt;0,"UP","DOWN")</f>
        <v>DOWN</v>
      </c>
      <c r="L1996" s="2">
        <v>7</v>
      </c>
      <c r="Q1996" s="15"/>
    </row>
    <row r="1997" spans="1:17" x14ac:dyDescent="0.25">
      <c r="A1997" s="1">
        <v>39426</v>
      </c>
      <c r="B1997" s="3">
        <v>27.655714</v>
      </c>
      <c r="C1997" s="3">
        <v>27.951429000000001</v>
      </c>
      <c r="D1997" s="3">
        <v>27.527142999999999</v>
      </c>
      <c r="E1997" s="3">
        <v>27.744285999999999</v>
      </c>
      <c r="F1997" s="3">
        <v>24.588531</v>
      </c>
      <c r="G1997">
        <v>180594400</v>
      </c>
      <c r="H1997" t="str">
        <f>TEXT(AppleStock[[#This Row],[Date]],"dddd")</f>
        <v>Monday</v>
      </c>
      <c r="I1997" t="str">
        <f>MID(AppleStock[[#This Row],[Day]],1,FIND("day",AppleStock[[#This Row],[Day]])-1)</f>
        <v>Mon</v>
      </c>
      <c r="J1997" s="3">
        <f>AppleStock[[#This Row],[Open]]-AppleStock[[#This Row],[Close]]</f>
        <v>-8.8571999999999207E-2</v>
      </c>
      <c r="K1997" t="str">
        <f>IF(AppleStock[[#This Row],[Day Change]]&gt;0,"UP","DOWN")</f>
        <v>DOWN</v>
      </c>
      <c r="L1997" s="2">
        <v>7</v>
      </c>
      <c r="Q1997" s="15"/>
    </row>
    <row r="1998" spans="1:17" x14ac:dyDescent="0.25">
      <c r="A1998" s="1">
        <v>39427</v>
      </c>
      <c r="B1998" s="3">
        <v>27.821428000000001</v>
      </c>
      <c r="C1998" s="3">
        <v>28.118572</v>
      </c>
      <c r="D1998" s="3">
        <v>26.77</v>
      </c>
      <c r="E1998" s="3">
        <v>26.934286</v>
      </c>
      <c r="F1998" s="3">
        <v>23.870667000000001</v>
      </c>
      <c r="G1998">
        <v>277731300</v>
      </c>
      <c r="H1998" t="str">
        <f>TEXT(AppleStock[[#This Row],[Date]],"dddd")</f>
        <v>Tuesday</v>
      </c>
      <c r="I1998" t="str">
        <f>MID(AppleStock[[#This Row],[Day]],1,FIND("day",AppleStock[[#This Row],[Day]])-1)</f>
        <v>Tues</v>
      </c>
      <c r="J1998" s="3">
        <f>AppleStock[[#This Row],[Open]]-AppleStock[[#This Row],[Close]]</f>
        <v>0.88714200000000076</v>
      </c>
      <c r="K1998" t="str">
        <f>IF(AppleStock[[#This Row],[Day Change]]&gt;0,"UP","DOWN")</f>
        <v>UP</v>
      </c>
      <c r="L1998" s="2">
        <v>7</v>
      </c>
      <c r="Q1998" s="15"/>
    </row>
    <row r="1999" spans="1:17" x14ac:dyDescent="0.25">
      <c r="A1999" s="1">
        <v>39428</v>
      </c>
      <c r="B1999" s="3">
        <v>27.634284999999998</v>
      </c>
      <c r="C1999" s="3">
        <v>27.782858000000001</v>
      </c>
      <c r="D1999" s="3">
        <v>26.537144000000001</v>
      </c>
      <c r="E1999" s="3">
        <v>27.265715</v>
      </c>
      <c r="F1999" s="3">
        <v>24.164397999999998</v>
      </c>
      <c r="G1999">
        <v>306415200</v>
      </c>
      <c r="H1999" t="str">
        <f>TEXT(AppleStock[[#This Row],[Date]],"dddd")</f>
        <v>Wednesday</v>
      </c>
      <c r="I1999" t="str">
        <f>MID(AppleStock[[#This Row],[Day]],1,FIND("day",AppleStock[[#This Row],[Day]])-1)</f>
        <v>Wednes</v>
      </c>
      <c r="J1999" s="3">
        <f>AppleStock[[#This Row],[Open]]-AppleStock[[#This Row],[Close]]</f>
        <v>0.36856999999999829</v>
      </c>
      <c r="K1999" t="str">
        <f>IF(AppleStock[[#This Row],[Day Change]]&gt;0,"UP","DOWN")</f>
        <v>UP</v>
      </c>
      <c r="L1999" s="2">
        <v>7</v>
      </c>
      <c r="Q1999" s="15"/>
    </row>
    <row r="2000" spans="1:17" x14ac:dyDescent="0.25">
      <c r="A2000" s="1">
        <v>39429</v>
      </c>
      <c r="B2000" s="3">
        <v>27.17</v>
      </c>
      <c r="C2000" s="3">
        <v>27.445715</v>
      </c>
      <c r="D2000" s="3">
        <v>26.831429</v>
      </c>
      <c r="E2000" s="3">
        <v>27.404285000000002</v>
      </c>
      <c r="F2000" s="3">
        <v>24.287203000000002</v>
      </c>
      <c r="G2000">
        <v>216154400</v>
      </c>
      <c r="H2000" t="str">
        <f>TEXT(AppleStock[[#This Row],[Date]],"dddd")</f>
        <v>Thursday</v>
      </c>
      <c r="I2000" t="str">
        <f>MID(AppleStock[[#This Row],[Day]],1,FIND("day",AppleStock[[#This Row],[Day]])-1)</f>
        <v>Thurs</v>
      </c>
      <c r="J2000" s="3">
        <f>AppleStock[[#This Row],[Open]]-AppleStock[[#This Row],[Close]]</f>
        <v>-0.23428499999999985</v>
      </c>
      <c r="K2000" t="str">
        <f>IF(AppleStock[[#This Row],[Day Change]]&gt;0,"UP","DOWN")</f>
        <v>DOWN</v>
      </c>
      <c r="L2000" s="2">
        <v>7</v>
      </c>
      <c r="Q2000" s="15"/>
    </row>
    <row r="2001" spans="1:17" x14ac:dyDescent="0.25">
      <c r="A2001" s="1">
        <v>39430</v>
      </c>
      <c r="B2001" s="3">
        <v>27.195715</v>
      </c>
      <c r="C2001" s="3">
        <v>27.6</v>
      </c>
      <c r="D2001" s="3">
        <v>27.077143</v>
      </c>
      <c r="E2001" s="3">
        <v>27.198571999999999</v>
      </c>
      <c r="F2001" s="3">
        <v>24.104890999999999</v>
      </c>
      <c r="G2001">
        <v>168578200</v>
      </c>
      <c r="H2001" t="str">
        <f>TEXT(AppleStock[[#This Row],[Date]],"dddd")</f>
        <v>Friday</v>
      </c>
      <c r="I2001" t="str">
        <f>MID(AppleStock[[#This Row],[Day]],1,FIND("day",AppleStock[[#This Row],[Day]])-1)</f>
        <v>Fri</v>
      </c>
      <c r="J2001" s="3">
        <f>AppleStock[[#This Row],[Open]]-AppleStock[[#This Row],[Close]]</f>
        <v>-2.8569999999987772E-3</v>
      </c>
      <c r="K2001" t="str">
        <f>IF(AppleStock[[#This Row],[Day Change]]&gt;0,"UP","DOWN")</f>
        <v>DOWN</v>
      </c>
      <c r="L2001" s="2">
        <v>7</v>
      </c>
      <c r="Q2001" s="15"/>
    </row>
    <row r="2002" spans="1:17" x14ac:dyDescent="0.25">
      <c r="A2002" s="1">
        <v>39433</v>
      </c>
      <c r="B2002" s="3">
        <v>27.245714</v>
      </c>
      <c r="C2002" s="3">
        <v>27.521429000000001</v>
      </c>
      <c r="D2002" s="3">
        <v>26.139999</v>
      </c>
      <c r="E2002" s="3">
        <v>26.342856999999999</v>
      </c>
      <c r="F2002" s="3">
        <v>23.346508</v>
      </c>
      <c r="G2002">
        <v>256173400</v>
      </c>
      <c r="H2002" t="str">
        <f>TEXT(AppleStock[[#This Row],[Date]],"dddd")</f>
        <v>Monday</v>
      </c>
      <c r="I2002" t="str">
        <f>MID(AppleStock[[#This Row],[Day]],1,FIND("day",AppleStock[[#This Row],[Day]])-1)</f>
        <v>Mon</v>
      </c>
      <c r="J2002" s="3">
        <f>AppleStock[[#This Row],[Open]]-AppleStock[[#This Row],[Close]]</f>
        <v>0.90285700000000091</v>
      </c>
      <c r="K2002" t="str">
        <f>IF(AppleStock[[#This Row],[Day Change]]&gt;0,"UP","DOWN")</f>
        <v>UP</v>
      </c>
      <c r="L2002" s="2">
        <v>7</v>
      </c>
      <c r="Q2002" s="15"/>
    </row>
    <row r="2003" spans="1:17" x14ac:dyDescent="0.25">
      <c r="A2003" s="1">
        <v>39434</v>
      </c>
      <c r="B2003" s="3">
        <v>26.645714000000002</v>
      </c>
      <c r="C2003" s="3">
        <v>26.761429</v>
      </c>
      <c r="D2003" s="3">
        <v>25.514285999999998</v>
      </c>
      <c r="E2003" s="3">
        <v>26.139999</v>
      </c>
      <c r="F2003" s="3">
        <v>23.166719000000001</v>
      </c>
      <c r="G2003">
        <v>305650800</v>
      </c>
      <c r="H2003" t="str">
        <f>TEXT(AppleStock[[#This Row],[Date]],"dddd")</f>
        <v>Tuesday</v>
      </c>
      <c r="I2003" t="str">
        <f>MID(AppleStock[[#This Row],[Day]],1,FIND("day",AppleStock[[#This Row],[Day]])-1)</f>
        <v>Tues</v>
      </c>
      <c r="J2003" s="3">
        <f>AppleStock[[#This Row],[Open]]-AppleStock[[#This Row],[Close]]</f>
        <v>0.50571500000000214</v>
      </c>
      <c r="K2003" t="str">
        <f>IF(AppleStock[[#This Row],[Day Change]]&gt;0,"UP","DOWN")</f>
        <v>UP</v>
      </c>
      <c r="L2003" s="2">
        <v>7</v>
      </c>
      <c r="Q2003" s="15"/>
    </row>
    <row r="2004" spans="1:17" x14ac:dyDescent="0.25">
      <c r="A2004" s="1">
        <v>39435</v>
      </c>
      <c r="B2004" s="3">
        <v>26.139999</v>
      </c>
      <c r="C2004" s="3">
        <v>26.377141999999999</v>
      </c>
      <c r="D2004" s="3">
        <v>25.842856999999999</v>
      </c>
      <c r="E2004" s="3">
        <v>26.16</v>
      </c>
      <c r="F2004" s="3">
        <v>23.184456000000001</v>
      </c>
      <c r="G2004">
        <v>206869600</v>
      </c>
      <c r="H2004" t="str">
        <f>TEXT(AppleStock[[#This Row],[Date]],"dddd")</f>
        <v>Wednesday</v>
      </c>
      <c r="I2004" t="str">
        <f>MID(AppleStock[[#This Row],[Day]],1,FIND("day",AppleStock[[#This Row],[Day]])-1)</f>
        <v>Wednes</v>
      </c>
      <c r="J2004" s="3">
        <f>AppleStock[[#This Row],[Open]]-AppleStock[[#This Row],[Close]]</f>
        <v>-2.0001000000000602E-2</v>
      </c>
      <c r="K2004" t="str">
        <f>IF(AppleStock[[#This Row],[Day Change]]&gt;0,"UP","DOWN")</f>
        <v>DOWN</v>
      </c>
      <c r="L2004" s="2">
        <v>7</v>
      </c>
      <c r="Q2004" s="15"/>
    </row>
    <row r="2005" spans="1:17" x14ac:dyDescent="0.25">
      <c r="A2005" s="1">
        <v>39436</v>
      </c>
      <c r="B2005" s="3">
        <v>26.49</v>
      </c>
      <c r="C2005" s="3">
        <v>26.832857000000001</v>
      </c>
      <c r="D2005" s="3">
        <v>26.190000999999999</v>
      </c>
      <c r="E2005" s="3">
        <v>26.744285999999999</v>
      </c>
      <c r="F2005" s="3">
        <v>23.702276000000001</v>
      </c>
      <c r="G2005">
        <v>193514300</v>
      </c>
      <c r="H2005" t="str">
        <f>TEXT(AppleStock[[#This Row],[Date]],"dddd")</f>
        <v>Thursday</v>
      </c>
      <c r="I2005" t="str">
        <f>MID(AppleStock[[#This Row],[Day]],1,FIND("day",AppleStock[[#This Row],[Day]])-1)</f>
        <v>Thurs</v>
      </c>
      <c r="J2005" s="3">
        <f>AppleStock[[#This Row],[Open]]-AppleStock[[#This Row],[Close]]</f>
        <v>-0.25428600000000046</v>
      </c>
      <c r="K2005" t="str">
        <f>IF(AppleStock[[#This Row],[Day Change]]&gt;0,"UP","DOWN")</f>
        <v>DOWN</v>
      </c>
      <c r="L2005" s="2">
        <v>7</v>
      </c>
      <c r="Q2005" s="15"/>
    </row>
    <row r="2006" spans="1:17" x14ac:dyDescent="0.25">
      <c r="A2006" s="1">
        <v>39437</v>
      </c>
      <c r="B2006" s="3">
        <v>27.16</v>
      </c>
      <c r="C2006" s="3">
        <v>27.701429000000001</v>
      </c>
      <c r="D2006" s="3">
        <v>27.127141999999999</v>
      </c>
      <c r="E2006" s="3">
        <v>27.701429000000001</v>
      </c>
      <c r="F2006" s="3">
        <v>24.550552</v>
      </c>
      <c r="G2006">
        <v>248490200</v>
      </c>
      <c r="H2006" t="str">
        <f>TEXT(AppleStock[[#This Row],[Date]],"dddd")</f>
        <v>Friday</v>
      </c>
      <c r="I2006" t="str">
        <f>MID(AppleStock[[#This Row],[Day]],1,FIND("day",AppleStock[[#This Row],[Day]])-1)</f>
        <v>Fri</v>
      </c>
      <c r="J2006" s="3">
        <f>AppleStock[[#This Row],[Open]]-AppleStock[[#This Row],[Close]]</f>
        <v>-0.54142900000000083</v>
      </c>
      <c r="K2006" t="str">
        <f>IF(AppleStock[[#This Row],[Day Change]]&gt;0,"UP","DOWN")</f>
        <v>DOWN</v>
      </c>
      <c r="L2006" s="2">
        <v>7</v>
      </c>
      <c r="Q2006" s="15"/>
    </row>
    <row r="2007" spans="1:17" x14ac:dyDescent="0.25">
      <c r="A2007" s="1">
        <v>39440</v>
      </c>
      <c r="B2007" s="3">
        <v>27.861429000000001</v>
      </c>
      <c r="C2007" s="3">
        <v>28.475714</v>
      </c>
      <c r="D2007" s="3">
        <v>27.827143</v>
      </c>
      <c r="E2007" s="3">
        <v>28.4</v>
      </c>
      <c r="F2007" s="3">
        <v>25.169665999999999</v>
      </c>
      <c r="G2007">
        <v>120050700</v>
      </c>
      <c r="H2007" t="str">
        <f>TEXT(AppleStock[[#This Row],[Date]],"dddd")</f>
        <v>Monday</v>
      </c>
      <c r="I2007" t="str">
        <f>MID(AppleStock[[#This Row],[Day]],1,FIND("day",AppleStock[[#This Row],[Day]])-1)</f>
        <v>Mon</v>
      </c>
      <c r="J2007" s="3">
        <f>AppleStock[[#This Row],[Open]]-AppleStock[[#This Row],[Close]]</f>
        <v>-0.53857099999999747</v>
      </c>
      <c r="K2007" t="str">
        <f>IF(AppleStock[[#This Row],[Day Change]]&gt;0,"UP","DOWN")</f>
        <v>DOWN</v>
      </c>
      <c r="L2007" s="2">
        <v>7</v>
      </c>
      <c r="Q2007" s="15"/>
    </row>
    <row r="2008" spans="1:17" x14ac:dyDescent="0.25">
      <c r="A2008" s="1">
        <v>39442</v>
      </c>
      <c r="B2008" s="3">
        <v>28.43</v>
      </c>
      <c r="C2008" s="3">
        <v>28.708570000000002</v>
      </c>
      <c r="D2008" s="3">
        <v>28.117144</v>
      </c>
      <c r="E2008" s="3">
        <v>28.421429</v>
      </c>
      <c r="F2008" s="3">
        <v>25.188656000000002</v>
      </c>
      <c r="G2008">
        <v>175933100</v>
      </c>
      <c r="H2008" t="str">
        <f>TEXT(AppleStock[[#This Row],[Date]],"dddd")</f>
        <v>Wednesday</v>
      </c>
      <c r="I2008" t="str">
        <f>MID(AppleStock[[#This Row],[Day]],1,FIND("day",AppleStock[[#This Row],[Day]])-1)</f>
        <v>Wednes</v>
      </c>
      <c r="J2008" s="3">
        <f>AppleStock[[#This Row],[Open]]-AppleStock[[#This Row],[Close]]</f>
        <v>8.5709999999998843E-3</v>
      </c>
      <c r="K2008" t="str">
        <f>IF(AppleStock[[#This Row],[Day Change]]&gt;0,"UP","DOWN")</f>
        <v>UP</v>
      </c>
      <c r="L2008" s="2">
        <v>7</v>
      </c>
      <c r="Q2008" s="15"/>
    </row>
    <row r="2009" spans="1:17" x14ac:dyDescent="0.25">
      <c r="A2009" s="1">
        <v>39443</v>
      </c>
      <c r="B2009" s="3">
        <v>28.421429</v>
      </c>
      <c r="C2009" s="3">
        <v>28.994285999999999</v>
      </c>
      <c r="D2009" s="3">
        <v>28.257142999999999</v>
      </c>
      <c r="E2009" s="3">
        <v>28.367144</v>
      </c>
      <c r="F2009" s="3">
        <v>25.140544999999999</v>
      </c>
      <c r="G2009">
        <v>198881900</v>
      </c>
      <c r="H2009" t="str">
        <f>TEXT(AppleStock[[#This Row],[Date]],"dddd")</f>
        <v>Thursday</v>
      </c>
      <c r="I2009" t="str">
        <f>MID(AppleStock[[#This Row],[Day]],1,FIND("day",AppleStock[[#This Row],[Day]])-1)</f>
        <v>Thurs</v>
      </c>
      <c r="J2009" s="3">
        <f>AppleStock[[#This Row],[Open]]-AppleStock[[#This Row],[Close]]</f>
        <v>5.4285000000000139E-2</v>
      </c>
      <c r="K2009" t="str">
        <f>IF(AppleStock[[#This Row],[Day Change]]&gt;0,"UP","DOWN")</f>
        <v>UP</v>
      </c>
      <c r="L2009" s="2">
        <v>7</v>
      </c>
      <c r="Q2009" s="15"/>
    </row>
    <row r="2010" spans="1:17" x14ac:dyDescent="0.25">
      <c r="A2010" s="1">
        <v>39444</v>
      </c>
      <c r="B2010" s="3">
        <v>28.655714</v>
      </c>
      <c r="C2010" s="3">
        <v>28.794284999999999</v>
      </c>
      <c r="D2010" s="3">
        <v>28.125713000000001</v>
      </c>
      <c r="E2010" s="3">
        <v>28.547142000000001</v>
      </c>
      <c r="F2010" s="3">
        <v>25.300072</v>
      </c>
      <c r="G2010">
        <v>174911800</v>
      </c>
      <c r="H2010" t="str">
        <f>TEXT(AppleStock[[#This Row],[Date]],"dddd")</f>
        <v>Friday</v>
      </c>
      <c r="I2010" t="str">
        <f>MID(AppleStock[[#This Row],[Day]],1,FIND("day",AppleStock[[#This Row],[Day]])-1)</f>
        <v>Fri</v>
      </c>
      <c r="J2010" s="3">
        <f>AppleStock[[#This Row],[Open]]-AppleStock[[#This Row],[Close]]</f>
        <v>0.10857199999999878</v>
      </c>
      <c r="K2010" t="str">
        <f>IF(AppleStock[[#This Row],[Day Change]]&gt;0,"UP","DOWN")</f>
        <v>UP</v>
      </c>
      <c r="L2010" s="2">
        <v>7</v>
      </c>
      <c r="Q2010" s="15"/>
    </row>
    <row r="2011" spans="1:17" x14ac:dyDescent="0.25">
      <c r="A2011" s="1">
        <v>39447</v>
      </c>
      <c r="B2011" s="3">
        <v>28.5</v>
      </c>
      <c r="C2011" s="3">
        <v>28.642856999999999</v>
      </c>
      <c r="D2011" s="3">
        <v>28.25</v>
      </c>
      <c r="E2011" s="3">
        <v>28.297142000000001</v>
      </c>
      <c r="F2011" s="3">
        <v>25.078506000000001</v>
      </c>
      <c r="G2011">
        <v>134833300</v>
      </c>
      <c r="H2011" t="str">
        <f>TEXT(AppleStock[[#This Row],[Date]],"dddd")</f>
        <v>Monday</v>
      </c>
      <c r="I2011" t="str">
        <f>MID(AppleStock[[#This Row],[Day]],1,FIND("day",AppleStock[[#This Row],[Day]])-1)</f>
        <v>Mon</v>
      </c>
      <c r="J2011" s="3">
        <f>AppleStock[[#This Row],[Open]]-AppleStock[[#This Row],[Close]]</f>
        <v>0.20285799999999909</v>
      </c>
      <c r="K2011" t="str">
        <f>IF(AppleStock[[#This Row],[Day Change]]&gt;0,"UP","DOWN")</f>
        <v>UP</v>
      </c>
      <c r="L2011" s="2">
        <v>7</v>
      </c>
      <c r="Q2011" s="15"/>
    </row>
    <row r="2012" spans="1:17" x14ac:dyDescent="0.25">
      <c r="A2012" s="1">
        <v>39449</v>
      </c>
      <c r="B2012" s="3">
        <v>28.467141999999999</v>
      </c>
      <c r="C2012" s="3">
        <v>28.608571999999999</v>
      </c>
      <c r="D2012" s="3">
        <v>27.507142999999999</v>
      </c>
      <c r="E2012" s="3">
        <v>27.834285999999999</v>
      </c>
      <c r="F2012" s="3">
        <v>24.668295000000001</v>
      </c>
      <c r="G2012">
        <v>269794700</v>
      </c>
      <c r="H2012" t="str">
        <f>TEXT(AppleStock[[#This Row],[Date]],"dddd")</f>
        <v>Wednesday</v>
      </c>
      <c r="I2012" t="str">
        <f>MID(AppleStock[[#This Row],[Day]],1,FIND("day",AppleStock[[#This Row],[Day]])-1)</f>
        <v>Wednes</v>
      </c>
      <c r="J2012" s="3">
        <f>AppleStock[[#This Row],[Open]]-AppleStock[[#This Row],[Close]]</f>
        <v>0.63285600000000031</v>
      </c>
      <c r="K2012" t="str">
        <f>IF(AppleStock[[#This Row],[Day Change]]&gt;0,"UP","DOWN")</f>
        <v>UP</v>
      </c>
      <c r="L2012" s="2">
        <v>8</v>
      </c>
      <c r="Q2012" s="15"/>
    </row>
    <row r="2013" spans="1:17" x14ac:dyDescent="0.25">
      <c r="A2013" s="1">
        <v>39450</v>
      </c>
      <c r="B2013" s="3">
        <v>27.915714000000001</v>
      </c>
      <c r="C2013" s="3">
        <v>28.198571999999999</v>
      </c>
      <c r="D2013" s="3">
        <v>27.527142999999999</v>
      </c>
      <c r="E2013" s="3">
        <v>27.847142999999999</v>
      </c>
      <c r="F2013" s="3">
        <v>24.679693</v>
      </c>
      <c r="G2013">
        <v>210516600</v>
      </c>
      <c r="H2013" t="str">
        <f>TEXT(AppleStock[[#This Row],[Date]],"dddd")</f>
        <v>Thursday</v>
      </c>
      <c r="I2013" t="str">
        <f>MID(AppleStock[[#This Row],[Day]],1,FIND("day",AppleStock[[#This Row],[Day]])-1)</f>
        <v>Thurs</v>
      </c>
      <c r="J2013" s="3">
        <f>AppleStock[[#This Row],[Open]]-AppleStock[[#This Row],[Close]]</f>
        <v>6.8571000000002158E-2</v>
      </c>
      <c r="K2013" t="str">
        <f>IF(AppleStock[[#This Row],[Day Change]]&gt;0,"UP","DOWN")</f>
        <v>UP</v>
      </c>
      <c r="L2013" s="2">
        <v>8</v>
      </c>
      <c r="Q2013" s="15"/>
    </row>
    <row r="2014" spans="1:17" x14ac:dyDescent="0.25">
      <c r="A2014" s="1">
        <v>39451</v>
      </c>
      <c r="B2014" s="3">
        <v>27.35</v>
      </c>
      <c r="C2014" s="3">
        <v>27.571428000000001</v>
      </c>
      <c r="D2014" s="3">
        <v>25.555713999999998</v>
      </c>
      <c r="E2014" s="3">
        <v>25.721428</v>
      </c>
      <c r="F2014" s="3">
        <v>22.795767000000001</v>
      </c>
      <c r="G2014">
        <v>363958000</v>
      </c>
      <c r="H2014" t="str">
        <f>TEXT(AppleStock[[#This Row],[Date]],"dddd")</f>
        <v>Friday</v>
      </c>
      <c r="I2014" t="str">
        <f>MID(AppleStock[[#This Row],[Day]],1,FIND("day",AppleStock[[#This Row],[Day]])-1)</f>
        <v>Fri</v>
      </c>
      <c r="J2014" s="3">
        <f>AppleStock[[#This Row],[Open]]-AppleStock[[#This Row],[Close]]</f>
        <v>1.6285720000000019</v>
      </c>
      <c r="K2014" t="str">
        <f>IF(AppleStock[[#This Row],[Day Change]]&gt;0,"UP","DOWN")</f>
        <v>UP</v>
      </c>
      <c r="L2014" s="2">
        <v>8</v>
      </c>
      <c r="Q2014" s="15"/>
    </row>
    <row r="2015" spans="1:17" x14ac:dyDescent="0.25">
      <c r="A2015" s="1">
        <v>39454</v>
      </c>
      <c r="B2015" s="3">
        <v>25.892856999999999</v>
      </c>
      <c r="C2015" s="3">
        <v>26.228570999999999</v>
      </c>
      <c r="D2015" s="3">
        <v>24.318570999999999</v>
      </c>
      <c r="E2015" s="3">
        <v>25.377141999999999</v>
      </c>
      <c r="F2015" s="3">
        <v>22.490635000000001</v>
      </c>
      <c r="G2015">
        <v>518048300</v>
      </c>
      <c r="H2015" t="str">
        <f>TEXT(AppleStock[[#This Row],[Date]],"dddd")</f>
        <v>Monday</v>
      </c>
      <c r="I2015" t="str">
        <f>MID(AppleStock[[#This Row],[Day]],1,FIND("day",AppleStock[[#This Row],[Day]])-1)</f>
        <v>Mon</v>
      </c>
      <c r="J2015" s="3">
        <f>AppleStock[[#This Row],[Open]]-AppleStock[[#This Row],[Close]]</f>
        <v>0.51571500000000015</v>
      </c>
      <c r="K2015" t="str">
        <f>IF(AppleStock[[#This Row],[Day Change]]&gt;0,"UP","DOWN")</f>
        <v>UP</v>
      </c>
      <c r="L2015" s="2">
        <v>8</v>
      </c>
      <c r="Q2015" s="15"/>
    </row>
    <row r="2016" spans="1:17" x14ac:dyDescent="0.25">
      <c r="A2016" s="1">
        <v>39455</v>
      </c>
      <c r="B2016" s="3">
        <v>25.734285</v>
      </c>
      <c r="C2016" s="3">
        <v>26.065714</v>
      </c>
      <c r="D2016" s="3">
        <v>24.4</v>
      </c>
      <c r="E2016" s="3">
        <v>24.464285</v>
      </c>
      <c r="F2016" s="3">
        <v>21.681614</v>
      </c>
      <c r="G2016">
        <v>380954000</v>
      </c>
      <c r="H2016" t="str">
        <f>TEXT(AppleStock[[#This Row],[Date]],"dddd")</f>
        <v>Tuesday</v>
      </c>
      <c r="I2016" t="str">
        <f>MID(AppleStock[[#This Row],[Day]],1,FIND("day",AppleStock[[#This Row],[Day]])-1)</f>
        <v>Tues</v>
      </c>
      <c r="J2016" s="3">
        <f>AppleStock[[#This Row],[Open]]-AppleStock[[#This Row],[Close]]</f>
        <v>1.2699999999999996</v>
      </c>
      <c r="K2016" t="str">
        <f>IF(AppleStock[[#This Row],[Day Change]]&gt;0,"UP","DOWN")</f>
        <v>UP</v>
      </c>
      <c r="L2016" s="2">
        <v>8</v>
      </c>
      <c r="Q2016" s="15"/>
    </row>
    <row r="2017" spans="1:17" x14ac:dyDescent="0.25">
      <c r="A2017" s="1">
        <v>39456</v>
      </c>
      <c r="B2017" s="3">
        <v>24.471428</v>
      </c>
      <c r="C2017" s="3">
        <v>25.642856999999999</v>
      </c>
      <c r="D2017" s="3">
        <v>24.042856</v>
      </c>
      <c r="E2017" s="3">
        <v>25.628571000000001</v>
      </c>
      <c r="F2017" s="3">
        <v>22.713470000000001</v>
      </c>
      <c r="G2017">
        <v>453470500</v>
      </c>
      <c r="H2017" t="str">
        <f>TEXT(AppleStock[[#This Row],[Date]],"dddd")</f>
        <v>Wednesday</v>
      </c>
      <c r="I2017" t="str">
        <f>MID(AppleStock[[#This Row],[Day]],1,FIND("day",AppleStock[[#This Row],[Day]])-1)</f>
        <v>Wednes</v>
      </c>
      <c r="J2017" s="3">
        <f>AppleStock[[#This Row],[Open]]-AppleStock[[#This Row],[Close]]</f>
        <v>-1.1571430000000014</v>
      </c>
      <c r="K2017" t="str">
        <f>IF(AppleStock[[#This Row],[Day Change]]&gt;0,"UP","DOWN")</f>
        <v>DOWN</v>
      </c>
      <c r="L2017" s="2">
        <v>8</v>
      </c>
      <c r="Q2017" s="15"/>
    </row>
    <row r="2018" spans="1:17" x14ac:dyDescent="0.25">
      <c r="A2018" s="1">
        <v>39457</v>
      </c>
      <c r="B2018" s="3">
        <v>25.368572</v>
      </c>
      <c r="C2018" s="3">
        <v>25.857143000000001</v>
      </c>
      <c r="D2018" s="3">
        <v>25.058571000000001</v>
      </c>
      <c r="E2018" s="3">
        <v>25.431429000000001</v>
      </c>
      <c r="F2018" s="3">
        <v>22.538744000000001</v>
      </c>
      <c r="G2018">
        <v>370743800</v>
      </c>
      <c r="H2018" t="str">
        <f>TEXT(AppleStock[[#This Row],[Date]],"dddd")</f>
        <v>Thursday</v>
      </c>
      <c r="I2018" t="str">
        <f>MID(AppleStock[[#This Row],[Day]],1,FIND("day",AppleStock[[#This Row],[Day]])-1)</f>
        <v>Thurs</v>
      </c>
      <c r="J2018" s="3">
        <f>AppleStock[[#This Row],[Open]]-AppleStock[[#This Row],[Close]]</f>
        <v>-6.2857000000001051E-2</v>
      </c>
      <c r="K2018" t="str">
        <f>IF(AppleStock[[#This Row],[Day Change]]&gt;0,"UP","DOWN")</f>
        <v>DOWN</v>
      </c>
      <c r="L2018" s="2">
        <v>8</v>
      </c>
      <c r="Q2018" s="15"/>
    </row>
    <row r="2019" spans="1:17" x14ac:dyDescent="0.25">
      <c r="A2019" s="1">
        <v>39458</v>
      </c>
      <c r="B2019" s="3">
        <v>25.142856999999999</v>
      </c>
      <c r="C2019" s="3">
        <v>25.407143000000001</v>
      </c>
      <c r="D2019" s="3">
        <v>24.285715</v>
      </c>
      <c r="E2019" s="3">
        <v>24.67</v>
      </c>
      <c r="F2019" s="3">
        <v>21.863925999999999</v>
      </c>
      <c r="G2019">
        <v>308071400</v>
      </c>
      <c r="H2019" t="str">
        <f>TEXT(AppleStock[[#This Row],[Date]],"dddd")</f>
        <v>Friday</v>
      </c>
      <c r="I2019" t="str">
        <f>MID(AppleStock[[#This Row],[Day]],1,FIND("day",AppleStock[[#This Row],[Day]])-1)</f>
        <v>Fri</v>
      </c>
      <c r="J2019" s="3">
        <f>AppleStock[[#This Row],[Open]]-AppleStock[[#This Row],[Close]]</f>
        <v>0.47285699999999764</v>
      </c>
      <c r="K2019" t="str">
        <f>IF(AppleStock[[#This Row],[Day Change]]&gt;0,"UP","DOWN")</f>
        <v>UP</v>
      </c>
      <c r="L2019" s="2">
        <v>8</v>
      </c>
      <c r="Q2019" s="15"/>
    </row>
    <row r="2020" spans="1:17" x14ac:dyDescent="0.25">
      <c r="A2020" s="1">
        <v>39461</v>
      </c>
      <c r="B2020" s="3">
        <v>25.360001</v>
      </c>
      <c r="C2020" s="3">
        <v>25.631428</v>
      </c>
      <c r="D2020" s="3">
        <v>25.024286</v>
      </c>
      <c r="E2020" s="3">
        <v>25.540001</v>
      </c>
      <c r="F2020" s="3">
        <v>22.634975000000001</v>
      </c>
      <c r="G2020">
        <v>275112600</v>
      </c>
      <c r="H2020" t="str">
        <f>TEXT(AppleStock[[#This Row],[Date]],"dddd")</f>
        <v>Monday</v>
      </c>
      <c r="I2020" t="str">
        <f>MID(AppleStock[[#This Row],[Day]],1,FIND("day",AppleStock[[#This Row],[Day]])-1)</f>
        <v>Mon</v>
      </c>
      <c r="J2020" s="3">
        <f>AppleStock[[#This Row],[Open]]-AppleStock[[#This Row],[Close]]</f>
        <v>-0.17999999999999972</v>
      </c>
      <c r="K2020" t="str">
        <f>IF(AppleStock[[#This Row],[Day Change]]&gt;0,"UP","DOWN")</f>
        <v>DOWN</v>
      </c>
      <c r="L2020" s="2">
        <v>8</v>
      </c>
      <c r="Q2020" s="15"/>
    </row>
    <row r="2021" spans="1:17" x14ac:dyDescent="0.25">
      <c r="A2021" s="1">
        <v>39462</v>
      </c>
      <c r="B2021" s="3">
        <v>25.388570999999999</v>
      </c>
      <c r="C2021" s="3">
        <v>25.602858000000001</v>
      </c>
      <c r="D2021" s="3">
        <v>23.522857999999999</v>
      </c>
      <c r="E2021" s="3">
        <v>24.148571</v>
      </c>
      <c r="F2021" s="3">
        <v>21.401807999999999</v>
      </c>
      <c r="G2021">
        <v>585819500</v>
      </c>
      <c r="H2021" t="str">
        <f>TEXT(AppleStock[[#This Row],[Date]],"dddd")</f>
        <v>Tuesday</v>
      </c>
      <c r="I2021" t="str">
        <f>MID(AppleStock[[#This Row],[Day]],1,FIND("day",AppleStock[[#This Row],[Day]])-1)</f>
        <v>Tues</v>
      </c>
      <c r="J2021" s="3">
        <f>AppleStock[[#This Row],[Open]]-AppleStock[[#This Row],[Close]]</f>
        <v>1.2399999999999984</v>
      </c>
      <c r="K2021" t="str">
        <f>IF(AppleStock[[#This Row],[Day Change]]&gt;0,"UP","DOWN")</f>
        <v>UP</v>
      </c>
      <c r="L2021" s="2">
        <v>8</v>
      </c>
      <c r="Q2021" s="15"/>
    </row>
    <row r="2022" spans="1:17" x14ac:dyDescent="0.25">
      <c r="A2022" s="1">
        <v>39463</v>
      </c>
      <c r="B2022" s="3">
        <v>23.604285999999998</v>
      </c>
      <c r="C2022" s="3">
        <v>24.144285</v>
      </c>
      <c r="D2022" s="3">
        <v>22.385714</v>
      </c>
      <c r="E2022" s="3">
        <v>22.805713999999998</v>
      </c>
      <c r="F2022" s="3">
        <v>20.211693</v>
      </c>
      <c r="G2022">
        <v>553461300</v>
      </c>
      <c r="H2022" t="str">
        <f>TEXT(AppleStock[[#This Row],[Date]],"dddd")</f>
        <v>Wednesday</v>
      </c>
      <c r="I2022" t="str">
        <f>MID(AppleStock[[#This Row],[Day]],1,FIND("day",AppleStock[[#This Row],[Day]])-1)</f>
        <v>Wednes</v>
      </c>
      <c r="J2022" s="3">
        <f>AppleStock[[#This Row],[Open]]-AppleStock[[#This Row],[Close]]</f>
        <v>0.79857200000000006</v>
      </c>
      <c r="K2022" t="str">
        <f>IF(AppleStock[[#This Row],[Day Change]]&gt;0,"UP","DOWN")</f>
        <v>UP</v>
      </c>
      <c r="L2022" s="2">
        <v>8</v>
      </c>
      <c r="Q2022" s="15"/>
    </row>
    <row r="2023" spans="1:17" x14ac:dyDescent="0.25">
      <c r="A2023" s="1">
        <v>39464</v>
      </c>
      <c r="B2023" s="3">
        <v>23.072856999999999</v>
      </c>
      <c r="C2023" s="3">
        <v>23.622858000000001</v>
      </c>
      <c r="D2023" s="3">
        <v>22.631428</v>
      </c>
      <c r="E2023" s="3">
        <v>22.984285</v>
      </c>
      <c r="F2023" s="3">
        <v>20.369955000000001</v>
      </c>
      <c r="G2023">
        <v>439464900</v>
      </c>
      <c r="H2023" t="str">
        <f>TEXT(AppleStock[[#This Row],[Date]],"dddd")</f>
        <v>Thursday</v>
      </c>
      <c r="I2023" t="str">
        <f>MID(AppleStock[[#This Row],[Day]],1,FIND("day",AppleStock[[#This Row],[Day]])-1)</f>
        <v>Thurs</v>
      </c>
      <c r="J2023" s="3">
        <f>AppleStock[[#This Row],[Open]]-AppleStock[[#This Row],[Close]]</f>
        <v>8.8571999999999207E-2</v>
      </c>
      <c r="K2023" t="str">
        <f>IF(AppleStock[[#This Row],[Day Change]]&gt;0,"UP","DOWN")</f>
        <v>UP</v>
      </c>
      <c r="L2023" s="2">
        <v>8</v>
      </c>
      <c r="Q2023" s="15"/>
    </row>
    <row r="2024" spans="1:17" x14ac:dyDescent="0.25">
      <c r="A2024" s="1">
        <v>39465</v>
      </c>
      <c r="B2024" s="3">
        <v>23.101429</v>
      </c>
      <c r="C2024" s="3">
        <v>23.678571999999999</v>
      </c>
      <c r="D2024" s="3">
        <v>22.801428000000001</v>
      </c>
      <c r="E2024" s="3">
        <v>23.051428000000001</v>
      </c>
      <c r="F2024" s="3">
        <v>20.429461</v>
      </c>
      <c r="G2024">
        <v>431085900</v>
      </c>
      <c r="H2024" t="str">
        <f>TEXT(AppleStock[[#This Row],[Date]],"dddd")</f>
        <v>Friday</v>
      </c>
      <c r="I2024" t="str">
        <f>MID(AppleStock[[#This Row],[Day]],1,FIND("day",AppleStock[[#This Row],[Day]])-1)</f>
        <v>Fri</v>
      </c>
      <c r="J2024" s="3">
        <f>AppleStock[[#This Row],[Open]]-AppleStock[[#This Row],[Close]]</f>
        <v>5.0000999999998186E-2</v>
      </c>
      <c r="K2024" t="str">
        <f>IF(AppleStock[[#This Row],[Day Change]]&gt;0,"UP","DOWN")</f>
        <v>UP</v>
      </c>
      <c r="L2024" s="2">
        <v>8</v>
      </c>
      <c r="Q2024" s="15"/>
    </row>
    <row r="2025" spans="1:17" x14ac:dyDescent="0.25">
      <c r="A2025" s="1">
        <v>39469</v>
      </c>
      <c r="B2025" s="3">
        <v>21.151427999999999</v>
      </c>
      <c r="C2025" s="3">
        <v>22.854285999999998</v>
      </c>
      <c r="D2025" s="3">
        <v>20.857143000000001</v>
      </c>
      <c r="E2025" s="3">
        <v>22.234285</v>
      </c>
      <c r="F2025" s="3">
        <v>19.705266999999999</v>
      </c>
      <c r="G2025">
        <v>608688500</v>
      </c>
      <c r="H2025" t="str">
        <f>TEXT(AppleStock[[#This Row],[Date]],"dddd")</f>
        <v>Tuesday</v>
      </c>
      <c r="I2025" t="str">
        <f>MID(AppleStock[[#This Row],[Day]],1,FIND("day",AppleStock[[#This Row],[Day]])-1)</f>
        <v>Tues</v>
      </c>
      <c r="J2025" s="3">
        <f>AppleStock[[#This Row],[Open]]-AppleStock[[#This Row],[Close]]</f>
        <v>-1.0828570000000006</v>
      </c>
      <c r="K2025" t="str">
        <f>IF(AppleStock[[#This Row],[Day Change]]&gt;0,"UP","DOWN")</f>
        <v>DOWN</v>
      </c>
      <c r="L2025" s="2">
        <v>8</v>
      </c>
      <c r="Q2025" s="15"/>
    </row>
    <row r="2026" spans="1:17" x14ac:dyDescent="0.25">
      <c r="A2026" s="1">
        <v>39470</v>
      </c>
      <c r="B2026" s="3">
        <v>19.455715000000001</v>
      </c>
      <c r="C2026" s="3">
        <v>20</v>
      </c>
      <c r="D2026" s="3">
        <v>18.02</v>
      </c>
      <c r="E2026" s="3">
        <v>19.867144</v>
      </c>
      <c r="F2026" s="3">
        <v>17.60737</v>
      </c>
      <c r="G2026">
        <v>843242400</v>
      </c>
      <c r="H2026" t="str">
        <f>TEXT(AppleStock[[#This Row],[Date]],"dddd")</f>
        <v>Wednesday</v>
      </c>
      <c r="I2026" t="str">
        <f>MID(AppleStock[[#This Row],[Day]],1,FIND("day",AppleStock[[#This Row],[Day]])-1)</f>
        <v>Wednes</v>
      </c>
      <c r="J2026" s="3">
        <f>AppleStock[[#This Row],[Open]]-AppleStock[[#This Row],[Close]]</f>
        <v>-0.41142899999999827</v>
      </c>
      <c r="K2026" t="str">
        <f>IF(AppleStock[[#This Row],[Day Change]]&gt;0,"UP","DOWN")</f>
        <v>DOWN</v>
      </c>
      <c r="L2026" s="2">
        <v>8</v>
      </c>
      <c r="Q2026" s="15"/>
    </row>
    <row r="2027" spans="1:17" x14ac:dyDescent="0.25">
      <c r="A2027" s="1">
        <v>39471</v>
      </c>
      <c r="B2027" s="3">
        <v>19.998570999999998</v>
      </c>
      <c r="C2027" s="3">
        <v>20.100000000000001</v>
      </c>
      <c r="D2027" s="3">
        <v>18.858571999999999</v>
      </c>
      <c r="E2027" s="3">
        <v>19.371428999999999</v>
      </c>
      <c r="F2027" s="3">
        <v>17.168043000000001</v>
      </c>
      <c r="G2027">
        <v>501466700</v>
      </c>
      <c r="H2027" t="str">
        <f>TEXT(AppleStock[[#This Row],[Date]],"dddd")</f>
        <v>Thursday</v>
      </c>
      <c r="I2027" t="str">
        <f>MID(AppleStock[[#This Row],[Day]],1,FIND("day",AppleStock[[#This Row],[Day]])-1)</f>
        <v>Thurs</v>
      </c>
      <c r="J2027" s="3">
        <f>AppleStock[[#This Row],[Open]]-AppleStock[[#This Row],[Close]]</f>
        <v>0.6271419999999992</v>
      </c>
      <c r="K2027" t="str">
        <f>IF(AppleStock[[#This Row],[Day Change]]&gt;0,"UP","DOWN")</f>
        <v>UP</v>
      </c>
      <c r="L2027" s="2">
        <v>8</v>
      </c>
      <c r="Q2027" s="15"/>
    </row>
    <row r="2028" spans="1:17" x14ac:dyDescent="0.25">
      <c r="A2028" s="1">
        <v>39472</v>
      </c>
      <c r="B2028" s="3">
        <v>19.855715</v>
      </c>
      <c r="C2028" s="3">
        <v>19.870000999999998</v>
      </c>
      <c r="D2028" s="3">
        <v>18.515715</v>
      </c>
      <c r="E2028" s="3">
        <v>18.572856999999999</v>
      </c>
      <c r="F2028" s="3">
        <v>16.4603</v>
      </c>
      <c r="G2028">
        <v>388684800</v>
      </c>
      <c r="H2028" t="str">
        <f>TEXT(AppleStock[[#This Row],[Date]],"dddd")</f>
        <v>Friday</v>
      </c>
      <c r="I2028" t="str">
        <f>MID(AppleStock[[#This Row],[Day]],1,FIND("day",AppleStock[[#This Row],[Day]])-1)</f>
        <v>Fri</v>
      </c>
      <c r="J2028" s="3">
        <f>AppleStock[[#This Row],[Open]]-AppleStock[[#This Row],[Close]]</f>
        <v>1.2828580000000009</v>
      </c>
      <c r="K2028" t="str">
        <f>IF(AppleStock[[#This Row],[Day Change]]&gt;0,"UP","DOWN")</f>
        <v>UP</v>
      </c>
      <c r="L2028" s="2">
        <v>8</v>
      </c>
      <c r="Q2028" s="15"/>
    </row>
    <row r="2029" spans="1:17" x14ac:dyDescent="0.25">
      <c r="A2029" s="1">
        <v>39475</v>
      </c>
      <c r="B2029" s="3">
        <v>18.308571000000001</v>
      </c>
      <c r="C2029" s="3">
        <v>19.028572</v>
      </c>
      <c r="D2029" s="3">
        <v>18.064285000000002</v>
      </c>
      <c r="E2029" s="3">
        <v>18.572856999999999</v>
      </c>
      <c r="F2029" s="3">
        <v>16.4603</v>
      </c>
      <c r="G2029">
        <v>368711000</v>
      </c>
      <c r="H2029" t="str">
        <f>TEXT(AppleStock[[#This Row],[Date]],"dddd")</f>
        <v>Monday</v>
      </c>
      <c r="I2029" t="str">
        <f>MID(AppleStock[[#This Row],[Day]],1,FIND("day",AppleStock[[#This Row],[Day]])-1)</f>
        <v>Mon</v>
      </c>
      <c r="J2029" s="3">
        <f>AppleStock[[#This Row],[Open]]-AppleStock[[#This Row],[Close]]</f>
        <v>-0.26428599999999847</v>
      </c>
      <c r="K2029" t="str">
        <f>IF(AppleStock[[#This Row],[Day Change]]&gt;0,"UP","DOWN")</f>
        <v>DOWN</v>
      </c>
      <c r="L2029" s="2">
        <v>8</v>
      </c>
      <c r="Q2029" s="15"/>
    </row>
    <row r="2030" spans="1:17" x14ac:dyDescent="0.25">
      <c r="A2030" s="1">
        <v>39476</v>
      </c>
      <c r="B2030" s="3">
        <v>18.735714000000002</v>
      </c>
      <c r="C2030" s="3">
        <v>18.969999000000001</v>
      </c>
      <c r="D2030" s="3">
        <v>18.435714999999998</v>
      </c>
      <c r="E2030" s="3">
        <v>18.791429999999998</v>
      </c>
      <c r="F2030" s="3">
        <v>16.654012999999999</v>
      </c>
      <c r="G2030">
        <v>274995700</v>
      </c>
      <c r="H2030" t="str">
        <f>TEXT(AppleStock[[#This Row],[Date]],"dddd")</f>
        <v>Tuesday</v>
      </c>
      <c r="I2030" t="str">
        <f>MID(AppleStock[[#This Row],[Day]],1,FIND("day",AppleStock[[#This Row],[Day]])-1)</f>
        <v>Tues</v>
      </c>
      <c r="J2030" s="3">
        <f>AppleStock[[#This Row],[Open]]-AppleStock[[#This Row],[Close]]</f>
        <v>-5.5715999999996768E-2</v>
      </c>
      <c r="K2030" t="str">
        <f>IF(AppleStock[[#This Row],[Day Change]]&gt;0,"UP","DOWN")</f>
        <v>DOWN</v>
      </c>
      <c r="L2030" s="2">
        <v>8</v>
      </c>
      <c r="Q2030" s="15"/>
    </row>
    <row r="2031" spans="1:17" x14ac:dyDescent="0.25">
      <c r="A2031" s="1">
        <v>39477</v>
      </c>
      <c r="B2031" s="3">
        <v>18.767143000000001</v>
      </c>
      <c r="C2031" s="3">
        <v>19.350000000000001</v>
      </c>
      <c r="D2031" s="3">
        <v>18.571428000000001</v>
      </c>
      <c r="E2031" s="3">
        <v>18.882856</v>
      </c>
      <c r="F2031" s="3">
        <v>16.735043000000001</v>
      </c>
      <c r="G2031">
        <v>310762900</v>
      </c>
      <c r="H2031" t="str">
        <f>TEXT(AppleStock[[#This Row],[Date]],"dddd")</f>
        <v>Wednesday</v>
      </c>
      <c r="I2031" t="str">
        <f>MID(AppleStock[[#This Row],[Day]],1,FIND("day",AppleStock[[#This Row],[Day]])-1)</f>
        <v>Wednes</v>
      </c>
      <c r="J2031" s="3">
        <f>AppleStock[[#This Row],[Open]]-AppleStock[[#This Row],[Close]]</f>
        <v>-0.11571299999999951</v>
      </c>
      <c r="K2031" t="str">
        <f>IF(AppleStock[[#This Row],[Day Change]]&gt;0,"UP","DOWN")</f>
        <v>DOWN</v>
      </c>
      <c r="L2031" s="2">
        <v>8</v>
      </c>
      <c r="Q2031" s="15"/>
    </row>
    <row r="2032" spans="1:17" x14ac:dyDescent="0.25">
      <c r="A2032" s="1">
        <v>39478</v>
      </c>
      <c r="B2032" s="3">
        <v>18.492857000000001</v>
      </c>
      <c r="C2032" s="3">
        <v>19.521429000000001</v>
      </c>
      <c r="D2032" s="3">
        <v>18.485714000000002</v>
      </c>
      <c r="E2032" s="3">
        <v>19.337143000000001</v>
      </c>
      <c r="F2032" s="3">
        <v>17.137657000000001</v>
      </c>
      <c r="G2032">
        <v>336418600</v>
      </c>
      <c r="H2032" t="str">
        <f>TEXT(AppleStock[[#This Row],[Date]],"dddd")</f>
        <v>Thursday</v>
      </c>
      <c r="I2032" t="str">
        <f>MID(AppleStock[[#This Row],[Day]],1,FIND("day",AppleStock[[#This Row],[Day]])-1)</f>
        <v>Thurs</v>
      </c>
      <c r="J2032" s="3">
        <f>AppleStock[[#This Row],[Open]]-AppleStock[[#This Row],[Close]]</f>
        <v>-0.84428600000000031</v>
      </c>
      <c r="K2032" t="str">
        <f>IF(AppleStock[[#This Row],[Day Change]]&gt;0,"UP","DOWN")</f>
        <v>DOWN</v>
      </c>
      <c r="L2032" s="2">
        <v>8</v>
      </c>
      <c r="Q2032" s="15"/>
    </row>
    <row r="2033" spans="1:17" x14ac:dyDescent="0.25">
      <c r="A2033" s="1">
        <v>39479</v>
      </c>
      <c r="B2033" s="3">
        <v>19.462855999999999</v>
      </c>
      <c r="C2033" s="3">
        <v>19.512857</v>
      </c>
      <c r="D2033" s="3">
        <v>18.882856</v>
      </c>
      <c r="E2033" s="3">
        <v>19.107143000000001</v>
      </c>
      <c r="F2033" s="3">
        <v>16.933817000000001</v>
      </c>
      <c r="G2033">
        <v>252686000</v>
      </c>
      <c r="H2033" t="str">
        <f>TEXT(AppleStock[[#This Row],[Date]],"dddd")</f>
        <v>Friday</v>
      </c>
      <c r="I2033" t="str">
        <f>MID(AppleStock[[#This Row],[Day]],1,FIND("day",AppleStock[[#This Row],[Day]])-1)</f>
        <v>Fri</v>
      </c>
      <c r="J2033" s="3">
        <f>AppleStock[[#This Row],[Open]]-AppleStock[[#This Row],[Close]]</f>
        <v>0.35571299999999795</v>
      </c>
      <c r="K2033" t="str">
        <f>IF(AppleStock[[#This Row],[Day Change]]&gt;0,"UP","DOWN")</f>
        <v>UP</v>
      </c>
      <c r="L2033" s="2">
        <v>8</v>
      </c>
      <c r="Q2033" s="15"/>
    </row>
    <row r="2034" spans="1:17" x14ac:dyDescent="0.25">
      <c r="A2034" s="1">
        <v>39482</v>
      </c>
      <c r="B2034" s="3">
        <v>19.172857</v>
      </c>
      <c r="C2034" s="3">
        <v>19.414286000000001</v>
      </c>
      <c r="D2034" s="3">
        <v>18.774286</v>
      </c>
      <c r="E2034" s="3">
        <v>18.807141999999999</v>
      </c>
      <c r="F2034" s="3">
        <v>16.667937999999999</v>
      </c>
      <c r="G2034">
        <v>224808500</v>
      </c>
      <c r="H2034" t="str">
        <f>TEXT(AppleStock[[#This Row],[Date]],"dddd")</f>
        <v>Monday</v>
      </c>
      <c r="I2034" t="str">
        <f>MID(AppleStock[[#This Row],[Day]],1,FIND("day",AppleStock[[#This Row],[Day]])-1)</f>
        <v>Mon</v>
      </c>
      <c r="J2034" s="3">
        <f>AppleStock[[#This Row],[Open]]-AppleStock[[#This Row],[Close]]</f>
        <v>0.36571500000000157</v>
      </c>
      <c r="K2034" t="str">
        <f>IF(AppleStock[[#This Row],[Day Change]]&gt;0,"UP","DOWN")</f>
        <v>UP</v>
      </c>
      <c r="L2034" s="2">
        <v>8</v>
      </c>
      <c r="Q2034" s="15"/>
    </row>
    <row r="2035" spans="1:17" x14ac:dyDescent="0.25">
      <c r="A2035" s="1">
        <v>39483</v>
      </c>
      <c r="B2035" s="3">
        <v>18.632856</v>
      </c>
      <c r="C2035" s="3">
        <v>19.142856999999999</v>
      </c>
      <c r="D2035" s="3">
        <v>18.414286000000001</v>
      </c>
      <c r="E2035" s="3">
        <v>18.48</v>
      </c>
      <c r="F2035" s="3">
        <v>16.378005999999999</v>
      </c>
      <c r="G2035">
        <v>285260500</v>
      </c>
      <c r="H2035" t="str">
        <f>TEXT(AppleStock[[#This Row],[Date]],"dddd")</f>
        <v>Tuesday</v>
      </c>
      <c r="I2035" t="str">
        <f>MID(AppleStock[[#This Row],[Day]],1,FIND("day",AppleStock[[#This Row],[Day]])-1)</f>
        <v>Tues</v>
      </c>
      <c r="J2035" s="3">
        <f>AppleStock[[#This Row],[Open]]-AppleStock[[#This Row],[Close]]</f>
        <v>0.15285599999999988</v>
      </c>
      <c r="K2035" t="str">
        <f>IF(AppleStock[[#This Row],[Day Change]]&gt;0,"UP","DOWN")</f>
        <v>UP</v>
      </c>
      <c r="L2035" s="2">
        <v>8</v>
      </c>
      <c r="Q2035" s="15"/>
    </row>
    <row r="2036" spans="1:17" x14ac:dyDescent="0.25">
      <c r="A2036" s="1">
        <v>39484</v>
      </c>
      <c r="B2036" s="3">
        <v>18.690000999999999</v>
      </c>
      <c r="C2036" s="3">
        <v>18.845714999999998</v>
      </c>
      <c r="D2036" s="3">
        <v>17.395714000000002</v>
      </c>
      <c r="E2036" s="3">
        <v>17.428571999999999</v>
      </c>
      <c r="F2036" s="3">
        <v>15.446173999999999</v>
      </c>
      <c r="G2036">
        <v>393318100</v>
      </c>
      <c r="H2036" t="str">
        <f>TEXT(AppleStock[[#This Row],[Date]],"dddd")</f>
        <v>Wednesday</v>
      </c>
      <c r="I2036" t="str">
        <f>MID(AppleStock[[#This Row],[Day]],1,FIND("day",AppleStock[[#This Row],[Day]])-1)</f>
        <v>Wednes</v>
      </c>
      <c r="J2036" s="3">
        <f>AppleStock[[#This Row],[Open]]-AppleStock[[#This Row],[Close]]</f>
        <v>1.2614289999999997</v>
      </c>
      <c r="K2036" t="str">
        <f>IF(AppleStock[[#This Row],[Day Change]]&gt;0,"UP","DOWN")</f>
        <v>UP</v>
      </c>
      <c r="L2036" s="2">
        <v>8</v>
      </c>
      <c r="Q2036" s="15"/>
    </row>
    <row r="2037" spans="1:17" x14ac:dyDescent="0.25">
      <c r="A2037" s="1">
        <v>39485</v>
      </c>
      <c r="B2037" s="3">
        <v>17.138570999999999</v>
      </c>
      <c r="C2037" s="3">
        <v>17.825714000000001</v>
      </c>
      <c r="D2037" s="3">
        <v>16.752856999999999</v>
      </c>
      <c r="E2037" s="3">
        <v>17.32</v>
      </c>
      <c r="F2037" s="3">
        <v>15.349954</v>
      </c>
      <c r="G2037">
        <v>520832900</v>
      </c>
      <c r="H2037" t="str">
        <f>TEXT(AppleStock[[#This Row],[Date]],"dddd")</f>
        <v>Thursday</v>
      </c>
      <c r="I2037" t="str">
        <f>MID(AppleStock[[#This Row],[Day]],1,FIND("day",AppleStock[[#This Row],[Day]])-1)</f>
        <v>Thurs</v>
      </c>
      <c r="J2037" s="3">
        <f>AppleStock[[#This Row],[Open]]-AppleStock[[#This Row],[Close]]</f>
        <v>-0.18142900000000139</v>
      </c>
      <c r="K2037" t="str">
        <f>IF(AppleStock[[#This Row],[Day Change]]&gt;0,"UP","DOWN")</f>
        <v>DOWN</v>
      </c>
      <c r="L2037" s="2">
        <v>8</v>
      </c>
      <c r="Q2037" s="15"/>
    </row>
    <row r="2038" spans="1:17" x14ac:dyDescent="0.25">
      <c r="A2038" s="1">
        <v>39486</v>
      </c>
      <c r="B2038" s="3">
        <v>17.440000999999999</v>
      </c>
      <c r="C2038" s="3">
        <v>17.957144</v>
      </c>
      <c r="D2038" s="3">
        <v>17.371428999999999</v>
      </c>
      <c r="E2038" s="3">
        <v>17.925713999999999</v>
      </c>
      <c r="F2038" s="3">
        <v>15.886765</v>
      </c>
      <c r="G2038">
        <v>338993200</v>
      </c>
      <c r="H2038" t="str">
        <f>TEXT(AppleStock[[#This Row],[Date]],"dddd")</f>
        <v>Friday</v>
      </c>
      <c r="I2038" t="str">
        <f>MID(AppleStock[[#This Row],[Day]],1,FIND("day",AppleStock[[#This Row],[Day]])-1)</f>
        <v>Fri</v>
      </c>
      <c r="J2038" s="3">
        <f>AppleStock[[#This Row],[Open]]-AppleStock[[#This Row],[Close]]</f>
        <v>-0.48571300000000051</v>
      </c>
      <c r="K2038" t="str">
        <f>IF(AppleStock[[#This Row],[Day Change]]&gt;0,"UP","DOWN")</f>
        <v>DOWN</v>
      </c>
      <c r="L2038" s="2">
        <v>8</v>
      </c>
      <c r="Q2038" s="15"/>
    </row>
    <row r="2039" spans="1:17" x14ac:dyDescent="0.25">
      <c r="A2039" s="1">
        <v>39489</v>
      </c>
      <c r="B2039" s="3">
        <v>18.287144000000001</v>
      </c>
      <c r="C2039" s="3">
        <v>18.568570999999999</v>
      </c>
      <c r="D2039" s="3">
        <v>18.171429</v>
      </c>
      <c r="E2039" s="3">
        <v>18.492857000000001</v>
      </c>
      <c r="F2039" s="3">
        <v>16.389402</v>
      </c>
      <c r="G2039">
        <v>300358100</v>
      </c>
      <c r="H2039" t="str">
        <f>TEXT(AppleStock[[#This Row],[Date]],"dddd")</f>
        <v>Monday</v>
      </c>
      <c r="I2039" t="str">
        <f>MID(AppleStock[[#This Row],[Day]],1,FIND("day",AppleStock[[#This Row],[Day]])-1)</f>
        <v>Mon</v>
      </c>
      <c r="J2039" s="3">
        <f>AppleStock[[#This Row],[Open]]-AppleStock[[#This Row],[Close]]</f>
        <v>-0.20571299999999937</v>
      </c>
      <c r="K2039" t="str">
        <f>IF(AppleStock[[#This Row],[Day Change]]&gt;0,"UP","DOWN")</f>
        <v>DOWN</v>
      </c>
      <c r="L2039" s="2">
        <v>8</v>
      </c>
      <c r="Q2039" s="15"/>
    </row>
    <row r="2040" spans="1:17" x14ac:dyDescent="0.25">
      <c r="A2040" s="1">
        <v>39490</v>
      </c>
      <c r="B2040" s="3">
        <v>18.671429</v>
      </c>
      <c r="C2040" s="3">
        <v>18.714285</v>
      </c>
      <c r="D2040" s="3">
        <v>17.66</v>
      </c>
      <c r="E2040" s="3">
        <v>17.837143000000001</v>
      </c>
      <c r="F2040" s="3">
        <v>15.80827</v>
      </c>
      <c r="G2040">
        <v>306495000</v>
      </c>
      <c r="H2040" t="str">
        <f>TEXT(AppleStock[[#This Row],[Date]],"dddd")</f>
        <v>Tuesday</v>
      </c>
      <c r="I2040" t="str">
        <f>MID(AppleStock[[#This Row],[Day]],1,FIND("day",AppleStock[[#This Row],[Day]])-1)</f>
        <v>Tues</v>
      </c>
      <c r="J2040" s="3">
        <f>AppleStock[[#This Row],[Open]]-AppleStock[[#This Row],[Close]]</f>
        <v>0.83428599999999875</v>
      </c>
      <c r="K2040" t="str">
        <f>IF(AppleStock[[#This Row],[Day Change]]&gt;0,"UP","DOWN")</f>
        <v>UP</v>
      </c>
      <c r="L2040" s="2">
        <v>8</v>
      </c>
      <c r="Q2040" s="15"/>
    </row>
    <row r="2041" spans="1:17" x14ac:dyDescent="0.25">
      <c r="A2041" s="1">
        <v>39491</v>
      </c>
      <c r="B2041" s="3">
        <v>18.097142999999999</v>
      </c>
      <c r="C2041" s="3">
        <v>18.540001</v>
      </c>
      <c r="D2041" s="3">
        <v>17.947144000000002</v>
      </c>
      <c r="E2041" s="3">
        <v>18.485714000000002</v>
      </c>
      <c r="F2041" s="3">
        <v>16.383065999999999</v>
      </c>
      <c r="G2041">
        <v>242133500</v>
      </c>
      <c r="H2041" t="str">
        <f>TEXT(AppleStock[[#This Row],[Date]],"dddd")</f>
        <v>Wednesday</v>
      </c>
      <c r="I2041" t="str">
        <f>MID(AppleStock[[#This Row],[Day]],1,FIND("day",AppleStock[[#This Row],[Day]])-1)</f>
        <v>Wednes</v>
      </c>
      <c r="J2041" s="3">
        <f>AppleStock[[#This Row],[Open]]-AppleStock[[#This Row],[Close]]</f>
        <v>-0.38857100000000244</v>
      </c>
      <c r="K2041" t="str">
        <f>IF(AppleStock[[#This Row],[Day Change]]&gt;0,"UP","DOWN")</f>
        <v>DOWN</v>
      </c>
      <c r="L2041" s="2">
        <v>8</v>
      </c>
      <c r="Q2041" s="15"/>
    </row>
    <row r="2042" spans="1:17" x14ac:dyDescent="0.25">
      <c r="A2042" s="1">
        <v>39492</v>
      </c>
      <c r="B2042" s="3">
        <v>18.485714000000002</v>
      </c>
      <c r="C2042" s="3">
        <v>18.685714999999998</v>
      </c>
      <c r="D2042" s="3">
        <v>18.144285</v>
      </c>
      <c r="E2042" s="3">
        <v>18.208570000000002</v>
      </c>
      <c r="F2042" s="3">
        <v>16.137453000000001</v>
      </c>
      <c r="G2042">
        <v>238524300</v>
      </c>
      <c r="H2042" t="str">
        <f>TEXT(AppleStock[[#This Row],[Date]],"dddd")</f>
        <v>Thursday</v>
      </c>
      <c r="I2042" t="str">
        <f>MID(AppleStock[[#This Row],[Day]],1,FIND("day",AppleStock[[#This Row],[Day]])-1)</f>
        <v>Thurs</v>
      </c>
      <c r="J2042" s="3">
        <f>AppleStock[[#This Row],[Open]]-AppleStock[[#This Row],[Close]]</f>
        <v>0.27714399999999983</v>
      </c>
      <c r="K2042" t="str">
        <f>IF(AppleStock[[#This Row],[Day Change]]&gt;0,"UP","DOWN")</f>
        <v>UP</v>
      </c>
      <c r="L2042" s="2">
        <v>8</v>
      </c>
      <c r="Q2042" s="15"/>
    </row>
    <row r="2043" spans="1:17" x14ac:dyDescent="0.25">
      <c r="A2043" s="1">
        <v>39493</v>
      </c>
      <c r="B2043" s="3">
        <v>18.038571999999998</v>
      </c>
      <c r="C2043" s="3">
        <v>18.154285000000002</v>
      </c>
      <c r="D2043" s="3">
        <v>17.722857000000001</v>
      </c>
      <c r="E2043" s="3">
        <v>17.804285</v>
      </c>
      <c r="F2043" s="3">
        <v>15.77915</v>
      </c>
      <c r="G2043">
        <v>225325100</v>
      </c>
      <c r="H2043" t="str">
        <f>TEXT(AppleStock[[#This Row],[Date]],"dddd")</f>
        <v>Friday</v>
      </c>
      <c r="I2043" t="str">
        <f>MID(AppleStock[[#This Row],[Day]],1,FIND("day",AppleStock[[#This Row],[Day]])-1)</f>
        <v>Fri</v>
      </c>
      <c r="J2043" s="3">
        <f>AppleStock[[#This Row],[Open]]-AppleStock[[#This Row],[Close]]</f>
        <v>0.23428699999999836</v>
      </c>
      <c r="K2043" t="str">
        <f>IF(AppleStock[[#This Row],[Day Change]]&gt;0,"UP","DOWN")</f>
        <v>UP</v>
      </c>
      <c r="L2043" s="2">
        <v>8</v>
      </c>
      <c r="Q2043" s="15"/>
    </row>
    <row r="2044" spans="1:17" x14ac:dyDescent="0.25">
      <c r="A2044" s="1">
        <v>39497</v>
      </c>
      <c r="B2044" s="3">
        <v>17.998570999999998</v>
      </c>
      <c r="C2044" s="3">
        <v>18.107143000000001</v>
      </c>
      <c r="D2044" s="3">
        <v>17.348572000000001</v>
      </c>
      <c r="E2044" s="3">
        <v>17.454287000000001</v>
      </c>
      <c r="F2044" s="3">
        <v>15.468961999999999</v>
      </c>
      <c r="G2044">
        <v>251261500</v>
      </c>
      <c r="H2044" t="str">
        <f>TEXT(AppleStock[[#This Row],[Date]],"dddd")</f>
        <v>Tuesday</v>
      </c>
      <c r="I2044" t="str">
        <f>MID(AppleStock[[#This Row],[Day]],1,FIND("day",AppleStock[[#This Row],[Day]])-1)</f>
        <v>Tues</v>
      </c>
      <c r="J2044" s="3">
        <f>AppleStock[[#This Row],[Open]]-AppleStock[[#This Row],[Close]]</f>
        <v>0.54428399999999755</v>
      </c>
      <c r="K2044" t="str">
        <f>IF(AppleStock[[#This Row],[Day Change]]&gt;0,"UP","DOWN")</f>
        <v>UP</v>
      </c>
      <c r="L2044" s="2">
        <v>8</v>
      </c>
      <c r="Q2044" s="15"/>
    </row>
    <row r="2045" spans="1:17" x14ac:dyDescent="0.25">
      <c r="A2045" s="1">
        <v>39498</v>
      </c>
      <c r="B2045" s="3">
        <v>17.457144</v>
      </c>
      <c r="C2045" s="3">
        <v>17.799999</v>
      </c>
      <c r="D2045" s="3">
        <v>17.382856</v>
      </c>
      <c r="E2045" s="3">
        <v>17.688572000000001</v>
      </c>
      <c r="F2045" s="3">
        <v>15.676596999999999</v>
      </c>
      <c r="G2045">
        <v>241859800</v>
      </c>
      <c r="H2045" t="str">
        <f>TEXT(AppleStock[[#This Row],[Date]],"dddd")</f>
        <v>Wednesday</v>
      </c>
      <c r="I2045" t="str">
        <f>MID(AppleStock[[#This Row],[Day]],1,FIND("day",AppleStock[[#This Row],[Day]])-1)</f>
        <v>Wednes</v>
      </c>
      <c r="J2045" s="3">
        <f>AppleStock[[#This Row],[Open]]-AppleStock[[#This Row],[Close]]</f>
        <v>-0.23142800000000108</v>
      </c>
      <c r="K2045" t="str">
        <f>IF(AppleStock[[#This Row],[Day Change]]&gt;0,"UP","DOWN")</f>
        <v>DOWN</v>
      </c>
      <c r="L2045" s="2">
        <v>8</v>
      </c>
      <c r="Q2045" s="15"/>
    </row>
    <row r="2046" spans="1:17" x14ac:dyDescent="0.25">
      <c r="A2046" s="1">
        <v>39499</v>
      </c>
      <c r="B2046" s="3">
        <v>18.007142999999999</v>
      </c>
      <c r="C2046" s="3">
        <v>18.067142</v>
      </c>
      <c r="D2046" s="3">
        <v>17.265715</v>
      </c>
      <c r="E2046" s="3">
        <v>17.362857999999999</v>
      </c>
      <c r="F2046" s="3">
        <v>15.387935000000001</v>
      </c>
      <c r="G2046">
        <v>234528700</v>
      </c>
      <c r="H2046" t="str">
        <f>TEXT(AppleStock[[#This Row],[Date]],"dddd")</f>
        <v>Thursday</v>
      </c>
      <c r="I2046" t="str">
        <f>MID(AppleStock[[#This Row],[Day]],1,FIND("day",AppleStock[[#This Row],[Day]])-1)</f>
        <v>Thurs</v>
      </c>
      <c r="J2046" s="3">
        <f>AppleStock[[#This Row],[Open]]-AppleStock[[#This Row],[Close]]</f>
        <v>0.644285</v>
      </c>
      <c r="K2046" t="str">
        <f>IF(AppleStock[[#This Row],[Day Change]]&gt;0,"UP","DOWN")</f>
        <v>UP</v>
      </c>
      <c r="L2046" s="2">
        <v>8</v>
      </c>
      <c r="Q2046" s="15"/>
    </row>
    <row r="2047" spans="1:17" x14ac:dyDescent="0.25">
      <c r="A2047" s="1">
        <v>39500</v>
      </c>
      <c r="B2047" s="3">
        <v>17.497143000000001</v>
      </c>
      <c r="C2047" s="3">
        <v>17.501429000000002</v>
      </c>
      <c r="D2047" s="3">
        <v>16.552855999999998</v>
      </c>
      <c r="E2047" s="3">
        <v>17.065714</v>
      </c>
      <c r="F2047" s="3">
        <v>15.124587</v>
      </c>
      <c r="G2047">
        <v>382469500</v>
      </c>
      <c r="H2047" t="str">
        <f>TEXT(AppleStock[[#This Row],[Date]],"dddd")</f>
        <v>Friday</v>
      </c>
      <c r="I2047" t="str">
        <f>MID(AppleStock[[#This Row],[Day]],1,FIND("day",AppleStock[[#This Row],[Day]])-1)</f>
        <v>Fri</v>
      </c>
      <c r="J2047" s="3">
        <f>AppleStock[[#This Row],[Open]]-AppleStock[[#This Row],[Close]]</f>
        <v>0.43142900000000139</v>
      </c>
      <c r="K2047" t="str">
        <f>IF(AppleStock[[#This Row],[Day Change]]&gt;0,"UP","DOWN")</f>
        <v>UP</v>
      </c>
      <c r="L2047" s="2">
        <v>8</v>
      </c>
      <c r="Q2047" s="15"/>
    </row>
    <row r="2048" spans="1:17" x14ac:dyDescent="0.25">
      <c r="A2048" s="1">
        <v>39503</v>
      </c>
      <c r="B2048" s="3">
        <v>16.941428999999999</v>
      </c>
      <c r="C2048" s="3">
        <v>17.167142999999999</v>
      </c>
      <c r="D2048" s="3">
        <v>16.665714000000001</v>
      </c>
      <c r="E2048" s="3">
        <v>17.105715</v>
      </c>
      <c r="F2048" s="3">
        <v>15.160041</v>
      </c>
      <c r="G2048">
        <v>314193600</v>
      </c>
      <c r="H2048" t="str">
        <f>TEXT(AppleStock[[#This Row],[Date]],"dddd")</f>
        <v>Monday</v>
      </c>
      <c r="I2048" t="str">
        <f>MID(AppleStock[[#This Row],[Day]],1,FIND("day",AppleStock[[#This Row],[Day]])-1)</f>
        <v>Mon</v>
      </c>
      <c r="J2048" s="3">
        <f>AppleStock[[#This Row],[Open]]-AppleStock[[#This Row],[Close]]</f>
        <v>-0.1642860000000006</v>
      </c>
      <c r="K2048" t="str">
        <f>IF(AppleStock[[#This Row],[Day Change]]&gt;0,"UP","DOWN")</f>
        <v>DOWN</v>
      </c>
      <c r="L2048" s="2">
        <v>8</v>
      </c>
      <c r="Q2048" s="15"/>
    </row>
    <row r="2049" spans="1:17" x14ac:dyDescent="0.25">
      <c r="A2049" s="1">
        <v>39504</v>
      </c>
      <c r="B2049" s="3">
        <v>16.805713999999998</v>
      </c>
      <c r="C2049" s="3">
        <v>17.298570999999999</v>
      </c>
      <c r="D2049" s="3">
        <v>16.491427999999999</v>
      </c>
      <c r="E2049" s="3">
        <v>17.021429000000001</v>
      </c>
      <c r="F2049" s="3">
        <v>15.085338999999999</v>
      </c>
      <c r="G2049">
        <v>376222000</v>
      </c>
      <c r="H2049" t="str">
        <f>TEXT(AppleStock[[#This Row],[Date]],"dddd")</f>
        <v>Tuesday</v>
      </c>
      <c r="I2049" t="str">
        <f>MID(AppleStock[[#This Row],[Day]],1,FIND("day",AppleStock[[#This Row],[Day]])-1)</f>
        <v>Tues</v>
      </c>
      <c r="J2049" s="3">
        <f>AppleStock[[#This Row],[Open]]-AppleStock[[#This Row],[Close]]</f>
        <v>-0.21571500000000299</v>
      </c>
      <c r="K2049" t="str">
        <f>IF(AppleStock[[#This Row],[Day Change]]&gt;0,"UP","DOWN")</f>
        <v>DOWN</v>
      </c>
      <c r="L2049" s="2">
        <v>8</v>
      </c>
      <c r="Q2049" s="15"/>
    </row>
    <row r="2050" spans="1:17" x14ac:dyDescent="0.25">
      <c r="A2050" s="1">
        <v>39505</v>
      </c>
      <c r="B2050" s="3">
        <v>16.889999</v>
      </c>
      <c r="C2050" s="3">
        <v>17.578571</v>
      </c>
      <c r="D2050" s="3">
        <v>16.870000999999998</v>
      </c>
      <c r="E2050" s="3">
        <v>17.565714</v>
      </c>
      <c r="F2050" s="3">
        <v>15.567714</v>
      </c>
      <c r="G2050">
        <v>368784500</v>
      </c>
      <c r="H2050" t="str">
        <f>TEXT(AppleStock[[#This Row],[Date]],"dddd")</f>
        <v>Wednesday</v>
      </c>
      <c r="I2050" t="str">
        <f>MID(AppleStock[[#This Row],[Day]],1,FIND("day",AppleStock[[#This Row],[Day]])-1)</f>
        <v>Wednes</v>
      </c>
      <c r="J2050" s="3">
        <f>AppleStock[[#This Row],[Open]]-AppleStock[[#This Row],[Close]]</f>
        <v>-0.67571500000000029</v>
      </c>
      <c r="K2050" t="str">
        <f>IF(AppleStock[[#This Row],[Day Change]]&gt;0,"UP","DOWN")</f>
        <v>DOWN</v>
      </c>
      <c r="L2050" s="2">
        <v>8</v>
      </c>
      <c r="Q2050" s="15"/>
    </row>
    <row r="2051" spans="1:17" x14ac:dyDescent="0.25">
      <c r="A2051" s="1">
        <v>39506</v>
      </c>
      <c r="B2051" s="3">
        <v>18.171429</v>
      </c>
      <c r="C2051" s="3">
        <v>18.885714</v>
      </c>
      <c r="D2051" s="3">
        <v>17.967141999999999</v>
      </c>
      <c r="E2051" s="3">
        <v>18.558571000000001</v>
      </c>
      <c r="F2051" s="3">
        <v>16.447638999999999</v>
      </c>
      <c r="G2051">
        <v>404563600</v>
      </c>
      <c r="H2051" t="str">
        <f>TEXT(AppleStock[[#This Row],[Date]],"dddd")</f>
        <v>Thursday</v>
      </c>
      <c r="I2051" t="str">
        <f>MID(AppleStock[[#This Row],[Day]],1,FIND("day",AppleStock[[#This Row],[Day]])-1)</f>
        <v>Thurs</v>
      </c>
      <c r="J2051" s="3">
        <f>AppleStock[[#This Row],[Open]]-AppleStock[[#This Row],[Close]]</f>
        <v>-0.38714200000000076</v>
      </c>
      <c r="K2051" t="str">
        <f>IF(AppleStock[[#This Row],[Day Change]]&gt;0,"UP","DOWN")</f>
        <v>DOWN</v>
      </c>
      <c r="L2051" s="2">
        <v>8</v>
      </c>
      <c r="Q2051" s="15"/>
    </row>
    <row r="2052" spans="1:17" x14ac:dyDescent="0.25">
      <c r="A2052" s="1">
        <v>39507</v>
      </c>
      <c r="B2052" s="3">
        <v>18.469999000000001</v>
      </c>
      <c r="C2052" s="3">
        <v>18.601429</v>
      </c>
      <c r="D2052" s="3">
        <v>17.828571</v>
      </c>
      <c r="E2052" s="3">
        <v>17.860001</v>
      </c>
      <c r="F2052" s="3">
        <v>15.828528</v>
      </c>
      <c r="G2052">
        <v>313870200</v>
      </c>
      <c r="H2052" t="str">
        <f>TEXT(AppleStock[[#This Row],[Date]],"dddd")</f>
        <v>Friday</v>
      </c>
      <c r="I2052" t="str">
        <f>MID(AppleStock[[#This Row],[Day]],1,FIND("day",AppleStock[[#This Row],[Day]])-1)</f>
        <v>Fri</v>
      </c>
      <c r="J2052" s="3">
        <f>AppleStock[[#This Row],[Open]]-AppleStock[[#This Row],[Close]]</f>
        <v>0.60999800000000093</v>
      </c>
      <c r="K2052" t="str">
        <f>IF(AppleStock[[#This Row],[Day Change]]&gt;0,"UP","DOWN")</f>
        <v>UP</v>
      </c>
      <c r="L2052" s="2">
        <v>8</v>
      </c>
      <c r="Q2052" s="15"/>
    </row>
    <row r="2053" spans="1:17" x14ac:dyDescent="0.25">
      <c r="A2053" s="1">
        <v>39510</v>
      </c>
      <c r="B2053" s="3">
        <v>17.777142999999999</v>
      </c>
      <c r="C2053" s="3">
        <v>17.997143000000001</v>
      </c>
      <c r="D2053" s="3">
        <v>16.857143000000001</v>
      </c>
      <c r="E2053" s="3">
        <v>17.389999</v>
      </c>
      <c r="F2053" s="3">
        <v>15.411985</v>
      </c>
      <c r="G2053">
        <v>398260800</v>
      </c>
      <c r="H2053" t="str">
        <f>TEXT(AppleStock[[#This Row],[Date]],"dddd")</f>
        <v>Monday</v>
      </c>
      <c r="I2053" t="str">
        <f>MID(AppleStock[[#This Row],[Day]],1,FIND("day",AppleStock[[#This Row],[Day]])-1)</f>
        <v>Mon</v>
      </c>
      <c r="J2053" s="3">
        <f>AppleStock[[#This Row],[Open]]-AppleStock[[#This Row],[Close]]</f>
        <v>0.38714399999999927</v>
      </c>
      <c r="K2053" t="str">
        <f>IF(AppleStock[[#This Row],[Day Change]]&gt;0,"UP","DOWN")</f>
        <v>UP</v>
      </c>
      <c r="L2053" s="2">
        <v>8</v>
      </c>
      <c r="Q2053" s="15"/>
    </row>
    <row r="2054" spans="1:17" x14ac:dyDescent="0.25">
      <c r="A2054" s="1">
        <v>39511</v>
      </c>
      <c r="B2054" s="3">
        <v>17.427143000000001</v>
      </c>
      <c r="C2054" s="3">
        <v>17.84</v>
      </c>
      <c r="D2054" s="3">
        <v>17.200001</v>
      </c>
      <c r="E2054" s="3">
        <v>17.802855999999998</v>
      </c>
      <c r="F2054" s="3">
        <v>15.777882</v>
      </c>
      <c r="G2054">
        <v>446345900</v>
      </c>
      <c r="H2054" t="str">
        <f>TEXT(AppleStock[[#This Row],[Date]],"dddd")</f>
        <v>Tuesday</v>
      </c>
      <c r="I2054" t="str">
        <f>MID(AppleStock[[#This Row],[Day]],1,FIND("day",AppleStock[[#This Row],[Day]])-1)</f>
        <v>Tues</v>
      </c>
      <c r="J2054" s="3">
        <f>AppleStock[[#This Row],[Open]]-AppleStock[[#This Row],[Close]]</f>
        <v>-0.37571299999999752</v>
      </c>
      <c r="K2054" t="str">
        <f>IF(AppleStock[[#This Row],[Day Change]]&gt;0,"UP","DOWN")</f>
        <v>DOWN</v>
      </c>
      <c r="L2054" s="2">
        <v>8</v>
      </c>
      <c r="Q2054" s="15"/>
    </row>
    <row r="2055" spans="1:17" x14ac:dyDescent="0.25">
      <c r="A2055" s="1">
        <v>39512</v>
      </c>
      <c r="B2055" s="3">
        <v>17.654285000000002</v>
      </c>
      <c r="C2055" s="3">
        <v>17.877141999999999</v>
      </c>
      <c r="D2055" s="3">
        <v>17.464285</v>
      </c>
      <c r="E2055" s="3">
        <v>17.784286000000002</v>
      </c>
      <c r="F2055" s="3">
        <v>15.761422</v>
      </c>
      <c r="G2055">
        <v>305459000</v>
      </c>
      <c r="H2055" t="str">
        <f>TEXT(AppleStock[[#This Row],[Date]],"dddd")</f>
        <v>Wednesday</v>
      </c>
      <c r="I2055" t="str">
        <f>MID(AppleStock[[#This Row],[Day]],1,FIND("day",AppleStock[[#This Row],[Day]])-1)</f>
        <v>Wednes</v>
      </c>
      <c r="J2055" s="3">
        <f>AppleStock[[#This Row],[Open]]-AppleStock[[#This Row],[Close]]</f>
        <v>-0.13000100000000003</v>
      </c>
      <c r="K2055" t="str">
        <f>IF(AppleStock[[#This Row],[Day Change]]&gt;0,"UP","DOWN")</f>
        <v>DOWN</v>
      </c>
      <c r="L2055" s="2">
        <v>8</v>
      </c>
      <c r="Q2055" s="15"/>
    </row>
    <row r="2056" spans="1:17" x14ac:dyDescent="0.25">
      <c r="A2056" s="1">
        <v>39513</v>
      </c>
      <c r="B2056" s="3">
        <v>17.801428000000001</v>
      </c>
      <c r="C2056" s="3">
        <v>18.214285</v>
      </c>
      <c r="D2056" s="3">
        <v>17.258572000000001</v>
      </c>
      <c r="E2056" s="3">
        <v>17.275715000000002</v>
      </c>
      <c r="F2056" s="3">
        <v>15.310701999999999</v>
      </c>
      <c r="G2056">
        <v>368424700</v>
      </c>
      <c r="H2056" t="str">
        <f>TEXT(AppleStock[[#This Row],[Date]],"dddd")</f>
        <v>Thursday</v>
      </c>
      <c r="I2056" t="str">
        <f>MID(AppleStock[[#This Row],[Day]],1,FIND("day",AppleStock[[#This Row],[Day]])-1)</f>
        <v>Thurs</v>
      </c>
      <c r="J2056" s="3">
        <f>AppleStock[[#This Row],[Open]]-AppleStock[[#This Row],[Close]]</f>
        <v>0.52571299999999965</v>
      </c>
      <c r="K2056" t="str">
        <f>IF(AppleStock[[#This Row],[Day Change]]&gt;0,"UP","DOWN")</f>
        <v>UP</v>
      </c>
      <c r="L2056" s="2">
        <v>8</v>
      </c>
      <c r="Q2056" s="15"/>
    </row>
    <row r="2057" spans="1:17" x14ac:dyDescent="0.25">
      <c r="A2057" s="1">
        <v>39514</v>
      </c>
      <c r="B2057" s="3">
        <v>17.201429000000001</v>
      </c>
      <c r="C2057" s="3">
        <v>17.568570999999999</v>
      </c>
      <c r="D2057" s="3">
        <v>17.007142999999999</v>
      </c>
      <c r="E2057" s="3">
        <v>17.464285</v>
      </c>
      <c r="F2057" s="3">
        <v>15.477824</v>
      </c>
      <c r="G2057">
        <v>307615700</v>
      </c>
      <c r="H2057" t="str">
        <f>TEXT(AppleStock[[#This Row],[Date]],"dddd")</f>
        <v>Friday</v>
      </c>
      <c r="I2057" t="str">
        <f>MID(AppleStock[[#This Row],[Day]],1,FIND("day",AppleStock[[#This Row],[Day]])-1)</f>
        <v>Fri</v>
      </c>
      <c r="J2057" s="3">
        <f>AppleStock[[#This Row],[Open]]-AppleStock[[#This Row],[Close]]</f>
        <v>-0.26285599999999931</v>
      </c>
      <c r="K2057" t="str">
        <f>IF(AppleStock[[#This Row],[Day Change]]&gt;0,"UP","DOWN")</f>
        <v>DOWN</v>
      </c>
      <c r="L2057" s="2">
        <v>8</v>
      </c>
      <c r="Q2057" s="15"/>
    </row>
    <row r="2058" spans="1:17" x14ac:dyDescent="0.25">
      <c r="A2058" s="1">
        <v>39517</v>
      </c>
      <c r="B2058" s="3">
        <v>17.425713999999999</v>
      </c>
      <c r="C2058" s="3">
        <v>17.637142000000001</v>
      </c>
      <c r="D2058" s="3">
        <v>17.052855999999998</v>
      </c>
      <c r="E2058" s="3">
        <v>17.098572000000001</v>
      </c>
      <c r="F2058" s="3">
        <v>15.153708999999999</v>
      </c>
      <c r="G2058">
        <v>249897200</v>
      </c>
      <c r="H2058" t="str">
        <f>TEXT(AppleStock[[#This Row],[Date]],"dddd")</f>
        <v>Monday</v>
      </c>
      <c r="I2058" t="str">
        <f>MID(AppleStock[[#This Row],[Day]],1,FIND("day",AppleStock[[#This Row],[Day]])-1)</f>
        <v>Mon</v>
      </c>
      <c r="J2058" s="3">
        <f>AppleStock[[#This Row],[Open]]-AppleStock[[#This Row],[Close]]</f>
        <v>0.32714199999999849</v>
      </c>
      <c r="K2058" t="str">
        <f>IF(AppleStock[[#This Row],[Day Change]]&gt;0,"UP","DOWN")</f>
        <v>UP</v>
      </c>
      <c r="L2058" s="2">
        <v>8</v>
      </c>
      <c r="Q2058" s="15"/>
    </row>
    <row r="2059" spans="1:17" x14ac:dyDescent="0.25">
      <c r="A2059" s="1">
        <v>39518</v>
      </c>
      <c r="B2059" s="3">
        <v>17.728570999999999</v>
      </c>
      <c r="C2059" s="3">
        <v>18.211428000000002</v>
      </c>
      <c r="D2059" s="3">
        <v>17.428571999999999</v>
      </c>
      <c r="E2059" s="3">
        <v>18.192858000000001</v>
      </c>
      <c r="F2059" s="3">
        <v>16.123528</v>
      </c>
      <c r="G2059">
        <v>290985800</v>
      </c>
      <c r="H2059" t="str">
        <f>TEXT(AppleStock[[#This Row],[Date]],"dddd")</f>
        <v>Tuesday</v>
      </c>
      <c r="I2059" t="str">
        <f>MID(AppleStock[[#This Row],[Day]],1,FIND("day",AppleStock[[#This Row],[Day]])-1)</f>
        <v>Tues</v>
      </c>
      <c r="J2059" s="3">
        <f>AppleStock[[#This Row],[Open]]-AppleStock[[#This Row],[Close]]</f>
        <v>-0.46428700000000234</v>
      </c>
      <c r="K2059" t="str">
        <f>IF(AppleStock[[#This Row],[Day Change]]&gt;0,"UP","DOWN")</f>
        <v>DOWN</v>
      </c>
      <c r="L2059" s="2">
        <v>8</v>
      </c>
      <c r="Q2059" s="15"/>
    </row>
    <row r="2060" spans="1:17" x14ac:dyDescent="0.25">
      <c r="A2060" s="1">
        <v>39519</v>
      </c>
      <c r="B2060" s="3">
        <v>18.148571</v>
      </c>
      <c r="C2060" s="3">
        <v>18.382856</v>
      </c>
      <c r="D2060" s="3">
        <v>17.881428</v>
      </c>
      <c r="E2060" s="3">
        <v>18.004286</v>
      </c>
      <c r="F2060" s="3">
        <v>15.956403999999999</v>
      </c>
      <c r="G2060">
        <v>264907300</v>
      </c>
      <c r="H2060" t="str">
        <f>TEXT(AppleStock[[#This Row],[Date]],"dddd")</f>
        <v>Wednesday</v>
      </c>
      <c r="I2060" t="str">
        <f>MID(AppleStock[[#This Row],[Day]],1,FIND("day",AppleStock[[#This Row],[Day]])-1)</f>
        <v>Wednes</v>
      </c>
      <c r="J2060" s="3">
        <f>AppleStock[[#This Row],[Open]]-AppleStock[[#This Row],[Close]]</f>
        <v>0.144285</v>
      </c>
      <c r="K2060" t="str">
        <f>IF(AppleStock[[#This Row],[Day Change]]&gt;0,"UP","DOWN")</f>
        <v>UP</v>
      </c>
      <c r="L2060" s="2">
        <v>8</v>
      </c>
      <c r="Q2060" s="15"/>
    </row>
    <row r="2061" spans="1:17" x14ac:dyDescent="0.25">
      <c r="A2061" s="1">
        <v>39520</v>
      </c>
      <c r="B2061" s="3">
        <v>17.728570999999999</v>
      </c>
      <c r="C2061" s="3">
        <v>18.5</v>
      </c>
      <c r="D2061" s="3">
        <v>17.571428000000001</v>
      </c>
      <c r="E2061" s="3">
        <v>18.277142999999999</v>
      </c>
      <c r="F2061" s="3">
        <v>16.198226999999999</v>
      </c>
      <c r="G2061">
        <v>315525700</v>
      </c>
      <c r="H2061" t="str">
        <f>TEXT(AppleStock[[#This Row],[Date]],"dddd")</f>
        <v>Thursday</v>
      </c>
      <c r="I2061" t="str">
        <f>MID(AppleStock[[#This Row],[Day]],1,FIND("day",AppleStock[[#This Row],[Day]])-1)</f>
        <v>Thurs</v>
      </c>
      <c r="J2061" s="3">
        <f>AppleStock[[#This Row],[Open]]-AppleStock[[#This Row],[Close]]</f>
        <v>-0.54857200000000006</v>
      </c>
      <c r="K2061" t="str">
        <f>IF(AppleStock[[#This Row],[Day Change]]&gt;0,"UP","DOWN")</f>
        <v>DOWN</v>
      </c>
      <c r="L2061" s="2">
        <v>8</v>
      </c>
      <c r="Q2061" s="15"/>
    </row>
    <row r="2062" spans="1:17" x14ac:dyDescent="0.25">
      <c r="A2062" s="1">
        <v>39521</v>
      </c>
      <c r="B2062" s="3">
        <v>18.554285</v>
      </c>
      <c r="C2062" s="3">
        <v>18.614286</v>
      </c>
      <c r="D2062" s="3">
        <v>17.742857000000001</v>
      </c>
      <c r="E2062" s="3">
        <v>18.087143000000001</v>
      </c>
      <c r="F2062" s="3">
        <v>16.029834999999999</v>
      </c>
      <c r="G2062">
        <v>289160200</v>
      </c>
      <c r="H2062" t="str">
        <f>TEXT(AppleStock[[#This Row],[Date]],"dddd")</f>
        <v>Friday</v>
      </c>
      <c r="I2062" t="str">
        <f>MID(AppleStock[[#This Row],[Day]],1,FIND("day",AppleStock[[#This Row],[Day]])-1)</f>
        <v>Fri</v>
      </c>
      <c r="J2062" s="3">
        <f>AppleStock[[#This Row],[Open]]-AppleStock[[#This Row],[Close]]</f>
        <v>0.46714199999999906</v>
      </c>
      <c r="K2062" t="str">
        <f>IF(AppleStock[[#This Row],[Day Change]]&gt;0,"UP","DOWN")</f>
        <v>UP</v>
      </c>
      <c r="L2062" s="2">
        <v>8</v>
      </c>
      <c r="Q2062" s="15"/>
    </row>
    <row r="2063" spans="1:17" x14ac:dyDescent="0.25">
      <c r="A2063" s="1">
        <v>39524</v>
      </c>
      <c r="B2063" s="3">
        <v>17.507142999999999</v>
      </c>
      <c r="C2063" s="3">
        <v>18.370000999999998</v>
      </c>
      <c r="D2063" s="3">
        <v>17.507142999999999</v>
      </c>
      <c r="E2063" s="3">
        <v>18.104285999999998</v>
      </c>
      <c r="F2063" s="3">
        <v>16.045031000000002</v>
      </c>
      <c r="G2063">
        <v>268149700</v>
      </c>
      <c r="H2063" t="str">
        <f>TEXT(AppleStock[[#This Row],[Date]],"dddd")</f>
        <v>Monday</v>
      </c>
      <c r="I2063" t="str">
        <f>MID(AppleStock[[#This Row],[Day]],1,FIND("day",AppleStock[[#This Row],[Day]])-1)</f>
        <v>Mon</v>
      </c>
      <c r="J2063" s="3">
        <f>AppleStock[[#This Row],[Open]]-AppleStock[[#This Row],[Close]]</f>
        <v>-0.59714299999999909</v>
      </c>
      <c r="K2063" t="str">
        <f>IF(AppleStock[[#This Row],[Day Change]]&gt;0,"UP","DOWN")</f>
        <v>DOWN</v>
      </c>
      <c r="L2063" s="2">
        <v>8</v>
      </c>
      <c r="Q2063" s="15"/>
    </row>
    <row r="2064" spans="1:17" x14ac:dyDescent="0.25">
      <c r="A2064" s="1">
        <v>39525</v>
      </c>
      <c r="B2064" s="3">
        <v>18.454287000000001</v>
      </c>
      <c r="C2064" s="3">
        <v>19</v>
      </c>
      <c r="D2064" s="3">
        <v>18.381428</v>
      </c>
      <c r="E2064" s="3">
        <v>18.974284999999998</v>
      </c>
      <c r="F2064" s="3">
        <v>16.816068999999999</v>
      </c>
      <c r="G2064">
        <v>301280000</v>
      </c>
      <c r="H2064" t="str">
        <f>TEXT(AppleStock[[#This Row],[Date]],"dddd")</f>
        <v>Tuesday</v>
      </c>
      <c r="I2064" t="str">
        <f>MID(AppleStock[[#This Row],[Day]],1,FIND("day",AppleStock[[#This Row],[Day]])-1)</f>
        <v>Tues</v>
      </c>
      <c r="J2064" s="3">
        <f>AppleStock[[#This Row],[Open]]-AppleStock[[#This Row],[Close]]</f>
        <v>-0.51999799999999752</v>
      </c>
      <c r="K2064" t="str">
        <f>IF(AppleStock[[#This Row],[Day Change]]&gt;0,"UP","DOWN")</f>
        <v>DOWN</v>
      </c>
      <c r="L2064" s="2">
        <v>8</v>
      </c>
      <c r="Q2064" s="15"/>
    </row>
    <row r="2065" spans="1:17" x14ac:dyDescent="0.25">
      <c r="A2065" s="1">
        <v>39526</v>
      </c>
      <c r="B2065" s="3">
        <v>19.017143000000001</v>
      </c>
      <c r="C2065" s="3">
        <v>19.184286</v>
      </c>
      <c r="D2065" s="3">
        <v>18.524286</v>
      </c>
      <c r="E2065" s="3">
        <v>18.524286</v>
      </c>
      <c r="F2065" s="3">
        <v>16.417255000000001</v>
      </c>
      <c r="G2065">
        <v>252634200</v>
      </c>
      <c r="H2065" t="str">
        <f>TEXT(AppleStock[[#This Row],[Date]],"dddd")</f>
        <v>Wednesday</v>
      </c>
      <c r="I2065" t="str">
        <f>MID(AppleStock[[#This Row],[Day]],1,FIND("day",AppleStock[[#This Row],[Day]])-1)</f>
        <v>Wednes</v>
      </c>
      <c r="J2065" s="3">
        <f>AppleStock[[#This Row],[Open]]-AppleStock[[#This Row],[Close]]</f>
        <v>0.49285700000000077</v>
      </c>
      <c r="K2065" t="str">
        <f>IF(AppleStock[[#This Row],[Day Change]]&gt;0,"UP","DOWN")</f>
        <v>UP</v>
      </c>
      <c r="L2065" s="2">
        <v>8</v>
      </c>
      <c r="Q2065" s="15"/>
    </row>
    <row r="2066" spans="1:17" x14ac:dyDescent="0.25">
      <c r="A2066" s="1">
        <v>39527</v>
      </c>
      <c r="B2066" s="3">
        <v>18.731428000000001</v>
      </c>
      <c r="C2066" s="3">
        <v>19.041429999999998</v>
      </c>
      <c r="D2066" s="3">
        <v>18.454287000000001</v>
      </c>
      <c r="E2066" s="3">
        <v>19.038571999999998</v>
      </c>
      <c r="F2066" s="3">
        <v>16.873042999999999</v>
      </c>
      <c r="G2066">
        <v>227196900</v>
      </c>
      <c r="H2066" t="str">
        <f>TEXT(AppleStock[[#This Row],[Date]],"dddd")</f>
        <v>Thursday</v>
      </c>
      <c r="I2066" t="str">
        <f>MID(AppleStock[[#This Row],[Day]],1,FIND("day",AppleStock[[#This Row],[Day]])-1)</f>
        <v>Thurs</v>
      </c>
      <c r="J2066" s="3">
        <f>AppleStock[[#This Row],[Open]]-AppleStock[[#This Row],[Close]]</f>
        <v>-0.30714399999999742</v>
      </c>
      <c r="K2066" t="str">
        <f>IF(AppleStock[[#This Row],[Day Change]]&gt;0,"UP","DOWN")</f>
        <v>DOWN</v>
      </c>
      <c r="L2066" s="2">
        <v>8</v>
      </c>
      <c r="Q2066" s="15"/>
    </row>
    <row r="2067" spans="1:17" x14ac:dyDescent="0.25">
      <c r="A2067" s="1">
        <v>39531</v>
      </c>
      <c r="B2067" s="3">
        <v>19.144285</v>
      </c>
      <c r="C2067" s="3">
        <v>20.121428999999999</v>
      </c>
      <c r="D2067" s="3">
        <v>19.091429000000002</v>
      </c>
      <c r="E2067" s="3">
        <v>19.932858</v>
      </c>
      <c r="F2067" s="3">
        <v>17.665609</v>
      </c>
      <c r="G2067">
        <v>266730100</v>
      </c>
      <c r="H2067" t="str">
        <f>TEXT(AppleStock[[#This Row],[Date]],"dddd")</f>
        <v>Monday</v>
      </c>
      <c r="I2067" t="str">
        <f>MID(AppleStock[[#This Row],[Day]],1,FIND("day",AppleStock[[#This Row],[Day]])-1)</f>
        <v>Mon</v>
      </c>
      <c r="J2067" s="3">
        <f>AppleStock[[#This Row],[Open]]-AppleStock[[#This Row],[Close]]</f>
        <v>-0.78857299999999952</v>
      </c>
      <c r="K2067" t="str">
        <f>IF(AppleStock[[#This Row],[Day Change]]&gt;0,"UP","DOWN")</f>
        <v>DOWN</v>
      </c>
      <c r="L2067" s="2">
        <v>8</v>
      </c>
      <c r="Q2067" s="15"/>
    </row>
    <row r="2068" spans="1:17" x14ac:dyDescent="0.25">
      <c r="A2068" s="1">
        <v>39532</v>
      </c>
      <c r="B2068" s="3">
        <v>19.994285999999999</v>
      </c>
      <c r="C2068" s="3">
        <v>20.442858000000001</v>
      </c>
      <c r="D2068" s="3">
        <v>19.618572</v>
      </c>
      <c r="E2068" s="3">
        <v>20.139999</v>
      </c>
      <c r="F2068" s="3">
        <v>17.849191999999999</v>
      </c>
      <c r="G2068">
        <v>263097800</v>
      </c>
      <c r="H2068" t="str">
        <f>TEXT(AppleStock[[#This Row],[Date]],"dddd")</f>
        <v>Tuesday</v>
      </c>
      <c r="I2068" t="str">
        <f>MID(AppleStock[[#This Row],[Day]],1,FIND("day",AppleStock[[#This Row],[Day]])-1)</f>
        <v>Tues</v>
      </c>
      <c r="J2068" s="3">
        <f>AppleStock[[#This Row],[Open]]-AppleStock[[#This Row],[Close]]</f>
        <v>-0.14571300000000065</v>
      </c>
      <c r="K2068" t="str">
        <f>IF(AppleStock[[#This Row],[Day Change]]&gt;0,"UP","DOWN")</f>
        <v>DOWN</v>
      </c>
      <c r="L2068" s="2">
        <v>8</v>
      </c>
      <c r="Q2068" s="15"/>
    </row>
    <row r="2069" spans="1:17" x14ac:dyDescent="0.25">
      <c r="A2069" s="1">
        <v>39533</v>
      </c>
      <c r="B2069" s="3">
        <v>20.124286999999999</v>
      </c>
      <c r="C2069" s="3">
        <v>20.82</v>
      </c>
      <c r="D2069" s="3">
        <v>20.091429000000002</v>
      </c>
      <c r="E2069" s="3">
        <v>20.722857000000001</v>
      </c>
      <c r="F2069" s="3">
        <v>18.365755</v>
      </c>
      <c r="G2069">
        <v>295521100</v>
      </c>
      <c r="H2069" t="str">
        <f>TEXT(AppleStock[[#This Row],[Date]],"dddd")</f>
        <v>Wednesday</v>
      </c>
      <c r="I2069" t="str">
        <f>MID(AppleStock[[#This Row],[Day]],1,FIND("day",AppleStock[[#This Row],[Day]])-1)</f>
        <v>Wednes</v>
      </c>
      <c r="J2069" s="3">
        <f>AppleStock[[#This Row],[Open]]-AppleStock[[#This Row],[Close]]</f>
        <v>-0.59857000000000227</v>
      </c>
      <c r="K2069" t="str">
        <f>IF(AppleStock[[#This Row],[Day Change]]&gt;0,"UP","DOWN")</f>
        <v>DOWN</v>
      </c>
      <c r="L2069" s="2">
        <v>8</v>
      </c>
      <c r="Q2069" s="15"/>
    </row>
    <row r="2070" spans="1:17" x14ac:dyDescent="0.25">
      <c r="A2070" s="1">
        <v>39534</v>
      </c>
      <c r="B2070" s="3">
        <v>20.707144</v>
      </c>
      <c r="C2070" s="3">
        <v>20.758572000000001</v>
      </c>
      <c r="D2070" s="3">
        <v>19.998570999999998</v>
      </c>
      <c r="E2070" s="3">
        <v>20.035715</v>
      </c>
      <c r="F2070" s="3">
        <v>17.756765000000001</v>
      </c>
      <c r="G2070">
        <v>249957400</v>
      </c>
      <c r="H2070" t="str">
        <f>TEXT(AppleStock[[#This Row],[Date]],"dddd")</f>
        <v>Thursday</v>
      </c>
      <c r="I2070" t="str">
        <f>MID(AppleStock[[#This Row],[Day]],1,FIND("day",AppleStock[[#This Row],[Day]])-1)</f>
        <v>Thurs</v>
      </c>
      <c r="J2070" s="3">
        <f>AppleStock[[#This Row],[Open]]-AppleStock[[#This Row],[Close]]</f>
        <v>0.67142899999999983</v>
      </c>
      <c r="K2070" t="str">
        <f>IF(AppleStock[[#This Row],[Day Change]]&gt;0,"UP","DOWN")</f>
        <v>UP</v>
      </c>
      <c r="L2070" s="2">
        <v>8</v>
      </c>
      <c r="Q2070" s="15"/>
    </row>
    <row r="2071" spans="1:17" x14ac:dyDescent="0.25">
      <c r="A2071" s="1">
        <v>39535</v>
      </c>
      <c r="B2071" s="3">
        <v>20.257142999999999</v>
      </c>
      <c r="C2071" s="3">
        <v>20.664286000000001</v>
      </c>
      <c r="D2071" s="3">
        <v>20.228570999999999</v>
      </c>
      <c r="E2071" s="3">
        <v>20.43</v>
      </c>
      <c r="F2071" s="3">
        <v>18.106204999999999</v>
      </c>
      <c r="G2071">
        <v>178652600</v>
      </c>
      <c r="H2071" t="str">
        <f>TEXT(AppleStock[[#This Row],[Date]],"dddd")</f>
        <v>Friday</v>
      </c>
      <c r="I2071" t="str">
        <f>MID(AppleStock[[#This Row],[Day]],1,FIND("day",AppleStock[[#This Row],[Day]])-1)</f>
        <v>Fri</v>
      </c>
      <c r="J2071" s="3">
        <f>AppleStock[[#This Row],[Open]]-AppleStock[[#This Row],[Close]]</f>
        <v>-0.17285700000000048</v>
      </c>
      <c r="K2071" t="str">
        <f>IF(AppleStock[[#This Row],[Day Change]]&gt;0,"UP","DOWN")</f>
        <v>DOWN</v>
      </c>
      <c r="L2071" s="2">
        <v>8</v>
      </c>
      <c r="Q2071" s="15"/>
    </row>
    <row r="2072" spans="1:17" x14ac:dyDescent="0.25">
      <c r="A2072" s="1">
        <v>39538</v>
      </c>
      <c r="B2072" s="3">
        <v>20.467141999999999</v>
      </c>
      <c r="C2072" s="3">
        <v>20.815714</v>
      </c>
      <c r="D2072" s="3">
        <v>20.360001</v>
      </c>
      <c r="E2072" s="3">
        <v>20.5</v>
      </c>
      <c r="F2072" s="3">
        <v>18.168248999999999</v>
      </c>
      <c r="G2072">
        <v>192016300</v>
      </c>
      <c r="H2072" t="str">
        <f>TEXT(AppleStock[[#This Row],[Date]],"dddd")</f>
        <v>Monday</v>
      </c>
      <c r="I2072" t="str">
        <f>MID(AppleStock[[#This Row],[Day]],1,FIND("day",AppleStock[[#This Row],[Day]])-1)</f>
        <v>Mon</v>
      </c>
      <c r="J2072" s="3">
        <f>AppleStock[[#This Row],[Open]]-AppleStock[[#This Row],[Close]]</f>
        <v>-3.2858000000000942E-2</v>
      </c>
      <c r="K2072" t="str">
        <f>IF(AppleStock[[#This Row],[Day Change]]&gt;0,"UP","DOWN")</f>
        <v>DOWN</v>
      </c>
      <c r="L2072" s="2">
        <v>8</v>
      </c>
      <c r="Q2072" s="15"/>
    </row>
    <row r="2073" spans="1:17" x14ac:dyDescent="0.25">
      <c r="A2073" s="1">
        <v>39539</v>
      </c>
      <c r="B2073" s="3">
        <v>20.9</v>
      </c>
      <c r="C2073" s="3">
        <v>21.379999000000002</v>
      </c>
      <c r="D2073" s="3">
        <v>20.515715</v>
      </c>
      <c r="E2073" s="3">
        <v>21.361429000000001</v>
      </c>
      <c r="F2073" s="3">
        <v>18.931692000000002</v>
      </c>
      <c r="G2073">
        <v>258141800</v>
      </c>
      <c r="H2073" t="str">
        <f>TEXT(AppleStock[[#This Row],[Date]],"dddd")</f>
        <v>Tuesday</v>
      </c>
      <c r="I2073" t="str">
        <f>MID(AppleStock[[#This Row],[Day]],1,FIND("day",AppleStock[[#This Row],[Day]])-1)</f>
        <v>Tues</v>
      </c>
      <c r="J2073" s="3">
        <f>AppleStock[[#This Row],[Open]]-AppleStock[[#This Row],[Close]]</f>
        <v>-0.46142900000000253</v>
      </c>
      <c r="K2073" t="str">
        <f>IF(AppleStock[[#This Row],[Day Change]]&gt;0,"UP","DOWN")</f>
        <v>DOWN</v>
      </c>
      <c r="L2073" s="2">
        <v>8</v>
      </c>
      <c r="Q2073" s="15"/>
    </row>
    <row r="2074" spans="1:17" x14ac:dyDescent="0.25">
      <c r="A2074" s="1">
        <v>39540</v>
      </c>
      <c r="B2074" s="3">
        <v>21.254286</v>
      </c>
      <c r="C2074" s="3">
        <v>21.6</v>
      </c>
      <c r="D2074" s="3">
        <v>20.835713999999999</v>
      </c>
      <c r="E2074" s="3">
        <v>21.07</v>
      </c>
      <c r="F2074" s="3">
        <v>18.673408999999999</v>
      </c>
      <c r="G2074">
        <v>261242100</v>
      </c>
      <c r="H2074" t="str">
        <f>TEXT(AppleStock[[#This Row],[Date]],"dddd")</f>
        <v>Wednesday</v>
      </c>
      <c r="I2074" t="str">
        <f>MID(AppleStock[[#This Row],[Day]],1,FIND("day",AppleStock[[#This Row],[Day]])-1)</f>
        <v>Wednes</v>
      </c>
      <c r="J2074" s="3">
        <f>AppleStock[[#This Row],[Open]]-AppleStock[[#This Row],[Close]]</f>
        <v>0.18428600000000017</v>
      </c>
      <c r="K2074" t="str">
        <f>IF(AppleStock[[#This Row],[Day Change]]&gt;0,"UP","DOWN")</f>
        <v>UP</v>
      </c>
      <c r="L2074" s="2">
        <v>8</v>
      </c>
      <c r="Q2074" s="15"/>
    </row>
    <row r="2075" spans="1:17" x14ac:dyDescent="0.25">
      <c r="A2075" s="1">
        <v>39541</v>
      </c>
      <c r="B2075" s="3">
        <v>21.008572000000001</v>
      </c>
      <c r="C2075" s="3">
        <v>21.947144000000002</v>
      </c>
      <c r="D2075" s="3">
        <v>21</v>
      </c>
      <c r="E2075" s="3">
        <v>21.658570999999998</v>
      </c>
      <c r="F2075" s="3">
        <v>19.195032000000001</v>
      </c>
      <c r="G2075">
        <v>262892000</v>
      </c>
      <c r="H2075" t="str">
        <f>TEXT(AppleStock[[#This Row],[Date]],"dddd")</f>
        <v>Thursday</v>
      </c>
      <c r="I2075" t="str">
        <f>MID(AppleStock[[#This Row],[Day]],1,FIND("day",AppleStock[[#This Row],[Day]])-1)</f>
        <v>Thurs</v>
      </c>
      <c r="J2075" s="3">
        <f>AppleStock[[#This Row],[Open]]-AppleStock[[#This Row],[Close]]</f>
        <v>-0.64999899999999755</v>
      </c>
      <c r="K2075" t="str">
        <f>IF(AppleStock[[#This Row],[Day Change]]&gt;0,"UP","DOWN")</f>
        <v>DOWN</v>
      </c>
      <c r="L2075" s="2">
        <v>8</v>
      </c>
      <c r="Q2075" s="15"/>
    </row>
    <row r="2076" spans="1:17" x14ac:dyDescent="0.25">
      <c r="A2076" s="1">
        <v>39542</v>
      </c>
      <c r="B2076" s="3">
        <v>21.741427999999999</v>
      </c>
      <c r="C2076" s="3">
        <v>22.101429</v>
      </c>
      <c r="D2076" s="3">
        <v>21.535715</v>
      </c>
      <c r="E2076" s="3">
        <v>21.868572</v>
      </c>
      <c r="F2076" s="3">
        <v>19.381149000000001</v>
      </c>
      <c r="G2076">
        <v>213604300</v>
      </c>
      <c r="H2076" t="str">
        <f>TEXT(AppleStock[[#This Row],[Date]],"dddd")</f>
        <v>Friday</v>
      </c>
      <c r="I2076" t="str">
        <f>MID(AppleStock[[#This Row],[Day]],1,FIND("day",AppleStock[[#This Row],[Day]])-1)</f>
        <v>Fri</v>
      </c>
      <c r="J2076" s="3">
        <f>AppleStock[[#This Row],[Open]]-AppleStock[[#This Row],[Close]]</f>
        <v>-0.12714400000000126</v>
      </c>
      <c r="K2076" t="str">
        <f>IF(AppleStock[[#This Row],[Day Change]]&gt;0,"UP","DOWN")</f>
        <v>DOWN</v>
      </c>
      <c r="L2076" s="2">
        <v>8</v>
      </c>
      <c r="Q2076" s="15"/>
    </row>
    <row r="2077" spans="1:17" x14ac:dyDescent="0.25">
      <c r="A2077" s="1">
        <v>39545</v>
      </c>
      <c r="B2077" s="3">
        <v>22.304285</v>
      </c>
      <c r="C2077" s="3">
        <v>22.812857000000001</v>
      </c>
      <c r="D2077" s="3">
        <v>22.158570999999998</v>
      </c>
      <c r="E2077" s="3">
        <v>22.27</v>
      </c>
      <c r="F2077" s="3">
        <v>19.736916000000001</v>
      </c>
      <c r="G2077">
        <v>289581600</v>
      </c>
      <c r="H2077" t="str">
        <f>TEXT(AppleStock[[#This Row],[Date]],"dddd")</f>
        <v>Monday</v>
      </c>
      <c r="I2077" t="str">
        <f>MID(AppleStock[[#This Row],[Day]],1,FIND("day",AppleStock[[#This Row],[Day]])-1)</f>
        <v>Mon</v>
      </c>
      <c r="J2077" s="3">
        <f>AppleStock[[#This Row],[Open]]-AppleStock[[#This Row],[Close]]</f>
        <v>3.4285000000000565E-2</v>
      </c>
      <c r="K2077" t="str">
        <f>IF(AppleStock[[#This Row],[Day Change]]&gt;0,"UP","DOWN")</f>
        <v>UP</v>
      </c>
      <c r="L2077" s="2">
        <v>8</v>
      </c>
      <c r="Q2077" s="15"/>
    </row>
    <row r="2078" spans="1:17" x14ac:dyDescent="0.25">
      <c r="A2078" s="1">
        <v>39546</v>
      </c>
      <c r="B2078" s="3">
        <v>21.935714999999998</v>
      </c>
      <c r="C2078" s="3">
        <v>22.35</v>
      </c>
      <c r="D2078" s="3">
        <v>21.76</v>
      </c>
      <c r="E2078" s="3">
        <v>21.834285999999999</v>
      </c>
      <c r="F2078" s="3">
        <v>19.350757999999999</v>
      </c>
      <c r="G2078">
        <v>253573600</v>
      </c>
      <c r="H2078" t="str">
        <f>TEXT(AppleStock[[#This Row],[Date]],"dddd")</f>
        <v>Tuesday</v>
      </c>
      <c r="I2078" t="str">
        <f>MID(AppleStock[[#This Row],[Day]],1,FIND("day",AppleStock[[#This Row],[Day]])-1)</f>
        <v>Tues</v>
      </c>
      <c r="J2078" s="3">
        <f>AppleStock[[#This Row],[Open]]-AppleStock[[#This Row],[Close]]</f>
        <v>0.10142899999999955</v>
      </c>
      <c r="K2078" t="str">
        <f>IF(AppleStock[[#This Row],[Day Change]]&gt;0,"UP","DOWN")</f>
        <v>UP</v>
      </c>
      <c r="L2078" s="2">
        <v>8</v>
      </c>
      <c r="Q2078" s="15"/>
    </row>
    <row r="2079" spans="1:17" x14ac:dyDescent="0.25">
      <c r="A2079" s="1">
        <v>39547</v>
      </c>
      <c r="B2079" s="3">
        <v>21.901427999999999</v>
      </c>
      <c r="C2079" s="3">
        <v>21.984285</v>
      </c>
      <c r="D2079" s="3">
        <v>21.494285999999999</v>
      </c>
      <c r="E2079" s="3">
        <v>21.634284999999998</v>
      </c>
      <c r="F2079" s="3">
        <v>19.173508000000002</v>
      </c>
      <c r="G2079">
        <v>218349600</v>
      </c>
      <c r="H2079" t="str">
        <f>TEXT(AppleStock[[#This Row],[Date]],"dddd")</f>
        <v>Wednesday</v>
      </c>
      <c r="I2079" t="str">
        <f>MID(AppleStock[[#This Row],[Day]],1,FIND("day",AppleStock[[#This Row],[Day]])-1)</f>
        <v>Wednes</v>
      </c>
      <c r="J2079" s="3">
        <f>AppleStock[[#This Row],[Open]]-AppleStock[[#This Row],[Close]]</f>
        <v>0.2671430000000008</v>
      </c>
      <c r="K2079" t="str">
        <f>IF(AppleStock[[#This Row],[Day Change]]&gt;0,"UP","DOWN")</f>
        <v>UP</v>
      </c>
      <c r="L2079" s="2">
        <v>8</v>
      </c>
      <c r="Q2079" s="15"/>
    </row>
    <row r="2080" spans="1:17" x14ac:dyDescent="0.25">
      <c r="A2080" s="1">
        <v>39548</v>
      </c>
      <c r="B2080" s="3">
        <v>21.59</v>
      </c>
      <c r="C2080" s="3">
        <v>22.202857999999999</v>
      </c>
      <c r="D2080" s="3">
        <v>21.514285999999998</v>
      </c>
      <c r="E2080" s="3">
        <v>22.078571</v>
      </c>
      <c r="F2080" s="3">
        <v>19.567259</v>
      </c>
      <c r="G2080">
        <v>238940800</v>
      </c>
      <c r="H2080" t="str">
        <f>TEXT(AppleStock[[#This Row],[Date]],"dddd")</f>
        <v>Thursday</v>
      </c>
      <c r="I2080" t="str">
        <f>MID(AppleStock[[#This Row],[Day]],1,FIND("day",AppleStock[[#This Row],[Day]])-1)</f>
        <v>Thurs</v>
      </c>
      <c r="J2080" s="3">
        <f>AppleStock[[#This Row],[Open]]-AppleStock[[#This Row],[Close]]</f>
        <v>-0.48857100000000031</v>
      </c>
      <c r="K2080" t="str">
        <f>IF(AppleStock[[#This Row],[Day Change]]&gt;0,"UP","DOWN")</f>
        <v>DOWN</v>
      </c>
      <c r="L2080" s="2">
        <v>8</v>
      </c>
      <c r="Q2080" s="15"/>
    </row>
    <row r="2081" spans="1:17" x14ac:dyDescent="0.25">
      <c r="A2081" s="1">
        <v>39549</v>
      </c>
      <c r="B2081" s="3">
        <v>21.817142</v>
      </c>
      <c r="C2081" s="3">
        <v>21.9</v>
      </c>
      <c r="D2081" s="3">
        <v>20.914286000000001</v>
      </c>
      <c r="E2081" s="3">
        <v>21.02</v>
      </c>
      <c r="F2081" s="3">
        <v>18.629100999999999</v>
      </c>
      <c r="G2081">
        <v>302519000</v>
      </c>
      <c r="H2081" t="str">
        <f>TEXT(AppleStock[[#This Row],[Date]],"dddd")</f>
        <v>Friday</v>
      </c>
      <c r="I2081" t="str">
        <f>MID(AppleStock[[#This Row],[Day]],1,FIND("day",AppleStock[[#This Row],[Day]])-1)</f>
        <v>Fri</v>
      </c>
      <c r="J2081" s="3">
        <f>AppleStock[[#This Row],[Open]]-AppleStock[[#This Row],[Close]]</f>
        <v>0.79714200000000091</v>
      </c>
      <c r="K2081" t="str">
        <f>IF(AppleStock[[#This Row],[Day Change]]&gt;0,"UP","DOWN")</f>
        <v>UP</v>
      </c>
      <c r="L2081" s="2">
        <v>8</v>
      </c>
      <c r="Q2081" s="15"/>
    </row>
    <row r="2082" spans="1:17" x14ac:dyDescent="0.25">
      <c r="A2082" s="1">
        <v>39552</v>
      </c>
      <c r="B2082" s="3">
        <v>20.967141999999999</v>
      </c>
      <c r="C2082" s="3">
        <v>21.321428000000001</v>
      </c>
      <c r="D2082" s="3">
        <v>20.648571</v>
      </c>
      <c r="E2082" s="3">
        <v>21.111429000000001</v>
      </c>
      <c r="F2082" s="3">
        <v>18.710128999999998</v>
      </c>
      <c r="G2082">
        <v>211271900</v>
      </c>
      <c r="H2082" t="str">
        <f>TEXT(AppleStock[[#This Row],[Date]],"dddd")</f>
        <v>Monday</v>
      </c>
      <c r="I2082" t="str">
        <f>MID(AppleStock[[#This Row],[Day]],1,FIND("day",AppleStock[[#This Row],[Day]])-1)</f>
        <v>Mon</v>
      </c>
      <c r="J2082" s="3">
        <f>AppleStock[[#This Row],[Open]]-AppleStock[[#This Row],[Close]]</f>
        <v>-0.14428700000000205</v>
      </c>
      <c r="K2082" t="str">
        <f>IF(AppleStock[[#This Row],[Day Change]]&gt;0,"UP","DOWN")</f>
        <v>DOWN</v>
      </c>
      <c r="L2082" s="2">
        <v>8</v>
      </c>
      <c r="Q2082" s="15"/>
    </row>
    <row r="2083" spans="1:17" x14ac:dyDescent="0.25">
      <c r="A2083" s="1">
        <v>39553</v>
      </c>
      <c r="B2083" s="3">
        <v>21.342856999999999</v>
      </c>
      <c r="C2083" s="3">
        <v>21.388570999999999</v>
      </c>
      <c r="D2083" s="3">
        <v>20.817142</v>
      </c>
      <c r="E2083" s="3">
        <v>21.197144000000002</v>
      </c>
      <c r="F2083" s="3">
        <v>18.786090999999999</v>
      </c>
      <c r="G2083">
        <v>174509300</v>
      </c>
      <c r="H2083" t="str">
        <f>TEXT(AppleStock[[#This Row],[Date]],"dddd")</f>
        <v>Tuesday</v>
      </c>
      <c r="I2083" t="str">
        <f>MID(AppleStock[[#This Row],[Day]],1,FIND("day",AppleStock[[#This Row],[Day]])-1)</f>
        <v>Tues</v>
      </c>
      <c r="J2083" s="3">
        <f>AppleStock[[#This Row],[Open]]-AppleStock[[#This Row],[Close]]</f>
        <v>0.14571299999999709</v>
      </c>
      <c r="K2083" t="str">
        <f>IF(AppleStock[[#This Row],[Day Change]]&gt;0,"UP","DOWN")</f>
        <v>UP</v>
      </c>
      <c r="L2083" s="2">
        <v>8</v>
      </c>
      <c r="Q2083" s="15"/>
    </row>
    <row r="2084" spans="1:17" x14ac:dyDescent="0.25">
      <c r="A2084" s="1">
        <v>39554</v>
      </c>
      <c r="B2084" s="3">
        <v>21.674285999999999</v>
      </c>
      <c r="C2084" s="3">
        <v>22.014285999999998</v>
      </c>
      <c r="D2084" s="3">
        <v>21.517143000000001</v>
      </c>
      <c r="E2084" s="3">
        <v>21.957144</v>
      </c>
      <c r="F2084" s="3">
        <v>19.459645999999999</v>
      </c>
      <c r="G2084">
        <v>198943500</v>
      </c>
      <c r="H2084" t="str">
        <f>TEXT(AppleStock[[#This Row],[Date]],"dddd")</f>
        <v>Wednesday</v>
      </c>
      <c r="I2084" t="str">
        <f>MID(AppleStock[[#This Row],[Day]],1,FIND("day",AppleStock[[#This Row],[Day]])-1)</f>
        <v>Wednes</v>
      </c>
      <c r="J2084" s="3">
        <f>AppleStock[[#This Row],[Open]]-AppleStock[[#This Row],[Close]]</f>
        <v>-0.28285800000000094</v>
      </c>
      <c r="K2084" t="str">
        <f>IF(AppleStock[[#This Row],[Day Change]]&gt;0,"UP","DOWN")</f>
        <v>DOWN</v>
      </c>
      <c r="L2084" s="2">
        <v>8</v>
      </c>
      <c r="Q2084" s="15"/>
    </row>
    <row r="2085" spans="1:17" x14ac:dyDescent="0.25">
      <c r="A2085" s="1">
        <v>39555</v>
      </c>
      <c r="B2085" s="3">
        <v>22.024286</v>
      </c>
      <c r="C2085" s="3">
        <v>22.285715</v>
      </c>
      <c r="D2085" s="3">
        <v>21.907143000000001</v>
      </c>
      <c r="E2085" s="3">
        <v>22.07</v>
      </c>
      <c r="F2085" s="3">
        <v>19.559661999999999</v>
      </c>
      <c r="G2085">
        <v>176066800</v>
      </c>
      <c r="H2085" t="str">
        <f>TEXT(AppleStock[[#This Row],[Date]],"dddd")</f>
        <v>Thursday</v>
      </c>
      <c r="I2085" t="str">
        <f>MID(AppleStock[[#This Row],[Day]],1,FIND("day",AppleStock[[#This Row],[Day]])-1)</f>
        <v>Thurs</v>
      </c>
      <c r="J2085" s="3">
        <f>AppleStock[[#This Row],[Open]]-AppleStock[[#This Row],[Close]]</f>
        <v>-4.5714000000000254E-2</v>
      </c>
      <c r="K2085" t="str">
        <f>IF(AppleStock[[#This Row],[Day Change]]&gt;0,"UP","DOWN")</f>
        <v>DOWN</v>
      </c>
      <c r="L2085" s="2">
        <v>8</v>
      </c>
      <c r="Q2085" s="15"/>
    </row>
    <row r="2086" spans="1:17" x14ac:dyDescent="0.25">
      <c r="A2086" s="1">
        <v>39556</v>
      </c>
      <c r="B2086" s="3">
        <v>22.731428000000001</v>
      </c>
      <c r="C2086" s="3">
        <v>23.18</v>
      </c>
      <c r="D2086" s="3">
        <v>22.625713000000001</v>
      </c>
      <c r="E2086" s="3">
        <v>23.005714000000001</v>
      </c>
      <c r="F2086" s="3">
        <v>20.388947999999999</v>
      </c>
      <c r="G2086">
        <v>256691400</v>
      </c>
      <c r="H2086" t="str">
        <f>TEXT(AppleStock[[#This Row],[Date]],"dddd")</f>
        <v>Friday</v>
      </c>
      <c r="I2086" t="str">
        <f>MID(AppleStock[[#This Row],[Day]],1,FIND("day",AppleStock[[#This Row],[Day]])-1)</f>
        <v>Fri</v>
      </c>
      <c r="J2086" s="3">
        <f>AppleStock[[#This Row],[Open]]-AppleStock[[#This Row],[Close]]</f>
        <v>-0.27428600000000003</v>
      </c>
      <c r="K2086" t="str">
        <f>IF(AppleStock[[#This Row],[Day Change]]&gt;0,"UP","DOWN")</f>
        <v>DOWN</v>
      </c>
      <c r="L2086" s="2">
        <v>8</v>
      </c>
      <c r="Q2086" s="15"/>
    </row>
    <row r="2087" spans="1:17" x14ac:dyDescent="0.25">
      <c r="A2087" s="1">
        <v>39559</v>
      </c>
      <c r="B2087" s="3">
        <v>23.172857</v>
      </c>
      <c r="C2087" s="3">
        <v>24.071428000000001</v>
      </c>
      <c r="D2087" s="3">
        <v>23.108571999999999</v>
      </c>
      <c r="E2087" s="3">
        <v>24.022857999999999</v>
      </c>
      <c r="F2087" s="3">
        <v>21.290396000000001</v>
      </c>
      <c r="G2087">
        <v>259788200</v>
      </c>
      <c r="H2087" t="str">
        <f>TEXT(AppleStock[[#This Row],[Date]],"dddd")</f>
        <v>Monday</v>
      </c>
      <c r="I2087" t="str">
        <f>MID(AppleStock[[#This Row],[Day]],1,FIND("day",AppleStock[[#This Row],[Day]])-1)</f>
        <v>Mon</v>
      </c>
      <c r="J2087" s="3">
        <f>AppleStock[[#This Row],[Open]]-AppleStock[[#This Row],[Close]]</f>
        <v>-0.8500009999999989</v>
      </c>
      <c r="K2087" t="str">
        <f>IF(AppleStock[[#This Row],[Day Change]]&gt;0,"UP","DOWN")</f>
        <v>DOWN</v>
      </c>
      <c r="L2087" s="2">
        <v>8</v>
      </c>
      <c r="Q2087" s="15"/>
    </row>
    <row r="2088" spans="1:17" x14ac:dyDescent="0.25">
      <c r="A2088" s="1">
        <v>39560</v>
      </c>
      <c r="B2088" s="3">
        <v>23.914286000000001</v>
      </c>
      <c r="C2088" s="3">
        <v>24</v>
      </c>
      <c r="D2088" s="3">
        <v>22.584285999999999</v>
      </c>
      <c r="E2088" s="3">
        <v>22.885714</v>
      </c>
      <c r="F2088" s="3">
        <v>20.282599999999999</v>
      </c>
      <c r="G2088">
        <v>359893100</v>
      </c>
      <c r="H2088" t="str">
        <f>TEXT(AppleStock[[#This Row],[Date]],"dddd")</f>
        <v>Tuesday</v>
      </c>
      <c r="I2088" t="str">
        <f>MID(AppleStock[[#This Row],[Day]],1,FIND("day",AppleStock[[#This Row],[Day]])-1)</f>
        <v>Tues</v>
      </c>
      <c r="J2088" s="3">
        <f>AppleStock[[#This Row],[Open]]-AppleStock[[#This Row],[Close]]</f>
        <v>1.0285720000000005</v>
      </c>
      <c r="K2088" t="str">
        <f>IF(AppleStock[[#This Row],[Day Change]]&gt;0,"UP","DOWN")</f>
        <v>UP</v>
      </c>
      <c r="L2088" s="2">
        <v>8</v>
      </c>
      <c r="Q2088" s="15"/>
    </row>
    <row r="2089" spans="1:17" x14ac:dyDescent="0.25">
      <c r="A2089" s="1">
        <v>39561</v>
      </c>
      <c r="B2089" s="3">
        <v>23.435714999999998</v>
      </c>
      <c r="C2089" s="3">
        <v>23.548570999999999</v>
      </c>
      <c r="D2089" s="3">
        <v>23.011429</v>
      </c>
      <c r="E2089" s="3">
        <v>23.27</v>
      </c>
      <c r="F2089" s="3">
        <v>20.623175</v>
      </c>
      <c r="G2089">
        <v>376047700</v>
      </c>
      <c r="H2089" t="str">
        <f>TEXT(AppleStock[[#This Row],[Date]],"dddd")</f>
        <v>Wednesday</v>
      </c>
      <c r="I2089" t="str">
        <f>MID(AppleStock[[#This Row],[Day]],1,FIND("day",AppleStock[[#This Row],[Day]])-1)</f>
        <v>Wednes</v>
      </c>
      <c r="J2089" s="3">
        <f>AppleStock[[#This Row],[Open]]-AppleStock[[#This Row],[Close]]</f>
        <v>0.16571499999999872</v>
      </c>
      <c r="K2089" t="str">
        <f>IF(AppleStock[[#This Row],[Day Change]]&gt;0,"UP","DOWN")</f>
        <v>UP</v>
      </c>
      <c r="L2089" s="2">
        <v>8</v>
      </c>
      <c r="Q2089" s="15"/>
    </row>
    <row r="2090" spans="1:17" x14ac:dyDescent="0.25">
      <c r="A2090" s="1">
        <v>39562</v>
      </c>
      <c r="B2090" s="3">
        <v>23.620000999999998</v>
      </c>
      <c r="C2090" s="3">
        <v>24.282858000000001</v>
      </c>
      <c r="D2090" s="3">
        <v>22.741427999999999</v>
      </c>
      <c r="E2090" s="3">
        <v>24.134284999999998</v>
      </c>
      <c r="F2090" s="3">
        <v>21.389149</v>
      </c>
      <c r="G2090">
        <v>424016600</v>
      </c>
      <c r="H2090" t="str">
        <f>TEXT(AppleStock[[#This Row],[Date]],"dddd")</f>
        <v>Thursday</v>
      </c>
      <c r="I2090" t="str">
        <f>MID(AppleStock[[#This Row],[Day]],1,FIND("day",AppleStock[[#This Row],[Day]])-1)</f>
        <v>Thurs</v>
      </c>
      <c r="J2090" s="3">
        <f>AppleStock[[#This Row],[Open]]-AppleStock[[#This Row],[Close]]</f>
        <v>-0.51428399999999996</v>
      </c>
      <c r="K2090" t="str">
        <f>IF(AppleStock[[#This Row],[Day Change]]&gt;0,"UP","DOWN")</f>
        <v>DOWN</v>
      </c>
      <c r="L2090" s="2">
        <v>8</v>
      </c>
      <c r="Q2090" s="15"/>
    </row>
    <row r="2091" spans="1:17" x14ac:dyDescent="0.25">
      <c r="A2091" s="1">
        <v>39563</v>
      </c>
      <c r="B2091" s="3">
        <v>24.385714</v>
      </c>
      <c r="C2091" s="3">
        <v>24.442858000000001</v>
      </c>
      <c r="D2091" s="3">
        <v>23.774286</v>
      </c>
      <c r="E2091" s="3">
        <v>24.247143000000001</v>
      </c>
      <c r="F2091" s="3">
        <v>21.489170000000001</v>
      </c>
      <c r="G2091">
        <v>248118500</v>
      </c>
      <c r="H2091" t="str">
        <f>TEXT(AppleStock[[#This Row],[Date]],"dddd")</f>
        <v>Friday</v>
      </c>
      <c r="I2091" t="str">
        <f>MID(AppleStock[[#This Row],[Day]],1,FIND("day",AppleStock[[#This Row],[Day]])-1)</f>
        <v>Fri</v>
      </c>
      <c r="J2091" s="3">
        <f>AppleStock[[#This Row],[Open]]-AppleStock[[#This Row],[Close]]</f>
        <v>0.13857099999999889</v>
      </c>
      <c r="K2091" t="str">
        <f>IF(AppleStock[[#This Row],[Day Change]]&gt;0,"UP","DOWN")</f>
        <v>UP</v>
      </c>
      <c r="L2091" s="2">
        <v>8</v>
      </c>
      <c r="Q2091" s="15"/>
    </row>
    <row r="2092" spans="1:17" x14ac:dyDescent="0.25">
      <c r="A2092" s="1">
        <v>39566</v>
      </c>
      <c r="B2092" s="3">
        <v>24.25</v>
      </c>
      <c r="C2092" s="3">
        <v>24.821428000000001</v>
      </c>
      <c r="D2092" s="3">
        <v>24.161428000000001</v>
      </c>
      <c r="E2092" s="3">
        <v>24.605715</v>
      </c>
      <c r="F2092" s="3">
        <v>21.806954999999999</v>
      </c>
      <c r="G2092">
        <v>196803600</v>
      </c>
      <c r="H2092" t="str">
        <f>TEXT(AppleStock[[#This Row],[Date]],"dddd")</f>
        <v>Monday</v>
      </c>
      <c r="I2092" t="str">
        <f>MID(AppleStock[[#This Row],[Day]],1,FIND("day",AppleStock[[#This Row],[Day]])-1)</f>
        <v>Mon</v>
      </c>
      <c r="J2092" s="3">
        <f>AppleStock[[#This Row],[Open]]-AppleStock[[#This Row],[Close]]</f>
        <v>-0.355715</v>
      </c>
      <c r="K2092" t="str">
        <f>IF(AppleStock[[#This Row],[Day Change]]&gt;0,"UP","DOWN")</f>
        <v>DOWN</v>
      </c>
      <c r="L2092" s="2">
        <v>8</v>
      </c>
      <c r="Q2092" s="15"/>
    </row>
    <row r="2093" spans="1:17" x14ac:dyDescent="0.25">
      <c r="A2093" s="1">
        <v>39567</v>
      </c>
      <c r="B2093" s="3">
        <v>24.444286000000002</v>
      </c>
      <c r="C2093" s="3">
        <v>25.094286</v>
      </c>
      <c r="D2093" s="3">
        <v>24.321428000000001</v>
      </c>
      <c r="E2093" s="3">
        <v>25.007142999999999</v>
      </c>
      <c r="F2093" s="3">
        <v>22.162721999999999</v>
      </c>
      <c r="G2093">
        <v>230869100</v>
      </c>
      <c r="H2093" t="str">
        <f>TEXT(AppleStock[[#This Row],[Date]],"dddd")</f>
        <v>Tuesday</v>
      </c>
      <c r="I2093" t="str">
        <f>MID(AppleStock[[#This Row],[Day]],1,FIND("day",AppleStock[[#This Row],[Day]])-1)</f>
        <v>Tues</v>
      </c>
      <c r="J2093" s="3">
        <f>AppleStock[[#This Row],[Open]]-AppleStock[[#This Row],[Close]]</f>
        <v>-0.5628569999999975</v>
      </c>
      <c r="K2093" t="str">
        <f>IF(AppleStock[[#This Row],[Day Change]]&gt;0,"UP","DOWN")</f>
        <v>DOWN</v>
      </c>
      <c r="L2093" s="2">
        <v>8</v>
      </c>
      <c r="Q2093" s="15"/>
    </row>
    <row r="2094" spans="1:17" x14ac:dyDescent="0.25">
      <c r="A2094" s="1">
        <v>39568</v>
      </c>
      <c r="B2094" s="3">
        <v>25.17</v>
      </c>
      <c r="C2094" s="3">
        <v>25.714285</v>
      </c>
      <c r="D2094" s="3">
        <v>24.702857999999999</v>
      </c>
      <c r="E2094" s="3">
        <v>24.85</v>
      </c>
      <c r="F2094" s="3">
        <v>22.023454999999998</v>
      </c>
      <c r="G2094">
        <v>284881100</v>
      </c>
      <c r="H2094" t="str">
        <f>TEXT(AppleStock[[#This Row],[Date]],"dddd")</f>
        <v>Wednesday</v>
      </c>
      <c r="I2094" t="str">
        <f>MID(AppleStock[[#This Row],[Day]],1,FIND("day",AppleStock[[#This Row],[Day]])-1)</f>
        <v>Wednes</v>
      </c>
      <c r="J2094" s="3">
        <f>AppleStock[[#This Row],[Open]]-AppleStock[[#This Row],[Close]]</f>
        <v>0.32000000000000028</v>
      </c>
      <c r="K2094" t="str">
        <f>IF(AppleStock[[#This Row],[Day Change]]&gt;0,"UP","DOWN")</f>
        <v>UP</v>
      </c>
      <c r="L2094" s="2">
        <v>8</v>
      </c>
      <c r="Q2094" s="15"/>
    </row>
    <row r="2095" spans="1:17" x14ac:dyDescent="0.25">
      <c r="A2095" s="1">
        <v>39569</v>
      </c>
      <c r="B2095" s="3">
        <v>24.994285999999999</v>
      </c>
      <c r="C2095" s="3">
        <v>25.714285</v>
      </c>
      <c r="D2095" s="3">
        <v>24.98</v>
      </c>
      <c r="E2095" s="3">
        <v>25.714285</v>
      </c>
      <c r="F2095" s="3">
        <v>22.789431</v>
      </c>
      <c r="G2095">
        <v>225894200</v>
      </c>
      <c r="H2095" t="str">
        <f>TEXT(AppleStock[[#This Row],[Date]],"dddd")</f>
        <v>Thursday</v>
      </c>
      <c r="I2095" t="str">
        <f>MID(AppleStock[[#This Row],[Day]],1,FIND("day",AppleStock[[#This Row],[Day]])-1)</f>
        <v>Thurs</v>
      </c>
      <c r="J2095" s="3">
        <f>AppleStock[[#This Row],[Open]]-AppleStock[[#This Row],[Close]]</f>
        <v>-0.71999900000000139</v>
      </c>
      <c r="K2095" t="str">
        <f>IF(AppleStock[[#This Row],[Day Change]]&gt;0,"UP","DOWN")</f>
        <v>DOWN</v>
      </c>
      <c r="L2095" s="2">
        <v>8</v>
      </c>
      <c r="Q2095" s="15"/>
    </row>
    <row r="2096" spans="1:17" x14ac:dyDescent="0.25">
      <c r="A2096" s="1">
        <v>39570</v>
      </c>
      <c r="B2096" s="3">
        <v>25.741427999999999</v>
      </c>
      <c r="C2096" s="3">
        <v>25.988571</v>
      </c>
      <c r="D2096" s="3">
        <v>25.507142999999999</v>
      </c>
      <c r="E2096" s="3">
        <v>25.848572000000001</v>
      </c>
      <c r="F2096" s="3">
        <v>22.908442000000001</v>
      </c>
      <c r="G2096">
        <v>251520500</v>
      </c>
      <c r="H2096" t="str">
        <f>TEXT(AppleStock[[#This Row],[Date]],"dddd")</f>
        <v>Friday</v>
      </c>
      <c r="I2096" t="str">
        <f>MID(AppleStock[[#This Row],[Day]],1,FIND("day",AppleStock[[#This Row],[Day]])-1)</f>
        <v>Fri</v>
      </c>
      <c r="J2096" s="3">
        <f>AppleStock[[#This Row],[Open]]-AppleStock[[#This Row],[Close]]</f>
        <v>-0.10714400000000168</v>
      </c>
      <c r="K2096" t="str">
        <f>IF(AppleStock[[#This Row],[Day Change]]&gt;0,"UP","DOWN")</f>
        <v>DOWN</v>
      </c>
      <c r="L2096" s="2">
        <v>8</v>
      </c>
      <c r="Q2096" s="15"/>
    </row>
    <row r="2097" spans="1:17" x14ac:dyDescent="0.25">
      <c r="A2097" s="1">
        <v>39573</v>
      </c>
      <c r="B2097" s="3">
        <v>25.988571</v>
      </c>
      <c r="C2097" s="3">
        <v>26.472857000000001</v>
      </c>
      <c r="D2097" s="3">
        <v>25.864286</v>
      </c>
      <c r="E2097" s="3">
        <v>26.389999</v>
      </c>
      <c r="F2097" s="3">
        <v>23.388286999999998</v>
      </c>
      <c r="G2097">
        <v>213639300</v>
      </c>
      <c r="H2097" t="str">
        <f>TEXT(AppleStock[[#This Row],[Date]],"dddd")</f>
        <v>Monday</v>
      </c>
      <c r="I2097" t="str">
        <f>MID(AppleStock[[#This Row],[Day]],1,FIND("day",AppleStock[[#This Row],[Day]])-1)</f>
        <v>Mon</v>
      </c>
      <c r="J2097" s="3">
        <f>AppleStock[[#This Row],[Open]]-AppleStock[[#This Row],[Close]]</f>
        <v>-0.40142799999999923</v>
      </c>
      <c r="K2097" t="str">
        <f>IF(AppleStock[[#This Row],[Day Change]]&gt;0,"UP","DOWN")</f>
        <v>DOWN</v>
      </c>
      <c r="L2097" s="2">
        <v>8</v>
      </c>
      <c r="Q2097" s="15"/>
    </row>
    <row r="2098" spans="1:17" x14ac:dyDescent="0.25">
      <c r="A2098" s="1">
        <v>39574</v>
      </c>
      <c r="B2098" s="3">
        <v>26.379999000000002</v>
      </c>
      <c r="C2098" s="3">
        <v>26.731428000000001</v>
      </c>
      <c r="D2098" s="3">
        <v>26.025715000000002</v>
      </c>
      <c r="E2098" s="3">
        <v>26.665714000000001</v>
      </c>
      <c r="F2098" s="3">
        <v>23.632643000000002</v>
      </c>
      <c r="G2098">
        <v>229717600</v>
      </c>
      <c r="H2098" t="str">
        <f>TEXT(AppleStock[[#This Row],[Date]],"dddd")</f>
        <v>Tuesday</v>
      </c>
      <c r="I2098" t="str">
        <f>MID(AppleStock[[#This Row],[Day]],1,FIND("day",AppleStock[[#This Row],[Day]])-1)</f>
        <v>Tues</v>
      </c>
      <c r="J2098" s="3">
        <f>AppleStock[[#This Row],[Open]]-AppleStock[[#This Row],[Close]]</f>
        <v>-0.28571499999999972</v>
      </c>
      <c r="K2098" t="str">
        <f>IF(AppleStock[[#This Row],[Day Change]]&gt;0,"UP","DOWN")</f>
        <v>DOWN</v>
      </c>
      <c r="L2098" s="2">
        <v>8</v>
      </c>
      <c r="Q2098" s="15"/>
    </row>
    <row r="2099" spans="1:17" x14ac:dyDescent="0.25">
      <c r="A2099" s="1">
        <v>39575</v>
      </c>
      <c r="B2099" s="3">
        <v>26.578571</v>
      </c>
      <c r="C2099" s="3">
        <v>26.885714</v>
      </c>
      <c r="D2099" s="3">
        <v>25.791429999999998</v>
      </c>
      <c r="E2099" s="3">
        <v>26.084285999999999</v>
      </c>
      <c r="F2099" s="3">
        <v>23.117348</v>
      </c>
      <c r="G2099">
        <v>289283400</v>
      </c>
      <c r="H2099" t="str">
        <f>TEXT(AppleStock[[#This Row],[Date]],"dddd")</f>
        <v>Wednesday</v>
      </c>
      <c r="I2099" t="str">
        <f>MID(AppleStock[[#This Row],[Day]],1,FIND("day",AppleStock[[#This Row],[Day]])-1)</f>
        <v>Wednes</v>
      </c>
      <c r="J2099" s="3">
        <f>AppleStock[[#This Row],[Open]]-AppleStock[[#This Row],[Close]]</f>
        <v>0.49428500000000142</v>
      </c>
      <c r="K2099" t="str">
        <f>IF(AppleStock[[#This Row],[Day Change]]&gt;0,"UP","DOWN")</f>
        <v>UP</v>
      </c>
      <c r="L2099" s="2">
        <v>8</v>
      </c>
      <c r="Q2099" s="15"/>
    </row>
    <row r="2100" spans="1:17" x14ac:dyDescent="0.25">
      <c r="A2100" s="1">
        <v>39576</v>
      </c>
      <c r="B2100" s="3">
        <v>26.252856999999999</v>
      </c>
      <c r="C2100" s="3">
        <v>26.642856999999999</v>
      </c>
      <c r="D2100" s="3">
        <v>26.152857000000001</v>
      </c>
      <c r="E2100" s="3">
        <v>26.437142999999999</v>
      </c>
      <c r="F2100" s="3">
        <v>23.430073</v>
      </c>
      <c r="G2100">
        <v>224771400</v>
      </c>
      <c r="H2100" t="str">
        <f>TEXT(AppleStock[[#This Row],[Date]],"dddd")</f>
        <v>Thursday</v>
      </c>
      <c r="I2100" t="str">
        <f>MID(AppleStock[[#This Row],[Day]],1,FIND("day",AppleStock[[#This Row],[Day]])-1)</f>
        <v>Thurs</v>
      </c>
      <c r="J2100" s="3">
        <f>AppleStock[[#This Row],[Open]]-AppleStock[[#This Row],[Close]]</f>
        <v>-0.18428600000000017</v>
      </c>
      <c r="K2100" t="str">
        <f>IF(AppleStock[[#This Row],[Day Change]]&gt;0,"UP","DOWN")</f>
        <v>DOWN</v>
      </c>
      <c r="L2100" s="2">
        <v>8</v>
      </c>
      <c r="Q2100" s="15"/>
    </row>
    <row r="2101" spans="1:17" x14ac:dyDescent="0.25">
      <c r="A2101" s="1">
        <v>39577</v>
      </c>
      <c r="B2101" s="3">
        <v>26.165714000000001</v>
      </c>
      <c r="C2101" s="3">
        <v>26.321428000000001</v>
      </c>
      <c r="D2101" s="3">
        <v>25.91</v>
      </c>
      <c r="E2101" s="3">
        <v>26.207144</v>
      </c>
      <c r="F2101" s="3">
        <v>23.226234000000002</v>
      </c>
      <c r="G2101">
        <v>168268100</v>
      </c>
      <c r="H2101" t="str">
        <f>TEXT(AppleStock[[#This Row],[Date]],"dddd")</f>
        <v>Friday</v>
      </c>
      <c r="I2101" t="str">
        <f>MID(AppleStock[[#This Row],[Day]],1,FIND("day",AppleStock[[#This Row],[Day]])-1)</f>
        <v>Fri</v>
      </c>
      <c r="J2101" s="3">
        <f>AppleStock[[#This Row],[Open]]-AppleStock[[#This Row],[Close]]</f>
        <v>-4.1429999999998302E-2</v>
      </c>
      <c r="K2101" t="str">
        <f>IF(AppleStock[[#This Row],[Day Change]]&gt;0,"UP","DOWN")</f>
        <v>DOWN</v>
      </c>
      <c r="L2101" s="2">
        <v>8</v>
      </c>
      <c r="Q2101" s="15"/>
    </row>
    <row r="2102" spans="1:17" x14ac:dyDescent="0.25">
      <c r="A2102" s="1">
        <v>39580</v>
      </c>
      <c r="B2102" s="3">
        <v>26.458570000000002</v>
      </c>
      <c r="C2102" s="3">
        <v>26.981428000000001</v>
      </c>
      <c r="D2102" s="3">
        <v>26.121428999999999</v>
      </c>
      <c r="E2102" s="3">
        <v>26.879999000000002</v>
      </c>
      <c r="F2102" s="3">
        <v>23.82255</v>
      </c>
      <c r="G2102">
        <v>204640800</v>
      </c>
      <c r="H2102" t="str">
        <f>TEXT(AppleStock[[#This Row],[Date]],"dddd")</f>
        <v>Monday</v>
      </c>
      <c r="I2102" t="str">
        <f>MID(AppleStock[[#This Row],[Day]],1,FIND("day",AppleStock[[#This Row],[Day]])-1)</f>
        <v>Mon</v>
      </c>
      <c r="J2102" s="3">
        <f>AppleStock[[#This Row],[Open]]-AppleStock[[#This Row],[Close]]</f>
        <v>-0.42142899999999983</v>
      </c>
      <c r="K2102" t="str">
        <f>IF(AppleStock[[#This Row],[Day Change]]&gt;0,"UP","DOWN")</f>
        <v>DOWN</v>
      </c>
      <c r="L2102" s="2">
        <v>8</v>
      </c>
      <c r="Q2102" s="15"/>
    </row>
    <row r="2103" spans="1:17" x14ac:dyDescent="0.25">
      <c r="A2103" s="1">
        <v>39581</v>
      </c>
      <c r="B2103" s="3">
        <v>26.944286000000002</v>
      </c>
      <c r="C2103" s="3">
        <v>27.35</v>
      </c>
      <c r="D2103" s="3">
        <v>26.837143000000001</v>
      </c>
      <c r="E2103" s="3">
        <v>27.137142000000001</v>
      </c>
      <c r="F2103" s="3">
        <v>24.050446000000001</v>
      </c>
      <c r="G2103">
        <v>205809100</v>
      </c>
      <c r="H2103" t="str">
        <f>TEXT(AppleStock[[#This Row],[Date]],"dddd")</f>
        <v>Tuesday</v>
      </c>
      <c r="I2103" t="str">
        <f>MID(AppleStock[[#This Row],[Day]],1,FIND("day",AppleStock[[#This Row],[Day]])-1)</f>
        <v>Tues</v>
      </c>
      <c r="J2103" s="3">
        <f>AppleStock[[#This Row],[Open]]-AppleStock[[#This Row],[Close]]</f>
        <v>-0.19285599999999903</v>
      </c>
      <c r="K2103" t="str">
        <f>IF(AppleStock[[#This Row],[Day Change]]&gt;0,"UP","DOWN")</f>
        <v>DOWN</v>
      </c>
      <c r="L2103" s="2">
        <v>8</v>
      </c>
      <c r="Q2103" s="15"/>
    </row>
    <row r="2104" spans="1:17" x14ac:dyDescent="0.25">
      <c r="A2104" s="1">
        <v>39582</v>
      </c>
      <c r="B2104" s="3">
        <v>27.318570999999999</v>
      </c>
      <c r="C2104" s="3">
        <v>27.462855999999999</v>
      </c>
      <c r="D2104" s="3">
        <v>26.51</v>
      </c>
      <c r="E2104" s="3">
        <v>26.608571999999999</v>
      </c>
      <c r="F2104" s="3">
        <v>23.581999</v>
      </c>
      <c r="G2104">
        <v>229205900</v>
      </c>
      <c r="H2104" t="str">
        <f>TEXT(AppleStock[[#This Row],[Date]],"dddd")</f>
        <v>Wednesday</v>
      </c>
      <c r="I2104" t="str">
        <f>MID(AppleStock[[#This Row],[Day]],1,FIND("day",AppleStock[[#This Row],[Day]])-1)</f>
        <v>Wednes</v>
      </c>
      <c r="J2104" s="3">
        <f>AppleStock[[#This Row],[Open]]-AppleStock[[#This Row],[Close]]</f>
        <v>0.70999899999999982</v>
      </c>
      <c r="K2104" t="str">
        <f>IF(AppleStock[[#This Row],[Day Change]]&gt;0,"UP","DOWN")</f>
        <v>UP</v>
      </c>
      <c r="L2104" s="2">
        <v>8</v>
      </c>
      <c r="Q2104" s="15"/>
    </row>
    <row r="2105" spans="1:17" x14ac:dyDescent="0.25">
      <c r="A2105" s="1">
        <v>39583</v>
      </c>
      <c r="B2105" s="3">
        <v>26.687142999999999</v>
      </c>
      <c r="C2105" s="3">
        <v>27.128571000000001</v>
      </c>
      <c r="D2105" s="3">
        <v>26.314285000000002</v>
      </c>
      <c r="E2105" s="3">
        <v>27.104285999999998</v>
      </c>
      <c r="F2105" s="3">
        <v>24.021332000000001</v>
      </c>
      <c r="G2105">
        <v>218302000</v>
      </c>
      <c r="H2105" t="str">
        <f>TEXT(AppleStock[[#This Row],[Date]],"dddd")</f>
        <v>Thursday</v>
      </c>
      <c r="I2105" t="str">
        <f>MID(AppleStock[[#This Row],[Day]],1,FIND("day",AppleStock[[#This Row],[Day]])-1)</f>
        <v>Thurs</v>
      </c>
      <c r="J2105" s="3">
        <f>AppleStock[[#This Row],[Open]]-AppleStock[[#This Row],[Close]]</f>
        <v>-0.41714299999999938</v>
      </c>
      <c r="K2105" t="str">
        <f>IF(AppleStock[[#This Row],[Day Change]]&gt;0,"UP","DOWN")</f>
        <v>DOWN</v>
      </c>
      <c r="L2105" s="2">
        <v>8</v>
      </c>
      <c r="Q2105" s="15"/>
    </row>
    <row r="2106" spans="1:17" x14ac:dyDescent="0.25">
      <c r="A2106" s="1">
        <v>39584</v>
      </c>
      <c r="B2106" s="3">
        <v>27.158570999999998</v>
      </c>
      <c r="C2106" s="3">
        <v>27.185714999999998</v>
      </c>
      <c r="D2106" s="3">
        <v>26.714285</v>
      </c>
      <c r="E2106" s="3">
        <v>26.802855999999998</v>
      </c>
      <c r="F2106" s="3">
        <v>23.754187000000002</v>
      </c>
      <c r="G2106">
        <v>191442300</v>
      </c>
      <c r="H2106" t="str">
        <f>TEXT(AppleStock[[#This Row],[Date]],"dddd")</f>
        <v>Friday</v>
      </c>
      <c r="I2106" t="str">
        <f>MID(AppleStock[[#This Row],[Day]],1,FIND("day",AppleStock[[#This Row],[Day]])-1)</f>
        <v>Fri</v>
      </c>
      <c r="J2106" s="3">
        <f>AppleStock[[#This Row],[Open]]-AppleStock[[#This Row],[Close]]</f>
        <v>0.355715</v>
      </c>
      <c r="K2106" t="str">
        <f>IF(AppleStock[[#This Row],[Day Change]]&gt;0,"UP","DOWN")</f>
        <v>UP</v>
      </c>
      <c r="L2106" s="2">
        <v>8</v>
      </c>
      <c r="Q2106" s="15"/>
    </row>
    <row r="2107" spans="1:17" x14ac:dyDescent="0.25">
      <c r="A2107" s="1">
        <v>39587</v>
      </c>
      <c r="B2107" s="3">
        <v>26.837143000000001</v>
      </c>
      <c r="C2107" s="3">
        <v>26.955715000000001</v>
      </c>
      <c r="D2107" s="3">
        <v>25.9</v>
      </c>
      <c r="E2107" s="3">
        <v>26.228570999999999</v>
      </c>
      <c r="F2107" s="3">
        <v>23.245221999999998</v>
      </c>
      <c r="G2107">
        <v>236455100</v>
      </c>
      <c r="H2107" t="str">
        <f>TEXT(AppleStock[[#This Row],[Date]],"dddd")</f>
        <v>Monday</v>
      </c>
      <c r="I2107" t="str">
        <f>MID(AppleStock[[#This Row],[Day]],1,FIND("day",AppleStock[[#This Row],[Day]])-1)</f>
        <v>Mon</v>
      </c>
      <c r="J2107" s="3">
        <f>AppleStock[[#This Row],[Open]]-AppleStock[[#This Row],[Close]]</f>
        <v>0.60857200000000233</v>
      </c>
      <c r="K2107" t="str">
        <f>IF(AppleStock[[#This Row],[Day Change]]&gt;0,"UP","DOWN")</f>
        <v>UP</v>
      </c>
      <c r="L2107" s="2">
        <v>8</v>
      </c>
      <c r="Q2107" s="15"/>
    </row>
    <row r="2108" spans="1:17" x14ac:dyDescent="0.25">
      <c r="A2108" s="1">
        <v>39588</v>
      </c>
      <c r="B2108" s="3">
        <v>25.974284999999998</v>
      </c>
      <c r="C2108" s="3">
        <v>26.594286</v>
      </c>
      <c r="D2108" s="3">
        <v>25.731428000000001</v>
      </c>
      <c r="E2108" s="3">
        <v>26.557141999999999</v>
      </c>
      <c r="F2108" s="3">
        <v>23.536418999999999</v>
      </c>
      <c r="G2108">
        <v>242462500</v>
      </c>
      <c r="H2108" t="str">
        <f>TEXT(AppleStock[[#This Row],[Date]],"dddd")</f>
        <v>Tuesday</v>
      </c>
      <c r="I2108" t="str">
        <f>MID(AppleStock[[#This Row],[Day]],1,FIND("day",AppleStock[[#This Row],[Day]])-1)</f>
        <v>Tues</v>
      </c>
      <c r="J2108" s="3">
        <f>AppleStock[[#This Row],[Open]]-AppleStock[[#This Row],[Close]]</f>
        <v>-0.58285700000000062</v>
      </c>
      <c r="K2108" t="str">
        <f>IF(AppleStock[[#This Row],[Day Change]]&gt;0,"UP","DOWN")</f>
        <v>DOWN</v>
      </c>
      <c r="L2108" s="2">
        <v>8</v>
      </c>
      <c r="Q2108" s="15"/>
    </row>
    <row r="2109" spans="1:17" x14ac:dyDescent="0.25">
      <c r="A2109" s="1">
        <v>39589</v>
      </c>
      <c r="B2109" s="3">
        <v>26.524286</v>
      </c>
      <c r="C2109" s="3">
        <v>26.85</v>
      </c>
      <c r="D2109" s="3">
        <v>25.178571999999999</v>
      </c>
      <c r="E2109" s="3">
        <v>25.455715000000001</v>
      </c>
      <c r="F2109" s="3">
        <v>22.560274</v>
      </c>
      <c r="G2109">
        <v>289414300</v>
      </c>
      <c r="H2109" t="str">
        <f>TEXT(AppleStock[[#This Row],[Date]],"dddd")</f>
        <v>Wednesday</v>
      </c>
      <c r="I2109" t="str">
        <f>MID(AppleStock[[#This Row],[Day]],1,FIND("day",AppleStock[[#This Row],[Day]])-1)</f>
        <v>Wednes</v>
      </c>
      <c r="J2109" s="3">
        <f>AppleStock[[#This Row],[Open]]-AppleStock[[#This Row],[Close]]</f>
        <v>1.0685709999999986</v>
      </c>
      <c r="K2109" t="str">
        <f>IF(AppleStock[[#This Row],[Day Change]]&gt;0,"UP","DOWN")</f>
        <v>UP</v>
      </c>
      <c r="L2109" s="2">
        <v>8</v>
      </c>
      <c r="Q2109" s="15"/>
    </row>
    <row r="2110" spans="1:17" x14ac:dyDescent="0.25">
      <c r="A2110" s="1">
        <v>39590</v>
      </c>
      <c r="B2110" s="3">
        <v>25.608571999999999</v>
      </c>
      <c r="C2110" s="3">
        <v>25.904285000000002</v>
      </c>
      <c r="D2110" s="3">
        <v>24.571428000000001</v>
      </c>
      <c r="E2110" s="3">
        <v>25.292856</v>
      </c>
      <c r="F2110" s="3">
        <v>22.415945000000001</v>
      </c>
      <c r="G2110">
        <v>301683900</v>
      </c>
      <c r="H2110" t="str">
        <f>TEXT(AppleStock[[#This Row],[Date]],"dddd")</f>
        <v>Thursday</v>
      </c>
      <c r="I2110" t="str">
        <f>MID(AppleStock[[#This Row],[Day]],1,FIND("day",AppleStock[[#This Row],[Day]])-1)</f>
        <v>Thurs</v>
      </c>
      <c r="J2110" s="3">
        <f>AppleStock[[#This Row],[Open]]-AppleStock[[#This Row],[Close]]</f>
        <v>0.31571599999999833</v>
      </c>
      <c r="K2110" t="str">
        <f>IF(AppleStock[[#This Row],[Day Change]]&gt;0,"UP","DOWN")</f>
        <v>UP</v>
      </c>
      <c r="L2110" s="2">
        <v>8</v>
      </c>
      <c r="Q2110" s="15"/>
    </row>
    <row r="2111" spans="1:17" x14ac:dyDescent="0.25">
      <c r="A2111" s="1">
        <v>39591</v>
      </c>
      <c r="B2111" s="3">
        <v>25.824286000000001</v>
      </c>
      <c r="C2111" s="3">
        <v>25.998570999999998</v>
      </c>
      <c r="D2111" s="3">
        <v>25.4</v>
      </c>
      <c r="E2111" s="3">
        <v>25.881428</v>
      </c>
      <c r="F2111" s="3">
        <v>22.937569</v>
      </c>
      <c r="G2111">
        <v>226729300</v>
      </c>
      <c r="H2111" t="str">
        <f>TEXT(AppleStock[[#This Row],[Date]],"dddd")</f>
        <v>Friday</v>
      </c>
      <c r="I2111" t="str">
        <f>MID(AppleStock[[#This Row],[Day]],1,FIND("day",AppleStock[[#This Row],[Day]])-1)</f>
        <v>Fri</v>
      </c>
      <c r="J2111" s="3">
        <f>AppleStock[[#This Row],[Open]]-AppleStock[[#This Row],[Close]]</f>
        <v>-5.7141999999998916E-2</v>
      </c>
      <c r="K2111" t="str">
        <f>IF(AppleStock[[#This Row],[Day Change]]&gt;0,"UP","DOWN")</f>
        <v>DOWN</v>
      </c>
      <c r="L2111" s="2">
        <v>8</v>
      </c>
      <c r="Q2111" s="15"/>
    </row>
    <row r="2112" spans="1:17" x14ac:dyDescent="0.25">
      <c r="A2112" s="1">
        <v>39595</v>
      </c>
      <c r="B2112" s="3">
        <v>26.107143000000001</v>
      </c>
      <c r="C2112" s="3">
        <v>26.632856</v>
      </c>
      <c r="D2112" s="3">
        <v>25.977142000000001</v>
      </c>
      <c r="E2112" s="3">
        <v>26.632856</v>
      </c>
      <c r="F2112" s="3">
        <v>23.603521000000001</v>
      </c>
      <c r="G2112">
        <v>197476300</v>
      </c>
      <c r="H2112" t="str">
        <f>TEXT(AppleStock[[#This Row],[Date]],"dddd")</f>
        <v>Tuesday</v>
      </c>
      <c r="I2112" t="str">
        <f>MID(AppleStock[[#This Row],[Day]],1,FIND("day",AppleStock[[#This Row],[Day]])-1)</f>
        <v>Tues</v>
      </c>
      <c r="J2112" s="3">
        <f>AppleStock[[#This Row],[Open]]-AppleStock[[#This Row],[Close]]</f>
        <v>-0.52571299999999965</v>
      </c>
      <c r="K2112" t="str">
        <f>IF(AppleStock[[#This Row],[Day Change]]&gt;0,"UP","DOWN")</f>
        <v>DOWN</v>
      </c>
      <c r="L2112" s="2">
        <v>8</v>
      </c>
      <c r="Q2112" s="15"/>
    </row>
    <row r="2113" spans="1:17" x14ac:dyDescent="0.25">
      <c r="A2113" s="1">
        <v>39596</v>
      </c>
      <c r="B2113" s="3">
        <v>26.772857999999999</v>
      </c>
      <c r="C2113" s="3">
        <v>26.85</v>
      </c>
      <c r="D2113" s="3">
        <v>26.245714</v>
      </c>
      <c r="E2113" s="3">
        <v>26.715713999999998</v>
      </c>
      <c r="F2113" s="3">
        <v>23.676950000000001</v>
      </c>
      <c r="G2113">
        <v>185994900</v>
      </c>
      <c r="H2113" t="str">
        <f>TEXT(AppleStock[[#This Row],[Date]],"dddd")</f>
        <v>Wednesday</v>
      </c>
      <c r="I2113" t="str">
        <f>MID(AppleStock[[#This Row],[Day]],1,FIND("day",AppleStock[[#This Row],[Day]])-1)</f>
        <v>Wednes</v>
      </c>
      <c r="J2113" s="3">
        <f>AppleStock[[#This Row],[Open]]-AppleStock[[#This Row],[Close]]</f>
        <v>5.7144000000000972E-2</v>
      </c>
      <c r="K2113" t="str">
        <f>IF(AppleStock[[#This Row],[Day Change]]&gt;0,"UP","DOWN")</f>
        <v>UP</v>
      </c>
      <c r="L2113" s="2">
        <v>8</v>
      </c>
      <c r="Q2113" s="15"/>
    </row>
    <row r="2114" spans="1:17" x14ac:dyDescent="0.25">
      <c r="A2114" s="1">
        <v>39597</v>
      </c>
      <c r="B2114" s="3">
        <v>26.68</v>
      </c>
      <c r="C2114" s="3">
        <v>26.885714</v>
      </c>
      <c r="D2114" s="3">
        <v>26.5</v>
      </c>
      <c r="E2114" s="3">
        <v>26.67</v>
      </c>
      <c r="F2114" s="3">
        <v>23.63644</v>
      </c>
      <c r="G2114">
        <v>161796600</v>
      </c>
      <c r="H2114" t="str">
        <f>TEXT(AppleStock[[#This Row],[Date]],"dddd")</f>
        <v>Thursday</v>
      </c>
      <c r="I2114" t="str">
        <f>MID(AppleStock[[#This Row],[Day]],1,FIND("day",AppleStock[[#This Row],[Day]])-1)</f>
        <v>Thurs</v>
      </c>
      <c r="J2114" s="3">
        <f>AppleStock[[#This Row],[Open]]-AppleStock[[#This Row],[Close]]</f>
        <v>9.9999999999980105E-3</v>
      </c>
      <c r="K2114" t="str">
        <f>IF(AppleStock[[#This Row],[Day Change]]&gt;0,"UP","DOWN")</f>
        <v>UP</v>
      </c>
      <c r="L2114" s="2">
        <v>8</v>
      </c>
      <c r="Q2114" s="15"/>
    </row>
    <row r="2115" spans="1:17" x14ac:dyDescent="0.25">
      <c r="A2115" s="1">
        <v>39598</v>
      </c>
      <c r="B2115" s="3">
        <v>26.778572</v>
      </c>
      <c r="C2115" s="3">
        <v>27.077143</v>
      </c>
      <c r="D2115" s="3">
        <v>26.768571999999999</v>
      </c>
      <c r="E2115" s="3">
        <v>26.964285</v>
      </c>
      <c r="F2115" s="3">
        <v>23.897255000000001</v>
      </c>
      <c r="G2115">
        <v>152546100</v>
      </c>
      <c r="H2115" t="str">
        <f>TEXT(AppleStock[[#This Row],[Date]],"dddd")</f>
        <v>Friday</v>
      </c>
      <c r="I2115" t="str">
        <f>MID(AppleStock[[#This Row],[Day]],1,FIND("day",AppleStock[[#This Row],[Day]])-1)</f>
        <v>Fri</v>
      </c>
      <c r="J2115" s="3">
        <f>AppleStock[[#This Row],[Open]]-AppleStock[[#This Row],[Close]]</f>
        <v>-0.18571299999999979</v>
      </c>
      <c r="K2115" t="str">
        <f>IF(AppleStock[[#This Row],[Day Change]]&gt;0,"UP","DOWN")</f>
        <v>DOWN</v>
      </c>
      <c r="L2115" s="2">
        <v>8</v>
      </c>
      <c r="Q2115" s="15"/>
    </row>
    <row r="2116" spans="1:17" x14ac:dyDescent="0.25">
      <c r="A2116" s="1">
        <v>39601</v>
      </c>
      <c r="B2116" s="3">
        <v>26.942858000000001</v>
      </c>
      <c r="C2116" s="3">
        <v>27.092856999999999</v>
      </c>
      <c r="D2116" s="3">
        <v>26.361429000000001</v>
      </c>
      <c r="E2116" s="3">
        <v>26.585713999999999</v>
      </c>
      <c r="F2116" s="3">
        <v>23.561744999999998</v>
      </c>
      <c r="G2116">
        <v>169960000</v>
      </c>
      <c r="H2116" t="str">
        <f>TEXT(AppleStock[[#This Row],[Date]],"dddd")</f>
        <v>Monday</v>
      </c>
      <c r="I2116" t="str">
        <f>MID(AppleStock[[#This Row],[Day]],1,FIND("day",AppleStock[[#This Row],[Day]])-1)</f>
        <v>Mon</v>
      </c>
      <c r="J2116" s="3">
        <f>AppleStock[[#This Row],[Open]]-AppleStock[[#This Row],[Close]]</f>
        <v>0.35714400000000168</v>
      </c>
      <c r="K2116" t="str">
        <f>IF(AppleStock[[#This Row],[Day Change]]&gt;0,"UP","DOWN")</f>
        <v>UP</v>
      </c>
      <c r="L2116" s="2">
        <v>8</v>
      </c>
      <c r="Q2116" s="15"/>
    </row>
    <row r="2117" spans="1:17" x14ac:dyDescent="0.25">
      <c r="A2117" s="1">
        <v>39602</v>
      </c>
      <c r="B2117" s="3">
        <v>26.694286000000002</v>
      </c>
      <c r="C2117" s="3">
        <v>26.885714</v>
      </c>
      <c r="D2117" s="3">
        <v>26.048570999999999</v>
      </c>
      <c r="E2117" s="3">
        <v>26.481428000000001</v>
      </c>
      <c r="F2117" s="3">
        <v>23.469318000000001</v>
      </c>
      <c r="G2117">
        <v>187630100</v>
      </c>
      <c r="H2117" t="str">
        <f>TEXT(AppleStock[[#This Row],[Date]],"dddd")</f>
        <v>Tuesday</v>
      </c>
      <c r="I2117" t="str">
        <f>MID(AppleStock[[#This Row],[Day]],1,FIND("day",AppleStock[[#This Row],[Day]])-1)</f>
        <v>Tues</v>
      </c>
      <c r="J2117" s="3">
        <f>AppleStock[[#This Row],[Open]]-AppleStock[[#This Row],[Close]]</f>
        <v>0.21285800000000066</v>
      </c>
      <c r="K2117" t="str">
        <f>IF(AppleStock[[#This Row],[Day Change]]&gt;0,"UP","DOWN")</f>
        <v>UP</v>
      </c>
      <c r="L2117" s="2">
        <v>8</v>
      </c>
      <c r="Q2117" s="15"/>
    </row>
    <row r="2118" spans="1:17" x14ac:dyDescent="0.25">
      <c r="A2118" s="1">
        <v>39603</v>
      </c>
      <c r="B2118" s="3">
        <v>26.288571999999998</v>
      </c>
      <c r="C2118" s="3">
        <v>26.727142000000001</v>
      </c>
      <c r="D2118" s="3">
        <v>26.175713999999999</v>
      </c>
      <c r="E2118" s="3">
        <v>26.455715000000001</v>
      </c>
      <c r="F2118" s="3">
        <v>23.446531</v>
      </c>
      <c r="G2118">
        <v>181745900</v>
      </c>
      <c r="H2118" t="str">
        <f>TEXT(AppleStock[[#This Row],[Date]],"dddd")</f>
        <v>Wednesday</v>
      </c>
      <c r="I2118" t="str">
        <f>MID(AppleStock[[#This Row],[Day]],1,FIND("day",AppleStock[[#This Row],[Day]])-1)</f>
        <v>Wednes</v>
      </c>
      <c r="J2118" s="3">
        <f>AppleStock[[#This Row],[Open]]-AppleStock[[#This Row],[Close]]</f>
        <v>-0.16714300000000293</v>
      </c>
      <c r="K2118" t="str">
        <f>IF(AppleStock[[#This Row],[Day Change]]&gt;0,"UP","DOWN")</f>
        <v>DOWN</v>
      </c>
      <c r="L2118" s="2">
        <v>8</v>
      </c>
      <c r="Q2118" s="15"/>
    </row>
    <row r="2119" spans="1:17" x14ac:dyDescent="0.25">
      <c r="A2119" s="1">
        <v>39604</v>
      </c>
      <c r="B2119" s="3">
        <v>26.620000999999998</v>
      </c>
      <c r="C2119" s="3">
        <v>27.120000999999998</v>
      </c>
      <c r="D2119" s="3">
        <v>26.528572</v>
      </c>
      <c r="E2119" s="3">
        <v>27.061427999999999</v>
      </c>
      <c r="F2119" s="3">
        <v>23.983345</v>
      </c>
      <c r="G2119">
        <v>188861400</v>
      </c>
      <c r="H2119" t="str">
        <f>TEXT(AppleStock[[#This Row],[Date]],"dddd")</f>
        <v>Thursday</v>
      </c>
      <c r="I2119" t="str">
        <f>MID(AppleStock[[#This Row],[Day]],1,FIND("day",AppleStock[[#This Row],[Day]])-1)</f>
        <v>Thurs</v>
      </c>
      <c r="J2119" s="3">
        <f>AppleStock[[#This Row],[Open]]-AppleStock[[#This Row],[Close]]</f>
        <v>-0.4414270000000009</v>
      </c>
      <c r="K2119" t="str">
        <f>IF(AppleStock[[#This Row],[Day Change]]&gt;0,"UP","DOWN")</f>
        <v>DOWN</v>
      </c>
      <c r="L2119" s="2">
        <v>8</v>
      </c>
      <c r="Q2119" s="15"/>
    </row>
    <row r="2120" spans="1:17" x14ac:dyDescent="0.25">
      <c r="A2120" s="1">
        <v>39605</v>
      </c>
      <c r="B2120" s="3">
        <v>26.857143000000001</v>
      </c>
      <c r="C2120" s="3">
        <v>27.135714</v>
      </c>
      <c r="D2120" s="3">
        <v>26.507142999999999</v>
      </c>
      <c r="E2120" s="3">
        <v>26.52</v>
      </c>
      <c r="F2120" s="3">
        <v>23.503498</v>
      </c>
      <c r="G2120">
        <v>241605700</v>
      </c>
      <c r="H2120" t="str">
        <f>TEXT(AppleStock[[#This Row],[Date]],"dddd")</f>
        <v>Friday</v>
      </c>
      <c r="I2120" t="str">
        <f>MID(AppleStock[[#This Row],[Day]],1,FIND("day",AppleStock[[#This Row],[Day]])-1)</f>
        <v>Fri</v>
      </c>
      <c r="J2120" s="3">
        <f>AppleStock[[#This Row],[Open]]-AppleStock[[#This Row],[Close]]</f>
        <v>0.33714300000000108</v>
      </c>
      <c r="K2120" t="str">
        <f>IF(AppleStock[[#This Row],[Day Change]]&gt;0,"UP","DOWN")</f>
        <v>UP</v>
      </c>
      <c r="L2120" s="2">
        <v>8</v>
      </c>
      <c r="Q2120" s="15"/>
    </row>
    <row r="2121" spans="1:17" x14ac:dyDescent="0.25">
      <c r="A2121" s="1">
        <v>39608</v>
      </c>
      <c r="B2121" s="3">
        <v>26.398571</v>
      </c>
      <c r="C2121" s="3">
        <v>26.42</v>
      </c>
      <c r="D2121" s="3">
        <v>25.107143000000001</v>
      </c>
      <c r="E2121" s="3">
        <v>25.944286000000002</v>
      </c>
      <c r="F2121" s="3">
        <v>22.993279000000001</v>
      </c>
      <c r="G2121">
        <v>472098200</v>
      </c>
      <c r="H2121" t="str">
        <f>TEXT(AppleStock[[#This Row],[Date]],"dddd")</f>
        <v>Monday</v>
      </c>
      <c r="I2121" t="str">
        <f>MID(AppleStock[[#This Row],[Day]],1,FIND("day",AppleStock[[#This Row],[Day]])-1)</f>
        <v>Mon</v>
      </c>
      <c r="J2121" s="3">
        <f>AppleStock[[#This Row],[Open]]-AppleStock[[#This Row],[Close]]</f>
        <v>0.45428499999999872</v>
      </c>
      <c r="K2121" t="str">
        <f>IF(AppleStock[[#This Row],[Day Change]]&gt;0,"UP","DOWN")</f>
        <v>UP</v>
      </c>
      <c r="L2121" s="2">
        <v>8</v>
      </c>
      <c r="Q2121" s="15"/>
    </row>
    <row r="2122" spans="1:17" x14ac:dyDescent="0.25">
      <c r="A2122" s="1">
        <v>39609</v>
      </c>
      <c r="B2122" s="3">
        <v>25.787144000000001</v>
      </c>
      <c r="C2122" s="3">
        <v>26.682858</v>
      </c>
      <c r="D2122" s="3">
        <v>25.574286000000001</v>
      </c>
      <c r="E2122" s="3">
        <v>26.52</v>
      </c>
      <c r="F2122" s="3">
        <v>23.503498</v>
      </c>
      <c r="G2122">
        <v>285235300</v>
      </c>
      <c r="H2122" t="str">
        <f>TEXT(AppleStock[[#This Row],[Date]],"dddd")</f>
        <v>Tuesday</v>
      </c>
      <c r="I2122" t="str">
        <f>MID(AppleStock[[#This Row],[Day]],1,FIND("day",AppleStock[[#This Row],[Day]])-1)</f>
        <v>Tues</v>
      </c>
      <c r="J2122" s="3">
        <f>AppleStock[[#This Row],[Open]]-AppleStock[[#This Row],[Close]]</f>
        <v>-0.73285599999999818</v>
      </c>
      <c r="K2122" t="str">
        <f>IF(AppleStock[[#This Row],[Day Change]]&gt;0,"UP","DOWN")</f>
        <v>DOWN</v>
      </c>
      <c r="L2122" s="2">
        <v>8</v>
      </c>
      <c r="Q2122" s="15"/>
    </row>
    <row r="2123" spans="1:17" x14ac:dyDescent="0.25">
      <c r="A2123" s="1">
        <v>39610</v>
      </c>
      <c r="B2123" s="3">
        <v>26.334285999999999</v>
      </c>
      <c r="C2123" s="3">
        <v>26.571428000000001</v>
      </c>
      <c r="D2123" s="3">
        <v>25.655714</v>
      </c>
      <c r="E2123" s="3">
        <v>25.83</v>
      </c>
      <c r="F2123" s="3">
        <v>22.891984999999998</v>
      </c>
      <c r="G2123">
        <v>240387700</v>
      </c>
      <c r="H2123" t="str">
        <f>TEXT(AppleStock[[#This Row],[Date]],"dddd")</f>
        <v>Wednesday</v>
      </c>
      <c r="I2123" t="str">
        <f>MID(AppleStock[[#This Row],[Day]],1,FIND("day",AppleStock[[#This Row],[Day]])-1)</f>
        <v>Wednes</v>
      </c>
      <c r="J2123" s="3">
        <f>AppleStock[[#This Row],[Open]]-AppleStock[[#This Row],[Close]]</f>
        <v>0.50428600000000046</v>
      </c>
      <c r="K2123" t="str">
        <f>IF(AppleStock[[#This Row],[Day Change]]&gt;0,"UP","DOWN")</f>
        <v>UP</v>
      </c>
      <c r="L2123" s="2">
        <v>8</v>
      </c>
      <c r="Q2123" s="15"/>
    </row>
    <row r="2124" spans="1:17" x14ac:dyDescent="0.25">
      <c r="A2124" s="1">
        <v>39611</v>
      </c>
      <c r="B2124" s="3">
        <v>25.927143000000001</v>
      </c>
      <c r="C2124" s="3">
        <v>26.085713999999999</v>
      </c>
      <c r="D2124" s="3">
        <v>24.457144</v>
      </c>
      <c r="E2124" s="3">
        <v>24.751429000000002</v>
      </c>
      <c r="F2124" s="3">
        <v>21.936088999999999</v>
      </c>
      <c r="G2124">
        <v>327083400</v>
      </c>
      <c r="H2124" t="str">
        <f>TEXT(AppleStock[[#This Row],[Date]],"dddd")</f>
        <v>Thursday</v>
      </c>
      <c r="I2124" t="str">
        <f>MID(AppleStock[[#This Row],[Day]],1,FIND("day",AppleStock[[#This Row],[Day]])-1)</f>
        <v>Thurs</v>
      </c>
      <c r="J2124" s="3">
        <f>AppleStock[[#This Row],[Open]]-AppleStock[[#This Row],[Close]]</f>
        <v>1.1757139999999993</v>
      </c>
      <c r="K2124" t="str">
        <f>IF(AppleStock[[#This Row],[Day Change]]&gt;0,"UP","DOWN")</f>
        <v>UP</v>
      </c>
      <c r="L2124" s="2">
        <v>8</v>
      </c>
      <c r="Q2124" s="15"/>
    </row>
    <row r="2125" spans="1:17" x14ac:dyDescent="0.25">
      <c r="A2125" s="1">
        <v>39612</v>
      </c>
      <c r="B2125" s="3">
        <v>24.52</v>
      </c>
      <c r="C2125" s="3">
        <v>24.879999000000002</v>
      </c>
      <c r="D2125" s="3">
        <v>23.615715000000002</v>
      </c>
      <c r="E2125" s="3">
        <v>24.624286999999999</v>
      </c>
      <c r="F2125" s="3">
        <v>21.823418</v>
      </c>
      <c r="G2125">
        <v>336489300</v>
      </c>
      <c r="H2125" t="str">
        <f>TEXT(AppleStock[[#This Row],[Date]],"dddd")</f>
        <v>Friday</v>
      </c>
      <c r="I2125" t="str">
        <f>MID(AppleStock[[#This Row],[Day]],1,FIND("day",AppleStock[[#This Row],[Day]])-1)</f>
        <v>Fri</v>
      </c>
      <c r="J2125" s="3">
        <f>AppleStock[[#This Row],[Open]]-AppleStock[[#This Row],[Close]]</f>
        <v>-0.10428699999999935</v>
      </c>
      <c r="K2125" t="str">
        <f>IF(AppleStock[[#This Row],[Day Change]]&gt;0,"UP","DOWN")</f>
        <v>DOWN</v>
      </c>
      <c r="L2125" s="2">
        <v>8</v>
      </c>
      <c r="Q2125" s="15"/>
    </row>
    <row r="2126" spans="1:17" x14ac:dyDescent="0.25">
      <c r="A2126" s="1">
        <v>39615</v>
      </c>
      <c r="B2126" s="3">
        <v>24.471428</v>
      </c>
      <c r="C2126" s="3">
        <v>25.414286000000001</v>
      </c>
      <c r="D2126" s="3">
        <v>24.152857000000001</v>
      </c>
      <c r="E2126" s="3">
        <v>25.262857</v>
      </c>
      <c r="F2126" s="3">
        <v>22.389353</v>
      </c>
      <c r="G2126">
        <v>262932600</v>
      </c>
      <c r="H2126" t="str">
        <f>TEXT(AppleStock[[#This Row],[Date]],"dddd")</f>
        <v>Monday</v>
      </c>
      <c r="I2126" t="str">
        <f>MID(AppleStock[[#This Row],[Day]],1,FIND("day",AppleStock[[#This Row],[Day]])-1)</f>
        <v>Mon</v>
      </c>
      <c r="J2126" s="3">
        <f>AppleStock[[#This Row],[Open]]-AppleStock[[#This Row],[Close]]</f>
        <v>-0.79142900000000083</v>
      </c>
      <c r="K2126" t="str">
        <f>IF(AppleStock[[#This Row],[Day Change]]&gt;0,"UP","DOWN")</f>
        <v>DOWN</v>
      </c>
      <c r="L2126" s="2">
        <v>8</v>
      </c>
      <c r="Q2126" s="15"/>
    </row>
    <row r="2127" spans="1:17" x14ac:dyDescent="0.25">
      <c r="A2127" s="1">
        <v>39616</v>
      </c>
      <c r="B2127" s="3">
        <v>25.442858000000001</v>
      </c>
      <c r="C2127" s="3">
        <v>25.998570999999998</v>
      </c>
      <c r="D2127" s="3">
        <v>25.344286</v>
      </c>
      <c r="E2127" s="3">
        <v>25.918571</v>
      </c>
      <c r="F2127" s="3">
        <v>22.970483999999999</v>
      </c>
      <c r="G2127">
        <v>224914200</v>
      </c>
      <c r="H2127" t="str">
        <f>TEXT(AppleStock[[#This Row],[Date]],"dddd")</f>
        <v>Tuesday</v>
      </c>
      <c r="I2127" t="str">
        <f>MID(AppleStock[[#This Row],[Day]],1,FIND("day",AppleStock[[#This Row],[Day]])-1)</f>
        <v>Tues</v>
      </c>
      <c r="J2127" s="3">
        <f>AppleStock[[#This Row],[Open]]-AppleStock[[#This Row],[Close]]</f>
        <v>-0.47571299999999894</v>
      </c>
      <c r="K2127" t="str">
        <f>IF(AppleStock[[#This Row],[Day Change]]&gt;0,"UP","DOWN")</f>
        <v>DOWN</v>
      </c>
      <c r="L2127" s="2">
        <v>8</v>
      </c>
      <c r="Q2127" s="15"/>
    </row>
    <row r="2128" spans="1:17" x14ac:dyDescent="0.25">
      <c r="A2128" s="1">
        <v>39617</v>
      </c>
      <c r="B2128" s="3">
        <v>25.874286999999999</v>
      </c>
      <c r="C2128" s="3">
        <v>26.028572</v>
      </c>
      <c r="D2128" s="3">
        <v>25.335713999999999</v>
      </c>
      <c r="E2128" s="3">
        <v>25.535715</v>
      </c>
      <c r="F2128" s="3">
        <v>22.631171999999999</v>
      </c>
      <c r="G2128">
        <v>202867000</v>
      </c>
      <c r="H2128" t="str">
        <f>TEXT(AppleStock[[#This Row],[Date]],"dddd")</f>
        <v>Wednesday</v>
      </c>
      <c r="I2128" t="str">
        <f>MID(AppleStock[[#This Row],[Day]],1,FIND("day",AppleStock[[#This Row],[Day]])-1)</f>
        <v>Wednes</v>
      </c>
      <c r="J2128" s="3">
        <f>AppleStock[[#This Row],[Open]]-AppleStock[[#This Row],[Close]]</f>
        <v>0.33857199999999921</v>
      </c>
      <c r="K2128" t="str">
        <f>IF(AppleStock[[#This Row],[Day Change]]&gt;0,"UP","DOWN")</f>
        <v>UP</v>
      </c>
      <c r="L2128" s="2">
        <v>8</v>
      </c>
      <c r="Q2128" s="15"/>
    </row>
    <row r="2129" spans="1:17" x14ac:dyDescent="0.25">
      <c r="A2129" s="1">
        <v>39618</v>
      </c>
      <c r="B2129" s="3">
        <v>25.507142999999999</v>
      </c>
      <c r="C2129" s="3">
        <v>26.048570999999999</v>
      </c>
      <c r="D2129" s="3">
        <v>25.257142999999999</v>
      </c>
      <c r="E2129" s="3">
        <v>25.842856999999999</v>
      </c>
      <c r="F2129" s="3">
        <v>22.903381</v>
      </c>
      <c r="G2129">
        <v>197987300</v>
      </c>
      <c r="H2129" t="str">
        <f>TEXT(AppleStock[[#This Row],[Date]],"dddd")</f>
        <v>Thursday</v>
      </c>
      <c r="I2129" t="str">
        <f>MID(AppleStock[[#This Row],[Day]],1,FIND("day",AppleStock[[#This Row],[Day]])-1)</f>
        <v>Thurs</v>
      </c>
      <c r="J2129" s="3">
        <f>AppleStock[[#This Row],[Open]]-AppleStock[[#This Row],[Close]]</f>
        <v>-0.3357139999999994</v>
      </c>
      <c r="K2129" t="str">
        <f>IF(AppleStock[[#This Row],[Day Change]]&gt;0,"UP","DOWN")</f>
        <v>DOWN</v>
      </c>
      <c r="L2129" s="2">
        <v>8</v>
      </c>
      <c r="Q2129" s="15"/>
    </row>
    <row r="2130" spans="1:17" x14ac:dyDescent="0.25">
      <c r="A2130" s="1">
        <v>39619</v>
      </c>
      <c r="B2130" s="3">
        <v>25.621428999999999</v>
      </c>
      <c r="C2130" s="3">
        <v>25.857143000000001</v>
      </c>
      <c r="D2130" s="3">
        <v>25</v>
      </c>
      <c r="E2130" s="3">
        <v>25.038571999999998</v>
      </c>
      <c r="F2130" s="3">
        <v>22.190577999999999</v>
      </c>
      <c r="G2130">
        <v>222091800</v>
      </c>
      <c r="H2130" t="str">
        <f>TEXT(AppleStock[[#This Row],[Date]],"dddd")</f>
        <v>Friday</v>
      </c>
      <c r="I2130" t="str">
        <f>MID(AppleStock[[#This Row],[Day]],1,FIND("day",AppleStock[[#This Row],[Day]])-1)</f>
        <v>Fri</v>
      </c>
      <c r="J2130" s="3">
        <f>AppleStock[[#This Row],[Open]]-AppleStock[[#This Row],[Close]]</f>
        <v>0.58285700000000062</v>
      </c>
      <c r="K2130" t="str">
        <f>IF(AppleStock[[#This Row],[Day Change]]&gt;0,"UP","DOWN")</f>
        <v>UP</v>
      </c>
      <c r="L2130" s="2">
        <v>8</v>
      </c>
      <c r="Q2130" s="15"/>
    </row>
    <row r="2131" spans="1:17" x14ac:dyDescent="0.25">
      <c r="A2131" s="1">
        <v>39622</v>
      </c>
      <c r="B2131" s="3">
        <v>24.962855999999999</v>
      </c>
      <c r="C2131" s="3">
        <v>25.125713000000001</v>
      </c>
      <c r="D2131" s="3">
        <v>24.508572000000001</v>
      </c>
      <c r="E2131" s="3">
        <v>24.737143</v>
      </c>
      <c r="F2131" s="3">
        <v>21.923435000000001</v>
      </c>
      <c r="G2131">
        <v>161445200</v>
      </c>
      <c r="H2131" t="str">
        <f>TEXT(AppleStock[[#This Row],[Date]],"dddd")</f>
        <v>Monday</v>
      </c>
      <c r="I2131" t="str">
        <f>MID(AppleStock[[#This Row],[Day]],1,FIND("day",AppleStock[[#This Row],[Day]])-1)</f>
        <v>Mon</v>
      </c>
      <c r="J2131" s="3">
        <f>AppleStock[[#This Row],[Open]]-AppleStock[[#This Row],[Close]]</f>
        <v>0.22571299999999894</v>
      </c>
      <c r="K2131" t="str">
        <f>IF(AppleStock[[#This Row],[Day Change]]&gt;0,"UP","DOWN")</f>
        <v>UP</v>
      </c>
      <c r="L2131" s="2">
        <v>8</v>
      </c>
      <c r="Q2131" s="15"/>
    </row>
    <row r="2132" spans="1:17" x14ac:dyDescent="0.25">
      <c r="A2132" s="1">
        <v>39623</v>
      </c>
      <c r="B2132" s="3">
        <v>24.624286999999999</v>
      </c>
      <c r="C2132" s="3">
        <v>25.111429000000001</v>
      </c>
      <c r="D2132" s="3">
        <v>24.518571999999999</v>
      </c>
      <c r="E2132" s="3">
        <v>24.75</v>
      </c>
      <c r="F2132" s="3">
        <v>21.934832</v>
      </c>
      <c r="G2132">
        <v>155486800</v>
      </c>
      <c r="H2132" t="str">
        <f>TEXT(AppleStock[[#This Row],[Date]],"dddd")</f>
        <v>Tuesday</v>
      </c>
      <c r="I2132" t="str">
        <f>MID(AppleStock[[#This Row],[Day]],1,FIND("day",AppleStock[[#This Row],[Day]])-1)</f>
        <v>Tues</v>
      </c>
      <c r="J2132" s="3">
        <f>AppleStock[[#This Row],[Open]]-AppleStock[[#This Row],[Close]]</f>
        <v>-0.12571300000000107</v>
      </c>
      <c r="K2132" t="str">
        <f>IF(AppleStock[[#This Row],[Day Change]]&gt;0,"UP","DOWN")</f>
        <v>DOWN</v>
      </c>
      <c r="L2132" s="2">
        <v>8</v>
      </c>
      <c r="Q2132" s="15"/>
    </row>
    <row r="2133" spans="1:17" x14ac:dyDescent="0.25">
      <c r="A2133" s="1">
        <v>39624</v>
      </c>
      <c r="B2133" s="3">
        <v>24.944286000000002</v>
      </c>
      <c r="C2133" s="3">
        <v>25.547142000000001</v>
      </c>
      <c r="D2133" s="3">
        <v>24.84</v>
      </c>
      <c r="E2133" s="3">
        <v>25.341429000000002</v>
      </c>
      <c r="F2133" s="3">
        <v>22.458988000000002</v>
      </c>
      <c r="G2133">
        <v>161112700</v>
      </c>
      <c r="H2133" t="str">
        <f>TEXT(AppleStock[[#This Row],[Date]],"dddd")</f>
        <v>Wednesday</v>
      </c>
      <c r="I2133" t="str">
        <f>MID(AppleStock[[#This Row],[Day]],1,FIND("day",AppleStock[[#This Row],[Day]])-1)</f>
        <v>Wednes</v>
      </c>
      <c r="J2133" s="3">
        <f>AppleStock[[#This Row],[Open]]-AppleStock[[#This Row],[Close]]</f>
        <v>-0.3971429999999998</v>
      </c>
      <c r="K2133" t="str">
        <f>IF(AppleStock[[#This Row],[Day Change]]&gt;0,"UP","DOWN")</f>
        <v>DOWN</v>
      </c>
      <c r="L2133" s="2">
        <v>8</v>
      </c>
      <c r="Q2133" s="15"/>
    </row>
    <row r="2134" spans="1:17" x14ac:dyDescent="0.25">
      <c r="A2134" s="1">
        <v>39625</v>
      </c>
      <c r="B2134" s="3">
        <v>24.867144</v>
      </c>
      <c r="C2134" s="3">
        <v>24.977142000000001</v>
      </c>
      <c r="D2134" s="3">
        <v>24.001429000000002</v>
      </c>
      <c r="E2134" s="3">
        <v>24.037144000000001</v>
      </c>
      <c r="F2134" s="3">
        <v>21.303059000000001</v>
      </c>
      <c r="G2134">
        <v>217402500</v>
      </c>
      <c r="H2134" t="str">
        <f>TEXT(AppleStock[[#This Row],[Date]],"dddd")</f>
        <v>Thursday</v>
      </c>
      <c r="I2134" t="str">
        <f>MID(AppleStock[[#This Row],[Day]],1,FIND("day",AppleStock[[#This Row],[Day]])-1)</f>
        <v>Thurs</v>
      </c>
      <c r="J2134" s="3">
        <f>AppleStock[[#This Row],[Open]]-AppleStock[[#This Row],[Close]]</f>
        <v>0.82999999999999829</v>
      </c>
      <c r="K2134" t="str">
        <f>IF(AppleStock[[#This Row],[Day Change]]&gt;0,"UP","DOWN")</f>
        <v>UP</v>
      </c>
      <c r="L2134" s="2">
        <v>8</v>
      </c>
      <c r="Q2134" s="15"/>
    </row>
    <row r="2135" spans="1:17" x14ac:dyDescent="0.25">
      <c r="A2135" s="1">
        <v>39626</v>
      </c>
      <c r="B2135" s="3">
        <v>23.787144000000001</v>
      </c>
      <c r="C2135" s="3">
        <v>24.367144</v>
      </c>
      <c r="D2135" s="3">
        <v>23.450001</v>
      </c>
      <c r="E2135" s="3">
        <v>24.298570999999999</v>
      </c>
      <c r="F2135" s="3">
        <v>21.534749999999999</v>
      </c>
      <c r="G2135">
        <v>260562400</v>
      </c>
      <c r="H2135" t="str">
        <f>TEXT(AppleStock[[#This Row],[Date]],"dddd")</f>
        <v>Friday</v>
      </c>
      <c r="I2135" t="str">
        <f>MID(AppleStock[[#This Row],[Day]],1,FIND("day",AppleStock[[#This Row],[Day]])-1)</f>
        <v>Fri</v>
      </c>
      <c r="J2135" s="3">
        <f>AppleStock[[#This Row],[Open]]-AppleStock[[#This Row],[Close]]</f>
        <v>-0.51142699999999763</v>
      </c>
      <c r="K2135" t="str">
        <f>IF(AppleStock[[#This Row],[Day Change]]&gt;0,"UP","DOWN")</f>
        <v>DOWN</v>
      </c>
      <c r="L2135" s="2">
        <v>8</v>
      </c>
      <c r="Q2135" s="15"/>
    </row>
    <row r="2136" spans="1:17" x14ac:dyDescent="0.25">
      <c r="A2136" s="1">
        <v>39629</v>
      </c>
      <c r="B2136" s="3">
        <v>24.312857000000001</v>
      </c>
      <c r="C2136" s="3">
        <v>24.571428000000001</v>
      </c>
      <c r="D2136" s="3">
        <v>23.802855999999998</v>
      </c>
      <c r="E2136" s="3">
        <v>23.92</v>
      </c>
      <c r="F2136" s="3">
        <v>21.199244</v>
      </c>
      <c r="G2136">
        <v>171049200</v>
      </c>
      <c r="H2136" t="str">
        <f>TEXT(AppleStock[[#This Row],[Date]],"dddd")</f>
        <v>Monday</v>
      </c>
      <c r="I2136" t="str">
        <f>MID(AppleStock[[#This Row],[Day]],1,FIND("day",AppleStock[[#This Row],[Day]])-1)</f>
        <v>Mon</v>
      </c>
      <c r="J2136" s="3">
        <f>AppleStock[[#This Row],[Open]]-AppleStock[[#This Row],[Close]]</f>
        <v>0.39285699999999935</v>
      </c>
      <c r="K2136" t="str">
        <f>IF(AppleStock[[#This Row],[Day Change]]&gt;0,"UP","DOWN")</f>
        <v>UP</v>
      </c>
      <c r="L2136" s="2">
        <v>8</v>
      </c>
      <c r="Q2136" s="15"/>
    </row>
    <row r="2137" spans="1:17" x14ac:dyDescent="0.25">
      <c r="A2137" s="1">
        <v>39630</v>
      </c>
      <c r="B2137" s="3">
        <v>23.461428000000002</v>
      </c>
      <c r="C2137" s="3">
        <v>24.959999</v>
      </c>
      <c r="D2137" s="3">
        <v>23.428571999999999</v>
      </c>
      <c r="E2137" s="3">
        <v>24.954287000000001</v>
      </c>
      <c r="F2137" s="3">
        <v>22.115879</v>
      </c>
      <c r="G2137">
        <v>277820200</v>
      </c>
      <c r="H2137" t="str">
        <f>TEXT(AppleStock[[#This Row],[Date]],"dddd")</f>
        <v>Tuesday</v>
      </c>
      <c r="I2137" t="str">
        <f>MID(AppleStock[[#This Row],[Day]],1,FIND("day",AppleStock[[#This Row],[Day]])-1)</f>
        <v>Tues</v>
      </c>
      <c r="J2137" s="3">
        <f>AppleStock[[#This Row],[Open]]-AppleStock[[#This Row],[Close]]</f>
        <v>-1.4928589999999993</v>
      </c>
      <c r="K2137" t="str">
        <f>IF(AppleStock[[#This Row],[Day Change]]&gt;0,"UP","DOWN")</f>
        <v>DOWN</v>
      </c>
      <c r="L2137" s="2">
        <v>8</v>
      </c>
      <c r="Q2137" s="15"/>
    </row>
    <row r="2138" spans="1:17" x14ac:dyDescent="0.25">
      <c r="A2138" s="1">
        <v>39631</v>
      </c>
      <c r="B2138" s="3">
        <v>25.028572</v>
      </c>
      <c r="C2138" s="3">
        <v>25.35</v>
      </c>
      <c r="D2138" s="3">
        <v>24.025715000000002</v>
      </c>
      <c r="E2138" s="3">
        <v>24.025715000000002</v>
      </c>
      <c r="F2138" s="3">
        <v>21.292925</v>
      </c>
      <c r="G2138">
        <v>209379800</v>
      </c>
      <c r="H2138" t="str">
        <f>TEXT(AppleStock[[#This Row],[Date]],"dddd")</f>
        <v>Wednesday</v>
      </c>
      <c r="I2138" t="str">
        <f>MID(AppleStock[[#This Row],[Day]],1,FIND("day",AppleStock[[#This Row],[Day]])-1)</f>
        <v>Wednes</v>
      </c>
      <c r="J2138" s="3">
        <f>AppleStock[[#This Row],[Open]]-AppleStock[[#This Row],[Close]]</f>
        <v>1.0028569999999988</v>
      </c>
      <c r="K2138" t="str">
        <f>IF(AppleStock[[#This Row],[Day Change]]&gt;0,"UP","DOWN")</f>
        <v>UP</v>
      </c>
      <c r="L2138" s="2">
        <v>8</v>
      </c>
      <c r="Q2138" s="15"/>
    </row>
    <row r="2139" spans="1:17" x14ac:dyDescent="0.25">
      <c r="A2139" s="1">
        <v>39632</v>
      </c>
      <c r="B2139" s="3">
        <v>24.227142000000001</v>
      </c>
      <c r="C2139" s="3">
        <v>24.595714999999998</v>
      </c>
      <c r="D2139" s="3">
        <v>23.678571999999999</v>
      </c>
      <c r="E2139" s="3">
        <v>24.302855999999998</v>
      </c>
      <c r="F2139" s="3">
        <v>21.538547999999999</v>
      </c>
      <c r="G2139">
        <v>130840500</v>
      </c>
      <c r="H2139" t="str">
        <f>TEXT(AppleStock[[#This Row],[Date]],"dddd")</f>
        <v>Thursday</v>
      </c>
      <c r="I2139" t="str">
        <f>MID(AppleStock[[#This Row],[Day]],1,FIND("day",AppleStock[[#This Row],[Day]])-1)</f>
        <v>Thurs</v>
      </c>
      <c r="J2139" s="3">
        <f>AppleStock[[#This Row],[Open]]-AppleStock[[#This Row],[Close]]</f>
        <v>-7.5713999999997839E-2</v>
      </c>
      <c r="K2139" t="str">
        <f>IF(AppleStock[[#This Row],[Day Change]]&gt;0,"UP","DOWN")</f>
        <v>DOWN</v>
      </c>
      <c r="L2139" s="2">
        <v>8</v>
      </c>
      <c r="Q2139" s="15"/>
    </row>
    <row r="2140" spans="1:17" x14ac:dyDescent="0.25">
      <c r="A2140" s="1">
        <v>39636</v>
      </c>
      <c r="B2140" s="3">
        <v>24.737143</v>
      </c>
      <c r="C2140" s="3">
        <v>25.304285</v>
      </c>
      <c r="D2140" s="3">
        <v>24.557141999999999</v>
      </c>
      <c r="E2140" s="3">
        <v>25.022857999999999</v>
      </c>
      <c r="F2140" s="3">
        <v>22.176649000000001</v>
      </c>
      <c r="G2140">
        <v>205097900</v>
      </c>
      <c r="H2140" t="str">
        <f>TEXT(AppleStock[[#This Row],[Date]],"dddd")</f>
        <v>Monday</v>
      </c>
      <c r="I2140" t="str">
        <f>MID(AppleStock[[#This Row],[Day]],1,FIND("day",AppleStock[[#This Row],[Day]])-1)</f>
        <v>Mon</v>
      </c>
      <c r="J2140" s="3">
        <f>AppleStock[[#This Row],[Open]]-AppleStock[[#This Row],[Close]]</f>
        <v>-0.28571499999999972</v>
      </c>
      <c r="K2140" t="str">
        <f>IF(AppleStock[[#This Row],[Day Change]]&gt;0,"UP","DOWN")</f>
        <v>DOWN</v>
      </c>
      <c r="L2140" s="2">
        <v>8</v>
      </c>
      <c r="Q2140" s="15"/>
    </row>
    <row r="2141" spans="1:17" x14ac:dyDescent="0.25">
      <c r="A2141" s="1">
        <v>39637</v>
      </c>
      <c r="B2141" s="3">
        <v>25.057141999999999</v>
      </c>
      <c r="C2141" s="3">
        <v>25.671429</v>
      </c>
      <c r="D2141" s="3">
        <v>24.677143000000001</v>
      </c>
      <c r="E2141" s="3">
        <v>25.65</v>
      </c>
      <c r="F2141" s="3">
        <v>22.732458000000001</v>
      </c>
      <c r="G2141">
        <v>222087600</v>
      </c>
      <c r="H2141" t="str">
        <f>TEXT(AppleStock[[#This Row],[Date]],"dddd")</f>
        <v>Tuesday</v>
      </c>
      <c r="I2141" t="str">
        <f>MID(AppleStock[[#This Row],[Day]],1,FIND("day",AppleStock[[#This Row],[Day]])-1)</f>
        <v>Tues</v>
      </c>
      <c r="J2141" s="3">
        <f>AppleStock[[#This Row],[Open]]-AppleStock[[#This Row],[Close]]</f>
        <v>-0.59285799999999966</v>
      </c>
      <c r="K2141" t="str">
        <f>IF(AppleStock[[#This Row],[Day Change]]&gt;0,"UP","DOWN")</f>
        <v>DOWN</v>
      </c>
      <c r="L2141" s="2">
        <v>8</v>
      </c>
      <c r="Q2141" s="15"/>
    </row>
    <row r="2142" spans="1:17" x14ac:dyDescent="0.25">
      <c r="A2142" s="1">
        <v>39638</v>
      </c>
      <c r="B2142" s="3">
        <v>25.742857000000001</v>
      </c>
      <c r="C2142" s="3">
        <v>25.844286</v>
      </c>
      <c r="D2142" s="3">
        <v>24.877141999999999</v>
      </c>
      <c r="E2142" s="3">
        <v>24.892856999999999</v>
      </c>
      <c r="F2142" s="3">
        <v>22.061433999999998</v>
      </c>
      <c r="G2142">
        <v>223944000</v>
      </c>
      <c r="H2142" t="str">
        <f>TEXT(AppleStock[[#This Row],[Date]],"dddd")</f>
        <v>Wednesday</v>
      </c>
      <c r="I2142" t="str">
        <f>MID(AppleStock[[#This Row],[Day]],1,FIND("day",AppleStock[[#This Row],[Day]])-1)</f>
        <v>Wednes</v>
      </c>
      <c r="J2142" s="3">
        <f>AppleStock[[#This Row],[Open]]-AppleStock[[#This Row],[Close]]</f>
        <v>0.85000000000000142</v>
      </c>
      <c r="K2142" t="str">
        <f>IF(AppleStock[[#This Row],[Day Change]]&gt;0,"UP","DOWN")</f>
        <v>UP</v>
      </c>
      <c r="L2142" s="2">
        <v>8</v>
      </c>
      <c r="Q2142" s="15"/>
    </row>
    <row r="2143" spans="1:17" x14ac:dyDescent="0.25">
      <c r="A2143" s="1">
        <v>39639</v>
      </c>
      <c r="B2143" s="3">
        <v>24.988571</v>
      </c>
      <c r="C2143" s="3">
        <v>25.334285999999999</v>
      </c>
      <c r="D2143" s="3">
        <v>24.481428000000001</v>
      </c>
      <c r="E2143" s="3">
        <v>25.232856999999999</v>
      </c>
      <c r="F2143" s="3">
        <v>22.362766000000001</v>
      </c>
      <c r="G2143">
        <v>210172200</v>
      </c>
      <c r="H2143" t="str">
        <f>TEXT(AppleStock[[#This Row],[Date]],"dddd")</f>
        <v>Thursday</v>
      </c>
      <c r="I2143" t="str">
        <f>MID(AppleStock[[#This Row],[Day]],1,FIND("day",AppleStock[[#This Row],[Day]])-1)</f>
        <v>Thurs</v>
      </c>
      <c r="J2143" s="3">
        <f>AppleStock[[#This Row],[Open]]-AppleStock[[#This Row],[Close]]</f>
        <v>-0.24428599999999889</v>
      </c>
      <c r="K2143" t="str">
        <f>IF(AppleStock[[#This Row],[Day Change]]&gt;0,"UP","DOWN")</f>
        <v>DOWN</v>
      </c>
      <c r="L2143" s="2">
        <v>8</v>
      </c>
      <c r="Q2143" s="15"/>
    </row>
    <row r="2144" spans="1:17" x14ac:dyDescent="0.25">
      <c r="A2144" s="1">
        <v>39640</v>
      </c>
      <c r="B2144" s="3">
        <v>25.067142</v>
      </c>
      <c r="C2144" s="3">
        <v>25.301428000000001</v>
      </c>
      <c r="D2144" s="3">
        <v>24.428571999999999</v>
      </c>
      <c r="E2144" s="3">
        <v>24.654285000000002</v>
      </c>
      <c r="F2144" s="3">
        <v>21.850002</v>
      </c>
      <c r="G2144">
        <v>232502900</v>
      </c>
      <c r="H2144" t="str">
        <f>TEXT(AppleStock[[#This Row],[Date]],"dddd")</f>
        <v>Friday</v>
      </c>
      <c r="I2144" t="str">
        <f>MID(AppleStock[[#This Row],[Day]],1,FIND("day",AppleStock[[#This Row],[Day]])-1)</f>
        <v>Fri</v>
      </c>
      <c r="J2144" s="3">
        <f>AppleStock[[#This Row],[Open]]-AppleStock[[#This Row],[Close]]</f>
        <v>0.41285699999999892</v>
      </c>
      <c r="K2144" t="str">
        <f>IF(AppleStock[[#This Row],[Day Change]]&gt;0,"UP","DOWN")</f>
        <v>UP</v>
      </c>
      <c r="L2144" s="2">
        <v>8</v>
      </c>
      <c r="Q2144" s="15"/>
    </row>
    <row r="2145" spans="1:17" x14ac:dyDescent="0.25">
      <c r="A2145" s="1">
        <v>39643</v>
      </c>
      <c r="B2145" s="3">
        <v>25.605715</v>
      </c>
      <c r="C2145" s="3">
        <v>25.614286</v>
      </c>
      <c r="D2145" s="3">
        <v>24.725714</v>
      </c>
      <c r="E2145" s="3">
        <v>24.84</v>
      </c>
      <c r="F2145" s="3">
        <v>22.014593000000001</v>
      </c>
      <c r="G2145">
        <v>221513600</v>
      </c>
      <c r="H2145" t="str">
        <f>TEXT(AppleStock[[#This Row],[Date]],"dddd")</f>
        <v>Monday</v>
      </c>
      <c r="I2145" t="str">
        <f>MID(AppleStock[[#This Row],[Day]],1,FIND("day",AppleStock[[#This Row],[Day]])-1)</f>
        <v>Mon</v>
      </c>
      <c r="J2145" s="3">
        <f>AppleStock[[#This Row],[Open]]-AppleStock[[#This Row],[Close]]</f>
        <v>0.76571500000000015</v>
      </c>
      <c r="K2145" t="str">
        <f>IF(AppleStock[[#This Row],[Day Change]]&gt;0,"UP","DOWN")</f>
        <v>UP</v>
      </c>
      <c r="L2145" s="2">
        <v>8</v>
      </c>
      <c r="Q2145" s="15"/>
    </row>
    <row r="2146" spans="1:17" x14ac:dyDescent="0.25">
      <c r="A2146" s="1">
        <v>39644</v>
      </c>
      <c r="B2146" s="3">
        <v>24.639999</v>
      </c>
      <c r="C2146" s="3">
        <v>24.82</v>
      </c>
      <c r="D2146" s="3">
        <v>23.77</v>
      </c>
      <c r="E2146" s="3">
        <v>24.234285</v>
      </c>
      <c r="F2146" s="3">
        <v>21.477774</v>
      </c>
      <c r="G2146">
        <v>260010800</v>
      </c>
      <c r="H2146" t="str">
        <f>TEXT(AppleStock[[#This Row],[Date]],"dddd")</f>
        <v>Tuesday</v>
      </c>
      <c r="I2146" t="str">
        <f>MID(AppleStock[[#This Row],[Day]],1,FIND("day",AppleStock[[#This Row],[Day]])-1)</f>
        <v>Tues</v>
      </c>
      <c r="J2146" s="3">
        <f>AppleStock[[#This Row],[Open]]-AppleStock[[#This Row],[Close]]</f>
        <v>0.40571399999999969</v>
      </c>
      <c r="K2146" t="str">
        <f>IF(AppleStock[[#This Row],[Day Change]]&gt;0,"UP","DOWN")</f>
        <v>UP</v>
      </c>
      <c r="L2146" s="2">
        <v>8</v>
      </c>
      <c r="Q2146" s="15"/>
    </row>
    <row r="2147" spans="1:17" x14ac:dyDescent="0.25">
      <c r="A2147" s="1">
        <v>39645</v>
      </c>
      <c r="B2147" s="3">
        <v>24.314285000000002</v>
      </c>
      <c r="C2147" s="3">
        <v>24.704287000000001</v>
      </c>
      <c r="D2147" s="3">
        <v>24.085713999999999</v>
      </c>
      <c r="E2147" s="3">
        <v>24.687142999999999</v>
      </c>
      <c r="F2147" s="3">
        <v>21.879124000000001</v>
      </c>
      <c r="G2147">
        <v>186947600</v>
      </c>
      <c r="H2147" t="str">
        <f>TEXT(AppleStock[[#This Row],[Date]],"dddd")</f>
        <v>Wednesday</v>
      </c>
      <c r="I2147" t="str">
        <f>MID(AppleStock[[#This Row],[Day]],1,FIND("day",AppleStock[[#This Row],[Day]])-1)</f>
        <v>Wednes</v>
      </c>
      <c r="J2147" s="3">
        <f>AppleStock[[#This Row],[Open]]-AppleStock[[#This Row],[Close]]</f>
        <v>-0.37285799999999725</v>
      </c>
      <c r="K2147" t="str">
        <f>IF(AppleStock[[#This Row],[Day Change]]&gt;0,"UP","DOWN")</f>
        <v>DOWN</v>
      </c>
      <c r="L2147" s="2">
        <v>8</v>
      </c>
      <c r="Q2147" s="15"/>
    </row>
    <row r="2148" spans="1:17" x14ac:dyDescent="0.25">
      <c r="A2148" s="1">
        <v>39646</v>
      </c>
      <c r="B2148" s="3">
        <v>24.871428999999999</v>
      </c>
      <c r="C2148" s="3">
        <v>24.997143000000001</v>
      </c>
      <c r="D2148" s="3">
        <v>24.484285</v>
      </c>
      <c r="E2148" s="3">
        <v>24.544284999999999</v>
      </c>
      <c r="F2148" s="3">
        <v>21.752511999999999</v>
      </c>
      <c r="G2148">
        <v>189381500</v>
      </c>
      <c r="H2148" t="str">
        <f>TEXT(AppleStock[[#This Row],[Date]],"dddd")</f>
        <v>Thursday</v>
      </c>
      <c r="I2148" t="str">
        <f>MID(AppleStock[[#This Row],[Day]],1,FIND("day",AppleStock[[#This Row],[Day]])-1)</f>
        <v>Thurs</v>
      </c>
      <c r="J2148" s="3">
        <f>AppleStock[[#This Row],[Open]]-AppleStock[[#This Row],[Close]]</f>
        <v>0.32714400000000055</v>
      </c>
      <c r="K2148" t="str">
        <f>IF(AppleStock[[#This Row],[Day Change]]&gt;0,"UP","DOWN")</f>
        <v>UP</v>
      </c>
      <c r="L2148" s="2">
        <v>8</v>
      </c>
      <c r="Q2148" s="15"/>
    </row>
    <row r="2149" spans="1:17" x14ac:dyDescent="0.25">
      <c r="A2149" s="1">
        <v>39647</v>
      </c>
      <c r="B2149" s="3">
        <v>24.074286000000001</v>
      </c>
      <c r="C2149" s="3">
        <v>24.235714000000002</v>
      </c>
      <c r="D2149" s="3">
        <v>23.571428000000001</v>
      </c>
      <c r="E2149" s="3">
        <v>23.592856999999999</v>
      </c>
      <c r="F2149" s="3">
        <v>20.909306000000001</v>
      </c>
      <c r="G2149">
        <v>217103600</v>
      </c>
      <c r="H2149" t="str">
        <f>TEXT(AppleStock[[#This Row],[Date]],"dddd")</f>
        <v>Friday</v>
      </c>
      <c r="I2149" t="str">
        <f>MID(AppleStock[[#This Row],[Day]],1,FIND("day",AppleStock[[#This Row],[Day]])-1)</f>
        <v>Fri</v>
      </c>
      <c r="J2149" s="3">
        <f>AppleStock[[#This Row],[Open]]-AppleStock[[#This Row],[Close]]</f>
        <v>0.48142900000000211</v>
      </c>
      <c r="K2149" t="str">
        <f>IF(AppleStock[[#This Row],[Day Change]]&gt;0,"UP","DOWN")</f>
        <v>UP</v>
      </c>
      <c r="L2149" s="2">
        <v>8</v>
      </c>
      <c r="Q2149" s="15"/>
    </row>
    <row r="2150" spans="1:17" x14ac:dyDescent="0.25">
      <c r="A2150" s="1">
        <v>39650</v>
      </c>
      <c r="B2150" s="3">
        <v>23.842856999999999</v>
      </c>
      <c r="C2150" s="3">
        <v>23.928571999999999</v>
      </c>
      <c r="D2150" s="3">
        <v>23.017143000000001</v>
      </c>
      <c r="E2150" s="3">
        <v>23.755714000000001</v>
      </c>
      <c r="F2150" s="3">
        <v>21.053635</v>
      </c>
      <c r="G2150">
        <v>340117400</v>
      </c>
      <c r="H2150" t="str">
        <f>TEXT(AppleStock[[#This Row],[Date]],"dddd")</f>
        <v>Monday</v>
      </c>
      <c r="I2150" t="str">
        <f>MID(AppleStock[[#This Row],[Day]],1,FIND("day",AppleStock[[#This Row],[Day]])-1)</f>
        <v>Mon</v>
      </c>
      <c r="J2150" s="3">
        <f>AppleStock[[#This Row],[Open]]-AppleStock[[#This Row],[Close]]</f>
        <v>8.7142999999997528E-2</v>
      </c>
      <c r="K2150" t="str">
        <f>IF(AppleStock[[#This Row],[Day Change]]&gt;0,"UP","DOWN")</f>
        <v>UP</v>
      </c>
      <c r="L2150" s="2">
        <v>8</v>
      </c>
      <c r="Q2150" s="15"/>
    </row>
    <row r="2151" spans="1:17" x14ac:dyDescent="0.25">
      <c r="A2151" s="1">
        <v>39651</v>
      </c>
      <c r="B2151" s="3">
        <v>21.285715</v>
      </c>
      <c r="C2151" s="3">
        <v>23.251429000000002</v>
      </c>
      <c r="D2151" s="3">
        <v>20.932858</v>
      </c>
      <c r="E2151" s="3">
        <v>23.145714000000002</v>
      </c>
      <c r="F2151" s="3">
        <v>20.513023</v>
      </c>
      <c r="G2151">
        <v>469898100</v>
      </c>
      <c r="H2151" t="str">
        <f>TEXT(AppleStock[[#This Row],[Date]],"dddd")</f>
        <v>Tuesday</v>
      </c>
      <c r="I2151" t="str">
        <f>MID(AppleStock[[#This Row],[Day]],1,FIND("day",AppleStock[[#This Row],[Day]])-1)</f>
        <v>Tues</v>
      </c>
      <c r="J2151" s="3">
        <f>AppleStock[[#This Row],[Open]]-AppleStock[[#This Row],[Close]]</f>
        <v>-1.859999000000002</v>
      </c>
      <c r="K2151" t="str">
        <f>IF(AppleStock[[#This Row],[Day Change]]&gt;0,"UP","DOWN")</f>
        <v>DOWN</v>
      </c>
      <c r="L2151" s="2">
        <v>8</v>
      </c>
      <c r="Q2151" s="15"/>
    </row>
    <row r="2152" spans="1:17" x14ac:dyDescent="0.25">
      <c r="A2152" s="1">
        <v>39652</v>
      </c>
      <c r="B2152" s="3">
        <v>23.57</v>
      </c>
      <c r="C2152" s="3">
        <v>24.052855999999998</v>
      </c>
      <c r="D2152" s="3">
        <v>23.08</v>
      </c>
      <c r="E2152" s="3">
        <v>23.751429000000002</v>
      </c>
      <c r="F2152" s="3">
        <v>21.049838999999999</v>
      </c>
      <c r="G2152">
        <v>265442100</v>
      </c>
      <c r="H2152" t="str">
        <f>TEXT(AppleStock[[#This Row],[Date]],"dddd")</f>
        <v>Wednesday</v>
      </c>
      <c r="I2152" t="str">
        <f>MID(AppleStock[[#This Row],[Day]],1,FIND("day",AppleStock[[#This Row],[Day]])-1)</f>
        <v>Wednes</v>
      </c>
      <c r="J2152" s="3">
        <f>AppleStock[[#This Row],[Open]]-AppleStock[[#This Row],[Close]]</f>
        <v>-0.18142900000000139</v>
      </c>
      <c r="K2152" t="str">
        <f>IF(AppleStock[[#This Row],[Day Change]]&gt;0,"UP","DOWN")</f>
        <v>DOWN</v>
      </c>
      <c r="L2152" s="2">
        <v>8</v>
      </c>
      <c r="Q2152" s="15"/>
    </row>
    <row r="2153" spans="1:17" x14ac:dyDescent="0.25">
      <c r="A2153" s="1">
        <v>39653</v>
      </c>
      <c r="B2153" s="3">
        <v>23.474284999999998</v>
      </c>
      <c r="C2153" s="3">
        <v>23.608571999999999</v>
      </c>
      <c r="D2153" s="3">
        <v>22.635714</v>
      </c>
      <c r="E2153" s="3">
        <v>22.718571000000001</v>
      </c>
      <c r="F2153" s="3">
        <v>20.134460000000001</v>
      </c>
      <c r="G2153">
        <v>209904800</v>
      </c>
      <c r="H2153" t="str">
        <f>TEXT(AppleStock[[#This Row],[Date]],"dddd")</f>
        <v>Thursday</v>
      </c>
      <c r="I2153" t="str">
        <f>MID(AppleStock[[#This Row],[Day]],1,FIND("day",AppleStock[[#This Row],[Day]])-1)</f>
        <v>Thurs</v>
      </c>
      <c r="J2153" s="3">
        <f>AppleStock[[#This Row],[Open]]-AppleStock[[#This Row],[Close]]</f>
        <v>0.75571399999999755</v>
      </c>
      <c r="K2153" t="str">
        <f>IF(AppleStock[[#This Row],[Day Change]]&gt;0,"UP","DOWN")</f>
        <v>UP</v>
      </c>
      <c r="L2153" s="2">
        <v>8</v>
      </c>
      <c r="Q2153" s="15"/>
    </row>
    <row r="2154" spans="1:17" x14ac:dyDescent="0.25">
      <c r="A2154" s="1">
        <v>39654</v>
      </c>
      <c r="B2154" s="3">
        <v>22.914286000000001</v>
      </c>
      <c r="C2154" s="3">
        <v>23.285715</v>
      </c>
      <c r="D2154" s="3">
        <v>22.664286000000001</v>
      </c>
      <c r="E2154" s="3">
        <v>23.16</v>
      </c>
      <c r="F2154" s="3">
        <v>20.525683999999998</v>
      </c>
      <c r="G2154">
        <v>158409300</v>
      </c>
      <c r="H2154" t="str">
        <f>TEXT(AppleStock[[#This Row],[Date]],"dddd")</f>
        <v>Friday</v>
      </c>
      <c r="I2154" t="str">
        <f>MID(AppleStock[[#This Row],[Day]],1,FIND("day",AppleStock[[#This Row],[Day]])-1)</f>
        <v>Fri</v>
      </c>
      <c r="J2154" s="3">
        <f>AppleStock[[#This Row],[Open]]-AppleStock[[#This Row],[Close]]</f>
        <v>-0.24571399999999954</v>
      </c>
      <c r="K2154" t="str">
        <f>IF(AppleStock[[#This Row],[Day Change]]&gt;0,"UP","DOWN")</f>
        <v>DOWN</v>
      </c>
      <c r="L2154" s="2">
        <v>8</v>
      </c>
      <c r="Q2154" s="15"/>
    </row>
    <row r="2155" spans="1:17" x14ac:dyDescent="0.25">
      <c r="A2155" s="1">
        <v>39657</v>
      </c>
      <c r="B2155" s="3">
        <v>23.191428999999999</v>
      </c>
      <c r="C2155" s="3">
        <v>23.209999</v>
      </c>
      <c r="D2155" s="3">
        <v>22.002856999999999</v>
      </c>
      <c r="E2155" s="3">
        <v>22.057141999999999</v>
      </c>
      <c r="F2155" s="3">
        <v>19.548271</v>
      </c>
      <c r="G2155">
        <v>195178200</v>
      </c>
      <c r="H2155" t="str">
        <f>TEXT(AppleStock[[#This Row],[Date]],"dddd")</f>
        <v>Monday</v>
      </c>
      <c r="I2155" t="str">
        <f>MID(AppleStock[[#This Row],[Day]],1,FIND("day",AppleStock[[#This Row],[Day]])-1)</f>
        <v>Mon</v>
      </c>
      <c r="J2155" s="3">
        <f>AppleStock[[#This Row],[Open]]-AppleStock[[#This Row],[Close]]</f>
        <v>1.1342870000000005</v>
      </c>
      <c r="K2155" t="str">
        <f>IF(AppleStock[[#This Row],[Day Change]]&gt;0,"UP","DOWN")</f>
        <v>UP</v>
      </c>
      <c r="L2155" s="2">
        <v>8</v>
      </c>
      <c r="Q2155" s="15"/>
    </row>
    <row r="2156" spans="1:17" x14ac:dyDescent="0.25">
      <c r="A2156" s="1">
        <v>39658</v>
      </c>
      <c r="B2156" s="3">
        <v>22.201429000000001</v>
      </c>
      <c r="C2156" s="3">
        <v>22.778572</v>
      </c>
      <c r="D2156" s="3">
        <v>21.950001</v>
      </c>
      <c r="E2156" s="3">
        <v>22.440000999999999</v>
      </c>
      <c r="F2156" s="3">
        <v>19.887577</v>
      </c>
      <c r="G2156">
        <v>171017700</v>
      </c>
      <c r="H2156" t="str">
        <f>TEXT(AppleStock[[#This Row],[Date]],"dddd")</f>
        <v>Tuesday</v>
      </c>
      <c r="I2156" t="str">
        <f>MID(AppleStock[[#This Row],[Day]],1,FIND("day",AppleStock[[#This Row],[Day]])-1)</f>
        <v>Tues</v>
      </c>
      <c r="J2156" s="3">
        <f>AppleStock[[#This Row],[Open]]-AppleStock[[#This Row],[Close]]</f>
        <v>-0.23857199999999779</v>
      </c>
      <c r="K2156" t="str">
        <f>IF(AppleStock[[#This Row],[Day Change]]&gt;0,"UP","DOWN")</f>
        <v>DOWN</v>
      </c>
      <c r="L2156" s="2">
        <v>8</v>
      </c>
      <c r="Q2156" s="15"/>
    </row>
    <row r="2157" spans="1:17" x14ac:dyDescent="0.25">
      <c r="A2157" s="1">
        <v>39659</v>
      </c>
      <c r="B2157" s="3">
        <v>22.540001</v>
      </c>
      <c r="C2157" s="3">
        <v>22.927143000000001</v>
      </c>
      <c r="D2157" s="3">
        <v>22.297142000000001</v>
      </c>
      <c r="E2157" s="3">
        <v>22.84</v>
      </c>
      <c r="F2157" s="3">
        <v>20.242079</v>
      </c>
      <c r="G2157">
        <v>181295800</v>
      </c>
      <c r="H2157" t="str">
        <f>TEXT(AppleStock[[#This Row],[Date]],"dddd")</f>
        <v>Wednesday</v>
      </c>
      <c r="I2157" t="str">
        <f>MID(AppleStock[[#This Row],[Day]],1,FIND("day",AppleStock[[#This Row],[Day]])-1)</f>
        <v>Wednes</v>
      </c>
      <c r="J2157" s="3">
        <f>AppleStock[[#This Row],[Open]]-AppleStock[[#This Row],[Close]]</f>
        <v>-0.29999899999999968</v>
      </c>
      <c r="K2157" t="str">
        <f>IF(AppleStock[[#This Row],[Day Change]]&gt;0,"UP","DOWN")</f>
        <v>DOWN</v>
      </c>
      <c r="L2157" s="2">
        <v>8</v>
      </c>
      <c r="Q2157" s="15"/>
    </row>
    <row r="2158" spans="1:17" x14ac:dyDescent="0.25">
      <c r="A2158" s="1">
        <v>39660</v>
      </c>
      <c r="B2158" s="3">
        <v>22.505714000000001</v>
      </c>
      <c r="C2158" s="3">
        <v>23.171429</v>
      </c>
      <c r="D2158" s="3">
        <v>22.425713999999999</v>
      </c>
      <c r="E2158" s="3">
        <v>22.707144</v>
      </c>
      <c r="F2158" s="3">
        <v>20.124338000000002</v>
      </c>
      <c r="G2158">
        <v>159374600</v>
      </c>
      <c r="H2158" t="str">
        <f>TEXT(AppleStock[[#This Row],[Date]],"dddd")</f>
        <v>Thursday</v>
      </c>
      <c r="I2158" t="str">
        <f>MID(AppleStock[[#This Row],[Day]],1,FIND("day",AppleStock[[#This Row],[Day]])-1)</f>
        <v>Thurs</v>
      </c>
      <c r="J2158" s="3">
        <f>AppleStock[[#This Row],[Open]]-AppleStock[[#This Row],[Close]]</f>
        <v>-0.20142999999999844</v>
      </c>
      <c r="K2158" t="str">
        <f>IF(AppleStock[[#This Row],[Day Change]]&gt;0,"UP","DOWN")</f>
        <v>DOWN</v>
      </c>
      <c r="L2158" s="2">
        <v>8</v>
      </c>
      <c r="Q2158" s="15"/>
    </row>
    <row r="2159" spans="1:17" x14ac:dyDescent="0.25">
      <c r="A2159" s="1">
        <v>39661</v>
      </c>
      <c r="B2159" s="3">
        <v>22.842856999999999</v>
      </c>
      <c r="C2159" s="3">
        <v>22.855715</v>
      </c>
      <c r="D2159" s="3">
        <v>22.25</v>
      </c>
      <c r="E2159" s="3">
        <v>22.379999000000002</v>
      </c>
      <c r="F2159" s="3">
        <v>19.834402000000001</v>
      </c>
      <c r="G2159">
        <v>136159800</v>
      </c>
      <c r="H2159" t="str">
        <f>TEXT(AppleStock[[#This Row],[Date]],"dddd")</f>
        <v>Friday</v>
      </c>
      <c r="I2159" t="str">
        <f>MID(AppleStock[[#This Row],[Day]],1,FIND("day",AppleStock[[#This Row],[Day]])-1)</f>
        <v>Fri</v>
      </c>
      <c r="J2159" s="3">
        <f>AppleStock[[#This Row],[Open]]-AppleStock[[#This Row],[Close]]</f>
        <v>0.46285799999999711</v>
      </c>
      <c r="K2159" t="str">
        <f>IF(AppleStock[[#This Row],[Day Change]]&gt;0,"UP","DOWN")</f>
        <v>UP</v>
      </c>
      <c r="L2159" s="2">
        <v>8</v>
      </c>
      <c r="Q2159" s="15"/>
    </row>
    <row r="2160" spans="1:17" x14ac:dyDescent="0.25">
      <c r="A2160" s="1">
        <v>39664</v>
      </c>
      <c r="B2160" s="3">
        <v>22.371428999999999</v>
      </c>
      <c r="C2160" s="3">
        <v>22.557141999999999</v>
      </c>
      <c r="D2160" s="3">
        <v>21.844286</v>
      </c>
      <c r="E2160" s="3">
        <v>21.889999</v>
      </c>
      <c r="F2160" s="3">
        <v>19.400138999999999</v>
      </c>
      <c r="G2160">
        <v>148131900</v>
      </c>
      <c r="H2160" t="str">
        <f>TEXT(AppleStock[[#This Row],[Date]],"dddd")</f>
        <v>Monday</v>
      </c>
      <c r="I2160" t="str">
        <f>MID(AppleStock[[#This Row],[Day]],1,FIND("day",AppleStock[[#This Row],[Day]])-1)</f>
        <v>Mon</v>
      </c>
      <c r="J2160" s="3">
        <f>AppleStock[[#This Row],[Open]]-AppleStock[[#This Row],[Close]]</f>
        <v>0.48142999999999958</v>
      </c>
      <c r="K2160" t="str">
        <f>IF(AppleStock[[#This Row],[Day Change]]&gt;0,"UP","DOWN")</f>
        <v>UP</v>
      </c>
      <c r="L2160" s="2">
        <v>8</v>
      </c>
      <c r="Q2160" s="15"/>
    </row>
    <row r="2161" spans="1:17" x14ac:dyDescent="0.25">
      <c r="A2161" s="1">
        <v>39665</v>
      </c>
      <c r="B2161" s="3">
        <v>22.202857999999999</v>
      </c>
      <c r="C2161" s="3">
        <v>22.971428</v>
      </c>
      <c r="D2161" s="3">
        <v>22.117144</v>
      </c>
      <c r="E2161" s="3">
        <v>22.948571999999999</v>
      </c>
      <c r="F2161" s="3">
        <v>20.338301000000001</v>
      </c>
      <c r="G2161">
        <v>172092900</v>
      </c>
      <c r="H2161" t="str">
        <f>TEXT(AppleStock[[#This Row],[Date]],"dddd")</f>
        <v>Tuesday</v>
      </c>
      <c r="I2161" t="str">
        <f>MID(AppleStock[[#This Row],[Day]],1,FIND("day",AppleStock[[#This Row],[Day]])-1)</f>
        <v>Tues</v>
      </c>
      <c r="J2161" s="3">
        <f>AppleStock[[#This Row],[Open]]-AppleStock[[#This Row],[Close]]</f>
        <v>-0.74571399999999954</v>
      </c>
      <c r="K2161" t="str">
        <f>IF(AppleStock[[#This Row],[Day Change]]&gt;0,"UP","DOWN")</f>
        <v>DOWN</v>
      </c>
      <c r="L2161" s="2">
        <v>8</v>
      </c>
      <c r="Q2161" s="15"/>
    </row>
    <row r="2162" spans="1:17" x14ac:dyDescent="0.25">
      <c r="A2162" s="1">
        <v>39666</v>
      </c>
      <c r="B2162" s="3">
        <v>22.852858000000001</v>
      </c>
      <c r="C2162" s="3">
        <v>23.914286000000001</v>
      </c>
      <c r="D2162" s="3">
        <v>22.571428000000001</v>
      </c>
      <c r="E2162" s="3">
        <v>23.455715000000001</v>
      </c>
      <c r="F2162" s="3">
        <v>20.787759999999999</v>
      </c>
      <c r="G2162">
        <v>197852200</v>
      </c>
      <c r="H2162" t="str">
        <f>TEXT(AppleStock[[#This Row],[Date]],"dddd")</f>
        <v>Wednesday</v>
      </c>
      <c r="I2162" t="str">
        <f>MID(AppleStock[[#This Row],[Day]],1,FIND("day",AppleStock[[#This Row],[Day]])-1)</f>
        <v>Wednes</v>
      </c>
      <c r="J2162" s="3">
        <f>AppleStock[[#This Row],[Open]]-AppleStock[[#This Row],[Close]]</f>
        <v>-0.6028570000000002</v>
      </c>
      <c r="K2162" t="str">
        <f>IF(AppleStock[[#This Row],[Day Change]]&gt;0,"UP","DOWN")</f>
        <v>DOWN</v>
      </c>
      <c r="L2162" s="2">
        <v>8</v>
      </c>
      <c r="Q2162" s="15"/>
    </row>
    <row r="2163" spans="1:17" x14ac:dyDescent="0.25">
      <c r="A2163" s="1">
        <v>39667</v>
      </c>
      <c r="B2163" s="3">
        <v>23.244285999999999</v>
      </c>
      <c r="C2163" s="3">
        <v>23.735714000000002</v>
      </c>
      <c r="D2163" s="3">
        <v>23.071428000000001</v>
      </c>
      <c r="E2163" s="3">
        <v>23.367144</v>
      </c>
      <c r="F2163" s="3">
        <v>20.709267000000001</v>
      </c>
      <c r="G2163">
        <v>168093100</v>
      </c>
      <c r="H2163" t="str">
        <f>TEXT(AppleStock[[#This Row],[Date]],"dddd")</f>
        <v>Thursday</v>
      </c>
      <c r="I2163" t="str">
        <f>MID(AppleStock[[#This Row],[Day]],1,FIND("day",AppleStock[[#This Row],[Day]])-1)</f>
        <v>Thurs</v>
      </c>
      <c r="J2163" s="3">
        <f>AppleStock[[#This Row],[Open]]-AppleStock[[#This Row],[Close]]</f>
        <v>-0.1228580000000008</v>
      </c>
      <c r="K2163" t="str">
        <f>IF(AppleStock[[#This Row],[Day Change]]&gt;0,"UP","DOWN")</f>
        <v>DOWN</v>
      </c>
      <c r="L2163" s="2">
        <v>8</v>
      </c>
      <c r="Q2163" s="15"/>
    </row>
    <row r="2164" spans="1:17" x14ac:dyDescent="0.25">
      <c r="A2164" s="1">
        <v>39668</v>
      </c>
      <c r="B2164" s="3">
        <v>23.408570999999998</v>
      </c>
      <c r="C2164" s="3">
        <v>24.235714000000002</v>
      </c>
      <c r="D2164" s="3">
        <v>23.392856999999999</v>
      </c>
      <c r="E2164" s="3">
        <v>24.221428</v>
      </c>
      <c r="F2164" s="3">
        <v>21.466380999999998</v>
      </c>
      <c r="G2164">
        <v>178499300</v>
      </c>
      <c r="H2164" t="str">
        <f>TEXT(AppleStock[[#This Row],[Date]],"dddd")</f>
        <v>Friday</v>
      </c>
      <c r="I2164" t="str">
        <f>MID(AppleStock[[#This Row],[Day]],1,FIND("day",AppleStock[[#This Row],[Day]])-1)</f>
        <v>Fri</v>
      </c>
      <c r="J2164" s="3">
        <f>AppleStock[[#This Row],[Open]]-AppleStock[[#This Row],[Close]]</f>
        <v>-0.81285700000000105</v>
      </c>
      <c r="K2164" t="str">
        <f>IF(AppleStock[[#This Row],[Day Change]]&gt;0,"UP","DOWN")</f>
        <v>DOWN</v>
      </c>
      <c r="L2164" s="2">
        <v>8</v>
      </c>
      <c r="Q2164" s="15"/>
    </row>
    <row r="2165" spans="1:17" x14ac:dyDescent="0.25">
      <c r="A2165" s="1">
        <v>39671</v>
      </c>
      <c r="B2165" s="3">
        <v>24.295712999999999</v>
      </c>
      <c r="C2165" s="3">
        <v>25.214285</v>
      </c>
      <c r="D2165" s="3">
        <v>24.238571</v>
      </c>
      <c r="E2165" s="3">
        <v>24.794284999999999</v>
      </c>
      <c r="F2165" s="3">
        <v>21.974079</v>
      </c>
      <c r="G2165">
        <v>222826100</v>
      </c>
      <c r="H2165" t="str">
        <f>TEXT(AppleStock[[#This Row],[Date]],"dddd")</f>
        <v>Monday</v>
      </c>
      <c r="I2165" t="str">
        <f>MID(AppleStock[[#This Row],[Day]],1,FIND("day",AppleStock[[#This Row],[Day]])-1)</f>
        <v>Mon</v>
      </c>
      <c r="J2165" s="3">
        <f>AppleStock[[#This Row],[Open]]-AppleStock[[#This Row],[Close]]</f>
        <v>-0.49857199999999935</v>
      </c>
      <c r="K2165" t="str">
        <f>IF(AppleStock[[#This Row],[Day Change]]&gt;0,"UP","DOWN")</f>
        <v>DOWN</v>
      </c>
      <c r="L2165" s="2">
        <v>8</v>
      </c>
      <c r="Q2165" s="15"/>
    </row>
    <row r="2166" spans="1:17" x14ac:dyDescent="0.25">
      <c r="A2166" s="1">
        <v>39672</v>
      </c>
      <c r="B2166" s="3">
        <v>24.788571999999998</v>
      </c>
      <c r="C2166" s="3">
        <v>25.612857999999999</v>
      </c>
      <c r="D2166" s="3">
        <v>24.787144000000001</v>
      </c>
      <c r="E2166" s="3">
        <v>25.247143000000001</v>
      </c>
      <c r="F2166" s="3">
        <v>22.375426999999998</v>
      </c>
      <c r="G2166">
        <v>209069700</v>
      </c>
      <c r="H2166" t="str">
        <f>TEXT(AppleStock[[#This Row],[Date]],"dddd")</f>
        <v>Tuesday</v>
      </c>
      <c r="I2166" t="str">
        <f>MID(AppleStock[[#This Row],[Day]],1,FIND("day",AppleStock[[#This Row],[Day]])-1)</f>
        <v>Tues</v>
      </c>
      <c r="J2166" s="3">
        <f>AppleStock[[#This Row],[Open]]-AppleStock[[#This Row],[Close]]</f>
        <v>-0.45857100000000273</v>
      </c>
      <c r="K2166" t="str">
        <f>IF(AppleStock[[#This Row],[Day Change]]&gt;0,"UP","DOWN")</f>
        <v>DOWN</v>
      </c>
      <c r="L2166" s="2">
        <v>8</v>
      </c>
      <c r="Q2166" s="15"/>
    </row>
    <row r="2167" spans="1:17" x14ac:dyDescent="0.25">
      <c r="A2167" s="1">
        <v>39673</v>
      </c>
      <c r="B2167" s="3">
        <v>25.425713999999999</v>
      </c>
      <c r="C2167" s="3">
        <v>25.714285</v>
      </c>
      <c r="D2167" s="3">
        <v>25.128571000000001</v>
      </c>
      <c r="E2167" s="3">
        <v>25.614286</v>
      </c>
      <c r="F2167" s="3">
        <v>22.700804000000002</v>
      </c>
      <c r="G2167">
        <v>210586600</v>
      </c>
      <c r="H2167" t="str">
        <f>TEXT(AppleStock[[#This Row],[Date]],"dddd")</f>
        <v>Wednesday</v>
      </c>
      <c r="I2167" t="str">
        <f>MID(AppleStock[[#This Row],[Day]],1,FIND("day",AppleStock[[#This Row],[Day]])-1)</f>
        <v>Wednes</v>
      </c>
      <c r="J2167" s="3">
        <f>AppleStock[[#This Row],[Open]]-AppleStock[[#This Row],[Close]]</f>
        <v>-0.18857200000000063</v>
      </c>
      <c r="K2167" t="str">
        <f>IF(AppleStock[[#This Row],[Day Change]]&gt;0,"UP","DOWN")</f>
        <v>DOWN</v>
      </c>
      <c r="L2167" s="2">
        <v>8</v>
      </c>
      <c r="Q2167" s="15"/>
    </row>
    <row r="2168" spans="1:17" x14ac:dyDescent="0.25">
      <c r="A2168" s="1">
        <v>39674</v>
      </c>
      <c r="B2168" s="3">
        <v>25.475714</v>
      </c>
      <c r="C2168" s="3">
        <v>25.778572</v>
      </c>
      <c r="D2168" s="3">
        <v>25.405714</v>
      </c>
      <c r="E2168" s="3">
        <v>25.617144</v>
      </c>
      <c r="F2168" s="3">
        <v>22.703346</v>
      </c>
      <c r="G2168">
        <v>177825200</v>
      </c>
      <c r="H2168" t="str">
        <f>TEXT(AppleStock[[#This Row],[Date]],"dddd")</f>
        <v>Thursday</v>
      </c>
      <c r="I2168" t="str">
        <f>MID(AppleStock[[#This Row],[Day]],1,FIND("day",AppleStock[[#This Row],[Day]])-1)</f>
        <v>Thurs</v>
      </c>
      <c r="J2168" s="3">
        <f>AppleStock[[#This Row],[Open]]-AppleStock[[#This Row],[Close]]</f>
        <v>-0.14142999999999972</v>
      </c>
      <c r="K2168" t="str">
        <f>IF(AppleStock[[#This Row],[Day Change]]&gt;0,"UP","DOWN")</f>
        <v>DOWN</v>
      </c>
      <c r="L2168" s="2">
        <v>8</v>
      </c>
      <c r="Q2168" s="15"/>
    </row>
    <row r="2169" spans="1:17" x14ac:dyDescent="0.25">
      <c r="A2169" s="1">
        <v>39675</v>
      </c>
      <c r="B2169" s="3">
        <v>25.577143</v>
      </c>
      <c r="C2169" s="3">
        <v>25.678571999999999</v>
      </c>
      <c r="D2169" s="3">
        <v>25.007142999999999</v>
      </c>
      <c r="E2169" s="3">
        <v>25.105715</v>
      </c>
      <c r="F2169" s="3">
        <v>22.250077999999998</v>
      </c>
      <c r="G2169">
        <v>177062900</v>
      </c>
      <c r="H2169" t="str">
        <f>TEXT(AppleStock[[#This Row],[Date]],"dddd")</f>
        <v>Friday</v>
      </c>
      <c r="I2169" t="str">
        <f>MID(AppleStock[[#This Row],[Day]],1,FIND("day",AppleStock[[#This Row],[Day]])-1)</f>
        <v>Fri</v>
      </c>
      <c r="J2169" s="3">
        <f>AppleStock[[#This Row],[Open]]-AppleStock[[#This Row],[Close]]</f>
        <v>0.47142799999999951</v>
      </c>
      <c r="K2169" t="str">
        <f>IF(AppleStock[[#This Row],[Day Change]]&gt;0,"UP","DOWN")</f>
        <v>UP</v>
      </c>
      <c r="L2169" s="2">
        <v>8</v>
      </c>
      <c r="Q2169" s="15"/>
    </row>
    <row r="2170" spans="1:17" x14ac:dyDescent="0.25">
      <c r="A2170" s="1">
        <v>39678</v>
      </c>
      <c r="B2170" s="3">
        <v>25.081429</v>
      </c>
      <c r="C2170" s="3">
        <v>25.401427999999999</v>
      </c>
      <c r="D2170" s="3">
        <v>24.831429</v>
      </c>
      <c r="E2170" s="3">
        <v>25.055713999999998</v>
      </c>
      <c r="F2170" s="3">
        <v>22.205772</v>
      </c>
      <c r="G2170">
        <v>138003600</v>
      </c>
      <c r="H2170" t="str">
        <f>TEXT(AppleStock[[#This Row],[Date]],"dddd")</f>
        <v>Monday</v>
      </c>
      <c r="I2170" t="str">
        <f>MID(AppleStock[[#This Row],[Day]],1,FIND("day",AppleStock[[#This Row],[Day]])-1)</f>
        <v>Mon</v>
      </c>
      <c r="J2170" s="3">
        <f>AppleStock[[#This Row],[Open]]-AppleStock[[#This Row],[Close]]</f>
        <v>2.5715000000001709E-2</v>
      </c>
      <c r="K2170" t="str">
        <f>IF(AppleStock[[#This Row],[Day Change]]&gt;0,"UP","DOWN")</f>
        <v>UP</v>
      </c>
      <c r="L2170" s="2">
        <v>8</v>
      </c>
      <c r="Q2170" s="15"/>
    </row>
    <row r="2171" spans="1:17" x14ac:dyDescent="0.25">
      <c r="A2171" s="1">
        <v>39679</v>
      </c>
      <c r="B2171" s="3">
        <v>24.934286</v>
      </c>
      <c r="C2171" s="3">
        <v>25.295712999999999</v>
      </c>
      <c r="D2171" s="3">
        <v>24.544284999999999</v>
      </c>
      <c r="E2171" s="3">
        <v>24.790001</v>
      </c>
      <c r="F2171" s="3">
        <v>21.970285000000001</v>
      </c>
      <c r="G2171">
        <v>154051100</v>
      </c>
      <c r="H2171" t="str">
        <f>TEXT(AppleStock[[#This Row],[Date]],"dddd")</f>
        <v>Tuesday</v>
      </c>
      <c r="I2171" t="str">
        <f>MID(AppleStock[[#This Row],[Day]],1,FIND("day",AppleStock[[#This Row],[Day]])-1)</f>
        <v>Tues</v>
      </c>
      <c r="J2171" s="3">
        <f>AppleStock[[#This Row],[Open]]-AppleStock[[#This Row],[Close]]</f>
        <v>0.144285</v>
      </c>
      <c r="K2171" t="str">
        <f>IF(AppleStock[[#This Row],[Day Change]]&gt;0,"UP","DOWN")</f>
        <v>UP</v>
      </c>
      <c r="L2171" s="2">
        <v>8</v>
      </c>
      <c r="Q2171" s="15"/>
    </row>
    <row r="2172" spans="1:17" x14ac:dyDescent="0.25">
      <c r="A2172" s="1">
        <v>39680</v>
      </c>
      <c r="B2172" s="3">
        <v>24.967141999999999</v>
      </c>
      <c r="C2172" s="3">
        <v>25.277142999999999</v>
      </c>
      <c r="D2172" s="3">
        <v>24.801428000000001</v>
      </c>
      <c r="E2172" s="3">
        <v>25.120000999999998</v>
      </c>
      <c r="F2172" s="3">
        <v>22.262747000000001</v>
      </c>
      <c r="G2172">
        <v>126737800</v>
      </c>
      <c r="H2172" t="str">
        <f>TEXT(AppleStock[[#This Row],[Date]],"dddd")</f>
        <v>Wednesday</v>
      </c>
      <c r="I2172" t="str">
        <f>MID(AppleStock[[#This Row],[Day]],1,FIND("day",AppleStock[[#This Row],[Day]])-1)</f>
        <v>Wednes</v>
      </c>
      <c r="J2172" s="3">
        <f>AppleStock[[#This Row],[Open]]-AppleStock[[#This Row],[Close]]</f>
        <v>-0.15285899999999941</v>
      </c>
      <c r="K2172" t="str">
        <f>IF(AppleStock[[#This Row],[Day Change]]&gt;0,"UP","DOWN")</f>
        <v>DOWN</v>
      </c>
      <c r="L2172" s="2">
        <v>8</v>
      </c>
      <c r="Q2172" s="15"/>
    </row>
    <row r="2173" spans="1:17" x14ac:dyDescent="0.25">
      <c r="A2173" s="1">
        <v>39681</v>
      </c>
      <c r="B2173" s="3">
        <v>24.924285999999999</v>
      </c>
      <c r="C2173" s="3">
        <v>25.064285000000002</v>
      </c>
      <c r="D2173" s="3">
        <v>24.555713999999998</v>
      </c>
      <c r="E2173" s="3">
        <v>24.898571</v>
      </c>
      <c r="F2173" s="3">
        <v>22.066504999999999</v>
      </c>
      <c r="G2173">
        <v>134936200</v>
      </c>
      <c r="H2173" t="str">
        <f>TEXT(AppleStock[[#This Row],[Date]],"dddd")</f>
        <v>Thursday</v>
      </c>
      <c r="I2173" t="str">
        <f>MID(AppleStock[[#This Row],[Day]],1,FIND("day",AppleStock[[#This Row],[Day]])-1)</f>
        <v>Thurs</v>
      </c>
      <c r="J2173" s="3">
        <f>AppleStock[[#This Row],[Open]]-AppleStock[[#This Row],[Close]]</f>
        <v>2.5714999999998156E-2</v>
      </c>
      <c r="K2173" t="str">
        <f>IF(AppleStock[[#This Row],[Day Change]]&gt;0,"UP","DOWN")</f>
        <v>UP</v>
      </c>
      <c r="L2173" s="2">
        <v>8</v>
      </c>
      <c r="Q2173" s="15"/>
    </row>
    <row r="2174" spans="1:17" x14ac:dyDescent="0.25">
      <c r="A2174" s="1">
        <v>39682</v>
      </c>
      <c r="B2174" s="3">
        <v>25.117144</v>
      </c>
      <c r="C2174" s="3">
        <v>25.357143000000001</v>
      </c>
      <c r="D2174" s="3">
        <v>25.081429</v>
      </c>
      <c r="E2174" s="3">
        <v>25.255714000000001</v>
      </c>
      <c r="F2174" s="3">
        <v>22.383022</v>
      </c>
      <c r="G2174">
        <v>109902800</v>
      </c>
      <c r="H2174" t="str">
        <f>TEXT(AppleStock[[#This Row],[Date]],"dddd")</f>
        <v>Friday</v>
      </c>
      <c r="I2174" t="str">
        <f>MID(AppleStock[[#This Row],[Day]],1,FIND("day",AppleStock[[#This Row],[Day]])-1)</f>
        <v>Fri</v>
      </c>
      <c r="J2174" s="3">
        <f>AppleStock[[#This Row],[Open]]-AppleStock[[#This Row],[Close]]</f>
        <v>-0.13857000000000141</v>
      </c>
      <c r="K2174" t="str">
        <f>IF(AppleStock[[#This Row],[Day Change]]&gt;0,"UP","DOWN")</f>
        <v>DOWN</v>
      </c>
      <c r="L2174" s="2">
        <v>8</v>
      </c>
      <c r="Q2174" s="15"/>
    </row>
    <row r="2175" spans="1:17" x14ac:dyDescent="0.25">
      <c r="A2175" s="1">
        <v>39685</v>
      </c>
      <c r="B2175" s="3">
        <v>25.164286000000001</v>
      </c>
      <c r="C2175" s="3">
        <v>25.175713999999999</v>
      </c>
      <c r="D2175" s="3">
        <v>24.522857999999999</v>
      </c>
      <c r="E2175" s="3">
        <v>24.65</v>
      </c>
      <c r="F2175" s="3">
        <v>21.846205000000001</v>
      </c>
      <c r="G2175">
        <v>121106300</v>
      </c>
      <c r="H2175" t="str">
        <f>TEXT(AppleStock[[#This Row],[Date]],"dddd")</f>
        <v>Monday</v>
      </c>
      <c r="I2175" t="str">
        <f>MID(AppleStock[[#This Row],[Day]],1,FIND("day",AppleStock[[#This Row],[Day]])-1)</f>
        <v>Mon</v>
      </c>
      <c r="J2175" s="3">
        <f>AppleStock[[#This Row],[Open]]-AppleStock[[#This Row],[Close]]</f>
        <v>0.51428600000000202</v>
      </c>
      <c r="K2175" t="str">
        <f>IF(AppleStock[[#This Row],[Day Change]]&gt;0,"UP","DOWN")</f>
        <v>UP</v>
      </c>
      <c r="L2175" s="2">
        <v>8</v>
      </c>
      <c r="Q2175" s="15"/>
    </row>
    <row r="2176" spans="1:17" x14ac:dyDescent="0.25">
      <c r="A2176" s="1">
        <v>39686</v>
      </c>
      <c r="B2176" s="3">
        <v>24.68</v>
      </c>
      <c r="C2176" s="3">
        <v>24.982856999999999</v>
      </c>
      <c r="D2176" s="3">
        <v>24.658570999999998</v>
      </c>
      <c r="E2176" s="3">
        <v>24.805713999999998</v>
      </c>
      <c r="F2176" s="3">
        <v>21.984209</v>
      </c>
      <c r="G2176">
        <v>111387500</v>
      </c>
      <c r="H2176" t="str">
        <f>TEXT(AppleStock[[#This Row],[Date]],"dddd")</f>
        <v>Tuesday</v>
      </c>
      <c r="I2176" t="str">
        <f>MID(AppleStock[[#This Row],[Day]],1,FIND("day",AppleStock[[#This Row],[Day]])-1)</f>
        <v>Tues</v>
      </c>
      <c r="J2176" s="3">
        <f>AppleStock[[#This Row],[Open]]-AppleStock[[#This Row],[Close]]</f>
        <v>-0.12571399999999855</v>
      </c>
      <c r="K2176" t="str">
        <f>IF(AppleStock[[#This Row],[Day Change]]&gt;0,"UP","DOWN")</f>
        <v>DOWN</v>
      </c>
      <c r="L2176" s="2">
        <v>8</v>
      </c>
      <c r="Q2176" s="15"/>
    </row>
    <row r="2177" spans="1:17" x14ac:dyDescent="0.25">
      <c r="A2177" s="1">
        <v>39687</v>
      </c>
      <c r="B2177" s="3">
        <v>24.758572000000001</v>
      </c>
      <c r="C2177" s="3">
        <v>25.108571999999999</v>
      </c>
      <c r="D2177" s="3">
        <v>24.598572000000001</v>
      </c>
      <c r="E2177" s="3">
        <v>24.952857999999999</v>
      </c>
      <c r="F2177" s="3">
        <v>22.114606999999999</v>
      </c>
      <c r="G2177">
        <v>119445200</v>
      </c>
      <c r="H2177" t="str">
        <f>TEXT(AppleStock[[#This Row],[Date]],"dddd")</f>
        <v>Wednesday</v>
      </c>
      <c r="I2177" t="str">
        <f>MID(AppleStock[[#This Row],[Day]],1,FIND("day",AppleStock[[#This Row],[Day]])-1)</f>
        <v>Wednes</v>
      </c>
      <c r="J2177" s="3">
        <f>AppleStock[[#This Row],[Open]]-AppleStock[[#This Row],[Close]]</f>
        <v>-0.19428599999999818</v>
      </c>
      <c r="K2177" t="str">
        <f>IF(AppleStock[[#This Row],[Day Change]]&gt;0,"UP","DOWN")</f>
        <v>DOWN</v>
      </c>
      <c r="L2177" s="2">
        <v>8</v>
      </c>
      <c r="Q2177" s="15"/>
    </row>
    <row r="2178" spans="1:17" x14ac:dyDescent="0.25">
      <c r="A2178" s="1">
        <v>39688</v>
      </c>
      <c r="B2178" s="3">
        <v>25.040001</v>
      </c>
      <c r="C2178" s="3">
        <v>25.178571999999999</v>
      </c>
      <c r="D2178" s="3">
        <v>24.678571999999999</v>
      </c>
      <c r="E2178" s="3">
        <v>24.82</v>
      </c>
      <c r="F2178" s="3">
        <v>21.996867999999999</v>
      </c>
      <c r="G2178">
        <v>107846200</v>
      </c>
      <c r="H2178" t="str">
        <f>TEXT(AppleStock[[#This Row],[Date]],"dddd")</f>
        <v>Thursday</v>
      </c>
      <c r="I2178" t="str">
        <f>MID(AppleStock[[#This Row],[Day]],1,FIND("day",AppleStock[[#This Row],[Day]])-1)</f>
        <v>Thurs</v>
      </c>
      <c r="J2178" s="3">
        <f>AppleStock[[#This Row],[Open]]-AppleStock[[#This Row],[Close]]</f>
        <v>0.22000099999999989</v>
      </c>
      <c r="K2178" t="str">
        <f>IF(AppleStock[[#This Row],[Day Change]]&gt;0,"UP","DOWN")</f>
        <v>UP</v>
      </c>
      <c r="L2178" s="2">
        <v>8</v>
      </c>
      <c r="Q2178" s="15"/>
    </row>
    <row r="2179" spans="1:17" x14ac:dyDescent="0.25">
      <c r="A2179" s="1">
        <v>39689</v>
      </c>
      <c r="B2179" s="3">
        <v>24.708570000000002</v>
      </c>
      <c r="C2179" s="3">
        <v>24.785715</v>
      </c>
      <c r="D2179" s="3">
        <v>24.148571</v>
      </c>
      <c r="E2179" s="3">
        <v>24.218571000000001</v>
      </c>
      <c r="F2179" s="3">
        <v>21.463854000000001</v>
      </c>
      <c r="G2179">
        <v>149822400</v>
      </c>
      <c r="H2179" t="str">
        <f>TEXT(AppleStock[[#This Row],[Date]],"dddd")</f>
        <v>Friday</v>
      </c>
      <c r="I2179" t="str">
        <f>MID(AppleStock[[#This Row],[Day]],1,FIND("day",AppleStock[[#This Row],[Day]])-1)</f>
        <v>Fri</v>
      </c>
      <c r="J2179" s="3">
        <f>AppleStock[[#This Row],[Open]]-AppleStock[[#This Row],[Close]]</f>
        <v>0.48999900000000096</v>
      </c>
      <c r="K2179" t="str">
        <f>IF(AppleStock[[#This Row],[Day Change]]&gt;0,"UP","DOWN")</f>
        <v>UP</v>
      </c>
      <c r="L2179" s="2">
        <v>8</v>
      </c>
      <c r="Q2179" s="15"/>
    </row>
    <row r="2180" spans="1:17" x14ac:dyDescent="0.25">
      <c r="A2180" s="1">
        <v>39693</v>
      </c>
      <c r="B2180" s="3">
        <v>24.628571000000001</v>
      </c>
      <c r="C2180" s="3">
        <v>24.785715</v>
      </c>
      <c r="D2180" s="3">
        <v>23.571428000000001</v>
      </c>
      <c r="E2180" s="3">
        <v>23.741427999999999</v>
      </c>
      <c r="F2180" s="3">
        <v>21.040973999999999</v>
      </c>
      <c r="G2180">
        <v>195190800</v>
      </c>
      <c r="H2180" t="str">
        <f>TEXT(AppleStock[[#This Row],[Date]],"dddd")</f>
        <v>Tuesday</v>
      </c>
      <c r="I2180" t="str">
        <f>MID(AppleStock[[#This Row],[Day]],1,FIND("day",AppleStock[[#This Row],[Day]])-1)</f>
        <v>Tues</v>
      </c>
      <c r="J2180" s="3">
        <f>AppleStock[[#This Row],[Open]]-AppleStock[[#This Row],[Close]]</f>
        <v>0.88714300000000179</v>
      </c>
      <c r="K2180" t="str">
        <f>IF(AppleStock[[#This Row],[Day Change]]&gt;0,"UP","DOWN")</f>
        <v>UP</v>
      </c>
      <c r="L2180" s="2">
        <v>8</v>
      </c>
      <c r="Q2180" s="15"/>
    </row>
    <row r="2181" spans="1:17" x14ac:dyDescent="0.25">
      <c r="A2181" s="1">
        <v>39694</v>
      </c>
      <c r="B2181" s="3">
        <v>23.834285999999999</v>
      </c>
      <c r="C2181" s="3">
        <v>24.097142999999999</v>
      </c>
      <c r="D2181" s="3">
        <v>23.428571999999999</v>
      </c>
      <c r="E2181" s="3">
        <v>23.851429</v>
      </c>
      <c r="F2181" s="3">
        <v>21.138463999999999</v>
      </c>
      <c r="G2181">
        <v>183708700</v>
      </c>
      <c r="H2181" t="str">
        <f>TEXT(AppleStock[[#This Row],[Date]],"dddd")</f>
        <v>Wednesday</v>
      </c>
      <c r="I2181" t="str">
        <f>MID(AppleStock[[#This Row],[Day]],1,FIND("day",AppleStock[[#This Row],[Day]])-1)</f>
        <v>Wednes</v>
      </c>
      <c r="J2181" s="3">
        <f>AppleStock[[#This Row],[Open]]-AppleStock[[#This Row],[Close]]</f>
        <v>-1.7143000000000796E-2</v>
      </c>
      <c r="K2181" t="str">
        <f>IF(AppleStock[[#This Row],[Day Change]]&gt;0,"UP","DOWN")</f>
        <v>DOWN</v>
      </c>
      <c r="L2181" s="2">
        <v>8</v>
      </c>
      <c r="Q2181" s="15"/>
    </row>
    <row r="2182" spans="1:17" x14ac:dyDescent="0.25">
      <c r="A2182" s="1">
        <v>39695</v>
      </c>
      <c r="B2182" s="3">
        <v>23.694286000000002</v>
      </c>
      <c r="C2182" s="3">
        <v>23.987143</v>
      </c>
      <c r="D2182" s="3">
        <v>22.972857000000001</v>
      </c>
      <c r="E2182" s="3">
        <v>23.031428999999999</v>
      </c>
      <c r="F2182" s="3">
        <v>20.411736000000001</v>
      </c>
      <c r="G2182">
        <v>185846500</v>
      </c>
      <c r="H2182" t="str">
        <f>TEXT(AppleStock[[#This Row],[Date]],"dddd")</f>
        <v>Thursday</v>
      </c>
      <c r="I2182" t="str">
        <f>MID(AppleStock[[#This Row],[Day]],1,FIND("day",AppleStock[[#This Row],[Day]])-1)</f>
        <v>Thurs</v>
      </c>
      <c r="J2182" s="3">
        <f>AppleStock[[#This Row],[Open]]-AppleStock[[#This Row],[Close]]</f>
        <v>0.66285700000000247</v>
      </c>
      <c r="K2182" t="str">
        <f>IF(AppleStock[[#This Row],[Day Change]]&gt;0,"UP","DOWN")</f>
        <v>UP</v>
      </c>
      <c r="L2182" s="2">
        <v>8</v>
      </c>
      <c r="Q2182" s="15"/>
    </row>
    <row r="2183" spans="1:17" x14ac:dyDescent="0.25">
      <c r="A2183" s="1">
        <v>39696</v>
      </c>
      <c r="B2183" s="3">
        <v>22.655714</v>
      </c>
      <c r="C2183" s="3">
        <v>23.200001</v>
      </c>
      <c r="D2183" s="3">
        <v>22.521429000000001</v>
      </c>
      <c r="E2183" s="3">
        <v>22.882856</v>
      </c>
      <c r="F2183" s="3">
        <v>20.280066000000001</v>
      </c>
      <c r="G2183">
        <v>196721000</v>
      </c>
      <c r="H2183" t="str">
        <f>TEXT(AppleStock[[#This Row],[Date]],"dddd")</f>
        <v>Friday</v>
      </c>
      <c r="I2183" t="str">
        <f>MID(AppleStock[[#This Row],[Day]],1,FIND("day",AppleStock[[#This Row],[Day]])-1)</f>
        <v>Fri</v>
      </c>
      <c r="J2183" s="3">
        <f>AppleStock[[#This Row],[Open]]-AppleStock[[#This Row],[Close]]</f>
        <v>-0.22714200000000062</v>
      </c>
      <c r="K2183" t="str">
        <f>IF(AppleStock[[#This Row],[Day Change]]&gt;0,"UP","DOWN")</f>
        <v>DOWN</v>
      </c>
      <c r="L2183" s="2">
        <v>8</v>
      </c>
      <c r="Q2183" s="15"/>
    </row>
    <row r="2184" spans="1:17" x14ac:dyDescent="0.25">
      <c r="A2184" s="1">
        <v>39699</v>
      </c>
      <c r="B2184" s="3">
        <v>23.51</v>
      </c>
      <c r="C2184" s="3">
        <v>23.555713999999998</v>
      </c>
      <c r="D2184" s="3">
        <v>21.637142000000001</v>
      </c>
      <c r="E2184" s="3">
        <v>22.559999000000001</v>
      </c>
      <c r="F2184" s="3">
        <v>19.993925000000001</v>
      </c>
      <c r="G2184">
        <v>261494800</v>
      </c>
      <c r="H2184" t="str">
        <f>TEXT(AppleStock[[#This Row],[Date]],"dddd")</f>
        <v>Monday</v>
      </c>
      <c r="I2184" t="str">
        <f>MID(AppleStock[[#This Row],[Day]],1,FIND("day",AppleStock[[#This Row],[Day]])-1)</f>
        <v>Mon</v>
      </c>
      <c r="J2184" s="3">
        <f>AppleStock[[#This Row],[Open]]-AppleStock[[#This Row],[Close]]</f>
        <v>0.95000100000000032</v>
      </c>
      <c r="K2184" t="str">
        <f>IF(AppleStock[[#This Row],[Day Change]]&gt;0,"UP","DOWN")</f>
        <v>UP</v>
      </c>
      <c r="L2184" s="2">
        <v>8</v>
      </c>
      <c r="Q2184" s="15"/>
    </row>
    <row r="2185" spans="1:17" x14ac:dyDescent="0.25">
      <c r="A2185" s="1">
        <v>39700</v>
      </c>
      <c r="B2185" s="3">
        <v>22.408570999999998</v>
      </c>
      <c r="C2185" s="3">
        <v>22.851429</v>
      </c>
      <c r="D2185" s="3">
        <v>21.398571</v>
      </c>
      <c r="E2185" s="3">
        <v>21.668571</v>
      </c>
      <c r="F2185" s="3">
        <v>19.203897000000001</v>
      </c>
      <c r="G2185">
        <v>311256400</v>
      </c>
      <c r="H2185" t="str">
        <f>TEXT(AppleStock[[#This Row],[Date]],"dddd")</f>
        <v>Tuesday</v>
      </c>
      <c r="I2185" t="str">
        <f>MID(AppleStock[[#This Row],[Day]],1,FIND("day",AppleStock[[#This Row],[Day]])-1)</f>
        <v>Tues</v>
      </c>
      <c r="J2185" s="3">
        <f>AppleStock[[#This Row],[Open]]-AppleStock[[#This Row],[Close]]</f>
        <v>0.73999999999999844</v>
      </c>
      <c r="K2185" t="str">
        <f>IF(AppleStock[[#This Row],[Day Change]]&gt;0,"UP","DOWN")</f>
        <v>UP</v>
      </c>
      <c r="L2185" s="2">
        <v>8</v>
      </c>
      <c r="Q2185" s="15"/>
    </row>
    <row r="2186" spans="1:17" x14ac:dyDescent="0.25">
      <c r="A2186" s="1">
        <v>39701</v>
      </c>
      <c r="B2186" s="3">
        <v>21.76</v>
      </c>
      <c r="C2186" s="3">
        <v>22.141428000000001</v>
      </c>
      <c r="D2186" s="3">
        <v>21.257142999999999</v>
      </c>
      <c r="E2186" s="3">
        <v>21.658570999999998</v>
      </c>
      <c r="F2186" s="3">
        <v>19.195032000000001</v>
      </c>
      <c r="G2186">
        <v>243285700</v>
      </c>
      <c r="H2186" t="str">
        <f>TEXT(AppleStock[[#This Row],[Date]],"dddd")</f>
        <v>Wednesday</v>
      </c>
      <c r="I2186" t="str">
        <f>MID(AppleStock[[#This Row],[Day]],1,FIND("day",AppleStock[[#This Row],[Day]])-1)</f>
        <v>Wednes</v>
      </c>
      <c r="J2186" s="3">
        <f>AppleStock[[#This Row],[Open]]-AppleStock[[#This Row],[Close]]</f>
        <v>0.1014290000000031</v>
      </c>
      <c r="K2186" t="str">
        <f>IF(AppleStock[[#This Row],[Day Change]]&gt;0,"UP","DOWN")</f>
        <v>UP</v>
      </c>
      <c r="L2186" s="2">
        <v>8</v>
      </c>
      <c r="Q2186" s="15"/>
    </row>
    <row r="2187" spans="1:17" x14ac:dyDescent="0.25">
      <c r="A2187" s="1">
        <v>39702</v>
      </c>
      <c r="B2187" s="3">
        <v>21.168571</v>
      </c>
      <c r="C2187" s="3">
        <v>21.855715</v>
      </c>
      <c r="D2187" s="3">
        <v>20.857143000000001</v>
      </c>
      <c r="E2187" s="3">
        <v>21.807141999999999</v>
      </c>
      <c r="F2187" s="3">
        <v>19.326703999999999</v>
      </c>
      <c r="G2187">
        <v>242783800</v>
      </c>
      <c r="H2187" t="str">
        <f>TEXT(AppleStock[[#This Row],[Date]],"dddd")</f>
        <v>Thursday</v>
      </c>
      <c r="I2187" t="str">
        <f>MID(AppleStock[[#This Row],[Day]],1,FIND("day",AppleStock[[#This Row],[Day]])-1)</f>
        <v>Thurs</v>
      </c>
      <c r="J2187" s="3">
        <f>AppleStock[[#This Row],[Open]]-AppleStock[[#This Row],[Close]]</f>
        <v>-0.63857099999999889</v>
      </c>
      <c r="K2187" t="str">
        <f>IF(AppleStock[[#This Row],[Day Change]]&gt;0,"UP","DOWN")</f>
        <v>DOWN</v>
      </c>
      <c r="L2187" s="2">
        <v>8</v>
      </c>
      <c r="Q2187" s="15"/>
    </row>
    <row r="2188" spans="1:17" x14ac:dyDescent="0.25">
      <c r="A2188" s="1">
        <v>39703</v>
      </c>
      <c r="B2188" s="3">
        <v>21.558571000000001</v>
      </c>
      <c r="C2188" s="3">
        <v>21.558571000000001</v>
      </c>
      <c r="D2188" s="3">
        <v>20.928571999999999</v>
      </c>
      <c r="E2188" s="3">
        <v>21.277142999999999</v>
      </c>
      <c r="F2188" s="3">
        <v>18.856992999999999</v>
      </c>
      <c r="G2188">
        <v>198256800</v>
      </c>
      <c r="H2188" t="str">
        <f>TEXT(AppleStock[[#This Row],[Date]],"dddd")</f>
        <v>Friday</v>
      </c>
      <c r="I2188" t="str">
        <f>MID(AppleStock[[#This Row],[Day]],1,FIND("day",AppleStock[[#This Row],[Day]])-1)</f>
        <v>Fri</v>
      </c>
      <c r="J2188" s="3">
        <f>AppleStock[[#This Row],[Open]]-AppleStock[[#This Row],[Close]]</f>
        <v>0.28142800000000179</v>
      </c>
      <c r="K2188" t="str">
        <f>IF(AppleStock[[#This Row],[Day Change]]&gt;0,"UP","DOWN")</f>
        <v>UP</v>
      </c>
      <c r="L2188" s="2">
        <v>8</v>
      </c>
      <c r="Q2188" s="15"/>
    </row>
    <row r="2189" spans="1:17" x14ac:dyDescent="0.25">
      <c r="A2189" s="1">
        <v>39706</v>
      </c>
      <c r="B2189" s="3">
        <v>20.290001</v>
      </c>
      <c r="C2189" s="3">
        <v>21.098572000000001</v>
      </c>
      <c r="D2189" s="3">
        <v>20.051428000000001</v>
      </c>
      <c r="E2189" s="3">
        <v>20.051428000000001</v>
      </c>
      <c r="F2189" s="3">
        <v>17.770693000000001</v>
      </c>
      <c r="G2189">
        <v>230158600</v>
      </c>
      <c r="H2189" t="str">
        <f>TEXT(AppleStock[[#This Row],[Date]],"dddd")</f>
        <v>Monday</v>
      </c>
      <c r="I2189" t="str">
        <f>MID(AppleStock[[#This Row],[Day]],1,FIND("day",AppleStock[[#This Row],[Day]])-1)</f>
        <v>Mon</v>
      </c>
      <c r="J2189" s="3">
        <f>AppleStock[[#This Row],[Open]]-AppleStock[[#This Row],[Close]]</f>
        <v>0.23857299999999881</v>
      </c>
      <c r="K2189" t="str">
        <f>IF(AppleStock[[#This Row],[Day Change]]&gt;0,"UP","DOWN")</f>
        <v>UP</v>
      </c>
      <c r="L2189" s="2">
        <v>8</v>
      </c>
      <c r="Q2189" s="15"/>
    </row>
    <row r="2190" spans="1:17" x14ac:dyDescent="0.25">
      <c r="A2190" s="1">
        <v>39707</v>
      </c>
      <c r="B2190" s="3">
        <v>19.122858000000001</v>
      </c>
      <c r="C2190" s="3">
        <v>20.357143000000001</v>
      </c>
      <c r="D2190" s="3">
        <v>18.878571000000001</v>
      </c>
      <c r="E2190" s="3">
        <v>19.982856999999999</v>
      </c>
      <c r="F2190" s="3">
        <v>17.709924999999998</v>
      </c>
      <c r="G2190">
        <v>299959100</v>
      </c>
      <c r="H2190" t="str">
        <f>TEXT(AppleStock[[#This Row],[Date]],"dddd")</f>
        <v>Tuesday</v>
      </c>
      <c r="I2190" t="str">
        <f>MID(AppleStock[[#This Row],[Day]],1,FIND("day",AppleStock[[#This Row],[Day]])-1)</f>
        <v>Tues</v>
      </c>
      <c r="J2190" s="3">
        <f>AppleStock[[#This Row],[Open]]-AppleStock[[#This Row],[Close]]</f>
        <v>-0.8599989999999984</v>
      </c>
      <c r="K2190" t="str">
        <f>IF(AppleStock[[#This Row],[Day Change]]&gt;0,"UP","DOWN")</f>
        <v>DOWN</v>
      </c>
      <c r="L2190" s="2">
        <v>8</v>
      </c>
      <c r="Q2190" s="15"/>
    </row>
    <row r="2191" spans="1:17" x14ac:dyDescent="0.25">
      <c r="A2191" s="1">
        <v>39708</v>
      </c>
      <c r="B2191" s="3">
        <v>19.784286000000002</v>
      </c>
      <c r="C2191" s="3">
        <v>19.787144000000001</v>
      </c>
      <c r="D2191" s="3">
        <v>18.261429</v>
      </c>
      <c r="E2191" s="3">
        <v>18.261429</v>
      </c>
      <c r="F2191" s="3">
        <v>16.184296</v>
      </c>
      <c r="G2191">
        <v>300113800</v>
      </c>
      <c r="H2191" t="str">
        <f>TEXT(AppleStock[[#This Row],[Date]],"dddd")</f>
        <v>Wednesday</v>
      </c>
      <c r="I2191" t="str">
        <f>MID(AppleStock[[#This Row],[Day]],1,FIND("day",AppleStock[[#This Row],[Day]])-1)</f>
        <v>Wednes</v>
      </c>
      <c r="J2191" s="3">
        <f>AppleStock[[#This Row],[Open]]-AppleStock[[#This Row],[Close]]</f>
        <v>1.5228570000000019</v>
      </c>
      <c r="K2191" t="str">
        <f>IF(AppleStock[[#This Row],[Day Change]]&gt;0,"UP","DOWN")</f>
        <v>UP</v>
      </c>
      <c r="L2191" s="2">
        <v>8</v>
      </c>
      <c r="Q2191" s="15"/>
    </row>
    <row r="2192" spans="1:17" x14ac:dyDescent="0.25">
      <c r="A2192" s="1">
        <v>39709</v>
      </c>
      <c r="B2192" s="3">
        <v>18.652857000000001</v>
      </c>
      <c r="C2192" s="3">
        <v>19.347142999999999</v>
      </c>
      <c r="D2192" s="3">
        <v>17.239999999999998</v>
      </c>
      <c r="E2192" s="3">
        <v>19.155714</v>
      </c>
      <c r="F2192" s="3">
        <v>16.976858</v>
      </c>
      <c r="G2192">
        <v>419063400</v>
      </c>
      <c r="H2192" t="str">
        <f>TEXT(AppleStock[[#This Row],[Date]],"dddd")</f>
        <v>Thursday</v>
      </c>
      <c r="I2192" t="str">
        <f>MID(AppleStock[[#This Row],[Day]],1,FIND("day",AppleStock[[#This Row],[Day]])-1)</f>
        <v>Thurs</v>
      </c>
      <c r="J2192" s="3">
        <f>AppleStock[[#This Row],[Open]]-AppleStock[[#This Row],[Close]]</f>
        <v>-0.50285699999999878</v>
      </c>
      <c r="K2192" t="str">
        <f>IF(AppleStock[[#This Row],[Day Change]]&gt;0,"UP","DOWN")</f>
        <v>DOWN</v>
      </c>
      <c r="L2192" s="2">
        <v>8</v>
      </c>
      <c r="Q2192" s="15"/>
    </row>
    <row r="2193" spans="1:17" x14ac:dyDescent="0.25">
      <c r="A2193" s="1">
        <v>39710</v>
      </c>
      <c r="B2193" s="3">
        <v>20.371428999999999</v>
      </c>
      <c r="C2193" s="3">
        <v>20.6</v>
      </c>
      <c r="D2193" s="3">
        <v>19.472857000000001</v>
      </c>
      <c r="E2193" s="3">
        <v>20.129999000000002</v>
      </c>
      <c r="F2193" s="3">
        <v>17.840328</v>
      </c>
      <c r="G2193">
        <v>357718900</v>
      </c>
      <c r="H2193" t="str">
        <f>TEXT(AppleStock[[#This Row],[Date]],"dddd")</f>
        <v>Friday</v>
      </c>
      <c r="I2193" t="str">
        <f>MID(AppleStock[[#This Row],[Day]],1,FIND("day",AppleStock[[#This Row],[Day]])-1)</f>
        <v>Fri</v>
      </c>
      <c r="J2193" s="3">
        <f>AppleStock[[#This Row],[Open]]-AppleStock[[#This Row],[Close]]</f>
        <v>0.24142999999999759</v>
      </c>
      <c r="K2193" t="str">
        <f>IF(AppleStock[[#This Row],[Day Change]]&gt;0,"UP","DOWN")</f>
        <v>UP</v>
      </c>
      <c r="L2193" s="2">
        <v>8</v>
      </c>
      <c r="Q2193" s="15"/>
    </row>
    <row r="2194" spans="1:17" x14ac:dyDescent="0.25">
      <c r="A2194" s="1">
        <v>39713</v>
      </c>
      <c r="B2194" s="3">
        <v>19.991427999999999</v>
      </c>
      <c r="C2194" s="3">
        <v>20.035715</v>
      </c>
      <c r="D2194" s="3">
        <v>18.665714000000001</v>
      </c>
      <c r="E2194" s="3">
        <v>18.721428</v>
      </c>
      <c r="F2194" s="3">
        <v>16.591975999999999</v>
      </c>
      <c r="G2194">
        <v>214178300</v>
      </c>
      <c r="H2194" t="str">
        <f>TEXT(AppleStock[[#This Row],[Date]],"dddd")</f>
        <v>Monday</v>
      </c>
      <c r="I2194" t="str">
        <f>MID(AppleStock[[#This Row],[Day]],1,FIND("day",AppleStock[[#This Row],[Day]])-1)</f>
        <v>Mon</v>
      </c>
      <c r="J2194" s="3">
        <f>AppleStock[[#This Row],[Open]]-AppleStock[[#This Row],[Close]]</f>
        <v>1.2699999999999996</v>
      </c>
      <c r="K2194" t="str">
        <f>IF(AppleStock[[#This Row],[Day Change]]&gt;0,"UP","DOWN")</f>
        <v>UP</v>
      </c>
      <c r="L2194" s="2">
        <v>8</v>
      </c>
      <c r="Q2194" s="15"/>
    </row>
    <row r="2195" spans="1:17" x14ac:dyDescent="0.25">
      <c r="A2195" s="1">
        <v>39714</v>
      </c>
      <c r="B2195" s="3">
        <v>18.835713999999999</v>
      </c>
      <c r="C2195" s="3">
        <v>19.399999999999999</v>
      </c>
      <c r="D2195" s="3">
        <v>18.094286</v>
      </c>
      <c r="E2195" s="3">
        <v>18.120000999999998</v>
      </c>
      <c r="F2195" s="3">
        <v>16.058955999999998</v>
      </c>
      <c r="G2195">
        <v>320091100</v>
      </c>
      <c r="H2195" t="str">
        <f>TEXT(AppleStock[[#This Row],[Date]],"dddd")</f>
        <v>Tuesday</v>
      </c>
      <c r="I2195" t="str">
        <f>MID(AppleStock[[#This Row],[Day]],1,FIND("day",AppleStock[[#This Row],[Day]])-1)</f>
        <v>Tues</v>
      </c>
      <c r="J2195" s="3">
        <f>AppleStock[[#This Row],[Open]]-AppleStock[[#This Row],[Close]]</f>
        <v>0.71571300000000093</v>
      </c>
      <c r="K2195" t="str">
        <f>IF(AppleStock[[#This Row],[Day Change]]&gt;0,"UP","DOWN")</f>
        <v>UP</v>
      </c>
      <c r="L2195" s="2">
        <v>8</v>
      </c>
      <c r="Q2195" s="15"/>
    </row>
    <row r="2196" spans="1:17" x14ac:dyDescent="0.25">
      <c r="A2196" s="1">
        <v>39715</v>
      </c>
      <c r="B2196" s="3">
        <v>18.181429000000001</v>
      </c>
      <c r="C2196" s="3">
        <v>18.707144</v>
      </c>
      <c r="D2196" s="3">
        <v>17.878571000000001</v>
      </c>
      <c r="E2196" s="3">
        <v>18.387142000000001</v>
      </c>
      <c r="F2196" s="3">
        <v>16.295712000000002</v>
      </c>
      <c r="G2196">
        <v>261753800</v>
      </c>
      <c r="H2196" t="str">
        <f>TEXT(AppleStock[[#This Row],[Date]],"dddd")</f>
        <v>Wednesday</v>
      </c>
      <c r="I2196" t="str">
        <f>MID(AppleStock[[#This Row],[Day]],1,FIND("day",AppleStock[[#This Row],[Day]])-1)</f>
        <v>Wednes</v>
      </c>
      <c r="J2196" s="3">
        <f>AppleStock[[#This Row],[Open]]-AppleStock[[#This Row],[Close]]</f>
        <v>-0.20571299999999937</v>
      </c>
      <c r="K2196" t="str">
        <f>IF(AppleStock[[#This Row],[Day Change]]&gt;0,"UP","DOWN")</f>
        <v>DOWN</v>
      </c>
      <c r="L2196" s="2">
        <v>8</v>
      </c>
      <c r="Q2196" s="15"/>
    </row>
    <row r="2197" spans="1:17" x14ac:dyDescent="0.25">
      <c r="A2197" s="1">
        <v>39716</v>
      </c>
      <c r="B2197" s="3">
        <v>18.542856</v>
      </c>
      <c r="C2197" s="3">
        <v>19.255714000000001</v>
      </c>
      <c r="D2197" s="3">
        <v>18.360001</v>
      </c>
      <c r="E2197" s="3">
        <v>18.847142999999999</v>
      </c>
      <c r="F2197" s="3">
        <v>16.703385999999998</v>
      </c>
      <c r="G2197">
        <v>251511400</v>
      </c>
      <c r="H2197" t="str">
        <f>TEXT(AppleStock[[#This Row],[Date]],"dddd")</f>
        <v>Thursday</v>
      </c>
      <c r="I2197" t="str">
        <f>MID(AppleStock[[#This Row],[Day]],1,FIND("day",AppleStock[[#This Row],[Day]])-1)</f>
        <v>Thurs</v>
      </c>
      <c r="J2197" s="3">
        <f>AppleStock[[#This Row],[Open]]-AppleStock[[#This Row],[Close]]</f>
        <v>-0.30428699999999864</v>
      </c>
      <c r="K2197" t="str">
        <f>IF(AppleStock[[#This Row],[Day Change]]&gt;0,"UP","DOWN")</f>
        <v>DOWN</v>
      </c>
      <c r="L2197" s="2">
        <v>8</v>
      </c>
      <c r="Q2197" s="15"/>
    </row>
    <row r="2198" spans="1:17" x14ac:dyDescent="0.25">
      <c r="A2198" s="1">
        <v>39717</v>
      </c>
      <c r="B2198" s="3">
        <v>17.844286</v>
      </c>
      <c r="C2198" s="3">
        <v>18.542856</v>
      </c>
      <c r="D2198" s="3">
        <v>17.571428000000001</v>
      </c>
      <c r="E2198" s="3">
        <v>18.32</v>
      </c>
      <c r="F2198" s="3">
        <v>16.236208000000001</v>
      </c>
      <c r="G2198">
        <v>281612800</v>
      </c>
      <c r="H2198" t="str">
        <f>TEXT(AppleStock[[#This Row],[Date]],"dddd")</f>
        <v>Friday</v>
      </c>
      <c r="I2198" t="str">
        <f>MID(AppleStock[[#This Row],[Day]],1,FIND("day",AppleStock[[#This Row],[Day]])-1)</f>
        <v>Fri</v>
      </c>
      <c r="J2198" s="3">
        <f>AppleStock[[#This Row],[Open]]-AppleStock[[#This Row],[Close]]</f>
        <v>-0.47571399999999997</v>
      </c>
      <c r="K2198" t="str">
        <f>IF(AppleStock[[#This Row],[Day Change]]&gt;0,"UP","DOWN")</f>
        <v>DOWN</v>
      </c>
      <c r="L2198" s="2">
        <v>8</v>
      </c>
      <c r="Q2198" s="15"/>
    </row>
    <row r="2199" spans="1:17" x14ac:dyDescent="0.25">
      <c r="A2199" s="1">
        <v>39720</v>
      </c>
      <c r="B2199" s="3">
        <v>17.088571999999999</v>
      </c>
      <c r="C2199" s="3">
        <v>17.097142999999999</v>
      </c>
      <c r="D2199" s="3">
        <v>14.37</v>
      </c>
      <c r="E2199" s="3">
        <v>15.037143</v>
      </c>
      <c r="F2199" s="3">
        <v>13.326756</v>
      </c>
      <c r="G2199">
        <v>655514300</v>
      </c>
      <c r="H2199" t="str">
        <f>TEXT(AppleStock[[#This Row],[Date]],"dddd")</f>
        <v>Monday</v>
      </c>
      <c r="I2199" t="str">
        <f>MID(AppleStock[[#This Row],[Day]],1,FIND("day",AppleStock[[#This Row],[Day]])-1)</f>
        <v>Mon</v>
      </c>
      <c r="J2199" s="3">
        <f>AppleStock[[#This Row],[Open]]-AppleStock[[#This Row],[Close]]</f>
        <v>2.0514289999999988</v>
      </c>
      <c r="K2199" t="str">
        <f>IF(AppleStock[[#This Row],[Day Change]]&gt;0,"UP","DOWN")</f>
        <v>UP</v>
      </c>
      <c r="L2199" s="2">
        <v>8</v>
      </c>
      <c r="Q2199" s="15"/>
    </row>
    <row r="2200" spans="1:17" x14ac:dyDescent="0.25">
      <c r="A2200" s="1">
        <v>39721</v>
      </c>
      <c r="B2200" s="3">
        <v>15.464286</v>
      </c>
      <c r="C2200" s="3">
        <v>16.428571999999999</v>
      </c>
      <c r="D2200" s="3">
        <v>15.185715</v>
      </c>
      <c r="E2200" s="3">
        <v>16.237143</v>
      </c>
      <c r="F2200" s="3">
        <v>14.39026</v>
      </c>
      <c r="G2200">
        <v>406670600</v>
      </c>
      <c r="H2200" t="str">
        <f>TEXT(AppleStock[[#This Row],[Date]],"dddd")</f>
        <v>Tuesday</v>
      </c>
      <c r="I2200" t="str">
        <f>MID(AppleStock[[#This Row],[Day]],1,FIND("day",AppleStock[[#This Row],[Day]])-1)</f>
        <v>Tues</v>
      </c>
      <c r="J2200" s="3">
        <f>AppleStock[[#This Row],[Open]]-AppleStock[[#This Row],[Close]]</f>
        <v>-0.77285700000000013</v>
      </c>
      <c r="K2200" t="str">
        <f>IF(AppleStock[[#This Row],[Day Change]]&gt;0,"UP","DOWN")</f>
        <v>DOWN</v>
      </c>
      <c r="L2200" s="2">
        <v>8</v>
      </c>
      <c r="Q2200" s="15"/>
    </row>
    <row r="2201" spans="1:17" x14ac:dyDescent="0.25">
      <c r="A2201" s="1">
        <v>39722</v>
      </c>
      <c r="B2201" s="3">
        <v>15.988571</v>
      </c>
      <c r="C2201" s="3">
        <v>16.051428000000001</v>
      </c>
      <c r="D2201" s="3">
        <v>15.341429</v>
      </c>
      <c r="E2201" s="3">
        <v>15.588571999999999</v>
      </c>
      <c r="F2201" s="3">
        <v>13.815462999999999</v>
      </c>
      <c r="G2201">
        <v>324121000</v>
      </c>
      <c r="H2201" t="str">
        <f>TEXT(AppleStock[[#This Row],[Date]],"dddd")</f>
        <v>Wednesday</v>
      </c>
      <c r="I2201" t="str">
        <f>MID(AppleStock[[#This Row],[Day]],1,FIND("day",AppleStock[[#This Row],[Day]])-1)</f>
        <v>Wednes</v>
      </c>
      <c r="J2201" s="3">
        <f>AppleStock[[#This Row],[Open]]-AppleStock[[#This Row],[Close]]</f>
        <v>0.3999990000000011</v>
      </c>
      <c r="K2201" t="str">
        <f>IF(AppleStock[[#This Row],[Day Change]]&gt;0,"UP","DOWN")</f>
        <v>UP</v>
      </c>
      <c r="L2201" s="2">
        <v>8</v>
      </c>
      <c r="Q2201" s="15"/>
    </row>
    <row r="2202" spans="1:17" x14ac:dyDescent="0.25">
      <c r="A2202" s="1">
        <v>39723</v>
      </c>
      <c r="B2202" s="3">
        <v>15.43</v>
      </c>
      <c r="C2202" s="3">
        <v>15.541429000000001</v>
      </c>
      <c r="D2202" s="3">
        <v>14.285714</v>
      </c>
      <c r="E2202" s="3">
        <v>14.3</v>
      </c>
      <c r="F2202" s="3">
        <v>12.673456</v>
      </c>
      <c r="G2202">
        <v>402341100</v>
      </c>
      <c r="H2202" t="str">
        <f>TEXT(AppleStock[[#This Row],[Date]],"dddd")</f>
        <v>Thursday</v>
      </c>
      <c r="I2202" t="str">
        <f>MID(AppleStock[[#This Row],[Day]],1,FIND("day",AppleStock[[#This Row],[Day]])-1)</f>
        <v>Thurs</v>
      </c>
      <c r="J2202" s="3">
        <f>AppleStock[[#This Row],[Open]]-AppleStock[[#This Row],[Close]]</f>
        <v>1.129999999999999</v>
      </c>
      <c r="K2202" t="str">
        <f>IF(AppleStock[[#This Row],[Day Change]]&gt;0,"UP","DOWN")</f>
        <v>UP</v>
      </c>
      <c r="L2202" s="2">
        <v>8</v>
      </c>
      <c r="Q2202" s="15"/>
    </row>
    <row r="2203" spans="1:17" x14ac:dyDescent="0.25">
      <c r="A2203" s="1">
        <v>39724</v>
      </c>
      <c r="B2203" s="3">
        <v>14.857142</v>
      </c>
      <c r="C2203" s="3">
        <v>15.214286</v>
      </c>
      <c r="D2203" s="3">
        <v>13.521428</v>
      </c>
      <c r="E2203" s="3">
        <v>13.867143</v>
      </c>
      <c r="F2203" s="3">
        <v>12.289835</v>
      </c>
      <c r="G2203">
        <v>573599600</v>
      </c>
      <c r="H2203" t="str">
        <f>TEXT(AppleStock[[#This Row],[Date]],"dddd")</f>
        <v>Friday</v>
      </c>
      <c r="I2203" t="str">
        <f>MID(AppleStock[[#This Row],[Day]],1,FIND("day",AppleStock[[#This Row],[Day]])-1)</f>
        <v>Fri</v>
      </c>
      <c r="J2203" s="3">
        <f>AppleStock[[#This Row],[Open]]-AppleStock[[#This Row],[Close]]</f>
        <v>0.98999899999999919</v>
      </c>
      <c r="K2203" t="str">
        <f>IF(AppleStock[[#This Row],[Day Change]]&gt;0,"UP","DOWN")</f>
        <v>UP</v>
      </c>
      <c r="L2203" s="2">
        <v>8</v>
      </c>
      <c r="Q2203" s="15"/>
    </row>
    <row r="2204" spans="1:17" x14ac:dyDescent="0.25">
      <c r="A2204" s="1">
        <v>39727</v>
      </c>
      <c r="B2204" s="3">
        <v>13.137143</v>
      </c>
      <c r="C2204" s="3">
        <v>14.111428</v>
      </c>
      <c r="D2204" s="3">
        <v>12.505713999999999</v>
      </c>
      <c r="E2204" s="3">
        <v>14.02</v>
      </c>
      <c r="F2204" s="3">
        <v>12.425307</v>
      </c>
      <c r="G2204">
        <v>526854300</v>
      </c>
      <c r="H2204" t="str">
        <f>TEXT(AppleStock[[#This Row],[Date]],"dddd")</f>
        <v>Monday</v>
      </c>
      <c r="I2204" t="str">
        <f>MID(AppleStock[[#This Row],[Day]],1,FIND("day",AppleStock[[#This Row],[Day]])-1)</f>
        <v>Mon</v>
      </c>
      <c r="J2204" s="3">
        <f>AppleStock[[#This Row],[Open]]-AppleStock[[#This Row],[Close]]</f>
        <v>-0.88285699999999956</v>
      </c>
      <c r="K2204" t="str">
        <f>IF(AppleStock[[#This Row],[Day Change]]&gt;0,"UP","DOWN")</f>
        <v>DOWN</v>
      </c>
      <c r="L2204" s="2">
        <v>8</v>
      </c>
      <c r="Q2204" s="15"/>
    </row>
    <row r="2205" spans="1:17" x14ac:dyDescent="0.25">
      <c r="A2205" s="1">
        <v>39728</v>
      </c>
      <c r="B2205" s="3">
        <v>14.354285000000001</v>
      </c>
      <c r="C2205" s="3">
        <v>14.5</v>
      </c>
      <c r="D2205" s="3">
        <v>12.707143</v>
      </c>
      <c r="E2205" s="3">
        <v>12.737143</v>
      </c>
      <c r="F2205" s="3">
        <v>11.288365000000001</v>
      </c>
      <c r="G2205">
        <v>469693000</v>
      </c>
      <c r="H2205" t="str">
        <f>TEXT(AppleStock[[#This Row],[Date]],"dddd")</f>
        <v>Tuesday</v>
      </c>
      <c r="I2205" t="str">
        <f>MID(AppleStock[[#This Row],[Day]],1,FIND("day",AppleStock[[#This Row],[Day]])-1)</f>
        <v>Tues</v>
      </c>
      <c r="J2205" s="3">
        <f>AppleStock[[#This Row],[Open]]-AppleStock[[#This Row],[Close]]</f>
        <v>1.6171420000000012</v>
      </c>
      <c r="K2205" t="str">
        <f>IF(AppleStock[[#This Row],[Day Change]]&gt;0,"UP","DOWN")</f>
        <v>UP</v>
      </c>
      <c r="L2205" s="2">
        <v>8</v>
      </c>
      <c r="Q2205" s="15"/>
    </row>
    <row r="2206" spans="1:17" x14ac:dyDescent="0.25">
      <c r="A2206" s="1">
        <v>39729</v>
      </c>
      <c r="B2206" s="3">
        <v>12.272857</v>
      </c>
      <c r="C2206" s="3">
        <v>13.761429</v>
      </c>
      <c r="D2206" s="3">
        <v>12.24</v>
      </c>
      <c r="E2206" s="3">
        <v>12.827143</v>
      </c>
      <c r="F2206" s="3">
        <v>11.368129</v>
      </c>
      <c r="G2206">
        <v>551935300</v>
      </c>
      <c r="H2206" t="str">
        <f>TEXT(AppleStock[[#This Row],[Date]],"dddd")</f>
        <v>Wednesday</v>
      </c>
      <c r="I2206" t="str">
        <f>MID(AppleStock[[#This Row],[Day]],1,FIND("day",AppleStock[[#This Row],[Day]])-1)</f>
        <v>Wednes</v>
      </c>
      <c r="J2206" s="3">
        <f>AppleStock[[#This Row],[Open]]-AppleStock[[#This Row],[Close]]</f>
        <v>-0.55428599999999939</v>
      </c>
      <c r="K2206" t="str">
        <f>IF(AppleStock[[#This Row],[Day Change]]&gt;0,"UP","DOWN")</f>
        <v>DOWN</v>
      </c>
      <c r="L2206" s="2">
        <v>8</v>
      </c>
      <c r="Q2206" s="15"/>
    </row>
    <row r="2207" spans="1:17" x14ac:dyDescent="0.25">
      <c r="A2207" s="1">
        <v>39730</v>
      </c>
      <c r="B2207" s="3">
        <v>13.335713999999999</v>
      </c>
      <c r="C2207" s="3">
        <v>13.685715</v>
      </c>
      <c r="D2207" s="3">
        <v>12.371428</v>
      </c>
      <c r="E2207" s="3">
        <v>12.677142999999999</v>
      </c>
      <c r="F2207" s="3">
        <v>11.235191</v>
      </c>
      <c r="G2207">
        <v>404345900</v>
      </c>
      <c r="H2207" t="str">
        <f>TEXT(AppleStock[[#This Row],[Date]],"dddd")</f>
        <v>Thursday</v>
      </c>
      <c r="I2207" t="str">
        <f>MID(AppleStock[[#This Row],[Day]],1,FIND("day",AppleStock[[#This Row],[Day]])-1)</f>
        <v>Thurs</v>
      </c>
      <c r="J2207" s="3">
        <f>AppleStock[[#This Row],[Open]]-AppleStock[[#This Row],[Close]]</f>
        <v>0.65857100000000024</v>
      </c>
      <c r="K2207" t="str">
        <f>IF(AppleStock[[#This Row],[Day Change]]&gt;0,"UP","DOWN")</f>
        <v>UP</v>
      </c>
      <c r="L2207" s="2">
        <v>8</v>
      </c>
      <c r="Q2207" s="15"/>
    </row>
    <row r="2208" spans="1:17" x14ac:dyDescent="0.25">
      <c r="A2208" s="1">
        <v>39731</v>
      </c>
      <c r="B2208" s="3">
        <v>12.242857000000001</v>
      </c>
      <c r="C2208" s="3">
        <v>14.285714</v>
      </c>
      <c r="D2208" s="3">
        <v>12.142858</v>
      </c>
      <c r="E2208" s="3">
        <v>13.828571</v>
      </c>
      <c r="F2208" s="3">
        <v>12.255652</v>
      </c>
      <c r="G2208">
        <v>554824900</v>
      </c>
      <c r="H2208" t="str">
        <f>TEXT(AppleStock[[#This Row],[Date]],"dddd")</f>
        <v>Friday</v>
      </c>
      <c r="I2208" t="str">
        <f>MID(AppleStock[[#This Row],[Day]],1,FIND("day",AppleStock[[#This Row],[Day]])-1)</f>
        <v>Fri</v>
      </c>
      <c r="J2208" s="3">
        <f>AppleStock[[#This Row],[Open]]-AppleStock[[#This Row],[Close]]</f>
        <v>-1.5857139999999994</v>
      </c>
      <c r="K2208" t="str">
        <f>IF(AppleStock[[#This Row],[Day Change]]&gt;0,"UP","DOWN")</f>
        <v>DOWN</v>
      </c>
      <c r="L2208" s="2">
        <v>8</v>
      </c>
      <c r="Q2208" s="15"/>
    </row>
    <row r="2209" spans="1:17" x14ac:dyDescent="0.25">
      <c r="A2209" s="1">
        <v>39734</v>
      </c>
      <c r="B2209" s="3">
        <v>14.935715</v>
      </c>
      <c r="C2209" s="3">
        <v>15.79</v>
      </c>
      <c r="D2209" s="3">
        <v>14.431429</v>
      </c>
      <c r="E2209" s="3">
        <v>15.751429</v>
      </c>
      <c r="F2209" s="3">
        <v>13.959796000000001</v>
      </c>
      <c r="G2209">
        <v>384769000</v>
      </c>
      <c r="H2209" t="str">
        <f>TEXT(AppleStock[[#This Row],[Date]],"dddd")</f>
        <v>Monday</v>
      </c>
      <c r="I2209" t="str">
        <f>MID(AppleStock[[#This Row],[Day]],1,FIND("day",AppleStock[[#This Row],[Day]])-1)</f>
        <v>Mon</v>
      </c>
      <c r="J2209" s="3">
        <f>AppleStock[[#This Row],[Open]]-AppleStock[[#This Row],[Close]]</f>
        <v>-0.81571399999999983</v>
      </c>
      <c r="K2209" t="str">
        <f>IF(AppleStock[[#This Row],[Day Change]]&gt;0,"UP","DOWN")</f>
        <v>DOWN</v>
      </c>
      <c r="L2209" s="2">
        <v>8</v>
      </c>
      <c r="Q2209" s="15"/>
    </row>
    <row r="2210" spans="1:17" x14ac:dyDescent="0.25">
      <c r="A2210" s="1">
        <v>39735</v>
      </c>
      <c r="B2210" s="3">
        <v>16.608571999999999</v>
      </c>
      <c r="C2210" s="3">
        <v>16.628571000000001</v>
      </c>
      <c r="D2210" s="3">
        <v>14.734285</v>
      </c>
      <c r="E2210" s="3">
        <v>14.868570999999999</v>
      </c>
      <c r="F2210" s="3">
        <v>13.177358</v>
      </c>
      <c r="G2210">
        <v>495248600</v>
      </c>
      <c r="H2210" t="str">
        <f>TEXT(AppleStock[[#This Row],[Date]],"dddd")</f>
        <v>Tuesday</v>
      </c>
      <c r="I2210" t="str">
        <f>MID(AppleStock[[#This Row],[Day]],1,FIND("day",AppleStock[[#This Row],[Day]])-1)</f>
        <v>Tues</v>
      </c>
      <c r="J2210" s="3">
        <f>AppleStock[[#This Row],[Open]]-AppleStock[[#This Row],[Close]]</f>
        <v>1.7400009999999995</v>
      </c>
      <c r="K2210" t="str">
        <f>IF(AppleStock[[#This Row],[Day Change]]&gt;0,"UP","DOWN")</f>
        <v>UP</v>
      </c>
      <c r="L2210" s="2">
        <v>8</v>
      </c>
      <c r="Q2210" s="15"/>
    </row>
    <row r="2211" spans="1:17" x14ac:dyDescent="0.25">
      <c r="A2211" s="1">
        <v>39736</v>
      </c>
      <c r="B2211" s="3">
        <v>14.834286000000001</v>
      </c>
      <c r="C2211" s="3">
        <v>15.285714</v>
      </c>
      <c r="D2211" s="3">
        <v>13.984285</v>
      </c>
      <c r="E2211" s="3">
        <v>13.992857000000001</v>
      </c>
      <c r="F2211" s="3">
        <v>12.401251999999999</v>
      </c>
      <c r="G2211">
        <v>396043900</v>
      </c>
      <c r="H2211" t="str">
        <f>TEXT(AppleStock[[#This Row],[Date]],"dddd")</f>
        <v>Wednesday</v>
      </c>
      <c r="I2211" t="str">
        <f>MID(AppleStock[[#This Row],[Day]],1,FIND("day",AppleStock[[#This Row],[Day]])-1)</f>
        <v>Wednes</v>
      </c>
      <c r="J2211" s="3">
        <f>AppleStock[[#This Row],[Open]]-AppleStock[[#This Row],[Close]]</f>
        <v>0.84142899999999976</v>
      </c>
      <c r="K2211" t="str">
        <f>IF(AppleStock[[#This Row],[Day Change]]&gt;0,"UP","DOWN")</f>
        <v>UP</v>
      </c>
      <c r="L2211" s="2">
        <v>8</v>
      </c>
      <c r="Q2211" s="15"/>
    </row>
    <row r="2212" spans="1:17" x14ac:dyDescent="0.25">
      <c r="A2212" s="1">
        <v>39737</v>
      </c>
      <c r="B2212" s="3">
        <v>14.252857000000001</v>
      </c>
      <c r="C2212" s="3">
        <v>14.775714000000001</v>
      </c>
      <c r="D2212" s="3">
        <v>13.105714000000001</v>
      </c>
      <c r="E2212" s="3">
        <v>14.555714999999999</v>
      </c>
      <c r="F2212" s="3">
        <v>12.900085000000001</v>
      </c>
      <c r="G2212">
        <v>495130300</v>
      </c>
      <c r="H2212" t="str">
        <f>TEXT(AppleStock[[#This Row],[Date]],"dddd")</f>
        <v>Thursday</v>
      </c>
      <c r="I2212" t="str">
        <f>MID(AppleStock[[#This Row],[Day]],1,FIND("day",AppleStock[[#This Row],[Day]])-1)</f>
        <v>Thurs</v>
      </c>
      <c r="J2212" s="3">
        <f>AppleStock[[#This Row],[Open]]-AppleStock[[#This Row],[Close]]</f>
        <v>-0.30285799999999874</v>
      </c>
      <c r="K2212" t="str">
        <f>IF(AppleStock[[#This Row],[Day Change]]&gt;0,"UP","DOWN")</f>
        <v>DOWN</v>
      </c>
      <c r="L2212" s="2">
        <v>8</v>
      </c>
      <c r="Q2212" s="15"/>
    </row>
    <row r="2213" spans="1:17" x14ac:dyDescent="0.25">
      <c r="A2213" s="1">
        <v>39738</v>
      </c>
      <c r="B2213" s="3">
        <v>14.228572</v>
      </c>
      <c r="C2213" s="3">
        <v>14.577143</v>
      </c>
      <c r="D2213" s="3">
        <v>12.27</v>
      </c>
      <c r="E2213" s="3">
        <v>13.914286000000001</v>
      </c>
      <c r="F2213" s="3">
        <v>12.331614</v>
      </c>
      <c r="G2213">
        <v>440556900</v>
      </c>
      <c r="H2213" t="str">
        <f>TEXT(AppleStock[[#This Row],[Date]],"dddd")</f>
        <v>Friday</v>
      </c>
      <c r="I2213" t="str">
        <f>MID(AppleStock[[#This Row],[Day]],1,FIND("day",AppleStock[[#This Row],[Day]])-1)</f>
        <v>Fri</v>
      </c>
      <c r="J2213" s="3">
        <f>AppleStock[[#This Row],[Open]]-AppleStock[[#This Row],[Close]]</f>
        <v>0.31428599999999918</v>
      </c>
      <c r="K2213" t="str">
        <f>IF(AppleStock[[#This Row],[Day Change]]&gt;0,"UP","DOWN")</f>
        <v>UP</v>
      </c>
      <c r="L2213" s="2">
        <v>8</v>
      </c>
      <c r="Q2213" s="15"/>
    </row>
    <row r="2214" spans="1:17" x14ac:dyDescent="0.25">
      <c r="A2214" s="1">
        <v>39741</v>
      </c>
      <c r="B2214" s="3">
        <v>14.254286</v>
      </c>
      <c r="C2214" s="3">
        <v>14.29</v>
      </c>
      <c r="D2214" s="3">
        <v>13.377143</v>
      </c>
      <c r="E2214" s="3">
        <v>14.062856999999999</v>
      </c>
      <c r="F2214" s="3">
        <v>12.463286999999999</v>
      </c>
      <c r="G2214">
        <v>387292500</v>
      </c>
      <c r="H2214" t="str">
        <f>TEXT(AppleStock[[#This Row],[Date]],"dddd")</f>
        <v>Monday</v>
      </c>
      <c r="I2214" t="str">
        <f>MID(AppleStock[[#This Row],[Day]],1,FIND("day",AppleStock[[#This Row],[Day]])-1)</f>
        <v>Mon</v>
      </c>
      <c r="J2214" s="3">
        <f>AppleStock[[#This Row],[Open]]-AppleStock[[#This Row],[Close]]</f>
        <v>0.19142900000000118</v>
      </c>
      <c r="K2214" t="str">
        <f>IF(AppleStock[[#This Row],[Day Change]]&gt;0,"UP","DOWN")</f>
        <v>UP</v>
      </c>
      <c r="L2214" s="2">
        <v>8</v>
      </c>
      <c r="Q2214" s="15"/>
    </row>
    <row r="2215" spans="1:17" x14ac:dyDescent="0.25">
      <c r="A2215" s="1">
        <v>39742</v>
      </c>
      <c r="B2215" s="3">
        <v>13.85</v>
      </c>
      <c r="C2215" s="3">
        <v>13.985714</v>
      </c>
      <c r="D2215" s="3">
        <v>13.022857</v>
      </c>
      <c r="E2215" s="3">
        <v>13.07</v>
      </c>
      <c r="F2215" s="3">
        <v>11.583360000000001</v>
      </c>
      <c r="G2215">
        <v>548415000</v>
      </c>
      <c r="H2215" t="str">
        <f>TEXT(AppleStock[[#This Row],[Date]],"dddd")</f>
        <v>Tuesday</v>
      </c>
      <c r="I2215" t="str">
        <f>MID(AppleStock[[#This Row],[Day]],1,FIND("day",AppleStock[[#This Row],[Day]])-1)</f>
        <v>Tues</v>
      </c>
      <c r="J2215" s="3">
        <f>AppleStock[[#This Row],[Open]]-AppleStock[[#This Row],[Close]]</f>
        <v>0.77999999999999936</v>
      </c>
      <c r="K2215" t="str">
        <f>IF(AppleStock[[#This Row],[Day Change]]&gt;0,"UP","DOWN")</f>
        <v>UP</v>
      </c>
      <c r="L2215" s="2">
        <v>8</v>
      </c>
      <c r="Q2215" s="15"/>
    </row>
    <row r="2216" spans="1:17" x14ac:dyDescent="0.25">
      <c r="A2216" s="1">
        <v>39743</v>
      </c>
      <c r="B2216" s="3">
        <v>13.91</v>
      </c>
      <c r="C2216" s="3">
        <v>14.464286</v>
      </c>
      <c r="D2216" s="3">
        <v>13.275714000000001</v>
      </c>
      <c r="E2216" s="3">
        <v>13.838571999999999</v>
      </c>
      <c r="F2216" s="3">
        <v>12.264514999999999</v>
      </c>
      <c r="G2216">
        <v>562202200</v>
      </c>
      <c r="H2216" t="str">
        <f>TEXT(AppleStock[[#This Row],[Date]],"dddd")</f>
        <v>Wednesday</v>
      </c>
      <c r="I2216" t="str">
        <f>MID(AppleStock[[#This Row],[Day]],1,FIND("day",AppleStock[[#This Row],[Day]])-1)</f>
        <v>Wednes</v>
      </c>
      <c r="J2216" s="3">
        <f>AppleStock[[#This Row],[Open]]-AppleStock[[#This Row],[Close]]</f>
        <v>7.1428000000000935E-2</v>
      </c>
      <c r="K2216" t="str">
        <f>IF(AppleStock[[#This Row],[Day Change]]&gt;0,"UP","DOWN")</f>
        <v>UP</v>
      </c>
      <c r="L2216" s="2">
        <v>8</v>
      </c>
      <c r="Q2216" s="15"/>
    </row>
    <row r="2217" spans="1:17" x14ac:dyDescent="0.25">
      <c r="A2217" s="1">
        <v>39744</v>
      </c>
      <c r="B2217" s="3">
        <v>13.787143</v>
      </c>
      <c r="C2217" s="3">
        <v>14.178572000000001</v>
      </c>
      <c r="D2217" s="3">
        <v>13.128572</v>
      </c>
      <c r="E2217" s="3">
        <v>14.032857</v>
      </c>
      <c r="F2217" s="3">
        <v>12.436698</v>
      </c>
      <c r="G2217">
        <v>418857600</v>
      </c>
      <c r="H2217" t="str">
        <f>TEXT(AppleStock[[#This Row],[Date]],"dddd")</f>
        <v>Thursday</v>
      </c>
      <c r="I2217" t="str">
        <f>MID(AppleStock[[#This Row],[Day]],1,FIND("day",AppleStock[[#This Row],[Day]])-1)</f>
        <v>Thurs</v>
      </c>
      <c r="J2217" s="3">
        <f>AppleStock[[#This Row],[Open]]-AppleStock[[#This Row],[Close]]</f>
        <v>-0.24571399999999954</v>
      </c>
      <c r="K2217" t="str">
        <f>IF(AppleStock[[#This Row],[Day Change]]&gt;0,"UP","DOWN")</f>
        <v>DOWN</v>
      </c>
      <c r="L2217" s="2">
        <v>8</v>
      </c>
      <c r="Q2217" s="15"/>
    </row>
    <row r="2218" spans="1:17" x14ac:dyDescent="0.25">
      <c r="A2218" s="1">
        <v>39745</v>
      </c>
      <c r="B2218" s="3">
        <v>12.904285</v>
      </c>
      <c r="C2218" s="3">
        <v>13.985714</v>
      </c>
      <c r="D2218" s="3">
        <v>12.872857</v>
      </c>
      <c r="E2218" s="3">
        <v>13.768572000000001</v>
      </c>
      <c r="F2218" s="3">
        <v>12.202476000000001</v>
      </c>
      <c r="G2218">
        <v>397514600</v>
      </c>
      <c r="H2218" t="str">
        <f>TEXT(AppleStock[[#This Row],[Date]],"dddd")</f>
        <v>Friday</v>
      </c>
      <c r="I2218" t="str">
        <f>MID(AppleStock[[#This Row],[Day]],1,FIND("day",AppleStock[[#This Row],[Day]])-1)</f>
        <v>Fri</v>
      </c>
      <c r="J2218" s="3">
        <f>AppleStock[[#This Row],[Open]]-AppleStock[[#This Row],[Close]]</f>
        <v>-0.86428700000000092</v>
      </c>
      <c r="K2218" t="str">
        <f>IF(AppleStock[[#This Row],[Day Change]]&gt;0,"UP","DOWN")</f>
        <v>DOWN</v>
      </c>
      <c r="L2218" s="2">
        <v>8</v>
      </c>
      <c r="Q2218" s="15"/>
    </row>
    <row r="2219" spans="1:17" x14ac:dyDescent="0.25">
      <c r="A2219" s="1">
        <v>39748</v>
      </c>
      <c r="B2219" s="3">
        <v>13.581429</v>
      </c>
      <c r="C2219" s="3">
        <v>13.947143000000001</v>
      </c>
      <c r="D2219" s="3">
        <v>13.122857</v>
      </c>
      <c r="E2219" s="3">
        <v>13.155714</v>
      </c>
      <c r="F2219" s="3">
        <v>11.659326</v>
      </c>
      <c r="G2219">
        <v>302192800</v>
      </c>
      <c r="H2219" t="str">
        <f>TEXT(AppleStock[[#This Row],[Date]],"dddd")</f>
        <v>Monday</v>
      </c>
      <c r="I2219" t="str">
        <f>MID(AppleStock[[#This Row],[Day]],1,FIND("day",AppleStock[[#This Row],[Day]])-1)</f>
        <v>Mon</v>
      </c>
      <c r="J2219" s="3">
        <f>AppleStock[[#This Row],[Open]]-AppleStock[[#This Row],[Close]]</f>
        <v>0.42571500000000029</v>
      </c>
      <c r="K2219" t="str">
        <f>IF(AppleStock[[#This Row],[Day Change]]&gt;0,"UP","DOWN")</f>
        <v>UP</v>
      </c>
      <c r="L2219" s="2">
        <v>8</v>
      </c>
      <c r="Q2219" s="15"/>
    </row>
    <row r="2220" spans="1:17" x14ac:dyDescent="0.25">
      <c r="A2220" s="1">
        <v>39749</v>
      </c>
      <c r="B2220" s="3">
        <v>13.632857</v>
      </c>
      <c r="C2220" s="3">
        <v>14.357142</v>
      </c>
      <c r="D2220" s="3">
        <v>13.195714000000001</v>
      </c>
      <c r="E2220" s="3">
        <v>14.272857</v>
      </c>
      <c r="F2220" s="3">
        <v>12.649403</v>
      </c>
      <c r="G2220">
        <v>408533300</v>
      </c>
      <c r="H2220" t="str">
        <f>TEXT(AppleStock[[#This Row],[Date]],"dddd")</f>
        <v>Tuesday</v>
      </c>
      <c r="I2220" t="str">
        <f>MID(AppleStock[[#This Row],[Day]],1,FIND("day",AppleStock[[#This Row],[Day]])-1)</f>
        <v>Tues</v>
      </c>
      <c r="J2220" s="3">
        <f>AppleStock[[#This Row],[Open]]-AppleStock[[#This Row],[Close]]</f>
        <v>-0.64000000000000057</v>
      </c>
      <c r="K2220" t="str">
        <f>IF(AppleStock[[#This Row],[Day Change]]&gt;0,"UP","DOWN")</f>
        <v>DOWN</v>
      </c>
      <c r="L2220" s="2">
        <v>8</v>
      </c>
      <c r="Q2220" s="15"/>
    </row>
    <row r="2221" spans="1:17" x14ac:dyDescent="0.25">
      <c r="A2221" s="1">
        <v>39750</v>
      </c>
      <c r="B2221" s="3">
        <v>14.408571</v>
      </c>
      <c r="C2221" s="3">
        <v>15.648571</v>
      </c>
      <c r="D2221" s="3">
        <v>14.277143000000001</v>
      </c>
      <c r="E2221" s="3">
        <v>14.935715</v>
      </c>
      <c r="F2221" s="3">
        <v>13.236860999999999</v>
      </c>
      <c r="G2221">
        <v>487744600</v>
      </c>
      <c r="H2221" t="str">
        <f>TEXT(AppleStock[[#This Row],[Date]],"dddd")</f>
        <v>Wednesday</v>
      </c>
      <c r="I2221" t="str">
        <f>MID(AppleStock[[#This Row],[Day]],1,FIND("day",AppleStock[[#This Row],[Day]])-1)</f>
        <v>Wednes</v>
      </c>
      <c r="J2221" s="3">
        <f>AppleStock[[#This Row],[Open]]-AppleStock[[#This Row],[Close]]</f>
        <v>-0.52714399999999983</v>
      </c>
      <c r="K2221" t="str">
        <f>IF(AppleStock[[#This Row],[Day Change]]&gt;0,"UP","DOWN")</f>
        <v>DOWN</v>
      </c>
      <c r="L2221" s="2">
        <v>8</v>
      </c>
      <c r="Q2221" s="15"/>
    </row>
    <row r="2222" spans="1:17" x14ac:dyDescent="0.25">
      <c r="A2222" s="1">
        <v>39751</v>
      </c>
      <c r="B2222" s="3">
        <v>15.461429000000001</v>
      </c>
      <c r="C2222" s="3">
        <v>16.027142999999999</v>
      </c>
      <c r="D2222" s="3">
        <v>15.372857</v>
      </c>
      <c r="E2222" s="3">
        <v>15.862857</v>
      </c>
      <c r="F2222" s="3">
        <v>14.058547000000001</v>
      </c>
      <c r="G2222">
        <v>409522400</v>
      </c>
      <c r="H2222" t="str">
        <f>TEXT(AppleStock[[#This Row],[Date]],"dddd")</f>
        <v>Thursday</v>
      </c>
      <c r="I2222" t="str">
        <f>MID(AppleStock[[#This Row],[Day]],1,FIND("day",AppleStock[[#This Row],[Day]])-1)</f>
        <v>Thurs</v>
      </c>
      <c r="J2222" s="3">
        <f>AppleStock[[#This Row],[Open]]-AppleStock[[#This Row],[Close]]</f>
        <v>-0.40142799999999923</v>
      </c>
      <c r="K2222" t="str">
        <f>IF(AppleStock[[#This Row],[Day Change]]&gt;0,"UP","DOWN")</f>
        <v>DOWN</v>
      </c>
      <c r="L2222" s="2">
        <v>8</v>
      </c>
      <c r="Q2222" s="15"/>
    </row>
    <row r="2223" spans="1:17" x14ac:dyDescent="0.25">
      <c r="A2223" s="1">
        <v>39752</v>
      </c>
      <c r="B2223" s="3">
        <v>15.342857</v>
      </c>
      <c r="C2223" s="3">
        <v>15.825714</v>
      </c>
      <c r="D2223" s="3">
        <v>15.02</v>
      </c>
      <c r="E2223" s="3">
        <v>15.37</v>
      </c>
      <c r="F2223" s="3">
        <v>13.621751</v>
      </c>
      <c r="G2223">
        <v>414939000</v>
      </c>
      <c r="H2223" t="str">
        <f>TEXT(AppleStock[[#This Row],[Date]],"dddd")</f>
        <v>Friday</v>
      </c>
      <c r="I2223" t="str">
        <f>MID(AppleStock[[#This Row],[Day]],1,FIND("day",AppleStock[[#This Row],[Day]])-1)</f>
        <v>Fri</v>
      </c>
      <c r="J2223" s="3">
        <f>AppleStock[[#This Row],[Open]]-AppleStock[[#This Row],[Close]]</f>
        <v>-2.7142999999998807E-2</v>
      </c>
      <c r="K2223" t="str">
        <f>IF(AppleStock[[#This Row],[Day Change]]&gt;0,"UP","DOWN")</f>
        <v>DOWN</v>
      </c>
      <c r="L2223" s="2">
        <v>8</v>
      </c>
      <c r="Q2223" s="15"/>
    </row>
    <row r="2224" spans="1:17" x14ac:dyDescent="0.25">
      <c r="A2224" s="1">
        <v>39755</v>
      </c>
      <c r="B2224" s="3">
        <v>15.132857</v>
      </c>
      <c r="C2224" s="3">
        <v>15.585713999999999</v>
      </c>
      <c r="D2224" s="3">
        <v>14.98</v>
      </c>
      <c r="E2224" s="3">
        <v>15.28</v>
      </c>
      <c r="F2224" s="3">
        <v>13.541987000000001</v>
      </c>
      <c r="G2224">
        <v>264484500</v>
      </c>
      <c r="H2224" t="str">
        <f>TEXT(AppleStock[[#This Row],[Date]],"dddd")</f>
        <v>Monday</v>
      </c>
      <c r="I2224" t="str">
        <f>MID(AppleStock[[#This Row],[Day]],1,FIND("day",AppleStock[[#This Row],[Day]])-1)</f>
        <v>Mon</v>
      </c>
      <c r="J2224" s="3">
        <f>AppleStock[[#This Row],[Open]]-AppleStock[[#This Row],[Close]]</f>
        <v>-0.1471429999999998</v>
      </c>
      <c r="K2224" t="str">
        <f>IF(AppleStock[[#This Row],[Day Change]]&gt;0,"UP","DOWN")</f>
        <v>DOWN</v>
      </c>
      <c r="L2224" s="2">
        <v>8</v>
      </c>
      <c r="Q2224" s="15"/>
    </row>
    <row r="2225" spans="1:17" x14ac:dyDescent="0.25">
      <c r="A2225" s="1">
        <v>39756</v>
      </c>
      <c r="B2225" s="3">
        <v>15.712857</v>
      </c>
      <c r="C2225" s="3">
        <v>15.97</v>
      </c>
      <c r="D2225" s="3">
        <v>15.238571</v>
      </c>
      <c r="E2225" s="3">
        <v>15.855714000000001</v>
      </c>
      <c r="F2225" s="3">
        <v>14.052216</v>
      </c>
      <c r="G2225">
        <v>349670300</v>
      </c>
      <c r="H2225" t="str">
        <f>TEXT(AppleStock[[#This Row],[Date]],"dddd")</f>
        <v>Tuesday</v>
      </c>
      <c r="I2225" t="str">
        <f>MID(AppleStock[[#This Row],[Day]],1,FIND("day",AppleStock[[#This Row],[Day]])-1)</f>
        <v>Tues</v>
      </c>
      <c r="J2225" s="3">
        <f>AppleStock[[#This Row],[Open]]-AppleStock[[#This Row],[Close]]</f>
        <v>-0.14285700000000112</v>
      </c>
      <c r="K2225" t="str">
        <f>IF(AppleStock[[#This Row],[Day Change]]&gt;0,"UP","DOWN")</f>
        <v>DOWN</v>
      </c>
      <c r="L2225" s="2">
        <v>8</v>
      </c>
      <c r="Q2225" s="15"/>
    </row>
    <row r="2226" spans="1:17" x14ac:dyDescent="0.25">
      <c r="A2226" s="1">
        <v>39757</v>
      </c>
      <c r="B2226" s="3">
        <v>15.558572</v>
      </c>
      <c r="C2226" s="3">
        <v>15.674286</v>
      </c>
      <c r="D2226" s="3">
        <v>14.712857</v>
      </c>
      <c r="E2226" s="3">
        <v>14.757142999999999</v>
      </c>
      <c r="F2226" s="3">
        <v>13.078601000000001</v>
      </c>
      <c r="G2226">
        <v>314113800</v>
      </c>
      <c r="H2226" t="str">
        <f>TEXT(AppleStock[[#This Row],[Date]],"dddd")</f>
        <v>Wednesday</v>
      </c>
      <c r="I2226" t="str">
        <f>MID(AppleStock[[#This Row],[Day]],1,FIND("day",AppleStock[[#This Row],[Day]])-1)</f>
        <v>Wednes</v>
      </c>
      <c r="J2226" s="3">
        <f>AppleStock[[#This Row],[Open]]-AppleStock[[#This Row],[Close]]</f>
        <v>0.80142900000000061</v>
      </c>
      <c r="K2226" t="str">
        <f>IF(AppleStock[[#This Row],[Day Change]]&gt;0,"UP","DOWN")</f>
        <v>UP</v>
      </c>
      <c r="L2226" s="2">
        <v>8</v>
      </c>
      <c r="Q2226" s="15"/>
    </row>
    <row r="2227" spans="1:17" x14ac:dyDescent="0.25">
      <c r="A2227" s="1">
        <v>39758</v>
      </c>
      <c r="B2227" s="3">
        <v>14.435715</v>
      </c>
      <c r="C2227" s="3">
        <v>14.682858</v>
      </c>
      <c r="D2227" s="3">
        <v>14</v>
      </c>
      <c r="E2227" s="3">
        <v>14.157143</v>
      </c>
      <c r="F2227" s="3">
        <v>12.546848000000001</v>
      </c>
      <c r="G2227">
        <v>329768600</v>
      </c>
      <c r="H2227" t="str">
        <f>TEXT(AppleStock[[#This Row],[Date]],"dddd")</f>
        <v>Thursday</v>
      </c>
      <c r="I2227" t="str">
        <f>MID(AppleStock[[#This Row],[Day]],1,FIND("day",AppleStock[[#This Row],[Day]])-1)</f>
        <v>Thurs</v>
      </c>
      <c r="J2227" s="3">
        <f>AppleStock[[#This Row],[Open]]-AppleStock[[#This Row],[Close]]</f>
        <v>0.27857200000000049</v>
      </c>
      <c r="K2227" t="str">
        <f>IF(AppleStock[[#This Row],[Day Change]]&gt;0,"UP","DOWN")</f>
        <v>UP</v>
      </c>
      <c r="L2227" s="2">
        <v>8</v>
      </c>
      <c r="Q2227" s="15"/>
    </row>
    <row r="2228" spans="1:17" x14ac:dyDescent="0.25">
      <c r="A2228" s="1">
        <v>39759</v>
      </c>
      <c r="B2228" s="3">
        <v>14.177142999999999</v>
      </c>
      <c r="C2228" s="3">
        <v>14.264286</v>
      </c>
      <c r="D2228" s="3">
        <v>13.674286</v>
      </c>
      <c r="E2228" s="3">
        <v>14.034286</v>
      </c>
      <c r="F2228" s="3">
        <v>12.437965999999999</v>
      </c>
      <c r="G2228">
        <v>273813400</v>
      </c>
      <c r="H2228" t="str">
        <f>TEXT(AppleStock[[#This Row],[Date]],"dddd")</f>
        <v>Friday</v>
      </c>
      <c r="I2228" t="str">
        <f>MID(AppleStock[[#This Row],[Day]],1,FIND("day",AppleStock[[#This Row],[Day]])-1)</f>
        <v>Fri</v>
      </c>
      <c r="J2228" s="3">
        <f>AppleStock[[#This Row],[Open]]-AppleStock[[#This Row],[Close]]</f>
        <v>0.14285699999999935</v>
      </c>
      <c r="K2228" t="str">
        <f>IF(AppleStock[[#This Row],[Day Change]]&gt;0,"UP","DOWN")</f>
        <v>UP</v>
      </c>
      <c r="L2228" s="2">
        <v>8</v>
      </c>
      <c r="Q2228" s="15"/>
    </row>
    <row r="2229" spans="1:17" x14ac:dyDescent="0.25">
      <c r="A2229" s="1">
        <v>39762</v>
      </c>
      <c r="B2229" s="3">
        <v>14.31</v>
      </c>
      <c r="C2229" s="3">
        <v>14.342857</v>
      </c>
      <c r="D2229" s="3">
        <v>13.5</v>
      </c>
      <c r="E2229" s="3">
        <v>13.697143000000001</v>
      </c>
      <c r="F2229" s="3">
        <v>12.139170999999999</v>
      </c>
      <c r="G2229">
        <v>280955500</v>
      </c>
      <c r="H2229" t="str">
        <f>TEXT(AppleStock[[#This Row],[Date]],"dddd")</f>
        <v>Monday</v>
      </c>
      <c r="I2229" t="str">
        <f>MID(AppleStock[[#This Row],[Day]],1,FIND("day",AppleStock[[#This Row],[Day]])-1)</f>
        <v>Mon</v>
      </c>
      <c r="J2229" s="3">
        <f>AppleStock[[#This Row],[Open]]-AppleStock[[#This Row],[Close]]</f>
        <v>0.61285699999999999</v>
      </c>
      <c r="K2229" t="str">
        <f>IF(AppleStock[[#This Row],[Day Change]]&gt;0,"UP","DOWN")</f>
        <v>UP</v>
      </c>
      <c r="L2229" s="2">
        <v>8</v>
      </c>
      <c r="Q2229" s="15"/>
    </row>
    <row r="2230" spans="1:17" x14ac:dyDescent="0.25">
      <c r="A2230" s="1">
        <v>39763</v>
      </c>
      <c r="B2230" s="3">
        <v>13.544286</v>
      </c>
      <c r="C2230" s="3">
        <v>13.881429000000001</v>
      </c>
      <c r="D2230" s="3">
        <v>13.18</v>
      </c>
      <c r="E2230" s="3">
        <v>13.538570999999999</v>
      </c>
      <c r="F2230" s="3">
        <v>11.998637</v>
      </c>
      <c r="G2230">
        <v>306134500</v>
      </c>
      <c r="H2230" t="str">
        <f>TEXT(AppleStock[[#This Row],[Date]],"dddd")</f>
        <v>Tuesday</v>
      </c>
      <c r="I2230" t="str">
        <f>MID(AppleStock[[#This Row],[Day]],1,FIND("day",AppleStock[[#This Row],[Day]])-1)</f>
        <v>Tues</v>
      </c>
      <c r="J2230" s="3">
        <f>AppleStock[[#This Row],[Open]]-AppleStock[[#This Row],[Close]]</f>
        <v>5.7150000000003587E-3</v>
      </c>
      <c r="K2230" t="str">
        <f>IF(AppleStock[[#This Row],[Day Change]]&gt;0,"UP","DOWN")</f>
        <v>UP</v>
      </c>
      <c r="L2230" s="2">
        <v>8</v>
      </c>
      <c r="Q2230" s="15"/>
    </row>
    <row r="2231" spans="1:17" x14ac:dyDescent="0.25">
      <c r="A2231" s="1">
        <v>39764</v>
      </c>
      <c r="B2231" s="3">
        <v>13.204286</v>
      </c>
      <c r="C2231" s="3">
        <v>13.32</v>
      </c>
      <c r="D2231" s="3">
        <v>12.858571</v>
      </c>
      <c r="E2231" s="3">
        <v>12.874286</v>
      </c>
      <c r="F2231" s="3">
        <v>11.40991</v>
      </c>
      <c r="G2231">
        <v>294744100</v>
      </c>
      <c r="H2231" t="str">
        <f>TEXT(AppleStock[[#This Row],[Date]],"dddd")</f>
        <v>Wednesday</v>
      </c>
      <c r="I2231" t="str">
        <f>MID(AppleStock[[#This Row],[Day]],1,FIND("day",AppleStock[[#This Row],[Day]])-1)</f>
        <v>Wednes</v>
      </c>
      <c r="J2231" s="3">
        <f>AppleStock[[#This Row],[Open]]-AppleStock[[#This Row],[Close]]</f>
        <v>0.33000000000000007</v>
      </c>
      <c r="K2231" t="str">
        <f>IF(AppleStock[[#This Row],[Day Change]]&gt;0,"UP","DOWN")</f>
        <v>UP</v>
      </c>
      <c r="L2231" s="2">
        <v>8</v>
      </c>
      <c r="Q2231" s="15"/>
    </row>
    <row r="2232" spans="1:17" x14ac:dyDescent="0.25">
      <c r="A2232" s="1">
        <v>39765</v>
      </c>
      <c r="B2232" s="3">
        <v>12.838571999999999</v>
      </c>
      <c r="C2232" s="3">
        <v>13.777143000000001</v>
      </c>
      <c r="D2232" s="3">
        <v>12.288570999999999</v>
      </c>
      <c r="E2232" s="3">
        <v>13.777143000000001</v>
      </c>
      <c r="F2232" s="3">
        <v>12.210074000000001</v>
      </c>
      <c r="G2232">
        <v>463521800</v>
      </c>
      <c r="H2232" t="str">
        <f>TEXT(AppleStock[[#This Row],[Date]],"dddd")</f>
        <v>Thursday</v>
      </c>
      <c r="I2232" t="str">
        <f>MID(AppleStock[[#This Row],[Day]],1,FIND("day",AppleStock[[#This Row],[Day]])-1)</f>
        <v>Thurs</v>
      </c>
      <c r="J2232" s="3">
        <f>AppleStock[[#This Row],[Open]]-AppleStock[[#This Row],[Close]]</f>
        <v>-0.93857100000000138</v>
      </c>
      <c r="K2232" t="str">
        <f>IF(AppleStock[[#This Row],[Day Change]]&gt;0,"UP","DOWN")</f>
        <v>DOWN</v>
      </c>
      <c r="L2232" s="2">
        <v>8</v>
      </c>
      <c r="Q2232" s="15"/>
    </row>
    <row r="2233" spans="1:17" x14ac:dyDescent="0.25">
      <c r="A2233" s="1">
        <v>39766</v>
      </c>
      <c r="B2233" s="3">
        <v>13.394285999999999</v>
      </c>
      <c r="C2233" s="3">
        <v>13.427142999999999</v>
      </c>
      <c r="D2233" s="3">
        <v>12.857142</v>
      </c>
      <c r="E2233" s="3">
        <v>12.891429</v>
      </c>
      <c r="F2233" s="3">
        <v>11.425105</v>
      </c>
      <c r="G2233">
        <v>351316700</v>
      </c>
      <c r="H2233" t="str">
        <f>TEXT(AppleStock[[#This Row],[Date]],"dddd")</f>
        <v>Friday</v>
      </c>
      <c r="I2233" t="str">
        <f>MID(AppleStock[[#This Row],[Day]],1,FIND("day",AppleStock[[#This Row],[Day]])-1)</f>
        <v>Fri</v>
      </c>
      <c r="J2233" s="3">
        <f>AppleStock[[#This Row],[Open]]-AppleStock[[#This Row],[Close]]</f>
        <v>0.50285699999999878</v>
      </c>
      <c r="K2233" t="str">
        <f>IF(AppleStock[[#This Row],[Day Change]]&gt;0,"UP","DOWN")</f>
        <v>UP</v>
      </c>
      <c r="L2233" s="2">
        <v>8</v>
      </c>
      <c r="Q2233" s="15"/>
    </row>
    <row r="2234" spans="1:17" x14ac:dyDescent="0.25">
      <c r="A2234" s="1">
        <v>39769</v>
      </c>
      <c r="B2234" s="3">
        <v>12.64</v>
      </c>
      <c r="C2234" s="3">
        <v>12.935715</v>
      </c>
      <c r="D2234" s="3">
        <v>12.465714</v>
      </c>
      <c r="E2234" s="3">
        <v>12.591429</v>
      </c>
      <c r="F2234" s="3">
        <v>11.159224999999999</v>
      </c>
      <c r="G2234">
        <v>290631600</v>
      </c>
      <c r="H2234" t="str">
        <f>TEXT(AppleStock[[#This Row],[Date]],"dddd")</f>
        <v>Monday</v>
      </c>
      <c r="I2234" t="str">
        <f>MID(AppleStock[[#This Row],[Day]],1,FIND("day",AppleStock[[#This Row],[Day]])-1)</f>
        <v>Mon</v>
      </c>
      <c r="J2234" s="3">
        <f>AppleStock[[#This Row],[Open]]-AppleStock[[#This Row],[Close]]</f>
        <v>4.8571000000000808E-2</v>
      </c>
      <c r="K2234" t="str">
        <f>IF(AppleStock[[#This Row],[Day Change]]&gt;0,"UP","DOWN")</f>
        <v>UP</v>
      </c>
      <c r="L2234" s="2">
        <v>8</v>
      </c>
      <c r="Q2234" s="15"/>
    </row>
    <row r="2235" spans="1:17" x14ac:dyDescent="0.25">
      <c r="A2235" s="1">
        <v>39770</v>
      </c>
      <c r="B2235" s="3">
        <v>12.805714999999999</v>
      </c>
      <c r="C2235" s="3">
        <v>12.998571</v>
      </c>
      <c r="D2235" s="3">
        <v>12.408571</v>
      </c>
      <c r="E2235" s="3">
        <v>12.844286</v>
      </c>
      <c r="F2235" s="3">
        <v>11.383321</v>
      </c>
      <c r="G2235">
        <v>302423800</v>
      </c>
      <c r="H2235" t="str">
        <f>TEXT(AppleStock[[#This Row],[Date]],"dddd")</f>
        <v>Tuesday</v>
      </c>
      <c r="I2235" t="str">
        <f>MID(AppleStock[[#This Row],[Day]],1,FIND("day",AppleStock[[#This Row],[Day]])-1)</f>
        <v>Tues</v>
      </c>
      <c r="J2235" s="3">
        <f>AppleStock[[#This Row],[Open]]-AppleStock[[#This Row],[Close]]</f>
        <v>-3.8571000000001021E-2</v>
      </c>
      <c r="K2235" t="str">
        <f>IF(AppleStock[[#This Row],[Day Change]]&gt;0,"UP","DOWN")</f>
        <v>DOWN</v>
      </c>
      <c r="L2235" s="2">
        <v>8</v>
      </c>
      <c r="Q2235" s="15"/>
    </row>
    <row r="2236" spans="1:17" x14ac:dyDescent="0.25">
      <c r="A2236" s="1">
        <v>39771</v>
      </c>
      <c r="B2236" s="3">
        <v>12.777143000000001</v>
      </c>
      <c r="C2236" s="3">
        <v>13.082857000000001</v>
      </c>
      <c r="D2236" s="3">
        <v>12.315714</v>
      </c>
      <c r="E2236" s="3">
        <v>12.327143</v>
      </c>
      <c r="F2236" s="3">
        <v>10.925001</v>
      </c>
      <c r="G2236">
        <v>292975200</v>
      </c>
      <c r="H2236" t="str">
        <f>TEXT(AppleStock[[#This Row],[Date]],"dddd")</f>
        <v>Wednesday</v>
      </c>
      <c r="I2236" t="str">
        <f>MID(AppleStock[[#This Row],[Day]],1,FIND("day",AppleStock[[#This Row],[Day]])-1)</f>
        <v>Wednes</v>
      </c>
      <c r="J2236" s="3">
        <f>AppleStock[[#This Row],[Open]]-AppleStock[[#This Row],[Close]]</f>
        <v>0.45000000000000107</v>
      </c>
      <c r="K2236" t="str">
        <f>IF(AppleStock[[#This Row],[Day Change]]&gt;0,"UP","DOWN")</f>
        <v>UP</v>
      </c>
      <c r="L2236" s="2">
        <v>8</v>
      </c>
      <c r="Q2236" s="15"/>
    </row>
    <row r="2237" spans="1:17" x14ac:dyDescent="0.25">
      <c r="A2237" s="1">
        <v>39772</v>
      </c>
      <c r="B2237" s="3">
        <v>12.177142999999999</v>
      </c>
      <c r="C2237" s="3">
        <v>12.35</v>
      </c>
      <c r="D2237" s="3">
        <v>11.428572000000001</v>
      </c>
      <c r="E2237" s="3">
        <v>11.498571</v>
      </c>
      <c r="F2237" s="3">
        <v>10.190675000000001</v>
      </c>
      <c r="G2237">
        <v>429203600</v>
      </c>
      <c r="H2237" t="str">
        <f>TEXT(AppleStock[[#This Row],[Date]],"dddd")</f>
        <v>Thursday</v>
      </c>
      <c r="I2237" t="str">
        <f>MID(AppleStock[[#This Row],[Day]],1,FIND("day",AppleStock[[#This Row],[Day]])-1)</f>
        <v>Thurs</v>
      </c>
      <c r="J2237" s="3">
        <f>AppleStock[[#This Row],[Open]]-AppleStock[[#This Row],[Close]]</f>
        <v>0.67857199999999906</v>
      </c>
      <c r="K2237" t="str">
        <f>IF(AppleStock[[#This Row],[Day Change]]&gt;0,"UP","DOWN")</f>
        <v>UP</v>
      </c>
      <c r="L2237" s="2">
        <v>8</v>
      </c>
      <c r="Q2237" s="15"/>
    </row>
    <row r="2238" spans="1:17" x14ac:dyDescent="0.25">
      <c r="A2238" s="1">
        <v>39773</v>
      </c>
      <c r="B2238" s="3">
        <v>11.704286</v>
      </c>
      <c r="C2238" s="3">
        <v>12.017143000000001</v>
      </c>
      <c r="D2238" s="3">
        <v>11.305714999999999</v>
      </c>
      <c r="E2238" s="3">
        <v>11.797143</v>
      </c>
      <c r="F2238" s="3">
        <v>10.455285999999999</v>
      </c>
      <c r="G2238">
        <v>392317800</v>
      </c>
      <c r="H2238" t="str">
        <f>TEXT(AppleStock[[#This Row],[Date]],"dddd")</f>
        <v>Friday</v>
      </c>
      <c r="I2238" t="str">
        <f>MID(AppleStock[[#This Row],[Day]],1,FIND("day",AppleStock[[#This Row],[Day]])-1)</f>
        <v>Fri</v>
      </c>
      <c r="J2238" s="3">
        <f>AppleStock[[#This Row],[Open]]-AppleStock[[#This Row],[Close]]</f>
        <v>-9.2857000000000411E-2</v>
      </c>
      <c r="K2238" t="str">
        <f>IF(AppleStock[[#This Row],[Day Change]]&gt;0,"UP","DOWN")</f>
        <v>DOWN</v>
      </c>
      <c r="L2238" s="2">
        <v>8</v>
      </c>
      <c r="Q2238" s="15"/>
    </row>
    <row r="2239" spans="1:17" x14ac:dyDescent="0.25">
      <c r="A2239" s="1">
        <v>39776</v>
      </c>
      <c r="B2239" s="3">
        <v>12.172857</v>
      </c>
      <c r="C2239" s="3">
        <v>13.541429000000001</v>
      </c>
      <c r="D2239" s="3">
        <v>12.12</v>
      </c>
      <c r="E2239" s="3">
        <v>13.278570999999999</v>
      </c>
      <c r="F2239" s="3">
        <v>11.768209000000001</v>
      </c>
      <c r="G2239">
        <v>360564400</v>
      </c>
      <c r="H2239" t="str">
        <f>TEXT(AppleStock[[#This Row],[Date]],"dddd")</f>
        <v>Monday</v>
      </c>
      <c r="I2239" t="str">
        <f>MID(AppleStock[[#This Row],[Day]],1,FIND("day",AppleStock[[#This Row],[Day]])-1)</f>
        <v>Mon</v>
      </c>
      <c r="J2239" s="3">
        <f>AppleStock[[#This Row],[Open]]-AppleStock[[#This Row],[Close]]</f>
        <v>-1.105713999999999</v>
      </c>
      <c r="K2239" t="str">
        <f>IF(AppleStock[[#This Row],[Day Change]]&gt;0,"UP","DOWN")</f>
        <v>DOWN</v>
      </c>
      <c r="L2239" s="2">
        <v>8</v>
      </c>
      <c r="Q2239" s="15"/>
    </row>
    <row r="2240" spans="1:17" x14ac:dyDescent="0.25">
      <c r="A2240" s="1">
        <v>39777</v>
      </c>
      <c r="B2240" s="3">
        <v>13.518572000000001</v>
      </c>
      <c r="C2240" s="3">
        <v>13.53</v>
      </c>
      <c r="D2240" s="3">
        <v>12.594286</v>
      </c>
      <c r="E2240" s="3">
        <v>12.971429000000001</v>
      </c>
      <c r="F2240" s="3">
        <v>11.496006</v>
      </c>
      <c r="G2240">
        <v>308823200</v>
      </c>
      <c r="H2240" t="str">
        <f>TEXT(AppleStock[[#This Row],[Date]],"dddd")</f>
        <v>Tuesday</v>
      </c>
      <c r="I2240" t="str">
        <f>MID(AppleStock[[#This Row],[Day]],1,FIND("day",AppleStock[[#This Row],[Day]])-1)</f>
        <v>Tues</v>
      </c>
      <c r="J2240" s="3">
        <f>AppleStock[[#This Row],[Open]]-AppleStock[[#This Row],[Close]]</f>
        <v>0.54714300000000016</v>
      </c>
      <c r="K2240" t="str">
        <f>IF(AppleStock[[#This Row],[Day Change]]&gt;0,"UP","DOWN")</f>
        <v>UP</v>
      </c>
      <c r="L2240" s="2">
        <v>8</v>
      </c>
      <c r="Q2240" s="15"/>
    </row>
    <row r="2241" spans="1:17" x14ac:dyDescent="0.25">
      <c r="A2241" s="1">
        <v>39778</v>
      </c>
      <c r="B2241" s="3">
        <v>12.845715</v>
      </c>
      <c r="C2241" s="3">
        <v>13.607142</v>
      </c>
      <c r="D2241" s="3">
        <v>12.835713999999999</v>
      </c>
      <c r="E2241" s="3">
        <v>13.571427999999999</v>
      </c>
      <c r="F2241" s="3">
        <v>12.027756</v>
      </c>
      <c r="G2241">
        <v>224959000</v>
      </c>
      <c r="H2241" t="str">
        <f>TEXT(AppleStock[[#This Row],[Date]],"dddd")</f>
        <v>Wednesday</v>
      </c>
      <c r="I2241" t="str">
        <f>MID(AppleStock[[#This Row],[Day]],1,FIND("day",AppleStock[[#This Row],[Day]])-1)</f>
        <v>Wednes</v>
      </c>
      <c r="J2241" s="3">
        <f>AppleStock[[#This Row],[Open]]-AppleStock[[#This Row],[Close]]</f>
        <v>-0.72571299999999894</v>
      </c>
      <c r="K2241" t="str">
        <f>IF(AppleStock[[#This Row],[Day Change]]&gt;0,"UP","DOWN")</f>
        <v>DOWN</v>
      </c>
      <c r="L2241" s="2">
        <v>8</v>
      </c>
      <c r="Q2241" s="15"/>
    </row>
    <row r="2242" spans="1:17" x14ac:dyDescent="0.25">
      <c r="A2242" s="1">
        <v>39780</v>
      </c>
      <c r="B2242" s="3">
        <v>13.528570999999999</v>
      </c>
      <c r="C2242" s="3">
        <v>13.537143</v>
      </c>
      <c r="D2242" s="3">
        <v>13.122857</v>
      </c>
      <c r="E2242" s="3">
        <v>13.238571</v>
      </c>
      <c r="F2242" s="3">
        <v>11.732760000000001</v>
      </c>
      <c r="G2242">
        <v>74443600</v>
      </c>
      <c r="H2242" t="str">
        <f>TEXT(AppleStock[[#This Row],[Date]],"dddd")</f>
        <v>Friday</v>
      </c>
      <c r="I2242" t="str">
        <f>MID(AppleStock[[#This Row],[Day]],1,FIND("day",AppleStock[[#This Row],[Day]])-1)</f>
        <v>Fri</v>
      </c>
      <c r="J2242" s="3">
        <f>AppleStock[[#This Row],[Open]]-AppleStock[[#This Row],[Close]]</f>
        <v>0.28999999999999915</v>
      </c>
      <c r="K2242" t="str">
        <f>IF(AppleStock[[#This Row],[Day Change]]&gt;0,"UP","DOWN")</f>
        <v>UP</v>
      </c>
      <c r="L2242" s="2">
        <v>8</v>
      </c>
      <c r="Q2242" s="15"/>
    </row>
    <row r="2243" spans="1:17" x14ac:dyDescent="0.25">
      <c r="A2243" s="1">
        <v>39783</v>
      </c>
      <c r="B2243" s="3">
        <v>13.042857</v>
      </c>
      <c r="C2243" s="3">
        <v>13.181429</v>
      </c>
      <c r="D2243" s="3">
        <v>12.702857</v>
      </c>
      <c r="E2243" s="3">
        <v>12.704286</v>
      </c>
      <c r="F2243" s="3">
        <v>11.259245</v>
      </c>
      <c r="G2243">
        <v>230941900</v>
      </c>
      <c r="H2243" t="str">
        <f>TEXT(AppleStock[[#This Row],[Date]],"dddd")</f>
        <v>Monday</v>
      </c>
      <c r="I2243" t="str">
        <f>MID(AppleStock[[#This Row],[Day]],1,FIND("day",AppleStock[[#This Row],[Day]])-1)</f>
        <v>Mon</v>
      </c>
      <c r="J2243" s="3">
        <f>AppleStock[[#This Row],[Open]]-AppleStock[[#This Row],[Close]]</f>
        <v>0.33857099999999996</v>
      </c>
      <c r="K2243" t="str">
        <f>IF(AppleStock[[#This Row],[Day Change]]&gt;0,"UP","DOWN")</f>
        <v>UP</v>
      </c>
      <c r="L2243" s="2">
        <v>8</v>
      </c>
      <c r="Q2243" s="15"/>
    </row>
    <row r="2244" spans="1:17" x14ac:dyDescent="0.25">
      <c r="A2244" s="1">
        <v>39784</v>
      </c>
      <c r="B2244" s="3">
        <v>12.861428</v>
      </c>
      <c r="C2244" s="3">
        <v>13.235714</v>
      </c>
      <c r="D2244" s="3">
        <v>12.357142</v>
      </c>
      <c r="E2244" s="3">
        <v>13.21</v>
      </c>
      <c r="F2244" s="3">
        <v>11.707439000000001</v>
      </c>
      <c r="G2244">
        <v>287180600</v>
      </c>
      <c r="H2244" t="str">
        <f>TEXT(AppleStock[[#This Row],[Date]],"dddd")</f>
        <v>Tuesday</v>
      </c>
      <c r="I2244" t="str">
        <f>MID(AppleStock[[#This Row],[Day]],1,FIND("day",AppleStock[[#This Row],[Day]])-1)</f>
        <v>Tues</v>
      </c>
      <c r="J2244" s="3">
        <f>AppleStock[[#This Row],[Open]]-AppleStock[[#This Row],[Close]]</f>
        <v>-0.34857200000000077</v>
      </c>
      <c r="K2244" t="str">
        <f>IF(AppleStock[[#This Row],[Day Change]]&gt;0,"UP","DOWN")</f>
        <v>DOWN</v>
      </c>
      <c r="L2244" s="2">
        <v>8</v>
      </c>
      <c r="Q2244" s="15"/>
    </row>
    <row r="2245" spans="1:17" x14ac:dyDescent="0.25">
      <c r="A2245" s="1">
        <v>39785</v>
      </c>
      <c r="B2245" s="3">
        <v>12.771428</v>
      </c>
      <c r="C2245" s="3">
        <v>13.747142999999999</v>
      </c>
      <c r="D2245" s="3">
        <v>12.685715</v>
      </c>
      <c r="E2245" s="3">
        <v>13.7</v>
      </c>
      <c r="F2245" s="3">
        <v>12.141704000000001</v>
      </c>
      <c r="G2245">
        <v>334670000</v>
      </c>
      <c r="H2245" t="str">
        <f>TEXT(AppleStock[[#This Row],[Date]],"dddd")</f>
        <v>Wednesday</v>
      </c>
      <c r="I2245" t="str">
        <f>MID(AppleStock[[#This Row],[Day]],1,FIND("day",AppleStock[[#This Row],[Day]])-1)</f>
        <v>Wednes</v>
      </c>
      <c r="J2245" s="3">
        <f>AppleStock[[#This Row],[Open]]-AppleStock[[#This Row],[Close]]</f>
        <v>-0.92857199999999906</v>
      </c>
      <c r="K2245" t="str">
        <f>IF(AppleStock[[#This Row],[Day Change]]&gt;0,"UP","DOWN")</f>
        <v>DOWN</v>
      </c>
      <c r="L2245" s="2">
        <v>8</v>
      </c>
      <c r="Q2245" s="15"/>
    </row>
    <row r="2246" spans="1:17" x14ac:dyDescent="0.25">
      <c r="A2246" s="1">
        <v>39786</v>
      </c>
      <c r="B2246" s="3">
        <v>13.49</v>
      </c>
      <c r="C2246" s="3">
        <v>13.601429</v>
      </c>
      <c r="D2246" s="3">
        <v>12.722856999999999</v>
      </c>
      <c r="E2246" s="3">
        <v>13.058572</v>
      </c>
      <c r="F2246" s="3">
        <v>11.573236</v>
      </c>
      <c r="G2246">
        <v>272842500</v>
      </c>
      <c r="H2246" t="str">
        <f>TEXT(AppleStock[[#This Row],[Date]],"dddd")</f>
        <v>Thursday</v>
      </c>
      <c r="I2246" t="str">
        <f>MID(AppleStock[[#This Row],[Day]],1,FIND("day",AppleStock[[#This Row],[Day]])-1)</f>
        <v>Thurs</v>
      </c>
      <c r="J2246" s="3">
        <f>AppleStock[[#This Row],[Open]]-AppleStock[[#This Row],[Close]]</f>
        <v>0.43142800000000037</v>
      </c>
      <c r="K2246" t="str">
        <f>IF(AppleStock[[#This Row],[Day Change]]&gt;0,"UP","DOWN")</f>
        <v>UP</v>
      </c>
      <c r="L2246" s="2">
        <v>8</v>
      </c>
      <c r="Q2246" s="15"/>
    </row>
    <row r="2247" spans="1:17" x14ac:dyDescent="0.25">
      <c r="A2247" s="1">
        <v>39787</v>
      </c>
      <c r="B2247" s="3">
        <v>12.907143</v>
      </c>
      <c r="C2247" s="3">
        <v>13.498571</v>
      </c>
      <c r="D2247" s="3">
        <v>12.694285000000001</v>
      </c>
      <c r="E2247" s="3">
        <v>13.428572000000001</v>
      </c>
      <c r="F2247" s="3">
        <v>11.901147999999999</v>
      </c>
      <c r="G2247">
        <v>260948800</v>
      </c>
      <c r="H2247" t="str">
        <f>TEXT(AppleStock[[#This Row],[Date]],"dddd")</f>
        <v>Friday</v>
      </c>
      <c r="I2247" t="str">
        <f>MID(AppleStock[[#This Row],[Day]],1,FIND("day",AppleStock[[#This Row],[Day]])-1)</f>
        <v>Fri</v>
      </c>
      <c r="J2247" s="3">
        <f>AppleStock[[#This Row],[Open]]-AppleStock[[#This Row],[Close]]</f>
        <v>-0.52142900000000125</v>
      </c>
      <c r="K2247" t="str">
        <f>IF(AppleStock[[#This Row],[Day Change]]&gt;0,"UP","DOWN")</f>
        <v>DOWN</v>
      </c>
      <c r="L2247" s="2">
        <v>8</v>
      </c>
      <c r="Q2247" s="15"/>
    </row>
    <row r="2248" spans="1:17" x14ac:dyDescent="0.25">
      <c r="A2248" s="1">
        <v>39790</v>
      </c>
      <c r="B2248" s="3">
        <v>13.897142000000001</v>
      </c>
      <c r="C2248" s="3">
        <v>14.4</v>
      </c>
      <c r="D2248" s="3">
        <v>13.685715</v>
      </c>
      <c r="E2248" s="3">
        <v>14.245714</v>
      </c>
      <c r="F2248" s="3">
        <v>12.625346</v>
      </c>
      <c r="G2248">
        <v>296285500</v>
      </c>
      <c r="H2248" t="str">
        <f>TEXT(AppleStock[[#This Row],[Date]],"dddd")</f>
        <v>Monday</v>
      </c>
      <c r="I2248" t="str">
        <f>MID(AppleStock[[#This Row],[Day]],1,FIND("day",AppleStock[[#This Row],[Day]])-1)</f>
        <v>Mon</v>
      </c>
      <c r="J2248" s="3">
        <f>AppleStock[[#This Row],[Open]]-AppleStock[[#This Row],[Close]]</f>
        <v>-0.34857199999999899</v>
      </c>
      <c r="K2248" t="str">
        <f>IF(AppleStock[[#This Row],[Day Change]]&gt;0,"UP","DOWN")</f>
        <v>DOWN</v>
      </c>
      <c r="L2248" s="2">
        <v>8</v>
      </c>
      <c r="Q2248" s="15"/>
    </row>
    <row r="2249" spans="1:17" x14ac:dyDescent="0.25">
      <c r="A2249" s="1">
        <v>39791</v>
      </c>
      <c r="B2249" s="3">
        <v>14.005713999999999</v>
      </c>
      <c r="C2249" s="3">
        <v>14.8</v>
      </c>
      <c r="D2249" s="3">
        <v>13.887143</v>
      </c>
      <c r="E2249" s="3">
        <v>14.294286</v>
      </c>
      <c r="F2249" s="3">
        <v>12.668392000000001</v>
      </c>
      <c r="G2249">
        <v>300874000</v>
      </c>
      <c r="H2249" t="str">
        <f>TEXT(AppleStock[[#This Row],[Date]],"dddd")</f>
        <v>Tuesday</v>
      </c>
      <c r="I2249" t="str">
        <f>MID(AppleStock[[#This Row],[Day]],1,FIND("day",AppleStock[[#This Row],[Day]])-1)</f>
        <v>Tues</v>
      </c>
      <c r="J2249" s="3">
        <f>AppleStock[[#This Row],[Open]]-AppleStock[[#This Row],[Close]]</f>
        <v>-0.28857200000000027</v>
      </c>
      <c r="K2249" t="str">
        <f>IF(AppleStock[[#This Row],[Day Change]]&gt;0,"UP","DOWN")</f>
        <v>DOWN</v>
      </c>
      <c r="L2249" s="2">
        <v>8</v>
      </c>
      <c r="Q2249" s="15"/>
    </row>
    <row r="2250" spans="1:17" x14ac:dyDescent="0.25">
      <c r="A2250" s="1">
        <v>39792</v>
      </c>
      <c r="B2250" s="3">
        <v>13.981427999999999</v>
      </c>
      <c r="C2250" s="3">
        <v>14.212857</v>
      </c>
      <c r="D2250" s="3">
        <v>13.785714</v>
      </c>
      <c r="E2250" s="3">
        <v>14.03</v>
      </c>
      <c r="F2250" s="3">
        <v>12.434168</v>
      </c>
      <c r="G2250">
        <v>234511900</v>
      </c>
      <c r="H2250" t="str">
        <f>TEXT(AppleStock[[#This Row],[Date]],"dddd")</f>
        <v>Wednesday</v>
      </c>
      <c r="I2250" t="str">
        <f>MID(AppleStock[[#This Row],[Day]],1,FIND("day",AppleStock[[#This Row],[Day]])-1)</f>
        <v>Wednes</v>
      </c>
      <c r="J2250" s="3">
        <f>AppleStock[[#This Row],[Open]]-AppleStock[[#This Row],[Close]]</f>
        <v>-4.857200000000006E-2</v>
      </c>
      <c r="K2250" t="str">
        <f>IF(AppleStock[[#This Row],[Day Change]]&gt;0,"UP","DOWN")</f>
        <v>DOWN</v>
      </c>
      <c r="L2250" s="2">
        <v>8</v>
      </c>
      <c r="Q2250" s="15"/>
    </row>
    <row r="2251" spans="1:17" x14ac:dyDescent="0.25">
      <c r="A2251" s="1">
        <v>39793</v>
      </c>
      <c r="B2251" s="3">
        <v>13.907143</v>
      </c>
      <c r="C2251" s="3">
        <v>14.462857</v>
      </c>
      <c r="D2251" s="3">
        <v>13.547143</v>
      </c>
      <c r="E2251" s="3">
        <v>13.571427999999999</v>
      </c>
      <c r="F2251" s="3">
        <v>12.027756</v>
      </c>
      <c r="G2251">
        <v>260154300</v>
      </c>
      <c r="H2251" t="str">
        <f>TEXT(AppleStock[[#This Row],[Date]],"dddd")</f>
        <v>Thursday</v>
      </c>
      <c r="I2251" t="str">
        <f>MID(AppleStock[[#This Row],[Day]],1,FIND("day",AppleStock[[#This Row],[Day]])-1)</f>
        <v>Thurs</v>
      </c>
      <c r="J2251" s="3">
        <f>AppleStock[[#This Row],[Open]]-AppleStock[[#This Row],[Close]]</f>
        <v>0.33571500000000043</v>
      </c>
      <c r="K2251" t="str">
        <f>IF(AppleStock[[#This Row],[Day Change]]&gt;0,"UP","DOWN")</f>
        <v>UP</v>
      </c>
      <c r="L2251" s="2">
        <v>8</v>
      </c>
      <c r="Q2251" s="15"/>
    </row>
    <row r="2252" spans="1:17" x14ac:dyDescent="0.25">
      <c r="A2252" s="1">
        <v>39794</v>
      </c>
      <c r="B2252" s="3">
        <v>13.257142999999999</v>
      </c>
      <c r="C2252" s="3">
        <v>14.142858</v>
      </c>
      <c r="D2252" s="3">
        <v>13.218572</v>
      </c>
      <c r="E2252" s="3">
        <v>14.038570999999999</v>
      </c>
      <c r="F2252" s="3">
        <v>12.441763999999999</v>
      </c>
      <c r="G2252">
        <v>260293600</v>
      </c>
      <c r="H2252" t="str">
        <f>TEXT(AppleStock[[#This Row],[Date]],"dddd")</f>
        <v>Friday</v>
      </c>
      <c r="I2252" t="str">
        <f>MID(AppleStock[[#This Row],[Day]],1,FIND("day",AppleStock[[#This Row],[Day]])-1)</f>
        <v>Fri</v>
      </c>
      <c r="J2252" s="3">
        <f>AppleStock[[#This Row],[Open]]-AppleStock[[#This Row],[Close]]</f>
        <v>-0.78142800000000001</v>
      </c>
      <c r="K2252" t="str">
        <f>IF(AppleStock[[#This Row],[Day Change]]&gt;0,"UP","DOWN")</f>
        <v>DOWN</v>
      </c>
      <c r="L2252" s="2">
        <v>8</v>
      </c>
      <c r="Q2252" s="15"/>
    </row>
    <row r="2253" spans="1:17" x14ac:dyDescent="0.25">
      <c r="A2253" s="1">
        <v>39797</v>
      </c>
      <c r="B2253" s="3">
        <v>13.712857</v>
      </c>
      <c r="C2253" s="3">
        <v>13.744286000000001</v>
      </c>
      <c r="D2253" s="3">
        <v>13.285714</v>
      </c>
      <c r="E2253" s="3">
        <v>13.535714</v>
      </c>
      <c r="F2253" s="3">
        <v>11.996105</v>
      </c>
      <c r="G2253">
        <v>222939500</v>
      </c>
      <c r="H2253" t="str">
        <f>TEXT(AppleStock[[#This Row],[Date]],"dddd")</f>
        <v>Monday</v>
      </c>
      <c r="I2253" t="str">
        <f>MID(AppleStock[[#This Row],[Day]],1,FIND("day",AppleStock[[#This Row],[Day]])-1)</f>
        <v>Mon</v>
      </c>
      <c r="J2253" s="3">
        <f>AppleStock[[#This Row],[Open]]-AppleStock[[#This Row],[Close]]</f>
        <v>0.17714299999999916</v>
      </c>
      <c r="K2253" t="str">
        <f>IF(AppleStock[[#This Row],[Day Change]]&gt;0,"UP","DOWN")</f>
        <v>UP</v>
      </c>
      <c r="L2253" s="2">
        <v>8</v>
      </c>
      <c r="Q2253" s="15"/>
    </row>
    <row r="2254" spans="1:17" x14ac:dyDescent="0.25">
      <c r="A2254" s="1">
        <v>39798</v>
      </c>
      <c r="B2254" s="3">
        <v>13.425713999999999</v>
      </c>
      <c r="C2254" s="3">
        <v>13.782857</v>
      </c>
      <c r="D2254" s="3">
        <v>13.25</v>
      </c>
      <c r="E2254" s="3">
        <v>13.632857</v>
      </c>
      <c r="F2254" s="3">
        <v>12.082198999999999</v>
      </c>
      <c r="G2254">
        <v>273376600</v>
      </c>
      <c r="H2254" t="str">
        <f>TEXT(AppleStock[[#This Row],[Date]],"dddd")</f>
        <v>Tuesday</v>
      </c>
      <c r="I2254" t="str">
        <f>MID(AppleStock[[#This Row],[Day]],1,FIND("day",AppleStock[[#This Row],[Day]])-1)</f>
        <v>Tues</v>
      </c>
      <c r="J2254" s="3">
        <f>AppleStock[[#This Row],[Open]]-AppleStock[[#This Row],[Close]]</f>
        <v>-0.2071430000000003</v>
      </c>
      <c r="K2254" t="str">
        <f>IF(AppleStock[[#This Row],[Day Change]]&gt;0,"UP","DOWN")</f>
        <v>DOWN</v>
      </c>
      <c r="L2254" s="2">
        <v>8</v>
      </c>
      <c r="Q2254" s="15"/>
    </row>
    <row r="2255" spans="1:17" x14ac:dyDescent="0.25">
      <c r="A2255" s="1">
        <v>39799</v>
      </c>
      <c r="B2255" s="3">
        <v>13.004286</v>
      </c>
      <c r="C2255" s="3">
        <v>13.014286</v>
      </c>
      <c r="D2255" s="3">
        <v>12.574286000000001</v>
      </c>
      <c r="E2255" s="3">
        <v>12.737143</v>
      </c>
      <c r="F2255" s="3">
        <v>11.288365000000001</v>
      </c>
      <c r="G2255">
        <v>323465100</v>
      </c>
      <c r="H2255" t="str">
        <f>TEXT(AppleStock[[#This Row],[Date]],"dddd")</f>
        <v>Wednesday</v>
      </c>
      <c r="I2255" t="str">
        <f>MID(AppleStock[[#This Row],[Day]],1,FIND("day",AppleStock[[#This Row],[Day]])-1)</f>
        <v>Wednes</v>
      </c>
      <c r="J2255" s="3">
        <f>AppleStock[[#This Row],[Open]]-AppleStock[[#This Row],[Close]]</f>
        <v>0.2671430000000008</v>
      </c>
      <c r="K2255" t="str">
        <f>IF(AppleStock[[#This Row],[Day Change]]&gt;0,"UP","DOWN")</f>
        <v>UP</v>
      </c>
      <c r="L2255" s="2">
        <v>8</v>
      </c>
      <c r="Q2255" s="15"/>
    </row>
    <row r="2256" spans="1:17" x14ac:dyDescent="0.25">
      <c r="A2256" s="1">
        <v>39800</v>
      </c>
      <c r="B2256" s="3">
        <v>12.758571999999999</v>
      </c>
      <c r="C2256" s="3">
        <v>12.975714999999999</v>
      </c>
      <c r="D2256" s="3">
        <v>12.634285999999999</v>
      </c>
      <c r="E2256" s="3">
        <v>12.775714000000001</v>
      </c>
      <c r="F2256" s="3">
        <v>11.322549</v>
      </c>
      <c r="G2256">
        <v>214354000</v>
      </c>
      <c r="H2256" t="str">
        <f>TEXT(AppleStock[[#This Row],[Date]],"dddd")</f>
        <v>Thursday</v>
      </c>
      <c r="I2256" t="str">
        <f>MID(AppleStock[[#This Row],[Day]],1,FIND("day",AppleStock[[#This Row],[Day]])-1)</f>
        <v>Thurs</v>
      </c>
      <c r="J2256" s="3">
        <f>AppleStock[[#This Row],[Open]]-AppleStock[[#This Row],[Close]]</f>
        <v>-1.7142000000001545E-2</v>
      </c>
      <c r="K2256" t="str">
        <f>IF(AppleStock[[#This Row],[Day Change]]&gt;0,"UP","DOWN")</f>
        <v>DOWN</v>
      </c>
      <c r="L2256" s="2">
        <v>8</v>
      </c>
      <c r="Q2256" s="15"/>
    </row>
    <row r="2257" spans="1:17" x14ac:dyDescent="0.25">
      <c r="A2257" s="1">
        <v>39801</v>
      </c>
      <c r="B2257" s="3">
        <v>12.848572000000001</v>
      </c>
      <c r="C2257" s="3">
        <v>12.991428000000001</v>
      </c>
      <c r="D2257" s="3">
        <v>12.685715</v>
      </c>
      <c r="E2257" s="3">
        <v>12.857142</v>
      </c>
      <c r="F2257" s="3">
        <v>11.394715</v>
      </c>
      <c r="G2257">
        <v>200480000</v>
      </c>
      <c r="H2257" t="str">
        <f>TEXT(AppleStock[[#This Row],[Date]],"dddd")</f>
        <v>Friday</v>
      </c>
      <c r="I2257" t="str">
        <f>MID(AppleStock[[#This Row],[Day]],1,FIND("day",AppleStock[[#This Row],[Day]])-1)</f>
        <v>Fri</v>
      </c>
      <c r="J2257" s="3">
        <f>AppleStock[[#This Row],[Open]]-AppleStock[[#This Row],[Close]]</f>
        <v>-8.5699999999988563E-3</v>
      </c>
      <c r="K2257" t="str">
        <f>IF(AppleStock[[#This Row],[Day Change]]&gt;0,"UP","DOWN")</f>
        <v>DOWN</v>
      </c>
      <c r="L2257" s="2">
        <v>8</v>
      </c>
      <c r="Q2257" s="15"/>
    </row>
    <row r="2258" spans="1:17" x14ac:dyDescent="0.25">
      <c r="A2258" s="1">
        <v>39804</v>
      </c>
      <c r="B2258" s="3">
        <v>12.86</v>
      </c>
      <c r="C2258" s="3">
        <v>12.861428</v>
      </c>
      <c r="D2258" s="3">
        <v>12.098572000000001</v>
      </c>
      <c r="E2258" s="3">
        <v>12.248571</v>
      </c>
      <c r="F2258" s="3">
        <v>10.855366999999999</v>
      </c>
      <c r="G2258">
        <v>211185100</v>
      </c>
      <c r="H2258" t="str">
        <f>TEXT(AppleStock[[#This Row],[Date]],"dddd")</f>
        <v>Monday</v>
      </c>
      <c r="I2258" t="str">
        <f>MID(AppleStock[[#This Row],[Day]],1,FIND("day",AppleStock[[#This Row],[Day]])-1)</f>
        <v>Mon</v>
      </c>
      <c r="J2258" s="3">
        <f>AppleStock[[#This Row],[Open]]-AppleStock[[#This Row],[Close]]</f>
        <v>0.61142899999999933</v>
      </c>
      <c r="K2258" t="str">
        <f>IF(AppleStock[[#This Row],[Day Change]]&gt;0,"UP","DOWN")</f>
        <v>UP</v>
      </c>
      <c r="L2258" s="2">
        <v>8</v>
      </c>
      <c r="Q2258" s="15"/>
    </row>
    <row r="2259" spans="1:17" x14ac:dyDescent="0.25">
      <c r="A2259" s="1">
        <v>39805</v>
      </c>
      <c r="B2259" s="3">
        <v>12.41</v>
      </c>
      <c r="C2259" s="3">
        <v>12.552856999999999</v>
      </c>
      <c r="D2259" s="3">
        <v>12.271428</v>
      </c>
      <c r="E2259" s="3">
        <v>12.34</v>
      </c>
      <c r="F2259" s="3">
        <v>10.936396999999999</v>
      </c>
      <c r="G2259">
        <v>158757900</v>
      </c>
      <c r="H2259" t="str">
        <f>TEXT(AppleStock[[#This Row],[Date]],"dddd")</f>
        <v>Tuesday</v>
      </c>
      <c r="I2259" t="str">
        <f>MID(AppleStock[[#This Row],[Day]],1,FIND("day",AppleStock[[#This Row],[Day]])-1)</f>
        <v>Tues</v>
      </c>
      <c r="J2259" s="3">
        <f>AppleStock[[#This Row],[Open]]-AppleStock[[#This Row],[Close]]</f>
        <v>7.0000000000000284E-2</v>
      </c>
      <c r="K2259" t="str">
        <f>IF(AppleStock[[#This Row],[Day Change]]&gt;0,"UP","DOWN")</f>
        <v>UP</v>
      </c>
      <c r="L2259" s="2">
        <v>8</v>
      </c>
      <c r="Q2259" s="15"/>
    </row>
    <row r="2260" spans="1:17" x14ac:dyDescent="0.25">
      <c r="A2260" s="1">
        <v>39806</v>
      </c>
      <c r="B2260" s="3">
        <v>12.305714999999999</v>
      </c>
      <c r="C2260" s="3">
        <v>12.321427999999999</v>
      </c>
      <c r="D2260" s="3">
        <v>12.078571</v>
      </c>
      <c r="E2260" s="3">
        <v>12.148571</v>
      </c>
      <c r="F2260" s="3">
        <v>10.766742000000001</v>
      </c>
      <c r="G2260">
        <v>67833500</v>
      </c>
      <c r="H2260" t="str">
        <f>TEXT(AppleStock[[#This Row],[Date]],"dddd")</f>
        <v>Wednesday</v>
      </c>
      <c r="I2260" t="str">
        <f>MID(AppleStock[[#This Row],[Day]],1,FIND("day",AppleStock[[#This Row],[Day]])-1)</f>
        <v>Wednes</v>
      </c>
      <c r="J2260" s="3">
        <f>AppleStock[[#This Row],[Open]]-AppleStock[[#This Row],[Close]]</f>
        <v>0.15714399999999884</v>
      </c>
      <c r="K2260" t="str">
        <f>IF(AppleStock[[#This Row],[Day Change]]&gt;0,"UP","DOWN")</f>
        <v>UP</v>
      </c>
      <c r="L2260" s="2">
        <v>8</v>
      </c>
      <c r="Q2260" s="15"/>
    </row>
    <row r="2261" spans="1:17" x14ac:dyDescent="0.25">
      <c r="A2261" s="1">
        <v>39808</v>
      </c>
      <c r="B2261" s="3">
        <v>12.377143</v>
      </c>
      <c r="C2261" s="3">
        <v>12.488571</v>
      </c>
      <c r="D2261" s="3">
        <v>12.177142999999999</v>
      </c>
      <c r="E2261" s="3">
        <v>12.258571999999999</v>
      </c>
      <c r="F2261" s="3">
        <v>10.864227</v>
      </c>
      <c r="G2261">
        <v>77081200</v>
      </c>
      <c r="H2261" t="str">
        <f>TEXT(AppleStock[[#This Row],[Date]],"dddd")</f>
        <v>Friday</v>
      </c>
      <c r="I2261" t="str">
        <f>MID(AppleStock[[#This Row],[Day]],1,FIND("day",AppleStock[[#This Row],[Day]])-1)</f>
        <v>Fri</v>
      </c>
      <c r="J2261" s="3">
        <f>AppleStock[[#This Row],[Open]]-AppleStock[[#This Row],[Close]]</f>
        <v>0.11857100000000109</v>
      </c>
      <c r="K2261" t="str">
        <f>IF(AppleStock[[#This Row],[Day Change]]&gt;0,"UP","DOWN")</f>
        <v>UP</v>
      </c>
      <c r="L2261" s="2">
        <v>8</v>
      </c>
      <c r="Q2261" s="15"/>
    </row>
    <row r="2262" spans="1:17" x14ac:dyDescent="0.25">
      <c r="A2262" s="1">
        <v>39811</v>
      </c>
      <c r="B2262" s="3">
        <v>12.36</v>
      </c>
      <c r="C2262" s="3">
        <v>12.517143000000001</v>
      </c>
      <c r="D2262" s="3">
        <v>12.152856999999999</v>
      </c>
      <c r="E2262" s="3">
        <v>12.372857</v>
      </c>
      <c r="F2262" s="3">
        <v>10.965515999999999</v>
      </c>
      <c r="G2262">
        <v>171500000</v>
      </c>
      <c r="H2262" t="str">
        <f>TEXT(AppleStock[[#This Row],[Date]],"dddd")</f>
        <v>Monday</v>
      </c>
      <c r="I2262" t="str">
        <f>MID(AppleStock[[#This Row],[Day]],1,FIND("day",AppleStock[[#This Row],[Day]])-1)</f>
        <v>Mon</v>
      </c>
      <c r="J2262" s="3">
        <f>AppleStock[[#This Row],[Open]]-AppleStock[[#This Row],[Close]]</f>
        <v>-1.285700000000034E-2</v>
      </c>
      <c r="K2262" t="str">
        <f>IF(AppleStock[[#This Row],[Day Change]]&gt;0,"UP","DOWN")</f>
        <v>DOWN</v>
      </c>
      <c r="L2262" s="2">
        <v>8</v>
      </c>
      <c r="Q2262" s="15"/>
    </row>
    <row r="2263" spans="1:17" x14ac:dyDescent="0.25">
      <c r="A2263" s="1">
        <v>39812</v>
      </c>
      <c r="B2263" s="3">
        <v>12.488571</v>
      </c>
      <c r="C2263" s="3">
        <v>12.578571</v>
      </c>
      <c r="D2263" s="3">
        <v>12.102857999999999</v>
      </c>
      <c r="E2263" s="3">
        <v>12.327143</v>
      </c>
      <c r="F2263" s="3">
        <v>10.925001</v>
      </c>
      <c r="G2263">
        <v>241900400</v>
      </c>
      <c r="H2263" t="str">
        <f>TEXT(AppleStock[[#This Row],[Date]],"dddd")</f>
        <v>Tuesday</v>
      </c>
      <c r="I2263" t="str">
        <f>MID(AppleStock[[#This Row],[Day]],1,FIND("day",AppleStock[[#This Row],[Day]])-1)</f>
        <v>Tues</v>
      </c>
      <c r="J2263" s="3">
        <f>AppleStock[[#This Row],[Open]]-AppleStock[[#This Row],[Close]]</f>
        <v>0.16142800000000079</v>
      </c>
      <c r="K2263" t="str">
        <f>IF(AppleStock[[#This Row],[Day Change]]&gt;0,"UP","DOWN")</f>
        <v>UP</v>
      </c>
      <c r="L2263" s="2">
        <v>8</v>
      </c>
      <c r="Q2263" s="15"/>
    </row>
    <row r="2264" spans="1:17" x14ac:dyDescent="0.25">
      <c r="A2264" s="1">
        <v>39813</v>
      </c>
      <c r="B2264" s="3">
        <v>12.281428</v>
      </c>
      <c r="C2264" s="3">
        <v>12.534286</v>
      </c>
      <c r="D2264" s="3">
        <v>12.191428</v>
      </c>
      <c r="E2264" s="3">
        <v>12.192857</v>
      </c>
      <c r="F2264" s="3">
        <v>10.805989</v>
      </c>
      <c r="G2264">
        <v>151885300</v>
      </c>
      <c r="H2264" t="str">
        <f>TEXT(AppleStock[[#This Row],[Date]],"dddd")</f>
        <v>Wednesday</v>
      </c>
      <c r="I2264" t="str">
        <f>MID(AppleStock[[#This Row],[Day]],1,FIND("day",AppleStock[[#This Row],[Day]])-1)</f>
        <v>Wednes</v>
      </c>
      <c r="J2264" s="3">
        <f>AppleStock[[#This Row],[Open]]-AppleStock[[#This Row],[Close]]</f>
        <v>8.8570999999999955E-2</v>
      </c>
      <c r="K2264" t="str">
        <f>IF(AppleStock[[#This Row],[Day Change]]&gt;0,"UP","DOWN")</f>
        <v>UP</v>
      </c>
      <c r="L2264" s="2">
        <v>8</v>
      </c>
      <c r="Q2264" s="15"/>
    </row>
    <row r="2265" spans="1:17" x14ac:dyDescent="0.25">
      <c r="A2265" s="1">
        <v>39815</v>
      </c>
      <c r="B2265" s="3">
        <v>12.268572000000001</v>
      </c>
      <c r="C2265" s="3">
        <v>13.005713999999999</v>
      </c>
      <c r="D2265" s="3">
        <v>12.165713999999999</v>
      </c>
      <c r="E2265" s="3">
        <v>12.964286</v>
      </c>
      <c r="F2265" s="3">
        <v>11.489671</v>
      </c>
      <c r="G2265">
        <v>186503800</v>
      </c>
      <c r="H2265" t="str">
        <f>TEXT(AppleStock[[#This Row],[Date]],"dddd")</f>
        <v>Friday</v>
      </c>
      <c r="I2265" t="str">
        <f>MID(AppleStock[[#This Row],[Day]],1,FIND("day",AppleStock[[#This Row],[Day]])-1)</f>
        <v>Fri</v>
      </c>
      <c r="J2265" s="3">
        <f>AppleStock[[#This Row],[Open]]-AppleStock[[#This Row],[Close]]</f>
        <v>-0.69571399999999883</v>
      </c>
      <c r="K2265" t="str">
        <f>IF(AppleStock[[#This Row],[Day Change]]&gt;0,"UP","DOWN")</f>
        <v>DOWN</v>
      </c>
      <c r="L2265" s="2">
        <v>9</v>
      </c>
      <c r="Q2265" s="15"/>
    </row>
    <row r="2266" spans="1:17" x14ac:dyDescent="0.25">
      <c r="A2266" s="1">
        <v>39818</v>
      </c>
      <c r="B2266" s="3">
        <v>13.31</v>
      </c>
      <c r="C2266" s="3">
        <v>13.74</v>
      </c>
      <c r="D2266" s="3">
        <v>13.244286000000001</v>
      </c>
      <c r="E2266" s="3">
        <v>13.511429</v>
      </c>
      <c r="F2266" s="3">
        <v>11.974584</v>
      </c>
      <c r="G2266">
        <v>295402100</v>
      </c>
      <c r="H2266" t="str">
        <f>TEXT(AppleStock[[#This Row],[Date]],"dddd")</f>
        <v>Monday</v>
      </c>
      <c r="I2266" t="str">
        <f>MID(AppleStock[[#This Row],[Day]],1,FIND("day",AppleStock[[#This Row],[Day]])-1)</f>
        <v>Mon</v>
      </c>
      <c r="J2266" s="3">
        <f>AppleStock[[#This Row],[Open]]-AppleStock[[#This Row],[Close]]</f>
        <v>-0.20142899999999919</v>
      </c>
      <c r="K2266" t="str">
        <f>IF(AppleStock[[#This Row],[Day Change]]&gt;0,"UP","DOWN")</f>
        <v>DOWN</v>
      </c>
      <c r="L2266" s="2">
        <v>9</v>
      </c>
      <c r="Q2266" s="15"/>
    </row>
    <row r="2267" spans="1:17" x14ac:dyDescent="0.25">
      <c r="A2267" s="1">
        <v>39819</v>
      </c>
      <c r="B2267" s="3">
        <v>13.707143</v>
      </c>
      <c r="C2267" s="3">
        <v>13.881429000000001</v>
      </c>
      <c r="D2267" s="3">
        <v>13.198570999999999</v>
      </c>
      <c r="E2267" s="3">
        <v>13.288570999999999</v>
      </c>
      <c r="F2267" s="3">
        <v>11.777075</v>
      </c>
      <c r="G2267">
        <v>322327600</v>
      </c>
      <c r="H2267" t="str">
        <f>TEXT(AppleStock[[#This Row],[Date]],"dddd")</f>
        <v>Tuesday</v>
      </c>
      <c r="I2267" t="str">
        <f>MID(AppleStock[[#This Row],[Day]],1,FIND("day",AppleStock[[#This Row],[Day]])-1)</f>
        <v>Tues</v>
      </c>
      <c r="J2267" s="3">
        <f>AppleStock[[#This Row],[Open]]-AppleStock[[#This Row],[Close]]</f>
        <v>0.41857200000000105</v>
      </c>
      <c r="K2267" t="str">
        <f>IF(AppleStock[[#This Row],[Day Change]]&gt;0,"UP","DOWN")</f>
        <v>UP</v>
      </c>
      <c r="L2267" s="2">
        <v>9</v>
      </c>
      <c r="Q2267" s="15"/>
    </row>
    <row r="2268" spans="1:17" x14ac:dyDescent="0.25">
      <c r="A2268" s="1">
        <v>39820</v>
      </c>
      <c r="B2268" s="3">
        <v>13.115714000000001</v>
      </c>
      <c r="C2268" s="3">
        <v>13.214286</v>
      </c>
      <c r="D2268" s="3">
        <v>12.894285999999999</v>
      </c>
      <c r="E2268" s="3">
        <v>13.001429</v>
      </c>
      <c r="F2268" s="3">
        <v>11.522589999999999</v>
      </c>
      <c r="G2268">
        <v>188262200</v>
      </c>
      <c r="H2268" t="str">
        <f>TEXT(AppleStock[[#This Row],[Date]],"dddd")</f>
        <v>Wednesday</v>
      </c>
      <c r="I2268" t="str">
        <f>MID(AppleStock[[#This Row],[Day]],1,FIND("day",AppleStock[[#This Row],[Day]])-1)</f>
        <v>Wednes</v>
      </c>
      <c r="J2268" s="3">
        <f>AppleStock[[#This Row],[Open]]-AppleStock[[#This Row],[Close]]</f>
        <v>0.11428500000000064</v>
      </c>
      <c r="K2268" t="str">
        <f>IF(AppleStock[[#This Row],[Day Change]]&gt;0,"UP","DOWN")</f>
        <v>UP</v>
      </c>
      <c r="L2268" s="2">
        <v>9</v>
      </c>
      <c r="Q2268" s="15"/>
    </row>
    <row r="2269" spans="1:17" x14ac:dyDescent="0.25">
      <c r="A2269" s="1">
        <v>39821</v>
      </c>
      <c r="B2269" s="3">
        <v>12.918571</v>
      </c>
      <c r="C2269" s="3">
        <v>13.307143</v>
      </c>
      <c r="D2269" s="3">
        <v>12.862857</v>
      </c>
      <c r="E2269" s="3">
        <v>13.242857000000001</v>
      </c>
      <c r="F2269" s="3">
        <v>11.736559</v>
      </c>
      <c r="G2269">
        <v>168375200</v>
      </c>
      <c r="H2269" t="str">
        <f>TEXT(AppleStock[[#This Row],[Date]],"dddd")</f>
        <v>Thursday</v>
      </c>
      <c r="I2269" t="str">
        <f>MID(AppleStock[[#This Row],[Day]],1,FIND("day",AppleStock[[#This Row],[Day]])-1)</f>
        <v>Thurs</v>
      </c>
      <c r="J2269" s="3">
        <f>AppleStock[[#This Row],[Open]]-AppleStock[[#This Row],[Close]]</f>
        <v>-0.32428600000000074</v>
      </c>
      <c r="K2269" t="str">
        <f>IF(AppleStock[[#This Row],[Day Change]]&gt;0,"UP","DOWN")</f>
        <v>DOWN</v>
      </c>
      <c r="L2269" s="2">
        <v>9</v>
      </c>
      <c r="Q2269" s="15"/>
    </row>
    <row r="2270" spans="1:17" x14ac:dyDescent="0.25">
      <c r="A2270" s="1">
        <v>39822</v>
      </c>
      <c r="B2270" s="3">
        <v>13.315714</v>
      </c>
      <c r="C2270" s="3">
        <v>13.34</v>
      </c>
      <c r="D2270" s="3">
        <v>12.877143</v>
      </c>
      <c r="E2270" s="3">
        <v>12.94</v>
      </c>
      <c r="F2270" s="3">
        <v>11.46815</v>
      </c>
      <c r="G2270">
        <v>136711400</v>
      </c>
      <c r="H2270" t="str">
        <f>TEXT(AppleStock[[#This Row],[Date]],"dddd")</f>
        <v>Friday</v>
      </c>
      <c r="I2270" t="str">
        <f>MID(AppleStock[[#This Row],[Day]],1,FIND("day",AppleStock[[#This Row],[Day]])-1)</f>
        <v>Fri</v>
      </c>
      <c r="J2270" s="3">
        <f>AppleStock[[#This Row],[Open]]-AppleStock[[#This Row],[Close]]</f>
        <v>0.37571400000000033</v>
      </c>
      <c r="K2270" t="str">
        <f>IF(AppleStock[[#This Row],[Day Change]]&gt;0,"UP","DOWN")</f>
        <v>UP</v>
      </c>
      <c r="L2270" s="2">
        <v>9</v>
      </c>
      <c r="Q2270" s="15"/>
    </row>
    <row r="2271" spans="1:17" x14ac:dyDescent="0.25">
      <c r="A2271" s="1">
        <v>39825</v>
      </c>
      <c r="B2271" s="3">
        <v>12.922857</v>
      </c>
      <c r="C2271" s="3">
        <v>12.998571</v>
      </c>
      <c r="D2271" s="3">
        <v>12.507142999999999</v>
      </c>
      <c r="E2271" s="3">
        <v>12.665713999999999</v>
      </c>
      <c r="F2271" s="3">
        <v>11.225063</v>
      </c>
      <c r="G2271">
        <v>154429100</v>
      </c>
      <c r="H2271" t="str">
        <f>TEXT(AppleStock[[#This Row],[Date]],"dddd")</f>
        <v>Monday</v>
      </c>
      <c r="I2271" t="str">
        <f>MID(AppleStock[[#This Row],[Day]],1,FIND("day",AppleStock[[#This Row],[Day]])-1)</f>
        <v>Mon</v>
      </c>
      <c r="J2271" s="3">
        <f>AppleStock[[#This Row],[Open]]-AppleStock[[#This Row],[Close]]</f>
        <v>0.25714300000000101</v>
      </c>
      <c r="K2271" t="str">
        <f>IF(AppleStock[[#This Row],[Day Change]]&gt;0,"UP","DOWN")</f>
        <v>UP</v>
      </c>
      <c r="L2271" s="2">
        <v>9</v>
      </c>
      <c r="Q2271" s="15"/>
    </row>
    <row r="2272" spans="1:17" x14ac:dyDescent="0.25">
      <c r="A2272" s="1">
        <v>39826</v>
      </c>
      <c r="B2272" s="3">
        <v>12.605714000000001</v>
      </c>
      <c r="C2272" s="3">
        <v>12.82</v>
      </c>
      <c r="D2272" s="3">
        <v>12.335713999999999</v>
      </c>
      <c r="E2272" s="3">
        <v>12.53</v>
      </c>
      <c r="F2272" s="3">
        <v>11.104785</v>
      </c>
      <c r="G2272">
        <v>199599400</v>
      </c>
      <c r="H2272" t="str">
        <f>TEXT(AppleStock[[#This Row],[Date]],"dddd")</f>
        <v>Tuesday</v>
      </c>
      <c r="I2272" t="str">
        <f>MID(AppleStock[[#This Row],[Day]],1,FIND("day",AppleStock[[#This Row],[Day]])-1)</f>
        <v>Tues</v>
      </c>
      <c r="J2272" s="3">
        <f>AppleStock[[#This Row],[Open]]-AppleStock[[#This Row],[Close]]</f>
        <v>7.5714000000001391E-2</v>
      </c>
      <c r="K2272" t="str">
        <f>IF(AppleStock[[#This Row],[Day Change]]&gt;0,"UP","DOWN")</f>
        <v>UP</v>
      </c>
      <c r="L2272" s="2">
        <v>9</v>
      </c>
      <c r="Q2272" s="15"/>
    </row>
    <row r="2273" spans="1:17" x14ac:dyDescent="0.25">
      <c r="A2273" s="1">
        <v>39827</v>
      </c>
      <c r="B2273" s="3">
        <v>12.32</v>
      </c>
      <c r="C2273" s="3">
        <v>12.464286</v>
      </c>
      <c r="D2273" s="3">
        <v>12.102857999999999</v>
      </c>
      <c r="E2273" s="3">
        <v>12.19</v>
      </c>
      <c r="F2273" s="3">
        <v>10.803457</v>
      </c>
      <c r="G2273">
        <v>255416000</v>
      </c>
      <c r="H2273" t="str">
        <f>TEXT(AppleStock[[#This Row],[Date]],"dddd")</f>
        <v>Wednesday</v>
      </c>
      <c r="I2273" t="str">
        <f>MID(AppleStock[[#This Row],[Day]],1,FIND("day",AppleStock[[#This Row],[Day]])-1)</f>
        <v>Wednes</v>
      </c>
      <c r="J2273" s="3">
        <f>AppleStock[[#This Row],[Open]]-AppleStock[[#This Row],[Close]]</f>
        <v>0.13000000000000078</v>
      </c>
      <c r="K2273" t="str">
        <f>IF(AppleStock[[#This Row],[Day Change]]&gt;0,"UP","DOWN")</f>
        <v>UP</v>
      </c>
      <c r="L2273" s="2">
        <v>9</v>
      </c>
      <c r="Q2273" s="15"/>
    </row>
    <row r="2274" spans="1:17" x14ac:dyDescent="0.25">
      <c r="A2274" s="1">
        <v>39828</v>
      </c>
      <c r="B2274" s="3">
        <v>11.51</v>
      </c>
      <c r="C2274" s="3">
        <v>12.017143000000001</v>
      </c>
      <c r="D2274" s="3">
        <v>11.435715</v>
      </c>
      <c r="E2274" s="3">
        <v>11.911428000000001</v>
      </c>
      <c r="F2274" s="3">
        <v>10.556573</v>
      </c>
      <c r="G2274">
        <v>457908500</v>
      </c>
      <c r="H2274" t="str">
        <f>TEXT(AppleStock[[#This Row],[Date]],"dddd")</f>
        <v>Thursday</v>
      </c>
      <c r="I2274" t="str">
        <f>MID(AppleStock[[#This Row],[Day]],1,FIND("day",AppleStock[[#This Row],[Day]])-1)</f>
        <v>Thurs</v>
      </c>
      <c r="J2274" s="3">
        <f>AppleStock[[#This Row],[Open]]-AppleStock[[#This Row],[Close]]</f>
        <v>-0.40142800000000101</v>
      </c>
      <c r="K2274" t="str">
        <f>IF(AppleStock[[#This Row],[Day Change]]&gt;0,"UP","DOWN")</f>
        <v>DOWN</v>
      </c>
      <c r="L2274" s="2">
        <v>9</v>
      </c>
      <c r="Q2274" s="15"/>
    </row>
    <row r="2275" spans="1:17" x14ac:dyDescent="0.25">
      <c r="A2275" s="1">
        <v>39829</v>
      </c>
      <c r="B2275" s="3">
        <v>12.042857</v>
      </c>
      <c r="C2275" s="3">
        <v>12.054285999999999</v>
      </c>
      <c r="D2275" s="3">
        <v>11.485714</v>
      </c>
      <c r="E2275" s="3">
        <v>11.761429</v>
      </c>
      <c r="F2275" s="3">
        <v>10.423635000000001</v>
      </c>
      <c r="G2275">
        <v>261906400</v>
      </c>
      <c r="H2275" t="str">
        <f>TEXT(AppleStock[[#This Row],[Date]],"dddd")</f>
        <v>Friday</v>
      </c>
      <c r="I2275" t="str">
        <f>MID(AppleStock[[#This Row],[Day]],1,FIND("day",AppleStock[[#This Row],[Day]])-1)</f>
        <v>Fri</v>
      </c>
      <c r="J2275" s="3">
        <f>AppleStock[[#This Row],[Open]]-AppleStock[[#This Row],[Close]]</f>
        <v>0.28142800000000001</v>
      </c>
      <c r="K2275" t="str">
        <f>IF(AppleStock[[#This Row],[Day Change]]&gt;0,"UP","DOWN")</f>
        <v>UP</v>
      </c>
      <c r="L2275" s="2">
        <v>9</v>
      </c>
      <c r="Q2275" s="15"/>
    </row>
    <row r="2276" spans="1:17" x14ac:dyDescent="0.25">
      <c r="A2276" s="1">
        <v>39833</v>
      </c>
      <c r="B2276" s="3">
        <v>11.704286</v>
      </c>
      <c r="C2276" s="3">
        <v>11.714286</v>
      </c>
      <c r="D2276" s="3">
        <v>11.171429</v>
      </c>
      <c r="E2276" s="3">
        <v>11.171429</v>
      </c>
      <c r="F2276" s="3">
        <v>9.9007430000000003</v>
      </c>
      <c r="G2276">
        <v>229978700</v>
      </c>
      <c r="H2276" t="str">
        <f>TEXT(AppleStock[[#This Row],[Date]],"dddd")</f>
        <v>Tuesday</v>
      </c>
      <c r="I2276" t="str">
        <f>MID(AppleStock[[#This Row],[Day]],1,FIND("day",AppleStock[[#This Row],[Day]])-1)</f>
        <v>Tues</v>
      </c>
      <c r="J2276" s="3">
        <f>AppleStock[[#This Row],[Open]]-AppleStock[[#This Row],[Close]]</f>
        <v>0.53285699999999991</v>
      </c>
      <c r="K2276" t="str">
        <f>IF(AppleStock[[#This Row],[Day Change]]&gt;0,"UP","DOWN")</f>
        <v>UP</v>
      </c>
      <c r="L2276" s="2">
        <v>9</v>
      </c>
      <c r="Q2276" s="15"/>
    </row>
    <row r="2277" spans="1:17" x14ac:dyDescent="0.25">
      <c r="A2277" s="1">
        <v>39834</v>
      </c>
      <c r="B2277" s="3">
        <v>11.341429</v>
      </c>
      <c r="C2277" s="3">
        <v>11.84</v>
      </c>
      <c r="D2277" s="3">
        <v>11.33</v>
      </c>
      <c r="E2277" s="3">
        <v>11.832857000000001</v>
      </c>
      <c r="F2277" s="3">
        <v>10.486938</v>
      </c>
      <c r="G2277">
        <v>272317500</v>
      </c>
      <c r="H2277" t="str">
        <f>TEXT(AppleStock[[#This Row],[Date]],"dddd")</f>
        <v>Wednesday</v>
      </c>
      <c r="I2277" t="str">
        <f>MID(AppleStock[[#This Row],[Day]],1,FIND("day",AppleStock[[#This Row],[Day]])-1)</f>
        <v>Wednes</v>
      </c>
      <c r="J2277" s="3">
        <f>AppleStock[[#This Row],[Open]]-AppleStock[[#This Row],[Close]]</f>
        <v>-0.49142800000000086</v>
      </c>
      <c r="K2277" t="str">
        <f>IF(AppleStock[[#This Row],[Day Change]]&gt;0,"UP","DOWN")</f>
        <v>DOWN</v>
      </c>
      <c r="L2277" s="2">
        <v>9</v>
      </c>
      <c r="Q2277" s="15"/>
    </row>
    <row r="2278" spans="1:17" x14ac:dyDescent="0.25">
      <c r="A2278" s="1">
        <v>39835</v>
      </c>
      <c r="B2278" s="3">
        <v>12.577143</v>
      </c>
      <c r="C2278" s="3">
        <v>12.857142</v>
      </c>
      <c r="D2278" s="3">
        <v>12.26</v>
      </c>
      <c r="E2278" s="3">
        <v>12.622857</v>
      </c>
      <c r="F2278" s="3">
        <v>11.18708</v>
      </c>
      <c r="G2278">
        <v>352382100</v>
      </c>
      <c r="H2278" t="str">
        <f>TEXT(AppleStock[[#This Row],[Date]],"dddd")</f>
        <v>Thursday</v>
      </c>
      <c r="I2278" t="str">
        <f>MID(AppleStock[[#This Row],[Day]],1,FIND("day",AppleStock[[#This Row],[Day]])-1)</f>
        <v>Thurs</v>
      </c>
      <c r="J2278" s="3">
        <f>AppleStock[[#This Row],[Open]]-AppleStock[[#This Row],[Close]]</f>
        <v>-4.5714000000000254E-2</v>
      </c>
      <c r="K2278" t="str">
        <f>IF(AppleStock[[#This Row],[Day Change]]&gt;0,"UP","DOWN")</f>
        <v>DOWN</v>
      </c>
      <c r="L2278" s="2">
        <v>9</v>
      </c>
      <c r="Q2278" s="15"/>
    </row>
    <row r="2279" spans="1:17" x14ac:dyDescent="0.25">
      <c r="A2279" s="1">
        <v>39836</v>
      </c>
      <c r="B2279" s="3">
        <v>12.402856999999999</v>
      </c>
      <c r="C2279" s="3">
        <v>12.838571999999999</v>
      </c>
      <c r="D2279" s="3">
        <v>12.357142</v>
      </c>
      <c r="E2279" s="3">
        <v>12.622857</v>
      </c>
      <c r="F2279" s="3">
        <v>11.18708</v>
      </c>
      <c r="G2279">
        <v>190942500</v>
      </c>
      <c r="H2279" t="str">
        <f>TEXT(AppleStock[[#This Row],[Date]],"dddd")</f>
        <v>Friday</v>
      </c>
      <c r="I2279" t="str">
        <f>MID(AppleStock[[#This Row],[Day]],1,FIND("day",AppleStock[[#This Row],[Day]])-1)</f>
        <v>Fri</v>
      </c>
      <c r="J2279" s="3">
        <f>AppleStock[[#This Row],[Open]]-AppleStock[[#This Row],[Close]]</f>
        <v>-0.22000000000000064</v>
      </c>
      <c r="K2279" t="str">
        <f>IF(AppleStock[[#This Row],[Day Change]]&gt;0,"UP","DOWN")</f>
        <v>DOWN</v>
      </c>
      <c r="L2279" s="2">
        <v>9</v>
      </c>
      <c r="Q2279" s="15"/>
    </row>
    <row r="2280" spans="1:17" x14ac:dyDescent="0.25">
      <c r="A2280" s="1">
        <v>39839</v>
      </c>
      <c r="B2280" s="3">
        <v>12.694285000000001</v>
      </c>
      <c r="C2280" s="3">
        <v>12.995714</v>
      </c>
      <c r="D2280" s="3">
        <v>12.614285000000001</v>
      </c>
      <c r="E2280" s="3">
        <v>12.805714999999999</v>
      </c>
      <c r="F2280" s="3">
        <v>11.349135</v>
      </c>
      <c r="G2280">
        <v>173059600</v>
      </c>
      <c r="H2280" t="str">
        <f>TEXT(AppleStock[[#This Row],[Date]],"dddd")</f>
        <v>Monday</v>
      </c>
      <c r="I2280" t="str">
        <f>MID(AppleStock[[#This Row],[Day]],1,FIND("day",AppleStock[[#This Row],[Day]])-1)</f>
        <v>Mon</v>
      </c>
      <c r="J2280" s="3">
        <f>AppleStock[[#This Row],[Open]]-AppleStock[[#This Row],[Close]]</f>
        <v>-0.11142999999999859</v>
      </c>
      <c r="K2280" t="str">
        <f>IF(AppleStock[[#This Row],[Day Change]]&gt;0,"UP","DOWN")</f>
        <v>DOWN</v>
      </c>
      <c r="L2280" s="2">
        <v>9</v>
      </c>
      <c r="Q2280" s="15"/>
    </row>
    <row r="2281" spans="1:17" x14ac:dyDescent="0.25">
      <c r="A2281" s="1">
        <v>39840</v>
      </c>
      <c r="B2281" s="3">
        <v>12.884285999999999</v>
      </c>
      <c r="C2281" s="3">
        <v>13.078571</v>
      </c>
      <c r="D2281" s="3">
        <v>12.82</v>
      </c>
      <c r="E2281" s="3">
        <v>12.961429000000001</v>
      </c>
      <c r="F2281" s="3">
        <v>11.487140999999999</v>
      </c>
      <c r="G2281">
        <v>154509600</v>
      </c>
      <c r="H2281" t="str">
        <f>TEXT(AppleStock[[#This Row],[Date]],"dddd")</f>
        <v>Tuesday</v>
      </c>
      <c r="I2281" t="str">
        <f>MID(AppleStock[[#This Row],[Day]],1,FIND("day",AppleStock[[#This Row],[Day]])-1)</f>
        <v>Tues</v>
      </c>
      <c r="J2281" s="3">
        <f>AppleStock[[#This Row],[Open]]-AppleStock[[#This Row],[Close]]</f>
        <v>-7.7143000000001294E-2</v>
      </c>
      <c r="K2281" t="str">
        <f>IF(AppleStock[[#This Row],[Day Change]]&gt;0,"UP","DOWN")</f>
        <v>DOWN</v>
      </c>
      <c r="L2281" s="2">
        <v>9</v>
      </c>
      <c r="Q2281" s="15"/>
    </row>
    <row r="2282" spans="1:17" x14ac:dyDescent="0.25">
      <c r="A2282" s="1">
        <v>39841</v>
      </c>
      <c r="B2282" s="3">
        <v>13.16</v>
      </c>
      <c r="C2282" s="3">
        <v>13.571427999999999</v>
      </c>
      <c r="D2282" s="3">
        <v>13.071427999999999</v>
      </c>
      <c r="E2282" s="3">
        <v>13.457143</v>
      </c>
      <c r="F2282" s="3">
        <v>11.926472</v>
      </c>
      <c r="G2282">
        <v>215351500</v>
      </c>
      <c r="H2282" t="str">
        <f>TEXT(AppleStock[[#This Row],[Date]],"dddd")</f>
        <v>Wednesday</v>
      </c>
      <c r="I2282" t="str">
        <f>MID(AppleStock[[#This Row],[Day]],1,FIND("day",AppleStock[[#This Row],[Day]])-1)</f>
        <v>Wednes</v>
      </c>
      <c r="J2282" s="3">
        <f>AppleStock[[#This Row],[Open]]-AppleStock[[#This Row],[Close]]</f>
        <v>-0.29714300000000016</v>
      </c>
      <c r="K2282" t="str">
        <f>IF(AppleStock[[#This Row],[Day Change]]&gt;0,"UP","DOWN")</f>
        <v>DOWN</v>
      </c>
      <c r="L2282" s="2">
        <v>9</v>
      </c>
      <c r="Q2282" s="15"/>
    </row>
    <row r="2283" spans="1:17" x14ac:dyDescent="0.25">
      <c r="A2283" s="1">
        <v>39842</v>
      </c>
      <c r="B2283" s="3">
        <v>13.298572</v>
      </c>
      <c r="C2283" s="3">
        <v>13.477143</v>
      </c>
      <c r="D2283" s="3">
        <v>13.228572</v>
      </c>
      <c r="E2283" s="3">
        <v>13.285714</v>
      </c>
      <c r="F2283" s="3">
        <v>11.774540999999999</v>
      </c>
      <c r="G2283">
        <v>148182300</v>
      </c>
      <c r="H2283" t="str">
        <f>TEXT(AppleStock[[#This Row],[Date]],"dddd")</f>
        <v>Thursday</v>
      </c>
      <c r="I2283" t="str">
        <f>MID(AppleStock[[#This Row],[Day]],1,FIND("day",AppleStock[[#This Row],[Day]])-1)</f>
        <v>Thurs</v>
      </c>
      <c r="J2283" s="3">
        <f>AppleStock[[#This Row],[Open]]-AppleStock[[#This Row],[Close]]</f>
        <v>1.2857999999999592E-2</v>
      </c>
      <c r="K2283" t="str">
        <f>IF(AppleStock[[#This Row],[Day Change]]&gt;0,"UP","DOWN")</f>
        <v>UP</v>
      </c>
      <c r="L2283" s="2">
        <v>9</v>
      </c>
      <c r="Q2283" s="15"/>
    </row>
    <row r="2284" spans="1:17" x14ac:dyDescent="0.25">
      <c r="A2284" s="1">
        <v>39843</v>
      </c>
      <c r="B2284" s="3">
        <v>13.228572</v>
      </c>
      <c r="C2284" s="3">
        <v>13.374286</v>
      </c>
      <c r="D2284" s="3">
        <v>12.858571</v>
      </c>
      <c r="E2284" s="3">
        <v>12.875714</v>
      </c>
      <c r="F2284" s="3">
        <v>11.411175999999999</v>
      </c>
      <c r="G2284">
        <v>162869700</v>
      </c>
      <c r="H2284" t="str">
        <f>TEXT(AppleStock[[#This Row],[Date]],"dddd")</f>
        <v>Friday</v>
      </c>
      <c r="I2284" t="str">
        <f>MID(AppleStock[[#This Row],[Day]],1,FIND("day",AppleStock[[#This Row],[Day]])-1)</f>
        <v>Fri</v>
      </c>
      <c r="J2284" s="3">
        <f>AppleStock[[#This Row],[Open]]-AppleStock[[#This Row],[Close]]</f>
        <v>0.35285799999999945</v>
      </c>
      <c r="K2284" t="str">
        <f>IF(AppleStock[[#This Row],[Day Change]]&gt;0,"UP","DOWN")</f>
        <v>UP</v>
      </c>
      <c r="L2284" s="2">
        <v>9</v>
      </c>
      <c r="Q2284" s="15"/>
    </row>
    <row r="2285" spans="1:17" x14ac:dyDescent="0.25">
      <c r="A2285" s="1">
        <v>39846</v>
      </c>
      <c r="B2285" s="3">
        <v>12.728572</v>
      </c>
      <c r="C2285" s="3">
        <v>13.142858</v>
      </c>
      <c r="D2285" s="3">
        <v>12.7</v>
      </c>
      <c r="E2285" s="3">
        <v>13.072857000000001</v>
      </c>
      <c r="F2285" s="3">
        <v>11.585896999999999</v>
      </c>
      <c r="G2285">
        <v>139561800</v>
      </c>
      <c r="H2285" t="str">
        <f>TEXT(AppleStock[[#This Row],[Date]],"dddd")</f>
        <v>Monday</v>
      </c>
      <c r="I2285" t="str">
        <f>MID(AppleStock[[#This Row],[Day]],1,FIND("day",AppleStock[[#This Row],[Day]])-1)</f>
        <v>Mon</v>
      </c>
      <c r="J2285" s="3">
        <f>AppleStock[[#This Row],[Open]]-AppleStock[[#This Row],[Close]]</f>
        <v>-0.34428500000000106</v>
      </c>
      <c r="K2285" t="str">
        <f>IF(AppleStock[[#This Row],[Day Change]]&gt;0,"UP","DOWN")</f>
        <v>DOWN</v>
      </c>
      <c r="L2285" s="2">
        <v>9</v>
      </c>
      <c r="Q2285" s="15"/>
    </row>
    <row r="2286" spans="1:17" x14ac:dyDescent="0.25">
      <c r="A2286" s="1">
        <v>39847</v>
      </c>
      <c r="B2286" s="3">
        <v>13.131429000000001</v>
      </c>
      <c r="C2286" s="3">
        <v>13.34</v>
      </c>
      <c r="D2286" s="3">
        <v>12.897142000000001</v>
      </c>
      <c r="E2286" s="3">
        <v>13.282857</v>
      </c>
      <c r="F2286" s="3">
        <v>11.772008</v>
      </c>
      <c r="G2286">
        <v>149827300</v>
      </c>
      <c r="H2286" t="str">
        <f>TEXT(AppleStock[[#This Row],[Date]],"dddd")</f>
        <v>Tuesday</v>
      </c>
      <c r="I2286" t="str">
        <f>MID(AppleStock[[#This Row],[Day]],1,FIND("day",AppleStock[[#This Row],[Day]])-1)</f>
        <v>Tues</v>
      </c>
      <c r="J2286" s="3">
        <f>AppleStock[[#This Row],[Open]]-AppleStock[[#This Row],[Close]]</f>
        <v>-0.15142799999999923</v>
      </c>
      <c r="K2286" t="str">
        <f>IF(AppleStock[[#This Row],[Day Change]]&gt;0,"UP","DOWN")</f>
        <v>DOWN</v>
      </c>
      <c r="L2286" s="2">
        <v>9</v>
      </c>
      <c r="Q2286" s="15"/>
    </row>
    <row r="2287" spans="1:17" x14ac:dyDescent="0.25">
      <c r="A2287" s="1">
        <v>39848</v>
      </c>
      <c r="B2287" s="3">
        <v>13.317142</v>
      </c>
      <c r="C2287" s="3">
        <v>13.75</v>
      </c>
      <c r="D2287" s="3">
        <v>13.3</v>
      </c>
      <c r="E2287" s="3">
        <v>13.364285000000001</v>
      </c>
      <c r="F2287" s="3">
        <v>11.844173</v>
      </c>
      <c r="G2287">
        <v>202105400</v>
      </c>
      <c r="H2287" t="str">
        <f>TEXT(AppleStock[[#This Row],[Date]],"dddd")</f>
        <v>Wednesday</v>
      </c>
      <c r="I2287" t="str">
        <f>MID(AppleStock[[#This Row],[Day]],1,FIND("day",AppleStock[[#This Row],[Day]])-1)</f>
        <v>Wednes</v>
      </c>
      <c r="J2287" s="3">
        <f>AppleStock[[#This Row],[Open]]-AppleStock[[#This Row],[Close]]</f>
        <v>-4.7143000000000157E-2</v>
      </c>
      <c r="K2287" t="str">
        <f>IF(AppleStock[[#This Row],[Day Change]]&gt;0,"UP","DOWN")</f>
        <v>DOWN</v>
      </c>
      <c r="L2287" s="2">
        <v>9</v>
      </c>
      <c r="Q2287" s="15"/>
    </row>
    <row r="2288" spans="1:17" x14ac:dyDescent="0.25">
      <c r="A2288" s="1">
        <v>39849</v>
      </c>
      <c r="B2288" s="3">
        <v>13.252857000000001</v>
      </c>
      <c r="C2288" s="3">
        <v>13.892858</v>
      </c>
      <c r="D2288" s="3">
        <v>13.231427999999999</v>
      </c>
      <c r="E2288" s="3">
        <v>13.78</v>
      </c>
      <c r="F2288" s="3">
        <v>12.212603</v>
      </c>
      <c r="G2288">
        <v>187311600</v>
      </c>
      <c r="H2288" t="str">
        <f>TEXT(AppleStock[[#This Row],[Date]],"dddd")</f>
        <v>Thursday</v>
      </c>
      <c r="I2288" t="str">
        <f>MID(AppleStock[[#This Row],[Day]],1,FIND("day",AppleStock[[#This Row],[Day]])-1)</f>
        <v>Thurs</v>
      </c>
      <c r="J2288" s="3">
        <f>AppleStock[[#This Row],[Open]]-AppleStock[[#This Row],[Close]]</f>
        <v>-0.52714299999999881</v>
      </c>
      <c r="K2288" t="str">
        <f>IF(AppleStock[[#This Row],[Day Change]]&gt;0,"UP","DOWN")</f>
        <v>DOWN</v>
      </c>
      <c r="L2288" s="2">
        <v>9</v>
      </c>
      <c r="Q2288" s="15"/>
    </row>
    <row r="2289" spans="1:17" x14ac:dyDescent="0.25">
      <c r="A2289" s="1">
        <v>39850</v>
      </c>
      <c r="B2289" s="3">
        <v>13.86</v>
      </c>
      <c r="C2289" s="3">
        <v>14.285714</v>
      </c>
      <c r="D2289" s="3">
        <v>13.857142</v>
      </c>
      <c r="E2289" s="3">
        <v>14.245714</v>
      </c>
      <c r="F2289" s="3">
        <v>12.625346</v>
      </c>
      <c r="G2289">
        <v>171802400</v>
      </c>
      <c r="H2289" t="str">
        <f>TEXT(AppleStock[[#This Row],[Date]],"dddd")</f>
        <v>Friday</v>
      </c>
      <c r="I2289" t="str">
        <f>MID(AppleStock[[#This Row],[Day]],1,FIND("day",AppleStock[[#This Row],[Day]])-1)</f>
        <v>Fri</v>
      </c>
      <c r="J2289" s="3">
        <f>AppleStock[[#This Row],[Open]]-AppleStock[[#This Row],[Close]]</f>
        <v>-0.38571400000000011</v>
      </c>
      <c r="K2289" t="str">
        <f>IF(AppleStock[[#This Row],[Day Change]]&gt;0,"UP","DOWN")</f>
        <v>DOWN</v>
      </c>
      <c r="L2289" s="2">
        <v>9</v>
      </c>
      <c r="Q2289" s="15"/>
    </row>
    <row r="2290" spans="1:17" x14ac:dyDescent="0.25">
      <c r="A2290" s="1">
        <v>39853</v>
      </c>
      <c r="B2290" s="3">
        <v>14.285714</v>
      </c>
      <c r="C2290" s="3">
        <v>14.714286</v>
      </c>
      <c r="D2290" s="3">
        <v>14.214286</v>
      </c>
      <c r="E2290" s="3">
        <v>14.644285999999999</v>
      </c>
      <c r="F2290" s="3">
        <v>12.978583</v>
      </c>
      <c r="G2290">
        <v>178752700</v>
      </c>
      <c r="H2290" t="str">
        <f>TEXT(AppleStock[[#This Row],[Date]],"dddd")</f>
        <v>Monday</v>
      </c>
      <c r="I2290" t="str">
        <f>MID(AppleStock[[#This Row],[Day]],1,FIND("day",AppleStock[[#This Row],[Day]])-1)</f>
        <v>Mon</v>
      </c>
      <c r="J2290" s="3">
        <f>AppleStock[[#This Row],[Open]]-AppleStock[[#This Row],[Close]]</f>
        <v>-0.35857199999999878</v>
      </c>
      <c r="K2290" t="str">
        <f>IF(AppleStock[[#This Row],[Day Change]]&gt;0,"UP","DOWN")</f>
        <v>DOWN</v>
      </c>
      <c r="L2290" s="2">
        <v>9</v>
      </c>
      <c r="Q2290" s="15"/>
    </row>
    <row r="2291" spans="1:17" x14ac:dyDescent="0.25">
      <c r="A2291" s="1">
        <v>39854</v>
      </c>
      <c r="B2291" s="3">
        <v>14.475714999999999</v>
      </c>
      <c r="C2291" s="3">
        <v>14.644285999999999</v>
      </c>
      <c r="D2291" s="3">
        <v>13.865714000000001</v>
      </c>
      <c r="E2291" s="3">
        <v>13.975714999999999</v>
      </c>
      <c r="F2291" s="3">
        <v>12.386058</v>
      </c>
      <c r="G2291">
        <v>212265200</v>
      </c>
      <c r="H2291" t="str">
        <f>TEXT(AppleStock[[#This Row],[Date]],"dddd")</f>
        <v>Tuesday</v>
      </c>
      <c r="I2291" t="str">
        <f>MID(AppleStock[[#This Row],[Day]],1,FIND("day",AppleStock[[#This Row],[Day]])-1)</f>
        <v>Tues</v>
      </c>
      <c r="J2291" s="3">
        <f>AppleStock[[#This Row],[Open]]-AppleStock[[#This Row],[Close]]</f>
        <v>0.5</v>
      </c>
      <c r="K2291" t="str">
        <f>IF(AppleStock[[#This Row],[Day Change]]&gt;0,"UP","DOWN")</f>
        <v>UP</v>
      </c>
      <c r="L2291" s="2">
        <v>9</v>
      </c>
      <c r="Q2291" s="15"/>
    </row>
    <row r="2292" spans="1:17" x14ac:dyDescent="0.25">
      <c r="A2292" s="1">
        <v>39855</v>
      </c>
      <c r="B2292" s="3">
        <v>13.767143000000001</v>
      </c>
      <c r="C2292" s="3">
        <v>14.044286</v>
      </c>
      <c r="D2292" s="3">
        <v>13.681429</v>
      </c>
      <c r="E2292" s="3">
        <v>13.831429</v>
      </c>
      <c r="F2292" s="3">
        <v>12.258182</v>
      </c>
      <c r="G2292">
        <v>168743400</v>
      </c>
      <c r="H2292" t="str">
        <f>TEXT(AppleStock[[#This Row],[Date]],"dddd")</f>
        <v>Wednesday</v>
      </c>
      <c r="I2292" t="str">
        <f>MID(AppleStock[[#This Row],[Day]],1,FIND("day",AppleStock[[#This Row],[Day]])-1)</f>
        <v>Wednes</v>
      </c>
      <c r="J2292" s="3">
        <f>AppleStock[[#This Row],[Open]]-AppleStock[[#This Row],[Close]]</f>
        <v>-6.4285999999999177E-2</v>
      </c>
      <c r="K2292" t="str">
        <f>IF(AppleStock[[#This Row],[Day Change]]&gt;0,"UP","DOWN")</f>
        <v>DOWN</v>
      </c>
      <c r="L2292" s="2">
        <v>9</v>
      </c>
      <c r="Q2292" s="15"/>
    </row>
    <row r="2293" spans="1:17" x14ac:dyDescent="0.25">
      <c r="A2293" s="1">
        <v>39856</v>
      </c>
      <c r="B2293" s="3">
        <v>13.69</v>
      </c>
      <c r="C2293" s="3">
        <v>14.25</v>
      </c>
      <c r="D2293" s="3">
        <v>13.69</v>
      </c>
      <c r="E2293" s="3">
        <v>14.181429</v>
      </c>
      <c r="F2293" s="3">
        <v>12.568374</v>
      </c>
      <c r="G2293">
        <v>204297100</v>
      </c>
      <c r="H2293" t="str">
        <f>TEXT(AppleStock[[#This Row],[Date]],"dddd")</f>
        <v>Thursday</v>
      </c>
      <c r="I2293" t="str">
        <f>MID(AppleStock[[#This Row],[Day]],1,FIND("day",AppleStock[[#This Row],[Day]])-1)</f>
        <v>Thurs</v>
      </c>
      <c r="J2293" s="3">
        <f>AppleStock[[#This Row],[Open]]-AppleStock[[#This Row],[Close]]</f>
        <v>-0.49142900000000012</v>
      </c>
      <c r="K2293" t="str">
        <f>IF(AppleStock[[#This Row],[Day Change]]&gt;0,"UP","DOWN")</f>
        <v>DOWN</v>
      </c>
      <c r="L2293" s="2">
        <v>9</v>
      </c>
      <c r="Q2293" s="15"/>
    </row>
    <row r="2294" spans="1:17" x14ac:dyDescent="0.25">
      <c r="A2294" s="1">
        <v>39857</v>
      </c>
      <c r="B2294" s="3">
        <v>14.141429</v>
      </c>
      <c r="C2294" s="3">
        <v>14.277143000000001</v>
      </c>
      <c r="D2294" s="3">
        <v>14.017143000000001</v>
      </c>
      <c r="E2294" s="3">
        <v>14.165713999999999</v>
      </c>
      <c r="F2294" s="3">
        <v>12.554444999999999</v>
      </c>
      <c r="G2294">
        <v>152244400</v>
      </c>
      <c r="H2294" t="str">
        <f>TEXT(AppleStock[[#This Row],[Date]],"dddd")</f>
        <v>Friday</v>
      </c>
      <c r="I2294" t="str">
        <f>MID(AppleStock[[#This Row],[Day]],1,FIND("day",AppleStock[[#This Row],[Day]])-1)</f>
        <v>Fri</v>
      </c>
      <c r="J2294" s="3">
        <f>AppleStock[[#This Row],[Open]]-AppleStock[[#This Row],[Close]]</f>
        <v>-2.4284999999999002E-2</v>
      </c>
      <c r="K2294" t="str">
        <f>IF(AppleStock[[#This Row],[Day Change]]&gt;0,"UP","DOWN")</f>
        <v>DOWN</v>
      </c>
      <c r="L2294" s="2">
        <v>9</v>
      </c>
      <c r="Q2294" s="15"/>
    </row>
    <row r="2295" spans="1:17" x14ac:dyDescent="0.25">
      <c r="A2295" s="1">
        <v>39861</v>
      </c>
      <c r="B2295" s="3">
        <v>13.838571999999999</v>
      </c>
      <c r="C2295" s="3">
        <v>13.862857</v>
      </c>
      <c r="D2295" s="3">
        <v>13.468572</v>
      </c>
      <c r="E2295" s="3">
        <v>13.504286</v>
      </c>
      <c r="F2295" s="3">
        <v>11.968254</v>
      </c>
      <c r="G2295">
        <v>169559600</v>
      </c>
      <c r="H2295" t="str">
        <f>TEXT(AppleStock[[#This Row],[Date]],"dddd")</f>
        <v>Tuesday</v>
      </c>
      <c r="I2295" t="str">
        <f>MID(AppleStock[[#This Row],[Day]],1,FIND("day",AppleStock[[#This Row],[Day]])-1)</f>
        <v>Tues</v>
      </c>
      <c r="J2295" s="3">
        <f>AppleStock[[#This Row],[Open]]-AppleStock[[#This Row],[Close]]</f>
        <v>0.33428599999999875</v>
      </c>
      <c r="K2295" t="str">
        <f>IF(AppleStock[[#This Row],[Day Change]]&gt;0,"UP","DOWN")</f>
        <v>UP</v>
      </c>
      <c r="L2295" s="2">
        <v>9</v>
      </c>
      <c r="Q2295" s="15"/>
    </row>
    <row r="2296" spans="1:17" x14ac:dyDescent="0.25">
      <c r="A2296" s="1">
        <v>39862</v>
      </c>
      <c r="B2296" s="3">
        <v>13.578571</v>
      </c>
      <c r="C2296" s="3">
        <v>13.692857</v>
      </c>
      <c r="D2296" s="3">
        <v>13.245714</v>
      </c>
      <c r="E2296" s="3">
        <v>13.481427999999999</v>
      </c>
      <c r="F2296" s="3">
        <v>11.947993</v>
      </c>
      <c r="G2296">
        <v>171194800</v>
      </c>
      <c r="H2296" t="str">
        <f>TEXT(AppleStock[[#This Row],[Date]],"dddd")</f>
        <v>Wednesday</v>
      </c>
      <c r="I2296" t="str">
        <f>MID(AppleStock[[#This Row],[Day]],1,FIND("day",AppleStock[[#This Row],[Day]])-1)</f>
        <v>Wednes</v>
      </c>
      <c r="J2296" s="3">
        <f>AppleStock[[#This Row],[Open]]-AppleStock[[#This Row],[Close]]</f>
        <v>9.7143000000000868E-2</v>
      </c>
      <c r="K2296" t="str">
        <f>IF(AppleStock[[#This Row],[Day Change]]&gt;0,"UP","DOWN")</f>
        <v>UP</v>
      </c>
      <c r="L2296" s="2">
        <v>9</v>
      </c>
      <c r="Q2296" s="15"/>
    </row>
    <row r="2297" spans="1:17" x14ac:dyDescent="0.25">
      <c r="A2297" s="1">
        <v>39863</v>
      </c>
      <c r="B2297" s="3">
        <v>13.338571999999999</v>
      </c>
      <c r="C2297" s="3">
        <v>13.464286</v>
      </c>
      <c r="D2297" s="3">
        <v>12.872857</v>
      </c>
      <c r="E2297" s="3">
        <v>12.948570999999999</v>
      </c>
      <c r="F2297" s="3">
        <v>11.475745999999999</v>
      </c>
      <c r="G2297">
        <v>230701100</v>
      </c>
      <c r="H2297" t="str">
        <f>TEXT(AppleStock[[#This Row],[Date]],"dddd")</f>
        <v>Thursday</v>
      </c>
      <c r="I2297" t="str">
        <f>MID(AppleStock[[#This Row],[Day]],1,FIND("day",AppleStock[[#This Row],[Day]])-1)</f>
        <v>Thurs</v>
      </c>
      <c r="J2297" s="3">
        <f>AppleStock[[#This Row],[Open]]-AppleStock[[#This Row],[Close]]</f>
        <v>0.39000099999999982</v>
      </c>
      <c r="K2297" t="str">
        <f>IF(AppleStock[[#This Row],[Day Change]]&gt;0,"UP","DOWN")</f>
        <v>UP</v>
      </c>
      <c r="L2297" s="2">
        <v>9</v>
      </c>
      <c r="Q2297" s="15"/>
    </row>
    <row r="2298" spans="1:17" x14ac:dyDescent="0.25">
      <c r="A2298" s="1">
        <v>39864</v>
      </c>
      <c r="B2298" s="3">
        <v>12.771428</v>
      </c>
      <c r="C2298" s="3">
        <v>13.2</v>
      </c>
      <c r="D2298" s="3">
        <v>12.714286</v>
      </c>
      <c r="E2298" s="3">
        <v>13.028570999999999</v>
      </c>
      <c r="F2298" s="3">
        <v>11.546645</v>
      </c>
      <c r="G2298">
        <v>187579000</v>
      </c>
      <c r="H2298" t="str">
        <f>TEXT(AppleStock[[#This Row],[Date]],"dddd")</f>
        <v>Friday</v>
      </c>
      <c r="I2298" t="str">
        <f>MID(AppleStock[[#This Row],[Day]],1,FIND("day",AppleStock[[#This Row],[Day]])-1)</f>
        <v>Fri</v>
      </c>
      <c r="J2298" s="3">
        <f>AppleStock[[#This Row],[Open]]-AppleStock[[#This Row],[Close]]</f>
        <v>-0.25714299999999923</v>
      </c>
      <c r="K2298" t="str">
        <f>IF(AppleStock[[#This Row],[Day Change]]&gt;0,"UP","DOWN")</f>
        <v>DOWN</v>
      </c>
      <c r="L2298" s="2">
        <v>9</v>
      </c>
      <c r="Q2298" s="15"/>
    </row>
    <row r="2299" spans="1:17" x14ac:dyDescent="0.25">
      <c r="A2299" s="1">
        <v>39867</v>
      </c>
      <c r="B2299" s="3">
        <v>13.092857</v>
      </c>
      <c r="C2299" s="3">
        <v>13.142858</v>
      </c>
      <c r="D2299" s="3">
        <v>12.358571</v>
      </c>
      <c r="E2299" s="3">
        <v>12.421429</v>
      </c>
      <c r="F2299" s="3">
        <v>11.008563000000001</v>
      </c>
      <c r="G2299">
        <v>196745500</v>
      </c>
      <c r="H2299" t="str">
        <f>TEXT(AppleStock[[#This Row],[Date]],"dddd")</f>
        <v>Monday</v>
      </c>
      <c r="I2299" t="str">
        <f>MID(AppleStock[[#This Row],[Day]],1,FIND("day",AppleStock[[#This Row],[Day]])-1)</f>
        <v>Mon</v>
      </c>
      <c r="J2299" s="3">
        <f>AppleStock[[#This Row],[Open]]-AppleStock[[#This Row],[Close]]</f>
        <v>0.67142800000000058</v>
      </c>
      <c r="K2299" t="str">
        <f>IF(AppleStock[[#This Row],[Day Change]]&gt;0,"UP","DOWN")</f>
        <v>UP</v>
      </c>
      <c r="L2299" s="2">
        <v>9</v>
      </c>
      <c r="Q2299" s="15"/>
    </row>
    <row r="2300" spans="1:17" x14ac:dyDescent="0.25">
      <c r="A2300" s="1">
        <v>39868</v>
      </c>
      <c r="B2300" s="3">
        <v>12.492857000000001</v>
      </c>
      <c r="C2300" s="3">
        <v>12.984285</v>
      </c>
      <c r="D2300" s="3">
        <v>12.428572000000001</v>
      </c>
      <c r="E2300" s="3">
        <v>12.892858</v>
      </c>
      <c r="F2300" s="3">
        <v>11.426367000000001</v>
      </c>
      <c r="G2300">
        <v>201776400</v>
      </c>
      <c r="H2300" t="str">
        <f>TEXT(AppleStock[[#This Row],[Date]],"dddd")</f>
        <v>Tuesday</v>
      </c>
      <c r="I2300" t="str">
        <f>MID(AppleStock[[#This Row],[Day]],1,FIND("day",AppleStock[[#This Row],[Day]])-1)</f>
        <v>Tues</v>
      </c>
      <c r="J2300" s="3">
        <f>AppleStock[[#This Row],[Open]]-AppleStock[[#This Row],[Close]]</f>
        <v>-0.40000099999999961</v>
      </c>
      <c r="K2300" t="str">
        <f>IF(AppleStock[[#This Row],[Day Change]]&gt;0,"UP","DOWN")</f>
        <v>DOWN</v>
      </c>
      <c r="L2300" s="2">
        <v>9</v>
      </c>
      <c r="Q2300" s="15"/>
    </row>
    <row r="2301" spans="1:17" x14ac:dyDescent="0.25">
      <c r="A2301" s="1">
        <v>39869</v>
      </c>
      <c r="B2301" s="3">
        <v>12.837142999999999</v>
      </c>
      <c r="C2301" s="3">
        <v>13.274285000000001</v>
      </c>
      <c r="D2301" s="3">
        <v>12.75</v>
      </c>
      <c r="E2301" s="3">
        <v>13.022857</v>
      </c>
      <c r="F2301" s="3">
        <v>11.541582999999999</v>
      </c>
      <c r="G2301">
        <v>208263300</v>
      </c>
      <c r="H2301" t="str">
        <f>TEXT(AppleStock[[#This Row],[Date]],"dddd")</f>
        <v>Wednesday</v>
      </c>
      <c r="I2301" t="str">
        <f>MID(AppleStock[[#This Row],[Day]],1,FIND("day",AppleStock[[#This Row],[Day]])-1)</f>
        <v>Wednes</v>
      </c>
      <c r="J2301" s="3">
        <f>AppleStock[[#This Row],[Open]]-AppleStock[[#This Row],[Close]]</f>
        <v>-0.18571400000000082</v>
      </c>
      <c r="K2301" t="str">
        <f>IF(AppleStock[[#This Row],[Day Change]]&gt;0,"UP","DOWN")</f>
        <v>DOWN</v>
      </c>
      <c r="L2301" s="2">
        <v>9</v>
      </c>
      <c r="Q2301" s="15"/>
    </row>
    <row r="2302" spans="1:17" x14ac:dyDescent="0.25">
      <c r="A2302" s="1">
        <v>39870</v>
      </c>
      <c r="B2302" s="3">
        <v>13.142858</v>
      </c>
      <c r="C2302" s="3">
        <v>13.274285000000001</v>
      </c>
      <c r="D2302" s="3">
        <v>12.708570999999999</v>
      </c>
      <c r="E2302" s="3">
        <v>12.741428000000001</v>
      </c>
      <c r="F2302" s="3">
        <v>11.292163</v>
      </c>
      <c r="G2302">
        <v>157467100</v>
      </c>
      <c r="H2302" t="str">
        <f>TEXT(AppleStock[[#This Row],[Date]],"dddd")</f>
        <v>Thursday</v>
      </c>
      <c r="I2302" t="str">
        <f>MID(AppleStock[[#This Row],[Day]],1,FIND("day",AppleStock[[#This Row],[Day]])-1)</f>
        <v>Thurs</v>
      </c>
      <c r="J2302" s="3">
        <f>AppleStock[[#This Row],[Open]]-AppleStock[[#This Row],[Close]]</f>
        <v>0.40142999999999951</v>
      </c>
      <c r="K2302" t="str">
        <f>IF(AppleStock[[#This Row],[Day Change]]&gt;0,"UP","DOWN")</f>
        <v>UP</v>
      </c>
      <c r="L2302" s="2">
        <v>9</v>
      </c>
      <c r="Q2302" s="15"/>
    </row>
    <row r="2303" spans="1:17" x14ac:dyDescent="0.25">
      <c r="A2303" s="1">
        <v>39871</v>
      </c>
      <c r="B2303" s="3">
        <v>12.561429</v>
      </c>
      <c r="C2303" s="3">
        <v>13.042857</v>
      </c>
      <c r="D2303" s="3">
        <v>12.524285000000001</v>
      </c>
      <c r="E2303" s="3">
        <v>12.758571999999999</v>
      </c>
      <c r="F2303" s="3">
        <v>11.307357</v>
      </c>
      <c r="G2303">
        <v>176664600</v>
      </c>
      <c r="H2303" t="str">
        <f>TEXT(AppleStock[[#This Row],[Date]],"dddd")</f>
        <v>Friday</v>
      </c>
      <c r="I2303" t="str">
        <f>MID(AppleStock[[#This Row],[Day]],1,FIND("day",AppleStock[[#This Row],[Day]])-1)</f>
        <v>Fri</v>
      </c>
      <c r="J2303" s="3">
        <f>AppleStock[[#This Row],[Open]]-AppleStock[[#This Row],[Close]]</f>
        <v>-0.19714299999999874</v>
      </c>
      <c r="K2303" t="str">
        <f>IF(AppleStock[[#This Row],[Day Change]]&gt;0,"UP","DOWN")</f>
        <v>DOWN</v>
      </c>
      <c r="L2303" s="2">
        <v>9</v>
      </c>
      <c r="Q2303" s="15"/>
    </row>
    <row r="2304" spans="1:17" x14ac:dyDescent="0.25">
      <c r="A2304" s="1">
        <v>39874</v>
      </c>
      <c r="B2304" s="3">
        <v>12.588571999999999</v>
      </c>
      <c r="C2304" s="3">
        <v>13.028570999999999</v>
      </c>
      <c r="D2304" s="3">
        <v>12.524285000000001</v>
      </c>
      <c r="E2304" s="3">
        <v>12.562856999999999</v>
      </c>
      <c r="F2304" s="3">
        <v>11.133903999999999</v>
      </c>
      <c r="G2304">
        <v>192732400</v>
      </c>
      <c r="H2304" t="str">
        <f>TEXT(AppleStock[[#This Row],[Date]],"dddd")</f>
        <v>Monday</v>
      </c>
      <c r="I2304" t="str">
        <f>MID(AppleStock[[#This Row],[Day]],1,FIND("day",AppleStock[[#This Row],[Day]])-1)</f>
        <v>Mon</v>
      </c>
      <c r="J2304" s="3">
        <f>AppleStock[[#This Row],[Open]]-AppleStock[[#This Row],[Close]]</f>
        <v>2.5714999999999932E-2</v>
      </c>
      <c r="K2304" t="str">
        <f>IF(AppleStock[[#This Row],[Day Change]]&gt;0,"UP","DOWN")</f>
        <v>UP</v>
      </c>
      <c r="L2304" s="2">
        <v>9</v>
      </c>
      <c r="Q2304" s="15"/>
    </row>
    <row r="2305" spans="1:17" x14ac:dyDescent="0.25">
      <c r="A2305" s="1">
        <v>39875</v>
      </c>
      <c r="B2305" s="3">
        <v>12.704286</v>
      </c>
      <c r="C2305" s="3">
        <v>12.962857</v>
      </c>
      <c r="D2305" s="3">
        <v>12.554285999999999</v>
      </c>
      <c r="E2305" s="3">
        <v>12.624286</v>
      </c>
      <c r="F2305" s="3">
        <v>11.188345</v>
      </c>
      <c r="G2305">
        <v>181085100</v>
      </c>
      <c r="H2305" t="str">
        <f>TEXT(AppleStock[[#This Row],[Date]],"dddd")</f>
        <v>Tuesday</v>
      </c>
      <c r="I2305" t="str">
        <f>MID(AppleStock[[#This Row],[Day]],1,FIND("day",AppleStock[[#This Row],[Day]])-1)</f>
        <v>Tues</v>
      </c>
      <c r="J2305" s="3">
        <f>AppleStock[[#This Row],[Open]]-AppleStock[[#This Row],[Close]]</f>
        <v>8.0000000000000071E-2</v>
      </c>
      <c r="K2305" t="str">
        <f>IF(AppleStock[[#This Row],[Day Change]]&gt;0,"UP","DOWN")</f>
        <v>UP</v>
      </c>
      <c r="L2305" s="2">
        <v>9</v>
      </c>
      <c r="Q2305" s="15"/>
    </row>
    <row r="2306" spans="1:17" x14ac:dyDescent="0.25">
      <c r="A2306" s="1">
        <v>39876</v>
      </c>
      <c r="B2306" s="3">
        <v>12.882857</v>
      </c>
      <c r="C2306" s="3">
        <v>13.252857000000001</v>
      </c>
      <c r="D2306" s="3">
        <v>12.778570999999999</v>
      </c>
      <c r="E2306" s="3">
        <v>13.024285000000001</v>
      </c>
      <c r="F2306" s="3">
        <v>11.542847999999999</v>
      </c>
      <c r="G2306">
        <v>185350900</v>
      </c>
      <c r="H2306" t="str">
        <f>TEXT(AppleStock[[#This Row],[Date]],"dddd")</f>
        <v>Wednesday</v>
      </c>
      <c r="I2306" t="str">
        <f>MID(AppleStock[[#This Row],[Day]],1,FIND("day",AppleStock[[#This Row],[Day]])-1)</f>
        <v>Wednes</v>
      </c>
      <c r="J2306" s="3">
        <f>AppleStock[[#This Row],[Open]]-AppleStock[[#This Row],[Close]]</f>
        <v>-0.14142800000000122</v>
      </c>
      <c r="K2306" t="str">
        <f>IF(AppleStock[[#This Row],[Day Change]]&gt;0,"UP","DOWN")</f>
        <v>DOWN</v>
      </c>
      <c r="L2306" s="2">
        <v>9</v>
      </c>
      <c r="Q2306" s="15"/>
    </row>
    <row r="2307" spans="1:17" x14ac:dyDescent="0.25">
      <c r="A2307" s="1">
        <v>39877</v>
      </c>
      <c r="B2307" s="3">
        <v>12.922857</v>
      </c>
      <c r="C2307" s="3">
        <v>13.124286</v>
      </c>
      <c r="D2307" s="3">
        <v>12.635714999999999</v>
      </c>
      <c r="E2307" s="3">
        <v>12.691428</v>
      </c>
      <c r="F2307" s="3">
        <v>11.247851000000001</v>
      </c>
      <c r="G2307">
        <v>176724800</v>
      </c>
      <c r="H2307" t="str">
        <f>TEXT(AppleStock[[#This Row],[Date]],"dddd")</f>
        <v>Thursday</v>
      </c>
      <c r="I2307" t="str">
        <f>MID(AppleStock[[#This Row],[Day]],1,FIND("day",AppleStock[[#This Row],[Day]])-1)</f>
        <v>Thurs</v>
      </c>
      <c r="J2307" s="3">
        <f>AppleStock[[#This Row],[Open]]-AppleStock[[#This Row],[Close]]</f>
        <v>0.23142900000000033</v>
      </c>
      <c r="K2307" t="str">
        <f>IF(AppleStock[[#This Row],[Day Change]]&gt;0,"UP","DOWN")</f>
        <v>UP</v>
      </c>
      <c r="L2307" s="2">
        <v>9</v>
      </c>
      <c r="Q2307" s="15"/>
    </row>
    <row r="2308" spans="1:17" x14ac:dyDescent="0.25">
      <c r="A2308" s="1">
        <v>39878</v>
      </c>
      <c r="B2308" s="3">
        <v>12.62</v>
      </c>
      <c r="C2308" s="3">
        <v>12.628572</v>
      </c>
      <c r="D2308" s="3">
        <v>11.761429</v>
      </c>
      <c r="E2308" s="3">
        <v>12.185715</v>
      </c>
      <c r="F2308" s="3">
        <v>10.799662</v>
      </c>
      <c r="G2308">
        <v>252786800</v>
      </c>
      <c r="H2308" t="str">
        <f>TEXT(AppleStock[[#This Row],[Date]],"dddd")</f>
        <v>Friday</v>
      </c>
      <c r="I2308" t="str">
        <f>MID(AppleStock[[#This Row],[Day]],1,FIND("day",AppleStock[[#This Row],[Day]])-1)</f>
        <v>Fri</v>
      </c>
      <c r="J2308" s="3">
        <f>AppleStock[[#This Row],[Open]]-AppleStock[[#This Row],[Close]]</f>
        <v>0.43428499999999914</v>
      </c>
      <c r="K2308" t="str">
        <f>IF(AppleStock[[#This Row],[Day Change]]&gt;0,"UP","DOWN")</f>
        <v>UP</v>
      </c>
      <c r="L2308" s="2">
        <v>9</v>
      </c>
      <c r="Q2308" s="15"/>
    </row>
    <row r="2309" spans="1:17" x14ac:dyDescent="0.25">
      <c r="A2309" s="1">
        <v>39881</v>
      </c>
      <c r="B2309" s="3">
        <v>12.025714000000001</v>
      </c>
      <c r="C2309" s="3">
        <v>12.514286</v>
      </c>
      <c r="D2309" s="3">
        <v>11.795714</v>
      </c>
      <c r="E2309" s="3">
        <v>11.872857</v>
      </c>
      <c r="F2309" s="3">
        <v>10.522389</v>
      </c>
      <c r="G2309">
        <v>174574400</v>
      </c>
      <c r="H2309" t="str">
        <f>TEXT(AppleStock[[#This Row],[Date]],"dddd")</f>
        <v>Monday</v>
      </c>
      <c r="I2309" t="str">
        <f>MID(AppleStock[[#This Row],[Day]],1,FIND("day",AppleStock[[#This Row],[Day]])-1)</f>
        <v>Mon</v>
      </c>
      <c r="J2309" s="3">
        <f>AppleStock[[#This Row],[Open]]-AppleStock[[#This Row],[Close]]</f>
        <v>0.15285700000000091</v>
      </c>
      <c r="K2309" t="str">
        <f>IF(AppleStock[[#This Row],[Day Change]]&gt;0,"UP","DOWN")</f>
        <v>UP</v>
      </c>
      <c r="L2309" s="2">
        <v>9</v>
      </c>
      <c r="Q2309" s="15"/>
    </row>
    <row r="2310" spans="1:17" x14ac:dyDescent="0.25">
      <c r="A2310" s="1">
        <v>39882</v>
      </c>
      <c r="B2310" s="3">
        <v>12.124286</v>
      </c>
      <c r="C2310" s="3">
        <v>12.738571</v>
      </c>
      <c r="D2310" s="3">
        <v>12.051429000000001</v>
      </c>
      <c r="E2310" s="3">
        <v>12.661428000000001</v>
      </c>
      <c r="F2310" s="3">
        <v>11.221263</v>
      </c>
      <c r="G2310">
        <v>211064700</v>
      </c>
      <c r="H2310" t="str">
        <f>TEXT(AppleStock[[#This Row],[Date]],"dddd")</f>
        <v>Tuesday</v>
      </c>
      <c r="I2310" t="str">
        <f>MID(AppleStock[[#This Row],[Day]],1,FIND("day",AppleStock[[#This Row],[Day]])-1)</f>
        <v>Tues</v>
      </c>
      <c r="J2310" s="3">
        <f>AppleStock[[#This Row],[Open]]-AppleStock[[#This Row],[Close]]</f>
        <v>-0.53714200000000112</v>
      </c>
      <c r="K2310" t="str">
        <f>IF(AppleStock[[#This Row],[Day Change]]&gt;0,"UP","DOWN")</f>
        <v>DOWN</v>
      </c>
      <c r="L2310" s="2">
        <v>9</v>
      </c>
      <c r="Q2310" s="15"/>
    </row>
    <row r="2311" spans="1:17" x14ac:dyDescent="0.25">
      <c r="A2311" s="1">
        <v>39883</v>
      </c>
      <c r="B2311" s="3">
        <v>12.83</v>
      </c>
      <c r="C2311" s="3">
        <v>13.438571</v>
      </c>
      <c r="D2311" s="3">
        <v>12.797143</v>
      </c>
      <c r="E2311" s="3">
        <v>13.24</v>
      </c>
      <c r="F2311" s="3">
        <v>11.734026</v>
      </c>
      <c r="G2311">
        <v>211593200</v>
      </c>
      <c r="H2311" t="str">
        <f>TEXT(AppleStock[[#This Row],[Date]],"dddd")</f>
        <v>Wednesday</v>
      </c>
      <c r="I2311" t="str">
        <f>MID(AppleStock[[#This Row],[Day]],1,FIND("day",AppleStock[[#This Row],[Day]])-1)</f>
        <v>Wednes</v>
      </c>
      <c r="J2311" s="3">
        <f>AppleStock[[#This Row],[Open]]-AppleStock[[#This Row],[Close]]</f>
        <v>-0.41000000000000014</v>
      </c>
      <c r="K2311" t="str">
        <f>IF(AppleStock[[#This Row],[Day Change]]&gt;0,"UP","DOWN")</f>
        <v>DOWN</v>
      </c>
      <c r="L2311" s="2">
        <v>9</v>
      </c>
      <c r="Q2311" s="15"/>
    </row>
    <row r="2312" spans="1:17" x14ac:dyDescent="0.25">
      <c r="A2312" s="1">
        <v>39884</v>
      </c>
      <c r="B2312" s="3">
        <v>13.271428</v>
      </c>
      <c r="C2312" s="3">
        <v>13.797143</v>
      </c>
      <c r="D2312" s="3">
        <v>13.142858</v>
      </c>
      <c r="E2312" s="3">
        <v>13.764286</v>
      </c>
      <c r="F2312" s="3">
        <v>12.198677999999999</v>
      </c>
      <c r="G2312">
        <v>192114300</v>
      </c>
      <c r="H2312" t="str">
        <f>TEXT(AppleStock[[#This Row],[Date]],"dddd")</f>
        <v>Thursday</v>
      </c>
      <c r="I2312" t="str">
        <f>MID(AppleStock[[#This Row],[Day]],1,FIND("day",AppleStock[[#This Row],[Day]])-1)</f>
        <v>Thurs</v>
      </c>
      <c r="J2312" s="3">
        <f>AppleStock[[#This Row],[Open]]-AppleStock[[#This Row],[Close]]</f>
        <v>-0.49285800000000002</v>
      </c>
      <c r="K2312" t="str">
        <f>IF(AppleStock[[#This Row],[Day Change]]&gt;0,"UP","DOWN")</f>
        <v>DOWN</v>
      </c>
      <c r="L2312" s="2">
        <v>9</v>
      </c>
      <c r="Q2312" s="15"/>
    </row>
    <row r="2313" spans="1:17" x14ac:dyDescent="0.25">
      <c r="A2313" s="1">
        <v>39885</v>
      </c>
      <c r="B2313" s="3">
        <v>13.757142999999999</v>
      </c>
      <c r="C2313" s="3">
        <v>13.885714999999999</v>
      </c>
      <c r="D2313" s="3">
        <v>13.572857000000001</v>
      </c>
      <c r="E2313" s="3">
        <v>13.704286</v>
      </c>
      <c r="F2313" s="3">
        <v>12.1455</v>
      </c>
      <c r="G2313">
        <v>150292100</v>
      </c>
      <c r="H2313" t="str">
        <f>TEXT(AppleStock[[#This Row],[Date]],"dddd")</f>
        <v>Friday</v>
      </c>
      <c r="I2313" t="str">
        <f>MID(AppleStock[[#This Row],[Day]],1,FIND("day",AppleStock[[#This Row],[Day]])-1)</f>
        <v>Fri</v>
      </c>
      <c r="J2313" s="3">
        <f>AppleStock[[#This Row],[Open]]-AppleStock[[#This Row],[Close]]</f>
        <v>5.2856999999999488E-2</v>
      </c>
      <c r="K2313" t="str">
        <f>IF(AppleStock[[#This Row],[Day Change]]&gt;0,"UP","DOWN")</f>
        <v>UP</v>
      </c>
      <c r="L2313" s="2">
        <v>9</v>
      </c>
      <c r="Q2313" s="15"/>
    </row>
    <row r="2314" spans="1:17" x14ac:dyDescent="0.25">
      <c r="A2314" s="1">
        <v>39888</v>
      </c>
      <c r="B2314" s="3">
        <v>13.79</v>
      </c>
      <c r="C2314" s="3">
        <v>13.912857000000001</v>
      </c>
      <c r="D2314" s="3">
        <v>13.454286</v>
      </c>
      <c r="E2314" s="3">
        <v>13.631429000000001</v>
      </c>
      <c r="F2314" s="3">
        <v>12.080932000000001</v>
      </c>
      <c r="G2314">
        <v>199311000</v>
      </c>
      <c r="H2314" t="str">
        <f>TEXT(AppleStock[[#This Row],[Date]],"dddd")</f>
        <v>Monday</v>
      </c>
      <c r="I2314" t="str">
        <f>MID(AppleStock[[#This Row],[Day]],1,FIND("day",AppleStock[[#This Row],[Day]])-1)</f>
        <v>Mon</v>
      </c>
      <c r="J2314" s="3">
        <f>AppleStock[[#This Row],[Open]]-AppleStock[[#This Row],[Close]]</f>
        <v>0.15857099999999846</v>
      </c>
      <c r="K2314" t="str">
        <f>IF(AppleStock[[#This Row],[Day Change]]&gt;0,"UP","DOWN")</f>
        <v>UP</v>
      </c>
      <c r="L2314" s="2">
        <v>9</v>
      </c>
      <c r="Q2314" s="15"/>
    </row>
    <row r="2315" spans="1:17" x14ac:dyDescent="0.25">
      <c r="A2315" s="1">
        <v>39889</v>
      </c>
      <c r="B2315" s="3">
        <v>13.605714000000001</v>
      </c>
      <c r="C2315" s="3">
        <v>14.241428000000001</v>
      </c>
      <c r="D2315" s="3">
        <v>13.581429</v>
      </c>
      <c r="E2315" s="3">
        <v>14.237143</v>
      </c>
      <c r="F2315" s="3">
        <v>12.617751</v>
      </c>
      <c r="G2315">
        <v>196661500</v>
      </c>
      <c r="H2315" t="str">
        <f>TEXT(AppleStock[[#This Row],[Date]],"dddd")</f>
        <v>Tuesday</v>
      </c>
      <c r="I2315" t="str">
        <f>MID(AppleStock[[#This Row],[Day]],1,FIND("day",AppleStock[[#This Row],[Day]])-1)</f>
        <v>Tues</v>
      </c>
      <c r="J2315" s="3">
        <f>AppleStock[[#This Row],[Open]]-AppleStock[[#This Row],[Close]]</f>
        <v>-0.63142899999999891</v>
      </c>
      <c r="K2315" t="str">
        <f>IF(AppleStock[[#This Row],[Day Change]]&gt;0,"UP","DOWN")</f>
        <v>DOWN</v>
      </c>
      <c r="L2315" s="2">
        <v>9</v>
      </c>
      <c r="Q2315" s="15"/>
    </row>
    <row r="2316" spans="1:17" x14ac:dyDescent="0.25">
      <c r="A2316" s="1">
        <v>39890</v>
      </c>
      <c r="B2316" s="3">
        <v>14.272857</v>
      </c>
      <c r="C2316" s="3">
        <v>14.782857</v>
      </c>
      <c r="D2316" s="3">
        <v>14.245714</v>
      </c>
      <c r="E2316" s="3">
        <v>14.502857000000001</v>
      </c>
      <c r="F2316" s="3">
        <v>12.853237</v>
      </c>
      <c r="G2316">
        <v>199009300</v>
      </c>
      <c r="H2316" t="str">
        <f>TEXT(AppleStock[[#This Row],[Date]],"dddd")</f>
        <v>Wednesday</v>
      </c>
      <c r="I2316" t="str">
        <f>MID(AppleStock[[#This Row],[Day]],1,FIND("day",AppleStock[[#This Row],[Day]])-1)</f>
        <v>Wednes</v>
      </c>
      <c r="J2316" s="3">
        <f>AppleStock[[#This Row],[Open]]-AppleStock[[#This Row],[Close]]</f>
        <v>-0.23000000000000043</v>
      </c>
      <c r="K2316" t="str">
        <f>IF(AppleStock[[#This Row],[Day Change]]&gt;0,"UP","DOWN")</f>
        <v>DOWN</v>
      </c>
      <c r="L2316" s="2">
        <v>9</v>
      </c>
      <c r="Q2316" s="15"/>
    </row>
    <row r="2317" spans="1:17" x14ac:dyDescent="0.25">
      <c r="A2317" s="1">
        <v>39891</v>
      </c>
      <c r="B2317" s="3">
        <v>14.55</v>
      </c>
      <c r="C2317" s="3">
        <v>14.742857000000001</v>
      </c>
      <c r="D2317" s="3">
        <v>14.321427999999999</v>
      </c>
      <c r="E2317" s="3">
        <v>14.517143000000001</v>
      </c>
      <c r="F2317" s="3">
        <v>12.865902</v>
      </c>
      <c r="G2317">
        <v>125045200</v>
      </c>
      <c r="H2317" t="str">
        <f>TEXT(AppleStock[[#This Row],[Date]],"dddd")</f>
        <v>Thursday</v>
      </c>
      <c r="I2317" t="str">
        <f>MID(AppleStock[[#This Row],[Day]],1,FIND("day",AppleStock[[#This Row],[Day]])-1)</f>
        <v>Thurs</v>
      </c>
      <c r="J2317" s="3">
        <f>AppleStock[[#This Row],[Open]]-AppleStock[[#This Row],[Close]]</f>
        <v>3.2856999999999914E-2</v>
      </c>
      <c r="K2317" t="str">
        <f>IF(AppleStock[[#This Row],[Day Change]]&gt;0,"UP","DOWN")</f>
        <v>UP</v>
      </c>
      <c r="L2317" s="2">
        <v>9</v>
      </c>
      <c r="Q2317" s="15"/>
    </row>
    <row r="2318" spans="1:17" x14ac:dyDescent="0.25">
      <c r="A2318" s="1">
        <v>39892</v>
      </c>
      <c r="B2318" s="3">
        <v>14.584286000000001</v>
      </c>
      <c r="C2318" s="3">
        <v>14.73</v>
      </c>
      <c r="D2318" s="3">
        <v>14.367143</v>
      </c>
      <c r="E2318" s="3">
        <v>14.512857</v>
      </c>
      <c r="F2318" s="3">
        <v>12.862102</v>
      </c>
      <c r="G2318">
        <v>173896800</v>
      </c>
      <c r="H2318" t="str">
        <f>TEXT(AppleStock[[#This Row],[Date]],"dddd")</f>
        <v>Friday</v>
      </c>
      <c r="I2318" t="str">
        <f>MID(AppleStock[[#This Row],[Day]],1,FIND("day",AppleStock[[#This Row],[Day]])-1)</f>
        <v>Fri</v>
      </c>
      <c r="J2318" s="3">
        <f>AppleStock[[#This Row],[Open]]-AppleStock[[#This Row],[Close]]</f>
        <v>7.1429000000000187E-2</v>
      </c>
      <c r="K2318" t="str">
        <f>IF(AppleStock[[#This Row],[Day Change]]&gt;0,"UP","DOWN")</f>
        <v>UP</v>
      </c>
      <c r="L2318" s="2">
        <v>9</v>
      </c>
      <c r="Q2318" s="15"/>
    </row>
    <row r="2319" spans="1:17" x14ac:dyDescent="0.25">
      <c r="A2319" s="1">
        <v>39895</v>
      </c>
      <c r="B2319" s="3">
        <v>14.672857</v>
      </c>
      <c r="C2319" s="3">
        <v>15.451428</v>
      </c>
      <c r="D2319" s="3">
        <v>14.535714</v>
      </c>
      <c r="E2319" s="3">
        <v>15.38</v>
      </c>
      <c r="F2319" s="3">
        <v>13.630611999999999</v>
      </c>
      <c r="G2319">
        <v>166599300</v>
      </c>
      <c r="H2319" t="str">
        <f>TEXT(AppleStock[[#This Row],[Date]],"dddd")</f>
        <v>Monday</v>
      </c>
      <c r="I2319" t="str">
        <f>MID(AppleStock[[#This Row],[Day]],1,FIND("day",AppleStock[[#This Row],[Day]])-1)</f>
        <v>Mon</v>
      </c>
      <c r="J2319" s="3">
        <f>AppleStock[[#This Row],[Open]]-AppleStock[[#This Row],[Close]]</f>
        <v>-0.7071430000000003</v>
      </c>
      <c r="K2319" t="str">
        <f>IF(AppleStock[[#This Row],[Day Change]]&gt;0,"UP","DOWN")</f>
        <v>DOWN</v>
      </c>
      <c r="L2319" s="2">
        <v>9</v>
      </c>
      <c r="Q2319" s="15"/>
    </row>
    <row r="2320" spans="1:17" x14ac:dyDescent="0.25">
      <c r="A2320" s="1">
        <v>39896</v>
      </c>
      <c r="B2320" s="3">
        <v>15.194285000000001</v>
      </c>
      <c r="C2320" s="3">
        <v>15.634285999999999</v>
      </c>
      <c r="D2320" s="3">
        <v>15.055714999999999</v>
      </c>
      <c r="E2320" s="3">
        <v>15.214286</v>
      </c>
      <c r="F2320" s="3">
        <v>13.483749</v>
      </c>
      <c r="G2320">
        <v>160153000</v>
      </c>
      <c r="H2320" t="str">
        <f>TEXT(AppleStock[[#This Row],[Date]],"dddd")</f>
        <v>Tuesday</v>
      </c>
      <c r="I2320" t="str">
        <f>MID(AppleStock[[#This Row],[Day]],1,FIND("day",AppleStock[[#This Row],[Day]])-1)</f>
        <v>Tues</v>
      </c>
      <c r="J2320" s="3">
        <f>AppleStock[[#This Row],[Open]]-AppleStock[[#This Row],[Close]]</f>
        <v>-2.0000999999998825E-2</v>
      </c>
      <c r="K2320" t="str">
        <f>IF(AppleStock[[#This Row],[Day Change]]&gt;0,"UP","DOWN")</f>
        <v>DOWN</v>
      </c>
      <c r="L2320" s="2">
        <v>9</v>
      </c>
      <c r="Q2320" s="15"/>
    </row>
    <row r="2321" spans="1:17" x14ac:dyDescent="0.25">
      <c r="A2321" s="1">
        <v>39897</v>
      </c>
      <c r="B2321" s="3">
        <v>15.368570999999999</v>
      </c>
      <c r="C2321" s="3">
        <v>15.48</v>
      </c>
      <c r="D2321" s="3">
        <v>14.837142999999999</v>
      </c>
      <c r="E2321" s="3">
        <v>15.212857</v>
      </c>
      <c r="F2321" s="3">
        <v>13.482483999999999</v>
      </c>
      <c r="G2321">
        <v>161654500</v>
      </c>
      <c r="H2321" t="str">
        <f>TEXT(AppleStock[[#This Row],[Date]],"dddd")</f>
        <v>Wednesday</v>
      </c>
      <c r="I2321" t="str">
        <f>MID(AppleStock[[#This Row],[Day]],1,FIND("day",AppleStock[[#This Row],[Day]])-1)</f>
        <v>Wednes</v>
      </c>
      <c r="J2321" s="3">
        <f>AppleStock[[#This Row],[Open]]-AppleStock[[#This Row],[Close]]</f>
        <v>0.15571399999999969</v>
      </c>
      <c r="K2321" t="str">
        <f>IF(AppleStock[[#This Row],[Day Change]]&gt;0,"UP","DOWN")</f>
        <v>UP</v>
      </c>
      <c r="L2321" s="2">
        <v>9</v>
      </c>
      <c r="Q2321" s="15"/>
    </row>
    <row r="2322" spans="1:17" x14ac:dyDescent="0.25">
      <c r="A2322" s="1">
        <v>39898</v>
      </c>
      <c r="B2322" s="3">
        <v>15.404285</v>
      </c>
      <c r="C2322" s="3">
        <v>15.711429000000001</v>
      </c>
      <c r="D2322" s="3">
        <v>15.368570999999999</v>
      </c>
      <c r="E2322" s="3">
        <v>15.695714000000001</v>
      </c>
      <c r="F2322" s="3">
        <v>13.910415</v>
      </c>
      <c r="G2322">
        <v>154063000</v>
      </c>
      <c r="H2322" t="str">
        <f>TEXT(AppleStock[[#This Row],[Date]],"dddd")</f>
        <v>Thursday</v>
      </c>
      <c r="I2322" t="str">
        <f>MID(AppleStock[[#This Row],[Day]],1,FIND("day",AppleStock[[#This Row],[Day]])-1)</f>
        <v>Thurs</v>
      </c>
      <c r="J2322" s="3">
        <f>AppleStock[[#This Row],[Open]]-AppleStock[[#This Row],[Close]]</f>
        <v>-0.29142900000000083</v>
      </c>
      <c r="K2322" t="str">
        <f>IF(AppleStock[[#This Row],[Day Change]]&gt;0,"UP","DOWN")</f>
        <v>DOWN</v>
      </c>
      <c r="L2322" s="2">
        <v>9</v>
      </c>
      <c r="Q2322" s="15"/>
    </row>
    <row r="2323" spans="1:17" x14ac:dyDescent="0.25">
      <c r="A2323" s="1">
        <v>39899</v>
      </c>
      <c r="B2323" s="3">
        <v>15.461429000000001</v>
      </c>
      <c r="C2323" s="3">
        <v>15.504286</v>
      </c>
      <c r="D2323" s="3">
        <v>15.2</v>
      </c>
      <c r="E2323" s="3">
        <v>15.264286</v>
      </c>
      <c r="F2323" s="3">
        <v>13.528060999999999</v>
      </c>
      <c r="G2323">
        <v>123218200</v>
      </c>
      <c r="H2323" t="str">
        <f>TEXT(AppleStock[[#This Row],[Date]],"dddd")</f>
        <v>Friday</v>
      </c>
      <c r="I2323" t="str">
        <f>MID(AppleStock[[#This Row],[Day]],1,FIND("day",AppleStock[[#This Row],[Day]])-1)</f>
        <v>Fri</v>
      </c>
      <c r="J2323" s="3">
        <f>AppleStock[[#This Row],[Open]]-AppleStock[[#This Row],[Close]]</f>
        <v>0.19714300000000051</v>
      </c>
      <c r="K2323" t="str">
        <f>IF(AppleStock[[#This Row],[Day Change]]&gt;0,"UP","DOWN")</f>
        <v>UP</v>
      </c>
      <c r="L2323" s="2">
        <v>9</v>
      </c>
      <c r="Q2323" s="15"/>
    </row>
    <row r="2324" spans="1:17" x14ac:dyDescent="0.25">
      <c r="A2324" s="1">
        <v>39902</v>
      </c>
      <c r="B2324" s="3">
        <v>14.93</v>
      </c>
      <c r="C2324" s="3">
        <v>15.001429</v>
      </c>
      <c r="D2324" s="3">
        <v>14.658571</v>
      </c>
      <c r="E2324" s="3">
        <v>14.927142999999999</v>
      </c>
      <c r="F2324" s="3">
        <v>13.229266000000001</v>
      </c>
      <c r="G2324">
        <v>125699000</v>
      </c>
      <c r="H2324" t="str">
        <f>TEXT(AppleStock[[#This Row],[Date]],"dddd")</f>
        <v>Monday</v>
      </c>
      <c r="I2324" t="str">
        <f>MID(AppleStock[[#This Row],[Day]],1,FIND("day",AppleStock[[#This Row],[Day]])-1)</f>
        <v>Mon</v>
      </c>
      <c r="J2324" s="3">
        <f>AppleStock[[#This Row],[Open]]-AppleStock[[#This Row],[Close]]</f>
        <v>2.8570000000005535E-3</v>
      </c>
      <c r="K2324" t="str">
        <f>IF(AppleStock[[#This Row],[Day Change]]&gt;0,"UP","DOWN")</f>
        <v>UP</v>
      </c>
      <c r="L2324" s="2">
        <v>9</v>
      </c>
      <c r="Q2324" s="15"/>
    </row>
    <row r="2325" spans="1:17" x14ac:dyDescent="0.25">
      <c r="A2325" s="1">
        <v>39903</v>
      </c>
      <c r="B2325" s="3">
        <v>15.064285</v>
      </c>
      <c r="C2325" s="3">
        <v>15.35</v>
      </c>
      <c r="D2325" s="3">
        <v>15</v>
      </c>
      <c r="E2325" s="3">
        <v>15.017143000000001</v>
      </c>
      <c r="F2325" s="3">
        <v>13.309030999999999</v>
      </c>
      <c r="G2325">
        <v>142520000</v>
      </c>
      <c r="H2325" t="str">
        <f>TEXT(AppleStock[[#This Row],[Date]],"dddd")</f>
        <v>Tuesday</v>
      </c>
      <c r="I2325" t="str">
        <f>MID(AppleStock[[#This Row],[Day]],1,FIND("day",AppleStock[[#This Row],[Day]])-1)</f>
        <v>Tues</v>
      </c>
      <c r="J2325" s="3">
        <f>AppleStock[[#This Row],[Open]]-AppleStock[[#This Row],[Close]]</f>
        <v>4.7141999999999129E-2</v>
      </c>
      <c r="K2325" t="str">
        <f>IF(AppleStock[[#This Row],[Day Change]]&gt;0,"UP","DOWN")</f>
        <v>UP</v>
      </c>
      <c r="L2325" s="2">
        <v>9</v>
      </c>
      <c r="Q2325" s="15"/>
    </row>
    <row r="2326" spans="1:17" x14ac:dyDescent="0.25">
      <c r="A2326" s="1">
        <v>39904</v>
      </c>
      <c r="B2326" s="3">
        <v>14.87</v>
      </c>
      <c r="C2326" s="3">
        <v>15.571427999999999</v>
      </c>
      <c r="D2326" s="3">
        <v>14.841429</v>
      </c>
      <c r="E2326" s="3">
        <v>15.527143000000001</v>
      </c>
      <c r="F2326" s="3">
        <v>13.761018999999999</v>
      </c>
      <c r="G2326">
        <v>147343000</v>
      </c>
      <c r="H2326" t="str">
        <f>TEXT(AppleStock[[#This Row],[Date]],"dddd")</f>
        <v>Wednesday</v>
      </c>
      <c r="I2326" t="str">
        <f>MID(AppleStock[[#This Row],[Day]],1,FIND("day",AppleStock[[#This Row],[Day]])-1)</f>
        <v>Wednes</v>
      </c>
      <c r="J2326" s="3">
        <f>AppleStock[[#This Row],[Open]]-AppleStock[[#This Row],[Close]]</f>
        <v>-0.65714300000000136</v>
      </c>
      <c r="K2326" t="str">
        <f>IF(AppleStock[[#This Row],[Day Change]]&gt;0,"UP","DOWN")</f>
        <v>DOWN</v>
      </c>
      <c r="L2326" s="2">
        <v>9</v>
      </c>
      <c r="Q2326" s="15"/>
    </row>
    <row r="2327" spans="1:17" x14ac:dyDescent="0.25">
      <c r="A2327" s="1">
        <v>39905</v>
      </c>
      <c r="B2327" s="3">
        <v>15.734285</v>
      </c>
      <c r="C2327" s="3">
        <v>16.392856999999999</v>
      </c>
      <c r="D2327" s="3">
        <v>15.682858</v>
      </c>
      <c r="E2327" s="3">
        <v>16.101429</v>
      </c>
      <c r="F2327" s="3">
        <v>14.269983</v>
      </c>
      <c r="G2327">
        <v>203091700</v>
      </c>
      <c r="H2327" t="str">
        <f>TEXT(AppleStock[[#This Row],[Date]],"dddd")</f>
        <v>Thursday</v>
      </c>
      <c r="I2327" t="str">
        <f>MID(AppleStock[[#This Row],[Day]],1,FIND("day",AppleStock[[#This Row],[Day]])-1)</f>
        <v>Thurs</v>
      </c>
      <c r="J2327" s="3">
        <f>AppleStock[[#This Row],[Open]]-AppleStock[[#This Row],[Close]]</f>
        <v>-0.36714399999999969</v>
      </c>
      <c r="K2327" t="str">
        <f>IF(AppleStock[[#This Row],[Day Change]]&gt;0,"UP","DOWN")</f>
        <v>DOWN</v>
      </c>
      <c r="L2327" s="2">
        <v>9</v>
      </c>
      <c r="Q2327" s="15"/>
    </row>
    <row r="2328" spans="1:17" x14ac:dyDescent="0.25">
      <c r="A2328" s="1">
        <v>39906</v>
      </c>
      <c r="B2328" s="3">
        <v>16.312857000000001</v>
      </c>
      <c r="C2328" s="3">
        <v>16.59</v>
      </c>
      <c r="D2328" s="3">
        <v>16.217141999999999</v>
      </c>
      <c r="E2328" s="3">
        <v>16.57</v>
      </c>
      <c r="F2328" s="3">
        <v>14.685257</v>
      </c>
      <c r="G2328">
        <v>159060300</v>
      </c>
      <c r="H2328" t="str">
        <f>TEXT(AppleStock[[#This Row],[Date]],"dddd")</f>
        <v>Friday</v>
      </c>
      <c r="I2328" t="str">
        <f>MID(AppleStock[[#This Row],[Day]],1,FIND("day",AppleStock[[#This Row],[Day]])-1)</f>
        <v>Fri</v>
      </c>
      <c r="J2328" s="3">
        <f>AppleStock[[#This Row],[Open]]-AppleStock[[#This Row],[Close]]</f>
        <v>-0.25714299999999923</v>
      </c>
      <c r="K2328" t="str">
        <f>IF(AppleStock[[#This Row],[Day Change]]&gt;0,"UP","DOWN")</f>
        <v>DOWN</v>
      </c>
      <c r="L2328" s="2">
        <v>9</v>
      </c>
      <c r="Q2328" s="15"/>
    </row>
    <row r="2329" spans="1:17" x14ac:dyDescent="0.25">
      <c r="A2329" s="1">
        <v>39909</v>
      </c>
      <c r="B2329" s="3">
        <v>16.420000000000002</v>
      </c>
      <c r="C2329" s="3">
        <v>16.964285</v>
      </c>
      <c r="D2329" s="3">
        <v>16.182858</v>
      </c>
      <c r="E2329" s="3">
        <v>16.921429</v>
      </c>
      <c r="F2329" s="3">
        <v>14.996712</v>
      </c>
      <c r="G2329">
        <v>164516100</v>
      </c>
      <c r="H2329" t="str">
        <f>TEXT(AppleStock[[#This Row],[Date]],"dddd")</f>
        <v>Monday</v>
      </c>
      <c r="I2329" t="str">
        <f>MID(AppleStock[[#This Row],[Day]],1,FIND("day",AppleStock[[#This Row],[Day]])-1)</f>
        <v>Mon</v>
      </c>
      <c r="J2329" s="3">
        <f>AppleStock[[#This Row],[Open]]-AppleStock[[#This Row],[Close]]</f>
        <v>-0.50142899999999813</v>
      </c>
      <c r="K2329" t="str">
        <f>IF(AppleStock[[#This Row],[Day Change]]&gt;0,"UP","DOWN")</f>
        <v>DOWN</v>
      </c>
      <c r="L2329" s="2">
        <v>9</v>
      </c>
      <c r="Q2329" s="15"/>
    </row>
    <row r="2330" spans="1:17" x14ac:dyDescent="0.25">
      <c r="A2330" s="1">
        <v>39910</v>
      </c>
      <c r="B2330" s="3">
        <v>16.647141999999999</v>
      </c>
      <c r="C2330" s="3">
        <v>16.667142999999999</v>
      </c>
      <c r="D2330" s="3">
        <v>16.312857000000001</v>
      </c>
      <c r="E2330" s="3">
        <v>16.428571999999999</v>
      </c>
      <c r="F2330" s="3">
        <v>14.559919000000001</v>
      </c>
      <c r="G2330">
        <v>134145200</v>
      </c>
      <c r="H2330" t="str">
        <f>TEXT(AppleStock[[#This Row],[Date]],"dddd")</f>
        <v>Tuesday</v>
      </c>
      <c r="I2330" t="str">
        <f>MID(AppleStock[[#This Row],[Day]],1,FIND("day",AppleStock[[#This Row],[Day]])-1)</f>
        <v>Tues</v>
      </c>
      <c r="J2330" s="3">
        <f>AppleStock[[#This Row],[Open]]-AppleStock[[#This Row],[Close]]</f>
        <v>0.21856999999999971</v>
      </c>
      <c r="K2330" t="str">
        <f>IF(AppleStock[[#This Row],[Day Change]]&gt;0,"UP","DOWN")</f>
        <v>UP</v>
      </c>
      <c r="L2330" s="2">
        <v>9</v>
      </c>
      <c r="Q2330" s="15"/>
    </row>
    <row r="2331" spans="1:17" x14ac:dyDescent="0.25">
      <c r="A2331" s="1">
        <v>39911</v>
      </c>
      <c r="B2331" s="3">
        <v>16.489999999999998</v>
      </c>
      <c r="C2331" s="3">
        <v>16.684286</v>
      </c>
      <c r="D2331" s="3">
        <v>16.368572</v>
      </c>
      <c r="E2331" s="3">
        <v>16.617144</v>
      </c>
      <c r="F2331" s="3">
        <v>14.727042000000001</v>
      </c>
      <c r="G2331">
        <v>113907500</v>
      </c>
      <c r="H2331" t="str">
        <f>TEXT(AppleStock[[#This Row],[Date]],"dddd")</f>
        <v>Wednesday</v>
      </c>
      <c r="I2331" t="str">
        <f>MID(AppleStock[[#This Row],[Day]],1,FIND("day",AppleStock[[#This Row],[Day]])-1)</f>
        <v>Wednes</v>
      </c>
      <c r="J2331" s="3">
        <f>AppleStock[[#This Row],[Open]]-AppleStock[[#This Row],[Close]]</f>
        <v>-0.12714400000000126</v>
      </c>
      <c r="K2331" t="str">
        <f>IF(AppleStock[[#This Row],[Day Change]]&gt;0,"UP","DOWN")</f>
        <v>DOWN</v>
      </c>
      <c r="L2331" s="2">
        <v>9</v>
      </c>
      <c r="Q2331" s="15"/>
    </row>
    <row r="2332" spans="1:17" x14ac:dyDescent="0.25">
      <c r="A2332" s="1">
        <v>39912</v>
      </c>
      <c r="B2332" s="3">
        <v>16.917142999999999</v>
      </c>
      <c r="C2332" s="3">
        <v>17.142856999999999</v>
      </c>
      <c r="D2332" s="3">
        <v>16.851429</v>
      </c>
      <c r="E2332" s="3">
        <v>17.081429</v>
      </c>
      <c r="F2332" s="3">
        <v>15.138514000000001</v>
      </c>
      <c r="G2332">
        <v>132689200</v>
      </c>
      <c r="H2332" t="str">
        <f>TEXT(AppleStock[[#This Row],[Date]],"dddd")</f>
        <v>Thursday</v>
      </c>
      <c r="I2332" t="str">
        <f>MID(AppleStock[[#This Row],[Day]],1,FIND("day",AppleStock[[#This Row],[Day]])-1)</f>
        <v>Thurs</v>
      </c>
      <c r="J2332" s="3">
        <f>AppleStock[[#This Row],[Open]]-AppleStock[[#This Row],[Close]]</f>
        <v>-0.1642860000000006</v>
      </c>
      <c r="K2332" t="str">
        <f>IF(AppleStock[[#This Row],[Day Change]]&gt;0,"UP","DOWN")</f>
        <v>DOWN</v>
      </c>
      <c r="L2332" s="2">
        <v>9</v>
      </c>
      <c r="Q2332" s="15"/>
    </row>
    <row r="2333" spans="1:17" x14ac:dyDescent="0.25">
      <c r="A2333" s="1">
        <v>39916</v>
      </c>
      <c r="B2333" s="3">
        <v>17.144285</v>
      </c>
      <c r="C2333" s="3">
        <v>17.282858000000001</v>
      </c>
      <c r="D2333" s="3">
        <v>17</v>
      </c>
      <c r="E2333" s="3">
        <v>17.174285999999999</v>
      </c>
      <c r="F2333" s="3">
        <v>15.220808999999999</v>
      </c>
      <c r="G2333">
        <v>97309100</v>
      </c>
      <c r="H2333" t="str">
        <f>TEXT(AppleStock[[#This Row],[Date]],"dddd")</f>
        <v>Monday</v>
      </c>
      <c r="I2333" t="str">
        <f>MID(AppleStock[[#This Row],[Day]],1,FIND("day",AppleStock[[#This Row],[Day]])-1)</f>
        <v>Mon</v>
      </c>
      <c r="J2333" s="3">
        <f>AppleStock[[#This Row],[Open]]-AppleStock[[#This Row],[Close]]</f>
        <v>-3.0000999999998612E-2</v>
      </c>
      <c r="K2333" t="str">
        <f>IF(AppleStock[[#This Row],[Day Change]]&gt;0,"UP","DOWN")</f>
        <v>DOWN</v>
      </c>
      <c r="L2333" s="2">
        <v>9</v>
      </c>
      <c r="Q2333" s="15"/>
    </row>
    <row r="2334" spans="1:17" x14ac:dyDescent="0.25">
      <c r="A2334" s="1">
        <v>39917</v>
      </c>
      <c r="B2334" s="3">
        <v>17.081429</v>
      </c>
      <c r="C2334" s="3">
        <v>17.167142999999999</v>
      </c>
      <c r="D2334" s="3">
        <v>16.75</v>
      </c>
      <c r="E2334" s="3">
        <v>16.901427999999999</v>
      </c>
      <c r="F2334" s="3">
        <v>14.978986000000001</v>
      </c>
      <c r="G2334">
        <v>113655500</v>
      </c>
      <c r="H2334" t="str">
        <f>TEXT(AppleStock[[#This Row],[Date]],"dddd")</f>
        <v>Tuesday</v>
      </c>
      <c r="I2334" t="str">
        <f>MID(AppleStock[[#This Row],[Day]],1,FIND("day",AppleStock[[#This Row],[Day]])-1)</f>
        <v>Tues</v>
      </c>
      <c r="J2334" s="3">
        <f>AppleStock[[#This Row],[Open]]-AppleStock[[#This Row],[Close]]</f>
        <v>0.18000100000000074</v>
      </c>
      <c r="K2334" t="str">
        <f>IF(AppleStock[[#This Row],[Day Change]]&gt;0,"UP","DOWN")</f>
        <v>UP</v>
      </c>
      <c r="L2334" s="2">
        <v>9</v>
      </c>
      <c r="Q2334" s="15"/>
    </row>
    <row r="2335" spans="1:17" x14ac:dyDescent="0.25">
      <c r="A2335" s="1">
        <v>39918</v>
      </c>
      <c r="B2335" s="3">
        <v>16.742857000000001</v>
      </c>
      <c r="C2335" s="3">
        <v>16.892856999999999</v>
      </c>
      <c r="D2335" s="3">
        <v>16.537144000000001</v>
      </c>
      <c r="E2335" s="3">
        <v>16.805713999999998</v>
      </c>
      <c r="F2335" s="3">
        <v>14.894162</v>
      </c>
      <c r="G2335">
        <v>103220600</v>
      </c>
      <c r="H2335" t="str">
        <f>TEXT(AppleStock[[#This Row],[Date]],"dddd")</f>
        <v>Wednesday</v>
      </c>
      <c r="I2335" t="str">
        <f>MID(AppleStock[[#This Row],[Day]],1,FIND("day",AppleStock[[#This Row],[Day]])-1)</f>
        <v>Wednes</v>
      </c>
      <c r="J2335" s="3">
        <f>AppleStock[[#This Row],[Open]]-AppleStock[[#This Row],[Close]]</f>
        <v>-6.2856999999997498E-2</v>
      </c>
      <c r="K2335" t="str">
        <f>IF(AppleStock[[#This Row],[Day Change]]&gt;0,"UP","DOWN")</f>
        <v>DOWN</v>
      </c>
      <c r="L2335" s="2">
        <v>9</v>
      </c>
      <c r="Q2335" s="15"/>
    </row>
    <row r="2336" spans="1:17" x14ac:dyDescent="0.25">
      <c r="A2336" s="1">
        <v>39919</v>
      </c>
      <c r="B2336" s="3">
        <v>17.027142999999999</v>
      </c>
      <c r="C2336" s="3">
        <v>17.592856999999999</v>
      </c>
      <c r="D2336" s="3">
        <v>16.969999000000001</v>
      </c>
      <c r="E2336" s="3">
        <v>17.350000000000001</v>
      </c>
      <c r="F2336" s="3">
        <v>15.376533999999999</v>
      </c>
      <c r="G2336">
        <v>148361500</v>
      </c>
      <c r="H2336" t="str">
        <f>TEXT(AppleStock[[#This Row],[Date]],"dddd")</f>
        <v>Thursday</v>
      </c>
      <c r="I2336" t="str">
        <f>MID(AppleStock[[#This Row],[Day]],1,FIND("day",AppleStock[[#This Row],[Day]])-1)</f>
        <v>Thurs</v>
      </c>
      <c r="J2336" s="3">
        <f>AppleStock[[#This Row],[Open]]-AppleStock[[#This Row],[Close]]</f>
        <v>-0.32285700000000261</v>
      </c>
      <c r="K2336" t="str">
        <f>IF(AppleStock[[#This Row],[Day Change]]&gt;0,"UP","DOWN")</f>
        <v>DOWN</v>
      </c>
      <c r="L2336" s="2">
        <v>9</v>
      </c>
      <c r="Q2336" s="15"/>
    </row>
    <row r="2337" spans="1:17" x14ac:dyDescent="0.25">
      <c r="A2337" s="1">
        <v>39920</v>
      </c>
      <c r="B2337" s="3">
        <v>17.311427999999999</v>
      </c>
      <c r="C2337" s="3">
        <v>17.75</v>
      </c>
      <c r="D2337" s="3">
        <v>17.178571999999999</v>
      </c>
      <c r="E2337" s="3">
        <v>17.631428</v>
      </c>
      <c r="F2337" s="3">
        <v>15.62595</v>
      </c>
      <c r="G2337">
        <v>124373900</v>
      </c>
      <c r="H2337" t="str">
        <f>TEXT(AppleStock[[#This Row],[Date]],"dddd")</f>
        <v>Friday</v>
      </c>
      <c r="I2337" t="str">
        <f>MID(AppleStock[[#This Row],[Day]],1,FIND("day",AppleStock[[#This Row],[Day]])-1)</f>
        <v>Fri</v>
      </c>
      <c r="J2337" s="3">
        <f>AppleStock[[#This Row],[Open]]-AppleStock[[#This Row],[Close]]</f>
        <v>-0.32000000000000028</v>
      </c>
      <c r="K2337" t="str">
        <f>IF(AppleStock[[#This Row],[Day Change]]&gt;0,"UP","DOWN")</f>
        <v>DOWN</v>
      </c>
      <c r="L2337" s="2">
        <v>9</v>
      </c>
      <c r="Q2337" s="15"/>
    </row>
    <row r="2338" spans="1:17" x14ac:dyDescent="0.25">
      <c r="A2338" s="1">
        <v>39923</v>
      </c>
      <c r="B2338" s="3">
        <v>17.389999</v>
      </c>
      <c r="C2338" s="3">
        <v>17.57</v>
      </c>
      <c r="D2338" s="3">
        <v>17.022857999999999</v>
      </c>
      <c r="E2338" s="3">
        <v>17.214285</v>
      </c>
      <c r="F2338" s="3">
        <v>15.256261</v>
      </c>
      <c r="G2338">
        <v>116616500</v>
      </c>
      <c r="H2338" t="str">
        <f>TEXT(AppleStock[[#This Row],[Date]],"dddd")</f>
        <v>Monday</v>
      </c>
      <c r="I2338" t="str">
        <f>MID(AppleStock[[#This Row],[Day]],1,FIND("day",AppleStock[[#This Row],[Day]])-1)</f>
        <v>Mon</v>
      </c>
      <c r="J2338" s="3">
        <f>AppleStock[[#This Row],[Open]]-AppleStock[[#This Row],[Close]]</f>
        <v>0.17571399999999926</v>
      </c>
      <c r="K2338" t="str">
        <f>IF(AppleStock[[#This Row],[Day Change]]&gt;0,"UP","DOWN")</f>
        <v>UP</v>
      </c>
      <c r="L2338" s="2">
        <v>9</v>
      </c>
      <c r="Q2338" s="15"/>
    </row>
    <row r="2339" spans="1:17" x14ac:dyDescent="0.25">
      <c r="A2339" s="1">
        <v>39924</v>
      </c>
      <c r="B2339" s="3">
        <v>16.984285</v>
      </c>
      <c r="C2339" s="3">
        <v>17.448571999999999</v>
      </c>
      <c r="D2339" s="3">
        <v>16.942858000000001</v>
      </c>
      <c r="E2339" s="3">
        <v>17.394285</v>
      </c>
      <c r="F2339" s="3">
        <v>15.415789</v>
      </c>
      <c r="G2339">
        <v>117671400</v>
      </c>
      <c r="H2339" t="str">
        <f>TEXT(AppleStock[[#This Row],[Date]],"dddd")</f>
        <v>Tuesday</v>
      </c>
      <c r="I2339" t="str">
        <f>MID(AppleStock[[#This Row],[Day]],1,FIND("day",AppleStock[[#This Row],[Day]])-1)</f>
        <v>Tues</v>
      </c>
      <c r="J2339" s="3">
        <f>AppleStock[[#This Row],[Open]]-AppleStock[[#This Row],[Close]]</f>
        <v>-0.41000000000000014</v>
      </c>
      <c r="K2339" t="str">
        <f>IF(AppleStock[[#This Row],[Day Change]]&gt;0,"UP","DOWN")</f>
        <v>DOWN</v>
      </c>
      <c r="L2339" s="2">
        <v>9</v>
      </c>
      <c r="Q2339" s="15"/>
    </row>
    <row r="2340" spans="1:17" x14ac:dyDescent="0.25">
      <c r="A2340" s="1">
        <v>39925</v>
      </c>
      <c r="B2340" s="3">
        <v>17.518571999999999</v>
      </c>
      <c r="C2340" s="3">
        <v>17.907143000000001</v>
      </c>
      <c r="D2340" s="3">
        <v>17.314285000000002</v>
      </c>
      <c r="E2340" s="3">
        <v>17.358571999999999</v>
      </c>
      <c r="F2340" s="3">
        <v>15.384135000000001</v>
      </c>
      <c r="G2340">
        <v>234691800</v>
      </c>
      <c r="H2340" t="str">
        <f>TEXT(AppleStock[[#This Row],[Date]],"dddd")</f>
        <v>Wednesday</v>
      </c>
      <c r="I2340" t="str">
        <f>MID(AppleStock[[#This Row],[Day]],1,FIND("day",AppleStock[[#This Row],[Day]])-1)</f>
        <v>Wednes</v>
      </c>
      <c r="J2340" s="3">
        <f>AppleStock[[#This Row],[Open]]-AppleStock[[#This Row],[Close]]</f>
        <v>0.16000000000000014</v>
      </c>
      <c r="K2340" t="str">
        <f>IF(AppleStock[[#This Row],[Day Change]]&gt;0,"UP","DOWN")</f>
        <v>UP</v>
      </c>
      <c r="L2340" s="2">
        <v>9</v>
      </c>
      <c r="Q2340" s="15"/>
    </row>
    <row r="2341" spans="1:17" x14ac:dyDescent="0.25">
      <c r="A2341" s="1">
        <v>39926</v>
      </c>
      <c r="B2341" s="3">
        <v>18.088571999999999</v>
      </c>
      <c r="C2341" s="3">
        <v>18.171429</v>
      </c>
      <c r="D2341" s="3">
        <v>17.644285</v>
      </c>
      <c r="E2341" s="3">
        <v>17.914286000000001</v>
      </c>
      <c r="F2341" s="3">
        <v>15.876639000000001</v>
      </c>
      <c r="G2341">
        <v>236289200</v>
      </c>
      <c r="H2341" t="str">
        <f>TEXT(AppleStock[[#This Row],[Date]],"dddd")</f>
        <v>Thursday</v>
      </c>
      <c r="I2341" t="str">
        <f>MID(AppleStock[[#This Row],[Day]],1,FIND("day",AppleStock[[#This Row],[Day]])-1)</f>
        <v>Thurs</v>
      </c>
      <c r="J2341" s="3">
        <f>AppleStock[[#This Row],[Open]]-AppleStock[[#This Row],[Close]]</f>
        <v>0.17428599999999861</v>
      </c>
      <c r="K2341" t="str">
        <f>IF(AppleStock[[#This Row],[Day Change]]&gt;0,"UP","DOWN")</f>
        <v>UP</v>
      </c>
      <c r="L2341" s="2">
        <v>9</v>
      </c>
      <c r="Q2341" s="15"/>
    </row>
    <row r="2342" spans="1:17" x14ac:dyDescent="0.25">
      <c r="A2342" s="1">
        <v>39927</v>
      </c>
      <c r="B2342" s="3">
        <v>17.805713999999998</v>
      </c>
      <c r="C2342" s="3">
        <v>17.877141999999999</v>
      </c>
      <c r="D2342" s="3">
        <v>17.567142</v>
      </c>
      <c r="E2342" s="3">
        <v>17.700001</v>
      </c>
      <c r="F2342" s="3">
        <v>15.686729</v>
      </c>
      <c r="G2342">
        <v>135191000</v>
      </c>
      <c r="H2342" t="str">
        <f>TEXT(AppleStock[[#This Row],[Date]],"dddd")</f>
        <v>Friday</v>
      </c>
      <c r="I2342" t="str">
        <f>MID(AppleStock[[#This Row],[Day]],1,FIND("day",AppleStock[[#This Row],[Day]])-1)</f>
        <v>Fri</v>
      </c>
      <c r="J2342" s="3">
        <f>AppleStock[[#This Row],[Open]]-AppleStock[[#This Row],[Close]]</f>
        <v>0.10571299999999795</v>
      </c>
      <c r="K2342" t="str">
        <f>IF(AppleStock[[#This Row],[Day Change]]&gt;0,"UP","DOWN")</f>
        <v>UP</v>
      </c>
      <c r="L2342" s="2">
        <v>9</v>
      </c>
      <c r="Q2342" s="15"/>
    </row>
    <row r="2343" spans="1:17" x14ac:dyDescent="0.25">
      <c r="A2343" s="1">
        <v>39930</v>
      </c>
      <c r="B2343" s="3">
        <v>17.557141999999999</v>
      </c>
      <c r="C2343" s="3">
        <v>17.857143000000001</v>
      </c>
      <c r="D2343" s="3">
        <v>17.522857999999999</v>
      </c>
      <c r="E2343" s="3">
        <v>17.818570999999999</v>
      </c>
      <c r="F2343" s="3">
        <v>15.791809000000001</v>
      </c>
      <c r="G2343">
        <v>120172500</v>
      </c>
      <c r="H2343" t="str">
        <f>TEXT(AppleStock[[#This Row],[Date]],"dddd")</f>
        <v>Monday</v>
      </c>
      <c r="I2343" t="str">
        <f>MID(AppleStock[[#This Row],[Day]],1,FIND("day",AppleStock[[#This Row],[Day]])-1)</f>
        <v>Mon</v>
      </c>
      <c r="J2343" s="3">
        <f>AppleStock[[#This Row],[Open]]-AppleStock[[#This Row],[Close]]</f>
        <v>-0.26142899999999969</v>
      </c>
      <c r="K2343" t="str">
        <f>IF(AppleStock[[#This Row],[Day Change]]&gt;0,"UP","DOWN")</f>
        <v>DOWN</v>
      </c>
      <c r="L2343" s="2">
        <v>9</v>
      </c>
      <c r="Q2343" s="15"/>
    </row>
    <row r="2344" spans="1:17" x14ac:dyDescent="0.25">
      <c r="A2344" s="1">
        <v>39931</v>
      </c>
      <c r="B2344" s="3">
        <v>17.621428999999999</v>
      </c>
      <c r="C2344" s="3">
        <v>18.030000999999999</v>
      </c>
      <c r="D2344" s="3">
        <v>17.608571999999999</v>
      </c>
      <c r="E2344" s="3">
        <v>17.700001</v>
      </c>
      <c r="F2344" s="3">
        <v>15.686729</v>
      </c>
      <c r="G2344">
        <v>113964200</v>
      </c>
      <c r="H2344" t="str">
        <f>TEXT(AppleStock[[#This Row],[Date]],"dddd")</f>
        <v>Tuesday</v>
      </c>
      <c r="I2344" t="str">
        <f>MID(AppleStock[[#This Row],[Day]],1,FIND("day",AppleStock[[#This Row],[Day]])-1)</f>
        <v>Tues</v>
      </c>
      <c r="J2344" s="3">
        <f>AppleStock[[#This Row],[Open]]-AppleStock[[#This Row],[Close]]</f>
        <v>-7.8572000000001196E-2</v>
      </c>
      <c r="K2344" t="str">
        <f>IF(AppleStock[[#This Row],[Day Change]]&gt;0,"UP","DOWN")</f>
        <v>DOWN</v>
      </c>
      <c r="L2344" s="2">
        <v>9</v>
      </c>
      <c r="Q2344" s="15"/>
    </row>
    <row r="2345" spans="1:17" x14ac:dyDescent="0.25">
      <c r="A2345" s="1">
        <v>39932</v>
      </c>
      <c r="B2345" s="3">
        <v>17.835713999999999</v>
      </c>
      <c r="C2345" s="3">
        <v>18.121428999999999</v>
      </c>
      <c r="D2345" s="3">
        <v>17.690000999999999</v>
      </c>
      <c r="E2345" s="3">
        <v>17.877141999999999</v>
      </c>
      <c r="F2345" s="3">
        <v>15.843719</v>
      </c>
      <c r="G2345">
        <v>114527700</v>
      </c>
      <c r="H2345" t="str">
        <f>TEXT(AppleStock[[#This Row],[Date]],"dddd")</f>
        <v>Wednesday</v>
      </c>
      <c r="I2345" t="str">
        <f>MID(AppleStock[[#This Row],[Day]],1,FIND("day",AppleStock[[#This Row],[Day]])-1)</f>
        <v>Wednes</v>
      </c>
      <c r="J2345" s="3">
        <f>AppleStock[[#This Row],[Open]]-AppleStock[[#This Row],[Close]]</f>
        <v>-4.1427999999999798E-2</v>
      </c>
      <c r="K2345" t="str">
        <f>IF(AppleStock[[#This Row],[Day Change]]&gt;0,"UP","DOWN")</f>
        <v>DOWN</v>
      </c>
      <c r="L2345" s="2">
        <v>9</v>
      </c>
      <c r="Q2345" s="15"/>
    </row>
    <row r="2346" spans="1:17" x14ac:dyDescent="0.25">
      <c r="A2346" s="1">
        <v>39933</v>
      </c>
      <c r="B2346" s="3">
        <v>18.031428999999999</v>
      </c>
      <c r="C2346" s="3">
        <v>18.142856999999999</v>
      </c>
      <c r="D2346" s="3">
        <v>17.845714999999998</v>
      </c>
      <c r="E2346" s="3">
        <v>17.975714</v>
      </c>
      <c r="F2346" s="3">
        <v>15.931079</v>
      </c>
      <c r="G2346">
        <v>124622400</v>
      </c>
      <c r="H2346" t="str">
        <f>TEXT(AppleStock[[#This Row],[Date]],"dddd")</f>
        <v>Thursday</v>
      </c>
      <c r="I2346" t="str">
        <f>MID(AppleStock[[#This Row],[Day]],1,FIND("day",AppleStock[[#This Row],[Day]])-1)</f>
        <v>Thurs</v>
      </c>
      <c r="J2346" s="3">
        <f>AppleStock[[#This Row],[Open]]-AppleStock[[#This Row],[Close]]</f>
        <v>5.5714999999999293E-2</v>
      </c>
      <c r="K2346" t="str">
        <f>IF(AppleStock[[#This Row],[Day Change]]&gt;0,"UP","DOWN")</f>
        <v>UP</v>
      </c>
      <c r="L2346" s="2">
        <v>9</v>
      </c>
      <c r="Q2346" s="15"/>
    </row>
    <row r="2347" spans="1:17" x14ac:dyDescent="0.25">
      <c r="A2347" s="1">
        <v>39934</v>
      </c>
      <c r="B2347" s="3">
        <v>17.971428</v>
      </c>
      <c r="C2347" s="3">
        <v>18.278572</v>
      </c>
      <c r="D2347" s="3">
        <v>17.971428</v>
      </c>
      <c r="E2347" s="3">
        <v>18.177143000000001</v>
      </c>
      <c r="F2347" s="3">
        <v>16.109594000000001</v>
      </c>
      <c r="G2347">
        <v>99379000</v>
      </c>
      <c r="H2347" t="str">
        <f>TEXT(AppleStock[[#This Row],[Date]],"dddd")</f>
        <v>Friday</v>
      </c>
      <c r="I2347" t="str">
        <f>MID(AppleStock[[#This Row],[Day]],1,FIND("day",AppleStock[[#This Row],[Day]])-1)</f>
        <v>Fri</v>
      </c>
      <c r="J2347" s="3">
        <f>AppleStock[[#This Row],[Open]]-AppleStock[[#This Row],[Close]]</f>
        <v>-0.20571500000000142</v>
      </c>
      <c r="K2347" t="str">
        <f>IF(AppleStock[[#This Row],[Day Change]]&gt;0,"UP","DOWN")</f>
        <v>DOWN</v>
      </c>
      <c r="L2347" s="2">
        <v>9</v>
      </c>
      <c r="Q2347" s="15"/>
    </row>
    <row r="2348" spans="1:17" x14ac:dyDescent="0.25">
      <c r="A2348" s="1">
        <v>39937</v>
      </c>
      <c r="B2348" s="3">
        <v>18.32</v>
      </c>
      <c r="C2348" s="3">
        <v>18.892856999999999</v>
      </c>
      <c r="D2348" s="3">
        <v>18.239999999999998</v>
      </c>
      <c r="E2348" s="3">
        <v>18.867144</v>
      </c>
      <c r="F2348" s="3">
        <v>16.721112999999999</v>
      </c>
      <c r="G2348">
        <v>152339600</v>
      </c>
      <c r="H2348" t="str">
        <f>TEXT(AppleStock[[#This Row],[Date]],"dddd")</f>
        <v>Monday</v>
      </c>
      <c r="I2348" t="str">
        <f>MID(AppleStock[[#This Row],[Day]],1,FIND("day",AppleStock[[#This Row],[Day]])-1)</f>
        <v>Mon</v>
      </c>
      <c r="J2348" s="3">
        <f>AppleStock[[#This Row],[Open]]-AppleStock[[#This Row],[Close]]</f>
        <v>-0.54714399999999941</v>
      </c>
      <c r="K2348" t="str">
        <f>IF(AppleStock[[#This Row],[Day Change]]&gt;0,"UP","DOWN")</f>
        <v>DOWN</v>
      </c>
      <c r="L2348" s="2">
        <v>9</v>
      </c>
      <c r="Q2348" s="15"/>
    </row>
    <row r="2349" spans="1:17" x14ac:dyDescent="0.25">
      <c r="A2349" s="1">
        <v>39938</v>
      </c>
      <c r="B2349" s="3">
        <v>18.821428000000001</v>
      </c>
      <c r="C2349" s="3">
        <v>18.98</v>
      </c>
      <c r="D2349" s="3">
        <v>18.731428000000001</v>
      </c>
      <c r="E2349" s="3">
        <v>18.958570000000002</v>
      </c>
      <c r="F2349" s="3">
        <v>16.802143000000001</v>
      </c>
      <c r="G2349">
        <v>99563800</v>
      </c>
      <c r="H2349" t="str">
        <f>TEXT(AppleStock[[#This Row],[Date]],"dddd")</f>
        <v>Tuesday</v>
      </c>
      <c r="I2349" t="str">
        <f>MID(AppleStock[[#This Row],[Day]],1,FIND("day",AppleStock[[#This Row],[Day]])-1)</f>
        <v>Tues</v>
      </c>
      <c r="J2349" s="3">
        <f>AppleStock[[#This Row],[Open]]-AppleStock[[#This Row],[Close]]</f>
        <v>-0.13714200000000076</v>
      </c>
      <c r="K2349" t="str">
        <f>IF(AppleStock[[#This Row],[Day Change]]&gt;0,"UP","DOWN")</f>
        <v>DOWN</v>
      </c>
      <c r="L2349" s="2">
        <v>9</v>
      </c>
      <c r="Q2349" s="15"/>
    </row>
    <row r="2350" spans="1:17" x14ac:dyDescent="0.25">
      <c r="A2350" s="1">
        <v>39939</v>
      </c>
      <c r="B2350" s="3">
        <v>19.047142000000001</v>
      </c>
      <c r="C2350" s="3">
        <v>19.071428000000001</v>
      </c>
      <c r="D2350" s="3">
        <v>18.602858000000001</v>
      </c>
      <c r="E2350" s="3">
        <v>18.928571999999999</v>
      </c>
      <c r="F2350" s="3">
        <v>16.775559999999999</v>
      </c>
      <c r="G2350">
        <v>118384700</v>
      </c>
      <c r="H2350" t="str">
        <f>TEXT(AppleStock[[#This Row],[Date]],"dddd")</f>
        <v>Wednesday</v>
      </c>
      <c r="I2350" t="str">
        <f>MID(AppleStock[[#This Row],[Day]],1,FIND("day",AppleStock[[#This Row],[Day]])-1)</f>
        <v>Wednes</v>
      </c>
      <c r="J2350" s="3">
        <f>AppleStock[[#This Row],[Open]]-AppleStock[[#This Row],[Close]]</f>
        <v>0.11857000000000184</v>
      </c>
      <c r="K2350" t="str">
        <f>IF(AppleStock[[#This Row],[Day Change]]&gt;0,"UP","DOWN")</f>
        <v>UP</v>
      </c>
      <c r="L2350" s="2">
        <v>9</v>
      </c>
      <c r="Q2350" s="15"/>
    </row>
    <row r="2351" spans="1:17" x14ac:dyDescent="0.25">
      <c r="A2351" s="1">
        <v>39940</v>
      </c>
      <c r="B2351" s="3">
        <v>18.904285000000002</v>
      </c>
      <c r="C2351" s="3">
        <v>18.912856999999999</v>
      </c>
      <c r="D2351" s="3">
        <v>18.271429000000001</v>
      </c>
      <c r="E2351" s="3">
        <v>18.437142999999999</v>
      </c>
      <c r="F2351" s="3">
        <v>16.340025000000001</v>
      </c>
      <c r="G2351">
        <v>132944000</v>
      </c>
      <c r="H2351" t="str">
        <f>TEXT(AppleStock[[#This Row],[Date]],"dddd")</f>
        <v>Thursday</v>
      </c>
      <c r="I2351" t="str">
        <f>MID(AppleStock[[#This Row],[Day]],1,FIND("day",AppleStock[[#This Row],[Day]])-1)</f>
        <v>Thurs</v>
      </c>
      <c r="J2351" s="3">
        <f>AppleStock[[#This Row],[Open]]-AppleStock[[#This Row],[Close]]</f>
        <v>0.46714200000000261</v>
      </c>
      <c r="K2351" t="str">
        <f>IF(AppleStock[[#This Row],[Day Change]]&gt;0,"UP","DOWN")</f>
        <v>UP</v>
      </c>
      <c r="L2351" s="2">
        <v>9</v>
      </c>
      <c r="Q2351" s="15"/>
    </row>
    <row r="2352" spans="1:17" x14ac:dyDescent="0.25">
      <c r="A2352" s="1">
        <v>39941</v>
      </c>
      <c r="B2352" s="3">
        <v>18.434286</v>
      </c>
      <c r="C2352" s="3">
        <v>18.747143000000001</v>
      </c>
      <c r="D2352" s="3">
        <v>18.037144000000001</v>
      </c>
      <c r="E2352" s="3">
        <v>18.455715000000001</v>
      </c>
      <c r="F2352" s="3">
        <v>16.356487000000001</v>
      </c>
      <c r="G2352">
        <v>116991000</v>
      </c>
      <c r="H2352" t="str">
        <f>TEXT(AppleStock[[#This Row],[Date]],"dddd")</f>
        <v>Friday</v>
      </c>
      <c r="I2352" t="str">
        <f>MID(AppleStock[[#This Row],[Day]],1,FIND("day",AppleStock[[#This Row],[Day]])-1)</f>
        <v>Fri</v>
      </c>
      <c r="J2352" s="3">
        <f>AppleStock[[#This Row],[Open]]-AppleStock[[#This Row],[Close]]</f>
        <v>-2.1429000000001253E-2</v>
      </c>
      <c r="K2352" t="str">
        <f>IF(AppleStock[[#This Row],[Day Change]]&gt;0,"UP","DOWN")</f>
        <v>DOWN</v>
      </c>
      <c r="L2352" s="2">
        <v>9</v>
      </c>
      <c r="Q2352" s="15"/>
    </row>
    <row r="2353" spans="1:17" x14ac:dyDescent="0.25">
      <c r="A2353" s="1">
        <v>39944</v>
      </c>
      <c r="B2353" s="3">
        <v>18.195715</v>
      </c>
      <c r="C2353" s="3">
        <v>18.708570000000002</v>
      </c>
      <c r="D2353" s="3">
        <v>18.16</v>
      </c>
      <c r="E2353" s="3">
        <v>18.510000000000002</v>
      </c>
      <c r="F2353" s="3">
        <v>16.404593999999999</v>
      </c>
      <c r="G2353">
        <v>101164700</v>
      </c>
      <c r="H2353" t="str">
        <f>TEXT(AppleStock[[#This Row],[Date]],"dddd")</f>
        <v>Monday</v>
      </c>
      <c r="I2353" t="str">
        <f>MID(AppleStock[[#This Row],[Day]],1,FIND("day",AppleStock[[#This Row],[Day]])-1)</f>
        <v>Mon</v>
      </c>
      <c r="J2353" s="3">
        <f>AppleStock[[#This Row],[Open]]-AppleStock[[#This Row],[Close]]</f>
        <v>-0.3142850000000017</v>
      </c>
      <c r="K2353" t="str">
        <f>IF(AppleStock[[#This Row],[Day Change]]&gt;0,"UP","DOWN")</f>
        <v>DOWN</v>
      </c>
      <c r="L2353" s="2">
        <v>9</v>
      </c>
      <c r="Q2353" s="15"/>
    </row>
    <row r="2354" spans="1:17" x14ac:dyDescent="0.25">
      <c r="A2354" s="1">
        <v>39945</v>
      </c>
      <c r="B2354" s="3">
        <v>18.508572000000001</v>
      </c>
      <c r="C2354" s="3">
        <v>18.530000999999999</v>
      </c>
      <c r="D2354" s="3">
        <v>17.607143000000001</v>
      </c>
      <c r="E2354" s="3">
        <v>17.774286</v>
      </c>
      <c r="F2354" s="3">
        <v>15.752563</v>
      </c>
      <c r="G2354">
        <v>152370400</v>
      </c>
      <c r="H2354" t="str">
        <f>TEXT(AppleStock[[#This Row],[Date]],"dddd")</f>
        <v>Tuesday</v>
      </c>
      <c r="I2354" t="str">
        <f>MID(AppleStock[[#This Row],[Day]],1,FIND("day",AppleStock[[#This Row],[Day]])-1)</f>
        <v>Tues</v>
      </c>
      <c r="J2354" s="3">
        <f>AppleStock[[#This Row],[Open]]-AppleStock[[#This Row],[Close]]</f>
        <v>0.73428600000000088</v>
      </c>
      <c r="K2354" t="str">
        <f>IF(AppleStock[[#This Row],[Day Change]]&gt;0,"UP","DOWN")</f>
        <v>UP</v>
      </c>
      <c r="L2354" s="2">
        <v>9</v>
      </c>
      <c r="Q2354" s="15"/>
    </row>
    <row r="2355" spans="1:17" x14ac:dyDescent="0.25">
      <c r="A2355" s="1">
        <v>39946</v>
      </c>
      <c r="B2355" s="3">
        <v>17.601429</v>
      </c>
      <c r="C2355" s="3">
        <v>17.717141999999999</v>
      </c>
      <c r="D2355" s="3">
        <v>17.054285</v>
      </c>
      <c r="E2355" s="3">
        <v>17.07</v>
      </c>
      <c r="F2355" s="3">
        <v>15.128386000000001</v>
      </c>
      <c r="G2355">
        <v>148992900</v>
      </c>
      <c r="H2355" t="str">
        <f>TEXT(AppleStock[[#This Row],[Date]],"dddd")</f>
        <v>Wednesday</v>
      </c>
      <c r="I2355" t="str">
        <f>MID(AppleStock[[#This Row],[Day]],1,FIND("day",AppleStock[[#This Row],[Day]])-1)</f>
        <v>Wednes</v>
      </c>
      <c r="J2355" s="3">
        <f>AppleStock[[#This Row],[Open]]-AppleStock[[#This Row],[Close]]</f>
        <v>0.53142899999999926</v>
      </c>
      <c r="K2355" t="str">
        <f>IF(AppleStock[[#This Row],[Day Change]]&gt;0,"UP","DOWN")</f>
        <v>UP</v>
      </c>
      <c r="L2355" s="2">
        <v>9</v>
      </c>
      <c r="Q2355" s="15"/>
    </row>
    <row r="2356" spans="1:17" x14ac:dyDescent="0.25">
      <c r="A2356" s="1">
        <v>39947</v>
      </c>
      <c r="B2356" s="3">
        <v>17.111429000000001</v>
      </c>
      <c r="C2356" s="3">
        <v>17.647141999999999</v>
      </c>
      <c r="D2356" s="3">
        <v>17.100000000000001</v>
      </c>
      <c r="E2356" s="3">
        <v>17.564285000000002</v>
      </c>
      <c r="F2356" s="3">
        <v>15.566445999999999</v>
      </c>
      <c r="G2356">
        <v>111956600</v>
      </c>
      <c r="H2356" t="str">
        <f>TEXT(AppleStock[[#This Row],[Date]],"dddd")</f>
        <v>Thursday</v>
      </c>
      <c r="I2356" t="str">
        <f>MID(AppleStock[[#This Row],[Day]],1,FIND("day",AppleStock[[#This Row],[Day]])-1)</f>
        <v>Thurs</v>
      </c>
      <c r="J2356" s="3">
        <f>AppleStock[[#This Row],[Open]]-AppleStock[[#This Row],[Close]]</f>
        <v>-0.45285600000000059</v>
      </c>
      <c r="K2356" t="str">
        <f>IF(AppleStock[[#This Row],[Day Change]]&gt;0,"UP","DOWN")</f>
        <v>DOWN</v>
      </c>
      <c r="L2356" s="2">
        <v>9</v>
      </c>
      <c r="Q2356" s="15"/>
    </row>
    <row r="2357" spans="1:17" x14ac:dyDescent="0.25">
      <c r="A2357" s="1">
        <v>39948</v>
      </c>
      <c r="B2357" s="3">
        <v>17.474284999999998</v>
      </c>
      <c r="C2357" s="3">
        <v>17.802855999999998</v>
      </c>
      <c r="D2357" s="3">
        <v>17.372858000000001</v>
      </c>
      <c r="E2357" s="3">
        <v>17.488571</v>
      </c>
      <c r="F2357" s="3">
        <v>15.499349</v>
      </c>
      <c r="G2357">
        <v>91891800</v>
      </c>
      <c r="H2357" t="str">
        <f>TEXT(AppleStock[[#This Row],[Date]],"dddd")</f>
        <v>Friday</v>
      </c>
      <c r="I2357" t="str">
        <f>MID(AppleStock[[#This Row],[Day]],1,FIND("day",AppleStock[[#This Row],[Day]])-1)</f>
        <v>Fri</v>
      </c>
      <c r="J2357" s="3">
        <f>AppleStock[[#This Row],[Open]]-AppleStock[[#This Row],[Close]]</f>
        <v>-1.4286000000002019E-2</v>
      </c>
      <c r="K2357" t="str">
        <f>IF(AppleStock[[#This Row],[Day Change]]&gt;0,"UP","DOWN")</f>
        <v>DOWN</v>
      </c>
      <c r="L2357" s="2">
        <v>9</v>
      </c>
      <c r="Q2357" s="15"/>
    </row>
    <row r="2358" spans="1:17" x14ac:dyDescent="0.25">
      <c r="A2358" s="1">
        <v>39951</v>
      </c>
      <c r="B2358" s="3">
        <v>17.675713999999999</v>
      </c>
      <c r="C2358" s="3">
        <v>18.100000000000001</v>
      </c>
      <c r="D2358" s="3">
        <v>17.367144</v>
      </c>
      <c r="E2358" s="3">
        <v>18.092856999999999</v>
      </c>
      <c r="F2358" s="3">
        <v>16.034903</v>
      </c>
      <c r="G2358">
        <v>114710400</v>
      </c>
      <c r="H2358" t="str">
        <f>TEXT(AppleStock[[#This Row],[Date]],"dddd")</f>
        <v>Monday</v>
      </c>
      <c r="I2358" t="str">
        <f>MID(AppleStock[[#This Row],[Day]],1,FIND("day",AppleStock[[#This Row],[Day]])-1)</f>
        <v>Mon</v>
      </c>
      <c r="J2358" s="3">
        <f>AppleStock[[#This Row],[Open]]-AppleStock[[#This Row],[Close]]</f>
        <v>-0.41714299999999938</v>
      </c>
      <c r="K2358" t="str">
        <f>IF(AppleStock[[#This Row],[Day Change]]&gt;0,"UP","DOWN")</f>
        <v>DOWN</v>
      </c>
      <c r="L2358" s="2">
        <v>9</v>
      </c>
      <c r="Q2358" s="15"/>
    </row>
    <row r="2359" spans="1:17" x14ac:dyDescent="0.25">
      <c r="A2359" s="1">
        <v>39952</v>
      </c>
      <c r="B2359" s="3">
        <v>18.117144</v>
      </c>
      <c r="C2359" s="3">
        <v>18.472857000000001</v>
      </c>
      <c r="D2359" s="3">
        <v>17.962855999999999</v>
      </c>
      <c r="E2359" s="3">
        <v>18.207144</v>
      </c>
      <c r="F2359" s="3">
        <v>16.136185000000001</v>
      </c>
      <c r="G2359">
        <v>93105600</v>
      </c>
      <c r="H2359" t="str">
        <f>TEXT(AppleStock[[#This Row],[Date]],"dddd")</f>
        <v>Tuesday</v>
      </c>
      <c r="I2359" t="str">
        <f>MID(AppleStock[[#This Row],[Day]],1,FIND("day",AppleStock[[#This Row],[Day]])-1)</f>
        <v>Tues</v>
      </c>
      <c r="J2359" s="3">
        <f>AppleStock[[#This Row],[Open]]-AppleStock[[#This Row],[Close]]</f>
        <v>-8.9999999999999858E-2</v>
      </c>
      <c r="K2359" t="str">
        <f>IF(AppleStock[[#This Row],[Day Change]]&gt;0,"UP","DOWN")</f>
        <v>DOWN</v>
      </c>
      <c r="L2359" s="2">
        <v>9</v>
      </c>
      <c r="Q2359" s="15"/>
    </row>
    <row r="2360" spans="1:17" x14ac:dyDescent="0.25">
      <c r="A2360" s="1">
        <v>39953</v>
      </c>
      <c r="B2360" s="3">
        <v>18.232856999999999</v>
      </c>
      <c r="C2360" s="3">
        <v>18.458570000000002</v>
      </c>
      <c r="D2360" s="3">
        <v>17.899999999999999</v>
      </c>
      <c r="E2360" s="3">
        <v>17.981428000000001</v>
      </c>
      <c r="F2360" s="3">
        <v>15.936146000000001</v>
      </c>
      <c r="G2360">
        <v>97146000</v>
      </c>
      <c r="H2360" t="str">
        <f>TEXT(AppleStock[[#This Row],[Date]],"dddd")</f>
        <v>Wednesday</v>
      </c>
      <c r="I2360" t="str">
        <f>MID(AppleStock[[#This Row],[Day]],1,FIND("day",AppleStock[[#This Row],[Day]])-1)</f>
        <v>Wednes</v>
      </c>
      <c r="J2360" s="3">
        <f>AppleStock[[#This Row],[Open]]-AppleStock[[#This Row],[Close]]</f>
        <v>0.25142899999999813</v>
      </c>
      <c r="K2360" t="str">
        <f>IF(AppleStock[[#This Row],[Day Change]]&gt;0,"UP","DOWN")</f>
        <v>UP</v>
      </c>
      <c r="L2360" s="2">
        <v>9</v>
      </c>
      <c r="Q2360" s="15"/>
    </row>
    <row r="2361" spans="1:17" x14ac:dyDescent="0.25">
      <c r="A2361" s="1">
        <v>39954</v>
      </c>
      <c r="B2361" s="3">
        <v>17.878571000000001</v>
      </c>
      <c r="C2361" s="3">
        <v>18.111429000000001</v>
      </c>
      <c r="D2361" s="3">
        <v>17.555713999999998</v>
      </c>
      <c r="E2361" s="3">
        <v>17.739999999999998</v>
      </c>
      <c r="F2361" s="3">
        <v>15.722177</v>
      </c>
      <c r="G2361">
        <v>101986500</v>
      </c>
      <c r="H2361" t="str">
        <f>TEXT(AppleStock[[#This Row],[Date]],"dddd")</f>
        <v>Thursday</v>
      </c>
      <c r="I2361" t="str">
        <f>MID(AppleStock[[#This Row],[Day]],1,FIND("day",AppleStock[[#This Row],[Day]])-1)</f>
        <v>Thurs</v>
      </c>
      <c r="J2361" s="3">
        <f>AppleStock[[#This Row],[Open]]-AppleStock[[#This Row],[Close]]</f>
        <v>0.13857100000000244</v>
      </c>
      <c r="K2361" t="str">
        <f>IF(AppleStock[[#This Row],[Day Change]]&gt;0,"UP","DOWN")</f>
        <v>UP</v>
      </c>
      <c r="L2361" s="2">
        <v>9</v>
      </c>
      <c r="Q2361" s="15"/>
    </row>
    <row r="2362" spans="1:17" x14ac:dyDescent="0.25">
      <c r="A2362" s="1">
        <v>39955</v>
      </c>
      <c r="B2362" s="3">
        <v>17.721428</v>
      </c>
      <c r="C2362" s="3">
        <v>17.739999999999998</v>
      </c>
      <c r="D2362" s="3">
        <v>17.392856999999999</v>
      </c>
      <c r="E2362" s="3">
        <v>17.5</v>
      </c>
      <c r="F2362" s="3">
        <v>15.509477</v>
      </c>
      <c r="G2362">
        <v>74499600</v>
      </c>
      <c r="H2362" t="str">
        <f>TEXT(AppleStock[[#This Row],[Date]],"dddd")</f>
        <v>Friday</v>
      </c>
      <c r="I2362" t="str">
        <f>MID(AppleStock[[#This Row],[Day]],1,FIND("day",AppleStock[[#This Row],[Day]])-1)</f>
        <v>Fri</v>
      </c>
      <c r="J2362" s="3">
        <f>AppleStock[[#This Row],[Open]]-AppleStock[[#This Row],[Close]]</f>
        <v>0.22142799999999951</v>
      </c>
      <c r="K2362" t="str">
        <f>IF(AppleStock[[#This Row],[Day Change]]&gt;0,"UP","DOWN")</f>
        <v>UP</v>
      </c>
      <c r="L2362" s="2">
        <v>9</v>
      </c>
      <c r="Q2362" s="15"/>
    </row>
    <row r="2363" spans="1:17" x14ac:dyDescent="0.25">
      <c r="A2363" s="1">
        <v>39959</v>
      </c>
      <c r="B2363" s="3">
        <v>17.822856999999999</v>
      </c>
      <c r="C2363" s="3">
        <v>18.690000999999999</v>
      </c>
      <c r="D2363" s="3">
        <v>17.792856</v>
      </c>
      <c r="E2363" s="3">
        <v>18.682858</v>
      </c>
      <c r="F2363" s="3">
        <v>16.557784999999999</v>
      </c>
      <c r="G2363">
        <v>159231800</v>
      </c>
      <c r="H2363" t="str">
        <f>TEXT(AppleStock[[#This Row],[Date]],"dddd")</f>
        <v>Tuesday</v>
      </c>
      <c r="I2363" t="str">
        <f>MID(AppleStock[[#This Row],[Day]],1,FIND("day",AppleStock[[#This Row],[Day]])-1)</f>
        <v>Tues</v>
      </c>
      <c r="J2363" s="3">
        <f>AppleStock[[#This Row],[Open]]-AppleStock[[#This Row],[Close]]</f>
        <v>-0.86000100000000046</v>
      </c>
      <c r="K2363" t="str">
        <f>IF(AppleStock[[#This Row],[Day Change]]&gt;0,"UP","DOWN")</f>
        <v>DOWN</v>
      </c>
      <c r="L2363" s="2">
        <v>9</v>
      </c>
      <c r="Q2363" s="15"/>
    </row>
    <row r="2364" spans="1:17" x14ac:dyDescent="0.25">
      <c r="A2364" s="1">
        <v>39960</v>
      </c>
      <c r="B2364" s="3">
        <v>18.825714000000001</v>
      </c>
      <c r="C2364" s="3">
        <v>19.282858000000001</v>
      </c>
      <c r="D2364" s="3">
        <v>18.701429000000001</v>
      </c>
      <c r="E2364" s="3">
        <v>19.007142999999999</v>
      </c>
      <c r="F2364" s="3">
        <v>16.845189999999999</v>
      </c>
      <c r="G2364">
        <v>161605500</v>
      </c>
      <c r="H2364" t="str">
        <f>TEXT(AppleStock[[#This Row],[Date]],"dddd")</f>
        <v>Wednesday</v>
      </c>
      <c r="I2364" t="str">
        <f>MID(AppleStock[[#This Row],[Day]],1,FIND("day",AppleStock[[#This Row],[Day]])-1)</f>
        <v>Wednes</v>
      </c>
      <c r="J2364" s="3">
        <f>AppleStock[[#This Row],[Open]]-AppleStock[[#This Row],[Close]]</f>
        <v>-0.18142899999999784</v>
      </c>
      <c r="K2364" t="str">
        <f>IF(AppleStock[[#This Row],[Day Change]]&gt;0,"UP","DOWN")</f>
        <v>DOWN</v>
      </c>
      <c r="L2364" s="2">
        <v>9</v>
      </c>
      <c r="Q2364" s="15"/>
    </row>
    <row r="2365" spans="1:17" x14ac:dyDescent="0.25">
      <c r="A2365" s="1">
        <v>39961</v>
      </c>
      <c r="B2365" s="3">
        <v>19.064285000000002</v>
      </c>
      <c r="C2365" s="3">
        <v>19.341429000000002</v>
      </c>
      <c r="D2365" s="3">
        <v>18.861429000000001</v>
      </c>
      <c r="E2365" s="3">
        <v>19.295712999999999</v>
      </c>
      <c r="F2365" s="3">
        <v>17.100939</v>
      </c>
      <c r="G2365">
        <v>121888200</v>
      </c>
      <c r="H2365" t="str">
        <f>TEXT(AppleStock[[#This Row],[Date]],"dddd")</f>
        <v>Thursday</v>
      </c>
      <c r="I2365" t="str">
        <f>MID(AppleStock[[#This Row],[Day]],1,FIND("day",AppleStock[[#This Row],[Day]])-1)</f>
        <v>Thurs</v>
      </c>
      <c r="J2365" s="3">
        <f>AppleStock[[#This Row],[Open]]-AppleStock[[#This Row],[Close]]</f>
        <v>-0.23142799999999752</v>
      </c>
      <c r="K2365" t="str">
        <f>IF(AppleStock[[#This Row],[Day Change]]&gt;0,"UP","DOWN")</f>
        <v>DOWN</v>
      </c>
      <c r="L2365" s="2">
        <v>9</v>
      </c>
      <c r="Q2365" s="15"/>
    </row>
    <row r="2366" spans="1:17" x14ac:dyDescent="0.25">
      <c r="A2366" s="1">
        <v>39962</v>
      </c>
      <c r="B2366" s="3">
        <v>19.341429000000002</v>
      </c>
      <c r="C2366" s="3">
        <v>19.414286000000001</v>
      </c>
      <c r="D2366" s="3">
        <v>19.121428999999999</v>
      </c>
      <c r="E2366" s="3">
        <v>19.401427999999999</v>
      </c>
      <c r="F2366" s="3">
        <v>17.194626</v>
      </c>
      <c r="G2366">
        <v>114133600</v>
      </c>
      <c r="H2366" t="str">
        <f>TEXT(AppleStock[[#This Row],[Date]],"dddd")</f>
        <v>Friday</v>
      </c>
      <c r="I2366" t="str">
        <f>MID(AppleStock[[#This Row],[Day]],1,FIND("day",AppleStock[[#This Row],[Day]])-1)</f>
        <v>Fri</v>
      </c>
      <c r="J2366" s="3">
        <f>AppleStock[[#This Row],[Open]]-AppleStock[[#This Row],[Close]]</f>
        <v>-5.9998999999997693E-2</v>
      </c>
      <c r="K2366" t="str">
        <f>IF(AppleStock[[#This Row],[Day Change]]&gt;0,"UP","DOWN")</f>
        <v>DOWN</v>
      </c>
      <c r="L2366" s="2">
        <v>9</v>
      </c>
      <c r="Q2366" s="15"/>
    </row>
    <row r="2367" spans="1:17" x14ac:dyDescent="0.25">
      <c r="A2367" s="1">
        <v>39965</v>
      </c>
      <c r="B2367" s="3">
        <v>19.495714</v>
      </c>
      <c r="C2367" s="3">
        <v>19.998570999999998</v>
      </c>
      <c r="D2367" s="3">
        <v>19.428571999999999</v>
      </c>
      <c r="E2367" s="3">
        <v>19.907143000000001</v>
      </c>
      <c r="F2367" s="3">
        <v>17.64282</v>
      </c>
      <c r="G2367">
        <v>113124900</v>
      </c>
      <c r="H2367" t="str">
        <f>TEXT(AppleStock[[#This Row],[Date]],"dddd")</f>
        <v>Monday</v>
      </c>
      <c r="I2367" t="str">
        <f>MID(AppleStock[[#This Row],[Day]],1,FIND("day",AppleStock[[#This Row],[Day]])-1)</f>
        <v>Mon</v>
      </c>
      <c r="J2367" s="3">
        <f>AppleStock[[#This Row],[Open]]-AppleStock[[#This Row],[Close]]</f>
        <v>-0.41142900000000182</v>
      </c>
      <c r="K2367" t="str">
        <f>IF(AppleStock[[#This Row],[Day Change]]&gt;0,"UP","DOWN")</f>
        <v>DOWN</v>
      </c>
      <c r="L2367" s="2">
        <v>9</v>
      </c>
      <c r="Q2367" s="15"/>
    </row>
    <row r="2368" spans="1:17" x14ac:dyDescent="0.25">
      <c r="A2368" s="1">
        <v>39966</v>
      </c>
      <c r="B2368" s="3">
        <v>19.855715</v>
      </c>
      <c r="C2368" s="3">
        <v>20.191428999999999</v>
      </c>
      <c r="D2368" s="3">
        <v>19.764285999999998</v>
      </c>
      <c r="E2368" s="3">
        <v>19.927143000000001</v>
      </c>
      <c r="F2368" s="3">
        <v>17.660549</v>
      </c>
      <c r="G2368">
        <v>114055900</v>
      </c>
      <c r="H2368" t="str">
        <f>TEXT(AppleStock[[#This Row],[Date]],"dddd")</f>
        <v>Tuesday</v>
      </c>
      <c r="I2368" t="str">
        <f>MID(AppleStock[[#This Row],[Day]],1,FIND("day",AppleStock[[#This Row],[Day]])-1)</f>
        <v>Tues</v>
      </c>
      <c r="J2368" s="3">
        <f>AppleStock[[#This Row],[Open]]-AppleStock[[#This Row],[Close]]</f>
        <v>-7.1428000000000935E-2</v>
      </c>
      <c r="K2368" t="str">
        <f>IF(AppleStock[[#This Row],[Day Change]]&gt;0,"UP","DOWN")</f>
        <v>DOWN</v>
      </c>
      <c r="L2368" s="2">
        <v>9</v>
      </c>
      <c r="Q2368" s="15"/>
    </row>
    <row r="2369" spans="1:17" x14ac:dyDescent="0.25">
      <c r="A2369" s="1">
        <v>39967</v>
      </c>
      <c r="B2369" s="3">
        <v>20</v>
      </c>
      <c r="C2369" s="3">
        <v>20.158570999999998</v>
      </c>
      <c r="D2369" s="3">
        <v>19.867144</v>
      </c>
      <c r="E2369" s="3">
        <v>20.135714</v>
      </c>
      <c r="F2369" s="3">
        <v>17.845389999999998</v>
      </c>
      <c r="G2369">
        <v>141299900</v>
      </c>
      <c r="H2369" t="str">
        <f>TEXT(AppleStock[[#This Row],[Date]],"dddd")</f>
        <v>Wednesday</v>
      </c>
      <c r="I2369" t="str">
        <f>MID(AppleStock[[#This Row],[Day]],1,FIND("day",AppleStock[[#This Row],[Day]])-1)</f>
        <v>Wednes</v>
      </c>
      <c r="J2369" s="3">
        <f>AppleStock[[#This Row],[Open]]-AppleStock[[#This Row],[Close]]</f>
        <v>-0.13571400000000011</v>
      </c>
      <c r="K2369" t="str">
        <f>IF(AppleStock[[#This Row],[Day Change]]&gt;0,"UP","DOWN")</f>
        <v>DOWN</v>
      </c>
      <c r="L2369" s="2">
        <v>9</v>
      </c>
      <c r="Q2369" s="15"/>
    </row>
    <row r="2370" spans="1:17" x14ac:dyDescent="0.25">
      <c r="A2370" s="1">
        <v>39968</v>
      </c>
      <c r="B2370" s="3">
        <v>20.018571999999999</v>
      </c>
      <c r="C2370" s="3">
        <v>20.597142999999999</v>
      </c>
      <c r="D2370" s="3">
        <v>20.005714000000001</v>
      </c>
      <c r="E2370" s="3">
        <v>20.534286000000002</v>
      </c>
      <c r="F2370" s="3">
        <v>18.198630999999999</v>
      </c>
      <c r="G2370">
        <v>137658500</v>
      </c>
      <c r="H2370" t="str">
        <f>TEXT(AppleStock[[#This Row],[Date]],"dddd")</f>
        <v>Thursday</v>
      </c>
      <c r="I2370" t="str">
        <f>MID(AppleStock[[#This Row],[Day]],1,FIND("day",AppleStock[[#This Row],[Day]])-1)</f>
        <v>Thurs</v>
      </c>
      <c r="J2370" s="3">
        <f>AppleStock[[#This Row],[Open]]-AppleStock[[#This Row],[Close]]</f>
        <v>-0.51571400000000267</v>
      </c>
      <c r="K2370" t="str">
        <f>IF(AppleStock[[#This Row],[Day Change]]&gt;0,"UP","DOWN")</f>
        <v>DOWN</v>
      </c>
      <c r="L2370" s="2">
        <v>9</v>
      </c>
      <c r="Q2370" s="15"/>
    </row>
    <row r="2371" spans="1:17" x14ac:dyDescent="0.25">
      <c r="A2371" s="1">
        <v>39969</v>
      </c>
      <c r="B2371" s="3">
        <v>20.758572000000001</v>
      </c>
      <c r="C2371" s="3">
        <v>20.914286000000001</v>
      </c>
      <c r="D2371" s="3">
        <v>20.458570000000002</v>
      </c>
      <c r="E2371" s="3">
        <v>20.667142999999999</v>
      </c>
      <c r="F2371" s="3">
        <v>18.316374</v>
      </c>
      <c r="G2371">
        <v>158179000</v>
      </c>
      <c r="H2371" t="str">
        <f>TEXT(AppleStock[[#This Row],[Date]],"dddd")</f>
        <v>Friday</v>
      </c>
      <c r="I2371" t="str">
        <f>MID(AppleStock[[#This Row],[Day]],1,FIND("day",AppleStock[[#This Row],[Day]])-1)</f>
        <v>Fri</v>
      </c>
      <c r="J2371" s="3">
        <f>AppleStock[[#This Row],[Open]]-AppleStock[[#This Row],[Close]]</f>
        <v>9.1429000000001537E-2</v>
      </c>
      <c r="K2371" t="str">
        <f>IF(AppleStock[[#This Row],[Day Change]]&gt;0,"UP","DOWN")</f>
        <v>UP</v>
      </c>
      <c r="L2371" s="2">
        <v>9</v>
      </c>
      <c r="Q2371" s="15"/>
    </row>
    <row r="2372" spans="1:17" x14ac:dyDescent="0.25">
      <c r="A2372" s="1">
        <v>39972</v>
      </c>
      <c r="B2372" s="3">
        <v>20.545712999999999</v>
      </c>
      <c r="C2372" s="3">
        <v>20.604285999999998</v>
      </c>
      <c r="D2372" s="3">
        <v>19.918571</v>
      </c>
      <c r="E2372" s="3">
        <v>20.549999</v>
      </c>
      <c r="F2372" s="3">
        <v>18.212554999999998</v>
      </c>
      <c r="G2372">
        <v>232913100</v>
      </c>
      <c r="H2372" t="str">
        <f>TEXT(AppleStock[[#This Row],[Date]],"dddd")</f>
        <v>Monday</v>
      </c>
      <c r="I2372" t="str">
        <f>MID(AppleStock[[#This Row],[Day]],1,FIND("day",AppleStock[[#This Row],[Day]])-1)</f>
        <v>Mon</v>
      </c>
      <c r="J2372" s="3">
        <f>AppleStock[[#This Row],[Open]]-AppleStock[[#This Row],[Close]]</f>
        <v>-4.2860000000004561E-3</v>
      </c>
      <c r="K2372" t="str">
        <f>IF(AppleStock[[#This Row],[Day Change]]&gt;0,"UP","DOWN")</f>
        <v>DOWN</v>
      </c>
      <c r="L2372" s="2">
        <v>9</v>
      </c>
      <c r="Q2372" s="15"/>
    </row>
    <row r="2373" spans="1:17" x14ac:dyDescent="0.25">
      <c r="A2373" s="1">
        <v>39973</v>
      </c>
      <c r="B2373" s="3">
        <v>20.544284999999999</v>
      </c>
      <c r="C2373" s="3">
        <v>20.651427999999999</v>
      </c>
      <c r="D2373" s="3">
        <v>20.078571</v>
      </c>
      <c r="E2373" s="3">
        <v>20.388570999999999</v>
      </c>
      <c r="F2373" s="3">
        <v>18.069486999999999</v>
      </c>
      <c r="G2373">
        <v>169241100</v>
      </c>
      <c r="H2373" t="str">
        <f>TEXT(AppleStock[[#This Row],[Date]],"dddd")</f>
        <v>Tuesday</v>
      </c>
      <c r="I2373" t="str">
        <f>MID(AppleStock[[#This Row],[Day]],1,FIND("day",AppleStock[[#This Row],[Day]])-1)</f>
        <v>Tues</v>
      </c>
      <c r="J2373" s="3">
        <f>AppleStock[[#This Row],[Open]]-AppleStock[[#This Row],[Close]]</f>
        <v>0.15571399999999969</v>
      </c>
      <c r="K2373" t="str">
        <f>IF(AppleStock[[#This Row],[Day Change]]&gt;0,"UP","DOWN")</f>
        <v>UP</v>
      </c>
      <c r="L2373" s="2">
        <v>9</v>
      </c>
      <c r="Q2373" s="15"/>
    </row>
    <row r="2374" spans="1:17" x14ac:dyDescent="0.25">
      <c r="A2374" s="1">
        <v>39974</v>
      </c>
      <c r="B2374" s="3">
        <v>20.325714000000001</v>
      </c>
      <c r="C2374" s="3">
        <v>20.335713999999999</v>
      </c>
      <c r="D2374" s="3">
        <v>19.757142999999999</v>
      </c>
      <c r="E2374" s="3">
        <v>20.035715</v>
      </c>
      <c r="F2374" s="3">
        <v>17.756765000000001</v>
      </c>
      <c r="G2374">
        <v>172155900</v>
      </c>
      <c r="H2374" t="str">
        <f>TEXT(AppleStock[[#This Row],[Date]],"dddd")</f>
        <v>Wednesday</v>
      </c>
      <c r="I2374" t="str">
        <f>MID(AppleStock[[#This Row],[Day]],1,FIND("day",AppleStock[[#This Row],[Day]])-1)</f>
        <v>Wednes</v>
      </c>
      <c r="J2374" s="3">
        <f>AppleStock[[#This Row],[Open]]-AppleStock[[#This Row],[Close]]</f>
        <v>0.28999900000000167</v>
      </c>
      <c r="K2374" t="str">
        <f>IF(AppleStock[[#This Row],[Day Change]]&gt;0,"UP","DOWN")</f>
        <v>UP</v>
      </c>
      <c r="L2374" s="2">
        <v>9</v>
      </c>
      <c r="Q2374" s="15"/>
    </row>
    <row r="2375" spans="1:17" x14ac:dyDescent="0.25">
      <c r="A2375" s="1">
        <v>39975</v>
      </c>
      <c r="B2375" s="3">
        <v>19.935714999999998</v>
      </c>
      <c r="C2375" s="3">
        <v>20.222857000000001</v>
      </c>
      <c r="D2375" s="3">
        <v>19.792856</v>
      </c>
      <c r="E2375" s="3">
        <v>19.992857000000001</v>
      </c>
      <c r="F2375" s="3">
        <v>17.718782000000001</v>
      </c>
      <c r="G2375">
        <v>131205900</v>
      </c>
      <c r="H2375" t="str">
        <f>TEXT(AppleStock[[#This Row],[Date]],"dddd")</f>
        <v>Thursday</v>
      </c>
      <c r="I2375" t="str">
        <f>MID(AppleStock[[#This Row],[Day]],1,FIND("day",AppleStock[[#This Row],[Day]])-1)</f>
        <v>Thurs</v>
      </c>
      <c r="J2375" s="3">
        <f>AppleStock[[#This Row],[Open]]-AppleStock[[#This Row],[Close]]</f>
        <v>-5.7142000000002469E-2</v>
      </c>
      <c r="K2375" t="str">
        <f>IF(AppleStock[[#This Row],[Day Change]]&gt;0,"UP","DOWN")</f>
        <v>DOWN</v>
      </c>
      <c r="L2375" s="2">
        <v>9</v>
      </c>
      <c r="Q2375" s="15"/>
    </row>
    <row r="2376" spans="1:17" x14ac:dyDescent="0.25">
      <c r="A2376" s="1">
        <v>39976</v>
      </c>
      <c r="B2376" s="3">
        <v>19.829999999999998</v>
      </c>
      <c r="C2376" s="3">
        <v>19.871428999999999</v>
      </c>
      <c r="D2376" s="3">
        <v>19.434286</v>
      </c>
      <c r="E2376" s="3">
        <v>19.567142</v>
      </c>
      <c r="F2376" s="3">
        <v>17.341491999999999</v>
      </c>
      <c r="G2376">
        <v>140771400</v>
      </c>
      <c r="H2376" t="str">
        <f>TEXT(AppleStock[[#This Row],[Date]],"dddd")</f>
        <v>Friday</v>
      </c>
      <c r="I2376" t="str">
        <f>MID(AppleStock[[#This Row],[Day]],1,FIND("day",AppleStock[[#This Row],[Day]])-1)</f>
        <v>Fri</v>
      </c>
      <c r="J2376" s="3">
        <f>AppleStock[[#This Row],[Open]]-AppleStock[[#This Row],[Close]]</f>
        <v>0.26285799999999782</v>
      </c>
      <c r="K2376" t="str">
        <f>IF(AppleStock[[#This Row],[Day Change]]&gt;0,"UP","DOWN")</f>
        <v>UP</v>
      </c>
      <c r="L2376" s="2">
        <v>9</v>
      </c>
      <c r="Q2376" s="15"/>
    </row>
    <row r="2377" spans="1:17" x14ac:dyDescent="0.25">
      <c r="A2377" s="1">
        <v>39979</v>
      </c>
      <c r="B2377" s="3">
        <v>19.43</v>
      </c>
      <c r="C2377" s="3">
        <v>19.561427999999999</v>
      </c>
      <c r="D2377" s="3">
        <v>19.27</v>
      </c>
      <c r="E2377" s="3">
        <v>19.441428999999999</v>
      </c>
      <c r="F2377" s="3">
        <v>17.230081999999999</v>
      </c>
      <c r="G2377">
        <v>134937600</v>
      </c>
      <c r="H2377" t="str">
        <f>TEXT(AppleStock[[#This Row],[Date]],"dddd")</f>
        <v>Monday</v>
      </c>
      <c r="I2377" t="str">
        <f>MID(AppleStock[[#This Row],[Day]],1,FIND("day",AppleStock[[#This Row],[Day]])-1)</f>
        <v>Mon</v>
      </c>
      <c r="J2377" s="3">
        <f>AppleStock[[#This Row],[Open]]-AppleStock[[#This Row],[Close]]</f>
        <v>-1.1428999999999689E-2</v>
      </c>
      <c r="K2377" t="str">
        <f>IF(AppleStock[[#This Row],[Day Change]]&gt;0,"UP","DOWN")</f>
        <v>DOWN</v>
      </c>
      <c r="L2377" s="2">
        <v>9</v>
      </c>
      <c r="Q2377" s="15"/>
    </row>
    <row r="2378" spans="1:17" x14ac:dyDescent="0.25">
      <c r="A2378" s="1">
        <v>39980</v>
      </c>
      <c r="B2378" s="3">
        <v>19.522857999999999</v>
      </c>
      <c r="C2378" s="3">
        <v>19.781428999999999</v>
      </c>
      <c r="D2378" s="3">
        <v>19.442858000000001</v>
      </c>
      <c r="E2378" s="3">
        <v>19.478570999999999</v>
      </c>
      <c r="F2378" s="3">
        <v>17.262995</v>
      </c>
      <c r="G2378">
        <v>128701300</v>
      </c>
      <c r="H2378" t="str">
        <f>TEXT(AppleStock[[#This Row],[Date]],"dddd")</f>
        <v>Tuesday</v>
      </c>
      <c r="I2378" t="str">
        <f>MID(AppleStock[[#This Row],[Day]],1,FIND("day",AppleStock[[#This Row],[Day]])-1)</f>
        <v>Tues</v>
      </c>
      <c r="J2378" s="3">
        <f>AppleStock[[#This Row],[Open]]-AppleStock[[#This Row],[Close]]</f>
        <v>4.4287000000000631E-2</v>
      </c>
      <c r="K2378" t="str">
        <f>IF(AppleStock[[#This Row],[Day Change]]&gt;0,"UP","DOWN")</f>
        <v>UP</v>
      </c>
      <c r="L2378" s="2">
        <v>9</v>
      </c>
      <c r="Q2378" s="15"/>
    </row>
    <row r="2379" spans="1:17" x14ac:dyDescent="0.25">
      <c r="A2379" s="1">
        <v>39981</v>
      </c>
      <c r="B2379" s="3">
        <v>19.524286</v>
      </c>
      <c r="C2379" s="3">
        <v>19.635714</v>
      </c>
      <c r="D2379" s="3">
        <v>19.218571000000001</v>
      </c>
      <c r="E2379" s="3">
        <v>19.368572</v>
      </c>
      <c r="F2379" s="3">
        <v>17.165507999999999</v>
      </c>
      <c r="G2379">
        <v>142853200</v>
      </c>
      <c r="H2379" t="str">
        <f>TEXT(AppleStock[[#This Row],[Date]],"dddd")</f>
        <v>Wednesday</v>
      </c>
      <c r="I2379" t="str">
        <f>MID(AppleStock[[#This Row],[Day]],1,FIND("day",AppleStock[[#This Row],[Day]])-1)</f>
        <v>Wednes</v>
      </c>
      <c r="J2379" s="3">
        <f>AppleStock[[#This Row],[Open]]-AppleStock[[#This Row],[Close]]</f>
        <v>0.15571399999999969</v>
      </c>
      <c r="K2379" t="str">
        <f>IF(AppleStock[[#This Row],[Day Change]]&gt;0,"UP","DOWN")</f>
        <v>UP</v>
      </c>
      <c r="L2379" s="2">
        <v>9</v>
      </c>
      <c r="Q2379" s="15"/>
    </row>
    <row r="2380" spans="1:17" x14ac:dyDescent="0.25">
      <c r="A2380" s="1">
        <v>39982</v>
      </c>
      <c r="B2380" s="3">
        <v>19.444286000000002</v>
      </c>
      <c r="C2380" s="3">
        <v>19.714285</v>
      </c>
      <c r="D2380" s="3">
        <v>19.370000999999998</v>
      </c>
      <c r="E2380" s="3">
        <v>19.411428000000001</v>
      </c>
      <c r="F2380" s="3">
        <v>17.203493000000002</v>
      </c>
      <c r="G2380">
        <v>106920100</v>
      </c>
      <c r="H2380" t="str">
        <f>TEXT(AppleStock[[#This Row],[Date]],"dddd")</f>
        <v>Thursday</v>
      </c>
      <c r="I2380" t="str">
        <f>MID(AppleStock[[#This Row],[Day]],1,FIND("day",AppleStock[[#This Row],[Day]])-1)</f>
        <v>Thurs</v>
      </c>
      <c r="J2380" s="3">
        <f>AppleStock[[#This Row],[Open]]-AppleStock[[#This Row],[Close]]</f>
        <v>3.2858000000000942E-2</v>
      </c>
      <c r="K2380" t="str">
        <f>IF(AppleStock[[#This Row],[Day Change]]&gt;0,"UP","DOWN")</f>
        <v>UP</v>
      </c>
      <c r="L2380" s="2">
        <v>9</v>
      </c>
      <c r="Q2380" s="15"/>
    </row>
    <row r="2381" spans="1:17" x14ac:dyDescent="0.25">
      <c r="A2381" s="1">
        <v>39983</v>
      </c>
      <c r="B2381" s="3">
        <v>19.724284999999998</v>
      </c>
      <c r="C2381" s="3">
        <v>19.928571999999999</v>
      </c>
      <c r="D2381" s="3">
        <v>19.557141999999999</v>
      </c>
      <c r="E2381" s="3">
        <v>19.925713999999999</v>
      </c>
      <c r="F2381" s="3">
        <v>17.659285000000001</v>
      </c>
      <c r="G2381">
        <v>180464200</v>
      </c>
      <c r="H2381" t="str">
        <f>TEXT(AppleStock[[#This Row],[Date]],"dddd")</f>
        <v>Friday</v>
      </c>
      <c r="I2381" t="str">
        <f>MID(AppleStock[[#This Row],[Day]],1,FIND("day",AppleStock[[#This Row],[Day]])-1)</f>
        <v>Fri</v>
      </c>
      <c r="J2381" s="3">
        <f>AppleStock[[#This Row],[Open]]-AppleStock[[#This Row],[Close]]</f>
        <v>-0.20142900000000097</v>
      </c>
      <c r="K2381" t="str">
        <f>IF(AppleStock[[#This Row],[Day Change]]&gt;0,"UP","DOWN")</f>
        <v>DOWN</v>
      </c>
      <c r="L2381" s="2">
        <v>9</v>
      </c>
      <c r="Q2381" s="15"/>
    </row>
    <row r="2382" spans="1:17" x14ac:dyDescent="0.25">
      <c r="A2382" s="1">
        <v>39986</v>
      </c>
      <c r="B2382" s="3">
        <v>20.095714999999998</v>
      </c>
      <c r="C2382" s="3">
        <v>20.222857000000001</v>
      </c>
      <c r="D2382" s="3">
        <v>19.475714</v>
      </c>
      <c r="E2382" s="3">
        <v>19.624286999999999</v>
      </c>
      <c r="F2382" s="3">
        <v>17.392139</v>
      </c>
      <c r="G2382">
        <v>158728500</v>
      </c>
      <c r="H2382" t="str">
        <f>TEXT(AppleStock[[#This Row],[Date]],"dddd")</f>
        <v>Monday</v>
      </c>
      <c r="I2382" t="str">
        <f>MID(AppleStock[[#This Row],[Day]],1,FIND("day",AppleStock[[#This Row],[Day]])-1)</f>
        <v>Mon</v>
      </c>
      <c r="J2382" s="3">
        <f>AppleStock[[#This Row],[Open]]-AppleStock[[#This Row],[Close]]</f>
        <v>0.47142799999999951</v>
      </c>
      <c r="K2382" t="str">
        <f>IF(AppleStock[[#This Row],[Day Change]]&gt;0,"UP","DOWN")</f>
        <v>UP</v>
      </c>
      <c r="L2382" s="2">
        <v>9</v>
      </c>
      <c r="Q2382" s="15"/>
    </row>
    <row r="2383" spans="1:17" x14ac:dyDescent="0.25">
      <c r="A2383" s="1">
        <v>39987</v>
      </c>
      <c r="B2383" s="3">
        <v>19.485714000000002</v>
      </c>
      <c r="C2383" s="3">
        <v>19.564285000000002</v>
      </c>
      <c r="D2383" s="3">
        <v>18.982856999999999</v>
      </c>
      <c r="E2383" s="3">
        <v>19.144285</v>
      </c>
      <c r="F2383" s="3">
        <v>16.966729999999998</v>
      </c>
      <c r="G2383">
        <v>176633100</v>
      </c>
      <c r="H2383" t="str">
        <f>TEXT(AppleStock[[#This Row],[Date]],"dddd")</f>
        <v>Tuesday</v>
      </c>
      <c r="I2383" t="str">
        <f>MID(AppleStock[[#This Row],[Day]],1,FIND("day",AppleStock[[#This Row],[Day]])-1)</f>
        <v>Tues</v>
      </c>
      <c r="J2383" s="3">
        <f>AppleStock[[#This Row],[Open]]-AppleStock[[#This Row],[Close]]</f>
        <v>0.34142900000000154</v>
      </c>
      <c r="K2383" t="str">
        <f>IF(AppleStock[[#This Row],[Day Change]]&gt;0,"UP","DOWN")</f>
        <v>UP</v>
      </c>
      <c r="L2383" s="2">
        <v>9</v>
      </c>
      <c r="Q2383" s="15"/>
    </row>
    <row r="2384" spans="1:17" x14ac:dyDescent="0.25">
      <c r="A2384" s="1">
        <v>39988</v>
      </c>
      <c r="B2384" s="3">
        <v>19.345714999999998</v>
      </c>
      <c r="C2384" s="3">
        <v>19.642856999999999</v>
      </c>
      <c r="D2384" s="3">
        <v>19.265715</v>
      </c>
      <c r="E2384" s="3">
        <v>19.459999</v>
      </c>
      <c r="F2384" s="3">
        <v>17.246535999999999</v>
      </c>
      <c r="G2384">
        <v>121381400</v>
      </c>
      <c r="H2384" t="str">
        <f>TEXT(AppleStock[[#This Row],[Date]],"dddd")</f>
        <v>Wednesday</v>
      </c>
      <c r="I2384" t="str">
        <f>MID(AppleStock[[#This Row],[Day]],1,FIND("day",AppleStock[[#This Row],[Day]])-1)</f>
        <v>Wednes</v>
      </c>
      <c r="J2384" s="3">
        <f>AppleStock[[#This Row],[Open]]-AppleStock[[#This Row],[Close]]</f>
        <v>-0.11428400000000138</v>
      </c>
      <c r="K2384" t="str">
        <f>IF(AppleStock[[#This Row],[Day Change]]&gt;0,"UP","DOWN")</f>
        <v>DOWN</v>
      </c>
      <c r="L2384" s="2">
        <v>9</v>
      </c>
      <c r="Q2384" s="15"/>
    </row>
    <row r="2385" spans="1:17" x14ac:dyDescent="0.25">
      <c r="A2385" s="1">
        <v>39989</v>
      </c>
      <c r="B2385" s="3">
        <v>19.392856999999999</v>
      </c>
      <c r="C2385" s="3">
        <v>20.028572</v>
      </c>
      <c r="D2385" s="3">
        <v>19.315714</v>
      </c>
      <c r="E2385" s="3">
        <v>19.98</v>
      </c>
      <c r="F2385" s="3">
        <v>17.707391999999999</v>
      </c>
      <c r="G2385">
        <v>147361900</v>
      </c>
      <c r="H2385" t="str">
        <f>TEXT(AppleStock[[#This Row],[Date]],"dddd")</f>
        <v>Thursday</v>
      </c>
      <c r="I2385" t="str">
        <f>MID(AppleStock[[#This Row],[Day]],1,FIND("day",AppleStock[[#This Row],[Day]])-1)</f>
        <v>Thurs</v>
      </c>
      <c r="J2385" s="3">
        <f>AppleStock[[#This Row],[Open]]-AppleStock[[#This Row],[Close]]</f>
        <v>-0.58714300000000108</v>
      </c>
      <c r="K2385" t="str">
        <f>IF(AppleStock[[#This Row],[Day Change]]&gt;0,"UP","DOWN")</f>
        <v>DOWN</v>
      </c>
      <c r="L2385" s="2">
        <v>9</v>
      </c>
      <c r="Q2385" s="15"/>
    </row>
    <row r="2386" spans="1:17" x14ac:dyDescent="0.25">
      <c r="A2386" s="1">
        <v>39990</v>
      </c>
      <c r="B2386" s="3">
        <v>19.969999000000001</v>
      </c>
      <c r="C2386" s="3">
        <v>20.508572000000001</v>
      </c>
      <c r="D2386" s="3">
        <v>19.962855999999999</v>
      </c>
      <c r="E2386" s="3">
        <v>20.348572000000001</v>
      </c>
      <c r="F2386" s="3">
        <v>18.034039</v>
      </c>
      <c r="G2386">
        <v>109846100</v>
      </c>
      <c r="H2386" t="str">
        <f>TEXT(AppleStock[[#This Row],[Date]],"dddd")</f>
        <v>Friday</v>
      </c>
      <c r="I2386" t="str">
        <f>MID(AppleStock[[#This Row],[Day]],1,FIND("day",AppleStock[[#This Row],[Day]])-1)</f>
        <v>Fri</v>
      </c>
      <c r="J2386" s="3">
        <f>AppleStock[[#This Row],[Open]]-AppleStock[[#This Row],[Close]]</f>
        <v>-0.37857299999999938</v>
      </c>
      <c r="K2386" t="str">
        <f>IF(AppleStock[[#This Row],[Day Change]]&gt;0,"UP","DOWN")</f>
        <v>DOWN</v>
      </c>
      <c r="L2386" s="2">
        <v>9</v>
      </c>
      <c r="Q2386" s="15"/>
    </row>
    <row r="2387" spans="1:17" x14ac:dyDescent="0.25">
      <c r="A2387" s="1">
        <v>39993</v>
      </c>
      <c r="B2387" s="3">
        <v>20.494285999999999</v>
      </c>
      <c r="C2387" s="3">
        <v>20.564285000000002</v>
      </c>
      <c r="D2387" s="3">
        <v>20.219999000000001</v>
      </c>
      <c r="E2387" s="3">
        <v>20.281428999999999</v>
      </c>
      <c r="F2387" s="3">
        <v>17.974534999999999</v>
      </c>
      <c r="G2387">
        <v>141904000</v>
      </c>
      <c r="H2387" t="str">
        <f>TEXT(AppleStock[[#This Row],[Date]],"dddd")</f>
        <v>Monday</v>
      </c>
      <c r="I2387" t="str">
        <f>MID(AppleStock[[#This Row],[Day]],1,FIND("day",AppleStock[[#This Row],[Day]])-1)</f>
        <v>Mon</v>
      </c>
      <c r="J2387" s="3">
        <f>AppleStock[[#This Row],[Open]]-AppleStock[[#This Row],[Close]]</f>
        <v>0.21285699999999963</v>
      </c>
      <c r="K2387" t="str">
        <f>IF(AppleStock[[#This Row],[Day Change]]&gt;0,"UP","DOWN")</f>
        <v>UP</v>
      </c>
      <c r="L2387" s="2">
        <v>9</v>
      </c>
      <c r="Q2387" s="15"/>
    </row>
    <row r="2388" spans="1:17" x14ac:dyDescent="0.25">
      <c r="A2388" s="1">
        <v>39994</v>
      </c>
      <c r="B2388" s="3">
        <v>20.368572</v>
      </c>
      <c r="C2388" s="3">
        <v>20.542856</v>
      </c>
      <c r="D2388" s="3">
        <v>20.257142999999999</v>
      </c>
      <c r="E2388" s="3">
        <v>20.347142999999999</v>
      </c>
      <c r="F2388" s="3">
        <v>18.032769999999999</v>
      </c>
      <c r="G2388">
        <v>108556000</v>
      </c>
      <c r="H2388" t="str">
        <f>TEXT(AppleStock[[#This Row],[Date]],"dddd")</f>
        <v>Tuesday</v>
      </c>
      <c r="I2388" t="str">
        <f>MID(AppleStock[[#This Row],[Day]],1,FIND("day",AppleStock[[#This Row],[Day]])-1)</f>
        <v>Tues</v>
      </c>
      <c r="J2388" s="3">
        <f>AppleStock[[#This Row],[Open]]-AppleStock[[#This Row],[Close]]</f>
        <v>2.1429000000001253E-2</v>
      </c>
      <c r="K2388" t="str">
        <f>IF(AppleStock[[#This Row],[Day Change]]&gt;0,"UP","DOWN")</f>
        <v>UP</v>
      </c>
      <c r="L2388" s="2">
        <v>9</v>
      </c>
      <c r="Q2388" s="15"/>
    </row>
    <row r="2389" spans="1:17" x14ac:dyDescent="0.25">
      <c r="A2389" s="1">
        <v>39995</v>
      </c>
      <c r="B2389" s="3">
        <v>20.5</v>
      </c>
      <c r="C2389" s="3">
        <v>20.665714000000001</v>
      </c>
      <c r="D2389" s="3">
        <v>20.360001</v>
      </c>
      <c r="E2389" s="3">
        <v>20.404285000000002</v>
      </c>
      <c r="F2389" s="3">
        <v>18.08342</v>
      </c>
      <c r="G2389">
        <v>103544700</v>
      </c>
      <c r="H2389" t="str">
        <f>TEXT(AppleStock[[#This Row],[Date]],"dddd")</f>
        <v>Wednesday</v>
      </c>
      <c r="I2389" t="str">
        <f>MID(AppleStock[[#This Row],[Day]],1,FIND("day",AppleStock[[#This Row],[Day]])-1)</f>
        <v>Wednes</v>
      </c>
      <c r="J2389" s="3">
        <f>AppleStock[[#This Row],[Open]]-AppleStock[[#This Row],[Close]]</f>
        <v>9.571499999999844E-2</v>
      </c>
      <c r="K2389" t="str">
        <f>IF(AppleStock[[#This Row],[Day Change]]&gt;0,"UP","DOWN")</f>
        <v>UP</v>
      </c>
      <c r="L2389" s="2">
        <v>9</v>
      </c>
      <c r="Q2389" s="15"/>
    </row>
    <row r="2390" spans="1:17" x14ac:dyDescent="0.25">
      <c r="A2390" s="1">
        <v>39996</v>
      </c>
      <c r="B2390" s="3">
        <v>20.178571999999999</v>
      </c>
      <c r="C2390" s="3">
        <v>20.404285000000002</v>
      </c>
      <c r="D2390" s="3">
        <v>19.969999000000001</v>
      </c>
      <c r="E2390" s="3">
        <v>20.002856999999999</v>
      </c>
      <c r="F2390" s="3">
        <v>17.727647999999999</v>
      </c>
      <c r="G2390">
        <v>92619800</v>
      </c>
      <c r="H2390" t="str">
        <f>TEXT(AppleStock[[#This Row],[Date]],"dddd")</f>
        <v>Thursday</v>
      </c>
      <c r="I2390" t="str">
        <f>MID(AppleStock[[#This Row],[Day]],1,FIND("day",AppleStock[[#This Row],[Day]])-1)</f>
        <v>Thurs</v>
      </c>
      <c r="J2390" s="3">
        <f>AppleStock[[#This Row],[Open]]-AppleStock[[#This Row],[Close]]</f>
        <v>0.17571500000000029</v>
      </c>
      <c r="K2390" t="str">
        <f>IF(AppleStock[[#This Row],[Day Change]]&gt;0,"UP","DOWN")</f>
        <v>UP</v>
      </c>
      <c r="L2390" s="2">
        <v>9</v>
      </c>
      <c r="Q2390" s="15"/>
    </row>
    <row r="2391" spans="1:17" x14ac:dyDescent="0.25">
      <c r="A2391" s="1">
        <v>40000</v>
      </c>
      <c r="B2391" s="3">
        <v>19.814285000000002</v>
      </c>
      <c r="C2391" s="3">
        <v>19.855715</v>
      </c>
      <c r="D2391" s="3">
        <v>19.464285</v>
      </c>
      <c r="E2391" s="3">
        <v>19.801428000000001</v>
      </c>
      <c r="F2391" s="3">
        <v>17.549129000000001</v>
      </c>
      <c r="G2391">
        <v>124672100</v>
      </c>
      <c r="H2391" t="str">
        <f>TEXT(AppleStock[[#This Row],[Date]],"dddd")</f>
        <v>Monday</v>
      </c>
      <c r="I2391" t="str">
        <f>MID(AppleStock[[#This Row],[Day]],1,FIND("day",AppleStock[[#This Row],[Day]])-1)</f>
        <v>Mon</v>
      </c>
      <c r="J2391" s="3">
        <f>AppleStock[[#This Row],[Open]]-AppleStock[[#This Row],[Close]]</f>
        <v>1.285700000000034E-2</v>
      </c>
      <c r="K2391" t="str">
        <f>IF(AppleStock[[#This Row],[Day Change]]&gt;0,"UP","DOWN")</f>
        <v>UP</v>
      </c>
      <c r="L2391" s="2">
        <v>9</v>
      </c>
      <c r="Q2391" s="15"/>
    </row>
    <row r="2392" spans="1:17" x14ac:dyDescent="0.25">
      <c r="A2392" s="1">
        <v>40001</v>
      </c>
      <c r="B2392" s="3">
        <v>19.782858000000001</v>
      </c>
      <c r="C2392" s="3">
        <v>19.954287000000001</v>
      </c>
      <c r="D2392" s="3">
        <v>19.311427999999999</v>
      </c>
      <c r="E2392" s="3">
        <v>19.342856999999999</v>
      </c>
      <c r="F2392" s="3">
        <v>17.142721000000002</v>
      </c>
      <c r="G2392">
        <v>115399200</v>
      </c>
      <c r="H2392" t="str">
        <f>TEXT(AppleStock[[#This Row],[Date]],"dddd")</f>
        <v>Tuesday</v>
      </c>
      <c r="I2392" t="str">
        <f>MID(AppleStock[[#This Row],[Day]],1,FIND("day",AppleStock[[#This Row],[Day]])-1)</f>
        <v>Tues</v>
      </c>
      <c r="J2392" s="3">
        <f>AppleStock[[#This Row],[Open]]-AppleStock[[#This Row],[Close]]</f>
        <v>0.44000100000000231</v>
      </c>
      <c r="K2392" t="str">
        <f>IF(AppleStock[[#This Row],[Day Change]]&gt;0,"UP","DOWN")</f>
        <v>UP</v>
      </c>
      <c r="L2392" s="2">
        <v>9</v>
      </c>
      <c r="Q2392" s="15"/>
    </row>
    <row r="2393" spans="1:17" x14ac:dyDescent="0.25">
      <c r="A2393" s="1">
        <v>40002</v>
      </c>
      <c r="B2393" s="3">
        <v>19.417142999999999</v>
      </c>
      <c r="C2393" s="3">
        <v>19.719999000000001</v>
      </c>
      <c r="D2393" s="3">
        <v>19.202857999999999</v>
      </c>
      <c r="E2393" s="3">
        <v>19.602858000000001</v>
      </c>
      <c r="F2393" s="3">
        <v>17.373142000000001</v>
      </c>
      <c r="G2393">
        <v>143982300</v>
      </c>
      <c r="H2393" t="str">
        <f>TEXT(AppleStock[[#This Row],[Date]],"dddd")</f>
        <v>Wednesday</v>
      </c>
      <c r="I2393" t="str">
        <f>MID(AppleStock[[#This Row],[Day]],1,FIND("day",AppleStock[[#This Row],[Day]])-1)</f>
        <v>Wednes</v>
      </c>
      <c r="J2393" s="3">
        <f>AppleStock[[#This Row],[Open]]-AppleStock[[#This Row],[Close]]</f>
        <v>-0.18571500000000185</v>
      </c>
      <c r="K2393" t="str">
        <f>IF(AppleStock[[#This Row],[Day Change]]&gt;0,"UP","DOWN")</f>
        <v>DOWN</v>
      </c>
      <c r="L2393" s="2">
        <v>9</v>
      </c>
      <c r="Q2393" s="15"/>
    </row>
    <row r="2394" spans="1:17" x14ac:dyDescent="0.25">
      <c r="A2394" s="1">
        <v>40003</v>
      </c>
      <c r="B2394" s="3">
        <v>19.68</v>
      </c>
      <c r="C2394" s="3">
        <v>19.712855999999999</v>
      </c>
      <c r="D2394" s="3">
        <v>19.418571</v>
      </c>
      <c r="E2394" s="3">
        <v>19.48</v>
      </c>
      <c r="F2394" s="3">
        <v>17.264258999999999</v>
      </c>
      <c r="G2394">
        <v>85756300</v>
      </c>
      <c r="H2394" t="str">
        <f>TEXT(AppleStock[[#This Row],[Date]],"dddd")</f>
        <v>Thursday</v>
      </c>
      <c r="I2394" t="str">
        <f>MID(AppleStock[[#This Row],[Day]],1,FIND("day",AppleStock[[#This Row],[Day]])-1)</f>
        <v>Thurs</v>
      </c>
      <c r="J2394" s="3">
        <f>AppleStock[[#This Row],[Open]]-AppleStock[[#This Row],[Close]]</f>
        <v>0.19999999999999929</v>
      </c>
      <c r="K2394" t="str">
        <f>IF(AppleStock[[#This Row],[Day Change]]&gt;0,"UP","DOWN")</f>
        <v>UP</v>
      </c>
      <c r="L2394" s="2">
        <v>9</v>
      </c>
      <c r="Q2394" s="15"/>
    </row>
    <row r="2395" spans="1:17" x14ac:dyDescent="0.25">
      <c r="A2395" s="1">
        <v>40004</v>
      </c>
      <c r="B2395" s="3">
        <v>19.477142000000001</v>
      </c>
      <c r="C2395" s="3">
        <v>19.852858000000001</v>
      </c>
      <c r="D2395" s="3">
        <v>19.474284999999998</v>
      </c>
      <c r="E2395" s="3">
        <v>19.788571999999998</v>
      </c>
      <c r="F2395" s="3">
        <v>17.537737</v>
      </c>
      <c r="G2395">
        <v>111318900</v>
      </c>
      <c r="H2395" t="str">
        <f>TEXT(AppleStock[[#This Row],[Date]],"dddd")</f>
        <v>Friday</v>
      </c>
      <c r="I2395" t="str">
        <f>MID(AppleStock[[#This Row],[Day]],1,FIND("day",AppleStock[[#This Row],[Day]])-1)</f>
        <v>Fri</v>
      </c>
      <c r="J2395" s="3">
        <f>AppleStock[[#This Row],[Open]]-AppleStock[[#This Row],[Close]]</f>
        <v>-0.31142999999999788</v>
      </c>
      <c r="K2395" t="str">
        <f>IF(AppleStock[[#This Row],[Day Change]]&gt;0,"UP","DOWN")</f>
        <v>DOWN</v>
      </c>
      <c r="L2395" s="2">
        <v>9</v>
      </c>
      <c r="Q2395" s="15"/>
    </row>
    <row r="2396" spans="1:17" x14ac:dyDescent="0.25">
      <c r="A2396" s="1">
        <v>40007</v>
      </c>
      <c r="B2396" s="3">
        <v>19.934286</v>
      </c>
      <c r="C2396" s="3">
        <v>20.334285999999999</v>
      </c>
      <c r="D2396" s="3">
        <v>19.647141999999999</v>
      </c>
      <c r="E2396" s="3">
        <v>20.334285999999999</v>
      </c>
      <c r="F2396" s="3">
        <v>18.021377999999999</v>
      </c>
      <c r="G2396">
        <v>120875300</v>
      </c>
      <c r="H2396" t="str">
        <f>TEXT(AppleStock[[#This Row],[Date]],"dddd")</f>
        <v>Monday</v>
      </c>
      <c r="I2396" t="str">
        <f>MID(AppleStock[[#This Row],[Day]],1,FIND("day",AppleStock[[#This Row],[Day]])-1)</f>
        <v>Mon</v>
      </c>
      <c r="J2396" s="3">
        <f>AppleStock[[#This Row],[Open]]-AppleStock[[#This Row],[Close]]</f>
        <v>-0.39999999999999858</v>
      </c>
      <c r="K2396" t="str">
        <f>IF(AppleStock[[#This Row],[Day Change]]&gt;0,"UP","DOWN")</f>
        <v>DOWN</v>
      </c>
      <c r="L2396" s="2">
        <v>9</v>
      </c>
      <c r="Q2396" s="15"/>
    </row>
    <row r="2397" spans="1:17" x14ac:dyDescent="0.25">
      <c r="A2397" s="1">
        <v>40008</v>
      </c>
      <c r="B2397" s="3">
        <v>20.290001</v>
      </c>
      <c r="C2397" s="3">
        <v>20.454287000000001</v>
      </c>
      <c r="D2397" s="3">
        <v>20.165714000000001</v>
      </c>
      <c r="E2397" s="3">
        <v>20.324286000000001</v>
      </c>
      <c r="F2397" s="3">
        <v>18.012512000000001</v>
      </c>
      <c r="G2397">
        <v>86811900</v>
      </c>
      <c r="H2397" t="str">
        <f>TEXT(AppleStock[[#This Row],[Date]],"dddd")</f>
        <v>Tuesday</v>
      </c>
      <c r="I2397" t="str">
        <f>MID(AppleStock[[#This Row],[Day]],1,FIND("day",AppleStock[[#This Row],[Day]])-1)</f>
        <v>Tues</v>
      </c>
      <c r="J2397" s="3">
        <f>AppleStock[[#This Row],[Open]]-AppleStock[[#This Row],[Close]]</f>
        <v>-3.4285000000000565E-2</v>
      </c>
      <c r="K2397" t="str">
        <f>IF(AppleStock[[#This Row],[Day Change]]&gt;0,"UP","DOWN")</f>
        <v>DOWN</v>
      </c>
      <c r="L2397" s="2">
        <v>9</v>
      </c>
      <c r="Q2397" s="15"/>
    </row>
    <row r="2398" spans="1:17" x14ac:dyDescent="0.25">
      <c r="A2398" s="1">
        <v>40009</v>
      </c>
      <c r="B2398" s="3">
        <v>20.719999000000001</v>
      </c>
      <c r="C2398" s="3">
        <v>21</v>
      </c>
      <c r="D2398" s="3">
        <v>20.617144</v>
      </c>
      <c r="E2398" s="3">
        <v>20.982856999999999</v>
      </c>
      <c r="F2398" s="3">
        <v>18.59618</v>
      </c>
      <c r="G2398">
        <v>121396800</v>
      </c>
      <c r="H2398" t="str">
        <f>TEXT(AppleStock[[#This Row],[Date]],"dddd")</f>
        <v>Wednesday</v>
      </c>
      <c r="I2398" t="str">
        <f>MID(AppleStock[[#This Row],[Day]],1,FIND("day",AppleStock[[#This Row],[Day]])-1)</f>
        <v>Wednes</v>
      </c>
      <c r="J2398" s="3">
        <f>AppleStock[[#This Row],[Open]]-AppleStock[[#This Row],[Close]]</f>
        <v>-0.26285799999999782</v>
      </c>
      <c r="K2398" t="str">
        <f>IF(AppleStock[[#This Row],[Day Change]]&gt;0,"UP","DOWN")</f>
        <v>DOWN</v>
      </c>
      <c r="L2398" s="2">
        <v>9</v>
      </c>
      <c r="Q2398" s="15"/>
    </row>
    <row r="2399" spans="1:17" x14ac:dyDescent="0.25">
      <c r="A2399" s="1">
        <v>40010</v>
      </c>
      <c r="B2399" s="3">
        <v>20.822856999999999</v>
      </c>
      <c r="C2399" s="3">
        <v>21.145714000000002</v>
      </c>
      <c r="D2399" s="3">
        <v>20.795712999999999</v>
      </c>
      <c r="E2399" s="3">
        <v>21.074286000000001</v>
      </c>
      <c r="F2399" s="3">
        <v>18.677206000000002</v>
      </c>
      <c r="G2399">
        <v>98392700</v>
      </c>
      <c r="H2399" t="str">
        <f>TEXT(AppleStock[[#This Row],[Date]],"dddd")</f>
        <v>Thursday</v>
      </c>
      <c r="I2399" t="str">
        <f>MID(AppleStock[[#This Row],[Day]],1,FIND("day",AppleStock[[#This Row],[Day]])-1)</f>
        <v>Thurs</v>
      </c>
      <c r="J2399" s="3">
        <f>AppleStock[[#This Row],[Open]]-AppleStock[[#This Row],[Close]]</f>
        <v>-0.25142900000000168</v>
      </c>
      <c r="K2399" t="str">
        <f>IF(AppleStock[[#This Row],[Day Change]]&gt;0,"UP","DOWN")</f>
        <v>DOWN</v>
      </c>
      <c r="L2399" s="2">
        <v>9</v>
      </c>
      <c r="Q2399" s="15"/>
    </row>
    <row r="2400" spans="1:17" x14ac:dyDescent="0.25">
      <c r="A2400" s="1">
        <v>40011</v>
      </c>
      <c r="B2400" s="3">
        <v>21.297142000000001</v>
      </c>
      <c r="C2400" s="3">
        <v>21.717141999999999</v>
      </c>
      <c r="D2400" s="3">
        <v>21.232856999999999</v>
      </c>
      <c r="E2400" s="3">
        <v>21.678571999999999</v>
      </c>
      <c r="F2400" s="3">
        <v>19.212758999999998</v>
      </c>
      <c r="G2400">
        <v>150538500</v>
      </c>
      <c r="H2400" t="str">
        <f>TEXT(AppleStock[[#This Row],[Date]],"dddd")</f>
        <v>Friday</v>
      </c>
      <c r="I2400" t="str">
        <f>MID(AppleStock[[#This Row],[Day]],1,FIND("day",AppleStock[[#This Row],[Day]])-1)</f>
        <v>Fri</v>
      </c>
      <c r="J2400" s="3">
        <f>AppleStock[[#This Row],[Open]]-AppleStock[[#This Row],[Close]]</f>
        <v>-0.38142999999999816</v>
      </c>
      <c r="K2400" t="str">
        <f>IF(AppleStock[[#This Row],[Day Change]]&gt;0,"UP","DOWN")</f>
        <v>DOWN</v>
      </c>
      <c r="L2400" s="2">
        <v>9</v>
      </c>
      <c r="Q2400" s="15"/>
    </row>
    <row r="2401" spans="1:17" x14ac:dyDescent="0.25">
      <c r="A2401" s="1">
        <v>40014</v>
      </c>
      <c r="B2401" s="3">
        <v>21.895714000000002</v>
      </c>
      <c r="C2401" s="3">
        <v>22.148571</v>
      </c>
      <c r="D2401" s="3">
        <v>21.555713999999998</v>
      </c>
      <c r="E2401" s="3">
        <v>21.844286</v>
      </c>
      <c r="F2401" s="3">
        <v>19.359622999999999</v>
      </c>
      <c r="G2401">
        <v>183881600</v>
      </c>
      <c r="H2401" t="str">
        <f>TEXT(AppleStock[[#This Row],[Date]],"dddd")</f>
        <v>Monday</v>
      </c>
      <c r="I2401" t="str">
        <f>MID(AppleStock[[#This Row],[Day]],1,FIND("day",AppleStock[[#This Row],[Day]])-1)</f>
        <v>Mon</v>
      </c>
      <c r="J2401" s="3">
        <f>AppleStock[[#This Row],[Open]]-AppleStock[[#This Row],[Close]]</f>
        <v>5.1428000000001362E-2</v>
      </c>
      <c r="K2401" t="str">
        <f>IF(AppleStock[[#This Row],[Day Change]]&gt;0,"UP","DOWN")</f>
        <v>UP</v>
      </c>
      <c r="L2401" s="2">
        <v>9</v>
      </c>
      <c r="Q2401" s="15"/>
    </row>
    <row r="2402" spans="1:17" x14ac:dyDescent="0.25">
      <c r="A2402" s="1">
        <v>40015</v>
      </c>
      <c r="B2402" s="3">
        <v>21.898571</v>
      </c>
      <c r="C2402" s="3">
        <v>21.918571</v>
      </c>
      <c r="D2402" s="3">
        <v>21.392856999999999</v>
      </c>
      <c r="E2402" s="3">
        <v>21.644285</v>
      </c>
      <c r="F2402" s="3">
        <v>19.182369000000001</v>
      </c>
      <c r="G2402">
        <v>218695400</v>
      </c>
      <c r="H2402" t="str">
        <f>TEXT(AppleStock[[#This Row],[Date]],"dddd")</f>
        <v>Tuesday</v>
      </c>
      <c r="I2402" t="str">
        <f>MID(AppleStock[[#This Row],[Day]],1,FIND("day",AppleStock[[#This Row],[Day]])-1)</f>
        <v>Tues</v>
      </c>
      <c r="J2402" s="3">
        <f>AppleStock[[#This Row],[Open]]-AppleStock[[#This Row],[Close]]</f>
        <v>0.25428600000000046</v>
      </c>
      <c r="K2402" t="str">
        <f>IF(AppleStock[[#This Row],[Day Change]]&gt;0,"UP","DOWN")</f>
        <v>UP</v>
      </c>
      <c r="L2402" s="2">
        <v>9</v>
      </c>
      <c r="Q2402" s="15"/>
    </row>
    <row r="2403" spans="1:17" x14ac:dyDescent="0.25">
      <c r="A2403" s="1">
        <v>40016</v>
      </c>
      <c r="B2403" s="3">
        <v>22.541429999999998</v>
      </c>
      <c r="C2403" s="3">
        <v>22.675713999999999</v>
      </c>
      <c r="D2403" s="3">
        <v>22.301428000000001</v>
      </c>
      <c r="E2403" s="3">
        <v>22.391428000000001</v>
      </c>
      <c r="F2403" s="3">
        <v>19.844528</v>
      </c>
      <c r="G2403">
        <v>218526000</v>
      </c>
      <c r="H2403" t="str">
        <f>TEXT(AppleStock[[#This Row],[Date]],"dddd")</f>
        <v>Wednesday</v>
      </c>
      <c r="I2403" t="str">
        <f>MID(AppleStock[[#This Row],[Day]],1,FIND("day",AppleStock[[#This Row],[Day]])-1)</f>
        <v>Wednes</v>
      </c>
      <c r="J2403" s="3">
        <f>AppleStock[[#This Row],[Open]]-AppleStock[[#This Row],[Close]]</f>
        <v>0.15000199999999708</v>
      </c>
      <c r="K2403" t="str">
        <f>IF(AppleStock[[#This Row],[Day Change]]&gt;0,"UP","DOWN")</f>
        <v>UP</v>
      </c>
      <c r="L2403" s="2">
        <v>9</v>
      </c>
      <c r="Q2403" s="15"/>
    </row>
    <row r="2404" spans="1:17" x14ac:dyDescent="0.25">
      <c r="A2404" s="1">
        <v>40017</v>
      </c>
      <c r="B2404" s="3">
        <v>22.375713000000001</v>
      </c>
      <c r="C2404" s="3">
        <v>22.634284999999998</v>
      </c>
      <c r="D2404" s="3">
        <v>22.222857000000001</v>
      </c>
      <c r="E2404" s="3">
        <v>22.545712999999999</v>
      </c>
      <c r="F2404" s="3">
        <v>19.981268</v>
      </c>
      <c r="G2404">
        <v>131740700</v>
      </c>
      <c r="H2404" t="str">
        <f>TEXT(AppleStock[[#This Row],[Date]],"dddd")</f>
        <v>Thursday</v>
      </c>
      <c r="I2404" t="str">
        <f>MID(AppleStock[[#This Row],[Day]],1,FIND("day",AppleStock[[#This Row],[Day]])-1)</f>
        <v>Thurs</v>
      </c>
      <c r="J2404" s="3">
        <f>AppleStock[[#This Row],[Open]]-AppleStock[[#This Row],[Close]]</f>
        <v>-0.16999999999999815</v>
      </c>
      <c r="K2404" t="str">
        <f>IF(AppleStock[[#This Row],[Day Change]]&gt;0,"UP","DOWN")</f>
        <v>DOWN</v>
      </c>
      <c r="L2404" s="2">
        <v>9</v>
      </c>
      <c r="Q2404" s="15"/>
    </row>
    <row r="2405" spans="1:17" x14ac:dyDescent="0.25">
      <c r="A2405" s="1">
        <v>40018</v>
      </c>
      <c r="B2405" s="3">
        <v>22.421429</v>
      </c>
      <c r="C2405" s="3">
        <v>22.857143000000001</v>
      </c>
      <c r="D2405" s="3">
        <v>22.357143000000001</v>
      </c>
      <c r="E2405" s="3">
        <v>22.855715</v>
      </c>
      <c r="F2405" s="3">
        <v>20.256011999999998</v>
      </c>
      <c r="G2405">
        <v>109590600</v>
      </c>
      <c r="H2405" t="str">
        <f>TEXT(AppleStock[[#This Row],[Date]],"dddd")</f>
        <v>Friday</v>
      </c>
      <c r="I2405" t="str">
        <f>MID(AppleStock[[#This Row],[Day]],1,FIND("day",AppleStock[[#This Row],[Day]])-1)</f>
        <v>Fri</v>
      </c>
      <c r="J2405" s="3">
        <f>AppleStock[[#This Row],[Open]]-AppleStock[[#This Row],[Close]]</f>
        <v>-0.43428600000000017</v>
      </c>
      <c r="K2405" t="str">
        <f>IF(AppleStock[[#This Row],[Day Change]]&gt;0,"UP","DOWN")</f>
        <v>DOWN</v>
      </c>
      <c r="L2405" s="2">
        <v>9</v>
      </c>
      <c r="Q2405" s="15"/>
    </row>
    <row r="2406" spans="1:17" x14ac:dyDescent="0.25">
      <c r="A2406" s="1">
        <v>40021</v>
      </c>
      <c r="B2406" s="3">
        <v>22.881428</v>
      </c>
      <c r="C2406" s="3">
        <v>22.982856999999999</v>
      </c>
      <c r="D2406" s="3">
        <v>22.465713999999998</v>
      </c>
      <c r="E2406" s="3">
        <v>22.871428999999999</v>
      </c>
      <c r="F2406" s="3">
        <v>20.269936000000001</v>
      </c>
      <c r="G2406">
        <v>108327800</v>
      </c>
      <c r="H2406" t="str">
        <f>TEXT(AppleStock[[#This Row],[Date]],"dddd")</f>
        <v>Monday</v>
      </c>
      <c r="I2406" t="str">
        <f>MID(AppleStock[[#This Row],[Day]],1,FIND("day",AppleStock[[#This Row],[Day]])-1)</f>
        <v>Mon</v>
      </c>
      <c r="J2406" s="3">
        <f>AppleStock[[#This Row],[Open]]-AppleStock[[#This Row],[Close]]</f>
        <v>9.9990000000005352E-3</v>
      </c>
      <c r="K2406" t="str">
        <f>IF(AppleStock[[#This Row],[Day Change]]&gt;0,"UP","DOWN")</f>
        <v>UP</v>
      </c>
      <c r="L2406" s="2">
        <v>9</v>
      </c>
      <c r="Q2406" s="15"/>
    </row>
    <row r="2407" spans="1:17" x14ac:dyDescent="0.25">
      <c r="A2407" s="1">
        <v>40022</v>
      </c>
      <c r="B2407" s="3">
        <v>22.697144000000002</v>
      </c>
      <c r="C2407" s="3">
        <v>22.871428999999999</v>
      </c>
      <c r="D2407" s="3">
        <v>22.514285999999998</v>
      </c>
      <c r="E2407" s="3">
        <v>22.857143000000001</v>
      </c>
      <c r="F2407" s="3">
        <v>20.257275</v>
      </c>
      <c r="G2407">
        <v>90888700</v>
      </c>
      <c r="H2407" t="str">
        <f>TEXT(AppleStock[[#This Row],[Date]],"dddd")</f>
        <v>Tuesday</v>
      </c>
      <c r="I2407" t="str">
        <f>MID(AppleStock[[#This Row],[Day]],1,FIND("day",AppleStock[[#This Row],[Day]])-1)</f>
        <v>Tues</v>
      </c>
      <c r="J2407" s="3">
        <f>AppleStock[[#This Row],[Open]]-AppleStock[[#This Row],[Close]]</f>
        <v>-0.15999899999999911</v>
      </c>
      <c r="K2407" t="str">
        <f>IF(AppleStock[[#This Row],[Day Change]]&gt;0,"UP","DOWN")</f>
        <v>DOWN</v>
      </c>
      <c r="L2407" s="2">
        <v>9</v>
      </c>
      <c r="Q2407" s="15"/>
    </row>
    <row r="2408" spans="1:17" x14ac:dyDescent="0.25">
      <c r="A2408" s="1">
        <v>40023</v>
      </c>
      <c r="B2408" s="3">
        <v>22.700001</v>
      </c>
      <c r="C2408" s="3">
        <v>22.921429</v>
      </c>
      <c r="D2408" s="3">
        <v>22.607143000000001</v>
      </c>
      <c r="E2408" s="3">
        <v>22.861429000000001</v>
      </c>
      <c r="F2408" s="3">
        <v>20.261074000000001</v>
      </c>
      <c r="G2408">
        <v>95539500</v>
      </c>
      <c r="H2408" t="str">
        <f>TEXT(AppleStock[[#This Row],[Date]],"dddd")</f>
        <v>Wednesday</v>
      </c>
      <c r="I2408" t="str">
        <f>MID(AppleStock[[#This Row],[Day]],1,FIND("day",AppleStock[[#This Row],[Day]])-1)</f>
        <v>Wednes</v>
      </c>
      <c r="J2408" s="3">
        <f>AppleStock[[#This Row],[Open]]-AppleStock[[#This Row],[Close]]</f>
        <v>-0.16142800000000079</v>
      </c>
      <c r="K2408" t="str">
        <f>IF(AppleStock[[#This Row],[Day Change]]&gt;0,"UP","DOWN")</f>
        <v>DOWN</v>
      </c>
      <c r="L2408" s="2">
        <v>9</v>
      </c>
      <c r="Q2408" s="15"/>
    </row>
    <row r="2409" spans="1:17" x14ac:dyDescent="0.25">
      <c r="A2409" s="1">
        <v>40024</v>
      </c>
      <c r="B2409" s="3">
        <v>23.1</v>
      </c>
      <c r="C2409" s="3">
        <v>23.531428999999999</v>
      </c>
      <c r="D2409" s="3">
        <v>23.071428000000001</v>
      </c>
      <c r="E2409" s="3">
        <v>23.255714000000001</v>
      </c>
      <c r="F2409" s="3">
        <v>20.610512</v>
      </c>
      <c r="G2409">
        <v>117401200</v>
      </c>
      <c r="H2409" t="str">
        <f>TEXT(AppleStock[[#This Row],[Date]],"dddd")</f>
        <v>Thursday</v>
      </c>
      <c r="I2409" t="str">
        <f>MID(AppleStock[[#This Row],[Day]],1,FIND("day",AppleStock[[#This Row],[Day]])-1)</f>
        <v>Thurs</v>
      </c>
      <c r="J2409" s="3">
        <f>AppleStock[[#This Row],[Open]]-AppleStock[[#This Row],[Close]]</f>
        <v>-0.15571399999999969</v>
      </c>
      <c r="K2409" t="str">
        <f>IF(AppleStock[[#This Row],[Day Change]]&gt;0,"UP","DOWN")</f>
        <v>DOWN</v>
      </c>
      <c r="L2409" s="2">
        <v>9</v>
      </c>
      <c r="Q2409" s="15"/>
    </row>
    <row r="2410" spans="1:17" x14ac:dyDescent="0.25">
      <c r="A2410" s="1">
        <v>40025</v>
      </c>
      <c r="B2410" s="3">
        <v>23.284286000000002</v>
      </c>
      <c r="C2410" s="3">
        <v>23.571428000000001</v>
      </c>
      <c r="D2410" s="3">
        <v>23.272857999999999</v>
      </c>
      <c r="E2410" s="3">
        <v>23.341429000000002</v>
      </c>
      <c r="F2410" s="3">
        <v>20.686475999999999</v>
      </c>
      <c r="G2410">
        <v>105634200</v>
      </c>
      <c r="H2410" t="str">
        <f>TEXT(AppleStock[[#This Row],[Date]],"dddd")</f>
        <v>Friday</v>
      </c>
      <c r="I2410" t="str">
        <f>MID(AppleStock[[#This Row],[Day]],1,FIND("day",AppleStock[[#This Row],[Day]])-1)</f>
        <v>Fri</v>
      </c>
      <c r="J2410" s="3">
        <f>AppleStock[[#This Row],[Open]]-AppleStock[[#This Row],[Close]]</f>
        <v>-5.7142999999999944E-2</v>
      </c>
      <c r="K2410" t="str">
        <f>IF(AppleStock[[#This Row],[Day Change]]&gt;0,"UP","DOWN")</f>
        <v>DOWN</v>
      </c>
      <c r="L2410" s="2">
        <v>9</v>
      </c>
      <c r="Q2410" s="15"/>
    </row>
    <row r="2411" spans="1:17" x14ac:dyDescent="0.25">
      <c r="A2411" s="1">
        <v>40028</v>
      </c>
      <c r="B2411" s="3">
        <v>23.601429</v>
      </c>
      <c r="C2411" s="3">
        <v>23.805713999999998</v>
      </c>
      <c r="D2411" s="3">
        <v>23.552855999999998</v>
      </c>
      <c r="E2411" s="3">
        <v>23.775715000000002</v>
      </c>
      <c r="F2411" s="3">
        <v>21.071365</v>
      </c>
      <c r="G2411">
        <v>98560000</v>
      </c>
      <c r="H2411" t="str">
        <f>TEXT(AppleStock[[#This Row],[Date]],"dddd")</f>
        <v>Monday</v>
      </c>
      <c r="I2411" t="str">
        <f>MID(AppleStock[[#This Row],[Day]],1,FIND("day",AppleStock[[#This Row],[Day]])-1)</f>
        <v>Mon</v>
      </c>
      <c r="J2411" s="3">
        <f>AppleStock[[#This Row],[Open]]-AppleStock[[#This Row],[Close]]</f>
        <v>-0.17428600000000216</v>
      </c>
      <c r="K2411" t="str">
        <f>IF(AppleStock[[#This Row],[Day Change]]&gt;0,"UP","DOWN")</f>
        <v>DOWN</v>
      </c>
      <c r="L2411" s="2">
        <v>9</v>
      </c>
      <c r="Q2411" s="15"/>
    </row>
    <row r="2412" spans="1:17" x14ac:dyDescent="0.25">
      <c r="A2412" s="1">
        <v>40029</v>
      </c>
      <c r="B2412" s="3">
        <v>23.561427999999999</v>
      </c>
      <c r="C2412" s="3">
        <v>23.652857000000001</v>
      </c>
      <c r="D2412" s="3">
        <v>23.458570000000002</v>
      </c>
      <c r="E2412" s="3">
        <v>23.65</v>
      </c>
      <c r="F2412" s="3">
        <v>20.959945999999999</v>
      </c>
      <c r="G2412">
        <v>98952700</v>
      </c>
      <c r="H2412" t="str">
        <f>TEXT(AppleStock[[#This Row],[Date]],"dddd")</f>
        <v>Tuesday</v>
      </c>
      <c r="I2412" t="str">
        <f>MID(AppleStock[[#This Row],[Day]],1,FIND("day",AppleStock[[#This Row],[Day]])-1)</f>
        <v>Tues</v>
      </c>
      <c r="J2412" s="3">
        <f>AppleStock[[#This Row],[Open]]-AppleStock[[#This Row],[Close]]</f>
        <v>-8.8571999999999207E-2</v>
      </c>
      <c r="K2412" t="str">
        <f>IF(AppleStock[[#This Row],[Day Change]]&gt;0,"UP","DOWN")</f>
        <v>DOWN</v>
      </c>
      <c r="L2412" s="2">
        <v>9</v>
      </c>
      <c r="Q2412" s="15"/>
    </row>
    <row r="2413" spans="1:17" x14ac:dyDescent="0.25">
      <c r="A2413" s="1">
        <v>40030</v>
      </c>
      <c r="B2413" s="3">
        <v>23.678571999999999</v>
      </c>
      <c r="C2413" s="3">
        <v>23.912856999999999</v>
      </c>
      <c r="D2413" s="3">
        <v>23.458570000000002</v>
      </c>
      <c r="E2413" s="3">
        <v>23.587143000000001</v>
      </c>
      <c r="F2413" s="3">
        <v>20.904236000000001</v>
      </c>
      <c r="G2413">
        <v>105795900</v>
      </c>
      <c r="H2413" t="str">
        <f>TEXT(AppleStock[[#This Row],[Date]],"dddd")</f>
        <v>Wednesday</v>
      </c>
      <c r="I2413" t="str">
        <f>MID(AppleStock[[#This Row],[Day]],1,FIND("day",AppleStock[[#This Row],[Day]])-1)</f>
        <v>Wednes</v>
      </c>
      <c r="J2413" s="3">
        <f>AppleStock[[#This Row],[Open]]-AppleStock[[#This Row],[Close]]</f>
        <v>9.1428999999997984E-2</v>
      </c>
      <c r="K2413" t="str">
        <f>IF(AppleStock[[#This Row],[Day Change]]&gt;0,"UP","DOWN")</f>
        <v>UP</v>
      </c>
      <c r="L2413" s="2">
        <v>9</v>
      </c>
      <c r="Q2413" s="15"/>
    </row>
    <row r="2414" spans="1:17" x14ac:dyDescent="0.25">
      <c r="A2414" s="1">
        <v>40031</v>
      </c>
      <c r="B2414" s="3">
        <v>23.654285000000002</v>
      </c>
      <c r="C2414" s="3">
        <v>23.787144000000001</v>
      </c>
      <c r="D2414" s="3">
        <v>23.298570999999999</v>
      </c>
      <c r="E2414" s="3">
        <v>23.415714000000001</v>
      </c>
      <c r="F2414" s="3">
        <v>20.752312</v>
      </c>
      <c r="G2414">
        <v>85404200</v>
      </c>
      <c r="H2414" t="str">
        <f>TEXT(AppleStock[[#This Row],[Date]],"dddd")</f>
        <v>Thursday</v>
      </c>
      <c r="I2414" t="str">
        <f>MID(AppleStock[[#This Row],[Day]],1,FIND("day",AppleStock[[#This Row],[Day]])-1)</f>
        <v>Thurs</v>
      </c>
      <c r="J2414" s="3">
        <f>AppleStock[[#This Row],[Open]]-AppleStock[[#This Row],[Close]]</f>
        <v>0.23857100000000031</v>
      </c>
      <c r="K2414" t="str">
        <f>IF(AppleStock[[#This Row],[Day Change]]&gt;0,"UP","DOWN")</f>
        <v>UP</v>
      </c>
      <c r="L2414" s="2">
        <v>9</v>
      </c>
      <c r="Q2414" s="15"/>
    </row>
    <row r="2415" spans="1:17" x14ac:dyDescent="0.25">
      <c r="A2415" s="1">
        <v>40032</v>
      </c>
      <c r="B2415" s="3">
        <v>23.641428000000001</v>
      </c>
      <c r="C2415" s="3">
        <v>23.799999</v>
      </c>
      <c r="D2415" s="3">
        <v>23.542856</v>
      </c>
      <c r="E2415" s="3">
        <v>23.644285</v>
      </c>
      <c r="F2415" s="3">
        <v>20.954886999999999</v>
      </c>
      <c r="G2415">
        <v>96838700</v>
      </c>
      <c r="H2415" t="str">
        <f>TEXT(AppleStock[[#This Row],[Date]],"dddd")</f>
        <v>Friday</v>
      </c>
      <c r="I2415" t="str">
        <f>MID(AppleStock[[#This Row],[Day]],1,FIND("day",AppleStock[[#This Row],[Day]])-1)</f>
        <v>Fri</v>
      </c>
      <c r="J2415" s="3">
        <f>AppleStock[[#This Row],[Open]]-AppleStock[[#This Row],[Close]]</f>
        <v>-2.8569999999987772E-3</v>
      </c>
      <c r="K2415" t="str">
        <f>IF(AppleStock[[#This Row],[Day Change]]&gt;0,"UP","DOWN")</f>
        <v>DOWN</v>
      </c>
      <c r="L2415" s="2">
        <v>9</v>
      </c>
      <c r="Q2415" s="15"/>
    </row>
    <row r="2416" spans="1:17" x14ac:dyDescent="0.25">
      <c r="A2416" s="1">
        <v>40035</v>
      </c>
      <c r="B2416" s="3">
        <v>23.665714000000001</v>
      </c>
      <c r="C2416" s="3">
        <v>23.799999</v>
      </c>
      <c r="D2416" s="3">
        <v>23.379999000000002</v>
      </c>
      <c r="E2416" s="3">
        <v>23.531428999999999</v>
      </c>
      <c r="F2416" s="3">
        <v>20.854868</v>
      </c>
      <c r="G2416">
        <v>75073600</v>
      </c>
      <c r="H2416" t="str">
        <f>TEXT(AppleStock[[#This Row],[Date]],"dddd")</f>
        <v>Monday</v>
      </c>
      <c r="I2416" t="str">
        <f>MID(AppleStock[[#This Row],[Day]],1,FIND("day",AppleStock[[#This Row],[Day]])-1)</f>
        <v>Mon</v>
      </c>
      <c r="J2416" s="3">
        <f>AppleStock[[#This Row],[Open]]-AppleStock[[#This Row],[Close]]</f>
        <v>0.13428500000000199</v>
      </c>
      <c r="K2416" t="str">
        <f>IF(AppleStock[[#This Row],[Day Change]]&gt;0,"UP","DOWN")</f>
        <v>UP</v>
      </c>
      <c r="L2416" s="2">
        <v>9</v>
      </c>
      <c r="Q2416" s="15"/>
    </row>
    <row r="2417" spans="1:17" x14ac:dyDescent="0.25">
      <c r="A2417" s="1">
        <v>40036</v>
      </c>
      <c r="B2417" s="3">
        <v>23.384284999999998</v>
      </c>
      <c r="C2417" s="3">
        <v>23.482856999999999</v>
      </c>
      <c r="D2417" s="3">
        <v>23.125713000000001</v>
      </c>
      <c r="E2417" s="3">
        <v>23.261429</v>
      </c>
      <c r="F2417" s="3">
        <v>20.615573999999999</v>
      </c>
      <c r="G2417">
        <v>88835600</v>
      </c>
      <c r="H2417" t="str">
        <f>TEXT(AppleStock[[#This Row],[Date]],"dddd")</f>
        <v>Tuesday</v>
      </c>
      <c r="I2417" t="str">
        <f>MID(AppleStock[[#This Row],[Day]],1,FIND("day",AppleStock[[#This Row],[Day]])-1)</f>
        <v>Tues</v>
      </c>
      <c r="J2417" s="3">
        <f>AppleStock[[#This Row],[Open]]-AppleStock[[#This Row],[Close]]</f>
        <v>0.12285599999999874</v>
      </c>
      <c r="K2417" t="str">
        <f>IF(AppleStock[[#This Row],[Day Change]]&gt;0,"UP","DOWN")</f>
        <v>UP</v>
      </c>
      <c r="L2417" s="2">
        <v>9</v>
      </c>
      <c r="Q2417" s="15"/>
    </row>
    <row r="2418" spans="1:17" x14ac:dyDescent="0.25">
      <c r="A2418" s="1">
        <v>40037</v>
      </c>
      <c r="B2418" s="3">
        <v>23.221428</v>
      </c>
      <c r="C2418" s="3">
        <v>23.815714</v>
      </c>
      <c r="D2418" s="3">
        <v>23.208570000000002</v>
      </c>
      <c r="E2418" s="3">
        <v>23.615715000000002</v>
      </c>
      <c r="F2418" s="3">
        <v>20.929563999999999</v>
      </c>
      <c r="G2418">
        <v>111267800</v>
      </c>
      <c r="H2418" t="str">
        <f>TEXT(AppleStock[[#This Row],[Date]],"dddd")</f>
        <v>Wednesday</v>
      </c>
      <c r="I2418" t="str">
        <f>MID(AppleStock[[#This Row],[Day]],1,FIND("day",AppleStock[[#This Row],[Day]])-1)</f>
        <v>Wednes</v>
      </c>
      <c r="J2418" s="3">
        <f>AppleStock[[#This Row],[Open]]-AppleStock[[#This Row],[Close]]</f>
        <v>-0.39428700000000205</v>
      </c>
      <c r="K2418" t="str">
        <f>IF(AppleStock[[#This Row],[Day Change]]&gt;0,"UP","DOWN")</f>
        <v>DOWN</v>
      </c>
      <c r="L2418" s="2">
        <v>9</v>
      </c>
      <c r="Q2418" s="15"/>
    </row>
    <row r="2419" spans="1:17" x14ac:dyDescent="0.25">
      <c r="A2419" s="1">
        <v>40038</v>
      </c>
      <c r="B2419" s="3">
        <v>23.807141999999999</v>
      </c>
      <c r="C2419" s="3">
        <v>24.095714999999998</v>
      </c>
      <c r="D2419" s="3">
        <v>23.785715</v>
      </c>
      <c r="E2419" s="3">
        <v>24.059999000000001</v>
      </c>
      <c r="F2419" s="3">
        <v>21.323318</v>
      </c>
      <c r="G2419">
        <v>109995200</v>
      </c>
      <c r="H2419" t="str">
        <f>TEXT(AppleStock[[#This Row],[Date]],"dddd")</f>
        <v>Thursday</v>
      </c>
      <c r="I2419" t="str">
        <f>MID(AppleStock[[#This Row],[Day]],1,FIND("day",AppleStock[[#This Row],[Day]])-1)</f>
        <v>Thurs</v>
      </c>
      <c r="J2419" s="3">
        <f>AppleStock[[#This Row],[Open]]-AppleStock[[#This Row],[Close]]</f>
        <v>-0.25285700000000233</v>
      </c>
      <c r="K2419" t="str">
        <f>IF(AppleStock[[#This Row],[Day Change]]&gt;0,"UP","DOWN")</f>
        <v>DOWN</v>
      </c>
      <c r="L2419" s="2">
        <v>9</v>
      </c>
      <c r="Q2419" s="15"/>
    </row>
    <row r="2420" spans="1:17" x14ac:dyDescent="0.25">
      <c r="A2420" s="1">
        <v>40039</v>
      </c>
      <c r="B2420" s="3">
        <v>23.991427999999999</v>
      </c>
      <c r="C2420" s="3">
        <v>24.032858000000001</v>
      </c>
      <c r="D2420" s="3">
        <v>23.647141999999999</v>
      </c>
      <c r="E2420" s="3">
        <v>23.825714000000001</v>
      </c>
      <c r="F2420" s="3">
        <v>21.115675</v>
      </c>
      <c r="G2420">
        <v>76454000</v>
      </c>
      <c r="H2420" t="str">
        <f>TEXT(AppleStock[[#This Row],[Date]],"dddd")</f>
        <v>Friday</v>
      </c>
      <c r="I2420" t="str">
        <f>MID(AppleStock[[#This Row],[Day]],1,FIND("day",AppleStock[[#This Row],[Day]])-1)</f>
        <v>Fri</v>
      </c>
      <c r="J2420" s="3">
        <f>AppleStock[[#This Row],[Open]]-AppleStock[[#This Row],[Close]]</f>
        <v>0.1657139999999977</v>
      </c>
      <c r="K2420" t="str">
        <f>IF(AppleStock[[#This Row],[Day Change]]&gt;0,"UP","DOWN")</f>
        <v>UP</v>
      </c>
      <c r="L2420" s="2">
        <v>9</v>
      </c>
      <c r="Q2420" s="15"/>
    </row>
    <row r="2421" spans="1:17" x14ac:dyDescent="0.25">
      <c r="A2421" s="1">
        <v>40042</v>
      </c>
      <c r="B2421" s="3">
        <v>23.364286</v>
      </c>
      <c r="C2421" s="3">
        <v>23.370000999999998</v>
      </c>
      <c r="D2421" s="3">
        <v>22.774286</v>
      </c>
      <c r="E2421" s="3">
        <v>22.798570999999999</v>
      </c>
      <c r="F2421" s="3">
        <v>20.205362000000001</v>
      </c>
      <c r="G2421">
        <v>131095300</v>
      </c>
      <c r="H2421" t="str">
        <f>TEXT(AppleStock[[#This Row],[Date]],"dddd")</f>
        <v>Monday</v>
      </c>
      <c r="I2421" t="str">
        <f>MID(AppleStock[[#This Row],[Day]],1,FIND("day",AppleStock[[#This Row],[Day]])-1)</f>
        <v>Mon</v>
      </c>
      <c r="J2421" s="3">
        <f>AppleStock[[#This Row],[Open]]-AppleStock[[#This Row],[Close]]</f>
        <v>0.56571500000000086</v>
      </c>
      <c r="K2421" t="str">
        <f>IF(AppleStock[[#This Row],[Day Change]]&gt;0,"UP","DOWN")</f>
        <v>UP</v>
      </c>
      <c r="L2421" s="2">
        <v>9</v>
      </c>
      <c r="Q2421" s="15"/>
    </row>
    <row r="2422" spans="1:17" x14ac:dyDescent="0.25">
      <c r="A2422" s="1">
        <v>40043</v>
      </c>
      <c r="B2422" s="3">
        <v>23.09</v>
      </c>
      <c r="C2422" s="3">
        <v>23.462855999999999</v>
      </c>
      <c r="D2422" s="3">
        <v>23.058571000000001</v>
      </c>
      <c r="E2422" s="3">
        <v>23.428571999999999</v>
      </c>
      <c r="F2422" s="3">
        <v>20.763705999999999</v>
      </c>
      <c r="G2422">
        <v>107788100</v>
      </c>
      <c r="H2422" t="str">
        <f>TEXT(AppleStock[[#This Row],[Date]],"dddd")</f>
        <v>Tuesday</v>
      </c>
      <c r="I2422" t="str">
        <f>MID(AppleStock[[#This Row],[Day]],1,FIND("day",AppleStock[[#This Row],[Day]])-1)</f>
        <v>Tues</v>
      </c>
      <c r="J2422" s="3">
        <f>AppleStock[[#This Row],[Open]]-AppleStock[[#This Row],[Close]]</f>
        <v>-0.33857199999999921</v>
      </c>
      <c r="K2422" t="str">
        <f>IF(AppleStock[[#This Row],[Day Change]]&gt;0,"UP","DOWN")</f>
        <v>DOWN</v>
      </c>
      <c r="L2422" s="2">
        <v>9</v>
      </c>
      <c r="Q2422" s="15"/>
    </row>
    <row r="2423" spans="1:17" x14ac:dyDescent="0.25">
      <c r="A2423" s="1">
        <v>40044</v>
      </c>
      <c r="B2423" s="3">
        <v>23.25</v>
      </c>
      <c r="C2423" s="3">
        <v>23.614286</v>
      </c>
      <c r="D2423" s="3">
        <v>23.207144</v>
      </c>
      <c r="E2423" s="3">
        <v>23.514285999999998</v>
      </c>
      <c r="F2423" s="3">
        <v>20.839670000000002</v>
      </c>
      <c r="G2423">
        <v>103317900</v>
      </c>
      <c r="H2423" t="str">
        <f>TEXT(AppleStock[[#This Row],[Date]],"dddd")</f>
        <v>Wednesday</v>
      </c>
      <c r="I2423" t="str">
        <f>MID(AppleStock[[#This Row],[Day]],1,FIND("day",AppleStock[[#This Row],[Day]])-1)</f>
        <v>Wednes</v>
      </c>
      <c r="J2423" s="3">
        <f>AppleStock[[#This Row],[Open]]-AppleStock[[#This Row],[Close]]</f>
        <v>-0.26428599999999847</v>
      </c>
      <c r="K2423" t="str">
        <f>IF(AppleStock[[#This Row],[Day Change]]&gt;0,"UP","DOWN")</f>
        <v>DOWN</v>
      </c>
      <c r="L2423" s="2">
        <v>9</v>
      </c>
      <c r="Q2423" s="15"/>
    </row>
    <row r="2424" spans="1:17" x14ac:dyDescent="0.25">
      <c r="A2424" s="1">
        <v>40045</v>
      </c>
      <c r="B2424" s="3">
        <v>23.568570999999999</v>
      </c>
      <c r="C2424" s="3">
        <v>23.817142</v>
      </c>
      <c r="D2424" s="3">
        <v>23.515715</v>
      </c>
      <c r="E2424" s="3">
        <v>23.761429</v>
      </c>
      <c r="F2424" s="3">
        <v>21.058702</v>
      </c>
      <c r="G2424">
        <v>85507800</v>
      </c>
      <c r="H2424" t="str">
        <f>TEXT(AppleStock[[#This Row],[Date]],"dddd")</f>
        <v>Thursday</v>
      </c>
      <c r="I2424" t="str">
        <f>MID(AppleStock[[#This Row],[Day]],1,FIND("day",AppleStock[[#This Row],[Day]])-1)</f>
        <v>Thurs</v>
      </c>
      <c r="J2424" s="3">
        <f>AppleStock[[#This Row],[Open]]-AppleStock[[#This Row],[Close]]</f>
        <v>-0.19285800000000108</v>
      </c>
      <c r="K2424" t="str">
        <f>IF(AppleStock[[#This Row],[Day Change]]&gt;0,"UP","DOWN")</f>
        <v>DOWN</v>
      </c>
      <c r="L2424" s="2">
        <v>9</v>
      </c>
      <c r="Q2424" s="15"/>
    </row>
    <row r="2425" spans="1:17" x14ac:dyDescent="0.25">
      <c r="A2425" s="1">
        <v>40046</v>
      </c>
      <c r="B2425" s="3">
        <v>23.950001</v>
      </c>
      <c r="C2425" s="3">
        <v>24.195715</v>
      </c>
      <c r="D2425" s="3">
        <v>23.828571</v>
      </c>
      <c r="E2425" s="3">
        <v>24.174285999999999</v>
      </c>
      <c r="F2425" s="3">
        <v>21.424595</v>
      </c>
      <c r="G2425">
        <v>104018600</v>
      </c>
      <c r="H2425" t="str">
        <f>TEXT(AppleStock[[#This Row],[Date]],"dddd")</f>
        <v>Friday</v>
      </c>
      <c r="I2425" t="str">
        <f>MID(AppleStock[[#This Row],[Day]],1,FIND("day",AppleStock[[#This Row],[Day]])-1)</f>
        <v>Fri</v>
      </c>
      <c r="J2425" s="3">
        <f>AppleStock[[#This Row],[Open]]-AppleStock[[#This Row],[Close]]</f>
        <v>-0.22428499999999829</v>
      </c>
      <c r="K2425" t="str">
        <f>IF(AppleStock[[#This Row],[Day Change]]&gt;0,"UP","DOWN")</f>
        <v>DOWN</v>
      </c>
      <c r="L2425" s="2">
        <v>9</v>
      </c>
      <c r="Q2425" s="15"/>
    </row>
    <row r="2426" spans="1:17" x14ac:dyDescent="0.25">
      <c r="A2426" s="1">
        <v>40049</v>
      </c>
      <c r="B2426" s="3">
        <v>24.302855999999998</v>
      </c>
      <c r="C2426" s="3">
        <v>24.387142000000001</v>
      </c>
      <c r="D2426" s="3">
        <v>24.038571999999998</v>
      </c>
      <c r="E2426" s="3">
        <v>24.151427999999999</v>
      </c>
      <c r="F2426" s="3">
        <v>21.404344999999999</v>
      </c>
      <c r="G2426">
        <v>101732400</v>
      </c>
      <c r="H2426" t="str">
        <f>TEXT(AppleStock[[#This Row],[Date]],"dddd")</f>
        <v>Monday</v>
      </c>
      <c r="I2426" t="str">
        <f>MID(AppleStock[[#This Row],[Day]],1,FIND("day",AppleStock[[#This Row],[Day]])-1)</f>
        <v>Mon</v>
      </c>
      <c r="J2426" s="3">
        <f>AppleStock[[#This Row],[Open]]-AppleStock[[#This Row],[Close]]</f>
        <v>0.15142799999999923</v>
      </c>
      <c r="K2426" t="str">
        <f>IF(AppleStock[[#This Row],[Day Change]]&gt;0,"UP","DOWN")</f>
        <v>UP</v>
      </c>
      <c r="L2426" s="2">
        <v>9</v>
      </c>
      <c r="Q2426" s="15"/>
    </row>
    <row r="2427" spans="1:17" x14ac:dyDescent="0.25">
      <c r="A2427" s="1">
        <v>40050</v>
      </c>
      <c r="B2427" s="3">
        <v>24.208570000000002</v>
      </c>
      <c r="C2427" s="3">
        <v>24.42</v>
      </c>
      <c r="D2427" s="3">
        <v>24.161428000000001</v>
      </c>
      <c r="E2427" s="3">
        <v>24.200001</v>
      </c>
      <c r="F2427" s="3">
        <v>21.447389999999999</v>
      </c>
      <c r="G2427">
        <v>81088700</v>
      </c>
      <c r="H2427" t="str">
        <f>TEXT(AppleStock[[#This Row],[Date]],"dddd")</f>
        <v>Tuesday</v>
      </c>
      <c r="I2427" t="str">
        <f>MID(AppleStock[[#This Row],[Day]],1,FIND("day",AppleStock[[#This Row],[Day]])-1)</f>
        <v>Tues</v>
      </c>
      <c r="J2427" s="3">
        <f>AppleStock[[#This Row],[Open]]-AppleStock[[#This Row],[Close]]</f>
        <v>8.5690000000013811E-3</v>
      </c>
      <c r="K2427" t="str">
        <f>IF(AppleStock[[#This Row],[Day Change]]&gt;0,"UP","DOWN")</f>
        <v>UP</v>
      </c>
      <c r="L2427" s="2">
        <v>9</v>
      </c>
      <c r="Q2427" s="15"/>
    </row>
    <row r="2428" spans="1:17" x14ac:dyDescent="0.25">
      <c r="A2428" s="1">
        <v>40051</v>
      </c>
      <c r="B2428" s="3">
        <v>24.131428</v>
      </c>
      <c r="C2428" s="3">
        <v>24.221428</v>
      </c>
      <c r="D2428" s="3">
        <v>23.822856999999999</v>
      </c>
      <c r="E2428" s="3">
        <v>23.915714000000001</v>
      </c>
      <c r="F2428" s="3">
        <v>21.195440000000001</v>
      </c>
      <c r="G2428">
        <v>75999700</v>
      </c>
      <c r="H2428" t="str">
        <f>TEXT(AppleStock[[#This Row],[Date]],"dddd")</f>
        <v>Wednesday</v>
      </c>
      <c r="I2428" t="str">
        <f>MID(AppleStock[[#This Row],[Day]],1,FIND("day",AppleStock[[#This Row],[Day]])-1)</f>
        <v>Wednes</v>
      </c>
      <c r="J2428" s="3">
        <f>AppleStock[[#This Row],[Open]]-AppleStock[[#This Row],[Close]]</f>
        <v>0.21571399999999841</v>
      </c>
      <c r="K2428" t="str">
        <f>IF(AppleStock[[#This Row],[Day Change]]&gt;0,"UP","DOWN")</f>
        <v>UP</v>
      </c>
      <c r="L2428" s="2">
        <v>9</v>
      </c>
      <c r="Q2428" s="15"/>
    </row>
    <row r="2429" spans="1:17" x14ac:dyDescent="0.25">
      <c r="A2429" s="1">
        <v>40052</v>
      </c>
      <c r="B2429" s="3">
        <v>24.107143000000001</v>
      </c>
      <c r="C2429" s="3">
        <v>24.224284999999998</v>
      </c>
      <c r="D2429" s="3">
        <v>23.547142000000001</v>
      </c>
      <c r="E2429" s="3">
        <v>24.207144</v>
      </c>
      <c r="F2429" s="3">
        <v>21.453721999999999</v>
      </c>
      <c r="G2429">
        <v>112295400</v>
      </c>
      <c r="H2429" t="str">
        <f>TEXT(AppleStock[[#This Row],[Date]],"dddd")</f>
        <v>Thursday</v>
      </c>
      <c r="I2429" t="str">
        <f>MID(AppleStock[[#This Row],[Day]],1,FIND("day",AppleStock[[#This Row],[Day]])-1)</f>
        <v>Thurs</v>
      </c>
      <c r="J2429" s="3">
        <f>AppleStock[[#This Row],[Open]]-AppleStock[[#This Row],[Close]]</f>
        <v>-0.1000009999999989</v>
      </c>
      <c r="K2429" t="str">
        <f>IF(AppleStock[[#This Row],[Day Change]]&gt;0,"UP","DOWN")</f>
        <v>DOWN</v>
      </c>
      <c r="L2429" s="2">
        <v>9</v>
      </c>
      <c r="Q2429" s="15"/>
    </row>
    <row r="2430" spans="1:17" x14ac:dyDescent="0.25">
      <c r="A2430" s="1">
        <v>40053</v>
      </c>
      <c r="B2430" s="3">
        <v>24.610001</v>
      </c>
      <c r="C2430" s="3">
        <v>24.641428000000001</v>
      </c>
      <c r="D2430" s="3">
        <v>24.075714000000001</v>
      </c>
      <c r="E2430" s="3">
        <v>24.292856</v>
      </c>
      <c r="F2430" s="3">
        <v>21.529686000000002</v>
      </c>
      <c r="G2430">
        <v>113425200</v>
      </c>
      <c r="H2430" t="str">
        <f>TEXT(AppleStock[[#This Row],[Date]],"dddd")</f>
        <v>Friday</v>
      </c>
      <c r="I2430" t="str">
        <f>MID(AppleStock[[#This Row],[Day]],1,FIND("day",AppleStock[[#This Row],[Day]])-1)</f>
        <v>Fri</v>
      </c>
      <c r="J2430" s="3">
        <f>AppleStock[[#This Row],[Open]]-AppleStock[[#This Row],[Close]]</f>
        <v>0.31714500000000001</v>
      </c>
      <c r="K2430" t="str">
        <f>IF(AppleStock[[#This Row],[Day Change]]&gt;0,"UP","DOWN")</f>
        <v>UP</v>
      </c>
      <c r="L2430" s="2">
        <v>9</v>
      </c>
      <c r="Q2430" s="15"/>
    </row>
    <row r="2431" spans="1:17" x14ac:dyDescent="0.25">
      <c r="A2431" s="1">
        <v>40056</v>
      </c>
      <c r="B2431" s="3">
        <v>24.022857999999999</v>
      </c>
      <c r="C2431" s="3">
        <v>24.121428999999999</v>
      </c>
      <c r="D2431" s="3">
        <v>23.785715</v>
      </c>
      <c r="E2431" s="3">
        <v>24.030000999999999</v>
      </c>
      <c r="F2431" s="3">
        <v>21.296726</v>
      </c>
      <c r="G2431">
        <v>77834400</v>
      </c>
      <c r="H2431" t="str">
        <f>TEXT(AppleStock[[#This Row],[Date]],"dddd")</f>
        <v>Monday</v>
      </c>
      <c r="I2431" t="str">
        <f>MID(AppleStock[[#This Row],[Day]],1,FIND("day",AppleStock[[#This Row],[Day]])-1)</f>
        <v>Mon</v>
      </c>
      <c r="J2431" s="3">
        <f>AppleStock[[#This Row],[Open]]-AppleStock[[#This Row],[Close]]</f>
        <v>-7.1429999999992333E-3</v>
      </c>
      <c r="K2431" t="str">
        <f>IF(AppleStock[[#This Row],[Day Change]]&gt;0,"UP","DOWN")</f>
        <v>DOWN</v>
      </c>
      <c r="L2431" s="2">
        <v>9</v>
      </c>
      <c r="Q2431" s="15"/>
    </row>
    <row r="2432" spans="1:17" x14ac:dyDescent="0.25">
      <c r="A2432" s="1">
        <v>40057</v>
      </c>
      <c r="B2432" s="3">
        <v>23.998570999999998</v>
      </c>
      <c r="C2432" s="3">
        <v>24.285715</v>
      </c>
      <c r="D2432" s="3">
        <v>23.562857000000001</v>
      </c>
      <c r="E2432" s="3">
        <v>23.614286</v>
      </c>
      <c r="F2432" s="3">
        <v>20.928303</v>
      </c>
      <c r="G2432">
        <v>117257000</v>
      </c>
      <c r="H2432" t="str">
        <f>TEXT(AppleStock[[#This Row],[Date]],"dddd")</f>
        <v>Tuesday</v>
      </c>
      <c r="I2432" t="str">
        <f>MID(AppleStock[[#This Row],[Day]],1,FIND("day",AppleStock[[#This Row],[Day]])-1)</f>
        <v>Tues</v>
      </c>
      <c r="J2432" s="3">
        <f>AppleStock[[#This Row],[Open]]-AppleStock[[#This Row],[Close]]</f>
        <v>0.38428499999999843</v>
      </c>
      <c r="K2432" t="str">
        <f>IF(AppleStock[[#This Row],[Day Change]]&gt;0,"UP","DOWN")</f>
        <v>UP</v>
      </c>
      <c r="L2432" s="2">
        <v>9</v>
      </c>
      <c r="Q2432" s="15"/>
    </row>
    <row r="2433" spans="1:17" x14ac:dyDescent="0.25">
      <c r="A2433" s="1">
        <v>40058</v>
      </c>
      <c r="B2433" s="3">
        <v>23.517143000000001</v>
      </c>
      <c r="C2433" s="3">
        <v>23.944286000000002</v>
      </c>
      <c r="D2433" s="3">
        <v>23.444286000000002</v>
      </c>
      <c r="E2433" s="3">
        <v>23.597142999999999</v>
      </c>
      <c r="F2433" s="3">
        <v>20.913103</v>
      </c>
      <c r="G2433">
        <v>91062300</v>
      </c>
      <c r="H2433" t="str">
        <f>TEXT(AppleStock[[#This Row],[Date]],"dddd")</f>
        <v>Wednesday</v>
      </c>
      <c r="I2433" t="str">
        <f>MID(AppleStock[[#This Row],[Day]],1,FIND("day",AppleStock[[#This Row],[Day]])-1)</f>
        <v>Wednes</v>
      </c>
      <c r="J2433" s="3">
        <f>AppleStock[[#This Row],[Open]]-AppleStock[[#This Row],[Close]]</f>
        <v>-7.9999999999998295E-2</v>
      </c>
      <c r="K2433" t="str">
        <f>IF(AppleStock[[#This Row],[Day Change]]&gt;0,"UP","DOWN")</f>
        <v>DOWN</v>
      </c>
      <c r="L2433" s="2">
        <v>9</v>
      </c>
      <c r="Q2433" s="15"/>
    </row>
    <row r="2434" spans="1:17" x14ac:dyDescent="0.25">
      <c r="A2434" s="1">
        <v>40059</v>
      </c>
      <c r="B2434" s="3">
        <v>23.777142999999999</v>
      </c>
      <c r="C2434" s="3">
        <v>23.871428999999999</v>
      </c>
      <c r="D2434" s="3">
        <v>23.571428000000001</v>
      </c>
      <c r="E2434" s="3">
        <v>23.792856</v>
      </c>
      <c r="F2434" s="3">
        <v>21.086554</v>
      </c>
      <c r="G2434">
        <v>73488800</v>
      </c>
      <c r="H2434" t="str">
        <f>TEXT(AppleStock[[#This Row],[Date]],"dddd")</f>
        <v>Thursday</v>
      </c>
      <c r="I2434" t="str">
        <f>MID(AppleStock[[#This Row],[Day]],1,FIND("day",AppleStock[[#This Row],[Day]])-1)</f>
        <v>Thurs</v>
      </c>
      <c r="J2434" s="3">
        <f>AppleStock[[#This Row],[Open]]-AppleStock[[#This Row],[Close]]</f>
        <v>-1.5713000000001642E-2</v>
      </c>
      <c r="K2434" t="str">
        <f>IF(AppleStock[[#This Row],[Day Change]]&gt;0,"UP","DOWN")</f>
        <v>DOWN</v>
      </c>
      <c r="L2434" s="2">
        <v>9</v>
      </c>
      <c r="Q2434" s="15"/>
    </row>
    <row r="2435" spans="1:17" x14ac:dyDescent="0.25">
      <c r="A2435" s="1">
        <v>40060</v>
      </c>
      <c r="B2435" s="3">
        <v>23.897141999999999</v>
      </c>
      <c r="C2435" s="3">
        <v>24.385714</v>
      </c>
      <c r="D2435" s="3">
        <v>23.870000999999998</v>
      </c>
      <c r="E2435" s="3">
        <v>24.33</v>
      </c>
      <c r="F2435" s="3">
        <v>21.562601000000001</v>
      </c>
      <c r="G2435">
        <v>93657200</v>
      </c>
      <c r="H2435" t="str">
        <f>TEXT(AppleStock[[#This Row],[Date]],"dddd")</f>
        <v>Friday</v>
      </c>
      <c r="I2435" t="str">
        <f>MID(AppleStock[[#This Row],[Day]],1,FIND("day",AppleStock[[#This Row],[Day]])-1)</f>
        <v>Fri</v>
      </c>
      <c r="J2435" s="3">
        <f>AppleStock[[#This Row],[Open]]-AppleStock[[#This Row],[Close]]</f>
        <v>-0.43285799999999952</v>
      </c>
      <c r="K2435" t="str">
        <f>IF(AppleStock[[#This Row],[Day Change]]&gt;0,"UP","DOWN")</f>
        <v>DOWN</v>
      </c>
      <c r="L2435" s="2">
        <v>9</v>
      </c>
      <c r="Q2435" s="15"/>
    </row>
    <row r="2436" spans="1:17" x14ac:dyDescent="0.25">
      <c r="A2436" s="1">
        <v>40064</v>
      </c>
      <c r="B2436" s="3">
        <v>24.711428000000002</v>
      </c>
      <c r="C2436" s="3">
        <v>24.734285</v>
      </c>
      <c r="D2436" s="3">
        <v>24.571428000000001</v>
      </c>
      <c r="E2436" s="3">
        <v>24.704287000000001</v>
      </c>
      <c r="F2436" s="3">
        <v>21.894323</v>
      </c>
      <c r="G2436">
        <v>78761900</v>
      </c>
      <c r="H2436" t="str">
        <f>TEXT(AppleStock[[#This Row],[Date]],"dddd")</f>
        <v>Tuesday</v>
      </c>
      <c r="I2436" t="str">
        <f>MID(AppleStock[[#This Row],[Day]],1,FIND("day",AppleStock[[#This Row],[Day]])-1)</f>
        <v>Tues</v>
      </c>
      <c r="J2436" s="3">
        <f>AppleStock[[#This Row],[Open]]-AppleStock[[#This Row],[Close]]</f>
        <v>7.1410000000007301E-3</v>
      </c>
      <c r="K2436" t="str">
        <f>IF(AppleStock[[#This Row],[Day Change]]&gt;0,"UP","DOWN")</f>
        <v>UP</v>
      </c>
      <c r="L2436" s="2">
        <v>9</v>
      </c>
      <c r="Q2436" s="15"/>
    </row>
    <row r="2437" spans="1:17" x14ac:dyDescent="0.25">
      <c r="A2437" s="1">
        <v>40065</v>
      </c>
      <c r="B2437" s="3">
        <v>24.682858</v>
      </c>
      <c r="C2437" s="3">
        <v>24.924285999999999</v>
      </c>
      <c r="D2437" s="3">
        <v>24.242857000000001</v>
      </c>
      <c r="E2437" s="3">
        <v>24.448571999999999</v>
      </c>
      <c r="F2437" s="3">
        <v>21.667684999999999</v>
      </c>
      <c r="G2437">
        <v>202771800</v>
      </c>
      <c r="H2437" t="str">
        <f>TEXT(AppleStock[[#This Row],[Date]],"dddd")</f>
        <v>Wednesday</v>
      </c>
      <c r="I2437" t="str">
        <f>MID(AppleStock[[#This Row],[Day]],1,FIND("day",AppleStock[[#This Row],[Day]])-1)</f>
        <v>Wednes</v>
      </c>
      <c r="J2437" s="3">
        <f>AppleStock[[#This Row],[Open]]-AppleStock[[#This Row],[Close]]</f>
        <v>0.23428600000000088</v>
      </c>
      <c r="K2437" t="str">
        <f>IF(AppleStock[[#This Row],[Day Change]]&gt;0,"UP","DOWN")</f>
        <v>UP</v>
      </c>
      <c r="L2437" s="2">
        <v>9</v>
      </c>
      <c r="Q2437" s="15"/>
    </row>
    <row r="2438" spans="1:17" x14ac:dyDescent="0.25">
      <c r="A2438" s="1">
        <v>40066</v>
      </c>
      <c r="B2438" s="3">
        <v>24.58</v>
      </c>
      <c r="C2438" s="3">
        <v>24.75</v>
      </c>
      <c r="D2438" s="3">
        <v>24.401427999999999</v>
      </c>
      <c r="E2438" s="3">
        <v>24.651427999999999</v>
      </c>
      <c r="F2438" s="3">
        <v>21.847473000000001</v>
      </c>
      <c r="G2438">
        <v>122783500</v>
      </c>
      <c r="H2438" t="str">
        <f>TEXT(AppleStock[[#This Row],[Date]],"dddd")</f>
        <v>Thursday</v>
      </c>
      <c r="I2438" t="str">
        <f>MID(AppleStock[[#This Row],[Day]],1,FIND("day",AppleStock[[#This Row],[Day]])-1)</f>
        <v>Thurs</v>
      </c>
      <c r="J2438" s="3">
        <f>AppleStock[[#This Row],[Open]]-AppleStock[[#This Row],[Close]]</f>
        <v>-7.1428000000000935E-2</v>
      </c>
      <c r="K2438" t="str">
        <f>IF(AppleStock[[#This Row],[Day Change]]&gt;0,"UP","DOWN")</f>
        <v>DOWN</v>
      </c>
      <c r="L2438" s="2">
        <v>9</v>
      </c>
      <c r="Q2438" s="15"/>
    </row>
    <row r="2439" spans="1:17" x14ac:dyDescent="0.25">
      <c r="A2439" s="1">
        <v>40067</v>
      </c>
      <c r="B2439" s="3">
        <v>24.701429000000001</v>
      </c>
      <c r="C2439" s="3">
        <v>24.74</v>
      </c>
      <c r="D2439" s="3">
        <v>24.41</v>
      </c>
      <c r="E2439" s="3">
        <v>24.594286</v>
      </c>
      <c r="F2439" s="3">
        <v>21.796824999999998</v>
      </c>
      <c r="G2439">
        <v>87240300</v>
      </c>
      <c r="H2439" t="str">
        <f>TEXT(AppleStock[[#This Row],[Date]],"dddd")</f>
        <v>Friday</v>
      </c>
      <c r="I2439" t="str">
        <f>MID(AppleStock[[#This Row],[Day]],1,FIND("day",AppleStock[[#This Row],[Day]])-1)</f>
        <v>Fri</v>
      </c>
      <c r="J2439" s="3">
        <f>AppleStock[[#This Row],[Open]]-AppleStock[[#This Row],[Close]]</f>
        <v>0.10714300000000065</v>
      </c>
      <c r="K2439" t="str">
        <f>IF(AppleStock[[#This Row],[Day Change]]&gt;0,"UP","DOWN")</f>
        <v>UP</v>
      </c>
      <c r="L2439" s="2">
        <v>9</v>
      </c>
      <c r="Q2439" s="15"/>
    </row>
    <row r="2440" spans="1:17" x14ac:dyDescent="0.25">
      <c r="A2440" s="1">
        <v>40070</v>
      </c>
      <c r="B2440" s="3">
        <v>24.404285000000002</v>
      </c>
      <c r="C2440" s="3">
        <v>24.842856999999999</v>
      </c>
      <c r="D2440" s="3">
        <v>24.321428000000001</v>
      </c>
      <c r="E2440" s="3">
        <v>24.817142</v>
      </c>
      <c r="F2440" s="3">
        <v>21.994335</v>
      </c>
      <c r="G2440">
        <v>80502800</v>
      </c>
      <c r="H2440" t="str">
        <f>TEXT(AppleStock[[#This Row],[Date]],"dddd")</f>
        <v>Monday</v>
      </c>
      <c r="I2440" t="str">
        <f>MID(AppleStock[[#This Row],[Day]],1,FIND("day",AppleStock[[#This Row],[Day]])-1)</f>
        <v>Mon</v>
      </c>
      <c r="J2440" s="3">
        <f>AppleStock[[#This Row],[Open]]-AppleStock[[#This Row],[Close]]</f>
        <v>-0.41285699999999892</v>
      </c>
      <c r="K2440" t="str">
        <f>IF(AppleStock[[#This Row],[Day Change]]&gt;0,"UP","DOWN")</f>
        <v>DOWN</v>
      </c>
      <c r="L2440" s="2">
        <v>9</v>
      </c>
      <c r="Q2440" s="15"/>
    </row>
    <row r="2441" spans="1:17" x14ac:dyDescent="0.25">
      <c r="A2441" s="1">
        <v>40071</v>
      </c>
      <c r="B2441" s="3">
        <v>24.862857999999999</v>
      </c>
      <c r="C2441" s="3">
        <v>25.092856999999999</v>
      </c>
      <c r="D2441" s="3">
        <v>24.798570999999999</v>
      </c>
      <c r="E2441" s="3">
        <v>25.022857999999999</v>
      </c>
      <c r="F2441" s="3">
        <v>22.176649000000001</v>
      </c>
      <c r="G2441">
        <v>106617700</v>
      </c>
      <c r="H2441" t="str">
        <f>TEXT(AppleStock[[#This Row],[Date]],"dddd")</f>
        <v>Tuesday</v>
      </c>
      <c r="I2441" t="str">
        <f>MID(AppleStock[[#This Row],[Day]],1,FIND("day",AppleStock[[#This Row],[Day]])-1)</f>
        <v>Tues</v>
      </c>
      <c r="J2441" s="3">
        <f>AppleStock[[#This Row],[Open]]-AppleStock[[#This Row],[Close]]</f>
        <v>-0.16000000000000014</v>
      </c>
      <c r="K2441" t="str">
        <f>IF(AppleStock[[#This Row],[Day Change]]&gt;0,"UP","DOWN")</f>
        <v>DOWN</v>
      </c>
      <c r="L2441" s="2">
        <v>9</v>
      </c>
      <c r="Q2441" s="15"/>
    </row>
    <row r="2442" spans="1:17" x14ac:dyDescent="0.25">
      <c r="A2442" s="1">
        <v>40072</v>
      </c>
      <c r="B2442" s="3">
        <v>25.427143000000001</v>
      </c>
      <c r="C2442" s="3">
        <v>26.107143000000001</v>
      </c>
      <c r="D2442" s="3">
        <v>25.411428000000001</v>
      </c>
      <c r="E2442" s="3">
        <v>25.981428000000001</v>
      </c>
      <c r="F2442" s="3">
        <v>23.02619</v>
      </c>
      <c r="G2442">
        <v>188505800</v>
      </c>
      <c r="H2442" t="str">
        <f>TEXT(AppleStock[[#This Row],[Date]],"dddd")</f>
        <v>Wednesday</v>
      </c>
      <c r="I2442" t="str">
        <f>MID(AppleStock[[#This Row],[Day]],1,FIND("day",AppleStock[[#This Row],[Day]])-1)</f>
        <v>Wednes</v>
      </c>
      <c r="J2442" s="3">
        <f>AppleStock[[#This Row],[Open]]-AppleStock[[#This Row],[Close]]</f>
        <v>-0.55428500000000014</v>
      </c>
      <c r="K2442" t="str">
        <f>IF(AppleStock[[#This Row],[Day Change]]&gt;0,"UP","DOWN")</f>
        <v>DOWN</v>
      </c>
      <c r="L2442" s="2">
        <v>9</v>
      </c>
      <c r="Q2442" s="15"/>
    </row>
    <row r="2443" spans="1:17" x14ac:dyDescent="0.25">
      <c r="A2443" s="1">
        <v>40073</v>
      </c>
      <c r="B2443" s="3">
        <v>25.997143000000001</v>
      </c>
      <c r="C2443" s="3">
        <v>26.684286</v>
      </c>
      <c r="D2443" s="3">
        <v>25.995714</v>
      </c>
      <c r="E2443" s="3">
        <v>26.364286</v>
      </c>
      <c r="F2443" s="3">
        <v>23.365499</v>
      </c>
      <c r="G2443">
        <v>202643000</v>
      </c>
      <c r="H2443" t="str">
        <f>TEXT(AppleStock[[#This Row],[Date]],"dddd")</f>
        <v>Thursday</v>
      </c>
      <c r="I2443" t="str">
        <f>MID(AppleStock[[#This Row],[Day]],1,FIND("day",AppleStock[[#This Row],[Day]])-1)</f>
        <v>Thurs</v>
      </c>
      <c r="J2443" s="3">
        <f>AppleStock[[#This Row],[Open]]-AppleStock[[#This Row],[Close]]</f>
        <v>-0.36714299999999866</v>
      </c>
      <c r="K2443" t="str">
        <f>IF(AppleStock[[#This Row],[Day Change]]&gt;0,"UP","DOWN")</f>
        <v>DOWN</v>
      </c>
      <c r="L2443" s="2">
        <v>9</v>
      </c>
      <c r="Q2443" s="15"/>
    </row>
    <row r="2444" spans="1:17" x14ac:dyDescent="0.25">
      <c r="A2444" s="1">
        <v>40074</v>
      </c>
      <c r="B2444" s="3">
        <v>26.547142000000001</v>
      </c>
      <c r="C2444" s="3">
        <v>26.65</v>
      </c>
      <c r="D2444" s="3">
        <v>26.394285</v>
      </c>
      <c r="E2444" s="3">
        <v>26.431429000000001</v>
      </c>
      <c r="F2444" s="3">
        <v>23.425004999999999</v>
      </c>
      <c r="G2444">
        <v>150395700</v>
      </c>
      <c r="H2444" t="str">
        <f>TEXT(AppleStock[[#This Row],[Date]],"dddd")</f>
        <v>Friday</v>
      </c>
      <c r="I2444" t="str">
        <f>MID(AppleStock[[#This Row],[Day]],1,FIND("day",AppleStock[[#This Row],[Day]])-1)</f>
        <v>Fri</v>
      </c>
      <c r="J2444" s="3">
        <f>AppleStock[[#This Row],[Open]]-AppleStock[[#This Row],[Close]]</f>
        <v>0.11571299999999951</v>
      </c>
      <c r="K2444" t="str">
        <f>IF(AppleStock[[#This Row],[Day Change]]&gt;0,"UP","DOWN")</f>
        <v>UP</v>
      </c>
      <c r="L2444" s="2">
        <v>9</v>
      </c>
      <c r="Q2444" s="15"/>
    </row>
    <row r="2445" spans="1:17" x14ac:dyDescent="0.25">
      <c r="A2445" s="1">
        <v>40077</v>
      </c>
      <c r="B2445" s="3">
        <v>26.327143</v>
      </c>
      <c r="C2445" s="3">
        <v>26.451429000000001</v>
      </c>
      <c r="D2445" s="3">
        <v>25.945715</v>
      </c>
      <c r="E2445" s="3">
        <v>26.288571999999998</v>
      </c>
      <c r="F2445" s="3">
        <v>23.298400999999998</v>
      </c>
      <c r="G2445">
        <v>109428900</v>
      </c>
      <c r="H2445" t="str">
        <f>TEXT(AppleStock[[#This Row],[Date]],"dddd")</f>
        <v>Monday</v>
      </c>
      <c r="I2445" t="str">
        <f>MID(AppleStock[[#This Row],[Day]],1,FIND("day",AppleStock[[#This Row],[Day]])-1)</f>
        <v>Mon</v>
      </c>
      <c r="J2445" s="3">
        <f>AppleStock[[#This Row],[Open]]-AppleStock[[#This Row],[Close]]</f>
        <v>3.8571000000001021E-2</v>
      </c>
      <c r="K2445" t="str">
        <f>IF(AppleStock[[#This Row],[Day Change]]&gt;0,"UP","DOWN")</f>
        <v>UP</v>
      </c>
      <c r="L2445" s="2">
        <v>9</v>
      </c>
      <c r="Q2445" s="15"/>
    </row>
    <row r="2446" spans="1:17" x14ac:dyDescent="0.25">
      <c r="A2446" s="1">
        <v>40078</v>
      </c>
      <c r="B2446" s="3">
        <v>26.455715000000001</v>
      </c>
      <c r="C2446" s="3">
        <v>26.482856999999999</v>
      </c>
      <c r="D2446" s="3">
        <v>26.121428999999999</v>
      </c>
      <c r="E2446" s="3">
        <v>26.354285999999998</v>
      </c>
      <c r="F2446" s="3">
        <v>23.356636000000002</v>
      </c>
      <c r="G2446">
        <v>89188400</v>
      </c>
      <c r="H2446" t="str">
        <f>TEXT(AppleStock[[#This Row],[Date]],"dddd")</f>
        <v>Tuesday</v>
      </c>
      <c r="I2446" t="str">
        <f>MID(AppleStock[[#This Row],[Day]],1,FIND("day",AppleStock[[#This Row],[Day]])-1)</f>
        <v>Tues</v>
      </c>
      <c r="J2446" s="3">
        <f>AppleStock[[#This Row],[Open]]-AppleStock[[#This Row],[Close]]</f>
        <v>0.1014290000000031</v>
      </c>
      <c r="K2446" t="str">
        <f>IF(AppleStock[[#This Row],[Day Change]]&gt;0,"UP","DOWN")</f>
        <v>UP</v>
      </c>
      <c r="L2446" s="2">
        <v>9</v>
      </c>
      <c r="Q2446" s="15"/>
    </row>
    <row r="2447" spans="1:17" x14ac:dyDescent="0.25">
      <c r="A2447" s="1">
        <v>40079</v>
      </c>
      <c r="B2447" s="3">
        <v>26.485714000000002</v>
      </c>
      <c r="C2447" s="3">
        <v>26.985714000000002</v>
      </c>
      <c r="D2447" s="3">
        <v>26.432858</v>
      </c>
      <c r="E2447" s="3">
        <v>26.5</v>
      </c>
      <c r="F2447" s="3">
        <v>23.485783000000001</v>
      </c>
      <c r="G2447">
        <v>148390900</v>
      </c>
      <c r="H2447" t="str">
        <f>TEXT(AppleStock[[#This Row],[Date]],"dddd")</f>
        <v>Wednesday</v>
      </c>
      <c r="I2447" t="str">
        <f>MID(AppleStock[[#This Row],[Day]],1,FIND("day",AppleStock[[#This Row],[Day]])-1)</f>
        <v>Wednes</v>
      </c>
      <c r="J2447" s="3">
        <f>AppleStock[[#This Row],[Open]]-AppleStock[[#This Row],[Close]]</f>
        <v>-1.4285999999998467E-2</v>
      </c>
      <c r="K2447" t="str">
        <f>IF(AppleStock[[#This Row],[Day Change]]&gt;0,"UP","DOWN")</f>
        <v>DOWN</v>
      </c>
      <c r="L2447" s="2">
        <v>9</v>
      </c>
      <c r="Q2447" s="15"/>
    </row>
    <row r="2448" spans="1:17" x14ac:dyDescent="0.25">
      <c r="A2448" s="1">
        <v>40080</v>
      </c>
      <c r="B2448" s="3">
        <v>26.742857000000001</v>
      </c>
      <c r="C2448" s="3">
        <v>26.814285000000002</v>
      </c>
      <c r="D2448" s="3">
        <v>26.110001</v>
      </c>
      <c r="E2448" s="3">
        <v>26.26</v>
      </c>
      <c r="F2448" s="3">
        <v>23.273074999999999</v>
      </c>
      <c r="G2448">
        <v>137720100</v>
      </c>
      <c r="H2448" t="str">
        <f>TEXT(AppleStock[[#This Row],[Date]],"dddd")</f>
        <v>Thursday</v>
      </c>
      <c r="I2448" t="str">
        <f>MID(AppleStock[[#This Row],[Day]],1,FIND("day",AppleStock[[#This Row],[Day]])-1)</f>
        <v>Thurs</v>
      </c>
      <c r="J2448" s="3">
        <f>AppleStock[[#This Row],[Open]]-AppleStock[[#This Row],[Close]]</f>
        <v>0.4828569999999992</v>
      </c>
      <c r="K2448" t="str">
        <f>IF(AppleStock[[#This Row],[Day Change]]&gt;0,"UP","DOWN")</f>
        <v>UP</v>
      </c>
      <c r="L2448" s="2">
        <v>9</v>
      </c>
      <c r="Q2448" s="15"/>
    </row>
    <row r="2449" spans="1:17" x14ac:dyDescent="0.25">
      <c r="A2449" s="1">
        <v>40081</v>
      </c>
      <c r="B2449" s="3">
        <v>26.001429000000002</v>
      </c>
      <c r="C2449" s="3">
        <v>26.5</v>
      </c>
      <c r="D2449" s="3">
        <v>25.92</v>
      </c>
      <c r="E2449" s="3">
        <v>26.052855999999998</v>
      </c>
      <c r="F2449" s="3">
        <v>23.089489</v>
      </c>
      <c r="G2449">
        <v>111309800</v>
      </c>
      <c r="H2449" t="str">
        <f>TEXT(AppleStock[[#This Row],[Date]],"dddd")</f>
        <v>Friday</v>
      </c>
      <c r="I2449" t="str">
        <f>MID(AppleStock[[#This Row],[Day]],1,FIND("day",AppleStock[[#This Row],[Day]])-1)</f>
        <v>Fri</v>
      </c>
      <c r="J2449" s="3">
        <f>AppleStock[[#This Row],[Open]]-AppleStock[[#This Row],[Close]]</f>
        <v>-5.1426999999996781E-2</v>
      </c>
      <c r="K2449" t="str">
        <f>IF(AppleStock[[#This Row],[Day Change]]&gt;0,"UP","DOWN")</f>
        <v>DOWN</v>
      </c>
      <c r="L2449" s="2">
        <v>9</v>
      </c>
      <c r="Q2449" s="15"/>
    </row>
    <row r="2450" spans="1:17" x14ac:dyDescent="0.25">
      <c r="A2450" s="1">
        <v>40084</v>
      </c>
      <c r="B2450" s="3">
        <v>26.267143000000001</v>
      </c>
      <c r="C2450" s="3">
        <v>26.668571</v>
      </c>
      <c r="D2450" s="3">
        <v>26.190000999999999</v>
      </c>
      <c r="E2450" s="3">
        <v>26.592856999999999</v>
      </c>
      <c r="F2450" s="3">
        <v>23.568072999999998</v>
      </c>
      <c r="G2450">
        <v>84361200</v>
      </c>
      <c r="H2450" t="str">
        <f>TEXT(AppleStock[[#This Row],[Date]],"dddd")</f>
        <v>Monday</v>
      </c>
      <c r="I2450" t="str">
        <f>MID(AppleStock[[#This Row],[Day]],1,FIND("day",AppleStock[[#This Row],[Day]])-1)</f>
        <v>Mon</v>
      </c>
      <c r="J2450" s="3">
        <f>AppleStock[[#This Row],[Open]]-AppleStock[[#This Row],[Close]]</f>
        <v>-0.32571399999999784</v>
      </c>
      <c r="K2450" t="str">
        <f>IF(AppleStock[[#This Row],[Day Change]]&gt;0,"UP","DOWN")</f>
        <v>DOWN</v>
      </c>
      <c r="L2450" s="2">
        <v>9</v>
      </c>
      <c r="Q2450" s="15"/>
    </row>
    <row r="2451" spans="1:17" x14ac:dyDescent="0.25">
      <c r="A2451" s="1">
        <v>40085</v>
      </c>
      <c r="B2451" s="3">
        <v>26.675713999999999</v>
      </c>
      <c r="C2451" s="3">
        <v>26.771429000000001</v>
      </c>
      <c r="D2451" s="3">
        <v>26.33</v>
      </c>
      <c r="E2451" s="3">
        <v>26.482856999999999</v>
      </c>
      <c r="F2451" s="3">
        <v>23.470585</v>
      </c>
      <c r="G2451">
        <v>86346400</v>
      </c>
      <c r="H2451" t="str">
        <f>TEXT(AppleStock[[#This Row],[Date]],"dddd")</f>
        <v>Tuesday</v>
      </c>
      <c r="I2451" t="str">
        <f>MID(AppleStock[[#This Row],[Day]],1,FIND("day",AppleStock[[#This Row],[Day]])-1)</f>
        <v>Tues</v>
      </c>
      <c r="J2451" s="3">
        <f>AppleStock[[#This Row],[Open]]-AppleStock[[#This Row],[Close]]</f>
        <v>0.19285700000000006</v>
      </c>
      <c r="K2451" t="str">
        <f>IF(AppleStock[[#This Row],[Day Change]]&gt;0,"UP","DOWN")</f>
        <v>UP</v>
      </c>
      <c r="L2451" s="2">
        <v>9</v>
      </c>
      <c r="Q2451" s="15"/>
    </row>
    <row r="2452" spans="1:17" x14ac:dyDescent="0.25">
      <c r="A2452" s="1">
        <v>40086</v>
      </c>
      <c r="B2452" s="3">
        <v>26.59</v>
      </c>
      <c r="C2452" s="3">
        <v>26.635714</v>
      </c>
      <c r="D2452" s="3">
        <v>26.087143000000001</v>
      </c>
      <c r="E2452" s="3">
        <v>26.478570999999999</v>
      </c>
      <c r="F2452" s="3">
        <v>23.466781999999998</v>
      </c>
      <c r="G2452">
        <v>134896300</v>
      </c>
      <c r="H2452" t="str">
        <f>TEXT(AppleStock[[#This Row],[Date]],"dddd")</f>
        <v>Wednesday</v>
      </c>
      <c r="I2452" t="str">
        <f>MID(AppleStock[[#This Row],[Day]],1,FIND("day",AppleStock[[#This Row],[Day]])-1)</f>
        <v>Wednes</v>
      </c>
      <c r="J2452" s="3">
        <f>AppleStock[[#This Row],[Open]]-AppleStock[[#This Row],[Close]]</f>
        <v>0.11142900000000111</v>
      </c>
      <c r="K2452" t="str">
        <f>IF(AppleStock[[#This Row],[Day Change]]&gt;0,"UP","DOWN")</f>
        <v>UP</v>
      </c>
      <c r="L2452" s="2">
        <v>9</v>
      </c>
      <c r="Q2452" s="15"/>
    </row>
    <row r="2453" spans="1:17" x14ac:dyDescent="0.25">
      <c r="A2453" s="1">
        <v>40087</v>
      </c>
      <c r="B2453" s="3">
        <v>26.478570999999999</v>
      </c>
      <c r="C2453" s="3">
        <v>26.602858000000001</v>
      </c>
      <c r="D2453" s="3">
        <v>25.814285000000002</v>
      </c>
      <c r="E2453" s="3">
        <v>25.837143000000001</v>
      </c>
      <c r="F2453" s="3">
        <v>22.898316999999999</v>
      </c>
      <c r="G2453">
        <v>131177900</v>
      </c>
      <c r="H2453" t="str">
        <f>TEXT(AppleStock[[#This Row],[Date]],"dddd")</f>
        <v>Thursday</v>
      </c>
      <c r="I2453" t="str">
        <f>MID(AppleStock[[#This Row],[Day]],1,FIND("day",AppleStock[[#This Row],[Day]])-1)</f>
        <v>Thurs</v>
      </c>
      <c r="J2453" s="3">
        <f>AppleStock[[#This Row],[Open]]-AppleStock[[#This Row],[Close]]</f>
        <v>0.64142799999999767</v>
      </c>
      <c r="K2453" t="str">
        <f>IF(AppleStock[[#This Row],[Day Change]]&gt;0,"UP","DOWN")</f>
        <v>UP</v>
      </c>
      <c r="L2453" s="2">
        <v>9</v>
      </c>
      <c r="Q2453" s="15"/>
    </row>
    <row r="2454" spans="1:17" x14ac:dyDescent="0.25">
      <c r="A2454" s="1">
        <v>40088</v>
      </c>
      <c r="B2454" s="3">
        <v>25.915714000000001</v>
      </c>
      <c r="C2454" s="3">
        <v>26.562857000000001</v>
      </c>
      <c r="D2454" s="3">
        <v>25.907143000000001</v>
      </c>
      <c r="E2454" s="3">
        <v>26.414286000000001</v>
      </c>
      <c r="F2454" s="3">
        <v>23.409814999999998</v>
      </c>
      <c r="G2454">
        <v>138327000</v>
      </c>
      <c r="H2454" t="str">
        <f>TEXT(AppleStock[[#This Row],[Date]],"dddd")</f>
        <v>Friday</v>
      </c>
      <c r="I2454" t="str">
        <f>MID(AppleStock[[#This Row],[Day]],1,FIND("day",AppleStock[[#This Row],[Day]])-1)</f>
        <v>Fri</v>
      </c>
      <c r="J2454" s="3">
        <f>AppleStock[[#This Row],[Open]]-AppleStock[[#This Row],[Close]]</f>
        <v>-0.49857199999999935</v>
      </c>
      <c r="K2454" t="str">
        <f>IF(AppleStock[[#This Row],[Day Change]]&gt;0,"UP","DOWN")</f>
        <v>DOWN</v>
      </c>
      <c r="L2454" s="2">
        <v>9</v>
      </c>
      <c r="Q2454" s="15"/>
    </row>
    <row r="2455" spans="1:17" x14ac:dyDescent="0.25">
      <c r="A2455" s="1">
        <v>40091</v>
      </c>
      <c r="B2455" s="3">
        <v>26.6</v>
      </c>
      <c r="C2455" s="3">
        <v>26.694286000000002</v>
      </c>
      <c r="D2455" s="3">
        <v>26.324286000000001</v>
      </c>
      <c r="E2455" s="3">
        <v>26.574286000000001</v>
      </c>
      <c r="F2455" s="3">
        <v>23.551615000000002</v>
      </c>
      <c r="G2455">
        <v>105783300</v>
      </c>
      <c r="H2455" t="str">
        <f>TEXT(AppleStock[[#This Row],[Date]],"dddd")</f>
        <v>Monday</v>
      </c>
      <c r="I2455" t="str">
        <f>MID(AppleStock[[#This Row],[Day]],1,FIND("day",AppleStock[[#This Row],[Day]])-1)</f>
        <v>Mon</v>
      </c>
      <c r="J2455" s="3">
        <f>AppleStock[[#This Row],[Open]]-AppleStock[[#This Row],[Close]]</f>
        <v>2.5714000000000681E-2</v>
      </c>
      <c r="K2455" t="str">
        <f>IF(AppleStock[[#This Row],[Day Change]]&gt;0,"UP","DOWN")</f>
        <v>UP</v>
      </c>
      <c r="L2455" s="2">
        <v>9</v>
      </c>
      <c r="Q2455" s="15"/>
    </row>
    <row r="2456" spans="1:17" x14ac:dyDescent="0.25">
      <c r="A2456" s="1">
        <v>40092</v>
      </c>
      <c r="B2456" s="3">
        <v>26.82</v>
      </c>
      <c r="C2456" s="3">
        <v>27.144285</v>
      </c>
      <c r="D2456" s="3">
        <v>26.757142999999999</v>
      </c>
      <c r="E2456" s="3">
        <v>27.144285</v>
      </c>
      <c r="F2456" s="3">
        <v>24.056781999999998</v>
      </c>
      <c r="G2456">
        <v>151271400</v>
      </c>
      <c r="H2456" t="str">
        <f>TEXT(AppleStock[[#This Row],[Date]],"dddd")</f>
        <v>Tuesday</v>
      </c>
      <c r="I2456" t="str">
        <f>MID(AppleStock[[#This Row],[Day]],1,FIND("day",AppleStock[[#This Row],[Day]])-1)</f>
        <v>Tues</v>
      </c>
      <c r="J2456" s="3">
        <f>AppleStock[[#This Row],[Open]]-AppleStock[[#This Row],[Close]]</f>
        <v>-0.32428499999999971</v>
      </c>
      <c r="K2456" t="str">
        <f>IF(AppleStock[[#This Row],[Day Change]]&gt;0,"UP","DOWN")</f>
        <v>DOWN</v>
      </c>
      <c r="L2456" s="2">
        <v>9</v>
      </c>
      <c r="Q2456" s="15"/>
    </row>
    <row r="2457" spans="1:17" x14ac:dyDescent="0.25">
      <c r="A2457" s="1">
        <v>40093</v>
      </c>
      <c r="B2457" s="3">
        <v>27.108571999999999</v>
      </c>
      <c r="C2457" s="3">
        <v>27.221428</v>
      </c>
      <c r="D2457" s="3">
        <v>27.004286</v>
      </c>
      <c r="E2457" s="3">
        <v>27.178571999999999</v>
      </c>
      <c r="F2457" s="3">
        <v>24.08717</v>
      </c>
      <c r="G2457">
        <v>116417000</v>
      </c>
      <c r="H2457" t="str">
        <f>TEXT(AppleStock[[#This Row],[Date]],"dddd")</f>
        <v>Wednesday</v>
      </c>
      <c r="I2457" t="str">
        <f>MID(AppleStock[[#This Row],[Day]],1,FIND("day",AppleStock[[#This Row],[Day]])-1)</f>
        <v>Wednes</v>
      </c>
      <c r="J2457" s="3">
        <f>AppleStock[[#This Row],[Open]]-AppleStock[[#This Row],[Close]]</f>
        <v>-7.0000000000000284E-2</v>
      </c>
      <c r="K2457" t="str">
        <f>IF(AppleStock[[#This Row],[Day Change]]&gt;0,"UP","DOWN")</f>
        <v>DOWN</v>
      </c>
      <c r="L2457" s="2">
        <v>9</v>
      </c>
      <c r="Q2457" s="15"/>
    </row>
    <row r="2458" spans="1:17" x14ac:dyDescent="0.25">
      <c r="A2458" s="1">
        <v>40094</v>
      </c>
      <c r="B2458" s="3">
        <v>27.237143</v>
      </c>
      <c r="C2458" s="3">
        <v>27.35</v>
      </c>
      <c r="D2458" s="3">
        <v>26.984285</v>
      </c>
      <c r="E2458" s="3">
        <v>27.038571999999998</v>
      </c>
      <c r="F2458" s="3">
        <v>23.963094999999999</v>
      </c>
      <c r="G2458">
        <v>109552800</v>
      </c>
      <c r="H2458" t="str">
        <f>TEXT(AppleStock[[#This Row],[Date]],"dddd")</f>
        <v>Thursday</v>
      </c>
      <c r="I2458" t="str">
        <f>MID(AppleStock[[#This Row],[Day]],1,FIND("day",AppleStock[[#This Row],[Day]])-1)</f>
        <v>Thurs</v>
      </c>
      <c r="J2458" s="3">
        <f>AppleStock[[#This Row],[Open]]-AppleStock[[#This Row],[Close]]</f>
        <v>0.19857100000000116</v>
      </c>
      <c r="K2458" t="str">
        <f>IF(AppleStock[[#This Row],[Day Change]]&gt;0,"UP","DOWN")</f>
        <v>UP</v>
      </c>
      <c r="L2458" s="2">
        <v>9</v>
      </c>
      <c r="Q2458" s="15"/>
    </row>
    <row r="2459" spans="1:17" x14ac:dyDescent="0.25">
      <c r="A2459" s="1">
        <v>40095</v>
      </c>
      <c r="B2459" s="3">
        <v>26.995714</v>
      </c>
      <c r="C2459" s="3">
        <v>27.242857000000001</v>
      </c>
      <c r="D2459" s="3">
        <v>26.945715</v>
      </c>
      <c r="E2459" s="3">
        <v>27.209999</v>
      </c>
      <c r="F2459" s="3">
        <v>24.115017000000002</v>
      </c>
      <c r="G2459">
        <v>73318000</v>
      </c>
      <c r="H2459" t="str">
        <f>TEXT(AppleStock[[#This Row],[Date]],"dddd")</f>
        <v>Friday</v>
      </c>
      <c r="I2459" t="str">
        <f>MID(AppleStock[[#This Row],[Day]],1,FIND("day",AppleStock[[#This Row],[Day]])-1)</f>
        <v>Fri</v>
      </c>
      <c r="J2459" s="3">
        <f>AppleStock[[#This Row],[Open]]-AppleStock[[#This Row],[Close]]</f>
        <v>-0.21428500000000028</v>
      </c>
      <c r="K2459" t="str">
        <f>IF(AppleStock[[#This Row],[Day Change]]&gt;0,"UP","DOWN")</f>
        <v>DOWN</v>
      </c>
      <c r="L2459" s="2">
        <v>9</v>
      </c>
      <c r="Q2459" s="15"/>
    </row>
    <row r="2460" spans="1:17" x14ac:dyDescent="0.25">
      <c r="A2460" s="1">
        <v>40098</v>
      </c>
      <c r="B2460" s="3">
        <v>27.288571999999998</v>
      </c>
      <c r="C2460" s="3">
        <v>27.358571999999999</v>
      </c>
      <c r="D2460" s="3">
        <v>27.091429000000002</v>
      </c>
      <c r="E2460" s="3">
        <v>27.258572000000001</v>
      </c>
      <c r="F2460" s="3">
        <v>24.158069999999999</v>
      </c>
      <c r="G2460">
        <v>72006200</v>
      </c>
      <c r="H2460" t="str">
        <f>TEXT(AppleStock[[#This Row],[Date]],"dddd")</f>
        <v>Monday</v>
      </c>
      <c r="I2460" t="str">
        <f>MID(AppleStock[[#This Row],[Day]],1,FIND("day",AppleStock[[#This Row],[Day]])-1)</f>
        <v>Mon</v>
      </c>
      <c r="J2460" s="3">
        <f>AppleStock[[#This Row],[Open]]-AppleStock[[#This Row],[Close]]</f>
        <v>2.9999999999997584E-2</v>
      </c>
      <c r="K2460" t="str">
        <f>IF(AppleStock[[#This Row],[Day Change]]&gt;0,"UP","DOWN")</f>
        <v>UP</v>
      </c>
      <c r="L2460" s="2">
        <v>9</v>
      </c>
      <c r="Q2460" s="15"/>
    </row>
    <row r="2461" spans="1:17" x14ac:dyDescent="0.25">
      <c r="A2461" s="1">
        <v>40099</v>
      </c>
      <c r="B2461" s="3">
        <v>27.232856999999999</v>
      </c>
      <c r="C2461" s="3">
        <v>27.309999000000001</v>
      </c>
      <c r="D2461" s="3">
        <v>27.1</v>
      </c>
      <c r="E2461" s="3">
        <v>27.145714000000002</v>
      </c>
      <c r="F2461" s="3">
        <v>24.058046000000001</v>
      </c>
      <c r="G2461">
        <v>87005100</v>
      </c>
      <c r="H2461" t="str">
        <f>TEXT(AppleStock[[#This Row],[Date]],"dddd")</f>
        <v>Tuesday</v>
      </c>
      <c r="I2461" t="str">
        <f>MID(AppleStock[[#This Row],[Day]],1,FIND("day",AppleStock[[#This Row],[Day]])-1)</f>
        <v>Tues</v>
      </c>
      <c r="J2461" s="3">
        <f>AppleStock[[#This Row],[Open]]-AppleStock[[#This Row],[Close]]</f>
        <v>8.7142999999997528E-2</v>
      </c>
      <c r="K2461" t="str">
        <f>IF(AppleStock[[#This Row],[Day Change]]&gt;0,"UP","DOWN")</f>
        <v>UP</v>
      </c>
      <c r="L2461" s="2">
        <v>9</v>
      </c>
      <c r="Q2461" s="15"/>
    </row>
    <row r="2462" spans="1:17" x14ac:dyDescent="0.25">
      <c r="A2462" s="1">
        <v>40100</v>
      </c>
      <c r="B2462" s="3">
        <v>27.464285</v>
      </c>
      <c r="C2462" s="3">
        <v>27.474284999999998</v>
      </c>
      <c r="D2462" s="3">
        <v>27.175713999999999</v>
      </c>
      <c r="E2462" s="3">
        <v>27.327143</v>
      </c>
      <c r="F2462" s="3">
        <v>24.218834000000001</v>
      </c>
      <c r="G2462">
        <v>93877700</v>
      </c>
      <c r="H2462" t="str">
        <f>TEXT(AppleStock[[#This Row],[Date]],"dddd")</f>
        <v>Wednesday</v>
      </c>
      <c r="I2462" t="str">
        <f>MID(AppleStock[[#This Row],[Day]],1,FIND("day",AppleStock[[#This Row],[Day]])-1)</f>
        <v>Wednes</v>
      </c>
      <c r="J2462" s="3">
        <f>AppleStock[[#This Row],[Open]]-AppleStock[[#This Row],[Close]]</f>
        <v>0.13714200000000076</v>
      </c>
      <c r="K2462" t="str">
        <f>IF(AppleStock[[#This Row],[Day Change]]&gt;0,"UP","DOWN")</f>
        <v>UP</v>
      </c>
      <c r="L2462" s="2">
        <v>9</v>
      </c>
      <c r="Q2462" s="15"/>
    </row>
    <row r="2463" spans="1:17" x14ac:dyDescent="0.25">
      <c r="A2463" s="1">
        <v>40101</v>
      </c>
      <c r="B2463" s="3">
        <v>27.09</v>
      </c>
      <c r="C2463" s="3">
        <v>27.274286</v>
      </c>
      <c r="D2463" s="3">
        <v>27.075714000000001</v>
      </c>
      <c r="E2463" s="3">
        <v>27.222857000000001</v>
      </c>
      <c r="F2463" s="3">
        <v>24.126411000000001</v>
      </c>
      <c r="G2463">
        <v>93389100</v>
      </c>
      <c r="H2463" t="str">
        <f>TEXT(AppleStock[[#This Row],[Date]],"dddd")</f>
        <v>Thursday</v>
      </c>
      <c r="I2463" t="str">
        <f>MID(AppleStock[[#This Row],[Day]],1,FIND("day",AppleStock[[#This Row],[Day]])-1)</f>
        <v>Thurs</v>
      </c>
      <c r="J2463" s="3">
        <f>AppleStock[[#This Row],[Open]]-AppleStock[[#This Row],[Close]]</f>
        <v>-0.13285700000000134</v>
      </c>
      <c r="K2463" t="str">
        <f>IF(AppleStock[[#This Row],[Day Change]]&gt;0,"UP","DOWN")</f>
        <v>DOWN</v>
      </c>
      <c r="L2463" s="2">
        <v>9</v>
      </c>
      <c r="Q2463" s="15"/>
    </row>
    <row r="2464" spans="1:17" x14ac:dyDescent="0.25">
      <c r="A2464" s="1">
        <v>40102</v>
      </c>
      <c r="B2464" s="3">
        <v>27.049999</v>
      </c>
      <c r="C2464" s="3">
        <v>27.194286000000002</v>
      </c>
      <c r="D2464" s="3">
        <v>26.834285999999999</v>
      </c>
      <c r="E2464" s="3">
        <v>26.864286</v>
      </c>
      <c r="F2464" s="3">
        <v>23.808634000000001</v>
      </c>
      <c r="G2464">
        <v>107856700</v>
      </c>
      <c r="H2464" t="str">
        <f>TEXT(AppleStock[[#This Row],[Date]],"dddd")</f>
        <v>Friday</v>
      </c>
      <c r="I2464" t="str">
        <f>MID(AppleStock[[#This Row],[Day]],1,FIND("day",AppleStock[[#This Row],[Day]])-1)</f>
        <v>Fri</v>
      </c>
      <c r="J2464" s="3">
        <f>AppleStock[[#This Row],[Open]]-AppleStock[[#This Row],[Close]]</f>
        <v>0.18571299999999979</v>
      </c>
      <c r="K2464" t="str">
        <f>IF(AppleStock[[#This Row],[Day Change]]&gt;0,"UP","DOWN")</f>
        <v>UP</v>
      </c>
      <c r="L2464" s="2">
        <v>9</v>
      </c>
      <c r="Q2464" s="15"/>
    </row>
    <row r="2465" spans="1:17" x14ac:dyDescent="0.25">
      <c r="A2465" s="1">
        <v>40105</v>
      </c>
      <c r="B2465" s="3">
        <v>26.835713999999999</v>
      </c>
      <c r="C2465" s="3">
        <v>27.142856999999999</v>
      </c>
      <c r="D2465" s="3">
        <v>26.507142999999999</v>
      </c>
      <c r="E2465" s="3">
        <v>27.122858000000001</v>
      </c>
      <c r="F2465" s="3">
        <v>24.037787999999999</v>
      </c>
      <c r="G2465">
        <v>235557700</v>
      </c>
      <c r="H2465" t="str">
        <f>TEXT(AppleStock[[#This Row],[Date]],"dddd")</f>
        <v>Monday</v>
      </c>
      <c r="I2465" t="str">
        <f>MID(AppleStock[[#This Row],[Day]],1,FIND("day",AppleStock[[#This Row],[Day]])-1)</f>
        <v>Mon</v>
      </c>
      <c r="J2465" s="3">
        <f>AppleStock[[#This Row],[Open]]-AppleStock[[#This Row],[Close]]</f>
        <v>-0.2871440000000014</v>
      </c>
      <c r="K2465" t="str">
        <f>IF(AppleStock[[#This Row],[Day Change]]&gt;0,"UP","DOWN")</f>
        <v>DOWN</v>
      </c>
      <c r="L2465" s="2">
        <v>9</v>
      </c>
      <c r="Q2465" s="15"/>
    </row>
    <row r="2466" spans="1:17" x14ac:dyDescent="0.25">
      <c r="A2466" s="1">
        <v>40106</v>
      </c>
      <c r="B2466" s="3">
        <v>28.657143000000001</v>
      </c>
      <c r="C2466" s="3">
        <v>28.821428000000001</v>
      </c>
      <c r="D2466" s="3">
        <v>28.264285999999998</v>
      </c>
      <c r="E2466" s="3">
        <v>28.394285</v>
      </c>
      <c r="F2466" s="3">
        <v>25.164594999999998</v>
      </c>
      <c r="G2466">
        <v>285259800</v>
      </c>
      <c r="H2466" t="str">
        <f>TEXT(AppleStock[[#This Row],[Date]],"dddd")</f>
        <v>Tuesday</v>
      </c>
      <c r="I2466" t="str">
        <f>MID(AppleStock[[#This Row],[Day]],1,FIND("day",AppleStock[[#This Row],[Day]])-1)</f>
        <v>Tues</v>
      </c>
      <c r="J2466" s="3">
        <f>AppleStock[[#This Row],[Open]]-AppleStock[[#This Row],[Close]]</f>
        <v>0.26285800000000137</v>
      </c>
      <c r="K2466" t="str">
        <f>IF(AppleStock[[#This Row],[Day Change]]&gt;0,"UP","DOWN")</f>
        <v>UP</v>
      </c>
      <c r="L2466" s="2">
        <v>9</v>
      </c>
      <c r="Q2466" s="15"/>
    </row>
    <row r="2467" spans="1:17" x14ac:dyDescent="0.25">
      <c r="A2467" s="1">
        <v>40107</v>
      </c>
      <c r="B2467" s="3">
        <v>28.502856999999999</v>
      </c>
      <c r="C2467" s="3">
        <v>29.815714</v>
      </c>
      <c r="D2467" s="3">
        <v>28.461428000000002</v>
      </c>
      <c r="E2467" s="3">
        <v>29.274286</v>
      </c>
      <c r="F2467" s="3">
        <v>25.944503999999998</v>
      </c>
      <c r="G2467">
        <v>298431700</v>
      </c>
      <c r="H2467" t="str">
        <f>TEXT(AppleStock[[#This Row],[Date]],"dddd")</f>
        <v>Wednesday</v>
      </c>
      <c r="I2467" t="str">
        <f>MID(AppleStock[[#This Row],[Day]],1,FIND("day",AppleStock[[#This Row],[Day]])-1)</f>
        <v>Wednes</v>
      </c>
      <c r="J2467" s="3">
        <f>AppleStock[[#This Row],[Open]]-AppleStock[[#This Row],[Close]]</f>
        <v>-0.77142900000000125</v>
      </c>
      <c r="K2467" t="str">
        <f>IF(AppleStock[[#This Row],[Day Change]]&gt;0,"UP","DOWN")</f>
        <v>DOWN</v>
      </c>
      <c r="L2467" s="2">
        <v>9</v>
      </c>
      <c r="Q2467" s="15"/>
    </row>
    <row r="2468" spans="1:17" x14ac:dyDescent="0.25">
      <c r="A2468" s="1">
        <v>40108</v>
      </c>
      <c r="B2468" s="3">
        <v>29.242857000000001</v>
      </c>
      <c r="C2468" s="3">
        <v>29.692858000000001</v>
      </c>
      <c r="D2468" s="3">
        <v>28.93</v>
      </c>
      <c r="E2468" s="3">
        <v>29.314285000000002</v>
      </c>
      <c r="F2468" s="3">
        <v>25.979956000000001</v>
      </c>
      <c r="G2468">
        <v>197848000</v>
      </c>
      <c r="H2468" t="str">
        <f>TEXT(AppleStock[[#This Row],[Date]],"dddd")</f>
        <v>Thursday</v>
      </c>
      <c r="I2468" t="str">
        <f>MID(AppleStock[[#This Row],[Day]],1,FIND("day",AppleStock[[#This Row],[Day]])-1)</f>
        <v>Thurs</v>
      </c>
      <c r="J2468" s="3">
        <f>AppleStock[[#This Row],[Open]]-AppleStock[[#This Row],[Close]]</f>
        <v>-7.1428000000000935E-2</v>
      </c>
      <c r="K2468" t="str">
        <f>IF(AppleStock[[#This Row],[Day Change]]&gt;0,"UP","DOWN")</f>
        <v>DOWN</v>
      </c>
      <c r="L2468" s="2">
        <v>9</v>
      </c>
      <c r="Q2468" s="15"/>
    </row>
    <row r="2469" spans="1:17" x14ac:dyDescent="0.25">
      <c r="A2469" s="1">
        <v>40109</v>
      </c>
      <c r="B2469" s="3">
        <v>29.385714</v>
      </c>
      <c r="C2469" s="3">
        <v>29.4</v>
      </c>
      <c r="D2469" s="3">
        <v>29.032858000000001</v>
      </c>
      <c r="E2469" s="3">
        <v>29.134284999999998</v>
      </c>
      <c r="F2469" s="3">
        <v>25.820433000000001</v>
      </c>
      <c r="G2469">
        <v>105196700</v>
      </c>
      <c r="H2469" t="str">
        <f>TEXT(AppleStock[[#This Row],[Date]],"dddd")</f>
        <v>Friday</v>
      </c>
      <c r="I2469" t="str">
        <f>MID(AppleStock[[#This Row],[Day]],1,FIND("day",AppleStock[[#This Row],[Day]])-1)</f>
        <v>Fri</v>
      </c>
      <c r="J2469" s="3">
        <f>AppleStock[[#This Row],[Open]]-AppleStock[[#This Row],[Close]]</f>
        <v>0.25142900000000168</v>
      </c>
      <c r="K2469" t="str">
        <f>IF(AppleStock[[#This Row],[Day Change]]&gt;0,"UP","DOWN")</f>
        <v>UP</v>
      </c>
      <c r="L2469" s="2">
        <v>9</v>
      </c>
      <c r="Q2469" s="15"/>
    </row>
    <row r="2470" spans="1:17" x14ac:dyDescent="0.25">
      <c r="A2470" s="1">
        <v>40112</v>
      </c>
      <c r="B2470" s="3">
        <v>29.095714999999998</v>
      </c>
      <c r="C2470" s="3">
        <v>29.535715</v>
      </c>
      <c r="D2470" s="3">
        <v>28.585713999999999</v>
      </c>
      <c r="E2470" s="3">
        <v>28.925713999999999</v>
      </c>
      <c r="F2470" s="3">
        <v>25.635576</v>
      </c>
      <c r="G2470">
        <v>121084600</v>
      </c>
      <c r="H2470" t="str">
        <f>TEXT(AppleStock[[#This Row],[Date]],"dddd")</f>
        <v>Monday</v>
      </c>
      <c r="I2470" t="str">
        <f>MID(AppleStock[[#This Row],[Day]],1,FIND("day",AppleStock[[#This Row],[Day]])-1)</f>
        <v>Mon</v>
      </c>
      <c r="J2470" s="3">
        <f>AppleStock[[#This Row],[Open]]-AppleStock[[#This Row],[Close]]</f>
        <v>0.17000099999999918</v>
      </c>
      <c r="K2470" t="str">
        <f>IF(AppleStock[[#This Row],[Day Change]]&gt;0,"UP","DOWN")</f>
        <v>UP</v>
      </c>
      <c r="L2470" s="2">
        <v>9</v>
      </c>
      <c r="Q2470" s="15"/>
    </row>
    <row r="2471" spans="1:17" x14ac:dyDescent="0.25">
      <c r="A2471" s="1">
        <v>40113</v>
      </c>
      <c r="B2471" s="3">
        <v>28.808571000000001</v>
      </c>
      <c r="C2471" s="3">
        <v>28.972857000000001</v>
      </c>
      <c r="D2471" s="3">
        <v>28.064285000000002</v>
      </c>
      <c r="E2471" s="3">
        <v>28.195715</v>
      </c>
      <c r="F2471" s="3">
        <v>24.988617000000001</v>
      </c>
      <c r="G2471">
        <v>189137900</v>
      </c>
      <c r="H2471" t="str">
        <f>TEXT(AppleStock[[#This Row],[Date]],"dddd")</f>
        <v>Tuesday</v>
      </c>
      <c r="I2471" t="str">
        <f>MID(AppleStock[[#This Row],[Day]],1,FIND("day",AppleStock[[#This Row],[Day]])-1)</f>
        <v>Tues</v>
      </c>
      <c r="J2471" s="3">
        <f>AppleStock[[#This Row],[Open]]-AppleStock[[#This Row],[Close]]</f>
        <v>0.61285600000000073</v>
      </c>
      <c r="K2471" t="str">
        <f>IF(AppleStock[[#This Row],[Day Change]]&gt;0,"UP","DOWN")</f>
        <v>UP</v>
      </c>
      <c r="L2471" s="2">
        <v>9</v>
      </c>
      <c r="Q2471" s="15"/>
    </row>
    <row r="2472" spans="1:17" x14ac:dyDescent="0.25">
      <c r="A2472" s="1">
        <v>40114</v>
      </c>
      <c r="B2472" s="3">
        <v>28.244285999999999</v>
      </c>
      <c r="C2472" s="3">
        <v>28.288571999999998</v>
      </c>
      <c r="D2472" s="3">
        <v>27.299999</v>
      </c>
      <c r="E2472" s="3">
        <v>27.485714000000002</v>
      </c>
      <c r="F2472" s="3">
        <v>24.359369000000001</v>
      </c>
      <c r="G2472">
        <v>204596700</v>
      </c>
      <c r="H2472" t="str">
        <f>TEXT(AppleStock[[#This Row],[Date]],"dddd")</f>
        <v>Wednesday</v>
      </c>
      <c r="I2472" t="str">
        <f>MID(AppleStock[[#This Row],[Day]],1,FIND("day",AppleStock[[#This Row],[Day]])-1)</f>
        <v>Wednes</v>
      </c>
      <c r="J2472" s="3">
        <f>AppleStock[[#This Row],[Open]]-AppleStock[[#This Row],[Close]]</f>
        <v>0.75857199999999736</v>
      </c>
      <c r="K2472" t="str">
        <f>IF(AppleStock[[#This Row],[Day Change]]&gt;0,"UP","DOWN")</f>
        <v>UP</v>
      </c>
      <c r="L2472" s="2">
        <v>9</v>
      </c>
      <c r="Q2472" s="15"/>
    </row>
    <row r="2473" spans="1:17" x14ac:dyDescent="0.25">
      <c r="A2473" s="1">
        <v>40115</v>
      </c>
      <c r="B2473" s="3">
        <v>27.857143000000001</v>
      </c>
      <c r="C2473" s="3">
        <v>28.115715000000002</v>
      </c>
      <c r="D2473" s="3">
        <v>27.448571999999999</v>
      </c>
      <c r="E2473" s="3">
        <v>28.049999</v>
      </c>
      <c r="F2473" s="3">
        <v>24.859470000000002</v>
      </c>
      <c r="G2473">
        <v>142567600</v>
      </c>
      <c r="H2473" t="str">
        <f>TEXT(AppleStock[[#This Row],[Date]],"dddd")</f>
        <v>Thursday</v>
      </c>
      <c r="I2473" t="str">
        <f>MID(AppleStock[[#This Row],[Day]],1,FIND("day",AppleStock[[#This Row],[Day]])-1)</f>
        <v>Thurs</v>
      </c>
      <c r="J2473" s="3">
        <f>AppleStock[[#This Row],[Open]]-AppleStock[[#This Row],[Close]]</f>
        <v>-0.19285599999999903</v>
      </c>
      <c r="K2473" t="str">
        <f>IF(AppleStock[[#This Row],[Day Change]]&gt;0,"UP","DOWN")</f>
        <v>DOWN</v>
      </c>
      <c r="L2473" s="2">
        <v>9</v>
      </c>
      <c r="Q2473" s="15"/>
    </row>
    <row r="2474" spans="1:17" x14ac:dyDescent="0.25">
      <c r="A2474" s="1">
        <v>40116</v>
      </c>
      <c r="B2474" s="3">
        <v>28.008572000000001</v>
      </c>
      <c r="C2474" s="3">
        <v>28.114286</v>
      </c>
      <c r="D2474" s="3">
        <v>26.881428</v>
      </c>
      <c r="E2474" s="3">
        <v>26.928571999999999</v>
      </c>
      <c r="F2474" s="3">
        <v>23.865601000000002</v>
      </c>
      <c r="G2474">
        <v>179381300</v>
      </c>
      <c r="H2474" t="str">
        <f>TEXT(AppleStock[[#This Row],[Date]],"dddd")</f>
        <v>Friday</v>
      </c>
      <c r="I2474" t="str">
        <f>MID(AppleStock[[#This Row],[Day]],1,FIND("day",AppleStock[[#This Row],[Day]])-1)</f>
        <v>Fri</v>
      </c>
      <c r="J2474" s="3">
        <f>AppleStock[[#This Row],[Open]]-AppleStock[[#This Row],[Close]]</f>
        <v>1.0800000000000018</v>
      </c>
      <c r="K2474" t="str">
        <f>IF(AppleStock[[#This Row],[Day Change]]&gt;0,"UP","DOWN")</f>
        <v>UP</v>
      </c>
      <c r="L2474" s="2">
        <v>9</v>
      </c>
      <c r="Q2474" s="15"/>
    </row>
    <row r="2475" spans="1:17" x14ac:dyDescent="0.25">
      <c r="A2475" s="1">
        <v>40119</v>
      </c>
      <c r="B2475" s="3">
        <v>27.114286</v>
      </c>
      <c r="C2475" s="3">
        <v>27.554285</v>
      </c>
      <c r="D2475" s="3">
        <v>26.51</v>
      </c>
      <c r="E2475" s="3">
        <v>27.044284999999999</v>
      </c>
      <c r="F2475" s="3">
        <v>23.968154999999999</v>
      </c>
      <c r="G2475">
        <v>169745800</v>
      </c>
      <c r="H2475" t="str">
        <f>TEXT(AppleStock[[#This Row],[Date]],"dddd")</f>
        <v>Monday</v>
      </c>
      <c r="I2475" t="str">
        <f>MID(AppleStock[[#This Row],[Day]],1,FIND("day",AppleStock[[#This Row],[Day]])-1)</f>
        <v>Mon</v>
      </c>
      <c r="J2475" s="3">
        <f>AppleStock[[#This Row],[Open]]-AppleStock[[#This Row],[Close]]</f>
        <v>7.0001000000001312E-2</v>
      </c>
      <c r="K2475" t="str">
        <f>IF(AppleStock[[#This Row],[Day Change]]&gt;0,"UP","DOWN")</f>
        <v>UP</v>
      </c>
      <c r="L2475" s="2">
        <v>9</v>
      </c>
      <c r="Q2475" s="15"/>
    </row>
    <row r="2476" spans="1:17" x14ac:dyDescent="0.25">
      <c r="A2476" s="1">
        <v>40120</v>
      </c>
      <c r="B2476" s="3">
        <v>26.835713999999999</v>
      </c>
      <c r="C2476" s="3">
        <v>27.074286000000001</v>
      </c>
      <c r="D2476" s="3">
        <v>26.559999000000001</v>
      </c>
      <c r="E2476" s="3">
        <v>26.964285</v>
      </c>
      <c r="F2476" s="3">
        <v>23.897255000000001</v>
      </c>
      <c r="G2476">
        <v>130635400</v>
      </c>
      <c r="H2476" t="str">
        <f>TEXT(AppleStock[[#This Row],[Date]],"dddd")</f>
        <v>Tuesday</v>
      </c>
      <c r="I2476" t="str">
        <f>MID(AppleStock[[#This Row],[Day]],1,FIND("day",AppleStock[[#This Row],[Day]])-1)</f>
        <v>Tues</v>
      </c>
      <c r="J2476" s="3">
        <f>AppleStock[[#This Row],[Open]]-AppleStock[[#This Row],[Close]]</f>
        <v>-0.12857100000000088</v>
      </c>
      <c r="K2476" t="str">
        <f>IF(AppleStock[[#This Row],[Day Change]]&gt;0,"UP","DOWN")</f>
        <v>DOWN</v>
      </c>
      <c r="L2476" s="2">
        <v>9</v>
      </c>
      <c r="Q2476" s="15"/>
    </row>
    <row r="2477" spans="1:17" x14ac:dyDescent="0.25">
      <c r="A2477" s="1">
        <v>40121</v>
      </c>
      <c r="B2477" s="3">
        <v>27.247143000000001</v>
      </c>
      <c r="C2477" s="3">
        <v>27.692858000000001</v>
      </c>
      <c r="D2477" s="3">
        <v>27.175713999999999</v>
      </c>
      <c r="E2477" s="3">
        <v>27.258572000000001</v>
      </c>
      <c r="F2477" s="3">
        <v>24.158069999999999</v>
      </c>
      <c r="G2477">
        <v>121882600</v>
      </c>
      <c r="H2477" t="str">
        <f>TEXT(AppleStock[[#This Row],[Date]],"dddd")</f>
        <v>Wednesday</v>
      </c>
      <c r="I2477" t="str">
        <f>MID(AppleStock[[#This Row],[Day]],1,FIND("day",AppleStock[[#This Row],[Day]])-1)</f>
        <v>Wednes</v>
      </c>
      <c r="J2477" s="3">
        <f>AppleStock[[#This Row],[Open]]-AppleStock[[#This Row],[Close]]</f>
        <v>-1.1428999999999689E-2</v>
      </c>
      <c r="K2477" t="str">
        <f>IF(AppleStock[[#This Row],[Day Change]]&gt;0,"UP","DOWN")</f>
        <v>DOWN</v>
      </c>
      <c r="L2477" s="2">
        <v>9</v>
      </c>
      <c r="Q2477" s="15"/>
    </row>
    <row r="2478" spans="1:17" x14ac:dyDescent="0.25">
      <c r="A2478" s="1">
        <v>40122</v>
      </c>
      <c r="B2478" s="3">
        <v>27.485714000000002</v>
      </c>
      <c r="C2478" s="3">
        <v>27.857143000000001</v>
      </c>
      <c r="D2478" s="3">
        <v>27.402857000000001</v>
      </c>
      <c r="E2478" s="3">
        <v>27.718571000000001</v>
      </c>
      <c r="F2478" s="3">
        <v>24.565742</v>
      </c>
      <c r="G2478">
        <v>96200300</v>
      </c>
      <c r="H2478" t="str">
        <f>TEXT(AppleStock[[#This Row],[Date]],"dddd")</f>
        <v>Thursday</v>
      </c>
      <c r="I2478" t="str">
        <f>MID(AppleStock[[#This Row],[Day]],1,FIND("day",AppleStock[[#This Row],[Day]])-1)</f>
        <v>Thurs</v>
      </c>
      <c r="J2478" s="3">
        <f>AppleStock[[#This Row],[Open]]-AppleStock[[#This Row],[Close]]</f>
        <v>-0.2328569999999992</v>
      </c>
      <c r="K2478" t="str">
        <f>IF(AppleStock[[#This Row],[Day Change]]&gt;0,"UP","DOWN")</f>
        <v>DOWN</v>
      </c>
      <c r="L2478" s="2">
        <v>9</v>
      </c>
      <c r="Q2478" s="15"/>
    </row>
    <row r="2479" spans="1:17" x14ac:dyDescent="0.25">
      <c r="A2479" s="1">
        <v>40123</v>
      </c>
      <c r="B2479" s="3">
        <v>27.501429000000002</v>
      </c>
      <c r="C2479" s="3">
        <v>27.884284999999998</v>
      </c>
      <c r="D2479" s="3">
        <v>27.485714000000002</v>
      </c>
      <c r="E2479" s="3">
        <v>27.762857</v>
      </c>
      <c r="F2479" s="3">
        <v>24.604996</v>
      </c>
      <c r="G2479">
        <v>73774400</v>
      </c>
      <c r="H2479" t="str">
        <f>TEXT(AppleStock[[#This Row],[Date]],"dddd")</f>
        <v>Friday</v>
      </c>
      <c r="I2479" t="str">
        <f>MID(AppleStock[[#This Row],[Day]],1,FIND("day",AppleStock[[#This Row],[Day]])-1)</f>
        <v>Fri</v>
      </c>
      <c r="J2479" s="3">
        <f>AppleStock[[#This Row],[Open]]-AppleStock[[#This Row],[Close]]</f>
        <v>-0.26142799999999866</v>
      </c>
      <c r="K2479" t="str">
        <f>IF(AppleStock[[#This Row],[Day Change]]&gt;0,"UP","DOWN")</f>
        <v>DOWN</v>
      </c>
      <c r="L2479" s="2">
        <v>9</v>
      </c>
      <c r="Q2479" s="15"/>
    </row>
    <row r="2480" spans="1:17" x14ac:dyDescent="0.25">
      <c r="A2480" s="1">
        <v>40126</v>
      </c>
      <c r="B2480" s="3">
        <v>28.134284999999998</v>
      </c>
      <c r="C2480" s="3">
        <v>28.842856999999999</v>
      </c>
      <c r="D2480" s="3">
        <v>28.037144000000001</v>
      </c>
      <c r="E2480" s="3">
        <v>28.780000999999999</v>
      </c>
      <c r="F2480" s="3">
        <v>25.506449</v>
      </c>
      <c r="G2480">
        <v>132213900</v>
      </c>
      <c r="H2480" t="str">
        <f>TEXT(AppleStock[[#This Row],[Date]],"dddd")</f>
        <v>Monday</v>
      </c>
      <c r="I2480" t="str">
        <f>MID(AppleStock[[#This Row],[Day]],1,FIND("day",AppleStock[[#This Row],[Day]])-1)</f>
        <v>Mon</v>
      </c>
      <c r="J2480" s="3">
        <f>AppleStock[[#This Row],[Open]]-AppleStock[[#This Row],[Close]]</f>
        <v>-0.64571600000000018</v>
      </c>
      <c r="K2480" t="str">
        <f>IF(AppleStock[[#This Row],[Day Change]]&gt;0,"UP","DOWN")</f>
        <v>DOWN</v>
      </c>
      <c r="L2480" s="2">
        <v>9</v>
      </c>
      <c r="Q2480" s="15"/>
    </row>
    <row r="2481" spans="1:17" x14ac:dyDescent="0.25">
      <c r="A2481" s="1">
        <v>40127</v>
      </c>
      <c r="B2481" s="3">
        <v>28.717141999999999</v>
      </c>
      <c r="C2481" s="3">
        <v>29.282858000000001</v>
      </c>
      <c r="D2481" s="3">
        <v>28.715713999999998</v>
      </c>
      <c r="E2481" s="3">
        <v>28.997143000000001</v>
      </c>
      <c r="F2481" s="3">
        <v>25.698885000000001</v>
      </c>
      <c r="G2481">
        <v>100298800</v>
      </c>
      <c r="H2481" t="str">
        <f>TEXT(AppleStock[[#This Row],[Date]],"dddd")</f>
        <v>Tuesday</v>
      </c>
      <c r="I2481" t="str">
        <f>MID(AppleStock[[#This Row],[Day]],1,FIND("day",AppleStock[[#This Row],[Day]])-1)</f>
        <v>Tues</v>
      </c>
      <c r="J2481" s="3">
        <f>AppleStock[[#This Row],[Open]]-AppleStock[[#This Row],[Close]]</f>
        <v>-0.28000100000000216</v>
      </c>
      <c r="K2481" t="str">
        <f>IF(AppleStock[[#This Row],[Day Change]]&gt;0,"UP","DOWN")</f>
        <v>DOWN</v>
      </c>
      <c r="L2481" s="2">
        <v>9</v>
      </c>
      <c r="Q2481" s="15"/>
    </row>
    <row r="2482" spans="1:17" x14ac:dyDescent="0.25">
      <c r="A2482" s="1">
        <v>40128</v>
      </c>
      <c r="B2482" s="3">
        <v>29.222857000000001</v>
      </c>
      <c r="C2482" s="3">
        <v>29.285715</v>
      </c>
      <c r="D2482" s="3">
        <v>28.832857000000001</v>
      </c>
      <c r="E2482" s="3">
        <v>29.035715</v>
      </c>
      <c r="F2482" s="3">
        <v>25.733067999999999</v>
      </c>
      <c r="G2482">
        <v>110967500</v>
      </c>
      <c r="H2482" t="str">
        <f>TEXT(AppleStock[[#This Row],[Date]],"dddd")</f>
        <v>Wednesday</v>
      </c>
      <c r="I2482" t="str">
        <f>MID(AppleStock[[#This Row],[Day]],1,FIND("day",AppleStock[[#This Row],[Day]])-1)</f>
        <v>Wednes</v>
      </c>
      <c r="J2482" s="3">
        <f>AppleStock[[#This Row],[Open]]-AppleStock[[#This Row],[Close]]</f>
        <v>0.18714200000000147</v>
      </c>
      <c r="K2482" t="str">
        <f>IF(AppleStock[[#This Row],[Day Change]]&gt;0,"UP","DOWN")</f>
        <v>UP</v>
      </c>
      <c r="L2482" s="2">
        <v>9</v>
      </c>
      <c r="Q2482" s="15"/>
    </row>
    <row r="2483" spans="1:17" x14ac:dyDescent="0.25">
      <c r="A2483" s="1">
        <v>40129</v>
      </c>
      <c r="B2483" s="3">
        <v>29.02</v>
      </c>
      <c r="C2483" s="3">
        <v>29.267143000000001</v>
      </c>
      <c r="D2483" s="3">
        <v>28.775715000000002</v>
      </c>
      <c r="E2483" s="3">
        <v>28.855715</v>
      </c>
      <c r="F2483" s="3">
        <v>25.573544999999999</v>
      </c>
      <c r="G2483">
        <v>90932800</v>
      </c>
      <c r="H2483" t="str">
        <f>TEXT(AppleStock[[#This Row],[Date]],"dddd")</f>
        <v>Thursday</v>
      </c>
      <c r="I2483" t="str">
        <f>MID(AppleStock[[#This Row],[Day]],1,FIND("day",AppleStock[[#This Row],[Day]])-1)</f>
        <v>Thurs</v>
      </c>
      <c r="J2483" s="3">
        <f>AppleStock[[#This Row],[Open]]-AppleStock[[#This Row],[Close]]</f>
        <v>0.16428499999999957</v>
      </c>
      <c r="K2483" t="str">
        <f>IF(AppleStock[[#This Row],[Day Change]]&gt;0,"UP","DOWN")</f>
        <v>UP</v>
      </c>
      <c r="L2483" s="2">
        <v>9</v>
      </c>
      <c r="Q2483" s="15"/>
    </row>
    <row r="2484" spans="1:17" x14ac:dyDescent="0.25">
      <c r="A2484" s="1">
        <v>40130</v>
      </c>
      <c r="B2484" s="3">
        <v>28.981428000000001</v>
      </c>
      <c r="C2484" s="3">
        <v>29.261429</v>
      </c>
      <c r="D2484" s="3">
        <v>28.867144</v>
      </c>
      <c r="E2484" s="3">
        <v>29.207144</v>
      </c>
      <c r="F2484" s="3">
        <v>25.884998</v>
      </c>
      <c r="G2484">
        <v>85810200</v>
      </c>
      <c r="H2484" t="str">
        <f>TEXT(AppleStock[[#This Row],[Date]],"dddd")</f>
        <v>Friday</v>
      </c>
      <c r="I2484" t="str">
        <f>MID(AppleStock[[#This Row],[Day]],1,FIND("day",AppleStock[[#This Row],[Day]])-1)</f>
        <v>Fri</v>
      </c>
      <c r="J2484" s="3">
        <f>AppleStock[[#This Row],[Open]]-AppleStock[[#This Row],[Close]]</f>
        <v>-0.22571599999999847</v>
      </c>
      <c r="K2484" t="str">
        <f>IF(AppleStock[[#This Row],[Day Change]]&gt;0,"UP","DOWN")</f>
        <v>DOWN</v>
      </c>
      <c r="L2484" s="2">
        <v>9</v>
      </c>
      <c r="Q2484" s="15"/>
    </row>
    <row r="2485" spans="1:17" x14ac:dyDescent="0.25">
      <c r="A2485" s="1">
        <v>40133</v>
      </c>
      <c r="B2485" s="3">
        <v>29.354285999999998</v>
      </c>
      <c r="C2485" s="3">
        <v>29.714285</v>
      </c>
      <c r="D2485" s="3">
        <v>29.287144000000001</v>
      </c>
      <c r="E2485" s="3">
        <v>29.518571999999999</v>
      </c>
      <c r="F2485" s="3">
        <v>26.161004999999999</v>
      </c>
      <c r="G2485">
        <v>121301600</v>
      </c>
      <c r="H2485" t="str">
        <f>TEXT(AppleStock[[#This Row],[Date]],"dddd")</f>
        <v>Monday</v>
      </c>
      <c r="I2485" t="str">
        <f>MID(AppleStock[[#This Row],[Day]],1,FIND("day",AppleStock[[#This Row],[Day]])-1)</f>
        <v>Mon</v>
      </c>
      <c r="J2485" s="3">
        <f>AppleStock[[#This Row],[Open]]-AppleStock[[#This Row],[Close]]</f>
        <v>-0.1642860000000006</v>
      </c>
      <c r="K2485" t="str">
        <f>IF(AppleStock[[#This Row],[Day Change]]&gt;0,"UP","DOWN")</f>
        <v>DOWN</v>
      </c>
      <c r="L2485" s="2">
        <v>9</v>
      </c>
      <c r="Q2485" s="15"/>
    </row>
    <row r="2486" spans="1:17" x14ac:dyDescent="0.25">
      <c r="A2486" s="1">
        <v>40134</v>
      </c>
      <c r="B2486" s="3">
        <v>29.440000999999999</v>
      </c>
      <c r="C2486" s="3">
        <v>29.634284999999998</v>
      </c>
      <c r="D2486" s="3">
        <v>29.285715</v>
      </c>
      <c r="E2486" s="3">
        <v>29.571428000000001</v>
      </c>
      <c r="F2486" s="3">
        <v>26.207853</v>
      </c>
      <c r="G2486">
        <v>99128400</v>
      </c>
      <c r="H2486" t="str">
        <f>TEXT(AppleStock[[#This Row],[Date]],"dddd")</f>
        <v>Tuesday</v>
      </c>
      <c r="I2486" t="str">
        <f>MID(AppleStock[[#This Row],[Day]],1,FIND("day",AppleStock[[#This Row],[Day]])-1)</f>
        <v>Tues</v>
      </c>
      <c r="J2486" s="3">
        <f>AppleStock[[#This Row],[Open]]-AppleStock[[#This Row],[Close]]</f>
        <v>-0.13142700000000218</v>
      </c>
      <c r="K2486" t="str">
        <f>IF(AppleStock[[#This Row],[Day Change]]&gt;0,"UP","DOWN")</f>
        <v>DOWN</v>
      </c>
      <c r="L2486" s="2">
        <v>9</v>
      </c>
      <c r="Q2486" s="15"/>
    </row>
    <row r="2487" spans="1:17" x14ac:dyDescent="0.25">
      <c r="A2487" s="1">
        <v>40135</v>
      </c>
      <c r="B2487" s="3">
        <v>29.505714000000001</v>
      </c>
      <c r="C2487" s="3">
        <v>29.571428000000001</v>
      </c>
      <c r="D2487" s="3">
        <v>29.142856999999999</v>
      </c>
      <c r="E2487" s="3">
        <v>29.422857</v>
      </c>
      <c r="F2487" s="3">
        <v>26.076177999999999</v>
      </c>
      <c r="G2487">
        <v>93580200</v>
      </c>
      <c r="H2487" t="str">
        <f>TEXT(AppleStock[[#This Row],[Date]],"dddd")</f>
        <v>Wednesday</v>
      </c>
      <c r="I2487" t="str">
        <f>MID(AppleStock[[#This Row],[Day]],1,FIND("day",AppleStock[[#This Row],[Day]])-1)</f>
        <v>Wednes</v>
      </c>
      <c r="J2487" s="3">
        <f>AppleStock[[#This Row],[Open]]-AppleStock[[#This Row],[Close]]</f>
        <v>8.2857000000000625E-2</v>
      </c>
      <c r="K2487" t="str">
        <f>IF(AppleStock[[#This Row],[Day Change]]&gt;0,"UP","DOWN")</f>
        <v>UP</v>
      </c>
      <c r="L2487" s="2">
        <v>9</v>
      </c>
      <c r="Q2487" s="15"/>
    </row>
    <row r="2488" spans="1:17" x14ac:dyDescent="0.25">
      <c r="A2488" s="1">
        <v>40136</v>
      </c>
      <c r="B2488" s="3">
        <v>29.23</v>
      </c>
      <c r="C2488" s="3">
        <v>29.23</v>
      </c>
      <c r="D2488" s="3">
        <v>28.542856</v>
      </c>
      <c r="E2488" s="3">
        <v>28.644285</v>
      </c>
      <c r="F2488" s="3">
        <v>25.386161999999999</v>
      </c>
      <c r="G2488">
        <v>135581600</v>
      </c>
      <c r="H2488" t="str">
        <f>TEXT(AppleStock[[#This Row],[Date]],"dddd")</f>
        <v>Thursday</v>
      </c>
      <c r="I2488" t="str">
        <f>MID(AppleStock[[#This Row],[Day]],1,FIND("day",AppleStock[[#This Row],[Day]])-1)</f>
        <v>Thurs</v>
      </c>
      <c r="J2488" s="3">
        <f>AppleStock[[#This Row],[Open]]-AppleStock[[#This Row],[Close]]</f>
        <v>0.58571500000000043</v>
      </c>
      <c r="K2488" t="str">
        <f>IF(AppleStock[[#This Row],[Day Change]]&gt;0,"UP","DOWN")</f>
        <v>UP</v>
      </c>
      <c r="L2488" s="2">
        <v>9</v>
      </c>
      <c r="Q2488" s="15"/>
    </row>
    <row r="2489" spans="1:17" x14ac:dyDescent="0.25">
      <c r="A2489" s="1">
        <v>40137</v>
      </c>
      <c r="B2489" s="3">
        <v>28.450001</v>
      </c>
      <c r="C2489" s="3">
        <v>28.627141999999999</v>
      </c>
      <c r="D2489" s="3">
        <v>28.251429000000002</v>
      </c>
      <c r="E2489" s="3">
        <v>28.559999000000001</v>
      </c>
      <c r="F2489" s="3">
        <v>25.311465999999999</v>
      </c>
      <c r="G2489">
        <v>101666600</v>
      </c>
      <c r="H2489" t="str">
        <f>TEXT(AppleStock[[#This Row],[Date]],"dddd")</f>
        <v>Friday</v>
      </c>
      <c r="I2489" t="str">
        <f>MID(AppleStock[[#This Row],[Day]],1,FIND("day",AppleStock[[#This Row],[Day]])-1)</f>
        <v>Fri</v>
      </c>
      <c r="J2489" s="3">
        <f>AppleStock[[#This Row],[Open]]-AppleStock[[#This Row],[Close]]</f>
        <v>-0.10999800000000093</v>
      </c>
      <c r="K2489" t="str">
        <f>IF(AppleStock[[#This Row],[Day Change]]&gt;0,"UP","DOWN")</f>
        <v>DOWN</v>
      </c>
      <c r="L2489" s="2">
        <v>9</v>
      </c>
      <c r="Q2489" s="15"/>
    </row>
    <row r="2490" spans="1:17" x14ac:dyDescent="0.25">
      <c r="A2490" s="1">
        <v>40140</v>
      </c>
      <c r="B2490" s="3">
        <v>29</v>
      </c>
      <c r="C2490" s="3">
        <v>29.428571999999999</v>
      </c>
      <c r="D2490" s="3">
        <v>28.992857000000001</v>
      </c>
      <c r="E2490" s="3">
        <v>29.411428000000001</v>
      </c>
      <c r="F2490" s="3">
        <v>26.066051000000002</v>
      </c>
      <c r="G2490">
        <v>118724200</v>
      </c>
      <c r="H2490" t="str">
        <f>TEXT(AppleStock[[#This Row],[Date]],"dddd")</f>
        <v>Monday</v>
      </c>
      <c r="I2490" t="str">
        <f>MID(AppleStock[[#This Row],[Day]],1,FIND("day",AppleStock[[#This Row],[Day]])-1)</f>
        <v>Mon</v>
      </c>
      <c r="J2490" s="3">
        <f>AppleStock[[#This Row],[Open]]-AppleStock[[#This Row],[Close]]</f>
        <v>-0.41142800000000079</v>
      </c>
      <c r="K2490" t="str">
        <f>IF(AppleStock[[#This Row],[Day Change]]&gt;0,"UP","DOWN")</f>
        <v>DOWN</v>
      </c>
      <c r="L2490" s="2">
        <v>9</v>
      </c>
      <c r="Q2490" s="15"/>
    </row>
    <row r="2491" spans="1:17" x14ac:dyDescent="0.25">
      <c r="A2491" s="1">
        <v>40141</v>
      </c>
      <c r="B2491" s="3">
        <v>29.332857000000001</v>
      </c>
      <c r="C2491" s="3">
        <v>29.411428000000001</v>
      </c>
      <c r="D2491" s="3">
        <v>28.985714000000002</v>
      </c>
      <c r="E2491" s="3">
        <v>29.205715000000001</v>
      </c>
      <c r="F2491" s="3">
        <v>25.883735999999999</v>
      </c>
      <c r="G2491">
        <v>79609600</v>
      </c>
      <c r="H2491" t="str">
        <f>TEXT(AppleStock[[#This Row],[Date]],"dddd")</f>
        <v>Tuesday</v>
      </c>
      <c r="I2491" t="str">
        <f>MID(AppleStock[[#This Row],[Day]],1,FIND("day",AppleStock[[#This Row],[Day]])-1)</f>
        <v>Tues</v>
      </c>
      <c r="J2491" s="3">
        <f>AppleStock[[#This Row],[Open]]-AppleStock[[#This Row],[Close]]</f>
        <v>0.1271419999999992</v>
      </c>
      <c r="K2491" t="str">
        <f>IF(AppleStock[[#This Row],[Day Change]]&gt;0,"UP","DOWN")</f>
        <v>UP</v>
      </c>
      <c r="L2491" s="2">
        <v>9</v>
      </c>
      <c r="Q2491" s="15"/>
    </row>
    <row r="2492" spans="1:17" x14ac:dyDescent="0.25">
      <c r="A2492" s="1">
        <v>40142</v>
      </c>
      <c r="B2492" s="3">
        <v>29.342856999999999</v>
      </c>
      <c r="C2492" s="3">
        <v>29.378571000000001</v>
      </c>
      <c r="D2492" s="3">
        <v>29.108571999999999</v>
      </c>
      <c r="E2492" s="3">
        <v>29.17</v>
      </c>
      <c r="F2492" s="3">
        <v>25.852074000000002</v>
      </c>
      <c r="G2492">
        <v>71613500</v>
      </c>
      <c r="H2492" t="str">
        <f>TEXT(AppleStock[[#This Row],[Date]],"dddd")</f>
        <v>Wednesday</v>
      </c>
      <c r="I2492" t="str">
        <f>MID(AppleStock[[#This Row],[Day]],1,FIND("day",AppleStock[[#This Row],[Day]])-1)</f>
        <v>Wednes</v>
      </c>
      <c r="J2492" s="3">
        <f>AppleStock[[#This Row],[Open]]-AppleStock[[#This Row],[Close]]</f>
        <v>0.17285699999999693</v>
      </c>
      <c r="K2492" t="str">
        <f>IF(AppleStock[[#This Row],[Day Change]]&gt;0,"UP","DOWN")</f>
        <v>UP</v>
      </c>
      <c r="L2492" s="2">
        <v>9</v>
      </c>
      <c r="Q2492" s="15"/>
    </row>
    <row r="2493" spans="1:17" x14ac:dyDescent="0.25">
      <c r="A2493" s="1">
        <v>40144</v>
      </c>
      <c r="B2493" s="3">
        <v>28.459999</v>
      </c>
      <c r="C2493" s="3">
        <v>28.994285999999999</v>
      </c>
      <c r="D2493" s="3">
        <v>28.338571999999999</v>
      </c>
      <c r="E2493" s="3">
        <v>28.655714</v>
      </c>
      <c r="F2493" s="3">
        <v>25.396291999999999</v>
      </c>
      <c r="G2493">
        <v>73814300</v>
      </c>
      <c r="H2493" t="str">
        <f>TEXT(AppleStock[[#This Row],[Date]],"dddd")</f>
        <v>Friday</v>
      </c>
      <c r="I2493" t="str">
        <f>MID(AppleStock[[#This Row],[Day]],1,FIND("day",AppleStock[[#This Row],[Day]])-1)</f>
        <v>Fri</v>
      </c>
      <c r="J2493" s="3">
        <f>AppleStock[[#This Row],[Open]]-AppleStock[[#This Row],[Close]]</f>
        <v>-0.19571499999999986</v>
      </c>
      <c r="K2493" t="str">
        <f>IF(AppleStock[[#This Row],[Day Change]]&gt;0,"UP","DOWN")</f>
        <v>DOWN</v>
      </c>
      <c r="L2493" s="2">
        <v>9</v>
      </c>
      <c r="Q2493" s="15"/>
    </row>
    <row r="2494" spans="1:17" x14ac:dyDescent="0.25">
      <c r="A2494" s="1">
        <v>40147</v>
      </c>
      <c r="B2494" s="3">
        <v>28.73</v>
      </c>
      <c r="C2494" s="3">
        <v>28.811427999999999</v>
      </c>
      <c r="D2494" s="3">
        <v>28.395714000000002</v>
      </c>
      <c r="E2494" s="3">
        <v>28.558571000000001</v>
      </c>
      <c r="F2494" s="3">
        <v>25.310196000000001</v>
      </c>
      <c r="G2494">
        <v>106214500</v>
      </c>
      <c r="H2494" t="str">
        <f>TEXT(AppleStock[[#This Row],[Date]],"dddd")</f>
        <v>Monday</v>
      </c>
      <c r="I2494" t="str">
        <f>MID(AppleStock[[#This Row],[Day]],1,FIND("day",AppleStock[[#This Row],[Day]])-1)</f>
        <v>Mon</v>
      </c>
      <c r="J2494" s="3">
        <f>AppleStock[[#This Row],[Open]]-AppleStock[[#This Row],[Close]]</f>
        <v>0.17142899999999983</v>
      </c>
      <c r="K2494" t="str">
        <f>IF(AppleStock[[#This Row],[Day Change]]&gt;0,"UP","DOWN")</f>
        <v>UP</v>
      </c>
      <c r="L2494" s="2">
        <v>9</v>
      </c>
      <c r="Q2494" s="15"/>
    </row>
    <row r="2495" spans="1:17" x14ac:dyDescent="0.25">
      <c r="A2495" s="1">
        <v>40148</v>
      </c>
      <c r="B2495" s="3">
        <v>28.891428000000001</v>
      </c>
      <c r="C2495" s="3">
        <v>28.967141999999999</v>
      </c>
      <c r="D2495" s="3">
        <v>28.118572</v>
      </c>
      <c r="E2495" s="3">
        <v>28.138570999999999</v>
      </c>
      <c r="F2495" s="3">
        <v>24.937971000000001</v>
      </c>
      <c r="G2495">
        <v>116440800</v>
      </c>
      <c r="H2495" t="str">
        <f>TEXT(AppleStock[[#This Row],[Date]],"dddd")</f>
        <v>Tuesday</v>
      </c>
      <c r="I2495" t="str">
        <f>MID(AppleStock[[#This Row],[Day]],1,FIND("day",AppleStock[[#This Row],[Day]])-1)</f>
        <v>Tues</v>
      </c>
      <c r="J2495" s="3">
        <f>AppleStock[[#This Row],[Open]]-AppleStock[[#This Row],[Close]]</f>
        <v>0.75285700000000233</v>
      </c>
      <c r="K2495" t="str">
        <f>IF(AppleStock[[#This Row],[Day Change]]&gt;0,"UP","DOWN")</f>
        <v>UP</v>
      </c>
      <c r="L2495" s="2">
        <v>9</v>
      </c>
      <c r="Q2495" s="15"/>
    </row>
    <row r="2496" spans="1:17" x14ac:dyDescent="0.25">
      <c r="A2496" s="1">
        <v>40149</v>
      </c>
      <c r="B2496" s="3">
        <v>28.422857</v>
      </c>
      <c r="C2496" s="3">
        <v>28.774286</v>
      </c>
      <c r="D2496" s="3">
        <v>27.964285</v>
      </c>
      <c r="E2496" s="3">
        <v>28.032858000000001</v>
      </c>
      <c r="F2496" s="3">
        <v>24.844286</v>
      </c>
      <c r="G2496">
        <v>178815000</v>
      </c>
      <c r="H2496" t="str">
        <f>TEXT(AppleStock[[#This Row],[Date]],"dddd")</f>
        <v>Wednesday</v>
      </c>
      <c r="I2496" t="str">
        <f>MID(AppleStock[[#This Row],[Day]],1,FIND("day",AppleStock[[#This Row],[Day]])-1)</f>
        <v>Wednes</v>
      </c>
      <c r="J2496" s="3">
        <f>AppleStock[[#This Row],[Open]]-AppleStock[[#This Row],[Close]]</f>
        <v>0.38999899999999954</v>
      </c>
      <c r="K2496" t="str">
        <f>IF(AppleStock[[#This Row],[Day Change]]&gt;0,"UP","DOWN")</f>
        <v>UP</v>
      </c>
      <c r="L2496" s="2">
        <v>9</v>
      </c>
      <c r="Q2496" s="15"/>
    </row>
    <row r="2497" spans="1:17" x14ac:dyDescent="0.25">
      <c r="A2497" s="1">
        <v>40150</v>
      </c>
      <c r="B2497" s="3">
        <v>28.202857999999999</v>
      </c>
      <c r="C2497" s="3">
        <v>28.425713999999999</v>
      </c>
      <c r="D2497" s="3">
        <v>28.038571999999998</v>
      </c>
      <c r="E2497" s="3">
        <v>28.068570999999999</v>
      </c>
      <c r="F2497" s="3">
        <v>24.875933</v>
      </c>
      <c r="G2497">
        <v>112179900</v>
      </c>
      <c r="H2497" t="str">
        <f>TEXT(AppleStock[[#This Row],[Date]],"dddd")</f>
        <v>Thursday</v>
      </c>
      <c r="I2497" t="str">
        <f>MID(AppleStock[[#This Row],[Day]],1,FIND("day",AppleStock[[#This Row],[Day]])-1)</f>
        <v>Thurs</v>
      </c>
      <c r="J2497" s="3">
        <f>AppleStock[[#This Row],[Open]]-AppleStock[[#This Row],[Close]]</f>
        <v>0.13428700000000049</v>
      </c>
      <c r="K2497" t="str">
        <f>IF(AppleStock[[#This Row],[Day Change]]&gt;0,"UP","DOWN")</f>
        <v>UP</v>
      </c>
      <c r="L2497" s="2">
        <v>9</v>
      </c>
      <c r="Q2497" s="15"/>
    </row>
    <row r="2498" spans="1:17" x14ac:dyDescent="0.25">
      <c r="A2498" s="1">
        <v>40151</v>
      </c>
      <c r="B2498" s="3">
        <v>28.528572</v>
      </c>
      <c r="C2498" s="3">
        <v>28.554285</v>
      </c>
      <c r="D2498" s="3">
        <v>27.182858</v>
      </c>
      <c r="E2498" s="3">
        <v>27.617144</v>
      </c>
      <c r="F2498" s="3">
        <v>24.475849</v>
      </c>
      <c r="G2498">
        <v>206721200</v>
      </c>
      <c r="H2498" t="str">
        <f>TEXT(AppleStock[[#This Row],[Date]],"dddd")</f>
        <v>Friday</v>
      </c>
      <c r="I2498" t="str">
        <f>MID(AppleStock[[#This Row],[Day]],1,FIND("day",AppleStock[[#This Row],[Day]])-1)</f>
        <v>Fri</v>
      </c>
      <c r="J2498" s="3">
        <f>AppleStock[[#This Row],[Open]]-AppleStock[[#This Row],[Close]]</f>
        <v>0.91142800000000079</v>
      </c>
      <c r="K2498" t="str">
        <f>IF(AppleStock[[#This Row],[Day Change]]&gt;0,"UP","DOWN")</f>
        <v>UP</v>
      </c>
      <c r="L2498" s="2">
        <v>9</v>
      </c>
      <c r="Q2498" s="15"/>
    </row>
    <row r="2499" spans="1:17" x14ac:dyDescent="0.25">
      <c r="A2499" s="1">
        <v>40154</v>
      </c>
      <c r="B2499" s="3">
        <v>27.617144</v>
      </c>
      <c r="C2499" s="3">
        <v>27.681429000000001</v>
      </c>
      <c r="D2499" s="3">
        <v>26.954287000000001</v>
      </c>
      <c r="E2499" s="3">
        <v>26.992857000000001</v>
      </c>
      <c r="F2499" s="3">
        <v>23.922577</v>
      </c>
      <c r="G2499">
        <v>178689700</v>
      </c>
      <c r="H2499" t="str">
        <f>TEXT(AppleStock[[#This Row],[Date]],"dddd")</f>
        <v>Monday</v>
      </c>
      <c r="I2499" t="str">
        <f>MID(AppleStock[[#This Row],[Day]],1,FIND("day",AppleStock[[#This Row],[Day]])-1)</f>
        <v>Mon</v>
      </c>
      <c r="J2499" s="3">
        <f>AppleStock[[#This Row],[Open]]-AppleStock[[#This Row],[Close]]</f>
        <v>0.62428699999999893</v>
      </c>
      <c r="K2499" t="str">
        <f>IF(AppleStock[[#This Row],[Day Change]]&gt;0,"UP","DOWN")</f>
        <v>UP</v>
      </c>
      <c r="L2499" s="2">
        <v>9</v>
      </c>
      <c r="Q2499" s="15"/>
    </row>
    <row r="2500" spans="1:17" x14ac:dyDescent="0.25">
      <c r="A2500" s="1">
        <v>40155</v>
      </c>
      <c r="B2500" s="3">
        <v>27.051428000000001</v>
      </c>
      <c r="C2500" s="3">
        <v>27.478570999999999</v>
      </c>
      <c r="D2500" s="3">
        <v>26.957144</v>
      </c>
      <c r="E2500" s="3">
        <v>27.124286999999999</v>
      </c>
      <c r="F2500" s="3">
        <v>24.039052999999999</v>
      </c>
      <c r="G2500">
        <v>172599700</v>
      </c>
      <c r="H2500" t="str">
        <f>TEXT(AppleStock[[#This Row],[Date]],"dddd")</f>
        <v>Tuesday</v>
      </c>
      <c r="I2500" t="str">
        <f>MID(AppleStock[[#This Row],[Day]],1,FIND("day",AppleStock[[#This Row],[Day]])-1)</f>
        <v>Tues</v>
      </c>
      <c r="J2500" s="3">
        <f>AppleStock[[#This Row],[Open]]-AppleStock[[#This Row],[Close]]</f>
        <v>-7.2858999999997565E-2</v>
      </c>
      <c r="K2500" t="str">
        <f>IF(AppleStock[[#This Row],[Day Change]]&gt;0,"UP","DOWN")</f>
        <v>DOWN</v>
      </c>
      <c r="L2500" s="2">
        <v>9</v>
      </c>
      <c r="Q2500" s="15"/>
    </row>
    <row r="2501" spans="1:17" x14ac:dyDescent="0.25">
      <c r="A2501" s="1">
        <v>40156</v>
      </c>
      <c r="B2501" s="3">
        <v>27.325714000000001</v>
      </c>
      <c r="C2501" s="3">
        <v>28.308571000000001</v>
      </c>
      <c r="D2501" s="3">
        <v>27.187142999999999</v>
      </c>
      <c r="E2501" s="3">
        <v>28.257142999999999</v>
      </c>
      <c r="F2501" s="3">
        <v>25.043050999999998</v>
      </c>
      <c r="G2501">
        <v>171195500</v>
      </c>
      <c r="H2501" t="str">
        <f>TEXT(AppleStock[[#This Row],[Date]],"dddd")</f>
        <v>Wednesday</v>
      </c>
      <c r="I2501" t="str">
        <f>MID(AppleStock[[#This Row],[Day]],1,FIND("day",AppleStock[[#This Row],[Day]])-1)</f>
        <v>Wednes</v>
      </c>
      <c r="J2501" s="3">
        <f>AppleStock[[#This Row],[Open]]-AppleStock[[#This Row],[Close]]</f>
        <v>-0.93142899999999784</v>
      </c>
      <c r="K2501" t="str">
        <f>IF(AppleStock[[#This Row],[Day Change]]&gt;0,"UP","DOWN")</f>
        <v>DOWN</v>
      </c>
      <c r="L2501" s="2">
        <v>9</v>
      </c>
      <c r="Q2501" s="15"/>
    </row>
    <row r="2502" spans="1:17" x14ac:dyDescent="0.25">
      <c r="A2502" s="1">
        <v>40157</v>
      </c>
      <c r="B2502" s="3">
        <v>28.5</v>
      </c>
      <c r="C2502" s="3">
        <v>28.528572</v>
      </c>
      <c r="D2502" s="3">
        <v>28.017143000000001</v>
      </c>
      <c r="E2502" s="3">
        <v>28.061427999999999</v>
      </c>
      <c r="F2502" s="3">
        <v>24.869602</v>
      </c>
      <c r="G2502">
        <v>122417400</v>
      </c>
      <c r="H2502" t="str">
        <f>TEXT(AppleStock[[#This Row],[Date]],"dddd")</f>
        <v>Thursday</v>
      </c>
      <c r="I2502" t="str">
        <f>MID(AppleStock[[#This Row],[Day]],1,FIND("day",AppleStock[[#This Row],[Day]])-1)</f>
        <v>Thurs</v>
      </c>
      <c r="J2502" s="3">
        <f>AppleStock[[#This Row],[Open]]-AppleStock[[#This Row],[Close]]</f>
        <v>0.43857200000000063</v>
      </c>
      <c r="K2502" t="str">
        <f>IF(AppleStock[[#This Row],[Day Change]]&gt;0,"UP","DOWN")</f>
        <v>UP</v>
      </c>
      <c r="L2502" s="2">
        <v>9</v>
      </c>
      <c r="Q2502" s="15"/>
    </row>
    <row r="2503" spans="1:17" x14ac:dyDescent="0.25">
      <c r="A2503" s="1">
        <v>40158</v>
      </c>
      <c r="B2503" s="3">
        <v>28.254286</v>
      </c>
      <c r="C2503" s="3">
        <v>28.285715</v>
      </c>
      <c r="D2503" s="3">
        <v>27.632856</v>
      </c>
      <c r="E2503" s="3">
        <v>27.809999000000001</v>
      </c>
      <c r="F2503" s="3">
        <v>24.646771999999999</v>
      </c>
      <c r="G2503">
        <v>107443700</v>
      </c>
      <c r="H2503" t="str">
        <f>TEXT(AppleStock[[#This Row],[Date]],"dddd")</f>
        <v>Friday</v>
      </c>
      <c r="I2503" t="str">
        <f>MID(AppleStock[[#This Row],[Day]],1,FIND("day",AppleStock[[#This Row],[Day]])-1)</f>
        <v>Fri</v>
      </c>
      <c r="J2503" s="3">
        <f>AppleStock[[#This Row],[Open]]-AppleStock[[#This Row],[Close]]</f>
        <v>0.44428699999999921</v>
      </c>
      <c r="K2503" t="str">
        <f>IF(AppleStock[[#This Row],[Day Change]]&gt;0,"UP","DOWN")</f>
        <v>UP</v>
      </c>
      <c r="L2503" s="2">
        <v>9</v>
      </c>
      <c r="Q2503" s="15"/>
    </row>
    <row r="2504" spans="1:17" x14ac:dyDescent="0.25">
      <c r="A2504" s="1">
        <v>40161</v>
      </c>
      <c r="B2504" s="3">
        <v>27.91</v>
      </c>
      <c r="C2504" s="3">
        <v>28.204287000000001</v>
      </c>
      <c r="D2504" s="3">
        <v>27.508572000000001</v>
      </c>
      <c r="E2504" s="3">
        <v>28.139999</v>
      </c>
      <c r="F2504" s="3">
        <v>24.939240000000002</v>
      </c>
      <c r="G2504">
        <v>123947600</v>
      </c>
      <c r="H2504" t="str">
        <f>TEXT(AppleStock[[#This Row],[Date]],"dddd")</f>
        <v>Monday</v>
      </c>
      <c r="I2504" t="str">
        <f>MID(AppleStock[[#This Row],[Day]],1,FIND("day",AppleStock[[#This Row],[Day]])-1)</f>
        <v>Mon</v>
      </c>
      <c r="J2504" s="3">
        <f>AppleStock[[#This Row],[Open]]-AppleStock[[#This Row],[Close]]</f>
        <v>-0.2299989999999994</v>
      </c>
      <c r="K2504" t="str">
        <f>IF(AppleStock[[#This Row],[Day Change]]&gt;0,"UP","DOWN")</f>
        <v>DOWN</v>
      </c>
      <c r="L2504" s="2">
        <v>9</v>
      </c>
      <c r="Q2504" s="15"/>
    </row>
    <row r="2505" spans="1:17" x14ac:dyDescent="0.25">
      <c r="A2505" s="1">
        <v>40162</v>
      </c>
      <c r="B2505" s="3">
        <v>27.975714</v>
      </c>
      <c r="C2505" s="3">
        <v>28.215713999999998</v>
      </c>
      <c r="D2505" s="3">
        <v>27.610001</v>
      </c>
      <c r="E2505" s="3">
        <v>27.738571</v>
      </c>
      <c r="F2505" s="3">
        <v>24.583469000000001</v>
      </c>
      <c r="G2505">
        <v>104864900</v>
      </c>
      <c r="H2505" t="str">
        <f>TEXT(AppleStock[[#This Row],[Date]],"dddd")</f>
        <v>Tuesday</v>
      </c>
      <c r="I2505" t="str">
        <f>MID(AppleStock[[#This Row],[Day]],1,FIND("day",AppleStock[[#This Row],[Day]])-1)</f>
        <v>Tues</v>
      </c>
      <c r="J2505" s="3">
        <f>AppleStock[[#This Row],[Open]]-AppleStock[[#This Row],[Close]]</f>
        <v>0.23714299999999966</v>
      </c>
      <c r="K2505" t="str">
        <f>IF(AppleStock[[#This Row],[Day Change]]&gt;0,"UP","DOWN")</f>
        <v>UP</v>
      </c>
      <c r="L2505" s="2">
        <v>9</v>
      </c>
      <c r="Q2505" s="15"/>
    </row>
    <row r="2506" spans="1:17" x14ac:dyDescent="0.25">
      <c r="A2506" s="1">
        <v>40163</v>
      </c>
      <c r="B2506" s="3">
        <v>27.871428999999999</v>
      </c>
      <c r="C2506" s="3">
        <v>28.071428000000001</v>
      </c>
      <c r="D2506" s="3">
        <v>27.792856</v>
      </c>
      <c r="E2506" s="3">
        <v>27.861429000000001</v>
      </c>
      <c r="F2506" s="3">
        <v>24.692352</v>
      </c>
      <c r="G2506">
        <v>88246200</v>
      </c>
      <c r="H2506" t="str">
        <f>TEXT(AppleStock[[#This Row],[Date]],"dddd")</f>
        <v>Wednesday</v>
      </c>
      <c r="I2506" t="str">
        <f>MID(AppleStock[[#This Row],[Day]],1,FIND("day",AppleStock[[#This Row],[Day]])-1)</f>
        <v>Wednes</v>
      </c>
      <c r="J2506" s="3">
        <f>AppleStock[[#This Row],[Open]]-AppleStock[[#This Row],[Close]]</f>
        <v>9.9999999999980105E-3</v>
      </c>
      <c r="K2506" t="str">
        <f>IF(AppleStock[[#This Row],[Day Change]]&gt;0,"UP","DOWN")</f>
        <v>UP</v>
      </c>
      <c r="L2506" s="2">
        <v>9</v>
      </c>
      <c r="Q2506" s="15"/>
    </row>
    <row r="2507" spans="1:17" x14ac:dyDescent="0.25">
      <c r="A2507" s="1">
        <v>40164</v>
      </c>
      <c r="B2507" s="3">
        <v>27.751429000000002</v>
      </c>
      <c r="C2507" s="3">
        <v>27.857143000000001</v>
      </c>
      <c r="D2507" s="3">
        <v>27.285715</v>
      </c>
      <c r="E2507" s="3">
        <v>27.408570999999998</v>
      </c>
      <c r="F2507" s="3">
        <v>24.291</v>
      </c>
      <c r="G2507">
        <v>97209700</v>
      </c>
      <c r="H2507" t="str">
        <f>TEXT(AppleStock[[#This Row],[Date]],"dddd")</f>
        <v>Thursday</v>
      </c>
      <c r="I2507" t="str">
        <f>MID(AppleStock[[#This Row],[Day]],1,FIND("day",AppleStock[[#This Row],[Day]])-1)</f>
        <v>Thurs</v>
      </c>
      <c r="J2507" s="3">
        <f>AppleStock[[#This Row],[Open]]-AppleStock[[#This Row],[Close]]</f>
        <v>0.34285800000000322</v>
      </c>
      <c r="K2507" t="str">
        <f>IF(AppleStock[[#This Row],[Day Change]]&gt;0,"UP","DOWN")</f>
        <v>UP</v>
      </c>
      <c r="L2507" s="2">
        <v>9</v>
      </c>
      <c r="Q2507" s="15"/>
    </row>
    <row r="2508" spans="1:17" x14ac:dyDescent="0.25">
      <c r="A2508" s="1">
        <v>40165</v>
      </c>
      <c r="B2508" s="3">
        <v>27.595714999999998</v>
      </c>
      <c r="C2508" s="3">
        <v>27.928571999999999</v>
      </c>
      <c r="D2508" s="3">
        <v>27.514285999999998</v>
      </c>
      <c r="E2508" s="3">
        <v>27.918571</v>
      </c>
      <c r="F2508" s="3">
        <v>24.742996000000002</v>
      </c>
      <c r="G2508">
        <v>152192600</v>
      </c>
      <c r="H2508" t="str">
        <f>TEXT(AppleStock[[#This Row],[Date]],"dddd")</f>
        <v>Friday</v>
      </c>
      <c r="I2508" t="str">
        <f>MID(AppleStock[[#This Row],[Day]],1,FIND("day",AppleStock[[#This Row],[Day]])-1)</f>
        <v>Fri</v>
      </c>
      <c r="J2508" s="3">
        <f>AppleStock[[#This Row],[Open]]-AppleStock[[#This Row],[Close]]</f>
        <v>-0.32285600000000159</v>
      </c>
      <c r="K2508" t="str">
        <f>IF(AppleStock[[#This Row],[Day Change]]&gt;0,"UP","DOWN")</f>
        <v>DOWN</v>
      </c>
      <c r="L2508" s="2">
        <v>9</v>
      </c>
      <c r="Q2508" s="15"/>
    </row>
    <row r="2509" spans="1:17" x14ac:dyDescent="0.25">
      <c r="A2509" s="1">
        <v>40168</v>
      </c>
      <c r="B2509" s="3">
        <v>28.007142999999999</v>
      </c>
      <c r="C2509" s="3">
        <v>28.535715</v>
      </c>
      <c r="D2509" s="3">
        <v>27.952857999999999</v>
      </c>
      <c r="E2509" s="3">
        <v>28.318570999999999</v>
      </c>
      <c r="F2509" s="3">
        <v>25.097498000000002</v>
      </c>
      <c r="G2509">
        <v>152976600</v>
      </c>
      <c r="H2509" t="str">
        <f>TEXT(AppleStock[[#This Row],[Date]],"dddd")</f>
        <v>Monday</v>
      </c>
      <c r="I2509" t="str">
        <f>MID(AppleStock[[#This Row],[Day]],1,FIND("day",AppleStock[[#This Row],[Day]])-1)</f>
        <v>Mon</v>
      </c>
      <c r="J2509" s="3">
        <f>AppleStock[[#This Row],[Open]]-AppleStock[[#This Row],[Close]]</f>
        <v>-0.31142799999999937</v>
      </c>
      <c r="K2509" t="str">
        <f>IF(AppleStock[[#This Row],[Day Change]]&gt;0,"UP","DOWN")</f>
        <v>DOWN</v>
      </c>
      <c r="L2509" s="2">
        <v>9</v>
      </c>
      <c r="Q2509" s="15"/>
    </row>
    <row r="2510" spans="1:17" x14ac:dyDescent="0.25">
      <c r="A2510" s="1">
        <v>40169</v>
      </c>
      <c r="B2510" s="3">
        <v>28.491427999999999</v>
      </c>
      <c r="C2510" s="3">
        <v>28.692858000000001</v>
      </c>
      <c r="D2510" s="3">
        <v>28.379999000000002</v>
      </c>
      <c r="E2510" s="3">
        <v>28.622858000000001</v>
      </c>
      <c r="F2510" s="3">
        <v>25.367166999999998</v>
      </c>
      <c r="G2510">
        <v>87378900</v>
      </c>
      <c r="H2510" t="str">
        <f>TEXT(AppleStock[[#This Row],[Date]],"dddd")</f>
        <v>Tuesday</v>
      </c>
      <c r="I2510" t="str">
        <f>MID(AppleStock[[#This Row],[Day]],1,FIND("day",AppleStock[[#This Row],[Day]])-1)</f>
        <v>Tues</v>
      </c>
      <c r="J2510" s="3">
        <f>AppleStock[[#This Row],[Open]]-AppleStock[[#This Row],[Close]]</f>
        <v>-0.13143000000000171</v>
      </c>
      <c r="K2510" t="str">
        <f>IF(AppleStock[[#This Row],[Day Change]]&gt;0,"UP","DOWN")</f>
        <v>DOWN</v>
      </c>
      <c r="L2510" s="2">
        <v>9</v>
      </c>
      <c r="Q2510" s="15"/>
    </row>
    <row r="2511" spans="1:17" x14ac:dyDescent="0.25">
      <c r="A2511" s="1">
        <v>40170</v>
      </c>
      <c r="B2511" s="3">
        <v>28.742857000000001</v>
      </c>
      <c r="C2511" s="3">
        <v>28.911428000000001</v>
      </c>
      <c r="D2511" s="3">
        <v>28.687142999999999</v>
      </c>
      <c r="E2511" s="3">
        <v>28.871428999999999</v>
      </c>
      <c r="F2511" s="3">
        <v>25.587471000000001</v>
      </c>
      <c r="G2511">
        <v>86381400</v>
      </c>
      <c r="H2511" t="str">
        <f>TEXT(AppleStock[[#This Row],[Date]],"dddd")</f>
        <v>Wednesday</v>
      </c>
      <c r="I2511" t="str">
        <f>MID(AppleStock[[#This Row],[Day]],1,FIND("day",AppleStock[[#This Row],[Day]])-1)</f>
        <v>Wednes</v>
      </c>
      <c r="J2511" s="3">
        <f>AppleStock[[#This Row],[Open]]-AppleStock[[#This Row],[Close]]</f>
        <v>-0.12857199999999835</v>
      </c>
      <c r="K2511" t="str">
        <f>IF(AppleStock[[#This Row],[Day Change]]&gt;0,"UP","DOWN")</f>
        <v>DOWN</v>
      </c>
      <c r="L2511" s="2">
        <v>9</v>
      </c>
      <c r="Q2511" s="15"/>
    </row>
    <row r="2512" spans="1:17" x14ac:dyDescent="0.25">
      <c r="A2512" s="1">
        <v>40171</v>
      </c>
      <c r="B2512" s="3">
        <v>29.078571</v>
      </c>
      <c r="C2512" s="3">
        <v>29.907143000000001</v>
      </c>
      <c r="D2512" s="3">
        <v>29.049999</v>
      </c>
      <c r="E2512" s="3">
        <v>29.862857999999999</v>
      </c>
      <c r="F2512" s="3">
        <v>26.466131000000001</v>
      </c>
      <c r="G2512">
        <v>125222300</v>
      </c>
      <c r="H2512" t="str">
        <f>TEXT(AppleStock[[#This Row],[Date]],"dddd")</f>
        <v>Thursday</v>
      </c>
      <c r="I2512" t="str">
        <f>MID(AppleStock[[#This Row],[Day]],1,FIND("day",AppleStock[[#This Row],[Day]])-1)</f>
        <v>Thurs</v>
      </c>
      <c r="J2512" s="3">
        <f>AppleStock[[#This Row],[Open]]-AppleStock[[#This Row],[Close]]</f>
        <v>-0.78428699999999907</v>
      </c>
      <c r="K2512" t="str">
        <f>IF(AppleStock[[#This Row],[Day Change]]&gt;0,"UP","DOWN")</f>
        <v>DOWN</v>
      </c>
      <c r="L2512" s="2">
        <v>9</v>
      </c>
      <c r="Q2512" s="15"/>
    </row>
    <row r="2513" spans="1:17" x14ac:dyDescent="0.25">
      <c r="A2513" s="1">
        <v>40175</v>
      </c>
      <c r="B2513" s="3">
        <v>30.245714</v>
      </c>
      <c r="C2513" s="3">
        <v>30.564285000000002</v>
      </c>
      <c r="D2513" s="3">
        <v>29.944286000000002</v>
      </c>
      <c r="E2513" s="3">
        <v>30.23</v>
      </c>
      <c r="F2513" s="3">
        <v>26.791512000000001</v>
      </c>
      <c r="G2513">
        <v>161141400</v>
      </c>
      <c r="H2513" t="str">
        <f>TEXT(AppleStock[[#This Row],[Date]],"dddd")</f>
        <v>Monday</v>
      </c>
      <c r="I2513" t="str">
        <f>MID(AppleStock[[#This Row],[Day]],1,FIND("day",AppleStock[[#This Row],[Day]])-1)</f>
        <v>Mon</v>
      </c>
      <c r="J2513" s="3">
        <f>AppleStock[[#This Row],[Open]]-AppleStock[[#This Row],[Close]]</f>
        <v>1.5713999999999118E-2</v>
      </c>
      <c r="K2513" t="str">
        <f>IF(AppleStock[[#This Row],[Day Change]]&gt;0,"UP","DOWN")</f>
        <v>UP</v>
      </c>
      <c r="L2513" s="2">
        <v>9</v>
      </c>
      <c r="Q2513" s="15"/>
    </row>
    <row r="2514" spans="1:17" x14ac:dyDescent="0.25">
      <c r="A2514" s="1">
        <v>40176</v>
      </c>
      <c r="B2514" s="3">
        <v>30.375713000000001</v>
      </c>
      <c r="C2514" s="3">
        <v>30.388570999999999</v>
      </c>
      <c r="D2514" s="3">
        <v>29.818570999999999</v>
      </c>
      <c r="E2514" s="3">
        <v>29.871428999999999</v>
      </c>
      <c r="F2514" s="3">
        <v>26.473721999999999</v>
      </c>
      <c r="G2514">
        <v>111301400</v>
      </c>
      <c r="H2514" t="str">
        <f>TEXT(AppleStock[[#This Row],[Date]],"dddd")</f>
        <v>Tuesday</v>
      </c>
      <c r="I2514" t="str">
        <f>MID(AppleStock[[#This Row],[Day]],1,FIND("day",AppleStock[[#This Row],[Day]])-1)</f>
        <v>Tues</v>
      </c>
      <c r="J2514" s="3">
        <f>AppleStock[[#This Row],[Open]]-AppleStock[[#This Row],[Close]]</f>
        <v>0.50428400000000195</v>
      </c>
      <c r="K2514" t="str">
        <f>IF(AppleStock[[#This Row],[Day Change]]&gt;0,"UP","DOWN")</f>
        <v>UP</v>
      </c>
      <c r="L2514" s="2">
        <v>9</v>
      </c>
      <c r="Q2514" s="15"/>
    </row>
    <row r="2515" spans="1:17" x14ac:dyDescent="0.25">
      <c r="A2515" s="1">
        <v>40177</v>
      </c>
      <c r="B2515" s="3">
        <v>29.832857000000001</v>
      </c>
      <c r="C2515" s="3">
        <v>30.285715</v>
      </c>
      <c r="D2515" s="3">
        <v>29.758572000000001</v>
      </c>
      <c r="E2515" s="3">
        <v>30.234285</v>
      </c>
      <c r="F2515" s="3">
        <v>26.795311000000002</v>
      </c>
      <c r="G2515">
        <v>103021100</v>
      </c>
      <c r="H2515" t="str">
        <f>TEXT(AppleStock[[#This Row],[Date]],"dddd")</f>
        <v>Wednesday</v>
      </c>
      <c r="I2515" t="str">
        <f>MID(AppleStock[[#This Row],[Day]],1,FIND("day",AppleStock[[#This Row],[Day]])-1)</f>
        <v>Wednes</v>
      </c>
      <c r="J2515" s="3">
        <f>AppleStock[[#This Row],[Open]]-AppleStock[[#This Row],[Close]]</f>
        <v>-0.40142799999999923</v>
      </c>
      <c r="K2515" t="str">
        <f>IF(AppleStock[[#This Row],[Day Change]]&gt;0,"UP","DOWN")</f>
        <v>DOWN</v>
      </c>
      <c r="L2515" s="2">
        <v>9</v>
      </c>
      <c r="Q2515" s="15"/>
    </row>
    <row r="2516" spans="1:17" x14ac:dyDescent="0.25">
      <c r="A2516" s="1">
        <v>40178</v>
      </c>
      <c r="B2516" s="3">
        <v>30.447144000000002</v>
      </c>
      <c r="C2516" s="3">
        <v>30.478570999999999</v>
      </c>
      <c r="D2516" s="3">
        <v>30.08</v>
      </c>
      <c r="E2516" s="3">
        <v>30.104285999999998</v>
      </c>
      <c r="F2516" s="3">
        <v>26.680095999999999</v>
      </c>
      <c r="G2516">
        <v>88102700</v>
      </c>
      <c r="H2516" t="str">
        <f>TEXT(AppleStock[[#This Row],[Date]],"dddd")</f>
        <v>Thursday</v>
      </c>
      <c r="I2516" t="str">
        <f>MID(AppleStock[[#This Row],[Day]],1,FIND("day",AppleStock[[#This Row],[Day]])-1)</f>
        <v>Thurs</v>
      </c>
      <c r="J2516" s="3">
        <f>AppleStock[[#This Row],[Open]]-AppleStock[[#This Row],[Close]]</f>
        <v>0.34285800000000322</v>
      </c>
      <c r="K2516" t="str">
        <f>IF(AppleStock[[#This Row],[Day Change]]&gt;0,"UP","DOWN")</f>
        <v>UP</v>
      </c>
      <c r="L2516" s="2">
        <v>9</v>
      </c>
      <c r="Q2516" s="15"/>
    </row>
    <row r="2517" spans="1:17" x14ac:dyDescent="0.25">
      <c r="A2517" s="1">
        <v>40182</v>
      </c>
      <c r="B2517" s="3">
        <v>30.49</v>
      </c>
      <c r="C2517" s="3">
        <v>30.642856999999999</v>
      </c>
      <c r="D2517" s="3">
        <v>30.34</v>
      </c>
      <c r="E2517" s="3">
        <v>30.572856999999999</v>
      </c>
      <c r="F2517" s="3">
        <v>27.095369000000002</v>
      </c>
      <c r="G2517">
        <v>123432400</v>
      </c>
      <c r="H2517" t="str">
        <f>TEXT(AppleStock[[#This Row],[Date]],"dddd")</f>
        <v>Monday</v>
      </c>
      <c r="I2517" t="str">
        <f>MID(AppleStock[[#This Row],[Day]],1,FIND("day",AppleStock[[#This Row],[Day]])-1)</f>
        <v>Mon</v>
      </c>
      <c r="J2517" s="3">
        <f>AppleStock[[#This Row],[Open]]-AppleStock[[#This Row],[Close]]</f>
        <v>-8.2857000000000625E-2</v>
      </c>
      <c r="K2517" t="str">
        <f>IF(AppleStock[[#This Row],[Day Change]]&gt;0,"UP","DOWN")</f>
        <v>DOWN</v>
      </c>
      <c r="L2517" s="2">
        <v>10</v>
      </c>
      <c r="Q2517" s="15"/>
    </row>
    <row r="2518" spans="1:17" x14ac:dyDescent="0.25">
      <c r="A2518" s="1">
        <v>40183</v>
      </c>
      <c r="B2518" s="3">
        <v>30.657143000000001</v>
      </c>
      <c r="C2518" s="3">
        <v>30.798570999999999</v>
      </c>
      <c r="D2518" s="3">
        <v>30.464285</v>
      </c>
      <c r="E2518" s="3">
        <v>30.625713000000001</v>
      </c>
      <c r="F2518" s="3">
        <v>27.142209999999999</v>
      </c>
      <c r="G2518">
        <v>150476200</v>
      </c>
      <c r="H2518" t="str">
        <f>TEXT(AppleStock[[#This Row],[Date]],"dddd")</f>
        <v>Tuesday</v>
      </c>
      <c r="I2518" t="str">
        <f>MID(AppleStock[[#This Row],[Day]],1,FIND("day",AppleStock[[#This Row],[Day]])-1)</f>
        <v>Tues</v>
      </c>
      <c r="J2518" s="3">
        <f>AppleStock[[#This Row],[Open]]-AppleStock[[#This Row],[Close]]</f>
        <v>3.1430000000000291E-2</v>
      </c>
      <c r="K2518" t="str">
        <f>IF(AppleStock[[#This Row],[Day Change]]&gt;0,"UP","DOWN")</f>
        <v>UP</v>
      </c>
      <c r="L2518" s="2">
        <v>10</v>
      </c>
      <c r="Q2518" s="15"/>
    </row>
    <row r="2519" spans="1:17" x14ac:dyDescent="0.25">
      <c r="A2519" s="1">
        <v>40184</v>
      </c>
      <c r="B2519" s="3">
        <v>30.625713000000001</v>
      </c>
      <c r="C2519" s="3">
        <v>30.747143000000001</v>
      </c>
      <c r="D2519" s="3">
        <v>30.107143000000001</v>
      </c>
      <c r="E2519" s="3">
        <v>30.138570999999999</v>
      </c>
      <c r="F2519" s="3">
        <v>26.710481999999999</v>
      </c>
      <c r="G2519">
        <v>138040000</v>
      </c>
      <c r="H2519" t="str">
        <f>TEXT(AppleStock[[#This Row],[Date]],"dddd")</f>
        <v>Wednesday</v>
      </c>
      <c r="I2519" t="str">
        <f>MID(AppleStock[[#This Row],[Day]],1,FIND("day",AppleStock[[#This Row],[Day]])-1)</f>
        <v>Wednes</v>
      </c>
      <c r="J2519" s="3">
        <f>AppleStock[[#This Row],[Open]]-AppleStock[[#This Row],[Close]]</f>
        <v>0.48714200000000218</v>
      </c>
      <c r="K2519" t="str">
        <f>IF(AppleStock[[#This Row],[Day Change]]&gt;0,"UP","DOWN")</f>
        <v>UP</v>
      </c>
      <c r="L2519" s="2">
        <v>10</v>
      </c>
      <c r="Q2519" s="15"/>
    </row>
    <row r="2520" spans="1:17" x14ac:dyDescent="0.25">
      <c r="A2520" s="1">
        <v>40185</v>
      </c>
      <c r="B2520" s="3">
        <v>30.25</v>
      </c>
      <c r="C2520" s="3">
        <v>30.285715</v>
      </c>
      <c r="D2520" s="3">
        <v>29.864286</v>
      </c>
      <c r="E2520" s="3">
        <v>30.082857000000001</v>
      </c>
      <c r="F2520" s="3">
        <v>26.661104000000002</v>
      </c>
      <c r="G2520">
        <v>119282800</v>
      </c>
      <c r="H2520" t="str">
        <f>TEXT(AppleStock[[#This Row],[Date]],"dddd")</f>
        <v>Thursday</v>
      </c>
      <c r="I2520" t="str">
        <f>MID(AppleStock[[#This Row],[Day]],1,FIND("day",AppleStock[[#This Row],[Day]])-1)</f>
        <v>Thurs</v>
      </c>
      <c r="J2520" s="3">
        <f>AppleStock[[#This Row],[Open]]-AppleStock[[#This Row],[Close]]</f>
        <v>0.16714299999999938</v>
      </c>
      <c r="K2520" t="str">
        <f>IF(AppleStock[[#This Row],[Day Change]]&gt;0,"UP","DOWN")</f>
        <v>UP</v>
      </c>
      <c r="L2520" s="2">
        <v>10</v>
      </c>
      <c r="Q2520" s="15"/>
    </row>
    <row r="2521" spans="1:17" x14ac:dyDescent="0.25">
      <c r="A2521" s="1">
        <v>40186</v>
      </c>
      <c r="B2521" s="3">
        <v>30.042856</v>
      </c>
      <c r="C2521" s="3">
        <v>30.285715</v>
      </c>
      <c r="D2521" s="3">
        <v>29.865715000000002</v>
      </c>
      <c r="E2521" s="3">
        <v>30.282858000000001</v>
      </c>
      <c r="F2521" s="3">
        <v>26.838356000000001</v>
      </c>
      <c r="G2521">
        <v>111902700</v>
      </c>
      <c r="H2521" t="str">
        <f>TEXT(AppleStock[[#This Row],[Date]],"dddd")</f>
        <v>Friday</v>
      </c>
      <c r="I2521" t="str">
        <f>MID(AppleStock[[#This Row],[Day]],1,FIND("day",AppleStock[[#This Row],[Day]])-1)</f>
        <v>Fri</v>
      </c>
      <c r="J2521" s="3">
        <f>AppleStock[[#This Row],[Open]]-AppleStock[[#This Row],[Close]]</f>
        <v>-0.24000200000000049</v>
      </c>
      <c r="K2521" t="str">
        <f>IF(AppleStock[[#This Row],[Day Change]]&gt;0,"UP","DOWN")</f>
        <v>DOWN</v>
      </c>
      <c r="L2521" s="2">
        <v>10</v>
      </c>
      <c r="Q2521" s="15"/>
    </row>
    <row r="2522" spans="1:17" x14ac:dyDescent="0.25">
      <c r="A2522" s="1">
        <v>40189</v>
      </c>
      <c r="B2522" s="3">
        <v>30.4</v>
      </c>
      <c r="C2522" s="3">
        <v>30.428571999999999</v>
      </c>
      <c r="D2522" s="3">
        <v>29.778572</v>
      </c>
      <c r="E2522" s="3">
        <v>30.015715</v>
      </c>
      <c r="F2522" s="3">
        <v>26.601600999999999</v>
      </c>
      <c r="G2522">
        <v>115557400</v>
      </c>
      <c r="H2522" t="str">
        <f>TEXT(AppleStock[[#This Row],[Date]],"dddd")</f>
        <v>Monday</v>
      </c>
      <c r="I2522" t="str">
        <f>MID(AppleStock[[#This Row],[Day]],1,FIND("day",AppleStock[[#This Row],[Day]])-1)</f>
        <v>Mon</v>
      </c>
      <c r="J2522" s="3">
        <f>AppleStock[[#This Row],[Open]]-AppleStock[[#This Row],[Close]]</f>
        <v>0.38428499999999843</v>
      </c>
      <c r="K2522" t="str">
        <f>IF(AppleStock[[#This Row],[Day Change]]&gt;0,"UP","DOWN")</f>
        <v>UP</v>
      </c>
      <c r="L2522" s="2">
        <v>10</v>
      </c>
      <c r="Q2522" s="15"/>
    </row>
    <row r="2523" spans="1:17" x14ac:dyDescent="0.25">
      <c r="A2523" s="1">
        <v>40190</v>
      </c>
      <c r="B2523" s="3">
        <v>29.884284999999998</v>
      </c>
      <c r="C2523" s="3">
        <v>29.967141999999999</v>
      </c>
      <c r="D2523" s="3">
        <v>29.488571</v>
      </c>
      <c r="E2523" s="3">
        <v>29.674285999999999</v>
      </c>
      <c r="F2523" s="3">
        <v>26.299009000000002</v>
      </c>
      <c r="G2523">
        <v>148614900</v>
      </c>
      <c r="H2523" t="str">
        <f>TEXT(AppleStock[[#This Row],[Date]],"dddd")</f>
        <v>Tuesday</v>
      </c>
      <c r="I2523" t="str">
        <f>MID(AppleStock[[#This Row],[Day]],1,FIND("day",AppleStock[[#This Row],[Day]])-1)</f>
        <v>Tues</v>
      </c>
      <c r="J2523" s="3">
        <f>AppleStock[[#This Row],[Open]]-AppleStock[[#This Row],[Close]]</f>
        <v>0.20999899999999982</v>
      </c>
      <c r="K2523" t="str">
        <f>IF(AppleStock[[#This Row],[Day Change]]&gt;0,"UP","DOWN")</f>
        <v>UP</v>
      </c>
      <c r="L2523" s="2">
        <v>10</v>
      </c>
      <c r="Q2523" s="15"/>
    </row>
    <row r="2524" spans="1:17" x14ac:dyDescent="0.25">
      <c r="A2524" s="1">
        <v>40191</v>
      </c>
      <c r="B2524" s="3">
        <v>29.695715</v>
      </c>
      <c r="C2524" s="3">
        <v>30.132856</v>
      </c>
      <c r="D2524" s="3">
        <v>29.157143000000001</v>
      </c>
      <c r="E2524" s="3">
        <v>30.092856999999999</v>
      </c>
      <c r="F2524" s="3">
        <v>26.669969999999999</v>
      </c>
      <c r="G2524">
        <v>151473000</v>
      </c>
      <c r="H2524" t="str">
        <f>TEXT(AppleStock[[#This Row],[Date]],"dddd")</f>
        <v>Wednesday</v>
      </c>
      <c r="I2524" t="str">
        <f>MID(AppleStock[[#This Row],[Day]],1,FIND("day",AppleStock[[#This Row],[Day]])-1)</f>
        <v>Wednes</v>
      </c>
      <c r="J2524" s="3">
        <f>AppleStock[[#This Row],[Open]]-AppleStock[[#This Row],[Close]]</f>
        <v>-0.39714199999999877</v>
      </c>
      <c r="K2524" t="str">
        <f>IF(AppleStock[[#This Row],[Day Change]]&gt;0,"UP","DOWN")</f>
        <v>DOWN</v>
      </c>
      <c r="L2524" s="2">
        <v>10</v>
      </c>
      <c r="Q2524" s="15"/>
    </row>
    <row r="2525" spans="1:17" x14ac:dyDescent="0.25">
      <c r="A2525" s="1">
        <v>40192</v>
      </c>
      <c r="B2525" s="3">
        <v>30.015715</v>
      </c>
      <c r="C2525" s="3">
        <v>30.065714</v>
      </c>
      <c r="D2525" s="3">
        <v>29.860001</v>
      </c>
      <c r="E2525" s="3">
        <v>29.918571</v>
      </c>
      <c r="F2525" s="3">
        <v>26.515506999999999</v>
      </c>
      <c r="G2525">
        <v>108223500</v>
      </c>
      <c r="H2525" t="str">
        <f>TEXT(AppleStock[[#This Row],[Date]],"dddd")</f>
        <v>Thursday</v>
      </c>
      <c r="I2525" t="str">
        <f>MID(AppleStock[[#This Row],[Day]],1,FIND("day",AppleStock[[#This Row],[Day]])-1)</f>
        <v>Thurs</v>
      </c>
      <c r="J2525" s="3">
        <f>AppleStock[[#This Row],[Open]]-AppleStock[[#This Row],[Close]]</f>
        <v>9.7144000000000119E-2</v>
      </c>
      <c r="K2525" t="str">
        <f>IF(AppleStock[[#This Row],[Day Change]]&gt;0,"UP","DOWN")</f>
        <v>UP</v>
      </c>
      <c r="L2525" s="2">
        <v>10</v>
      </c>
      <c r="Q2525" s="15"/>
    </row>
    <row r="2526" spans="1:17" x14ac:dyDescent="0.25">
      <c r="A2526" s="1">
        <v>40193</v>
      </c>
      <c r="B2526" s="3">
        <v>30.132856</v>
      </c>
      <c r="C2526" s="3">
        <v>30.228570999999999</v>
      </c>
      <c r="D2526" s="3">
        <v>29.41</v>
      </c>
      <c r="E2526" s="3">
        <v>29.418571</v>
      </c>
      <c r="F2526" s="3">
        <v>26.072375999999998</v>
      </c>
      <c r="G2526">
        <v>148516900</v>
      </c>
      <c r="H2526" t="str">
        <f>TEXT(AppleStock[[#This Row],[Date]],"dddd")</f>
        <v>Friday</v>
      </c>
      <c r="I2526" t="str">
        <f>MID(AppleStock[[#This Row],[Day]],1,FIND("day",AppleStock[[#This Row],[Day]])-1)</f>
        <v>Fri</v>
      </c>
      <c r="J2526" s="3">
        <f>AppleStock[[#This Row],[Open]]-AppleStock[[#This Row],[Close]]</f>
        <v>0.71428500000000028</v>
      </c>
      <c r="K2526" t="str">
        <f>IF(AppleStock[[#This Row],[Day Change]]&gt;0,"UP","DOWN")</f>
        <v>UP</v>
      </c>
      <c r="L2526" s="2">
        <v>10</v>
      </c>
      <c r="Q2526" s="15"/>
    </row>
    <row r="2527" spans="1:17" x14ac:dyDescent="0.25">
      <c r="A2527" s="1">
        <v>40197</v>
      </c>
      <c r="B2527" s="3">
        <v>29.761429</v>
      </c>
      <c r="C2527" s="3">
        <v>30.741427999999999</v>
      </c>
      <c r="D2527" s="3">
        <v>29.605715</v>
      </c>
      <c r="E2527" s="3">
        <v>30.719999000000001</v>
      </c>
      <c r="F2527" s="3">
        <v>27.225778999999999</v>
      </c>
      <c r="G2527">
        <v>182501900</v>
      </c>
      <c r="H2527" t="str">
        <f>TEXT(AppleStock[[#This Row],[Date]],"dddd")</f>
        <v>Tuesday</v>
      </c>
      <c r="I2527" t="str">
        <f>MID(AppleStock[[#This Row],[Day]],1,FIND("day",AppleStock[[#This Row],[Day]])-1)</f>
        <v>Tues</v>
      </c>
      <c r="J2527" s="3">
        <f>AppleStock[[#This Row],[Open]]-AppleStock[[#This Row],[Close]]</f>
        <v>-0.9585700000000017</v>
      </c>
      <c r="K2527" t="str">
        <f>IF(AppleStock[[#This Row],[Day Change]]&gt;0,"UP","DOWN")</f>
        <v>DOWN</v>
      </c>
      <c r="L2527" s="2">
        <v>10</v>
      </c>
      <c r="Q2527" s="15"/>
    </row>
    <row r="2528" spans="1:17" x14ac:dyDescent="0.25">
      <c r="A2528" s="1">
        <v>40198</v>
      </c>
      <c r="B2528" s="3">
        <v>30.701429000000001</v>
      </c>
      <c r="C2528" s="3">
        <v>30.792856</v>
      </c>
      <c r="D2528" s="3">
        <v>29.928571999999999</v>
      </c>
      <c r="E2528" s="3">
        <v>30.247143000000001</v>
      </c>
      <c r="F2528" s="3">
        <v>26.806705000000001</v>
      </c>
      <c r="G2528">
        <v>153038200</v>
      </c>
      <c r="H2528" t="str">
        <f>TEXT(AppleStock[[#This Row],[Date]],"dddd")</f>
        <v>Wednesday</v>
      </c>
      <c r="I2528" t="str">
        <f>MID(AppleStock[[#This Row],[Day]],1,FIND("day",AppleStock[[#This Row],[Day]])-1)</f>
        <v>Wednes</v>
      </c>
      <c r="J2528" s="3">
        <f>AppleStock[[#This Row],[Open]]-AppleStock[[#This Row],[Close]]</f>
        <v>0.45428599999999975</v>
      </c>
      <c r="K2528" t="str">
        <f>IF(AppleStock[[#This Row],[Day Change]]&gt;0,"UP","DOWN")</f>
        <v>UP</v>
      </c>
      <c r="L2528" s="2">
        <v>10</v>
      </c>
      <c r="Q2528" s="15"/>
    </row>
    <row r="2529" spans="1:17" x14ac:dyDescent="0.25">
      <c r="A2529" s="1">
        <v>40199</v>
      </c>
      <c r="B2529" s="3">
        <v>30.297142000000001</v>
      </c>
      <c r="C2529" s="3">
        <v>30.472857000000001</v>
      </c>
      <c r="D2529" s="3">
        <v>29.601429</v>
      </c>
      <c r="E2529" s="3">
        <v>29.724284999999998</v>
      </c>
      <c r="F2529" s="3">
        <v>26.343319000000001</v>
      </c>
      <c r="G2529">
        <v>152038600</v>
      </c>
      <c r="H2529" t="str">
        <f>TEXT(AppleStock[[#This Row],[Date]],"dddd")</f>
        <v>Thursday</v>
      </c>
      <c r="I2529" t="str">
        <f>MID(AppleStock[[#This Row],[Day]],1,FIND("day",AppleStock[[#This Row],[Day]])-1)</f>
        <v>Thurs</v>
      </c>
      <c r="J2529" s="3">
        <f>AppleStock[[#This Row],[Open]]-AppleStock[[#This Row],[Close]]</f>
        <v>0.57285700000000261</v>
      </c>
      <c r="K2529" t="str">
        <f>IF(AppleStock[[#This Row],[Day Change]]&gt;0,"UP","DOWN")</f>
        <v>UP</v>
      </c>
      <c r="L2529" s="2">
        <v>10</v>
      </c>
      <c r="Q2529" s="15"/>
    </row>
    <row r="2530" spans="1:17" x14ac:dyDescent="0.25">
      <c r="A2530" s="1">
        <v>40200</v>
      </c>
      <c r="B2530" s="3">
        <v>29.540001</v>
      </c>
      <c r="C2530" s="3">
        <v>29.642856999999999</v>
      </c>
      <c r="D2530" s="3">
        <v>28.165714000000001</v>
      </c>
      <c r="E2530" s="3">
        <v>28.25</v>
      </c>
      <c r="F2530" s="3">
        <v>25.036724</v>
      </c>
      <c r="G2530">
        <v>220441900</v>
      </c>
      <c r="H2530" t="str">
        <f>TEXT(AppleStock[[#This Row],[Date]],"dddd")</f>
        <v>Friday</v>
      </c>
      <c r="I2530" t="str">
        <f>MID(AppleStock[[#This Row],[Day]],1,FIND("day",AppleStock[[#This Row],[Day]])-1)</f>
        <v>Fri</v>
      </c>
      <c r="J2530" s="3">
        <f>AppleStock[[#This Row],[Open]]-AppleStock[[#This Row],[Close]]</f>
        <v>1.2900010000000002</v>
      </c>
      <c r="K2530" t="str">
        <f>IF(AppleStock[[#This Row],[Day Change]]&gt;0,"UP","DOWN")</f>
        <v>UP</v>
      </c>
      <c r="L2530" s="2">
        <v>10</v>
      </c>
      <c r="Q2530" s="15"/>
    </row>
    <row r="2531" spans="1:17" x14ac:dyDescent="0.25">
      <c r="A2531" s="1">
        <v>40203</v>
      </c>
      <c r="B2531" s="3">
        <v>28.93</v>
      </c>
      <c r="C2531" s="3">
        <v>29.242857000000001</v>
      </c>
      <c r="D2531" s="3">
        <v>28.598572000000001</v>
      </c>
      <c r="E2531" s="3">
        <v>29.01</v>
      </c>
      <c r="F2531" s="3">
        <v>25.710279</v>
      </c>
      <c r="G2531">
        <v>266424900</v>
      </c>
      <c r="H2531" t="str">
        <f>TEXT(AppleStock[[#This Row],[Date]],"dddd")</f>
        <v>Monday</v>
      </c>
      <c r="I2531" t="str">
        <f>MID(AppleStock[[#This Row],[Day]],1,FIND("day",AppleStock[[#This Row],[Day]])-1)</f>
        <v>Mon</v>
      </c>
      <c r="J2531" s="3">
        <f>AppleStock[[#This Row],[Open]]-AppleStock[[#This Row],[Close]]</f>
        <v>-8.0000000000001847E-2</v>
      </c>
      <c r="K2531" t="str">
        <f>IF(AppleStock[[#This Row],[Day Change]]&gt;0,"UP","DOWN")</f>
        <v>DOWN</v>
      </c>
      <c r="L2531" s="2">
        <v>10</v>
      </c>
      <c r="Q2531" s="15"/>
    </row>
    <row r="2532" spans="1:17" x14ac:dyDescent="0.25">
      <c r="A2532" s="1">
        <v>40204</v>
      </c>
      <c r="B2532" s="3">
        <v>29.421429</v>
      </c>
      <c r="C2532" s="3">
        <v>30.530000999999999</v>
      </c>
      <c r="D2532" s="3">
        <v>28.940000999999999</v>
      </c>
      <c r="E2532" s="3">
        <v>29.42</v>
      </c>
      <c r="F2532" s="3">
        <v>26.073640999999999</v>
      </c>
      <c r="G2532">
        <v>466777500</v>
      </c>
      <c r="H2532" t="str">
        <f>TEXT(AppleStock[[#This Row],[Date]],"dddd")</f>
        <v>Tuesday</v>
      </c>
      <c r="I2532" t="str">
        <f>MID(AppleStock[[#This Row],[Day]],1,FIND("day",AppleStock[[#This Row],[Day]])-1)</f>
        <v>Tues</v>
      </c>
      <c r="J2532" s="3">
        <f>AppleStock[[#This Row],[Open]]-AppleStock[[#This Row],[Close]]</f>
        <v>1.4289999999981262E-3</v>
      </c>
      <c r="K2532" t="str">
        <f>IF(AppleStock[[#This Row],[Day Change]]&gt;0,"UP","DOWN")</f>
        <v>UP</v>
      </c>
      <c r="L2532" s="2">
        <v>10</v>
      </c>
      <c r="Q2532" s="15"/>
    </row>
    <row r="2533" spans="1:17" x14ac:dyDescent="0.25">
      <c r="A2533" s="1">
        <v>40205</v>
      </c>
      <c r="B2533" s="3">
        <v>29.549999</v>
      </c>
      <c r="C2533" s="3">
        <v>30.082857000000001</v>
      </c>
      <c r="D2533" s="3">
        <v>28.504286</v>
      </c>
      <c r="E2533" s="3">
        <v>29.697144000000002</v>
      </c>
      <c r="F2533" s="3">
        <v>26.319265000000001</v>
      </c>
      <c r="G2533">
        <v>430642100</v>
      </c>
      <c r="H2533" t="str">
        <f>TEXT(AppleStock[[#This Row],[Date]],"dddd")</f>
        <v>Wednesday</v>
      </c>
      <c r="I2533" t="str">
        <f>MID(AppleStock[[#This Row],[Day]],1,FIND("day",AppleStock[[#This Row],[Day]])-1)</f>
        <v>Wednes</v>
      </c>
      <c r="J2533" s="3">
        <f>AppleStock[[#This Row],[Open]]-AppleStock[[#This Row],[Close]]</f>
        <v>-0.14714500000000186</v>
      </c>
      <c r="K2533" t="str">
        <f>IF(AppleStock[[#This Row],[Day Change]]&gt;0,"UP","DOWN")</f>
        <v>DOWN</v>
      </c>
      <c r="L2533" s="2">
        <v>10</v>
      </c>
      <c r="Q2533" s="15"/>
    </row>
    <row r="2534" spans="1:17" x14ac:dyDescent="0.25">
      <c r="A2534" s="1">
        <v>40206</v>
      </c>
      <c r="B2534" s="3">
        <v>29.275715000000002</v>
      </c>
      <c r="C2534" s="3">
        <v>29.357143000000001</v>
      </c>
      <c r="D2534" s="3">
        <v>28.385714</v>
      </c>
      <c r="E2534" s="3">
        <v>28.469999000000001</v>
      </c>
      <c r="F2534" s="3">
        <v>25.231701000000001</v>
      </c>
      <c r="G2534">
        <v>293375600</v>
      </c>
      <c r="H2534" t="str">
        <f>TEXT(AppleStock[[#This Row],[Date]],"dddd")</f>
        <v>Thursday</v>
      </c>
      <c r="I2534" t="str">
        <f>MID(AppleStock[[#This Row],[Day]],1,FIND("day",AppleStock[[#This Row],[Day]])-1)</f>
        <v>Thurs</v>
      </c>
      <c r="J2534" s="3">
        <f>AppleStock[[#This Row],[Open]]-AppleStock[[#This Row],[Close]]</f>
        <v>0.80571600000000032</v>
      </c>
      <c r="K2534" t="str">
        <f>IF(AppleStock[[#This Row],[Day Change]]&gt;0,"UP","DOWN")</f>
        <v>UP</v>
      </c>
      <c r="L2534" s="2">
        <v>10</v>
      </c>
      <c r="Q2534" s="15"/>
    </row>
    <row r="2535" spans="1:17" x14ac:dyDescent="0.25">
      <c r="A2535" s="1">
        <v>40207</v>
      </c>
      <c r="B2535" s="3">
        <v>28.725714</v>
      </c>
      <c r="C2535" s="3">
        <v>28.885714</v>
      </c>
      <c r="D2535" s="3">
        <v>27.178571999999999</v>
      </c>
      <c r="E2535" s="3">
        <v>27.437142999999999</v>
      </c>
      <c r="F2535" s="3">
        <v>24.316326</v>
      </c>
      <c r="G2535">
        <v>311488100</v>
      </c>
      <c r="H2535" t="str">
        <f>TEXT(AppleStock[[#This Row],[Date]],"dddd")</f>
        <v>Friday</v>
      </c>
      <c r="I2535" t="str">
        <f>MID(AppleStock[[#This Row],[Day]],1,FIND("day",AppleStock[[#This Row],[Day]])-1)</f>
        <v>Fri</v>
      </c>
      <c r="J2535" s="3">
        <f>AppleStock[[#This Row],[Open]]-AppleStock[[#This Row],[Close]]</f>
        <v>1.288571000000001</v>
      </c>
      <c r="K2535" t="str">
        <f>IF(AppleStock[[#This Row],[Day Change]]&gt;0,"UP","DOWN")</f>
        <v>UP</v>
      </c>
      <c r="L2535" s="2">
        <v>10</v>
      </c>
      <c r="Q2535" s="15"/>
    </row>
    <row r="2536" spans="1:17" x14ac:dyDescent="0.25">
      <c r="A2536" s="1">
        <v>40210</v>
      </c>
      <c r="B2536" s="3">
        <v>27.481428000000001</v>
      </c>
      <c r="C2536" s="3">
        <v>28</v>
      </c>
      <c r="D2536" s="3">
        <v>27.328571</v>
      </c>
      <c r="E2536" s="3">
        <v>27.818570999999999</v>
      </c>
      <c r="F2536" s="3">
        <v>24.654367000000001</v>
      </c>
      <c r="G2536">
        <v>187469100</v>
      </c>
      <c r="H2536" t="str">
        <f>TEXT(AppleStock[[#This Row],[Date]],"dddd")</f>
        <v>Monday</v>
      </c>
      <c r="I2536" t="str">
        <f>MID(AppleStock[[#This Row],[Day]],1,FIND("day",AppleStock[[#This Row],[Day]])-1)</f>
        <v>Mon</v>
      </c>
      <c r="J2536" s="3">
        <f>AppleStock[[#This Row],[Open]]-AppleStock[[#This Row],[Close]]</f>
        <v>-0.33714299999999753</v>
      </c>
      <c r="K2536" t="str">
        <f>IF(AppleStock[[#This Row],[Day Change]]&gt;0,"UP","DOWN")</f>
        <v>DOWN</v>
      </c>
      <c r="L2536" s="2">
        <v>10</v>
      </c>
      <c r="Q2536" s="15"/>
    </row>
    <row r="2537" spans="1:17" x14ac:dyDescent="0.25">
      <c r="A2537" s="1">
        <v>40211</v>
      </c>
      <c r="B2537" s="3">
        <v>27.987143</v>
      </c>
      <c r="C2537" s="3">
        <v>28.045712999999999</v>
      </c>
      <c r="D2537" s="3">
        <v>27.625713000000001</v>
      </c>
      <c r="E2537" s="3">
        <v>27.98</v>
      </c>
      <c r="F2537" s="3">
        <v>24.797436000000001</v>
      </c>
      <c r="G2537">
        <v>174585600</v>
      </c>
      <c r="H2537" t="str">
        <f>TEXT(AppleStock[[#This Row],[Date]],"dddd")</f>
        <v>Tuesday</v>
      </c>
      <c r="I2537" t="str">
        <f>MID(AppleStock[[#This Row],[Day]],1,FIND("day",AppleStock[[#This Row],[Day]])-1)</f>
        <v>Tues</v>
      </c>
      <c r="J2537" s="3">
        <f>AppleStock[[#This Row],[Open]]-AppleStock[[#This Row],[Close]]</f>
        <v>7.1429999999992333E-3</v>
      </c>
      <c r="K2537" t="str">
        <f>IF(AppleStock[[#This Row],[Day Change]]&gt;0,"UP","DOWN")</f>
        <v>UP</v>
      </c>
      <c r="L2537" s="2">
        <v>10</v>
      </c>
      <c r="Q2537" s="15"/>
    </row>
    <row r="2538" spans="1:17" x14ac:dyDescent="0.25">
      <c r="A2538" s="1">
        <v>40212</v>
      </c>
      <c r="B2538" s="3">
        <v>27.881428</v>
      </c>
      <c r="C2538" s="3">
        <v>28.6</v>
      </c>
      <c r="D2538" s="3">
        <v>27.774286</v>
      </c>
      <c r="E2538" s="3">
        <v>28.461428000000002</v>
      </c>
      <c r="F2538" s="3">
        <v>25.224104000000001</v>
      </c>
      <c r="G2538">
        <v>153832000</v>
      </c>
      <c r="H2538" t="str">
        <f>TEXT(AppleStock[[#This Row],[Date]],"dddd")</f>
        <v>Wednesday</v>
      </c>
      <c r="I2538" t="str">
        <f>MID(AppleStock[[#This Row],[Day]],1,FIND("day",AppleStock[[#This Row],[Day]])-1)</f>
        <v>Wednes</v>
      </c>
      <c r="J2538" s="3">
        <f>AppleStock[[#This Row],[Open]]-AppleStock[[#This Row],[Close]]</f>
        <v>-0.58000000000000185</v>
      </c>
      <c r="K2538" t="str">
        <f>IF(AppleStock[[#This Row],[Day Change]]&gt;0,"UP","DOWN")</f>
        <v>DOWN</v>
      </c>
      <c r="L2538" s="2">
        <v>10</v>
      </c>
      <c r="Q2538" s="15"/>
    </row>
    <row r="2539" spans="1:17" x14ac:dyDescent="0.25">
      <c r="A2539" s="1">
        <v>40213</v>
      </c>
      <c r="B2539" s="3">
        <v>28.104285999999998</v>
      </c>
      <c r="C2539" s="3">
        <v>28.338571999999999</v>
      </c>
      <c r="D2539" s="3">
        <v>27.367144</v>
      </c>
      <c r="E2539" s="3">
        <v>27.435714999999998</v>
      </c>
      <c r="F2539" s="3">
        <v>24.315058000000001</v>
      </c>
      <c r="G2539">
        <v>189413000</v>
      </c>
      <c r="H2539" t="str">
        <f>TEXT(AppleStock[[#This Row],[Date]],"dddd")</f>
        <v>Thursday</v>
      </c>
      <c r="I2539" t="str">
        <f>MID(AppleStock[[#This Row],[Day]],1,FIND("day",AppleStock[[#This Row],[Day]])-1)</f>
        <v>Thurs</v>
      </c>
      <c r="J2539" s="3">
        <f>AppleStock[[#This Row],[Open]]-AppleStock[[#This Row],[Close]]</f>
        <v>0.66857100000000003</v>
      </c>
      <c r="K2539" t="str">
        <f>IF(AppleStock[[#This Row],[Day Change]]&gt;0,"UP","DOWN")</f>
        <v>UP</v>
      </c>
      <c r="L2539" s="2">
        <v>10</v>
      </c>
      <c r="Q2539" s="15"/>
    </row>
    <row r="2540" spans="1:17" x14ac:dyDescent="0.25">
      <c r="A2540" s="1">
        <v>40214</v>
      </c>
      <c r="B2540" s="3">
        <v>27.518571999999999</v>
      </c>
      <c r="C2540" s="3">
        <v>28</v>
      </c>
      <c r="D2540" s="3">
        <v>27.264285999999998</v>
      </c>
      <c r="E2540" s="3">
        <v>27.922857</v>
      </c>
      <c r="F2540" s="3">
        <v>24.746791999999999</v>
      </c>
      <c r="G2540">
        <v>212576700</v>
      </c>
      <c r="H2540" t="str">
        <f>TEXT(AppleStock[[#This Row],[Date]],"dddd")</f>
        <v>Friday</v>
      </c>
      <c r="I2540" t="str">
        <f>MID(AppleStock[[#This Row],[Day]],1,FIND("day",AppleStock[[#This Row],[Day]])-1)</f>
        <v>Fri</v>
      </c>
      <c r="J2540" s="3">
        <f>AppleStock[[#This Row],[Open]]-AppleStock[[#This Row],[Close]]</f>
        <v>-0.40428500000000156</v>
      </c>
      <c r="K2540" t="str">
        <f>IF(AppleStock[[#This Row],[Day Change]]&gt;0,"UP","DOWN")</f>
        <v>DOWN</v>
      </c>
      <c r="L2540" s="2">
        <v>10</v>
      </c>
      <c r="Q2540" s="15"/>
    </row>
    <row r="2541" spans="1:17" x14ac:dyDescent="0.25">
      <c r="A2541" s="1">
        <v>40217</v>
      </c>
      <c r="B2541" s="3">
        <v>27.955715000000001</v>
      </c>
      <c r="C2541" s="3">
        <v>28.268571999999999</v>
      </c>
      <c r="D2541" s="3">
        <v>27.714285</v>
      </c>
      <c r="E2541" s="3">
        <v>27.731428000000001</v>
      </c>
      <c r="F2541" s="3">
        <v>24.577138999999999</v>
      </c>
      <c r="G2541">
        <v>119567700</v>
      </c>
      <c r="H2541" t="str">
        <f>TEXT(AppleStock[[#This Row],[Date]],"dddd")</f>
        <v>Monday</v>
      </c>
      <c r="I2541" t="str">
        <f>MID(AppleStock[[#This Row],[Day]],1,FIND("day",AppleStock[[#This Row],[Day]])-1)</f>
        <v>Mon</v>
      </c>
      <c r="J2541" s="3">
        <f>AppleStock[[#This Row],[Open]]-AppleStock[[#This Row],[Close]]</f>
        <v>0.22428700000000035</v>
      </c>
      <c r="K2541" t="str">
        <f>IF(AppleStock[[#This Row],[Day Change]]&gt;0,"UP","DOWN")</f>
        <v>UP</v>
      </c>
      <c r="L2541" s="2">
        <v>10</v>
      </c>
      <c r="Q2541" s="15"/>
    </row>
    <row r="2542" spans="1:17" x14ac:dyDescent="0.25">
      <c r="A2542" s="1">
        <v>40218</v>
      </c>
      <c r="B2542" s="3">
        <v>28.059999000000001</v>
      </c>
      <c r="C2542" s="3">
        <v>28.214285</v>
      </c>
      <c r="D2542" s="3">
        <v>27.821428000000001</v>
      </c>
      <c r="E2542" s="3">
        <v>28.027142999999999</v>
      </c>
      <c r="F2542" s="3">
        <v>24.839217999999999</v>
      </c>
      <c r="G2542">
        <v>158221700</v>
      </c>
      <c r="H2542" t="str">
        <f>TEXT(AppleStock[[#This Row],[Date]],"dddd")</f>
        <v>Tuesday</v>
      </c>
      <c r="I2542" t="str">
        <f>MID(AppleStock[[#This Row],[Day]],1,FIND("day",AppleStock[[#This Row],[Day]])-1)</f>
        <v>Tues</v>
      </c>
      <c r="J2542" s="3">
        <f>AppleStock[[#This Row],[Open]]-AppleStock[[#This Row],[Close]]</f>
        <v>3.2856000000002439E-2</v>
      </c>
      <c r="K2542" t="str">
        <f>IF(AppleStock[[#This Row],[Day Change]]&gt;0,"UP","DOWN")</f>
        <v>UP</v>
      </c>
      <c r="L2542" s="2">
        <v>10</v>
      </c>
      <c r="Q2542" s="15"/>
    </row>
    <row r="2543" spans="1:17" x14ac:dyDescent="0.25">
      <c r="A2543" s="1">
        <v>40219</v>
      </c>
      <c r="B2543" s="3">
        <v>27.984285</v>
      </c>
      <c r="C2543" s="3">
        <v>28.085713999999999</v>
      </c>
      <c r="D2543" s="3">
        <v>27.751429000000002</v>
      </c>
      <c r="E2543" s="3">
        <v>27.874286999999999</v>
      </c>
      <c r="F2543" s="3">
        <v>24.703745000000001</v>
      </c>
      <c r="G2543">
        <v>92590400</v>
      </c>
      <c r="H2543" t="str">
        <f>TEXT(AppleStock[[#This Row],[Date]],"dddd")</f>
        <v>Wednesday</v>
      </c>
      <c r="I2543" t="str">
        <f>MID(AppleStock[[#This Row],[Day]],1,FIND("day",AppleStock[[#This Row],[Day]])-1)</f>
        <v>Wednes</v>
      </c>
      <c r="J2543" s="3">
        <f>AppleStock[[#This Row],[Open]]-AppleStock[[#This Row],[Close]]</f>
        <v>0.10999800000000093</v>
      </c>
      <c r="K2543" t="str">
        <f>IF(AppleStock[[#This Row],[Day Change]]&gt;0,"UP","DOWN")</f>
        <v>UP</v>
      </c>
      <c r="L2543" s="2">
        <v>10</v>
      </c>
      <c r="Q2543" s="15"/>
    </row>
    <row r="2544" spans="1:17" x14ac:dyDescent="0.25">
      <c r="A2544" s="1">
        <v>40220</v>
      </c>
      <c r="B2544" s="3">
        <v>27.84</v>
      </c>
      <c r="C2544" s="3">
        <v>28.535715</v>
      </c>
      <c r="D2544" s="3">
        <v>27.722857000000001</v>
      </c>
      <c r="E2544" s="3">
        <v>28.381428</v>
      </c>
      <c r="F2544" s="3">
        <v>25.153202</v>
      </c>
      <c r="G2544">
        <v>137586400</v>
      </c>
      <c r="H2544" t="str">
        <f>TEXT(AppleStock[[#This Row],[Date]],"dddd")</f>
        <v>Thursday</v>
      </c>
      <c r="I2544" t="str">
        <f>MID(AppleStock[[#This Row],[Day]],1,FIND("day",AppleStock[[#This Row],[Day]])-1)</f>
        <v>Thurs</v>
      </c>
      <c r="J2544" s="3">
        <f>AppleStock[[#This Row],[Open]]-AppleStock[[#This Row],[Close]]</f>
        <v>-0.5414279999999998</v>
      </c>
      <c r="K2544" t="str">
        <f>IF(AppleStock[[#This Row],[Day Change]]&gt;0,"UP","DOWN")</f>
        <v>DOWN</v>
      </c>
      <c r="L2544" s="2">
        <v>10</v>
      </c>
      <c r="Q2544" s="15"/>
    </row>
    <row r="2545" spans="1:17" x14ac:dyDescent="0.25">
      <c r="A2545" s="1">
        <v>40221</v>
      </c>
      <c r="B2545" s="3">
        <v>28.301428000000001</v>
      </c>
      <c r="C2545" s="3">
        <v>28.805713999999998</v>
      </c>
      <c r="D2545" s="3">
        <v>27.928571999999999</v>
      </c>
      <c r="E2545" s="3">
        <v>28.625713000000001</v>
      </c>
      <c r="F2545" s="3">
        <v>25.369703000000001</v>
      </c>
      <c r="G2545">
        <v>163867200</v>
      </c>
      <c r="H2545" t="str">
        <f>TEXT(AppleStock[[#This Row],[Date]],"dddd")</f>
        <v>Friday</v>
      </c>
      <c r="I2545" t="str">
        <f>MID(AppleStock[[#This Row],[Day]],1,FIND("day",AppleStock[[#This Row],[Day]])-1)</f>
        <v>Fri</v>
      </c>
      <c r="J2545" s="3">
        <f>AppleStock[[#This Row],[Open]]-AppleStock[[#This Row],[Close]]</f>
        <v>-0.32428499999999971</v>
      </c>
      <c r="K2545" t="str">
        <f>IF(AppleStock[[#This Row],[Day Change]]&gt;0,"UP","DOWN")</f>
        <v>DOWN</v>
      </c>
      <c r="L2545" s="2">
        <v>10</v>
      </c>
      <c r="Q2545" s="15"/>
    </row>
    <row r="2546" spans="1:17" x14ac:dyDescent="0.25">
      <c r="A2546" s="1">
        <v>40225</v>
      </c>
      <c r="B2546" s="3">
        <v>28.848572000000001</v>
      </c>
      <c r="C2546" s="3">
        <v>29.098572000000001</v>
      </c>
      <c r="D2546" s="3">
        <v>28.788571999999998</v>
      </c>
      <c r="E2546" s="3">
        <v>29.057141999999999</v>
      </c>
      <c r="F2546" s="3">
        <v>25.752064000000001</v>
      </c>
      <c r="G2546">
        <v>135934400</v>
      </c>
      <c r="H2546" t="str">
        <f>TEXT(AppleStock[[#This Row],[Date]],"dddd")</f>
        <v>Tuesday</v>
      </c>
      <c r="I2546" t="str">
        <f>MID(AppleStock[[#This Row],[Day]],1,FIND("day",AppleStock[[#This Row],[Day]])-1)</f>
        <v>Tues</v>
      </c>
      <c r="J2546" s="3">
        <f>AppleStock[[#This Row],[Open]]-AppleStock[[#This Row],[Close]]</f>
        <v>-0.20856999999999815</v>
      </c>
      <c r="K2546" t="str">
        <f>IF(AppleStock[[#This Row],[Day Change]]&gt;0,"UP","DOWN")</f>
        <v>DOWN</v>
      </c>
      <c r="L2546" s="2">
        <v>10</v>
      </c>
      <c r="Q2546" s="15"/>
    </row>
    <row r="2547" spans="1:17" x14ac:dyDescent="0.25">
      <c r="A2547" s="1">
        <v>40226</v>
      </c>
      <c r="B2547" s="3">
        <v>29.17</v>
      </c>
      <c r="C2547" s="3">
        <v>29.187142999999999</v>
      </c>
      <c r="D2547" s="3">
        <v>28.694286000000002</v>
      </c>
      <c r="E2547" s="3">
        <v>28.935714999999998</v>
      </c>
      <c r="F2547" s="3">
        <v>25.644442000000002</v>
      </c>
      <c r="G2547">
        <v>109099200</v>
      </c>
      <c r="H2547" t="str">
        <f>TEXT(AppleStock[[#This Row],[Date]],"dddd")</f>
        <v>Wednesday</v>
      </c>
      <c r="I2547" t="str">
        <f>MID(AppleStock[[#This Row],[Day]],1,FIND("day",AppleStock[[#This Row],[Day]])-1)</f>
        <v>Wednes</v>
      </c>
      <c r="J2547" s="3">
        <f>AppleStock[[#This Row],[Open]]-AppleStock[[#This Row],[Close]]</f>
        <v>0.23428500000000341</v>
      </c>
      <c r="K2547" t="str">
        <f>IF(AppleStock[[#This Row],[Day Change]]&gt;0,"UP","DOWN")</f>
        <v>UP</v>
      </c>
      <c r="L2547" s="2">
        <v>10</v>
      </c>
      <c r="Q2547" s="15"/>
    </row>
    <row r="2548" spans="1:17" x14ac:dyDescent="0.25">
      <c r="A2548" s="1">
        <v>40227</v>
      </c>
      <c r="B2548" s="3">
        <v>28.804285</v>
      </c>
      <c r="C2548" s="3">
        <v>29.127141999999999</v>
      </c>
      <c r="D2548" s="3">
        <v>28.702857999999999</v>
      </c>
      <c r="E2548" s="3">
        <v>28.99</v>
      </c>
      <c r="F2548" s="3">
        <v>25.692556</v>
      </c>
      <c r="G2548">
        <v>105706300</v>
      </c>
      <c r="H2548" t="str">
        <f>TEXT(AppleStock[[#This Row],[Date]],"dddd")</f>
        <v>Thursday</v>
      </c>
      <c r="I2548" t="str">
        <f>MID(AppleStock[[#This Row],[Day]],1,FIND("day",AppleStock[[#This Row],[Day]])-1)</f>
        <v>Thurs</v>
      </c>
      <c r="J2548" s="3">
        <f>AppleStock[[#This Row],[Open]]-AppleStock[[#This Row],[Close]]</f>
        <v>-0.1857149999999983</v>
      </c>
      <c r="K2548" t="str">
        <f>IF(AppleStock[[#This Row],[Day Change]]&gt;0,"UP","DOWN")</f>
        <v>DOWN</v>
      </c>
      <c r="L2548" s="2">
        <v>10</v>
      </c>
      <c r="Q2548" s="15"/>
    </row>
    <row r="2549" spans="1:17" x14ac:dyDescent="0.25">
      <c r="A2549" s="1">
        <v>40228</v>
      </c>
      <c r="B2549" s="3">
        <v>28.837143000000001</v>
      </c>
      <c r="C2549" s="3">
        <v>29.028572</v>
      </c>
      <c r="D2549" s="3">
        <v>28.73</v>
      </c>
      <c r="E2549" s="3">
        <v>28.809999000000001</v>
      </c>
      <c r="F2549" s="3">
        <v>25.533033</v>
      </c>
      <c r="G2549">
        <v>103867400</v>
      </c>
      <c r="H2549" t="str">
        <f>TEXT(AppleStock[[#This Row],[Date]],"dddd")</f>
        <v>Friday</v>
      </c>
      <c r="I2549" t="str">
        <f>MID(AppleStock[[#This Row],[Day]],1,FIND("day",AppleStock[[#This Row],[Day]])-1)</f>
        <v>Fri</v>
      </c>
      <c r="J2549" s="3">
        <f>AppleStock[[#This Row],[Open]]-AppleStock[[#This Row],[Close]]</f>
        <v>2.7143999999999835E-2</v>
      </c>
      <c r="K2549" t="str">
        <f>IF(AppleStock[[#This Row],[Day Change]]&gt;0,"UP","DOWN")</f>
        <v>UP</v>
      </c>
      <c r="L2549" s="2">
        <v>10</v>
      </c>
      <c r="Q2549" s="15"/>
    </row>
    <row r="2550" spans="1:17" x14ac:dyDescent="0.25">
      <c r="A2550" s="1">
        <v>40231</v>
      </c>
      <c r="B2550" s="3">
        <v>28.905714</v>
      </c>
      <c r="C2550" s="3">
        <v>28.928571999999999</v>
      </c>
      <c r="D2550" s="3">
        <v>28.455715000000001</v>
      </c>
      <c r="E2550" s="3">
        <v>28.631428</v>
      </c>
      <c r="F2550" s="3">
        <v>25.374765</v>
      </c>
      <c r="G2550">
        <v>97640900</v>
      </c>
      <c r="H2550" t="str">
        <f>TEXT(AppleStock[[#This Row],[Date]],"dddd")</f>
        <v>Monday</v>
      </c>
      <c r="I2550" t="str">
        <f>MID(AppleStock[[#This Row],[Day]],1,FIND("day",AppleStock[[#This Row],[Day]])-1)</f>
        <v>Mon</v>
      </c>
      <c r="J2550" s="3">
        <f>AppleStock[[#This Row],[Open]]-AppleStock[[#This Row],[Close]]</f>
        <v>0.27428600000000003</v>
      </c>
      <c r="K2550" t="str">
        <f>IF(AppleStock[[#This Row],[Day Change]]&gt;0,"UP","DOWN")</f>
        <v>UP</v>
      </c>
      <c r="L2550" s="2">
        <v>10</v>
      </c>
      <c r="Q2550" s="15"/>
    </row>
    <row r="2551" spans="1:17" x14ac:dyDescent="0.25">
      <c r="A2551" s="1">
        <v>40232</v>
      </c>
      <c r="B2551" s="3">
        <v>28.571428000000001</v>
      </c>
      <c r="C2551" s="3">
        <v>28.761429</v>
      </c>
      <c r="D2551" s="3">
        <v>27.958570000000002</v>
      </c>
      <c r="E2551" s="3">
        <v>28.151427999999999</v>
      </c>
      <c r="F2551" s="3">
        <v>24.949368</v>
      </c>
      <c r="G2551">
        <v>143773700</v>
      </c>
      <c r="H2551" t="str">
        <f>TEXT(AppleStock[[#This Row],[Date]],"dddd")</f>
        <v>Tuesday</v>
      </c>
      <c r="I2551" t="str">
        <f>MID(AppleStock[[#This Row],[Day]],1,FIND("day",AppleStock[[#This Row],[Day]])-1)</f>
        <v>Tues</v>
      </c>
      <c r="J2551" s="3">
        <f>AppleStock[[#This Row],[Open]]-AppleStock[[#This Row],[Close]]</f>
        <v>0.42000000000000171</v>
      </c>
      <c r="K2551" t="str">
        <f>IF(AppleStock[[#This Row],[Day Change]]&gt;0,"UP","DOWN")</f>
        <v>UP</v>
      </c>
      <c r="L2551" s="2">
        <v>10</v>
      </c>
      <c r="Q2551" s="15"/>
    </row>
    <row r="2552" spans="1:17" x14ac:dyDescent="0.25">
      <c r="A2552" s="1">
        <v>40233</v>
      </c>
      <c r="B2552" s="3">
        <v>28.318570999999999</v>
      </c>
      <c r="C2552" s="3">
        <v>28.777142999999999</v>
      </c>
      <c r="D2552" s="3">
        <v>28.262857</v>
      </c>
      <c r="E2552" s="3">
        <v>28.665714000000001</v>
      </c>
      <c r="F2552" s="3">
        <v>25.405156999999999</v>
      </c>
      <c r="G2552">
        <v>115141600</v>
      </c>
      <c r="H2552" t="str">
        <f>TEXT(AppleStock[[#This Row],[Date]],"dddd")</f>
        <v>Wednesday</v>
      </c>
      <c r="I2552" t="str">
        <f>MID(AppleStock[[#This Row],[Day]],1,FIND("day",AppleStock[[#This Row],[Day]])-1)</f>
        <v>Wednes</v>
      </c>
      <c r="J2552" s="3">
        <f>AppleStock[[#This Row],[Open]]-AppleStock[[#This Row],[Close]]</f>
        <v>-0.34714300000000264</v>
      </c>
      <c r="K2552" t="str">
        <f>IF(AppleStock[[#This Row],[Day Change]]&gt;0,"UP","DOWN")</f>
        <v>DOWN</v>
      </c>
      <c r="L2552" s="2">
        <v>10</v>
      </c>
      <c r="Q2552" s="15"/>
    </row>
    <row r="2553" spans="1:17" x14ac:dyDescent="0.25">
      <c r="A2553" s="1">
        <v>40234</v>
      </c>
      <c r="B2553" s="3">
        <v>28.197144000000002</v>
      </c>
      <c r="C2553" s="3">
        <v>28.98</v>
      </c>
      <c r="D2553" s="3">
        <v>28.127141999999999</v>
      </c>
      <c r="E2553" s="3">
        <v>28.857143000000001</v>
      </c>
      <c r="F2553" s="3">
        <v>25.574812000000001</v>
      </c>
      <c r="G2553">
        <v>166281500</v>
      </c>
      <c r="H2553" t="str">
        <f>TEXT(AppleStock[[#This Row],[Date]],"dddd")</f>
        <v>Thursday</v>
      </c>
      <c r="I2553" t="str">
        <f>MID(AppleStock[[#This Row],[Day]],1,FIND("day",AppleStock[[#This Row],[Day]])-1)</f>
        <v>Thurs</v>
      </c>
      <c r="J2553" s="3">
        <f>AppleStock[[#This Row],[Open]]-AppleStock[[#This Row],[Close]]</f>
        <v>-0.65999899999999911</v>
      </c>
      <c r="K2553" t="str">
        <f>IF(AppleStock[[#This Row],[Day Change]]&gt;0,"UP","DOWN")</f>
        <v>DOWN</v>
      </c>
      <c r="L2553" s="2">
        <v>10</v>
      </c>
      <c r="Q2553" s="15"/>
    </row>
    <row r="2554" spans="1:17" x14ac:dyDescent="0.25">
      <c r="A2554" s="1">
        <v>40235</v>
      </c>
      <c r="B2554" s="3">
        <v>28.911428000000001</v>
      </c>
      <c r="C2554" s="3">
        <v>29.309999000000001</v>
      </c>
      <c r="D2554" s="3">
        <v>28.857143000000001</v>
      </c>
      <c r="E2554" s="3">
        <v>29.231428000000001</v>
      </c>
      <c r="F2554" s="3">
        <v>25.906523</v>
      </c>
      <c r="G2554">
        <v>126865200</v>
      </c>
      <c r="H2554" t="str">
        <f>TEXT(AppleStock[[#This Row],[Date]],"dddd")</f>
        <v>Friday</v>
      </c>
      <c r="I2554" t="str">
        <f>MID(AppleStock[[#This Row],[Day]],1,FIND("day",AppleStock[[#This Row],[Day]])-1)</f>
        <v>Fri</v>
      </c>
      <c r="J2554" s="3">
        <f>AppleStock[[#This Row],[Open]]-AppleStock[[#This Row],[Close]]</f>
        <v>-0.32000000000000028</v>
      </c>
      <c r="K2554" t="str">
        <f>IF(AppleStock[[#This Row],[Day Change]]&gt;0,"UP","DOWN")</f>
        <v>DOWN</v>
      </c>
      <c r="L2554" s="2">
        <v>10</v>
      </c>
      <c r="Q2554" s="15"/>
    </row>
    <row r="2555" spans="1:17" x14ac:dyDescent="0.25">
      <c r="A2555" s="1">
        <v>40238</v>
      </c>
      <c r="B2555" s="3">
        <v>29.392856999999999</v>
      </c>
      <c r="C2555" s="3">
        <v>29.928571999999999</v>
      </c>
      <c r="D2555" s="3">
        <v>29.35</v>
      </c>
      <c r="E2555" s="3">
        <v>29.855715</v>
      </c>
      <c r="F2555" s="3">
        <v>26.459799</v>
      </c>
      <c r="G2555">
        <v>137523400</v>
      </c>
      <c r="H2555" t="str">
        <f>TEXT(AppleStock[[#This Row],[Date]],"dddd")</f>
        <v>Monday</v>
      </c>
      <c r="I2555" t="str">
        <f>MID(AppleStock[[#This Row],[Day]],1,FIND("day",AppleStock[[#This Row],[Day]])-1)</f>
        <v>Mon</v>
      </c>
      <c r="J2555" s="3">
        <f>AppleStock[[#This Row],[Open]]-AppleStock[[#This Row],[Close]]</f>
        <v>-0.46285800000000066</v>
      </c>
      <c r="K2555" t="str">
        <f>IF(AppleStock[[#This Row],[Day Change]]&gt;0,"UP","DOWN")</f>
        <v>DOWN</v>
      </c>
      <c r="L2555" s="2">
        <v>10</v>
      </c>
      <c r="Q2555" s="15"/>
    </row>
    <row r="2556" spans="1:17" x14ac:dyDescent="0.25">
      <c r="A2556" s="1">
        <v>40239</v>
      </c>
      <c r="B2556" s="3">
        <v>29.99</v>
      </c>
      <c r="C2556" s="3">
        <v>30.118572</v>
      </c>
      <c r="D2556" s="3">
        <v>29.677143000000001</v>
      </c>
      <c r="E2556" s="3">
        <v>29.835713999999999</v>
      </c>
      <c r="F2556" s="3">
        <v>26.442077999999999</v>
      </c>
      <c r="G2556">
        <v>141636600</v>
      </c>
      <c r="H2556" t="str">
        <f>TEXT(AppleStock[[#This Row],[Date]],"dddd")</f>
        <v>Tuesday</v>
      </c>
      <c r="I2556" t="str">
        <f>MID(AppleStock[[#This Row],[Day]],1,FIND("day",AppleStock[[#This Row],[Day]])-1)</f>
        <v>Tues</v>
      </c>
      <c r="J2556" s="3">
        <f>AppleStock[[#This Row],[Open]]-AppleStock[[#This Row],[Close]]</f>
        <v>0.15428599999999904</v>
      </c>
      <c r="K2556" t="str">
        <f>IF(AppleStock[[#This Row],[Day Change]]&gt;0,"UP","DOWN")</f>
        <v>UP</v>
      </c>
      <c r="L2556" s="2">
        <v>10</v>
      </c>
      <c r="Q2556" s="15"/>
    </row>
    <row r="2557" spans="1:17" x14ac:dyDescent="0.25">
      <c r="A2557" s="1">
        <v>40240</v>
      </c>
      <c r="B2557" s="3">
        <v>29.848572000000001</v>
      </c>
      <c r="C2557" s="3">
        <v>29.981428000000001</v>
      </c>
      <c r="D2557" s="3">
        <v>29.705715000000001</v>
      </c>
      <c r="E2557" s="3">
        <v>29.904285000000002</v>
      </c>
      <c r="F2557" s="3">
        <v>26.502844</v>
      </c>
      <c r="G2557">
        <v>93013200</v>
      </c>
      <c r="H2557" t="str">
        <f>TEXT(AppleStock[[#This Row],[Date]],"dddd")</f>
        <v>Wednesday</v>
      </c>
      <c r="I2557" t="str">
        <f>MID(AppleStock[[#This Row],[Day]],1,FIND("day",AppleStock[[#This Row],[Day]])-1)</f>
        <v>Wednes</v>
      </c>
      <c r="J2557" s="3">
        <f>AppleStock[[#This Row],[Open]]-AppleStock[[#This Row],[Close]]</f>
        <v>-5.571300000000079E-2</v>
      </c>
      <c r="K2557" t="str">
        <f>IF(AppleStock[[#This Row],[Day Change]]&gt;0,"UP","DOWN")</f>
        <v>DOWN</v>
      </c>
      <c r="L2557" s="2">
        <v>10</v>
      </c>
      <c r="Q2557" s="15"/>
    </row>
    <row r="2558" spans="1:17" x14ac:dyDescent="0.25">
      <c r="A2558" s="1">
        <v>40241</v>
      </c>
      <c r="B2558" s="3">
        <v>29.897141999999999</v>
      </c>
      <c r="C2558" s="3">
        <v>30.131428</v>
      </c>
      <c r="D2558" s="3">
        <v>29.804285</v>
      </c>
      <c r="E2558" s="3">
        <v>30.101429</v>
      </c>
      <c r="F2558" s="3">
        <v>26.677568000000001</v>
      </c>
      <c r="G2558">
        <v>91510300</v>
      </c>
      <c r="H2558" t="str">
        <f>TEXT(AppleStock[[#This Row],[Date]],"dddd")</f>
        <v>Thursday</v>
      </c>
      <c r="I2558" t="str">
        <f>MID(AppleStock[[#This Row],[Day]],1,FIND("day",AppleStock[[#This Row],[Day]])-1)</f>
        <v>Thurs</v>
      </c>
      <c r="J2558" s="3">
        <f>AppleStock[[#This Row],[Open]]-AppleStock[[#This Row],[Close]]</f>
        <v>-0.20428700000000077</v>
      </c>
      <c r="K2558" t="str">
        <f>IF(AppleStock[[#This Row],[Day Change]]&gt;0,"UP","DOWN")</f>
        <v>DOWN</v>
      </c>
      <c r="L2558" s="2">
        <v>10</v>
      </c>
      <c r="Q2558" s="15"/>
    </row>
    <row r="2559" spans="1:17" x14ac:dyDescent="0.25">
      <c r="A2559" s="1">
        <v>40242</v>
      </c>
      <c r="B2559" s="3">
        <v>30.705715000000001</v>
      </c>
      <c r="C2559" s="3">
        <v>31.385714</v>
      </c>
      <c r="D2559" s="3">
        <v>30.661428000000001</v>
      </c>
      <c r="E2559" s="3">
        <v>31.278572</v>
      </c>
      <c r="F2559" s="3">
        <v>27.720818000000001</v>
      </c>
      <c r="G2559">
        <v>224905100</v>
      </c>
      <c r="H2559" t="str">
        <f>TEXT(AppleStock[[#This Row],[Date]],"dddd")</f>
        <v>Friday</v>
      </c>
      <c r="I2559" t="str">
        <f>MID(AppleStock[[#This Row],[Day]],1,FIND("day",AppleStock[[#This Row],[Day]])-1)</f>
        <v>Fri</v>
      </c>
      <c r="J2559" s="3">
        <f>AppleStock[[#This Row],[Open]]-AppleStock[[#This Row],[Close]]</f>
        <v>-0.57285699999999906</v>
      </c>
      <c r="K2559" t="str">
        <f>IF(AppleStock[[#This Row],[Day Change]]&gt;0,"UP","DOWN")</f>
        <v>DOWN</v>
      </c>
      <c r="L2559" s="2">
        <v>10</v>
      </c>
      <c r="Q2559" s="15"/>
    </row>
    <row r="2560" spans="1:17" x14ac:dyDescent="0.25">
      <c r="A2560" s="1">
        <v>40245</v>
      </c>
      <c r="B2560" s="3">
        <v>31.43</v>
      </c>
      <c r="C2560" s="3">
        <v>31.441428999999999</v>
      </c>
      <c r="D2560" s="3">
        <v>31.178571999999999</v>
      </c>
      <c r="E2560" s="3">
        <v>31.297142000000001</v>
      </c>
      <c r="F2560" s="3">
        <v>27.737269999999999</v>
      </c>
      <c r="G2560">
        <v>107472400</v>
      </c>
      <c r="H2560" t="str">
        <f>TEXT(AppleStock[[#This Row],[Date]],"dddd")</f>
        <v>Monday</v>
      </c>
      <c r="I2560" t="str">
        <f>MID(AppleStock[[#This Row],[Day]],1,FIND("day",AppleStock[[#This Row],[Day]])-1)</f>
        <v>Mon</v>
      </c>
      <c r="J2560" s="3">
        <f>AppleStock[[#This Row],[Open]]-AppleStock[[#This Row],[Close]]</f>
        <v>0.13285799999999881</v>
      </c>
      <c r="K2560" t="str">
        <f>IF(AppleStock[[#This Row],[Day Change]]&gt;0,"UP","DOWN")</f>
        <v>UP</v>
      </c>
      <c r="L2560" s="2">
        <v>10</v>
      </c>
      <c r="Q2560" s="15"/>
    </row>
    <row r="2561" spans="1:17" x14ac:dyDescent="0.25">
      <c r="A2561" s="1">
        <v>40246</v>
      </c>
      <c r="B2561" s="3">
        <v>31.187142999999999</v>
      </c>
      <c r="C2561" s="3">
        <v>32.142856999999999</v>
      </c>
      <c r="D2561" s="3">
        <v>31.127141999999999</v>
      </c>
      <c r="E2561" s="3">
        <v>31.860001</v>
      </c>
      <c r="F2561" s="3">
        <v>28.236111000000001</v>
      </c>
      <c r="G2561">
        <v>230064800</v>
      </c>
      <c r="H2561" t="str">
        <f>TEXT(AppleStock[[#This Row],[Date]],"dddd")</f>
        <v>Tuesday</v>
      </c>
      <c r="I2561" t="str">
        <f>MID(AppleStock[[#This Row],[Day]],1,FIND("day",AppleStock[[#This Row],[Day]])-1)</f>
        <v>Tues</v>
      </c>
      <c r="J2561" s="3">
        <f>AppleStock[[#This Row],[Open]]-AppleStock[[#This Row],[Close]]</f>
        <v>-0.67285800000000151</v>
      </c>
      <c r="K2561" t="str">
        <f>IF(AppleStock[[#This Row],[Day Change]]&gt;0,"UP","DOWN")</f>
        <v>DOWN</v>
      </c>
      <c r="L2561" s="2">
        <v>10</v>
      </c>
      <c r="Q2561" s="15"/>
    </row>
    <row r="2562" spans="1:17" x14ac:dyDescent="0.25">
      <c r="A2562" s="1">
        <v>40247</v>
      </c>
      <c r="B2562" s="3">
        <v>31.975714</v>
      </c>
      <c r="C2562" s="3">
        <v>32.21143</v>
      </c>
      <c r="D2562" s="3">
        <v>31.885714</v>
      </c>
      <c r="E2562" s="3">
        <v>32.119999</v>
      </c>
      <c r="F2562" s="3">
        <v>28.466536000000001</v>
      </c>
      <c r="G2562">
        <v>149054500</v>
      </c>
      <c r="H2562" t="str">
        <f>TEXT(AppleStock[[#This Row],[Date]],"dddd")</f>
        <v>Wednesday</v>
      </c>
      <c r="I2562" t="str">
        <f>MID(AppleStock[[#This Row],[Day]],1,FIND("day",AppleStock[[#This Row],[Day]])-1)</f>
        <v>Wednes</v>
      </c>
      <c r="J2562" s="3">
        <f>AppleStock[[#This Row],[Open]]-AppleStock[[#This Row],[Close]]</f>
        <v>-0.144285</v>
      </c>
      <c r="K2562" t="str">
        <f>IF(AppleStock[[#This Row],[Day Change]]&gt;0,"UP","DOWN")</f>
        <v>DOWN</v>
      </c>
      <c r="L2562" s="2">
        <v>10</v>
      </c>
      <c r="Q2562" s="15"/>
    </row>
    <row r="2563" spans="1:17" x14ac:dyDescent="0.25">
      <c r="A2563" s="1">
        <v>40248</v>
      </c>
      <c r="B2563" s="3">
        <v>31.987143</v>
      </c>
      <c r="C2563" s="3">
        <v>32.214286999999999</v>
      </c>
      <c r="D2563" s="3">
        <v>31.902857000000001</v>
      </c>
      <c r="E2563" s="3">
        <v>32.214286999999999</v>
      </c>
      <c r="F2563" s="3">
        <v>28.550097000000001</v>
      </c>
      <c r="G2563">
        <v>101425100</v>
      </c>
      <c r="H2563" t="str">
        <f>TEXT(AppleStock[[#This Row],[Date]],"dddd")</f>
        <v>Thursday</v>
      </c>
      <c r="I2563" t="str">
        <f>MID(AppleStock[[#This Row],[Day]],1,FIND("day",AppleStock[[#This Row],[Day]])-1)</f>
        <v>Thurs</v>
      </c>
      <c r="J2563" s="3">
        <f>AppleStock[[#This Row],[Open]]-AppleStock[[#This Row],[Close]]</f>
        <v>-0.22714399999999912</v>
      </c>
      <c r="K2563" t="str">
        <f>IF(AppleStock[[#This Row],[Day Change]]&gt;0,"UP","DOWN")</f>
        <v>DOWN</v>
      </c>
      <c r="L2563" s="2">
        <v>10</v>
      </c>
      <c r="Q2563" s="15"/>
    </row>
    <row r="2564" spans="1:17" x14ac:dyDescent="0.25">
      <c r="A2564" s="1">
        <v>40249</v>
      </c>
      <c r="B2564" s="3">
        <v>32.481430000000003</v>
      </c>
      <c r="C2564" s="3">
        <v>32.532856000000002</v>
      </c>
      <c r="D2564" s="3">
        <v>32.25</v>
      </c>
      <c r="E2564" s="3">
        <v>32.371428999999999</v>
      </c>
      <c r="F2564" s="3">
        <v>28.689367000000001</v>
      </c>
      <c r="G2564">
        <v>104080900</v>
      </c>
      <c r="H2564" t="str">
        <f>TEXT(AppleStock[[#This Row],[Date]],"dddd")</f>
        <v>Friday</v>
      </c>
      <c r="I2564" t="str">
        <f>MID(AppleStock[[#This Row],[Day]],1,FIND("day",AppleStock[[#This Row],[Day]])-1)</f>
        <v>Fri</v>
      </c>
      <c r="J2564" s="3">
        <f>AppleStock[[#This Row],[Open]]-AppleStock[[#This Row],[Close]]</f>
        <v>0.11000100000000401</v>
      </c>
      <c r="K2564" t="str">
        <f>IF(AppleStock[[#This Row],[Day Change]]&gt;0,"UP","DOWN")</f>
        <v>UP</v>
      </c>
      <c r="L2564" s="2">
        <v>10</v>
      </c>
      <c r="Q2564" s="15"/>
    </row>
    <row r="2565" spans="1:17" x14ac:dyDescent="0.25">
      <c r="A2565" s="1">
        <v>40252</v>
      </c>
      <c r="B2565" s="3">
        <v>32.197144000000002</v>
      </c>
      <c r="C2565" s="3">
        <v>32.214286999999999</v>
      </c>
      <c r="D2565" s="3">
        <v>31.464285</v>
      </c>
      <c r="E2565" s="3">
        <v>31.977142000000001</v>
      </c>
      <c r="F2565" s="3">
        <v>28.339925999999998</v>
      </c>
      <c r="G2565">
        <v>123375700</v>
      </c>
      <c r="H2565" t="str">
        <f>TEXT(AppleStock[[#This Row],[Date]],"dddd")</f>
        <v>Monday</v>
      </c>
      <c r="I2565" t="str">
        <f>MID(AppleStock[[#This Row],[Day]],1,FIND("day",AppleStock[[#This Row],[Day]])-1)</f>
        <v>Mon</v>
      </c>
      <c r="J2565" s="3">
        <f>AppleStock[[#This Row],[Open]]-AppleStock[[#This Row],[Close]]</f>
        <v>0.22000200000000092</v>
      </c>
      <c r="K2565" t="str">
        <f>IF(AppleStock[[#This Row],[Day Change]]&gt;0,"UP","DOWN")</f>
        <v>UP</v>
      </c>
      <c r="L2565" s="2">
        <v>10</v>
      </c>
      <c r="Q2565" s="15"/>
    </row>
    <row r="2566" spans="1:17" x14ac:dyDescent="0.25">
      <c r="A2566" s="1">
        <v>40253</v>
      </c>
      <c r="B2566" s="3">
        <v>32.025714999999998</v>
      </c>
      <c r="C2566" s="3">
        <v>32.139999000000003</v>
      </c>
      <c r="D2566" s="3">
        <v>31.787144000000001</v>
      </c>
      <c r="E2566" s="3">
        <v>32.064284999999998</v>
      </c>
      <c r="F2566" s="3">
        <v>28.417159999999999</v>
      </c>
      <c r="G2566">
        <v>111727000</v>
      </c>
      <c r="H2566" t="str">
        <f>TEXT(AppleStock[[#This Row],[Date]],"dddd")</f>
        <v>Tuesday</v>
      </c>
      <c r="I2566" t="str">
        <f>MID(AppleStock[[#This Row],[Day]],1,FIND("day",AppleStock[[#This Row],[Day]])-1)</f>
        <v>Tues</v>
      </c>
      <c r="J2566" s="3">
        <f>AppleStock[[#This Row],[Open]]-AppleStock[[#This Row],[Close]]</f>
        <v>-3.8569999999999993E-2</v>
      </c>
      <c r="K2566" t="str">
        <f>IF(AppleStock[[#This Row],[Day Change]]&gt;0,"UP","DOWN")</f>
        <v>DOWN</v>
      </c>
      <c r="L2566" s="2">
        <v>10</v>
      </c>
      <c r="Q2566" s="15"/>
    </row>
    <row r="2567" spans="1:17" x14ac:dyDescent="0.25">
      <c r="A2567" s="1">
        <v>40254</v>
      </c>
      <c r="B2567" s="3">
        <v>32.128571000000001</v>
      </c>
      <c r="C2567" s="3">
        <v>32.349997999999999</v>
      </c>
      <c r="D2567" s="3">
        <v>31.895714000000002</v>
      </c>
      <c r="E2567" s="3">
        <v>32.017142999999997</v>
      </c>
      <c r="F2567" s="3">
        <v>28.375375999999999</v>
      </c>
      <c r="G2567">
        <v>112739200</v>
      </c>
      <c r="H2567" t="str">
        <f>TEXT(AppleStock[[#This Row],[Date]],"dddd")</f>
        <v>Wednesday</v>
      </c>
      <c r="I2567" t="str">
        <f>MID(AppleStock[[#This Row],[Day]],1,FIND("day",AppleStock[[#This Row],[Day]])-1)</f>
        <v>Wednes</v>
      </c>
      <c r="J2567" s="3">
        <f>AppleStock[[#This Row],[Open]]-AppleStock[[#This Row],[Close]]</f>
        <v>0.11142800000000364</v>
      </c>
      <c r="K2567" t="str">
        <f>IF(AppleStock[[#This Row],[Day Change]]&gt;0,"UP","DOWN")</f>
        <v>UP</v>
      </c>
      <c r="L2567" s="2">
        <v>10</v>
      </c>
      <c r="Q2567" s="15"/>
    </row>
    <row r="2568" spans="1:17" x14ac:dyDescent="0.25">
      <c r="A2568" s="1">
        <v>40255</v>
      </c>
      <c r="B2568" s="3">
        <v>32.014285999999998</v>
      </c>
      <c r="C2568" s="3">
        <v>32.142856999999999</v>
      </c>
      <c r="D2568" s="3">
        <v>31.801428000000001</v>
      </c>
      <c r="E2568" s="3">
        <v>32.092857000000002</v>
      </c>
      <c r="F2568" s="3">
        <v>28.442484</v>
      </c>
      <c r="G2568">
        <v>85527400</v>
      </c>
      <c r="H2568" t="str">
        <f>TEXT(AppleStock[[#This Row],[Date]],"dddd")</f>
        <v>Thursday</v>
      </c>
      <c r="I2568" t="str">
        <f>MID(AppleStock[[#This Row],[Day]],1,FIND("day",AppleStock[[#This Row],[Day]])-1)</f>
        <v>Thurs</v>
      </c>
      <c r="J2568" s="3">
        <f>AppleStock[[#This Row],[Open]]-AppleStock[[#This Row],[Close]]</f>
        <v>-7.8571000000003721E-2</v>
      </c>
      <c r="K2568" t="str">
        <f>IF(AppleStock[[#This Row],[Day Change]]&gt;0,"UP","DOWN")</f>
        <v>DOWN</v>
      </c>
      <c r="L2568" s="2">
        <v>10</v>
      </c>
      <c r="Q2568" s="15"/>
    </row>
    <row r="2569" spans="1:17" x14ac:dyDescent="0.25">
      <c r="A2569" s="1">
        <v>40256</v>
      </c>
      <c r="B2569" s="3">
        <v>32.112858000000003</v>
      </c>
      <c r="C2569" s="3">
        <v>32.177143000000001</v>
      </c>
      <c r="D2569" s="3">
        <v>31.604285999999998</v>
      </c>
      <c r="E2569" s="3">
        <v>31.75</v>
      </c>
      <c r="F2569" s="3">
        <v>28.138622000000002</v>
      </c>
      <c r="G2569">
        <v>139861400</v>
      </c>
      <c r="H2569" t="str">
        <f>TEXT(AppleStock[[#This Row],[Date]],"dddd")</f>
        <v>Friday</v>
      </c>
      <c r="I2569" t="str">
        <f>MID(AppleStock[[#This Row],[Day]],1,FIND("day",AppleStock[[#This Row],[Day]])-1)</f>
        <v>Fri</v>
      </c>
      <c r="J2569" s="3">
        <f>AppleStock[[#This Row],[Open]]-AppleStock[[#This Row],[Close]]</f>
        <v>0.36285800000000279</v>
      </c>
      <c r="K2569" t="str">
        <f>IF(AppleStock[[#This Row],[Day Change]]&gt;0,"UP","DOWN")</f>
        <v>UP</v>
      </c>
      <c r="L2569" s="2">
        <v>10</v>
      </c>
      <c r="Q2569" s="15"/>
    </row>
    <row r="2570" spans="1:17" x14ac:dyDescent="0.25">
      <c r="A2570" s="1">
        <v>40259</v>
      </c>
      <c r="B2570" s="3">
        <v>31.495714</v>
      </c>
      <c r="C2570" s="3">
        <v>32.285713000000001</v>
      </c>
      <c r="D2570" s="3">
        <v>31.450001</v>
      </c>
      <c r="E2570" s="3">
        <v>32.107143000000001</v>
      </c>
      <c r="F2570" s="3">
        <v>28.455141000000001</v>
      </c>
      <c r="G2570">
        <v>114104900</v>
      </c>
      <c r="H2570" t="str">
        <f>TEXT(AppleStock[[#This Row],[Date]],"dddd")</f>
        <v>Monday</v>
      </c>
      <c r="I2570" t="str">
        <f>MID(AppleStock[[#This Row],[Day]],1,FIND("day",AppleStock[[#This Row],[Day]])-1)</f>
        <v>Mon</v>
      </c>
      <c r="J2570" s="3">
        <f>AppleStock[[#This Row],[Open]]-AppleStock[[#This Row],[Close]]</f>
        <v>-0.61142900000000111</v>
      </c>
      <c r="K2570" t="str">
        <f>IF(AppleStock[[#This Row],[Day Change]]&gt;0,"UP","DOWN")</f>
        <v>DOWN</v>
      </c>
      <c r="L2570" s="2">
        <v>10</v>
      </c>
      <c r="Q2570" s="15"/>
    </row>
    <row r="2571" spans="1:17" x14ac:dyDescent="0.25">
      <c r="A2571" s="1">
        <v>40260</v>
      </c>
      <c r="B2571" s="3">
        <v>32.234287000000002</v>
      </c>
      <c r="C2571" s="3">
        <v>32.682858000000003</v>
      </c>
      <c r="D2571" s="3">
        <v>32.014285999999998</v>
      </c>
      <c r="E2571" s="3">
        <v>32.622855999999999</v>
      </c>
      <c r="F2571" s="3">
        <v>28.912199000000001</v>
      </c>
      <c r="G2571">
        <v>150607800</v>
      </c>
      <c r="H2571" t="str">
        <f>TEXT(AppleStock[[#This Row],[Date]],"dddd")</f>
        <v>Tuesday</v>
      </c>
      <c r="I2571" t="str">
        <f>MID(AppleStock[[#This Row],[Day]],1,FIND("day",AppleStock[[#This Row],[Day]])-1)</f>
        <v>Tues</v>
      </c>
      <c r="J2571" s="3">
        <f>AppleStock[[#This Row],[Open]]-AppleStock[[#This Row],[Close]]</f>
        <v>-0.38856899999999683</v>
      </c>
      <c r="K2571" t="str">
        <f>IF(AppleStock[[#This Row],[Day Change]]&gt;0,"UP","DOWN")</f>
        <v>DOWN</v>
      </c>
      <c r="L2571" s="2">
        <v>10</v>
      </c>
      <c r="Q2571" s="15"/>
    </row>
    <row r="2572" spans="1:17" x14ac:dyDescent="0.25">
      <c r="A2572" s="1">
        <v>40261</v>
      </c>
      <c r="B2572" s="3">
        <v>32.520000000000003</v>
      </c>
      <c r="C2572" s="3">
        <v>32.885714999999998</v>
      </c>
      <c r="D2572" s="3">
        <v>32.501427</v>
      </c>
      <c r="E2572" s="3">
        <v>32.767142999999997</v>
      </c>
      <c r="F2572" s="3">
        <v>29.04007</v>
      </c>
      <c r="G2572">
        <v>149445100</v>
      </c>
      <c r="H2572" t="str">
        <f>TEXT(AppleStock[[#This Row],[Date]],"dddd")</f>
        <v>Wednesday</v>
      </c>
      <c r="I2572" t="str">
        <f>MID(AppleStock[[#This Row],[Day]],1,FIND("day",AppleStock[[#This Row],[Day]])-1)</f>
        <v>Wednes</v>
      </c>
      <c r="J2572" s="3">
        <f>AppleStock[[#This Row],[Open]]-AppleStock[[#This Row],[Close]]</f>
        <v>-0.24714299999999412</v>
      </c>
      <c r="K2572" t="str">
        <f>IF(AppleStock[[#This Row],[Day Change]]&gt;0,"UP","DOWN")</f>
        <v>DOWN</v>
      </c>
      <c r="L2572" s="2">
        <v>10</v>
      </c>
      <c r="Q2572" s="15"/>
    </row>
    <row r="2573" spans="1:17" x14ac:dyDescent="0.25">
      <c r="A2573" s="1">
        <v>40262</v>
      </c>
      <c r="B2573" s="3">
        <v>32.988571</v>
      </c>
      <c r="C2573" s="3">
        <v>32.995716000000002</v>
      </c>
      <c r="D2573" s="3">
        <v>32.321429999999999</v>
      </c>
      <c r="E2573" s="3">
        <v>32.378571000000001</v>
      </c>
      <c r="F2573" s="3">
        <v>28.695689999999999</v>
      </c>
      <c r="G2573">
        <v>135571100</v>
      </c>
      <c r="H2573" t="str">
        <f>TEXT(AppleStock[[#This Row],[Date]],"dddd")</f>
        <v>Thursday</v>
      </c>
      <c r="I2573" t="str">
        <f>MID(AppleStock[[#This Row],[Day]],1,FIND("day",AppleStock[[#This Row],[Day]])-1)</f>
        <v>Thurs</v>
      </c>
      <c r="J2573" s="3">
        <f>AppleStock[[#This Row],[Open]]-AppleStock[[#This Row],[Close]]</f>
        <v>0.60999999999999943</v>
      </c>
      <c r="K2573" t="str">
        <f>IF(AppleStock[[#This Row],[Day Change]]&gt;0,"UP","DOWN")</f>
        <v>UP</v>
      </c>
      <c r="L2573" s="2">
        <v>10</v>
      </c>
      <c r="Q2573" s="15"/>
    </row>
    <row r="2574" spans="1:17" x14ac:dyDescent="0.25">
      <c r="A2574" s="1">
        <v>40263</v>
      </c>
      <c r="B2574" s="3">
        <v>32.707141999999997</v>
      </c>
      <c r="C2574" s="3">
        <v>33.135714999999998</v>
      </c>
      <c r="D2574" s="3">
        <v>32.650002000000001</v>
      </c>
      <c r="E2574" s="3">
        <v>32.985714000000002</v>
      </c>
      <c r="F2574" s="3">
        <v>29.233779999999999</v>
      </c>
      <c r="G2574">
        <v>160218800</v>
      </c>
      <c r="H2574" t="str">
        <f>TEXT(AppleStock[[#This Row],[Date]],"dddd")</f>
        <v>Friday</v>
      </c>
      <c r="I2574" t="str">
        <f>MID(AppleStock[[#This Row],[Day]],1,FIND("day",AppleStock[[#This Row],[Day]])-1)</f>
        <v>Fri</v>
      </c>
      <c r="J2574" s="3">
        <f>AppleStock[[#This Row],[Open]]-AppleStock[[#This Row],[Close]]</f>
        <v>-0.27857200000000404</v>
      </c>
      <c r="K2574" t="str">
        <f>IF(AppleStock[[#This Row],[Day Change]]&gt;0,"UP","DOWN")</f>
        <v>DOWN</v>
      </c>
      <c r="L2574" s="2">
        <v>10</v>
      </c>
      <c r="Q2574" s="15"/>
    </row>
    <row r="2575" spans="1:17" x14ac:dyDescent="0.25">
      <c r="A2575" s="1">
        <v>40266</v>
      </c>
      <c r="B2575" s="3">
        <v>33.285713000000001</v>
      </c>
      <c r="C2575" s="3">
        <v>33.409999999999997</v>
      </c>
      <c r="D2575" s="3">
        <v>33.088569999999997</v>
      </c>
      <c r="E2575" s="3">
        <v>33.198569999999997</v>
      </c>
      <c r="F2575" s="3">
        <v>29.422416999999999</v>
      </c>
      <c r="G2575">
        <v>135186100</v>
      </c>
      <c r="H2575" t="str">
        <f>TEXT(AppleStock[[#This Row],[Date]],"dddd")</f>
        <v>Monday</v>
      </c>
      <c r="I2575" t="str">
        <f>MID(AppleStock[[#This Row],[Day]],1,FIND("day",AppleStock[[#This Row],[Day]])-1)</f>
        <v>Mon</v>
      </c>
      <c r="J2575" s="3">
        <f>AppleStock[[#This Row],[Open]]-AppleStock[[#This Row],[Close]]</f>
        <v>8.7143000000004633E-2</v>
      </c>
      <c r="K2575" t="str">
        <f>IF(AppleStock[[#This Row],[Day Change]]&gt;0,"UP","DOWN")</f>
        <v>UP</v>
      </c>
      <c r="L2575" s="2">
        <v>10</v>
      </c>
      <c r="Q2575" s="15"/>
    </row>
    <row r="2576" spans="1:17" x14ac:dyDescent="0.25">
      <c r="A2576" s="1">
        <v>40267</v>
      </c>
      <c r="B2576" s="3">
        <v>33.799999</v>
      </c>
      <c r="C2576" s="3">
        <v>33.925713000000002</v>
      </c>
      <c r="D2576" s="3">
        <v>33.464286999999999</v>
      </c>
      <c r="E2576" s="3">
        <v>33.692855999999999</v>
      </c>
      <c r="F2576" s="3">
        <v>29.860489000000001</v>
      </c>
      <c r="G2576">
        <v>131827500</v>
      </c>
      <c r="H2576" t="str">
        <f>TEXT(AppleStock[[#This Row],[Date]],"dddd")</f>
        <v>Tuesday</v>
      </c>
      <c r="I2576" t="str">
        <f>MID(AppleStock[[#This Row],[Day]],1,FIND("day",AppleStock[[#This Row],[Day]])-1)</f>
        <v>Tues</v>
      </c>
      <c r="J2576" s="3">
        <f>AppleStock[[#This Row],[Open]]-AppleStock[[#This Row],[Close]]</f>
        <v>0.10714300000000065</v>
      </c>
      <c r="K2576" t="str">
        <f>IF(AppleStock[[#This Row],[Day Change]]&gt;0,"UP","DOWN")</f>
        <v>UP</v>
      </c>
      <c r="L2576" s="2">
        <v>10</v>
      </c>
      <c r="Q2576" s="15"/>
    </row>
    <row r="2577" spans="1:17" x14ac:dyDescent="0.25">
      <c r="A2577" s="1">
        <v>40268</v>
      </c>
      <c r="B2577" s="3">
        <v>33.64143</v>
      </c>
      <c r="C2577" s="3">
        <v>33.801430000000003</v>
      </c>
      <c r="D2577" s="3">
        <v>33.494286000000002</v>
      </c>
      <c r="E2577" s="3">
        <v>33.571429999999999</v>
      </c>
      <c r="F2577" s="3">
        <v>29.752873999999998</v>
      </c>
      <c r="G2577">
        <v>107664900</v>
      </c>
      <c r="H2577" t="str">
        <f>TEXT(AppleStock[[#This Row],[Date]],"dddd")</f>
        <v>Wednesday</v>
      </c>
      <c r="I2577" t="str">
        <f>MID(AppleStock[[#This Row],[Day]],1,FIND("day",AppleStock[[#This Row],[Day]])-1)</f>
        <v>Wednes</v>
      </c>
      <c r="J2577" s="3">
        <f>AppleStock[[#This Row],[Open]]-AppleStock[[#This Row],[Close]]</f>
        <v>7.0000000000000284E-2</v>
      </c>
      <c r="K2577" t="str">
        <f>IF(AppleStock[[#This Row],[Day Change]]&gt;0,"UP","DOWN")</f>
        <v>UP</v>
      </c>
      <c r="L2577" s="2">
        <v>10</v>
      </c>
      <c r="Q2577" s="15"/>
    </row>
    <row r="2578" spans="1:17" x14ac:dyDescent="0.25">
      <c r="A2578" s="1">
        <v>40269</v>
      </c>
      <c r="B2578" s="3">
        <v>33.915714000000001</v>
      </c>
      <c r="C2578" s="3">
        <v>34.104286000000002</v>
      </c>
      <c r="D2578" s="3">
        <v>33.25</v>
      </c>
      <c r="E2578" s="3">
        <v>33.709999000000003</v>
      </c>
      <c r="F2578" s="3">
        <v>29.875681</v>
      </c>
      <c r="G2578">
        <v>150786300</v>
      </c>
      <c r="H2578" t="str">
        <f>TEXT(AppleStock[[#This Row],[Date]],"dddd")</f>
        <v>Thursday</v>
      </c>
      <c r="I2578" t="str">
        <f>MID(AppleStock[[#This Row],[Day]],1,FIND("day",AppleStock[[#This Row],[Day]])-1)</f>
        <v>Thurs</v>
      </c>
      <c r="J2578" s="3">
        <f>AppleStock[[#This Row],[Open]]-AppleStock[[#This Row],[Close]]</f>
        <v>0.20571499999999787</v>
      </c>
      <c r="K2578" t="str">
        <f>IF(AppleStock[[#This Row],[Day Change]]&gt;0,"UP","DOWN")</f>
        <v>UP</v>
      </c>
      <c r="L2578" s="2">
        <v>10</v>
      </c>
      <c r="Q2578" s="15"/>
    </row>
    <row r="2579" spans="1:17" x14ac:dyDescent="0.25">
      <c r="A2579" s="1">
        <v>40273</v>
      </c>
      <c r="B2579" s="3">
        <v>33.568573000000001</v>
      </c>
      <c r="C2579" s="3">
        <v>34.072856999999999</v>
      </c>
      <c r="D2579" s="3">
        <v>33.53857</v>
      </c>
      <c r="E2579" s="3">
        <v>34.07</v>
      </c>
      <c r="F2579" s="3">
        <v>30.194727</v>
      </c>
      <c r="G2579">
        <v>171126900</v>
      </c>
      <c r="H2579" t="str">
        <f>TEXT(AppleStock[[#This Row],[Date]],"dddd")</f>
        <v>Monday</v>
      </c>
      <c r="I2579" t="str">
        <f>MID(AppleStock[[#This Row],[Day]],1,FIND("day",AppleStock[[#This Row],[Day]])-1)</f>
        <v>Mon</v>
      </c>
      <c r="J2579" s="3">
        <f>AppleStock[[#This Row],[Open]]-AppleStock[[#This Row],[Close]]</f>
        <v>-0.50142699999999962</v>
      </c>
      <c r="K2579" t="str">
        <f>IF(AppleStock[[#This Row],[Day Change]]&gt;0,"UP","DOWN")</f>
        <v>DOWN</v>
      </c>
      <c r="L2579" s="2">
        <v>10</v>
      </c>
      <c r="Q2579" s="15"/>
    </row>
    <row r="2580" spans="1:17" x14ac:dyDescent="0.25">
      <c r="A2580" s="1">
        <v>40274</v>
      </c>
      <c r="B2580" s="3">
        <v>34.028571999999997</v>
      </c>
      <c r="C2580" s="3">
        <v>34.32</v>
      </c>
      <c r="D2580" s="3">
        <v>33.857143000000001</v>
      </c>
      <c r="E2580" s="3">
        <v>34.220001000000003</v>
      </c>
      <c r="F2580" s="3">
        <v>30.327673000000001</v>
      </c>
      <c r="G2580">
        <v>111754300</v>
      </c>
      <c r="H2580" t="str">
        <f>TEXT(AppleStock[[#This Row],[Date]],"dddd")</f>
        <v>Tuesday</v>
      </c>
      <c r="I2580" t="str">
        <f>MID(AppleStock[[#This Row],[Day]],1,FIND("day",AppleStock[[#This Row],[Day]])-1)</f>
        <v>Tues</v>
      </c>
      <c r="J2580" s="3">
        <f>AppleStock[[#This Row],[Open]]-AppleStock[[#This Row],[Close]]</f>
        <v>-0.19142900000000651</v>
      </c>
      <c r="K2580" t="str">
        <f>IF(AppleStock[[#This Row],[Day Change]]&gt;0,"UP","DOWN")</f>
        <v>DOWN</v>
      </c>
      <c r="L2580" s="2">
        <v>10</v>
      </c>
      <c r="Q2580" s="15"/>
    </row>
    <row r="2581" spans="1:17" x14ac:dyDescent="0.25">
      <c r="A2581" s="1">
        <v>40275</v>
      </c>
      <c r="B2581" s="3">
        <v>34.221428000000003</v>
      </c>
      <c r="C2581" s="3">
        <v>34.560001</v>
      </c>
      <c r="D2581" s="3">
        <v>34.094284000000002</v>
      </c>
      <c r="E2581" s="3">
        <v>34.371428999999999</v>
      </c>
      <c r="F2581" s="3">
        <v>30.461874000000002</v>
      </c>
      <c r="G2581">
        <v>157125500</v>
      </c>
      <c r="H2581" t="str">
        <f>TEXT(AppleStock[[#This Row],[Date]],"dddd")</f>
        <v>Wednesday</v>
      </c>
      <c r="I2581" t="str">
        <f>MID(AppleStock[[#This Row],[Day]],1,FIND("day",AppleStock[[#This Row],[Day]])-1)</f>
        <v>Wednes</v>
      </c>
      <c r="J2581" s="3">
        <f>AppleStock[[#This Row],[Open]]-AppleStock[[#This Row],[Close]]</f>
        <v>-0.15000099999999605</v>
      </c>
      <c r="K2581" t="str">
        <f>IF(AppleStock[[#This Row],[Day Change]]&gt;0,"UP","DOWN")</f>
        <v>DOWN</v>
      </c>
      <c r="L2581" s="2">
        <v>10</v>
      </c>
      <c r="Q2581" s="15"/>
    </row>
    <row r="2582" spans="1:17" x14ac:dyDescent="0.25">
      <c r="A2582" s="1">
        <v>40276</v>
      </c>
      <c r="B2582" s="3">
        <v>34.348571999999997</v>
      </c>
      <c r="C2582" s="3">
        <v>34.505713999999998</v>
      </c>
      <c r="D2582" s="3">
        <v>34.005713999999998</v>
      </c>
      <c r="E2582" s="3">
        <v>34.278571999999997</v>
      </c>
      <c r="F2582" s="3">
        <v>30.379583</v>
      </c>
      <c r="G2582">
        <v>143247300</v>
      </c>
      <c r="H2582" t="str">
        <f>TEXT(AppleStock[[#This Row],[Date]],"dddd")</f>
        <v>Thursday</v>
      </c>
      <c r="I2582" t="str">
        <f>MID(AppleStock[[#This Row],[Day]],1,FIND("day",AppleStock[[#This Row],[Day]])-1)</f>
        <v>Thurs</v>
      </c>
      <c r="J2582" s="3">
        <f>AppleStock[[#This Row],[Open]]-AppleStock[[#This Row],[Close]]</f>
        <v>7.0000000000000284E-2</v>
      </c>
      <c r="K2582" t="str">
        <f>IF(AppleStock[[#This Row],[Day Change]]&gt;0,"UP","DOWN")</f>
        <v>UP</v>
      </c>
      <c r="L2582" s="2">
        <v>10</v>
      </c>
      <c r="Q2582" s="15"/>
    </row>
    <row r="2583" spans="1:17" x14ac:dyDescent="0.25">
      <c r="A2583" s="1">
        <v>40277</v>
      </c>
      <c r="B2583" s="3">
        <v>34.490001999999997</v>
      </c>
      <c r="C2583" s="3">
        <v>34.555714000000002</v>
      </c>
      <c r="D2583" s="3">
        <v>34.351429000000003</v>
      </c>
      <c r="E2583" s="3">
        <v>34.541428000000003</v>
      </c>
      <c r="F2583" s="3">
        <v>30.612542999999999</v>
      </c>
      <c r="G2583">
        <v>83545700</v>
      </c>
      <c r="H2583" t="str">
        <f>TEXT(AppleStock[[#This Row],[Date]],"dddd")</f>
        <v>Friday</v>
      </c>
      <c r="I2583" t="str">
        <f>MID(AppleStock[[#This Row],[Day]],1,FIND("day",AppleStock[[#This Row],[Day]])-1)</f>
        <v>Fri</v>
      </c>
      <c r="J2583" s="3">
        <f>AppleStock[[#This Row],[Open]]-AppleStock[[#This Row],[Close]]</f>
        <v>-5.1426000000006411E-2</v>
      </c>
      <c r="K2583" t="str">
        <f>IF(AppleStock[[#This Row],[Day Change]]&gt;0,"UP","DOWN")</f>
        <v>DOWN</v>
      </c>
      <c r="L2583" s="2">
        <v>10</v>
      </c>
      <c r="Q2583" s="15"/>
    </row>
    <row r="2584" spans="1:17" x14ac:dyDescent="0.25">
      <c r="A2584" s="1">
        <v>40280</v>
      </c>
      <c r="B2584" s="3">
        <v>34.599997999999999</v>
      </c>
      <c r="C2584" s="3">
        <v>34.724285000000002</v>
      </c>
      <c r="D2584" s="3">
        <v>34.544285000000002</v>
      </c>
      <c r="E2584" s="3">
        <v>34.612858000000003</v>
      </c>
      <c r="F2584" s="3">
        <v>30.675850000000001</v>
      </c>
      <c r="G2584">
        <v>83256600</v>
      </c>
      <c r="H2584" t="str">
        <f>TEXT(AppleStock[[#This Row],[Date]],"dddd")</f>
        <v>Monday</v>
      </c>
      <c r="I2584" t="str">
        <f>MID(AppleStock[[#This Row],[Day]],1,FIND("day",AppleStock[[#This Row],[Day]])-1)</f>
        <v>Mon</v>
      </c>
      <c r="J2584" s="3">
        <f>AppleStock[[#This Row],[Open]]-AppleStock[[#This Row],[Close]]</f>
        <v>-1.2860000000003424E-2</v>
      </c>
      <c r="K2584" t="str">
        <f>IF(AppleStock[[#This Row],[Day Change]]&gt;0,"UP","DOWN")</f>
        <v>DOWN</v>
      </c>
      <c r="L2584" s="2">
        <v>10</v>
      </c>
      <c r="Q2584" s="15"/>
    </row>
    <row r="2585" spans="1:17" x14ac:dyDescent="0.25">
      <c r="A2585" s="1">
        <v>40281</v>
      </c>
      <c r="B2585" s="3">
        <v>34.551430000000003</v>
      </c>
      <c r="C2585" s="3">
        <v>34.685715000000002</v>
      </c>
      <c r="D2585" s="3">
        <v>34.444285999999998</v>
      </c>
      <c r="E2585" s="3">
        <v>34.632857999999999</v>
      </c>
      <c r="F2585" s="3">
        <v>30.693573000000001</v>
      </c>
      <c r="G2585">
        <v>76552700</v>
      </c>
      <c r="H2585" t="str">
        <f>TEXT(AppleStock[[#This Row],[Date]],"dddd")</f>
        <v>Tuesday</v>
      </c>
      <c r="I2585" t="str">
        <f>MID(AppleStock[[#This Row],[Day]],1,FIND("day",AppleStock[[#This Row],[Day]])-1)</f>
        <v>Tues</v>
      </c>
      <c r="J2585" s="3">
        <f>AppleStock[[#This Row],[Open]]-AppleStock[[#This Row],[Close]]</f>
        <v>-8.1427999999995393E-2</v>
      </c>
      <c r="K2585" t="str">
        <f>IF(AppleStock[[#This Row],[Day Change]]&gt;0,"UP","DOWN")</f>
        <v>DOWN</v>
      </c>
      <c r="L2585" s="2">
        <v>10</v>
      </c>
      <c r="Q2585" s="15"/>
    </row>
    <row r="2586" spans="1:17" x14ac:dyDescent="0.25">
      <c r="A2586" s="1">
        <v>40282</v>
      </c>
      <c r="B2586" s="3">
        <v>35.040000999999997</v>
      </c>
      <c r="C2586" s="3">
        <v>35.115715000000002</v>
      </c>
      <c r="D2586" s="3">
        <v>34.867142000000001</v>
      </c>
      <c r="E2586" s="3">
        <v>35.098571999999997</v>
      </c>
      <c r="F2586" s="3">
        <v>31.106318000000002</v>
      </c>
      <c r="G2586">
        <v>101019100</v>
      </c>
      <c r="H2586" t="str">
        <f>TEXT(AppleStock[[#This Row],[Date]],"dddd")</f>
        <v>Wednesday</v>
      </c>
      <c r="I2586" t="str">
        <f>MID(AppleStock[[#This Row],[Day]],1,FIND("day",AppleStock[[#This Row],[Day]])-1)</f>
        <v>Wednes</v>
      </c>
      <c r="J2586" s="3">
        <f>AppleStock[[#This Row],[Open]]-AppleStock[[#This Row],[Close]]</f>
        <v>-5.8571000000000595E-2</v>
      </c>
      <c r="K2586" t="str">
        <f>IF(AppleStock[[#This Row],[Day Change]]&gt;0,"UP","DOWN")</f>
        <v>DOWN</v>
      </c>
      <c r="L2586" s="2">
        <v>10</v>
      </c>
      <c r="Q2586" s="15"/>
    </row>
    <row r="2587" spans="1:17" x14ac:dyDescent="0.25">
      <c r="A2587" s="1">
        <v>40283</v>
      </c>
      <c r="B2587" s="3">
        <v>35.111426999999999</v>
      </c>
      <c r="C2587" s="3">
        <v>35.575713999999998</v>
      </c>
      <c r="D2587" s="3">
        <v>35.072856999999999</v>
      </c>
      <c r="E2587" s="3">
        <v>35.560001</v>
      </c>
      <c r="F2587" s="3">
        <v>31.515260999999999</v>
      </c>
      <c r="G2587">
        <v>94196200</v>
      </c>
      <c r="H2587" t="str">
        <f>TEXT(AppleStock[[#This Row],[Date]],"dddd")</f>
        <v>Thursday</v>
      </c>
      <c r="I2587" t="str">
        <f>MID(AppleStock[[#This Row],[Day]],1,FIND("day",AppleStock[[#This Row],[Day]])-1)</f>
        <v>Thurs</v>
      </c>
      <c r="J2587" s="3">
        <f>AppleStock[[#This Row],[Open]]-AppleStock[[#This Row],[Close]]</f>
        <v>-0.44857400000000069</v>
      </c>
      <c r="K2587" t="str">
        <f>IF(AppleStock[[#This Row],[Day Change]]&gt;0,"UP","DOWN")</f>
        <v>DOWN</v>
      </c>
      <c r="L2587" s="2">
        <v>10</v>
      </c>
      <c r="Q2587" s="15"/>
    </row>
    <row r="2588" spans="1:17" x14ac:dyDescent="0.25">
      <c r="A2588" s="1">
        <v>40284</v>
      </c>
      <c r="B2588" s="3">
        <v>35.509998000000003</v>
      </c>
      <c r="C2588" s="3">
        <v>35.877144000000001</v>
      </c>
      <c r="D2588" s="3">
        <v>34.935715000000002</v>
      </c>
      <c r="E2588" s="3">
        <v>35.342857000000002</v>
      </c>
      <c r="F2588" s="3">
        <v>31.322824000000001</v>
      </c>
      <c r="G2588">
        <v>187636400</v>
      </c>
      <c r="H2588" t="str">
        <f>TEXT(AppleStock[[#This Row],[Date]],"dddd")</f>
        <v>Friday</v>
      </c>
      <c r="I2588" t="str">
        <f>MID(AppleStock[[#This Row],[Day]],1,FIND("day",AppleStock[[#This Row],[Day]])-1)</f>
        <v>Fri</v>
      </c>
      <c r="J2588" s="3">
        <f>AppleStock[[#This Row],[Open]]-AppleStock[[#This Row],[Close]]</f>
        <v>0.16714100000000087</v>
      </c>
      <c r="K2588" t="str">
        <f>IF(AppleStock[[#This Row],[Day Change]]&gt;0,"UP","DOWN")</f>
        <v>UP</v>
      </c>
      <c r="L2588" s="2">
        <v>10</v>
      </c>
      <c r="Q2588" s="15"/>
    </row>
    <row r="2589" spans="1:17" x14ac:dyDescent="0.25">
      <c r="A2589" s="1">
        <v>40287</v>
      </c>
      <c r="B2589" s="3">
        <v>35.290000999999997</v>
      </c>
      <c r="C2589" s="3">
        <v>35.412857000000002</v>
      </c>
      <c r="D2589" s="3">
        <v>34.53857</v>
      </c>
      <c r="E2589" s="3">
        <v>35.295715000000001</v>
      </c>
      <c r="F2589" s="3">
        <v>31.281036</v>
      </c>
      <c r="G2589">
        <v>141731100</v>
      </c>
      <c r="H2589" t="str">
        <f>TEXT(AppleStock[[#This Row],[Date]],"dddd")</f>
        <v>Monday</v>
      </c>
      <c r="I2589" t="str">
        <f>MID(AppleStock[[#This Row],[Day]],1,FIND("day",AppleStock[[#This Row],[Day]])-1)</f>
        <v>Mon</v>
      </c>
      <c r="J2589" s="3">
        <f>AppleStock[[#This Row],[Open]]-AppleStock[[#This Row],[Close]]</f>
        <v>-5.7140000000046598E-3</v>
      </c>
      <c r="K2589" t="str">
        <f>IF(AppleStock[[#This Row],[Day Change]]&gt;0,"UP","DOWN")</f>
        <v>DOWN</v>
      </c>
      <c r="L2589" s="2">
        <v>10</v>
      </c>
      <c r="Q2589" s="15"/>
    </row>
    <row r="2590" spans="1:17" x14ac:dyDescent="0.25">
      <c r="A2590" s="1">
        <v>40288</v>
      </c>
      <c r="B2590" s="3">
        <v>35.505713999999998</v>
      </c>
      <c r="C2590" s="3">
        <v>35.607143000000001</v>
      </c>
      <c r="D2590" s="3">
        <v>34.708571999999997</v>
      </c>
      <c r="E2590" s="3">
        <v>34.941428999999999</v>
      </c>
      <c r="F2590" s="3">
        <v>30.967040999999998</v>
      </c>
      <c r="G2590">
        <v>184581600</v>
      </c>
      <c r="H2590" t="str">
        <f>TEXT(AppleStock[[#This Row],[Date]],"dddd")</f>
        <v>Tuesday</v>
      </c>
      <c r="I2590" t="str">
        <f>MID(AppleStock[[#This Row],[Day]],1,FIND("day",AppleStock[[#This Row],[Day]])-1)</f>
        <v>Tues</v>
      </c>
      <c r="J2590" s="3">
        <f>AppleStock[[#This Row],[Open]]-AppleStock[[#This Row],[Close]]</f>
        <v>0.56428499999999815</v>
      </c>
      <c r="K2590" t="str">
        <f>IF(AppleStock[[#This Row],[Day Change]]&gt;0,"UP","DOWN")</f>
        <v>UP</v>
      </c>
      <c r="L2590" s="2">
        <v>10</v>
      </c>
      <c r="Q2590" s="15"/>
    </row>
    <row r="2591" spans="1:17" x14ac:dyDescent="0.25">
      <c r="A2591" s="1">
        <v>40289</v>
      </c>
      <c r="B2591" s="3">
        <v>36.971428000000003</v>
      </c>
      <c r="C2591" s="3">
        <v>37.178570000000001</v>
      </c>
      <c r="D2591" s="3">
        <v>36.532856000000002</v>
      </c>
      <c r="E2591" s="3">
        <v>37.031429000000003</v>
      </c>
      <c r="F2591" s="3">
        <v>32.819321000000002</v>
      </c>
      <c r="G2591">
        <v>245597800</v>
      </c>
      <c r="H2591" t="str">
        <f>TEXT(AppleStock[[#This Row],[Date]],"dddd")</f>
        <v>Wednesday</v>
      </c>
      <c r="I2591" t="str">
        <f>MID(AppleStock[[#This Row],[Day]],1,FIND("day",AppleStock[[#This Row],[Day]])-1)</f>
        <v>Wednes</v>
      </c>
      <c r="J2591" s="3">
        <f>AppleStock[[#This Row],[Open]]-AppleStock[[#This Row],[Close]]</f>
        <v>-6.0000999999999749E-2</v>
      </c>
      <c r="K2591" t="str">
        <f>IF(AppleStock[[#This Row],[Day Change]]&gt;0,"UP","DOWN")</f>
        <v>DOWN</v>
      </c>
      <c r="L2591" s="2">
        <v>10</v>
      </c>
      <c r="Q2591" s="15"/>
    </row>
    <row r="2592" spans="1:17" x14ac:dyDescent="0.25">
      <c r="A2592" s="1">
        <v>40290</v>
      </c>
      <c r="B2592" s="3">
        <v>36.89143</v>
      </c>
      <c r="C2592" s="3">
        <v>38.107143000000001</v>
      </c>
      <c r="D2592" s="3">
        <v>36.599997999999999</v>
      </c>
      <c r="E2592" s="3">
        <v>38.067141999999997</v>
      </c>
      <c r="F2592" s="3">
        <v>33.737212999999997</v>
      </c>
      <c r="G2592">
        <v>198356200</v>
      </c>
      <c r="H2592" t="str">
        <f>TEXT(AppleStock[[#This Row],[Date]],"dddd")</f>
        <v>Thursday</v>
      </c>
      <c r="I2592" t="str">
        <f>MID(AppleStock[[#This Row],[Day]],1,FIND("day",AppleStock[[#This Row],[Day]])-1)</f>
        <v>Thurs</v>
      </c>
      <c r="J2592" s="3">
        <f>AppleStock[[#This Row],[Open]]-AppleStock[[#This Row],[Close]]</f>
        <v>-1.1757119999999972</v>
      </c>
      <c r="K2592" t="str">
        <f>IF(AppleStock[[#This Row],[Day Change]]&gt;0,"UP","DOWN")</f>
        <v>DOWN</v>
      </c>
      <c r="L2592" s="2">
        <v>10</v>
      </c>
      <c r="Q2592" s="15"/>
    </row>
    <row r="2593" spans="1:17" x14ac:dyDescent="0.25">
      <c r="A2593" s="1">
        <v>40291</v>
      </c>
      <c r="B2593" s="3">
        <v>38.284286000000002</v>
      </c>
      <c r="C2593" s="3">
        <v>38.882857999999999</v>
      </c>
      <c r="D2593" s="3">
        <v>38.142856999999999</v>
      </c>
      <c r="E2593" s="3">
        <v>38.689999</v>
      </c>
      <c r="F2593" s="3">
        <v>34.289245999999999</v>
      </c>
      <c r="G2593">
        <v>199238900</v>
      </c>
      <c r="H2593" t="str">
        <f>TEXT(AppleStock[[#This Row],[Date]],"dddd")</f>
        <v>Friday</v>
      </c>
      <c r="I2593" t="str">
        <f>MID(AppleStock[[#This Row],[Day]],1,FIND("day",AppleStock[[#This Row],[Day]])-1)</f>
        <v>Fri</v>
      </c>
      <c r="J2593" s="3">
        <f>AppleStock[[#This Row],[Open]]-AppleStock[[#This Row],[Close]]</f>
        <v>-0.40571299999999866</v>
      </c>
      <c r="K2593" t="str">
        <f>IF(AppleStock[[#This Row],[Day Change]]&gt;0,"UP","DOWN")</f>
        <v>DOWN</v>
      </c>
      <c r="L2593" s="2">
        <v>10</v>
      </c>
      <c r="Q2593" s="15"/>
    </row>
    <row r="2594" spans="1:17" x14ac:dyDescent="0.25">
      <c r="A2594" s="1">
        <v>40294</v>
      </c>
      <c r="B2594" s="3">
        <v>38.840000000000003</v>
      </c>
      <c r="C2594" s="3">
        <v>38.922854999999998</v>
      </c>
      <c r="D2594" s="3">
        <v>38.312859000000003</v>
      </c>
      <c r="E2594" s="3">
        <v>38.5</v>
      </c>
      <c r="F2594" s="3">
        <v>34.120842000000003</v>
      </c>
      <c r="G2594">
        <v>119767200</v>
      </c>
      <c r="H2594" t="str">
        <f>TEXT(AppleStock[[#This Row],[Date]],"dddd")</f>
        <v>Monday</v>
      </c>
      <c r="I2594" t="str">
        <f>MID(AppleStock[[#This Row],[Day]],1,FIND("day",AppleStock[[#This Row],[Day]])-1)</f>
        <v>Mon</v>
      </c>
      <c r="J2594" s="3">
        <f>AppleStock[[#This Row],[Open]]-AppleStock[[#This Row],[Close]]</f>
        <v>0.34000000000000341</v>
      </c>
      <c r="K2594" t="str">
        <f>IF(AppleStock[[#This Row],[Day Change]]&gt;0,"UP","DOWN")</f>
        <v>UP</v>
      </c>
      <c r="L2594" s="2">
        <v>10</v>
      </c>
      <c r="Q2594" s="15"/>
    </row>
    <row r="2595" spans="1:17" x14ac:dyDescent="0.25">
      <c r="A2595" s="1">
        <v>40295</v>
      </c>
      <c r="B2595" s="3">
        <v>38.181426999999999</v>
      </c>
      <c r="C2595" s="3">
        <v>38.262855999999999</v>
      </c>
      <c r="D2595" s="3">
        <v>37.217143999999998</v>
      </c>
      <c r="E2595" s="3">
        <v>37.434283999999998</v>
      </c>
      <c r="F2595" s="3">
        <v>33.176349999999999</v>
      </c>
      <c r="G2595">
        <v>177335900</v>
      </c>
      <c r="H2595" t="str">
        <f>TEXT(AppleStock[[#This Row],[Date]],"dddd")</f>
        <v>Tuesday</v>
      </c>
      <c r="I2595" t="str">
        <f>MID(AppleStock[[#This Row],[Day]],1,FIND("day",AppleStock[[#This Row],[Day]])-1)</f>
        <v>Tues</v>
      </c>
      <c r="J2595" s="3">
        <f>AppleStock[[#This Row],[Open]]-AppleStock[[#This Row],[Close]]</f>
        <v>0.74714300000000122</v>
      </c>
      <c r="K2595" t="str">
        <f>IF(AppleStock[[#This Row],[Day Change]]&gt;0,"UP","DOWN")</f>
        <v>UP</v>
      </c>
      <c r="L2595" s="2">
        <v>10</v>
      </c>
      <c r="Q2595" s="15"/>
    </row>
    <row r="2596" spans="1:17" x14ac:dyDescent="0.25">
      <c r="A2596" s="1">
        <v>40296</v>
      </c>
      <c r="B2596" s="3">
        <v>37.607143000000001</v>
      </c>
      <c r="C2596" s="3">
        <v>37.714286999999999</v>
      </c>
      <c r="D2596" s="3">
        <v>36.630001</v>
      </c>
      <c r="E2596" s="3">
        <v>37.371428999999999</v>
      </c>
      <c r="F2596" s="3">
        <v>33.120643999999999</v>
      </c>
      <c r="G2596">
        <v>189600600</v>
      </c>
      <c r="H2596" t="str">
        <f>TEXT(AppleStock[[#This Row],[Date]],"dddd")</f>
        <v>Wednesday</v>
      </c>
      <c r="I2596" t="str">
        <f>MID(AppleStock[[#This Row],[Day]],1,FIND("day",AppleStock[[#This Row],[Day]])-1)</f>
        <v>Wednes</v>
      </c>
      <c r="J2596" s="3">
        <f>AppleStock[[#This Row],[Open]]-AppleStock[[#This Row],[Close]]</f>
        <v>0.23571400000000153</v>
      </c>
      <c r="K2596" t="str">
        <f>IF(AppleStock[[#This Row],[Day Change]]&gt;0,"UP","DOWN")</f>
        <v>UP</v>
      </c>
      <c r="L2596" s="2">
        <v>10</v>
      </c>
      <c r="Q2596" s="15"/>
    </row>
    <row r="2597" spans="1:17" x14ac:dyDescent="0.25">
      <c r="A2597" s="1">
        <v>40297</v>
      </c>
      <c r="B2597" s="3">
        <v>37.574286999999998</v>
      </c>
      <c r="C2597" s="3">
        <v>38.571429999999999</v>
      </c>
      <c r="D2597" s="3">
        <v>37.43</v>
      </c>
      <c r="E2597" s="3">
        <v>38.377144000000001</v>
      </c>
      <c r="F2597" s="3">
        <v>34.011971000000003</v>
      </c>
      <c r="G2597">
        <v>139710200</v>
      </c>
      <c r="H2597" t="str">
        <f>TEXT(AppleStock[[#This Row],[Date]],"dddd")</f>
        <v>Thursday</v>
      </c>
      <c r="I2597" t="str">
        <f>MID(AppleStock[[#This Row],[Day]],1,FIND("day",AppleStock[[#This Row],[Day]])-1)</f>
        <v>Thurs</v>
      </c>
      <c r="J2597" s="3">
        <f>AppleStock[[#This Row],[Open]]-AppleStock[[#This Row],[Close]]</f>
        <v>-0.80285700000000304</v>
      </c>
      <c r="K2597" t="str">
        <f>IF(AppleStock[[#This Row],[Day Change]]&gt;0,"UP","DOWN")</f>
        <v>DOWN</v>
      </c>
      <c r="L2597" s="2">
        <v>10</v>
      </c>
      <c r="Q2597" s="15"/>
    </row>
    <row r="2598" spans="1:17" x14ac:dyDescent="0.25">
      <c r="A2598" s="1">
        <v>40298</v>
      </c>
      <c r="B2598" s="3">
        <v>38.472858000000002</v>
      </c>
      <c r="C2598" s="3">
        <v>38.652858999999999</v>
      </c>
      <c r="D2598" s="3">
        <v>37.285713000000001</v>
      </c>
      <c r="E2598" s="3">
        <v>37.298572999999998</v>
      </c>
      <c r="F2598" s="3">
        <v>33.056075999999997</v>
      </c>
      <c r="G2598">
        <v>135615900</v>
      </c>
      <c r="H2598" t="str">
        <f>TEXT(AppleStock[[#This Row],[Date]],"dddd")</f>
        <v>Friday</v>
      </c>
      <c r="I2598" t="str">
        <f>MID(AppleStock[[#This Row],[Day]],1,FIND("day",AppleStock[[#This Row],[Day]])-1)</f>
        <v>Fri</v>
      </c>
      <c r="J2598" s="3">
        <f>AppleStock[[#This Row],[Open]]-AppleStock[[#This Row],[Close]]</f>
        <v>1.1742850000000047</v>
      </c>
      <c r="K2598" t="str">
        <f>IF(AppleStock[[#This Row],[Day Change]]&gt;0,"UP","DOWN")</f>
        <v>UP</v>
      </c>
      <c r="L2598" s="2">
        <v>10</v>
      </c>
      <c r="Q2598" s="15"/>
    </row>
    <row r="2599" spans="1:17" x14ac:dyDescent="0.25">
      <c r="A2599" s="1">
        <v>40301</v>
      </c>
      <c r="B2599" s="3">
        <v>37.691428999999999</v>
      </c>
      <c r="C2599" s="3">
        <v>38.268569999999997</v>
      </c>
      <c r="D2599" s="3">
        <v>37.554287000000002</v>
      </c>
      <c r="E2599" s="3">
        <v>38.049999</v>
      </c>
      <c r="F2599" s="3">
        <v>33.722031000000001</v>
      </c>
      <c r="G2599">
        <v>113585500</v>
      </c>
      <c r="H2599" t="str">
        <f>TEXT(AppleStock[[#This Row],[Date]],"dddd")</f>
        <v>Monday</v>
      </c>
      <c r="I2599" t="str">
        <f>MID(AppleStock[[#This Row],[Day]],1,FIND("day",AppleStock[[#This Row],[Day]])-1)</f>
        <v>Mon</v>
      </c>
      <c r="J2599" s="3">
        <f>AppleStock[[#This Row],[Open]]-AppleStock[[#This Row],[Close]]</f>
        <v>-0.35857000000000028</v>
      </c>
      <c r="K2599" t="str">
        <f>IF(AppleStock[[#This Row],[Day Change]]&gt;0,"UP","DOWN")</f>
        <v>DOWN</v>
      </c>
      <c r="L2599" s="2">
        <v>10</v>
      </c>
      <c r="Q2599" s="15"/>
    </row>
    <row r="2600" spans="1:17" x14ac:dyDescent="0.25">
      <c r="A2600" s="1">
        <v>40302</v>
      </c>
      <c r="B2600" s="3">
        <v>37.555714000000002</v>
      </c>
      <c r="C2600" s="3">
        <v>37.612858000000003</v>
      </c>
      <c r="D2600" s="3">
        <v>36.678570000000001</v>
      </c>
      <c r="E2600" s="3">
        <v>36.954284999999999</v>
      </c>
      <c r="F2600" s="3">
        <v>32.750950000000003</v>
      </c>
      <c r="G2600">
        <v>180954900</v>
      </c>
      <c r="H2600" t="str">
        <f>TEXT(AppleStock[[#This Row],[Date]],"dddd")</f>
        <v>Tuesday</v>
      </c>
      <c r="I2600" t="str">
        <f>MID(AppleStock[[#This Row],[Day]],1,FIND("day",AppleStock[[#This Row],[Day]])-1)</f>
        <v>Tues</v>
      </c>
      <c r="J2600" s="3">
        <f>AppleStock[[#This Row],[Open]]-AppleStock[[#This Row],[Close]]</f>
        <v>0.6014290000000031</v>
      </c>
      <c r="K2600" t="str">
        <f>IF(AppleStock[[#This Row],[Day Change]]&gt;0,"UP","DOWN")</f>
        <v>UP</v>
      </c>
      <c r="L2600" s="2">
        <v>10</v>
      </c>
      <c r="Q2600" s="15"/>
    </row>
    <row r="2601" spans="1:17" x14ac:dyDescent="0.25">
      <c r="A2601" s="1">
        <v>40303</v>
      </c>
      <c r="B2601" s="3">
        <v>36.147143999999997</v>
      </c>
      <c r="C2601" s="3">
        <v>36.877144000000001</v>
      </c>
      <c r="D2601" s="3">
        <v>35.532856000000002</v>
      </c>
      <c r="E2601" s="3">
        <v>36.57</v>
      </c>
      <c r="F2601" s="3">
        <v>32.41037</v>
      </c>
      <c r="G2601">
        <v>220775800</v>
      </c>
      <c r="H2601" t="str">
        <f>TEXT(AppleStock[[#This Row],[Date]],"dddd")</f>
        <v>Wednesday</v>
      </c>
      <c r="I2601" t="str">
        <f>MID(AppleStock[[#This Row],[Day]],1,FIND("day",AppleStock[[#This Row],[Day]])-1)</f>
        <v>Wednes</v>
      </c>
      <c r="J2601" s="3">
        <f>AppleStock[[#This Row],[Open]]-AppleStock[[#This Row],[Close]]</f>
        <v>-0.42285600000000301</v>
      </c>
      <c r="K2601" t="str">
        <f>IF(AppleStock[[#This Row],[Day Change]]&gt;0,"UP","DOWN")</f>
        <v>DOWN</v>
      </c>
      <c r="L2601" s="2">
        <v>10</v>
      </c>
      <c r="Q2601" s="15"/>
    </row>
    <row r="2602" spans="1:17" x14ac:dyDescent="0.25">
      <c r="A2602" s="1">
        <v>40304</v>
      </c>
      <c r="B2602" s="3">
        <v>36.261429</v>
      </c>
      <c r="C2602" s="3">
        <v>36.892856999999999</v>
      </c>
      <c r="D2602" s="3">
        <v>28.464285</v>
      </c>
      <c r="E2602" s="3">
        <v>35.178570000000001</v>
      </c>
      <c r="F2602" s="3">
        <v>31.177212000000001</v>
      </c>
      <c r="G2602">
        <v>321465200</v>
      </c>
      <c r="H2602" t="str">
        <f>TEXT(AppleStock[[#This Row],[Date]],"dddd")</f>
        <v>Thursday</v>
      </c>
      <c r="I2602" t="str">
        <f>MID(AppleStock[[#This Row],[Day]],1,FIND("day",AppleStock[[#This Row],[Day]])-1)</f>
        <v>Thurs</v>
      </c>
      <c r="J2602" s="3">
        <f>AppleStock[[#This Row],[Open]]-AppleStock[[#This Row],[Close]]</f>
        <v>1.0828589999999991</v>
      </c>
      <c r="K2602" t="str">
        <f>IF(AppleStock[[#This Row],[Day Change]]&gt;0,"UP","DOWN")</f>
        <v>UP</v>
      </c>
      <c r="L2602" s="2">
        <v>10</v>
      </c>
      <c r="Q2602" s="15"/>
    </row>
    <row r="2603" spans="1:17" x14ac:dyDescent="0.25">
      <c r="A2603" s="1">
        <v>40305</v>
      </c>
      <c r="B2603" s="3">
        <v>34.815716000000002</v>
      </c>
      <c r="C2603" s="3">
        <v>35.224285000000002</v>
      </c>
      <c r="D2603" s="3">
        <v>32.172854999999998</v>
      </c>
      <c r="E2603" s="3">
        <v>33.694285999999998</v>
      </c>
      <c r="F2603" s="3">
        <v>29.861754999999999</v>
      </c>
      <c r="G2603">
        <v>419004600</v>
      </c>
      <c r="H2603" t="str">
        <f>TEXT(AppleStock[[#This Row],[Date]],"dddd")</f>
        <v>Friday</v>
      </c>
      <c r="I2603" t="str">
        <f>MID(AppleStock[[#This Row],[Day]],1,FIND("day",AppleStock[[#This Row],[Day]])-1)</f>
        <v>Fri</v>
      </c>
      <c r="J2603" s="3">
        <f>AppleStock[[#This Row],[Open]]-AppleStock[[#This Row],[Close]]</f>
        <v>1.1214300000000037</v>
      </c>
      <c r="K2603" t="str">
        <f>IF(AppleStock[[#This Row],[Day Change]]&gt;0,"UP","DOWN")</f>
        <v>UP</v>
      </c>
      <c r="L2603" s="2">
        <v>10</v>
      </c>
      <c r="Q2603" s="15"/>
    </row>
    <row r="2604" spans="1:17" x14ac:dyDescent="0.25">
      <c r="A2604" s="1">
        <v>40308</v>
      </c>
      <c r="B2604" s="3">
        <v>35.75</v>
      </c>
      <c r="C2604" s="3">
        <v>36.378571000000001</v>
      </c>
      <c r="D2604" s="3">
        <v>35.504283999999998</v>
      </c>
      <c r="E2604" s="3">
        <v>36.284286000000002</v>
      </c>
      <c r="F2604" s="3">
        <v>32.157150000000001</v>
      </c>
      <c r="G2604">
        <v>246076600</v>
      </c>
      <c r="H2604" t="str">
        <f>TEXT(AppleStock[[#This Row],[Date]],"dddd")</f>
        <v>Monday</v>
      </c>
      <c r="I2604" t="str">
        <f>MID(AppleStock[[#This Row],[Day]],1,FIND("day",AppleStock[[#This Row],[Day]])-1)</f>
        <v>Mon</v>
      </c>
      <c r="J2604" s="3">
        <f>AppleStock[[#This Row],[Open]]-AppleStock[[#This Row],[Close]]</f>
        <v>-0.53428600000000159</v>
      </c>
      <c r="K2604" t="str">
        <f>IF(AppleStock[[#This Row],[Day Change]]&gt;0,"UP","DOWN")</f>
        <v>DOWN</v>
      </c>
      <c r="L2604" s="2">
        <v>10</v>
      </c>
      <c r="Q2604" s="15"/>
    </row>
    <row r="2605" spans="1:17" x14ac:dyDescent="0.25">
      <c r="A2605" s="1">
        <v>40309</v>
      </c>
      <c r="B2605" s="3">
        <v>35.977142000000001</v>
      </c>
      <c r="C2605" s="3">
        <v>37.127144000000001</v>
      </c>
      <c r="D2605" s="3">
        <v>35.785713000000001</v>
      </c>
      <c r="E2605" s="3">
        <v>36.645713999999998</v>
      </c>
      <c r="F2605" s="3">
        <v>32.477466999999997</v>
      </c>
      <c r="G2605">
        <v>212226700</v>
      </c>
      <c r="H2605" t="str">
        <f>TEXT(AppleStock[[#This Row],[Date]],"dddd")</f>
        <v>Tuesday</v>
      </c>
      <c r="I2605" t="str">
        <f>MID(AppleStock[[#This Row],[Day]],1,FIND("day",AppleStock[[#This Row],[Day]])-1)</f>
        <v>Tues</v>
      </c>
      <c r="J2605" s="3">
        <f>AppleStock[[#This Row],[Open]]-AppleStock[[#This Row],[Close]]</f>
        <v>-0.6685719999999975</v>
      </c>
      <c r="K2605" t="str">
        <f>IF(AppleStock[[#This Row],[Day Change]]&gt;0,"UP","DOWN")</f>
        <v>DOWN</v>
      </c>
      <c r="L2605" s="2">
        <v>10</v>
      </c>
      <c r="Q2605" s="15"/>
    </row>
    <row r="2606" spans="1:17" x14ac:dyDescent="0.25">
      <c r="A2606" s="1">
        <v>40310</v>
      </c>
      <c r="B2606" s="3">
        <v>37.034286000000002</v>
      </c>
      <c r="C2606" s="3">
        <v>37.590000000000003</v>
      </c>
      <c r="D2606" s="3">
        <v>36.957141999999997</v>
      </c>
      <c r="E2606" s="3">
        <v>37.441428999999999</v>
      </c>
      <c r="F2606" s="3">
        <v>33.182682</v>
      </c>
      <c r="G2606">
        <v>163594900</v>
      </c>
      <c r="H2606" t="str">
        <f>TEXT(AppleStock[[#This Row],[Date]],"dddd")</f>
        <v>Wednesday</v>
      </c>
      <c r="I2606" t="str">
        <f>MID(AppleStock[[#This Row],[Day]],1,FIND("day",AppleStock[[#This Row],[Day]])-1)</f>
        <v>Wednes</v>
      </c>
      <c r="J2606" s="3">
        <f>AppleStock[[#This Row],[Open]]-AppleStock[[#This Row],[Close]]</f>
        <v>-0.40714299999999781</v>
      </c>
      <c r="K2606" t="str">
        <f>IF(AppleStock[[#This Row],[Day Change]]&gt;0,"UP","DOWN")</f>
        <v>DOWN</v>
      </c>
      <c r="L2606" s="2">
        <v>10</v>
      </c>
      <c r="Q2606" s="15"/>
    </row>
    <row r="2607" spans="1:17" x14ac:dyDescent="0.25">
      <c r="A2607" s="1">
        <v>40311</v>
      </c>
      <c r="B2607" s="3">
        <v>37.602856000000003</v>
      </c>
      <c r="C2607" s="3">
        <v>37.857143000000001</v>
      </c>
      <c r="D2607" s="3">
        <v>36.628571000000001</v>
      </c>
      <c r="E2607" s="3">
        <v>36.908572999999997</v>
      </c>
      <c r="F2607" s="3">
        <v>32.710422999999999</v>
      </c>
      <c r="G2607">
        <v>149928100</v>
      </c>
      <c r="H2607" t="str">
        <f>TEXT(AppleStock[[#This Row],[Date]],"dddd")</f>
        <v>Thursday</v>
      </c>
      <c r="I2607" t="str">
        <f>MID(AppleStock[[#This Row],[Day]],1,FIND("day",AppleStock[[#This Row],[Day]])-1)</f>
        <v>Thurs</v>
      </c>
      <c r="J2607" s="3">
        <f>AppleStock[[#This Row],[Open]]-AppleStock[[#This Row],[Close]]</f>
        <v>0.69428300000000576</v>
      </c>
      <c r="K2607" t="str">
        <f>IF(AppleStock[[#This Row],[Day Change]]&gt;0,"UP","DOWN")</f>
        <v>UP</v>
      </c>
      <c r="L2607" s="2">
        <v>10</v>
      </c>
      <c r="Q2607" s="15"/>
    </row>
    <row r="2608" spans="1:17" x14ac:dyDescent="0.25">
      <c r="A2608" s="1">
        <v>40312</v>
      </c>
      <c r="B2608" s="3">
        <v>36.451427000000002</v>
      </c>
      <c r="C2608" s="3">
        <v>36.639999000000003</v>
      </c>
      <c r="D2608" s="3">
        <v>35.642856999999999</v>
      </c>
      <c r="E2608" s="3">
        <v>36.259998000000003</v>
      </c>
      <c r="F2608" s="3">
        <v>32.135638999999998</v>
      </c>
      <c r="G2608">
        <v>189840700</v>
      </c>
      <c r="H2608" t="str">
        <f>TEXT(AppleStock[[#This Row],[Date]],"dddd")</f>
        <v>Friday</v>
      </c>
      <c r="I2608" t="str">
        <f>MID(AppleStock[[#This Row],[Day]],1,FIND("day",AppleStock[[#This Row],[Day]])-1)</f>
        <v>Fri</v>
      </c>
      <c r="J2608" s="3">
        <f>AppleStock[[#This Row],[Open]]-AppleStock[[#This Row],[Close]]</f>
        <v>0.19142899999999941</v>
      </c>
      <c r="K2608" t="str">
        <f>IF(AppleStock[[#This Row],[Day Change]]&gt;0,"UP","DOWN")</f>
        <v>UP</v>
      </c>
      <c r="L2608" s="2">
        <v>10</v>
      </c>
      <c r="Q2608" s="15"/>
    </row>
    <row r="2609" spans="1:17" x14ac:dyDescent="0.25">
      <c r="A2609" s="1">
        <v>40315</v>
      </c>
      <c r="B2609" s="3">
        <v>36.385714999999998</v>
      </c>
      <c r="C2609" s="3">
        <v>36.597141000000001</v>
      </c>
      <c r="D2609" s="3">
        <v>35.387141999999997</v>
      </c>
      <c r="E2609" s="3">
        <v>36.317141999999997</v>
      </c>
      <c r="F2609" s="3">
        <v>32.186283000000003</v>
      </c>
      <c r="G2609">
        <v>190708700</v>
      </c>
      <c r="H2609" t="str">
        <f>TEXT(AppleStock[[#This Row],[Date]],"dddd")</f>
        <v>Monday</v>
      </c>
      <c r="I2609" t="str">
        <f>MID(AppleStock[[#This Row],[Day]],1,FIND("day",AppleStock[[#This Row],[Day]])-1)</f>
        <v>Mon</v>
      </c>
      <c r="J2609" s="3">
        <f>AppleStock[[#This Row],[Open]]-AppleStock[[#This Row],[Close]]</f>
        <v>6.8573000000000661E-2</v>
      </c>
      <c r="K2609" t="str">
        <f>IF(AppleStock[[#This Row],[Day Change]]&gt;0,"UP","DOWN")</f>
        <v>UP</v>
      </c>
      <c r="L2609" s="2">
        <v>10</v>
      </c>
      <c r="Q2609" s="15"/>
    </row>
    <row r="2610" spans="1:17" x14ac:dyDescent="0.25">
      <c r="A2610" s="1">
        <v>40316</v>
      </c>
      <c r="B2610" s="3">
        <v>36.71143</v>
      </c>
      <c r="C2610" s="3">
        <v>36.935715000000002</v>
      </c>
      <c r="D2610" s="3">
        <v>35.751427</v>
      </c>
      <c r="E2610" s="3">
        <v>36.051430000000003</v>
      </c>
      <c r="F2610" s="3">
        <v>31.950790000000001</v>
      </c>
      <c r="G2610">
        <v>195669600</v>
      </c>
      <c r="H2610" t="str">
        <f>TEXT(AppleStock[[#This Row],[Date]],"dddd")</f>
        <v>Tuesday</v>
      </c>
      <c r="I2610" t="str">
        <f>MID(AppleStock[[#This Row],[Day]],1,FIND("day",AppleStock[[#This Row],[Day]])-1)</f>
        <v>Tues</v>
      </c>
      <c r="J2610" s="3">
        <f>AppleStock[[#This Row],[Open]]-AppleStock[[#This Row],[Close]]</f>
        <v>0.65999999999999659</v>
      </c>
      <c r="K2610" t="str">
        <f>IF(AppleStock[[#This Row],[Day Change]]&gt;0,"UP","DOWN")</f>
        <v>UP</v>
      </c>
      <c r="L2610" s="2">
        <v>10</v>
      </c>
      <c r="Q2610" s="15"/>
    </row>
    <row r="2611" spans="1:17" x14ac:dyDescent="0.25">
      <c r="A2611" s="1">
        <v>40317</v>
      </c>
      <c r="B2611" s="3">
        <v>35.642856999999999</v>
      </c>
      <c r="C2611" s="3">
        <v>36.131428</v>
      </c>
      <c r="D2611" s="3">
        <v>34.978572999999997</v>
      </c>
      <c r="E2611" s="3">
        <v>35.477142000000001</v>
      </c>
      <c r="F2611" s="3">
        <v>31.441815999999999</v>
      </c>
      <c r="G2611">
        <v>256431700</v>
      </c>
      <c r="H2611" t="str">
        <f>TEXT(AppleStock[[#This Row],[Date]],"dddd")</f>
        <v>Wednesday</v>
      </c>
      <c r="I2611" t="str">
        <f>MID(AppleStock[[#This Row],[Day]],1,FIND("day",AppleStock[[#This Row],[Day]])-1)</f>
        <v>Wednes</v>
      </c>
      <c r="J2611" s="3">
        <f>AppleStock[[#This Row],[Open]]-AppleStock[[#This Row],[Close]]</f>
        <v>0.16571499999999872</v>
      </c>
      <c r="K2611" t="str">
        <f>IF(AppleStock[[#This Row],[Day Change]]&gt;0,"UP","DOWN")</f>
        <v>UP</v>
      </c>
      <c r="L2611" s="2">
        <v>10</v>
      </c>
      <c r="Q2611" s="15"/>
    </row>
    <row r="2612" spans="1:17" x14ac:dyDescent="0.25">
      <c r="A2612" s="1">
        <v>40318</v>
      </c>
      <c r="B2612" s="3">
        <v>34.554287000000002</v>
      </c>
      <c r="C2612" s="3">
        <v>34.835712000000001</v>
      </c>
      <c r="D2612" s="3">
        <v>33.744286000000002</v>
      </c>
      <c r="E2612" s="3">
        <v>33.965713999999998</v>
      </c>
      <c r="F2612" s="3">
        <v>30.102319999999999</v>
      </c>
      <c r="G2612">
        <v>320728800</v>
      </c>
      <c r="H2612" t="str">
        <f>TEXT(AppleStock[[#This Row],[Date]],"dddd")</f>
        <v>Thursday</v>
      </c>
      <c r="I2612" t="str">
        <f>MID(AppleStock[[#This Row],[Day]],1,FIND("day",AppleStock[[#This Row],[Day]])-1)</f>
        <v>Thurs</v>
      </c>
      <c r="J2612" s="3">
        <f>AppleStock[[#This Row],[Open]]-AppleStock[[#This Row],[Close]]</f>
        <v>0.58857300000000379</v>
      </c>
      <c r="K2612" t="str">
        <f>IF(AppleStock[[#This Row],[Day Change]]&gt;0,"UP","DOWN")</f>
        <v>UP</v>
      </c>
      <c r="L2612" s="2">
        <v>10</v>
      </c>
      <c r="Q2612" s="15"/>
    </row>
    <row r="2613" spans="1:17" x14ac:dyDescent="0.25">
      <c r="A2613" s="1">
        <v>40319</v>
      </c>
      <c r="B2613" s="3">
        <v>33.259998000000003</v>
      </c>
      <c r="C2613" s="3">
        <v>34.928570000000001</v>
      </c>
      <c r="D2613" s="3">
        <v>33.049999</v>
      </c>
      <c r="E2613" s="3">
        <v>34.617142000000001</v>
      </c>
      <c r="F2613" s="3">
        <v>30.679644</v>
      </c>
      <c r="G2613">
        <v>305972800</v>
      </c>
      <c r="H2613" t="str">
        <f>TEXT(AppleStock[[#This Row],[Date]],"dddd")</f>
        <v>Friday</v>
      </c>
      <c r="I2613" t="str">
        <f>MID(AppleStock[[#This Row],[Day]],1,FIND("day",AppleStock[[#This Row],[Day]])-1)</f>
        <v>Fri</v>
      </c>
      <c r="J2613" s="3">
        <f>AppleStock[[#This Row],[Open]]-AppleStock[[#This Row],[Close]]</f>
        <v>-1.3571439999999981</v>
      </c>
      <c r="K2613" t="str">
        <f>IF(AppleStock[[#This Row],[Day Change]]&gt;0,"UP","DOWN")</f>
        <v>DOWN</v>
      </c>
      <c r="L2613" s="2">
        <v>10</v>
      </c>
      <c r="Q2613" s="15"/>
    </row>
    <row r="2614" spans="1:17" x14ac:dyDescent="0.25">
      <c r="A2614" s="1">
        <v>40322</v>
      </c>
      <c r="B2614" s="3">
        <v>35.325713999999998</v>
      </c>
      <c r="C2614" s="3">
        <v>35.842857000000002</v>
      </c>
      <c r="D2614" s="3">
        <v>35.18</v>
      </c>
      <c r="E2614" s="3">
        <v>35.251427</v>
      </c>
      <c r="F2614" s="3">
        <v>31.241776999999999</v>
      </c>
      <c r="G2614">
        <v>188559700</v>
      </c>
      <c r="H2614" t="str">
        <f>TEXT(AppleStock[[#This Row],[Date]],"dddd")</f>
        <v>Monday</v>
      </c>
      <c r="I2614" t="str">
        <f>MID(AppleStock[[#This Row],[Day]],1,FIND("day",AppleStock[[#This Row],[Day]])-1)</f>
        <v>Mon</v>
      </c>
      <c r="J2614" s="3">
        <f>AppleStock[[#This Row],[Open]]-AppleStock[[#This Row],[Close]]</f>
        <v>7.4286999999998216E-2</v>
      </c>
      <c r="K2614" t="str">
        <f>IF(AppleStock[[#This Row],[Day Change]]&gt;0,"UP","DOWN")</f>
        <v>UP</v>
      </c>
      <c r="L2614" s="2">
        <v>10</v>
      </c>
      <c r="Q2614" s="15"/>
    </row>
    <row r="2615" spans="1:17" x14ac:dyDescent="0.25">
      <c r="A2615" s="1">
        <v>40323</v>
      </c>
      <c r="B2615" s="3">
        <v>34.192855999999999</v>
      </c>
      <c r="C2615" s="3">
        <v>35.251427</v>
      </c>
      <c r="D2615" s="3">
        <v>33.880001</v>
      </c>
      <c r="E2615" s="3">
        <v>35.031429000000003</v>
      </c>
      <c r="F2615" s="3">
        <v>31.046803000000001</v>
      </c>
      <c r="G2615">
        <v>262001600</v>
      </c>
      <c r="H2615" t="str">
        <f>TEXT(AppleStock[[#This Row],[Date]],"dddd")</f>
        <v>Tuesday</v>
      </c>
      <c r="I2615" t="str">
        <f>MID(AppleStock[[#This Row],[Day]],1,FIND("day",AppleStock[[#This Row],[Day]])-1)</f>
        <v>Tues</v>
      </c>
      <c r="J2615" s="3">
        <f>AppleStock[[#This Row],[Open]]-AppleStock[[#This Row],[Close]]</f>
        <v>-0.83857300000000379</v>
      </c>
      <c r="K2615" t="str">
        <f>IF(AppleStock[[#This Row],[Day Change]]&gt;0,"UP","DOWN")</f>
        <v>DOWN</v>
      </c>
      <c r="L2615" s="2">
        <v>10</v>
      </c>
      <c r="Q2615" s="15"/>
    </row>
    <row r="2616" spans="1:17" x14ac:dyDescent="0.25">
      <c r="A2616" s="1">
        <v>40324</v>
      </c>
      <c r="B2616" s="3">
        <v>35.725715999999998</v>
      </c>
      <c r="C2616" s="3">
        <v>36.018569999999997</v>
      </c>
      <c r="D2616" s="3">
        <v>34.821429999999999</v>
      </c>
      <c r="E2616" s="3">
        <v>34.872855999999999</v>
      </c>
      <c r="F2616" s="3">
        <v>30.906261000000001</v>
      </c>
      <c r="G2616">
        <v>212663500</v>
      </c>
      <c r="H2616" t="str">
        <f>TEXT(AppleStock[[#This Row],[Date]],"dddd")</f>
        <v>Wednesday</v>
      </c>
      <c r="I2616" t="str">
        <f>MID(AppleStock[[#This Row],[Day]],1,FIND("day",AppleStock[[#This Row],[Day]])-1)</f>
        <v>Wednes</v>
      </c>
      <c r="J2616" s="3">
        <f>AppleStock[[#This Row],[Open]]-AppleStock[[#This Row],[Close]]</f>
        <v>0.85285999999999973</v>
      </c>
      <c r="K2616" t="str">
        <f>IF(AppleStock[[#This Row],[Day Change]]&gt;0,"UP","DOWN")</f>
        <v>UP</v>
      </c>
      <c r="L2616" s="2">
        <v>10</v>
      </c>
      <c r="Q2616" s="15"/>
    </row>
    <row r="2617" spans="1:17" x14ac:dyDescent="0.25">
      <c r="A2617" s="1">
        <v>40325</v>
      </c>
      <c r="B2617" s="3">
        <v>35.799999</v>
      </c>
      <c r="C2617" s="3">
        <v>36.270000000000003</v>
      </c>
      <c r="D2617" s="3">
        <v>35.587142999999998</v>
      </c>
      <c r="E2617" s="3">
        <v>36.192855999999999</v>
      </c>
      <c r="F2617" s="3">
        <v>32.076126000000002</v>
      </c>
      <c r="G2617">
        <v>166570600</v>
      </c>
      <c r="H2617" t="str">
        <f>TEXT(AppleStock[[#This Row],[Date]],"dddd")</f>
        <v>Thursday</v>
      </c>
      <c r="I2617" t="str">
        <f>MID(AppleStock[[#This Row],[Day]],1,FIND("day",AppleStock[[#This Row],[Day]])-1)</f>
        <v>Thurs</v>
      </c>
      <c r="J2617" s="3">
        <f>AppleStock[[#This Row],[Open]]-AppleStock[[#This Row],[Close]]</f>
        <v>-0.39285699999999935</v>
      </c>
      <c r="K2617" t="str">
        <f>IF(AppleStock[[#This Row],[Day Change]]&gt;0,"UP","DOWN")</f>
        <v>DOWN</v>
      </c>
      <c r="L2617" s="2">
        <v>10</v>
      </c>
      <c r="Q2617" s="15"/>
    </row>
    <row r="2618" spans="1:17" x14ac:dyDescent="0.25">
      <c r="A2618" s="1">
        <v>40326</v>
      </c>
      <c r="B2618" s="3">
        <v>37.055714000000002</v>
      </c>
      <c r="C2618" s="3">
        <v>37.057144000000001</v>
      </c>
      <c r="D2618" s="3">
        <v>36.192855999999999</v>
      </c>
      <c r="E2618" s="3">
        <v>36.697144000000002</v>
      </c>
      <c r="F2618" s="3">
        <v>32.523060000000001</v>
      </c>
      <c r="G2618">
        <v>203903700</v>
      </c>
      <c r="H2618" t="str">
        <f>TEXT(AppleStock[[#This Row],[Date]],"dddd")</f>
        <v>Friday</v>
      </c>
      <c r="I2618" t="str">
        <f>MID(AppleStock[[#This Row],[Day]],1,FIND("day",AppleStock[[#This Row],[Day]])-1)</f>
        <v>Fri</v>
      </c>
      <c r="J2618" s="3">
        <f>AppleStock[[#This Row],[Open]]-AppleStock[[#This Row],[Close]]</f>
        <v>0.35857000000000028</v>
      </c>
      <c r="K2618" t="str">
        <f>IF(AppleStock[[#This Row],[Day Change]]&gt;0,"UP","DOWN")</f>
        <v>UP</v>
      </c>
      <c r="L2618" s="2">
        <v>10</v>
      </c>
      <c r="Q2618" s="15"/>
    </row>
    <row r="2619" spans="1:17" x14ac:dyDescent="0.25">
      <c r="A2619" s="1">
        <v>40330</v>
      </c>
      <c r="B2619" s="3">
        <v>37.098571999999997</v>
      </c>
      <c r="C2619" s="3">
        <v>37.991427999999999</v>
      </c>
      <c r="D2619" s="3">
        <v>36.994286000000002</v>
      </c>
      <c r="E2619" s="3">
        <v>37.261429</v>
      </c>
      <c r="F2619" s="3">
        <v>33.023147999999999</v>
      </c>
      <c r="G2619">
        <v>219118200</v>
      </c>
      <c r="H2619" t="str">
        <f>TEXT(AppleStock[[#This Row],[Date]],"dddd")</f>
        <v>Tuesday</v>
      </c>
      <c r="I2619" t="str">
        <f>MID(AppleStock[[#This Row],[Day]],1,FIND("day",AppleStock[[#This Row],[Day]])-1)</f>
        <v>Tues</v>
      </c>
      <c r="J2619" s="3">
        <f>AppleStock[[#This Row],[Open]]-AppleStock[[#This Row],[Close]]</f>
        <v>-0.16285700000000247</v>
      </c>
      <c r="K2619" t="str">
        <f>IF(AppleStock[[#This Row],[Day Change]]&gt;0,"UP","DOWN")</f>
        <v>DOWN</v>
      </c>
      <c r="L2619" s="2">
        <v>10</v>
      </c>
      <c r="Q2619" s="15"/>
    </row>
    <row r="2620" spans="1:17" x14ac:dyDescent="0.25">
      <c r="A2620" s="1">
        <v>40331</v>
      </c>
      <c r="B2620" s="3">
        <v>37.791428000000003</v>
      </c>
      <c r="C2620" s="3">
        <v>37.828570999999997</v>
      </c>
      <c r="D2620" s="3">
        <v>37.189999</v>
      </c>
      <c r="E2620" s="3">
        <v>37.707141999999997</v>
      </c>
      <c r="F2620" s="3">
        <v>33.418171000000001</v>
      </c>
      <c r="G2620">
        <v>172137000</v>
      </c>
      <c r="H2620" t="str">
        <f>TEXT(AppleStock[[#This Row],[Date]],"dddd")</f>
        <v>Wednesday</v>
      </c>
      <c r="I2620" t="str">
        <f>MID(AppleStock[[#This Row],[Day]],1,FIND("day",AppleStock[[#This Row],[Day]])-1)</f>
        <v>Wednes</v>
      </c>
      <c r="J2620" s="3">
        <f>AppleStock[[#This Row],[Open]]-AppleStock[[#This Row],[Close]]</f>
        <v>8.4286000000005856E-2</v>
      </c>
      <c r="K2620" t="str">
        <f>IF(AppleStock[[#This Row],[Day Change]]&gt;0,"UP","DOWN")</f>
        <v>UP</v>
      </c>
      <c r="L2620" s="2">
        <v>10</v>
      </c>
      <c r="Q2620" s="15"/>
    </row>
    <row r="2621" spans="1:17" x14ac:dyDescent="0.25">
      <c r="A2621" s="1">
        <v>40332</v>
      </c>
      <c r="B2621" s="3">
        <v>37.882857999999999</v>
      </c>
      <c r="C2621" s="3">
        <v>37.935715000000002</v>
      </c>
      <c r="D2621" s="3">
        <v>37.201427000000002</v>
      </c>
      <c r="E2621" s="3">
        <v>37.588569999999997</v>
      </c>
      <c r="F2621" s="3">
        <v>33.313094999999997</v>
      </c>
      <c r="G2621">
        <v>162526700</v>
      </c>
      <c r="H2621" t="str">
        <f>TEXT(AppleStock[[#This Row],[Date]],"dddd")</f>
        <v>Thursday</v>
      </c>
      <c r="I2621" t="str">
        <f>MID(AppleStock[[#This Row],[Day]],1,FIND("day",AppleStock[[#This Row],[Day]])-1)</f>
        <v>Thurs</v>
      </c>
      <c r="J2621" s="3">
        <f>AppleStock[[#This Row],[Open]]-AppleStock[[#This Row],[Close]]</f>
        <v>0.29428800000000166</v>
      </c>
      <c r="K2621" t="str">
        <f>IF(AppleStock[[#This Row],[Day Change]]&gt;0,"UP","DOWN")</f>
        <v>UP</v>
      </c>
      <c r="L2621" s="2">
        <v>10</v>
      </c>
      <c r="Q2621" s="15"/>
    </row>
    <row r="2622" spans="1:17" x14ac:dyDescent="0.25">
      <c r="A2622" s="1">
        <v>40333</v>
      </c>
      <c r="B2622" s="3">
        <v>36.887141999999997</v>
      </c>
      <c r="C2622" s="3">
        <v>37.414287999999999</v>
      </c>
      <c r="D2622" s="3">
        <v>36.375712999999998</v>
      </c>
      <c r="E2622" s="3">
        <v>36.565716000000002</v>
      </c>
      <c r="F2622" s="3">
        <v>32.406573999999999</v>
      </c>
      <c r="G2622">
        <v>189576100</v>
      </c>
      <c r="H2622" t="str">
        <f>TEXT(AppleStock[[#This Row],[Date]],"dddd")</f>
        <v>Friday</v>
      </c>
      <c r="I2622" t="str">
        <f>MID(AppleStock[[#This Row],[Day]],1,FIND("day",AppleStock[[#This Row],[Day]])-1)</f>
        <v>Fri</v>
      </c>
      <c r="J2622" s="3">
        <f>AppleStock[[#This Row],[Open]]-AppleStock[[#This Row],[Close]]</f>
        <v>0.32142599999999533</v>
      </c>
      <c r="K2622" t="str">
        <f>IF(AppleStock[[#This Row],[Day Change]]&gt;0,"UP","DOWN")</f>
        <v>UP</v>
      </c>
      <c r="L2622" s="2">
        <v>10</v>
      </c>
      <c r="Q2622" s="15"/>
    </row>
    <row r="2623" spans="1:17" x14ac:dyDescent="0.25">
      <c r="A2623" s="1">
        <v>40336</v>
      </c>
      <c r="B2623" s="3">
        <v>36.898570999999997</v>
      </c>
      <c r="C2623" s="3">
        <v>37.021427000000003</v>
      </c>
      <c r="D2623" s="3">
        <v>35.792858000000003</v>
      </c>
      <c r="E2623" s="3">
        <v>35.848571999999997</v>
      </c>
      <c r="F2623" s="3">
        <v>31.771011000000001</v>
      </c>
      <c r="G2623">
        <v>221735500</v>
      </c>
      <c r="H2623" t="str">
        <f>TEXT(AppleStock[[#This Row],[Date]],"dddd")</f>
        <v>Monday</v>
      </c>
      <c r="I2623" t="str">
        <f>MID(AppleStock[[#This Row],[Day]],1,FIND("day",AppleStock[[#This Row],[Day]])-1)</f>
        <v>Mon</v>
      </c>
      <c r="J2623" s="3">
        <f>AppleStock[[#This Row],[Open]]-AppleStock[[#This Row],[Close]]</f>
        <v>1.0499989999999997</v>
      </c>
      <c r="K2623" t="str">
        <f>IF(AppleStock[[#This Row],[Day Change]]&gt;0,"UP","DOWN")</f>
        <v>UP</v>
      </c>
      <c r="L2623" s="2">
        <v>10</v>
      </c>
      <c r="Q2623" s="15"/>
    </row>
    <row r="2624" spans="1:17" x14ac:dyDescent="0.25">
      <c r="A2624" s="1">
        <v>40337</v>
      </c>
      <c r="B2624" s="3">
        <v>36.177143000000001</v>
      </c>
      <c r="C2624" s="3">
        <v>36.257140999999997</v>
      </c>
      <c r="D2624" s="3">
        <v>35.092857000000002</v>
      </c>
      <c r="E2624" s="3">
        <v>35.618572</v>
      </c>
      <c r="F2624" s="3">
        <v>31.567167000000001</v>
      </c>
      <c r="G2624">
        <v>250192600</v>
      </c>
      <c r="H2624" t="str">
        <f>TEXT(AppleStock[[#This Row],[Date]],"dddd")</f>
        <v>Tuesday</v>
      </c>
      <c r="I2624" t="str">
        <f>MID(AppleStock[[#This Row],[Day]],1,FIND("day",AppleStock[[#This Row],[Day]])-1)</f>
        <v>Tues</v>
      </c>
      <c r="J2624" s="3">
        <f>AppleStock[[#This Row],[Open]]-AppleStock[[#This Row],[Close]]</f>
        <v>0.55857100000000059</v>
      </c>
      <c r="K2624" t="str">
        <f>IF(AppleStock[[#This Row],[Day Change]]&gt;0,"UP","DOWN")</f>
        <v>UP</v>
      </c>
      <c r="L2624" s="2">
        <v>10</v>
      </c>
      <c r="Q2624" s="15"/>
    </row>
    <row r="2625" spans="1:17" x14ac:dyDescent="0.25">
      <c r="A2625" s="1">
        <v>40338</v>
      </c>
      <c r="B2625" s="3">
        <v>35.924286000000002</v>
      </c>
      <c r="C2625" s="3">
        <v>35.985714000000002</v>
      </c>
      <c r="D2625" s="3">
        <v>34.64143</v>
      </c>
      <c r="E2625" s="3">
        <v>34.742859000000003</v>
      </c>
      <c r="F2625" s="3">
        <v>30.791069</v>
      </c>
      <c r="G2625">
        <v>213657500</v>
      </c>
      <c r="H2625" t="str">
        <f>TEXT(AppleStock[[#This Row],[Date]],"dddd")</f>
        <v>Wednesday</v>
      </c>
      <c r="I2625" t="str">
        <f>MID(AppleStock[[#This Row],[Day]],1,FIND("day",AppleStock[[#This Row],[Day]])-1)</f>
        <v>Wednes</v>
      </c>
      <c r="J2625" s="3">
        <f>AppleStock[[#This Row],[Open]]-AppleStock[[#This Row],[Close]]</f>
        <v>1.1814269999999993</v>
      </c>
      <c r="K2625" t="str">
        <f>IF(AppleStock[[#This Row],[Day Change]]&gt;0,"UP","DOWN")</f>
        <v>UP</v>
      </c>
      <c r="L2625" s="2">
        <v>10</v>
      </c>
      <c r="Q2625" s="15"/>
    </row>
    <row r="2626" spans="1:17" x14ac:dyDescent="0.25">
      <c r="A2626" s="1">
        <v>40339</v>
      </c>
      <c r="B2626" s="3">
        <v>34.977142000000001</v>
      </c>
      <c r="C2626" s="3">
        <v>35.854286000000002</v>
      </c>
      <c r="D2626" s="3">
        <v>34.599997999999999</v>
      </c>
      <c r="E2626" s="3">
        <v>35.787143999999998</v>
      </c>
      <c r="F2626" s="3">
        <v>31.716557000000002</v>
      </c>
      <c r="G2626">
        <v>194089000</v>
      </c>
      <c r="H2626" t="str">
        <f>TEXT(AppleStock[[#This Row],[Date]],"dddd")</f>
        <v>Thursday</v>
      </c>
      <c r="I2626" t="str">
        <f>MID(AppleStock[[#This Row],[Day]],1,FIND("day",AppleStock[[#This Row],[Day]])-1)</f>
        <v>Thurs</v>
      </c>
      <c r="J2626" s="3">
        <f>AppleStock[[#This Row],[Open]]-AppleStock[[#This Row],[Close]]</f>
        <v>-0.81000199999999722</v>
      </c>
      <c r="K2626" t="str">
        <f>IF(AppleStock[[#This Row],[Day Change]]&gt;0,"UP","DOWN")</f>
        <v>DOWN</v>
      </c>
      <c r="L2626" s="2">
        <v>10</v>
      </c>
      <c r="Q2626" s="15"/>
    </row>
    <row r="2627" spans="1:17" x14ac:dyDescent="0.25">
      <c r="A2627" s="1">
        <v>40340</v>
      </c>
      <c r="B2627" s="3">
        <v>35.46143</v>
      </c>
      <c r="C2627" s="3">
        <v>36.265712999999998</v>
      </c>
      <c r="D2627" s="3">
        <v>35.338569999999997</v>
      </c>
      <c r="E2627" s="3">
        <v>36.215713999999998</v>
      </c>
      <c r="F2627" s="3">
        <v>32.096386000000003</v>
      </c>
      <c r="G2627">
        <v>136439800</v>
      </c>
      <c r="H2627" t="str">
        <f>TEXT(AppleStock[[#This Row],[Date]],"dddd")</f>
        <v>Friday</v>
      </c>
      <c r="I2627" t="str">
        <f>MID(AppleStock[[#This Row],[Day]],1,FIND("day",AppleStock[[#This Row],[Day]])-1)</f>
        <v>Fri</v>
      </c>
      <c r="J2627" s="3">
        <f>AppleStock[[#This Row],[Open]]-AppleStock[[#This Row],[Close]]</f>
        <v>-0.7542839999999984</v>
      </c>
      <c r="K2627" t="str">
        <f>IF(AppleStock[[#This Row],[Day Change]]&gt;0,"UP","DOWN")</f>
        <v>DOWN</v>
      </c>
      <c r="L2627" s="2">
        <v>10</v>
      </c>
      <c r="Q2627" s="15"/>
    </row>
    <row r="2628" spans="1:17" x14ac:dyDescent="0.25">
      <c r="A2628" s="1">
        <v>40343</v>
      </c>
      <c r="B2628" s="3">
        <v>36.565716000000002</v>
      </c>
      <c r="C2628" s="3">
        <v>37.021427000000003</v>
      </c>
      <c r="D2628" s="3">
        <v>36.287143999999998</v>
      </c>
      <c r="E2628" s="3">
        <v>36.325713999999998</v>
      </c>
      <c r="F2628" s="3">
        <v>32.193871000000001</v>
      </c>
      <c r="G2628">
        <v>150740100</v>
      </c>
      <c r="H2628" t="str">
        <f>TEXT(AppleStock[[#This Row],[Date]],"dddd")</f>
        <v>Monday</v>
      </c>
      <c r="I2628" t="str">
        <f>MID(AppleStock[[#This Row],[Day]],1,FIND("day",AppleStock[[#This Row],[Day]])-1)</f>
        <v>Mon</v>
      </c>
      <c r="J2628" s="3">
        <f>AppleStock[[#This Row],[Open]]-AppleStock[[#This Row],[Close]]</f>
        <v>0.24000200000000405</v>
      </c>
      <c r="K2628" t="str">
        <f>IF(AppleStock[[#This Row],[Day Change]]&gt;0,"UP","DOWN")</f>
        <v>UP</v>
      </c>
      <c r="L2628" s="2">
        <v>10</v>
      </c>
      <c r="Q2628" s="15"/>
    </row>
    <row r="2629" spans="1:17" x14ac:dyDescent="0.25">
      <c r="A2629" s="1">
        <v>40344</v>
      </c>
      <c r="B2629" s="3">
        <v>36.520000000000003</v>
      </c>
      <c r="C2629" s="3">
        <v>37.121428999999999</v>
      </c>
      <c r="D2629" s="3">
        <v>36.5</v>
      </c>
      <c r="E2629" s="3">
        <v>37.098571999999997</v>
      </c>
      <c r="F2629" s="3">
        <v>32.878819</v>
      </c>
      <c r="G2629">
        <v>146268500</v>
      </c>
      <c r="H2629" t="str">
        <f>TEXT(AppleStock[[#This Row],[Date]],"dddd")</f>
        <v>Tuesday</v>
      </c>
      <c r="I2629" t="str">
        <f>MID(AppleStock[[#This Row],[Day]],1,FIND("day",AppleStock[[#This Row],[Day]])-1)</f>
        <v>Tues</v>
      </c>
      <c r="J2629" s="3">
        <f>AppleStock[[#This Row],[Open]]-AppleStock[[#This Row],[Close]]</f>
        <v>-0.57857199999999409</v>
      </c>
      <c r="K2629" t="str">
        <f>IF(AppleStock[[#This Row],[Day Change]]&gt;0,"UP","DOWN")</f>
        <v>DOWN</v>
      </c>
      <c r="L2629" s="2">
        <v>10</v>
      </c>
      <c r="Q2629" s="15"/>
    </row>
    <row r="2630" spans="1:17" x14ac:dyDescent="0.25">
      <c r="A2630" s="1">
        <v>40345</v>
      </c>
      <c r="B2630" s="3">
        <v>37.299999</v>
      </c>
      <c r="C2630" s="3">
        <v>38.25</v>
      </c>
      <c r="D2630" s="3">
        <v>37.232857000000003</v>
      </c>
      <c r="E2630" s="3">
        <v>38.178570000000001</v>
      </c>
      <c r="F2630" s="3">
        <v>33.835979000000002</v>
      </c>
      <c r="G2630">
        <v>195919500</v>
      </c>
      <c r="H2630" t="str">
        <f>TEXT(AppleStock[[#This Row],[Date]],"dddd")</f>
        <v>Wednesday</v>
      </c>
      <c r="I2630" t="str">
        <f>MID(AppleStock[[#This Row],[Day]],1,FIND("day",AppleStock[[#This Row],[Day]])-1)</f>
        <v>Wednes</v>
      </c>
      <c r="J2630" s="3">
        <f>AppleStock[[#This Row],[Open]]-AppleStock[[#This Row],[Close]]</f>
        <v>-0.87857100000000088</v>
      </c>
      <c r="K2630" t="str">
        <f>IF(AppleStock[[#This Row],[Day Change]]&gt;0,"UP","DOWN")</f>
        <v>DOWN</v>
      </c>
      <c r="L2630" s="2">
        <v>10</v>
      </c>
      <c r="Q2630" s="15"/>
    </row>
    <row r="2631" spans="1:17" x14ac:dyDescent="0.25">
      <c r="A2631" s="1">
        <v>40346</v>
      </c>
      <c r="B2631" s="3">
        <v>38.657142999999998</v>
      </c>
      <c r="C2631" s="3">
        <v>38.985714000000002</v>
      </c>
      <c r="D2631" s="3">
        <v>38.5</v>
      </c>
      <c r="E2631" s="3">
        <v>38.838569999999997</v>
      </c>
      <c r="F2631" s="3">
        <v>34.420906000000002</v>
      </c>
      <c r="G2631">
        <v>218213800</v>
      </c>
      <c r="H2631" t="str">
        <f>TEXT(AppleStock[[#This Row],[Date]],"dddd")</f>
        <v>Thursday</v>
      </c>
      <c r="I2631" t="str">
        <f>MID(AppleStock[[#This Row],[Day]],1,FIND("day",AppleStock[[#This Row],[Day]])-1)</f>
        <v>Thurs</v>
      </c>
      <c r="J2631" s="3">
        <f>AppleStock[[#This Row],[Open]]-AppleStock[[#This Row],[Close]]</f>
        <v>-0.18142699999999934</v>
      </c>
      <c r="K2631" t="str">
        <f>IF(AppleStock[[#This Row],[Day Change]]&gt;0,"UP","DOWN")</f>
        <v>DOWN</v>
      </c>
      <c r="L2631" s="2">
        <v>10</v>
      </c>
      <c r="Q2631" s="15"/>
    </row>
    <row r="2632" spans="1:17" x14ac:dyDescent="0.25">
      <c r="A2632" s="1">
        <v>40347</v>
      </c>
      <c r="B2632" s="3">
        <v>38.892856999999999</v>
      </c>
      <c r="C2632" s="3">
        <v>39.285713000000001</v>
      </c>
      <c r="D2632" s="3">
        <v>38.774284000000002</v>
      </c>
      <c r="E2632" s="3">
        <v>39.152858999999999</v>
      </c>
      <c r="F2632" s="3">
        <v>34.699447999999997</v>
      </c>
      <c r="G2632">
        <v>196155400</v>
      </c>
      <c r="H2632" t="str">
        <f>TEXT(AppleStock[[#This Row],[Date]],"dddd")</f>
        <v>Friday</v>
      </c>
      <c r="I2632" t="str">
        <f>MID(AppleStock[[#This Row],[Day]],1,FIND("day",AppleStock[[#This Row],[Day]])-1)</f>
        <v>Fri</v>
      </c>
      <c r="J2632" s="3">
        <f>AppleStock[[#This Row],[Open]]-AppleStock[[#This Row],[Close]]</f>
        <v>-0.26000200000000007</v>
      </c>
      <c r="K2632" t="str">
        <f>IF(AppleStock[[#This Row],[Day Change]]&gt;0,"UP","DOWN")</f>
        <v>DOWN</v>
      </c>
      <c r="L2632" s="2">
        <v>10</v>
      </c>
      <c r="Q2632" s="15"/>
    </row>
    <row r="2633" spans="1:17" x14ac:dyDescent="0.25">
      <c r="A2633" s="1">
        <v>40350</v>
      </c>
      <c r="B2633" s="3">
        <v>39.669998</v>
      </c>
      <c r="C2633" s="3">
        <v>39.85857</v>
      </c>
      <c r="D2633" s="3">
        <v>38.389999000000003</v>
      </c>
      <c r="E2633" s="3">
        <v>38.595714999999998</v>
      </c>
      <c r="F2633" s="3">
        <v>34.205672999999997</v>
      </c>
      <c r="G2633">
        <v>194122600</v>
      </c>
      <c r="H2633" t="str">
        <f>TEXT(AppleStock[[#This Row],[Date]],"dddd")</f>
        <v>Monday</v>
      </c>
      <c r="I2633" t="str">
        <f>MID(AppleStock[[#This Row],[Day]],1,FIND("day",AppleStock[[#This Row],[Day]])-1)</f>
        <v>Mon</v>
      </c>
      <c r="J2633" s="3">
        <f>AppleStock[[#This Row],[Open]]-AppleStock[[#This Row],[Close]]</f>
        <v>1.0742830000000012</v>
      </c>
      <c r="K2633" t="str">
        <f>IF(AppleStock[[#This Row],[Day Change]]&gt;0,"UP","DOWN")</f>
        <v>UP</v>
      </c>
      <c r="L2633" s="2">
        <v>10</v>
      </c>
      <c r="Q2633" s="15"/>
    </row>
    <row r="2634" spans="1:17" x14ac:dyDescent="0.25">
      <c r="A2634" s="1">
        <v>40351</v>
      </c>
      <c r="B2634" s="3">
        <v>38.880001</v>
      </c>
      <c r="C2634" s="3">
        <v>39.424286000000002</v>
      </c>
      <c r="D2634" s="3">
        <v>38.785713000000001</v>
      </c>
      <c r="E2634" s="3">
        <v>39.121428999999999</v>
      </c>
      <c r="F2634" s="3">
        <v>34.671588999999997</v>
      </c>
      <c r="G2634">
        <v>179315500</v>
      </c>
      <c r="H2634" t="str">
        <f>TEXT(AppleStock[[#This Row],[Date]],"dddd")</f>
        <v>Tuesday</v>
      </c>
      <c r="I2634" t="str">
        <f>MID(AppleStock[[#This Row],[Day]],1,FIND("day",AppleStock[[#This Row],[Day]])-1)</f>
        <v>Tues</v>
      </c>
      <c r="J2634" s="3">
        <f>AppleStock[[#This Row],[Open]]-AppleStock[[#This Row],[Close]]</f>
        <v>-0.24142799999999909</v>
      </c>
      <c r="K2634" t="str">
        <f>IF(AppleStock[[#This Row],[Day Change]]&gt;0,"UP","DOWN")</f>
        <v>DOWN</v>
      </c>
      <c r="L2634" s="2">
        <v>10</v>
      </c>
      <c r="Q2634" s="15"/>
    </row>
    <row r="2635" spans="1:17" x14ac:dyDescent="0.25">
      <c r="A2635" s="1">
        <v>40352</v>
      </c>
      <c r="B2635" s="3">
        <v>39.225715999999998</v>
      </c>
      <c r="C2635" s="3">
        <v>39.237144000000001</v>
      </c>
      <c r="D2635" s="3">
        <v>38.271427000000003</v>
      </c>
      <c r="E2635" s="3">
        <v>38.709999000000003</v>
      </c>
      <c r="F2635" s="3">
        <v>34.306956999999997</v>
      </c>
      <c r="G2635">
        <v>192114300</v>
      </c>
      <c r="H2635" t="str">
        <f>TEXT(AppleStock[[#This Row],[Date]],"dddd")</f>
        <v>Wednesday</v>
      </c>
      <c r="I2635" t="str">
        <f>MID(AppleStock[[#This Row],[Day]],1,FIND("day",AppleStock[[#This Row],[Day]])-1)</f>
        <v>Wednes</v>
      </c>
      <c r="J2635" s="3">
        <f>AppleStock[[#This Row],[Open]]-AppleStock[[#This Row],[Close]]</f>
        <v>0.5157169999999951</v>
      </c>
      <c r="K2635" t="str">
        <f>IF(AppleStock[[#This Row],[Day Change]]&gt;0,"UP","DOWN")</f>
        <v>UP</v>
      </c>
      <c r="L2635" s="2">
        <v>10</v>
      </c>
      <c r="Q2635" s="15"/>
    </row>
    <row r="2636" spans="1:17" x14ac:dyDescent="0.25">
      <c r="A2636" s="1">
        <v>40353</v>
      </c>
      <c r="B2636" s="3">
        <v>38.714286999999999</v>
      </c>
      <c r="C2636" s="3">
        <v>39.028571999999997</v>
      </c>
      <c r="D2636" s="3">
        <v>38.299999</v>
      </c>
      <c r="E2636" s="3">
        <v>38.428570000000001</v>
      </c>
      <c r="F2636" s="3">
        <v>34.057541000000001</v>
      </c>
      <c r="G2636">
        <v>178569300</v>
      </c>
      <c r="H2636" t="str">
        <f>TEXT(AppleStock[[#This Row],[Date]],"dddd")</f>
        <v>Thursday</v>
      </c>
      <c r="I2636" t="str">
        <f>MID(AppleStock[[#This Row],[Day]],1,FIND("day",AppleStock[[#This Row],[Day]])-1)</f>
        <v>Thurs</v>
      </c>
      <c r="J2636" s="3">
        <f>AppleStock[[#This Row],[Open]]-AppleStock[[#This Row],[Close]]</f>
        <v>0.28571699999999822</v>
      </c>
      <c r="K2636" t="str">
        <f>IF(AppleStock[[#This Row],[Day Change]]&gt;0,"UP","DOWN")</f>
        <v>UP</v>
      </c>
      <c r="L2636" s="2">
        <v>10</v>
      </c>
      <c r="Q2636" s="15"/>
    </row>
    <row r="2637" spans="1:17" x14ac:dyDescent="0.25">
      <c r="A2637" s="1">
        <v>40354</v>
      </c>
      <c r="B2637" s="3">
        <v>38.580002</v>
      </c>
      <c r="C2637" s="3">
        <v>38.610000999999997</v>
      </c>
      <c r="D2637" s="3">
        <v>37.972858000000002</v>
      </c>
      <c r="E2637" s="3">
        <v>38.099997999999999</v>
      </c>
      <c r="F2637" s="3">
        <v>33.766337999999998</v>
      </c>
      <c r="G2637">
        <v>137485600</v>
      </c>
      <c r="H2637" t="str">
        <f>TEXT(AppleStock[[#This Row],[Date]],"dddd")</f>
        <v>Friday</v>
      </c>
      <c r="I2637" t="str">
        <f>MID(AppleStock[[#This Row],[Day]],1,FIND("day",AppleStock[[#This Row],[Day]])-1)</f>
        <v>Fri</v>
      </c>
      <c r="J2637" s="3">
        <f>AppleStock[[#This Row],[Open]]-AppleStock[[#This Row],[Close]]</f>
        <v>0.48000400000000099</v>
      </c>
      <c r="K2637" t="str">
        <f>IF(AppleStock[[#This Row],[Day Change]]&gt;0,"UP","DOWN")</f>
        <v>UP</v>
      </c>
      <c r="L2637" s="2">
        <v>10</v>
      </c>
      <c r="Q2637" s="15"/>
    </row>
    <row r="2638" spans="1:17" x14ac:dyDescent="0.25">
      <c r="A2638" s="1">
        <v>40357</v>
      </c>
      <c r="B2638" s="3">
        <v>38.132857999999999</v>
      </c>
      <c r="C2638" s="3">
        <v>38.535713000000001</v>
      </c>
      <c r="D2638" s="3">
        <v>37.78857</v>
      </c>
      <c r="E2638" s="3">
        <v>38.328570999999997</v>
      </c>
      <c r="F2638" s="3">
        <v>33.968918000000002</v>
      </c>
      <c r="G2638">
        <v>146237000</v>
      </c>
      <c r="H2638" t="str">
        <f>TEXT(AppleStock[[#This Row],[Date]],"dddd")</f>
        <v>Monday</v>
      </c>
      <c r="I2638" t="str">
        <f>MID(AppleStock[[#This Row],[Day]],1,FIND("day",AppleStock[[#This Row],[Day]])-1)</f>
        <v>Mon</v>
      </c>
      <c r="J2638" s="3">
        <f>AppleStock[[#This Row],[Open]]-AppleStock[[#This Row],[Close]]</f>
        <v>-0.19571299999999781</v>
      </c>
      <c r="K2638" t="str">
        <f>IF(AppleStock[[#This Row],[Day Change]]&gt;0,"UP","DOWN")</f>
        <v>DOWN</v>
      </c>
      <c r="L2638" s="2">
        <v>10</v>
      </c>
      <c r="Q2638" s="15"/>
    </row>
    <row r="2639" spans="1:17" x14ac:dyDescent="0.25">
      <c r="A2639" s="1">
        <v>40358</v>
      </c>
      <c r="B2639" s="3">
        <v>37.731430000000003</v>
      </c>
      <c r="C2639" s="3">
        <v>37.770000000000003</v>
      </c>
      <c r="D2639" s="3">
        <v>36.328570999999997</v>
      </c>
      <c r="E2639" s="3">
        <v>36.595714999999998</v>
      </c>
      <c r="F2639" s="3">
        <v>32.433163</v>
      </c>
      <c r="G2639">
        <v>283336200</v>
      </c>
      <c r="H2639" t="str">
        <f>TEXT(AppleStock[[#This Row],[Date]],"dddd")</f>
        <v>Tuesday</v>
      </c>
      <c r="I2639" t="str">
        <f>MID(AppleStock[[#This Row],[Day]],1,FIND("day",AppleStock[[#This Row],[Day]])-1)</f>
        <v>Tues</v>
      </c>
      <c r="J2639" s="3">
        <f>AppleStock[[#This Row],[Open]]-AppleStock[[#This Row],[Close]]</f>
        <v>1.1357150000000047</v>
      </c>
      <c r="K2639" t="str">
        <f>IF(AppleStock[[#This Row],[Day Change]]&gt;0,"UP","DOWN")</f>
        <v>UP</v>
      </c>
      <c r="L2639" s="2">
        <v>10</v>
      </c>
      <c r="Q2639" s="15"/>
    </row>
    <row r="2640" spans="1:17" x14ac:dyDescent="0.25">
      <c r="A2640" s="1">
        <v>40359</v>
      </c>
      <c r="B2640" s="3">
        <v>36.672854999999998</v>
      </c>
      <c r="C2640" s="3">
        <v>36.852856000000003</v>
      </c>
      <c r="D2640" s="3">
        <v>35.715713999999998</v>
      </c>
      <c r="E2640" s="3">
        <v>35.932858000000003</v>
      </c>
      <c r="F2640" s="3">
        <v>31.845707000000001</v>
      </c>
      <c r="G2640">
        <v>184863000</v>
      </c>
      <c r="H2640" t="str">
        <f>TEXT(AppleStock[[#This Row],[Date]],"dddd")</f>
        <v>Wednesday</v>
      </c>
      <c r="I2640" t="str">
        <f>MID(AppleStock[[#This Row],[Day]],1,FIND("day",AppleStock[[#This Row],[Day]])-1)</f>
        <v>Wednes</v>
      </c>
      <c r="J2640" s="3">
        <f>AppleStock[[#This Row],[Open]]-AppleStock[[#This Row],[Close]]</f>
        <v>0.73999699999999535</v>
      </c>
      <c r="K2640" t="str">
        <f>IF(AppleStock[[#This Row],[Day Change]]&gt;0,"UP","DOWN")</f>
        <v>UP</v>
      </c>
      <c r="L2640" s="2">
        <v>10</v>
      </c>
      <c r="Q2640" s="15"/>
    </row>
    <row r="2641" spans="1:17" x14ac:dyDescent="0.25">
      <c r="A2641" s="1">
        <v>40360</v>
      </c>
      <c r="B2641" s="3">
        <v>36.328570999999997</v>
      </c>
      <c r="C2641" s="3">
        <v>36.400002000000001</v>
      </c>
      <c r="D2641" s="3">
        <v>34.745716000000002</v>
      </c>
      <c r="E2641" s="3">
        <v>35.497143000000001</v>
      </c>
      <c r="F2641" s="3">
        <v>31.459551000000001</v>
      </c>
      <c r="G2641">
        <v>255724000</v>
      </c>
      <c r="H2641" t="str">
        <f>TEXT(AppleStock[[#This Row],[Date]],"dddd")</f>
        <v>Thursday</v>
      </c>
      <c r="I2641" t="str">
        <f>MID(AppleStock[[#This Row],[Day]],1,FIND("day",AppleStock[[#This Row],[Day]])-1)</f>
        <v>Thurs</v>
      </c>
      <c r="J2641" s="3">
        <f>AppleStock[[#This Row],[Open]]-AppleStock[[#This Row],[Close]]</f>
        <v>0.83142799999999539</v>
      </c>
      <c r="K2641" t="str">
        <f>IF(AppleStock[[#This Row],[Day Change]]&gt;0,"UP","DOWN")</f>
        <v>UP</v>
      </c>
      <c r="L2641" s="2">
        <v>10</v>
      </c>
      <c r="Q2641" s="15"/>
    </row>
    <row r="2642" spans="1:17" x14ac:dyDescent="0.25">
      <c r="A2642" s="1">
        <v>40361</v>
      </c>
      <c r="B2642" s="3">
        <v>35.784286000000002</v>
      </c>
      <c r="C2642" s="3">
        <v>35.847141000000001</v>
      </c>
      <c r="D2642" s="3">
        <v>34.742859000000003</v>
      </c>
      <c r="E2642" s="3">
        <v>35.277141999999998</v>
      </c>
      <c r="F2642" s="3">
        <v>31.264568000000001</v>
      </c>
      <c r="G2642">
        <v>173460700</v>
      </c>
      <c r="H2642" t="str">
        <f>TEXT(AppleStock[[#This Row],[Date]],"dddd")</f>
        <v>Friday</v>
      </c>
      <c r="I2642" t="str">
        <f>MID(AppleStock[[#This Row],[Day]],1,FIND("day",AppleStock[[#This Row],[Day]])-1)</f>
        <v>Fri</v>
      </c>
      <c r="J2642" s="3">
        <f>AppleStock[[#This Row],[Open]]-AppleStock[[#This Row],[Close]]</f>
        <v>0.50714400000000381</v>
      </c>
      <c r="K2642" t="str">
        <f>IF(AppleStock[[#This Row],[Day Change]]&gt;0,"UP","DOWN")</f>
        <v>UP</v>
      </c>
      <c r="L2642" s="2">
        <v>10</v>
      </c>
      <c r="Q2642" s="15"/>
    </row>
    <row r="2643" spans="1:17" x14ac:dyDescent="0.25">
      <c r="A2643" s="1">
        <v>40365</v>
      </c>
      <c r="B2643" s="3">
        <v>35.857143000000001</v>
      </c>
      <c r="C2643" s="3">
        <v>36.114285000000002</v>
      </c>
      <c r="D2643" s="3">
        <v>35.165714000000001</v>
      </c>
      <c r="E2643" s="3">
        <v>35.518569999999997</v>
      </c>
      <c r="F2643" s="3">
        <v>31.478536999999999</v>
      </c>
      <c r="G2643">
        <v>153808900</v>
      </c>
      <c r="H2643" t="str">
        <f>TEXT(AppleStock[[#This Row],[Date]],"dddd")</f>
        <v>Tuesday</v>
      </c>
      <c r="I2643" t="str">
        <f>MID(AppleStock[[#This Row],[Day]],1,FIND("day",AppleStock[[#This Row],[Day]])-1)</f>
        <v>Tues</v>
      </c>
      <c r="J2643" s="3">
        <f>AppleStock[[#This Row],[Open]]-AppleStock[[#This Row],[Close]]</f>
        <v>0.33857300000000379</v>
      </c>
      <c r="K2643" t="str">
        <f>IF(AppleStock[[#This Row],[Day Change]]&gt;0,"UP","DOWN")</f>
        <v>UP</v>
      </c>
      <c r="L2643" s="2">
        <v>10</v>
      </c>
      <c r="Q2643" s="15"/>
    </row>
    <row r="2644" spans="1:17" x14ac:dyDescent="0.25">
      <c r="A2644" s="1">
        <v>40366</v>
      </c>
      <c r="B2644" s="3">
        <v>35.784286000000002</v>
      </c>
      <c r="C2644" s="3">
        <v>36.967143999999998</v>
      </c>
      <c r="D2644" s="3">
        <v>35.678570000000001</v>
      </c>
      <c r="E2644" s="3">
        <v>36.952857999999999</v>
      </c>
      <c r="F2644" s="3">
        <v>32.749682999999997</v>
      </c>
      <c r="G2644">
        <v>163639000</v>
      </c>
      <c r="H2644" t="str">
        <f>TEXT(AppleStock[[#This Row],[Date]],"dddd")</f>
        <v>Wednesday</v>
      </c>
      <c r="I2644" t="str">
        <f>MID(AppleStock[[#This Row],[Day]],1,FIND("day",AppleStock[[#This Row],[Day]])-1)</f>
        <v>Wednes</v>
      </c>
      <c r="J2644" s="3">
        <f>AppleStock[[#This Row],[Open]]-AppleStock[[#This Row],[Close]]</f>
        <v>-1.1685719999999975</v>
      </c>
      <c r="K2644" t="str">
        <f>IF(AppleStock[[#This Row],[Day Change]]&gt;0,"UP","DOWN")</f>
        <v>DOWN</v>
      </c>
      <c r="L2644" s="2">
        <v>10</v>
      </c>
      <c r="Q2644" s="15"/>
    </row>
    <row r="2645" spans="1:17" x14ac:dyDescent="0.25">
      <c r="A2645" s="1">
        <v>40367</v>
      </c>
      <c r="B2645" s="3">
        <v>37.497143000000001</v>
      </c>
      <c r="C2645" s="3">
        <v>37.557144000000001</v>
      </c>
      <c r="D2645" s="3">
        <v>36.412857000000002</v>
      </c>
      <c r="E2645" s="3">
        <v>36.869999</v>
      </c>
      <c r="F2645" s="3">
        <v>32.676254</v>
      </c>
      <c r="G2645">
        <v>184536100</v>
      </c>
      <c r="H2645" t="str">
        <f>TEXT(AppleStock[[#This Row],[Date]],"dddd")</f>
        <v>Thursday</v>
      </c>
      <c r="I2645" t="str">
        <f>MID(AppleStock[[#This Row],[Day]],1,FIND("day",AppleStock[[#This Row],[Day]])-1)</f>
        <v>Thurs</v>
      </c>
      <c r="J2645" s="3">
        <f>AppleStock[[#This Row],[Open]]-AppleStock[[#This Row],[Close]]</f>
        <v>0.62714400000000126</v>
      </c>
      <c r="K2645" t="str">
        <f>IF(AppleStock[[#This Row],[Day Change]]&gt;0,"UP","DOWN")</f>
        <v>UP</v>
      </c>
      <c r="L2645" s="2">
        <v>10</v>
      </c>
      <c r="Q2645" s="15"/>
    </row>
    <row r="2646" spans="1:17" x14ac:dyDescent="0.25">
      <c r="A2646" s="1">
        <v>40368</v>
      </c>
      <c r="B2646" s="3">
        <v>36.698569999999997</v>
      </c>
      <c r="C2646" s="3">
        <v>37.128571000000001</v>
      </c>
      <c r="D2646" s="3">
        <v>36.451427000000002</v>
      </c>
      <c r="E2646" s="3">
        <v>37.088569999999997</v>
      </c>
      <c r="F2646" s="3">
        <v>32.869971999999997</v>
      </c>
      <c r="G2646">
        <v>108330600</v>
      </c>
      <c r="H2646" t="str">
        <f>TEXT(AppleStock[[#This Row],[Date]],"dddd")</f>
        <v>Friday</v>
      </c>
      <c r="I2646" t="str">
        <f>MID(AppleStock[[#This Row],[Day]],1,FIND("day",AppleStock[[#This Row],[Day]])-1)</f>
        <v>Fri</v>
      </c>
      <c r="J2646" s="3">
        <f>AppleStock[[#This Row],[Open]]-AppleStock[[#This Row],[Close]]</f>
        <v>-0.39000000000000057</v>
      </c>
      <c r="K2646" t="str">
        <f>IF(AppleStock[[#This Row],[Day Change]]&gt;0,"UP","DOWN")</f>
        <v>DOWN</v>
      </c>
      <c r="L2646" s="2">
        <v>10</v>
      </c>
      <c r="Q2646" s="15"/>
    </row>
    <row r="2647" spans="1:17" x14ac:dyDescent="0.25">
      <c r="A2647" s="1">
        <v>40371</v>
      </c>
      <c r="B2647" s="3">
        <v>36.932858000000003</v>
      </c>
      <c r="C2647" s="3">
        <v>37.407142999999998</v>
      </c>
      <c r="D2647" s="3">
        <v>36.408572999999997</v>
      </c>
      <c r="E2647" s="3">
        <v>36.755713999999998</v>
      </c>
      <c r="F2647" s="3">
        <v>32.574966000000003</v>
      </c>
      <c r="G2647">
        <v>140719600</v>
      </c>
      <c r="H2647" t="str">
        <f>TEXT(AppleStock[[#This Row],[Date]],"dddd")</f>
        <v>Monday</v>
      </c>
      <c r="I2647" t="str">
        <f>MID(AppleStock[[#This Row],[Day]],1,FIND("day",AppleStock[[#This Row],[Day]])-1)</f>
        <v>Mon</v>
      </c>
      <c r="J2647" s="3">
        <f>AppleStock[[#This Row],[Open]]-AppleStock[[#This Row],[Close]]</f>
        <v>0.17714400000000552</v>
      </c>
      <c r="K2647" t="str">
        <f>IF(AppleStock[[#This Row],[Day Change]]&gt;0,"UP","DOWN")</f>
        <v>UP</v>
      </c>
      <c r="L2647" s="2">
        <v>10</v>
      </c>
      <c r="Q2647" s="15"/>
    </row>
    <row r="2648" spans="1:17" x14ac:dyDescent="0.25">
      <c r="A2648" s="1">
        <v>40372</v>
      </c>
      <c r="B2648" s="3">
        <v>36.617142000000001</v>
      </c>
      <c r="C2648" s="3">
        <v>36.628571000000001</v>
      </c>
      <c r="D2648" s="3">
        <v>35.204284999999999</v>
      </c>
      <c r="E2648" s="3">
        <v>35.971428000000003</v>
      </c>
      <c r="F2648" s="3">
        <v>31.879878999999999</v>
      </c>
      <c r="G2648">
        <v>297731000</v>
      </c>
      <c r="H2648" t="str">
        <f>TEXT(AppleStock[[#This Row],[Date]],"dddd")</f>
        <v>Tuesday</v>
      </c>
      <c r="I2648" t="str">
        <f>MID(AppleStock[[#This Row],[Day]],1,FIND("day",AppleStock[[#This Row],[Day]])-1)</f>
        <v>Tues</v>
      </c>
      <c r="J2648" s="3">
        <f>AppleStock[[#This Row],[Open]]-AppleStock[[#This Row],[Close]]</f>
        <v>0.64571399999999812</v>
      </c>
      <c r="K2648" t="str">
        <f>IF(AppleStock[[#This Row],[Day Change]]&gt;0,"UP","DOWN")</f>
        <v>UP</v>
      </c>
      <c r="L2648" s="2">
        <v>10</v>
      </c>
      <c r="Q2648" s="15"/>
    </row>
    <row r="2649" spans="1:17" x14ac:dyDescent="0.25">
      <c r="A2649" s="1">
        <v>40373</v>
      </c>
      <c r="B2649" s="3">
        <v>35.625712999999998</v>
      </c>
      <c r="C2649" s="3">
        <v>36.542858000000003</v>
      </c>
      <c r="D2649" s="3">
        <v>35.571429999999999</v>
      </c>
      <c r="E2649" s="3">
        <v>36.104286000000002</v>
      </c>
      <c r="F2649" s="3">
        <v>31.997627000000001</v>
      </c>
      <c r="G2649">
        <v>203011900</v>
      </c>
      <c r="H2649" t="str">
        <f>TEXT(AppleStock[[#This Row],[Date]],"dddd")</f>
        <v>Wednesday</v>
      </c>
      <c r="I2649" t="str">
        <f>MID(AppleStock[[#This Row],[Day]],1,FIND("day",AppleStock[[#This Row],[Day]])-1)</f>
        <v>Wednes</v>
      </c>
      <c r="J2649" s="3">
        <f>AppleStock[[#This Row],[Open]]-AppleStock[[#This Row],[Close]]</f>
        <v>-0.47857300000000436</v>
      </c>
      <c r="K2649" t="str">
        <f>IF(AppleStock[[#This Row],[Day Change]]&gt;0,"UP","DOWN")</f>
        <v>DOWN</v>
      </c>
      <c r="L2649" s="2">
        <v>10</v>
      </c>
      <c r="Q2649" s="15"/>
    </row>
    <row r="2650" spans="1:17" x14ac:dyDescent="0.25">
      <c r="A2650" s="1">
        <v>40374</v>
      </c>
      <c r="B2650" s="3">
        <v>35.46143</v>
      </c>
      <c r="C2650" s="3">
        <v>36.709999000000003</v>
      </c>
      <c r="D2650" s="3">
        <v>35.328570999999997</v>
      </c>
      <c r="E2650" s="3">
        <v>35.921429000000003</v>
      </c>
      <c r="F2650" s="3">
        <v>31.835569</v>
      </c>
      <c r="G2650">
        <v>206216500</v>
      </c>
      <c r="H2650" t="str">
        <f>TEXT(AppleStock[[#This Row],[Date]],"dddd")</f>
        <v>Thursday</v>
      </c>
      <c r="I2650" t="str">
        <f>MID(AppleStock[[#This Row],[Day]],1,FIND("day",AppleStock[[#This Row],[Day]])-1)</f>
        <v>Thurs</v>
      </c>
      <c r="J2650" s="3">
        <f>AppleStock[[#This Row],[Open]]-AppleStock[[#This Row],[Close]]</f>
        <v>-0.45999900000000338</v>
      </c>
      <c r="K2650" t="str">
        <f>IF(AppleStock[[#This Row],[Day Change]]&gt;0,"UP","DOWN")</f>
        <v>DOWN</v>
      </c>
      <c r="L2650" s="2">
        <v>10</v>
      </c>
      <c r="Q2650" s="15"/>
    </row>
    <row r="2651" spans="1:17" x14ac:dyDescent="0.25">
      <c r="A2651" s="1">
        <v>40375</v>
      </c>
      <c r="B2651" s="3">
        <v>36.168571</v>
      </c>
      <c r="C2651" s="3">
        <v>36.424286000000002</v>
      </c>
      <c r="D2651" s="3">
        <v>35.487144000000001</v>
      </c>
      <c r="E2651" s="3">
        <v>35.700001</v>
      </c>
      <c r="F2651" s="3">
        <v>31.639339</v>
      </c>
      <c r="G2651">
        <v>259964600</v>
      </c>
      <c r="H2651" t="str">
        <f>TEXT(AppleStock[[#This Row],[Date]],"dddd")</f>
        <v>Friday</v>
      </c>
      <c r="I2651" t="str">
        <f>MID(AppleStock[[#This Row],[Day]],1,FIND("day",AppleStock[[#This Row],[Day]])-1)</f>
        <v>Fri</v>
      </c>
      <c r="J2651" s="3">
        <f>AppleStock[[#This Row],[Open]]-AppleStock[[#This Row],[Close]]</f>
        <v>0.46856999999999971</v>
      </c>
      <c r="K2651" t="str">
        <f>IF(AppleStock[[#This Row],[Day Change]]&gt;0,"UP","DOWN")</f>
        <v>UP</v>
      </c>
      <c r="L2651" s="2">
        <v>10</v>
      </c>
      <c r="Q2651" s="15"/>
    </row>
    <row r="2652" spans="1:17" x14ac:dyDescent="0.25">
      <c r="A2652" s="1">
        <v>40378</v>
      </c>
      <c r="B2652" s="3">
        <v>35.697144000000002</v>
      </c>
      <c r="C2652" s="3">
        <v>35.697144000000002</v>
      </c>
      <c r="D2652" s="3">
        <v>34.228572999999997</v>
      </c>
      <c r="E2652" s="3">
        <v>35.082858999999999</v>
      </c>
      <c r="F2652" s="3">
        <v>31.092390000000002</v>
      </c>
      <c r="G2652">
        <v>256119500</v>
      </c>
      <c r="H2652" t="str">
        <f>TEXT(AppleStock[[#This Row],[Date]],"dddd")</f>
        <v>Monday</v>
      </c>
      <c r="I2652" t="str">
        <f>MID(AppleStock[[#This Row],[Day]],1,FIND("day",AppleStock[[#This Row],[Day]])-1)</f>
        <v>Mon</v>
      </c>
      <c r="J2652" s="3">
        <f>AppleStock[[#This Row],[Open]]-AppleStock[[#This Row],[Close]]</f>
        <v>0.61428500000000241</v>
      </c>
      <c r="K2652" t="str">
        <f>IF(AppleStock[[#This Row],[Day Change]]&gt;0,"UP","DOWN")</f>
        <v>UP</v>
      </c>
      <c r="L2652" s="2">
        <v>10</v>
      </c>
      <c r="Q2652" s="15"/>
    </row>
    <row r="2653" spans="1:17" x14ac:dyDescent="0.25">
      <c r="A2653" s="1">
        <v>40379</v>
      </c>
      <c r="B2653" s="3">
        <v>34.700001</v>
      </c>
      <c r="C2653" s="3">
        <v>36.128571000000001</v>
      </c>
      <c r="D2653" s="3">
        <v>34.287143999999998</v>
      </c>
      <c r="E2653" s="3">
        <v>35.984287000000002</v>
      </c>
      <c r="F2653" s="3">
        <v>31.891276999999999</v>
      </c>
      <c r="G2653">
        <v>268737700</v>
      </c>
      <c r="H2653" t="str">
        <f>TEXT(AppleStock[[#This Row],[Date]],"dddd")</f>
        <v>Tuesday</v>
      </c>
      <c r="I2653" t="str">
        <f>MID(AppleStock[[#This Row],[Day]],1,FIND("day",AppleStock[[#This Row],[Day]])-1)</f>
        <v>Tues</v>
      </c>
      <c r="J2653" s="3">
        <f>AppleStock[[#This Row],[Open]]-AppleStock[[#This Row],[Close]]</f>
        <v>-1.2842860000000016</v>
      </c>
      <c r="K2653" t="str">
        <f>IF(AppleStock[[#This Row],[Day Change]]&gt;0,"UP","DOWN")</f>
        <v>DOWN</v>
      </c>
      <c r="L2653" s="2">
        <v>10</v>
      </c>
      <c r="Q2653" s="15"/>
    </row>
    <row r="2654" spans="1:17" x14ac:dyDescent="0.25">
      <c r="A2654" s="1">
        <v>40380</v>
      </c>
      <c r="B2654" s="3">
        <v>37.869999</v>
      </c>
      <c r="C2654" s="3">
        <v>37.878571000000001</v>
      </c>
      <c r="D2654" s="3">
        <v>36.285713000000001</v>
      </c>
      <c r="E2654" s="3">
        <v>36.32</v>
      </c>
      <c r="F2654" s="3">
        <v>32.188808000000002</v>
      </c>
      <c r="G2654">
        <v>296417800</v>
      </c>
      <c r="H2654" t="str">
        <f>TEXT(AppleStock[[#This Row],[Date]],"dddd")</f>
        <v>Wednesday</v>
      </c>
      <c r="I2654" t="str">
        <f>MID(AppleStock[[#This Row],[Day]],1,FIND("day",AppleStock[[#This Row],[Day]])-1)</f>
        <v>Wednes</v>
      </c>
      <c r="J2654" s="3">
        <f>AppleStock[[#This Row],[Open]]-AppleStock[[#This Row],[Close]]</f>
        <v>1.5499989999999997</v>
      </c>
      <c r="K2654" t="str">
        <f>IF(AppleStock[[#This Row],[Day Change]]&gt;0,"UP","DOWN")</f>
        <v>UP</v>
      </c>
      <c r="L2654" s="2">
        <v>10</v>
      </c>
      <c r="Q2654" s="15"/>
    </row>
    <row r="2655" spans="1:17" x14ac:dyDescent="0.25">
      <c r="A2655" s="1">
        <v>40381</v>
      </c>
      <c r="B2655" s="3">
        <v>36.811427999999999</v>
      </c>
      <c r="C2655" s="3">
        <v>37.142856999999999</v>
      </c>
      <c r="D2655" s="3">
        <v>36.472858000000002</v>
      </c>
      <c r="E2655" s="3">
        <v>37.002856999999999</v>
      </c>
      <c r="F2655" s="3">
        <v>32.793995000000002</v>
      </c>
      <c r="G2655">
        <v>161329700</v>
      </c>
      <c r="H2655" t="str">
        <f>TEXT(AppleStock[[#This Row],[Date]],"dddd")</f>
        <v>Thursday</v>
      </c>
      <c r="I2655" t="str">
        <f>MID(AppleStock[[#This Row],[Day]],1,FIND("day",AppleStock[[#This Row],[Day]])-1)</f>
        <v>Thurs</v>
      </c>
      <c r="J2655" s="3">
        <f>AppleStock[[#This Row],[Open]]-AppleStock[[#This Row],[Close]]</f>
        <v>-0.19142899999999941</v>
      </c>
      <c r="K2655" t="str">
        <f>IF(AppleStock[[#This Row],[Day Change]]&gt;0,"UP","DOWN")</f>
        <v>DOWN</v>
      </c>
      <c r="L2655" s="2">
        <v>10</v>
      </c>
      <c r="Q2655" s="15"/>
    </row>
    <row r="2656" spans="1:17" x14ac:dyDescent="0.25">
      <c r="A2656" s="1">
        <v>40382</v>
      </c>
      <c r="B2656" s="3">
        <v>36.727142000000001</v>
      </c>
      <c r="C2656" s="3">
        <v>37.197144000000002</v>
      </c>
      <c r="D2656" s="3">
        <v>36.611426999999999</v>
      </c>
      <c r="E2656" s="3">
        <v>37.134284999999998</v>
      </c>
      <c r="F2656" s="3">
        <v>32.910473000000003</v>
      </c>
      <c r="G2656">
        <v>133347200</v>
      </c>
      <c r="H2656" t="str">
        <f>TEXT(AppleStock[[#This Row],[Date]],"dddd")</f>
        <v>Friday</v>
      </c>
      <c r="I2656" t="str">
        <f>MID(AppleStock[[#This Row],[Day]],1,FIND("day",AppleStock[[#This Row],[Day]])-1)</f>
        <v>Fri</v>
      </c>
      <c r="J2656" s="3">
        <f>AppleStock[[#This Row],[Open]]-AppleStock[[#This Row],[Close]]</f>
        <v>-0.40714299999999781</v>
      </c>
      <c r="K2656" t="str">
        <f>IF(AppleStock[[#This Row],[Day Change]]&gt;0,"UP","DOWN")</f>
        <v>DOWN</v>
      </c>
      <c r="L2656" s="2">
        <v>10</v>
      </c>
      <c r="Q2656" s="15"/>
    </row>
    <row r="2657" spans="1:17" x14ac:dyDescent="0.25">
      <c r="A2657" s="1">
        <v>40385</v>
      </c>
      <c r="B2657" s="3">
        <v>37.142856999999999</v>
      </c>
      <c r="C2657" s="3">
        <v>37.157142999999998</v>
      </c>
      <c r="D2657" s="3">
        <v>36.815716000000002</v>
      </c>
      <c r="E2657" s="3">
        <v>37.040000999999997</v>
      </c>
      <c r="F2657" s="3">
        <v>32.826926999999998</v>
      </c>
      <c r="G2657">
        <v>105137900</v>
      </c>
      <c r="H2657" t="str">
        <f>TEXT(AppleStock[[#This Row],[Date]],"dddd")</f>
        <v>Monday</v>
      </c>
      <c r="I2657" t="str">
        <f>MID(AppleStock[[#This Row],[Day]],1,FIND("day",AppleStock[[#This Row],[Day]])-1)</f>
        <v>Mon</v>
      </c>
      <c r="J2657" s="3">
        <f>AppleStock[[#This Row],[Open]]-AppleStock[[#This Row],[Close]]</f>
        <v>0.10285600000000272</v>
      </c>
      <c r="K2657" t="str">
        <f>IF(AppleStock[[#This Row],[Day Change]]&gt;0,"UP","DOWN")</f>
        <v>UP</v>
      </c>
      <c r="L2657" s="2">
        <v>10</v>
      </c>
      <c r="Q2657" s="15"/>
    </row>
    <row r="2658" spans="1:17" x14ac:dyDescent="0.25">
      <c r="A2658" s="1">
        <v>40386</v>
      </c>
      <c r="B2658" s="3">
        <v>37.267142999999997</v>
      </c>
      <c r="C2658" s="3">
        <v>37.828570999999997</v>
      </c>
      <c r="D2658" s="3">
        <v>37.185715000000002</v>
      </c>
      <c r="E2658" s="3">
        <v>37.725715999999998</v>
      </c>
      <c r="F2658" s="3">
        <v>33.434635</v>
      </c>
      <c r="G2658">
        <v>146192900</v>
      </c>
      <c r="H2658" t="str">
        <f>TEXT(AppleStock[[#This Row],[Date]],"dddd")</f>
        <v>Tuesday</v>
      </c>
      <c r="I2658" t="str">
        <f>MID(AppleStock[[#This Row],[Day]],1,FIND("day",AppleStock[[#This Row],[Day]])-1)</f>
        <v>Tues</v>
      </c>
      <c r="J2658" s="3">
        <f>AppleStock[[#This Row],[Open]]-AppleStock[[#This Row],[Close]]</f>
        <v>-0.45857300000000123</v>
      </c>
      <c r="K2658" t="str">
        <f>IF(AppleStock[[#This Row],[Day Change]]&gt;0,"UP","DOWN")</f>
        <v>DOWN</v>
      </c>
      <c r="L2658" s="2">
        <v>10</v>
      </c>
      <c r="Q2658" s="15"/>
    </row>
    <row r="2659" spans="1:17" x14ac:dyDescent="0.25">
      <c r="A2659" s="1">
        <v>40387</v>
      </c>
      <c r="B2659" s="3">
        <v>37.667141000000001</v>
      </c>
      <c r="C2659" s="3">
        <v>37.998573</v>
      </c>
      <c r="D2659" s="3">
        <v>37.178570000000001</v>
      </c>
      <c r="E2659" s="3">
        <v>37.279998999999997</v>
      </c>
      <c r="F2659" s="3">
        <v>33.039616000000002</v>
      </c>
      <c r="G2659">
        <v>129996300</v>
      </c>
      <c r="H2659" t="str">
        <f>TEXT(AppleStock[[#This Row],[Date]],"dddd")</f>
        <v>Wednesday</v>
      </c>
      <c r="I2659" t="str">
        <f>MID(AppleStock[[#This Row],[Day]],1,FIND("day",AppleStock[[#This Row],[Day]])-1)</f>
        <v>Wednes</v>
      </c>
      <c r="J2659" s="3">
        <f>AppleStock[[#This Row],[Open]]-AppleStock[[#This Row],[Close]]</f>
        <v>0.38714200000000432</v>
      </c>
      <c r="K2659" t="str">
        <f>IF(AppleStock[[#This Row],[Day Change]]&gt;0,"UP","DOWN")</f>
        <v>UP</v>
      </c>
      <c r="L2659" s="2">
        <v>10</v>
      </c>
      <c r="Q2659" s="15"/>
    </row>
    <row r="2660" spans="1:17" x14ac:dyDescent="0.25">
      <c r="A2660" s="1">
        <v>40388</v>
      </c>
      <c r="B2660" s="3">
        <v>37.244286000000002</v>
      </c>
      <c r="C2660" s="3">
        <v>37.521427000000003</v>
      </c>
      <c r="D2660" s="3">
        <v>36.585712000000001</v>
      </c>
      <c r="E2660" s="3">
        <v>36.872855999999999</v>
      </c>
      <c r="F2660" s="3">
        <v>32.678780000000003</v>
      </c>
      <c r="G2660">
        <v>160951700</v>
      </c>
      <c r="H2660" t="str">
        <f>TEXT(AppleStock[[#This Row],[Date]],"dddd")</f>
        <v>Thursday</v>
      </c>
      <c r="I2660" t="str">
        <f>MID(AppleStock[[#This Row],[Day]],1,FIND("day",AppleStock[[#This Row],[Day]])-1)</f>
        <v>Thurs</v>
      </c>
      <c r="J2660" s="3">
        <f>AppleStock[[#This Row],[Open]]-AppleStock[[#This Row],[Close]]</f>
        <v>0.3714300000000037</v>
      </c>
      <c r="K2660" t="str">
        <f>IF(AppleStock[[#This Row],[Day Change]]&gt;0,"UP","DOWN")</f>
        <v>UP</v>
      </c>
      <c r="L2660" s="2">
        <v>10</v>
      </c>
      <c r="Q2660" s="15"/>
    </row>
    <row r="2661" spans="1:17" x14ac:dyDescent="0.25">
      <c r="A2661" s="1">
        <v>40389</v>
      </c>
      <c r="B2661" s="3">
        <v>36.555714000000002</v>
      </c>
      <c r="C2661" s="3">
        <v>37.099997999999999</v>
      </c>
      <c r="D2661" s="3">
        <v>36.414287999999999</v>
      </c>
      <c r="E2661" s="3">
        <v>36.75</v>
      </c>
      <c r="F2661" s="3">
        <v>32.569896999999997</v>
      </c>
      <c r="G2661">
        <v>112052500</v>
      </c>
      <c r="H2661" t="str">
        <f>TEXT(AppleStock[[#This Row],[Date]],"dddd")</f>
        <v>Friday</v>
      </c>
      <c r="I2661" t="str">
        <f>MID(AppleStock[[#This Row],[Day]],1,FIND("day",AppleStock[[#This Row],[Day]])-1)</f>
        <v>Fri</v>
      </c>
      <c r="J2661" s="3">
        <f>AppleStock[[#This Row],[Open]]-AppleStock[[#This Row],[Close]]</f>
        <v>-0.19428599999999818</v>
      </c>
      <c r="K2661" t="str">
        <f>IF(AppleStock[[#This Row],[Day Change]]&gt;0,"UP","DOWN")</f>
        <v>DOWN</v>
      </c>
      <c r="L2661" s="2">
        <v>10</v>
      </c>
      <c r="Q2661" s="15"/>
    </row>
    <row r="2662" spans="1:17" x14ac:dyDescent="0.25">
      <c r="A2662" s="1">
        <v>40392</v>
      </c>
      <c r="B2662" s="3">
        <v>37.205714999999998</v>
      </c>
      <c r="C2662" s="3">
        <v>37.512855999999999</v>
      </c>
      <c r="D2662" s="3">
        <v>37.088569999999997</v>
      </c>
      <c r="E2662" s="3">
        <v>37.407142999999998</v>
      </c>
      <c r="F2662" s="3">
        <v>33.152298000000002</v>
      </c>
      <c r="G2662">
        <v>107013900</v>
      </c>
      <c r="H2662" t="str">
        <f>TEXT(AppleStock[[#This Row],[Date]],"dddd")</f>
        <v>Monday</v>
      </c>
      <c r="I2662" t="str">
        <f>MID(AppleStock[[#This Row],[Day]],1,FIND("day",AppleStock[[#This Row],[Day]])-1)</f>
        <v>Mon</v>
      </c>
      <c r="J2662" s="3">
        <f>AppleStock[[#This Row],[Open]]-AppleStock[[#This Row],[Close]]</f>
        <v>-0.20142799999999994</v>
      </c>
      <c r="K2662" t="str">
        <f>IF(AppleStock[[#This Row],[Day Change]]&gt;0,"UP","DOWN")</f>
        <v>DOWN</v>
      </c>
      <c r="L2662" s="2">
        <v>10</v>
      </c>
      <c r="Q2662" s="15"/>
    </row>
    <row r="2663" spans="1:17" x14ac:dyDescent="0.25">
      <c r="A2663" s="1">
        <v>40393</v>
      </c>
      <c r="B2663" s="3">
        <v>37.287143999999998</v>
      </c>
      <c r="C2663" s="3">
        <v>37.60857</v>
      </c>
      <c r="D2663" s="3">
        <v>37.060001</v>
      </c>
      <c r="E2663" s="3">
        <v>37.418571</v>
      </c>
      <c r="F2663" s="3">
        <v>33.162421999999999</v>
      </c>
      <c r="G2663">
        <v>104413400</v>
      </c>
      <c r="H2663" t="str">
        <f>TEXT(AppleStock[[#This Row],[Date]],"dddd")</f>
        <v>Tuesday</v>
      </c>
      <c r="I2663" t="str">
        <f>MID(AppleStock[[#This Row],[Day]],1,FIND("day",AppleStock[[#This Row],[Day]])-1)</f>
        <v>Tues</v>
      </c>
      <c r="J2663" s="3">
        <f>AppleStock[[#This Row],[Open]]-AppleStock[[#This Row],[Close]]</f>
        <v>-0.13142700000000218</v>
      </c>
      <c r="K2663" t="str">
        <f>IF(AppleStock[[#This Row],[Day Change]]&gt;0,"UP","DOWN")</f>
        <v>DOWN</v>
      </c>
      <c r="L2663" s="2">
        <v>10</v>
      </c>
      <c r="Q2663" s="15"/>
    </row>
    <row r="2664" spans="1:17" x14ac:dyDescent="0.25">
      <c r="A2664" s="1">
        <v>40394</v>
      </c>
      <c r="B2664" s="3">
        <v>37.548572999999998</v>
      </c>
      <c r="C2664" s="3">
        <v>37.754283999999998</v>
      </c>
      <c r="D2664" s="3">
        <v>37.187140999999997</v>
      </c>
      <c r="E2664" s="3">
        <v>37.568573000000001</v>
      </c>
      <c r="F2664" s="3">
        <v>33.295363999999999</v>
      </c>
      <c r="G2664">
        <v>105093800</v>
      </c>
      <c r="H2664" t="str">
        <f>TEXT(AppleStock[[#This Row],[Date]],"dddd")</f>
        <v>Wednesday</v>
      </c>
      <c r="I2664" t="str">
        <f>MID(AppleStock[[#This Row],[Day]],1,FIND("day",AppleStock[[#This Row],[Day]])-1)</f>
        <v>Wednes</v>
      </c>
      <c r="J2664" s="3">
        <f>AppleStock[[#This Row],[Open]]-AppleStock[[#This Row],[Close]]</f>
        <v>-2.0000000000003126E-2</v>
      </c>
      <c r="K2664" t="str">
        <f>IF(AppleStock[[#This Row],[Day Change]]&gt;0,"UP","DOWN")</f>
        <v>DOWN</v>
      </c>
      <c r="L2664" s="2">
        <v>10</v>
      </c>
      <c r="Q2664" s="15"/>
    </row>
    <row r="2665" spans="1:17" x14ac:dyDescent="0.25">
      <c r="A2665" s="1">
        <v>40395</v>
      </c>
      <c r="B2665" s="3">
        <v>37.389999000000003</v>
      </c>
      <c r="C2665" s="3">
        <v>37.597141000000001</v>
      </c>
      <c r="D2665" s="3">
        <v>37.221428000000003</v>
      </c>
      <c r="E2665" s="3">
        <v>37.385714999999998</v>
      </c>
      <c r="F2665" s="3">
        <v>33.133308</v>
      </c>
      <c r="G2665">
        <v>72274300</v>
      </c>
      <c r="H2665" t="str">
        <f>TEXT(AppleStock[[#This Row],[Date]],"dddd")</f>
        <v>Thursday</v>
      </c>
      <c r="I2665" t="str">
        <f>MID(AppleStock[[#This Row],[Day]],1,FIND("day",AppleStock[[#This Row],[Day]])-1)</f>
        <v>Thurs</v>
      </c>
      <c r="J2665" s="3">
        <f>AppleStock[[#This Row],[Open]]-AppleStock[[#This Row],[Close]]</f>
        <v>4.2840000000055056E-3</v>
      </c>
      <c r="K2665" t="str">
        <f>IF(AppleStock[[#This Row],[Day Change]]&gt;0,"UP","DOWN")</f>
        <v>UP</v>
      </c>
      <c r="L2665" s="2">
        <v>10</v>
      </c>
      <c r="Q2665" s="15"/>
    </row>
    <row r="2666" spans="1:17" x14ac:dyDescent="0.25">
      <c r="A2666" s="1">
        <v>40396</v>
      </c>
      <c r="B2666" s="3">
        <v>37.111426999999999</v>
      </c>
      <c r="C2666" s="3">
        <v>37.355713000000002</v>
      </c>
      <c r="D2666" s="3">
        <v>36.804287000000002</v>
      </c>
      <c r="E2666" s="3">
        <v>37.155715999999998</v>
      </c>
      <c r="F2666" s="3">
        <v>32.929465999999998</v>
      </c>
      <c r="G2666">
        <v>111224400</v>
      </c>
      <c r="H2666" t="str">
        <f>TEXT(AppleStock[[#This Row],[Date]],"dddd")</f>
        <v>Friday</v>
      </c>
      <c r="I2666" t="str">
        <f>MID(AppleStock[[#This Row],[Day]],1,FIND("day",AppleStock[[#This Row],[Day]])-1)</f>
        <v>Fri</v>
      </c>
      <c r="J2666" s="3">
        <f>AppleStock[[#This Row],[Open]]-AppleStock[[#This Row],[Close]]</f>
        <v>-4.4288999999999135E-2</v>
      </c>
      <c r="K2666" t="str">
        <f>IF(AppleStock[[#This Row],[Day Change]]&gt;0,"UP","DOWN")</f>
        <v>DOWN</v>
      </c>
      <c r="L2666" s="2">
        <v>10</v>
      </c>
      <c r="Q2666" s="15"/>
    </row>
    <row r="2667" spans="1:17" x14ac:dyDescent="0.25">
      <c r="A2667" s="1">
        <v>40399</v>
      </c>
      <c r="B2667" s="3">
        <v>37.354286000000002</v>
      </c>
      <c r="C2667" s="3">
        <v>37.450001</v>
      </c>
      <c r="D2667" s="3">
        <v>37.081429</v>
      </c>
      <c r="E2667" s="3">
        <v>37.392856999999999</v>
      </c>
      <c r="F2667" s="3">
        <v>33.139645000000002</v>
      </c>
      <c r="G2667">
        <v>75782000</v>
      </c>
      <c r="H2667" t="str">
        <f>TEXT(AppleStock[[#This Row],[Date]],"dddd")</f>
        <v>Monday</v>
      </c>
      <c r="I2667" t="str">
        <f>MID(AppleStock[[#This Row],[Day]],1,FIND("day",AppleStock[[#This Row],[Day]])-1)</f>
        <v>Mon</v>
      </c>
      <c r="J2667" s="3">
        <f>AppleStock[[#This Row],[Open]]-AppleStock[[#This Row],[Close]]</f>
        <v>-3.8570999999997468E-2</v>
      </c>
      <c r="K2667" t="str">
        <f>IF(AppleStock[[#This Row],[Day Change]]&gt;0,"UP","DOWN")</f>
        <v>DOWN</v>
      </c>
      <c r="L2667" s="2">
        <v>10</v>
      </c>
      <c r="Q2667" s="15"/>
    </row>
    <row r="2668" spans="1:17" x14ac:dyDescent="0.25">
      <c r="A2668" s="1">
        <v>40400</v>
      </c>
      <c r="B2668" s="3">
        <v>37.121428999999999</v>
      </c>
      <c r="C2668" s="3">
        <v>37.207141999999997</v>
      </c>
      <c r="D2668" s="3">
        <v>36.792858000000003</v>
      </c>
      <c r="E2668" s="3">
        <v>37.058571000000001</v>
      </c>
      <c r="F2668" s="3">
        <v>32.843369000000003</v>
      </c>
      <c r="G2668">
        <v>112980000</v>
      </c>
      <c r="H2668" t="str">
        <f>TEXT(AppleStock[[#This Row],[Date]],"dddd")</f>
        <v>Tuesday</v>
      </c>
      <c r="I2668" t="str">
        <f>MID(AppleStock[[#This Row],[Day]],1,FIND("day",AppleStock[[#This Row],[Day]])-1)</f>
        <v>Tues</v>
      </c>
      <c r="J2668" s="3">
        <f>AppleStock[[#This Row],[Open]]-AppleStock[[#This Row],[Close]]</f>
        <v>6.2857999999998526E-2</v>
      </c>
      <c r="K2668" t="str">
        <f>IF(AppleStock[[#This Row],[Day Change]]&gt;0,"UP","DOWN")</f>
        <v>UP</v>
      </c>
      <c r="L2668" s="2">
        <v>10</v>
      </c>
      <c r="Q2668" s="15"/>
    </row>
    <row r="2669" spans="1:17" x14ac:dyDescent="0.25">
      <c r="A2669" s="1">
        <v>40401</v>
      </c>
      <c r="B2669" s="3">
        <v>36.485714000000002</v>
      </c>
      <c r="C2669" s="3">
        <v>36.527141999999998</v>
      </c>
      <c r="D2669" s="3">
        <v>35.687140999999997</v>
      </c>
      <c r="E2669" s="3">
        <v>35.741427999999999</v>
      </c>
      <c r="F2669" s="3">
        <v>31.67605</v>
      </c>
      <c r="G2669">
        <v>155013600</v>
      </c>
      <c r="H2669" t="str">
        <f>TEXT(AppleStock[[#This Row],[Date]],"dddd")</f>
        <v>Wednesday</v>
      </c>
      <c r="I2669" t="str">
        <f>MID(AppleStock[[#This Row],[Day]],1,FIND("day",AppleStock[[#This Row],[Day]])-1)</f>
        <v>Wednes</v>
      </c>
      <c r="J2669" s="3">
        <f>AppleStock[[#This Row],[Open]]-AppleStock[[#This Row],[Close]]</f>
        <v>0.74428600000000245</v>
      </c>
      <c r="K2669" t="str">
        <f>IF(AppleStock[[#This Row],[Day Change]]&gt;0,"UP","DOWN")</f>
        <v>UP</v>
      </c>
      <c r="L2669" s="2">
        <v>10</v>
      </c>
      <c r="Q2669" s="15"/>
    </row>
    <row r="2670" spans="1:17" x14ac:dyDescent="0.25">
      <c r="A2670" s="1">
        <v>40402</v>
      </c>
      <c r="B2670" s="3">
        <v>35.241427999999999</v>
      </c>
      <c r="C2670" s="3">
        <v>36.157142999999998</v>
      </c>
      <c r="D2670" s="3">
        <v>35.159999999999997</v>
      </c>
      <c r="E2670" s="3">
        <v>35.970001000000003</v>
      </c>
      <c r="F2670" s="3">
        <v>31.878626000000001</v>
      </c>
      <c r="G2670">
        <v>133730100</v>
      </c>
      <c r="H2670" t="str">
        <f>TEXT(AppleStock[[#This Row],[Date]],"dddd")</f>
        <v>Thursday</v>
      </c>
      <c r="I2670" t="str">
        <f>MID(AppleStock[[#This Row],[Day]],1,FIND("day",AppleStock[[#This Row],[Day]])-1)</f>
        <v>Thurs</v>
      </c>
      <c r="J2670" s="3">
        <f>AppleStock[[#This Row],[Open]]-AppleStock[[#This Row],[Close]]</f>
        <v>-0.72857300000000436</v>
      </c>
      <c r="K2670" t="str">
        <f>IF(AppleStock[[#This Row],[Day Change]]&gt;0,"UP","DOWN")</f>
        <v>DOWN</v>
      </c>
      <c r="L2670" s="2">
        <v>10</v>
      </c>
      <c r="Q2670" s="15"/>
    </row>
    <row r="2671" spans="1:17" x14ac:dyDescent="0.25">
      <c r="A2671" s="1">
        <v>40403</v>
      </c>
      <c r="B2671" s="3">
        <v>35.950001</v>
      </c>
      <c r="C2671" s="3">
        <v>35.982857000000003</v>
      </c>
      <c r="D2671" s="3">
        <v>35.584285999999999</v>
      </c>
      <c r="E2671" s="3">
        <v>35.585712000000001</v>
      </c>
      <c r="F2671" s="3">
        <v>31.538038</v>
      </c>
      <c r="G2671">
        <v>88717300</v>
      </c>
      <c r="H2671" t="str">
        <f>TEXT(AppleStock[[#This Row],[Date]],"dddd")</f>
        <v>Friday</v>
      </c>
      <c r="I2671" t="str">
        <f>MID(AppleStock[[#This Row],[Day]],1,FIND("day",AppleStock[[#This Row],[Day]])-1)</f>
        <v>Fri</v>
      </c>
      <c r="J2671" s="3">
        <f>AppleStock[[#This Row],[Open]]-AppleStock[[#This Row],[Close]]</f>
        <v>0.36428899999999942</v>
      </c>
      <c r="K2671" t="str">
        <f>IF(AppleStock[[#This Row],[Day Change]]&gt;0,"UP","DOWN")</f>
        <v>UP</v>
      </c>
      <c r="L2671" s="2">
        <v>10</v>
      </c>
      <c r="Q2671" s="15"/>
    </row>
    <row r="2672" spans="1:17" x14ac:dyDescent="0.25">
      <c r="A2672" s="1">
        <v>40406</v>
      </c>
      <c r="B2672" s="3">
        <v>35.368572</v>
      </c>
      <c r="C2672" s="3">
        <v>35.715713999999998</v>
      </c>
      <c r="D2672" s="3">
        <v>35.231430000000003</v>
      </c>
      <c r="E2672" s="3">
        <v>35.377144000000001</v>
      </c>
      <c r="F2672" s="3">
        <v>31.353193000000001</v>
      </c>
      <c r="G2672">
        <v>79607500</v>
      </c>
      <c r="H2672" t="str">
        <f>TEXT(AppleStock[[#This Row],[Date]],"dddd")</f>
        <v>Monday</v>
      </c>
      <c r="I2672" t="str">
        <f>MID(AppleStock[[#This Row],[Day]],1,FIND("day",AppleStock[[#This Row],[Day]])-1)</f>
        <v>Mon</v>
      </c>
      <c r="J2672" s="3">
        <f>AppleStock[[#This Row],[Open]]-AppleStock[[#This Row],[Close]]</f>
        <v>-8.5720000000009122E-3</v>
      </c>
      <c r="K2672" t="str">
        <f>IF(AppleStock[[#This Row],[Day Change]]&gt;0,"UP","DOWN")</f>
        <v>DOWN</v>
      </c>
      <c r="L2672" s="2">
        <v>10</v>
      </c>
      <c r="Q2672" s="15"/>
    </row>
    <row r="2673" spans="1:17" x14ac:dyDescent="0.25">
      <c r="A2673" s="1">
        <v>40407</v>
      </c>
      <c r="B2673" s="3">
        <v>35.725715999999998</v>
      </c>
      <c r="C2673" s="3">
        <v>36.375712999999998</v>
      </c>
      <c r="D2673" s="3">
        <v>35.599997999999999</v>
      </c>
      <c r="E2673" s="3">
        <v>35.995716000000002</v>
      </c>
      <c r="F2673" s="3">
        <v>31.901409000000001</v>
      </c>
      <c r="G2673">
        <v>105660100</v>
      </c>
      <c r="H2673" t="str">
        <f>TEXT(AppleStock[[#This Row],[Date]],"dddd")</f>
        <v>Tuesday</v>
      </c>
      <c r="I2673" t="str">
        <f>MID(AppleStock[[#This Row],[Day]],1,FIND("day",AppleStock[[#This Row],[Day]])-1)</f>
        <v>Tues</v>
      </c>
      <c r="J2673" s="3">
        <f>AppleStock[[#This Row],[Open]]-AppleStock[[#This Row],[Close]]</f>
        <v>-0.27000000000000313</v>
      </c>
      <c r="K2673" t="str">
        <f>IF(AppleStock[[#This Row],[Day Change]]&gt;0,"UP","DOWN")</f>
        <v>DOWN</v>
      </c>
      <c r="L2673" s="2">
        <v>10</v>
      </c>
      <c r="Q2673" s="15"/>
    </row>
    <row r="2674" spans="1:17" x14ac:dyDescent="0.25">
      <c r="A2674" s="1">
        <v>40408</v>
      </c>
      <c r="B2674" s="3">
        <v>36.051430000000003</v>
      </c>
      <c r="C2674" s="3">
        <v>36.381428</v>
      </c>
      <c r="D2674" s="3">
        <v>35.939999</v>
      </c>
      <c r="E2674" s="3">
        <v>36.152858999999999</v>
      </c>
      <c r="F2674" s="3">
        <v>32.040667999999997</v>
      </c>
      <c r="G2674">
        <v>84924000</v>
      </c>
      <c r="H2674" t="str">
        <f>TEXT(AppleStock[[#This Row],[Date]],"dddd")</f>
        <v>Wednesday</v>
      </c>
      <c r="I2674" t="str">
        <f>MID(AppleStock[[#This Row],[Day]],1,FIND("day",AppleStock[[#This Row],[Day]])-1)</f>
        <v>Wednes</v>
      </c>
      <c r="J2674" s="3">
        <f>AppleStock[[#This Row],[Open]]-AppleStock[[#This Row],[Close]]</f>
        <v>-0.10142899999999599</v>
      </c>
      <c r="K2674" t="str">
        <f>IF(AppleStock[[#This Row],[Day Change]]&gt;0,"UP","DOWN")</f>
        <v>DOWN</v>
      </c>
      <c r="L2674" s="2">
        <v>10</v>
      </c>
      <c r="Q2674" s="15"/>
    </row>
    <row r="2675" spans="1:17" x14ac:dyDescent="0.25">
      <c r="A2675" s="1">
        <v>40409</v>
      </c>
      <c r="B2675" s="3">
        <v>36.119999</v>
      </c>
      <c r="C2675" s="3">
        <v>36.21143</v>
      </c>
      <c r="D2675" s="3">
        <v>35.525714999999998</v>
      </c>
      <c r="E2675" s="3">
        <v>35.697144000000002</v>
      </c>
      <c r="F2675" s="3">
        <v>31.636803</v>
      </c>
      <c r="G2675">
        <v>106676500</v>
      </c>
      <c r="H2675" t="str">
        <f>TEXT(AppleStock[[#This Row],[Date]],"dddd")</f>
        <v>Thursday</v>
      </c>
      <c r="I2675" t="str">
        <f>MID(AppleStock[[#This Row],[Day]],1,FIND("day",AppleStock[[#This Row],[Day]])-1)</f>
        <v>Thurs</v>
      </c>
      <c r="J2675" s="3">
        <f>AppleStock[[#This Row],[Open]]-AppleStock[[#This Row],[Close]]</f>
        <v>0.42285499999999843</v>
      </c>
      <c r="K2675" t="str">
        <f>IF(AppleStock[[#This Row],[Day Change]]&gt;0,"UP","DOWN")</f>
        <v>UP</v>
      </c>
      <c r="L2675" s="2">
        <v>10</v>
      </c>
      <c r="Q2675" s="15"/>
    </row>
    <row r="2676" spans="1:17" x14ac:dyDescent="0.25">
      <c r="A2676" s="1">
        <v>40410</v>
      </c>
      <c r="B2676" s="3">
        <v>35.627144000000001</v>
      </c>
      <c r="C2676" s="3">
        <v>36.274284000000002</v>
      </c>
      <c r="D2676" s="3">
        <v>35.571429999999999</v>
      </c>
      <c r="E2676" s="3">
        <v>35.662857000000002</v>
      </c>
      <c r="F2676" s="3">
        <v>31.606418999999999</v>
      </c>
      <c r="G2676">
        <v>96057500</v>
      </c>
      <c r="H2676" t="str">
        <f>TEXT(AppleStock[[#This Row],[Date]],"dddd")</f>
        <v>Friday</v>
      </c>
      <c r="I2676" t="str">
        <f>MID(AppleStock[[#This Row],[Day]],1,FIND("day",AppleStock[[#This Row],[Day]])-1)</f>
        <v>Fri</v>
      </c>
      <c r="J2676" s="3">
        <f>AppleStock[[#This Row],[Open]]-AppleStock[[#This Row],[Close]]</f>
        <v>-3.5713000000001216E-2</v>
      </c>
      <c r="K2676" t="str">
        <f>IF(AppleStock[[#This Row],[Day Change]]&gt;0,"UP","DOWN")</f>
        <v>DOWN</v>
      </c>
      <c r="L2676" s="2">
        <v>10</v>
      </c>
      <c r="Q2676" s="15"/>
    </row>
    <row r="2677" spans="1:17" x14ac:dyDescent="0.25">
      <c r="A2677" s="1">
        <v>40413</v>
      </c>
      <c r="B2677" s="3">
        <v>35.970001000000003</v>
      </c>
      <c r="C2677" s="3">
        <v>36</v>
      </c>
      <c r="D2677" s="3">
        <v>35.035713000000001</v>
      </c>
      <c r="E2677" s="3">
        <v>35.114285000000002</v>
      </c>
      <c r="F2677" s="3">
        <v>31.120235000000001</v>
      </c>
      <c r="G2677">
        <v>103510400</v>
      </c>
      <c r="H2677" t="str">
        <f>TEXT(AppleStock[[#This Row],[Date]],"dddd")</f>
        <v>Monday</v>
      </c>
      <c r="I2677" t="str">
        <f>MID(AppleStock[[#This Row],[Day]],1,FIND("day",AppleStock[[#This Row],[Day]])-1)</f>
        <v>Mon</v>
      </c>
      <c r="J2677" s="3">
        <f>AppleStock[[#This Row],[Open]]-AppleStock[[#This Row],[Close]]</f>
        <v>0.85571600000000103</v>
      </c>
      <c r="K2677" t="str">
        <f>IF(AppleStock[[#This Row],[Day Change]]&gt;0,"UP","DOWN")</f>
        <v>UP</v>
      </c>
      <c r="L2677" s="2">
        <v>10</v>
      </c>
      <c r="Q2677" s="15"/>
    </row>
    <row r="2678" spans="1:17" x14ac:dyDescent="0.25">
      <c r="A2678" s="1">
        <v>40414</v>
      </c>
      <c r="B2678" s="3">
        <v>34.667141000000001</v>
      </c>
      <c r="C2678" s="3">
        <v>34.714286999999999</v>
      </c>
      <c r="D2678" s="3">
        <v>34.092857000000002</v>
      </c>
      <c r="E2678" s="3">
        <v>34.275714999999998</v>
      </c>
      <c r="F2678" s="3">
        <v>30.377044999999999</v>
      </c>
      <c r="G2678">
        <v>150641400</v>
      </c>
      <c r="H2678" t="str">
        <f>TEXT(AppleStock[[#This Row],[Date]],"dddd")</f>
        <v>Tuesday</v>
      </c>
      <c r="I2678" t="str">
        <f>MID(AppleStock[[#This Row],[Day]],1,FIND("day",AppleStock[[#This Row],[Day]])-1)</f>
        <v>Tues</v>
      </c>
      <c r="J2678" s="3">
        <f>AppleStock[[#This Row],[Open]]-AppleStock[[#This Row],[Close]]</f>
        <v>0.39142600000000272</v>
      </c>
      <c r="K2678" t="str">
        <f>IF(AppleStock[[#This Row],[Day Change]]&gt;0,"UP","DOWN")</f>
        <v>UP</v>
      </c>
      <c r="L2678" s="2">
        <v>10</v>
      </c>
      <c r="Q2678" s="15"/>
    </row>
    <row r="2679" spans="1:17" x14ac:dyDescent="0.25">
      <c r="A2679" s="1">
        <v>40415</v>
      </c>
      <c r="B2679" s="3">
        <v>34.005713999999998</v>
      </c>
      <c r="C2679" s="3">
        <v>34.855713000000002</v>
      </c>
      <c r="D2679" s="3">
        <v>33.885714999999998</v>
      </c>
      <c r="E2679" s="3">
        <v>34.698569999999997</v>
      </c>
      <c r="F2679" s="3">
        <v>30.751809999999999</v>
      </c>
      <c r="G2679">
        <v>149216900</v>
      </c>
      <c r="H2679" t="str">
        <f>TEXT(AppleStock[[#This Row],[Date]],"dddd")</f>
        <v>Wednesday</v>
      </c>
      <c r="I2679" t="str">
        <f>MID(AppleStock[[#This Row],[Day]],1,FIND("day",AppleStock[[#This Row],[Day]])-1)</f>
        <v>Wednes</v>
      </c>
      <c r="J2679" s="3">
        <f>AppleStock[[#This Row],[Open]]-AppleStock[[#This Row],[Close]]</f>
        <v>-0.69285599999999903</v>
      </c>
      <c r="K2679" t="str">
        <f>IF(AppleStock[[#This Row],[Day Change]]&gt;0,"UP","DOWN")</f>
        <v>DOWN</v>
      </c>
      <c r="L2679" s="2">
        <v>10</v>
      </c>
      <c r="Q2679" s="15"/>
    </row>
    <row r="2680" spans="1:17" x14ac:dyDescent="0.25">
      <c r="A2680" s="1">
        <v>40416</v>
      </c>
      <c r="B2680" s="3">
        <v>35.064284999999998</v>
      </c>
      <c r="C2680" s="3">
        <v>35.107143000000001</v>
      </c>
      <c r="D2680" s="3">
        <v>34.325713999999998</v>
      </c>
      <c r="E2680" s="3">
        <v>34.325713999999998</v>
      </c>
      <c r="F2680" s="3">
        <v>30.421365999999999</v>
      </c>
      <c r="G2680">
        <v>116626300</v>
      </c>
      <c r="H2680" t="str">
        <f>TEXT(AppleStock[[#This Row],[Date]],"dddd")</f>
        <v>Thursday</v>
      </c>
      <c r="I2680" t="str">
        <f>MID(AppleStock[[#This Row],[Day]],1,FIND("day",AppleStock[[#This Row],[Day]])-1)</f>
        <v>Thurs</v>
      </c>
      <c r="J2680" s="3">
        <f>AppleStock[[#This Row],[Open]]-AppleStock[[#This Row],[Close]]</f>
        <v>0.73857100000000031</v>
      </c>
      <c r="K2680" t="str">
        <f>IF(AppleStock[[#This Row],[Day Change]]&gt;0,"UP","DOWN")</f>
        <v>UP</v>
      </c>
      <c r="L2680" s="2">
        <v>10</v>
      </c>
      <c r="Q2680" s="15"/>
    </row>
    <row r="2681" spans="1:17" x14ac:dyDescent="0.25">
      <c r="A2681" s="1">
        <v>40417</v>
      </c>
      <c r="B2681" s="3">
        <v>34.535713000000001</v>
      </c>
      <c r="C2681" s="3">
        <v>34.658572999999997</v>
      </c>
      <c r="D2681" s="3">
        <v>33.651428000000003</v>
      </c>
      <c r="E2681" s="3">
        <v>34.517142999999997</v>
      </c>
      <c r="F2681" s="3">
        <v>30.591021000000001</v>
      </c>
      <c r="G2681">
        <v>137097800</v>
      </c>
      <c r="H2681" t="str">
        <f>TEXT(AppleStock[[#This Row],[Date]],"dddd")</f>
        <v>Friday</v>
      </c>
      <c r="I2681" t="str">
        <f>MID(AppleStock[[#This Row],[Day]],1,FIND("day",AppleStock[[#This Row],[Day]])-1)</f>
        <v>Fri</v>
      </c>
      <c r="J2681" s="3">
        <f>AppleStock[[#This Row],[Open]]-AppleStock[[#This Row],[Close]]</f>
        <v>1.8570000000003972E-2</v>
      </c>
      <c r="K2681" t="str">
        <f>IF(AppleStock[[#This Row],[Day Change]]&gt;0,"UP","DOWN")</f>
        <v>UP</v>
      </c>
      <c r="L2681" s="2">
        <v>10</v>
      </c>
      <c r="Q2681" s="15"/>
    </row>
    <row r="2682" spans="1:17" x14ac:dyDescent="0.25">
      <c r="A2682" s="1">
        <v>40420</v>
      </c>
      <c r="B2682" s="3">
        <v>34.394286999999998</v>
      </c>
      <c r="C2682" s="3">
        <v>35.107143000000001</v>
      </c>
      <c r="D2682" s="3">
        <v>34.382857999999999</v>
      </c>
      <c r="E2682" s="3">
        <v>34.642856999999999</v>
      </c>
      <c r="F2682" s="3">
        <v>30.702431000000001</v>
      </c>
      <c r="G2682">
        <v>95822300</v>
      </c>
      <c r="H2682" t="str">
        <f>TEXT(AppleStock[[#This Row],[Date]],"dddd")</f>
        <v>Monday</v>
      </c>
      <c r="I2682" t="str">
        <f>MID(AppleStock[[#This Row],[Day]],1,FIND("day",AppleStock[[#This Row],[Day]])-1)</f>
        <v>Mon</v>
      </c>
      <c r="J2682" s="3">
        <f>AppleStock[[#This Row],[Open]]-AppleStock[[#This Row],[Close]]</f>
        <v>-0.24857000000000085</v>
      </c>
      <c r="K2682" t="str">
        <f>IF(AppleStock[[#This Row],[Day Change]]&gt;0,"UP","DOWN")</f>
        <v>DOWN</v>
      </c>
      <c r="L2682" s="2">
        <v>10</v>
      </c>
      <c r="Q2682" s="15"/>
    </row>
    <row r="2683" spans="1:17" x14ac:dyDescent="0.25">
      <c r="A2683" s="1">
        <v>40421</v>
      </c>
      <c r="B2683" s="3">
        <v>34.549999</v>
      </c>
      <c r="C2683" s="3">
        <v>34.937140999999997</v>
      </c>
      <c r="D2683" s="3">
        <v>34.335712000000001</v>
      </c>
      <c r="E2683" s="3">
        <v>34.728572999999997</v>
      </c>
      <c r="F2683" s="3">
        <v>30.778406</v>
      </c>
      <c r="G2683">
        <v>105196700</v>
      </c>
      <c r="H2683" t="str">
        <f>TEXT(AppleStock[[#This Row],[Date]],"dddd")</f>
        <v>Tuesday</v>
      </c>
      <c r="I2683" t="str">
        <f>MID(AppleStock[[#This Row],[Day]],1,FIND("day",AppleStock[[#This Row],[Day]])-1)</f>
        <v>Tues</v>
      </c>
      <c r="J2683" s="3">
        <f>AppleStock[[#This Row],[Open]]-AppleStock[[#This Row],[Close]]</f>
        <v>-0.17857399999999757</v>
      </c>
      <c r="K2683" t="str">
        <f>IF(AppleStock[[#This Row],[Day Change]]&gt;0,"UP","DOWN")</f>
        <v>DOWN</v>
      </c>
      <c r="L2683" s="2">
        <v>10</v>
      </c>
      <c r="Q2683" s="15"/>
    </row>
    <row r="2684" spans="1:17" x14ac:dyDescent="0.25">
      <c r="A2684" s="1">
        <v>40422</v>
      </c>
      <c r="B2684" s="3">
        <v>35.352856000000003</v>
      </c>
      <c r="C2684" s="3">
        <v>35.922854999999998</v>
      </c>
      <c r="D2684" s="3">
        <v>35.182858000000003</v>
      </c>
      <c r="E2684" s="3">
        <v>35.761429</v>
      </c>
      <c r="F2684" s="3">
        <v>31.693773</v>
      </c>
      <c r="G2684">
        <v>174259400</v>
      </c>
      <c r="H2684" t="str">
        <f>TEXT(AppleStock[[#This Row],[Date]],"dddd")</f>
        <v>Wednesday</v>
      </c>
      <c r="I2684" t="str">
        <f>MID(AppleStock[[#This Row],[Day]],1,FIND("day",AppleStock[[#This Row],[Day]])-1)</f>
        <v>Wednes</v>
      </c>
      <c r="J2684" s="3">
        <f>AppleStock[[#This Row],[Open]]-AppleStock[[#This Row],[Close]]</f>
        <v>-0.40857299999999697</v>
      </c>
      <c r="K2684" t="str">
        <f>IF(AppleStock[[#This Row],[Day Change]]&gt;0,"UP","DOWN")</f>
        <v>DOWN</v>
      </c>
      <c r="L2684" s="2">
        <v>10</v>
      </c>
      <c r="Q2684" s="15"/>
    </row>
    <row r="2685" spans="1:17" x14ac:dyDescent="0.25">
      <c r="A2685" s="1">
        <v>40423</v>
      </c>
      <c r="B2685" s="3">
        <v>35.894286999999998</v>
      </c>
      <c r="C2685" s="3">
        <v>36.024284000000002</v>
      </c>
      <c r="D2685" s="3">
        <v>35.509998000000003</v>
      </c>
      <c r="E2685" s="3">
        <v>36.024284000000002</v>
      </c>
      <c r="F2685" s="3">
        <v>31.926731</v>
      </c>
      <c r="G2685">
        <v>103856900</v>
      </c>
      <c r="H2685" t="str">
        <f>TEXT(AppleStock[[#This Row],[Date]],"dddd")</f>
        <v>Thursday</v>
      </c>
      <c r="I2685" t="str">
        <f>MID(AppleStock[[#This Row],[Day]],1,FIND("day",AppleStock[[#This Row],[Day]])-1)</f>
        <v>Thurs</v>
      </c>
      <c r="J2685" s="3">
        <f>AppleStock[[#This Row],[Open]]-AppleStock[[#This Row],[Close]]</f>
        <v>-0.12999700000000303</v>
      </c>
      <c r="K2685" t="str">
        <f>IF(AppleStock[[#This Row],[Day Change]]&gt;0,"UP","DOWN")</f>
        <v>DOWN</v>
      </c>
      <c r="L2685" s="2">
        <v>10</v>
      </c>
      <c r="Q2685" s="15"/>
    </row>
    <row r="2686" spans="1:17" x14ac:dyDescent="0.25">
      <c r="A2686" s="1">
        <v>40424</v>
      </c>
      <c r="B2686" s="3">
        <v>36.441428999999999</v>
      </c>
      <c r="C2686" s="3">
        <v>36.968570999999997</v>
      </c>
      <c r="D2686" s="3">
        <v>36.357143000000001</v>
      </c>
      <c r="E2686" s="3">
        <v>36.967143999999998</v>
      </c>
      <c r="F2686" s="3">
        <v>32.762355999999997</v>
      </c>
      <c r="G2686">
        <v>130197200</v>
      </c>
      <c r="H2686" t="str">
        <f>TEXT(AppleStock[[#This Row],[Date]],"dddd")</f>
        <v>Friday</v>
      </c>
      <c r="I2686" t="str">
        <f>MID(AppleStock[[#This Row],[Day]],1,FIND("day",AppleStock[[#This Row],[Day]])-1)</f>
        <v>Fri</v>
      </c>
      <c r="J2686" s="3">
        <f>AppleStock[[#This Row],[Open]]-AppleStock[[#This Row],[Close]]</f>
        <v>-0.52571499999999816</v>
      </c>
      <c r="K2686" t="str">
        <f>IF(AppleStock[[#This Row],[Day Change]]&gt;0,"UP","DOWN")</f>
        <v>DOWN</v>
      </c>
      <c r="L2686" s="2">
        <v>10</v>
      </c>
      <c r="Q2686" s="15"/>
    </row>
    <row r="2687" spans="1:17" x14ac:dyDescent="0.25">
      <c r="A2687" s="1">
        <v>40428</v>
      </c>
      <c r="B2687" s="3">
        <v>36.662857000000002</v>
      </c>
      <c r="C2687" s="3">
        <v>37.075713999999998</v>
      </c>
      <c r="D2687" s="3">
        <v>36.607143000000001</v>
      </c>
      <c r="E2687" s="3">
        <v>36.830002</v>
      </c>
      <c r="F2687" s="3">
        <v>32.640793000000002</v>
      </c>
      <c r="G2687">
        <v>85639400</v>
      </c>
      <c r="H2687" t="str">
        <f>TEXT(AppleStock[[#This Row],[Date]],"dddd")</f>
        <v>Tuesday</v>
      </c>
      <c r="I2687" t="str">
        <f>MID(AppleStock[[#This Row],[Day]],1,FIND("day",AppleStock[[#This Row],[Day]])-1)</f>
        <v>Tues</v>
      </c>
      <c r="J2687" s="3">
        <f>AppleStock[[#This Row],[Open]]-AppleStock[[#This Row],[Close]]</f>
        <v>-0.16714499999999788</v>
      </c>
      <c r="K2687" t="str">
        <f>IF(AppleStock[[#This Row],[Day Change]]&gt;0,"UP","DOWN")</f>
        <v>DOWN</v>
      </c>
      <c r="L2687" s="2">
        <v>10</v>
      </c>
      <c r="Q2687" s="15"/>
    </row>
    <row r="2688" spans="1:17" x14ac:dyDescent="0.25">
      <c r="A2688" s="1">
        <v>40429</v>
      </c>
      <c r="B2688" s="3">
        <v>37.111426999999999</v>
      </c>
      <c r="C2688" s="3">
        <v>37.770000000000003</v>
      </c>
      <c r="D2688" s="3">
        <v>37.014285999999998</v>
      </c>
      <c r="E2688" s="3">
        <v>37.560001</v>
      </c>
      <c r="F2688" s="3">
        <v>33.287768999999997</v>
      </c>
      <c r="G2688">
        <v>131637800</v>
      </c>
      <c r="H2688" t="str">
        <f>TEXT(AppleStock[[#This Row],[Date]],"dddd")</f>
        <v>Wednesday</v>
      </c>
      <c r="I2688" t="str">
        <f>MID(AppleStock[[#This Row],[Day]],1,FIND("day",AppleStock[[#This Row],[Day]])-1)</f>
        <v>Wednes</v>
      </c>
      <c r="J2688" s="3">
        <f>AppleStock[[#This Row],[Open]]-AppleStock[[#This Row],[Close]]</f>
        <v>-0.44857400000000069</v>
      </c>
      <c r="K2688" t="str">
        <f>IF(AppleStock[[#This Row],[Day Change]]&gt;0,"UP","DOWN")</f>
        <v>DOWN</v>
      </c>
      <c r="L2688" s="2">
        <v>10</v>
      </c>
      <c r="Q2688" s="15"/>
    </row>
    <row r="2689" spans="1:17" x14ac:dyDescent="0.25">
      <c r="A2689" s="1">
        <v>40430</v>
      </c>
      <c r="B2689" s="3">
        <v>37.862858000000003</v>
      </c>
      <c r="C2689" s="3">
        <v>38.074286999999998</v>
      </c>
      <c r="D2689" s="3">
        <v>37.560001</v>
      </c>
      <c r="E2689" s="3">
        <v>37.581429</v>
      </c>
      <c r="F2689" s="3">
        <v>33.306759</v>
      </c>
      <c r="G2689">
        <v>109643800</v>
      </c>
      <c r="H2689" t="str">
        <f>TEXT(AppleStock[[#This Row],[Date]],"dddd")</f>
        <v>Thursday</v>
      </c>
      <c r="I2689" t="str">
        <f>MID(AppleStock[[#This Row],[Day]],1,FIND("day",AppleStock[[#This Row],[Day]])-1)</f>
        <v>Thurs</v>
      </c>
      <c r="J2689" s="3">
        <f>AppleStock[[#This Row],[Open]]-AppleStock[[#This Row],[Close]]</f>
        <v>0.28142900000000282</v>
      </c>
      <c r="K2689" t="str">
        <f>IF(AppleStock[[#This Row],[Day Change]]&gt;0,"UP","DOWN")</f>
        <v>UP</v>
      </c>
      <c r="L2689" s="2">
        <v>10</v>
      </c>
      <c r="Q2689" s="15"/>
    </row>
    <row r="2690" spans="1:17" x14ac:dyDescent="0.25">
      <c r="A2690" s="1">
        <v>40431</v>
      </c>
      <c r="B2690" s="3">
        <v>37.598571999999997</v>
      </c>
      <c r="C2690" s="3">
        <v>37.785713000000001</v>
      </c>
      <c r="D2690" s="3">
        <v>37.342857000000002</v>
      </c>
      <c r="E2690" s="3">
        <v>37.630001</v>
      </c>
      <c r="F2690" s="3">
        <v>33.349808000000003</v>
      </c>
      <c r="G2690">
        <v>96885600</v>
      </c>
      <c r="H2690" t="str">
        <f>TEXT(AppleStock[[#This Row],[Date]],"dddd")</f>
        <v>Friday</v>
      </c>
      <c r="I2690" t="str">
        <f>MID(AppleStock[[#This Row],[Day]],1,FIND("day",AppleStock[[#This Row],[Day]])-1)</f>
        <v>Fri</v>
      </c>
      <c r="J2690" s="3">
        <f>AppleStock[[#This Row],[Open]]-AppleStock[[#This Row],[Close]]</f>
        <v>-3.1429000000002816E-2</v>
      </c>
      <c r="K2690" t="str">
        <f>IF(AppleStock[[#This Row],[Day Change]]&gt;0,"UP","DOWN")</f>
        <v>DOWN</v>
      </c>
      <c r="L2690" s="2">
        <v>10</v>
      </c>
      <c r="Q2690" s="15"/>
    </row>
    <row r="2691" spans="1:17" x14ac:dyDescent="0.25">
      <c r="A2691" s="1">
        <v>40434</v>
      </c>
      <c r="B2691" s="3">
        <v>37.974285000000002</v>
      </c>
      <c r="C2691" s="3">
        <v>38.325713999999998</v>
      </c>
      <c r="D2691" s="3">
        <v>37.965713999999998</v>
      </c>
      <c r="E2691" s="3">
        <v>38.148570999999997</v>
      </c>
      <c r="F2691" s="3">
        <v>33.809387000000001</v>
      </c>
      <c r="G2691">
        <v>97195000</v>
      </c>
      <c r="H2691" t="str">
        <f>TEXT(AppleStock[[#This Row],[Date]],"dddd")</f>
        <v>Monday</v>
      </c>
      <c r="I2691" t="str">
        <f>MID(AppleStock[[#This Row],[Day]],1,FIND("day",AppleStock[[#This Row],[Day]])-1)</f>
        <v>Mon</v>
      </c>
      <c r="J2691" s="3">
        <f>AppleStock[[#This Row],[Open]]-AppleStock[[#This Row],[Close]]</f>
        <v>-0.17428599999999506</v>
      </c>
      <c r="K2691" t="str">
        <f>IF(AppleStock[[#This Row],[Day Change]]&gt;0,"UP","DOWN")</f>
        <v>DOWN</v>
      </c>
      <c r="L2691" s="2">
        <v>10</v>
      </c>
      <c r="Q2691" s="15"/>
    </row>
    <row r="2692" spans="1:17" x14ac:dyDescent="0.25">
      <c r="A2692" s="1">
        <v>40435</v>
      </c>
      <c r="B2692" s="3">
        <v>38.029998999999997</v>
      </c>
      <c r="C2692" s="3">
        <v>38.452857999999999</v>
      </c>
      <c r="D2692" s="3">
        <v>37.931426999999999</v>
      </c>
      <c r="E2692" s="3">
        <v>38.294285000000002</v>
      </c>
      <c r="F2692" s="3">
        <v>33.938538000000001</v>
      </c>
      <c r="G2692">
        <v>102037600</v>
      </c>
      <c r="H2692" t="str">
        <f>TEXT(AppleStock[[#This Row],[Date]],"dddd")</f>
        <v>Tuesday</v>
      </c>
      <c r="I2692" t="str">
        <f>MID(AppleStock[[#This Row],[Day]],1,FIND("day",AppleStock[[#This Row],[Day]])-1)</f>
        <v>Tues</v>
      </c>
      <c r="J2692" s="3">
        <f>AppleStock[[#This Row],[Open]]-AppleStock[[#This Row],[Close]]</f>
        <v>-0.26428600000000557</v>
      </c>
      <c r="K2692" t="str">
        <f>IF(AppleStock[[#This Row],[Day Change]]&gt;0,"UP","DOWN")</f>
        <v>DOWN</v>
      </c>
      <c r="L2692" s="2">
        <v>10</v>
      </c>
      <c r="Q2692" s="15"/>
    </row>
    <row r="2693" spans="1:17" x14ac:dyDescent="0.25">
      <c r="A2693" s="1">
        <v>40436</v>
      </c>
      <c r="B2693" s="3">
        <v>38.310001</v>
      </c>
      <c r="C2693" s="3">
        <v>38.625712999999998</v>
      </c>
      <c r="D2693" s="3">
        <v>38.262855999999999</v>
      </c>
      <c r="E2693" s="3">
        <v>38.602856000000003</v>
      </c>
      <c r="F2693" s="3">
        <v>34.212006000000002</v>
      </c>
      <c r="G2693">
        <v>107342200</v>
      </c>
      <c r="H2693" t="str">
        <f>TEXT(AppleStock[[#This Row],[Date]],"dddd")</f>
        <v>Wednesday</v>
      </c>
      <c r="I2693" t="str">
        <f>MID(AppleStock[[#This Row],[Day]],1,FIND("day",AppleStock[[#This Row],[Day]])-1)</f>
        <v>Wednes</v>
      </c>
      <c r="J2693" s="3">
        <f>AppleStock[[#This Row],[Open]]-AppleStock[[#This Row],[Close]]</f>
        <v>-0.29285500000000297</v>
      </c>
      <c r="K2693" t="str">
        <f>IF(AppleStock[[#This Row],[Day Change]]&gt;0,"UP","DOWN")</f>
        <v>DOWN</v>
      </c>
      <c r="L2693" s="2">
        <v>10</v>
      </c>
      <c r="Q2693" s="15"/>
    </row>
    <row r="2694" spans="1:17" x14ac:dyDescent="0.25">
      <c r="A2694" s="1">
        <v>40437</v>
      </c>
      <c r="B2694" s="3">
        <v>38.605713000000002</v>
      </c>
      <c r="C2694" s="3">
        <v>39.524284000000002</v>
      </c>
      <c r="D2694" s="3">
        <v>38.5</v>
      </c>
      <c r="E2694" s="3">
        <v>39.509998000000003</v>
      </c>
      <c r="F2694" s="3">
        <v>35.015960999999997</v>
      </c>
      <c r="G2694">
        <v>163025800</v>
      </c>
      <c r="H2694" t="str">
        <f>TEXT(AppleStock[[#This Row],[Date]],"dddd")</f>
        <v>Thursday</v>
      </c>
      <c r="I2694" t="str">
        <f>MID(AppleStock[[#This Row],[Day]],1,FIND("day",AppleStock[[#This Row],[Day]])-1)</f>
        <v>Thurs</v>
      </c>
      <c r="J2694" s="3">
        <f>AppleStock[[#This Row],[Open]]-AppleStock[[#This Row],[Close]]</f>
        <v>-0.90428500000000156</v>
      </c>
      <c r="K2694" t="str">
        <f>IF(AppleStock[[#This Row],[Day Change]]&gt;0,"UP","DOWN")</f>
        <v>DOWN</v>
      </c>
      <c r="L2694" s="2">
        <v>10</v>
      </c>
      <c r="Q2694" s="15"/>
    </row>
    <row r="2695" spans="1:17" x14ac:dyDescent="0.25">
      <c r="A2695" s="1">
        <v>40438</v>
      </c>
      <c r="B2695" s="3">
        <v>39.669998</v>
      </c>
      <c r="C2695" s="3">
        <v>39.708571999999997</v>
      </c>
      <c r="D2695" s="3">
        <v>39.097141000000001</v>
      </c>
      <c r="E2695" s="3">
        <v>39.338569999999997</v>
      </c>
      <c r="F2695" s="3">
        <v>34.864040000000003</v>
      </c>
      <c r="G2695">
        <v>158619300</v>
      </c>
      <c r="H2695" t="str">
        <f>TEXT(AppleStock[[#This Row],[Date]],"dddd")</f>
        <v>Friday</v>
      </c>
      <c r="I2695" t="str">
        <f>MID(AppleStock[[#This Row],[Day]],1,FIND("day",AppleStock[[#This Row],[Day]])-1)</f>
        <v>Fri</v>
      </c>
      <c r="J2695" s="3">
        <f>AppleStock[[#This Row],[Open]]-AppleStock[[#This Row],[Close]]</f>
        <v>0.3314280000000025</v>
      </c>
      <c r="K2695" t="str">
        <f>IF(AppleStock[[#This Row],[Day Change]]&gt;0,"UP","DOWN")</f>
        <v>UP</v>
      </c>
      <c r="L2695" s="2">
        <v>10</v>
      </c>
      <c r="Q2695" s="15"/>
    </row>
    <row r="2696" spans="1:17" x14ac:dyDescent="0.25">
      <c r="A2696" s="1">
        <v>40441</v>
      </c>
      <c r="B2696" s="3">
        <v>39.439999</v>
      </c>
      <c r="C2696" s="3">
        <v>40.540000999999997</v>
      </c>
      <c r="D2696" s="3">
        <v>39.407142999999998</v>
      </c>
      <c r="E2696" s="3">
        <v>40.46143</v>
      </c>
      <c r="F2696" s="3">
        <v>35.859177000000003</v>
      </c>
      <c r="G2696">
        <v>164669400</v>
      </c>
      <c r="H2696" t="str">
        <f>TEXT(AppleStock[[#This Row],[Date]],"dddd")</f>
        <v>Monday</v>
      </c>
      <c r="I2696" t="str">
        <f>MID(AppleStock[[#This Row],[Day]],1,FIND("day",AppleStock[[#This Row],[Day]])-1)</f>
        <v>Mon</v>
      </c>
      <c r="J2696" s="3">
        <f>AppleStock[[#This Row],[Open]]-AppleStock[[#This Row],[Close]]</f>
        <v>-1.0214309999999998</v>
      </c>
      <c r="K2696" t="str">
        <f>IF(AppleStock[[#This Row],[Day Change]]&gt;0,"UP","DOWN")</f>
        <v>DOWN</v>
      </c>
      <c r="L2696" s="2">
        <v>10</v>
      </c>
      <c r="Q2696" s="15"/>
    </row>
    <row r="2697" spans="1:17" x14ac:dyDescent="0.25">
      <c r="A2697" s="1">
        <v>40442</v>
      </c>
      <c r="B2697" s="3">
        <v>40.551430000000003</v>
      </c>
      <c r="C2697" s="3">
        <v>41.049999</v>
      </c>
      <c r="D2697" s="3">
        <v>40.398570999999997</v>
      </c>
      <c r="E2697" s="3">
        <v>40.53857</v>
      </c>
      <c r="F2697" s="3">
        <v>35.927531999999999</v>
      </c>
      <c r="G2697">
        <v>167018600</v>
      </c>
      <c r="H2697" t="str">
        <f>TEXT(AppleStock[[#This Row],[Date]],"dddd")</f>
        <v>Tuesday</v>
      </c>
      <c r="I2697" t="str">
        <f>MID(AppleStock[[#This Row],[Day]],1,FIND("day",AppleStock[[#This Row],[Day]])-1)</f>
        <v>Tues</v>
      </c>
      <c r="J2697" s="3">
        <f>AppleStock[[#This Row],[Open]]-AppleStock[[#This Row],[Close]]</f>
        <v>1.2860000000003424E-2</v>
      </c>
      <c r="K2697" t="str">
        <f>IF(AppleStock[[#This Row],[Day Change]]&gt;0,"UP","DOWN")</f>
        <v>UP</v>
      </c>
      <c r="L2697" s="2">
        <v>10</v>
      </c>
      <c r="Q2697" s="15"/>
    </row>
    <row r="2698" spans="1:17" x14ac:dyDescent="0.25">
      <c r="A2698" s="1">
        <v>40443</v>
      </c>
      <c r="B2698" s="3">
        <v>40.387141999999997</v>
      </c>
      <c r="C2698" s="3">
        <v>41.139999000000003</v>
      </c>
      <c r="D2698" s="3">
        <v>40.344284000000002</v>
      </c>
      <c r="E2698" s="3">
        <v>41.107143000000001</v>
      </c>
      <c r="F2698" s="3">
        <v>36.431435</v>
      </c>
      <c r="G2698">
        <v>146322400</v>
      </c>
      <c r="H2698" t="str">
        <f>TEXT(AppleStock[[#This Row],[Date]],"dddd")</f>
        <v>Wednesday</v>
      </c>
      <c r="I2698" t="str">
        <f>MID(AppleStock[[#This Row],[Day]],1,FIND("day",AppleStock[[#This Row],[Day]])-1)</f>
        <v>Wednes</v>
      </c>
      <c r="J2698" s="3">
        <f>AppleStock[[#This Row],[Open]]-AppleStock[[#This Row],[Close]]</f>
        <v>-0.72000100000000344</v>
      </c>
      <c r="K2698" t="str">
        <f>IF(AppleStock[[#This Row],[Day Change]]&gt;0,"UP","DOWN")</f>
        <v>DOWN</v>
      </c>
      <c r="L2698" s="2">
        <v>10</v>
      </c>
      <c r="Q2698" s="15"/>
    </row>
    <row r="2699" spans="1:17" x14ac:dyDescent="0.25">
      <c r="A2699" s="1">
        <v>40444</v>
      </c>
      <c r="B2699" s="3">
        <v>40.904285000000002</v>
      </c>
      <c r="C2699" s="3">
        <v>41.822856999999999</v>
      </c>
      <c r="D2699" s="3">
        <v>40.857143000000001</v>
      </c>
      <c r="E2699" s="3">
        <v>41.274284000000002</v>
      </c>
      <c r="F2699" s="3">
        <v>36.579571000000001</v>
      </c>
      <c r="G2699">
        <v>196529200</v>
      </c>
      <c r="H2699" t="str">
        <f>TEXT(AppleStock[[#This Row],[Date]],"dddd")</f>
        <v>Thursday</v>
      </c>
      <c r="I2699" t="str">
        <f>MID(AppleStock[[#This Row],[Day]],1,FIND("day",AppleStock[[#This Row],[Day]])-1)</f>
        <v>Thurs</v>
      </c>
      <c r="J2699" s="3">
        <f>AppleStock[[#This Row],[Open]]-AppleStock[[#This Row],[Close]]</f>
        <v>-0.36999899999999997</v>
      </c>
      <c r="K2699" t="str">
        <f>IF(AppleStock[[#This Row],[Day Change]]&gt;0,"UP","DOWN")</f>
        <v>DOWN</v>
      </c>
      <c r="L2699" s="2">
        <v>10</v>
      </c>
      <c r="Q2699" s="15"/>
    </row>
    <row r="2700" spans="1:17" x14ac:dyDescent="0.25">
      <c r="A2700" s="1">
        <v>40445</v>
      </c>
      <c r="B2700" s="3">
        <v>41.728572999999997</v>
      </c>
      <c r="C2700" s="3">
        <v>41.932858000000003</v>
      </c>
      <c r="D2700" s="3">
        <v>41.507140999999997</v>
      </c>
      <c r="E2700" s="3">
        <v>41.759998000000003</v>
      </c>
      <c r="F2700" s="3">
        <v>37.010033</v>
      </c>
      <c r="G2700">
        <v>162372000</v>
      </c>
      <c r="H2700" t="str">
        <f>TEXT(AppleStock[[#This Row],[Date]],"dddd")</f>
        <v>Friday</v>
      </c>
      <c r="I2700" t="str">
        <f>MID(AppleStock[[#This Row],[Day]],1,FIND("day",AppleStock[[#This Row],[Day]])-1)</f>
        <v>Fri</v>
      </c>
      <c r="J2700" s="3">
        <f>AppleStock[[#This Row],[Open]]-AppleStock[[#This Row],[Close]]</f>
        <v>-3.1425000000005809E-2</v>
      </c>
      <c r="K2700" t="str">
        <f>IF(AppleStock[[#This Row],[Day Change]]&gt;0,"UP","DOWN")</f>
        <v>DOWN</v>
      </c>
      <c r="L2700" s="2">
        <v>10</v>
      </c>
      <c r="Q2700" s="15"/>
    </row>
    <row r="2701" spans="1:17" x14ac:dyDescent="0.25">
      <c r="A2701" s="1">
        <v>40448</v>
      </c>
      <c r="B2701" s="3">
        <v>41.997143000000001</v>
      </c>
      <c r="C2701" s="3">
        <v>42.104286000000002</v>
      </c>
      <c r="D2701" s="3">
        <v>41.572856999999999</v>
      </c>
      <c r="E2701" s="3">
        <v>41.594284000000002</v>
      </c>
      <c r="F2701" s="3">
        <v>36.863174000000001</v>
      </c>
      <c r="G2701">
        <v>120708700</v>
      </c>
      <c r="H2701" t="str">
        <f>TEXT(AppleStock[[#This Row],[Date]],"dddd")</f>
        <v>Monday</v>
      </c>
      <c r="I2701" t="str">
        <f>MID(AppleStock[[#This Row],[Day]],1,FIND("day",AppleStock[[#This Row],[Day]])-1)</f>
        <v>Mon</v>
      </c>
      <c r="J2701" s="3">
        <f>AppleStock[[#This Row],[Open]]-AppleStock[[#This Row],[Close]]</f>
        <v>0.40285899999999941</v>
      </c>
      <c r="K2701" t="str">
        <f>IF(AppleStock[[#This Row],[Day Change]]&gt;0,"UP","DOWN")</f>
        <v>UP</v>
      </c>
      <c r="L2701" s="2">
        <v>10</v>
      </c>
      <c r="Q2701" s="15"/>
    </row>
    <row r="2702" spans="1:17" x14ac:dyDescent="0.25">
      <c r="A2702" s="1">
        <v>40449</v>
      </c>
      <c r="B2702" s="3">
        <v>41.681426999999999</v>
      </c>
      <c r="C2702" s="3">
        <v>41.681426999999999</v>
      </c>
      <c r="D2702" s="3">
        <v>39.285713000000001</v>
      </c>
      <c r="E2702" s="3">
        <v>40.98</v>
      </c>
      <c r="F2702" s="3">
        <v>36.318756</v>
      </c>
      <c r="G2702">
        <v>258760600</v>
      </c>
      <c r="H2702" t="str">
        <f>TEXT(AppleStock[[#This Row],[Date]],"dddd")</f>
        <v>Tuesday</v>
      </c>
      <c r="I2702" t="str">
        <f>MID(AppleStock[[#This Row],[Day]],1,FIND("day",AppleStock[[#This Row],[Day]])-1)</f>
        <v>Tues</v>
      </c>
      <c r="J2702" s="3">
        <f>AppleStock[[#This Row],[Open]]-AppleStock[[#This Row],[Close]]</f>
        <v>0.70142700000000247</v>
      </c>
      <c r="K2702" t="str">
        <f>IF(AppleStock[[#This Row],[Day Change]]&gt;0,"UP","DOWN")</f>
        <v>UP</v>
      </c>
      <c r="L2702" s="2">
        <v>10</v>
      </c>
      <c r="Q2702" s="15"/>
    </row>
    <row r="2703" spans="1:17" x14ac:dyDescent="0.25">
      <c r="A2703" s="1">
        <v>40450</v>
      </c>
      <c r="B2703" s="3">
        <v>41.032856000000002</v>
      </c>
      <c r="C2703" s="3">
        <v>41.401428000000003</v>
      </c>
      <c r="D2703" s="3">
        <v>40.857143000000001</v>
      </c>
      <c r="E2703" s="3">
        <v>41.052855999999998</v>
      </c>
      <c r="F2703" s="3">
        <v>36.383338999999999</v>
      </c>
      <c r="G2703">
        <v>117411000</v>
      </c>
      <c r="H2703" t="str">
        <f>TEXT(AppleStock[[#This Row],[Date]],"dddd")</f>
        <v>Wednesday</v>
      </c>
      <c r="I2703" t="str">
        <f>MID(AppleStock[[#This Row],[Day]],1,FIND("day",AppleStock[[#This Row],[Day]])-1)</f>
        <v>Wednes</v>
      </c>
      <c r="J2703" s="3">
        <f>AppleStock[[#This Row],[Open]]-AppleStock[[#This Row],[Close]]</f>
        <v>-1.9999999999996021E-2</v>
      </c>
      <c r="K2703" t="str">
        <f>IF(AppleStock[[#This Row],[Day Change]]&gt;0,"UP","DOWN")</f>
        <v>DOWN</v>
      </c>
      <c r="L2703" s="2">
        <v>10</v>
      </c>
      <c r="Q2703" s="15"/>
    </row>
    <row r="2704" spans="1:17" x14ac:dyDescent="0.25">
      <c r="A2704" s="1">
        <v>40451</v>
      </c>
      <c r="B2704" s="3">
        <v>41.285713000000001</v>
      </c>
      <c r="C2704" s="3">
        <v>41.428570000000001</v>
      </c>
      <c r="D2704" s="3">
        <v>40.178570000000001</v>
      </c>
      <c r="E2704" s="3">
        <v>40.535713000000001</v>
      </c>
      <c r="F2704" s="3">
        <v>35.925018000000001</v>
      </c>
      <c r="G2704">
        <v>168347900</v>
      </c>
      <c r="H2704" t="str">
        <f>TEXT(AppleStock[[#This Row],[Date]],"dddd")</f>
        <v>Thursday</v>
      </c>
      <c r="I2704" t="str">
        <f>MID(AppleStock[[#This Row],[Day]],1,FIND("day",AppleStock[[#This Row],[Day]])-1)</f>
        <v>Thurs</v>
      </c>
      <c r="J2704" s="3">
        <f>AppleStock[[#This Row],[Open]]-AppleStock[[#This Row],[Close]]</f>
        <v>0.75</v>
      </c>
      <c r="K2704" t="str">
        <f>IF(AppleStock[[#This Row],[Day Change]]&gt;0,"UP","DOWN")</f>
        <v>UP</v>
      </c>
      <c r="L2704" s="2">
        <v>10</v>
      </c>
      <c r="Q2704" s="15"/>
    </row>
    <row r="2705" spans="1:17" x14ac:dyDescent="0.25">
      <c r="A2705" s="1">
        <v>40452</v>
      </c>
      <c r="B2705" s="3">
        <v>40.878571000000001</v>
      </c>
      <c r="C2705" s="3">
        <v>40.939999</v>
      </c>
      <c r="D2705" s="3">
        <v>40.192855999999999</v>
      </c>
      <c r="E2705" s="3">
        <v>40.360000999999997</v>
      </c>
      <c r="F2705" s="3">
        <v>35.769286999999998</v>
      </c>
      <c r="G2705">
        <v>112035700</v>
      </c>
      <c r="H2705" t="str">
        <f>TEXT(AppleStock[[#This Row],[Date]],"dddd")</f>
        <v>Friday</v>
      </c>
      <c r="I2705" t="str">
        <f>MID(AppleStock[[#This Row],[Day]],1,FIND("day",AppleStock[[#This Row],[Day]])-1)</f>
        <v>Fri</v>
      </c>
      <c r="J2705" s="3">
        <f>AppleStock[[#This Row],[Open]]-AppleStock[[#This Row],[Close]]</f>
        <v>0.51857000000000397</v>
      </c>
      <c r="K2705" t="str">
        <f>IF(AppleStock[[#This Row],[Day Change]]&gt;0,"UP","DOWN")</f>
        <v>UP</v>
      </c>
      <c r="L2705" s="2">
        <v>10</v>
      </c>
      <c r="Q2705" s="15"/>
    </row>
    <row r="2706" spans="1:17" x14ac:dyDescent="0.25">
      <c r="A2706" s="1">
        <v>40455</v>
      </c>
      <c r="B2706" s="3">
        <v>40.228572999999997</v>
      </c>
      <c r="C2706" s="3">
        <v>40.414287999999999</v>
      </c>
      <c r="D2706" s="3">
        <v>39.681426999999999</v>
      </c>
      <c r="E2706" s="3">
        <v>39.805714000000002</v>
      </c>
      <c r="F2706" s="3">
        <v>35.278041999999999</v>
      </c>
      <c r="G2706">
        <v>108825500</v>
      </c>
      <c r="H2706" t="str">
        <f>TEXT(AppleStock[[#This Row],[Date]],"dddd")</f>
        <v>Monday</v>
      </c>
      <c r="I2706" t="str">
        <f>MID(AppleStock[[#This Row],[Day]],1,FIND("day",AppleStock[[#This Row],[Day]])-1)</f>
        <v>Mon</v>
      </c>
      <c r="J2706" s="3">
        <f>AppleStock[[#This Row],[Open]]-AppleStock[[#This Row],[Close]]</f>
        <v>0.42285899999999543</v>
      </c>
      <c r="K2706" t="str">
        <f>IF(AppleStock[[#This Row],[Day Change]]&gt;0,"UP","DOWN")</f>
        <v>UP</v>
      </c>
      <c r="L2706" s="2">
        <v>10</v>
      </c>
      <c r="Q2706" s="15"/>
    </row>
    <row r="2707" spans="1:17" x14ac:dyDescent="0.25">
      <c r="A2707" s="1">
        <v>40456</v>
      </c>
      <c r="B2707" s="3">
        <v>40.285713000000001</v>
      </c>
      <c r="C2707" s="3">
        <v>41.349997999999999</v>
      </c>
      <c r="D2707" s="3">
        <v>40.259998000000003</v>
      </c>
      <c r="E2707" s="3">
        <v>41.277141999999998</v>
      </c>
      <c r="F2707" s="3">
        <v>36.582104000000001</v>
      </c>
      <c r="G2707">
        <v>125491800</v>
      </c>
      <c r="H2707" t="str">
        <f>TEXT(AppleStock[[#This Row],[Date]],"dddd")</f>
        <v>Tuesday</v>
      </c>
      <c r="I2707" t="str">
        <f>MID(AppleStock[[#This Row],[Day]],1,FIND("day",AppleStock[[#This Row],[Day]])-1)</f>
        <v>Tues</v>
      </c>
      <c r="J2707" s="3">
        <f>AppleStock[[#This Row],[Open]]-AppleStock[[#This Row],[Close]]</f>
        <v>-0.99142899999999656</v>
      </c>
      <c r="K2707" t="str">
        <f>IF(AppleStock[[#This Row],[Day Change]]&gt;0,"UP","DOWN")</f>
        <v>DOWN</v>
      </c>
      <c r="L2707" s="2">
        <v>10</v>
      </c>
      <c r="Q2707" s="15"/>
    </row>
    <row r="2708" spans="1:17" x14ac:dyDescent="0.25">
      <c r="A2708" s="1">
        <v>40457</v>
      </c>
      <c r="B2708" s="3">
        <v>41.369999</v>
      </c>
      <c r="C2708" s="3">
        <v>41.712856000000002</v>
      </c>
      <c r="D2708" s="3">
        <v>40.751427</v>
      </c>
      <c r="E2708" s="3">
        <v>41.312859000000003</v>
      </c>
      <c r="F2708" s="3">
        <v>36.613757999999997</v>
      </c>
      <c r="G2708">
        <v>167717200</v>
      </c>
      <c r="H2708" t="str">
        <f>TEXT(AppleStock[[#This Row],[Date]],"dddd")</f>
        <v>Wednesday</v>
      </c>
      <c r="I2708" t="str">
        <f>MID(AppleStock[[#This Row],[Day]],1,FIND("day",AppleStock[[#This Row],[Day]])-1)</f>
        <v>Wednes</v>
      </c>
      <c r="J2708" s="3">
        <f>AppleStock[[#This Row],[Open]]-AppleStock[[#This Row],[Close]]</f>
        <v>5.713999999999686E-2</v>
      </c>
      <c r="K2708" t="str">
        <f>IF(AppleStock[[#This Row],[Day Change]]&gt;0,"UP","DOWN")</f>
        <v>UP</v>
      </c>
      <c r="L2708" s="2">
        <v>10</v>
      </c>
      <c r="Q2708" s="15"/>
    </row>
    <row r="2709" spans="1:17" x14ac:dyDescent="0.25">
      <c r="A2709" s="1">
        <v>40458</v>
      </c>
      <c r="B2709" s="3">
        <v>41.477142000000001</v>
      </c>
      <c r="C2709" s="3">
        <v>41.497143000000001</v>
      </c>
      <c r="D2709" s="3">
        <v>40.987144000000001</v>
      </c>
      <c r="E2709" s="3">
        <v>41.317141999999997</v>
      </c>
      <c r="F2709" s="3">
        <v>36.617558000000002</v>
      </c>
      <c r="G2709">
        <v>102099900</v>
      </c>
      <c r="H2709" t="str">
        <f>TEXT(AppleStock[[#This Row],[Date]],"dddd")</f>
        <v>Thursday</v>
      </c>
      <c r="I2709" t="str">
        <f>MID(AppleStock[[#This Row],[Day]],1,FIND("day",AppleStock[[#This Row],[Day]])-1)</f>
        <v>Thurs</v>
      </c>
      <c r="J2709" s="3">
        <f>AppleStock[[#This Row],[Open]]-AppleStock[[#This Row],[Close]]</f>
        <v>0.16000000000000369</v>
      </c>
      <c r="K2709" t="str">
        <f>IF(AppleStock[[#This Row],[Day Change]]&gt;0,"UP","DOWN")</f>
        <v>UP</v>
      </c>
      <c r="L2709" s="2">
        <v>10</v>
      </c>
      <c r="Q2709" s="15"/>
    </row>
    <row r="2710" spans="1:17" x14ac:dyDescent="0.25">
      <c r="A2710" s="1">
        <v>40459</v>
      </c>
      <c r="B2710" s="3">
        <v>41.672854999999998</v>
      </c>
      <c r="C2710" s="3">
        <v>42.071429999999999</v>
      </c>
      <c r="D2710" s="3">
        <v>41.428570000000001</v>
      </c>
      <c r="E2710" s="3">
        <v>42.009998000000003</v>
      </c>
      <c r="F2710" s="3">
        <v>37.231597999999998</v>
      </c>
      <c r="G2710">
        <v>164600800</v>
      </c>
      <c r="H2710" t="str">
        <f>TEXT(AppleStock[[#This Row],[Date]],"dddd")</f>
        <v>Friday</v>
      </c>
      <c r="I2710" t="str">
        <f>MID(AppleStock[[#This Row],[Day]],1,FIND("day",AppleStock[[#This Row],[Day]])-1)</f>
        <v>Fri</v>
      </c>
      <c r="J2710" s="3">
        <f>AppleStock[[#This Row],[Open]]-AppleStock[[#This Row],[Close]]</f>
        <v>-0.33714300000000463</v>
      </c>
      <c r="K2710" t="str">
        <f>IF(AppleStock[[#This Row],[Day Change]]&gt;0,"UP","DOWN")</f>
        <v>DOWN</v>
      </c>
      <c r="L2710" s="2">
        <v>10</v>
      </c>
      <c r="Q2710" s="15"/>
    </row>
    <row r="2711" spans="1:17" x14ac:dyDescent="0.25">
      <c r="A2711" s="1">
        <v>40462</v>
      </c>
      <c r="B2711" s="3">
        <v>42.105713000000002</v>
      </c>
      <c r="C2711" s="3">
        <v>42.462856000000002</v>
      </c>
      <c r="D2711" s="3">
        <v>42.085712000000001</v>
      </c>
      <c r="E2711" s="3">
        <v>42.194285999999998</v>
      </c>
      <c r="F2711" s="3">
        <v>37.394931999999997</v>
      </c>
      <c r="G2711">
        <v>106938300</v>
      </c>
      <c r="H2711" t="str">
        <f>TEXT(AppleStock[[#This Row],[Date]],"dddd")</f>
        <v>Monday</v>
      </c>
      <c r="I2711" t="str">
        <f>MID(AppleStock[[#This Row],[Day]],1,FIND("day",AppleStock[[#This Row],[Day]])-1)</f>
        <v>Mon</v>
      </c>
      <c r="J2711" s="3">
        <f>AppleStock[[#This Row],[Open]]-AppleStock[[#This Row],[Close]]</f>
        <v>-8.8572999999996682E-2</v>
      </c>
      <c r="K2711" t="str">
        <f>IF(AppleStock[[#This Row],[Day Change]]&gt;0,"UP","DOWN")</f>
        <v>DOWN</v>
      </c>
      <c r="L2711" s="2">
        <v>10</v>
      </c>
      <c r="Q2711" s="15"/>
    </row>
    <row r="2712" spans="1:17" x14ac:dyDescent="0.25">
      <c r="A2712" s="1">
        <v>40463</v>
      </c>
      <c r="B2712" s="3">
        <v>42.201427000000002</v>
      </c>
      <c r="C2712" s="3">
        <v>42.785713000000001</v>
      </c>
      <c r="D2712" s="3">
        <v>41.784286000000002</v>
      </c>
      <c r="E2712" s="3">
        <v>42.648570999999997</v>
      </c>
      <c r="F2712" s="3">
        <v>37.797550000000001</v>
      </c>
      <c r="G2712">
        <v>139636000</v>
      </c>
      <c r="H2712" t="str">
        <f>TEXT(AppleStock[[#This Row],[Date]],"dddd")</f>
        <v>Tuesday</v>
      </c>
      <c r="I2712" t="str">
        <f>MID(AppleStock[[#This Row],[Day]],1,FIND("day",AppleStock[[#This Row],[Day]])-1)</f>
        <v>Tues</v>
      </c>
      <c r="J2712" s="3">
        <f>AppleStock[[#This Row],[Open]]-AppleStock[[#This Row],[Close]]</f>
        <v>-0.44714399999999443</v>
      </c>
      <c r="K2712" t="str">
        <f>IF(AppleStock[[#This Row],[Day Change]]&gt;0,"UP","DOWN")</f>
        <v>DOWN</v>
      </c>
      <c r="L2712" s="2">
        <v>10</v>
      </c>
      <c r="Q2712" s="15"/>
    </row>
    <row r="2713" spans="1:17" x14ac:dyDescent="0.25">
      <c r="A2713" s="1">
        <v>40464</v>
      </c>
      <c r="B2713" s="3">
        <v>42.885714999999998</v>
      </c>
      <c r="C2713" s="3">
        <v>43.137141999999997</v>
      </c>
      <c r="D2713" s="3">
        <v>42.828570999999997</v>
      </c>
      <c r="E2713" s="3">
        <v>42.877144000000001</v>
      </c>
      <c r="F2713" s="3">
        <v>38.000110999999997</v>
      </c>
      <c r="G2713">
        <v>157523100</v>
      </c>
      <c r="H2713" t="str">
        <f>TEXT(AppleStock[[#This Row],[Date]],"dddd")</f>
        <v>Wednesday</v>
      </c>
      <c r="I2713" t="str">
        <f>MID(AppleStock[[#This Row],[Day]],1,FIND("day",AppleStock[[#This Row],[Day]])-1)</f>
        <v>Wednes</v>
      </c>
      <c r="J2713" s="3">
        <f>AppleStock[[#This Row],[Open]]-AppleStock[[#This Row],[Close]]</f>
        <v>8.5709999999963316E-3</v>
      </c>
      <c r="K2713" t="str">
        <f>IF(AppleStock[[#This Row],[Day Change]]&gt;0,"UP","DOWN")</f>
        <v>UP</v>
      </c>
      <c r="L2713" s="2">
        <v>10</v>
      </c>
      <c r="Q2713" s="15"/>
    </row>
    <row r="2714" spans="1:17" x14ac:dyDescent="0.25">
      <c r="A2714" s="1">
        <v>40465</v>
      </c>
      <c r="B2714" s="3">
        <v>43.098571999999997</v>
      </c>
      <c r="C2714" s="3">
        <v>43.209999000000003</v>
      </c>
      <c r="D2714" s="3">
        <v>42.914287999999999</v>
      </c>
      <c r="E2714" s="3">
        <v>43.187140999999997</v>
      </c>
      <c r="F2714" s="3">
        <v>38.274849000000003</v>
      </c>
      <c r="G2714">
        <v>108824100</v>
      </c>
      <c r="H2714" t="str">
        <f>TEXT(AppleStock[[#This Row],[Date]],"dddd")</f>
        <v>Thursday</v>
      </c>
      <c r="I2714" t="str">
        <f>MID(AppleStock[[#This Row],[Day]],1,FIND("day",AppleStock[[#This Row],[Day]])-1)</f>
        <v>Thurs</v>
      </c>
      <c r="J2714" s="3">
        <f>AppleStock[[#This Row],[Open]]-AppleStock[[#This Row],[Close]]</f>
        <v>-8.8568999999999676E-2</v>
      </c>
      <c r="K2714" t="str">
        <f>IF(AppleStock[[#This Row],[Day Change]]&gt;0,"UP","DOWN")</f>
        <v>DOWN</v>
      </c>
      <c r="L2714" s="2">
        <v>10</v>
      </c>
      <c r="Q2714" s="15"/>
    </row>
    <row r="2715" spans="1:17" x14ac:dyDescent="0.25">
      <c r="A2715" s="1">
        <v>40466</v>
      </c>
      <c r="B2715" s="3">
        <v>43.919998</v>
      </c>
      <c r="C2715" s="3">
        <v>45</v>
      </c>
      <c r="D2715" s="3">
        <v>43.558571000000001</v>
      </c>
      <c r="E2715" s="3">
        <v>44.962856000000002</v>
      </c>
      <c r="F2715" s="3">
        <v>39.848582999999998</v>
      </c>
      <c r="G2715">
        <v>230548500</v>
      </c>
      <c r="H2715" t="str">
        <f>TEXT(AppleStock[[#This Row],[Date]],"dddd")</f>
        <v>Friday</v>
      </c>
      <c r="I2715" t="str">
        <f>MID(AppleStock[[#This Row],[Day]],1,FIND("day",AppleStock[[#This Row],[Day]])-1)</f>
        <v>Fri</v>
      </c>
      <c r="J2715" s="3">
        <f>AppleStock[[#This Row],[Open]]-AppleStock[[#This Row],[Close]]</f>
        <v>-1.0428580000000025</v>
      </c>
      <c r="K2715" t="str">
        <f>IF(AppleStock[[#This Row],[Day Change]]&gt;0,"UP","DOWN")</f>
        <v>DOWN</v>
      </c>
      <c r="L2715" s="2">
        <v>10</v>
      </c>
      <c r="Q2715" s="15"/>
    </row>
    <row r="2716" spans="1:17" x14ac:dyDescent="0.25">
      <c r="A2716" s="1">
        <v>40469</v>
      </c>
      <c r="B2716" s="3">
        <v>45.495716000000002</v>
      </c>
      <c r="C2716" s="3">
        <v>45.571429999999999</v>
      </c>
      <c r="D2716" s="3">
        <v>44.898570999999997</v>
      </c>
      <c r="E2716" s="3">
        <v>45.428570000000001</v>
      </c>
      <c r="F2716" s="3">
        <v>40.261325999999997</v>
      </c>
      <c r="G2716">
        <v>273252700</v>
      </c>
      <c r="H2716" t="str">
        <f>TEXT(AppleStock[[#This Row],[Date]],"dddd")</f>
        <v>Monday</v>
      </c>
      <c r="I2716" t="str">
        <f>MID(AppleStock[[#This Row],[Day]],1,FIND("day",AppleStock[[#This Row],[Day]])-1)</f>
        <v>Mon</v>
      </c>
      <c r="J2716" s="3">
        <f>AppleStock[[#This Row],[Open]]-AppleStock[[#This Row],[Close]]</f>
        <v>6.7146000000001038E-2</v>
      </c>
      <c r="K2716" t="str">
        <f>IF(AppleStock[[#This Row],[Day Change]]&gt;0,"UP","DOWN")</f>
        <v>UP</v>
      </c>
      <c r="L2716" s="2">
        <v>10</v>
      </c>
      <c r="Q2716" s="15"/>
    </row>
    <row r="2717" spans="1:17" x14ac:dyDescent="0.25">
      <c r="A2717" s="1">
        <v>40470</v>
      </c>
      <c r="B2717" s="3">
        <v>43.342857000000002</v>
      </c>
      <c r="C2717" s="3">
        <v>44.824286999999998</v>
      </c>
      <c r="D2717" s="3">
        <v>42.860000999999997</v>
      </c>
      <c r="E2717" s="3">
        <v>44.212856000000002</v>
      </c>
      <c r="F2717" s="3">
        <v>39.183895</v>
      </c>
      <c r="G2717">
        <v>308196000</v>
      </c>
      <c r="H2717" t="str">
        <f>TEXT(AppleStock[[#This Row],[Date]],"dddd")</f>
        <v>Tuesday</v>
      </c>
      <c r="I2717" t="str">
        <f>MID(AppleStock[[#This Row],[Day]],1,FIND("day",AppleStock[[#This Row],[Day]])-1)</f>
        <v>Tues</v>
      </c>
      <c r="J2717" s="3">
        <f>AppleStock[[#This Row],[Open]]-AppleStock[[#This Row],[Close]]</f>
        <v>-0.86999899999999997</v>
      </c>
      <c r="K2717" t="str">
        <f>IF(AppleStock[[#This Row],[Day Change]]&gt;0,"UP","DOWN")</f>
        <v>DOWN</v>
      </c>
      <c r="L2717" s="2">
        <v>10</v>
      </c>
      <c r="Q2717" s="15"/>
    </row>
    <row r="2718" spans="1:17" x14ac:dyDescent="0.25">
      <c r="A2718" s="1">
        <v>40471</v>
      </c>
      <c r="B2718" s="3">
        <v>44.142856999999999</v>
      </c>
      <c r="C2718" s="3">
        <v>44.892856999999999</v>
      </c>
      <c r="D2718" s="3">
        <v>43.838569999999997</v>
      </c>
      <c r="E2718" s="3">
        <v>44.361426999999999</v>
      </c>
      <c r="F2718" s="3">
        <v>39.315578000000002</v>
      </c>
      <c r="G2718">
        <v>180406100</v>
      </c>
      <c r="H2718" t="str">
        <f>TEXT(AppleStock[[#This Row],[Date]],"dddd")</f>
        <v>Wednesday</v>
      </c>
      <c r="I2718" t="str">
        <f>MID(AppleStock[[#This Row],[Day]],1,FIND("day",AppleStock[[#This Row],[Day]])-1)</f>
        <v>Wednes</v>
      </c>
      <c r="J2718" s="3">
        <f>AppleStock[[#This Row],[Open]]-AppleStock[[#This Row],[Close]]</f>
        <v>-0.21856999999999971</v>
      </c>
      <c r="K2718" t="str">
        <f>IF(AppleStock[[#This Row],[Day Change]]&gt;0,"UP","DOWN")</f>
        <v>DOWN</v>
      </c>
      <c r="L2718" s="2">
        <v>10</v>
      </c>
      <c r="Q2718" s="15"/>
    </row>
    <row r="2719" spans="1:17" x14ac:dyDescent="0.25">
      <c r="A2719" s="1">
        <v>40472</v>
      </c>
      <c r="B2719" s="3">
        <v>44.622855999999999</v>
      </c>
      <c r="C2719" s="3">
        <v>44.962856000000002</v>
      </c>
      <c r="D2719" s="3">
        <v>43.828570999999997</v>
      </c>
      <c r="E2719" s="3">
        <v>44.217143999999998</v>
      </c>
      <c r="F2719" s="3">
        <v>39.187694999999998</v>
      </c>
      <c r="G2719">
        <v>137865000</v>
      </c>
      <c r="H2719" t="str">
        <f>TEXT(AppleStock[[#This Row],[Date]],"dddd")</f>
        <v>Thursday</v>
      </c>
      <c r="I2719" t="str">
        <f>MID(AppleStock[[#This Row],[Day]],1,FIND("day",AppleStock[[#This Row],[Day]])-1)</f>
        <v>Thurs</v>
      </c>
      <c r="J2719" s="3">
        <f>AppleStock[[#This Row],[Open]]-AppleStock[[#This Row],[Close]]</f>
        <v>0.40571200000000118</v>
      </c>
      <c r="K2719" t="str">
        <f>IF(AppleStock[[#This Row],[Day Change]]&gt;0,"UP","DOWN")</f>
        <v>UP</v>
      </c>
      <c r="L2719" s="2">
        <v>10</v>
      </c>
      <c r="Q2719" s="15"/>
    </row>
    <row r="2720" spans="1:17" x14ac:dyDescent="0.25">
      <c r="A2720" s="1">
        <v>40473</v>
      </c>
      <c r="B2720" s="3">
        <v>44.152858999999999</v>
      </c>
      <c r="C2720" s="3">
        <v>44.291428000000003</v>
      </c>
      <c r="D2720" s="3">
        <v>43.757140999999997</v>
      </c>
      <c r="E2720" s="3">
        <v>43.924286000000002</v>
      </c>
      <c r="F2720" s="3">
        <v>38.928150000000002</v>
      </c>
      <c r="G2720">
        <v>93194500</v>
      </c>
      <c r="H2720" t="str">
        <f>TEXT(AppleStock[[#This Row],[Date]],"dddd")</f>
        <v>Friday</v>
      </c>
      <c r="I2720" t="str">
        <f>MID(AppleStock[[#This Row],[Day]],1,FIND("day",AppleStock[[#This Row],[Day]])-1)</f>
        <v>Fri</v>
      </c>
      <c r="J2720" s="3">
        <f>AppleStock[[#This Row],[Open]]-AppleStock[[#This Row],[Close]]</f>
        <v>0.22857299999999725</v>
      </c>
      <c r="K2720" t="str">
        <f>IF(AppleStock[[#This Row],[Day Change]]&gt;0,"UP","DOWN")</f>
        <v>UP</v>
      </c>
      <c r="L2720" s="2">
        <v>10</v>
      </c>
      <c r="Q2720" s="15"/>
    </row>
    <row r="2721" spans="1:17" x14ac:dyDescent="0.25">
      <c r="A2721" s="1">
        <v>40476</v>
      </c>
      <c r="B2721" s="3">
        <v>44.155715999999998</v>
      </c>
      <c r="C2721" s="3">
        <v>44.514285999999998</v>
      </c>
      <c r="D2721" s="3">
        <v>44.062859000000003</v>
      </c>
      <c r="E2721" s="3">
        <v>44.119999</v>
      </c>
      <c r="F2721" s="3">
        <v>39.101601000000002</v>
      </c>
      <c r="G2721">
        <v>98115500</v>
      </c>
      <c r="H2721" t="str">
        <f>TEXT(AppleStock[[#This Row],[Date]],"dddd")</f>
        <v>Monday</v>
      </c>
      <c r="I2721" t="str">
        <f>MID(AppleStock[[#This Row],[Day]],1,FIND("day",AppleStock[[#This Row],[Day]])-1)</f>
        <v>Mon</v>
      </c>
      <c r="J2721" s="3">
        <f>AppleStock[[#This Row],[Open]]-AppleStock[[#This Row],[Close]]</f>
        <v>3.5716999999998222E-2</v>
      </c>
      <c r="K2721" t="str">
        <f>IF(AppleStock[[#This Row],[Day Change]]&gt;0,"UP","DOWN")</f>
        <v>UP</v>
      </c>
      <c r="L2721" s="2">
        <v>10</v>
      </c>
      <c r="Q2721" s="15"/>
    </row>
    <row r="2722" spans="1:17" x14ac:dyDescent="0.25">
      <c r="A2722" s="1">
        <v>40477</v>
      </c>
      <c r="B2722" s="3">
        <v>43.838569999999997</v>
      </c>
      <c r="C2722" s="3">
        <v>44.248573</v>
      </c>
      <c r="D2722" s="3">
        <v>43.664287999999999</v>
      </c>
      <c r="E2722" s="3">
        <v>44.007140999999997</v>
      </c>
      <c r="F2722" s="3">
        <v>39.001579</v>
      </c>
      <c r="G2722">
        <v>98232400</v>
      </c>
      <c r="H2722" t="str">
        <f>TEXT(AppleStock[[#This Row],[Date]],"dddd")</f>
        <v>Tuesday</v>
      </c>
      <c r="I2722" t="str">
        <f>MID(AppleStock[[#This Row],[Day]],1,FIND("day",AppleStock[[#This Row],[Day]])-1)</f>
        <v>Tues</v>
      </c>
      <c r="J2722" s="3">
        <f>AppleStock[[#This Row],[Open]]-AppleStock[[#This Row],[Close]]</f>
        <v>-0.16857100000000003</v>
      </c>
      <c r="K2722" t="str">
        <f>IF(AppleStock[[#This Row],[Day Change]]&gt;0,"UP","DOWN")</f>
        <v>DOWN</v>
      </c>
      <c r="L2722" s="2">
        <v>10</v>
      </c>
      <c r="Q2722" s="15"/>
    </row>
    <row r="2723" spans="1:17" x14ac:dyDescent="0.25">
      <c r="A2723" s="1">
        <v>40478</v>
      </c>
      <c r="B2723" s="3">
        <v>43.950001</v>
      </c>
      <c r="C2723" s="3">
        <v>44.271427000000003</v>
      </c>
      <c r="D2723" s="3">
        <v>43.657142999999998</v>
      </c>
      <c r="E2723" s="3">
        <v>43.975715999999998</v>
      </c>
      <c r="F2723" s="3">
        <v>38.973736000000002</v>
      </c>
      <c r="G2723">
        <v>99750700</v>
      </c>
      <c r="H2723" t="str">
        <f>TEXT(AppleStock[[#This Row],[Date]],"dddd")</f>
        <v>Wednesday</v>
      </c>
      <c r="I2723" t="str">
        <f>MID(AppleStock[[#This Row],[Day]],1,FIND("day",AppleStock[[#This Row],[Day]])-1)</f>
        <v>Wednes</v>
      </c>
      <c r="J2723" s="3">
        <f>AppleStock[[#This Row],[Open]]-AppleStock[[#This Row],[Close]]</f>
        <v>-2.5714999999998156E-2</v>
      </c>
      <c r="K2723" t="str">
        <f>IF(AppleStock[[#This Row],[Day Change]]&gt;0,"UP","DOWN")</f>
        <v>DOWN</v>
      </c>
      <c r="L2723" s="2">
        <v>10</v>
      </c>
      <c r="Q2723" s="15"/>
    </row>
    <row r="2724" spans="1:17" x14ac:dyDescent="0.25">
      <c r="A2724" s="1">
        <v>40479</v>
      </c>
      <c r="B2724" s="3">
        <v>43.992859000000003</v>
      </c>
      <c r="C2724" s="3">
        <v>44</v>
      </c>
      <c r="D2724" s="3">
        <v>42.985714000000002</v>
      </c>
      <c r="E2724" s="3">
        <v>43.605713000000002</v>
      </c>
      <c r="F2724" s="3">
        <v>38.645817000000001</v>
      </c>
      <c r="G2724">
        <v>137762800</v>
      </c>
      <c r="H2724" t="str">
        <f>TEXT(AppleStock[[#This Row],[Date]],"dddd")</f>
        <v>Thursday</v>
      </c>
      <c r="I2724" t="str">
        <f>MID(AppleStock[[#This Row],[Day]],1,FIND("day",AppleStock[[#This Row],[Day]])-1)</f>
        <v>Thurs</v>
      </c>
      <c r="J2724" s="3">
        <f>AppleStock[[#This Row],[Open]]-AppleStock[[#This Row],[Close]]</f>
        <v>0.38714600000000132</v>
      </c>
      <c r="K2724" t="str">
        <f>IF(AppleStock[[#This Row],[Day Change]]&gt;0,"UP","DOWN")</f>
        <v>UP</v>
      </c>
      <c r="L2724" s="2">
        <v>10</v>
      </c>
      <c r="Q2724" s="15"/>
    </row>
    <row r="2725" spans="1:17" x14ac:dyDescent="0.25">
      <c r="A2725" s="1">
        <v>40480</v>
      </c>
      <c r="B2725" s="3">
        <v>43.46143</v>
      </c>
      <c r="C2725" s="3">
        <v>43.697144000000002</v>
      </c>
      <c r="D2725" s="3">
        <v>42.981430000000003</v>
      </c>
      <c r="E2725" s="3">
        <v>42.997143000000001</v>
      </c>
      <c r="F2725" s="3">
        <v>38.106464000000003</v>
      </c>
      <c r="G2725">
        <v>107627800</v>
      </c>
      <c r="H2725" t="str">
        <f>TEXT(AppleStock[[#This Row],[Date]],"dddd")</f>
        <v>Friday</v>
      </c>
      <c r="I2725" t="str">
        <f>MID(AppleStock[[#This Row],[Day]],1,FIND("day",AppleStock[[#This Row],[Day]])-1)</f>
        <v>Fri</v>
      </c>
      <c r="J2725" s="3">
        <f>AppleStock[[#This Row],[Open]]-AppleStock[[#This Row],[Close]]</f>
        <v>0.46428699999999878</v>
      </c>
      <c r="K2725" t="str">
        <f>IF(AppleStock[[#This Row],[Day Change]]&gt;0,"UP","DOWN")</f>
        <v>UP</v>
      </c>
      <c r="L2725" s="2">
        <v>10</v>
      </c>
      <c r="Q2725" s="15"/>
    </row>
    <row r="2726" spans="1:17" x14ac:dyDescent="0.25">
      <c r="A2726" s="1">
        <v>40483</v>
      </c>
      <c r="B2726" s="3">
        <v>43.174286000000002</v>
      </c>
      <c r="C2726" s="3">
        <v>43.657142999999998</v>
      </c>
      <c r="D2726" s="3">
        <v>43.171429000000003</v>
      </c>
      <c r="E2726" s="3">
        <v>43.454284999999999</v>
      </c>
      <c r="F2726" s="3">
        <v>38.511612</v>
      </c>
      <c r="G2726">
        <v>105972300</v>
      </c>
      <c r="H2726" t="str">
        <f>TEXT(AppleStock[[#This Row],[Date]],"dddd")</f>
        <v>Monday</v>
      </c>
      <c r="I2726" t="str">
        <f>MID(AppleStock[[#This Row],[Day]],1,FIND("day",AppleStock[[#This Row],[Day]])-1)</f>
        <v>Mon</v>
      </c>
      <c r="J2726" s="3">
        <f>AppleStock[[#This Row],[Open]]-AppleStock[[#This Row],[Close]]</f>
        <v>-0.27999899999999656</v>
      </c>
      <c r="K2726" t="str">
        <f>IF(AppleStock[[#This Row],[Day Change]]&gt;0,"UP","DOWN")</f>
        <v>DOWN</v>
      </c>
      <c r="L2726" s="2">
        <v>10</v>
      </c>
      <c r="Q2726" s="15"/>
    </row>
    <row r="2727" spans="1:17" x14ac:dyDescent="0.25">
      <c r="A2727" s="1">
        <v>40484</v>
      </c>
      <c r="B2727" s="3">
        <v>43.857143000000001</v>
      </c>
      <c r="C2727" s="3">
        <v>44.312859000000003</v>
      </c>
      <c r="D2727" s="3">
        <v>43.857143000000001</v>
      </c>
      <c r="E2727" s="3">
        <v>44.194285999999998</v>
      </c>
      <c r="F2727" s="3">
        <v>39.167445999999998</v>
      </c>
      <c r="G2727">
        <v>108482500</v>
      </c>
      <c r="H2727" t="str">
        <f>TEXT(AppleStock[[#This Row],[Date]],"dddd")</f>
        <v>Tuesday</v>
      </c>
      <c r="I2727" t="str">
        <f>MID(AppleStock[[#This Row],[Day]],1,FIND("day",AppleStock[[#This Row],[Day]])-1)</f>
        <v>Tues</v>
      </c>
      <c r="J2727" s="3">
        <f>AppleStock[[#This Row],[Open]]-AppleStock[[#This Row],[Close]]</f>
        <v>-0.33714299999999753</v>
      </c>
      <c r="K2727" t="str">
        <f>IF(AppleStock[[#This Row],[Day Change]]&gt;0,"UP","DOWN")</f>
        <v>DOWN</v>
      </c>
      <c r="L2727" s="2">
        <v>10</v>
      </c>
      <c r="Q2727" s="15"/>
    </row>
    <row r="2728" spans="1:17" x14ac:dyDescent="0.25">
      <c r="A2728" s="1">
        <v>40485</v>
      </c>
      <c r="B2728" s="3">
        <v>44.481430000000003</v>
      </c>
      <c r="C2728" s="3">
        <v>44.697144000000002</v>
      </c>
      <c r="D2728" s="3">
        <v>44.075713999999998</v>
      </c>
      <c r="E2728" s="3">
        <v>44.685715000000002</v>
      </c>
      <c r="F2728" s="3">
        <v>39.602974000000003</v>
      </c>
      <c r="G2728">
        <v>127087100</v>
      </c>
      <c r="H2728" t="str">
        <f>TEXT(AppleStock[[#This Row],[Date]],"dddd")</f>
        <v>Wednesday</v>
      </c>
      <c r="I2728" t="str">
        <f>MID(AppleStock[[#This Row],[Day]],1,FIND("day",AppleStock[[#This Row],[Day]])-1)</f>
        <v>Wednes</v>
      </c>
      <c r="J2728" s="3">
        <f>AppleStock[[#This Row],[Open]]-AppleStock[[#This Row],[Close]]</f>
        <v>-0.20428499999999872</v>
      </c>
      <c r="K2728" t="str">
        <f>IF(AppleStock[[#This Row],[Day Change]]&gt;0,"UP","DOWN")</f>
        <v>DOWN</v>
      </c>
      <c r="L2728" s="2">
        <v>10</v>
      </c>
      <c r="Q2728" s="15"/>
    </row>
    <row r="2729" spans="1:17" x14ac:dyDescent="0.25">
      <c r="A2729" s="1">
        <v>40486</v>
      </c>
      <c r="B2729" s="3">
        <v>45.064284999999998</v>
      </c>
      <c r="C2729" s="3">
        <v>45.740001999999997</v>
      </c>
      <c r="D2729" s="3">
        <v>45.004283999999998</v>
      </c>
      <c r="E2729" s="3">
        <v>45.467143999999998</v>
      </c>
      <c r="F2729" s="3">
        <v>40.295516999999997</v>
      </c>
      <c r="G2729">
        <v>160622000</v>
      </c>
      <c r="H2729" t="str">
        <f>TEXT(AppleStock[[#This Row],[Date]],"dddd")</f>
        <v>Thursday</v>
      </c>
      <c r="I2729" t="str">
        <f>MID(AppleStock[[#This Row],[Day]],1,FIND("day",AppleStock[[#This Row],[Day]])-1)</f>
        <v>Thurs</v>
      </c>
      <c r="J2729" s="3">
        <f>AppleStock[[#This Row],[Open]]-AppleStock[[#This Row],[Close]]</f>
        <v>-0.40285899999999941</v>
      </c>
      <c r="K2729" t="str">
        <f>IF(AppleStock[[#This Row],[Day Change]]&gt;0,"UP","DOWN")</f>
        <v>DOWN</v>
      </c>
      <c r="L2729" s="2">
        <v>10</v>
      </c>
      <c r="Q2729" s="15"/>
    </row>
    <row r="2730" spans="1:17" x14ac:dyDescent="0.25">
      <c r="A2730" s="1">
        <v>40487</v>
      </c>
      <c r="B2730" s="3">
        <v>45.427143000000001</v>
      </c>
      <c r="C2730" s="3">
        <v>45.652858999999999</v>
      </c>
      <c r="D2730" s="3">
        <v>45.25</v>
      </c>
      <c r="E2730" s="3">
        <v>45.304287000000002</v>
      </c>
      <c r="F2730" s="3">
        <v>40.151187999999998</v>
      </c>
      <c r="G2730">
        <v>90313300</v>
      </c>
      <c r="H2730" t="str">
        <f>TEXT(AppleStock[[#This Row],[Date]],"dddd")</f>
        <v>Friday</v>
      </c>
      <c r="I2730" t="str">
        <f>MID(AppleStock[[#This Row],[Day]],1,FIND("day",AppleStock[[#This Row],[Day]])-1)</f>
        <v>Fri</v>
      </c>
      <c r="J2730" s="3">
        <f>AppleStock[[#This Row],[Open]]-AppleStock[[#This Row],[Close]]</f>
        <v>0.12285599999999874</v>
      </c>
      <c r="K2730" t="str">
        <f>IF(AppleStock[[#This Row],[Day Change]]&gt;0,"UP","DOWN")</f>
        <v>UP</v>
      </c>
      <c r="L2730" s="2">
        <v>10</v>
      </c>
      <c r="Q2730" s="15"/>
    </row>
    <row r="2731" spans="1:17" x14ac:dyDescent="0.25">
      <c r="A2731" s="1">
        <v>40490</v>
      </c>
      <c r="B2731" s="3">
        <v>45.314284999999998</v>
      </c>
      <c r="C2731" s="3">
        <v>45.681426999999999</v>
      </c>
      <c r="D2731" s="3">
        <v>45.251427</v>
      </c>
      <c r="E2731" s="3">
        <v>45.517142999999997</v>
      </c>
      <c r="F2731" s="3">
        <v>40.339835999999998</v>
      </c>
      <c r="G2731">
        <v>70439600</v>
      </c>
      <c r="H2731" t="str">
        <f>TEXT(AppleStock[[#This Row],[Date]],"dddd")</f>
        <v>Monday</v>
      </c>
      <c r="I2731" t="str">
        <f>MID(AppleStock[[#This Row],[Day]],1,FIND("day",AppleStock[[#This Row],[Day]])-1)</f>
        <v>Mon</v>
      </c>
      <c r="J2731" s="3">
        <f>AppleStock[[#This Row],[Open]]-AppleStock[[#This Row],[Close]]</f>
        <v>-0.20285799999999909</v>
      </c>
      <c r="K2731" t="str">
        <f>IF(AppleStock[[#This Row],[Day Change]]&gt;0,"UP","DOWN")</f>
        <v>DOWN</v>
      </c>
      <c r="L2731" s="2">
        <v>10</v>
      </c>
      <c r="Q2731" s="15"/>
    </row>
    <row r="2732" spans="1:17" x14ac:dyDescent="0.25">
      <c r="A2732" s="1">
        <v>40491</v>
      </c>
      <c r="B2732" s="3">
        <v>45.864285000000002</v>
      </c>
      <c r="C2732" s="3">
        <v>45.900002000000001</v>
      </c>
      <c r="D2732" s="3">
        <v>44.928570000000001</v>
      </c>
      <c r="E2732" s="3">
        <v>45.154285000000002</v>
      </c>
      <c r="F2732" s="3">
        <v>40.018245999999998</v>
      </c>
      <c r="G2732">
        <v>95886000</v>
      </c>
      <c r="H2732" t="str">
        <f>TEXT(AppleStock[[#This Row],[Date]],"dddd")</f>
        <v>Tuesday</v>
      </c>
      <c r="I2732" t="str">
        <f>MID(AppleStock[[#This Row],[Day]],1,FIND("day",AppleStock[[#This Row],[Day]])-1)</f>
        <v>Tues</v>
      </c>
      <c r="J2732" s="3">
        <f>AppleStock[[#This Row],[Open]]-AppleStock[[#This Row],[Close]]</f>
        <v>0.71000000000000085</v>
      </c>
      <c r="K2732" t="str">
        <f>IF(AppleStock[[#This Row],[Day Change]]&gt;0,"UP","DOWN")</f>
        <v>UP</v>
      </c>
      <c r="L2732" s="2">
        <v>10</v>
      </c>
      <c r="Q2732" s="15"/>
    </row>
    <row r="2733" spans="1:17" x14ac:dyDescent="0.25">
      <c r="A2733" s="1">
        <v>40492</v>
      </c>
      <c r="B2733" s="3">
        <v>45.234287000000002</v>
      </c>
      <c r="C2733" s="3">
        <v>45.53857</v>
      </c>
      <c r="D2733" s="3">
        <v>44.792858000000003</v>
      </c>
      <c r="E2733" s="3">
        <v>45.432858000000003</v>
      </c>
      <c r="F2733" s="3">
        <v>40.265141</v>
      </c>
      <c r="G2733">
        <v>96056800</v>
      </c>
      <c r="H2733" t="str">
        <f>TEXT(AppleStock[[#This Row],[Date]],"dddd")</f>
        <v>Wednesday</v>
      </c>
      <c r="I2733" t="str">
        <f>MID(AppleStock[[#This Row],[Day]],1,FIND("day",AppleStock[[#This Row],[Day]])-1)</f>
        <v>Wednes</v>
      </c>
      <c r="J2733" s="3">
        <f>AppleStock[[#This Row],[Open]]-AppleStock[[#This Row],[Close]]</f>
        <v>-0.19857100000000116</v>
      </c>
      <c r="K2733" t="str">
        <f>IF(AppleStock[[#This Row],[Day Change]]&gt;0,"UP","DOWN")</f>
        <v>DOWN</v>
      </c>
      <c r="L2733" s="2">
        <v>10</v>
      </c>
      <c r="Q2733" s="15"/>
    </row>
    <row r="2734" spans="1:17" x14ac:dyDescent="0.25">
      <c r="A2734" s="1">
        <v>40493</v>
      </c>
      <c r="B2734" s="3">
        <v>45</v>
      </c>
      <c r="C2734" s="3">
        <v>45.485714000000002</v>
      </c>
      <c r="D2734" s="3">
        <v>44.892856999999999</v>
      </c>
      <c r="E2734" s="3">
        <v>45.235714000000002</v>
      </c>
      <c r="F2734" s="3">
        <v>40.090412000000001</v>
      </c>
      <c r="G2734">
        <v>90321000</v>
      </c>
      <c r="H2734" t="str">
        <f>TEXT(AppleStock[[#This Row],[Date]],"dddd")</f>
        <v>Thursday</v>
      </c>
      <c r="I2734" t="str">
        <f>MID(AppleStock[[#This Row],[Day]],1,FIND("day",AppleStock[[#This Row],[Day]])-1)</f>
        <v>Thurs</v>
      </c>
      <c r="J2734" s="3">
        <f>AppleStock[[#This Row],[Open]]-AppleStock[[#This Row],[Close]]</f>
        <v>-0.23571400000000153</v>
      </c>
      <c r="K2734" t="str">
        <f>IF(AppleStock[[#This Row],[Day Change]]&gt;0,"UP","DOWN")</f>
        <v>DOWN</v>
      </c>
      <c r="L2734" s="2">
        <v>10</v>
      </c>
      <c r="Q2734" s="15"/>
    </row>
    <row r="2735" spans="1:17" x14ac:dyDescent="0.25">
      <c r="A2735" s="1">
        <v>40494</v>
      </c>
      <c r="B2735" s="3">
        <v>45.142856999999999</v>
      </c>
      <c r="C2735" s="3">
        <v>45.214286999999999</v>
      </c>
      <c r="D2735" s="3">
        <v>43.375712999999998</v>
      </c>
      <c r="E2735" s="3">
        <v>44.004283999999998</v>
      </c>
      <c r="F2735" s="3">
        <v>38.999046</v>
      </c>
      <c r="G2735">
        <v>198961700</v>
      </c>
      <c r="H2735" t="str">
        <f>TEXT(AppleStock[[#This Row],[Date]],"dddd")</f>
        <v>Friday</v>
      </c>
      <c r="I2735" t="str">
        <f>MID(AppleStock[[#This Row],[Day]],1,FIND("day",AppleStock[[#This Row],[Day]])-1)</f>
        <v>Fri</v>
      </c>
      <c r="J2735" s="3">
        <f>AppleStock[[#This Row],[Open]]-AppleStock[[#This Row],[Close]]</f>
        <v>1.1385730000000009</v>
      </c>
      <c r="K2735" t="str">
        <f>IF(AppleStock[[#This Row],[Day Change]]&gt;0,"UP","DOWN")</f>
        <v>UP</v>
      </c>
      <c r="L2735" s="2">
        <v>10</v>
      </c>
      <c r="Q2735" s="15"/>
    </row>
    <row r="2736" spans="1:17" x14ac:dyDescent="0.25">
      <c r="A2736" s="1">
        <v>40497</v>
      </c>
      <c r="B2736" s="3">
        <v>44.065716000000002</v>
      </c>
      <c r="C2736" s="3">
        <v>44.362858000000003</v>
      </c>
      <c r="D2736" s="3">
        <v>43.752856999999999</v>
      </c>
      <c r="E2736" s="3">
        <v>43.862858000000003</v>
      </c>
      <c r="F2736" s="3">
        <v>38.873714</v>
      </c>
      <c r="G2736">
        <v>100901500</v>
      </c>
      <c r="H2736" t="str">
        <f>TEXT(AppleStock[[#This Row],[Date]],"dddd")</f>
        <v>Monday</v>
      </c>
      <c r="I2736" t="str">
        <f>MID(AppleStock[[#This Row],[Day]],1,FIND("day",AppleStock[[#This Row],[Day]])-1)</f>
        <v>Mon</v>
      </c>
      <c r="J2736" s="3">
        <f>AppleStock[[#This Row],[Open]]-AppleStock[[#This Row],[Close]]</f>
        <v>0.20285799999999909</v>
      </c>
      <c r="K2736" t="str">
        <f>IF(AppleStock[[#This Row],[Day Change]]&gt;0,"UP","DOWN")</f>
        <v>UP</v>
      </c>
      <c r="L2736" s="2">
        <v>10</v>
      </c>
      <c r="Q2736" s="15"/>
    </row>
    <row r="2737" spans="1:17" x14ac:dyDescent="0.25">
      <c r="A2737" s="1">
        <v>40498</v>
      </c>
      <c r="B2737" s="3">
        <v>43.674286000000002</v>
      </c>
      <c r="C2737" s="3">
        <v>43.942855999999999</v>
      </c>
      <c r="D2737" s="3">
        <v>42.759998000000003</v>
      </c>
      <c r="E2737" s="3">
        <v>43.084285999999999</v>
      </c>
      <c r="F2737" s="3">
        <v>38.183700999999999</v>
      </c>
      <c r="G2737">
        <v>164412500</v>
      </c>
      <c r="H2737" t="str">
        <f>TEXT(AppleStock[[#This Row],[Date]],"dddd")</f>
        <v>Tuesday</v>
      </c>
      <c r="I2737" t="str">
        <f>MID(AppleStock[[#This Row],[Day]],1,FIND("day",AppleStock[[#This Row],[Day]])-1)</f>
        <v>Tues</v>
      </c>
      <c r="J2737" s="3">
        <f>AppleStock[[#This Row],[Open]]-AppleStock[[#This Row],[Close]]</f>
        <v>0.59000000000000341</v>
      </c>
      <c r="K2737" t="str">
        <f>IF(AppleStock[[#This Row],[Day Change]]&gt;0,"UP","DOWN")</f>
        <v>UP</v>
      </c>
      <c r="L2737" s="2">
        <v>10</v>
      </c>
      <c r="Q2737" s="15"/>
    </row>
    <row r="2738" spans="1:17" x14ac:dyDescent="0.25">
      <c r="A2738" s="1">
        <v>40499</v>
      </c>
      <c r="B2738" s="3">
        <v>43.028571999999997</v>
      </c>
      <c r="C2738" s="3">
        <v>43.427143000000001</v>
      </c>
      <c r="D2738" s="3">
        <v>42.537143999999998</v>
      </c>
      <c r="E2738" s="3">
        <v>42.928570000000001</v>
      </c>
      <c r="F2738" s="3">
        <v>38.045692000000003</v>
      </c>
      <c r="G2738">
        <v>119862400</v>
      </c>
      <c r="H2738" t="str">
        <f>TEXT(AppleStock[[#This Row],[Date]],"dddd")</f>
        <v>Wednesday</v>
      </c>
      <c r="I2738" t="str">
        <f>MID(AppleStock[[#This Row],[Day]],1,FIND("day",AppleStock[[#This Row],[Day]])-1)</f>
        <v>Wednes</v>
      </c>
      <c r="J2738" s="3">
        <f>AppleStock[[#This Row],[Open]]-AppleStock[[#This Row],[Close]]</f>
        <v>0.10000199999999637</v>
      </c>
      <c r="K2738" t="str">
        <f>IF(AppleStock[[#This Row],[Day Change]]&gt;0,"UP","DOWN")</f>
        <v>UP</v>
      </c>
      <c r="L2738" s="2">
        <v>10</v>
      </c>
      <c r="Q2738" s="15"/>
    </row>
    <row r="2739" spans="1:17" x14ac:dyDescent="0.25">
      <c r="A2739" s="1">
        <v>40500</v>
      </c>
      <c r="B2739" s="3">
        <v>43.599997999999999</v>
      </c>
      <c r="C2739" s="3">
        <v>44.238571</v>
      </c>
      <c r="D2739" s="3">
        <v>43.527141999999998</v>
      </c>
      <c r="E2739" s="3">
        <v>44.061427999999999</v>
      </c>
      <c r="F2739" s="3">
        <v>39.049683000000002</v>
      </c>
      <c r="G2739">
        <v>123622800</v>
      </c>
      <c r="H2739" t="str">
        <f>TEXT(AppleStock[[#This Row],[Date]],"dddd")</f>
        <v>Thursday</v>
      </c>
      <c r="I2739" t="str">
        <f>MID(AppleStock[[#This Row],[Day]],1,FIND("day",AppleStock[[#This Row],[Day]])-1)</f>
        <v>Thurs</v>
      </c>
      <c r="J2739" s="3">
        <f>AppleStock[[#This Row],[Open]]-AppleStock[[#This Row],[Close]]</f>
        <v>-0.46143000000000001</v>
      </c>
      <c r="K2739" t="str">
        <f>IF(AppleStock[[#This Row],[Day Change]]&gt;0,"UP","DOWN")</f>
        <v>DOWN</v>
      </c>
      <c r="L2739" s="2">
        <v>10</v>
      </c>
      <c r="Q2739" s="15"/>
    </row>
    <row r="2740" spans="1:17" x14ac:dyDescent="0.25">
      <c r="A2740" s="1">
        <v>40501</v>
      </c>
      <c r="B2740" s="3">
        <v>43.995716000000002</v>
      </c>
      <c r="C2740" s="3">
        <v>44.057144000000001</v>
      </c>
      <c r="D2740" s="3">
        <v>43.605713000000002</v>
      </c>
      <c r="E2740" s="3">
        <v>43.818573000000001</v>
      </c>
      <c r="F2740" s="3">
        <v>38.834468999999999</v>
      </c>
      <c r="G2740">
        <v>96210800</v>
      </c>
      <c r="H2740" t="str">
        <f>TEXT(AppleStock[[#This Row],[Date]],"dddd")</f>
        <v>Friday</v>
      </c>
      <c r="I2740" t="str">
        <f>MID(AppleStock[[#This Row],[Day]],1,FIND("day",AppleStock[[#This Row],[Day]])-1)</f>
        <v>Fri</v>
      </c>
      <c r="J2740" s="3">
        <f>AppleStock[[#This Row],[Open]]-AppleStock[[#This Row],[Close]]</f>
        <v>0.17714300000000094</v>
      </c>
      <c r="K2740" t="str">
        <f>IF(AppleStock[[#This Row],[Day Change]]&gt;0,"UP","DOWN")</f>
        <v>UP</v>
      </c>
      <c r="L2740" s="2">
        <v>10</v>
      </c>
      <c r="Q2740" s="15"/>
    </row>
    <row r="2741" spans="1:17" x14ac:dyDescent="0.25">
      <c r="A2741" s="1">
        <v>40504</v>
      </c>
      <c r="B2741" s="3">
        <v>43.811427999999999</v>
      </c>
      <c r="C2741" s="3">
        <v>44.765712999999998</v>
      </c>
      <c r="D2741" s="3">
        <v>43.695712999999998</v>
      </c>
      <c r="E2741" s="3">
        <v>44.765712999999998</v>
      </c>
      <c r="F2741" s="3">
        <v>39.673865999999997</v>
      </c>
      <c r="G2741">
        <v>98268800</v>
      </c>
      <c r="H2741" t="str">
        <f>TEXT(AppleStock[[#This Row],[Date]],"dddd")</f>
        <v>Monday</v>
      </c>
      <c r="I2741" t="str">
        <f>MID(AppleStock[[#This Row],[Day]],1,FIND("day",AppleStock[[#This Row],[Day]])-1)</f>
        <v>Mon</v>
      </c>
      <c r="J2741" s="3">
        <f>AppleStock[[#This Row],[Open]]-AppleStock[[#This Row],[Close]]</f>
        <v>-0.95428499999999872</v>
      </c>
      <c r="K2741" t="str">
        <f>IF(AppleStock[[#This Row],[Day Change]]&gt;0,"UP","DOWN")</f>
        <v>DOWN</v>
      </c>
      <c r="L2741" s="2">
        <v>10</v>
      </c>
      <c r="Q2741" s="15"/>
    </row>
    <row r="2742" spans="1:17" x14ac:dyDescent="0.25">
      <c r="A2742" s="1">
        <v>40505</v>
      </c>
      <c r="B2742" s="3">
        <v>44.349997999999999</v>
      </c>
      <c r="C2742" s="3">
        <v>44.535713000000001</v>
      </c>
      <c r="D2742" s="3">
        <v>43.794285000000002</v>
      </c>
      <c r="E2742" s="3">
        <v>44.104286000000002</v>
      </c>
      <c r="F2742" s="3">
        <v>39.087681000000003</v>
      </c>
      <c r="G2742">
        <v>129861900</v>
      </c>
      <c r="H2742" t="str">
        <f>TEXT(AppleStock[[#This Row],[Date]],"dddd")</f>
        <v>Tuesday</v>
      </c>
      <c r="I2742" t="str">
        <f>MID(AppleStock[[#This Row],[Day]],1,FIND("day",AppleStock[[#This Row],[Day]])-1)</f>
        <v>Tues</v>
      </c>
      <c r="J2742" s="3">
        <f>AppleStock[[#This Row],[Open]]-AppleStock[[#This Row],[Close]]</f>
        <v>0.24571199999999749</v>
      </c>
      <c r="K2742" t="str">
        <f>IF(AppleStock[[#This Row],[Day Change]]&gt;0,"UP","DOWN")</f>
        <v>UP</v>
      </c>
      <c r="L2742" s="2">
        <v>10</v>
      </c>
      <c r="Q2742" s="15"/>
    </row>
    <row r="2743" spans="1:17" x14ac:dyDescent="0.25">
      <c r="A2743" s="1">
        <v>40506</v>
      </c>
      <c r="B2743" s="3">
        <v>44.571429999999999</v>
      </c>
      <c r="C2743" s="3">
        <v>45.057144000000001</v>
      </c>
      <c r="D2743" s="3">
        <v>44.535713000000001</v>
      </c>
      <c r="E2743" s="3">
        <v>44.971428000000003</v>
      </c>
      <c r="F2743" s="3">
        <v>39.856178</v>
      </c>
      <c r="G2743">
        <v>103431300</v>
      </c>
      <c r="H2743" t="str">
        <f>TEXT(AppleStock[[#This Row],[Date]],"dddd")</f>
        <v>Wednesday</v>
      </c>
      <c r="I2743" t="str">
        <f>MID(AppleStock[[#This Row],[Day]],1,FIND("day",AppleStock[[#This Row],[Day]])-1)</f>
        <v>Wednes</v>
      </c>
      <c r="J2743" s="3">
        <f>AppleStock[[#This Row],[Open]]-AppleStock[[#This Row],[Close]]</f>
        <v>-0.39999800000000363</v>
      </c>
      <c r="K2743" t="str">
        <f>IF(AppleStock[[#This Row],[Day Change]]&gt;0,"UP","DOWN")</f>
        <v>DOWN</v>
      </c>
      <c r="L2743" s="2">
        <v>10</v>
      </c>
      <c r="Q2743" s="15"/>
    </row>
    <row r="2744" spans="1:17" x14ac:dyDescent="0.25">
      <c r="A2744" s="1">
        <v>40508</v>
      </c>
      <c r="B2744" s="3">
        <v>44.82</v>
      </c>
      <c r="C2744" s="3">
        <v>45.385714999999998</v>
      </c>
      <c r="D2744" s="3">
        <v>44.705714999999998</v>
      </c>
      <c r="E2744" s="3">
        <v>45</v>
      </c>
      <c r="F2744" s="3">
        <v>39.881515999999998</v>
      </c>
      <c r="G2744">
        <v>59396400</v>
      </c>
      <c r="H2744" t="str">
        <f>TEXT(AppleStock[[#This Row],[Date]],"dddd")</f>
        <v>Friday</v>
      </c>
      <c r="I2744" t="str">
        <f>MID(AppleStock[[#This Row],[Day]],1,FIND("day",AppleStock[[#This Row],[Day]])-1)</f>
        <v>Fri</v>
      </c>
      <c r="J2744" s="3">
        <f>AppleStock[[#This Row],[Open]]-AppleStock[[#This Row],[Close]]</f>
        <v>-0.17999999999999972</v>
      </c>
      <c r="K2744" t="str">
        <f>IF(AppleStock[[#This Row],[Day Change]]&gt;0,"UP","DOWN")</f>
        <v>DOWN</v>
      </c>
      <c r="L2744" s="2">
        <v>10</v>
      </c>
      <c r="Q2744" s="15"/>
    </row>
    <row r="2745" spans="1:17" x14ac:dyDescent="0.25">
      <c r="A2745" s="1">
        <v>40511</v>
      </c>
      <c r="B2745" s="3">
        <v>45.071429999999999</v>
      </c>
      <c r="C2745" s="3">
        <v>45.354286000000002</v>
      </c>
      <c r="D2745" s="3">
        <v>44.482857000000003</v>
      </c>
      <c r="E2745" s="3">
        <v>45.267142999999997</v>
      </c>
      <c r="F2745" s="3">
        <v>40.118271</v>
      </c>
      <c r="G2745">
        <v>111446300</v>
      </c>
      <c r="H2745" t="str">
        <f>TEXT(AppleStock[[#This Row],[Date]],"dddd")</f>
        <v>Monday</v>
      </c>
      <c r="I2745" t="str">
        <f>MID(AppleStock[[#This Row],[Day]],1,FIND("day",AppleStock[[#This Row],[Day]])-1)</f>
        <v>Mon</v>
      </c>
      <c r="J2745" s="3">
        <f>AppleStock[[#This Row],[Open]]-AppleStock[[#This Row],[Close]]</f>
        <v>-0.19571299999999781</v>
      </c>
      <c r="K2745" t="str">
        <f>IF(AppleStock[[#This Row],[Day Change]]&gt;0,"UP","DOWN")</f>
        <v>DOWN</v>
      </c>
      <c r="L2745" s="2">
        <v>10</v>
      </c>
      <c r="Q2745" s="15"/>
    </row>
    <row r="2746" spans="1:17" x14ac:dyDescent="0.25">
      <c r="A2746" s="1">
        <v>40512</v>
      </c>
      <c r="B2746" s="3">
        <v>44.791428000000003</v>
      </c>
      <c r="C2746" s="3">
        <v>44.908572999999997</v>
      </c>
      <c r="D2746" s="3">
        <v>44.41</v>
      </c>
      <c r="E2746" s="3">
        <v>44.450001</v>
      </c>
      <c r="F2746" s="3">
        <v>39.394066000000002</v>
      </c>
      <c r="G2746">
        <v>125464500</v>
      </c>
      <c r="H2746" t="str">
        <f>TEXT(AppleStock[[#This Row],[Date]],"dddd")</f>
        <v>Tuesday</v>
      </c>
      <c r="I2746" t="str">
        <f>MID(AppleStock[[#This Row],[Day]],1,FIND("day",AppleStock[[#This Row],[Day]])-1)</f>
        <v>Tues</v>
      </c>
      <c r="J2746" s="3">
        <f>AppleStock[[#This Row],[Open]]-AppleStock[[#This Row],[Close]]</f>
        <v>0.34142700000000303</v>
      </c>
      <c r="K2746" t="str">
        <f>IF(AppleStock[[#This Row],[Day Change]]&gt;0,"UP","DOWN")</f>
        <v>UP</v>
      </c>
      <c r="L2746" s="2">
        <v>10</v>
      </c>
      <c r="Q2746" s="15"/>
    </row>
    <row r="2747" spans="1:17" x14ac:dyDescent="0.25">
      <c r="A2747" s="1">
        <v>40513</v>
      </c>
      <c r="B2747" s="3">
        <v>45.03857</v>
      </c>
      <c r="C2747" s="3">
        <v>45.392856999999999</v>
      </c>
      <c r="D2747" s="3">
        <v>45</v>
      </c>
      <c r="E2747" s="3">
        <v>45.200001</v>
      </c>
      <c r="F2747" s="3">
        <v>40.058762000000002</v>
      </c>
      <c r="G2747">
        <v>115437700</v>
      </c>
      <c r="H2747" t="str">
        <f>TEXT(AppleStock[[#This Row],[Date]],"dddd")</f>
        <v>Wednesday</v>
      </c>
      <c r="I2747" t="str">
        <f>MID(AppleStock[[#This Row],[Day]],1,FIND("day",AppleStock[[#This Row],[Day]])-1)</f>
        <v>Wednes</v>
      </c>
      <c r="J2747" s="3">
        <f>AppleStock[[#This Row],[Open]]-AppleStock[[#This Row],[Close]]</f>
        <v>-0.16143100000000032</v>
      </c>
      <c r="K2747" t="str">
        <f>IF(AppleStock[[#This Row],[Day Change]]&gt;0,"UP","DOWN")</f>
        <v>DOWN</v>
      </c>
      <c r="L2747" s="2">
        <v>10</v>
      </c>
      <c r="Q2747" s="15"/>
    </row>
    <row r="2748" spans="1:17" x14ac:dyDescent="0.25">
      <c r="A2748" s="1">
        <v>40514</v>
      </c>
      <c r="B2748" s="3">
        <v>45.361426999999999</v>
      </c>
      <c r="C2748" s="3">
        <v>45.571429999999999</v>
      </c>
      <c r="D2748" s="3">
        <v>44.984287000000002</v>
      </c>
      <c r="E2748" s="3">
        <v>45.450001</v>
      </c>
      <c r="F2748" s="3">
        <v>40.280327</v>
      </c>
      <c r="G2748">
        <v>115709300</v>
      </c>
      <c r="H2748" t="str">
        <f>TEXT(AppleStock[[#This Row],[Date]],"dddd")</f>
        <v>Thursday</v>
      </c>
      <c r="I2748" t="str">
        <f>MID(AppleStock[[#This Row],[Day]],1,FIND("day",AppleStock[[#This Row],[Day]])-1)</f>
        <v>Thurs</v>
      </c>
      <c r="J2748" s="3">
        <f>AppleStock[[#This Row],[Open]]-AppleStock[[#This Row],[Close]]</f>
        <v>-8.8574000000001263E-2</v>
      </c>
      <c r="K2748" t="str">
        <f>IF(AppleStock[[#This Row],[Day Change]]&gt;0,"UP","DOWN")</f>
        <v>DOWN</v>
      </c>
      <c r="L2748" s="2">
        <v>10</v>
      </c>
      <c r="Q2748" s="15"/>
    </row>
    <row r="2749" spans="1:17" x14ac:dyDescent="0.25">
      <c r="A2749" s="1">
        <v>40515</v>
      </c>
      <c r="B2749" s="3">
        <v>45.287143999999998</v>
      </c>
      <c r="C2749" s="3">
        <v>45.521427000000003</v>
      </c>
      <c r="D2749" s="3">
        <v>45.191428999999999</v>
      </c>
      <c r="E2749" s="3">
        <v>45.348571999999997</v>
      </c>
      <c r="F2749" s="3">
        <v>40.190437000000003</v>
      </c>
      <c r="G2749">
        <v>85523200</v>
      </c>
      <c r="H2749" t="str">
        <f>TEXT(AppleStock[[#This Row],[Date]],"dddd")</f>
        <v>Friday</v>
      </c>
      <c r="I2749" t="str">
        <f>MID(AppleStock[[#This Row],[Day]],1,FIND("day",AppleStock[[#This Row],[Day]])-1)</f>
        <v>Fri</v>
      </c>
      <c r="J2749" s="3">
        <f>AppleStock[[#This Row],[Open]]-AppleStock[[#This Row],[Close]]</f>
        <v>-6.1427999999999372E-2</v>
      </c>
      <c r="K2749" t="str">
        <f>IF(AppleStock[[#This Row],[Day Change]]&gt;0,"UP","DOWN")</f>
        <v>DOWN</v>
      </c>
      <c r="L2749" s="2">
        <v>10</v>
      </c>
      <c r="Q2749" s="15"/>
    </row>
    <row r="2750" spans="1:17" x14ac:dyDescent="0.25">
      <c r="A2750" s="1">
        <v>40518</v>
      </c>
      <c r="B2750" s="3">
        <v>45.52</v>
      </c>
      <c r="C2750" s="3">
        <v>46.047142000000001</v>
      </c>
      <c r="D2750" s="3">
        <v>45.488571</v>
      </c>
      <c r="E2750" s="3">
        <v>45.735714000000002</v>
      </c>
      <c r="F2750" s="3">
        <v>40.533535000000001</v>
      </c>
      <c r="G2750">
        <v>112120400</v>
      </c>
      <c r="H2750" t="str">
        <f>TEXT(AppleStock[[#This Row],[Date]],"dddd")</f>
        <v>Monday</v>
      </c>
      <c r="I2750" t="str">
        <f>MID(AppleStock[[#This Row],[Day]],1,FIND("day",AppleStock[[#This Row],[Day]])-1)</f>
        <v>Mon</v>
      </c>
      <c r="J2750" s="3">
        <f>AppleStock[[#This Row],[Open]]-AppleStock[[#This Row],[Close]]</f>
        <v>-0.21571399999999841</v>
      </c>
      <c r="K2750" t="str">
        <f>IF(AppleStock[[#This Row],[Day Change]]&gt;0,"UP","DOWN")</f>
        <v>DOWN</v>
      </c>
      <c r="L2750" s="2">
        <v>10</v>
      </c>
      <c r="Q2750" s="15"/>
    </row>
    <row r="2751" spans="1:17" x14ac:dyDescent="0.25">
      <c r="A2751" s="1">
        <v>40519</v>
      </c>
      <c r="B2751" s="3">
        <v>46.257140999999997</v>
      </c>
      <c r="C2751" s="3">
        <v>46.284286000000002</v>
      </c>
      <c r="D2751" s="3">
        <v>45.445712999999998</v>
      </c>
      <c r="E2751" s="3">
        <v>45.458571999999997</v>
      </c>
      <c r="F2751" s="3">
        <v>40.287925999999999</v>
      </c>
      <c r="G2751">
        <v>97863500</v>
      </c>
      <c r="H2751" t="str">
        <f>TEXT(AppleStock[[#This Row],[Date]],"dddd")</f>
        <v>Tuesday</v>
      </c>
      <c r="I2751" t="str">
        <f>MID(AppleStock[[#This Row],[Day]],1,FIND("day",AppleStock[[#This Row],[Day]])-1)</f>
        <v>Tues</v>
      </c>
      <c r="J2751" s="3">
        <f>AppleStock[[#This Row],[Open]]-AppleStock[[#This Row],[Close]]</f>
        <v>0.79856900000000053</v>
      </c>
      <c r="K2751" t="str">
        <f>IF(AppleStock[[#This Row],[Day Change]]&gt;0,"UP","DOWN")</f>
        <v>UP</v>
      </c>
      <c r="L2751" s="2">
        <v>10</v>
      </c>
      <c r="Q2751" s="15"/>
    </row>
    <row r="2752" spans="1:17" x14ac:dyDescent="0.25">
      <c r="A2752" s="1">
        <v>40520</v>
      </c>
      <c r="B2752" s="3">
        <v>45.661430000000003</v>
      </c>
      <c r="C2752" s="3">
        <v>45.860000999999997</v>
      </c>
      <c r="D2752" s="3">
        <v>45.301430000000003</v>
      </c>
      <c r="E2752" s="3">
        <v>45.85857</v>
      </c>
      <c r="F2752" s="3">
        <v>40.642422000000003</v>
      </c>
      <c r="G2752">
        <v>80483900</v>
      </c>
      <c r="H2752" t="str">
        <f>TEXT(AppleStock[[#This Row],[Date]],"dddd")</f>
        <v>Wednesday</v>
      </c>
      <c r="I2752" t="str">
        <f>MID(AppleStock[[#This Row],[Day]],1,FIND("day",AppleStock[[#This Row],[Day]])-1)</f>
        <v>Wednes</v>
      </c>
      <c r="J2752" s="3">
        <f>AppleStock[[#This Row],[Open]]-AppleStock[[#This Row],[Close]]</f>
        <v>-0.19713999999999743</v>
      </c>
      <c r="K2752" t="str">
        <f>IF(AppleStock[[#This Row],[Day Change]]&gt;0,"UP","DOWN")</f>
        <v>DOWN</v>
      </c>
      <c r="L2752" s="2">
        <v>10</v>
      </c>
      <c r="Q2752" s="15"/>
    </row>
    <row r="2753" spans="1:17" x14ac:dyDescent="0.25">
      <c r="A2753" s="1">
        <v>40521</v>
      </c>
      <c r="B2753" s="3">
        <v>46.018569999999997</v>
      </c>
      <c r="C2753" s="3">
        <v>46.071429999999999</v>
      </c>
      <c r="D2753" s="3">
        <v>45.574286999999998</v>
      </c>
      <c r="E2753" s="3">
        <v>45.68</v>
      </c>
      <c r="F2753" s="3">
        <v>40.484158000000001</v>
      </c>
      <c r="G2753">
        <v>73537800</v>
      </c>
      <c r="H2753" t="str">
        <f>TEXT(AppleStock[[#This Row],[Date]],"dddd")</f>
        <v>Thursday</v>
      </c>
      <c r="I2753" t="str">
        <f>MID(AppleStock[[#This Row],[Day]],1,FIND("day",AppleStock[[#This Row],[Day]])-1)</f>
        <v>Thurs</v>
      </c>
      <c r="J2753" s="3">
        <f>AppleStock[[#This Row],[Open]]-AppleStock[[#This Row],[Close]]</f>
        <v>0.33856999999999715</v>
      </c>
      <c r="K2753" t="str">
        <f>IF(AppleStock[[#This Row],[Day Change]]&gt;0,"UP","DOWN")</f>
        <v>UP</v>
      </c>
      <c r="L2753" s="2">
        <v>10</v>
      </c>
      <c r="Q2753" s="15"/>
    </row>
    <row r="2754" spans="1:17" x14ac:dyDescent="0.25">
      <c r="A2754" s="1">
        <v>40522</v>
      </c>
      <c r="B2754" s="3">
        <v>45.664287999999999</v>
      </c>
      <c r="C2754" s="3">
        <v>45.864285000000002</v>
      </c>
      <c r="D2754" s="3">
        <v>45.514285999999998</v>
      </c>
      <c r="E2754" s="3">
        <v>45.794285000000002</v>
      </c>
      <c r="F2754" s="3">
        <v>40.585456999999998</v>
      </c>
      <c r="G2754">
        <v>65627800</v>
      </c>
      <c r="H2754" t="str">
        <f>TEXT(AppleStock[[#This Row],[Date]],"dddd")</f>
        <v>Friday</v>
      </c>
      <c r="I2754" t="str">
        <f>MID(AppleStock[[#This Row],[Day]],1,FIND("day",AppleStock[[#This Row],[Day]])-1)</f>
        <v>Fri</v>
      </c>
      <c r="J2754" s="3">
        <f>AppleStock[[#This Row],[Open]]-AppleStock[[#This Row],[Close]]</f>
        <v>-0.12999700000000303</v>
      </c>
      <c r="K2754" t="str">
        <f>IF(AppleStock[[#This Row],[Day Change]]&gt;0,"UP","DOWN")</f>
        <v>DOWN</v>
      </c>
      <c r="L2754" s="2">
        <v>10</v>
      </c>
      <c r="Q2754" s="15"/>
    </row>
    <row r="2755" spans="1:17" x14ac:dyDescent="0.25">
      <c r="A2755" s="1">
        <v>40525</v>
      </c>
      <c r="B2755" s="3">
        <v>46.338569999999997</v>
      </c>
      <c r="C2755" s="3">
        <v>46.437140999999997</v>
      </c>
      <c r="D2755" s="3">
        <v>45.857143000000001</v>
      </c>
      <c r="E2755" s="3">
        <v>45.952857999999999</v>
      </c>
      <c r="F2755" s="3">
        <v>40.725985999999999</v>
      </c>
      <c r="G2755">
        <v>109953900</v>
      </c>
      <c r="H2755" t="str">
        <f>TEXT(AppleStock[[#This Row],[Date]],"dddd")</f>
        <v>Monday</v>
      </c>
      <c r="I2755" t="str">
        <f>MID(AppleStock[[#This Row],[Day]],1,FIND("day",AppleStock[[#This Row],[Day]])-1)</f>
        <v>Mon</v>
      </c>
      <c r="J2755" s="3">
        <f>AppleStock[[#This Row],[Open]]-AppleStock[[#This Row],[Close]]</f>
        <v>0.38571199999999806</v>
      </c>
      <c r="K2755" t="str">
        <f>IF(AppleStock[[#This Row],[Day Change]]&gt;0,"UP","DOWN")</f>
        <v>UP</v>
      </c>
      <c r="L2755" s="2">
        <v>10</v>
      </c>
      <c r="Q2755" s="15"/>
    </row>
    <row r="2756" spans="1:17" x14ac:dyDescent="0.25">
      <c r="A2756" s="1">
        <v>40526</v>
      </c>
      <c r="B2756" s="3">
        <v>45.96143</v>
      </c>
      <c r="C2756" s="3">
        <v>46.077145000000002</v>
      </c>
      <c r="D2756" s="3">
        <v>45.571429999999999</v>
      </c>
      <c r="E2756" s="3">
        <v>45.755713999999998</v>
      </c>
      <c r="F2756" s="3">
        <v>40.551273000000002</v>
      </c>
      <c r="G2756">
        <v>87752000</v>
      </c>
      <c r="H2756" t="str">
        <f>TEXT(AppleStock[[#This Row],[Date]],"dddd")</f>
        <v>Tuesday</v>
      </c>
      <c r="I2756" t="str">
        <f>MID(AppleStock[[#This Row],[Day]],1,FIND("day",AppleStock[[#This Row],[Day]])-1)</f>
        <v>Tues</v>
      </c>
      <c r="J2756" s="3">
        <f>AppleStock[[#This Row],[Open]]-AppleStock[[#This Row],[Close]]</f>
        <v>0.20571600000000245</v>
      </c>
      <c r="K2756" t="str">
        <f>IF(AppleStock[[#This Row],[Day Change]]&gt;0,"UP","DOWN")</f>
        <v>UP</v>
      </c>
      <c r="L2756" s="2">
        <v>10</v>
      </c>
      <c r="Q2756" s="15"/>
    </row>
    <row r="2757" spans="1:17" x14ac:dyDescent="0.25">
      <c r="A2757" s="1">
        <v>40527</v>
      </c>
      <c r="B2757" s="3">
        <v>45.714286999999999</v>
      </c>
      <c r="C2757" s="3">
        <v>46.142856999999999</v>
      </c>
      <c r="D2757" s="3">
        <v>45.598571999999997</v>
      </c>
      <c r="E2757" s="3">
        <v>45.765712999999998</v>
      </c>
      <c r="F2757" s="3">
        <v>40.560130999999998</v>
      </c>
      <c r="G2757">
        <v>104328000</v>
      </c>
      <c r="H2757" t="str">
        <f>TEXT(AppleStock[[#This Row],[Date]],"dddd")</f>
        <v>Wednesday</v>
      </c>
      <c r="I2757" t="str">
        <f>MID(AppleStock[[#This Row],[Day]],1,FIND("day",AppleStock[[#This Row],[Day]])-1)</f>
        <v>Wednes</v>
      </c>
      <c r="J2757" s="3">
        <f>AppleStock[[#This Row],[Open]]-AppleStock[[#This Row],[Close]]</f>
        <v>-5.1425999999999306E-2</v>
      </c>
      <c r="K2757" t="str">
        <f>IF(AppleStock[[#This Row],[Day Change]]&gt;0,"UP","DOWN")</f>
        <v>DOWN</v>
      </c>
      <c r="L2757" s="2">
        <v>10</v>
      </c>
      <c r="Q2757" s="15"/>
    </row>
    <row r="2758" spans="1:17" x14ac:dyDescent="0.25">
      <c r="A2758" s="1">
        <v>40528</v>
      </c>
      <c r="B2758" s="3">
        <v>45.869999</v>
      </c>
      <c r="C2758" s="3">
        <v>46.087142999999998</v>
      </c>
      <c r="D2758" s="3">
        <v>45.728572999999997</v>
      </c>
      <c r="E2758" s="3">
        <v>45.892856999999999</v>
      </c>
      <c r="F2758" s="3">
        <v>40.672806000000001</v>
      </c>
      <c r="G2758">
        <v>80507700</v>
      </c>
      <c r="H2758" t="str">
        <f>TEXT(AppleStock[[#This Row],[Date]],"dddd")</f>
        <v>Thursday</v>
      </c>
      <c r="I2758" t="str">
        <f>MID(AppleStock[[#This Row],[Day]],1,FIND("day",AppleStock[[#This Row],[Day]])-1)</f>
        <v>Thurs</v>
      </c>
      <c r="J2758" s="3">
        <f>AppleStock[[#This Row],[Open]]-AppleStock[[#This Row],[Close]]</f>
        <v>-2.2857999999999379E-2</v>
      </c>
      <c r="K2758" t="str">
        <f>IF(AppleStock[[#This Row],[Day Change]]&gt;0,"UP","DOWN")</f>
        <v>DOWN</v>
      </c>
      <c r="L2758" s="2">
        <v>10</v>
      </c>
      <c r="Q2758" s="15"/>
    </row>
    <row r="2759" spans="1:17" x14ac:dyDescent="0.25">
      <c r="A2759" s="1">
        <v>40529</v>
      </c>
      <c r="B2759" s="3">
        <v>45.947144000000002</v>
      </c>
      <c r="C2759" s="3">
        <v>45.970001000000003</v>
      </c>
      <c r="D2759" s="3">
        <v>45.747143000000001</v>
      </c>
      <c r="E2759" s="3">
        <v>45.801430000000003</v>
      </c>
      <c r="F2759" s="3">
        <v>40.591788999999999</v>
      </c>
      <c r="G2759">
        <v>96732300</v>
      </c>
      <c r="H2759" t="str">
        <f>TEXT(AppleStock[[#This Row],[Date]],"dddd")</f>
        <v>Friday</v>
      </c>
      <c r="I2759" t="str">
        <f>MID(AppleStock[[#This Row],[Day]],1,FIND("day",AppleStock[[#This Row],[Day]])-1)</f>
        <v>Fri</v>
      </c>
      <c r="J2759" s="3">
        <f>AppleStock[[#This Row],[Open]]-AppleStock[[#This Row],[Close]]</f>
        <v>0.14571399999999812</v>
      </c>
      <c r="K2759" t="str">
        <f>IF(AppleStock[[#This Row],[Day Change]]&gt;0,"UP","DOWN")</f>
        <v>UP</v>
      </c>
      <c r="L2759" s="2">
        <v>10</v>
      </c>
      <c r="Q2759" s="15"/>
    </row>
    <row r="2760" spans="1:17" x14ac:dyDescent="0.25">
      <c r="A2760" s="1">
        <v>40532</v>
      </c>
      <c r="B2760" s="3">
        <v>45.942855999999999</v>
      </c>
      <c r="C2760" s="3">
        <v>46.178570000000001</v>
      </c>
      <c r="D2760" s="3">
        <v>45.46143</v>
      </c>
      <c r="E2760" s="3">
        <v>46.029998999999997</v>
      </c>
      <c r="F2760" s="3">
        <v>40.794350000000001</v>
      </c>
      <c r="G2760">
        <v>96402600</v>
      </c>
      <c r="H2760" t="str">
        <f>TEXT(AppleStock[[#This Row],[Date]],"dddd")</f>
        <v>Monday</v>
      </c>
      <c r="I2760" t="str">
        <f>MID(AppleStock[[#This Row],[Day]],1,FIND("day",AppleStock[[#This Row],[Day]])-1)</f>
        <v>Mon</v>
      </c>
      <c r="J2760" s="3">
        <f>AppleStock[[#This Row],[Open]]-AppleStock[[#This Row],[Close]]</f>
        <v>-8.7142999999997528E-2</v>
      </c>
      <c r="K2760" t="str">
        <f>IF(AppleStock[[#This Row],[Day Change]]&gt;0,"UP","DOWN")</f>
        <v>DOWN</v>
      </c>
      <c r="L2760" s="2">
        <v>10</v>
      </c>
      <c r="Q2760" s="15"/>
    </row>
    <row r="2761" spans="1:17" x14ac:dyDescent="0.25">
      <c r="A2761" s="1">
        <v>40533</v>
      </c>
      <c r="B2761" s="3">
        <v>46.142856999999999</v>
      </c>
      <c r="C2761" s="3">
        <v>46.341427000000003</v>
      </c>
      <c r="D2761" s="3">
        <v>46.007140999999997</v>
      </c>
      <c r="E2761" s="3">
        <v>46.314284999999998</v>
      </c>
      <c r="F2761" s="3">
        <v>41.046303000000002</v>
      </c>
      <c r="G2761">
        <v>64088500</v>
      </c>
      <c r="H2761" t="str">
        <f>TEXT(AppleStock[[#This Row],[Date]],"dddd")</f>
        <v>Tuesday</v>
      </c>
      <c r="I2761" t="str">
        <f>MID(AppleStock[[#This Row],[Day]],1,FIND("day",AppleStock[[#This Row],[Day]])-1)</f>
        <v>Tues</v>
      </c>
      <c r="J2761" s="3">
        <f>AppleStock[[#This Row],[Open]]-AppleStock[[#This Row],[Close]]</f>
        <v>-0.1714279999999988</v>
      </c>
      <c r="K2761" t="str">
        <f>IF(AppleStock[[#This Row],[Day Change]]&gt;0,"UP","DOWN")</f>
        <v>DOWN</v>
      </c>
      <c r="L2761" s="2">
        <v>10</v>
      </c>
      <c r="Q2761" s="15"/>
    </row>
    <row r="2762" spans="1:17" x14ac:dyDescent="0.25">
      <c r="A2762" s="1">
        <v>40534</v>
      </c>
      <c r="B2762" s="3">
        <v>46.337142999999998</v>
      </c>
      <c r="C2762" s="3">
        <v>46.531429000000003</v>
      </c>
      <c r="D2762" s="3">
        <v>46.221428000000003</v>
      </c>
      <c r="E2762" s="3">
        <v>46.451427000000002</v>
      </c>
      <c r="F2762" s="3">
        <v>41.167842999999998</v>
      </c>
      <c r="G2762">
        <v>66480400</v>
      </c>
      <c r="H2762" t="str">
        <f>TEXT(AppleStock[[#This Row],[Date]],"dddd")</f>
        <v>Wednesday</v>
      </c>
      <c r="I2762" t="str">
        <f>MID(AppleStock[[#This Row],[Day]],1,FIND("day",AppleStock[[#This Row],[Day]])-1)</f>
        <v>Wednes</v>
      </c>
      <c r="J2762" s="3">
        <f>AppleStock[[#This Row],[Open]]-AppleStock[[#This Row],[Close]]</f>
        <v>-0.11428400000000494</v>
      </c>
      <c r="K2762" t="str">
        <f>IF(AppleStock[[#This Row],[Day Change]]&gt;0,"UP","DOWN")</f>
        <v>DOWN</v>
      </c>
      <c r="L2762" s="2">
        <v>10</v>
      </c>
      <c r="Q2762" s="15"/>
    </row>
    <row r="2763" spans="1:17" x14ac:dyDescent="0.25">
      <c r="A2763" s="1">
        <v>40535</v>
      </c>
      <c r="B2763" s="3">
        <v>46.428570000000001</v>
      </c>
      <c r="C2763" s="3">
        <v>46.450001</v>
      </c>
      <c r="D2763" s="3">
        <v>46.167141000000001</v>
      </c>
      <c r="E2763" s="3">
        <v>46.228572999999997</v>
      </c>
      <c r="F2763" s="3">
        <v>40.970348000000001</v>
      </c>
      <c r="G2763">
        <v>55789300</v>
      </c>
      <c r="H2763" t="str">
        <f>TEXT(AppleStock[[#This Row],[Date]],"dddd")</f>
        <v>Thursday</v>
      </c>
      <c r="I2763" t="str">
        <f>MID(AppleStock[[#This Row],[Day]],1,FIND("day",AppleStock[[#This Row],[Day]])-1)</f>
        <v>Thurs</v>
      </c>
      <c r="J2763" s="3">
        <f>AppleStock[[#This Row],[Open]]-AppleStock[[#This Row],[Close]]</f>
        <v>0.19999700000000331</v>
      </c>
      <c r="K2763" t="str">
        <f>IF(AppleStock[[#This Row],[Day Change]]&gt;0,"UP","DOWN")</f>
        <v>UP</v>
      </c>
      <c r="L2763" s="2">
        <v>10</v>
      </c>
      <c r="Q2763" s="15"/>
    </row>
    <row r="2764" spans="1:17" x14ac:dyDescent="0.25">
      <c r="A2764" s="1">
        <v>40539</v>
      </c>
      <c r="B2764" s="3">
        <v>46.121428999999999</v>
      </c>
      <c r="C2764" s="3">
        <v>46.491427999999999</v>
      </c>
      <c r="D2764" s="3">
        <v>45.931426999999999</v>
      </c>
      <c r="E2764" s="3">
        <v>46.382857999999999</v>
      </c>
      <c r="F2764" s="3">
        <v>41.107067000000001</v>
      </c>
      <c r="G2764">
        <v>62454000</v>
      </c>
      <c r="H2764" t="str">
        <f>TEXT(AppleStock[[#This Row],[Date]],"dddd")</f>
        <v>Monday</v>
      </c>
      <c r="I2764" t="str">
        <f>MID(AppleStock[[#This Row],[Day]],1,FIND("day",AppleStock[[#This Row],[Day]])-1)</f>
        <v>Mon</v>
      </c>
      <c r="J2764" s="3">
        <f>AppleStock[[#This Row],[Open]]-AppleStock[[#This Row],[Close]]</f>
        <v>-0.26142899999999969</v>
      </c>
      <c r="K2764" t="str">
        <f>IF(AppleStock[[#This Row],[Day Change]]&gt;0,"UP","DOWN")</f>
        <v>DOWN</v>
      </c>
      <c r="L2764" s="2">
        <v>10</v>
      </c>
      <c r="Q2764" s="15"/>
    </row>
    <row r="2765" spans="1:17" x14ac:dyDescent="0.25">
      <c r="A2765" s="1">
        <v>40540</v>
      </c>
      <c r="B2765" s="3">
        <v>46.558571000000001</v>
      </c>
      <c r="C2765" s="3">
        <v>46.665714000000001</v>
      </c>
      <c r="D2765" s="3">
        <v>46.437140999999997</v>
      </c>
      <c r="E2765" s="3">
        <v>46.495716000000002</v>
      </c>
      <c r="F2765" s="3">
        <v>41.207096</v>
      </c>
      <c r="G2765">
        <v>43981000</v>
      </c>
      <c r="H2765" t="str">
        <f>TEXT(AppleStock[[#This Row],[Date]],"dddd")</f>
        <v>Tuesday</v>
      </c>
      <c r="I2765" t="str">
        <f>MID(AppleStock[[#This Row],[Day]],1,FIND("day",AppleStock[[#This Row],[Day]])-1)</f>
        <v>Tues</v>
      </c>
      <c r="J2765" s="3">
        <f>AppleStock[[#This Row],[Open]]-AppleStock[[#This Row],[Close]]</f>
        <v>6.2854999999998995E-2</v>
      </c>
      <c r="K2765" t="str">
        <f>IF(AppleStock[[#This Row],[Day Change]]&gt;0,"UP","DOWN")</f>
        <v>UP</v>
      </c>
      <c r="L2765" s="2">
        <v>10</v>
      </c>
      <c r="Q2765" s="15"/>
    </row>
    <row r="2766" spans="1:17" x14ac:dyDescent="0.25">
      <c r="A2766" s="1">
        <v>40541</v>
      </c>
      <c r="B2766" s="3">
        <v>46.602856000000003</v>
      </c>
      <c r="C2766" s="3">
        <v>46.635714999999998</v>
      </c>
      <c r="D2766" s="3">
        <v>46.442855999999999</v>
      </c>
      <c r="E2766" s="3">
        <v>46.470001000000003</v>
      </c>
      <c r="F2766" s="3">
        <v>41.184311000000001</v>
      </c>
      <c r="G2766">
        <v>40784800</v>
      </c>
      <c r="H2766" t="str">
        <f>TEXT(AppleStock[[#This Row],[Date]],"dddd")</f>
        <v>Wednesday</v>
      </c>
      <c r="I2766" t="str">
        <f>MID(AppleStock[[#This Row],[Day]],1,FIND("day",AppleStock[[#This Row],[Day]])-1)</f>
        <v>Wednes</v>
      </c>
      <c r="J2766" s="3">
        <f>AppleStock[[#This Row],[Open]]-AppleStock[[#This Row],[Close]]</f>
        <v>0.13285499999999928</v>
      </c>
      <c r="K2766" t="str">
        <f>IF(AppleStock[[#This Row],[Day Change]]&gt;0,"UP","DOWN")</f>
        <v>UP</v>
      </c>
      <c r="L2766" s="2">
        <v>10</v>
      </c>
      <c r="Q2766" s="15"/>
    </row>
    <row r="2767" spans="1:17" x14ac:dyDescent="0.25">
      <c r="A2767" s="1">
        <v>40542</v>
      </c>
      <c r="B2767" s="3">
        <v>46.497143000000001</v>
      </c>
      <c r="C2767" s="3">
        <v>46.501427</v>
      </c>
      <c r="D2767" s="3">
        <v>46.150002000000001</v>
      </c>
      <c r="E2767" s="3">
        <v>46.237144000000001</v>
      </c>
      <c r="F2767" s="3">
        <v>40.977936</v>
      </c>
      <c r="G2767">
        <v>39373600</v>
      </c>
      <c r="H2767" t="str">
        <f>TEXT(AppleStock[[#This Row],[Date]],"dddd")</f>
        <v>Thursday</v>
      </c>
      <c r="I2767" t="str">
        <f>MID(AppleStock[[#This Row],[Day]],1,FIND("day",AppleStock[[#This Row],[Day]])-1)</f>
        <v>Thurs</v>
      </c>
      <c r="J2767" s="3">
        <f>AppleStock[[#This Row],[Open]]-AppleStock[[#This Row],[Close]]</f>
        <v>0.25999900000000054</v>
      </c>
      <c r="K2767" t="str">
        <f>IF(AppleStock[[#This Row],[Day Change]]&gt;0,"UP","DOWN")</f>
        <v>UP</v>
      </c>
      <c r="L2767" s="2">
        <v>10</v>
      </c>
      <c r="Q2767" s="15"/>
    </row>
    <row r="2768" spans="1:17" x14ac:dyDescent="0.25">
      <c r="A2768" s="1">
        <v>40543</v>
      </c>
      <c r="B2768" s="3">
        <v>46.135714999999998</v>
      </c>
      <c r="C2768" s="3">
        <v>46.21143</v>
      </c>
      <c r="D2768" s="3">
        <v>45.901428000000003</v>
      </c>
      <c r="E2768" s="3">
        <v>46.080002</v>
      </c>
      <c r="F2768" s="3">
        <v>40.838676</v>
      </c>
      <c r="G2768">
        <v>48377000</v>
      </c>
      <c r="H2768" t="str">
        <f>TEXT(AppleStock[[#This Row],[Date]],"dddd")</f>
        <v>Friday</v>
      </c>
      <c r="I2768" t="str">
        <f>MID(AppleStock[[#This Row],[Day]],1,FIND("day",AppleStock[[#This Row],[Day]])-1)</f>
        <v>Fri</v>
      </c>
      <c r="J2768" s="3">
        <f>AppleStock[[#This Row],[Open]]-AppleStock[[#This Row],[Close]]</f>
        <v>5.5712999999997237E-2</v>
      </c>
      <c r="K2768" t="str">
        <f>IF(AppleStock[[#This Row],[Day Change]]&gt;0,"UP","DOWN")</f>
        <v>UP</v>
      </c>
      <c r="L2768" s="2">
        <v>10</v>
      </c>
      <c r="Q2768" s="15"/>
    </row>
    <row r="2769" spans="1:17" x14ac:dyDescent="0.25">
      <c r="A2769" s="1">
        <v>40546</v>
      </c>
      <c r="B2769" s="3">
        <v>46.52</v>
      </c>
      <c r="C2769" s="3">
        <v>47.18</v>
      </c>
      <c r="D2769" s="3">
        <v>46.405715999999998</v>
      </c>
      <c r="E2769" s="3">
        <v>47.081429</v>
      </c>
      <c r="F2769" s="3">
        <v>41.726177</v>
      </c>
      <c r="G2769">
        <v>111284600</v>
      </c>
      <c r="H2769" t="str">
        <f>TEXT(AppleStock[[#This Row],[Date]],"dddd")</f>
        <v>Monday</v>
      </c>
      <c r="I2769" t="str">
        <f>MID(AppleStock[[#This Row],[Day]],1,FIND("day",AppleStock[[#This Row],[Day]])-1)</f>
        <v>Mon</v>
      </c>
      <c r="J2769" s="3">
        <f>AppleStock[[#This Row],[Open]]-AppleStock[[#This Row],[Close]]</f>
        <v>-0.56142899999999685</v>
      </c>
      <c r="K2769" t="str">
        <f>IF(AppleStock[[#This Row],[Day Change]]&gt;0,"UP","DOWN")</f>
        <v>DOWN</v>
      </c>
      <c r="L2769" s="2">
        <v>11</v>
      </c>
      <c r="Q2769" s="15"/>
    </row>
    <row r="2770" spans="1:17" x14ac:dyDescent="0.25">
      <c r="A2770" s="1">
        <v>40547</v>
      </c>
      <c r="B2770" s="3">
        <v>47.491427999999999</v>
      </c>
      <c r="C2770" s="3">
        <v>47.5</v>
      </c>
      <c r="D2770" s="3">
        <v>46.878571000000001</v>
      </c>
      <c r="E2770" s="3">
        <v>47.327145000000002</v>
      </c>
      <c r="F2770" s="3">
        <v>41.943950999999998</v>
      </c>
      <c r="G2770">
        <v>77270200</v>
      </c>
      <c r="H2770" t="str">
        <f>TEXT(AppleStock[[#This Row],[Date]],"dddd")</f>
        <v>Tuesday</v>
      </c>
      <c r="I2770" t="str">
        <f>MID(AppleStock[[#This Row],[Day]],1,FIND("day",AppleStock[[#This Row],[Day]])-1)</f>
        <v>Tues</v>
      </c>
      <c r="J2770" s="3">
        <f>AppleStock[[#This Row],[Open]]-AppleStock[[#This Row],[Close]]</f>
        <v>0.16428299999999751</v>
      </c>
      <c r="K2770" t="str">
        <f>IF(AppleStock[[#This Row],[Day Change]]&gt;0,"UP","DOWN")</f>
        <v>UP</v>
      </c>
      <c r="L2770" s="2">
        <v>11</v>
      </c>
      <c r="Q2770" s="15"/>
    </row>
    <row r="2771" spans="1:17" x14ac:dyDescent="0.25">
      <c r="A2771" s="1">
        <v>40548</v>
      </c>
      <c r="B2771" s="3">
        <v>47.078570999999997</v>
      </c>
      <c r="C2771" s="3">
        <v>47.762855999999999</v>
      </c>
      <c r="D2771" s="3">
        <v>47.071429999999999</v>
      </c>
      <c r="E2771" s="3">
        <v>47.714286999999999</v>
      </c>
      <c r="F2771" s="3">
        <v>42.287070999999997</v>
      </c>
      <c r="G2771">
        <v>63879900</v>
      </c>
      <c r="H2771" t="str">
        <f>TEXT(AppleStock[[#This Row],[Date]],"dddd")</f>
        <v>Wednesday</v>
      </c>
      <c r="I2771" t="str">
        <f>MID(AppleStock[[#This Row],[Day]],1,FIND("day",AppleStock[[#This Row],[Day]])-1)</f>
        <v>Wednes</v>
      </c>
      <c r="J2771" s="3">
        <f>AppleStock[[#This Row],[Open]]-AppleStock[[#This Row],[Close]]</f>
        <v>-0.63571600000000217</v>
      </c>
      <c r="K2771" t="str">
        <f>IF(AppleStock[[#This Row],[Day Change]]&gt;0,"UP","DOWN")</f>
        <v>DOWN</v>
      </c>
      <c r="L2771" s="2">
        <v>11</v>
      </c>
      <c r="Q2771" s="15"/>
    </row>
    <row r="2772" spans="1:17" x14ac:dyDescent="0.25">
      <c r="A2772" s="1">
        <v>40549</v>
      </c>
      <c r="B2772" s="3">
        <v>47.817141999999997</v>
      </c>
      <c r="C2772" s="3">
        <v>47.892856999999999</v>
      </c>
      <c r="D2772" s="3">
        <v>47.557144000000001</v>
      </c>
      <c r="E2772" s="3">
        <v>47.675713000000002</v>
      </c>
      <c r="F2772" s="3">
        <v>42.252876000000001</v>
      </c>
      <c r="G2772">
        <v>75107200</v>
      </c>
      <c r="H2772" t="str">
        <f>TEXT(AppleStock[[#This Row],[Date]],"dddd")</f>
        <v>Thursday</v>
      </c>
      <c r="I2772" t="str">
        <f>MID(AppleStock[[#This Row],[Day]],1,FIND("day",AppleStock[[#This Row],[Day]])-1)</f>
        <v>Thurs</v>
      </c>
      <c r="J2772" s="3">
        <f>AppleStock[[#This Row],[Open]]-AppleStock[[#This Row],[Close]]</f>
        <v>0.14142899999999514</v>
      </c>
      <c r="K2772" t="str">
        <f>IF(AppleStock[[#This Row],[Day Change]]&gt;0,"UP","DOWN")</f>
        <v>UP</v>
      </c>
      <c r="L2772" s="2">
        <v>11</v>
      </c>
      <c r="Q2772" s="15"/>
    </row>
    <row r="2773" spans="1:17" x14ac:dyDescent="0.25">
      <c r="A2773" s="1">
        <v>40550</v>
      </c>
      <c r="B2773" s="3">
        <v>47.712856000000002</v>
      </c>
      <c r="C2773" s="3">
        <v>48.049999</v>
      </c>
      <c r="D2773" s="3">
        <v>47.414287999999999</v>
      </c>
      <c r="E2773" s="3">
        <v>48.017142999999997</v>
      </c>
      <c r="F2773" s="3">
        <v>42.55547</v>
      </c>
      <c r="G2773">
        <v>77982800</v>
      </c>
      <c r="H2773" t="str">
        <f>TEXT(AppleStock[[#This Row],[Date]],"dddd")</f>
        <v>Friday</v>
      </c>
      <c r="I2773" t="str">
        <f>MID(AppleStock[[#This Row],[Day]],1,FIND("day",AppleStock[[#This Row],[Day]])-1)</f>
        <v>Fri</v>
      </c>
      <c r="J2773" s="3">
        <f>AppleStock[[#This Row],[Open]]-AppleStock[[#This Row],[Close]]</f>
        <v>-0.30428699999999509</v>
      </c>
      <c r="K2773" t="str">
        <f>IF(AppleStock[[#This Row],[Day Change]]&gt;0,"UP","DOWN")</f>
        <v>DOWN</v>
      </c>
      <c r="L2773" s="2">
        <v>11</v>
      </c>
      <c r="Q2773" s="15"/>
    </row>
    <row r="2774" spans="1:17" x14ac:dyDescent="0.25">
      <c r="A2774" s="1">
        <v>40553</v>
      </c>
      <c r="B2774" s="3">
        <v>48.404285000000002</v>
      </c>
      <c r="C2774" s="3">
        <v>49.032856000000002</v>
      </c>
      <c r="D2774" s="3">
        <v>48.167141000000001</v>
      </c>
      <c r="E2774" s="3">
        <v>48.921429000000003</v>
      </c>
      <c r="F2774" s="3">
        <v>43.356892000000002</v>
      </c>
      <c r="G2774">
        <v>112140000</v>
      </c>
      <c r="H2774" t="str">
        <f>TEXT(AppleStock[[#This Row],[Date]],"dddd")</f>
        <v>Monday</v>
      </c>
      <c r="I2774" t="str">
        <f>MID(AppleStock[[#This Row],[Day]],1,FIND("day",AppleStock[[#This Row],[Day]])-1)</f>
        <v>Mon</v>
      </c>
      <c r="J2774" s="3">
        <f>AppleStock[[#This Row],[Open]]-AppleStock[[#This Row],[Close]]</f>
        <v>-0.51714400000000182</v>
      </c>
      <c r="K2774" t="str">
        <f>IF(AppleStock[[#This Row],[Day Change]]&gt;0,"UP","DOWN")</f>
        <v>DOWN</v>
      </c>
      <c r="L2774" s="2">
        <v>11</v>
      </c>
      <c r="Q2774" s="15"/>
    </row>
    <row r="2775" spans="1:17" x14ac:dyDescent="0.25">
      <c r="A2775" s="1">
        <v>40554</v>
      </c>
      <c r="B2775" s="3">
        <v>49.268569999999997</v>
      </c>
      <c r="C2775" s="3">
        <v>49.279998999999997</v>
      </c>
      <c r="D2775" s="3">
        <v>48.495716000000002</v>
      </c>
      <c r="E2775" s="3">
        <v>48.805714000000002</v>
      </c>
      <c r="F2775" s="3">
        <v>43.254348999999998</v>
      </c>
      <c r="G2775">
        <v>111027000</v>
      </c>
      <c r="H2775" t="str">
        <f>TEXT(AppleStock[[#This Row],[Date]],"dddd")</f>
        <v>Tuesday</v>
      </c>
      <c r="I2775" t="str">
        <f>MID(AppleStock[[#This Row],[Day]],1,FIND("day",AppleStock[[#This Row],[Day]])-1)</f>
        <v>Tues</v>
      </c>
      <c r="J2775" s="3">
        <f>AppleStock[[#This Row],[Open]]-AppleStock[[#This Row],[Close]]</f>
        <v>0.46285599999999505</v>
      </c>
      <c r="K2775" t="str">
        <f>IF(AppleStock[[#This Row],[Day Change]]&gt;0,"UP","DOWN")</f>
        <v>UP</v>
      </c>
      <c r="L2775" s="2">
        <v>11</v>
      </c>
      <c r="Q2775" s="15"/>
    </row>
    <row r="2776" spans="1:17" x14ac:dyDescent="0.25">
      <c r="A2776" s="1">
        <v>40555</v>
      </c>
      <c r="B2776" s="3">
        <v>49.035713000000001</v>
      </c>
      <c r="C2776" s="3">
        <v>49.204284999999999</v>
      </c>
      <c r="D2776" s="3">
        <v>48.857143000000001</v>
      </c>
      <c r="E2776" s="3">
        <v>49.202857999999999</v>
      </c>
      <c r="F2776" s="3">
        <v>43.606312000000003</v>
      </c>
      <c r="G2776">
        <v>75647600</v>
      </c>
      <c r="H2776" t="str">
        <f>TEXT(AppleStock[[#This Row],[Date]],"dddd")</f>
        <v>Wednesday</v>
      </c>
      <c r="I2776" t="str">
        <f>MID(AppleStock[[#This Row],[Day]],1,FIND("day",AppleStock[[#This Row],[Day]])-1)</f>
        <v>Wednes</v>
      </c>
      <c r="J2776" s="3">
        <f>AppleStock[[#This Row],[Open]]-AppleStock[[#This Row],[Close]]</f>
        <v>-0.16714499999999788</v>
      </c>
      <c r="K2776" t="str">
        <f>IF(AppleStock[[#This Row],[Day Change]]&gt;0,"UP","DOWN")</f>
        <v>DOWN</v>
      </c>
      <c r="L2776" s="2">
        <v>11</v>
      </c>
      <c r="Q2776" s="15"/>
    </row>
    <row r="2777" spans="1:17" x14ac:dyDescent="0.25">
      <c r="A2777" s="1">
        <v>40556</v>
      </c>
      <c r="B2777" s="3">
        <v>49.308571000000001</v>
      </c>
      <c r="C2777" s="3">
        <v>49.52</v>
      </c>
      <c r="D2777" s="3">
        <v>49.121428999999999</v>
      </c>
      <c r="E2777" s="3">
        <v>49.382857999999999</v>
      </c>
      <c r="F2777" s="3">
        <v>43.765830999999999</v>
      </c>
      <c r="G2777">
        <v>74195100</v>
      </c>
      <c r="H2777" t="str">
        <f>TEXT(AppleStock[[#This Row],[Date]],"dddd")</f>
        <v>Thursday</v>
      </c>
      <c r="I2777" t="str">
        <f>MID(AppleStock[[#This Row],[Day]],1,FIND("day",AppleStock[[#This Row],[Day]])-1)</f>
        <v>Thurs</v>
      </c>
      <c r="J2777" s="3">
        <f>AppleStock[[#This Row],[Open]]-AppleStock[[#This Row],[Close]]</f>
        <v>-7.4286999999998216E-2</v>
      </c>
      <c r="K2777" t="str">
        <f>IF(AppleStock[[#This Row],[Day Change]]&gt;0,"UP","DOWN")</f>
        <v>DOWN</v>
      </c>
      <c r="L2777" s="2">
        <v>11</v>
      </c>
      <c r="Q2777" s="15"/>
    </row>
    <row r="2778" spans="1:17" x14ac:dyDescent="0.25">
      <c r="A2778" s="1">
        <v>40557</v>
      </c>
      <c r="B2778" s="3">
        <v>49.412857000000002</v>
      </c>
      <c r="C2778" s="3">
        <v>49.782856000000002</v>
      </c>
      <c r="D2778" s="3">
        <v>49.205714999999998</v>
      </c>
      <c r="E2778" s="3">
        <v>49.782856000000002</v>
      </c>
      <c r="F2778" s="3">
        <v>44.120350000000002</v>
      </c>
      <c r="G2778">
        <v>77210000</v>
      </c>
      <c r="H2778" t="str">
        <f>TEXT(AppleStock[[#This Row],[Date]],"dddd")</f>
        <v>Friday</v>
      </c>
      <c r="I2778" t="str">
        <f>MID(AppleStock[[#This Row],[Day]],1,FIND("day",AppleStock[[#This Row],[Day]])-1)</f>
        <v>Fri</v>
      </c>
      <c r="J2778" s="3">
        <f>AppleStock[[#This Row],[Open]]-AppleStock[[#This Row],[Close]]</f>
        <v>-0.36999899999999997</v>
      </c>
      <c r="K2778" t="str">
        <f>IF(AppleStock[[#This Row],[Day Change]]&gt;0,"UP","DOWN")</f>
        <v>DOWN</v>
      </c>
      <c r="L2778" s="2">
        <v>11</v>
      </c>
      <c r="Q2778" s="15"/>
    </row>
    <row r="2779" spans="1:17" x14ac:dyDescent="0.25">
      <c r="A2779" s="1">
        <v>40561</v>
      </c>
      <c r="B2779" s="3">
        <v>47.074286999999998</v>
      </c>
      <c r="C2779" s="3">
        <v>49.251427</v>
      </c>
      <c r="D2779" s="3">
        <v>46.571429999999999</v>
      </c>
      <c r="E2779" s="3">
        <v>48.664287999999999</v>
      </c>
      <c r="F2779" s="3">
        <v>43.129004999999999</v>
      </c>
      <c r="G2779">
        <v>470249500</v>
      </c>
      <c r="H2779" t="str">
        <f>TEXT(AppleStock[[#This Row],[Date]],"dddd")</f>
        <v>Tuesday</v>
      </c>
      <c r="I2779" t="str">
        <f>MID(AppleStock[[#This Row],[Day]],1,FIND("day",AppleStock[[#This Row],[Day]])-1)</f>
        <v>Tues</v>
      </c>
      <c r="J2779" s="3">
        <f>AppleStock[[#This Row],[Open]]-AppleStock[[#This Row],[Close]]</f>
        <v>-1.5900010000000009</v>
      </c>
      <c r="K2779" t="str">
        <f>IF(AppleStock[[#This Row],[Day Change]]&gt;0,"UP","DOWN")</f>
        <v>DOWN</v>
      </c>
      <c r="L2779" s="2">
        <v>11</v>
      </c>
      <c r="Q2779" s="15"/>
    </row>
    <row r="2780" spans="1:17" x14ac:dyDescent="0.25">
      <c r="A2780" s="1">
        <v>40562</v>
      </c>
      <c r="B2780" s="3">
        <v>49.764285999999998</v>
      </c>
      <c r="C2780" s="3">
        <v>49.799999</v>
      </c>
      <c r="D2780" s="3">
        <v>48.125712999999998</v>
      </c>
      <c r="E2780" s="3">
        <v>48.405715999999998</v>
      </c>
      <c r="F2780" s="3">
        <v>42.899853</v>
      </c>
      <c r="G2780">
        <v>283903200</v>
      </c>
      <c r="H2780" t="str">
        <f>TEXT(AppleStock[[#This Row],[Date]],"dddd")</f>
        <v>Wednesday</v>
      </c>
      <c r="I2780" t="str">
        <f>MID(AppleStock[[#This Row],[Day]],1,FIND("day",AppleStock[[#This Row],[Day]])-1)</f>
        <v>Wednes</v>
      </c>
      <c r="J2780" s="3">
        <f>AppleStock[[#This Row],[Open]]-AppleStock[[#This Row],[Close]]</f>
        <v>1.3585700000000003</v>
      </c>
      <c r="K2780" t="str">
        <f>IF(AppleStock[[#This Row],[Day Change]]&gt;0,"UP","DOWN")</f>
        <v>UP</v>
      </c>
      <c r="L2780" s="2">
        <v>11</v>
      </c>
      <c r="Q2780" s="15"/>
    </row>
    <row r="2781" spans="1:17" x14ac:dyDescent="0.25">
      <c r="A2781" s="1">
        <v>40563</v>
      </c>
      <c r="B2781" s="3">
        <v>48.061427999999999</v>
      </c>
      <c r="C2781" s="3">
        <v>48.328570999999997</v>
      </c>
      <c r="D2781" s="3">
        <v>47.16</v>
      </c>
      <c r="E2781" s="3">
        <v>47.525714999999998</v>
      </c>
      <c r="F2781" s="3">
        <v>42.119934000000001</v>
      </c>
      <c r="G2781">
        <v>191197300</v>
      </c>
      <c r="H2781" t="str">
        <f>TEXT(AppleStock[[#This Row],[Date]],"dddd")</f>
        <v>Thursday</v>
      </c>
      <c r="I2781" t="str">
        <f>MID(AppleStock[[#This Row],[Day]],1,FIND("day",AppleStock[[#This Row],[Day]])-1)</f>
        <v>Thurs</v>
      </c>
      <c r="J2781" s="3">
        <f>AppleStock[[#This Row],[Open]]-AppleStock[[#This Row],[Close]]</f>
        <v>0.53571300000000122</v>
      </c>
      <c r="K2781" t="str">
        <f>IF(AppleStock[[#This Row],[Day Change]]&gt;0,"UP","DOWN")</f>
        <v>UP</v>
      </c>
      <c r="L2781" s="2">
        <v>11</v>
      </c>
      <c r="Q2781" s="15"/>
    </row>
    <row r="2782" spans="1:17" x14ac:dyDescent="0.25">
      <c r="A2782" s="1">
        <v>40564</v>
      </c>
      <c r="B2782" s="3">
        <v>47.681426999999999</v>
      </c>
      <c r="C2782" s="3">
        <v>47.84</v>
      </c>
      <c r="D2782" s="3">
        <v>46.661430000000003</v>
      </c>
      <c r="E2782" s="3">
        <v>46.674286000000002</v>
      </c>
      <c r="F2782" s="3">
        <v>41.365352999999999</v>
      </c>
      <c r="G2782">
        <v>188600300</v>
      </c>
      <c r="H2782" t="str">
        <f>TEXT(AppleStock[[#This Row],[Date]],"dddd")</f>
        <v>Friday</v>
      </c>
      <c r="I2782" t="str">
        <f>MID(AppleStock[[#This Row],[Day]],1,FIND("day",AppleStock[[#This Row],[Day]])-1)</f>
        <v>Fri</v>
      </c>
      <c r="J2782" s="3">
        <f>AppleStock[[#This Row],[Open]]-AppleStock[[#This Row],[Close]]</f>
        <v>1.0071409999999972</v>
      </c>
      <c r="K2782" t="str">
        <f>IF(AppleStock[[#This Row],[Day Change]]&gt;0,"UP","DOWN")</f>
        <v>UP</v>
      </c>
      <c r="L2782" s="2">
        <v>11</v>
      </c>
      <c r="Q2782" s="15"/>
    </row>
    <row r="2783" spans="1:17" x14ac:dyDescent="0.25">
      <c r="A2783" s="1">
        <v>40567</v>
      </c>
      <c r="B2783" s="3">
        <v>46.695712999999998</v>
      </c>
      <c r="C2783" s="3">
        <v>48.207141999999997</v>
      </c>
      <c r="D2783" s="3">
        <v>46.674286000000002</v>
      </c>
      <c r="E2783" s="3">
        <v>48.207141999999997</v>
      </c>
      <c r="F2783" s="3">
        <v>42.723858</v>
      </c>
      <c r="G2783">
        <v>143670800</v>
      </c>
      <c r="H2783" t="str">
        <f>TEXT(AppleStock[[#This Row],[Date]],"dddd")</f>
        <v>Monday</v>
      </c>
      <c r="I2783" t="str">
        <f>MID(AppleStock[[#This Row],[Day]],1,FIND("day",AppleStock[[#This Row],[Day]])-1)</f>
        <v>Mon</v>
      </c>
      <c r="J2783" s="3">
        <f>AppleStock[[#This Row],[Open]]-AppleStock[[#This Row],[Close]]</f>
        <v>-1.5114289999999997</v>
      </c>
      <c r="K2783" t="str">
        <f>IF(AppleStock[[#This Row],[Day Change]]&gt;0,"UP","DOWN")</f>
        <v>DOWN</v>
      </c>
      <c r="L2783" s="2">
        <v>11</v>
      </c>
      <c r="Q2783" s="15"/>
    </row>
    <row r="2784" spans="1:17" x14ac:dyDescent="0.25">
      <c r="A2784" s="1">
        <v>40568</v>
      </c>
      <c r="B2784" s="3">
        <v>48.047142000000001</v>
      </c>
      <c r="C2784" s="3">
        <v>48.777141999999998</v>
      </c>
      <c r="D2784" s="3">
        <v>47.795715000000001</v>
      </c>
      <c r="E2784" s="3">
        <v>48.771427000000003</v>
      </c>
      <c r="F2784" s="3">
        <v>43.223956999999999</v>
      </c>
      <c r="G2784">
        <v>136717000</v>
      </c>
      <c r="H2784" t="str">
        <f>TEXT(AppleStock[[#This Row],[Date]],"dddd")</f>
        <v>Tuesday</v>
      </c>
      <c r="I2784" t="str">
        <f>MID(AppleStock[[#This Row],[Day]],1,FIND("day",AppleStock[[#This Row],[Day]])-1)</f>
        <v>Tues</v>
      </c>
      <c r="J2784" s="3">
        <f>AppleStock[[#This Row],[Open]]-AppleStock[[#This Row],[Close]]</f>
        <v>-0.72428500000000184</v>
      </c>
      <c r="K2784" t="str">
        <f>IF(AppleStock[[#This Row],[Day Change]]&gt;0,"UP","DOWN")</f>
        <v>DOWN</v>
      </c>
      <c r="L2784" s="2">
        <v>11</v>
      </c>
      <c r="Q2784" s="15"/>
    </row>
    <row r="2785" spans="1:17" x14ac:dyDescent="0.25">
      <c r="A2785" s="1">
        <v>40569</v>
      </c>
      <c r="B2785" s="3">
        <v>48.994286000000002</v>
      </c>
      <c r="C2785" s="3">
        <v>49.371428999999999</v>
      </c>
      <c r="D2785" s="3">
        <v>48.785713000000001</v>
      </c>
      <c r="E2785" s="3">
        <v>49.121428999999999</v>
      </c>
      <c r="F2785" s="3">
        <v>43.534160999999997</v>
      </c>
      <c r="G2785">
        <v>126718900</v>
      </c>
      <c r="H2785" t="str">
        <f>TEXT(AppleStock[[#This Row],[Date]],"dddd")</f>
        <v>Wednesday</v>
      </c>
      <c r="I2785" t="str">
        <f>MID(AppleStock[[#This Row],[Day]],1,FIND("day",AppleStock[[#This Row],[Day]])-1)</f>
        <v>Wednes</v>
      </c>
      <c r="J2785" s="3">
        <f>AppleStock[[#This Row],[Open]]-AppleStock[[#This Row],[Close]]</f>
        <v>-0.12714299999999668</v>
      </c>
      <c r="K2785" t="str">
        <f>IF(AppleStock[[#This Row],[Day Change]]&gt;0,"UP","DOWN")</f>
        <v>DOWN</v>
      </c>
      <c r="L2785" s="2">
        <v>11</v>
      </c>
      <c r="Q2785" s="15"/>
    </row>
    <row r="2786" spans="1:17" x14ac:dyDescent="0.25">
      <c r="A2786" s="1">
        <v>40570</v>
      </c>
      <c r="B2786" s="3">
        <v>49.111426999999999</v>
      </c>
      <c r="C2786" s="3">
        <v>49.241427999999999</v>
      </c>
      <c r="D2786" s="3">
        <v>48.975715999999998</v>
      </c>
      <c r="E2786" s="3">
        <v>49.029998999999997</v>
      </c>
      <c r="F2786" s="3">
        <v>43.453121000000003</v>
      </c>
      <c r="G2786">
        <v>71256500</v>
      </c>
      <c r="H2786" t="str">
        <f>TEXT(AppleStock[[#This Row],[Date]],"dddd")</f>
        <v>Thursday</v>
      </c>
      <c r="I2786" t="str">
        <f>MID(AppleStock[[#This Row],[Day]],1,FIND("day",AppleStock[[#This Row],[Day]])-1)</f>
        <v>Thurs</v>
      </c>
      <c r="J2786" s="3">
        <f>AppleStock[[#This Row],[Open]]-AppleStock[[#This Row],[Close]]</f>
        <v>8.1428000000002498E-2</v>
      </c>
      <c r="K2786" t="str">
        <f>IF(AppleStock[[#This Row],[Day Change]]&gt;0,"UP","DOWN")</f>
        <v>UP</v>
      </c>
      <c r="L2786" s="2">
        <v>11</v>
      </c>
      <c r="Q2786" s="15"/>
    </row>
    <row r="2787" spans="1:17" x14ac:dyDescent="0.25">
      <c r="A2787" s="1">
        <v>40571</v>
      </c>
      <c r="B2787" s="3">
        <v>49.167141000000001</v>
      </c>
      <c r="C2787" s="3">
        <v>49.200001</v>
      </c>
      <c r="D2787" s="3">
        <v>47.647143999999997</v>
      </c>
      <c r="E2787" s="3">
        <v>48.014285999999998</v>
      </c>
      <c r="F2787" s="3">
        <v>42.55294</v>
      </c>
      <c r="G2787">
        <v>148014300</v>
      </c>
      <c r="H2787" t="str">
        <f>TEXT(AppleStock[[#This Row],[Date]],"dddd")</f>
        <v>Friday</v>
      </c>
      <c r="I2787" t="str">
        <f>MID(AppleStock[[#This Row],[Day]],1,FIND("day",AppleStock[[#This Row],[Day]])-1)</f>
        <v>Fri</v>
      </c>
      <c r="J2787" s="3">
        <f>AppleStock[[#This Row],[Open]]-AppleStock[[#This Row],[Close]]</f>
        <v>1.1528550000000024</v>
      </c>
      <c r="K2787" t="str">
        <f>IF(AppleStock[[#This Row],[Day Change]]&gt;0,"UP","DOWN")</f>
        <v>UP</v>
      </c>
      <c r="L2787" s="2">
        <v>11</v>
      </c>
      <c r="Q2787" s="15"/>
    </row>
    <row r="2788" spans="1:17" x14ac:dyDescent="0.25">
      <c r="A2788" s="1">
        <v>40574</v>
      </c>
      <c r="B2788" s="3">
        <v>47.971428000000003</v>
      </c>
      <c r="C2788" s="3">
        <v>48.577145000000002</v>
      </c>
      <c r="D2788" s="3">
        <v>47.757140999999997</v>
      </c>
      <c r="E2788" s="3">
        <v>48.474285000000002</v>
      </c>
      <c r="F2788" s="3">
        <v>42.960613000000002</v>
      </c>
      <c r="G2788">
        <v>94311700</v>
      </c>
      <c r="H2788" t="str">
        <f>TEXT(AppleStock[[#This Row],[Date]],"dddd")</f>
        <v>Monday</v>
      </c>
      <c r="I2788" t="str">
        <f>MID(AppleStock[[#This Row],[Day]],1,FIND("day",AppleStock[[#This Row],[Day]])-1)</f>
        <v>Mon</v>
      </c>
      <c r="J2788" s="3">
        <f>AppleStock[[#This Row],[Open]]-AppleStock[[#This Row],[Close]]</f>
        <v>-0.50285699999999878</v>
      </c>
      <c r="K2788" t="str">
        <f>IF(AppleStock[[#This Row],[Day Change]]&gt;0,"UP","DOWN")</f>
        <v>DOWN</v>
      </c>
      <c r="L2788" s="2">
        <v>11</v>
      </c>
      <c r="Q2788" s="15"/>
    </row>
    <row r="2789" spans="1:17" x14ac:dyDescent="0.25">
      <c r="A2789" s="1">
        <v>40575</v>
      </c>
      <c r="B2789" s="3">
        <v>48.757140999999997</v>
      </c>
      <c r="C2789" s="3">
        <v>49.378571000000001</v>
      </c>
      <c r="D2789" s="3">
        <v>48.71143</v>
      </c>
      <c r="E2789" s="3">
        <v>49.290000999999997</v>
      </c>
      <c r="F2789" s="3">
        <v>43.683543999999998</v>
      </c>
      <c r="G2789">
        <v>106658300</v>
      </c>
      <c r="H2789" t="str">
        <f>TEXT(AppleStock[[#This Row],[Date]],"dddd")</f>
        <v>Tuesday</v>
      </c>
      <c r="I2789" t="str">
        <f>MID(AppleStock[[#This Row],[Day]],1,FIND("day",AppleStock[[#This Row],[Day]])-1)</f>
        <v>Tues</v>
      </c>
      <c r="J2789" s="3">
        <f>AppleStock[[#This Row],[Open]]-AppleStock[[#This Row],[Close]]</f>
        <v>-0.53285999999999945</v>
      </c>
      <c r="K2789" t="str">
        <f>IF(AppleStock[[#This Row],[Day Change]]&gt;0,"UP","DOWN")</f>
        <v>DOWN</v>
      </c>
      <c r="L2789" s="2">
        <v>11</v>
      </c>
      <c r="Q2789" s="15"/>
    </row>
    <row r="2790" spans="1:17" x14ac:dyDescent="0.25">
      <c r="A2790" s="1">
        <v>40576</v>
      </c>
      <c r="B2790" s="3">
        <v>49.207141999999997</v>
      </c>
      <c r="C2790" s="3">
        <v>49.321429999999999</v>
      </c>
      <c r="D2790" s="3">
        <v>49.078570999999997</v>
      </c>
      <c r="E2790" s="3">
        <v>49.188572000000001</v>
      </c>
      <c r="F2790" s="3">
        <v>43.593651000000001</v>
      </c>
      <c r="G2790">
        <v>64738800</v>
      </c>
      <c r="H2790" t="str">
        <f>TEXT(AppleStock[[#This Row],[Date]],"dddd")</f>
        <v>Wednesday</v>
      </c>
      <c r="I2790" t="str">
        <f>MID(AppleStock[[#This Row],[Day]],1,FIND("day",AppleStock[[#This Row],[Day]])-1)</f>
        <v>Wednes</v>
      </c>
      <c r="J2790" s="3">
        <f>AppleStock[[#This Row],[Open]]-AppleStock[[#This Row],[Close]]</f>
        <v>1.8569999999996867E-2</v>
      </c>
      <c r="K2790" t="str">
        <f>IF(AppleStock[[#This Row],[Day Change]]&gt;0,"UP","DOWN")</f>
        <v>UP</v>
      </c>
      <c r="L2790" s="2">
        <v>11</v>
      </c>
      <c r="Q2790" s="15"/>
    </row>
    <row r="2791" spans="1:17" x14ac:dyDescent="0.25">
      <c r="A2791" s="1">
        <v>40577</v>
      </c>
      <c r="B2791" s="3">
        <v>49.114285000000002</v>
      </c>
      <c r="C2791" s="3">
        <v>49.177143000000001</v>
      </c>
      <c r="D2791" s="3">
        <v>48.364285000000002</v>
      </c>
      <c r="E2791" s="3">
        <v>49.062859000000003</v>
      </c>
      <c r="F2791" s="3">
        <v>43.482239</v>
      </c>
      <c r="G2791">
        <v>98449400</v>
      </c>
      <c r="H2791" t="str">
        <f>TEXT(AppleStock[[#This Row],[Date]],"dddd")</f>
        <v>Thursday</v>
      </c>
      <c r="I2791" t="str">
        <f>MID(AppleStock[[#This Row],[Day]],1,FIND("day",AppleStock[[#This Row],[Day]])-1)</f>
        <v>Thurs</v>
      </c>
      <c r="J2791" s="3">
        <f>AppleStock[[#This Row],[Open]]-AppleStock[[#This Row],[Close]]</f>
        <v>5.1425999999999306E-2</v>
      </c>
      <c r="K2791" t="str">
        <f>IF(AppleStock[[#This Row],[Day Change]]&gt;0,"UP","DOWN")</f>
        <v>UP</v>
      </c>
      <c r="L2791" s="2">
        <v>11</v>
      </c>
      <c r="Q2791" s="15"/>
    </row>
    <row r="2792" spans="1:17" x14ac:dyDescent="0.25">
      <c r="A2792" s="1">
        <v>40578</v>
      </c>
      <c r="B2792" s="3">
        <v>49.091427000000003</v>
      </c>
      <c r="C2792" s="3">
        <v>49.528571999999997</v>
      </c>
      <c r="D2792" s="3">
        <v>49.072856999999999</v>
      </c>
      <c r="E2792" s="3">
        <v>49.5</v>
      </c>
      <c r="F2792" s="3">
        <v>43.869663000000003</v>
      </c>
      <c r="G2792">
        <v>80460100</v>
      </c>
      <c r="H2792" t="str">
        <f>TEXT(AppleStock[[#This Row],[Date]],"dddd")</f>
        <v>Friday</v>
      </c>
      <c r="I2792" t="str">
        <f>MID(AppleStock[[#This Row],[Day]],1,FIND("day",AppleStock[[#This Row],[Day]])-1)</f>
        <v>Fri</v>
      </c>
      <c r="J2792" s="3">
        <f>AppleStock[[#This Row],[Open]]-AppleStock[[#This Row],[Close]]</f>
        <v>-0.40857299999999697</v>
      </c>
      <c r="K2792" t="str">
        <f>IF(AppleStock[[#This Row],[Day Change]]&gt;0,"UP","DOWN")</f>
        <v>DOWN</v>
      </c>
      <c r="L2792" s="2">
        <v>11</v>
      </c>
      <c r="Q2792" s="15"/>
    </row>
    <row r="2793" spans="1:17" x14ac:dyDescent="0.25">
      <c r="A2793" s="1">
        <v>40581</v>
      </c>
      <c r="B2793" s="3">
        <v>49.698569999999997</v>
      </c>
      <c r="C2793" s="3">
        <v>50.464286999999999</v>
      </c>
      <c r="D2793" s="3">
        <v>49.662857000000002</v>
      </c>
      <c r="E2793" s="3">
        <v>50.268569999999997</v>
      </c>
      <c r="F2793" s="3">
        <v>44.550812000000001</v>
      </c>
      <c r="G2793">
        <v>121255400</v>
      </c>
      <c r="H2793" t="str">
        <f>TEXT(AppleStock[[#This Row],[Date]],"dddd")</f>
        <v>Monday</v>
      </c>
      <c r="I2793" t="str">
        <f>MID(AppleStock[[#This Row],[Day]],1,FIND("day",AppleStock[[#This Row],[Day]])-1)</f>
        <v>Mon</v>
      </c>
      <c r="J2793" s="3">
        <f>AppleStock[[#This Row],[Open]]-AppleStock[[#This Row],[Close]]</f>
        <v>-0.57000000000000028</v>
      </c>
      <c r="K2793" t="str">
        <f>IF(AppleStock[[#This Row],[Day Change]]&gt;0,"UP","DOWN")</f>
        <v>DOWN</v>
      </c>
      <c r="L2793" s="2">
        <v>11</v>
      </c>
      <c r="Q2793" s="15"/>
    </row>
    <row r="2794" spans="1:17" x14ac:dyDescent="0.25">
      <c r="A2794" s="1">
        <v>40582</v>
      </c>
      <c r="B2794" s="3">
        <v>50.525714999999998</v>
      </c>
      <c r="C2794" s="3">
        <v>50.78857</v>
      </c>
      <c r="D2794" s="3">
        <v>50.307144000000001</v>
      </c>
      <c r="E2794" s="3">
        <v>50.742859000000003</v>
      </c>
      <c r="F2794" s="3">
        <v>44.971138000000003</v>
      </c>
      <c r="G2794">
        <v>95260200</v>
      </c>
      <c r="H2794" t="str">
        <f>TEXT(AppleStock[[#This Row],[Date]],"dddd")</f>
        <v>Tuesday</v>
      </c>
      <c r="I2794" t="str">
        <f>MID(AppleStock[[#This Row],[Day]],1,FIND("day",AppleStock[[#This Row],[Day]])-1)</f>
        <v>Tues</v>
      </c>
      <c r="J2794" s="3">
        <f>AppleStock[[#This Row],[Open]]-AppleStock[[#This Row],[Close]]</f>
        <v>-0.21714400000000467</v>
      </c>
      <c r="K2794" t="str">
        <f>IF(AppleStock[[#This Row],[Day Change]]&gt;0,"UP","DOWN")</f>
        <v>DOWN</v>
      </c>
      <c r="L2794" s="2">
        <v>11</v>
      </c>
      <c r="Q2794" s="15"/>
    </row>
    <row r="2795" spans="1:17" x14ac:dyDescent="0.25">
      <c r="A2795" s="1">
        <v>40583</v>
      </c>
      <c r="B2795" s="3">
        <v>50.741427999999999</v>
      </c>
      <c r="C2795" s="3">
        <v>51.285713000000001</v>
      </c>
      <c r="D2795" s="3">
        <v>50.695712999999998</v>
      </c>
      <c r="E2795" s="3">
        <v>51.165714000000001</v>
      </c>
      <c r="F2795" s="3">
        <v>45.345900999999998</v>
      </c>
      <c r="G2795">
        <v>120686300</v>
      </c>
      <c r="H2795" t="str">
        <f>TEXT(AppleStock[[#This Row],[Date]],"dddd")</f>
        <v>Wednesday</v>
      </c>
      <c r="I2795" t="str">
        <f>MID(AppleStock[[#This Row],[Day]],1,FIND("day",AppleStock[[#This Row],[Day]])-1)</f>
        <v>Wednes</v>
      </c>
      <c r="J2795" s="3">
        <f>AppleStock[[#This Row],[Open]]-AppleStock[[#This Row],[Close]]</f>
        <v>-0.42428600000000216</v>
      </c>
      <c r="K2795" t="str">
        <f>IF(AppleStock[[#This Row],[Day Change]]&gt;0,"UP","DOWN")</f>
        <v>DOWN</v>
      </c>
      <c r="L2795" s="2">
        <v>11</v>
      </c>
      <c r="Q2795" s="15"/>
    </row>
    <row r="2796" spans="1:17" x14ac:dyDescent="0.25">
      <c r="A2796" s="1">
        <v>40584</v>
      </c>
      <c r="B2796" s="3">
        <v>51.055714000000002</v>
      </c>
      <c r="C2796" s="3">
        <v>51.428570000000001</v>
      </c>
      <c r="D2796" s="3">
        <v>49.714286999999999</v>
      </c>
      <c r="E2796" s="3">
        <v>50.648570999999997</v>
      </c>
      <c r="F2796" s="3">
        <v>44.887591999999998</v>
      </c>
      <c r="G2796">
        <v>232137500</v>
      </c>
      <c r="H2796" t="str">
        <f>TEXT(AppleStock[[#This Row],[Date]],"dddd")</f>
        <v>Thursday</v>
      </c>
      <c r="I2796" t="str">
        <f>MID(AppleStock[[#This Row],[Day]],1,FIND("day",AppleStock[[#This Row],[Day]])-1)</f>
        <v>Thurs</v>
      </c>
      <c r="J2796" s="3">
        <f>AppleStock[[#This Row],[Open]]-AppleStock[[#This Row],[Close]]</f>
        <v>0.40714300000000492</v>
      </c>
      <c r="K2796" t="str">
        <f>IF(AppleStock[[#This Row],[Day Change]]&gt;0,"UP","DOWN")</f>
        <v>UP</v>
      </c>
      <c r="L2796" s="2">
        <v>11</v>
      </c>
      <c r="Q2796" s="15"/>
    </row>
    <row r="2797" spans="1:17" x14ac:dyDescent="0.25">
      <c r="A2797" s="1">
        <v>40585</v>
      </c>
      <c r="B2797" s="3">
        <v>50.678570000000001</v>
      </c>
      <c r="C2797" s="3">
        <v>51.114285000000002</v>
      </c>
      <c r="D2797" s="3">
        <v>50.505713999999998</v>
      </c>
      <c r="E2797" s="3">
        <v>50.978572999999997</v>
      </c>
      <c r="F2797" s="3">
        <v>45.180053999999998</v>
      </c>
      <c r="G2797">
        <v>91893200</v>
      </c>
      <c r="H2797" t="str">
        <f>TEXT(AppleStock[[#This Row],[Date]],"dddd")</f>
        <v>Friday</v>
      </c>
      <c r="I2797" t="str">
        <f>MID(AppleStock[[#This Row],[Day]],1,FIND("day",AppleStock[[#This Row],[Day]])-1)</f>
        <v>Fri</v>
      </c>
      <c r="J2797" s="3">
        <f>AppleStock[[#This Row],[Open]]-AppleStock[[#This Row],[Close]]</f>
        <v>-0.30000299999999669</v>
      </c>
      <c r="K2797" t="str">
        <f>IF(AppleStock[[#This Row],[Day Change]]&gt;0,"UP","DOWN")</f>
        <v>DOWN</v>
      </c>
      <c r="L2797" s="2">
        <v>11</v>
      </c>
      <c r="Q2797" s="15"/>
    </row>
    <row r="2798" spans="1:17" x14ac:dyDescent="0.25">
      <c r="A2798" s="1">
        <v>40588</v>
      </c>
      <c r="B2798" s="3">
        <v>50.970001000000003</v>
      </c>
      <c r="C2798" s="3">
        <v>51.354286000000002</v>
      </c>
      <c r="D2798" s="3">
        <v>50.958571999999997</v>
      </c>
      <c r="E2798" s="3">
        <v>51.311427999999999</v>
      </c>
      <c r="F2798" s="3">
        <v>45.475051999999998</v>
      </c>
      <c r="G2798">
        <v>77604100</v>
      </c>
      <c r="H2798" t="str">
        <f>TEXT(AppleStock[[#This Row],[Date]],"dddd")</f>
        <v>Monday</v>
      </c>
      <c r="I2798" t="str">
        <f>MID(AppleStock[[#This Row],[Day]],1,FIND("day",AppleStock[[#This Row],[Day]])-1)</f>
        <v>Mon</v>
      </c>
      <c r="J2798" s="3">
        <f>AppleStock[[#This Row],[Open]]-AppleStock[[#This Row],[Close]]</f>
        <v>-0.34142699999999593</v>
      </c>
      <c r="K2798" t="str">
        <f>IF(AppleStock[[#This Row],[Day Change]]&gt;0,"UP","DOWN")</f>
        <v>DOWN</v>
      </c>
      <c r="L2798" s="2">
        <v>11</v>
      </c>
      <c r="Q2798" s="15"/>
    </row>
    <row r="2799" spans="1:17" x14ac:dyDescent="0.25">
      <c r="A2799" s="1">
        <v>40589</v>
      </c>
      <c r="B2799" s="3">
        <v>51.312859000000003</v>
      </c>
      <c r="C2799" s="3">
        <v>51.424286000000002</v>
      </c>
      <c r="D2799" s="3">
        <v>51.078570999999997</v>
      </c>
      <c r="E2799" s="3">
        <v>51.414287999999999</v>
      </c>
      <c r="F2799" s="3">
        <v>45.566208000000003</v>
      </c>
      <c r="G2799">
        <v>71043700</v>
      </c>
      <c r="H2799" t="str">
        <f>TEXT(AppleStock[[#This Row],[Date]],"dddd")</f>
        <v>Tuesday</v>
      </c>
      <c r="I2799" t="str">
        <f>MID(AppleStock[[#This Row],[Day]],1,FIND("day",AppleStock[[#This Row],[Day]])-1)</f>
        <v>Tues</v>
      </c>
      <c r="J2799" s="3">
        <f>AppleStock[[#This Row],[Open]]-AppleStock[[#This Row],[Close]]</f>
        <v>-0.10142899999999599</v>
      </c>
      <c r="K2799" t="str">
        <f>IF(AppleStock[[#This Row],[Day Change]]&gt;0,"UP","DOWN")</f>
        <v>DOWN</v>
      </c>
      <c r="L2799" s="2">
        <v>11</v>
      </c>
      <c r="Q2799" s="15"/>
    </row>
    <row r="2800" spans="1:17" x14ac:dyDescent="0.25">
      <c r="A2800" s="1">
        <v>40590</v>
      </c>
      <c r="B2800" s="3">
        <v>51.542858000000003</v>
      </c>
      <c r="C2800" s="3">
        <v>52.128571000000001</v>
      </c>
      <c r="D2800" s="3">
        <v>51.5</v>
      </c>
      <c r="E2800" s="3">
        <v>51.875712999999998</v>
      </c>
      <c r="F2800" s="3">
        <v>45.975155000000001</v>
      </c>
      <c r="G2800">
        <v>120289400</v>
      </c>
      <c r="H2800" t="str">
        <f>TEXT(AppleStock[[#This Row],[Date]],"dddd")</f>
        <v>Wednesday</v>
      </c>
      <c r="I2800" t="str">
        <f>MID(AppleStock[[#This Row],[Day]],1,FIND("day",AppleStock[[#This Row],[Day]])-1)</f>
        <v>Wednes</v>
      </c>
      <c r="J2800" s="3">
        <f>AppleStock[[#This Row],[Open]]-AppleStock[[#This Row],[Close]]</f>
        <v>-0.33285499999999502</v>
      </c>
      <c r="K2800" t="str">
        <f>IF(AppleStock[[#This Row],[Day Change]]&gt;0,"UP","DOWN")</f>
        <v>DOWN</v>
      </c>
      <c r="L2800" s="2">
        <v>11</v>
      </c>
      <c r="Q2800" s="15"/>
    </row>
    <row r="2801" spans="1:17" x14ac:dyDescent="0.25">
      <c r="A2801" s="1">
        <v>40591</v>
      </c>
      <c r="B2801" s="3">
        <v>51.035713000000001</v>
      </c>
      <c r="C2801" s="3">
        <v>51.467143999999998</v>
      </c>
      <c r="D2801" s="3">
        <v>50.931426999999999</v>
      </c>
      <c r="E2801" s="3">
        <v>51.185715000000002</v>
      </c>
      <c r="F2801" s="3">
        <v>45.363632000000003</v>
      </c>
      <c r="G2801">
        <v>132645800</v>
      </c>
      <c r="H2801" t="str">
        <f>TEXT(AppleStock[[#This Row],[Date]],"dddd")</f>
        <v>Thursday</v>
      </c>
      <c r="I2801" t="str">
        <f>MID(AppleStock[[#This Row],[Day]],1,FIND("day",AppleStock[[#This Row],[Day]])-1)</f>
        <v>Thurs</v>
      </c>
      <c r="J2801" s="3">
        <f>AppleStock[[#This Row],[Open]]-AppleStock[[#This Row],[Close]]</f>
        <v>-0.15000200000000063</v>
      </c>
      <c r="K2801" t="str">
        <f>IF(AppleStock[[#This Row],[Day Change]]&gt;0,"UP","DOWN")</f>
        <v>DOWN</v>
      </c>
      <c r="L2801" s="2">
        <v>11</v>
      </c>
      <c r="Q2801" s="15"/>
    </row>
    <row r="2802" spans="1:17" x14ac:dyDescent="0.25">
      <c r="A2802" s="1">
        <v>40592</v>
      </c>
      <c r="B2802" s="3">
        <v>51.244286000000002</v>
      </c>
      <c r="C2802" s="3">
        <v>51.357143000000001</v>
      </c>
      <c r="D2802" s="3">
        <v>49.931426999999999</v>
      </c>
      <c r="E2802" s="3">
        <v>50.080002</v>
      </c>
      <c r="F2802" s="3">
        <v>44.383693999999998</v>
      </c>
      <c r="G2802">
        <v>204014300</v>
      </c>
      <c r="H2802" t="str">
        <f>TEXT(AppleStock[[#This Row],[Date]],"dddd")</f>
        <v>Friday</v>
      </c>
      <c r="I2802" t="str">
        <f>MID(AppleStock[[#This Row],[Day]],1,FIND("day",AppleStock[[#This Row],[Day]])-1)</f>
        <v>Fri</v>
      </c>
      <c r="J2802" s="3">
        <f>AppleStock[[#This Row],[Open]]-AppleStock[[#This Row],[Close]]</f>
        <v>1.1642840000000021</v>
      </c>
      <c r="K2802" t="str">
        <f>IF(AppleStock[[#This Row],[Day Change]]&gt;0,"UP","DOWN")</f>
        <v>UP</v>
      </c>
      <c r="L2802" s="2">
        <v>11</v>
      </c>
      <c r="Q2802" s="15"/>
    </row>
    <row r="2803" spans="1:17" x14ac:dyDescent="0.25">
      <c r="A2803" s="1">
        <v>40596</v>
      </c>
      <c r="B2803" s="3">
        <v>48.878571000000001</v>
      </c>
      <c r="C2803" s="3">
        <v>49.342857000000002</v>
      </c>
      <c r="D2803" s="3">
        <v>48.245716000000002</v>
      </c>
      <c r="E2803" s="3">
        <v>48.372855999999999</v>
      </c>
      <c r="F2803" s="3">
        <v>42.870735000000003</v>
      </c>
      <c r="G2803">
        <v>218138900</v>
      </c>
      <c r="H2803" t="str">
        <f>TEXT(AppleStock[[#This Row],[Date]],"dddd")</f>
        <v>Tuesday</v>
      </c>
      <c r="I2803" t="str">
        <f>MID(AppleStock[[#This Row],[Day]],1,FIND("day",AppleStock[[#This Row],[Day]])-1)</f>
        <v>Tues</v>
      </c>
      <c r="J2803" s="3">
        <f>AppleStock[[#This Row],[Open]]-AppleStock[[#This Row],[Close]]</f>
        <v>0.50571500000000214</v>
      </c>
      <c r="K2803" t="str">
        <f>IF(AppleStock[[#This Row],[Day Change]]&gt;0,"UP","DOWN")</f>
        <v>UP</v>
      </c>
      <c r="L2803" s="2">
        <v>11</v>
      </c>
      <c r="Q2803" s="15"/>
    </row>
    <row r="2804" spans="1:17" x14ac:dyDescent="0.25">
      <c r="A2804" s="1">
        <v>40597</v>
      </c>
      <c r="B2804" s="3">
        <v>48.395713999999998</v>
      </c>
      <c r="C2804" s="3">
        <v>49.234287000000002</v>
      </c>
      <c r="D2804" s="3">
        <v>48.372855999999999</v>
      </c>
      <c r="E2804" s="3">
        <v>48.945712999999998</v>
      </c>
      <c r="F2804" s="3">
        <v>43.378413999999999</v>
      </c>
      <c r="G2804">
        <v>167963600</v>
      </c>
      <c r="H2804" t="str">
        <f>TEXT(AppleStock[[#This Row],[Date]],"dddd")</f>
        <v>Wednesday</v>
      </c>
      <c r="I2804" t="str">
        <f>MID(AppleStock[[#This Row],[Day]],1,FIND("day",AppleStock[[#This Row],[Day]])-1)</f>
        <v>Wednes</v>
      </c>
      <c r="J2804" s="3">
        <f>AppleStock[[#This Row],[Open]]-AppleStock[[#This Row],[Close]]</f>
        <v>-0.54999899999999968</v>
      </c>
      <c r="K2804" t="str">
        <f>IF(AppleStock[[#This Row],[Day Change]]&gt;0,"UP","DOWN")</f>
        <v>DOWN</v>
      </c>
      <c r="L2804" s="2">
        <v>11</v>
      </c>
      <c r="Q2804" s="15"/>
    </row>
    <row r="2805" spans="1:17" x14ac:dyDescent="0.25">
      <c r="A2805" s="1">
        <v>40598</v>
      </c>
      <c r="B2805" s="3">
        <v>49.145713999999998</v>
      </c>
      <c r="C2805" s="3">
        <v>49.307144000000001</v>
      </c>
      <c r="D2805" s="3">
        <v>48.338569999999997</v>
      </c>
      <c r="E2805" s="3">
        <v>48.982857000000003</v>
      </c>
      <c r="F2805" s="3">
        <v>43.411338999999998</v>
      </c>
      <c r="G2805">
        <v>124975200</v>
      </c>
      <c r="H2805" t="str">
        <f>TEXT(AppleStock[[#This Row],[Date]],"dddd")</f>
        <v>Thursday</v>
      </c>
      <c r="I2805" t="str">
        <f>MID(AppleStock[[#This Row],[Day]],1,FIND("day",AppleStock[[#This Row],[Day]])-1)</f>
        <v>Thurs</v>
      </c>
      <c r="J2805" s="3">
        <f>AppleStock[[#This Row],[Open]]-AppleStock[[#This Row],[Close]]</f>
        <v>0.16285699999999537</v>
      </c>
      <c r="K2805" t="str">
        <f>IF(AppleStock[[#This Row],[Day Change]]&gt;0,"UP","DOWN")</f>
        <v>UP</v>
      </c>
      <c r="L2805" s="2">
        <v>11</v>
      </c>
      <c r="Q2805" s="15"/>
    </row>
    <row r="2806" spans="1:17" x14ac:dyDescent="0.25">
      <c r="A2806" s="1">
        <v>40599</v>
      </c>
      <c r="B2806" s="3">
        <v>49.322856999999999</v>
      </c>
      <c r="C2806" s="3">
        <v>49.775714999999998</v>
      </c>
      <c r="D2806" s="3">
        <v>49.257140999999997</v>
      </c>
      <c r="E2806" s="3">
        <v>49.737144000000001</v>
      </c>
      <c r="F2806" s="3">
        <v>44.079833999999998</v>
      </c>
      <c r="G2806">
        <v>95004700</v>
      </c>
      <c r="H2806" t="str">
        <f>TEXT(AppleStock[[#This Row],[Date]],"dddd")</f>
        <v>Friday</v>
      </c>
      <c r="I2806" t="str">
        <f>MID(AppleStock[[#This Row],[Day]],1,FIND("day",AppleStock[[#This Row],[Day]])-1)</f>
        <v>Fri</v>
      </c>
      <c r="J2806" s="3">
        <f>AppleStock[[#This Row],[Open]]-AppleStock[[#This Row],[Close]]</f>
        <v>-0.41428700000000163</v>
      </c>
      <c r="K2806" t="str">
        <f>IF(AppleStock[[#This Row],[Day Change]]&gt;0,"UP","DOWN")</f>
        <v>DOWN</v>
      </c>
      <c r="L2806" s="2">
        <v>11</v>
      </c>
      <c r="Q2806" s="15"/>
    </row>
    <row r="2807" spans="1:17" x14ac:dyDescent="0.25">
      <c r="A2807" s="1">
        <v>40602</v>
      </c>
      <c r="B2807" s="3">
        <v>50.177143000000001</v>
      </c>
      <c r="C2807" s="3">
        <v>50.721428000000003</v>
      </c>
      <c r="D2807" s="3">
        <v>50.16</v>
      </c>
      <c r="E2807" s="3">
        <v>50.458571999999997</v>
      </c>
      <c r="F2807" s="3">
        <v>44.719208000000002</v>
      </c>
      <c r="G2807">
        <v>100768500</v>
      </c>
      <c r="H2807" t="str">
        <f>TEXT(AppleStock[[#This Row],[Date]],"dddd")</f>
        <v>Monday</v>
      </c>
      <c r="I2807" t="str">
        <f>MID(AppleStock[[#This Row],[Day]],1,FIND("day",AppleStock[[#This Row],[Day]])-1)</f>
        <v>Mon</v>
      </c>
      <c r="J2807" s="3">
        <f>AppleStock[[#This Row],[Open]]-AppleStock[[#This Row],[Close]]</f>
        <v>-0.28142899999999571</v>
      </c>
      <c r="K2807" t="str">
        <f>IF(AppleStock[[#This Row],[Day Change]]&gt;0,"UP","DOWN")</f>
        <v>DOWN</v>
      </c>
      <c r="L2807" s="2">
        <v>11</v>
      </c>
      <c r="Q2807" s="15"/>
    </row>
    <row r="2808" spans="1:17" x14ac:dyDescent="0.25">
      <c r="A2808" s="1">
        <v>40603</v>
      </c>
      <c r="B2808" s="3">
        <v>50.781429000000003</v>
      </c>
      <c r="C2808" s="3">
        <v>50.817141999999997</v>
      </c>
      <c r="D2808" s="3">
        <v>49.668571</v>
      </c>
      <c r="E2808" s="3">
        <v>49.901428000000003</v>
      </c>
      <c r="F2808" s="3">
        <v>44.225425999999999</v>
      </c>
      <c r="G2808">
        <v>114034200</v>
      </c>
      <c r="H2808" t="str">
        <f>TEXT(AppleStock[[#This Row],[Date]],"dddd")</f>
        <v>Tuesday</v>
      </c>
      <c r="I2808" t="str">
        <f>MID(AppleStock[[#This Row],[Day]],1,FIND("day",AppleStock[[#This Row],[Day]])-1)</f>
        <v>Tues</v>
      </c>
      <c r="J2808" s="3">
        <f>AppleStock[[#This Row],[Open]]-AppleStock[[#This Row],[Close]]</f>
        <v>0.88000100000000003</v>
      </c>
      <c r="K2808" t="str">
        <f>IF(AppleStock[[#This Row],[Day Change]]&gt;0,"UP","DOWN")</f>
        <v>UP</v>
      </c>
      <c r="L2808" s="2">
        <v>11</v>
      </c>
      <c r="Q2808" s="15"/>
    </row>
    <row r="2809" spans="1:17" x14ac:dyDescent="0.25">
      <c r="A2809" s="1">
        <v>40604</v>
      </c>
      <c r="B2809" s="3">
        <v>49.994286000000002</v>
      </c>
      <c r="C2809" s="3">
        <v>50.621428999999999</v>
      </c>
      <c r="D2809" s="3">
        <v>49.771427000000003</v>
      </c>
      <c r="E2809" s="3">
        <v>50.302855999999998</v>
      </c>
      <c r="F2809" s="3">
        <v>44.581203000000002</v>
      </c>
      <c r="G2809">
        <v>150647700</v>
      </c>
      <c r="H2809" t="str">
        <f>TEXT(AppleStock[[#This Row],[Date]],"dddd")</f>
        <v>Wednesday</v>
      </c>
      <c r="I2809" t="str">
        <f>MID(AppleStock[[#This Row],[Day]],1,FIND("day",AppleStock[[#This Row],[Day]])-1)</f>
        <v>Wednes</v>
      </c>
      <c r="J2809" s="3">
        <f>AppleStock[[#This Row],[Open]]-AppleStock[[#This Row],[Close]]</f>
        <v>-0.30856999999999601</v>
      </c>
      <c r="K2809" t="str">
        <f>IF(AppleStock[[#This Row],[Day Change]]&gt;0,"UP","DOWN")</f>
        <v>DOWN</v>
      </c>
      <c r="L2809" s="2">
        <v>11</v>
      </c>
      <c r="Q2809" s="15"/>
    </row>
    <row r="2810" spans="1:17" x14ac:dyDescent="0.25">
      <c r="A2810" s="1">
        <v>40605</v>
      </c>
      <c r="B2810" s="3">
        <v>51.027141999999998</v>
      </c>
      <c r="C2810" s="3">
        <v>51.398570999999997</v>
      </c>
      <c r="D2810" s="3">
        <v>50.845714999999998</v>
      </c>
      <c r="E2810" s="3">
        <v>51.365715000000002</v>
      </c>
      <c r="F2810" s="3">
        <v>45.523162999999997</v>
      </c>
      <c r="G2810">
        <v>125197100</v>
      </c>
      <c r="H2810" t="str">
        <f>TEXT(AppleStock[[#This Row],[Date]],"dddd")</f>
        <v>Thursday</v>
      </c>
      <c r="I2810" t="str">
        <f>MID(AppleStock[[#This Row],[Day]],1,FIND("day",AppleStock[[#This Row],[Day]])-1)</f>
        <v>Thurs</v>
      </c>
      <c r="J2810" s="3">
        <f>AppleStock[[#This Row],[Open]]-AppleStock[[#This Row],[Close]]</f>
        <v>-0.33857300000000379</v>
      </c>
      <c r="K2810" t="str">
        <f>IF(AppleStock[[#This Row],[Day Change]]&gt;0,"UP","DOWN")</f>
        <v>DOWN</v>
      </c>
      <c r="L2810" s="2">
        <v>11</v>
      </c>
      <c r="Q2810" s="15"/>
    </row>
    <row r="2811" spans="1:17" x14ac:dyDescent="0.25">
      <c r="A2811" s="1">
        <v>40606</v>
      </c>
      <c r="B2811" s="3">
        <v>51.438572000000001</v>
      </c>
      <c r="C2811" s="3">
        <v>51.470001000000003</v>
      </c>
      <c r="D2811" s="3">
        <v>51.107143000000001</v>
      </c>
      <c r="E2811" s="3">
        <v>51.428570000000001</v>
      </c>
      <c r="F2811" s="3">
        <v>45.578861000000003</v>
      </c>
      <c r="G2811">
        <v>113316700</v>
      </c>
      <c r="H2811" t="str">
        <f>TEXT(AppleStock[[#This Row],[Date]],"dddd")</f>
        <v>Friday</v>
      </c>
      <c r="I2811" t="str">
        <f>MID(AppleStock[[#This Row],[Day]],1,FIND("day",AppleStock[[#This Row],[Day]])-1)</f>
        <v>Fri</v>
      </c>
      <c r="J2811" s="3">
        <f>AppleStock[[#This Row],[Open]]-AppleStock[[#This Row],[Close]]</f>
        <v>1.0002000000000066E-2</v>
      </c>
      <c r="K2811" t="str">
        <f>IF(AppleStock[[#This Row],[Day Change]]&gt;0,"UP","DOWN")</f>
        <v>UP</v>
      </c>
      <c r="L2811" s="2">
        <v>11</v>
      </c>
      <c r="Q2811" s="15"/>
    </row>
    <row r="2812" spans="1:17" x14ac:dyDescent="0.25">
      <c r="A2812" s="1">
        <v>40609</v>
      </c>
      <c r="B2812" s="3">
        <v>51.628571000000001</v>
      </c>
      <c r="C2812" s="3">
        <v>51.667141000000001</v>
      </c>
      <c r="D2812" s="3">
        <v>50.187140999999997</v>
      </c>
      <c r="E2812" s="3">
        <v>50.765712999999998</v>
      </c>
      <c r="F2812" s="3">
        <v>44.991405</v>
      </c>
      <c r="G2812">
        <v>136530800</v>
      </c>
      <c r="H2812" t="str">
        <f>TEXT(AppleStock[[#This Row],[Date]],"dddd")</f>
        <v>Monday</v>
      </c>
      <c r="I2812" t="str">
        <f>MID(AppleStock[[#This Row],[Day]],1,FIND("day",AppleStock[[#This Row],[Day]])-1)</f>
        <v>Mon</v>
      </c>
      <c r="J2812" s="3">
        <f>AppleStock[[#This Row],[Open]]-AppleStock[[#This Row],[Close]]</f>
        <v>0.86285800000000279</v>
      </c>
      <c r="K2812" t="str">
        <f>IF(AppleStock[[#This Row],[Day Change]]&gt;0,"UP","DOWN")</f>
        <v>UP</v>
      </c>
      <c r="L2812" s="2">
        <v>11</v>
      </c>
      <c r="Q2812" s="15"/>
    </row>
    <row r="2813" spans="1:17" x14ac:dyDescent="0.25">
      <c r="A2813" s="1">
        <v>40610</v>
      </c>
      <c r="B2813" s="3">
        <v>50.701427000000002</v>
      </c>
      <c r="C2813" s="3">
        <v>51.057144000000001</v>
      </c>
      <c r="D2813" s="3">
        <v>50.321429999999999</v>
      </c>
      <c r="E2813" s="3">
        <v>50.822856999999999</v>
      </c>
      <c r="F2813" s="3">
        <v>45.042045999999999</v>
      </c>
      <c r="G2813">
        <v>89079200</v>
      </c>
      <c r="H2813" t="str">
        <f>TEXT(AppleStock[[#This Row],[Date]],"dddd")</f>
        <v>Tuesday</v>
      </c>
      <c r="I2813" t="str">
        <f>MID(AppleStock[[#This Row],[Day]],1,FIND("day",AppleStock[[#This Row],[Day]])-1)</f>
        <v>Tues</v>
      </c>
      <c r="J2813" s="3">
        <f>AppleStock[[#This Row],[Open]]-AppleStock[[#This Row],[Close]]</f>
        <v>-0.1214299999999966</v>
      </c>
      <c r="K2813" t="str">
        <f>IF(AppleStock[[#This Row],[Day Change]]&gt;0,"UP","DOWN")</f>
        <v>DOWN</v>
      </c>
      <c r="L2813" s="2">
        <v>11</v>
      </c>
      <c r="Q2813" s="15"/>
    </row>
    <row r="2814" spans="1:17" x14ac:dyDescent="0.25">
      <c r="A2814" s="1">
        <v>40611</v>
      </c>
      <c r="B2814" s="3">
        <v>50.669998</v>
      </c>
      <c r="C2814" s="3">
        <v>50.68</v>
      </c>
      <c r="D2814" s="3">
        <v>50.085712000000001</v>
      </c>
      <c r="E2814" s="3">
        <v>50.352856000000003</v>
      </c>
      <c r="F2814" s="3">
        <v>44.625511000000003</v>
      </c>
      <c r="G2814">
        <v>113326500</v>
      </c>
      <c r="H2814" t="str">
        <f>TEXT(AppleStock[[#This Row],[Date]],"dddd")</f>
        <v>Wednesday</v>
      </c>
      <c r="I2814" t="str">
        <f>MID(AppleStock[[#This Row],[Day]],1,FIND("day",AppleStock[[#This Row],[Day]])-1)</f>
        <v>Wednes</v>
      </c>
      <c r="J2814" s="3">
        <f>AppleStock[[#This Row],[Open]]-AppleStock[[#This Row],[Close]]</f>
        <v>0.31714199999999693</v>
      </c>
      <c r="K2814" t="str">
        <f>IF(AppleStock[[#This Row],[Day Change]]&gt;0,"UP","DOWN")</f>
        <v>UP</v>
      </c>
      <c r="L2814" s="2">
        <v>11</v>
      </c>
      <c r="Q2814" s="15"/>
    </row>
    <row r="2815" spans="1:17" x14ac:dyDescent="0.25">
      <c r="A2815" s="1">
        <v>40612</v>
      </c>
      <c r="B2815" s="3">
        <v>49.874287000000002</v>
      </c>
      <c r="C2815" s="3">
        <v>49.967143999999998</v>
      </c>
      <c r="D2815" s="3">
        <v>49.271427000000003</v>
      </c>
      <c r="E2815" s="3">
        <v>49.524284000000002</v>
      </c>
      <c r="F2815" s="3">
        <v>43.891182000000001</v>
      </c>
      <c r="G2815">
        <v>126884800</v>
      </c>
      <c r="H2815" t="str">
        <f>TEXT(AppleStock[[#This Row],[Date]],"dddd")</f>
        <v>Thursday</v>
      </c>
      <c r="I2815" t="str">
        <f>MID(AppleStock[[#This Row],[Day]],1,FIND("day",AppleStock[[#This Row],[Day]])-1)</f>
        <v>Thurs</v>
      </c>
      <c r="J2815" s="3">
        <f>AppleStock[[#This Row],[Open]]-AppleStock[[#This Row],[Close]]</f>
        <v>0.35000300000000095</v>
      </c>
      <c r="K2815" t="str">
        <f>IF(AppleStock[[#This Row],[Day Change]]&gt;0,"UP","DOWN")</f>
        <v>UP</v>
      </c>
      <c r="L2815" s="2">
        <v>11</v>
      </c>
      <c r="Q2815" s="15"/>
    </row>
    <row r="2816" spans="1:17" x14ac:dyDescent="0.25">
      <c r="A2816" s="1">
        <v>40613</v>
      </c>
      <c r="B2816" s="3">
        <v>49.332858999999999</v>
      </c>
      <c r="C2816" s="3">
        <v>50.331429</v>
      </c>
      <c r="D2816" s="3">
        <v>49.285713000000001</v>
      </c>
      <c r="E2816" s="3">
        <v>50.284286000000002</v>
      </c>
      <c r="F2816" s="3">
        <v>44.564734999999999</v>
      </c>
      <c r="G2816">
        <v>117770100</v>
      </c>
      <c r="H2816" t="str">
        <f>TEXT(AppleStock[[#This Row],[Date]],"dddd")</f>
        <v>Friday</v>
      </c>
      <c r="I2816" t="str">
        <f>MID(AppleStock[[#This Row],[Day]],1,FIND("day",AppleStock[[#This Row],[Day]])-1)</f>
        <v>Fri</v>
      </c>
      <c r="J2816" s="3">
        <f>AppleStock[[#This Row],[Open]]-AppleStock[[#This Row],[Close]]</f>
        <v>-0.95142700000000247</v>
      </c>
      <c r="K2816" t="str">
        <f>IF(AppleStock[[#This Row],[Day Change]]&gt;0,"UP","DOWN")</f>
        <v>DOWN</v>
      </c>
      <c r="L2816" s="2">
        <v>11</v>
      </c>
      <c r="Q2816" s="15"/>
    </row>
    <row r="2817" spans="1:17" x14ac:dyDescent="0.25">
      <c r="A2817" s="1">
        <v>40616</v>
      </c>
      <c r="B2817" s="3">
        <v>50.454284999999999</v>
      </c>
      <c r="C2817" s="3">
        <v>50.925713000000002</v>
      </c>
      <c r="D2817" s="3">
        <v>50.187140999999997</v>
      </c>
      <c r="E2817" s="3">
        <v>50.508572000000001</v>
      </c>
      <c r="F2817" s="3">
        <v>44.763514999999998</v>
      </c>
      <c r="G2817">
        <v>108989300</v>
      </c>
      <c r="H2817" t="str">
        <f>TEXT(AppleStock[[#This Row],[Date]],"dddd")</f>
        <v>Monday</v>
      </c>
      <c r="I2817" t="str">
        <f>MID(AppleStock[[#This Row],[Day]],1,FIND("day",AppleStock[[#This Row],[Day]])-1)</f>
        <v>Mon</v>
      </c>
      <c r="J2817" s="3">
        <f>AppleStock[[#This Row],[Open]]-AppleStock[[#This Row],[Close]]</f>
        <v>-5.4287000000002195E-2</v>
      </c>
      <c r="K2817" t="str">
        <f>IF(AppleStock[[#This Row],[Day Change]]&gt;0,"UP","DOWN")</f>
        <v>DOWN</v>
      </c>
      <c r="L2817" s="2">
        <v>11</v>
      </c>
      <c r="Q2817" s="15"/>
    </row>
    <row r="2818" spans="1:17" x14ac:dyDescent="0.25">
      <c r="A2818" s="1">
        <v>40617</v>
      </c>
      <c r="B2818" s="3">
        <v>48.871428999999999</v>
      </c>
      <c r="C2818" s="3">
        <v>49.691428999999999</v>
      </c>
      <c r="D2818" s="3">
        <v>48.585712000000001</v>
      </c>
      <c r="E2818" s="3">
        <v>49.347141000000001</v>
      </c>
      <c r="F2818" s="3">
        <v>43.734180000000002</v>
      </c>
      <c r="G2818">
        <v>180270300</v>
      </c>
      <c r="H2818" t="str">
        <f>TEXT(AppleStock[[#This Row],[Date]],"dddd")</f>
        <v>Tuesday</v>
      </c>
      <c r="I2818" t="str">
        <f>MID(AppleStock[[#This Row],[Day]],1,FIND("day",AppleStock[[#This Row],[Day]])-1)</f>
        <v>Tues</v>
      </c>
      <c r="J2818" s="3">
        <f>AppleStock[[#This Row],[Open]]-AppleStock[[#This Row],[Close]]</f>
        <v>-0.47571200000000147</v>
      </c>
      <c r="K2818" t="str">
        <f>IF(AppleStock[[#This Row],[Day Change]]&gt;0,"UP","DOWN")</f>
        <v>DOWN</v>
      </c>
      <c r="L2818" s="2">
        <v>11</v>
      </c>
      <c r="Q2818" s="15"/>
    </row>
    <row r="2819" spans="1:17" x14ac:dyDescent="0.25">
      <c r="A2819" s="1">
        <v>40618</v>
      </c>
      <c r="B2819" s="3">
        <v>48.857143000000001</v>
      </c>
      <c r="C2819" s="3">
        <v>49</v>
      </c>
      <c r="D2819" s="3">
        <v>46.60857</v>
      </c>
      <c r="E2819" s="3">
        <v>47.144286999999998</v>
      </c>
      <c r="F2819" s="3">
        <v>41.781894999999999</v>
      </c>
      <c r="G2819">
        <v>290502800</v>
      </c>
      <c r="H2819" t="str">
        <f>TEXT(AppleStock[[#This Row],[Date]],"dddd")</f>
        <v>Wednesday</v>
      </c>
      <c r="I2819" t="str">
        <f>MID(AppleStock[[#This Row],[Day]],1,FIND("day",AppleStock[[#This Row],[Day]])-1)</f>
        <v>Wednes</v>
      </c>
      <c r="J2819" s="3">
        <f>AppleStock[[#This Row],[Open]]-AppleStock[[#This Row],[Close]]</f>
        <v>1.7128560000000022</v>
      </c>
      <c r="K2819" t="str">
        <f>IF(AppleStock[[#This Row],[Day Change]]&gt;0,"UP","DOWN")</f>
        <v>UP</v>
      </c>
      <c r="L2819" s="2">
        <v>11</v>
      </c>
      <c r="Q2819" s="15"/>
    </row>
    <row r="2820" spans="1:17" x14ac:dyDescent="0.25">
      <c r="A2820" s="1">
        <v>40619</v>
      </c>
      <c r="B2820" s="3">
        <v>48.118572</v>
      </c>
      <c r="C2820" s="3">
        <v>48.515712999999998</v>
      </c>
      <c r="D2820" s="3">
        <v>47.237144000000001</v>
      </c>
      <c r="E2820" s="3">
        <v>47.805714000000002</v>
      </c>
      <c r="F2820" s="3">
        <v>42.368084000000003</v>
      </c>
      <c r="G2820">
        <v>164855600</v>
      </c>
      <c r="H2820" t="str">
        <f>TEXT(AppleStock[[#This Row],[Date]],"dddd")</f>
        <v>Thursday</v>
      </c>
      <c r="I2820" t="str">
        <f>MID(AppleStock[[#This Row],[Day]],1,FIND("day",AppleStock[[#This Row],[Day]])-1)</f>
        <v>Thurs</v>
      </c>
      <c r="J2820" s="3">
        <f>AppleStock[[#This Row],[Open]]-AppleStock[[#This Row],[Close]]</f>
        <v>0.31285799999999853</v>
      </c>
      <c r="K2820" t="str">
        <f>IF(AppleStock[[#This Row],[Day Change]]&gt;0,"UP","DOWN")</f>
        <v>UP</v>
      </c>
      <c r="L2820" s="2">
        <v>11</v>
      </c>
      <c r="Q2820" s="15"/>
    </row>
    <row r="2821" spans="1:17" x14ac:dyDescent="0.25">
      <c r="A2821" s="1">
        <v>40620</v>
      </c>
      <c r="B2821" s="3">
        <v>48.161430000000003</v>
      </c>
      <c r="C2821" s="3">
        <v>48.314284999999998</v>
      </c>
      <c r="D2821" s="3">
        <v>47.142856999999999</v>
      </c>
      <c r="E2821" s="3">
        <v>47.238571</v>
      </c>
      <c r="F2821" s="3">
        <v>41.865459000000001</v>
      </c>
      <c r="G2821">
        <v>188303500</v>
      </c>
      <c r="H2821" t="str">
        <f>TEXT(AppleStock[[#This Row],[Date]],"dddd")</f>
        <v>Friday</v>
      </c>
      <c r="I2821" t="str">
        <f>MID(AppleStock[[#This Row],[Day]],1,FIND("day",AppleStock[[#This Row],[Day]])-1)</f>
        <v>Fri</v>
      </c>
      <c r="J2821" s="3">
        <f>AppleStock[[#This Row],[Open]]-AppleStock[[#This Row],[Close]]</f>
        <v>0.92285900000000254</v>
      </c>
      <c r="K2821" t="str">
        <f>IF(AppleStock[[#This Row],[Day Change]]&gt;0,"UP","DOWN")</f>
        <v>UP</v>
      </c>
      <c r="L2821" s="2">
        <v>11</v>
      </c>
      <c r="Q2821" s="15"/>
    </row>
    <row r="2822" spans="1:17" x14ac:dyDescent="0.25">
      <c r="A2822" s="1">
        <v>40623</v>
      </c>
      <c r="B2822" s="3">
        <v>47.998573</v>
      </c>
      <c r="C2822" s="3">
        <v>48.534286000000002</v>
      </c>
      <c r="D2822" s="3">
        <v>47.894286999999998</v>
      </c>
      <c r="E2822" s="3">
        <v>48.471428000000003</v>
      </c>
      <c r="F2822" s="3">
        <v>42.958080000000002</v>
      </c>
      <c r="G2822">
        <v>102350500</v>
      </c>
      <c r="H2822" t="str">
        <f>TEXT(AppleStock[[#This Row],[Date]],"dddd")</f>
        <v>Monday</v>
      </c>
      <c r="I2822" t="str">
        <f>MID(AppleStock[[#This Row],[Day]],1,FIND("day",AppleStock[[#This Row],[Day]])-1)</f>
        <v>Mon</v>
      </c>
      <c r="J2822" s="3">
        <f>AppleStock[[#This Row],[Open]]-AppleStock[[#This Row],[Close]]</f>
        <v>-0.47285500000000269</v>
      </c>
      <c r="K2822" t="str">
        <f>IF(AppleStock[[#This Row],[Day Change]]&gt;0,"UP","DOWN")</f>
        <v>DOWN</v>
      </c>
      <c r="L2822" s="2">
        <v>11</v>
      </c>
      <c r="Q2822" s="15"/>
    </row>
    <row r="2823" spans="1:17" x14ac:dyDescent="0.25">
      <c r="A2823" s="1">
        <v>40624</v>
      </c>
      <c r="B2823" s="3">
        <v>48.937140999999997</v>
      </c>
      <c r="C2823" s="3">
        <v>48.945712999999998</v>
      </c>
      <c r="D2823" s="3">
        <v>48.448569999999997</v>
      </c>
      <c r="E2823" s="3">
        <v>48.742859000000003</v>
      </c>
      <c r="F2823" s="3">
        <v>43.198647000000001</v>
      </c>
      <c r="G2823">
        <v>81480700</v>
      </c>
      <c r="H2823" t="str">
        <f>TEXT(AppleStock[[#This Row],[Date]],"dddd")</f>
        <v>Tuesday</v>
      </c>
      <c r="I2823" t="str">
        <f>MID(AppleStock[[#This Row],[Day]],1,FIND("day",AppleStock[[#This Row],[Day]])-1)</f>
        <v>Tues</v>
      </c>
      <c r="J2823" s="3">
        <f>AppleStock[[#This Row],[Open]]-AppleStock[[#This Row],[Close]]</f>
        <v>0.19428199999999407</v>
      </c>
      <c r="K2823" t="str">
        <f>IF(AppleStock[[#This Row],[Day Change]]&gt;0,"UP","DOWN")</f>
        <v>UP</v>
      </c>
      <c r="L2823" s="2">
        <v>11</v>
      </c>
      <c r="Q2823" s="15"/>
    </row>
    <row r="2824" spans="1:17" x14ac:dyDescent="0.25">
      <c r="A2824" s="1">
        <v>40625</v>
      </c>
      <c r="B2824" s="3">
        <v>48.468570999999997</v>
      </c>
      <c r="C2824" s="3">
        <v>48.602856000000003</v>
      </c>
      <c r="D2824" s="3">
        <v>47.992859000000003</v>
      </c>
      <c r="E2824" s="3">
        <v>48.455714999999998</v>
      </c>
      <c r="F2824" s="3">
        <v>42.944159999999997</v>
      </c>
      <c r="G2824">
        <v>93249100</v>
      </c>
      <c r="H2824" t="str">
        <f>TEXT(AppleStock[[#This Row],[Date]],"dddd")</f>
        <v>Wednesday</v>
      </c>
      <c r="I2824" t="str">
        <f>MID(AppleStock[[#This Row],[Day]],1,FIND("day",AppleStock[[#This Row],[Day]])-1)</f>
        <v>Wednes</v>
      </c>
      <c r="J2824" s="3">
        <f>AppleStock[[#This Row],[Open]]-AppleStock[[#This Row],[Close]]</f>
        <v>1.2855999999999312E-2</v>
      </c>
      <c r="K2824" t="str">
        <f>IF(AppleStock[[#This Row],[Day Change]]&gt;0,"UP","DOWN")</f>
        <v>UP</v>
      </c>
      <c r="L2824" s="2">
        <v>11</v>
      </c>
      <c r="Q2824" s="15"/>
    </row>
    <row r="2825" spans="1:17" x14ac:dyDescent="0.25">
      <c r="A2825" s="1">
        <v>40626</v>
      </c>
      <c r="B2825" s="3">
        <v>48.835712000000001</v>
      </c>
      <c r="C2825" s="3">
        <v>49.428570000000001</v>
      </c>
      <c r="D2825" s="3">
        <v>48.408572999999997</v>
      </c>
      <c r="E2825" s="3">
        <v>49.281429000000003</v>
      </c>
      <c r="F2825" s="3">
        <v>43.675956999999997</v>
      </c>
      <c r="G2825">
        <v>101178000</v>
      </c>
      <c r="H2825" t="str">
        <f>TEXT(AppleStock[[#This Row],[Date]],"dddd")</f>
        <v>Thursday</v>
      </c>
      <c r="I2825" t="str">
        <f>MID(AppleStock[[#This Row],[Day]],1,FIND("day",AppleStock[[#This Row],[Day]])-1)</f>
        <v>Thurs</v>
      </c>
      <c r="J2825" s="3">
        <f>AppleStock[[#This Row],[Open]]-AppleStock[[#This Row],[Close]]</f>
        <v>-0.44571700000000192</v>
      </c>
      <c r="K2825" t="str">
        <f>IF(AppleStock[[#This Row],[Day Change]]&gt;0,"UP","DOWN")</f>
        <v>DOWN</v>
      </c>
      <c r="L2825" s="2">
        <v>11</v>
      </c>
      <c r="Q2825" s="15"/>
    </row>
    <row r="2826" spans="1:17" x14ac:dyDescent="0.25">
      <c r="A2826" s="1">
        <v>40627</v>
      </c>
      <c r="B2826" s="3">
        <v>49.724285000000002</v>
      </c>
      <c r="C2826" s="3">
        <v>50.294285000000002</v>
      </c>
      <c r="D2826" s="3">
        <v>49.574286999999998</v>
      </c>
      <c r="E2826" s="3">
        <v>50.220001000000003</v>
      </c>
      <c r="F2826" s="3">
        <v>44.507762999999997</v>
      </c>
      <c r="G2826">
        <v>112227500</v>
      </c>
      <c r="H2826" t="str">
        <f>TEXT(AppleStock[[#This Row],[Date]],"dddd")</f>
        <v>Friday</v>
      </c>
      <c r="I2826" t="str">
        <f>MID(AppleStock[[#This Row],[Day]],1,FIND("day",AppleStock[[#This Row],[Day]])-1)</f>
        <v>Fri</v>
      </c>
      <c r="J2826" s="3">
        <f>AppleStock[[#This Row],[Open]]-AppleStock[[#This Row],[Close]]</f>
        <v>-0.4957160000000016</v>
      </c>
      <c r="K2826" t="str">
        <f>IF(AppleStock[[#This Row],[Day Change]]&gt;0,"UP","DOWN")</f>
        <v>DOWN</v>
      </c>
      <c r="L2826" s="2">
        <v>11</v>
      </c>
      <c r="Q2826" s="15"/>
    </row>
    <row r="2827" spans="1:17" x14ac:dyDescent="0.25">
      <c r="A2827" s="1">
        <v>40630</v>
      </c>
      <c r="B2827" s="3">
        <v>50.450001</v>
      </c>
      <c r="C2827" s="3">
        <v>50.617142000000001</v>
      </c>
      <c r="D2827" s="3">
        <v>50.062859000000003</v>
      </c>
      <c r="E2827" s="3">
        <v>50.062859000000003</v>
      </c>
      <c r="F2827" s="3">
        <v>44.368496</v>
      </c>
      <c r="G2827">
        <v>77338800</v>
      </c>
      <c r="H2827" t="str">
        <f>TEXT(AppleStock[[#This Row],[Date]],"dddd")</f>
        <v>Monday</v>
      </c>
      <c r="I2827" t="str">
        <f>MID(AppleStock[[#This Row],[Day]],1,FIND("day",AppleStock[[#This Row],[Day]])-1)</f>
        <v>Mon</v>
      </c>
      <c r="J2827" s="3">
        <f>AppleStock[[#This Row],[Open]]-AppleStock[[#This Row],[Close]]</f>
        <v>0.38714199999999721</v>
      </c>
      <c r="K2827" t="str">
        <f>IF(AppleStock[[#This Row],[Day Change]]&gt;0,"UP","DOWN")</f>
        <v>UP</v>
      </c>
      <c r="L2827" s="2">
        <v>11</v>
      </c>
      <c r="Q2827" s="15"/>
    </row>
    <row r="2828" spans="1:17" x14ac:dyDescent="0.25">
      <c r="A2828" s="1">
        <v>40631</v>
      </c>
      <c r="B2828" s="3">
        <v>49.665714000000001</v>
      </c>
      <c r="C2828" s="3">
        <v>50.137141999999997</v>
      </c>
      <c r="D2828" s="3">
        <v>49.437140999999997</v>
      </c>
      <c r="E2828" s="3">
        <v>50.137141999999997</v>
      </c>
      <c r="F2828" s="3">
        <v>44.434330000000003</v>
      </c>
      <c r="G2828">
        <v>88225200</v>
      </c>
      <c r="H2828" t="str">
        <f>TEXT(AppleStock[[#This Row],[Date]],"dddd")</f>
        <v>Tuesday</v>
      </c>
      <c r="I2828" t="str">
        <f>MID(AppleStock[[#This Row],[Day]],1,FIND("day",AppleStock[[#This Row],[Day]])-1)</f>
        <v>Tues</v>
      </c>
      <c r="J2828" s="3">
        <f>AppleStock[[#This Row],[Open]]-AppleStock[[#This Row],[Close]]</f>
        <v>-0.47142799999999596</v>
      </c>
      <c r="K2828" t="str">
        <f>IF(AppleStock[[#This Row],[Day Change]]&gt;0,"UP","DOWN")</f>
        <v>DOWN</v>
      </c>
      <c r="L2828" s="2">
        <v>11</v>
      </c>
      <c r="Q2828" s="15"/>
    </row>
    <row r="2829" spans="1:17" x14ac:dyDescent="0.25">
      <c r="A2829" s="1">
        <v>40632</v>
      </c>
      <c r="B2829" s="3">
        <v>50.091427000000003</v>
      </c>
      <c r="C2829" s="3">
        <v>50.125712999999998</v>
      </c>
      <c r="D2829" s="3">
        <v>49.634284999999998</v>
      </c>
      <c r="E2829" s="3">
        <v>49.804287000000002</v>
      </c>
      <c r="F2829" s="3">
        <v>44.139339</v>
      </c>
      <c r="G2829">
        <v>82351500</v>
      </c>
      <c r="H2829" t="str">
        <f>TEXT(AppleStock[[#This Row],[Date]],"dddd")</f>
        <v>Wednesday</v>
      </c>
      <c r="I2829" t="str">
        <f>MID(AppleStock[[#This Row],[Day]],1,FIND("day",AppleStock[[#This Row],[Day]])-1)</f>
        <v>Wednes</v>
      </c>
      <c r="J2829" s="3">
        <f>AppleStock[[#This Row],[Open]]-AppleStock[[#This Row],[Close]]</f>
        <v>0.28714000000000084</v>
      </c>
      <c r="K2829" t="str">
        <f>IF(AppleStock[[#This Row],[Day Change]]&gt;0,"UP","DOWN")</f>
        <v>UP</v>
      </c>
      <c r="L2829" s="2">
        <v>11</v>
      </c>
      <c r="Q2829" s="15"/>
    </row>
    <row r="2830" spans="1:17" x14ac:dyDescent="0.25">
      <c r="A2830" s="1">
        <v>40633</v>
      </c>
      <c r="B2830" s="3">
        <v>49.48</v>
      </c>
      <c r="C2830" s="3">
        <v>49.971428000000003</v>
      </c>
      <c r="D2830" s="3">
        <v>49.437140999999997</v>
      </c>
      <c r="E2830" s="3">
        <v>49.787143999999998</v>
      </c>
      <c r="F2830" s="3">
        <v>44.124141999999999</v>
      </c>
      <c r="G2830">
        <v>68504800</v>
      </c>
      <c r="H2830" t="str">
        <f>TEXT(AppleStock[[#This Row],[Date]],"dddd")</f>
        <v>Thursday</v>
      </c>
      <c r="I2830" t="str">
        <f>MID(AppleStock[[#This Row],[Day]],1,FIND("day",AppleStock[[#This Row],[Day]])-1)</f>
        <v>Thurs</v>
      </c>
      <c r="J2830" s="3">
        <f>AppleStock[[#This Row],[Open]]-AppleStock[[#This Row],[Close]]</f>
        <v>-0.30714400000000097</v>
      </c>
      <c r="K2830" t="str">
        <f>IF(AppleStock[[#This Row],[Day Change]]&gt;0,"UP","DOWN")</f>
        <v>DOWN</v>
      </c>
      <c r="L2830" s="2">
        <v>11</v>
      </c>
      <c r="Q2830" s="15"/>
    </row>
    <row r="2831" spans="1:17" x14ac:dyDescent="0.25">
      <c r="A2831" s="1">
        <v>40634</v>
      </c>
      <c r="B2831" s="3">
        <v>50.158572999999997</v>
      </c>
      <c r="C2831" s="3">
        <v>50.227142000000001</v>
      </c>
      <c r="D2831" s="3">
        <v>49.042858000000003</v>
      </c>
      <c r="E2831" s="3">
        <v>49.222858000000002</v>
      </c>
      <c r="F2831" s="3">
        <v>43.624039000000003</v>
      </c>
      <c r="G2831">
        <v>104665400</v>
      </c>
      <c r="H2831" t="str">
        <f>TEXT(AppleStock[[#This Row],[Date]],"dddd")</f>
        <v>Friday</v>
      </c>
      <c r="I2831" t="str">
        <f>MID(AppleStock[[#This Row],[Day]],1,FIND("day",AppleStock[[#This Row],[Day]])-1)</f>
        <v>Fri</v>
      </c>
      <c r="J2831" s="3">
        <f>AppleStock[[#This Row],[Open]]-AppleStock[[#This Row],[Close]]</f>
        <v>0.93571499999999475</v>
      </c>
      <c r="K2831" t="str">
        <f>IF(AppleStock[[#This Row],[Day Change]]&gt;0,"UP","DOWN")</f>
        <v>UP</v>
      </c>
      <c r="L2831" s="2">
        <v>11</v>
      </c>
      <c r="Q2831" s="15"/>
    </row>
    <row r="2832" spans="1:17" x14ac:dyDescent="0.25">
      <c r="A2832" s="1">
        <v>40637</v>
      </c>
      <c r="B2832" s="3">
        <v>49.187140999999997</v>
      </c>
      <c r="C2832" s="3">
        <v>49.228572999999997</v>
      </c>
      <c r="D2832" s="3">
        <v>48.342857000000002</v>
      </c>
      <c r="E2832" s="3">
        <v>48.741427999999999</v>
      </c>
      <c r="F2832" s="3">
        <v>43.197369000000002</v>
      </c>
      <c r="G2832">
        <v>115021200</v>
      </c>
      <c r="H2832" t="str">
        <f>TEXT(AppleStock[[#This Row],[Date]],"dddd")</f>
        <v>Monday</v>
      </c>
      <c r="I2832" t="str">
        <f>MID(AppleStock[[#This Row],[Day]],1,FIND("day",AppleStock[[#This Row],[Day]])-1)</f>
        <v>Mon</v>
      </c>
      <c r="J2832" s="3">
        <f>AppleStock[[#This Row],[Open]]-AppleStock[[#This Row],[Close]]</f>
        <v>0.44571299999999781</v>
      </c>
      <c r="K2832" t="str">
        <f>IF(AppleStock[[#This Row],[Day Change]]&gt;0,"UP","DOWN")</f>
        <v>UP</v>
      </c>
      <c r="L2832" s="2">
        <v>11</v>
      </c>
      <c r="Q2832" s="15"/>
    </row>
    <row r="2833" spans="1:17" x14ac:dyDescent="0.25">
      <c r="A2833" s="1">
        <v>40638</v>
      </c>
      <c r="B2833" s="3">
        <v>48.14143</v>
      </c>
      <c r="C2833" s="3">
        <v>48.892856999999999</v>
      </c>
      <c r="D2833" s="3">
        <v>48</v>
      </c>
      <c r="E2833" s="3">
        <v>48.412857000000002</v>
      </c>
      <c r="F2833" s="3">
        <v>42.906185000000001</v>
      </c>
      <c r="G2833">
        <v>120682800</v>
      </c>
      <c r="H2833" t="str">
        <f>TEXT(AppleStock[[#This Row],[Date]],"dddd")</f>
        <v>Tuesday</v>
      </c>
      <c r="I2833" t="str">
        <f>MID(AppleStock[[#This Row],[Day]],1,FIND("day",AppleStock[[#This Row],[Day]])-1)</f>
        <v>Tues</v>
      </c>
      <c r="J2833" s="3">
        <f>AppleStock[[#This Row],[Open]]-AppleStock[[#This Row],[Close]]</f>
        <v>-0.27142700000000275</v>
      </c>
      <c r="K2833" t="str">
        <f>IF(AppleStock[[#This Row],[Day Change]]&gt;0,"UP","DOWN")</f>
        <v>DOWN</v>
      </c>
      <c r="L2833" s="2">
        <v>11</v>
      </c>
      <c r="Q2833" s="15"/>
    </row>
    <row r="2834" spans="1:17" x14ac:dyDescent="0.25">
      <c r="A2834" s="1">
        <v>40639</v>
      </c>
      <c r="B2834" s="3">
        <v>48.745716000000002</v>
      </c>
      <c r="C2834" s="3">
        <v>49.128571000000001</v>
      </c>
      <c r="D2834" s="3">
        <v>48.162857000000002</v>
      </c>
      <c r="E2834" s="3">
        <v>48.291428000000003</v>
      </c>
      <c r="F2834" s="3">
        <v>42.798552999999998</v>
      </c>
      <c r="G2834">
        <v>100634800</v>
      </c>
      <c r="H2834" t="str">
        <f>TEXT(AppleStock[[#This Row],[Date]],"dddd")</f>
        <v>Wednesday</v>
      </c>
      <c r="I2834" t="str">
        <f>MID(AppleStock[[#This Row],[Day]],1,FIND("day",AppleStock[[#This Row],[Day]])-1)</f>
        <v>Wednes</v>
      </c>
      <c r="J2834" s="3">
        <f>AppleStock[[#This Row],[Open]]-AppleStock[[#This Row],[Close]]</f>
        <v>0.45428799999999825</v>
      </c>
      <c r="K2834" t="str">
        <f>IF(AppleStock[[#This Row],[Day Change]]&gt;0,"UP","DOWN")</f>
        <v>UP</v>
      </c>
      <c r="L2834" s="2">
        <v>11</v>
      </c>
      <c r="Q2834" s="15"/>
    </row>
    <row r="2835" spans="1:17" x14ac:dyDescent="0.25">
      <c r="A2835" s="1">
        <v>40640</v>
      </c>
      <c r="B2835" s="3">
        <v>48.299999</v>
      </c>
      <c r="C2835" s="3">
        <v>48.632857999999999</v>
      </c>
      <c r="D2835" s="3">
        <v>48.004283999999998</v>
      </c>
      <c r="E2835" s="3">
        <v>48.297142000000001</v>
      </c>
      <c r="F2835" s="3">
        <v>42.803615999999998</v>
      </c>
      <c r="G2835">
        <v>93361800</v>
      </c>
      <c r="H2835" t="str">
        <f>TEXT(AppleStock[[#This Row],[Date]],"dddd")</f>
        <v>Thursday</v>
      </c>
      <c r="I2835" t="str">
        <f>MID(AppleStock[[#This Row],[Day]],1,FIND("day",AppleStock[[#This Row],[Day]])-1)</f>
        <v>Thurs</v>
      </c>
      <c r="J2835" s="3">
        <f>AppleStock[[#This Row],[Open]]-AppleStock[[#This Row],[Close]]</f>
        <v>2.8569999999987772E-3</v>
      </c>
      <c r="K2835" t="str">
        <f>IF(AppleStock[[#This Row],[Day Change]]&gt;0,"UP","DOWN")</f>
        <v>UP</v>
      </c>
      <c r="L2835" s="2">
        <v>11</v>
      </c>
      <c r="Q2835" s="15"/>
    </row>
    <row r="2836" spans="1:17" x14ac:dyDescent="0.25">
      <c r="A2836" s="1">
        <v>40641</v>
      </c>
      <c r="B2836" s="3">
        <v>48.560001</v>
      </c>
      <c r="C2836" s="3">
        <v>48.592857000000002</v>
      </c>
      <c r="D2836" s="3">
        <v>47.707141999999997</v>
      </c>
      <c r="E2836" s="3">
        <v>47.865715000000002</v>
      </c>
      <c r="F2836" s="3">
        <v>42.421264999999998</v>
      </c>
      <c r="G2836">
        <v>94383800</v>
      </c>
      <c r="H2836" t="str">
        <f>TEXT(AppleStock[[#This Row],[Date]],"dddd")</f>
        <v>Friday</v>
      </c>
      <c r="I2836" t="str">
        <f>MID(AppleStock[[#This Row],[Day]],1,FIND("day",AppleStock[[#This Row],[Day]])-1)</f>
        <v>Fri</v>
      </c>
      <c r="J2836" s="3">
        <f>AppleStock[[#This Row],[Open]]-AppleStock[[#This Row],[Close]]</f>
        <v>0.69428599999999818</v>
      </c>
      <c r="K2836" t="str">
        <f>IF(AppleStock[[#This Row],[Day Change]]&gt;0,"UP","DOWN")</f>
        <v>UP</v>
      </c>
      <c r="L2836" s="2">
        <v>11</v>
      </c>
      <c r="Q2836" s="15"/>
    </row>
    <row r="2837" spans="1:17" x14ac:dyDescent="0.25">
      <c r="A2837" s="1">
        <v>40644</v>
      </c>
      <c r="B2837" s="3">
        <v>47.722858000000002</v>
      </c>
      <c r="C2837" s="3">
        <v>47.952857999999999</v>
      </c>
      <c r="D2837" s="3">
        <v>47.145713999999998</v>
      </c>
      <c r="E2837" s="3">
        <v>47.257140999999997</v>
      </c>
      <c r="F2837" s="3">
        <v>41.881926999999997</v>
      </c>
      <c r="G2837">
        <v>99736700</v>
      </c>
      <c r="H2837" t="str">
        <f>TEXT(AppleStock[[#This Row],[Date]],"dddd")</f>
        <v>Monday</v>
      </c>
      <c r="I2837" t="str">
        <f>MID(AppleStock[[#This Row],[Day]],1,FIND("day",AppleStock[[#This Row],[Day]])-1)</f>
        <v>Mon</v>
      </c>
      <c r="J2837" s="3">
        <f>AppleStock[[#This Row],[Open]]-AppleStock[[#This Row],[Close]]</f>
        <v>0.46571700000000504</v>
      </c>
      <c r="K2837" t="str">
        <f>IF(AppleStock[[#This Row],[Day Change]]&gt;0,"UP","DOWN")</f>
        <v>UP</v>
      </c>
      <c r="L2837" s="2">
        <v>11</v>
      </c>
      <c r="Q2837" s="15"/>
    </row>
    <row r="2838" spans="1:17" x14ac:dyDescent="0.25">
      <c r="A2838" s="1">
        <v>40645</v>
      </c>
      <c r="B2838" s="3">
        <v>47.212856000000002</v>
      </c>
      <c r="C2838" s="3">
        <v>47.675713000000002</v>
      </c>
      <c r="D2838" s="3">
        <v>47.171429000000003</v>
      </c>
      <c r="E2838" s="3">
        <v>47.485714000000002</v>
      </c>
      <c r="F2838" s="3">
        <v>42.084488</v>
      </c>
      <c r="G2838">
        <v>106409800</v>
      </c>
      <c r="H2838" t="str">
        <f>TEXT(AppleStock[[#This Row],[Date]],"dddd")</f>
        <v>Tuesday</v>
      </c>
      <c r="I2838" t="str">
        <f>MID(AppleStock[[#This Row],[Day]],1,FIND("day",AppleStock[[#This Row],[Day]])-1)</f>
        <v>Tues</v>
      </c>
      <c r="J2838" s="3">
        <f>AppleStock[[#This Row],[Open]]-AppleStock[[#This Row],[Close]]</f>
        <v>-0.27285799999999938</v>
      </c>
      <c r="K2838" t="str">
        <f>IF(AppleStock[[#This Row],[Day Change]]&gt;0,"UP","DOWN")</f>
        <v>DOWN</v>
      </c>
      <c r="L2838" s="2">
        <v>11</v>
      </c>
      <c r="Q2838" s="15"/>
    </row>
    <row r="2839" spans="1:17" x14ac:dyDescent="0.25">
      <c r="A2839" s="1">
        <v>40646</v>
      </c>
      <c r="B2839" s="3">
        <v>47.860000999999997</v>
      </c>
      <c r="C2839" s="3">
        <v>48.02</v>
      </c>
      <c r="D2839" s="3">
        <v>47.502856999999999</v>
      </c>
      <c r="E2839" s="3">
        <v>48.018569999999997</v>
      </c>
      <c r="F2839" s="3">
        <v>42.556728</v>
      </c>
      <c r="G2839">
        <v>86555000</v>
      </c>
      <c r="H2839" t="str">
        <f>TEXT(AppleStock[[#This Row],[Date]],"dddd")</f>
        <v>Wednesday</v>
      </c>
      <c r="I2839" t="str">
        <f>MID(AppleStock[[#This Row],[Day]],1,FIND("day",AppleStock[[#This Row],[Day]])-1)</f>
        <v>Wednes</v>
      </c>
      <c r="J2839" s="3">
        <f>AppleStock[[#This Row],[Open]]-AppleStock[[#This Row],[Close]]</f>
        <v>-0.15856899999999996</v>
      </c>
      <c r="K2839" t="str">
        <f>IF(AppleStock[[#This Row],[Day Change]]&gt;0,"UP","DOWN")</f>
        <v>DOWN</v>
      </c>
      <c r="L2839" s="2">
        <v>11</v>
      </c>
      <c r="Q2839" s="15"/>
    </row>
    <row r="2840" spans="1:17" x14ac:dyDescent="0.25">
      <c r="A2840" s="1">
        <v>40647</v>
      </c>
      <c r="B2840" s="3">
        <v>47.828570999999997</v>
      </c>
      <c r="C2840" s="3">
        <v>48</v>
      </c>
      <c r="D2840" s="3">
        <v>47.437140999999997</v>
      </c>
      <c r="E2840" s="3">
        <v>47.488571</v>
      </c>
      <c r="F2840" s="3">
        <v>42.087017000000003</v>
      </c>
      <c r="G2840">
        <v>75450200</v>
      </c>
      <c r="H2840" t="str">
        <f>TEXT(AppleStock[[#This Row],[Date]],"dddd")</f>
        <v>Thursday</v>
      </c>
      <c r="I2840" t="str">
        <f>MID(AppleStock[[#This Row],[Day]],1,FIND("day",AppleStock[[#This Row],[Day]])-1)</f>
        <v>Thurs</v>
      </c>
      <c r="J2840" s="3">
        <f>AppleStock[[#This Row],[Open]]-AppleStock[[#This Row],[Close]]</f>
        <v>0.33999999999999631</v>
      </c>
      <c r="K2840" t="str">
        <f>IF(AppleStock[[#This Row],[Day Change]]&gt;0,"UP","DOWN")</f>
        <v>UP</v>
      </c>
      <c r="L2840" s="2">
        <v>11</v>
      </c>
      <c r="Q2840" s="15"/>
    </row>
    <row r="2841" spans="1:17" x14ac:dyDescent="0.25">
      <c r="A2841" s="1">
        <v>40648</v>
      </c>
      <c r="B2841" s="3">
        <v>47.614285000000002</v>
      </c>
      <c r="C2841" s="3">
        <v>47.662857000000002</v>
      </c>
      <c r="D2841" s="3">
        <v>46.685715000000002</v>
      </c>
      <c r="E2841" s="3">
        <v>46.779998999999997</v>
      </c>
      <c r="F2841" s="3">
        <v>41.459041999999997</v>
      </c>
      <c r="G2841">
        <v>113401400</v>
      </c>
      <c r="H2841" t="str">
        <f>TEXT(AppleStock[[#This Row],[Date]],"dddd")</f>
        <v>Friday</v>
      </c>
      <c r="I2841" t="str">
        <f>MID(AppleStock[[#This Row],[Day]],1,FIND("day",AppleStock[[#This Row],[Day]])-1)</f>
        <v>Fri</v>
      </c>
      <c r="J2841" s="3">
        <f>AppleStock[[#This Row],[Open]]-AppleStock[[#This Row],[Close]]</f>
        <v>0.83428600000000586</v>
      </c>
      <c r="K2841" t="str">
        <f>IF(AppleStock[[#This Row],[Day Change]]&gt;0,"UP","DOWN")</f>
        <v>UP</v>
      </c>
      <c r="L2841" s="2">
        <v>11</v>
      </c>
      <c r="Q2841" s="15"/>
    </row>
    <row r="2842" spans="1:17" x14ac:dyDescent="0.25">
      <c r="A2842" s="1">
        <v>40651</v>
      </c>
      <c r="B2842" s="3">
        <v>46.585712000000001</v>
      </c>
      <c r="C2842" s="3">
        <v>47.46143</v>
      </c>
      <c r="D2842" s="3">
        <v>45.737144000000001</v>
      </c>
      <c r="E2842" s="3">
        <v>47.407142999999998</v>
      </c>
      <c r="F2842" s="3">
        <v>42.014854</v>
      </c>
      <c r="G2842">
        <v>152474700</v>
      </c>
      <c r="H2842" t="str">
        <f>TEXT(AppleStock[[#This Row],[Date]],"dddd")</f>
        <v>Monday</v>
      </c>
      <c r="I2842" t="str">
        <f>MID(AppleStock[[#This Row],[Day]],1,FIND("day",AppleStock[[#This Row],[Day]])-1)</f>
        <v>Mon</v>
      </c>
      <c r="J2842" s="3">
        <f>AppleStock[[#This Row],[Open]]-AppleStock[[#This Row],[Close]]</f>
        <v>-0.82143099999999691</v>
      </c>
      <c r="K2842" t="str">
        <f>IF(AppleStock[[#This Row],[Day Change]]&gt;0,"UP","DOWN")</f>
        <v>DOWN</v>
      </c>
      <c r="L2842" s="2">
        <v>11</v>
      </c>
      <c r="Q2842" s="15"/>
    </row>
    <row r="2843" spans="1:17" x14ac:dyDescent="0.25">
      <c r="A2843" s="1">
        <v>40652</v>
      </c>
      <c r="B2843" s="3">
        <v>47.585712000000001</v>
      </c>
      <c r="C2843" s="3">
        <v>48.282856000000002</v>
      </c>
      <c r="D2843" s="3">
        <v>47.387141999999997</v>
      </c>
      <c r="E2843" s="3">
        <v>48.265712999999998</v>
      </c>
      <c r="F2843" s="3">
        <v>42.775767999999999</v>
      </c>
      <c r="G2843">
        <v>104844600</v>
      </c>
      <c r="H2843" t="str">
        <f>TEXT(AppleStock[[#This Row],[Date]],"dddd")</f>
        <v>Tuesday</v>
      </c>
      <c r="I2843" t="str">
        <f>MID(AppleStock[[#This Row],[Day]],1,FIND("day",AppleStock[[#This Row],[Day]])-1)</f>
        <v>Tues</v>
      </c>
      <c r="J2843" s="3">
        <f>AppleStock[[#This Row],[Open]]-AppleStock[[#This Row],[Close]]</f>
        <v>-0.68000099999999719</v>
      </c>
      <c r="K2843" t="str">
        <f>IF(AppleStock[[#This Row],[Day Change]]&gt;0,"UP","DOWN")</f>
        <v>DOWN</v>
      </c>
      <c r="L2843" s="2">
        <v>11</v>
      </c>
      <c r="Q2843" s="15"/>
    </row>
    <row r="2844" spans="1:17" x14ac:dyDescent="0.25">
      <c r="A2844" s="1">
        <v>40653</v>
      </c>
      <c r="B2844" s="3">
        <v>49.072856999999999</v>
      </c>
      <c r="C2844" s="3">
        <v>49.392856999999999</v>
      </c>
      <c r="D2844" s="3">
        <v>48.785713000000001</v>
      </c>
      <c r="E2844" s="3">
        <v>48.915714000000001</v>
      </c>
      <c r="F2844" s="3">
        <v>43.351837000000003</v>
      </c>
      <c r="G2844">
        <v>175166600</v>
      </c>
      <c r="H2844" t="str">
        <f>TEXT(AppleStock[[#This Row],[Date]],"dddd")</f>
        <v>Wednesday</v>
      </c>
      <c r="I2844" t="str">
        <f>MID(AppleStock[[#This Row],[Day]],1,FIND("day",AppleStock[[#This Row],[Day]])-1)</f>
        <v>Wednes</v>
      </c>
      <c r="J2844" s="3">
        <f>AppleStock[[#This Row],[Open]]-AppleStock[[#This Row],[Close]]</f>
        <v>0.15714299999999781</v>
      </c>
      <c r="K2844" t="str">
        <f>IF(AppleStock[[#This Row],[Day Change]]&gt;0,"UP","DOWN")</f>
        <v>UP</v>
      </c>
      <c r="L2844" s="2">
        <v>11</v>
      </c>
      <c r="Q2844" s="15"/>
    </row>
    <row r="2845" spans="1:17" x14ac:dyDescent="0.25">
      <c r="A2845" s="1">
        <v>40654</v>
      </c>
      <c r="B2845" s="3">
        <v>50.714286999999999</v>
      </c>
      <c r="C2845" s="3">
        <v>50.732857000000003</v>
      </c>
      <c r="D2845" s="3">
        <v>49.78857</v>
      </c>
      <c r="E2845" s="3">
        <v>50.099997999999999</v>
      </c>
      <c r="F2845" s="3">
        <v>44.401412999999998</v>
      </c>
      <c r="G2845">
        <v>188452600</v>
      </c>
      <c r="H2845" t="str">
        <f>TEXT(AppleStock[[#This Row],[Date]],"dddd")</f>
        <v>Thursday</v>
      </c>
      <c r="I2845" t="str">
        <f>MID(AppleStock[[#This Row],[Day]],1,FIND("day",AppleStock[[#This Row],[Day]])-1)</f>
        <v>Thurs</v>
      </c>
      <c r="J2845" s="3">
        <f>AppleStock[[#This Row],[Open]]-AppleStock[[#This Row],[Close]]</f>
        <v>0.61428899999999942</v>
      </c>
      <c r="K2845" t="str">
        <f>IF(AppleStock[[#This Row],[Day Change]]&gt;0,"UP","DOWN")</f>
        <v>UP</v>
      </c>
      <c r="L2845" s="2">
        <v>11</v>
      </c>
      <c r="Q2845" s="15"/>
    </row>
    <row r="2846" spans="1:17" x14ac:dyDescent="0.25">
      <c r="A2846" s="1">
        <v>40658</v>
      </c>
      <c r="B2846" s="3">
        <v>50.048572999999998</v>
      </c>
      <c r="C2846" s="3">
        <v>50.535713000000001</v>
      </c>
      <c r="D2846" s="3">
        <v>50.042858000000003</v>
      </c>
      <c r="E2846" s="3">
        <v>50.43</v>
      </c>
      <c r="F2846" s="3">
        <v>44.693882000000002</v>
      </c>
      <c r="G2846">
        <v>66636500</v>
      </c>
      <c r="H2846" t="str">
        <f>TEXT(AppleStock[[#This Row],[Date]],"dddd")</f>
        <v>Monday</v>
      </c>
      <c r="I2846" t="str">
        <f>MID(AppleStock[[#This Row],[Day]],1,FIND("day",AppleStock[[#This Row],[Day]])-1)</f>
        <v>Mon</v>
      </c>
      <c r="J2846" s="3">
        <f>AppleStock[[#This Row],[Open]]-AppleStock[[#This Row],[Close]]</f>
        <v>-0.38142700000000218</v>
      </c>
      <c r="K2846" t="str">
        <f>IF(AppleStock[[#This Row],[Day Change]]&gt;0,"UP","DOWN")</f>
        <v>DOWN</v>
      </c>
      <c r="L2846" s="2">
        <v>11</v>
      </c>
      <c r="Q2846" s="15"/>
    </row>
    <row r="2847" spans="1:17" x14ac:dyDescent="0.25">
      <c r="A2847" s="1">
        <v>40659</v>
      </c>
      <c r="B2847" s="3">
        <v>50.517142999999997</v>
      </c>
      <c r="C2847" s="3">
        <v>50.712856000000002</v>
      </c>
      <c r="D2847" s="3">
        <v>49.907142999999998</v>
      </c>
      <c r="E2847" s="3">
        <v>50.060001</v>
      </c>
      <c r="F2847" s="3">
        <v>44.365963000000001</v>
      </c>
      <c r="G2847">
        <v>84700000</v>
      </c>
      <c r="H2847" t="str">
        <f>TEXT(AppleStock[[#This Row],[Date]],"dddd")</f>
        <v>Tuesday</v>
      </c>
      <c r="I2847" t="str">
        <f>MID(AppleStock[[#This Row],[Day]],1,FIND("day",AppleStock[[#This Row],[Day]])-1)</f>
        <v>Tues</v>
      </c>
      <c r="J2847" s="3">
        <f>AppleStock[[#This Row],[Open]]-AppleStock[[#This Row],[Close]]</f>
        <v>0.45714199999999749</v>
      </c>
      <c r="K2847" t="str">
        <f>IF(AppleStock[[#This Row],[Day Change]]&gt;0,"UP","DOWN")</f>
        <v>UP</v>
      </c>
      <c r="L2847" s="2">
        <v>11</v>
      </c>
      <c r="Q2847" s="15"/>
    </row>
    <row r="2848" spans="1:17" x14ac:dyDescent="0.25">
      <c r="A2848" s="1">
        <v>40660</v>
      </c>
      <c r="B2848" s="3">
        <v>50.32</v>
      </c>
      <c r="C2848" s="3">
        <v>50.335712000000001</v>
      </c>
      <c r="D2848" s="3">
        <v>49.585712000000001</v>
      </c>
      <c r="E2848" s="3">
        <v>50.021427000000003</v>
      </c>
      <c r="F2848" s="3">
        <v>44.331778999999997</v>
      </c>
      <c r="G2848">
        <v>89053300</v>
      </c>
      <c r="H2848" t="str">
        <f>TEXT(AppleStock[[#This Row],[Date]],"dddd")</f>
        <v>Wednesday</v>
      </c>
      <c r="I2848" t="str">
        <f>MID(AppleStock[[#This Row],[Day]],1,FIND("day",AppleStock[[#This Row],[Day]])-1)</f>
        <v>Wednes</v>
      </c>
      <c r="J2848" s="3">
        <f>AppleStock[[#This Row],[Open]]-AppleStock[[#This Row],[Close]]</f>
        <v>0.29857299999999753</v>
      </c>
      <c r="K2848" t="str">
        <f>IF(AppleStock[[#This Row],[Day Change]]&gt;0,"UP","DOWN")</f>
        <v>UP</v>
      </c>
      <c r="L2848" s="2">
        <v>11</v>
      </c>
      <c r="Q2848" s="15"/>
    </row>
    <row r="2849" spans="1:17" x14ac:dyDescent="0.25">
      <c r="A2849" s="1">
        <v>40661</v>
      </c>
      <c r="B2849" s="3">
        <v>49.455714999999998</v>
      </c>
      <c r="C2849" s="3">
        <v>49.964286999999999</v>
      </c>
      <c r="D2849" s="3">
        <v>49.360000999999997</v>
      </c>
      <c r="E2849" s="3">
        <v>49.535713000000001</v>
      </c>
      <c r="F2849" s="3">
        <v>43.901305999999998</v>
      </c>
      <c r="G2849">
        <v>90239800</v>
      </c>
      <c r="H2849" t="str">
        <f>TEXT(AppleStock[[#This Row],[Date]],"dddd")</f>
        <v>Thursday</v>
      </c>
      <c r="I2849" t="str">
        <f>MID(AppleStock[[#This Row],[Day]],1,FIND("day",AppleStock[[#This Row],[Day]])-1)</f>
        <v>Thurs</v>
      </c>
      <c r="J2849" s="3">
        <f>AppleStock[[#This Row],[Open]]-AppleStock[[#This Row],[Close]]</f>
        <v>-7.9998000000003344E-2</v>
      </c>
      <c r="K2849" t="str">
        <f>IF(AppleStock[[#This Row],[Day Change]]&gt;0,"UP","DOWN")</f>
        <v>DOWN</v>
      </c>
      <c r="L2849" s="2">
        <v>11</v>
      </c>
      <c r="Q2849" s="15"/>
    </row>
    <row r="2850" spans="1:17" x14ac:dyDescent="0.25">
      <c r="A2850" s="1">
        <v>40662</v>
      </c>
      <c r="B2850" s="3">
        <v>49.540000999999997</v>
      </c>
      <c r="C2850" s="3">
        <v>50.564284999999998</v>
      </c>
      <c r="D2850" s="3">
        <v>49.524284000000002</v>
      </c>
      <c r="E2850" s="3">
        <v>50.018569999999997</v>
      </c>
      <c r="F2850" s="3">
        <v>44.329247000000002</v>
      </c>
      <c r="G2850">
        <v>251586300</v>
      </c>
      <c r="H2850" t="str">
        <f>TEXT(AppleStock[[#This Row],[Date]],"dddd")</f>
        <v>Friday</v>
      </c>
      <c r="I2850" t="str">
        <f>MID(AppleStock[[#This Row],[Day]],1,FIND("day",AppleStock[[#This Row],[Day]])-1)</f>
        <v>Fri</v>
      </c>
      <c r="J2850" s="3">
        <f>AppleStock[[#This Row],[Open]]-AppleStock[[#This Row],[Close]]</f>
        <v>-0.47856900000000024</v>
      </c>
      <c r="K2850" t="str">
        <f>IF(AppleStock[[#This Row],[Day Change]]&gt;0,"UP","DOWN")</f>
        <v>DOWN</v>
      </c>
      <c r="L2850" s="2">
        <v>11</v>
      </c>
      <c r="Q2850" s="15"/>
    </row>
    <row r="2851" spans="1:17" x14ac:dyDescent="0.25">
      <c r="A2851" s="1">
        <v>40665</v>
      </c>
      <c r="B2851" s="3">
        <v>49.962856000000002</v>
      </c>
      <c r="C2851" s="3">
        <v>50.067141999999997</v>
      </c>
      <c r="D2851" s="3">
        <v>49.357143000000001</v>
      </c>
      <c r="E2851" s="3">
        <v>49.468570999999997</v>
      </c>
      <c r="F2851" s="3">
        <v>43.841808</v>
      </c>
      <c r="G2851">
        <v>110678400</v>
      </c>
      <c r="H2851" t="str">
        <f>TEXT(AppleStock[[#This Row],[Date]],"dddd")</f>
        <v>Monday</v>
      </c>
      <c r="I2851" t="str">
        <f>MID(AppleStock[[#This Row],[Day]],1,FIND("day",AppleStock[[#This Row],[Day]])-1)</f>
        <v>Mon</v>
      </c>
      <c r="J2851" s="3">
        <f>AppleStock[[#This Row],[Open]]-AppleStock[[#This Row],[Close]]</f>
        <v>0.49428500000000497</v>
      </c>
      <c r="K2851" t="str">
        <f>IF(AppleStock[[#This Row],[Day Change]]&gt;0,"UP","DOWN")</f>
        <v>UP</v>
      </c>
      <c r="L2851" s="2">
        <v>11</v>
      </c>
      <c r="Q2851" s="15"/>
    </row>
    <row r="2852" spans="1:17" x14ac:dyDescent="0.25">
      <c r="A2852" s="1">
        <v>40666</v>
      </c>
      <c r="B2852" s="3">
        <v>49.712856000000002</v>
      </c>
      <c r="C2852" s="3">
        <v>49.984287000000002</v>
      </c>
      <c r="D2852" s="3">
        <v>49.374287000000002</v>
      </c>
      <c r="E2852" s="3">
        <v>49.742859000000003</v>
      </c>
      <c r="F2852" s="3">
        <v>44.084892000000004</v>
      </c>
      <c r="G2852">
        <v>78337000</v>
      </c>
      <c r="H2852" t="str">
        <f>TEXT(AppleStock[[#This Row],[Date]],"dddd")</f>
        <v>Tuesday</v>
      </c>
      <c r="I2852" t="str">
        <f>MID(AppleStock[[#This Row],[Day]],1,FIND("day",AppleStock[[#This Row],[Day]])-1)</f>
        <v>Tues</v>
      </c>
      <c r="J2852" s="3">
        <f>AppleStock[[#This Row],[Open]]-AppleStock[[#This Row],[Close]]</f>
        <v>-3.0003000000000668E-2</v>
      </c>
      <c r="K2852" t="str">
        <f>IF(AppleStock[[#This Row],[Day Change]]&gt;0,"UP","DOWN")</f>
        <v>DOWN</v>
      </c>
      <c r="L2852" s="2">
        <v>11</v>
      </c>
      <c r="Q2852" s="15"/>
    </row>
    <row r="2853" spans="1:17" x14ac:dyDescent="0.25">
      <c r="A2853" s="1">
        <v>40667</v>
      </c>
      <c r="B2853" s="3">
        <v>49.751427</v>
      </c>
      <c r="C2853" s="3">
        <v>50.261429</v>
      </c>
      <c r="D2853" s="3">
        <v>49.554287000000002</v>
      </c>
      <c r="E2853" s="3">
        <v>49.938572000000001</v>
      </c>
      <c r="F2853" s="3">
        <v>44.25835</v>
      </c>
      <c r="G2853">
        <v>97312600</v>
      </c>
      <c r="H2853" t="str">
        <f>TEXT(AppleStock[[#This Row],[Date]],"dddd")</f>
        <v>Wednesday</v>
      </c>
      <c r="I2853" t="str">
        <f>MID(AppleStock[[#This Row],[Day]],1,FIND("day",AppleStock[[#This Row],[Day]])-1)</f>
        <v>Wednes</v>
      </c>
      <c r="J2853" s="3">
        <f>AppleStock[[#This Row],[Open]]-AppleStock[[#This Row],[Close]]</f>
        <v>-0.187145000000001</v>
      </c>
      <c r="K2853" t="str">
        <f>IF(AppleStock[[#This Row],[Day Change]]&gt;0,"UP","DOWN")</f>
        <v>DOWN</v>
      </c>
      <c r="L2853" s="2">
        <v>11</v>
      </c>
      <c r="Q2853" s="15"/>
    </row>
    <row r="2854" spans="1:17" x14ac:dyDescent="0.25">
      <c r="A2854" s="1">
        <v>40668</v>
      </c>
      <c r="B2854" s="3">
        <v>49.771427000000003</v>
      </c>
      <c r="C2854" s="3">
        <v>50.135714999999998</v>
      </c>
      <c r="D2854" s="3">
        <v>49.435715000000002</v>
      </c>
      <c r="E2854" s="3">
        <v>49.535713000000001</v>
      </c>
      <c r="F2854" s="3">
        <v>43.901305999999998</v>
      </c>
      <c r="G2854">
        <v>83992300</v>
      </c>
      <c r="H2854" t="str">
        <f>TEXT(AppleStock[[#This Row],[Date]],"dddd")</f>
        <v>Thursday</v>
      </c>
      <c r="I2854" t="str">
        <f>MID(AppleStock[[#This Row],[Day]],1,FIND("day",AppleStock[[#This Row],[Day]])-1)</f>
        <v>Thurs</v>
      </c>
      <c r="J2854" s="3">
        <f>AppleStock[[#This Row],[Open]]-AppleStock[[#This Row],[Close]]</f>
        <v>0.23571400000000153</v>
      </c>
      <c r="K2854" t="str">
        <f>IF(AppleStock[[#This Row],[Day Change]]&gt;0,"UP","DOWN")</f>
        <v>UP</v>
      </c>
      <c r="L2854" s="2">
        <v>11</v>
      </c>
      <c r="Q2854" s="15"/>
    </row>
    <row r="2855" spans="1:17" x14ac:dyDescent="0.25">
      <c r="A2855" s="1">
        <v>40669</v>
      </c>
      <c r="B2855" s="3">
        <v>49.955714999999998</v>
      </c>
      <c r="C2855" s="3">
        <v>50</v>
      </c>
      <c r="D2855" s="3">
        <v>49.458571999999997</v>
      </c>
      <c r="E2855" s="3">
        <v>49.522857999999999</v>
      </c>
      <c r="F2855" s="3">
        <v>43.889918999999999</v>
      </c>
      <c r="G2855">
        <v>70033600</v>
      </c>
      <c r="H2855" t="str">
        <f>TEXT(AppleStock[[#This Row],[Date]],"dddd")</f>
        <v>Friday</v>
      </c>
      <c r="I2855" t="str">
        <f>MID(AppleStock[[#This Row],[Day]],1,FIND("day",AppleStock[[#This Row],[Day]])-1)</f>
        <v>Fri</v>
      </c>
      <c r="J2855" s="3">
        <f>AppleStock[[#This Row],[Open]]-AppleStock[[#This Row],[Close]]</f>
        <v>0.43285699999999849</v>
      </c>
      <c r="K2855" t="str">
        <f>IF(AppleStock[[#This Row],[Day Change]]&gt;0,"UP","DOWN")</f>
        <v>UP</v>
      </c>
      <c r="L2855" s="2">
        <v>11</v>
      </c>
      <c r="Q2855" s="15"/>
    </row>
    <row r="2856" spans="1:17" x14ac:dyDescent="0.25">
      <c r="A2856" s="1">
        <v>40672</v>
      </c>
      <c r="B2856" s="3">
        <v>49.694285999999998</v>
      </c>
      <c r="C2856" s="3">
        <v>49.885714999999998</v>
      </c>
      <c r="D2856" s="3">
        <v>49.504283999999998</v>
      </c>
      <c r="E2856" s="3">
        <v>49.657142999999998</v>
      </c>
      <c r="F2856" s="3">
        <v>44.008929999999999</v>
      </c>
      <c r="G2856">
        <v>51186800</v>
      </c>
      <c r="H2856" t="str">
        <f>TEXT(AppleStock[[#This Row],[Date]],"dddd")</f>
        <v>Monday</v>
      </c>
      <c r="I2856" t="str">
        <f>MID(AppleStock[[#This Row],[Day]],1,FIND("day",AppleStock[[#This Row],[Day]])-1)</f>
        <v>Mon</v>
      </c>
      <c r="J2856" s="3">
        <f>AppleStock[[#This Row],[Open]]-AppleStock[[#This Row],[Close]]</f>
        <v>3.714300000000037E-2</v>
      </c>
      <c r="K2856" t="str">
        <f>IF(AppleStock[[#This Row],[Day Change]]&gt;0,"UP","DOWN")</f>
        <v>UP</v>
      </c>
      <c r="L2856" s="2">
        <v>11</v>
      </c>
      <c r="Q2856" s="15"/>
    </row>
    <row r="2857" spans="1:17" x14ac:dyDescent="0.25">
      <c r="A2857" s="1">
        <v>40673</v>
      </c>
      <c r="B2857" s="3">
        <v>49.841427000000003</v>
      </c>
      <c r="C2857" s="3">
        <v>49.955714999999998</v>
      </c>
      <c r="D2857" s="3">
        <v>49.522857999999999</v>
      </c>
      <c r="E2857" s="3">
        <v>49.921429000000003</v>
      </c>
      <c r="F2857" s="3">
        <v>44.243149000000003</v>
      </c>
      <c r="G2857">
        <v>70522900</v>
      </c>
      <c r="H2857" t="str">
        <f>TEXT(AppleStock[[#This Row],[Date]],"dddd")</f>
        <v>Tuesday</v>
      </c>
      <c r="I2857" t="str">
        <f>MID(AppleStock[[#This Row],[Day]],1,FIND("day",AppleStock[[#This Row],[Day]])-1)</f>
        <v>Tues</v>
      </c>
      <c r="J2857" s="3">
        <f>AppleStock[[#This Row],[Open]]-AppleStock[[#This Row],[Close]]</f>
        <v>-8.0002000000000351E-2</v>
      </c>
      <c r="K2857" t="str">
        <f>IF(AppleStock[[#This Row],[Day Change]]&gt;0,"UP","DOWN")</f>
        <v>DOWN</v>
      </c>
      <c r="L2857" s="2">
        <v>11</v>
      </c>
      <c r="Q2857" s="15"/>
    </row>
    <row r="2858" spans="1:17" x14ac:dyDescent="0.25">
      <c r="A2858" s="1">
        <v>40674</v>
      </c>
      <c r="B2858" s="3">
        <v>49.860000999999997</v>
      </c>
      <c r="C2858" s="3">
        <v>50</v>
      </c>
      <c r="D2858" s="3">
        <v>49.32</v>
      </c>
      <c r="E2858" s="3">
        <v>49.604286000000002</v>
      </c>
      <c r="F2858" s="3">
        <v>43.962074000000001</v>
      </c>
      <c r="G2858">
        <v>84000000</v>
      </c>
      <c r="H2858" t="str">
        <f>TEXT(AppleStock[[#This Row],[Date]],"dddd")</f>
        <v>Wednesday</v>
      </c>
      <c r="I2858" t="str">
        <f>MID(AppleStock[[#This Row],[Day]],1,FIND("day",AppleStock[[#This Row],[Day]])-1)</f>
        <v>Wednes</v>
      </c>
      <c r="J2858" s="3">
        <f>AppleStock[[#This Row],[Open]]-AppleStock[[#This Row],[Close]]</f>
        <v>0.25571499999999503</v>
      </c>
      <c r="K2858" t="str">
        <f>IF(AppleStock[[#This Row],[Day Change]]&gt;0,"UP","DOWN")</f>
        <v>UP</v>
      </c>
      <c r="L2858" s="2">
        <v>11</v>
      </c>
      <c r="Q2858" s="15"/>
    </row>
    <row r="2859" spans="1:17" x14ac:dyDescent="0.25">
      <c r="A2859" s="1">
        <v>40675</v>
      </c>
      <c r="B2859" s="3">
        <v>49.445712999999998</v>
      </c>
      <c r="C2859" s="3">
        <v>49.588569999999997</v>
      </c>
      <c r="D2859" s="3">
        <v>48.895713999999998</v>
      </c>
      <c r="E2859" s="3">
        <v>49.509998000000003</v>
      </c>
      <c r="F2859" s="3">
        <v>43.878520999999999</v>
      </c>
      <c r="G2859">
        <v>80500000</v>
      </c>
      <c r="H2859" t="str">
        <f>TEXT(AppleStock[[#This Row],[Date]],"dddd")</f>
        <v>Thursday</v>
      </c>
      <c r="I2859" t="str">
        <f>MID(AppleStock[[#This Row],[Day]],1,FIND("day",AppleStock[[#This Row],[Day]])-1)</f>
        <v>Thurs</v>
      </c>
      <c r="J2859" s="3">
        <f>AppleStock[[#This Row],[Open]]-AppleStock[[#This Row],[Close]]</f>
        <v>-6.4285000000005255E-2</v>
      </c>
      <c r="K2859" t="str">
        <f>IF(AppleStock[[#This Row],[Day Change]]&gt;0,"UP","DOWN")</f>
        <v>DOWN</v>
      </c>
      <c r="L2859" s="2">
        <v>11</v>
      </c>
      <c r="Q2859" s="15"/>
    </row>
    <row r="2860" spans="1:17" x14ac:dyDescent="0.25">
      <c r="A2860" s="1">
        <v>40676</v>
      </c>
      <c r="B2860" s="3">
        <v>49.380001</v>
      </c>
      <c r="C2860" s="3">
        <v>49.464286999999999</v>
      </c>
      <c r="D2860" s="3">
        <v>48.621428999999999</v>
      </c>
      <c r="E2860" s="3">
        <v>48.642856999999999</v>
      </c>
      <c r="F2860" s="3">
        <v>43.110011999999998</v>
      </c>
      <c r="G2860">
        <v>81529000</v>
      </c>
      <c r="H2860" t="str">
        <f>TEXT(AppleStock[[#This Row],[Date]],"dddd")</f>
        <v>Friday</v>
      </c>
      <c r="I2860" t="str">
        <f>MID(AppleStock[[#This Row],[Day]],1,FIND("day",AppleStock[[#This Row],[Day]])-1)</f>
        <v>Fri</v>
      </c>
      <c r="J2860" s="3">
        <f>AppleStock[[#This Row],[Open]]-AppleStock[[#This Row],[Close]]</f>
        <v>0.73714400000000069</v>
      </c>
      <c r="K2860" t="str">
        <f>IF(AppleStock[[#This Row],[Day Change]]&gt;0,"UP","DOWN")</f>
        <v>UP</v>
      </c>
      <c r="L2860" s="2">
        <v>11</v>
      </c>
      <c r="Q2860" s="15"/>
    </row>
    <row r="2861" spans="1:17" x14ac:dyDescent="0.25">
      <c r="A2861" s="1">
        <v>40679</v>
      </c>
      <c r="B2861" s="3">
        <v>48.457141999999997</v>
      </c>
      <c r="C2861" s="3">
        <v>48.745716000000002</v>
      </c>
      <c r="D2861" s="3">
        <v>47.514285999999998</v>
      </c>
      <c r="E2861" s="3">
        <v>47.614285000000002</v>
      </c>
      <c r="F2861" s="3">
        <v>42.198433000000001</v>
      </c>
      <c r="G2861">
        <v>112443800</v>
      </c>
      <c r="H2861" t="str">
        <f>TEXT(AppleStock[[#This Row],[Date]],"dddd")</f>
        <v>Monday</v>
      </c>
      <c r="I2861" t="str">
        <f>MID(AppleStock[[#This Row],[Day]],1,FIND("day",AppleStock[[#This Row],[Day]])-1)</f>
        <v>Mon</v>
      </c>
      <c r="J2861" s="3">
        <f>AppleStock[[#This Row],[Open]]-AppleStock[[#This Row],[Close]]</f>
        <v>0.84285699999999508</v>
      </c>
      <c r="K2861" t="str">
        <f>IF(AppleStock[[#This Row],[Day Change]]&gt;0,"UP","DOWN")</f>
        <v>UP</v>
      </c>
      <c r="L2861" s="2">
        <v>11</v>
      </c>
      <c r="Q2861" s="15"/>
    </row>
    <row r="2862" spans="1:17" x14ac:dyDescent="0.25">
      <c r="A2862" s="1">
        <v>40680</v>
      </c>
      <c r="B2862" s="3">
        <v>47.428570000000001</v>
      </c>
      <c r="C2862" s="3">
        <v>48.02</v>
      </c>
      <c r="D2862" s="3">
        <v>47.247143000000001</v>
      </c>
      <c r="E2862" s="3">
        <v>48.02</v>
      </c>
      <c r="F2862" s="3">
        <v>42.558005999999999</v>
      </c>
      <c r="G2862">
        <v>113083600</v>
      </c>
      <c r="H2862" t="str">
        <f>TEXT(AppleStock[[#This Row],[Date]],"dddd")</f>
        <v>Tuesday</v>
      </c>
      <c r="I2862" t="str">
        <f>MID(AppleStock[[#This Row],[Day]],1,FIND("day",AppleStock[[#This Row],[Day]])-1)</f>
        <v>Tues</v>
      </c>
      <c r="J2862" s="3">
        <f>AppleStock[[#This Row],[Open]]-AppleStock[[#This Row],[Close]]</f>
        <v>-0.59143000000000256</v>
      </c>
      <c r="K2862" t="str">
        <f>IF(AppleStock[[#This Row],[Day Change]]&gt;0,"UP","DOWN")</f>
        <v>DOWN</v>
      </c>
      <c r="L2862" s="2">
        <v>11</v>
      </c>
      <c r="Q2862" s="15"/>
    </row>
    <row r="2863" spans="1:17" x14ac:dyDescent="0.25">
      <c r="A2863" s="1">
        <v>40681</v>
      </c>
      <c r="B2863" s="3">
        <v>48.067141999999997</v>
      </c>
      <c r="C2863" s="3">
        <v>48.721428000000003</v>
      </c>
      <c r="D2863" s="3">
        <v>48</v>
      </c>
      <c r="E2863" s="3">
        <v>48.552855999999998</v>
      </c>
      <c r="F2863" s="3">
        <v>43.030258000000003</v>
      </c>
      <c r="G2863">
        <v>83694100</v>
      </c>
      <c r="H2863" t="str">
        <f>TEXT(AppleStock[[#This Row],[Date]],"dddd")</f>
        <v>Wednesday</v>
      </c>
      <c r="I2863" t="str">
        <f>MID(AppleStock[[#This Row],[Day]],1,FIND("day",AppleStock[[#This Row],[Day]])-1)</f>
        <v>Wednes</v>
      </c>
      <c r="J2863" s="3">
        <f>AppleStock[[#This Row],[Open]]-AppleStock[[#This Row],[Close]]</f>
        <v>-0.48571400000000153</v>
      </c>
      <c r="K2863" t="str">
        <f>IF(AppleStock[[#This Row],[Day Change]]&gt;0,"UP","DOWN")</f>
        <v>DOWN</v>
      </c>
      <c r="L2863" s="2">
        <v>11</v>
      </c>
      <c r="Q2863" s="15"/>
    </row>
    <row r="2864" spans="1:17" x14ac:dyDescent="0.25">
      <c r="A2864" s="1">
        <v>40682</v>
      </c>
      <c r="B2864" s="3">
        <v>48.868572</v>
      </c>
      <c r="C2864" s="3">
        <v>48.915714000000001</v>
      </c>
      <c r="D2864" s="3">
        <v>48.381428</v>
      </c>
      <c r="E2864" s="3">
        <v>48.647143999999997</v>
      </c>
      <c r="F2864" s="3">
        <v>43.113810999999998</v>
      </c>
      <c r="G2864">
        <v>65292500</v>
      </c>
      <c r="H2864" t="str">
        <f>TEXT(AppleStock[[#This Row],[Date]],"dddd")</f>
        <v>Thursday</v>
      </c>
      <c r="I2864" t="str">
        <f>MID(AppleStock[[#This Row],[Day]],1,FIND("day",AppleStock[[#This Row],[Day]])-1)</f>
        <v>Thurs</v>
      </c>
      <c r="J2864" s="3">
        <f>AppleStock[[#This Row],[Open]]-AppleStock[[#This Row],[Close]]</f>
        <v>0.22142800000000307</v>
      </c>
      <c r="K2864" t="str">
        <f>IF(AppleStock[[#This Row],[Day Change]]&gt;0,"UP","DOWN")</f>
        <v>UP</v>
      </c>
      <c r="L2864" s="2">
        <v>11</v>
      </c>
      <c r="Q2864" s="15"/>
    </row>
    <row r="2865" spans="1:17" x14ac:dyDescent="0.25">
      <c r="A2865" s="1">
        <v>40683</v>
      </c>
      <c r="B2865" s="3">
        <v>48.508572000000001</v>
      </c>
      <c r="C2865" s="3">
        <v>48.707141999999997</v>
      </c>
      <c r="D2865" s="3">
        <v>47.860000999999997</v>
      </c>
      <c r="E2865" s="3">
        <v>47.888573000000001</v>
      </c>
      <c r="F2865" s="3">
        <v>42.441509000000003</v>
      </c>
      <c r="G2865">
        <v>84492100</v>
      </c>
      <c r="H2865" t="str">
        <f>TEXT(AppleStock[[#This Row],[Date]],"dddd")</f>
        <v>Friday</v>
      </c>
      <c r="I2865" t="str">
        <f>MID(AppleStock[[#This Row],[Day]],1,FIND("day",AppleStock[[#This Row],[Day]])-1)</f>
        <v>Fri</v>
      </c>
      <c r="J2865" s="3">
        <f>AppleStock[[#This Row],[Open]]-AppleStock[[#This Row],[Close]]</f>
        <v>0.61999899999999997</v>
      </c>
      <c r="K2865" t="str">
        <f>IF(AppleStock[[#This Row],[Day Change]]&gt;0,"UP","DOWN")</f>
        <v>UP</v>
      </c>
      <c r="L2865" s="2">
        <v>11</v>
      </c>
      <c r="Q2865" s="15"/>
    </row>
    <row r="2866" spans="1:17" x14ac:dyDescent="0.25">
      <c r="A2866" s="1">
        <v>40686</v>
      </c>
      <c r="B2866" s="3">
        <v>47.138573000000001</v>
      </c>
      <c r="C2866" s="3">
        <v>47.997143000000001</v>
      </c>
      <c r="D2866" s="3">
        <v>47.060001</v>
      </c>
      <c r="E2866" s="3">
        <v>47.771427000000003</v>
      </c>
      <c r="F2866" s="3">
        <v>42.337699999999998</v>
      </c>
      <c r="G2866">
        <v>95900000</v>
      </c>
      <c r="H2866" t="str">
        <f>TEXT(AppleStock[[#This Row],[Date]],"dddd")</f>
        <v>Monday</v>
      </c>
      <c r="I2866" t="str">
        <f>MID(AppleStock[[#This Row],[Day]],1,FIND("day",AppleStock[[#This Row],[Day]])-1)</f>
        <v>Mon</v>
      </c>
      <c r="J2866" s="3">
        <f>AppleStock[[#This Row],[Open]]-AppleStock[[#This Row],[Close]]</f>
        <v>-0.6328540000000018</v>
      </c>
      <c r="K2866" t="str">
        <f>IF(AppleStock[[#This Row],[Day Change]]&gt;0,"UP","DOWN")</f>
        <v>DOWN</v>
      </c>
      <c r="L2866" s="2">
        <v>11</v>
      </c>
      <c r="Q2866" s="15"/>
    </row>
    <row r="2867" spans="1:17" x14ac:dyDescent="0.25">
      <c r="A2867" s="1">
        <v>40687</v>
      </c>
      <c r="B2867" s="3">
        <v>47.928570000000001</v>
      </c>
      <c r="C2867" s="3">
        <v>47.985714000000002</v>
      </c>
      <c r="D2867" s="3">
        <v>47.334285999999999</v>
      </c>
      <c r="E2867" s="3">
        <v>47.455714999999998</v>
      </c>
      <c r="F2867" s="3">
        <v>42.057896</v>
      </c>
      <c r="G2867">
        <v>80481800</v>
      </c>
      <c r="H2867" t="str">
        <f>TEXT(AppleStock[[#This Row],[Date]],"dddd")</f>
        <v>Tuesday</v>
      </c>
      <c r="I2867" t="str">
        <f>MID(AppleStock[[#This Row],[Day]],1,FIND("day",AppleStock[[#This Row],[Day]])-1)</f>
        <v>Tues</v>
      </c>
      <c r="J2867" s="3">
        <f>AppleStock[[#This Row],[Open]]-AppleStock[[#This Row],[Close]]</f>
        <v>0.47285500000000269</v>
      </c>
      <c r="K2867" t="str">
        <f>IF(AppleStock[[#This Row],[Day Change]]&gt;0,"UP","DOWN")</f>
        <v>UP</v>
      </c>
      <c r="L2867" s="2">
        <v>11</v>
      </c>
      <c r="Q2867" s="15"/>
    </row>
    <row r="2868" spans="1:17" x14ac:dyDescent="0.25">
      <c r="A2868" s="1">
        <v>40688</v>
      </c>
      <c r="B2868" s="3">
        <v>47.632857999999999</v>
      </c>
      <c r="C2868" s="3">
        <v>48.365715000000002</v>
      </c>
      <c r="D2868" s="3">
        <v>47.549999</v>
      </c>
      <c r="E2868" s="3">
        <v>48.111426999999999</v>
      </c>
      <c r="F2868" s="3">
        <v>42.639037999999999</v>
      </c>
      <c r="G2868">
        <v>73556000</v>
      </c>
      <c r="H2868" t="str">
        <f>TEXT(AppleStock[[#This Row],[Date]],"dddd")</f>
        <v>Wednesday</v>
      </c>
      <c r="I2868" t="str">
        <f>MID(AppleStock[[#This Row],[Day]],1,FIND("day",AppleStock[[#This Row],[Day]])-1)</f>
        <v>Wednes</v>
      </c>
      <c r="J2868" s="3">
        <f>AppleStock[[#This Row],[Open]]-AppleStock[[#This Row],[Close]]</f>
        <v>-0.47856900000000024</v>
      </c>
      <c r="K2868" t="str">
        <f>IF(AppleStock[[#This Row],[Day Change]]&gt;0,"UP","DOWN")</f>
        <v>DOWN</v>
      </c>
      <c r="L2868" s="2">
        <v>11</v>
      </c>
      <c r="Q2868" s="15"/>
    </row>
    <row r="2869" spans="1:17" x14ac:dyDescent="0.25">
      <c r="A2869" s="1">
        <v>40689</v>
      </c>
      <c r="B2869" s="3">
        <v>47.995716000000002</v>
      </c>
      <c r="C2869" s="3">
        <v>48.127144000000001</v>
      </c>
      <c r="D2869" s="3">
        <v>47.775714999999998</v>
      </c>
      <c r="E2869" s="3">
        <v>47.857143000000001</v>
      </c>
      <c r="F2869" s="3">
        <v>42.413662000000002</v>
      </c>
      <c r="G2869">
        <v>55640200</v>
      </c>
      <c r="H2869" t="str">
        <f>TEXT(AppleStock[[#This Row],[Date]],"dddd")</f>
        <v>Thursday</v>
      </c>
      <c r="I2869" t="str">
        <f>MID(AppleStock[[#This Row],[Day]],1,FIND("day",AppleStock[[#This Row],[Day]])-1)</f>
        <v>Thurs</v>
      </c>
      <c r="J2869" s="3">
        <f>AppleStock[[#This Row],[Open]]-AppleStock[[#This Row],[Close]]</f>
        <v>0.13857300000000095</v>
      </c>
      <c r="K2869" t="str">
        <f>IF(AppleStock[[#This Row],[Day Change]]&gt;0,"UP","DOWN")</f>
        <v>UP</v>
      </c>
      <c r="L2869" s="2">
        <v>11</v>
      </c>
      <c r="Q2869" s="15"/>
    </row>
    <row r="2870" spans="1:17" x14ac:dyDescent="0.25">
      <c r="A2870" s="1">
        <v>40690</v>
      </c>
      <c r="B2870" s="3">
        <v>47.828570999999997</v>
      </c>
      <c r="C2870" s="3">
        <v>48.232857000000003</v>
      </c>
      <c r="D2870" s="3">
        <v>47.758572000000001</v>
      </c>
      <c r="E2870" s="3">
        <v>48.201427000000002</v>
      </c>
      <c r="F2870" s="3">
        <v>42.718788000000004</v>
      </c>
      <c r="G2870">
        <v>50899800</v>
      </c>
      <c r="H2870" t="str">
        <f>TEXT(AppleStock[[#This Row],[Date]],"dddd")</f>
        <v>Friday</v>
      </c>
      <c r="I2870" t="str">
        <f>MID(AppleStock[[#This Row],[Day]],1,FIND("day",AppleStock[[#This Row],[Day]])-1)</f>
        <v>Fri</v>
      </c>
      <c r="J2870" s="3">
        <f>AppleStock[[#This Row],[Open]]-AppleStock[[#This Row],[Close]]</f>
        <v>-0.37285600000000585</v>
      </c>
      <c r="K2870" t="str">
        <f>IF(AppleStock[[#This Row],[Day Change]]&gt;0,"UP","DOWN")</f>
        <v>DOWN</v>
      </c>
      <c r="L2870" s="2">
        <v>11</v>
      </c>
      <c r="Q2870" s="15"/>
    </row>
    <row r="2871" spans="1:17" x14ac:dyDescent="0.25">
      <c r="A2871" s="1">
        <v>40694</v>
      </c>
      <c r="B2871" s="3">
        <v>48.728572999999997</v>
      </c>
      <c r="C2871" s="3">
        <v>49.689999</v>
      </c>
      <c r="D2871" s="3">
        <v>48.714286999999999</v>
      </c>
      <c r="E2871" s="3">
        <v>49.689999</v>
      </c>
      <c r="F2871" s="3">
        <v>44.038055</v>
      </c>
      <c r="G2871">
        <v>104438600</v>
      </c>
      <c r="H2871" t="str">
        <f>TEXT(AppleStock[[#This Row],[Date]],"dddd")</f>
        <v>Tuesday</v>
      </c>
      <c r="I2871" t="str">
        <f>MID(AppleStock[[#This Row],[Day]],1,FIND("day",AppleStock[[#This Row],[Day]])-1)</f>
        <v>Tues</v>
      </c>
      <c r="J2871" s="3">
        <f>AppleStock[[#This Row],[Open]]-AppleStock[[#This Row],[Close]]</f>
        <v>-0.961426000000003</v>
      </c>
      <c r="K2871" t="str">
        <f>IF(AppleStock[[#This Row],[Day Change]]&gt;0,"UP","DOWN")</f>
        <v>DOWN</v>
      </c>
      <c r="L2871" s="2">
        <v>11</v>
      </c>
      <c r="Q2871" s="15"/>
    </row>
    <row r="2872" spans="1:17" x14ac:dyDescent="0.25">
      <c r="A2872" s="1">
        <v>40695</v>
      </c>
      <c r="B2872" s="3">
        <v>49.838569999999997</v>
      </c>
      <c r="C2872" s="3">
        <v>50.304287000000002</v>
      </c>
      <c r="D2872" s="3">
        <v>49.235714000000002</v>
      </c>
      <c r="E2872" s="3">
        <v>49.35857</v>
      </c>
      <c r="F2872" s="3">
        <v>43.744323999999999</v>
      </c>
      <c r="G2872">
        <v>138670700</v>
      </c>
      <c r="H2872" t="str">
        <f>TEXT(AppleStock[[#This Row],[Date]],"dddd")</f>
        <v>Wednesday</v>
      </c>
      <c r="I2872" t="str">
        <f>MID(AppleStock[[#This Row],[Day]],1,FIND("day",AppleStock[[#This Row],[Day]])-1)</f>
        <v>Wednes</v>
      </c>
      <c r="J2872" s="3">
        <f>AppleStock[[#This Row],[Open]]-AppleStock[[#This Row],[Close]]</f>
        <v>0.47999999999999687</v>
      </c>
      <c r="K2872" t="str">
        <f>IF(AppleStock[[#This Row],[Day Change]]&gt;0,"UP","DOWN")</f>
        <v>UP</v>
      </c>
      <c r="L2872" s="2">
        <v>11</v>
      </c>
      <c r="Q2872" s="15"/>
    </row>
    <row r="2873" spans="1:17" x14ac:dyDescent="0.25">
      <c r="A2873" s="1">
        <v>40696</v>
      </c>
      <c r="B2873" s="3">
        <v>49.5</v>
      </c>
      <c r="C2873" s="3">
        <v>49.71143</v>
      </c>
      <c r="D2873" s="3">
        <v>49.185715000000002</v>
      </c>
      <c r="E2873" s="3">
        <v>49.442855999999999</v>
      </c>
      <c r="F2873" s="3">
        <v>43.819015999999998</v>
      </c>
      <c r="G2873">
        <v>84695800</v>
      </c>
      <c r="H2873" t="str">
        <f>TEXT(AppleStock[[#This Row],[Date]],"dddd")</f>
        <v>Thursday</v>
      </c>
      <c r="I2873" t="str">
        <f>MID(AppleStock[[#This Row],[Day]],1,FIND("day",AppleStock[[#This Row],[Day]])-1)</f>
        <v>Thurs</v>
      </c>
      <c r="J2873" s="3">
        <f>AppleStock[[#This Row],[Open]]-AppleStock[[#This Row],[Close]]</f>
        <v>5.7144000000000972E-2</v>
      </c>
      <c r="K2873" t="str">
        <f>IF(AppleStock[[#This Row],[Day Change]]&gt;0,"UP","DOWN")</f>
        <v>UP</v>
      </c>
      <c r="L2873" s="2">
        <v>11</v>
      </c>
      <c r="Q2873" s="15"/>
    </row>
    <row r="2874" spans="1:17" x14ac:dyDescent="0.25">
      <c r="A2874" s="1">
        <v>40697</v>
      </c>
      <c r="B2874" s="3">
        <v>49.025714999999998</v>
      </c>
      <c r="C2874" s="3">
        <v>49.332858999999999</v>
      </c>
      <c r="D2874" s="3">
        <v>48.85857</v>
      </c>
      <c r="E2874" s="3">
        <v>49.062859000000003</v>
      </c>
      <c r="F2874" s="3">
        <v>43.482239</v>
      </c>
      <c r="G2874">
        <v>78312500</v>
      </c>
      <c r="H2874" t="str">
        <f>TEXT(AppleStock[[#This Row],[Date]],"dddd")</f>
        <v>Friday</v>
      </c>
      <c r="I2874" t="str">
        <f>MID(AppleStock[[#This Row],[Day]],1,FIND("day",AppleStock[[#This Row],[Day]])-1)</f>
        <v>Fri</v>
      </c>
      <c r="J2874" s="3">
        <f>AppleStock[[#This Row],[Open]]-AppleStock[[#This Row],[Close]]</f>
        <v>-3.7144000000004951E-2</v>
      </c>
      <c r="K2874" t="str">
        <f>IF(AppleStock[[#This Row],[Day Change]]&gt;0,"UP","DOWN")</f>
        <v>DOWN</v>
      </c>
      <c r="L2874" s="2">
        <v>11</v>
      </c>
      <c r="Q2874" s="15"/>
    </row>
    <row r="2875" spans="1:17" x14ac:dyDescent="0.25">
      <c r="A2875" s="1">
        <v>40700</v>
      </c>
      <c r="B2875" s="3">
        <v>49.385714999999998</v>
      </c>
      <c r="C2875" s="3">
        <v>49.578570999999997</v>
      </c>
      <c r="D2875" s="3">
        <v>48.258572000000001</v>
      </c>
      <c r="E2875" s="3">
        <v>48.291428000000003</v>
      </c>
      <c r="F2875" s="3">
        <v>42.798552999999998</v>
      </c>
      <c r="G2875">
        <v>115485300</v>
      </c>
      <c r="H2875" t="str">
        <f>TEXT(AppleStock[[#This Row],[Date]],"dddd")</f>
        <v>Monday</v>
      </c>
      <c r="I2875" t="str">
        <f>MID(AppleStock[[#This Row],[Day]],1,FIND("day",AppleStock[[#This Row],[Day]])-1)</f>
        <v>Mon</v>
      </c>
      <c r="J2875" s="3">
        <f>AppleStock[[#This Row],[Open]]-AppleStock[[#This Row],[Close]]</f>
        <v>1.0942869999999942</v>
      </c>
      <c r="K2875" t="str">
        <f>IF(AppleStock[[#This Row],[Day Change]]&gt;0,"UP","DOWN")</f>
        <v>UP</v>
      </c>
      <c r="L2875" s="2">
        <v>11</v>
      </c>
      <c r="Q2875" s="15"/>
    </row>
    <row r="2876" spans="1:17" x14ac:dyDescent="0.25">
      <c r="A2876" s="1">
        <v>40701</v>
      </c>
      <c r="B2876" s="3">
        <v>48.310001</v>
      </c>
      <c r="C2876" s="3">
        <v>48.317141999999997</v>
      </c>
      <c r="D2876" s="3">
        <v>47.414287999999999</v>
      </c>
      <c r="E2876" s="3">
        <v>47.434283999999998</v>
      </c>
      <c r="F2876" s="3">
        <v>42.038905999999997</v>
      </c>
      <c r="G2876">
        <v>132446300</v>
      </c>
      <c r="H2876" t="str">
        <f>TEXT(AppleStock[[#This Row],[Date]],"dddd")</f>
        <v>Tuesday</v>
      </c>
      <c r="I2876" t="str">
        <f>MID(AppleStock[[#This Row],[Day]],1,FIND("day",AppleStock[[#This Row],[Day]])-1)</f>
        <v>Tues</v>
      </c>
      <c r="J2876" s="3">
        <f>AppleStock[[#This Row],[Open]]-AppleStock[[#This Row],[Close]]</f>
        <v>0.87571700000000163</v>
      </c>
      <c r="K2876" t="str">
        <f>IF(AppleStock[[#This Row],[Day Change]]&gt;0,"UP","DOWN")</f>
        <v>UP</v>
      </c>
      <c r="L2876" s="2">
        <v>11</v>
      </c>
      <c r="Q2876" s="15"/>
    </row>
    <row r="2877" spans="1:17" x14ac:dyDescent="0.25">
      <c r="A2877" s="1">
        <v>40702</v>
      </c>
      <c r="B2877" s="3">
        <v>47.397143999999997</v>
      </c>
      <c r="C2877" s="3">
        <v>47.828570999999997</v>
      </c>
      <c r="D2877" s="3">
        <v>47.235714000000002</v>
      </c>
      <c r="E2877" s="3">
        <v>47.462856000000002</v>
      </c>
      <c r="F2877" s="3">
        <v>42.064231999999997</v>
      </c>
      <c r="G2877">
        <v>83430900</v>
      </c>
      <c r="H2877" t="str">
        <f>TEXT(AppleStock[[#This Row],[Date]],"dddd")</f>
        <v>Wednesday</v>
      </c>
      <c r="I2877" t="str">
        <f>MID(AppleStock[[#This Row],[Day]],1,FIND("day",AppleStock[[#This Row],[Day]])-1)</f>
        <v>Wednes</v>
      </c>
      <c r="J2877" s="3">
        <f>AppleStock[[#This Row],[Open]]-AppleStock[[#This Row],[Close]]</f>
        <v>-6.5712000000004878E-2</v>
      </c>
      <c r="K2877" t="str">
        <f>IF(AppleStock[[#This Row],[Day Change]]&gt;0,"UP","DOWN")</f>
        <v>DOWN</v>
      </c>
      <c r="L2877" s="2">
        <v>11</v>
      </c>
      <c r="Q2877" s="15"/>
    </row>
    <row r="2878" spans="1:17" x14ac:dyDescent="0.25">
      <c r="A2878" s="1">
        <v>40703</v>
      </c>
      <c r="B2878" s="3">
        <v>47.607143000000001</v>
      </c>
      <c r="C2878" s="3">
        <v>47.667141000000001</v>
      </c>
      <c r="D2878" s="3">
        <v>47.25</v>
      </c>
      <c r="E2878" s="3">
        <v>47.355713000000002</v>
      </c>
      <c r="F2878" s="3">
        <v>41.969284000000002</v>
      </c>
      <c r="G2878">
        <v>68772200</v>
      </c>
      <c r="H2878" t="str">
        <f>TEXT(AppleStock[[#This Row],[Date]],"dddd")</f>
        <v>Thursday</v>
      </c>
      <c r="I2878" t="str">
        <f>MID(AppleStock[[#This Row],[Day]],1,FIND("day",AppleStock[[#This Row],[Day]])-1)</f>
        <v>Thurs</v>
      </c>
      <c r="J2878" s="3">
        <f>AppleStock[[#This Row],[Open]]-AppleStock[[#This Row],[Close]]</f>
        <v>0.25142999999999915</v>
      </c>
      <c r="K2878" t="str">
        <f>IF(AppleStock[[#This Row],[Day Change]]&gt;0,"UP","DOWN")</f>
        <v>UP</v>
      </c>
      <c r="L2878" s="2">
        <v>11</v>
      </c>
      <c r="Q2878" s="15"/>
    </row>
    <row r="2879" spans="1:17" x14ac:dyDescent="0.25">
      <c r="A2879" s="1">
        <v>40704</v>
      </c>
      <c r="B2879" s="3">
        <v>47.221428000000003</v>
      </c>
      <c r="C2879" s="3">
        <v>47.380001</v>
      </c>
      <c r="D2879" s="3">
        <v>46.501427</v>
      </c>
      <c r="E2879" s="3">
        <v>46.557144000000001</v>
      </c>
      <c r="F2879" s="3">
        <v>41.261547</v>
      </c>
      <c r="G2879">
        <v>108488800</v>
      </c>
      <c r="H2879" t="str">
        <f>TEXT(AppleStock[[#This Row],[Date]],"dddd")</f>
        <v>Friday</v>
      </c>
      <c r="I2879" t="str">
        <f>MID(AppleStock[[#This Row],[Day]],1,FIND("day",AppleStock[[#This Row],[Day]])-1)</f>
        <v>Fri</v>
      </c>
      <c r="J2879" s="3">
        <f>AppleStock[[#This Row],[Open]]-AppleStock[[#This Row],[Close]]</f>
        <v>0.6642840000000021</v>
      </c>
      <c r="K2879" t="str">
        <f>IF(AppleStock[[#This Row],[Day Change]]&gt;0,"UP","DOWN")</f>
        <v>UP</v>
      </c>
      <c r="L2879" s="2">
        <v>11</v>
      </c>
      <c r="Q2879" s="15"/>
    </row>
    <row r="2880" spans="1:17" x14ac:dyDescent="0.25">
      <c r="A2880" s="1">
        <v>40707</v>
      </c>
      <c r="B2880" s="3">
        <v>46.742859000000003</v>
      </c>
      <c r="C2880" s="3">
        <v>46.901428000000003</v>
      </c>
      <c r="D2880" s="3">
        <v>46.438572000000001</v>
      </c>
      <c r="E2880" s="3">
        <v>46.657142999999998</v>
      </c>
      <c r="F2880" s="3">
        <v>41.350158999999998</v>
      </c>
      <c r="G2880">
        <v>82368300</v>
      </c>
      <c r="H2880" t="str">
        <f>TEXT(AppleStock[[#This Row],[Date]],"dddd")</f>
        <v>Monday</v>
      </c>
      <c r="I2880" t="str">
        <f>MID(AppleStock[[#This Row],[Day]],1,FIND("day",AppleStock[[#This Row],[Day]])-1)</f>
        <v>Mon</v>
      </c>
      <c r="J2880" s="3">
        <f>AppleStock[[#This Row],[Open]]-AppleStock[[#This Row],[Close]]</f>
        <v>8.571600000000501E-2</v>
      </c>
      <c r="K2880" t="str">
        <f>IF(AppleStock[[#This Row],[Day Change]]&gt;0,"UP","DOWN")</f>
        <v>UP</v>
      </c>
      <c r="L2880" s="2">
        <v>11</v>
      </c>
      <c r="Q2880" s="15"/>
    </row>
    <row r="2881" spans="1:17" x14ac:dyDescent="0.25">
      <c r="A2881" s="1">
        <v>40708</v>
      </c>
      <c r="B2881" s="3">
        <v>47.142856999999999</v>
      </c>
      <c r="C2881" s="3">
        <v>47.607143000000001</v>
      </c>
      <c r="D2881" s="3">
        <v>47.044285000000002</v>
      </c>
      <c r="E2881" s="3">
        <v>47.491427999999999</v>
      </c>
      <c r="F2881" s="3">
        <v>42.089557999999997</v>
      </c>
      <c r="G2881">
        <v>83642300</v>
      </c>
      <c r="H2881" t="str">
        <f>TEXT(AppleStock[[#This Row],[Date]],"dddd")</f>
        <v>Tuesday</v>
      </c>
      <c r="I2881" t="str">
        <f>MID(AppleStock[[#This Row],[Day]],1,FIND("day",AppleStock[[#This Row],[Day]])-1)</f>
        <v>Tues</v>
      </c>
      <c r="J2881" s="3">
        <f>AppleStock[[#This Row],[Open]]-AppleStock[[#This Row],[Close]]</f>
        <v>-0.34857099999999974</v>
      </c>
      <c r="K2881" t="str">
        <f>IF(AppleStock[[#This Row],[Day Change]]&gt;0,"UP","DOWN")</f>
        <v>DOWN</v>
      </c>
      <c r="L2881" s="2">
        <v>11</v>
      </c>
      <c r="Q2881" s="15"/>
    </row>
    <row r="2882" spans="1:17" x14ac:dyDescent="0.25">
      <c r="A2882" s="1">
        <v>40709</v>
      </c>
      <c r="B2882" s="3">
        <v>47.107143000000001</v>
      </c>
      <c r="C2882" s="3">
        <v>47.185715000000002</v>
      </c>
      <c r="D2882" s="3">
        <v>46.411430000000003</v>
      </c>
      <c r="E2882" s="3">
        <v>46.678570000000001</v>
      </c>
      <c r="F2882" s="3">
        <v>41.369148000000003</v>
      </c>
      <c r="G2882">
        <v>99799000</v>
      </c>
      <c r="H2882" t="str">
        <f>TEXT(AppleStock[[#This Row],[Date]],"dddd")</f>
        <v>Wednesday</v>
      </c>
      <c r="I2882" t="str">
        <f>MID(AppleStock[[#This Row],[Day]],1,FIND("day",AppleStock[[#This Row],[Day]])-1)</f>
        <v>Wednes</v>
      </c>
      <c r="J2882" s="3">
        <f>AppleStock[[#This Row],[Open]]-AppleStock[[#This Row],[Close]]</f>
        <v>0.42857300000000009</v>
      </c>
      <c r="K2882" t="str">
        <f>IF(AppleStock[[#This Row],[Day Change]]&gt;0,"UP","DOWN")</f>
        <v>UP</v>
      </c>
      <c r="L2882" s="2">
        <v>11</v>
      </c>
      <c r="Q2882" s="15"/>
    </row>
    <row r="2883" spans="1:17" x14ac:dyDescent="0.25">
      <c r="A2883" s="1">
        <v>40710</v>
      </c>
      <c r="B2883" s="3">
        <v>46.700001</v>
      </c>
      <c r="C2883" s="3">
        <v>46.954284999999999</v>
      </c>
      <c r="D2883" s="3">
        <v>45.475715999999998</v>
      </c>
      <c r="E2883" s="3">
        <v>46.451427000000002</v>
      </c>
      <c r="F2883" s="3">
        <v>41.167842999999998</v>
      </c>
      <c r="G2883">
        <v>127647800</v>
      </c>
      <c r="H2883" t="str">
        <f>TEXT(AppleStock[[#This Row],[Date]],"dddd")</f>
        <v>Thursday</v>
      </c>
      <c r="I2883" t="str">
        <f>MID(AppleStock[[#This Row],[Day]],1,FIND("day",AppleStock[[#This Row],[Day]])-1)</f>
        <v>Thurs</v>
      </c>
      <c r="J2883" s="3">
        <f>AppleStock[[#This Row],[Open]]-AppleStock[[#This Row],[Close]]</f>
        <v>0.24857399999999785</v>
      </c>
      <c r="K2883" t="str">
        <f>IF(AppleStock[[#This Row],[Day Change]]&gt;0,"UP","DOWN")</f>
        <v>UP</v>
      </c>
      <c r="L2883" s="2">
        <v>11</v>
      </c>
      <c r="Q2883" s="15"/>
    </row>
    <row r="2884" spans="1:17" x14ac:dyDescent="0.25">
      <c r="A2884" s="1">
        <v>40711</v>
      </c>
      <c r="B2884" s="3">
        <v>46.998573</v>
      </c>
      <c r="C2884" s="3">
        <v>47.035713000000001</v>
      </c>
      <c r="D2884" s="3">
        <v>45.622855999999999</v>
      </c>
      <c r="E2884" s="3">
        <v>45.751427</v>
      </c>
      <c r="F2884" s="3">
        <v>40.547474000000001</v>
      </c>
      <c r="G2884">
        <v>153755000</v>
      </c>
      <c r="H2884" t="str">
        <f>TEXT(AppleStock[[#This Row],[Date]],"dddd")</f>
        <v>Friday</v>
      </c>
      <c r="I2884" t="str">
        <f>MID(AppleStock[[#This Row],[Day]],1,FIND("day",AppleStock[[#This Row],[Day]])-1)</f>
        <v>Fri</v>
      </c>
      <c r="J2884" s="3">
        <f>AppleStock[[#This Row],[Open]]-AppleStock[[#This Row],[Close]]</f>
        <v>1.2471460000000008</v>
      </c>
      <c r="K2884" t="str">
        <f>IF(AppleStock[[#This Row],[Day Change]]&gt;0,"UP","DOWN")</f>
        <v>UP</v>
      </c>
      <c r="L2884" s="2">
        <v>11</v>
      </c>
      <c r="Q2884" s="15"/>
    </row>
    <row r="2885" spans="1:17" x14ac:dyDescent="0.25">
      <c r="A2885" s="1">
        <v>40714</v>
      </c>
      <c r="B2885" s="3">
        <v>45.337142999999998</v>
      </c>
      <c r="C2885" s="3">
        <v>45.385714999999998</v>
      </c>
      <c r="D2885" s="3">
        <v>44.357143000000001</v>
      </c>
      <c r="E2885" s="3">
        <v>45.045715000000001</v>
      </c>
      <c r="F2885" s="3">
        <v>39.922024</v>
      </c>
      <c r="G2885">
        <v>160161400</v>
      </c>
      <c r="H2885" t="str">
        <f>TEXT(AppleStock[[#This Row],[Date]],"dddd")</f>
        <v>Monday</v>
      </c>
      <c r="I2885" t="str">
        <f>MID(AppleStock[[#This Row],[Day]],1,FIND("day",AppleStock[[#This Row],[Day]])-1)</f>
        <v>Mon</v>
      </c>
      <c r="J2885" s="3">
        <f>AppleStock[[#This Row],[Open]]-AppleStock[[#This Row],[Close]]</f>
        <v>0.29142799999999625</v>
      </c>
      <c r="K2885" t="str">
        <f>IF(AppleStock[[#This Row],[Day Change]]&gt;0,"UP","DOWN")</f>
        <v>UP</v>
      </c>
      <c r="L2885" s="2">
        <v>11</v>
      </c>
      <c r="Q2885" s="15"/>
    </row>
    <row r="2886" spans="1:17" x14ac:dyDescent="0.25">
      <c r="A2886" s="1">
        <v>40715</v>
      </c>
      <c r="B2886" s="3">
        <v>45.240001999999997</v>
      </c>
      <c r="C2886" s="3">
        <v>46.542858000000003</v>
      </c>
      <c r="D2886" s="3">
        <v>45.028571999999997</v>
      </c>
      <c r="E2886" s="3">
        <v>46.471428000000003</v>
      </c>
      <c r="F2886" s="3">
        <v>41.185561999999997</v>
      </c>
      <c r="G2886">
        <v>123345600</v>
      </c>
      <c r="H2886" t="str">
        <f>TEXT(AppleStock[[#This Row],[Date]],"dddd")</f>
        <v>Tuesday</v>
      </c>
      <c r="I2886" t="str">
        <f>MID(AppleStock[[#This Row],[Day]],1,FIND("day",AppleStock[[#This Row],[Day]])-1)</f>
        <v>Tues</v>
      </c>
      <c r="J2886" s="3">
        <f>AppleStock[[#This Row],[Open]]-AppleStock[[#This Row],[Close]]</f>
        <v>-1.2314260000000061</v>
      </c>
      <c r="K2886" t="str">
        <f>IF(AppleStock[[#This Row],[Day Change]]&gt;0,"UP","DOWN")</f>
        <v>DOWN</v>
      </c>
      <c r="L2886" s="2">
        <v>11</v>
      </c>
      <c r="Q2886" s="15"/>
    </row>
    <row r="2887" spans="1:17" x14ac:dyDescent="0.25">
      <c r="A2887" s="1">
        <v>40716</v>
      </c>
      <c r="B2887" s="3">
        <v>46.451427000000002</v>
      </c>
      <c r="C2887" s="3">
        <v>46.985714000000002</v>
      </c>
      <c r="D2887" s="3">
        <v>46.054287000000002</v>
      </c>
      <c r="E2887" s="3">
        <v>46.087142999999998</v>
      </c>
      <c r="F2887" s="3">
        <v>40.844985999999999</v>
      </c>
      <c r="G2887">
        <v>97645800</v>
      </c>
      <c r="H2887" t="str">
        <f>TEXT(AppleStock[[#This Row],[Date]],"dddd")</f>
        <v>Wednesday</v>
      </c>
      <c r="I2887" t="str">
        <f>MID(AppleStock[[#This Row],[Day]],1,FIND("day",AppleStock[[#This Row],[Day]])-1)</f>
        <v>Wednes</v>
      </c>
      <c r="J2887" s="3">
        <f>AppleStock[[#This Row],[Open]]-AppleStock[[#This Row],[Close]]</f>
        <v>0.36428400000000494</v>
      </c>
      <c r="K2887" t="str">
        <f>IF(AppleStock[[#This Row],[Day Change]]&gt;0,"UP","DOWN")</f>
        <v>UP</v>
      </c>
      <c r="L2887" s="2">
        <v>11</v>
      </c>
      <c r="Q2887" s="15"/>
    </row>
    <row r="2888" spans="1:17" x14ac:dyDescent="0.25">
      <c r="A2888" s="1">
        <v>40717</v>
      </c>
      <c r="B2888" s="3">
        <v>45.562859000000003</v>
      </c>
      <c r="C2888" s="3">
        <v>47.384284999999998</v>
      </c>
      <c r="D2888" s="3">
        <v>45.445712999999998</v>
      </c>
      <c r="E2888" s="3">
        <v>47.318573000000001</v>
      </c>
      <c r="F2888" s="3">
        <v>41.936356000000004</v>
      </c>
      <c r="G2888">
        <v>139939800</v>
      </c>
      <c r="H2888" t="str">
        <f>TEXT(AppleStock[[#This Row],[Date]],"dddd")</f>
        <v>Thursday</v>
      </c>
      <c r="I2888" t="str">
        <f>MID(AppleStock[[#This Row],[Day]],1,FIND("day",AppleStock[[#This Row],[Day]])-1)</f>
        <v>Thurs</v>
      </c>
      <c r="J2888" s="3">
        <f>AppleStock[[#This Row],[Open]]-AppleStock[[#This Row],[Close]]</f>
        <v>-1.7557139999999976</v>
      </c>
      <c r="K2888" t="str">
        <f>IF(AppleStock[[#This Row],[Day Change]]&gt;0,"UP","DOWN")</f>
        <v>DOWN</v>
      </c>
      <c r="L2888" s="2">
        <v>11</v>
      </c>
      <c r="Q2888" s="15"/>
    </row>
    <row r="2889" spans="1:17" x14ac:dyDescent="0.25">
      <c r="A2889" s="1">
        <v>40718</v>
      </c>
      <c r="B2889" s="3">
        <v>47.338569999999997</v>
      </c>
      <c r="C2889" s="3">
        <v>47.592857000000002</v>
      </c>
      <c r="D2889" s="3">
        <v>46.441428999999999</v>
      </c>
      <c r="E2889" s="3">
        <v>46.621428999999999</v>
      </c>
      <c r="F2889" s="3">
        <v>41.318511999999998</v>
      </c>
      <c r="G2889">
        <v>109951800</v>
      </c>
      <c r="H2889" t="str">
        <f>TEXT(AppleStock[[#This Row],[Date]],"dddd")</f>
        <v>Friday</v>
      </c>
      <c r="I2889" t="str">
        <f>MID(AppleStock[[#This Row],[Day]],1,FIND("day",AppleStock[[#This Row],[Day]])-1)</f>
        <v>Fri</v>
      </c>
      <c r="J2889" s="3">
        <f>AppleStock[[#This Row],[Open]]-AppleStock[[#This Row],[Close]]</f>
        <v>0.71714099999999803</v>
      </c>
      <c r="K2889" t="str">
        <f>IF(AppleStock[[#This Row],[Day Change]]&gt;0,"UP","DOWN")</f>
        <v>UP</v>
      </c>
      <c r="L2889" s="2">
        <v>11</v>
      </c>
      <c r="Q2889" s="15"/>
    </row>
    <row r="2890" spans="1:17" x14ac:dyDescent="0.25">
      <c r="A2890" s="1">
        <v>40721</v>
      </c>
      <c r="B2890" s="3">
        <v>46.798572999999998</v>
      </c>
      <c r="C2890" s="3">
        <v>47.700001</v>
      </c>
      <c r="D2890" s="3">
        <v>46.75</v>
      </c>
      <c r="E2890" s="3">
        <v>47.434283999999998</v>
      </c>
      <c r="F2890" s="3">
        <v>42.038905999999997</v>
      </c>
      <c r="G2890">
        <v>84953400</v>
      </c>
      <c r="H2890" t="str">
        <f>TEXT(AppleStock[[#This Row],[Date]],"dddd")</f>
        <v>Monday</v>
      </c>
      <c r="I2890" t="str">
        <f>MID(AppleStock[[#This Row],[Day]],1,FIND("day",AppleStock[[#This Row],[Day]])-1)</f>
        <v>Mon</v>
      </c>
      <c r="J2890" s="3">
        <f>AppleStock[[#This Row],[Open]]-AppleStock[[#This Row],[Close]]</f>
        <v>-0.63571100000000058</v>
      </c>
      <c r="K2890" t="str">
        <f>IF(AppleStock[[#This Row],[Day Change]]&gt;0,"UP","DOWN")</f>
        <v>DOWN</v>
      </c>
      <c r="L2890" s="2">
        <v>11</v>
      </c>
      <c r="Q2890" s="15"/>
    </row>
    <row r="2891" spans="1:17" x14ac:dyDescent="0.25">
      <c r="A2891" s="1">
        <v>40722</v>
      </c>
      <c r="B2891" s="3">
        <v>47.664287999999999</v>
      </c>
      <c r="C2891" s="3">
        <v>48.099997999999999</v>
      </c>
      <c r="D2891" s="3">
        <v>47.634284999999998</v>
      </c>
      <c r="E2891" s="3">
        <v>47.894286999999998</v>
      </c>
      <c r="F2891" s="3">
        <v>42.446593999999997</v>
      </c>
      <c r="G2891">
        <v>73574900</v>
      </c>
      <c r="H2891" t="str">
        <f>TEXT(AppleStock[[#This Row],[Date]],"dddd")</f>
        <v>Tuesday</v>
      </c>
      <c r="I2891" t="str">
        <f>MID(AppleStock[[#This Row],[Day]],1,FIND("day",AppleStock[[#This Row],[Day]])-1)</f>
        <v>Tues</v>
      </c>
      <c r="J2891" s="3">
        <f>AppleStock[[#This Row],[Open]]-AppleStock[[#This Row],[Close]]</f>
        <v>-0.2299989999999994</v>
      </c>
      <c r="K2891" t="str">
        <f>IF(AppleStock[[#This Row],[Day Change]]&gt;0,"UP","DOWN")</f>
        <v>DOWN</v>
      </c>
      <c r="L2891" s="2">
        <v>11</v>
      </c>
      <c r="Q2891" s="15"/>
    </row>
    <row r="2892" spans="1:17" x14ac:dyDescent="0.25">
      <c r="A2892" s="1">
        <v>40723</v>
      </c>
      <c r="B2892" s="3">
        <v>48.005713999999998</v>
      </c>
      <c r="C2892" s="3">
        <v>48.052855999999998</v>
      </c>
      <c r="D2892" s="3">
        <v>47.411430000000003</v>
      </c>
      <c r="E2892" s="3">
        <v>47.720001000000003</v>
      </c>
      <c r="F2892" s="3">
        <v>42.292126000000003</v>
      </c>
      <c r="G2892">
        <v>88136300</v>
      </c>
      <c r="H2892" t="str">
        <f>TEXT(AppleStock[[#This Row],[Date]],"dddd")</f>
        <v>Wednesday</v>
      </c>
      <c r="I2892" t="str">
        <f>MID(AppleStock[[#This Row],[Day]],1,FIND("day",AppleStock[[#This Row],[Day]])-1)</f>
        <v>Wednes</v>
      </c>
      <c r="J2892" s="3">
        <f>AppleStock[[#This Row],[Open]]-AppleStock[[#This Row],[Close]]</f>
        <v>0.28571299999999411</v>
      </c>
      <c r="K2892" t="str">
        <f>IF(AppleStock[[#This Row],[Day Change]]&gt;0,"UP","DOWN")</f>
        <v>UP</v>
      </c>
      <c r="L2892" s="2">
        <v>11</v>
      </c>
      <c r="Q2892" s="15"/>
    </row>
    <row r="2893" spans="1:17" x14ac:dyDescent="0.25">
      <c r="A2893" s="1">
        <v>40724</v>
      </c>
      <c r="B2893" s="3">
        <v>47.814284999999998</v>
      </c>
      <c r="C2893" s="3">
        <v>48.018569999999997</v>
      </c>
      <c r="D2893" s="3">
        <v>47.548572999999998</v>
      </c>
      <c r="E2893" s="3">
        <v>47.952857999999999</v>
      </c>
      <c r="F2893" s="3">
        <v>42.498488999999999</v>
      </c>
      <c r="G2893">
        <v>80738700</v>
      </c>
      <c r="H2893" t="str">
        <f>TEXT(AppleStock[[#This Row],[Date]],"dddd")</f>
        <v>Thursday</v>
      </c>
      <c r="I2893" t="str">
        <f>MID(AppleStock[[#This Row],[Day]],1,FIND("day",AppleStock[[#This Row],[Day]])-1)</f>
        <v>Thurs</v>
      </c>
      <c r="J2893" s="3">
        <f>AppleStock[[#This Row],[Open]]-AppleStock[[#This Row],[Close]]</f>
        <v>-0.13857300000000095</v>
      </c>
      <c r="K2893" t="str">
        <f>IF(AppleStock[[#This Row],[Day Change]]&gt;0,"UP","DOWN")</f>
        <v>DOWN</v>
      </c>
      <c r="L2893" s="2">
        <v>11</v>
      </c>
      <c r="Q2893" s="15"/>
    </row>
    <row r="2894" spans="1:17" x14ac:dyDescent="0.25">
      <c r="A2894" s="1">
        <v>40725</v>
      </c>
      <c r="B2894" s="3">
        <v>47.992859000000003</v>
      </c>
      <c r="C2894" s="3">
        <v>49.071429999999999</v>
      </c>
      <c r="D2894" s="3">
        <v>47.742859000000003</v>
      </c>
      <c r="E2894" s="3">
        <v>49.037143999999998</v>
      </c>
      <c r="F2894" s="3">
        <v>43.459449999999997</v>
      </c>
      <c r="G2894">
        <v>108828300</v>
      </c>
      <c r="H2894" t="str">
        <f>TEXT(AppleStock[[#This Row],[Date]],"dddd")</f>
        <v>Friday</v>
      </c>
      <c r="I2894" t="str">
        <f>MID(AppleStock[[#This Row],[Day]],1,FIND("day",AppleStock[[#This Row],[Day]])-1)</f>
        <v>Fri</v>
      </c>
      <c r="J2894" s="3">
        <f>AppleStock[[#This Row],[Open]]-AppleStock[[#This Row],[Close]]</f>
        <v>-1.044284999999995</v>
      </c>
      <c r="K2894" t="str">
        <f>IF(AppleStock[[#This Row],[Day Change]]&gt;0,"UP","DOWN")</f>
        <v>DOWN</v>
      </c>
      <c r="L2894" s="2">
        <v>11</v>
      </c>
      <c r="Q2894" s="15"/>
    </row>
    <row r="2895" spans="1:17" x14ac:dyDescent="0.25">
      <c r="A2895" s="1">
        <v>40729</v>
      </c>
      <c r="B2895" s="3">
        <v>49</v>
      </c>
      <c r="C2895" s="3">
        <v>49.975715999999998</v>
      </c>
      <c r="D2895" s="3">
        <v>48.928570000000001</v>
      </c>
      <c r="E2895" s="3">
        <v>49.918571</v>
      </c>
      <c r="F2895" s="3">
        <v>44.240622999999999</v>
      </c>
      <c r="G2895">
        <v>88763500</v>
      </c>
      <c r="H2895" t="str">
        <f>TEXT(AppleStock[[#This Row],[Date]],"dddd")</f>
        <v>Tuesday</v>
      </c>
      <c r="I2895" t="str">
        <f>MID(AppleStock[[#This Row],[Day]],1,FIND("day",AppleStock[[#This Row],[Day]])-1)</f>
        <v>Tues</v>
      </c>
      <c r="J2895" s="3">
        <f>AppleStock[[#This Row],[Open]]-AppleStock[[#This Row],[Close]]</f>
        <v>-0.91857100000000003</v>
      </c>
      <c r="K2895" t="str">
        <f>IF(AppleStock[[#This Row],[Day Change]]&gt;0,"UP","DOWN")</f>
        <v>DOWN</v>
      </c>
      <c r="L2895" s="2">
        <v>11</v>
      </c>
      <c r="Q2895" s="15"/>
    </row>
    <row r="2896" spans="1:17" x14ac:dyDescent="0.25">
      <c r="A2896" s="1">
        <v>40730</v>
      </c>
      <c r="B2896" s="3">
        <v>49.849997999999999</v>
      </c>
      <c r="C2896" s="3">
        <v>50.585712000000001</v>
      </c>
      <c r="D2896" s="3">
        <v>49.529998999999997</v>
      </c>
      <c r="E2896" s="3">
        <v>50.251427</v>
      </c>
      <c r="F2896" s="3">
        <v>44.535614000000002</v>
      </c>
      <c r="G2896">
        <v>111156500</v>
      </c>
      <c r="H2896" t="str">
        <f>TEXT(AppleStock[[#This Row],[Date]],"dddd")</f>
        <v>Wednesday</v>
      </c>
      <c r="I2896" t="str">
        <f>MID(AppleStock[[#This Row],[Day]],1,FIND("day",AppleStock[[#This Row],[Day]])-1)</f>
        <v>Wednes</v>
      </c>
      <c r="J2896" s="3">
        <f>AppleStock[[#This Row],[Open]]-AppleStock[[#This Row],[Close]]</f>
        <v>-0.40142900000000026</v>
      </c>
      <c r="K2896" t="str">
        <f>IF(AppleStock[[#This Row],[Day Change]]&gt;0,"UP","DOWN")</f>
        <v>DOWN</v>
      </c>
      <c r="L2896" s="2">
        <v>11</v>
      </c>
      <c r="Q2896" s="15"/>
    </row>
    <row r="2897" spans="1:17" x14ac:dyDescent="0.25">
      <c r="A2897" s="1">
        <v>40731</v>
      </c>
      <c r="B2897" s="3">
        <v>50.667141000000001</v>
      </c>
      <c r="C2897" s="3">
        <v>51.142856999999999</v>
      </c>
      <c r="D2897" s="3">
        <v>50.571429999999999</v>
      </c>
      <c r="E2897" s="3">
        <v>51.028571999999997</v>
      </c>
      <c r="F2897" s="3">
        <v>45.224376999999997</v>
      </c>
      <c r="G2897">
        <v>99915900</v>
      </c>
      <c r="H2897" t="str">
        <f>TEXT(AppleStock[[#This Row],[Date]],"dddd")</f>
        <v>Thursday</v>
      </c>
      <c r="I2897" t="str">
        <f>MID(AppleStock[[#This Row],[Day]],1,FIND("day",AppleStock[[#This Row],[Day]])-1)</f>
        <v>Thurs</v>
      </c>
      <c r="J2897" s="3">
        <f>AppleStock[[#This Row],[Open]]-AppleStock[[#This Row],[Close]]</f>
        <v>-0.36143099999999606</v>
      </c>
      <c r="K2897" t="str">
        <f>IF(AppleStock[[#This Row],[Day Change]]&gt;0,"UP","DOWN")</f>
        <v>DOWN</v>
      </c>
      <c r="L2897" s="2">
        <v>11</v>
      </c>
      <c r="Q2897" s="15"/>
    </row>
    <row r="2898" spans="1:17" x14ac:dyDescent="0.25">
      <c r="A2898" s="1">
        <v>40732</v>
      </c>
      <c r="B2898" s="3">
        <v>50.477142000000001</v>
      </c>
      <c r="C2898" s="3">
        <v>51.428570000000001</v>
      </c>
      <c r="D2898" s="3">
        <v>50.314284999999998</v>
      </c>
      <c r="E2898" s="3">
        <v>51.387141999999997</v>
      </c>
      <c r="F2898" s="3">
        <v>45.542155999999999</v>
      </c>
      <c r="G2898">
        <v>122408300</v>
      </c>
      <c r="H2898" t="str">
        <f>TEXT(AppleStock[[#This Row],[Date]],"dddd")</f>
        <v>Friday</v>
      </c>
      <c r="I2898" t="str">
        <f>MID(AppleStock[[#This Row],[Day]],1,FIND("day",AppleStock[[#This Row],[Day]])-1)</f>
        <v>Fri</v>
      </c>
      <c r="J2898" s="3">
        <f>AppleStock[[#This Row],[Open]]-AppleStock[[#This Row],[Close]]</f>
        <v>-0.90999999999999659</v>
      </c>
      <c r="K2898" t="str">
        <f>IF(AppleStock[[#This Row],[Day Change]]&gt;0,"UP","DOWN")</f>
        <v>DOWN</v>
      </c>
      <c r="L2898" s="2">
        <v>11</v>
      </c>
      <c r="Q2898" s="15"/>
    </row>
    <row r="2899" spans="1:17" x14ac:dyDescent="0.25">
      <c r="A2899" s="1">
        <v>40735</v>
      </c>
      <c r="B2899" s="3">
        <v>50.905715999999998</v>
      </c>
      <c r="C2899" s="3">
        <v>51.395713999999998</v>
      </c>
      <c r="D2899" s="3">
        <v>50.402858999999999</v>
      </c>
      <c r="E2899" s="3">
        <v>50.571429999999999</v>
      </c>
      <c r="F2899" s="3">
        <v>44.819225000000003</v>
      </c>
      <c r="G2899">
        <v>110668600</v>
      </c>
      <c r="H2899" t="str">
        <f>TEXT(AppleStock[[#This Row],[Date]],"dddd")</f>
        <v>Monday</v>
      </c>
      <c r="I2899" t="str">
        <f>MID(AppleStock[[#This Row],[Day]],1,FIND("day",AppleStock[[#This Row],[Day]])-1)</f>
        <v>Mon</v>
      </c>
      <c r="J2899" s="3">
        <f>AppleStock[[#This Row],[Open]]-AppleStock[[#This Row],[Close]]</f>
        <v>0.33428599999999875</v>
      </c>
      <c r="K2899" t="str">
        <f>IF(AppleStock[[#This Row],[Day Change]]&gt;0,"UP","DOWN")</f>
        <v>UP</v>
      </c>
      <c r="L2899" s="2">
        <v>11</v>
      </c>
      <c r="Q2899" s="15"/>
    </row>
    <row r="2900" spans="1:17" x14ac:dyDescent="0.25">
      <c r="A2900" s="1">
        <v>40736</v>
      </c>
      <c r="B2900" s="3">
        <v>50.504283999999998</v>
      </c>
      <c r="C2900" s="3">
        <v>51.097141000000001</v>
      </c>
      <c r="D2900" s="3">
        <v>49.802855999999998</v>
      </c>
      <c r="E2900" s="3">
        <v>50.535713000000001</v>
      </c>
      <c r="F2900" s="3">
        <v>44.787567000000003</v>
      </c>
      <c r="G2900">
        <v>112902300</v>
      </c>
      <c r="H2900" t="str">
        <f>TEXT(AppleStock[[#This Row],[Date]],"dddd")</f>
        <v>Tuesday</v>
      </c>
      <c r="I2900" t="str">
        <f>MID(AppleStock[[#This Row],[Day]],1,FIND("day",AppleStock[[#This Row],[Day]])-1)</f>
        <v>Tues</v>
      </c>
      <c r="J2900" s="3">
        <f>AppleStock[[#This Row],[Open]]-AppleStock[[#This Row],[Close]]</f>
        <v>-3.1429000000002816E-2</v>
      </c>
      <c r="K2900" t="str">
        <f>IF(AppleStock[[#This Row],[Day Change]]&gt;0,"UP","DOWN")</f>
        <v>DOWN</v>
      </c>
      <c r="L2900" s="2">
        <v>11</v>
      </c>
      <c r="Q2900" s="15"/>
    </row>
    <row r="2901" spans="1:17" x14ac:dyDescent="0.25">
      <c r="A2901" s="1">
        <v>40737</v>
      </c>
      <c r="B2901" s="3">
        <v>51.189999</v>
      </c>
      <c r="C2901" s="3">
        <v>51.428570000000001</v>
      </c>
      <c r="D2901" s="3">
        <v>50.911430000000003</v>
      </c>
      <c r="E2901" s="3">
        <v>51.145713999999998</v>
      </c>
      <c r="F2901" s="3">
        <v>45.328189999999999</v>
      </c>
      <c r="G2901">
        <v>97909700</v>
      </c>
      <c r="H2901" t="str">
        <f>TEXT(AppleStock[[#This Row],[Date]],"dddd")</f>
        <v>Wednesday</v>
      </c>
      <c r="I2901" t="str">
        <f>MID(AppleStock[[#This Row],[Day]],1,FIND("day",AppleStock[[#This Row],[Day]])-1)</f>
        <v>Wednes</v>
      </c>
      <c r="J2901" s="3">
        <f>AppleStock[[#This Row],[Open]]-AppleStock[[#This Row],[Close]]</f>
        <v>4.4285000000002128E-2</v>
      </c>
      <c r="K2901" t="str">
        <f>IF(AppleStock[[#This Row],[Day Change]]&gt;0,"UP","DOWN")</f>
        <v>UP</v>
      </c>
      <c r="L2901" s="2">
        <v>11</v>
      </c>
      <c r="Q2901" s="15"/>
    </row>
    <row r="2902" spans="1:17" x14ac:dyDescent="0.25">
      <c r="A2902" s="1">
        <v>40738</v>
      </c>
      <c r="B2902" s="3">
        <v>51.572856999999999</v>
      </c>
      <c r="C2902" s="3">
        <v>51.658572999999997</v>
      </c>
      <c r="D2902" s="3">
        <v>50.905715999999998</v>
      </c>
      <c r="E2902" s="3">
        <v>51.110000999999997</v>
      </c>
      <c r="F2902" s="3">
        <v>45.296534999999999</v>
      </c>
      <c r="G2902">
        <v>107633400</v>
      </c>
      <c r="H2902" t="str">
        <f>TEXT(AppleStock[[#This Row],[Date]],"dddd")</f>
        <v>Thursday</v>
      </c>
      <c r="I2902" t="str">
        <f>MID(AppleStock[[#This Row],[Day]],1,FIND("day",AppleStock[[#This Row],[Day]])-1)</f>
        <v>Thurs</v>
      </c>
      <c r="J2902" s="3">
        <f>AppleStock[[#This Row],[Open]]-AppleStock[[#This Row],[Close]]</f>
        <v>0.46285600000000215</v>
      </c>
      <c r="K2902" t="str">
        <f>IF(AppleStock[[#This Row],[Day Change]]&gt;0,"UP","DOWN")</f>
        <v>UP</v>
      </c>
      <c r="L2902" s="2">
        <v>11</v>
      </c>
      <c r="Q2902" s="15"/>
    </row>
    <row r="2903" spans="1:17" x14ac:dyDescent="0.25">
      <c r="A2903" s="1">
        <v>40739</v>
      </c>
      <c r="B2903" s="3">
        <v>51.595714999999998</v>
      </c>
      <c r="C2903" s="3">
        <v>52.142856999999999</v>
      </c>
      <c r="D2903" s="3">
        <v>51.310001</v>
      </c>
      <c r="E2903" s="3">
        <v>52.131428</v>
      </c>
      <c r="F2903" s="3">
        <v>46.201782000000001</v>
      </c>
      <c r="G2903">
        <v>121116800</v>
      </c>
      <c r="H2903" t="str">
        <f>TEXT(AppleStock[[#This Row],[Date]],"dddd")</f>
        <v>Friday</v>
      </c>
      <c r="I2903" t="str">
        <f>MID(AppleStock[[#This Row],[Day]],1,FIND("day",AppleStock[[#This Row],[Day]])-1)</f>
        <v>Fri</v>
      </c>
      <c r="J2903" s="3">
        <f>AppleStock[[#This Row],[Open]]-AppleStock[[#This Row],[Close]]</f>
        <v>-0.53571300000000122</v>
      </c>
      <c r="K2903" t="str">
        <f>IF(AppleStock[[#This Row],[Day Change]]&gt;0,"UP","DOWN")</f>
        <v>DOWN</v>
      </c>
      <c r="L2903" s="2">
        <v>11</v>
      </c>
      <c r="Q2903" s="15"/>
    </row>
    <row r="2904" spans="1:17" x14ac:dyDescent="0.25">
      <c r="A2904" s="1">
        <v>40742</v>
      </c>
      <c r="B2904" s="3">
        <v>52.204284999999999</v>
      </c>
      <c r="C2904" s="3">
        <v>53.521427000000003</v>
      </c>
      <c r="D2904" s="3">
        <v>52.182858000000003</v>
      </c>
      <c r="E2904" s="3">
        <v>53.400002000000001</v>
      </c>
      <c r="F2904" s="3">
        <v>47.326053999999999</v>
      </c>
      <c r="G2904">
        <v>143163300</v>
      </c>
      <c r="H2904" t="str">
        <f>TEXT(AppleStock[[#This Row],[Date]],"dddd")</f>
        <v>Monday</v>
      </c>
      <c r="I2904" t="str">
        <f>MID(AppleStock[[#This Row],[Day]],1,FIND("day",AppleStock[[#This Row],[Day]])-1)</f>
        <v>Mon</v>
      </c>
      <c r="J2904" s="3">
        <f>AppleStock[[#This Row],[Open]]-AppleStock[[#This Row],[Close]]</f>
        <v>-1.1957170000000019</v>
      </c>
      <c r="K2904" t="str">
        <f>IF(AppleStock[[#This Row],[Day Change]]&gt;0,"UP","DOWN")</f>
        <v>DOWN</v>
      </c>
      <c r="L2904" s="2">
        <v>11</v>
      </c>
      <c r="Q2904" s="15"/>
    </row>
    <row r="2905" spans="1:17" x14ac:dyDescent="0.25">
      <c r="A2905" s="1">
        <v>40743</v>
      </c>
      <c r="B2905" s="3">
        <v>54</v>
      </c>
      <c r="C2905" s="3">
        <v>54.092857000000002</v>
      </c>
      <c r="D2905" s="3">
        <v>53.331429</v>
      </c>
      <c r="E2905" s="3">
        <v>53.835712000000001</v>
      </c>
      <c r="F2905" s="3">
        <v>47.712215</v>
      </c>
      <c r="G2905">
        <v>204786400</v>
      </c>
      <c r="H2905" t="str">
        <f>TEXT(AppleStock[[#This Row],[Date]],"dddd")</f>
        <v>Tuesday</v>
      </c>
      <c r="I2905" t="str">
        <f>MID(AppleStock[[#This Row],[Day]],1,FIND("day",AppleStock[[#This Row],[Day]])-1)</f>
        <v>Tues</v>
      </c>
      <c r="J2905" s="3">
        <f>AppleStock[[#This Row],[Open]]-AppleStock[[#This Row],[Close]]</f>
        <v>0.1642879999999991</v>
      </c>
      <c r="K2905" t="str">
        <f>IF(AppleStock[[#This Row],[Day Change]]&gt;0,"UP","DOWN")</f>
        <v>UP</v>
      </c>
      <c r="L2905" s="2">
        <v>11</v>
      </c>
      <c r="Q2905" s="15"/>
    </row>
    <row r="2906" spans="1:17" x14ac:dyDescent="0.25">
      <c r="A2906" s="1">
        <v>40744</v>
      </c>
      <c r="B2906" s="3">
        <v>56.588569999999997</v>
      </c>
      <c r="C2906" s="3">
        <v>56.610000999999997</v>
      </c>
      <c r="D2906" s="3">
        <v>55.142856999999999</v>
      </c>
      <c r="E2906" s="3">
        <v>55.271427000000003</v>
      </c>
      <c r="F2906" s="3">
        <v>48.984619000000002</v>
      </c>
      <c r="G2906">
        <v>235335100</v>
      </c>
      <c r="H2906" t="str">
        <f>TEXT(AppleStock[[#This Row],[Date]],"dddd")</f>
        <v>Wednesday</v>
      </c>
      <c r="I2906" t="str">
        <f>MID(AppleStock[[#This Row],[Day]],1,FIND("day",AppleStock[[#This Row],[Day]])-1)</f>
        <v>Wednes</v>
      </c>
      <c r="J2906" s="3">
        <f>AppleStock[[#This Row],[Open]]-AppleStock[[#This Row],[Close]]</f>
        <v>1.3171429999999944</v>
      </c>
      <c r="K2906" t="str">
        <f>IF(AppleStock[[#This Row],[Day Change]]&gt;0,"UP","DOWN")</f>
        <v>UP</v>
      </c>
      <c r="L2906" s="2">
        <v>11</v>
      </c>
      <c r="Q2906" s="15"/>
    </row>
    <row r="2907" spans="1:17" x14ac:dyDescent="0.25">
      <c r="A2907" s="1">
        <v>40745</v>
      </c>
      <c r="B2907" s="3">
        <v>55.278571999999997</v>
      </c>
      <c r="C2907" s="3">
        <v>55.722858000000002</v>
      </c>
      <c r="D2907" s="3">
        <v>54.842857000000002</v>
      </c>
      <c r="E2907" s="3">
        <v>55.327145000000002</v>
      </c>
      <c r="F2907" s="3">
        <v>49.033996999999999</v>
      </c>
      <c r="G2907">
        <v>131633600</v>
      </c>
      <c r="H2907" t="str">
        <f>TEXT(AppleStock[[#This Row],[Date]],"dddd")</f>
        <v>Thursday</v>
      </c>
      <c r="I2907" t="str">
        <f>MID(AppleStock[[#This Row],[Day]],1,FIND("day",AppleStock[[#This Row],[Day]])-1)</f>
        <v>Thurs</v>
      </c>
      <c r="J2907" s="3">
        <f>AppleStock[[#This Row],[Open]]-AppleStock[[#This Row],[Close]]</f>
        <v>-4.857300000000464E-2</v>
      </c>
      <c r="K2907" t="str">
        <f>IF(AppleStock[[#This Row],[Day Change]]&gt;0,"UP","DOWN")</f>
        <v>DOWN</v>
      </c>
      <c r="L2907" s="2">
        <v>11</v>
      </c>
      <c r="Q2907" s="15"/>
    </row>
    <row r="2908" spans="1:17" x14ac:dyDescent="0.25">
      <c r="A2908" s="1">
        <v>40746</v>
      </c>
      <c r="B2908" s="3">
        <v>55.474285000000002</v>
      </c>
      <c r="C2908" s="3">
        <v>56.435715000000002</v>
      </c>
      <c r="D2908" s="3">
        <v>55.392856999999999</v>
      </c>
      <c r="E2908" s="3">
        <v>56.185715000000002</v>
      </c>
      <c r="F2908" s="3">
        <v>49.794910000000002</v>
      </c>
      <c r="G2908">
        <v>129182200</v>
      </c>
      <c r="H2908" t="str">
        <f>TEXT(AppleStock[[#This Row],[Date]],"dddd")</f>
        <v>Friday</v>
      </c>
      <c r="I2908" t="str">
        <f>MID(AppleStock[[#This Row],[Day]],1,FIND("day",AppleStock[[#This Row],[Day]])-1)</f>
        <v>Fri</v>
      </c>
      <c r="J2908" s="3">
        <f>AppleStock[[#This Row],[Open]]-AppleStock[[#This Row],[Close]]</f>
        <v>-0.71143000000000001</v>
      </c>
      <c r="K2908" t="str">
        <f>IF(AppleStock[[#This Row],[Day Change]]&gt;0,"UP","DOWN")</f>
        <v>DOWN</v>
      </c>
      <c r="L2908" s="2">
        <v>11</v>
      </c>
      <c r="Q2908" s="15"/>
    </row>
    <row r="2909" spans="1:17" x14ac:dyDescent="0.25">
      <c r="A2909" s="1">
        <v>40749</v>
      </c>
      <c r="B2909" s="3">
        <v>55.764285999999998</v>
      </c>
      <c r="C2909" s="3">
        <v>57.142856999999999</v>
      </c>
      <c r="D2909" s="3">
        <v>55.66</v>
      </c>
      <c r="E2909" s="3">
        <v>56.928570000000001</v>
      </c>
      <c r="F2909" s="3">
        <v>50.453280999999997</v>
      </c>
      <c r="G2909">
        <v>147451500</v>
      </c>
      <c r="H2909" t="str">
        <f>TEXT(AppleStock[[#This Row],[Date]],"dddd")</f>
        <v>Monday</v>
      </c>
      <c r="I2909" t="str">
        <f>MID(AppleStock[[#This Row],[Day]],1,FIND("day",AppleStock[[#This Row],[Day]])-1)</f>
        <v>Mon</v>
      </c>
      <c r="J2909" s="3">
        <f>AppleStock[[#This Row],[Open]]-AppleStock[[#This Row],[Close]]</f>
        <v>-1.1642840000000021</v>
      </c>
      <c r="K2909" t="str">
        <f>IF(AppleStock[[#This Row],[Day Change]]&gt;0,"UP","DOWN")</f>
        <v>DOWN</v>
      </c>
      <c r="L2909" s="2">
        <v>11</v>
      </c>
      <c r="Q2909" s="15"/>
    </row>
    <row r="2910" spans="1:17" x14ac:dyDescent="0.25">
      <c r="A2910" s="1">
        <v>40750</v>
      </c>
      <c r="B2910" s="3">
        <v>57.142856999999999</v>
      </c>
      <c r="C2910" s="3">
        <v>57.785713000000001</v>
      </c>
      <c r="D2910" s="3">
        <v>57.097141000000001</v>
      </c>
      <c r="E2910" s="3">
        <v>57.630001</v>
      </c>
      <c r="F2910" s="3">
        <v>51.074916999999999</v>
      </c>
      <c r="G2910">
        <v>119145600</v>
      </c>
      <c r="H2910" t="str">
        <f>TEXT(AppleStock[[#This Row],[Date]],"dddd")</f>
        <v>Tuesday</v>
      </c>
      <c r="I2910" t="str">
        <f>MID(AppleStock[[#This Row],[Day]],1,FIND("day",AppleStock[[#This Row],[Day]])-1)</f>
        <v>Tues</v>
      </c>
      <c r="J2910" s="3">
        <f>AppleStock[[#This Row],[Open]]-AppleStock[[#This Row],[Close]]</f>
        <v>-0.48714400000000069</v>
      </c>
      <c r="K2910" t="str">
        <f>IF(AppleStock[[#This Row],[Day Change]]&gt;0,"UP","DOWN")</f>
        <v>DOWN</v>
      </c>
      <c r="L2910" s="2">
        <v>11</v>
      </c>
      <c r="Q2910" s="15"/>
    </row>
    <row r="2911" spans="1:17" x14ac:dyDescent="0.25">
      <c r="A2911" s="1">
        <v>40751</v>
      </c>
      <c r="B2911" s="3">
        <v>57.227142000000001</v>
      </c>
      <c r="C2911" s="3">
        <v>57.52</v>
      </c>
      <c r="D2911" s="3">
        <v>56.021427000000003</v>
      </c>
      <c r="E2911" s="3">
        <v>56.084285999999999</v>
      </c>
      <c r="F2911" s="3">
        <v>49.705016999999998</v>
      </c>
      <c r="G2911">
        <v>164831100</v>
      </c>
      <c r="H2911" t="str">
        <f>TEXT(AppleStock[[#This Row],[Date]],"dddd")</f>
        <v>Wednesday</v>
      </c>
      <c r="I2911" t="str">
        <f>MID(AppleStock[[#This Row],[Day]],1,FIND("day",AppleStock[[#This Row],[Day]])-1)</f>
        <v>Wednes</v>
      </c>
      <c r="J2911" s="3">
        <f>AppleStock[[#This Row],[Open]]-AppleStock[[#This Row],[Close]]</f>
        <v>1.1428560000000019</v>
      </c>
      <c r="K2911" t="str">
        <f>IF(AppleStock[[#This Row],[Day Change]]&gt;0,"UP","DOWN")</f>
        <v>UP</v>
      </c>
      <c r="L2911" s="2">
        <v>11</v>
      </c>
      <c r="Q2911" s="15"/>
    </row>
    <row r="2912" spans="1:17" x14ac:dyDescent="0.25">
      <c r="A2912" s="1">
        <v>40752</v>
      </c>
      <c r="B2912" s="3">
        <v>55.945712999999998</v>
      </c>
      <c r="C2912" s="3">
        <v>56.712856000000002</v>
      </c>
      <c r="D2912" s="3">
        <v>55.447144000000002</v>
      </c>
      <c r="E2912" s="3">
        <v>55.974285000000002</v>
      </c>
      <c r="F2912" s="3">
        <v>49.607532999999997</v>
      </c>
      <c r="G2912">
        <v>148508500</v>
      </c>
      <c r="H2912" t="str">
        <f>TEXT(AppleStock[[#This Row],[Date]],"dddd")</f>
        <v>Thursday</v>
      </c>
      <c r="I2912" t="str">
        <f>MID(AppleStock[[#This Row],[Day]],1,FIND("day",AppleStock[[#This Row],[Day]])-1)</f>
        <v>Thurs</v>
      </c>
      <c r="J2912" s="3">
        <f>AppleStock[[#This Row],[Open]]-AppleStock[[#This Row],[Close]]</f>
        <v>-2.8572000000004039E-2</v>
      </c>
      <c r="K2912" t="str">
        <f>IF(AppleStock[[#This Row],[Day Change]]&gt;0,"UP","DOWN")</f>
        <v>DOWN</v>
      </c>
      <c r="L2912" s="2">
        <v>11</v>
      </c>
      <c r="Q2912" s="15"/>
    </row>
    <row r="2913" spans="1:17" x14ac:dyDescent="0.25">
      <c r="A2913" s="1">
        <v>40753</v>
      </c>
      <c r="B2913" s="3">
        <v>55.377144000000001</v>
      </c>
      <c r="C2913" s="3">
        <v>56.450001</v>
      </c>
      <c r="D2913" s="3">
        <v>54.857143000000001</v>
      </c>
      <c r="E2913" s="3">
        <v>55.782856000000002</v>
      </c>
      <c r="F2913" s="3">
        <v>49.437874000000001</v>
      </c>
      <c r="G2913">
        <v>158146100</v>
      </c>
      <c r="H2913" t="str">
        <f>TEXT(AppleStock[[#This Row],[Date]],"dddd")</f>
        <v>Friday</v>
      </c>
      <c r="I2913" t="str">
        <f>MID(AppleStock[[#This Row],[Day]],1,FIND("day",AppleStock[[#This Row],[Day]])-1)</f>
        <v>Fri</v>
      </c>
      <c r="J2913" s="3">
        <f>AppleStock[[#This Row],[Open]]-AppleStock[[#This Row],[Close]]</f>
        <v>-0.40571200000000118</v>
      </c>
      <c r="K2913" t="str">
        <f>IF(AppleStock[[#This Row],[Day Change]]&gt;0,"UP","DOWN")</f>
        <v>DOWN</v>
      </c>
      <c r="L2913" s="2">
        <v>11</v>
      </c>
      <c r="Q2913" s="15"/>
    </row>
    <row r="2914" spans="1:17" x14ac:dyDescent="0.25">
      <c r="A2914" s="1">
        <v>40756</v>
      </c>
      <c r="B2914" s="3">
        <v>56.825713999999998</v>
      </c>
      <c r="C2914" s="3">
        <v>57.071429999999999</v>
      </c>
      <c r="D2914" s="3">
        <v>56.052855999999998</v>
      </c>
      <c r="E2914" s="3">
        <v>56.678570000000001</v>
      </c>
      <c r="F2914" s="3">
        <v>50.231712000000002</v>
      </c>
      <c r="G2914">
        <v>153209000</v>
      </c>
      <c r="H2914" t="str">
        <f>TEXT(AppleStock[[#This Row],[Date]],"dddd")</f>
        <v>Monday</v>
      </c>
      <c r="I2914" t="str">
        <f>MID(AppleStock[[#This Row],[Day]],1,FIND("day",AppleStock[[#This Row],[Day]])-1)</f>
        <v>Mon</v>
      </c>
      <c r="J2914" s="3">
        <f>AppleStock[[#This Row],[Open]]-AppleStock[[#This Row],[Close]]</f>
        <v>0.14714399999999728</v>
      </c>
      <c r="K2914" t="str">
        <f>IF(AppleStock[[#This Row],[Day Change]]&gt;0,"UP","DOWN")</f>
        <v>UP</v>
      </c>
      <c r="L2914" s="2">
        <v>11</v>
      </c>
      <c r="Q2914" s="15"/>
    </row>
    <row r="2915" spans="1:17" x14ac:dyDescent="0.25">
      <c r="A2915" s="1">
        <v>40757</v>
      </c>
      <c r="B2915" s="3">
        <v>56.807144000000001</v>
      </c>
      <c r="C2915" s="3">
        <v>56.842857000000002</v>
      </c>
      <c r="D2915" s="3">
        <v>55.478572999999997</v>
      </c>
      <c r="E2915" s="3">
        <v>55.558571000000001</v>
      </c>
      <c r="F2915" s="3">
        <v>49.239100999999998</v>
      </c>
      <c r="G2915">
        <v>159884900</v>
      </c>
      <c r="H2915" t="str">
        <f>TEXT(AppleStock[[#This Row],[Date]],"dddd")</f>
        <v>Tuesday</v>
      </c>
      <c r="I2915" t="str">
        <f>MID(AppleStock[[#This Row],[Day]],1,FIND("day",AppleStock[[#This Row],[Day]])-1)</f>
        <v>Tues</v>
      </c>
      <c r="J2915" s="3">
        <f>AppleStock[[#This Row],[Open]]-AppleStock[[#This Row],[Close]]</f>
        <v>1.2485730000000004</v>
      </c>
      <c r="K2915" t="str">
        <f>IF(AppleStock[[#This Row],[Day Change]]&gt;0,"UP","DOWN")</f>
        <v>UP</v>
      </c>
      <c r="L2915" s="2">
        <v>11</v>
      </c>
      <c r="Q2915" s="15"/>
    </row>
    <row r="2916" spans="1:17" x14ac:dyDescent="0.25">
      <c r="A2916" s="1">
        <v>40758</v>
      </c>
      <c r="B2916" s="3">
        <v>55.854286000000002</v>
      </c>
      <c r="C2916" s="3">
        <v>56.221428000000003</v>
      </c>
      <c r="D2916" s="3">
        <v>54.605713000000002</v>
      </c>
      <c r="E2916" s="3">
        <v>56.081429</v>
      </c>
      <c r="F2916" s="3">
        <v>49.702483999999998</v>
      </c>
      <c r="G2916">
        <v>183127000</v>
      </c>
      <c r="H2916" t="str">
        <f>TEXT(AppleStock[[#This Row],[Date]],"dddd")</f>
        <v>Wednesday</v>
      </c>
      <c r="I2916" t="str">
        <f>MID(AppleStock[[#This Row],[Day]],1,FIND("day",AppleStock[[#This Row],[Day]])-1)</f>
        <v>Wednes</v>
      </c>
      <c r="J2916" s="3">
        <f>AppleStock[[#This Row],[Open]]-AppleStock[[#This Row],[Close]]</f>
        <v>-0.2271429999999981</v>
      </c>
      <c r="K2916" t="str">
        <f>IF(AppleStock[[#This Row],[Day Change]]&gt;0,"UP","DOWN")</f>
        <v>DOWN</v>
      </c>
      <c r="L2916" s="2">
        <v>11</v>
      </c>
      <c r="Q2916" s="15"/>
    </row>
    <row r="2917" spans="1:17" x14ac:dyDescent="0.25">
      <c r="A2917" s="1">
        <v>40759</v>
      </c>
      <c r="B2917" s="3">
        <v>55.630001</v>
      </c>
      <c r="C2917" s="3">
        <v>55.902858999999999</v>
      </c>
      <c r="D2917" s="3">
        <v>53.907142999999998</v>
      </c>
      <c r="E2917" s="3">
        <v>53.91</v>
      </c>
      <c r="F2917" s="3">
        <v>47.778041999999999</v>
      </c>
      <c r="G2917">
        <v>217851900</v>
      </c>
      <c r="H2917" t="str">
        <f>TEXT(AppleStock[[#This Row],[Date]],"dddd")</f>
        <v>Thursday</v>
      </c>
      <c r="I2917" t="str">
        <f>MID(AppleStock[[#This Row],[Day]],1,FIND("day",AppleStock[[#This Row],[Day]])-1)</f>
        <v>Thurs</v>
      </c>
      <c r="J2917" s="3">
        <f>AppleStock[[#This Row],[Open]]-AppleStock[[#This Row],[Close]]</f>
        <v>1.7200010000000034</v>
      </c>
      <c r="K2917" t="str">
        <f>IF(AppleStock[[#This Row],[Day Change]]&gt;0,"UP","DOWN")</f>
        <v>UP</v>
      </c>
      <c r="L2917" s="2">
        <v>11</v>
      </c>
      <c r="Q2917" s="15"/>
    </row>
    <row r="2918" spans="1:17" x14ac:dyDescent="0.25">
      <c r="A2918" s="1">
        <v>40760</v>
      </c>
      <c r="B2918" s="3">
        <v>54.348571999999997</v>
      </c>
      <c r="C2918" s="3">
        <v>54.785713000000001</v>
      </c>
      <c r="D2918" s="3">
        <v>51.795715000000001</v>
      </c>
      <c r="E2918" s="3">
        <v>53.374287000000002</v>
      </c>
      <c r="F2918" s="3">
        <v>47.303272</v>
      </c>
      <c r="G2918">
        <v>301147700</v>
      </c>
      <c r="H2918" t="str">
        <f>TEXT(AppleStock[[#This Row],[Date]],"dddd")</f>
        <v>Friday</v>
      </c>
      <c r="I2918" t="str">
        <f>MID(AppleStock[[#This Row],[Day]],1,FIND("day",AppleStock[[#This Row],[Day]])-1)</f>
        <v>Fri</v>
      </c>
      <c r="J2918" s="3">
        <f>AppleStock[[#This Row],[Open]]-AppleStock[[#This Row],[Close]]</f>
        <v>0.97428499999999474</v>
      </c>
      <c r="K2918" t="str">
        <f>IF(AppleStock[[#This Row],[Day Change]]&gt;0,"UP","DOWN")</f>
        <v>UP</v>
      </c>
      <c r="L2918" s="2">
        <v>11</v>
      </c>
      <c r="Q2918" s="15"/>
    </row>
    <row r="2919" spans="1:17" x14ac:dyDescent="0.25">
      <c r="A2919" s="1">
        <v>40763</v>
      </c>
      <c r="B2919" s="3">
        <v>51.669998</v>
      </c>
      <c r="C2919" s="3">
        <v>52.53857</v>
      </c>
      <c r="D2919" s="3">
        <v>50.431426999999999</v>
      </c>
      <c r="E2919" s="3">
        <v>50.458571999999997</v>
      </c>
      <c r="F2919" s="3">
        <v>44.719208000000002</v>
      </c>
      <c r="G2919">
        <v>285958400</v>
      </c>
      <c r="H2919" t="str">
        <f>TEXT(AppleStock[[#This Row],[Date]],"dddd")</f>
        <v>Monday</v>
      </c>
      <c r="I2919" t="str">
        <f>MID(AppleStock[[#This Row],[Day]],1,FIND("day",AppleStock[[#This Row],[Day]])-1)</f>
        <v>Mon</v>
      </c>
      <c r="J2919" s="3">
        <f>AppleStock[[#This Row],[Open]]-AppleStock[[#This Row],[Close]]</f>
        <v>1.211426000000003</v>
      </c>
      <c r="K2919" t="str">
        <f>IF(AppleStock[[#This Row],[Day Change]]&gt;0,"UP","DOWN")</f>
        <v>UP</v>
      </c>
      <c r="L2919" s="2">
        <v>11</v>
      </c>
      <c r="Q2919" s="15"/>
    </row>
    <row r="2920" spans="1:17" x14ac:dyDescent="0.25">
      <c r="A2920" s="1">
        <v>40764</v>
      </c>
      <c r="B2920" s="3">
        <v>51.614285000000002</v>
      </c>
      <c r="C2920" s="3">
        <v>53.515712999999998</v>
      </c>
      <c r="D2920" s="3">
        <v>50.714286999999999</v>
      </c>
      <c r="E2920" s="3">
        <v>53.43</v>
      </c>
      <c r="F2920" s="3">
        <v>47.352654000000001</v>
      </c>
      <c r="G2920">
        <v>270645900</v>
      </c>
      <c r="H2920" t="str">
        <f>TEXT(AppleStock[[#This Row],[Date]],"dddd")</f>
        <v>Tuesday</v>
      </c>
      <c r="I2920" t="str">
        <f>MID(AppleStock[[#This Row],[Day]],1,FIND("day",AppleStock[[#This Row],[Day]])-1)</f>
        <v>Tues</v>
      </c>
      <c r="J2920" s="3">
        <f>AppleStock[[#This Row],[Open]]-AppleStock[[#This Row],[Close]]</f>
        <v>-1.8157149999999973</v>
      </c>
      <c r="K2920" t="str">
        <f>IF(AppleStock[[#This Row],[Day Change]]&gt;0,"UP","DOWN")</f>
        <v>DOWN</v>
      </c>
      <c r="L2920" s="2">
        <v>11</v>
      </c>
      <c r="Q2920" s="15"/>
    </row>
    <row r="2921" spans="1:17" x14ac:dyDescent="0.25">
      <c r="A2921" s="1">
        <v>40765</v>
      </c>
      <c r="B2921" s="3">
        <v>53.021427000000003</v>
      </c>
      <c r="C2921" s="3">
        <v>53.521427000000003</v>
      </c>
      <c r="D2921" s="3">
        <v>51.785713000000001</v>
      </c>
      <c r="E2921" s="3">
        <v>51.955714999999998</v>
      </c>
      <c r="F2921" s="3">
        <v>46.046055000000003</v>
      </c>
      <c r="G2921">
        <v>219664200</v>
      </c>
      <c r="H2921" t="str">
        <f>TEXT(AppleStock[[#This Row],[Date]],"dddd")</f>
        <v>Wednesday</v>
      </c>
      <c r="I2921" t="str">
        <f>MID(AppleStock[[#This Row],[Day]],1,FIND("day",AppleStock[[#This Row],[Day]])-1)</f>
        <v>Wednes</v>
      </c>
      <c r="J2921" s="3">
        <f>AppleStock[[#This Row],[Open]]-AppleStock[[#This Row],[Close]]</f>
        <v>1.0657120000000049</v>
      </c>
      <c r="K2921" t="str">
        <f>IF(AppleStock[[#This Row],[Day Change]]&gt;0,"UP","DOWN")</f>
        <v>UP</v>
      </c>
      <c r="L2921" s="2">
        <v>11</v>
      </c>
      <c r="Q2921" s="15"/>
    </row>
    <row r="2922" spans="1:17" x14ac:dyDescent="0.25">
      <c r="A2922" s="1">
        <v>40766</v>
      </c>
      <c r="B2922" s="3">
        <v>52.931426999999999</v>
      </c>
      <c r="C2922" s="3">
        <v>53.635714999999998</v>
      </c>
      <c r="D2922" s="3">
        <v>52.102856000000003</v>
      </c>
      <c r="E2922" s="3">
        <v>53.385714999999998</v>
      </c>
      <c r="F2922" s="3">
        <v>47.313395999999997</v>
      </c>
      <c r="G2922">
        <v>185492300</v>
      </c>
      <c r="H2922" t="str">
        <f>TEXT(AppleStock[[#This Row],[Date]],"dddd")</f>
        <v>Thursday</v>
      </c>
      <c r="I2922" t="str">
        <f>MID(AppleStock[[#This Row],[Day]],1,FIND("day",AppleStock[[#This Row],[Day]])-1)</f>
        <v>Thurs</v>
      </c>
      <c r="J2922" s="3">
        <f>AppleStock[[#This Row],[Open]]-AppleStock[[#This Row],[Close]]</f>
        <v>-0.45428799999999825</v>
      </c>
      <c r="K2922" t="str">
        <f>IF(AppleStock[[#This Row],[Day Change]]&gt;0,"UP","DOWN")</f>
        <v>DOWN</v>
      </c>
      <c r="L2922" s="2">
        <v>11</v>
      </c>
      <c r="Q2922" s="15"/>
    </row>
    <row r="2923" spans="1:17" x14ac:dyDescent="0.25">
      <c r="A2923" s="1">
        <v>40767</v>
      </c>
      <c r="B2923" s="3">
        <v>54.009998000000003</v>
      </c>
      <c r="C2923" s="3">
        <v>54.234287000000002</v>
      </c>
      <c r="D2923" s="3">
        <v>53.46143</v>
      </c>
      <c r="E2923" s="3">
        <v>53.855713000000002</v>
      </c>
      <c r="F2923" s="3">
        <v>47.729945999999998</v>
      </c>
      <c r="G2923">
        <v>132244000</v>
      </c>
      <c r="H2923" t="str">
        <f>TEXT(AppleStock[[#This Row],[Date]],"dddd")</f>
        <v>Friday</v>
      </c>
      <c r="I2923" t="str">
        <f>MID(AppleStock[[#This Row],[Day]],1,FIND("day",AppleStock[[#This Row],[Day]])-1)</f>
        <v>Fri</v>
      </c>
      <c r="J2923" s="3">
        <f>AppleStock[[#This Row],[Open]]-AppleStock[[#This Row],[Close]]</f>
        <v>0.15428500000000156</v>
      </c>
      <c r="K2923" t="str">
        <f>IF(AppleStock[[#This Row],[Day Change]]&gt;0,"UP","DOWN")</f>
        <v>UP</v>
      </c>
      <c r="L2923" s="2">
        <v>11</v>
      </c>
      <c r="Q2923" s="15"/>
    </row>
    <row r="2924" spans="1:17" x14ac:dyDescent="0.25">
      <c r="A2924" s="1">
        <v>40770</v>
      </c>
      <c r="B2924" s="3">
        <v>54.232857000000003</v>
      </c>
      <c r="C2924" s="3">
        <v>54.995716000000002</v>
      </c>
      <c r="D2924" s="3">
        <v>54.012855999999999</v>
      </c>
      <c r="E2924" s="3">
        <v>54.772857999999999</v>
      </c>
      <c r="F2924" s="3">
        <v>48.542774000000001</v>
      </c>
      <c r="G2924">
        <v>115136000</v>
      </c>
      <c r="H2924" t="str">
        <f>TEXT(AppleStock[[#This Row],[Date]],"dddd")</f>
        <v>Monday</v>
      </c>
      <c r="I2924" t="str">
        <f>MID(AppleStock[[#This Row],[Day]],1,FIND("day",AppleStock[[#This Row],[Day]])-1)</f>
        <v>Mon</v>
      </c>
      <c r="J2924" s="3">
        <f>AppleStock[[#This Row],[Open]]-AppleStock[[#This Row],[Close]]</f>
        <v>-0.54000099999999662</v>
      </c>
      <c r="K2924" t="str">
        <f>IF(AppleStock[[#This Row],[Day Change]]&gt;0,"UP","DOWN")</f>
        <v>DOWN</v>
      </c>
      <c r="L2924" s="2">
        <v>11</v>
      </c>
      <c r="Q2924" s="15"/>
    </row>
    <row r="2925" spans="1:17" x14ac:dyDescent="0.25">
      <c r="A2925" s="1">
        <v>40771</v>
      </c>
      <c r="B2925" s="3">
        <v>54.502856999999999</v>
      </c>
      <c r="C2925" s="3">
        <v>54.767142999999997</v>
      </c>
      <c r="D2925" s="3">
        <v>53.722858000000002</v>
      </c>
      <c r="E2925" s="3">
        <v>54.354286000000002</v>
      </c>
      <c r="F2925" s="3">
        <v>48.171802999999997</v>
      </c>
      <c r="G2925">
        <v>124687500</v>
      </c>
      <c r="H2925" t="str">
        <f>TEXT(AppleStock[[#This Row],[Date]],"dddd")</f>
        <v>Tuesday</v>
      </c>
      <c r="I2925" t="str">
        <f>MID(AppleStock[[#This Row],[Day]],1,FIND("day",AppleStock[[#This Row],[Day]])-1)</f>
        <v>Tues</v>
      </c>
      <c r="J2925" s="3">
        <f>AppleStock[[#This Row],[Open]]-AppleStock[[#This Row],[Close]]</f>
        <v>0.1485709999999969</v>
      </c>
      <c r="K2925" t="str">
        <f>IF(AppleStock[[#This Row],[Day Change]]&gt;0,"UP","DOWN")</f>
        <v>UP</v>
      </c>
      <c r="L2925" s="2">
        <v>11</v>
      </c>
      <c r="Q2925" s="15"/>
    </row>
    <row r="2926" spans="1:17" x14ac:dyDescent="0.25">
      <c r="A2926" s="1">
        <v>40772</v>
      </c>
      <c r="B2926" s="3">
        <v>54.615715000000002</v>
      </c>
      <c r="C2926" s="3">
        <v>54.931426999999999</v>
      </c>
      <c r="D2926" s="3">
        <v>54</v>
      </c>
      <c r="E2926" s="3">
        <v>54.348571999999997</v>
      </c>
      <c r="F2926" s="3">
        <v>48.166736999999998</v>
      </c>
      <c r="G2926">
        <v>110515300</v>
      </c>
      <c r="H2926" t="str">
        <f>TEXT(AppleStock[[#This Row],[Date]],"dddd")</f>
        <v>Wednesday</v>
      </c>
      <c r="I2926" t="str">
        <f>MID(AppleStock[[#This Row],[Day]],1,FIND("day",AppleStock[[#This Row],[Day]])-1)</f>
        <v>Wednes</v>
      </c>
      <c r="J2926" s="3">
        <f>AppleStock[[#This Row],[Open]]-AppleStock[[#This Row],[Close]]</f>
        <v>0.26714300000000435</v>
      </c>
      <c r="K2926" t="str">
        <f>IF(AppleStock[[#This Row],[Day Change]]&gt;0,"UP","DOWN")</f>
        <v>UP</v>
      </c>
      <c r="L2926" s="2">
        <v>11</v>
      </c>
      <c r="Q2926" s="15"/>
    </row>
    <row r="2927" spans="1:17" x14ac:dyDescent="0.25">
      <c r="A2927" s="1">
        <v>40773</v>
      </c>
      <c r="B2927" s="3">
        <v>52.977142000000001</v>
      </c>
      <c r="C2927" s="3">
        <v>53.235714000000002</v>
      </c>
      <c r="D2927" s="3">
        <v>51.624287000000002</v>
      </c>
      <c r="E2927" s="3">
        <v>52.292858000000003</v>
      </c>
      <c r="F2927" s="3">
        <v>46.344841000000002</v>
      </c>
      <c r="G2927">
        <v>212858800</v>
      </c>
      <c r="H2927" t="str">
        <f>TEXT(AppleStock[[#This Row],[Date]],"dddd")</f>
        <v>Thursday</v>
      </c>
      <c r="I2927" t="str">
        <f>MID(AppleStock[[#This Row],[Day]],1,FIND("day",AppleStock[[#This Row],[Day]])-1)</f>
        <v>Thurs</v>
      </c>
      <c r="J2927" s="3">
        <f>AppleStock[[#This Row],[Open]]-AppleStock[[#This Row],[Close]]</f>
        <v>0.68428399999999812</v>
      </c>
      <c r="K2927" t="str">
        <f>IF(AppleStock[[#This Row],[Day Change]]&gt;0,"UP","DOWN")</f>
        <v>UP</v>
      </c>
      <c r="L2927" s="2">
        <v>11</v>
      </c>
      <c r="Q2927" s="15"/>
    </row>
    <row r="2928" spans="1:17" x14ac:dyDescent="0.25">
      <c r="A2928" s="1">
        <v>40774</v>
      </c>
      <c r="B2928" s="3">
        <v>51.738571</v>
      </c>
      <c r="C2928" s="3">
        <v>52.428570000000001</v>
      </c>
      <c r="D2928" s="3">
        <v>50.857143000000001</v>
      </c>
      <c r="E2928" s="3">
        <v>50.861426999999999</v>
      </c>
      <c r="F2928" s="3">
        <v>45.076233000000002</v>
      </c>
      <c r="G2928">
        <v>193972100</v>
      </c>
      <c r="H2928" t="str">
        <f>TEXT(AppleStock[[#This Row],[Date]],"dddd")</f>
        <v>Friday</v>
      </c>
      <c r="I2928" t="str">
        <f>MID(AppleStock[[#This Row],[Day]],1,FIND("day",AppleStock[[#This Row],[Day]])-1)</f>
        <v>Fri</v>
      </c>
      <c r="J2928" s="3">
        <f>AppleStock[[#This Row],[Open]]-AppleStock[[#This Row],[Close]]</f>
        <v>0.87714400000000126</v>
      </c>
      <c r="K2928" t="str">
        <f>IF(AppleStock[[#This Row],[Day Change]]&gt;0,"UP","DOWN")</f>
        <v>UP</v>
      </c>
      <c r="L2928" s="2">
        <v>11</v>
      </c>
      <c r="Q2928" s="15"/>
    </row>
    <row r="2929" spans="1:17" x14ac:dyDescent="0.25">
      <c r="A2929" s="1">
        <v>40777</v>
      </c>
      <c r="B2929" s="3">
        <v>52.072856999999999</v>
      </c>
      <c r="C2929" s="3">
        <v>52.125712999999998</v>
      </c>
      <c r="D2929" s="3">
        <v>50.727142000000001</v>
      </c>
      <c r="E2929" s="3">
        <v>50.919998</v>
      </c>
      <c r="F2929" s="3">
        <v>45.128135999999998</v>
      </c>
      <c r="G2929">
        <v>133828800</v>
      </c>
      <c r="H2929" t="str">
        <f>TEXT(AppleStock[[#This Row],[Date]],"dddd")</f>
        <v>Monday</v>
      </c>
      <c r="I2929" t="str">
        <f>MID(AppleStock[[#This Row],[Day]],1,FIND("day",AppleStock[[#This Row],[Day]])-1)</f>
        <v>Mon</v>
      </c>
      <c r="J2929" s="3">
        <f>AppleStock[[#This Row],[Open]]-AppleStock[[#This Row],[Close]]</f>
        <v>1.1528589999999994</v>
      </c>
      <c r="K2929" t="str">
        <f>IF(AppleStock[[#This Row],[Day Change]]&gt;0,"UP","DOWN")</f>
        <v>UP</v>
      </c>
      <c r="L2929" s="2">
        <v>11</v>
      </c>
      <c r="Q2929" s="15"/>
    </row>
    <row r="2930" spans="1:17" x14ac:dyDescent="0.25">
      <c r="A2930" s="1">
        <v>40778</v>
      </c>
      <c r="B2930" s="3">
        <v>51.471428000000003</v>
      </c>
      <c r="C2930" s="3">
        <v>53.377144000000001</v>
      </c>
      <c r="D2930" s="3">
        <v>51</v>
      </c>
      <c r="E2930" s="3">
        <v>53.371428999999999</v>
      </c>
      <c r="F2930" s="3">
        <v>47.300732000000004</v>
      </c>
      <c r="G2930">
        <v>164208800</v>
      </c>
      <c r="H2930" t="str">
        <f>TEXT(AppleStock[[#This Row],[Date]],"dddd")</f>
        <v>Tuesday</v>
      </c>
      <c r="I2930" t="str">
        <f>MID(AppleStock[[#This Row],[Day]],1,FIND("day",AppleStock[[#This Row],[Day]])-1)</f>
        <v>Tues</v>
      </c>
      <c r="J2930" s="3">
        <f>AppleStock[[#This Row],[Open]]-AppleStock[[#This Row],[Close]]</f>
        <v>-1.9000009999999961</v>
      </c>
      <c r="K2930" t="str">
        <f>IF(AppleStock[[#This Row],[Day Change]]&gt;0,"UP","DOWN")</f>
        <v>DOWN</v>
      </c>
      <c r="L2930" s="2">
        <v>11</v>
      </c>
      <c r="Q2930" s="15"/>
    </row>
    <row r="2931" spans="1:17" x14ac:dyDescent="0.25">
      <c r="A2931" s="1">
        <v>40779</v>
      </c>
      <c r="B2931" s="3">
        <v>53.352856000000003</v>
      </c>
      <c r="C2931" s="3">
        <v>54.137141999999997</v>
      </c>
      <c r="D2931" s="3">
        <v>52.942855999999999</v>
      </c>
      <c r="E2931" s="3">
        <v>53.740001999999997</v>
      </c>
      <c r="F2931" s="3">
        <v>47.627383999999999</v>
      </c>
      <c r="G2931">
        <v>156566900</v>
      </c>
      <c r="H2931" t="str">
        <f>TEXT(AppleStock[[#This Row],[Date]],"dddd")</f>
        <v>Wednesday</v>
      </c>
      <c r="I2931" t="str">
        <f>MID(AppleStock[[#This Row],[Day]],1,FIND("day",AppleStock[[#This Row],[Day]])-1)</f>
        <v>Wednes</v>
      </c>
      <c r="J2931" s="3">
        <f>AppleStock[[#This Row],[Open]]-AppleStock[[#This Row],[Close]]</f>
        <v>-0.38714599999999422</v>
      </c>
      <c r="K2931" t="str">
        <f>IF(AppleStock[[#This Row],[Day Change]]&gt;0,"UP","DOWN")</f>
        <v>DOWN</v>
      </c>
      <c r="L2931" s="2">
        <v>11</v>
      </c>
      <c r="Q2931" s="15"/>
    </row>
    <row r="2932" spans="1:17" x14ac:dyDescent="0.25">
      <c r="A2932" s="1">
        <v>40780</v>
      </c>
      <c r="B2932" s="3">
        <v>52.154285000000002</v>
      </c>
      <c r="C2932" s="3">
        <v>53.635714999999998</v>
      </c>
      <c r="D2932" s="3">
        <v>52.142856999999999</v>
      </c>
      <c r="E2932" s="3">
        <v>53.388573000000001</v>
      </c>
      <c r="F2932" s="3">
        <v>47.315933000000001</v>
      </c>
      <c r="G2932">
        <v>217836500</v>
      </c>
      <c r="H2932" t="str">
        <f>TEXT(AppleStock[[#This Row],[Date]],"dddd")</f>
        <v>Thursday</v>
      </c>
      <c r="I2932" t="str">
        <f>MID(AppleStock[[#This Row],[Day]],1,FIND("day",AppleStock[[#This Row],[Day]])-1)</f>
        <v>Thurs</v>
      </c>
      <c r="J2932" s="3">
        <f>AppleStock[[#This Row],[Open]]-AppleStock[[#This Row],[Close]]</f>
        <v>-1.2342879999999994</v>
      </c>
      <c r="K2932" t="str">
        <f>IF(AppleStock[[#This Row],[Day Change]]&gt;0,"UP","DOWN")</f>
        <v>DOWN</v>
      </c>
      <c r="L2932" s="2">
        <v>11</v>
      </c>
      <c r="Q2932" s="15"/>
    </row>
    <row r="2933" spans="1:17" x14ac:dyDescent="0.25">
      <c r="A2933" s="1">
        <v>40781</v>
      </c>
      <c r="B2933" s="3">
        <v>53.024284000000002</v>
      </c>
      <c r="C2933" s="3">
        <v>54.828570999999997</v>
      </c>
      <c r="D2933" s="3">
        <v>52.971428000000003</v>
      </c>
      <c r="E2933" s="3">
        <v>54.797142000000001</v>
      </c>
      <c r="F2933" s="3">
        <v>48.564278000000002</v>
      </c>
      <c r="G2933">
        <v>160369300</v>
      </c>
      <c r="H2933" t="str">
        <f>TEXT(AppleStock[[#This Row],[Date]],"dddd")</f>
        <v>Friday</v>
      </c>
      <c r="I2933" t="str">
        <f>MID(AppleStock[[#This Row],[Day]],1,FIND("day",AppleStock[[#This Row],[Day]])-1)</f>
        <v>Fri</v>
      </c>
      <c r="J2933" s="3">
        <f>AppleStock[[#This Row],[Open]]-AppleStock[[#This Row],[Close]]</f>
        <v>-1.7728579999999994</v>
      </c>
      <c r="K2933" t="str">
        <f>IF(AppleStock[[#This Row],[Day Change]]&gt;0,"UP","DOWN")</f>
        <v>DOWN</v>
      </c>
      <c r="L2933" s="2">
        <v>11</v>
      </c>
      <c r="Q2933" s="15"/>
    </row>
    <row r="2934" spans="1:17" x14ac:dyDescent="0.25">
      <c r="A2934" s="1">
        <v>40784</v>
      </c>
      <c r="B2934" s="3">
        <v>55.454284999999999</v>
      </c>
      <c r="C2934" s="3">
        <v>55.928570000000001</v>
      </c>
      <c r="D2934" s="3">
        <v>55.428570000000001</v>
      </c>
      <c r="E2934" s="3">
        <v>55.709999000000003</v>
      </c>
      <c r="F2934" s="3">
        <v>49.373309999999996</v>
      </c>
      <c r="G2934">
        <v>101317300</v>
      </c>
      <c r="H2934" t="str">
        <f>TEXT(AppleStock[[#This Row],[Date]],"dddd")</f>
        <v>Monday</v>
      </c>
      <c r="I2934" t="str">
        <f>MID(AppleStock[[#This Row],[Day]],1,FIND("day",AppleStock[[#This Row],[Day]])-1)</f>
        <v>Mon</v>
      </c>
      <c r="J2934" s="3">
        <f>AppleStock[[#This Row],[Open]]-AppleStock[[#This Row],[Close]]</f>
        <v>-0.25571400000000466</v>
      </c>
      <c r="K2934" t="str">
        <f>IF(AppleStock[[#This Row],[Day Change]]&gt;0,"UP","DOWN")</f>
        <v>DOWN</v>
      </c>
      <c r="L2934" s="2">
        <v>11</v>
      </c>
      <c r="Q2934" s="15"/>
    </row>
    <row r="2935" spans="1:17" x14ac:dyDescent="0.25">
      <c r="A2935" s="1">
        <v>40785</v>
      </c>
      <c r="B2935" s="3">
        <v>55.464286999999999</v>
      </c>
      <c r="C2935" s="3">
        <v>55.977142000000001</v>
      </c>
      <c r="D2935" s="3">
        <v>55.172854999999998</v>
      </c>
      <c r="E2935" s="3">
        <v>55.712856000000002</v>
      </c>
      <c r="F2935" s="3">
        <v>49.375832000000003</v>
      </c>
      <c r="G2935">
        <v>104480600</v>
      </c>
      <c r="H2935" t="str">
        <f>TEXT(AppleStock[[#This Row],[Date]],"dddd")</f>
        <v>Tuesday</v>
      </c>
      <c r="I2935" t="str">
        <f>MID(AppleStock[[#This Row],[Day]],1,FIND("day",AppleStock[[#This Row],[Day]])-1)</f>
        <v>Tues</v>
      </c>
      <c r="J2935" s="3">
        <f>AppleStock[[#This Row],[Open]]-AppleStock[[#This Row],[Close]]</f>
        <v>-0.24856900000000337</v>
      </c>
      <c r="K2935" t="str">
        <f>IF(AppleStock[[#This Row],[Day Change]]&gt;0,"UP","DOWN")</f>
        <v>DOWN</v>
      </c>
      <c r="L2935" s="2">
        <v>11</v>
      </c>
      <c r="Q2935" s="15"/>
    </row>
    <row r="2936" spans="1:17" x14ac:dyDescent="0.25">
      <c r="A2936" s="1">
        <v>40786</v>
      </c>
      <c r="B2936" s="3">
        <v>55.795715000000001</v>
      </c>
      <c r="C2936" s="3">
        <v>56.011429</v>
      </c>
      <c r="D2936" s="3">
        <v>54.551430000000003</v>
      </c>
      <c r="E2936" s="3">
        <v>54.975715999999998</v>
      </c>
      <c r="F2936" s="3">
        <v>48.722552999999998</v>
      </c>
      <c r="G2936">
        <v>130646600</v>
      </c>
      <c r="H2936" t="str">
        <f>TEXT(AppleStock[[#This Row],[Date]],"dddd")</f>
        <v>Wednesday</v>
      </c>
      <c r="I2936" t="str">
        <f>MID(AppleStock[[#This Row],[Day]],1,FIND("day",AppleStock[[#This Row],[Day]])-1)</f>
        <v>Wednes</v>
      </c>
      <c r="J2936" s="3">
        <f>AppleStock[[#This Row],[Open]]-AppleStock[[#This Row],[Close]]</f>
        <v>0.81999900000000281</v>
      </c>
      <c r="K2936" t="str">
        <f>IF(AppleStock[[#This Row],[Day Change]]&gt;0,"UP","DOWN")</f>
        <v>UP</v>
      </c>
      <c r="L2936" s="2">
        <v>11</v>
      </c>
      <c r="Q2936" s="15"/>
    </row>
    <row r="2937" spans="1:17" x14ac:dyDescent="0.25">
      <c r="A2937" s="1">
        <v>40787</v>
      </c>
      <c r="B2937" s="3">
        <v>55.117142000000001</v>
      </c>
      <c r="C2937" s="3">
        <v>55.334285999999999</v>
      </c>
      <c r="D2937" s="3">
        <v>54.388573000000001</v>
      </c>
      <c r="E2937" s="3">
        <v>54.432858000000003</v>
      </c>
      <c r="F2937" s="3">
        <v>48.241427999999999</v>
      </c>
      <c r="G2937">
        <v>85931300</v>
      </c>
      <c r="H2937" t="str">
        <f>TEXT(AppleStock[[#This Row],[Date]],"dddd")</f>
        <v>Thursday</v>
      </c>
      <c r="I2937" t="str">
        <f>MID(AppleStock[[#This Row],[Day]],1,FIND("day",AppleStock[[#This Row],[Day]])-1)</f>
        <v>Thurs</v>
      </c>
      <c r="J2937" s="3">
        <f>AppleStock[[#This Row],[Open]]-AppleStock[[#This Row],[Close]]</f>
        <v>0.68428399999999812</v>
      </c>
      <c r="K2937" t="str">
        <f>IF(AppleStock[[#This Row],[Day Change]]&gt;0,"UP","DOWN")</f>
        <v>UP</v>
      </c>
      <c r="L2937" s="2">
        <v>11</v>
      </c>
      <c r="Q2937" s="15"/>
    </row>
    <row r="2938" spans="1:17" x14ac:dyDescent="0.25">
      <c r="A2938" s="1">
        <v>40788</v>
      </c>
      <c r="B2938" s="3">
        <v>53.534286000000002</v>
      </c>
      <c r="C2938" s="3">
        <v>54</v>
      </c>
      <c r="D2938" s="3">
        <v>53.118572</v>
      </c>
      <c r="E2938" s="3">
        <v>53.435715000000002</v>
      </c>
      <c r="F2938" s="3">
        <v>47.357708000000002</v>
      </c>
      <c r="G2938">
        <v>109734800</v>
      </c>
      <c r="H2938" t="str">
        <f>TEXT(AppleStock[[#This Row],[Date]],"dddd")</f>
        <v>Friday</v>
      </c>
      <c r="I2938" t="str">
        <f>MID(AppleStock[[#This Row],[Day]],1,FIND("day",AppleStock[[#This Row],[Day]])-1)</f>
        <v>Fri</v>
      </c>
      <c r="J2938" s="3">
        <f>AppleStock[[#This Row],[Open]]-AppleStock[[#This Row],[Close]]</f>
        <v>9.8570999999999742E-2</v>
      </c>
      <c r="K2938" t="str">
        <f>IF(AppleStock[[#This Row],[Day Change]]&gt;0,"UP","DOWN")</f>
        <v>UP</v>
      </c>
      <c r="L2938" s="2">
        <v>11</v>
      </c>
      <c r="Q2938" s="15"/>
    </row>
    <row r="2939" spans="1:17" x14ac:dyDescent="0.25">
      <c r="A2939" s="1">
        <v>40792</v>
      </c>
      <c r="B2939" s="3">
        <v>52.481430000000003</v>
      </c>
      <c r="C2939" s="3">
        <v>54.332858999999999</v>
      </c>
      <c r="D2939" s="3">
        <v>52.354286000000002</v>
      </c>
      <c r="E2939" s="3">
        <v>54.248573</v>
      </c>
      <c r="F2939" s="3">
        <v>48.078105999999998</v>
      </c>
      <c r="G2939">
        <v>127424500</v>
      </c>
      <c r="H2939" t="str">
        <f>TEXT(AppleStock[[#This Row],[Date]],"dddd")</f>
        <v>Tuesday</v>
      </c>
      <c r="I2939" t="str">
        <f>MID(AppleStock[[#This Row],[Day]],1,FIND("day",AppleStock[[#This Row],[Day]])-1)</f>
        <v>Tues</v>
      </c>
      <c r="J2939" s="3">
        <f>AppleStock[[#This Row],[Open]]-AppleStock[[#This Row],[Close]]</f>
        <v>-1.7671429999999972</v>
      </c>
      <c r="K2939" t="str">
        <f>IF(AppleStock[[#This Row],[Day Change]]&gt;0,"UP","DOWN")</f>
        <v>DOWN</v>
      </c>
      <c r="L2939" s="2">
        <v>11</v>
      </c>
      <c r="Q2939" s="15"/>
    </row>
    <row r="2940" spans="1:17" x14ac:dyDescent="0.25">
      <c r="A2940" s="1">
        <v>40793</v>
      </c>
      <c r="B2940" s="3">
        <v>55.080002</v>
      </c>
      <c r="C2940" s="3">
        <v>55.085712000000001</v>
      </c>
      <c r="D2940" s="3">
        <v>54.571429999999999</v>
      </c>
      <c r="E2940" s="3">
        <v>54.847141000000001</v>
      </c>
      <c r="F2940" s="3">
        <v>48.608597000000003</v>
      </c>
      <c r="G2940">
        <v>87644200</v>
      </c>
      <c r="H2940" t="str">
        <f>TEXT(AppleStock[[#This Row],[Date]],"dddd")</f>
        <v>Wednesday</v>
      </c>
      <c r="I2940" t="str">
        <f>MID(AppleStock[[#This Row],[Day]],1,FIND("day",AppleStock[[#This Row],[Day]])-1)</f>
        <v>Wednes</v>
      </c>
      <c r="J2940" s="3">
        <f>AppleStock[[#This Row],[Open]]-AppleStock[[#This Row],[Close]]</f>
        <v>0.23286099999999976</v>
      </c>
      <c r="K2940" t="str">
        <f>IF(AppleStock[[#This Row],[Day Change]]&gt;0,"UP","DOWN")</f>
        <v>UP</v>
      </c>
      <c r="L2940" s="2">
        <v>11</v>
      </c>
      <c r="Q2940" s="15"/>
    </row>
    <row r="2941" spans="1:17" x14ac:dyDescent="0.25">
      <c r="A2941" s="1">
        <v>40794</v>
      </c>
      <c r="B2941" s="3">
        <v>54.628571000000001</v>
      </c>
      <c r="C2941" s="3">
        <v>55.515712999999998</v>
      </c>
      <c r="D2941" s="3">
        <v>54.615715000000002</v>
      </c>
      <c r="E2941" s="3">
        <v>54.877144000000001</v>
      </c>
      <c r="F2941" s="3">
        <v>48.635188999999997</v>
      </c>
      <c r="G2941">
        <v>104039600</v>
      </c>
      <c r="H2941" t="str">
        <f>TEXT(AppleStock[[#This Row],[Date]],"dddd")</f>
        <v>Thursday</v>
      </c>
      <c r="I2941" t="str">
        <f>MID(AppleStock[[#This Row],[Day]],1,FIND("day",AppleStock[[#This Row],[Day]])-1)</f>
        <v>Thurs</v>
      </c>
      <c r="J2941" s="3">
        <f>AppleStock[[#This Row],[Open]]-AppleStock[[#This Row],[Close]]</f>
        <v>-0.24857300000000038</v>
      </c>
      <c r="K2941" t="str">
        <f>IF(AppleStock[[#This Row],[Day Change]]&gt;0,"UP","DOWN")</f>
        <v>DOWN</v>
      </c>
      <c r="L2941" s="2">
        <v>11</v>
      </c>
      <c r="Q2941" s="15"/>
    </row>
    <row r="2942" spans="1:17" x14ac:dyDescent="0.25">
      <c r="A2942" s="1">
        <v>40795</v>
      </c>
      <c r="B2942" s="3">
        <v>54.847141000000001</v>
      </c>
      <c r="C2942" s="3">
        <v>55.142856999999999</v>
      </c>
      <c r="D2942" s="3">
        <v>53.574286999999998</v>
      </c>
      <c r="E2942" s="3">
        <v>53.925713000000002</v>
      </c>
      <c r="F2942" s="3">
        <v>47.791972999999999</v>
      </c>
      <c r="G2942">
        <v>141203300</v>
      </c>
      <c r="H2942" t="str">
        <f>TEXT(AppleStock[[#This Row],[Date]],"dddd")</f>
        <v>Friday</v>
      </c>
      <c r="I2942" t="str">
        <f>MID(AppleStock[[#This Row],[Day]],1,FIND("day",AppleStock[[#This Row],[Day]])-1)</f>
        <v>Fri</v>
      </c>
      <c r="J2942" s="3">
        <f>AppleStock[[#This Row],[Open]]-AppleStock[[#This Row],[Close]]</f>
        <v>0.9214279999999988</v>
      </c>
      <c r="K2942" t="str">
        <f>IF(AppleStock[[#This Row],[Day Change]]&gt;0,"UP","DOWN")</f>
        <v>UP</v>
      </c>
      <c r="L2942" s="2">
        <v>11</v>
      </c>
      <c r="Q2942" s="15"/>
    </row>
    <row r="2943" spans="1:17" x14ac:dyDescent="0.25">
      <c r="A2943" s="1">
        <v>40798</v>
      </c>
      <c r="B2943" s="3">
        <v>53.285713000000001</v>
      </c>
      <c r="C2943" s="3">
        <v>54.411430000000003</v>
      </c>
      <c r="D2943" s="3">
        <v>53.128571000000001</v>
      </c>
      <c r="E2943" s="3">
        <v>54.277141999999998</v>
      </c>
      <c r="F2943" s="3">
        <v>48.103428000000001</v>
      </c>
      <c r="G2943">
        <v>116958100</v>
      </c>
      <c r="H2943" t="str">
        <f>TEXT(AppleStock[[#This Row],[Date]],"dddd")</f>
        <v>Monday</v>
      </c>
      <c r="I2943" t="str">
        <f>MID(AppleStock[[#This Row],[Day]],1,FIND("day",AppleStock[[#This Row],[Day]])-1)</f>
        <v>Mon</v>
      </c>
      <c r="J2943" s="3">
        <f>AppleStock[[#This Row],[Open]]-AppleStock[[#This Row],[Close]]</f>
        <v>-0.99142899999999656</v>
      </c>
      <c r="K2943" t="str">
        <f>IF(AppleStock[[#This Row],[Day Change]]&gt;0,"UP","DOWN")</f>
        <v>DOWN</v>
      </c>
      <c r="L2943" s="2">
        <v>11</v>
      </c>
      <c r="Q2943" s="15"/>
    </row>
    <row r="2944" spans="1:17" x14ac:dyDescent="0.25">
      <c r="A2944" s="1">
        <v>40799</v>
      </c>
      <c r="B2944" s="3">
        <v>54.591427000000003</v>
      </c>
      <c r="C2944" s="3">
        <v>55.172854999999998</v>
      </c>
      <c r="D2944" s="3">
        <v>54.321429999999999</v>
      </c>
      <c r="E2944" s="3">
        <v>54.945712999999998</v>
      </c>
      <c r="F2944" s="3">
        <v>48.695945999999999</v>
      </c>
      <c r="G2944">
        <v>110140100</v>
      </c>
      <c r="H2944" t="str">
        <f>TEXT(AppleStock[[#This Row],[Date]],"dddd")</f>
        <v>Tuesday</v>
      </c>
      <c r="I2944" t="str">
        <f>MID(AppleStock[[#This Row],[Day]],1,FIND("day",AppleStock[[#This Row],[Day]])-1)</f>
        <v>Tues</v>
      </c>
      <c r="J2944" s="3">
        <f>AppleStock[[#This Row],[Open]]-AppleStock[[#This Row],[Close]]</f>
        <v>-0.35428599999999477</v>
      </c>
      <c r="K2944" t="str">
        <f>IF(AppleStock[[#This Row],[Day Change]]&gt;0,"UP","DOWN")</f>
        <v>DOWN</v>
      </c>
      <c r="L2944" s="2">
        <v>11</v>
      </c>
      <c r="Q2944" s="15"/>
    </row>
    <row r="2945" spans="1:17" x14ac:dyDescent="0.25">
      <c r="A2945" s="1">
        <v>40800</v>
      </c>
      <c r="B2945" s="3">
        <v>55.28857</v>
      </c>
      <c r="C2945" s="3">
        <v>56.029998999999997</v>
      </c>
      <c r="D2945" s="3">
        <v>55.10857</v>
      </c>
      <c r="E2945" s="3">
        <v>55.614285000000002</v>
      </c>
      <c r="F2945" s="3">
        <v>49.288482999999999</v>
      </c>
      <c r="G2945">
        <v>133681100</v>
      </c>
      <c r="H2945" t="str">
        <f>TEXT(AppleStock[[#This Row],[Date]],"dddd")</f>
        <v>Wednesday</v>
      </c>
      <c r="I2945" t="str">
        <f>MID(AppleStock[[#This Row],[Day]],1,FIND("day",AppleStock[[#This Row],[Day]])-1)</f>
        <v>Wednes</v>
      </c>
      <c r="J2945" s="3">
        <f>AppleStock[[#This Row],[Open]]-AppleStock[[#This Row],[Close]]</f>
        <v>-0.32571500000000242</v>
      </c>
      <c r="K2945" t="str">
        <f>IF(AppleStock[[#This Row],[Day Change]]&gt;0,"UP","DOWN")</f>
        <v>DOWN</v>
      </c>
      <c r="L2945" s="2">
        <v>11</v>
      </c>
      <c r="Q2945" s="15"/>
    </row>
    <row r="2946" spans="1:17" x14ac:dyDescent="0.25">
      <c r="A2946" s="1">
        <v>40801</v>
      </c>
      <c r="B2946" s="3">
        <v>55.918571</v>
      </c>
      <c r="C2946" s="3">
        <v>56.237144000000001</v>
      </c>
      <c r="D2946" s="3">
        <v>55.700001</v>
      </c>
      <c r="E2946" s="3">
        <v>56.137141999999997</v>
      </c>
      <c r="F2946" s="3">
        <v>49.751865000000002</v>
      </c>
      <c r="G2946">
        <v>104454700</v>
      </c>
      <c r="H2946" t="str">
        <f>TEXT(AppleStock[[#This Row],[Date]],"dddd")</f>
        <v>Thursday</v>
      </c>
      <c r="I2946" t="str">
        <f>MID(AppleStock[[#This Row],[Day]],1,FIND("day",AppleStock[[#This Row],[Day]])-1)</f>
        <v>Thurs</v>
      </c>
      <c r="J2946" s="3">
        <f>AppleStock[[#This Row],[Open]]-AppleStock[[#This Row],[Close]]</f>
        <v>-0.21857099999999718</v>
      </c>
      <c r="K2946" t="str">
        <f>IF(AppleStock[[#This Row],[Day Change]]&gt;0,"UP","DOWN")</f>
        <v>DOWN</v>
      </c>
      <c r="L2946" s="2">
        <v>11</v>
      </c>
      <c r="Q2946" s="15"/>
    </row>
    <row r="2947" spans="1:17" x14ac:dyDescent="0.25">
      <c r="A2947" s="1">
        <v>40802</v>
      </c>
      <c r="B2947" s="3">
        <v>56.505713999999998</v>
      </c>
      <c r="C2947" s="3">
        <v>57.214286999999999</v>
      </c>
      <c r="D2947" s="3">
        <v>56.432858000000003</v>
      </c>
      <c r="E2947" s="3">
        <v>57.214286999999999</v>
      </c>
      <c r="F2947" s="3">
        <v>50.706490000000002</v>
      </c>
      <c r="G2947">
        <v>174628300</v>
      </c>
      <c r="H2947" t="str">
        <f>TEXT(AppleStock[[#This Row],[Date]],"dddd")</f>
        <v>Friday</v>
      </c>
      <c r="I2947" t="str">
        <f>MID(AppleStock[[#This Row],[Day]],1,FIND("day",AppleStock[[#This Row],[Day]])-1)</f>
        <v>Fri</v>
      </c>
      <c r="J2947" s="3">
        <f>AppleStock[[#This Row],[Open]]-AppleStock[[#This Row],[Close]]</f>
        <v>-0.70857300000000123</v>
      </c>
      <c r="K2947" t="str">
        <f>IF(AppleStock[[#This Row],[Day Change]]&gt;0,"UP","DOWN")</f>
        <v>DOWN</v>
      </c>
      <c r="L2947" s="2">
        <v>11</v>
      </c>
      <c r="Q2947" s="15"/>
    </row>
    <row r="2948" spans="1:17" x14ac:dyDescent="0.25">
      <c r="A2948" s="1">
        <v>40805</v>
      </c>
      <c r="B2948" s="3">
        <v>56.714286999999999</v>
      </c>
      <c r="C2948" s="3">
        <v>59.032856000000002</v>
      </c>
      <c r="D2948" s="3">
        <v>56.457141999999997</v>
      </c>
      <c r="E2948" s="3">
        <v>58.804287000000002</v>
      </c>
      <c r="F2948" s="3">
        <v>52.115642999999999</v>
      </c>
      <c r="G2948">
        <v>205965200</v>
      </c>
      <c r="H2948" t="str">
        <f>TEXT(AppleStock[[#This Row],[Date]],"dddd")</f>
        <v>Monday</v>
      </c>
      <c r="I2948" t="str">
        <f>MID(AppleStock[[#This Row],[Day]],1,FIND("day",AppleStock[[#This Row],[Day]])-1)</f>
        <v>Mon</v>
      </c>
      <c r="J2948" s="3">
        <f>AppleStock[[#This Row],[Open]]-AppleStock[[#This Row],[Close]]</f>
        <v>-2.0900000000000034</v>
      </c>
      <c r="K2948" t="str">
        <f>IF(AppleStock[[#This Row],[Day Change]]&gt;0,"UP","DOWN")</f>
        <v>DOWN</v>
      </c>
      <c r="L2948" s="2">
        <v>11</v>
      </c>
      <c r="Q2948" s="15"/>
    </row>
    <row r="2949" spans="1:17" x14ac:dyDescent="0.25">
      <c r="A2949" s="1">
        <v>40806</v>
      </c>
      <c r="B2949" s="3">
        <v>59.321429999999999</v>
      </c>
      <c r="C2949" s="3">
        <v>60.408572999999997</v>
      </c>
      <c r="D2949" s="3">
        <v>58.741427999999999</v>
      </c>
      <c r="E2949" s="3">
        <v>59.064284999999998</v>
      </c>
      <c r="F2949" s="3">
        <v>52.346057999999999</v>
      </c>
      <c r="G2949">
        <v>193938500</v>
      </c>
      <c r="H2949" t="str">
        <f>TEXT(AppleStock[[#This Row],[Date]],"dddd")</f>
        <v>Tuesday</v>
      </c>
      <c r="I2949" t="str">
        <f>MID(AppleStock[[#This Row],[Day]],1,FIND("day",AppleStock[[#This Row],[Day]])-1)</f>
        <v>Tues</v>
      </c>
      <c r="J2949" s="3">
        <f>AppleStock[[#This Row],[Open]]-AppleStock[[#This Row],[Close]]</f>
        <v>0.25714500000000129</v>
      </c>
      <c r="K2949" t="str">
        <f>IF(AppleStock[[#This Row],[Day Change]]&gt;0,"UP","DOWN")</f>
        <v>UP</v>
      </c>
      <c r="L2949" s="2">
        <v>11</v>
      </c>
      <c r="Q2949" s="15"/>
    </row>
    <row r="2950" spans="1:17" x14ac:dyDescent="0.25">
      <c r="A2950" s="1">
        <v>40807</v>
      </c>
      <c r="B2950" s="3">
        <v>59.948569999999997</v>
      </c>
      <c r="C2950" s="3">
        <v>60.227142000000001</v>
      </c>
      <c r="D2950" s="3">
        <v>58.857143000000001</v>
      </c>
      <c r="E2950" s="3">
        <v>58.877144000000001</v>
      </c>
      <c r="F2950" s="3">
        <v>52.180210000000002</v>
      </c>
      <c r="G2950">
        <v>151494000</v>
      </c>
      <c r="H2950" t="str">
        <f>TEXT(AppleStock[[#This Row],[Date]],"dddd")</f>
        <v>Wednesday</v>
      </c>
      <c r="I2950" t="str">
        <f>MID(AppleStock[[#This Row],[Day]],1,FIND("day",AppleStock[[#This Row],[Day]])-1)</f>
        <v>Wednes</v>
      </c>
      <c r="J2950" s="3">
        <f>AppleStock[[#This Row],[Open]]-AppleStock[[#This Row],[Close]]</f>
        <v>1.0714259999999953</v>
      </c>
      <c r="K2950" t="str">
        <f>IF(AppleStock[[#This Row],[Day Change]]&gt;0,"UP","DOWN")</f>
        <v>UP</v>
      </c>
      <c r="L2950" s="2">
        <v>11</v>
      </c>
      <c r="Q2950" s="15"/>
    </row>
    <row r="2951" spans="1:17" x14ac:dyDescent="0.25">
      <c r="A2951" s="1">
        <v>40808</v>
      </c>
      <c r="B2951" s="3">
        <v>57.290000999999997</v>
      </c>
      <c r="C2951" s="3">
        <v>58.545715000000001</v>
      </c>
      <c r="D2951" s="3">
        <v>56.671429000000003</v>
      </c>
      <c r="E2951" s="3">
        <v>57.402858999999999</v>
      </c>
      <c r="F2951" s="3">
        <v>50.873615000000001</v>
      </c>
      <c r="G2951">
        <v>242120200</v>
      </c>
      <c r="H2951" t="str">
        <f>TEXT(AppleStock[[#This Row],[Date]],"dddd")</f>
        <v>Thursday</v>
      </c>
      <c r="I2951" t="str">
        <f>MID(AppleStock[[#This Row],[Day]],1,FIND("day",AppleStock[[#This Row],[Day]])-1)</f>
        <v>Thurs</v>
      </c>
      <c r="J2951" s="3">
        <f>AppleStock[[#This Row],[Open]]-AppleStock[[#This Row],[Close]]</f>
        <v>-0.11285800000000279</v>
      </c>
      <c r="K2951" t="str">
        <f>IF(AppleStock[[#This Row],[Day Change]]&gt;0,"UP","DOWN")</f>
        <v>DOWN</v>
      </c>
      <c r="L2951" s="2">
        <v>11</v>
      </c>
      <c r="Q2951" s="15"/>
    </row>
    <row r="2952" spans="1:17" x14ac:dyDescent="0.25">
      <c r="A2952" s="1">
        <v>40809</v>
      </c>
      <c r="B2952" s="3">
        <v>57.182858000000003</v>
      </c>
      <c r="C2952" s="3">
        <v>58.105713000000002</v>
      </c>
      <c r="D2952" s="3">
        <v>57.121428999999999</v>
      </c>
      <c r="E2952" s="3">
        <v>57.757140999999997</v>
      </c>
      <c r="F2952" s="3">
        <v>51.187603000000003</v>
      </c>
      <c r="G2952">
        <v>136569300</v>
      </c>
      <c r="H2952" t="str">
        <f>TEXT(AppleStock[[#This Row],[Date]],"dddd")</f>
        <v>Friday</v>
      </c>
      <c r="I2952" t="str">
        <f>MID(AppleStock[[#This Row],[Day]],1,FIND("day",AppleStock[[#This Row],[Day]])-1)</f>
        <v>Fri</v>
      </c>
      <c r="J2952" s="3">
        <f>AppleStock[[#This Row],[Open]]-AppleStock[[#This Row],[Close]]</f>
        <v>-0.5742829999999941</v>
      </c>
      <c r="K2952" t="str">
        <f>IF(AppleStock[[#This Row],[Day Change]]&gt;0,"UP","DOWN")</f>
        <v>DOWN</v>
      </c>
      <c r="L2952" s="2">
        <v>11</v>
      </c>
      <c r="Q2952" s="15"/>
    </row>
    <row r="2953" spans="1:17" x14ac:dyDescent="0.25">
      <c r="A2953" s="1">
        <v>40812</v>
      </c>
      <c r="B2953" s="3">
        <v>57.122855999999999</v>
      </c>
      <c r="C2953" s="3">
        <v>57.71143</v>
      </c>
      <c r="D2953" s="3">
        <v>55.900002000000001</v>
      </c>
      <c r="E2953" s="3">
        <v>57.595714999999998</v>
      </c>
      <c r="F2953" s="3">
        <v>51.044528999999997</v>
      </c>
      <c r="G2953">
        <v>203219100</v>
      </c>
      <c r="H2953" t="str">
        <f>TEXT(AppleStock[[#This Row],[Date]],"dddd")</f>
        <v>Monday</v>
      </c>
      <c r="I2953" t="str">
        <f>MID(AppleStock[[#This Row],[Day]],1,FIND("day",AppleStock[[#This Row],[Day]])-1)</f>
        <v>Mon</v>
      </c>
      <c r="J2953" s="3">
        <f>AppleStock[[#This Row],[Open]]-AppleStock[[#This Row],[Close]]</f>
        <v>-0.4728589999999997</v>
      </c>
      <c r="K2953" t="str">
        <f>IF(AppleStock[[#This Row],[Day Change]]&gt;0,"UP","DOWN")</f>
        <v>DOWN</v>
      </c>
      <c r="L2953" s="2">
        <v>11</v>
      </c>
      <c r="Q2953" s="15"/>
    </row>
    <row r="2954" spans="1:17" x14ac:dyDescent="0.25">
      <c r="A2954" s="1">
        <v>40813</v>
      </c>
      <c r="B2954" s="3">
        <v>58.389999000000003</v>
      </c>
      <c r="C2954" s="3">
        <v>58.464286999999999</v>
      </c>
      <c r="D2954" s="3">
        <v>56.865715000000002</v>
      </c>
      <c r="E2954" s="3">
        <v>57.037143999999998</v>
      </c>
      <c r="F2954" s="3">
        <v>50.549492000000001</v>
      </c>
      <c r="G2954">
        <v>158124400</v>
      </c>
      <c r="H2954" t="str">
        <f>TEXT(AppleStock[[#This Row],[Date]],"dddd")</f>
        <v>Tuesday</v>
      </c>
      <c r="I2954" t="str">
        <f>MID(AppleStock[[#This Row],[Day]],1,FIND("day",AppleStock[[#This Row],[Day]])-1)</f>
        <v>Tues</v>
      </c>
      <c r="J2954" s="3">
        <f>AppleStock[[#This Row],[Open]]-AppleStock[[#This Row],[Close]]</f>
        <v>1.3528550000000052</v>
      </c>
      <c r="K2954" t="str">
        <f>IF(AppleStock[[#This Row],[Day Change]]&gt;0,"UP","DOWN")</f>
        <v>UP</v>
      </c>
      <c r="L2954" s="2">
        <v>11</v>
      </c>
      <c r="Q2954" s="15"/>
    </row>
    <row r="2955" spans="1:17" x14ac:dyDescent="0.25">
      <c r="A2955" s="1">
        <v>40814</v>
      </c>
      <c r="B2955" s="3">
        <v>57.169998</v>
      </c>
      <c r="C2955" s="3">
        <v>57.677143000000001</v>
      </c>
      <c r="D2955" s="3">
        <v>56.644286999999998</v>
      </c>
      <c r="E2955" s="3">
        <v>56.715713999999998</v>
      </c>
      <c r="F2955" s="3">
        <v>50.264628999999999</v>
      </c>
      <c r="G2955">
        <v>107409400</v>
      </c>
      <c r="H2955" t="str">
        <f>TEXT(AppleStock[[#This Row],[Date]],"dddd")</f>
        <v>Wednesday</v>
      </c>
      <c r="I2955" t="str">
        <f>MID(AppleStock[[#This Row],[Day]],1,FIND("day",AppleStock[[#This Row],[Day]])-1)</f>
        <v>Wednes</v>
      </c>
      <c r="J2955" s="3">
        <f>AppleStock[[#This Row],[Open]]-AppleStock[[#This Row],[Close]]</f>
        <v>0.45428400000000124</v>
      </c>
      <c r="K2955" t="str">
        <f>IF(AppleStock[[#This Row],[Day Change]]&gt;0,"UP","DOWN")</f>
        <v>UP</v>
      </c>
      <c r="L2955" s="2">
        <v>11</v>
      </c>
      <c r="Q2955" s="15"/>
    </row>
    <row r="2956" spans="1:17" x14ac:dyDescent="0.25">
      <c r="A2956" s="1">
        <v>40815</v>
      </c>
      <c r="B2956" s="3">
        <v>57.417141000000001</v>
      </c>
      <c r="C2956" s="3">
        <v>57.458571999999997</v>
      </c>
      <c r="D2956" s="3">
        <v>55.172854999999998</v>
      </c>
      <c r="E2956" s="3">
        <v>55.795715000000001</v>
      </c>
      <c r="F2956" s="3">
        <v>49.449268000000004</v>
      </c>
      <c r="G2956">
        <v>162771700</v>
      </c>
      <c r="H2956" t="str">
        <f>TEXT(AppleStock[[#This Row],[Date]],"dddd")</f>
        <v>Thursday</v>
      </c>
      <c r="I2956" t="str">
        <f>MID(AppleStock[[#This Row],[Day]],1,FIND("day",AppleStock[[#This Row],[Day]])-1)</f>
        <v>Thurs</v>
      </c>
      <c r="J2956" s="3">
        <f>AppleStock[[#This Row],[Open]]-AppleStock[[#This Row],[Close]]</f>
        <v>1.6214259999999996</v>
      </c>
      <c r="K2956" t="str">
        <f>IF(AppleStock[[#This Row],[Day Change]]&gt;0,"UP","DOWN")</f>
        <v>UP</v>
      </c>
      <c r="L2956" s="2">
        <v>11</v>
      </c>
      <c r="Q2956" s="15"/>
    </row>
    <row r="2957" spans="1:17" x14ac:dyDescent="0.25">
      <c r="A2957" s="1">
        <v>40816</v>
      </c>
      <c r="B2957" s="3">
        <v>55.302855999999998</v>
      </c>
      <c r="C2957" s="3">
        <v>55.555714000000002</v>
      </c>
      <c r="D2957" s="3">
        <v>54.454284999999999</v>
      </c>
      <c r="E2957" s="3">
        <v>54.474285000000002</v>
      </c>
      <c r="F2957" s="3">
        <v>48.278151999999999</v>
      </c>
      <c r="G2957">
        <v>136910200</v>
      </c>
      <c r="H2957" t="str">
        <f>TEXT(AppleStock[[#This Row],[Date]],"dddd")</f>
        <v>Friday</v>
      </c>
      <c r="I2957" t="str">
        <f>MID(AppleStock[[#This Row],[Day]],1,FIND("day",AppleStock[[#This Row],[Day]])-1)</f>
        <v>Fri</v>
      </c>
      <c r="J2957" s="3">
        <f>AppleStock[[#This Row],[Open]]-AppleStock[[#This Row],[Close]]</f>
        <v>0.82857099999999662</v>
      </c>
      <c r="K2957" t="str">
        <f>IF(AppleStock[[#This Row],[Day Change]]&gt;0,"UP","DOWN")</f>
        <v>UP</v>
      </c>
      <c r="L2957" s="2">
        <v>11</v>
      </c>
      <c r="Q2957" s="15"/>
    </row>
    <row r="2958" spans="1:17" x14ac:dyDescent="0.25">
      <c r="A2958" s="1">
        <v>40819</v>
      </c>
      <c r="B2958" s="3">
        <v>54.338569999999997</v>
      </c>
      <c r="C2958" s="3">
        <v>54.662857000000002</v>
      </c>
      <c r="D2958" s="3">
        <v>53.310001</v>
      </c>
      <c r="E2958" s="3">
        <v>53.514285999999998</v>
      </c>
      <c r="F2958" s="3">
        <v>47.427345000000003</v>
      </c>
      <c r="G2958">
        <v>167274800</v>
      </c>
      <c r="H2958" t="str">
        <f>TEXT(AppleStock[[#This Row],[Date]],"dddd")</f>
        <v>Monday</v>
      </c>
      <c r="I2958" t="str">
        <f>MID(AppleStock[[#This Row],[Day]],1,FIND("day",AppleStock[[#This Row],[Day]])-1)</f>
        <v>Mon</v>
      </c>
      <c r="J2958" s="3">
        <f>AppleStock[[#This Row],[Open]]-AppleStock[[#This Row],[Close]]</f>
        <v>0.82428399999999868</v>
      </c>
      <c r="K2958" t="str">
        <f>IF(AppleStock[[#This Row],[Day Change]]&gt;0,"UP","DOWN")</f>
        <v>UP</v>
      </c>
      <c r="L2958" s="2">
        <v>11</v>
      </c>
      <c r="Q2958" s="15"/>
    </row>
    <row r="2959" spans="1:17" x14ac:dyDescent="0.25">
      <c r="A2959" s="1">
        <v>40820</v>
      </c>
      <c r="B2959" s="3">
        <v>53.509998000000003</v>
      </c>
      <c r="C2959" s="3">
        <v>54.542858000000003</v>
      </c>
      <c r="D2959" s="3">
        <v>50.605713000000002</v>
      </c>
      <c r="E2959" s="3">
        <v>53.214286999999999</v>
      </c>
      <c r="F2959" s="3">
        <v>47.161465</v>
      </c>
      <c r="G2959">
        <v>308419300</v>
      </c>
      <c r="H2959" t="str">
        <f>TEXT(AppleStock[[#This Row],[Date]],"dddd")</f>
        <v>Tuesday</v>
      </c>
      <c r="I2959" t="str">
        <f>MID(AppleStock[[#This Row],[Day]],1,FIND("day",AppleStock[[#This Row],[Day]])-1)</f>
        <v>Tues</v>
      </c>
      <c r="J2959" s="3">
        <f>AppleStock[[#This Row],[Open]]-AppleStock[[#This Row],[Close]]</f>
        <v>0.29571100000000428</v>
      </c>
      <c r="K2959" t="str">
        <f>IF(AppleStock[[#This Row],[Day Change]]&gt;0,"UP","DOWN")</f>
        <v>UP</v>
      </c>
      <c r="L2959" s="2">
        <v>11</v>
      </c>
      <c r="Q2959" s="15"/>
    </row>
    <row r="2960" spans="1:17" x14ac:dyDescent="0.25">
      <c r="A2960" s="1">
        <v>40821</v>
      </c>
      <c r="B2960" s="3">
        <v>52.551430000000003</v>
      </c>
      <c r="C2960" s="3">
        <v>54.259998000000003</v>
      </c>
      <c r="D2960" s="3">
        <v>51.471428000000003</v>
      </c>
      <c r="E2960" s="3">
        <v>54.035713000000001</v>
      </c>
      <c r="F2960" s="3">
        <v>47.889465000000001</v>
      </c>
      <c r="G2960">
        <v>196617400</v>
      </c>
      <c r="H2960" t="str">
        <f>TEXT(AppleStock[[#This Row],[Date]],"dddd")</f>
        <v>Wednesday</v>
      </c>
      <c r="I2960" t="str">
        <f>MID(AppleStock[[#This Row],[Day]],1,FIND("day",AppleStock[[#This Row],[Day]])-1)</f>
        <v>Wednes</v>
      </c>
      <c r="J2960" s="3">
        <f>AppleStock[[#This Row],[Open]]-AppleStock[[#This Row],[Close]]</f>
        <v>-1.4842829999999978</v>
      </c>
      <c r="K2960" t="str">
        <f>IF(AppleStock[[#This Row],[Day Change]]&gt;0,"UP","DOWN")</f>
        <v>DOWN</v>
      </c>
      <c r="L2960" s="2">
        <v>11</v>
      </c>
      <c r="Q2960" s="15"/>
    </row>
    <row r="2961" spans="1:17" x14ac:dyDescent="0.25">
      <c r="A2961" s="1">
        <v>40822</v>
      </c>
      <c r="B2961" s="3">
        <v>53.332858999999999</v>
      </c>
      <c r="C2961" s="3">
        <v>54.968570999999997</v>
      </c>
      <c r="D2961" s="3">
        <v>53.114285000000002</v>
      </c>
      <c r="E2961" s="3">
        <v>53.91</v>
      </c>
      <c r="F2961" s="3">
        <v>47.778041999999999</v>
      </c>
      <c r="G2961">
        <v>203145600</v>
      </c>
      <c r="H2961" t="str">
        <f>TEXT(AppleStock[[#This Row],[Date]],"dddd")</f>
        <v>Thursday</v>
      </c>
      <c r="I2961" t="str">
        <f>MID(AppleStock[[#This Row],[Day]],1,FIND("day",AppleStock[[#This Row],[Day]])-1)</f>
        <v>Thurs</v>
      </c>
      <c r="J2961" s="3">
        <f>AppleStock[[#This Row],[Open]]-AppleStock[[#This Row],[Close]]</f>
        <v>-0.57714099999999746</v>
      </c>
      <c r="K2961" t="str">
        <f>IF(AppleStock[[#This Row],[Day Change]]&gt;0,"UP","DOWN")</f>
        <v>DOWN</v>
      </c>
      <c r="L2961" s="2">
        <v>11</v>
      </c>
      <c r="Q2961" s="15"/>
    </row>
    <row r="2962" spans="1:17" x14ac:dyDescent="0.25">
      <c r="A2962" s="1">
        <v>40823</v>
      </c>
      <c r="B2962" s="3">
        <v>53.682858000000003</v>
      </c>
      <c r="C2962" s="3">
        <v>53.962856000000002</v>
      </c>
      <c r="D2962" s="3">
        <v>52.64143</v>
      </c>
      <c r="E2962" s="3">
        <v>52.828570999999997</v>
      </c>
      <c r="F2962" s="3">
        <v>46.819629999999997</v>
      </c>
      <c r="G2962">
        <v>133864500</v>
      </c>
      <c r="H2962" t="str">
        <f>TEXT(AppleStock[[#This Row],[Date]],"dddd")</f>
        <v>Friday</v>
      </c>
      <c r="I2962" t="str">
        <f>MID(AppleStock[[#This Row],[Day]],1,FIND("day",AppleStock[[#This Row],[Day]])-1)</f>
        <v>Fri</v>
      </c>
      <c r="J2962" s="3">
        <f>AppleStock[[#This Row],[Open]]-AppleStock[[#This Row],[Close]]</f>
        <v>0.85428700000000646</v>
      </c>
      <c r="K2962" t="str">
        <f>IF(AppleStock[[#This Row],[Day Change]]&gt;0,"UP","DOWN")</f>
        <v>UP</v>
      </c>
      <c r="L2962" s="2">
        <v>11</v>
      </c>
      <c r="Q2962" s="15"/>
    </row>
    <row r="2963" spans="1:17" x14ac:dyDescent="0.25">
      <c r="A2963" s="1">
        <v>40826</v>
      </c>
      <c r="B2963" s="3">
        <v>54.155715999999998</v>
      </c>
      <c r="C2963" s="3">
        <v>55.544285000000002</v>
      </c>
      <c r="D2963" s="3">
        <v>54.029998999999997</v>
      </c>
      <c r="E2963" s="3">
        <v>55.544285000000002</v>
      </c>
      <c r="F2963" s="3">
        <v>49.226444000000001</v>
      </c>
      <c r="G2963">
        <v>110628700</v>
      </c>
      <c r="H2963" t="str">
        <f>TEXT(AppleStock[[#This Row],[Date]],"dddd")</f>
        <v>Monday</v>
      </c>
      <c r="I2963" t="str">
        <f>MID(AppleStock[[#This Row],[Day]],1,FIND("day",AppleStock[[#This Row],[Day]])-1)</f>
        <v>Mon</v>
      </c>
      <c r="J2963" s="3">
        <f>AppleStock[[#This Row],[Open]]-AppleStock[[#This Row],[Close]]</f>
        <v>-1.3885690000000039</v>
      </c>
      <c r="K2963" t="str">
        <f>IF(AppleStock[[#This Row],[Day Change]]&gt;0,"UP","DOWN")</f>
        <v>DOWN</v>
      </c>
      <c r="L2963" s="2">
        <v>11</v>
      </c>
      <c r="Q2963" s="15"/>
    </row>
    <row r="2964" spans="1:17" x14ac:dyDescent="0.25">
      <c r="A2964" s="1">
        <v>40827</v>
      </c>
      <c r="B2964" s="3">
        <v>56.081429</v>
      </c>
      <c r="C2964" s="3">
        <v>57.597141000000001</v>
      </c>
      <c r="D2964" s="3">
        <v>55.928570000000001</v>
      </c>
      <c r="E2964" s="3">
        <v>57.184283999999998</v>
      </c>
      <c r="F2964" s="3">
        <v>50.679909000000002</v>
      </c>
      <c r="G2964">
        <v>151421900</v>
      </c>
      <c r="H2964" t="str">
        <f>TEXT(AppleStock[[#This Row],[Date]],"dddd")</f>
        <v>Tuesday</v>
      </c>
      <c r="I2964" t="str">
        <f>MID(AppleStock[[#This Row],[Day]],1,FIND("day",AppleStock[[#This Row],[Day]])-1)</f>
        <v>Tues</v>
      </c>
      <c r="J2964" s="3">
        <f>AppleStock[[#This Row],[Open]]-AppleStock[[#This Row],[Close]]</f>
        <v>-1.1028549999999981</v>
      </c>
      <c r="K2964" t="str">
        <f>IF(AppleStock[[#This Row],[Day Change]]&gt;0,"UP","DOWN")</f>
        <v>DOWN</v>
      </c>
      <c r="L2964" s="2">
        <v>11</v>
      </c>
      <c r="Q2964" s="15"/>
    </row>
    <row r="2965" spans="1:17" x14ac:dyDescent="0.25">
      <c r="A2965" s="1">
        <v>40828</v>
      </c>
      <c r="B2965" s="3">
        <v>58.191428999999999</v>
      </c>
      <c r="C2965" s="3">
        <v>58.464286999999999</v>
      </c>
      <c r="D2965" s="3">
        <v>57.162857000000002</v>
      </c>
      <c r="E2965" s="3">
        <v>57.455714999999998</v>
      </c>
      <c r="F2965" s="3">
        <v>50.920459999999999</v>
      </c>
      <c r="G2965">
        <v>155571500</v>
      </c>
      <c r="H2965" t="str">
        <f>TEXT(AppleStock[[#This Row],[Date]],"dddd")</f>
        <v>Wednesday</v>
      </c>
      <c r="I2965" t="str">
        <f>MID(AppleStock[[#This Row],[Day]],1,FIND("day",AppleStock[[#This Row],[Day]])-1)</f>
        <v>Wednes</v>
      </c>
      <c r="J2965" s="3">
        <f>AppleStock[[#This Row],[Open]]-AppleStock[[#This Row],[Close]]</f>
        <v>0.73571400000000153</v>
      </c>
      <c r="K2965" t="str">
        <f>IF(AppleStock[[#This Row],[Day Change]]&gt;0,"UP","DOWN")</f>
        <v>UP</v>
      </c>
      <c r="L2965" s="2">
        <v>11</v>
      </c>
      <c r="Q2965" s="15"/>
    </row>
    <row r="2966" spans="1:17" x14ac:dyDescent="0.25">
      <c r="A2966" s="1">
        <v>40829</v>
      </c>
      <c r="B2966" s="3">
        <v>57.854286000000002</v>
      </c>
      <c r="C2966" s="3">
        <v>58.347141000000001</v>
      </c>
      <c r="D2966" s="3">
        <v>57.549999</v>
      </c>
      <c r="E2966" s="3">
        <v>58.347141000000001</v>
      </c>
      <c r="F2966" s="3">
        <v>51.710484000000001</v>
      </c>
      <c r="G2966">
        <v>106546300</v>
      </c>
      <c r="H2966" t="str">
        <f>TEXT(AppleStock[[#This Row],[Date]],"dddd")</f>
        <v>Thursday</v>
      </c>
      <c r="I2966" t="str">
        <f>MID(AppleStock[[#This Row],[Day]],1,FIND("day",AppleStock[[#This Row],[Day]])-1)</f>
        <v>Thurs</v>
      </c>
      <c r="J2966" s="3">
        <f>AppleStock[[#This Row],[Open]]-AppleStock[[#This Row],[Close]]</f>
        <v>-0.49285499999999871</v>
      </c>
      <c r="K2966" t="str">
        <f>IF(AppleStock[[#This Row],[Day Change]]&gt;0,"UP","DOWN")</f>
        <v>DOWN</v>
      </c>
      <c r="L2966" s="2">
        <v>11</v>
      </c>
      <c r="Q2966" s="15"/>
    </row>
    <row r="2967" spans="1:17" x14ac:dyDescent="0.25">
      <c r="A2967" s="1">
        <v>40830</v>
      </c>
      <c r="B2967" s="3">
        <v>59.547142000000001</v>
      </c>
      <c r="C2967" s="3">
        <v>60.285713000000001</v>
      </c>
      <c r="D2967" s="3">
        <v>59.324286999999998</v>
      </c>
      <c r="E2967" s="3">
        <v>60.285713000000001</v>
      </c>
      <c r="F2967" s="3">
        <v>53.428570000000001</v>
      </c>
      <c r="G2967">
        <v>143341800</v>
      </c>
      <c r="H2967" t="str">
        <f>TEXT(AppleStock[[#This Row],[Date]],"dddd")</f>
        <v>Friday</v>
      </c>
      <c r="I2967" t="str">
        <f>MID(AppleStock[[#This Row],[Day]],1,FIND("day",AppleStock[[#This Row],[Day]])-1)</f>
        <v>Fri</v>
      </c>
      <c r="J2967" s="3">
        <f>AppleStock[[#This Row],[Open]]-AppleStock[[#This Row],[Close]]</f>
        <v>-0.73857100000000031</v>
      </c>
      <c r="K2967" t="str">
        <f>IF(AppleStock[[#This Row],[Day Change]]&gt;0,"UP","DOWN")</f>
        <v>DOWN</v>
      </c>
      <c r="L2967" s="2">
        <v>11</v>
      </c>
      <c r="Q2967" s="15"/>
    </row>
    <row r="2968" spans="1:17" x14ac:dyDescent="0.25">
      <c r="A2968" s="1">
        <v>40833</v>
      </c>
      <c r="B2968" s="3">
        <v>60.248573</v>
      </c>
      <c r="C2968" s="3">
        <v>60.957141999999997</v>
      </c>
      <c r="D2968" s="3">
        <v>59.419998</v>
      </c>
      <c r="E2968" s="3">
        <v>59.998573</v>
      </c>
      <c r="F2968" s="3">
        <v>53.174087999999998</v>
      </c>
      <c r="G2968">
        <v>171511200</v>
      </c>
      <c r="H2968" t="str">
        <f>TEXT(AppleStock[[#This Row],[Date]],"dddd")</f>
        <v>Monday</v>
      </c>
      <c r="I2968" t="str">
        <f>MID(AppleStock[[#This Row],[Day]],1,FIND("day",AppleStock[[#This Row],[Day]])-1)</f>
        <v>Mon</v>
      </c>
      <c r="J2968" s="3">
        <f>AppleStock[[#This Row],[Open]]-AppleStock[[#This Row],[Close]]</f>
        <v>0.25</v>
      </c>
      <c r="K2968" t="str">
        <f>IF(AppleStock[[#This Row],[Day Change]]&gt;0,"UP","DOWN")</f>
        <v>UP</v>
      </c>
      <c r="L2968" s="2">
        <v>11</v>
      </c>
      <c r="Q2968" s="15"/>
    </row>
    <row r="2969" spans="1:17" x14ac:dyDescent="0.25">
      <c r="A2969" s="1">
        <v>40834</v>
      </c>
      <c r="B2969" s="3">
        <v>60.251427</v>
      </c>
      <c r="C2969" s="3">
        <v>60.687140999999997</v>
      </c>
      <c r="D2969" s="3">
        <v>59.427143000000001</v>
      </c>
      <c r="E2969" s="3">
        <v>60.32</v>
      </c>
      <c r="F2969" s="3">
        <v>53.458953999999999</v>
      </c>
      <c r="G2969">
        <v>220400600</v>
      </c>
      <c r="H2969" t="str">
        <f>TEXT(AppleStock[[#This Row],[Date]],"dddd")</f>
        <v>Tuesday</v>
      </c>
      <c r="I2969" t="str">
        <f>MID(AppleStock[[#This Row],[Day]],1,FIND("day",AppleStock[[#This Row],[Day]])-1)</f>
        <v>Tues</v>
      </c>
      <c r="J2969" s="3">
        <f>AppleStock[[#This Row],[Open]]-AppleStock[[#This Row],[Close]]</f>
        <v>-6.8573000000000661E-2</v>
      </c>
      <c r="K2969" t="str">
        <f>IF(AppleStock[[#This Row],[Day Change]]&gt;0,"UP","DOWN")</f>
        <v>DOWN</v>
      </c>
      <c r="L2969" s="2">
        <v>11</v>
      </c>
      <c r="Q2969" s="15"/>
    </row>
    <row r="2970" spans="1:17" x14ac:dyDescent="0.25">
      <c r="A2970" s="1">
        <v>40835</v>
      </c>
      <c r="B2970" s="3">
        <v>57.335712000000001</v>
      </c>
      <c r="C2970" s="3">
        <v>58.345714999999998</v>
      </c>
      <c r="D2970" s="3">
        <v>56.828570999999997</v>
      </c>
      <c r="E2970" s="3">
        <v>56.945712999999998</v>
      </c>
      <c r="F2970" s="3">
        <v>50.468474999999998</v>
      </c>
      <c r="G2970">
        <v>276014900</v>
      </c>
      <c r="H2970" t="str">
        <f>TEXT(AppleStock[[#This Row],[Date]],"dddd")</f>
        <v>Wednesday</v>
      </c>
      <c r="I2970" t="str">
        <f>MID(AppleStock[[#This Row],[Day]],1,FIND("day",AppleStock[[#This Row],[Day]])-1)</f>
        <v>Wednes</v>
      </c>
      <c r="J2970" s="3">
        <f>AppleStock[[#This Row],[Open]]-AppleStock[[#This Row],[Close]]</f>
        <v>0.38999900000000309</v>
      </c>
      <c r="K2970" t="str">
        <f>IF(AppleStock[[#This Row],[Day Change]]&gt;0,"UP","DOWN")</f>
        <v>UP</v>
      </c>
      <c r="L2970" s="2">
        <v>11</v>
      </c>
      <c r="Q2970" s="15"/>
    </row>
    <row r="2971" spans="1:17" x14ac:dyDescent="0.25">
      <c r="A2971" s="1">
        <v>40836</v>
      </c>
      <c r="B2971" s="3">
        <v>57.142856999999999</v>
      </c>
      <c r="C2971" s="3">
        <v>57.192855999999999</v>
      </c>
      <c r="D2971" s="3">
        <v>56.315716000000002</v>
      </c>
      <c r="E2971" s="3">
        <v>56.472858000000002</v>
      </c>
      <c r="F2971" s="3">
        <v>50.049393000000002</v>
      </c>
      <c r="G2971">
        <v>137317600</v>
      </c>
      <c r="H2971" t="str">
        <f>TEXT(AppleStock[[#This Row],[Date]],"dddd")</f>
        <v>Thursday</v>
      </c>
      <c r="I2971" t="str">
        <f>MID(AppleStock[[#This Row],[Day]],1,FIND("day",AppleStock[[#This Row],[Day]])-1)</f>
        <v>Thurs</v>
      </c>
      <c r="J2971" s="3">
        <f>AppleStock[[#This Row],[Open]]-AppleStock[[#This Row],[Close]]</f>
        <v>0.66999899999999712</v>
      </c>
      <c r="K2971" t="str">
        <f>IF(AppleStock[[#This Row],[Day Change]]&gt;0,"UP","DOWN")</f>
        <v>UP</v>
      </c>
      <c r="L2971" s="2">
        <v>11</v>
      </c>
      <c r="Q2971" s="15"/>
    </row>
    <row r="2972" spans="1:17" x14ac:dyDescent="0.25">
      <c r="A2972" s="1">
        <v>40837</v>
      </c>
      <c r="B2972" s="3">
        <v>56.871428999999999</v>
      </c>
      <c r="C2972" s="3">
        <v>57.02</v>
      </c>
      <c r="D2972" s="3">
        <v>55.821429999999999</v>
      </c>
      <c r="E2972" s="3">
        <v>56.124287000000002</v>
      </c>
      <c r="F2972" s="3">
        <v>49.740475000000004</v>
      </c>
      <c r="G2972">
        <v>155311100</v>
      </c>
      <c r="H2972" t="str">
        <f>TEXT(AppleStock[[#This Row],[Date]],"dddd")</f>
        <v>Friday</v>
      </c>
      <c r="I2972" t="str">
        <f>MID(AppleStock[[#This Row],[Day]],1,FIND("day",AppleStock[[#This Row],[Day]])-1)</f>
        <v>Fri</v>
      </c>
      <c r="J2972" s="3">
        <f>AppleStock[[#This Row],[Open]]-AppleStock[[#This Row],[Close]]</f>
        <v>0.74714199999999664</v>
      </c>
      <c r="K2972" t="str">
        <f>IF(AppleStock[[#This Row],[Day Change]]&gt;0,"UP","DOWN")</f>
        <v>UP</v>
      </c>
      <c r="L2972" s="2">
        <v>11</v>
      </c>
      <c r="Q2972" s="15"/>
    </row>
    <row r="2973" spans="1:17" x14ac:dyDescent="0.25">
      <c r="A2973" s="1">
        <v>40840</v>
      </c>
      <c r="B2973" s="3">
        <v>56.597141000000001</v>
      </c>
      <c r="C2973" s="3">
        <v>58.071429999999999</v>
      </c>
      <c r="D2973" s="3">
        <v>56.485714000000002</v>
      </c>
      <c r="E2973" s="3">
        <v>57.967143999999998</v>
      </c>
      <c r="F2973" s="3">
        <v>51.373711</v>
      </c>
      <c r="G2973">
        <v>125534500</v>
      </c>
      <c r="H2973" t="str">
        <f>TEXT(AppleStock[[#This Row],[Date]],"dddd")</f>
        <v>Monday</v>
      </c>
      <c r="I2973" t="str">
        <f>MID(AppleStock[[#This Row],[Day]],1,FIND("day",AppleStock[[#This Row],[Day]])-1)</f>
        <v>Mon</v>
      </c>
      <c r="J2973" s="3">
        <f>AppleStock[[#This Row],[Open]]-AppleStock[[#This Row],[Close]]</f>
        <v>-1.370002999999997</v>
      </c>
      <c r="K2973" t="str">
        <f>IF(AppleStock[[#This Row],[Day Change]]&gt;0,"UP","DOWN")</f>
        <v>DOWN</v>
      </c>
      <c r="L2973" s="2">
        <v>11</v>
      </c>
      <c r="Q2973" s="15"/>
    </row>
    <row r="2974" spans="1:17" x14ac:dyDescent="0.25">
      <c r="A2974" s="1">
        <v>40841</v>
      </c>
      <c r="B2974" s="3">
        <v>57.861426999999999</v>
      </c>
      <c r="C2974" s="3">
        <v>58.078570999999997</v>
      </c>
      <c r="D2974" s="3">
        <v>56.768569999999997</v>
      </c>
      <c r="E2974" s="3">
        <v>56.824286999999998</v>
      </c>
      <c r="F2974" s="3">
        <v>50.360855000000001</v>
      </c>
      <c r="G2974">
        <v>107606800</v>
      </c>
      <c r="H2974" t="str">
        <f>TEXT(AppleStock[[#This Row],[Date]],"dddd")</f>
        <v>Tuesday</v>
      </c>
      <c r="I2974" t="str">
        <f>MID(AppleStock[[#This Row],[Day]],1,FIND("day",AppleStock[[#This Row],[Day]])-1)</f>
        <v>Tues</v>
      </c>
      <c r="J2974" s="3">
        <f>AppleStock[[#This Row],[Open]]-AppleStock[[#This Row],[Close]]</f>
        <v>1.0371400000000008</v>
      </c>
      <c r="K2974" t="str">
        <f>IF(AppleStock[[#This Row],[Day Change]]&gt;0,"UP","DOWN")</f>
        <v>UP</v>
      </c>
      <c r="L2974" s="2">
        <v>11</v>
      </c>
      <c r="Q2974" s="15"/>
    </row>
    <row r="2975" spans="1:17" x14ac:dyDescent="0.25">
      <c r="A2975" s="1">
        <v>40842</v>
      </c>
      <c r="B2975" s="3">
        <v>57.394286999999998</v>
      </c>
      <c r="C2975" s="3">
        <v>57.507140999999997</v>
      </c>
      <c r="D2975" s="3">
        <v>56.164287999999999</v>
      </c>
      <c r="E2975" s="3">
        <v>57.228572999999997</v>
      </c>
      <c r="F2975" s="3">
        <v>50.719154000000003</v>
      </c>
      <c r="G2975">
        <v>114076200</v>
      </c>
      <c r="H2975" t="str">
        <f>TEXT(AppleStock[[#This Row],[Date]],"dddd")</f>
        <v>Wednesday</v>
      </c>
      <c r="I2975" t="str">
        <f>MID(AppleStock[[#This Row],[Day]],1,FIND("day",AppleStock[[#This Row],[Day]])-1)</f>
        <v>Wednes</v>
      </c>
      <c r="J2975" s="3">
        <f>AppleStock[[#This Row],[Open]]-AppleStock[[#This Row],[Close]]</f>
        <v>0.16571400000000125</v>
      </c>
      <c r="K2975" t="str">
        <f>IF(AppleStock[[#This Row],[Day Change]]&gt;0,"UP","DOWN")</f>
        <v>UP</v>
      </c>
      <c r="L2975" s="2">
        <v>11</v>
      </c>
      <c r="Q2975" s="15"/>
    </row>
    <row r="2976" spans="1:17" x14ac:dyDescent="0.25">
      <c r="A2976" s="1">
        <v>40843</v>
      </c>
      <c r="B2976" s="3">
        <v>58.222858000000002</v>
      </c>
      <c r="C2976" s="3">
        <v>58.428570000000001</v>
      </c>
      <c r="D2976" s="3">
        <v>57.412857000000002</v>
      </c>
      <c r="E2976" s="3">
        <v>57.812859000000003</v>
      </c>
      <c r="F2976" s="3">
        <v>51.236977000000003</v>
      </c>
      <c r="G2976">
        <v>123666200</v>
      </c>
      <c r="H2976" t="str">
        <f>TEXT(AppleStock[[#This Row],[Date]],"dddd")</f>
        <v>Thursday</v>
      </c>
      <c r="I2976" t="str">
        <f>MID(AppleStock[[#This Row],[Day]],1,FIND("day",AppleStock[[#This Row],[Day]])-1)</f>
        <v>Thurs</v>
      </c>
      <c r="J2976" s="3">
        <f>AppleStock[[#This Row],[Open]]-AppleStock[[#This Row],[Close]]</f>
        <v>0.40999899999999911</v>
      </c>
      <c r="K2976" t="str">
        <f>IF(AppleStock[[#This Row],[Day Change]]&gt;0,"UP","DOWN")</f>
        <v>UP</v>
      </c>
      <c r="L2976" s="2">
        <v>11</v>
      </c>
      <c r="Q2976" s="15"/>
    </row>
    <row r="2977" spans="1:17" x14ac:dyDescent="0.25">
      <c r="A2977" s="1">
        <v>40844</v>
      </c>
      <c r="B2977" s="3">
        <v>57.571429999999999</v>
      </c>
      <c r="C2977" s="3">
        <v>58.049999</v>
      </c>
      <c r="D2977" s="3">
        <v>57.501427</v>
      </c>
      <c r="E2977" s="3">
        <v>57.849997999999999</v>
      </c>
      <c r="F2977" s="3">
        <v>51.269900999999997</v>
      </c>
      <c r="G2977">
        <v>80710700</v>
      </c>
      <c r="H2977" t="str">
        <f>TEXT(AppleStock[[#This Row],[Date]],"dddd")</f>
        <v>Friday</v>
      </c>
      <c r="I2977" t="str">
        <f>MID(AppleStock[[#This Row],[Day]],1,FIND("day",AppleStock[[#This Row],[Day]])-1)</f>
        <v>Fri</v>
      </c>
      <c r="J2977" s="3">
        <f>AppleStock[[#This Row],[Open]]-AppleStock[[#This Row],[Close]]</f>
        <v>-0.27856799999999993</v>
      </c>
      <c r="K2977" t="str">
        <f>IF(AppleStock[[#This Row],[Day Change]]&gt;0,"UP","DOWN")</f>
        <v>DOWN</v>
      </c>
      <c r="L2977" s="2">
        <v>11</v>
      </c>
      <c r="Q2977" s="15"/>
    </row>
    <row r="2978" spans="1:17" x14ac:dyDescent="0.25">
      <c r="A2978" s="1">
        <v>40847</v>
      </c>
      <c r="B2978" s="3">
        <v>57.488571</v>
      </c>
      <c r="C2978" s="3">
        <v>58.475715999999998</v>
      </c>
      <c r="D2978" s="3">
        <v>57.292858000000003</v>
      </c>
      <c r="E2978" s="3">
        <v>57.825713999999998</v>
      </c>
      <c r="F2978" s="3">
        <v>51.248379</v>
      </c>
      <c r="G2978">
        <v>96375300</v>
      </c>
      <c r="H2978" t="str">
        <f>TEXT(AppleStock[[#This Row],[Date]],"dddd")</f>
        <v>Monday</v>
      </c>
      <c r="I2978" t="str">
        <f>MID(AppleStock[[#This Row],[Day]],1,FIND("day",AppleStock[[#This Row],[Day]])-1)</f>
        <v>Mon</v>
      </c>
      <c r="J2978" s="3">
        <f>AppleStock[[#This Row],[Open]]-AppleStock[[#This Row],[Close]]</f>
        <v>-0.33714299999999753</v>
      </c>
      <c r="K2978" t="str">
        <f>IF(AppleStock[[#This Row],[Day Change]]&gt;0,"UP","DOWN")</f>
        <v>DOWN</v>
      </c>
      <c r="L2978" s="2">
        <v>11</v>
      </c>
      <c r="Q2978" s="15"/>
    </row>
    <row r="2979" spans="1:17" x14ac:dyDescent="0.25">
      <c r="A2979" s="1">
        <v>40848</v>
      </c>
      <c r="B2979" s="3">
        <v>56.772857999999999</v>
      </c>
      <c r="C2979" s="3">
        <v>57.071429999999999</v>
      </c>
      <c r="D2979" s="3">
        <v>56.174286000000002</v>
      </c>
      <c r="E2979" s="3">
        <v>56.644286999999998</v>
      </c>
      <c r="F2979" s="3">
        <v>50.201321</v>
      </c>
      <c r="G2979">
        <v>132947500</v>
      </c>
      <c r="H2979" t="str">
        <f>TEXT(AppleStock[[#This Row],[Date]],"dddd")</f>
        <v>Tuesday</v>
      </c>
      <c r="I2979" t="str">
        <f>MID(AppleStock[[#This Row],[Day]],1,FIND("day",AppleStock[[#This Row],[Day]])-1)</f>
        <v>Tues</v>
      </c>
      <c r="J2979" s="3">
        <f>AppleStock[[#This Row],[Open]]-AppleStock[[#This Row],[Close]]</f>
        <v>0.12857100000000088</v>
      </c>
      <c r="K2979" t="str">
        <f>IF(AppleStock[[#This Row],[Day Change]]&gt;0,"UP","DOWN")</f>
        <v>UP</v>
      </c>
      <c r="L2979" s="2">
        <v>11</v>
      </c>
      <c r="Q2979" s="15"/>
    </row>
    <row r="2980" spans="1:17" x14ac:dyDescent="0.25">
      <c r="A2980" s="1">
        <v>40849</v>
      </c>
      <c r="B2980" s="3">
        <v>57.155715999999998</v>
      </c>
      <c r="C2980" s="3">
        <v>57.205714999999998</v>
      </c>
      <c r="D2980" s="3">
        <v>56.444285999999998</v>
      </c>
      <c r="E2980" s="3">
        <v>56.772857999999999</v>
      </c>
      <c r="F2980" s="3">
        <v>50.315272999999998</v>
      </c>
      <c r="G2980">
        <v>81837700</v>
      </c>
      <c r="H2980" t="str">
        <f>TEXT(AppleStock[[#This Row],[Date]],"dddd")</f>
        <v>Wednesday</v>
      </c>
      <c r="I2980" t="str">
        <f>MID(AppleStock[[#This Row],[Day]],1,FIND("day",AppleStock[[#This Row],[Day]])-1)</f>
        <v>Wednes</v>
      </c>
      <c r="J2980" s="3">
        <f>AppleStock[[#This Row],[Open]]-AppleStock[[#This Row],[Close]]</f>
        <v>0.38285799999999881</v>
      </c>
      <c r="K2980" t="str">
        <f>IF(AppleStock[[#This Row],[Day Change]]&gt;0,"UP","DOWN")</f>
        <v>UP</v>
      </c>
      <c r="L2980" s="2">
        <v>11</v>
      </c>
      <c r="Q2980" s="15"/>
    </row>
    <row r="2981" spans="1:17" x14ac:dyDescent="0.25">
      <c r="A2981" s="1">
        <v>40850</v>
      </c>
      <c r="B2981" s="3">
        <v>57.009998000000003</v>
      </c>
      <c r="C2981" s="3">
        <v>57.628571000000001</v>
      </c>
      <c r="D2981" s="3">
        <v>56.48</v>
      </c>
      <c r="E2981" s="3">
        <v>57.581429</v>
      </c>
      <c r="F2981" s="3">
        <v>51.031863999999999</v>
      </c>
      <c r="G2981">
        <v>110346600</v>
      </c>
      <c r="H2981" t="str">
        <f>TEXT(AppleStock[[#This Row],[Date]],"dddd")</f>
        <v>Thursday</v>
      </c>
      <c r="I2981" t="str">
        <f>MID(AppleStock[[#This Row],[Day]],1,FIND("day",AppleStock[[#This Row],[Day]])-1)</f>
        <v>Thurs</v>
      </c>
      <c r="J2981" s="3">
        <f>AppleStock[[#This Row],[Open]]-AppleStock[[#This Row],[Close]]</f>
        <v>-0.57143099999999691</v>
      </c>
      <c r="K2981" t="str">
        <f>IF(AppleStock[[#This Row],[Day Change]]&gt;0,"UP","DOWN")</f>
        <v>DOWN</v>
      </c>
      <c r="L2981" s="2">
        <v>11</v>
      </c>
      <c r="Q2981" s="15"/>
    </row>
    <row r="2982" spans="1:17" x14ac:dyDescent="0.25">
      <c r="A2982" s="1">
        <v>40851</v>
      </c>
      <c r="B2982" s="3">
        <v>57.432858000000003</v>
      </c>
      <c r="C2982" s="3">
        <v>57.634284999999998</v>
      </c>
      <c r="D2982" s="3">
        <v>57.022857999999999</v>
      </c>
      <c r="E2982" s="3">
        <v>57.177143000000001</v>
      </c>
      <c r="F2982" s="3">
        <v>50.673569000000001</v>
      </c>
      <c r="G2982">
        <v>75557300</v>
      </c>
      <c r="H2982" t="str">
        <f>TEXT(AppleStock[[#This Row],[Date]],"dddd")</f>
        <v>Friday</v>
      </c>
      <c r="I2982" t="str">
        <f>MID(AppleStock[[#This Row],[Day]],1,FIND("day",AppleStock[[#This Row],[Day]])-1)</f>
        <v>Fri</v>
      </c>
      <c r="J2982" s="3">
        <f>AppleStock[[#This Row],[Open]]-AppleStock[[#This Row],[Close]]</f>
        <v>0.25571500000000214</v>
      </c>
      <c r="K2982" t="str">
        <f>IF(AppleStock[[#This Row],[Day Change]]&gt;0,"UP","DOWN")</f>
        <v>UP</v>
      </c>
      <c r="L2982" s="2">
        <v>11</v>
      </c>
      <c r="Q2982" s="15"/>
    </row>
    <row r="2983" spans="1:17" x14ac:dyDescent="0.25">
      <c r="A2983" s="1">
        <v>40854</v>
      </c>
      <c r="B2983" s="3">
        <v>57.130001</v>
      </c>
      <c r="C2983" s="3">
        <v>57.142856999999999</v>
      </c>
      <c r="D2983" s="3">
        <v>56.59</v>
      </c>
      <c r="E2983" s="3">
        <v>57.104286000000002</v>
      </c>
      <c r="F2983" s="3">
        <v>50.608997000000002</v>
      </c>
      <c r="G2983">
        <v>67568900</v>
      </c>
      <c r="H2983" t="str">
        <f>TEXT(AppleStock[[#This Row],[Date]],"dddd")</f>
        <v>Monday</v>
      </c>
      <c r="I2983" t="str">
        <f>MID(AppleStock[[#This Row],[Day]],1,FIND("day",AppleStock[[#This Row],[Day]])-1)</f>
        <v>Mon</v>
      </c>
      <c r="J2983" s="3">
        <f>AppleStock[[#This Row],[Open]]-AppleStock[[#This Row],[Close]]</f>
        <v>2.5714999999998156E-2</v>
      </c>
      <c r="K2983" t="str">
        <f>IF(AppleStock[[#This Row],[Day Change]]&gt;0,"UP","DOWN")</f>
        <v>UP</v>
      </c>
      <c r="L2983" s="2">
        <v>11</v>
      </c>
      <c r="Q2983" s="15"/>
    </row>
    <row r="2984" spans="1:17" x14ac:dyDescent="0.25">
      <c r="A2984" s="1">
        <v>40855</v>
      </c>
      <c r="B2984" s="3">
        <v>57.458571999999997</v>
      </c>
      <c r="C2984" s="3">
        <v>58.285713000000001</v>
      </c>
      <c r="D2984" s="3">
        <v>57.365715000000002</v>
      </c>
      <c r="E2984" s="3">
        <v>58.032856000000002</v>
      </c>
      <c r="F2984" s="3">
        <v>51.431950000000001</v>
      </c>
      <c r="G2984">
        <v>100110500</v>
      </c>
      <c r="H2984" t="str">
        <f>TEXT(AppleStock[[#This Row],[Date]],"dddd")</f>
        <v>Tuesday</v>
      </c>
      <c r="I2984" t="str">
        <f>MID(AppleStock[[#This Row],[Day]],1,FIND("day",AppleStock[[#This Row],[Day]])-1)</f>
        <v>Tues</v>
      </c>
      <c r="J2984" s="3">
        <f>AppleStock[[#This Row],[Open]]-AppleStock[[#This Row],[Close]]</f>
        <v>-0.57428400000000579</v>
      </c>
      <c r="K2984" t="str">
        <f>IF(AppleStock[[#This Row],[Day Change]]&gt;0,"UP","DOWN")</f>
        <v>DOWN</v>
      </c>
      <c r="L2984" s="2">
        <v>11</v>
      </c>
      <c r="Q2984" s="15"/>
    </row>
    <row r="2985" spans="1:17" x14ac:dyDescent="0.25">
      <c r="A2985" s="1">
        <v>40856</v>
      </c>
      <c r="B2985" s="3">
        <v>56.709999000000003</v>
      </c>
      <c r="C2985" s="3">
        <v>57.27</v>
      </c>
      <c r="D2985" s="3">
        <v>56.318573000000001</v>
      </c>
      <c r="E2985" s="3">
        <v>56.468570999999997</v>
      </c>
      <c r="F2985" s="3">
        <v>50.045600999999998</v>
      </c>
      <c r="G2985">
        <v>139671000</v>
      </c>
      <c r="H2985" t="str">
        <f>TEXT(AppleStock[[#This Row],[Date]],"dddd")</f>
        <v>Wednesday</v>
      </c>
      <c r="I2985" t="str">
        <f>MID(AppleStock[[#This Row],[Day]],1,FIND("day",AppleStock[[#This Row],[Day]])-1)</f>
        <v>Wednes</v>
      </c>
      <c r="J2985" s="3">
        <f>AppleStock[[#This Row],[Open]]-AppleStock[[#This Row],[Close]]</f>
        <v>0.24142800000000619</v>
      </c>
      <c r="K2985" t="str">
        <f>IF(AppleStock[[#This Row],[Day Change]]&gt;0,"UP","DOWN")</f>
        <v>UP</v>
      </c>
      <c r="L2985" s="2">
        <v>11</v>
      </c>
      <c r="Q2985" s="15"/>
    </row>
    <row r="2986" spans="1:17" x14ac:dyDescent="0.25">
      <c r="A2986" s="1">
        <v>40857</v>
      </c>
      <c r="B2986" s="3">
        <v>56.718570999999997</v>
      </c>
      <c r="C2986" s="3">
        <v>56.744286000000002</v>
      </c>
      <c r="D2986" s="3">
        <v>54.592857000000002</v>
      </c>
      <c r="E2986" s="3">
        <v>55.031429000000003</v>
      </c>
      <c r="F2986" s="3">
        <v>48.771918999999997</v>
      </c>
      <c r="G2986">
        <v>186188100</v>
      </c>
      <c r="H2986" t="str">
        <f>TEXT(AppleStock[[#This Row],[Date]],"dddd")</f>
        <v>Thursday</v>
      </c>
      <c r="I2986" t="str">
        <f>MID(AppleStock[[#This Row],[Day]],1,FIND("day",AppleStock[[#This Row],[Day]])-1)</f>
        <v>Thurs</v>
      </c>
      <c r="J2986" s="3">
        <f>AppleStock[[#This Row],[Open]]-AppleStock[[#This Row],[Close]]</f>
        <v>1.6871419999999944</v>
      </c>
      <c r="K2986" t="str">
        <f>IF(AppleStock[[#This Row],[Day Change]]&gt;0,"UP","DOWN")</f>
        <v>UP</v>
      </c>
      <c r="L2986" s="2">
        <v>11</v>
      </c>
      <c r="Q2986" s="15"/>
    </row>
    <row r="2987" spans="1:17" x14ac:dyDescent="0.25">
      <c r="A2987" s="1">
        <v>40858</v>
      </c>
      <c r="B2987" s="3">
        <v>55.23</v>
      </c>
      <c r="C2987" s="3">
        <v>55.528571999999997</v>
      </c>
      <c r="D2987" s="3">
        <v>54.322856999999999</v>
      </c>
      <c r="E2987" s="3">
        <v>54.945712999999998</v>
      </c>
      <c r="F2987" s="3">
        <v>48.695945999999999</v>
      </c>
      <c r="G2987">
        <v>163446500</v>
      </c>
      <c r="H2987" t="str">
        <f>TEXT(AppleStock[[#This Row],[Date]],"dddd")</f>
        <v>Friday</v>
      </c>
      <c r="I2987" t="str">
        <f>MID(AppleStock[[#This Row],[Day]],1,FIND("day",AppleStock[[#This Row],[Day]])-1)</f>
        <v>Fri</v>
      </c>
      <c r="J2987" s="3">
        <f>AppleStock[[#This Row],[Open]]-AppleStock[[#This Row],[Close]]</f>
        <v>0.28428699999999907</v>
      </c>
      <c r="K2987" t="str">
        <f>IF(AppleStock[[#This Row],[Day Change]]&gt;0,"UP","DOWN")</f>
        <v>UP</v>
      </c>
      <c r="L2987" s="2">
        <v>11</v>
      </c>
      <c r="Q2987" s="15"/>
    </row>
    <row r="2988" spans="1:17" x14ac:dyDescent="0.25">
      <c r="A2988" s="1">
        <v>40861</v>
      </c>
      <c r="B2988" s="3">
        <v>54.78857</v>
      </c>
      <c r="C2988" s="3">
        <v>55.035713000000001</v>
      </c>
      <c r="D2988" s="3">
        <v>54.028571999999997</v>
      </c>
      <c r="E2988" s="3">
        <v>54.18</v>
      </c>
      <c r="F2988" s="3">
        <v>48.017341999999999</v>
      </c>
      <c r="G2988">
        <v>108226300</v>
      </c>
      <c r="H2988" t="str">
        <f>TEXT(AppleStock[[#This Row],[Date]],"dddd")</f>
        <v>Monday</v>
      </c>
      <c r="I2988" t="str">
        <f>MID(AppleStock[[#This Row],[Day]],1,FIND("day",AppleStock[[#This Row],[Day]])-1)</f>
        <v>Mon</v>
      </c>
      <c r="J2988" s="3">
        <f>AppleStock[[#This Row],[Open]]-AppleStock[[#This Row],[Close]]</f>
        <v>0.60857000000000028</v>
      </c>
      <c r="K2988" t="str">
        <f>IF(AppleStock[[#This Row],[Day Change]]&gt;0,"UP","DOWN")</f>
        <v>UP</v>
      </c>
      <c r="L2988" s="2">
        <v>11</v>
      </c>
      <c r="Q2988" s="15"/>
    </row>
    <row r="2989" spans="1:17" x14ac:dyDescent="0.25">
      <c r="A2989" s="1">
        <v>40862</v>
      </c>
      <c r="B2989" s="3">
        <v>54.400002000000001</v>
      </c>
      <c r="C2989" s="3">
        <v>55.642856999999999</v>
      </c>
      <c r="D2989" s="3">
        <v>54.207141999999997</v>
      </c>
      <c r="E2989" s="3">
        <v>55.547142000000001</v>
      </c>
      <c r="F2989" s="3">
        <v>49.228962000000003</v>
      </c>
      <c r="G2989">
        <v>107702700</v>
      </c>
      <c r="H2989" t="str">
        <f>TEXT(AppleStock[[#This Row],[Date]],"dddd")</f>
        <v>Tuesday</v>
      </c>
      <c r="I2989" t="str">
        <f>MID(AppleStock[[#This Row],[Day]],1,FIND("day",AppleStock[[#This Row],[Day]])-1)</f>
        <v>Tues</v>
      </c>
      <c r="J2989" s="3">
        <f>AppleStock[[#This Row],[Open]]-AppleStock[[#This Row],[Close]]</f>
        <v>-1.1471400000000003</v>
      </c>
      <c r="K2989" t="str">
        <f>IF(AppleStock[[#This Row],[Day Change]]&gt;0,"UP","DOWN")</f>
        <v>DOWN</v>
      </c>
      <c r="L2989" s="2">
        <v>11</v>
      </c>
      <c r="Q2989" s="15"/>
    </row>
    <row r="2990" spans="1:17" x14ac:dyDescent="0.25">
      <c r="A2990" s="1">
        <v>40863</v>
      </c>
      <c r="B2990" s="3">
        <v>55.607143000000001</v>
      </c>
      <c r="C2990" s="3">
        <v>55.877144000000001</v>
      </c>
      <c r="D2990" s="3">
        <v>54.902858999999999</v>
      </c>
      <c r="E2990" s="3">
        <v>54.967143999999998</v>
      </c>
      <c r="F2990" s="3">
        <v>48.714947000000002</v>
      </c>
      <c r="G2990">
        <v>87302600</v>
      </c>
      <c r="H2990" t="str">
        <f>TEXT(AppleStock[[#This Row],[Date]],"dddd")</f>
        <v>Wednesday</v>
      </c>
      <c r="I2990" t="str">
        <f>MID(AppleStock[[#This Row],[Day]],1,FIND("day",AppleStock[[#This Row],[Day]])-1)</f>
        <v>Wednes</v>
      </c>
      <c r="J2990" s="3">
        <f>AppleStock[[#This Row],[Open]]-AppleStock[[#This Row],[Close]]</f>
        <v>0.63999900000000309</v>
      </c>
      <c r="K2990" t="str">
        <f>IF(AppleStock[[#This Row],[Day Change]]&gt;0,"UP","DOWN")</f>
        <v>UP</v>
      </c>
      <c r="L2990" s="2">
        <v>11</v>
      </c>
      <c r="Q2990" s="15"/>
    </row>
    <row r="2991" spans="1:17" x14ac:dyDescent="0.25">
      <c r="A2991" s="1">
        <v>40864</v>
      </c>
      <c r="B2991" s="3">
        <v>54.854286000000002</v>
      </c>
      <c r="C2991" s="3">
        <v>54.939999</v>
      </c>
      <c r="D2991" s="3">
        <v>53.642856999999999</v>
      </c>
      <c r="E2991" s="3">
        <v>53.915714000000001</v>
      </c>
      <c r="F2991" s="3">
        <v>47.783123000000003</v>
      </c>
      <c r="G2991">
        <v>119975100</v>
      </c>
      <c r="H2991" t="str">
        <f>TEXT(AppleStock[[#This Row],[Date]],"dddd")</f>
        <v>Thursday</v>
      </c>
      <c r="I2991" t="str">
        <f>MID(AppleStock[[#This Row],[Day]],1,FIND("day",AppleStock[[#This Row],[Day]])-1)</f>
        <v>Thurs</v>
      </c>
      <c r="J2991" s="3">
        <f>AppleStock[[#This Row],[Open]]-AppleStock[[#This Row],[Close]]</f>
        <v>0.93857200000000063</v>
      </c>
      <c r="K2991" t="str">
        <f>IF(AppleStock[[#This Row],[Day Change]]&gt;0,"UP","DOWN")</f>
        <v>UP</v>
      </c>
      <c r="L2991" s="2">
        <v>11</v>
      </c>
      <c r="Q2991" s="15"/>
    </row>
    <row r="2992" spans="1:17" x14ac:dyDescent="0.25">
      <c r="A2992" s="1">
        <v>40865</v>
      </c>
      <c r="B2992" s="3">
        <v>54.131428</v>
      </c>
      <c r="C2992" s="3">
        <v>54.284286000000002</v>
      </c>
      <c r="D2992" s="3">
        <v>53.554287000000002</v>
      </c>
      <c r="E2992" s="3">
        <v>53.562859000000003</v>
      </c>
      <c r="F2992" s="3">
        <v>47.470387000000002</v>
      </c>
      <c r="G2992">
        <v>92984500</v>
      </c>
      <c r="H2992" t="str">
        <f>TEXT(AppleStock[[#This Row],[Date]],"dddd")</f>
        <v>Friday</v>
      </c>
      <c r="I2992" t="str">
        <f>MID(AppleStock[[#This Row],[Day]],1,FIND("day",AppleStock[[#This Row],[Day]])-1)</f>
        <v>Fri</v>
      </c>
      <c r="J2992" s="3">
        <f>AppleStock[[#This Row],[Open]]-AppleStock[[#This Row],[Close]]</f>
        <v>0.56856899999999655</v>
      </c>
      <c r="K2992" t="str">
        <f>IF(AppleStock[[#This Row],[Day Change]]&gt;0,"UP","DOWN")</f>
        <v>UP</v>
      </c>
      <c r="L2992" s="2">
        <v>11</v>
      </c>
      <c r="Q2992" s="15"/>
    </row>
    <row r="2993" spans="1:17" x14ac:dyDescent="0.25">
      <c r="A2993" s="1">
        <v>40868</v>
      </c>
      <c r="B2993" s="3">
        <v>52.914287999999999</v>
      </c>
      <c r="C2993" s="3">
        <v>53.097141000000001</v>
      </c>
      <c r="D2993" s="3">
        <v>52.272857999999999</v>
      </c>
      <c r="E2993" s="3">
        <v>52.715713999999998</v>
      </c>
      <c r="F2993" s="3">
        <v>46.719611999999998</v>
      </c>
      <c r="G2993">
        <v>111995100</v>
      </c>
      <c r="H2993" t="str">
        <f>TEXT(AppleStock[[#This Row],[Date]],"dddd")</f>
        <v>Monday</v>
      </c>
      <c r="I2993" t="str">
        <f>MID(AppleStock[[#This Row],[Day]],1,FIND("day",AppleStock[[#This Row],[Day]])-1)</f>
        <v>Mon</v>
      </c>
      <c r="J2993" s="3">
        <f>AppleStock[[#This Row],[Open]]-AppleStock[[#This Row],[Close]]</f>
        <v>0.19857400000000069</v>
      </c>
      <c r="K2993" t="str">
        <f>IF(AppleStock[[#This Row],[Day Change]]&gt;0,"UP","DOWN")</f>
        <v>UP</v>
      </c>
      <c r="L2993" s="2">
        <v>11</v>
      </c>
      <c r="Q2993" s="15"/>
    </row>
    <row r="2994" spans="1:17" x14ac:dyDescent="0.25">
      <c r="A2994" s="1">
        <v>40869</v>
      </c>
      <c r="B2994" s="3">
        <v>53.002856999999999</v>
      </c>
      <c r="C2994" s="3">
        <v>53.990001999999997</v>
      </c>
      <c r="D2994" s="3">
        <v>52.991427999999999</v>
      </c>
      <c r="E2994" s="3">
        <v>53.787143999999998</v>
      </c>
      <c r="F2994" s="3">
        <v>47.669173999999998</v>
      </c>
      <c r="G2994">
        <v>102255300</v>
      </c>
      <c r="H2994" t="str">
        <f>TEXT(AppleStock[[#This Row],[Date]],"dddd")</f>
        <v>Tuesday</v>
      </c>
      <c r="I2994" t="str">
        <f>MID(AppleStock[[#This Row],[Day]],1,FIND("day",AppleStock[[#This Row],[Day]])-1)</f>
        <v>Tues</v>
      </c>
      <c r="J2994" s="3">
        <f>AppleStock[[#This Row],[Open]]-AppleStock[[#This Row],[Close]]</f>
        <v>-0.78428699999999907</v>
      </c>
      <c r="K2994" t="str">
        <f>IF(AppleStock[[#This Row],[Day Change]]&gt;0,"UP","DOWN")</f>
        <v>DOWN</v>
      </c>
      <c r="L2994" s="2">
        <v>11</v>
      </c>
      <c r="Q2994" s="15"/>
    </row>
    <row r="2995" spans="1:17" x14ac:dyDescent="0.25">
      <c r="A2995" s="1">
        <v>40870</v>
      </c>
      <c r="B2995" s="3">
        <v>53.501427</v>
      </c>
      <c r="C2995" s="3">
        <v>53.691428999999999</v>
      </c>
      <c r="D2995" s="3">
        <v>52.411430000000003</v>
      </c>
      <c r="E2995" s="3">
        <v>52.427143000000001</v>
      </c>
      <c r="F2995" s="3">
        <v>46.463867</v>
      </c>
      <c r="G2995">
        <v>107067800</v>
      </c>
      <c r="H2995" t="str">
        <f>TEXT(AppleStock[[#This Row],[Date]],"dddd")</f>
        <v>Wednesday</v>
      </c>
      <c r="I2995" t="str">
        <f>MID(AppleStock[[#This Row],[Day]],1,FIND("day",AppleStock[[#This Row],[Day]])-1)</f>
        <v>Wednes</v>
      </c>
      <c r="J2995" s="3">
        <f>AppleStock[[#This Row],[Open]]-AppleStock[[#This Row],[Close]]</f>
        <v>1.0742839999999987</v>
      </c>
      <c r="K2995" t="str">
        <f>IF(AppleStock[[#This Row],[Day Change]]&gt;0,"UP","DOWN")</f>
        <v>UP</v>
      </c>
      <c r="L2995" s="2">
        <v>11</v>
      </c>
      <c r="Q2995" s="15"/>
    </row>
    <row r="2996" spans="1:17" x14ac:dyDescent="0.25">
      <c r="A2996" s="1">
        <v>40872</v>
      </c>
      <c r="B2996" s="3">
        <v>52.631428</v>
      </c>
      <c r="C2996" s="3">
        <v>53.021427000000003</v>
      </c>
      <c r="D2996" s="3">
        <v>51.902858999999999</v>
      </c>
      <c r="E2996" s="3">
        <v>51.938572000000001</v>
      </c>
      <c r="F2996" s="3">
        <v>46.030861000000002</v>
      </c>
      <c r="G2996">
        <v>63690200</v>
      </c>
      <c r="H2996" t="str">
        <f>TEXT(AppleStock[[#This Row],[Date]],"dddd")</f>
        <v>Friday</v>
      </c>
      <c r="I2996" t="str">
        <f>MID(AppleStock[[#This Row],[Day]],1,FIND("day",AppleStock[[#This Row],[Day]])-1)</f>
        <v>Fri</v>
      </c>
      <c r="J2996" s="3">
        <f>AppleStock[[#This Row],[Open]]-AppleStock[[#This Row],[Close]]</f>
        <v>0.69285599999999903</v>
      </c>
      <c r="K2996" t="str">
        <f>IF(AppleStock[[#This Row],[Day Change]]&gt;0,"UP","DOWN")</f>
        <v>UP</v>
      </c>
      <c r="L2996" s="2">
        <v>11</v>
      </c>
      <c r="Q2996" s="15"/>
    </row>
    <row r="2997" spans="1:17" x14ac:dyDescent="0.25">
      <c r="A2997" s="1">
        <v>40875</v>
      </c>
      <c r="B2997" s="3">
        <v>53.192855999999999</v>
      </c>
      <c r="C2997" s="3">
        <v>53.817141999999997</v>
      </c>
      <c r="D2997" s="3">
        <v>52.904285000000002</v>
      </c>
      <c r="E2997" s="3">
        <v>53.731430000000003</v>
      </c>
      <c r="F2997" s="3">
        <v>47.619796999999998</v>
      </c>
      <c r="G2997">
        <v>86603300</v>
      </c>
      <c r="H2997" t="str">
        <f>TEXT(AppleStock[[#This Row],[Date]],"dddd")</f>
        <v>Monday</v>
      </c>
      <c r="I2997" t="str">
        <f>MID(AppleStock[[#This Row],[Day]],1,FIND("day",AppleStock[[#This Row],[Day]])-1)</f>
        <v>Mon</v>
      </c>
      <c r="J2997" s="3">
        <f>AppleStock[[#This Row],[Open]]-AppleStock[[#This Row],[Close]]</f>
        <v>-0.53857400000000411</v>
      </c>
      <c r="K2997" t="str">
        <f>IF(AppleStock[[#This Row],[Day Change]]&gt;0,"UP","DOWN")</f>
        <v>DOWN</v>
      </c>
      <c r="L2997" s="2">
        <v>11</v>
      </c>
      <c r="Q2997" s="15"/>
    </row>
    <row r="2998" spans="1:17" x14ac:dyDescent="0.25">
      <c r="A2998" s="1">
        <v>40876</v>
      </c>
      <c r="B2998" s="3">
        <v>53.691428999999999</v>
      </c>
      <c r="C2998" s="3">
        <v>54.118572</v>
      </c>
      <c r="D2998" s="3">
        <v>52.885714999999998</v>
      </c>
      <c r="E2998" s="3">
        <v>53.314284999999998</v>
      </c>
      <c r="F2998" s="3">
        <v>47.250095000000002</v>
      </c>
      <c r="G2998">
        <v>93963800</v>
      </c>
      <c r="H2998" t="str">
        <f>TEXT(AppleStock[[#This Row],[Date]],"dddd")</f>
        <v>Tuesday</v>
      </c>
      <c r="I2998" t="str">
        <f>MID(AppleStock[[#This Row],[Day]],1,FIND("day",AppleStock[[#This Row],[Day]])-1)</f>
        <v>Tues</v>
      </c>
      <c r="J2998" s="3">
        <f>AppleStock[[#This Row],[Open]]-AppleStock[[#This Row],[Close]]</f>
        <v>0.37714400000000126</v>
      </c>
      <c r="K2998" t="str">
        <f>IF(AppleStock[[#This Row],[Day Change]]&gt;0,"UP","DOWN")</f>
        <v>UP</v>
      </c>
      <c r="L2998" s="2">
        <v>11</v>
      </c>
      <c r="Q2998" s="15"/>
    </row>
    <row r="2999" spans="1:17" x14ac:dyDescent="0.25">
      <c r="A2999" s="1">
        <v>40877</v>
      </c>
      <c r="B2999" s="3">
        <v>54.470001000000003</v>
      </c>
      <c r="C2999" s="3">
        <v>54.611426999999999</v>
      </c>
      <c r="D2999" s="3">
        <v>54.042858000000003</v>
      </c>
      <c r="E2999" s="3">
        <v>54.599997999999999</v>
      </c>
      <c r="F2999" s="3">
        <v>48.389564999999997</v>
      </c>
      <c r="G2999">
        <v>101484600</v>
      </c>
      <c r="H2999" t="str">
        <f>TEXT(AppleStock[[#This Row],[Date]],"dddd")</f>
        <v>Wednesday</v>
      </c>
      <c r="I2999" t="str">
        <f>MID(AppleStock[[#This Row],[Day]],1,FIND("day",AppleStock[[#This Row],[Day]])-1)</f>
        <v>Wednes</v>
      </c>
      <c r="J2999" s="3">
        <f>AppleStock[[#This Row],[Open]]-AppleStock[[#This Row],[Close]]</f>
        <v>-0.12999699999999592</v>
      </c>
      <c r="K2999" t="str">
        <f>IF(AppleStock[[#This Row],[Day Change]]&gt;0,"UP","DOWN")</f>
        <v>DOWN</v>
      </c>
      <c r="L2999" s="2">
        <v>11</v>
      </c>
      <c r="Q2999" s="15"/>
    </row>
    <row r="3000" spans="1:17" x14ac:dyDescent="0.25">
      <c r="A3000" s="1">
        <v>40878</v>
      </c>
      <c r="B3000" s="3">
        <v>54.648570999999997</v>
      </c>
      <c r="C3000" s="3">
        <v>55.571429999999999</v>
      </c>
      <c r="D3000" s="3">
        <v>54.392856999999999</v>
      </c>
      <c r="E3000" s="3">
        <v>55.418571</v>
      </c>
      <c r="F3000" s="3">
        <v>49.115017000000002</v>
      </c>
      <c r="G3000">
        <v>96795300</v>
      </c>
      <c r="H3000" t="str">
        <f>TEXT(AppleStock[[#This Row],[Date]],"dddd")</f>
        <v>Thursday</v>
      </c>
      <c r="I3000" t="str">
        <f>MID(AppleStock[[#This Row],[Day]],1,FIND("day",AppleStock[[#This Row],[Day]])-1)</f>
        <v>Thurs</v>
      </c>
      <c r="J3000" s="3">
        <f>AppleStock[[#This Row],[Open]]-AppleStock[[#This Row],[Close]]</f>
        <v>-0.77000000000000313</v>
      </c>
      <c r="K3000" t="str">
        <f>IF(AppleStock[[#This Row],[Day Change]]&gt;0,"UP","DOWN")</f>
        <v>DOWN</v>
      </c>
      <c r="L3000" s="2">
        <v>11</v>
      </c>
      <c r="Q3000" s="15"/>
    </row>
    <row r="3001" spans="1:17" x14ac:dyDescent="0.25">
      <c r="A3001" s="1">
        <v>40879</v>
      </c>
      <c r="B3001" s="3">
        <v>55.689999</v>
      </c>
      <c r="C3001" s="3">
        <v>56.232857000000003</v>
      </c>
      <c r="D3001" s="3">
        <v>55.511429</v>
      </c>
      <c r="E3001" s="3">
        <v>55.671429000000003</v>
      </c>
      <c r="F3001" s="3">
        <v>49.339123000000001</v>
      </c>
      <c r="G3001">
        <v>94763900</v>
      </c>
      <c r="H3001" t="str">
        <f>TEXT(AppleStock[[#This Row],[Date]],"dddd")</f>
        <v>Friday</v>
      </c>
      <c r="I3001" t="str">
        <f>MID(AppleStock[[#This Row],[Day]],1,FIND("day",AppleStock[[#This Row],[Day]])-1)</f>
        <v>Fri</v>
      </c>
      <c r="J3001" s="3">
        <f>AppleStock[[#This Row],[Open]]-AppleStock[[#This Row],[Close]]</f>
        <v>1.8569999999996867E-2</v>
      </c>
      <c r="K3001" t="str">
        <f>IF(AppleStock[[#This Row],[Day Change]]&gt;0,"UP","DOWN")</f>
        <v>UP</v>
      </c>
      <c r="L3001" s="2">
        <v>11</v>
      </c>
      <c r="Q3001" s="15"/>
    </row>
    <row r="3002" spans="1:17" x14ac:dyDescent="0.25">
      <c r="A3002" s="1">
        <v>40882</v>
      </c>
      <c r="B3002" s="3">
        <v>56.212856000000002</v>
      </c>
      <c r="C3002" s="3">
        <v>56.630001</v>
      </c>
      <c r="D3002" s="3">
        <v>55.77</v>
      </c>
      <c r="E3002" s="3">
        <v>56.144286999999998</v>
      </c>
      <c r="F3002" s="3">
        <v>49.758198</v>
      </c>
      <c r="G3002">
        <v>89302500</v>
      </c>
      <c r="H3002" t="str">
        <f>TEXT(AppleStock[[#This Row],[Date]],"dddd")</f>
        <v>Monday</v>
      </c>
      <c r="I3002" t="str">
        <f>MID(AppleStock[[#This Row],[Day]],1,FIND("day",AppleStock[[#This Row],[Day]])-1)</f>
        <v>Mon</v>
      </c>
      <c r="J3002" s="3">
        <f>AppleStock[[#This Row],[Open]]-AppleStock[[#This Row],[Close]]</f>
        <v>6.8569000000003655E-2</v>
      </c>
      <c r="K3002" t="str">
        <f>IF(AppleStock[[#This Row],[Day Change]]&gt;0,"UP","DOWN")</f>
        <v>UP</v>
      </c>
      <c r="L3002" s="2">
        <v>11</v>
      </c>
      <c r="Q3002" s="15"/>
    </row>
    <row r="3003" spans="1:17" x14ac:dyDescent="0.25">
      <c r="A3003" s="1">
        <v>40883</v>
      </c>
      <c r="B3003" s="3">
        <v>56.072856999999999</v>
      </c>
      <c r="C3003" s="3">
        <v>56.375712999999998</v>
      </c>
      <c r="D3003" s="3">
        <v>55.625712999999998</v>
      </c>
      <c r="E3003" s="3">
        <v>55.849997999999999</v>
      </c>
      <c r="F3003" s="3">
        <v>49.497391</v>
      </c>
      <c r="G3003">
        <v>70899500</v>
      </c>
      <c r="H3003" t="str">
        <f>TEXT(AppleStock[[#This Row],[Date]],"dddd")</f>
        <v>Tuesday</v>
      </c>
      <c r="I3003" t="str">
        <f>MID(AppleStock[[#This Row],[Day]],1,FIND("day",AppleStock[[#This Row],[Day]])-1)</f>
        <v>Tues</v>
      </c>
      <c r="J3003" s="3">
        <f>AppleStock[[#This Row],[Open]]-AppleStock[[#This Row],[Close]]</f>
        <v>0.2228589999999997</v>
      </c>
      <c r="K3003" t="str">
        <f>IF(AppleStock[[#This Row],[Day Change]]&gt;0,"UP","DOWN")</f>
        <v>UP</v>
      </c>
      <c r="L3003" s="2">
        <v>11</v>
      </c>
      <c r="Q3003" s="15"/>
    </row>
    <row r="3004" spans="1:17" x14ac:dyDescent="0.25">
      <c r="A3004" s="1">
        <v>40884</v>
      </c>
      <c r="B3004" s="3">
        <v>55.704284999999999</v>
      </c>
      <c r="C3004" s="3">
        <v>55.848571999999997</v>
      </c>
      <c r="D3004" s="3">
        <v>55.251427</v>
      </c>
      <c r="E3004" s="3">
        <v>55.584285999999999</v>
      </c>
      <c r="F3004" s="3">
        <v>49.261893999999998</v>
      </c>
      <c r="G3004">
        <v>76186600</v>
      </c>
      <c r="H3004" t="str">
        <f>TEXT(AppleStock[[#This Row],[Date]],"dddd")</f>
        <v>Wednesday</v>
      </c>
      <c r="I3004" t="str">
        <f>MID(AppleStock[[#This Row],[Day]],1,FIND("day",AppleStock[[#This Row],[Day]])-1)</f>
        <v>Wednes</v>
      </c>
      <c r="J3004" s="3">
        <f>AppleStock[[#This Row],[Open]]-AppleStock[[#This Row],[Close]]</f>
        <v>0.11999899999999997</v>
      </c>
      <c r="K3004" t="str">
        <f>IF(AppleStock[[#This Row],[Day Change]]&gt;0,"UP","DOWN")</f>
        <v>UP</v>
      </c>
      <c r="L3004" s="2">
        <v>11</v>
      </c>
      <c r="Q3004" s="15"/>
    </row>
    <row r="3005" spans="1:17" x14ac:dyDescent="0.25">
      <c r="A3005" s="1">
        <v>40885</v>
      </c>
      <c r="B3005" s="3">
        <v>55.921429000000003</v>
      </c>
      <c r="C3005" s="3">
        <v>56.5</v>
      </c>
      <c r="D3005" s="3">
        <v>55.747143000000001</v>
      </c>
      <c r="E3005" s="3">
        <v>55.808571000000001</v>
      </c>
      <c r="F3005" s="3">
        <v>49.460662999999997</v>
      </c>
      <c r="G3005">
        <v>94089100</v>
      </c>
      <c r="H3005" t="str">
        <f>TEXT(AppleStock[[#This Row],[Date]],"dddd")</f>
        <v>Thursday</v>
      </c>
      <c r="I3005" t="str">
        <f>MID(AppleStock[[#This Row],[Day]],1,FIND("day",AppleStock[[#This Row],[Day]])-1)</f>
        <v>Thurs</v>
      </c>
      <c r="J3005" s="3">
        <f>AppleStock[[#This Row],[Open]]-AppleStock[[#This Row],[Close]]</f>
        <v>0.11285800000000279</v>
      </c>
      <c r="K3005" t="str">
        <f>IF(AppleStock[[#This Row],[Day Change]]&gt;0,"UP","DOWN")</f>
        <v>UP</v>
      </c>
      <c r="L3005" s="2">
        <v>11</v>
      </c>
      <c r="Q3005" s="15"/>
    </row>
    <row r="3006" spans="1:17" x14ac:dyDescent="0.25">
      <c r="A3006" s="1">
        <v>40886</v>
      </c>
      <c r="B3006" s="3">
        <v>56.121428999999999</v>
      </c>
      <c r="C3006" s="3">
        <v>56.291428000000003</v>
      </c>
      <c r="D3006" s="3">
        <v>55.861426999999999</v>
      </c>
      <c r="E3006" s="3">
        <v>56.231430000000003</v>
      </c>
      <c r="F3006" s="3">
        <v>49.835430000000002</v>
      </c>
      <c r="G3006">
        <v>74248300</v>
      </c>
      <c r="H3006" t="str">
        <f>TEXT(AppleStock[[#This Row],[Date]],"dddd")</f>
        <v>Friday</v>
      </c>
      <c r="I3006" t="str">
        <f>MID(AppleStock[[#This Row],[Day]],1,FIND("day",AppleStock[[#This Row],[Day]])-1)</f>
        <v>Fri</v>
      </c>
      <c r="J3006" s="3">
        <f>AppleStock[[#This Row],[Open]]-AppleStock[[#This Row],[Close]]</f>
        <v>-0.11000100000000401</v>
      </c>
      <c r="K3006" t="str">
        <f>IF(AppleStock[[#This Row],[Day Change]]&gt;0,"UP","DOWN")</f>
        <v>DOWN</v>
      </c>
      <c r="L3006" s="2">
        <v>11</v>
      </c>
      <c r="Q3006" s="15"/>
    </row>
    <row r="3007" spans="1:17" x14ac:dyDescent="0.25">
      <c r="A3007" s="1">
        <v>40889</v>
      </c>
      <c r="B3007" s="3">
        <v>55.954284999999999</v>
      </c>
      <c r="C3007" s="3">
        <v>56.271427000000003</v>
      </c>
      <c r="D3007" s="3">
        <v>55.635714999999998</v>
      </c>
      <c r="E3007" s="3">
        <v>55.977142000000001</v>
      </c>
      <c r="F3007" s="3">
        <v>49.610069000000003</v>
      </c>
      <c r="G3007">
        <v>75266800</v>
      </c>
      <c r="H3007" t="str">
        <f>TEXT(AppleStock[[#This Row],[Date]],"dddd")</f>
        <v>Monday</v>
      </c>
      <c r="I3007" t="str">
        <f>MID(AppleStock[[#This Row],[Day]],1,FIND("day",AppleStock[[#This Row],[Day]])-1)</f>
        <v>Mon</v>
      </c>
      <c r="J3007" s="3">
        <f>AppleStock[[#This Row],[Open]]-AppleStock[[#This Row],[Close]]</f>
        <v>-2.2857000000001904E-2</v>
      </c>
      <c r="K3007" t="str">
        <f>IF(AppleStock[[#This Row],[Day Change]]&gt;0,"UP","DOWN")</f>
        <v>DOWN</v>
      </c>
      <c r="L3007" s="2">
        <v>11</v>
      </c>
      <c r="Q3007" s="15"/>
    </row>
    <row r="3008" spans="1:17" x14ac:dyDescent="0.25">
      <c r="A3008" s="1">
        <v>40890</v>
      </c>
      <c r="B3008" s="3">
        <v>56.142856999999999</v>
      </c>
      <c r="C3008" s="3">
        <v>56.485714000000002</v>
      </c>
      <c r="D3008" s="3">
        <v>55.299999</v>
      </c>
      <c r="E3008" s="3">
        <v>55.544285000000002</v>
      </c>
      <c r="F3008" s="3">
        <v>49.226444000000001</v>
      </c>
      <c r="G3008">
        <v>84732200</v>
      </c>
      <c r="H3008" t="str">
        <f>TEXT(AppleStock[[#This Row],[Date]],"dddd")</f>
        <v>Tuesday</v>
      </c>
      <c r="I3008" t="str">
        <f>MID(AppleStock[[#This Row],[Day]],1,FIND("day",AppleStock[[#This Row],[Day]])-1)</f>
        <v>Tues</v>
      </c>
      <c r="J3008" s="3">
        <f>AppleStock[[#This Row],[Open]]-AppleStock[[#This Row],[Close]]</f>
        <v>0.59857199999999722</v>
      </c>
      <c r="K3008" t="str">
        <f>IF(AppleStock[[#This Row],[Day Change]]&gt;0,"UP","DOWN")</f>
        <v>UP</v>
      </c>
      <c r="L3008" s="2">
        <v>11</v>
      </c>
      <c r="Q3008" s="15"/>
    </row>
    <row r="3009" spans="1:17" x14ac:dyDescent="0.25">
      <c r="A3009" s="1">
        <v>40891</v>
      </c>
      <c r="B3009" s="3">
        <v>55.242859000000003</v>
      </c>
      <c r="C3009" s="3">
        <v>55.34</v>
      </c>
      <c r="D3009" s="3">
        <v>53.954284999999999</v>
      </c>
      <c r="E3009" s="3">
        <v>54.312859000000003</v>
      </c>
      <c r="F3009" s="3">
        <v>48.135081999999997</v>
      </c>
      <c r="G3009">
        <v>101721900</v>
      </c>
      <c r="H3009" t="str">
        <f>TEXT(AppleStock[[#This Row],[Date]],"dddd")</f>
        <v>Wednesday</v>
      </c>
      <c r="I3009" t="str">
        <f>MID(AppleStock[[#This Row],[Day]],1,FIND("day",AppleStock[[#This Row],[Day]])-1)</f>
        <v>Wednes</v>
      </c>
      <c r="J3009" s="3">
        <f>AppleStock[[#This Row],[Open]]-AppleStock[[#This Row],[Close]]</f>
        <v>0.92999999999999972</v>
      </c>
      <c r="K3009" t="str">
        <f>IF(AppleStock[[#This Row],[Day Change]]&gt;0,"UP","DOWN")</f>
        <v>UP</v>
      </c>
      <c r="L3009" s="2">
        <v>11</v>
      </c>
      <c r="Q3009" s="15"/>
    </row>
    <row r="3010" spans="1:17" x14ac:dyDescent="0.25">
      <c r="A3010" s="1">
        <v>40892</v>
      </c>
      <c r="B3010" s="3">
        <v>54.761429</v>
      </c>
      <c r="C3010" s="3">
        <v>54.82</v>
      </c>
      <c r="D3010" s="3">
        <v>54.044285000000002</v>
      </c>
      <c r="E3010" s="3">
        <v>54.134284999999998</v>
      </c>
      <c r="F3010" s="3">
        <v>47.976832999999999</v>
      </c>
      <c r="G3010">
        <v>64050000</v>
      </c>
      <c r="H3010" t="str">
        <f>TEXT(AppleStock[[#This Row],[Date]],"dddd")</f>
        <v>Thursday</v>
      </c>
      <c r="I3010" t="str">
        <f>MID(AppleStock[[#This Row],[Day]],1,FIND("day",AppleStock[[#This Row],[Day]])-1)</f>
        <v>Thurs</v>
      </c>
      <c r="J3010" s="3">
        <f>AppleStock[[#This Row],[Open]]-AppleStock[[#This Row],[Close]]</f>
        <v>0.62714400000000126</v>
      </c>
      <c r="K3010" t="str">
        <f>IF(AppleStock[[#This Row],[Day Change]]&gt;0,"UP","DOWN")</f>
        <v>UP</v>
      </c>
      <c r="L3010" s="2">
        <v>11</v>
      </c>
      <c r="Q3010" s="15"/>
    </row>
    <row r="3011" spans="1:17" x14ac:dyDescent="0.25">
      <c r="A3011" s="1">
        <v>40893</v>
      </c>
      <c r="B3011" s="3">
        <v>54.337142999999998</v>
      </c>
      <c r="C3011" s="3">
        <v>54.878571000000001</v>
      </c>
      <c r="D3011" s="3">
        <v>54.224285000000002</v>
      </c>
      <c r="E3011" s="3">
        <v>54.431426999999999</v>
      </c>
      <c r="F3011" s="3">
        <v>48.240166000000002</v>
      </c>
      <c r="G3011">
        <v>105369600</v>
      </c>
      <c r="H3011" t="str">
        <f>TEXT(AppleStock[[#This Row],[Date]],"dddd")</f>
        <v>Friday</v>
      </c>
      <c r="I3011" t="str">
        <f>MID(AppleStock[[#This Row],[Day]],1,FIND("day",AppleStock[[#This Row],[Day]])-1)</f>
        <v>Fri</v>
      </c>
      <c r="J3011" s="3">
        <f>AppleStock[[#This Row],[Open]]-AppleStock[[#This Row],[Close]]</f>
        <v>-9.4284000000001811E-2</v>
      </c>
      <c r="K3011" t="str">
        <f>IF(AppleStock[[#This Row],[Day Change]]&gt;0,"UP","DOWN")</f>
        <v>DOWN</v>
      </c>
      <c r="L3011" s="2">
        <v>11</v>
      </c>
      <c r="Q3011" s="15"/>
    </row>
    <row r="3012" spans="1:17" x14ac:dyDescent="0.25">
      <c r="A3012" s="1">
        <v>40896</v>
      </c>
      <c r="B3012" s="3">
        <v>54.638573000000001</v>
      </c>
      <c r="C3012" s="3">
        <v>54.978572999999997</v>
      </c>
      <c r="D3012" s="3">
        <v>54.354286000000002</v>
      </c>
      <c r="E3012" s="3">
        <v>54.601429000000003</v>
      </c>
      <c r="F3012" s="3">
        <v>48.390830999999999</v>
      </c>
      <c r="G3012">
        <v>58882600</v>
      </c>
      <c r="H3012" t="str">
        <f>TEXT(AppleStock[[#This Row],[Date]],"dddd")</f>
        <v>Monday</v>
      </c>
      <c r="I3012" t="str">
        <f>MID(AppleStock[[#This Row],[Day]],1,FIND("day",AppleStock[[#This Row],[Day]])-1)</f>
        <v>Mon</v>
      </c>
      <c r="J3012" s="3">
        <f>AppleStock[[#This Row],[Open]]-AppleStock[[#This Row],[Close]]</f>
        <v>3.7143999999997845E-2</v>
      </c>
      <c r="K3012" t="str">
        <f>IF(AppleStock[[#This Row],[Day Change]]&gt;0,"UP","DOWN")</f>
        <v>UP</v>
      </c>
      <c r="L3012" s="2">
        <v>11</v>
      </c>
      <c r="Q3012" s="15"/>
    </row>
    <row r="3013" spans="1:17" x14ac:dyDescent="0.25">
      <c r="A3013" s="1">
        <v>40897</v>
      </c>
      <c r="B3013" s="3">
        <v>55.394286999999998</v>
      </c>
      <c r="C3013" s="3">
        <v>56.585712000000001</v>
      </c>
      <c r="D3013" s="3">
        <v>55.322856999999999</v>
      </c>
      <c r="E3013" s="3">
        <v>56.564284999999998</v>
      </c>
      <c r="F3013" s="3">
        <v>50.130420999999998</v>
      </c>
      <c r="G3013">
        <v>84303800</v>
      </c>
      <c r="H3013" t="str">
        <f>TEXT(AppleStock[[#This Row],[Date]],"dddd")</f>
        <v>Tuesday</v>
      </c>
      <c r="I3013" t="str">
        <f>MID(AppleStock[[#This Row],[Day]],1,FIND("day",AppleStock[[#This Row],[Day]])-1)</f>
        <v>Tues</v>
      </c>
      <c r="J3013" s="3">
        <f>AppleStock[[#This Row],[Open]]-AppleStock[[#This Row],[Close]]</f>
        <v>-1.1699979999999996</v>
      </c>
      <c r="K3013" t="str">
        <f>IF(AppleStock[[#This Row],[Day Change]]&gt;0,"UP","DOWN")</f>
        <v>DOWN</v>
      </c>
      <c r="L3013" s="2">
        <v>11</v>
      </c>
      <c r="Q3013" s="15"/>
    </row>
    <row r="3014" spans="1:17" x14ac:dyDescent="0.25">
      <c r="A3014" s="1">
        <v>40898</v>
      </c>
      <c r="B3014" s="3">
        <v>56.669998</v>
      </c>
      <c r="C3014" s="3">
        <v>56.757140999999997</v>
      </c>
      <c r="D3014" s="3">
        <v>56.001427</v>
      </c>
      <c r="E3014" s="3">
        <v>56.635714999999998</v>
      </c>
      <c r="F3014" s="3">
        <v>50.193733000000002</v>
      </c>
      <c r="G3014">
        <v>65737000</v>
      </c>
      <c r="H3014" t="str">
        <f>TEXT(AppleStock[[#This Row],[Date]],"dddd")</f>
        <v>Wednesday</v>
      </c>
      <c r="I3014" t="str">
        <f>MID(AppleStock[[#This Row],[Day]],1,FIND("day",AppleStock[[#This Row],[Day]])-1)</f>
        <v>Wednes</v>
      </c>
      <c r="J3014" s="3">
        <f>AppleStock[[#This Row],[Open]]-AppleStock[[#This Row],[Close]]</f>
        <v>3.4283000000002062E-2</v>
      </c>
      <c r="K3014" t="str">
        <f>IF(AppleStock[[#This Row],[Day Change]]&gt;0,"UP","DOWN")</f>
        <v>UP</v>
      </c>
      <c r="L3014" s="2">
        <v>11</v>
      </c>
      <c r="Q3014" s="15"/>
    </row>
    <row r="3015" spans="1:17" x14ac:dyDescent="0.25">
      <c r="A3015" s="1">
        <v>40899</v>
      </c>
      <c r="B3015" s="3">
        <v>56.714286999999999</v>
      </c>
      <c r="C3015" s="3">
        <v>57.018569999999997</v>
      </c>
      <c r="D3015" s="3">
        <v>56.585712000000001</v>
      </c>
      <c r="E3015" s="3">
        <v>56.935715000000002</v>
      </c>
      <c r="F3015" s="3">
        <v>50.459614000000002</v>
      </c>
      <c r="G3015">
        <v>50589700</v>
      </c>
      <c r="H3015" t="str">
        <f>TEXT(AppleStock[[#This Row],[Date]],"dddd")</f>
        <v>Thursday</v>
      </c>
      <c r="I3015" t="str">
        <f>MID(AppleStock[[#This Row],[Day]],1,FIND("day",AppleStock[[#This Row],[Day]])-1)</f>
        <v>Thurs</v>
      </c>
      <c r="J3015" s="3">
        <f>AppleStock[[#This Row],[Open]]-AppleStock[[#This Row],[Close]]</f>
        <v>-0.22142800000000307</v>
      </c>
      <c r="K3015" t="str">
        <f>IF(AppleStock[[#This Row],[Day Change]]&gt;0,"UP","DOWN")</f>
        <v>DOWN</v>
      </c>
      <c r="L3015" s="2">
        <v>11</v>
      </c>
      <c r="Q3015" s="15"/>
    </row>
    <row r="3016" spans="1:17" x14ac:dyDescent="0.25">
      <c r="A3016" s="1">
        <v>40900</v>
      </c>
      <c r="B3016" s="3">
        <v>57.098571999999997</v>
      </c>
      <c r="C3016" s="3">
        <v>57.655715999999998</v>
      </c>
      <c r="D3016" s="3">
        <v>57.07</v>
      </c>
      <c r="E3016" s="3">
        <v>57.618572</v>
      </c>
      <c r="F3016" s="3">
        <v>51.064788999999998</v>
      </c>
      <c r="G3016">
        <v>67349800</v>
      </c>
      <c r="H3016" t="str">
        <f>TEXT(AppleStock[[#This Row],[Date]],"dddd")</f>
        <v>Friday</v>
      </c>
      <c r="I3016" t="str">
        <f>MID(AppleStock[[#This Row],[Day]],1,FIND("day",AppleStock[[#This Row],[Day]])-1)</f>
        <v>Fri</v>
      </c>
      <c r="J3016" s="3">
        <f>AppleStock[[#This Row],[Open]]-AppleStock[[#This Row],[Close]]</f>
        <v>-0.52000000000000313</v>
      </c>
      <c r="K3016" t="str">
        <f>IF(AppleStock[[#This Row],[Day Change]]&gt;0,"UP","DOWN")</f>
        <v>DOWN</v>
      </c>
      <c r="L3016" s="2">
        <v>11</v>
      </c>
      <c r="Q3016" s="15"/>
    </row>
    <row r="3017" spans="1:17" x14ac:dyDescent="0.25">
      <c r="A3017" s="1">
        <v>40904</v>
      </c>
      <c r="B3017" s="3">
        <v>57.585712000000001</v>
      </c>
      <c r="C3017" s="3">
        <v>58.441428999999999</v>
      </c>
      <c r="D3017" s="3">
        <v>57.574286999999998</v>
      </c>
      <c r="E3017" s="3">
        <v>58.075713999999998</v>
      </c>
      <c r="F3017" s="3">
        <v>51.469932999999997</v>
      </c>
      <c r="G3017">
        <v>66269000</v>
      </c>
      <c r="H3017" t="str">
        <f>TEXT(AppleStock[[#This Row],[Date]],"dddd")</f>
        <v>Tuesday</v>
      </c>
      <c r="I3017" t="str">
        <f>MID(AppleStock[[#This Row],[Day]],1,FIND("day",AppleStock[[#This Row],[Day]])-1)</f>
        <v>Tues</v>
      </c>
      <c r="J3017" s="3">
        <f>AppleStock[[#This Row],[Open]]-AppleStock[[#This Row],[Close]]</f>
        <v>-0.49000199999999694</v>
      </c>
      <c r="K3017" t="str">
        <f>IF(AppleStock[[#This Row],[Day Change]]&gt;0,"UP","DOWN")</f>
        <v>DOWN</v>
      </c>
      <c r="L3017" s="2">
        <v>11</v>
      </c>
      <c r="Q3017" s="15"/>
    </row>
    <row r="3018" spans="1:17" x14ac:dyDescent="0.25">
      <c r="A3018" s="1">
        <v>40905</v>
      </c>
      <c r="B3018" s="3">
        <v>58.127144000000001</v>
      </c>
      <c r="C3018" s="3">
        <v>58.321429999999999</v>
      </c>
      <c r="D3018" s="3">
        <v>57.334285999999999</v>
      </c>
      <c r="E3018" s="3">
        <v>57.52</v>
      </c>
      <c r="F3018" s="3">
        <v>50.977435999999997</v>
      </c>
      <c r="G3018">
        <v>57165500</v>
      </c>
      <c r="H3018" t="str">
        <f>TEXT(AppleStock[[#This Row],[Date]],"dddd")</f>
        <v>Wednesday</v>
      </c>
      <c r="I3018" t="str">
        <f>MID(AppleStock[[#This Row],[Day]],1,FIND("day",AppleStock[[#This Row],[Day]])-1)</f>
        <v>Wednes</v>
      </c>
      <c r="J3018" s="3">
        <f>AppleStock[[#This Row],[Open]]-AppleStock[[#This Row],[Close]]</f>
        <v>0.60714399999999813</v>
      </c>
      <c r="K3018" t="str">
        <f>IF(AppleStock[[#This Row],[Day Change]]&gt;0,"UP","DOWN")</f>
        <v>UP</v>
      </c>
      <c r="L3018" s="2">
        <v>11</v>
      </c>
      <c r="Q3018" s="15"/>
    </row>
    <row r="3019" spans="1:17" x14ac:dyDescent="0.25">
      <c r="A3019" s="1">
        <v>40906</v>
      </c>
      <c r="B3019" s="3">
        <v>57.628571000000001</v>
      </c>
      <c r="C3019" s="3">
        <v>57.950001</v>
      </c>
      <c r="D3019" s="3">
        <v>57.215713999999998</v>
      </c>
      <c r="E3019" s="3">
        <v>57.874287000000002</v>
      </c>
      <c r="F3019" s="3">
        <v>51.291415999999998</v>
      </c>
      <c r="G3019">
        <v>53994500</v>
      </c>
      <c r="H3019" t="str">
        <f>TEXT(AppleStock[[#This Row],[Date]],"dddd")</f>
        <v>Thursday</v>
      </c>
      <c r="I3019" t="str">
        <f>MID(AppleStock[[#This Row],[Day]],1,FIND("day",AppleStock[[#This Row],[Day]])-1)</f>
        <v>Thurs</v>
      </c>
      <c r="J3019" s="3">
        <f>AppleStock[[#This Row],[Open]]-AppleStock[[#This Row],[Close]]</f>
        <v>-0.2457160000000016</v>
      </c>
      <c r="K3019" t="str">
        <f>IF(AppleStock[[#This Row],[Day Change]]&gt;0,"UP","DOWN")</f>
        <v>DOWN</v>
      </c>
      <c r="L3019" s="2">
        <v>11</v>
      </c>
      <c r="Q3019" s="15"/>
    </row>
    <row r="3020" spans="1:17" x14ac:dyDescent="0.25">
      <c r="A3020" s="1">
        <v>40907</v>
      </c>
      <c r="B3020" s="3">
        <v>57.644286999999998</v>
      </c>
      <c r="C3020" s="3">
        <v>58.040000999999997</v>
      </c>
      <c r="D3020" s="3">
        <v>57.64143</v>
      </c>
      <c r="E3020" s="3">
        <v>57.857143000000001</v>
      </c>
      <c r="F3020" s="3">
        <v>51.276226000000001</v>
      </c>
      <c r="G3020">
        <v>44915500</v>
      </c>
      <c r="H3020" t="str">
        <f>TEXT(AppleStock[[#This Row],[Date]],"dddd")</f>
        <v>Friday</v>
      </c>
      <c r="I3020" t="str">
        <f>MID(AppleStock[[#This Row],[Day]],1,FIND("day",AppleStock[[#This Row],[Day]])-1)</f>
        <v>Fri</v>
      </c>
      <c r="J3020" s="3">
        <f>AppleStock[[#This Row],[Open]]-AppleStock[[#This Row],[Close]]</f>
        <v>-0.21285600000000215</v>
      </c>
      <c r="K3020" t="str">
        <f>IF(AppleStock[[#This Row],[Day Change]]&gt;0,"UP","DOWN")</f>
        <v>DOWN</v>
      </c>
      <c r="L3020" s="2">
        <v>11</v>
      </c>
      <c r="Q3020" s="15"/>
    </row>
    <row r="3021" spans="1:17" x14ac:dyDescent="0.25">
      <c r="A3021" s="1">
        <v>40911</v>
      </c>
      <c r="B3021" s="3">
        <v>58.485714000000002</v>
      </c>
      <c r="C3021" s="3">
        <v>58.928570000000001</v>
      </c>
      <c r="D3021" s="3">
        <v>58.428570000000001</v>
      </c>
      <c r="E3021" s="3">
        <v>58.747143000000001</v>
      </c>
      <c r="F3021" s="3">
        <v>52.064990999999999</v>
      </c>
      <c r="G3021">
        <v>75555200</v>
      </c>
      <c r="H3021" t="str">
        <f>TEXT(AppleStock[[#This Row],[Date]],"dddd")</f>
        <v>Tuesday</v>
      </c>
      <c r="I3021" t="str">
        <f>MID(AppleStock[[#This Row],[Day]],1,FIND("day",AppleStock[[#This Row],[Day]])-1)</f>
        <v>Tues</v>
      </c>
      <c r="J3021" s="3">
        <f>AppleStock[[#This Row],[Open]]-AppleStock[[#This Row],[Close]]</f>
        <v>-0.26142899999999969</v>
      </c>
      <c r="K3021" t="str">
        <f>IF(AppleStock[[#This Row],[Day Change]]&gt;0,"UP","DOWN")</f>
        <v>DOWN</v>
      </c>
      <c r="L3021" s="2">
        <v>12</v>
      </c>
      <c r="Q3021" s="15"/>
    </row>
    <row r="3022" spans="1:17" x14ac:dyDescent="0.25">
      <c r="A3022" s="1">
        <v>40912</v>
      </c>
      <c r="B3022" s="3">
        <v>58.571429999999999</v>
      </c>
      <c r="C3022" s="3">
        <v>59.240001999999997</v>
      </c>
      <c r="D3022" s="3">
        <v>58.468570999999997</v>
      </c>
      <c r="E3022" s="3">
        <v>59.062859000000003</v>
      </c>
      <c r="F3022" s="3">
        <v>52.344794999999998</v>
      </c>
      <c r="G3022">
        <v>65005500</v>
      </c>
      <c r="H3022" t="str">
        <f>TEXT(AppleStock[[#This Row],[Date]],"dddd")</f>
        <v>Wednesday</v>
      </c>
      <c r="I3022" t="str">
        <f>MID(AppleStock[[#This Row],[Day]],1,FIND("day",AppleStock[[#This Row],[Day]])-1)</f>
        <v>Wednes</v>
      </c>
      <c r="J3022" s="3">
        <f>AppleStock[[#This Row],[Open]]-AppleStock[[#This Row],[Close]]</f>
        <v>-0.49142900000000367</v>
      </c>
      <c r="K3022" t="str">
        <f>IF(AppleStock[[#This Row],[Day Change]]&gt;0,"UP","DOWN")</f>
        <v>DOWN</v>
      </c>
      <c r="L3022" s="2">
        <v>12</v>
      </c>
      <c r="Q3022" s="15"/>
    </row>
    <row r="3023" spans="1:17" x14ac:dyDescent="0.25">
      <c r="A3023" s="1">
        <v>40913</v>
      </c>
      <c r="B3023" s="3">
        <v>59.278571999999997</v>
      </c>
      <c r="C3023" s="3">
        <v>59.792858000000003</v>
      </c>
      <c r="D3023" s="3">
        <v>58.952857999999999</v>
      </c>
      <c r="E3023" s="3">
        <v>59.718570999999997</v>
      </c>
      <c r="F3023" s="3">
        <v>52.925930000000001</v>
      </c>
      <c r="G3023">
        <v>67817400</v>
      </c>
      <c r="H3023" t="str">
        <f>TEXT(AppleStock[[#This Row],[Date]],"dddd")</f>
        <v>Thursday</v>
      </c>
      <c r="I3023" t="str">
        <f>MID(AppleStock[[#This Row],[Day]],1,FIND("day",AppleStock[[#This Row],[Day]])-1)</f>
        <v>Thurs</v>
      </c>
      <c r="J3023" s="3">
        <f>AppleStock[[#This Row],[Open]]-AppleStock[[#This Row],[Close]]</f>
        <v>-0.43999900000000025</v>
      </c>
      <c r="K3023" t="str">
        <f>IF(AppleStock[[#This Row],[Day Change]]&gt;0,"UP","DOWN")</f>
        <v>DOWN</v>
      </c>
      <c r="L3023" s="2">
        <v>12</v>
      </c>
      <c r="Q3023" s="15"/>
    </row>
    <row r="3024" spans="1:17" x14ac:dyDescent="0.25">
      <c r="A3024" s="1">
        <v>40914</v>
      </c>
      <c r="B3024" s="3">
        <v>59.967143999999998</v>
      </c>
      <c r="C3024" s="3">
        <v>60.392856999999999</v>
      </c>
      <c r="D3024" s="3">
        <v>59.888573000000001</v>
      </c>
      <c r="E3024" s="3">
        <v>60.342857000000002</v>
      </c>
      <c r="F3024" s="3">
        <v>53.479202000000001</v>
      </c>
      <c r="G3024">
        <v>79573200</v>
      </c>
      <c r="H3024" t="str">
        <f>TEXT(AppleStock[[#This Row],[Date]],"dddd")</f>
        <v>Friday</v>
      </c>
      <c r="I3024" t="str">
        <f>MID(AppleStock[[#This Row],[Day]],1,FIND("day",AppleStock[[#This Row],[Day]])-1)</f>
        <v>Fri</v>
      </c>
      <c r="J3024" s="3">
        <f>AppleStock[[#This Row],[Open]]-AppleStock[[#This Row],[Close]]</f>
        <v>-0.37571300000000463</v>
      </c>
      <c r="K3024" t="str">
        <f>IF(AppleStock[[#This Row],[Day Change]]&gt;0,"UP","DOWN")</f>
        <v>DOWN</v>
      </c>
      <c r="L3024" s="2">
        <v>12</v>
      </c>
      <c r="Q3024" s="15"/>
    </row>
    <row r="3025" spans="1:17" x14ac:dyDescent="0.25">
      <c r="A3025" s="1">
        <v>40917</v>
      </c>
      <c r="B3025" s="3">
        <v>60.785713000000001</v>
      </c>
      <c r="C3025" s="3">
        <v>61.107143000000001</v>
      </c>
      <c r="D3025" s="3">
        <v>60.192855999999999</v>
      </c>
      <c r="E3025" s="3">
        <v>60.247143000000001</v>
      </c>
      <c r="F3025" s="3">
        <v>53.394374999999997</v>
      </c>
      <c r="G3025">
        <v>98506100</v>
      </c>
      <c r="H3025" t="str">
        <f>TEXT(AppleStock[[#This Row],[Date]],"dddd")</f>
        <v>Monday</v>
      </c>
      <c r="I3025" t="str">
        <f>MID(AppleStock[[#This Row],[Day]],1,FIND("day",AppleStock[[#This Row],[Day]])-1)</f>
        <v>Mon</v>
      </c>
      <c r="J3025" s="3">
        <f>AppleStock[[#This Row],[Open]]-AppleStock[[#This Row],[Close]]</f>
        <v>0.53856999999999999</v>
      </c>
      <c r="K3025" t="str">
        <f>IF(AppleStock[[#This Row],[Day Change]]&gt;0,"UP","DOWN")</f>
        <v>UP</v>
      </c>
      <c r="L3025" s="2">
        <v>12</v>
      </c>
      <c r="Q3025" s="15"/>
    </row>
    <row r="3026" spans="1:17" x14ac:dyDescent="0.25">
      <c r="A3026" s="1">
        <v>40918</v>
      </c>
      <c r="B3026" s="3">
        <v>60.844284000000002</v>
      </c>
      <c r="C3026" s="3">
        <v>60.857143000000001</v>
      </c>
      <c r="D3026" s="3">
        <v>60.214286999999999</v>
      </c>
      <c r="E3026" s="3">
        <v>60.462856000000002</v>
      </c>
      <c r="F3026" s="3">
        <v>53.585545000000003</v>
      </c>
      <c r="G3026">
        <v>64549100</v>
      </c>
      <c r="H3026" t="str">
        <f>TEXT(AppleStock[[#This Row],[Date]],"dddd")</f>
        <v>Tuesday</v>
      </c>
      <c r="I3026" t="str">
        <f>MID(AppleStock[[#This Row],[Day]],1,FIND("day",AppleStock[[#This Row],[Day]])-1)</f>
        <v>Tues</v>
      </c>
      <c r="J3026" s="3">
        <f>AppleStock[[#This Row],[Open]]-AppleStock[[#This Row],[Close]]</f>
        <v>0.38142799999999966</v>
      </c>
      <c r="K3026" t="str">
        <f>IF(AppleStock[[#This Row],[Day Change]]&gt;0,"UP","DOWN")</f>
        <v>UP</v>
      </c>
      <c r="L3026" s="2">
        <v>12</v>
      </c>
      <c r="Q3026" s="15"/>
    </row>
    <row r="3027" spans="1:17" x14ac:dyDescent="0.25">
      <c r="A3027" s="1">
        <v>40919</v>
      </c>
      <c r="B3027" s="3">
        <v>60.382857999999999</v>
      </c>
      <c r="C3027" s="3">
        <v>60.407142999999998</v>
      </c>
      <c r="D3027" s="3">
        <v>59.901428000000003</v>
      </c>
      <c r="E3027" s="3">
        <v>60.364285000000002</v>
      </c>
      <c r="F3027" s="3">
        <v>53.498199</v>
      </c>
      <c r="G3027">
        <v>53771200</v>
      </c>
      <c r="H3027" t="str">
        <f>TEXT(AppleStock[[#This Row],[Date]],"dddd")</f>
        <v>Wednesday</v>
      </c>
      <c r="I3027" t="str">
        <f>MID(AppleStock[[#This Row],[Day]],1,FIND("day",AppleStock[[#This Row],[Day]])-1)</f>
        <v>Wednes</v>
      </c>
      <c r="J3027" s="3">
        <f>AppleStock[[#This Row],[Open]]-AppleStock[[#This Row],[Close]]</f>
        <v>1.8572999999996398E-2</v>
      </c>
      <c r="K3027" t="str">
        <f>IF(AppleStock[[#This Row],[Day Change]]&gt;0,"UP","DOWN")</f>
        <v>UP</v>
      </c>
      <c r="L3027" s="2">
        <v>12</v>
      </c>
      <c r="Q3027" s="15"/>
    </row>
    <row r="3028" spans="1:17" x14ac:dyDescent="0.25">
      <c r="A3028" s="1">
        <v>40920</v>
      </c>
      <c r="B3028" s="3">
        <v>60.325713999999998</v>
      </c>
      <c r="C3028" s="3">
        <v>60.414287999999999</v>
      </c>
      <c r="D3028" s="3">
        <v>59.821429999999999</v>
      </c>
      <c r="E3028" s="3">
        <v>60.198569999999997</v>
      </c>
      <c r="F3028" s="3">
        <v>53.351322000000003</v>
      </c>
      <c r="G3028">
        <v>53146800</v>
      </c>
      <c r="H3028" t="str">
        <f>TEXT(AppleStock[[#This Row],[Date]],"dddd")</f>
        <v>Thursday</v>
      </c>
      <c r="I3028" t="str">
        <f>MID(AppleStock[[#This Row],[Day]],1,FIND("day",AppleStock[[#This Row],[Day]])-1)</f>
        <v>Thurs</v>
      </c>
      <c r="J3028" s="3">
        <f>AppleStock[[#This Row],[Open]]-AppleStock[[#This Row],[Close]]</f>
        <v>0.12714400000000126</v>
      </c>
      <c r="K3028" t="str">
        <f>IF(AppleStock[[#This Row],[Day Change]]&gt;0,"UP","DOWN")</f>
        <v>UP</v>
      </c>
      <c r="L3028" s="2">
        <v>12</v>
      </c>
      <c r="Q3028" s="15"/>
    </row>
    <row r="3029" spans="1:17" x14ac:dyDescent="0.25">
      <c r="A3029" s="1">
        <v>40921</v>
      </c>
      <c r="B3029" s="3">
        <v>59.957141999999997</v>
      </c>
      <c r="C3029" s="3">
        <v>60.064284999999998</v>
      </c>
      <c r="D3029" s="3">
        <v>59.808571000000001</v>
      </c>
      <c r="E3029" s="3">
        <v>59.972858000000002</v>
      </c>
      <c r="F3029" s="3">
        <v>53.151287000000004</v>
      </c>
      <c r="G3029">
        <v>56505400</v>
      </c>
      <c r="H3029" t="str">
        <f>TEXT(AppleStock[[#This Row],[Date]],"dddd")</f>
        <v>Friday</v>
      </c>
      <c r="I3029" t="str">
        <f>MID(AppleStock[[#This Row],[Day]],1,FIND("day",AppleStock[[#This Row],[Day]])-1)</f>
        <v>Fri</v>
      </c>
      <c r="J3029" s="3">
        <f>AppleStock[[#This Row],[Open]]-AppleStock[[#This Row],[Close]]</f>
        <v>-1.5716000000004726E-2</v>
      </c>
      <c r="K3029" t="str">
        <f>IF(AppleStock[[#This Row],[Day Change]]&gt;0,"UP","DOWN")</f>
        <v>DOWN</v>
      </c>
      <c r="L3029" s="2">
        <v>12</v>
      </c>
      <c r="Q3029" s="15"/>
    </row>
    <row r="3030" spans="1:17" x14ac:dyDescent="0.25">
      <c r="A3030" s="1">
        <v>40925</v>
      </c>
      <c r="B3030" s="3">
        <v>60.599997999999999</v>
      </c>
      <c r="C3030" s="3">
        <v>60.855713000000002</v>
      </c>
      <c r="D3030" s="3">
        <v>60.422854999999998</v>
      </c>
      <c r="E3030" s="3">
        <v>60.671429000000003</v>
      </c>
      <c r="F3030" s="3">
        <v>53.770409000000001</v>
      </c>
      <c r="G3030">
        <v>60724300</v>
      </c>
      <c r="H3030" t="str">
        <f>TEXT(AppleStock[[#This Row],[Date]],"dddd")</f>
        <v>Tuesday</v>
      </c>
      <c r="I3030" t="str">
        <f>MID(AppleStock[[#This Row],[Day]],1,FIND("day",AppleStock[[#This Row],[Day]])-1)</f>
        <v>Tues</v>
      </c>
      <c r="J3030" s="3">
        <f>AppleStock[[#This Row],[Open]]-AppleStock[[#This Row],[Close]]</f>
        <v>-7.1431000000004019E-2</v>
      </c>
      <c r="K3030" t="str">
        <f>IF(AppleStock[[#This Row],[Day Change]]&gt;0,"UP","DOWN")</f>
        <v>DOWN</v>
      </c>
      <c r="L3030" s="2">
        <v>12</v>
      </c>
      <c r="Q3030" s="15"/>
    </row>
    <row r="3031" spans="1:17" x14ac:dyDescent="0.25">
      <c r="A3031" s="1">
        <v>40926</v>
      </c>
      <c r="B3031" s="3">
        <v>60.994286000000002</v>
      </c>
      <c r="C3031" s="3">
        <v>61.352856000000003</v>
      </c>
      <c r="D3031" s="3">
        <v>60.900002000000001</v>
      </c>
      <c r="E3031" s="3">
        <v>61.301430000000003</v>
      </c>
      <c r="F3031" s="3">
        <v>54.328735000000002</v>
      </c>
      <c r="G3031">
        <v>69197800</v>
      </c>
      <c r="H3031" t="str">
        <f>TEXT(AppleStock[[#This Row],[Date]],"dddd")</f>
        <v>Wednesday</v>
      </c>
      <c r="I3031" t="str">
        <f>MID(AppleStock[[#This Row],[Day]],1,FIND("day",AppleStock[[#This Row],[Day]])-1)</f>
        <v>Wednes</v>
      </c>
      <c r="J3031" s="3">
        <f>AppleStock[[#This Row],[Open]]-AppleStock[[#This Row],[Close]]</f>
        <v>-0.30714400000000097</v>
      </c>
      <c r="K3031" t="str">
        <f>IF(AppleStock[[#This Row],[Day Change]]&gt;0,"UP","DOWN")</f>
        <v>DOWN</v>
      </c>
      <c r="L3031" s="2">
        <v>12</v>
      </c>
      <c r="Q3031" s="15"/>
    </row>
    <row r="3032" spans="1:17" x14ac:dyDescent="0.25">
      <c r="A3032" s="1">
        <v>40927</v>
      </c>
      <c r="B3032" s="3">
        <v>61.450001</v>
      </c>
      <c r="C3032" s="3">
        <v>61.624287000000002</v>
      </c>
      <c r="D3032" s="3">
        <v>60.93</v>
      </c>
      <c r="E3032" s="3">
        <v>61.107143000000001</v>
      </c>
      <c r="F3032" s="3">
        <v>54.156562999999998</v>
      </c>
      <c r="G3032">
        <v>65434600</v>
      </c>
      <c r="H3032" t="str">
        <f>TEXT(AppleStock[[#This Row],[Date]],"dddd")</f>
        <v>Thursday</v>
      </c>
      <c r="I3032" t="str">
        <f>MID(AppleStock[[#This Row],[Day]],1,FIND("day",AppleStock[[#This Row],[Day]])-1)</f>
        <v>Thurs</v>
      </c>
      <c r="J3032" s="3">
        <f>AppleStock[[#This Row],[Open]]-AppleStock[[#This Row],[Close]]</f>
        <v>0.34285799999999966</v>
      </c>
      <c r="K3032" t="str">
        <f>IF(AppleStock[[#This Row],[Day Change]]&gt;0,"UP","DOWN")</f>
        <v>UP</v>
      </c>
      <c r="L3032" s="2">
        <v>12</v>
      </c>
      <c r="Q3032" s="15"/>
    </row>
    <row r="3033" spans="1:17" x14ac:dyDescent="0.25">
      <c r="A3033" s="1">
        <v>40928</v>
      </c>
      <c r="B3033" s="3">
        <v>61.07</v>
      </c>
      <c r="C3033" s="3">
        <v>61.071429999999999</v>
      </c>
      <c r="D3033" s="3">
        <v>59.964286999999999</v>
      </c>
      <c r="E3033" s="3">
        <v>60.042858000000003</v>
      </c>
      <c r="F3033" s="3">
        <v>53.213321999999998</v>
      </c>
      <c r="G3033">
        <v>103493600</v>
      </c>
      <c r="H3033" t="str">
        <f>TEXT(AppleStock[[#This Row],[Date]],"dddd")</f>
        <v>Friday</v>
      </c>
      <c r="I3033" t="str">
        <f>MID(AppleStock[[#This Row],[Day]],1,FIND("day",AppleStock[[#This Row],[Day]])-1)</f>
        <v>Fri</v>
      </c>
      <c r="J3033" s="3">
        <f>AppleStock[[#This Row],[Open]]-AppleStock[[#This Row],[Close]]</f>
        <v>1.0271419999999978</v>
      </c>
      <c r="K3033" t="str">
        <f>IF(AppleStock[[#This Row],[Day Change]]&gt;0,"UP","DOWN")</f>
        <v>UP</v>
      </c>
      <c r="L3033" s="2">
        <v>12</v>
      </c>
      <c r="Q3033" s="15"/>
    </row>
    <row r="3034" spans="1:17" x14ac:dyDescent="0.25">
      <c r="A3034" s="1">
        <v>40931</v>
      </c>
      <c r="B3034" s="3">
        <v>60.381428</v>
      </c>
      <c r="C3034" s="3">
        <v>61.207141999999997</v>
      </c>
      <c r="D3034" s="3">
        <v>60.328570999999997</v>
      </c>
      <c r="E3034" s="3">
        <v>61.058571000000001</v>
      </c>
      <c r="F3034" s="3">
        <v>54.113509999999998</v>
      </c>
      <c r="G3034">
        <v>76515600</v>
      </c>
      <c r="H3034" t="str">
        <f>TEXT(AppleStock[[#This Row],[Date]],"dddd")</f>
        <v>Monday</v>
      </c>
      <c r="I3034" t="str">
        <f>MID(AppleStock[[#This Row],[Day]],1,FIND("day",AppleStock[[#This Row],[Day]])-1)</f>
        <v>Mon</v>
      </c>
      <c r="J3034" s="3">
        <f>AppleStock[[#This Row],[Open]]-AppleStock[[#This Row],[Close]]</f>
        <v>-0.67714300000000094</v>
      </c>
      <c r="K3034" t="str">
        <f>IF(AppleStock[[#This Row],[Day Change]]&gt;0,"UP","DOWN")</f>
        <v>DOWN</v>
      </c>
      <c r="L3034" s="2">
        <v>12</v>
      </c>
      <c r="Q3034" s="15"/>
    </row>
    <row r="3035" spans="1:17" x14ac:dyDescent="0.25">
      <c r="A3035" s="1">
        <v>40932</v>
      </c>
      <c r="B3035" s="3">
        <v>60.728572999999997</v>
      </c>
      <c r="C3035" s="3">
        <v>60.728572999999997</v>
      </c>
      <c r="D3035" s="3">
        <v>59.935715000000002</v>
      </c>
      <c r="E3035" s="3">
        <v>60.058571000000001</v>
      </c>
      <c r="F3035" s="3">
        <v>53.227263999999998</v>
      </c>
      <c r="G3035">
        <v>136909500</v>
      </c>
      <c r="H3035" t="str">
        <f>TEXT(AppleStock[[#This Row],[Date]],"dddd")</f>
        <v>Tuesday</v>
      </c>
      <c r="I3035" t="str">
        <f>MID(AppleStock[[#This Row],[Day]],1,FIND("day",AppleStock[[#This Row],[Day]])-1)</f>
        <v>Tues</v>
      </c>
      <c r="J3035" s="3">
        <f>AppleStock[[#This Row],[Open]]-AppleStock[[#This Row],[Close]]</f>
        <v>0.67000199999999666</v>
      </c>
      <c r="K3035" t="str">
        <f>IF(AppleStock[[#This Row],[Day Change]]&gt;0,"UP","DOWN")</f>
        <v>UP</v>
      </c>
      <c r="L3035" s="2">
        <v>12</v>
      </c>
      <c r="Q3035" s="15"/>
    </row>
    <row r="3036" spans="1:17" x14ac:dyDescent="0.25">
      <c r="A3036" s="1">
        <v>40933</v>
      </c>
      <c r="B3036" s="3">
        <v>64.919998000000007</v>
      </c>
      <c r="C3036" s="3">
        <v>64.921424999999999</v>
      </c>
      <c r="D3036" s="3">
        <v>63.389999000000003</v>
      </c>
      <c r="E3036" s="3">
        <v>63.808571000000001</v>
      </c>
      <c r="F3036" s="3">
        <v>56.550719999999998</v>
      </c>
      <c r="G3036">
        <v>239578500</v>
      </c>
      <c r="H3036" t="str">
        <f>TEXT(AppleStock[[#This Row],[Date]],"dddd")</f>
        <v>Wednesday</v>
      </c>
      <c r="I3036" t="str">
        <f>MID(AppleStock[[#This Row],[Day]],1,FIND("day",AppleStock[[#This Row],[Day]])-1)</f>
        <v>Wednes</v>
      </c>
      <c r="J3036" s="3">
        <f>AppleStock[[#This Row],[Open]]-AppleStock[[#This Row],[Close]]</f>
        <v>1.1114270000000062</v>
      </c>
      <c r="K3036" t="str">
        <f>IF(AppleStock[[#This Row],[Day Change]]&gt;0,"UP","DOWN")</f>
        <v>UP</v>
      </c>
      <c r="L3036" s="2">
        <v>12</v>
      </c>
      <c r="Q3036" s="15"/>
    </row>
    <row r="3037" spans="1:17" x14ac:dyDescent="0.25">
      <c r="A3037" s="1">
        <v>40934</v>
      </c>
      <c r="B3037" s="3">
        <v>64.051429999999996</v>
      </c>
      <c r="C3037" s="3">
        <v>64.112853999999999</v>
      </c>
      <c r="D3037" s="3">
        <v>63.305714000000002</v>
      </c>
      <c r="E3037" s="3">
        <v>63.518569999999997</v>
      </c>
      <c r="F3037" s="3">
        <v>56.293700999999999</v>
      </c>
      <c r="G3037">
        <v>80996300</v>
      </c>
      <c r="H3037" t="str">
        <f>TEXT(AppleStock[[#This Row],[Date]],"dddd")</f>
        <v>Thursday</v>
      </c>
      <c r="I3037" t="str">
        <f>MID(AppleStock[[#This Row],[Day]],1,FIND("day",AppleStock[[#This Row],[Day]])-1)</f>
        <v>Thurs</v>
      </c>
      <c r="J3037" s="3">
        <f>AppleStock[[#This Row],[Open]]-AppleStock[[#This Row],[Close]]</f>
        <v>0.53285999999999945</v>
      </c>
      <c r="K3037" t="str">
        <f>IF(AppleStock[[#This Row],[Day Change]]&gt;0,"UP","DOWN")</f>
        <v>UP</v>
      </c>
      <c r="L3037" s="2">
        <v>12</v>
      </c>
      <c r="Q3037" s="15"/>
    </row>
    <row r="3038" spans="1:17" x14ac:dyDescent="0.25">
      <c r="A3038" s="1">
        <v>40935</v>
      </c>
      <c r="B3038" s="3">
        <v>63.477142000000001</v>
      </c>
      <c r="C3038" s="3">
        <v>64.068573000000001</v>
      </c>
      <c r="D3038" s="3">
        <v>63.395713999999998</v>
      </c>
      <c r="E3038" s="3">
        <v>63.897143999999997</v>
      </c>
      <c r="F3038" s="3">
        <v>56.629215000000002</v>
      </c>
      <c r="G3038">
        <v>74927300</v>
      </c>
      <c r="H3038" t="str">
        <f>TEXT(AppleStock[[#This Row],[Date]],"dddd")</f>
        <v>Friday</v>
      </c>
      <c r="I3038" t="str">
        <f>MID(AppleStock[[#This Row],[Day]],1,FIND("day",AppleStock[[#This Row],[Day]])-1)</f>
        <v>Fri</v>
      </c>
      <c r="J3038" s="3">
        <f>AppleStock[[#This Row],[Open]]-AppleStock[[#This Row],[Close]]</f>
        <v>-0.42000199999999666</v>
      </c>
      <c r="K3038" t="str">
        <f>IF(AppleStock[[#This Row],[Day Change]]&gt;0,"UP","DOWN")</f>
        <v>DOWN</v>
      </c>
      <c r="L3038" s="2">
        <v>12</v>
      </c>
      <c r="Q3038" s="15"/>
    </row>
    <row r="3039" spans="1:17" x14ac:dyDescent="0.25">
      <c r="A3039" s="1">
        <v>40938</v>
      </c>
      <c r="B3039" s="3">
        <v>63.672854999999998</v>
      </c>
      <c r="C3039" s="3">
        <v>64.842856999999995</v>
      </c>
      <c r="D3039" s="3">
        <v>63.627144000000001</v>
      </c>
      <c r="E3039" s="3">
        <v>64.715714000000006</v>
      </c>
      <c r="F3039" s="3">
        <v>57.354675</v>
      </c>
      <c r="G3039">
        <v>94835300</v>
      </c>
      <c r="H3039" t="str">
        <f>TEXT(AppleStock[[#This Row],[Date]],"dddd")</f>
        <v>Monday</v>
      </c>
      <c r="I3039" t="str">
        <f>MID(AppleStock[[#This Row],[Day]],1,FIND("day",AppleStock[[#This Row],[Day]])-1)</f>
        <v>Mon</v>
      </c>
      <c r="J3039" s="3">
        <f>AppleStock[[#This Row],[Open]]-AppleStock[[#This Row],[Close]]</f>
        <v>-1.0428590000000071</v>
      </c>
      <c r="K3039" t="str">
        <f>IF(AppleStock[[#This Row],[Day Change]]&gt;0,"UP","DOWN")</f>
        <v>DOWN</v>
      </c>
      <c r="L3039" s="2">
        <v>12</v>
      </c>
      <c r="Q3039" s="15"/>
    </row>
    <row r="3040" spans="1:17" x14ac:dyDescent="0.25">
      <c r="A3040" s="1">
        <v>40939</v>
      </c>
      <c r="B3040" s="3">
        <v>65.084282000000002</v>
      </c>
      <c r="C3040" s="3">
        <v>65.462860000000006</v>
      </c>
      <c r="D3040" s="3">
        <v>64.724288999999999</v>
      </c>
      <c r="E3040" s="3">
        <v>65.211426000000003</v>
      </c>
      <c r="F3040" s="3">
        <v>57.794006000000003</v>
      </c>
      <c r="G3040">
        <v>97920900</v>
      </c>
      <c r="H3040" t="str">
        <f>TEXT(AppleStock[[#This Row],[Date]],"dddd")</f>
        <v>Tuesday</v>
      </c>
      <c r="I3040" t="str">
        <f>MID(AppleStock[[#This Row],[Day]],1,FIND("day",AppleStock[[#This Row],[Day]])-1)</f>
        <v>Tues</v>
      </c>
      <c r="J3040" s="3">
        <f>AppleStock[[#This Row],[Open]]-AppleStock[[#This Row],[Close]]</f>
        <v>-0.12714400000000126</v>
      </c>
      <c r="K3040" t="str">
        <f>IF(AppleStock[[#This Row],[Day Change]]&gt;0,"UP","DOWN")</f>
        <v>DOWN</v>
      </c>
      <c r="L3040" s="2">
        <v>12</v>
      </c>
      <c r="Q3040" s="15"/>
    </row>
    <row r="3041" spans="1:17" x14ac:dyDescent="0.25">
      <c r="A3041" s="1">
        <v>40940</v>
      </c>
      <c r="B3041" s="3">
        <v>65.487144000000001</v>
      </c>
      <c r="C3041" s="3">
        <v>65.569999999999993</v>
      </c>
      <c r="D3041" s="3">
        <v>65.078575000000001</v>
      </c>
      <c r="E3041" s="3">
        <v>65.169998000000007</v>
      </c>
      <c r="F3041" s="3">
        <v>57.757281999999996</v>
      </c>
      <c r="G3041">
        <v>67511500</v>
      </c>
      <c r="H3041" t="str">
        <f>TEXT(AppleStock[[#This Row],[Date]],"dddd")</f>
        <v>Wednesday</v>
      </c>
      <c r="I3041" t="str">
        <f>MID(AppleStock[[#This Row],[Day]],1,FIND("day",AppleStock[[#This Row],[Day]])-1)</f>
        <v>Wednes</v>
      </c>
      <c r="J3041" s="3">
        <f>AppleStock[[#This Row],[Open]]-AppleStock[[#This Row],[Close]]</f>
        <v>0.31714599999999393</v>
      </c>
      <c r="K3041" t="str">
        <f>IF(AppleStock[[#This Row],[Day Change]]&gt;0,"UP","DOWN")</f>
        <v>UP</v>
      </c>
      <c r="L3041" s="2">
        <v>12</v>
      </c>
      <c r="Q3041" s="15"/>
    </row>
    <row r="3042" spans="1:17" x14ac:dyDescent="0.25">
      <c r="A3042" s="1">
        <v>40941</v>
      </c>
      <c r="B3042" s="3">
        <v>65.128570999999994</v>
      </c>
      <c r="C3042" s="3">
        <v>65.309997999999993</v>
      </c>
      <c r="D3042" s="3">
        <v>64.854286000000002</v>
      </c>
      <c r="E3042" s="3">
        <v>65.017143000000004</v>
      </c>
      <c r="F3042" s="3">
        <v>57.621825999999999</v>
      </c>
      <c r="G3042">
        <v>46699100</v>
      </c>
      <c r="H3042" t="str">
        <f>TEXT(AppleStock[[#This Row],[Date]],"dddd")</f>
        <v>Thursday</v>
      </c>
      <c r="I3042" t="str">
        <f>MID(AppleStock[[#This Row],[Day]],1,FIND("day",AppleStock[[#This Row],[Day]])-1)</f>
        <v>Thurs</v>
      </c>
      <c r="J3042" s="3">
        <f>AppleStock[[#This Row],[Open]]-AppleStock[[#This Row],[Close]]</f>
        <v>0.11142799999998942</v>
      </c>
      <c r="K3042" t="str">
        <f>IF(AppleStock[[#This Row],[Day Change]]&gt;0,"UP","DOWN")</f>
        <v>UP</v>
      </c>
      <c r="L3042" s="2">
        <v>12</v>
      </c>
      <c r="Q3042" s="15"/>
    </row>
    <row r="3043" spans="1:17" x14ac:dyDescent="0.25">
      <c r="A3043" s="1">
        <v>40942</v>
      </c>
      <c r="B3043" s="3">
        <v>65.328575000000001</v>
      </c>
      <c r="C3043" s="3">
        <v>65.714286999999999</v>
      </c>
      <c r="D3043" s="3">
        <v>65.080001999999993</v>
      </c>
      <c r="E3043" s="3">
        <v>65.668571</v>
      </c>
      <c r="F3043" s="3">
        <v>58.199145999999999</v>
      </c>
      <c r="G3043">
        <v>71649900</v>
      </c>
      <c r="H3043" t="str">
        <f>TEXT(AppleStock[[#This Row],[Date]],"dddd")</f>
        <v>Friday</v>
      </c>
      <c r="I3043" t="str">
        <f>MID(AppleStock[[#This Row],[Day]],1,FIND("day",AppleStock[[#This Row],[Day]])-1)</f>
        <v>Fri</v>
      </c>
      <c r="J3043" s="3">
        <f>AppleStock[[#This Row],[Open]]-AppleStock[[#This Row],[Close]]</f>
        <v>-0.3399959999999993</v>
      </c>
      <c r="K3043" t="str">
        <f>IF(AppleStock[[#This Row],[Day Change]]&gt;0,"UP","DOWN")</f>
        <v>DOWN</v>
      </c>
      <c r="L3043" s="2">
        <v>12</v>
      </c>
      <c r="Q3043" s="15"/>
    </row>
    <row r="3044" spans="1:17" x14ac:dyDescent="0.25">
      <c r="A3044" s="1">
        <v>40945</v>
      </c>
      <c r="B3044" s="3">
        <v>65.482856999999996</v>
      </c>
      <c r="C3044" s="3">
        <v>66.425713000000002</v>
      </c>
      <c r="D3044" s="3">
        <v>65.457145999999995</v>
      </c>
      <c r="E3044" s="3">
        <v>66.281424999999999</v>
      </c>
      <c r="F3044" s="3">
        <v>58.742305999999999</v>
      </c>
      <c r="G3044">
        <v>62353200</v>
      </c>
      <c r="H3044" t="str">
        <f>TEXT(AppleStock[[#This Row],[Date]],"dddd")</f>
        <v>Monday</v>
      </c>
      <c r="I3044" t="str">
        <f>MID(AppleStock[[#This Row],[Day]],1,FIND("day",AppleStock[[#This Row],[Day]])-1)</f>
        <v>Mon</v>
      </c>
      <c r="J3044" s="3">
        <f>AppleStock[[#This Row],[Open]]-AppleStock[[#This Row],[Close]]</f>
        <v>-0.79856800000000305</v>
      </c>
      <c r="K3044" t="str">
        <f>IF(AppleStock[[#This Row],[Day Change]]&gt;0,"UP","DOWN")</f>
        <v>DOWN</v>
      </c>
      <c r="L3044" s="2">
        <v>12</v>
      </c>
      <c r="Q3044" s="15"/>
    </row>
    <row r="3045" spans="1:17" x14ac:dyDescent="0.25">
      <c r="A3045" s="1">
        <v>40946</v>
      </c>
      <c r="B3045" s="3">
        <v>66.464286999999999</v>
      </c>
      <c r="C3045" s="3">
        <v>67.107140000000001</v>
      </c>
      <c r="D3045" s="3">
        <v>66.368567999999996</v>
      </c>
      <c r="E3045" s="3">
        <v>66.975716000000006</v>
      </c>
      <c r="F3045" s="3">
        <v>59.357608999999997</v>
      </c>
      <c r="G3045">
        <v>79055900</v>
      </c>
      <c r="H3045" t="str">
        <f>TEXT(AppleStock[[#This Row],[Date]],"dddd")</f>
        <v>Tuesday</v>
      </c>
      <c r="I3045" t="str">
        <f>MID(AppleStock[[#This Row],[Day]],1,FIND("day",AppleStock[[#This Row],[Day]])-1)</f>
        <v>Tues</v>
      </c>
      <c r="J3045" s="3">
        <f>AppleStock[[#This Row],[Open]]-AppleStock[[#This Row],[Close]]</f>
        <v>-0.51142900000000679</v>
      </c>
      <c r="K3045" t="str">
        <f>IF(AppleStock[[#This Row],[Day Change]]&gt;0,"UP","DOWN")</f>
        <v>DOWN</v>
      </c>
      <c r="L3045" s="2">
        <v>12</v>
      </c>
      <c r="Q3045" s="15"/>
    </row>
    <row r="3046" spans="1:17" x14ac:dyDescent="0.25">
      <c r="A3046" s="1">
        <v>40947</v>
      </c>
      <c r="B3046" s="3">
        <v>67.214286999999999</v>
      </c>
      <c r="C3046" s="3">
        <v>68.112853999999999</v>
      </c>
      <c r="D3046" s="3">
        <v>67.099997999999999</v>
      </c>
      <c r="E3046" s="3">
        <v>68.097144999999998</v>
      </c>
      <c r="F3046" s="3">
        <v>60.351489999999998</v>
      </c>
      <c r="G3046">
        <v>101972500</v>
      </c>
      <c r="H3046" t="str">
        <f>TEXT(AppleStock[[#This Row],[Date]],"dddd")</f>
        <v>Wednesday</v>
      </c>
      <c r="I3046" t="str">
        <f>MID(AppleStock[[#This Row],[Day]],1,FIND("day",AppleStock[[#This Row],[Day]])-1)</f>
        <v>Wednes</v>
      </c>
      <c r="J3046" s="3">
        <f>AppleStock[[#This Row],[Open]]-AppleStock[[#This Row],[Close]]</f>
        <v>-0.88285799999999881</v>
      </c>
      <c r="K3046" t="str">
        <f>IF(AppleStock[[#This Row],[Day Change]]&gt;0,"UP","DOWN")</f>
        <v>DOWN</v>
      </c>
      <c r="L3046" s="2">
        <v>12</v>
      </c>
      <c r="Q3046" s="15"/>
    </row>
    <row r="3047" spans="1:17" x14ac:dyDescent="0.25">
      <c r="A3047" s="1">
        <v>40948</v>
      </c>
      <c r="B3047" s="3">
        <v>68.680000000000007</v>
      </c>
      <c r="C3047" s="3">
        <v>70.964286999999999</v>
      </c>
      <c r="D3047" s="3">
        <v>68.651427999999996</v>
      </c>
      <c r="E3047" s="3">
        <v>70.452858000000006</v>
      </c>
      <c r="F3047" s="3">
        <v>62.439242999999998</v>
      </c>
      <c r="G3047">
        <v>221053700</v>
      </c>
      <c r="H3047" t="str">
        <f>TEXT(AppleStock[[#This Row],[Date]],"dddd")</f>
        <v>Thursday</v>
      </c>
      <c r="I3047" t="str">
        <f>MID(AppleStock[[#This Row],[Day]],1,FIND("day",AppleStock[[#This Row],[Day]])-1)</f>
        <v>Thurs</v>
      </c>
      <c r="J3047" s="3">
        <f>AppleStock[[#This Row],[Open]]-AppleStock[[#This Row],[Close]]</f>
        <v>-1.7728579999999994</v>
      </c>
      <c r="K3047" t="str">
        <f>IF(AppleStock[[#This Row],[Day Change]]&gt;0,"UP","DOWN")</f>
        <v>DOWN</v>
      </c>
      <c r="L3047" s="2">
        <v>12</v>
      </c>
      <c r="Q3047" s="15"/>
    </row>
    <row r="3048" spans="1:17" x14ac:dyDescent="0.25">
      <c r="A3048" s="1">
        <v>40949</v>
      </c>
      <c r="B3048" s="3">
        <v>70.137146000000001</v>
      </c>
      <c r="C3048" s="3">
        <v>71.088570000000004</v>
      </c>
      <c r="D3048" s="3">
        <v>69.792854000000005</v>
      </c>
      <c r="E3048" s="3">
        <v>70.488570999999993</v>
      </c>
      <c r="F3048" s="3">
        <v>62.470917</v>
      </c>
      <c r="G3048">
        <v>157825500</v>
      </c>
      <c r="H3048" t="str">
        <f>TEXT(AppleStock[[#This Row],[Date]],"dddd")</f>
        <v>Friday</v>
      </c>
      <c r="I3048" t="str">
        <f>MID(AppleStock[[#This Row],[Day]],1,FIND("day",AppleStock[[#This Row],[Day]])-1)</f>
        <v>Fri</v>
      </c>
      <c r="J3048" s="3">
        <f>AppleStock[[#This Row],[Open]]-AppleStock[[#This Row],[Close]]</f>
        <v>-0.35142499999999188</v>
      </c>
      <c r="K3048" t="str">
        <f>IF(AppleStock[[#This Row],[Day Change]]&gt;0,"UP","DOWN")</f>
        <v>DOWN</v>
      </c>
      <c r="L3048" s="2">
        <v>12</v>
      </c>
      <c r="Q3048" s="15"/>
    </row>
    <row r="3049" spans="1:17" x14ac:dyDescent="0.25">
      <c r="A3049" s="1">
        <v>40952</v>
      </c>
      <c r="B3049" s="3">
        <v>71.361427000000006</v>
      </c>
      <c r="C3049" s="3">
        <v>71.975716000000006</v>
      </c>
      <c r="D3049" s="3">
        <v>71.012855999999999</v>
      </c>
      <c r="E3049" s="3">
        <v>71.800003000000004</v>
      </c>
      <c r="F3049" s="3">
        <v>63.633170999999997</v>
      </c>
      <c r="G3049">
        <v>129304000</v>
      </c>
      <c r="H3049" t="str">
        <f>TEXT(AppleStock[[#This Row],[Date]],"dddd")</f>
        <v>Monday</v>
      </c>
      <c r="I3049" t="str">
        <f>MID(AppleStock[[#This Row],[Day]],1,FIND("day",AppleStock[[#This Row],[Day]])-1)</f>
        <v>Mon</v>
      </c>
      <c r="J3049" s="3">
        <f>AppleStock[[#This Row],[Open]]-AppleStock[[#This Row],[Close]]</f>
        <v>-0.43857599999999763</v>
      </c>
      <c r="K3049" t="str">
        <f>IF(AppleStock[[#This Row],[Day Change]]&gt;0,"UP","DOWN")</f>
        <v>DOWN</v>
      </c>
      <c r="L3049" s="2">
        <v>12</v>
      </c>
      <c r="Q3049" s="15"/>
    </row>
    <row r="3050" spans="1:17" x14ac:dyDescent="0.25">
      <c r="A3050" s="1">
        <v>40953</v>
      </c>
      <c r="B3050" s="3">
        <v>72.094284000000002</v>
      </c>
      <c r="C3050" s="3">
        <v>72.794289000000006</v>
      </c>
      <c r="D3050" s="3">
        <v>71.714286999999999</v>
      </c>
      <c r="E3050" s="3">
        <v>72.779999000000004</v>
      </c>
      <c r="F3050" s="3">
        <v>64.501700999999997</v>
      </c>
      <c r="G3050">
        <v>115099600</v>
      </c>
      <c r="H3050" t="str">
        <f>TEXT(AppleStock[[#This Row],[Date]],"dddd")</f>
        <v>Tuesday</v>
      </c>
      <c r="I3050" t="str">
        <f>MID(AppleStock[[#This Row],[Day]],1,FIND("day",AppleStock[[#This Row],[Day]])-1)</f>
        <v>Tues</v>
      </c>
      <c r="J3050" s="3">
        <f>AppleStock[[#This Row],[Open]]-AppleStock[[#This Row],[Close]]</f>
        <v>-0.68571500000000185</v>
      </c>
      <c r="K3050" t="str">
        <f>IF(AppleStock[[#This Row],[Day Change]]&gt;0,"UP","DOWN")</f>
        <v>DOWN</v>
      </c>
      <c r="L3050" s="2">
        <v>12</v>
      </c>
      <c r="Q3050" s="15"/>
    </row>
    <row r="3051" spans="1:17" x14ac:dyDescent="0.25">
      <c r="A3051" s="1">
        <v>40954</v>
      </c>
      <c r="B3051" s="3">
        <v>73.465714000000006</v>
      </c>
      <c r="C3051" s="3">
        <v>75.184287999999995</v>
      </c>
      <c r="D3051" s="3">
        <v>70.984283000000005</v>
      </c>
      <c r="E3051" s="3">
        <v>71.095710999999994</v>
      </c>
      <c r="F3051" s="3">
        <v>63.008983999999998</v>
      </c>
      <c r="G3051">
        <v>376530000</v>
      </c>
      <c r="H3051" t="str">
        <f>TEXT(AppleStock[[#This Row],[Date]],"dddd")</f>
        <v>Wednesday</v>
      </c>
      <c r="I3051" t="str">
        <f>MID(AppleStock[[#This Row],[Day]],1,FIND("day",AppleStock[[#This Row],[Day]])-1)</f>
        <v>Wednes</v>
      </c>
      <c r="J3051" s="3">
        <f>AppleStock[[#This Row],[Open]]-AppleStock[[#This Row],[Close]]</f>
        <v>2.3700030000000112</v>
      </c>
      <c r="K3051" t="str">
        <f>IF(AppleStock[[#This Row],[Day Change]]&gt;0,"UP","DOWN")</f>
        <v>UP</v>
      </c>
      <c r="L3051" s="2">
        <v>12</v>
      </c>
      <c r="Q3051" s="15"/>
    </row>
    <row r="3052" spans="1:17" x14ac:dyDescent="0.25">
      <c r="A3052" s="1">
        <v>40955</v>
      </c>
      <c r="B3052" s="3">
        <v>70.214286999999999</v>
      </c>
      <c r="C3052" s="3">
        <v>72.127144000000001</v>
      </c>
      <c r="D3052" s="3">
        <v>69.518569999999997</v>
      </c>
      <c r="E3052" s="3">
        <v>71.744286000000002</v>
      </c>
      <c r="F3052" s="3">
        <v>63.583786000000003</v>
      </c>
      <c r="G3052">
        <v>236138000</v>
      </c>
      <c r="H3052" t="str">
        <f>TEXT(AppleStock[[#This Row],[Date]],"dddd")</f>
        <v>Thursday</v>
      </c>
      <c r="I3052" t="str">
        <f>MID(AppleStock[[#This Row],[Day]],1,FIND("day",AppleStock[[#This Row],[Day]])-1)</f>
        <v>Thurs</v>
      </c>
      <c r="J3052" s="3">
        <f>AppleStock[[#This Row],[Open]]-AppleStock[[#This Row],[Close]]</f>
        <v>-1.5299990000000037</v>
      </c>
      <c r="K3052" t="str">
        <f>IF(AppleStock[[#This Row],[Day Change]]&gt;0,"UP","DOWN")</f>
        <v>DOWN</v>
      </c>
      <c r="L3052" s="2">
        <v>12</v>
      </c>
      <c r="Q3052" s="15"/>
    </row>
    <row r="3053" spans="1:17" x14ac:dyDescent="0.25">
      <c r="A3053" s="1">
        <v>40956</v>
      </c>
      <c r="B3053" s="3">
        <v>71.872855999999999</v>
      </c>
      <c r="C3053" s="3">
        <v>72.538573999999997</v>
      </c>
      <c r="D3053" s="3">
        <v>71.471428000000003</v>
      </c>
      <c r="E3053" s="3">
        <v>71.731430000000003</v>
      </c>
      <c r="F3053" s="3">
        <v>63.572411000000002</v>
      </c>
      <c r="G3053">
        <v>133951300</v>
      </c>
      <c r="H3053" t="str">
        <f>TEXT(AppleStock[[#This Row],[Date]],"dddd")</f>
        <v>Friday</v>
      </c>
      <c r="I3053" t="str">
        <f>MID(AppleStock[[#This Row],[Day]],1,FIND("day",AppleStock[[#This Row],[Day]])-1)</f>
        <v>Fri</v>
      </c>
      <c r="J3053" s="3">
        <f>AppleStock[[#This Row],[Open]]-AppleStock[[#This Row],[Close]]</f>
        <v>0.14142599999999561</v>
      </c>
      <c r="K3053" t="str">
        <f>IF(AppleStock[[#This Row],[Day Change]]&gt;0,"UP","DOWN")</f>
        <v>UP</v>
      </c>
      <c r="L3053" s="2">
        <v>12</v>
      </c>
      <c r="Q3053" s="15"/>
    </row>
    <row r="3054" spans="1:17" x14ac:dyDescent="0.25">
      <c r="A3054" s="1">
        <v>40960</v>
      </c>
      <c r="B3054" s="3">
        <v>72.411429999999996</v>
      </c>
      <c r="C3054" s="3">
        <v>73.550003000000004</v>
      </c>
      <c r="D3054" s="3">
        <v>72.017143000000004</v>
      </c>
      <c r="E3054" s="3">
        <v>73.550003000000004</v>
      </c>
      <c r="F3054" s="3">
        <v>65.184119999999993</v>
      </c>
      <c r="G3054">
        <v>151398800</v>
      </c>
      <c r="H3054" t="str">
        <f>TEXT(AppleStock[[#This Row],[Date]],"dddd")</f>
        <v>Tuesday</v>
      </c>
      <c r="I3054" t="str">
        <f>MID(AppleStock[[#This Row],[Day]],1,FIND("day",AppleStock[[#This Row],[Day]])-1)</f>
        <v>Tues</v>
      </c>
      <c r="J3054" s="3">
        <f>AppleStock[[#This Row],[Open]]-AppleStock[[#This Row],[Close]]</f>
        <v>-1.1385730000000081</v>
      </c>
      <c r="K3054" t="str">
        <f>IF(AppleStock[[#This Row],[Day Change]]&gt;0,"UP","DOWN")</f>
        <v>DOWN</v>
      </c>
      <c r="L3054" s="2">
        <v>12</v>
      </c>
      <c r="Q3054" s="15"/>
    </row>
    <row r="3055" spans="1:17" x14ac:dyDescent="0.25">
      <c r="A3055" s="1">
        <v>40961</v>
      </c>
      <c r="B3055" s="3">
        <v>73.297141999999994</v>
      </c>
      <c r="C3055" s="3">
        <v>73.641425999999996</v>
      </c>
      <c r="D3055" s="3">
        <v>72.724288999999999</v>
      </c>
      <c r="E3055" s="3">
        <v>73.291427999999996</v>
      </c>
      <c r="F3055" s="3">
        <v>64.954932999999997</v>
      </c>
      <c r="G3055">
        <v>120825600</v>
      </c>
      <c r="H3055" t="str">
        <f>TEXT(AppleStock[[#This Row],[Date]],"dddd")</f>
        <v>Wednesday</v>
      </c>
      <c r="I3055" t="str">
        <f>MID(AppleStock[[#This Row],[Day]],1,FIND("day",AppleStock[[#This Row],[Day]])-1)</f>
        <v>Wednes</v>
      </c>
      <c r="J3055" s="3">
        <f>AppleStock[[#This Row],[Open]]-AppleStock[[#This Row],[Close]]</f>
        <v>5.7139999999975544E-3</v>
      </c>
      <c r="K3055" t="str">
        <f>IF(AppleStock[[#This Row],[Day Change]]&gt;0,"UP","DOWN")</f>
        <v>UP</v>
      </c>
      <c r="L3055" s="2">
        <v>12</v>
      </c>
      <c r="Q3055" s="15"/>
    </row>
    <row r="3056" spans="1:17" x14ac:dyDescent="0.25">
      <c r="A3056" s="1">
        <v>40962</v>
      </c>
      <c r="B3056" s="3">
        <v>73.582854999999995</v>
      </c>
      <c r="C3056" s="3">
        <v>73.975716000000006</v>
      </c>
      <c r="D3056" s="3">
        <v>72.785713000000001</v>
      </c>
      <c r="E3056" s="3">
        <v>73.769997000000004</v>
      </c>
      <c r="F3056" s="3">
        <v>65.379065999999995</v>
      </c>
      <c r="G3056">
        <v>142006900</v>
      </c>
      <c r="H3056" t="str">
        <f>TEXT(AppleStock[[#This Row],[Date]],"dddd")</f>
        <v>Thursday</v>
      </c>
      <c r="I3056" t="str">
        <f>MID(AppleStock[[#This Row],[Day]],1,FIND("day",AppleStock[[#This Row],[Day]])-1)</f>
        <v>Thurs</v>
      </c>
      <c r="J3056" s="3">
        <f>AppleStock[[#This Row],[Open]]-AppleStock[[#This Row],[Close]]</f>
        <v>-0.18714200000000858</v>
      </c>
      <c r="K3056" t="str">
        <f>IF(AppleStock[[#This Row],[Day Change]]&gt;0,"UP","DOWN")</f>
        <v>DOWN</v>
      </c>
      <c r="L3056" s="2">
        <v>12</v>
      </c>
      <c r="Q3056" s="15"/>
    </row>
    <row r="3057" spans="1:17" x14ac:dyDescent="0.25">
      <c r="A3057" s="1">
        <v>40963</v>
      </c>
      <c r="B3057" s="3">
        <v>74.238570999999993</v>
      </c>
      <c r="C3057" s="3">
        <v>74.699996999999996</v>
      </c>
      <c r="D3057" s="3">
        <v>74.091431</v>
      </c>
      <c r="E3057" s="3">
        <v>74.629997000000003</v>
      </c>
      <c r="F3057" s="3">
        <v>66.141257999999993</v>
      </c>
      <c r="G3057">
        <v>103768000</v>
      </c>
      <c r="H3057" t="str">
        <f>TEXT(AppleStock[[#This Row],[Date]],"dddd")</f>
        <v>Friday</v>
      </c>
      <c r="I3057" t="str">
        <f>MID(AppleStock[[#This Row],[Day]],1,FIND("day",AppleStock[[#This Row],[Day]])-1)</f>
        <v>Fri</v>
      </c>
      <c r="J3057" s="3">
        <f>AppleStock[[#This Row],[Open]]-AppleStock[[#This Row],[Close]]</f>
        <v>-0.39142600000000982</v>
      </c>
      <c r="K3057" t="str">
        <f>IF(AppleStock[[#This Row],[Day Change]]&gt;0,"UP","DOWN")</f>
        <v>DOWN</v>
      </c>
      <c r="L3057" s="2">
        <v>12</v>
      </c>
      <c r="Q3057" s="15"/>
    </row>
    <row r="3058" spans="1:17" x14ac:dyDescent="0.25">
      <c r="A3058" s="1">
        <v>40966</v>
      </c>
      <c r="B3058" s="3">
        <v>74.472854999999996</v>
      </c>
      <c r="C3058" s="3">
        <v>75.5</v>
      </c>
      <c r="D3058" s="3">
        <v>73.754288000000003</v>
      </c>
      <c r="E3058" s="3">
        <v>75.108574000000004</v>
      </c>
      <c r="F3058" s="3">
        <v>66.565414000000004</v>
      </c>
      <c r="G3058">
        <v>136895500</v>
      </c>
      <c r="H3058" t="str">
        <f>TEXT(AppleStock[[#This Row],[Date]],"dddd")</f>
        <v>Monday</v>
      </c>
      <c r="I3058" t="str">
        <f>MID(AppleStock[[#This Row],[Day]],1,FIND("day",AppleStock[[#This Row],[Day]])-1)</f>
        <v>Mon</v>
      </c>
      <c r="J3058" s="3">
        <f>AppleStock[[#This Row],[Open]]-AppleStock[[#This Row],[Close]]</f>
        <v>-0.6357190000000088</v>
      </c>
      <c r="K3058" t="str">
        <f>IF(AppleStock[[#This Row],[Day Change]]&gt;0,"UP","DOWN")</f>
        <v>DOWN</v>
      </c>
      <c r="L3058" s="2">
        <v>12</v>
      </c>
      <c r="Q3058" s="15"/>
    </row>
    <row r="3059" spans="1:17" x14ac:dyDescent="0.25">
      <c r="A3059" s="1">
        <v>40967</v>
      </c>
      <c r="B3059" s="3">
        <v>75.422859000000003</v>
      </c>
      <c r="C3059" s="3">
        <v>76.487144000000001</v>
      </c>
      <c r="D3059" s="3">
        <v>75.121429000000006</v>
      </c>
      <c r="E3059" s="3">
        <v>76.487144000000001</v>
      </c>
      <c r="F3059" s="3">
        <v>67.787170000000003</v>
      </c>
      <c r="G3059">
        <v>150096800</v>
      </c>
      <c r="H3059" t="str">
        <f>TEXT(AppleStock[[#This Row],[Date]],"dddd")</f>
        <v>Tuesday</v>
      </c>
      <c r="I3059" t="str">
        <f>MID(AppleStock[[#This Row],[Day]],1,FIND("day",AppleStock[[#This Row],[Day]])-1)</f>
        <v>Tues</v>
      </c>
      <c r="J3059" s="3">
        <f>AppleStock[[#This Row],[Open]]-AppleStock[[#This Row],[Close]]</f>
        <v>-1.0642849999999981</v>
      </c>
      <c r="K3059" t="str">
        <f>IF(AppleStock[[#This Row],[Day Change]]&gt;0,"UP","DOWN")</f>
        <v>DOWN</v>
      </c>
      <c r="L3059" s="2">
        <v>12</v>
      </c>
      <c r="Q3059" s="15"/>
    </row>
    <row r="3060" spans="1:17" x14ac:dyDescent="0.25">
      <c r="A3060" s="1">
        <v>40968</v>
      </c>
      <c r="B3060" s="3">
        <v>77.365714999999994</v>
      </c>
      <c r="C3060" s="3">
        <v>78.230002999999996</v>
      </c>
      <c r="D3060" s="3">
        <v>76.528571999999997</v>
      </c>
      <c r="E3060" s="3">
        <v>77.491432000000003</v>
      </c>
      <c r="F3060" s="3">
        <v>68.677238000000003</v>
      </c>
      <c r="G3060">
        <v>238002800</v>
      </c>
      <c r="H3060" t="str">
        <f>TEXT(AppleStock[[#This Row],[Date]],"dddd")</f>
        <v>Wednesday</v>
      </c>
      <c r="I3060" t="str">
        <f>MID(AppleStock[[#This Row],[Day]],1,FIND("day",AppleStock[[#This Row],[Day]])-1)</f>
        <v>Wednes</v>
      </c>
      <c r="J3060" s="3">
        <f>AppleStock[[#This Row],[Open]]-AppleStock[[#This Row],[Close]]</f>
        <v>-0.12571700000000874</v>
      </c>
      <c r="K3060" t="str">
        <f>IF(AppleStock[[#This Row],[Day Change]]&gt;0,"UP","DOWN")</f>
        <v>DOWN</v>
      </c>
      <c r="L3060" s="2">
        <v>12</v>
      </c>
      <c r="Q3060" s="15"/>
    </row>
    <row r="3061" spans="1:17" x14ac:dyDescent="0.25">
      <c r="A3061" s="1">
        <v>40969</v>
      </c>
      <c r="B3061" s="3">
        <v>78.309997999999993</v>
      </c>
      <c r="C3061" s="3">
        <v>78.315712000000005</v>
      </c>
      <c r="D3061" s="3">
        <v>76.967140000000001</v>
      </c>
      <c r="E3061" s="3">
        <v>77.781424999999999</v>
      </c>
      <c r="F3061" s="3">
        <v>68.934250000000006</v>
      </c>
      <c r="G3061">
        <v>170817500</v>
      </c>
      <c r="H3061" t="str">
        <f>TEXT(AppleStock[[#This Row],[Date]],"dddd")</f>
        <v>Thursday</v>
      </c>
      <c r="I3061" t="str">
        <f>MID(AppleStock[[#This Row],[Day]],1,FIND("day",AppleStock[[#This Row],[Day]])-1)</f>
        <v>Thurs</v>
      </c>
      <c r="J3061" s="3">
        <f>AppleStock[[#This Row],[Open]]-AppleStock[[#This Row],[Close]]</f>
        <v>0.52857299999999441</v>
      </c>
      <c r="K3061" t="str">
        <f>IF(AppleStock[[#This Row],[Day Change]]&gt;0,"UP","DOWN")</f>
        <v>UP</v>
      </c>
      <c r="L3061" s="2">
        <v>12</v>
      </c>
      <c r="Q3061" s="15"/>
    </row>
    <row r="3062" spans="1:17" x14ac:dyDescent="0.25">
      <c r="A3062" s="1">
        <v>40970</v>
      </c>
      <c r="B3062" s="3">
        <v>77.748572999999993</v>
      </c>
      <c r="C3062" s="3">
        <v>78.114288000000002</v>
      </c>
      <c r="D3062" s="3">
        <v>77.502853000000002</v>
      </c>
      <c r="E3062" s="3">
        <v>77.882857999999999</v>
      </c>
      <c r="F3062" s="3">
        <v>69.024131999999994</v>
      </c>
      <c r="G3062">
        <v>107928100</v>
      </c>
      <c r="H3062" t="str">
        <f>TEXT(AppleStock[[#This Row],[Date]],"dddd")</f>
        <v>Friday</v>
      </c>
      <c r="I3062" t="str">
        <f>MID(AppleStock[[#This Row],[Day]],1,FIND("day",AppleStock[[#This Row],[Day]])-1)</f>
        <v>Fri</v>
      </c>
      <c r="J3062" s="3">
        <f>AppleStock[[#This Row],[Open]]-AppleStock[[#This Row],[Close]]</f>
        <v>-0.13428500000000554</v>
      </c>
      <c r="K3062" t="str">
        <f>IF(AppleStock[[#This Row],[Day Change]]&gt;0,"UP","DOWN")</f>
        <v>DOWN</v>
      </c>
      <c r="L3062" s="2">
        <v>12</v>
      </c>
      <c r="Q3062" s="15"/>
    </row>
    <row r="3063" spans="1:17" x14ac:dyDescent="0.25">
      <c r="A3063" s="1">
        <v>40973</v>
      </c>
      <c r="B3063" s="3">
        <v>77.917145000000005</v>
      </c>
      <c r="C3063" s="3">
        <v>78.211426000000003</v>
      </c>
      <c r="D3063" s="3">
        <v>75.142859999999999</v>
      </c>
      <c r="E3063" s="3">
        <v>76.165717999999998</v>
      </c>
      <c r="F3063" s="3">
        <v>67.502319</v>
      </c>
      <c r="G3063">
        <v>202281100</v>
      </c>
      <c r="H3063" t="str">
        <f>TEXT(AppleStock[[#This Row],[Date]],"dddd")</f>
        <v>Monday</v>
      </c>
      <c r="I3063" t="str">
        <f>MID(AppleStock[[#This Row],[Day]],1,FIND("day",AppleStock[[#This Row],[Day]])-1)</f>
        <v>Mon</v>
      </c>
      <c r="J3063" s="3">
        <f>AppleStock[[#This Row],[Open]]-AppleStock[[#This Row],[Close]]</f>
        <v>1.7514270000000067</v>
      </c>
      <c r="K3063" t="str">
        <f>IF(AppleStock[[#This Row],[Day Change]]&gt;0,"UP","DOWN")</f>
        <v>UP</v>
      </c>
      <c r="L3063" s="2">
        <v>12</v>
      </c>
      <c r="Q3063" s="15"/>
    </row>
    <row r="3064" spans="1:17" x14ac:dyDescent="0.25">
      <c r="A3064" s="1">
        <v>40974</v>
      </c>
      <c r="B3064" s="3">
        <v>74.808571000000001</v>
      </c>
      <c r="C3064" s="3">
        <v>76.241432000000003</v>
      </c>
      <c r="D3064" s="3">
        <v>73.745711999999997</v>
      </c>
      <c r="E3064" s="3">
        <v>75.751427000000007</v>
      </c>
      <c r="F3064" s="3">
        <v>67.135131999999999</v>
      </c>
      <c r="G3064">
        <v>202559700</v>
      </c>
      <c r="H3064" t="str">
        <f>TEXT(AppleStock[[#This Row],[Date]],"dddd")</f>
        <v>Tuesday</v>
      </c>
      <c r="I3064" t="str">
        <f>MID(AppleStock[[#This Row],[Day]],1,FIND("day",AppleStock[[#This Row],[Day]])-1)</f>
        <v>Tues</v>
      </c>
      <c r="J3064" s="3">
        <f>AppleStock[[#This Row],[Open]]-AppleStock[[#This Row],[Close]]</f>
        <v>-0.94285600000000613</v>
      </c>
      <c r="K3064" t="str">
        <f>IF(AppleStock[[#This Row],[Day Change]]&gt;0,"UP","DOWN")</f>
        <v>DOWN</v>
      </c>
      <c r="L3064" s="2">
        <v>12</v>
      </c>
      <c r="Q3064" s="15"/>
    </row>
    <row r="3065" spans="1:17" x14ac:dyDescent="0.25">
      <c r="A3065" s="1">
        <v>40975</v>
      </c>
      <c r="B3065" s="3">
        <v>76.685715000000002</v>
      </c>
      <c r="C3065" s="3">
        <v>76.825714000000005</v>
      </c>
      <c r="D3065" s="3">
        <v>74.757141000000004</v>
      </c>
      <c r="E3065" s="3">
        <v>75.812859000000003</v>
      </c>
      <c r="F3065" s="3">
        <v>67.189575000000005</v>
      </c>
      <c r="G3065">
        <v>199630200</v>
      </c>
      <c r="H3065" t="str">
        <f>TEXT(AppleStock[[#This Row],[Date]],"dddd")</f>
        <v>Wednesday</v>
      </c>
      <c r="I3065" t="str">
        <f>MID(AppleStock[[#This Row],[Day]],1,FIND("day",AppleStock[[#This Row],[Day]])-1)</f>
        <v>Wednes</v>
      </c>
      <c r="J3065" s="3">
        <f>AppleStock[[#This Row],[Open]]-AppleStock[[#This Row],[Close]]</f>
        <v>0.87285599999999874</v>
      </c>
      <c r="K3065" t="str">
        <f>IF(AppleStock[[#This Row],[Day Change]]&gt;0,"UP","DOWN")</f>
        <v>UP</v>
      </c>
      <c r="L3065" s="2">
        <v>12</v>
      </c>
      <c r="Q3065" s="15"/>
    </row>
    <row r="3066" spans="1:17" x14ac:dyDescent="0.25">
      <c r="A3066" s="1">
        <v>40976</v>
      </c>
      <c r="B3066" s="3">
        <v>76.384285000000006</v>
      </c>
      <c r="C3066" s="3">
        <v>77.569999999999993</v>
      </c>
      <c r="D3066" s="3">
        <v>76.017143000000004</v>
      </c>
      <c r="E3066" s="3">
        <v>77.427138999999997</v>
      </c>
      <c r="F3066" s="3">
        <v>68.620270000000005</v>
      </c>
      <c r="G3066">
        <v>129114300</v>
      </c>
      <c r="H3066" t="str">
        <f>TEXT(AppleStock[[#This Row],[Date]],"dddd")</f>
        <v>Thursday</v>
      </c>
      <c r="I3066" t="str">
        <f>MID(AppleStock[[#This Row],[Day]],1,FIND("day",AppleStock[[#This Row],[Day]])-1)</f>
        <v>Thurs</v>
      </c>
      <c r="J3066" s="3">
        <f>AppleStock[[#This Row],[Open]]-AppleStock[[#This Row],[Close]]</f>
        <v>-1.0428539999999913</v>
      </c>
      <c r="K3066" t="str">
        <f>IF(AppleStock[[#This Row],[Day Change]]&gt;0,"UP","DOWN")</f>
        <v>DOWN</v>
      </c>
      <c r="L3066" s="2">
        <v>12</v>
      </c>
      <c r="Q3066" s="15"/>
    </row>
    <row r="3067" spans="1:17" x14ac:dyDescent="0.25">
      <c r="A3067" s="1">
        <v>40977</v>
      </c>
      <c r="B3067" s="3">
        <v>77.744286000000002</v>
      </c>
      <c r="C3067" s="3">
        <v>78.248572999999993</v>
      </c>
      <c r="D3067" s="3">
        <v>77.587142999999998</v>
      </c>
      <c r="E3067" s="3">
        <v>77.881432000000004</v>
      </c>
      <c r="F3067" s="3">
        <v>69.022873000000004</v>
      </c>
      <c r="G3067">
        <v>104729800</v>
      </c>
      <c r="H3067" t="str">
        <f>TEXT(AppleStock[[#This Row],[Date]],"dddd")</f>
        <v>Friday</v>
      </c>
      <c r="I3067" t="str">
        <f>MID(AppleStock[[#This Row],[Day]],1,FIND("day",AppleStock[[#This Row],[Day]])-1)</f>
        <v>Fri</v>
      </c>
      <c r="J3067" s="3">
        <f>AppleStock[[#This Row],[Open]]-AppleStock[[#This Row],[Close]]</f>
        <v>-0.13714600000000132</v>
      </c>
      <c r="K3067" t="str">
        <f>IF(AppleStock[[#This Row],[Day Change]]&gt;0,"UP","DOWN")</f>
        <v>DOWN</v>
      </c>
      <c r="L3067" s="2">
        <v>12</v>
      </c>
      <c r="Q3067" s="15"/>
    </row>
    <row r="3068" spans="1:17" x14ac:dyDescent="0.25">
      <c r="A3068" s="1">
        <v>40980</v>
      </c>
      <c r="B3068" s="3">
        <v>78.425713000000002</v>
      </c>
      <c r="C3068" s="3">
        <v>78.857140000000001</v>
      </c>
      <c r="D3068" s="3">
        <v>78.142859999999999</v>
      </c>
      <c r="E3068" s="3">
        <v>78.857140000000001</v>
      </c>
      <c r="F3068" s="3">
        <v>69.887596000000002</v>
      </c>
      <c r="G3068">
        <v>101820600</v>
      </c>
      <c r="H3068" t="str">
        <f>TEXT(AppleStock[[#This Row],[Date]],"dddd")</f>
        <v>Monday</v>
      </c>
      <c r="I3068" t="str">
        <f>MID(AppleStock[[#This Row],[Day]],1,FIND("day",AppleStock[[#This Row],[Day]])-1)</f>
        <v>Mon</v>
      </c>
      <c r="J3068" s="3">
        <f>AppleStock[[#This Row],[Open]]-AppleStock[[#This Row],[Close]]</f>
        <v>-0.43142699999999934</v>
      </c>
      <c r="K3068" t="str">
        <f>IF(AppleStock[[#This Row],[Day Change]]&gt;0,"UP","DOWN")</f>
        <v>DOWN</v>
      </c>
      <c r="L3068" s="2">
        <v>12</v>
      </c>
      <c r="Q3068" s="15"/>
    </row>
    <row r="3069" spans="1:17" x14ac:dyDescent="0.25">
      <c r="A3069" s="1">
        <v>40981</v>
      </c>
      <c r="B3069" s="3">
        <v>79.648574999999994</v>
      </c>
      <c r="C3069" s="3">
        <v>81.168571</v>
      </c>
      <c r="D3069" s="3">
        <v>79.392859999999999</v>
      </c>
      <c r="E3069" s="3">
        <v>81.157143000000005</v>
      </c>
      <c r="F3069" s="3">
        <v>71.925972000000002</v>
      </c>
      <c r="G3069">
        <v>172713800</v>
      </c>
      <c r="H3069" t="str">
        <f>TEXT(AppleStock[[#This Row],[Date]],"dddd")</f>
        <v>Tuesday</v>
      </c>
      <c r="I3069" t="str">
        <f>MID(AppleStock[[#This Row],[Day]],1,FIND("day",AppleStock[[#This Row],[Day]])-1)</f>
        <v>Tues</v>
      </c>
      <c r="J3069" s="3">
        <f>AppleStock[[#This Row],[Open]]-AppleStock[[#This Row],[Close]]</f>
        <v>-1.508568000000011</v>
      </c>
      <c r="K3069" t="str">
        <f>IF(AppleStock[[#This Row],[Day Change]]&gt;0,"UP","DOWN")</f>
        <v>DOWN</v>
      </c>
      <c r="L3069" s="2">
        <v>12</v>
      </c>
      <c r="Q3069" s="15"/>
    </row>
    <row r="3070" spans="1:17" x14ac:dyDescent="0.25">
      <c r="A3070" s="1">
        <v>40982</v>
      </c>
      <c r="B3070" s="3">
        <v>82.578575000000001</v>
      </c>
      <c r="C3070" s="3">
        <v>84.959998999999996</v>
      </c>
      <c r="D3070" s="3">
        <v>82.199996999999996</v>
      </c>
      <c r="E3070" s="3">
        <v>84.225716000000006</v>
      </c>
      <c r="F3070" s="3">
        <v>74.645538000000002</v>
      </c>
      <c r="G3070">
        <v>354711000</v>
      </c>
      <c r="H3070" t="str">
        <f>TEXT(AppleStock[[#This Row],[Date]],"dddd")</f>
        <v>Wednesday</v>
      </c>
      <c r="I3070" t="str">
        <f>MID(AppleStock[[#This Row],[Day]],1,FIND("day",AppleStock[[#This Row],[Day]])-1)</f>
        <v>Wednes</v>
      </c>
      <c r="J3070" s="3">
        <f>AppleStock[[#This Row],[Open]]-AppleStock[[#This Row],[Close]]</f>
        <v>-1.6471410000000049</v>
      </c>
      <c r="K3070" t="str">
        <f>IF(AppleStock[[#This Row],[Day Change]]&gt;0,"UP","DOWN")</f>
        <v>DOWN</v>
      </c>
      <c r="L3070" s="2">
        <v>12</v>
      </c>
      <c r="Q3070" s="15"/>
    </row>
    <row r="3071" spans="1:17" x14ac:dyDescent="0.25">
      <c r="A3071" s="1">
        <v>40983</v>
      </c>
      <c r="B3071" s="3">
        <v>85.658569</v>
      </c>
      <c r="C3071" s="3">
        <v>85.715714000000006</v>
      </c>
      <c r="D3071" s="3">
        <v>82.650002000000001</v>
      </c>
      <c r="E3071" s="3">
        <v>83.651427999999996</v>
      </c>
      <c r="F3071" s="3">
        <v>74.136559000000005</v>
      </c>
      <c r="G3071">
        <v>289929500</v>
      </c>
      <c r="H3071" t="str">
        <f>TEXT(AppleStock[[#This Row],[Date]],"dddd")</f>
        <v>Thursday</v>
      </c>
      <c r="I3071" t="str">
        <f>MID(AppleStock[[#This Row],[Day]],1,FIND("day",AppleStock[[#This Row],[Day]])-1)</f>
        <v>Thurs</v>
      </c>
      <c r="J3071" s="3">
        <f>AppleStock[[#This Row],[Open]]-AppleStock[[#This Row],[Close]]</f>
        <v>2.0071410000000043</v>
      </c>
      <c r="K3071" t="str">
        <f>IF(AppleStock[[#This Row],[Day Change]]&gt;0,"UP","DOWN")</f>
        <v>UP</v>
      </c>
      <c r="L3071" s="2">
        <v>12</v>
      </c>
      <c r="Q3071" s="15"/>
    </row>
    <row r="3072" spans="1:17" x14ac:dyDescent="0.25">
      <c r="A3072" s="1">
        <v>40984</v>
      </c>
      <c r="B3072" s="3">
        <v>83.531424999999999</v>
      </c>
      <c r="C3072" s="3">
        <v>84.171424999999999</v>
      </c>
      <c r="D3072" s="3">
        <v>82.571426000000002</v>
      </c>
      <c r="E3072" s="3">
        <v>83.652855000000002</v>
      </c>
      <c r="F3072" s="3">
        <v>74.137825000000007</v>
      </c>
      <c r="G3072">
        <v>206371900</v>
      </c>
      <c r="H3072" t="str">
        <f>TEXT(AppleStock[[#This Row],[Date]],"dddd")</f>
        <v>Friday</v>
      </c>
      <c r="I3072" t="str">
        <f>MID(AppleStock[[#This Row],[Day]],1,FIND("day",AppleStock[[#This Row],[Day]])-1)</f>
        <v>Fri</v>
      </c>
      <c r="J3072" s="3">
        <f>AppleStock[[#This Row],[Open]]-AppleStock[[#This Row],[Close]]</f>
        <v>-0.1214300000000037</v>
      </c>
      <c r="K3072" t="str">
        <f>IF(AppleStock[[#This Row],[Day Change]]&gt;0,"UP","DOWN")</f>
        <v>DOWN</v>
      </c>
      <c r="L3072" s="2">
        <v>12</v>
      </c>
      <c r="Q3072" s="15"/>
    </row>
    <row r="3073" spans="1:17" x14ac:dyDescent="0.25">
      <c r="A3073" s="1">
        <v>40987</v>
      </c>
      <c r="B3073" s="3">
        <v>85.481430000000003</v>
      </c>
      <c r="C3073" s="3">
        <v>85.967140000000001</v>
      </c>
      <c r="D3073" s="3">
        <v>84.150002000000001</v>
      </c>
      <c r="E3073" s="3">
        <v>85.871429000000006</v>
      </c>
      <c r="F3073" s="3">
        <v>76.104042000000007</v>
      </c>
      <c r="G3073">
        <v>225309000</v>
      </c>
      <c r="H3073" t="str">
        <f>TEXT(AppleStock[[#This Row],[Date]],"dddd")</f>
        <v>Monday</v>
      </c>
      <c r="I3073" t="str">
        <f>MID(AppleStock[[#This Row],[Day]],1,FIND("day",AppleStock[[#This Row],[Day]])-1)</f>
        <v>Mon</v>
      </c>
      <c r="J3073" s="3">
        <f>AppleStock[[#This Row],[Open]]-AppleStock[[#This Row],[Close]]</f>
        <v>-0.38999900000000309</v>
      </c>
      <c r="K3073" t="str">
        <f>IF(AppleStock[[#This Row],[Day Change]]&gt;0,"UP","DOWN")</f>
        <v>DOWN</v>
      </c>
      <c r="L3073" s="2">
        <v>12</v>
      </c>
      <c r="Q3073" s="15"/>
    </row>
    <row r="3074" spans="1:17" x14ac:dyDescent="0.25">
      <c r="A3074" s="1">
        <v>40988</v>
      </c>
      <c r="B3074" s="3">
        <v>85.644287000000006</v>
      </c>
      <c r="C3074" s="3">
        <v>86.699996999999996</v>
      </c>
      <c r="D3074" s="3">
        <v>84.497146999999998</v>
      </c>
      <c r="E3074" s="3">
        <v>86.565712000000005</v>
      </c>
      <c r="F3074" s="3">
        <v>76.719352999999998</v>
      </c>
      <c r="G3074">
        <v>204165500</v>
      </c>
      <c r="H3074" t="str">
        <f>TEXT(AppleStock[[#This Row],[Date]],"dddd")</f>
        <v>Tuesday</v>
      </c>
      <c r="I3074" t="str">
        <f>MID(AppleStock[[#This Row],[Day]],1,FIND("day",AppleStock[[#This Row],[Day]])-1)</f>
        <v>Tues</v>
      </c>
      <c r="J3074" s="3">
        <f>AppleStock[[#This Row],[Open]]-AppleStock[[#This Row],[Close]]</f>
        <v>-0.92142499999999927</v>
      </c>
      <c r="K3074" t="str">
        <f>IF(AppleStock[[#This Row],[Day Change]]&gt;0,"UP","DOWN")</f>
        <v>DOWN</v>
      </c>
      <c r="L3074" s="2">
        <v>12</v>
      </c>
      <c r="Q3074" s="15"/>
    </row>
    <row r="3075" spans="1:17" x14ac:dyDescent="0.25">
      <c r="A3075" s="1">
        <v>40989</v>
      </c>
      <c r="B3075" s="3">
        <v>86.105712999999994</v>
      </c>
      <c r="C3075" s="3">
        <v>87.092856999999995</v>
      </c>
      <c r="D3075" s="3">
        <v>85.915717999999998</v>
      </c>
      <c r="E3075" s="3">
        <v>86.071426000000002</v>
      </c>
      <c r="F3075" s="3">
        <v>76.281295999999998</v>
      </c>
      <c r="G3075">
        <v>161010500</v>
      </c>
      <c r="H3075" t="str">
        <f>TEXT(AppleStock[[#This Row],[Date]],"dddd")</f>
        <v>Wednesday</v>
      </c>
      <c r="I3075" t="str">
        <f>MID(AppleStock[[#This Row],[Day]],1,FIND("day",AppleStock[[#This Row],[Day]])-1)</f>
        <v>Wednes</v>
      </c>
      <c r="J3075" s="3">
        <f>AppleStock[[#This Row],[Open]]-AppleStock[[#This Row],[Close]]</f>
        <v>3.4286999999991963E-2</v>
      </c>
      <c r="K3075" t="str">
        <f>IF(AppleStock[[#This Row],[Day Change]]&gt;0,"UP","DOWN")</f>
        <v>UP</v>
      </c>
      <c r="L3075" s="2">
        <v>12</v>
      </c>
      <c r="Q3075" s="15"/>
    </row>
    <row r="3076" spans="1:17" x14ac:dyDescent="0.25">
      <c r="A3076" s="1">
        <v>40990</v>
      </c>
      <c r="B3076" s="3">
        <v>85.397141000000005</v>
      </c>
      <c r="C3076" s="3">
        <v>86.357140000000001</v>
      </c>
      <c r="D3076" s="3">
        <v>85.075714000000005</v>
      </c>
      <c r="E3076" s="3">
        <v>85.620002999999997</v>
      </c>
      <c r="F3076" s="3">
        <v>75.881202999999999</v>
      </c>
      <c r="G3076">
        <v>155967700</v>
      </c>
      <c r="H3076" t="str">
        <f>TEXT(AppleStock[[#This Row],[Date]],"dddd")</f>
        <v>Thursday</v>
      </c>
      <c r="I3076" t="str">
        <f>MID(AppleStock[[#This Row],[Day]],1,FIND("day",AppleStock[[#This Row],[Day]])-1)</f>
        <v>Thurs</v>
      </c>
      <c r="J3076" s="3">
        <f>AppleStock[[#This Row],[Open]]-AppleStock[[#This Row],[Close]]</f>
        <v>-0.22286199999999212</v>
      </c>
      <c r="K3076" t="str">
        <f>IF(AppleStock[[#This Row],[Day Change]]&gt;0,"UP","DOWN")</f>
        <v>DOWN</v>
      </c>
      <c r="L3076" s="2">
        <v>12</v>
      </c>
      <c r="Q3076" s="15"/>
    </row>
    <row r="3077" spans="1:17" x14ac:dyDescent="0.25">
      <c r="A3077" s="1">
        <v>40991</v>
      </c>
      <c r="B3077" s="3">
        <v>85.784285999999994</v>
      </c>
      <c r="C3077" s="3">
        <v>85.971428000000003</v>
      </c>
      <c r="D3077" s="3">
        <v>84.914283999999995</v>
      </c>
      <c r="E3077" s="3">
        <v>85.150002000000001</v>
      </c>
      <c r="F3077" s="3">
        <v>75.464684000000005</v>
      </c>
      <c r="G3077">
        <v>107622200</v>
      </c>
      <c r="H3077" t="str">
        <f>TEXT(AppleStock[[#This Row],[Date]],"dddd")</f>
        <v>Friday</v>
      </c>
      <c r="I3077" t="str">
        <f>MID(AppleStock[[#This Row],[Day]],1,FIND("day",AppleStock[[#This Row],[Day]])-1)</f>
        <v>Fri</v>
      </c>
      <c r="J3077" s="3">
        <f>AppleStock[[#This Row],[Open]]-AppleStock[[#This Row],[Close]]</f>
        <v>0.63428399999999385</v>
      </c>
      <c r="K3077" t="str">
        <f>IF(AppleStock[[#This Row],[Day Change]]&gt;0,"UP","DOWN")</f>
        <v>UP</v>
      </c>
      <c r="L3077" s="2">
        <v>12</v>
      </c>
      <c r="Q3077" s="15"/>
    </row>
    <row r="3078" spans="1:17" x14ac:dyDescent="0.25">
      <c r="A3078" s="1">
        <v>40994</v>
      </c>
      <c r="B3078" s="3">
        <v>85.684287999999995</v>
      </c>
      <c r="C3078" s="3">
        <v>86.735718000000006</v>
      </c>
      <c r="D3078" s="3">
        <v>85.037139999999994</v>
      </c>
      <c r="E3078" s="3">
        <v>86.711426000000003</v>
      </c>
      <c r="F3078" s="3">
        <v>76.848495</v>
      </c>
      <c r="G3078">
        <v>148935500</v>
      </c>
      <c r="H3078" t="str">
        <f>TEXT(AppleStock[[#This Row],[Date]],"dddd")</f>
        <v>Monday</v>
      </c>
      <c r="I3078" t="str">
        <f>MID(AppleStock[[#This Row],[Day]],1,FIND("day",AppleStock[[#This Row],[Day]])-1)</f>
        <v>Mon</v>
      </c>
      <c r="J3078" s="3">
        <f>AppleStock[[#This Row],[Open]]-AppleStock[[#This Row],[Close]]</f>
        <v>-1.0271380000000079</v>
      </c>
      <c r="K3078" t="str">
        <f>IF(AppleStock[[#This Row],[Day Change]]&gt;0,"UP","DOWN")</f>
        <v>DOWN</v>
      </c>
      <c r="L3078" s="2">
        <v>12</v>
      </c>
      <c r="Q3078" s="15"/>
    </row>
    <row r="3079" spans="1:17" x14ac:dyDescent="0.25">
      <c r="A3079" s="1">
        <v>40995</v>
      </c>
      <c r="B3079" s="3">
        <v>86.597144999999998</v>
      </c>
      <c r="C3079" s="3">
        <v>88.040001000000004</v>
      </c>
      <c r="D3079" s="3">
        <v>86.580001999999993</v>
      </c>
      <c r="E3079" s="3">
        <v>87.782859999999999</v>
      </c>
      <c r="F3079" s="3">
        <v>77.798057999999997</v>
      </c>
      <c r="G3079">
        <v>151782400</v>
      </c>
      <c r="H3079" t="str">
        <f>TEXT(AppleStock[[#This Row],[Date]],"dddd")</f>
        <v>Tuesday</v>
      </c>
      <c r="I3079" t="str">
        <f>MID(AppleStock[[#This Row],[Day]],1,FIND("day",AppleStock[[#This Row],[Day]])-1)</f>
        <v>Tues</v>
      </c>
      <c r="J3079" s="3">
        <f>AppleStock[[#This Row],[Open]]-AppleStock[[#This Row],[Close]]</f>
        <v>-1.1857150000000019</v>
      </c>
      <c r="K3079" t="str">
        <f>IF(AppleStock[[#This Row],[Day Change]]&gt;0,"UP","DOWN")</f>
        <v>DOWN</v>
      </c>
      <c r="L3079" s="2">
        <v>12</v>
      </c>
      <c r="Q3079" s="15"/>
    </row>
    <row r="3080" spans="1:17" x14ac:dyDescent="0.25">
      <c r="A3080" s="1">
        <v>40996</v>
      </c>
      <c r="B3080" s="3">
        <v>88.339995999999999</v>
      </c>
      <c r="C3080" s="3">
        <v>88.778571999999997</v>
      </c>
      <c r="D3080" s="3">
        <v>87.187140999999997</v>
      </c>
      <c r="E3080" s="3">
        <v>88.231430000000003</v>
      </c>
      <c r="F3080" s="3">
        <v>78.195625000000007</v>
      </c>
      <c r="G3080">
        <v>163865100</v>
      </c>
      <c r="H3080" t="str">
        <f>TEXT(AppleStock[[#This Row],[Date]],"dddd")</f>
        <v>Wednesday</v>
      </c>
      <c r="I3080" t="str">
        <f>MID(AppleStock[[#This Row],[Day]],1,FIND("day",AppleStock[[#This Row],[Day]])-1)</f>
        <v>Wednes</v>
      </c>
      <c r="J3080" s="3">
        <f>AppleStock[[#This Row],[Open]]-AppleStock[[#This Row],[Close]]</f>
        <v>0.10856599999999617</v>
      </c>
      <c r="K3080" t="str">
        <f>IF(AppleStock[[#This Row],[Day Change]]&gt;0,"UP","DOWN")</f>
        <v>UP</v>
      </c>
      <c r="L3080" s="2">
        <v>12</v>
      </c>
      <c r="Q3080" s="15"/>
    </row>
    <row r="3081" spans="1:17" x14ac:dyDescent="0.25">
      <c r="A3081" s="1">
        <v>40997</v>
      </c>
      <c r="B3081" s="3">
        <v>87.540001000000004</v>
      </c>
      <c r="C3081" s="3">
        <v>88.080001999999993</v>
      </c>
      <c r="D3081" s="3">
        <v>86.747146999999998</v>
      </c>
      <c r="E3081" s="3">
        <v>87.122855999999999</v>
      </c>
      <c r="F3081" s="3">
        <v>77.213120000000004</v>
      </c>
      <c r="G3081">
        <v>152059600</v>
      </c>
      <c r="H3081" t="str">
        <f>TEXT(AppleStock[[#This Row],[Date]],"dddd")</f>
        <v>Thursday</v>
      </c>
      <c r="I3081" t="str">
        <f>MID(AppleStock[[#This Row],[Day]],1,FIND("day",AppleStock[[#This Row],[Day]])-1)</f>
        <v>Thurs</v>
      </c>
      <c r="J3081" s="3">
        <f>AppleStock[[#This Row],[Open]]-AppleStock[[#This Row],[Close]]</f>
        <v>0.41714500000000498</v>
      </c>
      <c r="K3081" t="str">
        <f>IF(AppleStock[[#This Row],[Day Change]]&gt;0,"UP","DOWN")</f>
        <v>UP</v>
      </c>
      <c r="L3081" s="2">
        <v>12</v>
      </c>
      <c r="Q3081" s="15"/>
    </row>
    <row r="3082" spans="1:17" x14ac:dyDescent="0.25">
      <c r="A3082" s="1">
        <v>40998</v>
      </c>
      <c r="B3082" s="3">
        <v>86.967140000000001</v>
      </c>
      <c r="C3082" s="3">
        <v>87.222854999999996</v>
      </c>
      <c r="D3082" s="3">
        <v>85.419998000000007</v>
      </c>
      <c r="E3082" s="3">
        <v>85.650002000000001</v>
      </c>
      <c r="F3082" s="3">
        <v>75.907798999999997</v>
      </c>
      <c r="G3082">
        <v>182759500</v>
      </c>
      <c r="H3082" t="str">
        <f>TEXT(AppleStock[[#This Row],[Date]],"dddd")</f>
        <v>Friday</v>
      </c>
      <c r="I3082" t="str">
        <f>MID(AppleStock[[#This Row],[Day]],1,FIND("day",AppleStock[[#This Row],[Day]])-1)</f>
        <v>Fri</v>
      </c>
      <c r="J3082" s="3">
        <f>AppleStock[[#This Row],[Open]]-AppleStock[[#This Row],[Close]]</f>
        <v>1.3171379999999999</v>
      </c>
      <c r="K3082" t="str">
        <f>IF(AppleStock[[#This Row],[Day Change]]&gt;0,"UP","DOWN")</f>
        <v>UP</v>
      </c>
      <c r="L3082" s="2">
        <v>12</v>
      </c>
      <c r="Q3082" s="15"/>
    </row>
    <row r="3083" spans="1:17" x14ac:dyDescent="0.25">
      <c r="A3083" s="1">
        <v>41001</v>
      </c>
      <c r="B3083" s="3">
        <v>85.975716000000006</v>
      </c>
      <c r="C3083" s="3">
        <v>88.395713999999998</v>
      </c>
      <c r="D3083" s="3">
        <v>85.768569999999997</v>
      </c>
      <c r="E3083" s="3">
        <v>88.375716999999995</v>
      </c>
      <c r="F3083" s="3">
        <v>78.323486000000003</v>
      </c>
      <c r="G3083">
        <v>149587900</v>
      </c>
      <c r="H3083" t="str">
        <f>TEXT(AppleStock[[#This Row],[Date]],"dddd")</f>
        <v>Monday</v>
      </c>
      <c r="I3083" t="str">
        <f>MID(AppleStock[[#This Row],[Day]],1,FIND("day",AppleStock[[#This Row],[Day]])-1)</f>
        <v>Mon</v>
      </c>
      <c r="J3083" s="3">
        <f>AppleStock[[#This Row],[Open]]-AppleStock[[#This Row],[Close]]</f>
        <v>-2.4000009999999889</v>
      </c>
      <c r="K3083" t="str">
        <f>IF(AppleStock[[#This Row],[Day Change]]&gt;0,"UP","DOWN")</f>
        <v>DOWN</v>
      </c>
      <c r="L3083" s="2">
        <v>12</v>
      </c>
      <c r="Q3083" s="15"/>
    </row>
    <row r="3084" spans="1:17" x14ac:dyDescent="0.25">
      <c r="A3084" s="1">
        <v>41002</v>
      </c>
      <c r="B3084" s="3">
        <v>89.614288000000002</v>
      </c>
      <c r="C3084" s="3">
        <v>90.315712000000005</v>
      </c>
      <c r="D3084" s="3">
        <v>88.93</v>
      </c>
      <c r="E3084" s="3">
        <v>89.902855000000002</v>
      </c>
      <c r="F3084" s="3">
        <v>79.676918000000001</v>
      </c>
      <c r="G3084">
        <v>208639900</v>
      </c>
      <c r="H3084" t="str">
        <f>TEXT(AppleStock[[#This Row],[Date]],"dddd")</f>
        <v>Tuesday</v>
      </c>
      <c r="I3084" t="str">
        <f>MID(AppleStock[[#This Row],[Day]],1,FIND("day",AppleStock[[#This Row],[Day]])-1)</f>
        <v>Tues</v>
      </c>
      <c r="J3084" s="3">
        <f>AppleStock[[#This Row],[Open]]-AppleStock[[#This Row],[Close]]</f>
        <v>-0.28856700000000046</v>
      </c>
      <c r="K3084" t="str">
        <f>IF(AppleStock[[#This Row],[Day Change]]&gt;0,"UP","DOWN")</f>
        <v>DOWN</v>
      </c>
      <c r="L3084" s="2">
        <v>12</v>
      </c>
      <c r="Q3084" s="15"/>
    </row>
    <row r="3085" spans="1:17" x14ac:dyDescent="0.25">
      <c r="A3085" s="1">
        <v>41003</v>
      </c>
      <c r="B3085" s="3">
        <v>89.192856000000006</v>
      </c>
      <c r="C3085" s="3">
        <v>89.408569</v>
      </c>
      <c r="D3085" s="3">
        <v>88.142859999999999</v>
      </c>
      <c r="E3085" s="3">
        <v>89.187140999999997</v>
      </c>
      <c r="F3085" s="3">
        <v>79.042618000000004</v>
      </c>
      <c r="G3085">
        <v>143245200</v>
      </c>
      <c r="H3085" t="str">
        <f>TEXT(AppleStock[[#This Row],[Date]],"dddd")</f>
        <v>Wednesday</v>
      </c>
      <c r="I3085" t="str">
        <f>MID(AppleStock[[#This Row],[Day]],1,FIND("day",AppleStock[[#This Row],[Day]])-1)</f>
        <v>Wednes</v>
      </c>
      <c r="J3085" s="3">
        <f>AppleStock[[#This Row],[Open]]-AppleStock[[#This Row],[Close]]</f>
        <v>5.7150000000092405E-3</v>
      </c>
      <c r="K3085" t="str">
        <f>IF(AppleStock[[#This Row],[Day Change]]&gt;0,"UP","DOWN")</f>
        <v>UP</v>
      </c>
      <c r="L3085" s="2">
        <v>12</v>
      </c>
      <c r="Q3085" s="15"/>
    </row>
    <row r="3086" spans="1:17" x14ac:dyDescent="0.25">
      <c r="A3086" s="1">
        <v>41004</v>
      </c>
      <c r="B3086" s="3">
        <v>89.568573000000001</v>
      </c>
      <c r="C3086" s="3">
        <v>90.665717999999998</v>
      </c>
      <c r="D3086" s="3">
        <v>89.057143999999994</v>
      </c>
      <c r="E3086" s="3">
        <v>90.525711000000001</v>
      </c>
      <c r="F3086" s="3">
        <v>80.228950999999995</v>
      </c>
      <c r="G3086">
        <v>160324500</v>
      </c>
      <c r="H3086" t="str">
        <f>TEXT(AppleStock[[#This Row],[Date]],"dddd")</f>
        <v>Thursday</v>
      </c>
      <c r="I3086" t="str">
        <f>MID(AppleStock[[#This Row],[Day]],1,FIND("day",AppleStock[[#This Row],[Day]])-1)</f>
        <v>Thurs</v>
      </c>
      <c r="J3086" s="3">
        <f>AppleStock[[#This Row],[Open]]-AppleStock[[#This Row],[Close]]</f>
        <v>-0.95713800000000049</v>
      </c>
      <c r="K3086" t="str">
        <f>IF(AppleStock[[#This Row],[Day Change]]&gt;0,"UP","DOWN")</f>
        <v>DOWN</v>
      </c>
      <c r="L3086" s="2">
        <v>12</v>
      </c>
      <c r="Q3086" s="15"/>
    </row>
    <row r="3087" spans="1:17" x14ac:dyDescent="0.25">
      <c r="A3087" s="1">
        <v>41008</v>
      </c>
      <c r="B3087" s="3">
        <v>89.447143999999994</v>
      </c>
      <c r="C3087" s="3">
        <v>91.405715999999998</v>
      </c>
      <c r="D3087" s="3">
        <v>89.328575000000001</v>
      </c>
      <c r="E3087" s="3">
        <v>90.889999000000003</v>
      </c>
      <c r="F3087" s="3">
        <v>80.551804000000004</v>
      </c>
      <c r="G3087">
        <v>149384200</v>
      </c>
      <c r="H3087" t="str">
        <f>TEXT(AppleStock[[#This Row],[Date]],"dddd")</f>
        <v>Monday</v>
      </c>
      <c r="I3087" t="str">
        <f>MID(AppleStock[[#This Row],[Day]],1,FIND("day",AppleStock[[#This Row],[Day]])-1)</f>
        <v>Mon</v>
      </c>
      <c r="J3087" s="3">
        <f>AppleStock[[#This Row],[Open]]-AppleStock[[#This Row],[Close]]</f>
        <v>-1.4428550000000087</v>
      </c>
      <c r="K3087" t="str">
        <f>IF(AppleStock[[#This Row],[Day Change]]&gt;0,"UP","DOWN")</f>
        <v>DOWN</v>
      </c>
      <c r="L3087" s="2">
        <v>12</v>
      </c>
      <c r="Q3087" s="15"/>
    </row>
    <row r="3088" spans="1:17" x14ac:dyDescent="0.25">
      <c r="A3088" s="1">
        <v>41009</v>
      </c>
      <c r="B3088" s="3">
        <v>91.418571</v>
      </c>
      <c r="C3088" s="3">
        <v>92</v>
      </c>
      <c r="D3088" s="3">
        <v>89.428573999999998</v>
      </c>
      <c r="E3088" s="3">
        <v>89.777145000000004</v>
      </c>
      <c r="F3088" s="3">
        <v>79.565521000000004</v>
      </c>
      <c r="G3088">
        <v>222431300</v>
      </c>
      <c r="H3088" t="str">
        <f>TEXT(AppleStock[[#This Row],[Date]],"dddd")</f>
        <v>Tuesday</v>
      </c>
      <c r="I3088" t="str">
        <f>MID(AppleStock[[#This Row],[Day]],1,FIND("day",AppleStock[[#This Row],[Day]])-1)</f>
        <v>Tues</v>
      </c>
      <c r="J3088" s="3">
        <f>AppleStock[[#This Row],[Open]]-AppleStock[[#This Row],[Close]]</f>
        <v>1.6414259999999956</v>
      </c>
      <c r="K3088" t="str">
        <f>IF(AppleStock[[#This Row],[Day Change]]&gt;0,"UP","DOWN")</f>
        <v>UP</v>
      </c>
      <c r="L3088" s="2">
        <v>12</v>
      </c>
      <c r="Q3088" s="15"/>
    </row>
    <row r="3089" spans="1:17" x14ac:dyDescent="0.25">
      <c r="A3089" s="1">
        <v>41010</v>
      </c>
      <c r="B3089" s="3">
        <v>90.885711999999998</v>
      </c>
      <c r="C3089" s="3">
        <v>90.981430000000003</v>
      </c>
      <c r="D3089" s="3">
        <v>89.048569000000001</v>
      </c>
      <c r="E3089" s="3">
        <v>89.457145999999995</v>
      </c>
      <c r="F3089" s="3">
        <v>79.281914</v>
      </c>
      <c r="G3089">
        <v>174153700</v>
      </c>
      <c r="H3089" t="str">
        <f>TEXT(AppleStock[[#This Row],[Date]],"dddd")</f>
        <v>Wednesday</v>
      </c>
      <c r="I3089" t="str">
        <f>MID(AppleStock[[#This Row],[Day]],1,FIND("day",AppleStock[[#This Row],[Day]])-1)</f>
        <v>Wednes</v>
      </c>
      <c r="J3089" s="3">
        <f>AppleStock[[#This Row],[Open]]-AppleStock[[#This Row],[Close]]</f>
        <v>1.4285660000000036</v>
      </c>
      <c r="K3089" t="str">
        <f>IF(AppleStock[[#This Row],[Day Change]]&gt;0,"UP","DOWN")</f>
        <v>UP</v>
      </c>
      <c r="L3089" s="2">
        <v>12</v>
      </c>
      <c r="Q3089" s="15"/>
    </row>
    <row r="3090" spans="1:17" x14ac:dyDescent="0.25">
      <c r="A3090" s="1">
        <v>41011</v>
      </c>
      <c r="B3090" s="3">
        <v>89.285713000000001</v>
      </c>
      <c r="C3090" s="3">
        <v>90.190002000000007</v>
      </c>
      <c r="D3090" s="3">
        <v>88.642859999999999</v>
      </c>
      <c r="E3090" s="3">
        <v>88.967140000000001</v>
      </c>
      <c r="F3090" s="3">
        <v>78.847640999999996</v>
      </c>
      <c r="G3090">
        <v>153584200</v>
      </c>
      <c r="H3090" t="str">
        <f>TEXT(AppleStock[[#This Row],[Date]],"dddd")</f>
        <v>Thursday</v>
      </c>
      <c r="I3090" t="str">
        <f>MID(AppleStock[[#This Row],[Day]],1,FIND("day",AppleStock[[#This Row],[Day]])-1)</f>
        <v>Thurs</v>
      </c>
      <c r="J3090" s="3">
        <f>AppleStock[[#This Row],[Open]]-AppleStock[[#This Row],[Close]]</f>
        <v>0.31857300000000066</v>
      </c>
      <c r="K3090" t="str">
        <f>IF(AppleStock[[#This Row],[Day Change]]&gt;0,"UP","DOWN")</f>
        <v>UP</v>
      </c>
      <c r="L3090" s="2">
        <v>12</v>
      </c>
      <c r="Q3090" s="15"/>
    </row>
    <row r="3091" spans="1:17" x14ac:dyDescent="0.25">
      <c r="A3091" s="1">
        <v>41012</v>
      </c>
      <c r="B3091" s="3">
        <v>89.158569</v>
      </c>
      <c r="C3091" s="3">
        <v>89.242858999999996</v>
      </c>
      <c r="D3091" s="3">
        <v>86.215714000000006</v>
      </c>
      <c r="E3091" s="3">
        <v>86.461426000000003</v>
      </c>
      <c r="F3091" s="3">
        <v>76.626945000000006</v>
      </c>
      <c r="G3091">
        <v>214911200</v>
      </c>
      <c r="H3091" t="str">
        <f>TEXT(AppleStock[[#This Row],[Date]],"dddd")</f>
        <v>Friday</v>
      </c>
      <c r="I3091" t="str">
        <f>MID(AppleStock[[#This Row],[Day]],1,FIND("day",AppleStock[[#This Row],[Day]])-1)</f>
        <v>Fri</v>
      </c>
      <c r="J3091" s="3">
        <f>AppleStock[[#This Row],[Open]]-AppleStock[[#This Row],[Close]]</f>
        <v>2.697142999999997</v>
      </c>
      <c r="K3091" t="str">
        <f>IF(AppleStock[[#This Row],[Day Change]]&gt;0,"UP","DOWN")</f>
        <v>UP</v>
      </c>
      <c r="L3091" s="2">
        <v>12</v>
      </c>
      <c r="Q3091" s="15"/>
    </row>
    <row r="3092" spans="1:17" x14ac:dyDescent="0.25">
      <c r="A3092" s="1">
        <v>41015</v>
      </c>
      <c r="B3092" s="3">
        <v>87.151427999999996</v>
      </c>
      <c r="C3092" s="3">
        <v>87.182854000000006</v>
      </c>
      <c r="D3092" s="3">
        <v>82.607140000000001</v>
      </c>
      <c r="E3092" s="3">
        <v>82.875716999999995</v>
      </c>
      <c r="F3092" s="3">
        <v>73.449066000000002</v>
      </c>
      <c r="G3092">
        <v>262696700</v>
      </c>
      <c r="H3092" t="str">
        <f>TEXT(AppleStock[[#This Row],[Date]],"dddd")</f>
        <v>Monday</v>
      </c>
      <c r="I3092" t="str">
        <f>MID(AppleStock[[#This Row],[Day]],1,FIND("day",AppleStock[[#This Row],[Day]])-1)</f>
        <v>Mon</v>
      </c>
      <c r="J3092" s="3">
        <f>AppleStock[[#This Row],[Open]]-AppleStock[[#This Row],[Close]]</f>
        <v>4.2757110000000011</v>
      </c>
      <c r="K3092" t="str">
        <f>IF(AppleStock[[#This Row],[Day Change]]&gt;0,"UP","DOWN")</f>
        <v>UP</v>
      </c>
      <c r="L3092" s="2">
        <v>12</v>
      </c>
      <c r="Q3092" s="15"/>
    </row>
    <row r="3093" spans="1:17" x14ac:dyDescent="0.25">
      <c r="A3093" s="1">
        <v>41016</v>
      </c>
      <c r="B3093" s="3">
        <v>82.705710999999994</v>
      </c>
      <c r="C3093" s="3">
        <v>87.142859999999999</v>
      </c>
      <c r="D3093" s="3">
        <v>81.701430999999999</v>
      </c>
      <c r="E3093" s="3">
        <v>87.099997999999999</v>
      </c>
      <c r="F3093" s="3">
        <v>77.192879000000005</v>
      </c>
      <c r="G3093">
        <v>256382000</v>
      </c>
      <c r="H3093" t="str">
        <f>TEXT(AppleStock[[#This Row],[Date]],"dddd")</f>
        <v>Tuesday</v>
      </c>
      <c r="I3093" t="str">
        <f>MID(AppleStock[[#This Row],[Day]],1,FIND("day",AppleStock[[#This Row],[Day]])-1)</f>
        <v>Tues</v>
      </c>
      <c r="J3093" s="3">
        <f>AppleStock[[#This Row],[Open]]-AppleStock[[#This Row],[Close]]</f>
        <v>-4.3942870000000056</v>
      </c>
      <c r="K3093" t="str">
        <f>IF(AppleStock[[#This Row],[Day Change]]&gt;0,"UP","DOWN")</f>
        <v>DOWN</v>
      </c>
      <c r="L3093" s="2">
        <v>12</v>
      </c>
      <c r="Q3093" s="15"/>
    </row>
    <row r="3094" spans="1:17" x14ac:dyDescent="0.25">
      <c r="A3094" s="1">
        <v>41017</v>
      </c>
      <c r="B3094" s="3">
        <v>87.674285999999995</v>
      </c>
      <c r="C3094" s="3">
        <v>88.607140000000001</v>
      </c>
      <c r="D3094" s="3">
        <v>86.101425000000006</v>
      </c>
      <c r="E3094" s="3">
        <v>86.905715999999998</v>
      </c>
      <c r="F3094" s="3">
        <v>77.020690999999999</v>
      </c>
      <c r="G3094">
        <v>238632800</v>
      </c>
      <c r="H3094" t="str">
        <f>TEXT(AppleStock[[#This Row],[Date]],"dddd")</f>
        <v>Wednesday</v>
      </c>
      <c r="I3094" t="str">
        <f>MID(AppleStock[[#This Row],[Day]],1,FIND("day",AppleStock[[#This Row],[Day]])-1)</f>
        <v>Wednes</v>
      </c>
      <c r="J3094" s="3">
        <f>AppleStock[[#This Row],[Open]]-AppleStock[[#This Row],[Close]]</f>
        <v>0.76856999999999687</v>
      </c>
      <c r="K3094" t="str">
        <f>IF(AppleStock[[#This Row],[Day Change]]&gt;0,"UP","DOWN")</f>
        <v>UP</v>
      </c>
      <c r="L3094" s="2">
        <v>12</v>
      </c>
      <c r="Q3094" s="15"/>
    </row>
    <row r="3095" spans="1:17" x14ac:dyDescent="0.25">
      <c r="A3095" s="1">
        <v>41018</v>
      </c>
      <c r="B3095" s="3">
        <v>85.745711999999997</v>
      </c>
      <c r="C3095" s="3">
        <v>86.389999000000003</v>
      </c>
      <c r="D3095" s="3">
        <v>83.502853000000002</v>
      </c>
      <c r="E3095" s="3">
        <v>83.919998000000007</v>
      </c>
      <c r="F3095" s="3">
        <v>74.374579999999995</v>
      </c>
      <c r="G3095">
        <v>208679800</v>
      </c>
      <c r="H3095" t="str">
        <f>TEXT(AppleStock[[#This Row],[Date]],"dddd")</f>
        <v>Thursday</v>
      </c>
      <c r="I3095" t="str">
        <f>MID(AppleStock[[#This Row],[Day]],1,FIND("day",AppleStock[[#This Row],[Day]])-1)</f>
        <v>Thurs</v>
      </c>
      <c r="J3095" s="3">
        <f>AppleStock[[#This Row],[Open]]-AppleStock[[#This Row],[Close]]</f>
        <v>1.8257139999999907</v>
      </c>
      <c r="K3095" t="str">
        <f>IF(AppleStock[[#This Row],[Day Change]]&gt;0,"UP","DOWN")</f>
        <v>UP</v>
      </c>
      <c r="L3095" s="2">
        <v>12</v>
      </c>
      <c r="Q3095" s="15"/>
    </row>
    <row r="3096" spans="1:17" x14ac:dyDescent="0.25">
      <c r="A3096" s="1">
        <v>41019</v>
      </c>
      <c r="B3096" s="3">
        <v>84.482856999999996</v>
      </c>
      <c r="C3096" s="3">
        <v>84.945717000000002</v>
      </c>
      <c r="D3096" s="3">
        <v>81.488570999999993</v>
      </c>
      <c r="E3096" s="3">
        <v>81.854286000000002</v>
      </c>
      <c r="F3096" s="3">
        <v>72.543830999999997</v>
      </c>
      <c r="G3096">
        <v>257746300</v>
      </c>
      <c r="H3096" t="str">
        <f>TEXT(AppleStock[[#This Row],[Date]],"dddd")</f>
        <v>Friday</v>
      </c>
      <c r="I3096" t="str">
        <f>MID(AppleStock[[#This Row],[Day]],1,FIND("day",AppleStock[[#This Row],[Day]])-1)</f>
        <v>Fri</v>
      </c>
      <c r="J3096" s="3">
        <f>AppleStock[[#This Row],[Open]]-AppleStock[[#This Row],[Close]]</f>
        <v>2.6285709999999938</v>
      </c>
      <c r="K3096" t="str">
        <f>IF(AppleStock[[#This Row],[Day Change]]&gt;0,"UP","DOWN")</f>
        <v>UP</v>
      </c>
      <c r="L3096" s="2">
        <v>12</v>
      </c>
      <c r="Q3096" s="15"/>
    </row>
    <row r="3097" spans="1:17" x14ac:dyDescent="0.25">
      <c r="A3097" s="1">
        <v>41022</v>
      </c>
      <c r="B3097" s="3">
        <v>81.515716999999995</v>
      </c>
      <c r="C3097" s="3">
        <v>82.381432000000004</v>
      </c>
      <c r="D3097" s="3">
        <v>79.517143000000004</v>
      </c>
      <c r="E3097" s="3">
        <v>81.671424999999999</v>
      </c>
      <c r="F3097" s="3">
        <v>72.38176</v>
      </c>
      <c r="G3097">
        <v>241632300</v>
      </c>
      <c r="H3097" t="str">
        <f>TEXT(AppleStock[[#This Row],[Date]],"dddd")</f>
        <v>Monday</v>
      </c>
      <c r="I3097" t="str">
        <f>MID(AppleStock[[#This Row],[Day]],1,FIND("day",AppleStock[[#This Row],[Day]])-1)</f>
        <v>Mon</v>
      </c>
      <c r="J3097" s="3">
        <f>AppleStock[[#This Row],[Open]]-AppleStock[[#This Row],[Close]]</f>
        <v>-0.15570800000000418</v>
      </c>
      <c r="K3097" t="str">
        <f>IF(AppleStock[[#This Row],[Day Change]]&gt;0,"UP","DOWN")</f>
        <v>DOWN</v>
      </c>
      <c r="L3097" s="2">
        <v>12</v>
      </c>
      <c r="Q3097" s="15"/>
    </row>
    <row r="3098" spans="1:17" x14ac:dyDescent="0.25">
      <c r="A3098" s="1">
        <v>41023</v>
      </c>
      <c r="B3098" s="3">
        <v>80.372855999999999</v>
      </c>
      <c r="C3098" s="3">
        <v>81.098572000000004</v>
      </c>
      <c r="D3098" s="3">
        <v>79.285713000000001</v>
      </c>
      <c r="E3098" s="3">
        <v>80.040001000000004</v>
      </c>
      <c r="F3098" s="3">
        <v>70.935912999999999</v>
      </c>
      <c r="G3098">
        <v>269037300</v>
      </c>
      <c r="H3098" t="str">
        <f>TEXT(AppleStock[[#This Row],[Date]],"dddd")</f>
        <v>Tuesday</v>
      </c>
      <c r="I3098" t="str">
        <f>MID(AppleStock[[#This Row],[Day]],1,FIND("day",AppleStock[[#This Row],[Day]])-1)</f>
        <v>Tues</v>
      </c>
      <c r="J3098" s="3">
        <f>AppleStock[[#This Row],[Open]]-AppleStock[[#This Row],[Close]]</f>
        <v>0.33285499999999502</v>
      </c>
      <c r="K3098" t="str">
        <f>IF(AppleStock[[#This Row],[Day Change]]&gt;0,"UP","DOWN")</f>
        <v>UP</v>
      </c>
      <c r="L3098" s="2">
        <v>12</v>
      </c>
      <c r="Q3098" s="15"/>
    </row>
    <row r="3099" spans="1:17" x14ac:dyDescent="0.25">
      <c r="A3099" s="1">
        <v>41024</v>
      </c>
      <c r="B3099" s="3">
        <v>87.948570000000004</v>
      </c>
      <c r="C3099" s="3">
        <v>88.285713000000001</v>
      </c>
      <c r="D3099" s="3">
        <v>86.571426000000002</v>
      </c>
      <c r="E3099" s="3">
        <v>87.142859999999999</v>
      </c>
      <c r="F3099" s="3">
        <v>77.230857999999998</v>
      </c>
      <c r="G3099">
        <v>226444400</v>
      </c>
      <c r="H3099" t="str">
        <f>TEXT(AppleStock[[#This Row],[Date]],"dddd")</f>
        <v>Wednesday</v>
      </c>
      <c r="I3099" t="str">
        <f>MID(AppleStock[[#This Row],[Day]],1,FIND("day",AppleStock[[#This Row],[Day]])-1)</f>
        <v>Wednes</v>
      </c>
      <c r="J3099" s="3">
        <f>AppleStock[[#This Row],[Open]]-AppleStock[[#This Row],[Close]]</f>
        <v>0.80571000000000481</v>
      </c>
      <c r="K3099" t="str">
        <f>IF(AppleStock[[#This Row],[Day Change]]&gt;0,"UP","DOWN")</f>
        <v>UP</v>
      </c>
      <c r="L3099" s="2">
        <v>12</v>
      </c>
      <c r="Q3099" s="15"/>
    </row>
    <row r="3100" spans="1:17" x14ac:dyDescent="0.25">
      <c r="A3100" s="1">
        <v>41025</v>
      </c>
      <c r="B3100" s="3">
        <v>87.752853000000002</v>
      </c>
      <c r="C3100" s="3">
        <v>87.812859000000003</v>
      </c>
      <c r="D3100" s="3">
        <v>86.018569999999997</v>
      </c>
      <c r="E3100" s="3">
        <v>86.814284999999998</v>
      </c>
      <c r="F3100" s="3">
        <v>76.939667</v>
      </c>
      <c r="G3100">
        <v>134017100</v>
      </c>
      <c r="H3100" t="str">
        <f>TEXT(AppleStock[[#This Row],[Date]],"dddd")</f>
        <v>Thursday</v>
      </c>
      <c r="I3100" t="str">
        <f>MID(AppleStock[[#This Row],[Day]],1,FIND("day",AppleStock[[#This Row],[Day]])-1)</f>
        <v>Thurs</v>
      </c>
      <c r="J3100" s="3">
        <f>AppleStock[[#This Row],[Open]]-AppleStock[[#This Row],[Close]]</f>
        <v>0.93856800000000362</v>
      </c>
      <c r="K3100" t="str">
        <f>IF(AppleStock[[#This Row],[Day Change]]&gt;0,"UP","DOWN")</f>
        <v>UP</v>
      </c>
      <c r="L3100" s="2">
        <v>12</v>
      </c>
      <c r="Q3100" s="15"/>
    </row>
    <row r="3101" spans="1:17" x14ac:dyDescent="0.25">
      <c r="A3101" s="1">
        <v>41026</v>
      </c>
      <c r="B3101" s="3">
        <v>86.438568000000004</v>
      </c>
      <c r="C3101" s="3">
        <v>86.597144999999998</v>
      </c>
      <c r="D3101" s="3">
        <v>85.785713000000001</v>
      </c>
      <c r="E3101" s="3">
        <v>86.142859999999999</v>
      </c>
      <c r="F3101" s="3">
        <v>76.344620000000006</v>
      </c>
      <c r="G3101">
        <v>101680600</v>
      </c>
      <c r="H3101" t="str">
        <f>TEXT(AppleStock[[#This Row],[Date]],"dddd")</f>
        <v>Friday</v>
      </c>
      <c r="I3101" t="str">
        <f>MID(AppleStock[[#This Row],[Day]],1,FIND("day",AppleStock[[#This Row],[Day]])-1)</f>
        <v>Fri</v>
      </c>
      <c r="J3101" s="3">
        <f>AppleStock[[#This Row],[Open]]-AppleStock[[#This Row],[Close]]</f>
        <v>0.29570800000000474</v>
      </c>
      <c r="K3101" t="str">
        <f>IF(AppleStock[[#This Row],[Day Change]]&gt;0,"UP","DOWN")</f>
        <v>UP</v>
      </c>
      <c r="L3101" s="2">
        <v>12</v>
      </c>
      <c r="Q3101" s="15"/>
    </row>
    <row r="3102" spans="1:17" x14ac:dyDescent="0.25">
      <c r="A3102" s="1">
        <v>41029</v>
      </c>
      <c r="B3102" s="3">
        <v>85.400002000000001</v>
      </c>
      <c r="C3102" s="3">
        <v>85.485718000000006</v>
      </c>
      <c r="D3102" s="3">
        <v>83.285713000000001</v>
      </c>
      <c r="E3102" s="3">
        <v>83.425713000000002</v>
      </c>
      <c r="F3102" s="3">
        <v>73.936522999999994</v>
      </c>
      <c r="G3102">
        <v>126536200</v>
      </c>
      <c r="H3102" t="str">
        <f>TEXT(AppleStock[[#This Row],[Date]],"dddd")</f>
        <v>Monday</v>
      </c>
      <c r="I3102" t="str">
        <f>MID(AppleStock[[#This Row],[Day]],1,FIND("day",AppleStock[[#This Row],[Day]])-1)</f>
        <v>Mon</v>
      </c>
      <c r="J3102" s="3">
        <f>AppleStock[[#This Row],[Open]]-AppleStock[[#This Row],[Close]]</f>
        <v>1.9742889999999989</v>
      </c>
      <c r="K3102" t="str">
        <f>IF(AppleStock[[#This Row],[Day Change]]&gt;0,"UP","DOWN")</f>
        <v>UP</v>
      </c>
      <c r="L3102" s="2">
        <v>12</v>
      </c>
      <c r="Q3102" s="15"/>
    </row>
    <row r="3103" spans="1:17" x14ac:dyDescent="0.25">
      <c r="A3103" s="1">
        <v>41030</v>
      </c>
      <c r="B3103" s="3">
        <v>83.557143999999994</v>
      </c>
      <c r="C3103" s="3">
        <v>85.251427000000007</v>
      </c>
      <c r="D3103" s="3">
        <v>83.032859999999999</v>
      </c>
      <c r="E3103" s="3">
        <v>83.161429999999996</v>
      </c>
      <c r="F3103" s="3">
        <v>73.702301000000006</v>
      </c>
      <c r="G3103">
        <v>152749800</v>
      </c>
      <c r="H3103" t="str">
        <f>TEXT(AppleStock[[#This Row],[Date]],"dddd")</f>
        <v>Tuesday</v>
      </c>
      <c r="I3103" t="str">
        <f>MID(AppleStock[[#This Row],[Day]],1,FIND("day",AppleStock[[#This Row],[Day]])-1)</f>
        <v>Tues</v>
      </c>
      <c r="J3103" s="3">
        <f>AppleStock[[#This Row],[Open]]-AppleStock[[#This Row],[Close]]</f>
        <v>0.39571399999999812</v>
      </c>
      <c r="K3103" t="str">
        <f>IF(AppleStock[[#This Row],[Day Change]]&gt;0,"UP","DOWN")</f>
        <v>UP</v>
      </c>
      <c r="L3103" s="2">
        <v>12</v>
      </c>
      <c r="Q3103" s="15"/>
    </row>
    <row r="3104" spans="1:17" x14ac:dyDescent="0.25">
      <c r="A3104" s="1">
        <v>41031</v>
      </c>
      <c r="B3104" s="3">
        <v>82.891425999999996</v>
      </c>
      <c r="C3104" s="3">
        <v>83.914283999999995</v>
      </c>
      <c r="D3104" s="3">
        <v>82.694282999999999</v>
      </c>
      <c r="E3104" s="3">
        <v>83.711426000000003</v>
      </c>
      <c r="F3104" s="3">
        <v>74.189728000000002</v>
      </c>
      <c r="G3104">
        <v>106847300</v>
      </c>
      <c r="H3104" t="str">
        <f>TEXT(AppleStock[[#This Row],[Date]],"dddd")</f>
        <v>Wednesday</v>
      </c>
      <c r="I3104" t="str">
        <f>MID(AppleStock[[#This Row],[Day]],1,FIND("day",AppleStock[[#This Row],[Day]])-1)</f>
        <v>Wednes</v>
      </c>
      <c r="J3104" s="3">
        <f>AppleStock[[#This Row],[Open]]-AppleStock[[#This Row],[Close]]</f>
        <v>-0.82000000000000739</v>
      </c>
      <c r="K3104" t="str">
        <f>IF(AppleStock[[#This Row],[Day Change]]&gt;0,"UP","DOWN")</f>
        <v>DOWN</v>
      </c>
      <c r="L3104" s="2">
        <v>12</v>
      </c>
      <c r="Q3104" s="15"/>
    </row>
    <row r="3105" spans="1:17" x14ac:dyDescent="0.25">
      <c r="A3105" s="1">
        <v>41032</v>
      </c>
      <c r="B3105" s="3">
        <v>84.357140000000001</v>
      </c>
      <c r="C3105" s="3">
        <v>84.485718000000006</v>
      </c>
      <c r="D3105" s="3">
        <v>82.900002000000001</v>
      </c>
      <c r="E3105" s="3">
        <v>83.117142000000001</v>
      </c>
      <c r="F3105" s="3">
        <v>73.663048000000003</v>
      </c>
      <c r="G3105">
        <v>97637400</v>
      </c>
      <c r="H3105" t="str">
        <f>TEXT(AppleStock[[#This Row],[Date]],"dddd")</f>
        <v>Thursday</v>
      </c>
      <c r="I3105" t="str">
        <f>MID(AppleStock[[#This Row],[Day]],1,FIND("day",AppleStock[[#This Row],[Day]])-1)</f>
        <v>Thurs</v>
      </c>
      <c r="J3105" s="3">
        <f>AppleStock[[#This Row],[Open]]-AppleStock[[#This Row],[Close]]</f>
        <v>1.2399979999999999</v>
      </c>
      <c r="K3105" t="str">
        <f>IF(AppleStock[[#This Row],[Day Change]]&gt;0,"UP","DOWN")</f>
        <v>UP</v>
      </c>
      <c r="L3105" s="2">
        <v>12</v>
      </c>
      <c r="Q3105" s="15"/>
    </row>
    <row r="3106" spans="1:17" x14ac:dyDescent="0.25">
      <c r="A3106" s="1">
        <v>41033</v>
      </c>
      <c r="B3106" s="3">
        <v>82.440002000000007</v>
      </c>
      <c r="C3106" s="3">
        <v>82.622855999999999</v>
      </c>
      <c r="D3106" s="3">
        <v>80.738570999999993</v>
      </c>
      <c r="E3106" s="3">
        <v>80.75</v>
      </c>
      <c r="F3106" s="3">
        <v>71.565162999999998</v>
      </c>
      <c r="G3106">
        <v>132498100</v>
      </c>
      <c r="H3106" t="str">
        <f>TEXT(AppleStock[[#This Row],[Date]],"dddd")</f>
        <v>Friday</v>
      </c>
      <c r="I3106" t="str">
        <f>MID(AppleStock[[#This Row],[Day]],1,FIND("day",AppleStock[[#This Row],[Day]])-1)</f>
        <v>Fri</v>
      </c>
      <c r="J3106" s="3">
        <f>AppleStock[[#This Row],[Open]]-AppleStock[[#This Row],[Close]]</f>
        <v>1.6900020000000069</v>
      </c>
      <c r="K3106" t="str">
        <f>IF(AppleStock[[#This Row],[Day Change]]&gt;0,"UP","DOWN")</f>
        <v>UP</v>
      </c>
      <c r="L3106" s="2">
        <v>12</v>
      </c>
      <c r="Q3106" s="15"/>
    </row>
    <row r="3107" spans="1:17" x14ac:dyDescent="0.25">
      <c r="A3107" s="1">
        <v>41036</v>
      </c>
      <c r="B3107" s="3">
        <v>80.214286999999999</v>
      </c>
      <c r="C3107" s="3">
        <v>81.824286999999998</v>
      </c>
      <c r="D3107" s="3">
        <v>80.175713000000002</v>
      </c>
      <c r="E3107" s="3">
        <v>81.354286000000002</v>
      </c>
      <c r="F3107" s="3">
        <v>72.100716000000006</v>
      </c>
      <c r="G3107">
        <v>115029600</v>
      </c>
      <c r="H3107" t="str">
        <f>TEXT(AppleStock[[#This Row],[Date]],"dddd")</f>
        <v>Monday</v>
      </c>
      <c r="I3107" t="str">
        <f>MID(AppleStock[[#This Row],[Day]],1,FIND("day",AppleStock[[#This Row],[Day]])-1)</f>
        <v>Mon</v>
      </c>
      <c r="J3107" s="3">
        <f>AppleStock[[#This Row],[Open]]-AppleStock[[#This Row],[Close]]</f>
        <v>-1.1399990000000031</v>
      </c>
      <c r="K3107" t="str">
        <f>IF(AppleStock[[#This Row],[Day Change]]&gt;0,"UP","DOWN")</f>
        <v>DOWN</v>
      </c>
      <c r="L3107" s="2">
        <v>12</v>
      </c>
      <c r="Q3107" s="15"/>
    </row>
    <row r="3108" spans="1:17" x14ac:dyDescent="0.25">
      <c r="A3108" s="1">
        <v>41037</v>
      </c>
      <c r="B3108" s="3">
        <v>81.368567999999996</v>
      </c>
      <c r="C3108" s="3">
        <v>81.642859999999999</v>
      </c>
      <c r="D3108" s="3">
        <v>79.818573000000001</v>
      </c>
      <c r="E3108" s="3">
        <v>81.168571</v>
      </c>
      <c r="F3108" s="3">
        <v>71.936104</v>
      </c>
      <c r="G3108">
        <v>124313000</v>
      </c>
      <c r="H3108" t="str">
        <f>TEXT(AppleStock[[#This Row],[Date]],"dddd")</f>
        <v>Tuesday</v>
      </c>
      <c r="I3108" t="str">
        <f>MID(AppleStock[[#This Row],[Day]],1,FIND("day",AppleStock[[#This Row],[Day]])-1)</f>
        <v>Tues</v>
      </c>
      <c r="J3108" s="3">
        <f>AppleStock[[#This Row],[Open]]-AppleStock[[#This Row],[Close]]</f>
        <v>0.19999699999999621</v>
      </c>
      <c r="K3108" t="str">
        <f>IF(AppleStock[[#This Row],[Day Change]]&gt;0,"UP","DOWN")</f>
        <v>UP</v>
      </c>
      <c r="L3108" s="2">
        <v>12</v>
      </c>
      <c r="Q3108" s="15"/>
    </row>
    <row r="3109" spans="1:17" x14ac:dyDescent="0.25">
      <c r="A3109" s="1">
        <v>41038</v>
      </c>
      <c r="B3109" s="3">
        <v>80.528571999999997</v>
      </c>
      <c r="C3109" s="3">
        <v>81.997146999999998</v>
      </c>
      <c r="D3109" s="3">
        <v>80.121429000000006</v>
      </c>
      <c r="E3109" s="3">
        <v>81.311431999999996</v>
      </c>
      <c r="F3109" s="3">
        <v>72.062743999999995</v>
      </c>
      <c r="G3109">
        <v>120176000</v>
      </c>
      <c r="H3109" t="str">
        <f>TEXT(AppleStock[[#This Row],[Date]],"dddd")</f>
        <v>Wednesday</v>
      </c>
      <c r="I3109" t="str">
        <f>MID(AppleStock[[#This Row],[Day]],1,FIND("day",AppleStock[[#This Row],[Day]])-1)</f>
        <v>Wednes</v>
      </c>
      <c r="J3109" s="3">
        <f>AppleStock[[#This Row],[Open]]-AppleStock[[#This Row],[Close]]</f>
        <v>-0.78285999999999945</v>
      </c>
      <c r="K3109" t="str">
        <f>IF(AppleStock[[#This Row],[Day Change]]&gt;0,"UP","DOWN")</f>
        <v>DOWN</v>
      </c>
      <c r="L3109" s="2">
        <v>12</v>
      </c>
      <c r="Q3109" s="15"/>
    </row>
    <row r="3110" spans="1:17" x14ac:dyDescent="0.25">
      <c r="A3110" s="1">
        <v>41039</v>
      </c>
      <c r="B3110" s="3">
        <v>82.082854999999995</v>
      </c>
      <c r="C3110" s="3">
        <v>82.268569999999997</v>
      </c>
      <c r="D3110" s="3">
        <v>81.205710999999994</v>
      </c>
      <c r="E3110" s="3">
        <v>81.502853000000002</v>
      </c>
      <c r="F3110" s="3">
        <v>72.232353000000003</v>
      </c>
      <c r="G3110">
        <v>83300000</v>
      </c>
      <c r="H3110" t="str">
        <f>TEXT(AppleStock[[#This Row],[Date]],"dddd")</f>
        <v>Thursday</v>
      </c>
      <c r="I3110" t="str">
        <f>MID(AppleStock[[#This Row],[Day]],1,FIND("day",AppleStock[[#This Row],[Day]])-1)</f>
        <v>Thurs</v>
      </c>
      <c r="J3110" s="3">
        <f>AppleStock[[#This Row],[Open]]-AppleStock[[#This Row],[Close]]</f>
        <v>0.58000199999999325</v>
      </c>
      <c r="K3110" t="str">
        <f>IF(AppleStock[[#This Row],[Day Change]]&gt;0,"UP","DOWN")</f>
        <v>UP</v>
      </c>
      <c r="L3110" s="2">
        <v>12</v>
      </c>
      <c r="Q3110" s="15"/>
    </row>
    <row r="3111" spans="1:17" x14ac:dyDescent="0.25">
      <c r="A3111" s="1">
        <v>41040</v>
      </c>
      <c r="B3111" s="3">
        <v>80.714286999999999</v>
      </c>
      <c r="C3111" s="3">
        <v>82.067145999999994</v>
      </c>
      <c r="D3111" s="3">
        <v>80.621429000000006</v>
      </c>
      <c r="E3111" s="3">
        <v>80.958572000000004</v>
      </c>
      <c r="F3111" s="3">
        <v>71.750015000000005</v>
      </c>
      <c r="G3111">
        <v>99886500</v>
      </c>
      <c r="H3111" t="str">
        <f>TEXT(AppleStock[[#This Row],[Date]],"dddd")</f>
        <v>Friday</v>
      </c>
      <c r="I3111" t="str">
        <f>MID(AppleStock[[#This Row],[Day]],1,FIND("day",AppleStock[[#This Row],[Day]])-1)</f>
        <v>Fri</v>
      </c>
      <c r="J3111" s="3">
        <f>AppleStock[[#This Row],[Open]]-AppleStock[[#This Row],[Close]]</f>
        <v>-0.24428500000000497</v>
      </c>
      <c r="K3111" t="str">
        <f>IF(AppleStock[[#This Row],[Day Change]]&gt;0,"UP","DOWN")</f>
        <v>DOWN</v>
      </c>
      <c r="L3111" s="2">
        <v>12</v>
      </c>
      <c r="Q3111" s="15"/>
    </row>
    <row r="3112" spans="1:17" x14ac:dyDescent="0.25">
      <c r="A3112" s="1">
        <v>41043</v>
      </c>
      <c r="B3112" s="3">
        <v>80.367142000000001</v>
      </c>
      <c r="C3112" s="3">
        <v>81.072861000000003</v>
      </c>
      <c r="D3112" s="3">
        <v>79.657143000000005</v>
      </c>
      <c r="E3112" s="3">
        <v>79.745711999999997</v>
      </c>
      <c r="F3112" s="3">
        <v>70.675101999999995</v>
      </c>
      <c r="G3112">
        <v>88156600</v>
      </c>
      <c r="H3112" t="str">
        <f>TEXT(AppleStock[[#This Row],[Date]],"dddd")</f>
        <v>Monday</v>
      </c>
      <c r="I3112" t="str">
        <f>MID(AppleStock[[#This Row],[Day]],1,FIND("day",AppleStock[[#This Row],[Day]])-1)</f>
        <v>Mon</v>
      </c>
      <c r="J3112" s="3">
        <f>AppleStock[[#This Row],[Open]]-AppleStock[[#This Row],[Close]]</f>
        <v>0.6214300000000037</v>
      </c>
      <c r="K3112" t="str">
        <f>IF(AppleStock[[#This Row],[Day Change]]&gt;0,"UP","DOWN")</f>
        <v>UP</v>
      </c>
      <c r="L3112" s="2">
        <v>12</v>
      </c>
      <c r="Q3112" s="15"/>
    </row>
    <row r="3113" spans="1:17" x14ac:dyDescent="0.25">
      <c r="A3113" s="1">
        <v>41044</v>
      </c>
      <c r="B3113" s="3">
        <v>80.207145999999995</v>
      </c>
      <c r="C3113" s="3">
        <v>80.459998999999996</v>
      </c>
      <c r="D3113" s="3">
        <v>78.821426000000002</v>
      </c>
      <c r="E3113" s="3">
        <v>79.024283999999994</v>
      </c>
      <c r="F3113" s="3">
        <v>70.035713000000001</v>
      </c>
      <c r="G3113">
        <v>119084000</v>
      </c>
      <c r="H3113" t="str">
        <f>TEXT(AppleStock[[#This Row],[Date]],"dddd")</f>
        <v>Tuesday</v>
      </c>
      <c r="I3113" t="str">
        <f>MID(AppleStock[[#This Row],[Day]],1,FIND("day",AppleStock[[#This Row],[Day]])-1)</f>
        <v>Tues</v>
      </c>
      <c r="J3113" s="3">
        <f>AppleStock[[#This Row],[Open]]-AppleStock[[#This Row],[Close]]</f>
        <v>1.1828620000000001</v>
      </c>
      <c r="K3113" t="str">
        <f>IF(AppleStock[[#This Row],[Day Change]]&gt;0,"UP","DOWN")</f>
        <v>UP</v>
      </c>
      <c r="L3113" s="2">
        <v>12</v>
      </c>
      <c r="Q3113" s="15"/>
    </row>
    <row r="3114" spans="1:17" x14ac:dyDescent="0.25">
      <c r="A3114" s="1">
        <v>41045</v>
      </c>
      <c r="B3114" s="3">
        <v>79.150002000000001</v>
      </c>
      <c r="C3114" s="3">
        <v>79.555717000000001</v>
      </c>
      <c r="D3114" s="3">
        <v>77.291427999999996</v>
      </c>
      <c r="E3114" s="3">
        <v>78.011429000000007</v>
      </c>
      <c r="F3114" s="3">
        <v>69.138092</v>
      </c>
      <c r="G3114">
        <v>140224000</v>
      </c>
      <c r="H3114" t="str">
        <f>TEXT(AppleStock[[#This Row],[Date]],"dddd")</f>
        <v>Wednesday</v>
      </c>
      <c r="I3114" t="str">
        <f>MID(AppleStock[[#This Row],[Day]],1,FIND("day",AppleStock[[#This Row],[Day]])-1)</f>
        <v>Wednes</v>
      </c>
      <c r="J3114" s="3">
        <f>AppleStock[[#This Row],[Open]]-AppleStock[[#This Row],[Close]]</f>
        <v>1.1385729999999938</v>
      </c>
      <c r="K3114" t="str">
        <f>IF(AppleStock[[#This Row],[Day Change]]&gt;0,"UP","DOWN")</f>
        <v>UP</v>
      </c>
      <c r="L3114" s="2">
        <v>12</v>
      </c>
      <c r="Q3114" s="15"/>
    </row>
    <row r="3115" spans="1:17" x14ac:dyDescent="0.25">
      <c r="A3115" s="1">
        <v>41046</v>
      </c>
      <c r="B3115" s="3">
        <v>77.901427999999996</v>
      </c>
      <c r="C3115" s="3">
        <v>78.214286999999999</v>
      </c>
      <c r="D3115" s="3">
        <v>75.731430000000003</v>
      </c>
      <c r="E3115" s="3">
        <v>75.731430000000003</v>
      </c>
      <c r="F3115" s="3">
        <v>67.117401000000001</v>
      </c>
      <c r="G3115">
        <v>179305000</v>
      </c>
      <c r="H3115" t="str">
        <f>TEXT(AppleStock[[#This Row],[Date]],"dddd")</f>
        <v>Thursday</v>
      </c>
      <c r="I3115" t="str">
        <f>MID(AppleStock[[#This Row],[Day]],1,FIND("day",AppleStock[[#This Row],[Day]])-1)</f>
        <v>Thurs</v>
      </c>
      <c r="J3115" s="3">
        <f>AppleStock[[#This Row],[Open]]-AppleStock[[#This Row],[Close]]</f>
        <v>2.1699979999999925</v>
      </c>
      <c r="K3115" t="str">
        <f>IF(AppleStock[[#This Row],[Day Change]]&gt;0,"UP","DOWN")</f>
        <v>UP</v>
      </c>
      <c r="L3115" s="2">
        <v>12</v>
      </c>
      <c r="Q3115" s="15"/>
    </row>
    <row r="3116" spans="1:17" x14ac:dyDescent="0.25">
      <c r="A3116" s="1">
        <v>41047</v>
      </c>
      <c r="B3116" s="3">
        <v>76.279999000000004</v>
      </c>
      <c r="C3116" s="3">
        <v>77.629997000000003</v>
      </c>
      <c r="D3116" s="3">
        <v>74.597144999999998</v>
      </c>
      <c r="E3116" s="3">
        <v>75.768569999999997</v>
      </c>
      <c r="F3116" s="3">
        <v>67.150351999999998</v>
      </c>
      <c r="G3116">
        <v>183073100</v>
      </c>
      <c r="H3116" t="str">
        <f>TEXT(AppleStock[[#This Row],[Date]],"dddd")</f>
        <v>Friday</v>
      </c>
      <c r="I3116" t="str">
        <f>MID(AppleStock[[#This Row],[Day]],1,FIND("day",AppleStock[[#This Row],[Day]])-1)</f>
        <v>Fri</v>
      </c>
      <c r="J3116" s="3">
        <f>AppleStock[[#This Row],[Open]]-AppleStock[[#This Row],[Close]]</f>
        <v>0.51142900000000679</v>
      </c>
      <c r="K3116" t="str">
        <f>IF(AppleStock[[#This Row],[Day Change]]&gt;0,"UP","DOWN")</f>
        <v>UP</v>
      </c>
      <c r="L3116" s="2">
        <v>12</v>
      </c>
      <c r="Q3116" s="15"/>
    </row>
    <row r="3117" spans="1:17" x14ac:dyDescent="0.25">
      <c r="A3117" s="1">
        <v>41050</v>
      </c>
      <c r="B3117" s="3">
        <v>76.357140000000001</v>
      </c>
      <c r="C3117" s="3">
        <v>80.220000999999996</v>
      </c>
      <c r="D3117" s="3">
        <v>76.292854000000005</v>
      </c>
      <c r="E3117" s="3">
        <v>80.182854000000006</v>
      </c>
      <c r="F3117" s="3">
        <v>71.062522999999999</v>
      </c>
      <c r="G3117">
        <v>157776500</v>
      </c>
      <c r="H3117" t="str">
        <f>TEXT(AppleStock[[#This Row],[Date]],"dddd")</f>
        <v>Monday</v>
      </c>
      <c r="I3117" t="str">
        <f>MID(AppleStock[[#This Row],[Day]],1,FIND("day",AppleStock[[#This Row],[Day]])-1)</f>
        <v>Mon</v>
      </c>
      <c r="J3117" s="3">
        <f>AppleStock[[#This Row],[Open]]-AppleStock[[#This Row],[Close]]</f>
        <v>-3.8257140000000049</v>
      </c>
      <c r="K3117" t="str">
        <f>IF(AppleStock[[#This Row],[Day Change]]&gt;0,"UP","DOWN")</f>
        <v>DOWN</v>
      </c>
      <c r="L3117" s="2">
        <v>12</v>
      </c>
      <c r="Q3117" s="15"/>
    </row>
    <row r="3118" spans="1:17" x14ac:dyDescent="0.25">
      <c r="A3118" s="1">
        <v>41051</v>
      </c>
      <c r="B3118" s="3">
        <v>81.364288000000002</v>
      </c>
      <c r="C3118" s="3">
        <v>81.982856999999996</v>
      </c>
      <c r="D3118" s="3">
        <v>78.940002000000007</v>
      </c>
      <c r="E3118" s="3">
        <v>79.567145999999994</v>
      </c>
      <c r="F3118" s="3">
        <v>70.516838000000007</v>
      </c>
      <c r="G3118">
        <v>173717600</v>
      </c>
      <c r="H3118" t="str">
        <f>TEXT(AppleStock[[#This Row],[Date]],"dddd")</f>
        <v>Tuesday</v>
      </c>
      <c r="I3118" t="str">
        <f>MID(AppleStock[[#This Row],[Day]],1,FIND("day",AppleStock[[#This Row],[Day]])-1)</f>
        <v>Tues</v>
      </c>
      <c r="J3118" s="3">
        <f>AppleStock[[#This Row],[Open]]-AppleStock[[#This Row],[Close]]</f>
        <v>1.797142000000008</v>
      </c>
      <c r="K3118" t="str">
        <f>IF(AppleStock[[#This Row],[Day Change]]&gt;0,"UP","DOWN")</f>
        <v>UP</v>
      </c>
      <c r="L3118" s="2">
        <v>12</v>
      </c>
      <c r="Q3118" s="15"/>
    </row>
    <row r="3119" spans="1:17" x14ac:dyDescent="0.25">
      <c r="A3119" s="1">
        <v>41052</v>
      </c>
      <c r="B3119" s="3">
        <v>79.642859999999999</v>
      </c>
      <c r="C3119" s="3">
        <v>81.828575000000001</v>
      </c>
      <c r="D3119" s="3">
        <v>79.032859999999999</v>
      </c>
      <c r="E3119" s="3">
        <v>81.508567999999997</v>
      </c>
      <c r="F3119" s="3">
        <v>72.237449999999995</v>
      </c>
      <c r="G3119">
        <v>146224400</v>
      </c>
      <c r="H3119" t="str">
        <f>TEXT(AppleStock[[#This Row],[Date]],"dddd")</f>
        <v>Wednesday</v>
      </c>
      <c r="I3119" t="str">
        <f>MID(AppleStock[[#This Row],[Day]],1,FIND("day",AppleStock[[#This Row],[Day]])-1)</f>
        <v>Wednes</v>
      </c>
      <c r="J3119" s="3">
        <f>AppleStock[[#This Row],[Open]]-AppleStock[[#This Row],[Close]]</f>
        <v>-1.8657079999999979</v>
      </c>
      <c r="K3119" t="str">
        <f>IF(AppleStock[[#This Row],[Day Change]]&gt;0,"UP","DOWN")</f>
        <v>DOWN</v>
      </c>
      <c r="L3119" s="2">
        <v>12</v>
      </c>
      <c r="Q3119" s="15"/>
    </row>
    <row r="3120" spans="1:17" x14ac:dyDescent="0.25">
      <c r="A3120" s="1">
        <v>41053</v>
      </c>
      <c r="B3120" s="3">
        <v>82.267143000000004</v>
      </c>
      <c r="C3120" s="3">
        <v>82.357140000000001</v>
      </c>
      <c r="D3120" s="3">
        <v>80.175713000000002</v>
      </c>
      <c r="E3120" s="3">
        <v>80.760002</v>
      </c>
      <c r="F3120" s="3">
        <v>71.574027999999998</v>
      </c>
      <c r="G3120">
        <v>124057500</v>
      </c>
      <c r="H3120" t="str">
        <f>TEXT(AppleStock[[#This Row],[Date]],"dddd")</f>
        <v>Thursday</v>
      </c>
      <c r="I3120" t="str">
        <f>MID(AppleStock[[#This Row],[Day]],1,FIND("day",AppleStock[[#This Row],[Day]])-1)</f>
        <v>Thurs</v>
      </c>
      <c r="J3120" s="3">
        <f>AppleStock[[#This Row],[Open]]-AppleStock[[#This Row],[Close]]</f>
        <v>1.5071410000000043</v>
      </c>
      <c r="K3120" t="str">
        <f>IF(AppleStock[[#This Row],[Day Change]]&gt;0,"UP","DOWN")</f>
        <v>UP</v>
      </c>
      <c r="L3120" s="2">
        <v>12</v>
      </c>
      <c r="Q3120" s="15"/>
    </row>
    <row r="3121" spans="1:17" x14ac:dyDescent="0.25">
      <c r="A3121" s="1">
        <v>41054</v>
      </c>
      <c r="B3121" s="3">
        <v>80.655715999999998</v>
      </c>
      <c r="C3121" s="3">
        <v>80.835716000000005</v>
      </c>
      <c r="D3121" s="3">
        <v>79.781424999999999</v>
      </c>
      <c r="E3121" s="3">
        <v>80.327140999999997</v>
      </c>
      <c r="F3121" s="3">
        <v>71.190392000000003</v>
      </c>
      <c r="G3121">
        <v>82126800</v>
      </c>
      <c r="H3121" t="str">
        <f>TEXT(AppleStock[[#This Row],[Date]],"dddd")</f>
        <v>Friday</v>
      </c>
      <c r="I3121" t="str">
        <f>MID(AppleStock[[#This Row],[Day]],1,FIND("day",AppleStock[[#This Row],[Day]])-1)</f>
        <v>Fri</v>
      </c>
      <c r="J3121" s="3">
        <f>AppleStock[[#This Row],[Open]]-AppleStock[[#This Row],[Close]]</f>
        <v>0.32857500000000073</v>
      </c>
      <c r="K3121" t="str">
        <f>IF(AppleStock[[#This Row],[Day Change]]&gt;0,"UP","DOWN")</f>
        <v>UP</v>
      </c>
      <c r="L3121" s="2">
        <v>12</v>
      </c>
      <c r="Q3121" s="15"/>
    </row>
    <row r="3122" spans="1:17" x14ac:dyDescent="0.25">
      <c r="A3122" s="1">
        <v>41058</v>
      </c>
      <c r="B3122" s="3">
        <v>81.557143999999994</v>
      </c>
      <c r="C3122" s="3">
        <v>82</v>
      </c>
      <c r="D3122" s="3">
        <v>80.758567999999997</v>
      </c>
      <c r="E3122" s="3">
        <v>81.752853000000002</v>
      </c>
      <c r="F3122" s="3">
        <v>72.453948999999994</v>
      </c>
      <c r="G3122">
        <v>95127200</v>
      </c>
      <c r="H3122" t="str">
        <f>TEXT(AppleStock[[#This Row],[Date]],"dddd")</f>
        <v>Tuesday</v>
      </c>
      <c r="I3122" t="str">
        <f>MID(AppleStock[[#This Row],[Day]],1,FIND("day",AppleStock[[#This Row],[Day]])-1)</f>
        <v>Tues</v>
      </c>
      <c r="J3122" s="3">
        <f>AppleStock[[#This Row],[Open]]-AppleStock[[#This Row],[Close]]</f>
        <v>-0.1957090000000079</v>
      </c>
      <c r="K3122" t="str">
        <f>IF(AppleStock[[#This Row],[Day Change]]&gt;0,"UP","DOWN")</f>
        <v>DOWN</v>
      </c>
      <c r="L3122" s="2">
        <v>12</v>
      </c>
      <c r="Q3122" s="15"/>
    </row>
    <row r="3123" spans="1:17" x14ac:dyDescent="0.25">
      <c r="A3123" s="1">
        <v>41059</v>
      </c>
      <c r="B3123" s="3">
        <v>81.314284999999998</v>
      </c>
      <c r="C3123" s="3">
        <v>82.855712999999994</v>
      </c>
      <c r="D3123" s="3">
        <v>80.937140999999997</v>
      </c>
      <c r="E3123" s="3">
        <v>82.738570999999993</v>
      </c>
      <c r="F3123" s="3">
        <v>73.327529999999996</v>
      </c>
      <c r="G3123">
        <v>132357400</v>
      </c>
      <c r="H3123" t="str">
        <f>TEXT(AppleStock[[#This Row],[Date]],"dddd")</f>
        <v>Wednesday</v>
      </c>
      <c r="I3123" t="str">
        <f>MID(AppleStock[[#This Row],[Day]],1,FIND("day",AppleStock[[#This Row],[Day]])-1)</f>
        <v>Wednes</v>
      </c>
      <c r="J3123" s="3">
        <f>AppleStock[[#This Row],[Open]]-AppleStock[[#This Row],[Close]]</f>
        <v>-1.4242859999999951</v>
      </c>
      <c r="K3123" t="str">
        <f>IF(AppleStock[[#This Row],[Day Change]]&gt;0,"UP","DOWN")</f>
        <v>DOWN</v>
      </c>
      <c r="L3123" s="2">
        <v>12</v>
      </c>
      <c r="Q3123" s="15"/>
    </row>
    <row r="3124" spans="1:17" x14ac:dyDescent="0.25">
      <c r="A3124" s="1">
        <v>41060</v>
      </c>
      <c r="B3124" s="3">
        <v>82.962860000000006</v>
      </c>
      <c r="C3124" s="3">
        <v>83.071426000000002</v>
      </c>
      <c r="D3124" s="3">
        <v>81.637146000000001</v>
      </c>
      <c r="E3124" s="3">
        <v>82.532859999999999</v>
      </c>
      <c r="F3124" s="3">
        <v>73.145210000000006</v>
      </c>
      <c r="G3124">
        <v>122918600</v>
      </c>
      <c r="H3124" t="str">
        <f>TEXT(AppleStock[[#This Row],[Date]],"dddd")</f>
        <v>Thursday</v>
      </c>
      <c r="I3124" t="str">
        <f>MID(AppleStock[[#This Row],[Day]],1,FIND("day",AppleStock[[#This Row],[Day]])-1)</f>
        <v>Thurs</v>
      </c>
      <c r="J3124" s="3">
        <f>AppleStock[[#This Row],[Open]]-AppleStock[[#This Row],[Close]]</f>
        <v>0.43000000000000682</v>
      </c>
      <c r="K3124" t="str">
        <f>IF(AppleStock[[#This Row],[Day Change]]&gt;0,"UP","DOWN")</f>
        <v>UP</v>
      </c>
      <c r="L3124" s="2">
        <v>12</v>
      </c>
      <c r="Q3124" s="15"/>
    </row>
    <row r="3125" spans="1:17" x14ac:dyDescent="0.25">
      <c r="A3125" s="1">
        <v>41061</v>
      </c>
      <c r="B3125" s="3">
        <v>81.308571000000001</v>
      </c>
      <c r="C3125" s="3">
        <v>81.807143999999994</v>
      </c>
      <c r="D3125" s="3">
        <v>80.074286999999998</v>
      </c>
      <c r="E3125" s="3">
        <v>80.141425999999996</v>
      </c>
      <c r="F3125" s="3">
        <v>71.025802999999996</v>
      </c>
      <c r="G3125">
        <v>130246900</v>
      </c>
      <c r="H3125" t="str">
        <f>TEXT(AppleStock[[#This Row],[Date]],"dddd")</f>
        <v>Friday</v>
      </c>
      <c r="I3125" t="str">
        <f>MID(AppleStock[[#This Row],[Day]],1,FIND("day",AppleStock[[#This Row],[Day]])-1)</f>
        <v>Fri</v>
      </c>
      <c r="J3125" s="3">
        <f>AppleStock[[#This Row],[Open]]-AppleStock[[#This Row],[Close]]</f>
        <v>1.167145000000005</v>
      </c>
      <c r="K3125" t="str">
        <f>IF(AppleStock[[#This Row],[Day Change]]&gt;0,"UP","DOWN")</f>
        <v>UP</v>
      </c>
      <c r="L3125" s="2">
        <v>12</v>
      </c>
      <c r="Q3125" s="15"/>
    </row>
    <row r="3126" spans="1:17" x14ac:dyDescent="0.25">
      <c r="A3126" s="1">
        <v>41064</v>
      </c>
      <c r="B3126" s="3">
        <v>80.214286999999999</v>
      </c>
      <c r="C3126" s="3">
        <v>81.071426000000002</v>
      </c>
      <c r="D3126" s="3">
        <v>78.357140000000001</v>
      </c>
      <c r="E3126" s="3">
        <v>80.612853999999999</v>
      </c>
      <c r="F3126" s="3">
        <v>71.443611000000004</v>
      </c>
      <c r="G3126">
        <v>139248900</v>
      </c>
      <c r="H3126" t="str">
        <f>TEXT(AppleStock[[#This Row],[Date]],"dddd")</f>
        <v>Monday</v>
      </c>
      <c r="I3126" t="str">
        <f>MID(AppleStock[[#This Row],[Day]],1,FIND("day",AppleStock[[#This Row],[Day]])-1)</f>
        <v>Mon</v>
      </c>
      <c r="J3126" s="3">
        <f>AppleStock[[#This Row],[Open]]-AppleStock[[#This Row],[Close]]</f>
        <v>-0.39856699999999989</v>
      </c>
      <c r="K3126" t="str">
        <f>IF(AppleStock[[#This Row],[Day Change]]&gt;0,"UP","DOWN")</f>
        <v>DOWN</v>
      </c>
      <c r="L3126" s="2">
        <v>12</v>
      </c>
      <c r="Q3126" s="15"/>
    </row>
    <row r="3127" spans="1:17" x14ac:dyDescent="0.25">
      <c r="A3127" s="1">
        <v>41065</v>
      </c>
      <c r="B3127" s="3">
        <v>80.181426999999999</v>
      </c>
      <c r="C3127" s="3">
        <v>80.924285999999995</v>
      </c>
      <c r="D3127" s="3">
        <v>79.761429000000007</v>
      </c>
      <c r="E3127" s="3">
        <v>80.404289000000006</v>
      </c>
      <c r="F3127" s="3">
        <v>71.258742999999996</v>
      </c>
      <c r="G3127">
        <v>97053600</v>
      </c>
      <c r="H3127" t="str">
        <f>TEXT(AppleStock[[#This Row],[Date]],"dddd")</f>
        <v>Tuesday</v>
      </c>
      <c r="I3127" t="str">
        <f>MID(AppleStock[[#This Row],[Day]],1,FIND("day",AppleStock[[#This Row],[Day]])-1)</f>
        <v>Tues</v>
      </c>
      <c r="J3127" s="3">
        <f>AppleStock[[#This Row],[Open]]-AppleStock[[#This Row],[Close]]</f>
        <v>-0.22286200000000633</v>
      </c>
      <c r="K3127" t="str">
        <f>IF(AppleStock[[#This Row],[Day Change]]&gt;0,"UP","DOWN")</f>
        <v>DOWN</v>
      </c>
      <c r="L3127" s="2">
        <v>12</v>
      </c>
      <c r="Q3127" s="15"/>
    </row>
    <row r="3128" spans="1:17" x14ac:dyDescent="0.25">
      <c r="A3128" s="1">
        <v>41066</v>
      </c>
      <c r="B3128" s="3">
        <v>81.110000999999997</v>
      </c>
      <c r="C3128" s="3">
        <v>81.978568999999993</v>
      </c>
      <c r="D3128" s="3">
        <v>80.785713000000001</v>
      </c>
      <c r="E3128" s="3">
        <v>81.637146000000001</v>
      </c>
      <c r="F3128" s="3">
        <v>72.351394999999997</v>
      </c>
      <c r="G3128">
        <v>100363900</v>
      </c>
      <c r="H3128" t="str">
        <f>TEXT(AppleStock[[#This Row],[Date]],"dddd")</f>
        <v>Wednesday</v>
      </c>
      <c r="I3128" t="str">
        <f>MID(AppleStock[[#This Row],[Day]],1,FIND("day",AppleStock[[#This Row],[Day]])-1)</f>
        <v>Wednes</v>
      </c>
      <c r="J3128" s="3">
        <f>AppleStock[[#This Row],[Open]]-AppleStock[[#This Row],[Close]]</f>
        <v>-0.52714500000000442</v>
      </c>
      <c r="K3128" t="str">
        <f>IF(AppleStock[[#This Row],[Day Change]]&gt;0,"UP","DOWN")</f>
        <v>DOWN</v>
      </c>
      <c r="L3128" s="2">
        <v>12</v>
      </c>
      <c r="Q3128" s="15"/>
    </row>
    <row r="3129" spans="1:17" x14ac:dyDescent="0.25">
      <c r="A3129" s="1">
        <v>41067</v>
      </c>
      <c r="B3129" s="3">
        <v>82.470000999999996</v>
      </c>
      <c r="C3129" s="3">
        <v>82.474288999999999</v>
      </c>
      <c r="D3129" s="3">
        <v>81.5</v>
      </c>
      <c r="E3129" s="3">
        <v>81.674285999999995</v>
      </c>
      <c r="F3129" s="3">
        <v>72.384315000000001</v>
      </c>
      <c r="G3129">
        <v>94941700</v>
      </c>
      <c r="H3129" t="str">
        <f>TEXT(AppleStock[[#This Row],[Date]],"dddd")</f>
        <v>Thursday</v>
      </c>
      <c r="I3129" t="str">
        <f>MID(AppleStock[[#This Row],[Day]],1,FIND("day",AppleStock[[#This Row],[Day]])-1)</f>
        <v>Thurs</v>
      </c>
      <c r="J3129" s="3">
        <f>AppleStock[[#This Row],[Open]]-AppleStock[[#This Row],[Close]]</f>
        <v>0.79571500000000128</v>
      </c>
      <c r="K3129" t="str">
        <f>IF(AppleStock[[#This Row],[Day Change]]&gt;0,"UP","DOWN")</f>
        <v>UP</v>
      </c>
      <c r="L3129" s="2">
        <v>12</v>
      </c>
      <c r="Q3129" s="15"/>
    </row>
    <row r="3130" spans="1:17" x14ac:dyDescent="0.25">
      <c r="A3130" s="1">
        <v>41068</v>
      </c>
      <c r="B3130" s="3">
        <v>81.657143000000005</v>
      </c>
      <c r="C3130" s="3">
        <v>82.940002000000007</v>
      </c>
      <c r="D3130" s="3">
        <v>81.285713000000001</v>
      </c>
      <c r="E3130" s="3">
        <v>82.902855000000002</v>
      </c>
      <c r="F3130" s="3">
        <v>73.473129</v>
      </c>
      <c r="G3130">
        <v>86879100</v>
      </c>
      <c r="H3130" t="str">
        <f>TEXT(AppleStock[[#This Row],[Date]],"dddd")</f>
        <v>Friday</v>
      </c>
      <c r="I3130" t="str">
        <f>MID(AppleStock[[#This Row],[Day]],1,FIND("day",AppleStock[[#This Row],[Day]])-1)</f>
        <v>Fri</v>
      </c>
      <c r="J3130" s="3">
        <f>AppleStock[[#This Row],[Open]]-AppleStock[[#This Row],[Close]]</f>
        <v>-1.2457119999999975</v>
      </c>
      <c r="K3130" t="str">
        <f>IF(AppleStock[[#This Row],[Day Change]]&gt;0,"UP","DOWN")</f>
        <v>DOWN</v>
      </c>
      <c r="L3130" s="2">
        <v>12</v>
      </c>
      <c r="Q3130" s="15"/>
    </row>
    <row r="3131" spans="1:17" x14ac:dyDescent="0.25">
      <c r="A3131" s="1">
        <v>41071</v>
      </c>
      <c r="B3131" s="3">
        <v>83.959998999999996</v>
      </c>
      <c r="C3131" s="3">
        <v>84.071426000000002</v>
      </c>
      <c r="D3131" s="3">
        <v>81.518569999999997</v>
      </c>
      <c r="E3131" s="3">
        <v>81.595710999999994</v>
      </c>
      <c r="F3131" s="3">
        <v>72.314650999999998</v>
      </c>
      <c r="G3131">
        <v>147816200</v>
      </c>
      <c r="H3131" t="str">
        <f>TEXT(AppleStock[[#This Row],[Date]],"dddd")</f>
        <v>Monday</v>
      </c>
      <c r="I3131" t="str">
        <f>MID(AppleStock[[#This Row],[Day]],1,FIND("day",AppleStock[[#This Row],[Day]])-1)</f>
        <v>Mon</v>
      </c>
      <c r="J3131" s="3">
        <f>AppleStock[[#This Row],[Open]]-AppleStock[[#This Row],[Close]]</f>
        <v>2.3642880000000019</v>
      </c>
      <c r="K3131" t="str">
        <f>IF(AppleStock[[#This Row],[Day Change]]&gt;0,"UP","DOWN")</f>
        <v>UP</v>
      </c>
      <c r="L3131" s="2">
        <v>12</v>
      </c>
      <c r="Q3131" s="15"/>
    </row>
    <row r="3132" spans="1:17" x14ac:dyDescent="0.25">
      <c r="A3132" s="1">
        <v>41072</v>
      </c>
      <c r="B3132" s="3">
        <v>82.065712000000005</v>
      </c>
      <c r="C3132" s="3">
        <v>82.374283000000005</v>
      </c>
      <c r="D3132" s="3">
        <v>80.957145999999995</v>
      </c>
      <c r="E3132" s="3">
        <v>82.308571000000001</v>
      </c>
      <c r="F3132" s="3">
        <v>72.946442000000005</v>
      </c>
      <c r="G3132">
        <v>108845100</v>
      </c>
      <c r="H3132" t="str">
        <f>TEXT(AppleStock[[#This Row],[Date]],"dddd")</f>
        <v>Tuesday</v>
      </c>
      <c r="I3132" t="str">
        <f>MID(AppleStock[[#This Row],[Day]],1,FIND("day",AppleStock[[#This Row],[Day]])-1)</f>
        <v>Tues</v>
      </c>
      <c r="J3132" s="3">
        <f>AppleStock[[#This Row],[Open]]-AppleStock[[#This Row],[Close]]</f>
        <v>-0.24285899999999572</v>
      </c>
      <c r="K3132" t="str">
        <f>IF(AppleStock[[#This Row],[Day Change]]&gt;0,"UP","DOWN")</f>
        <v>DOWN</v>
      </c>
      <c r="L3132" s="2">
        <v>12</v>
      </c>
      <c r="Q3132" s="15"/>
    </row>
    <row r="3133" spans="1:17" x14ac:dyDescent="0.25">
      <c r="A3133" s="1">
        <v>41073</v>
      </c>
      <c r="B3133" s="3">
        <v>82.074286999999998</v>
      </c>
      <c r="C3133" s="3">
        <v>82.639999000000003</v>
      </c>
      <c r="D3133" s="3">
        <v>81.482856999999996</v>
      </c>
      <c r="E3133" s="3">
        <v>81.737144000000001</v>
      </c>
      <c r="F3133" s="3">
        <v>72.440017999999995</v>
      </c>
      <c r="G3133">
        <v>73395000</v>
      </c>
      <c r="H3133" t="str">
        <f>TEXT(AppleStock[[#This Row],[Date]],"dddd")</f>
        <v>Wednesday</v>
      </c>
      <c r="I3133" t="str">
        <f>MID(AppleStock[[#This Row],[Day]],1,FIND("day",AppleStock[[#This Row],[Day]])-1)</f>
        <v>Wednes</v>
      </c>
      <c r="J3133" s="3">
        <f>AppleStock[[#This Row],[Open]]-AppleStock[[#This Row],[Close]]</f>
        <v>0.33714299999999753</v>
      </c>
      <c r="K3133" t="str">
        <f>IF(AppleStock[[#This Row],[Day Change]]&gt;0,"UP","DOWN")</f>
        <v>UP</v>
      </c>
      <c r="L3133" s="2">
        <v>12</v>
      </c>
      <c r="Q3133" s="15"/>
    </row>
    <row r="3134" spans="1:17" x14ac:dyDescent="0.25">
      <c r="A3134" s="1">
        <v>41074</v>
      </c>
      <c r="B3134" s="3">
        <v>81.605712999999994</v>
      </c>
      <c r="C3134" s="3">
        <v>81.928573999999998</v>
      </c>
      <c r="D3134" s="3">
        <v>81.037139999999994</v>
      </c>
      <c r="E3134" s="3">
        <v>81.647141000000005</v>
      </c>
      <c r="F3134" s="3">
        <v>72.360236999999998</v>
      </c>
      <c r="G3134">
        <v>86393300</v>
      </c>
      <c r="H3134" t="str">
        <f>TEXT(AppleStock[[#This Row],[Date]],"dddd")</f>
        <v>Thursday</v>
      </c>
      <c r="I3134" t="str">
        <f>MID(AppleStock[[#This Row],[Day]],1,FIND("day",AppleStock[[#This Row],[Day]])-1)</f>
        <v>Thurs</v>
      </c>
      <c r="J3134" s="3">
        <f>AppleStock[[#This Row],[Open]]-AppleStock[[#This Row],[Close]]</f>
        <v>-4.1428000000010456E-2</v>
      </c>
      <c r="K3134" t="str">
        <f>IF(AppleStock[[#This Row],[Day Change]]&gt;0,"UP","DOWN")</f>
        <v>DOWN</v>
      </c>
      <c r="L3134" s="2">
        <v>12</v>
      </c>
      <c r="Q3134" s="15"/>
    </row>
    <row r="3135" spans="1:17" x14ac:dyDescent="0.25">
      <c r="A3135" s="1">
        <v>41075</v>
      </c>
      <c r="B3135" s="3">
        <v>81.571426000000002</v>
      </c>
      <c r="C3135" s="3">
        <v>82.088570000000004</v>
      </c>
      <c r="D3135" s="3">
        <v>81.364288000000002</v>
      </c>
      <c r="E3135" s="3">
        <v>82.018569999999997</v>
      </c>
      <c r="F3135" s="3">
        <v>72.689437999999996</v>
      </c>
      <c r="G3135">
        <v>83813800</v>
      </c>
      <c r="H3135" t="str">
        <f>TEXT(AppleStock[[#This Row],[Date]],"dddd")</f>
        <v>Friday</v>
      </c>
      <c r="I3135" t="str">
        <f>MID(AppleStock[[#This Row],[Day]],1,FIND("day",AppleStock[[#This Row],[Day]])-1)</f>
        <v>Fri</v>
      </c>
      <c r="J3135" s="3">
        <f>AppleStock[[#This Row],[Open]]-AppleStock[[#This Row],[Close]]</f>
        <v>-0.44714399999999443</v>
      </c>
      <c r="K3135" t="str">
        <f>IF(AppleStock[[#This Row],[Day Change]]&gt;0,"UP","DOWN")</f>
        <v>DOWN</v>
      </c>
      <c r="L3135" s="2">
        <v>12</v>
      </c>
      <c r="Q3135" s="15"/>
    </row>
    <row r="3136" spans="1:17" x14ac:dyDescent="0.25">
      <c r="A3136" s="1">
        <v>41078</v>
      </c>
      <c r="B3136" s="3">
        <v>81.565712000000005</v>
      </c>
      <c r="C3136" s="3">
        <v>83.984283000000005</v>
      </c>
      <c r="D3136" s="3">
        <v>81.481430000000003</v>
      </c>
      <c r="E3136" s="3">
        <v>83.682854000000006</v>
      </c>
      <c r="F3136" s="3">
        <v>74.164412999999996</v>
      </c>
      <c r="G3136">
        <v>110103000</v>
      </c>
      <c r="H3136" t="str">
        <f>TEXT(AppleStock[[#This Row],[Date]],"dddd")</f>
        <v>Monday</v>
      </c>
      <c r="I3136" t="str">
        <f>MID(AppleStock[[#This Row],[Day]],1,FIND("day",AppleStock[[#This Row],[Day]])-1)</f>
        <v>Mon</v>
      </c>
      <c r="J3136" s="3">
        <f>AppleStock[[#This Row],[Open]]-AppleStock[[#This Row],[Close]]</f>
        <v>-2.1171420000000012</v>
      </c>
      <c r="K3136" t="str">
        <f>IF(AppleStock[[#This Row],[Day Change]]&gt;0,"UP","DOWN")</f>
        <v>DOWN</v>
      </c>
      <c r="L3136" s="2">
        <v>12</v>
      </c>
      <c r="Q3136" s="15"/>
    </row>
    <row r="3137" spans="1:17" x14ac:dyDescent="0.25">
      <c r="A3137" s="1">
        <v>41079</v>
      </c>
      <c r="B3137" s="3">
        <v>83.342856999999995</v>
      </c>
      <c r="C3137" s="3">
        <v>84.285713000000001</v>
      </c>
      <c r="D3137" s="3">
        <v>83.300003000000004</v>
      </c>
      <c r="E3137" s="3">
        <v>83.915717999999998</v>
      </c>
      <c r="F3137" s="3">
        <v>74.370795999999999</v>
      </c>
      <c r="G3137">
        <v>90351100</v>
      </c>
      <c r="H3137" t="str">
        <f>TEXT(AppleStock[[#This Row],[Date]],"dddd")</f>
        <v>Tuesday</v>
      </c>
      <c r="I3137" t="str">
        <f>MID(AppleStock[[#This Row],[Day]],1,FIND("day",AppleStock[[#This Row],[Day]])-1)</f>
        <v>Tues</v>
      </c>
      <c r="J3137" s="3">
        <f>AppleStock[[#This Row],[Open]]-AppleStock[[#This Row],[Close]]</f>
        <v>-0.57286100000000317</v>
      </c>
      <c r="K3137" t="str">
        <f>IF(AppleStock[[#This Row],[Day Change]]&gt;0,"UP","DOWN")</f>
        <v>DOWN</v>
      </c>
      <c r="L3137" s="2">
        <v>12</v>
      </c>
      <c r="Q3137" s="15"/>
    </row>
    <row r="3138" spans="1:17" x14ac:dyDescent="0.25">
      <c r="A3138" s="1">
        <v>41080</v>
      </c>
      <c r="B3138" s="3">
        <v>84.029999000000004</v>
      </c>
      <c r="C3138" s="3">
        <v>84.178573999999998</v>
      </c>
      <c r="D3138" s="3">
        <v>82.971428000000003</v>
      </c>
      <c r="E3138" s="3">
        <v>83.677138999999997</v>
      </c>
      <c r="F3138" s="3">
        <v>74.159355000000005</v>
      </c>
      <c r="G3138">
        <v>89735800</v>
      </c>
      <c r="H3138" t="str">
        <f>TEXT(AppleStock[[#This Row],[Date]],"dddd")</f>
        <v>Wednesday</v>
      </c>
      <c r="I3138" t="str">
        <f>MID(AppleStock[[#This Row],[Day]],1,FIND("day",AppleStock[[#This Row],[Day]])-1)</f>
        <v>Wednes</v>
      </c>
      <c r="J3138" s="3">
        <f>AppleStock[[#This Row],[Open]]-AppleStock[[#This Row],[Close]]</f>
        <v>0.35286000000000683</v>
      </c>
      <c r="K3138" t="str">
        <f>IF(AppleStock[[#This Row],[Day Change]]&gt;0,"UP","DOWN")</f>
        <v>UP</v>
      </c>
      <c r="L3138" s="2">
        <v>12</v>
      </c>
      <c r="Q3138" s="15"/>
    </row>
    <row r="3139" spans="1:17" x14ac:dyDescent="0.25">
      <c r="A3139" s="1">
        <v>41081</v>
      </c>
      <c r="B3139" s="3">
        <v>83.634285000000006</v>
      </c>
      <c r="C3139" s="3">
        <v>84.031424999999999</v>
      </c>
      <c r="D3139" s="3">
        <v>82.491432000000003</v>
      </c>
      <c r="E3139" s="3">
        <v>82.524283999999994</v>
      </c>
      <c r="F3139" s="3">
        <v>73.137634000000006</v>
      </c>
      <c r="G3139">
        <v>81587800</v>
      </c>
      <c r="H3139" t="str">
        <f>TEXT(AppleStock[[#This Row],[Date]],"dddd")</f>
        <v>Thursday</v>
      </c>
      <c r="I3139" t="str">
        <f>MID(AppleStock[[#This Row],[Day]],1,FIND("day",AppleStock[[#This Row],[Day]])-1)</f>
        <v>Thurs</v>
      </c>
      <c r="J3139" s="3">
        <f>AppleStock[[#This Row],[Open]]-AppleStock[[#This Row],[Close]]</f>
        <v>1.1100010000000111</v>
      </c>
      <c r="K3139" t="str">
        <f>IF(AppleStock[[#This Row],[Day Change]]&gt;0,"UP","DOWN")</f>
        <v>UP</v>
      </c>
      <c r="L3139" s="2">
        <v>12</v>
      </c>
      <c r="Q3139" s="15"/>
    </row>
    <row r="3140" spans="1:17" x14ac:dyDescent="0.25">
      <c r="A3140" s="1">
        <v>41082</v>
      </c>
      <c r="B3140" s="3">
        <v>82.720000999999996</v>
      </c>
      <c r="C3140" s="3">
        <v>83.169998000000007</v>
      </c>
      <c r="D3140" s="3">
        <v>82.202858000000006</v>
      </c>
      <c r="E3140" s="3">
        <v>83.157143000000005</v>
      </c>
      <c r="F3140" s="3">
        <v>73.698509000000001</v>
      </c>
      <c r="G3140">
        <v>71117900</v>
      </c>
      <c r="H3140" t="str">
        <f>TEXT(AppleStock[[#This Row],[Date]],"dddd")</f>
        <v>Friday</v>
      </c>
      <c r="I3140" t="str">
        <f>MID(AppleStock[[#This Row],[Day]],1,FIND("day",AppleStock[[#This Row],[Day]])-1)</f>
        <v>Fri</v>
      </c>
      <c r="J3140" s="3">
        <f>AppleStock[[#This Row],[Open]]-AppleStock[[#This Row],[Close]]</f>
        <v>-0.43714200000000858</v>
      </c>
      <c r="K3140" t="str">
        <f>IF(AppleStock[[#This Row],[Day Change]]&gt;0,"UP","DOWN")</f>
        <v>DOWN</v>
      </c>
      <c r="L3140" s="2">
        <v>12</v>
      </c>
      <c r="Q3140" s="15"/>
    </row>
    <row r="3141" spans="1:17" x14ac:dyDescent="0.25">
      <c r="A3141" s="1">
        <v>41085</v>
      </c>
      <c r="B3141" s="3">
        <v>82.471428000000003</v>
      </c>
      <c r="C3141" s="3">
        <v>82.828575000000001</v>
      </c>
      <c r="D3141" s="3">
        <v>81.481430000000003</v>
      </c>
      <c r="E3141" s="3">
        <v>81.538573999999997</v>
      </c>
      <c r="F3141" s="3">
        <v>72.264030000000005</v>
      </c>
      <c r="G3141">
        <v>76095600</v>
      </c>
      <c r="H3141" t="str">
        <f>TEXT(AppleStock[[#This Row],[Date]],"dddd")</f>
        <v>Monday</v>
      </c>
      <c r="I3141" t="str">
        <f>MID(AppleStock[[#This Row],[Day]],1,FIND("day",AppleStock[[#This Row],[Day]])-1)</f>
        <v>Mon</v>
      </c>
      <c r="J3141" s="3">
        <f>AppleStock[[#This Row],[Open]]-AppleStock[[#This Row],[Close]]</f>
        <v>0.93285400000000607</v>
      </c>
      <c r="K3141" t="str">
        <f>IF(AppleStock[[#This Row],[Day Change]]&gt;0,"UP","DOWN")</f>
        <v>UP</v>
      </c>
      <c r="L3141" s="2">
        <v>12</v>
      </c>
      <c r="Q3141" s="15"/>
    </row>
    <row r="3142" spans="1:17" x14ac:dyDescent="0.25">
      <c r="A3142" s="1">
        <v>41086</v>
      </c>
      <c r="B3142" s="3">
        <v>81.618567999999996</v>
      </c>
      <c r="C3142" s="3">
        <v>82.07</v>
      </c>
      <c r="D3142" s="3">
        <v>81.047141999999994</v>
      </c>
      <c r="E3142" s="3">
        <v>81.718575000000001</v>
      </c>
      <c r="F3142" s="3">
        <v>72.423552999999998</v>
      </c>
      <c r="G3142">
        <v>69134100</v>
      </c>
      <c r="H3142" t="str">
        <f>TEXT(AppleStock[[#This Row],[Date]],"dddd")</f>
        <v>Tuesday</v>
      </c>
      <c r="I3142" t="str">
        <f>MID(AppleStock[[#This Row],[Day]],1,FIND("day",AppleStock[[#This Row],[Day]])-1)</f>
        <v>Tues</v>
      </c>
      <c r="J3142" s="3">
        <f>AppleStock[[#This Row],[Open]]-AppleStock[[#This Row],[Close]]</f>
        <v>-0.10000700000000506</v>
      </c>
      <c r="K3142" t="str">
        <f>IF(AppleStock[[#This Row],[Day Change]]&gt;0,"UP","DOWN")</f>
        <v>DOWN</v>
      </c>
      <c r="L3142" s="2">
        <v>12</v>
      </c>
      <c r="Q3142" s="15"/>
    </row>
    <row r="3143" spans="1:17" x14ac:dyDescent="0.25">
      <c r="A3143" s="1">
        <v>41087</v>
      </c>
      <c r="B3143" s="3">
        <v>82.142859999999999</v>
      </c>
      <c r="C3143" s="3">
        <v>82.391425999999996</v>
      </c>
      <c r="D3143" s="3">
        <v>81.702858000000006</v>
      </c>
      <c r="E3143" s="3">
        <v>82.071426000000002</v>
      </c>
      <c r="F3143" s="3">
        <v>72.736298000000005</v>
      </c>
      <c r="G3143">
        <v>50749300</v>
      </c>
      <c r="H3143" t="str">
        <f>TEXT(AppleStock[[#This Row],[Date]],"dddd")</f>
        <v>Wednesday</v>
      </c>
      <c r="I3143" t="str">
        <f>MID(AppleStock[[#This Row],[Day]],1,FIND("day",AppleStock[[#This Row],[Day]])-1)</f>
        <v>Wednes</v>
      </c>
      <c r="J3143" s="3">
        <f>AppleStock[[#This Row],[Open]]-AppleStock[[#This Row],[Close]]</f>
        <v>7.1433999999996445E-2</v>
      </c>
      <c r="K3143" t="str">
        <f>IF(AppleStock[[#This Row],[Day Change]]&gt;0,"UP","DOWN")</f>
        <v>UP</v>
      </c>
      <c r="L3143" s="2">
        <v>12</v>
      </c>
      <c r="Q3143" s="15"/>
    </row>
    <row r="3144" spans="1:17" x14ac:dyDescent="0.25">
      <c r="A3144" s="1">
        <v>41088</v>
      </c>
      <c r="B3144" s="3">
        <v>81.667145000000005</v>
      </c>
      <c r="C3144" s="3">
        <v>82</v>
      </c>
      <c r="D3144" s="3">
        <v>80.801429999999996</v>
      </c>
      <c r="E3144" s="3">
        <v>81.292854000000005</v>
      </c>
      <c r="F3144" s="3">
        <v>72.046265000000005</v>
      </c>
      <c r="G3144">
        <v>70709100</v>
      </c>
      <c r="H3144" t="str">
        <f>TEXT(AppleStock[[#This Row],[Date]],"dddd")</f>
        <v>Thursday</v>
      </c>
      <c r="I3144" t="str">
        <f>MID(AppleStock[[#This Row],[Day]],1,FIND("day",AppleStock[[#This Row],[Day]])-1)</f>
        <v>Thurs</v>
      </c>
      <c r="J3144" s="3">
        <f>AppleStock[[#This Row],[Open]]-AppleStock[[#This Row],[Close]]</f>
        <v>0.37429099999999949</v>
      </c>
      <c r="K3144" t="str">
        <f>IF(AppleStock[[#This Row],[Day Change]]&gt;0,"UP","DOWN")</f>
        <v>UP</v>
      </c>
      <c r="L3144" s="2">
        <v>12</v>
      </c>
      <c r="Q3144" s="15"/>
    </row>
    <row r="3145" spans="1:17" x14ac:dyDescent="0.25">
      <c r="A3145" s="1">
        <v>41089</v>
      </c>
      <c r="B3145" s="3">
        <v>82.571426000000002</v>
      </c>
      <c r="C3145" s="3">
        <v>83.428573999999998</v>
      </c>
      <c r="D3145" s="3">
        <v>82.035713000000001</v>
      </c>
      <c r="E3145" s="3">
        <v>83.428573999999998</v>
      </c>
      <c r="F3145" s="3">
        <v>73.939055999999994</v>
      </c>
      <c r="G3145">
        <v>105375200</v>
      </c>
      <c r="H3145" t="str">
        <f>TEXT(AppleStock[[#This Row],[Date]],"dddd")</f>
        <v>Friday</v>
      </c>
      <c r="I3145" t="str">
        <f>MID(AppleStock[[#This Row],[Day]],1,FIND("day",AppleStock[[#This Row],[Day]])-1)</f>
        <v>Fri</v>
      </c>
      <c r="J3145" s="3">
        <f>AppleStock[[#This Row],[Open]]-AppleStock[[#This Row],[Close]]</f>
        <v>-0.85714799999999514</v>
      </c>
      <c r="K3145" t="str">
        <f>IF(AppleStock[[#This Row],[Day Change]]&gt;0,"UP","DOWN")</f>
        <v>DOWN</v>
      </c>
      <c r="L3145" s="2">
        <v>12</v>
      </c>
      <c r="Q3145" s="15"/>
    </row>
    <row r="3146" spans="1:17" x14ac:dyDescent="0.25">
      <c r="A3146" s="1">
        <v>41092</v>
      </c>
      <c r="B3146" s="3">
        <v>83.532859999999999</v>
      </c>
      <c r="C3146" s="3">
        <v>84.781424999999999</v>
      </c>
      <c r="D3146" s="3">
        <v>83.371429000000006</v>
      </c>
      <c r="E3146" s="3">
        <v>84.645713999999998</v>
      </c>
      <c r="F3146" s="3">
        <v>75.017760999999993</v>
      </c>
      <c r="G3146">
        <v>100023000</v>
      </c>
      <c r="H3146" t="str">
        <f>TEXT(AppleStock[[#This Row],[Date]],"dddd")</f>
        <v>Monday</v>
      </c>
      <c r="I3146" t="str">
        <f>MID(AppleStock[[#This Row],[Day]],1,FIND("day",AppleStock[[#This Row],[Day]])-1)</f>
        <v>Mon</v>
      </c>
      <c r="J3146" s="3">
        <f>AppleStock[[#This Row],[Open]]-AppleStock[[#This Row],[Close]]</f>
        <v>-1.1128539999999987</v>
      </c>
      <c r="K3146" t="str">
        <f>IF(AppleStock[[#This Row],[Day Change]]&gt;0,"UP","DOWN")</f>
        <v>DOWN</v>
      </c>
      <c r="L3146" s="2">
        <v>12</v>
      </c>
      <c r="Q3146" s="15"/>
    </row>
    <row r="3147" spans="1:17" x14ac:dyDescent="0.25">
      <c r="A3147" s="1">
        <v>41093</v>
      </c>
      <c r="B3147" s="3">
        <v>84.982856999999996</v>
      </c>
      <c r="C3147" s="3">
        <v>85.714286999999999</v>
      </c>
      <c r="D3147" s="3">
        <v>84.857140000000001</v>
      </c>
      <c r="E3147" s="3">
        <v>85.629997000000003</v>
      </c>
      <c r="F3147" s="3">
        <v>75.890083000000004</v>
      </c>
      <c r="G3147">
        <v>60428200</v>
      </c>
      <c r="H3147" t="str">
        <f>TEXT(AppleStock[[#This Row],[Date]],"dddd")</f>
        <v>Tuesday</v>
      </c>
      <c r="I3147" t="str">
        <f>MID(AppleStock[[#This Row],[Day]],1,FIND("day",AppleStock[[#This Row],[Day]])-1)</f>
        <v>Tues</v>
      </c>
      <c r="J3147" s="3">
        <f>AppleStock[[#This Row],[Open]]-AppleStock[[#This Row],[Close]]</f>
        <v>-0.64714000000000738</v>
      </c>
      <c r="K3147" t="str">
        <f>IF(AppleStock[[#This Row],[Day Change]]&gt;0,"UP","DOWN")</f>
        <v>DOWN</v>
      </c>
      <c r="L3147" s="2">
        <v>12</v>
      </c>
      <c r="Q3147" s="15"/>
    </row>
    <row r="3148" spans="1:17" x14ac:dyDescent="0.25">
      <c r="A3148" s="1">
        <v>41095</v>
      </c>
      <c r="B3148" s="3">
        <v>85.794289000000006</v>
      </c>
      <c r="C3148" s="3">
        <v>87.762855999999999</v>
      </c>
      <c r="D3148" s="3">
        <v>85.664283999999995</v>
      </c>
      <c r="E3148" s="3">
        <v>87.134285000000006</v>
      </c>
      <c r="F3148" s="3">
        <v>77.223281999999998</v>
      </c>
      <c r="G3148">
        <v>121095800</v>
      </c>
      <c r="H3148" t="str">
        <f>TEXT(AppleStock[[#This Row],[Date]],"dddd")</f>
        <v>Thursday</v>
      </c>
      <c r="I3148" t="str">
        <f>MID(AppleStock[[#This Row],[Day]],1,FIND("day",AppleStock[[#This Row],[Day]])-1)</f>
        <v>Thurs</v>
      </c>
      <c r="J3148" s="3">
        <f>AppleStock[[#This Row],[Open]]-AppleStock[[#This Row],[Close]]</f>
        <v>-1.3399959999999993</v>
      </c>
      <c r="K3148" t="str">
        <f>IF(AppleStock[[#This Row],[Day Change]]&gt;0,"UP","DOWN")</f>
        <v>DOWN</v>
      </c>
      <c r="L3148" s="2">
        <v>12</v>
      </c>
      <c r="Q3148" s="15"/>
    </row>
    <row r="3149" spans="1:17" x14ac:dyDescent="0.25">
      <c r="A3149" s="1">
        <v>41096</v>
      </c>
      <c r="B3149" s="3">
        <v>86.727142000000001</v>
      </c>
      <c r="C3149" s="3">
        <v>86.919998000000007</v>
      </c>
      <c r="D3149" s="3">
        <v>85.940002000000007</v>
      </c>
      <c r="E3149" s="3">
        <v>86.554282999999998</v>
      </c>
      <c r="F3149" s="3">
        <v>76.709236000000004</v>
      </c>
      <c r="G3149">
        <v>104732600</v>
      </c>
      <c r="H3149" t="str">
        <f>TEXT(AppleStock[[#This Row],[Date]],"dddd")</f>
        <v>Friday</v>
      </c>
      <c r="I3149" t="str">
        <f>MID(AppleStock[[#This Row],[Day]],1,FIND("day",AppleStock[[#This Row],[Day]])-1)</f>
        <v>Fri</v>
      </c>
      <c r="J3149" s="3">
        <f>AppleStock[[#This Row],[Open]]-AppleStock[[#This Row],[Close]]</f>
        <v>0.17285900000000254</v>
      </c>
      <c r="K3149" t="str">
        <f>IF(AppleStock[[#This Row],[Day Change]]&gt;0,"UP","DOWN")</f>
        <v>UP</v>
      </c>
      <c r="L3149" s="2">
        <v>12</v>
      </c>
      <c r="Q3149" s="15"/>
    </row>
    <row r="3150" spans="1:17" x14ac:dyDescent="0.25">
      <c r="A3150" s="1">
        <v>41099</v>
      </c>
      <c r="B3150" s="3">
        <v>86.471428000000003</v>
      </c>
      <c r="C3150" s="3">
        <v>87.699996999999996</v>
      </c>
      <c r="D3150" s="3">
        <v>86.301429999999996</v>
      </c>
      <c r="E3150" s="3">
        <v>87.698570000000004</v>
      </c>
      <c r="F3150" s="3">
        <v>77.723372999999995</v>
      </c>
      <c r="G3150">
        <v>94851400</v>
      </c>
      <c r="H3150" t="str">
        <f>TEXT(AppleStock[[#This Row],[Date]],"dddd")</f>
        <v>Monday</v>
      </c>
      <c r="I3150" t="str">
        <f>MID(AppleStock[[#This Row],[Day]],1,FIND("day",AppleStock[[#This Row],[Day]])-1)</f>
        <v>Mon</v>
      </c>
      <c r="J3150" s="3">
        <f>AppleStock[[#This Row],[Open]]-AppleStock[[#This Row],[Close]]</f>
        <v>-1.2271420000000006</v>
      </c>
      <c r="K3150" t="str">
        <f>IF(AppleStock[[#This Row],[Day Change]]&gt;0,"UP","DOWN")</f>
        <v>DOWN</v>
      </c>
      <c r="L3150" s="2">
        <v>12</v>
      </c>
      <c r="Q3150" s="15"/>
    </row>
    <row r="3151" spans="1:17" x14ac:dyDescent="0.25">
      <c r="A3151" s="1">
        <v>41100</v>
      </c>
      <c r="B3151" s="3">
        <v>88.281424999999999</v>
      </c>
      <c r="C3151" s="3">
        <v>88.552856000000006</v>
      </c>
      <c r="D3151" s="3">
        <v>86.472854999999996</v>
      </c>
      <c r="E3151" s="3">
        <v>86.887146000000001</v>
      </c>
      <c r="F3151" s="3">
        <v>77.004256999999996</v>
      </c>
      <c r="G3151">
        <v>127989400</v>
      </c>
      <c r="H3151" t="str">
        <f>TEXT(AppleStock[[#This Row],[Date]],"dddd")</f>
        <v>Tuesday</v>
      </c>
      <c r="I3151" t="str">
        <f>MID(AppleStock[[#This Row],[Day]],1,FIND("day",AppleStock[[#This Row],[Day]])-1)</f>
        <v>Tues</v>
      </c>
      <c r="J3151" s="3">
        <f>AppleStock[[#This Row],[Open]]-AppleStock[[#This Row],[Close]]</f>
        <v>1.3942789999999974</v>
      </c>
      <c r="K3151" t="str">
        <f>IF(AppleStock[[#This Row],[Day Change]]&gt;0,"UP","DOWN")</f>
        <v>UP</v>
      </c>
      <c r="L3151" s="2">
        <v>12</v>
      </c>
      <c r="Q3151" s="15"/>
    </row>
    <row r="3152" spans="1:17" x14ac:dyDescent="0.25">
      <c r="A3152" s="1">
        <v>41101</v>
      </c>
      <c r="B3152" s="3">
        <v>86.588570000000004</v>
      </c>
      <c r="C3152" s="3">
        <v>86.808571000000001</v>
      </c>
      <c r="D3152" s="3">
        <v>85.317145999999994</v>
      </c>
      <c r="E3152" s="3">
        <v>86.347144999999998</v>
      </c>
      <c r="F3152" s="3">
        <v>76.525649999999999</v>
      </c>
      <c r="G3152">
        <v>117330500</v>
      </c>
      <c r="H3152" t="str">
        <f>TEXT(AppleStock[[#This Row],[Date]],"dddd")</f>
        <v>Wednesday</v>
      </c>
      <c r="I3152" t="str">
        <f>MID(AppleStock[[#This Row],[Day]],1,FIND("day",AppleStock[[#This Row],[Day]])-1)</f>
        <v>Wednes</v>
      </c>
      <c r="J3152" s="3">
        <f>AppleStock[[#This Row],[Open]]-AppleStock[[#This Row],[Close]]</f>
        <v>0.24142500000000666</v>
      </c>
      <c r="K3152" t="str">
        <f>IF(AppleStock[[#This Row],[Day Change]]&gt;0,"UP","DOWN")</f>
        <v>UP</v>
      </c>
      <c r="L3152" s="2">
        <v>12</v>
      </c>
      <c r="Q3152" s="15"/>
    </row>
    <row r="3153" spans="1:17" x14ac:dyDescent="0.25">
      <c r="A3153" s="1">
        <v>41102</v>
      </c>
      <c r="B3153" s="3">
        <v>85.748572999999993</v>
      </c>
      <c r="C3153" s="3">
        <v>86.209998999999996</v>
      </c>
      <c r="D3153" s="3">
        <v>84.668571</v>
      </c>
      <c r="E3153" s="3">
        <v>85.557143999999994</v>
      </c>
      <c r="F3153" s="3">
        <v>75.825500000000005</v>
      </c>
      <c r="G3153">
        <v>107010400</v>
      </c>
      <c r="H3153" t="str">
        <f>TEXT(AppleStock[[#This Row],[Date]],"dddd")</f>
        <v>Thursday</v>
      </c>
      <c r="I3153" t="str">
        <f>MID(AppleStock[[#This Row],[Day]],1,FIND("day",AppleStock[[#This Row],[Day]])-1)</f>
        <v>Thurs</v>
      </c>
      <c r="J3153" s="3">
        <f>AppleStock[[#This Row],[Open]]-AppleStock[[#This Row],[Close]]</f>
        <v>0.19142899999999941</v>
      </c>
      <c r="K3153" t="str">
        <f>IF(AppleStock[[#This Row],[Day Change]]&gt;0,"UP","DOWN")</f>
        <v>UP</v>
      </c>
      <c r="L3153" s="2">
        <v>12</v>
      </c>
      <c r="Q3153" s="15"/>
    </row>
    <row r="3154" spans="1:17" x14ac:dyDescent="0.25">
      <c r="A3154" s="1">
        <v>41103</v>
      </c>
      <c r="B3154" s="3">
        <v>86.135711999999998</v>
      </c>
      <c r="C3154" s="3">
        <v>86.741432000000003</v>
      </c>
      <c r="D3154" s="3">
        <v>85.714286999999999</v>
      </c>
      <c r="E3154" s="3">
        <v>86.424285999999995</v>
      </c>
      <c r="F3154" s="3">
        <v>76.594016999999994</v>
      </c>
      <c r="G3154">
        <v>77856800</v>
      </c>
      <c r="H3154" t="str">
        <f>TEXT(AppleStock[[#This Row],[Date]],"dddd")</f>
        <v>Friday</v>
      </c>
      <c r="I3154" t="str">
        <f>MID(AppleStock[[#This Row],[Day]],1,FIND("day",AppleStock[[#This Row],[Day]])-1)</f>
        <v>Fri</v>
      </c>
      <c r="J3154" s="3">
        <f>AppleStock[[#This Row],[Open]]-AppleStock[[#This Row],[Close]]</f>
        <v>-0.288573999999997</v>
      </c>
      <c r="K3154" t="str">
        <f>IF(AppleStock[[#This Row],[Day Change]]&gt;0,"UP","DOWN")</f>
        <v>DOWN</v>
      </c>
      <c r="L3154" s="2">
        <v>12</v>
      </c>
      <c r="Q3154" s="15"/>
    </row>
    <row r="3155" spans="1:17" x14ac:dyDescent="0.25">
      <c r="A3155" s="1">
        <v>41106</v>
      </c>
      <c r="B3155" s="3">
        <v>86.445717000000002</v>
      </c>
      <c r="C3155" s="3">
        <v>87.374283000000005</v>
      </c>
      <c r="D3155" s="3">
        <v>86.431426999999999</v>
      </c>
      <c r="E3155" s="3">
        <v>86.701430999999999</v>
      </c>
      <c r="F3155" s="3">
        <v>76.839645000000004</v>
      </c>
      <c r="G3155">
        <v>75315100</v>
      </c>
      <c r="H3155" t="str">
        <f>TEXT(AppleStock[[#This Row],[Date]],"dddd")</f>
        <v>Monday</v>
      </c>
      <c r="I3155" t="str">
        <f>MID(AppleStock[[#This Row],[Day]],1,FIND("day",AppleStock[[#This Row],[Day]])-1)</f>
        <v>Mon</v>
      </c>
      <c r="J3155" s="3">
        <f>AppleStock[[#This Row],[Open]]-AppleStock[[#This Row],[Close]]</f>
        <v>-0.25571399999999755</v>
      </c>
      <c r="K3155" t="str">
        <f>IF(AppleStock[[#This Row],[Day Change]]&gt;0,"UP","DOWN")</f>
        <v>DOWN</v>
      </c>
      <c r="L3155" s="2">
        <v>12</v>
      </c>
      <c r="Q3155" s="15"/>
    </row>
    <row r="3156" spans="1:17" x14ac:dyDescent="0.25">
      <c r="A3156" s="1">
        <v>41107</v>
      </c>
      <c r="B3156" s="3">
        <v>87.255713999999998</v>
      </c>
      <c r="C3156" s="3">
        <v>87.357140000000001</v>
      </c>
      <c r="D3156" s="3">
        <v>86.164283999999995</v>
      </c>
      <c r="E3156" s="3">
        <v>86.705710999999994</v>
      </c>
      <c r="F3156" s="3">
        <v>76.843429999999998</v>
      </c>
      <c r="G3156">
        <v>73406200</v>
      </c>
      <c r="H3156" t="str">
        <f>TEXT(AppleStock[[#This Row],[Date]],"dddd")</f>
        <v>Tuesday</v>
      </c>
      <c r="I3156" t="str">
        <f>MID(AppleStock[[#This Row],[Day]],1,FIND("day",AppleStock[[#This Row],[Day]])-1)</f>
        <v>Tues</v>
      </c>
      <c r="J3156" s="3">
        <f>AppleStock[[#This Row],[Open]]-AppleStock[[#This Row],[Close]]</f>
        <v>0.55000300000000379</v>
      </c>
      <c r="K3156" t="str">
        <f>IF(AppleStock[[#This Row],[Day Change]]&gt;0,"UP","DOWN")</f>
        <v>UP</v>
      </c>
      <c r="L3156" s="2">
        <v>12</v>
      </c>
      <c r="Q3156" s="15"/>
    </row>
    <row r="3157" spans="1:17" x14ac:dyDescent="0.25">
      <c r="A3157" s="1">
        <v>41108</v>
      </c>
      <c r="B3157" s="3">
        <v>86.655715999999998</v>
      </c>
      <c r="C3157" s="3">
        <v>86.905715999999998</v>
      </c>
      <c r="D3157" s="3">
        <v>86.222854999999996</v>
      </c>
      <c r="E3157" s="3">
        <v>86.608574000000004</v>
      </c>
      <c r="F3157" s="3">
        <v>76.757339000000002</v>
      </c>
      <c r="G3157">
        <v>63175000</v>
      </c>
      <c r="H3157" t="str">
        <f>TEXT(AppleStock[[#This Row],[Date]],"dddd")</f>
        <v>Wednesday</v>
      </c>
      <c r="I3157" t="str">
        <f>MID(AppleStock[[#This Row],[Day]],1,FIND("day",AppleStock[[#This Row],[Day]])-1)</f>
        <v>Wednes</v>
      </c>
      <c r="J3157" s="3">
        <f>AppleStock[[#This Row],[Open]]-AppleStock[[#This Row],[Close]]</f>
        <v>4.71419999999938E-2</v>
      </c>
      <c r="K3157" t="str">
        <f>IF(AppleStock[[#This Row],[Day Change]]&gt;0,"UP","DOWN")</f>
        <v>UP</v>
      </c>
      <c r="L3157" s="2">
        <v>12</v>
      </c>
      <c r="Q3157" s="15"/>
    </row>
    <row r="3158" spans="1:17" x14ac:dyDescent="0.25">
      <c r="A3158" s="1">
        <v>41109</v>
      </c>
      <c r="B3158" s="3">
        <v>87.325714000000005</v>
      </c>
      <c r="C3158" s="3">
        <v>87.907143000000005</v>
      </c>
      <c r="D3158" s="3">
        <v>86.571426000000002</v>
      </c>
      <c r="E3158" s="3">
        <v>87.760002</v>
      </c>
      <c r="F3158" s="3">
        <v>77.777816999999999</v>
      </c>
      <c r="G3158">
        <v>109215400</v>
      </c>
      <c r="H3158" t="str">
        <f>TEXT(AppleStock[[#This Row],[Date]],"dddd")</f>
        <v>Thursday</v>
      </c>
      <c r="I3158" t="str">
        <f>MID(AppleStock[[#This Row],[Day]],1,FIND("day",AppleStock[[#This Row],[Day]])-1)</f>
        <v>Thurs</v>
      </c>
      <c r="J3158" s="3">
        <f>AppleStock[[#This Row],[Open]]-AppleStock[[#This Row],[Close]]</f>
        <v>-0.43428799999999512</v>
      </c>
      <c r="K3158" t="str">
        <f>IF(AppleStock[[#This Row],[Day Change]]&gt;0,"UP","DOWN")</f>
        <v>DOWN</v>
      </c>
      <c r="L3158" s="2">
        <v>12</v>
      </c>
      <c r="Q3158" s="15"/>
    </row>
    <row r="3159" spans="1:17" x14ac:dyDescent="0.25">
      <c r="A3159" s="1">
        <v>41110</v>
      </c>
      <c r="B3159" s="3">
        <v>87.575714000000005</v>
      </c>
      <c r="C3159" s="3">
        <v>87.777145000000004</v>
      </c>
      <c r="D3159" s="3">
        <v>86.242858999999996</v>
      </c>
      <c r="E3159" s="3">
        <v>86.328575000000001</v>
      </c>
      <c r="F3159" s="3">
        <v>76.509201000000004</v>
      </c>
      <c r="G3159">
        <v>99367800</v>
      </c>
      <c r="H3159" t="str">
        <f>TEXT(AppleStock[[#This Row],[Date]],"dddd")</f>
        <v>Friday</v>
      </c>
      <c r="I3159" t="str">
        <f>MID(AppleStock[[#This Row],[Day]],1,FIND("day",AppleStock[[#This Row],[Day]])-1)</f>
        <v>Fri</v>
      </c>
      <c r="J3159" s="3">
        <f>AppleStock[[#This Row],[Open]]-AppleStock[[#This Row],[Close]]</f>
        <v>1.2471390000000042</v>
      </c>
      <c r="K3159" t="str">
        <f>IF(AppleStock[[#This Row],[Day Change]]&gt;0,"UP","DOWN")</f>
        <v>UP</v>
      </c>
      <c r="L3159" s="2">
        <v>12</v>
      </c>
      <c r="Q3159" s="15"/>
    </row>
    <row r="3160" spans="1:17" x14ac:dyDescent="0.25">
      <c r="A3160" s="1">
        <v>41113</v>
      </c>
      <c r="B3160" s="3">
        <v>84.914283999999995</v>
      </c>
      <c r="C3160" s="3">
        <v>86.557143999999994</v>
      </c>
      <c r="D3160" s="3">
        <v>83.958572000000004</v>
      </c>
      <c r="E3160" s="3">
        <v>86.261429000000007</v>
      </c>
      <c r="F3160" s="3">
        <v>76.449691999999999</v>
      </c>
      <c r="G3160">
        <v>121993900</v>
      </c>
      <c r="H3160" t="str">
        <f>TEXT(AppleStock[[#This Row],[Date]],"dddd")</f>
        <v>Monday</v>
      </c>
      <c r="I3160" t="str">
        <f>MID(AppleStock[[#This Row],[Day]],1,FIND("day",AppleStock[[#This Row],[Day]])-1)</f>
        <v>Mon</v>
      </c>
      <c r="J3160" s="3">
        <f>AppleStock[[#This Row],[Open]]-AppleStock[[#This Row],[Close]]</f>
        <v>-1.3471450000000118</v>
      </c>
      <c r="K3160" t="str">
        <f>IF(AppleStock[[#This Row],[Day Change]]&gt;0,"UP","DOWN")</f>
        <v>DOWN</v>
      </c>
      <c r="L3160" s="2">
        <v>12</v>
      </c>
      <c r="Q3160" s="15"/>
    </row>
    <row r="3161" spans="1:17" x14ac:dyDescent="0.25">
      <c r="A3161" s="1">
        <v>41114</v>
      </c>
      <c r="B3161" s="3">
        <v>86.768569999999997</v>
      </c>
      <c r="C3161" s="3">
        <v>87.097144999999998</v>
      </c>
      <c r="D3161" s="3">
        <v>85.501427000000007</v>
      </c>
      <c r="E3161" s="3">
        <v>85.845710999999994</v>
      </c>
      <c r="F3161" s="3">
        <v>76.081260999999998</v>
      </c>
      <c r="G3161">
        <v>141283100</v>
      </c>
      <c r="H3161" t="str">
        <f>TEXT(AppleStock[[#This Row],[Date]],"dddd")</f>
        <v>Tuesday</v>
      </c>
      <c r="I3161" t="str">
        <f>MID(AppleStock[[#This Row],[Day]],1,FIND("day",AppleStock[[#This Row],[Day]])-1)</f>
        <v>Tues</v>
      </c>
      <c r="J3161" s="3">
        <f>AppleStock[[#This Row],[Open]]-AppleStock[[#This Row],[Close]]</f>
        <v>0.92285900000000254</v>
      </c>
      <c r="K3161" t="str">
        <f>IF(AppleStock[[#This Row],[Day Change]]&gt;0,"UP","DOWN")</f>
        <v>UP</v>
      </c>
      <c r="L3161" s="2">
        <v>12</v>
      </c>
      <c r="Q3161" s="15"/>
    </row>
    <row r="3162" spans="1:17" x14ac:dyDescent="0.25">
      <c r="A3162" s="1">
        <v>41115</v>
      </c>
      <c r="B3162" s="3">
        <v>82.065712000000005</v>
      </c>
      <c r="C3162" s="3">
        <v>82.971428000000003</v>
      </c>
      <c r="D3162" s="3">
        <v>81.428573999999998</v>
      </c>
      <c r="E3162" s="3">
        <v>82.138572999999994</v>
      </c>
      <c r="F3162" s="3">
        <v>72.795769000000007</v>
      </c>
      <c r="G3162">
        <v>219328200</v>
      </c>
      <c r="H3162" t="str">
        <f>TEXT(AppleStock[[#This Row],[Date]],"dddd")</f>
        <v>Wednesday</v>
      </c>
      <c r="I3162" t="str">
        <f>MID(AppleStock[[#This Row],[Day]],1,FIND("day",AppleStock[[#This Row],[Day]])-1)</f>
        <v>Wednes</v>
      </c>
      <c r="J3162" s="3">
        <f>AppleStock[[#This Row],[Open]]-AppleStock[[#This Row],[Close]]</f>
        <v>-7.2860999999988962E-2</v>
      </c>
      <c r="K3162" t="str">
        <f>IF(AppleStock[[#This Row],[Day Change]]&gt;0,"UP","DOWN")</f>
        <v>DOWN</v>
      </c>
      <c r="L3162" s="2">
        <v>12</v>
      </c>
      <c r="Q3162" s="15"/>
    </row>
    <row r="3163" spans="1:17" x14ac:dyDescent="0.25">
      <c r="A3163" s="1">
        <v>41116</v>
      </c>
      <c r="B3163" s="3">
        <v>82.822861000000003</v>
      </c>
      <c r="C3163" s="3">
        <v>82.914283999999995</v>
      </c>
      <c r="D3163" s="3">
        <v>81.480002999999996</v>
      </c>
      <c r="E3163" s="3">
        <v>82.125716999999995</v>
      </c>
      <c r="F3163" s="3">
        <v>72.784385999999998</v>
      </c>
      <c r="G3163">
        <v>101658200</v>
      </c>
      <c r="H3163" t="str">
        <f>TEXT(AppleStock[[#This Row],[Date]],"dddd")</f>
        <v>Thursday</v>
      </c>
      <c r="I3163" t="str">
        <f>MID(AppleStock[[#This Row],[Day]],1,FIND("day",AppleStock[[#This Row],[Day]])-1)</f>
        <v>Thurs</v>
      </c>
      <c r="J3163" s="3">
        <f>AppleStock[[#This Row],[Open]]-AppleStock[[#This Row],[Close]]</f>
        <v>0.69714400000000865</v>
      </c>
      <c r="K3163" t="str">
        <f>IF(AppleStock[[#This Row],[Day Change]]&gt;0,"UP","DOWN")</f>
        <v>UP</v>
      </c>
      <c r="L3163" s="2">
        <v>12</v>
      </c>
      <c r="Q3163" s="15"/>
    </row>
    <row r="3164" spans="1:17" x14ac:dyDescent="0.25">
      <c r="A3164" s="1">
        <v>41117</v>
      </c>
      <c r="B3164" s="3">
        <v>82.144287000000006</v>
      </c>
      <c r="C3164" s="3">
        <v>83.690002000000007</v>
      </c>
      <c r="D3164" s="3">
        <v>81.655715999999998</v>
      </c>
      <c r="E3164" s="3">
        <v>83.594284000000002</v>
      </c>
      <c r="F3164" s="3">
        <v>74.085921999999997</v>
      </c>
      <c r="G3164">
        <v>100984100</v>
      </c>
      <c r="H3164" t="str">
        <f>TEXT(AppleStock[[#This Row],[Date]],"dddd")</f>
        <v>Friday</v>
      </c>
      <c r="I3164" t="str">
        <f>MID(AppleStock[[#This Row],[Day]],1,FIND("day",AppleStock[[#This Row],[Day]])-1)</f>
        <v>Fri</v>
      </c>
      <c r="J3164" s="3">
        <f>AppleStock[[#This Row],[Open]]-AppleStock[[#This Row],[Close]]</f>
        <v>-1.4499969999999962</v>
      </c>
      <c r="K3164" t="str">
        <f>IF(AppleStock[[#This Row],[Day Change]]&gt;0,"UP","DOWN")</f>
        <v>DOWN</v>
      </c>
      <c r="L3164" s="2">
        <v>12</v>
      </c>
      <c r="Q3164" s="15"/>
    </row>
    <row r="3165" spans="1:17" x14ac:dyDescent="0.25">
      <c r="A3165" s="1">
        <v>41120</v>
      </c>
      <c r="B3165" s="3">
        <v>84.417145000000005</v>
      </c>
      <c r="C3165" s="3">
        <v>85.634285000000006</v>
      </c>
      <c r="D3165" s="3">
        <v>83.974288999999999</v>
      </c>
      <c r="E3165" s="3">
        <v>85.004288000000003</v>
      </c>
      <c r="F3165" s="3">
        <v>75.335541000000006</v>
      </c>
      <c r="G3165">
        <v>94785600</v>
      </c>
      <c r="H3165" t="str">
        <f>TEXT(AppleStock[[#This Row],[Date]],"dddd")</f>
        <v>Monday</v>
      </c>
      <c r="I3165" t="str">
        <f>MID(AppleStock[[#This Row],[Day]],1,FIND("day",AppleStock[[#This Row],[Day]])-1)</f>
        <v>Mon</v>
      </c>
      <c r="J3165" s="3">
        <f>AppleStock[[#This Row],[Open]]-AppleStock[[#This Row],[Close]]</f>
        <v>-0.58714299999999753</v>
      </c>
      <c r="K3165" t="str">
        <f>IF(AppleStock[[#This Row],[Day Change]]&gt;0,"UP","DOWN")</f>
        <v>DOWN</v>
      </c>
      <c r="L3165" s="2">
        <v>12</v>
      </c>
      <c r="Q3165" s="15"/>
    </row>
    <row r="3166" spans="1:17" x14ac:dyDescent="0.25">
      <c r="A3166" s="1">
        <v>41121</v>
      </c>
      <c r="B3166" s="3">
        <v>86.175713000000002</v>
      </c>
      <c r="C3166" s="3">
        <v>87.385711999999998</v>
      </c>
      <c r="D3166" s="3">
        <v>86.102858999999995</v>
      </c>
      <c r="E3166" s="3">
        <v>87.251427000000007</v>
      </c>
      <c r="F3166" s="3">
        <v>77.327087000000006</v>
      </c>
      <c r="G3166">
        <v>115581900</v>
      </c>
      <c r="H3166" t="str">
        <f>TEXT(AppleStock[[#This Row],[Date]],"dddd")</f>
        <v>Tuesday</v>
      </c>
      <c r="I3166" t="str">
        <f>MID(AppleStock[[#This Row],[Day]],1,FIND("day",AppleStock[[#This Row],[Day]])-1)</f>
        <v>Tues</v>
      </c>
      <c r="J3166" s="3">
        <f>AppleStock[[#This Row],[Open]]-AppleStock[[#This Row],[Close]]</f>
        <v>-1.0757140000000049</v>
      </c>
      <c r="K3166" t="str">
        <f>IF(AppleStock[[#This Row],[Day Change]]&gt;0,"UP","DOWN")</f>
        <v>DOWN</v>
      </c>
      <c r="L3166" s="2">
        <v>12</v>
      </c>
      <c r="Q3166" s="15"/>
    </row>
    <row r="3167" spans="1:17" x14ac:dyDescent="0.25">
      <c r="A3167" s="1">
        <v>41122</v>
      </c>
      <c r="B3167" s="3">
        <v>87.987144000000001</v>
      </c>
      <c r="C3167" s="3">
        <v>88.057143999999994</v>
      </c>
      <c r="D3167" s="3">
        <v>86.142859999999999</v>
      </c>
      <c r="E3167" s="3">
        <v>86.687140999999997</v>
      </c>
      <c r="F3167" s="3">
        <v>76.826988</v>
      </c>
      <c r="G3167">
        <v>96125400</v>
      </c>
      <c r="H3167" t="str">
        <f>TEXT(AppleStock[[#This Row],[Date]],"dddd")</f>
        <v>Wednesday</v>
      </c>
      <c r="I3167" t="str">
        <f>MID(AppleStock[[#This Row],[Day]],1,FIND("day",AppleStock[[#This Row],[Day]])-1)</f>
        <v>Wednes</v>
      </c>
      <c r="J3167" s="3">
        <f>AppleStock[[#This Row],[Open]]-AppleStock[[#This Row],[Close]]</f>
        <v>1.3000030000000038</v>
      </c>
      <c r="K3167" t="str">
        <f>IF(AppleStock[[#This Row],[Day Change]]&gt;0,"UP","DOWN")</f>
        <v>UP</v>
      </c>
      <c r="L3167" s="2">
        <v>12</v>
      </c>
      <c r="Q3167" s="15"/>
    </row>
    <row r="3168" spans="1:17" x14ac:dyDescent="0.25">
      <c r="A3168" s="1">
        <v>41123</v>
      </c>
      <c r="B3168" s="3">
        <v>86.120002999999997</v>
      </c>
      <c r="C3168" s="3">
        <v>87.241432000000003</v>
      </c>
      <c r="D3168" s="3">
        <v>85.75</v>
      </c>
      <c r="E3168" s="3">
        <v>86.827140999999997</v>
      </c>
      <c r="F3168" s="3">
        <v>76.951065</v>
      </c>
      <c r="G3168">
        <v>83039600</v>
      </c>
      <c r="H3168" t="str">
        <f>TEXT(AppleStock[[#This Row],[Date]],"dddd")</f>
        <v>Thursday</v>
      </c>
      <c r="I3168" t="str">
        <f>MID(AppleStock[[#This Row],[Day]],1,FIND("day",AppleStock[[#This Row],[Day]])-1)</f>
        <v>Thurs</v>
      </c>
      <c r="J3168" s="3">
        <f>AppleStock[[#This Row],[Open]]-AppleStock[[#This Row],[Close]]</f>
        <v>-0.70713800000000049</v>
      </c>
      <c r="K3168" t="str">
        <f>IF(AppleStock[[#This Row],[Day Change]]&gt;0,"UP","DOWN")</f>
        <v>DOWN</v>
      </c>
      <c r="L3168" s="2">
        <v>12</v>
      </c>
      <c r="Q3168" s="15"/>
    </row>
    <row r="3169" spans="1:17" x14ac:dyDescent="0.25">
      <c r="A3169" s="1">
        <v>41124</v>
      </c>
      <c r="B3169" s="3">
        <v>87.661429999999996</v>
      </c>
      <c r="C3169" s="3">
        <v>88.282859999999999</v>
      </c>
      <c r="D3169" s="3">
        <v>87.365714999999994</v>
      </c>
      <c r="E3169" s="3">
        <v>87.957145999999995</v>
      </c>
      <c r="F3169" s="3">
        <v>77.952522000000002</v>
      </c>
      <c r="G3169">
        <v>86230200</v>
      </c>
      <c r="H3169" t="str">
        <f>TEXT(AppleStock[[#This Row],[Date]],"dddd")</f>
        <v>Friday</v>
      </c>
      <c r="I3169" t="str">
        <f>MID(AppleStock[[#This Row],[Day]],1,FIND("day",AppleStock[[#This Row],[Day]])-1)</f>
        <v>Fri</v>
      </c>
      <c r="J3169" s="3">
        <f>AppleStock[[#This Row],[Open]]-AppleStock[[#This Row],[Close]]</f>
        <v>-0.29571599999999876</v>
      </c>
      <c r="K3169" t="str">
        <f>IF(AppleStock[[#This Row],[Day Change]]&gt;0,"UP","DOWN")</f>
        <v>DOWN</v>
      </c>
      <c r="L3169" s="2">
        <v>12</v>
      </c>
      <c r="Q3169" s="15"/>
    </row>
    <row r="3170" spans="1:17" x14ac:dyDescent="0.25">
      <c r="A3170" s="1">
        <v>41127</v>
      </c>
      <c r="B3170" s="3">
        <v>88.184287999999995</v>
      </c>
      <c r="C3170" s="3">
        <v>89.267143000000004</v>
      </c>
      <c r="D3170" s="3">
        <v>87.894287000000006</v>
      </c>
      <c r="E3170" s="3">
        <v>88.935715000000002</v>
      </c>
      <c r="F3170" s="3">
        <v>78.819785999999993</v>
      </c>
      <c r="G3170">
        <v>75525800</v>
      </c>
      <c r="H3170" t="str">
        <f>TEXT(AppleStock[[#This Row],[Date]],"dddd")</f>
        <v>Monday</v>
      </c>
      <c r="I3170" t="str">
        <f>MID(AppleStock[[#This Row],[Day]],1,FIND("day",AppleStock[[#This Row],[Day]])-1)</f>
        <v>Mon</v>
      </c>
      <c r="J3170" s="3">
        <f>AppleStock[[#This Row],[Open]]-AppleStock[[#This Row],[Close]]</f>
        <v>-0.75142700000000673</v>
      </c>
      <c r="K3170" t="str">
        <f>IF(AppleStock[[#This Row],[Day Change]]&gt;0,"UP","DOWN")</f>
        <v>DOWN</v>
      </c>
      <c r="L3170" s="2">
        <v>12</v>
      </c>
      <c r="Q3170" s="15"/>
    </row>
    <row r="3171" spans="1:17" x14ac:dyDescent="0.25">
      <c r="A3171" s="1">
        <v>41128</v>
      </c>
      <c r="B3171" s="3">
        <v>88.967140000000001</v>
      </c>
      <c r="C3171" s="3">
        <v>89.285713000000001</v>
      </c>
      <c r="D3171" s="3">
        <v>88.291427999999996</v>
      </c>
      <c r="E3171" s="3">
        <v>88.701430999999999</v>
      </c>
      <c r="F3171" s="3">
        <v>78.612144000000001</v>
      </c>
      <c r="G3171">
        <v>72611700</v>
      </c>
      <c r="H3171" t="str">
        <f>TEXT(AppleStock[[#This Row],[Date]],"dddd")</f>
        <v>Tuesday</v>
      </c>
      <c r="I3171" t="str">
        <f>MID(AppleStock[[#This Row],[Day]],1,FIND("day",AppleStock[[#This Row],[Day]])-1)</f>
        <v>Tues</v>
      </c>
      <c r="J3171" s="3">
        <f>AppleStock[[#This Row],[Open]]-AppleStock[[#This Row],[Close]]</f>
        <v>0.26570900000000108</v>
      </c>
      <c r="K3171" t="str">
        <f>IF(AppleStock[[#This Row],[Day Change]]&gt;0,"UP","DOWN")</f>
        <v>UP</v>
      </c>
      <c r="L3171" s="2">
        <v>12</v>
      </c>
      <c r="Q3171" s="15"/>
    </row>
    <row r="3172" spans="1:17" x14ac:dyDescent="0.25">
      <c r="A3172" s="1">
        <v>41129</v>
      </c>
      <c r="B3172" s="3">
        <v>88.484283000000005</v>
      </c>
      <c r="C3172" s="3">
        <v>89.125716999999995</v>
      </c>
      <c r="D3172" s="3">
        <v>88.157143000000005</v>
      </c>
      <c r="E3172" s="3">
        <v>88.551429999999996</v>
      </c>
      <c r="F3172" s="3">
        <v>78.479218000000003</v>
      </c>
      <c r="G3172">
        <v>61176500</v>
      </c>
      <c r="H3172" t="str">
        <f>TEXT(AppleStock[[#This Row],[Date]],"dddd")</f>
        <v>Wednesday</v>
      </c>
      <c r="I3172" t="str">
        <f>MID(AppleStock[[#This Row],[Day]],1,FIND("day",AppleStock[[#This Row],[Day]])-1)</f>
        <v>Wednes</v>
      </c>
      <c r="J3172" s="3">
        <f>AppleStock[[#This Row],[Open]]-AppleStock[[#This Row],[Close]]</f>
        <v>-6.7146999999991408E-2</v>
      </c>
      <c r="K3172" t="str">
        <f>IF(AppleStock[[#This Row],[Day Change]]&gt;0,"UP","DOWN")</f>
        <v>DOWN</v>
      </c>
      <c r="L3172" s="2">
        <v>12</v>
      </c>
      <c r="Q3172" s="15"/>
    </row>
    <row r="3173" spans="1:17" x14ac:dyDescent="0.25">
      <c r="A3173" s="1">
        <v>41130</v>
      </c>
      <c r="B3173" s="3">
        <v>88.264281999999994</v>
      </c>
      <c r="C3173" s="3">
        <v>88.818573000000001</v>
      </c>
      <c r="D3173" s="3">
        <v>88.257141000000004</v>
      </c>
      <c r="E3173" s="3">
        <v>88.675713000000002</v>
      </c>
      <c r="F3173" s="3">
        <v>78.926788000000002</v>
      </c>
      <c r="G3173">
        <v>55410600</v>
      </c>
      <c r="H3173" t="str">
        <f>TEXT(AppleStock[[#This Row],[Date]],"dddd")</f>
        <v>Thursday</v>
      </c>
      <c r="I3173" t="str">
        <f>MID(AppleStock[[#This Row],[Day]],1,FIND("day",AppleStock[[#This Row],[Day]])-1)</f>
        <v>Thurs</v>
      </c>
      <c r="J3173" s="3">
        <f>AppleStock[[#This Row],[Open]]-AppleStock[[#This Row],[Close]]</f>
        <v>-0.41143100000000743</v>
      </c>
      <c r="K3173" t="str">
        <f>IF(AppleStock[[#This Row],[Day Change]]&gt;0,"UP","DOWN")</f>
        <v>DOWN</v>
      </c>
      <c r="L3173" s="2">
        <v>12</v>
      </c>
      <c r="Q3173" s="15"/>
    </row>
    <row r="3174" spans="1:17" x14ac:dyDescent="0.25">
      <c r="A3174" s="1">
        <v>41131</v>
      </c>
      <c r="B3174" s="3">
        <v>88.387146000000001</v>
      </c>
      <c r="C3174" s="3">
        <v>88.822861000000003</v>
      </c>
      <c r="D3174" s="3">
        <v>88.385711999999998</v>
      </c>
      <c r="E3174" s="3">
        <v>88.814284999999998</v>
      </c>
      <c r="F3174" s="3">
        <v>79.050133000000002</v>
      </c>
      <c r="G3174">
        <v>48734700</v>
      </c>
      <c r="H3174" t="str">
        <f>TEXT(AppleStock[[#This Row],[Date]],"dddd")</f>
        <v>Friday</v>
      </c>
      <c r="I3174" t="str">
        <f>MID(AppleStock[[#This Row],[Day]],1,FIND("day",AppleStock[[#This Row],[Day]])-1)</f>
        <v>Fri</v>
      </c>
      <c r="J3174" s="3">
        <f>AppleStock[[#This Row],[Open]]-AppleStock[[#This Row],[Close]]</f>
        <v>-0.42713899999999683</v>
      </c>
      <c r="K3174" t="str">
        <f>IF(AppleStock[[#This Row],[Day Change]]&gt;0,"UP","DOWN")</f>
        <v>DOWN</v>
      </c>
      <c r="L3174" s="2">
        <v>12</v>
      </c>
      <c r="Q3174" s="15"/>
    </row>
    <row r="3175" spans="1:17" x14ac:dyDescent="0.25">
      <c r="A3175" s="1">
        <v>41134</v>
      </c>
      <c r="B3175" s="3">
        <v>89.055717000000001</v>
      </c>
      <c r="C3175" s="3">
        <v>90</v>
      </c>
      <c r="D3175" s="3">
        <v>89.035713000000001</v>
      </c>
      <c r="E3175" s="3">
        <v>90</v>
      </c>
      <c r="F3175" s="3">
        <v>80.105475999999996</v>
      </c>
      <c r="G3175">
        <v>69708100</v>
      </c>
      <c r="H3175" t="str">
        <f>TEXT(AppleStock[[#This Row],[Date]],"dddd")</f>
        <v>Monday</v>
      </c>
      <c r="I3175" t="str">
        <f>MID(AppleStock[[#This Row],[Day]],1,FIND("day",AppleStock[[#This Row],[Day]])-1)</f>
        <v>Mon</v>
      </c>
      <c r="J3175" s="3">
        <f>AppleStock[[#This Row],[Open]]-AppleStock[[#This Row],[Close]]</f>
        <v>-0.94428299999999865</v>
      </c>
      <c r="K3175" t="str">
        <f>IF(AppleStock[[#This Row],[Day Change]]&gt;0,"UP","DOWN")</f>
        <v>DOWN</v>
      </c>
      <c r="L3175" s="2">
        <v>12</v>
      </c>
      <c r="Q3175" s="15"/>
    </row>
    <row r="3176" spans="1:17" x14ac:dyDescent="0.25">
      <c r="A3176" s="1">
        <v>41135</v>
      </c>
      <c r="B3176" s="3">
        <v>90.267143000000004</v>
      </c>
      <c r="C3176" s="3">
        <v>91.230002999999996</v>
      </c>
      <c r="D3176" s="3">
        <v>90.029999000000004</v>
      </c>
      <c r="E3176" s="3">
        <v>90.241432000000003</v>
      </c>
      <c r="F3176" s="3">
        <v>80.320366000000007</v>
      </c>
      <c r="G3176">
        <v>85042300</v>
      </c>
      <c r="H3176" t="str">
        <f>TEXT(AppleStock[[#This Row],[Date]],"dddd")</f>
        <v>Tuesday</v>
      </c>
      <c r="I3176" t="str">
        <f>MID(AppleStock[[#This Row],[Day]],1,FIND("day",AppleStock[[#This Row],[Day]])-1)</f>
        <v>Tues</v>
      </c>
      <c r="J3176" s="3">
        <f>AppleStock[[#This Row],[Open]]-AppleStock[[#This Row],[Close]]</f>
        <v>2.571100000000115E-2</v>
      </c>
      <c r="K3176" t="str">
        <f>IF(AppleStock[[#This Row],[Day Change]]&gt;0,"UP","DOWN")</f>
        <v>UP</v>
      </c>
      <c r="L3176" s="2">
        <v>12</v>
      </c>
      <c r="Q3176" s="15"/>
    </row>
    <row r="3177" spans="1:17" x14ac:dyDescent="0.25">
      <c r="A3177" s="1">
        <v>41136</v>
      </c>
      <c r="B3177" s="3">
        <v>90.185715000000002</v>
      </c>
      <c r="C3177" s="3">
        <v>90.571426000000002</v>
      </c>
      <c r="D3177" s="3">
        <v>89.678573999999998</v>
      </c>
      <c r="E3177" s="3">
        <v>90.118567999999996</v>
      </c>
      <c r="F3177" s="3">
        <v>80.211028999999996</v>
      </c>
      <c r="G3177">
        <v>64335600</v>
      </c>
      <c r="H3177" t="str">
        <f>TEXT(AppleStock[[#This Row],[Date]],"dddd")</f>
        <v>Wednesday</v>
      </c>
      <c r="I3177" t="str">
        <f>MID(AppleStock[[#This Row],[Day]],1,FIND("day",AppleStock[[#This Row],[Day]])-1)</f>
        <v>Wednes</v>
      </c>
      <c r="J3177" s="3">
        <f>AppleStock[[#This Row],[Open]]-AppleStock[[#This Row],[Close]]</f>
        <v>6.7147000000005619E-2</v>
      </c>
      <c r="K3177" t="str">
        <f>IF(AppleStock[[#This Row],[Day Change]]&gt;0,"UP","DOWN")</f>
        <v>UP</v>
      </c>
      <c r="L3177" s="2">
        <v>12</v>
      </c>
      <c r="Q3177" s="15"/>
    </row>
    <row r="3178" spans="1:17" x14ac:dyDescent="0.25">
      <c r="A3178" s="1">
        <v>41137</v>
      </c>
      <c r="B3178" s="3">
        <v>90.172859000000003</v>
      </c>
      <c r="C3178" s="3">
        <v>90.965714000000006</v>
      </c>
      <c r="D3178" s="3">
        <v>90.071426000000002</v>
      </c>
      <c r="E3178" s="3">
        <v>90.905715999999998</v>
      </c>
      <c r="F3178" s="3">
        <v>80.911613000000003</v>
      </c>
      <c r="G3178">
        <v>63633500</v>
      </c>
      <c r="H3178" t="str">
        <f>TEXT(AppleStock[[#This Row],[Date]],"dddd")</f>
        <v>Thursday</v>
      </c>
      <c r="I3178" t="str">
        <f>MID(AppleStock[[#This Row],[Day]],1,FIND("day",AppleStock[[#This Row],[Day]])-1)</f>
        <v>Thurs</v>
      </c>
      <c r="J3178" s="3">
        <f>AppleStock[[#This Row],[Open]]-AppleStock[[#This Row],[Close]]</f>
        <v>-0.73285699999999565</v>
      </c>
      <c r="K3178" t="str">
        <f>IF(AppleStock[[#This Row],[Day Change]]&gt;0,"UP","DOWN")</f>
        <v>DOWN</v>
      </c>
      <c r="L3178" s="2">
        <v>12</v>
      </c>
      <c r="Q3178" s="15"/>
    </row>
    <row r="3179" spans="1:17" x14ac:dyDescent="0.25">
      <c r="A3179" s="1">
        <v>41138</v>
      </c>
      <c r="B3179" s="3">
        <v>91.428573999999998</v>
      </c>
      <c r="C3179" s="3">
        <v>92.598572000000004</v>
      </c>
      <c r="D3179" s="3">
        <v>91.258567999999997</v>
      </c>
      <c r="E3179" s="3">
        <v>92.587142999999998</v>
      </c>
      <c r="F3179" s="3">
        <v>82.408203</v>
      </c>
      <c r="G3179">
        <v>110690300</v>
      </c>
      <c r="H3179" t="str">
        <f>TEXT(AppleStock[[#This Row],[Date]],"dddd")</f>
        <v>Friday</v>
      </c>
      <c r="I3179" t="str">
        <f>MID(AppleStock[[#This Row],[Day]],1,FIND("day",AppleStock[[#This Row],[Day]])-1)</f>
        <v>Fri</v>
      </c>
      <c r="J3179" s="3">
        <f>AppleStock[[#This Row],[Open]]-AppleStock[[#This Row],[Close]]</f>
        <v>-1.158569</v>
      </c>
      <c r="K3179" t="str">
        <f>IF(AppleStock[[#This Row],[Day Change]]&gt;0,"UP","DOWN")</f>
        <v>DOWN</v>
      </c>
      <c r="L3179" s="2">
        <v>12</v>
      </c>
      <c r="Q3179" s="15"/>
    </row>
    <row r="3180" spans="1:17" x14ac:dyDescent="0.25">
      <c r="A3180" s="1">
        <v>41141</v>
      </c>
      <c r="B3180" s="3">
        <v>92.858574000000004</v>
      </c>
      <c r="C3180" s="3">
        <v>95.021431000000007</v>
      </c>
      <c r="D3180" s="3">
        <v>92.842856999999995</v>
      </c>
      <c r="E3180" s="3">
        <v>95.021431000000007</v>
      </c>
      <c r="F3180" s="3">
        <v>84.574837000000002</v>
      </c>
      <c r="G3180">
        <v>153346200</v>
      </c>
      <c r="H3180" t="str">
        <f>TEXT(AppleStock[[#This Row],[Date]],"dddd")</f>
        <v>Monday</v>
      </c>
      <c r="I3180" t="str">
        <f>MID(AppleStock[[#This Row],[Day]],1,FIND("day",AppleStock[[#This Row],[Day]])-1)</f>
        <v>Mon</v>
      </c>
      <c r="J3180" s="3">
        <f>AppleStock[[#This Row],[Open]]-AppleStock[[#This Row],[Close]]</f>
        <v>-2.1628570000000025</v>
      </c>
      <c r="K3180" t="str">
        <f>IF(AppleStock[[#This Row],[Day Change]]&gt;0,"UP","DOWN")</f>
        <v>DOWN</v>
      </c>
      <c r="L3180" s="2">
        <v>12</v>
      </c>
      <c r="Q3180" s="15"/>
    </row>
    <row r="3181" spans="1:17" x14ac:dyDescent="0.25">
      <c r="A3181" s="1">
        <v>41142</v>
      </c>
      <c r="B3181" s="3">
        <v>95.831429</v>
      </c>
      <c r="C3181" s="3">
        <v>96.411429999999996</v>
      </c>
      <c r="D3181" s="3">
        <v>92.904289000000006</v>
      </c>
      <c r="E3181" s="3">
        <v>93.722854999999996</v>
      </c>
      <c r="F3181" s="3">
        <v>83.419044</v>
      </c>
      <c r="G3181">
        <v>203179900</v>
      </c>
      <c r="H3181" t="str">
        <f>TEXT(AppleStock[[#This Row],[Date]],"dddd")</f>
        <v>Tuesday</v>
      </c>
      <c r="I3181" t="str">
        <f>MID(AppleStock[[#This Row],[Day]],1,FIND("day",AppleStock[[#This Row],[Day]])-1)</f>
        <v>Tues</v>
      </c>
      <c r="J3181" s="3">
        <f>AppleStock[[#This Row],[Open]]-AppleStock[[#This Row],[Close]]</f>
        <v>2.1085740000000044</v>
      </c>
      <c r="K3181" t="str">
        <f>IF(AppleStock[[#This Row],[Day Change]]&gt;0,"UP","DOWN")</f>
        <v>UP</v>
      </c>
      <c r="L3181" s="2">
        <v>12</v>
      </c>
      <c r="Q3181" s="15"/>
    </row>
    <row r="3182" spans="1:17" x14ac:dyDescent="0.25">
      <c r="A3182" s="1">
        <v>41143</v>
      </c>
      <c r="B3182" s="3">
        <v>93.488570999999993</v>
      </c>
      <c r="C3182" s="3">
        <v>95.571426000000002</v>
      </c>
      <c r="D3182" s="3">
        <v>92.587142999999998</v>
      </c>
      <c r="E3182" s="3">
        <v>95.552856000000006</v>
      </c>
      <c r="F3182" s="3">
        <v>85.047866999999997</v>
      </c>
      <c r="G3182">
        <v>141330700</v>
      </c>
      <c r="H3182" t="str">
        <f>TEXT(AppleStock[[#This Row],[Date]],"dddd")</f>
        <v>Wednesday</v>
      </c>
      <c r="I3182" t="str">
        <f>MID(AppleStock[[#This Row],[Day]],1,FIND("day",AppleStock[[#This Row],[Day]])-1)</f>
        <v>Wednes</v>
      </c>
      <c r="J3182" s="3">
        <f>AppleStock[[#This Row],[Open]]-AppleStock[[#This Row],[Close]]</f>
        <v>-2.0642850000000124</v>
      </c>
      <c r="K3182" t="str">
        <f>IF(AppleStock[[#This Row],[Day Change]]&gt;0,"UP","DOWN")</f>
        <v>DOWN</v>
      </c>
      <c r="L3182" s="2">
        <v>12</v>
      </c>
      <c r="Q3182" s="15"/>
    </row>
    <row r="3183" spans="1:17" x14ac:dyDescent="0.25">
      <c r="A3183" s="1">
        <v>41144</v>
      </c>
      <c r="B3183" s="3">
        <v>95.158569</v>
      </c>
      <c r="C3183" s="3">
        <v>95.699996999999996</v>
      </c>
      <c r="D3183" s="3">
        <v>94.449996999999996</v>
      </c>
      <c r="E3183" s="3">
        <v>94.661429999999996</v>
      </c>
      <c r="F3183" s="3">
        <v>84.254440000000002</v>
      </c>
      <c r="G3183">
        <v>105032200</v>
      </c>
      <c r="H3183" t="str">
        <f>TEXT(AppleStock[[#This Row],[Date]],"dddd")</f>
        <v>Thursday</v>
      </c>
      <c r="I3183" t="str">
        <f>MID(AppleStock[[#This Row],[Day]],1,FIND("day",AppleStock[[#This Row],[Day]])-1)</f>
        <v>Thurs</v>
      </c>
      <c r="J3183" s="3">
        <f>AppleStock[[#This Row],[Open]]-AppleStock[[#This Row],[Close]]</f>
        <v>0.49713900000000422</v>
      </c>
      <c r="K3183" t="str">
        <f>IF(AppleStock[[#This Row],[Day Change]]&gt;0,"UP","DOWN")</f>
        <v>UP</v>
      </c>
      <c r="L3183" s="2">
        <v>12</v>
      </c>
      <c r="Q3183" s="15"/>
    </row>
    <row r="3184" spans="1:17" x14ac:dyDescent="0.25">
      <c r="A3184" s="1">
        <v>41145</v>
      </c>
      <c r="B3184" s="3">
        <v>94.215714000000006</v>
      </c>
      <c r="C3184" s="3">
        <v>95.639999000000003</v>
      </c>
      <c r="D3184" s="3">
        <v>93.650002000000001</v>
      </c>
      <c r="E3184" s="3">
        <v>94.745711999999997</v>
      </c>
      <c r="F3184" s="3">
        <v>84.329453000000001</v>
      </c>
      <c r="G3184">
        <v>109335100</v>
      </c>
      <c r="H3184" t="str">
        <f>TEXT(AppleStock[[#This Row],[Date]],"dddd")</f>
        <v>Friday</v>
      </c>
      <c r="I3184" t="str">
        <f>MID(AppleStock[[#This Row],[Day]],1,FIND("day",AppleStock[[#This Row],[Day]])-1)</f>
        <v>Fri</v>
      </c>
      <c r="J3184" s="3">
        <f>AppleStock[[#This Row],[Open]]-AppleStock[[#This Row],[Close]]</f>
        <v>-0.52999799999999198</v>
      </c>
      <c r="K3184" t="str">
        <f>IF(AppleStock[[#This Row],[Day Change]]&gt;0,"UP","DOWN")</f>
        <v>DOWN</v>
      </c>
      <c r="L3184" s="2">
        <v>12</v>
      </c>
      <c r="Q3184" s="15"/>
    </row>
    <row r="3185" spans="1:17" x14ac:dyDescent="0.25">
      <c r="A3185" s="1">
        <v>41148</v>
      </c>
      <c r="B3185" s="3">
        <v>97.141425999999996</v>
      </c>
      <c r="C3185" s="3">
        <v>97.267143000000004</v>
      </c>
      <c r="D3185" s="3">
        <v>96.220000999999996</v>
      </c>
      <c r="E3185" s="3">
        <v>96.525711000000001</v>
      </c>
      <c r="F3185" s="3">
        <v>85.913749999999993</v>
      </c>
      <c r="G3185">
        <v>106752100</v>
      </c>
      <c r="H3185" t="str">
        <f>TEXT(AppleStock[[#This Row],[Date]],"dddd")</f>
        <v>Monday</v>
      </c>
      <c r="I3185" t="str">
        <f>MID(AppleStock[[#This Row],[Day]],1,FIND("day",AppleStock[[#This Row],[Day]])-1)</f>
        <v>Mon</v>
      </c>
      <c r="J3185" s="3">
        <f>AppleStock[[#This Row],[Open]]-AppleStock[[#This Row],[Close]]</f>
        <v>0.61571499999999446</v>
      </c>
      <c r="K3185" t="str">
        <f>IF(AppleStock[[#This Row],[Day Change]]&gt;0,"UP","DOWN")</f>
        <v>UP</v>
      </c>
      <c r="L3185" s="2">
        <v>12</v>
      </c>
      <c r="Q3185" s="15"/>
    </row>
    <row r="3186" spans="1:17" x14ac:dyDescent="0.25">
      <c r="A3186" s="1">
        <v>41149</v>
      </c>
      <c r="B3186" s="3">
        <v>96.425713000000002</v>
      </c>
      <c r="C3186" s="3">
        <v>96.585716000000005</v>
      </c>
      <c r="D3186" s="3">
        <v>95.809997999999993</v>
      </c>
      <c r="E3186" s="3">
        <v>96.400002000000001</v>
      </c>
      <c r="F3186" s="3">
        <v>85.801872000000003</v>
      </c>
      <c r="G3186">
        <v>66854200</v>
      </c>
      <c r="H3186" t="str">
        <f>TEXT(AppleStock[[#This Row],[Date]],"dddd")</f>
        <v>Tuesday</v>
      </c>
      <c r="I3186" t="str">
        <f>MID(AppleStock[[#This Row],[Day]],1,FIND("day",AppleStock[[#This Row],[Day]])-1)</f>
        <v>Tues</v>
      </c>
      <c r="J3186" s="3">
        <f>AppleStock[[#This Row],[Open]]-AppleStock[[#This Row],[Close]]</f>
        <v>2.571100000000115E-2</v>
      </c>
      <c r="K3186" t="str">
        <f>IF(AppleStock[[#This Row],[Day Change]]&gt;0,"UP","DOWN")</f>
        <v>UP</v>
      </c>
      <c r="L3186" s="2">
        <v>12</v>
      </c>
      <c r="Q3186" s="15"/>
    </row>
    <row r="3187" spans="1:17" x14ac:dyDescent="0.25">
      <c r="A3187" s="1">
        <v>41150</v>
      </c>
      <c r="B3187" s="3">
        <v>96.464286999999999</v>
      </c>
      <c r="C3187" s="3">
        <v>96.809997999999993</v>
      </c>
      <c r="D3187" s="3">
        <v>96.085716000000005</v>
      </c>
      <c r="E3187" s="3">
        <v>96.209998999999996</v>
      </c>
      <c r="F3187" s="3">
        <v>85.632758999999993</v>
      </c>
      <c r="G3187">
        <v>50701700</v>
      </c>
      <c r="H3187" t="str">
        <f>TEXT(AppleStock[[#This Row],[Date]],"dddd")</f>
        <v>Wednesday</v>
      </c>
      <c r="I3187" t="str">
        <f>MID(AppleStock[[#This Row],[Day]],1,FIND("day",AppleStock[[#This Row],[Day]])-1)</f>
        <v>Wednes</v>
      </c>
      <c r="J3187" s="3">
        <f>AppleStock[[#This Row],[Open]]-AppleStock[[#This Row],[Close]]</f>
        <v>0.25428800000000251</v>
      </c>
      <c r="K3187" t="str">
        <f>IF(AppleStock[[#This Row],[Day Change]]&gt;0,"UP","DOWN")</f>
        <v>UP</v>
      </c>
      <c r="L3187" s="2">
        <v>12</v>
      </c>
      <c r="Q3187" s="15"/>
    </row>
    <row r="3188" spans="1:17" x14ac:dyDescent="0.25">
      <c r="A3188" s="1">
        <v>41151</v>
      </c>
      <c r="B3188" s="3">
        <v>95.805717000000001</v>
      </c>
      <c r="C3188" s="3">
        <v>95.935715000000002</v>
      </c>
      <c r="D3188" s="3">
        <v>94.692856000000006</v>
      </c>
      <c r="E3188" s="3">
        <v>94.838570000000004</v>
      </c>
      <c r="F3188" s="3">
        <v>84.412093999999996</v>
      </c>
      <c r="G3188">
        <v>75674900</v>
      </c>
      <c r="H3188" t="str">
        <f>TEXT(AppleStock[[#This Row],[Date]],"dddd")</f>
        <v>Thursday</v>
      </c>
      <c r="I3188" t="str">
        <f>MID(AppleStock[[#This Row],[Day]],1,FIND("day",AppleStock[[#This Row],[Day]])-1)</f>
        <v>Thurs</v>
      </c>
      <c r="J3188" s="3">
        <f>AppleStock[[#This Row],[Open]]-AppleStock[[#This Row],[Close]]</f>
        <v>0.96714699999999709</v>
      </c>
      <c r="K3188" t="str">
        <f>IF(AppleStock[[#This Row],[Day Change]]&gt;0,"UP","DOWN")</f>
        <v>UP</v>
      </c>
      <c r="L3188" s="2">
        <v>12</v>
      </c>
      <c r="Q3188" s="15"/>
    </row>
    <row r="3189" spans="1:17" x14ac:dyDescent="0.25">
      <c r="A3189" s="1">
        <v>41152</v>
      </c>
      <c r="B3189" s="3">
        <v>95.321426000000002</v>
      </c>
      <c r="C3189" s="3">
        <v>95.514281999999994</v>
      </c>
      <c r="D3189" s="3">
        <v>93.892859999999999</v>
      </c>
      <c r="E3189" s="3">
        <v>95.034285999999994</v>
      </c>
      <c r="F3189" s="3">
        <v>84.586310999999995</v>
      </c>
      <c r="G3189">
        <v>84580300</v>
      </c>
      <c r="H3189" t="str">
        <f>TEXT(AppleStock[[#This Row],[Date]],"dddd")</f>
        <v>Friday</v>
      </c>
      <c r="I3189" t="str">
        <f>MID(AppleStock[[#This Row],[Day]],1,FIND("day",AppleStock[[#This Row],[Day]])-1)</f>
        <v>Fri</v>
      </c>
      <c r="J3189" s="3">
        <f>AppleStock[[#This Row],[Open]]-AppleStock[[#This Row],[Close]]</f>
        <v>0.28714000000000794</v>
      </c>
      <c r="K3189" t="str">
        <f>IF(AppleStock[[#This Row],[Day Change]]&gt;0,"UP","DOWN")</f>
        <v>UP</v>
      </c>
      <c r="L3189" s="2">
        <v>12</v>
      </c>
      <c r="Q3189" s="15"/>
    </row>
    <row r="3190" spans="1:17" x14ac:dyDescent="0.25">
      <c r="A3190" s="1">
        <v>41156</v>
      </c>
      <c r="B3190" s="3">
        <v>95.108574000000004</v>
      </c>
      <c r="C3190" s="3">
        <v>96.448570000000004</v>
      </c>
      <c r="D3190" s="3">
        <v>94.928573999999998</v>
      </c>
      <c r="E3190" s="3">
        <v>96.424285999999995</v>
      </c>
      <c r="F3190" s="3">
        <v>85.823493999999997</v>
      </c>
      <c r="G3190">
        <v>91973000</v>
      </c>
      <c r="H3190" t="str">
        <f>TEXT(AppleStock[[#This Row],[Date]],"dddd")</f>
        <v>Tuesday</v>
      </c>
      <c r="I3190" t="str">
        <f>MID(AppleStock[[#This Row],[Day]],1,FIND("day",AppleStock[[#This Row],[Day]])-1)</f>
        <v>Tues</v>
      </c>
      <c r="J3190" s="3">
        <f>AppleStock[[#This Row],[Open]]-AppleStock[[#This Row],[Close]]</f>
        <v>-1.3157119999999907</v>
      </c>
      <c r="K3190" t="str">
        <f>IF(AppleStock[[#This Row],[Day Change]]&gt;0,"UP","DOWN")</f>
        <v>DOWN</v>
      </c>
      <c r="L3190" s="2">
        <v>12</v>
      </c>
      <c r="Q3190" s="15"/>
    </row>
    <row r="3191" spans="1:17" x14ac:dyDescent="0.25">
      <c r="A3191" s="1">
        <v>41157</v>
      </c>
      <c r="B3191" s="3">
        <v>96.510002</v>
      </c>
      <c r="C3191" s="3">
        <v>96.621429000000006</v>
      </c>
      <c r="D3191" s="3">
        <v>95.657143000000005</v>
      </c>
      <c r="E3191" s="3">
        <v>95.747146999999998</v>
      </c>
      <c r="F3191" s="3">
        <v>85.220794999999995</v>
      </c>
      <c r="G3191">
        <v>84093800</v>
      </c>
      <c r="H3191" t="str">
        <f>TEXT(AppleStock[[#This Row],[Date]],"dddd")</f>
        <v>Wednesday</v>
      </c>
      <c r="I3191" t="str">
        <f>MID(AppleStock[[#This Row],[Day]],1,FIND("day",AppleStock[[#This Row],[Day]])-1)</f>
        <v>Wednes</v>
      </c>
      <c r="J3191" s="3">
        <f>AppleStock[[#This Row],[Open]]-AppleStock[[#This Row],[Close]]</f>
        <v>0.76285500000000184</v>
      </c>
      <c r="K3191" t="str">
        <f>IF(AppleStock[[#This Row],[Day Change]]&gt;0,"UP","DOWN")</f>
        <v>UP</v>
      </c>
      <c r="L3191" s="2">
        <v>12</v>
      </c>
      <c r="Q3191" s="15"/>
    </row>
    <row r="3192" spans="1:17" x14ac:dyDescent="0.25">
      <c r="A3192" s="1">
        <v>41158</v>
      </c>
      <c r="B3192" s="3">
        <v>96.167145000000005</v>
      </c>
      <c r="C3192" s="3">
        <v>96.898574999999994</v>
      </c>
      <c r="D3192" s="3">
        <v>95.828575000000001</v>
      </c>
      <c r="E3192" s="3">
        <v>96.610000999999997</v>
      </c>
      <c r="F3192" s="3">
        <v>85.988799999999998</v>
      </c>
      <c r="G3192">
        <v>97799100</v>
      </c>
      <c r="H3192" t="str">
        <f>TEXT(AppleStock[[#This Row],[Date]],"dddd")</f>
        <v>Thursday</v>
      </c>
      <c r="I3192" t="str">
        <f>MID(AppleStock[[#This Row],[Day]],1,FIND("day",AppleStock[[#This Row],[Day]])-1)</f>
        <v>Thurs</v>
      </c>
      <c r="J3192" s="3">
        <f>AppleStock[[#This Row],[Open]]-AppleStock[[#This Row],[Close]]</f>
        <v>-0.44285599999999192</v>
      </c>
      <c r="K3192" t="str">
        <f>IF(AppleStock[[#This Row],[Day Change]]&gt;0,"UP","DOWN")</f>
        <v>DOWN</v>
      </c>
      <c r="L3192" s="2">
        <v>12</v>
      </c>
      <c r="Q3192" s="15"/>
    </row>
    <row r="3193" spans="1:17" x14ac:dyDescent="0.25">
      <c r="A3193" s="1">
        <v>41159</v>
      </c>
      <c r="B3193" s="3">
        <v>96.864288000000002</v>
      </c>
      <c r="C3193" s="3">
        <v>97.497146999999998</v>
      </c>
      <c r="D3193" s="3">
        <v>96.538573999999997</v>
      </c>
      <c r="E3193" s="3">
        <v>97.205710999999994</v>
      </c>
      <c r="F3193" s="3">
        <v>86.519005000000007</v>
      </c>
      <c r="G3193">
        <v>82416600</v>
      </c>
      <c r="H3193" t="str">
        <f>TEXT(AppleStock[[#This Row],[Date]],"dddd")</f>
        <v>Friday</v>
      </c>
      <c r="I3193" t="str">
        <f>MID(AppleStock[[#This Row],[Day]],1,FIND("day",AppleStock[[#This Row],[Day]])-1)</f>
        <v>Fri</v>
      </c>
      <c r="J3193" s="3">
        <f>AppleStock[[#This Row],[Open]]-AppleStock[[#This Row],[Close]]</f>
        <v>-0.34142299999999182</v>
      </c>
      <c r="K3193" t="str">
        <f>IF(AppleStock[[#This Row],[Day Change]]&gt;0,"UP","DOWN")</f>
        <v>DOWN</v>
      </c>
      <c r="L3193" s="2">
        <v>12</v>
      </c>
      <c r="Q3193" s="15"/>
    </row>
    <row r="3194" spans="1:17" x14ac:dyDescent="0.25">
      <c r="A3194" s="1">
        <v>41162</v>
      </c>
      <c r="B3194" s="3">
        <v>97.207145999999995</v>
      </c>
      <c r="C3194" s="3">
        <v>97.612853999999999</v>
      </c>
      <c r="D3194" s="3">
        <v>94.585716000000005</v>
      </c>
      <c r="E3194" s="3">
        <v>94.677138999999997</v>
      </c>
      <c r="F3194" s="3">
        <v>84.268433000000002</v>
      </c>
      <c r="G3194">
        <v>121999500</v>
      </c>
      <c r="H3194" t="str">
        <f>TEXT(AppleStock[[#This Row],[Date]],"dddd")</f>
        <v>Monday</v>
      </c>
      <c r="I3194" t="str">
        <f>MID(AppleStock[[#This Row],[Day]],1,FIND("day",AppleStock[[#This Row],[Day]])-1)</f>
        <v>Mon</v>
      </c>
      <c r="J3194" s="3">
        <f>AppleStock[[#This Row],[Open]]-AppleStock[[#This Row],[Close]]</f>
        <v>2.5300069999999977</v>
      </c>
      <c r="K3194" t="str">
        <f>IF(AppleStock[[#This Row],[Day Change]]&gt;0,"UP","DOWN")</f>
        <v>UP</v>
      </c>
      <c r="L3194" s="2">
        <v>12</v>
      </c>
      <c r="Q3194" s="15"/>
    </row>
    <row r="3195" spans="1:17" x14ac:dyDescent="0.25">
      <c r="A3195" s="1">
        <v>41163</v>
      </c>
      <c r="B3195" s="3">
        <v>95.015716999999995</v>
      </c>
      <c r="C3195" s="3">
        <v>95.728568999999993</v>
      </c>
      <c r="D3195" s="3">
        <v>93.785713000000001</v>
      </c>
      <c r="E3195" s="3">
        <v>94.370002999999997</v>
      </c>
      <c r="F3195" s="3">
        <v>83.995048999999995</v>
      </c>
      <c r="G3195">
        <v>125995800</v>
      </c>
      <c r="H3195" t="str">
        <f>TEXT(AppleStock[[#This Row],[Date]],"dddd")</f>
        <v>Tuesday</v>
      </c>
      <c r="I3195" t="str">
        <f>MID(AppleStock[[#This Row],[Day]],1,FIND("day",AppleStock[[#This Row],[Day]])-1)</f>
        <v>Tues</v>
      </c>
      <c r="J3195" s="3">
        <f>AppleStock[[#This Row],[Open]]-AppleStock[[#This Row],[Close]]</f>
        <v>0.64571399999999812</v>
      </c>
      <c r="K3195" t="str">
        <f>IF(AppleStock[[#This Row],[Day Change]]&gt;0,"UP","DOWN")</f>
        <v>UP</v>
      </c>
      <c r="L3195" s="2">
        <v>12</v>
      </c>
      <c r="Q3195" s="15"/>
    </row>
    <row r="3196" spans="1:17" x14ac:dyDescent="0.25">
      <c r="A3196" s="1">
        <v>41164</v>
      </c>
      <c r="B3196" s="3">
        <v>95.264281999999994</v>
      </c>
      <c r="C3196" s="3">
        <v>95.699996999999996</v>
      </c>
      <c r="D3196" s="3">
        <v>93.714286999999999</v>
      </c>
      <c r="E3196" s="3">
        <v>95.684287999999995</v>
      </c>
      <c r="F3196" s="3">
        <v>85.164848000000006</v>
      </c>
      <c r="G3196">
        <v>178058300</v>
      </c>
      <c r="H3196" t="str">
        <f>TEXT(AppleStock[[#This Row],[Date]],"dddd")</f>
        <v>Wednesday</v>
      </c>
      <c r="I3196" t="str">
        <f>MID(AppleStock[[#This Row],[Day]],1,FIND("day",AppleStock[[#This Row],[Day]])-1)</f>
        <v>Wednes</v>
      </c>
      <c r="J3196" s="3">
        <f>AppleStock[[#This Row],[Open]]-AppleStock[[#This Row],[Close]]</f>
        <v>-0.42000600000000077</v>
      </c>
      <c r="K3196" t="str">
        <f>IF(AppleStock[[#This Row],[Day Change]]&gt;0,"UP","DOWN")</f>
        <v>DOWN</v>
      </c>
      <c r="L3196" s="2">
        <v>12</v>
      </c>
      <c r="Q3196" s="15"/>
    </row>
    <row r="3197" spans="1:17" x14ac:dyDescent="0.25">
      <c r="A3197" s="1">
        <v>41165</v>
      </c>
      <c r="B3197" s="3">
        <v>96.767143000000004</v>
      </c>
      <c r="C3197" s="3">
        <v>97.928573999999998</v>
      </c>
      <c r="D3197" s="3">
        <v>96.395713999999998</v>
      </c>
      <c r="E3197" s="3">
        <v>97.568573000000001</v>
      </c>
      <c r="F3197" s="3">
        <v>86.841994999999997</v>
      </c>
      <c r="G3197">
        <v>149590000</v>
      </c>
      <c r="H3197" t="str">
        <f>TEXT(AppleStock[[#This Row],[Date]],"dddd")</f>
        <v>Thursday</v>
      </c>
      <c r="I3197" t="str">
        <f>MID(AppleStock[[#This Row],[Day]],1,FIND("day",AppleStock[[#This Row],[Day]])-1)</f>
        <v>Thurs</v>
      </c>
      <c r="J3197" s="3">
        <f>AppleStock[[#This Row],[Open]]-AppleStock[[#This Row],[Close]]</f>
        <v>-0.80142999999999631</v>
      </c>
      <c r="K3197" t="str">
        <f>IF(AppleStock[[#This Row],[Day Change]]&gt;0,"UP","DOWN")</f>
        <v>DOWN</v>
      </c>
      <c r="L3197" s="2">
        <v>12</v>
      </c>
      <c r="Q3197" s="15"/>
    </row>
    <row r="3198" spans="1:17" x14ac:dyDescent="0.25">
      <c r="A3198" s="1">
        <v>41166</v>
      </c>
      <c r="B3198" s="3">
        <v>98.565712000000005</v>
      </c>
      <c r="C3198" s="3">
        <v>99.568573000000001</v>
      </c>
      <c r="D3198" s="3">
        <v>98.269997000000004</v>
      </c>
      <c r="E3198" s="3">
        <v>98.754288000000003</v>
      </c>
      <c r="F3198" s="3">
        <v>87.897345999999999</v>
      </c>
      <c r="G3198">
        <v>150118500</v>
      </c>
      <c r="H3198" t="str">
        <f>TEXT(AppleStock[[#This Row],[Date]],"dddd")</f>
        <v>Friday</v>
      </c>
      <c r="I3198" t="str">
        <f>MID(AppleStock[[#This Row],[Day]],1,FIND("day",AppleStock[[#This Row],[Day]])-1)</f>
        <v>Fri</v>
      </c>
      <c r="J3198" s="3">
        <f>AppleStock[[#This Row],[Open]]-AppleStock[[#This Row],[Close]]</f>
        <v>-0.18857599999999763</v>
      </c>
      <c r="K3198" t="str">
        <f>IF(AppleStock[[#This Row],[Day Change]]&gt;0,"UP","DOWN")</f>
        <v>DOWN</v>
      </c>
      <c r="L3198" s="2">
        <v>12</v>
      </c>
      <c r="Q3198" s="15"/>
    </row>
    <row r="3199" spans="1:17" x14ac:dyDescent="0.25">
      <c r="A3199" s="1">
        <v>41169</v>
      </c>
      <c r="B3199" s="3">
        <v>99.907143000000005</v>
      </c>
      <c r="C3199" s="3">
        <v>99.971428000000003</v>
      </c>
      <c r="D3199" s="3">
        <v>99.230002999999996</v>
      </c>
      <c r="E3199" s="3">
        <v>99.968575000000001</v>
      </c>
      <c r="F3199" s="3">
        <v>88.978095999999994</v>
      </c>
      <c r="G3199">
        <v>99507800</v>
      </c>
      <c r="H3199" t="str">
        <f>TEXT(AppleStock[[#This Row],[Date]],"dddd")</f>
        <v>Monday</v>
      </c>
      <c r="I3199" t="str">
        <f>MID(AppleStock[[#This Row],[Day]],1,FIND("day",AppleStock[[#This Row],[Day]])-1)</f>
        <v>Mon</v>
      </c>
      <c r="J3199" s="3">
        <f>AppleStock[[#This Row],[Open]]-AppleStock[[#This Row],[Close]]</f>
        <v>-6.1431999999996378E-2</v>
      </c>
      <c r="K3199" t="str">
        <f>IF(AppleStock[[#This Row],[Day Change]]&gt;0,"UP","DOWN")</f>
        <v>DOWN</v>
      </c>
      <c r="L3199" s="2">
        <v>12</v>
      </c>
      <c r="Q3199" s="15"/>
    </row>
    <row r="3200" spans="1:17" x14ac:dyDescent="0.25">
      <c r="A3200" s="1">
        <v>41170</v>
      </c>
      <c r="B3200" s="3">
        <v>99.982856999999996</v>
      </c>
      <c r="C3200" s="3">
        <v>100.332855</v>
      </c>
      <c r="D3200" s="3">
        <v>99.488570999999993</v>
      </c>
      <c r="E3200" s="3">
        <v>100.272858</v>
      </c>
      <c r="F3200" s="3">
        <v>89.248962000000006</v>
      </c>
      <c r="G3200">
        <v>93375800</v>
      </c>
      <c r="H3200" t="str">
        <f>TEXT(AppleStock[[#This Row],[Date]],"dddd")</f>
        <v>Tuesday</v>
      </c>
      <c r="I3200" t="str">
        <f>MID(AppleStock[[#This Row],[Day]],1,FIND("day",AppleStock[[#This Row],[Day]])-1)</f>
        <v>Tues</v>
      </c>
      <c r="J3200" s="3">
        <f>AppleStock[[#This Row],[Open]]-AppleStock[[#This Row],[Close]]</f>
        <v>-0.29000100000000373</v>
      </c>
      <c r="K3200" t="str">
        <f>IF(AppleStock[[#This Row],[Day Change]]&gt;0,"UP","DOWN")</f>
        <v>DOWN</v>
      </c>
      <c r="L3200" s="2">
        <v>12</v>
      </c>
      <c r="Q3200" s="15"/>
    </row>
    <row r="3201" spans="1:17" x14ac:dyDescent="0.25">
      <c r="A3201" s="1">
        <v>41171</v>
      </c>
      <c r="B3201" s="3">
        <v>100.03713999999999</v>
      </c>
      <c r="C3201" s="3">
        <v>100.57</v>
      </c>
      <c r="D3201" s="3">
        <v>99.938568000000004</v>
      </c>
      <c r="E3201" s="3">
        <v>100.300003</v>
      </c>
      <c r="F3201" s="3">
        <v>89.273109000000005</v>
      </c>
      <c r="G3201">
        <v>81718700</v>
      </c>
      <c r="H3201" t="str">
        <f>TEXT(AppleStock[[#This Row],[Date]],"dddd")</f>
        <v>Wednesday</v>
      </c>
      <c r="I3201" t="str">
        <f>MID(AppleStock[[#This Row],[Day]],1,FIND("day",AppleStock[[#This Row],[Day]])-1)</f>
        <v>Wednes</v>
      </c>
      <c r="J3201" s="3">
        <f>AppleStock[[#This Row],[Open]]-AppleStock[[#This Row],[Close]]</f>
        <v>-0.26286300000001006</v>
      </c>
      <c r="K3201" t="str">
        <f>IF(AppleStock[[#This Row],[Day Change]]&gt;0,"UP","DOWN")</f>
        <v>DOWN</v>
      </c>
      <c r="L3201" s="2">
        <v>12</v>
      </c>
      <c r="Q3201" s="15"/>
    </row>
    <row r="3202" spans="1:17" x14ac:dyDescent="0.25">
      <c r="A3202" s="1">
        <v>41172</v>
      </c>
      <c r="B3202" s="3">
        <v>99.879997000000003</v>
      </c>
      <c r="C3202" s="3">
        <v>100.008568</v>
      </c>
      <c r="D3202" s="3">
        <v>99.088570000000004</v>
      </c>
      <c r="E3202" s="3">
        <v>99.814284999999998</v>
      </c>
      <c r="F3202" s="3">
        <v>88.840789999999998</v>
      </c>
      <c r="G3202">
        <v>84142100</v>
      </c>
      <c r="H3202" t="str">
        <f>TEXT(AppleStock[[#This Row],[Date]],"dddd")</f>
        <v>Thursday</v>
      </c>
      <c r="I3202" t="str">
        <f>MID(AppleStock[[#This Row],[Day]],1,FIND("day",AppleStock[[#This Row],[Day]])-1)</f>
        <v>Thurs</v>
      </c>
      <c r="J3202" s="3">
        <f>AppleStock[[#This Row],[Open]]-AppleStock[[#This Row],[Close]]</f>
        <v>6.5712000000004878E-2</v>
      </c>
      <c r="K3202" t="str">
        <f>IF(AppleStock[[#This Row],[Day Change]]&gt;0,"UP","DOWN")</f>
        <v>UP</v>
      </c>
      <c r="L3202" s="2">
        <v>12</v>
      </c>
      <c r="Q3202" s="15"/>
    </row>
    <row r="3203" spans="1:17" x14ac:dyDescent="0.25">
      <c r="A3203" s="1">
        <v>41173</v>
      </c>
      <c r="B3203" s="3">
        <v>100.344284</v>
      </c>
      <c r="C3203" s="3">
        <v>100.724289</v>
      </c>
      <c r="D3203" s="3">
        <v>99.908569</v>
      </c>
      <c r="E3203" s="3">
        <v>100.012856</v>
      </c>
      <c r="F3203" s="3">
        <v>89.017539999999997</v>
      </c>
      <c r="G3203">
        <v>142897300</v>
      </c>
      <c r="H3203" t="str">
        <f>TEXT(AppleStock[[#This Row],[Date]],"dddd")</f>
        <v>Friday</v>
      </c>
      <c r="I3203" t="str">
        <f>MID(AppleStock[[#This Row],[Day]],1,FIND("day",AppleStock[[#This Row],[Day]])-1)</f>
        <v>Fri</v>
      </c>
      <c r="J3203" s="3">
        <f>AppleStock[[#This Row],[Open]]-AppleStock[[#This Row],[Close]]</f>
        <v>0.3314280000000025</v>
      </c>
      <c r="K3203" t="str">
        <f>IF(AppleStock[[#This Row],[Day Change]]&gt;0,"UP","DOWN")</f>
        <v>UP</v>
      </c>
      <c r="L3203" s="2">
        <v>12</v>
      </c>
      <c r="Q3203" s="15"/>
    </row>
    <row r="3204" spans="1:17" x14ac:dyDescent="0.25">
      <c r="A3204" s="1">
        <v>41176</v>
      </c>
      <c r="B3204" s="3">
        <v>98.122855999999999</v>
      </c>
      <c r="C3204" s="3">
        <v>99.302856000000006</v>
      </c>
      <c r="D3204" s="3">
        <v>97.571426000000002</v>
      </c>
      <c r="E3204" s="3">
        <v>98.684287999999995</v>
      </c>
      <c r="F3204" s="3">
        <v>87.835021999999995</v>
      </c>
      <c r="G3204">
        <v>159941600</v>
      </c>
      <c r="H3204" t="str">
        <f>TEXT(AppleStock[[#This Row],[Date]],"dddd")</f>
        <v>Monday</v>
      </c>
      <c r="I3204" t="str">
        <f>MID(AppleStock[[#This Row],[Day]],1,FIND("day",AppleStock[[#This Row],[Day]])-1)</f>
        <v>Mon</v>
      </c>
      <c r="J3204" s="3">
        <f>AppleStock[[#This Row],[Open]]-AppleStock[[#This Row],[Close]]</f>
        <v>-0.56143199999999638</v>
      </c>
      <c r="K3204" t="str">
        <f>IF(AppleStock[[#This Row],[Day Change]]&gt;0,"UP","DOWN")</f>
        <v>DOWN</v>
      </c>
      <c r="L3204" s="2">
        <v>12</v>
      </c>
      <c r="Q3204" s="15"/>
    </row>
    <row r="3205" spans="1:17" x14ac:dyDescent="0.25">
      <c r="A3205" s="1">
        <v>41177</v>
      </c>
      <c r="B3205" s="3">
        <v>98.322861000000003</v>
      </c>
      <c r="C3205" s="3">
        <v>98.968575000000001</v>
      </c>
      <c r="D3205" s="3">
        <v>96.142859999999999</v>
      </c>
      <c r="E3205" s="3">
        <v>96.220000999999996</v>
      </c>
      <c r="F3205" s="3">
        <v>85.641655</v>
      </c>
      <c r="G3205">
        <v>129697400</v>
      </c>
      <c r="H3205" t="str">
        <f>TEXT(AppleStock[[#This Row],[Date]],"dddd")</f>
        <v>Tuesday</v>
      </c>
      <c r="I3205" t="str">
        <f>MID(AppleStock[[#This Row],[Day]],1,FIND("day",AppleStock[[#This Row],[Day]])-1)</f>
        <v>Tues</v>
      </c>
      <c r="J3205" s="3">
        <f>AppleStock[[#This Row],[Open]]-AppleStock[[#This Row],[Close]]</f>
        <v>2.1028600000000068</v>
      </c>
      <c r="K3205" t="str">
        <f>IF(AppleStock[[#This Row],[Day Change]]&gt;0,"UP","DOWN")</f>
        <v>UP</v>
      </c>
      <c r="L3205" s="2">
        <v>12</v>
      </c>
      <c r="Q3205" s="15"/>
    </row>
    <row r="3206" spans="1:17" x14ac:dyDescent="0.25">
      <c r="A3206" s="1">
        <v>41178</v>
      </c>
      <c r="B3206" s="3">
        <v>95.534285999999994</v>
      </c>
      <c r="C3206" s="3">
        <v>96.098572000000004</v>
      </c>
      <c r="D3206" s="3">
        <v>94.457145999999995</v>
      </c>
      <c r="E3206" s="3">
        <v>95.025711000000001</v>
      </c>
      <c r="F3206" s="3">
        <v>84.578666999999996</v>
      </c>
      <c r="G3206">
        <v>144125800</v>
      </c>
      <c r="H3206" t="str">
        <f>TEXT(AppleStock[[#This Row],[Date]],"dddd")</f>
        <v>Wednesday</v>
      </c>
      <c r="I3206" t="str">
        <f>MID(AppleStock[[#This Row],[Day]],1,FIND("day",AppleStock[[#This Row],[Day]])-1)</f>
        <v>Wednes</v>
      </c>
      <c r="J3206" s="3">
        <f>AppleStock[[#This Row],[Open]]-AppleStock[[#This Row],[Close]]</f>
        <v>0.50857499999999334</v>
      </c>
      <c r="K3206" t="str">
        <f>IF(AppleStock[[#This Row],[Day Change]]&gt;0,"UP","DOWN")</f>
        <v>UP</v>
      </c>
      <c r="L3206" s="2">
        <v>12</v>
      </c>
      <c r="Q3206" s="15"/>
    </row>
    <row r="3207" spans="1:17" x14ac:dyDescent="0.25">
      <c r="A3207" s="1">
        <v>41179</v>
      </c>
      <c r="B3207" s="3">
        <v>94.898574999999994</v>
      </c>
      <c r="C3207" s="3">
        <v>97.452858000000006</v>
      </c>
      <c r="D3207" s="3">
        <v>94.335716000000005</v>
      </c>
      <c r="E3207" s="3">
        <v>97.331429</v>
      </c>
      <c r="F3207" s="3">
        <v>86.630904999999998</v>
      </c>
      <c r="G3207">
        <v>148522500</v>
      </c>
      <c r="H3207" t="str">
        <f>TEXT(AppleStock[[#This Row],[Date]],"dddd")</f>
        <v>Thursday</v>
      </c>
      <c r="I3207" t="str">
        <f>MID(AppleStock[[#This Row],[Day]],1,FIND("day",AppleStock[[#This Row],[Day]])-1)</f>
        <v>Thurs</v>
      </c>
      <c r="J3207" s="3">
        <f>AppleStock[[#This Row],[Open]]-AppleStock[[#This Row],[Close]]</f>
        <v>-2.4328540000000061</v>
      </c>
      <c r="K3207" t="str">
        <f>IF(AppleStock[[#This Row],[Day Change]]&gt;0,"UP","DOWN")</f>
        <v>DOWN</v>
      </c>
      <c r="L3207" s="2">
        <v>12</v>
      </c>
      <c r="Q3207" s="15"/>
    </row>
    <row r="3208" spans="1:17" x14ac:dyDescent="0.25">
      <c r="A3208" s="1">
        <v>41180</v>
      </c>
      <c r="B3208" s="3">
        <v>96.964286999999999</v>
      </c>
      <c r="C3208" s="3">
        <v>97.301429999999996</v>
      </c>
      <c r="D3208" s="3">
        <v>95.25</v>
      </c>
      <c r="E3208" s="3">
        <v>95.300003000000004</v>
      </c>
      <c r="F3208" s="3">
        <v>84.822783999999999</v>
      </c>
      <c r="G3208">
        <v>133777700</v>
      </c>
      <c r="H3208" t="str">
        <f>TEXT(AppleStock[[#This Row],[Date]],"dddd")</f>
        <v>Friday</v>
      </c>
      <c r="I3208" t="str">
        <f>MID(AppleStock[[#This Row],[Day]],1,FIND("day",AppleStock[[#This Row],[Day]])-1)</f>
        <v>Fri</v>
      </c>
      <c r="J3208" s="3">
        <f>AppleStock[[#This Row],[Open]]-AppleStock[[#This Row],[Close]]</f>
        <v>1.664283999999995</v>
      </c>
      <c r="K3208" t="str">
        <f>IF(AppleStock[[#This Row],[Day Change]]&gt;0,"UP","DOWN")</f>
        <v>UP</v>
      </c>
      <c r="L3208" s="2">
        <v>12</v>
      </c>
      <c r="Q3208" s="15"/>
    </row>
    <row r="3209" spans="1:17" x14ac:dyDescent="0.25">
      <c r="A3209" s="1">
        <v>41183</v>
      </c>
      <c r="B3209" s="3">
        <v>95.879997000000003</v>
      </c>
      <c r="C3209" s="3">
        <v>96.678573999999998</v>
      </c>
      <c r="D3209" s="3">
        <v>93.785713000000001</v>
      </c>
      <c r="E3209" s="3">
        <v>94.198570000000004</v>
      </c>
      <c r="F3209" s="3">
        <v>83.842476000000005</v>
      </c>
      <c r="G3209">
        <v>135898700</v>
      </c>
      <c r="H3209" t="str">
        <f>TEXT(AppleStock[[#This Row],[Date]],"dddd")</f>
        <v>Monday</v>
      </c>
      <c r="I3209" t="str">
        <f>MID(AppleStock[[#This Row],[Day]],1,FIND("day",AppleStock[[#This Row],[Day]])-1)</f>
        <v>Mon</v>
      </c>
      <c r="J3209" s="3">
        <f>AppleStock[[#This Row],[Open]]-AppleStock[[#This Row],[Close]]</f>
        <v>1.6814269999999993</v>
      </c>
      <c r="K3209" t="str">
        <f>IF(AppleStock[[#This Row],[Day Change]]&gt;0,"UP","DOWN")</f>
        <v>UP</v>
      </c>
      <c r="L3209" s="2">
        <v>12</v>
      </c>
      <c r="Q3209" s="15"/>
    </row>
    <row r="3210" spans="1:17" x14ac:dyDescent="0.25">
      <c r="A3210" s="1">
        <v>41184</v>
      </c>
      <c r="B3210" s="3">
        <v>94.544289000000006</v>
      </c>
      <c r="C3210" s="3">
        <v>95.192856000000006</v>
      </c>
      <c r="D3210" s="3">
        <v>92.949996999999996</v>
      </c>
      <c r="E3210" s="3">
        <v>94.472854999999996</v>
      </c>
      <c r="F3210" s="3">
        <v>84.086601000000002</v>
      </c>
      <c r="G3210">
        <v>156998100</v>
      </c>
      <c r="H3210" t="str">
        <f>TEXT(AppleStock[[#This Row],[Date]],"dddd")</f>
        <v>Tuesday</v>
      </c>
      <c r="I3210" t="str">
        <f>MID(AppleStock[[#This Row],[Day]],1,FIND("day",AppleStock[[#This Row],[Day]])-1)</f>
        <v>Tues</v>
      </c>
      <c r="J3210" s="3">
        <f>AppleStock[[#This Row],[Open]]-AppleStock[[#This Row],[Close]]</f>
        <v>7.1434000000010656E-2</v>
      </c>
      <c r="K3210" t="str">
        <f>IF(AppleStock[[#This Row],[Day Change]]&gt;0,"UP","DOWN")</f>
        <v>UP</v>
      </c>
      <c r="L3210" s="2">
        <v>12</v>
      </c>
      <c r="Q3210" s="15"/>
    </row>
    <row r="3211" spans="1:17" x14ac:dyDescent="0.25">
      <c r="A3211" s="1">
        <v>41185</v>
      </c>
      <c r="B3211" s="3">
        <v>94.980002999999996</v>
      </c>
      <c r="C3211" s="3">
        <v>95.980002999999996</v>
      </c>
      <c r="D3211" s="3">
        <v>94.661429999999996</v>
      </c>
      <c r="E3211" s="3">
        <v>95.921424999999999</v>
      </c>
      <c r="F3211" s="3">
        <v>85.375900000000001</v>
      </c>
      <c r="G3211">
        <v>106070300</v>
      </c>
      <c r="H3211" t="str">
        <f>TEXT(AppleStock[[#This Row],[Date]],"dddd")</f>
        <v>Wednesday</v>
      </c>
      <c r="I3211" t="str">
        <f>MID(AppleStock[[#This Row],[Day]],1,FIND("day",AppleStock[[#This Row],[Day]])-1)</f>
        <v>Wednes</v>
      </c>
      <c r="J3211" s="3">
        <f>AppleStock[[#This Row],[Open]]-AppleStock[[#This Row],[Close]]</f>
        <v>-0.94142200000000287</v>
      </c>
      <c r="K3211" t="str">
        <f>IF(AppleStock[[#This Row],[Day Change]]&gt;0,"UP","DOWN")</f>
        <v>DOWN</v>
      </c>
      <c r="L3211" s="2">
        <v>12</v>
      </c>
      <c r="Q3211" s="15"/>
    </row>
    <row r="3212" spans="1:17" x14ac:dyDescent="0.25">
      <c r="A3212" s="1">
        <v>41186</v>
      </c>
      <c r="B3212" s="3">
        <v>95.892859999999999</v>
      </c>
      <c r="C3212" s="3">
        <v>96.321426000000002</v>
      </c>
      <c r="D3212" s="3">
        <v>95.078575000000001</v>
      </c>
      <c r="E3212" s="3">
        <v>95.257141000000004</v>
      </c>
      <c r="F3212" s="3">
        <v>84.784653000000006</v>
      </c>
      <c r="G3212">
        <v>92681400</v>
      </c>
      <c r="H3212" t="str">
        <f>TEXT(AppleStock[[#This Row],[Date]],"dddd")</f>
        <v>Thursday</v>
      </c>
      <c r="I3212" t="str">
        <f>MID(AppleStock[[#This Row],[Day]],1,FIND("day",AppleStock[[#This Row],[Day]])-1)</f>
        <v>Thurs</v>
      </c>
      <c r="J3212" s="3">
        <f>AppleStock[[#This Row],[Open]]-AppleStock[[#This Row],[Close]]</f>
        <v>0.63571899999999459</v>
      </c>
      <c r="K3212" t="str">
        <f>IF(AppleStock[[#This Row],[Day Change]]&gt;0,"UP","DOWN")</f>
        <v>UP</v>
      </c>
      <c r="L3212" s="2">
        <v>12</v>
      </c>
      <c r="Q3212" s="15"/>
    </row>
    <row r="3213" spans="1:17" x14ac:dyDescent="0.25">
      <c r="A3213" s="1">
        <v>41187</v>
      </c>
      <c r="B3213" s="3">
        <v>95.028571999999997</v>
      </c>
      <c r="C3213" s="3">
        <v>95.142859999999999</v>
      </c>
      <c r="D3213" s="3">
        <v>93.040001000000004</v>
      </c>
      <c r="E3213" s="3">
        <v>93.227142000000001</v>
      </c>
      <c r="F3213" s="3">
        <v>82.977821000000006</v>
      </c>
      <c r="G3213">
        <v>148501500</v>
      </c>
      <c r="H3213" t="str">
        <f>TEXT(AppleStock[[#This Row],[Date]],"dddd")</f>
        <v>Friday</v>
      </c>
      <c r="I3213" t="str">
        <f>MID(AppleStock[[#This Row],[Day]],1,FIND("day",AppleStock[[#This Row],[Day]])-1)</f>
        <v>Fri</v>
      </c>
      <c r="J3213" s="3">
        <f>AppleStock[[#This Row],[Open]]-AppleStock[[#This Row],[Close]]</f>
        <v>1.8014299999999963</v>
      </c>
      <c r="K3213" t="str">
        <f>IF(AppleStock[[#This Row],[Day Change]]&gt;0,"UP","DOWN")</f>
        <v>UP</v>
      </c>
      <c r="L3213" s="2">
        <v>12</v>
      </c>
      <c r="Q3213" s="15"/>
    </row>
    <row r="3214" spans="1:17" x14ac:dyDescent="0.25">
      <c r="A3214" s="1">
        <v>41190</v>
      </c>
      <c r="B3214" s="3">
        <v>92.411429999999996</v>
      </c>
      <c r="C3214" s="3">
        <v>92.508567999999997</v>
      </c>
      <c r="D3214" s="3">
        <v>90.872855999999999</v>
      </c>
      <c r="E3214" s="3">
        <v>91.167145000000005</v>
      </c>
      <c r="F3214" s="3">
        <v>81.144317999999998</v>
      </c>
      <c r="G3214">
        <v>159498500</v>
      </c>
      <c r="H3214" t="str">
        <f>TEXT(AppleStock[[#This Row],[Date]],"dddd")</f>
        <v>Monday</v>
      </c>
      <c r="I3214" t="str">
        <f>MID(AppleStock[[#This Row],[Day]],1,FIND("day",AppleStock[[#This Row],[Day]])-1)</f>
        <v>Mon</v>
      </c>
      <c r="J3214" s="3">
        <f>AppleStock[[#This Row],[Open]]-AppleStock[[#This Row],[Close]]</f>
        <v>1.2442849999999908</v>
      </c>
      <c r="K3214" t="str">
        <f>IF(AppleStock[[#This Row],[Day Change]]&gt;0,"UP","DOWN")</f>
        <v>UP</v>
      </c>
      <c r="L3214" s="2">
        <v>12</v>
      </c>
      <c r="Q3214" s="15"/>
    </row>
    <row r="3215" spans="1:17" x14ac:dyDescent="0.25">
      <c r="A3215" s="1">
        <v>41191</v>
      </c>
      <c r="B3215" s="3">
        <v>91.235718000000006</v>
      </c>
      <c r="C3215" s="3">
        <v>91.498572999999993</v>
      </c>
      <c r="D3215" s="3">
        <v>89.078575000000001</v>
      </c>
      <c r="E3215" s="3">
        <v>90.835716000000005</v>
      </c>
      <c r="F3215" s="3">
        <v>80.849311999999998</v>
      </c>
      <c r="G3215">
        <v>209649300</v>
      </c>
      <c r="H3215" t="str">
        <f>TEXT(AppleStock[[#This Row],[Date]],"dddd")</f>
        <v>Tuesday</v>
      </c>
      <c r="I3215" t="str">
        <f>MID(AppleStock[[#This Row],[Day]],1,FIND("day",AppleStock[[#This Row],[Day]])-1)</f>
        <v>Tues</v>
      </c>
      <c r="J3215" s="3">
        <f>AppleStock[[#This Row],[Open]]-AppleStock[[#This Row],[Close]]</f>
        <v>0.40000200000000063</v>
      </c>
      <c r="K3215" t="str">
        <f>IF(AppleStock[[#This Row],[Day Change]]&gt;0,"UP","DOWN")</f>
        <v>UP</v>
      </c>
      <c r="L3215" s="2">
        <v>12</v>
      </c>
      <c r="Q3215" s="15"/>
    </row>
    <row r="3216" spans="1:17" x14ac:dyDescent="0.25">
      <c r="A3216" s="1">
        <v>41192</v>
      </c>
      <c r="B3216" s="3">
        <v>91.391425999999996</v>
      </c>
      <c r="C3216" s="3">
        <v>92.139999000000003</v>
      </c>
      <c r="D3216" s="3">
        <v>91</v>
      </c>
      <c r="E3216" s="3">
        <v>91.558571000000001</v>
      </c>
      <c r="F3216" s="3">
        <v>81.492705999999998</v>
      </c>
      <c r="G3216">
        <v>127589000</v>
      </c>
      <c r="H3216" t="str">
        <f>TEXT(AppleStock[[#This Row],[Date]],"dddd")</f>
        <v>Wednesday</v>
      </c>
      <c r="I3216" t="str">
        <f>MID(AppleStock[[#This Row],[Day]],1,FIND("day",AppleStock[[#This Row],[Day]])-1)</f>
        <v>Wednes</v>
      </c>
      <c r="J3216" s="3">
        <f>AppleStock[[#This Row],[Open]]-AppleStock[[#This Row],[Close]]</f>
        <v>-0.16714500000000498</v>
      </c>
      <c r="K3216" t="str">
        <f>IF(AppleStock[[#This Row],[Day Change]]&gt;0,"UP","DOWN")</f>
        <v>DOWN</v>
      </c>
      <c r="L3216" s="2">
        <v>12</v>
      </c>
      <c r="Q3216" s="15"/>
    </row>
    <row r="3217" spans="1:17" x14ac:dyDescent="0.25">
      <c r="A3217" s="1">
        <v>41193</v>
      </c>
      <c r="B3217" s="3">
        <v>92.357140000000001</v>
      </c>
      <c r="C3217" s="3">
        <v>92.457145999999995</v>
      </c>
      <c r="D3217" s="3">
        <v>89.728568999999993</v>
      </c>
      <c r="E3217" s="3">
        <v>89.728568999999993</v>
      </c>
      <c r="F3217" s="3">
        <v>79.863892000000007</v>
      </c>
      <c r="G3217">
        <v>136520300</v>
      </c>
      <c r="H3217" t="str">
        <f>TEXT(AppleStock[[#This Row],[Date]],"dddd")</f>
        <v>Thursday</v>
      </c>
      <c r="I3217" t="str">
        <f>MID(AppleStock[[#This Row],[Day]],1,FIND("day",AppleStock[[#This Row],[Day]])-1)</f>
        <v>Thurs</v>
      </c>
      <c r="J3217" s="3">
        <f>AppleStock[[#This Row],[Open]]-AppleStock[[#This Row],[Close]]</f>
        <v>2.628571000000008</v>
      </c>
      <c r="K3217" t="str">
        <f>IF(AppleStock[[#This Row],[Day Change]]&gt;0,"UP","DOWN")</f>
        <v>UP</v>
      </c>
      <c r="L3217" s="2">
        <v>12</v>
      </c>
      <c r="Q3217" s="15"/>
    </row>
    <row r="3218" spans="1:17" x14ac:dyDescent="0.25">
      <c r="A3218" s="1">
        <v>41194</v>
      </c>
      <c r="B3218" s="3">
        <v>89.937140999999997</v>
      </c>
      <c r="C3218" s="3">
        <v>90.768569999999997</v>
      </c>
      <c r="D3218" s="3">
        <v>89.328575000000001</v>
      </c>
      <c r="E3218" s="3">
        <v>89.958572000000004</v>
      </c>
      <c r="F3218" s="3">
        <v>80.068603999999993</v>
      </c>
      <c r="G3218">
        <v>115003700</v>
      </c>
      <c r="H3218" t="str">
        <f>TEXT(AppleStock[[#This Row],[Date]],"dddd")</f>
        <v>Friday</v>
      </c>
      <c r="I3218" t="str">
        <f>MID(AppleStock[[#This Row],[Day]],1,FIND("day",AppleStock[[#This Row],[Day]])-1)</f>
        <v>Fri</v>
      </c>
      <c r="J3218" s="3">
        <f>AppleStock[[#This Row],[Open]]-AppleStock[[#This Row],[Close]]</f>
        <v>-2.1431000000006861E-2</v>
      </c>
      <c r="K3218" t="str">
        <f>IF(AppleStock[[#This Row],[Day Change]]&gt;0,"UP","DOWN")</f>
        <v>DOWN</v>
      </c>
      <c r="L3218" s="2">
        <v>12</v>
      </c>
      <c r="Q3218" s="15"/>
    </row>
    <row r="3219" spans="1:17" x14ac:dyDescent="0.25">
      <c r="A3219" s="1">
        <v>41197</v>
      </c>
      <c r="B3219" s="3">
        <v>90.335716000000005</v>
      </c>
      <c r="C3219" s="3">
        <v>90.732856999999996</v>
      </c>
      <c r="D3219" s="3">
        <v>89.121429000000006</v>
      </c>
      <c r="E3219" s="3">
        <v>90.68</v>
      </c>
      <c r="F3219" s="3">
        <v>80.710723999999999</v>
      </c>
      <c r="G3219">
        <v>108125500</v>
      </c>
      <c r="H3219" t="str">
        <f>TEXT(AppleStock[[#This Row],[Date]],"dddd")</f>
        <v>Monday</v>
      </c>
      <c r="I3219" t="str">
        <f>MID(AppleStock[[#This Row],[Day]],1,FIND("day",AppleStock[[#This Row],[Day]])-1)</f>
        <v>Mon</v>
      </c>
      <c r="J3219" s="3">
        <f>AppleStock[[#This Row],[Open]]-AppleStock[[#This Row],[Close]]</f>
        <v>-0.34428400000000181</v>
      </c>
      <c r="K3219" t="str">
        <f>IF(AppleStock[[#This Row],[Day Change]]&gt;0,"UP","DOWN")</f>
        <v>DOWN</v>
      </c>
      <c r="L3219" s="2">
        <v>12</v>
      </c>
      <c r="Q3219" s="15"/>
    </row>
    <row r="3220" spans="1:17" x14ac:dyDescent="0.25">
      <c r="A3220" s="1">
        <v>41198</v>
      </c>
      <c r="B3220" s="3">
        <v>90.767143000000004</v>
      </c>
      <c r="C3220" s="3">
        <v>92.900002000000001</v>
      </c>
      <c r="D3220" s="3">
        <v>90.142859999999999</v>
      </c>
      <c r="E3220" s="3">
        <v>92.827140999999997</v>
      </c>
      <c r="F3220" s="3">
        <v>82.621810999999994</v>
      </c>
      <c r="G3220">
        <v>137442900</v>
      </c>
      <c r="H3220" t="str">
        <f>TEXT(AppleStock[[#This Row],[Date]],"dddd")</f>
        <v>Tuesday</v>
      </c>
      <c r="I3220" t="str">
        <f>MID(AppleStock[[#This Row],[Day]],1,FIND("day",AppleStock[[#This Row],[Day]])-1)</f>
        <v>Tues</v>
      </c>
      <c r="J3220" s="3">
        <f>AppleStock[[#This Row],[Open]]-AppleStock[[#This Row],[Close]]</f>
        <v>-2.0599979999999931</v>
      </c>
      <c r="K3220" t="str">
        <f>IF(AppleStock[[#This Row],[Day Change]]&gt;0,"UP","DOWN")</f>
        <v>DOWN</v>
      </c>
      <c r="L3220" s="2">
        <v>12</v>
      </c>
      <c r="Q3220" s="15"/>
    </row>
    <row r="3221" spans="1:17" x14ac:dyDescent="0.25">
      <c r="A3221" s="1">
        <v>41199</v>
      </c>
      <c r="B3221" s="3">
        <v>92.695717000000002</v>
      </c>
      <c r="C3221" s="3">
        <v>93.255713999999998</v>
      </c>
      <c r="D3221" s="3">
        <v>92</v>
      </c>
      <c r="E3221" s="3">
        <v>92.087142999999998</v>
      </c>
      <c r="F3221" s="3">
        <v>81.963172999999998</v>
      </c>
      <c r="G3221">
        <v>97259400</v>
      </c>
      <c r="H3221" t="str">
        <f>TEXT(AppleStock[[#This Row],[Date]],"dddd")</f>
        <v>Wednesday</v>
      </c>
      <c r="I3221" t="str">
        <f>MID(AppleStock[[#This Row],[Day]],1,FIND("day",AppleStock[[#This Row],[Day]])-1)</f>
        <v>Wednes</v>
      </c>
      <c r="J3221" s="3">
        <f>AppleStock[[#This Row],[Open]]-AppleStock[[#This Row],[Close]]</f>
        <v>0.60857400000000439</v>
      </c>
      <c r="K3221" t="str">
        <f>IF(AppleStock[[#This Row],[Day Change]]&gt;0,"UP","DOWN")</f>
        <v>UP</v>
      </c>
      <c r="L3221" s="2">
        <v>12</v>
      </c>
      <c r="Q3221" s="15"/>
    </row>
    <row r="3222" spans="1:17" x14ac:dyDescent="0.25">
      <c r="A3222" s="1">
        <v>41200</v>
      </c>
      <c r="B3222" s="3">
        <v>91.370002999999997</v>
      </c>
      <c r="C3222" s="3">
        <v>91.722854999999996</v>
      </c>
      <c r="D3222" s="3">
        <v>90</v>
      </c>
      <c r="E3222" s="3">
        <v>90.377144000000001</v>
      </c>
      <c r="F3222" s="3">
        <v>80.44117</v>
      </c>
      <c r="G3222">
        <v>119156100</v>
      </c>
      <c r="H3222" t="str">
        <f>TEXT(AppleStock[[#This Row],[Date]],"dddd")</f>
        <v>Thursday</v>
      </c>
      <c r="I3222" t="str">
        <f>MID(AppleStock[[#This Row],[Day]],1,FIND("day",AppleStock[[#This Row],[Day]])-1)</f>
        <v>Thurs</v>
      </c>
      <c r="J3222" s="3">
        <f>AppleStock[[#This Row],[Open]]-AppleStock[[#This Row],[Close]]</f>
        <v>0.99285899999999572</v>
      </c>
      <c r="K3222" t="str">
        <f>IF(AppleStock[[#This Row],[Day Change]]&gt;0,"UP","DOWN")</f>
        <v>UP</v>
      </c>
      <c r="L3222" s="2">
        <v>12</v>
      </c>
      <c r="Q3222" s="15"/>
    </row>
    <row r="3223" spans="1:17" x14ac:dyDescent="0.25">
      <c r="A3223" s="1">
        <v>41201</v>
      </c>
      <c r="B3223" s="3">
        <v>90.150002000000001</v>
      </c>
      <c r="C3223" s="3">
        <v>90.252853000000002</v>
      </c>
      <c r="D3223" s="3">
        <v>87.088570000000004</v>
      </c>
      <c r="E3223" s="3">
        <v>87.120002999999997</v>
      </c>
      <c r="F3223" s="3">
        <v>77.542113999999998</v>
      </c>
      <c r="G3223">
        <v>186021500</v>
      </c>
      <c r="H3223" t="str">
        <f>TEXT(AppleStock[[#This Row],[Date]],"dddd")</f>
        <v>Friday</v>
      </c>
      <c r="I3223" t="str">
        <f>MID(AppleStock[[#This Row],[Day]],1,FIND("day",AppleStock[[#This Row],[Day]])-1)</f>
        <v>Fri</v>
      </c>
      <c r="J3223" s="3">
        <f>AppleStock[[#This Row],[Open]]-AppleStock[[#This Row],[Close]]</f>
        <v>3.0299990000000037</v>
      </c>
      <c r="K3223" t="str">
        <f>IF(AppleStock[[#This Row],[Day Change]]&gt;0,"UP","DOWN")</f>
        <v>UP</v>
      </c>
      <c r="L3223" s="2">
        <v>12</v>
      </c>
      <c r="Q3223" s="15"/>
    </row>
    <row r="3224" spans="1:17" x14ac:dyDescent="0.25">
      <c r="A3224" s="1">
        <v>41204</v>
      </c>
      <c r="B3224" s="3">
        <v>87.488570999999993</v>
      </c>
      <c r="C3224" s="3">
        <v>90.768569999999997</v>
      </c>
      <c r="D3224" s="3">
        <v>87.251427000000007</v>
      </c>
      <c r="E3224" s="3">
        <v>90.575714000000005</v>
      </c>
      <c r="F3224" s="3">
        <v>80.617896999999999</v>
      </c>
      <c r="G3224">
        <v>136682700</v>
      </c>
      <c r="H3224" t="str">
        <f>TEXT(AppleStock[[#This Row],[Date]],"dddd")</f>
        <v>Monday</v>
      </c>
      <c r="I3224" t="str">
        <f>MID(AppleStock[[#This Row],[Day]],1,FIND("day",AppleStock[[#This Row],[Day]])-1)</f>
        <v>Mon</v>
      </c>
      <c r="J3224" s="3">
        <f>AppleStock[[#This Row],[Open]]-AppleStock[[#This Row],[Close]]</f>
        <v>-3.0871430000000117</v>
      </c>
      <c r="K3224" t="str">
        <f>IF(AppleStock[[#This Row],[Day Change]]&gt;0,"UP","DOWN")</f>
        <v>DOWN</v>
      </c>
      <c r="L3224" s="2">
        <v>12</v>
      </c>
      <c r="Q3224" s="15"/>
    </row>
    <row r="3225" spans="1:17" x14ac:dyDescent="0.25">
      <c r="A3225" s="1">
        <v>41205</v>
      </c>
      <c r="B3225" s="3">
        <v>90.142859999999999</v>
      </c>
      <c r="C3225" s="3">
        <v>90.557143999999994</v>
      </c>
      <c r="D3225" s="3">
        <v>87.385711999999998</v>
      </c>
      <c r="E3225" s="3">
        <v>87.622855999999999</v>
      </c>
      <c r="F3225" s="3">
        <v>77.989699999999999</v>
      </c>
      <c r="G3225">
        <v>176786400</v>
      </c>
      <c r="H3225" t="str">
        <f>TEXT(AppleStock[[#This Row],[Date]],"dddd")</f>
        <v>Tuesday</v>
      </c>
      <c r="I3225" t="str">
        <f>MID(AppleStock[[#This Row],[Day]],1,FIND("day",AppleStock[[#This Row],[Day]])-1)</f>
        <v>Tues</v>
      </c>
      <c r="J3225" s="3">
        <f>AppleStock[[#This Row],[Open]]-AppleStock[[#This Row],[Close]]</f>
        <v>2.5200040000000001</v>
      </c>
      <c r="K3225" t="str">
        <f>IF(AppleStock[[#This Row],[Day Change]]&gt;0,"UP","DOWN")</f>
        <v>UP</v>
      </c>
      <c r="L3225" s="2">
        <v>12</v>
      </c>
      <c r="Q3225" s="15"/>
    </row>
    <row r="3226" spans="1:17" x14ac:dyDescent="0.25">
      <c r="A3226" s="1">
        <v>41206</v>
      </c>
      <c r="B3226" s="3">
        <v>88.777145000000004</v>
      </c>
      <c r="C3226" s="3">
        <v>89.507141000000004</v>
      </c>
      <c r="D3226" s="3">
        <v>87.234283000000005</v>
      </c>
      <c r="E3226" s="3">
        <v>88.118567999999996</v>
      </c>
      <c r="F3226" s="3">
        <v>78.430885000000004</v>
      </c>
      <c r="G3226">
        <v>139631800</v>
      </c>
      <c r="H3226" t="str">
        <f>TEXT(AppleStock[[#This Row],[Date]],"dddd")</f>
        <v>Wednesday</v>
      </c>
      <c r="I3226" t="str">
        <f>MID(AppleStock[[#This Row],[Day]],1,FIND("day",AppleStock[[#This Row],[Day]])-1)</f>
        <v>Wednes</v>
      </c>
      <c r="J3226" s="3">
        <f>AppleStock[[#This Row],[Open]]-AppleStock[[#This Row],[Close]]</f>
        <v>0.65857700000000818</v>
      </c>
      <c r="K3226" t="str">
        <f>IF(AppleStock[[#This Row],[Day Change]]&gt;0,"UP","DOWN")</f>
        <v>UP</v>
      </c>
      <c r="L3226" s="2">
        <v>12</v>
      </c>
      <c r="Q3226" s="15"/>
    </row>
    <row r="3227" spans="1:17" x14ac:dyDescent="0.25">
      <c r="A3227" s="1">
        <v>41207</v>
      </c>
      <c r="B3227" s="3">
        <v>88.571426000000002</v>
      </c>
      <c r="C3227" s="3">
        <v>88.857140000000001</v>
      </c>
      <c r="D3227" s="3">
        <v>86.507141000000004</v>
      </c>
      <c r="E3227" s="3">
        <v>87.077140999999997</v>
      </c>
      <c r="F3227" s="3">
        <v>77.503960000000006</v>
      </c>
      <c r="G3227">
        <v>164081400</v>
      </c>
      <c r="H3227" t="str">
        <f>TEXT(AppleStock[[#This Row],[Date]],"dddd")</f>
        <v>Thursday</v>
      </c>
      <c r="I3227" t="str">
        <f>MID(AppleStock[[#This Row],[Day]],1,FIND("day",AppleStock[[#This Row],[Day]])-1)</f>
        <v>Thurs</v>
      </c>
      <c r="J3227" s="3">
        <f>AppleStock[[#This Row],[Open]]-AppleStock[[#This Row],[Close]]</f>
        <v>1.494285000000005</v>
      </c>
      <c r="K3227" t="str">
        <f>IF(AppleStock[[#This Row],[Day Change]]&gt;0,"UP","DOWN")</f>
        <v>UP</v>
      </c>
      <c r="L3227" s="2">
        <v>12</v>
      </c>
      <c r="Q3227" s="15"/>
    </row>
    <row r="3228" spans="1:17" x14ac:dyDescent="0.25">
      <c r="A3228" s="1">
        <v>41208</v>
      </c>
      <c r="B3228" s="3">
        <v>87.061431999999996</v>
      </c>
      <c r="C3228" s="3">
        <v>87.714286999999999</v>
      </c>
      <c r="D3228" s="3">
        <v>84.428573999999998</v>
      </c>
      <c r="E3228" s="3">
        <v>86.285713000000001</v>
      </c>
      <c r="F3228" s="3">
        <v>76.799544999999995</v>
      </c>
      <c r="G3228">
        <v>254608200</v>
      </c>
      <c r="H3228" t="str">
        <f>TEXT(AppleStock[[#This Row],[Date]],"dddd")</f>
        <v>Friday</v>
      </c>
      <c r="I3228" t="str">
        <f>MID(AppleStock[[#This Row],[Day]],1,FIND("day",AppleStock[[#This Row],[Day]])-1)</f>
        <v>Fri</v>
      </c>
      <c r="J3228" s="3">
        <f>AppleStock[[#This Row],[Open]]-AppleStock[[#This Row],[Close]]</f>
        <v>0.77571899999999516</v>
      </c>
      <c r="K3228" t="str">
        <f>IF(AppleStock[[#This Row],[Day Change]]&gt;0,"UP","DOWN")</f>
        <v>UP</v>
      </c>
      <c r="L3228" s="2">
        <v>12</v>
      </c>
      <c r="Q3228" s="15"/>
    </row>
    <row r="3229" spans="1:17" x14ac:dyDescent="0.25">
      <c r="A3229" s="1">
        <v>41213</v>
      </c>
      <c r="B3229" s="3">
        <v>84.982856999999996</v>
      </c>
      <c r="C3229" s="3">
        <v>85.994286000000002</v>
      </c>
      <c r="D3229" s="3">
        <v>83.957145999999995</v>
      </c>
      <c r="E3229" s="3">
        <v>85.045715000000001</v>
      </c>
      <c r="F3229" s="3">
        <v>75.695862000000005</v>
      </c>
      <c r="G3229">
        <v>127500800</v>
      </c>
      <c r="H3229" t="str">
        <f>TEXT(AppleStock[[#This Row],[Date]],"dddd")</f>
        <v>Wednesday</v>
      </c>
      <c r="I3229" t="str">
        <f>MID(AppleStock[[#This Row],[Day]],1,FIND("day",AppleStock[[#This Row],[Day]])-1)</f>
        <v>Wednes</v>
      </c>
      <c r="J3229" s="3">
        <f>AppleStock[[#This Row],[Open]]-AppleStock[[#This Row],[Close]]</f>
        <v>-6.2858000000005632E-2</v>
      </c>
      <c r="K3229" t="str">
        <f>IF(AppleStock[[#This Row],[Day Change]]&gt;0,"UP","DOWN")</f>
        <v>DOWN</v>
      </c>
      <c r="L3229" s="2">
        <v>12</v>
      </c>
      <c r="Q3229" s="15"/>
    </row>
    <row r="3230" spans="1:17" x14ac:dyDescent="0.25">
      <c r="A3230" s="1">
        <v>41214</v>
      </c>
      <c r="B3230" s="3">
        <v>85.459998999999996</v>
      </c>
      <c r="C3230" s="3">
        <v>86.142859999999999</v>
      </c>
      <c r="D3230" s="3">
        <v>84.881432000000004</v>
      </c>
      <c r="E3230" s="3">
        <v>85.220000999999996</v>
      </c>
      <c r="F3230" s="3">
        <v>75.850989999999996</v>
      </c>
      <c r="G3230">
        <v>90324500</v>
      </c>
      <c r="H3230" t="str">
        <f>TEXT(AppleStock[[#This Row],[Date]],"dddd")</f>
        <v>Thursday</v>
      </c>
      <c r="I3230" t="str">
        <f>MID(AppleStock[[#This Row],[Day]],1,FIND("day",AppleStock[[#This Row],[Day]])-1)</f>
        <v>Thurs</v>
      </c>
      <c r="J3230" s="3">
        <f>AppleStock[[#This Row],[Open]]-AppleStock[[#This Row],[Close]]</f>
        <v>0.23999799999999993</v>
      </c>
      <c r="K3230" t="str">
        <f>IF(AppleStock[[#This Row],[Day Change]]&gt;0,"UP","DOWN")</f>
        <v>UP</v>
      </c>
      <c r="L3230" s="2">
        <v>12</v>
      </c>
      <c r="Q3230" s="15"/>
    </row>
    <row r="3231" spans="1:17" x14ac:dyDescent="0.25">
      <c r="A3231" s="1">
        <v>41215</v>
      </c>
      <c r="B3231" s="3">
        <v>85.127144000000001</v>
      </c>
      <c r="C3231" s="3">
        <v>85.278571999999997</v>
      </c>
      <c r="D3231" s="3">
        <v>82.107140000000001</v>
      </c>
      <c r="E3231" s="3">
        <v>82.400002000000001</v>
      </c>
      <c r="F3231" s="3">
        <v>73.341010999999995</v>
      </c>
      <c r="G3231">
        <v>149843400</v>
      </c>
      <c r="H3231" t="str">
        <f>TEXT(AppleStock[[#This Row],[Date]],"dddd")</f>
        <v>Friday</v>
      </c>
      <c r="I3231" t="str">
        <f>MID(AppleStock[[#This Row],[Day]],1,FIND("day",AppleStock[[#This Row],[Day]])-1)</f>
        <v>Fri</v>
      </c>
      <c r="J3231" s="3">
        <f>AppleStock[[#This Row],[Open]]-AppleStock[[#This Row],[Close]]</f>
        <v>2.7271420000000006</v>
      </c>
      <c r="K3231" t="str">
        <f>IF(AppleStock[[#This Row],[Day Change]]&gt;0,"UP","DOWN")</f>
        <v>UP</v>
      </c>
      <c r="L3231" s="2">
        <v>12</v>
      </c>
      <c r="Q3231" s="15"/>
    </row>
    <row r="3232" spans="1:17" x14ac:dyDescent="0.25">
      <c r="A3232" s="1">
        <v>41218</v>
      </c>
      <c r="B3232" s="3">
        <v>83.360000999999997</v>
      </c>
      <c r="C3232" s="3">
        <v>83.967140000000001</v>
      </c>
      <c r="D3232" s="3">
        <v>82.514281999999994</v>
      </c>
      <c r="E3232" s="3">
        <v>83.517143000000004</v>
      </c>
      <c r="F3232" s="3">
        <v>74.335341999999997</v>
      </c>
      <c r="G3232">
        <v>132283900</v>
      </c>
      <c r="H3232" t="str">
        <f>TEXT(AppleStock[[#This Row],[Date]],"dddd")</f>
        <v>Monday</v>
      </c>
      <c r="I3232" t="str">
        <f>MID(AppleStock[[#This Row],[Day]],1,FIND("day",AppleStock[[#This Row],[Day]])-1)</f>
        <v>Mon</v>
      </c>
      <c r="J3232" s="3">
        <f>AppleStock[[#This Row],[Open]]-AppleStock[[#This Row],[Close]]</f>
        <v>-0.15714200000000744</v>
      </c>
      <c r="K3232" t="str">
        <f>IF(AppleStock[[#This Row],[Day Change]]&gt;0,"UP","DOWN")</f>
        <v>DOWN</v>
      </c>
      <c r="L3232" s="2">
        <v>12</v>
      </c>
      <c r="Q3232" s="15"/>
    </row>
    <row r="3233" spans="1:17" x14ac:dyDescent="0.25">
      <c r="A3233" s="1">
        <v>41219</v>
      </c>
      <c r="B3233" s="3">
        <v>84.318573000000001</v>
      </c>
      <c r="C3233" s="3">
        <v>84.391425999999996</v>
      </c>
      <c r="D3233" s="3">
        <v>82.870002999999997</v>
      </c>
      <c r="E3233" s="3">
        <v>83.264281999999994</v>
      </c>
      <c r="F3233" s="3">
        <v>74.110282999999995</v>
      </c>
      <c r="G3233">
        <v>93729300</v>
      </c>
      <c r="H3233" t="str">
        <f>TEXT(AppleStock[[#This Row],[Date]],"dddd")</f>
        <v>Tuesday</v>
      </c>
      <c r="I3233" t="str">
        <f>MID(AppleStock[[#This Row],[Day]],1,FIND("day",AppleStock[[#This Row],[Day]])-1)</f>
        <v>Tues</v>
      </c>
      <c r="J3233" s="3">
        <f>AppleStock[[#This Row],[Open]]-AppleStock[[#This Row],[Close]]</f>
        <v>1.0542910000000063</v>
      </c>
      <c r="K3233" t="str">
        <f>IF(AppleStock[[#This Row],[Day Change]]&gt;0,"UP","DOWN")</f>
        <v>UP</v>
      </c>
      <c r="L3233" s="2">
        <v>12</v>
      </c>
      <c r="Q3233" s="15"/>
    </row>
    <row r="3234" spans="1:17" x14ac:dyDescent="0.25">
      <c r="A3234" s="1">
        <v>41220</v>
      </c>
      <c r="B3234" s="3">
        <v>81.977142000000001</v>
      </c>
      <c r="C3234" s="3">
        <v>82.077140999999997</v>
      </c>
      <c r="D3234" s="3">
        <v>79.392859999999999</v>
      </c>
      <c r="E3234" s="3">
        <v>79.714286999999999</v>
      </c>
      <c r="F3234" s="3">
        <v>71.274619999999999</v>
      </c>
      <c r="G3234">
        <v>198412200</v>
      </c>
      <c r="H3234" t="str">
        <f>TEXT(AppleStock[[#This Row],[Date]],"dddd")</f>
        <v>Wednesday</v>
      </c>
      <c r="I3234" t="str">
        <f>MID(AppleStock[[#This Row],[Day]],1,FIND("day",AppleStock[[#This Row],[Day]])-1)</f>
        <v>Wednes</v>
      </c>
      <c r="J3234" s="3">
        <f>AppleStock[[#This Row],[Open]]-AppleStock[[#This Row],[Close]]</f>
        <v>2.2628550000000018</v>
      </c>
      <c r="K3234" t="str">
        <f>IF(AppleStock[[#This Row],[Day Change]]&gt;0,"UP","DOWN")</f>
        <v>UP</v>
      </c>
      <c r="L3234" s="2">
        <v>12</v>
      </c>
      <c r="Q3234" s="15"/>
    </row>
    <row r="3235" spans="1:17" x14ac:dyDescent="0.25">
      <c r="A3235" s="1">
        <v>41221</v>
      </c>
      <c r="B3235" s="3">
        <v>80.089995999999999</v>
      </c>
      <c r="C3235" s="3">
        <v>80.318573000000001</v>
      </c>
      <c r="D3235" s="3">
        <v>76.470000999999996</v>
      </c>
      <c r="E3235" s="3">
        <v>76.821426000000002</v>
      </c>
      <c r="F3235" s="3">
        <v>68.688041999999996</v>
      </c>
      <c r="G3235">
        <v>264036500</v>
      </c>
      <c r="H3235" t="str">
        <f>TEXT(AppleStock[[#This Row],[Date]],"dddd")</f>
        <v>Thursday</v>
      </c>
      <c r="I3235" t="str">
        <f>MID(AppleStock[[#This Row],[Day]],1,FIND("day",AppleStock[[#This Row],[Day]])-1)</f>
        <v>Thurs</v>
      </c>
      <c r="J3235" s="3">
        <f>AppleStock[[#This Row],[Open]]-AppleStock[[#This Row],[Close]]</f>
        <v>3.2685699999999969</v>
      </c>
      <c r="K3235" t="str">
        <f>IF(AppleStock[[#This Row],[Day Change]]&gt;0,"UP","DOWN")</f>
        <v>UP</v>
      </c>
      <c r="L3235" s="2">
        <v>12</v>
      </c>
      <c r="Q3235" s="15"/>
    </row>
    <row r="3236" spans="1:17" x14ac:dyDescent="0.25">
      <c r="A3236" s="1">
        <v>41222</v>
      </c>
      <c r="B3236" s="3">
        <v>77.202858000000006</v>
      </c>
      <c r="C3236" s="3">
        <v>79.268569999999997</v>
      </c>
      <c r="D3236" s="3">
        <v>76.245711999999997</v>
      </c>
      <c r="E3236" s="3">
        <v>78.151427999999996</v>
      </c>
      <c r="F3236" s="3">
        <v>69.877228000000002</v>
      </c>
      <c r="G3236">
        <v>232478400</v>
      </c>
      <c r="H3236" t="str">
        <f>TEXT(AppleStock[[#This Row],[Date]],"dddd")</f>
        <v>Friday</v>
      </c>
      <c r="I3236" t="str">
        <f>MID(AppleStock[[#This Row],[Day]],1,FIND("day",AppleStock[[#This Row],[Day]])-1)</f>
        <v>Fri</v>
      </c>
      <c r="J3236" s="3">
        <f>AppleStock[[#This Row],[Open]]-AppleStock[[#This Row],[Close]]</f>
        <v>-0.94856999999998948</v>
      </c>
      <c r="K3236" t="str">
        <f>IF(AppleStock[[#This Row],[Day Change]]&gt;0,"UP","DOWN")</f>
        <v>DOWN</v>
      </c>
      <c r="L3236" s="2">
        <v>12</v>
      </c>
      <c r="Q3236" s="15"/>
    </row>
    <row r="3237" spans="1:17" x14ac:dyDescent="0.25">
      <c r="A3237" s="1">
        <v>41225</v>
      </c>
      <c r="B3237" s="3">
        <v>79.164283999999995</v>
      </c>
      <c r="C3237" s="3">
        <v>79.214286999999999</v>
      </c>
      <c r="D3237" s="3">
        <v>76.949996999999996</v>
      </c>
      <c r="E3237" s="3">
        <v>77.547141999999994</v>
      </c>
      <c r="F3237" s="3">
        <v>69.336928999999998</v>
      </c>
      <c r="G3237">
        <v>128950500</v>
      </c>
      <c r="H3237" t="str">
        <f>TEXT(AppleStock[[#This Row],[Date]],"dddd")</f>
        <v>Monday</v>
      </c>
      <c r="I3237" t="str">
        <f>MID(AppleStock[[#This Row],[Day]],1,FIND("day",AppleStock[[#This Row],[Day]])-1)</f>
        <v>Mon</v>
      </c>
      <c r="J3237" s="3">
        <f>AppleStock[[#This Row],[Open]]-AppleStock[[#This Row],[Close]]</f>
        <v>1.6171420000000012</v>
      </c>
      <c r="K3237" t="str">
        <f>IF(AppleStock[[#This Row],[Day Change]]&gt;0,"UP","DOWN")</f>
        <v>UP</v>
      </c>
      <c r="L3237" s="2">
        <v>12</v>
      </c>
      <c r="Q3237" s="15"/>
    </row>
    <row r="3238" spans="1:17" x14ac:dyDescent="0.25">
      <c r="A3238" s="1">
        <v>41226</v>
      </c>
      <c r="B3238" s="3">
        <v>76.987144000000001</v>
      </c>
      <c r="C3238" s="3">
        <v>78.639999000000003</v>
      </c>
      <c r="D3238" s="3">
        <v>76.622855999999999</v>
      </c>
      <c r="E3238" s="3">
        <v>77.557143999999994</v>
      </c>
      <c r="F3238" s="3">
        <v>69.345894000000001</v>
      </c>
      <c r="G3238">
        <v>133237300</v>
      </c>
      <c r="H3238" t="str">
        <f>TEXT(AppleStock[[#This Row],[Date]],"dddd")</f>
        <v>Tuesday</v>
      </c>
      <c r="I3238" t="str">
        <f>MID(AppleStock[[#This Row],[Day]],1,FIND("day",AppleStock[[#This Row],[Day]])-1)</f>
        <v>Tues</v>
      </c>
      <c r="J3238" s="3">
        <f>AppleStock[[#This Row],[Open]]-AppleStock[[#This Row],[Close]]</f>
        <v>-0.56999999999999318</v>
      </c>
      <c r="K3238" t="str">
        <f>IF(AppleStock[[#This Row],[Day Change]]&gt;0,"UP","DOWN")</f>
        <v>DOWN</v>
      </c>
      <c r="L3238" s="2">
        <v>12</v>
      </c>
      <c r="Q3238" s="15"/>
    </row>
    <row r="3239" spans="1:17" x14ac:dyDescent="0.25">
      <c r="A3239" s="1">
        <v>41227</v>
      </c>
      <c r="B3239" s="3">
        <v>77.928573999999998</v>
      </c>
      <c r="C3239" s="3">
        <v>78.207145999999995</v>
      </c>
      <c r="D3239" s="3">
        <v>76.597144999999998</v>
      </c>
      <c r="E3239" s="3">
        <v>76.697143999999994</v>
      </c>
      <c r="F3239" s="3">
        <v>68.576935000000006</v>
      </c>
      <c r="G3239">
        <v>119292600</v>
      </c>
      <c r="H3239" t="str">
        <f>TEXT(AppleStock[[#This Row],[Date]],"dddd")</f>
        <v>Wednesday</v>
      </c>
      <c r="I3239" t="str">
        <f>MID(AppleStock[[#This Row],[Day]],1,FIND("day",AppleStock[[#This Row],[Day]])-1)</f>
        <v>Wednes</v>
      </c>
      <c r="J3239" s="3">
        <f>AppleStock[[#This Row],[Open]]-AppleStock[[#This Row],[Close]]</f>
        <v>1.2314300000000031</v>
      </c>
      <c r="K3239" t="str">
        <f>IF(AppleStock[[#This Row],[Day Change]]&gt;0,"UP","DOWN")</f>
        <v>UP</v>
      </c>
      <c r="L3239" s="2">
        <v>12</v>
      </c>
      <c r="Q3239" s="15"/>
    </row>
    <row r="3240" spans="1:17" x14ac:dyDescent="0.25">
      <c r="A3240" s="1">
        <v>41228</v>
      </c>
      <c r="B3240" s="3">
        <v>76.790001000000004</v>
      </c>
      <c r="C3240" s="3">
        <v>77.071426000000002</v>
      </c>
      <c r="D3240" s="3">
        <v>74.660004000000001</v>
      </c>
      <c r="E3240" s="3">
        <v>75.088570000000004</v>
      </c>
      <c r="F3240" s="3">
        <v>67.138649000000001</v>
      </c>
      <c r="G3240">
        <v>197477700</v>
      </c>
      <c r="H3240" t="str">
        <f>TEXT(AppleStock[[#This Row],[Date]],"dddd")</f>
        <v>Thursday</v>
      </c>
      <c r="I3240" t="str">
        <f>MID(AppleStock[[#This Row],[Day]],1,FIND("day",AppleStock[[#This Row],[Day]])-1)</f>
        <v>Thurs</v>
      </c>
      <c r="J3240" s="3">
        <f>AppleStock[[#This Row],[Open]]-AppleStock[[#This Row],[Close]]</f>
        <v>1.7014309999999995</v>
      </c>
      <c r="K3240" t="str">
        <f>IF(AppleStock[[#This Row],[Day Change]]&gt;0,"UP","DOWN")</f>
        <v>UP</v>
      </c>
      <c r="L3240" s="2">
        <v>12</v>
      </c>
      <c r="Q3240" s="15"/>
    </row>
    <row r="3241" spans="1:17" x14ac:dyDescent="0.25">
      <c r="A3241" s="1">
        <v>41229</v>
      </c>
      <c r="B3241" s="3">
        <v>75.028571999999997</v>
      </c>
      <c r="C3241" s="3">
        <v>75.714286999999999</v>
      </c>
      <c r="D3241" s="3">
        <v>72.25</v>
      </c>
      <c r="E3241" s="3">
        <v>75.382857999999999</v>
      </c>
      <c r="F3241" s="3">
        <v>67.401771999999994</v>
      </c>
      <c r="G3241">
        <v>316723400</v>
      </c>
      <c r="H3241" t="str">
        <f>TEXT(AppleStock[[#This Row],[Date]],"dddd")</f>
        <v>Friday</v>
      </c>
      <c r="I3241" t="str">
        <f>MID(AppleStock[[#This Row],[Day]],1,FIND("day",AppleStock[[#This Row],[Day]])-1)</f>
        <v>Fri</v>
      </c>
      <c r="J3241" s="3">
        <f>AppleStock[[#This Row],[Open]]-AppleStock[[#This Row],[Close]]</f>
        <v>-0.35428600000000188</v>
      </c>
      <c r="K3241" t="str">
        <f>IF(AppleStock[[#This Row],[Day Change]]&gt;0,"UP","DOWN")</f>
        <v>DOWN</v>
      </c>
      <c r="L3241" s="2">
        <v>12</v>
      </c>
      <c r="Q3241" s="15"/>
    </row>
    <row r="3242" spans="1:17" x14ac:dyDescent="0.25">
      <c r="A3242" s="1">
        <v>41232</v>
      </c>
      <c r="B3242" s="3">
        <v>77.244286000000002</v>
      </c>
      <c r="C3242" s="3">
        <v>81.071426000000002</v>
      </c>
      <c r="D3242" s="3">
        <v>77.125716999999995</v>
      </c>
      <c r="E3242" s="3">
        <v>80.818573000000001</v>
      </c>
      <c r="F3242" s="3">
        <v>72.262000999999998</v>
      </c>
      <c r="G3242">
        <v>205829400</v>
      </c>
      <c r="H3242" t="str">
        <f>TEXT(AppleStock[[#This Row],[Date]],"dddd")</f>
        <v>Monday</v>
      </c>
      <c r="I3242" t="str">
        <f>MID(AppleStock[[#This Row],[Day]],1,FIND("day",AppleStock[[#This Row],[Day]])-1)</f>
        <v>Mon</v>
      </c>
      <c r="J3242" s="3">
        <f>AppleStock[[#This Row],[Open]]-AppleStock[[#This Row],[Close]]</f>
        <v>-3.5742869999999982</v>
      </c>
      <c r="K3242" t="str">
        <f>IF(AppleStock[[#This Row],[Day Change]]&gt;0,"UP","DOWN")</f>
        <v>DOWN</v>
      </c>
      <c r="L3242" s="2">
        <v>12</v>
      </c>
      <c r="Q3242" s="15"/>
    </row>
    <row r="3243" spans="1:17" x14ac:dyDescent="0.25">
      <c r="A3243" s="1">
        <v>41233</v>
      </c>
      <c r="B3243" s="3">
        <v>81.701430999999999</v>
      </c>
      <c r="C3243" s="3">
        <v>81.707145999999995</v>
      </c>
      <c r="D3243" s="3">
        <v>79.225716000000006</v>
      </c>
      <c r="E3243" s="3">
        <v>80.129997000000003</v>
      </c>
      <c r="F3243" s="3">
        <v>71.646300999999994</v>
      </c>
      <c r="G3243">
        <v>160688500</v>
      </c>
      <c r="H3243" t="str">
        <f>TEXT(AppleStock[[#This Row],[Date]],"dddd")</f>
        <v>Tuesday</v>
      </c>
      <c r="I3243" t="str">
        <f>MID(AppleStock[[#This Row],[Day]],1,FIND("day",AppleStock[[#This Row],[Day]])-1)</f>
        <v>Tues</v>
      </c>
      <c r="J3243" s="3">
        <f>AppleStock[[#This Row],[Open]]-AppleStock[[#This Row],[Close]]</f>
        <v>1.5714339999999964</v>
      </c>
      <c r="K3243" t="str">
        <f>IF(AppleStock[[#This Row],[Day Change]]&gt;0,"UP","DOWN")</f>
        <v>UP</v>
      </c>
      <c r="L3243" s="2">
        <v>12</v>
      </c>
      <c r="Q3243" s="15"/>
    </row>
    <row r="3244" spans="1:17" x14ac:dyDescent="0.25">
      <c r="A3244" s="1">
        <v>41234</v>
      </c>
      <c r="B3244" s="3">
        <v>80.607140000000001</v>
      </c>
      <c r="C3244" s="3">
        <v>81.052856000000006</v>
      </c>
      <c r="D3244" s="3">
        <v>79.514281999999994</v>
      </c>
      <c r="E3244" s="3">
        <v>80.242858999999996</v>
      </c>
      <c r="F3244" s="3">
        <v>71.747237999999996</v>
      </c>
      <c r="G3244">
        <v>93250500</v>
      </c>
      <c r="H3244" t="str">
        <f>TEXT(AppleStock[[#This Row],[Date]],"dddd")</f>
        <v>Wednesday</v>
      </c>
      <c r="I3244" t="str">
        <f>MID(AppleStock[[#This Row],[Day]],1,FIND("day",AppleStock[[#This Row],[Day]])-1)</f>
        <v>Wednes</v>
      </c>
      <c r="J3244" s="3">
        <f>AppleStock[[#This Row],[Open]]-AppleStock[[#This Row],[Close]]</f>
        <v>0.36428100000000541</v>
      </c>
      <c r="K3244" t="str">
        <f>IF(AppleStock[[#This Row],[Day Change]]&gt;0,"UP","DOWN")</f>
        <v>UP</v>
      </c>
      <c r="L3244" s="2">
        <v>12</v>
      </c>
      <c r="Q3244" s="15"/>
    </row>
    <row r="3245" spans="1:17" x14ac:dyDescent="0.25">
      <c r="A3245" s="1">
        <v>41236</v>
      </c>
      <c r="B3245" s="3">
        <v>81.024283999999994</v>
      </c>
      <c r="C3245" s="3">
        <v>81.714286999999999</v>
      </c>
      <c r="D3245" s="3">
        <v>80.371429000000006</v>
      </c>
      <c r="E3245" s="3">
        <v>81.642859999999999</v>
      </c>
      <c r="F3245" s="3">
        <v>72.999015999999997</v>
      </c>
      <c r="G3245">
        <v>68206600</v>
      </c>
      <c r="H3245" t="str">
        <f>TEXT(AppleStock[[#This Row],[Date]],"dddd")</f>
        <v>Friday</v>
      </c>
      <c r="I3245" t="str">
        <f>MID(AppleStock[[#This Row],[Day]],1,FIND("day",AppleStock[[#This Row],[Day]])-1)</f>
        <v>Fri</v>
      </c>
      <c r="J3245" s="3">
        <f>AppleStock[[#This Row],[Open]]-AppleStock[[#This Row],[Close]]</f>
        <v>-0.61857600000000446</v>
      </c>
      <c r="K3245" t="str">
        <f>IF(AppleStock[[#This Row],[Day Change]]&gt;0,"UP","DOWN")</f>
        <v>DOWN</v>
      </c>
      <c r="L3245" s="2">
        <v>12</v>
      </c>
      <c r="Q3245" s="15"/>
    </row>
    <row r="3246" spans="1:17" x14ac:dyDescent="0.25">
      <c r="A3246" s="1">
        <v>41239</v>
      </c>
      <c r="B3246" s="3">
        <v>82.271431000000007</v>
      </c>
      <c r="C3246" s="3">
        <v>84.285713000000001</v>
      </c>
      <c r="D3246" s="3">
        <v>81.958572000000004</v>
      </c>
      <c r="E3246" s="3">
        <v>84.218575000000001</v>
      </c>
      <c r="F3246" s="3">
        <v>75.302017000000006</v>
      </c>
      <c r="G3246">
        <v>157644900</v>
      </c>
      <c r="H3246" t="str">
        <f>TEXT(AppleStock[[#This Row],[Date]],"dddd")</f>
        <v>Monday</v>
      </c>
      <c r="I3246" t="str">
        <f>MID(AppleStock[[#This Row],[Day]],1,FIND("day",AppleStock[[#This Row],[Day]])-1)</f>
        <v>Mon</v>
      </c>
      <c r="J3246" s="3">
        <f>AppleStock[[#This Row],[Open]]-AppleStock[[#This Row],[Close]]</f>
        <v>-1.9471439999999944</v>
      </c>
      <c r="K3246" t="str">
        <f>IF(AppleStock[[#This Row],[Day Change]]&gt;0,"UP","DOWN")</f>
        <v>DOWN</v>
      </c>
      <c r="L3246" s="2">
        <v>12</v>
      </c>
      <c r="Q3246" s="15"/>
    </row>
    <row r="3247" spans="1:17" x14ac:dyDescent="0.25">
      <c r="A3247" s="1">
        <v>41240</v>
      </c>
      <c r="B3247" s="3">
        <v>84.221428000000003</v>
      </c>
      <c r="C3247" s="3">
        <v>84.345710999999994</v>
      </c>
      <c r="D3247" s="3">
        <v>82.871429000000006</v>
      </c>
      <c r="E3247" s="3">
        <v>83.540001000000004</v>
      </c>
      <c r="F3247" s="3">
        <v>74.695296999999997</v>
      </c>
      <c r="G3247">
        <v>133332500</v>
      </c>
      <c r="H3247" t="str">
        <f>TEXT(AppleStock[[#This Row],[Date]],"dddd")</f>
        <v>Tuesday</v>
      </c>
      <c r="I3247" t="str">
        <f>MID(AppleStock[[#This Row],[Day]],1,FIND("day",AppleStock[[#This Row],[Day]])-1)</f>
        <v>Tues</v>
      </c>
      <c r="J3247" s="3">
        <f>AppleStock[[#This Row],[Open]]-AppleStock[[#This Row],[Close]]</f>
        <v>0.68142699999999934</v>
      </c>
      <c r="K3247" t="str">
        <f>IF(AppleStock[[#This Row],[Day Change]]&gt;0,"UP","DOWN")</f>
        <v>UP</v>
      </c>
      <c r="L3247" s="2">
        <v>12</v>
      </c>
      <c r="Q3247" s="15"/>
    </row>
    <row r="3248" spans="1:17" x14ac:dyDescent="0.25">
      <c r="A3248" s="1">
        <v>41241</v>
      </c>
      <c r="B3248" s="3">
        <v>82.467140000000001</v>
      </c>
      <c r="C3248" s="3">
        <v>83.685715000000002</v>
      </c>
      <c r="D3248" s="3">
        <v>81.751427000000007</v>
      </c>
      <c r="E3248" s="3">
        <v>83.277145000000004</v>
      </c>
      <c r="F3248" s="3">
        <v>74.460280999999995</v>
      </c>
      <c r="G3248">
        <v>130216100</v>
      </c>
      <c r="H3248" t="str">
        <f>TEXT(AppleStock[[#This Row],[Date]],"dddd")</f>
        <v>Wednesday</v>
      </c>
      <c r="I3248" t="str">
        <f>MID(AppleStock[[#This Row],[Day]],1,FIND("day",AppleStock[[#This Row],[Day]])-1)</f>
        <v>Wednes</v>
      </c>
      <c r="J3248" s="3">
        <f>AppleStock[[#This Row],[Open]]-AppleStock[[#This Row],[Close]]</f>
        <v>-0.81000500000000386</v>
      </c>
      <c r="K3248" t="str">
        <f>IF(AppleStock[[#This Row],[Day Change]]&gt;0,"UP","DOWN")</f>
        <v>DOWN</v>
      </c>
      <c r="L3248" s="2">
        <v>12</v>
      </c>
      <c r="Q3248" s="15"/>
    </row>
    <row r="3249" spans="1:17" x14ac:dyDescent="0.25">
      <c r="A3249" s="1">
        <v>41242</v>
      </c>
      <c r="B3249" s="3">
        <v>84.317145999999994</v>
      </c>
      <c r="C3249" s="3">
        <v>84.892859999999999</v>
      </c>
      <c r="D3249" s="3">
        <v>83.607140000000001</v>
      </c>
      <c r="E3249" s="3">
        <v>84.194282999999999</v>
      </c>
      <c r="F3249" s="3">
        <v>75.280304000000001</v>
      </c>
      <c r="G3249">
        <v>128674700</v>
      </c>
      <c r="H3249" t="str">
        <f>TEXT(AppleStock[[#This Row],[Date]],"dddd")</f>
        <v>Thursday</v>
      </c>
      <c r="I3249" t="str">
        <f>MID(AppleStock[[#This Row],[Day]],1,FIND("day",AppleStock[[#This Row],[Day]])-1)</f>
        <v>Thurs</v>
      </c>
      <c r="J3249" s="3">
        <f>AppleStock[[#This Row],[Open]]-AppleStock[[#This Row],[Close]]</f>
        <v>0.12286299999999528</v>
      </c>
      <c r="K3249" t="str">
        <f>IF(AppleStock[[#This Row],[Day Change]]&gt;0,"UP","DOWN")</f>
        <v>UP</v>
      </c>
      <c r="L3249" s="2">
        <v>12</v>
      </c>
      <c r="Q3249" s="15"/>
    </row>
    <row r="3250" spans="1:17" x14ac:dyDescent="0.25">
      <c r="A3250" s="1">
        <v>41243</v>
      </c>
      <c r="B3250" s="3">
        <v>83.827140999999997</v>
      </c>
      <c r="C3250" s="3">
        <v>84.057143999999994</v>
      </c>
      <c r="D3250" s="3">
        <v>83.239998</v>
      </c>
      <c r="E3250" s="3">
        <v>83.611427000000006</v>
      </c>
      <c r="F3250" s="3">
        <v>74.759140000000002</v>
      </c>
      <c r="G3250">
        <v>97829900</v>
      </c>
      <c r="H3250" t="str">
        <f>TEXT(AppleStock[[#This Row],[Date]],"dddd")</f>
        <v>Friday</v>
      </c>
      <c r="I3250" t="str">
        <f>MID(AppleStock[[#This Row],[Day]],1,FIND("day",AppleStock[[#This Row],[Day]])-1)</f>
        <v>Fri</v>
      </c>
      <c r="J3250" s="3">
        <f>AppleStock[[#This Row],[Open]]-AppleStock[[#This Row],[Close]]</f>
        <v>0.2157139999999913</v>
      </c>
      <c r="K3250" t="str">
        <f>IF(AppleStock[[#This Row],[Day Change]]&gt;0,"UP","DOWN")</f>
        <v>UP</v>
      </c>
      <c r="L3250" s="2">
        <v>12</v>
      </c>
      <c r="Q3250" s="15"/>
    </row>
    <row r="3251" spans="1:17" x14ac:dyDescent="0.25">
      <c r="A3251" s="1">
        <v>41246</v>
      </c>
      <c r="B3251" s="3">
        <v>84.807143999999994</v>
      </c>
      <c r="C3251" s="3">
        <v>84.941428999999999</v>
      </c>
      <c r="D3251" s="3">
        <v>83.642859999999999</v>
      </c>
      <c r="E3251" s="3">
        <v>83.741432000000003</v>
      </c>
      <c r="F3251" s="3">
        <v>74.875404000000003</v>
      </c>
      <c r="G3251">
        <v>91070000</v>
      </c>
      <c r="H3251" t="str">
        <f>TEXT(AppleStock[[#This Row],[Date]],"dddd")</f>
        <v>Monday</v>
      </c>
      <c r="I3251" t="str">
        <f>MID(AppleStock[[#This Row],[Day]],1,FIND("day",AppleStock[[#This Row],[Day]])-1)</f>
        <v>Mon</v>
      </c>
      <c r="J3251" s="3">
        <f>AppleStock[[#This Row],[Open]]-AppleStock[[#This Row],[Close]]</f>
        <v>1.0657119999999907</v>
      </c>
      <c r="K3251" t="str">
        <f>IF(AppleStock[[#This Row],[Day Change]]&gt;0,"UP","DOWN")</f>
        <v>UP</v>
      </c>
      <c r="L3251" s="2">
        <v>12</v>
      </c>
      <c r="Q3251" s="15"/>
    </row>
    <row r="3252" spans="1:17" x14ac:dyDescent="0.25">
      <c r="A3252" s="1">
        <v>41247</v>
      </c>
      <c r="B3252" s="3">
        <v>83.114288000000002</v>
      </c>
      <c r="C3252" s="3">
        <v>83.114288000000002</v>
      </c>
      <c r="D3252" s="3">
        <v>81.732856999999996</v>
      </c>
      <c r="E3252" s="3">
        <v>82.264281999999994</v>
      </c>
      <c r="F3252" s="3">
        <v>73.554665</v>
      </c>
      <c r="G3252">
        <v>139267100</v>
      </c>
      <c r="H3252" t="str">
        <f>TEXT(AppleStock[[#This Row],[Date]],"dddd")</f>
        <v>Tuesday</v>
      </c>
      <c r="I3252" t="str">
        <f>MID(AppleStock[[#This Row],[Day]],1,FIND("day",AppleStock[[#This Row],[Day]])-1)</f>
        <v>Tues</v>
      </c>
      <c r="J3252" s="3">
        <f>AppleStock[[#This Row],[Open]]-AppleStock[[#This Row],[Close]]</f>
        <v>0.85000600000000759</v>
      </c>
      <c r="K3252" t="str">
        <f>IF(AppleStock[[#This Row],[Day Change]]&gt;0,"UP","DOWN")</f>
        <v>UP</v>
      </c>
      <c r="L3252" s="2">
        <v>12</v>
      </c>
      <c r="Q3252" s="15"/>
    </row>
    <row r="3253" spans="1:17" x14ac:dyDescent="0.25">
      <c r="A3253" s="1">
        <v>41248</v>
      </c>
      <c r="B3253" s="3">
        <v>81.272857999999999</v>
      </c>
      <c r="C3253" s="3">
        <v>81.321426000000002</v>
      </c>
      <c r="D3253" s="3">
        <v>76.967140000000001</v>
      </c>
      <c r="E3253" s="3">
        <v>76.970000999999996</v>
      </c>
      <c r="F3253" s="3">
        <v>68.820876999999996</v>
      </c>
      <c r="G3253">
        <v>261159500</v>
      </c>
      <c r="H3253" t="str">
        <f>TEXT(AppleStock[[#This Row],[Date]],"dddd")</f>
        <v>Wednesday</v>
      </c>
      <c r="I3253" t="str">
        <f>MID(AppleStock[[#This Row],[Day]],1,FIND("day",AppleStock[[#This Row],[Day]])-1)</f>
        <v>Wednes</v>
      </c>
      <c r="J3253" s="3">
        <f>AppleStock[[#This Row],[Open]]-AppleStock[[#This Row],[Close]]</f>
        <v>4.302857000000003</v>
      </c>
      <c r="K3253" t="str">
        <f>IF(AppleStock[[#This Row],[Day Change]]&gt;0,"UP","DOWN")</f>
        <v>UP</v>
      </c>
      <c r="L3253" s="2">
        <v>12</v>
      </c>
      <c r="Q3253" s="15"/>
    </row>
    <row r="3254" spans="1:17" x14ac:dyDescent="0.25">
      <c r="A3254" s="1">
        <v>41249</v>
      </c>
      <c r="B3254" s="3">
        <v>75.562859000000003</v>
      </c>
      <c r="C3254" s="3">
        <v>79.044289000000006</v>
      </c>
      <c r="D3254" s="3">
        <v>74.089995999999999</v>
      </c>
      <c r="E3254" s="3">
        <v>78.177138999999997</v>
      </c>
      <c r="F3254" s="3">
        <v>69.900238000000002</v>
      </c>
      <c r="G3254">
        <v>294303100</v>
      </c>
      <c r="H3254" t="str">
        <f>TEXT(AppleStock[[#This Row],[Date]],"dddd")</f>
        <v>Thursday</v>
      </c>
      <c r="I3254" t="str">
        <f>MID(AppleStock[[#This Row],[Day]],1,FIND("day",AppleStock[[#This Row],[Day]])-1)</f>
        <v>Thurs</v>
      </c>
      <c r="J3254" s="3">
        <f>AppleStock[[#This Row],[Open]]-AppleStock[[#This Row],[Close]]</f>
        <v>-2.6142799999999937</v>
      </c>
      <c r="K3254" t="str">
        <f>IF(AppleStock[[#This Row],[Day Change]]&gt;0,"UP","DOWN")</f>
        <v>DOWN</v>
      </c>
      <c r="L3254" s="2">
        <v>12</v>
      </c>
      <c r="Q3254" s="15"/>
    </row>
    <row r="3255" spans="1:17" x14ac:dyDescent="0.25">
      <c r="A3255" s="1">
        <v>41250</v>
      </c>
      <c r="B3255" s="3">
        <v>79.057143999999994</v>
      </c>
      <c r="C3255" s="3">
        <v>79.314284999999998</v>
      </c>
      <c r="D3255" s="3">
        <v>75.714286999999999</v>
      </c>
      <c r="E3255" s="3">
        <v>76.178573999999998</v>
      </c>
      <c r="F3255" s="3">
        <v>68.113251000000005</v>
      </c>
      <c r="G3255">
        <v>196760200</v>
      </c>
      <c r="H3255" t="str">
        <f>TEXT(AppleStock[[#This Row],[Date]],"dddd")</f>
        <v>Friday</v>
      </c>
      <c r="I3255" t="str">
        <f>MID(AppleStock[[#This Row],[Day]],1,FIND("day",AppleStock[[#This Row],[Day]])-1)</f>
        <v>Fri</v>
      </c>
      <c r="J3255" s="3">
        <f>AppleStock[[#This Row],[Open]]-AppleStock[[#This Row],[Close]]</f>
        <v>2.8785699999999963</v>
      </c>
      <c r="K3255" t="str">
        <f>IF(AppleStock[[#This Row],[Day Change]]&gt;0,"UP","DOWN")</f>
        <v>UP</v>
      </c>
      <c r="L3255" s="2">
        <v>12</v>
      </c>
      <c r="Q3255" s="15"/>
    </row>
    <row r="3256" spans="1:17" x14ac:dyDescent="0.25">
      <c r="A3256" s="1">
        <v>41253</v>
      </c>
      <c r="B3256" s="3">
        <v>75</v>
      </c>
      <c r="C3256" s="3">
        <v>76.930000000000007</v>
      </c>
      <c r="D3256" s="3">
        <v>74.511429000000007</v>
      </c>
      <c r="E3256" s="3">
        <v>75.688568000000004</v>
      </c>
      <c r="F3256" s="3">
        <v>67.675139999999999</v>
      </c>
      <c r="G3256">
        <v>157621100</v>
      </c>
      <c r="H3256" t="str">
        <f>TEXT(AppleStock[[#This Row],[Date]],"dddd")</f>
        <v>Monday</v>
      </c>
      <c r="I3256" t="str">
        <f>MID(AppleStock[[#This Row],[Day]],1,FIND("day",AppleStock[[#This Row],[Day]])-1)</f>
        <v>Mon</v>
      </c>
      <c r="J3256" s="3">
        <f>AppleStock[[#This Row],[Open]]-AppleStock[[#This Row],[Close]]</f>
        <v>-0.68856800000000362</v>
      </c>
      <c r="K3256" t="str">
        <f>IF(AppleStock[[#This Row],[Day Change]]&gt;0,"UP","DOWN")</f>
        <v>DOWN</v>
      </c>
      <c r="L3256" s="2">
        <v>12</v>
      </c>
      <c r="Q3256" s="15"/>
    </row>
    <row r="3257" spans="1:17" x14ac:dyDescent="0.25">
      <c r="A3257" s="1">
        <v>41254</v>
      </c>
      <c r="B3257" s="3">
        <v>77.110000999999997</v>
      </c>
      <c r="C3257" s="3">
        <v>78.508567999999997</v>
      </c>
      <c r="D3257" s="3">
        <v>76.767143000000004</v>
      </c>
      <c r="E3257" s="3">
        <v>77.341431</v>
      </c>
      <c r="F3257" s="3">
        <v>69.152985000000001</v>
      </c>
      <c r="G3257">
        <v>148086400</v>
      </c>
      <c r="H3257" t="str">
        <f>TEXT(AppleStock[[#This Row],[Date]],"dddd")</f>
        <v>Tuesday</v>
      </c>
      <c r="I3257" t="str">
        <f>MID(AppleStock[[#This Row],[Day]],1,FIND("day",AppleStock[[#This Row],[Day]])-1)</f>
        <v>Tues</v>
      </c>
      <c r="J3257" s="3">
        <f>AppleStock[[#This Row],[Open]]-AppleStock[[#This Row],[Close]]</f>
        <v>-0.23143000000000313</v>
      </c>
      <c r="K3257" t="str">
        <f>IF(AppleStock[[#This Row],[Day Change]]&gt;0,"UP","DOWN")</f>
        <v>DOWN</v>
      </c>
      <c r="L3257" s="2">
        <v>12</v>
      </c>
      <c r="Q3257" s="15"/>
    </row>
    <row r="3258" spans="1:17" x14ac:dyDescent="0.25">
      <c r="A3258" s="1">
        <v>41255</v>
      </c>
      <c r="B3258" s="3">
        <v>78.252853000000002</v>
      </c>
      <c r="C3258" s="3">
        <v>78.285713000000001</v>
      </c>
      <c r="D3258" s="3">
        <v>76.610000999999997</v>
      </c>
      <c r="E3258" s="3">
        <v>77</v>
      </c>
      <c r="F3258" s="3">
        <v>68.847717000000003</v>
      </c>
      <c r="G3258">
        <v>121786000</v>
      </c>
      <c r="H3258" t="str">
        <f>TEXT(AppleStock[[#This Row],[Date]],"dddd")</f>
        <v>Wednesday</v>
      </c>
      <c r="I3258" t="str">
        <f>MID(AppleStock[[#This Row],[Day]],1,FIND("day",AppleStock[[#This Row],[Day]])-1)</f>
        <v>Wednes</v>
      </c>
      <c r="J3258" s="3">
        <f>AppleStock[[#This Row],[Open]]-AppleStock[[#This Row],[Close]]</f>
        <v>1.2528530000000018</v>
      </c>
      <c r="K3258" t="str">
        <f>IF(AppleStock[[#This Row],[Day Change]]&gt;0,"UP","DOWN")</f>
        <v>UP</v>
      </c>
      <c r="L3258" s="2">
        <v>12</v>
      </c>
      <c r="Q3258" s="15"/>
    </row>
    <row r="3259" spans="1:17" x14ac:dyDescent="0.25">
      <c r="A3259" s="1">
        <v>41256</v>
      </c>
      <c r="B3259" s="3">
        <v>75.878570999999994</v>
      </c>
      <c r="C3259" s="3">
        <v>76.805717000000001</v>
      </c>
      <c r="D3259" s="3">
        <v>75.114288000000002</v>
      </c>
      <c r="E3259" s="3">
        <v>75.669998000000007</v>
      </c>
      <c r="F3259" s="3">
        <v>67.658516000000006</v>
      </c>
      <c r="G3259">
        <v>156314900</v>
      </c>
      <c r="H3259" t="str">
        <f>TEXT(AppleStock[[#This Row],[Date]],"dddd")</f>
        <v>Thursday</v>
      </c>
      <c r="I3259" t="str">
        <f>MID(AppleStock[[#This Row],[Day]],1,FIND("day",AppleStock[[#This Row],[Day]])-1)</f>
        <v>Thurs</v>
      </c>
      <c r="J3259" s="3">
        <f>AppleStock[[#This Row],[Open]]-AppleStock[[#This Row],[Close]]</f>
        <v>0.20857299999998702</v>
      </c>
      <c r="K3259" t="str">
        <f>IF(AppleStock[[#This Row],[Day Change]]&gt;0,"UP","DOWN")</f>
        <v>UP</v>
      </c>
      <c r="L3259" s="2">
        <v>12</v>
      </c>
      <c r="Q3259" s="15"/>
    </row>
    <row r="3260" spans="1:17" x14ac:dyDescent="0.25">
      <c r="A3260" s="1">
        <v>41257</v>
      </c>
      <c r="B3260" s="3">
        <v>73.535713000000001</v>
      </c>
      <c r="C3260" s="3">
        <v>74.018569999999997</v>
      </c>
      <c r="D3260" s="3">
        <v>72.225716000000006</v>
      </c>
      <c r="E3260" s="3">
        <v>72.827140999999997</v>
      </c>
      <c r="F3260" s="3">
        <v>65.116652999999999</v>
      </c>
      <c r="G3260">
        <v>252394800</v>
      </c>
      <c r="H3260" t="str">
        <f>TEXT(AppleStock[[#This Row],[Date]],"dddd")</f>
        <v>Friday</v>
      </c>
      <c r="I3260" t="str">
        <f>MID(AppleStock[[#This Row],[Day]],1,FIND("day",AppleStock[[#This Row],[Day]])-1)</f>
        <v>Fri</v>
      </c>
      <c r="J3260" s="3">
        <f>AppleStock[[#This Row],[Open]]-AppleStock[[#This Row],[Close]]</f>
        <v>0.70857200000000375</v>
      </c>
      <c r="K3260" t="str">
        <f>IF(AppleStock[[#This Row],[Day Change]]&gt;0,"UP","DOWN")</f>
        <v>UP</v>
      </c>
      <c r="L3260" s="2">
        <v>12</v>
      </c>
      <c r="Q3260" s="15"/>
    </row>
    <row r="3261" spans="1:17" x14ac:dyDescent="0.25">
      <c r="A3261" s="1">
        <v>41260</v>
      </c>
      <c r="B3261" s="3">
        <v>72.704284999999999</v>
      </c>
      <c r="C3261" s="3">
        <v>74.285713000000001</v>
      </c>
      <c r="D3261" s="3">
        <v>71.604286000000002</v>
      </c>
      <c r="E3261" s="3">
        <v>74.118567999999996</v>
      </c>
      <c r="F3261" s="3">
        <v>66.271347000000006</v>
      </c>
      <c r="G3261">
        <v>189401800</v>
      </c>
      <c r="H3261" t="str">
        <f>TEXT(AppleStock[[#This Row],[Date]],"dddd")</f>
        <v>Monday</v>
      </c>
      <c r="I3261" t="str">
        <f>MID(AppleStock[[#This Row],[Day]],1,FIND("day",AppleStock[[#This Row],[Day]])-1)</f>
        <v>Mon</v>
      </c>
      <c r="J3261" s="3">
        <f>AppleStock[[#This Row],[Open]]-AppleStock[[#This Row],[Close]]</f>
        <v>-1.4142829999999975</v>
      </c>
      <c r="K3261" t="str">
        <f>IF(AppleStock[[#This Row],[Day Change]]&gt;0,"UP","DOWN")</f>
        <v>DOWN</v>
      </c>
      <c r="L3261" s="2">
        <v>12</v>
      </c>
      <c r="Q3261" s="15"/>
    </row>
    <row r="3262" spans="1:17" x14ac:dyDescent="0.25">
      <c r="A3262" s="1">
        <v>41261</v>
      </c>
      <c r="B3262" s="3">
        <v>75</v>
      </c>
      <c r="C3262" s="3">
        <v>76.414283999999995</v>
      </c>
      <c r="D3262" s="3">
        <v>74.321426000000002</v>
      </c>
      <c r="E3262" s="3">
        <v>76.271431000000007</v>
      </c>
      <c r="F3262" s="3">
        <v>68.196288999999993</v>
      </c>
      <c r="G3262">
        <v>156421300</v>
      </c>
      <c r="H3262" t="str">
        <f>TEXT(AppleStock[[#This Row],[Date]],"dddd")</f>
        <v>Tuesday</v>
      </c>
      <c r="I3262" t="str">
        <f>MID(AppleStock[[#This Row],[Day]],1,FIND("day",AppleStock[[#This Row],[Day]])-1)</f>
        <v>Tues</v>
      </c>
      <c r="J3262" s="3">
        <f>AppleStock[[#This Row],[Open]]-AppleStock[[#This Row],[Close]]</f>
        <v>-1.2714310000000069</v>
      </c>
      <c r="K3262" t="str">
        <f>IF(AppleStock[[#This Row],[Day Change]]&gt;0,"UP","DOWN")</f>
        <v>DOWN</v>
      </c>
      <c r="L3262" s="2">
        <v>12</v>
      </c>
      <c r="Q3262" s="15"/>
    </row>
    <row r="3263" spans="1:17" x14ac:dyDescent="0.25">
      <c r="A3263" s="1">
        <v>41262</v>
      </c>
      <c r="B3263" s="3">
        <v>75.924285999999995</v>
      </c>
      <c r="C3263" s="3">
        <v>76.242858999999996</v>
      </c>
      <c r="D3263" s="3">
        <v>75.071426000000002</v>
      </c>
      <c r="E3263" s="3">
        <v>75.187140999999997</v>
      </c>
      <c r="F3263" s="3">
        <v>67.226783999999995</v>
      </c>
      <c r="G3263">
        <v>112342300</v>
      </c>
      <c r="H3263" t="str">
        <f>TEXT(AppleStock[[#This Row],[Date]],"dddd")</f>
        <v>Wednesday</v>
      </c>
      <c r="I3263" t="str">
        <f>MID(AppleStock[[#This Row],[Day]],1,FIND("day",AppleStock[[#This Row],[Day]])-1)</f>
        <v>Wednes</v>
      </c>
      <c r="J3263" s="3">
        <f>AppleStock[[#This Row],[Open]]-AppleStock[[#This Row],[Close]]</f>
        <v>0.73714499999999816</v>
      </c>
      <c r="K3263" t="str">
        <f>IF(AppleStock[[#This Row],[Day Change]]&gt;0,"UP","DOWN")</f>
        <v>UP</v>
      </c>
      <c r="L3263" s="2">
        <v>12</v>
      </c>
      <c r="Q3263" s="15"/>
    </row>
    <row r="3264" spans="1:17" x14ac:dyDescent="0.25">
      <c r="A3264" s="1">
        <v>41263</v>
      </c>
      <c r="B3264" s="3">
        <v>75.714286999999999</v>
      </c>
      <c r="C3264" s="3">
        <v>75.742858999999996</v>
      </c>
      <c r="D3264" s="3">
        <v>74.125716999999995</v>
      </c>
      <c r="E3264" s="3">
        <v>74.532859999999999</v>
      </c>
      <c r="F3264" s="3">
        <v>66.641784999999999</v>
      </c>
      <c r="G3264">
        <v>120422400</v>
      </c>
      <c r="H3264" t="str">
        <f>TEXT(AppleStock[[#This Row],[Date]],"dddd")</f>
        <v>Thursday</v>
      </c>
      <c r="I3264" t="str">
        <f>MID(AppleStock[[#This Row],[Day]],1,FIND("day",AppleStock[[#This Row],[Day]])-1)</f>
        <v>Thurs</v>
      </c>
      <c r="J3264" s="3">
        <f>AppleStock[[#This Row],[Open]]-AppleStock[[#This Row],[Close]]</f>
        <v>1.1814269999999993</v>
      </c>
      <c r="K3264" t="str">
        <f>IF(AppleStock[[#This Row],[Day Change]]&gt;0,"UP","DOWN")</f>
        <v>UP</v>
      </c>
      <c r="L3264" s="2">
        <v>12</v>
      </c>
      <c r="Q3264" s="15"/>
    </row>
    <row r="3265" spans="1:17" x14ac:dyDescent="0.25">
      <c r="A3265" s="1">
        <v>41264</v>
      </c>
      <c r="B3265" s="3">
        <v>73.209998999999996</v>
      </c>
      <c r="C3265" s="3">
        <v>74.238570999999993</v>
      </c>
      <c r="D3265" s="3">
        <v>72.891425999999996</v>
      </c>
      <c r="E3265" s="3">
        <v>74.190002000000007</v>
      </c>
      <c r="F3265" s="3">
        <v>66.335205000000002</v>
      </c>
      <c r="G3265">
        <v>149067100</v>
      </c>
      <c r="H3265" t="str">
        <f>TEXT(AppleStock[[#This Row],[Date]],"dddd")</f>
        <v>Friday</v>
      </c>
      <c r="I3265" t="str">
        <f>MID(AppleStock[[#This Row],[Day]],1,FIND("day",AppleStock[[#This Row],[Day]])-1)</f>
        <v>Fri</v>
      </c>
      <c r="J3265" s="3">
        <f>AppleStock[[#This Row],[Open]]-AppleStock[[#This Row],[Close]]</f>
        <v>-0.98000300000001062</v>
      </c>
      <c r="K3265" t="str">
        <f>IF(AppleStock[[#This Row],[Day Change]]&gt;0,"UP","DOWN")</f>
        <v>DOWN</v>
      </c>
      <c r="L3265" s="2">
        <v>12</v>
      </c>
      <c r="Q3265" s="15"/>
    </row>
    <row r="3266" spans="1:17" x14ac:dyDescent="0.25">
      <c r="A3266" s="1">
        <v>41267</v>
      </c>
      <c r="B3266" s="3">
        <v>74.335716000000005</v>
      </c>
      <c r="C3266" s="3">
        <v>74.892859999999999</v>
      </c>
      <c r="D3266" s="3">
        <v>74.101425000000006</v>
      </c>
      <c r="E3266" s="3">
        <v>74.309997999999993</v>
      </c>
      <c r="F3266" s="3">
        <v>66.442513000000005</v>
      </c>
      <c r="G3266">
        <v>43938300</v>
      </c>
      <c r="H3266" t="str">
        <f>TEXT(AppleStock[[#This Row],[Date]],"dddd")</f>
        <v>Monday</v>
      </c>
      <c r="I3266" t="str">
        <f>MID(AppleStock[[#This Row],[Day]],1,FIND("day",AppleStock[[#This Row],[Day]])-1)</f>
        <v>Mon</v>
      </c>
      <c r="J3266" s="3">
        <f>AppleStock[[#This Row],[Open]]-AppleStock[[#This Row],[Close]]</f>
        <v>2.5718000000011898E-2</v>
      </c>
      <c r="K3266" t="str">
        <f>IF(AppleStock[[#This Row],[Day Change]]&gt;0,"UP","DOWN")</f>
        <v>UP</v>
      </c>
      <c r="L3266" s="2">
        <v>12</v>
      </c>
      <c r="Q3266" s="15"/>
    </row>
    <row r="3267" spans="1:17" x14ac:dyDescent="0.25">
      <c r="A3267" s="1">
        <v>41269</v>
      </c>
      <c r="B3267" s="3">
        <v>74.142859999999999</v>
      </c>
      <c r="C3267" s="3">
        <v>74.208572000000004</v>
      </c>
      <c r="D3267" s="3">
        <v>73.017143000000004</v>
      </c>
      <c r="E3267" s="3">
        <v>73.285713000000001</v>
      </c>
      <c r="F3267" s="3">
        <v>65.526649000000006</v>
      </c>
      <c r="G3267">
        <v>75609100</v>
      </c>
      <c r="H3267" t="str">
        <f>TEXT(AppleStock[[#This Row],[Date]],"dddd")</f>
        <v>Wednesday</v>
      </c>
      <c r="I3267" t="str">
        <f>MID(AppleStock[[#This Row],[Day]],1,FIND("day",AppleStock[[#This Row],[Day]])-1)</f>
        <v>Wednes</v>
      </c>
      <c r="J3267" s="3">
        <f>AppleStock[[#This Row],[Open]]-AppleStock[[#This Row],[Close]]</f>
        <v>0.85714699999999766</v>
      </c>
      <c r="K3267" t="str">
        <f>IF(AppleStock[[#This Row],[Day Change]]&gt;0,"UP","DOWN")</f>
        <v>UP</v>
      </c>
      <c r="L3267" s="2">
        <v>12</v>
      </c>
      <c r="Q3267" s="15"/>
    </row>
    <row r="3268" spans="1:17" x14ac:dyDescent="0.25">
      <c r="A3268" s="1">
        <v>41270</v>
      </c>
      <c r="B3268" s="3">
        <v>73.362853999999999</v>
      </c>
      <c r="C3268" s="3">
        <v>73.75</v>
      </c>
      <c r="D3268" s="3">
        <v>72.094284000000002</v>
      </c>
      <c r="E3268" s="3">
        <v>73.580001999999993</v>
      </c>
      <c r="F3268" s="3">
        <v>65.789779999999993</v>
      </c>
      <c r="G3268">
        <v>113780100</v>
      </c>
      <c r="H3268" t="str">
        <f>TEXT(AppleStock[[#This Row],[Date]],"dddd")</f>
        <v>Thursday</v>
      </c>
      <c r="I3268" t="str">
        <f>MID(AppleStock[[#This Row],[Day]],1,FIND("day",AppleStock[[#This Row],[Day]])-1)</f>
        <v>Thurs</v>
      </c>
      <c r="J3268" s="3">
        <f>AppleStock[[#This Row],[Open]]-AppleStock[[#This Row],[Close]]</f>
        <v>-0.21714799999999457</v>
      </c>
      <c r="K3268" t="str">
        <f>IF(AppleStock[[#This Row],[Day Change]]&gt;0,"UP","DOWN")</f>
        <v>DOWN</v>
      </c>
      <c r="L3268" s="2">
        <v>12</v>
      </c>
      <c r="Q3268" s="15"/>
    </row>
    <row r="3269" spans="1:17" x14ac:dyDescent="0.25">
      <c r="A3269" s="1">
        <v>41271</v>
      </c>
      <c r="B3269" s="3">
        <v>72.898574999999994</v>
      </c>
      <c r="C3269" s="3">
        <v>73.497146999999998</v>
      </c>
      <c r="D3269" s="3">
        <v>72.588570000000004</v>
      </c>
      <c r="E3269" s="3">
        <v>72.798569000000001</v>
      </c>
      <c r="F3269" s="3">
        <v>65.09111</v>
      </c>
      <c r="G3269">
        <v>88569600</v>
      </c>
      <c r="H3269" t="str">
        <f>TEXT(AppleStock[[#This Row],[Date]],"dddd")</f>
        <v>Friday</v>
      </c>
      <c r="I3269" t="str">
        <f>MID(AppleStock[[#This Row],[Day]],1,FIND("day",AppleStock[[#This Row],[Day]])-1)</f>
        <v>Fri</v>
      </c>
      <c r="J3269" s="3">
        <f>AppleStock[[#This Row],[Open]]-AppleStock[[#This Row],[Close]]</f>
        <v>0.10000599999999338</v>
      </c>
      <c r="K3269" t="str">
        <f>IF(AppleStock[[#This Row],[Day Change]]&gt;0,"UP","DOWN")</f>
        <v>UP</v>
      </c>
      <c r="L3269" s="2">
        <v>12</v>
      </c>
      <c r="Q3269" s="15"/>
    </row>
    <row r="3270" spans="1:17" x14ac:dyDescent="0.25">
      <c r="A3270" s="1">
        <v>41274</v>
      </c>
      <c r="B3270" s="3">
        <v>72.932854000000006</v>
      </c>
      <c r="C3270" s="3">
        <v>76.485718000000006</v>
      </c>
      <c r="D3270" s="3">
        <v>72.714286999999999</v>
      </c>
      <c r="E3270" s="3">
        <v>76.024283999999994</v>
      </c>
      <c r="F3270" s="3">
        <v>67.975296</v>
      </c>
      <c r="G3270">
        <v>164873100</v>
      </c>
      <c r="H3270" t="str">
        <f>TEXT(AppleStock[[#This Row],[Date]],"dddd")</f>
        <v>Monday</v>
      </c>
      <c r="I3270" t="str">
        <f>MID(AppleStock[[#This Row],[Day]],1,FIND("day",AppleStock[[#This Row],[Day]])-1)</f>
        <v>Mon</v>
      </c>
      <c r="J3270" s="3">
        <f>AppleStock[[#This Row],[Open]]-AppleStock[[#This Row],[Close]]</f>
        <v>-3.0914299999999884</v>
      </c>
      <c r="K3270" t="str">
        <f>IF(AppleStock[[#This Row],[Day Change]]&gt;0,"UP","DOWN")</f>
        <v>DOWN</v>
      </c>
      <c r="L3270" s="2">
        <v>12</v>
      </c>
      <c r="Q3270" s="15"/>
    </row>
    <row r="3271" spans="1:17" x14ac:dyDescent="0.25">
      <c r="A3271" s="1">
        <v>41276</v>
      </c>
      <c r="B3271" s="3">
        <v>79.117142000000001</v>
      </c>
      <c r="C3271" s="3">
        <v>79.285713000000001</v>
      </c>
      <c r="D3271" s="3">
        <v>77.375716999999995</v>
      </c>
      <c r="E3271" s="3">
        <v>78.432854000000006</v>
      </c>
      <c r="F3271" s="3">
        <v>70.128860000000003</v>
      </c>
      <c r="G3271">
        <v>140129500</v>
      </c>
      <c r="H3271" t="str">
        <f>TEXT(AppleStock[[#This Row],[Date]],"dddd")</f>
        <v>Wednesday</v>
      </c>
      <c r="I3271" t="str">
        <f>MID(AppleStock[[#This Row],[Day]],1,FIND("day",AppleStock[[#This Row],[Day]])-1)</f>
        <v>Wednes</v>
      </c>
      <c r="J3271" s="3">
        <f>AppleStock[[#This Row],[Open]]-AppleStock[[#This Row],[Close]]</f>
        <v>0.68428799999999512</v>
      </c>
      <c r="K3271" t="str">
        <f>IF(AppleStock[[#This Row],[Day Change]]&gt;0,"UP","DOWN")</f>
        <v>UP</v>
      </c>
      <c r="L3271" s="2">
        <v>13</v>
      </c>
      <c r="Q3271" s="15"/>
    </row>
    <row r="3272" spans="1:17" x14ac:dyDescent="0.25">
      <c r="A3272" s="1">
        <v>41277</v>
      </c>
      <c r="B3272" s="3">
        <v>78.268569999999997</v>
      </c>
      <c r="C3272" s="3">
        <v>78.524283999999994</v>
      </c>
      <c r="D3272" s="3">
        <v>77.285713000000001</v>
      </c>
      <c r="E3272" s="3">
        <v>77.442856000000006</v>
      </c>
      <c r="F3272" s="3">
        <v>69.243674999999996</v>
      </c>
      <c r="G3272">
        <v>88241300</v>
      </c>
      <c r="H3272" t="str">
        <f>TEXT(AppleStock[[#This Row],[Date]],"dddd")</f>
        <v>Thursday</v>
      </c>
      <c r="I3272" t="str">
        <f>MID(AppleStock[[#This Row],[Day]],1,FIND("day",AppleStock[[#This Row],[Day]])-1)</f>
        <v>Thurs</v>
      </c>
      <c r="J3272" s="3">
        <f>AppleStock[[#This Row],[Open]]-AppleStock[[#This Row],[Close]]</f>
        <v>0.82571399999999073</v>
      </c>
      <c r="K3272" t="str">
        <f>IF(AppleStock[[#This Row],[Day Change]]&gt;0,"UP","DOWN")</f>
        <v>UP</v>
      </c>
      <c r="L3272" s="2">
        <v>13</v>
      </c>
      <c r="Q3272" s="15"/>
    </row>
    <row r="3273" spans="1:17" x14ac:dyDescent="0.25">
      <c r="A3273" s="1">
        <v>41278</v>
      </c>
      <c r="B3273" s="3">
        <v>76.709998999999996</v>
      </c>
      <c r="C3273" s="3">
        <v>76.947143999999994</v>
      </c>
      <c r="D3273" s="3">
        <v>75.118567999999996</v>
      </c>
      <c r="E3273" s="3">
        <v>75.285713000000001</v>
      </c>
      <c r="F3273" s="3">
        <v>67.314933999999994</v>
      </c>
      <c r="G3273">
        <v>148583400</v>
      </c>
      <c r="H3273" t="str">
        <f>TEXT(AppleStock[[#This Row],[Date]],"dddd")</f>
        <v>Friday</v>
      </c>
      <c r="I3273" t="str">
        <f>MID(AppleStock[[#This Row],[Day]],1,FIND("day",AppleStock[[#This Row],[Day]])-1)</f>
        <v>Fri</v>
      </c>
      <c r="J3273" s="3">
        <f>AppleStock[[#This Row],[Open]]-AppleStock[[#This Row],[Close]]</f>
        <v>1.4242859999999951</v>
      </c>
      <c r="K3273" t="str">
        <f>IF(AppleStock[[#This Row],[Day Change]]&gt;0,"UP","DOWN")</f>
        <v>UP</v>
      </c>
      <c r="L3273" s="2">
        <v>13</v>
      </c>
      <c r="Q3273" s="15"/>
    </row>
    <row r="3274" spans="1:17" x14ac:dyDescent="0.25">
      <c r="A3274" s="1">
        <v>41281</v>
      </c>
      <c r="B3274" s="3">
        <v>74.571426000000002</v>
      </c>
      <c r="C3274" s="3">
        <v>75.614288000000002</v>
      </c>
      <c r="D3274" s="3">
        <v>73.599997999999999</v>
      </c>
      <c r="E3274" s="3">
        <v>74.842856999999995</v>
      </c>
      <c r="F3274" s="3">
        <v>66.918953000000002</v>
      </c>
      <c r="G3274">
        <v>121039100</v>
      </c>
      <c r="H3274" t="str">
        <f>TEXT(AppleStock[[#This Row],[Date]],"dddd")</f>
        <v>Monday</v>
      </c>
      <c r="I3274" t="str">
        <f>MID(AppleStock[[#This Row],[Day]],1,FIND("day",AppleStock[[#This Row],[Day]])-1)</f>
        <v>Mon</v>
      </c>
      <c r="J3274" s="3">
        <f>AppleStock[[#This Row],[Open]]-AppleStock[[#This Row],[Close]]</f>
        <v>-0.27143099999999265</v>
      </c>
      <c r="K3274" t="str">
        <f>IF(AppleStock[[#This Row],[Day Change]]&gt;0,"UP","DOWN")</f>
        <v>DOWN</v>
      </c>
      <c r="L3274" s="2">
        <v>13</v>
      </c>
      <c r="Q3274" s="15"/>
    </row>
    <row r="3275" spans="1:17" x14ac:dyDescent="0.25">
      <c r="A3275" s="1">
        <v>41282</v>
      </c>
      <c r="B3275" s="3">
        <v>75.601425000000006</v>
      </c>
      <c r="C3275" s="3">
        <v>75.984283000000005</v>
      </c>
      <c r="D3275" s="3">
        <v>74.464286999999999</v>
      </c>
      <c r="E3275" s="3">
        <v>75.044289000000006</v>
      </c>
      <c r="F3275" s="3">
        <v>67.099052</v>
      </c>
      <c r="G3275">
        <v>114676800</v>
      </c>
      <c r="H3275" t="str">
        <f>TEXT(AppleStock[[#This Row],[Date]],"dddd")</f>
        <v>Tuesday</v>
      </c>
      <c r="I3275" t="str">
        <f>MID(AppleStock[[#This Row],[Day]],1,FIND("day",AppleStock[[#This Row],[Day]])-1)</f>
        <v>Tues</v>
      </c>
      <c r="J3275" s="3">
        <f>AppleStock[[#This Row],[Open]]-AppleStock[[#This Row],[Close]]</f>
        <v>0.55713599999999985</v>
      </c>
      <c r="K3275" t="str">
        <f>IF(AppleStock[[#This Row],[Day Change]]&gt;0,"UP","DOWN")</f>
        <v>UP</v>
      </c>
      <c r="L3275" s="2">
        <v>13</v>
      </c>
      <c r="Q3275" s="15"/>
    </row>
    <row r="3276" spans="1:17" x14ac:dyDescent="0.25">
      <c r="A3276" s="1">
        <v>41283</v>
      </c>
      <c r="B3276" s="3">
        <v>74.642859999999999</v>
      </c>
      <c r="C3276" s="3">
        <v>75.001427000000007</v>
      </c>
      <c r="D3276" s="3">
        <v>73.712860000000006</v>
      </c>
      <c r="E3276" s="3">
        <v>73.871429000000006</v>
      </c>
      <c r="F3276" s="3">
        <v>66.050385000000006</v>
      </c>
      <c r="G3276">
        <v>101901100</v>
      </c>
      <c r="H3276" t="str">
        <f>TEXT(AppleStock[[#This Row],[Date]],"dddd")</f>
        <v>Wednesday</v>
      </c>
      <c r="I3276" t="str">
        <f>MID(AppleStock[[#This Row],[Day]],1,FIND("day",AppleStock[[#This Row],[Day]])-1)</f>
        <v>Wednes</v>
      </c>
      <c r="J3276" s="3">
        <f>AppleStock[[#This Row],[Open]]-AppleStock[[#This Row],[Close]]</f>
        <v>0.77143099999999265</v>
      </c>
      <c r="K3276" t="str">
        <f>IF(AppleStock[[#This Row],[Day Change]]&gt;0,"UP","DOWN")</f>
        <v>UP</v>
      </c>
      <c r="L3276" s="2">
        <v>13</v>
      </c>
      <c r="Q3276" s="15"/>
    </row>
    <row r="3277" spans="1:17" x14ac:dyDescent="0.25">
      <c r="A3277" s="1">
        <v>41284</v>
      </c>
      <c r="B3277" s="3">
        <v>75.507141000000004</v>
      </c>
      <c r="C3277" s="3">
        <v>75.531424999999999</v>
      </c>
      <c r="D3277" s="3">
        <v>73.645713999999998</v>
      </c>
      <c r="E3277" s="3">
        <v>74.787139999999994</v>
      </c>
      <c r="F3277" s="3">
        <v>66.869118</v>
      </c>
      <c r="G3277">
        <v>150286500</v>
      </c>
      <c r="H3277" t="str">
        <f>TEXT(AppleStock[[#This Row],[Date]],"dddd")</f>
        <v>Thursday</v>
      </c>
      <c r="I3277" t="str">
        <f>MID(AppleStock[[#This Row],[Day]],1,FIND("day",AppleStock[[#This Row],[Day]])-1)</f>
        <v>Thurs</v>
      </c>
      <c r="J3277" s="3">
        <f>AppleStock[[#This Row],[Open]]-AppleStock[[#This Row],[Close]]</f>
        <v>0.72000100000001055</v>
      </c>
      <c r="K3277" t="str">
        <f>IF(AppleStock[[#This Row],[Day Change]]&gt;0,"UP","DOWN")</f>
        <v>UP</v>
      </c>
      <c r="L3277" s="2">
        <v>13</v>
      </c>
      <c r="Q3277" s="15"/>
    </row>
    <row r="3278" spans="1:17" x14ac:dyDescent="0.25">
      <c r="A3278" s="1">
        <v>41285</v>
      </c>
      <c r="B3278" s="3">
        <v>74.428573999999998</v>
      </c>
      <c r="C3278" s="3">
        <v>75.045715000000001</v>
      </c>
      <c r="D3278" s="3">
        <v>74.145713999999998</v>
      </c>
      <c r="E3278" s="3">
        <v>74.328575000000001</v>
      </c>
      <c r="F3278" s="3">
        <v>66.459114</v>
      </c>
      <c r="G3278">
        <v>87626700</v>
      </c>
      <c r="H3278" t="str">
        <f>TEXT(AppleStock[[#This Row],[Date]],"dddd")</f>
        <v>Friday</v>
      </c>
      <c r="I3278" t="str">
        <f>MID(AppleStock[[#This Row],[Day]],1,FIND("day",AppleStock[[#This Row],[Day]])-1)</f>
        <v>Fri</v>
      </c>
      <c r="J3278" s="3">
        <f>AppleStock[[#This Row],[Open]]-AppleStock[[#This Row],[Close]]</f>
        <v>9.999899999999684E-2</v>
      </c>
      <c r="K3278" t="str">
        <f>IF(AppleStock[[#This Row],[Day Change]]&gt;0,"UP","DOWN")</f>
        <v>UP</v>
      </c>
      <c r="L3278" s="2">
        <v>13</v>
      </c>
      <c r="Q3278" s="15"/>
    </row>
    <row r="3279" spans="1:17" x14ac:dyDescent="0.25">
      <c r="A3279" s="1">
        <v>41288</v>
      </c>
      <c r="B3279" s="3">
        <v>71.811431999999996</v>
      </c>
      <c r="C3279" s="3">
        <v>72.5</v>
      </c>
      <c r="D3279" s="3">
        <v>71.215714000000006</v>
      </c>
      <c r="E3279" s="3">
        <v>71.678573999999998</v>
      </c>
      <c r="F3279" s="3">
        <v>64.089691000000002</v>
      </c>
      <c r="G3279">
        <v>183551900</v>
      </c>
      <c r="H3279" t="str">
        <f>TEXT(AppleStock[[#This Row],[Date]],"dddd")</f>
        <v>Monday</v>
      </c>
      <c r="I3279" t="str">
        <f>MID(AppleStock[[#This Row],[Day]],1,FIND("day",AppleStock[[#This Row],[Day]])-1)</f>
        <v>Mon</v>
      </c>
      <c r="J3279" s="3">
        <f>AppleStock[[#This Row],[Open]]-AppleStock[[#This Row],[Close]]</f>
        <v>0.13285799999999881</v>
      </c>
      <c r="K3279" t="str">
        <f>IF(AppleStock[[#This Row],[Day Change]]&gt;0,"UP","DOWN")</f>
        <v>UP</v>
      </c>
      <c r="L3279" s="2">
        <v>13</v>
      </c>
      <c r="Q3279" s="15"/>
    </row>
    <row r="3280" spans="1:17" x14ac:dyDescent="0.25">
      <c r="A3280" s="1">
        <v>41289</v>
      </c>
      <c r="B3280" s="3">
        <v>71.185715000000002</v>
      </c>
      <c r="C3280" s="3">
        <v>71.284285999999994</v>
      </c>
      <c r="D3280" s="3">
        <v>69.054282999999998</v>
      </c>
      <c r="E3280" s="3">
        <v>69.417145000000005</v>
      </c>
      <c r="F3280" s="3">
        <v>62.067677000000003</v>
      </c>
      <c r="G3280">
        <v>219193100</v>
      </c>
      <c r="H3280" t="str">
        <f>TEXT(AppleStock[[#This Row],[Date]],"dddd")</f>
        <v>Tuesday</v>
      </c>
      <c r="I3280" t="str">
        <f>MID(AppleStock[[#This Row],[Day]],1,FIND("day",AppleStock[[#This Row],[Day]])-1)</f>
        <v>Tues</v>
      </c>
      <c r="J3280" s="3">
        <f>AppleStock[[#This Row],[Open]]-AppleStock[[#This Row],[Close]]</f>
        <v>1.7685699999999969</v>
      </c>
      <c r="K3280" t="str">
        <f>IF(AppleStock[[#This Row],[Day Change]]&gt;0,"UP","DOWN")</f>
        <v>UP</v>
      </c>
      <c r="L3280" s="2">
        <v>13</v>
      </c>
      <c r="Q3280" s="15"/>
    </row>
    <row r="3281" spans="1:17" x14ac:dyDescent="0.25">
      <c r="A3281" s="1">
        <v>41290</v>
      </c>
      <c r="B3281" s="3">
        <v>70.662857000000002</v>
      </c>
      <c r="C3281" s="3">
        <v>72.777145000000004</v>
      </c>
      <c r="D3281" s="3">
        <v>70.357140000000001</v>
      </c>
      <c r="E3281" s="3">
        <v>72.298569000000001</v>
      </c>
      <c r="F3281" s="3">
        <v>64.644051000000005</v>
      </c>
      <c r="G3281">
        <v>172701200</v>
      </c>
      <c r="H3281" t="str">
        <f>TEXT(AppleStock[[#This Row],[Date]],"dddd")</f>
        <v>Wednesday</v>
      </c>
      <c r="I3281" t="str">
        <f>MID(AppleStock[[#This Row],[Day]],1,FIND("day",AppleStock[[#This Row],[Day]])-1)</f>
        <v>Wednes</v>
      </c>
      <c r="J3281" s="3">
        <f>AppleStock[[#This Row],[Open]]-AppleStock[[#This Row],[Close]]</f>
        <v>-1.6357119999999981</v>
      </c>
      <c r="K3281" t="str">
        <f>IF(AppleStock[[#This Row],[Day Change]]&gt;0,"UP","DOWN")</f>
        <v>DOWN</v>
      </c>
      <c r="L3281" s="2">
        <v>13</v>
      </c>
      <c r="Q3281" s="15"/>
    </row>
    <row r="3282" spans="1:17" x14ac:dyDescent="0.25">
      <c r="A3282" s="1">
        <v>41291</v>
      </c>
      <c r="B3282" s="3">
        <v>72.901427999999996</v>
      </c>
      <c r="C3282" s="3">
        <v>72.964286999999999</v>
      </c>
      <c r="D3282" s="3">
        <v>71.718575000000001</v>
      </c>
      <c r="E3282" s="3">
        <v>71.811431999999996</v>
      </c>
      <c r="F3282" s="3">
        <v>64.208481000000006</v>
      </c>
      <c r="G3282">
        <v>113419600</v>
      </c>
      <c r="H3282" t="str">
        <f>TEXT(AppleStock[[#This Row],[Date]],"dddd")</f>
        <v>Thursday</v>
      </c>
      <c r="I3282" t="str">
        <f>MID(AppleStock[[#This Row],[Day]],1,FIND("day",AppleStock[[#This Row],[Day]])-1)</f>
        <v>Thurs</v>
      </c>
      <c r="J3282" s="3">
        <f>AppleStock[[#This Row],[Open]]-AppleStock[[#This Row],[Close]]</f>
        <v>1.0899959999999993</v>
      </c>
      <c r="K3282" t="str">
        <f>IF(AppleStock[[#This Row],[Day Change]]&gt;0,"UP","DOWN")</f>
        <v>UP</v>
      </c>
      <c r="L3282" s="2">
        <v>13</v>
      </c>
      <c r="Q3282" s="15"/>
    </row>
    <row r="3283" spans="1:17" x14ac:dyDescent="0.25">
      <c r="A3283" s="1">
        <v>41292</v>
      </c>
      <c r="B3283" s="3">
        <v>71.217140000000001</v>
      </c>
      <c r="C3283" s="3">
        <v>71.745711999999997</v>
      </c>
      <c r="D3283" s="3">
        <v>70.914283999999995</v>
      </c>
      <c r="E3283" s="3">
        <v>71.428573999999998</v>
      </c>
      <c r="F3283" s="3">
        <v>63.866149999999998</v>
      </c>
      <c r="G3283">
        <v>118230700</v>
      </c>
      <c r="H3283" t="str">
        <f>TEXT(AppleStock[[#This Row],[Date]],"dddd")</f>
        <v>Friday</v>
      </c>
      <c r="I3283" t="str">
        <f>MID(AppleStock[[#This Row],[Day]],1,FIND("day",AppleStock[[#This Row],[Day]])-1)</f>
        <v>Fri</v>
      </c>
      <c r="J3283" s="3">
        <f>AppleStock[[#This Row],[Open]]-AppleStock[[#This Row],[Close]]</f>
        <v>-0.21143399999999701</v>
      </c>
      <c r="K3283" t="str">
        <f>IF(AppleStock[[#This Row],[Day Change]]&gt;0,"UP","DOWN")</f>
        <v>DOWN</v>
      </c>
      <c r="L3283" s="2">
        <v>13</v>
      </c>
      <c r="Q3283" s="15"/>
    </row>
    <row r="3284" spans="1:17" x14ac:dyDescent="0.25">
      <c r="A3284" s="1">
        <v>41296</v>
      </c>
      <c r="B3284" s="3">
        <v>72.080001999999993</v>
      </c>
      <c r="C3284" s="3">
        <v>72.554282999999998</v>
      </c>
      <c r="D3284" s="3">
        <v>70.947143999999994</v>
      </c>
      <c r="E3284" s="3">
        <v>72.110000999999997</v>
      </c>
      <c r="F3284" s="3">
        <v>64.475432999999995</v>
      </c>
      <c r="G3284">
        <v>115386600</v>
      </c>
      <c r="H3284" t="str">
        <f>TEXT(AppleStock[[#This Row],[Date]],"dddd")</f>
        <v>Tuesday</v>
      </c>
      <c r="I3284" t="str">
        <f>MID(AppleStock[[#This Row],[Day]],1,FIND("day",AppleStock[[#This Row],[Day]])-1)</f>
        <v>Tues</v>
      </c>
      <c r="J3284" s="3">
        <f>AppleStock[[#This Row],[Open]]-AppleStock[[#This Row],[Close]]</f>
        <v>-2.9999000000003662E-2</v>
      </c>
      <c r="K3284" t="str">
        <f>IF(AppleStock[[#This Row],[Day Change]]&gt;0,"UP","DOWN")</f>
        <v>DOWN</v>
      </c>
      <c r="L3284" s="2">
        <v>13</v>
      </c>
      <c r="Q3284" s="15"/>
    </row>
    <row r="3285" spans="1:17" x14ac:dyDescent="0.25">
      <c r="A3285" s="1">
        <v>41297</v>
      </c>
      <c r="B3285" s="3">
        <v>72.687140999999997</v>
      </c>
      <c r="C3285" s="3">
        <v>73.569999999999993</v>
      </c>
      <c r="D3285" s="3">
        <v>72.110000999999997</v>
      </c>
      <c r="E3285" s="3">
        <v>73.430000000000007</v>
      </c>
      <c r="F3285" s="3">
        <v>65.655663000000004</v>
      </c>
      <c r="G3285">
        <v>215377400</v>
      </c>
      <c r="H3285" t="str">
        <f>TEXT(AppleStock[[#This Row],[Date]],"dddd")</f>
        <v>Wednesday</v>
      </c>
      <c r="I3285" t="str">
        <f>MID(AppleStock[[#This Row],[Day]],1,FIND("day",AppleStock[[#This Row],[Day]])-1)</f>
        <v>Wednes</v>
      </c>
      <c r="J3285" s="3">
        <f>AppleStock[[#This Row],[Open]]-AppleStock[[#This Row],[Close]]</f>
        <v>-0.74285900000000993</v>
      </c>
      <c r="K3285" t="str">
        <f>IF(AppleStock[[#This Row],[Day Change]]&gt;0,"UP","DOWN")</f>
        <v>DOWN</v>
      </c>
      <c r="L3285" s="2">
        <v>13</v>
      </c>
      <c r="Q3285" s="15"/>
    </row>
    <row r="3286" spans="1:17" x14ac:dyDescent="0.25">
      <c r="A3286" s="1">
        <v>41298</v>
      </c>
      <c r="B3286" s="3">
        <v>65.714286999999999</v>
      </c>
      <c r="C3286" s="3">
        <v>66.532859999999999</v>
      </c>
      <c r="D3286" s="3">
        <v>64.321426000000002</v>
      </c>
      <c r="E3286" s="3">
        <v>64.357140000000001</v>
      </c>
      <c r="F3286" s="3">
        <v>57.543396000000001</v>
      </c>
      <c r="G3286">
        <v>365213100</v>
      </c>
      <c r="H3286" t="str">
        <f>TEXT(AppleStock[[#This Row],[Date]],"dddd")</f>
        <v>Thursday</v>
      </c>
      <c r="I3286" t="str">
        <f>MID(AppleStock[[#This Row],[Day]],1,FIND("day",AppleStock[[#This Row],[Day]])-1)</f>
        <v>Thurs</v>
      </c>
      <c r="J3286" s="3">
        <f>AppleStock[[#This Row],[Open]]-AppleStock[[#This Row],[Close]]</f>
        <v>1.3571469999999977</v>
      </c>
      <c r="K3286" t="str">
        <f>IF(AppleStock[[#This Row],[Day Change]]&gt;0,"UP","DOWN")</f>
        <v>UP</v>
      </c>
      <c r="L3286" s="2">
        <v>13</v>
      </c>
      <c r="Q3286" s="15"/>
    </row>
    <row r="3287" spans="1:17" x14ac:dyDescent="0.25">
      <c r="A3287" s="1">
        <v>41299</v>
      </c>
      <c r="B3287" s="3">
        <v>64.527145000000004</v>
      </c>
      <c r="C3287" s="3">
        <v>65.175713000000002</v>
      </c>
      <c r="D3287" s="3">
        <v>62.142856999999999</v>
      </c>
      <c r="E3287" s="3">
        <v>62.84</v>
      </c>
      <c r="F3287" s="3">
        <v>56.186886000000001</v>
      </c>
      <c r="G3287">
        <v>302006600</v>
      </c>
      <c r="H3287" t="str">
        <f>TEXT(AppleStock[[#This Row],[Date]],"dddd")</f>
        <v>Friday</v>
      </c>
      <c r="I3287" t="str">
        <f>MID(AppleStock[[#This Row],[Day]],1,FIND("day",AppleStock[[#This Row],[Day]])-1)</f>
        <v>Fri</v>
      </c>
      <c r="J3287" s="3">
        <f>AppleStock[[#This Row],[Open]]-AppleStock[[#This Row],[Close]]</f>
        <v>1.687145000000001</v>
      </c>
      <c r="K3287" t="str">
        <f>IF(AppleStock[[#This Row],[Day Change]]&gt;0,"UP","DOWN")</f>
        <v>UP</v>
      </c>
      <c r="L3287" s="2">
        <v>13</v>
      </c>
      <c r="Q3287" s="15"/>
    </row>
    <row r="3288" spans="1:17" x14ac:dyDescent="0.25">
      <c r="A3288" s="1">
        <v>41302</v>
      </c>
      <c r="B3288" s="3">
        <v>62.547142000000001</v>
      </c>
      <c r="C3288" s="3">
        <v>64.744286000000002</v>
      </c>
      <c r="D3288" s="3">
        <v>62.265712999999998</v>
      </c>
      <c r="E3288" s="3">
        <v>64.261429000000007</v>
      </c>
      <c r="F3288" s="3">
        <v>57.457816999999999</v>
      </c>
      <c r="G3288">
        <v>196379400</v>
      </c>
      <c r="H3288" t="str">
        <f>TEXT(AppleStock[[#This Row],[Date]],"dddd")</f>
        <v>Monday</v>
      </c>
      <c r="I3288" t="str">
        <f>MID(AppleStock[[#This Row],[Day]],1,FIND("day",AppleStock[[#This Row],[Day]])-1)</f>
        <v>Mon</v>
      </c>
      <c r="J3288" s="3">
        <f>AppleStock[[#This Row],[Open]]-AppleStock[[#This Row],[Close]]</f>
        <v>-1.7142870000000059</v>
      </c>
      <c r="K3288" t="str">
        <f>IF(AppleStock[[#This Row],[Day Change]]&gt;0,"UP","DOWN")</f>
        <v>DOWN</v>
      </c>
      <c r="L3288" s="2">
        <v>13</v>
      </c>
      <c r="Q3288" s="15"/>
    </row>
    <row r="3289" spans="1:17" x14ac:dyDescent="0.25">
      <c r="A3289" s="1">
        <v>41303</v>
      </c>
      <c r="B3289" s="3">
        <v>65.5</v>
      </c>
      <c r="C3289" s="3">
        <v>65.742858999999996</v>
      </c>
      <c r="D3289" s="3">
        <v>64.588570000000004</v>
      </c>
      <c r="E3289" s="3">
        <v>65.467140000000001</v>
      </c>
      <c r="F3289" s="3">
        <v>58.535896000000001</v>
      </c>
      <c r="G3289">
        <v>142789500</v>
      </c>
      <c r="H3289" t="str">
        <f>TEXT(AppleStock[[#This Row],[Date]],"dddd")</f>
        <v>Tuesday</v>
      </c>
      <c r="I3289" t="str">
        <f>MID(AppleStock[[#This Row],[Day]],1,FIND("day",AppleStock[[#This Row],[Day]])-1)</f>
        <v>Tues</v>
      </c>
      <c r="J3289" s="3">
        <f>AppleStock[[#This Row],[Open]]-AppleStock[[#This Row],[Close]]</f>
        <v>3.2859999999999445E-2</v>
      </c>
      <c r="K3289" t="str">
        <f>IF(AppleStock[[#This Row],[Day Change]]&gt;0,"UP","DOWN")</f>
        <v>UP</v>
      </c>
      <c r="L3289" s="2">
        <v>13</v>
      </c>
      <c r="Q3289" s="15"/>
    </row>
    <row r="3290" spans="1:17" x14ac:dyDescent="0.25">
      <c r="A3290" s="1">
        <v>41304</v>
      </c>
      <c r="B3290" s="3">
        <v>65.285713000000001</v>
      </c>
      <c r="C3290" s="3">
        <v>66.085716000000005</v>
      </c>
      <c r="D3290" s="3">
        <v>64.928573999999998</v>
      </c>
      <c r="E3290" s="3">
        <v>65.261429000000007</v>
      </c>
      <c r="F3290" s="3">
        <v>58.351951999999997</v>
      </c>
      <c r="G3290">
        <v>104288800</v>
      </c>
      <c r="H3290" t="str">
        <f>TEXT(AppleStock[[#This Row],[Date]],"dddd")</f>
        <v>Wednesday</v>
      </c>
      <c r="I3290" t="str">
        <f>MID(AppleStock[[#This Row],[Day]],1,FIND("day",AppleStock[[#This Row],[Day]])-1)</f>
        <v>Wednes</v>
      </c>
      <c r="J3290" s="3">
        <f>AppleStock[[#This Row],[Open]]-AppleStock[[#This Row],[Close]]</f>
        <v>2.4283999999994421E-2</v>
      </c>
      <c r="K3290" t="str">
        <f>IF(AppleStock[[#This Row],[Day Change]]&gt;0,"UP","DOWN")</f>
        <v>UP</v>
      </c>
      <c r="L3290" s="2">
        <v>13</v>
      </c>
      <c r="Q3290" s="15"/>
    </row>
    <row r="3291" spans="1:17" x14ac:dyDescent="0.25">
      <c r="A3291" s="1">
        <v>41305</v>
      </c>
      <c r="B3291" s="3">
        <v>65.282859999999999</v>
      </c>
      <c r="C3291" s="3">
        <v>65.611427000000006</v>
      </c>
      <c r="D3291" s="3">
        <v>64.997146999999998</v>
      </c>
      <c r="E3291" s="3">
        <v>65.069999999999993</v>
      </c>
      <c r="F3291" s="3">
        <v>58.180793999999999</v>
      </c>
      <c r="G3291">
        <v>79833600</v>
      </c>
      <c r="H3291" t="str">
        <f>TEXT(AppleStock[[#This Row],[Date]],"dddd")</f>
        <v>Thursday</v>
      </c>
      <c r="I3291" t="str">
        <f>MID(AppleStock[[#This Row],[Day]],1,FIND("day",AppleStock[[#This Row],[Day]])-1)</f>
        <v>Thurs</v>
      </c>
      <c r="J3291" s="3">
        <f>AppleStock[[#This Row],[Open]]-AppleStock[[#This Row],[Close]]</f>
        <v>0.21286000000000627</v>
      </c>
      <c r="K3291" t="str">
        <f>IF(AppleStock[[#This Row],[Day Change]]&gt;0,"UP","DOWN")</f>
        <v>UP</v>
      </c>
      <c r="L3291" s="2">
        <v>13</v>
      </c>
      <c r="Q3291" s="15"/>
    </row>
    <row r="3292" spans="1:17" x14ac:dyDescent="0.25">
      <c r="A3292" s="1">
        <v>41306</v>
      </c>
      <c r="B3292" s="3">
        <v>65.587142999999998</v>
      </c>
      <c r="C3292" s="3">
        <v>65.639999000000003</v>
      </c>
      <c r="D3292" s="3">
        <v>64.050003000000004</v>
      </c>
      <c r="E3292" s="3">
        <v>64.802856000000006</v>
      </c>
      <c r="F3292" s="3">
        <v>57.941924999999998</v>
      </c>
      <c r="G3292">
        <v>134871100</v>
      </c>
      <c r="H3292" t="str">
        <f>TEXT(AppleStock[[#This Row],[Date]],"dddd")</f>
        <v>Friday</v>
      </c>
      <c r="I3292" t="str">
        <f>MID(AppleStock[[#This Row],[Day]],1,FIND("day",AppleStock[[#This Row],[Day]])-1)</f>
        <v>Fri</v>
      </c>
      <c r="J3292" s="3">
        <f>AppleStock[[#This Row],[Open]]-AppleStock[[#This Row],[Close]]</f>
        <v>0.78428699999999196</v>
      </c>
      <c r="K3292" t="str">
        <f>IF(AppleStock[[#This Row],[Day Change]]&gt;0,"UP","DOWN")</f>
        <v>UP</v>
      </c>
      <c r="L3292" s="2">
        <v>13</v>
      </c>
      <c r="Q3292" s="15"/>
    </row>
    <row r="3293" spans="1:17" x14ac:dyDescent="0.25">
      <c r="A3293" s="1">
        <v>41309</v>
      </c>
      <c r="B3293" s="3">
        <v>64.844284000000002</v>
      </c>
      <c r="C3293" s="3">
        <v>65.134285000000006</v>
      </c>
      <c r="D3293" s="3">
        <v>63.142856999999999</v>
      </c>
      <c r="E3293" s="3">
        <v>63.188572000000001</v>
      </c>
      <c r="F3293" s="3">
        <v>56.498550000000002</v>
      </c>
      <c r="G3293">
        <v>119279300</v>
      </c>
      <c r="H3293" t="str">
        <f>TEXT(AppleStock[[#This Row],[Date]],"dddd")</f>
        <v>Monday</v>
      </c>
      <c r="I3293" t="str">
        <f>MID(AppleStock[[#This Row],[Day]],1,FIND("day",AppleStock[[#This Row],[Day]])-1)</f>
        <v>Mon</v>
      </c>
      <c r="J3293" s="3">
        <f>AppleStock[[#This Row],[Open]]-AppleStock[[#This Row],[Close]]</f>
        <v>1.6557120000000012</v>
      </c>
      <c r="K3293" t="str">
        <f>IF(AppleStock[[#This Row],[Day Change]]&gt;0,"UP","DOWN")</f>
        <v>UP</v>
      </c>
      <c r="L3293" s="2">
        <v>13</v>
      </c>
      <c r="Q3293" s="15"/>
    </row>
    <row r="3294" spans="1:17" x14ac:dyDescent="0.25">
      <c r="A3294" s="1">
        <v>41310</v>
      </c>
      <c r="B3294" s="3">
        <v>63.435715000000002</v>
      </c>
      <c r="C3294" s="3">
        <v>65.677138999999997</v>
      </c>
      <c r="D3294" s="3">
        <v>63.174286000000002</v>
      </c>
      <c r="E3294" s="3">
        <v>65.405715999999998</v>
      </c>
      <c r="F3294" s="3">
        <v>58.480956999999997</v>
      </c>
      <c r="G3294">
        <v>143336900</v>
      </c>
      <c r="H3294" t="str">
        <f>TEXT(AppleStock[[#This Row],[Date]],"dddd")</f>
        <v>Tuesday</v>
      </c>
      <c r="I3294" t="str">
        <f>MID(AppleStock[[#This Row],[Day]],1,FIND("day",AppleStock[[#This Row],[Day]])-1)</f>
        <v>Tues</v>
      </c>
      <c r="J3294" s="3">
        <f>AppleStock[[#This Row],[Open]]-AppleStock[[#This Row],[Close]]</f>
        <v>-1.9700009999999963</v>
      </c>
      <c r="K3294" t="str">
        <f>IF(AppleStock[[#This Row],[Day Change]]&gt;0,"UP","DOWN")</f>
        <v>DOWN</v>
      </c>
      <c r="L3294" s="2">
        <v>13</v>
      </c>
      <c r="Q3294" s="15"/>
    </row>
    <row r="3295" spans="1:17" x14ac:dyDescent="0.25">
      <c r="A3295" s="1">
        <v>41311</v>
      </c>
      <c r="B3295" s="3">
        <v>65.209998999999996</v>
      </c>
      <c r="C3295" s="3">
        <v>66.642859999999999</v>
      </c>
      <c r="D3295" s="3">
        <v>64.654289000000006</v>
      </c>
      <c r="E3295" s="3">
        <v>65.335716000000005</v>
      </c>
      <c r="F3295" s="3">
        <v>58.418368999999998</v>
      </c>
      <c r="G3295">
        <v>148426600</v>
      </c>
      <c r="H3295" t="str">
        <f>TEXT(AppleStock[[#This Row],[Date]],"dddd")</f>
        <v>Wednesday</v>
      </c>
      <c r="I3295" t="str">
        <f>MID(AppleStock[[#This Row],[Day]],1,FIND("day",AppleStock[[#This Row],[Day]])-1)</f>
        <v>Wednes</v>
      </c>
      <c r="J3295" s="3">
        <f>AppleStock[[#This Row],[Open]]-AppleStock[[#This Row],[Close]]</f>
        <v>-0.12571700000000874</v>
      </c>
      <c r="K3295" t="str">
        <f>IF(AppleStock[[#This Row],[Day Change]]&gt;0,"UP","DOWN")</f>
        <v>DOWN</v>
      </c>
      <c r="L3295" s="2">
        <v>13</v>
      </c>
      <c r="Q3295" s="15"/>
    </row>
    <row r="3296" spans="1:17" x14ac:dyDescent="0.25">
      <c r="A3296" s="1">
        <v>41312</v>
      </c>
      <c r="B3296" s="3">
        <v>66.178573999999998</v>
      </c>
      <c r="C3296" s="3">
        <v>67.142859999999999</v>
      </c>
      <c r="D3296" s="3">
        <v>64.874283000000005</v>
      </c>
      <c r="E3296" s="3">
        <v>66.888572999999994</v>
      </c>
      <c r="F3296" s="3">
        <v>60.155360999999999</v>
      </c>
      <c r="G3296">
        <v>176145200</v>
      </c>
      <c r="H3296" t="str">
        <f>TEXT(AppleStock[[#This Row],[Date]],"dddd")</f>
        <v>Thursday</v>
      </c>
      <c r="I3296" t="str">
        <f>MID(AppleStock[[#This Row],[Day]],1,FIND("day",AppleStock[[#This Row],[Day]])-1)</f>
        <v>Thurs</v>
      </c>
      <c r="J3296" s="3">
        <f>AppleStock[[#This Row],[Open]]-AppleStock[[#This Row],[Close]]</f>
        <v>-0.70999899999999627</v>
      </c>
      <c r="K3296" t="str">
        <f>IF(AppleStock[[#This Row],[Day Change]]&gt;0,"UP","DOWN")</f>
        <v>DOWN</v>
      </c>
      <c r="L3296" s="2">
        <v>13</v>
      </c>
      <c r="Q3296" s="15"/>
    </row>
    <row r="3297" spans="1:17" x14ac:dyDescent="0.25">
      <c r="A3297" s="1">
        <v>41313</v>
      </c>
      <c r="B3297" s="3">
        <v>67.714286999999999</v>
      </c>
      <c r="C3297" s="3">
        <v>68.401427999999996</v>
      </c>
      <c r="D3297" s="3">
        <v>66.892859999999999</v>
      </c>
      <c r="E3297" s="3">
        <v>67.854286000000002</v>
      </c>
      <c r="F3297" s="3">
        <v>61.023884000000002</v>
      </c>
      <c r="G3297">
        <v>158289600</v>
      </c>
      <c r="H3297" t="str">
        <f>TEXT(AppleStock[[#This Row],[Date]],"dddd")</f>
        <v>Friday</v>
      </c>
      <c r="I3297" t="str">
        <f>MID(AppleStock[[#This Row],[Day]],1,FIND("day",AppleStock[[#This Row],[Day]])-1)</f>
        <v>Fri</v>
      </c>
      <c r="J3297" s="3">
        <f>AppleStock[[#This Row],[Open]]-AppleStock[[#This Row],[Close]]</f>
        <v>-0.13999900000000309</v>
      </c>
      <c r="K3297" t="str">
        <f>IF(AppleStock[[#This Row],[Day Change]]&gt;0,"UP","DOWN")</f>
        <v>DOWN</v>
      </c>
      <c r="L3297" s="2">
        <v>13</v>
      </c>
      <c r="Q3297" s="15"/>
    </row>
    <row r="3298" spans="1:17" x14ac:dyDescent="0.25">
      <c r="A3298" s="1">
        <v>41316</v>
      </c>
      <c r="B3298" s="3">
        <v>68.071426000000002</v>
      </c>
      <c r="C3298" s="3">
        <v>69.277145000000004</v>
      </c>
      <c r="D3298" s="3">
        <v>67.607140000000001</v>
      </c>
      <c r="E3298" s="3">
        <v>68.561431999999996</v>
      </c>
      <c r="F3298" s="3">
        <v>61.659843000000002</v>
      </c>
      <c r="G3298">
        <v>129372600</v>
      </c>
      <c r="H3298" t="str">
        <f>TEXT(AppleStock[[#This Row],[Date]],"dddd")</f>
        <v>Monday</v>
      </c>
      <c r="I3298" t="str">
        <f>MID(AppleStock[[#This Row],[Day]],1,FIND("day",AppleStock[[#This Row],[Day]])-1)</f>
        <v>Mon</v>
      </c>
      <c r="J3298" s="3">
        <f>AppleStock[[#This Row],[Open]]-AppleStock[[#This Row],[Close]]</f>
        <v>-0.49000599999999395</v>
      </c>
      <c r="K3298" t="str">
        <f>IF(AppleStock[[#This Row],[Day Change]]&gt;0,"UP","DOWN")</f>
        <v>DOWN</v>
      </c>
      <c r="L3298" s="2">
        <v>13</v>
      </c>
      <c r="Q3298" s="15"/>
    </row>
    <row r="3299" spans="1:17" x14ac:dyDescent="0.25">
      <c r="A3299" s="1">
        <v>41317</v>
      </c>
      <c r="B3299" s="3">
        <v>68.501427000000007</v>
      </c>
      <c r="C3299" s="3">
        <v>68.911429999999996</v>
      </c>
      <c r="D3299" s="3">
        <v>66.819999999999993</v>
      </c>
      <c r="E3299" s="3">
        <v>66.842856999999995</v>
      </c>
      <c r="F3299" s="3">
        <v>60.114254000000003</v>
      </c>
      <c r="G3299">
        <v>152263300</v>
      </c>
      <c r="H3299" t="str">
        <f>TEXT(AppleStock[[#This Row],[Date]],"dddd")</f>
        <v>Tuesday</v>
      </c>
      <c r="I3299" t="str">
        <f>MID(AppleStock[[#This Row],[Day]],1,FIND("day",AppleStock[[#This Row],[Day]])-1)</f>
        <v>Tues</v>
      </c>
      <c r="J3299" s="3">
        <f>AppleStock[[#This Row],[Open]]-AppleStock[[#This Row],[Close]]</f>
        <v>1.6585700000000116</v>
      </c>
      <c r="K3299" t="str">
        <f>IF(AppleStock[[#This Row],[Day Change]]&gt;0,"UP","DOWN")</f>
        <v>UP</v>
      </c>
      <c r="L3299" s="2">
        <v>13</v>
      </c>
      <c r="Q3299" s="15"/>
    </row>
    <row r="3300" spans="1:17" x14ac:dyDescent="0.25">
      <c r="A3300" s="1">
        <v>41318</v>
      </c>
      <c r="B3300" s="3">
        <v>66.744286000000002</v>
      </c>
      <c r="C3300" s="3">
        <v>67.662857000000002</v>
      </c>
      <c r="D3300" s="3">
        <v>66.174285999999995</v>
      </c>
      <c r="E3300" s="3">
        <v>66.715714000000006</v>
      </c>
      <c r="F3300" s="3">
        <v>59.999924</v>
      </c>
      <c r="G3300">
        <v>118801900</v>
      </c>
      <c r="H3300" t="str">
        <f>TEXT(AppleStock[[#This Row],[Date]],"dddd")</f>
        <v>Wednesday</v>
      </c>
      <c r="I3300" t="str">
        <f>MID(AppleStock[[#This Row],[Day]],1,FIND("day",AppleStock[[#This Row],[Day]])-1)</f>
        <v>Wednes</v>
      </c>
      <c r="J3300" s="3">
        <f>AppleStock[[#This Row],[Open]]-AppleStock[[#This Row],[Close]]</f>
        <v>2.8571999999996933E-2</v>
      </c>
      <c r="K3300" t="str">
        <f>IF(AppleStock[[#This Row],[Day Change]]&gt;0,"UP","DOWN")</f>
        <v>UP</v>
      </c>
      <c r="L3300" s="2">
        <v>13</v>
      </c>
      <c r="Q3300" s="15"/>
    </row>
    <row r="3301" spans="1:17" x14ac:dyDescent="0.25">
      <c r="A3301" s="1">
        <v>41319</v>
      </c>
      <c r="B3301" s="3">
        <v>66.360000999999997</v>
      </c>
      <c r="C3301" s="3">
        <v>67.377144000000001</v>
      </c>
      <c r="D3301" s="3">
        <v>66.288573999999997</v>
      </c>
      <c r="E3301" s="3">
        <v>66.655715999999998</v>
      </c>
      <c r="F3301" s="3">
        <v>59.945957</v>
      </c>
      <c r="G3301">
        <v>88818800</v>
      </c>
      <c r="H3301" t="str">
        <f>TEXT(AppleStock[[#This Row],[Date]],"dddd")</f>
        <v>Thursday</v>
      </c>
      <c r="I3301" t="str">
        <f>MID(AppleStock[[#This Row],[Day]],1,FIND("day",AppleStock[[#This Row],[Day]])-1)</f>
        <v>Thurs</v>
      </c>
      <c r="J3301" s="3">
        <f>AppleStock[[#This Row],[Open]]-AppleStock[[#This Row],[Close]]</f>
        <v>-0.29571500000000128</v>
      </c>
      <c r="K3301" t="str">
        <f>IF(AppleStock[[#This Row],[Day Change]]&gt;0,"UP","DOWN")</f>
        <v>DOWN</v>
      </c>
      <c r="L3301" s="2">
        <v>13</v>
      </c>
      <c r="Q3301" s="15"/>
    </row>
    <row r="3302" spans="1:17" x14ac:dyDescent="0.25">
      <c r="A3302" s="1">
        <v>41320</v>
      </c>
      <c r="B3302" s="3">
        <v>66.978568999999993</v>
      </c>
      <c r="C3302" s="3">
        <v>67.165717999999998</v>
      </c>
      <c r="D3302" s="3">
        <v>65.702858000000006</v>
      </c>
      <c r="E3302" s="3">
        <v>65.737144000000001</v>
      </c>
      <c r="F3302" s="3">
        <v>59.119843000000003</v>
      </c>
      <c r="G3302">
        <v>97936300</v>
      </c>
      <c r="H3302" t="str">
        <f>TEXT(AppleStock[[#This Row],[Date]],"dddd")</f>
        <v>Friday</v>
      </c>
      <c r="I3302" t="str">
        <f>MID(AppleStock[[#This Row],[Day]],1,FIND("day",AppleStock[[#This Row],[Day]])-1)</f>
        <v>Fri</v>
      </c>
      <c r="J3302" s="3">
        <f>AppleStock[[#This Row],[Open]]-AppleStock[[#This Row],[Close]]</f>
        <v>1.2414249999999925</v>
      </c>
      <c r="K3302" t="str">
        <f>IF(AppleStock[[#This Row],[Day Change]]&gt;0,"UP","DOWN")</f>
        <v>UP</v>
      </c>
      <c r="L3302" s="2">
        <v>13</v>
      </c>
      <c r="Q3302" s="15"/>
    </row>
    <row r="3303" spans="1:17" x14ac:dyDescent="0.25">
      <c r="A3303" s="1">
        <v>41324</v>
      </c>
      <c r="B3303" s="3">
        <v>65.871429000000006</v>
      </c>
      <c r="C3303" s="3">
        <v>66.104286000000002</v>
      </c>
      <c r="D3303" s="3">
        <v>64.835716000000005</v>
      </c>
      <c r="E3303" s="3">
        <v>65.712860000000006</v>
      </c>
      <c r="F3303" s="3">
        <v>59.098014999999997</v>
      </c>
      <c r="G3303">
        <v>108945900</v>
      </c>
      <c r="H3303" t="str">
        <f>TEXT(AppleStock[[#This Row],[Date]],"dddd")</f>
        <v>Tuesday</v>
      </c>
      <c r="I3303" t="str">
        <f>MID(AppleStock[[#This Row],[Day]],1,FIND("day",AppleStock[[#This Row],[Day]])-1)</f>
        <v>Tues</v>
      </c>
      <c r="J3303" s="3">
        <f>AppleStock[[#This Row],[Open]]-AppleStock[[#This Row],[Close]]</f>
        <v>0.15856899999999996</v>
      </c>
      <c r="K3303" t="str">
        <f>IF(AppleStock[[#This Row],[Day Change]]&gt;0,"UP","DOWN")</f>
        <v>UP</v>
      </c>
      <c r="L3303" s="2">
        <v>13</v>
      </c>
      <c r="Q3303" s="15"/>
    </row>
    <row r="3304" spans="1:17" x14ac:dyDescent="0.25">
      <c r="A3304" s="1">
        <v>41325</v>
      </c>
      <c r="B3304" s="3">
        <v>65.384285000000006</v>
      </c>
      <c r="C3304" s="3">
        <v>65.384285000000006</v>
      </c>
      <c r="D3304" s="3">
        <v>64.114288000000002</v>
      </c>
      <c r="E3304" s="3">
        <v>64.121429000000006</v>
      </c>
      <c r="F3304" s="3">
        <v>57.666781999999998</v>
      </c>
      <c r="G3304">
        <v>119075600</v>
      </c>
      <c r="H3304" t="str">
        <f>TEXT(AppleStock[[#This Row],[Date]],"dddd")</f>
        <v>Wednesday</v>
      </c>
      <c r="I3304" t="str">
        <f>MID(AppleStock[[#This Row],[Day]],1,FIND("day",AppleStock[[#This Row],[Day]])-1)</f>
        <v>Wednes</v>
      </c>
      <c r="J3304" s="3">
        <f>AppleStock[[#This Row],[Open]]-AppleStock[[#This Row],[Close]]</f>
        <v>1.2628559999999993</v>
      </c>
      <c r="K3304" t="str">
        <f>IF(AppleStock[[#This Row],[Day Change]]&gt;0,"UP","DOWN")</f>
        <v>UP</v>
      </c>
      <c r="L3304" s="2">
        <v>13</v>
      </c>
      <c r="Q3304" s="15"/>
    </row>
    <row r="3305" spans="1:17" x14ac:dyDescent="0.25">
      <c r="A3305" s="1">
        <v>41326</v>
      </c>
      <c r="B3305" s="3">
        <v>63.714286999999999</v>
      </c>
      <c r="C3305" s="3">
        <v>64.167145000000005</v>
      </c>
      <c r="D3305" s="3">
        <v>63.259998000000003</v>
      </c>
      <c r="E3305" s="3">
        <v>63.722858000000002</v>
      </c>
      <c r="F3305" s="3">
        <v>57.308331000000003</v>
      </c>
      <c r="G3305">
        <v>111795600</v>
      </c>
      <c r="H3305" t="str">
        <f>TEXT(AppleStock[[#This Row],[Date]],"dddd")</f>
        <v>Thursday</v>
      </c>
      <c r="I3305" t="str">
        <f>MID(AppleStock[[#This Row],[Day]],1,FIND("day",AppleStock[[#This Row],[Day]])-1)</f>
        <v>Thurs</v>
      </c>
      <c r="J3305" s="3">
        <f>AppleStock[[#This Row],[Open]]-AppleStock[[#This Row],[Close]]</f>
        <v>-8.571000000003437E-3</v>
      </c>
      <c r="K3305" t="str">
        <f>IF(AppleStock[[#This Row],[Day Change]]&gt;0,"UP","DOWN")</f>
        <v>DOWN</v>
      </c>
      <c r="L3305" s="2">
        <v>13</v>
      </c>
      <c r="Q3305" s="15"/>
    </row>
    <row r="3306" spans="1:17" x14ac:dyDescent="0.25">
      <c r="A3306" s="1">
        <v>41327</v>
      </c>
      <c r="B3306" s="3">
        <v>64.178573999999998</v>
      </c>
      <c r="C3306" s="3">
        <v>64.514281999999994</v>
      </c>
      <c r="D3306" s="3">
        <v>63.799999</v>
      </c>
      <c r="E3306" s="3">
        <v>64.401427999999996</v>
      </c>
      <c r="F3306" s="3">
        <v>57.918598000000003</v>
      </c>
      <c r="G3306">
        <v>82663700</v>
      </c>
      <c r="H3306" t="str">
        <f>TEXT(AppleStock[[#This Row],[Date]],"dddd")</f>
        <v>Friday</v>
      </c>
      <c r="I3306" t="str">
        <f>MID(AppleStock[[#This Row],[Day]],1,FIND("day",AppleStock[[#This Row],[Day]])-1)</f>
        <v>Fri</v>
      </c>
      <c r="J3306" s="3">
        <f>AppleStock[[#This Row],[Open]]-AppleStock[[#This Row],[Close]]</f>
        <v>-0.22285399999999811</v>
      </c>
      <c r="K3306" t="str">
        <f>IF(AppleStock[[#This Row],[Day Change]]&gt;0,"UP","DOWN")</f>
        <v>DOWN</v>
      </c>
      <c r="L3306" s="2">
        <v>13</v>
      </c>
      <c r="Q3306" s="15"/>
    </row>
    <row r="3307" spans="1:17" x14ac:dyDescent="0.25">
      <c r="A3307" s="1">
        <v>41330</v>
      </c>
      <c r="B3307" s="3">
        <v>64.835716000000005</v>
      </c>
      <c r="C3307" s="3">
        <v>65.017143000000004</v>
      </c>
      <c r="D3307" s="3">
        <v>63.224285000000002</v>
      </c>
      <c r="E3307" s="3">
        <v>63.257140999999997</v>
      </c>
      <c r="F3307" s="3">
        <v>56.889488</v>
      </c>
      <c r="G3307">
        <v>93144800</v>
      </c>
      <c r="H3307" t="str">
        <f>TEXT(AppleStock[[#This Row],[Date]],"dddd")</f>
        <v>Monday</v>
      </c>
      <c r="I3307" t="str">
        <f>MID(AppleStock[[#This Row],[Day]],1,FIND("day",AppleStock[[#This Row],[Day]])-1)</f>
        <v>Mon</v>
      </c>
      <c r="J3307" s="3">
        <f>AppleStock[[#This Row],[Open]]-AppleStock[[#This Row],[Close]]</f>
        <v>1.5785750000000078</v>
      </c>
      <c r="K3307" t="str">
        <f>IF(AppleStock[[#This Row],[Day Change]]&gt;0,"UP","DOWN")</f>
        <v>UP</v>
      </c>
      <c r="L3307" s="2">
        <v>13</v>
      </c>
      <c r="Q3307" s="15"/>
    </row>
    <row r="3308" spans="1:17" x14ac:dyDescent="0.25">
      <c r="A3308" s="1">
        <v>41331</v>
      </c>
      <c r="B3308" s="3">
        <v>63.402858999999999</v>
      </c>
      <c r="C3308" s="3">
        <v>64.505713999999998</v>
      </c>
      <c r="D3308" s="3">
        <v>62.522857999999999</v>
      </c>
      <c r="E3308" s="3">
        <v>64.138572999999994</v>
      </c>
      <c r="F3308" s="3">
        <v>57.682200999999999</v>
      </c>
      <c r="G3308">
        <v>125374900</v>
      </c>
      <c r="H3308" t="str">
        <f>TEXT(AppleStock[[#This Row],[Date]],"dddd")</f>
        <v>Tuesday</v>
      </c>
      <c r="I3308" t="str">
        <f>MID(AppleStock[[#This Row],[Day]],1,FIND("day",AppleStock[[#This Row],[Day]])-1)</f>
        <v>Tues</v>
      </c>
      <c r="J3308" s="3">
        <f>AppleStock[[#This Row],[Open]]-AppleStock[[#This Row],[Close]]</f>
        <v>-0.73571399999999443</v>
      </c>
      <c r="K3308" t="str">
        <f>IF(AppleStock[[#This Row],[Day Change]]&gt;0,"UP","DOWN")</f>
        <v>DOWN</v>
      </c>
      <c r="L3308" s="2">
        <v>13</v>
      </c>
      <c r="Q3308" s="15"/>
    </row>
    <row r="3309" spans="1:17" x14ac:dyDescent="0.25">
      <c r="A3309" s="1">
        <v>41332</v>
      </c>
      <c r="B3309" s="3">
        <v>64.061431999999996</v>
      </c>
      <c r="C3309" s="3">
        <v>64.634285000000006</v>
      </c>
      <c r="D3309" s="3">
        <v>62.950001</v>
      </c>
      <c r="E3309" s="3">
        <v>63.509998000000003</v>
      </c>
      <c r="F3309" s="3">
        <v>57.116897999999999</v>
      </c>
      <c r="G3309">
        <v>146837600</v>
      </c>
      <c r="H3309" t="str">
        <f>TEXT(AppleStock[[#This Row],[Date]],"dddd")</f>
        <v>Wednesday</v>
      </c>
      <c r="I3309" t="str">
        <f>MID(AppleStock[[#This Row],[Day]],1,FIND("day",AppleStock[[#This Row],[Day]])-1)</f>
        <v>Wednes</v>
      </c>
      <c r="J3309" s="3">
        <f>AppleStock[[#This Row],[Open]]-AppleStock[[#This Row],[Close]]</f>
        <v>0.55143399999999332</v>
      </c>
      <c r="K3309" t="str">
        <f>IF(AppleStock[[#This Row],[Day Change]]&gt;0,"UP","DOWN")</f>
        <v>UP</v>
      </c>
      <c r="L3309" s="2">
        <v>13</v>
      </c>
      <c r="Q3309" s="15"/>
    </row>
    <row r="3310" spans="1:17" x14ac:dyDescent="0.25">
      <c r="A3310" s="1">
        <v>41333</v>
      </c>
      <c r="B3310" s="3">
        <v>63.435715000000002</v>
      </c>
      <c r="C3310" s="3">
        <v>63.981430000000003</v>
      </c>
      <c r="D3310" s="3">
        <v>63.057144000000001</v>
      </c>
      <c r="E3310" s="3">
        <v>63.057144000000001</v>
      </c>
      <c r="F3310" s="3">
        <v>56.709629</v>
      </c>
      <c r="G3310">
        <v>80628800</v>
      </c>
      <c r="H3310" t="str">
        <f>TEXT(AppleStock[[#This Row],[Date]],"dddd")</f>
        <v>Thursday</v>
      </c>
      <c r="I3310" t="str">
        <f>MID(AppleStock[[#This Row],[Day]],1,FIND("day",AppleStock[[#This Row],[Day]])-1)</f>
        <v>Thurs</v>
      </c>
      <c r="J3310" s="3">
        <f>AppleStock[[#This Row],[Open]]-AppleStock[[#This Row],[Close]]</f>
        <v>0.37857100000000088</v>
      </c>
      <c r="K3310" t="str">
        <f>IF(AppleStock[[#This Row],[Day Change]]&gt;0,"UP","DOWN")</f>
        <v>UP</v>
      </c>
      <c r="L3310" s="2">
        <v>13</v>
      </c>
      <c r="Q3310" s="15"/>
    </row>
    <row r="3311" spans="1:17" x14ac:dyDescent="0.25">
      <c r="A3311" s="1">
        <v>41334</v>
      </c>
      <c r="B3311" s="3">
        <v>62.571429999999999</v>
      </c>
      <c r="C3311" s="3">
        <v>62.597141000000001</v>
      </c>
      <c r="D3311" s="3">
        <v>61.425713000000002</v>
      </c>
      <c r="E3311" s="3">
        <v>61.495716000000002</v>
      </c>
      <c r="F3311" s="3">
        <v>55.305377999999997</v>
      </c>
      <c r="G3311">
        <v>138112100</v>
      </c>
      <c r="H3311" t="str">
        <f>TEXT(AppleStock[[#This Row],[Date]],"dddd")</f>
        <v>Friday</v>
      </c>
      <c r="I3311" t="str">
        <f>MID(AppleStock[[#This Row],[Day]],1,FIND("day",AppleStock[[#This Row],[Day]])-1)</f>
        <v>Fri</v>
      </c>
      <c r="J3311" s="3">
        <f>AppleStock[[#This Row],[Open]]-AppleStock[[#This Row],[Close]]</f>
        <v>1.0757139999999978</v>
      </c>
      <c r="K3311" t="str">
        <f>IF(AppleStock[[#This Row],[Day Change]]&gt;0,"UP","DOWN")</f>
        <v>UP</v>
      </c>
      <c r="L3311" s="2">
        <v>13</v>
      </c>
      <c r="Q3311" s="15"/>
    </row>
    <row r="3312" spans="1:17" x14ac:dyDescent="0.25">
      <c r="A3312" s="1">
        <v>41337</v>
      </c>
      <c r="B3312" s="3">
        <v>61.114285000000002</v>
      </c>
      <c r="C3312" s="3">
        <v>61.171429000000003</v>
      </c>
      <c r="D3312" s="3">
        <v>59.857143000000001</v>
      </c>
      <c r="E3312" s="3">
        <v>60.007140999999997</v>
      </c>
      <c r="F3312" s="3">
        <v>53.966647999999999</v>
      </c>
      <c r="G3312">
        <v>145688900</v>
      </c>
      <c r="H3312" t="str">
        <f>TEXT(AppleStock[[#This Row],[Date]],"dddd")</f>
        <v>Monday</v>
      </c>
      <c r="I3312" t="str">
        <f>MID(AppleStock[[#This Row],[Day]],1,FIND("day",AppleStock[[#This Row],[Day]])-1)</f>
        <v>Mon</v>
      </c>
      <c r="J3312" s="3">
        <f>AppleStock[[#This Row],[Open]]-AppleStock[[#This Row],[Close]]</f>
        <v>1.1071440000000052</v>
      </c>
      <c r="K3312" t="str">
        <f>IF(AppleStock[[#This Row],[Day Change]]&gt;0,"UP","DOWN")</f>
        <v>UP</v>
      </c>
      <c r="L3312" s="2">
        <v>13</v>
      </c>
      <c r="Q3312" s="15"/>
    </row>
    <row r="3313" spans="1:17" x14ac:dyDescent="0.25">
      <c r="A3313" s="1">
        <v>41338</v>
      </c>
      <c r="B3313" s="3">
        <v>60.21143</v>
      </c>
      <c r="C3313" s="3">
        <v>62.169998</v>
      </c>
      <c r="D3313" s="3">
        <v>60.107143000000001</v>
      </c>
      <c r="E3313" s="3">
        <v>61.591427000000003</v>
      </c>
      <c r="F3313" s="3">
        <v>55.391457000000003</v>
      </c>
      <c r="G3313">
        <v>159608400</v>
      </c>
      <c r="H3313" t="str">
        <f>TEXT(AppleStock[[#This Row],[Date]],"dddd")</f>
        <v>Tuesday</v>
      </c>
      <c r="I3313" t="str">
        <f>MID(AppleStock[[#This Row],[Day]],1,FIND("day",AppleStock[[#This Row],[Day]])-1)</f>
        <v>Tues</v>
      </c>
      <c r="J3313" s="3">
        <f>AppleStock[[#This Row],[Open]]-AppleStock[[#This Row],[Close]]</f>
        <v>-1.379997000000003</v>
      </c>
      <c r="K3313" t="str">
        <f>IF(AppleStock[[#This Row],[Day Change]]&gt;0,"UP","DOWN")</f>
        <v>DOWN</v>
      </c>
      <c r="L3313" s="2">
        <v>13</v>
      </c>
      <c r="Q3313" s="15"/>
    </row>
    <row r="3314" spans="1:17" x14ac:dyDescent="0.25">
      <c r="A3314" s="1">
        <v>41339</v>
      </c>
      <c r="B3314" s="3">
        <v>62.072856999999999</v>
      </c>
      <c r="C3314" s="3">
        <v>62.178570000000001</v>
      </c>
      <c r="D3314" s="3">
        <v>60.632857999999999</v>
      </c>
      <c r="E3314" s="3">
        <v>60.808571000000001</v>
      </c>
      <c r="F3314" s="3">
        <v>54.687404999999998</v>
      </c>
      <c r="G3314">
        <v>115062500</v>
      </c>
      <c r="H3314" t="str">
        <f>TEXT(AppleStock[[#This Row],[Date]],"dddd")</f>
        <v>Wednesday</v>
      </c>
      <c r="I3314" t="str">
        <f>MID(AppleStock[[#This Row],[Day]],1,FIND("day",AppleStock[[#This Row],[Day]])-1)</f>
        <v>Wednes</v>
      </c>
      <c r="J3314" s="3">
        <f>AppleStock[[#This Row],[Open]]-AppleStock[[#This Row],[Close]]</f>
        <v>1.2642859999999985</v>
      </c>
      <c r="K3314" t="str">
        <f>IF(AppleStock[[#This Row],[Day Change]]&gt;0,"UP","DOWN")</f>
        <v>UP</v>
      </c>
      <c r="L3314" s="2">
        <v>13</v>
      </c>
      <c r="Q3314" s="15"/>
    </row>
    <row r="3315" spans="1:17" x14ac:dyDescent="0.25">
      <c r="A3315" s="1">
        <v>41340</v>
      </c>
      <c r="B3315" s="3">
        <v>60.642856999999999</v>
      </c>
      <c r="C3315" s="3">
        <v>61.715713999999998</v>
      </c>
      <c r="D3315" s="3">
        <v>60.151428000000003</v>
      </c>
      <c r="E3315" s="3">
        <v>61.511429</v>
      </c>
      <c r="F3315" s="3">
        <v>55.319507999999999</v>
      </c>
      <c r="G3315">
        <v>117118400</v>
      </c>
      <c r="H3315" t="str">
        <f>TEXT(AppleStock[[#This Row],[Date]],"dddd")</f>
        <v>Thursday</v>
      </c>
      <c r="I3315" t="str">
        <f>MID(AppleStock[[#This Row],[Day]],1,FIND("day",AppleStock[[#This Row],[Day]])-1)</f>
        <v>Thurs</v>
      </c>
      <c r="J3315" s="3">
        <f>AppleStock[[#This Row],[Open]]-AppleStock[[#This Row],[Close]]</f>
        <v>-0.86857200000000034</v>
      </c>
      <c r="K3315" t="str">
        <f>IF(AppleStock[[#This Row],[Day Change]]&gt;0,"UP","DOWN")</f>
        <v>DOWN</v>
      </c>
      <c r="L3315" s="2">
        <v>13</v>
      </c>
      <c r="Q3315" s="15"/>
    </row>
    <row r="3316" spans="1:17" x14ac:dyDescent="0.25">
      <c r="A3316" s="1">
        <v>41341</v>
      </c>
      <c r="B3316" s="3">
        <v>61.400002000000001</v>
      </c>
      <c r="C3316" s="3">
        <v>62.204284999999999</v>
      </c>
      <c r="D3316" s="3">
        <v>61.23</v>
      </c>
      <c r="E3316" s="3">
        <v>61.674286000000002</v>
      </c>
      <c r="F3316" s="3">
        <v>55.465977000000002</v>
      </c>
      <c r="G3316">
        <v>97870500</v>
      </c>
      <c r="H3316" t="str">
        <f>TEXT(AppleStock[[#This Row],[Date]],"dddd")</f>
        <v>Friday</v>
      </c>
      <c r="I3316" t="str">
        <f>MID(AppleStock[[#This Row],[Day]],1,FIND("day",AppleStock[[#This Row],[Day]])-1)</f>
        <v>Fri</v>
      </c>
      <c r="J3316" s="3">
        <f>AppleStock[[#This Row],[Open]]-AppleStock[[#This Row],[Close]]</f>
        <v>-0.27428400000000153</v>
      </c>
      <c r="K3316" t="str">
        <f>IF(AppleStock[[#This Row],[Day Change]]&gt;0,"UP","DOWN")</f>
        <v>DOWN</v>
      </c>
      <c r="L3316" s="2">
        <v>13</v>
      </c>
      <c r="Q3316" s="15"/>
    </row>
    <row r="3317" spans="1:17" x14ac:dyDescent="0.25">
      <c r="A3317" s="1">
        <v>41344</v>
      </c>
      <c r="B3317" s="3">
        <v>61.392856999999999</v>
      </c>
      <c r="C3317" s="3">
        <v>62.715713999999998</v>
      </c>
      <c r="D3317" s="3">
        <v>60.734287000000002</v>
      </c>
      <c r="E3317" s="3">
        <v>62.552855999999998</v>
      </c>
      <c r="F3317" s="3">
        <v>56.256110999999997</v>
      </c>
      <c r="G3317">
        <v>118559000</v>
      </c>
      <c r="H3317" t="str">
        <f>TEXT(AppleStock[[#This Row],[Date]],"dddd")</f>
        <v>Monday</v>
      </c>
      <c r="I3317" t="str">
        <f>MID(AppleStock[[#This Row],[Day]],1,FIND("day",AppleStock[[#This Row],[Day]])-1)</f>
        <v>Mon</v>
      </c>
      <c r="J3317" s="3">
        <f>AppleStock[[#This Row],[Open]]-AppleStock[[#This Row],[Close]]</f>
        <v>-1.1599989999999991</v>
      </c>
      <c r="K3317" t="str">
        <f>IF(AppleStock[[#This Row],[Day Change]]&gt;0,"UP","DOWN")</f>
        <v>DOWN</v>
      </c>
      <c r="L3317" s="2">
        <v>13</v>
      </c>
      <c r="Q3317" s="15"/>
    </row>
    <row r="3318" spans="1:17" x14ac:dyDescent="0.25">
      <c r="A3318" s="1">
        <v>41345</v>
      </c>
      <c r="B3318" s="3">
        <v>62.228572999999997</v>
      </c>
      <c r="C3318" s="3">
        <v>62.697144000000002</v>
      </c>
      <c r="D3318" s="3">
        <v>61.081429</v>
      </c>
      <c r="E3318" s="3">
        <v>61.204284999999999</v>
      </c>
      <c r="F3318" s="3">
        <v>55.043281999999998</v>
      </c>
      <c r="G3318">
        <v>116477900</v>
      </c>
      <c r="H3318" t="str">
        <f>TEXT(AppleStock[[#This Row],[Date]],"dddd")</f>
        <v>Tuesday</v>
      </c>
      <c r="I3318" t="str">
        <f>MID(AppleStock[[#This Row],[Day]],1,FIND("day",AppleStock[[#This Row],[Day]])-1)</f>
        <v>Tues</v>
      </c>
      <c r="J3318" s="3">
        <f>AppleStock[[#This Row],[Open]]-AppleStock[[#This Row],[Close]]</f>
        <v>1.0242879999999985</v>
      </c>
      <c r="K3318" t="str">
        <f>IF(AppleStock[[#This Row],[Day Change]]&gt;0,"UP","DOWN")</f>
        <v>UP</v>
      </c>
      <c r="L3318" s="2">
        <v>13</v>
      </c>
      <c r="Q3318" s="15"/>
    </row>
    <row r="3319" spans="1:17" x14ac:dyDescent="0.25">
      <c r="A3319" s="1">
        <v>41346</v>
      </c>
      <c r="B3319" s="3">
        <v>61.207141999999997</v>
      </c>
      <c r="C3319" s="3">
        <v>62.071429999999999</v>
      </c>
      <c r="D3319" s="3">
        <v>60.765712999999998</v>
      </c>
      <c r="E3319" s="3">
        <v>61.192855999999999</v>
      </c>
      <c r="F3319" s="3">
        <v>55.033005000000003</v>
      </c>
      <c r="G3319">
        <v>101387300</v>
      </c>
      <c r="H3319" t="str">
        <f>TEXT(AppleStock[[#This Row],[Date]],"dddd")</f>
        <v>Wednesday</v>
      </c>
      <c r="I3319" t="str">
        <f>MID(AppleStock[[#This Row],[Day]],1,FIND("day",AppleStock[[#This Row],[Day]])-1)</f>
        <v>Wednes</v>
      </c>
      <c r="J3319" s="3">
        <f>AppleStock[[#This Row],[Open]]-AppleStock[[#This Row],[Close]]</f>
        <v>1.4285999999998467E-2</v>
      </c>
      <c r="K3319" t="str">
        <f>IF(AppleStock[[#This Row],[Day Change]]&gt;0,"UP","DOWN")</f>
        <v>UP</v>
      </c>
      <c r="L3319" s="2">
        <v>13</v>
      </c>
      <c r="Q3319" s="15"/>
    </row>
    <row r="3320" spans="1:17" x14ac:dyDescent="0.25">
      <c r="A3320" s="1">
        <v>41347</v>
      </c>
      <c r="B3320" s="3">
        <v>61.832858999999999</v>
      </c>
      <c r="C3320" s="3">
        <v>62.091427000000003</v>
      </c>
      <c r="D3320" s="3">
        <v>61.492859000000003</v>
      </c>
      <c r="E3320" s="3">
        <v>61.785713000000001</v>
      </c>
      <c r="F3320" s="3">
        <v>55.566181</v>
      </c>
      <c r="G3320">
        <v>75968900</v>
      </c>
      <c r="H3320" t="str">
        <f>TEXT(AppleStock[[#This Row],[Date]],"dddd")</f>
        <v>Thursday</v>
      </c>
      <c r="I3320" t="str">
        <f>MID(AppleStock[[#This Row],[Day]],1,FIND("day",AppleStock[[#This Row],[Day]])-1)</f>
        <v>Thurs</v>
      </c>
      <c r="J3320" s="3">
        <f>AppleStock[[#This Row],[Open]]-AppleStock[[#This Row],[Close]]</f>
        <v>4.7145999999997912E-2</v>
      </c>
      <c r="K3320" t="str">
        <f>IF(AppleStock[[#This Row],[Day Change]]&gt;0,"UP","DOWN")</f>
        <v>UP</v>
      </c>
      <c r="L3320" s="2">
        <v>13</v>
      </c>
      <c r="Q3320" s="15"/>
    </row>
    <row r="3321" spans="1:17" x14ac:dyDescent="0.25">
      <c r="A3321" s="1">
        <v>41348</v>
      </c>
      <c r="B3321" s="3">
        <v>62.561427999999999</v>
      </c>
      <c r="C3321" s="3">
        <v>63.46143</v>
      </c>
      <c r="D3321" s="3">
        <v>62.464286999999999</v>
      </c>
      <c r="E3321" s="3">
        <v>63.380001</v>
      </c>
      <c r="F3321" s="3">
        <v>56.999980999999998</v>
      </c>
      <c r="G3321">
        <v>160990200</v>
      </c>
      <c r="H3321" t="str">
        <f>TEXT(AppleStock[[#This Row],[Date]],"dddd")</f>
        <v>Friday</v>
      </c>
      <c r="I3321" t="str">
        <f>MID(AppleStock[[#This Row],[Day]],1,FIND("day",AppleStock[[#This Row],[Day]])-1)</f>
        <v>Fri</v>
      </c>
      <c r="J3321" s="3">
        <f>AppleStock[[#This Row],[Open]]-AppleStock[[#This Row],[Close]]</f>
        <v>-0.81857300000000066</v>
      </c>
      <c r="K3321" t="str">
        <f>IF(AppleStock[[#This Row],[Day Change]]&gt;0,"UP","DOWN")</f>
        <v>DOWN</v>
      </c>
      <c r="L3321" s="2">
        <v>13</v>
      </c>
      <c r="Q3321" s="15"/>
    </row>
    <row r="3322" spans="1:17" x14ac:dyDescent="0.25">
      <c r="A3322" s="1">
        <v>41351</v>
      </c>
      <c r="B3322" s="3">
        <v>63.064284999999998</v>
      </c>
      <c r="C3322" s="3">
        <v>65.351425000000006</v>
      </c>
      <c r="D3322" s="3">
        <v>63.028571999999997</v>
      </c>
      <c r="E3322" s="3">
        <v>65.102858999999995</v>
      </c>
      <c r="F3322" s="3">
        <v>58.549422999999997</v>
      </c>
      <c r="G3322">
        <v>151549300</v>
      </c>
      <c r="H3322" t="str">
        <f>TEXT(AppleStock[[#This Row],[Date]],"dddd")</f>
        <v>Monday</v>
      </c>
      <c r="I3322" t="str">
        <f>MID(AppleStock[[#This Row],[Day]],1,FIND("day",AppleStock[[#This Row],[Day]])-1)</f>
        <v>Mon</v>
      </c>
      <c r="J3322" s="3">
        <f>AppleStock[[#This Row],[Open]]-AppleStock[[#This Row],[Close]]</f>
        <v>-2.038573999999997</v>
      </c>
      <c r="K3322" t="str">
        <f>IF(AppleStock[[#This Row],[Day Change]]&gt;0,"UP","DOWN")</f>
        <v>DOWN</v>
      </c>
      <c r="L3322" s="2">
        <v>13</v>
      </c>
      <c r="Q3322" s="15"/>
    </row>
    <row r="3323" spans="1:17" x14ac:dyDescent="0.25">
      <c r="A3323" s="1">
        <v>41352</v>
      </c>
      <c r="B3323" s="3">
        <v>65.642859999999999</v>
      </c>
      <c r="C3323" s="3">
        <v>65.852858999999995</v>
      </c>
      <c r="D3323" s="3">
        <v>64.071426000000002</v>
      </c>
      <c r="E3323" s="3">
        <v>64.927138999999997</v>
      </c>
      <c r="F3323" s="3">
        <v>58.391387999999999</v>
      </c>
      <c r="G3323">
        <v>131693800</v>
      </c>
      <c r="H3323" t="str">
        <f>TEXT(AppleStock[[#This Row],[Date]],"dddd")</f>
        <v>Tuesday</v>
      </c>
      <c r="I3323" t="str">
        <f>MID(AppleStock[[#This Row],[Day]],1,FIND("day",AppleStock[[#This Row],[Day]])-1)</f>
        <v>Tues</v>
      </c>
      <c r="J3323" s="3">
        <f>AppleStock[[#This Row],[Open]]-AppleStock[[#This Row],[Close]]</f>
        <v>0.71572100000000205</v>
      </c>
      <c r="K3323" t="str">
        <f>IF(AppleStock[[#This Row],[Day Change]]&gt;0,"UP","DOWN")</f>
        <v>UP</v>
      </c>
      <c r="L3323" s="2">
        <v>13</v>
      </c>
      <c r="Q3323" s="15"/>
    </row>
    <row r="3324" spans="1:17" x14ac:dyDescent="0.25">
      <c r="A3324" s="1">
        <v>41353</v>
      </c>
      <c r="B3324" s="3">
        <v>65.345710999999994</v>
      </c>
      <c r="C3324" s="3">
        <v>65.375716999999995</v>
      </c>
      <c r="D3324" s="3">
        <v>64.227142000000001</v>
      </c>
      <c r="E3324" s="3">
        <v>64.582854999999995</v>
      </c>
      <c r="F3324" s="3">
        <v>58.081752999999999</v>
      </c>
      <c r="G3324">
        <v>77165200</v>
      </c>
      <c r="H3324" t="str">
        <f>TEXT(AppleStock[[#This Row],[Date]],"dddd")</f>
        <v>Wednesday</v>
      </c>
      <c r="I3324" t="str">
        <f>MID(AppleStock[[#This Row],[Day]],1,FIND("day",AppleStock[[#This Row],[Day]])-1)</f>
        <v>Wednes</v>
      </c>
      <c r="J3324" s="3">
        <f>AppleStock[[#This Row],[Open]]-AppleStock[[#This Row],[Close]]</f>
        <v>0.76285599999999931</v>
      </c>
      <c r="K3324" t="str">
        <f>IF(AppleStock[[#This Row],[Day Change]]&gt;0,"UP","DOWN")</f>
        <v>UP</v>
      </c>
      <c r="L3324" s="2">
        <v>13</v>
      </c>
      <c r="Q3324" s="15"/>
    </row>
    <row r="3325" spans="1:17" x14ac:dyDescent="0.25">
      <c r="A3325" s="1">
        <v>41354</v>
      </c>
      <c r="B3325" s="3">
        <v>64.317145999999994</v>
      </c>
      <c r="C3325" s="3">
        <v>65.425713000000002</v>
      </c>
      <c r="D3325" s="3">
        <v>64.300003000000004</v>
      </c>
      <c r="E3325" s="3">
        <v>64.675713000000002</v>
      </c>
      <c r="F3325" s="3">
        <v>58.165264000000001</v>
      </c>
      <c r="G3325">
        <v>95813900</v>
      </c>
      <c r="H3325" t="str">
        <f>TEXT(AppleStock[[#This Row],[Date]],"dddd")</f>
        <v>Thursday</v>
      </c>
      <c r="I3325" t="str">
        <f>MID(AppleStock[[#This Row],[Day]],1,FIND("day",AppleStock[[#This Row],[Day]])-1)</f>
        <v>Thurs</v>
      </c>
      <c r="J3325" s="3">
        <f>AppleStock[[#This Row],[Open]]-AppleStock[[#This Row],[Close]]</f>
        <v>-0.35856700000000785</v>
      </c>
      <c r="K3325" t="str">
        <f>IF(AppleStock[[#This Row],[Day Change]]&gt;0,"UP","DOWN")</f>
        <v>DOWN</v>
      </c>
      <c r="L3325" s="2">
        <v>13</v>
      </c>
      <c r="Q3325" s="15"/>
    </row>
    <row r="3326" spans="1:17" x14ac:dyDescent="0.25">
      <c r="A3326" s="1">
        <v>41355</v>
      </c>
      <c r="B3326" s="3">
        <v>64.940002000000007</v>
      </c>
      <c r="C3326" s="3">
        <v>66.014281999999994</v>
      </c>
      <c r="D3326" s="3">
        <v>64.730002999999996</v>
      </c>
      <c r="E3326" s="3">
        <v>65.987144000000001</v>
      </c>
      <c r="F3326" s="3">
        <v>59.344692000000002</v>
      </c>
      <c r="G3326">
        <v>98776300</v>
      </c>
      <c r="H3326" t="str">
        <f>TEXT(AppleStock[[#This Row],[Date]],"dddd")</f>
        <v>Friday</v>
      </c>
      <c r="I3326" t="str">
        <f>MID(AppleStock[[#This Row],[Day]],1,FIND("day",AppleStock[[#This Row],[Day]])-1)</f>
        <v>Fri</v>
      </c>
      <c r="J3326" s="3">
        <f>AppleStock[[#This Row],[Open]]-AppleStock[[#This Row],[Close]]</f>
        <v>-1.0471419999999938</v>
      </c>
      <c r="K3326" t="str">
        <f>IF(AppleStock[[#This Row],[Day Change]]&gt;0,"UP","DOWN")</f>
        <v>DOWN</v>
      </c>
      <c r="L3326" s="2">
        <v>13</v>
      </c>
      <c r="Q3326" s="15"/>
    </row>
    <row r="3327" spans="1:17" x14ac:dyDescent="0.25">
      <c r="A3327" s="1">
        <v>41358</v>
      </c>
      <c r="B3327" s="3">
        <v>66.384285000000006</v>
      </c>
      <c r="C3327" s="3">
        <v>67.135711999999998</v>
      </c>
      <c r="D3327" s="3">
        <v>65.968575000000001</v>
      </c>
      <c r="E3327" s="3">
        <v>66.225716000000006</v>
      </c>
      <c r="F3327" s="3">
        <v>59.559241999999998</v>
      </c>
      <c r="G3327">
        <v>125283900</v>
      </c>
      <c r="H3327" t="str">
        <f>TEXT(AppleStock[[#This Row],[Date]],"dddd")</f>
        <v>Monday</v>
      </c>
      <c r="I3327" t="str">
        <f>MID(AppleStock[[#This Row],[Day]],1,FIND("day",AppleStock[[#This Row],[Day]])-1)</f>
        <v>Mon</v>
      </c>
      <c r="J3327" s="3">
        <f>AppleStock[[#This Row],[Open]]-AppleStock[[#This Row],[Close]]</f>
        <v>0.15856899999999996</v>
      </c>
      <c r="K3327" t="str">
        <f>IF(AppleStock[[#This Row],[Day Change]]&gt;0,"UP","DOWN")</f>
        <v>UP</v>
      </c>
      <c r="L3327" s="2">
        <v>13</v>
      </c>
      <c r="Q3327" s="15"/>
    </row>
    <row r="3328" spans="1:17" x14ac:dyDescent="0.25">
      <c r="A3328" s="1">
        <v>41359</v>
      </c>
      <c r="B3328" s="3">
        <v>66.491432000000003</v>
      </c>
      <c r="C3328" s="3">
        <v>66.548569000000001</v>
      </c>
      <c r="D3328" s="3">
        <v>65.790001000000004</v>
      </c>
      <c r="E3328" s="3">
        <v>65.877144000000001</v>
      </c>
      <c r="F3328" s="3">
        <v>59.245747000000001</v>
      </c>
      <c r="G3328">
        <v>73573500</v>
      </c>
      <c r="H3328" t="str">
        <f>TEXT(AppleStock[[#This Row],[Date]],"dddd")</f>
        <v>Tuesday</v>
      </c>
      <c r="I3328" t="str">
        <f>MID(AppleStock[[#This Row],[Day]],1,FIND("day",AppleStock[[#This Row],[Day]])-1)</f>
        <v>Tues</v>
      </c>
      <c r="J3328" s="3">
        <f>AppleStock[[#This Row],[Open]]-AppleStock[[#This Row],[Close]]</f>
        <v>0.61428800000000194</v>
      </c>
      <c r="K3328" t="str">
        <f>IF(AppleStock[[#This Row],[Day Change]]&gt;0,"UP","DOWN")</f>
        <v>UP</v>
      </c>
      <c r="L3328" s="2">
        <v>13</v>
      </c>
      <c r="Q3328" s="15"/>
    </row>
    <row r="3329" spans="1:17" x14ac:dyDescent="0.25">
      <c r="A3329" s="1">
        <v>41360</v>
      </c>
      <c r="B3329" s="3">
        <v>65.208572000000004</v>
      </c>
      <c r="C3329" s="3">
        <v>65.257141000000004</v>
      </c>
      <c r="D3329" s="3">
        <v>64.389999000000003</v>
      </c>
      <c r="E3329" s="3">
        <v>64.582854999999995</v>
      </c>
      <c r="F3329" s="3">
        <v>58.081752999999999</v>
      </c>
      <c r="G3329">
        <v>82809300</v>
      </c>
      <c r="H3329" t="str">
        <f>TEXT(AppleStock[[#This Row],[Date]],"dddd")</f>
        <v>Wednesday</v>
      </c>
      <c r="I3329" t="str">
        <f>MID(AppleStock[[#This Row],[Day]],1,FIND("day",AppleStock[[#This Row],[Day]])-1)</f>
        <v>Wednes</v>
      </c>
      <c r="J3329" s="3">
        <f>AppleStock[[#This Row],[Open]]-AppleStock[[#This Row],[Close]]</f>
        <v>0.62571700000000874</v>
      </c>
      <c r="K3329" t="str">
        <f>IF(AppleStock[[#This Row],[Day Change]]&gt;0,"UP","DOWN")</f>
        <v>UP</v>
      </c>
      <c r="L3329" s="2">
        <v>13</v>
      </c>
      <c r="Q3329" s="15"/>
    </row>
    <row r="3330" spans="1:17" x14ac:dyDescent="0.25">
      <c r="A3330" s="1">
        <v>41361</v>
      </c>
      <c r="B3330" s="3">
        <v>64.260002</v>
      </c>
      <c r="C3330" s="3">
        <v>64.545715000000001</v>
      </c>
      <c r="D3330" s="3">
        <v>63.088569999999997</v>
      </c>
      <c r="E3330" s="3">
        <v>63.237144000000001</v>
      </c>
      <c r="F3330" s="3">
        <v>56.871505999999997</v>
      </c>
      <c r="G3330">
        <v>110709900</v>
      </c>
      <c r="H3330" t="str">
        <f>TEXT(AppleStock[[#This Row],[Date]],"dddd")</f>
        <v>Thursday</v>
      </c>
      <c r="I3330" t="str">
        <f>MID(AppleStock[[#This Row],[Day]],1,FIND("day",AppleStock[[#This Row],[Day]])-1)</f>
        <v>Thurs</v>
      </c>
      <c r="J3330" s="3">
        <f>AppleStock[[#This Row],[Open]]-AppleStock[[#This Row],[Close]]</f>
        <v>1.0228579999999994</v>
      </c>
      <c r="K3330" t="str">
        <f>IF(AppleStock[[#This Row],[Day Change]]&gt;0,"UP","DOWN")</f>
        <v>UP</v>
      </c>
      <c r="L3330" s="2">
        <v>13</v>
      </c>
      <c r="Q3330" s="15"/>
    </row>
    <row r="3331" spans="1:17" x14ac:dyDescent="0.25">
      <c r="A3331" s="1">
        <v>41365</v>
      </c>
      <c r="B3331" s="3">
        <v>63.128571000000001</v>
      </c>
      <c r="C3331" s="3">
        <v>63.385714999999998</v>
      </c>
      <c r="D3331" s="3">
        <v>61.105713000000002</v>
      </c>
      <c r="E3331" s="3">
        <v>61.272857999999999</v>
      </c>
      <c r="F3331" s="3">
        <v>55.104953999999999</v>
      </c>
      <c r="G3331">
        <v>97433000</v>
      </c>
      <c r="H3331" t="str">
        <f>TEXT(AppleStock[[#This Row],[Date]],"dddd")</f>
        <v>Monday</v>
      </c>
      <c r="I3331" t="str">
        <f>MID(AppleStock[[#This Row],[Day]],1,FIND("day",AppleStock[[#This Row],[Day]])-1)</f>
        <v>Mon</v>
      </c>
      <c r="J3331" s="3">
        <f>AppleStock[[#This Row],[Open]]-AppleStock[[#This Row],[Close]]</f>
        <v>1.8557130000000015</v>
      </c>
      <c r="K3331" t="str">
        <f>IF(AppleStock[[#This Row],[Day Change]]&gt;0,"UP","DOWN")</f>
        <v>UP</v>
      </c>
      <c r="L3331" s="2">
        <v>13</v>
      </c>
      <c r="Q3331" s="15"/>
    </row>
    <row r="3332" spans="1:17" x14ac:dyDescent="0.25">
      <c r="A3332" s="1">
        <v>41366</v>
      </c>
      <c r="B3332" s="3">
        <v>61.085712000000001</v>
      </c>
      <c r="C3332" s="3">
        <v>62.591427000000003</v>
      </c>
      <c r="D3332" s="3">
        <v>60.914287999999999</v>
      </c>
      <c r="E3332" s="3">
        <v>61.398570999999997</v>
      </c>
      <c r="F3332" s="3">
        <v>55.218013999999997</v>
      </c>
      <c r="G3332">
        <v>132379800</v>
      </c>
      <c r="H3332" t="str">
        <f>TEXT(AppleStock[[#This Row],[Date]],"dddd")</f>
        <v>Tuesday</v>
      </c>
      <c r="I3332" t="str">
        <f>MID(AppleStock[[#This Row],[Day]],1,FIND("day",AppleStock[[#This Row],[Day]])-1)</f>
        <v>Tues</v>
      </c>
      <c r="J3332" s="3">
        <f>AppleStock[[#This Row],[Open]]-AppleStock[[#This Row],[Close]]</f>
        <v>-0.312858999999996</v>
      </c>
      <c r="K3332" t="str">
        <f>IF(AppleStock[[#This Row],[Day Change]]&gt;0,"UP","DOWN")</f>
        <v>DOWN</v>
      </c>
      <c r="L3332" s="2">
        <v>13</v>
      </c>
      <c r="Q3332" s="15"/>
    </row>
    <row r="3333" spans="1:17" x14ac:dyDescent="0.25">
      <c r="A3333" s="1">
        <v>41367</v>
      </c>
      <c r="B3333" s="3">
        <v>61.624287000000002</v>
      </c>
      <c r="C3333" s="3">
        <v>62.468570999999997</v>
      </c>
      <c r="D3333" s="3">
        <v>61.472858000000002</v>
      </c>
      <c r="E3333" s="3">
        <v>61.712856000000002</v>
      </c>
      <c r="F3333" s="3">
        <v>55.500667999999997</v>
      </c>
      <c r="G3333">
        <v>90804000</v>
      </c>
      <c r="H3333" t="str">
        <f>TEXT(AppleStock[[#This Row],[Date]],"dddd")</f>
        <v>Wednesday</v>
      </c>
      <c r="I3333" t="str">
        <f>MID(AppleStock[[#This Row],[Day]],1,FIND("day",AppleStock[[#This Row],[Day]])-1)</f>
        <v>Wednes</v>
      </c>
      <c r="J3333" s="3">
        <f>AppleStock[[#This Row],[Open]]-AppleStock[[#This Row],[Close]]</f>
        <v>-8.8568999999999676E-2</v>
      </c>
      <c r="K3333" t="str">
        <f>IF(AppleStock[[#This Row],[Day Change]]&gt;0,"UP","DOWN")</f>
        <v>DOWN</v>
      </c>
      <c r="L3333" s="2">
        <v>13</v>
      </c>
      <c r="Q3333" s="15"/>
    </row>
    <row r="3334" spans="1:17" x14ac:dyDescent="0.25">
      <c r="A3334" s="1">
        <v>41368</v>
      </c>
      <c r="B3334" s="3">
        <v>61.965713999999998</v>
      </c>
      <c r="C3334" s="3">
        <v>62.142856999999999</v>
      </c>
      <c r="D3334" s="3">
        <v>60.75</v>
      </c>
      <c r="E3334" s="3">
        <v>61.102856000000003</v>
      </c>
      <c r="F3334" s="3">
        <v>54.952057000000003</v>
      </c>
      <c r="G3334">
        <v>89611900</v>
      </c>
      <c r="H3334" t="str">
        <f>TEXT(AppleStock[[#This Row],[Date]],"dddd")</f>
        <v>Thursday</v>
      </c>
      <c r="I3334" t="str">
        <f>MID(AppleStock[[#This Row],[Day]],1,FIND("day",AppleStock[[#This Row],[Day]])-1)</f>
        <v>Thurs</v>
      </c>
      <c r="J3334" s="3">
        <f>AppleStock[[#This Row],[Open]]-AppleStock[[#This Row],[Close]]</f>
        <v>0.86285799999999568</v>
      </c>
      <c r="K3334" t="str">
        <f>IF(AppleStock[[#This Row],[Day Change]]&gt;0,"UP","DOWN")</f>
        <v>UP</v>
      </c>
      <c r="L3334" s="2">
        <v>13</v>
      </c>
      <c r="Q3334" s="15"/>
    </row>
    <row r="3335" spans="1:17" x14ac:dyDescent="0.25">
      <c r="A3335" s="1">
        <v>41369</v>
      </c>
      <c r="B3335" s="3">
        <v>60.642856999999999</v>
      </c>
      <c r="C3335" s="3">
        <v>60.707141999999997</v>
      </c>
      <c r="D3335" s="3">
        <v>59.954284999999999</v>
      </c>
      <c r="E3335" s="3">
        <v>60.457141999999997</v>
      </c>
      <c r="F3335" s="3">
        <v>54.371346000000003</v>
      </c>
      <c r="G3335">
        <v>95923800</v>
      </c>
      <c r="H3335" t="str">
        <f>TEXT(AppleStock[[#This Row],[Date]],"dddd")</f>
        <v>Friday</v>
      </c>
      <c r="I3335" t="str">
        <f>MID(AppleStock[[#This Row],[Day]],1,FIND("day",AppleStock[[#This Row],[Day]])-1)</f>
        <v>Fri</v>
      </c>
      <c r="J3335" s="3">
        <f>AppleStock[[#This Row],[Open]]-AppleStock[[#This Row],[Close]]</f>
        <v>0.18571500000000185</v>
      </c>
      <c r="K3335" t="str">
        <f>IF(AppleStock[[#This Row],[Day Change]]&gt;0,"UP","DOWN")</f>
        <v>UP</v>
      </c>
      <c r="L3335" s="2">
        <v>13</v>
      </c>
      <c r="Q3335" s="15"/>
    </row>
    <row r="3336" spans="1:17" x14ac:dyDescent="0.25">
      <c r="A3336" s="1">
        <v>41372</v>
      </c>
      <c r="B3336" s="3">
        <v>60.692855999999999</v>
      </c>
      <c r="C3336" s="3">
        <v>61.071429999999999</v>
      </c>
      <c r="D3336" s="3">
        <v>60.355713000000002</v>
      </c>
      <c r="E3336" s="3">
        <v>60.887141999999997</v>
      </c>
      <c r="F3336" s="3">
        <v>54.758068000000002</v>
      </c>
      <c r="G3336">
        <v>75207300</v>
      </c>
      <c r="H3336" t="str">
        <f>TEXT(AppleStock[[#This Row],[Date]],"dddd")</f>
        <v>Monday</v>
      </c>
      <c r="I3336" t="str">
        <f>MID(AppleStock[[#This Row],[Day]],1,FIND("day",AppleStock[[#This Row],[Day]])-1)</f>
        <v>Mon</v>
      </c>
      <c r="J3336" s="3">
        <f>AppleStock[[#This Row],[Open]]-AppleStock[[#This Row],[Close]]</f>
        <v>-0.19428599999999818</v>
      </c>
      <c r="K3336" t="str">
        <f>IF(AppleStock[[#This Row],[Day Change]]&gt;0,"UP","DOWN")</f>
        <v>DOWN</v>
      </c>
      <c r="L3336" s="2">
        <v>13</v>
      </c>
      <c r="Q3336" s="15"/>
    </row>
    <row r="3337" spans="1:17" x14ac:dyDescent="0.25">
      <c r="A3337" s="1">
        <v>41373</v>
      </c>
      <c r="B3337" s="3">
        <v>60.908572999999997</v>
      </c>
      <c r="C3337" s="3">
        <v>61.214286999999999</v>
      </c>
      <c r="D3337" s="3">
        <v>60.392856999999999</v>
      </c>
      <c r="E3337" s="3">
        <v>60.997143000000001</v>
      </c>
      <c r="F3337" s="3">
        <v>54.856991000000001</v>
      </c>
      <c r="G3337">
        <v>76653500</v>
      </c>
      <c r="H3337" t="str">
        <f>TEXT(AppleStock[[#This Row],[Date]],"dddd")</f>
        <v>Tuesday</v>
      </c>
      <c r="I3337" t="str">
        <f>MID(AppleStock[[#This Row],[Day]],1,FIND("day",AppleStock[[#This Row],[Day]])-1)</f>
        <v>Tues</v>
      </c>
      <c r="J3337" s="3">
        <f>AppleStock[[#This Row],[Open]]-AppleStock[[#This Row],[Close]]</f>
        <v>-8.8570000000004256E-2</v>
      </c>
      <c r="K3337" t="str">
        <f>IF(AppleStock[[#This Row],[Day Change]]&gt;0,"UP","DOWN")</f>
        <v>DOWN</v>
      </c>
      <c r="L3337" s="2">
        <v>13</v>
      </c>
      <c r="Q3337" s="15"/>
    </row>
    <row r="3338" spans="1:17" x14ac:dyDescent="0.25">
      <c r="A3338" s="1">
        <v>41374</v>
      </c>
      <c r="B3338" s="3">
        <v>61.157142999999998</v>
      </c>
      <c r="C3338" s="3">
        <v>62.437140999999997</v>
      </c>
      <c r="D3338" s="3">
        <v>60.85857</v>
      </c>
      <c r="E3338" s="3">
        <v>62.241427999999999</v>
      </c>
      <c r="F3338" s="3">
        <v>55.976027999999999</v>
      </c>
      <c r="G3338">
        <v>93982000</v>
      </c>
      <c r="H3338" t="str">
        <f>TEXT(AppleStock[[#This Row],[Date]],"dddd")</f>
        <v>Wednesday</v>
      </c>
      <c r="I3338" t="str">
        <f>MID(AppleStock[[#This Row],[Day]],1,FIND("day",AppleStock[[#This Row],[Day]])-1)</f>
        <v>Wednes</v>
      </c>
      <c r="J3338" s="3">
        <f>AppleStock[[#This Row],[Open]]-AppleStock[[#This Row],[Close]]</f>
        <v>-1.0842850000000013</v>
      </c>
      <c r="K3338" t="str">
        <f>IF(AppleStock[[#This Row],[Day Change]]&gt;0,"UP","DOWN")</f>
        <v>DOWN</v>
      </c>
      <c r="L3338" s="2">
        <v>13</v>
      </c>
      <c r="Q3338" s="15"/>
    </row>
    <row r="3339" spans="1:17" x14ac:dyDescent="0.25">
      <c r="A3339" s="1">
        <v>41375</v>
      </c>
      <c r="B3339" s="3">
        <v>61.959999000000003</v>
      </c>
      <c r="C3339" s="3">
        <v>62.57</v>
      </c>
      <c r="D3339" s="3">
        <v>61.599997999999999</v>
      </c>
      <c r="E3339" s="3">
        <v>62.047142000000001</v>
      </c>
      <c r="F3339" s="3">
        <v>55.801291999999997</v>
      </c>
      <c r="G3339">
        <v>82091100</v>
      </c>
      <c r="H3339" t="str">
        <f>TEXT(AppleStock[[#This Row],[Date]],"dddd")</f>
        <v>Thursday</v>
      </c>
      <c r="I3339" t="str">
        <f>MID(AppleStock[[#This Row],[Day]],1,FIND("day",AppleStock[[#This Row],[Day]])-1)</f>
        <v>Thurs</v>
      </c>
      <c r="J3339" s="3">
        <f>AppleStock[[#This Row],[Open]]-AppleStock[[#This Row],[Close]]</f>
        <v>-8.7142999999997528E-2</v>
      </c>
      <c r="K3339" t="str">
        <f>IF(AppleStock[[#This Row],[Day Change]]&gt;0,"UP","DOWN")</f>
        <v>DOWN</v>
      </c>
      <c r="L3339" s="2">
        <v>13</v>
      </c>
      <c r="Q3339" s="15"/>
    </row>
    <row r="3340" spans="1:17" x14ac:dyDescent="0.25">
      <c r="A3340" s="1">
        <v>41376</v>
      </c>
      <c r="B3340" s="3">
        <v>62.021427000000003</v>
      </c>
      <c r="C3340" s="3">
        <v>62.021427000000003</v>
      </c>
      <c r="D3340" s="3">
        <v>61.298572999999998</v>
      </c>
      <c r="E3340" s="3">
        <v>61.400002000000001</v>
      </c>
      <c r="F3340" s="3">
        <v>55.219298999999999</v>
      </c>
      <c r="G3340">
        <v>59653300</v>
      </c>
      <c r="H3340" t="str">
        <f>TEXT(AppleStock[[#This Row],[Date]],"dddd")</f>
        <v>Friday</v>
      </c>
      <c r="I3340" t="str">
        <f>MID(AppleStock[[#This Row],[Day]],1,FIND("day",AppleStock[[#This Row],[Day]])-1)</f>
        <v>Fri</v>
      </c>
      <c r="J3340" s="3">
        <f>AppleStock[[#This Row],[Open]]-AppleStock[[#This Row],[Close]]</f>
        <v>0.62142500000000211</v>
      </c>
      <c r="K3340" t="str">
        <f>IF(AppleStock[[#This Row],[Day Change]]&gt;0,"UP","DOWN")</f>
        <v>UP</v>
      </c>
      <c r="L3340" s="2">
        <v>13</v>
      </c>
      <c r="Q3340" s="15"/>
    </row>
    <row r="3341" spans="1:17" x14ac:dyDescent="0.25">
      <c r="A3341" s="1">
        <v>41379</v>
      </c>
      <c r="B3341" s="3">
        <v>61</v>
      </c>
      <c r="C3341" s="3">
        <v>61.127144000000001</v>
      </c>
      <c r="D3341" s="3">
        <v>59.935715000000002</v>
      </c>
      <c r="E3341" s="3">
        <v>59.978572999999997</v>
      </c>
      <c r="F3341" s="3">
        <v>53.940952000000003</v>
      </c>
      <c r="G3341">
        <v>79380000</v>
      </c>
      <c r="H3341" t="str">
        <f>TEXT(AppleStock[[#This Row],[Date]],"dddd")</f>
        <v>Monday</v>
      </c>
      <c r="I3341" t="str">
        <f>MID(AppleStock[[#This Row],[Day]],1,FIND("day",AppleStock[[#This Row],[Day]])-1)</f>
        <v>Mon</v>
      </c>
      <c r="J3341" s="3">
        <f>AppleStock[[#This Row],[Open]]-AppleStock[[#This Row],[Close]]</f>
        <v>1.0214270000000027</v>
      </c>
      <c r="K3341" t="str">
        <f>IF(AppleStock[[#This Row],[Day Change]]&gt;0,"UP","DOWN")</f>
        <v>UP</v>
      </c>
      <c r="L3341" s="2">
        <v>13</v>
      </c>
      <c r="Q3341" s="15"/>
    </row>
    <row r="3342" spans="1:17" x14ac:dyDescent="0.25">
      <c r="A3342" s="1">
        <v>41380</v>
      </c>
      <c r="B3342" s="3">
        <v>60.224285000000002</v>
      </c>
      <c r="C3342" s="3">
        <v>60.944285999999998</v>
      </c>
      <c r="D3342" s="3">
        <v>60.081429</v>
      </c>
      <c r="E3342" s="3">
        <v>60.89143</v>
      </c>
      <c r="F3342" s="3">
        <v>54.761916999999997</v>
      </c>
      <c r="G3342">
        <v>76442800</v>
      </c>
      <c r="H3342" t="str">
        <f>TEXT(AppleStock[[#This Row],[Date]],"dddd")</f>
        <v>Tuesday</v>
      </c>
      <c r="I3342" t="str">
        <f>MID(AppleStock[[#This Row],[Day]],1,FIND("day",AppleStock[[#This Row],[Day]])-1)</f>
        <v>Tues</v>
      </c>
      <c r="J3342" s="3">
        <f>AppleStock[[#This Row],[Open]]-AppleStock[[#This Row],[Close]]</f>
        <v>-0.66714499999999788</v>
      </c>
      <c r="K3342" t="str">
        <f>IF(AppleStock[[#This Row],[Day Change]]&gt;0,"UP","DOWN")</f>
        <v>DOWN</v>
      </c>
      <c r="L3342" s="2">
        <v>13</v>
      </c>
      <c r="Q3342" s="15"/>
    </row>
    <row r="3343" spans="1:17" x14ac:dyDescent="0.25">
      <c r="A3343" s="1">
        <v>41381</v>
      </c>
      <c r="B3343" s="3">
        <v>60.03857</v>
      </c>
      <c r="C3343" s="3">
        <v>60.085712000000001</v>
      </c>
      <c r="D3343" s="3">
        <v>56.872855999999999</v>
      </c>
      <c r="E3343" s="3">
        <v>57.542858000000003</v>
      </c>
      <c r="F3343" s="3">
        <v>51.750430999999999</v>
      </c>
      <c r="G3343">
        <v>236264000</v>
      </c>
      <c r="H3343" t="str">
        <f>TEXT(AppleStock[[#This Row],[Date]],"dddd")</f>
        <v>Wednesday</v>
      </c>
      <c r="I3343" t="str">
        <f>MID(AppleStock[[#This Row],[Day]],1,FIND("day",AppleStock[[#This Row],[Day]])-1)</f>
        <v>Wednes</v>
      </c>
      <c r="J3343" s="3">
        <f>AppleStock[[#This Row],[Open]]-AppleStock[[#This Row],[Close]]</f>
        <v>2.4957119999999975</v>
      </c>
      <c r="K3343" t="str">
        <f>IF(AppleStock[[#This Row],[Day Change]]&gt;0,"UP","DOWN")</f>
        <v>UP</v>
      </c>
      <c r="L3343" s="2">
        <v>13</v>
      </c>
      <c r="Q3343" s="15"/>
    </row>
    <row r="3344" spans="1:17" x14ac:dyDescent="0.25">
      <c r="A3344" s="1">
        <v>41382</v>
      </c>
      <c r="B3344" s="3">
        <v>57.855713000000002</v>
      </c>
      <c r="C3344" s="3">
        <v>57.970001000000003</v>
      </c>
      <c r="D3344" s="3">
        <v>55.677143000000001</v>
      </c>
      <c r="E3344" s="3">
        <v>56.007140999999997</v>
      </c>
      <c r="F3344" s="3">
        <v>50.369307999999997</v>
      </c>
      <c r="G3344">
        <v>166574800</v>
      </c>
      <c r="H3344" t="str">
        <f>TEXT(AppleStock[[#This Row],[Date]],"dddd")</f>
        <v>Thursday</v>
      </c>
      <c r="I3344" t="str">
        <f>MID(AppleStock[[#This Row],[Day]],1,FIND("day",AppleStock[[#This Row],[Day]])-1)</f>
        <v>Thurs</v>
      </c>
      <c r="J3344" s="3">
        <f>AppleStock[[#This Row],[Open]]-AppleStock[[#This Row],[Close]]</f>
        <v>1.8485720000000043</v>
      </c>
      <c r="K3344" t="str">
        <f>IF(AppleStock[[#This Row],[Day Change]]&gt;0,"UP","DOWN")</f>
        <v>UP</v>
      </c>
      <c r="L3344" s="2">
        <v>13</v>
      </c>
      <c r="Q3344" s="15"/>
    </row>
    <row r="3345" spans="1:17" x14ac:dyDescent="0.25">
      <c r="A3345" s="1">
        <v>41383</v>
      </c>
      <c r="B3345" s="3">
        <v>55.424286000000002</v>
      </c>
      <c r="C3345" s="3">
        <v>57.085712000000001</v>
      </c>
      <c r="D3345" s="3">
        <v>55.014285999999998</v>
      </c>
      <c r="E3345" s="3">
        <v>55.790000999999997</v>
      </c>
      <c r="F3345" s="3">
        <v>50.174019000000001</v>
      </c>
      <c r="G3345">
        <v>152318600</v>
      </c>
      <c r="H3345" t="str">
        <f>TEXT(AppleStock[[#This Row],[Date]],"dddd")</f>
        <v>Friday</v>
      </c>
      <c r="I3345" t="str">
        <f>MID(AppleStock[[#This Row],[Day]],1,FIND("day",AppleStock[[#This Row],[Day]])-1)</f>
        <v>Fri</v>
      </c>
      <c r="J3345" s="3">
        <f>AppleStock[[#This Row],[Open]]-AppleStock[[#This Row],[Close]]</f>
        <v>-0.36571499999999446</v>
      </c>
      <c r="K3345" t="str">
        <f>IF(AppleStock[[#This Row],[Day Change]]&gt;0,"UP","DOWN")</f>
        <v>DOWN</v>
      </c>
      <c r="L3345" s="2">
        <v>13</v>
      </c>
      <c r="Q3345" s="15"/>
    </row>
    <row r="3346" spans="1:17" x14ac:dyDescent="0.25">
      <c r="A3346" s="1">
        <v>41386</v>
      </c>
      <c r="B3346" s="3">
        <v>56.091427000000003</v>
      </c>
      <c r="C3346" s="3">
        <v>57.457141999999997</v>
      </c>
      <c r="D3346" s="3">
        <v>55.895713999999998</v>
      </c>
      <c r="E3346" s="3">
        <v>56.952857999999999</v>
      </c>
      <c r="F3346" s="3">
        <v>51.219822000000001</v>
      </c>
      <c r="G3346">
        <v>107480100</v>
      </c>
      <c r="H3346" t="str">
        <f>TEXT(AppleStock[[#This Row],[Date]],"dddd")</f>
        <v>Monday</v>
      </c>
      <c r="I3346" t="str">
        <f>MID(AppleStock[[#This Row],[Day]],1,FIND("day",AppleStock[[#This Row],[Day]])-1)</f>
        <v>Mon</v>
      </c>
      <c r="J3346" s="3">
        <f>AppleStock[[#This Row],[Open]]-AppleStock[[#This Row],[Close]]</f>
        <v>-0.86143099999999606</v>
      </c>
      <c r="K3346" t="str">
        <f>IF(AppleStock[[#This Row],[Day Change]]&gt;0,"UP","DOWN")</f>
        <v>DOWN</v>
      </c>
      <c r="L3346" s="2">
        <v>13</v>
      </c>
      <c r="Q3346" s="15"/>
    </row>
    <row r="3347" spans="1:17" x14ac:dyDescent="0.25">
      <c r="A3347" s="1">
        <v>41387</v>
      </c>
      <c r="B3347" s="3">
        <v>57.712856000000002</v>
      </c>
      <c r="C3347" s="3">
        <v>58.34</v>
      </c>
      <c r="D3347" s="3">
        <v>56.972858000000002</v>
      </c>
      <c r="E3347" s="3">
        <v>58.018569999999997</v>
      </c>
      <c r="F3347" s="3">
        <v>52.178249000000001</v>
      </c>
      <c r="G3347">
        <v>166059600</v>
      </c>
      <c r="H3347" t="str">
        <f>TEXT(AppleStock[[#This Row],[Date]],"dddd")</f>
        <v>Tuesday</v>
      </c>
      <c r="I3347" t="str">
        <f>MID(AppleStock[[#This Row],[Day]],1,FIND("day",AppleStock[[#This Row],[Day]])-1)</f>
        <v>Tues</v>
      </c>
      <c r="J3347" s="3">
        <f>AppleStock[[#This Row],[Open]]-AppleStock[[#This Row],[Close]]</f>
        <v>-0.30571399999999471</v>
      </c>
      <c r="K3347" t="str">
        <f>IF(AppleStock[[#This Row],[Day Change]]&gt;0,"UP","DOWN")</f>
        <v>DOWN</v>
      </c>
      <c r="L3347" s="2">
        <v>13</v>
      </c>
      <c r="Q3347" s="15"/>
    </row>
    <row r="3348" spans="1:17" x14ac:dyDescent="0.25">
      <c r="A3348" s="1">
        <v>41388</v>
      </c>
      <c r="B3348" s="3">
        <v>56.220001000000003</v>
      </c>
      <c r="C3348" s="3">
        <v>59.321429999999999</v>
      </c>
      <c r="D3348" s="3">
        <v>56.071429999999999</v>
      </c>
      <c r="E3348" s="3">
        <v>57.922854999999998</v>
      </c>
      <c r="F3348" s="3">
        <v>52.092174999999997</v>
      </c>
      <c r="G3348">
        <v>242412800</v>
      </c>
      <c r="H3348" t="str">
        <f>TEXT(AppleStock[[#This Row],[Date]],"dddd")</f>
        <v>Wednesday</v>
      </c>
      <c r="I3348" t="str">
        <f>MID(AppleStock[[#This Row],[Day]],1,FIND("day",AppleStock[[#This Row],[Day]])-1)</f>
        <v>Wednes</v>
      </c>
      <c r="J3348" s="3">
        <f>AppleStock[[#This Row],[Open]]-AppleStock[[#This Row],[Close]]</f>
        <v>-1.702853999999995</v>
      </c>
      <c r="K3348" t="str">
        <f>IF(AppleStock[[#This Row],[Day Change]]&gt;0,"UP","DOWN")</f>
        <v>DOWN</v>
      </c>
      <c r="L3348" s="2">
        <v>13</v>
      </c>
      <c r="Q3348" s="15"/>
    </row>
    <row r="3349" spans="1:17" x14ac:dyDescent="0.25">
      <c r="A3349" s="1">
        <v>41389</v>
      </c>
      <c r="B3349" s="3">
        <v>58.747143000000001</v>
      </c>
      <c r="C3349" s="3">
        <v>59.134284999999998</v>
      </c>
      <c r="D3349" s="3">
        <v>58.142856999999999</v>
      </c>
      <c r="E3349" s="3">
        <v>58.34</v>
      </c>
      <c r="F3349" s="3">
        <v>52.467319000000003</v>
      </c>
      <c r="G3349">
        <v>96209400</v>
      </c>
      <c r="H3349" t="str">
        <f>TEXT(AppleStock[[#This Row],[Date]],"dddd")</f>
        <v>Thursday</v>
      </c>
      <c r="I3349" t="str">
        <f>MID(AppleStock[[#This Row],[Day]],1,FIND("day",AppleStock[[#This Row],[Day]])-1)</f>
        <v>Thurs</v>
      </c>
      <c r="J3349" s="3">
        <f>AppleStock[[#This Row],[Open]]-AppleStock[[#This Row],[Close]]</f>
        <v>0.40714299999999781</v>
      </c>
      <c r="K3349" t="str">
        <f>IF(AppleStock[[#This Row],[Day Change]]&gt;0,"UP","DOWN")</f>
        <v>UP</v>
      </c>
      <c r="L3349" s="2">
        <v>13</v>
      </c>
      <c r="Q3349" s="15"/>
    </row>
    <row r="3350" spans="1:17" x14ac:dyDescent="0.25">
      <c r="A3350" s="1">
        <v>41390</v>
      </c>
      <c r="B3350" s="3">
        <v>58.544285000000002</v>
      </c>
      <c r="C3350" s="3">
        <v>59.824286999999998</v>
      </c>
      <c r="D3350" s="3">
        <v>58.321429999999999</v>
      </c>
      <c r="E3350" s="3">
        <v>59.599997999999999</v>
      </c>
      <c r="F3350" s="3">
        <v>53.600490999999998</v>
      </c>
      <c r="G3350">
        <v>191024400</v>
      </c>
      <c r="H3350" t="str">
        <f>TEXT(AppleStock[[#This Row],[Date]],"dddd")</f>
        <v>Friday</v>
      </c>
      <c r="I3350" t="str">
        <f>MID(AppleStock[[#This Row],[Day]],1,FIND("day",AppleStock[[#This Row],[Day]])-1)</f>
        <v>Fri</v>
      </c>
      <c r="J3350" s="3">
        <f>AppleStock[[#This Row],[Open]]-AppleStock[[#This Row],[Close]]</f>
        <v>-1.0557129999999972</v>
      </c>
      <c r="K3350" t="str">
        <f>IF(AppleStock[[#This Row],[Day Change]]&gt;0,"UP","DOWN")</f>
        <v>DOWN</v>
      </c>
      <c r="L3350" s="2">
        <v>13</v>
      </c>
      <c r="Q3350" s="15"/>
    </row>
    <row r="3351" spans="1:17" x14ac:dyDescent="0.25">
      <c r="A3351" s="1">
        <v>41393</v>
      </c>
      <c r="B3351" s="3">
        <v>60.064284999999998</v>
      </c>
      <c r="C3351" s="3">
        <v>61.945712999999998</v>
      </c>
      <c r="D3351" s="3">
        <v>60</v>
      </c>
      <c r="E3351" s="3">
        <v>61.445712999999998</v>
      </c>
      <c r="F3351" s="3">
        <v>55.260406000000003</v>
      </c>
      <c r="G3351">
        <v>160081600</v>
      </c>
      <c r="H3351" t="str">
        <f>TEXT(AppleStock[[#This Row],[Date]],"dddd")</f>
        <v>Monday</v>
      </c>
      <c r="I3351" t="str">
        <f>MID(AppleStock[[#This Row],[Day]],1,FIND("day",AppleStock[[#This Row],[Day]])-1)</f>
        <v>Mon</v>
      </c>
      <c r="J3351" s="3">
        <f>AppleStock[[#This Row],[Open]]-AppleStock[[#This Row],[Close]]</f>
        <v>-1.3814279999999997</v>
      </c>
      <c r="K3351" t="str">
        <f>IF(AppleStock[[#This Row],[Day Change]]&gt;0,"UP","DOWN")</f>
        <v>DOWN</v>
      </c>
      <c r="L3351" s="2">
        <v>13</v>
      </c>
      <c r="Q3351" s="15"/>
    </row>
    <row r="3352" spans="1:17" x14ac:dyDescent="0.25">
      <c r="A3352" s="1">
        <v>41394</v>
      </c>
      <c r="B3352" s="3">
        <v>62.157142999999998</v>
      </c>
      <c r="C3352" s="3">
        <v>63.607143000000001</v>
      </c>
      <c r="D3352" s="3">
        <v>61.724285000000002</v>
      </c>
      <c r="E3352" s="3">
        <v>63.254283999999998</v>
      </c>
      <c r="F3352" s="3">
        <v>56.886916999999997</v>
      </c>
      <c r="G3352">
        <v>172884600</v>
      </c>
      <c r="H3352" t="str">
        <f>TEXT(AppleStock[[#This Row],[Date]],"dddd")</f>
        <v>Tuesday</v>
      </c>
      <c r="I3352" t="str">
        <f>MID(AppleStock[[#This Row],[Day]],1,FIND("day",AppleStock[[#This Row],[Day]])-1)</f>
        <v>Tues</v>
      </c>
      <c r="J3352" s="3">
        <f>AppleStock[[#This Row],[Open]]-AppleStock[[#This Row],[Close]]</f>
        <v>-1.0971410000000006</v>
      </c>
      <c r="K3352" t="str">
        <f>IF(AppleStock[[#This Row],[Day Change]]&gt;0,"UP","DOWN")</f>
        <v>DOWN</v>
      </c>
      <c r="L3352" s="2">
        <v>13</v>
      </c>
      <c r="Q3352" s="15"/>
    </row>
    <row r="3353" spans="1:17" x14ac:dyDescent="0.25">
      <c r="A3353" s="1">
        <v>41395</v>
      </c>
      <c r="B3353" s="3">
        <v>63.494286000000002</v>
      </c>
      <c r="C3353" s="3">
        <v>63.561427999999999</v>
      </c>
      <c r="D3353" s="3">
        <v>62.055714000000002</v>
      </c>
      <c r="E3353" s="3">
        <v>62.755713999999998</v>
      </c>
      <c r="F3353" s="3">
        <v>56.438533999999997</v>
      </c>
      <c r="G3353">
        <v>126727300</v>
      </c>
      <c r="H3353" t="str">
        <f>TEXT(AppleStock[[#This Row],[Date]],"dddd")</f>
        <v>Wednesday</v>
      </c>
      <c r="I3353" t="str">
        <f>MID(AppleStock[[#This Row],[Day]],1,FIND("day",AppleStock[[#This Row],[Day]])-1)</f>
        <v>Wednes</v>
      </c>
      <c r="J3353" s="3">
        <f>AppleStock[[#This Row],[Open]]-AppleStock[[#This Row],[Close]]</f>
        <v>0.73857200000000489</v>
      </c>
      <c r="K3353" t="str">
        <f>IF(AppleStock[[#This Row],[Day Change]]&gt;0,"UP","DOWN")</f>
        <v>UP</v>
      </c>
      <c r="L3353" s="2">
        <v>13</v>
      </c>
      <c r="Q3353" s="15"/>
    </row>
    <row r="3354" spans="1:17" x14ac:dyDescent="0.25">
      <c r="A3354" s="1">
        <v>41396</v>
      </c>
      <c r="B3354" s="3">
        <v>63.111426999999999</v>
      </c>
      <c r="C3354" s="3">
        <v>64.084282000000002</v>
      </c>
      <c r="D3354" s="3">
        <v>62.947144000000002</v>
      </c>
      <c r="E3354" s="3">
        <v>63.645713999999998</v>
      </c>
      <c r="F3354" s="3">
        <v>57.238953000000002</v>
      </c>
      <c r="G3354">
        <v>105457100</v>
      </c>
      <c r="H3354" t="str">
        <f>TEXT(AppleStock[[#This Row],[Date]],"dddd")</f>
        <v>Thursday</v>
      </c>
      <c r="I3354" t="str">
        <f>MID(AppleStock[[#This Row],[Day]],1,FIND("day",AppleStock[[#This Row],[Day]])-1)</f>
        <v>Thurs</v>
      </c>
      <c r="J3354" s="3">
        <f>AppleStock[[#This Row],[Open]]-AppleStock[[#This Row],[Close]]</f>
        <v>-0.53428699999999907</v>
      </c>
      <c r="K3354" t="str">
        <f>IF(AppleStock[[#This Row],[Day Change]]&gt;0,"UP","DOWN")</f>
        <v>DOWN</v>
      </c>
      <c r="L3354" s="2">
        <v>13</v>
      </c>
      <c r="Q3354" s="15"/>
    </row>
    <row r="3355" spans="1:17" x14ac:dyDescent="0.25">
      <c r="A3355" s="1">
        <v>41397</v>
      </c>
      <c r="B3355" s="3">
        <v>64.472854999999996</v>
      </c>
      <c r="C3355" s="3">
        <v>64.747146999999998</v>
      </c>
      <c r="D3355" s="3">
        <v>64.164283999999995</v>
      </c>
      <c r="E3355" s="3">
        <v>64.282859999999999</v>
      </c>
      <c r="F3355" s="3">
        <v>57.811965999999998</v>
      </c>
      <c r="G3355">
        <v>90325200</v>
      </c>
      <c r="H3355" t="str">
        <f>TEXT(AppleStock[[#This Row],[Date]],"dddd")</f>
        <v>Friday</v>
      </c>
      <c r="I3355" t="str">
        <f>MID(AppleStock[[#This Row],[Day]],1,FIND("day",AppleStock[[#This Row],[Day]])-1)</f>
        <v>Fri</v>
      </c>
      <c r="J3355" s="3">
        <f>AppleStock[[#This Row],[Open]]-AppleStock[[#This Row],[Close]]</f>
        <v>0.18999499999999614</v>
      </c>
      <c r="K3355" t="str">
        <f>IF(AppleStock[[#This Row],[Day Change]]&gt;0,"UP","DOWN")</f>
        <v>UP</v>
      </c>
      <c r="L3355" s="2">
        <v>13</v>
      </c>
      <c r="Q3355" s="15"/>
    </row>
    <row r="3356" spans="1:17" x14ac:dyDescent="0.25">
      <c r="A3356" s="1">
        <v>41400</v>
      </c>
      <c r="B3356" s="3">
        <v>65.101425000000006</v>
      </c>
      <c r="C3356" s="3">
        <v>66.028571999999997</v>
      </c>
      <c r="D3356" s="3">
        <v>64.901427999999996</v>
      </c>
      <c r="E3356" s="3">
        <v>65.815712000000005</v>
      </c>
      <c r="F3356" s="3">
        <v>59.190517</v>
      </c>
      <c r="G3356">
        <v>124160400</v>
      </c>
      <c r="H3356" t="str">
        <f>TEXT(AppleStock[[#This Row],[Date]],"dddd")</f>
        <v>Monday</v>
      </c>
      <c r="I3356" t="str">
        <f>MID(AppleStock[[#This Row],[Day]],1,FIND("day",AppleStock[[#This Row],[Day]])-1)</f>
        <v>Mon</v>
      </c>
      <c r="J3356" s="3">
        <f>AppleStock[[#This Row],[Open]]-AppleStock[[#This Row],[Close]]</f>
        <v>-0.71428699999999878</v>
      </c>
      <c r="K3356" t="str">
        <f>IF(AppleStock[[#This Row],[Day Change]]&gt;0,"UP","DOWN")</f>
        <v>DOWN</v>
      </c>
      <c r="L3356" s="2">
        <v>13</v>
      </c>
      <c r="Q3356" s="15"/>
    </row>
    <row r="3357" spans="1:17" x14ac:dyDescent="0.25">
      <c r="A3357" s="1">
        <v>41401</v>
      </c>
      <c r="B3357" s="3">
        <v>66.424285999999995</v>
      </c>
      <c r="C3357" s="3">
        <v>66.535713000000001</v>
      </c>
      <c r="D3357" s="3">
        <v>64.814284999999998</v>
      </c>
      <c r="E3357" s="3">
        <v>65.522857999999999</v>
      </c>
      <c r="F3357" s="3">
        <v>58.927138999999997</v>
      </c>
      <c r="G3357">
        <v>120938300</v>
      </c>
      <c r="H3357" t="str">
        <f>TEXT(AppleStock[[#This Row],[Date]],"dddd")</f>
        <v>Tuesday</v>
      </c>
      <c r="I3357" t="str">
        <f>MID(AppleStock[[#This Row],[Day]],1,FIND("day",AppleStock[[#This Row],[Day]])-1)</f>
        <v>Tues</v>
      </c>
      <c r="J3357" s="3">
        <f>AppleStock[[#This Row],[Open]]-AppleStock[[#This Row],[Close]]</f>
        <v>0.90142799999999568</v>
      </c>
      <c r="K3357" t="str">
        <f>IF(AppleStock[[#This Row],[Day Change]]&gt;0,"UP","DOWN")</f>
        <v>UP</v>
      </c>
      <c r="L3357" s="2">
        <v>13</v>
      </c>
      <c r="Q3357" s="15"/>
    </row>
    <row r="3358" spans="1:17" x14ac:dyDescent="0.25">
      <c r="A3358" s="1">
        <v>41402</v>
      </c>
      <c r="B3358" s="3">
        <v>65.577140999999997</v>
      </c>
      <c r="C3358" s="3">
        <v>66.481430000000003</v>
      </c>
      <c r="D3358" s="3">
        <v>65.115714999999994</v>
      </c>
      <c r="E3358" s="3">
        <v>66.262855999999999</v>
      </c>
      <c r="F3358" s="3">
        <v>59.592644</v>
      </c>
      <c r="G3358">
        <v>118149500</v>
      </c>
      <c r="H3358" t="str">
        <f>TEXT(AppleStock[[#This Row],[Date]],"dddd")</f>
        <v>Wednesday</v>
      </c>
      <c r="I3358" t="str">
        <f>MID(AppleStock[[#This Row],[Day]],1,FIND("day",AppleStock[[#This Row],[Day]])-1)</f>
        <v>Wednes</v>
      </c>
      <c r="J3358" s="3">
        <f>AppleStock[[#This Row],[Open]]-AppleStock[[#This Row],[Close]]</f>
        <v>-0.68571500000000185</v>
      </c>
      <c r="K3358" t="str">
        <f>IF(AppleStock[[#This Row],[Day Change]]&gt;0,"UP","DOWN")</f>
        <v>DOWN</v>
      </c>
      <c r="L3358" s="2">
        <v>13</v>
      </c>
      <c r="Q3358" s="15"/>
    </row>
    <row r="3359" spans="1:17" x14ac:dyDescent="0.25">
      <c r="A3359" s="1">
        <v>41403</v>
      </c>
      <c r="B3359" s="3">
        <v>65.687140999999997</v>
      </c>
      <c r="C3359" s="3">
        <v>66.142859999999999</v>
      </c>
      <c r="D3359" s="3">
        <v>65.082854999999995</v>
      </c>
      <c r="E3359" s="3">
        <v>65.252853000000002</v>
      </c>
      <c r="F3359" s="3">
        <v>59.072738999999999</v>
      </c>
      <c r="G3359">
        <v>99621900</v>
      </c>
      <c r="H3359" t="str">
        <f>TEXT(AppleStock[[#This Row],[Date]],"dddd")</f>
        <v>Thursday</v>
      </c>
      <c r="I3359" t="str">
        <f>MID(AppleStock[[#This Row],[Day]],1,FIND("day",AppleStock[[#This Row],[Day]])-1)</f>
        <v>Thurs</v>
      </c>
      <c r="J3359" s="3">
        <f>AppleStock[[#This Row],[Open]]-AppleStock[[#This Row],[Close]]</f>
        <v>0.43428799999999512</v>
      </c>
      <c r="K3359" t="str">
        <f>IF(AppleStock[[#This Row],[Day Change]]&gt;0,"UP","DOWN")</f>
        <v>UP</v>
      </c>
      <c r="L3359" s="2">
        <v>13</v>
      </c>
      <c r="Q3359" s="15"/>
    </row>
    <row r="3360" spans="1:17" x14ac:dyDescent="0.25">
      <c r="A3360" s="1">
        <v>41404</v>
      </c>
      <c r="B3360" s="3">
        <v>65.424285999999995</v>
      </c>
      <c r="C3360" s="3">
        <v>65.672859000000003</v>
      </c>
      <c r="D3360" s="3">
        <v>64.354286000000002</v>
      </c>
      <c r="E3360" s="3">
        <v>64.709998999999996</v>
      </c>
      <c r="F3360" s="3">
        <v>58.581302999999998</v>
      </c>
      <c r="G3360">
        <v>83713000</v>
      </c>
      <c r="H3360" t="str">
        <f>TEXT(AppleStock[[#This Row],[Date]],"dddd")</f>
        <v>Friday</v>
      </c>
      <c r="I3360" t="str">
        <f>MID(AppleStock[[#This Row],[Day]],1,FIND("day",AppleStock[[#This Row],[Day]])-1)</f>
        <v>Fri</v>
      </c>
      <c r="J3360" s="3">
        <f>AppleStock[[#This Row],[Open]]-AppleStock[[#This Row],[Close]]</f>
        <v>0.71428699999999878</v>
      </c>
      <c r="K3360" t="str">
        <f>IF(AppleStock[[#This Row],[Day Change]]&gt;0,"UP","DOWN")</f>
        <v>UP</v>
      </c>
      <c r="L3360" s="2">
        <v>13</v>
      </c>
      <c r="Q3360" s="15"/>
    </row>
    <row r="3361" spans="1:17" x14ac:dyDescent="0.25">
      <c r="A3361" s="1">
        <v>41407</v>
      </c>
      <c r="B3361" s="3">
        <v>64.501427000000007</v>
      </c>
      <c r="C3361" s="3">
        <v>65.414283999999995</v>
      </c>
      <c r="D3361" s="3">
        <v>64.5</v>
      </c>
      <c r="E3361" s="3">
        <v>64.962860000000006</v>
      </c>
      <c r="F3361" s="3">
        <v>58.810214999999999</v>
      </c>
      <c r="G3361">
        <v>79237200</v>
      </c>
      <c r="H3361" t="str">
        <f>TEXT(AppleStock[[#This Row],[Date]],"dddd")</f>
        <v>Monday</v>
      </c>
      <c r="I3361" t="str">
        <f>MID(AppleStock[[#This Row],[Day]],1,FIND("day",AppleStock[[#This Row],[Day]])-1)</f>
        <v>Mon</v>
      </c>
      <c r="J3361" s="3">
        <f>AppleStock[[#This Row],[Open]]-AppleStock[[#This Row],[Close]]</f>
        <v>-0.46143299999999954</v>
      </c>
      <c r="K3361" t="str">
        <f>IF(AppleStock[[#This Row],[Day Change]]&gt;0,"UP","DOWN")</f>
        <v>DOWN</v>
      </c>
      <c r="L3361" s="2">
        <v>13</v>
      </c>
      <c r="Q3361" s="15"/>
    </row>
    <row r="3362" spans="1:17" x14ac:dyDescent="0.25">
      <c r="A3362" s="1">
        <v>41408</v>
      </c>
      <c r="B3362" s="3">
        <v>64.835716000000005</v>
      </c>
      <c r="C3362" s="3">
        <v>65.028571999999997</v>
      </c>
      <c r="D3362" s="3">
        <v>63.164287999999999</v>
      </c>
      <c r="E3362" s="3">
        <v>63.408572999999997</v>
      </c>
      <c r="F3362" s="3">
        <v>57.403129999999997</v>
      </c>
      <c r="G3362">
        <v>111779500</v>
      </c>
      <c r="H3362" t="str">
        <f>TEXT(AppleStock[[#This Row],[Date]],"dddd")</f>
        <v>Tuesday</v>
      </c>
      <c r="I3362" t="str">
        <f>MID(AppleStock[[#This Row],[Day]],1,FIND("day",AppleStock[[#This Row],[Day]])-1)</f>
        <v>Tues</v>
      </c>
      <c r="J3362" s="3">
        <f>AppleStock[[#This Row],[Open]]-AppleStock[[#This Row],[Close]]</f>
        <v>1.427143000000008</v>
      </c>
      <c r="K3362" t="str">
        <f>IF(AppleStock[[#This Row],[Day Change]]&gt;0,"UP","DOWN")</f>
        <v>UP</v>
      </c>
      <c r="L3362" s="2">
        <v>13</v>
      </c>
      <c r="Q3362" s="15"/>
    </row>
    <row r="3363" spans="1:17" x14ac:dyDescent="0.25">
      <c r="A3363" s="1">
        <v>41409</v>
      </c>
      <c r="B3363" s="3">
        <v>62.737144000000001</v>
      </c>
      <c r="C3363" s="3">
        <v>63</v>
      </c>
      <c r="D3363" s="3">
        <v>60.337142999999998</v>
      </c>
      <c r="E3363" s="3">
        <v>61.264285999999998</v>
      </c>
      <c r="F3363" s="3">
        <v>55.461928999999998</v>
      </c>
      <c r="G3363">
        <v>185403400</v>
      </c>
      <c r="H3363" t="str">
        <f>TEXT(AppleStock[[#This Row],[Date]],"dddd")</f>
        <v>Wednesday</v>
      </c>
      <c r="I3363" t="str">
        <f>MID(AppleStock[[#This Row],[Day]],1,FIND("day",AppleStock[[#This Row],[Day]])-1)</f>
        <v>Wednes</v>
      </c>
      <c r="J3363" s="3">
        <f>AppleStock[[#This Row],[Open]]-AppleStock[[#This Row],[Close]]</f>
        <v>1.4728580000000022</v>
      </c>
      <c r="K3363" t="str">
        <f>IF(AppleStock[[#This Row],[Day Change]]&gt;0,"UP","DOWN")</f>
        <v>UP</v>
      </c>
      <c r="L3363" s="2">
        <v>13</v>
      </c>
      <c r="Q3363" s="15"/>
    </row>
    <row r="3364" spans="1:17" x14ac:dyDescent="0.25">
      <c r="A3364" s="1">
        <v>41410</v>
      </c>
      <c r="B3364" s="3">
        <v>60.462856000000002</v>
      </c>
      <c r="C3364" s="3">
        <v>62.549999</v>
      </c>
      <c r="D3364" s="3">
        <v>59.842857000000002</v>
      </c>
      <c r="E3364" s="3">
        <v>62.082858999999999</v>
      </c>
      <c r="F3364" s="3">
        <v>56.202984000000001</v>
      </c>
      <c r="G3364">
        <v>150801000</v>
      </c>
      <c r="H3364" t="str">
        <f>TEXT(AppleStock[[#This Row],[Date]],"dddd")</f>
        <v>Thursday</v>
      </c>
      <c r="I3364" t="str">
        <f>MID(AppleStock[[#This Row],[Day]],1,FIND("day",AppleStock[[#This Row],[Day]])-1)</f>
        <v>Thurs</v>
      </c>
      <c r="J3364" s="3">
        <f>AppleStock[[#This Row],[Open]]-AppleStock[[#This Row],[Close]]</f>
        <v>-1.620002999999997</v>
      </c>
      <c r="K3364" t="str">
        <f>IF(AppleStock[[#This Row],[Day Change]]&gt;0,"UP","DOWN")</f>
        <v>DOWN</v>
      </c>
      <c r="L3364" s="2">
        <v>13</v>
      </c>
      <c r="Q3364" s="15"/>
    </row>
    <row r="3365" spans="1:17" x14ac:dyDescent="0.25">
      <c r="A3365" s="1">
        <v>41411</v>
      </c>
      <c r="B3365" s="3">
        <v>62.721428000000003</v>
      </c>
      <c r="C3365" s="3">
        <v>62.869999</v>
      </c>
      <c r="D3365" s="3">
        <v>61.572856999999999</v>
      </c>
      <c r="E3365" s="3">
        <v>61.894286999999998</v>
      </c>
      <c r="F3365" s="3">
        <v>56.032265000000002</v>
      </c>
      <c r="G3365">
        <v>106976100</v>
      </c>
      <c r="H3365" t="str">
        <f>TEXT(AppleStock[[#This Row],[Date]],"dddd")</f>
        <v>Friday</v>
      </c>
      <c r="I3365" t="str">
        <f>MID(AppleStock[[#This Row],[Day]],1,FIND("day",AppleStock[[#This Row],[Day]])-1)</f>
        <v>Fri</v>
      </c>
      <c r="J3365" s="3">
        <f>AppleStock[[#This Row],[Open]]-AppleStock[[#This Row],[Close]]</f>
        <v>0.82714100000000457</v>
      </c>
      <c r="K3365" t="str">
        <f>IF(AppleStock[[#This Row],[Day Change]]&gt;0,"UP","DOWN")</f>
        <v>UP</v>
      </c>
      <c r="L3365" s="2">
        <v>13</v>
      </c>
      <c r="Q3365" s="15"/>
    </row>
    <row r="3366" spans="1:17" x14ac:dyDescent="0.25">
      <c r="A3366" s="1">
        <v>41414</v>
      </c>
      <c r="B3366" s="3">
        <v>61.701427000000002</v>
      </c>
      <c r="C3366" s="3">
        <v>63.685715000000002</v>
      </c>
      <c r="D3366" s="3">
        <v>61.442855999999999</v>
      </c>
      <c r="E3366" s="3">
        <v>63.275714999999998</v>
      </c>
      <c r="F3366" s="3">
        <v>57.282856000000002</v>
      </c>
      <c r="G3366">
        <v>112894600</v>
      </c>
      <c r="H3366" t="str">
        <f>TEXT(AppleStock[[#This Row],[Date]],"dddd")</f>
        <v>Monday</v>
      </c>
      <c r="I3366" t="str">
        <f>MID(AppleStock[[#This Row],[Day]],1,FIND("day",AppleStock[[#This Row],[Day]])-1)</f>
        <v>Mon</v>
      </c>
      <c r="J3366" s="3">
        <f>AppleStock[[#This Row],[Open]]-AppleStock[[#This Row],[Close]]</f>
        <v>-1.5742879999999957</v>
      </c>
      <c r="K3366" t="str">
        <f>IF(AppleStock[[#This Row],[Day Change]]&gt;0,"UP","DOWN")</f>
        <v>DOWN</v>
      </c>
      <c r="L3366" s="2">
        <v>13</v>
      </c>
      <c r="Q3366" s="15"/>
    </row>
    <row r="3367" spans="1:17" x14ac:dyDescent="0.25">
      <c r="A3367" s="1">
        <v>41415</v>
      </c>
      <c r="B3367" s="3">
        <v>62.592857000000002</v>
      </c>
      <c r="C3367" s="3">
        <v>63.639999000000003</v>
      </c>
      <c r="D3367" s="3">
        <v>62.028571999999997</v>
      </c>
      <c r="E3367" s="3">
        <v>62.808571000000001</v>
      </c>
      <c r="F3367" s="3">
        <v>56.859954999999999</v>
      </c>
      <c r="G3367">
        <v>114005500</v>
      </c>
      <c r="H3367" t="str">
        <f>TEXT(AppleStock[[#This Row],[Date]],"dddd")</f>
        <v>Tuesday</v>
      </c>
      <c r="I3367" t="str">
        <f>MID(AppleStock[[#This Row],[Day]],1,FIND("day",AppleStock[[#This Row],[Day]])-1)</f>
        <v>Tues</v>
      </c>
      <c r="J3367" s="3">
        <f>AppleStock[[#This Row],[Open]]-AppleStock[[#This Row],[Close]]</f>
        <v>-0.21571399999999841</v>
      </c>
      <c r="K3367" t="str">
        <f>IF(AppleStock[[#This Row],[Day Change]]&gt;0,"UP","DOWN")</f>
        <v>DOWN</v>
      </c>
      <c r="L3367" s="2">
        <v>13</v>
      </c>
      <c r="Q3367" s="15"/>
    </row>
    <row r="3368" spans="1:17" x14ac:dyDescent="0.25">
      <c r="A3368" s="1">
        <v>41416</v>
      </c>
      <c r="B3368" s="3">
        <v>63.435715000000002</v>
      </c>
      <c r="C3368" s="3">
        <v>64.050003000000004</v>
      </c>
      <c r="D3368" s="3">
        <v>62.602856000000003</v>
      </c>
      <c r="E3368" s="3">
        <v>63.049999</v>
      </c>
      <c r="F3368" s="3">
        <v>57.078518000000003</v>
      </c>
      <c r="G3368">
        <v>110759600</v>
      </c>
      <c r="H3368" t="str">
        <f>TEXT(AppleStock[[#This Row],[Date]],"dddd")</f>
        <v>Wednesday</v>
      </c>
      <c r="I3368" t="str">
        <f>MID(AppleStock[[#This Row],[Day]],1,FIND("day",AppleStock[[#This Row],[Day]])-1)</f>
        <v>Wednes</v>
      </c>
      <c r="J3368" s="3">
        <f>AppleStock[[#This Row],[Open]]-AppleStock[[#This Row],[Close]]</f>
        <v>0.38571600000000217</v>
      </c>
      <c r="K3368" t="str">
        <f>IF(AppleStock[[#This Row],[Day Change]]&gt;0,"UP","DOWN")</f>
        <v>UP</v>
      </c>
      <c r="L3368" s="2">
        <v>13</v>
      </c>
      <c r="Q3368" s="15"/>
    </row>
    <row r="3369" spans="1:17" x14ac:dyDescent="0.25">
      <c r="A3369" s="1">
        <v>41417</v>
      </c>
      <c r="B3369" s="3">
        <v>62.278571999999997</v>
      </c>
      <c r="C3369" s="3">
        <v>63.737144000000001</v>
      </c>
      <c r="D3369" s="3">
        <v>62.255713999999998</v>
      </c>
      <c r="E3369" s="3">
        <v>63.162857000000002</v>
      </c>
      <c r="F3369" s="3">
        <v>57.180695</v>
      </c>
      <c r="G3369">
        <v>88255300</v>
      </c>
      <c r="H3369" t="str">
        <f>TEXT(AppleStock[[#This Row],[Date]],"dddd")</f>
        <v>Thursday</v>
      </c>
      <c r="I3369" t="str">
        <f>MID(AppleStock[[#This Row],[Day]],1,FIND("day",AppleStock[[#This Row],[Day]])-1)</f>
        <v>Thurs</v>
      </c>
      <c r="J3369" s="3">
        <f>AppleStock[[#This Row],[Open]]-AppleStock[[#This Row],[Close]]</f>
        <v>-0.88428500000000554</v>
      </c>
      <c r="K3369" t="str">
        <f>IF(AppleStock[[#This Row],[Day Change]]&gt;0,"UP","DOWN")</f>
        <v>DOWN</v>
      </c>
      <c r="L3369" s="2">
        <v>13</v>
      </c>
      <c r="Q3369" s="15"/>
    </row>
    <row r="3370" spans="1:17" x14ac:dyDescent="0.25">
      <c r="A3370" s="1">
        <v>41418</v>
      </c>
      <c r="B3370" s="3">
        <v>62.978572999999997</v>
      </c>
      <c r="C3370" s="3">
        <v>63.665714000000001</v>
      </c>
      <c r="D3370" s="3">
        <v>62.908572999999997</v>
      </c>
      <c r="E3370" s="3">
        <v>63.592857000000002</v>
      </c>
      <c r="F3370" s="3">
        <v>57.569977000000002</v>
      </c>
      <c r="G3370">
        <v>69041700</v>
      </c>
      <c r="H3370" t="str">
        <f>TEXT(AppleStock[[#This Row],[Date]],"dddd")</f>
        <v>Friday</v>
      </c>
      <c r="I3370" t="str">
        <f>MID(AppleStock[[#This Row],[Day]],1,FIND("day",AppleStock[[#This Row],[Day]])-1)</f>
        <v>Fri</v>
      </c>
      <c r="J3370" s="3">
        <f>AppleStock[[#This Row],[Open]]-AppleStock[[#This Row],[Close]]</f>
        <v>-0.61428400000000494</v>
      </c>
      <c r="K3370" t="str">
        <f>IF(AppleStock[[#This Row],[Day Change]]&gt;0,"UP","DOWN")</f>
        <v>DOWN</v>
      </c>
      <c r="L3370" s="2">
        <v>13</v>
      </c>
      <c r="Q3370" s="15"/>
    </row>
    <row r="3371" spans="1:17" x14ac:dyDescent="0.25">
      <c r="A3371" s="1">
        <v>41422</v>
      </c>
      <c r="B3371" s="3">
        <v>64.271431000000007</v>
      </c>
      <c r="C3371" s="3">
        <v>64.444282999999999</v>
      </c>
      <c r="D3371" s="3">
        <v>62.978572999999997</v>
      </c>
      <c r="E3371" s="3">
        <v>63.062859000000003</v>
      </c>
      <c r="F3371" s="3">
        <v>57.090159999999997</v>
      </c>
      <c r="G3371">
        <v>96536300</v>
      </c>
      <c r="H3371" t="str">
        <f>TEXT(AppleStock[[#This Row],[Date]],"dddd")</f>
        <v>Tuesday</v>
      </c>
      <c r="I3371" t="str">
        <f>MID(AppleStock[[#This Row],[Day]],1,FIND("day",AppleStock[[#This Row],[Day]])-1)</f>
        <v>Tues</v>
      </c>
      <c r="J3371" s="3">
        <f>AppleStock[[#This Row],[Open]]-AppleStock[[#This Row],[Close]]</f>
        <v>1.2085720000000038</v>
      </c>
      <c r="K3371" t="str">
        <f>IF(AppleStock[[#This Row],[Day Change]]&gt;0,"UP","DOWN")</f>
        <v>UP</v>
      </c>
      <c r="L3371" s="2">
        <v>13</v>
      </c>
      <c r="Q3371" s="15"/>
    </row>
    <row r="3372" spans="1:17" x14ac:dyDescent="0.25">
      <c r="A3372" s="1">
        <v>41423</v>
      </c>
      <c r="B3372" s="3">
        <v>62.857143000000001</v>
      </c>
      <c r="C3372" s="3">
        <v>63.928570000000001</v>
      </c>
      <c r="D3372" s="3">
        <v>62.771427000000003</v>
      </c>
      <c r="E3372" s="3">
        <v>63.564284999999998</v>
      </c>
      <c r="F3372" s="3">
        <v>57.544094000000001</v>
      </c>
      <c r="G3372">
        <v>82644100</v>
      </c>
      <c r="H3372" t="str">
        <f>TEXT(AppleStock[[#This Row],[Date]],"dddd")</f>
        <v>Wednesday</v>
      </c>
      <c r="I3372" t="str">
        <f>MID(AppleStock[[#This Row],[Day]],1,FIND("day",AppleStock[[#This Row],[Day]])-1)</f>
        <v>Wednes</v>
      </c>
      <c r="J3372" s="3">
        <f>AppleStock[[#This Row],[Open]]-AppleStock[[#This Row],[Close]]</f>
        <v>-0.70714199999999749</v>
      </c>
      <c r="K3372" t="str">
        <f>IF(AppleStock[[#This Row],[Day Change]]&gt;0,"UP","DOWN")</f>
        <v>DOWN</v>
      </c>
      <c r="L3372" s="2">
        <v>13</v>
      </c>
      <c r="Q3372" s="15"/>
    </row>
    <row r="3373" spans="1:17" x14ac:dyDescent="0.25">
      <c r="A3373" s="1">
        <v>41424</v>
      </c>
      <c r="B3373" s="3">
        <v>63.664287999999999</v>
      </c>
      <c r="C3373" s="3">
        <v>64.928573999999998</v>
      </c>
      <c r="D3373" s="3">
        <v>63.501427</v>
      </c>
      <c r="E3373" s="3">
        <v>64.511429000000007</v>
      </c>
      <c r="F3373" s="3">
        <v>58.401527000000002</v>
      </c>
      <c r="G3373">
        <v>88379900</v>
      </c>
      <c r="H3373" t="str">
        <f>TEXT(AppleStock[[#This Row],[Date]],"dddd")</f>
        <v>Thursday</v>
      </c>
      <c r="I3373" t="str">
        <f>MID(AppleStock[[#This Row],[Day]],1,FIND("day",AppleStock[[#This Row],[Day]])-1)</f>
        <v>Thurs</v>
      </c>
      <c r="J3373" s="3">
        <f>AppleStock[[#This Row],[Open]]-AppleStock[[#This Row],[Close]]</f>
        <v>-0.84714100000000769</v>
      </c>
      <c r="K3373" t="str">
        <f>IF(AppleStock[[#This Row],[Day Change]]&gt;0,"UP","DOWN")</f>
        <v>DOWN</v>
      </c>
      <c r="L3373" s="2">
        <v>13</v>
      </c>
      <c r="Q3373" s="15"/>
    </row>
    <row r="3374" spans="1:17" x14ac:dyDescent="0.25">
      <c r="A3374" s="1">
        <v>41425</v>
      </c>
      <c r="B3374" s="3">
        <v>64.642859999999999</v>
      </c>
      <c r="C3374" s="3">
        <v>65.300003000000004</v>
      </c>
      <c r="D3374" s="3">
        <v>64.214286999999999</v>
      </c>
      <c r="E3374" s="3">
        <v>64.247146999999998</v>
      </c>
      <c r="F3374" s="3">
        <v>58.162281</v>
      </c>
      <c r="G3374">
        <v>96075700</v>
      </c>
      <c r="H3374" t="str">
        <f>TEXT(AppleStock[[#This Row],[Date]],"dddd")</f>
        <v>Friday</v>
      </c>
      <c r="I3374" t="str">
        <f>MID(AppleStock[[#This Row],[Day]],1,FIND("day",AppleStock[[#This Row],[Day]])-1)</f>
        <v>Fri</v>
      </c>
      <c r="J3374" s="3">
        <f>AppleStock[[#This Row],[Open]]-AppleStock[[#This Row],[Close]]</f>
        <v>0.39571300000000065</v>
      </c>
      <c r="K3374" t="str">
        <f>IF(AppleStock[[#This Row],[Day Change]]&gt;0,"UP","DOWN")</f>
        <v>UP</v>
      </c>
      <c r="L3374" s="2">
        <v>13</v>
      </c>
      <c r="Q3374" s="15"/>
    </row>
    <row r="3375" spans="1:17" x14ac:dyDescent="0.25">
      <c r="A3375" s="1">
        <v>41428</v>
      </c>
      <c r="B3375" s="3">
        <v>64.389999000000003</v>
      </c>
      <c r="C3375" s="3">
        <v>64.622855999999999</v>
      </c>
      <c r="D3375" s="3">
        <v>63.21143</v>
      </c>
      <c r="E3375" s="3">
        <v>64.388572999999994</v>
      </c>
      <c r="F3375" s="3">
        <v>58.290314000000002</v>
      </c>
      <c r="G3375">
        <v>93088100</v>
      </c>
      <c r="H3375" t="str">
        <f>TEXT(AppleStock[[#This Row],[Date]],"dddd")</f>
        <v>Monday</v>
      </c>
      <c r="I3375" t="str">
        <f>MID(AppleStock[[#This Row],[Day]],1,FIND("day",AppleStock[[#This Row],[Day]])-1)</f>
        <v>Mon</v>
      </c>
      <c r="J3375" s="3">
        <f>AppleStock[[#This Row],[Open]]-AppleStock[[#This Row],[Close]]</f>
        <v>1.4260000000092532E-3</v>
      </c>
      <c r="K3375" t="str">
        <f>IF(AppleStock[[#This Row],[Day Change]]&gt;0,"UP","DOWN")</f>
        <v>UP</v>
      </c>
      <c r="L3375" s="2">
        <v>13</v>
      </c>
      <c r="Q3375" s="15"/>
    </row>
    <row r="3376" spans="1:17" x14ac:dyDescent="0.25">
      <c r="A3376" s="1">
        <v>41429</v>
      </c>
      <c r="B3376" s="3">
        <v>64.745711999999997</v>
      </c>
      <c r="C3376" s="3">
        <v>64.918571</v>
      </c>
      <c r="D3376" s="3">
        <v>63.912857000000002</v>
      </c>
      <c r="E3376" s="3">
        <v>64.187140999999997</v>
      </c>
      <c r="F3376" s="3">
        <v>58.107967000000002</v>
      </c>
      <c r="G3376">
        <v>73182200</v>
      </c>
      <c r="H3376" t="str">
        <f>TEXT(AppleStock[[#This Row],[Date]],"dddd")</f>
        <v>Tuesday</v>
      </c>
      <c r="I3376" t="str">
        <f>MID(AppleStock[[#This Row],[Day]],1,FIND("day",AppleStock[[#This Row],[Day]])-1)</f>
        <v>Tues</v>
      </c>
      <c r="J3376" s="3">
        <f>AppleStock[[#This Row],[Open]]-AppleStock[[#This Row],[Close]]</f>
        <v>0.55857100000000059</v>
      </c>
      <c r="K3376" t="str">
        <f>IF(AppleStock[[#This Row],[Day Change]]&gt;0,"UP","DOWN")</f>
        <v>UP</v>
      </c>
      <c r="L3376" s="2">
        <v>13</v>
      </c>
      <c r="Q3376" s="15"/>
    </row>
    <row r="3377" spans="1:17" x14ac:dyDescent="0.25">
      <c r="A3377" s="1">
        <v>41430</v>
      </c>
      <c r="B3377" s="3">
        <v>63.664287999999999</v>
      </c>
      <c r="C3377" s="3">
        <v>64.388572999999994</v>
      </c>
      <c r="D3377" s="3">
        <v>63.387141999999997</v>
      </c>
      <c r="E3377" s="3">
        <v>63.587142999999998</v>
      </c>
      <c r="F3377" s="3">
        <v>57.564785000000001</v>
      </c>
      <c r="G3377">
        <v>72647400</v>
      </c>
      <c r="H3377" t="str">
        <f>TEXT(AppleStock[[#This Row],[Date]],"dddd")</f>
        <v>Wednesday</v>
      </c>
      <c r="I3377" t="str">
        <f>MID(AppleStock[[#This Row],[Day]],1,FIND("day",AppleStock[[#This Row],[Day]])-1)</f>
        <v>Wednes</v>
      </c>
      <c r="J3377" s="3">
        <f>AppleStock[[#This Row],[Open]]-AppleStock[[#This Row],[Close]]</f>
        <v>7.7145000000001573E-2</v>
      </c>
      <c r="K3377" t="str">
        <f>IF(AppleStock[[#This Row],[Day Change]]&gt;0,"UP","DOWN")</f>
        <v>UP</v>
      </c>
      <c r="L3377" s="2">
        <v>13</v>
      </c>
      <c r="Q3377" s="15"/>
    </row>
    <row r="3378" spans="1:17" x14ac:dyDescent="0.25">
      <c r="A3378" s="1">
        <v>41431</v>
      </c>
      <c r="B3378" s="3">
        <v>63.638573000000001</v>
      </c>
      <c r="C3378" s="3">
        <v>63.857143000000001</v>
      </c>
      <c r="D3378" s="3">
        <v>62.007140999999997</v>
      </c>
      <c r="E3378" s="3">
        <v>62.637141999999997</v>
      </c>
      <c r="F3378" s="3">
        <v>56.704765000000002</v>
      </c>
      <c r="G3378">
        <v>104233500</v>
      </c>
      <c r="H3378" t="str">
        <f>TEXT(AppleStock[[#This Row],[Date]],"dddd")</f>
        <v>Thursday</v>
      </c>
      <c r="I3378" t="str">
        <f>MID(AppleStock[[#This Row],[Day]],1,FIND("day",AppleStock[[#This Row],[Day]])-1)</f>
        <v>Thurs</v>
      </c>
      <c r="J3378" s="3">
        <f>AppleStock[[#This Row],[Open]]-AppleStock[[#This Row],[Close]]</f>
        <v>1.0014310000000037</v>
      </c>
      <c r="K3378" t="str">
        <f>IF(AppleStock[[#This Row],[Day Change]]&gt;0,"UP","DOWN")</f>
        <v>UP</v>
      </c>
      <c r="L3378" s="2">
        <v>13</v>
      </c>
      <c r="Q3378" s="15"/>
    </row>
    <row r="3379" spans="1:17" x14ac:dyDescent="0.25">
      <c r="A3379" s="1">
        <v>41432</v>
      </c>
      <c r="B3379" s="3">
        <v>62.357143000000001</v>
      </c>
      <c r="C3379" s="3">
        <v>63.32</v>
      </c>
      <c r="D3379" s="3">
        <v>61.824286999999998</v>
      </c>
      <c r="E3379" s="3">
        <v>63.115715000000002</v>
      </c>
      <c r="F3379" s="3">
        <v>57.138012000000003</v>
      </c>
      <c r="G3379">
        <v>101133900</v>
      </c>
      <c r="H3379" t="str">
        <f>TEXT(AppleStock[[#This Row],[Date]],"dddd")</f>
        <v>Friday</v>
      </c>
      <c r="I3379" t="str">
        <f>MID(AppleStock[[#This Row],[Day]],1,FIND("day",AppleStock[[#This Row],[Day]])-1)</f>
        <v>Fri</v>
      </c>
      <c r="J3379" s="3">
        <f>AppleStock[[#This Row],[Open]]-AppleStock[[#This Row],[Close]]</f>
        <v>-0.75857200000000091</v>
      </c>
      <c r="K3379" t="str">
        <f>IF(AppleStock[[#This Row],[Day Change]]&gt;0,"UP","DOWN")</f>
        <v>DOWN</v>
      </c>
      <c r="L3379" s="2">
        <v>13</v>
      </c>
      <c r="Q3379" s="15"/>
    </row>
    <row r="3380" spans="1:17" x14ac:dyDescent="0.25">
      <c r="A3380" s="1">
        <v>41435</v>
      </c>
      <c r="B3380" s="3">
        <v>63.532856000000002</v>
      </c>
      <c r="C3380" s="3">
        <v>64.154289000000006</v>
      </c>
      <c r="D3380" s="3">
        <v>62.400002000000001</v>
      </c>
      <c r="E3380" s="3">
        <v>62.698569999999997</v>
      </c>
      <c r="F3380" s="3">
        <v>56.760379999999998</v>
      </c>
      <c r="G3380">
        <v>112538300</v>
      </c>
      <c r="H3380" t="str">
        <f>TEXT(AppleStock[[#This Row],[Date]],"dddd")</f>
        <v>Monday</v>
      </c>
      <c r="I3380" t="str">
        <f>MID(AppleStock[[#This Row],[Day]],1,FIND("day",AppleStock[[#This Row],[Day]])-1)</f>
        <v>Mon</v>
      </c>
      <c r="J3380" s="3">
        <f>AppleStock[[#This Row],[Open]]-AppleStock[[#This Row],[Close]]</f>
        <v>0.83428600000000586</v>
      </c>
      <c r="K3380" t="str">
        <f>IF(AppleStock[[#This Row],[Day Change]]&gt;0,"UP","DOWN")</f>
        <v>UP</v>
      </c>
      <c r="L3380" s="2">
        <v>13</v>
      </c>
      <c r="Q3380" s="15"/>
    </row>
    <row r="3381" spans="1:17" x14ac:dyDescent="0.25">
      <c r="A3381" s="1">
        <v>41436</v>
      </c>
      <c r="B3381" s="3">
        <v>62.248573</v>
      </c>
      <c r="C3381" s="3">
        <v>63.251427</v>
      </c>
      <c r="D3381" s="3">
        <v>61.902858999999999</v>
      </c>
      <c r="E3381" s="3">
        <v>62.514285999999998</v>
      </c>
      <c r="F3381" s="3">
        <v>56.593547999999998</v>
      </c>
      <c r="G3381">
        <v>71528100</v>
      </c>
      <c r="H3381" t="str">
        <f>TEXT(AppleStock[[#This Row],[Date]],"dddd")</f>
        <v>Tuesday</v>
      </c>
      <c r="I3381" t="str">
        <f>MID(AppleStock[[#This Row],[Day]],1,FIND("day",AppleStock[[#This Row],[Day]])-1)</f>
        <v>Tues</v>
      </c>
      <c r="J3381" s="3">
        <f>AppleStock[[#This Row],[Open]]-AppleStock[[#This Row],[Close]]</f>
        <v>-0.26571299999999809</v>
      </c>
      <c r="K3381" t="str">
        <f>IF(AppleStock[[#This Row],[Day Change]]&gt;0,"UP","DOWN")</f>
        <v>DOWN</v>
      </c>
      <c r="L3381" s="2">
        <v>13</v>
      </c>
      <c r="Q3381" s="15"/>
    </row>
    <row r="3382" spans="1:17" x14ac:dyDescent="0.25">
      <c r="A3382" s="1">
        <v>41437</v>
      </c>
      <c r="B3382" s="3">
        <v>62.785713000000001</v>
      </c>
      <c r="C3382" s="3">
        <v>63.035713000000001</v>
      </c>
      <c r="D3382" s="3">
        <v>61.642856999999999</v>
      </c>
      <c r="E3382" s="3">
        <v>61.741427999999999</v>
      </c>
      <c r="F3382" s="3">
        <v>55.893886999999999</v>
      </c>
      <c r="G3382">
        <v>66306800</v>
      </c>
      <c r="H3382" t="str">
        <f>TEXT(AppleStock[[#This Row],[Date]],"dddd")</f>
        <v>Wednesday</v>
      </c>
      <c r="I3382" t="str">
        <f>MID(AppleStock[[#This Row],[Day]],1,FIND("day",AppleStock[[#This Row],[Day]])-1)</f>
        <v>Wednes</v>
      </c>
      <c r="J3382" s="3">
        <f>AppleStock[[#This Row],[Open]]-AppleStock[[#This Row],[Close]]</f>
        <v>1.0442850000000021</v>
      </c>
      <c r="K3382" t="str">
        <f>IF(AppleStock[[#This Row],[Day Change]]&gt;0,"UP","DOWN")</f>
        <v>UP</v>
      </c>
      <c r="L3382" s="2">
        <v>13</v>
      </c>
      <c r="Q3382" s="15"/>
    </row>
    <row r="3383" spans="1:17" x14ac:dyDescent="0.25">
      <c r="A3383" s="1">
        <v>41438</v>
      </c>
      <c r="B3383" s="3">
        <v>61.785713000000001</v>
      </c>
      <c r="C3383" s="3">
        <v>62.448569999999997</v>
      </c>
      <c r="D3383" s="3">
        <v>61.25</v>
      </c>
      <c r="E3383" s="3">
        <v>62.279998999999997</v>
      </c>
      <c r="F3383" s="3">
        <v>56.381435000000003</v>
      </c>
      <c r="G3383">
        <v>71458100</v>
      </c>
      <c r="H3383" t="str">
        <f>TEXT(AppleStock[[#This Row],[Date]],"dddd")</f>
        <v>Thursday</v>
      </c>
      <c r="I3383" t="str">
        <f>MID(AppleStock[[#This Row],[Day]],1,FIND("day",AppleStock[[#This Row],[Day]])-1)</f>
        <v>Thurs</v>
      </c>
      <c r="J3383" s="3">
        <f>AppleStock[[#This Row],[Open]]-AppleStock[[#This Row],[Close]]</f>
        <v>-0.49428599999999534</v>
      </c>
      <c r="K3383" t="str">
        <f>IF(AppleStock[[#This Row],[Day Change]]&gt;0,"UP","DOWN")</f>
        <v>DOWN</v>
      </c>
      <c r="L3383" s="2">
        <v>13</v>
      </c>
      <c r="Q3383" s="15"/>
    </row>
    <row r="3384" spans="1:17" x14ac:dyDescent="0.25">
      <c r="A3384" s="1">
        <v>41439</v>
      </c>
      <c r="B3384" s="3">
        <v>62.200001</v>
      </c>
      <c r="C3384" s="3">
        <v>62.327145000000002</v>
      </c>
      <c r="D3384" s="3">
        <v>61.214286999999999</v>
      </c>
      <c r="E3384" s="3">
        <v>61.435715000000002</v>
      </c>
      <c r="F3384" s="3">
        <v>55.617114999999998</v>
      </c>
      <c r="G3384">
        <v>67966500</v>
      </c>
      <c r="H3384" t="str">
        <f>TEXT(AppleStock[[#This Row],[Date]],"dddd")</f>
        <v>Friday</v>
      </c>
      <c r="I3384" t="str">
        <f>MID(AppleStock[[#This Row],[Day]],1,FIND("day",AppleStock[[#This Row],[Day]])-1)</f>
        <v>Fri</v>
      </c>
      <c r="J3384" s="3">
        <f>AppleStock[[#This Row],[Open]]-AppleStock[[#This Row],[Close]]</f>
        <v>0.76428599999999847</v>
      </c>
      <c r="K3384" t="str">
        <f>IF(AppleStock[[#This Row],[Day Change]]&gt;0,"UP","DOWN")</f>
        <v>UP</v>
      </c>
      <c r="L3384" s="2">
        <v>13</v>
      </c>
      <c r="Q3384" s="15"/>
    </row>
    <row r="3385" spans="1:17" x14ac:dyDescent="0.25">
      <c r="A3385" s="1">
        <v>41442</v>
      </c>
      <c r="B3385" s="3">
        <v>61.634284999999998</v>
      </c>
      <c r="C3385" s="3">
        <v>62.242859000000003</v>
      </c>
      <c r="D3385" s="3">
        <v>61.48</v>
      </c>
      <c r="E3385" s="3">
        <v>61.714286999999999</v>
      </c>
      <c r="F3385" s="3">
        <v>55.869312000000001</v>
      </c>
      <c r="G3385">
        <v>64853600</v>
      </c>
      <c r="H3385" t="str">
        <f>TEXT(AppleStock[[#This Row],[Date]],"dddd")</f>
        <v>Monday</v>
      </c>
      <c r="I3385" t="str">
        <f>MID(AppleStock[[#This Row],[Day]],1,FIND("day",AppleStock[[#This Row],[Day]])-1)</f>
        <v>Mon</v>
      </c>
      <c r="J3385" s="3">
        <f>AppleStock[[#This Row],[Open]]-AppleStock[[#This Row],[Close]]</f>
        <v>-8.0002000000000351E-2</v>
      </c>
      <c r="K3385" t="str">
        <f>IF(AppleStock[[#This Row],[Day Change]]&gt;0,"UP","DOWN")</f>
        <v>DOWN</v>
      </c>
      <c r="L3385" s="2">
        <v>13</v>
      </c>
      <c r="Q3385" s="15"/>
    </row>
    <row r="3386" spans="1:17" x14ac:dyDescent="0.25">
      <c r="A3386" s="1">
        <v>41443</v>
      </c>
      <c r="B3386" s="3">
        <v>61.651428000000003</v>
      </c>
      <c r="C3386" s="3">
        <v>62.128571000000001</v>
      </c>
      <c r="D3386" s="3">
        <v>61.458571999999997</v>
      </c>
      <c r="E3386" s="3">
        <v>61.681426999999999</v>
      </c>
      <c r="F3386" s="3">
        <v>55.839565</v>
      </c>
      <c r="G3386">
        <v>48756400</v>
      </c>
      <c r="H3386" t="str">
        <f>TEXT(AppleStock[[#This Row],[Date]],"dddd")</f>
        <v>Tuesday</v>
      </c>
      <c r="I3386" t="str">
        <f>MID(AppleStock[[#This Row],[Day]],1,FIND("day",AppleStock[[#This Row],[Day]])-1)</f>
        <v>Tues</v>
      </c>
      <c r="J3386" s="3">
        <f>AppleStock[[#This Row],[Open]]-AppleStock[[#This Row],[Close]]</f>
        <v>-2.9998999999996556E-2</v>
      </c>
      <c r="K3386" t="str">
        <f>IF(AppleStock[[#This Row],[Day Change]]&gt;0,"UP","DOWN")</f>
        <v>DOWN</v>
      </c>
      <c r="L3386" s="2">
        <v>13</v>
      </c>
      <c r="Q3386" s="15"/>
    </row>
    <row r="3387" spans="1:17" x14ac:dyDescent="0.25">
      <c r="A3387" s="1">
        <v>41444</v>
      </c>
      <c r="B3387" s="3">
        <v>61.628571000000001</v>
      </c>
      <c r="C3387" s="3">
        <v>61.665714000000001</v>
      </c>
      <c r="D3387" s="3">
        <v>60.428570000000001</v>
      </c>
      <c r="E3387" s="3">
        <v>60.428570000000001</v>
      </c>
      <c r="F3387" s="3">
        <v>54.705368</v>
      </c>
      <c r="G3387">
        <v>77735000</v>
      </c>
      <c r="H3387" t="str">
        <f>TEXT(AppleStock[[#This Row],[Date]],"dddd")</f>
        <v>Wednesday</v>
      </c>
      <c r="I3387" t="str">
        <f>MID(AppleStock[[#This Row],[Day]],1,FIND("day",AppleStock[[#This Row],[Day]])-1)</f>
        <v>Wednes</v>
      </c>
      <c r="J3387" s="3">
        <f>AppleStock[[#This Row],[Open]]-AppleStock[[#This Row],[Close]]</f>
        <v>1.2000010000000003</v>
      </c>
      <c r="K3387" t="str">
        <f>IF(AppleStock[[#This Row],[Day Change]]&gt;0,"UP","DOWN")</f>
        <v>UP</v>
      </c>
      <c r="L3387" s="2">
        <v>13</v>
      </c>
      <c r="Q3387" s="15"/>
    </row>
    <row r="3388" spans="1:17" x14ac:dyDescent="0.25">
      <c r="A3388" s="1">
        <v>41445</v>
      </c>
      <c r="B3388" s="3">
        <v>59.900002000000001</v>
      </c>
      <c r="C3388" s="3">
        <v>60.854286000000002</v>
      </c>
      <c r="D3388" s="3">
        <v>59.310001</v>
      </c>
      <c r="E3388" s="3">
        <v>59.548572999999998</v>
      </c>
      <c r="F3388" s="3">
        <v>53.908707</v>
      </c>
      <c r="G3388">
        <v>89327700</v>
      </c>
      <c r="H3388" t="str">
        <f>TEXT(AppleStock[[#This Row],[Date]],"dddd")</f>
        <v>Thursday</v>
      </c>
      <c r="I3388" t="str">
        <f>MID(AppleStock[[#This Row],[Day]],1,FIND("day",AppleStock[[#This Row],[Day]])-1)</f>
        <v>Thurs</v>
      </c>
      <c r="J3388" s="3">
        <f>AppleStock[[#This Row],[Open]]-AppleStock[[#This Row],[Close]]</f>
        <v>0.3514290000000031</v>
      </c>
      <c r="K3388" t="str">
        <f>IF(AppleStock[[#This Row],[Day Change]]&gt;0,"UP","DOWN")</f>
        <v>UP</v>
      </c>
      <c r="L3388" s="2">
        <v>13</v>
      </c>
      <c r="Q3388" s="15"/>
    </row>
    <row r="3389" spans="1:17" x14ac:dyDescent="0.25">
      <c r="A3389" s="1">
        <v>41446</v>
      </c>
      <c r="B3389" s="3">
        <v>59.784286000000002</v>
      </c>
      <c r="C3389" s="3">
        <v>60</v>
      </c>
      <c r="D3389" s="3">
        <v>58.299999</v>
      </c>
      <c r="E3389" s="3">
        <v>59.071429999999999</v>
      </c>
      <c r="F3389" s="3">
        <v>53.476768</v>
      </c>
      <c r="G3389">
        <v>120279600</v>
      </c>
      <c r="H3389" t="str">
        <f>TEXT(AppleStock[[#This Row],[Date]],"dddd")</f>
        <v>Friday</v>
      </c>
      <c r="I3389" t="str">
        <f>MID(AppleStock[[#This Row],[Day]],1,FIND("day",AppleStock[[#This Row],[Day]])-1)</f>
        <v>Fri</v>
      </c>
      <c r="J3389" s="3">
        <f>AppleStock[[#This Row],[Open]]-AppleStock[[#This Row],[Close]]</f>
        <v>0.71285600000000215</v>
      </c>
      <c r="K3389" t="str">
        <f>IF(AppleStock[[#This Row],[Day Change]]&gt;0,"UP","DOWN")</f>
        <v>UP</v>
      </c>
      <c r="L3389" s="2">
        <v>13</v>
      </c>
      <c r="Q3389" s="15"/>
    </row>
    <row r="3390" spans="1:17" x14ac:dyDescent="0.25">
      <c r="A3390" s="1">
        <v>41449</v>
      </c>
      <c r="B3390" s="3">
        <v>58.200001</v>
      </c>
      <c r="C3390" s="3">
        <v>58.380001</v>
      </c>
      <c r="D3390" s="3">
        <v>56.864285000000002</v>
      </c>
      <c r="E3390" s="3">
        <v>57.505713999999998</v>
      </c>
      <c r="F3390" s="3">
        <v>52.059341000000003</v>
      </c>
      <c r="G3390">
        <v>120186500</v>
      </c>
      <c r="H3390" t="str">
        <f>TEXT(AppleStock[[#This Row],[Date]],"dddd")</f>
        <v>Monday</v>
      </c>
      <c r="I3390" t="str">
        <f>MID(AppleStock[[#This Row],[Day]],1,FIND("day",AppleStock[[#This Row],[Day]])-1)</f>
        <v>Mon</v>
      </c>
      <c r="J3390" s="3">
        <f>AppleStock[[#This Row],[Open]]-AppleStock[[#This Row],[Close]]</f>
        <v>0.69428700000000276</v>
      </c>
      <c r="K3390" t="str">
        <f>IF(AppleStock[[#This Row],[Day Change]]&gt;0,"UP","DOWN")</f>
        <v>UP</v>
      </c>
      <c r="L3390" s="2">
        <v>13</v>
      </c>
      <c r="Q3390" s="15"/>
    </row>
    <row r="3391" spans="1:17" x14ac:dyDescent="0.25">
      <c r="A3391" s="1">
        <v>41450</v>
      </c>
      <c r="B3391" s="3">
        <v>57.957141999999997</v>
      </c>
      <c r="C3391" s="3">
        <v>58.255713999999998</v>
      </c>
      <c r="D3391" s="3">
        <v>56.975715999999998</v>
      </c>
      <c r="E3391" s="3">
        <v>57.518569999999997</v>
      </c>
      <c r="F3391" s="3">
        <v>52.070971999999998</v>
      </c>
      <c r="G3391">
        <v>78540700</v>
      </c>
      <c r="H3391" t="str">
        <f>TEXT(AppleStock[[#This Row],[Date]],"dddd")</f>
        <v>Tuesday</v>
      </c>
      <c r="I3391" t="str">
        <f>MID(AppleStock[[#This Row],[Day]],1,FIND("day",AppleStock[[#This Row],[Day]])-1)</f>
        <v>Tues</v>
      </c>
      <c r="J3391" s="3">
        <f>AppleStock[[#This Row],[Open]]-AppleStock[[#This Row],[Close]]</f>
        <v>0.43857200000000063</v>
      </c>
      <c r="K3391" t="str">
        <f>IF(AppleStock[[#This Row],[Day Change]]&gt;0,"UP","DOWN")</f>
        <v>UP</v>
      </c>
      <c r="L3391" s="2">
        <v>13</v>
      </c>
      <c r="Q3391" s="15"/>
    </row>
    <row r="3392" spans="1:17" x14ac:dyDescent="0.25">
      <c r="A3392" s="1">
        <v>41451</v>
      </c>
      <c r="B3392" s="3">
        <v>57.700001</v>
      </c>
      <c r="C3392" s="3">
        <v>57.827145000000002</v>
      </c>
      <c r="D3392" s="3">
        <v>56.522857999999999</v>
      </c>
      <c r="E3392" s="3">
        <v>56.867142000000001</v>
      </c>
      <c r="F3392" s="3">
        <v>51.481247000000003</v>
      </c>
      <c r="G3392">
        <v>91931000</v>
      </c>
      <c r="H3392" t="str">
        <f>TEXT(AppleStock[[#This Row],[Date]],"dddd")</f>
        <v>Wednesday</v>
      </c>
      <c r="I3392" t="str">
        <f>MID(AppleStock[[#This Row],[Day]],1,FIND("day",AppleStock[[#This Row],[Day]])-1)</f>
        <v>Wednes</v>
      </c>
      <c r="J3392" s="3">
        <f>AppleStock[[#This Row],[Open]]-AppleStock[[#This Row],[Close]]</f>
        <v>0.83285899999999913</v>
      </c>
      <c r="K3392" t="str">
        <f>IF(AppleStock[[#This Row],[Day Change]]&gt;0,"UP","DOWN")</f>
        <v>UP</v>
      </c>
      <c r="L3392" s="2">
        <v>13</v>
      </c>
      <c r="Q3392" s="15"/>
    </row>
    <row r="3393" spans="1:17" x14ac:dyDescent="0.25">
      <c r="A3393" s="1">
        <v>41452</v>
      </c>
      <c r="B3393" s="3">
        <v>57.035713000000001</v>
      </c>
      <c r="C3393" s="3">
        <v>57.341427000000003</v>
      </c>
      <c r="D3393" s="3">
        <v>56.220001000000003</v>
      </c>
      <c r="E3393" s="3">
        <v>56.254283999999998</v>
      </c>
      <c r="F3393" s="3">
        <v>50.926422000000002</v>
      </c>
      <c r="G3393">
        <v>84311500</v>
      </c>
      <c r="H3393" t="str">
        <f>TEXT(AppleStock[[#This Row],[Date]],"dddd")</f>
        <v>Thursday</v>
      </c>
      <c r="I3393" t="str">
        <f>MID(AppleStock[[#This Row],[Day]],1,FIND("day",AppleStock[[#This Row],[Day]])-1)</f>
        <v>Thurs</v>
      </c>
      <c r="J3393" s="3">
        <f>AppleStock[[#This Row],[Open]]-AppleStock[[#This Row],[Close]]</f>
        <v>0.78142900000000282</v>
      </c>
      <c r="K3393" t="str">
        <f>IF(AppleStock[[#This Row],[Day Change]]&gt;0,"UP","DOWN")</f>
        <v>UP</v>
      </c>
      <c r="L3393" s="2">
        <v>13</v>
      </c>
      <c r="Q3393" s="15"/>
    </row>
    <row r="3394" spans="1:17" x14ac:dyDescent="0.25">
      <c r="A3394" s="1">
        <v>41453</v>
      </c>
      <c r="B3394" s="3">
        <v>55.908572999999997</v>
      </c>
      <c r="C3394" s="3">
        <v>57.181426999999999</v>
      </c>
      <c r="D3394" s="3">
        <v>55.552855999999998</v>
      </c>
      <c r="E3394" s="3">
        <v>56.647143999999997</v>
      </c>
      <c r="F3394" s="3">
        <v>51.282077999999998</v>
      </c>
      <c r="G3394">
        <v>144629100</v>
      </c>
      <c r="H3394" t="str">
        <f>TEXT(AppleStock[[#This Row],[Date]],"dddd")</f>
        <v>Friday</v>
      </c>
      <c r="I3394" t="str">
        <f>MID(AppleStock[[#This Row],[Day]],1,FIND("day",AppleStock[[#This Row],[Day]])-1)</f>
        <v>Fri</v>
      </c>
      <c r="J3394" s="3">
        <f>AppleStock[[#This Row],[Open]]-AppleStock[[#This Row],[Close]]</f>
        <v>-0.73857100000000031</v>
      </c>
      <c r="K3394" t="str">
        <f>IF(AppleStock[[#This Row],[Day Change]]&gt;0,"UP","DOWN")</f>
        <v>DOWN</v>
      </c>
      <c r="L3394" s="2">
        <v>13</v>
      </c>
      <c r="Q3394" s="15"/>
    </row>
    <row r="3395" spans="1:17" x14ac:dyDescent="0.25">
      <c r="A3395" s="1">
        <v>41456</v>
      </c>
      <c r="B3395" s="3">
        <v>57.527141999999998</v>
      </c>
      <c r="C3395" s="3">
        <v>58.895713999999998</v>
      </c>
      <c r="D3395" s="3">
        <v>57.317141999999997</v>
      </c>
      <c r="E3395" s="3">
        <v>58.459999000000003</v>
      </c>
      <c r="F3395" s="3">
        <v>52.923240999999997</v>
      </c>
      <c r="G3395">
        <v>97763400</v>
      </c>
      <c r="H3395" t="str">
        <f>TEXT(AppleStock[[#This Row],[Date]],"dddd")</f>
        <v>Monday</v>
      </c>
      <c r="I3395" t="str">
        <f>MID(AppleStock[[#This Row],[Day]],1,FIND("day",AppleStock[[#This Row],[Day]])-1)</f>
        <v>Mon</v>
      </c>
      <c r="J3395" s="3">
        <f>AppleStock[[#This Row],[Open]]-AppleStock[[#This Row],[Close]]</f>
        <v>-0.9328570000000056</v>
      </c>
      <c r="K3395" t="str">
        <f>IF(AppleStock[[#This Row],[Day Change]]&gt;0,"UP","DOWN")</f>
        <v>DOWN</v>
      </c>
      <c r="L3395" s="2">
        <v>13</v>
      </c>
      <c r="Q3395" s="15"/>
    </row>
    <row r="3396" spans="1:17" x14ac:dyDescent="0.25">
      <c r="A3396" s="1">
        <v>41457</v>
      </c>
      <c r="B3396" s="3">
        <v>58.565716000000002</v>
      </c>
      <c r="C3396" s="3">
        <v>60.232857000000003</v>
      </c>
      <c r="D3396" s="3">
        <v>58.495716000000002</v>
      </c>
      <c r="E3396" s="3">
        <v>59.784286000000002</v>
      </c>
      <c r="F3396" s="3">
        <v>54.122112000000001</v>
      </c>
      <c r="G3396">
        <v>117466300</v>
      </c>
      <c r="H3396" t="str">
        <f>TEXT(AppleStock[[#This Row],[Date]],"dddd")</f>
        <v>Tuesday</v>
      </c>
      <c r="I3396" t="str">
        <f>MID(AppleStock[[#This Row],[Day]],1,FIND("day",AppleStock[[#This Row],[Day]])-1)</f>
        <v>Tues</v>
      </c>
      <c r="J3396" s="3">
        <f>AppleStock[[#This Row],[Open]]-AppleStock[[#This Row],[Close]]</f>
        <v>-1.2185699999999997</v>
      </c>
      <c r="K3396" t="str">
        <f>IF(AppleStock[[#This Row],[Day Change]]&gt;0,"UP","DOWN")</f>
        <v>DOWN</v>
      </c>
      <c r="L3396" s="2">
        <v>13</v>
      </c>
      <c r="Q3396" s="15"/>
    </row>
    <row r="3397" spans="1:17" x14ac:dyDescent="0.25">
      <c r="A3397" s="1">
        <v>41458</v>
      </c>
      <c r="B3397" s="3">
        <v>60.122855999999999</v>
      </c>
      <c r="C3397" s="3">
        <v>60.425713000000002</v>
      </c>
      <c r="D3397" s="3">
        <v>59.635714999999998</v>
      </c>
      <c r="E3397" s="3">
        <v>60.114285000000002</v>
      </c>
      <c r="F3397" s="3">
        <v>54.420845</v>
      </c>
      <c r="G3397">
        <v>60232200</v>
      </c>
      <c r="H3397" t="str">
        <f>TEXT(AppleStock[[#This Row],[Date]],"dddd")</f>
        <v>Wednesday</v>
      </c>
      <c r="I3397" t="str">
        <f>MID(AppleStock[[#This Row],[Day]],1,FIND("day",AppleStock[[#This Row],[Day]])-1)</f>
        <v>Wednes</v>
      </c>
      <c r="J3397" s="3">
        <f>AppleStock[[#This Row],[Open]]-AppleStock[[#This Row],[Close]]</f>
        <v>8.5709999999963316E-3</v>
      </c>
      <c r="K3397" t="str">
        <f>IF(AppleStock[[#This Row],[Day Change]]&gt;0,"UP","DOWN")</f>
        <v>UP</v>
      </c>
      <c r="L3397" s="2">
        <v>13</v>
      </c>
      <c r="Q3397" s="15"/>
    </row>
    <row r="3398" spans="1:17" x14ac:dyDescent="0.25">
      <c r="A3398" s="1">
        <v>41460</v>
      </c>
      <c r="B3398" s="3">
        <v>60.055714000000002</v>
      </c>
      <c r="C3398" s="3">
        <v>60.470001000000003</v>
      </c>
      <c r="D3398" s="3">
        <v>59.335712000000001</v>
      </c>
      <c r="E3398" s="3">
        <v>59.631428</v>
      </c>
      <c r="F3398" s="3">
        <v>53.983722999999998</v>
      </c>
      <c r="G3398">
        <v>68506200</v>
      </c>
      <c r="H3398" t="str">
        <f>TEXT(AppleStock[[#This Row],[Date]],"dddd")</f>
        <v>Friday</v>
      </c>
      <c r="I3398" t="str">
        <f>MID(AppleStock[[#This Row],[Day]],1,FIND("day",AppleStock[[#This Row],[Day]])-1)</f>
        <v>Fri</v>
      </c>
      <c r="J3398" s="3">
        <f>AppleStock[[#This Row],[Open]]-AppleStock[[#This Row],[Close]]</f>
        <v>0.42428600000000216</v>
      </c>
      <c r="K3398" t="str">
        <f>IF(AppleStock[[#This Row],[Day Change]]&gt;0,"UP","DOWN")</f>
        <v>UP</v>
      </c>
      <c r="L3398" s="2">
        <v>13</v>
      </c>
      <c r="Q3398" s="15"/>
    </row>
    <row r="3399" spans="1:17" x14ac:dyDescent="0.25">
      <c r="A3399" s="1">
        <v>41463</v>
      </c>
      <c r="B3399" s="3">
        <v>60.015712999999998</v>
      </c>
      <c r="C3399" s="3">
        <v>60.142856999999999</v>
      </c>
      <c r="D3399" s="3">
        <v>58.664287999999999</v>
      </c>
      <c r="E3399" s="3">
        <v>59.292858000000003</v>
      </c>
      <c r="F3399" s="3">
        <v>53.677230999999999</v>
      </c>
      <c r="G3399">
        <v>74534600</v>
      </c>
      <c r="H3399" t="str">
        <f>TEXT(AppleStock[[#This Row],[Date]],"dddd")</f>
        <v>Monday</v>
      </c>
      <c r="I3399" t="str">
        <f>MID(AppleStock[[#This Row],[Day]],1,FIND("day",AppleStock[[#This Row],[Day]])-1)</f>
        <v>Mon</v>
      </c>
      <c r="J3399" s="3">
        <f>AppleStock[[#This Row],[Open]]-AppleStock[[#This Row],[Close]]</f>
        <v>0.72285499999999558</v>
      </c>
      <c r="K3399" t="str">
        <f>IF(AppleStock[[#This Row],[Day Change]]&gt;0,"UP","DOWN")</f>
        <v>UP</v>
      </c>
      <c r="L3399" s="2">
        <v>13</v>
      </c>
      <c r="Q3399" s="15"/>
    </row>
    <row r="3400" spans="1:17" x14ac:dyDescent="0.25">
      <c r="A3400" s="1">
        <v>41464</v>
      </c>
      <c r="B3400" s="3">
        <v>59.085712000000001</v>
      </c>
      <c r="C3400" s="3">
        <v>60.5</v>
      </c>
      <c r="D3400" s="3">
        <v>58.625712999999998</v>
      </c>
      <c r="E3400" s="3">
        <v>60.335712000000001</v>
      </c>
      <c r="F3400" s="3">
        <v>54.621304000000002</v>
      </c>
      <c r="G3400">
        <v>88146100</v>
      </c>
      <c r="H3400" t="str">
        <f>TEXT(AppleStock[[#This Row],[Date]],"dddd")</f>
        <v>Tuesday</v>
      </c>
      <c r="I3400" t="str">
        <f>MID(AppleStock[[#This Row],[Day]],1,FIND("day",AppleStock[[#This Row],[Day]])-1)</f>
        <v>Tues</v>
      </c>
      <c r="J3400" s="3">
        <f>AppleStock[[#This Row],[Open]]-AppleStock[[#This Row],[Close]]</f>
        <v>-1.25</v>
      </c>
      <c r="K3400" t="str">
        <f>IF(AppleStock[[#This Row],[Day Change]]&gt;0,"UP","DOWN")</f>
        <v>DOWN</v>
      </c>
      <c r="L3400" s="2">
        <v>13</v>
      </c>
      <c r="Q3400" s="15"/>
    </row>
    <row r="3401" spans="1:17" x14ac:dyDescent="0.25">
      <c r="A3401" s="1">
        <v>41465</v>
      </c>
      <c r="B3401" s="3">
        <v>59.942855999999999</v>
      </c>
      <c r="C3401" s="3">
        <v>60.685715000000002</v>
      </c>
      <c r="D3401" s="3">
        <v>59.75</v>
      </c>
      <c r="E3401" s="3">
        <v>60.104286000000002</v>
      </c>
      <c r="F3401" s="3">
        <v>54.411788999999999</v>
      </c>
      <c r="G3401">
        <v>70351400</v>
      </c>
      <c r="H3401" t="str">
        <f>TEXT(AppleStock[[#This Row],[Date]],"dddd")</f>
        <v>Wednesday</v>
      </c>
      <c r="I3401" t="str">
        <f>MID(AppleStock[[#This Row],[Day]],1,FIND("day",AppleStock[[#This Row],[Day]])-1)</f>
        <v>Wednes</v>
      </c>
      <c r="J3401" s="3">
        <f>AppleStock[[#This Row],[Open]]-AppleStock[[#This Row],[Close]]</f>
        <v>-0.16143000000000285</v>
      </c>
      <c r="K3401" t="str">
        <f>IF(AppleStock[[#This Row],[Day Change]]&gt;0,"UP","DOWN")</f>
        <v>DOWN</v>
      </c>
      <c r="L3401" s="2">
        <v>13</v>
      </c>
      <c r="Q3401" s="15"/>
    </row>
    <row r="3402" spans="1:17" x14ac:dyDescent="0.25">
      <c r="A3402" s="1">
        <v>41466</v>
      </c>
      <c r="B3402" s="3">
        <v>60.421429000000003</v>
      </c>
      <c r="C3402" s="3">
        <v>61.178570000000001</v>
      </c>
      <c r="D3402" s="3">
        <v>60.167141000000001</v>
      </c>
      <c r="E3402" s="3">
        <v>61.041428000000003</v>
      </c>
      <c r="F3402" s="3">
        <v>55.260173999999999</v>
      </c>
      <c r="G3402">
        <v>81573100</v>
      </c>
      <c r="H3402" t="str">
        <f>TEXT(AppleStock[[#This Row],[Date]],"dddd")</f>
        <v>Thursday</v>
      </c>
      <c r="I3402" t="str">
        <f>MID(AppleStock[[#This Row],[Day]],1,FIND("day",AppleStock[[#This Row],[Day]])-1)</f>
        <v>Thurs</v>
      </c>
      <c r="J3402" s="3">
        <f>AppleStock[[#This Row],[Open]]-AppleStock[[#This Row],[Close]]</f>
        <v>-0.61999899999999997</v>
      </c>
      <c r="K3402" t="str">
        <f>IF(AppleStock[[#This Row],[Day Change]]&gt;0,"UP","DOWN")</f>
        <v>DOWN</v>
      </c>
      <c r="L3402" s="2">
        <v>13</v>
      </c>
      <c r="Q3402" s="15"/>
    </row>
    <row r="3403" spans="1:17" x14ac:dyDescent="0.25">
      <c r="A3403" s="1">
        <v>41467</v>
      </c>
      <c r="B3403" s="3">
        <v>61.092857000000002</v>
      </c>
      <c r="C3403" s="3">
        <v>61.398570999999997</v>
      </c>
      <c r="D3403" s="3">
        <v>60.487144000000001</v>
      </c>
      <c r="E3403" s="3">
        <v>60.93</v>
      </c>
      <c r="F3403" s="3">
        <v>55.159309</v>
      </c>
      <c r="G3403">
        <v>69890800</v>
      </c>
      <c r="H3403" t="str">
        <f>TEXT(AppleStock[[#This Row],[Date]],"dddd")</f>
        <v>Friday</v>
      </c>
      <c r="I3403" t="str">
        <f>MID(AppleStock[[#This Row],[Day]],1,FIND("day",AppleStock[[#This Row],[Day]])-1)</f>
        <v>Fri</v>
      </c>
      <c r="J3403" s="3">
        <f>AppleStock[[#This Row],[Open]]-AppleStock[[#This Row],[Close]]</f>
        <v>0.16285700000000247</v>
      </c>
      <c r="K3403" t="str">
        <f>IF(AppleStock[[#This Row],[Day Change]]&gt;0,"UP","DOWN")</f>
        <v>UP</v>
      </c>
      <c r="L3403" s="2">
        <v>13</v>
      </c>
      <c r="Q3403" s="15"/>
    </row>
    <row r="3404" spans="1:17" x14ac:dyDescent="0.25">
      <c r="A3404" s="1">
        <v>41470</v>
      </c>
      <c r="B3404" s="3">
        <v>60.715713999999998</v>
      </c>
      <c r="C3404" s="3">
        <v>61.637141999999997</v>
      </c>
      <c r="D3404" s="3">
        <v>60.685715000000002</v>
      </c>
      <c r="E3404" s="3">
        <v>61.062859000000003</v>
      </c>
      <c r="F3404" s="3">
        <v>55.279583000000002</v>
      </c>
      <c r="G3404">
        <v>60479300</v>
      </c>
      <c r="H3404" t="str">
        <f>TEXT(AppleStock[[#This Row],[Date]],"dddd")</f>
        <v>Monday</v>
      </c>
      <c r="I3404" t="str">
        <f>MID(AppleStock[[#This Row],[Day]],1,FIND("day",AppleStock[[#This Row],[Day]])-1)</f>
        <v>Mon</v>
      </c>
      <c r="J3404" s="3">
        <f>AppleStock[[#This Row],[Open]]-AppleStock[[#This Row],[Close]]</f>
        <v>-0.3471450000000047</v>
      </c>
      <c r="K3404" t="str">
        <f>IF(AppleStock[[#This Row],[Day Change]]&gt;0,"UP","DOWN")</f>
        <v>DOWN</v>
      </c>
      <c r="L3404" s="2">
        <v>13</v>
      </c>
      <c r="Q3404" s="15"/>
    </row>
    <row r="3405" spans="1:17" x14ac:dyDescent="0.25">
      <c r="A3405" s="1">
        <v>41471</v>
      </c>
      <c r="B3405" s="3">
        <v>60.931426999999999</v>
      </c>
      <c r="C3405" s="3">
        <v>61.529998999999997</v>
      </c>
      <c r="D3405" s="3">
        <v>60.595714999999998</v>
      </c>
      <c r="E3405" s="3">
        <v>61.457141999999997</v>
      </c>
      <c r="F3405" s="3">
        <v>55.636524000000001</v>
      </c>
      <c r="G3405">
        <v>54134500</v>
      </c>
      <c r="H3405" t="str">
        <f>TEXT(AppleStock[[#This Row],[Date]],"dddd")</f>
        <v>Tuesday</v>
      </c>
      <c r="I3405" t="str">
        <f>MID(AppleStock[[#This Row],[Day]],1,FIND("day",AppleStock[[#This Row],[Day]])-1)</f>
        <v>Tues</v>
      </c>
      <c r="J3405" s="3">
        <f>AppleStock[[#This Row],[Open]]-AppleStock[[#This Row],[Close]]</f>
        <v>-0.52571499999999816</v>
      </c>
      <c r="K3405" t="str">
        <f>IF(AppleStock[[#This Row],[Day Change]]&gt;0,"UP","DOWN")</f>
        <v>DOWN</v>
      </c>
      <c r="L3405" s="2">
        <v>13</v>
      </c>
      <c r="Q3405" s="15"/>
    </row>
    <row r="3406" spans="1:17" x14ac:dyDescent="0.25">
      <c r="A3406" s="1">
        <v>41472</v>
      </c>
      <c r="B3406" s="3">
        <v>61.385714999999998</v>
      </c>
      <c r="C3406" s="3">
        <v>61.745716000000002</v>
      </c>
      <c r="D3406" s="3">
        <v>61.174286000000002</v>
      </c>
      <c r="E3406" s="3">
        <v>61.472858000000002</v>
      </c>
      <c r="F3406" s="3">
        <v>55.650753000000002</v>
      </c>
      <c r="G3406">
        <v>49747600</v>
      </c>
      <c r="H3406" t="str">
        <f>TEXT(AppleStock[[#This Row],[Date]],"dddd")</f>
        <v>Wednesday</v>
      </c>
      <c r="I3406" t="str">
        <f>MID(AppleStock[[#This Row],[Day]],1,FIND("day",AppleStock[[#This Row],[Day]])-1)</f>
        <v>Wednes</v>
      </c>
      <c r="J3406" s="3">
        <f>AppleStock[[#This Row],[Open]]-AppleStock[[#This Row],[Close]]</f>
        <v>-8.7143000000004633E-2</v>
      </c>
      <c r="K3406" t="str">
        <f>IF(AppleStock[[#This Row],[Day Change]]&gt;0,"UP","DOWN")</f>
        <v>DOWN</v>
      </c>
      <c r="L3406" s="2">
        <v>13</v>
      </c>
      <c r="Q3406" s="15"/>
    </row>
    <row r="3407" spans="1:17" x14ac:dyDescent="0.25">
      <c r="A3407" s="1">
        <v>41473</v>
      </c>
      <c r="B3407" s="3">
        <v>61.911430000000003</v>
      </c>
      <c r="C3407" s="3">
        <v>62.124287000000002</v>
      </c>
      <c r="D3407" s="3">
        <v>61.515712999999998</v>
      </c>
      <c r="E3407" s="3">
        <v>61.68</v>
      </c>
      <c r="F3407" s="3">
        <v>55.838267999999999</v>
      </c>
      <c r="G3407">
        <v>54719700</v>
      </c>
      <c r="H3407" t="str">
        <f>TEXT(AppleStock[[#This Row],[Date]],"dddd")</f>
        <v>Thursday</v>
      </c>
      <c r="I3407" t="str">
        <f>MID(AppleStock[[#This Row],[Day]],1,FIND("day",AppleStock[[#This Row],[Day]])-1)</f>
        <v>Thurs</v>
      </c>
      <c r="J3407" s="3">
        <f>AppleStock[[#This Row],[Open]]-AppleStock[[#This Row],[Close]]</f>
        <v>0.23143000000000313</v>
      </c>
      <c r="K3407" t="str">
        <f>IF(AppleStock[[#This Row],[Day Change]]&gt;0,"UP","DOWN")</f>
        <v>UP</v>
      </c>
      <c r="L3407" s="2">
        <v>13</v>
      </c>
      <c r="Q3407" s="15"/>
    </row>
    <row r="3408" spans="1:17" x14ac:dyDescent="0.25">
      <c r="A3408" s="1">
        <v>41474</v>
      </c>
      <c r="B3408" s="3">
        <v>61.871428999999999</v>
      </c>
      <c r="C3408" s="3">
        <v>61.997143000000001</v>
      </c>
      <c r="D3408" s="3">
        <v>60.621428999999999</v>
      </c>
      <c r="E3408" s="3">
        <v>60.707141999999997</v>
      </c>
      <c r="F3408" s="3">
        <v>54.957541999999997</v>
      </c>
      <c r="G3408">
        <v>67180400</v>
      </c>
      <c r="H3408" t="str">
        <f>TEXT(AppleStock[[#This Row],[Date]],"dddd")</f>
        <v>Friday</v>
      </c>
      <c r="I3408" t="str">
        <f>MID(AppleStock[[#This Row],[Day]],1,FIND("day",AppleStock[[#This Row],[Day]])-1)</f>
        <v>Fri</v>
      </c>
      <c r="J3408" s="3">
        <f>AppleStock[[#This Row],[Open]]-AppleStock[[#This Row],[Close]]</f>
        <v>1.1642870000000016</v>
      </c>
      <c r="K3408" t="str">
        <f>IF(AppleStock[[#This Row],[Day Change]]&gt;0,"UP","DOWN")</f>
        <v>UP</v>
      </c>
      <c r="L3408" s="2">
        <v>13</v>
      </c>
      <c r="Q3408" s="15"/>
    </row>
    <row r="3409" spans="1:17" x14ac:dyDescent="0.25">
      <c r="A3409" s="1">
        <v>41477</v>
      </c>
      <c r="B3409" s="3">
        <v>61.351429000000003</v>
      </c>
      <c r="C3409" s="3">
        <v>61.392856999999999</v>
      </c>
      <c r="D3409" s="3">
        <v>60.781429000000003</v>
      </c>
      <c r="E3409" s="3">
        <v>60.901428000000003</v>
      </c>
      <c r="F3409" s="3">
        <v>55.133442000000002</v>
      </c>
      <c r="G3409">
        <v>51949100</v>
      </c>
      <c r="H3409" t="str">
        <f>TEXT(AppleStock[[#This Row],[Date]],"dddd")</f>
        <v>Monday</v>
      </c>
      <c r="I3409" t="str">
        <f>MID(AppleStock[[#This Row],[Day]],1,FIND("day",AppleStock[[#This Row],[Day]])-1)</f>
        <v>Mon</v>
      </c>
      <c r="J3409" s="3">
        <f>AppleStock[[#This Row],[Open]]-AppleStock[[#This Row],[Close]]</f>
        <v>0.45000100000000032</v>
      </c>
      <c r="K3409" t="str">
        <f>IF(AppleStock[[#This Row],[Day Change]]&gt;0,"UP","DOWN")</f>
        <v>UP</v>
      </c>
      <c r="L3409" s="2">
        <v>13</v>
      </c>
      <c r="Q3409" s="15"/>
    </row>
    <row r="3410" spans="1:17" x14ac:dyDescent="0.25">
      <c r="A3410" s="1">
        <v>41478</v>
      </c>
      <c r="B3410" s="3">
        <v>60.857143000000001</v>
      </c>
      <c r="C3410" s="3">
        <v>60.994286000000002</v>
      </c>
      <c r="D3410" s="3">
        <v>59.815716000000002</v>
      </c>
      <c r="E3410" s="3">
        <v>59.855713000000002</v>
      </c>
      <c r="F3410" s="3">
        <v>54.186774999999997</v>
      </c>
      <c r="G3410">
        <v>92348900</v>
      </c>
      <c r="H3410" t="str">
        <f>TEXT(AppleStock[[#This Row],[Date]],"dddd")</f>
        <v>Tuesday</v>
      </c>
      <c r="I3410" t="str">
        <f>MID(AppleStock[[#This Row],[Day]],1,FIND("day",AppleStock[[#This Row],[Day]])-1)</f>
        <v>Tues</v>
      </c>
      <c r="J3410" s="3">
        <f>AppleStock[[#This Row],[Open]]-AppleStock[[#This Row],[Close]]</f>
        <v>1.0014299999999992</v>
      </c>
      <c r="K3410" t="str">
        <f>IF(AppleStock[[#This Row],[Day Change]]&gt;0,"UP","DOWN")</f>
        <v>UP</v>
      </c>
      <c r="L3410" s="2">
        <v>13</v>
      </c>
      <c r="Q3410" s="15"/>
    </row>
    <row r="3411" spans="1:17" x14ac:dyDescent="0.25">
      <c r="A3411" s="1">
        <v>41479</v>
      </c>
      <c r="B3411" s="3">
        <v>62.704284999999999</v>
      </c>
      <c r="C3411" s="3">
        <v>63.512855999999999</v>
      </c>
      <c r="D3411" s="3">
        <v>62.18</v>
      </c>
      <c r="E3411" s="3">
        <v>62.93</v>
      </c>
      <c r="F3411" s="3">
        <v>56.969883000000003</v>
      </c>
      <c r="G3411">
        <v>147984200</v>
      </c>
      <c r="H3411" t="str">
        <f>TEXT(AppleStock[[#This Row],[Date]],"dddd")</f>
        <v>Wednesday</v>
      </c>
      <c r="I3411" t="str">
        <f>MID(AppleStock[[#This Row],[Day]],1,FIND("day",AppleStock[[#This Row],[Day]])-1)</f>
        <v>Wednes</v>
      </c>
      <c r="J3411" s="3">
        <f>AppleStock[[#This Row],[Open]]-AppleStock[[#This Row],[Close]]</f>
        <v>-0.225715000000001</v>
      </c>
      <c r="K3411" t="str">
        <f>IF(AppleStock[[#This Row],[Day Change]]&gt;0,"UP","DOWN")</f>
        <v>DOWN</v>
      </c>
      <c r="L3411" s="2">
        <v>13</v>
      </c>
      <c r="Q3411" s="15"/>
    </row>
    <row r="3412" spans="1:17" x14ac:dyDescent="0.25">
      <c r="A3412" s="1">
        <v>41480</v>
      </c>
      <c r="B3412" s="3">
        <v>62.957141999999997</v>
      </c>
      <c r="C3412" s="3">
        <v>63.057144000000001</v>
      </c>
      <c r="D3412" s="3">
        <v>62.258572000000001</v>
      </c>
      <c r="E3412" s="3">
        <v>62.642856999999999</v>
      </c>
      <c r="F3412" s="3">
        <v>56.709938000000001</v>
      </c>
      <c r="G3412">
        <v>57373400</v>
      </c>
      <c r="H3412" t="str">
        <f>TEXT(AppleStock[[#This Row],[Date]],"dddd")</f>
        <v>Thursday</v>
      </c>
      <c r="I3412" t="str">
        <f>MID(AppleStock[[#This Row],[Day]],1,FIND("day",AppleStock[[#This Row],[Day]])-1)</f>
        <v>Thurs</v>
      </c>
      <c r="J3412" s="3">
        <f>AppleStock[[#This Row],[Open]]-AppleStock[[#This Row],[Close]]</f>
        <v>0.31428499999999815</v>
      </c>
      <c r="K3412" t="str">
        <f>IF(AppleStock[[#This Row],[Day Change]]&gt;0,"UP","DOWN")</f>
        <v>UP</v>
      </c>
      <c r="L3412" s="2">
        <v>13</v>
      </c>
      <c r="Q3412" s="15"/>
    </row>
    <row r="3413" spans="1:17" x14ac:dyDescent="0.25">
      <c r="A3413" s="1">
        <v>41481</v>
      </c>
      <c r="B3413" s="3">
        <v>62.185715000000002</v>
      </c>
      <c r="C3413" s="3">
        <v>63.005713999999998</v>
      </c>
      <c r="D3413" s="3">
        <v>62.048572999999998</v>
      </c>
      <c r="E3413" s="3">
        <v>62.998573</v>
      </c>
      <c r="F3413" s="3">
        <v>57.031962999999998</v>
      </c>
      <c r="G3413">
        <v>50038100</v>
      </c>
      <c r="H3413" t="str">
        <f>TEXT(AppleStock[[#This Row],[Date]],"dddd")</f>
        <v>Friday</v>
      </c>
      <c r="I3413" t="str">
        <f>MID(AppleStock[[#This Row],[Day]],1,FIND("day",AppleStock[[#This Row],[Day]])-1)</f>
        <v>Fri</v>
      </c>
      <c r="J3413" s="3">
        <f>AppleStock[[#This Row],[Open]]-AppleStock[[#This Row],[Close]]</f>
        <v>-0.81285799999999853</v>
      </c>
      <c r="K3413" t="str">
        <f>IF(AppleStock[[#This Row],[Day Change]]&gt;0,"UP","DOWN")</f>
        <v>DOWN</v>
      </c>
      <c r="L3413" s="2">
        <v>13</v>
      </c>
      <c r="Q3413" s="15"/>
    </row>
    <row r="3414" spans="1:17" x14ac:dyDescent="0.25">
      <c r="A3414" s="1">
        <v>41484</v>
      </c>
      <c r="B3414" s="3">
        <v>62.971428000000003</v>
      </c>
      <c r="C3414" s="3">
        <v>64.284285999999994</v>
      </c>
      <c r="D3414" s="3">
        <v>62.885714999999998</v>
      </c>
      <c r="E3414" s="3">
        <v>63.970001000000003</v>
      </c>
      <c r="F3414" s="3">
        <v>57.911385000000003</v>
      </c>
      <c r="G3414">
        <v>62014400</v>
      </c>
      <c r="H3414" t="str">
        <f>TEXT(AppleStock[[#This Row],[Date]],"dddd")</f>
        <v>Monday</v>
      </c>
      <c r="I3414" t="str">
        <f>MID(AppleStock[[#This Row],[Day]],1,FIND("day",AppleStock[[#This Row],[Day]])-1)</f>
        <v>Mon</v>
      </c>
      <c r="J3414" s="3">
        <f>AppleStock[[#This Row],[Open]]-AppleStock[[#This Row],[Close]]</f>
        <v>-0.99857300000000038</v>
      </c>
      <c r="K3414" t="str">
        <f>IF(AppleStock[[#This Row],[Day Change]]&gt;0,"UP","DOWN")</f>
        <v>DOWN</v>
      </c>
      <c r="L3414" s="2">
        <v>13</v>
      </c>
      <c r="Q3414" s="15"/>
    </row>
    <row r="3415" spans="1:17" x14ac:dyDescent="0.25">
      <c r="A3415" s="1">
        <v>41485</v>
      </c>
      <c r="B3415" s="3">
        <v>64.279999000000004</v>
      </c>
      <c r="C3415" s="3">
        <v>65.307143999999994</v>
      </c>
      <c r="D3415" s="3">
        <v>64.175713000000002</v>
      </c>
      <c r="E3415" s="3">
        <v>64.760002</v>
      </c>
      <c r="F3415" s="3">
        <v>58.626575000000003</v>
      </c>
      <c r="G3415">
        <v>77355600</v>
      </c>
      <c r="H3415" t="str">
        <f>TEXT(AppleStock[[#This Row],[Date]],"dddd")</f>
        <v>Tuesday</v>
      </c>
      <c r="I3415" t="str">
        <f>MID(AppleStock[[#This Row],[Day]],1,FIND("day",AppleStock[[#This Row],[Day]])-1)</f>
        <v>Tues</v>
      </c>
      <c r="J3415" s="3">
        <f>AppleStock[[#This Row],[Open]]-AppleStock[[#This Row],[Close]]</f>
        <v>-0.4800029999999964</v>
      </c>
      <c r="K3415" t="str">
        <f>IF(AppleStock[[#This Row],[Day Change]]&gt;0,"UP","DOWN")</f>
        <v>DOWN</v>
      </c>
      <c r="L3415" s="2">
        <v>13</v>
      </c>
      <c r="Q3415" s="15"/>
    </row>
    <row r="3416" spans="1:17" x14ac:dyDescent="0.25">
      <c r="A3416" s="1">
        <v>41486</v>
      </c>
      <c r="B3416" s="3">
        <v>64.998572999999993</v>
      </c>
      <c r="C3416" s="3">
        <v>65.334282000000002</v>
      </c>
      <c r="D3416" s="3">
        <v>64.204284999999999</v>
      </c>
      <c r="E3416" s="3">
        <v>64.647141000000005</v>
      </c>
      <c r="F3416" s="3">
        <v>58.524391000000001</v>
      </c>
      <c r="G3416">
        <v>80739400</v>
      </c>
      <c r="H3416" t="str">
        <f>TEXT(AppleStock[[#This Row],[Date]],"dddd")</f>
        <v>Wednesday</v>
      </c>
      <c r="I3416" t="str">
        <f>MID(AppleStock[[#This Row],[Day]],1,FIND("day",AppleStock[[#This Row],[Day]])-1)</f>
        <v>Wednes</v>
      </c>
      <c r="J3416" s="3">
        <f>AppleStock[[#This Row],[Open]]-AppleStock[[#This Row],[Close]]</f>
        <v>0.35143199999998842</v>
      </c>
      <c r="K3416" t="str">
        <f>IF(AppleStock[[#This Row],[Day Change]]&gt;0,"UP","DOWN")</f>
        <v>UP</v>
      </c>
      <c r="L3416" s="2">
        <v>13</v>
      </c>
      <c r="Q3416" s="15"/>
    </row>
    <row r="3417" spans="1:17" x14ac:dyDescent="0.25">
      <c r="A3417" s="1">
        <v>41487</v>
      </c>
      <c r="B3417" s="3">
        <v>65.107140000000001</v>
      </c>
      <c r="C3417" s="3">
        <v>65.257141000000004</v>
      </c>
      <c r="D3417" s="3">
        <v>64.751427000000007</v>
      </c>
      <c r="E3417" s="3">
        <v>65.239998</v>
      </c>
      <c r="F3417" s="3">
        <v>59.061104</v>
      </c>
      <c r="G3417">
        <v>51562700</v>
      </c>
      <c r="H3417" t="str">
        <f>TEXT(AppleStock[[#This Row],[Date]],"dddd")</f>
        <v>Thursday</v>
      </c>
      <c r="I3417" t="str">
        <f>MID(AppleStock[[#This Row],[Day]],1,FIND("day",AppleStock[[#This Row],[Day]])-1)</f>
        <v>Thurs</v>
      </c>
      <c r="J3417" s="3">
        <f>AppleStock[[#This Row],[Open]]-AppleStock[[#This Row],[Close]]</f>
        <v>-0.13285799999999881</v>
      </c>
      <c r="K3417" t="str">
        <f>IF(AppleStock[[#This Row],[Day Change]]&gt;0,"UP","DOWN")</f>
        <v>DOWN</v>
      </c>
      <c r="L3417" s="2">
        <v>13</v>
      </c>
      <c r="Q3417" s="15"/>
    </row>
    <row r="3418" spans="1:17" x14ac:dyDescent="0.25">
      <c r="A3418" s="1">
        <v>41488</v>
      </c>
      <c r="B3418" s="3">
        <v>65.430000000000007</v>
      </c>
      <c r="C3418" s="3">
        <v>66.121429000000006</v>
      </c>
      <c r="D3418" s="3">
        <v>65.237144000000001</v>
      </c>
      <c r="E3418" s="3">
        <v>66.077140999999997</v>
      </c>
      <c r="F3418" s="3">
        <v>59.818958000000002</v>
      </c>
      <c r="G3418">
        <v>68695900</v>
      </c>
      <c r="H3418" t="str">
        <f>TEXT(AppleStock[[#This Row],[Date]],"dddd")</f>
        <v>Friday</v>
      </c>
      <c r="I3418" t="str">
        <f>MID(AppleStock[[#This Row],[Day]],1,FIND("day",AppleStock[[#This Row],[Day]])-1)</f>
        <v>Fri</v>
      </c>
      <c r="J3418" s="3">
        <f>AppleStock[[#This Row],[Open]]-AppleStock[[#This Row],[Close]]</f>
        <v>-0.64714099999999064</v>
      </c>
      <c r="K3418" t="str">
        <f>IF(AppleStock[[#This Row],[Day Change]]&gt;0,"UP","DOWN")</f>
        <v>DOWN</v>
      </c>
      <c r="L3418" s="2">
        <v>13</v>
      </c>
      <c r="Q3418" s="15"/>
    </row>
    <row r="3419" spans="1:17" x14ac:dyDescent="0.25">
      <c r="A3419" s="1">
        <v>41491</v>
      </c>
      <c r="B3419" s="3">
        <v>66.384285000000006</v>
      </c>
      <c r="C3419" s="3">
        <v>67.238570999999993</v>
      </c>
      <c r="D3419" s="3">
        <v>66.021431000000007</v>
      </c>
      <c r="E3419" s="3">
        <v>67.064284999999998</v>
      </c>
      <c r="F3419" s="3">
        <v>60.712615999999997</v>
      </c>
      <c r="G3419">
        <v>79713900</v>
      </c>
      <c r="H3419" t="str">
        <f>TEXT(AppleStock[[#This Row],[Date]],"dddd")</f>
        <v>Monday</v>
      </c>
      <c r="I3419" t="str">
        <f>MID(AppleStock[[#This Row],[Day]],1,FIND("day",AppleStock[[#This Row],[Day]])-1)</f>
        <v>Mon</v>
      </c>
      <c r="J3419" s="3">
        <f>AppleStock[[#This Row],[Open]]-AppleStock[[#This Row],[Close]]</f>
        <v>-0.67999999999999261</v>
      </c>
      <c r="K3419" t="str">
        <f>IF(AppleStock[[#This Row],[Day Change]]&gt;0,"UP","DOWN")</f>
        <v>DOWN</v>
      </c>
      <c r="L3419" s="2">
        <v>13</v>
      </c>
      <c r="Q3419" s="15"/>
    </row>
    <row r="3420" spans="1:17" x14ac:dyDescent="0.25">
      <c r="A3420" s="1">
        <v>41492</v>
      </c>
      <c r="B3420" s="3">
        <v>66.860000999999997</v>
      </c>
      <c r="C3420" s="3">
        <v>67.412857000000002</v>
      </c>
      <c r="D3420" s="3">
        <v>66.024283999999994</v>
      </c>
      <c r="E3420" s="3">
        <v>66.464286999999999</v>
      </c>
      <c r="F3420" s="3">
        <v>60.169440999999999</v>
      </c>
      <c r="G3420">
        <v>83714400</v>
      </c>
      <c r="H3420" t="str">
        <f>TEXT(AppleStock[[#This Row],[Date]],"dddd")</f>
        <v>Tuesday</v>
      </c>
      <c r="I3420" t="str">
        <f>MID(AppleStock[[#This Row],[Day]],1,FIND("day",AppleStock[[#This Row],[Day]])-1)</f>
        <v>Tues</v>
      </c>
      <c r="J3420" s="3">
        <f>AppleStock[[#This Row],[Open]]-AppleStock[[#This Row],[Close]]</f>
        <v>0.39571399999999812</v>
      </c>
      <c r="K3420" t="str">
        <f>IF(AppleStock[[#This Row],[Day Change]]&gt;0,"UP","DOWN")</f>
        <v>UP</v>
      </c>
      <c r="L3420" s="2">
        <v>13</v>
      </c>
      <c r="Q3420" s="15"/>
    </row>
    <row r="3421" spans="1:17" x14ac:dyDescent="0.25">
      <c r="A3421" s="1">
        <v>41493</v>
      </c>
      <c r="B3421" s="3">
        <v>66.257141000000004</v>
      </c>
      <c r="C3421" s="3">
        <v>66.714286999999999</v>
      </c>
      <c r="D3421" s="3">
        <v>65.967140000000001</v>
      </c>
      <c r="E3421" s="3">
        <v>66.425713000000002</v>
      </c>
      <c r="F3421" s="3">
        <v>60.134518</v>
      </c>
      <c r="G3421">
        <v>74714500</v>
      </c>
      <c r="H3421" t="str">
        <f>TEXT(AppleStock[[#This Row],[Date]],"dddd")</f>
        <v>Wednesday</v>
      </c>
      <c r="I3421" t="str">
        <f>MID(AppleStock[[#This Row],[Day]],1,FIND("day",AppleStock[[#This Row],[Day]])-1)</f>
        <v>Wednes</v>
      </c>
      <c r="J3421" s="3">
        <f>AppleStock[[#This Row],[Open]]-AppleStock[[#This Row],[Close]]</f>
        <v>-0.1685719999999975</v>
      </c>
      <c r="K3421" t="str">
        <f>IF(AppleStock[[#This Row],[Day Change]]&gt;0,"UP","DOWN")</f>
        <v>DOWN</v>
      </c>
      <c r="L3421" s="2">
        <v>13</v>
      </c>
      <c r="Q3421" s="15"/>
    </row>
    <row r="3422" spans="1:17" x14ac:dyDescent="0.25">
      <c r="A3422" s="1">
        <v>41494</v>
      </c>
      <c r="B3422" s="3">
        <v>66.265716999999995</v>
      </c>
      <c r="C3422" s="3">
        <v>66.300003000000004</v>
      </c>
      <c r="D3422" s="3">
        <v>65.421424999999999</v>
      </c>
      <c r="E3422" s="3">
        <v>65.858574000000004</v>
      </c>
      <c r="F3422" s="3">
        <v>60.014755000000001</v>
      </c>
      <c r="G3422">
        <v>63944300</v>
      </c>
      <c r="H3422" t="str">
        <f>TEXT(AppleStock[[#This Row],[Date]],"dddd")</f>
        <v>Thursday</v>
      </c>
      <c r="I3422" t="str">
        <f>MID(AppleStock[[#This Row],[Day]],1,FIND("day",AppleStock[[#This Row],[Day]])-1)</f>
        <v>Thurs</v>
      </c>
      <c r="J3422" s="3">
        <f>AppleStock[[#This Row],[Open]]-AppleStock[[#This Row],[Close]]</f>
        <v>0.40714299999999071</v>
      </c>
      <c r="K3422" t="str">
        <f>IF(AppleStock[[#This Row],[Day Change]]&gt;0,"UP","DOWN")</f>
        <v>UP</v>
      </c>
      <c r="L3422" s="2">
        <v>13</v>
      </c>
      <c r="Q3422" s="15"/>
    </row>
    <row r="3423" spans="1:17" x14ac:dyDescent="0.25">
      <c r="A3423" s="1">
        <v>41495</v>
      </c>
      <c r="B3423" s="3">
        <v>65.519997000000004</v>
      </c>
      <c r="C3423" s="3">
        <v>65.779999000000004</v>
      </c>
      <c r="D3423" s="3">
        <v>64.807143999999994</v>
      </c>
      <c r="E3423" s="3">
        <v>64.921424999999999</v>
      </c>
      <c r="F3423" s="3">
        <v>59.160767</v>
      </c>
      <c r="G3423">
        <v>66716300</v>
      </c>
      <c r="H3423" t="str">
        <f>TEXT(AppleStock[[#This Row],[Date]],"dddd")</f>
        <v>Friday</v>
      </c>
      <c r="I3423" t="str">
        <f>MID(AppleStock[[#This Row],[Day]],1,FIND("day",AppleStock[[#This Row],[Day]])-1)</f>
        <v>Fri</v>
      </c>
      <c r="J3423" s="3">
        <f>AppleStock[[#This Row],[Open]]-AppleStock[[#This Row],[Close]]</f>
        <v>0.59857200000000432</v>
      </c>
      <c r="K3423" t="str">
        <f>IF(AppleStock[[#This Row],[Day Change]]&gt;0,"UP","DOWN")</f>
        <v>UP</v>
      </c>
      <c r="L3423" s="2">
        <v>13</v>
      </c>
      <c r="Q3423" s="15"/>
    </row>
    <row r="3424" spans="1:17" x14ac:dyDescent="0.25">
      <c r="A3424" s="1">
        <v>41498</v>
      </c>
      <c r="B3424" s="3">
        <v>65.265716999999995</v>
      </c>
      <c r="C3424" s="3">
        <v>66.949996999999996</v>
      </c>
      <c r="D3424" s="3">
        <v>65.232856999999996</v>
      </c>
      <c r="E3424" s="3">
        <v>66.765716999999995</v>
      </c>
      <c r="F3424" s="3">
        <v>60.841396000000003</v>
      </c>
      <c r="G3424">
        <v>91108500</v>
      </c>
      <c r="H3424" t="str">
        <f>TEXT(AppleStock[[#This Row],[Date]],"dddd")</f>
        <v>Monday</v>
      </c>
      <c r="I3424" t="str">
        <f>MID(AppleStock[[#This Row],[Day]],1,FIND("day",AppleStock[[#This Row],[Day]])-1)</f>
        <v>Mon</v>
      </c>
      <c r="J3424" s="3">
        <f>AppleStock[[#This Row],[Open]]-AppleStock[[#This Row],[Close]]</f>
        <v>-1.5</v>
      </c>
      <c r="K3424" t="str">
        <f>IF(AppleStock[[#This Row],[Day Change]]&gt;0,"UP","DOWN")</f>
        <v>DOWN</v>
      </c>
      <c r="L3424" s="2">
        <v>13</v>
      </c>
      <c r="Q3424" s="15"/>
    </row>
    <row r="3425" spans="1:17" x14ac:dyDescent="0.25">
      <c r="A3425" s="1">
        <v>41499</v>
      </c>
      <c r="B3425" s="3">
        <v>67.277145000000004</v>
      </c>
      <c r="C3425" s="3">
        <v>70.665717999999998</v>
      </c>
      <c r="D3425" s="3">
        <v>66.864288000000002</v>
      </c>
      <c r="E3425" s="3">
        <v>69.938568000000004</v>
      </c>
      <c r="F3425" s="3">
        <v>63.732716000000003</v>
      </c>
      <c r="G3425">
        <v>220485300</v>
      </c>
      <c r="H3425" t="str">
        <f>TEXT(AppleStock[[#This Row],[Date]],"dddd")</f>
        <v>Tuesday</v>
      </c>
      <c r="I3425" t="str">
        <f>MID(AppleStock[[#This Row],[Day]],1,FIND("day",AppleStock[[#This Row],[Day]])-1)</f>
        <v>Tues</v>
      </c>
      <c r="J3425" s="3">
        <f>AppleStock[[#This Row],[Open]]-AppleStock[[#This Row],[Close]]</f>
        <v>-2.6614229999999992</v>
      </c>
      <c r="K3425" t="str">
        <f>IF(AppleStock[[#This Row],[Day Change]]&gt;0,"UP","DOWN")</f>
        <v>DOWN</v>
      </c>
      <c r="L3425" s="2">
        <v>13</v>
      </c>
      <c r="Q3425" s="15"/>
    </row>
    <row r="3426" spans="1:17" x14ac:dyDescent="0.25">
      <c r="A3426" s="1">
        <v>41500</v>
      </c>
      <c r="B3426" s="3">
        <v>71.125716999999995</v>
      </c>
      <c r="C3426" s="3">
        <v>72.035713000000001</v>
      </c>
      <c r="D3426" s="3">
        <v>70.485718000000006</v>
      </c>
      <c r="E3426" s="3">
        <v>71.214286999999999</v>
      </c>
      <c r="F3426" s="3">
        <v>64.895225999999994</v>
      </c>
      <c r="G3426">
        <v>189093100</v>
      </c>
      <c r="H3426" t="str">
        <f>TEXT(AppleStock[[#This Row],[Date]],"dddd")</f>
        <v>Wednesday</v>
      </c>
      <c r="I3426" t="str">
        <f>MID(AppleStock[[#This Row],[Day]],1,FIND("day",AppleStock[[#This Row],[Day]])-1)</f>
        <v>Wednes</v>
      </c>
      <c r="J3426" s="3">
        <f>AppleStock[[#This Row],[Open]]-AppleStock[[#This Row],[Close]]</f>
        <v>-8.8570000000004256E-2</v>
      </c>
      <c r="K3426" t="str">
        <f>IF(AppleStock[[#This Row],[Day Change]]&gt;0,"UP","DOWN")</f>
        <v>DOWN</v>
      </c>
      <c r="L3426" s="2">
        <v>13</v>
      </c>
      <c r="Q3426" s="15"/>
    </row>
    <row r="3427" spans="1:17" x14ac:dyDescent="0.25">
      <c r="A3427" s="1">
        <v>41501</v>
      </c>
      <c r="B3427" s="3">
        <v>70.917145000000005</v>
      </c>
      <c r="C3427" s="3">
        <v>71.771431000000007</v>
      </c>
      <c r="D3427" s="3">
        <v>69.868567999999996</v>
      </c>
      <c r="E3427" s="3">
        <v>71.129997000000003</v>
      </c>
      <c r="F3427" s="3">
        <v>64.818436000000005</v>
      </c>
      <c r="G3427">
        <v>122573500</v>
      </c>
      <c r="H3427" t="str">
        <f>TEXT(AppleStock[[#This Row],[Date]],"dddd")</f>
        <v>Thursday</v>
      </c>
      <c r="I3427" t="str">
        <f>MID(AppleStock[[#This Row],[Day]],1,FIND("day",AppleStock[[#This Row],[Day]])-1)</f>
        <v>Thurs</v>
      </c>
      <c r="J3427" s="3">
        <f>AppleStock[[#This Row],[Open]]-AppleStock[[#This Row],[Close]]</f>
        <v>-0.21285199999999804</v>
      </c>
      <c r="K3427" t="str">
        <f>IF(AppleStock[[#This Row],[Day Change]]&gt;0,"UP","DOWN")</f>
        <v>DOWN</v>
      </c>
      <c r="L3427" s="2">
        <v>13</v>
      </c>
      <c r="Q3427" s="15"/>
    </row>
    <row r="3428" spans="1:17" x14ac:dyDescent="0.25">
      <c r="A3428" s="1">
        <v>41502</v>
      </c>
      <c r="B3428" s="3">
        <v>71.449996999999996</v>
      </c>
      <c r="C3428" s="3">
        <v>71.848572000000004</v>
      </c>
      <c r="D3428" s="3">
        <v>71.265716999999995</v>
      </c>
      <c r="E3428" s="3">
        <v>71.761429000000007</v>
      </c>
      <c r="F3428" s="3">
        <v>65.393822</v>
      </c>
      <c r="G3428">
        <v>90576500</v>
      </c>
      <c r="H3428" t="str">
        <f>TEXT(AppleStock[[#This Row],[Date]],"dddd")</f>
        <v>Friday</v>
      </c>
      <c r="I3428" t="str">
        <f>MID(AppleStock[[#This Row],[Day]],1,FIND("day",AppleStock[[#This Row],[Day]])-1)</f>
        <v>Fri</v>
      </c>
      <c r="J3428" s="3">
        <f>AppleStock[[#This Row],[Open]]-AppleStock[[#This Row],[Close]]</f>
        <v>-0.31143200000001059</v>
      </c>
      <c r="K3428" t="str">
        <f>IF(AppleStock[[#This Row],[Day Change]]&gt;0,"UP","DOWN")</f>
        <v>DOWN</v>
      </c>
      <c r="L3428" s="2">
        <v>13</v>
      </c>
      <c r="Q3428" s="15"/>
    </row>
    <row r="3429" spans="1:17" x14ac:dyDescent="0.25">
      <c r="A3429" s="1">
        <v>41505</v>
      </c>
      <c r="B3429" s="3">
        <v>72.048569000000001</v>
      </c>
      <c r="C3429" s="3">
        <v>73.391425999999996</v>
      </c>
      <c r="D3429" s="3">
        <v>72</v>
      </c>
      <c r="E3429" s="3">
        <v>72.534285999999994</v>
      </c>
      <c r="F3429" s="3">
        <v>66.098113999999995</v>
      </c>
      <c r="G3429">
        <v>127629600</v>
      </c>
      <c r="H3429" t="str">
        <f>TEXT(AppleStock[[#This Row],[Date]],"dddd")</f>
        <v>Monday</v>
      </c>
      <c r="I3429" t="str">
        <f>MID(AppleStock[[#This Row],[Day]],1,FIND("day",AppleStock[[#This Row],[Day]])-1)</f>
        <v>Mon</v>
      </c>
      <c r="J3429" s="3">
        <f>AppleStock[[#This Row],[Open]]-AppleStock[[#This Row],[Close]]</f>
        <v>-0.48571699999999396</v>
      </c>
      <c r="K3429" t="str">
        <f>IF(AppleStock[[#This Row],[Day Change]]&gt;0,"UP","DOWN")</f>
        <v>DOWN</v>
      </c>
      <c r="L3429" s="2">
        <v>13</v>
      </c>
      <c r="Q3429" s="15"/>
    </row>
    <row r="3430" spans="1:17" x14ac:dyDescent="0.25">
      <c r="A3430" s="1">
        <v>41506</v>
      </c>
      <c r="B3430" s="3">
        <v>72.815712000000005</v>
      </c>
      <c r="C3430" s="3">
        <v>72.938568000000004</v>
      </c>
      <c r="D3430" s="3">
        <v>71.545715000000001</v>
      </c>
      <c r="E3430" s="3">
        <v>71.581429</v>
      </c>
      <c r="F3430" s="3">
        <v>65.229804999999999</v>
      </c>
      <c r="G3430">
        <v>89672100</v>
      </c>
      <c r="H3430" t="str">
        <f>TEXT(AppleStock[[#This Row],[Date]],"dddd")</f>
        <v>Tuesday</v>
      </c>
      <c r="I3430" t="str">
        <f>MID(AppleStock[[#This Row],[Day]],1,FIND("day",AppleStock[[#This Row],[Day]])-1)</f>
        <v>Tues</v>
      </c>
      <c r="J3430" s="3">
        <f>AppleStock[[#This Row],[Open]]-AppleStock[[#This Row],[Close]]</f>
        <v>1.2342830000000049</v>
      </c>
      <c r="K3430" t="str">
        <f>IF(AppleStock[[#This Row],[Day Change]]&gt;0,"UP","DOWN")</f>
        <v>UP</v>
      </c>
      <c r="L3430" s="2">
        <v>13</v>
      </c>
      <c r="Q3430" s="15"/>
    </row>
    <row r="3431" spans="1:17" x14ac:dyDescent="0.25">
      <c r="A3431" s="1">
        <v>41507</v>
      </c>
      <c r="B3431" s="3">
        <v>71.941428999999999</v>
      </c>
      <c r="C3431" s="3">
        <v>72.449996999999996</v>
      </c>
      <c r="D3431" s="3">
        <v>71.599997999999999</v>
      </c>
      <c r="E3431" s="3">
        <v>71.765716999999995</v>
      </c>
      <c r="F3431" s="3">
        <v>65.397735999999995</v>
      </c>
      <c r="G3431">
        <v>83969900</v>
      </c>
      <c r="H3431" t="str">
        <f>TEXT(AppleStock[[#This Row],[Date]],"dddd")</f>
        <v>Wednesday</v>
      </c>
      <c r="I3431" t="str">
        <f>MID(AppleStock[[#This Row],[Day]],1,FIND("day",AppleStock[[#This Row],[Day]])-1)</f>
        <v>Wednes</v>
      </c>
      <c r="J3431" s="3">
        <f>AppleStock[[#This Row],[Open]]-AppleStock[[#This Row],[Close]]</f>
        <v>0.17571200000000431</v>
      </c>
      <c r="K3431" t="str">
        <f>IF(AppleStock[[#This Row],[Day Change]]&gt;0,"UP","DOWN")</f>
        <v>UP</v>
      </c>
      <c r="L3431" s="2">
        <v>13</v>
      </c>
      <c r="Q3431" s="15"/>
    </row>
    <row r="3432" spans="1:17" x14ac:dyDescent="0.25">
      <c r="A3432" s="1">
        <v>41508</v>
      </c>
      <c r="B3432" s="3">
        <v>72.139999000000003</v>
      </c>
      <c r="C3432" s="3">
        <v>72.227142000000001</v>
      </c>
      <c r="D3432" s="3">
        <v>71.171424999999999</v>
      </c>
      <c r="E3432" s="3">
        <v>71.851425000000006</v>
      </c>
      <c r="F3432" s="3">
        <v>65.475837999999996</v>
      </c>
      <c r="G3432">
        <v>61051900</v>
      </c>
      <c r="H3432" t="str">
        <f>TEXT(AppleStock[[#This Row],[Date]],"dddd")</f>
        <v>Thursday</v>
      </c>
      <c r="I3432" t="str">
        <f>MID(AppleStock[[#This Row],[Day]],1,FIND("day",AppleStock[[#This Row],[Day]])-1)</f>
        <v>Thurs</v>
      </c>
      <c r="J3432" s="3">
        <f>AppleStock[[#This Row],[Open]]-AppleStock[[#This Row],[Close]]</f>
        <v>0.288573999999997</v>
      </c>
      <c r="K3432" t="str">
        <f>IF(AppleStock[[#This Row],[Day Change]]&gt;0,"UP","DOWN")</f>
        <v>UP</v>
      </c>
      <c r="L3432" s="2">
        <v>13</v>
      </c>
      <c r="Q3432" s="15"/>
    </row>
    <row r="3433" spans="1:17" x14ac:dyDescent="0.25">
      <c r="A3433" s="1">
        <v>41509</v>
      </c>
      <c r="B3433" s="3">
        <v>71.895713999999998</v>
      </c>
      <c r="C3433" s="3">
        <v>71.907143000000005</v>
      </c>
      <c r="D3433" s="3">
        <v>71.335716000000005</v>
      </c>
      <c r="E3433" s="3">
        <v>71.574286999999998</v>
      </c>
      <c r="F3433" s="3">
        <v>65.223297000000002</v>
      </c>
      <c r="G3433">
        <v>55682900</v>
      </c>
      <c r="H3433" t="str">
        <f>TEXT(AppleStock[[#This Row],[Date]],"dddd")</f>
        <v>Friday</v>
      </c>
      <c r="I3433" t="str">
        <f>MID(AppleStock[[#This Row],[Day]],1,FIND("day",AppleStock[[#This Row],[Day]])-1)</f>
        <v>Fri</v>
      </c>
      <c r="J3433" s="3">
        <f>AppleStock[[#This Row],[Open]]-AppleStock[[#This Row],[Close]]</f>
        <v>0.32142699999999991</v>
      </c>
      <c r="K3433" t="str">
        <f>IF(AppleStock[[#This Row],[Day Change]]&gt;0,"UP","DOWN")</f>
        <v>UP</v>
      </c>
      <c r="L3433" s="2">
        <v>13</v>
      </c>
      <c r="Q3433" s="15"/>
    </row>
    <row r="3434" spans="1:17" x14ac:dyDescent="0.25">
      <c r="A3434" s="1">
        <v>41512</v>
      </c>
      <c r="B3434" s="3">
        <v>71.535713000000001</v>
      </c>
      <c r="C3434" s="3">
        <v>72.885711999999998</v>
      </c>
      <c r="D3434" s="3">
        <v>71.5</v>
      </c>
      <c r="E3434" s="3">
        <v>71.852858999999995</v>
      </c>
      <c r="F3434" s="3">
        <v>65.477149999999995</v>
      </c>
      <c r="G3434">
        <v>82741400</v>
      </c>
      <c r="H3434" t="str">
        <f>TEXT(AppleStock[[#This Row],[Date]],"dddd")</f>
        <v>Monday</v>
      </c>
      <c r="I3434" t="str">
        <f>MID(AppleStock[[#This Row],[Day]],1,FIND("day",AppleStock[[#This Row],[Day]])-1)</f>
        <v>Mon</v>
      </c>
      <c r="J3434" s="3">
        <f>AppleStock[[#This Row],[Open]]-AppleStock[[#This Row],[Close]]</f>
        <v>-0.31714599999999393</v>
      </c>
      <c r="K3434" t="str">
        <f>IF(AppleStock[[#This Row],[Day Change]]&gt;0,"UP","DOWN")</f>
        <v>DOWN</v>
      </c>
      <c r="L3434" s="2">
        <v>13</v>
      </c>
      <c r="Q3434" s="15"/>
    </row>
    <row r="3435" spans="1:17" x14ac:dyDescent="0.25">
      <c r="A3435" s="1">
        <v>41513</v>
      </c>
      <c r="B3435" s="3">
        <v>71.142859999999999</v>
      </c>
      <c r="C3435" s="3">
        <v>71.787139999999994</v>
      </c>
      <c r="D3435" s="3">
        <v>69.471428000000003</v>
      </c>
      <c r="E3435" s="3">
        <v>69.798569000000001</v>
      </c>
      <c r="F3435" s="3">
        <v>63.605136999999999</v>
      </c>
      <c r="G3435">
        <v>106047200</v>
      </c>
      <c r="H3435" t="str">
        <f>TEXT(AppleStock[[#This Row],[Date]],"dddd")</f>
        <v>Tuesday</v>
      </c>
      <c r="I3435" t="str">
        <f>MID(AppleStock[[#This Row],[Day]],1,FIND("day",AppleStock[[#This Row],[Day]])-1)</f>
        <v>Tues</v>
      </c>
      <c r="J3435" s="3">
        <f>AppleStock[[#This Row],[Open]]-AppleStock[[#This Row],[Close]]</f>
        <v>1.3442909999999983</v>
      </c>
      <c r="K3435" t="str">
        <f>IF(AppleStock[[#This Row],[Day Change]]&gt;0,"UP","DOWN")</f>
        <v>UP</v>
      </c>
      <c r="L3435" s="2">
        <v>13</v>
      </c>
      <c r="Q3435" s="15"/>
    </row>
    <row r="3436" spans="1:17" x14ac:dyDescent="0.25">
      <c r="A3436" s="1">
        <v>41514</v>
      </c>
      <c r="B3436" s="3">
        <v>69.428573999999998</v>
      </c>
      <c r="C3436" s="3">
        <v>70.828575000000001</v>
      </c>
      <c r="D3436" s="3">
        <v>69.428573999999998</v>
      </c>
      <c r="E3436" s="3">
        <v>70.128570999999994</v>
      </c>
      <c r="F3436" s="3">
        <v>63.905861000000002</v>
      </c>
      <c r="G3436">
        <v>76902000</v>
      </c>
      <c r="H3436" t="str">
        <f>TEXT(AppleStock[[#This Row],[Date]],"dddd")</f>
        <v>Wednesday</v>
      </c>
      <c r="I3436" t="str">
        <f>MID(AppleStock[[#This Row],[Day]],1,FIND("day",AppleStock[[#This Row],[Day]])-1)</f>
        <v>Wednes</v>
      </c>
      <c r="J3436" s="3">
        <f>AppleStock[[#This Row],[Open]]-AppleStock[[#This Row],[Close]]</f>
        <v>-0.69999699999999621</v>
      </c>
      <c r="K3436" t="str">
        <f>IF(AppleStock[[#This Row],[Day Change]]&gt;0,"UP","DOWN")</f>
        <v>DOWN</v>
      </c>
      <c r="L3436" s="2">
        <v>13</v>
      </c>
      <c r="Q3436" s="15"/>
    </row>
    <row r="3437" spans="1:17" x14ac:dyDescent="0.25">
      <c r="A3437" s="1">
        <v>41515</v>
      </c>
      <c r="B3437" s="3">
        <v>70.235718000000006</v>
      </c>
      <c r="C3437" s="3">
        <v>70.928573999999998</v>
      </c>
      <c r="D3437" s="3">
        <v>70.161429999999996</v>
      </c>
      <c r="E3437" s="3">
        <v>70.242858999999996</v>
      </c>
      <c r="F3437" s="3">
        <v>64.010009999999994</v>
      </c>
      <c r="G3437">
        <v>59914400</v>
      </c>
      <c r="H3437" t="str">
        <f>TEXT(AppleStock[[#This Row],[Date]],"dddd")</f>
        <v>Thursday</v>
      </c>
      <c r="I3437" t="str">
        <f>MID(AppleStock[[#This Row],[Day]],1,FIND("day",AppleStock[[#This Row],[Day]])-1)</f>
        <v>Thurs</v>
      </c>
      <c r="J3437" s="3">
        <f>AppleStock[[#This Row],[Open]]-AppleStock[[#This Row],[Close]]</f>
        <v>-7.140999999990072E-3</v>
      </c>
      <c r="K3437" t="str">
        <f>IF(AppleStock[[#This Row],[Day Change]]&gt;0,"UP","DOWN")</f>
        <v>DOWN</v>
      </c>
      <c r="L3437" s="2">
        <v>13</v>
      </c>
      <c r="Q3437" s="15"/>
    </row>
    <row r="3438" spans="1:17" x14ac:dyDescent="0.25">
      <c r="A3438" s="1">
        <v>41516</v>
      </c>
      <c r="B3438" s="3">
        <v>70.285713000000001</v>
      </c>
      <c r="C3438" s="3">
        <v>70.421424999999999</v>
      </c>
      <c r="D3438" s="3">
        <v>69.5</v>
      </c>
      <c r="E3438" s="3">
        <v>69.602858999999995</v>
      </c>
      <c r="F3438" s="3">
        <v>63.4268</v>
      </c>
      <c r="G3438">
        <v>68074300</v>
      </c>
      <c r="H3438" t="str">
        <f>TEXT(AppleStock[[#This Row],[Date]],"dddd")</f>
        <v>Friday</v>
      </c>
      <c r="I3438" t="str">
        <f>MID(AppleStock[[#This Row],[Day]],1,FIND("day",AppleStock[[#This Row],[Day]])-1)</f>
        <v>Fri</v>
      </c>
      <c r="J3438" s="3">
        <f>AppleStock[[#This Row],[Open]]-AppleStock[[#This Row],[Close]]</f>
        <v>0.68285400000000607</v>
      </c>
      <c r="K3438" t="str">
        <f>IF(AppleStock[[#This Row],[Day Change]]&gt;0,"UP","DOWN")</f>
        <v>UP</v>
      </c>
      <c r="L3438" s="2">
        <v>13</v>
      </c>
      <c r="Q3438" s="15"/>
    </row>
    <row r="3439" spans="1:17" x14ac:dyDescent="0.25">
      <c r="A3439" s="1">
        <v>41520</v>
      </c>
      <c r="B3439" s="3">
        <v>70.442856000000006</v>
      </c>
      <c r="C3439" s="3">
        <v>71.514281999999994</v>
      </c>
      <c r="D3439" s="3">
        <v>69.621429000000006</v>
      </c>
      <c r="E3439" s="3">
        <v>69.797141999999994</v>
      </c>
      <c r="F3439" s="3">
        <v>63.603821000000003</v>
      </c>
      <c r="G3439">
        <v>82982200</v>
      </c>
      <c r="H3439" t="str">
        <f>TEXT(AppleStock[[#This Row],[Date]],"dddd")</f>
        <v>Tuesday</v>
      </c>
      <c r="I3439" t="str">
        <f>MID(AppleStock[[#This Row],[Day]],1,FIND("day",AppleStock[[#This Row],[Day]])-1)</f>
        <v>Tues</v>
      </c>
      <c r="J3439" s="3">
        <f>AppleStock[[#This Row],[Open]]-AppleStock[[#This Row],[Close]]</f>
        <v>0.64571400000001233</v>
      </c>
      <c r="K3439" t="str">
        <f>IF(AppleStock[[#This Row],[Day Change]]&gt;0,"UP","DOWN")</f>
        <v>UP</v>
      </c>
      <c r="L3439" s="2">
        <v>13</v>
      </c>
      <c r="Q3439" s="15"/>
    </row>
    <row r="3440" spans="1:17" x14ac:dyDescent="0.25">
      <c r="A3440" s="1">
        <v>41521</v>
      </c>
      <c r="B3440" s="3">
        <v>71.365714999999994</v>
      </c>
      <c r="C3440" s="3">
        <v>71.748572999999993</v>
      </c>
      <c r="D3440" s="3">
        <v>70.897141000000005</v>
      </c>
      <c r="E3440" s="3">
        <v>71.241432000000003</v>
      </c>
      <c r="F3440" s="3">
        <v>64.919960000000003</v>
      </c>
      <c r="G3440">
        <v>86258200</v>
      </c>
      <c r="H3440" t="str">
        <f>TEXT(AppleStock[[#This Row],[Date]],"dddd")</f>
        <v>Wednesday</v>
      </c>
      <c r="I3440" t="str">
        <f>MID(AppleStock[[#This Row],[Day]],1,FIND("day",AppleStock[[#This Row],[Day]])-1)</f>
        <v>Wednes</v>
      </c>
      <c r="J3440" s="3">
        <f>AppleStock[[#This Row],[Open]]-AppleStock[[#This Row],[Close]]</f>
        <v>0.12428299999999126</v>
      </c>
      <c r="K3440" t="str">
        <f>IF(AppleStock[[#This Row],[Day Change]]&gt;0,"UP","DOWN")</f>
        <v>UP</v>
      </c>
      <c r="L3440" s="2">
        <v>13</v>
      </c>
      <c r="Q3440" s="15"/>
    </row>
    <row r="3441" spans="1:17" x14ac:dyDescent="0.25">
      <c r="A3441" s="1">
        <v>41522</v>
      </c>
      <c r="B3441" s="3">
        <v>71.464286999999999</v>
      </c>
      <c r="C3441" s="3">
        <v>71.525711000000001</v>
      </c>
      <c r="D3441" s="3">
        <v>70.519997000000004</v>
      </c>
      <c r="E3441" s="3">
        <v>70.752853000000002</v>
      </c>
      <c r="F3441" s="3">
        <v>64.474770000000007</v>
      </c>
      <c r="G3441">
        <v>59091900</v>
      </c>
      <c r="H3441" t="str">
        <f>TEXT(AppleStock[[#This Row],[Date]],"dddd")</f>
        <v>Thursday</v>
      </c>
      <c r="I3441" t="str">
        <f>MID(AppleStock[[#This Row],[Day]],1,FIND("day",AppleStock[[#This Row],[Day]])-1)</f>
        <v>Thurs</v>
      </c>
      <c r="J3441" s="3">
        <f>AppleStock[[#This Row],[Open]]-AppleStock[[#This Row],[Close]]</f>
        <v>0.71143399999999701</v>
      </c>
      <c r="K3441" t="str">
        <f>IF(AppleStock[[#This Row],[Day Change]]&gt;0,"UP","DOWN")</f>
        <v>UP</v>
      </c>
      <c r="L3441" s="2">
        <v>13</v>
      </c>
      <c r="Q3441" s="15"/>
    </row>
    <row r="3442" spans="1:17" x14ac:dyDescent="0.25">
      <c r="A3442" s="1">
        <v>41523</v>
      </c>
      <c r="B3442" s="3">
        <v>71.205710999999994</v>
      </c>
      <c r="C3442" s="3">
        <v>71.339995999999999</v>
      </c>
      <c r="D3442" s="3">
        <v>69.992858999999996</v>
      </c>
      <c r="E3442" s="3">
        <v>71.174285999999995</v>
      </c>
      <c r="F3442" s="3">
        <v>64.858795000000001</v>
      </c>
      <c r="G3442">
        <v>89881400</v>
      </c>
      <c r="H3442" t="str">
        <f>TEXT(AppleStock[[#This Row],[Date]],"dddd")</f>
        <v>Friday</v>
      </c>
      <c r="I3442" t="str">
        <f>MID(AppleStock[[#This Row],[Day]],1,FIND("day",AppleStock[[#This Row],[Day]])-1)</f>
        <v>Fri</v>
      </c>
      <c r="J3442" s="3">
        <f>AppleStock[[#This Row],[Open]]-AppleStock[[#This Row],[Close]]</f>
        <v>3.1424999999998704E-2</v>
      </c>
      <c r="K3442" t="str">
        <f>IF(AppleStock[[#This Row],[Day Change]]&gt;0,"UP","DOWN")</f>
        <v>UP</v>
      </c>
      <c r="L3442" s="2">
        <v>13</v>
      </c>
      <c r="Q3442" s="15"/>
    </row>
    <row r="3443" spans="1:17" x14ac:dyDescent="0.25">
      <c r="A3443" s="1">
        <v>41526</v>
      </c>
      <c r="B3443" s="3">
        <v>72.142859999999999</v>
      </c>
      <c r="C3443" s="3">
        <v>72.559997999999993</v>
      </c>
      <c r="D3443" s="3">
        <v>71.925713000000002</v>
      </c>
      <c r="E3443" s="3">
        <v>72.309997999999993</v>
      </c>
      <c r="F3443" s="3">
        <v>65.893730000000005</v>
      </c>
      <c r="G3443">
        <v>85171800</v>
      </c>
      <c r="H3443" t="str">
        <f>TEXT(AppleStock[[#This Row],[Date]],"dddd")</f>
        <v>Monday</v>
      </c>
      <c r="I3443" t="str">
        <f>MID(AppleStock[[#This Row],[Day]],1,FIND("day",AppleStock[[#This Row],[Day]])-1)</f>
        <v>Mon</v>
      </c>
      <c r="J3443" s="3">
        <f>AppleStock[[#This Row],[Open]]-AppleStock[[#This Row],[Close]]</f>
        <v>-0.16713799999999424</v>
      </c>
      <c r="K3443" t="str">
        <f>IF(AppleStock[[#This Row],[Day Change]]&gt;0,"UP","DOWN")</f>
        <v>DOWN</v>
      </c>
      <c r="L3443" s="2">
        <v>13</v>
      </c>
      <c r="Q3443" s="15"/>
    </row>
    <row r="3444" spans="1:17" x14ac:dyDescent="0.25">
      <c r="A3444" s="1">
        <v>41527</v>
      </c>
      <c r="B3444" s="3">
        <v>72.314284999999998</v>
      </c>
      <c r="C3444" s="3">
        <v>72.492858999999996</v>
      </c>
      <c r="D3444" s="3">
        <v>69.928573999999998</v>
      </c>
      <c r="E3444" s="3">
        <v>70.662857000000002</v>
      </c>
      <c r="F3444" s="3">
        <v>64.392746000000002</v>
      </c>
      <c r="G3444">
        <v>185798900</v>
      </c>
      <c r="H3444" t="str">
        <f>TEXT(AppleStock[[#This Row],[Date]],"dddd")</f>
        <v>Tuesday</v>
      </c>
      <c r="I3444" t="str">
        <f>MID(AppleStock[[#This Row],[Day]],1,FIND("day",AppleStock[[#This Row],[Day]])-1)</f>
        <v>Tues</v>
      </c>
      <c r="J3444" s="3">
        <f>AppleStock[[#This Row],[Open]]-AppleStock[[#This Row],[Close]]</f>
        <v>1.6514279999999957</v>
      </c>
      <c r="K3444" t="str">
        <f>IF(AppleStock[[#This Row],[Day Change]]&gt;0,"UP","DOWN")</f>
        <v>UP</v>
      </c>
      <c r="L3444" s="2">
        <v>13</v>
      </c>
      <c r="Q3444" s="15"/>
    </row>
    <row r="3445" spans="1:17" x14ac:dyDescent="0.25">
      <c r="A3445" s="1">
        <v>41528</v>
      </c>
      <c r="B3445" s="3">
        <v>66.715714000000006</v>
      </c>
      <c r="C3445" s="3">
        <v>67.669998000000007</v>
      </c>
      <c r="D3445" s="3">
        <v>66.401427999999996</v>
      </c>
      <c r="E3445" s="3">
        <v>66.815712000000005</v>
      </c>
      <c r="F3445" s="3">
        <v>60.886963000000002</v>
      </c>
      <c r="G3445">
        <v>224674100</v>
      </c>
      <c r="H3445" t="str">
        <f>TEXT(AppleStock[[#This Row],[Date]],"dddd")</f>
        <v>Wednesday</v>
      </c>
      <c r="I3445" t="str">
        <f>MID(AppleStock[[#This Row],[Day]],1,FIND("day",AppleStock[[#This Row],[Day]])-1)</f>
        <v>Wednes</v>
      </c>
      <c r="J3445" s="3">
        <f>AppleStock[[#This Row],[Open]]-AppleStock[[#This Row],[Close]]</f>
        <v>-9.9997999999999365E-2</v>
      </c>
      <c r="K3445" t="str">
        <f>IF(AppleStock[[#This Row],[Day Change]]&gt;0,"UP","DOWN")</f>
        <v>DOWN</v>
      </c>
      <c r="L3445" s="2">
        <v>13</v>
      </c>
      <c r="Q3445" s="15"/>
    </row>
    <row r="3446" spans="1:17" x14ac:dyDescent="0.25">
      <c r="A3446" s="1">
        <v>41529</v>
      </c>
      <c r="B3446" s="3">
        <v>66.928573999999998</v>
      </c>
      <c r="C3446" s="3">
        <v>67.914283999999995</v>
      </c>
      <c r="D3446" s="3">
        <v>66.572861000000003</v>
      </c>
      <c r="E3446" s="3">
        <v>67.527145000000004</v>
      </c>
      <c r="F3446" s="3">
        <v>61.535282000000002</v>
      </c>
      <c r="G3446">
        <v>101012800</v>
      </c>
      <c r="H3446" t="str">
        <f>TEXT(AppleStock[[#This Row],[Date]],"dddd")</f>
        <v>Thursday</v>
      </c>
      <c r="I3446" t="str">
        <f>MID(AppleStock[[#This Row],[Day]],1,FIND("day",AppleStock[[#This Row],[Day]])-1)</f>
        <v>Thurs</v>
      </c>
      <c r="J3446" s="3">
        <f>AppleStock[[#This Row],[Open]]-AppleStock[[#This Row],[Close]]</f>
        <v>-0.59857100000000685</v>
      </c>
      <c r="K3446" t="str">
        <f>IF(AppleStock[[#This Row],[Day Change]]&gt;0,"UP","DOWN")</f>
        <v>DOWN</v>
      </c>
      <c r="L3446" s="2">
        <v>13</v>
      </c>
      <c r="Q3446" s="15"/>
    </row>
    <row r="3447" spans="1:17" x14ac:dyDescent="0.25">
      <c r="A3447" s="1">
        <v>41530</v>
      </c>
      <c r="B3447" s="3">
        <v>67.048569000000001</v>
      </c>
      <c r="C3447" s="3">
        <v>67.404289000000006</v>
      </c>
      <c r="D3447" s="3">
        <v>66.385711999999998</v>
      </c>
      <c r="E3447" s="3">
        <v>66.414283999999995</v>
      </c>
      <c r="F3447" s="3">
        <v>60.521155999999998</v>
      </c>
      <c r="G3447">
        <v>74708900</v>
      </c>
      <c r="H3447" t="str">
        <f>TEXT(AppleStock[[#This Row],[Date]],"dddd")</f>
        <v>Friday</v>
      </c>
      <c r="I3447" t="str">
        <f>MID(AppleStock[[#This Row],[Day]],1,FIND("day",AppleStock[[#This Row],[Day]])-1)</f>
        <v>Fri</v>
      </c>
      <c r="J3447" s="3">
        <f>AppleStock[[#This Row],[Open]]-AppleStock[[#This Row],[Close]]</f>
        <v>0.63428500000000554</v>
      </c>
      <c r="K3447" t="str">
        <f>IF(AppleStock[[#This Row],[Day Change]]&gt;0,"UP","DOWN")</f>
        <v>UP</v>
      </c>
      <c r="L3447" s="2">
        <v>13</v>
      </c>
      <c r="Q3447" s="15"/>
    </row>
    <row r="3448" spans="1:17" x14ac:dyDescent="0.25">
      <c r="A3448" s="1">
        <v>41533</v>
      </c>
      <c r="B3448" s="3">
        <v>65.857140000000001</v>
      </c>
      <c r="C3448" s="3">
        <v>65.944282999999999</v>
      </c>
      <c r="D3448" s="3">
        <v>63.888573000000001</v>
      </c>
      <c r="E3448" s="3">
        <v>64.302856000000006</v>
      </c>
      <c r="F3448" s="3">
        <v>58.597079999999998</v>
      </c>
      <c r="G3448">
        <v>135926700</v>
      </c>
      <c r="H3448" t="str">
        <f>TEXT(AppleStock[[#This Row],[Date]],"dddd")</f>
        <v>Monday</v>
      </c>
      <c r="I3448" t="str">
        <f>MID(AppleStock[[#This Row],[Day]],1,FIND("day",AppleStock[[#This Row],[Day]])-1)</f>
        <v>Mon</v>
      </c>
      <c r="J3448" s="3">
        <f>AppleStock[[#This Row],[Open]]-AppleStock[[#This Row],[Close]]</f>
        <v>1.5542839999999956</v>
      </c>
      <c r="K3448" t="str">
        <f>IF(AppleStock[[#This Row],[Day Change]]&gt;0,"UP","DOWN")</f>
        <v>UP</v>
      </c>
      <c r="L3448" s="2">
        <v>13</v>
      </c>
      <c r="Q3448" s="15"/>
    </row>
    <row r="3449" spans="1:17" x14ac:dyDescent="0.25">
      <c r="A3449" s="1">
        <v>41534</v>
      </c>
      <c r="B3449" s="3">
        <v>63.994286000000002</v>
      </c>
      <c r="C3449" s="3">
        <v>65.672859000000003</v>
      </c>
      <c r="D3449" s="3">
        <v>63.928570000000001</v>
      </c>
      <c r="E3449" s="3">
        <v>65.045715000000001</v>
      </c>
      <c r="F3449" s="3">
        <v>59.274017000000001</v>
      </c>
      <c r="G3449">
        <v>99845200</v>
      </c>
      <c r="H3449" t="str">
        <f>TEXT(AppleStock[[#This Row],[Date]],"dddd")</f>
        <v>Tuesday</v>
      </c>
      <c r="I3449" t="str">
        <f>MID(AppleStock[[#This Row],[Day]],1,FIND("day",AppleStock[[#This Row],[Day]])-1)</f>
        <v>Tues</v>
      </c>
      <c r="J3449" s="3">
        <f>AppleStock[[#This Row],[Open]]-AppleStock[[#This Row],[Close]]</f>
        <v>-1.0514289999999988</v>
      </c>
      <c r="K3449" t="str">
        <f>IF(AppleStock[[#This Row],[Day Change]]&gt;0,"UP","DOWN")</f>
        <v>DOWN</v>
      </c>
      <c r="L3449" s="2">
        <v>13</v>
      </c>
      <c r="Q3449" s="15"/>
    </row>
    <row r="3450" spans="1:17" x14ac:dyDescent="0.25">
      <c r="A3450" s="1">
        <v>41535</v>
      </c>
      <c r="B3450" s="3">
        <v>66.168571</v>
      </c>
      <c r="C3450" s="3">
        <v>66.621429000000006</v>
      </c>
      <c r="D3450" s="3">
        <v>65.808571000000001</v>
      </c>
      <c r="E3450" s="3">
        <v>66.382857999999999</v>
      </c>
      <c r="F3450" s="3">
        <v>60.492519000000001</v>
      </c>
      <c r="G3450">
        <v>114215500</v>
      </c>
      <c r="H3450" t="str">
        <f>TEXT(AppleStock[[#This Row],[Date]],"dddd")</f>
        <v>Wednesday</v>
      </c>
      <c r="I3450" t="str">
        <f>MID(AppleStock[[#This Row],[Day]],1,FIND("day",AppleStock[[#This Row],[Day]])-1)</f>
        <v>Wednes</v>
      </c>
      <c r="J3450" s="3">
        <f>AppleStock[[#This Row],[Open]]-AppleStock[[#This Row],[Close]]</f>
        <v>-0.21428699999999878</v>
      </c>
      <c r="K3450" t="str">
        <f>IF(AppleStock[[#This Row],[Day Change]]&gt;0,"UP","DOWN")</f>
        <v>DOWN</v>
      </c>
      <c r="L3450" s="2">
        <v>13</v>
      </c>
      <c r="Q3450" s="15"/>
    </row>
    <row r="3451" spans="1:17" x14ac:dyDescent="0.25">
      <c r="A3451" s="1">
        <v>41536</v>
      </c>
      <c r="B3451" s="3">
        <v>67.242858999999996</v>
      </c>
      <c r="C3451" s="3">
        <v>67.975716000000006</v>
      </c>
      <c r="D3451" s="3">
        <v>67.035713000000001</v>
      </c>
      <c r="E3451" s="3">
        <v>67.471428000000003</v>
      </c>
      <c r="F3451" s="3">
        <v>61.484496999999998</v>
      </c>
      <c r="G3451">
        <v>101135300</v>
      </c>
      <c r="H3451" t="str">
        <f>TEXT(AppleStock[[#This Row],[Date]],"dddd")</f>
        <v>Thursday</v>
      </c>
      <c r="I3451" t="str">
        <f>MID(AppleStock[[#This Row],[Day]],1,FIND("day",AppleStock[[#This Row],[Day]])-1)</f>
        <v>Thurs</v>
      </c>
      <c r="J3451" s="3">
        <f>AppleStock[[#This Row],[Open]]-AppleStock[[#This Row],[Close]]</f>
        <v>-0.22856900000000735</v>
      </c>
      <c r="K3451" t="str">
        <f>IF(AppleStock[[#This Row],[Day Change]]&gt;0,"UP","DOWN")</f>
        <v>DOWN</v>
      </c>
      <c r="L3451" s="2">
        <v>13</v>
      </c>
      <c r="Q3451" s="15"/>
    </row>
    <row r="3452" spans="1:17" x14ac:dyDescent="0.25">
      <c r="A3452" s="1">
        <v>41537</v>
      </c>
      <c r="B3452" s="3">
        <v>68.285713000000001</v>
      </c>
      <c r="C3452" s="3">
        <v>68.364288000000002</v>
      </c>
      <c r="D3452" s="3">
        <v>66.571426000000002</v>
      </c>
      <c r="E3452" s="3">
        <v>66.772857999999999</v>
      </c>
      <c r="F3452" s="3">
        <v>60.847912000000001</v>
      </c>
      <c r="G3452">
        <v>174825700</v>
      </c>
      <c r="H3452" t="str">
        <f>TEXT(AppleStock[[#This Row],[Date]],"dddd")</f>
        <v>Friday</v>
      </c>
      <c r="I3452" t="str">
        <f>MID(AppleStock[[#This Row],[Day]],1,FIND("day",AppleStock[[#This Row],[Day]])-1)</f>
        <v>Fri</v>
      </c>
      <c r="J3452" s="3">
        <f>AppleStock[[#This Row],[Open]]-AppleStock[[#This Row],[Close]]</f>
        <v>1.5128550000000018</v>
      </c>
      <c r="K3452" t="str">
        <f>IF(AppleStock[[#This Row],[Day Change]]&gt;0,"UP","DOWN")</f>
        <v>UP</v>
      </c>
      <c r="L3452" s="2">
        <v>13</v>
      </c>
      <c r="Q3452" s="15"/>
    </row>
    <row r="3453" spans="1:17" x14ac:dyDescent="0.25">
      <c r="A3453" s="1">
        <v>41540</v>
      </c>
      <c r="B3453" s="3">
        <v>70.871429000000006</v>
      </c>
      <c r="C3453" s="3">
        <v>70.987144000000001</v>
      </c>
      <c r="D3453" s="3">
        <v>68.942856000000006</v>
      </c>
      <c r="E3453" s="3">
        <v>70.091431</v>
      </c>
      <c r="F3453" s="3">
        <v>63.872025000000001</v>
      </c>
      <c r="G3453">
        <v>190526700</v>
      </c>
      <c r="H3453" t="str">
        <f>TEXT(AppleStock[[#This Row],[Date]],"dddd")</f>
        <v>Monday</v>
      </c>
      <c r="I3453" t="str">
        <f>MID(AppleStock[[#This Row],[Day]],1,FIND("day",AppleStock[[#This Row],[Day]])-1)</f>
        <v>Mon</v>
      </c>
      <c r="J3453" s="3">
        <f>AppleStock[[#This Row],[Open]]-AppleStock[[#This Row],[Close]]</f>
        <v>0.77999800000000619</v>
      </c>
      <c r="K3453" t="str">
        <f>IF(AppleStock[[#This Row],[Day Change]]&gt;0,"UP","DOWN")</f>
        <v>UP</v>
      </c>
      <c r="L3453" s="2">
        <v>13</v>
      </c>
      <c r="Q3453" s="15"/>
    </row>
    <row r="3454" spans="1:17" x14ac:dyDescent="0.25">
      <c r="A3454" s="1">
        <v>41541</v>
      </c>
      <c r="B3454" s="3">
        <v>70.697143999999994</v>
      </c>
      <c r="C3454" s="3">
        <v>70.781424999999999</v>
      </c>
      <c r="D3454" s="3">
        <v>69.688568000000004</v>
      </c>
      <c r="E3454" s="3">
        <v>69.871429000000006</v>
      </c>
      <c r="F3454" s="3">
        <v>63.671543</v>
      </c>
      <c r="G3454">
        <v>91086100</v>
      </c>
      <c r="H3454" t="str">
        <f>TEXT(AppleStock[[#This Row],[Date]],"dddd")</f>
        <v>Tuesday</v>
      </c>
      <c r="I3454" t="str">
        <f>MID(AppleStock[[#This Row],[Day]],1,FIND("day",AppleStock[[#This Row],[Day]])-1)</f>
        <v>Tues</v>
      </c>
      <c r="J3454" s="3">
        <f>AppleStock[[#This Row],[Open]]-AppleStock[[#This Row],[Close]]</f>
        <v>0.82571499999998821</v>
      </c>
      <c r="K3454" t="str">
        <f>IF(AppleStock[[#This Row],[Day Change]]&gt;0,"UP","DOWN")</f>
        <v>UP</v>
      </c>
      <c r="L3454" s="2">
        <v>13</v>
      </c>
      <c r="Q3454" s="15"/>
    </row>
    <row r="3455" spans="1:17" x14ac:dyDescent="0.25">
      <c r="A3455" s="1">
        <v>41542</v>
      </c>
      <c r="B3455" s="3">
        <v>69.885711999999998</v>
      </c>
      <c r="C3455" s="3">
        <v>69.948570000000004</v>
      </c>
      <c r="D3455" s="3">
        <v>68.775711000000001</v>
      </c>
      <c r="E3455" s="3">
        <v>68.790001000000004</v>
      </c>
      <c r="F3455" s="3">
        <v>62.686062</v>
      </c>
      <c r="G3455">
        <v>79239300</v>
      </c>
      <c r="H3455" t="str">
        <f>TEXT(AppleStock[[#This Row],[Date]],"dddd")</f>
        <v>Wednesday</v>
      </c>
      <c r="I3455" t="str">
        <f>MID(AppleStock[[#This Row],[Day]],1,FIND("day",AppleStock[[#This Row],[Day]])-1)</f>
        <v>Wednes</v>
      </c>
      <c r="J3455" s="3">
        <f>AppleStock[[#This Row],[Open]]-AppleStock[[#This Row],[Close]]</f>
        <v>1.0957109999999943</v>
      </c>
      <c r="K3455" t="str">
        <f>IF(AppleStock[[#This Row],[Day Change]]&gt;0,"UP","DOWN")</f>
        <v>UP</v>
      </c>
      <c r="L3455" s="2">
        <v>13</v>
      </c>
      <c r="Q3455" s="15"/>
    </row>
    <row r="3456" spans="1:17" x14ac:dyDescent="0.25">
      <c r="A3456" s="1">
        <v>41543</v>
      </c>
      <c r="B3456" s="3">
        <v>69.428573999999998</v>
      </c>
      <c r="C3456" s="3">
        <v>69.794289000000006</v>
      </c>
      <c r="D3456" s="3">
        <v>69.128570999999994</v>
      </c>
      <c r="E3456" s="3">
        <v>69.459998999999996</v>
      </c>
      <c r="F3456" s="3">
        <v>63.296616</v>
      </c>
      <c r="G3456">
        <v>59305400</v>
      </c>
      <c r="H3456" t="str">
        <f>TEXT(AppleStock[[#This Row],[Date]],"dddd")</f>
        <v>Thursday</v>
      </c>
      <c r="I3456" t="str">
        <f>MID(AppleStock[[#This Row],[Day]],1,FIND("day",AppleStock[[#This Row],[Day]])-1)</f>
        <v>Thurs</v>
      </c>
      <c r="J3456" s="3">
        <f>AppleStock[[#This Row],[Open]]-AppleStock[[#This Row],[Close]]</f>
        <v>-3.1424999999998704E-2</v>
      </c>
      <c r="K3456" t="str">
        <f>IF(AppleStock[[#This Row],[Day Change]]&gt;0,"UP","DOWN")</f>
        <v>DOWN</v>
      </c>
      <c r="L3456" s="2">
        <v>13</v>
      </c>
      <c r="Q3456" s="15"/>
    </row>
    <row r="3457" spans="1:17" x14ac:dyDescent="0.25">
      <c r="A3457" s="1">
        <v>41544</v>
      </c>
      <c r="B3457" s="3">
        <v>69.111427000000006</v>
      </c>
      <c r="C3457" s="3">
        <v>69.238570999999993</v>
      </c>
      <c r="D3457" s="3">
        <v>68.674285999999995</v>
      </c>
      <c r="E3457" s="3">
        <v>68.964286999999999</v>
      </c>
      <c r="F3457" s="3">
        <v>62.844890999999997</v>
      </c>
      <c r="G3457">
        <v>57010100</v>
      </c>
      <c r="H3457" t="str">
        <f>TEXT(AppleStock[[#This Row],[Date]],"dddd")</f>
        <v>Friday</v>
      </c>
      <c r="I3457" t="str">
        <f>MID(AppleStock[[#This Row],[Day]],1,FIND("day",AppleStock[[#This Row],[Day]])-1)</f>
        <v>Fri</v>
      </c>
      <c r="J3457" s="3">
        <f>AppleStock[[#This Row],[Open]]-AppleStock[[#This Row],[Close]]</f>
        <v>0.14714000000000738</v>
      </c>
      <c r="K3457" t="str">
        <f>IF(AppleStock[[#This Row],[Day Change]]&gt;0,"UP","DOWN")</f>
        <v>UP</v>
      </c>
      <c r="L3457" s="2">
        <v>13</v>
      </c>
      <c r="Q3457" s="15"/>
    </row>
    <row r="3458" spans="1:17" x14ac:dyDescent="0.25">
      <c r="A3458" s="1">
        <v>41547</v>
      </c>
      <c r="B3458" s="3">
        <v>68.178573999999998</v>
      </c>
      <c r="C3458" s="3">
        <v>68.808571000000001</v>
      </c>
      <c r="D3458" s="3">
        <v>67.772857999999999</v>
      </c>
      <c r="E3458" s="3">
        <v>68.107140000000001</v>
      </c>
      <c r="F3458" s="3">
        <v>62.063782000000003</v>
      </c>
      <c r="G3458">
        <v>65039100</v>
      </c>
      <c r="H3458" t="str">
        <f>TEXT(AppleStock[[#This Row],[Date]],"dddd")</f>
        <v>Monday</v>
      </c>
      <c r="I3458" t="str">
        <f>MID(AppleStock[[#This Row],[Day]],1,FIND("day",AppleStock[[#This Row],[Day]])-1)</f>
        <v>Mon</v>
      </c>
      <c r="J3458" s="3">
        <f>AppleStock[[#This Row],[Open]]-AppleStock[[#This Row],[Close]]</f>
        <v>7.1433999999996445E-2</v>
      </c>
      <c r="K3458" t="str">
        <f>IF(AppleStock[[#This Row],[Day Change]]&gt;0,"UP","DOWN")</f>
        <v>UP</v>
      </c>
      <c r="L3458" s="2">
        <v>13</v>
      </c>
      <c r="Q3458" s="15"/>
    </row>
    <row r="3459" spans="1:17" x14ac:dyDescent="0.25">
      <c r="A3459" s="1">
        <v>41548</v>
      </c>
      <c r="B3459" s="3">
        <v>68.349997999999999</v>
      </c>
      <c r="C3459" s="3">
        <v>69.877144000000001</v>
      </c>
      <c r="D3459" s="3">
        <v>68.339995999999999</v>
      </c>
      <c r="E3459" s="3">
        <v>69.708572000000004</v>
      </c>
      <c r="F3459" s="3">
        <v>63.523125</v>
      </c>
      <c r="G3459">
        <v>88470900</v>
      </c>
      <c r="H3459" t="str">
        <f>TEXT(AppleStock[[#This Row],[Date]],"dddd")</f>
        <v>Tuesday</v>
      </c>
      <c r="I3459" t="str">
        <f>MID(AppleStock[[#This Row],[Day]],1,FIND("day",AppleStock[[#This Row],[Day]])-1)</f>
        <v>Tues</v>
      </c>
      <c r="J3459" s="3">
        <f>AppleStock[[#This Row],[Open]]-AppleStock[[#This Row],[Close]]</f>
        <v>-1.3585740000000044</v>
      </c>
      <c r="K3459" t="str">
        <f>IF(AppleStock[[#This Row],[Day Change]]&gt;0,"UP","DOWN")</f>
        <v>DOWN</v>
      </c>
      <c r="L3459" s="2">
        <v>13</v>
      </c>
      <c r="Q3459" s="15"/>
    </row>
    <row r="3460" spans="1:17" x14ac:dyDescent="0.25">
      <c r="A3460" s="1">
        <v>41549</v>
      </c>
      <c r="B3460" s="3">
        <v>69.375716999999995</v>
      </c>
      <c r="C3460" s="3">
        <v>70.257141000000004</v>
      </c>
      <c r="D3460" s="3">
        <v>69.107140000000001</v>
      </c>
      <c r="E3460" s="3">
        <v>69.937140999999997</v>
      </c>
      <c r="F3460" s="3">
        <v>63.731425999999999</v>
      </c>
      <c r="G3460">
        <v>72296000</v>
      </c>
      <c r="H3460" t="str">
        <f>TEXT(AppleStock[[#This Row],[Date]],"dddd")</f>
        <v>Wednesday</v>
      </c>
      <c r="I3460" t="str">
        <f>MID(AppleStock[[#This Row],[Day]],1,FIND("day",AppleStock[[#This Row],[Day]])-1)</f>
        <v>Wednes</v>
      </c>
      <c r="J3460" s="3">
        <f>AppleStock[[#This Row],[Open]]-AppleStock[[#This Row],[Close]]</f>
        <v>-0.56142400000000237</v>
      </c>
      <c r="K3460" t="str">
        <f>IF(AppleStock[[#This Row],[Day Change]]&gt;0,"UP","DOWN")</f>
        <v>DOWN</v>
      </c>
      <c r="L3460" s="2">
        <v>13</v>
      </c>
      <c r="Q3460" s="15"/>
    </row>
    <row r="3461" spans="1:17" x14ac:dyDescent="0.25">
      <c r="A3461" s="1">
        <v>41550</v>
      </c>
      <c r="B3461" s="3">
        <v>70.072861000000003</v>
      </c>
      <c r="C3461" s="3">
        <v>70.335716000000005</v>
      </c>
      <c r="D3461" s="3">
        <v>68.677138999999997</v>
      </c>
      <c r="E3461" s="3">
        <v>69.058571000000001</v>
      </c>
      <c r="F3461" s="3">
        <v>62.930801000000002</v>
      </c>
      <c r="G3461">
        <v>80688300</v>
      </c>
      <c r="H3461" t="str">
        <f>TEXT(AppleStock[[#This Row],[Date]],"dddd")</f>
        <v>Thursday</v>
      </c>
      <c r="I3461" t="str">
        <f>MID(AppleStock[[#This Row],[Day]],1,FIND("day",AppleStock[[#This Row],[Day]])-1)</f>
        <v>Thurs</v>
      </c>
      <c r="J3461" s="3">
        <f>AppleStock[[#This Row],[Open]]-AppleStock[[#This Row],[Close]]</f>
        <v>1.0142900000000026</v>
      </c>
      <c r="K3461" t="str">
        <f>IF(AppleStock[[#This Row],[Day Change]]&gt;0,"UP","DOWN")</f>
        <v>UP</v>
      </c>
      <c r="L3461" s="2">
        <v>13</v>
      </c>
      <c r="Q3461" s="15"/>
    </row>
    <row r="3462" spans="1:17" x14ac:dyDescent="0.25">
      <c r="A3462" s="1">
        <v>41551</v>
      </c>
      <c r="B3462" s="3">
        <v>69.122855999999999</v>
      </c>
      <c r="C3462" s="3">
        <v>69.228568999999993</v>
      </c>
      <c r="D3462" s="3">
        <v>68.371429000000006</v>
      </c>
      <c r="E3462" s="3">
        <v>69.004288000000003</v>
      </c>
      <c r="F3462" s="3">
        <v>62.881340000000002</v>
      </c>
      <c r="G3462">
        <v>64717100</v>
      </c>
      <c r="H3462" t="str">
        <f>TEXT(AppleStock[[#This Row],[Date]],"dddd")</f>
        <v>Friday</v>
      </c>
      <c r="I3462" t="str">
        <f>MID(AppleStock[[#This Row],[Day]],1,FIND("day",AppleStock[[#This Row],[Day]])-1)</f>
        <v>Fri</v>
      </c>
      <c r="J3462" s="3">
        <f>AppleStock[[#This Row],[Open]]-AppleStock[[#This Row],[Close]]</f>
        <v>0.11856799999999623</v>
      </c>
      <c r="K3462" t="str">
        <f>IF(AppleStock[[#This Row],[Day Change]]&gt;0,"UP","DOWN")</f>
        <v>UP</v>
      </c>
      <c r="L3462" s="2">
        <v>13</v>
      </c>
      <c r="Q3462" s="15"/>
    </row>
    <row r="3463" spans="1:17" x14ac:dyDescent="0.25">
      <c r="A3463" s="1">
        <v>41554</v>
      </c>
      <c r="B3463" s="3">
        <v>69.508567999999997</v>
      </c>
      <c r="C3463" s="3">
        <v>70.378570999999994</v>
      </c>
      <c r="D3463" s="3">
        <v>69.335716000000005</v>
      </c>
      <c r="E3463" s="3">
        <v>69.678573999999998</v>
      </c>
      <c r="F3463" s="3">
        <v>63.495800000000003</v>
      </c>
      <c r="G3463">
        <v>78073100</v>
      </c>
      <c r="H3463" t="str">
        <f>TEXT(AppleStock[[#This Row],[Date]],"dddd")</f>
        <v>Monday</v>
      </c>
      <c r="I3463" t="str">
        <f>MID(AppleStock[[#This Row],[Day]],1,FIND("day",AppleStock[[#This Row],[Day]])-1)</f>
        <v>Mon</v>
      </c>
      <c r="J3463" s="3">
        <f>AppleStock[[#This Row],[Open]]-AppleStock[[#This Row],[Close]]</f>
        <v>-0.17000600000000077</v>
      </c>
      <c r="K3463" t="str">
        <f>IF(AppleStock[[#This Row],[Day Change]]&gt;0,"UP","DOWN")</f>
        <v>DOWN</v>
      </c>
      <c r="L3463" s="2">
        <v>13</v>
      </c>
      <c r="Q3463" s="15"/>
    </row>
    <row r="3464" spans="1:17" x14ac:dyDescent="0.25">
      <c r="A3464" s="1">
        <v>41555</v>
      </c>
      <c r="B3464" s="3">
        <v>69.991432000000003</v>
      </c>
      <c r="C3464" s="3">
        <v>70.091431</v>
      </c>
      <c r="D3464" s="3">
        <v>68.648574999999994</v>
      </c>
      <c r="E3464" s="3">
        <v>68.705710999999994</v>
      </c>
      <c r="F3464" s="3">
        <v>62.609248999999998</v>
      </c>
      <c r="G3464">
        <v>72729300</v>
      </c>
      <c r="H3464" t="str">
        <f>TEXT(AppleStock[[#This Row],[Date]],"dddd")</f>
        <v>Tuesday</v>
      </c>
      <c r="I3464" t="str">
        <f>MID(AppleStock[[#This Row],[Day]],1,FIND("day",AppleStock[[#This Row],[Day]])-1)</f>
        <v>Tues</v>
      </c>
      <c r="J3464" s="3">
        <f>AppleStock[[#This Row],[Open]]-AppleStock[[#This Row],[Close]]</f>
        <v>1.2857210000000094</v>
      </c>
      <c r="K3464" t="str">
        <f>IF(AppleStock[[#This Row],[Day Change]]&gt;0,"UP","DOWN")</f>
        <v>UP</v>
      </c>
      <c r="L3464" s="2">
        <v>13</v>
      </c>
      <c r="Q3464" s="15"/>
    </row>
    <row r="3465" spans="1:17" x14ac:dyDescent="0.25">
      <c r="A3465" s="1">
        <v>41556</v>
      </c>
      <c r="B3465" s="3">
        <v>69.234283000000005</v>
      </c>
      <c r="C3465" s="3">
        <v>69.684287999999995</v>
      </c>
      <c r="D3465" s="3">
        <v>68.325714000000005</v>
      </c>
      <c r="E3465" s="3">
        <v>69.512855999999999</v>
      </c>
      <c r="F3465" s="3">
        <v>63.34478</v>
      </c>
      <c r="G3465">
        <v>75431300</v>
      </c>
      <c r="H3465" t="str">
        <f>TEXT(AppleStock[[#This Row],[Date]],"dddd")</f>
        <v>Wednesday</v>
      </c>
      <c r="I3465" t="str">
        <f>MID(AppleStock[[#This Row],[Day]],1,FIND("day",AppleStock[[#This Row],[Day]])-1)</f>
        <v>Wednes</v>
      </c>
      <c r="J3465" s="3">
        <f>AppleStock[[#This Row],[Open]]-AppleStock[[#This Row],[Close]]</f>
        <v>-0.27857299999999441</v>
      </c>
      <c r="K3465" t="str">
        <f>IF(AppleStock[[#This Row],[Day Change]]&gt;0,"UP","DOWN")</f>
        <v>DOWN</v>
      </c>
      <c r="L3465" s="2">
        <v>13</v>
      </c>
      <c r="Q3465" s="15"/>
    </row>
    <row r="3466" spans="1:17" x14ac:dyDescent="0.25">
      <c r="A3466" s="1">
        <v>41557</v>
      </c>
      <c r="B3466" s="3">
        <v>70.188568000000004</v>
      </c>
      <c r="C3466" s="3">
        <v>70.339995999999999</v>
      </c>
      <c r="D3466" s="3">
        <v>69.577140999999997</v>
      </c>
      <c r="E3466" s="3">
        <v>69.948570000000004</v>
      </c>
      <c r="F3466" s="3">
        <v>63.741833</v>
      </c>
      <c r="G3466">
        <v>69650700</v>
      </c>
      <c r="H3466" t="str">
        <f>TEXT(AppleStock[[#This Row],[Date]],"dddd")</f>
        <v>Thursday</v>
      </c>
      <c r="I3466" t="str">
        <f>MID(AppleStock[[#This Row],[Day]],1,FIND("day",AppleStock[[#This Row],[Day]])-1)</f>
        <v>Thurs</v>
      </c>
      <c r="J3466" s="3">
        <f>AppleStock[[#This Row],[Open]]-AppleStock[[#This Row],[Close]]</f>
        <v>0.23999799999999993</v>
      </c>
      <c r="K3466" t="str">
        <f>IF(AppleStock[[#This Row],[Day Change]]&gt;0,"UP","DOWN")</f>
        <v>UP</v>
      </c>
      <c r="L3466" s="2">
        <v>13</v>
      </c>
      <c r="Q3466" s="15"/>
    </row>
    <row r="3467" spans="1:17" x14ac:dyDescent="0.25">
      <c r="A3467" s="1">
        <v>41558</v>
      </c>
      <c r="B3467" s="3">
        <v>69.569999999999993</v>
      </c>
      <c r="C3467" s="3">
        <v>70.548569000000001</v>
      </c>
      <c r="D3467" s="3">
        <v>69.308571000000001</v>
      </c>
      <c r="E3467" s="3">
        <v>70.401427999999996</v>
      </c>
      <c r="F3467" s="3">
        <v>64.154510000000002</v>
      </c>
      <c r="G3467">
        <v>66934700</v>
      </c>
      <c r="H3467" t="str">
        <f>TEXT(AppleStock[[#This Row],[Date]],"dddd")</f>
        <v>Friday</v>
      </c>
      <c r="I3467" t="str">
        <f>MID(AppleStock[[#This Row],[Day]],1,FIND("day",AppleStock[[#This Row],[Day]])-1)</f>
        <v>Fri</v>
      </c>
      <c r="J3467" s="3">
        <f>AppleStock[[#This Row],[Open]]-AppleStock[[#This Row],[Close]]</f>
        <v>-0.8314280000000025</v>
      </c>
      <c r="K3467" t="str">
        <f>IF(AppleStock[[#This Row],[Day Change]]&gt;0,"UP","DOWN")</f>
        <v>DOWN</v>
      </c>
      <c r="L3467" s="2">
        <v>13</v>
      </c>
      <c r="Q3467" s="15"/>
    </row>
    <row r="3468" spans="1:17" x14ac:dyDescent="0.25">
      <c r="A3468" s="1">
        <v>41561</v>
      </c>
      <c r="B3468" s="3">
        <v>69.975716000000006</v>
      </c>
      <c r="C3468" s="3">
        <v>71.082854999999995</v>
      </c>
      <c r="D3468" s="3">
        <v>69.907143000000005</v>
      </c>
      <c r="E3468" s="3">
        <v>70.862853999999999</v>
      </c>
      <c r="F3468" s="3">
        <v>64.574989000000002</v>
      </c>
      <c r="G3468">
        <v>65474500</v>
      </c>
      <c r="H3468" t="str">
        <f>TEXT(AppleStock[[#This Row],[Date]],"dddd")</f>
        <v>Monday</v>
      </c>
      <c r="I3468" t="str">
        <f>MID(AppleStock[[#This Row],[Day]],1,FIND("day",AppleStock[[#This Row],[Day]])-1)</f>
        <v>Mon</v>
      </c>
      <c r="J3468" s="3">
        <f>AppleStock[[#This Row],[Open]]-AppleStock[[#This Row],[Close]]</f>
        <v>-0.8871379999999931</v>
      </c>
      <c r="K3468" t="str">
        <f>IF(AppleStock[[#This Row],[Day Change]]&gt;0,"UP","DOWN")</f>
        <v>DOWN</v>
      </c>
      <c r="L3468" s="2">
        <v>13</v>
      </c>
      <c r="Q3468" s="15"/>
    </row>
    <row r="3469" spans="1:17" x14ac:dyDescent="0.25">
      <c r="A3469" s="1">
        <v>41562</v>
      </c>
      <c r="B3469" s="3">
        <v>71.072861000000003</v>
      </c>
      <c r="C3469" s="3">
        <v>71.714286999999999</v>
      </c>
      <c r="D3469" s="3">
        <v>70.788573999999997</v>
      </c>
      <c r="E3469" s="3">
        <v>71.239998</v>
      </c>
      <c r="F3469" s="3">
        <v>64.918671000000003</v>
      </c>
      <c r="G3469">
        <v>80018400</v>
      </c>
      <c r="H3469" t="str">
        <f>TEXT(AppleStock[[#This Row],[Date]],"dddd")</f>
        <v>Tuesday</v>
      </c>
      <c r="I3469" t="str">
        <f>MID(AppleStock[[#This Row],[Day]],1,FIND("day",AppleStock[[#This Row],[Day]])-1)</f>
        <v>Tues</v>
      </c>
      <c r="J3469" s="3">
        <f>AppleStock[[#This Row],[Open]]-AppleStock[[#This Row],[Close]]</f>
        <v>-0.16713699999999676</v>
      </c>
      <c r="K3469" t="str">
        <f>IF(AppleStock[[#This Row],[Day Change]]&gt;0,"UP","DOWN")</f>
        <v>DOWN</v>
      </c>
      <c r="L3469" s="2">
        <v>13</v>
      </c>
      <c r="Q3469" s="15"/>
    </row>
    <row r="3470" spans="1:17" x14ac:dyDescent="0.25">
      <c r="A3470" s="1">
        <v>41563</v>
      </c>
      <c r="B3470" s="3">
        <v>71.541427999999996</v>
      </c>
      <c r="C3470" s="3">
        <v>71.790001000000004</v>
      </c>
      <c r="D3470" s="3">
        <v>71.318573000000001</v>
      </c>
      <c r="E3470" s="3">
        <v>71.587142999999998</v>
      </c>
      <c r="F3470" s="3">
        <v>65.235016000000002</v>
      </c>
      <c r="G3470">
        <v>62775300</v>
      </c>
      <c r="H3470" t="str">
        <f>TEXT(AppleStock[[#This Row],[Date]],"dddd")</f>
        <v>Wednesday</v>
      </c>
      <c r="I3470" t="str">
        <f>MID(AppleStock[[#This Row],[Day]],1,FIND("day",AppleStock[[#This Row],[Day]])-1)</f>
        <v>Wednes</v>
      </c>
      <c r="J3470" s="3">
        <f>AppleStock[[#This Row],[Open]]-AppleStock[[#This Row],[Close]]</f>
        <v>-4.5715000000001282E-2</v>
      </c>
      <c r="K3470" t="str">
        <f>IF(AppleStock[[#This Row],[Day Change]]&gt;0,"UP","DOWN")</f>
        <v>DOWN</v>
      </c>
      <c r="L3470" s="2">
        <v>13</v>
      </c>
      <c r="Q3470" s="15"/>
    </row>
    <row r="3471" spans="1:17" x14ac:dyDescent="0.25">
      <c r="A3471" s="1">
        <v>41564</v>
      </c>
      <c r="B3471" s="3">
        <v>71.425713000000002</v>
      </c>
      <c r="C3471" s="3">
        <v>72.111427000000006</v>
      </c>
      <c r="D3471" s="3">
        <v>71.382857999999999</v>
      </c>
      <c r="E3471" s="3">
        <v>72.071426000000002</v>
      </c>
      <c r="F3471" s="3">
        <v>65.676331000000005</v>
      </c>
      <c r="G3471">
        <v>63398300</v>
      </c>
      <c r="H3471" t="str">
        <f>TEXT(AppleStock[[#This Row],[Date]],"dddd")</f>
        <v>Thursday</v>
      </c>
      <c r="I3471" t="str">
        <f>MID(AppleStock[[#This Row],[Day]],1,FIND("day",AppleStock[[#This Row],[Day]])-1)</f>
        <v>Thurs</v>
      </c>
      <c r="J3471" s="3">
        <f>AppleStock[[#This Row],[Open]]-AppleStock[[#This Row],[Close]]</f>
        <v>-0.64571300000000065</v>
      </c>
      <c r="K3471" t="str">
        <f>IF(AppleStock[[#This Row],[Day Change]]&gt;0,"UP","DOWN")</f>
        <v>DOWN</v>
      </c>
      <c r="L3471" s="2">
        <v>13</v>
      </c>
      <c r="Q3471" s="15"/>
    </row>
    <row r="3472" spans="1:17" x14ac:dyDescent="0.25">
      <c r="A3472" s="1">
        <v>41565</v>
      </c>
      <c r="B3472" s="3">
        <v>72.284285999999994</v>
      </c>
      <c r="C3472" s="3">
        <v>72.751427000000007</v>
      </c>
      <c r="D3472" s="3">
        <v>72.244286000000002</v>
      </c>
      <c r="E3472" s="3">
        <v>72.698570000000004</v>
      </c>
      <c r="F3472" s="3">
        <v>66.247794999999996</v>
      </c>
      <c r="G3472">
        <v>72635500</v>
      </c>
      <c r="H3472" t="str">
        <f>TEXT(AppleStock[[#This Row],[Date]],"dddd")</f>
        <v>Friday</v>
      </c>
      <c r="I3472" t="str">
        <f>MID(AppleStock[[#This Row],[Day]],1,FIND("day",AppleStock[[#This Row],[Day]])-1)</f>
        <v>Fri</v>
      </c>
      <c r="J3472" s="3">
        <f>AppleStock[[#This Row],[Open]]-AppleStock[[#This Row],[Close]]</f>
        <v>-0.4142840000000092</v>
      </c>
      <c r="K3472" t="str">
        <f>IF(AppleStock[[#This Row],[Day Change]]&gt;0,"UP","DOWN")</f>
        <v>DOWN</v>
      </c>
      <c r="L3472" s="2">
        <v>13</v>
      </c>
      <c r="Q3472" s="15"/>
    </row>
    <row r="3473" spans="1:17" x14ac:dyDescent="0.25">
      <c r="A3473" s="1">
        <v>41568</v>
      </c>
      <c r="B3473" s="3">
        <v>73.110000999999997</v>
      </c>
      <c r="C3473" s="3">
        <v>74.900002000000001</v>
      </c>
      <c r="D3473" s="3">
        <v>73.074286999999998</v>
      </c>
      <c r="E3473" s="3">
        <v>74.480002999999996</v>
      </c>
      <c r="F3473" s="3">
        <v>67.871170000000006</v>
      </c>
      <c r="G3473">
        <v>99526700</v>
      </c>
      <c r="H3473" t="str">
        <f>TEXT(AppleStock[[#This Row],[Date]],"dddd")</f>
        <v>Monday</v>
      </c>
      <c r="I3473" t="str">
        <f>MID(AppleStock[[#This Row],[Day]],1,FIND("day",AppleStock[[#This Row],[Day]])-1)</f>
        <v>Mon</v>
      </c>
      <c r="J3473" s="3">
        <f>AppleStock[[#This Row],[Open]]-AppleStock[[#This Row],[Close]]</f>
        <v>-1.3700019999999995</v>
      </c>
      <c r="K3473" t="str">
        <f>IF(AppleStock[[#This Row],[Day Change]]&gt;0,"UP","DOWN")</f>
        <v>DOWN</v>
      </c>
      <c r="L3473" s="2">
        <v>13</v>
      </c>
      <c r="Q3473" s="15"/>
    </row>
    <row r="3474" spans="1:17" x14ac:dyDescent="0.25">
      <c r="A3474" s="1">
        <v>41569</v>
      </c>
      <c r="B3474" s="3">
        <v>75.201430999999999</v>
      </c>
      <c r="C3474" s="3">
        <v>75.492858999999996</v>
      </c>
      <c r="D3474" s="3">
        <v>72.575714000000005</v>
      </c>
      <c r="E3474" s="3">
        <v>74.267143000000004</v>
      </c>
      <c r="F3474" s="3">
        <v>67.677199999999999</v>
      </c>
      <c r="G3474">
        <v>133515900</v>
      </c>
      <c r="H3474" t="str">
        <f>TEXT(AppleStock[[#This Row],[Date]],"dddd")</f>
        <v>Tuesday</v>
      </c>
      <c r="I3474" t="str">
        <f>MID(AppleStock[[#This Row],[Day]],1,FIND("day",AppleStock[[#This Row],[Day]])-1)</f>
        <v>Tues</v>
      </c>
      <c r="J3474" s="3">
        <f>AppleStock[[#This Row],[Open]]-AppleStock[[#This Row],[Close]]</f>
        <v>0.93428799999999512</v>
      </c>
      <c r="K3474" t="str">
        <f>IF(AppleStock[[#This Row],[Day Change]]&gt;0,"UP","DOWN")</f>
        <v>UP</v>
      </c>
      <c r="L3474" s="2">
        <v>13</v>
      </c>
      <c r="Q3474" s="15"/>
    </row>
    <row r="3475" spans="1:17" x14ac:dyDescent="0.25">
      <c r="A3475" s="1">
        <v>41570</v>
      </c>
      <c r="B3475" s="3">
        <v>74.142859999999999</v>
      </c>
      <c r="C3475" s="3">
        <v>75.095710999999994</v>
      </c>
      <c r="D3475" s="3">
        <v>74.142859999999999</v>
      </c>
      <c r="E3475" s="3">
        <v>74.994286000000002</v>
      </c>
      <c r="F3475" s="3">
        <v>68.339827999999997</v>
      </c>
      <c r="G3475">
        <v>78430800</v>
      </c>
      <c r="H3475" t="str">
        <f>TEXT(AppleStock[[#This Row],[Date]],"dddd")</f>
        <v>Wednesday</v>
      </c>
      <c r="I3475" t="str">
        <f>MID(AppleStock[[#This Row],[Day]],1,FIND("day",AppleStock[[#This Row],[Day]])-1)</f>
        <v>Wednes</v>
      </c>
      <c r="J3475" s="3">
        <f>AppleStock[[#This Row],[Open]]-AppleStock[[#This Row],[Close]]</f>
        <v>-0.85142600000000357</v>
      </c>
      <c r="K3475" t="str">
        <f>IF(AppleStock[[#This Row],[Day Change]]&gt;0,"UP","DOWN")</f>
        <v>DOWN</v>
      </c>
      <c r="L3475" s="2">
        <v>13</v>
      </c>
      <c r="Q3475" s="15"/>
    </row>
    <row r="3476" spans="1:17" x14ac:dyDescent="0.25">
      <c r="A3476" s="1">
        <v>41571</v>
      </c>
      <c r="B3476" s="3">
        <v>75</v>
      </c>
      <c r="C3476" s="3">
        <v>76.067145999999994</v>
      </c>
      <c r="D3476" s="3">
        <v>74.635711999999998</v>
      </c>
      <c r="E3476" s="3">
        <v>75.987144000000001</v>
      </c>
      <c r="F3476" s="3">
        <v>69.244583000000006</v>
      </c>
      <c r="G3476">
        <v>96191200</v>
      </c>
      <c r="H3476" t="str">
        <f>TEXT(AppleStock[[#This Row],[Date]],"dddd")</f>
        <v>Thursday</v>
      </c>
      <c r="I3476" t="str">
        <f>MID(AppleStock[[#This Row],[Day]],1,FIND("day",AppleStock[[#This Row],[Day]])-1)</f>
        <v>Thurs</v>
      </c>
      <c r="J3476" s="3">
        <f>AppleStock[[#This Row],[Open]]-AppleStock[[#This Row],[Close]]</f>
        <v>-0.98714400000000069</v>
      </c>
      <c r="K3476" t="str">
        <f>IF(AppleStock[[#This Row],[Day Change]]&gt;0,"UP","DOWN")</f>
        <v>DOWN</v>
      </c>
      <c r="L3476" s="2">
        <v>13</v>
      </c>
      <c r="Q3476" s="15"/>
    </row>
    <row r="3477" spans="1:17" x14ac:dyDescent="0.25">
      <c r="A3477" s="1">
        <v>41572</v>
      </c>
      <c r="B3477" s="3">
        <v>75.902855000000002</v>
      </c>
      <c r="C3477" s="3">
        <v>76.175713000000002</v>
      </c>
      <c r="D3477" s="3">
        <v>75.015716999999995</v>
      </c>
      <c r="E3477" s="3">
        <v>75.137146000000001</v>
      </c>
      <c r="F3477" s="3">
        <v>68.470023999999995</v>
      </c>
      <c r="G3477">
        <v>84448000</v>
      </c>
      <c r="H3477" t="str">
        <f>TEXT(AppleStock[[#This Row],[Date]],"dddd")</f>
        <v>Friday</v>
      </c>
      <c r="I3477" t="str">
        <f>MID(AppleStock[[#This Row],[Day]],1,FIND("day",AppleStock[[#This Row],[Day]])-1)</f>
        <v>Fri</v>
      </c>
      <c r="J3477" s="3">
        <f>AppleStock[[#This Row],[Open]]-AppleStock[[#This Row],[Close]]</f>
        <v>0.76570900000000108</v>
      </c>
      <c r="K3477" t="str">
        <f>IF(AppleStock[[#This Row],[Day Change]]&gt;0,"UP","DOWN")</f>
        <v>UP</v>
      </c>
      <c r="L3477" s="2">
        <v>13</v>
      </c>
      <c r="Q3477" s="15"/>
    </row>
    <row r="3478" spans="1:17" x14ac:dyDescent="0.25">
      <c r="A3478" s="1">
        <v>41575</v>
      </c>
      <c r="B3478" s="3">
        <v>75.577140999999997</v>
      </c>
      <c r="C3478" s="3">
        <v>75.857140000000001</v>
      </c>
      <c r="D3478" s="3">
        <v>74.744286000000002</v>
      </c>
      <c r="E3478" s="3">
        <v>75.697143999999994</v>
      </c>
      <c r="F3478" s="3">
        <v>68.980300999999997</v>
      </c>
      <c r="G3478">
        <v>137610200</v>
      </c>
      <c r="H3478" t="str">
        <f>TEXT(AppleStock[[#This Row],[Date]],"dddd")</f>
        <v>Monday</v>
      </c>
      <c r="I3478" t="str">
        <f>MID(AppleStock[[#This Row],[Day]],1,FIND("day",AppleStock[[#This Row],[Day]])-1)</f>
        <v>Mon</v>
      </c>
      <c r="J3478" s="3">
        <f>AppleStock[[#This Row],[Open]]-AppleStock[[#This Row],[Close]]</f>
        <v>-0.12000299999999697</v>
      </c>
      <c r="K3478" t="str">
        <f>IF(AppleStock[[#This Row],[Day Change]]&gt;0,"UP","DOWN")</f>
        <v>DOWN</v>
      </c>
      <c r="L3478" s="2">
        <v>13</v>
      </c>
      <c r="Q3478" s="15"/>
    </row>
    <row r="3479" spans="1:17" x14ac:dyDescent="0.25">
      <c r="A3479" s="1">
        <v>41576</v>
      </c>
      <c r="B3479" s="3">
        <v>76.610000999999997</v>
      </c>
      <c r="C3479" s="3">
        <v>77.035713000000001</v>
      </c>
      <c r="D3479" s="3">
        <v>73.505713999999998</v>
      </c>
      <c r="E3479" s="3">
        <v>73.811431999999996</v>
      </c>
      <c r="F3479" s="3">
        <v>67.261932000000002</v>
      </c>
      <c r="G3479">
        <v>158951800</v>
      </c>
      <c r="H3479" t="str">
        <f>TEXT(AppleStock[[#This Row],[Date]],"dddd")</f>
        <v>Tuesday</v>
      </c>
      <c r="I3479" t="str">
        <f>MID(AppleStock[[#This Row],[Day]],1,FIND("day",AppleStock[[#This Row],[Day]])-1)</f>
        <v>Tues</v>
      </c>
      <c r="J3479" s="3">
        <f>AppleStock[[#This Row],[Open]]-AppleStock[[#This Row],[Close]]</f>
        <v>2.7985690000000005</v>
      </c>
      <c r="K3479" t="str">
        <f>IF(AppleStock[[#This Row],[Day Change]]&gt;0,"UP","DOWN")</f>
        <v>UP</v>
      </c>
      <c r="L3479" s="2">
        <v>13</v>
      </c>
      <c r="Q3479" s="15"/>
    </row>
    <row r="3480" spans="1:17" x14ac:dyDescent="0.25">
      <c r="A3480" s="1">
        <v>41577</v>
      </c>
      <c r="B3480" s="3">
        <v>74.230002999999996</v>
      </c>
      <c r="C3480" s="3">
        <v>75.360000999999997</v>
      </c>
      <c r="D3480" s="3">
        <v>73.860000999999997</v>
      </c>
      <c r="E3480" s="3">
        <v>74.985718000000006</v>
      </c>
      <c r="F3480" s="3">
        <v>68.332015999999996</v>
      </c>
      <c r="G3480">
        <v>88540900</v>
      </c>
      <c r="H3480" t="str">
        <f>TEXT(AppleStock[[#This Row],[Date]],"dddd")</f>
        <v>Wednesday</v>
      </c>
      <c r="I3480" t="str">
        <f>MID(AppleStock[[#This Row],[Day]],1,FIND("day",AppleStock[[#This Row],[Day]])-1)</f>
        <v>Wednes</v>
      </c>
      <c r="J3480" s="3">
        <f>AppleStock[[#This Row],[Open]]-AppleStock[[#This Row],[Close]]</f>
        <v>-0.75571500000000924</v>
      </c>
      <c r="K3480" t="str">
        <f>IF(AppleStock[[#This Row],[Day Change]]&gt;0,"UP","DOWN")</f>
        <v>DOWN</v>
      </c>
      <c r="L3480" s="2">
        <v>13</v>
      </c>
      <c r="Q3480" s="15"/>
    </row>
    <row r="3481" spans="1:17" x14ac:dyDescent="0.25">
      <c r="A3481" s="1">
        <v>41578</v>
      </c>
      <c r="B3481" s="3">
        <v>75</v>
      </c>
      <c r="C3481" s="3">
        <v>75.355712999999994</v>
      </c>
      <c r="D3481" s="3">
        <v>74.467140000000001</v>
      </c>
      <c r="E3481" s="3">
        <v>74.671424999999999</v>
      </c>
      <c r="F3481" s="3">
        <v>68.045624000000004</v>
      </c>
      <c r="G3481">
        <v>68924100</v>
      </c>
      <c r="H3481" t="str">
        <f>TEXT(AppleStock[[#This Row],[Date]],"dddd")</f>
        <v>Thursday</v>
      </c>
      <c r="I3481" t="str">
        <f>MID(AppleStock[[#This Row],[Day]],1,FIND("day",AppleStock[[#This Row],[Day]])-1)</f>
        <v>Thurs</v>
      </c>
      <c r="J3481" s="3">
        <f>AppleStock[[#This Row],[Open]]-AppleStock[[#This Row],[Close]]</f>
        <v>0.32857500000000073</v>
      </c>
      <c r="K3481" t="str">
        <f>IF(AppleStock[[#This Row],[Day Change]]&gt;0,"UP","DOWN")</f>
        <v>UP</v>
      </c>
      <c r="L3481" s="2">
        <v>13</v>
      </c>
      <c r="Q3481" s="15"/>
    </row>
    <row r="3482" spans="1:17" x14ac:dyDescent="0.25">
      <c r="A3482" s="1">
        <v>41579</v>
      </c>
      <c r="B3482" s="3">
        <v>74.860000999999997</v>
      </c>
      <c r="C3482" s="3">
        <v>74.971428000000003</v>
      </c>
      <c r="D3482" s="3">
        <v>73.691428999999999</v>
      </c>
      <c r="E3482" s="3">
        <v>74.290001000000004</v>
      </c>
      <c r="F3482" s="3">
        <v>67.698029000000005</v>
      </c>
      <c r="G3482">
        <v>68722500</v>
      </c>
      <c r="H3482" t="str">
        <f>TEXT(AppleStock[[#This Row],[Date]],"dddd")</f>
        <v>Friday</v>
      </c>
      <c r="I3482" t="str">
        <f>MID(AppleStock[[#This Row],[Day]],1,FIND("day",AppleStock[[#This Row],[Day]])-1)</f>
        <v>Fri</v>
      </c>
      <c r="J3482" s="3">
        <f>AppleStock[[#This Row],[Open]]-AppleStock[[#This Row],[Close]]</f>
        <v>0.56999999999999318</v>
      </c>
      <c r="K3482" t="str">
        <f>IF(AppleStock[[#This Row],[Day Change]]&gt;0,"UP","DOWN")</f>
        <v>UP</v>
      </c>
      <c r="L3482" s="2">
        <v>13</v>
      </c>
      <c r="Q3482" s="15"/>
    </row>
    <row r="3483" spans="1:17" x14ac:dyDescent="0.25">
      <c r="A3483" s="1">
        <v>41582</v>
      </c>
      <c r="B3483" s="3">
        <v>74.442856000000006</v>
      </c>
      <c r="C3483" s="3">
        <v>75.260002</v>
      </c>
      <c r="D3483" s="3">
        <v>74.115714999999994</v>
      </c>
      <c r="E3483" s="3">
        <v>75.25</v>
      </c>
      <c r="F3483" s="3">
        <v>68.572852999999995</v>
      </c>
      <c r="G3483">
        <v>61156900</v>
      </c>
      <c r="H3483" t="str">
        <f>TEXT(AppleStock[[#This Row],[Date]],"dddd")</f>
        <v>Monday</v>
      </c>
      <c r="I3483" t="str">
        <f>MID(AppleStock[[#This Row],[Day]],1,FIND("day",AppleStock[[#This Row],[Day]])-1)</f>
        <v>Mon</v>
      </c>
      <c r="J3483" s="3">
        <f>AppleStock[[#This Row],[Open]]-AppleStock[[#This Row],[Close]]</f>
        <v>-0.80714399999999387</v>
      </c>
      <c r="K3483" t="str">
        <f>IF(AppleStock[[#This Row],[Day Change]]&gt;0,"UP","DOWN")</f>
        <v>DOWN</v>
      </c>
      <c r="L3483" s="2">
        <v>13</v>
      </c>
      <c r="Q3483" s="15"/>
    </row>
    <row r="3484" spans="1:17" x14ac:dyDescent="0.25">
      <c r="A3484" s="1">
        <v>41583</v>
      </c>
      <c r="B3484" s="3">
        <v>74.940002000000007</v>
      </c>
      <c r="C3484" s="3">
        <v>75.555717000000001</v>
      </c>
      <c r="D3484" s="3">
        <v>74.714286999999999</v>
      </c>
      <c r="E3484" s="3">
        <v>75.064284999999998</v>
      </c>
      <c r="F3484" s="3">
        <v>68.403632999999999</v>
      </c>
      <c r="G3484">
        <v>66303300</v>
      </c>
      <c r="H3484" t="str">
        <f>TEXT(AppleStock[[#This Row],[Date]],"dddd")</f>
        <v>Tuesday</v>
      </c>
      <c r="I3484" t="str">
        <f>MID(AppleStock[[#This Row],[Day]],1,FIND("day",AppleStock[[#This Row],[Day]])-1)</f>
        <v>Tues</v>
      </c>
      <c r="J3484" s="3">
        <f>AppleStock[[#This Row],[Open]]-AppleStock[[#This Row],[Close]]</f>
        <v>-0.12428299999999126</v>
      </c>
      <c r="K3484" t="str">
        <f>IF(AppleStock[[#This Row],[Day Change]]&gt;0,"UP","DOWN")</f>
        <v>DOWN</v>
      </c>
      <c r="L3484" s="2">
        <v>13</v>
      </c>
      <c r="Q3484" s="15"/>
    </row>
    <row r="3485" spans="1:17" x14ac:dyDescent="0.25">
      <c r="A3485" s="1">
        <v>41584</v>
      </c>
      <c r="B3485" s="3">
        <v>74.878570999999994</v>
      </c>
      <c r="C3485" s="3">
        <v>74.980002999999996</v>
      </c>
      <c r="D3485" s="3">
        <v>74.028571999999997</v>
      </c>
      <c r="E3485" s="3">
        <v>74.417145000000005</v>
      </c>
      <c r="F3485" s="3">
        <v>68.209823999999998</v>
      </c>
      <c r="G3485">
        <v>55843900</v>
      </c>
      <c r="H3485" t="str">
        <f>TEXT(AppleStock[[#This Row],[Date]],"dddd")</f>
        <v>Wednesday</v>
      </c>
      <c r="I3485" t="str">
        <f>MID(AppleStock[[#This Row],[Day]],1,FIND("day",AppleStock[[#This Row],[Day]])-1)</f>
        <v>Wednes</v>
      </c>
      <c r="J3485" s="3">
        <f>AppleStock[[#This Row],[Open]]-AppleStock[[#This Row],[Close]]</f>
        <v>0.46142599999998879</v>
      </c>
      <c r="K3485" t="str">
        <f>IF(AppleStock[[#This Row],[Day Change]]&gt;0,"UP","DOWN")</f>
        <v>UP</v>
      </c>
      <c r="L3485" s="2">
        <v>13</v>
      </c>
      <c r="Q3485" s="15"/>
    </row>
    <row r="3486" spans="1:17" x14ac:dyDescent="0.25">
      <c r="A3486" s="1">
        <v>41585</v>
      </c>
      <c r="B3486" s="3">
        <v>74.225716000000006</v>
      </c>
      <c r="C3486" s="3">
        <v>74.741432000000003</v>
      </c>
      <c r="D3486" s="3">
        <v>73.197143999999994</v>
      </c>
      <c r="E3486" s="3">
        <v>73.212860000000006</v>
      </c>
      <c r="F3486" s="3">
        <v>67.106003000000001</v>
      </c>
      <c r="G3486">
        <v>65655100</v>
      </c>
      <c r="H3486" t="str">
        <f>TEXT(AppleStock[[#This Row],[Date]],"dddd")</f>
        <v>Thursday</v>
      </c>
      <c r="I3486" t="str">
        <f>MID(AppleStock[[#This Row],[Day]],1,FIND("day",AppleStock[[#This Row],[Day]])-1)</f>
        <v>Thurs</v>
      </c>
      <c r="J3486" s="3">
        <f>AppleStock[[#This Row],[Open]]-AppleStock[[#This Row],[Close]]</f>
        <v>1.0128559999999993</v>
      </c>
      <c r="K3486" t="str">
        <f>IF(AppleStock[[#This Row],[Day Change]]&gt;0,"UP","DOWN")</f>
        <v>UP</v>
      </c>
      <c r="L3486" s="2">
        <v>13</v>
      </c>
      <c r="Q3486" s="15"/>
    </row>
    <row r="3487" spans="1:17" x14ac:dyDescent="0.25">
      <c r="A3487" s="1">
        <v>41586</v>
      </c>
      <c r="B3487" s="3">
        <v>73.511429000000007</v>
      </c>
      <c r="C3487" s="3">
        <v>74.447143999999994</v>
      </c>
      <c r="D3487" s="3">
        <v>73.227142000000001</v>
      </c>
      <c r="E3487" s="3">
        <v>74.365714999999994</v>
      </c>
      <c r="F3487" s="3">
        <v>68.162682000000004</v>
      </c>
      <c r="G3487">
        <v>69829200</v>
      </c>
      <c r="H3487" t="str">
        <f>TEXT(AppleStock[[#This Row],[Date]],"dddd")</f>
        <v>Friday</v>
      </c>
      <c r="I3487" t="str">
        <f>MID(AppleStock[[#This Row],[Day]],1,FIND("day",AppleStock[[#This Row],[Day]])-1)</f>
        <v>Fri</v>
      </c>
      <c r="J3487" s="3">
        <f>AppleStock[[#This Row],[Open]]-AppleStock[[#This Row],[Close]]</f>
        <v>-0.85428599999998767</v>
      </c>
      <c r="K3487" t="str">
        <f>IF(AppleStock[[#This Row],[Day Change]]&gt;0,"UP","DOWN")</f>
        <v>DOWN</v>
      </c>
      <c r="L3487" s="2">
        <v>13</v>
      </c>
      <c r="Q3487" s="15"/>
    </row>
    <row r="3488" spans="1:17" x14ac:dyDescent="0.25">
      <c r="A3488" s="1">
        <v>41589</v>
      </c>
      <c r="B3488" s="3">
        <v>74.284285999999994</v>
      </c>
      <c r="C3488" s="3">
        <v>74.524283999999994</v>
      </c>
      <c r="D3488" s="3">
        <v>73.487144000000001</v>
      </c>
      <c r="E3488" s="3">
        <v>74.150002000000001</v>
      </c>
      <c r="F3488" s="3">
        <v>67.964957999999996</v>
      </c>
      <c r="G3488">
        <v>56863100</v>
      </c>
      <c r="H3488" t="str">
        <f>TEXT(AppleStock[[#This Row],[Date]],"dddd")</f>
        <v>Monday</v>
      </c>
      <c r="I3488" t="str">
        <f>MID(AppleStock[[#This Row],[Day]],1,FIND("day",AppleStock[[#This Row],[Day]])-1)</f>
        <v>Mon</v>
      </c>
      <c r="J3488" s="3">
        <f>AppleStock[[#This Row],[Open]]-AppleStock[[#This Row],[Close]]</f>
        <v>0.13428399999999385</v>
      </c>
      <c r="K3488" t="str">
        <f>IF(AppleStock[[#This Row],[Day Change]]&gt;0,"UP","DOWN")</f>
        <v>UP</v>
      </c>
      <c r="L3488" s="2">
        <v>13</v>
      </c>
      <c r="Q3488" s="15"/>
    </row>
    <row r="3489" spans="1:17" x14ac:dyDescent="0.25">
      <c r="A3489" s="1">
        <v>41590</v>
      </c>
      <c r="B3489" s="3">
        <v>73.952858000000006</v>
      </c>
      <c r="C3489" s="3">
        <v>74.845710999999994</v>
      </c>
      <c r="D3489" s="3">
        <v>73.857140000000001</v>
      </c>
      <c r="E3489" s="3">
        <v>74.287139999999994</v>
      </c>
      <c r="F3489" s="3">
        <v>68.09066</v>
      </c>
      <c r="G3489">
        <v>51069200</v>
      </c>
      <c r="H3489" t="str">
        <f>TEXT(AppleStock[[#This Row],[Date]],"dddd")</f>
        <v>Tuesday</v>
      </c>
      <c r="I3489" t="str">
        <f>MID(AppleStock[[#This Row],[Day]],1,FIND("day",AppleStock[[#This Row],[Day]])-1)</f>
        <v>Tues</v>
      </c>
      <c r="J3489" s="3">
        <f>AppleStock[[#This Row],[Open]]-AppleStock[[#This Row],[Close]]</f>
        <v>-0.33428199999998753</v>
      </c>
      <c r="K3489" t="str">
        <f>IF(AppleStock[[#This Row],[Day Change]]&gt;0,"UP","DOWN")</f>
        <v>DOWN</v>
      </c>
      <c r="L3489" s="2">
        <v>13</v>
      </c>
      <c r="Q3489" s="15"/>
    </row>
    <row r="3490" spans="1:17" x14ac:dyDescent="0.25">
      <c r="A3490" s="1">
        <v>41591</v>
      </c>
      <c r="B3490" s="3">
        <v>74</v>
      </c>
      <c r="C3490" s="3">
        <v>74.607140000000001</v>
      </c>
      <c r="D3490" s="3">
        <v>73.851425000000006</v>
      </c>
      <c r="E3490" s="3">
        <v>74.375716999999995</v>
      </c>
      <c r="F3490" s="3">
        <v>68.171843999999993</v>
      </c>
      <c r="G3490">
        <v>49305200</v>
      </c>
      <c r="H3490" t="str">
        <f>TEXT(AppleStock[[#This Row],[Date]],"dddd")</f>
        <v>Wednesday</v>
      </c>
      <c r="I3490" t="str">
        <f>MID(AppleStock[[#This Row],[Day]],1,FIND("day",AppleStock[[#This Row],[Day]])-1)</f>
        <v>Wednes</v>
      </c>
      <c r="J3490" s="3">
        <f>AppleStock[[#This Row],[Open]]-AppleStock[[#This Row],[Close]]</f>
        <v>-0.37571699999999453</v>
      </c>
      <c r="K3490" t="str">
        <f>IF(AppleStock[[#This Row],[Day Change]]&gt;0,"UP","DOWN")</f>
        <v>DOWN</v>
      </c>
      <c r="L3490" s="2">
        <v>13</v>
      </c>
      <c r="Q3490" s="15"/>
    </row>
    <row r="3491" spans="1:17" x14ac:dyDescent="0.25">
      <c r="A3491" s="1">
        <v>41592</v>
      </c>
      <c r="B3491" s="3">
        <v>74.687140999999997</v>
      </c>
      <c r="C3491" s="3">
        <v>75.611427000000006</v>
      </c>
      <c r="D3491" s="3">
        <v>74.552856000000006</v>
      </c>
      <c r="E3491" s="3">
        <v>75.451430999999999</v>
      </c>
      <c r="F3491" s="3">
        <v>69.157844999999995</v>
      </c>
      <c r="G3491">
        <v>70604800</v>
      </c>
      <c r="H3491" t="str">
        <f>TEXT(AppleStock[[#This Row],[Date]],"dddd")</f>
        <v>Thursday</v>
      </c>
      <c r="I3491" t="str">
        <f>MID(AppleStock[[#This Row],[Day]],1,FIND("day",AppleStock[[#This Row],[Day]])-1)</f>
        <v>Thurs</v>
      </c>
      <c r="J3491" s="3">
        <f>AppleStock[[#This Row],[Open]]-AppleStock[[#This Row],[Close]]</f>
        <v>-0.76429000000000258</v>
      </c>
      <c r="K3491" t="str">
        <f>IF(AppleStock[[#This Row],[Day Change]]&gt;0,"UP","DOWN")</f>
        <v>DOWN</v>
      </c>
      <c r="L3491" s="2">
        <v>13</v>
      </c>
      <c r="Q3491" s="15"/>
    </row>
    <row r="3492" spans="1:17" x14ac:dyDescent="0.25">
      <c r="A3492" s="1">
        <v>41593</v>
      </c>
      <c r="B3492" s="3">
        <v>75.225716000000006</v>
      </c>
      <c r="C3492" s="3">
        <v>75.584282000000002</v>
      </c>
      <c r="D3492" s="3">
        <v>74.927138999999997</v>
      </c>
      <c r="E3492" s="3">
        <v>74.998572999999993</v>
      </c>
      <c r="F3492" s="3">
        <v>68.742744000000002</v>
      </c>
      <c r="G3492">
        <v>79480100</v>
      </c>
      <c r="H3492" t="str">
        <f>TEXT(AppleStock[[#This Row],[Date]],"dddd")</f>
        <v>Friday</v>
      </c>
      <c r="I3492" t="str">
        <f>MID(AppleStock[[#This Row],[Day]],1,FIND("day",AppleStock[[#This Row],[Day]])-1)</f>
        <v>Fri</v>
      </c>
      <c r="J3492" s="3">
        <f>AppleStock[[#This Row],[Open]]-AppleStock[[#This Row],[Close]]</f>
        <v>0.22714300000001231</v>
      </c>
      <c r="K3492" t="str">
        <f>IF(AppleStock[[#This Row],[Day Change]]&gt;0,"UP","DOWN")</f>
        <v>UP</v>
      </c>
      <c r="L3492" s="2">
        <v>13</v>
      </c>
      <c r="Q3492" s="15"/>
    </row>
    <row r="3493" spans="1:17" x14ac:dyDescent="0.25">
      <c r="A3493" s="1">
        <v>41596</v>
      </c>
      <c r="B3493" s="3">
        <v>74.998572999999993</v>
      </c>
      <c r="C3493" s="3">
        <v>75.312859000000003</v>
      </c>
      <c r="D3493" s="3">
        <v>74.028571999999997</v>
      </c>
      <c r="E3493" s="3">
        <v>74.089995999999999</v>
      </c>
      <c r="F3493" s="3">
        <v>67.909965999999997</v>
      </c>
      <c r="G3493">
        <v>61236000</v>
      </c>
      <c r="H3493" t="str">
        <f>TEXT(AppleStock[[#This Row],[Date]],"dddd")</f>
        <v>Monday</v>
      </c>
      <c r="I3493" t="str">
        <f>MID(AppleStock[[#This Row],[Day]],1,FIND("day",AppleStock[[#This Row],[Day]])-1)</f>
        <v>Mon</v>
      </c>
      <c r="J3493" s="3">
        <f>AppleStock[[#This Row],[Open]]-AppleStock[[#This Row],[Close]]</f>
        <v>0.90857699999999397</v>
      </c>
      <c r="K3493" t="str">
        <f>IF(AppleStock[[#This Row],[Day Change]]&gt;0,"UP","DOWN")</f>
        <v>UP</v>
      </c>
      <c r="L3493" s="2">
        <v>13</v>
      </c>
      <c r="Q3493" s="15"/>
    </row>
    <row r="3494" spans="1:17" x14ac:dyDescent="0.25">
      <c r="A3494" s="1">
        <v>41597</v>
      </c>
      <c r="B3494" s="3">
        <v>74.147141000000005</v>
      </c>
      <c r="C3494" s="3">
        <v>74.768569999999997</v>
      </c>
      <c r="D3494" s="3">
        <v>73.995711999999997</v>
      </c>
      <c r="E3494" s="3">
        <v>74.221428000000003</v>
      </c>
      <c r="F3494" s="3">
        <v>68.030440999999996</v>
      </c>
      <c r="G3494">
        <v>52234700</v>
      </c>
      <c r="H3494" t="str">
        <f>TEXT(AppleStock[[#This Row],[Date]],"dddd")</f>
        <v>Tuesday</v>
      </c>
      <c r="I3494" t="str">
        <f>MID(AppleStock[[#This Row],[Day]],1,FIND("day",AppleStock[[#This Row],[Day]])-1)</f>
        <v>Tues</v>
      </c>
      <c r="J3494" s="3">
        <f>AppleStock[[#This Row],[Open]]-AppleStock[[#This Row],[Close]]</f>
        <v>-7.4286999999998216E-2</v>
      </c>
      <c r="K3494" t="str">
        <f>IF(AppleStock[[#This Row],[Day Change]]&gt;0,"UP","DOWN")</f>
        <v>DOWN</v>
      </c>
      <c r="L3494" s="2">
        <v>13</v>
      </c>
      <c r="Q3494" s="15"/>
    </row>
    <row r="3495" spans="1:17" x14ac:dyDescent="0.25">
      <c r="A3495" s="1">
        <v>41598</v>
      </c>
      <c r="B3495" s="3">
        <v>74.175713000000002</v>
      </c>
      <c r="C3495" s="3">
        <v>74.345710999999994</v>
      </c>
      <c r="D3495" s="3">
        <v>73.475716000000006</v>
      </c>
      <c r="E3495" s="3">
        <v>73.571426000000002</v>
      </c>
      <c r="F3495" s="3">
        <v>67.434646999999998</v>
      </c>
      <c r="G3495">
        <v>48479200</v>
      </c>
      <c r="H3495" t="str">
        <f>TEXT(AppleStock[[#This Row],[Date]],"dddd")</f>
        <v>Wednesday</v>
      </c>
      <c r="I3495" t="str">
        <f>MID(AppleStock[[#This Row],[Day]],1,FIND("day",AppleStock[[#This Row],[Day]])-1)</f>
        <v>Wednes</v>
      </c>
      <c r="J3495" s="3">
        <f>AppleStock[[#This Row],[Open]]-AppleStock[[#This Row],[Close]]</f>
        <v>0.60428699999999935</v>
      </c>
      <c r="K3495" t="str">
        <f>IF(AppleStock[[#This Row],[Day Change]]&gt;0,"UP","DOWN")</f>
        <v>UP</v>
      </c>
      <c r="L3495" s="2">
        <v>13</v>
      </c>
      <c r="Q3495" s="15"/>
    </row>
    <row r="3496" spans="1:17" x14ac:dyDescent="0.25">
      <c r="A3496" s="1">
        <v>41599</v>
      </c>
      <c r="B3496" s="3">
        <v>73.942856000000006</v>
      </c>
      <c r="C3496" s="3">
        <v>74.458572000000004</v>
      </c>
      <c r="D3496" s="3">
        <v>73.381432000000004</v>
      </c>
      <c r="E3496" s="3">
        <v>74.448570000000004</v>
      </c>
      <c r="F3496" s="3">
        <v>68.238617000000005</v>
      </c>
      <c r="G3496">
        <v>65506700</v>
      </c>
      <c r="H3496" t="str">
        <f>TEXT(AppleStock[[#This Row],[Date]],"dddd")</f>
        <v>Thursday</v>
      </c>
      <c r="I3496" t="str">
        <f>MID(AppleStock[[#This Row],[Day]],1,FIND("day",AppleStock[[#This Row],[Day]])-1)</f>
        <v>Thurs</v>
      </c>
      <c r="J3496" s="3">
        <f>AppleStock[[#This Row],[Open]]-AppleStock[[#This Row],[Close]]</f>
        <v>-0.50571399999999755</v>
      </c>
      <c r="K3496" t="str">
        <f>IF(AppleStock[[#This Row],[Day Change]]&gt;0,"UP","DOWN")</f>
        <v>DOWN</v>
      </c>
      <c r="L3496" s="2">
        <v>13</v>
      </c>
      <c r="Q3496" s="15"/>
    </row>
    <row r="3497" spans="1:17" x14ac:dyDescent="0.25">
      <c r="A3497" s="1">
        <v>41600</v>
      </c>
      <c r="B3497" s="3">
        <v>74.217140000000001</v>
      </c>
      <c r="C3497" s="3">
        <v>74.594284000000002</v>
      </c>
      <c r="D3497" s="3">
        <v>74.075714000000005</v>
      </c>
      <c r="E3497" s="3">
        <v>74.257141000000004</v>
      </c>
      <c r="F3497" s="3">
        <v>68.063156000000006</v>
      </c>
      <c r="G3497">
        <v>55931400</v>
      </c>
      <c r="H3497" t="str">
        <f>TEXT(AppleStock[[#This Row],[Date]],"dddd")</f>
        <v>Friday</v>
      </c>
      <c r="I3497" t="str">
        <f>MID(AppleStock[[#This Row],[Day]],1,FIND("day",AppleStock[[#This Row],[Day]])-1)</f>
        <v>Fri</v>
      </c>
      <c r="J3497" s="3">
        <f>AppleStock[[#This Row],[Open]]-AppleStock[[#This Row],[Close]]</f>
        <v>-4.0001000000003728E-2</v>
      </c>
      <c r="K3497" t="str">
        <f>IF(AppleStock[[#This Row],[Day Change]]&gt;0,"UP","DOWN")</f>
        <v>DOWN</v>
      </c>
      <c r="L3497" s="2">
        <v>13</v>
      </c>
      <c r="Q3497" s="15"/>
    </row>
    <row r="3498" spans="1:17" x14ac:dyDescent="0.25">
      <c r="A3498" s="1">
        <v>41603</v>
      </c>
      <c r="B3498" s="3">
        <v>74.431426999999999</v>
      </c>
      <c r="C3498" s="3">
        <v>75.124283000000005</v>
      </c>
      <c r="D3498" s="3">
        <v>74.428573999999998</v>
      </c>
      <c r="E3498" s="3">
        <v>74.819999999999993</v>
      </c>
      <c r="F3498" s="3">
        <v>68.579055999999994</v>
      </c>
      <c r="G3498">
        <v>57327900</v>
      </c>
      <c r="H3498" t="str">
        <f>TEXT(AppleStock[[#This Row],[Date]],"dddd")</f>
        <v>Monday</v>
      </c>
      <c r="I3498" t="str">
        <f>MID(AppleStock[[#This Row],[Day]],1,FIND("day",AppleStock[[#This Row],[Day]])-1)</f>
        <v>Mon</v>
      </c>
      <c r="J3498" s="3">
        <f>AppleStock[[#This Row],[Open]]-AppleStock[[#This Row],[Close]]</f>
        <v>-0.38857299999999384</v>
      </c>
      <c r="K3498" t="str">
        <f>IF(AppleStock[[#This Row],[Day Change]]&gt;0,"UP","DOWN")</f>
        <v>DOWN</v>
      </c>
      <c r="L3498" s="2">
        <v>13</v>
      </c>
      <c r="Q3498" s="15"/>
    </row>
    <row r="3499" spans="1:17" x14ac:dyDescent="0.25">
      <c r="A3499" s="1">
        <v>41604</v>
      </c>
      <c r="B3499" s="3">
        <v>74.874283000000005</v>
      </c>
      <c r="C3499" s="3">
        <v>76.591431</v>
      </c>
      <c r="D3499" s="3">
        <v>74.857140000000001</v>
      </c>
      <c r="E3499" s="3">
        <v>76.199996999999996</v>
      </c>
      <c r="F3499" s="3">
        <v>69.843964</v>
      </c>
      <c r="G3499">
        <v>100345700</v>
      </c>
      <c r="H3499" t="str">
        <f>TEXT(AppleStock[[#This Row],[Date]],"dddd")</f>
        <v>Tuesday</v>
      </c>
      <c r="I3499" t="str">
        <f>MID(AppleStock[[#This Row],[Day]],1,FIND("day",AppleStock[[#This Row],[Day]])-1)</f>
        <v>Tues</v>
      </c>
      <c r="J3499" s="3">
        <f>AppleStock[[#This Row],[Open]]-AppleStock[[#This Row],[Close]]</f>
        <v>-1.3257139999999907</v>
      </c>
      <c r="K3499" t="str">
        <f>IF(AppleStock[[#This Row],[Day Change]]&gt;0,"UP","DOWN")</f>
        <v>DOWN</v>
      </c>
      <c r="L3499" s="2">
        <v>13</v>
      </c>
      <c r="Q3499" s="15"/>
    </row>
    <row r="3500" spans="1:17" x14ac:dyDescent="0.25">
      <c r="A3500" s="1">
        <v>41605</v>
      </c>
      <c r="B3500" s="3">
        <v>76.615714999999994</v>
      </c>
      <c r="C3500" s="3">
        <v>78</v>
      </c>
      <c r="D3500" s="3">
        <v>76.199996999999996</v>
      </c>
      <c r="E3500" s="3">
        <v>77.994286000000002</v>
      </c>
      <c r="F3500" s="3">
        <v>71.488602</v>
      </c>
      <c r="G3500">
        <v>90862100</v>
      </c>
      <c r="H3500" t="str">
        <f>TEXT(AppleStock[[#This Row],[Date]],"dddd")</f>
        <v>Wednesday</v>
      </c>
      <c r="I3500" t="str">
        <f>MID(AppleStock[[#This Row],[Day]],1,FIND("day",AppleStock[[#This Row],[Day]])-1)</f>
        <v>Wednes</v>
      </c>
      <c r="J3500" s="3">
        <f>AppleStock[[#This Row],[Open]]-AppleStock[[#This Row],[Close]]</f>
        <v>-1.378571000000008</v>
      </c>
      <c r="K3500" t="str">
        <f>IF(AppleStock[[#This Row],[Day Change]]&gt;0,"UP","DOWN")</f>
        <v>DOWN</v>
      </c>
      <c r="L3500" s="2">
        <v>13</v>
      </c>
      <c r="Q3500" s="15"/>
    </row>
    <row r="3501" spans="1:17" x14ac:dyDescent="0.25">
      <c r="A3501" s="1">
        <v>41607</v>
      </c>
      <c r="B3501" s="3">
        <v>78.497146999999998</v>
      </c>
      <c r="C3501" s="3">
        <v>79.761429000000007</v>
      </c>
      <c r="D3501" s="3">
        <v>78.258567999999997</v>
      </c>
      <c r="E3501" s="3">
        <v>79.438568000000004</v>
      </c>
      <c r="F3501" s="3">
        <v>72.812400999999994</v>
      </c>
      <c r="G3501">
        <v>79531900</v>
      </c>
      <c r="H3501" t="str">
        <f>TEXT(AppleStock[[#This Row],[Date]],"dddd")</f>
        <v>Friday</v>
      </c>
      <c r="I3501" t="str">
        <f>MID(AppleStock[[#This Row],[Day]],1,FIND("day",AppleStock[[#This Row],[Day]])-1)</f>
        <v>Fri</v>
      </c>
      <c r="J3501" s="3">
        <f>AppleStock[[#This Row],[Open]]-AppleStock[[#This Row],[Close]]</f>
        <v>-0.94142100000000539</v>
      </c>
      <c r="K3501" t="str">
        <f>IF(AppleStock[[#This Row],[Day Change]]&gt;0,"UP","DOWN")</f>
        <v>DOWN</v>
      </c>
      <c r="L3501" s="2">
        <v>13</v>
      </c>
      <c r="Q3501" s="15"/>
    </row>
    <row r="3502" spans="1:17" x14ac:dyDescent="0.25">
      <c r="A3502" s="1">
        <v>41610</v>
      </c>
      <c r="B3502" s="3">
        <v>79.714286999999999</v>
      </c>
      <c r="C3502" s="3">
        <v>80.618567999999996</v>
      </c>
      <c r="D3502" s="3">
        <v>78.688568000000004</v>
      </c>
      <c r="E3502" s="3">
        <v>78.747146999999998</v>
      </c>
      <c r="F3502" s="3">
        <v>72.178650000000005</v>
      </c>
      <c r="G3502">
        <v>118136200</v>
      </c>
      <c r="H3502" t="str">
        <f>TEXT(AppleStock[[#This Row],[Date]],"dddd")</f>
        <v>Monday</v>
      </c>
      <c r="I3502" t="str">
        <f>MID(AppleStock[[#This Row],[Day]],1,FIND("day",AppleStock[[#This Row],[Day]])-1)</f>
        <v>Mon</v>
      </c>
      <c r="J3502" s="3">
        <f>AppleStock[[#This Row],[Open]]-AppleStock[[#This Row],[Close]]</f>
        <v>0.96714000000000055</v>
      </c>
      <c r="K3502" t="str">
        <f>IF(AppleStock[[#This Row],[Day Change]]&gt;0,"UP","DOWN")</f>
        <v>UP</v>
      </c>
      <c r="L3502" s="2">
        <v>13</v>
      </c>
      <c r="Q3502" s="15"/>
    </row>
    <row r="3503" spans="1:17" x14ac:dyDescent="0.25">
      <c r="A3503" s="1">
        <v>41611</v>
      </c>
      <c r="B3503" s="3">
        <v>79.757141000000004</v>
      </c>
      <c r="C3503" s="3">
        <v>80.911429999999996</v>
      </c>
      <c r="D3503" s="3">
        <v>79.668571</v>
      </c>
      <c r="E3503" s="3">
        <v>80.902855000000002</v>
      </c>
      <c r="F3503" s="3">
        <v>74.154540999999995</v>
      </c>
      <c r="G3503">
        <v>112742000</v>
      </c>
      <c r="H3503" t="str">
        <f>TEXT(AppleStock[[#This Row],[Date]],"dddd")</f>
        <v>Tuesday</v>
      </c>
      <c r="I3503" t="str">
        <f>MID(AppleStock[[#This Row],[Day]],1,FIND("day",AppleStock[[#This Row],[Day]])-1)</f>
        <v>Tues</v>
      </c>
      <c r="J3503" s="3">
        <f>AppleStock[[#This Row],[Open]]-AppleStock[[#This Row],[Close]]</f>
        <v>-1.1457139999999981</v>
      </c>
      <c r="K3503" t="str">
        <f>IF(AppleStock[[#This Row],[Day Change]]&gt;0,"UP","DOWN")</f>
        <v>DOWN</v>
      </c>
      <c r="L3503" s="2">
        <v>13</v>
      </c>
      <c r="Q3503" s="15"/>
    </row>
    <row r="3504" spans="1:17" x14ac:dyDescent="0.25">
      <c r="A3504" s="1">
        <v>41612</v>
      </c>
      <c r="B3504" s="3">
        <v>80.785713000000001</v>
      </c>
      <c r="C3504" s="3">
        <v>81.312859000000003</v>
      </c>
      <c r="D3504" s="3">
        <v>80.117142000000001</v>
      </c>
      <c r="E3504" s="3">
        <v>80.714286999999999</v>
      </c>
      <c r="F3504" s="3">
        <v>73.981689000000003</v>
      </c>
      <c r="G3504">
        <v>94452400</v>
      </c>
      <c r="H3504" t="str">
        <f>TEXT(AppleStock[[#This Row],[Date]],"dddd")</f>
        <v>Wednesday</v>
      </c>
      <c r="I3504" t="str">
        <f>MID(AppleStock[[#This Row],[Day]],1,FIND("day",AppleStock[[#This Row],[Day]])-1)</f>
        <v>Wednes</v>
      </c>
      <c r="J3504" s="3">
        <f>AppleStock[[#This Row],[Open]]-AppleStock[[#This Row],[Close]]</f>
        <v>7.1426000000002432E-2</v>
      </c>
      <c r="K3504" t="str">
        <f>IF(AppleStock[[#This Row],[Day Change]]&gt;0,"UP","DOWN")</f>
        <v>UP</v>
      </c>
      <c r="L3504" s="2">
        <v>13</v>
      </c>
      <c r="Q3504" s="15"/>
    </row>
    <row r="3505" spans="1:17" x14ac:dyDescent="0.25">
      <c r="A3505" s="1">
        <v>41613</v>
      </c>
      <c r="B3505" s="3">
        <v>81.807143999999994</v>
      </c>
      <c r="C3505" s="3">
        <v>82.162857000000002</v>
      </c>
      <c r="D3505" s="3">
        <v>80.915717999999998</v>
      </c>
      <c r="E3505" s="3">
        <v>81.128570999999994</v>
      </c>
      <c r="F3505" s="3">
        <v>74.361435</v>
      </c>
      <c r="G3505">
        <v>111895000</v>
      </c>
      <c r="H3505" t="str">
        <f>TEXT(AppleStock[[#This Row],[Date]],"dddd")</f>
        <v>Thursday</v>
      </c>
      <c r="I3505" t="str">
        <f>MID(AppleStock[[#This Row],[Day]],1,FIND("day",AppleStock[[#This Row],[Day]])-1)</f>
        <v>Thurs</v>
      </c>
      <c r="J3505" s="3">
        <f>AppleStock[[#This Row],[Open]]-AppleStock[[#This Row],[Close]]</f>
        <v>0.67857300000000009</v>
      </c>
      <c r="K3505" t="str">
        <f>IF(AppleStock[[#This Row],[Day Change]]&gt;0,"UP","DOWN")</f>
        <v>UP</v>
      </c>
      <c r="L3505" s="2">
        <v>13</v>
      </c>
      <c r="Q3505" s="15"/>
    </row>
    <row r="3506" spans="1:17" x14ac:dyDescent="0.25">
      <c r="A3506" s="1">
        <v>41614</v>
      </c>
      <c r="B3506" s="3">
        <v>80.827140999999997</v>
      </c>
      <c r="C3506" s="3">
        <v>80.964286999999999</v>
      </c>
      <c r="D3506" s="3">
        <v>79.938568000000004</v>
      </c>
      <c r="E3506" s="3">
        <v>80.002853000000002</v>
      </c>
      <c r="F3506" s="3">
        <v>73.329612999999995</v>
      </c>
      <c r="G3506">
        <v>86088100</v>
      </c>
      <c r="H3506" t="str">
        <f>TEXT(AppleStock[[#This Row],[Date]],"dddd")</f>
        <v>Friday</v>
      </c>
      <c r="I3506" t="str">
        <f>MID(AppleStock[[#This Row],[Day]],1,FIND("day",AppleStock[[#This Row],[Day]])-1)</f>
        <v>Fri</v>
      </c>
      <c r="J3506" s="3">
        <f>AppleStock[[#This Row],[Open]]-AppleStock[[#This Row],[Close]]</f>
        <v>0.82428799999999569</v>
      </c>
      <c r="K3506" t="str">
        <f>IF(AppleStock[[#This Row],[Day Change]]&gt;0,"UP","DOWN")</f>
        <v>UP</v>
      </c>
      <c r="L3506" s="2">
        <v>13</v>
      </c>
      <c r="Q3506" s="15"/>
    </row>
    <row r="3507" spans="1:17" x14ac:dyDescent="0.25">
      <c r="A3507" s="1">
        <v>41617</v>
      </c>
      <c r="B3507" s="3">
        <v>80.128570999999994</v>
      </c>
      <c r="C3507" s="3">
        <v>81.368567999999996</v>
      </c>
      <c r="D3507" s="3">
        <v>80.128570999999994</v>
      </c>
      <c r="E3507" s="3">
        <v>80.918571</v>
      </c>
      <c r="F3507" s="3">
        <v>74.168930000000003</v>
      </c>
      <c r="G3507">
        <v>80123400</v>
      </c>
      <c r="H3507" t="str">
        <f>TEXT(AppleStock[[#This Row],[Date]],"dddd")</f>
        <v>Monday</v>
      </c>
      <c r="I3507" t="str">
        <f>MID(AppleStock[[#This Row],[Day]],1,FIND("day",AppleStock[[#This Row],[Day]])-1)</f>
        <v>Mon</v>
      </c>
      <c r="J3507" s="3">
        <f>AppleStock[[#This Row],[Open]]-AppleStock[[#This Row],[Close]]</f>
        <v>-0.79000000000000625</v>
      </c>
      <c r="K3507" t="str">
        <f>IF(AppleStock[[#This Row],[Day Change]]&gt;0,"UP","DOWN")</f>
        <v>DOWN</v>
      </c>
      <c r="L3507" s="2">
        <v>13</v>
      </c>
      <c r="Q3507" s="15"/>
    </row>
    <row r="3508" spans="1:17" x14ac:dyDescent="0.25">
      <c r="A3508" s="1">
        <v>41618</v>
      </c>
      <c r="B3508" s="3">
        <v>80.511429000000007</v>
      </c>
      <c r="C3508" s="3">
        <v>81.125716999999995</v>
      </c>
      <c r="D3508" s="3">
        <v>80.171424999999999</v>
      </c>
      <c r="E3508" s="3">
        <v>80.792854000000005</v>
      </c>
      <c r="F3508" s="3">
        <v>74.053711000000007</v>
      </c>
      <c r="G3508">
        <v>69567400</v>
      </c>
      <c r="H3508" t="str">
        <f>TEXT(AppleStock[[#This Row],[Date]],"dddd")</f>
        <v>Tuesday</v>
      </c>
      <c r="I3508" t="str">
        <f>MID(AppleStock[[#This Row],[Day]],1,FIND("day",AppleStock[[#This Row],[Day]])-1)</f>
        <v>Tues</v>
      </c>
      <c r="J3508" s="3">
        <f>AppleStock[[#This Row],[Open]]-AppleStock[[#This Row],[Close]]</f>
        <v>-0.2814249999999987</v>
      </c>
      <c r="K3508" t="str">
        <f>IF(AppleStock[[#This Row],[Day Change]]&gt;0,"UP","DOWN")</f>
        <v>DOWN</v>
      </c>
      <c r="L3508" s="2">
        <v>13</v>
      </c>
      <c r="Q3508" s="15"/>
    </row>
    <row r="3509" spans="1:17" x14ac:dyDescent="0.25">
      <c r="A3509" s="1">
        <v>41619</v>
      </c>
      <c r="B3509" s="3">
        <v>81</v>
      </c>
      <c r="C3509" s="3">
        <v>81.567145999999994</v>
      </c>
      <c r="D3509" s="3">
        <v>79.955710999999994</v>
      </c>
      <c r="E3509" s="3">
        <v>80.194282999999999</v>
      </c>
      <c r="F3509" s="3">
        <v>73.505065999999999</v>
      </c>
      <c r="G3509">
        <v>89929700</v>
      </c>
      <c r="H3509" t="str">
        <f>TEXT(AppleStock[[#This Row],[Date]],"dddd")</f>
        <v>Wednesday</v>
      </c>
      <c r="I3509" t="str">
        <f>MID(AppleStock[[#This Row],[Day]],1,FIND("day",AppleStock[[#This Row],[Day]])-1)</f>
        <v>Wednes</v>
      </c>
      <c r="J3509" s="3">
        <f>AppleStock[[#This Row],[Open]]-AppleStock[[#This Row],[Close]]</f>
        <v>0.80571700000000135</v>
      </c>
      <c r="K3509" t="str">
        <f>IF(AppleStock[[#This Row],[Day Change]]&gt;0,"UP","DOWN")</f>
        <v>UP</v>
      </c>
      <c r="L3509" s="2">
        <v>13</v>
      </c>
      <c r="Q3509" s="15"/>
    </row>
    <row r="3510" spans="1:17" x14ac:dyDescent="0.25">
      <c r="A3510" s="1">
        <v>41620</v>
      </c>
      <c r="B3510" s="3">
        <v>80.305717000000001</v>
      </c>
      <c r="C3510" s="3">
        <v>80.762855999999999</v>
      </c>
      <c r="D3510" s="3">
        <v>80.004288000000003</v>
      </c>
      <c r="E3510" s="3">
        <v>80.077140999999997</v>
      </c>
      <c r="F3510" s="3">
        <v>73.397712999999996</v>
      </c>
      <c r="G3510">
        <v>65572500</v>
      </c>
      <c r="H3510" t="str">
        <f>TEXT(AppleStock[[#This Row],[Date]],"dddd")</f>
        <v>Thursday</v>
      </c>
      <c r="I3510" t="str">
        <f>MID(AppleStock[[#This Row],[Day]],1,FIND("day",AppleStock[[#This Row],[Day]])-1)</f>
        <v>Thurs</v>
      </c>
      <c r="J3510" s="3">
        <f>AppleStock[[#This Row],[Open]]-AppleStock[[#This Row],[Close]]</f>
        <v>0.22857600000000389</v>
      </c>
      <c r="K3510" t="str">
        <f>IF(AppleStock[[#This Row],[Day Change]]&gt;0,"UP","DOWN")</f>
        <v>UP</v>
      </c>
      <c r="L3510" s="2">
        <v>13</v>
      </c>
      <c r="Q3510" s="15"/>
    </row>
    <row r="3511" spans="1:17" x14ac:dyDescent="0.25">
      <c r="A3511" s="1">
        <v>41621</v>
      </c>
      <c r="B3511" s="3">
        <v>80.407143000000005</v>
      </c>
      <c r="C3511" s="3">
        <v>80.411429999999996</v>
      </c>
      <c r="D3511" s="3">
        <v>79.095710999999994</v>
      </c>
      <c r="E3511" s="3">
        <v>79.204284999999999</v>
      </c>
      <c r="F3511" s="3">
        <v>72.597640999999996</v>
      </c>
      <c r="G3511">
        <v>83205500</v>
      </c>
      <c r="H3511" t="str">
        <f>TEXT(AppleStock[[#This Row],[Date]],"dddd")</f>
        <v>Friday</v>
      </c>
      <c r="I3511" t="str">
        <f>MID(AppleStock[[#This Row],[Day]],1,FIND("day",AppleStock[[#This Row],[Day]])-1)</f>
        <v>Fri</v>
      </c>
      <c r="J3511" s="3">
        <f>AppleStock[[#This Row],[Open]]-AppleStock[[#This Row],[Close]]</f>
        <v>1.2028580000000062</v>
      </c>
      <c r="K3511" t="str">
        <f>IF(AppleStock[[#This Row],[Day Change]]&gt;0,"UP","DOWN")</f>
        <v>UP</v>
      </c>
      <c r="L3511" s="2">
        <v>13</v>
      </c>
      <c r="Q3511" s="15"/>
    </row>
    <row r="3512" spans="1:17" x14ac:dyDescent="0.25">
      <c r="A3512" s="1">
        <v>41624</v>
      </c>
      <c r="B3512" s="3">
        <v>79.288573999999997</v>
      </c>
      <c r="C3512" s="3">
        <v>80.377144000000001</v>
      </c>
      <c r="D3512" s="3">
        <v>79.287139999999994</v>
      </c>
      <c r="E3512" s="3">
        <v>79.642859999999999</v>
      </c>
      <c r="F3512" s="3">
        <v>72.999640999999997</v>
      </c>
      <c r="G3512">
        <v>70648200</v>
      </c>
      <c r="H3512" t="str">
        <f>TEXT(AppleStock[[#This Row],[Date]],"dddd")</f>
        <v>Monday</v>
      </c>
      <c r="I3512" t="str">
        <f>MID(AppleStock[[#This Row],[Day]],1,FIND("day",AppleStock[[#This Row],[Day]])-1)</f>
        <v>Mon</v>
      </c>
      <c r="J3512" s="3">
        <f>AppleStock[[#This Row],[Open]]-AppleStock[[#This Row],[Close]]</f>
        <v>-0.35428600000000188</v>
      </c>
      <c r="K3512" t="str">
        <f>IF(AppleStock[[#This Row],[Day Change]]&gt;0,"UP","DOWN")</f>
        <v>DOWN</v>
      </c>
      <c r="L3512" s="2">
        <v>13</v>
      </c>
      <c r="Q3512" s="15"/>
    </row>
    <row r="3513" spans="1:17" x14ac:dyDescent="0.25">
      <c r="A3513" s="1">
        <v>41625</v>
      </c>
      <c r="B3513" s="3">
        <v>79.401427999999996</v>
      </c>
      <c r="C3513" s="3">
        <v>79.919998000000007</v>
      </c>
      <c r="D3513" s="3">
        <v>79.054282999999998</v>
      </c>
      <c r="E3513" s="3">
        <v>79.284285999999994</v>
      </c>
      <c r="F3513" s="3">
        <v>72.670974999999999</v>
      </c>
      <c r="G3513">
        <v>57475600</v>
      </c>
      <c r="H3513" t="str">
        <f>TEXT(AppleStock[[#This Row],[Date]],"dddd")</f>
        <v>Tuesday</v>
      </c>
      <c r="I3513" t="str">
        <f>MID(AppleStock[[#This Row],[Day]],1,FIND("day",AppleStock[[#This Row],[Day]])-1)</f>
        <v>Tues</v>
      </c>
      <c r="J3513" s="3">
        <f>AppleStock[[#This Row],[Open]]-AppleStock[[#This Row],[Close]]</f>
        <v>0.11714200000000119</v>
      </c>
      <c r="K3513" t="str">
        <f>IF(AppleStock[[#This Row],[Day Change]]&gt;0,"UP","DOWN")</f>
        <v>UP</v>
      </c>
      <c r="L3513" s="2">
        <v>13</v>
      </c>
      <c r="Q3513" s="15"/>
    </row>
    <row r="3514" spans="1:17" x14ac:dyDescent="0.25">
      <c r="A3514" s="1">
        <v>41626</v>
      </c>
      <c r="B3514" s="3">
        <v>78.528571999999997</v>
      </c>
      <c r="C3514" s="3">
        <v>78.778571999999997</v>
      </c>
      <c r="D3514" s="3">
        <v>76.971428000000003</v>
      </c>
      <c r="E3514" s="3">
        <v>78.681426999999999</v>
      </c>
      <c r="F3514" s="3">
        <v>72.118401000000006</v>
      </c>
      <c r="G3514">
        <v>141465800</v>
      </c>
      <c r="H3514" t="str">
        <f>TEXT(AppleStock[[#This Row],[Date]],"dddd")</f>
        <v>Wednesday</v>
      </c>
      <c r="I3514" t="str">
        <f>MID(AppleStock[[#This Row],[Day]],1,FIND("day",AppleStock[[#This Row],[Day]])-1)</f>
        <v>Wednes</v>
      </c>
      <c r="J3514" s="3">
        <f>AppleStock[[#This Row],[Open]]-AppleStock[[#This Row],[Close]]</f>
        <v>-0.15285500000000241</v>
      </c>
      <c r="K3514" t="str">
        <f>IF(AppleStock[[#This Row],[Day Change]]&gt;0,"UP","DOWN")</f>
        <v>DOWN</v>
      </c>
      <c r="L3514" s="2">
        <v>13</v>
      </c>
      <c r="Q3514" s="15"/>
    </row>
    <row r="3515" spans="1:17" x14ac:dyDescent="0.25">
      <c r="A3515" s="1">
        <v>41627</v>
      </c>
      <c r="B3515" s="3">
        <v>78.5</v>
      </c>
      <c r="C3515" s="3">
        <v>78.571426000000002</v>
      </c>
      <c r="D3515" s="3">
        <v>77.675713000000002</v>
      </c>
      <c r="E3515" s="3">
        <v>77.779999000000004</v>
      </c>
      <c r="F3515" s="3">
        <v>71.292168000000004</v>
      </c>
      <c r="G3515">
        <v>80077200</v>
      </c>
      <c r="H3515" t="str">
        <f>TEXT(AppleStock[[#This Row],[Date]],"dddd")</f>
        <v>Thursday</v>
      </c>
      <c r="I3515" t="str">
        <f>MID(AppleStock[[#This Row],[Day]],1,FIND("day",AppleStock[[#This Row],[Day]])-1)</f>
        <v>Thurs</v>
      </c>
      <c r="J3515" s="3">
        <f>AppleStock[[#This Row],[Open]]-AppleStock[[#This Row],[Close]]</f>
        <v>0.72000099999999634</v>
      </c>
      <c r="K3515" t="str">
        <f>IF(AppleStock[[#This Row],[Day Change]]&gt;0,"UP","DOWN")</f>
        <v>UP</v>
      </c>
      <c r="L3515" s="2">
        <v>13</v>
      </c>
      <c r="Q3515" s="15"/>
    </row>
    <row r="3516" spans="1:17" x14ac:dyDescent="0.25">
      <c r="A3516" s="1">
        <v>41628</v>
      </c>
      <c r="B3516" s="3">
        <v>77.918571</v>
      </c>
      <c r="C3516" s="3">
        <v>78.801429999999996</v>
      </c>
      <c r="D3516" s="3">
        <v>77.831429</v>
      </c>
      <c r="E3516" s="3">
        <v>78.431426999999999</v>
      </c>
      <c r="F3516" s="3">
        <v>71.889267000000004</v>
      </c>
      <c r="G3516">
        <v>109103400</v>
      </c>
      <c r="H3516" t="str">
        <f>TEXT(AppleStock[[#This Row],[Date]],"dddd")</f>
        <v>Friday</v>
      </c>
      <c r="I3516" t="str">
        <f>MID(AppleStock[[#This Row],[Day]],1,FIND("day",AppleStock[[#This Row],[Day]])-1)</f>
        <v>Fri</v>
      </c>
      <c r="J3516" s="3">
        <f>AppleStock[[#This Row],[Open]]-AppleStock[[#This Row],[Close]]</f>
        <v>-0.51285599999999931</v>
      </c>
      <c r="K3516" t="str">
        <f>IF(AppleStock[[#This Row],[Day Change]]&gt;0,"UP","DOWN")</f>
        <v>DOWN</v>
      </c>
      <c r="L3516" s="2">
        <v>13</v>
      </c>
      <c r="Q3516" s="15"/>
    </row>
    <row r="3517" spans="1:17" x14ac:dyDescent="0.25">
      <c r="A3517" s="1">
        <v>41631</v>
      </c>
      <c r="B3517" s="3">
        <v>81.142859999999999</v>
      </c>
      <c r="C3517" s="3">
        <v>81.531424999999999</v>
      </c>
      <c r="D3517" s="3">
        <v>80.394287000000006</v>
      </c>
      <c r="E3517" s="3">
        <v>81.441428999999999</v>
      </c>
      <c r="F3517" s="3">
        <v>74.648193000000006</v>
      </c>
      <c r="G3517">
        <v>125326600</v>
      </c>
      <c r="H3517" t="str">
        <f>TEXT(AppleStock[[#This Row],[Date]],"dddd")</f>
        <v>Monday</v>
      </c>
      <c r="I3517" t="str">
        <f>MID(AppleStock[[#This Row],[Day]],1,FIND("day",AppleStock[[#This Row],[Day]])-1)</f>
        <v>Mon</v>
      </c>
      <c r="J3517" s="3">
        <f>AppleStock[[#This Row],[Open]]-AppleStock[[#This Row],[Close]]</f>
        <v>-0.29856900000000053</v>
      </c>
      <c r="K3517" t="str">
        <f>IF(AppleStock[[#This Row],[Day Change]]&gt;0,"UP","DOWN")</f>
        <v>DOWN</v>
      </c>
      <c r="L3517" s="2">
        <v>13</v>
      </c>
      <c r="Q3517" s="15"/>
    </row>
    <row r="3518" spans="1:17" x14ac:dyDescent="0.25">
      <c r="A3518" s="1">
        <v>41632</v>
      </c>
      <c r="B3518" s="3">
        <v>81.412857000000002</v>
      </c>
      <c r="C3518" s="3">
        <v>81.697143999999994</v>
      </c>
      <c r="D3518" s="3">
        <v>80.861427000000006</v>
      </c>
      <c r="E3518" s="3">
        <v>81.095710999999994</v>
      </c>
      <c r="F3518" s="3">
        <v>74.331314000000006</v>
      </c>
      <c r="G3518">
        <v>41888700</v>
      </c>
      <c r="H3518" t="str">
        <f>TEXT(AppleStock[[#This Row],[Date]],"dddd")</f>
        <v>Tuesday</v>
      </c>
      <c r="I3518" t="str">
        <f>MID(AppleStock[[#This Row],[Day]],1,FIND("day",AppleStock[[#This Row],[Day]])-1)</f>
        <v>Tues</v>
      </c>
      <c r="J3518" s="3">
        <f>AppleStock[[#This Row],[Open]]-AppleStock[[#This Row],[Close]]</f>
        <v>0.31714600000000814</v>
      </c>
      <c r="K3518" t="str">
        <f>IF(AppleStock[[#This Row],[Day Change]]&gt;0,"UP","DOWN")</f>
        <v>UP</v>
      </c>
      <c r="L3518" s="2">
        <v>13</v>
      </c>
      <c r="Q3518" s="15"/>
    </row>
    <row r="3519" spans="1:17" x14ac:dyDescent="0.25">
      <c r="A3519" s="1">
        <v>41634</v>
      </c>
      <c r="B3519" s="3">
        <v>81.157143000000005</v>
      </c>
      <c r="C3519" s="3">
        <v>81.357140000000001</v>
      </c>
      <c r="D3519" s="3">
        <v>80.482856999999996</v>
      </c>
      <c r="E3519" s="3">
        <v>80.557143999999994</v>
      </c>
      <c r="F3519" s="3">
        <v>73.837669000000005</v>
      </c>
      <c r="G3519">
        <v>51002000</v>
      </c>
      <c r="H3519" t="str">
        <f>TEXT(AppleStock[[#This Row],[Date]],"dddd")</f>
        <v>Thursday</v>
      </c>
      <c r="I3519" t="str">
        <f>MID(AppleStock[[#This Row],[Day]],1,FIND("day",AppleStock[[#This Row],[Day]])-1)</f>
        <v>Thurs</v>
      </c>
      <c r="J3519" s="3">
        <f>AppleStock[[#This Row],[Open]]-AppleStock[[#This Row],[Close]]</f>
        <v>0.59999900000001105</v>
      </c>
      <c r="K3519" t="str">
        <f>IF(AppleStock[[#This Row],[Day Change]]&gt;0,"UP","DOWN")</f>
        <v>UP</v>
      </c>
      <c r="L3519" s="2">
        <v>13</v>
      </c>
      <c r="Q3519" s="15"/>
    </row>
    <row r="3520" spans="1:17" x14ac:dyDescent="0.25">
      <c r="A3520" s="1">
        <v>41635</v>
      </c>
      <c r="B3520" s="3">
        <v>80.545715000000001</v>
      </c>
      <c r="C3520" s="3">
        <v>80.629997000000003</v>
      </c>
      <c r="D3520" s="3">
        <v>79.928573999999998</v>
      </c>
      <c r="E3520" s="3">
        <v>80.012855999999999</v>
      </c>
      <c r="F3520" s="3">
        <v>73.338775999999996</v>
      </c>
      <c r="G3520">
        <v>56471100</v>
      </c>
      <c r="H3520" t="str">
        <f>TEXT(AppleStock[[#This Row],[Date]],"dddd")</f>
        <v>Friday</v>
      </c>
      <c r="I3520" t="str">
        <f>MID(AppleStock[[#This Row],[Day]],1,FIND("day",AppleStock[[#This Row],[Day]])-1)</f>
        <v>Fri</v>
      </c>
      <c r="J3520" s="3">
        <f>AppleStock[[#This Row],[Open]]-AppleStock[[#This Row],[Close]]</f>
        <v>0.53285900000000197</v>
      </c>
      <c r="K3520" t="str">
        <f>IF(AppleStock[[#This Row],[Day Change]]&gt;0,"UP","DOWN")</f>
        <v>UP</v>
      </c>
      <c r="L3520" s="2">
        <v>13</v>
      </c>
      <c r="Q3520" s="15"/>
    </row>
    <row r="3521" spans="1:17" x14ac:dyDescent="0.25">
      <c r="A3521" s="1">
        <v>41638</v>
      </c>
      <c r="B3521" s="3">
        <v>79.637146000000001</v>
      </c>
      <c r="C3521" s="3">
        <v>80.012855999999999</v>
      </c>
      <c r="D3521" s="3">
        <v>78.902855000000002</v>
      </c>
      <c r="E3521" s="3">
        <v>79.217140000000001</v>
      </c>
      <c r="F3521" s="3">
        <v>72.609427999999994</v>
      </c>
      <c r="G3521">
        <v>63407400</v>
      </c>
      <c r="H3521" t="str">
        <f>TEXT(AppleStock[[#This Row],[Date]],"dddd")</f>
        <v>Monday</v>
      </c>
      <c r="I3521" t="str">
        <f>MID(AppleStock[[#This Row],[Day]],1,FIND("day",AppleStock[[#This Row],[Day]])-1)</f>
        <v>Mon</v>
      </c>
      <c r="J3521" s="3">
        <f>AppleStock[[#This Row],[Open]]-AppleStock[[#This Row],[Close]]</f>
        <v>0.42000600000000077</v>
      </c>
      <c r="K3521" t="str">
        <f>IF(AppleStock[[#This Row],[Day Change]]&gt;0,"UP","DOWN")</f>
        <v>UP</v>
      </c>
      <c r="L3521" s="2">
        <v>13</v>
      </c>
      <c r="Q3521" s="15"/>
    </row>
    <row r="3522" spans="1:17" x14ac:dyDescent="0.25">
      <c r="A3522" s="1">
        <v>41639</v>
      </c>
      <c r="B3522" s="3">
        <v>79.167145000000005</v>
      </c>
      <c r="C3522" s="3">
        <v>80.182854000000006</v>
      </c>
      <c r="D3522" s="3">
        <v>79.142859999999999</v>
      </c>
      <c r="E3522" s="3">
        <v>80.145713999999998</v>
      </c>
      <c r="F3522" s="3">
        <v>73.460564000000005</v>
      </c>
      <c r="G3522">
        <v>55771100</v>
      </c>
      <c r="H3522" t="str">
        <f>TEXT(AppleStock[[#This Row],[Date]],"dddd")</f>
        <v>Tuesday</v>
      </c>
      <c r="I3522" t="str">
        <f>MID(AppleStock[[#This Row],[Day]],1,FIND("day",AppleStock[[#This Row],[Day]])-1)</f>
        <v>Tues</v>
      </c>
      <c r="J3522" s="3">
        <f>AppleStock[[#This Row],[Open]]-AppleStock[[#This Row],[Close]]</f>
        <v>-0.97856899999999314</v>
      </c>
      <c r="K3522" t="str">
        <f>IF(AppleStock[[#This Row],[Day Change]]&gt;0,"UP","DOWN")</f>
        <v>DOWN</v>
      </c>
      <c r="L3522" s="2">
        <v>13</v>
      </c>
      <c r="Q3522" s="15"/>
    </row>
    <row r="3523" spans="1:17" x14ac:dyDescent="0.25">
      <c r="A3523" s="1">
        <v>41641</v>
      </c>
      <c r="B3523" s="3">
        <v>79.382857999999999</v>
      </c>
      <c r="C3523" s="3">
        <v>79.575714000000005</v>
      </c>
      <c r="D3523" s="3">
        <v>78.860000999999997</v>
      </c>
      <c r="E3523" s="3">
        <v>79.018569999999997</v>
      </c>
      <c r="F3523" s="3">
        <v>72.427422000000007</v>
      </c>
      <c r="G3523">
        <v>58671200</v>
      </c>
      <c r="H3523" t="str">
        <f>TEXT(AppleStock[[#This Row],[Date]],"dddd")</f>
        <v>Thursday</v>
      </c>
      <c r="I3523" t="str">
        <f>MID(AppleStock[[#This Row],[Day]],1,FIND("day",AppleStock[[#This Row],[Day]])-1)</f>
        <v>Thurs</v>
      </c>
      <c r="J3523" s="3">
        <f>AppleStock[[#This Row],[Open]]-AppleStock[[#This Row],[Close]]</f>
        <v>0.36428800000000194</v>
      </c>
      <c r="K3523" t="str">
        <f>IF(AppleStock[[#This Row],[Day Change]]&gt;0,"UP","DOWN")</f>
        <v>UP</v>
      </c>
      <c r="L3523" s="2">
        <v>14</v>
      </c>
      <c r="Q3523" s="15"/>
    </row>
    <row r="3524" spans="1:17" x14ac:dyDescent="0.25">
      <c r="A3524" s="1">
        <v>41642</v>
      </c>
      <c r="B3524" s="3">
        <v>78.980002999999996</v>
      </c>
      <c r="C3524" s="3">
        <v>79.099997999999999</v>
      </c>
      <c r="D3524" s="3">
        <v>77.204284999999999</v>
      </c>
      <c r="E3524" s="3">
        <v>77.282859999999999</v>
      </c>
      <c r="F3524" s="3">
        <v>70.836501999999996</v>
      </c>
      <c r="G3524">
        <v>98116900</v>
      </c>
      <c r="H3524" t="str">
        <f>TEXT(AppleStock[[#This Row],[Date]],"dddd")</f>
        <v>Friday</v>
      </c>
      <c r="I3524" t="str">
        <f>MID(AppleStock[[#This Row],[Day]],1,FIND("day",AppleStock[[#This Row],[Day]])-1)</f>
        <v>Fri</v>
      </c>
      <c r="J3524" s="3">
        <f>AppleStock[[#This Row],[Open]]-AppleStock[[#This Row],[Close]]</f>
        <v>1.697142999999997</v>
      </c>
      <c r="K3524" t="str">
        <f>IF(AppleStock[[#This Row],[Day Change]]&gt;0,"UP","DOWN")</f>
        <v>UP</v>
      </c>
      <c r="L3524" s="2">
        <v>14</v>
      </c>
      <c r="Q3524" s="15"/>
    </row>
    <row r="3525" spans="1:17" x14ac:dyDescent="0.25">
      <c r="A3525" s="1">
        <v>41645</v>
      </c>
      <c r="B3525" s="3">
        <v>76.778571999999997</v>
      </c>
      <c r="C3525" s="3">
        <v>78.114288000000002</v>
      </c>
      <c r="D3525" s="3">
        <v>76.228568999999993</v>
      </c>
      <c r="E3525" s="3">
        <v>77.704284999999999</v>
      </c>
      <c r="F3525" s="3">
        <v>71.222770999999995</v>
      </c>
      <c r="G3525">
        <v>103152700</v>
      </c>
      <c r="H3525" t="str">
        <f>TEXT(AppleStock[[#This Row],[Date]],"dddd")</f>
        <v>Monday</v>
      </c>
      <c r="I3525" t="str">
        <f>MID(AppleStock[[#This Row],[Day]],1,FIND("day",AppleStock[[#This Row],[Day]])-1)</f>
        <v>Mon</v>
      </c>
      <c r="J3525" s="3">
        <f>AppleStock[[#This Row],[Open]]-AppleStock[[#This Row],[Close]]</f>
        <v>-0.92571300000000178</v>
      </c>
      <c r="K3525" t="str">
        <f>IF(AppleStock[[#This Row],[Day Change]]&gt;0,"UP","DOWN")</f>
        <v>DOWN</v>
      </c>
      <c r="L3525" s="2">
        <v>14</v>
      </c>
      <c r="Q3525" s="15"/>
    </row>
    <row r="3526" spans="1:17" x14ac:dyDescent="0.25">
      <c r="A3526" s="1">
        <v>41646</v>
      </c>
      <c r="B3526" s="3">
        <v>77.760002</v>
      </c>
      <c r="C3526" s="3">
        <v>77.994286000000002</v>
      </c>
      <c r="D3526" s="3">
        <v>76.845710999999994</v>
      </c>
      <c r="E3526" s="3">
        <v>77.148574999999994</v>
      </c>
      <c r="F3526" s="3">
        <v>70.713402000000002</v>
      </c>
      <c r="G3526">
        <v>79302300</v>
      </c>
      <c r="H3526" t="str">
        <f>TEXT(AppleStock[[#This Row],[Date]],"dddd")</f>
        <v>Tuesday</v>
      </c>
      <c r="I3526" t="str">
        <f>MID(AppleStock[[#This Row],[Day]],1,FIND("day",AppleStock[[#This Row],[Day]])-1)</f>
        <v>Tues</v>
      </c>
      <c r="J3526" s="3">
        <f>AppleStock[[#This Row],[Open]]-AppleStock[[#This Row],[Close]]</f>
        <v>0.61142700000000616</v>
      </c>
      <c r="K3526" t="str">
        <f>IF(AppleStock[[#This Row],[Day Change]]&gt;0,"UP","DOWN")</f>
        <v>UP</v>
      </c>
      <c r="L3526" s="2">
        <v>14</v>
      </c>
      <c r="Q3526" s="15"/>
    </row>
    <row r="3527" spans="1:17" x14ac:dyDescent="0.25">
      <c r="A3527" s="1">
        <v>41647</v>
      </c>
      <c r="B3527" s="3">
        <v>76.972854999999996</v>
      </c>
      <c r="C3527" s="3">
        <v>77.937140999999997</v>
      </c>
      <c r="D3527" s="3">
        <v>76.955710999999994</v>
      </c>
      <c r="E3527" s="3">
        <v>77.637146000000001</v>
      </c>
      <c r="F3527" s="3">
        <v>71.161240000000006</v>
      </c>
      <c r="G3527">
        <v>64632400</v>
      </c>
      <c r="H3527" t="str">
        <f>TEXT(AppleStock[[#This Row],[Date]],"dddd")</f>
        <v>Wednesday</v>
      </c>
      <c r="I3527" t="str">
        <f>MID(AppleStock[[#This Row],[Day]],1,FIND("day",AppleStock[[#This Row],[Day]])-1)</f>
        <v>Wednes</v>
      </c>
      <c r="J3527" s="3">
        <f>AppleStock[[#This Row],[Open]]-AppleStock[[#This Row],[Close]]</f>
        <v>-0.66429100000000574</v>
      </c>
      <c r="K3527" t="str">
        <f>IF(AppleStock[[#This Row],[Day Change]]&gt;0,"UP","DOWN")</f>
        <v>DOWN</v>
      </c>
      <c r="L3527" s="2">
        <v>14</v>
      </c>
      <c r="Q3527" s="15"/>
    </row>
    <row r="3528" spans="1:17" x14ac:dyDescent="0.25">
      <c r="A3528" s="1">
        <v>41648</v>
      </c>
      <c r="B3528" s="3">
        <v>78.114288000000002</v>
      </c>
      <c r="C3528" s="3">
        <v>78.122855999999999</v>
      </c>
      <c r="D3528" s="3">
        <v>76.478568999999993</v>
      </c>
      <c r="E3528" s="3">
        <v>76.645713999999998</v>
      </c>
      <c r="F3528" s="3">
        <v>70.252494999999996</v>
      </c>
      <c r="G3528">
        <v>69787200</v>
      </c>
      <c r="H3528" t="str">
        <f>TEXT(AppleStock[[#This Row],[Date]],"dddd")</f>
        <v>Thursday</v>
      </c>
      <c r="I3528" t="str">
        <f>MID(AppleStock[[#This Row],[Day]],1,FIND("day",AppleStock[[#This Row],[Day]])-1)</f>
        <v>Thurs</v>
      </c>
      <c r="J3528" s="3">
        <f>AppleStock[[#This Row],[Open]]-AppleStock[[#This Row],[Close]]</f>
        <v>1.4685740000000038</v>
      </c>
      <c r="K3528" t="str">
        <f>IF(AppleStock[[#This Row],[Day Change]]&gt;0,"UP","DOWN")</f>
        <v>UP</v>
      </c>
      <c r="L3528" s="2">
        <v>14</v>
      </c>
      <c r="Q3528" s="15"/>
    </row>
    <row r="3529" spans="1:17" x14ac:dyDescent="0.25">
      <c r="A3529" s="1">
        <v>41649</v>
      </c>
      <c r="B3529" s="3">
        <v>77.118567999999996</v>
      </c>
      <c r="C3529" s="3">
        <v>77.257141000000004</v>
      </c>
      <c r="D3529" s="3">
        <v>75.872855999999999</v>
      </c>
      <c r="E3529" s="3">
        <v>76.134285000000006</v>
      </c>
      <c r="F3529" s="3">
        <v>69.783721999999997</v>
      </c>
      <c r="G3529">
        <v>76244000</v>
      </c>
      <c r="H3529" t="str">
        <f>TEXT(AppleStock[[#This Row],[Date]],"dddd")</f>
        <v>Friday</v>
      </c>
      <c r="I3529" t="str">
        <f>MID(AppleStock[[#This Row],[Day]],1,FIND("day",AppleStock[[#This Row],[Day]])-1)</f>
        <v>Fri</v>
      </c>
      <c r="J3529" s="3">
        <f>AppleStock[[#This Row],[Open]]-AppleStock[[#This Row],[Close]]</f>
        <v>0.98428299999999069</v>
      </c>
      <c r="K3529" t="str">
        <f>IF(AppleStock[[#This Row],[Day Change]]&gt;0,"UP","DOWN")</f>
        <v>UP</v>
      </c>
      <c r="L3529" s="2">
        <v>14</v>
      </c>
      <c r="Q3529" s="15"/>
    </row>
    <row r="3530" spans="1:17" x14ac:dyDescent="0.25">
      <c r="A3530" s="1">
        <v>41652</v>
      </c>
      <c r="B3530" s="3">
        <v>75.701430999999999</v>
      </c>
      <c r="C3530" s="3">
        <v>77.5</v>
      </c>
      <c r="D3530" s="3">
        <v>75.697143999999994</v>
      </c>
      <c r="E3530" s="3">
        <v>76.532859999999999</v>
      </c>
      <c r="F3530" s="3">
        <v>70.149085999999997</v>
      </c>
      <c r="G3530">
        <v>94623200</v>
      </c>
      <c r="H3530" t="str">
        <f>TEXT(AppleStock[[#This Row],[Date]],"dddd")</f>
        <v>Monday</v>
      </c>
      <c r="I3530" t="str">
        <f>MID(AppleStock[[#This Row],[Day]],1,FIND("day",AppleStock[[#This Row],[Day]])-1)</f>
        <v>Mon</v>
      </c>
      <c r="J3530" s="3">
        <f>AppleStock[[#This Row],[Open]]-AppleStock[[#This Row],[Close]]</f>
        <v>-0.83142899999999997</v>
      </c>
      <c r="K3530" t="str">
        <f>IF(AppleStock[[#This Row],[Day Change]]&gt;0,"UP","DOWN")</f>
        <v>DOWN</v>
      </c>
      <c r="L3530" s="2">
        <v>14</v>
      </c>
      <c r="Q3530" s="15"/>
    </row>
    <row r="3531" spans="1:17" x14ac:dyDescent="0.25">
      <c r="A3531" s="1">
        <v>41653</v>
      </c>
      <c r="B3531" s="3">
        <v>76.888572999999994</v>
      </c>
      <c r="C3531" s="3">
        <v>78.104286000000002</v>
      </c>
      <c r="D3531" s="3">
        <v>76.808571000000001</v>
      </c>
      <c r="E3531" s="3">
        <v>78.055717000000001</v>
      </c>
      <c r="F3531" s="3">
        <v>71.544906999999995</v>
      </c>
      <c r="G3531">
        <v>83140400</v>
      </c>
      <c r="H3531" t="str">
        <f>TEXT(AppleStock[[#This Row],[Date]],"dddd")</f>
        <v>Tuesday</v>
      </c>
      <c r="I3531" t="str">
        <f>MID(AppleStock[[#This Row],[Day]],1,FIND("day",AppleStock[[#This Row],[Day]])-1)</f>
        <v>Tues</v>
      </c>
      <c r="J3531" s="3">
        <f>AppleStock[[#This Row],[Open]]-AppleStock[[#This Row],[Close]]</f>
        <v>-1.1671440000000075</v>
      </c>
      <c r="K3531" t="str">
        <f>IF(AppleStock[[#This Row],[Day Change]]&gt;0,"UP","DOWN")</f>
        <v>DOWN</v>
      </c>
      <c r="L3531" s="2">
        <v>14</v>
      </c>
      <c r="Q3531" s="15"/>
    </row>
    <row r="3532" spans="1:17" x14ac:dyDescent="0.25">
      <c r="A3532" s="1">
        <v>41654</v>
      </c>
      <c r="B3532" s="3">
        <v>79.074286999999998</v>
      </c>
      <c r="C3532" s="3">
        <v>80.028571999999997</v>
      </c>
      <c r="D3532" s="3">
        <v>78.808571000000001</v>
      </c>
      <c r="E3532" s="3">
        <v>79.622855999999999</v>
      </c>
      <c r="F3532" s="3">
        <v>72.981300000000005</v>
      </c>
      <c r="G3532">
        <v>97909700</v>
      </c>
      <c r="H3532" t="str">
        <f>TEXT(AppleStock[[#This Row],[Date]],"dddd")</f>
        <v>Wednesday</v>
      </c>
      <c r="I3532" t="str">
        <f>MID(AppleStock[[#This Row],[Day]],1,FIND("day",AppleStock[[#This Row],[Day]])-1)</f>
        <v>Wednes</v>
      </c>
      <c r="J3532" s="3">
        <f>AppleStock[[#This Row],[Open]]-AppleStock[[#This Row],[Close]]</f>
        <v>-0.54856900000000053</v>
      </c>
      <c r="K3532" t="str">
        <f>IF(AppleStock[[#This Row],[Day Change]]&gt;0,"UP","DOWN")</f>
        <v>DOWN</v>
      </c>
      <c r="L3532" s="2">
        <v>14</v>
      </c>
      <c r="Q3532" s="15"/>
    </row>
    <row r="3533" spans="1:17" x14ac:dyDescent="0.25">
      <c r="A3533" s="1">
        <v>41655</v>
      </c>
      <c r="B3533" s="3">
        <v>79.271431000000007</v>
      </c>
      <c r="C3533" s="3">
        <v>79.550003000000004</v>
      </c>
      <c r="D3533" s="3">
        <v>78.811431999999996</v>
      </c>
      <c r="E3533" s="3">
        <v>79.178573999999998</v>
      </c>
      <c r="F3533" s="3">
        <v>72.574112</v>
      </c>
      <c r="G3533">
        <v>57319500</v>
      </c>
      <c r="H3533" t="str">
        <f>TEXT(AppleStock[[#This Row],[Date]],"dddd")</f>
        <v>Thursday</v>
      </c>
      <c r="I3533" t="str">
        <f>MID(AppleStock[[#This Row],[Day]],1,FIND("day",AppleStock[[#This Row],[Day]])-1)</f>
        <v>Thurs</v>
      </c>
      <c r="J3533" s="3">
        <f>AppleStock[[#This Row],[Open]]-AppleStock[[#This Row],[Close]]</f>
        <v>9.2857000000009293E-2</v>
      </c>
      <c r="K3533" t="str">
        <f>IF(AppleStock[[#This Row],[Day Change]]&gt;0,"UP","DOWN")</f>
        <v>UP</v>
      </c>
      <c r="L3533" s="2">
        <v>14</v>
      </c>
      <c r="Q3533" s="15"/>
    </row>
    <row r="3534" spans="1:17" x14ac:dyDescent="0.25">
      <c r="A3534" s="1">
        <v>41656</v>
      </c>
      <c r="B3534" s="3">
        <v>78.782859999999999</v>
      </c>
      <c r="C3534" s="3">
        <v>78.867142000000001</v>
      </c>
      <c r="D3534" s="3">
        <v>77.128570999999994</v>
      </c>
      <c r="E3534" s="3">
        <v>77.238570999999993</v>
      </c>
      <c r="F3534" s="3">
        <v>70.795913999999996</v>
      </c>
      <c r="G3534">
        <v>106684900</v>
      </c>
      <c r="H3534" t="str">
        <f>TEXT(AppleStock[[#This Row],[Date]],"dddd")</f>
        <v>Friday</v>
      </c>
      <c r="I3534" t="str">
        <f>MID(AppleStock[[#This Row],[Day]],1,FIND("day",AppleStock[[#This Row],[Day]])-1)</f>
        <v>Fri</v>
      </c>
      <c r="J3534" s="3">
        <f>AppleStock[[#This Row],[Open]]-AppleStock[[#This Row],[Close]]</f>
        <v>1.5442890000000062</v>
      </c>
      <c r="K3534" t="str">
        <f>IF(AppleStock[[#This Row],[Day Change]]&gt;0,"UP","DOWN")</f>
        <v>UP</v>
      </c>
      <c r="L3534" s="2">
        <v>14</v>
      </c>
      <c r="Q3534" s="15"/>
    </row>
    <row r="3535" spans="1:17" x14ac:dyDescent="0.25">
      <c r="A3535" s="1">
        <v>41660</v>
      </c>
      <c r="B3535" s="3">
        <v>77.284285999999994</v>
      </c>
      <c r="C3535" s="3">
        <v>78.581429</v>
      </c>
      <c r="D3535" s="3">
        <v>77.202858000000006</v>
      </c>
      <c r="E3535" s="3">
        <v>78.438568000000004</v>
      </c>
      <c r="F3535" s="3">
        <v>71.895804999999996</v>
      </c>
      <c r="G3535">
        <v>82131700</v>
      </c>
      <c r="H3535" t="str">
        <f>TEXT(AppleStock[[#This Row],[Date]],"dddd")</f>
        <v>Tuesday</v>
      </c>
      <c r="I3535" t="str">
        <f>MID(AppleStock[[#This Row],[Day]],1,FIND("day",AppleStock[[#This Row],[Day]])-1)</f>
        <v>Tues</v>
      </c>
      <c r="J3535" s="3">
        <f>AppleStock[[#This Row],[Open]]-AppleStock[[#This Row],[Close]]</f>
        <v>-1.1542820000000091</v>
      </c>
      <c r="K3535" t="str">
        <f>IF(AppleStock[[#This Row],[Day Change]]&gt;0,"UP","DOWN")</f>
        <v>DOWN</v>
      </c>
      <c r="L3535" s="2">
        <v>14</v>
      </c>
      <c r="Q3535" s="15"/>
    </row>
    <row r="3536" spans="1:17" x14ac:dyDescent="0.25">
      <c r="A3536" s="1">
        <v>41661</v>
      </c>
      <c r="B3536" s="3">
        <v>78.701430999999999</v>
      </c>
      <c r="C3536" s="3">
        <v>79.612853999999999</v>
      </c>
      <c r="D3536" s="3">
        <v>78.258567999999997</v>
      </c>
      <c r="E3536" s="3">
        <v>78.787139999999994</v>
      </c>
      <c r="F3536" s="3">
        <v>72.215294</v>
      </c>
      <c r="G3536">
        <v>94996300</v>
      </c>
      <c r="H3536" t="str">
        <f>TEXT(AppleStock[[#This Row],[Date]],"dddd")</f>
        <v>Wednesday</v>
      </c>
      <c r="I3536" t="str">
        <f>MID(AppleStock[[#This Row],[Day]],1,FIND("day",AppleStock[[#This Row],[Day]])-1)</f>
        <v>Wednes</v>
      </c>
      <c r="J3536" s="3">
        <f>AppleStock[[#This Row],[Open]]-AppleStock[[#This Row],[Close]]</f>
        <v>-8.5708999999994262E-2</v>
      </c>
      <c r="K3536" t="str">
        <f>IF(AppleStock[[#This Row],[Day Change]]&gt;0,"UP","DOWN")</f>
        <v>DOWN</v>
      </c>
      <c r="L3536" s="2">
        <v>14</v>
      </c>
      <c r="Q3536" s="15"/>
    </row>
    <row r="3537" spans="1:17" x14ac:dyDescent="0.25">
      <c r="A3537" s="1">
        <v>41662</v>
      </c>
      <c r="B3537" s="3">
        <v>78.562859000000003</v>
      </c>
      <c r="C3537" s="3">
        <v>79.5</v>
      </c>
      <c r="D3537" s="3">
        <v>77.830001999999993</v>
      </c>
      <c r="E3537" s="3">
        <v>79.454284999999999</v>
      </c>
      <c r="F3537" s="3">
        <v>72.826813000000001</v>
      </c>
      <c r="G3537">
        <v>100809800</v>
      </c>
      <c r="H3537" t="str">
        <f>TEXT(AppleStock[[#This Row],[Date]],"dddd")</f>
        <v>Thursday</v>
      </c>
      <c r="I3537" t="str">
        <f>MID(AppleStock[[#This Row],[Day]],1,FIND("day",AppleStock[[#This Row],[Day]])-1)</f>
        <v>Thurs</v>
      </c>
      <c r="J3537" s="3">
        <f>AppleStock[[#This Row],[Open]]-AppleStock[[#This Row],[Close]]</f>
        <v>-0.89142599999999561</v>
      </c>
      <c r="K3537" t="str">
        <f>IF(AppleStock[[#This Row],[Day Change]]&gt;0,"UP","DOWN")</f>
        <v>DOWN</v>
      </c>
      <c r="L3537" s="2">
        <v>14</v>
      </c>
      <c r="Q3537" s="15"/>
    </row>
    <row r="3538" spans="1:17" x14ac:dyDescent="0.25">
      <c r="A3538" s="1">
        <v>41663</v>
      </c>
      <c r="B3538" s="3">
        <v>79.142859999999999</v>
      </c>
      <c r="C3538" s="3">
        <v>79.374283000000005</v>
      </c>
      <c r="D3538" s="3">
        <v>77.821426000000002</v>
      </c>
      <c r="E3538" s="3">
        <v>78.010002</v>
      </c>
      <c r="F3538" s="3">
        <v>71.503005999999999</v>
      </c>
      <c r="G3538">
        <v>107338700</v>
      </c>
      <c r="H3538" t="str">
        <f>TEXT(AppleStock[[#This Row],[Date]],"dddd")</f>
        <v>Friday</v>
      </c>
      <c r="I3538" t="str">
        <f>MID(AppleStock[[#This Row],[Day]],1,FIND("day",AppleStock[[#This Row],[Day]])-1)</f>
        <v>Fri</v>
      </c>
      <c r="J3538" s="3">
        <f>AppleStock[[#This Row],[Open]]-AppleStock[[#This Row],[Close]]</f>
        <v>1.1328579999999988</v>
      </c>
      <c r="K3538" t="str">
        <f>IF(AppleStock[[#This Row],[Day Change]]&gt;0,"UP","DOWN")</f>
        <v>UP</v>
      </c>
      <c r="L3538" s="2">
        <v>14</v>
      </c>
      <c r="Q3538" s="15"/>
    </row>
    <row r="3539" spans="1:17" x14ac:dyDescent="0.25">
      <c r="A3539" s="1">
        <v>41666</v>
      </c>
      <c r="B3539" s="3">
        <v>78.581429</v>
      </c>
      <c r="C3539" s="3">
        <v>79.257141000000004</v>
      </c>
      <c r="D3539" s="3">
        <v>77.964286999999999</v>
      </c>
      <c r="E3539" s="3">
        <v>78.642859999999999</v>
      </c>
      <c r="F3539" s="3">
        <v>72.083045999999996</v>
      </c>
      <c r="G3539">
        <v>138719700</v>
      </c>
      <c r="H3539" t="str">
        <f>TEXT(AppleStock[[#This Row],[Date]],"dddd")</f>
        <v>Monday</v>
      </c>
      <c r="I3539" t="str">
        <f>MID(AppleStock[[#This Row],[Day]],1,FIND("day",AppleStock[[#This Row],[Day]])-1)</f>
        <v>Mon</v>
      </c>
      <c r="J3539" s="3">
        <f>AppleStock[[#This Row],[Open]]-AppleStock[[#This Row],[Close]]</f>
        <v>-6.1430999999998903E-2</v>
      </c>
      <c r="K3539" t="str">
        <f>IF(AppleStock[[#This Row],[Day Change]]&gt;0,"UP","DOWN")</f>
        <v>DOWN</v>
      </c>
      <c r="L3539" s="2">
        <v>14</v>
      </c>
      <c r="Q3539" s="15"/>
    </row>
    <row r="3540" spans="1:17" x14ac:dyDescent="0.25">
      <c r="A3540" s="1">
        <v>41667</v>
      </c>
      <c r="B3540" s="3">
        <v>72.680000000000007</v>
      </c>
      <c r="C3540" s="3">
        <v>73.571426000000002</v>
      </c>
      <c r="D3540" s="3">
        <v>71.724288999999999</v>
      </c>
      <c r="E3540" s="3">
        <v>72.357140000000001</v>
      </c>
      <c r="F3540" s="3">
        <v>66.321631999999994</v>
      </c>
      <c r="G3540">
        <v>266380800</v>
      </c>
      <c r="H3540" t="str">
        <f>TEXT(AppleStock[[#This Row],[Date]],"dddd")</f>
        <v>Tuesday</v>
      </c>
      <c r="I3540" t="str">
        <f>MID(AppleStock[[#This Row],[Day]],1,FIND("day",AppleStock[[#This Row],[Day]])-1)</f>
        <v>Tues</v>
      </c>
      <c r="J3540" s="3">
        <f>AppleStock[[#This Row],[Open]]-AppleStock[[#This Row],[Close]]</f>
        <v>0.3228600000000057</v>
      </c>
      <c r="K3540" t="str">
        <f>IF(AppleStock[[#This Row],[Day Change]]&gt;0,"UP","DOWN")</f>
        <v>UP</v>
      </c>
      <c r="L3540" s="2">
        <v>14</v>
      </c>
      <c r="Q3540" s="15"/>
    </row>
    <row r="3541" spans="1:17" x14ac:dyDescent="0.25">
      <c r="A3541" s="1">
        <v>41668</v>
      </c>
      <c r="B3541" s="3">
        <v>71.992858999999996</v>
      </c>
      <c r="C3541" s="3">
        <v>72.481430000000003</v>
      </c>
      <c r="D3541" s="3">
        <v>71.231430000000003</v>
      </c>
      <c r="E3541" s="3">
        <v>71.535713000000001</v>
      </c>
      <c r="F3541" s="3">
        <v>65.568725999999998</v>
      </c>
      <c r="G3541">
        <v>125702500</v>
      </c>
      <c r="H3541" t="str">
        <f>TEXT(AppleStock[[#This Row],[Date]],"dddd")</f>
        <v>Wednesday</v>
      </c>
      <c r="I3541" t="str">
        <f>MID(AppleStock[[#This Row],[Day]],1,FIND("day",AppleStock[[#This Row],[Day]])-1)</f>
        <v>Wednes</v>
      </c>
      <c r="J3541" s="3">
        <f>AppleStock[[#This Row],[Open]]-AppleStock[[#This Row],[Close]]</f>
        <v>0.4571459999999945</v>
      </c>
      <c r="K3541" t="str">
        <f>IF(AppleStock[[#This Row],[Day Change]]&gt;0,"UP","DOWN")</f>
        <v>UP</v>
      </c>
      <c r="L3541" s="2">
        <v>14</v>
      </c>
      <c r="Q3541" s="15"/>
    </row>
    <row r="3542" spans="1:17" x14ac:dyDescent="0.25">
      <c r="A3542" s="1">
        <v>41669</v>
      </c>
      <c r="B3542" s="3">
        <v>71.791427999999996</v>
      </c>
      <c r="C3542" s="3">
        <v>72.357140000000001</v>
      </c>
      <c r="D3542" s="3">
        <v>70.957145999999995</v>
      </c>
      <c r="E3542" s="3">
        <v>71.397141000000005</v>
      </c>
      <c r="F3542" s="3">
        <v>65.441719000000006</v>
      </c>
      <c r="G3542">
        <v>169625400</v>
      </c>
      <c r="H3542" t="str">
        <f>TEXT(AppleStock[[#This Row],[Date]],"dddd")</f>
        <v>Thursday</v>
      </c>
      <c r="I3542" t="str">
        <f>MID(AppleStock[[#This Row],[Day]],1,FIND("day",AppleStock[[#This Row],[Day]])-1)</f>
        <v>Thurs</v>
      </c>
      <c r="J3542" s="3">
        <f>AppleStock[[#This Row],[Open]]-AppleStock[[#This Row],[Close]]</f>
        <v>0.39428699999999139</v>
      </c>
      <c r="K3542" t="str">
        <f>IF(AppleStock[[#This Row],[Day Change]]&gt;0,"UP","DOWN")</f>
        <v>UP</v>
      </c>
      <c r="L3542" s="2">
        <v>14</v>
      </c>
      <c r="Q3542" s="15"/>
    </row>
    <row r="3543" spans="1:17" x14ac:dyDescent="0.25">
      <c r="A3543" s="1">
        <v>41670</v>
      </c>
      <c r="B3543" s="3">
        <v>70.739998</v>
      </c>
      <c r="C3543" s="3">
        <v>71.647141000000005</v>
      </c>
      <c r="D3543" s="3">
        <v>70.507141000000004</v>
      </c>
      <c r="E3543" s="3">
        <v>71.514281999999994</v>
      </c>
      <c r="F3543" s="3">
        <v>65.549094999999994</v>
      </c>
      <c r="G3543">
        <v>116199300</v>
      </c>
      <c r="H3543" t="str">
        <f>TEXT(AppleStock[[#This Row],[Date]],"dddd")</f>
        <v>Friday</v>
      </c>
      <c r="I3543" t="str">
        <f>MID(AppleStock[[#This Row],[Day]],1,FIND("day",AppleStock[[#This Row],[Day]])-1)</f>
        <v>Fri</v>
      </c>
      <c r="J3543" s="3">
        <f>AppleStock[[#This Row],[Open]]-AppleStock[[#This Row],[Close]]</f>
        <v>-0.77428399999999442</v>
      </c>
      <c r="K3543" t="str">
        <f>IF(AppleStock[[#This Row],[Day Change]]&gt;0,"UP","DOWN")</f>
        <v>DOWN</v>
      </c>
      <c r="L3543" s="2">
        <v>14</v>
      </c>
      <c r="Q3543" s="15"/>
    </row>
    <row r="3544" spans="1:17" x14ac:dyDescent="0.25">
      <c r="A3544" s="1">
        <v>41673</v>
      </c>
      <c r="B3544" s="3">
        <v>71.801429999999996</v>
      </c>
      <c r="C3544" s="3">
        <v>72.532859999999999</v>
      </c>
      <c r="D3544" s="3">
        <v>71.328575000000001</v>
      </c>
      <c r="E3544" s="3">
        <v>71.647141000000005</v>
      </c>
      <c r="F3544" s="3">
        <v>65.670883000000003</v>
      </c>
      <c r="G3544">
        <v>100366000</v>
      </c>
      <c r="H3544" t="str">
        <f>TEXT(AppleStock[[#This Row],[Date]],"dddd")</f>
        <v>Monday</v>
      </c>
      <c r="I3544" t="str">
        <f>MID(AppleStock[[#This Row],[Day]],1,FIND("day",AppleStock[[#This Row],[Day]])-1)</f>
        <v>Mon</v>
      </c>
      <c r="J3544" s="3">
        <f>AppleStock[[#This Row],[Open]]-AppleStock[[#This Row],[Close]]</f>
        <v>0.15428899999999146</v>
      </c>
      <c r="K3544" t="str">
        <f>IF(AppleStock[[#This Row],[Day Change]]&gt;0,"UP","DOWN")</f>
        <v>UP</v>
      </c>
      <c r="L3544" s="2">
        <v>14</v>
      </c>
      <c r="Q3544" s="15"/>
    </row>
    <row r="3545" spans="1:17" x14ac:dyDescent="0.25">
      <c r="A3545" s="1">
        <v>41674</v>
      </c>
      <c r="B3545" s="3">
        <v>72.264281999999994</v>
      </c>
      <c r="C3545" s="3">
        <v>72.779999000000004</v>
      </c>
      <c r="D3545" s="3">
        <v>71.822861000000003</v>
      </c>
      <c r="E3545" s="3">
        <v>72.684287999999995</v>
      </c>
      <c r="F3545" s="3">
        <v>66.621489999999994</v>
      </c>
      <c r="G3545">
        <v>94170300</v>
      </c>
      <c r="H3545" t="str">
        <f>TEXT(AppleStock[[#This Row],[Date]],"dddd")</f>
        <v>Tuesday</v>
      </c>
      <c r="I3545" t="str">
        <f>MID(AppleStock[[#This Row],[Day]],1,FIND("day",AppleStock[[#This Row],[Day]])-1)</f>
        <v>Tues</v>
      </c>
      <c r="J3545" s="3">
        <f>AppleStock[[#This Row],[Open]]-AppleStock[[#This Row],[Close]]</f>
        <v>-0.42000600000000077</v>
      </c>
      <c r="K3545" t="str">
        <f>IF(AppleStock[[#This Row],[Day Change]]&gt;0,"UP","DOWN")</f>
        <v>DOWN</v>
      </c>
      <c r="L3545" s="2">
        <v>14</v>
      </c>
      <c r="Q3545" s="15"/>
    </row>
    <row r="3546" spans="1:17" x14ac:dyDescent="0.25">
      <c r="A3546" s="1">
        <v>41675</v>
      </c>
      <c r="B3546" s="3">
        <v>72.365714999999994</v>
      </c>
      <c r="C3546" s="3">
        <v>73.611427000000006</v>
      </c>
      <c r="D3546" s="3">
        <v>72.321426000000002</v>
      </c>
      <c r="E3546" s="3">
        <v>73.227142000000001</v>
      </c>
      <c r="F3546" s="3">
        <v>67.119079999999997</v>
      </c>
      <c r="G3546">
        <v>82086200</v>
      </c>
      <c r="H3546" t="str">
        <f>TEXT(AppleStock[[#This Row],[Date]],"dddd")</f>
        <v>Wednesday</v>
      </c>
      <c r="I3546" t="str">
        <f>MID(AppleStock[[#This Row],[Day]],1,FIND("day",AppleStock[[#This Row],[Day]])-1)</f>
        <v>Wednes</v>
      </c>
      <c r="J3546" s="3">
        <f>AppleStock[[#This Row],[Open]]-AppleStock[[#This Row],[Close]]</f>
        <v>-0.86142700000000616</v>
      </c>
      <c r="K3546" t="str">
        <f>IF(AppleStock[[#This Row],[Day Change]]&gt;0,"UP","DOWN")</f>
        <v>DOWN</v>
      </c>
      <c r="L3546" s="2">
        <v>14</v>
      </c>
      <c r="Q3546" s="15"/>
    </row>
    <row r="3547" spans="1:17" x14ac:dyDescent="0.25">
      <c r="A3547" s="1">
        <v>41676</v>
      </c>
      <c r="B3547" s="3">
        <v>72.865714999999994</v>
      </c>
      <c r="C3547" s="3">
        <v>73.357140000000001</v>
      </c>
      <c r="D3547" s="3">
        <v>72.544289000000006</v>
      </c>
      <c r="E3547" s="3">
        <v>73.215714000000006</v>
      </c>
      <c r="F3547" s="3">
        <v>67.510292000000007</v>
      </c>
      <c r="G3547">
        <v>64441300</v>
      </c>
      <c r="H3547" t="str">
        <f>TEXT(AppleStock[[#This Row],[Date]],"dddd")</f>
        <v>Thursday</v>
      </c>
      <c r="I3547" t="str">
        <f>MID(AppleStock[[#This Row],[Day]],1,FIND("day",AppleStock[[#This Row],[Day]])-1)</f>
        <v>Thurs</v>
      </c>
      <c r="J3547" s="3">
        <f>AppleStock[[#This Row],[Open]]-AppleStock[[#This Row],[Close]]</f>
        <v>-0.34999900000001105</v>
      </c>
      <c r="K3547" t="str">
        <f>IF(AppleStock[[#This Row],[Day Change]]&gt;0,"UP","DOWN")</f>
        <v>DOWN</v>
      </c>
      <c r="L3547" s="2">
        <v>14</v>
      </c>
      <c r="Q3547" s="15"/>
    </row>
    <row r="3548" spans="1:17" x14ac:dyDescent="0.25">
      <c r="A3548" s="1">
        <v>41677</v>
      </c>
      <c r="B3548" s="3">
        <v>74.482856999999996</v>
      </c>
      <c r="C3548" s="3">
        <v>74.704284999999999</v>
      </c>
      <c r="D3548" s="3">
        <v>73.911429999999996</v>
      </c>
      <c r="E3548" s="3">
        <v>74.239998</v>
      </c>
      <c r="F3548" s="3">
        <v>68.454773000000003</v>
      </c>
      <c r="G3548">
        <v>92570100</v>
      </c>
      <c r="H3548" t="str">
        <f>TEXT(AppleStock[[#This Row],[Date]],"dddd")</f>
        <v>Friday</v>
      </c>
      <c r="I3548" t="str">
        <f>MID(AppleStock[[#This Row],[Day]],1,FIND("day",AppleStock[[#This Row],[Day]])-1)</f>
        <v>Fri</v>
      </c>
      <c r="J3548" s="3">
        <f>AppleStock[[#This Row],[Open]]-AppleStock[[#This Row],[Close]]</f>
        <v>0.24285899999999572</v>
      </c>
      <c r="K3548" t="str">
        <f>IF(AppleStock[[#This Row],[Day Change]]&gt;0,"UP","DOWN")</f>
        <v>UP</v>
      </c>
      <c r="L3548" s="2">
        <v>14</v>
      </c>
      <c r="Q3548" s="15"/>
    </row>
    <row r="3549" spans="1:17" x14ac:dyDescent="0.25">
      <c r="A3549" s="1">
        <v>41680</v>
      </c>
      <c r="B3549" s="3">
        <v>74.094284000000002</v>
      </c>
      <c r="C3549" s="3">
        <v>75.998572999999993</v>
      </c>
      <c r="D3549" s="3">
        <v>74</v>
      </c>
      <c r="E3549" s="3">
        <v>75.569999999999993</v>
      </c>
      <c r="F3549" s="3">
        <v>69.681145000000001</v>
      </c>
      <c r="G3549">
        <v>86389800</v>
      </c>
      <c r="H3549" t="str">
        <f>TEXT(AppleStock[[#This Row],[Date]],"dddd")</f>
        <v>Monday</v>
      </c>
      <c r="I3549" t="str">
        <f>MID(AppleStock[[#This Row],[Day]],1,FIND("day",AppleStock[[#This Row],[Day]])-1)</f>
        <v>Mon</v>
      </c>
      <c r="J3549" s="3">
        <f>AppleStock[[#This Row],[Open]]-AppleStock[[#This Row],[Close]]</f>
        <v>-1.4757159999999914</v>
      </c>
      <c r="K3549" t="str">
        <f>IF(AppleStock[[#This Row],[Day Change]]&gt;0,"UP","DOWN")</f>
        <v>DOWN</v>
      </c>
      <c r="L3549" s="2">
        <v>14</v>
      </c>
      <c r="Q3549" s="15"/>
    </row>
    <row r="3550" spans="1:17" x14ac:dyDescent="0.25">
      <c r="A3550" s="1">
        <v>41681</v>
      </c>
      <c r="B3550" s="3">
        <v>75.801429999999996</v>
      </c>
      <c r="C3550" s="3">
        <v>76.821426000000002</v>
      </c>
      <c r="D3550" s="3">
        <v>75.642859999999999</v>
      </c>
      <c r="E3550" s="3">
        <v>76.565712000000005</v>
      </c>
      <c r="F3550" s="3">
        <v>70.599236000000005</v>
      </c>
      <c r="G3550">
        <v>70564200</v>
      </c>
      <c r="H3550" t="str">
        <f>TEXT(AppleStock[[#This Row],[Date]],"dddd")</f>
        <v>Tuesday</v>
      </c>
      <c r="I3550" t="str">
        <f>MID(AppleStock[[#This Row],[Day]],1,FIND("day",AppleStock[[#This Row],[Day]])-1)</f>
        <v>Tues</v>
      </c>
      <c r="J3550" s="3">
        <f>AppleStock[[#This Row],[Open]]-AppleStock[[#This Row],[Close]]</f>
        <v>-0.76428200000000857</v>
      </c>
      <c r="K3550" t="str">
        <f>IF(AppleStock[[#This Row],[Day Change]]&gt;0,"UP","DOWN")</f>
        <v>DOWN</v>
      </c>
      <c r="L3550" s="2">
        <v>14</v>
      </c>
      <c r="Q3550" s="15"/>
    </row>
    <row r="3551" spans="1:17" x14ac:dyDescent="0.25">
      <c r="A3551" s="1">
        <v>41682</v>
      </c>
      <c r="B3551" s="3">
        <v>76.707145999999995</v>
      </c>
      <c r="C3551" s="3">
        <v>77.080001999999993</v>
      </c>
      <c r="D3551" s="3">
        <v>76.177138999999997</v>
      </c>
      <c r="E3551" s="3">
        <v>76.559997999999993</v>
      </c>
      <c r="F3551" s="3">
        <v>70.593986999999998</v>
      </c>
      <c r="G3551">
        <v>77025200</v>
      </c>
      <c r="H3551" t="str">
        <f>TEXT(AppleStock[[#This Row],[Date]],"dddd")</f>
        <v>Wednesday</v>
      </c>
      <c r="I3551" t="str">
        <f>MID(AppleStock[[#This Row],[Day]],1,FIND("day",AppleStock[[#This Row],[Day]])-1)</f>
        <v>Wednes</v>
      </c>
      <c r="J3551" s="3">
        <f>AppleStock[[#This Row],[Open]]-AppleStock[[#This Row],[Close]]</f>
        <v>0.14714800000000139</v>
      </c>
      <c r="K3551" t="str">
        <f>IF(AppleStock[[#This Row],[Day Change]]&gt;0,"UP","DOWN")</f>
        <v>UP</v>
      </c>
      <c r="L3551" s="2">
        <v>14</v>
      </c>
      <c r="Q3551" s="15"/>
    </row>
    <row r="3552" spans="1:17" x14ac:dyDescent="0.25">
      <c r="A3552" s="1">
        <v>41683</v>
      </c>
      <c r="B3552" s="3">
        <v>76.379997000000003</v>
      </c>
      <c r="C3552" s="3">
        <v>77.835716000000005</v>
      </c>
      <c r="D3552" s="3">
        <v>76.314284999999998</v>
      </c>
      <c r="E3552" s="3">
        <v>77.775711000000001</v>
      </c>
      <c r="F3552" s="3">
        <v>71.714950999999999</v>
      </c>
      <c r="G3552">
        <v>76849500</v>
      </c>
      <c r="H3552" t="str">
        <f>TEXT(AppleStock[[#This Row],[Date]],"dddd")</f>
        <v>Thursday</v>
      </c>
      <c r="I3552" t="str">
        <f>MID(AppleStock[[#This Row],[Day]],1,FIND("day",AppleStock[[#This Row],[Day]])-1)</f>
        <v>Thurs</v>
      </c>
      <c r="J3552" s="3">
        <f>AppleStock[[#This Row],[Open]]-AppleStock[[#This Row],[Close]]</f>
        <v>-1.3957139999999981</v>
      </c>
      <c r="K3552" t="str">
        <f>IF(AppleStock[[#This Row],[Day Change]]&gt;0,"UP","DOWN")</f>
        <v>DOWN</v>
      </c>
      <c r="L3552" s="2">
        <v>14</v>
      </c>
      <c r="Q3552" s="15"/>
    </row>
    <row r="3553" spans="1:17" x14ac:dyDescent="0.25">
      <c r="A3553" s="1">
        <v>41684</v>
      </c>
      <c r="B3553" s="3">
        <v>77.495711999999997</v>
      </c>
      <c r="C3553" s="3">
        <v>77.997146999999998</v>
      </c>
      <c r="D3553" s="3">
        <v>77.315712000000005</v>
      </c>
      <c r="E3553" s="3">
        <v>77.712860000000006</v>
      </c>
      <c r="F3553" s="3">
        <v>71.656989999999993</v>
      </c>
      <c r="G3553">
        <v>68231100</v>
      </c>
      <c r="H3553" t="str">
        <f>TEXT(AppleStock[[#This Row],[Date]],"dddd")</f>
        <v>Friday</v>
      </c>
      <c r="I3553" t="str">
        <f>MID(AppleStock[[#This Row],[Day]],1,FIND("day",AppleStock[[#This Row],[Day]])-1)</f>
        <v>Fri</v>
      </c>
      <c r="J3553" s="3">
        <f>AppleStock[[#This Row],[Open]]-AppleStock[[#This Row],[Close]]</f>
        <v>-0.21714800000000878</v>
      </c>
      <c r="K3553" t="str">
        <f>IF(AppleStock[[#This Row],[Day Change]]&gt;0,"UP","DOWN")</f>
        <v>DOWN</v>
      </c>
      <c r="L3553" s="2">
        <v>14</v>
      </c>
      <c r="Q3553" s="15"/>
    </row>
    <row r="3554" spans="1:17" x14ac:dyDescent="0.25">
      <c r="A3554" s="1">
        <v>41688</v>
      </c>
      <c r="B3554" s="3">
        <v>78</v>
      </c>
      <c r="C3554" s="3">
        <v>78.741432000000003</v>
      </c>
      <c r="D3554" s="3">
        <v>77.944282999999999</v>
      </c>
      <c r="E3554" s="3">
        <v>77.998572999999993</v>
      </c>
      <c r="F3554" s="3">
        <v>71.920433000000003</v>
      </c>
      <c r="G3554">
        <v>65062900</v>
      </c>
      <c r="H3554" t="str">
        <f>TEXT(AppleStock[[#This Row],[Date]],"dddd")</f>
        <v>Tuesday</v>
      </c>
      <c r="I3554" t="str">
        <f>MID(AppleStock[[#This Row],[Day]],1,FIND("day",AppleStock[[#This Row],[Day]])-1)</f>
        <v>Tues</v>
      </c>
      <c r="J3554" s="3">
        <f>AppleStock[[#This Row],[Open]]-AppleStock[[#This Row],[Close]]</f>
        <v>1.4270000000067284E-3</v>
      </c>
      <c r="K3554" t="str">
        <f>IF(AppleStock[[#This Row],[Day Change]]&gt;0,"UP","DOWN")</f>
        <v>UP</v>
      </c>
      <c r="L3554" s="2">
        <v>14</v>
      </c>
      <c r="Q3554" s="15"/>
    </row>
    <row r="3555" spans="1:17" x14ac:dyDescent="0.25">
      <c r="A3555" s="1">
        <v>41689</v>
      </c>
      <c r="B3555" s="3">
        <v>77.821426000000002</v>
      </c>
      <c r="C3555" s="3">
        <v>78.127144000000001</v>
      </c>
      <c r="D3555" s="3">
        <v>76.335716000000005</v>
      </c>
      <c r="E3555" s="3">
        <v>76.767143000000004</v>
      </c>
      <c r="F3555" s="3">
        <v>70.784981000000002</v>
      </c>
      <c r="G3555">
        <v>78442000</v>
      </c>
      <c r="H3555" t="str">
        <f>TEXT(AppleStock[[#This Row],[Date]],"dddd")</f>
        <v>Wednesday</v>
      </c>
      <c r="I3555" t="str">
        <f>MID(AppleStock[[#This Row],[Day]],1,FIND("day",AppleStock[[#This Row],[Day]])-1)</f>
        <v>Wednes</v>
      </c>
      <c r="J3555" s="3">
        <f>AppleStock[[#This Row],[Open]]-AppleStock[[#This Row],[Close]]</f>
        <v>1.0542829999999981</v>
      </c>
      <c r="K3555" t="str">
        <f>IF(AppleStock[[#This Row],[Day Change]]&gt;0,"UP","DOWN")</f>
        <v>UP</v>
      </c>
      <c r="L3555" s="2">
        <v>14</v>
      </c>
      <c r="Q3555" s="15"/>
    </row>
    <row r="3556" spans="1:17" x14ac:dyDescent="0.25">
      <c r="A3556" s="1">
        <v>41690</v>
      </c>
      <c r="B3556" s="3">
        <v>76.141425999999996</v>
      </c>
      <c r="C3556" s="3">
        <v>76.714286999999999</v>
      </c>
      <c r="D3556" s="3">
        <v>75.571426000000002</v>
      </c>
      <c r="E3556" s="3">
        <v>75.878570999999994</v>
      </c>
      <c r="F3556" s="3">
        <v>69.96566</v>
      </c>
      <c r="G3556">
        <v>76464500</v>
      </c>
      <c r="H3556" t="str">
        <f>TEXT(AppleStock[[#This Row],[Date]],"dddd")</f>
        <v>Thursday</v>
      </c>
      <c r="I3556" t="str">
        <f>MID(AppleStock[[#This Row],[Day]],1,FIND("day",AppleStock[[#This Row],[Day]])-1)</f>
        <v>Thurs</v>
      </c>
      <c r="J3556" s="3">
        <f>AppleStock[[#This Row],[Open]]-AppleStock[[#This Row],[Close]]</f>
        <v>0.26285500000000184</v>
      </c>
      <c r="K3556" t="str">
        <f>IF(AppleStock[[#This Row],[Day Change]]&gt;0,"UP","DOWN")</f>
        <v>UP</v>
      </c>
      <c r="L3556" s="2">
        <v>14</v>
      </c>
      <c r="Q3556" s="15"/>
    </row>
    <row r="3557" spans="1:17" x14ac:dyDescent="0.25">
      <c r="A3557" s="1">
        <v>41691</v>
      </c>
      <c r="B3557" s="3">
        <v>76.112853999999999</v>
      </c>
      <c r="C3557" s="3">
        <v>76.367142000000001</v>
      </c>
      <c r="D3557" s="3">
        <v>74.942856000000006</v>
      </c>
      <c r="E3557" s="3">
        <v>75.035713000000001</v>
      </c>
      <c r="F3557" s="3">
        <v>69.188453999999993</v>
      </c>
      <c r="G3557">
        <v>69696200</v>
      </c>
      <c r="H3557" t="str">
        <f>TEXT(AppleStock[[#This Row],[Date]],"dddd")</f>
        <v>Friday</v>
      </c>
      <c r="I3557" t="str">
        <f>MID(AppleStock[[#This Row],[Day]],1,FIND("day",AppleStock[[#This Row],[Day]])-1)</f>
        <v>Fri</v>
      </c>
      <c r="J3557" s="3">
        <f>AppleStock[[#This Row],[Open]]-AppleStock[[#This Row],[Close]]</f>
        <v>1.0771409999999975</v>
      </c>
      <c r="K3557" t="str">
        <f>IF(AppleStock[[#This Row],[Day Change]]&gt;0,"UP","DOWN")</f>
        <v>UP</v>
      </c>
      <c r="L3557" s="2">
        <v>14</v>
      </c>
      <c r="Q3557" s="15"/>
    </row>
    <row r="3558" spans="1:17" x14ac:dyDescent="0.25">
      <c r="A3558" s="1">
        <v>41694</v>
      </c>
      <c r="B3558" s="3">
        <v>74.735718000000006</v>
      </c>
      <c r="C3558" s="3">
        <v>75.702858000000006</v>
      </c>
      <c r="D3558" s="3">
        <v>74.631432000000004</v>
      </c>
      <c r="E3558" s="3">
        <v>75.364288000000002</v>
      </c>
      <c r="F3558" s="3">
        <v>69.491432000000003</v>
      </c>
      <c r="G3558">
        <v>72227400</v>
      </c>
      <c r="H3558" t="str">
        <f>TEXT(AppleStock[[#This Row],[Date]],"dddd")</f>
        <v>Monday</v>
      </c>
      <c r="I3558" t="str">
        <f>MID(AppleStock[[#This Row],[Day]],1,FIND("day",AppleStock[[#This Row],[Day]])-1)</f>
        <v>Mon</v>
      </c>
      <c r="J3558" s="3">
        <f>AppleStock[[#This Row],[Open]]-AppleStock[[#This Row],[Close]]</f>
        <v>-0.6285699999999963</v>
      </c>
      <c r="K3558" t="str">
        <f>IF(AppleStock[[#This Row],[Day Change]]&gt;0,"UP","DOWN")</f>
        <v>DOWN</v>
      </c>
      <c r="L3558" s="2">
        <v>14</v>
      </c>
      <c r="Q3558" s="15"/>
    </row>
    <row r="3559" spans="1:17" x14ac:dyDescent="0.25">
      <c r="A3559" s="1">
        <v>41695</v>
      </c>
      <c r="B3559" s="3">
        <v>75.625716999999995</v>
      </c>
      <c r="C3559" s="3">
        <v>75.652855000000002</v>
      </c>
      <c r="D3559" s="3">
        <v>74.428573999999998</v>
      </c>
      <c r="E3559" s="3">
        <v>74.580001999999993</v>
      </c>
      <c r="F3559" s="3">
        <v>68.768271999999996</v>
      </c>
      <c r="G3559">
        <v>57988000</v>
      </c>
      <c r="H3559" t="str">
        <f>TEXT(AppleStock[[#This Row],[Date]],"dddd")</f>
        <v>Tuesday</v>
      </c>
      <c r="I3559" t="str">
        <f>MID(AppleStock[[#This Row],[Day]],1,FIND("day",AppleStock[[#This Row],[Day]])-1)</f>
        <v>Tues</v>
      </c>
      <c r="J3559" s="3">
        <f>AppleStock[[#This Row],[Open]]-AppleStock[[#This Row],[Close]]</f>
        <v>1.0457150000000013</v>
      </c>
      <c r="K3559" t="str">
        <f>IF(AppleStock[[#This Row],[Day Change]]&gt;0,"UP","DOWN")</f>
        <v>UP</v>
      </c>
      <c r="L3559" s="2">
        <v>14</v>
      </c>
      <c r="Q3559" s="15"/>
    </row>
    <row r="3560" spans="1:17" x14ac:dyDescent="0.25">
      <c r="A3560" s="1">
        <v>41696</v>
      </c>
      <c r="B3560" s="3">
        <v>74.801429999999996</v>
      </c>
      <c r="C3560" s="3">
        <v>75</v>
      </c>
      <c r="D3560" s="3">
        <v>73.657143000000005</v>
      </c>
      <c r="E3560" s="3">
        <v>73.907143000000005</v>
      </c>
      <c r="F3560" s="3">
        <v>68.147835000000001</v>
      </c>
      <c r="G3560">
        <v>69054300</v>
      </c>
      <c r="H3560" t="str">
        <f>TEXT(AppleStock[[#This Row],[Date]],"dddd")</f>
        <v>Wednesday</v>
      </c>
      <c r="I3560" t="str">
        <f>MID(AppleStock[[#This Row],[Day]],1,FIND("day",AppleStock[[#This Row],[Day]])-1)</f>
        <v>Wednes</v>
      </c>
      <c r="J3560" s="3">
        <f>AppleStock[[#This Row],[Open]]-AppleStock[[#This Row],[Close]]</f>
        <v>0.89428699999999139</v>
      </c>
      <c r="K3560" t="str">
        <f>IF(AppleStock[[#This Row],[Day Change]]&gt;0,"UP","DOWN")</f>
        <v>UP</v>
      </c>
      <c r="L3560" s="2">
        <v>14</v>
      </c>
      <c r="Q3560" s="15"/>
    </row>
    <row r="3561" spans="1:17" x14ac:dyDescent="0.25">
      <c r="A3561" s="1">
        <v>41697</v>
      </c>
      <c r="B3561" s="3">
        <v>73.877144000000001</v>
      </c>
      <c r="C3561" s="3">
        <v>75.540001000000004</v>
      </c>
      <c r="D3561" s="3">
        <v>73.721428000000003</v>
      </c>
      <c r="E3561" s="3">
        <v>75.381432000000004</v>
      </c>
      <c r="F3561" s="3">
        <v>69.507255999999998</v>
      </c>
      <c r="G3561">
        <v>75470500</v>
      </c>
      <c r="H3561" t="str">
        <f>TEXT(AppleStock[[#This Row],[Date]],"dddd")</f>
        <v>Thursday</v>
      </c>
      <c r="I3561" t="str">
        <f>MID(AppleStock[[#This Row],[Day]],1,FIND("day",AppleStock[[#This Row],[Day]])-1)</f>
        <v>Thurs</v>
      </c>
      <c r="J3561" s="3">
        <f>AppleStock[[#This Row],[Open]]-AppleStock[[#This Row],[Close]]</f>
        <v>-1.5042880000000025</v>
      </c>
      <c r="K3561" t="str">
        <f>IF(AppleStock[[#This Row],[Day Change]]&gt;0,"UP","DOWN")</f>
        <v>DOWN</v>
      </c>
      <c r="L3561" s="2">
        <v>14</v>
      </c>
      <c r="Q3561" s="15"/>
    </row>
    <row r="3562" spans="1:17" x14ac:dyDescent="0.25">
      <c r="A3562" s="1">
        <v>41698</v>
      </c>
      <c r="B3562" s="3">
        <v>75.582854999999995</v>
      </c>
      <c r="C3562" s="3">
        <v>76.107140000000001</v>
      </c>
      <c r="D3562" s="3">
        <v>74.588570000000004</v>
      </c>
      <c r="E3562" s="3">
        <v>75.177138999999997</v>
      </c>
      <c r="F3562" s="3">
        <v>69.318871000000001</v>
      </c>
      <c r="G3562">
        <v>92992200</v>
      </c>
      <c r="H3562" t="str">
        <f>TEXT(AppleStock[[#This Row],[Date]],"dddd")</f>
        <v>Friday</v>
      </c>
      <c r="I3562" t="str">
        <f>MID(AppleStock[[#This Row],[Day]],1,FIND("day",AppleStock[[#This Row],[Day]])-1)</f>
        <v>Fri</v>
      </c>
      <c r="J3562" s="3">
        <f>AppleStock[[#This Row],[Open]]-AppleStock[[#This Row],[Close]]</f>
        <v>0.40571599999999819</v>
      </c>
      <c r="K3562" t="str">
        <f>IF(AppleStock[[#This Row],[Day Change]]&gt;0,"UP","DOWN")</f>
        <v>UP</v>
      </c>
      <c r="L3562" s="2">
        <v>14</v>
      </c>
      <c r="Q3562" s="15"/>
    </row>
    <row r="3563" spans="1:17" x14ac:dyDescent="0.25">
      <c r="A3563" s="1">
        <v>41701</v>
      </c>
      <c r="B3563" s="3">
        <v>74.774283999999994</v>
      </c>
      <c r="C3563" s="3">
        <v>75.807143999999994</v>
      </c>
      <c r="D3563" s="3">
        <v>74.687140999999997</v>
      </c>
      <c r="E3563" s="3">
        <v>75.394287000000006</v>
      </c>
      <c r="F3563" s="3">
        <v>69.519088999999994</v>
      </c>
      <c r="G3563">
        <v>59695300</v>
      </c>
      <c r="H3563" t="str">
        <f>TEXT(AppleStock[[#This Row],[Date]],"dddd")</f>
        <v>Monday</v>
      </c>
      <c r="I3563" t="str">
        <f>MID(AppleStock[[#This Row],[Day]],1,FIND("day",AppleStock[[#This Row],[Day]])-1)</f>
        <v>Mon</v>
      </c>
      <c r="J3563" s="3">
        <f>AppleStock[[#This Row],[Open]]-AppleStock[[#This Row],[Close]]</f>
        <v>-0.62000300000001118</v>
      </c>
      <c r="K3563" t="str">
        <f>IF(AppleStock[[#This Row],[Day Change]]&gt;0,"UP","DOWN")</f>
        <v>DOWN</v>
      </c>
      <c r="L3563" s="2">
        <v>14</v>
      </c>
      <c r="Q3563" s="15"/>
    </row>
    <row r="3564" spans="1:17" x14ac:dyDescent="0.25">
      <c r="A3564" s="1">
        <v>41702</v>
      </c>
      <c r="B3564" s="3">
        <v>75.857140000000001</v>
      </c>
      <c r="C3564" s="3">
        <v>76.091431</v>
      </c>
      <c r="D3564" s="3">
        <v>75.395713999999998</v>
      </c>
      <c r="E3564" s="3">
        <v>75.891425999999996</v>
      </c>
      <c r="F3564" s="3">
        <v>69.977492999999996</v>
      </c>
      <c r="G3564">
        <v>64785000</v>
      </c>
      <c r="H3564" t="str">
        <f>TEXT(AppleStock[[#This Row],[Date]],"dddd")</f>
        <v>Tuesday</v>
      </c>
      <c r="I3564" t="str">
        <f>MID(AppleStock[[#This Row],[Day]],1,FIND("day",AppleStock[[#This Row],[Day]])-1)</f>
        <v>Tues</v>
      </c>
      <c r="J3564" s="3">
        <f>AppleStock[[#This Row],[Open]]-AppleStock[[#This Row],[Close]]</f>
        <v>-3.4285999999994488E-2</v>
      </c>
      <c r="K3564" t="str">
        <f>IF(AppleStock[[#This Row],[Day Change]]&gt;0,"UP","DOWN")</f>
        <v>DOWN</v>
      </c>
      <c r="L3564" s="2">
        <v>14</v>
      </c>
      <c r="Q3564" s="15"/>
    </row>
    <row r="3565" spans="1:17" x14ac:dyDescent="0.25">
      <c r="A3565" s="1">
        <v>41703</v>
      </c>
      <c r="B3565" s="3">
        <v>75.845710999999994</v>
      </c>
      <c r="C3565" s="3">
        <v>76.392859999999999</v>
      </c>
      <c r="D3565" s="3">
        <v>75.589995999999999</v>
      </c>
      <c r="E3565" s="3">
        <v>76.051429999999996</v>
      </c>
      <c r="F3565" s="3">
        <v>70.125038000000004</v>
      </c>
      <c r="G3565">
        <v>50015700</v>
      </c>
      <c r="H3565" t="str">
        <f>TEXT(AppleStock[[#This Row],[Date]],"dddd")</f>
        <v>Wednesday</v>
      </c>
      <c r="I3565" t="str">
        <f>MID(AppleStock[[#This Row],[Day]],1,FIND("day",AppleStock[[#This Row],[Day]])-1)</f>
        <v>Wednes</v>
      </c>
      <c r="J3565" s="3">
        <f>AppleStock[[#This Row],[Open]]-AppleStock[[#This Row],[Close]]</f>
        <v>-0.20571900000000198</v>
      </c>
      <c r="K3565" t="str">
        <f>IF(AppleStock[[#This Row],[Day Change]]&gt;0,"UP","DOWN")</f>
        <v>DOWN</v>
      </c>
      <c r="L3565" s="2">
        <v>14</v>
      </c>
      <c r="Q3565" s="15"/>
    </row>
    <row r="3566" spans="1:17" x14ac:dyDescent="0.25">
      <c r="A3566" s="1">
        <v>41704</v>
      </c>
      <c r="B3566" s="3">
        <v>76.112853999999999</v>
      </c>
      <c r="C3566" s="3">
        <v>76.348572000000004</v>
      </c>
      <c r="D3566" s="3">
        <v>75.442856000000006</v>
      </c>
      <c r="E3566" s="3">
        <v>75.821426000000002</v>
      </c>
      <c r="F3566" s="3">
        <v>69.912955999999994</v>
      </c>
      <c r="G3566">
        <v>46372200</v>
      </c>
      <c r="H3566" t="str">
        <f>TEXT(AppleStock[[#This Row],[Date]],"dddd")</f>
        <v>Thursday</v>
      </c>
      <c r="I3566" t="str">
        <f>MID(AppleStock[[#This Row],[Day]],1,FIND("day",AppleStock[[#This Row],[Day]])-1)</f>
        <v>Thurs</v>
      </c>
      <c r="J3566" s="3">
        <f>AppleStock[[#This Row],[Open]]-AppleStock[[#This Row],[Close]]</f>
        <v>0.29142799999999625</v>
      </c>
      <c r="K3566" t="str">
        <f>IF(AppleStock[[#This Row],[Day Change]]&gt;0,"UP","DOWN")</f>
        <v>UP</v>
      </c>
      <c r="L3566" s="2">
        <v>14</v>
      </c>
      <c r="Q3566" s="15"/>
    </row>
    <row r="3567" spans="1:17" x14ac:dyDescent="0.25">
      <c r="A3567" s="1">
        <v>41705</v>
      </c>
      <c r="B3567" s="3">
        <v>75.870002999999997</v>
      </c>
      <c r="C3567" s="3">
        <v>75.997146999999998</v>
      </c>
      <c r="D3567" s="3">
        <v>75.150002000000001</v>
      </c>
      <c r="E3567" s="3">
        <v>75.777145000000004</v>
      </c>
      <c r="F3567" s="3">
        <v>69.872116000000005</v>
      </c>
      <c r="G3567">
        <v>55182400</v>
      </c>
      <c r="H3567" t="str">
        <f>TEXT(AppleStock[[#This Row],[Date]],"dddd")</f>
        <v>Friday</v>
      </c>
      <c r="I3567" t="str">
        <f>MID(AppleStock[[#This Row],[Day]],1,FIND("day",AppleStock[[#This Row],[Day]])-1)</f>
        <v>Fri</v>
      </c>
      <c r="J3567" s="3">
        <f>AppleStock[[#This Row],[Open]]-AppleStock[[#This Row],[Close]]</f>
        <v>9.2857999999992558E-2</v>
      </c>
      <c r="K3567" t="str">
        <f>IF(AppleStock[[#This Row],[Day Change]]&gt;0,"UP","DOWN")</f>
        <v>UP</v>
      </c>
      <c r="L3567" s="2">
        <v>14</v>
      </c>
      <c r="Q3567" s="15"/>
    </row>
    <row r="3568" spans="1:17" x14ac:dyDescent="0.25">
      <c r="A3568" s="1">
        <v>41708</v>
      </c>
      <c r="B3568" s="3">
        <v>75.480002999999996</v>
      </c>
      <c r="C3568" s="3">
        <v>76.190002000000007</v>
      </c>
      <c r="D3568" s="3">
        <v>75.477142000000001</v>
      </c>
      <c r="E3568" s="3">
        <v>75.845710999999994</v>
      </c>
      <c r="F3568" s="3">
        <v>69.935364000000007</v>
      </c>
      <c r="G3568">
        <v>44646000</v>
      </c>
      <c r="H3568" t="str">
        <f>TEXT(AppleStock[[#This Row],[Date]],"dddd")</f>
        <v>Monday</v>
      </c>
      <c r="I3568" t="str">
        <f>MID(AppleStock[[#This Row],[Day]],1,FIND("day",AppleStock[[#This Row],[Day]])-1)</f>
        <v>Mon</v>
      </c>
      <c r="J3568" s="3">
        <f>AppleStock[[#This Row],[Open]]-AppleStock[[#This Row],[Close]]</f>
        <v>-0.36570799999999792</v>
      </c>
      <c r="K3568" t="str">
        <f>IF(AppleStock[[#This Row],[Day Change]]&gt;0,"UP","DOWN")</f>
        <v>DOWN</v>
      </c>
      <c r="L3568" s="2">
        <v>14</v>
      </c>
      <c r="Q3568" s="15"/>
    </row>
    <row r="3569" spans="1:17" x14ac:dyDescent="0.25">
      <c r="A3569" s="1">
        <v>41709</v>
      </c>
      <c r="B3569" s="3">
        <v>76.492858999999996</v>
      </c>
      <c r="C3569" s="3">
        <v>76.962860000000006</v>
      </c>
      <c r="D3569" s="3">
        <v>76.084282000000002</v>
      </c>
      <c r="E3569" s="3">
        <v>76.584282000000002</v>
      </c>
      <c r="F3569" s="3">
        <v>70.616364000000004</v>
      </c>
      <c r="G3569">
        <v>69806100</v>
      </c>
      <c r="H3569" t="str">
        <f>TEXT(AppleStock[[#This Row],[Date]],"dddd")</f>
        <v>Tuesday</v>
      </c>
      <c r="I3569" t="str">
        <f>MID(AppleStock[[#This Row],[Day]],1,FIND("day",AppleStock[[#This Row],[Day]])-1)</f>
        <v>Tues</v>
      </c>
      <c r="J3569" s="3">
        <f>AppleStock[[#This Row],[Open]]-AppleStock[[#This Row],[Close]]</f>
        <v>-9.1423000000006027E-2</v>
      </c>
      <c r="K3569" t="str">
        <f>IF(AppleStock[[#This Row],[Day Change]]&gt;0,"UP","DOWN")</f>
        <v>DOWN</v>
      </c>
      <c r="L3569" s="2">
        <v>14</v>
      </c>
      <c r="Q3569" s="15"/>
    </row>
    <row r="3570" spans="1:17" x14ac:dyDescent="0.25">
      <c r="A3570" s="1">
        <v>41710</v>
      </c>
      <c r="B3570" s="3">
        <v>76.358574000000004</v>
      </c>
      <c r="C3570" s="3">
        <v>76.764281999999994</v>
      </c>
      <c r="D3570" s="3">
        <v>76</v>
      </c>
      <c r="E3570" s="3">
        <v>76.658569</v>
      </c>
      <c r="F3570" s="3">
        <v>70.684844999999996</v>
      </c>
      <c r="G3570">
        <v>49831600</v>
      </c>
      <c r="H3570" t="str">
        <f>TEXT(AppleStock[[#This Row],[Date]],"dddd")</f>
        <v>Wednesday</v>
      </c>
      <c r="I3570" t="str">
        <f>MID(AppleStock[[#This Row],[Day]],1,FIND("day",AppleStock[[#This Row],[Day]])-1)</f>
        <v>Wednes</v>
      </c>
      <c r="J3570" s="3">
        <f>AppleStock[[#This Row],[Open]]-AppleStock[[#This Row],[Close]]</f>
        <v>-0.29999499999999557</v>
      </c>
      <c r="K3570" t="str">
        <f>IF(AppleStock[[#This Row],[Day Change]]&gt;0,"UP","DOWN")</f>
        <v>DOWN</v>
      </c>
      <c r="L3570" s="2">
        <v>14</v>
      </c>
      <c r="Q3570" s="15"/>
    </row>
    <row r="3571" spans="1:17" x14ac:dyDescent="0.25">
      <c r="A3571" s="1">
        <v>41711</v>
      </c>
      <c r="B3571" s="3">
        <v>76.777145000000004</v>
      </c>
      <c r="C3571" s="3">
        <v>77.094284000000002</v>
      </c>
      <c r="D3571" s="3">
        <v>75.594284000000002</v>
      </c>
      <c r="E3571" s="3">
        <v>75.807143999999994</v>
      </c>
      <c r="F3571" s="3">
        <v>69.899795999999995</v>
      </c>
      <c r="G3571">
        <v>64435700</v>
      </c>
      <c r="H3571" t="str">
        <f>TEXT(AppleStock[[#This Row],[Date]],"dddd")</f>
        <v>Thursday</v>
      </c>
      <c r="I3571" t="str">
        <f>MID(AppleStock[[#This Row],[Day]],1,FIND("day",AppleStock[[#This Row],[Day]])-1)</f>
        <v>Thurs</v>
      </c>
      <c r="J3571" s="3">
        <f>AppleStock[[#This Row],[Open]]-AppleStock[[#This Row],[Close]]</f>
        <v>0.97000100000001055</v>
      </c>
      <c r="K3571" t="str">
        <f>IF(AppleStock[[#This Row],[Day Change]]&gt;0,"UP","DOWN")</f>
        <v>UP</v>
      </c>
      <c r="L3571" s="2">
        <v>14</v>
      </c>
      <c r="Q3571" s="15"/>
    </row>
    <row r="3572" spans="1:17" x14ac:dyDescent="0.25">
      <c r="A3572" s="1">
        <v>41712</v>
      </c>
      <c r="B3572" s="3">
        <v>75.541427999999996</v>
      </c>
      <c r="C3572" s="3">
        <v>75.841431</v>
      </c>
      <c r="D3572" s="3">
        <v>74.714286999999999</v>
      </c>
      <c r="E3572" s="3">
        <v>74.955710999999994</v>
      </c>
      <c r="F3572" s="3">
        <v>69.114693000000003</v>
      </c>
      <c r="G3572">
        <v>59299800</v>
      </c>
      <c r="H3572" t="str">
        <f>TEXT(AppleStock[[#This Row],[Date]],"dddd")</f>
        <v>Friday</v>
      </c>
      <c r="I3572" t="str">
        <f>MID(AppleStock[[#This Row],[Day]],1,FIND("day",AppleStock[[#This Row],[Day]])-1)</f>
        <v>Fri</v>
      </c>
      <c r="J3572" s="3">
        <f>AppleStock[[#This Row],[Open]]-AppleStock[[#This Row],[Close]]</f>
        <v>0.58571700000000249</v>
      </c>
      <c r="K3572" t="str">
        <f>IF(AppleStock[[#This Row],[Day Change]]&gt;0,"UP","DOWN")</f>
        <v>UP</v>
      </c>
      <c r="L3572" s="2">
        <v>14</v>
      </c>
      <c r="Q3572" s="15"/>
    </row>
    <row r="3573" spans="1:17" x14ac:dyDescent="0.25">
      <c r="A3573" s="1">
        <v>41715</v>
      </c>
      <c r="B3573" s="3">
        <v>75.385711999999998</v>
      </c>
      <c r="C3573" s="3">
        <v>75.709998999999996</v>
      </c>
      <c r="D3573" s="3">
        <v>75.121429000000006</v>
      </c>
      <c r="E3573" s="3">
        <v>75.248572999999993</v>
      </c>
      <c r="F3573" s="3">
        <v>69.384749999999997</v>
      </c>
      <c r="G3573">
        <v>49886200</v>
      </c>
      <c r="H3573" t="str">
        <f>TEXT(AppleStock[[#This Row],[Date]],"dddd")</f>
        <v>Monday</v>
      </c>
      <c r="I3573" t="str">
        <f>MID(AppleStock[[#This Row],[Day]],1,FIND("day",AppleStock[[#This Row],[Day]])-1)</f>
        <v>Mon</v>
      </c>
      <c r="J3573" s="3">
        <f>AppleStock[[#This Row],[Open]]-AppleStock[[#This Row],[Close]]</f>
        <v>0.13713900000000478</v>
      </c>
      <c r="K3573" t="str">
        <f>IF(AppleStock[[#This Row],[Day Change]]&gt;0,"UP","DOWN")</f>
        <v>UP</v>
      </c>
      <c r="L3573" s="2">
        <v>14</v>
      </c>
      <c r="Q3573" s="15"/>
    </row>
    <row r="3574" spans="1:17" x14ac:dyDescent="0.25">
      <c r="A3574" s="1">
        <v>41716</v>
      </c>
      <c r="B3574" s="3">
        <v>75.128570999999994</v>
      </c>
      <c r="C3574" s="3">
        <v>75.995711999999997</v>
      </c>
      <c r="D3574" s="3">
        <v>75.028571999999997</v>
      </c>
      <c r="E3574" s="3">
        <v>75.914283999999995</v>
      </c>
      <c r="F3574" s="3">
        <v>69.998588999999996</v>
      </c>
      <c r="G3574">
        <v>52411800</v>
      </c>
      <c r="H3574" t="str">
        <f>TEXT(AppleStock[[#This Row],[Date]],"dddd")</f>
        <v>Tuesday</v>
      </c>
      <c r="I3574" t="str">
        <f>MID(AppleStock[[#This Row],[Day]],1,FIND("day",AppleStock[[#This Row],[Day]])-1)</f>
        <v>Tues</v>
      </c>
      <c r="J3574" s="3">
        <f>AppleStock[[#This Row],[Open]]-AppleStock[[#This Row],[Close]]</f>
        <v>-0.78571300000000122</v>
      </c>
      <c r="K3574" t="str">
        <f>IF(AppleStock[[#This Row],[Day Change]]&gt;0,"UP","DOWN")</f>
        <v>DOWN</v>
      </c>
      <c r="L3574" s="2">
        <v>14</v>
      </c>
      <c r="Q3574" s="15"/>
    </row>
    <row r="3575" spans="1:17" x14ac:dyDescent="0.25">
      <c r="A3575" s="1">
        <v>41717</v>
      </c>
      <c r="B3575" s="3">
        <v>76.037139999999994</v>
      </c>
      <c r="C3575" s="3">
        <v>76.605712999999994</v>
      </c>
      <c r="D3575" s="3">
        <v>75.571426000000002</v>
      </c>
      <c r="E3575" s="3">
        <v>75.894287000000006</v>
      </c>
      <c r="F3575" s="3">
        <v>69.980148</v>
      </c>
      <c r="G3575">
        <v>56189000</v>
      </c>
      <c r="H3575" t="str">
        <f>TEXT(AppleStock[[#This Row],[Date]],"dddd")</f>
        <v>Wednesday</v>
      </c>
      <c r="I3575" t="str">
        <f>MID(AppleStock[[#This Row],[Day]],1,FIND("day",AppleStock[[#This Row],[Day]])-1)</f>
        <v>Wednes</v>
      </c>
      <c r="J3575" s="3">
        <f>AppleStock[[#This Row],[Open]]-AppleStock[[#This Row],[Close]]</f>
        <v>0.14285299999998813</v>
      </c>
      <c r="K3575" t="str">
        <f>IF(AppleStock[[#This Row],[Day Change]]&gt;0,"UP","DOWN")</f>
        <v>UP</v>
      </c>
      <c r="L3575" s="2">
        <v>14</v>
      </c>
      <c r="Q3575" s="15"/>
    </row>
    <row r="3576" spans="1:17" x14ac:dyDescent="0.25">
      <c r="A3576" s="1">
        <v>41718</v>
      </c>
      <c r="B3576" s="3">
        <v>75.698570000000004</v>
      </c>
      <c r="C3576" s="3">
        <v>76.095710999999994</v>
      </c>
      <c r="D3576" s="3">
        <v>75.335716000000005</v>
      </c>
      <c r="E3576" s="3">
        <v>75.528571999999997</v>
      </c>
      <c r="F3576" s="3">
        <v>69.642914000000005</v>
      </c>
      <c r="G3576">
        <v>52099600</v>
      </c>
      <c r="H3576" t="str">
        <f>TEXT(AppleStock[[#This Row],[Date]],"dddd")</f>
        <v>Thursday</v>
      </c>
      <c r="I3576" t="str">
        <f>MID(AppleStock[[#This Row],[Day]],1,FIND("day",AppleStock[[#This Row],[Day]])-1)</f>
        <v>Thurs</v>
      </c>
      <c r="J3576" s="3">
        <f>AppleStock[[#This Row],[Open]]-AppleStock[[#This Row],[Close]]</f>
        <v>0.16999800000000675</v>
      </c>
      <c r="K3576" t="str">
        <f>IF(AppleStock[[#This Row],[Day Change]]&gt;0,"UP","DOWN")</f>
        <v>UP</v>
      </c>
      <c r="L3576" s="2">
        <v>14</v>
      </c>
      <c r="Q3576" s="15"/>
    </row>
    <row r="3577" spans="1:17" x14ac:dyDescent="0.25">
      <c r="A3577" s="1">
        <v>41719</v>
      </c>
      <c r="B3577" s="3">
        <v>75.989998</v>
      </c>
      <c r="C3577" s="3">
        <v>76.25</v>
      </c>
      <c r="D3577" s="3">
        <v>75.190002000000007</v>
      </c>
      <c r="E3577" s="3">
        <v>76.124283000000005</v>
      </c>
      <c r="F3577" s="3">
        <v>70.192222999999998</v>
      </c>
      <c r="G3577">
        <v>93511600</v>
      </c>
      <c r="H3577" t="str">
        <f>TEXT(AppleStock[[#This Row],[Date]],"dddd")</f>
        <v>Friday</v>
      </c>
      <c r="I3577" t="str">
        <f>MID(AppleStock[[#This Row],[Day]],1,FIND("day",AppleStock[[#This Row],[Day]])-1)</f>
        <v>Fri</v>
      </c>
      <c r="J3577" s="3">
        <f>AppleStock[[#This Row],[Open]]-AppleStock[[#This Row],[Close]]</f>
        <v>-0.13428500000000554</v>
      </c>
      <c r="K3577" t="str">
        <f>IF(AppleStock[[#This Row],[Day Change]]&gt;0,"UP","DOWN")</f>
        <v>DOWN</v>
      </c>
      <c r="L3577" s="2">
        <v>14</v>
      </c>
      <c r="Q3577" s="15"/>
    </row>
    <row r="3578" spans="1:17" x14ac:dyDescent="0.25">
      <c r="A3578" s="1">
        <v>41722</v>
      </c>
      <c r="B3578" s="3">
        <v>76.917145000000005</v>
      </c>
      <c r="C3578" s="3">
        <v>77.214286999999999</v>
      </c>
      <c r="D3578" s="3">
        <v>76.437140999999997</v>
      </c>
      <c r="E3578" s="3">
        <v>77.027145000000004</v>
      </c>
      <c r="F3578" s="3">
        <v>71.024719000000005</v>
      </c>
      <c r="G3578">
        <v>88925200</v>
      </c>
      <c r="H3578" t="str">
        <f>TEXT(AppleStock[[#This Row],[Date]],"dddd")</f>
        <v>Monday</v>
      </c>
      <c r="I3578" t="str">
        <f>MID(AppleStock[[#This Row],[Day]],1,FIND("day",AppleStock[[#This Row],[Day]])-1)</f>
        <v>Mon</v>
      </c>
      <c r="J3578" s="3">
        <f>AppleStock[[#This Row],[Open]]-AppleStock[[#This Row],[Close]]</f>
        <v>-0.10999999999999943</v>
      </c>
      <c r="K3578" t="str">
        <f>IF(AppleStock[[#This Row],[Day Change]]&gt;0,"UP","DOWN")</f>
        <v>DOWN</v>
      </c>
      <c r="L3578" s="2">
        <v>14</v>
      </c>
      <c r="Q3578" s="15"/>
    </row>
    <row r="3579" spans="1:17" x14ac:dyDescent="0.25">
      <c r="A3579" s="1">
        <v>41723</v>
      </c>
      <c r="B3579" s="3">
        <v>77.357140000000001</v>
      </c>
      <c r="C3579" s="3">
        <v>77.964286999999999</v>
      </c>
      <c r="D3579" s="3">
        <v>77.084282000000002</v>
      </c>
      <c r="E3579" s="3">
        <v>77.855712999999994</v>
      </c>
      <c r="F3579" s="3">
        <v>71.788719</v>
      </c>
      <c r="G3579">
        <v>70573300</v>
      </c>
      <c r="H3579" t="str">
        <f>TEXT(AppleStock[[#This Row],[Date]],"dddd")</f>
        <v>Tuesday</v>
      </c>
      <c r="I3579" t="str">
        <f>MID(AppleStock[[#This Row],[Day]],1,FIND("day",AppleStock[[#This Row],[Day]])-1)</f>
        <v>Tues</v>
      </c>
      <c r="J3579" s="3">
        <f>AppleStock[[#This Row],[Open]]-AppleStock[[#This Row],[Close]]</f>
        <v>-0.49857299999999327</v>
      </c>
      <c r="K3579" t="str">
        <f>IF(AppleStock[[#This Row],[Day Change]]&gt;0,"UP","DOWN")</f>
        <v>DOWN</v>
      </c>
      <c r="L3579" s="2">
        <v>14</v>
      </c>
      <c r="Q3579" s="15"/>
    </row>
    <row r="3580" spans="1:17" x14ac:dyDescent="0.25">
      <c r="A3580" s="1">
        <v>41724</v>
      </c>
      <c r="B3580" s="3">
        <v>78.074286999999998</v>
      </c>
      <c r="C3580" s="3">
        <v>78.428573999999998</v>
      </c>
      <c r="D3580" s="3">
        <v>76.980002999999996</v>
      </c>
      <c r="E3580" s="3">
        <v>77.111427000000006</v>
      </c>
      <c r="F3580" s="3">
        <v>71.102424999999997</v>
      </c>
      <c r="G3580">
        <v>74942000</v>
      </c>
      <c r="H3580" t="str">
        <f>TEXT(AppleStock[[#This Row],[Date]],"dddd")</f>
        <v>Wednesday</v>
      </c>
      <c r="I3580" t="str">
        <f>MID(AppleStock[[#This Row],[Day]],1,FIND("day",AppleStock[[#This Row],[Day]])-1)</f>
        <v>Wednes</v>
      </c>
      <c r="J3580" s="3">
        <f>AppleStock[[#This Row],[Open]]-AppleStock[[#This Row],[Close]]</f>
        <v>0.96285999999999206</v>
      </c>
      <c r="K3580" t="str">
        <f>IF(AppleStock[[#This Row],[Day Change]]&gt;0,"UP","DOWN")</f>
        <v>UP</v>
      </c>
      <c r="L3580" s="2">
        <v>14</v>
      </c>
      <c r="Q3580" s="15"/>
    </row>
    <row r="3581" spans="1:17" x14ac:dyDescent="0.25">
      <c r="A3581" s="1">
        <v>41725</v>
      </c>
      <c r="B3581" s="3">
        <v>77.145713999999998</v>
      </c>
      <c r="C3581" s="3">
        <v>77.357140000000001</v>
      </c>
      <c r="D3581" s="3">
        <v>76.445717000000002</v>
      </c>
      <c r="E3581" s="3">
        <v>76.779999000000004</v>
      </c>
      <c r="F3581" s="3">
        <v>70.796822000000006</v>
      </c>
      <c r="G3581">
        <v>55507900</v>
      </c>
      <c r="H3581" t="str">
        <f>TEXT(AppleStock[[#This Row],[Date]],"dddd")</f>
        <v>Thursday</v>
      </c>
      <c r="I3581" t="str">
        <f>MID(AppleStock[[#This Row],[Day]],1,FIND("day",AppleStock[[#This Row],[Day]])-1)</f>
        <v>Thurs</v>
      </c>
      <c r="J3581" s="3">
        <f>AppleStock[[#This Row],[Open]]-AppleStock[[#This Row],[Close]]</f>
        <v>0.36571499999999446</v>
      </c>
      <c r="K3581" t="str">
        <f>IF(AppleStock[[#This Row],[Day Change]]&gt;0,"UP","DOWN")</f>
        <v>UP</v>
      </c>
      <c r="L3581" s="2">
        <v>14</v>
      </c>
      <c r="Q3581" s="15"/>
    </row>
    <row r="3582" spans="1:17" x14ac:dyDescent="0.25">
      <c r="A3582" s="1">
        <v>41726</v>
      </c>
      <c r="B3582" s="3">
        <v>76.902855000000002</v>
      </c>
      <c r="C3582" s="3">
        <v>76.991432000000003</v>
      </c>
      <c r="D3582" s="3">
        <v>76.321426000000002</v>
      </c>
      <c r="E3582" s="3">
        <v>76.694282999999999</v>
      </c>
      <c r="F3582" s="3">
        <v>70.717804000000001</v>
      </c>
      <c r="G3582">
        <v>50141000</v>
      </c>
      <c r="H3582" t="str">
        <f>TEXT(AppleStock[[#This Row],[Date]],"dddd")</f>
        <v>Friday</v>
      </c>
      <c r="I3582" t="str">
        <f>MID(AppleStock[[#This Row],[Day]],1,FIND("day",AppleStock[[#This Row],[Day]])-1)</f>
        <v>Fri</v>
      </c>
      <c r="J3582" s="3">
        <f>AppleStock[[#This Row],[Open]]-AppleStock[[#This Row],[Close]]</f>
        <v>0.20857200000000375</v>
      </c>
      <c r="K3582" t="str">
        <f>IF(AppleStock[[#This Row],[Day Change]]&gt;0,"UP","DOWN")</f>
        <v>UP</v>
      </c>
      <c r="L3582" s="2">
        <v>14</v>
      </c>
      <c r="Q3582" s="15"/>
    </row>
    <row r="3583" spans="1:17" x14ac:dyDescent="0.25">
      <c r="A3583" s="1">
        <v>41729</v>
      </c>
      <c r="B3583" s="3">
        <v>77.032859999999999</v>
      </c>
      <c r="C3583" s="3">
        <v>77.258567999999997</v>
      </c>
      <c r="D3583" s="3">
        <v>76.561431999999996</v>
      </c>
      <c r="E3583" s="3">
        <v>76.677138999999997</v>
      </c>
      <c r="F3583" s="3">
        <v>70.701995999999994</v>
      </c>
      <c r="G3583">
        <v>42167300</v>
      </c>
      <c r="H3583" t="str">
        <f>TEXT(AppleStock[[#This Row],[Date]],"dddd")</f>
        <v>Monday</v>
      </c>
      <c r="I3583" t="str">
        <f>MID(AppleStock[[#This Row],[Day]],1,FIND("day",AppleStock[[#This Row],[Day]])-1)</f>
        <v>Mon</v>
      </c>
      <c r="J3583" s="3">
        <f>AppleStock[[#This Row],[Open]]-AppleStock[[#This Row],[Close]]</f>
        <v>0.35572100000000262</v>
      </c>
      <c r="K3583" t="str">
        <f>IF(AppleStock[[#This Row],[Day Change]]&gt;0,"UP","DOWN")</f>
        <v>UP</v>
      </c>
      <c r="L3583" s="2">
        <v>14</v>
      </c>
      <c r="Q3583" s="15"/>
    </row>
    <row r="3584" spans="1:17" x14ac:dyDescent="0.25">
      <c r="A3584" s="1">
        <v>41730</v>
      </c>
      <c r="B3584" s="3">
        <v>76.822861000000003</v>
      </c>
      <c r="C3584" s="3">
        <v>77.410004000000001</v>
      </c>
      <c r="D3584" s="3">
        <v>76.681426999999999</v>
      </c>
      <c r="E3584" s="3">
        <v>77.378570999999994</v>
      </c>
      <c r="F3584" s="3">
        <v>71.348747000000003</v>
      </c>
      <c r="G3584">
        <v>50190000</v>
      </c>
      <c r="H3584" t="str">
        <f>TEXT(AppleStock[[#This Row],[Date]],"dddd")</f>
        <v>Tuesday</v>
      </c>
      <c r="I3584" t="str">
        <f>MID(AppleStock[[#This Row],[Day]],1,FIND("day",AppleStock[[#This Row],[Day]])-1)</f>
        <v>Tues</v>
      </c>
      <c r="J3584" s="3">
        <f>AppleStock[[#This Row],[Open]]-AppleStock[[#This Row],[Close]]</f>
        <v>-0.5557099999999906</v>
      </c>
      <c r="K3584" t="str">
        <f>IF(AppleStock[[#This Row],[Day Change]]&gt;0,"UP","DOWN")</f>
        <v>DOWN</v>
      </c>
      <c r="L3584" s="2">
        <v>14</v>
      </c>
      <c r="Q3584" s="15"/>
    </row>
    <row r="3585" spans="1:17" x14ac:dyDescent="0.25">
      <c r="A3585" s="1">
        <v>41731</v>
      </c>
      <c r="B3585" s="3">
        <v>77.482856999999996</v>
      </c>
      <c r="C3585" s="3">
        <v>77.639999000000003</v>
      </c>
      <c r="D3585" s="3">
        <v>77.180000000000007</v>
      </c>
      <c r="E3585" s="3">
        <v>77.507141000000004</v>
      </c>
      <c r="F3585" s="3">
        <v>71.467299999999994</v>
      </c>
      <c r="G3585">
        <v>45105200</v>
      </c>
      <c r="H3585" t="str">
        <f>TEXT(AppleStock[[#This Row],[Date]],"dddd")</f>
        <v>Wednesday</v>
      </c>
      <c r="I3585" t="str">
        <f>MID(AppleStock[[#This Row],[Day]],1,FIND("day",AppleStock[[#This Row],[Day]])-1)</f>
        <v>Wednes</v>
      </c>
      <c r="J3585" s="3">
        <f>AppleStock[[#This Row],[Open]]-AppleStock[[#This Row],[Close]]</f>
        <v>-2.4284000000008632E-2</v>
      </c>
      <c r="K3585" t="str">
        <f>IF(AppleStock[[#This Row],[Day Change]]&gt;0,"UP","DOWN")</f>
        <v>DOWN</v>
      </c>
      <c r="L3585" s="2">
        <v>14</v>
      </c>
      <c r="Q3585" s="15"/>
    </row>
    <row r="3586" spans="1:17" x14ac:dyDescent="0.25">
      <c r="A3586" s="1">
        <v>41732</v>
      </c>
      <c r="B3586" s="3">
        <v>77.341431</v>
      </c>
      <c r="C3586" s="3">
        <v>77.5</v>
      </c>
      <c r="D3586" s="3">
        <v>76.805717000000001</v>
      </c>
      <c r="E3586" s="3">
        <v>76.970000999999996</v>
      </c>
      <c r="F3586" s="3">
        <v>70.972037999999998</v>
      </c>
      <c r="G3586">
        <v>40586000</v>
      </c>
      <c r="H3586" t="str">
        <f>TEXT(AppleStock[[#This Row],[Date]],"dddd")</f>
        <v>Thursday</v>
      </c>
      <c r="I3586" t="str">
        <f>MID(AppleStock[[#This Row],[Day]],1,FIND("day",AppleStock[[#This Row],[Day]])-1)</f>
        <v>Thurs</v>
      </c>
      <c r="J3586" s="3">
        <f>AppleStock[[#This Row],[Open]]-AppleStock[[#This Row],[Close]]</f>
        <v>0.3714300000000037</v>
      </c>
      <c r="K3586" t="str">
        <f>IF(AppleStock[[#This Row],[Day Change]]&gt;0,"UP","DOWN")</f>
        <v>UP</v>
      </c>
      <c r="L3586" s="2">
        <v>14</v>
      </c>
      <c r="Q3586" s="15"/>
    </row>
    <row r="3587" spans="1:17" x14ac:dyDescent="0.25">
      <c r="A3587" s="1">
        <v>41733</v>
      </c>
      <c r="B3587" s="3">
        <v>77.115714999999994</v>
      </c>
      <c r="C3587" s="3">
        <v>77.142859999999999</v>
      </c>
      <c r="D3587" s="3">
        <v>75.797141999999994</v>
      </c>
      <c r="E3587" s="3">
        <v>75.974288999999999</v>
      </c>
      <c r="F3587" s="3">
        <v>70.053916999999998</v>
      </c>
      <c r="G3587">
        <v>68812800</v>
      </c>
      <c r="H3587" t="str">
        <f>TEXT(AppleStock[[#This Row],[Date]],"dddd")</f>
        <v>Friday</v>
      </c>
      <c r="I3587" t="str">
        <f>MID(AppleStock[[#This Row],[Day]],1,FIND("day",AppleStock[[#This Row],[Day]])-1)</f>
        <v>Fri</v>
      </c>
      <c r="J3587" s="3">
        <f>AppleStock[[#This Row],[Open]]-AppleStock[[#This Row],[Close]]</f>
        <v>1.1414259999999956</v>
      </c>
      <c r="K3587" t="str">
        <f>IF(AppleStock[[#This Row],[Day Change]]&gt;0,"UP","DOWN")</f>
        <v>UP</v>
      </c>
      <c r="L3587" s="2">
        <v>14</v>
      </c>
      <c r="Q3587" s="15"/>
    </row>
    <row r="3588" spans="1:17" x14ac:dyDescent="0.25">
      <c r="A3588" s="1">
        <v>41736</v>
      </c>
      <c r="B3588" s="3">
        <v>75.431426999999999</v>
      </c>
      <c r="C3588" s="3">
        <v>75.842856999999995</v>
      </c>
      <c r="D3588" s="3">
        <v>74.555717000000001</v>
      </c>
      <c r="E3588" s="3">
        <v>74.781424999999999</v>
      </c>
      <c r="F3588" s="3">
        <v>68.954009999999997</v>
      </c>
      <c r="G3588">
        <v>72462600</v>
      </c>
      <c r="H3588" t="str">
        <f>TEXT(AppleStock[[#This Row],[Date]],"dddd")</f>
        <v>Monday</v>
      </c>
      <c r="I3588" t="str">
        <f>MID(AppleStock[[#This Row],[Day]],1,FIND("day",AppleStock[[#This Row],[Day]])-1)</f>
        <v>Mon</v>
      </c>
      <c r="J3588" s="3">
        <f>AppleStock[[#This Row],[Open]]-AppleStock[[#This Row],[Close]]</f>
        <v>0.65000200000000063</v>
      </c>
      <c r="K3588" t="str">
        <f>IF(AppleStock[[#This Row],[Day Change]]&gt;0,"UP","DOWN")</f>
        <v>UP</v>
      </c>
      <c r="L3588" s="2">
        <v>14</v>
      </c>
      <c r="Q3588" s="15"/>
    </row>
    <row r="3589" spans="1:17" x14ac:dyDescent="0.25">
      <c r="A3589" s="1">
        <v>41737</v>
      </c>
      <c r="B3589" s="3">
        <v>75.027145000000004</v>
      </c>
      <c r="C3589" s="3">
        <v>75.160004000000001</v>
      </c>
      <c r="D3589" s="3">
        <v>74.099997999999999</v>
      </c>
      <c r="E3589" s="3">
        <v>74.777145000000004</v>
      </c>
      <c r="F3589" s="3">
        <v>68.950057999999999</v>
      </c>
      <c r="G3589">
        <v>60972100</v>
      </c>
      <c r="H3589" t="str">
        <f>TEXT(AppleStock[[#This Row],[Date]],"dddd")</f>
        <v>Tuesday</v>
      </c>
      <c r="I3589" t="str">
        <f>MID(AppleStock[[#This Row],[Day]],1,FIND("day",AppleStock[[#This Row],[Day]])-1)</f>
        <v>Tues</v>
      </c>
      <c r="J3589" s="3">
        <f>AppleStock[[#This Row],[Open]]-AppleStock[[#This Row],[Close]]</f>
        <v>0.25</v>
      </c>
      <c r="K3589" t="str">
        <f>IF(AppleStock[[#This Row],[Day Change]]&gt;0,"UP","DOWN")</f>
        <v>UP</v>
      </c>
      <c r="L3589" s="2">
        <v>14</v>
      </c>
      <c r="Q3589" s="15"/>
    </row>
    <row r="3590" spans="1:17" x14ac:dyDescent="0.25">
      <c r="A3590" s="1">
        <v>41738</v>
      </c>
      <c r="B3590" s="3">
        <v>74.662857000000002</v>
      </c>
      <c r="C3590" s="3">
        <v>75.784285999999994</v>
      </c>
      <c r="D3590" s="3">
        <v>74.574286999999998</v>
      </c>
      <c r="E3590" s="3">
        <v>75.760002</v>
      </c>
      <c r="F3590" s="3">
        <v>69.856323000000003</v>
      </c>
      <c r="G3590">
        <v>51542400</v>
      </c>
      <c r="H3590" t="str">
        <f>TEXT(AppleStock[[#This Row],[Date]],"dddd")</f>
        <v>Wednesday</v>
      </c>
      <c r="I3590" t="str">
        <f>MID(AppleStock[[#This Row],[Day]],1,FIND("day",AppleStock[[#This Row],[Day]])-1)</f>
        <v>Wednes</v>
      </c>
      <c r="J3590" s="3">
        <f>AppleStock[[#This Row],[Open]]-AppleStock[[#This Row],[Close]]</f>
        <v>-1.0971449999999976</v>
      </c>
      <c r="K3590" t="str">
        <f>IF(AppleStock[[#This Row],[Day Change]]&gt;0,"UP","DOWN")</f>
        <v>DOWN</v>
      </c>
      <c r="L3590" s="2">
        <v>14</v>
      </c>
      <c r="Q3590" s="15"/>
    </row>
    <row r="3591" spans="1:17" x14ac:dyDescent="0.25">
      <c r="A3591" s="1">
        <v>41739</v>
      </c>
      <c r="B3591" s="3">
        <v>75.811431999999996</v>
      </c>
      <c r="C3591" s="3">
        <v>76.034285999999994</v>
      </c>
      <c r="D3591" s="3">
        <v>74.738570999999993</v>
      </c>
      <c r="E3591" s="3">
        <v>74.782859999999999</v>
      </c>
      <c r="F3591" s="3">
        <v>68.955337999999998</v>
      </c>
      <c r="G3591">
        <v>59913000</v>
      </c>
      <c r="H3591" t="str">
        <f>TEXT(AppleStock[[#This Row],[Date]],"dddd")</f>
        <v>Thursday</v>
      </c>
      <c r="I3591" t="str">
        <f>MID(AppleStock[[#This Row],[Day]],1,FIND("day",AppleStock[[#This Row],[Day]])-1)</f>
        <v>Thurs</v>
      </c>
      <c r="J3591" s="3">
        <f>AppleStock[[#This Row],[Open]]-AppleStock[[#This Row],[Close]]</f>
        <v>1.0285719999999969</v>
      </c>
      <c r="K3591" t="str">
        <f>IF(AppleStock[[#This Row],[Day Change]]&gt;0,"UP","DOWN")</f>
        <v>UP</v>
      </c>
      <c r="L3591" s="2">
        <v>14</v>
      </c>
      <c r="Q3591" s="15"/>
    </row>
    <row r="3592" spans="1:17" x14ac:dyDescent="0.25">
      <c r="A3592" s="1">
        <v>41740</v>
      </c>
      <c r="B3592" s="3">
        <v>74.142859999999999</v>
      </c>
      <c r="C3592" s="3">
        <v>74.690002000000007</v>
      </c>
      <c r="D3592" s="3">
        <v>73.877144000000001</v>
      </c>
      <c r="E3592" s="3">
        <v>74.230002999999996</v>
      </c>
      <c r="F3592" s="3">
        <v>68.445541000000006</v>
      </c>
      <c r="G3592">
        <v>67929400</v>
      </c>
      <c r="H3592" t="str">
        <f>TEXT(AppleStock[[#This Row],[Date]],"dddd")</f>
        <v>Friday</v>
      </c>
      <c r="I3592" t="str">
        <f>MID(AppleStock[[#This Row],[Day]],1,FIND("day",AppleStock[[#This Row],[Day]])-1)</f>
        <v>Fri</v>
      </c>
      <c r="J3592" s="3">
        <f>AppleStock[[#This Row],[Open]]-AppleStock[[#This Row],[Close]]</f>
        <v>-8.7142999999997528E-2</v>
      </c>
      <c r="K3592" t="str">
        <f>IF(AppleStock[[#This Row],[Day Change]]&gt;0,"UP","DOWN")</f>
        <v>DOWN</v>
      </c>
      <c r="L3592" s="2">
        <v>14</v>
      </c>
      <c r="Q3592" s="15"/>
    </row>
    <row r="3593" spans="1:17" x14ac:dyDescent="0.25">
      <c r="A3593" s="1">
        <v>41743</v>
      </c>
      <c r="B3593" s="3">
        <v>74.557143999999994</v>
      </c>
      <c r="C3593" s="3">
        <v>74.594284000000002</v>
      </c>
      <c r="D3593" s="3">
        <v>73.887146000000001</v>
      </c>
      <c r="E3593" s="3">
        <v>74.525711000000001</v>
      </c>
      <c r="F3593" s="3">
        <v>68.718200999999993</v>
      </c>
      <c r="G3593">
        <v>51418500</v>
      </c>
      <c r="H3593" t="str">
        <f>TEXT(AppleStock[[#This Row],[Date]],"dddd")</f>
        <v>Monday</v>
      </c>
      <c r="I3593" t="str">
        <f>MID(AppleStock[[#This Row],[Day]],1,FIND("day",AppleStock[[#This Row],[Day]])-1)</f>
        <v>Mon</v>
      </c>
      <c r="J3593" s="3">
        <f>AppleStock[[#This Row],[Open]]-AppleStock[[#This Row],[Close]]</f>
        <v>3.1432999999992717E-2</v>
      </c>
      <c r="K3593" t="str">
        <f>IF(AppleStock[[#This Row],[Day Change]]&gt;0,"UP","DOWN")</f>
        <v>UP</v>
      </c>
      <c r="L3593" s="2">
        <v>14</v>
      </c>
      <c r="Q3593" s="15"/>
    </row>
    <row r="3594" spans="1:17" x14ac:dyDescent="0.25">
      <c r="A3594" s="1">
        <v>41744</v>
      </c>
      <c r="B3594" s="3">
        <v>74.324286999999998</v>
      </c>
      <c r="C3594" s="3">
        <v>74.519997000000004</v>
      </c>
      <c r="D3594" s="3">
        <v>73.047141999999994</v>
      </c>
      <c r="E3594" s="3">
        <v>73.994286000000002</v>
      </c>
      <c r="F3594" s="3">
        <v>68.228188000000003</v>
      </c>
      <c r="G3594">
        <v>66622500</v>
      </c>
      <c r="H3594" t="str">
        <f>TEXT(AppleStock[[#This Row],[Date]],"dddd")</f>
        <v>Tuesday</v>
      </c>
      <c r="I3594" t="str">
        <f>MID(AppleStock[[#This Row],[Day]],1,FIND("day",AppleStock[[#This Row],[Day]])-1)</f>
        <v>Tues</v>
      </c>
      <c r="J3594" s="3">
        <f>AppleStock[[#This Row],[Open]]-AppleStock[[#This Row],[Close]]</f>
        <v>0.33000099999999577</v>
      </c>
      <c r="K3594" t="str">
        <f>IF(AppleStock[[#This Row],[Day Change]]&gt;0,"UP","DOWN")</f>
        <v>UP</v>
      </c>
      <c r="L3594" s="2">
        <v>14</v>
      </c>
      <c r="Q3594" s="15"/>
    </row>
    <row r="3595" spans="1:17" x14ac:dyDescent="0.25">
      <c r="A3595" s="1">
        <v>41745</v>
      </c>
      <c r="B3595" s="3">
        <v>74.007141000000004</v>
      </c>
      <c r="C3595" s="3">
        <v>74.441428999999999</v>
      </c>
      <c r="D3595" s="3">
        <v>73.448570000000004</v>
      </c>
      <c r="E3595" s="3">
        <v>74.144287000000006</v>
      </c>
      <c r="F3595" s="3">
        <v>68.366501</v>
      </c>
      <c r="G3595">
        <v>53691400</v>
      </c>
      <c r="H3595" t="str">
        <f>TEXT(AppleStock[[#This Row],[Date]],"dddd")</f>
        <v>Wednesday</v>
      </c>
      <c r="I3595" t="str">
        <f>MID(AppleStock[[#This Row],[Day]],1,FIND("day",AppleStock[[#This Row],[Day]])-1)</f>
        <v>Wednes</v>
      </c>
      <c r="J3595" s="3">
        <f>AppleStock[[#This Row],[Open]]-AppleStock[[#This Row],[Close]]</f>
        <v>-0.13714600000000132</v>
      </c>
      <c r="K3595" t="str">
        <f>IF(AppleStock[[#This Row],[Day Change]]&gt;0,"UP","DOWN")</f>
        <v>DOWN</v>
      </c>
      <c r="L3595" s="2">
        <v>14</v>
      </c>
      <c r="Q3595" s="15"/>
    </row>
    <row r="3596" spans="1:17" x14ac:dyDescent="0.25">
      <c r="A3596" s="1">
        <v>41746</v>
      </c>
      <c r="B3596" s="3">
        <v>74.285713000000001</v>
      </c>
      <c r="C3596" s="3">
        <v>75.394287000000006</v>
      </c>
      <c r="D3596" s="3">
        <v>74.171424999999999</v>
      </c>
      <c r="E3596" s="3">
        <v>74.991432000000003</v>
      </c>
      <c r="F3596" s="3">
        <v>69.147636000000006</v>
      </c>
      <c r="G3596">
        <v>71083600</v>
      </c>
      <c r="H3596" t="str">
        <f>TEXT(AppleStock[[#This Row],[Date]],"dddd")</f>
        <v>Thursday</v>
      </c>
      <c r="I3596" t="str">
        <f>MID(AppleStock[[#This Row],[Day]],1,FIND("day",AppleStock[[#This Row],[Day]])-1)</f>
        <v>Thurs</v>
      </c>
      <c r="J3596" s="3">
        <f>AppleStock[[#This Row],[Open]]-AppleStock[[#This Row],[Close]]</f>
        <v>-0.70571900000000198</v>
      </c>
      <c r="K3596" t="str">
        <f>IF(AppleStock[[#This Row],[Day Change]]&gt;0,"UP","DOWN")</f>
        <v>DOWN</v>
      </c>
      <c r="L3596" s="2">
        <v>14</v>
      </c>
      <c r="Q3596" s="15"/>
    </row>
    <row r="3597" spans="1:17" x14ac:dyDescent="0.25">
      <c r="A3597" s="1">
        <v>41750</v>
      </c>
      <c r="B3597" s="3">
        <v>75.048569000000001</v>
      </c>
      <c r="C3597" s="3">
        <v>76.019997000000004</v>
      </c>
      <c r="D3597" s="3">
        <v>74.851425000000006</v>
      </c>
      <c r="E3597" s="3">
        <v>75.881432000000004</v>
      </c>
      <c r="F3597" s="3">
        <v>69.968269000000006</v>
      </c>
      <c r="G3597">
        <v>45637200</v>
      </c>
      <c r="H3597" t="str">
        <f>TEXT(AppleStock[[#This Row],[Date]],"dddd")</f>
        <v>Monday</v>
      </c>
      <c r="I3597" t="str">
        <f>MID(AppleStock[[#This Row],[Day]],1,FIND("day",AppleStock[[#This Row],[Day]])-1)</f>
        <v>Mon</v>
      </c>
      <c r="J3597" s="3">
        <f>AppleStock[[#This Row],[Open]]-AppleStock[[#This Row],[Close]]</f>
        <v>-0.83286300000000324</v>
      </c>
      <c r="K3597" t="str">
        <f>IF(AppleStock[[#This Row],[Day Change]]&gt;0,"UP","DOWN")</f>
        <v>DOWN</v>
      </c>
      <c r="L3597" s="2">
        <v>14</v>
      </c>
      <c r="Q3597" s="15"/>
    </row>
    <row r="3598" spans="1:17" x14ac:dyDescent="0.25">
      <c r="A3598" s="1">
        <v>41751</v>
      </c>
      <c r="B3598" s="3">
        <v>75.472854999999996</v>
      </c>
      <c r="C3598" s="3">
        <v>75.975716000000006</v>
      </c>
      <c r="D3598" s="3">
        <v>75.214286999999999</v>
      </c>
      <c r="E3598" s="3">
        <v>75.957145999999995</v>
      </c>
      <c r="F3598" s="3">
        <v>70.038077999999999</v>
      </c>
      <c r="G3598">
        <v>50640800</v>
      </c>
      <c r="H3598" t="str">
        <f>TEXT(AppleStock[[#This Row],[Date]],"dddd")</f>
        <v>Tuesday</v>
      </c>
      <c r="I3598" t="str">
        <f>MID(AppleStock[[#This Row],[Day]],1,FIND("day",AppleStock[[#This Row],[Day]])-1)</f>
        <v>Tues</v>
      </c>
      <c r="J3598" s="3">
        <f>AppleStock[[#This Row],[Open]]-AppleStock[[#This Row],[Close]]</f>
        <v>-0.48429099999999892</v>
      </c>
      <c r="K3598" t="str">
        <f>IF(AppleStock[[#This Row],[Day Change]]&gt;0,"UP","DOWN")</f>
        <v>DOWN</v>
      </c>
      <c r="L3598" s="2">
        <v>14</v>
      </c>
      <c r="Q3598" s="15"/>
    </row>
    <row r="3599" spans="1:17" x14ac:dyDescent="0.25">
      <c r="A3599" s="1">
        <v>41752</v>
      </c>
      <c r="B3599" s="3">
        <v>75.580001999999993</v>
      </c>
      <c r="C3599" s="3">
        <v>75.875716999999995</v>
      </c>
      <c r="D3599" s="3">
        <v>74.921424999999999</v>
      </c>
      <c r="E3599" s="3">
        <v>74.964286999999999</v>
      </c>
      <c r="F3599" s="3">
        <v>69.122603999999995</v>
      </c>
      <c r="G3599">
        <v>98735000</v>
      </c>
      <c r="H3599" t="str">
        <f>TEXT(AppleStock[[#This Row],[Date]],"dddd")</f>
        <v>Wednesday</v>
      </c>
      <c r="I3599" t="str">
        <f>MID(AppleStock[[#This Row],[Day]],1,FIND("day",AppleStock[[#This Row],[Day]])-1)</f>
        <v>Wednes</v>
      </c>
      <c r="J3599" s="3">
        <f>AppleStock[[#This Row],[Open]]-AppleStock[[#This Row],[Close]]</f>
        <v>0.61571499999999446</v>
      </c>
      <c r="K3599" t="str">
        <f>IF(AppleStock[[#This Row],[Day Change]]&gt;0,"UP","DOWN")</f>
        <v>UP</v>
      </c>
      <c r="L3599" s="2">
        <v>14</v>
      </c>
      <c r="Q3599" s="15"/>
    </row>
    <row r="3600" spans="1:17" x14ac:dyDescent="0.25">
      <c r="A3600" s="1">
        <v>41753</v>
      </c>
      <c r="B3600" s="3">
        <v>81.172859000000003</v>
      </c>
      <c r="C3600" s="3">
        <v>81.428573999999998</v>
      </c>
      <c r="D3600" s="3">
        <v>80.104286000000002</v>
      </c>
      <c r="E3600" s="3">
        <v>81.110000999999997</v>
      </c>
      <c r="F3600" s="3">
        <v>74.789421000000004</v>
      </c>
      <c r="G3600">
        <v>189977900</v>
      </c>
      <c r="H3600" t="str">
        <f>TEXT(AppleStock[[#This Row],[Date]],"dddd")</f>
        <v>Thursday</v>
      </c>
      <c r="I3600" t="str">
        <f>MID(AppleStock[[#This Row],[Day]],1,FIND("day",AppleStock[[#This Row],[Day]])-1)</f>
        <v>Thurs</v>
      </c>
      <c r="J3600" s="3">
        <f>AppleStock[[#This Row],[Open]]-AppleStock[[#This Row],[Close]]</f>
        <v>6.2858000000005632E-2</v>
      </c>
      <c r="K3600" t="str">
        <f>IF(AppleStock[[#This Row],[Day Change]]&gt;0,"UP","DOWN")</f>
        <v>UP</v>
      </c>
      <c r="L3600" s="2">
        <v>14</v>
      </c>
      <c r="Q3600" s="15"/>
    </row>
    <row r="3601" spans="1:17" x14ac:dyDescent="0.25">
      <c r="A3601" s="1">
        <v>41754</v>
      </c>
      <c r="B3601" s="3">
        <v>80.647141000000005</v>
      </c>
      <c r="C3601" s="3">
        <v>81.712860000000006</v>
      </c>
      <c r="D3601" s="3">
        <v>80.565712000000005</v>
      </c>
      <c r="E3601" s="3">
        <v>81.705710999999994</v>
      </c>
      <c r="F3601" s="3">
        <v>75.338706999999999</v>
      </c>
      <c r="G3601">
        <v>97568800</v>
      </c>
      <c r="H3601" t="str">
        <f>TEXT(AppleStock[[#This Row],[Date]],"dddd")</f>
        <v>Friday</v>
      </c>
      <c r="I3601" t="str">
        <f>MID(AppleStock[[#This Row],[Day]],1,FIND("day",AppleStock[[#This Row],[Day]])-1)</f>
        <v>Fri</v>
      </c>
      <c r="J3601" s="3">
        <f>AppleStock[[#This Row],[Open]]-AppleStock[[#This Row],[Close]]</f>
        <v>-1.0585699999999889</v>
      </c>
      <c r="K3601" t="str">
        <f>IF(AppleStock[[#This Row],[Day Change]]&gt;0,"UP","DOWN")</f>
        <v>DOWN</v>
      </c>
      <c r="L3601" s="2">
        <v>14</v>
      </c>
      <c r="Q3601" s="15"/>
    </row>
    <row r="3602" spans="1:17" x14ac:dyDescent="0.25">
      <c r="A3602" s="1">
        <v>41757</v>
      </c>
      <c r="B3602" s="3">
        <v>81.828575000000001</v>
      </c>
      <c r="C3602" s="3">
        <v>85.107140000000001</v>
      </c>
      <c r="D3602" s="3">
        <v>81.792854000000005</v>
      </c>
      <c r="E3602" s="3">
        <v>84.870002999999997</v>
      </c>
      <c r="F3602" s="3">
        <v>78.256416000000002</v>
      </c>
      <c r="G3602">
        <v>167371400</v>
      </c>
      <c r="H3602" t="str">
        <f>TEXT(AppleStock[[#This Row],[Date]],"dddd")</f>
        <v>Monday</v>
      </c>
      <c r="I3602" t="str">
        <f>MID(AppleStock[[#This Row],[Day]],1,FIND("day",AppleStock[[#This Row],[Day]])-1)</f>
        <v>Mon</v>
      </c>
      <c r="J3602" s="3">
        <f>AppleStock[[#This Row],[Open]]-AppleStock[[#This Row],[Close]]</f>
        <v>-3.0414279999999962</v>
      </c>
      <c r="K3602" t="str">
        <f>IF(AppleStock[[#This Row],[Day Change]]&gt;0,"UP","DOWN")</f>
        <v>DOWN</v>
      </c>
      <c r="L3602" s="2">
        <v>14</v>
      </c>
      <c r="Q3602" s="15"/>
    </row>
    <row r="3603" spans="1:17" x14ac:dyDescent="0.25">
      <c r="A3603" s="1">
        <v>41758</v>
      </c>
      <c r="B3603" s="3">
        <v>84.82</v>
      </c>
      <c r="C3603" s="3">
        <v>85.139999000000003</v>
      </c>
      <c r="D3603" s="3">
        <v>84.215714000000006</v>
      </c>
      <c r="E3603" s="3">
        <v>84.618567999999996</v>
      </c>
      <c r="F3603" s="3">
        <v>78.024574000000001</v>
      </c>
      <c r="G3603">
        <v>84344400</v>
      </c>
      <c r="H3603" t="str">
        <f>TEXT(AppleStock[[#This Row],[Date]],"dddd")</f>
        <v>Tuesday</v>
      </c>
      <c r="I3603" t="str">
        <f>MID(AppleStock[[#This Row],[Day]],1,FIND("day",AppleStock[[#This Row],[Day]])-1)</f>
        <v>Tues</v>
      </c>
      <c r="J3603" s="3">
        <f>AppleStock[[#This Row],[Open]]-AppleStock[[#This Row],[Close]]</f>
        <v>0.20143199999999695</v>
      </c>
      <c r="K3603" t="str">
        <f>IF(AppleStock[[#This Row],[Day Change]]&gt;0,"UP","DOWN")</f>
        <v>UP</v>
      </c>
      <c r="L3603" s="2">
        <v>14</v>
      </c>
      <c r="Q3603" s="15"/>
    </row>
    <row r="3604" spans="1:17" x14ac:dyDescent="0.25">
      <c r="A3604" s="1">
        <v>41759</v>
      </c>
      <c r="B3604" s="3">
        <v>84.662857000000002</v>
      </c>
      <c r="C3604" s="3">
        <v>85.632857999999999</v>
      </c>
      <c r="D3604" s="3">
        <v>84.257141000000004</v>
      </c>
      <c r="E3604" s="3">
        <v>84.298569000000001</v>
      </c>
      <c r="F3604" s="3">
        <v>77.729515000000006</v>
      </c>
      <c r="G3604">
        <v>114160200</v>
      </c>
      <c r="H3604" t="str">
        <f>TEXT(AppleStock[[#This Row],[Date]],"dddd")</f>
        <v>Wednesday</v>
      </c>
      <c r="I3604" t="str">
        <f>MID(AppleStock[[#This Row],[Day]],1,FIND("day",AppleStock[[#This Row],[Day]])-1)</f>
        <v>Wednes</v>
      </c>
      <c r="J3604" s="3">
        <f>AppleStock[[#This Row],[Open]]-AppleStock[[#This Row],[Close]]</f>
        <v>0.36428800000000194</v>
      </c>
      <c r="K3604" t="str">
        <f>IF(AppleStock[[#This Row],[Day Change]]&gt;0,"UP","DOWN")</f>
        <v>UP</v>
      </c>
      <c r="L3604" s="2">
        <v>14</v>
      </c>
      <c r="Q3604" s="15"/>
    </row>
    <row r="3605" spans="1:17" x14ac:dyDescent="0.25">
      <c r="A3605" s="1">
        <v>41760</v>
      </c>
      <c r="B3605" s="3">
        <v>84.571426000000002</v>
      </c>
      <c r="C3605" s="3">
        <v>84.971428000000003</v>
      </c>
      <c r="D3605" s="3">
        <v>83.765716999999995</v>
      </c>
      <c r="E3605" s="3">
        <v>84.497146999999998</v>
      </c>
      <c r="F3605" s="3">
        <v>77.912598000000003</v>
      </c>
      <c r="G3605">
        <v>61012000</v>
      </c>
      <c r="H3605" t="str">
        <f>TEXT(AppleStock[[#This Row],[Date]],"dddd")</f>
        <v>Thursday</v>
      </c>
      <c r="I3605" t="str">
        <f>MID(AppleStock[[#This Row],[Day]],1,FIND("day",AppleStock[[#This Row],[Day]])-1)</f>
        <v>Thurs</v>
      </c>
      <c r="J3605" s="3">
        <f>AppleStock[[#This Row],[Open]]-AppleStock[[#This Row],[Close]]</f>
        <v>7.4279000000004203E-2</v>
      </c>
      <c r="K3605" t="str">
        <f>IF(AppleStock[[#This Row],[Day Change]]&gt;0,"UP","DOWN")</f>
        <v>UP</v>
      </c>
      <c r="L3605" s="2">
        <v>14</v>
      </c>
      <c r="Q3605" s="15"/>
    </row>
    <row r="3606" spans="1:17" x14ac:dyDescent="0.25">
      <c r="A3606" s="1">
        <v>41761</v>
      </c>
      <c r="B3606" s="3">
        <v>84.620002999999997</v>
      </c>
      <c r="C3606" s="3">
        <v>84.885711999999998</v>
      </c>
      <c r="D3606" s="3">
        <v>84.244286000000002</v>
      </c>
      <c r="E3606" s="3">
        <v>84.654289000000006</v>
      </c>
      <c r="F3606" s="3">
        <v>78.057495000000003</v>
      </c>
      <c r="G3606">
        <v>47878600</v>
      </c>
      <c r="H3606" t="str">
        <f>TEXT(AppleStock[[#This Row],[Date]],"dddd")</f>
        <v>Friday</v>
      </c>
      <c r="I3606" t="str">
        <f>MID(AppleStock[[#This Row],[Day]],1,FIND("day",AppleStock[[#This Row],[Day]])-1)</f>
        <v>Fri</v>
      </c>
      <c r="J3606" s="3">
        <f>AppleStock[[#This Row],[Open]]-AppleStock[[#This Row],[Close]]</f>
        <v>-3.4286000000008698E-2</v>
      </c>
      <c r="K3606" t="str">
        <f>IF(AppleStock[[#This Row],[Day Change]]&gt;0,"UP","DOWN")</f>
        <v>DOWN</v>
      </c>
      <c r="L3606" s="2">
        <v>14</v>
      </c>
      <c r="Q3606" s="15"/>
    </row>
    <row r="3607" spans="1:17" x14ac:dyDescent="0.25">
      <c r="A3607" s="1">
        <v>41764</v>
      </c>
      <c r="B3607" s="3">
        <v>84.305717000000001</v>
      </c>
      <c r="C3607" s="3">
        <v>85.857140000000001</v>
      </c>
      <c r="D3607" s="3">
        <v>84.285713000000001</v>
      </c>
      <c r="E3607" s="3">
        <v>85.851425000000006</v>
      </c>
      <c r="F3607" s="3">
        <v>79.161354000000003</v>
      </c>
      <c r="G3607">
        <v>71766800</v>
      </c>
      <c r="H3607" t="str">
        <f>TEXT(AppleStock[[#This Row],[Date]],"dddd")</f>
        <v>Monday</v>
      </c>
      <c r="I3607" t="str">
        <f>MID(AppleStock[[#This Row],[Day]],1,FIND("day",AppleStock[[#This Row],[Day]])-1)</f>
        <v>Mon</v>
      </c>
      <c r="J3607" s="3">
        <f>AppleStock[[#This Row],[Open]]-AppleStock[[#This Row],[Close]]</f>
        <v>-1.5457080000000047</v>
      </c>
      <c r="K3607" t="str">
        <f>IF(AppleStock[[#This Row],[Day Change]]&gt;0,"UP","DOWN")</f>
        <v>DOWN</v>
      </c>
      <c r="L3607" s="2">
        <v>14</v>
      </c>
      <c r="Q3607" s="15"/>
    </row>
    <row r="3608" spans="1:17" x14ac:dyDescent="0.25">
      <c r="A3608" s="1">
        <v>41765</v>
      </c>
      <c r="B3608" s="3">
        <v>85.971428000000003</v>
      </c>
      <c r="C3608" s="3">
        <v>86.344284000000002</v>
      </c>
      <c r="D3608" s="3">
        <v>84.915717999999998</v>
      </c>
      <c r="E3608" s="3">
        <v>84.915717999999998</v>
      </c>
      <c r="F3608" s="3">
        <v>78.298561000000007</v>
      </c>
      <c r="G3608">
        <v>93641100</v>
      </c>
      <c r="H3608" t="str">
        <f>TEXT(AppleStock[[#This Row],[Date]],"dddd")</f>
        <v>Tuesday</v>
      </c>
      <c r="I3608" t="str">
        <f>MID(AppleStock[[#This Row],[Day]],1,FIND("day",AppleStock[[#This Row],[Day]])-1)</f>
        <v>Tues</v>
      </c>
      <c r="J3608" s="3">
        <f>AppleStock[[#This Row],[Open]]-AppleStock[[#This Row],[Close]]</f>
        <v>1.0557100000000048</v>
      </c>
      <c r="K3608" t="str">
        <f>IF(AppleStock[[#This Row],[Day Change]]&gt;0,"UP","DOWN")</f>
        <v>UP</v>
      </c>
      <c r="L3608" s="2">
        <v>14</v>
      </c>
      <c r="Q3608" s="15"/>
    </row>
    <row r="3609" spans="1:17" x14ac:dyDescent="0.25">
      <c r="A3609" s="1">
        <v>41766</v>
      </c>
      <c r="B3609" s="3">
        <v>85.035713000000001</v>
      </c>
      <c r="C3609" s="3">
        <v>85.327140999999997</v>
      </c>
      <c r="D3609" s="3">
        <v>83.961426000000003</v>
      </c>
      <c r="E3609" s="3">
        <v>84.618567999999996</v>
      </c>
      <c r="F3609" s="3">
        <v>78.024574000000001</v>
      </c>
      <c r="G3609">
        <v>70716100</v>
      </c>
      <c r="H3609" t="str">
        <f>TEXT(AppleStock[[#This Row],[Date]],"dddd")</f>
        <v>Wednesday</v>
      </c>
      <c r="I3609" t="str">
        <f>MID(AppleStock[[#This Row],[Day]],1,FIND("day",AppleStock[[#This Row],[Day]])-1)</f>
        <v>Wednes</v>
      </c>
      <c r="J3609" s="3">
        <f>AppleStock[[#This Row],[Open]]-AppleStock[[#This Row],[Close]]</f>
        <v>0.41714500000000498</v>
      </c>
      <c r="K3609" t="str">
        <f>IF(AppleStock[[#This Row],[Day Change]]&gt;0,"UP","DOWN")</f>
        <v>UP</v>
      </c>
      <c r="L3609" s="2">
        <v>14</v>
      </c>
      <c r="Q3609" s="15"/>
    </row>
    <row r="3610" spans="1:17" x14ac:dyDescent="0.25">
      <c r="A3610" s="1">
        <v>41767</v>
      </c>
      <c r="B3610" s="3">
        <v>84.035713000000001</v>
      </c>
      <c r="C3610" s="3">
        <v>84.915717999999998</v>
      </c>
      <c r="D3610" s="3">
        <v>83.771431000000007</v>
      </c>
      <c r="E3610" s="3">
        <v>83.998572999999993</v>
      </c>
      <c r="F3610" s="3">
        <v>77.885482999999994</v>
      </c>
      <c r="G3610">
        <v>57574300</v>
      </c>
      <c r="H3610" t="str">
        <f>TEXT(AppleStock[[#This Row],[Date]],"dddd")</f>
        <v>Thursday</v>
      </c>
      <c r="I3610" t="str">
        <f>MID(AppleStock[[#This Row],[Day]],1,FIND("day",AppleStock[[#This Row],[Day]])-1)</f>
        <v>Thurs</v>
      </c>
      <c r="J3610" s="3">
        <f>AppleStock[[#This Row],[Open]]-AppleStock[[#This Row],[Close]]</f>
        <v>3.7140000000007944E-2</v>
      </c>
      <c r="K3610" t="str">
        <f>IF(AppleStock[[#This Row],[Day Change]]&gt;0,"UP","DOWN")</f>
        <v>UP</v>
      </c>
      <c r="L3610" s="2">
        <v>14</v>
      </c>
      <c r="Q3610" s="15"/>
    </row>
    <row r="3611" spans="1:17" x14ac:dyDescent="0.25">
      <c r="A3611" s="1">
        <v>41768</v>
      </c>
      <c r="B3611" s="3">
        <v>83.505713999999998</v>
      </c>
      <c r="C3611" s="3">
        <v>83.75</v>
      </c>
      <c r="D3611" s="3">
        <v>82.904289000000006</v>
      </c>
      <c r="E3611" s="3">
        <v>83.648574999999994</v>
      </c>
      <c r="F3611" s="3">
        <v>77.560958999999997</v>
      </c>
      <c r="G3611">
        <v>72899400</v>
      </c>
      <c r="H3611" t="str">
        <f>TEXT(AppleStock[[#This Row],[Date]],"dddd")</f>
        <v>Friday</v>
      </c>
      <c r="I3611" t="str">
        <f>MID(AppleStock[[#This Row],[Day]],1,FIND("day",AppleStock[[#This Row],[Day]])-1)</f>
        <v>Fri</v>
      </c>
      <c r="J3611" s="3">
        <f>AppleStock[[#This Row],[Open]]-AppleStock[[#This Row],[Close]]</f>
        <v>-0.14286099999999635</v>
      </c>
      <c r="K3611" t="str">
        <f>IF(AppleStock[[#This Row],[Day Change]]&gt;0,"UP","DOWN")</f>
        <v>DOWN</v>
      </c>
      <c r="L3611" s="2">
        <v>14</v>
      </c>
      <c r="Q3611" s="15"/>
    </row>
    <row r="3612" spans="1:17" x14ac:dyDescent="0.25">
      <c r="A3612" s="1">
        <v>41771</v>
      </c>
      <c r="B3612" s="3">
        <v>83.927138999999997</v>
      </c>
      <c r="C3612" s="3">
        <v>84.808571000000001</v>
      </c>
      <c r="D3612" s="3">
        <v>83.914283999999995</v>
      </c>
      <c r="E3612" s="3">
        <v>84.690002000000007</v>
      </c>
      <c r="F3612" s="3">
        <v>78.526588000000004</v>
      </c>
      <c r="G3612">
        <v>53302200</v>
      </c>
      <c r="H3612" t="str">
        <f>TEXT(AppleStock[[#This Row],[Date]],"dddd")</f>
        <v>Monday</v>
      </c>
      <c r="I3612" t="str">
        <f>MID(AppleStock[[#This Row],[Day]],1,FIND("day",AppleStock[[#This Row],[Day]])-1)</f>
        <v>Mon</v>
      </c>
      <c r="J3612" s="3">
        <f>AppleStock[[#This Row],[Open]]-AppleStock[[#This Row],[Close]]</f>
        <v>-0.76286300000001006</v>
      </c>
      <c r="K3612" t="str">
        <f>IF(AppleStock[[#This Row],[Day Change]]&gt;0,"UP","DOWN")</f>
        <v>DOWN</v>
      </c>
      <c r="L3612" s="2">
        <v>14</v>
      </c>
      <c r="Q3612" s="15"/>
    </row>
    <row r="3613" spans="1:17" x14ac:dyDescent="0.25">
      <c r="A3613" s="1">
        <v>41772</v>
      </c>
      <c r="B3613" s="3">
        <v>84.571426000000002</v>
      </c>
      <c r="C3613" s="3">
        <v>84.934287999999995</v>
      </c>
      <c r="D3613" s="3">
        <v>84.385711999999998</v>
      </c>
      <c r="E3613" s="3">
        <v>84.822861000000003</v>
      </c>
      <c r="F3613" s="3">
        <v>78.649788000000001</v>
      </c>
      <c r="G3613">
        <v>39934300</v>
      </c>
      <c r="H3613" t="str">
        <f>TEXT(AppleStock[[#This Row],[Date]],"dddd")</f>
        <v>Tuesday</v>
      </c>
      <c r="I3613" t="str">
        <f>MID(AppleStock[[#This Row],[Day]],1,FIND("day",AppleStock[[#This Row],[Day]])-1)</f>
        <v>Tues</v>
      </c>
      <c r="J3613" s="3">
        <f>AppleStock[[#This Row],[Open]]-AppleStock[[#This Row],[Close]]</f>
        <v>-0.25143500000000074</v>
      </c>
      <c r="K3613" t="str">
        <f>IF(AppleStock[[#This Row],[Day Change]]&gt;0,"UP","DOWN")</f>
        <v>DOWN</v>
      </c>
      <c r="L3613" s="2">
        <v>14</v>
      </c>
      <c r="Q3613" s="15"/>
    </row>
    <row r="3614" spans="1:17" x14ac:dyDescent="0.25">
      <c r="A3614" s="1">
        <v>41773</v>
      </c>
      <c r="B3614" s="3">
        <v>84.632857999999999</v>
      </c>
      <c r="C3614" s="3">
        <v>85.342856999999995</v>
      </c>
      <c r="D3614" s="3">
        <v>84.534285999999994</v>
      </c>
      <c r="E3614" s="3">
        <v>84.838570000000004</v>
      </c>
      <c r="F3614" s="3">
        <v>78.664344999999997</v>
      </c>
      <c r="G3614">
        <v>41601000</v>
      </c>
      <c r="H3614" t="str">
        <f>TEXT(AppleStock[[#This Row],[Date]],"dddd")</f>
        <v>Wednesday</v>
      </c>
      <c r="I3614" t="str">
        <f>MID(AppleStock[[#This Row],[Day]],1,FIND("day",AppleStock[[#This Row],[Day]])-1)</f>
        <v>Wednes</v>
      </c>
      <c r="J3614" s="3">
        <f>AppleStock[[#This Row],[Open]]-AppleStock[[#This Row],[Close]]</f>
        <v>-0.20571200000000545</v>
      </c>
      <c r="K3614" t="str">
        <f>IF(AppleStock[[#This Row],[Day Change]]&gt;0,"UP","DOWN")</f>
        <v>DOWN</v>
      </c>
      <c r="L3614" s="2">
        <v>14</v>
      </c>
      <c r="Q3614" s="15"/>
    </row>
    <row r="3615" spans="1:17" x14ac:dyDescent="0.25">
      <c r="A3615" s="1">
        <v>41774</v>
      </c>
      <c r="B3615" s="3">
        <v>84.957145999999995</v>
      </c>
      <c r="C3615" s="3">
        <v>85.228568999999993</v>
      </c>
      <c r="D3615" s="3">
        <v>84.005713999999998</v>
      </c>
      <c r="E3615" s="3">
        <v>84.117142000000001</v>
      </c>
      <c r="F3615" s="3">
        <v>77.995437999999993</v>
      </c>
      <c r="G3615">
        <v>57711500</v>
      </c>
      <c r="H3615" t="str">
        <f>TEXT(AppleStock[[#This Row],[Date]],"dddd")</f>
        <v>Thursday</v>
      </c>
      <c r="I3615" t="str">
        <f>MID(AppleStock[[#This Row],[Day]],1,FIND("day",AppleStock[[#This Row],[Day]])-1)</f>
        <v>Thurs</v>
      </c>
      <c r="J3615" s="3">
        <f>AppleStock[[#This Row],[Open]]-AppleStock[[#This Row],[Close]]</f>
        <v>0.84000399999999331</v>
      </c>
      <c r="K3615" t="str">
        <f>IF(AppleStock[[#This Row],[Day Change]]&gt;0,"UP","DOWN")</f>
        <v>UP</v>
      </c>
      <c r="L3615" s="2">
        <v>14</v>
      </c>
      <c r="Q3615" s="15"/>
    </row>
    <row r="3616" spans="1:17" x14ac:dyDescent="0.25">
      <c r="A3616" s="1">
        <v>41775</v>
      </c>
      <c r="B3616" s="3">
        <v>84.089995999999999</v>
      </c>
      <c r="C3616" s="3">
        <v>85.361427000000006</v>
      </c>
      <c r="D3616" s="3">
        <v>83.628570999999994</v>
      </c>
      <c r="E3616" s="3">
        <v>85.358574000000004</v>
      </c>
      <c r="F3616" s="3">
        <v>79.146514999999994</v>
      </c>
      <c r="G3616">
        <v>69064100</v>
      </c>
      <c r="H3616" t="str">
        <f>TEXT(AppleStock[[#This Row],[Date]],"dddd")</f>
        <v>Friday</v>
      </c>
      <c r="I3616" t="str">
        <f>MID(AppleStock[[#This Row],[Day]],1,FIND("day",AppleStock[[#This Row],[Day]])-1)</f>
        <v>Fri</v>
      </c>
      <c r="J3616" s="3">
        <f>AppleStock[[#This Row],[Open]]-AppleStock[[#This Row],[Close]]</f>
        <v>-1.2685780000000051</v>
      </c>
      <c r="K3616" t="str">
        <f>IF(AppleStock[[#This Row],[Day Change]]&gt;0,"UP","DOWN")</f>
        <v>DOWN</v>
      </c>
      <c r="L3616" s="2">
        <v>14</v>
      </c>
      <c r="Q3616" s="15"/>
    </row>
    <row r="3617" spans="1:17" x14ac:dyDescent="0.25">
      <c r="A3617" s="1">
        <v>41778</v>
      </c>
      <c r="B3617" s="3">
        <v>85.407143000000005</v>
      </c>
      <c r="C3617" s="3">
        <v>86.761429000000007</v>
      </c>
      <c r="D3617" s="3">
        <v>85.332854999999995</v>
      </c>
      <c r="E3617" s="3">
        <v>86.370002999999997</v>
      </c>
      <c r="F3617" s="3">
        <v>80.084320000000005</v>
      </c>
      <c r="G3617">
        <v>79438800</v>
      </c>
      <c r="H3617" t="str">
        <f>TEXT(AppleStock[[#This Row],[Date]],"dddd")</f>
        <v>Monday</v>
      </c>
      <c r="I3617" t="str">
        <f>MID(AppleStock[[#This Row],[Day]],1,FIND("day",AppleStock[[#This Row],[Day]])-1)</f>
        <v>Mon</v>
      </c>
      <c r="J3617" s="3">
        <f>AppleStock[[#This Row],[Open]]-AppleStock[[#This Row],[Close]]</f>
        <v>-0.96285999999999206</v>
      </c>
      <c r="K3617" t="str">
        <f>IF(AppleStock[[#This Row],[Day Change]]&gt;0,"UP","DOWN")</f>
        <v>DOWN</v>
      </c>
      <c r="L3617" s="2">
        <v>14</v>
      </c>
      <c r="Q3617" s="15"/>
    </row>
    <row r="3618" spans="1:17" x14ac:dyDescent="0.25">
      <c r="A3618" s="1">
        <v>41779</v>
      </c>
      <c r="B3618" s="3">
        <v>86.358574000000004</v>
      </c>
      <c r="C3618" s="3">
        <v>86.628570999999994</v>
      </c>
      <c r="D3618" s="3">
        <v>85.818573000000001</v>
      </c>
      <c r="E3618" s="3">
        <v>86.387146000000001</v>
      </c>
      <c r="F3618" s="3">
        <v>80.100211999999999</v>
      </c>
      <c r="G3618">
        <v>58709000</v>
      </c>
      <c r="H3618" t="str">
        <f>TEXT(AppleStock[[#This Row],[Date]],"dddd")</f>
        <v>Tuesday</v>
      </c>
      <c r="I3618" t="str">
        <f>MID(AppleStock[[#This Row],[Day]],1,FIND("day",AppleStock[[#This Row],[Day]])-1)</f>
        <v>Tues</v>
      </c>
      <c r="J3618" s="3">
        <f>AppleStock[[#This Row],[Open]]-AppleStock[[#This Row],[Close]]</f>
        <v>-2.8571999999996933E-2</v>
      </c>
      <c r="K3618" t="str">
        <f>IF(AppleStock[[#This Row],[Day Change]]&gt;0,"UP","DOWN")</f>
        <v>DOWN</v>
      </c>
      <c r="L3618" s="2">
        <v>14</v>
      </c>
      <c r="Q3618" s="15"/>
    </row>
    <row r="3619" spans="1:17" x14ac:dyDescent="0.25">
      <c r="A3619" s="1">
        <v>41780</v>
      </c>
      <c r="B3619" s="3">
        <v>86.261429000000007</v>
      </c>
      <c r="C3619" s="3">
        <v>86.671424999999999</v>
      </c>
      <c r="D3619" s="3">
        <v>86.008567999999997</v>
      </c>
      <c r="E3619" s="3">
        <v>86.615714999999994</v>
      </c>
      <c r="F3619" s="3">
        <v>80.312163999999996</v>
      </c>
      <c r="G3619">
        <v>49214900</v>
      </c>
      <c r="H3619" t="str">
        <f>TEXT(AppleStock[[#This Row],[Date]],"dddd")</f>
        <v>Wednesday</v>
      </c>
      <c r="I3619" t="str">
        <f>MID(AppleStock[[#This Row],[Day]],1,FIND("day",AppleStock[[#This Row],[Day]])-1)</f>
        <v>Wednes</v>
      </c>
      <c r="J3619" s="3">
        <f>AppleStock[[#This Row],[Open]]-AppleStock[[#This Row],[Close]]</f>
        <v>-0.35428599999998767</v>
      </c>
      <c r="K3619" t="str">
        <f>IF(AppleStock[[#This Row],[Day Change]]&gt;0,"UP","DOWN")</f>
        <v>DOWN</v>
      </c>
      <c r="L3619" s="2">
        <v>14</v>
      </c>
      <c r="Q3619" s="15"/>
    </row>
    <row r="3620" spans="1:17" x14ac:dyDescent="0.25">
      <c r="A3620" s="1">
        <v>41781</v>
      </c>
      <c r="B3620" s="3">
        <v>86.657143000000005</v>
      </c>
      <c r="C3620" s="3">
        <v>87.121429000000006</v>
      </c>
      <c r="D3620" s="3">
        <v>86.300003000000004</v>
      </c>
      <c r="E3620" s="3">
        <v>86.752853000000002</v>
      </c>
      <c r="F3620" s="3">
        <v>80.439330999999996</v>
      </c>
      <c r="G3620">
        <v>50190000</v>
      </c>
      <c r="H3620" t="str">
        <f>TEXT(AppleStock[[#This Row],[Date]],"dddd")</f>
        <v>Thursday</v>
      </c>
      <c r="I3620" t="str">
        <f>MID(AppleStock[[#This Row],[Day]],1,FIND("day",AppleStock[[#This Row],[Day]])-1)</f>
        <v>Thurs</v>
      </c>
      <c r="J3620" s="3">
        <f>AppleStock[[#This Row],[Open]]-AppleStock[[#This Row],[Close]]</f>
        <v>-9.5709999999996853E-2</v>
      </c>
      <c r="K3620" t="str">
        <f>IF(AppleStock[[#This Row],[Day Change]]&gt;0,"UP","DOWN")</f>
        <v>DOWN</v>
      </c>
      <c r="L3620" s="2">
        <v>14</v>
      </c>
      <c r="Q3620" s="15"/>
    </row>
    <row r="3621" spans="1:17" x14ac:dyDescent="0.25">
      <c r="A3621" s="1">
        <v>41782</v>
      </c>
      <c r="B3621" s="3">
        <v>86.75</v>
      </c>
      <c r="C3621" s="3">
        <v>87.818573000000001</v>
      </c>
      <c r="D3621" s="3">
        <v>86.638572999999994</v>
      </c>
      <c r="E3621" s="3">
        <v>87.732856999999996</v>
      </c>
      <c r="F3621" s="3">
        <v>81.347999999999999</v>
      </c>
      <c r="G3621">
        <v>58052400</v>
      </c>
      <c r="H3621" t="str">
        <f>TEXT(AppleStock[[#This Row],[Date]],"dddd")</f>
        <v>Friday</v>
      </c>
      <c r="I3621" t="str">
        <f>MID(AppleStock[[#This Row],[Day]],1,FIND("day",AppleStock[[#This Row],[Day]])-1)</f>
        <v>Fri</v>
      </c>
      <c r="J3621" s="3">
        <f>AppleStock[[#This Row],[Open]]-AppleStock[[#This Row],[Close]]</f>
        <v>-0.98285699999999565</v>
      </c>
      <c r="K3621" t="str">
        <f>IF(AppleStock[[#This Row],[Day Change]]&gt;0,"UP","DOWN")</f>
        <v>DOWN</v>
      </c>
      <c r="L3621" s="2">
        <v>14</v>
      </c>
      <c r="Q3621" s="15"/>
    </row>
    <row r="3622" spans="1:17" x14ac:dyDescent="0.25">
      <c r="A3622" s="1">
        <v>41786</v>
      </c>
      <c r="B3622" s="3">
        <v>87.982856999999996</v>
      </c>
      <c r="C3622" s="3">
        <v>89.408569</v>
      </c>
      <c r="D3622" s="3">
        <v>87.947143999999994</v>
      </c>
      <c r="E3622" s="3">
        <v>89.375716999999995</v>
      </c>
      <c r="F3622" s="3">
        <v>82.871314999999996</v>
      </c>
      <c r="G3622">
        <v>87216500</v>
      </c>
      <c r="H3622" t="str">
        <f>TEXT(AppleStock[[#This Row],[Date]],"dddd")</f>
        <v>Tuesday</v>
      </c>
      <c r="I3622" t="str">
        <f>MID(AppleStock[[#This Row],[Day]],1,FIND("day",AppleStock[[#This Row],[Day]])-1)</f>
        <v>Tues</v>
      </c>
      <c r="J3622" s="3">
        <f>AppleStock[[#This Row],[Open]]-AppleStock[[#This Row],[Close]]</f>
        <v>-1.3928599999999989</v>
      </c>
      <c r="K3622" t="str">
        <f>IF(AppleStock[[#This Row],[Day Change]]&gt;0,"UP","DOWN")</f>
        <v>DOWN</v>
      </c>
      <c r="L3622" s="2">
        <v>14</v>
      </c>
      <c r="Q3622" s="15"/>
    </row>
    <row r="3623" spans="1:17" x14ac:dyDescent="0.25">
      <c r="A3623" s="1">
        <v>41787</v>
      </c>
      <c r="B3623" s="3">
        <v>89.431426999999999</v>
      </c>
      <c r="C3623" s="3">
        <v>89.975716000000006</v>
      </c>
      <c r="D3623" s="3">
        <v>89.111427000000006</v>
      </c>
      <c r="E3623" s="3">
        <v>89.144287000000006</v>
      </c>
      <c r="F3623" s="3">
        <v>82.656730999999994</v>
      </c>
      <c r="G3623">
        <v>78870400</v>
      </c>
      <c r="H3623" t="str">
        <f>TEXT(AppleStock[[#This Row],[Date]],"dddd")</f>
        <v>Wednesday</v>
      </c>
      <c r="I3623" t="str">
        <f>MID(AppleStock[[#This Row],[Day]],1,FIND("day",AppleStock[[#This Row],[Day]])-1)</f>
        <v>Wednes</v>
      </c>
      <c r="J3623" s="3">
        <f>AppleStock[[#This Row],[Open]]-AppleStock[[#This Row],[Close]]</f>
        <v>0.28713999999999373</v>
      </c>
      <c r="K3623" t="str">
        <f>IF(AppleStock[[#This Row],[Day Change]]&gt;0,"UP","DOWN")</f>
        <v>UP</v>
      </c>
      <c r="L3623" s="2">
        <v>14</v>
      </c>
      <c r="Q3623" s="15"/>
    </row>
    <row r="3624" spans="1:17" x14ac:dyDescent="0.25">
      <c r="A3624" s="1">
        <v>41788</v>
      </c>
      <c r="B3624" s="3">
        <v>89.692856000000006</v>
      </c>
      <c r="C3624" s="3">
        <v>90.981430000000003</v>
      </c>
      <c r="D3624" s="3">
        <v>89.681426999999999</v>
      </c>
      <c r="E3624" s="3">
        <v>90.768569999999997</v>
      </c>
      <c r="F3624" s="3">
        <v>84.162796</v>
      </c>
      <c r="G3624">
        <v>94118500</v>
      </c>
      <c r="H3624" t="str">
        <f>TEXT(AppleStock[[#This Row],[Date]],"dddd")</f>
        <v>Thursday</v>
      </c>
      <c r="I3624" t="str">
        <f>MID(AppleStock[[#This Row],[Day]],1,FIND("day",AppleStock[[#This Row],[Day]])-1)</f>
        <v>Thurs</v>
      </c>
      <c r="J3624" s="3">
        <f>AppleStock[[#This Row],[Open]]-AppleStock[[#This Row],[Close]]</f>
        <v>-1.0757139999999907</v>
      </c>
      <c r="K3624" t="str">
        <f>IF(AppleStock[[#This Row],[Day Change]]&gt;0,"UP","DOWN")</f>
        <v>DOWN</v>
      </c>
      <c r="L3624" s="2">
        <v>14</v>
      </c>
      <c r="Q3624" s="15"/>
    </row>
    <row r="3625" spans="1:17" x14ac:dyDescent="0.25">
      <c r="A3625" s="1">
        <v>41789</v>
      </c>
      <c r="B3625" s="3">
        <v>91.139999000000003</v>
      </c>
      <c r="C3625" s="3">
        <v>92.024283999999994</v>
      </c>
      <c r="D3625" s="3">
        <v>89.842856999999995</v>
      </c>
      <c r="E3625" s="3">
        <v>90.428573999999998</v>
      </c>
      <c r="F3625" s="3">
        <v>83.847533999999996</v>
      </c>
      <c r="G3625">
        <v>141005200</v>
      </c>
      <c r="H3625" t="str">
        <f>TEXT(AppleStock[[#This Row],[Date]],"dddd")</f>
        <v>Friday</v>
      </c>
      <c r="I3625" t="str">
        <f>MID(AppleStock[[#This Row],[Day]],1,FIND("day",AppleStock[[#This Row],[Day]])-1)</f>
        <v>Fri</v>
      </c>
      <c r="J3625" s="3">
        <f>AppleStock[[#This Row],[Open]]-AppleStock[[#This Row],[Close]]</f>
        <v>0.71142500000000553</v>
      </c>
      <c r="K3625" t="str">
        <f>IF(AppleStock[[#This Row],[Day Change]]&gt;0,"UP","DOWN")</f>
        <v>UP</v>
      </c>
      <c r="L3625" s="2">
        <v>14</v>
      </c>
      <c r="Q3625" s="15"/>
    </row>
    <row r="3626" spans="1:17" x14ac:dyDescent="0.25">
      <c r="A3626" s="1">
        <v>41792</v>
      </c>
      <c r="B3626" s="3">
        <v>90.565712000000005</v>
      </c>
      <c r="C3626" s="3">
        <v>90.690002000000007</v>
      </c>
      <c r="D3626" s="3">
        <v>88.928573999999998</v>
      </c>
      <c r="E3626" s="3">
        <v>89.807143999999994</v>
      </c>
      <c r="F3626" s="3">
        <v>83.271338999999998</v>
      </c>
      <c r="G3626">
        <v>92337700</v>
      </c>
      <c r="H3626" t="str">
        <f>TEXT(AppleStock[[#This Row],[Date]],"dddd")</f>
        <v>Monday</v>
      </c>
      <c r="I3626" t="str">
        <f>MID(AppleStock[[#This Row],[Day]],1,FIND("day",AppleStock[[#This Row],[Day]])-1)</f>
        <v>Mon</v>
      </c>
      <c r="J3626" s="3">
        <f>AppleStock[[#This Row],[Open]]-AppleStock[[#This Row],[Close]]</f>
        <v>0.75856800000001101</v>
      </c>
      <c r="K3626" t="str">
        <f>IF(AppleStock[[#This Row],[Day Change]]&gt;0,"UP","DOWN")</f>
        <v>UP</v>
      </c>
      <c r="L3626" s="2">
        <v>14</v>
      </c>
      <c r="Q3626" s="15"/>
    </row>
    <row r="3627" spans="1:17" x14ac:dyDescent="0.25">
      <c r="A3627" s="1">
        <v>41793</v>
      </c>
      <c r="B3627" s="3">
        <v>89.779999000000004</v>
      </c>
      <c r="C3627" s="3">
        <v>91.248572999999993</v>
      </c>
      <c r="D3627" s="3">
        <v>89.75</v>
      </c>
      <c r="E3627" s="3">
        <v>91.077140999999997</v>
      </c>
      <c r="F3627" s="3">
        <v>84.448914000000002</v>
      </c>
      <c r="G3627">
        <v>73177300</v>
      </c>
      <c r="H3627" t="str">
        <f>TEXT(AppleStock[[#This Row],[Date]],"dddd")</f>
        <v>Tuesday</v>
      </c>
      <c r="I3627" t="str">
        <f>MID(AppleStock[[#This Row],[Day]],1,FIND("day",AppleStock[[#This Row],[Day]])-1)</f>
        <v>Tues</v>
      </c>
      <c r="J3627" s="3">
        <f>AppleStock[[#This Row],[Open]]-AppleStock[[#This Row],[Close]]</f>
        <v>-1.2971419999999938</v>
      </c>
      <c r="K3627" t="str">
        <f>IF(AppleStock[[#This Row],[Day Change]]&gt;0,"UP","DOWN")</f>
        <v>DOWN</v>
      </c>
      <c r="L3627" s="2">
        <v>14</v>
      </c>
      <c r="Q3627" s="15"/>
    </row>
    <row r="3628" spans="1:17" x14ac:dyDescent="0.25">
      <c r="A3628" s="1">
        <v>41794</v>
      </c>
      <c r="B3628" s="3">
        <v>91.062859000000003</v>
      </c>
      <c r="C3628" s="3">
        <v>92.555717000000001</v>
      </c>
      <c r="D3628" s="3">
        <v>90.872855999999999</v>
      </c>
      <c r="E3628" s="3">
        <v>92.117142000000001</v>
      </c>
      <c r="F3628" s="3">
        <v>85.413207999999997</v>
      </c>
      <c r="G3628">
        <v>83870500</v>
      </c>
      <c r="H3628" t="str">
        <f>TEXT(AppleStock[[#This Row],[Date]],"dddd")</f>
        <v>Wednesday</v>
      </c>
      <c r="I3628" t="str">
        <f>MID(AppleStock[[#This Row],[Day]],1,FIND("day",AppleStock[[#This Row],[Day]])-1)</f>
        <v>Wednes</v>
      </c>
      <c r="J3628" s="3">
        <f>AppleStock[[#This Row],[Open]]-AppleStock[[#This Row],[Close]]</f>
        <v>-1.0542829999999981</v>
      </c>
      <c r="K3628" t="str">
        <f>IF(AppleStock[[#This Row],[Day Change]]&gt;0,"UP","DOWN")</f>
        <v>DOWN</v>
      </c>
      <c r="L3628" s="2">
        <v>14</v>
      </c>
      <c r="Q3628" s="15"/>
    </row>
    <row r="3629" spans="1:17" x14ac:dyDescent="0.25">
      <c r="A3629" s="1">
        <v>41795</v>
      </c>
      <c r="B3629" s="3">
        <v>92.314284999999998</v>
      </c>
      <c r="C3629" s="3">
        <v>92.767143000000004</v>
      </c>
      <c r="D3629" s="3">
        <v>91.801429999999996</v>
      </c>
      <c r="E3629" s="3">
        <v>92.478568999999993</v>
      </c>
      <c r="F3629" s="3">
        <v>85.748337000000006</v>
      </c>
      <c r="G3629">
        <v>75951400</v>
      </c>
      <c r="H3629" t="str">
        <f>TEXT(AppleStock[[#This Row],[Date]],"dddd")</f>
        <v>Thursday</v>
      </c>
      <c r="I3629" t="str">
        <f>MID(AppleStock[[#This Row],[Day]],1,FIND("day",AppleStock[[#This Row],[Day]])-1)</f>
        <v>Thurs</v>
      </c>
      <c r="J3629" s="3">
        <f>AppleStock[[#This Row],[Open]]-AppleStock[[#This Row],[Close]]</f>
        <v>-0.16428399999999499</v>
      </c>
      <c r="K3629" t="str">
        <f>IF(AppleStock[[#This Row],[Day Change]]&gt;0,"UP","DOWN")</f>
        <v>DOWN</v>
      </c>
      <c r="L3629" s="2">
        <v>14</v>
      </c>
      <c r="Q3629" s="15"/>
    </row>
    <row r="3630" spans="1:17" x14ac:dyDescent="0.25">
      <c r="A3630" s="1">
        <v>41796</v>
      </c>
      <c r="B3630" s="3">
        <v>92.842856999999995</v>
      </c>
      <c r="C3630" s="3">
        <v>93.037139999999994</v>
      </c>
      <c r="D3630" s="3">
        <v>92.067145999999994</v>
      </c>
      <c r="E3630" s="3">
        <v>92.224288999999999</v>
      </c>
      <c r="F3630" s="3">
        <v>85.512580999999997</v>
      </c>
      <c r="G3630">
        <v>87484600</v>
      </c>
      <c r="H3630" t="str">
        <f>TEXT(AppleStock[[#This Row],[Date]],"dddd")</f>
        <v>Friday</v>
      </c>
      <c r="I3630" t="str">
        <f>MID(AppleStock[[#This Row],[Day]],1,FIND("day",AppleStock[[#This Row],[Day]])-1)</f>
        <v>Fri</v>
      </c>
      <c r="J3630" s="3">
        <f>AppleStock[[#This Row],[Open]]-AppleStock[[#This Row],[Close]]</f>
        <v>0.61856799999999623</v>
      </c>
      <c r="K3630" t="str">
        <f>IF(AppleStock[[#This Row],[Day Change]]&gt;0,"UP","DOWN")</f>
        <v>UP</v>
      </c>
      <c r="L3630" s="2">
        <v>14</v>
      </c>
      <c r="Q3630" s="15"/>
    </row>
    <row r="3631" spans="1:17" x14ac:dyDescent="0.25">
      <c r="A3631" s="1">
        <v>41799</v>
      </c>
      <c r="B3631" s="3">
        <v>92.699996999999996</v>
      </c>
      <c r="C3631" s="3">
        <v>93.879997000000003</v>
      </c>
      <c r="D3631" s="3">
        <v>91.75</v>
      </c>
      <c r="E3631" s="3">
        <v>93.699996999999996</v>
      </c>
      <c r="F3631" s="3">
        <v>86.880882</v>
      </c>
      <c r="G3631">
        <v>75415000</v>
      </c>
      <c r="H3631" t="str">
        <f>TEXT(AppleStock[[#This Row],[Date]],"dddd")</f>
        <v>Monday</v>
      </c>
      <c r="I3631" t="str">
        <f>MID(AppleStock[[#This Row],[Day]],1,FIND("day",AppleStock[[#This Row],[Day]])-1)</f>
        <v>Mon</v>
      </c>
      <c r="J3631" s="3">
        <f>AppleStock[[#This Row],[Open]]-AppleStock[[#This Row],[Close]]</f>
        <v>-1</v>
      </c>
      <c r="K3631" t="str">
        <f>IF(AppleStock[[#This Row],[Day Change]]&gt;0,"UP","DOWN")</f>
        <v>DOWN</v>
      </c>
      <c r="L3631" s="2">
        <v>14</v>
      </c>
      <c r="Q3631" s="15"/>
    </row>
    <row r="3632" spans="1:17" x14ac:dyDescent="0.25">
      <c r="A3632" s="1">
        <v>41800</v>
      </c>
      <c r="B3632" s="3">
        <v>94.730002999999996</v>
      </c>
      <c r="C3632" s="3">
        <v>95.050003000000004</v>
      </c>
      <c r="D3632" s="3">
        <v>93.57</v>
      </c>
      <c r="E3632" s="3">
        <v>94.25</v>
      </c>
      <c r="F3632" s="3">
        <v>87.390854000000004</v>
      </c>
      <c r="G3632">
        <v>62777000</v>
      </c>
      <c r="H3632" t="str">
        <f>TEXT(AppleStock[[#This Row],[Date]],"dddd")</f>
        <v>Tuesday</v>
      </c>
      <c r="I3632" t="str">
        <f>MID(AppleStock[[#This Row],[Day]],1,FIND("day",AppleStock[[#This Row],[Day]])-1)</f>
        <v>Tues</v>
      </c>
      <c r="J3632" s="3">
        <f>AppleStock[[#This Row],[Open]]-AppleStock[[#This Row],[Close]]</f>
        <v>0.4800029999999964</v>
      </c>
      <c r="K3632" t="str">
        <f>IF(AppleStock[[#This Row],[Day Change]]&gt;0,"UP","DOWN")</f>
        <v>UP</v>
      </c>
      <c r="L3632" s="2">
        <v>14</v>
      </c>
      <c r="Q3632" s="15"/>
    </row>
    <row r="3633" spans="1:17" x14ac:dyDescent="0.25">
      <c r="A3633" s="1">
        <v>41801</v>
      </c>
      <c r="B3633" s="3">
        <v>94.129997000000003</v>
      </c>
      <c r="C3633" s="3">
        <v>94.760002</v>
      </c>
      <c r="D3633" s="3">
        <v>93.470000999999996</v>
      </c>
      <c r="E3633" s="3">
        <v>93.860000999999997</v>
      </c>
      <c r="F3633" s="3">
        <v>87.029251000000002</v>
      </c>
      <c r="G3633">
        <v>45681000</v>
      </c>
      <c r="H3633" t="str">
        <f>TEXT(AppleStock[[#This Row],[Date]],"dddd")</f>
        <v>Wednesday</v>
      </c>
      <c r="I3633" t="str">
        <f>MID(AppleStock[[#This Row],[Day]],1,FIND("day",AppleStock[[#This Row],[Day]])-1)</f>
        <v>Wednes</v>
      </c>
      <c r="J3633" s="3">
        <f>AppleStock[[#This Row],[Open]]-AppleStock[[#This Row],[Close]]</f>
        <v>0.26999600000000612</v>
      </c>
      <c r="K3633" t="str">
        <f>IF(AppleStock[[#This Row],[Day Change]]&gt;0,"UP","DOWN")</f>
        <v>UP</v>
      </c>
      <c r="L3633" s="2">
        <v>14</v>
      </c>
      <c r="Q3633" s="15"/>
    </row>
    <row r="3634" spans="1:17" x14ac:dyDescent="0.25">
      <c r="A3634" s="1">
        <v>41802</v>
      </c>
      <c r="B3634" s="3">
        <v>94.040001000000004</v>
      </c>
      <c r="C3634" s="3">
        <v>94.120002999999997</v>
      </c>
      <c r="D3634" s="3">
        <v>91.900002000000001</v>
      </c>
      <c r="E3634" s="3">
        <v>92.290001000000004</v>
      </c>
      <c r="F3634" s="3">
        <v>85.573493999999997</v>
      </c>
      <c r="G3634">
        <v>54749000</v>
      </c>
      <c r="H3634" t="str">
        <f>TEXT(AppleStock[[#This Row],[Date]],"dddd")</f>
        <v>Thursday</v>
      </c>
      <c r="I3634" t="str">
        <f>MID(AppleStock[[#This Row],[Day]],1,FIND("day",AppleStock[[#This Row],[Day]])-1)</f>
        <v>Thurs</v>
      </c>
      <c r="J3634" s="3">
        <f>AppleStock[[#This Row],[Open]]-AppleStock[[#This Row],[Close]]</f>
        <v>1.75</v>
      </c>
      <c r="K3634" t="str">
        <f>IF(AppleStock[[#This Row],[Day Change]]&gt;0,"UP","DOWN")</f>
        <v>UP</v>
      </c>
      <c r="L3634" s="2">
        <v>14</v>
      </c>
      <c r="Q3634" s="15"/>
    </row>
    <row r="3635" spans="1:17" x14ac:dyDescent="0.25">
      <c r="A3635" s="1">
        <v>41803</v>
      </c>
      <c r="B3635" s="3">
        <v>92.199996999999996</v>
      </c>
      <c r="C3635" s="3">
        <v>92.440002000000007</v>
      </c>
      <c r="D3635" s="3">
        <v>90.879997000000003</v>
      </c>
      <c r="E3635" s="3">
        <v>91.279999000000004</v>
      </c>
      <c r="F3635" s="3">
        <v>84.636985999999993</v>
      </c>
      <c r="G3635">
        <v>54525000</v>
      </c>
      <c r="H3635" t="str">
        <f>TEXT(AppleStock[[#This Row],[Date]],"dddd")</f>
        <v>Friday</v>
      </c>
      <c r="I3635" t="str">
        <f>MID(AppleStock[[#This Row],[Day]],1,FIND("day",AppleStock[[#This Row],[Day]])-1)</f>
        <v>Fri</v>
      </c>
      <c r="J3635" s="3">
        <f>AppleStock[[#This Row],[Open]]-AppleStock[[#This Row],[Close]]</f>
        <v>0.91999799999999254</v>
      </c>
      <c r="K3635" t="str">
        <f>IF(AppleStock[[#This Row],[Day Change]]&gt;0,"UP","DOWN")</f>
        <v>UP</v>
      </c>
      <c r="L3635" s="2">
        <v>14</v>
      </c>
      <c r="Q3635" s="15"/>
    </row>
    <row r="3636" spans="1:17" x14ac:dyDescent="0.25">
      <c r="A3636" s="1">
        <v>41806</v>
      </c>
      <c r="B3636" s="3">
        <v>91.510002</v>
      </c>
      <c r="C3636" s="3">
        <v>92.75</v>
      </c>
      <c r="D3636" s="3">
        <v>91.449996999999996</v>
      </c>
      <c r="E3636" s="3">
        <v>92.199996999999996</v>
      </c>
      <c r="F3636" s="3">
        <v>85.490043999999997</v>
      </c>
      <c r="G3636">
        <v>35561000</v>
      </c>
      <c r="H3636" t="str">
        <f>TEXT(AppleStock[[#This Row],[Date]],"dddd")</f>
        <v>Monday</v>
      </c>
      <c r="I3636" t="str">
        <f>MID(AppleStock[[#This Row],[Day]],1,FIND("day",AppleStock[[#This Row],[Day]])-1)</f>
        <v>Mon</v>
      </c>
      <c r="J3636" s="3">
        <f>AppleStock[[#This Row],[Open]]-AppleStock[[#This Row],[Close]]</f>
        <v>-0.68999499999999614</v>
      </c>
      <c r="K3636" t="str">
        <f>IF(AppleStock[[#This Row],[Day Change]]&gt;0,"UP","DOWN")</f>
        <v>DOWN</v>
      </c>
      <c r="L3636" s="2">
        <v>14</v>
      </c>
      <c r="Q3636" s="15"/>
    </row>
    <row r="3637" spans="1:17" x14ac:dyDescent="0.25">
      <c r="A3637" s="1">
        <v>41807</v>
      </c>
      <c r="B3637" s="3">
        <v>92.309997999999993</v>
      </c>
      <c r="C3637" s="3">
        <v>92.699996999999996</v>
      </c>
      <c r="D3637" s="3">
        <v>91.800003000000004</v>
      </c>
      <c r="E3637" s="3">
        <v>92.080001999999993</v>
      </c>
      <c r="F3637" s="3">
        <v>85.378776999999999</v>
      </c>
      <c r="G3637">
        <v>29726000</v>
      </c>
      <c r="H3637" t="str">
        <f>TEXT(AppleStock[[#This Row],[Date]],"dddd")</f>
        <v>Tuesday</v>
      </c>
      <c r="I3637" t="str">
        <f>MID(AppleStock[[#This Row],[Day]],1,FIND("day",AppleStock[[#This Row],[Day]])-1)</f>
        <v>Tues</v>
      </c>
      <c r="J3637" s="3">
        <f>AppleStock[[#This Row],[Open]]-AppleStock[[#This Row],[Close]]</f>
        <v>0.22999599999999987</v>
      </c>
      <c r="K3637" t="str">
        <f>IF(AppleStock[[#This Row],[Day Change]]&gt;0,"UP","DOWN")</f>
        <v>UP</v>
      </c>
      <c r="L3637" s="2">
        <v>14</v>
      </c>
      <c r="Q3637" s="15"/>
    </row>
    <row r="3638" spans="1:17" x14ac:dyDescent="0.25">
      <c r="A3638" s="1">
        <v>41808</v>
      </c>
      <c r="B3638" s="3">
        <v>92.269997000000004</v>
      </c>
      <c r="C3638" s="3">
        <v>92.290001000000004</v>
      </c>
      <c r="D3638" s="3">
        <v>91.349997999999999</v>
      </c>
      <c r="E3638" s="3">
        <v>92.18</v>
      </c>
      <c r="F3638" s="3">
        <v>85.471512000000004</v>
      </c>
      <c r="G3638">
        <v>33514000</v>
      </c>
      <c r="H3638" t="str">
        <f>TEXT(AppleStock[[#This Row],[Date]],"dddd")</f>
        <v>Wednesday</v>
      </c>
      <c r="I3638" t="str">
        <f>MID(AppleStock[[#This Row],[Day]],1,FIND("day",AppleStock[[#This Row],[Day]])-1)</f>
        <v>Wednes</v>
      </c>
      <c r="J3638" s="3">
        <f>AppleStock[[#This Row],[Open]]-AppleStock[[#This Row],[Close]]</f>
        <v>8.9996999999996774E-2</v>
      </c>
      <c r="K3638" t="str">
        <f>IF(AppleStock[[#This Row],[Day Change]]&gt;0,"UP","DOWN")</f>
        <v>UP</v>
      </c>
      <c r="L3638" s="2">
        <v>14</v>
      </c>
      <c r="Q3638" s="15"/>
    </row>
    <row r="3639" spans="1:17" x14ac:dyDescent="0.25">
      <c r="A3639" s="1">
        <v>41809</v>
      </c>
      <c r="B3639" s="3">
        <v>92.290001000000004</v>
      </c>
      <c r="C3639" s="3">
        <v>92.300003000000004</v>
      </c>
      <c r="D3639" s="3">
        <v>91.339995999999999</v>
      </c>
      <c r="E3639" s="3">
        <v>91.860000999999997</v>
      </c>
      <c r="F3639" s="3">
        <v>85.174796999999998</v>
      </c>
      <c r="G3639">
        <v>35528000</v>
      </c>
      <c r="H3639" t="str">
        <f>TEXT(AppleStock[[#This Row],[Date]],"dddd")</f>
        <v>Thursday</v>
      </c>
      <c r="I3639" t="str">
        <f>MID(AppleStock[[#This Row],[Day]],1,FIND("day",AppleStock[[#This Row],[Day]])-1)</f>
        <v>Thurs</v>
      </c>
      <c r="J3639" s="3">
        <f>AppleStock[[#This Row],[Open]]-AppleStock[[#This Row],[Close]]</f>
        <v>0.43000000000000682</v>
      </c>
      <c r="K3639" t="str">
        <f>IF(AppleStock[[#This Row],[Day Change]]&gt;0,"UP","DOWN")</f>
        <v>UP</v>
      </c>
      <c r="L3639" s="2">
        <v>14</v>
      </c>
      <c r="Q3639" s="15"/>
    </row>
    <row r="3640" spans="1:17" x14ac:dyDescent="0.25">
      <c r="A3640" s="1">
        <v>41810</v>
      </c>
      <c r="B3640" s="3">
        <v>91.849997999999999</v>
      </c>
      <c r="C3640" s="3">
        <v>92.550003000000004</v>
      </c>
      <c r="D3640" s="3">
        <v>90.900002000000001</v>
      </c>
      <c r="E3640" s="3">
        <v>90.910004000000001</v>
      </c>
      <c r="F3640" s="3">
        <v>84.293930000000003</v>
      </c>
      <c r="G3640">
        <v>100898000</v>
      </c>
      <c r="H3640" t="str">
        <f>TEXT(AppleStock[[#This Row],[Date]],"dddd")</f>
        <v>Friday</v>
      </c>
      <c r="I3640" t="str">
        <f>MID(AppleStock[[#This Row],[Day]],1,FIND("day",AppleStock[[#This Row],[Day]])-1)</f>
        <v>Fri</v>
      </c>
      <c r="J3640" s="3">
        <f>AppleStock[[#This Row],[Open]]-AppleStock[[#This Row],[Close]]</f>
        <v>0.93999399999999866</v>
      </c>
      <c r="K3640" t="str">
        <f>IF(AppleStock[[#This Row],[Day Change]]&gt;0,"UP","DOWN")</f>
        <v>UP</v>
      </c>
      <c r="L3640" s="2">
        <v>14</v>
      </c>
      <c r="Q3640" s="15"/>
    </row>
    <row r="3641" spans="1:17" x14ac:dyDescent="0.25">
      <c r="A3641" s="1">
        <v>41813</v>
      </c>
      <c r="B3641" s="3">
        <v>91.32</v>
      </c>
      <c r="C3641" s="3">
        <v>91.620002999999997</v>
      </c>
      <c r="D3641" s="3">
        <v>90.599997999999999</v>
      </c>
      <c r="E3641" s="3">
        <v>90.830001999999993</v>
      </c>
      <c r="F3641" s="3">
        <v>84.219748999999993</v>
      </c>
      <c r="G3641">
        <v>43694000</v>
      </c>
      <c r="H3641" t="str">
        <f>TEXT(AppleStock[[#This Row],[Date]],"dddd")</f>
        <v>Monday</v>
      </c>
      <c r="I3641" t="str">
        <f>MID(AppleStock[[#This Row],[Day]],1,FIND("day",AppleStock[[#This Row],[Day]])-1)</f>
        <v>Mon</v>
      </c>
      <c r="J3641" s="3">
        <f>AppleStock[[#This Row],[Open]]-AppleStock[[#This Row],[Close]]</f>
        <v>0.48999799999999993</v>
      </c>
      <c r="K3641" t="str">
        <f>IF(AppleStock[[#This Row],[Day Change]]&gt;0,"UP","DOWN")</f>
        <v>UP</v>
      </c>
      <c r="L3641" s="2">
        <v>14</v>
      </c>
      <c r="Q3641" s="15"/>
    </row>
    <row r="3642" spans="1:17" x14ac:dyDescent="0.25">
      <c r="A3642" s="1">
        <v>41814</v>
      </c>
      <c r="B3642" s="3">
        <v>90.75</v>
      </c>
      <c r="C3642" s="3">
        <v>91.739998</v>
      </c>
      <c r="D3642" s="3">
        <v>90.190002000000007</v>
      </c>
      <c r="E3642" s="3">
        <v>90.279999000000004</v>
      </c>
      <c r="F3642" s="3">
        <v>83.709800999999999</v>
      </c>
      <c r="G3642">
        <v>39036000</v>
      </c>
      <c r="H3642" t="str">
        <f>TEXT(AppleStock[[#This Row],[Date]],"dddd")</f>
        <v>Tuesday</v>
      </c>
      <c r="I3642" t="str">
        <f>MID(AppleStock[[#This Row],[Day]],1,FIND("day",AppleStock[[#This Row],[Day]])-1)</f>
        <v>Tues</v>
      </c>
      <c r="J3642" s="3">
        <f>AppleStock[[#This Row],[Open]]-AppleStock[[#This Row],[Close]]</f>
        <v>0.47000099999999634</v>
      </c>
      <c r="K3642" t="str">
        <f>IF(AppleStock[[#This Row],[Day Change]]&gt;0,"UP","DOWN")</f>
        <v>UP</v>
      </c>
      <c r="L3642" s="2">
        <v>14</v>
      </c>
      <c r="Q3642" s="15"/>
    </row>
    <row r="3643" spans="1:17" x14ac:dyDescent="0.25">
      <c r="A3643" s="1">
        <v>41815</v>
      </c>
      <c r="B3643" s="3">
        <v>90.209998999999996</v>
      </c>
      <c r="C3643" s="3">
        <v>90.699996999999996</v>
      </c>
      <c r="D3643" s="3">
        <v>89.650002000000001</v>
      </c>
      <c r="E3643" s="3">
        <v>90.360000999999997</v>
      </c>
      <c r="F3643" s="3">
        <v>83.783935999999997</v>
      </c>
      <c r="G3643">
        <v>36869000</v>
      </c>
      <c r="H3643" t="str">
        <f>TEXT(AppleStock[[#This Row],[Date]],"dddd")</f>
        <v>Wednesday</v>
      </c>
      <c r="I3643" t="str">
        <f>MID(AppleStock[[#This Row],[Day]],1,FIND("day",AppleStock[[#This Row],[Day]])-1)</f>
        <v>Wednes</v>
      </c>
      <c r="J3643" s="3">
        <f>AppleStock[[#This Row],[Open]]-AppleStock[[#This Row],[Close]]</f>
        <v>-0.15000200000000063</v>
      </c>
      <c r="K3643" t="str">
        <f>IF(AppleStock[[#This Row],[Day Change]]&gt;0,"UP","DOWN")</f>
        <v>DOWN</v>
      </c>
      <c r="L3643" s="2">
        <v>14</v>
      </c>
      <c r="Q3643" s="15"/>
    </row>
    <row r="3644" spans="1:17" x14ac:dyDescent="0.25">
      <c r="A3644" s="1">
        <v>41816</v>
      </c>
      <c r="B3644" s="3">
        <v>90.370002999999997</v>
      </c>
      <c r="C3644" s="3">
        <v>91.050003000000004</v>
      </c>
      <c r="D3644" s="3">
        <v>89.800003000000004</v>
      </c>
      <c r="E3644" s="3">
        <v>90.900002000000001</v>
      </c>
      <c r="F3644" s="3">
        <v>84.284676000000005</v>
      </c>
      <c r="G3644">
        <v>32629000</v>
      </c>
      <c r="H3644" t="str">
        <f>TEXT(AppleStock[[#This Row],[Date]],"dddd")</f>
        <v>Thursday</v>
      </c>
      <c r="I3644" t="str">
        <f>MID(AppleStock[[#This Row],[Day]],1,FIND("day",AppleStock[[#This Row],[Day]])-1)</f>
        <v>Thurs</v>
      </c>
      <c r="J3644" s="3">
        <f>AppleStock[[#This Row],[Open]]-AppleStock[[#This Row],[Close]]</f>
        <v>-0.52999900000000366</v>
      </c>
      <c r="K3644" t="str">
        <f>IF(AppleStock[[#This Row],[Day Change]]&gt;0,"UP","DOWN")</f>
        <v>DOWN</v>
      </c>
      <c r="L3644" s="2">
        <v>14</v>
      </c>
      <c r="Q3644" s="15"/>
    </row>
    <row r="3645" spans="1:17" x14ac:dyDescent="0.25">
      <c r="A3645" s="1">
        <v>41817</v>
      </c>
      <c r="B3645" s="3">
        <v>90.82</v>
      </c>
      <c r="C3645" s="3">
        <v>92</v>
      </c>
      <c r="D3645" s="3">
        <v>90.769997000000004</v>
      </c>
      <c r="E3645" s="3">
        <v>91.980002999999996</v>
      </c>
      <c r="F3645" s="3">
        <v>85.286057</v>
      </c>
      <c r="G3645">
        <v>64029000</v>
      </c>
      <c r="H3645" t="str">
        <f>TEXT(AppleStock[[#This Row],[Date]],"dddd")</f>
        <v>Friday</v>
      </c>
      <c r="I3645" t="str">
        <f>MID(AppleStock[[#This Row],[Day]],1,FIND("day",AppleStock[[#This Row],[Day]])-1)</f>
        <v>Fri</v>
      </c>
      <c r="J3645" s="3">
        <f>AppleStock[[#This Row],[Open]]-AppleStock[[#This Row],[Close]]</f>
        <v>-1.1600030000000032</v>
      </c>
      <c r="K3645" t="str">
        <f>IF(AppleStock[[#This Row],[Day Change]]&gt;0,"UP","DOWN")</f>
        <v>DOWN</v>
      </c>
      <c r="L3645" s="2">
        <v>14</v>
      </c>
      <c r="Q3645" s="15"/>
    </row>
    <row r="3646" spans="1:17" x14ac:dyDescent="0.25">
      <c r="A3646" s="1">
        <v>41820</v>
      </c>
      <c r="B3646" s="3">
        <v>92.099997999999999</v>
      </c>
      <c r="C3646" s="3">
        <v>93.730002999999996</v>
      </c>
      <c r="D3646" s="3">
        <v>92.089995999999999</v>
      </c>
      <c r="E3646" s="3">
        <v>92.93</v>
      </c>
      <c r="F3646" s="3">
        <v>86.166938999999999</v>
      </c>
      <c r="G3646">
        <v>49482300</v>
      </c>
      <c r="H3646" t="str">
        <f>TEXT(AppleStock[[#This Row],[Date]],"dddd")</f>
        <v>Monday</v>
      </c>
      <c r="I3646" t="str">
        <f>MID(AppleStock[[#This Row],[Day]],1,FIND("day",AppleStock[[#This Row],[Day]])-1)</f>
        <v>Mon</v>
      </c>
      <c r="J3646" s="3">
        <f>AppleStock[[#This Row],[Open]]-AppleStock[[#This Row],[Close]]</f>
        <v>-0.83000200000000746</v>
      </c>
      <c r="K3646" t="str">
        <f>IF(AppleStock[[#This Row],[Day Change]]&gt;0,"UP","DOWN")</f>
        <v>DOWN</v>
      </c>
      <c r="L3646" s="2">
        <v>14</v>
      </c>
      <c r="Q3646" s="15"/>
    </row>
    <row r="3647" spans="1:17" x14ac:dyDescent="0.25">
      <c r="A3647" s="1">
        <v>41821</v>
      </c>
      <c r="B3647" s="3">
        <v>93.519997000000004</v>
      </c>
      <c r="C3647" s="3">
        <v>94.07</v>
      </c>
      <c r="D3647" s="3">
        <v>93.129997000000003</v>
      </c>
      <c r="E3647" s="3">
        <v>93.519997000000004</v>
      </c>
      <c r="F3647" s="3">
        <v>86.713982000000001</v>
      </c>
      <c r="G3647">
        <v>38223000</v>
      </c>
      <c r="H3647" t="str">
        <f>TEXT(AppleStock[[#This Row],[Date]],"dddd")</f>
        <v>Tuesday</v>
      </c>
      <c r="I3647" t="str">
        <f>MID(AppleStock[[#This Row],[Day]],1,FIND("day",AppleStock[[#This Row],[Day]])-1)</f>
        <v>Tues</v>
      </c>
      <c r="J3647" s="3">
        <f>AppleStock[[#This Row],[Open]]-AppleStock[[#This Row],[Close]]</f>
        <v>0</v>
      </c>
      <c r="K3647" t="str">
        <f>IF(AppleStock[[#This Row],[Day Change]]&gt;0,"UP","DOWN")</f>
        <v>DOWN</v>
      </c>
      <c r="L3647" s="2">
        <v>14</v>
      </c>
      <c r="Q3647" s="15"/>
    </row>
    <row r="3648" spans="1:17" x14ac:dyDescent="0.25">
      <c r="A3648" s="1">
        <v>41822</v>
      </c>
      <c r="B3648" s="3">
        <v>93.870002999999997</v>
      </c>
      <c r="C3648" s="3">
        <v>94.059997999999993</v>
      </c>
      <c r="D3648" s="3">
        <v>93.089995999999999</v>
      </c>
      <c r="E3648" s="3">
        <v>93.480002999999996</v>
      </c>
      <c r="F3648" s="3">
        <v>86.676888000000005</v>
      </c>
      <c r="G3648">
        <v>28465000</v>
      </c>
      <c r="H3648" t="str">
        <f>TEXT(AppleStock[[#This Row],[Date]],"dddd")</f>
        <v>Wednesday</v>
      </c>
      <c r="I3648" t="str">
        <f>MID(AppleStock[[#This Row],[Day]],1,FIND("day",AppleStock[[#This Row],[Day]])-1)</f>
        <v>Wednes</v>
      </c>
      <c r="J3648" s="3">
        <f>AppleStock[[#This Row],[Open]]-AppleStock[[#This Row],[Close]]</f>
        <v>0.39000000000000057</v>
      </c>
      <c r="K3648" t="str">
        <f>IF(AppleStock[[#This Row],[Day Change]]&gt;0,"UP","DOWN")</f>
        <v>UP</v>
      </c>
      <c r="L3648" s="2">
        <v>14</v>
      </c>
      <c r="Q3648" s="15"/>
    </row>
    <row r="3649" spans="1:17" x14ac:dyDescent="0.25">
      <c r="A3649" s="1">
        <v>41823</v>
      </c>
      <c r="B3649" s="3">
        <v>93.669998000000007</v>
      </c>
      <c r="C3649" s="3">
        <v>94.099997999999999</v>
      </c>
      <c r="D3649" s="3">
        <v>93.199996999999996</v>
      </c>
      <c r="E3649" s="3">
        <v>94.029999000000004</v>
      </c>
      <c r="F3649" s="3">
        <v>87.186874000000003</v>
      </c>
      <c r="G3649">
        <v>22891800</v>
      </c>
      <c r="H3649" t="str">
        <f>TEXT(AppleStock[[#This Row],[Date]],"dddd")</f>
        <v>Thursday</v>
      </c>
      <c r="I3649" t="str">
        <f>MID(AppleStock[[#This Row],[Day]],1,FIND("day",AppleStock[[#This Row],[Day]])-1)</f>
        <v>Thurs</v>
      </c>
      <c r="J3649" s="3">
        <f>AppleStock[[#This Row],[Open]]-AppleStock[[#This Row],[Close]]</f>
        <v>-0.36000099999999691</v>
      </c>
      <c r="K3649" t="str">
        <f>IF(AppleStock[[#This Row],[Day Change]]&gt;0,"UP","DOWN")</f>
        <v>DOWN</v>
      </c>
      <c r="L3649" s="2">
        <v>14</v>
      </c>
      <c r="Q3649" s="15"/>
    </row>
    <row r="3650" spans="1:17" x14ac:dyDescent="0.25">
      <c r="A3650" s="1">
        <v>41827</v>
      </c>
      <c r="B3650" s="3">
        <v>94.139999000000003</v>
      </c>
      <c r="C3650" s="3">
        <v>95.989998</v>
      </c>
      <c r="D3650" s="3">
        <v>94.099997999999999</v>
      </c>
      <c r="E3650" s="3">
        <v>95.970000999999996</v>
      </c>
      <c r="F3650" s="3">
        <v>88.985686999999999</v>
      </c>
      <c r="G3650">
        <v>56468000</v>
      </c>
      <c r="H3650" t="str">
        <f>TEXT(AppleStock[[#This Row],[Date]],"dddd")</f>
        <v>Monday</v>
      </c>
      <c r="I3650" t="str">
        <f>MID(AppleStock[[#This Row],[Day]],1,FIND("day",AppleStock[[#This Row],[Day]])-1)</f>
        <v>Mon</v>
      </c>
      <c r="J3650" s="3">
        <f>AppleStock[[#This Row],[Open]]-AppleStock[[#This Row],[Close]]</f>
        <v>-1.8300019999999932</v>
      </c>
      <c r="K3650" t="str">
        <f>IF(AppleStock[[#This Row],[Day Change]]&gt;0,"UP","DOWN")</f>
        <v>DOWN</v>
      </c>
      <c r="L3650" s="2">
        <v>14</v>
      </c>
      <c r="Q3650" s="15"/>
    </row>
    <row r="3651" spans="1:17" x14ac:dyDescent="0.25">
      <c r="A3651" s="1">
        <v>41828</v>
      </c>
      <c r="B3651" s="3">
        <v>96.269997000000004</v>
      </c>
      <c r="C3651" s="3">
        <v>96.800003000000004</v>
      </c>
      <c r="D3651" s="3">
        <v>93.919998000000007</v>
      </c>
      <c r="E3651" s="3">
        <v>95.349997999999999</v>
      </c>
      <c r="F3651" s="3">
        <v>88.410804999999996</v>
      </c>
      <c r="G3651">
        <v>65222000</v>
      </c>
      <c r="H3651" t="str">
        <f>TEXT(AppleStock[[#This Row],[Date]],"dddd")</f>
        <v>Tuesday</v>
      </c>
      <c r="I3651" t="str">
        <f>MID(AppleStock[[#This Row],[Day]],1,FIND("day",AppleStock[[#This Row],[Day]])-1)</f>
        <v>Tues</v>
      </c>
      <c r="J3651" s="3">
        <f>AppleStock[[#This Row],[Open]]-AppleStock[[#This Row],[Close]]</f>
        <v>0.91999900000000423</v>
      </c>
      <c r="K3651" t="str">
        <f>IF(AppleStock[[#This Row],[Day Change]]&gt;0,"UP","DOWN")</f>
        <v>UP</v>
      </c>
      <c r="L3651" s="2">
        <v>14</v>
      </c>
      <c r="Q3651" s="15"/>
    </row>
    <row r="3652" spans="1:17" x14ac:dyDescent="0.25">
      <c r="A3652" s="1">
        <v>41829</v>
      </c>
      <c r="B3652" s="3">
        <v>95.440002000000007</v>
      </c>
      <c r="C3652" s="3">
        <v>95.949996999999996</v>
      </c>
      <c r="D3652" s="3">
        <v>94.760002</v>
      </c>
      <c r="E3652" s="3">
        <v>95.389999000000003</v>
      </c>
      <c r="F3652" s="3">
        <v>88.447890999999998</v>
      </c>
      <c r="G3652">
        <v>36436000</v>
      </c>
      <c r="H3652" t="str">
        <f>TEXT(AppleStock[[#This Row],[Date]],"dddd")</f>
        <v>Wednesday</v>
      </c>
      <c r="I3652" t="str">
        <f>MID(AppleStock[[#This Row],[Day]],1,FIND("day",AppleStock[[#This Row],[Day]])-1)</f>
        <v>Wednes</v>
      </c>
      <c r="J3652" s="3">
        <f>AppleStock[[#This Row],[Open]]-AppleStock[[#This Row],[Close]]</f>
        <v>5.0003000000003794E-2</v>
      </c>
      <c r="K3652" t="str">
        <f>IF(AppleStock[[#This Row],[Day Change]]&gt;0,"UP","DOWN")</f>
        <v>UP</v>
      </c>
      <c r="L3652" s="2">
        <v>14</v>
      </c>
      <c r="Q3652" s="15"/>
    </row>
    <row r="3653" spans="1:17" x14ac:dyDescent="0.25">
      <c r="A3653" s="1">
        <v>41830</v>
      </c>
      <c r="B3653" s="3">
        <v>93.760002</v>
      </c>
      <c r="C3653" s="3">
        <v>95.550003000000004</v>
      </c>
      <c r="D3653" s="3">
        <v>93.519997000000004</v>
      </c>
      <c r="E3653" s="3">
        <v>95.040001000000004</v>
      </c>
      <c r="F3653" s="3">
        <v>88.123360000000005</v>
      </c>
      <c r="G3653">
        <v>39686000</v>
      </c>
      <c r="H3653" t="str">
        <f>TEXT(AppleStock[[#This Row],[Date]],"dddd")</f>
        <v>Thursday</v>
      </c>
      <c r="I3653" t="str">
        <f>MID(AppleStock[[#This Row],[Day]],1,FIND("day",AppleStock[[#This Row],[Day]])-1)</f>
        <v>Thurs</v>
      </c>
      <c r="J3653" s="3">
        <f>AppleStock[[#This Row],[Open]]-AppleStock[[#This Row],[Close]]</f>
        <v>-1.2799990000000037</v>
      </c>
      <c r="K3653" t="str">
        <f>IF(AppleStock[[#This Row],[Day Change]]&gt;0,"UP","DOWN")</f>
        <v>DOWN</v>
      </c>
      <c r="L3653" s="2">
        <v>14</v>
      </c>
      <c r="Q3653" s="15"/>
    </row>
    <row r="3654" spans="1:17" x14ac:dyDescent="0.25">
      <c r="A3654" s="1">
        <v>41831</v>
      </c>
      <c r="B3654" s="3">
        <v>95.360000999999997</v>
      </c>
      <c r="C3654" s="3">
        <v>95.889999000000003</v>
      </c>
      <c r="D3654" s="3">
        <v>94.860000999999997</v>
      </c>
      <c r="E3654" s="3">
        <v>95.220000999999996</v>
      </c>
      <c r="F3654" s="3">
        <v>88.290260000000004</v>
      </c>
      <c r="G3654">
        <v>34018000</v>
      </c>
      <c r="H3654" t="str">
        <f>TEXT(AppleStock[[#This Row],[Date]],"dddd")</f>
        <v>Friday</v>
      </c>
      <c r="I3654" t="str">
        <f>MID(AppleStock[[#This Row],[Day]],1,FIND("day",AppleStock[[#This Row],[Day]])-1)</f>
        <v>Fri</v>
      </c>
      <c r="J3654" s="3">
        <f>AppleStock[[#This Row],[Open]]-AppleStock[[#This Row],[Close]]</f>
        <v>0.14000000000000057</v>
      </c>
      <c r="K3654" t="str">
        <f>IF(AppleStock[[#This Row],[Day Change]]&gt;0,"UP","DOWN")</f>
        <v>UP</v>
      </c>
      <c r="L3654" s="2">
        <v>14</v>
      </c>
      <c r="Q3654" s="15"/>
    </row>
    <row r="3655" spans="1:17" x14ac:dyDescent="0.25">
      <c r="A3655" s="1">
        <v>41834</v>
      </c>
      <c r="B3655" s="3">
        <v>95.860000999999997</v>
      </c>
      <c r="C3655" s="3">
        <v>96.889999000000003</v>
      </c>
      <c r="D3655" s="3">
        <v>95.650002000000001</v>
      </c>
      <c r="E3655" s="3">
        <v>96.449996999999996</v>
      </c>
      <c r="F3655" s="3">
        <v>89.430747999999994</v>
      </c>
      <c r="G3655">
        <v>42810000</v>
      </c>
      <c r="H3655" t="str">
        <f>TEXT(AppleStock[[#This Row],[Date]],"dddd")</f>
        <v>Monday</v>
      </c>
      <c r="I3655" t="str">
        <f>MID(AppleStock[[#This Row],[Day]],1,FIND("day",AppleStock[[#This Row],[Day]])-1)</f>
        <v>Mon</v>
      </c>
      <c r="J3655" s="3">
        <f>AppleStock[[#This Row],[Open]]-AppleStock[[#This Row],[Close]]</f>
        <v>-0.5899959999999993</v>
      </c>
      <c r="K3655" t="str">
        <f>IF(AppleStock[[#This Row],[Day Change]]&gt;0,"UP","DOWN")</f>
        <v>DOWN</v>
      </c>
      <c r="L3655" s="2">
        <v>14</v>
      </c>
      <c r="Q3655" s="15"/>
    </row>
    <row r="3656" spans="1:17" x14ac:dyDescent="0.25">
      <c r="A3656" s="1">
        <v>41835</v>
      </c>
      <c r="B3656" s="3">
        <v>96.800003000000004</v>
      </c>
      <c r="C3656" s="3">
        <v>96.849997999999999</v>
      </c>
      <c r="D3656" s="3">
        <v>95.029999000000004</v>
      </c>
      <c r="E3656" s="3">
        <v>95.32</v>
      </c>
      <c r="F3656" s="3">
        <v>88.383003000000002</v>
      </c>
      <c r="G3656">
        <v>45477900</v>
      </c>
      <c r="H3656" t="str">
        <f>TEXT(AppleStock[[#This Row],[Date]],"dddd")</f>
        <v>Tuesday</v>
      </c>
      <c r="I3656" t="str">
        <f>MID(AppleStock[[#This Row],[Day]],1,FIND("day",AppleStock[[#This Row],[Day]])-1)</f>
        <v>Tues</v>
      </c>
      <c r="J3656" s="3">
        <f>AppleStock[[#This Row],[Open]]-AppleStock[[#This Row],[Close]]</f>
        <v>1.4800030000000106</v>
      </c>
      <c r="K3656" t="str">
        <f>IF(AppleStock[[#This Row],[Day Change]]&gt;0,"UP","DOWN")</f>
        <v>UP</v>
      </c>
      <c r="L3656" s="2">
        <v>14</v>
      </c>
      <c r="Q3656" s="15"/>
    </row>
    <row r="3657" spans="1:17" x14ac:dyDescent="0.25">
      <c r="A3657" s="1">
        <v>41836</v>
      </c>
      <c r="B3657" s="3">
        <v>96.970000999999996</v>
      </c>
      <c r="C3657" s="3">
        <v>97.099997999999999</v>
      </c>
      <c r="D3657" s="3">
        <v>94.739998</v>
      </c>
      <c r="E3657" s="3">
        <v>94.779999000000004</v>
      </c>
      <c r="F3657" s="3">
        <v>87.882294000000002</v>
      </c>
      <c r="G3657">
        <v>53396300</v>
      </c>
      <c r="H3657" t="str">
        <f>TEXT(AppleStock[[#This Row],[Date]],"dddd")</f>
        <v>Wednesday</v>
      </c>
      <c r="I3657" t="str">
        <f>MID(AppleStock[[#This Row],[Day]],1,FIND("day",AppleStock[[#This Row],[Day]])-1)</f>
        <v>Wednes</v>
      </c>
      <c r="J3657" s="3">
        <f>AppleStock[[#This Row],[Open]]-AppleStock[[#This Row],[Close]]</f>
        <v>2.1900019999999927</v>
      </c>
      <c r="K3657" t="str">
        <f>IF(AppleStock[[#This Row],[Day Change]]&gt;0,"UP","DOWN")</f>
        <v>UP</v>
      </c>
      <c r="L3657" s="2">
        <v>14</v>
      </c>
      <c r="Q3657" s="15"/>
    </row>
    <row r="3658" spans="1:17" x14ac:dyDescent="0.25">
      <c r="A3658" s="1">
        <v>41837</v>
      </c>
      <c r="B3658" s="3">
        <v>95.029999000000004</v>
      </c>
      <c r="C3658" s="3">
        <v>95.279999000000004</v>
      </c>
      <c r="D3658" s="3">
        <v>92.57</v>
      </c>
      <c r="E3658" s="3">
        <v>93.089995999999999</v>
      </c>
      <c r="F3658" s="3">
        <v>86.315276999999995</v>
      </c>
      <c r="G3658">
        <v>57298000</v>
      </c>
      <c r="H3658" t="str">
        <f>TEXT(AppleStock[[#This Row],[Date]],"dddd")</f>
        <v>Thursday</v>
      </c>
      <c r="I3658" t="str">
        <f>MID(AppleStock[[#This Row],[Day]],1,FIND("day",AppleStock[[#This Row],[Day]])-1)</f>
        <v>Thurs</v>
      </c>
      <c r="J3658" s="3">
        <f>AppleStock[[#This Row],[Open]]-AppleStock[[#This Row],[Close]]</f>
        <v>1.9400030000000044</v>
      </c>
      <c r="K3658" t="str">
        <f>IF(AppleStock[[#This Row],[Day Change]]&gt;0,"UP","DOWN")</f>
        <v>UP</v>
      </c>
      <c r="L3658" s="2">
        <v>14</v>
      </c>
      <c r="Q3658" s="15"/>
    </row>
    <row r="3659" spans="1:17" x14ac:dyDescent="0.25">
      <c r="A3659" s="1">
        <v>41838</v>
      </c>
      <c r="B3659" s="3">
        <v>93.620002999999997</v>
      </c>
      <c r="C3659" s="3">
        <v>94.739998</v>
      </c>
      <c r="D3659" s="3">
        <v>93.019997000000004</v>
      </c>
      <c r="E3659" s="3">
        <v>94.43</v>
      </c>
      <c r="F3659" s="3">
        <v>87.557755</v>
      </c>
      <c r="G3659">
        <v>49988000</v>
      </c>
      <c r="H3659" t="str">
        <f>TEXT(AppleStock[[#This Row],[Date]],"dddd")</f>
        <v>Friday</v>
      </c>
      <c r="I3659" t="str">
        <f>MID(AppleStock[[#This Row],[Day]],1,FIND("day",AppleStock[[#This Row],[Day]])-1)</f>
        <v>Fri</v>
      </c>
      <c r="J3659" s="3">
        <f>AppleStock[[#This Row],[Open]]-AppleStock[[#This Row],[Close]]</f>
        <v>-0.80999700000000985</v>
      </c>
      <c r="K3659" t="str">
        <f>IF(AppleStock[[#This Row],[Day Change]]&gt;0,"UP","DOWN")</f>
        <v>DOWN</v>
      </c>
      <c r="L3659" s="2">
        <v>14</v>
      </c>
      <c r="Q3659" s="15"/>
    </row>
    <row r="3660" spans="1:17" x14ac:dyDescent="0.25">
      <c r="A3660" s="1">
        <v>41841</v>
      </c>
      <c r="B3660" s="3">
        <v>94.989998</v>
      </c>
      <c r="C3660" s="3">
        <v>95</v>
      </c>
      <c r="D3660" s="3">
        <v>93.720000999999996</v>
      </c>
      <c r="E3660" s="3">
        <v>93.940002000000007</v>
      </c>
      <c r="F3660" s="3">
        <v>87.103438999999995</v>
      </c>
      <c r="G3660">
        <v>39079000</v>
      </c>
      <c r="H3660" t="str">
        <f>TEXT(AppleStock[[#This Row],[Date]],"dddd")</f>
        <v>Monday</v>
      </c>
      <c r="I3660" t="str">
        <f>MID(AppleStock[[#This Row],[Day]],1,FIND("day",AppleStock[[#This Row],[Day]])-1)</f>
        <v>Mon</v>
      </c>
      <c r="J3660" s="3">
        <f>AppleStock[[#This Row],[Open]]-AppleStock[[#This Row],[Close]]</f>
        <v>1.049995999999993</v>
      </c>
      <c r="K3660" t="str">
        <f>IF(AppleStock[[#This Row],[Day Change]]&gt;0,"UP","DOWN")</f>
        <v>UP</v>
      </c>
      <c r="L3660" s="2">
        <v>14</v>
      </c>
      <c r="Q3660" s="15"/>
    </row>
    <row r="3661" spans="1:17" x14ac:dyDescent="0.25">
      <c r="A3661" s="1">
        <v>41842</v>
      </c>
      <c r="B3661" s="3">
        <v>94.68</v>
      </c>
      <c r="C3661" s="3">
        <v>94.889999000000003</v>
      </c>
      <c r="D3661" s="3">
        <v>94.120002999999997</v>
      </c>
      <c r="E3661" s="3">
        <v>94.720000999999996</v>
      </c>
      <c r="F3661" s="3">
        <v>87.826652999999993</v>
      </c>
      <c r="G3661">
        <v>55197000</v>
      </c>
      <c r="H3661" t="str">
        <f>TEXT(AppleStock[[#This Row],[Date]],"dddd")</f>
        <v>Tuesday</v>
      </c>
      <c r="I3661" t="str">
        <f>MID(AppleStock[[#This Row],[Day]],1,FIND("day",AppleStock[[#This Row],[Day]])-1)</f>
        <v>Tues</v>
      </c>
      <c r="J3661" s="3">
        <f>AppleStock[[#This Row],[Open]]-AppleStock[[#This Row],[Close]]</f>
        <v>-4.0000999999989517E-2</v>
      </c>
      <c r="K3661" t="str">
        <f>IF(AppleStock[[#This Row],[Day Change]]&gt;0,"UP","DOWN")</f>
        <v>DOWN</v>
      </c>
      <c r="L3661" s="2">
        <v>14</v>
      </c>
      <c r="Q3661" s="15"/>
    </row>
    <row r="3662" spans="1:17" x14ac:dyDescent="0.25">
      <c r="A3662" s="1">
        <v>41843</v>
      </c>
      <c r="B3662" s="3">
        <v>95.419998000000007</v>
      </c>
      <c r="C3662" s="3">
        <v>97.879997000000003</v>
      </c>
      <c r="D3662" s="3">
        <v>95.169998000000007</v>
      </c>
      <c r="E3662" s="3">
        <v>97.190002000000007</v>
      </c>
      <c r="F3662" s="3">
        <v>90.116889999999998</v>
      </c>
      <c r="G3662">
        <v>92918000</v>
      </c>
      <c r="H3662" t="str">
        <f>TEXT(AppleStock[[#This Row],[Date]],"dddd")</f>
        <v>Wednesday</v>
      </c>
      <c r="I3662" t="str">
        <f>MID(AppleStock[[#This Row],[Day]],1,FIND("day",AppleStock[[#This Row],[Day]])-1)</f>
        <v>Wednes</v>
      </c>
      <c r="J3662" s="3">
        <f>AppleStock[[#This Row],[Open]]-AppleStock[[#This Row],[Close]]</f>
        <v>-1.7700040000000001</v>
      </c>
      <c r="K3662" t="str">
        <f>IF(AppleStock[[#This Row],[Day Change]]&gt;0,"UP","DOWN")</f>
        <v>DOWN</v>
      </c>
      <c r="L3662" s="2">
        <v>14</v>
      </c>
      <c r="Q3662" s="15"/>
    </row>
    <row r="3663" spans="1:17" x14ac:dyDescent="0.25">
      <c r="A3663" s="1">
        <v>41844</v>
      </c>
      <c r="B3663" s="3">
        <v>97.040001000000004</v>
      </c>
      <c r="C3663" s="3">
        <v>97.32</v>
      </c>
      <c r="D3663" s="3">
        <v>96.419998000000007</v>
      </c>
      <c r="E3663" s="3">
        <v>97.029999000000004</v>
      </c>
      <c r="F3663" s="3">
        <v>89.968543999999994</v>
      </c>
      <c r="G3663">
        <v>45729000</v>
      </c>
      <c r="H3663" t="str">
        <f>TEXT(AppleStock[[#This Row],[Date]],"dddd")</f>
        <v>Thursday</v>
      </c>
      <c r="I3663" t="str">
        <f>MID(AppleStock[[#This Row],[Day]],1,FIND("day",AppleStock[[#This Row],[Day]])-1)</f>
        <v>Thurs</v>
      </c>
      <c r="J3663" s="3">
        <f>AppleStock[[#This Row],[Open]]-AppleStock[[#This Row],[Close]]</f>
        <v>1.0002000000000066E-2</v>
      </c>
      <c r="K3663" t="str">
        <f>IF(AppleStock[[#This Row],[Day Change]]&gt;0,"UP","DOWN")</f>
        <v>UP</v>
      </c>
      <c r="L3663" s="2">
        <v>14</v>
      </c>
      <c r="Q3663" s="15"/>
    </row>
    <row r="3664" spans="1:17" x14ac:dyDescent="0.25">
      <c r="A3664" s="1">
        <v>41845</v>
      </c>
      <c r="B3664" s="3">
        <v>96.849997999999999</v>
      </c>
      <c r="C3664" s="3">
        <v>97.839995999999999</v>
      </c>
      <c r="D3664" s="3">
        <v>96.639999000000003</v>
      </c>
      <c r="E3664" s="3">
        <v>97.669998000000007</v>
      </c>
      <c r="F3664" s="3">
        <v>90.561958000000004</v>
      </c>
      <c r="G3664">
        <v>43469000</v>
      </c>
      <c r="H3664" t="str">
        <f>TEXT(AppleStock[[#This Row],[Date]],"dddd")</f>
        <v>Friday</v>
      </c>
      <c r="I3664" t="str">
        <f>MID(AppleStock[[#This Row],[Day]],1,FIND("day",AppleStock[[#This Row],[Day]])-1)</f>
        <v>Fri</v>
      </c>
      <c r="J3664" s="3">
        <f>AppleStock[[#This Row],[Open]]-AppleStock[[#This Row],[Close]]</f>
        <v>-0.82000000000000739</v>
      </c>
      <c r="K3664" t="str">
        <f>IF(AppleStock[[#This Row],[Day Change]]&gt;0,"UP","DOWN")</f>
        <v>DOWN</v>
      </c>
      <c r="L3664" s="2">
        <v>14</v>
      </c>
      <c r="Q3664" s="15"/>
    </row>
    <row r="3665" spans="1:17" x14ac:dyDescent="0.25">
      <c r="A3665" s="1">
        <v>41848</v>
      </c>
      <c r="B3665" s="3">
        <v>97.82</v>
      </c>
      <c r="C3665" s="3">
        <v>99.239998</v>
      </c>
      <c r="D3665" s="3">
        <v>97.550003000000004</v>
      </c>
      <c r="E3665" s="3">
        <v>99.019997000000004</v>
      </c>
      <c r="F3665" s="3">
        <v>91.813713000000007</v>
      </c>
      <c r="G3665">
        <v>55318000</v>
      </c>
      <c r="H3665" t="str">
        <f>TEXT(AppleStock[[#This Row],[Date]],"dddd")</f>
        <v>Monday</v>
      </c>
      <c r="I3665" t="str">
        <f>MID(AppleStock[[#This Row],[Day]],1,FIND("day",AppleStock[[#This Row],[Day]])-1)</f>
        <v>Mon</v>
      </c>
      <c r="J3665" s="3">
        <f>AppleStock[[#This Row],[Open]]-AppleStock[[#This Row],[Close]]</f>
        <v>-1.1999970000000104</v>
      </c>
      <c r="K3665" t="str">
        <f>IF(AppleStock[[#This Row],[Day Change]]&gt;0,"UP","DOWN")</f>
        <v>DOWN</v>
      </c>
      <c r="L3665" s="2">
        <v>14</v>
      </c>
      <c r="Q3665" s="15"/>
    </row>
    <row r="3666" spans="1:17" x14ac:dyDescent="0.25">
      <c r="A3666" s="1">
        <v>41849</v>
      </c>
      <c r="B3666" s="3">
        <v>99.330001999999993</v>
      </c>
      <c r="C3666" s="3">
        <v>99.440002000000007</v>
      </c>
      <c r="D3666" s="3">
        <v>98.25</v>
      </c>
      <c r="E3666" s="3">
        <v>98.379997000000003</v>
      </c>
      <c r="F3666" s="3">
        <v>91.220298999999997</v>
      </c>
      <c r="G3666">
        <v>43143000</v>
      </c>
      <c r="H3666" t="str">
        <f>TEXT(AppleStock[[#This Row],[Date]],"dddd")</f>
        <v>Tuesday</v>
      </c>
      <c r="I3666" t="str">
        <f>MID(AppleStock[[#This Row],[Day]],1,FIND("day",AppleStock[[#This Row],[Day]])-1)</f>
        <v>Tues</v>
      </c>
      <c r="J3666" s="3">
        <f>AppleStock[[#This Row],[Open]]-AppleStock[[#This Row],[Close]]</f>
        <v>0.95000499999999022</v>
      </c>
      <c r="K3666" t="str">
        <f>IF(AppleStock[[#This Row],[Day Change]]&gt;0,"UP","DOWN")</f>
        <v>UP</v>
      </c>
      <c r="L3666" s="2">
        <v>14</v>
      </c>
      <c r="Q3666" s="15"/>
    </row>
    <row r="3667" spans="1:17" x14ac:dyDescent="0.25">
      <c r="A3667" s="1">
        <v>41850</v>
      </c>
      <c r="B3667" s="3">
        <v>98.440002000000007</v>
      </c>
      <c r="C3667" s="3">
        <v>98.699996999999996</v>
      </c>
      <c r="D3667" s="3">
        <v>97.669998000000007</v>
      </c>
      <c r="E3667" s="3">
        <v>98.150002000000001</v>
      </c>
      <c r="F3667" s="3">
        <v>91.007019</v>
      </c>
      <c r="G3667">
        <v>33010000</v>
      </c>
      <c r="H3667" t="str">
        <f>TEXT(AppleStock[[#This Row],[Date]],"dddd")</f>
        <v>Wednesday</v>
      </c>
      <c r="I3667" t="str">
        <f>MID(AppleStock[[#This Row],[Day]],1,FIND("day",AppleStock[[#This Row],[Day]])-1)</f>
        <v>Wednes</v>
      </c>
      <c r="J3667" s="3">
        <f>AppleStock[[#This Row],[Open]]-AppleStock[[#This Row],[Close]]</f>
        <v>0.29000000000000625</v>
      </c>
      <c r="K3667" t="str">
        <f>IF(AppleStock[[#This Row],[Day Change]]&gt;0,"UP","DOWN")</f>
        <v>UP</v>
      </c>
      <c r="L3667" s="2">
        <v>14</v>
      </c>
      <c r="Q3667" s="15"/>
    </row>
    <row r="3668" spans="1:17" x14ac:dyDescent="0.25">
      <c r="A3668" s="1">
        <v>41851</v>
      </c>
      <c r="B3668" s="3">
        <v>97.160004000000001</v>
      </c>
      <c r="C3668" s="3">
        <v>97.449996999999996</v>
      </c>
      <c r="D3668" s="3">
        <v>95.330001999999993</v>
      </c>
      <c r="E3668" s="3">
        <v>95.599997999999999</v>
      </c>
      <c r="F3668" s="3">
        <v>88.642608999999993</v>
      </c>
      <c r="G3668">
        <v>56843000</v>
      </c>
      <c r="H3668" t="str">
        <f>TEXT(AppleStock[[#This Row],[Date]],"dddd")</f>
        <v>Thursday</v>
      </c>
      <c r="I3668" t="str">
        <f>MID(AppleStock[[#This Row],[Day]],1,FIND("day",AppleStock[[#This Row],[Day]])-1)</f>
        <v>Thurs</v>
      </c>
      <c r="J3668" s="3">
        <f>AppleStock[[#This Row],[Open]]-AppleStock[[#This Row],[Close]]</f>
        <v>1.5600060000000013</v>
      </c>
      <c r="K3668" t="str">
        <f>IF(AppleStock[[#This Row],[Day Change]]&gt;0,"UP","DOWN")</f>
        <v>UP</v>
      </c>
      <c r="L3668" s="2">
        <v>14</v>
      </c>
      <c r="Q3668" s="15"/>
    </row>
    <row r="3669" spans="1:17" x14ac:dyDescent="0.25">
      <c r="A3669" s="1">
        <v>41852</v>
      </c>
      <c r="B3669" s="3">
        <v>94.900002000000001</v>
      </c>
      <c r="C3669" s="3">
        <v>96.620002999999997</v>
      </c>
      <c r="D3669" s="3">
        <v>94.809997999999993</v>
      </c>
      <c r="E3669" s="3">
        <v>96.129997000000003</v>
      </c>
      <c r="F3669" s="3">
        <v>89.134033000000002</v>
      </c>
      <c r="G3669">
        <v>48511000</v>
      </c>
      <c r="H3669" t="str">
        <f>TEXT(AppleStock[[#This Row],[Date]],"dddd")</f>
        <v>Friday</v>
      </c>
      <c r="I3669" t="str">
        <f>MID(AppleStock[[#This Row],[Day]],1,FIND("day",AppleStock[[#This Row],[Day]])-1)</f>
        <v>Fri</v>
      </c>
      <c r="J3669" s="3">
        <f>AppleStock[[#This Row],[Open]]-AppleStock[[#This Row],[Close]]</f>
        <v>-1.2299950000000024</v>
      </c>
      <c r="K3669" t="str">
        <f>IF(AppleStock[[#This Row],[Day Change]]&gt;0,"UP","DOWN")</f>
        <v>DOWN</v>
      </c>
      <c r="L3669" s="2">
        <v>14</v>
      </c>
      <c r="Q3669" s="15"/>
    </row>
    <row r="3670" spans="1:17" x14ac:dyDescent="0.25">
      <c r="A3670" s="1">
        <v>41855</v>
      </c>
      <c r="B3670" s="3">
        <v>96.370002999999997</v>
      </c>
      <c r="C3670" s="3">
        <v>96.580001999999993</v>
      </c>
      <c r="D3670" s="3">
        <v>95.169998000000007</v>
      </c>
      <c r="E3670" s="3">
        <v>95.589995999999999</v>
      </c>
      <c r="F3670" s="3">
        <v>88.633330999999998</v>
      </c>
      <c r="G3670">
        <v>39958000</v>
      </c>
      <c r="H3670" t="str">
        <f>TEXT(AppleStock[[#This Row],[Date]],"dddd")</f>
        <v>Monday</v>
      </c>
      <c r="I3670" t="str">
        <f>MID(AppleStock[[#This Row],[Day]],1,FIND("day",AppleStock[[#This Row],[Day]])-1)</f>
        <v>Mon</v>
      </c>
      <c r="J3670" s="3">
        <f>AppleStock[[#This Row],[Open]]-AppleStock[[#This Row],[Close]]</f>
        <v>0.78000699999999767</v>
      </c>
      <c r="K3670" t="str">
        <f>IF(AppleStock[[#This Row],[Day Change]]&gt;0,"UP","DOWN")</f>
        <v>UP</v>
      </c>
      <c r="L3670" s="2">
        <v>14</v>
      </c>
      <c r="Q3670" s="15"/>
    </row>
    <row r="3671" spans="1:17" x14ac:dyDescent="0.25">
      <c r="A3671" s="1">
        <v>41856</v>
      </c>
      <c r="B3671" s="3">
        <v>95.360000999999997</v>
      </c>
      <c r="C3671" s="3">
        <v>95.68</v>
      </c>
      <c r="D3671" s="3">
        <v>94.360000999999997</v>
      </c>
      <c r="E3671" s="3">
        <v>95.120002999999997</v>
      </c>
      <c r="F3671" s="3">
        <v>88.197540000000004</v>
      </c>
      <c r="G3671">
        <v>55933000</v>
      </c>
      <c r="H3671" t="str">
        <f>TEXT(AppleStock[[#This Row],[Date]],"dddd")</f>
        <v>Tuesday</v>
      </c>
      <c r="I3671" t="str">
        <f>MID(AppleStock[[#This Row],[Day]],1,FIND("day",AppleStock[[#This Row],[Day]])-1)</f>
        <v>Tues</v>
      </c>
      <c r="J3671" s="3">
        <f>AppleStock[[#This Row],[Open]]-AppleStock[[#This Row],[Close]]</f>
        <v>0.23999799999999993</v>
      </c>
      <c r="K3671" t="str">
        <f>IF(AppleStock[[#This Row],[Day Change]]&gt;0,"UP","DOWN")</f>
        <v>UP</v>
      </c>
      <c r="L3671" s="2">
        <v>14</v>
      </c>
      <c r="Q3671" s="15"/>
    </row>
    <row r="3672" spans="1:17" x14ac:dyDescent="0.25">
      <c r="A3672" s="1">
        <v>41857</v>
      </c>
      <c r="B3672" s="3">
        <v>94.75</v>
      </c>
      <c r="C3672" s="3">
        <v>95.480002999999996</v>
      </c>
      <c r="D3672" s="3">
        <v>94.709998999999996</v>
      </c>
      <c r="E3672" s="3">
        <v>94.959998999999996</v>
      </c>
      <c r="F3672" s="3">
        <v>88.049201999999994</v>
      </c>
      <c r="G3672">
        <v>38558000</v>
      </c>
      <c r="H3672" t="str">
        <f>TEXT(AppleStock[[#This Row],[Date]],"dddd")</f>
        <v>Wednesday</v>
      </c>
      <c r="I3672" t="str">
        <f>MID(AppleStock[[#This Row],[Day]],1,FIND("day",AppleStock[[#This Row],[Day]])-1)</f>
        <v>Wednes</v>
      </c>
      <c r="J3672" s="3">
        <f>AppleStock[[#This Row],[Open]]-AppleStock[[#This Row],[Close]]</f>
        <v>-0.20999899999999627</v>
      </c>
      <c r="K3672" t="str">
        <f>IF(AppleStock[[#This Row],[Day Change]]&gt;0,"UP","DOWN")</f>
        <v>DOWN</v>
      </c>
      <c r="L3672" s="2">
        <v>14</v>
      </c>
      <c r="Q3672" s="15"/>
    </row>
    <row r="3673" spans="1:17" x14ac:dyDescent="0.25">
      <c r="A3673" s="1">
        <v>41858</v>
      </c>
      <c r="B3673" s="3">
        <v>94.93</v>
      </c>
      <c r="C3673" s="3">
        <v>95.949996999999996</v>
      </c>
      <c r="D3673" s="3">
        <v>94.099997999999999</v>
      </c>
      <c r="E3673" s="3">
        <v>94.480002999999996</v>
      </c>
      <c r="F3673" s="3">
        <v>88.039871000000005</v>
      </c>
      <c r="G3673">
        <v>46711000</v>
      </c>
      <c r="H3673" t="str">
        <f>TEXT(AppleStock[[#This Row],[Date]],"dddd")</f>
        <v>Thursday</v>
      </c>
      <c r="I3673" t="str">
        <f>MID(AppleStock[[#This Row],[Day]],1,FIND("day",AppleStock[[#This Row],[Day]])-1)</f>
        <v>Thurs</v>
      </c>
      <c r="J3673" s="3">
        <f>AppleStock[[#This Row],[Open]]-AppleStock[[#This Row],[Close]]</f>
        <v>0.44999700000001042</v>
      </c>
      <c r="K3673" t="str">
        <f>IF(AppleStock[[#This Row],[Day Change]]&gt;0,"UP","DOWN")</f>
        <v>UP</v>
      </c>
      <c r="L3673" s="2">
        <v>14</v>
      </c>
      <c r="Q3673" s="15"/>
    </row>
    <row r="3674" spans="1:17" x14ac:dyDescent="0.25">
      <c r="A3674" s="1">
        <v>41859</v>
      </c>
      <c r="B3674" s="3">
        <v>94.260002</v>
      </c>
      <c r="C3674" s="3">
        <v>94.82</v>
      </c>
      <c r="D3674" s="3">
        <v>93.279999000000004</v>
      </c>
      <c r="E3674" s="3">
        <v>94.739998</v>
      </c>
      <c r="F3674" s="3">
        <v>88.282134999999997</v>
      </c>
      <c r="G3674">
        <v>41865000</v>
      </c>
      <c r="H3674" t="str">
        <f>TEXT(AppleStock[[#This Row],[Date]],"dddd")</f>
        <v>Friday</v>
      </c>
      <c r="I3674" t="str">
        <f>MID(AppleStock[[#This Row],[Day]],1,FIND("day",AppleStock[[#This Row],[Day]])-1)</f>
        <v>Fri</v>
      </c>
      <c r="J3674" s="3">
        <f>AppleStock[[#This Row],[Open]]-AppleStock[[#This Row],[Close]]</f>
        <v>-0.47999599999999987</v>
      </c>
      <c r="K3674" t="str">
        <f>IF(AppleStock[[#This Row],[Day Change]]&gt;0,"UP","DOWN")</f>
        <v>DOWN</v>
      </c>
      <c r="L3674" s="2">
        <v>14</v>
      </c>
      <c r="Q3674" s="15"/>
    </row>
    <row r="3675" spans="1:17" x14ac:dyDescent="0.25">
      <c r="A3675" s="1">
        <v>41862</v>
      </c>
      <c r="B3675" s="3">
        <v>95.269997000000004</v>
      </c>
      <c r="C3675" s="3">
        <v>96.080001999999993</v>
      </c>
      <c r="D3675" s="3">
        <v>94.839995999999999</v>
      </c>
      <c r="E3675" s="3">
        <v>95.989998</v>
      </c>
      <c r="F3675" s="3">
        <v>89.446952999999993</v>
      </c>
      <c r="G3675">
        <v>36585000</v>
      </c>
      <c r="H3675" t="str">
        <f>TEXT(AppleStock[[#This Row],[Date]],"dddd")</f>
        <v>Monday</v>
      </c>
      <c r="I3675" t="str">
        <f>MID(AppleStock[[#This Row],[Day]],1,FIND("day",AppleStock[[#This Row],[Day]])-1)</f>
        <v>Mon</v>
      </c>
      <c r="J3675" s="3">
        <f>AppleStock[[#This Row],[Open]]-AppleStock[[#This Row],[Close]]</f>
        <v>-0.72000099999999634</v>
      </c>
      <c r="K3675" t="str">
        <f>IF(AppleStock[[#This Row],[Day Change]]&gt;0,"UP","DOWN")</f>
        <v>DOWN</v>
      </c>
      <c r="L3675" s="2">
        <v>14</v>
      </c>
      <c r="Q3675" s="15"/>
    </row>
    <row r="3676" spans="1:17" x14ac:dyDescent="0.25">
      <c r="A3676" s="1">
        <v>41863</v>
      </c>
      <c r="B3676" s="3">
        <v>96.040001000000004</v>
      </c>
      <c r="C3676" s="3">
        <v>96.879997000000003</v>
      </c>
      <c r="D3676" s="3">
        <v>95.610000999999997</v>
      </c>
      <c r="E3676" s="3">
        <v>95.970000999999996</v>
      </c>
      <c r="F3676" s="3">
        <v>89.428314</v>
      </c>
      <c r="G3676">
        <v>33795000</v>
      </c>
      <c r="H3676" t="str">
        <f>TEXT(AppleStock[[#This Row],[Date]],"dddd")</f>
        <v>Tuesday</v>
      </c>
      <c r="I3676" t="str">
        <f>MID(AppleStock[[#This Row],[Day]],1,FIND("day",AppleStock[[#This Row],[Day]])-1)</f>
        <v>Tues</v>
      </c>
      <c r="J3676" s="3">
        <f>AppleStock[[#This Row],[Open]]-AppleStock[[#This Row],[Close]]</f>
        <v>7.000000000000739E-2</v>
      </c>
      <c r="K3676" t="str">
        <f>IF(AppleStock[[#This Row],[Day Change]]&gt;0,"UP","DOWN")</f>
        <v>UP</v>
      </c>
      <c r="L3676" s="2">
        <v>14</v>
      </c>
      <c r="Q3676" s="15"/>
    </row>
    <row r="3677" spans="1:17" x14ac:dyDescent="0.25">
      <c r="A3677" s="1">
        <v>41864</v>
      </c>
      <c r="B3677" s="3">
        <v>96.150002000000001</v>
      </c>
      <c r="C3677" s="3">
        <v>97.239998</v>
      </c>
      <c r="D3677" s="3">
        <v>96.040001000000004</v>
      </c>
      <c r="E3677" s="3">
        <v>97.239998</v>
      </c>
      <c r="F3677" s="3">
        <v>90.611739999999998</v>
      </c>
      <c r="G3677">
        <v>31916000</v>
      </c>
      <c r="H3677" t="str">
        <f>TEXT(AppleStock[[#This Row],[Date]],"dddd")</f>
        <v>Wednesday</v>
      </c>
      <c r="I3677" t="str">
        <f>MID(AppleStock[[#This Row],[Day]],1,FIND("day",AppleStock[[#This Row],[Day]])-1)</f>
        <v>Wednes</v>
      </c>
      <c r="J3677" s="3">
        <f>AppleStock[[#This Row],[Open]]-AppleStock[[#This Row],[Close]]</f>
        <v>-1.0899959999999993</v>
      </c>
      <c r="K3677" t="str">
        <f>IF(AppleStock[[#This Row],[Day Change]]&gt;0,"UP","DOWN")</f>
        <v>DOWN</v>
      </c>
      <c r="L3677" s="2">
        <v>14</v>
      </c>
      <c r="Q3677" s="15"/>
    </row>
    <row r="3678" spans="1:17" x14ac:dyDescent="0.25">
      <c r="A3678" s="1">
        <v>41865</v>
      </c>
      <c r="B3678" s="3">
        <v>97.330001999999993</v>
      </c>
      <c r="C3678" s="3">
        <v>97.57</v>
      </c>
      <c r="D3678" s="3">
        <v>96.800003000000004</v>
      </c>
      <c r="E3678" s="3">
        <v>97.5</v>
      </c>
      <c r="F3678" s="3">
        <v>90.854004000000003</v>
      </c>
      <c r="G3678">
        <v>28116000</v>
      </c>
      <c r="H3678" t="str">
        <f>TEXT(AppleStock[[#This Row],[Date]],"dddd")</f>
        <v>Thursday</v>
      </c>
      <c r="I3678" t="str">
        <f>MID(AppleStock[[#This Row],[Day]],1,FIND("day",AppleStock[[#This Row],[Day]])-1)</f>
        <v>Thurs</v>
      </c>
      <c r="J3678" s="3">
        <f>AppleStock[[#This Row],[Open]]-AppleStock[[#This Row],[Close]]</f>
        <v>-0.16999800000000675</v>
      </c>
      <c r="K3678" t="str">
        <f>IF(AppleStock[[#This Row],[Day Change]]&gt;0,"UP","DOWN")</f>
        <v>DOWN</v>
      </c>
      <c r="L3678" s="2">
        <v>14</v>
      </c>
      <c r="Q3678" s="15"/>
    </row>
    <row r="3679" spans="1:17" x14ac:dyDescent="0.25">
      <c r="A3679" s="1">
        <v>41866</v>
      </c>
      <c r="B3679" s="3">
        <v>97.900002000000001</v>
      </c>
      <c r="C3679" s="3">
        <v>98.190002000000007</v>
      </c>
      <c r="D3679" s="3">
        <v>96.860000999999997</v>
      </c>
      <c r="E3679" s="3">
        <v>97.980002999999996</v>
      </c>
      <c r="F3679" s="3">
        <v>91.301308000000006</v>
      </c>
      <c r="G3679">
        <v>48951000</v>
      </c>
      <c r="H3679" t="str">
        <f>TEXT(AppleStock[[#This Row],[Date]],"dddd")</f>
        <v>Friday</v>
      </c>
      <c r="I3679" t="str">
        <f>MID(AppleStock[[#This Row],[Day]],1,FIND("day",AppleStock[[#This Row],[Day]])-1)</f>
        <v>Fri</v>
      </c>
      <c r="J3679" s="3">
        <f>AppleStock[[#This Row],[Open]]-AppleStock[[#This Row],[Close]]</f>
        <v>-8.000099999999577E-2</v>
      </c>
      <c r="K3679" t="str">
        <f>IF(AppleStock[[#This Row],[Day Change]]&gt;0,"UP","DOWN")</f>
        <v>DOWN</v>
      </c>
      <c r="L3679" s="2">
        <v>14</v>
      </c>
      <c r="Q3679" s="15"/>
    </row>
    <row r="3680" spans="1:17" x14ac:dyDescent="0.25">
      <c r="A3680" s="1">
        <v>41869</v>
      </c>
      <c r="B3680" s="3">
        <v>98.489998</v>
      </c>
      <c r="C3680" s="3">
        <v>99.370002999999997</v>
      </c>
      <c r="D3680" s="3">
        <v>97.980002999999996</v>
      </c>
      <c r="E3680" s="3">
        <v>99.160004000000001</v>
      </c>
      <c r="F3680" s="3">
        <v>92.400870999999995</v>
      </c>
      <c r="G3680">
        <v>47572000</v>
      </c>
      <c r="H3680" t="str">
        <f>TEXT(AppleStock[[#This Row],[Date]],"dddd")</f>
        <v>Monday</v>
      </c>
      <c r="I3680" t="str">
        <f>MID(AppleStock[[#This Row],[Day]],1,FIND("day",AppleStock[[#This Row],[Day]])-1)</f>
        <v>Mon</v>
      </c>
      <c r="J3680" s="3">
        <f>AppleStock[[#This Row],[Open]]-AppleStock[[#This Row],[Close]]</f>
        <v>-0.67000600000000077</v>
      </c>
      <c r="K3680" t="str">
        <f>IF(AppleStock[[#This Row],[Day Change]]&gt;0,"UP","DOWN")</f>
        <v>DOWN</v>
      </c>
      <c r="L3680" s="2">
        <v>14</v>
      </c>
      <c r="Q3680" s="15"/>
    </row>
    <row r="3681" spans="1:17" x14ac:dyDescent="0.25">
      <c r="A3681" s="1">
        <v>41870</v>
      </c>
      <c r="B3681" s="3">
        <v>99.410004000000001</v>
      </c>
      <c r="C3681" s="3">
        <v>100.68</v>
      </c>
      <c r="D3681" s="3">
        <v>99.32</v>
      </c>
      <c r="E3681" s="3">
        <v>100.529999</v>
      </c>
      <c r="F3681" s="3">
        <v>93.677475000000001</v>
      </c>
      <c r="G3681">
        <v>69399000</v>
      </c>
      <c r="H3681" t="str">
        <f>TEXT(AppleStock[[#This Row],[Date]],"dddd")</f>
        <v>Tuesday</v>
      </c>
      <c r="I3681" t="str">
        <f>MID(AppleStock[[#This Row],[Day]],1,FIND("day",AppleStock[[#This Row],[Day]])-1)</f>
        <v>Tues</v>
      </c>
      <c r="J3681" s="3">
        <f>AppleStock[[#This Row],[Open]]-AppleStock[[#This Row],[Close]]</f>
        <v>-1.119995000000003</v>
      </c>
      <c r="K3681" t="str">
        <f>IF(AppleStock[[#This Row],[Day Change]]&gt;0,"UP","DOWN")</f>
        <v>DOWN</v>
      </c>
      <c r="L3681" s="2">
        <v>14</v>
      </c>
      <c r="Q3681" s="15"/>
    </row>
    <row r="3682" spans="1:17" x14ac:dyDescent="0.25">
      <c r="A3682" s="1">
        <v>41871</v>
      </c>
      <c r="B3682" s="3">
        <v>100.44000200000001</v>
      </c>
      <c r="C3682" s="3">
        <v>101.089996</v>
      </c>
      <c r="D3682" s="3">
        <v>99.949996999999996</v>
      </c>
      <c r="E3682" s="3">
        <v>100.57</v>
      </c>
      <c r="F3682" s="3">
        <v>93.714759999999998</v>
      </c>
      <c r="G3682">
        <v>52699000</v>
      </c>
      <c r="H3682" t="str">
        <f>TEXT(AppleStock[[#This Row],[Date]],"dddd")</f>
        <v>Wednesday</v>
      </c>
      <c r="I3682" t="str">
        <f>MID(AppleStock[[#This Row],[Day]],1,FIND("day",AppleStock[[#This Row],[Day]])-1)</f>
        <v>Wednes</v>
      </c>
      <c r="J3682" s="3">
        <f>AppleStock[[#This Row],[Open]]-AppleStock[[#This Row],[Close]]</f>
        <v>-0.12999799999998629</v>
      </c>
      <c r="K3682" t="str">
        <f>IF(AppleStock[[#This Row],[Day Change]]&gt;0,"UP","DOWN")</f>
        <v>DOWN</v>
      </c>
      <c r="L3682" s="2">
        <v>14</v>
      </c>
      <c r="Q3682" s="15"/>
    </row>
    <row r="3683" spans="1:17" x14ac:dyDescent="0.25">
      <c r="A3683" s="1">
        <v>41872</v>
      </c>
      <c r="B3683" s="3">
        <v>100.57</v>
      </c>
      <c r="C3683" s="3">
        <v>100.94000200000001</v>
      </c>
      <c r="D3683" s="3">
        <v>100.110001</v>
      </c>
      <c r="E3683" s="3">
        <v>100.58000199999999</v>
      </c>
      <c r="F3683" s="3">
        <v>93.724068000000003</v>
      </c>
      <c r="G3683">
        <v>33478000</v>
      </c>
      <c r="H3683" t="str">
        <f>TEXT(AppleStock[[#This Row],[Date]],"dddd")</f>
        <v>Thursday</v>
      </c>
      <c r="I3683" t="str">
        <f>MID(AppleStock[[#This Row],[Day]],1,FIND("day",AppleStock[[#This Row],[Day]])-1)</f>
        <v>Thurs</v>
      </c>
      <c r="J3683" s="3">
        <f>AppleStock[[#This Row],[Open]]-AppleStock[[#This Row],[Close]]</f>
        <v>-1.0002000000000066E-2</v>
      </c>
      <c r="K3683" t="str">
        <f>IF(AppleStock[[#This Row],[Day Change]]&gt;0,"UP","DOWN")</f>
        <v>DOWN</v>
      </c>
      <c r="L3683" s="2">
        <v>14</v>
      </c>
      <c r="Q3683" s="15"/>
    </row>
    <row r="3684" spans="1:17" x14ac:dyDescent="0.25">
      <c r="A3684" s="1">
        <v>41873</v>
      </c>
      <c r="B3684" s="3">
        <v>100.290001</v>
      </c>
      <c r="C3684" s="3">
        <v>101.470001</v>
      </c>
      <c r="D3684" s="3">
        <v>100.19000200000001</v>
      </c>
      <c r="E3684" s="3">
        <v>101.32</v>
      </c>
      <c r="F3684" s="3">
        <v>94.413634999999999</v>
      </c>
      <c r="G3684">
        <v>44184000</v>
      </c>
      <c r="H3684" t="str">
        <f>TEXT(AppleStock[[#This Row],[Date]],"dddd")</f>
        <v>Friday</v>
      </c>
      <c r="I3684" t="str">
        <f>MID(AppleStock[[#This Row],[Day]],1,FIND("day",AppleStock[[#This Row],[Day]])-1)</f>
        <v>Fri</v>
      </c>
      <c r="J3684" s="3">
        <f>AppleStock[[#This Row],[Open]]-AppleStock[[#This Row],[Close]]</f>
        <v>-1.0299989999999895</v>
      </c>
      <c r="K3684" t="str">
        <f>IF(AppleStock[[#This Row],[Day Change]]&gt;0,"UP","DOWN")</f>
        <v>DOWN</v>
      </c>
      <c r="L3684" s="2">
        <v>14</v>
      </c>
      <c r="Q3684" s="15"/>
    </row>
    <row r="3685" spans="1:17" x14ac:dyDescent="0.25">
      <c r="A3685" s="1">
        <v>41876</v>
      </c>
      <c r="B3685" s="3">
        <v>101.790001</v>
      </c>
      <c r="C3685" s="3">
        <v>102.16999800000001</v>
      </c>
      <c r="D3685" s="3">
        <v>101.279999</v>
      </c>
      <c r="E3685" s="3">
        <v>101.540001</v>
      </c>
      <c r="F3685" s="3">
        <v>94.618637000000007</v>
      </c>
      <c r="G3685">
        <v>40270000</v>
      </c>
      <c r="H3685" t="str">
        <f>TEXT(AppleStock[[#This Row],[Date]],"dddd")</f>
        <v>Monday</v>
      </c>
      <c r="I3685" t="str">
        <f>MID(AppleStock[[#This Row],[Day]],1,FIND("day",AppleStock[[#This Row],[Day]])-1)</f>
        <v>Mon</v>
      </c>
      <c r="J3685" s="3">
        <f>AppleStock[[#This Row],[Open]]-AppleStock[[#This Row],[Close]]</f>
        <v>0.25</v>
      </c>
      <c r="K3685" t="str">
        <f>IF(AppleStock[[#This Row],[Day Change]]&gt;0,"UP","DOWN")</f>
        <v>UP</v>
      </c>
      <c r="L3685" s="2">
        <v>14</v>
      </c>
      <c r="Q3685" s="15"/>
    </row>
    <row r="3686" spans="1:17" x14ac:dyDescent="0.25">
      <c r="A3686" s="1">
        <v>41877</v>
      </c>
      <c r="B3686" s="3">
        <v>101.41999800000001</v>
      </c>
      <c r="C3686" s="3">
        <v>101.5</v>
      </c>
      <c r="D3686" s="3">
        <v>100.860001</v>
      </c>
      <c r="E3686" s="3">
        <v>100.889999</v>
      </c>
      <c r="F3686" s="3">
        <v>94.012939000000003</v>
      </c>
      <c r="G3686">
        <v>33152000</v>
      </c>
      <c r="H3686" t="str">
        <f>TEXT(AppleStock[[#This Row],[Date]],"dddd")</f>
        <v>Tuesday</v>
      </c>
      <c r="I3686" t="str">
        <f>MID(AppleStock[[#This Row],[Day]],1,FIND("day",AppleStock[[#This Row],[Day]])-1)</f>
        <v>Tues</v>
      </c>
      <c r="J3686" s="3">
        <f>AppleStock[[#This Row],[Open]]-AppleStock[[#This Row],[Close]]</f>
        <v>0.52999900000000366</v>
      </c>
      <c r="K3686" t="str">
        <f>IF(AppleStock[[#This Row],[Day Change]]&gt;0,"UP","DOWN")</f>
        <v>UP</v>
      </c>
      <c r="L3686" s="2">
        <v>14</v>
      </c>
      <c r="Q3686" s="15"/>
    </row>
    <row r="3687" spans="1:17" x14ac:dyDescent="0.25">
      <c r="A3687" s="1">
        <v>41878</v>
      </c>
      <c r="B3687" s="3">
        <v>101.019997</v>
      </c>
      <c r="C3687" s="3">
        <v>102.57</v>
      </c>
      <c r="D3687" s="3">
        <v>100.699997</v>
      </c>
      <c r="E3687" s="3">
        <v>102.129997</v>
      </c>
      <c r="F3687" s="3">
        <v>95.168411000000006</v>
      </c>
      <c r="G3687">
        <v>52369000</v>
      </c>
      <c r="H3687" t="str">
        <f>TEXT(AppleStock[[#This Row],[Date]],"dddd")</f>
        <v>Wednesday</v>
      </c>
      <c r="I3687" t="str">
        <f>MID(AppleStock[[#This Row],[Day]],1,FIND("day",AppleStock[[#This Row],[Day]])-1)</f>
        <v>Wednes</v>
      </c>
      <c r="J3687" s="3">
        <f>AppleStock[[#This Row],[Open]]-AppleStock[[#This Row],[Close]]</f>
        <v>-1.1099999999999994</v>
      </c>
      <c r="K3687" t="str">
        <f>IF(AppleStock[[#This Row],[Day Change]]&gt;0,"UP","DOWN")</f>
        <v>DOWN</v>
      </c>
      <c r="L3687" s="2">
        <v>14</v>
      </c>
      <c r="Q3687" s="15"/>
    </row>
    <row r="3688" spans="1:17" x14ac:dyDescent="0.25">
      <c r="A3688" s="1">
        <v>41879</v>
      </c>
      <c r="B3688" s="3">
        <v>101.589996</v>
      </c>
      <c r="C3688" s="3">
        <v>102.779999</v>
      </c>
      <c r="D3688" s="3">
        <v>101.55999799999999</v>
      </c>
      <c r="E3688" s="3">
        <v>102.25</v>
      </c>
      <c r="F3688" s="3">
        <v>95.280251000000007</v>
      </c>
      <c r="G3688">
        <v>68460000</v>
      </c>
      <c r="H3688" t="str">
        <f>TEXT(AppleStock[[#This Row],[Date]],"dddd")</f>
        <v>Thursday</v>
      </c>
      <c r="I3688" t="str">
        <f>MID(AppleStock[[#This Row],[Day]],1,FIND("day",AppleStock[[#This Row],[Day]])-1)</f>
        <v>Thurs</v>
      </c>
      <c r="J3688" s="3">
        <f>AppleStock[[#This Row],[Open]]-AppleStock[[#This Row],[Close]]</f>
        <v>-0.6600040000000007</v>
      </c>
      <c r="K3688" t="str">
        <f>IF(AppleStock[[#This Row],[Day Change]]&gt;0,"UP","DOWN")</f>
        <v>DOWN</v>
      </c>
      <c r="L3688" s="2">
        <v>14</v>
      </c>
      <c r="Q3688" s="15"/>
    </row>
    <row r="3689" spans="1:17" x14ac:dyDescent="0.25">
      <c r="A3689" s="1">
        <v>41880</v>
      </c>
      <c r="B3689" s="3">
        <v>102.860001</v>
      </c>
      <c r="C3689" s="3">
        <v>102.900002</v>
      </c>
      <c r="D3689" s="3">
        <v>102.199997</v>
      </c>
      <c r="E3689" s="3">
        <v>102.5</v>
      </c>
      <c r="F3689" s="3">
        <v>95.513176000000001</v>
      </c>
      <c r="G3689">
        <v>44595000</v>
      </c>
      <c r="H3689" t="str">
        <f>TEXT(AppleStock[[#This Row],[Date]],"dddd")</f>
        <v>Friday</v>
      </c>
      <c r="I3689" t="str">
        <f>MID(AppleStock[[#This Row],[Day]],1,FIND("day",AppleStock[[#This Row],[Day]])-1)</f>
        <v>Fri</v>
      </c>
      <c r="J3689" s="3">
        <f>AppleStock[[#This Row],[Open]]-AppleStock[[#This Row],[Close]]</f>
        <v>0.36000099999999691</v>
      </c>
      <c r="K3689" t="str">
        <f>IF(AppleStock[[#This Row],[Day Change]]&gt;0,"UP","DOWN")</f>
        <v>UP</v>
      </c>
      <c r="L3689" s="2">
        <v>14</v>
      </c>
      <c r="Q3689" s="15"/>
    </row>
    <row r="3690" spans="1:17" x14ac:dyDescent="0.25">
      <c r="A3690" s="1">
        <v>41884</v>
      </c>
      <c r="B3690" s="3">
        <v>103.05999799999999</v>
      </c>
      <c r="C3690" s="3">
        <v>103.739998</v>
      </c>
      <c r="D3690" s="3">
        <v>102.720001</v>
      </c>
      <c r="E3690" s="3">
        <v>103.300003</v>
      </c>
      <c r="F3690" s="3">
        <v>96.258658999999994</v>
      </c>
      <c r="G3690">
        <v>53564000</v>
      </c>
      <c r="H3690" t="str">
        <f>TEXT(AppleStock[[#This Row],[Date]],"dddd")</f>
        <v>Tuesday</v>
      </c>
      <c r="I3690" t="str">
        <f>MID(AppleStock[[#This Row],[Day]],1,FIND("day",AppleStock[[#This Row],[Day]])-1)</f>
        <v>Tues</v>
      </c>
      <c r="J3690" s="3">
        <f>AppleStock[[#This Row],[Open]]-AppleStock[[#This Row],[Close]]</f>
        <v>-0.24000500000001068</v>
      </c>
      <c r="K3690" t="str">
        <f>IF(AppleStock[[#This Row],[Day Change]]&gt;0,"UP","DOWN")</f>
        <v>DOWN</v>
      </c>
      <c r="L3690" s="2">
        <v>14</v>
      </c>
      <c r="Q3690" s="15"/>
    </row>
    <row r="3691" spans="1:17" x14ac:dyDescent="0.25">
      <c r="A3691" s="1">
        <v>41885</v>
      </c>
      <c r="B3691" s="3">
        <v>103.099998</v>
      </c>
      <c r="C3691" s="3">
        <v>103.199997</v>
      </c>
      <c r="D3691" s="3">
        <v>98.580001999999993</v>
      </c>
      <c r="E3691" s="3">
        <v>98.940002000000007</v>
      </c>
      <c r="F3691" s="3">
        <v>92.195853999999997</v>
      </c>
      <c r="G3691">
        <v>125421000</v>
      </c>
      <c r="H3691" t="str">
        <f>TEXT(AppleStock[[#This Row],[Date]],"dddd")</f>
        <v>Wednesday</v>
      </c>
      <c r="I3691" t="str">
        <f>MID(AppleStock[[#This Row],[Day]],1,FIND("day",AppleStock[[#This Row],[Day]])-1)</f>
        <v>Wednes</v>
      </c>
      <c r="J3691" s="3">
        <f>AppleStock[[#This Row],[Open]]-AppleStock[[#This Row],[Close]]</f>
        <v>4.1599959999999925</v>
      </c>
      <c r="K3691" t="str">
        <f>IF(AppleStock[[#This Row],[Day Change]]&gt;0,"UP","DOWN")</f>
        <v>UP</v>
      </c>
      <c r="L3691" s="2">
        <v>14</v>
      </c>
      <c r="Q3691" s="15"/>
    </row>
    <row r="3692" spans="1:17" x14ac:dyDescent="0.25">
      <c r="A3692" s="1">
        <v>41886</v>
      </c>
      <c r="B3692" s="3">
        <v>98.849997999999999</v>
      </c>
      <c r="C3692" s="3">
        <v>100.089996</v>
      </c>
      <c r="D3692" s="3">
        <v>97.790001000000004</v>
      </c>
      <c r="E3692" s="3">
        <v>98.120002999999997</v>
      </c>
      <c r="F3692" s="3">
        <v>91.431754999999995</v>
      </c>
      <c r="G3692">
        <v>85718000</v>
      </c>
      <c r="H3692" t="str">
        <f>TEXT(AppleStock[[#This Row],[Date]],"dddd")</f>
        <v>Thursday</v>
      </c>
      <c r="I3692" t="str">
        <f>MID(AppleStock[[#This Row],[Day]],1,FIND("day",AppleStock[[#This Row],[Day]])-1)</f>
        <v>Thurs</v>
      </c>
      <c r="J3692" s="3">
        <f>AppleStock[[#This Row],[Open]]-AppleStock[[#This Row],[Close]]</f>
        <v>0.72999500000000239</v>
      </c>
      <c r="K3692" t="str">
        <f>IF(AppleStock[[#This Row],[Day Change]]&gt;0,"UP","DOWN")</f>
        <v>UP</v>
      </c>
      <c r="L3692" s="2">
        <v>14</v>
      </c>
      <c r="Q3692" s="15"/>
    </row>
    <row r="3693" spans="1:17" x14ac:dyDescent="0.25">
      <c r="A3693" s="1">
        <v>41887</v>
      </c>
      <c r="B3693" s="3">
        <v>98.800003000000004</v>
      </c>
      <c r="C3693" s="3">
        <v>99.389999000000003</v>
      </c>
      <c r="D3693" s="3">
        <v>98.309997999999993</v>
      </c>
      <c r="E3693" s="3">
        <v>98.970000999999996</v>
      </c>
      <c r="F3693" s="3">
        <v>92.223808000000005</v>
      </c>
      <c r="G3693">
        <v>58457000</v>
      </c>
      <c r="H3693" t="str">
        <f>TEXT(AppleStock[[#This Row],[Date]],"dddd")</f>
        <v>Friday</v>
      </c>
      <c r="I3693" t="str">
        <f>MID(AppleStock[[#This Row],[Day]],1,FIND("day",AppleStock[[#This Row],[Day]])-1)</f>
        <v>Fri</v>
      </c>
      <c r="J3693" s="3">
        <f>AppleStock[[#This Row],[Open]]-AppleStock[[#This Row],[Close]]</f>
        <v>-0.16999799999999254</v>
      </c>
      <c r="K3693" t="str">
        <f>IF(AppleStock[[#This Row],[Day Change]]&gt;0,"UP","DOWN")</f>
        <v>DOWN</v>
      </c>
      <c r="L3693" s="2">
        <v>14</v>
      </c>
      <c r="Q3693" s="15"/>
    </row>
    <row r="3694" spans="1:17" x14ac:dyDescent="0.25">
      <c r="A3694" s="1">
        <v>41890</v>
      </c>
      <c r="B3694" s="3">
        <v>99.300003000000004</v>
      </c>
      <c r="C3694" s="3">
        <v>99.309997999999993</v>
      </c>
      <c r="D3694" s="3">
        <v>98.050003000000004</v>
      </c>
      <c r="E3694" s="3">
        <v>98.360000999999997</v>
      </c>
      <c r="F3694" s="3">
        <v>91.655395999999996</v>
      </c>
      <c r="G3694">
        <v>46356700</v>
      </c>
      <c r="H3694" t="str">
        <f>TEXT(AppleStock[[#This Row],[Date]],"dddd")</f>
        <v>Monday</v>
      </c>
      <c r="I3694" t="str">
        <f>MID(AppleStock[[#This Row],[Day]],1,FIND("day",AppleStock[[#This Row],[Day]])-1)</f>
        <v>Mon</v>
      </c>
      <c r="J3694" s="3">
        <f>AppleStock[[#This Row],[Open]]-AppleStock[[#This Row],[Close]]</f>
        <v>0.94000200000000689</v>
      </c>
      <c r="K3694" t="str">
        <f>IF(AppleStock[[#This Row],[Day Change]]&gt;0,"UP","DOWN")</f>
        <v>UP</v>
      </c>
      <c r="L3694" s="2">
        <v>14</v>
      </c>
      <c r="Q3694" s="15"/>
    </row>
    <row r="3695" spans="1:17" x14ac:dyDescent="0.25">
      <c r="A3695" s="1">
        <v>41891</v>
      </c>
      <c r="B3695" s="3">
        <v>99.080001999999993</v>
      </c>
      <c r="C3695" s="3">
        <v>103.08000199999999</v>
      </c>
      <c r="D3695" s="3">
        <v>96.139999000000003</v>
      </c>
      <c r="E3695" s="3">
        <v>97.989998</v>
      </c>
      <c r="F3695" s="3">
        <v>91.310615999999996</v>
      </c>
      <c r="G3695">
        <v>189846300</v>
      </c>
      <c r="H3695" t="str">
        <f>TEXT(AppleStock[[#This Row],[Date]],"dddd")</f>
        <v>Tuesday</v>
      </c>
      <c r="I3695" t="str">
        <f>MID(AppleStock[[#This Row],[Day]],1,FIND("day",AppleStock[[#This Row],[Day]])-1)</f>
        <v>Tues</v>
      </c>
      <c r="J3695" s="3">
        <f>AppleStock[[#This Row],[Open]]-AppleStock[[#This Row],[Close]]</f>
        <v>1.0900039999999933</v>
      </c>
      <c r="K3695" t="str">
        <f>IF(AppleStock[[#This Row],[Day Change]]&gt;0,"UP","DOWN")</f>
        <v>UP</v>
      </c>
      <c r="L3695" s="2">
        <v>14</v>
      </c>
      <c r="Q3695" s="15"/>
    </row>
    <row r="3696" spans="1:17" x14ac:dyDescent="0.25">
      <c r="A3696" s="1">
        <v>41892</v>
      </c>
      <c r="B3696" s="3">
        <v>98.010002</v>
      </c>
      <c r="C3696" s="3">
        <v>101.110001</v>
      </c>
      <c r="D3696" s="3">
        <v>97.760002</v>
      </c>
      <c r="E3696" s="3">
        <v>101</v>
      </c>
      <c r="F3696" s="3">
        <v>94.115448000000001</v>
      </c>
      <c r="G3696">
        <v>100869600</v>
      </c>
      <c r="H3696" t="str">
        <f>TEXT(AppleStock[[#This Row],[Date]],"dddd")</f>
        <v>Wednesday</v>
      </c>
      <c r="I3696" t="str">
        <f>MID(AppleStock[[#This Row],[Day]],1,FIND("day",AppleStock[[#This Row],[Day]])-1)</f>
        <v>Wednes</v>
      </c>
      <c r="J3696" s="3">
        <f>AppleStock[[#This Row],[Open]]-AppleStock[[#This Row],[Close]]</f>
        <v>-2.9899979999999999</v>
      </c>
      <c r="K3696" t="str">
        <f>IF(AppleStock[[#This Row],[Day Change]]&gt;0,"UP","DOWN")</f>
        <v>DOWN</v>
      </c>
      <c r="L3696" s="2">
        <v>14</v>
      </c>
      <c r="Q3696" s="15"/>
    </row>
    <row r="3697" spans="1:17" x14ac:dyDescent="0.25">
      <c r="A3697" s="1">
        <v>41893</v>
      </c>
      <c r="B3697" s="3">
        <v>100.410004</v>
      </c>
      <c r="C3697" s="3">
        <v>101.44000200000001</v>
      </c>
      <c r="D3697" s="3">
        <v>99.620002999999997</v>
      </c>
      <c r="E3697" s="3">
        <v>101.43</v>
      </c>
      <c r="F3697" s="3">
        <v>94.516129000000006</v>
      </c>
      <c r="G3697">
        <v>62353100</v>
      </c>
      <c r="H3697" t="str">
        <f>TEXT(AppleStock[[#This Row],[Date]],"dddd")</f>
        <v>Thursday</v>
      </c>
      <c r="I3697" t="str">
        <f>MID(AppleStock[[#This Row],[Day]],1,FIND("day",AppleStock[[#This Row],[Day]])-1)</f>
        <v>Thurs</v>
      </c>
      <c r="J3697" s="3">
        <f>AppleStock[[#This Row],[Open]]-AppleStock[[#This Row],[Close]]</f>
        <v>-1.0199960000000061</v>
      </c>
      <c r="K3697" t="str">
        <f>IF(AppleStock[[#This Row],[Day Change]]&gt;0,"UP","DOWN")</f>
        <v>DOWN</v>
      </c>
      <c r="L3697" s="2">
        <v>14</v>
      </c>
      <c r="Q3697" s="15"/>
    </row>
    <row r="3698" spans="1:17" x14ac:dyDescent="0.25">
      <c r="A3698" s="1">
        <v>41894</v>
      </c>
      <c r="B3698" s="3">
        <v>101.209999</v>
      </c>
      <c r="C3698" s="3">
        <v>102.19000200000001</v>
      </c>
      <c r="D3698" s="3">
        <v>101.08000199999999</v>
      </c>
      <c r="E3698" s="3">
        <v>101.660004</v>
      </c>
      <c r="F3698" s="3">
        <v>94.730461000000005</v>
      </c>
      <c r="G3698">
        <v>62626100</v>
      </c>
      <c r="H3698" t="str">
        <f>TEXT(AppleStock[[#This Row],[Date]],"dddd")</f>
        <v>Friday</v>
      </c>
      <c r="I3698" t="str">
        <f>MID(AppleStock[[#This Row],[Day]],1,FIND("day",AppleStock[[#This Row],[Day]])-1)</f>
        <v>Fri</v>
      </c>
      <c r="J3698" s="3">
        <f>AppleStock[[#This Row],[Open]]-AppleStock[[#This Row],[Close]]</f>
        <v>-0.45000500000000443</v>
      </c>
      <c r="K3698" t="str">
        <f>IF(AppleStock[[#This Row],[Day Change]]&gt;0,"UP","DOWN")</f>
        <v>DOWN</v>
      </c>
      <c r="L3698" s="2">
        <v>14</v>
      </c>
      <c r="Q3698" s="15"/>
    </row>
    <row r="3699" spans="1:17" x14ac:dyDescent="0.25">
      <c r="A3699" s="1">
        <v>41897</v>
      </c>
      <c r="B3699" s="3">
        <v>102.80999799999999</v>
      </c>
      <c r="C3699" s="3">
        <v>103.050003</v>
      </c>
      <c r="D3699" s="3">
        <v>101.44000200000001</v>
      </c>
      <c r="E3699" s="3">
        <v>101.629997</v>
      </c>
      <c r="F3699" s="3">
        <v>94.702477000000002</v>
      </c>
      <c r="G3699">
        <v>61316500</v>
      </c>
      <c r="H3699" t="str">
        <f>TEXT(AppleStock[[#This Row],[Date]],"dddd")</f>
        <v>Monday</v>
      </c>
      <c r="I3699" t="str">
        <f>MID(AppleStock[[#This Row],[Day]],1,FIND("day",AppleStock[[#This Row],[Day]])-1)</f>
        <v>Mon</v>
      </c>
      <c r="J3699" s="3">
        <f>AppleStock[[#This Row],[Open]]-AppleStock[[#This Row],[Close]]</f>
        <v>1.1800009999999901</v>
      </c>
      <c r="K3699" t="str">
        <f>IF(AppleStock[[#This Row],[Day Change]]&gt;0,"UP","DOWN")</f>
        <v>UP</v>
      </c>
      <c r="L3699" s="2">
        <v>14</v>
      </c>
      <c r="Q3699" s="15"/>
    </row>
    <row r="3700" spans="1:17" x14ac:dyDescent="0.25">
      <c r="A3700" s="1">
        <v>41898</v>
      </c>
      <c r="B3700" s="3">
        <v>99.800003000000004</v>
      </c>
      <c r="C3700" s="3">
        <v>101.260002</v>
      </c>
      <c r="D3700" s="3">
        <v>98.889999000000003</v>
      </c>
      <c r="E3700" s="3">
        <v>100.860001</v>
      </c>
      <c r="F3700" s="3">
        <v>93.984977999999998</v>
      </c>
      <c r="G3700">
        <v>66908100</v>
      </c>
      <c r="H3700" t="str">
        <f>TEXT(AppleStock[[#This Row],[Date]],"dddd")</f>
        <v>Tuesday</v>
      </c>
      <c r="I3700" t="str">
        <f>MID(AppleStock[[#This Row],[Day]],1,FIND("day",AppleStock[[#This Row],[Day]])-1)</f>
        <v>Tues</v>
      </c>
      <c r="J3700" s="3">
        <f>AppleStock[[#This Row],[Open]]-AppleStock[[#This Row],[Close]]</f>
        <v>-1.0599979999999931</v>
      </c>
      <c r="K3700" t="str">
        <f>IF(AppleStock[[#This Row],[Day Change]]&gt;0,"UP","DOWN")</f>
        <v>DOWN</v>
      </c>
      <c r="L3700" s="2">
        <v>14</v>
      </c>
      <c r="Q3700" s="15"/>
    </row>
    <row r="3701" spans="1:17" x14ac:dyDescent="0.25">
      <c r="A3701" s="1">
        <v>41899</v>
      </c>
      <c r="B3701" s="3">
        <v>101.269997</v>
      </c>
      <c r="C3701" s="3">
        <v>101.800003</v>
      </c>
      <c r="D3701" s="3">
        <v>100.589996</v>
      </c>
      <c r="E3701" s="3">
        <v>101.58000199999999</v>
      </c>
      <c r="F3701" s="3">
        <v>94.655922000000004</v>
      </c>
      <c r="G3701">
        <v>60926500</v>
      </c>
      <c r="H3701" t="str">
        <f>TEXT(AppleStock[[#This Row],[Date]],"dddd")</f>
        <v>Wednesday</v>
      </c>
      <c r="I3701" t="str">
        <f>MID(AppleStock[[#This Row],[Day]],1,FIND("day",AppleStock[[#This Row],[Day]])-1)</f>
        <v>Wednes</v>
      </c>
      <c r="J3701" s="3">
        <f>AppleStock[[#This Row],[Open]]-AppleStock[[#This Row],[Close]]</f>
        <v>-0.31000499999998965</v>
      </c>
      <c r="K3701" t="str">
        <f>IF(AppleStock[[#This Row],[Day Change]]&gt;0,"UP","DOWN")</f>
        <v>DOWN</v>
      </c>
      <c r="L3701" s="2">
        <v>14</v>
      </c>
      <c r="Q3701" s="15"/>
    </row>
    <row r="3702" spans="1:17" x14ac:dyDescent="0.25">
      <c r="A3702" s="1">
        <v>41900</v>
      </c>
      <c r="B3702" s="3">
        <v>101.93</v>
      </c>
      <c r="C3702" s="3">
        <v>102.349998</v>
      </c>
      <c r="D3702" s="3">
        <v>101.55999799999999</v>
      </c>
      <c r="E3702" s="3">
        <v>101.790001</v>
      </c>
      <c r="F3702" s="3">
        <v>94.851601000000002</v>
      </c>
      <c r="G3702">
        <v>37299400</v>
      </c>
      <c r="H3702" t="str">
        <f>TEXT(AppleStock[[#This Row],[Date]],"dddd")</f>
        <v>Thursday</v>
      </c>
      <c r="I3702" t="str">
        <f>MID(AppleStock[[#This Row],[Day]],1,FIND("day",AppleStock[[#This Row],[Day]])-1)</f>
        <v>Thurs</v>
      </c>
      <c r="J3702" s="3">
        <f>AppleStock[[#This Row],[Open]]-AppleStock[[#This Row],[Close]]</f>
        <v>0.13999900000000309</v>
      </c>
      <c r="K3702" t="str">
        <f>IF(AppleStock[[#This Row],[Day Change]]&gt;0,"UP","DOWN")</f>
        <v>UP</v>
      </c>
      <c r="L3702" s="2">
        <v>14</v>
      </c>
      <c r="Q3702" s="15"/>
    </row>
    <row r="3703" spans="1:17" x14ac:dyDescent="0.25">
      <c r="A3703" s="1">
        <v>41901</v>
      </c>
      <c r="B3703" s="3">
        <v>102.290001</v>
      </c>
      <c r="C3703" s="3">
        <v>102.349998</v>
      </c>
      <c r="D3703" s="3">
        <v>100.5</v>
      </c>
      <c r="E3703" s="3">
        <v>100.959999</v>
      </c>
      <c r="F3703" s="3">
        <v>94.078170999999998</v>
      </c>
      <c r="G3703">
        <v>70902400</v>
      </c>
      <c r="H3703" t="str">
        <f>TEXT(AppleStock[[#This Row],[Date]],"dddd")</f>
        <v>Friday</v>
      </c>
      <c r="I3703" t="str">
        <f>MID(AppleStock[[#This Row],[Day]],1,FIND("day",AppleStock[[#This Row],[Day]])-1)</f>
        <v>Fri</v>
      </c>
      <c r="J3703" s="3">
        <f>AppleStock[[#This Row],[Open]]-AppleStock[[#This Row],[Close]]</f>
        <v>1.3300020000000075</v>
      </c>
      <c r="K3703" t="str">
        <f>IF(AppleStock[[#This Row],[Day Change]]&gt;0,"UP","DOWN")</f>
        <v>UP</v>
      </c>
      <c r="L3703" s="2">
        <v>14</v>
      </c>
      <c r="Q3703" s="15"/>
    </row>
    <row r="3704" spans="1:17" x14ac:dyDescent="0.25">
      <c r="A3704" s="1">
        <v>41904</v>
      </c>
      <c r="B3704" s="3">
        <v>101.800003</v>
      </c>
      <c r="C3704" s="3">
        <v>102.139999</v>
      </c>
      <c r="D3704" s="3">
        <v>100.58000199999999</v>
      </c>
      <c r="E3704" s="3">
        <v>101.05999799999999</v>
      </c>
      <c r="F3704" s="3">
        <v>94.171349000000006</v>
      </c>
      <c r="G3704">
        <v>52788400</v>
      </c>
      <c r="H3704" t="str">
        <f>TEXT(AppleStock[[#This Row],[Date]],"dddd")</f>
        <v>Monday</v>
      </c>
      <c r="I3704" t="str">
        <f>MID(AppleStock[[#This Row],[Day]],1,FIND("day",AppleStock[[#This Row],[Day]])-1)</f>
        <v>Mon</v>
      </c>
      <c r="J3704" s="3">
        <f>AppleStock[[#This Row],[Open]]-AppleStock[[#This Row],[Close]]</f>
        <v>0.74000500000001068</v>
      </c>
      <c r="K3704" t="str">
        <f>IF(AppleStock[[#This Row],[Day Change]]&gt;0,"UP","DOWN")</f>
        <v>UP</v>
      </c>
      <c r="L3704" s="2">
        <v>14</v>
      </c>
      <c r="Q3704" s="15"/>
    </row>
    <row r="3705" spans="1:17" x14ac:dyDescent="0.25">
      <c r="A3705" s="1">
        <v>41905</v>
      </c>
      <c r="B3705" s="3">
        <v>100.599998</v>
      </c>
      <c r="C3705" s="3">
        <v>102.94000200000001</v>
      </c>
      <c r="D3705" s="3">
        <v>100.540001</v>
      </c>
      <c r="E3705" s="3">
        <v>102.639999</v>
      </c>
      <c r="F3705" s="3">
        <v>95.643653999999998</v>
      </c>
      <c r="G3705">
        <v>63402200</v>
      </c>
      <c r="H3705" t="str">
        <f>TEXT(AppleStock[[#This Row],[Date]],"dddd")</f>
        <v>Tuesday</v>
      </c>
      <c r="I3705" t="str">
        <f>MID(AppleStock[[#This Row],[Day]],1,FIND("day",AppleStock[[#This Row],[Day]])-1)</f>
        <v>Tues</v>
      </c>
      <c r="J3705" s="3">
        <f>AppleStock[[#This Row],[Open]]-AppleStock[[#This Row],[Close]]</f>
        <v>-2.0400010000000037</v>
      </c>
      <c r="K3705" t="str">
        <f>IF(AppleStock[[#This Row],[Day Change]]&gt;0,"UP","DOWN")</f>
        <v>DOWN</v>
      </c>
      <c r="L3705" s="2">
        <v>14</v>
      </c>
      <c r="Q3705" s="15"/>
    </row>
    <row r="3706" spans="1:17" x14ac:dyDescent="0.25">
      <c r="A3706" s="1">
        <v>41906</v>
      </c>
      <c r="B3706" s="3">
        <v>102.160004</v>
      </c>
      <c r="C3706" s="3">
        <v>102.849998</v>
      </c>
      <c r="D3706" s="3">
        <v>101.199997</v>
      </c>
      <c r="E3706" s="3">
        <v>101.75</v>
      </c>
      <c r="F3706" s="3">
        <v>94.814316000000005</v>
      </c>
      <c r="G3706">
        <v>60171800</v>
      </c>
      <c r="H3706" t="str">
        <f>TEXT(AppleStock[[#This Row],[Date]],"dddd")</f>
        <v>Wednesday</v>
      </c>
      <c r="I3706" t="str">
        <f>MID(AppleStock[[#This Row],[Day]],1,FIND("day",AppleStock[[#This Row],[Day]])-1)</f>
        <v>Wednes</v>
      </c>
      <c r="J3706" s="3">
        <f>AppleStock[[#This Row],[Open]]-AppleStock[[#This Row],[Close]]</f>
        <v>0.4100040000000007</v>
      </c>
      <c r="K3706" t="str">
        <f>IF(AppleStock[[#This Row],[Day Change]]&gt;0,"UP","DOWN")</f>
        <v>UP</v>
      </c>
      <c r="L3706" s="2">
        <v>14</v>
      </c>
      <c r="Q3706" s="15"/>
    </row>
    <row r="3707" spans="1:17" x14ac:dyDescent="0.25">
      <c r="A3707" s="1">
        <v>41907</v>
      </c>
      <c r="B3707" s="3">
        <v>100.510002</v>
      </c>
      <c r="C3707" s="3">
        <v>100.709999</v>
      </c>
      <c r="D3707" s="3">
        <v>97.720000999999996</v>
      </c>
      <c r="E3707" s="3">
        <v>97.870002999999997</v>
      </c>
      <c r="F3707" s="3">
        <v>91.198813999999999</v>
      </c>
      <c r="G3707">
        <v>100092000</v>
      </c>
      <c r="H3707" t="str">
        <f>TEXT(AppleStock[[#This Row],[Date]],"dddd")</f>
        <v>Thursday</v>
      </c>
      <c r="I3707" t="str">
        <f>MID(AppleStock[[#This Row],[Day]],1,FIND("day",AppleStock[[#This Row],[Day]])-1)</f>
        <v>Thurs</v>
      </c>
      <c r="J3707" s="3">
        <f>AppleStock[[#This Row],[Open]]-AppleStock[[#This Row],[Close]]</f>
        <v>2.6399990000000031</v>
      </c>
      <c r="K3707" t="str">
        <f>IF(AppleStock[[#This Row],[Day Change]]&gt;0,"UP","DOWN")</f>
        <v>UP</v>
      </c>
      <c r="L3707" s="2">
        <v>14</v>
      </c>
      <c r="Q3707" s="15"/>
    </row>
    <row r="3708" spans="1:17" x14ac:dyDescent="0.25">
      <c r="A3708" s="1">
        <v>41908</v>
      </c>
      <c r="B3708" s="3">
        <v>98.529999000000004</v>
      </c>
      <c r="C3708" s="3">
        <v>100.75</v>
      </c>
      <c r="D3708" s="3">
        <v>98.400002000000001</v>
      </c>
      <c r="E3708" s="3">
        <v>100.75</v>
      </c>
      <c r="F3708" s="3">
        <v>93.882469</v>
      </c>
      <c r="G3708">
        <v>62370500</v>
      </c>
      <c r="H3708" t="str">
        <f>TEXT(AppleStock[[#This Row],[Date]],"dddd")</f>
        <v>Friday</v>
      </c>
      <c r="I3708" t="str">
        <f>MID(AppleStock[[#This Row],[Day]],1,FIND("day",AppleStock[[#This Row],[Day]])-1)</f>
        <v>Fri</v>
      </c>
      <c r="J3708" s="3">
        <f>AppleStock[[#This Row],[Open]]-AppleStock[[#This Row],[Close]]</f>
        <v>-2.2200009999999963</v>
      </c>
      <c r="K3708" t="str">
        <f>IF(AppleStock[[#This Row],[Day Change]]&gt;0,"UP","DOWN")</f>
        <v>DOWN</v>
      </c>
      <c r="L3708" s="2">
        <v>14</v>
      </c>
      <c r="Q3708" s="15"/>
    </row>
    <row r="3709" spans="1:17" x14ac:dyDescent="0.25">
      <c r="A3709" s="1">
        <v>41911</v>
      </c>
      <c r="B3709" s="3">
        <v>98.650002000000001</v>
      </c>
      <c r="C3709" s="3">
        <v>100.44000200000001</v>
      </c>
      <c r="D3709" s="3">
        <v>98.629997000000003</v>
      </c>
      <c r="E3709" s="3">
        <v>100.110001</v>
      </c>
      <c r="F3709" s="3">
        <v>93.286086999999995</v>
      </c>
      <c r="G3709">
        <v>49766300</v>
      </c>
      <c r="H3709" t="str">
        <f>TEXT(AppleStock[[#This Row],[Date]],"dddd")</f>
        <v>Monday</v>
      </c>
      <c r="I3709" t="str">
        <f>MID(AppleStock[[#This Row],[Day]],1,FIND("day",AppleStock[[#This Row],[Day]])-1)</f>
        <v>Mon</v>
      </c>
      <c r="J3709" s="3">
        <f>AppleStock[[#This Row],[Open]]-AppleStock[[#This Row],[Close]]</f>
        <v>-1.4599989999999963</v>
      </c>
      <c r="K3709" t="str">
        <f>IF(AppleStock[[#This Row],[Day Change]]&gt;0,"UP","DOWN")</f>
        <v>DOWN</v>
      </c>
      <c r="L3709" s="2">
        <v>14</v>
      </c>
      <c r="Q3709" s="15"/>
    </row>
    <row r="3710" spans="1:17" x14ac:dyDescent="0.25">
      <c r="A3710" s="1">
        <v>41912</v>
      </c>
      <c r="B3710" s="3">
        <v>100.80999799999999</v>
      </c>
      <c r="C3710" s="3">
        <v>101.540001</v>
      </c>
      <c r="D3710" s="3">
        <v>100.529999</v>
      </c>
      <c r="E3710" s="3">
        <v>100.75</v>
      </c>
      <c r="F3710" s="3">
        <v>93.882469</v>
      </c>
      <c r="G3710">
        <v>55264100</v>
      </c>
      <c r="H3710" t="str">
        <f>TEXT(AppleStock[[#This Row],[Date]],"dddd")</f>
        <v>Tuesday</v>
      </c>
      <c r="I3710" t="str">
        <f>MID(AppleStock[[#This Row],[Day]],1,FIND("day",AppleStock[[#This Row],[Day]])-1)</f>
        <v>Tues</v>
      </c>
      <c r="J3710" s="3">
        <f>AppleStock[[#This Row],[Open]]-AppleStock[[#This Row],[Close]]</f>
        <v>5.9997999999993112E-2</v>
      </c>
      <c r="K3710" t="str">
        <f>IF(AppleStock[[#This Row],[Day Change]]&gt;0,"UP","DOWN")</f>
        <v>UP</v>
      </c>
      <c r="L3710" s="2">
        <v>14</v>
      </c>
      <c r="Q3710" s="15"/>
    </row>
    <row r="3711" spans="1:17" x14ac:dyDescent="0.25">
      <c r="A3711" s="1">
        <v>41913</v>
      </c>
      <c r="B3711" s="3">
        <v>100.589996</v>
      </c>
      <c r="C3711" s="3">
        <v>100.69000200000001</v>
      </c>
      <c r="D3711" s="3">
        <v>98.699996999999996</v>
      </c>
      <c r="E3711" s="3">
        <v>99.18</v>
      </c>
      <c r="F3711" s="3">
        <v>92.419510000000002</v>
      </c>
      <c r="G3711">
        <v>51491300</v>
      </c>
      <c r="H3711" t="str">
        <f>TEXT(AppleStock[[#This Row],[Date]],"dddd")</f>
        <v>Wednesday</v>
      </c>
      <c r="I3711" t="str">
        <f>MID(AppleStock[[#This Row],[Day]],1,FIND("day",AppleStock[[#This Row],[Day]])-1)</f>
        <v>Wednes</v>
      </c>
      <c r="J3711" s="3">
        <f>AppleStock[[#This Row],[Open]]-AppleStock[[#This Row],[Close]]</f>
        <v>1.4099959999999925</v>
      </c>
      <c r="K3711" t="str">
        <f>IF(AppleStock[[#This Row],[Day Change]]&gt;0,"UP","DOWN")</f>
        <v>UP</v>
      </c>
      <c r="L3711" s="2">
        <v>14</v>
      </c>
      <c r="Q3711" s="15"/>
    </row>
    <row r="3712" spans="1:17" x14ac:dyDescent="0.25">
      <c r="A3712" s="1">
        <v>41914</v>
      </c>
      <c r="B3712" s="3">
        <v>99.269997000000004</v>
      </c>
      <c r="C3712" s="3">
        <v>100.220001</v>
      </c>
      <c r="D3712" s="3">
        <v>98.040001000000004</v>
      </c>
      <c r="E3712" s="3">
        <v>99.900002000000001</v>
      </c>
      <c r="F3712" s="3">
        <v>93.090416000000005</v>
      </c>
      <c r="G3712">
        <v>47757800</v>
      </c>
      <c r="H3712" t="str">
        <f>TEXT(AppleStock[[#This Row],[Date]],"dddd")</f>
        <v>Thursday</v>
      </c>
      <c r="I3712" t="str">
        <f>MID(AppleStock[[#This Row],[Day]],1,FIND("day",AppleStock[[#This Row],[Day]])-1)</f>
        <v>Thurs</v>
      </c>
      <c r="J3712" s="3">
        <f>AppleStock[[#This Row],[Open]]-AppleStock[[#This Row],[Close]]</f>
        <v>-0.63000499999999704</v>
      </c>
      <c r="K3712" t="str">
        <f>IF(AppleStock[[#This Row],[Day Change]]&gt;0,"UP","DOWN")</f>
        <v>DOWN</v>
      </c>
      <c r="L3712" s="2">
        <v>14</v>
      </c>
      <c r="Q3712" s="15"/>
    </row>
    <row r="3713" spans="1:17" x14ac:dyDescent="0.25">
      <c r="A3713" s="1">
        <v>41915</v>
      </c>
      <c r="B3713" s="3">
        <v>99.440002000000007</v>
      </c>
      <c r="C3713" s="3">
        <v>100.209999</v>
      </c>
      <c r="D3713" s="3">
        <v>99.040001000000004</v>
      </c>
      <c r="E3713" s="3">
        <v>99.620002999999997</v>
      </c>
      <c r="F3713" s="3">
        <v>92.829514000000003</v>
      </c>
      <c r="G3713">
        <v>43469600</v>
      </c>
      <c r="H3713" t="str">
        <f>TEXT(AppleStock[[#This Row],[Date]],"dddd")</f>
        <v>Friday</v>
      </c>
      <c r="I3713" t="str">
        <f>MID(AppleStock[[#This Row],[Day]],1,FIND("day",AppleStock[[#This Row],[Day]])-1)</f>
        <v>Fri</v>
      </c>
      <c r="J3713" s="3">
        <f>AppleStock[[#This Row],[Open]]-AppleStock[[#This Row],[Close]]</f>
        <v>-0.18000099999999009</v>
      </c>
      <c r="K3713" t="str">
        <f>IF(AppleStock[[#This Row],[Day Change]]&gt;0,"UP","DOWN")</f>
        <v>DOWN</v>
      </c>
      <c r="L3713" s="2">
        <v>14</v>
      </c>
      <c r="Q3713" s="15"/>
    </row>
    <row r="3714" spans="1:17" x14ac:dyDescent="0.25">
      <c r="A3714" s="1">
        <v>41918</v>
      </c>
      <c r="B3714" s="3">
        <v>99.949996999999996</v>
      </c>
      <c r="C3714" s="3">
        <v>100.650002</v>
      </c>
      <c r="D3714" s="3">
        <v>99.419998000000007</v>
      </c>
      <c r="E3714" s="3">
        <v>99.620002999999997</v>
      </c>
      <c r="F3714" s="3">
        <v>92.829514000000003</v>
      </c>
      <c r="G3714">
        <v>37051200</v>
      </c>
      <c r="H3714" t="str">
        <f>TEXT(AppleStock[[#This Row],[Date]],"dddd")</f>
        <v>Monday</v>
      </c>
      <c r="I3714" t="str">
        <f>MID(AppleStock[[#This Row],[Day]],1,FIND("day",AppleStock[[#This Row],[Day]])-1)</f>
        <v>Mon</v>
      </c>
      <c r="J3714" s="3">
        <f>AppleStock[[#This Row],[Open]]-AppleStock[[#This Row],[Close]]</f>
        <v>0.32999399999999923</v>
      </c>
      <c r="K3714" t="str">
        <f>IF(AppleStock[[#This Row],[Day Change]]&gt;0,"UP","DOWN")</f>
        <v>UP</v>
      </c>
      <c r="L3714" s="2">
        <v>14</v>
      </c>
      <c r="Q3714" s="15"/>
    </row>
    <row r="3715" spans="1:17" x14ac:dyDescent="0.25">
      <c r="A3715" s="1">
        <v>41919</v>
      </c>
      <c r="B3715" s="3">
        <v>99.43</v>
      </c>
      <c r="C3715" s="3">
        <v>100.120003</v>
      </c>
      <c r="D3715" s="3">
        <v>98.730002999999996</v>
      </c>
      <c r="E3715" s="3">
        <v>98.75</v>
      </c>
      <c r="F3715" s="3">
        <v>92.018805999999998</v>
      </c>
      <c r="G3715">
        <v>42094200</v>
      </c>
      <c r="H3715" t="str">
        <f>TEXT(AppleStock[[#This Row],[Date]],"dddd")</f>
        <v>Tuesday</v>
      </c>
      <c r="I3715" t="str">
        <f>MID(AppleStock[[#This Row],[Day]],1,FIND("day",AppleStock[[#This Row],[Day]])-1)</f>
        <v>Tues</v>
      </c>
      <c r="J3715" s="3">
        <f>AppleStock[[#This Row],[Open]]-AppleStock[[#This Row],[Close]]</f>
        <v>0.68000000000000682</v>
      </c>
      <c r="K3715" t="str">
        <f>IF(AppleStock[[#This Row],[Day Change]]&gt;0,"UP","DOWN")</f>
        <v>UP</v>
      </c>
      <c r="L3715" s="2">
        <v>14</v>
      </c>
      <c r="Q3715" s="15"/>
    </row>
    <row r="3716" spans="1:17" x14ac:dyDescent="0.25">
      <c r="A3716" s="1">
        <v>41920</v>
      </c>
      <c r="B3716" s="3">
        <v>98.760002</v>
      </c>
      <c r="C3716" s="3">
        <v>101.110001</v>
      </c>
      <c r="D3716" s="3">
        <v>98.309997999999993</v>
      </c>
      <c r="E3716" s="3">
        <v>100.800003</v>
      </c>
      <c r="F3716" s="3">
        <v>93.929091999999997</v>
      </c>
      <c r="G3716">
        <v>57404700</v>
      </c>
      <c r="H3716" t="str">
        <f>TEXT(AppleStock[[#This Row],[Date]],"dddd")</f>
        <v>Wednesday</v>
      </c>
      <c r="I3716" t="str">
        <f>MID(AppleStock[[#This Row],[Day]],1,FIND("day",AppleStock[[#This Row],[Day]])-1)</f>
        <v>Wednes</v>
      </c>
      <c r="J3716" s="3">
        <f>AppleStock[[#This Row],[Open]]-AppleStock[[#This Row],[Close]]</f>
        <v>-2.0400010000000037</v>
      </c>
      <c r="K3716" t="str">
        <f>IF(AppleStock[[#This Row],[Day Change]]&gt;0,"UP","DOWN")</f>
        <v>DOWN</v>
      </c>
      <c r="L3716" s="2">
        <v>14</v>
      </c>
      <c r="Q3716" s="15"/>
    </row>
    <row r="3717" spans="1:17" x14ac:dyDescent="0.25">
      <c r="A3717" s="1">
        <v>41921</v>
      </c>
      <c r="B3717" s="3">
        <v>101.540001</v>
      </c>
      <c r="C3717" s="3">
        <v>102.379997</v>
      </c>
      <c r="D3717" s="3">
        <v>100.610001</v>
      </c>
      <c r="E3717" s="3">
        <v>101.019997</v>
      </c>
      <c r="F3717" s="3">
        <v>94.134063999999995</v>
      </c>
      <c r="G3717">
        <v>77376500</v>
      </c>
      <c r="H3717" t="str">
        <f>TEXT(AppleStock[[#This Row],[Date]],"dddd")</f>
        <v>Thursday</v>
      </c>
      <c r="I3717" t="str">
        <f>MID(AppleStock[[#This Row],[Day]],1,FIND("day",AppleStock[[#This Row],[Day]])-1)</f>
        <v>Thurs</v>
      </c>
      <c r="J3717" s="3">
        <f>AppleStock[[#This Row],[Open]]-AppleStock[[#This Row],[Close]]</f>
        <v>0.52000400000000013</v>
      </c>
      <c r="K3717" t="str">
        <f>IF(AppleStock[[#This Row],[Day Change]]&gt;0,"UP","DOWN")</f>
        <v>UP</v>
      </c>
      <c r="L3717" s="2">
        <v>14</v>
      </c>
      <c r="Q3717" s="15"/>
    </row>
    <row r="3718" spans="1:17" x14ac:dyDescent="0.25">
      <c r="A3718" s="1">
        <v>41922</v>
      </c>
      <c r="B3718" s="3">
        <v>100.69000200000001</v>
      </c>
      <c r="C3718" s="3">
        <v>102.029999</v>
      </c>
      <c r="D3718" s="3">
        <v>100.300003</v>
      </c>
      <c r="E3718" s="3">
        <v>100.730003</v>
      </c>
      <c r="F3718" s="3">
        <v>93.863831000000005</v>
      </c>
      <c r="G3718">
        <v>66331600</v>
      </c>
      <c r="H3718" t="str">
        <f>TEXT(AppleStock[[#This Row],[Date]],"dddd")</f>
        <v>Friday</v>
      </c>
      <c r="I3718" t="str">
        <f>MID(AppleStock[[#This Row],[Day]],1,FIND("day",AppleStock[[#This Row],[Day]])-1)</f>
        <v>Fri</v>
      </c>
      <c r="J3718" s="3">
        <f>AppleStock[[#This Row],[Open]]-AppleStock[[#This Row],[Close]]</f>
        <v>-4.0000999999989517E-2</v>
      </c>
      <c r="K3718" t="str">
        <f>IF(AppleStock[[#This Row],[Day Change]]&gt;0,"UP","DOWN")</f>
        <v>DOWN</v>
      </c>
      <c r="L3718" s="2">
        <v>14</v>
      </c>
      <c r="Q3718" s="15"/>
    </row>
    <row r="3719" spans="1:17" x14ac:dyDescent="0.25">
      <c r="A3719" s="1">
        <v>41925</v>
      </c>
      <c r="B3719" s="3">
        <v>101.33000199999999</v>
      </c>
      <c r="C3719" s="3">
        <v>101.779999</v>
      </c>
      <c r="D3719" s="3">
        <v>99.809997999999993</v>
      </c>
      <c r="E3719" s="3">
        <v>99.809997999999993</v>
      </c>
      <c r="F3719" s="3">
        <v>93.006561000000005</v>
      </c>
      <c r="G3719">
        <v>53583400</v>
      </c>
      <c r="H3719" t="str">
        <f>TEXT(AppleStock[[#This Row],[Date]],"dddd")</f>
        <v>Monday</v>
      </c>
      <c r="I3719" t="str">
        <f>MID(AppleStock[[#This Row],[Day]],1,FIND("day",AppleStock[[#This Row],[Day]])-1)</f>
        <v>Mon</v>
      </c>
      <c r="J3719" s="3">
        <f>AppleStock[[#This Row],[Open]]-AppleStock[[#This Row],[Close]]</f>
        <v>1.5200040000000001</v>
      </c>
      <c r="K3719" t="str">
        <f>IF(AppleStock[[#This Row],[Day Change]]&gt;0,"UP","DOWN")</f>
        <v>UP</v>
      </c>
      <c r="L3719" s="2">
        <v>14</v>
      </c>
      <c r="Q3719" s="15"/>
    </row>
    <row r="3720" spans="1:17" x14ac:dyDescent="0.25">
      <c r="A3720" s="1">
        <v>41926</v>
      </c>
      <c r="B3720" s="3">
        <v>100.389999</v>
      </c>
      <c r="C3720" s="3">
        <v>100.519997</v>
      </c>
      <c r="D3720" s="3">
        <v>98.57</v>
      </c>
      <c r="E3720" s="3">
        <v>98.75</v>
      </c>
      <c r="F3720" s="3">
        <v>92.018805999999998</v>
      </c>
      <c r="G3720">
        <v>63688600</v>
      </c>
      <c r="H3720" t="str">
        <f>TEXT(AppleStock[[#This Row],[Date]],"dddd")</f>
        <v>Tuesday</v>
      </c>
      <c r="I3720" t="str">
        <f>MID(AppleStock[[#This Row],[Day]],1,FIND("day",AppleStock[[#This Row],[Day]])-1)</f>
        <v>Tues</v>
      </c>
      <c r="J3720" s="3">
        <f>AppleStock[[#This Row],[Open]]-AppleStock[[#This Row],[Close]]</f>
        <v>1.6399990000000031</v>
      </c>
      <c r="K3720" t="str">
        <f>IF(AppleStock[[#This Row],[Day Change]]&gt;0,"UP","DOWN")</f>
        <v>UP</v>
      </c>
      <c r="L3720" s="2">
        <v>14</v>
      </c>
      <c r="Q3720" s="15"/>
    </row>
    <row r="3721" spans="1:17" x14ac:dyDescent="0.25">
      <c r="A3721" s="1">
        <v>41927</v>
      </c>
      <c r="B3721" s="3">
        <v>97.970000999999996</v>
      </c>
      <c r="C3721" s="3">
        <v>99.150002000000001</v>
      </c>
      <c r="D3721" s="3">
        <v>95.18</v>
      </c>
      <c r="E3721" s="3">
        <v>97.540001000000004</v>
      </c>
      <c r="F3721" s="3">
        <v>90.891272999999998</v>
      </c>
      <c r="G3721">
        <v>100933600</v>
      </c>
      <c r="H3721" t="str">
        <f>TEXT(AppleStock[[#This Row],[Date]],"dddd")</f>
        <v>Wednesday</v>
      </c>
      <c r="I3721" t="str">
        <f>MID(AppleStock[[#This Row],[Day]],1,FIND("day",AppleStock[[#This Row],[Day]])-1)</f>
        <v>Wednes</v>
      </c>
      <c r="J3721" s="3">
        <f>AppleStock[[#This Row],[Open]]-AppleStock[[#This Row],[Close]]</f>
        <v>0.42999999999999261</v>
      </c>
      <c r="K3721" t="str">
        <f>IF(AppleStock[[#This Row],[Day Change]]&gt;0,"UP","DOWN")</f>
        <v>UP</v>
      </c>
      <c r="L3721" s="2">
        <v>14</v>
      </c>
      <c r="Q3721" s="15"/>
    </row>
    <row r="3722" spans="1:17" x14ac:dyDescent="0.25">
      <c r="A3722" s="1">
        <v>41928</v>
      </c>
      <c r="B3722" s="3">
        <v>95.550003000000004</v>
      </c>
      <c r="C3722" s="3">
        <v>97.720000999999996</v>
      </c>
      <c r="D3722" s="3">
        <v>95.410004000000001</v>
      </c>
      <c r="E3722" s="3">
        <v>96.260002</v>
      </c>
      <c r="F3722" s="3">
        <v>89.698524000000006</v>
      </c>
      <c r="G3722">
        <v>72154500</v>
      </c>
      <c r="H3722" t="str">
        <f>TEXT(AppleStock[[#This Row],[Date]],"dddd")</f>
        <v>Thursday</v>
      </c>
      <c r="I3722" t="str">
        <f>MID(AppleStock[[#This Row],[Day]],1,FIND("day",AppleStock[[#This Row],[Day]])-1)</f>
        <v>Thurs</v>
      </c>
      <c r="J3722" s="3">
        <f>AppleStock[[#This Row],[Open]]-AppleStock[[#This Row],[Close]]</f>
        <v>-0.70999899999999627</v>
      </c>
      <c r="K3722" t="str">
        <f>IF(AppleStock[[#This Row],[Day Change]]&gt;0,"UP","DOWN")</f>
        <v>DOWN</v>
      </c>
      <c r="L3722" s="2">
        <v>14</v>
      </c>
      <c r="Q3722" s="15"/>
    </row>
    <row r="3723" spans="1:17" x14ac:dyDescent="0.25">
      <c r="A3723" s="1">
        <v>41929</v>
      </c>
      <c r="B3723" s="3">
        <v>97.5</v>
      </c>
      <c r="C3723" s="3">
        <v>99</v>
      </c>
      <c r="D3723" s="3">
        <v>96.809997999999993</v>
      </c>
      <c r="E3723" s="3">
        <v>97.669998000000007</v>
      </c>
      <c r="F3723" s="3">
        <v>91.012421000000003</v>
      </c>
      <c r="G3723">
        <v>68179700</v>
      </c>
      <c r="H3723" t="str">
        <f>TEXT(AppleStock[[#This Row],[Date]],"dddd")</f>
        <v>Friday</v>
      </c>
      <c r="I3723" t="str">
        <f>MID(AppleStock[[#This Row],[Day]],1,FIND("day",AppleStock[[#This Row],[Day]])-1)</f>
        <v>Fri</v>
      </c>
      <c r="J3723" s="3">
        <f>AppleStock[[#This Row],[Open]]-AppleStock[[#This Row],[Close]]</f>
        <v>-0.16999800000000675</v>
      </c>
      <c r="K3723" t="str">
        <f>IF(AppleStock[[#This Row],[Day Change]]&gt;0,"UP","DOWN")</f>
        <v>DOWN</v>
      </c>
      <c r="L3723" s="2">
        <v>14</v>
      </c>
      <c r="Q3723" s="15"/>
    </row>
    <row r="3724" spans="1:17" x14ac:dyDescent="0.25">
      <c r="A3724" s="1">
        <v>41932</v>
      </c>
      <c r="B3724" s="3">
        <v>98.32</v>
      </c>
      <c r="C3724" s="3">
        <v>99.959998999999996</v>
      </c>
      <c r="D3724" s="3">
        <v>98.220000999999996</v>
      </c>
      <c r="E3724" s="3">
        <v>99.760002</v>
      </c>
      <c r="F3724" s="3">
        <v>92.959969000000001</v>
      </c>
      <c r="G3724">
        <v>77517300</v>
      </c>
      <c r="H3724" t="str">
        <f>TEXT(AppleStock[[#This Row],[Date]],"dddd")</f>
        <v>Monday</v>
      </c>
      <c r="I3724" t="str">
        <f>MID(AppleStock[[#This Row],[Day]],1,FIND("day",AppleStock[[#This Row],[Day]])-1)</f>
        <v>Mon</v>
      </c>
      <c r="J3724" s="3">
        <f>AppleStock[[#This Row],[Open]]-AppleStock[[#This Row],[Close]]</f>
        <v>-1.4400020000000069</v>
      </c>
      <c r="K3724" t="str">
        <f>IF(AppleStock[[#This Row],[Day Change]]&gt;0,"UP","DOWN")</f>
        <v>DOWN</v>
      </c>
      <c r="L3724" s="2">
        <v>14</v>
      </c>
      <c r="Q3724" s="15"/>
    </row>
    <row r="3725" spans="1:17" x14ac:dyDescent="0.25">
      <c r="A3725" s="1">
        <v>41933</v>
      </c>
      <c r="B3725" s="3">
        <v>103.019997</v>
      </c>
      <c r="C3725" s="3">
        <v>103.019997</v>
      </c>
      <c r="D3725" s="3">
        <v>101.269997</v>
      </c>
      <c r="E3725" s="3">
        <v>102.470001</v>
      </c>
      <c r="F3725" s="3">
        <v>95.485252000000003</v>
      </c>
      <c r="G3725">
        <v>94623900</v>
      </c>
      <c r="H3725" t="str">
        <f>TEXT(AppleStock[[#This Row],[Date]],"dddd")</f>
        <v>Tuesday</v>
      </c>
      <c r="I3725" t="str">
        <f>MID(AppleStock[[#This Row],[Day]],1,FIND("day",AppleStock[[#This Row],[Day]])-1)</f>
        <v>Tues</v>
      </c>
      <c r="J3725" s="3">
        <f>AppleStock[[#This Row],[Open]]-AppleStock[[#This Row],[Close]]</f>
        <v>0.54999600000000726</v>
      </c>
      <c r="K3725" t="str">
        <f>IF(AppleStock[[#This Row],[Day Change]]&gt;0,"UP","DOWN")</f>
        <v>UP</v>
      </c>
      <c r="L3725" s="2">
        <v>14</v>
      </c>
      <c r="Q3725" s="15"/>
    </row>
    <row r="3726" spans="1:17" x14ac:dyDescent="0.25">
      <c r="A3726" s="1">
        <v>41934</v>
      </c>
      <c r="B3726" s="3">
        <v>102.839996</v>
      </c>
      <c r="C3726" s="3">
        <v>104.110001</v>
      </c>
      <c r="D3726" s="3">
        <v>102.599998</v>
      </c>
      <c r="E3726" s="3">
        <v>102.989998</v>
      </c>
      <c r="F3726" s="3">
        <v>95.969802999999999</v>
      </c>
      <c r="G3726">
        <v>68263100</v>
      </c>
      <c r="H3726" t="str">
        <f>TEXT(AppleStock[[#This Row],[Date]],"dddd")</f>
        <v>Wednesday</v>
      </c>
      <c r="I3726" t="str">
        <f>MID(AppleStock[[#This Row],[Day]],1,FIND("day",AppleStock[[#This Row],[Day]])-1)</f>
        <v>Wednes</v>
      </c>
      <c r="J3726" s="3">
        <f>AppleStock[[#This Row],[Open]]-AppleStock[[#This Row],[Close]]</f>
        <v>-0.15000200000000063</v>
      </c>
      <c r="K3726" t="str">
        <f>IF(AppleStock[[#This Row],[Day Change]]&gt;0,"UP","DOWN")</f>
        <v>DOWN</v>
      </c>
      <c r="L3726" s="2">
        <v>14</v>
      </c>
      <c r="Q3726" s="15"/>
    </row>
    <row r="3727" spans="1:17" x14ac:dyDescent="0.25">
      <c r="A3727" s="1">
        <v>41935</v>
      </c>
      <c r="B3727" s="3">
        <v>104.08000199999999</v>
      </c>
      <c r="C3727" s="3">
        <v>105.050003</v>
      </c>
      <c r="D3727" s="3">
        <v>103.629997</v>
      </c>
      <c r="E3727" s="3">
        <v>104.83000199999999</v>
      </c>
      <c r="F3727" s="3">
        <v>97.684380000000004</v>
      </c>
      <c r="G3727">
        <v>71074700</v>
      </c>
      <c r="H3727" t="str">
        <f>TEXT(AppleStock[[#This Row],[Date]],"dddd")</f>
        <v>Thursday</v>
      </c>
      <c r="I3727" t="str">
        <f>MID(AppleStock[[#This Row],[Day]],1,FIND("day",AppleStock[[#This Row],[Day]])-1)</f>
        <v>Thurs</v>
      </c>
      <c r="J3727" s="3">
        <f>AppleStock[[#This Row],[Open]]-AppleStock[[#This Row],[Close]]</f>
        <v>-0.75</v>
      </c>
      <c r="K3727" t="str">
        <f>IF(AppleStock[[#This Row],[Day Change]]&gt;0,"UP","DOWN")</f>
        <v>DOWN</v>
      </c>
      <c r="L3727" s="2">
        <v>14</v>
      </c>
      <c r="Q3727" s="15"/>
    </row>
    <row r="3728" spans="1:17" x14ac:dyDescent="0.25">
      <c r="A3728" s="1">
        <v>41936</v>
      </c>
      <c r="B3728" s="3">
        <v>105.18</v>
      </c>
      <c r="C3728" s="3">
        <v>105.489998</v>
      </c>
      <c r="D3728" s="3">
        <v>104.529999</v>
      </c>
      <c r="E3728" s="3">
        <v>105.220001</v>
      </c>
      <c r="F3728" s="3">
        <v>98.047798</v>
      </c>
      <c r="G3728">
        <v>47053900</v>
      </c>
      <c r="H3728" t="str">
        <f>TEXT(AppleStock[[#This Row],[Date]],"dddd")</f>
        <v>Friday</v>
      </c>
      <c r="I3728" t="str">
        <f>MID(AppleStock[[#This Row],[Day]],1,FIND("day",AppleStock[[#This Row],[Day]])-1)</f>
        <v>Fri</v>
      </c>
      <c r="J3728" s="3">
        <f>AppleStock[[#This Row],[Open]]-AppleStock[[#This Row],[Close]]</f>
        <v>-4.0000999999989517E-2</v>
      </c>
      <c r="K3728" t="str">
        <f>IF(AppleStock[[#This Row],[Day Change]]&gt;0,"UP","DOWN")</f>
        <v>DOWN</v>
      </c>
      <c r="L3728" s="2">
        <v>14</v>
      </c>
      <c r="Q3728" s="15"/>
    </row>
    <row r="3729" spans="1:17" x14ac:dyDescent="0.25">
      <c r="A3729" s="1">
        <v>41939</v>
      </c>
      <c r="B3729" s="3">
        <v>104.849998</v>
      </c>
      <c r="C3729" s="3">
        <v>105.480003</v>
      </c>
      <c r="D3729" s="3">
        <v>104.699997</v>
      </c>
      <c r="E3729" s="3">
        <v>105.110001</v>
      </c>
      <c r="F3729" s="3">
        <v>97.94529</v>
      </c>
      <c r="G3729">
        <v>34187700</v>
      </c>
      <c r="H3729" t="str">
        <f>TEXT(AppleStock[[#This Row],[Date]],"dddd")</f>
        <v>Monday</v>
      </c>
      <c r="I3729" t="str">
        <f>MID(AppleStock[[#This Row],[Day]],1,FIND("day",AppleStock[[#This Row],[Day]])-1)</f>
        <v>Mon</v>
      </c>
      <c r="J3729" s="3">
        <f>AppleStock[[#This Row],[Open]]-AppleStock[[#This Row],[Close]]</f>
        <v>-0.26000299999999754</v>
      </c>
      <c r="K3729" t="str">
        <f>IF(AppleStock[[#This Row],[Day Change]]&gt;0,"UP","DOWN")</f>
        <v>DOWN</v>
      </c>
      <c r="L3729" s="2">
        <v>14</v>
      </c>
      <c r="Q3729" s="15"/>
    </row>
    <row r="3730" spans="1:17" x14ac:dyDescent="0.25">
      <c r="A3730" s="1">
        <v>41940</v>
      </c>
      <c r="B3730" s="3">
        <v>105.400002</v>
      </c>
      <c r="C3730" s="3">
        <v>106.739998</v>
      </c>
      <c r="D3730" s="3">
        <v>105.349998</v>
      </c>
      <c r="E3730" s="3">
        <v>106.739998</v>
      </c>
      <c r="F3730" s="3">
        <v>99.464172000000005</v>
      </c>
      <c r="G3730">
        <v>48060900</v>
      </c>
      <c r="H3730" t="str">
        <f>TEXT(AppleStock[[#This Row],[Date]],"dddd")</f>
        <v>Tuesday</v>
      </c>
      <c r="I3730" t="str">
        <f>MID(AppleStock[[#This Row],[Day]],1,FIND("day",AppleStock[[#This Row],[Day]])-1)</f>
        <v>Tues</v>
      </c>
      <c r="J3730" s="3">
        <f>AppleStock[[#This Row],[Open]]-AppleStock[[#This Row],[Close]]</f>
        <v>-1.3399959999999993</v>
      </c>
      <c r="K3730" t="str">
        <f>IF(AppleStock[[#This Row],[Day Change]]&gt;0,"UP","DOWN")</f>
        <v>DOWN</v>
      </c>
      <c r="L3730" s="2">
        <v>14</v>
      </c>
      <c r="Q3730" s="15"/>
    </row>
    <row r="3731" spans="1:17" x14ac:dyDescent="0.25">
      <c r="A3731" s="1">
        <v>41941</v>
      </c>
      <c r="B3731" s="3">
        <v>106.650002</v>
      </c>
      <c r="C3731" s="3">
        <v>107.370003</v>
      </c>
      <c r="D3731" s="3">
        <v>106.360001</v>
      </c>
      <c r="E3731" s="3">
        <v>107.339996</v>
      </c>
      <c r="F3731" s="3">
        <v>100.023285</v>
      </c>
      <c r="G3731">
        <v>52687900</v>
      </c>
      <c r="H3731" t="str">
        <f>TEXT(AppleStock[[#This Row],[Date]],"dddd")</f>
        <v>Wednesday</v>
      </c>
      <c r="I3731" t="str">
        <f>MID(AppleStock[[#This Row],[Day]],1,FIND("day",AppleStock[[#This Row],[Day]])-1)</f>
        <v>Wednes</v>
      </c>
      <c r="J3731" s="3">
        <f>AppleStock[[#This Row],[Open]]-AppleStock[[#This Row],[Close]]</f>
        <v>-0.68999399999999866</v>
      </c>
      <c r="K3731" t="str">
        <f>IF(AppleStock[[#This Row],[Day Change]]&gt;0,"UP","DOWN")</f>
        <v>DOWN</v>
      </c>
      <c r="L3731" s="2">
        <v>14</v>
      </c>
      <c r="Q3731" s="15"/>
    </row>
    <row r="3732" spans="1:17" x14ac:dyDescent="0.25">
      <c r="A3732" s="1">
        <v>41942</v>
      </c>
      <c r="B3732" s="3">
        <v>106.959999</v>
      </c>
      <c r="C3732" s="3">
        <v>107.349998</v>
      </c>
      <c r="D3732" s="3">
        <v>105.900002</v>
      </c>
      <c r="E3732" s="3">
        <v>106.980003</v>
      </c>
      <c r="F3732" s="3">
        <v>99.687836000000004</v>
      </c>
      <c r="G3732">
        <v>40654800</v>
      </c>
      <c r="H3732" t="str">
        <f>TEXT(AppleStock[[#This Row],[Date]],"dddd")</f>
        <v>Thursday</v>
      </c>
      <c r="I3732" t="str">
        <f>MID(AppleStock[[#This Row],[Day]],1,FIND("day",AppleStock[[#This Row],[Day]])-1)</f>
        <v>Thurs</v>
      </c>
      <c r="J3732" s="3">
        <f>AppleStock[[#This Row],[Open]]-AppleStock[[#This Row],[Close]]</f>
        <v>-2.0004000000000133E-2</v>
      </c>
      <c r="K3732" t="str">
        <f>IF(AppleStock[[#This Row],[Day Change]]&gt;0,"UP","DOWN")</f>
        <v>DOWN</v>
      </c>
      <c r="L3732" s="2">
        <v>14</v>
      </c>
      <c r="Q3732" s="15"/>
    </row>
    <row r="3733" spans="1:17" x14ac:dyDescent="0.25">
      <c r="A3733" s="1">
        <v>41943</v>
      </c>
      <c r="B3733" s="3">
        <v>108.010002</v>
      </c>
      <c r="C3733" s="3">
        <v>108.040001</v>
      </c>
      <c r="D3733" s="3">
        <v>107.209999</v>
      </c>
      <c r="E3733" s="3">
        <v>108</v>
      </c>
      <c r="F3733" s="3">
        <v>100.638283</v>
      </c>
      <c r="G3733">
        <v>44639300</v>
      </c>
      <c r="H3733" t="str">
        <f>TEXT(AppleStock[[#This Row],[Date]],"dddd")</f>
        <v>Friday</v>
      </c>
      <c r="I3733" t="str">
        <f>MID(AppleStock[[#This Row],[Day]],1,FIND("day",AppleStock[[#This Row],[Day]])-1)</f>
        <v>Fri</v>
      </c>
      <c r="J3733" s="3">
        <f>AppleStock[[#This Row],[Open]]-AppleStock[[#This Row],[Close]]</f>
        <v>1.0002000000000066E-2</v>
      </c>
      <c r="K3733" t="str">
        <f>IF(AppleStock[[#This Row],[Day Change]]&gt;0,"UP","DOWN")</f>
        <v>UP</v>
      </c>
      <c r="L3733" s="2">
        <v>14</v>
      </c>
      <c r="Q3733" s="15"/>
    </row>
    <row r="3734" spans="1:17" x14ac:dyDescent="0.25">
      <c r="A3734" s="1">
        <v>41946</v>
      </c>
      <c r="B3734" s="3">
        <v>108.220001</v>
      </c>
      <c r="C3734" s="3">
        <v>110.300003</v>
      </c>
      <c r="D3734" s="3">
        <v>108.010002</v>
      </c>
      <c r="E3734" s="3">
        <v>109.400002</v>
      </c>
      <c r="F3734" s="3">
        <v>101.942863</v>
      </c>
      <c r="G3734">
        <v>52282600</v>
      </c>
      <c r="H3734" t="str">
        <f>TEXT(AppleStock[[#This Row],[Date]],"dddd")</f>
        <v>Monday</v>
      </c>
      <c r="I3734" t="str">
        <f>MID(AppleStock[[#This Row],[Day]],1,FIND("day",AppleStock[[#This Row],[Day]])-1)</f>
        <v>Mon</v>
      </c>
      <c r="J3734" s="3">
        <f>AppleStock[[#This Row],[Open]]-AppleStock[[#This Row],[Close]]</f>
        <v>-1.1800010000000043</v>
      </c>
      <c r="K3734" t="str">
        <f>IF(AppleStock[[#This Row],[Day Change]]&gt;0,"UP","DOWN")</f>
        <v>DOWN</v>
      </c>
      <c r="L3734" s="2">
        <v>14</v>
      </c>
      <c r="Q3734" s="15"/>
    </row>
    <row r="3735" spans="1:17" x14ac:dyDescent="0.25">
      <c r="A3735" s="1">
        <v>41947</v>
      </c>
      <c r="B3735" s="3">
        <v>109.360001</v>
      </c>
      <c r="C3735" s="3">
        <v>109.489998</v>
      </c>
      <c r="D3735" s="3">
        <v>107.720001</v>
      </c>
      <c r="E3735" s="3">
        <v>108.599998</v>
      </c>
      <c r="F3735" s="3">
        <v>101.197388</v>
      </c>
      <c r="G3735">
        <v>41574400</v>
      </c>
      <c r="H3735" t="str">
        <f>TEXT(AppleStock[[#This Row],[Date]],"dddd")</f>
        <v>Tuesday</v>
      </c>
      <c r="I3735" t="str">
        <f>MID(AppleStock[[#This Row],[Day]],1,FIND("day",AppleStock[[#This Row],[Day]])-1)</f>
        <v>Tues</v>
      </c>
      <c r="J3735" s="3">
        <f>AppleStock[[#This Row],[Open]]-AppleStock[[#This Row],[Close]]</f>
        <v>0.76000299999999754</v>
      </c>
      <c r="K3735" t="str">
        <f>IF(AppleStock[[#This Row],[Day Change]]&gt;0,"UP","DOWN")</f>
        <v>UP</v>
      </c>
      <c r="L3735" s="2">
        <v>14</v>
      </c>
      <c r="Q3735" s="15"/>
    </row>
    <row r="3736" spans="1:17" x14ac:dyDescent="0.25">
      <c r="A3736" s="1">
        <v>41948</v>
      </c>
      <c r="B3736" s="3">
        <v>109.099998</v>
      </c>
      <c r="C3736" s="3">
        <v>109.300003</v>
      </c>
      <c r="D3736" s="3">
        <v>108.129997</v>
      </c>
      <c r="E3736" s="3">
        <v>108.860001</v>
      </c>
      <c r="F3736" s="3">
        <v>101.439667</v>
      </c>
      <c r="G3736">
        <v>37435900</v>
      </c>
      <c r="H3736" t="str">
        <f>TEXT(AppleStock[[#This Row],[Date]],"dddd")</f>
        <v>Wednesday</v>
      </c>
      <c r="I3736" t="str">
        <f>MID(AppleStock[[#This Row],[Day]],1,FIND("day",AppleStock[[#This Row],[Day]])-1)</f>
        <v>Wednes</v>
      </c>
      <c r="J3736" s="3">
        <f>AppleStock[[#This Row],[Open]]-AppleStock[[#This Row],[Close]]</f>
        <v>0.23999700000000246</v>
      </c>
      <c r="K3736" t="str">
        <f>IF(AppleStock[[#This Row],[Day Change]]&gt;0,"UP","DOWN")</f>
        <v>UP</v>
      </c>
      <c r="L3736" s="2">
        <v>14</v>
      </c>
      <c r="Q3736" s="15"/>
    </row>
    <row r="3737" spans="1:17" x14ac:dyDescent="0.25">
      <c r="A3737" s="1">
        <v>41949</v>
      </c>
      <c r="B3737" s="3">
        <v>108.599998</v>
      </c>
      <c r="C3737" s="3">
        <v>108.790001</v>
      </c>
      <c r="D3737" s="3">
        <v>107.800003</v>
      </c>
      <c r="E3737" s="3">
        <v>108.699997</v>
      </c>
      <c r="F3737" s="3">
        <v>101.72978999999999</v>
      </c>
      <c r="G3737">
        <v>34968500</v>
      </c>
      <c r="H3737" t="str">
        <f>TEXT(AppleStock[[#This Row],[Date]],"dddd")</f>
        <v>Thursday</v>
      </c>
      <c r="I3737" t="str">
        <f>MID(AppleStock[[#This Row],[Day]],1,FIND("day",AppleStock[[#This Row],[Day]])-1)</f>
        <v>Thurs</v>
      </c>
      <c r="J3737" s="3">
        <f>AppleStock[[#This Row],[Open]]-AppleStock[[#This Row],[Close]]</f>
        <v>-9.999899999999684E-2</v>
      </c>
      <c r="K3737" t="str">
        <f>IF(AppleStock[[#This Row],[Day Change]]&gt;0,"UP","DOWN")</f>
        <v>DOWN</v>
      </c>
      <c r="L3737" s="2">
        <v>14</v>
      </c>
      <c r="Q3737" s="15"/>
    </row>
    <row r="3738" spans="1:17" x14ac:dyDescent="0.25">
      <c r="A3738" s="1">
        <v>41950</v>
      </c>
      <c r="B3738" s="3">
        <v>108.75</v>
      </c>
      <c r="C3738" s="3">
        <v>109.32</v>
      </c>
      <c r="D3738" s="3">
        <v>108.550003</v>
      </c>
      <c r="E3738" s="3">
        <v>109.010002</v>
      </c>
      <c r="F3738" s="3">
        <v>102.019913</v>
      </c>
      <c r="G3738">
        <v>33691500</v>
      </c>
      <c r="H3738" t="str">
        <f>TEXT(AppleStock[[#This Row],[Date]],"dddd")</f>
        <v>Friday</v>
      </c>
      <c r="I3738" t="str">
        <f>MID(AppleStock[[#This Row],[Day]],1,FIND("day",AppleStock[[#This Row],[Day]])-1)</f>
        <v>Fri</v>
      </c>
      <c r="J3738" s="3">
        <f>AppleStock[[#This Row],[Open]]-AppleStock[[#This Row],[Close]]</f>
        <v>-0.26000200000000007</v>
      </c>
      <c r="K3738" t="str">
        <f>IF(AppleStock[[#This Row],[Day Change]]&gt;0,"UP","DOWN")</f>
        <v>DOWN</v>
      </c>
      <c r="L3738" s="2">
        <v>14</v>
      </c>
      <c r="Q3738" s="15"/>
    </row>
    <row r="3739" spans="1:17" x14ac:dyDescent="0.25">
      <c r="A3739" s="1">
        <v>41953</v>
      </c>
      <c r="B3739" s="3">
        <v>109.019997</v>
      </c>
      <c r="C3739" s="3">
        <v>109.33000199999999</v>
      </c>
      <c r="D3739" s="3">
        <v>108.66999800000001</v>
      </c>
      <c r="E3739" s="3">
        <v>108.83000199999999</v>
      </c>
      <c r="F3739" s="3">
        <v>101.851456</v>
      </c>
      <c r="G3739">
        <v>27195500</v>
      </c>
      <c r="H3739" t="str">
        <f>TEXT(AppleStock[[#This Row],[Date]],"dddd")</f>
        <v>Monday</v>
      </c>
      <c r="I3739" t="str">
        <f>MID(AppleStock[[#This Row],[Day]],1,FIND("day",AppleStock[[#This Row],[Day]])-1)</f>
        <v>Mon</v>
      </c>
      <c r="J3739" s="3">
        <f>AppleStock[[#This Row],[Open]]-AppleStock[[#This Row],[Close]]</f>
        <v>0.18999500000001035</v>
      </c>
      <c r="K3739" t="str">
        <f>IF(AppleStock[[#This Row],[Day Change]]&gt;0,"UP","DOWN")</f>
        <v>UP</v>
      </c>
      <c r="L3739" s="2">
        <v>14</v>
      </c>
      <c r="Q3739" s="15"/>
    </row>
    <row r="3740" spans="1:17" x14ac:dyDescent="0.25">
      <c r="A3740" s="1">
        <v>41954</v>
      </c>
      <c r="B3740" s="3">
        <v>108.699997</v>
      </c>
      <c r="C3740" s="3">
        <v>109.75</v>
      </c>
      <c r="D3740" s="3">
        <v>108.400002</v>
      </c>
      <c r="E3740" s="3">
        <v>109.699997</v>
      </c>
      <c r="F3740" s="3">
        <v>102.665672</v>
      </c>
      <c r="G3740">
        <v>27442300</v>
      </c>
      <c r="H3740" t="str">
        <f>TEXT(AppleStock[[#This Row],[Date]],"dddd")</f>
        <v>Tuesday</v>
      </c>
      <c r="I3740" t="str">
        <f>MID(AppleStock[[#This Row],[Day]],1,FIND("day",AppleStock[[#This Row],[Day]])-1)</f>
        <v>Tues</v>
      </c>
      <c r="J3740" s="3">
        <f>AppleStock[[#This Row],[Open]]-AppleStock[[#This Row],[Close]]</f>
        <v>-1</v>
      </c>
      <c r="K3740" t="str">
        <f>IF(AppleStock[[#This Row],[Day Change]]&gt;0,"UP","DOWN")</f>
        <v>DOWN</v>
      </c>
      <c r="L3740" s="2">
        <v>14</v>
      </c>
      <c r="Q3740" s="15"/>
    </row>
    <row r="3741" spans="1:17" x14ac:dyDescent="0.25">
      <c r="A3741" s="1">
        <v>41955</v>
      </c>
      <c r="B3741" s="3">
        <v>109.379997</v>
      </c>
      <c r="C3741" s="3">
        <v>111.43</v>
      </c>
      <c r="D3741" s="3">
        <v>109.370003</v>
      </c>
      <c r="E3741" s="3">
        <v>111.25</v>
      </c>
      <c r="F3741" s="3">
        <v>104.11629499999999</v>
      </c>
      <c r="G3741">
        <v>46942400</v>
      </c>
      <c r="H3741" t="str">
        <f>TEXT(AppleStock[[#This Row],[Date]],"dddd")</f>
        <v>Wednesday</v>
      </c>
      <c r="I3741" t="str">
        <f>MID(AppleStock[[#This Row],[Day]],1,FIND("day",AppleStock[[#This Row],[Day]])-1)</f>
        <v>Wednes</v>
      </c>
      <c r="J3741" s="3">
        <f>AppleStock[[#This Row],[Open]]-AppleStock[[#This Row],[Close]]</f>
        <v>-1.870002999999997</v>
      </c>
      <c r="K3741" t="str">
        <f>IF(AppleStock[[#This Row],[Day Change]]&gt;0,"UP","DOWN")</f>
        <v>DOWN</v>
      </c>
      <c r="L3741" s="2">
        <v>14</v>
      </c>
      <c r="Q3741" s="15"/>
    </row>
    <row r="3742" spans="1:17" x14ac:dyDescent="0.25">
      <c r="A3742" s="1">
        <v>41956</v>
      </c>
      <c r="B3742" s="3">
        <v>111.800003</v>
      </c>
      <c r="C3742" s="3">
        <v>113.449997</v>
      </c>
      <c r="D3742" s="3">
        <v>111.599998</v>
      </c>
      <c r="E3742" s="3">
        <v>112.82</v>
      </c>
      <c r="F3742" s="3">
        <v>105.585594</v>
      </c>
      <c r="G3742">
        <v>59522900</v>
      </c>
      <c r="H3742" t="str">
        <f>TEXT(AppleStock[[#This Row],[Date]],"dddd")</f>
        <v>Thursday</v>
      </c>
      <c r="I3742" t="str">
        <f>MID(AppleStock[[#This Row],[Day]],1,FIND("day",AppleStock[[#This Row],[Day]])-1)</f>
        <v>Thurs</v>
      </c>
      <c r="J3742" s="3">
        <f>AppleStock[[#This Row],[Open]]-AppleStock[[#This Row],[Close]]</f>
        <v>-1.0199969999999894</v>
      </c>
      <c r="K3742" t="str">
        <f>IF(AppleStock[[#This Row],[Day Change]]&gt;0,"UP","DOWN")</f>
        <v>DOWN</v>
      </c>
      <c r="L3742" s="2">
        <v>14</v>
      </c>
      <c r="Q3742" s="15"/>
    </row>
    <row r="3743" spans="1:17" x14ac:dyDescent="0.25">
      <c r="A3743" s="1">
        <v>41957</v>
      </c>
      <c r="B3743" s="3">
        <v>113.150002</v>
      </c>
      <c r="C3743" s="3">
        <v>114.19000200000001</v>
      </c>
      <c r="D3743" s="3">
        <v>111.209999</v>
      </c>
      <c r="E3743" s="3">
        <v>114.18</v>
      </c>
      <c r="F3743" s="3">
        <v>106.858391</v>
      </c>
      <c r="G3743">
        <v>44063600</v>
      </c>
      <c r="H3743" t="str">
        <f>TEXT(AppleStock[[#This Row],[Date]],"dddd")</f>
        <v>Friday</v>
      </c>
      <c r="I3743" t="str">
        <f>MID(AppleStock[[#This Row],[Day]],1,FIND("day",AppleStock[[#This Row],[Day]])-1)</f>
        <v>Fri</v>
      </c>
      <c r="J3743" s="3">
        <f>AppleStock[[#This Row],[Open]]-AppleStock[[#This Row],[Close]]</f>
        <v>-1.0299980000000062</v>
      </c>
      <c r="K3743" t="str">
        <f>IF(AppleStock[[#This Row],[Day Change]]&gt;0,"UP","DOWN")</f>
        <v>DOWN</v>
      </c>
      <c r="L3743" s="2">
        <v>14</v>
      </c>
      <c r="Q3743" s="15"/>
    </row>
    <row r="3744" spans="1:17" x14ac:dyDescent="0.25">
      <c r="A3744" s="1">
        <v>41960</v>
      </c>
      <c r="B3744" s="3">
        <v>114.269997</v>
      </c>
      <c r="C3744" s="3">
        <v>117.279999</v>
      </c>
      <c r="D3744" s="3">
        <v>113.300003</v>
      </c>
      <c r="E3744" s="3">
        <v>113.989998</v>
      </c>
      <c r="F3744" s="3">
        <v>106.680573</v>
      </c>
      <c r="G3744">
        <v>46746700</v>
      </c>
      <c r="H3744" t="str">
        <f>TEXT(AppleStock[[#This Row],[Date]],"dddd")</f>
        <v>Monday</v>
      </c>
      <c r="I3744" t="str">
        <f>MID(AppleStock[[#This Row],[Day]],1,FIND("day",AppleStock[[#This Row],[Day]])-1)</f>
        <v>Mon</v>
      </c>
      <c r="J3744" s="3">
        <f>AppleStock[[#This Row],[Open]]-AppleStock[[#This Row],[Close]]</f>
        <v>0.27999900000000366</v>
      </c>
      <c r="K3744" t="str">
        <f>IF(AppleStock[[#This Row],[Day Change]]&gt;0,"UP","DOWN")</f>
        <v>UP</v>
      </c>
      <c r="L3744" s="2">
        <v>14</v>
      </c>
      <c r="Q3744" s="15"/>
    </row>
    <row r="3745" spans="1:17" x14ac:dyDescent="0.25">
      <c r="A3745" s="1">
        <v>41961</v>
      </c>
      <c r="B3745" s="3">
        <v>113.94000200000001</v>
      </c>
      <c r="C3745" s="3">
        <v>115.69000200000001</v>
      </c>
      <c r="D3745" s="3">
        <v>113.889999</v>
      </c>
      <c r="E3745" s="3">
        <v>115.470001</v>
      </c>
      <c r="F3745" s="3">
        <v>108.065674</v>
      </c>
      <c r="G3745">
        <v>44224000</v>
      </c>
      <c r="H3745" t="str">
        <f>TEXT(AppleStock[[#This Row],[Date]],"dddd")</f>
        <v>Tuesday</v>
      </c>
      <c r="I3745" t="str">
        <f>MID(AppleStock[[#This Row],[Day]],1,FIND("day",AppleStock[[#This Row],[Day]])-1)</f>
        <v>Tues</v>
      </c>
      <c r="J3745" s="3">
        <f>AppleStock[[#This Row],[Open]]-AppleStock[[#This Row],[Close]]</f>
        <v>-1.5299989999999895</v>
      </c>
      <c r="K3745" t="str">
        <f>IF(AppleStock[[#This Row],[Day Change]]&gt;0,"UP","DOWN")</f>
        <v>DOWN</v>
      </c>
      <c r="L3745" s="2">
        <v>14</v>
      </c>
      <c r="Q3745" s="15"/>
    </row>
    <row r="3746" spans="1:17" x14ac:dyDescent="0.25">
      <c r="A3746" s="1">
        <v>41962</v>
      </c>
      <c r="B3746" s="3">
        <v>115.44000200000001</v>
      </c>
      <c r="C3746" s="3">
        <v>115.739998</v>
      </c>
      <c r="D3746" s="3">
        <v>113.800003</v>
      </c>
      <c r="E3746" s="3">
        <v>114.66999800000001</v>
      </c>
      <c r="F3746" s="3">
        <v>107.316971</v>
      </c>
      <c r="G3746">
        <v>41869200</v>
      </c>
      <c r="H3746" t="str">
        <f>TEXT(AppleStock[[#This Row],[Date]],"dddd")</f>
        <v>Wednesday</v>
      </c>
      <c r="I3746" t="str">
        <f>MID(AppleStock[[#This Row],[Day]],1,FIND("day",AppleStock[[#This Row],[Day]])-1)</f>
        <v>Wednes</v>
      </c>
      <c r="J3746" s="3">
        <f>AppleStock[[#This Row],[Open]]-AppleStock[[#This Row],[Close]]</f>
        <v>0.77000400000000013</v>
      </c>
      <c r="K3746" t="str">
        <f>IF(AppleStock[[#This Row],[Day Change]]&gt;0,"UP","DOWN")</f>
        <v>UP</v>
      </c>
      <c r="L3746" s="2">
        <v>14</v>
      </c>
      <c r="Q3746" s="15"/>
    </row>
    <row r="3747" spans="1:17" x14ac:dyDescent="0.25">
      <c r="A3747" s="1">
        <v>41963</v>
      </c>
      <c r="B3747" s="3">
        <v>114.910004</v>
      </c>
      <c r="C3747" s="3">
        <v>116.860001</v>
      </c>
      <c r="D3747" s="3">
        <v>114.849998</v>
      </c>
      <c r="E3747" s="3">
        <v>116.30999799999999</v>
      </c>
      <c r="F3747" s="3">
        <v>108.85180699999999</v>
      </c>
      <c r="G3747">
        <v>43395500</v>
      </c>
      <c r="H3747" t="str">
        <f>TEXT(AppleStock[[#This Row],[Date]],"dddd")</f>
        <v>Thursday</v>
      </c>
      <c r="I3747" t="str">
        <f>MID(AppleStock[[#This Row],[Day]],1,FIND("day",AppleStock[[#This Row],[Day]])-1)</f>
        <v>Thurs</v>
      </c>
      <c r="J3747" s="3">
        <f>AppleStock[[#This Row],[Open]]-AppleStock[[#This Row],[Close]]</f>
        <v>-1.3999939999999924</v>
      </c>
      <c r="K3747" t="str">
        <f>IF(AppleStock[[#This Row],[Day Change]]&gt;0,"UP","DOWN")</f>
        <v>DOWN</v>
      </c>
      <c r="L3747" s="2">
        <v>14</v>
      </c>
      <c r="Q3747" s="15"/>
    </row>
    <row r="3748" spans="1:17" x14ac:dyDescent="0.25">
      <c r="A3748" s="1">
        <v>41964</v>
      </c>
      <c r="B3748" s="3">
        <v>117.510002</v>
      </c>
      <c r="C3748" s="3">
        <v>117.57</v>
      </c>
      <c r="D3748" s="3">
        <v>116.029999</v>
      </c>
      <c r="E3748" s="3">
        <v>116.470001</v>
      </c>
      <c r="F3748" s="3">
        <v>109.00155599999999</v>
      </c>
      <c r="G3748">
        <v>57179300</v>
      </c>
      <c r="H3748" t="str">
        <f>TEXT(AppleStock[[#This Row],[Date]],"dddd")</f>
        <v>Friday</v>
      </c>
      <c r="I3748" t="str">
        <f>MID(AppleStock[[#This Row],[Day]],1,FIND("day",AppleStock[[#This Row],[Day]])-1)</f>
        <v>Fri</v>
      </c>
      <c r="J3748" s="3">
        <f>AppleStock[[#This Row],[Open]]-AppleStock[[#This Row],[Close]]</f>
        <v>1.0400010000000037</v>
      </c>
      <c r="K3748" t="str">
        <f>IF(AppleStock[[#This Row],[Day Change]]&gt;0,"UP","DOWN")</f>
        <v>UP</v>
      </c>
      <c r="L3748" s="2">
        <v>14</v>
      </c>
      <c r="Q3748" s="15"/>
    </row>
    <row r="3749" spans="1:17" x14ac:dyDescent="0.25">
      <c r="A3749" s="1">
        <v>41967</v>
      </c>
      <c r="B3749" s="3">
        <v>116.849998</v>
      </c>
      <c r="C3749" s="3">
        <v>118.769997</v>
      </c>
      <c r="D3749" s="3">
        <v>116.620003</v>
      </c>
      <c r="E3749" s="3">
        <v>118.629997</v>
      </c>
      <c r="F3749" s="3">
        <v>111.02306400000001</v>
      </c>
      <c r="G3749">
        <v>47450800</v>
      </c>
      <c r="H3749" t="str">
        <f>TEXT(AppleStock[[#This Row],[Date]],"dddd")</f>
        <v>Monday</v>
      </c>
      <c r="I3749" t="str">
        <f>MID(AppleStock[[#This Row],[Day]],1,FIND("day",AppleStock[[#This Row],[Day]])-1)</f>
        <v>Mon</v>
      </c>
      <c r="J3749" s="3">
        <f>AppleStock[[#This Row],[Open]]-AppleStock[[#This Row],[Close]]</f>
        <v>-1.7799990000000037</v>
      </c>
      <c r="K3749" t="str">
        <f>IF(AppleStock[[#This Row],[Day Change]]&gt;0,"UP","DOWN")</f>
        <v>DOWN</v>
      </c>
      <c r="L3749" s="2">
        <v>14</v>
      </c>
      <c r="Q3749" s="15"/>
    </row>
    <row r="3750" spans="1:17" x14ac:dyDescent="0.25">
      <c r="A3750" s="1">
        <v>41968</v>
      </c>
      <c r="B3750" s="3">
        <v>119.07</v>
      </c>
      <c r="C3750" s="3">
        <v>119.75</v>
      </c>
      <c r="D3750" s="3">
        <v>117.449997</v>
      </c>
      <c r="E3750" s="3">
        <v>117.599998</v>
      </c>
      <c r="F3750" s="3">
        <v>110.05909699999999</v>
      </c>
      <c r="G3750">
        <v>68840400</v>
      </c>
      <c r="H3750" t="str">
        <f>TEXT(AppleStock[[#This Row],[Date]],"dddd")</f>
        <v>Tuesday</v>
      </c>
      <c r="I3750" t="str">
        <f>MID(AppleStock[[#This Row],[Day]],1,FIND("day",AppleStock[[#This Row],[Day]])-1)</f>
        <v>Tues</v>
      </c>
      <c r="J3750" s="3">
        <f>AppleStock[[#This Row],[Open]]-AppleStock[[#This Row],[Close]]</f>
        <v>1.4700019999999938</v>
      </c>
      <c r="K3750" t="str">
        <f>IF(AppleStock[[#This Row],[Day Change]]&gt;0,"UP","DOWN")</f>
        <v>UP</v>
      </c>
      <c r="L3750" s="2">
        <v>14</v>
      </c>
      <c r="Q3750" s="15"/>
    </row>
    <row r="3751" spans="1:17" x14ac:dyDescent="0.25">
      <c r="A3751" s="1">
        <v>41969</v>
      </c>
      <c r="B3751" s="3">
        <v>117.94000200000001</v>
      </c>
      <c r="C3751" s="3">
        <v>119.099998</v>
      </c>
      <c r="D3751" s="3">
        <v>117.83000199999999</v>
      </c>
      <c r="E3751" s="3">
        <v>119</v>
      </c>
      <c r="F3751" s="3">
        <v>111.369316</v>
      </c>
      <c r="G3751">
        <v>40768300</v>
      </c>
      <c r="H3751" t="str">
        <f>TEXT(AppleStock[[#This Row],[Date]],"dddd")</f>
        <v>Wednesday</v>
      </c>
      <c r="I3751" t="str">
        <f>MID(AppleStock[[#This Row],[Day]],1,FIND("day",AppleStock[[#This Row],[Day]])-1)</f>
        <v>Wednes</v>
      </c>
      <c r="J3751" s="3">
        <f>AppleStock[[#This Row],[Open]]-AppleStock[[#This Row],[Close]]</f>
        <v>-1.0599979999999931</v>
      </c>
      <c r="K3751" t="str">
        <f>IF(AppleStock[[#This Row],[Day Change]]&gt;0,"UP","DOWN")</f>
        <v>DOWN</v>
      </c>
      <c r="L3751" s="2">
        <v>14</v>
      </c>
      <c r="Q3751" s="15"/>
    </row>
    <row r="3752" spans="1:17" x14ac:dyDescent="0.25">
      <c r="A3752" s="1">
        <v>41971</v>
      </c>
      <c r="B3752" s="3">
        <v>119.269997</v>
      </c>
      <c r="C3752" s="3">
        <v>119.400002</v>
      </c>
      <c r="D3752" s="3">
        <v>118.050003</v>
      </c>
      <c r="E3752" s="3">
        <v>118.93</v>
      </c>
      <c r="F3752" s="3">
        <v>111.303802</v>
      </c>
      <c r="G3752">
        <v>24814400</v>
      </c>
      <c r="H3752" t="str">
        <f>TEXT(AppleStock[[#This Row],[Date]],"dddd")</f>
        <v>Friday</v>
      </c>
      <c r="I3752" t="str">
        <f>MID(AppleStock[[#This Row],[Day]],1,FIND("day",AppleStock[[#This Row],[Day]])-1)</f>
        <v>Fri</v>
      </c>
      <c r="J3752" s="3">
        <f>AppleStock[[#This Row],[Open]]-AppleStock[[#This Row],[Close]]</f>
        <v>0.33999699999999677</v>
      </c>
      <c r="K3752" t="str">
        <f>IF(AppleStock[[#This Row],[Day Change]]&gt;0,"UP","DOWN")</f>
        <v>UP</v>
      </c>
      <c r="L3752" s="2">
        <v>14</v>
      </c>
      <c r="Q3752" s="15"/>
    </row>
    <row r="3753" spans="1:17" x14ac:dyDescent="0.25">
      <c r="A3753" s="1">
        <v>41974</v>
      </c>
      <c r="B3753" s="3">
        <v>118.80999799999999</v>
      </c>
      <c r="C3753" s="3">
        <v>119.25</v>
      </c>
      <c r="D3753" s="3">
        <v>111.269997</v>
      </c>
      <c r="E3753" s="3">
        <v>115.07</v>
      </c>
      <c r="F3753" s="3">
        <v>107.69132999999999</v>
      </c>
      <c r="G3753">
        <v>83814000</v>
      </c>
      <c r="H3753" t="str">
        <f>TEXT(AppleStock[[#This Row],[Date]],"dddd")</f>
        <v>Monday</v>
      </c>
      <c r="I3753" t="str">
        <f>MID(AppleStock[[#This Row],[Day]],1,FIND("day",AppleStock[[#This Row],[Day]])-1)</f>
        <v>Mon</v>
      </c>
      <c r="J3753" s="3">
        <f>AppleStock[[#This Row],[Open]]-AppleStock[[#This Row],[Close]]</f>
        <v>3.7399979999999999</v>
      </c>
      <c r="K3753" t="str">
        <f>IF(AppleStock[[#This Row],[Day Change]]&gt;0,"UP","DOWN")</f>
        <v>UP</v>
      </c>
      <c r="L3753" s="2">
        <v>14</v>
      </c>
      <c r="Q3753" s="15"/>
    </row>
    <row r="3754" spans="1:17" x14ac:dyDescent="0.25">
      <c r="A3754" s="1">
        <v>41975</v>
      </c>
      <c r="B3754" s="3">
        <v>113.5</v>
      </c>
      <c r="C3754" s="3">
        <v>115.75</v>
      </c>
      <c r="D3754" s="3">
        <v>112.75</v>
      </c>
      <c r="E3754" s="3">
        <v>114.629997</v>
      </c>
      <c r="F3754" s="3">
        <v>107.27954099999999</v>
      </c>
      <c r="G3754">
        <v>59348900</v>
      </c>
      <c r="H3754" t="str">
        <f>TEXT(AppleStock[[#This Row],[Date]],"dddd")</f>
        <v>Tuesday</v>
      </c>
      <c r="I3754" t="str">
        <f>MID(AppleStock[[#This Row],[Day]],1,FIND("day",AppleStock[[#This Row],[Day]])-1)</f>
        <v>Tues</v>
      </c>
      <c r="J3754" s="3">
        <f>AppleStock[[#This Row],[Open]]-AppleStock[[#This Row],[Close]]</f>
        <v>-1.129997000000003</v>
      </c>
      <c r="K3754" t="str">
        <f>IF(AppleStock[[#This Row],[Day Change]]&gt;0,"UP","DOWN")</f>
        <v>DOWN</v>
      </c>
      <c r="L3754" s="2">
        <v>14</v>
      </c>
      <c r="Q3754" s="15"/>
    </row>
    <row r="3755" spans="1:17" x14ac:dyDescent="0.25">
      <c r="A3755" s="1">
        <v>41976</v>
      </c>
      <c r="B3755" s="3">
        <v>115.75</v>
      </c>
      <c r="C3755" s="3">
        <v>116.349998</v>
      </c>
      <c r="D3755" s="3">
        <v>115.110001</v>
      </c>
      <c r="E3755" s="3">
        <v>115.93</v>
      </c>
      <c r="F3755" s="3">
        <v>108.49619300000001</v>
      </c>
      <c r="G3755">
        <v>43063400</v>
      </c>
      <c r="H3755" t="str">
        <f>TEXT(AppleStock[[#This Row],[Date]],"dddd")</f>
        <v>Wednesday</v>
      </c>
      <c r="I3755" t="str">
        <f>MID(AppleStock[[#This Row],[Day]],1,FIND("day",AppleStock[[#This Row],[Day]])-1)</f>
        <v>Wednes</v>
      </c>
      <c r="J3755" s="3">
        <f>AppleStock[[#This Row],[Open]]-AppleStock[[#This Row],[Close]]</f>
        <v>-0.18000000000000682</v>
      </c>
      <c r="K3755" t="str">
        <f>IF(AppleStock[[#This Row],[Day Change]]&gt;0,"UP","DOWN")</f>
        <v>DOWN</v>
      </c>
      <c r="L3755" s="2">
        <v>14</v>
      </c>
      <c r="Q3755" s="15"/>
    </row>
    <row r="3756" spans="1:17" x14ac:dyDescent="0.25">
      <c r="A3756" s="1">
        <v>41977</v>
      </c>
      <c r="B3756" s="3">
        <v>115.769997</v>
      </c>
      <c r="C3756" s="3">
        <v>117.199997</v>
      </c>
      <c r="D3756" s="3">
        <v>115.290001</v>
      </c>
      <c r="E3756" s="3">
        <v>115.489998</v>
      </c>
      <c r="F3756" s="3">
        <v>108.084389</v>
      </c>
      <c r="G3756">
        <v>42044500</v>
      </c>
      <c r="H3756" t="str">
        <f>TEXT(AppleStock[[#This Row],[Date]],"dddd")</f>
        <v>Thursday</v>
      </c>
      <c r="I3756" t="str">
        <f>MID(AppleStock[[#This Row],[Day]],1,FIND("day",AppleStock[[#This Row],[Day]])-1)</f>
        <v>Thurs</v>
      </c>
      <c r="J3756" s="3">
        <f>AppleStock[[#This Row],[Open]]-AppleStock[[#This Row],[Close]]</f>
        <v>0.27999900000000366</v>
      </c>
      <c r="K3756" t="str">
        <f>IF(AppleStock[[#This Row],[Day Change]]&gt;0,"UP","DOWN")</f>
        <v>UP</v>
      </c>
      <c r="L3756" s="2">
        <v>14</v>
      </c>
      <c r="Q3756" s="15"/>
    </row>
    <row r="3757" spans="1:17" x14ac:dyDescent="0.25">
      <c r="A3757" s="1">
        <v>41978</v>
      </c>
      <c r="B3757" s="3">
        <v>115.989998</v>
      </c>
      <c r="C3757" s="3">
        <v>116.08000199999999</v>
      </c>
      <c r="D3757" s="3">
        <v>114.639999</v>
      </c>
      <c r="E3757" s="3">
        <v>115</v>
      </c>
      <c r="F3757" s="3">
        <v>107.625816</v>
      </c>
      <c r="G3757">
        <v>38318900</v>
      </c>
      <c r="H3757" t="str">
        <f>TEXT(AppleStock[[#This Row],[Date]],"dddd")</f>
        <v>Friday</v>
      </c>
      <c r="I3757" t="str">
        <f>MID(AppleStock[[#This Row],[Day]],1,FIND("day",AppleStock[[#This Row],[Day]])-1)</f>
        <v>Fri</v>
      </c>
      <c r="J3757" s="3">
        <f>AppleStock[[#This Row],[Open]]-AppleStock[[#This Row],[Close]]</f>
        <v>0.98999799999999993</v>
      </c>
      <c r="K3757" t="str">
        <f>IF(AppleStock[[#This Row],[Day Change]]&gt;0,"UP","DOWN")</f>
        <v>UP</v>
      </c>
      <c r="L3757" s="2">
        <v>14</v>
      </c>
      <c r="Q3757" s="15"/>
    </row>
    <row r="3758" spans="1:17" x14ac:dyDescent="0.25">
      <c r="A3758" s="1">
        <v>41981</v>
      </c>
      <c r="B3758" s="3">
        <v>114.099998</v>
      </c>
      <c r="C3758" s="3">
        <v>114.650002</v>
      </c>
      <c r="D3758" s="3">
        <v>111.620003</v>
      </c>
      <c r="E3758" s="3">
        <v>112.400002</v>
      </c>
      <c r="F3758" s="3">
        <v>105.19253500000001</v>
      </c>
      <c r="G3758">
        <v>57664900</v>
      </c>
      <c r="H3758" t="str">
        <f>TEXT(AppleStock[[#This Row],[Date]],"dddd")</f>
        <v>Monday</v>
      </c>
      <c r="I3758" t="str">
        <f>MID(AppleStock[[#This Row],[Day]],1,FIND("day",AppleStock[[#This Row],[Day]])-1)</f>
        <v>Mon</v>
      </c>
      <c r="J3758" s="3">
        <f>AppleStock[[#This Row],[Open]]-AppleStock[[#This Row],[Close]]</f>
        <v>1.6999959999999987</v>
      </c>
      <c r="K3758" t="str">
        <f>IF(AppleStock[[#This Row],[Day Change]]&gt;0,"UP","DOWN")</f>
        <v>UP</v>
      </c>
      <c r="L3758" s="2">
        <v>14</v>
      </c>
      <c r="Q3758" s="15"/>
    </row>
    <row r="3759" spans="1:17" x14ac:dyDescent="0.25">
      <c r="A3759" s="1">
        <v>41982</v>
      </c>
      <c r="B3759" s="3">
        <v>110.19000200000001</v>
      </c>
      <c r="C3759" s="3">
        <v>114.300003</v>
      </c>
      <c r="D3759" s="3">
        <v>109.349998</v>
      </c>
      <c r="E3759" s="3">
        <v>114.120003</v>
      </c>
      <c r="F3759" s="3">
        <v>106.802246</v>
      </c>
      <c r="G3759">
        <v>60208000</v>
      </c>
      <c r="H3759" t="str">
        <f>TEXT(AppleStock[[#This Row],[Date]],"dddd")</f>
        <v>Tuesday</v>
      </c>
      <c r="I3759" t="str">
        <f>MID(AppleStock[[#This Row],[Day]],1,FIND("day",AppleStock[[#This Row],[Day]])-1)</f>
        <v>Tues</v>
      </c>
      <c r="J3759" s="3">
        <f>AppleStock[[#This Row],[Open]]-AppleStock[[#This Row],[Close]]</f>
        <v>-3.9300009999999901</v>
      </c>
      <c r="K3759" t="str">
        <f>IF(AppleStock[[#This Row],[Day Change]]&gt;0,"UP","DOWN")</f>
        <v>DOWN</v>
      </c>
      <c r="L3759" s="2">
        <v>14</v>
      </c>
      <c r="Q3759" s="15"/>
    </row>
    <row r="3760" spans="1:17" x14ac:dyDescent="0.25">
      <c r="A3760" s="1">
        <v>41983</v>
      </c>
      <c r="B3760" s="3">
        <v>114.410004</v>
      </c>
      <c r="C3760" s="3">
        <v>114.849998</v>
      </c>
      <c r="D3760" s="3">
        <v>111.540001</v>
      </c>
      <c r="E3760" s="3">
        <v>111.949997</v>
      </c>
      <c r="F3760" s="3">
        <v>104.77140799999999</v>
      </c>
      <c r="G3760">
        <v>44565300</v>
      </c>
      <c r="H3760" t="str">
        <f>TEXT(AppleStock[[#This Row],[Date]],"dddd")</f>
        <v>Wednesday</v>
      </c>
      <c r="I3760" t="str">
        <f>MID(AppleStock[[#This Row],[Day]],1,FIND("day",AppleStock[[#This Row],[Day]])-1)</f>
        <v>Wednes</v>
      </c>
      <c r="J3760" s="3">
        <f>AppleStock[[#This Row],[Open]]-AppleStock[[#This Row],[Close]]</f>
        <v>2.4600070000000045</v>
      </c>
      <c r="K3760" t="str">
        <f>IF(AppleStock[[#This Row],[Day Change]]&gt;0,"UP","DOWN")</f>
        <v>UP</v>
      </c>
      <c r="L3760" s="2">
        <v>14</v>
      </c>
      <c r="Q3760" s="15"/>
    </row>
    <row r="3761" spans="1:17" x14ac:dyDescent="0.25">
      <c r="A3761" s="1">
        <v>41984</v>
      </c>
      <c r="B3761" s="3">
        <v>112.260002</v>
      </c>
      <c r="C3761" s="3">
        <v>113.800003</v>
      </c>
      <c r="D3761" s="3">
        <v>111.339996</v>
      </c>
      <c r="E3761" s="3">
        <v>111.620003</v>
      </c>
      <c r="F3761" s="3">
        <v>104.462563</v>
      </c>
      <c r="G3761">
        <v>41401700</v>
      </c>
      <c r="H3761" t="str">
        <f>TEXT(AppleStock[[#This Row],[Date]],"dddd")</f>
        <v>Thursday</v>
      </c>
      <c r="I3761" t="str">
        <f>MID(AppleStock[[#This Row],[Day]],1,FIND("day",AppleStock[[#This Row],[Day]])-1)</f>
        <v>Thurs</v>
      </c>
      <c r="J3761" s="3">
        <f>AppleStock[[#This Row],[Open]]-AppleStock[[#This Row],[Close]]</f>
        <v>0.63999900000000309</v>
      </c>
      <c r="K3761" t="str">
        <f>IF(AppleStock[[#This Row],[Day Change]]&gt;0,"UP","DOWN")</f>
        <v>UP</v>
      </c>
      <c r="L3761" s="2">
        <v>14</v>
      </c>
      <c r="Q3761" s="15"/>
    </row>
    <row r="3762" spans="1:17" x14ac:dyDescent="0.25">
      <c r="A3762" s="1">
        <v>41985</v>
      </c>
      <c r="B3762" s="3">
        <v>110.459999</v>
      </c>
      <c r="C3762" s="3">
        <v>111.870003</v>
      </c>
      <c r="D3762" s="3">
        <v>109.58000199999999</v>
      </c>
      <c r="E3762" s="3">
        <v>109.730003</v>
      </c>
      <c r="F3762" s="3">
        <v>102.693748</v>
      </c>
      <c r="G3762">
        <v>56028100</v>
      </c>
      <c r="H3762" t="str">
        <f>TEXT(AppleStock[[#This Row],[Date]],"dddd")</f>
        <v>Friday</v>
      </c>
      <c r="I3762" t="str">
        <f>MID(AppleStock[[#This Row],[Day]],1,FIND("day",AppleStock[[#This Row],[Day]])-1)</f>
        <v>Fri</v>
      </c>
      <c r="J3762" s="3">
        <f>AppleStock[[#This Row],[Open]]-AppleStock[[#This Row],[Close]]</f>
        <v>0.72999599999999987</v>
      </c>
      <c r="K3762" t="str">
        <f>IF(AppleStock[[#This Row],[Day Change]]&gt;0,"UP","DOWN")</f>
        <v>UP</v>
      </c>
      <c r="L3762" s="2">
        <v>14</v>
      </c>
      <c r="Q3762" s="15"/>
    </row>
    <row r="3763" spans="1:17" x14ac:dyDescent="0.25">
      <c r="A3763" s="1">
        <v>41988</v>
      </c>
      <c r="B3763" s="3">
        <v>110.699997</v>
      </c>
      <c r="C3763" s="3">
        <v>111.599998</v>
      </c>
      <c r="D3763" s="3">
        <v>106.349998</v>
      </c>
      <c r="E3763" s="3">
        <v>108.230003</v>
      </c>
      <c r="F3763" s="3">
        <v>101.28994</v>
      </c>
      <c r="G3763">
        <v>67218100</v>
      </c>
      <c r="H3763" t="str">
        <f>TEXT(AppleStock[[#This Row],[Date]],"dddd")</f>
        <v>Monday</v>
      </c>
      <c r="I3763" t="str">
        <f>MID(AppleStock[[#This Row],[Day]],1,FIND("day",AppleStock[[#This Row],[Day]])-1)</f>
        <v>Mon</v>
      </c>
      <c r="J3763" s="3">
        <f>AppleStock[[#This Row],[Open]]-AppleStock[[#This Row],[Close]]</f>
        <v>2.4699939999999998</v>
      </c>
      <c r="K3763" t="str">
        <f>IF(AppleStock[[#This Row],[Day Change]]&gt;0,"UP","DOWN")</f>
        <v>UP</v>
      </c>
      <c r="L3763" s="2">
        <v>14</v>
      </c>
      <c r="Q3763" s="15"/>
    </row>
    <row r="3764" spans="1:17" x14ac:dyDescent="0.25">
      <c r="A3764" s="1">
        <v>41989</v>
      </c>
      <c r="B3764" s="3">
        <v>106.370003</v>
      </c>
      <c r="C3764" s="3">
        <v>110.160004</v>
      </c>
      <c r="D3764" s="3">
        <v>106.260002</v>
      </c>
      <c r="E3764" s="3">
        <v>106.75</v>
      </c>
      <c r="F3764" s="3">
        <v>99.904822999999993</v>
      </c>
      <c r="G3764">
        <v>60790700</v>
      </c>
      <c r="H3764" t="str">
        <f>TEXT(AppleStock[[#This Row],[Date]],"dddd")</f>
        <v>Tuesday</v>
      </c>
      <c r="I3764" t="str">
        <f>MID(AppleStock[[#This Row],[Day]],1,FIND("day",AppleStock[[#This Row],[Day]])-1)</f>
        <v>Tues</v>
      </c>
      <c r="J3764" s="3">
        <f>AppleStock[[#This Row],[Open]]-AppleStock[[#This Row],[Close]]</f>
        <v>-0.37999700000000303</v>
      </c>
      <c r="K3764" t="str">
        <f>IF(AppleStock[[#This Row],[Day Change]]&gt;0,"UP","DOWN")</f>
        <v>DOWN</v>
      </c>
      <c r="L3764" s="2">
        <v>14</v>
      </c>
      <c r="Q3764" s="15"/>
    </row>
    <row r="3765" spans="1:17" x14ac:dyDescent="0.25">
      <c r="A3765" s="1">
        <v>41990</v>
      </c>
      <c r="B3765" s="3">
        <v>107.120003</v>
      </c>
      <c r="C3765" s="3">
        <v>109.839996</v>
      </c>
      <c r="D3765" s="3">
        <v>106.82</v>
      </c>
      <c r="E3765" s="3">
        <v>109.410004</v>
      </c>
      <c r="F3765" s="3">
        <v>102.394249</v>
      </c>
      <c r="G3765">
        <v>53411800</v>
      </c>
      <c r="H3765" t="str">
        <f>TEXT(AppleStock[[#This Row],[Date]],"dddd")</f>
        <v>Wednesday</v>
      </c>
      <c r="I3765" t="str">
        <f>MID(AppleStock[[#This Row],[Day]],1,FIND("day",AppleStock[[#This Row],[Day]])-1)</f>
        <v>Wednes</v>
      </c>
      <c r="J3765" s="3">
        <f>AppleStock[[#This Row],[Open]]-AppleStock[[#This Row],[Close]]</f>
        <v>-2.2900010000000037</v>
      </c>
      <c r="K3765" t="str">
        <f>IF(AppleStock[[#This Row],[Day Change]]&gt;0,"UP","DOWN")</f>
        <v>DOWN</v>
      </c>
      <c r="L3765" s="2">
        <v>14</v>
      </c>
      <c r="Q3765" s="15"/>
    </row>
    <row r="3766" spans="1:17" x14ac:dyDescent="0.25">
      <c r="A3766" s="1">
        <v>41991</v>
      </c>
      <c r="B3766" s="3">
        <v>111.870003</v>
      </c>
      <c r="C3766" s="3">
        <v>112.650002</v>
      </c>
      <c r="D3766" s="3">
        <v>110.660004</v>
      </c>
      <c r="E3766" s="3">
        <v>112.650002</v>
      </c>
      <c r="F3766" s="3">
        <v>105.426498</v>
      </c>
      <c r="G3766">
        <v>59006200</v>
      </c>
      <c r="H3766" t="str">
        <f>TEXT(AppleStock[[#This Row],[Date]],"dddd")</f>
        <v>Thursday</v>
      </c>
      <c r="I3766" t="str">
        <f>MID(AppleStock[[#This Row],[Day]],1,FIND("day",AppleStock[[#This Row],[Day]])-1)</f>
        <v>Thurs</v>
      </c>
      <c r="J3766" s="3">
        <f>AppleStock[[#This Row],[Open]]-AppleStock[[#This Row],[Close]]</f>
        <v>-0.77999900000000366</v>
      </c>
      <c r="K3766" t="str">
        <f>IF(AppleStock[[#This Row],[Day Change]]&gt;0,"UP","DOWN")</f>
        <v>DOWN</v>
      </c>
      <c r="L3766" s="2">
        <v>14</v>
      </c>
      <c r="Q3766" s="15"/>
    </row>
    <row r="3767" spans="1:17" x14ac:dyDescent="0.25">
      <c r="A3767" s="1">
        <v>41992</v>
      </c>
      <c r="B3767" s="3">
        <v>112.260002</v>
      </c>
      <c r="C3767" s="3">
        <v>113.239998</v>
      </c>
      <c r="D3767" s="3">
        <v>111.660004</v>
      </c>
      <c r="E3767" s="3">
        <v>111.779999</v>
      </c>
      <c r="F3767" s="3">
        <v>104.612289</v>
      </c>
      <c r="G3767">
        <v>88429800</v>
      </c>
      <c r="H3767" t="str">
        <f>TEXT(AppleStock[[#This Row],[Date]],"dddd")</f>
        <v>Friday</v>
      </c>
      <c r="I3767" t="str">
        <f>MID(AppleStock[[#This Row],[Day]],1,FIND("day",AppleStock[[#This Row],[Day]])-1)</f>
        <v>Fri</v>
      </c>
      <c r="J3767" s="3">
        <f>AppleStock[[#This Row],[Open]]-AppleStock[[#This Row],[Close]]</f>
        <v>0.4800029999999964</v>
      </c>
      <c r="K3767" t="str">
        <f>IF(AppleStock[[#This Row],[Day Change]]&gt;0,"UP","DOWN")</f>
        <v>UP</v>
      </c>
      <c r="L3767" s="2">
        <v>14</v>
      </c>
      <c r="Q3767" s="15"/>
    </row>
    <row r="3768" spans="1:17" x14ac:dyDescent="0.25">
      <c r="A3768" s="1">
        <v>41995</v>
      </c>
      <c r="B3768" s="3">
        <v>112.160004</v>
      </c>
      <c r="C3768" s="3">
        <v>113.489998</v>
      </c>
      <c r="D3768" s="3">
        <v>111.970001</v>
      </c>
      <c r="E3768" s="3">
        <v>112.94000200000001</v>
      </c>
      <c r="F3768" s="3">
        <v>105.697906</v>
      </c>
      <c r="G3768">
        <v>45167500</v>
      </c>
      <c r="H3768" t="str">
        <f>TEXT(AppleStock[[#This Row],[Date]],"dddd")</f>
        <v>Monday</v>
      </c>
      <c r="I3768" t="str">
        <f>MID(AppleStock[[#This Row],[Day]],1,FIND("day",AppleStock[[#This Row],[Day]])-1)</f>
        <v>Mon</v>
      </c>
      <c r="J3768" s="3">
        <f>AppleStock[[#This Row],[Open]]-AppleStock[[#This Row],[Close]]</f>
        <v>-0.77999800000000619</v>
      </c>
      <c r="K3768" t="str">
        <f>IF(AppleStock[[#This Row],[Day Change]]&gt;0,"UP","DOWN")</f>
        <v>DOWN</v>
      </c>
      <c r="L3768" s="2">
        <v>14</v>
      </c>
      <c r="Q3768" s="15"/>
    </row>
    <row r="3769" spans="1:17" x14ac:dyDescent="0.25">
      <c r="A3769" s="1">
        <v>41996</v>
      </c>
      <c r="B3769" s="3">
        <v>113.230003</v>
      </c>
      <c r="C3769" s="3">
        <v>113.33000199999999</v>
      </c>
      <c r="D3769" s="3">
        <v>112.459999</v>
      </c>
      <c r="E3769" s="3">
        <v>112.540001</v>
      </c>
      <c r="F3769" s="3">
        <v>105.32356299999999</v>
      </c>
      <c r="G3769">
        <v>26028400</v>
      </c>
      <c r="H3769" t="str">
        <f>TEXT(AppleStock[[#This Row],[Date]],"dddd")</f>
        <v>Tuesday</v>
      </c>
      <c r="I3769" t="str">
        <f>MID(AppleStock[[#This Row],[Day]],1,FIND("day",AppleStock[[#This Row],[Day]])-1)</f>
        <v>Tues</v>
      </c>
      <c r="J3769" s="3">
        <f>AppleStock[[#This Row],[Open]]-AppleStock[[#This Row],[Close]]</f>
        <v>0.69000199999999268</v>
      </c>
      <c r="K3769" t="str">
        <f>IF(AppleStock[[#This Row],[Day Change]]&gt;0,"UP","DOWN")</f>
        <v>UP</v>
      </c>
      <c r="L3769" s="2">
        <v>14</v>
      </c>
      <c r="Q3769" s="15"/>
    </row>
    <row r="3770" spans="1:17" x14ac:dyDescent="0.25">
      <c r="A3770" s="1">
        <v>41997</v>
      </c>
      <c r="B3770" s="3">
        <v>112.58000199999999</v>
      </c>
      <c r="C3770" s="3">
        <v>112.709999</v>
      </c>
      <c r="D3770" s="3">
        <v>112.010002</v>
      </c>
      <c r="E3770" s="3">
        <v>112.010002</v>
      </c>
      <c r="F3770" s="3">
        <v>104.82755299999999</v>
      </c>
      <c r="G3770">
        <v>14479600</v>
      </c>
      <c r="H3770" t="str">
        <f>TEXT(AppleStock[[#This Row],[Date]],"dddd")</f>
        <v>Wednesday</v>
      </c>
      <c r="I3770" t="str">
        <f>MID(AppleStock[[#This Row],[Day]],1,FIND("day",AppleStock[[#This Row],[Day]])-1)</f>
        <v>Wednes</v>
      </c>
      <c r="J3770" s="3">
        <f>AppleStock[[#This Row],[Open]]-AppleStock[[#This Row],[Close]]</f>
        <v>0.56999999999999318</v>
      </c>
      <c r="K3770" t="str">
        <f>IF(AppleStock[[#This Row],[Day Change]]&gt;0,"UP","DOWN")</f>
        <v>UP</v>
      </c>
      <c r="L3770" s="2">
        <v>14</v>
      </c>
      <c r="Q3770" s="15"/>
    </row>
    <row r="3771" spans="1:17" x14ac:dyDescent="0.25">
      <c r="A3771" s="1">
        <v>41999</v>
      </c>
      <c r="B3771" s="3">
        <v>112.099998</v>
      </c>
      <c r="C3771" s="3">
        <v>114.519997</v>
      </c>
      <c r="D3771" s="3">
        <v>112.010002</v>
      </c>
      <c r="E3771" s="3">
        <v>113.989998</v>
      </c>
      <c r="F3771" s="3">
        <v>106.680573</v>
      </c>
      <c r="G3771">
        <v>33721000</v>
      </c>
      <c r="H3771" t="str">
        <f>TEXT(AppleStock[[#This Row],[Date]],"dddd")</f>
        <v>Friday</v>
      </c>
      <c r="I3771" t="str">
        <f>MID(AppleStock[[#This Row],[Day]],1,FIND("day",AppleStock[[#This Row],[Day]])-1)</f>
        <v>Fri</v>
      </c>
      <c r="J3771" s="3">
        <f>AppleStock[[#This Row],[Open]]-AppleStock[[#This Row],[Close]]</f>
        <v>-1.8900000000000006</v>
      </c>
      <c r="K3771" t="str">
        <f>IF(AppleStock[[#This Row],[Day Change]]&gt;0,"UP","DOWN")</f>
        <v>DOWN</v>
      </c>
      <c r="L3771" s="2">
        <v>14</v>
      </c>
      <c r="Q3771" s="15"/>
    </row>
    <row r="3772" spans="1:17" x14ac:dyDescent="0.25">
      <c r="A3772" s="1">
        <v>42002</v>
      </c>
      <c r="B3772" s="3">
        <v>113.790001</v>
      </c>
      <c r="C3772" s="3">
        <v>114.769997</v>
      </c>
      <c r="D3772" s="3">
        <v>113.699997</v>
      </c>
      <c r="E3772" s="3">
        <v>113.910004</v>
      </c>
      <c r="F3772" s="3">
        <v>106.605721</v>
      </c>
      <c r="G3772">
        <v>27598900</v>
      </c>
      <c r="H3772" t="str">
        <f>TEXT(AppleStock[[#This Row],[Date]],"dddd")</f>
        <v>Monday</v>
      </c>
      <c r="I3772" t="str">
        <f>MID(AppleStock[[#This Row],[Day]],1,FIND("day",AppleStock[[#This Row],[Day]])-1)</f>
        <v>Mon</v>
      </c>
      <c r="J3772" s="3">
        <f>AppleStock[[#This Row],[Open]]-AppleStock[[#This Row],[Close]]</f>
        <v>-0.12000299999999697</v>
      </c>
      <c r="K3772" t="str">
        <f>IF(AppleStock[[#This Row],[Day Change]]&gt;0,"UP","DOWN")</f>
        <v>DOWN</v>
      </c>
      <c r="L3772" s="2">
        <v>14</v>
      </c>
      <c r="Q3772" s="15"/>
    </row>
    <row r="3773" spans="1:17" x14ac:dyDescent="0.25">
      <c r="A3773" s="1">
        <v>42003</v>
      </c>
      <c r="B3773" s="3">
        <v>113.639999</v>
      </c>
      <c r="C3773" s="3">
        <v>113.91999800000001</v>
      </c>
      <c r="D3773" s="3">
        <v>112.110001</v>
      </c>
      <c r="E3773" s="3">
        <v>112.519997</v>
      </c>
      <c r="F3773" s="3">
        <v>105.30484</v>
      </c>
      <c r="G3773">
        <v>29881500</v>
      </c>
      <c r="H3773" t="str">
        <f>TEXT(AppleStock[[#This Row],[Date]],"dddd")</f>
        <v>Tuesday</v>
      </c>
      <c r="I3773" t="str">
        <f>MID(AppleStock[[#This Row],[Day]],1,FIND("day",AppleStock[[#This Row],[Day]])-1)</f>
        <v>Tues</v>
      </c>
      <c r="J3773" s="3">
        <f>AppleStock[[#This Row],[Open]]-AppleStock[[#This Row],[Close]]</f>
        <v>1.1200019999999995</v>
      </c>
      <c r="K3773" t="str">
        <f>IF(AppleStock[[#This Row],[Day Change]]&gt;0,"UP","DOWN")</f>
        <v>UP</v>
      </c>
      <c r="L3773" s="2">
        <v>14</v>
      </c>
      <c r="Q3773" s="15"/>
    </row>
    <row r="3774" spans="1:17" x14ac:dyDescent="0.25">
      <c r="A3774" s="1">
        <v>42004</v>
      </c>
      <c r="B3774" s="3">
        <v>112.82</v>
      </c>
      <c r="C3774" s="3">
        <v>113.129997</v>
      </c>
      <c r="D3774" s="3">
        <v>110.209999</v>
      </c>
      <c r="E3774" s="3">
        <v>110.379997</v>
      </c>
      <c r="F3774" s="3">
        <v>103.302063</v>
      </c>
      <c r="G3774">
        <v>41403400</v>
      </c>
      <c r="H3774" t="str">
        <f>TEXT(AppleStock[[#This Row],[Date]],"dddd")</f>
        <v>Wednesday</v>
      </c>
      <c r="I3774" t="str">
        <f>MID(AppleStock[[#This Row],[Day]],1,FIND("day",AppleStock[[#This Row],[Day]])-1)</f>
        <v>Wednes</v>
      </c>
      <c r="J3774" s="3">
        <f>AppleStock[[#This Row],[Open]]-AppleStock[[#This Row],[Close]]</f>
        <v>2.4400029999999902</v>
      </c>
      <c r="K3774" t="str">
        <f>IF(AppleStock[[#This Row],[Day Change]]&gt;0,"UP","DOWN")</f>
        <v>UP</v>
      </c>
      <c r="L3774" s="2">
        <v>14</v>
      </c>
      <c r="Q3774" s="15"/>
    </row>
    <row r="3775" spans="1:17" x14ac:dyDescent="0.25">
      <c r="A3775" s="1">
        <v>42006</v>
      </c>
      <c r="B3775" s="3">
        <v>111.389999</v>
      </c>
      <c r="C3775" s="3">
        <v>111.44000200000001</v>
      </c>
      <c r="D3775" s="3">
        <v>107.349998</v>
      </c>
      <c r="E3775" s="3">
        <v>109.33000199999999</v>
      </c>
      <c r="F3775" s="3">
        <v>102.319397</v>
      </c>
      <c r="G3775">
        <v>53204600</v>
      </c>
      <c r="H3775" t="str">
        <f>TEXT(AppleStock[[#This Row],[Date]],"dddd")</f>
        <v>Friday</v>
      </c>
      <c r="I3775" t="str">
        <f>MID(AppleStock[[#This Row],[Day]],1,FIND("day",AppleStock[[#This Row],[Day]])-1)</f>
        <v>Fri</v>
      </c>
      <c r="J3775" s="3">
        <f>AppleStock[[#This Row],[Open]]-AppleStock[[#This Row],[Close]]</f>
        <v>2.0599970000000098</v>
      </c>
      <c r="K3775" t="str">
        <f>IF(AppleStock[[#This Row],[Day Change]]&gt;0,"UP","DOWN")</f>
        <v>UP</v>
      </c>
      <c r="L3775" s="2">
        <v>15</v>
      </c>
      <c r="Q3775" s="15"/>
    </row>
    <row r="3776" spans="1:17" x14ac:dyDescent="0.25">
      <c r="A3776" s="1">
        <v>42009</v>
      </c>
      <c r="B3776" s="3">
        <v>108.290001</v>
      </c>
      <c r="C3776" s="3">
        <v>108.650002</v>
      </c>
      <c r="D3776" s="3">
        <v>105.410004</v>
      </c>
      <c r="E3776" s="3">
        <v>106.25</v>
      </c>
      <c r="F3776" s="3">
        <v>99.436890000000005</v>
      </c>
      <c r="G3776">
        <v>64285500</v>
      </c>
      <c r="H3776" t="str">
        <f>TEXT(AppleStock[[#This Row],[Date]],"dddd")</f>
        <v>Monday</v>
      </c>
      <c r="I3776" t="str">
        <f>MID(AppleStock[[#This Row],[Day]],1,FIND("day",AppleStock[[#This Row],[Day]])-1)</f>
        <v>Mon</v>
      </c>
      <c r="J3776" s="3">
        <f>AppleStock[[#This Row],[Open]]-AppleStock[[#This Row],[Close]]</f>
        <v>2.0400010000000037</v>
      </c>
      <c r="K3776" t="str">
        <f>IF(AppleStock[[#This Row],[Day Change]]&gt;0,"UP","DOWN")</f>
        <v>UP</v>
      </c>
      <c r="L3776" s="2">
        <v>15</v>
      </c>
      <c r="Q3776" s="15"/>
    </row>
    <row r="3777" spans="1:17" x14ac:dyDescent="0.25">
      <c r="A3777" s="1">
        <v>42010</v>
      </c>
      <c r="B3777" s="3">
        <v>106.540001</v>
      </c>
      <c r="C3777" s="3">
        <v>107.43</v>
      </c>
      <c r="D3777" s="3">
        <v>104.629997</v>
      </c>
      <c r="E3777" s="3">
        <v>106.260002</v>
      </c>
      <c r="F3777" s="3">
        <v>99.446251000000004</v>
      </c>
      <c r="G3777">
        <v>65797100</v>
      </c>
      <c r="H3777" t="str">
        <f>TEXT(AppleStock[[#This Row],[Date]],"dddd")</f>
        <v>Tuesday</v>
      </c>
      <c r="I3777" t="str">
        <f>MID(AppleStock[[#This Row],[Day]],1,FIND("day",AppleStock[[#This Row],[Day]])-1)</f>
        <v>Tues</v>
      </c>
      <c r="J3777" s="3">
        <f>AppleStock[[#This Row],[Open]]-AppleStock[[#This Row],[Close]]</f>
        <v>0.27999900000000366</v>
      </c>
      <c r="K3777" t="str">
        <f>IF(AppleStock[[#This Row],[Day Change]]&gt;0,"UP","DOWN")</f>
        <v>UP</v>
      </c>
      <c r="L3777" s="2">
        <v>15</v>
      </c>
      <c r="Q3777" s="15"/>
    </row>
    <row r="3778" spans="1:17" x14ac:dyDescent="0.25">
      <c r="A3778" s="1">
        <v>42011</v>
      </c>
      <c r="B3778" s="3">
        <v>107.199997</v>
      </c>
      <c r="C3778" s="3">
        <v>108.199997</v>
      </c>
      <c r="D3778" s="3">
        <v>106.699997</v>
      </c>
      <c r="E3778" s="3">
        <v>107.75</v>
      </c>
      <c r="F3778" s="3">
        <v>100.84071400000001</v>
      </c>
      <c r="G3778">
        <v>40105900</v>
      </c>
      <c r="H3778" t="str">
        <f>TEXT(AppleStock[[#This Row],[Date]],"dddd")</f>
        <v>Wednesday</v>
      </c>
      <c r="I3778" t="str">
        <f>MID(AppleStock[[#This Row],[Day]],1,FIND("day",AppleStock[[#This Row],[Day]])-1)</f>
        <v>Wednes</v>
      </c>
      <c r="J3778" s="3">
        <f>AppleStock[[#This Row],[Open]]-AppleStock[[#This Row],[Close]]</f>
        <v>-0.55000300000000379</v>
      </c>
      <c r="K3778" t="str">
        <f>IF(AppleStock[[#This Row],[Day Change]]&gt;0,"UP","DOWN")</f>
        <v>DOWN</v>
      </c>
      <c r="L3778" s="2">
        <v>15</v>
      </c>
      <c r="Q3778" s="15"/>
    </row>
    <row r="3779" spans="1:17" x14ac:dyDescent="0.25">
      <c r="A3779" s="1">
        <v>42012</v>
      </c>
      <c r="B3779" s="3">
        <v>109.230003</v>
      </c>
      <c r="C3779" s="3">
        <v>112.150002</v>
      </c>
      <c r="D3779" s="3">
        <v>108.699997</v>
      </c>
      <c r="E3779" s="3">
        <v>111.889999</v>
      </c>
      <c r="F3779" s="3">
        <v>104.715256</v>
      </c>
      <c r="G3779">
        <v>59364500</v>
      </c>
      <c r="H3779" t="str">
        <f>TEXT(AppleStock[[#This Row],[Date]],"dddd")</f>
        <v>Thursday</v>
      </c>
      <c r="I3779" t="str">
        <f>MID(AppleStock[[#This Row],[Day]],1,FIND("day",AppleStock[[#This Row],[Day]])-1)</f>
        <v>Thurs</v>
      </c>
      <c r="J3779" s="3">
        <f>AppleStock[[#This Row],[Open]]-AppleStock[[#This Row],[Close]]</f>
        <v>-2.6599960000000067</v>
      </c>
      <c r="K3779" t="str">
        <f>IF(AppleStock[[#This Row],[Day Change]]&gt;0,"UP","DOWN")</f>
        <v>DOWN</v>
      </c>
      <c r="L3779" s="2">
        <v>15</v>
      </c>
      <c r="Q3779" s="15"/>
    </row>
    <row r="3780" spans="1:17" x14ac:dyDescent="0.25">
      <c r="A3780" s="1">
        <v>42013</v>
      </c>
      <c r="B3780" s="3">
        <v>112.66999800000001</v>
      </c>
      <c r="C3780" s="3">
        <v>113.25</v>
      </c>
      <c r="D3780" s="3">
        <v>110.209999</v>
      </c>
      <c r="E3780" s="3">
        <v>112.010002</v>
      </c>
      <c r="F3780" s="3">
        <v>104.82755299999999</v>
      </c>
      <c r="G3780">
        <v>53699500</v>
      </c>
      <c r="H3780" t="str">
        <f>TEXT(AppleStock[[#This Row],[Date]],"dddd")</f>
        <v>Friday</v>
      </c>
      <c r="I3780" t="str">
        <f>MID(AppleStock[[#This Row],[Day]],1,FIND("day",AppleStock[[#This Row],[Day]])-1)</f>
        <v>Fri</v>
      </c>
      <c r="J3780" s="3">
        <f>AppleStock[[#This Row],[Open]]-AppleStock[[#This Row],[Close]]</f>
        <v>0.65999600000000669</v>
      </c>
      <c r="K3780" t="str">
        <f>IF(AppleStock[[#This Row],[Day Change]]&gt;0,"UP","DOWN")</f>
        <v>UP</v>
      </c>
      <c r="L3780" s="2">
        <v>15</v>
      </c>
      <c r="Q3780" s="15"/>
    </row>
    <row r="3781" spans="1:17" x14ac:dyDescent="0.25">
      <c r="A3781" s="1">
        <v>42016</v>
      </c>
      <c r="B3781" s="3">
        <v>112.599998</v>
      </c>
      <c r="C3781" s="3">
        <v>112.629997</v>
      </c>
      <c r="D3781" s="3">
        <v>108.800003</v>
      </c>
      <c r="E3781" s="3">
        <v>109.25</v>
      </c>
      <c r="F3781" s="3">
        <v>102.244522</v>
      </c>
      <c r="G3781">
        <v>49650800</v>
      </c>
      <c r="H3781" t="str">
        <f>TEXT(AppleStock[[#This Row],[Date]],"dddd")</f>
        <v>Monday</v>
      </c>
      <c r="I3781" t="str">
        <f>MID(AppleStock[[#This Row],[Day]],1,FIND("day",AppleStock[[#This Row],[Day]])-1)</f>
        <v>Mon</v>
      </c>
      <c r="J3781" s="3">
        <f>AppleStock[[#This Row],[Open]]-AppleStock[[#This Row],[Close]]</f>
        <v>3.3499979999999994</v>
      </c>
      <c r="K3781" t="str">
        <f>IF(AppleStock[[#This Row],[Day Change]]&gt;0,"UP","DOWN")</f>
        <v>UP</v>
      </c>
      <c r="L3781" s="2">
        <v>15</v>
      </c>
      <c r="Q3781" s="15"/>
    </row>
    <row r="3782" spans="1:17" x14ac:dyDescent="0.25">
      <c r="A3782" s="1">
        <v>42017</v>
      </c>
      <c r="B3782" s="3">
        <v>111.43</v>
      </c>
      <c r="C3782" s="3">
        <v>112.800003</v>
      </c>
      <c r="D3782" s="3">
        <v>108.910004</v>
      </c>
      <c r="E3782" s="3">
        <v>110.220001</v>
      </c>
      <c r="F3782" s="3">
        <v>103.15231300000001</v>
      </c>
      <c r="G3782">
        <v>67091900</v>
      </c>
      <c r="H3782" t="str">
        <f>TEXT(AppleStock[[#This Row],[Date]],"dddd")</f>
        <v>Tuesday</v>
      </c>
      <c r="I3782" t="str">
        <f>MID(AppleStock[[#This Row],[Day]],1,FIND("day",AppleStock[[#This Row],[Day]])-1)</f>
        <v>Tues</v>
      </c>
      <c r="J3782" s="3">
        <f>AppleStock[[#This Row],[Open]]-AppleStock[[#This Row],[Close]]</f>
        <v>1.2099990000000105</v>
      </c>
      <c r="K3782" t="str">
        <f>IF(AppleStock[[#This Row],[Day Change]]&gt;0,"UP","DOWN")</f>
        <v>UP</v>
      </c>
      <c r="L3782" s="2">
        <v>15</v>
      </c>
      <c r="Q3782" s="15"/>
    </row>
    <row r="3783" spans="1:17" x14ac:dyDescent="0.25">
      <c r="A3783" s="1">
        <v>42018</v>
      </c>
      <c r="B3783" s="3">
        <v>109.040001</v>
      </c>
      <c r="C3783" s="3">
        <v>110.489998</v>
      </c>
      <c r="D3783" s="3">
        <v>108.5</v>
      </c>
      <c r="E3783" s="3">
        <v>109.800003</v>
      </c>
      <c r="F3783" s="3">
        <v>102.75926200000001</v>
      </c>
      <c r="G3783">
        <v>48337000</v>
      </c>
      <c r="H3783" t="str">
        <f>TEXT(AppleStock[[#This Row],[Date]],"dddd")</f>
        <v>Wednesday</v>
      </c>
      <c r="I3783" t="str">
        <f>MID(AppleStock[[#This Row],[Day]],1,FIND("day",AppleStock[[#This Row],[Day]])-1)</f>
        <v>Wednes</v>
      </c>
      <c r="J3783" s="3">
        <f>AppleStock[[#This Row],[Open]]-AppleStock[[#This Row],[Close]]</f>
        <v>-0.76000200000000007</v>
      </c>
      <c r="K3783" t="str">
        <f>IF(AppleStock[[#This Row],[Day Change]]&gt;0,"UP","DOWN")</f>
        <v>DOWN</v>
      </c>
      <c r="L3783" s="2">
        <v>15</v>
      </c>
      <c r="Q3783" s="15"/>
    </row>
    <row r="3784" spans="1:17" x14ac:dyDescent="0.25">
      <c r="A3784" s="1">
        <v>42019</v>
      </c>
      <c r="B3784" s="3">
        <v>110</v>
      </c>
      <c r="C3784" s="3">
        <v>110.05999799999999</v>
      </c>
      <c r="D3784" s="3">
        <v>106.660004</v>
      </c>
      <c r="E3784" s="3">
        <v>106.82</v>
      </c>
      <c r="F3784" s="3">
        <v>99.970337000000001</v>
      </c>
      <c r="G3784">
        <v>60014000</v>
      </c>
      <c r="H3784" t="str">
        <f>TEXT(AppleStock[[#This Row],[Date]],"dddd")</f>
        <v>Thursday</v>
      </c>
      <c r="I3784" t="str">
        <f>MID(AppleStock[[#This Row],[Day]],1,FIND("day",AppleStock[[#This Row],[Day]])-1)</f>
        <v>Thurs</v>
      </c>
      <c r="J3784" s="3">
        <f>AppleStock[[#This Row],[Open]]-AppleStock[[#This Row],[Close]]</f>
        <v>3.1800000000000068</v>
      </c>
      <c r="K3784" t="str">
        <f>IF(AppleStock[[#This Row],[Day Change]]&gt;0,"UP","DOWN")</f>
        <v>UP</v>
      </c>
      <c r="L3784" s="2">
        <v>15</v>
      </c>
      <c r="Q3784" s="15"/>
    </row>
    <row r="3785" spans="1:17" x14ac:dyDescent="0.25">
      <c r="A3785" s="1">
        <v>42020</v>
      </c>
      <c r="B3785" s="3">
        <v>107.029999</v>
      </c>
      <c r="C3785" s="3">
        <v>107.58000199999999</v>
      </c>
      <c r="D3785" s="3">
        <v>105.199997</v>
      </c>
      <c r="E3785" s="3">
        <v>105.989998</v>
      </c>
      <c r="F3785" s="3">
        <v>99.193557999999996</v>
      </c>
      <c r="G3785">
        <v>78513300</v>
      </c>
      <c r="H3785" t="str">
        <f>TEXT(AppleStock[[#This Row],[Date]],"dddd")</f>
        <v>Friday</v>
      </c>
      <c r="I3785" t="str">
        <f>MID(AppleStock[[#This Row],[Day]],1,FIND("day",AppleStock[[#This Row],[Day]])-1)</f>
        <v>Fri</v>
      </c>
      <c r="J3785" s="3">
        <f>AppleStock[[#This Row],[Open]]-AppleStock[[#This Row],[Close]]</f>
        <v>1.0400010000000037</v>
      </c>
      <c r="K3785" t="str">
        <f>IF(AppleStock[[#This Row],[Day Change]]&gt;0,"UP","DOWN")</f>
        <v>UP</v>
      </c>
      <c r="L3785" s="2">
        <v>15</v>
      </c>
      <c r="Q3785" s="15"/>
    </row>
    <row r="3786" spans="1:17" x14ac:dyDescent="0.25">
      <c r="A3786" s="1">
        <v>42024</v>
      </c>
      <c r="B3786" s="3">
        <v>107.839996</v>
      </c>
      <c r="C3786" s="3">
        <v>108.970001</v>
      </c>
      <c r="D3786" s="3">
        <v>106.5</v>
      </c>
      <c r="E3786" s="3">
        <v>108.720001</v>
      </c>
      <c r="F3786" s="3">
        <v>101.74851200000001</v>
      </c>
      <c r="G3786">
        <v>49899900</v>
      </c>
      <c r="H3786" t="str">
        <f>TEXT(AppleStock[[#This Row],[Date]],"dddd")</f>
        <v>Tuesday</v>
      </c>
      <c r="I3786" t="str">
        <f>MID(AppleStock[[#This Row],[Day]],1,FIND("day",AppleStock[[#This Row],[Day]])-1)</f>
        <v>Tues</v>
      </c>
      <c r="J3786" s="3">
        <f>AppleStock[[#This Row],[Open]]-AppleStock[[#This Row],[Close]]</f>
        <v>-0.88000499999999704</v>
      </c>
      <c r="K3786" t="str">
        <f>IF(AppleStock[[#This Row],[Day Change]]&gt;0,"UP","DOWN")</f>
        <v>DOWN</v>
      </c>
      <c r="L3786" s="2">
        <v>15</v>
      </c>
      <c r="Q3786" s="15"/>
    </row>
    <row r="3787" spans="1:17" x14ac:dyDescent="0.25">
      <c r="A3787" s="1">
        <v>42025</v>
      </c>
      <c r="B3787" s="3">
        <v>108.949997</v>
      </c>
      <c r="C3787" s="3">
        <v>111.05999799999999</v>
      </c>
      <c r="D3787" s="3">
        <v>108.269997</v>
      </c>
      <c r="E3787" s="3">
        <v>109.550003</v>
      </c>
      <c r="F3787" s="3">
        <v>102.525291</v>
      </c>
      <c r="G3787">
        <v>48575900</v>
      </c>
      <c r="H3787" t="str">
        <f>TEXT(AppleStock[[#This Row],[Date]],"dddd")</f>
        <v>Wednesday</v>
      </c>
      <c r="I3787" t="str">
        <f>MID(AppleStock[[#This Row],[Day]],1,FIND("day",AppleStock[[#This Row],[Day]])-1)</f>
        <v>Wednes</v>
      </c>
      <c r="J3787" s="3">
        <f>AppleStock[[#This Row],[Open]]-AppleStock[[#This Row],[Close]]</f>
        <v>-0.60000600000000759</v>
      </c>
      <c r="K3787" t="str">
        <f>IF(AppleStock[[#This Row],[Day Change]]&gt;0,"UP","DOWN")</f>
        <v>DOWN</v>
      </c>
      <c r="L3787" s="2">
        <v>15</v>
      </c>
      <c r="Q3787" s="15"/>
    </row>
    <row r="3788" spans="1:17" x14ac:dyDescent="0.25">
      <c r="A3788" s="1">
        <v>42026</v>
      </c>
      <c r="B3788" s="3">
        <v>110.260002</v>
      </c>
      <c r="C3788" s="3">
        <v>112.470001</v>
      </c>
      <c r="D3788" s="3">
        <v>109.720001</v>
      </c>
      <c r="E3788" s="3">
        <v>112.400002</v>
      </c>
      <c r="F3788" s="3">
        <v>105.19253500000001</v>
      </c>
      <c r="G3788">
        <v>53796400</v>
      </c>
      <c r="H3788" t="str">
        <f>TEXT(AppleStock[[#This Row],[Date]],"dddd")</f>
        <v>Thursday</v>
      </c>
      <c r="I3788" t="str">
        <f>MID(AppleStock[[#This Row],[Day]],1,FIND("day",AppleStock[[#This Row],[Day]])-1)</f>
        <v>Thurs</v>
      </c>
      <c r="J3788" s="3">
        <f>AppleStock[[#This Row],[Open]]-AppleStock[[#This Row],[Close]]</f>
        <v>-2.1400000000000006</v>
      </c>
      <c r="K3788" t="str">
        <f>IF(AppleStock[[#This Row],[Day Change]]&gt;0,"UP","DOWN")</f>
        <v>DOWN</v>
      </c>
      <c r="L3788" s="2">
        <v>15</v>
      </c>
      <c r="Q3788" s="15"/>
    </row>
    <row r="3789" spans="1:17" x14ac:dyDescent="0.25">
      <c r="A3789" s="1">
        <v>42027</v>
      </c>
      <c r="B3789" s="3">
        <v>112.300003</v>
      </c>
      <c r="C3789" s="3">
        <v>113.75</v>
      </c>
      <c r="D3789" s="3">
        <v>111.529999</v>
      </c>
      <c r="E3789" s="3">
        <v>112.980003</v>
      </c>
      <c r="F3789" s="3">
        <v>105.735344</v>
      </c>
      <c r="G3789">
        <v>46464800</v>
      </c>
      <c r="H3789" t="str">
        <f>TEXT(AppleStock[[#This Row],[Date]],"dddd")</f>
        <v>Friday</v>
      </c>
      <c r="I3789" t="str">
        <f>MID(AppleStock[[#This Row],[Day]],1,FIND("day",AppleStock[[#This Row],[Day]])-1)</f>
        <v>Fri</v>
      </c>
      <c r="J3789" s="3">
        <f>AppleStock[[#This Row],[Open]]-AppleStock[[#This Row],[Close]]</f>
        <v>-0.67999999999999261</v>
      </c>
      <c r="K3789" t="str">
        <f>IF(AppleStock[[#This Row],[Day Change]]&gt;0,"UP","DOWN")</f>
        <v>DOWN</v>
      </c>
      <c r="L3789" s="2">
        <v>15</v>
      </c>
      <c r="Q3789" s="15"/>
    </row>
    <row r="3790" spans="1:17" x14ac:dyDescent="0.25">
      <c r="A3790" s="1">
        <v>42030</v>
      </c>
      <c r="B3790" s="3">
        <v>113.739998</v>
      </c>
      <c r="C3790" s="3">
        <v>114.360001</v>
      </c>
      <c r="D3790" s="3">
        <v>112.800003</v>
      </c>
      <c r="E3790" s="3">
        <v>113.099998</v>
      </c>
      <c r="F3790" s="3">
        <v>105.847649</v>
      </c>
      <c r="G3790">
        <v>55615000</v>
      </c>
      <c r="H3790" t="str">
        <f>TEXT(AppleStock[[#This Row],[Date]],"dddd")</f>
        <v>Monday</v>
      </c>
      <c r="I3790" t="str">
        <f>MID(AppleStock[[#This Row],[Day]],1,FIND("day",AppleStock[[#This Row],[Day]])-1)</f>
        <v>Mon</v>
      </c>
      <c r="J3790" s="3">
        <f>AppleStock[[#This Row],[Open]]-AppleStock[[#This Row],[Close]]</f>
        <v>0.64000000000000057</v>
      </c>
      <c r="K3790" t="str">
        <f>IF(AppleStock[[#This Row],[Day Change]]&gt;0,"UP","DOWN")</f>
        <v>UP</v>
      </c>
      <c r="L3790" s="2">
        <v>15</v>
      </c>
      <c r="Q3790" s="15"/>
    </row>
    <row r="3791" spans="1:17" x14ac:dyDescent="0.25">
      <c r="A3791" s="1">
        <v>42031</v>
      </c>
      <c r="B3791" s="3">
        <v>112.41999800000001</v>
      </c>
      <c r="C3791" s="3">
        <v>112.480003</v>
      </c>
      <c r="D3791" s="3">
        <v>109.029999</v>
      </c>
      <c r="E3791" s="3">
        <v>109.139999</v>
      </c>
      <c r="F3791" s="3">
        <v>102.141586</v>
      </c>
      <c r="G3791">
        <v>95568700</v>
      </c>
      <c r="H3791" t="str">
        <f>TEXT(AppleStock[[#This Row],[Date]],"dddd")</f>
        <v>Tuesday</v>
      </c>
      <c r="I3791" t="str">
        <f>MID(AppleStock[[#This Row],[Day]],1,FIND("day",AppleStock[[#This Row],[Day]])-1)</f>
        <v>Tues</v>
      </c>
      <c r="J3791" s="3">
        <f>AppleStock[[#This Row],[Open]]-AppleStock[[#This Row],[Close]]</f>
        <v>3.2799990000000037</v>
      </c>
      <c r="K3791" t="str">
        <f>IF(AppleStock[[#This Row],[Day Change]]&gt;0,"UP","DOWN")</f>
        <v>UP</v>
      </c>
      <c r="L3791" s="2">
        <v>15</v>
      </c>
      <c r="Q3791" s="15"/>
    </row>
    <row r="3792" spans="1:17" x14ac:dyDescent="0.25">
      <c r="A3792" s="1">
        <v>42032</v>
      </c>
      <c r="B3792" s="3">
        <v>117.629997</v>
      </c>
      <c r="C3792" s="3">
        <v>118.120003</v>
      </c>
      <c r="D3792" s="3">
        <v>115.30999799999999</v>
      </c>
      <c r="E3792" s="3">
        <v>115.30999799999999</v>
      </c>
      <c r="F3792" s="3">
        <v>107.915932</v>
      </c>
      <c r="G3792">
        <v>146477100</v>
      </c>
      <c r="H3792" t="str">
        <f>TEXT(AppleStock[[#This Row],[Date]],"dddd")</f>
        <v>Wednesday</v>
      </c>
      <c r="I3792" t="str">
        <f>MID(AppleStock[[#This Row],[Day]],1,FIND("day",AppleStock[[#This Row],[Day]])-1)</f>
        <v>Wednes</v>
      </c>
      <c r="J3792" s="3">
        <f>AppleStock[[#This Row],[Open]]-AppleStock[[#This Row],[Close]]</f>
        <v>2.3199990000000099</v>
      </c>
      <c r="K3792" t="str">
        <f>IF(AppleStock[[#This Row],[Day Change]]&gt;0,"UP","DOWN")</f>
        <v>UP</v>
      </c>
      <c r="L3792" s="2">
        <v>15</v>
      </c>
      <c r="Q3792" s="15"/>
    </row>
    <row r="3793" spans="1:17" x14ac:dyDescent="0.25">
      <c r="A3793" s="1">
        <v>42033</v>
      </c>
      <c r="B3793" s="3">
        <v>116.32</v>
      </c>
      <c r="C3793" s="3">
        <v>119.19000200000001</v>
      </c>
      <c r="D3793" s="3">
        <v>115.55999799999999</v>
      </c>
      <c r="E3793" s="3">
        <v>118.900002</v>
      </c>
      <c r="F3793" s="3">
        <v>111.27574199999999</v>
      </c>
      <c r="G3793">
        <v>84436400</v>
      </c>
      <c r="H3793" t="str">
        <f>TEXT(AppleStock[[#This Row],[Date]],"dddd")</f>
        <v>Thursday</v>
      </c>
      <c r="I3793" t="str">
        <f>MID(AppleStock[[#This Row],[Day]],1,FIND("day",AppleStock[[#This Row],[Day]])-1)</f>
        <v>Thurs</v>
      </c>
      <c r="J3793" s="3">
        <f>AppleStock[[#This Row],[Open]]-AppleStock[[#This Row],[Close]]</f>
        <v>-2.5800020000000075</v>
      </c>
      <c r="K3793" t="str">
        <f>IF(AppleStock[[#This Row],[Day Change]]&gt;0,"UP","DOWN")</f>
        <v>DOWN</v>
      </c>
      <c r="L3793" s="2">
        <v>15</v>
      </c>
      <c r="Q3793" s="15"/>
    </row>
    <row r="3794" spans="1:17" x14ac:dyDescent="0.25">
      <c r="A3794" s="1">
        <v>42034</v>
      </c>
      <c r="B3794" s="3">
        <v>118.400002</v>
      </c>
      <c r="C3794" s="3">
        <v>120</v>
      </c>
      <c r="D3794" s="3">
        <v>116.849998</v>
      </c>
      <c r="E3794" s="3">
        <v>117.160004</v>
      </c>
      <c r="F3794" s="3">
        <v>109.647324</v>
      </c>
      <c r="G3794">
        <v>83745500</v>
      </c>
      <c r="H3794" t="str">
        <f>TEXT(AppleStock[[#This Row],[Date]],"dddd")</f>
        <v>Friday</v>
      </c>
      <c r="I3794" t="str">
        <f>MID(AppleStock[[#This Row],[Day]],1,FIND("day",AppleStock[[#This Row],[Day]])-1)</f>
        <v>Fri</v>
      </c>
      <c r="J3794" s="3">
        <f>AppleStock[[#This Row],[Open]]-AppleStock[[#This Row],[Close]]</f>
        <v>1.2399979999999999</v>
      </c>
      <c r="K3794" t="str">
        <f>IF(AppleStock[[#This Row],[Day Change]]&gt;0,"UP","DOWN")</f>
        <v>UP</v>
      </c>
      <c r="L3794" s="2">
        <v>15</v>
      </c>
      <c r="Q3794" s="15"/>
    </row>
    <row r="3795" spans="1:17" x14ac:dyDescent="0.25">
      <c r="A3795" s="1">
        <v>42037</v>
      </c>
      <c r="B3795" s="3">
        <v>118.050003</v>
      </c>
      <c r="C3795" s="3">
        <v>119.16999800000001</v>
      </c>
      <c r="D3795" s="3">
        <v>116.08000199999999</v>
      </c>
      <c r="E3795" s="3">
        <v>118.629997</v>
      </c>
      <c r="F3795" s="3">
        <v>111.02306400000001</v>
      </c>
      <c r="G3795">
        <v>62739100</v>
      </c>
      <c r="H3795" t="str">
        <f>TEXT(AppleStock[[#This Row],[Date]],"dddd")</f>
        <v>Monday</v>
      </c>
      <c r="I3795" t="str">
        <f>MID(AppleStock[[#This Row],[Day]],1,FIND("day",AppleStock[[#This Row],[Day]])-1)</f>
        <v>Mon</v>
      </c>
      <c r="J3795" s="3">
        <f>AppleStock[[#This Row],[Open]]-AppleStock[[#This Row],[Close]]</f>
        <v>-0.57999399999999923</v>
      </c>
      <c r="K3795" t="str">
        <f>IF(AppleStock[[#This Row],[Day Change]]&gt;0,"UP","DOWN")</f>
        <v>DOWN</v>
      </c>
      <c r="L3795" s="2">
        <v>15</v>
      </c>
      <c r="Q3795" s="15"/>
    </row>
    <row r="3796" spans="1:17" x14ac:dyDescent="0.25">
      <c r="A3796" s="1">
        <v>42038</v>
      </c>
      <c r="B3796" s="3">
        <v>118.5</v>
      </c>
      <c r="C3796" s="3">
        <v>119.089996</v>
      </c>
      <c r="D3796" s="3">
        <v>117.610001</v>
      </c>
      <c r="E3796" s="3">
        <v>118.650002</v>
      </c>
      <c r="F3796" s="3">
        <v>111.041771</v>
      </c>
      <c r="G3796">
        <v>51915700</v>
      </c>
      <c r="H3796" t="str">
        <f>TEXT(AppleStock[[#This Row],[Date]],"dddd")</f>
        <v>Tuesday</v>
      </c>
      <c r="I3796" t="str">
        <f>MID(AppleStock[[#This Row],[Day]],1,FIND("day",AppleStock[[#This Row],[Day]])-1)</f>
        <v>Tues</v>
      </c>
      <c r="J3796" s="3">
        <f>AppleStock[[#This Row],[Open]]-AppleStock[[#This Row],[Close]]</f>
        <v>-0.15000200000000063</v>
      </c>
      <c r="K3796" t="str">
        <f>IF(AppleStock[[#This Row],[Day Change]]&gt;0,"UP","DOWN")</f>
        <v>DOWN</v>
      </c>
      <c r="L3796" s="2">
        <v>15</v>
      </c>
      <c r="Q3796" s="15"/>
    </row>
    <row r="3797" spans="1:17" x14ac:dyDescent="0.25">
      <c r="A3797" s="1">
        <v>42039</v>
      </c>
      <c r="B3797" s="3">
        <v>118.5</v>
      </c>
      <c r="C3797" s="3">
        <v>120.510002</v>
      </c>
      <c r="D3797" s="3">
        <v>118.30999799999999</v>
      </c>
      <c r="E3797" s="3">
        <v>119.55999799999999</v>
      </c>
      <c r="F3797" s="3">
        <v>111.89340199999999</v>
      </c>
      <c r="G3797">
        <v>70149700</v>
      </c>
      <c r="H3797" t="str">
        <f>TEXT(AppleStock[[#This Row],[Date]],"dddd")</f>
        <v>Wednesday</v>
      </c>
      <c r="I3797" t="str">
        <f>MID(AppleStock[[#This Row],[Day]],1,FIND("day",AppleStock[[#This Row],[Day]])-1)</f>
        <v>Wednes</v>
      </c>
      <c r="J3797" s="3">
        <f>AppleStock[[#This Row],[Open]]-AppleStock[[#This Row],[Close]]</f>
        <v>-1.0599979999999931</v>
      </c>
      <c r="K3797" t="str">
        <f>IF(AppleStock[[#This Row],[Day Change]]&gt;0,"UP","DOWN")</f>
        <v>DOWN</v>
      </c>
      <c r="L3797" s="2">
        <v>15</v>
      </c>
      <c r="Q3797" s="15"/>
    </row>
    <row r="3798" spans="1:17" x14ac:dyDescent="0.25">
      <c r="A3798" s="1">
        <v>42040</v>
      </c>
      <c r="B3798" s="3">
        <v>120.019997</v>
      </c>
      <c r="C3798" s="3">
        <v>120.230003</v>
      </c>
      <c r="D3798" s="3">
        <v>119.25</v>
      </c>
      <c r="E3798" s="3">
        <v>119.94000200000001</v>
      </c>
      <c r="F3798" s="3">
        <v>112.692047</v>
      </c>
      <c r="G3798">
        <v>42246200</v>
      </c>
      <c r="H3798" t="str">
        <f>TEXT(AppleStock[[#This Row],[Date]],"dddd")</f>
        <v>Thursday</v>
      </c>
      <c r="I3798" t="str">
        <f>MID(AppleStock[[#This Row],[Day]],1,FIND("day",AppleStock[[#This Row],[Day]])-1)</f>
        <v>Thurs</v>
      </c>
      <c r="J3798" s="3">
        <f>AppleStock[[#This Row],[Open]]-AppleStock[[#This Row],[Close]]</f>
        <v>7.9994999999996708E-2</v>
      </c>
      <c r="K3798" t="str">
        <f>IF(AppleStock[[#This Row],[Day Change]]&gt;0,"UP","DOWN")</f>
        <v>UP</v>
      </c>
      <c r="L3798" s="2">
        <v>15</v>
      </c>
      <c r="Q3798" s="15"/>
    </row>
    <row r="3799" spans="1:17" x14ac:dyDescent="0.25">
      <c r="A3799" s="1">
        <v>42041</v>
      </c>
      <c r="B3799" s="3">
        <v>120.019997</v>
      </c>
      <c r="C3799" s="3">
        <v>120.25</v>
      </c>
      <c r="D3799" s="3">
        <v>118.449997</v>
      </c>
      <c r="E3799" s="3">
        <v>118.93</v>
      </c>
      <c r="F3799" s="3">
        <v>111.743088</v>
      </c>
      <c r="G3799">
        <v>43706600</v>
      </c>
      <c r="H3799" t="str">
        <f>TEXT(AppleStock[[#This Row],[Date]],"dddd")</f>
        <v>Friday</v>
      </c>
      <c r="I3799" t="str">
        <f>MID(AppleStock[[#This Row],[Day]],1,FIND("day",AppleStock[[#This Row],[Day]])-1)</f>
        <v>Fri</v>
      </c>
      <c r="J3799" s="3">
        <f>AppleStock[[#This Row],[Open]]-AppleStock[[#This Row],[Close]]</f>
        <v>1.0899969999999968</v>
      </c>
      <c r="K3799" t="str">
        <f>IF(AppleStock[[#This Row],[Day Change]]&gt;0,"UP","DOWN")</f>
        <v>UP</v>
      </c>
      <c r="L3799" s="2">
        <v>15</v>
      </c>
      <c r="Q3799" s="15"/>
    </row>
    <row r="3800" spans="1:17" x14ac:dyDescent="0.25">
      <c r="A3800" s="1">
        <v>42044</v>
      </c>
      <c r="B3800" s="3">
        <v>118.550003</v>
      </c>
      <c r="C3800" s="3">
        <v>119.839996</v>
      </c>
      <c r="D3800" s="3">
        <v>118.43</v>
      </c>
      <c r="E3800" s="3">
        <v>119.720001</v>
      </c>
      <c r="F3800" s="3">
        <v>112.48535200000001</v>
      </c>
      <c r="G3800">
        <v>38889800</v>
      </c>
      <c r="H3800" t="str">
        <f>TEXT(AppleStock[[#This Row],[Date]],"dddd")</f>
        <v>Monday</v>
      </c>
      <c r="I3800" t="str">
        <f>MID(AppleStock[[#This Row],[Day]],1,FIND("day",AppleStock[[#This Row],[Day]])-1)</f>
        <v>Mon</v>
      </c>
      <c r="J3800" s="3">
        <f>AppleStock[[#This Row],[Open]]-AppleStock[[#This Row],[Close]]</f>
        <v>-1.1699979999999925</v>
      </c>
      <c r="K3800" t="str">
        <f>IF(AppleStock[[#This Row],[Day Change]]&gt;0,"UP","DOWN")</f>
        <v>DOWN</v>
      </c>
      <c r="L3800" s="2">
        <v>15</v>
      </c>
      <c r="Q3800" s="15"/>
    </row>
    <row r="3801" spans="1:17" x14ac:dyDescent="0.25">
      <c r="A3801" s="1">
        <v>42045</v>
      </c>
      <c r="B3801" s="3">
        <v>120.16999800000001</v>
      </c>
      <c r="C3801" s="3">
        <v>122.150002</v>
      </c>
      <c r="D3801" s="3">
        <v>120.160004</v>
      </c>
      <c r="E3801" s="3">
        <v>122.019997</v>
      </c>
      <c r="F3801" s="3">
        <v>114.646355</v>
      </c>
      <c r="G3801">
        <v>62008500</v>
      </c>
      <c r="H3801" t="str">
        <f>TEXT(AppleStock[[#This Row],[Date]],"dddd")</f>
        <v>Tuesday</v>
      </c>
      <c r="I3801" t="str">
        <f>MID(AppleStock[[#This Row],[Day]],1,FIND("day",AppleStock[[#This Row],[Day]])-1)</f>
        <v>Tues</v>
      </c>
      <c r="J3801" s="3">
        <f>AppleStock[[#This Row],[Open]]-AppleStock[[#This Row],[Close]]</f>
        <v>-1.8499989999999968</v>
      </c>
      <c r="K3801" t="str">
        <f>IF(AppleStock[[#This Row],[Day Change]]&gt;0,"UP","DOWN")</f>
        <v>DOWN</v>
      </c>
      <c r="L3801" s="2">
        <v>15</v>
      </c>
      <c r="Q3801" s="15"/>
    </row>
    <row r="3802" spans="1:17" x14ac:dyDescent="0.25">
      <c r="A3802" s="1">
        <v>42046</v>
      </c>
      <c r="B3802" s="3">
        <v>122.769997</v>
      </c>
      <c r="C3802" s="3">
        <v>124.91999800000001</v>
      </c>
      <c r="D3802" s="3">
        <v>122.5</v>
      </c>
      <c r="E3802" s="3">
        <v>124.879997</v>
      </c>
      <c r="F3802" s="3">
        <v>117.333511</v>
      </c>
      <c r="G3802">
        <v>73561800</v>
      </c>
      <c r="H3802" t="str">
        <f>TEXT(AppleStock[[#This Row],[Date]],"dddd")</f>
        <v>Wednesday</v>
      </c>
      <c r="I3802" t="str">
        <f>MID(AppleStock[[#This Row],[Day]],1,FIND("day",AppleStock[[#This Row],[Day]])-1)</f>
        <v>Wednes</v>
      </c>
      <c r="J3802" s="3">
        <f>AppleStock[[#This Row],[Open]]-AppleStock[[#This Row],[Close]]</f>
        <v>-2.1099999999999994</v>
      </c>
      <c r="K3802" t="str">
        <f>IF(AppleStock[[#This Row],[Day Change]]&gt;0,"UP","DOWN")</f>
        <v>DOWN</v>
      </c>
      <c r="L3802" s="2">
        <v>15</v>
      </c>
      <c r="Q3802" s="15"/>
    </row>
    <row r="3803" spans="1:17" x14ac:dyDescent="0.25">
      <c r="A3803" s="1">
        <v>42047</v>
      </c>
      <c r="B3803" s="3">
        <v>126.05999799999999</v>
      </c>
      <c r="C3803" s="3">
        <v>127.480003</v>
      </c>
      <c r="D3803" s="3">
        <v>125.57</v>
      </c>
      <c r="E3803" s="3">
        <v>126.459999</v>
      </c>
      <c r="F3803" s="3">
        <v>118.818039</v>
      </c>
      <c r="G3803">
        <v>74474500</v>
      </c>
      <c r="H3803" t="str">
        <f>TEXT(AppleStock[[#This Row],[Date]],"dddd")</f>
        <v>Thursday</v>
      </c>
      <c r="I3803" t="str">
        <f>MID(AppleStock[[#This Row],[Day]],1,FIND("day",AppleStock[[#This Row],[Day]])-1)</f>
        <v>Thurs</v>
      </c>
      <c r="J3803" s="3">
        <f>AppleStock[[#This Row],[Open]]-AppleStock[[#This Row],[Close]]</f>
        <v>-0.40000100000000316</v>
      </c>
      <c r="K3803" t="str">
        <f>IF(AppleStock[[#This Row],[Day Change]]&gt;0,"UP","DOWN")</f>
        <v>DOWN</v>
      </c>
      <c r="L3803" s="2">
        <v>15</v>
      </c>
      <c r="Q3803" s="15"/>
    </row>
    <row r="3804" spans="1:17" x14ac:dyDescent="0.25">
      <c r="A3804" s="1">
        <v>42048</v>
      </c>
      <c r="B3804" s="3">
        <v>127.279999</v>
      </c>
      <c r="C3804" s="3">
        <v>127.279999</v>
      </c>
      <c r="D3804" s="3">
        <v>125.650002</v>
      </c>
      <c r="E3804" s="3">
        <v>127.08000199999999</v>
      </c>
      <c r="F3804" s="3">
        <v>119.400589</v>
      </c>
      <c r="G3804">
        <v>54272200</v>
      </c>
      <c r="H3804" t="str">
        <f>TEXT(AppleStock[[#This Row],[Date]],"dddd")</f>
        <v>Friday</v>
      </c>
      <c r="I3804" t="str">
        <f>MID(AppleStock[[#This Row],[Day]],1,FIND("day",AppleStock[[#This Row],[Day]])-1)</f>
        <v>Fri</v>
      </c>
      <c r="J3804" s="3">
        <f>AppleStock[[#This Row],[Open]]-AppleStock[[#This Row],[Close]]</f>
        <v>0.19999700000001042</v>
      </c>
      <c r="K3804" t="str">
        <f>IF(AppleStock[[#This Row],[Day Change]]&gt;0,"UP","DOWN")</f>
        <v>UP</v>
      </c>
      <c r="L3804" s="2">
        <v>15</v>
      </c>
      <c r="Q3804" s="15"/>
    </row>
    <row r="3805" spans="1:17" x14ac:dyDescent="0.25">
      <c r="A3805" s="1">
        <v>42052</v>
      </c>
      <c r="B3805" s="3">
        <v>127.489998</v>
      </c>
      <c r="C3805" s="3">
        <v>128.88000500000001</v>
      </c>
      <c r="D3805" s="3">
        <v>126.91999800000001</v>
      </c>
      <c r="E3805" s="3">
        <v>127.83000199999999</v>
      </c>
      <c r="F3805" s="3">
        <v>120.10526299999999</v>
      </c>
      <c r="G3805">
        <v>63152400</v>
      </c>
      <c r="H3805" t="str">
        <f>TEXT(AppleStock[[#This Row],[Date]],"dddd")</f>
        <v>Tuesday</v>
      </c>
      <c r="I3805" t="str">
        <f>MID(AppleStock[[#This Row],[Day]],1,FIND("day",AppleStock[[#This Row],[Day]])-1)</f>
        <v>Tues</v>
      </c>
      <c r="J3805" s="3">
        <f>AppleStock[[#This Row],[Open]]-AppleStock[[#This Row],[Close]]</f>
        <v>-0.34000399999999331</v>
      </c>
      <c r="K3805" t="str">
        <f>IF(AppleStock[[#This Row],[Day Change]]&gt;0,"UP","DOWN")</f>
        <v>DOWN</v>
      </c>
      <c r="L3805" s="2">
        <v>15</v>
      </c>
      <c r="Q3805" s="15"/>
    </row>
    <row r="3806" spans="1:17" x14ac:dyDescent="0.25">
      <c r="A3806" s="1">
        <v>42053</v>
      </c>
      <c r="B3806" s="3">
        <v>127.629997</v>
      </c>
      <c r="C3806" s="3">
        <v>128.779999</v>
      </c>
      <c r="D3806" s="3">
        <v>127.449997</v>
      </c>
      <c r="E3806" s="3">
        <v>128.720001</v>
      </c>
      <c r="F3806" s="3">
        <v>120.94149</v>
      </c>
      <c r="G3806">
        <v>44891700</v>
      </c>
      <c r="H3806" t="str">
        <f>TEXT(AppleStock[[#This Row],[Date]],"dddd")</f>
        <v>Wednesday</v>
      </c>
      <c r="I3806" t="str">
        <f>MID(AppleStock[[#This Row],[Day]],1,FIND("day",AppleStock[[#This Row],[Day]])-1)</f>
        <v>Wednes</v>
      </c>
      <c r="J3806" s="3">
        <f>AppleStock[[#This Row],[Open]]-AppleStock[[#This Row],[Close]]</f>
        <v>-1.0900039999999933</v>
      </c>
      <c r="K3806" t="str">
        <f>IF(AppleStock[[#This Row],[Day Change]]&gt;0,"UP","DOWN")</f>
        <v>DOWN</v>
      </c>
      <c r="L3806" s="2">
        <v>15</v>
      </c>
      <c r="Q3806" s="15"/>
    </row>
    <row r="3807" spans="1:17" x14ac:dyDescent="0.25">
      <c r="A3807" s="1">
        <v>42054</v>
      </c>
      <c r="B3807" s="3">
        <v>128.479996</v>
      </c>
      <c r="C3807" s="3">
        <v>129.029999</v>
      </c>
      <c r="D3807" s="3">
        <v>128.33000200000001</v>
      </c>
      <c r="E3807" s="3">
        <v>128.449997</v>
      </c>
      <c r="F3807" s="3">
        <v>120.687782</v>
      </c>
      <c r="G3807">
        <v>37362400</v>
      </c>
      <c r="H3807" t="str">
        <f>TEXT(AppleStock[[#This Row],[Date]],"dddd")</f>
        <v>Thursday</v>
      </c>
      <c r="I3807" t="str">
        <f>MID(AppleStock[[#This Row],[Day]],1,FIND("day",AppleStock[[#This Row],[Day]])-1)</f>
        <v>Thurs</v>
      </c>
      <c r="J3807" s="3">
        <f>AppleStock[[#This Row],[Open]]-AppleStock[[#This Row],[Close]]</f>
        <v>2.9999000000003662E-2</v>
      </c>
      <c r="K3807" t="str">
        <f>IF(AppleStock[[#This Row],[Day Change]]&gt;0,"UP","DOWN")</f>
        <v>UP</v>
      </c>
      <c r="L3807" s="2">
        <v>15</v>
      </c>
      <c r="Q3807" s="15"/>
    </row>
    <row r="3808" spans="1:17" x14ac:dyDescent="0.25">
      <c r="A3808" s="1">
        <v>42055</v>
      </c>
      <c r="B3808" s="3">
        <v>128.61999499999999</v>
      </c>
      <c r="C3808" s="3">
        <v>129.5</v>
      </c>
      <c r="D3808" s="3">
        <v>128.050003</v>
      </c>
      <c r="E3808" s="3">
        <v>129.5</v>
      </c>
      <c r="F3808" s="3">
        <v>121.674324</v>
      </c>
      <c r="G3808">
        <v>48948400</v>
      </c>
      <c r="H3808" t="str">
        <f>TEXT(AppleStock[[#This Row],[Date]],"dddd")</f>
        <v>Friday</v>
      </c>
      <c r="I3808" t="str">
        <f>MID(AppleStock[[#This Row],[Day]],1,FIND("day",AppleStock[[#This Row],[Day]])-1)</f>
        <v>Fri</v>
      </c>
      <c r="J3808" s="3">
        <f>AppleStock[[#This Row],[Open]]-AppleStock[[#This Row],[Close]]</f>
        <v>-0.88000500000001125</v>
      </c>
      <c r="K3808" t="str">
        <f>IF(AppleStock[[#This Row],[Day Change]]&gt;0,"UP","DOWN")</f>
        <v>DOWN</v>
      </c>
      <c r="L3808" s="2">
        <v>15</v>
      </c>
      <c r="Q3808" s="15"/>
    </row>
    <row r="3809" spans="1:17" x14ac:dyDescent="0.25">
      <c r="A3809" s="1">
        <v>42058</v>
      </c>
      <c r="B3809" s="3">
        <v>130.020004</v>
      </c>
      <c r="C3809" s="3">
        <v>133</v>
      </c>
      <c r="D3809" s="3">
        <v>129.66000399999999</v>
      </c>
      <c r="E3809" s="3">
        <v>133</v>
      </c>
      <c r="F3809" s="3">
        <v>124.96283</v>
      </c>
      <c r="G3809">
        <v>70974100</v>
      </c>
      <c r="H3809" t="str">
        <f>TEXT(AppleStock[[#This Row],[Date]],"dddd")</f>
        <v>Monday</v>
      </c>
      <c r="I3809" t="str">
        <f>MID(AppleStock[[#This Row],[Day]],1,FIND("day",AppleStock[[#This Row],[Day]])-1)</f>
        <v>Mon</v>
      </c>
      <c r="J3809" s="3">
        <f>AppleStock[[#This Row],[Open]]-AppleStock[[#This Row],[Close]]</f>
        <v>-2.9799959999999999</v>
      </c>
      <c r="K3809" t="str">
        <f>IF(AppleStock[[#This Row],[Day Change]]&gt;0,"UP","DOWN")</f>
        <v>DOWN</v>
      </c>
      <c r="L3809" s="2">
        <v>15</v>
      </c>
      <c r="Q3809" s="15"/>
    </row>
    <row r="3810" spans="1:17" x14ac:dyDescent="0.25">
      <c r="A3810" s="1">
        <v>42059</v>
      </c>
      <c r="B3810" s="3">
        <v>132.94000199999999</v>
      </c>
      <c r="C3810" s="3">
        <v>133.60000600000001</v>
      </c>
      <c r="D3810" s="3">
        <v>131.16999799999999</v>
      </c>
      <c r="E3810" s="3">
        <v>132.16999799999999</v>
      </c>
      <c r="F3810" s="3">
        <v>124.182976</v>
      </c>
      <c r="G3810">
        <v>69228100</v>
      </c>
      <c r="H3810" t="str">
        <f>TEXT(AppleStock[[#This Row],[Date]],"dddd")</f>
        <v>Tuesday</v>
      </c>
      <c r="I3810" t="str">
        <f>MID(AppleStock[[#This Row],[Day]],1,FIND("day",AppleStock[[#This Row],[Day]])-1)</f>
        <v>Tues</v>
      </c>
      <c r="J3810" s="3">
        <f>AppleStock[[#This Row],[Open]]-AppleStock[[#This Row],[Close]]</f>
        <v>0.77000400000000013</v>
      </c>
      <c r="K3810" t="str">
        <f>IF(AppleStock[[#This Row],[Day Change]]&gt;0,"UP","DOWN")</f>
        <v>UP</v>
      </c>
      <c r="L3810" s="2">
        <v>15</v>
      </c>
      <c r="Q3810" s="15"/>
    </row>
    <row r="3811" spans="1:17" x14ac:dyDescent="0.25">
      <c r="A3811" s="1">
        <v>42060</v>
      </c>
      <c r="B3811" s="3">
        <v>131.55999800000001</v>
      </c>
      <c r="C3811" s="3">
        <v>131.60000600000001</v>
      </c>
      <c r="D3811" s="3">
        <v>128.14999399999999</v>
      </c>
      <c r="E3811" s="3">
        <v>128.78999300000001</v>
      </c>
      <c r="F3811" s="3">
        <v>121.007233</v>
      </c>
      <c r="G3811">
        <v>74711700</v>
      </c>
      <c r="H3811" t="str">
        <f>TEXT(AppleStock[[#This Row],[Date]],"dddd")</f>
        <v>Wednesday</v>
      </c>
      <c r="I3811" t="str">
        <f>MID(AppleStock[[#This Row],[Day]],1,FIND("day",AppleStock[[#This Row],[Day]])-1)</f>
        <v>Wednes</v>
      </c>
      <c r="J3811" s="3">
        <f>AppleStock[[#This Row],[Open]]-AppleStock[[#This Row],[Close]]</f>
        <v>2.7700049999999976</v>
      </c>
      <c r="K3811" t="str">
        <f>IF(AppleStock[[#This Row],[Day Change]]&gt;0,"UP","DOWN")</f>
        <v>UP</v>
      </c>
      <c r="L3811" s="2">
        <v>15</v>
      </c>
      <c r="Q3811" s="15"/>
    </row>
    <row r="3812" spans="1:17" x14ac:dyDescent="0.25">
      <c r="A3812" s="1">
        <v>42061</v>
      </c>
      <c r="B3812" s="3">
        <v>128.78999300000001</v>
      </c>
      <c r="C3812" s="3">
        <v>130.86999499999999</v>
      </c>
      <c r="D3812" s="3">
        <v>126.610001</v>
      </c>
      <c r="E3812" s="3">
        <v>130.41999799999999</v>
      </c>
      <c r="F3812" s="3">
        <v>122.53873400000001</v>
      </c>
      <c r="G3812">
        <v>91287500</v>
      </c>
      <c r="H3812" t="str">
        <f>TEXT(AppleStock[[#This Row],[Date]],"dddd")</f>
        <v>Thursday</v>
      </c>
      <c r="I3812" t="str">
        <f>MID(AppleStock[[#This Row],[Day]],1,FIND("day",AppleStock[[#This Row],[Day]])-1)</f>
        <v>Thurs</v>
      </c>
      <c r="J3812" s="3">
        <f>AppleStock[[#This Row],[Open]]-AppleStock[[#This Row],[Close]]</f>
        <v>-1.6300049999999828</v>
      </c>
      <c r="K3812" t="str">
        <f>IF(AppleStock[[#This Row],[Day Change]]&gt;0,"UP","DOWN")</f>
        <v>DOWN</v>
      </c>
      <c r="L3812" s="2">
        <v>15</v>
      </c>
      <c r="Q3812" s="15"/>
    </row>
    <row r="3813" spans="1:17" x14ac:dyDescent="0.25">
      <c r="A3813" s="1">
        <v>42062</v>
      </c>
      <c r="B3813" s="3">
        <v>130</v>
      </c>
      <c r="C3813" s="3">
        <v>130.570007</v>
      </c>
      <c r="D3813" s="3">
        <v>128.240005</v>
      </c>
      <c r="E3813" s="3">
        <v>128.46000699999999</v>
      </c>
      <c r="F3813" s="3">
        <v>120.697182</v>
      </c>
      <c r="G3813">
        <v>62014800</v>
      </c>
      <c r="H3813" t="str">
        <f>TEXT(AppleStock[[#This Row],[Date]],"dddd")</f>
        <v>Friday</v>
      </c>
      <c r="I3813" t="str">
        <f>MID(AppleStock[[#This Row],[Day]],1,FIND("day",AppleStock[[#This Row],[Day]])-1)</f>
        <v>Fri</v>
      </c>
      <c r="J3813" s="3">
        <f>AppleStock[[#This Row],[Open]]-AppleStock[[#This Row],[Close]]</f>
        <v>1.5399930000000097</v>
      </c>
      <c r="K3813" t="str">
        <f>IF(AppleStock[[#This Row],[Day Change]]&gt;0,"UP","DOWN")</f>
        <v>UP</v>
      </c>
      <c r="L3813" s="2">
        <v>15</v>
      </c>
      <c r="Q3813" s="15"/>
    </row>
    <row r="3814" spans="1:17" x14ac:dyDescent="0.25">
      <c r="A3814" s="1">
        <v>42065</v>
      </c>
      <c r="B3814" s="3">
        <v>129.25</v>
      </c>
      <c r="C3814" s="3">
        <v>130.279999</v>
      </c>
      <c r="D3814" s="3">
        <v>128.300003</v>
      </c>
      <c r="E3814" s="3">
        <v>129.08999600000001</v>
      </c>
      <c r="F3814" s="3">
        <v>121.289131</v>
      </c>
      <c r="G3814">
        <v>48096700</v>
      </c>
      <c r="H3814" t="str">
        <f>TEXT(AppleStock[[#This Row],[Date]],"dddd")</f>
        <v>Monday</v>
      </c>
      <c r="I3814" t="str">
        <f>MID(AppleStock[[#This Row],[Day]],1,FIND("day",AppleStock[[#This Row],[Day]])-1)</f>
        <v>Mon</v>
      </c>
      <c r="J3814" s="3">
        <f>AppleStock[[#This Row],[Open]]-AppleStock[[#This Row],[Close]]</f>
        <v>0.16000399999998649</v>
      </c>
      <c r="K3814" t="str">
        <f>IF(AppleStock[[#This Row],[Day Change]]&gt;0,"UP","DOWN")</f>
        <v>UP</v>
      </c>
      <c r="L3814" s="2">
        <v>15</v>
      </c>
      <c r="Q3814" s="15"/>
    </row>
    <row r="3815" spans="1:17" x14ac:dyDescent="0.25">
      <c r="A3815" s="1">
        <v>42066</v>
      </c>
      <c r="B3815" s="3">
        <v>128.96000699999999</v>
      </c>
      <c r="C3815" s="3">
        <v>129.520004</v>
      </c>
      <c r="D3815" s="3">
        <v>128.08999600000001</v>
      </c>
      <c r="E3815" s="3">
        <v>129.36000100000001</v>
      </c>
      <c r="F3815" s="3">
        <v>121.542801</v>
      </c>
      <c r="G3815">
        <v>37816300</v>
      </c>
      <c r="H3815" t="str">
        <f>TEXT(AppleStock[[#This Row],[Date]],"dddd")</f>
        <v>Tuesday</v>
      </c>
      <c r="I3815" t="str">
        <f>MID(AppleStock[[#This Row],[Day]],1,FIND("day",AppleStock[[#This Row],[Day]])-1)</f>
        <v>Tues</v>
      </c>
      <c r="J3815" s="3">
        <f>AppleStock[[#This Row],[Open]]-AppleStock[[#This Row],[Close]]</f>
        <v>-0.39999400000002083</v>
      </c>
      <c r="K3815" t="str">
        <f>IF(AppleStock[[#This Row],[Day Change]]&gt;0,"UP","DOWN")</f>
        <v>DOWN</v>
      </c>
      <c r="L3815" s="2">
        <v>15</v>
      </c>
      <c r="Q3815" s="15"/>
    </row>
    <row r="3816" spans="1:17" x14ac:dyDescent="0.25">
      <c r="A3816" s="1">
        <v>42067</v>
      </c>
      <c r="B3816" s="3">
        <v>129.10000600000001</v>
      </c>
      <c r="C3816" s="3">
        <v>129.55999800000001</v>
      </c>
      <c r="D3816" s="3">
        <v>128.320007</v>
      </c>
      <c r="E3816" s="3">
        <v>128.53999300000001</v>
      </c>
      <c r="F3816" s="3">
        <v>120.772346</v>
      </c>
      <c r="G3816">
        <v>31666300</v>
      </c>
      <c r="H3816" t="str">
        <f>TEXT(AppleStock[[#This Row],[Date]],"dddd")</f>
        <v>Wednesday</v>
      </c>
      <c r="I3816" t="str">
        <f>MID(AppleStock[[#This Row],[Day]],1,FIND("day",AppleStock[[#This Row],[Day]])-1)</f>
        <v>Wednes</v>
      </c>
      <c r="J3816" s="3">
        <f>AppleStock[[#This Row],[Open]]-AppleStock[[#This Row],[Close]]</f>
        <v>0.56001299999999787</v>
      </c>
      <c r="K3816" t="str">
        <f>IF(AppleStock[[#This Row],[Day Change]]&gt;0,"UP","DOWN")</f>
        <v>UP</v>
      </c>
      <c r="L3816" s="2">
        <v>15</v>
      </c>
      <c r="Q3816" s="15"/>
    </row>
    <row r="3817" spans="1:17" x14ac:dyDescent="0.25">
      <c r="A3817" s="1">
        <v>42068</v>
      </c>
      <c r="B3817" s="3">
        <v>128.58000200000001</v>
      </c>
      <c r="C3817" s="3">
        <v>128.75</v>
      </c>
      <c r="D3817" s="3">
        <v>125.760002</v>
      </c>
      <c r="E3817" s="3">
        <v>126.410004</v>
      </c>
      <c r="F3817" s="3">
        <v>118.77108</v>
      </c>
      <c r="G3817">
        <v>56517100</v>
      </c>
      <c r="H3817" t="str">
        <f>TEXT(AppleStock[[#This Row],[Date]],"dddd")</f>
        <v>Thursday</v>
      </c>
      <c r="I3817" t="str">
        <f>MID(AppleStock[[#This Row],[Day]],1,FIND("day",AppleStock[[#This Row],[Day]])-1)</f>
        <v>Thurs</v>
      </c>
      <c r="J3817" s="3">
        <f>AppleStock[[#This Row],[Open]]-AppleStock[[#This Row],[Close]]</f>
        <v>2.1699980000000068</v>
      </c>
      <c r="K3817" t="str">
        <f>IF(AppleStock[[#This Row],[Day Change]]&gt;0,"UP","DOWN")</f>
        <v>UP</v>
      </c>
      <c r="L3817" s="2">
        <v>15</v>
      </c>
      <c r="Q3817" s="15"/>
    </row>
    <row r="3818" spans="1:17" x14ac:dyDescent="0.25">
      <c r="A3818" s="1">
        <v>42069</v>
      </c>
      <c r="B3818" s="3">
        <v>128.39999399999999</v>
      </c>
      <c r="C3818" s="3">
        <v>129.36999499999999</v>
      </c>
      <c r="D3818" s="3">
        <v>126.260002</v>
      </c>
      <c r="E3818" s="3">
        <v>126.599998</v>
      </c>
      <c r="F3818" s="3">
        <v>118.949585</v>
      </c>
      <c r="G3818">
        <v>72842100</v>
      </c>
      <c r="H3818" t="str">
        <f>TEXT(AppleStock[[#This Row],[Date]],"dddd")</f>
        <v>Friday</v>
      </c>
      <c r="I3818" t="str">
        <f>MID(AppleStock[[#This Row],[Day]],1,FIND("day",AppleStock[[#This Row],[Day]])-1)</f>
        <v>Fri</v>
      </c>
      <c r="J3818" s="3">
        <f>AppleStock[[#This Row],[Open]]-AppleStock[[#This Row],[Close]]</f>
        <v>1.799995999999993</v>
      </c>
      <c r="K3818" t="str">
        <f>IF(AppleStock[[#This Row],[Day Change]]&gt;0,"UP","DOWN")</f>
        <v>UP</v>
      </c>
      <c r="L3818" s="2">
        <v>15</v>
      </c>
      <c r="Q3818" s="15"/>
    </row>
    <row r="3819" spans="1:17" x14ac:dyDescent="0.25">
      <c r="A3819" s="1">
        <v>42072</v>
      </c>
      <c r="B3819" s="3">
        <v>127.959999</v>
      </c>
      <c r="C3819" s="3">
        <v>129.570007</v>
      </c>
      <c r="D3819" s="3">
        <v>125.05999799999999</v>
      </c>
      <c r="E3819" s="3">
        <v>127.139999</v>
      </c>
      <c r="F3819" s="3">
        <v>119.45697</v>
      </c>
      <c r="G3819">
        <v>88528500</v>
      </c>
      <c r="H3819" t="str">
        <f>TEXT(AppleStock[[#This Row],[Date]],"dddd")</f>
        <v>Monday</v>
      </c>
      <c r="I3819" t="str">
        <f>MID(AppleStock[[#This Row],[Day]],1,FIND("day",AppleStock[[#This Row],[Day]])-1)</f>
        <v>Mon</v>
      </c>
      <c r="J3819" s="3">
        <f>AppleStock[[#This Row],[Open]]-AppleStock[[#This Row],[Close]]</f>
        <v>0.81999999999999318</v>
      </c>
      <c r="K3819" t="str">
        <f>IF(AppleStock[[#This Row],[Day Change]]&gt;0,"UP","DOWN")</f>
        <v>UP</v>
      </c>
      <c r="L3819" s="2">
        <v>15</v>
      </c>
      <c r="Q3819" s="15"/>
    </row>
    <row r="3820" spans="1:17" x14ac:dyDescent="0.25">
      <c r="A3820" s="1">
        <v>42073</v>
      </c>
      <c r="B3820" s="3">
        <v>126.410004</v>
      </c>
      <c r="C3820" s="3">
        <v>127.220001</v>
      </c>
      <c r="D3820" s="3">
        <v>123.800003</v>
      </c>
      <c r="E3820" s="3">
        <v>124.510002</v>
      </c>
      <c r="F3820" s="3">
        <v>116.98588599999999</v>
      </c>
      <c r="G3820">
        <v>68856600</v>
      </c>
      <c r="H3820" t="str">
        <f>TEXT(AppleStock[[#This Row],[Date]],"dddd")</f>
        <v>Tuesday</v>
      </c>
      <c r="I3820" t="str">
        <f>MID(AppleStock[[#This Row],[Day]],1,FIND("day",AppleStock[[#This Row],[Day]])-1)</f>
        <v>Tues</v>
      </c>
      <c r="J3820" s="3">
        <f>AppleStock[[#This Row],[Open]]-AppleStock[[#This Row],[Close]]</f>
        <v>1.9000020000000006</v>
      </c>
      <c r="K3820" t="str">
        <f>IF(AppleStock[[#This Row],[Day Change]]&gt;0,"UP","DOWN")</f>
        <v>UP</v>
      </c>
      <c r="L3820" s="2">
        <v>15</v>
      </c>
      <c r="Q3820" s="15"/>
    </row>
    <row r="3821" spans="1:17" x14ac:dyDescent="0.25">
      <c r="A3821" s="1">
        <v>42074</v>
      </c>
      <c r="B3821" s="3">
        <v>124.75</v>
      </c>
      <c r="C3821" s="3">
        <v>124.769997</v>
      </c>
      <c r="D3821" s="3">
        <v>122.110001</v>
      </c>
      <c r="E3821" s="3">
        <v>122.239998</v>
      </c>
      <c r="F3821" s="3">
        <v>114.853058</v>
      </c>
      <c r="G3821">
        <v>68939000</v>
      </c>
      <c r="H3821" t="str">
        <f>TEXT(AppleStock[[#This Row],[Date]],"dddd")</f>
        <v>Wednesday</v>
      </c>
      <c r="I3821" t="str">
        <f>MID(AppleStock[[#This Row],[Day]],1,FIND("day",AppleStock[[#This Row],[Day]])-1)</f>
        <v>Wednes</v>
      </c>
      <c r="J3821" s="3">
        <f>AppleStock[[#This Row],[Open]]-AppleStock[[#This Row],[Close]]</f>
        <v>2.5100020000000001</v>
      </c>
      <c r="K3821" t="str">
        <f>IF(AppleStock[[#This Row],[Day Change]]&gt;0,"UP","DOWN")</f>
        <v>UP</v>
      </c>
      <c r="L3821" s="2">
        <v>15</v>
      </c>
      <c r="Q3821" s="15"/>
    </row>
    <row r="3822" spans="1:17" x14ac:dyDescent="0.25">
      <c r="A3822" s="1">
        <v>42075</v>
      </c>
      <c r="B3822" s="3">
        <v>122.30999799999999</v>
      </c>
      <c r="C3822" s="3">
        <v>124.900002</v>
      </c>
      <c r="D3822" s="3">
        <v>121.629997</v>
      </c>
      <c r="E3822" s="3">
        <v>124.449997</v>
      </c>
      <c r="F3822" s="3">
        <v>116.929497</v>
      </c>
      <c r="G3822">
        <v>48362700</v>
      </c>
      <c r="H3822" t="str">
        <f>TEXT(AppleStock[[#This Row],[Date]],"dddd")</f>
        <v>Thursday</v>
      </c>
      <c r="I3822" t="str">
        <f>MID(AppleStock[[#This Row],[Day]],1,FIND("day",AppleStock[[#This Row],[Day]])-1)</f>
        <v>Thurs</v>
      </c>
      <c r="J3822" s="3">
        <f>AppleStock[[#This Row],[Open]]-AppleStock[[#This Row],[Close]]</f>
        <v>-2.1399990000000031</v>
      </c>
      <c r="K3822" t="str">
        <f>IF(AppleStock[[#This Row],[Day Change]]&gt;0,"UP","DOWN")</f>
        <v>DOWN</v>
      </c>
      <c r="L3822" s="2">
        <v>15</v>
      </c>
      <c r="Q3822" s="15"/>
    </row>
    <row r="3823" spans="1:17" x14ac:dyDescent="0.25">
      <c r="A3823" s="1">
        <v>42076</v>
      </c>
      <c r="B3823" s="3">
        <v>124.400002</v>
      </c>
      <c r="C3823" s="3">
        <v>125.400002</v>
      </c>
      <c r="D3823" s="3">
        <v>122.58000199999999</v>
      </c>
      <c r="E3823" s="3">
        <v>123.589996</v>
      </c>
      <c r="F3823" s="3">
        <v>116.121483</v>
      </c>
      <c r="G3823">
        <v>51827300</v>
      </c>
      <c r="H3823" t="str">
        <f>TEXT(AppleStock[[#This Row],[Date]],"dddd")</f>
        <v>Friday</v>
      </c>
      <c r="I3823" t="str">
        <f>MID(AppleStock[[#This Row],[Day]],1,FIND("day",AppleStock[[#This Row],[Day]])-1)</f>
        <v>Fri</v>
      </c>
      <c r="J3823" s="3">
        <f>AppleStock[[#This Row],[Open]]-AppleStock[[#This Row],[Close]]</f>
        <v>0.81000600000000134</v>
      </c>
      <c r="K3823" t="str">
        <f>IF(AppleStock[[#This Row],[Day Change]]&gt;0,"UP","DOWN")</f>
        <v>UP</v>
      </c>
      <c r="L3823" s="2">
        <v>15</v>
      </c>
      <c r="Q3823" s="15"/>
    </row>
    <row r="3824" spans="1:17" x14ac:dyDescent="0.25">
      <c r="A3824" s="1">
        <v>42079</v>
      </c>
      <c r="B3824" s="3">
        <v>123.879997</v>
      </c>
      <c r="C3824" s="3">
        <v>124.949997</v>
      </c>
      <c r="D3824" s="3">
        <v>122.870003</v>
      </c>
      <c r="E3824" s="3">
        <v>124.949997</v>
      </c>
      <c r="F3824" s="3">
        <v>117.39928399999999</v>
      </c>
      <c r="G3824">
        <v>35874300</v>
      </c>
      <c r="H3824" t="str">
        <f>TEXT(AppleStock[[#This Row],[Date]],"dddd")</f>
        <v>Monday</v>
      </c>
      <c r="I3824" t="str">
        <f>MID(AppleStock[[#This Row],[Day]],1,FIND("day",AppleStock[[#This Row],[Day]])-1)</f>
        <v>Mon</v>
      </c>
      <c r="J3824" s="3">
        <f>AppleStock[[#This Row],[Open]]-AppleStock[[#This Row],[Close]]</f>
        <v>-1.0699999999999932</v>
      </c>
      <c r="K3824" t="str">
        <f>IF(AppleStock[[#This Row],[Day Change]]&gt;0,"UP","DOWN")</f>
        <v>DOWN</v>
      </c>
      <c r="L3824" s="2">
        <v>15</v>
      </c>
      <c r="Q3824" s="15"/>
    </row>
    <row r="3825" spans="1:17" x14ac:dyDescent="0.25">
      <c r="A3825" s="1">
        <v>42080</v>
      </c>
      <c r="B3825" s="3">
        <v>125.900002</v>
      </c>
      <c r="C3825" s="3">
        <v>127.32</v>
      </c>
      <c r="D3825" s="3">
        <v>125.650002</v>
      </c>
      <c r="E3825" s="3">
        <v>127.040001</v>
      </c>
      <c r="F3825" s="3">
        <v>119.36299099999999</v>
      </c>
      <c r="G3825">
        <v>51023100</v>
      </c>
      <c r="H3825" t="str">
        <f>TEXT(AppleStock[[#This Row],[Date]],"dddd")</f>
        <v>Tuesday</v>
      </c>
      <c r="I3825" t="str">
        <f>MID(AppleStock[[#This Row],[Day]],1,FIND("day",AppleStock[[#This Row],[Day]])-1)</f>
        <v>Tues</v>
      </c>
      <c r="J3825" s="3">
        <f>AppleStock[[#This Row],[Open]]-AppleStock[[#This Row],[Close]]</f>
        <v>-1.1399990000000031</v>
      </c>
      <c r="K3825" t="str">
        <f>IF(AppleStock[[#This Row],[Day Change]]&gt;0,"UP","DOWN")</f>
        <v>DOWN</v>
      </c>
      <c r="L3825" s="2">
        <v>15</v>
      </c>
      <c r="Q3825" s="15"/>
    </row>
    <row r="3826" spans="1:17" x14ac:dyDescent="0.25">
      <c r="A3826" s="1">
        <v>42081</v>
      </c>
      <c r="B3826" s="3">
        <v>127</v>
      </c>
      <c r="C3826" s="3">
        <v>129.16000399999999</v>
      </c>
      <c r="D3826" s="3">
        <v>126.370003</v>
      </c>
      <c r="E3826" s="3">
        <v>128.470001</v>
      </c>
      <c r="F3826" s="3">
        <v>120.706596</v>
      </c>
      <c r="G3826">
        <v>65270900</v>
      </c>
      <c r="H3826" t="str">
        <f>TEXT(AppleStock[[#This Row],[Date]],"dddd")</f>
        <v>Wednesday</v>
      </c>
      <c r="I3826" t="str">
        <f>MID(AppleStock[[#This Row],[Day]],1,FIND("day",AppleStock[[#This Row],[Day]])-1)</f>
        <v>Wednes</v>
      </c>
      <c r="J3826" s="3">
        <f>AppleStock[[#This Row],[Open]]-AppleStock[[#This Row],[Close]]</f>
        <v>-1.4700009999999963</v>
      </c>
      <c r="K3826" t="str">
        <f>IF(AppleStock[[#This Row],[Day Change]]&gt;0,"UP","DOWN")</f>
        <v>DOWN</v>
      </c>
      <c r="L3826" s="2">
        <v>15</v>
      </c>
      <c r="Q3826" s="15"/>
    </row>
    <row r="3827" spans="1:17" x14ac:dyDescent="0.25">
      <c r="A3827" s="1">
        <v>42082</v>
      </c>
      <c r="B3827" s="3">
        <v>128.75</v>
      </c>
      <c r="C3827" s="3">
        <v>129.25</v>
      </c>
      <c r="D3827" s="3">
        <v>127.400002</v>
      </c>
      <c r="E3827" s="3">
        <v>127.5</v>
      </c>
      <c r="F3827" s="3">
        <v>119.795204</v>
      </c>
      <c r="G3827">
        <v>45809500</v>
      </c>
      <c r="H3827" t="str">
        <f>TEXT(AppleStock[[#This Row],[Date]],"dddd")</f>
        <v>Thursday</v>
      </c>
      <c r="I3827" t="str">
        <f>MID(AppleStock[[#This Row],[Day]],1,FIND("day",AppleStock[[#This Row],[Day]])-1)</f>
        <v>Thurs</v>
      </c>
      <c r="J3827" s="3">
        <f>AppleStock[[#This Row],[Open]]-AppleStock[[#This Row],[Close]]</f>
        <v>1.25</v>
      </c>
      <c r="K3827" t="str">
        <f>IF(AppleStock[[#This Row],[Day Change]]&gt;0,"UP","DOWN")</f>
        <v>UP</v>
      </c>
      <c r="L3827" s="2">
        <v>15</v>
      </c>
      <c r="Q3827" s="15"/>
    </row>
    <row r="3828" spans="1:17" x14ac:dyDescent="0.25">
      <c r="A3828" s="1">
        <v>42083</v>
      </c>
      <c r="B3828" s="3">
        <v>128.25</v>
      </c>
      <c r="C3828" s="3">
        <v>128.39999399999999</v>
      </c>
      <c r="D3828" s="3">
        <v>125.160004</v>
      </c>
      <c r="E3828" s="3">
        <v>125.900002</v>
      </c>
      <c r="F3828" s="3">
        <v>118.29188499999999</v>
      </c>
      <c r="G3828">
        <v>68695100</v>
      </c>
      <c r="H3828" t="str">
        <f>TEXT(AppleStock[[#This Row],[Date]],"dddd")</f>
        <v>Friday</v>
      </c>
      <c r="I3828" t="str">
        <f>MID(AppleStock[[#This Row],[Day]],1,FIND("day",AppleStock[[#This Row],[Day]])-1)</f>
        <v>Fri</v>
      </c>
      <c r="J3828" s="3">
        <f>AppleStock[[#This Row],[Open]]-AppleStock[[#This Row],[Close]]</f>
        <v>2.3499979999999994</v>
      </c>
      <c r="K3828" t="str">
        <f>IF(AppleStock[[#This Row],[Day Change]]&gt;0,"UP","DOWN")</f>
        <v>UP</v>
      </c>
      <c r="L3828" s="2">
        <v>15</v>
      </c>
      <c r="Q3828" s="15"/>
    </row>
    <row r="3829" spans="1:17" x14ac:dyDescent="0.25">
      <c r="A3829" s="1">
        <v>42086</v>
      </c>
      <c r="B3829" s="3">
        <v>127.120003</v>
      </c>
      <c r="C3829" s="3">
        <v>127.849998</v>
      </c>
      <c r="D3829" s="3">
        <v>126.519997</v>
      </c>
      <c r="E3829" s="3">
        <v>127.209999</v>
      </c>
      <c r="F3829" s="3">
        <v>119.52273599999999</v>
      </c>
      <c r="G3829">
        <v>37709700</v>
      </c>
      <c r="H3829" t="str">
        <f>TEXT(AppleStock[[#This Row],[Date]],"dddd")</f>
        <v>Monday</v>
      </c>
      <c r="I3829" t="str">
        <f>MID(AppleStock[[#This Row],[Day]],1,FIND("day",AppleStock[[#This Row],[Day]])-1)</f>
        <v>Mon</v>
      </c>
      <c r="J3829" s="3">
        <f>AppleStock[[#This Row],[Open]]-AppleStock[[#This Row],[Close]]</f>
        <v>-8.9995999999999299E-2</v>
      </c>
      <c r="K3829" t="str">
        <f>IF(AppleStock[[#This Row],[Day Change]]&gt;0,"UP","DOWN")</f>
        <v>DOWN</v>
      </c>
      <c r="L3829" s="2">
        <v>15</v>
      </c>
      <c r="Q3829" s="15"/>
    </row>
    <row r="3830" spans="1:17" x14ac:dyDescent="0.25">
      <c r="A3830" s="1">
        <v>42087</v>
      </c>
      <c r="B3830" s="3">
        <v>127.230003</v>
      </c>
      <c r="C3830" s="3">
        <v>128.03999300000001</v>
      </c>
      <c r="D3830" s="3">
        <v>126.55999799999999</v>
      </c>
      <c r="E3830" s="3">
        <v>126.69000200000001</v>
      </c>
      <c r="F3830" s="3">
        <v>119.03415699999999</v>
      </c>
      <c r="G3830">
        <v>32842300</v>
      </c>
      <c r="H3830" t="str">
        <f>TEXT(AppleStock[[#This Row],[Date]],"dddd")</f>
        <v>Tuesday</v>
      </c>
      <c r="I3830" t="str">
        <f>MID(AppleStock[[#This Row],[Day]],1,FIND("day",AppleStock[[#This Row],[Day]])-1)</f>
        <v>Tues</v>
      </c>
      <c r="J3830" s="3">
        <f>AppleStock[[#This Row],[Open]]-AppleStock[[#This Row],[Close]]</f>
        <v>0.54000099999998952</v>
      </c>
      <c r="K3830" t="str">
        <f>IF(AppleStock[[#This Row],[Day Change]]&gt;0,"UP","DOWN")</f>
        <v>UP</v>
      </c>
      <c r="L3830" s="2">
        <v>15</v>
      </c>
      <c r="Q3830" s="15"/>
    </row>
    <row r="3831" spans="1:17" x14ac:dyDescent="0.25">
      <c r="A3831" s="1">
        <v>42088</v>
      </c>
      <c r="B3831" s="3">
        <v>126.540001</v>
      </c>
      <c r="C3831" s="3">
        <v>126.82</v>
      </c>
      <c r="D3831" s="3">
        <v>123.379997</v>
      </c>
      <c r="E3831" s="3">
        <v>123.379997</v>
      </c>
      <c r="F3831" s="3">
        <v>115.924164</v>
      </c>
      <c r="G3831">
        <v>51655200</v>
      </c>
      <c r="H3831" t="str">
        <f>TEXT(AppleStock[[#This Row],[Date]],"dddd")</f>
        <v>Wednesday</v>
      </c>
      <c r="I3831" t="str">
        <f>MID(AppleStock[[#This Row],[Day]],1,FIND("day",AppleStock[[#This Row],[Day]])-1)</f>
        <v>Wednes</v>
      </c>
      <c r="J3831" s="3">
        <f>AppleStock[[#This Row],[Open]]-AppleStock[[#This Row],[Close]]</f>
        <v>3.1600040000000007</v>
      </c>
      <c r="K3831" t="str">
        <f>IF(AppleStock[[#This Row],[Day Change]]&gt;0,"UP","DOWN")</f>
        <v>UP</v>
      </c>
      <c r="L3831" s="2">
        <v>15</v>
      </c>
      <c r="Q3831" s="15"/>
    </row>
    <row r="3832" spans="1:17" x14ac:dyDescent="0.25">
      <c r="A3832" s="1">
        <v>42089</v>
      </c>
      <c r="B3832" s="3">
        <v>122.760002</v>
      </c>
      <c r="C3832" s="3">
        <v>124.879997</v>
      </c>
      <c r="D3832" s="3">
        <v>122.599998</v>
      </c>
      <c r="E3832" s="3">
        <v>124.239998</v>
      </c>
      <c r="F3832" s="3">
        <v>116.732201</v>
      </c>
      <c r="G3832">
        <v>47572900</v>
      </c>
      <c r="H3832" t="str">
        <f>TEXT(AppleStock[[#This Row],[Date]],"dddd")</f>
        <v>Thursday</v>
      </c>
      <c r="I3832" t="str">
        <f>MID(AppleStock[[#This Row],[Day]],1,FIND("day",AppleStock[[#This Row],[Day]])-1)</f>
        <v>Thurs</v>
      </c>
      <c r="J3832" s="3">
        <f>AppleStock[[#This Row],[Open]]-AppleStock[[#This Row],[Close]]</f>
        <v>-1.4799959999999999</v>
      </c>
      <c r="K3832" t="str">
        <f>IF(AppleStock[[#This Row],[Day Change]]&gt;0,"UP","DOWN")</f>
        <v>DOWN</v>
      </c>
      <c r="L3832" s="2">
        <v>15</v>
      </c>
      <c r="Q3832" s="15"/>
    </row>
    <row r="3833" spans="1:17" x14ac:dyDescent="0.25">
      <c r="A3833" s="1">
        <v>42090</v>
      </c>
      <c r="B3833" s="3">
        <v>124.57</v>
      </c>
      <c r="C3833" s="3">
        <v>124.699997</v>
      </c>
      <c r="D3833" s="3">
        <v>122.910004</v>
      </c>
      <c r="E3833" s="3">
        <v>123.25</v>
      </c>
      <c r="F3833" s="3">
        <v>115.802032</v>
      </c>
      <c r="G3833">
        <v>39546200</v>
      </c>
      <c r="H3833" t="str">
        <f>TEXT(AppleStock[[#This Row],[Date]],"dddd")</f>
        <v>Friday</v>
      </c>
      <c r="I3833" t="str">
        <f>MID(AppleStock[[#This Row],[Day]],1,FIND("day",AppleStock[[#This Row],[Day]])-1)</f>
        <v>Fri</v>
      </c>
      <c r="J3833" s="3">
        <f>AppleStock[[#This Row],[Open]]-AppleStock[[#This Row],[Close]]</f>
        <v>1.3199999999999932</v>
      </c>
      <c r="K3833" t="str">
        <f>IF(AppleStock[[#This Row],[Day Change]]&gt;0,"UP","DOWN")</f>
        <v>UP</v>
      </c>
      <c r="L3833" s="2">
        <v>15</v>
      </c>
      <c r="Q3833" s="15"/>
    </row>
    <row r="3834" spans="1:17" x14ac:dyDescent="0.25">
      <c r="A3834" s="1">
        <v>42093</v>
      </c>
      <c r="B3834" s="3">
        <v>124.050003</v>
      </c>
      <c r="C3834" s="3">
        <v>126.400002</v>
      </c>
      <c r="D3834" s="3">
        <v>124</v>
      </c>
      <c r="E3834" s="3">
        <v>126.370003</v>
      </c>
      <c r="F3834" s="3">
        <v>118.73350499999999</v>
      </c>
      <c r="G3834">
        <v>47099700</v>
      </c>
      <c r="H3834" t="str">
        <f>TEXT(AppleStock[[#This Row],[Date]],"dddd")</f>
        <v>Monday</v>
      </c>
      <c r="I3834" t="str">
        <f>MID(AppleStock[[#This Row],[Day]],1,FIND("day",AppleStock[[#This Row],[Day]])-1)</f>
        <v>Mon</v>
      </c>
      <c r="J3834" s="3">
        <f>AppleStock[[#This Row],[Open]]-AppleStock[[#This Row],[Close]]</f>
        <v>-2.3199999999999932</v>
      </c>
      <c r="K3834" t="str">
        <f>IF(AppleStock[[#This Row],[Day Change]]&gt;0,"UP","DOWN")</f>
        <v>DOWN</v>
      </c>
      <c r="L3834" s="2">
        <v>15</v>
      </c>
      <c r="Q3834" s="15"/>
    </row>
    <row r="3835" spans="1:17" x14ac:dyDescent="0.25">
      <c r="A3835" s="1">
        <v>42094</v>
      </c>
      <c r="B3835" s="3">
        <v>126.089996</v>
      </c>
      <c r="C3835" s="3">
        <v>126.489998</v>
      </c>
      <c r="D3835" s="3">
        <v>124.360001</v>
      </c>
      <c r="E3835" s="3">
        <v>124.43</v>
      </c>
      <c r="F3835" s="3">
        <v>116.910706</v>
      </c>
      <c r="G3835">
        <v>42090600</v>
      </c>
      <c r="H3835" t="str">
        <f>TEXT(AppleStock[[#This Row],[Date]],"dddd")</f>
        <v>Tuesday</v>
      </c>
      <c r="I3835" t="str">
        <f>MID(AppleStock[[#This Row],[Day]],1,FIND("day",AppleStock[[#This Row],[Day]])-1)</f>
        <v>Tues</v>
      </c>
      <c r="J3835" s="3">
        <f>AppleStock[[#This Row],[Open]]-AppleStock[[#This Row],[Close]]</f>
        <v>1.6599959999999925</v>
      </c>
      <c r="K3835" t="str">
        <f>IF(AppleStock[[#This Row],[Day Change]]&gt;0,"UP","DOWN")</f>
        <v>UP</v>
      </c>
      <c r="L3835" s="2">
        <v>15</v>
      </c>
      <c r="Q3835" s="15"/>
    </row>
    <row r="3836" spans="1:17" x14ac:dyDescent="0.25">
      <c r="A3836" s="1">
        <v>42095</v>
      </c>
      <c r="B3836" s="3">
        <v>124.82</v>
      </c>
      <c r="C3836" s="3">
        <v>125.120003</v>
      </c>
      <c r="D3836" s="3">
        <v>123.099998</v>
      </c>
      <c r="E3836" s="3">
        <v>124.25</v>
      </c>
      <c r="F3836" s="3">
        <v>116.741592</v>
      </c>
      <c r="G3836">
        <v>40621400</v>
      </c>
      <c r="H3836" t="str">
        <f>TEXT(AppleStock[[#This Row],[Date]],"dddd")</f>
        <v>Wednesday</v>
      </c>
      <c r="I3836" t="str">
        <f>MID(AppleStock[[#This Row],[Day]],1,FIND("day",AppleStock[[#This Row],[Day]])-1)</f>
        <v>Wednes</v>
      </c>
      <c r="J3836" s="3">
        <f>AppleStock[[#This Row],[Open]]-AppleStock[[#This Row],[Close]]</f>
        <v>0.56999999999999318</v>
      </c>
      <c r="K3836" t="str">
        <f>IF(AppleStock[[#This Row],[Day Change]]&gt;0,"UP","DOWN")</f>
        <v>UP</v>
      </c>
      <c r="L3836" s="2">
        <v>15</v>
      </c>
      <c r="Q3836" s="15"/>
    </row>
    <row r="3837" spans="1:17" x14ac:dyDescent="0.25">
      <c r="A3837" s="1">
        <v>42096</v>
      </c>
      <c r="B3837" s="3">
        <v>125.029999</v>
      </c>
      <c r="C3837" s="3">
        <v>125.55999799999999</v>
      </c>
      <c r="D3837" s="3">
        <v>124.19000200000001</v>
      </c>
      <c r="E3837" s="3">
        <v>125.32</v>
      </c>
      <c r="F3837" s="3">
        <v>117.746933</v>
      </c>
      <c r="G3837">
        <v>32220100</v>
      </c>
      <c r="H3837" t="str">
        <f>TEXT(AppleStock[[#This Row],[Date]],"dddd")</f>
        <v>Thursday</v>
      </c>
      <c r="I3837" t="str">
        <f>MID(AppleStock[[#This Row],[Day]],1,FIND("day",AppleStock[[#This Row],[Day]])-1)</f>
        <v>Thurs</v>
      </c>
      <c r="J3837" s="3">
        <f>AppleStock[[#This Row],[Open]]-AppleStock[[#This Row],[Close]]</f>
        <v>-0.29000099999998952</v>
      </c>
      <c r="K3837" t="str">
        <f>IF(AppleStock[[#This Row],[Day Change]]&gt;0,"UP","DOWN")</f>
        <v>DOWN</v>
      </c>
      <c r="L3837" s="2">
        <v>15</v>
      </c>
      <c r="Q3837" s="15"/>
    </row>
    <row r="3838" spans="1:17" x14ac:dyDescent="0.25">
      <c r="A3838" s="1">
        <v>42100</v>
      </c>
      <c r="B3838" s="3">
        <v>124.470001</v>
      </c>
      <c r="C3838" s="3">
        <v>127.510002</v>
      </c>
      <c r="D3838" s="3">
        <v>124.33000199999999</v>
      </c>
      <c r="E3838" s="3">
        <v>127.349998</v>
      </c>
      <c r="F3838" s="3">
        <v>119.654259</v>
      </c>
      <c r="G3838">
        <v>37194000</v>
      </c>
      <c r="H3838" t="str">
        <f>TEXT(AppleStock[[#This Row],[Date]],"dddd")</f>
        <v>Monday</v>
      </c>
      <c r="I3838" t="str">
        <f>MID(AppleStock[[#This Row],[Day]],1,FIND("day",AppleStock[[#This Row],[Day]])-1)</f>
        <v>Mon</v>
      </c>
      <c r="J3838" s="3">
        <f>AppleStock[[#This Row],[Open]]-AppleStock[[#This Row],[Close]]</f>
        <v>-2.879997000000003</v>
      </c>
      <c r="K3838" t="str">
        <f>IF(AppleStock[[#This Row],[Day Change]]&gt;0,"UP","DOWN")</f>
        <v>DOWN</v>
      </c>
      <c r="L3838" s="2">
        <v>15</v>
      </c>
      <c r="Q3838" s="15"/>
    </row>
    <row r="3839" spans="1:17" x14ac:dyDescent="0.25">
      <c r="A3839" s="1">
        <v>42101</v>
      </c>
      <c r="B3839" s="3">
        <v>127.639999</v>
      </c>
      <c r="C3839" s="3">
        <v>128.11999499999999</v>
      </c>
      <c r="D3839" s="3">
        <v>125.980003</v>
      </c>
      <c r="E3839" s="3">
        <v>126.010002</v>
      </c>
      <c r="F3839" s="3">
        <v>118.395248</v>
      </c>
      <c r="G3839">
        <v>35012300</v>
      </c>
      <c r="H3839" t="str">
        <f>TEXT(AppleStock[[#This Row],[Date]],"dddd")</f>
        <v>Tuesday</v>
      </c>
      <c r="I3839" t="str">
        <f>MID(AppleStock[[#This Row],[Day]],1,FIND("day",AppleStock[[#This Row],[Day]])-1)</f>
        <v>Tues</v>
      </c>
      <c r="J3839" s="3">
        <f>AppleStock[[#This Row],[Open]]-AppleStock[[#This Row],[Close]]</f>
        <v>1.629997000000003</v>
      </c>
      <c r="K3839" t="str">
        <f>IF(AppleStock[[#This Row],[Day Change]]&gt;0,"UP","DOWN")</f>
        <v>UP</v>
      </c>
      <c r="L3839" s="2">
        <v>15</v>
      </c>
      <c r="Q3839" s="15"/>
    </row>
    <row r="3840" spans="1:17" x14ac:dyDescent="0.25">
      <c r="A3840" s="1">
        <v>42102</v>
      </c>
      <c r="B3840" s="3">
        <v>125.849998</v>
      </c>
      <c r="C3840" s="3">
        <v>126.400002</v>
      </c>
      <c r="D3840" s="3">
        <v>124.970001</v>
      </c>
      <c r="E3840" s="3">
        <v>125.599998</v>
      </c>
      <c r="F3840" s="3">
        <v>118.01000999999999</v>
      </c>
      <c r="G3840">
        <v>37329200</v>
      </c>
      <c r="H3840" t="str">
        <f>TEXT(AppleStock[[#This Row],[Date]],"dddd")</f>
        <v>Wednesday</v>
      </c>
      <c r="I3840" t="str">
        <f>MID(AppleStock[[#This Row],[Day]],1,FIND("day",AppleStock[[#This Row],[Day]])-1)</f>
        <v>Wednes</v>
      </c>
      <c r="J3840" s="3">
        <f>AppleStock[[#This Row],[Open]]-AppleStock[[#This Row],[Close]]</f>
        <v>0.25</v>
      </c>
      <c r="K3840" t="str">
        <f>IF(AppleStock[[#This Row],[Day Change]]&gt;0,"UP","DOWN")</f>
        <v>UP</v>
      </c>
      <c r="L3840" s="2">
        <v>15</v>
      </c>
      <c r="Q3840" s="15"/>
    </row>
    <row r="3841" spans="1:17" x14ac:dyDescent="0.25">
      <c r="A3841" s="1">
        <v>42103</v>
      </c>
      <c r="B3841" s="3">
        <v>125.849998</v>
      </c>
      <c r="C3841" s="3">
        <v>126.58000199999999</v>
      </c>
      <c r="D3841" s="3">
        <v>124.660004</v>
      </c>
      <c r="E3841" s="3">
        <v>126.55999799999999</v>
      </c>
      <c r="F3841" s="3">
        <v>118.912003</v>
      </c>
      <c r="G3841">
        <v>32484000</v>
      </c>
      <c r="H3841" t="str">
        <f>TEXT(AppleStock[[#This Row],[Date]],"dddd")</f>
        <v>Thursday</v>
      </c>
      <c r="I3841" t="str">
        <f>MID(AppleStock[[#This Row],[Day]],1,FIND("day",AppleStock[[#This Row],[Day]])-1)</f>
        <v>Thurs</v>
      </c>
      <c r="J3841" s="3">
        <f>AppleStock[[#This Row],[Open]]-AppleStock[[#This Row],[Close]]</f>
        <v>-0.70999999999999375</v>
      </c>
      <c r="K3841" t="str">
        <f>IF(AppleStock[[#This Row],[Day Change]]&gt;0,"UP","DOWN")</f>
        <v>DOWN</v>
      </c>
      <c r="L3841" s="2">
        <v>15</v>
      </c>
      <c r="Q3841" s="15"/>
    </row>
    <row r="3842" spans="1:17" x14ac:dyDescent="0.25">
      <c r="A3842" s="1">
        <v>42104</v>
      </c>
      <c r="B3842" s="3">
        <v>125.949997</v>
      </c>
      <c r="C3842" s="3">
        <v>127.209999</v>
      </c>
      <c r="D3842" s="3">
        <v>125.260002</v>
      </c>
      <c r="E3842" s="3">
        <v>127.099998</v>
      </c>
      <c r="F3842" s="3">
        <v>119.41937299999999</v>
      </c>
      <c r="G3842">
        <v>40188000</v>
      </c>
      <c r="H3842" t="str">
        <f>TEXT(AppleStock[[#This Row],[Date]],"dddd")</f>
        <v>Friday</v>
      </c>
      <c r="I3842" t="str">
        <f>MID(AppleStock[[#This Row],[Day]],1,FIND("day",AppleStock[[#This Row],[Day]])-1)</f>
        <v>Fri</v>
      </c>
      <c r="J3842" s="3">
        <f>AppleStock[[#This Row],[Open]]-AppleStock[[#This Row],[Close]]</f>
        <v>-1.1500010000000032</v>
      </c>
      <c r="K3842" t="str">
        <f>IF(AppleStock[[#This Row],[Day Change]]&gt;0,"UP","DOWN")</f>
        <v>DOWN</v>
      </c>
      <c r="L3842" s="2">
        <v>15</v>
      </c>
      <c r="Q3842" s="15"/>
    </row>
    <row r="3843" spans="1:17" x14ac:dyDescent="0.25">
      <c r="A3843" s="1">
        <v>42107</v>
      </c>
      <c r="B3843" s="3">
        <v>128.36999499999999</v>
      </c>
      <c r="C3843" s="3">
        <v>128.570007</v>
      </c>
      <c r="D3843" s="3">
        <v>126.610001</v>
      </c>
      <c r="E3843" s="3">
        <v>126.849998</v>
      </c>
      <c r="F3843" s="3">
        <v>119.18448600000001</v>
      </c>
      <c r="G3843">
        <v>36365100</v>
      </c>
      <c r="H3843" t="str">
        <f>TEXT(AppleStock[[#This Row],[Date]],"dddd")</f>
        <v>Monday</v>
      </c>
      <c r="I3843" t="str">
        <f>MID(AppleStock[[#This Row],[Day]],1,FIND("day",AppleStock[[#This Row],[Day]])-1)</f>
        <v>Mon</v>
      </c>
      <c r="J3843" s="3">
        <f>AppleStock[[#This Row],[Open]]-AppleStock[[#This Row],[Close]]</f>
        <v>1.5199969999999894</v>
      </c>
      <c r="K3843" t="str">
        <f>IF(AppleStock[[#This Row],[Day Change]]&gt;0,"UP","DOWN")</f>
        <v>UP</v>
      </c>
      <c r="L3843" s="2">
        <v>15</v>
      </c>
      <c r="Q3843" s="15"/>
    </row>
    <row r="3844" spans="1:17" x14ac:dyDescent="0.25">
      <c r="A3844" s="1">
        <v>42108</v>
      </c>
      <c r="B3844" s="3">
        <v>127</v>
      </c>
      <c r="C3844" s="3">
        <v>127.290001</v>
      </c>
      <c r="D3844" s="3">
        <v>125.910004</v>
      </c>
      <c r="E3844" s="3">
        <v>126.300003</v>
      </c>
      <c r="F3844" s="3">
        <v>118.667725</v>
      </c>
      <c r="G3844">
        <v>25524600</v>
      </c>
      <c r="H3844" t="str">
        <f>TEXT(AppleStock[[#This Row],[Date]],"dddd")</f>
        <v>Tuesday</v>
      </c>
      <c r="I3844" t="str">
        <f>MID(AppleStock[[#This Row],[Day]],1,FIND("day",AppleStock[[#This Row],[Day]])-1)</f>
        <v>Tues</v>
      </c>
      <c r="J3844" s="3">
        <f>AppleStock[[#This Row],[Open]]-AppleStock[[#This Row],[Close]]</f>
        <v>0.69999699999999621</v>
      </c>
      <c r="K3844" t="str">
        <f>IF(AppleStock[[#This Row],[Day Change]]&gt;0,"UP","DOWN")</f>
        <v>UP</v>
      </c>
      <c r="L3844" s="2">
        <v>15</v>
      </c>
      <c r="Q3844" s="15"/>
    </row>
    <row r="3845" spans="1:17" x14ac:dyDescent="0.25">
      <c r="A3845" s="1">
        <v>42109</v>
      </c>
      <c r="B3845" s="3">
        <v>126.410004</v>
      </c>
      <c r="C3845" s="3">
        <v>127.129997</v>
      </c>
      <c r="D3845" s="3">
        <v>126.010002</v>
      </c>
      <c r="E3845" s="3">
        <v>126.779999</v>
      </c>
      <c r="F3845" s="3">
        <v>119.118713</v>
      </c>
      <c r="G3845">
        <v>28970400</v>
      </c>
      <c r="H3845" t="str">
        <f>TEXT(AppleStock[[#This Row],[Date]],"dddd")</f>
        <v>Wednesday</v>
      </c>
      <c r="I3845" t="str">
        <f>MID(AppleStock[[#This Row],[Day]],1,FIND("day",AppleStock[[#This Row],[Day]])-1)</f>
        <v>Wednes</v>
      </c>
      <c r="J3845" s="3">
        <f>AppleStock[[#This Row],[Open]]-AppleStock[[#This Row],[Close]]</f>
        <v>-0.36999500000000296</v>
      </c>
      <c r="K3845" t="str">
        <f>IF(AppleStock[[#This Row],[Day Change]]&gt;0,"UP","DOWN")</f>
        <v>DOWN</v>
      </c>
      <c r="L3845" s="2">
        <v>15</v>
      </c>
      <c r="Q3845" s="15"/>
    </row>
    <row r="3846" spans="1:17" x14ac:dyDescent="0.25">
      <c r="A3846" s="1">
        <v>42110</v>
      </c>
      <c r="B3846" s="3">
        <v>126.279999</v>
      </c>
      <c r="C3846" s="3">
        <v>127.099998</v>
      </c>
      <c r="D3846" s="3">
        <v>126.110001</v>
      </c>
      <c r="E3846" s="3">
        <v>126.16999800000001</v>
      </c>
      <c r="F3846" s="3">
        <v>118.54557</v>
      </c>
      <c r="G3846">
        <v>28369000</v>
      </c>
      <c r="H3846" t="str">
        <f>TEXT(AppleStock[[#This Row],[Date]],"dddd")</f>
        <v>Thursday</v>
      </c>
      <c r="I3846" t="str">
        <f>MID(AppleStock[[#This Row],[Day]],1,FIND("day",AppleStock[[#This Row],[Day]])-1)</f>
        <v>Thurs</v>
      </c>
      <c r="J3846" s="3">
        <f>AppleStock[[#This Row],[Open]]-AppleStock[[#This Row],[Close]]</f>
        <v>0.11000099999999691</v>
      </c>
      <c r="K3846" t="str">
        <f>IF(AppleStock[[#This Row],[Day Change]]&gt;0,"UP","DOWN")</f>
        <v>UP</v>
      </c>
      <c r="L3846" s="2">
        <v>15</v>
      </c>
      <c r="Q3846" s="15"/>
    </row>
    <row r="3847" spans="1:17" x14ac:dyDescent="0.25">
      <c r="A3847" s="1">
        <v>42111</v>
      </c>
      <c r="B3847" s="3">
        <v>125.550003</v>
      </c>
      <c r="C3847" s="3">
        <v>126.139999</v>
      </c>
      <c r="D3847" s="3">
        <v>124.459999</v>
      </c>
      <c r="E3847" s="3">
        <v>124.75</v>
      </c>
      <c r="F3847" s="3">
        <v>117.21138000000001</v>
      </c>
      <c r="G3847">
        <v>51957000</v>
      </c>
      <c r="H3847" t="str">
        <f>TEXT(AppleStock[[#This Row],[Date]],"dddd")</f>
        <v>Friday</v>
      </c>
      <c r="I3847" t="str">
        <f>MID(AppleStock[[#This Row],[Day]],1,FIND("day",AppleStock[[#This Row],[Day]])-1)</f>
        <v>Fri</v>
      </c>
      <c r="J3847" s="3">
        <f>AppleStock[[#This Row],[Open]]-AppleStock[[#This Row],[Close]]</f>
        <v>0.80000300000000379</v>
      </c>
      <c r="K3847" t="str">
        <f>IF(AppleStock[[#This Row],[Day Change]]&gt;0,"UP","DOWN")</f>
        <v>UP</v>
      </c>
      <c r="L3847" s="2">
        <v>15</v>
      </c>
      <c r="Q3847" s="15"/>
    </row>
    <row r="3848" spans="1:17" x14ac:dyDescent="0.25">
      <c r="A3848" s="1">
        <v>42114</v>
      </c>
      <c r="B3848" s="3">
        <v>125.57</v>
      </c>
      <c r="C3848" s="3">
        <v>128.11999499999999</v>
      </c>
      <c r="D3848" s="3">
        <v>125.16999800000001</v>
      </c>
      <c r="E3848" s="3">
        <v>127.599998</v>
      </c>
      <c r="F3848" s="3">
        <v>119.88915299999999</v>
      </c>
      <c r="G3848">
        <v>47054300</v>
      </c>
      <c r="H3848" t="str">
        <f>TEXT(AppleStock[[#This Row],[Date]],"dddd")</f>
        <v>Monday</v>
      </c>
      <c r="I3848" t="str">
        <f>MID(AppleStock[[#This Row],[Day]],1,FIND("day",AppleStock[[#This Row],[Day]])-1)</f>
        <v>Mon</v>
      </c>
      <c r="J3848" s="3">
        <f>AppleStock[[#This Row],[Open]]-AppleStock[[#This Row],[Close]]</f>
        <v>-2.0299980000000062</v>
      </c>
      <c r="K3848" t="str">
        <f>IF(AppleStock[[#This Row],[Day Change]]&gt;0,"UP","DOWN")</f>
        <v>DOWN</v>
      </c>
      <c r="L3848" s="2">
        <v>15</v>
      </c>
      <c r="Q3848" s="15"/>
    </row>
    <row r="3849" spans="1:17" x14ac:dyDescent="0.25">
      <c r="A3849" s="1">
        <v>42115</v>
      </c>
      <c r="B3849" s="3">
        <v>128.10000600000001</v>
      </c>
      <c r="C3849" s="3">
        <v>128.199997</v>
      </c>
      <c r="D3849" s="3">
        <v>126.66999800000001</v>
      </c>
      <c r="E3849" s="3">
        <v>126.910004</v>
      </c>
      <c r="F3849" s="3">
        <v>119.24086800000001</v>
      </c>
      <c r="G3849">
        <v>32435100</v>
      </c>
      <c r="H3849" t="str">
        <f>TEXT(AppleStock[[#This Row],[Date]],"dddd")</f>
        <v>Tuesday</v>
      </c>
      <c r="I3849" t="str">
        <f>MID(AppleStock[[#This Row],[Day]],1,FIND("day",AppleStock[[#This Row],[Day]])-1)</f>
        <v>Tues</v>
      </c>
      <c r="J3849" s="3">
        <f>AppleStock[[#This Row],[Open]]-AppleStock[[#This Row],[Close]]</f>
        <v>1.1900020000000069</v>
      </c>
      <c r="K3849" t="str">
        <f>IF(AppleStock[[#This Row],[Day Change]]&gt;0,"UP","DOWN")</f>
        <v>UP</v>
      </c>
      <c r="L3849" s="2">
        <v>15</v>
      </c>
      <c r="Q3849" s="15"/>
    </row>
    <row r="3850" spans="1:17" x14ac:dyDescent="0.25">
      <c r="A3850" s="1">
        <v>42116</v>
      </c>
      <c r="B3850" s="3">
        <v>126.989998</v>
      </c>
      <c r="C3850" s="3">
        <v>128.86999499999999</v>
      </c>
      <c r="D3850" s="3">
        <v>126.32</v>
      </c>
      <c r="E3850" s="3">
        <v>128.61999499999999</v>
      </c>
      <c r="F3850" s="3">
        <v>120.847511</v>
      </c>
      <c r="G3850">
        <v>37654500</v>
      </c>
      <c r="H3850" t="str">
        <f>TEXT(AppleStock[[#This Row],[Date]],"dddd")</f>
        <v>Wednesday</v>
      </c>
      <c r="I3850" t="str">
        <f>MID(AppleStock[[#This Row],[Day]],1,FIND("day",AppleStock[[#This Row],[Day]])-1)</f>
        <v>Wednes</v>
      </c>
      <c r="J3850" s="3">
        <f>AppleStock[[#This Row],[Open]]-AppleStock[[#This Row],[Close]]</f>
        <v>-1.6299969999999888</v>
      </c>
      <c r="K3850" t="str">
        <f>IF(AppleStock[[#This Row],[Day Change]]&gt;0,"UP","DOWN")</f>
        <v>DOWN</v>
      </c>
      <c r="L3850" s="2">
        <v>15</v>
      </c>
      <c r="Q3850" s="15"/>
    </row>
    <row r="3851" spans="1:17" x14ac:dyDescent="0.25">
      <c r="A3851" s="1">
        <v>42117</v>
      </c>
      <c r="B3851" s="3">
        <v>128.300003</v>
      </c>
      <c r="C3851" s="3">
        <v>130.41999799999999</v>
      </c>
      <c r="D3851" s="3">
        <v>128.13999899999999</v>
      </c>
      <c r="E3851" s="3">
        <v>129.66999799999999</v>
      </c>
      <c r="F3851" s="3">
        <v>121.834076</v>
      </c>
      <c r="G3851">
        <v>45770900</v>
      </c>
      <c r="H3851" t="str">
        <f>TEXT(AppleStock[[#This Row],[Date]],"dddd")</f>
        <v>Thursday</v>
      </c>
      <c r="I3851" t="str">
        <f>MID(AppleStock[[#This Row],[Day]],1,FIND("day",AppleStock[[#This Row],[Day]])-1)</f>
        <v>Thurs</v>
      </c>
      <c r="J3851" s="3">
        <f>AppleStock[[#This Row],[Open]]-AppleStock[[#This Row],[Close]]</f>
        <v>-1.3699949999999887</v>
      </c>
      <c r="K3851" t="str">
        <f>IF(AppleStock[[#This Row],[Day Change]]&gt;0,"UP","DOWN")</f>
        <v>DOWN</v>
      </c>
      <c r="L3851" s="2">
        <v>15</v>
      </c>
      <c r="Q3851" s="15"/>
    </row>
    <row r="3852" spans="1:17" x14ac:dyDescent="0.25">
      <c r="A3852" s="1">
        <v>42118</v>
      </c>
      <c r="B3852" s="3">
        <v>130.490005</v>
      </c>
      <c r="C3852" s="3">
        <v>130.63000500000001</v>
      </c>
      <c r="D3852" s="3">
        <v>129.229996</v>
      </c>
      <c r="E3852" s="3">
        <v>130.279999</v>
      </c>
      <c r="F3852" s="3">
        <v>122.40720399999999</v>
      </c>
      <c r="G3852">
        <v>44525900</v>
      </c>
      <c r="H3852" t="str">
        <f>TEXT(AppleStock[[#This Row],[Date]],"dddd")</f>
        <v>Friday</v>
      </c>
      <c r="I3852" t="str">
        <f>MID(AppleStock[[#This Row],[Day]],1,FIND("day",AppleStock[[#This Row],[Day]])-1)</f>
        <v>Fri</v>
      </c>
      <c r="J3852" s="3">
        <f>AppleStock[[#This Row],[Open]]-AppleStock[[#This Row],[Close]]</f>
        <v>0.21000599999999281</v>
      </c>
      <c r="K3852" t="str">
        <f>IF(AppleStock[[#This Row],[Day Change]]&gt;0,"UP","DOWN")</f>
        <v>UP</v>
      </c>
      <c r="L3852" s="2">
        <v>15</v>
      </c>
      <c r="Q3852" s="15"/>
    </row>
    <row r="3853" spans="1:17" x14ac:dyDescent="0.25">
      <c r="A3853" s="1">
        <v>42121</v>
      </c>
      <c r="B3853" s="3">
        <v>132.30999800000001</v>
      </c>
      <c r="C3853" s="3">
        <v>133.13000500000001</v>
      </c>
      <c r="D3853" s="3">
        <v>131.14999399999999</v>
      </c>
      <c r="E3853" s="3">
        <v>132.64999399999999</v>
      </c>
      <c r="F3853" s="3">
        <v>124.633965</v>
      </c>
      <c r="G3853">
        <v>96954200</v>
      </c>
      <c r="H3853" t="str">
        <f>TEXT(AppleStock[[#This Row],[Date]],"dddd")</f>
        <v>Monday</v>
      </c>
      <c r="I3853" t="str">
        <f>MID(AppleStock[[#This Row],[Day]],1,FIND("day",AppleStock[[#This Row],[Day]])-1)</f>
        <v>Mon</v>
      </c>
      <c r="J3853" s="3">
        <f>AppleStock[[#This Row],[Open]]-AppleStock[[#This Row],[Close]]</f>
        <v>-0.33999599999998509</v>
      </c>
      <c r="K3853" t="str">
        <f>IF(AppleStock[[#This Row],[Day Change]]&gt;0,"UP","DOWN")</f>
        <v>DOWN</v>
      </c>
      <c r="L3853" s="2">
        <v>15</v>
      </c>
      <c r="Q3853" s="15"/>
    </row>
    <row r="3854" spans="1:17" x14ac:dyDescent="0.25">
      <c r="A3854" s="1">
        <v>42122</v>
      </c>
      <c r="B3854" s="3">
        <v>134.46000699999999</v>
      </c>
      <c r="C3854" s="3">
        <v>134.53999300000001</v>
      </c>
      <c r="D3854" s="3">
        <v>129.570007</v>
      </c>
      <c r="E3854" s="3">
        <v>130.55999800000001</v>
      </c>
      <c r="F3854" s="3">
        <v>122.67029599999999</v>
      </c>
      <c r="G3854">
        <v>118924000</v>
      </c>
      <c r="H3854" t="str">
        <f>TEXT(AppleStock[[#This Row],[Date]],"dddd")</f>
        <v>Tuesday</v>
      </c>
      <c r="I3854" t="str">
        <f>MID(AppleStock[[#This Row],[Day]],1,FIND("day",AppleStock[[#This Row],[Day]])-1)</f>
        <v>Tues</v>
      </c>
      <c r="J3854" s="3">
        <f>AppleStock[[#This Row],[Open]]-AppleStock[[#This Row],[Close]]</f>
        <v>3.900008999999983</v>
      </c>
      <c r="K3854" t="str">
        <f>IF(AppleStock[[#This Row],[Day Change]]&gt;0,"UP","DOWN")</f>
        <v>UP</v>
      </c>
      <c r="L3854" s="2">
        <v>15</v>
      </c>
      <c r="Q3854" s="15"/>
    </row>
    <row r="3855" spans="1:17" x14ac:dyDescent="0.25">
      <c r="A3855" s="1">
        <v>42123</v>
      </c>
      <c r="B3855" s="3">
        <v>130.16000399999999</v>
      </c>
      <c r="C3855" s="3">
        <v>131.58999600000001</v>
      </c>
      <c r="D3855" s="3">
        <v>128.300003</v>
      </c>
      <c r="E3855" s="3">
        <v>128.63999899999999</v>
      </c>
      <c r="F3855" s="3">
        <v>120.86631800000001</v>
      </c>
      <c r="G3855">
        <v>63386100</v>
      </c>
      <c r="H3855" t="str">
        <f>TEXT(AppleStock[[#This Row],[Date]],"dddd")</f>
        <v>Wednesday</v>
      </c>
      <c r="I3855" t="str">
        <f>MID(AppleStock[[#This Row],[Day]],1,FIND("day",AppleStock[[#This Row],[Day]])-1)</f>
        <v>Wednes</v>
      </c>
      <c r="J3855" s="3">
        <f>AppleStock[[#This Row],[Open]]-AppleStock[[#This Row],[Close]]</f>
        <v>1.5200049999999976</v>
      </c>
      <c r="K3855" t="str">
        <f>IF(AppleStock[[#This Row],[Day Change]]&gt;0,"UP","DOWN")</f>
        <v>UP</v>
      </c>
      <c r="L3855" s="2">
        <v>15</v>
      </c>
      <c r="Q3855" s="15"/>
    </row>
    <row r="3856" spans="1:17" x14ac:dyDescent="0.25">
      <c r="A3856" s="1">
        <v>42124</v>
      </c>
      <c r="B3856" s="3">
        <v>128.63999899999999</v>
      </c>
      <c r="C3856" s="3">
        <v>128.63999899999999</v>
      </c>
      <c r="D3856" s="3">
        <v>124.58000199999999</v>
      </c>
      <c r="E3856" s="3">
        <v>125.150002</v>
      </c>
      <c r="F3856" s="3">
        <v>117.58721199999999</v>
      </c>
      <c r="G3856">
        <v>83195400</v>
      </c>
      <c r="H3856" t="str">
        <f>TEXT(AppleStock[[#This Row],[Date]],"dddd")</f>
        <v>Thursday</v>
      </c>
      <c r="I3856" t="str">
        <f>MID(AppleStock[[#This Row],[Day]],1,FIND("day",AppleStock[[#This Row],[Day]])-1)</f>
        <v>Thurs</v>
      </c>
      <c r="J3856" s="3">
        <f>AppleStock[[#This Row],[Open]]-AppleStock[[#This Row],[Close]]</f>
        <v>3.4899969999999882</v>
      </c>
      <c r="K3856" t="str">
        <f>IF(AppleStock[[#This Row],[Day Change]]&gt;0,"UP","DOWN")</f>
        <v>UP</v>
      </c>
      <c r="L3856" s="2">
        <v>15</v>
      </c>
      <c r="Q3856" s="15"/>
    </row>
    <row r="3857" spans="1:17" x14ac:dyDescent="0.25">
      <c r="A3857" s="1">
        <v>42125</v>
      </c>
      <c r="B3857" s="3">
        <v>126.099998</v>
      </c>
      <c r="C3857" s="3">
        <v>130.13000500000001</v>
      </c>
      <c r="D3857" s="3">
        <v>125.300003</v>
      </c>
      <c r="E3857" s="3">
        <v>128.949997</v>
      </c>
      <c r="F3857" s="3">
        <v>121.157585</v>
      </c>
      <c r="G3857">
        <v>58512600</v>
      </c>
      <c r="H3857" t="str">
        <f>TEXT(AppleStock[[#This Row],[Date]],"dddd")</f>
        <v>Friday</v>
      </c>
      <c r="I3857" t="str">
        <f>MID(AppleStock[[#This Row],[Day]],1,FIND("day",AppleStock[[#This Row],[Day]])-1)</f>
        <v>Fri</v>
      </c>
      <c r="J3857" s="3">
        <f>AppleStock[[#This Row],[Open]]-AppleStock[[#This Row],[Close]]</f>
        <v>-2.8499989999999968</v>
      </c>
      <c r="K3857" t="str">
        <f>IF(AppleStock[[#This Row],[Day Change]]&gt;0,"UP","DOWN")</f>
        <v>DOWN</v>
      </c>
      <c r="L3857" s="2">
        <v>15</v>
      </c>
      <c r="Q3857" s="15"/>
    </row>
    <row r="3858" spans="1:17" x14ac:dyDescent="0.25">
      <c r="A3858" s="1">
        <v>42128</v>
      </c>
      <c r="B3858" s="3">
        <v>129.5</v>
      </c>
      <c r="C3858" s="3">
        <v>130.570007</v>
      </c>
      <c r="D3858" s="3">
        <v>128.259995</v>
      </c>
      <c r="E3858" s="3">
        <v>128.699997</v>
      </c>
      <c r="F3858" s="3">
        <v>120.922684</v>
      </c>
      <c r="G3858">
        <v>50988300</v>
      </c>
      <c r="H3858" t="str">
        <f>TEXT(AppleStock[[#This Row],[Date]],"dddd")</f>
        <v>Monday</v>
      </c>
      <c r="I3858" t="str">
        <f>MID(AppleStock[[#This Row],[Day]],1,FIND("day",AppleStock[[#This Row],[Day]])-1)</f>
        <v>Mon</v>
      </c>
      <c r="J3858" s="3">
        <f>AppleStock[[#This Row],[Open]]-AppleStock[[#This Row],[Close]]</f>
        <v>0.80000300000000379</v>
      </c>
      <c r="K3858" t="str">
        <f>IF(AppleStock[[#This Row],[Day Change]]&gt;0,"UP","DOWN")</f>
        <v>UP</v>
      </c>
      <c r="L3858" s="2">
        <v>15</v>
      </c>
      <c r="Q3858" s="15"/>
    </row>
    <row r="3859" spans="1:17" x14ac:dyDescent="0.25">
      <c r="A3859" s="1">
        <v>42129</v>
      </c>
      <c r="B3859" s="3">
        <v>128.14999399999999</v>
      </c>
      <c r="C3859" s="3">
        <v>128.449997</v>
      </c>
      <c r="D3859" s="3">
        <v>125.779999</v>
      </c>
      <c r="E3859" s="3">
        <v>125.800003</v>
      </c>
      <c r="F3859" s="3">
        <v>118.197945</v>
      </c>
      <c r="G3859">
        <v>49271400</v>
      </c>
      <c r="H3859" t="str">
        <f>TEXT(AppleStock[[#This Row],[Date]],"dddd")</f>
        <v>Tuesday</v>
      </c>
      <c r="I3859" t="str">
        <f>MID(AppleStock[[#This Row],[Day]],1,FIND("day",AppleStock[[#This Row],[Day]])-1)</f>
        <v>Tues</v>
      </c>
      <c r="J3859" s="3">
        <f>AppleStock[[#This Row],[Open]]-AppleStock[[#This Row],[Close]]</f>
        <v>2.3499909999999886</v>
      </c>
      <c r="K3859" t="str">
        <f>IF(AppleStock[[#This Row],[Day Change]]&gt;0,"UP","DOWN")</f>
        <v>UP</v>
      </c>
      <c r="L3859" s="2">
        <v>15</v>
      </c>
      <c r="Q3859" s="15"/>
    </row>
    <row r="3860" spans="1:17" x14ac:dyDescent="0.25">
      <c r="A3860" s="1">
        <v>42130</v>
      </c>
      <c r="B3860" s="3">
        <v>126.55999799999999</v>
      </c>
      <c r="C3860" s="3">
        <v>126.75</v>
      </c>
      <c r="D3860" s="3">
        <v>123.360001</v>
      </c>
      <c r="E3860" s="3">
        <v>125.010002</v>
      </c>
      <c r="F3860" s="3">
        <v>117.45566599999999</v>
      </c>
      <c r="G3860">
        <v>72141000</v>
      </c>
      <c r="H3860" t="str">
        <f>TEXT(AppleStock[[#This Row],[Date]],"dddd")</f>
        <v>Wednesday</v>
      </c>
      <c r="I3860" t="str">
        <f>MID(AppleStock[[#This Row],[Day]],1,FIND("day",AppleStock[[#This Row],[Day]])-1)</f>
        <v>Wednes</v>
      </c>
      <c r="J3860" s="3">
        <f>AppleStock[[#This Row],[Open]]-AppleStock[[#This Row],[Close]]</f>
        <v>1.549995999999993</v>
      </c>
      <c r="K3860" t="str">
        <f>IF(AppleStock[[#This Row],[Day Change]]&gt;0,"UP","DOWN")</f>
        <v>UP</v>
      </c>
      <c r="L3860" s="2">
        <v>15</v>
      </c>
      <c r="Q3860" s="15"/>
    </row>
    <row r="3861" spans="1:17" x14ac:dyDescent="0.25">
      <c r="A3861" s="1">
        <v>42131</v>
      </c>
      <c r="B3861" s="3">
        <v>124.769997</v>
      </c>
      <c r="C3861" s="3">
        <v>126.08000199999999</v>
      </c>
      <c r="D3861" s="3">
        <v>124.019997</v>
      </c>
      <c r="E3861" s="3">
        <v>125.260002</v>
      </c>
      <c r="F3861" s="3">
        <v>118.18216700000001</v>
      </c>
      <c r="G3861">
        <v>43940900</v>
      </c>
      <c r="H3861" t="str">
        <f>TEXT(AppleStock[[#This Row],[Date]],"dddd")</f>
        <v>Thursday</v>
      </c>
      <c r="I3861" t="str">
        <f>MID(AppleStock[[#This Row],[Day]],1,FIND("day",AppleStock[[#This Row],[Day]])-1)</f>
        <v>Thurs</v>
      </c>
      <c r="J3861" s="3">
        <f>AppleStock[[#This Row],[Open]]-AppleStock[[#This Row],[Close]]</f>
        <v>-0.49000499999999647</v>
      </c>
      <c r="K3861" t="str">
        <f>IF(AppleStock[[#This Row],[Day Change]]&gt;0,"UP","DOWN")</f>
        <v>DOWN</v>
      </c>
      <c r="L3861" s="2">
        <v>15</v>
      </c>
      <c r="Q3861" s="15"/>
    </row>
    <row r="3862" spans="1:17" x14ac:dyDescent="0.25">
      <c r="A3862" s="1">
        <v>42132</v>
      </c>
      <c r="B3862" s="3">
        <v>126.68</v>
      </c>
      <c r="C3862" s="3">
        <v>127.620003</v>
      </c>
      <c r="D3862" s="3">
        <v>126.110001</v>
      </c>
      <c r="E3862" s="3">
        <v>127.620003</v>
      </c>
      <c r="F3862" s="3">
        <v>120.408821</v>
      </c>
      <c r="G3862">
        <v>55550400</v>
      </c>
      <c r="H3862" t="str">
        <f>TEXT(AppleStock[[#This Row],[Date]],"dddd")</f>
        <v>Friday</v>
      </c>
      <c r="I3862" t="str">
        <f>MID(AppleStock[[#This Row],[Day]],1,FIND("day",AppleStock[[#This Row],[Day]])-1)</f>
        <v>Fri</v>
      </c>
      <c r="J3862" s="3">
        <f>AppleStock[[#This Row],[Open]]-AppleStock[[#This Row],[Close]]</f>
        <v>-0.94000299999999015</v>
      </c>
      <c r="K3862" t="str">
        <f>IF(AppleStock[[#This Row],[Day Change]]&gt;0,"UP","DOWN")</f>
        <v>DOWN</v>
      </c>
      <c r="L3862" s="2">
        <v>15</v>
      </c>
      <c r="Q3862" s="15"/>
    </row>
    <row r="3863" spans="1:17" x14ac:dyDescent="0.25">
      <c r="A3863" s="1">
        <v>42135</v>
      </c>
      <c r="B3863" s="3">
        <v>127.389999</v>
      </c>
      <c r="C3863" s="3">
        <v>127.55999799999999</v>
      </c>
      <c r="D3863" s="3">
        <v>125.629997</v>
      </c>
      <c r="E3863" s="3">
        <v>126.32</v>
      </c>
      <c r="F3863" s="3">
        <v>119.182259</v>
      </c>
      <c r="G3863">
        <v>42035800</v>
      </c>
      <c r="H3863" t="str">
        <f>TEXT(AppleStock[[#This Row],[Date]],"dddd")</f>
        <v>Monday</v>
      </c>
      <c r="I3863" t="str">
        <f>MID(AppleStock[[#This Row],[Day]],1,FIND("day",AppleStock[[#This Row],[Day]])-1)</f>
        <v>Mon</v>
      </c>
      <c r="J3863" s="3">
        <f>AppleStock[[#This Row],[Open]]-AppleStock[[#This Row],[Close]]</f>
        <v>1.0699990000000099</v>
      </c>
      <c r="K3863" t="str">
        <f>IF(AppleStock[[#This Row],[Day Change]]&gt;0,"UP","DOWN")</f>
        <v>UP</v>
      </c>
      <c r="L3863" s="2">
        <v>15</v>
      </c>
      <c r="Q3863" s="15"/>
    </row>
    <row r="3864" spans="1:17" x14ac:dyDescent="0.25">
      <c r="A3864" s="1">
        <v>42136</v>
      </c>
      <c r="B3864" s="3">
        <v>125.599998</v>
      </c>
      <c r="C3864" s="3">
        <v>126.879997</v>
      </c>
      <c r="D3864" s="3">
        <v>124.82</v>
      </c>
      <c r="E3864" s="3">
        <v>125.870003</v>
      </c>
      <c r="F3864" s="3">
        <v>118.75769</v>
      </c>
      <c r="G3864">
        <v>48160000</v>
      </c>
      <c r="H3864" t="str">
        <f>TEXT(AppleStock[[#This Row],[Date]],"dddd")</f>
        <v>Tuesday</v>
      </c>
      <c r="I3864" t="str">
        <f>MID(AppleStock[[#This Row],[Day]],1,FIND("day",AppleStock[[#This Row],[Day]])-1)</f>
        <v>Tues</v>
      </c>
      <c r="J3864" s="3">
        <f>AppleStock[[#This Row],[Open]]-AppleStock[[#This Row],[Close]]</f>
        <v>-0.27000499999999761</v>
      </c>
      <c r="K3864" t="str">
        <f>IF(AppleStock[[#This Row],[Day Change]]&gt;0,"UP","DOWN")</f>
        <v>DOWN</v>
      </c>
      <c r="L3864" s="2">
        <v>15</v>
      </c>
      <c r="Q3864" s="15"/>
    </row>
    <row r="3865" spans="1:17" x14ac:dyDescent="0.25">
      <c r="A3865" s="1">
        <v>42137</v>
      </c>
      <c r="B3865" s="3">
        <v>126.150002</v>
      </c>
      <c r="C3865" s="3">
        <v>127.19000200000001</v>
      </c>
      <c r="D3865" s="3">
        <v>125.870003</v>
      </c>
      <c r="E3865" s="3">
        <v>126.010002</v>
      </c>
      <c r="F3865" s="3">
        <v>118.889786</v>
      </c>
      <c r="G3865">
        <v>34694200</v>
      </c>
      <c r="H3865" t="str">
        <f>TEXT(AppleStock[[#This Row],[Date]],"dddd")</f>
        <v>Wednesday</v>
      </c>
      <c r="I3865" t="str">
        <f>MID(AppleStock[[#This Row],[Day]],1,FIND("day",AppleStock[[#This Row],[Day]])-1)</f>
        <v>Wednes</v>
      </c>
      <c r="J3865" s="3">
        <f>AppleStock[[#This Row],[Open]]-AppleStock[[#This Row],[Close]]</f>
        <v>0.14000000000000057</v>
      </c>
      <c r="K3865" t="str">
        <f>IF(AppleStock[[#This Row],[Day Change]]&gt;0,"UP","DOWN")</f>
        <v>UP</v>
      </c>
      <c r="L3865" s="2">
        <v>15</v>
      </c>
      <c r="Q3865" s="15"/>
    </row>
    <row r="3866" spans="1:17" x14ac:dyDescent="0.25">
      <c r="A3866" s="1">
        <v>42138</v>
      </c>
      <c r="B3866" s="3">
        <v>127.410004</v>
      </c>
      <c r="C3866" s="3">
        <v>128.949997</v>
      </c>
      <c r="D3866" s="3">
        <v>127.160004</v>
      </c>
      <c r="E3866" s="3">
        <v>128.949997</v>
      </c>
      <c r="F3866" s="3">
        <v>121.663658</v>
      </c>
      <c r="G3866">
        <v>45203500</v>
      </c>
      <c r="H3866" t="str">
        <f>TEXT(AppleStock[[#This Row],[Date]],"dddd")</f>
        <v>Thursday</v>
      </c>
      <c r="I3866" t="str">
        <f>MID(AppleStock[[#This Row],[Day]],1,FIND("day",AppleStock[[#This Row],[Day]])-1)</f>
        <v>Thurs</v>
      </c>
      <c r="J3866" s="3">
        <f>AppleStock[[#This Row],[Open]]-AppleStock[[#This Row],[Close]]</f>
        <v>-1.5399929999999955</v>
      </c>
      <c r="K3866" t="str">
        <f>IF(AppleStock[[#This Row],[Day Change]]&gt;0,"UP","DOWN")</f>
        <v>DOWN</v>
      </c>
      <c r="L3866" s="2">
        <v>15</v>
      </c>
      <c r="Q3866" s="15"/>
    </row>
    <row r="3867" spans="1:17" x14ac:dyDescent="0.25">
      <c r="A3867" s="1">
        <v>42139</v>
      </c>
      <c r="B3867" s="3">
        <v>129.070007</v>
      </c>
      <c r="C3867" s="3">
        <v>129.490005</v>
      </c>
      <c r="D3867" s="3">
        <v>128.21000699999999</v>
      </c>
      <c r="E3867" s="3">
        <v>128.770004</v>
      </c>
      <c r="F3867" s="3">
        <v>121.493835</v>
      </c>
      <c r="G3867">
        <v>38208000</v>
      </c>
      <c r="H3867" t="str">
        <f>TEXT(AppleStock[[#This Row],[Date]],"dddd")</f>
        <v>Friday</v>
      </c>
      <c r="I3867" t="str">
        <f>MID(AppleStock[[#This Row],[Day]],1,FIND("day",AppleStock[[#This Row],[Day]])-1)</f>
        <v>Fri</v>
      </c>
      <c r="J3867" s="3">
        <f>AppleStock[[#This Row],[Open]]-AppleStock[[#This Row],[Close]]</f>
        <v>0.30000300000000379</v>
      </c>
      <c r="K3867" t="str">
        <f>IF(AppleStock[[#This Row],[Day Change]]&gt;0,"UP","DOWN")</f>
        <v>UP</v>
      </c>
      <c r="L3867" s="2">
        <v>15</v>
      </c>
      <c r="Q3867" s="15"/>
    </row>
    <row r="3868" spans="1:17" x14ac:dyDescent="0.25">
      <c r="A3868" s="1">
        <v>42142</v>
      </c>
      <c r="B3868" s="3">
        <v>128.38000500000001</v>
      </c>
      <c r="C3868" s="3">
        <v>130.720001</v>
      </c>
      <c r="D3868" s="3">
        <v>128.36000100000001</v>
      </c>
      <c r="E3868" s="3">
        <v>130.19000199999999</v>
      </c>
      <c r="F3868" s="3">
        <v>122.833603</v>
      </c>
      <c r="G3868">
        <v>50882900</v>
      </c>
      <c r="H3868" t="str">
        <f>TEXT(AppleStock[[#This Row],[Date]],"dddd")</f>
        <v>Monday</v>
      </c>
      <c r="I3868" t="str">
        <f>MID(AppleStock[[#This Row],[Day]],1,FIND("day",AppleStock[[#This Row],[Day]])-1)</f>
        <v>Mon</v>
      </c>
      <c r="J3868" s="3">
        <f>AppleStock[[#This Row],[Open]]-AppleStock[[#This Row],[Close]]</f>
        <v>-1.8099969999999814</v>
      </c>
      <c r="K3868" t="str">
        <f>IF(AppleStock[[#This Row],[Day Change]]&gt;0,"UP","DOWN")</f>
        <v>DOWN</v>
      </c>
      <c r="L3868" s="2">
        <v>15</v>
      </c>
      <c r="Q3868" s="15"/>
    </row>
    <row r="3869" spans="1:17" x14ac:dyDescent="0.25">
      <c r="A3869" s="1">
        <v>42143</v>
      </c>
      <c r="B3869" s="3">
        <v>130.69000199999999</v>
      </c>
      <c r="C3869" s="3">
        <v>130.88000500000001</v>
      </c>
      <c r="D3869" s="3">
        <v>129.63999899999999</v>
      </c>
      <c r="E3869" s="3">
        <v>130.070007</v>
      </c>
      <c r="F3869" s="3">
        <v>122.720383</v>
      </c>
      <c r="G3869">
        <v>44633200</v>
      </c>
      <c r="H3869" t="str">
        <f>TEXT(AppleStock[[#This Row],[Date]],"dddd")</f>
        <v>Tuesday</v>
      </c>
      <c r="I3869" t="str">
        <f>MID(AppleStock[[#This Row],[Day]],1,FIND("day",AppleStock[[#This Row],[Day]])-1)</f>
        <v>Tues</v>
      </c>
      <c r="J3869" s="3">
        <f>AppleStock[[#This Row],[Open]]-AppleStock[[#This Row],[Close]]</f>
        <v>0.61999499999998875</v>
      </c>
      <c r="K3869" t="str">
        <f>IF(AppleStock[[#This Row],[Day Change]]&gt;0,"UP","DOWN")</f>
        <v>UP</v>
      </c>
      <c r="L3869" s="2">
        <v>15</v>
      </c>
      <c r="Q3869" s="15"/>
    </row>
    <row r="3870" spans="1:17" x14ac:dyDescent="0.25">
      <c r="A3870" s="1">
        <v>42144</v>
      </c>
      <c r="B3870" s="3">
        <v>130</v>
      </c>
      <c r="C3870" s="3">
        <v>130.979996</v>
      </c>
      <c r="D3870" s="3">
        <v>129.33999600000001</v>
      </c>
      <c r="E3870" s="3">
        <v>130.05999800000001</v>
      </c>
      <c r="F3870" s="3">
        <v>122.71093</v>
      </c>
      <c r="G3870">
        <v>36454900</v>
      </c>
      <c r="H3870" t="str">
        <f>TEXT(AppleStock[[#This Row],[Date]],"dddd")</f>
        <v>Wednesday</v>
      </c>
      <c r="I3870" t="str">
        <f>MID(AppleStock[[#This Row],[Day]],1,FIND("day",AppleStock[[#This Row],[Day]])-1)</f>
        <v>Wednes</v>
      </c>
      <c r="J3870" s="3">
        <f>AppleStock[[#This Row],[Open]]-AppleStock[[#This Row],[Close]]</f>
        <v>-5.9998000000007323E-2</v>
      </c>
      <c r="K3870" t="str">
        <f>IF(AppleStock[[#This Row],[Day Change]]&gt;0,"UP","DOWN")</f>
        <v>DOWN</v>
      </c>
      <c r="L3870" s="2">
        <v>15</v>
      </c>
      <c r="Q3870" s="15"/>
    </row>
    <row r="3871" spans="1:17" x14ac:dyDescent="0.25">
      <c r="A3871" s="1">
        <v>42145</v>
      </c>
      <c r="B3871" s="3">
        <v>130.070007</v>
      </c>
      <c r="C3871" s="3">
        <v>131.63000500000001</v>
      </c>
      <c r="D3871" s="3">
        <v>129.83000200000001</v>
      </c>
      <c r="E3871" s="3">
        <v>131.38999899999999</v>
      </c>
      <c r="F3871" s="3">
        <v>123.96579</v>
      </c>
      <c r="G3871">
        <v>39730400</v>
      </c>
      <c r="H3871" t="str">
        <f>TEXT(AppleStock[[#This Row],[Date]],"dddd")</f>
        <v>Thursday</v>
      </c>
      <c r="I3871" t="str">
        <f>MID(AppleStock[[#This Row],[Day]],1,FIND("day",AppleStock[[#This Row],[Day]])-1)</f>
        <v>Thurs</v>
      </c>
      <c r="J3871" s="3">
        <f>AppleStock[[#This Row],[Open]]-AppleStock[[#This Row],[Close]]</f>
        <v>-1.319991999999985</v>
      </c>
      <c r="K3871" t="str">
        <f>IF(AppleStock[[#This Row],[Day Change]]&gt;0,"UP","DOWN")</f>
        <v>DOWN</v>
      </c>
      <c r="L3871" s="2">
        <v>15</v>
      </c>
      <c r="Q3871" s="15"/>
    </row>
    <row r="3872" spans="1:17" x14ac:dyDescent="0.25">
      <c r="A3872" s="1">
        <v>42146</v>
      </c>
      <c r="B3872" s="3">
        <v>131.60000600000001</v>
      </c>
      <c r="C3872" s="3">
        <v>132.970001</v>
      </c>
      <c r="D3872" s="3">
        <v>131.39999399999999</v>
      </c>
      <c r="E3872" s="3">
        <v>132.53999300000001</v>
      </c>
      <c r="F3872" s="3">
        <v>125.050819</v>
      </c>
      <c r="G3872">
        <v>45596000</v>
      </c>
      <c r="H3872" t="str">
        <f>TEXT(AppleStock[[#This Row],[Date]],"dddd")</f>
        <v>Friday</v>
      </c>
      <c r="I3872" t="str">
        <f>MID(AppleStock[[#This Row],[Day]],1,FIND("day",AppleStock[[#This Row],[Day]])-1)</f>
        <v>Fri</v>
      </c>
      <c r="J3872" s="3">
        <f>AppleStock[[#This Row],[Open]]-AppleStock[[#This Row],[Close]]</f>
        <v>-0.93998700000000213</v>
      </c>
      <c r="K3872" t="str">
        <f>IF(AppleStock[[#This Row],[Day Change]]&gt;0,"UP","DOWN")</f>
        <v>DOWN</v>
      </c>
      <c r="L3872" s="2">
        <v>15</v>
      </c>
      <c r="Q3872" s="15"/>
    </row>
    <row r="3873" spans="1:17" x14ac:dyDescent="0.25">
      <c r="A3873" s="1">
        <v>42150</v>
      </c>
      <c r="B3873" s="3">
        <v>132.60000600000001</v>
      </c>
      <c r="C3873" s="3">
        <v>132.91000399999999</v>
      </c>
      <c r="D3873" s="3">
        <v>129.11999499999999</v>
      </c>
      <c r="E3873" s="3">
        <v>129.61999499999999</v>
      </c>
      <c r="F3873" s="3">
        <v>122.295799</v>
      </c>
      <c r="G3873">
        <v>70697600</v>
      </c>
      <c r="H3873" t="str">
        <f>TEXT(AppleStock[[#This Row],[Date]],"dddd")</f>
        <v>Tuesday</v>
      </c>
      <c r="I3873" t="str">
        <f>MID(AppleStock[[#This Row],[Day]],1,FIND("day",AppleStock[[#This Row],[Day]])-1)</f>
        <v>Tues</v>
      </c>
      <c r="J3873" s="3">
        <f>AppleStock[[#This Row],[Open]]-AppleStock[[#This Row],[Close]]</f>
        <v>2.9800110000000188</v>
      </c>
      <c r="K3873" t="str">
        <f>IF(AppleStock[[#This Row],[Day Change]]&gt;0,"UP","DOWN")</f>
        <v>UP</v>
      </c>
      <c r="L3873" s="2">
        <v>15</v>
      </c>
      <c r="Q3873" s="15"/>
    </row>
    <row r="3874" spans="1:17" x14ac:dyDescent="0.25">
      <c r="A3874" s="1">
        <v>42151</v>
      </c>
      <c r="B3874" s="3">
        <v>130.33999600000001</v>
      </c>
      <c r="C3874" s="3">
        <v>132.259995</v>
      </c>
      <c r="D3874" s="3">
        <v>130.050003</v>
      </c>
      <c r="E3874" s="3">
        <v>132.03999300000001</v>
      </c>
      <c r="F3874" s="3">
        <v>124.579063</v>
      </c>
      <c r="G3874">
        <v>45833200</v>
      </c>
      <c r="H3874" t="str">
        <f>TEXT(AppleStock[[#This Row],[Date]],"dddd")</f>
        <v>Wednesday</v>
      </c>
      <c r="I3874" t="str">
        <f>MID(AppleStock[[#This Row],[Day]],1,FIND("day",AppleStock[[#This Row],[Day]])-1)</f>
        <v>Wednes</v>
      </c>
      <c r="J3874" s="3">
        <f>AppleStock[[#This Row],[Open]]-AppleStock[[#This Row],[Close]]</f>
        <v>-1.6999969999999962</v>
      </c>
      <c r="K3874" t="str">
        <f>IF(AppleStock[[#This Row],[Day Change]]&gt;0,"UP","DOWN")</f>
        <v>DOWN</v>
      </c>
      <c r="L3874" s="2">
        <v>15</v>
      </c>
      <c r="Q3874" s="15"/>
    </row>
    <row r="3875" spans="1:17" x14ac:dyDescent="0.25">
      <c r="A3875" s="1">
        <v>42152</v>
      </c>
      <c r="B3875" s="3">
        <v>131.86000100000001</v>
      </c>
      <c r="C3875" s="3">
        <v>131.949997</v>
      </c>
      <c r="D3875" s="3">
        <v>131.10000600000001</v>
      </c>
      <c r="E3875" s="3">
        <v>131.779999</v>
      </c>
      <c r="F3875" s="3">
        <v>124.33374000000001</v>
      </c>
      <c r="G3875">
        <v>30733300</v>
      </c>
      <c r="H3875" t="str">
        <f>TEXT(AppleStock[[#This Row],[Date]],"dddd")</f>
        <v>Thursday</v>
      </c>
      <c r="I3875" t="str">
        <f>MID(AppleStock[[#This Row],[Day]],1,FIND("day",AppleStock[[#This Row],[Day]])-1)</f>
        <v>Thurs</v>
      </c>
      <c r="J3875" s="3">
        <f>AppleStock[[#This Row],[Open]]-AppleStock[[#This Row],[Close]]</f>
        <v>8.0002000000007456E-2</v>
      </c>
      <c r="K3875" t="str">
        <f>IF(AppleStock[[#This Row],[Day Change]]&gt;0,"UP","DOWN")</f>
        <v>UP</v>
      </c>
      <c r="L3875" s="2">
        <v>15</v>
      </c>
      <c r="Q3875" s="15"/>
    </row>
    <row r="3876" spans="1:17" x14ac:dyDescent="0.25">
      <c r="A3876" s="1">
        <v>42153</v>
      </c>
      <c r="B3876" s="3">
        <v>131.229996</v>
      </c>
      <c r="C3876" s="3">
        <v>131.449997</v>
      </c>
      <c r="D3876" s="3">
        <v>129.89999399999999</v>
      </c>
      <c r="E3876" s="3">
        <v>130.279999</v>
      </c>
      <c r="F3876" s="3">
        <v>122.91851</v>
      </c>
      <c r="G3876">
        <v>50884500</v>
      </c>
      <c r="H3876" t="str">
        <f>TEXT(AppleStock[[#This Row],[Date]],"dddd")</f>
        <v>Friday</v>
      </c>
      <c r="I3876" t="str">
        <f>MID(AppleStock[[#This Row],[Day]],1,FIND("day",AppleStock[[#This Row],[Day]])-1)</f>
        <v>Fri</v>
      </c>
      <c r="J3876" s="3">
        <f>AppleStock[[#This Row],[Open]]-AppleStock[[#This Row],[Close]]</f>
        <v>0.94999699999999621</v>
      </c>
      <c r="K3876" t="str">
        <f>IF(AppleStock[[#This Row],[Day Change]]&gt;0,"UP","DOWN")</f>
        <v>UP</v>
      </c>
      <c r="L3876" s="2">
        <v>15</v>
      </c>
      <c r="Q3876" s="15"/>
    </row>
    <row r="3877" spans="1:17" x14ac:dyDescent="0.25">
      <c r="A3877" s="1">
        <v>42156</v>
      </c>
      <c r="B3877" s="3">
        <v>130.279999</v>
      </c>
      <c r="C3877" s="3">
        <v>131.38999899999999</v>
      </c>
      <c r="D3877" s="3">
        <v>130.050003</v>
      </c>
      <c r="E3877" s="3">
        <v>130.53999300000001</v>
      </c>
      <c r="F3877" s="3">
        <v>123.163811</v>
      </c>
      <c r="G3877">
        <v>32112800</v>
      </c>
      <c r="H3877" t="str">
        <f>TEXT(AppleStock[[#This Row],[Date]],"dddd")</f>
        <v>Monday</v>
      </c>
      <c r="I3877" t="str">
        <f>MID(AppleStock[[#This Row],[Day]],1,FIND("day",AppleStock[[#This Row],[Day]])-1)</f>
        <v>Mon</v>
      </c>
      <c r="J3877" s="3">
        <f>AppleStock[[#This Row],[Open]]-AppleStock[[#This Row],[Close]]</f>
        <v>-0.25999400000000605</v>
      </c>
      <c r="K3877" t="str">
        <f>IF(AppleStock[[#This Row],[Day Change]]&gt;0,"UP","DOWN")</f>
        <v>DOWN</v>
      </c>
      <c r="L3877" s="2">
        <v>15</v>
      </c>
      <c r="Q3877" s="15"/>
    </row>
    <row r="3878" spans="1:17" x14ac:dyDescent="0.25">
      <c r="A3878" s="1">
        <v>42157</v>
      </c>
      <c r="B3878" s="3">
        <v>129.86000100000001</v>
      </c>
      <c r="C3878" s="3">
        <v>130.66000399999999</v>
      </c>
      <c r="D3878" s="3">
        <v>129.320007</v>
      </c>
      <c r="E3878" s="3">
        <v>129.96000699999999</v>
      </c>
      <c r="F3878" s="3">
        <v>122.61660000000001</v>
      </c>
      <c r="G3878">
        <v>33667600</v>
      </c>
      <c r="H3878" t="str">
        <f>TEXT(AppleStock[[#This Row],[Date]],"dddd")</f>
        <v>Tuesday</v>
      </c>
      <c r="I3878" t="str">
        <f>MID(AppleStock[[#This Row],[Day]],1,FIND("day",AppleStock[[#This Row],[Day]])-1)</f>
        <v>Tues</v>
      </c>
      <c r="J3878" s="3">
        <f>AppleStock[[#This Row],[Open]]-AppleStock[[#This Row],[Close]]</f>
        <v>-0.10000599999997917</v>
      </c>
      <c r="K3878" t="str">
        <f>IF(AppleStock[[#This Row],[Day Change]]&gt;0,"UP","DOWN")</f>
        <v>DOWN</v>
      </c>
      <c r="L3878" s="2">
        <v>15</v>
      </c>
      <c r="Q3878" s="15"/>
    </row>
    <row r="3879" spans="1:17" x14ac:dyDescent="0.25">
      <c r="A3879" s="1">
        <v>42158</v>
      </c>
      <c r="B3879" s="3">
        <v>130.66000399999999</v>
      </c>
      <c r="C3879" s="3">
        <v>130.94000199999999</v>
      </c>
      <c r="D3879" s="3">
        <v>129.89999399999999</v>
      </c>
      <c r="E3879" s="3">
        <v>130.11999499999999</v>
      </c>
      <c r="F3879" s="3">
        <v>122.76754</v>
      </c>
      <c r="G3879">
        <v>30889400</v>
      </c>
      <c r="H3879" t="str">
        <f>TEXT(AppleStock[[#This Row],[Date]],"dddd")</f>
        <v>Wednesday</v>
      </c>
      <c r="I3879" t="str">
        <f>MID(AppleStock[[#This Row],[Day]],1,FIND("day",AppleStock[[#This Row],[Day]])-1)</f>
        <v>Wednes</v>
      </c>
      <c r="J3879" s="3">
        <f>AppleStock[[#This Row],[Open]]-AppleStock[[#This Row],[Close]]</f>
        <v>0.54000899999999774</v>
      </c>
      <c r="K3879" t="str">
        <f>IF(AppleStock[[#This Row],[Day Change]]&gt;0,"UP","DOWN")</f>
        <v>UP</v>
      </c>
      <c r="L3879" s="2">
        <v>15</v>
      </c>
      <c r="Q3879" s="15"/>
    </row>
    <row r="3880" spans="1:17" x14ac:dyDescent="0.25">
      <c r="A3880" s="1">
        <v>42159</v>
      </c>
      <c r="B3880" s="3">
        <v>129.58000200000001</v>
      </c>
      <c r="C3880" s="3">
        <v>130.58000200000001</v>
      </c>
      <c r="D3880" s="3">
        <v>128.91000399999999</v>
      </c>
      <c r="E3880" s="3">
        <v>129.36000100000001</v>
      </c>
      <c r="F3880" s="3">
        <v>122.05049099999999</v>
      </c>
      <c r="G3880">
        <v>38450100</v>
      </c>
      <c r="H3880" t="str">
        <f>TEXT(AppleStock[[#This Row],[Date]],"dddd")</f>
        <v>Thursday</v>
      </c>
      <c r="I3880" t="str">
        <f>MID(AppleStock[[#This Row],[Day]],1,FIND("day",AppleStock[[#This Row],[Day]])-1)</f>
        <v>Thurs</v>
      </c>
      <c r="J3880" s="3">
        <f>AppleStock[[#This Row],[Open]]-AppleStock[[#This Row],[Close]]</f>
        <v>0.22000099999999634</v>
      </c>
      <c r="K3880" t="str">
        <f>IF(AppleStock[[#This Row],[Day Change]]&gt;0,"UP","DOWN")</f>
        <v>UP</v>
      </c>
      <c r="L3880" s="2">
        <v>15</v>
      </c>
      <c r="Q3880" s="15"/>
    </row>
    <row r="3881" spans="1:17" x14ac:dyDescent="0.25">
      <c r="A3881" s="1">
        <v>42160</v>
      </c>
      <c r="B3881" s="3">
        <v>129.5</v>
      </c>
      <c r="C3881" s="3">
        <v>129.69000199999999</v>
      </c>
      <c r="D3881" s="3">
        <v>128.36000100000001</v>
      </c>
      <c r="E3881" s="3">
        <v>128.64999399999999</v>
      </c>
      <c r="F3881" s="3">
        <v>121.38061500000001</v>
      </c>
      <c r="G3881">
        <v>35626800</v>
      </c>
      <c r="H3881" t="str">
        <f>TEXT(AppleStock[[#This Row],[Date]],"dddd")</f>
        <v>Friday</v>
      </c>
      <c r="I3881" t="str">
        <f>MID(AppleStock[[#This Row],[Day]],1,FIND("day",AppleStock[[#This Row],[Day]])-1)</f>
        <v>Fri</v>
      </c>
      <c r="J3881" s="3">
        <f>AppleStock[[#This Row],[Open]]-AppleStock[[#This Row],[Close]]</f>
        <v>0.85000600000000759</v>
      </c>
      <c r="K3881" t="str">
        <f>IF(AppleStock[[#This Row],[Day Change]]&gt;0,"UP","DOWN")</f>
        <v>UP</v>
      </c>
      <c r="L3881" s="2">
        <v>15</v>
      </c>
      <c r="Q3881" s="15"/>
    </row>
    <row r="3882" spans="1:17" x14ac:dyDescent="0.25">
      <c r="A3882" s="1">
        <v>42163</v>
      </c>
      <c r="B3882" s="3">
        <v>128.89999399999999</v>
      </c>
      <c r="C3882" s="3">
        <v>129.21000699999999</v>
      </c>
      <c r="D3882" s="3">
        <v>126.83000199999999</v>
      </c>
      <c r="E3882" s="3">
        <v>127.800003</v>
      </c>
      <c r="F3882" s="3">
        <v>120.57862900000001</v>
      </c>
      <c r="G3882">
        <v>52674800</v>
      </c>
      <c r="H3882" t="str">
        <f>TEXT(AppleStock[[#This Row],[Date]],"dddd")</f>
        <v>Monday</v>
      </c>
      <c r="I3882" t="str">
        <f>MID(AppleStock[[#This Row],[Day]],1,FIND("day",AppleStock[[#This Row],[Day]])-1)</f>
        <v>Mon</v>
      </c>
      <c r="J3882" s="3">
        <f>AppleStock[[#This Row],[Open]]-AppleStock[[#This Row],[Close]]</f>
        <v>1.0999909999999886</v>
      </c>
      <c r="K3882" t="str">
        <f>IF(AppleStock[[#This Row],[Day Change]]&gt;0,"UP","DOWN")</f>
        <v>UP</v>
      </c>
      <c r="L3882" s="2">
        <v>15</v>
      </c>
      <c r="Q3882" s="15"/>
    </row>
    <row r="3883" spans="1:17" x14ac:dyDescent="0.25">
      <c r="A3883" s="1">
        <v>42164</v>
      </c>
      <c r="B3883" s="3">
        <v>126.699997</v>
      </c>
      <c r="C3883" s="3">
        <v>128.08000200000001</v>
      </c>
      <c r="D3883" s="3">
        <v>125.620003</v>
      </c>
      <c r="E3883" s="3">
        <v>127.41999800000001</v>
      </c>
      <c r="F3883" s="3">
        <v>120.220108</v>
      </c>
      <c r="G3883">
        <v>56075400</v>
      </c>
      <c r="H3883" t="str">
        <f>TEXT(AppleStock[[#This Row],[Date]],"dddd")</f>
        <v>Tuesday</v>
      </c>
      <c r="I3883" t="str">
        <f>MID(AppleStock[[#This Row],[Day]],1,FIND("day",AppleStock[[#This Row],[Day]])-1)</f>
        <v>Tues</v>
      </c>
      <c r="J3883" s="3">
        <f>AppleStock[[#This Row],[Open]]-AppleStock[[#This Row],[Close]]</f>
        <v>-0.72000100000001055</v>
      </c>
      <c r="K3883" t="str">
        <f>IF(AppleStock[[#This Row],[Day Change]]&gt;0,"UP","DOWN")</f>
        <v>DOWN</v>
      </c>
      <c r="L3883" s="2">
        <v>15</v>
      </c>
      <c r="Q3883" s="15"/>
    </row>
    <row r="3884" spans="1:17" x14ac:dyDescent="0.25">
      <c r="A3884" s="1">
        <v>42165</v>
      </c>
      <c r="B3884" s="3">
        <v>127.91999800000001</v>
      </c>
      <c r="C3884" s="3">
        <v>129.33999600000001</v>
      </c>
      <c r="D3884" s="3">
        <v>127.849998</v>
      </c>
      <c r="E3884" s="3">
        <v>128.88000500000001</v>
      </c>
      <c r="F3884" s="3">
        <v>121.59762600000001</v>
      </c>
      <c r="G3884">
        <v>39087300</v>
      </c>
      <c r="H3884" t="str">
        <f>TEXT(AppleStock[[#This Row],[Date]],"dddd")</f>
        <v>Wednesday</v>
      </c>
      <c r="I3884" t="str">
        <f>MID(AppleStock[[#This Row],[Day]],1,FIND("day",AppleStock[[#This Row],[Day]])-1)</f>
        <v>Wednes</v>
      </c>
      <c r="J3884" s="3">
        <f>AppleStock[[#This Row],[Open]]-AppleStock[[#This Row],[Close]]</f>
        <v>-0.9600070000000045</v>
      </c>
      <c r="K3884" t="str">
        <f>IF(AppleStock[[#This Row],[Day Change]]&gt;0,"UP","DOWN")</f>
        <v>DOWN</v>
      </c>
      <c r="L3884" s="2">
        <v>15</v>
      </c>
      <c r="Q3884" s="15"/>
    </row>
    <row r="3885" spans="1:17" x14ac:dyDescent="0.25">
      <c r="A3885" s="1">
        <v>42166</v>
      </c>
      <c r="B3885" s="3">
        <v>129.179993</v>
      </c>
      <c r="C3885" s="3">
        <v>130.179993</v>
      </c>
      <c r="D3885" s="3">
        <v>128.479996</v>
      </c>
      <c r="E3885" s="3">
        <v>128.58999600000001</v>
      </c>
      <c r="F3885" s="3">
        <v>121.324005</v>
      </c>
      <c r="G3885">
        <v>35390900</v>
      </c>
      <c r="H3885" t="str">
        <f>TEXT(AppleStock[[#This Row],[Date]],"dddd")</f>
        <v>Thursday</v>
      </c>
      <c r="I3885" t="str">
        <f>MID(AppleStock[[#This Row],[Day]],1,FIND("day",AppleStock[[#This Row],[Day]])-1)</f>
        <v>Thurs</v>
      </c>
      <c r="J3885" s="3">
        <f>AppleStock[[#This Row],[Open]]-AppleStock[[#This Row],[Close]]</f>
        <v>0.58999699999998256</v>
      </c>
      <c r="K3885" t="str">
        <f>IF(AppleStock[[#This Row],[Day Change]]&gt;0,"UP","DOWN")</f>
        <v>UP</v>
      </c>
      <c r="L3885" s="2">
        <v>15</v>
      </c>
      <c r="Q3885" s="15"/>
    </row>
    <row r="3886" spans="1:17" x14ac:dyDescent="0.25">
      <c r="A3886" s="1">
        <v>42167</v>
      </c>
      <c r="B3886" s="3">
        <v>128.19000199999999</v>
      </c>
      <c r="C3886" s="3">
        <v>128.33000200000001</v>
      </c>
      <c r="D3886" s="3">
        <v>127.110001</v>
      </c>
      <c r="E3886" s="3">
        <v>127.16999800000001</v>
      </c>
      <c r="F3886" s="3">
        <v>119.984238</v>
      </c>
      <c r="G3886">
        <v>36886200</v>
      </c>
      <c r="H3886" t="str">
        <f>TEXT(AppleStock[[#This Row],[Date]],"dddd")</f>
        <v>Friday</v>
      </c>
      <c r="I3886" t="str">
        <f>MID(AppleStock[[#This Row],[Day]],1,FIND("day",AppleStock[[#This Row],[Day]])-1)</f>
        <v>Fri</v>
      </c>
      <c r="J3886" s="3">
        <f>AppleStock[[#This Row],[Open]]-AppleStock[[#This Row],[Close]]</f>
        <v>1.0200039999999859</v>
      </c>
      <c r="K3886" t="str">
        <f>IF(AppleStock[[#This Row],[Day Change]]&gt;0,"UP","DOWN")</f>
        <v>UP</v>
      </c>
      <c r="L3886" s="2">
        <v>15</v>
      </c>
      <c r="Q3886" s="15"/>
    </row>
    <row r="3887" spans="1:17" x14ac:dyDescent="0.25">
      <c r="A3887" s="1">
        <v>42170</v>
      </c>
      <c r="B3887" s="3">
        <v>126.099998</v>
      </c>
      <c r="C3887" s="3">
        <v>127.239998</v>
      </c>
      <c r="D3887" s="3">
        <v>125.709999</v>
      </c>
      <c r="E3887" s="3">
        <v>126.91999800000001</v>
      </c>
      <c r="F3887" s="3">
        <v>119.748367</v>
      </c>
      <c r="G3887">
        <v>43988900</v>
      </c>
      <c r="H3887" t="str">
        <f>TEXT(AppleStock[[#This Row],[Date]],"dddd")</f>
        <v>Monday</v>
      </c>
      <c r="I3887" t="str">
        <f>MID(AppleStock[[#This Row],[Day]],1,FIND("day",AppleStock[[#This Row],[Day]])-1)</f>
        <v>Mon</v>
      </c>
      <c r="J3887" s="3">
        <f>AppleStock[[#This Row],[Open]]-AppleStock[[#This Row],[Close]]</f>
        <v>-0.82000000000000739</v>
      </c>
      <c r="K3887" t="str">
        <f>IF(AppleStock[[#This Row],[Day Change]]&gt;0,"UP","DOWN")</f>
        <v>DOWN</v>
      </c>
      <c r="L3887" s="2">
        <v>15</v>
      </c>
      <c r="Q3887" s="15"/>
    </row>
    <row r="3888" spans="1:17" x14ac:dyDescent="0.25">
      <c r="A3888" s="1">
        <v>42171</v>
      </c>
      <c r="B3888" s="3">
        <v>127.029999</v>
      </c>
      <c r="C3888" s="3">
        <v>127.849998</v>
      </c>
      <c r="D3888" s="3">
        <v>126.370003</v>
      </c>
      <c r="E3888" s="3">
        <v>127.599998</v>
      </c>
      <c r="F3888" s="3">
        <v>120.389938</v>
      </c>
      <c r="G3888">
        <v>31494100</v>
      </c>
      <c r="H3888" t="str">
        <f>TEXT(AppleStock[[#This Row],[Date]],"dddd")</f>
        <v>Tuesday</v>
      </c>
      <c r="I3888" t="str">
        <f>MID(AppleStock[[#This Row],[Day]],1,FIND("day",AppleStock[[#This Row],[Day]])-1)</f>
        <v>Tues</v>
      </c>
      <c r="J3888" s="3">
        <f>AppleStock[[#This Row],[Open]]-AppleStock[[#This Row],[Close]]</f>
        <v>-0.5699989999999957</v>
      </c>
      <c r="K3888" t="str">
        <f>IF(AppleStock[[#This Row],[Day Change]]&gt;0,"UP","DOWN")</f>
        <v>DOWN</v>
      </c>
      <c r="L3888" s="2">
        <v>15</v>
      </c>
      <c r="Q3888" s="15"/>
    </row>
    <row r="3889" spans="1:17" x14ac:dyDescent="0.25">
      <c r="A3889" s="1">
        <v>42172</v>
      </c>
      <c r="B3889" s="3">
        <v>127.720001</v>
      </c>
      <c r="C3889" s="3">
        <v>127.879997</v>
      </c>
      <c r="D3889" s="3">
        <v>126.739998</v>
      </c>
      <c r="E3889" s="3">
        <v>127.300003</v>
      </c>
      <c r="F3889" s="3">
        <v>120.10689499999999</v>
      </c>
      <c r="G3889">
        <v>32918100</v>
      </c>
      <c r="H3889" t="str">
        <f>TEXT(AppleStock[[#This Row],[Date]],"dddd")</f>
        <v>Wednesday</v>
      </c>
      <c r="I3889" t="str">
        <f>MID(AppleStock[[#This Row],[Day]],1,FIND("day",AppleStock[[#This Row],[Day]])-1)</f>
        <v>Wednes</v>
      </c>
      <c r="J3889" s="3">
        <f>AppleStock[[#This Row],[Open]]-AppleStock[[#This Row],[Close]]</f>
        <v>0.41999799999999254</v>
      </c>
      <c r="K3889" t="str">
        <f>IF(AppleStock[[#This Row],[Day Change]]&gt;0,"UP","DOWN")</f>
        <v>UP</v>
      </c>
      <c r="L3889" s="2">
        <v>15</v>
      </c>
      <c r="Q3889" s="15"/>
    </row>
    <row r="3890" spans="1:17" x14ac:dyDescent="0.25">
      <c r="A3890" s="1">
        <v>42173</v>
      </c>
      <c r="B3890" s="3">
        <v>127.230003</v>
      </c>
      <c r="C3890" s="3">
        <v>128.30999800000001</v>
      </c>
      <c r="D3890" s="3">
        <v>127.220001</v>
      </c>
      <c r="E3890" s="3">
        <v>127.879997</v>
      </c>
      <c r="F3890" s="3">
        <v>120.654121</v>
      </c>
      <c r="G3890">
        <v>35407200</v>
      </c>
      <c r="H3890" t="str">
        <f>TEXT(AppleStock[[#This Row],[Date]],"dddd")</f>
        <v>Thursday</v>
      </c>
      <c r="I3890" t="str">
        <f>MID(AppleStock[[#This Row],[Day]],1,FIND("day",AppleStock[[#This Row],[Day]])-1)</f>
        <v>Thurs</v>
      </c>
      <c r="J3890" s="3">
        <f>AppleStock[[#This Row],[Open]]-AppleStock[[#This Row],[Close]]</f>
        <v>-0.64999400000000662</v>
      </c>
      <c r="K3890" t="str">
        <f>IF(AppleStock[[#This Row],[Day Change]]&gt;0,"UP","DOWN")</f>
        <v>DOWN</v>
      </c>
      <c r="L3890" s="2">
        <v>15</v>
      </c>
      <c r="Q3890" s="15"/>
    </row>
    <row r="3891" spans="1:17" x14ac:dyDescent="0.25">
      <c r="A3891" s="1">
        <v>42174</v>
      </c>
      <c r="B3891" s="3">
        <v>127.709999</v>
      </c>
      <c r="C3891" s="3">
        <v>127.82</v>
      </c>
      <c r="D3891" s="3">
        <v>126.400002</v>
      </c>
      <c r="E3891" s="3">
        <v>126.599998</v>
      </c>
      <c r="F3891" s="3">
        <v>119.446442</v>
      </c>
      <c r="G3891">
        <v>54716900</v>
      </c>
      <c r="H3891" t="str">
        <f>TEXT(AppleStock[[#This Row],[Date]],"dddd")</f>
        <v>Friday</v>
      </c>
      <c r="I3891" t="str">
        <f>MID(AppleStock[[#This Row],[Day]],1,FIND("day",AppleStock[[#This Row],[Day]])-1)</f>
        <v>Fri</v>
      </c>
      <c r="J3891" s="3">
        <f>AppleStock[[#This Row],[Open]]-AppleStock[[#This Row],[Close]]</f>
        <v>1.1100009999999969</v>
      </c>
      <c r="K3891" t="str">
        <f>IF(AppleStock[[#This Row],[Day Change]]&gt;0,"UP","DOWN")</f>
        <v>UP</v>
      </c>
      <c r="L3891" s="2">
        <v>15</v>
      </c>
      <c r="Q3891" s="15"/>
    </row>
    <row r="3892" spans="1:17" x14ac:dyDescent="0.25">
      <c r="A3892" s="1">
        <v>42177</v>
      </c>
      <c r="B3892" s="3">
        <v>127.489998</v>
      </c>
      <c r="C3892" s="3">
        <v>128.05999800000001</v>
      </c>
      <c r="D3892" s="3">
        <v>127.08000199999999</v>
      </c>
      <c r="E3892" s="3">
        <v>127.610001</v>
      </c>
      <c r="F3892" s="3">
        <v>120.399376</v>
      </c>
      <c r="G3892">
        <v>34039300</v>
      </c>
      <c r="H3892" t="str">
        <f>TEXT(AppleStock[[#This Row],[Date]],"dddd")</f>
        <v>Monday</v>
      </c>
      <c r="I3892" t="str">
        <f>MID(AppleStock[[#This Row],[Day]],1,FIND("day",AppleStock[[#This Row],[Day]])-1)</f>
        <v>Mon</v>
      </c>
      <c r="J3892" s="3">
        <f>AppleStock[[#This Row],[Open]]-AppleStock[[#This Row],[Close]]</f>
        <v>-0.12000299999999697</v>
      </c>
      <c r="K3892" t="str">
        <f>IF(AppleStock[[#This Row],[Day Change]]&gt;0,"UP","DOWN")</f>
        <v>DOWN</v>
      </c>
      <c r="L3892" s="2">
        <v>15</v>
      </c>
      <c r="Q3892" s="15"/>
    </row>
    <row r="3893" spans="1:17" x14ac:dyDescent="0.25">
      <c r="A3893" s="1">
        <v>42178</v>
      </c>
      <c r="B3893" s="3">
        <v>127.480003</v>
      </c>
      <c r="C3893" s="3">
        <v>127.610001</v>
      </c>
      <c r="D3893" s="3">
        <v>126.879997</v>
      </c>
      <c r="E3893" s="3">
        <v>127.029999</v>
      </c>
      <c r="F3893" s="3">
        <v>119.85214999999999</v>
      </c>
      <c r="G3893">
        <v>30268900</v>
      </c>
      <c r="H3893" t="str">
        <f>TEXT(AppleStock[[#This Row],[Date]],"dddd")</f>
        <v>Tuesday</v>
      </c>
      <c r="I3893" t="str">
        <f>MID(AppleStock[[#This Row],[Day]],1,FIND("day",AppleStock[[#This Row],[Day]])-1)</f>
        <v>Tues</v>
      </c>
      <c r="J3893" s="3">
        <f>AppleStock[[#This Row],[Open]]-AppleStock[[#This Row],[Close]]</f>
        <v>0.45000399999999274</v>
      </c>
      <c r="K3893" t="str">
        <f>IF(AppleStock[[#This Row],[Day Change]]&gt;0,"UP","DOWN")</f>
        <v>UP</v>
      </c>
      <c r="L3893" s="2">
        <v>15</v>
      </c>
      <c r="Q3893" s="15"/>
    </row>
    <row r="3894" spans="1:17" x14ac:dyDescent="0.25">
      <c r="A3894" s="1">
        <v>42179</v>
      </c>
      <c r="B3894" s="3">
        <v>127.209999</v>
      </c>
      <c r="C3894" s="3">
        <v>129.800003</v>
      </c>
      <c r="D3894" s="3">
        <v>127.120003</v>
      </c>
      <c r="E3894" s="3">
        <v>128.11000100000001</v>
      </c>
      <c r="F3894" s="3">
        <v>120.871132</v>
      </c>
      <c r="G3894">
        <v>55280900</v>
      </c>
      <c r="H3894" t="str">
        <f>TEXT(AppleStock[[#This Row],[Date]],"dddd")</f>
        <v>Wednesday</v>
      </c>
      <c r="I3894" t="str">
        <f>MID(AppleStock[[#This Row],[Day]],1,FIND("day",AppleStock[[#This Row],[Day]])-1)</f>
        <v>Wednes</v>
      </c>
      <c r="J3894" s="3">
        <f>AppleStock[[#This Row],[Open]]-AppleStock[[#This Row],[Close]]</f>
        <v>-0.90000200000001485</v>
      </c>
      <c r="K3894" t="str">
        <f>IF(AppleStock[[#This Row],[Day Change]]&gt;0,"UP","DOWN")</f>
        <v>DOWN</v>
      </c>
      <c r="L3894" s="2">
        <v>15</v>
      </c>
      <c r="Q3894" s="15"/>
    </row>
    <row r="3895" spans="1:17" x14ac:dyDescent="0.25">
      <c r="A3895" s="1">
        <v>42180</v>
      </c>
      <c r="B3895" s="3">
        <v>128.86000100000001</v>
      </c>
      <c r="C3895" s="3">
        <v>129.199997</v>
      </c>
      <c r="D3895" s="3">
        <v>127.5</v>
      </c>
      <c r="E3895" s="3">
        <v>127.5</v>
      </c>
      <c r="F3895" s="3">
        <v>120.295593</v>
      </c>
      <c r="G3895">
        <v>31938100</v>
      </c>
      <c r="H3895" t="str">
        <f>TEXT(AppleStock[[#This Row],[Date]],"dddd")</f>
        <v>Thursday</v>
      </c>
      <c r="I3895" t="str">
        <f>MID(AppleStock[[#This Row],[Day]],1,FIND("day",AppleStock[[#This Row],[Day]])-1)</f>
        <v>Thurs</v>
      </c>
      <c r="J3895" s="3">
        <f>AppleStock[[#This Row],[Open]]-AppleStock[[#This Row],[Close]]</f>
        <v>1.3600010000000111</v>
      </c>
      <c r="K3895" t="str">
        <f>IF(AppleStock[[#This Row],[Day Change]]&gt;0,"UP","DOWN")</f>
        <v>UP</v>
      </c>
      <c r="L3895" s="2">
        <v>15</v>
      </c>
      <c r="Q3895" s="15"/>
    </row>
    <row r="3896" spans="1:17" x14ac:dyDescent="0.25">
      <c r="A3896" s="1">
        <v>42181</v>
      </c>
      <c r="B3896" s="3">
        <v>127.66999800000001</v>
      </c>
      <c r="C3896" s="3">
        <v>127.989998</v>
      </c>
      <c r="D3896" s="3">
        <v>126.510002</v>
      </c>
      <c r="E3896" s="3">
        <v>126.75</v>
      </c>
      <c r="F3896" s="3">
        <v>119.587975</v>
      </c>
      <c r="G3896">
        <v>44066800</v>
      </c>
      <c r="H3896" t="str">
        <f>TEXT(AppleStock[[#This Row],[Date]],"dddd")</f>
        <v>Friday</v>
      </c>
      <c r="I3896" t="str">
        <f>MID(AppleStock[[#This Row],[Day]],1,FIND("day",AppleStock[[#This Row],[Day]])-1)</f>
        <v>Fri</v>
      </c>
      <c r="J3896" s="3">
        <f>AppleStock[[#This Row],[Open]]-AppleStock[[#This Row],[Close]]</f>
        <v>0.91999800000000675</v>
      </c>
      <c r="K3896" t="str">
        <f>IF(AppleStock[[#This Row],[Day Change]]&gt;0,"UP","DOWN")</f>
        <v>UP</v>
      </c>
      <c r="L3896" s="2">
        <v>15</v>
      </c>
      <c r="Q3896" s="15"/>
    </row>
    <row r="3897" spans="1:17" x14ac:dyDescent="0.25">
      <c r="A3897" s="1">
        <v>42184</v>
      </c>
      <c r="B3897" s="3">
        <v>125.459999</v>
      </c>
      <c r="C3897" s="3">
        <v>126.470001</v>
      </c>
      <c r="D3897" s="3">
        <v>124.480003</v>
      </c>
      <c r="E3897" s="3">
        <v>124.529999</v>
      </c>
      <c r="F3897" s="3">
        <v>117.49342300000001</v>
      </c>
      <c r="G3897">
        <v>49161400</v>
      </c>
      <c r="H3897" t="str">
        <f>TEXT(AppleStock[[#This Row],[Date]],"dddd")</f>
        <v>Monday</v>
      </c>
      <c r="I3897" t="str">
        <f>MID(AppleStock[[#This Row],[Day]],1,FIND("day",AppleStock[[#This Row],[Day]])-1)</f>
        <v>Mon</v>
      </c>
      <c r="J3897" s="3">
        <f>AppleStock[[#This Row],[Open]]-AppleStock[[#This Row],[Close]]</f>
        <v>0.92999999999999261</v>
      </c>
      <c r="K3897" t="str">
        <f>IF(AppleStock[[#This Row],[Day Change]]&gt;0,"UP","DOWN")</f>
        <v>UP</v>
      </c>
      <c r="L3897" s="2">
        <v>15</v>
      </c>
      <c r="Q3897" s="15"/>
    </row>
    <row r="3898" spans="1:17" x14ac:dyDescent="0.25">
      <c r="A3898" s="1">
        <v>42185</v>
      </c>
      <c r="B3898" s="3">
        <v>125.57</v>
      </c>
      <c r="C3898" s="3">
        <v>126.120003</v>
      </c>
      <c r="D3898" s="3">
        <v>124.860001</v>
      </c>
      <c r="E3898" s="3">
        <v>125.43</v>
      </c>
      <c r="F3898" s="3">
        <v>118.34256000000001</v>
      </c>
      <c r="G3898">
        <v>44370700</v>
      </c>
      <c r="H3898" t="str">
        <f>TEXT(AppleStock[[#This Row],[Date]],"dddd")</f>
        <v>Tuesday</v>
      </c>
      <c r="I3898" t="str">
        <f>MID(AppleStock[[#This Row],[Day]],1,FIND("day",AppleStock[[#This Row],[Day]])-1)</f>
        <v>Tues</v>
      </c>
      <c r="J3898" s="3">
        <f>AppleStock[[#This Row],[Open]]-AppleStock[[#This Row],[Close]]</f>
        <v>0.13999999999998636</v>
      </c>
      <c r="K3898" t="str">
        <f>IF(AppleStock[[#This Row],[Day Change]]&gt;0,"UP","DOWN")</f>
        <v>UP</v>
      </c>
      <c r="L3898" s="2">
        <v>15</v>
      </c>
      <c r="Q3898" s="15"/>
    </row>
    <row r="3899" spans="1:17" x14ac:dyDescent="0.25">
      <c r="A3899" s="1">
        <v>42186</v>
      </c>
      <c r="B3899" s="3">
        <v>126.900002</v>
      </c>
      <c r="C3899" s="3">
        <v>126.94000200000001</v>
      </c>
      <c r="D3899" s="3">
        <v>125.989998</v>
      </c>
      <c r="E3899" s="3">
        <v>126.599998</v>
      </c>
      <c r="F3899" s="3">
        <v>119.446442</v>
      </c>
      <c r="G3899">
        <v>30238800</v>
      </c>
      <c r="H3899" t="str">
        <f>TEXT(AppleStock[[#This Row],[Date]],"dddd")</f>
        <v>Wednesday</v>
      </c>
      <c r="I3899" t="str">
        <f>MID(AppleStock[[#This Row],[Day]],1,FIND("day",AppleStock[[#This Row],[Day]])-1)</f>
        <v>Wednes</v>
      </c>
      <c r="J3899" s="3">
        <f>AppleStock[[#This Row],[Open]]-AppleStock[[#This Row],[Close]]</f>
        <v>0.30000400000000127</v>
      </c>
      <c r="K3899" t="str">
        <f>IF(AppleStock[[#This Row],[Day Change]]&gt;0,"UP","DOWN")</f>
        <v>UP</v>
      </c>
      <c r="L3899" s="2">
        <v>15</v>
      </c>
      <c r="Q3899" s="15"/>
    </row>
    <row r="3900" spans="1:17" x14ac:dyDescent="0.25">
      <c r="A3900" s="1">
        <v>42187</v>
      </c>
      <c r="B3900" s="3">
        <v>126.43</v>
      </c>
      <c r="C3900" s="3">
        <v>126.69000200000001</v>
      </c>
      <c r="D3900" s="3">
        <v>125.769997</v>
      </c>
      <c r="E3900" s="3">
        <v>126.44000200000001</v>
      </c>
      <c r="F3900" s="3">
        <v>119.295486</v>
      </c>
      <c r="G3900">
        <v>27211000</v>
      </c>
      <c r="H3900" t="str">
        <f>TEXT(AppleStock[[#This Row],[Date]],"dddd")</f>
        <v>Thursday</v>
      </c>
      <c r="I3900" t="str">
        <f>MID(AppleStock[[#This Row],[Day]],1,FIND("day",AppleStock[[#This Row],[Day]])-1)</f>
        <v>Thurs</v>
      </c>
      <c r="J3900" s="3">
        <f>AppleStock[[#This Row],[Open]]-AppleStock[[#This Row],[Close]]</f>
        <v>-1.0002000000000066E-2</v>
      </c>
      <c r="K3900" t="str">
        <f>IF(AppleStock[[#This Row],[Day Change]]&gt;0,"UP","DOWN")</f>
        <v>DOWN</v>
      </c>
      <c r="L3900" s="2">
        <v>15</v>
      </c>
      <c r="Q3900" s="15"/>
    </row>
    <row r="3901" spans="1:17" x14ac:dyDescent="0.25">
      <c r="A3901" s="1">
        <v>42191</v>
      </c>
      <c r="B3901" s="3">
        <v>124.94000200000001</v>
      </c>
      <c r="C3901" s="3">
        <v>126.230003</v>
      </c>
      <c r="D3901" s="3">
        <v>124.849998</v>
      </c>
      <c r="E3901" s="3">
        <v>126</v>
      </c>
      <c r="F3901" s="3">
        <v>118.88035600000001</v>
      </c>
      <c r="G3901">
        <v>28060400</v>
      </c>
      <c r="H3901" t="str">
        <f>TEXT(AppleStock[[#This Row],[Date]],"dddd")</f>
        <v>Monday</v>
      </c>
      <c r="I3901" t="str">
        <f>MID(AppleStock[[#This Row],[Day]],1,FIND("day",AppleStock[[#This Row],[Day]])-1)</f>
        <v>Mon</v>
      </c>
      <c r="J3901" s="3">
        <f>AppleStock[[#This Row],[Open]]-AppleStock[[#This Row],[Close]]</f>
        <v>-1.0599979999999931</v>
      </c>
      <c r="K3901" t="str">
        <f>IF(AppleStock[[#This Row],[Day Change]]&gt;0,"UP","DOWN")</f>
        <v>DOWN</v>
      </c>
      <c r="L3901" s="2">
        <v>15</v>
      </c>
      <c r="Q3901" s="15"/>
    </row>
    <row r="3902" spans="1:17" x14ac:dyDescent="0.25">
      <c r="A3902" s="1">
        <v>42192</v>
      </c>
      <c r="B3902" s="3">
        <v>125.889999</v>
      </c>
      <c r="C3902" s="3">
        <v>126.150002</v>
      </c>
      <c r="D3902" s="3">
        <v>123.769997</v>
      </c>
      <c r="E3902" s="3">
        <v>125.69000200000001</v>
      </c>
      <c r="F3902" s="3">
        <v>118.587868</v>
      </c>
      <c r="G3902">
        <v>46946800</v>
      </c>
      <c r="H3902" t="str">
        <f>TEXT(AppleStock[[#This Row],[Date]],"dddd")</f>
        <v>Tuesday</v>
      </c>
      <c r="I3902" t="str">
        <f>MID(AppleStock[[#This Row],[Day]],1,FIND("day",AppleStock[[#This Row],[Day]])-1)</f>
        <v>Tues</v>
      </c>
      <c r="J3902" s="3">
        <f>AppleStock[[#This Row],[Open]]-AppleStock[[#This Row],[Close]]</f>
        <v>0.19999699999999621</v>
      </c>
      <c r="K3902" t="str">
        <f>IF(AppleStock[[#This Row],[Day Change]]&gt;0,"UP","DOWN")</f>
        <v>UP</v>
      </c>
      <c r="L3902" s="2">
        <v>15</v>
      </c>
      <c r="Q3902" s="15"/>
    </row>
    <row r="3903" spans="1:17" x14ac:dyDescent="0.25">
      <c r="A3903" s="1">
        <v>42193</v>
      </c>
      <c r="B3903" s="3">
        <v>124.480003</v>
      </c>
      <c r="C3903" s="3">
        <v>124.639999</v>
      </c>
      <c r="D3903" s="3">
        <v>122.540001</v>
      </c>
      <c r="E3903" s="3">
        <v>122.57</v>
      </c>
      <c r="F3903" s="3">
        <v>115.644165</v>
      </c>
      <c r="G3903">
        <v>60761600</v>
      </c>
      <c r="H3903" t="str">
        <f>TEXT(AppleStock[[#This Row],[Date]],"dddd")</f>
        <v>Wednesday</v>
      </c>
      <c r="I3903" t="str">
        <f>MID(AppleStock[[#This Row],[Day]],1,FIND("day",AppleStock[[#This Row],[Day]])-1)</f>
        <v>Wednes</v>
      </c>
      <c r="J3903" s="3">
        <f>AppleStock[[#This Row],[Open]]-AppleStock[[#This Row],[Close]]</f>
        <v>1.9100030000000032</v>
      </c>
      <c r="K3903" t="str">
        <f>IF(AppleStock[[#This Row],[Day Change]]&gt;0,"UP","DOWN")</f>
        <v>UP</v>
      </c>
      <c r="L3903" s="2">
        <v>15</v>
      </c>
      <c r="Q3903" s="15"/>
    </row>
    <row r="3904" spans="1:17" x14ac:dyDescent="0.25">
      <c r="A3904" s="1">
        <v>42194</v>
      </c>
      <c r="B3904" s="3">
        <v>123.849998</v>
      </c>
      <c r="C3904" s="3">
        <v>124.05999799999999</v>
      </c>
      <c r="D3904" s="3">
        <v>119.220001</v>
      </c>
      <c r="E3904" s="3">
        <v>120.07</v>
      </c>
      <c r="F3904" s="3">
        <v>113.285416</v>
      </c>
      <c r="G3904">
        <v>77821600</v>
      </c>
      <c r="H3904" t="str">
        <f>TEXT(AppleStock[[#This Row],[Date]],"dddd")</f>
        <v>Thursday</v>
      </c>
      <c r="I3904" t="str">
        <f>MID(AppleStock[[#This Row],[Day]],1,FIND("day",AppleStock[[#This Row],[Day]])-1)</f>
        <v>Thurs</v>
      </c>
      <c r="J3904" s="3">
        <f>AppleStock[[#This Row],[Open]]-AppleStock[[#This Row],[Close]]</f>
        <v>3.7799980000000062</v>
      </c>
      <c r="K3904" t="str">
        <f>IF(AppleStock[[#This Row],[Day Change]]&gt;0,"UP","DOWN")</f>
        <v>UP</v>
      </c>
      <c r="L3904" s="2">
        <v>15</v>
      </c>
      <c r="Q3904" s="15"/>
    </row>
    <row r="3905" spans="1:17" x14ac:dyDescent="0.25">
      <c r="A3905" s="1">
        <v>42195</v>
      </c>
      <c r="B3905" s="3">
        <v>121.94000200000001</v>
      </c>
      <c r="C3905" s="3">
        <v>123.849998</v>
      </c>
      <c r="D3905" s="3">
        <v>121.209999</v>
      </c>
      <c r="E3905" s="3">
        <v>123.279999</v>
      </c>
      <c r="F3905" s="3">
        <v>116.314041</v>
      </c>
      <c r="G3905">
        <v>61354500</v>
      </c>
      <c r="H3905" t="str">
        <f>TEXT(AppleStock[[#This Row],[Date]],"dddd")</f>
        <v>Friday</v>
      </c>
      <c r="I3905" t="str">
        <f>MID(AppleStock[[#This Row],[Day]],1,FIND("day",AppleStock[[#This Row],[Day]])-1)</f>
        <v>Fri</v>
      </c>
      <c r="J3905" s="3">
        <f>AppleStock[[#This Row],[Open]]-AppleStock[[#This Row],[Close]]</f>
        <v>-1.3399969999999968</v>
      </c>
      <c r="K3905" t="str">
        <f>IF(AppleStock[[#This Row],[Day Change]]&gt;0,"UP","DOWN")</f>
        <v>DOWN</v>
      </c>
      <c r="L3905" s="2">
        <v>15</v>
      </c>
      <c r="Q3905" s="15"/>
    </row>
    <row r="3906" spans="1:17" x14ac:dyDescent="0.25">
      <c r="A3906" s="1">
        <v>42198</v>
      </c>
      <c r="B3906" s="3">
        <v>125.029999</v>
      </c>
      <c r="C3906" s="3">
        <v>125.760002</v>
      </c>
      <c r="D3906" s="3">
        <v>124.32</v>
      </c>
      <c r="E3906" s="3">
        <v>125.660004</v>
      </c>
      <c r="F3906" s="3">
        <v>118.559563</v>
      </c>
      <c r="G3906">
        <v>41440500</v>
      </c>
      <c r="H3906" t="str">
        <f>TEXT(AppleStock[[#This Row],[Date]],"dddd")</f>
        <v>Monday</v>
      </c>
      <c r="I3906" t="str">
        <f>MID(AppleStock[[#This Row],[Day]],1,FIND("day",AppleStock[[#This Row],[Day]])-1)</f>
        <v>Mon</v>
      </c>
      <c r="J3906" s="3">
        <f>AppleStock[[#This Row],[Open]]-AppleStock[[#This Row],[Close]]</f>
        <v>-0.63000499999999704</v>
      </c>
      <c r="K3906" t="str">
        <f>IF(AppleStock[[#This Row],[Day Change]]&gt;0,"UP","DOWN")</f>
        <v>DOWN</v>
      </c>
      <c r="L3906" s="2">
        <v>15</v>
      </c>
      <c r="Q3906" s="15"/>
    </row>
    <row r="3907" spans="1:17" x14ac:dyDescent="0.25">
      <c r="A3907" s="1">
        <v>42199</v>
      </c>
      <c r="B3907" s="3">
        <v>126.040001</v>
      </c>
      <c r="C3907" s="3">
        <v>126.370003</v>
      </c>
      <c r="D3907" s="3">
        <v>125.040001</v>
      </c>
      <c r="E3907" s="3">
        <v>125.610001</v>
      </c>
      <c r="F3907" s="3">
        <v>118.512383</v>
      </c>
      <c r="G3907">
        <v>31768100</v>
      </c>
      <c r="H3907" t="str">
        <f>TEXT(AppleStock[[#This Row],[Date]],"dddd")</f>
        <v>Tuesday</v>
      </c>
      <c r="I3907" t="str">
        <f>MID(AppleStock[[#This Row],[Day]],1,FIND("day",AppleStock[[#This Row],[Day]])-1)</f>
        <v>Tues</v>
      </c>
      <c r="J3907" s="3">
        <f>AppleStock[[#This Row],[Open]]-AppleStock[[#This Row],[Close]]</f>
        <v>0.43000000000000682</v>
      </c>
      <c r="K3907" t="str">
        <f>IF(AppleStock[[#This Row],[Day Change]]&gt;0,"UP","DOWN")</f>
        <v>UP</v>
      </c>
      <c r="L3907" s="2">
        <v>15</v>
      </c>
      <c r="Q3907" s="15"/>
    </row>
    <row r="3908" spans="1:17" x14ac:dyDescent="0.25">
      <c r="A3908" s="1">
        <v>42200</v>
      </c>
      <c r="B3908" s="3">
        <v>125.720001</v>
      </c>
      <c r="C3908" s="3">
        <v>127.150002</v>
      </c>
      <c r="D3908" s="3">
        <v>125.58000199999999</v>
      </c>
      <c r="E3908" s="3">
        <v>126.82</v>
      </c>
      <c r="F3908" s="3">
        <v>119.654015</v>
      </c>
      <c r="G3908">
        <v>33649200</v>
      </c>
      <c r="H3908" t="str">
        <f>TEXT(AppleStock[[#This Row],[Date]],"dddd")</f>
        <v>Wednesday</v>
      </c>
      <c r="I3908" t="str">
        <f>MID(AppleStock[[#This Row],[Day]],1,FIND("day",AppleStock[[#This Row],[Day]])-1)</f>
        <v>Wednes</v>
      </c>
      <c r="J3908" s="3">
        <f>AppleStock[[#This Row],[Open]]-AppleStock[[#This Row],[Close]]</f>
        <v>-1.0999989999999968</v>
      </c>
      <c r="K3908" t="str">
        <f>IF(AppleStock[[#This Row],[Day Change]]&gt;0,"UP","DOWN")</f>
        <v>DOWN</v>
      </c>
      <c r="L3908" s="2">
        <v>15</v>
      </c>
      <c r="Q3908" s="15"/>
    </row>
    <row r="3909" spans="1:17" x14ac:dyDescent="0.25">
      <c r="A3909" s="1">
        <v>42201</v>
      </c>
      <c r="B3909" s="3">
        <v>127.739998</v>
      </c>
      <c r="C3909" s="3">
        <v>128.570007</v>
      </c>
      <c r="D3909" s="3">
        <v>127.349998</v>
      </c>
      <c r="E3909" s="3">
        <v>128.509995</v>
      </c>
      <c r="F3909" s="3">
        <v>121.24852799999999</v>
      </c>
      <c r="G3909">
        <v>36222400</v>
      </c>
      <c r="H3909" t="str">
        <f>TEXT(AppleStock[[#This Row],[Date]],"dddd")</f>
        <v>Thursday</v>
      </c>
      <c r="I3909" t="str">
        <f>MID(AppleStock[[#This Row],[Day]],1,FIND("day",AppleStock[[#This Row],[Day]])-1)</f>
        <v>Thurs</v>
      </c>
      <c r="J3909" s="3">
        <f>AppleStock[[#This Row],[Open]]-AppleStock[[#This Row],[Close]]</f>
        <v>-0.7699970000000036</v>
      </c>
      <c r="K3909" t="str">
        <f>IF(AppleStock[[#This Row],[Day Change]]&gt;0,"UP","DOWN")</f>
        <v>DOWN</v>
      </c>
      <c r="L3909" s="2">
        <v>15</v>
      </c>
      <c r="Q3909" s="15"/>
    </row>
    <row r="3910" spans="1:17" x14ac:dyDescent="0.25">
      <c r="A3910" s="1">
        <v>42202</v>
      </c>
      <c r="B3910" s="3">
        <v>129.08000200000001</v>
      </c>
      <c r="C3910" s="3">
        <v>129.61999499999999</v>
      </c>
      <c r="D3910" s="3">
        <v>128.30999800000001</v>
      </c>
      <c r="E3910" s="3">
        <v>129.61999499999999</v>
      </c>
      <c r="F3910" s="3">
        <v>122.295799</v>
      </c>
      <c r="G3910">
        <v>46164700</v>
      </c>
      <c r="H3910" t="str">
        <f>TEXT(AppleStock[[#This Row],[Date]],"dddd")</f>
        <v>Friday</v>
      </c>
      <c r="I3910" t="str">
        <f>MID(AppleStock[[#This Row],[Day]],1,FIND("day",AppleStock[[#This Row],[Day]])-1)</f>
        <v>Fri</v>
      </c>
      <c r="J3910" s="3">
        <f>AppleStock[[#This Row],[Open]]-AppleStock[[#This Row],[Close]]</f>
        <v>-0.53999299999998129</v>
      </c>
      <c r="K3910" t="str">
        <f>IF(AppleStock[[#This Row],[Day Change]]&gt;0,"UP","DOWN")</f>
        <v>DOWN</v>
      </c>
      <c r="L3910" s="2">
        <v>15</v>
      </c>
      <c r="Q3910" s="15"/>
    </row>
    <row r="3911" spans="1:17" x14ac:dyDescent="0.25">
      <c r="A3911" s="1">
        <v>42205</v>
      </c>
      <c r="B3911" s="3">
        <v>130.970001</v>
      </c>
      <c r="C3911" s="3">
        <v>132.970001</v>
      </c>
      <c r="D3911" s="3">
        <v>130.699997</v>
      </c>
      <c r="E3911" s="3">
        <v>132.070007</v>
      </c>
      <c r="F3911" s="3">
        <v>124.60736799999999</v>
      </c>
      <c r="G3911">
        <v>58900200</v>
      </c>
      <c r="H3911" t="str">
        <f>TEXT(AppleStock[[#This Row],[Date]],"dddd")</f>
        <v>Monday</v>
      </c>
      <c r="I3911" t="str">
        <f>MID(AppleStock[[#This Row],[Day]],1,FIND("day",AppleStock[[#This Row],[Day]])-1)</f>
        <v>Mon</v>
      </c>
      <c r="J3911" s="3">
        <f>AppleStock[[#This Row],[Open]]-AppleStock[[#This Row],[Close]]</f>
        <v>-1.1000060000000076</v>
      </c>
      <c r="K3911" t="str">
        <f>IF(AppleStock[[#This Row],[Day Change]]&gt;0,"UP","DOWN")</f>
        <v>DOWN</v>
      </c>
      <c r="L3911" s="2">
        <v>15</v>
      </c>
      <c r="Q3911" s="15"/>
    </row>
    <row r="3912" spans="1:17" x14ac:dyDescent="0.25">
      <c r="A3912" s="1">
        <v>42206</v>
      </c>
      <c r="B3912" s="3">
        <v>132.85000600000001</v>
      </c>
      <c r="C3912" s="3">
        <v>132.91999799999999</v>
      </c>
      <c r="D3912" s="3">
        <v>130.320007</v>
      </c>
      <c r="E3912" s="3">
        <v>130.75</v>
      </c>
      <c r="F3912" s="3">
        <v>123.36196099999999</v>
      </c>
      <c r="G3912">
        <v>76756400</v>
      </c>
      <c r="H3912" t="str">
        <f>TEXT(AppleStock[[#This Row],[Date]],"dddd")</f>
        <v>Tuesday</v>
      </c>
      <c r="I3912" t="str">
        <f>MID(AppleStock[[#This Row],[Day]],1,FIND("day",AppleStock[[#This Row],[Day]])-1)</f>
        <v>Tues</v>
      </c>
      <c r="J3912" s="3">
        <f>AppleStock[[#This Row],[Open]]-AppleStock[[#This Row],[Close]]</f>
        <v>2.1000060000000076</v>
      </c>
      <c r="K3912" t="str">
        <f>IF(AppleStock[[#This Row],[Day Change]]&gt;0,"UP","DOWN")</f>
        <v>UP</v>
      </c>
      <c r="L3912" s="2">
        <v>15</v>
      </c>
      <c r="Q3912" s="15"/>
    </row>
    <row r="3913" spans="1:17" x14ac:dyDescent="0.25">
      <c r="A3913" s="1">
        <v>42207</v>
      </c>
      <c r="B3913" s="3">
        <v>121.989998</v>
      </c>
      <c r="C3913" s="3">
        <v>125.5</v>
      </c>
      <c r="D3913" s="3">
        <v>121.989998</v>
      </c>
      <c r="E3913" s="3">
        <v>125.220001</v>
      </c>
      <c r="F3913" s="3">
        <v>118.14443199999999</v>
      </c>
      <c r="G3913">
        <v>115450600</v>
      </c>
      <c r="H3913" t="str">
        <f>TEXT(AppleStock[[#This Row],[Date]],"dddd")</f>
        <v>Wednesday</v>
      </c>
      <c r="I3913" t="str">
        <f>MID(AppleStock[[#This Row],[Day]],1,FIND("day",AppleStock[[#This Row],[Day]])-1)</f>
        <v>Wednes</v>
      </c>
      <c r="J3913" s="3">
        <f>AppleStock[[#This Row],[Open]]-AppleStock[[#This Row],[Close]]</f>
        <v>-3.2300029999999964</v>
      </c>
      <c r="K3913" t="str">
        <f>IF(AppleStock[[#This Row],[Day Change]]&gt;0,"UP","DOWN")</f>
        <v>DOWN</v>
      </c>
      <c r="L3913" s="2">
        <v>15</v>
      </c>
      <c r="Q3913" s="15"/>
    </row>
    <row r="3914" spans="1:17" x14ac:dyDescent="0.25">
      <c r="A3914" s="1">
        <v>42208</v>
      </c>
      <c r="B3914" s="3">
        <v>126.199997</v>
      </c>
      <c r="C3914" s="3">
        <v>127.089996</v>
      </c>
      <c r="D3914" s="3">
        <v>125.05999799999999</v>
      </c>
      <c r="E3914" s="3">
        <v>125.160004</v>
      </c>
      <c r="F3914" s="3">
        <v>118.087807</v>
      </c>
      <c r="G3914">
        <v>50999500</v>
      </c>
      <c r="H3914" t="str">
        <f>TEXT(AppleStock[[#This Row],[Date]],"dddd")</f>
        <v>Thursday</v>
      </c>
      <c r="I3914" t="str">
        <f>MID(AppleStock[[#This Row],[Day]],1,FIND("day",AppleStock[[#This Row],[Day]])-1)</f>
        <v>Thurs</v>
      </c>
      <c r="J3914" s="3">
        <f>AppleStock[[#This Row],[Open]]-AppleStock[[#This Row],[Close]]</f>
        <v>1.0399929999999955</v>
      </c>
      <c r="K3914" t="str">
        <f>IF(AppleStock[[#This Row],[Day Change]]&gt;0,"UP","DOWN")</f>
        <v>UP</v>
      </c>
      <c r="L3914" s="2">
        <v>15</v>
      </c>
      <c r="Q3914" s="15"/>
    </row>
    <row r="3915" spans="1:17" x14ac:dyDescent="0.25">
      <c r="A3915" s="1">
        <v>42209</v>
      </c>
      <c r="B3915" s="3">
        <v>125.32</v>
      </c>
      <c r="C3915" s="3">
        <v>125.739998</v>
      </c>
      <c r="D3915" s="3">
        <v>123.900002</v>
      </c>
      <c r="E3915" s="3">
        <v>124.5</v>
      </c>
      <c r="F3915" s="3">
        <v>117.465096</v>
      </c>
      <c r="G3915">
        <v>42162300</v>
      </c>
      <c r="H3915" t="str">
        <f>TEXT(AppleStock[[#This Row],[Date]],"dddd")</f>
        <v>Friday</v>
      </c>
      <c r="I3915" t="str">
        <f>MID(AppleStock[[#This Row],[Day]],1,FIND("day",AppleStock[[#This Row],[Day]])-1)</f>
        <v>Fri</v>
      </c>
      <c r="J3915" s="3">
        <f>AppleStock[[#This Row],[Open]]-AppleStock[[#This Row],[Close]]</f>
        <v>0.81999999999999318</v>
      </c>
      <c r="K3915" t="str">
        <f>IF(AppleStock[[#This Row],[Day Change]]&gt;0,"UP","DOWN")</f>
        <v>UP</v>
      </c>
      <c r="L3915" s="2">
        <v>15</v>
      </c>
      <c r="Q3915" s="15"/>
    </row>
    <row r="3916" spans="1:17" x14ac:dyDescent="0.25">
      <c r="A3916" s="1">
        <v>42212</v>
      </c>
      <c r="B3916" s="3">
        <v>123.089996</v>
      </c>
      <c r="C3916" s="3">
        <v>123.610001</v>
      </c>
      <c r="D3916" s="3">
        <v>122.120003</v>
      </c>
      <c r="E3916" s="3">
        <v>122.769997</v>
      </c>
      <c r="F3916" s="3">
        <v>115.832848</v>
      </c>
      <c r="G3916">
        <v>44455500</v>
      </c>
      <c r="H3916" t="str">
        <f>TEXT(AppleStock[[#This Row],[Date]],"dddd")</f>
        <v>Monday</v>
      </c>
      <c r="I3916" t="str">
        <f>MID(AppleStock[[#This Row],[Day]],1,FIND("day",AppleStock[[#This Row],[Day]])-1)</f>
        <v>Mon</v>
      </c>
      <c r="J3916" s="3">
        <f>AppleStock[[#This Row],[Open]]-AppleStock[[#This Row],[Close]]</f>
        <v>0.3199989999999957</v>
      </c>
      <c r="K3916" t="str">
        <f>IF(AppleStock[[#This Row],[Day Change]]&gt;0,"UP","DOWN")</f>
        <v>UP</v>
      </c>
      <c r="L3916" s="2">
        <v>15</v>
      </c>
      <c r="Q3916" s="15"/>
    </row>
    <row r="3917" spans="1:17" x14ac:dyDescent="0.25">
      <c r="A3917" s="1">
        <v>42213</v>
      </c>
      <c r="B3917" s="3">
        <v>123.379997</v>
      </c>
      <c r="C3917" s="3">
        <v>123.910004</v>
      </c>
      <c r="D3917" s="3">
        <v>122.550003</v>
      </c>
      <c r="E3917" s="3">
        <v>123.379997</v>
      </c>
      <c r="F3917" s="3">
        <v>116.408379</v>
      </c>
      <c r="G3917">
        <v>33618100</v>
      </c>
      <c r="H3917" t="str">
        <f>TEXT(AppleStock[[#This Row],[Date]],"dddd")</f>
        <v>Tuesday</v>
      </c>
      <c r="I3917" t="str">
        <f>MID(AppleStock[[#This Row],[Day]],1,FIND("day",AppleStock[[#This Row],[Day]])-1)</f>
        <v>Tues</v>
      </c>
      <c r="J3917" s="3">
        <f>AppleStock[[#This Row],[Open]]-AppleStock[[#This Row],[Close]]</f>
        <v>0</v>
      </c>
      <c r="K3917" t="str">
        <f>IF(AppleStock[[#This Row],[Day Change]]&gt;0,"UP","DOWN")</f>
        <v>DOWN</v>
      </c>
      <c r="L3917" s="2">
        <v>15</v>
      </c>
      <c r="Q3917" s="15"/>
    </row>
    <row r="3918" spans="1:17" x14ac:dyDescent="0.25">
      <c r="A3918" s="1">
        <v>42214</v>
      </c>
      <c r="B3918" s="3">
        <v>123.150002</v>
      </c>
      <c r="C3918" s="3">
        <v>123.5</v>
      </c>
      <c r="D3918" s="3">
        <v>122.269997</v>
      </c>
      <c r="E3918" s="3">
        <v>122.989998</v>
      </c>
      <c r="F3918" s="3">
        <v>116.04042800000001</v>
      </c>
      <c r="G3918">
        <v>37011700</v>
      </c>
      <c r="H3918" t="str">
        <f>TEXT(AppleStock[[#This Row],[Date]],"dddd")</f>
        <v>Wednesday</v>
      </c>
      <c r="I3918" t="str">
        <f>MID(AppleStock[[#This Row],[Day]],1,FIND("day",AppleStock[[#This Row],[Day]])-1)</f>
        <v>Wednes</v>
      </c>
      <c r="J3918" s="3">
        <f>AppleStock[[#This Row],[Open]]-AppleStock[[#This Row],[Close]]</f>
        <v>0.1600040000000007</v>
      </c>
      <c r="K3918" t="str">
        <f>IF(AppleStock[[#This Row],[Day Change]]&gt;0,"UP","DOWN")</f>
        <v>UP</v>
      </c>
      <c r="L3918" s="2">
        <v>15</v>
      </c>
      <c r="Q3918" s="15"/>
    </row>
    <row r="3919" spans="1:17" x14ac:dyDescent="0.25">
      <c r="A3919" s="1">
        <v>42215</v>
      </c>
      <c r="B3919" s="3">
        <v>122.32</v>
      </c>
      <c r="C3919" s="3">
        <v>122.57</v>
      </c>
      <c r="D3919" s="3">
        <v>121.709999</v>
      </c>
      <c r="E3919" s="3">
        <v>122.370003</v>
      </c>
      <c r="F3919" s="3">
        <v>115.45546</v>
      </c>
      <c r="G3919">
        <v>33628300</v>
      </c>
      <c r="H3919" t="str">
        <f>TEXT(AppleStock[[#This Row],[Date]],"dddd")</f>
        <v>Thursday</v>
      </c>
      <c r="I3919" t="str">
        <f>MID(AppleStock[[#This Row],[Day]],1,FIND("day",AppleStock[[#This Row],[Day]])-1)</f>
        <v>Thurs</v>
      </c>
      <c r="J3919" s="3">
        <f>AppleStock[[#This Row],[Open]]-AppleStock[[#This Row],[Close]]</f>
        <v>-5.0003000000003794E-2</v>
      </c>
      <c r="K3919" t="str">
        <f>IF(AppleStock[[#This Row],[Day Change]]&gt;0,"UP","DOWN")</f>
        <v>DOWN</v>
      </c>
      <c r="L3919" s="2">
        <v>15</v>
      </c>
      <c r="Q3919" s="15"/>
    </row>
    <row r="3920" spans="1:17" x14ac:dyDescent="0.25">
      <c r="A3920" s="1">
        <v>42216</v>
      </c>
      <c r="B3920" s="3">
        <v>122.599998</v>
      </c>
      <c r="C3920" s="3">
        <v>122.639999</v>
      </c>
      <c r="D3920" s="3">
        <v>120.910004</v>
      </c>
      <c r="E3920" s="3">
        <v>121.300003</v>
      </c>
      <c r="F3920" s="3">
        <v>114.44592299999999</v>
      </c>
      <c r="G3920">
        <v>42885000</v>
      </c>
      <c r="H3920" t="str">
        <f>TEXT(AppleStock[[#This Row],[Date]],"dddd")</f>
        <v>Friday</v>
      </c>
      <c r="I3920" t="str">
        <f>MID(AppleStock[[#This Row],[Day]],1,FIND("day",AppleStock[[#This Row],[Day]])-1)</f>
        <v>Fri</v>
      </c>
      <c r="J3920" s="3">
        <f>AppleStock[[#This Row],[Open]]-AppleStock[[#This Row],[Close]]</f>
        <v>1.2999949999999956</v>
      </c>
      <c r="K3920" t="str">
        <f>IF(AppleStock[[#This Row],[Day Change]]&gt;0,"UP","DOWN")</f>
        <v>UP</v>
      </c>
      <c r="L3920" s="2">
        <v>15</v>
      </c>
      <c r="Q3920" s="15"/>
    </row>
    <row r="3921" spans="1:17" x14ac:dyDescent="0.25">
      <c r="A3921" s="1">
        <v>42219</v>
      </c>
      <c r="B3921" s="3">
        <v>121.5</v>
      </c>
      <c r="C3921" s="3">
        <v>122.57</v>
      </c>
      <c r="D3921" s="3">
        <v>117.519997</v>
      </c>
      <c r="E3921" s="3">
        <v>118.44000200000001</v>
      </c>
      <c r="F3921" s="3">
        <v>111.74754299999999</v>
      </c>
      <c r="G3921">
        <v>69976000</v>
      </c>
      <c r="H3921" t="str">
        <f>TEXT(AppleStock[[#This Row],[Date]],"dddd")</f>
        <v>Monday</v>
      </c>
      <c r="I3921" t="str">
        <f>MID(AppleStock[[#This Row],[Day]],1,FIND("day",AppleStock[[#This Row],[Day]])-1)</f>
        <v>Mon</v>
      </c>
      <c r="J3921" s="3">
        <f>AppleStock[[#This Row],[Open]]-AppleStock[[#This Row],[Close]]</f>
        <v>3.0599979999999931</v>
      </c>
      <c r="K3921" t="str">
        <f>IF(AppleStock[[#This Row],[Day Change]]&gt;0,"UP","DOWN")</f>
        <v>UP</v>
      </c>
      <c r="L3921" s="2">
        <v>15</v>
      </c>
      <c r="Q3921" s="15"/>
    </row>
    <row r="3922" spans="1:17" x14ac:dyDescent="0.25">
      <c r="A3922" s="1">
        <v>42220</v>
      </c>
      <c r="B3922" s="3">
        <v>117.41999800000001</v>
      </c>
      <c r="C3922" s="3">
        <v>117.699997</v>
      </c>
      <c r="D3922" s="3">
        <v>113.25</v>
      </c>
      <c r="E3922" s="3">
        <v>114.639999</v>
      </c>
      <c r="F3922" s="3">
        <v>108.16224699999999</v>
      </c>
      <c r="G3922">
        <v>124138600</v>
      </c>
      <c r="H3922" t="str">
        <f>TEXT(AppleStock[[#This Row],[Date]],"dddd")</f>
        <v>Tuesday</v>
      </c>
      <c r="I3922" t="str">
        <f>MID(AppleStock[[#This Row],[Day]],1,FIND("day",AppleStock[[#This Row],[Day]])-1)</f>
        <v>Tues</v>
      </c>
      <c r="J3922" s="3">
        <f>AppleStock[[#This Row],[Open]]-AppleStock[[#This Row],[Close]]</f>
        <v>2.7799990000000037</v>
      </c>
      <c r="K3922" t="str">
        <f>IF(AppleStock[[#This Row],[Day Change]]&gt;0,"UP","DOWN")</f>
        <v>UP</v>
      </c>
      <c r="L3922" s="2">
        <v>15</v>
      </c>
      <c r="Q3922" s="15"/>
    </row>
    <row r="3923" spans="1:17" x14ac:dyDescent="0.25">
      <c r="A3923" s="1">
        <v>42221</v>
      </c>
      <c r="B3923" s="3">
        <v>112.949997</v>
      </c>
      <c r="C3923" s="3">
        <v>117.44000200000001</v>
      </c>
      <c r="D3923" s="3">
        <v>112.099998</v>
      </c>
      <c r="E3923" s="3">
        <v>115.400002</v>
      </c>
      <c r="F3923" s="3">
        <v>108.87930299999999</v>
      </c>
      <c r="G3923">
        <v>99312600</v>
      </c>
      <c r="H3923" t="str">
        <f>TEXT(AppleStock[[#This Row],[Date]],"dddd")</f>
        <v>Wednesday</v>
      </c>
      <c r="I3923" t="str">
        <f>MID(AppleStock[[#This Row],[Day]],1,FIND("day",AppleStock[[#This Row],[Day]])-1)</f>
        <v>Wednes</v>
      </c>
      <c r="J3923" s="3">
        <f>AppleStock[[#This Row],[Open]]-AppleStock[[#This Row],[Close]]</f>
        <v>-2.4500050000000044</v>
      </c>
      <c r="K3923" t="str">
        <f>IF(AppleStock[[#This Row],[Day Change]]&gt;0,"UP","DOWN")</f>
        <v>DOWN</v>
      </c>
      <c r="L3923" s="2">
        <v>15</v>
      </c>
      <c r="Q3923" s="15"/>
    </row>
    <row r="3924" spans="1:17" x14ac:dyDescent="0.25">
      <c r="A3924" s="1">
        <v>42222</v>
      </c>
      <c r="B3924" s="3">
        <v>115.970001</v>
      </c>
      <c r="C3924" s="3">
        <v>116.5</v>
      </c>
      <c r="D3924" s="3">
        <v>114.120003</v>
      </c>
      <c r="E3924" s="3">
        <v>115.129997</v>
      </c>
      <c r="F3924" s="3">
        <v>109.11623400000001</v>
      </c>
      <c r="G3924">
        <v>52903000</v>
      </c>
      <c r="H3924" t="str">
        <f>TEXT(AppleStock[[#This Row],[Date]],"dddd")</f>
        <v>Thursday</v>
      </c>
      <c r="I3924" t="str">
        <f>MID(AppleStock[[#This Row],[Day]],1,FIND("day",AppleStock[[#This Row],[Day]])-1)</f>
        <v>Thurs</v>
      </c>
      <c r="J3924" s="3">
        <f>AppleStock[[#This Row],[Open]]-AppleStock[[#This Row],[Close]]</f>
        <v>0.84000399999999331</v>
      </c>
      <c r="K3924" t="str">
        <f>IF(AppleStock[[#This Row],[Day Change]]&gt;0,"UP","DOWN")</f>
        <v>UP</v>
      </c>
      <c r="L3924" s="2">
        <v>15</v>
      </c>
      <c r="Q3924" s="15"/>
    </row>
    <row r="3925" spans="1:17" x14ac:dyDescent="0.25">
      <c r="A3925" s="1">
        <v>42223</v>
      </c>
      <c r="B3925" s="3">
        <v>114.58000199999999</v>
      </c>
      <c r="C3925" s="3">
        <v>116.25</v>
      </c>
      <c r="D3925" s="3">
        <v>114.5</v>
      </c>
      <c r="E3925" s="3">
        <v>115.519997</v>
      </c>
      <c r="F3925" s="3">
        <v>109.48587000000001</v>
      </c>
      <c r="G3925">
        <v>38670400</v>
      </c>
      <c r="H3925" t="str">
        <f>TEXT(AppleStock[[#This Row],[Date]],"dddd")</f>
        <v>Friday</v>
      </c>
      <c r="I3925" t="str">
        <f>MID(AppleStock[[#This Row],[Day]],1,FIND("day",AppleStock[[#This Row],[Day]])-1)</f>
        <v>Fri</v>
      </c>
      <c r="J3925" s="3">
        <f>AppleStock[[#This Row],[Open]]-AppleStock[[#This Row],[Close]]</f>
        <v>-0.93999500000001035</v>
      </c>
      <c r="K3925" t="str">
        <f>IF(AppleStock[[#This Row],[Day Change]]&gt;0,"UP","DOWN")</f>
        <v>DOWN</v>
      </c>
      <c r="L3925" s="2">
        <v>15</v>
      </c>
      <c r="Q3925" s="15"/>
    </row>
    <row r="3926" spans="1:17" x14ac:dyDescent="0.25">
      <c r="A3926" s="1">
        <v>42226</v>
      </c>
      <c r="B3926" s="3">
        <v>116.529999</v>
      </c>
      <c r="C3926" s="3">
        <v>119.989998</v>
      </c>
      <c r="D3926" s="3">
        <v>116.529999</v>
      </c>
      <c r="E3926" s="3">
        <v>119.720001</v>
      </c>
      <c r="F3926" s="3">
        <v>113.466499</v>
      </c>
      <c r="G3926">
        <v>54951600</v>
      </c>
      <c r="H3926" t="str">
        <f>TEXT(AppleStock[[#This Row],[Date]],"dddd")</f>
        <v>Monday</v>
      </c>
      <c r="I3926" t="str">
        <f>MID(AppleStock[[#This Row],[Day]],1,FIND("day",AppleStock[[#This Row],[Day]])-1)</f>
        <v>Mon</v>
      </c>
      <c r="J3926" s="3">
        <f>AppleStock[[#This Row],[Open]]-AppleStock[[#This Row],[Close]]</f>
        <v>-3.1900019999999927</v>
      </c>
      <c r="K3926" t="str">
        <f>IF(AppleStock[[#This Row],[Day Change]]&gt;0,"UP","DOWN")</f>
        <v>DOWN</v>
      </c>
      <c r="L3926" s="2">
        <v>15</v>
      </c>
      <c r="Q3926" s="15"/>
    </row>
    <row r="3927" spans="1:17" x14ac:dyDescent="0.25">
      <c r="A3927" s="1">
        <v>42227</v>
      </c>
      <c r="B3927" s="3">
        <v>117.80999799999999</v>
      </c>
      <c r="C3927" s="3">
        <v>118.18</v>
      </c>
      <c r="D3927" s="3">
        <v>113.33000199999999</v>
      </c>
      <c r="E3927" s="3">
        <v>113.489998</v>
      </c>
      <c r="F3927" s="3">
        <v>107.561905</v>
      </c>
      <c r="G3927">
        <v>97082800</v>
      </c>
      <c r="H3927" t="str">
        <f>TEXT(AppleStock[[#This Row],[Date]],"dddd")</f>
        <v>Tuesday</v>
      </c>
      <c r="I3927" t="str">
        <f>MID(AppleStock[[#This Row],[Day]],1,FIND("day",AppleStock[[#This Row],[Day]])-1)</f>
        <v>Tues</v>
      </c>
      <c r="J3927" s="3">
        <f>AppleStock[[#This Row],[Open]]-AppleStock[[#This Row],[Close]]</f>
        <v>4.3199999999999932</v>
      </c>
      <c r="K3927" t="str">
        <f>IF(AppleStock[[#This Row],[Day Change]]&gt;0,"UP","DOWN")</f>
        <v>UP</v>
      </c>
      <c r="L3927" s="2">
        <v>15</v>
      </c>
      <c r="Q3927" s="15"/>
    </row>
    <row r="3928" spans="1:17" x14ac:dyDescent="0.25">
      <c r="A3928" s="1">
        <v>42228</v>
      </c>
      <c r="B3928" s="3">
        <v>112.529999</v>
      </c>
      <c r="C3928" s="3">
        <v>115.41999800000001</v>
      </c>
      <c r="D3928" s="3">
        <v>109.629997</v>
      </c>
      <c r="E3928" s="3">
        <v>115.239998</v>
      </c>
      <c r="F3928" s="3">
        <v>109.22049699999999</v>
      </c>
      <c r="G3928">
        <v>101217500</v>
      </c>
      <c r="H3928" t="str">
        <f>TEXT(AppleStock[[#This Row],[Date]],"dddd")</f>
        <v>Wednesday</v>
      </c>
      <c r="I3928" t="str">
        <f>MID(AppleStock[[#This Row],[Day]],1,FIND("day",AppleStock[[#This Row],[Day]])-1)</f>
        <v>Wednes</v>
      </c>
      <c r="J3928" s="3">
        <f>AppleStock[[#This Row],[Open]]-AppleStock[[#This Row],[Close]]</f>
        <v>-2.7099989999999963</v>
      </c>
      <c r="K3928" t="str">
        <f>IF(AppleStock[[#This Row],[Day Change]]&gt;0,"UP","DOWN")</f>
        <v>DOWN</v>
      </c>
      <c r="L3928" s="2">
        <v>15</v>
      </c>
      <c r="Q3928" s="15"/>
    </row>
    <row r="3929" spans="1:17" x14ac:dyDescent="0.25">
      <c r="A3929" s="1">
        <v>42229</v>
      </c>
      <c r="B3929" s="3">
        <v>116.040001</v>
      </c>
      <c r="C3929" s="3">
        <v>116.400002</v>
      </c>
      <c r="D3929" s="3">
        <v>114.540001</v>
      </c>
      <c r="E3929" s="3">
        <v>115.150002</v>
      </c>
      <c r="F3929" s="3">
        <v>109.135193</v>
      </c>
      <c r="G3929">
        <v>48535800</v>
      </c>
      <c r="H3929" t="str">
        <f>TEXT(AppleStock[[#This Row],[Date]],"dddd")</f>
        <v>Thursday</v>
      </c>
      <c r="I3929" t="str">
        <f>MID(AppleStock[[#This Row],[Day]],1,FIND("day",AppleStock[[#This Row],[Day]])-1)</f>
        <v>Thurs</v>
      </c>
      <c r="J3929" s="3">
        <f>AppleStock[[#This Row],[Open]]-AppleStock[[#This Row],[Close]]</f>
        <v>0.88999900000000309</v>
      </c>
      <c r="K3929" t="str">
        <f>IF(AppleStock[[#This Row],[Day Change]]&gt;0,"UP","DOWN")</f>
        <v>UP</v>
      </c>
      <c r="L3929" s="2">
        <v>15</v>
      </c>
      <c r="Q3929" s="15"/>
    </row>
    <row r="3930" spans="1:17" x14ac:dyDescent="0.25">
      <c r="A3930" s="1">
        <v>42230</v>
      </c>
      <c r="B3930" s="3">
        <v>114.32</v>
      </c>
      <c r="C3930" s="3">
        <v>116.30999799999999</v>
      </c>
      <c r="D3930" s="3">
        <v>114.010002</v>
      </c>
      <c r="E3930" s="3">
        <v>115.959999</v>
      </c>
      <c r="F3930" s="3">
        <v>109.90289300000001</v>
      </c>
      <c r="G3930">
        <v>42929500</v>
      </c>
      <c r="H3930" t="str">
        <f>TEXT(AppleStock[[#This Row],[Date]],"dddd")</f>
        <v>Friday</v>
      </c>
      <c r="I3930" t="str">
        <f>MID(AppleStock[[#This Row],[Day]],1,FIND("day",AppleStock[[#This Row],[Day]])-1)</f>
        <v>Fri</v>
      </c>
      <c r="J3930" s="3">
        <f>AppleStock[[#This Row],[Open]]-AppleStock[[#This Row],[Close]]</f>
        <v>-1.6399990000000031</v>
      </c>
      <c r="K3930" t="str">
        <f>IF(AppleStock[[#This Row],[Day Change]]&gt;0,"UP","DOWN")</f>
        <v>DOWN</v>
      </c>
      <c r="L3930" s="2">
        <v>15</v>
      </c>
      <c r="Q3930" s="15"/>
    </row>
    <row r="3931" spans="1:17" x14ac:dyDescent="0.25">
      <c r="A3931" s="1">
        <v>42233</v>
      </c>
      <c r="B3931" s="3">
        <v>116.040001</v>
      </c>
      <c r="C3931" s="3">
        <v>117.650002</v>
      </c>
      <c r="D3931" s="3">
        <v>115.5</v>
      </c>
      <c r="E3931" s="3">
        <v>117.160004</v>
      </c>
      <c r="F3931" s="3">
        <v>111.040215</v>
      </c>
      <c r="G3931">
        <v>40884700</v>
      </c>
      <c r="H3931" t="str">
        <f>TEXT(AppleStock[[#This Row],[Date]],"dddd")</f>
        <v>Monday</v>
      </c>
      <c r="I3931" t="str">
        <f>MID(AppleStock[[#This Row],[Day]],1,FIND("day",AppleStock[[#This Row],[Day]])-1)</f>
        <v>Mon</v>
      </c>
      <c r="J3931" s="3">
        <f>AppleStock[[#This Row],[Open]]-AppleStock[[#This Row],[Close]]</f>
        <v>-1.120002999999997</v>
      </c>
      <c r="K3931" t="str">
        <f>IF(AppleStock[[#This Row],[Day Change]]&gt;0,"UP","DOWN")</f>
        <v>DOWN</v>
      </c>
      <c r="L3931" s="2">
        <v>15</v>
      </c>
      <c r="Q3931" s="15"/>
    </row>
    <row r="3932" spans="1:17" x14ac:dyDescent="0.25">
      <c r="A3932" s="1">
        <v>42234</v>
      </c>
      <c r="B3932" s="3">
        <v>116.43</v>
      </c>
      <c r="C3932" s="3">
        <v>117.44000200000001</v>
      </c>
      <c r="D3932" s="3">
        <v>116.010002</v>
      </c>
      <c r="E3932" s="3">
        <v>116.5</v>
      </c>
      <c r="F3932" s="3">
        <v>110.41468</v>
      </c>
      <c r="G3932">
        <v>34560700</v>
      </c>
      <c r="H3932" t="str">
        <f>TEXT(AppleStock[[#This Row],[Date]],"dddd")</f>
        <v>Tuesday</v>
      </c>
      <c r="I3932" t="str">
        <f>MID(AppleStock[[#This Row],[Day]],1,FIND("day",AppleStock[[#This Row],[Day]])-1)</f>
        <v>Tues</v>
      </c>
      <c r="J3932" s="3">
        <f>AppleStock[[#This Row],[Open]]-AppleStock[[#This Row],[Close]]</f>
        <v>-6.9999999999993179E-2</v>
      </c>
      <c r="K3932" t="str">
        <f>IF(AppleStock[[#This Row],[Day Change]]&gt;0,"UP","DOWN")</f>
        <v>DOWN</v>
      </c>
      <c r="L3932" s="2">
        <v>15</v>
      </c>
      <c r="Q3932" s="15"/>
    </row>
    <row r="3933" spans="1:17" x14ac:dyDescent="0.25">
      <c r="A3933" s="1">
        <v>42235</v>
      </c>
      <c r="B3933" s="3">
        <v>116.099998</v>
      </c>
      <c r="C3933" s="3">
        <v>116.519997</v>
      </c>
      <c r="D3933" s="3">
        <v>114.68</v>
      </c>
      <c r="E3933" s="3">
        <v>115.010002</v>
      </c>
      <c r="F3933" s="3">
        <v>109.00251799999999</v>
      </c>
      <c r="G3933">
        <v>47445700</v>
      </c>
      <c r="H3933" t="str">
        <f>TEXT(AppleStock[[#This Row],[Date]],"dddd")</f>
        <v>Wednesday</v>
      </c>
      <c r="I3933" t="str">
        <f>MID(AppleStock[[#This Row],[Day]],1,FIND("day",AppleStock[[#This Row],[Day]])-1)</f>
        <v>Wednes</v>
      </c>
      <c r="J3933" s="3">
        <f>AppleStock[[#This Row],[Open]]-AppleStock[[#This Row],[Close]]</f>
        <v>1.0899959999999993</v>
      </c>
      <c r="K3933" t="str">
        <f>IF(AppleStock[[#This Row],[Day Change]]&gt;0,"UP","DOWN")</f>
        <v>UP</v>
      </c>
      <c r="L3933" s="2">
        <v>15</v>
      </c>
      <c r="Q3933" s="15"/>
    </row>
    <row r="3934" spans="1:17" x14ac:dyDescent="0.25">
      <c r="A3934" s="1">
        <v>42236</v>
      </c>
      <c r="B3934" s="3">
        <v>114.08000199999999</v>
      </c>
      <c r="C3934" s="3">
        <v>114.349998</v>
      </c>
      <c r="D3934" s="3">
        <v>111.629997</v>
      </c>
      <c r="E3934" s="3">
        <v>112.650002</v>
      </c>
      <c r="F3934" s="3">
        <v>106.765793</v>
      </c>
      <c r="G3934">
        <v>68501600</v>
      </c>
      <c r="H3934" t="str">
        <f>TEXT(AppleStock[[#This Row],[Date]],"dddd")</f>
        <v>Thursday</v>
      </c>
      <c r="I3934" t="str">
        <f>MID(AppleStock[[#This Row],[Day]],1,FIND("day",AppleStock[[#This Row],[Day]])-1)</f>
        <v>Thurs</v>
      </c>
      <c r="J3934" s="3">
        <f>AppleStock[[#This Row],[Open]]-AppleStock[[#This Row],[Close]]</f>
        <v>1.4299999999999926</v>
      </c>
      <c r="K3934" t="str">
        <f>IF(AppleStock[[#This Row],[Day Change]]&gt;0,"UP","DOWN")</f>
        <v>UP</v>
      </c>
      <c r="L3934" s="2">
        <v>15</v>
      </c>
      <c r="Q3934" s="15"/>
    </row>
    <row r="3935" spans="1:17" x14ac:dyDescent="0.25">
      <c r="A3935" s="1">
        <v>42237</v>
      </c>
      <c r="B3935" s="3">
        <v>110.43</v>
      </c>
      <c r="C3935" s="3">
        <v>111.900002</v>
      </c>
      <c r="D3935" s="3">
        <v>105.650002</v>
      </c>
      <c r="E3935" s="3">
        <v>105.760002</v>
      </c>
      <c r="F3935" s="3">
        <v>100.235687</v>
      </c>
      <c r="G3935">
        <v>128275500</v>
      </c>
      <c r="H3935" t="str">
        <f>TEXT(AppleStock[[#This Row],[Date]],"dddd")</f>
        <v>Friday</v>
      </c>
      <c r="I3935" t="str">
        <f>MID(AppleStock[[#This Row],[Day]],1,FIND("day",AppleStock[[#This Row],[Day]])-1)</f>
        <v>Fri</v>
      </c>
      <c r="J3935" s="3">
        <f>AppleStock[[#This Row],[Open]]-AppleStock[[#This Row],[Close]]</f>
        <v>4.6699980000000068</v>
      </c>
      <c r="K3935" t="str">
        <f>IF(AppleStock[[#This Row],[Day Change]]&gt;0,"UP","DOWN")</f>
        <v>UP</v>
      </c>
      <c r="L3935" s="2">
        <v>15</v>
      </c>
      <c r="Q3935" s="15"/>
    </row>
    <row r="3936" spans="1:17" x14ac:dyDescent="0.25">
      <c r="A3936" s="1">
        <v>42240</v>
      </c>
      <c r="B3936" s="3">
        <v>94.870002999999997</v>
      </c>
      <c r="C3936" s="3">
        <v>108.800003</v>
      </c>
      <c r="D3936" s="3">
        <v>92</v>
      </c>
      <c r="E3936" s="3">
        <v>103.120003</v>
      </c>
      <c r="F3936" s="3">
        <v>97.733597000000003</v>
      </c>
      <c r="G3936">
        <v>162206300</v>
      </c>
      <c r="H3936" t="str">
        <f>TEXT(AppleStock[[#This Row],[Date]],"dddd")</f>
        <v>Monday</v>
      </c>
      <c r="I3936" t="str">
        <f>MID(AppleStock[[#This Row],[Day]],1,FIND("day",AppleStock[[#This Row],[Day]])-1)</f>
        <v>Mon</v>
      </c>
      <c r="J3936" s="3">
        <f>AppleStock[[#This Row],[Open]]-AppleStock[[#This Row],[Close]]</f>
        <v>-8.25</v>
      </c>
      <c r="K3936" t="str">
        <f>IF(AppleStock[[#This Row],[Day Change]]&gt;0,"UP","DOWN")</f>
        <v>DOWN</v>
      </c>
      <c r="L3936" s="2">
        <v>15</v>
      </c>
      <c r="Q3936" s="15"/>
    </row>
    <row r="3937" spans="1:17" x14ac:dyDescent="0.25">
      <c r="A3937" s="1">
        <v>42241</v>
      </c>
      <c r="B3937" s="3">
        <v>111.110001</v>
      </c>
      <c r="C3937" s="3">
        <v>111.110001</v>
      </c>
      <c r="D3937" s="3">
        <v>103.5</v>
      </c>
      <c r="E3937" s="3">
        <v>103.739998</v>
      </c>
      <c r="F3937" s="3">
        <v>98.321205000000006</v>
      </c>
      <c r="G3937">
        <v>103601600</v>
      </c>
      <c r="H3937" t="str">
        <f>TEXT(AppleStock[[#This Row],[Date]],"dddd")</f>
        <v>Tuesday</v>
      </c>
      <c r="I3937" t="str">
        <f>MID(AppleStock[[#This Row],[Day]],1,FIND("day",AppleStock[[#This Row],[Day]])-1)</f>
        <v>Tues</v>
      </c>
      <c r="J3937" s="3">
        <f>AppleStock[[#This Row],[Open]]-AppleStock[[#This Row],[Close]]</f>
        <v>7.370002999999997</v>
      </c>
      <c r="K3937" t="str">
        <f>IF(AppleStock[[#This Row],[Day Change]]&gt;0,"UP","DOWN")</f>
        <v>UP</v>
      </c>
      <c r="L3937" s="2">
        <v>15</v>
      </c>
      <c r="Q3937" s="15"/>
    </row>
    <row r="3938" spans="1:17" x14ac:dyDescent="0.25">
      <c r="A3938" s="1">
        <v>42242</v>
      </c>
      <c r="B3938" s="3">
        <v>107.089996</v>
      </c>
      <c r="C3938" s="3">
        <v>109.889999</v>
      </c>
      <c r="D3938" s="3">
        <v>105.050003</v>
      </c>
      <c r="E3938" s="3">
        <v>109.69000200000001</v>
      </c>
      <c r="F3938" s="3">
        <v>103.96041099999999</v>
      </c>
      <c r="G3938">
        <v>96774600</v>
      </c>
      <c r="H3938" t="str">
        <f>TEXT(AppleStock[[#This Row],[Date]],"dddd")</f>
        <v>Wednesday</v>
      </c>
      <c r="I3938" t="str">
        <f>MID(AppleStock[[#This Row],[Day]],1,FIND("day",AppleStock[[#This Row],[Day]])-1)</f>
        <v>Wednes</v>
      </c>
      <c r="J3938" s="3">
        <f>AppleStock[[#This Row],[Open]]-AppleStock[[#This Row],[Close]]</f>
        <v>-2.6000060000000076</v>
      </c>
      <c r="K3938" t="str">
        <f>IF(AppleStock[[#This Row],[Day Change]]&gt;0,"UP","DOWN")</f>
        <v>DOWN</v>
      </c>
      <c r="L3938" s="2">
        <v>15</v>
      </c>
      <c r="Q3938" s="15"/>
    </row>
    <row r="3939" spans="1:17" x14ac:dyDescent="0.25">
      <c r="A3939" s="1">
        <v>42243</v>
      </c>
      <c r="B3939" s="3">
        <v>112.230003</v>
      </c>
      <c r="C3939" s="3">
        <v>113.239998</v>
      </c>
      <c r="D3939" s="3">
        <v>110.019997</v>
      </c>
      <c r="E3939" s="3">
        <v>112.91999800000001</v>
      </c>
      <c r="F3939" s="3">
        <v>107.02169000000001</v>
      </c>
      <c r="G3939">
        <v>84616100</v>
      </c>
      <c r="H3939" t="str">
        <f>TEXT(AppleStock[[#This Row],[Date]],"dddd")</f>
        <v>Thursday</v>
      </c>
      <c r="I3939" t="str">
        <f>MID(AppleStock[[#This Row],[Day]],1,FIND("day",AppleStock[[#This Row],[Day]])-1)</f>
        <v>Thurs</v>
      </c>
      <c r="J3939" s="3">
        <f>AppleStock[[#This Row],[Open]]-AppleStock[[#This Row],[Close]]</f>
        <v>-0.68999500000001035</v>
      </c>
      <c r="K3939" t="str">
        <f>IF(AppleStock[[#This Row],[Day Change]]&gt;0,"UP","DOWN")</f>
        <v>DOWN</v>
      </c>
      <c r="L3939" s="2">
        <v>15</v>
      </c>
      <c r="Q3939" s="15"/>
    </row>
    <row r="3940" spans="1:17" x14ac:dyDescent="0.25">
      <c r="A3940" s="1">
        <v>42244</v>
      </c>
      <c r="B3940" s="3">
        <v>112.16999800000001</v>
      </c>
      <c r="C3940" s="3">
        <v>113.30999799999999</v>
      </c>
      <c r="D3940" s="3">
        <v>111.540001</v>
      </c>
      <c r="E3940" s="3">
        <v>113.290001</v>
      </c>
      <c r="F3940" s="3">
        <v>107.37236799999999</v>
      </c>
      <c r="G3940">
        <v>53164400</v>
      </c>
      <c r="H3940" t="str">
        <f>TEXT(AppleStock[[#This Row],[Date]],"dddd")</f>
        <v>Friday</v>
      </c>
      <c r="I3940" t="str">
        <f>MID(AppleStock[[#This Row],[Day]],1,FIND("day",AppleStock[[#This Row],[Day]])-1)</f>
        <v>Fri</v>
      </c>
      <c r="J3940" s="3">
        <f>AppleStock[[#This Row],[Open]]-AppleStock[[#This Row],[Close]]</f>
        <v>-1.120002999999997</v>
      </c>
      <c r="K3940" t="str">
        <f>IF(AppleStock[[#This Row],[Day Change]]&gt;0,"UP","DOWN")</f>
        <v>DOWN</v>
      </c>
      <c r="L3940" s="2">
        <v>15</v>
      </c>
      <c r="Q3940" s="15"/>
    </row>
    <row r="3941" spans="1:17" x14ac:dyDescent="0.25">
      <c r="A3941" s="1">
        <v>42247</v>
      </c>
      <c r="B3941" s="3">
        <v>112.029999</v>
      </c>
      <c r="C3941" s="3">
        <v>114.529999</v>
      </c>
      <c r="D3941" s="3">
        <v>112</v>
      </c>
      <c r="E3941" s="3">
        <v>112.760002</v>
      </c>
      <c r="F3941" s="3">
        <v>106.87004899999999</v>
      </c>
      <c r="G3941">
        <v>56229300</v>
      </c>
      <c r="H3941" t="str">
        <f>TEXT(AppleStock[[#This Row],[Date]],"dddd")</f>
        <v>Monday</v>
      </c>
      <c r="I3941" t="str">
        <f>MID(AppleStock[[#This Row],[Day]],1,FIND("day",AppleStock[[#This Row],[Day]])-1)</f>
        <v>Mon</v>
      </c>
      <c r="J3941" s="3">
        <f>AppleStock[[#This Row],[Open]]-AppleStock[[#This Row],[Close]]</f>
        <v>-0.7300029999999964</v>
      </c>
      <c r="K3941" t="str">
        <f>IF(AppleStock[[#This Row],[Day Change]]&gt;0,"UP","DOWN")</f>
        <v>DOWN</v>
      </c>
      <c r="L3941" s="2">
        <v>15</v>
      </c>
      <c r="Q3941" s="15"/>
    </row>
    <row r="3942" spans="1:17" x14ac:dyDescent="0.25">
      <c r="A3942" s="1">
        <v>42248</v>
      </c>
      <c r="B3942" s="3">
        <v>110.150002</v>
      </c>
      <c r="C3942" s="3">
        <v>111.879997</v>
      </c>
      <c r="D3942" s="3">
        <v>107.360001</v>
      </c>
      <c r="E3942" s="3">
        <v>107.720001</v>
      </c>
      <c r="F3942" s="3">
        <v>102.093315</v>
      </c>
      <c r="G3942">
        <v>76845900</v>
      </c>
      <c r="H3942" t="str">
        <f>TEXT(AppleStock[[#This Row],[Date]],"dddd")</f>
        <v>Tuesday</v>
      </c>
      <c r="I3942" t="str">
        <f>MID(AppleStock[[#This Row],[Day]],1,FIND("day",AppleStock[[#This Row],[Day]])-1)</f>
        <v>Tues</v>
      </c>
      <c r="J3942" s="3">
        <f>AppleStock[[#This Row],[Open]]-AppleStock[[#This Row],[Close]]</f>
        <v>2.4300010000000043</v>
      </c>
      <c r="K3942" t="str">
        <f>IF(AppleStock[[#This Row],[Day Change]]&gt;0,"UP","DOWN")</f>
        <v>UP</v>
      </c>
      <c r="L3942" s="2">
        <v>15</v>
      </c>
      <c r="Q3942" s="15"/>
    </row>
    <row r="3943" spans="1:17" x14ac:dyDescent="0.25">
      <c r="A3943" s="1">
        <v>42249</v>
      </c>
      <c r="B3943" s="3">
        <v>110.230003</v>
      </c>
      <c r="C3943" s="3">
        <v>112.339996</v>
      </c>
      <c r="D3943" s="3">
        <v>109.129997</v>
      </c>
      <c r="E3943" s="3">
        <v>112.339996</v>
      </c>
      <c r="F3943" s="3">
        <v>106.471985</v>
      </c>
      <c r="G3943">
        <v>61888800</v>
      </c>
      <c r="H3943" t="str">
        <f>TEXT(AppleStock[[#This Row],[Date]],"dddd")</f>
        <v>Wednesday</v>
      </c>
      <c r="I3943" t="str">
        <f>MID(AppleStock[[#This Row],[Day]],1,FIND("day",AppleStock[[#This Row],[Day]])-1)</f>
        <v>Wednes</v>
      </c>
      <c r="J3943" s="3">
        <f>AppleStock[[#This Row],[Open]]-AppleStock[[#This Row],[Close]]</f>
        <v>-2.1099930000000029</v>
      </c>
      <c r="K3943" t="str">
        <f>IF(AppleStock[[#This Row],[Day Change]]&gt;0,"UP","DOWN")</f>
        <v>DOWN</v>
      </c>
      <c r="L3943" s="2">
        <v>15</v>
      </c>
      <c r="Q3943" s="15"/>
    </row>
    <row r="3944" spans="1:17" x14ac:dyDescent="0.25">
      <c r="A3944" s="1">
        <v>42250</v>
      </c>
      <c r="B3944" s="3">
        <v>112.489998</v>
      </c>
      <c r="C3944" s="3">
        <v>112.779999</v>
      </c>
      <c r="D3944" s="3">
        <v>110.040001</v>
      </c>
      <c r="E3944" s="3">
        <v>110.370003</v>
      </c>
      <c r="F3944" s="3">
        <v>104.60488100000001</v>
      </c>
      <c r="G3944">
        <v>53233900</v>
      </c>
      <c r="H3944" t="str">
        <f>TEXT(AppleStock[[#This Row],[Date]],"dddd")</f>
        <v>Thursday</v>
      </c>
      <c r="I3944" t="str">
        <f>MID(AppleStock[[#This Row],[Day]],1,FIND("day",AppleStock[[#This Row],[Day]])-1)</f>
        <v>Thurs</v>
      </c>
      <c r="J3944" s="3">
        <f>AppleStock[[#This Row],[Open]]-AppleStock[[#This Row],[Close]]</f>
        <v>2.119995000000003</v>
      </c>
      <c r="K3944" t="str">
        <f>IF(AppleStock[[#This Row],[Day Change]]&gt;0,"UP","DOWN")</f>
        <v>UP</v>
      </c>
      <c r="L3944" s="2">
        <v>15</v>
      </c>
      <c r="Q3944" s="15"/>
    </row>
    <row r="3945" spans="1:17" x14ac:dyDescent="0.25">
      <c r="A3945" s="1">
        <v>42251</v>
      </c>
      <c r="B3945" s="3">
        <v>108.970001</v>
      </c>
      <c r="C3945" s="3">
        <v>110.449997</v>
      </c>
      <c r="D3945" s="3">
        <v>108.510002</v>
      </c>
      <c r="E3945" s="3">
        <v>109.269997</v>
      </c>
      <c r="F3945" s="3">
        <v>103.562332</v>
      </c>
      <c r="G3945">
        <v>49996300</v>
      </c>
      <c r="H3945" t="str">
        <f>TEXT(AppleStock[[#This Row],[Date]],"dddd")</f>
        <v>Friday</v>
      </c>
      <c r="I3945" t="str">
        <f>MID(AppleStock[[#This Row],[Day]],1,FIND("day",AppleStock[[#This Row],[Day]])-1)</f>
        <v>Fri</v>
      </c>
      <c r="J3945" s="3">
        <f>AppleStock[[#This Row],[Open]]-AppleStock[[#This Row],[Close]]</f>
        <v>-0.29999600000000726</v>
      </c>
      <c r="K3945" t="str">
        <f>IF(AppleStock[[#This Row],[Day Change]]&gt;0,"UP","DOWN")</f>
        <v>DOWN</v>
      </c>
      <c r="L3945" s="2">
        <v>15</v>
      </c>
      <c r="Q3945" s="15"/>
    </row>
    <row r="3946" spans="1:17" x14ac:dyDescent="0.25">
      <c r="A3946" s="1">
        <v>42255</v>
      </c>
      <c r="B3946" s="3">
        <v>111.75</v>
      </c>
      <c r="C3946" s="3">
        <v>112.55999799999999</v>
      </c>
      <c r="D3946" s="3">
        <v>110.32</v>
      </c>
      <c r="E3946" s="3">
        <v>112.30999799999999</v>
      </c>
      <c r="F3946" s="3">
        <v>106.44355</v>
      </c>
      <c r="G3946">
        <v>54843600</v>
      </c>
      <c r="H3946" t="str">
        <f>TEXT(AppleStock[[#This Row],[Date]],"dddd")</f>
        <v>Tuesday</v>
      </c>
      <c r="I3946" t="str">
        <f>MID(AppleStock[[#This Row],[Day]],1,FIND("day",AppleStock[[#This Row],[Day]])-1)</f>
        <v>Tues</v>
      </c>
      <c r="J3946" s="3">
        <f>AppleStock[[#This Row],[Open]]-AppleStock[[#This Row],[Close]]</f>
        <v>-0.55999799999999311</v>
      </c>
      <c r="K3946" t="str">
        <f>IF(AppleStock[[#This Row],[Day Change]]&gt;0,"UP","DOWN")</f>
        <v>DOWN</v>
      </c>
      <c r="L3946" s="2">
        <v>15</v>
      </c>
      <c r="Q3946" s="15"/>
    </row>
    <row r="3947" spans="1:17" x14ac:dyDescent="0.25">
      <c r="A3947" s="1">
        <v>42256</v>
      </c>
      <c r="B3947" s="3">
        <v>113.760002</v>
      </c>
      <c r="C3947" s="3">
        <v>114.019997</v>
      </c>
      <c r="D3947" s="3">
        <v>109.769997</v>
      </c>
      <c r="E3947" s="3">
        <v>110.150002</v>
      </c>
      <c r="F3947" s="3">
        <v>104.39637</v>
      </c>
      <c r="G3947">
        <v>85010800</v>
      </c>
      <c r="H3947" t="str">
        <f>TEXT(AppleStock[[#This Row],[Date]],"dddd")</f>
        <v>Wednesday</v>
      </c>
      <c r="I3947" t="str">
        <f>MID(AppleStock[[#This Row],[Day]],1,FIND("day",AppleStock[[#This Row],[Day]])-1)</f>
        <v>Wednes</v>
      </c>
      <c r="J3947" s="3">
        <f>AppleStock[[#This Row],[Open]]-AppleStock[[#This Row],[Close]]</f>
        <v>3.6099999999999994</v>
      </c>
      <c r="K3947" t="str">
        <f>IF(AppleStock[[#This Row],[Day Change]]&gt;0,"UP","DOWN")</f>
        <v>UP</v>
      </c>
      <c r="L3947" s="2">
        <v>15</v>
      </c>
      <c r="Q3947" s="15"/>
    </row>
    <row r="3948" spans="1:17" x14ac:dyDescent="0.25">
      <c r="A3948" s="1">
        <v>42257</v>
      </c>
      <c r="B3948" s="3">
        <v>110.269997</v>
      </c>
      <c r="C3948" s="3">
        <v>113.279999</v>
      </c>
      <c r="D3948" s="3">
        <v>109.900002</v>
      </c>
      <c r="E3948" s="3">
        <v>112.57</v>
      </c>
      <c r="F3948" s="3">
        <v>106.689964</v>
      </c>
      <c r="G3948">
        <v>62892800</v>
      </c>
      <c r="H3948" t="str">
        <f>TEXT(AppleStock[[#This Row],[Date]],"dddd")</f>
        <v>Thursday</v>
      </c>
      <c r="I3948" t="str">
        <f>MID(AppleStock[[#This Row],[Day]],1,FIND("day",AppleStock[[#This Row],[Day]])-1)</f>
        <v>Thurs</v>
      </c>
      <c r="J3948" s="3">
        <f>AppleStock[[#This Row],[Open]]-AppleStock[[#This Row],[Close]]</f>
        <v>-2.3000029999999896</v>
      </c>
      <c r="K3948" t="str">
        <f>IF(AppleStock[[#This Row],[Day Change]]&gt;0,"UP","DOWN")</f>
        <v>DOWN</v>
      </c>
      <c r="L3948" s="2">
        <v>15</v>
      </c>
      <c r="Q3948" s="15"/>
    </row>
    <row r="3949" spans="1:17" x14ac:dyDescent="0.25">
      <c r="A3949" s="1">
        <v>42258</v>
      </c>
      <c r="B3949" s="3">
        <v>111.790001</v>
      </c>
      <c r="C3949" s="3">
        <v>114.209999</v>
      </c>
      <c r="D3949" s="3">
        <v>111.760002</v>
      </c>
      <c r="E3949" s="3">
        <v>114.209999</v>
      </c>
      <c r="F3949" s="3">
        <v>108.244316</v>
      </c>
      <c r="G3949">
        <v>49915500</v>
      </c>
      <c r="H3949" t="str">
        <f>TEXT(AppleStock[[#This Row],[Date]],"dddd")</f>
        <v>Friday</v>
      </c>
      <c r="I3949" t="str">
        <f>MID(AppleStock[[#This Row],[Day]],1,FIND("day",AppleStock[[#This Row],[Day]])-1)</f>
        <v>Fri</v>
      </c>
      <c r="J3949" s="3">
        <f>AppleStock[[#This Row],[Open]]-AppleStock[[#This Row],[Close]]</f>
        <v>-2.4199979999999925</v>
      </c>
      <c r="K3949" t="str">
        <f>IF(AppleStock[[#This Row],[Day Change]]&gt;0,"UP","DOWN")</f>
        <v>DOWN</v>
      </c>
      <c r="L3949" s="2">
        <v>15</v>
      </c>
      <c r="Q3949" s="15"/>
    </row>
    <row r="3950" spans="1:17" x14ac:dyDescent="0.25">
      <c r="A3950" s="1">
        <v>42261</v>
      </c>
      <c r="B3950" s="3">
        <v>116.58000199999999</v>
      </c>
      <c r="C3950" s="3">
        <v>116.889999</v>
      </c>
      <c r="D3950" s="3">
        <v>114.860001</v>
      </c>
      <c r="E3950" s="3">
        <v>115.30999799999999</v>
      </c>
      <c r="F3950" s="3">
        <v>109.286827</v>
      </c>
      <c r="G3950">
        <v>58363400</v>
      </c>
      <c r="H3950" t="str">
        <f>TEXT(AppleStock[[#This Row],[Date]],"dddd")</f>
        <v>Monday</v>
      </c>
      <c r="I3950" t="str">
        <f>MID(AppleStock[[#This Row],[Day]],1,FIND("day",AppleStock[[#This Row],[Day]])-1)</f>
        <v>Mon</v>
      </c>
      <c r="J3950" s="3">
        <f>AppleStock[[#This Row],[Open]]-AppleStock[[#This Row],[Close]]</f>
        <v>1.2700040000000001</v>
      </c>
      <c r="K3950" t="str">
        <f>IF(AppleStock[[#This Row],[Day Change]]&gt;0,"UP","DOWN")</f>
        <v>UP</v>
      </c>
      <c r="L3950" s="2">
        <v>15</v>
      </c>
      <c r="Q3950" s="15"/>
    </row>
    <row r="3951" spans="1:17" x14ac:dyDescent="0.25">
      <c r="A3951" s="1">
        <v>42262</v>
      </c>
      <c r="B3951" s="3">
        <v>115.93</v>
      </c>
      <c r="C3951" s="3">
        <v>116.529999</v>
      </c>
      <c r="D3951" s="3">
        <v>114.41999800000001</v>
      </c>
      <c r="E3951" s="3">
        <v>116.279999</v>
      </c>
      <c r="F3951" s="3">
        <v>110.206169</v>
      </c>
      <c r="G3951">
        <v>43341200</v>
      </c>
      <c r="H3951" t="str">
        <f>TEXT(AppleStock[[#This Row],[Date]],"dddd")</f>
        <v>Tuesday</v>
      </c>
      <c r="I3951" t="str">
        <f>MID(AppleStock[[#This Row],[Day]],1,FIND("day",AppleStock[[#This Row],[Day]])-1)</f>
        <v>Tues</v>
      </c>
      <c r="J3951" s="3">
        <f>AppleStock[[#This Row],[Open]]-AppleStock[[#This Row],[Close]]</f>
        <v>-0.34999899999999684</v>
      </c>
      <c r="K3951" t="str">
        <f>IF(AppleStock[[#This Row],[Day Change]]&gt;0,"UP","DOWN")</f>
        <v>DOWN</v>
      </c>
      <c r="L3951" s="2">
        <v>15</v>
      </c>
      <c r="Q3951" s="15"/>
    </row>
    <row r="3952" spans="1:17" x14ac:dyDescent="0.25">
      <c r="A3952" s="1">
        <v>42263</v>
      </c>
      <c r="B3952" s="3">
        <v>116.25</v>
      </c>
      <c r="C3952" s="3">
        <v>116.540001</v>
      </c>
      <c r="D3952" s="3">
        <v>115.44000200000001</v>
      </c>
      <c r="E3952" s="3">
        <v>116.410004</v>
      </c>
      <c r="F3952" s="3">
        <v>110.329376</v>
      </c>
      <c r="G3952">
        <v>37173500</v>
      </c>
      <c r="H3952" t="str">
        <f>TEXT(AppleStock[[#This Row],[Date]],"dddd")</f>
        <v>Wednesday</v>
      </c>
      <c r="I3952" t="str">
        <f>MID(AppleStock[[#This Row],[Day]],1,FIND("day",AppleStock[[#This Row],[Day]])-1)</f>
        <v>Wednes</v>
      </c>
      <c r="J3952" s="3">
        <f>AppleStock[[#This Row],[Open]]-AppleStock[[#This Row],[Close]]</f>
        <v>-0.1600040000000007</v>
      </c>
      <c r="K3952" t="str">
        <f>IF(AppleStock[[#This Row],[Day Change]]&gt;0,"UP","DOWN")</f>
        <v>DOWN</v>
      </c>
      <c r="L3952" s="2">
        <v>15</v>
      </c>
      <c r="Q3952" s="15"/>
    </row>
    <row r="3953" spans="1:17" x14ac:dyDescent="0.25">
      <c r="A3953" s="1">
        <v>42264</v>
      </c>
      <c r="B3953" s="3">
        <v>115.660004</v>
      </c>
      <c r="C3953" s="3">
        <v>116.489998</v>
      </c>
      <c r="D3953" s="3">
        <v>113.720001</v>
      </c>
      <c r="E3953" s="3">
        <v>113.91999800000001</v>
      </c>
      <c r="F3953" s="3">
        <v>107.969444</v>
      </c>
      <c r="G3953">
        <v>64112600</v>
      </c>
      <c r="H3953" t="str">
        <f>TEXT(AppleStock[[#This Row],[Date]],"dddd")</f>
        <v>Thursday</v>
      </c>
      <c r="I3953" t="str">
        <f>MID(AppleStock[[#This Row],[Day]],1,FIND("day",AppleStock[[#This Row],[Day]])-1)</f>
        <v>Thurs</v>
      </c>
      <c r="J3953" s="3">
        <f>AppleStock[[#This Row],[Open]]-AppleStock[[#This Row],[Close]]</f>
        <v>1.7400059999999939</v>
      </c>
      <c r="K3953" t="str">
        <f>IF(AppleStock[[#This Row],[Day Change]]&gt;0,"UP","DOWN")</f>
        <v>UP</v>
      </c>
      <c r="L3953" s="2">
        <v>15</v>
      </c>
      <c r="Q3953" s="15"/>
    </row>
    <row r="3954" spans="1:17" x14ac:dyDescent="0.25">
      <c r="A3954" s="1">
        <v>42265</v>
      </c>
      <c r="B3954" s="3">
        <v>112.209999</v>
      </c>
      <c r="C3954" s="3">
        <v>114.300003</v>
      </c>
      <c r="D3954" s="3">
        <v>111.870003</v>
      </c>
      <c r="E3954" s="3">
        <v>113.449997</v>
      </c>
      <c r="F3954" s="3">
        <v>107.524002</v>
      </c>
      <c r="G3954">
        <v>74285300</v>
      </c>
      <c r="H3954" t="str">
        <f>TEXT(AppleStock[[#This Row],[Date]],"dddd")</f>
        <v>Friday</v>
      </c>
      <c r="I3954" t="str">
        <f>MID(AppleStock[[#This Row],[Day]],1,FIND("day",AppleStock[[#This Row],[Day]])-1)</f>
        <v>Fri</v>
      </c>
      <c r="J3954" s="3">
        <f>AppleStock[[#This Row],[Open]]-AppleStock[[#This Row],[Close]]</f>
        <v>-1.2399979999999999</v>
      </c>
      <c r="K3954" t="str">
        <f>IF(AppleStock[[#This Row],[Day Change]]&gt;0,"UP","DOWN")</f>
        <v>DOWN</v>
      </c>
      <c r="L3954" s="2">
        <v>15</v>
      </c>
      <c r="Q3954" s="15"/>
    </row>
    <row r="3955" spans="1:17" x14ac:dyDescent="0.25">
      <c r="A3955" s="1">
        <v>42268</v>
      </c>
      <c r="B3955" s="3">
        <v>113.66999800000001</v>
      </c>
      <c r="C3955" s="3">
        <v>115.370003</v>
      </c>
      <c r="D3955" s="3">
        <v>113.660004</v>
      </c>
      <c r="E3955" s="3">
        <v>115.209999</v>
      </c>
      <c r="F3955" s="3">
        <v>109.19206200000001</v>
      </c>
      <c r="G3955">
        <v>50222000</v>
      </c>
      <c r="H3955" t="str">
        <f>TEXT(AppleStock[[#This Row],[Date]],"dddd")</f>
        <v>Monday</v>
      </c>
      <c r="I3955" t="str">
        <f>MID(AppleStock[[#This Row],[Day]],1,FIND("day",AppleStock[[#This Row],[Day]])-1)</f>
        <v>Mon</v>
      </c>
      <c r="J3955" s="3">
        <f>AppleStock[[#This Row],[Open]]-AppleStock[[#This Row],[Close]]</f>
        <v>-1.5400009999999895</v>
      </c>
      <c r="K3955" t="str">
        <f>IF(AppleStock[[#This Row],[Day Change]]&gt;0,"UP","DOWN")</f>
        <v>DOWN</v>
      </c>
      <c r="L3955" s="2">
        <v>15</v>
      </c>
      <c r="Q3955" s="15"/>
    </row>
    <row r="3956" spans="1:17" x14ac:dyDescent="0.25">
      <c r="A3956" s="1">
        <v>42269</v>
      </c>
      <c r="B3956" s="3">
        <v>113.379997</v>
      </c>
      <c r="C3956" s="3">
        <v>114.18</v>
      </c>
      <c r="D3956" s="3">
        <v>112.519997</v>
      </c>
      <c r="E3956" s="3">
        <v>113.400002</v>
      </c>
      <c r="F3956" s="3">
        <v>107.476608</v>
      </c>
      <c r="G3956">
        <v>50346200</v>
      </c>
      <c r="H3956" t="str">
        <f>TEXT(AppleStock[[#This Row],[Date]],"dddd")</f>
        <v>Tuesday</v>
      </c>
      <c r="I3956" t="str">
        <f>MID(AppleStock[[#This Row],[Day]],1,FIND("day",AppleStock[[#This Row],[Day]])-1)</f>
        <v>Tues</v>
      </c>
      <c r="J3956" s="3">
        <f>AppleStock[[#This Row],[Open]]-AppleStock[[#This Row],[Close]]</f>
        <v>-2.0004999999997608E-2</v>
      </c>
      <c r="K3956" t="str">
        <f>IF(AppleStock[[#This Row],[Day Change]]&gt;0,"UP","DOWN")</f>
        <v>DOWN</v>
      </c>
      <c r="L3956" s="2">
        <v>15</v>
      </c>
      <c r="Q3956" s="15"/>
    </row>
    <row r="3957" spans="1:17" x14ac:dyDescent="0.25">
      <c r="A3957" s="1">
        <v>42270</v>
      </c>
      <c r="B3957" s="3">
        <v>113.629997</v>
      </c>
      <c r="C3957" s="3">
        <v>114.720001</v>
      </c>
      <c r="D3957" s="3">
        <v>113.300003</v>
      </c>
      <c r="E3957" s="3">
        <v>114.32</v>
      </c>
      <c r="F3957" s="3">
        <v>108.348557</v>
      </c>
      <c r="G3957">
        <v>35756700</v>
      </c>
      <c r="H3957" t="str">
        <f>TEXT(AppleStock[[#This Row],[Date]],"dddd")</f>
        <v>Wednesday</v>
      </c>
      <c r="I3957" t="str">
        <f>MID(AppleStock[[#This Row],[Day]],1,FIND("day",AppleStock[[#This Row],[Day]])-1)</f>
        <v>Wednes</v>
      </c>
      <c r="J3957" s="3">
        <f>AppleStock[[#This Row],[Open]]-AppleStock[[#This Row],[Close]]</f>
        <v>-0.69000299999999015</v>
      </c>
      <c r="K3957" t="str">
        <f>IF(AppleStock[[#This Row],[Day Change]]&gt;0,"UP","DOWN")</f>
        <v>DOWN</v>
      </c>
      <c r="L3957" s="2">
        <v>15</v>
      </c>
      <c r="Q3957" s="15"/>
    </row>
    <row r="3958" spans="1:17" x14ac:dyDescent="0.25">
      <c r="A3958" s="1">
        <v>42271</v>
      </c>
      <c r="B3958" s="3">
        <v>113.25</v>
      </c>
      <c r="C3958" s="3">
        <v>115.5</v>
      </c>
      <c r="D3958" s="3">
        <v>112.370003</v>
      </c>
      <c r="E3958" s="3">
        <v>115</v>
      </c>
      <c r="F3958" s="3">
        <v>108.993042</v>
      </c>
      <c r="G3958">
        <v>50219500</v>
      </c>
      <c r="H3958" t="str">
        <f>TEXT(AppleStock[[#This Row],[Date]],"dddd")</f>
        <v>Thursday</v>
      </c>
      <c r="I3958" t="str">
        <f>MID(AppleStock[[#This Row],[Day]],1,FIND("day",AppleStock[[#This Row],[Day]])-1)</f>
        <v>Thurs</v>
      </c>
      <c r="J3958" s="3">
        <f>AppleStock[[#This Row],[Open]]-AppleStock[[#This Row],[Close]]</f>
        <v>-1.75</v>
      </c>
      <c r="K3958" t="str">
        <f>IF(AppleStock[[#This Row],[Day Change]]&gt;0,"UP","DOWN")</f>
        <v>DOWN</v>
      </c>
      <c r="L3958" s="2">
        <v>15</v>
      </c>
      <c r="Q3958" s="15"/>
    </row>
    <row r="3959" spans="1:17" x14ac:dyDescent="0.25">
      <c r="A3959" s="1">
        <v>42272</v>
      </c>
      <c r="B3959" s="3">
        <v>116.44000200000001</v>
      </c>
      <c r="C3959" s="3">
        <v>116.69000200000001</v>
      </c>
      <c r="D3959" s="3">
        <v>114.019997</v>
      </c>
      <c r="E3959" s="3">
        <v>114.709999</v>
      </c>
      <c r="F3959" s="3">
        <v>108.71817799999999</v>
      </c>
      <c r="G3959">
        <v>56151900</v>
      </c>
      <c r="H3959" t="str">
        <f>TEXT(AppleStock[[#This Row],[Date]],"dddd")</f>
        <v>Friday</v>
      </c>
      <c r="I3959" t="str">
        <f>MID(AppleStock[[#This Row],[Day]],1,FIND("day",AppleStock[[#This Row],[Day]])-1)</f>
        <v>Fri</v>
      </c>
      <c r="J3959" s="3">
        <f>AppleStock[[#This Row],[Open]]-AppleStock[[#This Row],[Close]]</f>
        <v>1.7300030000000106</v>
      </c>
      <c r="K3959" t="str">
        <f>IF(AppleStock[[#This Row],[Day Change]]&gt;0,"UP","DOWN")</f>
        <v>UP</v>
      </c>
      <c r="L3959" s="2">
        <v>15</v>
      </c>
      <c r="Q3959" s="15"/>
    </row>
    <row r="3960" spans="1:17" x14ac:dyDescent="0.25">
      <c r="A3960" s="1">
        <v>42275</v>
      </c>
      <c r="B3960" s="3">
        <v>113.849998</v>
      </c>
      <c r="C3960" s="3">
        <v>114.57</v>
      </c>
      <c r="D3960" s="3">
        <v>112.44000200000001</v>
      </c>
      <c r="E3960" s="3">
        <v>112.44000200000001</v>
      </c>
      <c r="F3960" s="3">
        <v>106.56675</v>
      </c>
      <c r="G3960">
        <v>52109000</v>
      </c>
      <c r="H3960" t="str">
        <f>TEXT(AppleStock[[#This Row],[Date]],"dddd")</f>
        <v>Monday</v>
      </c>
      <c r="I3960" t="str">
        <f>MID(AppleStock[[#This Row],[Day]],1,FIND("day",AppleStock[[#This Row],[Day]])-1)</f>
        <v>Mon</v>
      </c>
      <c r="J3960" s="3">
        <f>AppleStock[[#This Row],[Open]]-AppleStock[[#This Row],[Close]]</f>
        <v>1.4099959999999925</v>
      </c>
      <c r="K3960" t="str">
        <f>IF(AppleStock[[#This Row],[Day Change]]&gt;0,"UP","DOWN")</f>
        <v>UP</v>
      </c>
      <c r="L3960" s="2">
        <v>15</v>
      </c>
      <c r="Q3960" s="15"/>
    </row>
    <row r="3961" spans="1:17" x14ac:dyDescent="0.25">
      <c r="A3961" s="1">
        <v>42276</v>
      </c>
      <c r="B3961" s="3">
        <v>112.83000199999999</v>
      </c>
      <c r="C3961" s="3">
        <v>113.510002</v>
      </c>
      <c r="D3961" s="3">
        <v>107.860001</v>
      </c>
      <c r="E3961" s="3">
        <v>109.05999799999999</v>
      </c>
      <c r="F3961" s="3">
        <v>103.36331199999999</v>
      </c>
      <c r="G3961">
        <v>73365400</v>
      </c>
      <c r="H3961" t="str">
        <f>TEXT(AppleStock[[#This Row],[Date]],"dddd")</f>
        <v>Tuesday</v>
      </c>
      <c r="I3961" t="str">
        <f>MID(AppleStock[[#This Row],[Day]],1,FIND("day",AppleStock[[#This Row],[Day]])-1)</f>
        <v>Tues</v>
      </c>
      <c r="J3961" s="3">
        <f>AppleStock[[#This Row],[Open]]-AppleStock[[#This Row],[Close]]</f>
        <v>3.7700040000000001</v>
      </c>
      <c r="K3961" t="str">
        <f>IF(AppleStock[[#This Row],[Day Change]]&gt;0,"UP","DOWN")</f>
        <v>UP</v>
      </c>
      <c r="L3961" s="2">
        <v>15</v>
      </c>
      <c r="Q3961" s="15"/>
    </row>
    <row r="3962" spans="1:17" x14ac:dyDescent="0.25">
      <c r="A3962" s="1">
        <v>42277</v>
      </c>
      <c r="B3962" s="3">
        <v>110.16999800000001</v>
      </c>
      <c r="C3962" s="3">
        <v>111.540001</v>
      </c>
      <c r="D3962" s="3">
        <v>108.730003</v>
      </c>
      <c r="E3962" s="3">
        <v>110.300003</v>
      </c>
      <c r="F3962" s="3">
        <v>104.538551</v>
      </c>
      <c r="G3962">
        <v>66473000</v>
      </c>
      <c r="H3962" t="str">
        <f>TEXT(AppleStock[[#This Row],[Date]],"dddd")</f>
        <v>Wednesday</v>
      </c>
      <c r="I3962" t="str">
        <f>MID(AppleStock[[#This Row],[Day]],1,FIND("day",AppleStock[[#This Row],[Day]])-1)</f>
        <v>Wednes</v>
      </c>
      <c r="J3962" s="3">
        <f>AppleStock[[#This Row],[Open]]-AppleStock[[#This Row],[Close]]</f>
        <v>-0.13000499999999704</v>
      </c>
      <c r="K3962" t="str">
        <f>IF(AppleStock[[#This Row],[Day Change]]&gt;0,"UP","DOWN")</f>
        <v>DOWN</v>
      </c>
      <c r="L3962" s="2">
        <v>15</v>
      </c>
      <c r="Q3962" s="15"/>
    </row>
    <row r="3963" spans="1:17" x14ac:dyDescent="0.25">
      <c r="A3963" s="1">
        <v>42278</v>
      </c>
      <c r="B3963" s="3">
        <v>109.07</v>
      </c>
      <c r="C3963" s="3">
        <v>109.620003</v>
      </c>
      <c r="D3963" s="3">
        <v>107.30999799999999</v>
      </c>
      <c r="E3963" s="3">
        <v>109.58000199999999</v>
      </c>
      <c r="F3963" s="3">
        <v>103.856148</v>
      </c>
      <c r="G3963">
        <v>63929100</v>
      </c>
      <c r="H3963" t="str">
        <f>TEXT(AppleStock[[#This Row],[Date]],"dddd")</f>
        <v>Thursday</v>
      </c>
      <c r="I3963" t="str">
        <f>MID(AppleStock[[#This Row],[Day]],1,FIND("day",AppleStock[[#This Row],[Day]])-1)</f>
        <v>Thurs</v>
      </c>
      <c r="J3963" s="3">
        <f>AppleStock[[#This Row],[Open]]-AppleStock[[#This Row],[Close]]</f>
        <v>-0.51000200000000007</v>
      </c>
      <c r="K3963" t="str">
        <f>IF(AppleStock[[#This Row],[Day Change]]&gt;0,"UP","DOWN")</f>
        <v>DOWN</v>
      </c>
      <c r="L3963" s="2">
        <v>15</v>
      </c>
      <c r="Q3963" s="15"/>
    </row>
    <row r="3964" spans="1:17" x14ac:dyDescent="0.25">
      <c r="A3964" s="1">
        <v>42279</v>
      </c>
      <c r="B3964" s="3">
        <v>108.010002</v>
      </c>
      <c r="C3964" s="3">
        <v>111.010002</v>
      </c>
      <c r="D3964" s="3">
        <v>107.550003</v>
      </c>
      <c r="E3964" s="3">
        <v>110.379997</v>
      </c>
      <c r="F3964" s="3">
        <v>104.614357</v>
      </c>
      <c r="G3964">
        <v>58019800</v>
      </c>
      <c r="H3964" t="str">
        <f>TEXT(AppleStock[[#This Row],[Date]],"dddd")</f>
        <v>Friday</v>
      </c>
      <c r="I3964" t="str">
        <f>MID(AppleStock[[#This Row],[Day]],1,FIND("day",AppleStock[[#This Row],[Day]])-1)</f>
        <v>Fri</v>
      </c>
      <c r="J3964" s="3">
        <f>AppleStock[[#This Row],[Open]]-AppleStock[[#This Row],[Close]]</f>
        <v>-2.369995000000003</v>
      </c>
      <c r="K3964" t="str">
        <f>IF(AppleStock[[#This Row],[Day Change]]&gt;0,"UP","DOWN")</f>
        <v>DOWN</v>
      </c>
      <c r="L3964" s="2">
        <v>15</v>
      </c>
      <c r="Q3964" s="15"/>
    </row>
    <row r="3965" spans="1:17" x14ac:dyDescent="0.25">
      <c r="A3965" s="1">
        <v>42282</v>
      </c>
      <c r="B3965" s="3">
        <v>109.879997</v>
      </c>
      <c r="C3965" s="3">
        <v>111.370003</v>
      </c>
      <c r="D3965" s="3">
        <v>109.07</v>
      </c>
      <c r="E3965" s="3">
        <v>110.779999</v>
      </c>
      <c r="F3965" s="3">
        <v>104.993469</v>
      </c>
      <c r="G3965">
        <v>52064700</v>
      </c>
      <c r="H3965" t="str">
        <f>TEXT(AppleStock[[#This Row],[Date]],"dddd")</f>
        <v>Monday</v>
      </c>
      <c r="I3965" t="str">
        <f>MID(AppleStock[[#This Row],[Day]],1,FIND("day",AppleStock[[#This Row],[Day]])-1)</f>
        <v>Mon</v>
      </c>
      <c r="J3965" s="3">
        <f>AppleStock[[#This Row],[Open]]-AppleStock[[#This Row],[Close]]</f>
        <v>-0.90000200000000063</v>
      </c>
      <c r="K3965" t="str">
        <f>IF(AppleStock[[#This Row],[Day Change]]&gt;0,"UP","DOWN")</f>
        <v>DOWN</v>
      </c>
      <c r="L3965" s="2">
        <v>15</v>
      </c>
      <c r="Q3965" s="15"/>
    </row>
    <row r="3966" spans="1:17" x14ac:dyDescent="0.25">
      <c r="A3966" s="1">
        <v>42283</v>
      </c>
      <c r="B3966" s="3">
        <v>110.629997</v>
      </c>
      <c r="C3966" s="3">
        <v>111.739998</v>
      </c>
      <c r="D3966" s="3">
        <v>109.769997</v>
      </c>
      <c r="E3966" s="3">
        <v>111.30999799999999</v>
      </c>
      <c r="F3966" s="3">
        <v>105.49578099999999</v>
      </c>
      <c r="G3966">
        <v>48196800</v>
      </c>
      <c r="H3966" t="str">
        <f>TEXT(AppleStock[[#This Row],[Date]],"dddd")</f>
        <v>Tuesday</v>
      </c>
      <c r="I3966" t="str">
        <f>MID(AppleStock[[#This Row],[Day]],1,FIND("day",AppleStock[[#This Row],[Day]])-1)</f>
        <v>Tues</v>
      </c>
      <c r="J3966" s="3">
        <f>AppleStock[[#This Row],[Open]]-AppleStock[[#This Row],[Close]]</f>
        <v>-0.68000099999999009</v>
      </c>
      <c r="K3966" t="str">
        <f>IF(AppleStock[[#This Row],[Day Change]]&gt;0,"UP","DOWN")</f>
        <v>DOWN</v>
      </c>
      <c r="L3966" s="2">
        <v>15</v>
      </c>
      <c r="Q3966" s="15"/>
    </row>
    <row r="3967" spans="1:17" x14ac:dyDescent="0.25">
      <c r="A3967" s="1">
        <v>42284</v>
      </c>
      <c r="B3967" s="3">
        <v>111.739998</v>
      </c>
      <c r="C3967" s="3">
        <v>111.769997</v>
      </c>
      <c r="D3967" s="3">
        <v>109.410004</v>
      </c>
      <c r="E3967" s="3">
        <v>110.779999</v>
      </c>
      <c r="F3967" s="3">
        <v>104.993469</v>
      </c>
      <c r="G3967">
        <v>46765600</v>
      </c>
      <c r="H3967" t="str">
        <f>TEXT(AppleStock[[#This Row],[Date]],"dddd")</f>
        <v>Wednesday</v>
      </c>
      <c r="I3967" t="str">
        <f>MID(AppleStock[[#This Row],[Day]],1,FIND("day",AppleStock[[#This Row],[Day]])-1)</f>
        <v>Wednes</v>
      </c>
      <c r="J3967" s="3">
        <f>AppleStock[[#This Row],[Open]]-AppleStock[[#This Row],[Close]]</f>
        <v>0.95999899999999627</v>
      </c>
      <c r="K3967" t="str">
        <f>IF(AppleStock[[#This Row],[Day Change]]&gt;0,"UP","DOWN")</f>
        <v>UP</v>
      </c>
      <c r="L3967" s="2">
        <v>15</v>
      </c>
      <c r="Q3967" s="15"/>
    </row>
    <row r="3968" spans="1:17" x14ac:dyDescent="0.25">
      <c r="A3968" s="1">
        <v>42285</v>
      </c>
      <c r="B3968" s="3">
        <v>110.19000200000001</v>
      </c>
      <c r="C3968" s="3">
        <v>110.19000200000001</v>
      </c>
      <c r="D3968" s="3">
        <v>108.209999</v>
      </c>
      <c r="E3968" s="3">
        <v>109.5</v>
      </c>
      <c r="F3968" s="3">
        <v>103.780327</v>
      </c>
      <c r="G3968">
        <v>61979600</v>
      </c>
      <c r="H3968" t="str">
        <f>TEXT(AppleStock[[#This Row],[Date]],"dddd")</f>
        <v>Thursday</v>
      </c>
      <c r="I3968" t="str">
        <f>MID(AppleStock[[#This Row],[Day]],1,FIND("day",AppleStock[[#This Row],[Day]])-1)</f>
        <v>Thurs</v>
      </c>
      <c r="J3968" s="3">
        <f>AppleStock[[#This Row],[Open]]-AppleStock[[#This Row],[Close]]</f>
        <v>0.69000200000000689</v>
      </c>
      <c r="K3968" t="str">
        <f>IF(AppleStock[[#This Row],[Day Change]]&gt;0,"UP","DOWN")</f>
        <v>UP</v>
      </c>
      <c r="L3968" s="2">
        <v>15</v>
      </c>
      <c r="Q3968" s="15"/>
    </row>
    <row r="3969" spans="1:17" x14ac:dyDescent="0.25">
      <c r="A3969" s="1">
        <v>42286</v>
      </c>
      <c r="B3969" s="3">
        <v>110</v>
      </c>
      <c r="C3969" s="3">
        <v>112.279999</v>
      </c>
      <c r="D3969" s="3">
        <v>109.489998</v>
      </c>
      <c r="E3969" s="3">
        <v>112.120003</v>
      </c>
      <c r="F3969" s="3">
        <v>106.26346599999999</v>
      </c>
      <c r="G3969">
        <v>52766100</v>
      </c>
      <c r="H3969" t="str">
        <f>TEXT(AppleStock[[#This Row],[Date]],"dddd")</f>
        <v>Friday</v>
      </c>
      <c r="I3969" t="str">
        <f>MID(AppleStock[[#This Row],[Day]],1,FIND("day",AppleStock[[#This Row],[Day]])-1)</f>
        <v>Fri</v>
      </c>
      <c r="J3969" s="3">
        <f>AppleStock[[#This Row],[Open]]-AppleStock[[#This Row],[Close]]</f>
        <v>-2.120002999999997</v>
      </c>
      <c r="K3969" t="str">
        <f>IF(AppleStock[[#This Row],[Day Change]]&gt;0,"UP","DOWN")</f>
        <v>DOWN</v>
      </c>
      <c r="L3969" s="2">
        <v>15</v>
      </c>
      <c r="Q3969" s="15"/>
    </row>
    <row r="3970" spans="1:17" x14ac:dyDescent="0.25">
      <c r="A3970" s="1">
        <v>42289</v>
      </c>
      <c r="B3970" s="3">
        <v>112.730003</v>
      </c>
      <c r="C3970" s="3">
        <v>112.75</v>
      </c>
      <c r="D3970" s="3">
        <v>111.44000200000001</v>
      </c>
      <c r="E3970" s="3">
        <v>111.599998</v>
      </c>
      <c r="F3970" s="3">
        <v>105.77063</v>
      </c>
      <c r="G3970">
        <v>30467200</v>
      </c>
      <c r="H3970" t="str">
        <f>TEXT(AppleStock[[#This Row],[Date]],"dddd")</f>
        <v>Monday</v>
      </c>
      <c r="I3970" t="str">
        <f>MID(AppleStock[[#This Row],[Day]],1,FIND("day",AppleStock[[#This Row],[Day]])-1)</f>
        <v>Mon</v>
      </c>
      <c r="J3970" s="3">
        <f>AppleStock[[#This Row],[Open]]-AppleStock[[#This Row],[Close]]</f>
        <v>1.130004999999997</v>
      </c>
      <c r="K3970" t="str">
        <f>IF(AppleStock[[#This Row],[Day Change]]&gt;0,"UP","DOWN")</f>
        <v>UP</v>
      </c>
      <c r="L3970" s="2">
        <v>15</v>
      </c>
      <c r="Q3970" s="15"/>
    </row>
    <row r="3971" spans="1:17" x14ac:dyDescent="0.25">
      <c r="A3971" s="1">
        <v>42290</v>
      </c>
      <c r="B3971" s="3">
        <v>110.82</v>
      </c>
      <c r="C3971" s="3">
        <v>112.449997</v>
      </c>
      <c r="D3971" s="3">
        <v>110.68</v>
      </c>
      <c r="E3971" s="3">
        <v>111.790001</v>
      </c>
      <c r="F3971" s="3">
        <v>105.950699</v>
      </c>
      <c r="G3971">
        <v>33049300</v>
      </c>
      <c r="H3971" t="str">
        <f>TEXT(AppleStock[[#This Row],[Date]],"dddd")</f>
        <v>Tuesday</v>
      </c>
      <c r="I3971" t="str">
        <f>MID(AppleStock[[#This Row],[Day]],1,FIND("day",AppleStock[[#This Row],[Day]])-1)</f>
        <v>Tues</v>
      </c>
      <c r="J3971" s="3">
        <f>AppleStock[[#This Row],[Open]]-AppleStock[[#This Row],[Close]]</f>
        <v>-0.97000100000001055</v>
      </c>
      <c r="K3971" t="str">
        <f>IF(AppleStock[[#This Row],[Day Change]]&gt;0,"UP","DOWN")</f>
        <v>DOWN</v>
      </c>
      <c r="L3971" s="2">
        <v>15</v>
      </c>
      <c r="Q3971" s="15"/>
    </row>
    <row r="3972" spans="1:17" x14ac:dyDescent="0.25">
      <c r="A3972" s="1">
        <v>42291</v>
      </c>
      <c r="B3972" s="3">
        <v>111.290001</v>
      </c>
      <c r="C3972" s="3">
        <v>111.519997</v>
      </c>
      <c r="D3972" s="3">
        <v>109.55999799999999</v>
      </c>
      <c r="E3972" s="3">
        <v>110.209999</v>
      </c>
      <c r="F3972" s="3">
        <v>104.453232</v>
      </c>
      <c r="G3972">
        <v>44462400</v>
      </c>
      <c r="H3972" t="str">
        <f>TEXT(AppleStock[[#This Row],[Date]],"dddd")</f>
        <v>Wednesday</v>
      </c>
      <c r="I3972" t="str">
        <f>MID(AppleStock[[#This Row],[Day]],1,FIND("day",AppleStock[[#This Row],[Day]])-1)</f>
        <v>Wednes</v>
      </c>
      <c r="J3972" s="3">
        <f>AppleStock[[#This Row],[Open]]-AppleStock[[#This Row],[Close]]</f>
        <v>1.0800020000000075</v>
      </c>
      <c r="K3972" t="str">
        <f>IF(AppleStock[[#This Row],[Day Change]]&gt;0,"UP","DOWN")</f>
        <v>UP</v>
      </c>
      <c r="L3972" s="2">
        <v>15</v>
      </c>
      <c r="Q3972" s="15"/>
    </row>
    <row r="3973" spans="1:17" x14ac:dyDescent="0.25">
      <c r="A3973" s="1">
        <v>42292</v>
      </c>
      <c r="B3973" s="3">
        <v>110.93</v>
      </c>
      <c r="C3973" s="3">
        <v>112.099998</v>
      </c>
      <c r="D3973" s="3">
        <v>110.489998</v>
      </c>
      <c r="E3973" s="3">
        <v>111.860001</v>
      </c>
      <c r="F3973" s="3">
        <v>106.017059</v>
      </c>
      <c r="G3973">
        <v>37673500</v>
      </c>
      <c r="H3973" t="str">
        <f>TEXT(AppleStock[[#This Row],[Date]],"dddd")</f>
        <v>Thursday</v>
      </c>
      <c r="I3973" t="str">
        <f>MID(AppleStock[[#This Row],[Day]],1,FIND("day",AppleStock[[#This Row],[Day]])-1)</f>
        <v>Thurs</v>
      </c>
      <c r="J3973" s="3">
        <f>AppleStock[[#This Row],[Open]]-AppleStock[[#This Row],[Close]]</f>
        <v>-0.93000099999999009</v>
      </c>
      <c r="K3973" t="str">
        <f>IF(AppleStock[[#This Row],[Day Change]]&gt;0,"UP","DOWN")</f>
        <v>DOWN</v>
      </c>
      <c r="L3973" s="2">
        <v>15</v>
      </c>
      <c r="Q3973" s="15"/>
    </row>
    <row r="3974" spans="1:17" x14ac:dyDescent="0.25">
      <c r="A3974" s="1">
        <v>42293</v>
      </c>
      <c r="B3974" s="3">
        <v>111.779999</v>
      </c>
      <c r="C3974" s="3">
        <v>112</v>
      </c>
      <c r="D3974" s="3">
        <v>110.529999</v>
      </c>
      <c r="E3974" s="3">
        <v>111.040001</v>
      </c>
      <c r="F3974" s="3">
        <v>105.239891</v>
      </c>
      <c r="G3974">
        <v>39232600</v>
      </c>
      <c r="H3974" t="str">
        <f>TEXT(AppleStock[[#This Row],[Date]],"dddd")</f>
        <v>Friday</v>
      </c>
      <c r="I3974" t="str">
        <f>MID(AppleStock[[#This Row],[Day]],1,FIND("day",AppleStock[[#This Row],[Day]])-1)</f>
        <v>Fri</v>
      </c>
      <c r="J3974" s="3">
        <f>AppleStock[[#This Row],[Open]]-AppleStock[[#This Row],[Close]]</f>
        <v>0.73999799999999993</v>
      </c>
      <c r="K3974" t="str">
        <f>IF(AppleStock[[#This Row],[Day Change]]&gt;0,"UP","DOWN")</f>
        <v>UP</v>
      </c>
      <c r="L3974" s="2">
        <v>15</v>
      </c>
      <c r="Q3974" s="15"/>
    </row>
    <row r="3975" spans="1:17" x14ac:dyDescent="0.25">
      <c r="A3975" s="1">
        <v>42296</v>
      </c>
      <c r="B3975" s="3">
        <v>110.800003</v>
      </c>
      <c r="C3975" s="3">
        <v>111.75</v>
      </c>
      <c r="D3975" s="3">
        <v>110.110001</v>
      </c>
      <c r="E3975" s="3">
        <v>111.730003</v>
      </c>
      <c r="F3975" s="3">
        <v>105.893852</v>
      </c>
      <c r="G3975">
        <v>29759200</v>
      </c>
      <c r="H3975" t="str">
        <f>TEXT(AppleStock[[#This Row],[Date]],"dddd")</f>
        <v>Monday</v>
      </c>
      <c r="I3975" t="str">
        <f>MID(AppleStock[[#This Row],[Day]],1,FIND("day",AppleStock[[#This Row],[Day]])-1)</f>
        <v>Mon</v>
      </c>
      <c r="J3975" s="3">
        <f>AppleStock[[#This Row],[Open]]-AppleStock[[#This Row],[Close]]</f>
        <v>-0.92999999999999261</v>
      </c>
      <c r="K3975" t="str">
        <f>IF(AppleStock[[#This Row],[Day Change]]&gt;0,"UP","DOWN")</f>
        <v>DOWN</v>
      </c>
      <c r="L3975" s="2">
        <v>15</v>
      </c>
      <c r="Q3975" s="15"/>
    </row>
    <row r="3976" spans="1:17" x14ac:dyDescent="0.25">
      <c r="A3976" s="1">
        <v>42297</v>
      </c>
      <c r="B3976" s="3">
        <v>111.339996</v>
      </c>
      <c r="C3976" s="3">
        <v>114.16999800000001</v>
      </c>
      <c r="D3976" s="3">
        <v>110.82</v>
      </c>
      <c r="E3976" s="3">
        <v>113.769997</v>
      </c>
      <c r="F3976" s="3">
        <v>107.827286</v>
      </c>
      <c r="G3976">
        <v>48778800</v>
      </c>
      <c r="H3976" t="str">
        <f>TEXT(AppleStock[[#This Row],[Date]],"dddd")</f>
        <v>Tuesday</v>
      </c>
      <c r="I3976" t="str">
        <f>MID(AppleStock[[#This Row],[Day]],1,FIND("day",AppleStock[[#This Row],[Day]])-1)</f>
        <v>Tues</v>
      </c>
      <c r="J3976" s="3">
        <f>AppleStock[[#This Row],[Open]]-AppleStock[[#This Row],[Close]]</f>
        <v>-2.4300010000000043</v>
      </c>
      <c r="K3976" t="str">
        <f>IF(AppleStock[[#This Row],[Day Change]]&gt;0,"UP","DOWN")</f>
        <v>DOWN</v>
      </c>
      <c r="L3976" s="2">
        <v>15</v>
      </c>
      <c r="Q3976" s="15"/>
    </row>
    <row r="3977" spans="1:17" x14ac:dyDescent="0.25">
      <c r="A3977" s="1">
        <v>42298</v>
      </c>
      <c r="B3977" s="3">
        <v>114</v>
      </c>
      <c r="C3977" s="3">
        <v>115.58000199999999</v>
      </c>
      <c r="D3977" s="3">
        <v>113.699997</v>
      </c>
      <c r="E3977" s="3">
        <v>113.760002</v>
      </c>
      <c r="F3977" s="3">
        <v>107.817802</v>
      </c>
      <c r="G3977">
        <v>41795200</v>
      </c>
      <c r="H3977" t="str">
        <f>TEXT(AppleStock[[#This Row],[Date]],"dddd")</f>
        <v>Wednesday</v>
      </c>
      <c r="I3977" t="str">
        <f>MID(AppleStock[[#This Row],[Day]],1,FIND("day",AppleStock[[#This Row],[Day]])-1)</f>
        <v>Wednes</v>
      </c>
      <c r="J3977" s="3">
        <f>AppleStock[[#This Row],[Open]]-AppleStock[[#This Row],[Close]]</f>
        <v>0.23999799999999993</v>
      </c>
      <c r="K3977" t="str">
        <f>IF(AppleStock[[#This Row],[Day Change]]&gt;0,"UP","DOWN")</f>
        <v>UP</v>
      </c>
      <c r="L3977" s="2">
        <v>15</v>
      </c>
      <c r="Q3977" s="15"/>
    </row>
    <row r="3978" spans="1:17" x14ac:dyDescent="0.25">
      <c r="A3978" s="1">
        <v>42299</v>
      </c>
      <c r="B3978" s="3">
        <v>114.33000199999999</v>
      </c>
      <c r="C3978" s="3">
        <v>115.5</v>
      </c>
      <c r="D3978" s="3">
        <v>114.099998</v>
      </c>
      <c r="E3978" s="3">
        <v>115.5</v>
      </c>
      <c r="F3978" s="3">
        <v>109.466919</v>
      </c>
      <c r="G3978">
        <v>41654100</v>
      </c>
      <c r="H3978" t="str">
        <f>TEXT(AppleStock[[#This Row],[Date]],"dddd")</f>
        <v>Thursday</v>
      </c>
      <c r="I3978" t="str">
        <f>MID(AppleStock[[#This Row],[Day]],1,FIND("day",AppleStock[[#This Row],[Day]])-1)</f>
        <v>Thurs</v>
      </c>
      <c r="J3978" s="3">
        <f>AppleStock[[#This Row],[Open]]-AppleStock[[#This Row],[Close]]</f>
        <v>-1.1699980000000068</v>
      </c>
      <c r="K3978" t="str">
        <f>IF(AppleStock[[#This Row],[Day Change]]&gt;0,"UP","DOWN")</f>
        <v>DOWN</v>
      </c>
      <c r="L3978" s="2">
        <v>15</v>
      </c>
      <c r="Q3978" s="15"/>
    </row>
    <row r="3979" spans="1:17" x14ac:dyDescent="0.25">
      <c r="A3979" s="1">
        <v>42300</v>
      </c>
      <c r="B3979" s="3">
        <v>116.699997</v>
      </c>
      <c r="C3979" s="3">
        <v>119.230003</v>
      </c>
      <c r="D3979" s="3">
        <v>116.33000199999999</v>
      </c>
      <c r="E3979" s="3">
        <v>119.08000199999999</v>
      </c>
      <c r="F3979" s="3">
        <v>112.859917</v>
      </c>
      <c r="G3979">
        <v>59366900</v>
      </c>
      <c r="H3979" t="str">
        <f>TEXT(AppleStock[[#This Row],[Date]],"dddd")</f>
        <v>Friday</v>
      </c>
      <c r="I3979" t="str">
        <f>MID(AppleStock[[#This Row],[Day]],1,FIND("day",AppleStock[[#This Row],[Day]])-1)</f>
        <v>Fri</v>
      </c>
      <c r="J3979" s="3">
        <f>AppleStock[[#This Row],[Open]]-AppleStock[[#This Row],[Close]]</f>
        <v>-2.380004999999997</v>
      </c>
      <c r="K3979" t="str">
        <f>IF(AppleStock[[#This Row],[Day Change]]&gt;0,"UP","DOWN")</f>
        <v>DOWN</v>
      </c>
      <c r="L3979" s="2">
        <v>15</v>
      </c>
      <c r="Q3979" s="15"/>
    </row>
    <row r="3980" spans="1:17" x14ac:dyDescent="0.25">
      <c r="A3980" s="1">
        <v>42303</v>
      </c>
      <c r="B3980" s="3">
        <v>118.08000199999999</v>
      </c>
      <c r="C3980" s="3">
        <v>118.129997</v>
      </c>
      <c r="D3980" s="3">
        <v>114.91999800000001</v>
      </c>
      <c r="E3980" s="3">
        <v>115.279999</v>
      </c>
      <c r="F3980" s="3">
        <v>109.258415</v>
      </c>
      <c r="G3980">
        <v>66333800</v>
      </c>
      <c r="H3980" t="str">
        <f>TEXT(AppleStock[[#This Row],[Date]],"dddd")</f>
        <v>Monday</v>
      </c>
      <c r="I3980" t="str">
        <f>MID(AppleStock[[#This Row],[Day]],1,FIND("day",AppleStock[[#This Row],[Day]])-1)</f>
        <v>Mon</v>
      </c>
      <c r="J3980" s="3">
        <f>AppleStock[[#This Row],[Open]]-AppleStock[[#This Row],[Close]]</f>
        <v>2.8000029999999896</v>
      </c>
      <c r="K3980" t="str">
        <f>IF(AppleStock[[#This Row],[Day Change]]&gt;0,"UP","DOWN")</f>
        <v>UP</v>
      </c>
      <c r="L3980" s="2">
        <v>15</v>
      </c>
      <c r="Q3980" s="15"/>
    </row>
    <row r="3981" spans="1:17" x14ac:dyDescent="0.25">
      <c r="A3981" s="1">
        <v>42304</v>
      </c>
      <c r="B3981" s="3">
        <v>115.400002</v>
      </c>
      <c r="C3981" s="3">
        <v>116.540001</v>
      </c>
      <c r="D3981" s="3">
        <v>113.989998</v>
      </c>
      <c r="E3981" s="3">
        <v>114.550003</v>
      </c>
      <c r="F3981" s="3">
        <v>108.56654399999999</v>
      </c>
      <c r="G3981">
        <v>69884400</v>
      </c>
      <c r="H3981" t="str">
        <f>TEXT(AppleStock[[#This Row],[Date]],"dddd")</f>
        <v>Tuesday</v>
      </c>
      <c r="I3981" t="str">
        <f>MID(AppleStock[[#This Row],[Day]],1,FIND("day",AppleStock[[#This Row],[Day]])-1)</f>
        <v>Tues</v>
      </c>
      <c r="J3981" s="3">
        <f>AppleStock[[#This Row],[Open]]-AppleStock[[#This Row],[Close]]</f>
        <v>0.84999899999999684</v>
      </c>
      <c r="K3981" t="str">
        <f>IF(AppleStock[[#This Row],[Day Change]]&gt;0,"UP","DOWN")</f>
        <v>UP</v>
      </c>
      <c r="L3981" s="2">
        <v>15</v>
      </c>
      <c r="Q3981" s="15"/>
    </row>
    <row r="3982" spans="1:17" x14ac:dyDescent="0.25">
      <c r="A3982" s="1">
        <v>42305</v>
      </c>
      <c r="B3982" s="3">
        <v>116.93</v>
      </c>
      <c r="C3982" s="3">
        <v>119.300003</v>
      </c>
      <c r="D3982" s="3">
        <v>116.05999799999999</v>
      </c>
      <c r="E3982" s="3">
        <v>119.269997</v>
      </c>
      <c r="F3982" s="3">
        <v>113.039986</v>
      </c>
      <c r="G3982">
        <v>85551400</v>
      </c>
      <c r="H3982" t="str">
        <f>TEXT(AppleStock[[#This Row],[Date]],"dddd")</f>
        <v>Wednesday</v>
      </c>
      <c r="I3982" t="str">
        <f>MID(AppleStock[[#This Row],[Day]],1,FIND("day",AppleStock[[#This Row],[Day]])-1)</f>
        <v>Wednes</v>
      </c>
      <c r="J3982" s="3">
        <f>AppleStock[[#This Row],[Open]]-AppleStock[[#This Row],[Close]]</f>
        <v>-2.3399969999999968</v>
      </c>
      <c r="K3982" t="str">
        <f>IF(AppleStock[[#This Row],[Day Change]]&gt;0,"UP","DOWN")</f>
        <v>DOWN</v>
      </c>
      <c r="L3982" s="2">
        <v>15</v>
      </c>
      <c r="Q3982" s="15"/>
    </row>
    <row r="3983" spans="1:17" x14ac:dyDescent="0.25">
      <c r="A3983" s="1">
        <v>42306</v>
      </c>
      <c r="B3983" s="3">
        <v>118.699997</v>
      </c>
      <c r="C3983" s="3">
        <v>120.69000200000001</v>
      </c>
      <c r="D3983" s="3">
        <v>118.269997</v>
      </c>
      <c r="E3983" s="3">
        <v>120.529999</v>
      </c>
      <c r="F3983" s="3">
        <v>114.234177</v>
      </c>
      <c r="G3983">
        <v>51227300</v>
      </c>
      <c r="H3983" t="str">
        <f>TEXT(AppleStock[[#This Row],[Date]],"dddd")</f>
        <v>Thursday</v>
      </c>
      <c r="I3983" t="str">
        <f>MID(AppleStock[[#This Row],[Day]],1,FIND("day",AppleStock[[#This Row],[Day]])-1)</f>
        <v>Thurs</v>
      </c>
      <c r="J3983" s="3">
        <f>AppleStock[[#This Row],[Open]]-AppleStock[[#This Row],[Close]]</f>
        <v>-1.8300020000000075</v>
      </c>
      <c r="K3983" t="str">
        <f>IF(AppleStock[[#This Row],[Day Change]]&gt;0,"UP","DOWN")</f>
        <v>DOWN</v>
      </c>
      <c r="L3983" s="2">
        <v>15</v>
      </c>
      <c r="Q3983" s="15"/>
    </row>
    <row r="3984" spans="1:17" x14ac:dyDescent="0.25">
      <c r="A3984" s="1">
        <v>42307</v>
      </c>
      <c r="B3984" s="3">
        <v>120.989998</v>
      </c>
      <c r="C3984" s="3">
        <v>121.220001</v>
      </c>
      <c r="D3984" s="3">
        <v>119.449997</v>
      </c>
      <c r="E3984" s="3">
        <v>119.5</v>
      </c>
      <c r="F3984" s="3">
        <v>113.25798</v>
      </c>
      <c r="G3984">
        <v>49365300</v>
      </c>
      <c r="H3984" t="str">
        <f>TEXT(AppleStock[[#This Row],[Date]],"dddd")</f>
        <v>Friday</v>
      </c>
      <c r="I3984" t="str">
        <f>MID(AppleStock[[#This Row],[Day]],1,FIND("day",AppleStock[[#This Row],[Day]])-1)</f>
        <v>Fri</v>
      </c>
      <c r="J3984" s="3">
        <f>AppleStock[[#This Row],[Open]]-AppleStock[[#This Row],[Close]]</f>
        <v>1.4899979999999999</v>
      </c>
      <c r="K3984" t="str">
        <f>IF(AppleStock[[#This Row],[Day Change]]&gt;0,"UP","DOWN")</f>
        <v>UP</v>
      </c>
      <c r="L3984" s="2">
        <v>15</v>
      </c>
      <c r="Q3984" s="15"/>
    </row>
    <row r="3985" spans="1:17" x14ac:dyDescent="0.25">
      <c r="A3985" s="1">
        <v>42310</v>
      </c>
      <c r="B3985" s="3">
        <v>120.800003</v>
      </c>
      <c r="C3985" s="3">
        <v>121.360001</v>
      </c>
      <c r="D3985" s="3">
        <v>119.610001</v>
      </c>
      <c r="E3985" s="3">
        <v>121.18</v>
      </c>
      <c r="F3985" s="3">
        <v>114.850227</v>
      </c>
      <c r="G3985">
        <v>32203300</v>
      </c>
      <c r="H3985" t="str">
        <f>TEXT(AppleStock[[#This Row],[Date]],"dddd")</f>
        <v>Monday</v>
      </c>
      <c r="I3985" t="str">
        <f>MID(AppleStock[[#This Row],[Day]],1,FIND("day",AppleStock[[#This Row],[Day]])-1)</f>
        <v>Mon</v>
      </c>
      <c r="J3985" s="3">
        <f>AppleStock[[#This Row],[Open]]-AppleStock[[#This Row],[Close]]</f>
        <v>-0.37999700000000303</v>
      </c>
      <c r="K3985" t="str">
        <f>IF(AppleStock[[#This Row],[Day Change]]&gt;0,"UP","DOWN")</f>
        <v>DOWN</v>
      </c>
      <c r="L3985" s="2">
        <v>15</v>
      </c>
      <c r="Q3985" s="15"/>
    </row>
    <row r="3986" spans="1:17" x14ac:dyDescent="0.25">
      <c r="A3986" s="1">
        <v>42311</v>
      </c>
      <c r="B3986" s="3">
        <v>120.790001</v>
      </c>
      <c r="C3986" s="3">
        <v>123.489998</v>
      </c>
      <c r="D3986" s="3">
        <v>120.699997</v>
      </c>
      <c r="E3986" s="3">
        <v>122.57</v>
      </c>
      <c r="F3986" s="3">
        <v>116.16761</v>
      </c>
      <c r="G3986">
        <v>45519000</v>
      </c>
      <c r="H3986" t="str">
        <f>TEXT(AppleStock[[#This Row],[Date]],"dddd")</f>
        <v>Tuesday</v>
      </c>
      <c r="I3986" t="str">
        <f>MID(AppleStock[[#This Row],[Day]],1,FIND("day",AppleStock[[#This Row],[Day]])-1)</f>
        <v>Tues</v>
      </c>
      <c r="J3986" s="3">
        <f>AppleStock[[#This Row],[Open]]-AppleStock[[#This Row],[Close]]</f>
        <v>-1.7799989999999895</v>
      </c>
      <c r="K3986" t="str">
        <f>IF(AppleStock[[#This Row],[Day Change]]&gt;0,"UP","DOWN")</f>
        <v>DOWN</v>
      </c>
      <c r="L3986" s="2">
        <v>15</v>
      </c>
      <c r="Q3986" s="15"/>
    </row>
    <row r="3987" spans="1:17" x14ac:dyDescent="0.25">
      <c r="A3987" s="1">
        <v>42312</v>
      </c>
      <c r="B3987" s="3">
        <v>123.129997</v>
      </c>
      <c r="C3987" s="3">
        <v>123.82</v>
      </c>
      <c r="D3987" s="3">
        <v>121.620003</v>
      </c>
      <c r="E3987" s="3">
        <v>122</v>
      </c>
      <c r="F3987" s="3">
        <v>115.627396</v>
      </c>
      <c r="G3987">
        <v>44886100</v>
      </c>
      <c r="H3987" t="str">
        <f>TEXT(AppleStock[[#This Row],[Date]],"dddd")</f>
        <v>Wednesday</v>
      </c>
      <c r="I3987" t="str">
        <f>MID(AppleStock[[#This Row],[Day]],1,FIND("day",AppleStock[[#This Row],[Day]])-1)</f>
        <v>Wednes</v>
      </c>
      <c r="J3987" s="3">
        <f>AppleStock[[#This Row],[Open]]-AppleStock[[#This Row],[Close]]</f>
        <v>1.129997000000003</v>
      </c>
      <c r="K3987" t="str">
        <f>IF(AppleStock[[#This Row],[Day Change]]&gt;0,"UP","DOWN")</f>
        <v>UP</v>
      </c>
      <c r="L3987" s="2">
        <v>15</v>
      </c>
      <c r="Q3987" s="15"/>
    </row>
    <row r="3988" spans="1:17" x14ac:dyDescent="0.25">
      <c r="A3988" s="1">
        <v>42313</v>
      </c>
      <c r="B3988" s="3">
        <v>121.849998</v>
      </c>
      <c r="C3988" s="3">
        <v>122.69000200000001</v>
      </c>
      <c r="D3988" s="3">
        <v>120.18</v>
      </c>
      <c r="E3988" s="3">
        <v>120.91999800000001</v>
      </c>
      <c r="F3988" s="3">
        <v>115.094368</v>
      </c>
      <c r="G3988">
        <v>39552700</v>
      </c>
      <c r="H3988" t="str">
        <f>TEXT(AppleStock[[#This Row],[Date]],"dddd")</f>
        <v>Thursday</v>
      </c>
      <c r="I3988" t="str">
        <f>MID(AppleStock[[#This Row],[Day]],1,FIND("day",AppleStock[[#This Row],[Day]])-1)</f>
        <v>Thurs</v>
      </c>
      <c r="J3988" s="3">
        <f>AppleStock[[#This Row],[Open]]-AppleStock[[#This Row],[Close]]</f>
        <v>0.92999999999999261</v>
      </c>
      <c r="K3988" t="str">
        <f>IF(AppleStock[[#This Row],[Day Change]]&gt;0,"UP","DOWN")</f>
        <v>UP</v>
      </c>
      <c r="L3988" s="2">
        <v>15</v>
      </c>
      <c r="Q3988" s="15"/>
    </row>
    <row r="3989" spans="1:17" x14ac:dyDescent="0.25">
      <c r="A3989" s="1">
        <v>42314</v>
      </c>
      <c r="B3989" s="3">
        <v>121.110001</v>
      </c>
      <c r="C3989" s="3">
        <v>121.80999799999999</v>
      </c>
      <c r="D3989" s="3">
        <v>120.620003</v>
      </c>
      <c r="E3989" s="3">
        <v>121.05999799999999</v>
      </c>
      <c r="F3989" s="3">
        <v>115.22762299999999</v>
      </c>
      <c r="G3989">
        <v>33042300</v>
      </c>
      <c r="H3989" t="str">
        <f>TEXT(AppleStock[[#This Row],[Date]],"dddd")</f>
        <v>Friday</v>
      </c>
      <c r="I3989" t="str">
        <f>MID(AppleStock[[#This Row],[Day]],1,FIND("day",AppleStock[[#This Row],[Day]])-1)</f>
        <v>Fri</v>
      </c>
      <c r="J3989" s="3">
        <f>AppleStock[[#This Row],[Open]]-AppleStock[[#This Row],[Close]]</f>
        <v>5.0003000000003794E-2</v>
      </c>
      <c r="K3989" t="str">
        <f>IF(AppleStock[[#This Row],[Day Change]]&gt;0,"UP","DOWN")</f>
        <v>UP</v>
      </c>
      <c r="L3989" s="2">
        <v>15</v>
      </c>
      <c r="Q3989" s="15"/>
    </row>
    <row r="3990" spans="1:17" x14ac:dyDescent="0.25">
      <c r="A3990" s="1">
        <v>42317</v>
      </c>
      <c r="B3990" s="3">
        <v>120.959999</v>
      </c>
      <c r="C3990" s="3">
        <v>121.80999799999999</v>
      </c>
      <c r="D3990" s="3">
        <v>120.050003</v>
      </c>
      <c r="E3990" s="3">
        <v>120.57</v>
      </c>
      <c r="F3990" s="3">
        <v>114.76123800000001</v>
      </c>
      <c r="G3990">
        <v>33871400</v>
      </c>
      <c r="H3990" t="str">
        <f>TEXT(AppleStock[[#This Row],[Date]],"dddd")</f>
        <v>Monday</v>
      </c>
      <c r="I3990" t="str">
        <f>MID(AppleStock[[#This Row],[Day]],1,FIND("day",AppleStock[[#This Row],[Day]])-1)</f>
        <v>Mon</v>
      </c>
      <c r="J3990" s="3">
        <f>AppleStock[[#This Row],[Open]]-AppleStock[[#This Row],[Close]]</f>
        <v>0.38999900000000309</v>
      </c>
      <c r="K3990" t="str">
        <f>IF(AppleStock[[#This Row],[Day Change]]&gt;0,"UP","DOWN")</f>
        <v>UP</v>
      </c>
      <c r="L3990" s="2">
        <v>15</v>
      </c>
      <c r="Q3990" s="15"/>
    </row>
    <row r="3991" spans="1:17" x14ac:dyDescent="0.25">
      <c r="A3991" s="1">
        <v>42318</v>
      </c>
      <c r="B3991" s="3">
        <v>116.900002</v>
      </c>
      <c r="C3991" s="3">
        <v>118.07</v>
      </c>
      <c r="D3991" s="3">
        <v>116.05999799999999</v>
      </c>
      <c r="E3991" s="3">
        <v>116.769997</v>
      </c>
      <c r="F3991" s="3">
        <v>111.144302</v>
      </c>
      <c r="G3991">
        <v>59127900</v>
      </c>
      <c r="H3991" t="str">
        <f>TEXT(AppleStock[[#This Row],[Date]],"dddd")</f>
        <v>Tuesday</v>
      </c>
      <c r="I3991" t="str">
        <f>MID(AppleStock[[#This Row],[Day]],1,FIND("day",AppleStock[[#This Row],[Day]])-1)</f>
        <v>Tues</v>
      </c>
      <c r="J3991" s="3">
        <f>AppleStock[[#This Row],[Open]]-AppleStock[[#This Row],[Close]]</f>
        <v>0.13000499999999704</v>
      </c>
      <c r="K3991" t="str">
        <f>IF(AppleStock[[#This Row],[Day Change]]&gt;0,"UP","DOWN")</f>
        <v>UP</v>
      </c>
      <c r="L3991" s="2">
        <v>15</v>
      </c>
      <c r="Q3991" s="15"/>
    </row>
    <row r="3992" spans="1:17" x14ac:dyDescent="0.25">
      <c r="A3992" s="1">
        <v>42319</v>
      </c>
      <c r="B3992" s="3">
        <v>116.370003</v>
      </c>
      <c r="C3992" s="3">
        <v>117.41999800000001</v>
      </c>
      <c r="D3992" s="3">
        <v>115.209999</v>
      </c>
      <c r="E3992" s="3">
        <v>116.110001</v>
      </c>
      <c r="F3992" s="3">
        <v>110.516113</v>
      </c>
      <c r="G3992">
        <v>45218000</v>
      </c>
      <c r="H3992" t="str">
        <f>TEXT(AppleStock[[#This Row],[Date]],"dddd")</f>
        <v>Wednesday</v>
      </c>
      <c r="I3992" t="str">
        <f>MID(AppleStock[[#This Row],[Day]],1,FIND("day",AppleStock[[#This Row],[Day]])-1)</f>
        <v>Wednes</v>
      </c>
      <c r="J3992" s="3">
        <f>AppleStock[[#This Row],[Open]]-AppleStock[[#This Row],[Close]]</f>
        <v>0.26000200000000007</v>
      </c>
      <c r="K3992" t="str">
        <f>IF(AppleStock[[#This Row],[Day Change]]&gt;0,"UP","DOWN")</f>
        <v>UP</v>
      </c>
      <c r="L3992" s="2">
        <v>15</v>
      </c>
      <c r="Q3992" s="15"/>
    </row>
    <row r="3993" spans="1:17" x14ac:dyDescent="0.25">
      <c r="A3993" s="1">
        <v>42320</v>
      </c>
      <c r="B3993" s="3">
        <v>116.260002</v>
      </c>
      <c r="C3993" s="3">
        <v>116.82</v>
      </c>
      <c r="D3993" s="3">
        <v>115.650002</v>
      </c>
      <c r="E3993" s="3">
        <v>115.720001</v>
      </c>
      <c r="F3993" s="3">
        <v>110.14489</v>
      </c>
      <c r="G3993">
        <v>32525600</v>
      </c>
      <c r="H3993" t="str">
        <f>TEXT(AppleStock[[#This Row],[Date]],"dddd")</f>
        <v>Thursday</v>
      </c>
      <c r="I3993" t="str">
        <f>MID(AppleStock[[#This Row],[Day]],1,FIND("day",AppleStock[[#This Row],[Day]])-1)</f>
        <v>Thurs</v>
      </c>
      <c r="J3993" s="3">
        <f>AppleStock[[#This Row],[Open]]-AppleStock[[#This Row],[Close]]</f>
        <v>0.54000100000000373</v>
      </c>
      <c r="K3993" t="str">
        <f>IF(AppleStock[[#This Row],[Day Change]]&gt;0,"UP","DOWN")</f>
        <v>UP</v>
      </c>
      <c r="L3993" s="2">
        <v>15</v>
      </c>
      <c r="Q3993" s="15"/>
    </row>
    <row r="3994" spans="1:17" x14ac:dyDescent="0.25">
      <c r="A3994" s="1">
        <v>42321</v>
      </c>
      <c r="B3994" s="3">
        <v>115.199997</v>
      </c>
      <c r="C3994" s="3">
        <v>115.57</v>
      </c>
      <c r="D3994" s="3">
        <v>112.269997</v>
      </c>
      <c r="E3994" s="3">
        <v>112.339996</v>
      </c>
      <c r="F3994" s="3">
        <v>106.927734</v>
      </c>
      <c r="G3994">
        <v>45812400</v>
      </c>
      <c r="H3994" t="str">
        <f>TEXT(AppleStock[[#This Row],[Date]],"dddd")</f>
        <v>Friday</v>
      </c>
      <c r="I3994" t="str">
        <f>MID(AppleStock[[#This Row],[Day]],1,FIND("day",AppleStock[[#This Row],[Day]])-1)</f>
        <v>Fri</v>
      </c>
      <c r="J3994" s="3">
        <f>AppleStock[[#This Row],[Open]]-AppleStock[[#This Row],[Close]]</f>
        <v>2.8600009999999969</v>
      </c>
      <c r="K3994" t="str">
        <f>IF(AppleStock[[#This Row],[Day Change]]&gt;0,"UP","DOWN")</f>
        <v>UP</v>
      </c>
      <c r="L3994" s="2">
        <v>15</v>
      </c>
      <c r="Q3994" s="15"/>
    </row>
    <row r="3995" spans="1:17" x14ac:dyDescent="0.25">
      <c r="A3995" s="1">
        <v>42324</v>
      </c>
      <c r="B3995" s="3">
        <v>111.379997</v>
      </c>
      <c r="C3995" s="3">
        <v>114.239998</v>
      </c>
      <c r="D3995" s="3">
        <v>111</v>
      </c>
      <c r="E3995" s="3">
        <v>114.18</v>
      </c>
      <c r="F3995" s="3">
        <v>108.679085</v>
      </c>
      <c r="G3995">
        <v>38106700</v>
      </c>
      <c r="H3995" t="str">
        <f>TEXT(AppleStock[[#This Row],[Date]],"dddd")</f>
        <v>Monday</v>
      </c>
      <c r="I3995" t="str">
        <f>MID(AppleStock[[#This Row],[Day]],1,FIND("day",AppleStock[[#This Row],[Day]])-1)</f>
        <v>Mon</v>
      </c>
      <c r="J3995" s="3">
        <f>AppleStock[[#This Row],[Open]]-AppleStock[[#This Row],[Close]]</f>
        <v>-2.8000030000000038</v>
      </c>
      <c r="K3995" t="str">
        <f>IF(AppleStock[[#This Row],[Day Change]]&gt;0,"UP","DOWN")</f>
        <v>DOWN</v>
      </c>
      <c r="L3995" s="2">
        <v>15</v>
      </c>
      <c r="Q3995" s="15"/>
    </row>
    <row r="3996" spans="1:17" x14ac:dyDescent="0.25">
      <c r="A3996" s="1">
        <v>42325</v>
      </c>
      <c r="B3996" s="3">
        <v>114.91999800000001</v>
      </c>
      <c r="C3996" s="3">
        <v>115.050003</v>
      </c>
      <c r="D3996" s="3">
        <v>113.32</v>
      </c>
      <c r="E3996" s="3">
        <v>113.69000200000001</v>
      </c>
      <c r="F3996" s="3">
        <v>108.2127</v>
      </c>
      <c r="G3996">
        <v>27616900</v>
      </c>
      <c r="H3996" t="str">
        <f>TEXT(AppleStock[[#This Row],[Date]],"dddd")</f>
        <v>Tuesday</v>
      </c>
      <c r="I3996" t="str">
        <f>MID(AppleStock[[#This Row],[Day]],1,FIND("day",AppleStock[[#This Row],[Day]])-1)</f>
        <v>Tues</v>
      </c>
      <c r="J3996" s="3">
        <f>AppleStock[[#This Row],[Open]]-AppleStock[[#This Row],[Close]]</f>
        <v>1.2299959999999999</v>
      </c>
      <c r="K3996" t="str">
        <f>IF(AppleStock[[#This Row],[Day Change]]&gt;0,"UP","DOWN")</f>
        <v>UP</v>
      </c>
      <c r="L3996" s="2">
        <v>15</v>
      </c>
      <c r="Q3996" s="15"/>
    </row>
    <row r="3997" spans="1:17" x14ac:dyDescent="0.25">
      <c r="A3997" s="1">
        <v>42326</v>
      </c>
      <c r="B3997" s="3">
        <v>115.760002</v>
      </c>
      <c r="C3997" s="3">
        <v>117.489998</v>
      </c>
      <c r="D3997" s="3">
        <v>115.5</v>
      </c>
      <c r="E3997" s="3">
        <v>117.290001</v>
      </c>
      <c r="F3997" s="3">
        <v>111.639236</v>
      </c>
      <c r="G3997">
        <v>46674700</v>
      </c>
      <c r="H3997" t="str">
        <f>TEXT(AppleStock[[#This Row],[Date]],"dddd")</f>
        <v>Wednesday</v>
      </c>
      <c r="I3997" t="str">
        <f>MID(AppleStock[[#This Row],[Day]],1,FIND("day",AppleStock[[#This Row],[Day]])-1)</f>
        <v>Wednes</v>
      </c>
      <c r="J3997" s="3">
        <f>AppleStock[[#This Row],[Open]]-AppleStock[[#This Row],[Close]]</f>
        <v>-1.5299990000000037</v>
      </c>
      <c r="K3997" t="str">
        <f>IF(AppleStock[[#This Row],[Day Change]]&gt;0,"UP","DOWN")</f>
        <v>DOWN</v>
      </c>
      <c r="L3997" s="2">
        <v>15</v>
      </c>
      <c r="Q3997" s="15"/>
    </row>
    <row r="3998" spans="1:17" x14ac:dyDescent="0.25">
      <c r="A3998" s="1">
        <v>42327</v>
      </c>
      <c r="B3998" s="3">
        <v>117.639999</v>
      </c>
      <c r="C3998" s="3">
        <v>119.75</v>
      </c>
      <c r="D3998" s="3">
        <v>116.760002</v>
      </c>
      <c r="E3998" s="3">
        <v>118.779999</v>
      </c>
      <c r="F3998" s="3">
        <v>113.05744900000001</v>
      </c>
      <c r="G3998">
        <v>43295800</v>
      </c>
      <c r="H3998" t="str">
        <f>TEXT(AppleStock[[#This Row],[Date]],"dddd")</f>
        <v>Thursday</v>
      </c>
      <c r="I3998" t="str">
        <f>MID(AppleStock[[#This Row],[Day]],1,FIND("day",AppleStock[[#This Row],[Day]])-1)</f>
        <v>Thurs</v>
      </c>
      <c r="J3998" s="3">
        <f>AppleStock[[#This Row],[Open]]-AppleStock[[#This Row],[Close]]</f>
        <v>-1.1400000000000006</v>
      </c>
      <c r="K3998" t="str">
        <f>IF(AppleStock[[#This Row],[Day Change]]&gt;0,"UP","DOWN")</f>
        <v>DOWN</v>
      </c>
      <c r="L3998" s="2">
        <v>15</v>
      </c>
      <c r="Q3998" s="15"/>
    </row>
    <row r="3999" spans="1:17" x14ac:dyDescent="0.25">
      <c r="A3999" s="1">
        <v>42328</v>
      </c>
      <c r="B3999" s="3">
        <v>119.199997</v>
      </c>
      <c r="C3999" s="3">
        <v>119.91999800000001</v>
      </c>
      <c r="D3999" s="3">
        <v>118.849998</v>
      </c>
      <c r="E3999" s="3">
        <v>119.300003</v>
      </c>
      <c r="F3999" s="3">
        <v>113.552414</v>
      </c>
      <c r="G3999">
        <v>34287100</v>
      </c>
      <c r="H3999" t="str">
        <f>TEXT(AppleStock[[#This Row],[Date]],"dddd")</f>
        <v>Friday</v>
      </c>
      <c r="I3999" t="str">
        <f>MID(AppleStock[[#This Row],[Day]],1,FIND("day",AppleStock[[#This Row],[Day]])-1)</f>
        <v>Fri</v>
      </c>
      <c r="J3999" s="3">
        <f>AppleStock[[#This Row],[Open]]-AppleStock[[#This Row],[Close]]</f>
        <v>-0.10000600000000759</v>
      </c>
      <c r="K3999" t="str">
        <f>IF(AppleStock[[#This Row],[Day Change]]&gt;0,"UP","DOWN")</f>
        <v>DOWN</v>
      </c>
      <c r="L3999" s="2">
        <v>15</v>
      </c>
      <c r="Q3999" s="15"/>
    </row>
    <row r="4000" spans="1:17" x14ac:dyDescent="0.25">
      <c r="A4000" s="1">
        <v>42331</v>
      </c>
      <c r="B4000" s="3">
        <v>119.269997</v>
      </c>
      <c r="C4000" s="3">
        <v>119.730003</v>
      </c>
      <c r="D4000" s="3">
        <v>117.339996</v>
      </c>
      <c r="E4000" s="3">
        <v>117.75</v>
      </c>
      <c r="F4000" s="3">
        <v>112.07708700000001</v>
      </c>
      <c r="G4000">
        <v>32482500</v>
      </c>
      <c r="H4000" t="str">
        <f>TEXT(AppleStock[[#This Row],[Date]],"dddd")</f>
        <v>Monday</v>
      </c>
      <c r="I4000" t="str">
        <f>MID(AppleStock[[#This Row],[Day]],1,FIND("day",AppleStock[[#This Row],[Day]])-1)</f>
        <v>Mon</v>
      </c>
      <c r="J4000" s="3">
        <f>AppleStock[[#This Row],[Open]]-AppleStock[[#This Row],[Close]]</f>
        <v>1.5199970000000036</v>
      </c>
      <c r="K4000" t="str">
        <f>IF(AppleStock[[#This Row],[Day Change]]&gt;0,"UP","DOWN")</f>
        <v>UP</v>
      </c>
      <c r="L4000" s="2">
        <v>15</v>
      </c>
      <c r="Q4000" s="15"/>
    </row>
    <row r="4001" spans="1:17" x14ac:dyDescent="0.25">
      <c r="A4001" s="1">
        <v>42332</v>
      </c>
      <c r="B4001" s="3">
        <v>117.33000199999999</v>
      </c>
      <c r="C4001" s="3">
        <v>119.349998</v>
      </c>
      <c r="D4001" s="3">
        <v>117.120003</v>
      </c>
      <c r="E4001" s="3">
        <v>118.879997</v>
      </c>
      <c r="F4001" s="3">
        <v>113.152649</v>
      </c>
      <c r="G4001">
        <v>42803200</v>
      </c>
      <c r="H4001" t="str">
        <f>TEXT(AppleStock[[#This Row],[Date]],"dddd")</f>
        <v>Tuesday</v>
      </c>
      <c r="I4001" t="str">
        <f>MID(AppleStock[[#This Row],[Day]],1,FIND("day",AppleStock[[#This Row],[Day]])-1)</f>
        <v>Tues</v>
      </c>
      <c r="J4001" s="3">
        <f>AppleStock[[#This Row],[Open]]-AppleStock[[#This Row],[Close]]</f>
        <v>-1.5499950000000098</v>
      </c>
      <c r="K4001" t="str">
        <f>IF(AppleStock[[#This Row],[Day Change]]&gt;0,"UP","DOWN")</f>
        <v>DOWN</v>
      </c>
      <c r="L4001" s="2">
        <v>15</v>
      </c>
      <c r="Q4001" s="15"/>
    </row>
    <row r="4002" spans="1:17" x14ac:dyDescent="0.25">
      <c r="A4002" s="1">
        <v>42333</v>
      </c>
      <c r="B4002" s="3">
        <v>119.209999</v>
      </c>
      <c r="C4002" s="3">
        <v>119.230003</v>
      </c>
      <c r="D4002" s="3">
        <v>117.91999800000001</v>
      </c>
      <c r="E4002" s="3">
        <v>118.029999</v>
      </c>
      <c r="F4002" s="3">
        <v>112.343605</v>
      </c>
      <c r="G4002">
        <v>21388300</v>
      </c>
      <c r="H4002" t="str">
        <f>TEXT(AppleStock[[#This Row],[Date]],"dddd")</f>
        <v>Wednesday</v>
      </c>
      <c r="I4002" t="str">
        <f>MID(AppleStock[[#This Row],[Day]],1,FIND("day",AppleStock[[#This Row],[Day]])-1)</f>
        <v>Wednes</v>
      </c>
      <c r="J4002" s="3">
        <f>AppleStock[[#This Row],[Open]]-AppleStock[[#This Row],[Close]]</f>
        <v>1.1799999999999926</v>
      </c>
      <c r="K4002" t="str">
        <f>IF(AppleStock[[#This Row],[Day Change]]&gt;0,"UP","DOWN")</f>
        <v>UP</v>
      </c>
      <c r="L4002" s="2">
        <v>15</v>
      </c>
      <c r="Q4002" s="15"/>
    </row>
    <row r="4003" spans="1:17" x14ac:dyDescent="0.25">
      <c r="A4003" s="1">
        <v>42335</v>
      </c>
      <c r="B4003" s="3">
        <v>118.290001</v>
      </c>
      <c r="C4003" s="3">
        <v>118.410004</v>
      </c>
      <c r="D4003" s="3">
        <v>117.599998</v>
      </c>
      <c r="E4003" s="3">
        <v>117.80999799999999</v>
      </c>
      <c r="F4003" s="3">
        <v>112.134209</v>
      </c>
      <c r="G4003">
        <v>13046400</v>
      </c>
      <c r="H4003" t="str">
        <f>TEXT(AppleStock[[#This Row],[Date]],"dddd")</f>
        <v>Friday</v>
      </c>
      <c r="I4003" t="str">
        <f>MID(AppleStock[[#This Row],[Day]],1,FIND("day",AppleStock[[#This Row],[Day]])-1)</f>
        <v>Fri</v>
      </c>
      <c r="J4003" s="3">
        <f>AppleStock[[#This Row],[Open]]-AppleStock[[#This Row],[Close]]</f>
        <v>0.48000300000001062</v>
      </c>
      <c r="K4003" t="str">
        <f>IF(AppleStock[[#This Row],[Day Change]]&gt;0,"UP","DOWN")</f>
        <v>UP</v>
      </c>
      <c r="L4003" s="2">
        <v>15</v>
      </c>
      <c r="Q4003" s="15"/>
    </row>
    <row r="4004" spans="1:17" x14ac:dyDescent="0.25">
      <c r="A4004" s="1">
        <v>42338</v>
      </c>
      <c r="B4004" s="3">
        <v>117.989998</v>
      </c>
      <c r="C4004" s="3">
        <v>119.410004</v>
      </c>
      <c r="D4004" s="3">
        <v>117.75</v>
      </c>
      <c r="E4004" s="3">
        <v>118.300003</v>
      </c>
      <c r="F4004" s="3">
        <v>112.600594</v>
      </c>
      <c r="G4004">
        <v>39180300</v>
      </c>
      <c r="H4004" t="str">
        <f>TEXT(AppleStock[[#This Row],[Date]],"dddd")</f>
        <v>Monday</v>
      </c>
      <c r="I4004" t="str">
        <f>MID(AppleStock[[#This Row],[Day]],1,FIND("day",AppleStock[[#This Row],[Day]])-1)</f>
        <v>Mon</v>
      </c>
      <c r="J4004" s="3">
        <f>AppleStock[[#This Row],[Open]]-AppleStock[[#This Row],[Close]]</f>
        <v>-0.31000500000000386</v>
      </c>
      <c r="K4004" t="str">
        <f>IF(AppleStock[[#This Row],[Day Change]]&gt;0,"UP","DOWN")</f>
        <v>DOWN</v>
      </c>
      <c r="L4004" s="2">
        <v>15</v>
      </c>
      <c r="Q4004" s="15"/>
    </row>
    <row r="4005" spans="1:17" x14ac:dyDescent="0.25">
      <c r="A4005" s="1">
        <v>42339</v>
      </c>
      <c r="B4005" s="3">
        <v>118.75</v>
      </c>
      <c r="C4005" s="3">
        <v>118.80999799999999</v>
      </c>
      <c r="D4005" s="3">
        <v>116.860001</v>
      </c>
      <c r="E4005" s="3">
        <v>117.339996</v>
      </c>
      <c r="F4005" s="3">
        <v>111.686836</v>
      </c>
      <c r="G4005">
        <v>34852400</v>
      </c>
      <c r="H4005" t="str">
        <f>TEXT(AppleStock[[#This Row],[Date]],"dddd")</f>
        <v>Tuesday</v>
      </c>
      <c r="I4005" t="str">
        <f>MID(AppleStock[[#This Row],[Day]],1,FIND("day",AppleStock[[#This Row],[Day]])-1)</f>
        <v>Tues</v>
      </c>
      <c r="J4005" s="3">
        <f>AppleStock[[#This Row],[Open]]-AppleStock[[#This Row],[Close]]</f>
        <v>1.4100040000000007</v>
      </c>
      <c r="K4005" t="str">
        <f>IF(AppleStock[[#This Row],[Day Change]]&gt;0,"UP","DOWN")</f>
        <v>UP</v>
      </c>
      <c r="L4005" s="2">
        <v>15</v>
      </c>
      <c r="Q4005" s="15"/>
    </row>
    <row r="4006" spans="1:17" x14ac:dyDescent="0.25">
      <c r="A4006" s="1">
        <v>42340</v>
      </c>
      <c r="B4006" s="3">
        <v>117.339996</v>
      </c>
      <c r="C4006" s="3">
        <v>118.110001</v>
      </c>
      <c r="D4006" s="3">
        <v>116.08000199999999</v>
      </c>
      <c r="E4006" s="3">
        <v>116.279999</v>
      </c>
      <c r="F4006" s="3">
        <v>110.67791</v>
      </c>
      <c r="G4006">
        <v>33386600</v>
      </c>
      <c r="H4006" t="str">
        <f>TEXT(AppleStock[[#This Row],[Date]],"dddd")</f>
        <v>Wednesday</v>
      </c>
      <c r="I4006" t="str">
        <f>MID(AppleStock[[#This Row],[Day]],1,FIND("day",AppleStock[[#This Row],[Day]])-1)</f>
        <v>Wednes</v>
      </c>
      <c r="J4006" s="3">
        <f>AppleStock[[#This Row],[Open]]-AppleStock[[#This Row],[Close]]</f>
        <v>1.0599969999999956</v>
      </c>
      <c r="K4006" t="str">
        <f>IF(AppleStock[[#This Row],[Day Change]]&gt;0,"UP","DOWN")</f>
        <v>UP</v>
      </c>
      <c r="L4006" s="2">
        <v>15</v>
      </c>
      <c r="Q4006" s="15"/>
    </row>
    <row r="4007" spans="1:17" x14ac:dyDescent="0.25">
      <c r="A4007" s="1">
        <v>42341</v>
      </c>
      <c r="B4007" s="3">
        <v>116.550003</v>
      </c>
      <c r="C4007" s="3">
        <v>116.790001</v>
      </c>
      <c r="D4007" s="3">
        <v>114.220001</v>
      </c>
      <c r="E4007" s="3">
        <v>115.199997</v>
      </c>
      <c r="F4007" s="3">
        <v>109.64994</v>
      </c>
      <c r="G4007">
        <v>41569500</v>
      </c>
      <c r="H4007" t="str">
        <f>TEXT(AppleStock[[#This Row],[Date]],"dddd")</f>
        <v>Thursday</v>
      </c>
      <c r="I4007" t="str">
        <f>MID(AppleStock[[#This Row],[Day]],1,FIND("day",AppleStock[[#This Row],[Day]])-1)</f>
        <v>Thurs</v>
      </c>
      <c r="J4007" s="3">
        <f>AppleStock[[#This Row],[Open]]-AppleStock[[#This Row],[Close]]</f>
        <v>1.3500060000000076</v>
      </c>
      <c r="K4007" t="str">
        <f>IF(AppleStock[[#This Row],[Day Change]]&gt;0,"UP","DOWN")</f>
        <v>UP</v>
      </c>
      <c r="L4007" s="2">
        <v>15</v>
      </c>
      <c r="Q4007" s="15"/>
    </row>
    <row r="4008" spans="1:17" x14ac:dyDescent="0.25">
      <c r="A4008" s="1">
        <v>42342</v>
      </c>
      <c r="B4008" s="3">
        <v>115.290001</v>
      </c>
      <c r="C4008" s="3">
        <v>119.25</v>
      </c>
      <c r="D4008" s="3">
        <v>115.110001</v>
      </c>
      <c r="E4008" s="3">
        <v>119.029999</v>
      </c>
      <c r="F4008" s="3">
        <v>113.29541</v>
      </c>
      <c r="G4008">
        <v>57777000</v>
      </c>
      <c r="H4008" t="str">
        <f>TEXT(AppleStock[[#This Row],[Date]],"dddd")</f>
        <v>Friday</v>
      </c>
      <c r="I4008" t="str">
        <f>MID(AppleStock[[#This Row],[Day]],1,FIND("day",AppleStock[[#This Row],[Day]])-1)</f>
        <v>Fri</v>
      </c>
      <c r="J4008" s="3">
        <f>AppleStock[[#This Row],[Open]]-AppleStock[[#This Row],[Close]]</f>
        <v>-3.7399979999999999</v>
      </c>
      <c r="K4008" t="str">
        <f>IF(AppleStock[[#This Row],[Day Change]]&gt;0,"UP","DOWN")</f>
        <v>DOWN</v>
      </c>
      <c r="L4008" s="2">
        <v>15</v>
      </c>
      <c r="Q4008" s="15"/>
    </row>
    <row r="4009" spans="1:17" x14ac:dyDescent="0.25">
      <c r="A4009" s="1">
        <v>42345</v>
      </c>
      <c r="B4009" s="3">
        <v>118.980003</v>
      </c>
      <c r="C4009" s="3">
        <v>119.860001</v>
      </c>
      <c r="D4009" s="3">
        <v>117.80999799999999</v>
      </c>
      <c r="E4009" s="3">
        <v>118.279999</v>
      </c>
      <c r="F4009" s="3">
        <v>112.581558</v>
      </c>
      <c r="G4009">
        <v>32084200</v>
      </c>
      <c r="H4009" t="str">
        <f>TEXT(AppleStock[[#This Row],[Date]],"dddd")</f>
        <v>Monday</v>
      </c>
      <c r="I4009" t="str">
        <f>MID(AppleStock[[#This Row],[Day]],1,FIND("day",AppleStock[[#This Row],[Day]])-1)</f>
        <v>Mon</v>
      </c>
      <c r="J4009" s="3">
        <f>AppleStock[[#This Row],[Open]]-AppleStock[[#This Row],[Close]]</f>
        <v>0.70000399999999274</v>
      </c>
      <c r="K4009" t="str">
        <f>IF(AppleStock[[#This Row],[Day Change]]&gt;0,"UP","DOWN")</f>
        <v>UP</v>
      </c>
      <c r="L4009" s="2">
        <v>15</v>
      </c>
      <c r="Q4009" s="15"/>
    </row>
    <row r="4010" spans="1:17" x14ac:dyDescent="0.25">
      <c r="A4010" s="1">
        <v>42346</v>
      </c>
      <c r="B4010" s="3">
        <v>117.519997</v>
      </c>
      <c r="C4010" s="3">
        <v>118.599998</v>
      </c>
      <c r="D4010" s="3">
        <v>116.860001</v>
      </c>
      <c r="E4010" s="3">
        <v>118.230003</v>
      </c>
      <c r="F4010" s="3">
        <v>112.53396600000001</v>
      </c>
      <c r="G4010">
        <v>34309500</v>
      </c>
      <c r="H4010" t="str">
        <f>TEXT(AppleStock[[#This Row],[Date]],"dddd")</f>
        <v>Tuesday</v>
      </c>
      <c r="I4010" t="str">
        <f>MID(AppleStock[[#This Row],[Day]],1,FIND("day",AppleStock[[#This Row],[Day]])-1)</f>
        <v>Tues</v>
      </c>
      <c r="J4010" s="3">
        <f>AppleStock[[#This Row],[Open]]-AppleStock[[#This Row],[Close]]</f>
        <v>-0.71000599999999281</v>
      </c>
      <c r="K4010" t="str">
        <f>IF(AppleStock[[#This Row],[Day Change]]&gt;0,"UP","DOWN")</f>
        <v>DOWN</v>
      </c>
      <c r="L4010" s="2">
        <v>15</v>
      </c>
      <c r="Q4010" s="15"/>
    </row>
    <row r="4011" spans="1:17" x14ac:dyDescent="0.25">
      <c r="A4011" s="1">
        <v>42347</v>
      </c>
      <c r="B4011" s="3">
        <v>117.639999</v>
      </c>
      <c r="C4011" s="3">
        <v>117.69000200000001</v>
      </c>
      <c r="D4011" s="3">
        <v>115.08000199999999</v>
      </c>
      <c r="E4011" s="3">
        <v>115.620003</v>
      </c>
      <c r="F4011" s="3">
        <v>110.049706</v>
      </c>
      <c r="G4011">
        <v>46361400</v>
      </c>
      <c r="H4011" t="str">
        <f>TEXT(AppleStock[[#This Row],[Date]],"dddd")</f>
        <v>Wednesday</v>
      </c>
      <c r="I4011" t="str">
        <f>MID(AppleStock[[#This Row],[Day]],1,FIND("day",AppleStock[[#This Row],[Day]])-1)</f>
        <v>Wednes</v>
      </c>
      <c r="J4011" s="3">
        <f>AppleStock[[#This Row],[Open]]-AppleStock[[#This Row],[Close]]</f>
        <v>2.0199960000000061</v>
      </c>
      <c r="K4011" t="str">
        <f>IF(AppleStock[[#This Row],[Day Change]]&gt;0,"UP","DOWN")</f>
        <v>UP</v>
      </c>
      <c r="L4011" s="2">
        <v>15</v>
      </c>
      <c r="Q4011" s="15"/>
    </row>
    <row r="4012" spans="1:17" x14ac:dyDescent="0.25">
      <c r="A4012" s="1">
        <v>42348</v>
      </c>
      <c r="B4012" s="3">
        <v>116.040001</v>
      </c>
      <c r="C4012" s="3">
        <v>116.94000200000001</v>
      </c>
      <c r="D4012" s="3">
        <v>115.510002</v>
      </c>
      <c r="E4012" s="3">
        <v>116.16999800000001</v>
      </c>
      <c r="F4012" s="3">
        <v>110.573204</v>
      </c>
      <c r="G4012">
        <v>29104200</v>
      </c>
      <c r="H4012" t="str">
        <f>TEXT(AppleStock[[#This Row],[Date]],"dddd")</f>
        <v>Thursday</v>
      </c>
      <c r="I4012" t="str">
        <f>MID(AppleStock[[#This Row],[Day]],1,FIND("day",AppleStock[[#This Row],[Day]])-1)</f>
        <v>Thurs</v>
      </c>
      <c r="J4012" s="3">
        <f>AppleStock[[#This Row],[Open]]-AppleStock[[#This Row],[Close]]</f>
        <v>-0.12999700000000303</v>
      </c>
      <c r="K4012" t="str">
        <f>IF(AppleStock[[#This Row],[Day Change]]&gt;0,"UP","DOWN")</f>
        <v>DOWN</v>
      </c>
      <c r="L4012" s="2">
        <v>15</v>
      </c>
      <c r="Q4012" s="15"/>
    </row>
    <row r="4013" spans="1:17" x14ac:dyDescent="0.25">
      <c r="A4013" s="1">
        <v>42349</v>
      </c>
      <c r="B4013" s="3">
        <v>115.19000200000001</v>
      </c>
      <c r="C4013" s="3">
        <v>115.389999</v>
      </c>
      <c r="D4013" s="3">
        <v>112.849998</v>
      </c>
      <c r="E4013" s="3">
        <v>113.18</v>
      </c>
      <c r="F4013" s="3">
        <v>107.727272</v>
      </c>
      <c r="G4013">
        <v>46886200</v>
      </c>
      <c r="H4013" t="str">
        <f>TEXT(AppleStock[[#This Row],[Date]],"dddd")</f>
        <v>Friday</v>
      </c>
      <c r="I4013" t="str">
        <f>MID(AppleStock[[#This Row],[Day]],1,FIND("day",AppleStock[[#This Row],[Day]])-1)</f>
        <v>Fri</v>
      </c>
      <c r="J4013" s="3">
        <f>AppleStock[[#This Row],[Open]]-AppleStock[[#This Row],[Close]]</f>
        <v>2.0100020000000001</v>
      </c>
      <c r="K4013" t="str">
        <f>IF(AppleStock[[#This Row],[Day Change]]&gt;0,"UP","DOWN")</f>
        <v>UP</v>
      </c>
      <c r="L4013" s="2">
        <v>15</v>
      </c>
      <c r="Q4013" s="15"/>
    </row>
    <row r="4014" spans="1:17" x14ac:dyDescent="0.25">
      <c r="A4014" s="1">
        <v>42352</v>
      </c>
      <c r="B4014" s="3">
        <v>112.18</v>
      </c>
      <c r="C4014" s="3">
        <v>112.68</v>
      </c>
      <c r="D4014" s="3">
        <v>109.790001</v>
      </c>
      <c r="E4014" s="3">
        <v>112.480003</v>
      </c>
      <c r="F4014" s="3">
        <v>107.060997</v>
      </c>
      <c r="G4014">
        <v>64318700</v>
      </c>
      <c r="H4014" t="str">
        <f>TEXT(AppleStock[[#This Row],[Date]],"dddd")</f>
        <v>Monday</v>
      </c>
      <c r="I4014" t="str">
        <f>MID(AppleStock[[#This Row],[Day]],1,FIND("day",AppleStock[[#This Row],[Day]])-1)</f>
        <v>Mon</v>
      </c>
      <c r="J4014" s="3">
        <f>AppleStock[[#This Row],[Open]]-AppleStock[[#This Row],[Close]]</f>
        <v>-0.30000299999998958</v>
      </c>
      <c r="K4014" t="str">
        <f>IF(AppleStock[[#This Row],[Day Change]]&gt;0,"UP","DOWN")</f>
        <v>DOWN</v>
      </c>
      <c r="L4014" s="2">
        <v>15</v>
      </c>
      <c r="Q4014" s="15"/>
    </row>
    <row r="4015" spans="1:17" x14ac:dyDescent="0.25">
      <c r="A4015" s="1">
        <v>42353</v>
      </c>
      <c r="B4015" s="3">
        <v>111.94000200000001</v>
      </c>
      <c r="C4015" s="3">
        <v>112.800003</v>
      </c>
      <c r="D4015" s="3">
        <v>110.349998</v>
      </c>
      <c r="E4015" s="3">
        <v>110.489998</v>
      </c>
      <c r="F4015" s="3">
        <v>105.166855</v>
      </c>
      <c r="G4015">
        <v>53323100</v>
      </c>
      <c r="H4015" t="str">
        <f>TEXT(AppleStock[[#This Row],[Date]],"dddd")</f>
        <v>Tuesday</v>
      </c>
      <c r="I4015" t="str">
        <f>MID(AppleStock[[#This Row],[Day]],1,FIND("day",AppleStock[[#This Row],[Day]])-1)</f>
        <v>Tues</v>
      </c>
      <c r="J4015" s="3">
        <f>AppleStock[[#This Row],[Open]]-AppleStock[[#This Row],[Close]]</f>
        <v>1.450004000000007</v>
      </c>
      <c r="K4015" t="str">
        <f>IF(AppleStock[[#This Row],[Day Change]]&gt;0,"UP","DOWN")</f>
        <v>UP</v>
      </c>
      <c r="L4015" s="2">
        <v>15</v>
      </c>
      <c r="Q4015" s="15"/>
    </row>
    <row r="4016" spans="1:17" x14ac:dyDescent="0.25">
      <c r="A4016" s="1">
        <v>42354</v>
      </c>
      <c r="B4016" s="3">
        <v>111.07</v>
      </c>
      <c r="C4016" s="3">
        <v>111.989998</v>
      </c>
      <c r="D4016" s="3">
        <v>108.800003</v>
      </c>
      <c r="E4016" s="3">
        <v>111.339996</v>
      </c>
      <c r="F4016" s="3">
        <v>105.975899</v>
      </c>
      <c r="G4016">
        <v>56238500</v>
      </c>
      <c r="H4016" t="str">
        <f>TEXT(AppleStock[[#This Row],[Date]],"dddd")</f>
        <v>Wednesday</v>
      </c>
      <c r="I4016" t="str">
        <f>MID(AppleStock[[#This Row],[Day]],1,FIND("day",AppleStock[[#This Row],[Day]])-1)</f>
        <v>Wednes</v>
      </c>
      <c r="J4016" s="3">
        <f>AppleStock[[#This Row],[Open]]-AppleStock[[#This Row],[Close]]</f>
        <v>-0.26999600000000612</v>
      </c>
      <c r="K4016" t="str">
        <f>IF(AppleStock[[#This Row],[Day Change]]&gt;0,"UP","DOWN")</f>
        <v>DOWN</v>
      </c>
      <c r="L4016" s="2">
        <v>15</v>
      </c>
      <c r="Q4016" s="15"/>
    </row>
    <row r="4017" spans="1:17" x14ac:dyDescent="0.25">
      <c r="A4017" s="1">
        <v>42355</v>
      </c>
      <c r="B4017" s="3">
        <v>112.019997</v>
      </c>
      <c r="C4017" s="3">
        <v>112.25</v>
      </c>
      <c r="D4017" s="3">
        <v>108.980003</v>
      </c>
      <c r="E4017" s="3">
        <v>108.980003</v>
      </c>
      <c r="F4017" s="3">
        <v>103.729607</v>
      </c>
      <c r="G4017">
        <v>44772800</v>
      </c>
      <c r="H4017" t="str">
        <f>TEXT(AppleStock[[#This Row],[Date]],"dddd")</f>
        <v>Thursday</v>
      </c>
      <c r="I4017" t="str">
        <f>MID(AppleStock[[#This Row],[Day]],1,FIND("day",AppleStock[[#This Row],[Day]])-1)</f>
        <v>Thurs</v>
      </c>
      <c r="J4017" s="3">
        <f>AppleStock[[#This Row],[Open]]-AppleStock[[#This Row],[Close]]</f>
        <v>3.0399940000000072</v>
      </c>
      <c r="K4017" t="str">
        <f>IF(AppleStock[[#This Row],[Day Change]]&gt;0,"UP","DOWN")</f>
        <v>UP</v>
      </c>
      <c r="L4017" s="2">
        <v>15</v>
      </c>
      <c r="Q4017" s="15"/>
    </row>
    <row r="4018" spans="1:17" x14ac:dyDescent="0.25">
      <c r="A4018" s="1">
        <v>42356</v>
      </c>
      <c r="B4018" s="3">
        <v>108.910004</v>
      </c>
      <c r="C4018" s="3">
        <v>109.519997</v>
      </c>
      <c r="D4018" s="3">
        <v>105.80999799999999</v>
      </c>
      <c r="E4018" s="3">
        <v>106.029999</v>
      </c>
      <c r="F4018" s="3">
        <v>100.921738</v>
      </c>
      <c r="G4018">
        <v>96453300</v>
      </c>
      <c r="H4018" t="str">
        <f>TEXT(AppleStock[[#This Row],[Date]],"dddd")</f>
        <v>Friday</v>
      </c>
      <c r="I4018" t="str">
        <f>MID(AppleStock[[#This Row],[Day]],1,FIND("day",AppleStock[[#This Row],[Day]])-1)</f>
        <v>Fri</v>
      </c>
      <c r="J4018" s="3">
        <f>AppleStock[[#This Row],[Open]]-AppleStock[[#This Row],[Close]]</f>
        <v>2.880004999999997</v>
      </c>
      <c r="K4018" t="str">
        <f>IF(AppleStock[[#This Row],[Day Change]]&gt;0,"UP","DOWN")</f>
        <v>UP</v>
      </c>
      <c r="L4018" s="2">
        <v>15</v>
      </c>
      <c r="Q4018" s="15"/>
    </row>
    <row r="4019" spans="1:17" x14ac:dyDescent="0.25">
      <c r="A4019" s="1">
        <v>42359</v>
      </c>
      <c r="B4019" s="3">
        <v>107.279999</v>
      </c>
      <c r="C4019" s="3">
        <v>107.370003</v>
      </c>
      <c r="D4019" s="3">
        <v>105.57</v>
      </c>
      <c r="E4019" s="3">
        <v>107.33000199999999</v>
      </c>
      <c r="F4019" s="3">
        <v>102.159111</v>
      </c>
      <c r="G4019">
        <v>47590600</v>
      </c>
      <c r="H4019" t="str">
        <f>TEXT(AppleStock[[#This Row],[Date]],"dddd")</f>
        <v>Monday</v>
      </c>
      <c r="I4019" t="str">
        <f>MID(AppleStock[[#This Row],[Day]],1,FIND("day",AppleStock[[#This Row],[Day]])-1)</f>
        <v>Mon</v>
      </c>
      <c r="J4019" s="3">
        <f>AppleStock[[#This Row],[Open]]-AppleStock[[#This Row],[Close]]</f>
        <v>-5.0002999999989584E-2</v>
      </c>
      <c r="K4019" t="str">
        <f>IF(AppleStock[[#This Row],[Day Change]]&gt;0,"UP","DOWN")</f>
        <v>DOWN</v>
      </c>
      <c r="L4019" s="2">
        <v>15</v>
      </c>
      <c r="Q4019" s="15"/>
    </row>
    <row r="4020" spans="1:17" x14ac:dyDescent="0.25">
      <c r="A4020" s="1">
        <v>42360</v>
      </c>
      <c r="B4020" s="3">
        <v>107.400002</v>
      </c>
      <c r="C4020" s="3">
        <v>107.720001</v>
      </c>
      <c r="D4020" s="3">
        <v>106.449997</v>
      </c>
      <c r="E4020" s="3">
        <v>107.230003</v>
      </c>
      <c r="F4020" s="3">
        <v>102.063919</v>
      </c>
      <c r="G4020">
        <v>32789400</v>
      </c>
      <c r="H4020" t="str">
        <f>TEXT(AppleStock[[#This Row],[Date]],"dddd")</f>
        <v>Tuesday</v>
      </c>
      <c r="I4020" t="str">
        <f>MID(AppleStock[[#This Row],[Day]],1,FIND("day",AppleStock[[#This Row],[Day]])-1)</f>
        <v>Tues</v>
      </c>
      <c r="J4020" s="3">
        <f>AppleStock[[#This Row],[Open]]-AppleStock[[#This Row],[Close]]</f>
        <v>0.16999900000000423</v>
      </c>
      <c r="K4020" t="str">
        <f>IF(AppleStock[[#This Row],[Day Change]]&gt;0,"UP","DOWN")</f>
        <v>UP</v>
      </c>
      <c r="L4020" s="2">
        <v>15</v>
      </c>
      <c r="Q4020" s="15"/>
    </row>
    <row r="4021" spans="1:17" x14ac:dyDescent="0.25">
      <c r="A4021" s="1">
        <v>42361</v>
      </c>
      <c r="B4021" s="3">
        <v>107.269997</v>
      </c>
      <c r="C4021" s="3">
        <v>108.849998</v>
      </c>
      <c r="D4021" s="3">
        <v>107.199997</v>
      </c>
      <c r="E4021" s="3">
        <v>108.610001</v>
      </c>
      <c r="F4021" s="3">
        <v>103.37743399999999</v>
      </c>
      <c r="G4021">
        <v>32657400</v>
      </c>
      <c r="H4021" t="str">
        <f>TEXT(AppleStock[[#This Row],[Date]],"dddd")</f>
        <v>Wednesday</v>
      </c>
      <c r="I4021" t="str">
        <f>MID(AppleStock[[#This Row],[Day]],1,FIND("day",AppleStock[[#This Row],[Day]])-1)</f>
        <v>Wednes</v>
      </c>
      <c r="J4021" s="3">
        <f>AppleStock[[#This Row],[Open]]-AppleStock[[#This Row],[Close]]</f>
        <v>-1.3400039999999933</v>
      </c>
      <c r="K4021" t="str">
        <f>IF(AppleStock[[#This Row],[Day Change]]&gt;0,"UP","DOWN")</f>
        <v>DOWN</v>
      </c>
      <c r="L4021" s="2">
        <v>15</v>
      </c>
      <c r="Q4021" s="15"/>
    </row>
    <row r="4022" spans="1:17" x14ac:dyDescent="0.25">
      <c r="A4022" s="1">
        <v>42362</v>
      </c>
      <c r="B4022" s="3">
        <v>109</v>
      </c>
      <c r="C4022" s="3">
        <v>109</v>
      </c>
      <c r="D4022" s="3">
        <v>107.949997</v>
      </c>
      <c r="E4022" s="3">
        <v>108.029999</v>
      </c>
      <c r="F4022" s="3">
        <v>102.825378</v>
      </c>
      <c r="G4022">
        <v>13570400</v>
      </c>
      <c r="H4022" t="str">
        <f>TEXT(AppleStock[[#This Row],[Date]],"dddd")</f>
        <v>Thursday</v>
      </c>
      <c r="I4022" t="str">
        <f>MID(AppleStock[[#This Row],[Day]],1,FIND("day",AppleStock[[#This Row],[Day]])-1)</f>
        <v>Thurs</v>
      </c>
      <c r="J4022" s="3">
        <f>AppleStock[[#This Row],[Open]]-AppleStock[[#This Row],[Close]]</f>
        <v>0.97000099999999634</v>
      </c>
      <c r="K4022" t="str">
        <f>IF(AppleStock[[#This Row],[Day Change]]&gt;0,"UP","DOWN")</f>
        <v>UP</v>
      </c>
      <c r="L4022" s="2">
        <v>15</v>
      </c>
      <c r="Q4022" s="15"/>
    </row>
    <row r="4023" spans="1:17" x14ac:dyDescent="0.25">
      <c r="A4023" s="1">
        <v>42366</v>
      </c>
      <c r="B4023" s="3">
        <v>107.589996</v>
      </c>
      <c r="C4023" s="3">
        <v>107.69000200000001</v>
      </c>
      <c r="D4023" s="3">
        <v>106.18</v>
      </c>
      <c r="E4023" s="3">
        <v>106.82</v>
      </c>
      <c r="F4023" s="3">
        <v>101.673683</v>
      </c>
      <c r="G4023">
        <v>26704200</v>
      </c>
      <c r="H4023" t="str">
        <f>TEXT(AppleStock[[#This Row],[Date]],"dddd")</f>
        <v>Monday</v>
      </c>
      <c r="I4023" t="str">
        <f>MID(AppleStock[[#This Row],[Day]],1,FIND("day",AppleStock[[#This Row],[Day]])-1)</f>
        <v>Mon</v>
      </c>
      <c r="J4023" s="3">
        <f>AppleStock[[#This Row],[Open]]-AppleStock[[#This Row],[Close]]</f>
        <v>0.76999600000000612</v>
      </c>
      <c r="K4023" t="str">
        <f>IF(AppleStock[[#This Row],[Day Change]]&gt;0,"UP","DOWN")</f>
        <v>UP</v>
      </c>
      <c r="L4023" s="2">
        <v>15</v>
      </c>
      <c r="Q4023" s="15"/>
    </row>
    <row r="4024" spans="1:17" x14ac:dyDescent="0.25">
      <c r="A4024" s="1">
        <v>42367</v>
      </c>
      <c r="B4024" s="3">
        <v>106.959999</v>
      </c>
      <c r="C4024" s="3">
        <v>109.43</v>
      </c>
      <c r="D4024" s="3">
        <v>106.860001</v>
      </c>
      <c r="E4024" s="3">
        <v>108.739998</v>
      </c>
      <c r="F4024" s="3">
        <v>103.50116</v>
      </c>
      <c r="G4024">
        <v>30931200</v>
      </c>
      <c r="H4024" t="str">
        <f>TEXT(AppleStock[[#This Row],[Date]],"dddd")</f>
        <v>Tuesday</v>
      </c>
      <c r="I4024" t="str">
        <f>MID(AppleStock[[#This Row],[Day]],1,FIND("day",AppleStock[[#This Row],[Day]])-1)</f>
        <v>Tues</v>
      </c>
      <c r="J4024" s="3">
        <f>AppleStock[[#This Row],[Open]]-AppleStock[[#This Row],[Close]]</f>
        <v>-1.7799990000000037</v>
      </c>
      <c r="K4024" t="str">
        <f>IF(AppleStock[[#This Row],[Day Change]]&gt;0,"UP","DOWN")</f>
        <v>DOWN</v>
      </c>
      <c r="L4024" s="2">
        <v>15</v>
      </c>
      <c r="Q4024" s="15"/>
    </row>
    <row r="4025" spans="1:17" x14ac:dyDescent="0.25">
      <c r="A4025" s="1">
        <v>42368</v>
      </c>
      <c r="B4025" s="3">
        <v>108.58000199999999</v>
      </c>
      <c r="C4025" s="3">
        <v>108.699997</v>
      </c>
      <c r="D4025" s="3">
        <v>107.18</v>
      </c>
      <c r="E4025" s="3">
        <v>107.32</v>
      </c>
      <c r="F4025" s="3">
        <v>102.14959</v>
      </c>
      <c r="G4025">
        <v>25213800</v>
      </c>
      <c r="H4025" t="str">
        <f>TEXT(AppleStock[[#This Row],[Date]],"dddd")</f>
        <v>Wednesday</v>
      </c>
      <c r="I4025" t="str">
        <f>MID(AppleStock[[#This Row],[Day]],1,FIND("day",AppleStock[[#This Row],[Day]])-1)</f>
        <v>Wednes</v>
      </c>
      <c r="J4025" s="3">
        <f>AppleStock[[#This Row],[Open]]-AppleStock[[#This Row],[Close]]</f>
        <v>1.2600020000000001</v>
      </c>
      <c r="K4025" t="str">
        <f>IF(AppleStock[[#This Row],[Day Change]]&gt;0,"UP","DOWN")</f>
        <v>UP</v>
      </c>
      <c r="L4025" s="2">
        <v>15</v>
      </c>
      <c r="Q4025" s="15"/>
    </row>
    <row r="4026" spans="1:17" x14ac:dyDescent="0.25">
      <c r="A4026" s="1">
        <v>42369</v>
      </c>
      <c r="B4026" s="3">
        <v>107.010002</v>
      </c>
      <c r="C4026" s="3">
        <v>107.029999</v>
      </c>
      <c r="D4026" s="3">
        <v>104.82</v>
      </c>
      <c r="E4026" s="3">
        <v>105.260002</v>
      </c>
      <c r="F4026" s="3">
        <v>100.188835</v>
      </c>
      <c r="G4026">
        <v>40635300</v>
      </c>
      <c r="H4026" t="str">
        <f>TEXT(AppleStock[[#This Row],[Date]],"dddd")</f>
        <v>Thursday</v>
      </c>
      <c r="I4026" t="str">
        <f>MID(AppleStock[[#This Row],[Day]],1,FIND("day",AppleStock[[#This Row],[Day]])-1)</f>
        <v>Thurs</v>
      </c>
      <c r="J4026" s="3">
        <f>AppleStock[[#This Row],[Open]]-AppleStock[[#This Row],[Close]]</f>
        <v>1.75</v>
      </c>
      <c r="K4026" t="str">
        <f>IF(AppleStock[[#This Row],[Day Change]]&gt;0,"UP","DOWN")</f>
        <v>UP</v>
      </c>
      <c r="L4026" s="2">
        <v>15</v>
      </c>
      <c r="Q4026" s="15"/>
    </row>
    <row r="4027" spans="1:17" x14ac:dyDescent="0.25">
      <c r="A4027" s="1">
        <v>42373</v>
      </c>
      <c r="B4027" s="3">
        <v>102.610001</v>
      </c>
      <c r="C4027" s="3">
        <v>105.370003</v>
      </c>
      <c r="D4027" s="3">
        <v>102</v>
      </c>
      <c r="E4027" s="3">
        <v>105.349998</v>
      </c>
      <c r="F4027" s="3">
        <v>100.274513</v>
      </c>
      <c r="G4027">
        <v>67649400</v>
      </c>
      <c r="H4027" t="str">
        <f>TEXT(AppleStock[[#This Row],[Date]],"dddd")</f>
        <v>Monday</v>
      </c>
      <c r="I4027" t="str">
        <f>MID(AppleStock[[#This Row],[Day]],1,FIND("day",AppleStock[[#This Row],[Day]])-1)</f>
        <v>Mon</v>
      </c>
      <c r="J4027" s="3">
        <f>AppleStock[[#This Row],[Open]]-AppleStock[[#This Row],[Close]]</f>
        <v>-2.7399970000000025</v>
      </c>
      <c r="K4027" t="str">
        <f>IF(AppleStock[[#This Row],[Day Change]]&gt;0,"UP","DOWN")</f>
        <v>DOWN</v>
      </c>
      <c r="L4027" s="2">
        <v>16</v>
      </c>
      <c r="Q4027" s="15"/>
    </row>
    <row r="4028" spans="1:17" x14ac:dyDescent="0.25">
      <c r="A4028" s="1">
        <v>42374</v>
      </c>
      <c r="B4028" s="3">
        <v>105.75</v>
      </c>
      <c r="C4028" s="3">
        <v>105.849998</v>
      </c>
      <c r="D4028" s="3">
        <v>102.410004</v>
      </c>
      <c r="E4028" s="3">
        <v>102.709999</v>
      </c>
      <c r="F4028" s="3">
        <v>97.761680999999996</v>
      </c>
      <c r="G4028">
        <v>55791000</v>
      </c>
      <c r="H4028" t="str">
        <f>TEXT(AppleStock[[#This Row],[Date]],"dddd")</f>
        <v>Tuesday</v>
      </c>
      <c r="I4028" t="str">
        <f>MID(AppleStock[[#This Row],[Day]],1,FIND("day",AppleStock[[#This Row],[Day]])-1)</f>
        <v>Tues</v>
      </c>
      <c r="J4028" s="3">
        <f>AppleStock[[#This Row],[Open]]-AppleStock[[#This Row],[Close]]</f>
        <v>3.0400010000000037</v>
      </c>
      <c r="K4028" t="str">
        <f>IF(AppleStock[[#This Row],[Day Change]]&gt;0,"UP","DOWN")</f>
        <v>UP</v>
      </c>
      <c r="L4028" s="2">
        <v>16</v>
      </c>
      <c r="Q4028" s="15"/>
    </row>
    <row r="4029" spans="1:17" x14ac:dyDescent="0.25">
      <c r="A4029" s="1">
        <v>42375</v>
      </c>
      <c r="B4029" s="3">
        <v>100.55999799999999</v>
      </c>
      <c r="C4029" s="3">
        <v>102.370003</v>
      </c>
      <c r="D4029" s="3">
        <v>99.870002999999997</v>
      </c>
      <c r="E4029" s="3">
        <v>100.699997</v>
      </c>
      <c r="F4029" s="3">
        <v>95.848511000000002</v>
      </c>
      <c r="G4029">
        <v>68457400</v>
      </c>
      <c r="H4029" t="str">
        <f>TEXT(AppleStock[[#This Row],[Date]],"dddd")</f>
        <v>Wednesday</v>
      </c>
      <c r="I4029" t="str">
        <f>MID(AppleStock[[#This Row],[Day]],1,FIND("day",AppleStock[[#This Row],[Day]])-1)</f>
        <v>Wednes</v>
      </c>
      <c r="J4029" s="3">
        <f>AppleStock[[#This Row],[Open]]-AppleStock[[#This Row],[Close]]</f>
        <v>-0.13999900000000309</v>
      </c>
      <c r="K4029" t="str">
        <f>IF(AppleStock[[#This Row],[Day Change]]&gt;0,"UP","DOWN")</f>
        <v>DOWN</v>
      </c>
      <c r="L4029" s="2">
        <v>16</v>
      </c>
      <c r="Q4029" s="15"/>
    </row>
    <row r="4030" spans="1:17" x14ac:dyDescent="0.25">
      <c r="A4030" s="1">
        <v>42376</v>
      </c>
      <c r="B4030" s="3">
        <v>98.68</v>
      </c>
      <c r="C4030" s="3">
        <v>100.129997</v>
      </c>
      <c r="D4030" s="3">
        <v>96.43</v>
      </c>
      <c r="E4030" s="3">
        <v>96.449996999999996</v>
      </c>
      <c r="F4030" s="3">
        <v>91.803275999999997</v>
      </c>
      <c r="G4030">
        <v>81094400</v>
      </c>
      <c r="H4030" t="str">
        <f>TEXT(AppleStock[[#This Row],[Date]],"dddd")</f>
        <v>Thursday</v>
      </c>
      <c r="I4030" t="str">
        <f>MID(AppleStock[[#This Row],[Day]],1,FIND("day",AppleStock[[#This Row],[Day]])-1)</f>
        <v>Thurs</v>
      </c>
      <c r="J4030" s="3">
        <f>AppleStock[[#This Row],[Open]]-AppleStock[[#This Row],[Close]]</f>
        <v>2.2300030000000106</v>
      </c>
      <c r="K4030" t="str">
        <f>IF(AppleStock[[#This Row],[Day Change]]&gt;0,"UP","DOWN")</f>
        <v>UP</v>
      </c>
      <c r="L4030" s="2">
        <v>16</v>
      </c>
      <c r="Q4030" s="15"/>
    </row>
    <row r="4031" spans="1:17" x14ac:dyDescent="0.25">
      <c r="A4031" s="1">
        <v>42377</v>
      </c>
      <c r="B4031" s="3">
        <v>98.550003000000004</v>
      </c>
      <c r="C4031" s="3">
        <v>99.110000999999997</v>
      </c>
      <c r="D4031" s="3">
        <v>96.760002</v>
      </c>
      <c r="E4031" s="3">
        <v>96.959998999999996</v>
      </c>
      <c r="F4031" s="3">
        <v>92.288696000000002</v>
      </c>
      <c r="G4031">
        <v>70798000</v>
      </c>
      <c r="H4031" t="str">
        <f>TEXT(AppleStock[[#This Row],[Date]],"dddd")</f>
        <v>Friday</v>
      </c>
      <c r="I4031" t="str">
        <f>MID(AppleStock[[#This Row],[Day]],1,FIND("day",AppleStock[[#This Row],[Day]])-1)</f>
        <v>Fri</v>
      </c>
      <c r="J4031" s="3">
        <f>AppleStock[[#This Row],[Open]]-AppleStock[[#This Row],[Close]]</f>
        <v>1.5900040000000075</v>
      </c>
      <c r="K4031" t="str">
        <f>IF(AppleStock[[#This Row],[Day Change]]&gt;0,"UP","DOWN")</f>
        <v>UP</v>
      </c>
      <c r="L4031" s="2">
        <v>16</v>
      </c>
      <c r="Q4031" s="15"/>
    </row>
    <row r="4032" spans="1:17" x14ac:dyDescent="0.25">
      <c r="A4032" s="1">
        <v>42380</v>
      </c>
      <c r="B4032" s="3">
        <v>98.970000999999996</v>
      </c>
      <c r="C4032" s="3">
        <v>99.059997999999993</v>
      </c>
      <c r="D4032" s="3">
        <v>97.339995999999999</v>
      </c>
      <c r="E4032" s="3">
        <v>98.529999000000004</v>
      </c>
      <c r="F4032" s="3">
        <v>93.783073000000002</v>
      </c>
      <c r="G4032">
        <v>49739400</v>
      </c>
      <c r="H4032" t="str">
        <f>TEXT(AppleStock[[#This Row],[Date]],"dddd")</f>
        <v>Monday</v>
      </c>
      <c r="I4032" t="str">
        <f>MID(AppleStock[[#This Row],[Day]],1,FIND("day",AppleStock[[#This Row],[Day]])-1)</f>
        <v>Mon</v>
      </c>
      <c r="J4032" s="3">
        <f>AppleStock[[#This Row],[Open]]-AppleStock[[#This Row],[Close]]</f>
        <v>0.44000199999999268</v>
      </c>
      <c r="K4032" t="str">
        <f>IF(AppleStock[[#This Row],[Day Change]]&gt;0,"UP","DOWN")</f>
        <v>UP</v>
      </c>
      <c r="L4032" s="2">
        <v>16</v>
      </c>
      <c r="Q4032" s="15"/>
    </row>
    <row r="4033" spans="1:17" x14ac:dyDescent="0.25">
      <c r="A4033" s="1">
        <v>42381</v>
      </c>
      <c r="B4033" s="3">
        <v>100.550003</v>
      </c>
      <c r="C4033" s="3">
        <v>100.69000200000001</v>
      </c>
      <c r="D4033" s="3">
        <v>98.839995999999999</v>
      </c>
      <c r="E4033" s="3">
        <v>99.959998999999996</v>
      </c>
      <c r="F4033" s="3">
        <v>95.144165000000001</v>
      </c>
      <c r="G4033">
        <v>49154200</v>
      </c>
      <c r="H4033" t="str">
        <f>TEXT(AppleStock[[#This Row],[Date]],"dddd")</f>
        <v>Tuesday</v>
      </c>
      <c r="I4033" t="str">
        <f>MID(AppleStock[[#This Row],[Day]],1,FIND("day",AppleStock[[#This Row],[Day]])-1)</f>
        <v>Tues</v>
      </c>
      <c r="J4033" s="3">
        <f>AppleStock[[#This Row],[Open]]-AppleStock[[#This Row],[Close]]</f>
        <v>0.59000400000000752</v>
      </c>
      <c r="K4033" t="str">
        <f>IF(AppleStock[[#This Row],[Day Change]]&gt;0,"UP","DOWN")</f>
        <v>UP</v>
      </c>
      <c r="L4033" s="2">
        <v>16</v>
      </c>
      <c r="Q4033" s="15"/>
    </row>
    <row r="4034" spans="1:17" x14ac:dyDescent="0.25">
      <c r="A4034" s="1">
        <v>42382</v>
      </c>
      <c r="B4034" s="3">
        <v>100.32</v>
      </c>
      <c r="C4034" s="3">
        <v>101.19000200000001</v>
      </c>
      <c r="D4034" s="3">
        <v>97.300003000000004</v>
      </c>
      <c r="E4034" s="3">
        <v>97.389999000000003</v>
      </c>
      <c r="F4034" s="3">
        <v>92.697990000000004</v>
      </c>
      <c r="G4034">
        <v>62439600</v>
      </c>
      <c r="H4034" t="str">
        <f>TEXT(AppleStock[[#This Row],[Date]],"dddd")</f>
        <v>Wednesday</v>
      </c>
      <c r="I4034" t="str">
        <f>MID(AppleStock[[#This Row],[Day]],1,FIND("day",AppleStock[[#This Row],[Day]])-1)</f>
        <v>Wednes</v>
      </c>
      <c r="J4034" s="3">
        <f>AppleStock[[#This Row],[Open]]-AppleStock[[#This Row],[Close]]</f>
        <v>2.9300009999999901</v>
      </c>
      <c r="K4034" t="str">
        <f>IF(AppleStock[[#This Row],[Day Change]]&gt;0,"UP","DOWN")</f>
        <v>UP</v>
      </c>
      <c r="L4034" s="2">
        <v>16</v>
      </c>
      <c r="Q4034" s="15"/>
    </row>
    <row r="4035" spans="1:17" x14ac:dyDescent="0.25">
      <c r="A4035" s="1">
        <v>42383</v>
      </c>
      <c r="B4035" s="3">
        <v>97.959998999999996</v>
      </c>
      <c r="C4035" s="3">
        <v>100.480003</v>
      </c>
      <c r="D4035" s="3">
        <v>95.739998</v>
      </c>
      <c r="E4035" s="3">
        <v>99.519997000000004</v>
      </c>
      <c r="F4035" s="3">
        <v>94.725371999999993</v>
      </c>
      <c r="G4035">
        <v>63170100</v>
      </c>
      <c r="H4035" t="str">
        <f>TEXT(AppleStock[[#This Row],[Date]],"dddd")</f>
        <v>Thursday</v>
      </c>
      <c r="I4035" t="str">
        <f>MID(AppleStock[[#This Row],[Day]],1,FIND("day",AppleStock[[#This Row],[Day]])-1)</f>
        <v>Thurs</v>
      </c>
      <c r="J4035" s="3">
        <f>AppleStock[[#This Row],[Open]]-AppleStock[[#This Row],[Close]]</f>
        <v>-1.5599980000000073</v>
      </c>
      <c r="K4035" t="str">
        <f>IF(AppleStock[[#This Row],[Day Change]]&gt;0,"UP","DOWN")</f>
        <v>DOWN</v>
      </c>
      <c r="L4035" s="2">
        <v>16</v>
      </c>
      <c r="Q4035" s="15"/>
    </row>
    <row r="4036" spans="1:17" x14ac:dyDescent="0.25">
      <c r="A4036" s="1">
        <v>42384</v>
      </c>
      <c r="B4036" s="3">
        <v>96.199996999999996</v>
      </c>
      <c r="C4036" s="3">
        <v>97.709998999999996</v>
      </c>
      <c r="D4036" s="3">
        <v>95.360000999999997</v>
      </c>
      <c r="E4036" s="3">
        <v>97.129997000000003</v>
      </c>
      <c r="F4036" s="3">
        <v>92.450515999999993</v>
      </c>
      <c r="G4036">
        <v>79010000</v>
      </c>
      <c r="H4036" t="str">
        <f>TEXT(AppleStock[[#This Row],[Date]],"dddd")</f>
        <v>Friday</v>
      </c>
      <c r="I4036" t="str">
        <f>MID(AppleStock[[#This Row],[Day]],1,FIND("day",AppleStock[[#This Row],[Day]])-1)</f>
        <v>Fri</v>
      </c>
      <c r="J4036" s="3">
        <f>AppleStock[[#This Row],[Open]]-AppleStock[[#This Row],[Close]]</f>
        <v>-0.93000000000000682</v>
      </c>
      <c r="K4036" t="str">
        <f>IF(AppleStock[[#This Row],[Day Change]]&gt;0,"UP","DOWN")</f>
        <v>DOWN</v>
      </c>
      <c r="L4036" s="2">
        <v>16</v>
      </c>
      <c r="Q4036" s="15"/>
    </row>
    <row r="4037" spans="1:17" x14ac:dyDescent="0.25">
      <c r="A4037" s="1">
        <v>42388</v>
      </c>
      <c r="B4037" s="3">
        <v>98.410004000000001</v>
      </c>
      <c r="C4037" s="3">
        <v>98.650002000000001</v>
      </c>
      <c r="D4037" s="3">
        <v>95.5</v>
      </c>
      <c r="E4037" s="3">
        <v>96.660004000000001</v>
      </c>
      <c r="F4037" s="3">
        <v>92.003165999999993</v>
      </c>
      <c r="G4037">
        <v>53087700</v>
      </c>
      <c r="H4037" t="str">
        <f>TEXT(AppleStock[[#This Row],[Date]],"dddd")</f>
        <v>Tuesday</v>
      </c>
      <c r="I4037" t="str">
        <f>MID(AppleStock[[#This Row],[Day]],1,FIND("day",AppleStock[[#This Row],[Day]])-1)</f>
        <v>Tues</v>
      </c>
      <c r="J4037" s="3">
        <f>AppleStock[[#This Row],[Open]]-AppleStock[[#This Row],[Close]]</f>
        <v>1.75</v>
      </c>
      <c r="K4037" t="str">
        <f>IF(AppleStock[[#This Row],[Day Change]]&gt;0,"UP","DOWN")</f>
        <v>UP</v>
      </c>
      <c r="L4037" s="2">
        <v>16</v>
      </c>
      <c r="Q4037" s="15"/>
    </row>
    <row r="4038" spans="1:17" x14ac:dyDescent="0.25">
      <c r="A4038" s="1">
        <v>42389</v>
      </c>
      <c r="B4038" s="3">
        <v>95.099997999999999</v>
      </c>
      <c r="C4038" s="3">
        <v>98.190002000000007</v>
      </c>
      <c r="D4038" s="3">
        <v>93.419998000000007</v>
      </c>
      <c r="E4038" s="3">
        <v>96.790001000000004</v>
      </c>
      <c r="F4038" s="3">
        <v>92.126900000000006</v>
      </c>
      <c r="G4038">
        <v>72334400</v>
      </c>
      <c r="H4038" t="str">
        <f>TEXT(AppleStock[[#This Row],[Date]],"dddd")</f>
        <v>Wednesday</v>
      </c>
      <c r="I4038" t="str">
        <f>MID(AppleStock[[#This Row],[Day]],1,FIND("day",AppleStock[[#This Row],[Day]])-1)</f>
        <v>Wednes</v>
      </c>
      <c r="J4038" s="3">
        <f>AppleStock[[#This Row],[Open]]-AppleStock[[#This Row],[Close]]</f>
        <v>-1.6900030000000044</v>
      </c>
      <c r="K4038" t="str">
        <f>IF(AppleStock[[#This Row],[Day Change]]&gt;0,"UP","DOWN")</f>
        <v>DOWN</v>
      </c>
      <c r="L4038" s="2">
        <v>16</v>
      </c>
      <c r="Q4038" s="15"/>
    </row>
    <row r="4039" spans="1:17" x14ac:dyDescent="0.25">
      <c r="A4039" s="1">
        <v>42390</v>
      </c>
      <c r="B4039" s="3">
        <v>97.059997999999993</v>
      </c>
      <c r="C4039" s="3">
        <v>97.879997000000003</v>
      </c>
      <c r="D4039" s="3">
        <v>94.940002000000007</v>
      </c>
      <c r="E4039" s="3">
        <v>96.300003000000004</v>
      </c>
      <c r="F4039" s="3">
        <v>91.660499999999999</v>
      </c>
      <c r="G4039">
        <v>52161500</v>
      </c>
      <c r="H4039" t="str">
        <f>TEXT(AppleStock[[#This Row],[Date]],"dddd")</f>
        <v>Thursday</v>
      </c>
      <c r="I4039" t="str">
        <f>MID(AppleStock[[#This Row],[Day]],1,FIND("day",AppleStock[[#This Row],[Day]])-1)</f>
        <v>Thurs</v>
      </c>
      <c r="J4039" s="3">
        <f>AppleStock[[#This Row],[Open]]-AppleStock[[#This Row],[Close]]</f>
        <v>0.75999499999998932</v>
      </c>
      <c r="K4039" t="str">
        <f>IF(AppleStock[[#This Row],[Day Change]]&gt;0,"UP","DOWN")</f>
        <v>UP</v>
      </c>
      <c r="L4039" s="2">
        <v>16</v>
      </c>
      <c r="Q4039" s="15"/>
    </row>
    <row r="4040" spans="1:17" x14ac:dyDescent="0.25">
      <c r="A4040" s="1">
        <v>42391</v>
      </c>
      <c r="B4040" s="3">
        <v>98.629997000000003</v>
      </c>
      <c r="C4040" s="3">
        <v>101.459999</v>
      </c>
      <c r="D4040" s="3">
        <v>98.370002999999997</v>
      </c>
      <c r="E4040" s="3">
        <v>101.41999800000001</v>
      </c>
      <c r="F4040" s="3">
        <v>96.533835999999994</v>
      </c>
      <c r="G4040">
        <v>65800500</v>
      </c>
      <c r="H4040" t="str">
        <f>TEXT(AppleStock[[#This Row],[Date]],"dddd")</f>
        <v>Friday</v>
      </c>
      <c r="I4040" t="str">
        <f>MID(AppleStock[[#This Row],[Day]],1,FIND("day",AppleStock[[#This Row],[Day]])-1)</f>
        <v>Fri</v>
      </c>
      <c r="J4040" s="3">
        <f>AppleStock[[#This Row],[Open]]-AppleStock[[#This Row],[Close]]</f>
        <v>-2.7900010000000037</v>
      </c>
      <c r="K4040" t="str">
        <f>IF(AppleStock[[#This Row],[Day Change]]&gt;0,"UP","DOWN")</f>
        <v>DOWN</v>
      </c>
      <c r="L4040" s="2">
        <v>16</v>
      </c>
      <c r="Q4040" s="15"/>
    </row>
    <row r="4041" spans="1:17" x14ac:dyDescent="0.25">
      <c r="A4041" s="1">
        <v>42394</v>
      </c>
      <c r="B4041" s="3">
        <v>101.519997</v>
      </c>
      <c r="C4041" s="3">
        <v>101.529999</v>
      </c>
      <c r="D4041" s="3">
        <v>99.209998999999996</v>
      </c>
      <c r="E4041" s="3">
        <v>99.440002000000007</v>
      </c>
      <c r="F4041" s="3">
        <v>94.649238999999994</v>
      </c>
      <c r="G4041">
        <v>51794500</v>
      </c>
      <c r="H4041" t="str">
        <f>TEXT(AppleStock[[#This Row],[Date]],"dddd")</f>
        <v>Monday</v>
      </c>
      <c r="I4041" t="str">
        <f>MID(AppleStock[[#This Row],[Day]],1,FIND("day",AppleStock[[#This Row],[Day]])-1)</f>
        <v>Mon</v>
      </c>
      <c r="J4041" s="3">
        <f>AppleStock[[#This Row],[Open]]-AppleStock[[#This Row],[Close]]</f>
        <v>2.0799949999999967</v>
      </c>
      <c r="K4041" t="str">
        <f>IF(AppleStock[[#This Row],[Day Change]]&gt;0,"UP","DOWN")</f>
        <v>UP</v>
      </c>
      <c r="L4041" s="2">
        <v>16</v>
      </c>
      <c r="Q4041" s="15"/>
    </row>
    <row r="4042" spans="1:17" x14ac:dyDescent="0.25">
      <c r="A4042" s="1">
        <v>42395</v>
      </c>
      <c r="B4042" s="3">
        <v>99.93</v>
      </c>
      <c r="C4042" s="3">
        <v>100.879997</v>
      </c>
      <c r="D4042" s="3">
        <v>98.07</v>
      </c>
      <c r="E4042" s="3">
        <v>99.989998</v>
      </c>
      <c r="F4042" s="3">
        <v>95.172729000000004</v>
      </c>
      <c r="G4042">
        <v>75077000</v>
      </c>
      <c r="H4042" t="str">
        <f>TEXT(AppleStock[[#This Row],[Date]],"dddd")</f>
        <v>Tuesday</v>
      </c>
      <c r="I4042" t="str">
        <f>MID(AppleStock[[#This Row],[Day]],1,FIND("day",AppleStock[[#This Row],[Day]])-1)</f>
        <v>Tues</v>
      </c>
      <c r="J4042" s="3">
        <f>AppleStock[[#This Row],[Open]]-AppleStock[[#This Row],[Close]]</f>
        <v>-5.9997999999993112E-2</v>
      </c>
      <c r="K4042" t="str">
        <f>IF(AppleStock[[#This Row],[Day Change]]&gt;0,"UP","DOWN")</f>
        <v>DOWN</v>
      </c>
      <c r="L4042" s="2">
        <v>16</v>
      </c>
      <c r="Q4042" s="15"/>
    </row>
    <row r="4043" spans="1:17" x14ac:dyDescent="0.25">
      <c r="A4043" s="1">
        <v>42396</v>
      </c>
      <c r="B4043" s="3">
        <v>96.040001000000004</v>
      </c>
      <c r="C4043" s="3">
        <v>96.629997000000003</v>
      </c>
      <c r="D4043" s="3">
        <v>93.339995999999999</v>
      </c>
      <c r="E4043" s="3">
        <v>93.419998000000007</v>
      </c>
      <c r="F4043" s="3">
        <v>88.919250000000005</v>
      </c>
      <c r="G4043">
        <v>133369700</v>
      </c>
      <c r="H4043" t="str">
        <f>TEXT(AppleStock[[#This Row],[Date]],"dddd")</f>
        <v>Wednesday</v>
      </c>
      <c r="I4043" t="str">
        <f>MID(AppleStock[[#This Row],[Day]],1,FIND("day",AppleStock[[#This Row],[Day]])-1)</f>
        <v>Wednes</v>
      </c>
      <c r="J4043" s="3">
        <f>AppleStock[[#This Row],[Open]]-AppleStock[[#This Row],[Close]]</f>
        <v>2.620002999999997</v>
      </c>
      <c r="K4043" t="str">
        <f>IF(AppleStock[[#This Row],[Day Change]]&gt;0,"UP","DOWN")</f>
        <v>UP</v>
      </c>
      <c r="L4043" s="2">
        <v>16</v>
      </c>
      <c r="Q4043" s="15"/>
    </row>
    <row r="4044" spans="1:17" x14ac:dyDescent="0.25">
      <c r="A4044" s="1">
        <v>42397</v>
      </c>
      <c r="B4044" s="3">
        <v>93.790001000000004</v>
      </c>
      <c r="C4044" s="3">
        <v>94.519997000000004</v>
      </c>
      <c r="D4044" s="3">
        <v>92.389999000000003</v>
      </c>
      <c r="E4044" s="3">
        <v>94.089995999999999</v>
      </c>
      <c r="F4044" s="3">
        <v>89.556976000000006</v>
      </c>
      <c r="G4044">
        <v>55678800</v>
      </c>
      <c r="H4044" t="str">
        <f>TEXT(AppleStock[[#This Row],[Date]],"dddd")</f>
        <v>Thursday</v>
      </c>
      <c r="I4044" t="str">
        <f>MID(AppleStock[[#This Row],[Day]],1,FIND("day",AppleStock[[#This Row],[Day]])-1)</f>
        <v>Thurs</v>
      </c>
      <c r="J4044" s="3">
        <f>AppleStock[[#This Row],[Open]]-AppleStock[[#This Row],[Close]]</f>
        <v>-0.29999499999999557</v>
      </c>
      <c r="K4044" t="str">
        <f>IF(AppleStock[[#This Row],[Day Change]]&gt;0,"UP","DOWN")</f>
        <v>DOWN</v>
      </c>
      <c r="L4044" s="2">
        <v>16</v>
      </c>
      <c r="Q4044" s="15"/>
    </row>
    <row r="4045" spans="1:17" x14ac:dyDescent="0.25">
      <c r="A4045" s="1">
        <v>42398</v>
      </c>
      <c r="B4045" s="3">
        <v>94.790001000000004</v>
      </c>
      <c r="C4045" s="3">
        <v>97.339995999999999</v>
      </c>
      <c r="D4045" s="3">
        <v>94.349997999999999</v>
      </c>
      <c r="E4045" s="3">
        <v>97.339995999999999</v>
      </c>
      <c r="F4045" s="3">
        <v>92.650390999999999</v>
      </c>
      <c r="G4045">
        <v>64416500</v>
      </c>
      <c r="H4045" t="str">
        <f>TEXT(AppleStock[[#This Row],[Date]],"dddd")</f>
        <v>Friday</v>
      </c>
      <c r="I4045" t="str">
        <f>MID(AppleStock[[#This Row],[Day]],1,FIND("day",AppleStock[[#This Row],[Day]])-1)</f>
        <v>Fri</v>
      </c>
      <c r="J4045" s="3">
        <f>AppleStock[[#This Row],[Open]]-AppleStock[[#This Row],[Close]]</f>
        <v>-2.5499949999999956</v>
      </c>
      <c r="K4045" t="str">
        <f>IF(AppleStock[[#This Row],[Day Change]]&gt;0,"UP","DOWN")</f>
        <v>DOWN</v>
      </c>
      <c r="L4045" s="2">
        <v>16</v>
      </c>
      <c r="Q4045" s="15"/>
    </row>
    <row r="4046" spans="1:17" x14ac:dyDescent="0.25">
      <c r="A4046" s="1">
        <v>42401</v>
      </c>
      <c r="B4046" s="3">
        <v>96.470000999999996</v>
      </c>
      <c r="C4046" s="3">
        <v>96.709998999999996</v>
      </c>
      <c r="D4046" s="3">
        <v>95.400002000000001</v>
      </c>
      <c r="E4046" s="3">
        <v>96.43</v>
      </c>
      <c r="F4046" s="3">
        <v>91.784240999999994</v>
      </c>
      <c r="G4046">
        <v>40943500</v>
      </c>
      <c r="H4046" t="str">
        <f>TEXT(AppleStock[[#This Row],[Date]],"dddd")</f>
        <v>Monday</v>
      </c>
      <c r="I4046" t="str">
        <f>MID(AppleStock[[#This Row],[Day]],1,FIND("day",AppleStock[[#This Row],[Day]])-1)</f>
        <v>Mon</v>
      </c>
      <c r="J4046" s="3">
        <f>AppleStock[[#This Row],[Open]]-AppleStock[[#This Row],[Close]]</f>
        <v>4.0000999999989517E-2</v>
      </c>
      <c r="K4046" t="str">
        <f>IF(AppleStock[[#This Row],[Day Change]]&gt;0,"UP","DOWN")</f>
        <v>UP</v>
      </c>
      <c r="L4046" s="2">
        <v>16</v>
      </c>
      <c r="Q4046" s="15"/>
    </row>
    <row r="4047" spans="1:17" x14ac:dyDescent="0.25">
      <c r="A4047" s="1">
        <v>42402</v>
      </c>
      <c r="B4047" s="3">
        <v>95.419998000000007</v>
      </c>
      <c r="C4047" s="3">
        <v>96.040001000000004</v>
      </c>
      <c r="D4047" s="3">
        <v>94.279999000000004</v>
      </c>
      <c r="E4047" s="3">
        <v>94.480002999999996</v>
      </c>
      <c r="F4047" s="3">
        <v>89.928191999999996</v>
      </c>
      <c r="G4047">
        <v>37357200</v>
      </c>
      <c r="H4047" t="str">
        <f>TEXT(AppleStock[[#This Row],[Date]],"dddd")</f>
        <v>Tuesday</v>
      </c>
      <c r="I4047" t="str">
        <f>MID(AppleStock[[#This Row],[Day]],1,FIND("day",AppleStock[[#This Row],[Day]])-1)</f>
        <v>Tues</v>
      </c>
      <c r="J4047" s="3">
        <f>AppleStock[[#This Row],[Open]]-AppleStock[[#This Row],[Close]]</f>
        <v>0.93999500000001035</v>
      </c>
      <c r="K4047" t="str">
        <f>IF(AppleStock[[#This Row],[Day Change]]&gt;0,"UP","DOWN")</f>
        <v>UP</v>
      </c>
      <c r="L4047" s="2">
        <v>16</v>
      </c>
      <c r="Q4047" s="15"/>
    </row>
    <row r="4048" spans="1:17" x14ac:dyDescent="0.25">
      <c r="A4048" s="1">
        <v>42403</v>
      </c>
      <c r="B4048" s="3">
        <v>95</v>
      </c>
      <c r="C4048" s="3">
        <v>96.839995999999999</v>
      </c>
      <c r="D4048" s="3">
        <v>94.080001999999993</v>
      </c>
      <c r="E4048" s="3">
        <v>96.349997999999999</v>
      </c>
      <c r="F4048" s="3">
        <v>91.708099000000004</v>
      </c>
      <c r="G4048">
        <v>45964300</v>
      </c>
      <c r="H4048" t="str">
        <f>TEXT(AppleStock[[#This Row],[Date]],"dddd")</f>
        <v>Wednesday</v>
      </c>
      <c r="I4048" t="str">
        <f>MID(AppleStock[[#This Row],[Day]],1,FIND("day",AppleStock[[#This Row],[Day]])-1)</f>
        <v>Wednes</v>
      </c>
      <c r="J4048" s="3">
        <f>AppleStock[[#This Row],[Open]]-AppleStock[[#This Row],[Close]]</f>
        <v>-1.3499979999999994</v>
      </c>
      <c r="K4048" t="str">
        <f>IF(AppleStock[[#This Row],[Day Change]]&gt;0,"UP","DOWN")</f>
        <v>DOWN</v>
      </c>
      <c r="L4048" s="2">
        <v>16</v>
      </c>
      <c r="Q4048" s="15"/>
    </row>
    <row r="4049" spans="1:17" x14ac:dyDescent="0.25">
      <c r="A4049" s="1">
        <v>42404</v>
      </c>
      <c r="B4049" s="3">
        <v>95.860000999999997</v>
      </c>
      <c r="C4049" s="3">
        <v>97.330001999999993</v>
      </c>
      <c r="D4049" s="3">
        <v>95.190002000000007</v>
      </c>
      <c r="E4049" s="3">
        <v>96.599997999999999</v>
      </c>
      <c r="F4049" s="3">
        <v>92.444969</v>
      </c>
      <c r="G4049">
        <v>46471700</v>
      </c>
      <c r="H4049" t="str">
        <f>TEXT(AppleStock[[#This Row],[Date]],"dddd")</f>
        <v>Thursday</v>
      </c>
      <c r="I4049" t="str">
        <f>MID(AppleStock[[#This Row],[Day]],1,FIND("day",AppleStock[[#This Row],[Day]])-1)</f>
        <v>Thurs</v>
      </c>
      <c r="J4049" s="3">
        <f>AppleStock[[#This Row],[Open]]-AppleStock[[#This Row],[Close]]</f>
        <v>-0.73999700000000246</v>
      </c>
      <c r="K4049" t="str">
        <f>IF(AppleStock[[#This Row],[Day Change]]&gt;0,"UP","DOWN")</f>
        <v>DOWN</v>
      </c>
      <c r="L4049" s="2">
        <v>16</v>
      </c>
      <c r="Q4049" s="15"/>
    </row>
    <row r="4050" spans="1:17" x14ac:dyDescent="0.25">
      <c r="A4050" s="1">
        <v>42405</v>
      </c>
      <c r="B4050" s="3">
        <v>96.519997000000004</v>
      </c>
      <c r="C4050" s="3">
        <v>96.919998000000007</v>
      </c>
      <c r="D4050" s="3">
        <v>93.690002000000007</v>
      </c>
      <c r="E4050" s="3">
        <v>94.019997000000004</v>
      </c>
      <c r="F4050" s="3">
        <v>89.975928999999994</v>
      </c>
      <c r="G4050">
        <v>46418100</v>
      </c>
      <c r="H4050" t="str">
        <f>TEXT(AppleStock[[#This Row],[Date]],"dddd")</f>
        <v>Friday</v>
      </c>
      <c r="I4050" t="str">
        <f>MID(AppleStock[[#This Row],[Day]],1,FIND("day",AppleStock[[#This Row],[Day]])-1)</f>
        <v>Fri</v>
      </c>
      <c r="J4050" s="3">
        <f>AppleStock[[#This Row],[Open]]-AppleStock[[#This Row],[Close]]</f>
        <v>2.5</v>
      </c>
      <c r="K4050" t="str">
        <f>IF(AppleStock[[#This Row],[Day Change]]&gt;0,"UP","DOWN")</f>
        <v>UP</v>
      </c>
      <c r="L4050" s="2">
        <v>16</v>
      </c>
      <c r="Q4050" s="15"/>
    </row>
    <row r="4051" spans="1:17" x14ac:dyDescent="0.25">
      <c r="A4051" s="1">
        <v>42408</v>
      </c>
      <c r="B4051" s="3">
        <v>93.129997000000003</v>
      </c>
      <c r="C4051" s="3">
        <v>95.699996999999996</v>
      </c>
      <c r="D4051" s="3">
        <v>93.040001000000004</v>
      </c>
      <c r="E4051" s="3">
        <v>95.010002</v>
      </c>
      <c r="F4051" s="3">
        <v>90.923355000000001</v>
      </c>
      <c r="G4051">
        <v>54021400</v>
      </c>
      <c r="H4051" t="str">
        <f>TEXT(AppleStock[[#This Row],[Date]],"dddd")</f>
        <v>Monday</v>
      </c>
      <c r="I4051" t="str">
        <f>MID(AppleStock[[#This Row],[Day]],1,FIND("day",AppleStock[[#This Row],[Day]])-1)</f>
        <v>Mon</v>
      </c>
      <c r="J4051" s="3">
        <f>AppleStock[[#This Row],[Open]]-AppleStock[[#This Row],[Close]]</f>
        <v>-1.880004999999997</v>
      </c>
      <c r="K4051" t="str">
        <f>IF(AppleStock[[#This Row],[Day Change]]&gt;0,"UP","DOWN")</f>
        <v>DOWN</v>
      </c>
      <c r="L4051" s="2">
        <v>16</v>
      </c>
      <c r="Q4051" s="15"/>
    </row>
    <row r="4052" spans="1:17" x14ac:dyDescent="0.25">
      <c r="A4052" s="1">
        <v>42409</v>
      </c>
      <c r="B4052" s="3">
        <v>94.290001000000004</v>
      </c>
      <c r="C4052" s="3">
        <v>95.940002000000007</v>
      </c>
      <c r="D4052" s="3">
        <v>93.93</v>
      </c>
      <c r="E4052" s="3">
        <v>94.989998</v>
      </c>
      <c r="F4052" s="3">
        <v>90.904212999999999</v>
      </c>
      <c r="G4052">
        <v>44331200</v>
      </c>
      <c r="H4052" t="str">
        <f>TEXT(AppleStock[[#This Row],[Date]],"dddd")</f>
        <v>Tuesday</v>
      </c>
      <c r="I4052" t="str">
        <f>MID(AppleStock[[#This Row],[Day]],1,FIND("day",AppleStock[[#This Row],[Day]])-1)</f>
        <v>Tues</v>
      </c>
      <c r="J4052" s="3">
        <f>AppleStock[[#This Row],[Open]]-AppleStock[[#This Row],[Close]]</f>
        <v>-0.69999699999999621</v>
      </c>
      <c r="K4052" t="str">
        <f>IF(AppleStock[[#This Row],[Day Change]]&gt;0,"UP","DOWN")</f>
        <v>DOWN</v>
      </c>
      <c r="L4052" s="2">
        <v>16</v>
      </c>
      <c r="Q4052" s="15"/>
    </row>
    <row r="4053" spans="1:17" x14ac:dyDescent="0.25">
      <c r="A4053" s="1">
        <v>42410</v>
      </c>
      <c r="B4053" s="3">
        <v>95.919998000000007</v>
      </c>
      <c r="C4053" s="3">
        <v>96.349997999999999</v>
      </c>
      <c r="D4053" s="3">
        <v>94.099997999999999</v>
      </c>
      <c r="E4053" s="3">
        <v>94.269997000000004</v>
      </c>
      <c r="F4053" s="3">
        <v>90.215187</v>
      </c>
      <c r="G4053">
        <v>42343600</v>
      </c>
      <c r="H4053" t="str">
        <f>TEXT(AppleStock[[#This Row],[Date]],"dddd")</f>
        <v>Wednesday</v>
      </c>
      <c r="I4053" t="str">
        <f>MID(AppleStock[[#This Row],[Day]],1,FIND("day",AppleStock[[#This Row],[Day]])-1)</f>
        <v>Wednes</v>
      </c>
      <c r="J4053" s="3">
        <f>AppleStock[[#This Row],[Open]]-AppleStock[[#This Row],[Close]]</f>
        <v>1.6500010000000032</v>
      </c>
      <c r="K4053" t="str">
        <f>IF(AppleStock[[#This Row],[Day Change]]&gt;0,"UP","DOWN")</f>
        <v>UP</v>
      </c>
      <c r="L4053" s="2">
        <v>16</v>
      </c>
      <c r="Q4053" s="15"/>
    </row>
    <row r="4054" spans="1:17" x14ac:dyDescent="0.25">
      <c r="A4054" s="1">
        <v>42411</v>
      </c>
      <c r="B4054" s="3">
        <v>93.790001000000004</v>
      </c>
      <c r="C4054" s="3">
        <v>94.720000999999996</v>
      </c>
      <c r="D4054" s="3">
        <v>92.589995999999999</v>
      </c>
      <c r="E4054" s="3">
        <v>93.699996999999996</v>
      </c>
      <c r="F4054" s="3">
        <v>89.669715999999994</v>
      </c>
      <c r="G4054">
        <v>50074700</v>
      </c>
      <c r="H4054" t="str">
        <f>TEXT(AppleStock[[#This Row],[Date]],"dddd")</f>
        <v>Thursday</v>
      </c>
      <c r="I4054" t="str">
        <f>MID(AppleStock[[#This Row],[Day]],1,FIND("day",AppleStock[[#This Row],[Day]])-1)</f>
        <v>Thurs</v>
      </c>
      <c r="J4054" s="3">
        <f>AppleStock[[#This Row],[Open]]-AppleStock[[#This Row],[Close]]</f>
        <v>9.0004000000007522E-2</v>
      </c>
      <c r="K4054" t="str">
        <f>IF(AppleStock[[#This Row],[Day Change]]&gt;0,"UP","DOWN")</f>
        <v>UP</v>
      </c>
      <c r="L4054" s="2">
        <v>16</v>
      </c>
      <c r="Q4054" s="15"/>
    </row>
    <row r="4055" spans="1:17" x14ac:dyDescent="0.25">
      <c r="A4055" s="1">
        <v>42412</v>
      </c>
      <c r="B4055" s="3">
        <v>94.190002000000007</v>
      </c>
      <c r="C4055" s="3">
        <v>94.5</v>
      </c>
      <c r="D4055" s="3">
        <v>93.010002</v>
      </c>
      <c r="E4055" s="3">
        <v>93.989998</v>
      </c>
      <c r="F4055" s="3">
        <v>89.947243</v>
      </c>
      <c r="G4055">
        <v>40351400</v>
      </c>
      <c r="H4055" t="str">
        <f>TEXT(AppleStock[[#This Row],[Date]],"dddd")</f>
        <v>Friday</v>
      </c>
      <c r="I4055" t="str">
        <f>MID(AppleStock[[#This Row],[Day]],1,FIND("day",AppleStock[[#This Row],[Day]])-1)</f>
        <v>Fri</v>
      </c>
      <c r="J4055" s="3">
        <f>AppleStock[[#This Row],[Open]]-AppleStock[[#This Row],[Close]]</f>
        <v>0.20000400000000695</v>
      </c>
      <c r="K4055" t="str">
        <f>IF(AppleStock[[#This Row],[Day Change]]&gt;0,"UP","DOWN")</f>
        <v>UP</v>
      </c>
      <c r="L4055" s="2">
        <v>16</v>
      </c>
      <c r="Q4055" s="15"/>
    </row>
    <row r="4056" spans="1:17" x14ac:dyDescent="0.25">
      <c r="A4056" s="1">
        <v>42416</v>
      </c>
      <c r="B4056" s="3">
        <v>95.019997000000004</v>
      </c>
      <c r="C4056" s="3">
        <v>96.849997999999999</v>
      </c>
      <c r="D4056" s="3">
        <v>94.610000999999997</v>
      </c>
      <c r="E4056" s="3">
        <v>96.639999000000003</v>
      </c>
      <c r="F4056" s="3">
        <v>92.483245999999994</v>
      </c>
      <c r="G4056">
        <v>49057900</v>
      </c>
      <c r="H4056" t="str">
        <f>TEXT(AppleStock[[#This Row],[Date]],"dddd")</f>
        <v>Tuesday</v>
      </c>
      <c r="I4056" t="str">
        <f>MID(AppleStock[[#This Row],[Day]],1,FIND("day",AppleStock[[#This Row],[Day]])-1)</f>
        <v>Tues</v>
      </c>
      <c r="J4056" s="3">
        <f>AppleStock[[#This Row],[Open]]-AppleStock[[#This Row],[Close]]</f>
        <v>-1.6200019999999995</v>
      </c>
      <c r="K4056" t="str">
        <f>IF(AppleStock[[#This Row],[Day Change]]&gt;0,"UP","DOWN")</f>
        <v>DOWN</v>
      </c>
      <c r="L4056" s="2">
        <v>16</v>
      </c>
      <c r="Q4056" s="15"/>
    </row>
    <row r="4057" spans="1:17" x14ac:dyDescent="0.25">
      <c r="A4057" s="1">
        <v>42417</v>
      </c>
      <c r="B4057" s="3">
        <v>96.669998000000007</v>
      </c>
      <c r="C4057" s="3">
        <v>98.209998999999996</v>
      </c>
      <c r="D4057" s="3">
        <v>96.150002000000001</v>
      </c>
      <c r="E4057" s="3">
        <v>98.120002999999997</v>
      </c>
      <c r="F4057" s="3">
        <v>93.899597</v>
      </c>
      <c r="G4057">
        <v>44863200</v>
      </c>
      <c r="H4057" t="str">
        <f>TEXT(AppleStock[[#This Row],[Date]],"dddd")</f>
        <v>Wednesday</v>
      </c>
      <c r="I4057" t="str">
        <f>MID(AppleStock[[#This Row],[Day]],1,FIND("day",AppleStock[[#This Row],[Day]])-1)</f>
        <v>Wednes</v>
      </c>
      <c r="J4057" s="3">
        <f>AppleStock[[#This Row],[Open]]-AppleStock[[#This Row],[Close]]</f>
        <v>-1.4500049999999902</v>
      </c>
      <c r="K4057" t="str">
        <f>IF(AppleStock[[#This Row],[Day Change]]&gt;0,"UP","DOWN")</f>
        <v>DOWN</v>
      </c>
      <c r="L4057" s="2">
        <v>16</v>
      </c>
      <c r="Q4057" s="15"/>
    </row>
    <row r="4058" spans="1:17" x14ac:dyDescent="0.25">
      <c r="A4058" s="1">
        <v>42418</v>
      </c>
      <c r="B4058" s="3">
        <v>98.839995999999999</v>
      </c>
      <c r="C4058" s="3">
        <v>98.889999000000003</v>
      </c>
      <c r="D4058" s="3">
        <v>96.089995999999999</v>
      </c>
      <c r="E4058" s="3">
        <v>96.260002</v>
      </c>
      <c r="F4058" s="3">
        <v>92.119606000000005</v>
      </c>
      <c r="G4058">
        <v>39021000</v>
      </c>
      <c r="H4058" t="str">
        <f>TEXT(AppleStock[[#This Row],[Date]],"dddd")</f>
        <v>Thursday</v>
      </c>
      <c r="I4058" t="str">
        <f>MID(AppleStock[[#This Row],[Day]],1,FIND("day",AppleStock[[#This Row],[Day]])-1)</f>
        <v>Thurs</v>
      </c>
      <c r="J4058" s="3">
        <f>AppleStock[[#This Row],[Open]]-AppleStock[[#This Row],[Close]]</f>
        <v>2.5799939999999992</v>
      </c>
      <c r="K4058" t="str">
        <f>IF(AppleStock[[#This Row],[Day Change]]&gt;0,"UP","DOWN")</f>
        <v>UP</v>
      </c>
      <c r="L4058" s="2">
        <v>16</v>
      </c>
      <c r="Q4058" s="15"/>
    </row>
    <row r="4059" spans="1:17" x14ac:dyDescent="0.25">
      <c r="A4059" s="1">
        <v>42419</v>
      </c>
      <c r="B4059" s="3">
        <v>96</v>
      </c>
      <c r="C4059" s="3">
        <v>96.760002</v>
      </c>
      <c r="D4059" s="3">
        <v>95.800003000000004</v>
      </c>
      <c r="E4059" s="3">
        <v>96.040001000000004</v>
      </c>
      <c r="F4059" s="3">
        <v>91.909049999999993</v>
      </c>
      <c r="G4059">
        <v>35374200</v>
      </c>
      <c r="H4059" t="str">
        <f>TEXT(AppleStock[[#This Row],[Date]],"dddd")</f>
        <v>Friday</v>
      </c>
      <c r="I4059" t="str">
        <f>MID(AppleStock[[#This Row],[Day]],1,FIND("day",AppleStock[[#This Row],[Day]])-1)</f>
        <v>Fri</v>
      </c>
      <c r="J4059" s="3">
        <f>AppleStock[[#This Row],[Open]]-AppleStock[[#This Row],[Close]]</f>
        <v>-4.0001000000003728E-2</v>
      </c>
      <c r="K4059" t="str">
        <f>IF(AppleStock[[#This Row],[Day Change]]&gt;0,"UP","DOWN")</f>
        <v>DOWN</v>
      </c>
      <c r="L4059" s="2">
        <v>16</v>
      </c>
      <c r="Q4059" s="15"/>
    </row>
    <row r="4060" spans="1:17" x14ac:dyDescent="0.25">
      <c r="A4060" s="1">
        <v>42422</v>
      </c>
      <c r="B4060" s="3">
        <v>96.309997999999993</v>
      </c>
      <c r="C4060" s="3">
        <v>96.900002000000001</v>
      </c>
      <c r="D4060" s="3">
        <v>95.919998000000007</v>
      </c>
      <c r="E4060" s="3">
        <v>96.879997000000003</v>
      </c>
      <c r="F4060" s="3">
        <v>92.712920999999994</v>
      </c>
      <c r="G4060">
        <v>34280800</v>
      </c>
      <c r="H4060" t="str">
        <f>TEXT(AppleStock[[#This Row],[Date]],"dddd")</f>
        <v>Monday</v>
      </c>
      <c r="I4060" t="str">
        <f>MID(AppleStock[[#This Row],[Day]],1,FIND("day",AppleStock[[#This Row],[Day]])-1)</f>
        <v>Mon</v>
      </c>
      <c r="J4060" s="3">
        <f>AppleStock[[#This Row],[Open]]-AppleStock[[#This Row],[Close]]</f>
        <v>-0.56999900000000991</v>
      </c>
      <c r="K4060" t="str">
        <f>IF(AppleStock[[#This Row],[Day Change]]&gt;0,"UP","DOWN")</f>
        <v>DOWN</v>
      </c>
      <c r="L4060" s="2">
        <v>16</v>
      </c>
      <c r="Q4060" s="15"/>
    </row>
    <row r="4061" spans="1:17" x14ac:dyDescent="0.25">
      <c r="A4061" s="1">
        <v>42423</v>
      </c>
      <c r="B4061" s="3">
        <v>96.400002000000001</v>
      </c>
      <c r="C4061" s="3">
        <v>96.5</v>
      </c>
      <c r="D4061" s="3">
        <v>94.550003000000004</v>
      </c>
      <c r="E4061" s="3">
        <v>94.690002000000007</v>
      </c>
      <c r="F4061" s="3">
        <v>90.617133999999993</v>
      </c>
      <c r="G4061">
        <v>31942600</v>
      </c>
      <c r="H4061" t="str">
        <f>TEXT(AppleStock[[#This Row],[Date]],"dddd")</f>
        <v>Tuesday</v>
      </c>
      <c r="I4061" t="str">
        <f>MID(AppleStock[[#This Row],[Day]],1,FIND("day",AppleStock[[#This Row],[Day]])-1)</f>
        <v>Tues</v>
      </c>
      <c r="J4061" s="3">
        <f>AppleStock[[#This Row],[Open]]-AppleStock[[#This Row],[Close]]</f>
        <v>1.7099999999999937</v>
      </c>
      <c r="K4061" t="str">
        <f>IF(AppleStock[[#This Row],[Day Change]]&gt;0,"UP","DOWN")</f>
        <v>UP</v>
      </c>
      <c r="L4061" s="2">
        <v>16</v>
      </c>
      <c r="Q4061" s="15"/>
    </row>
    <row r="4062" spans="1:17" x14ac:dyDescent="0.25">
      <c r="A4062" s="1">
        <v>42424</v>
      </c>
      <c r="B4062" s="3">
        <v>93.980002999999996</v>
      </c>
      <c r="C4062" s="3">
        <v>96.379997000000003</v>
      </c>
      <c r="D4062" s="3">
        <v>93.32</v>
      </c>
      <c r="E4062" s="3">
        <v>96.099997999999999</v>
      </c>
      <c r="F4062" s="3">
        <v>91.966469000000004</v>
      </c>
      <c r="G4062">
        <v>36255700</v>
      </c>
      <c r="H4062" t="str">
        <f>TEXT(AppleStock[[#This Row],[Date]],"dddd")</f>
        <v>Wednesday</v>
      </c>
      <c r="I4062" t="str">
        <f>MID(AppleStock[[#This Row],[Day]],1,FIND("day",AppleStock[[#This Row],[Day]])-1)</f>
        <v>Wednes</v>
      </c>
      <c r="J4062" s="3">
        <f>AppleStock[[#This Row],[Open]]-AppleStock[[#This Row],[Close]]</f>
        <v>-2.119995000000003</v>
      </c>
      <c r="K4062" t="str">
        <f>IF(AppleStock[[#This Row],[Day Change]]&gt;0,"UP","DOWN")</f>
        <v>DOWN</v>
      </c>
      <c r="L4062" s="2">
        <v>16</v>
      </c>
      <c r="Q4062" s="15"/>
    </row>
    <row r="4063" spans="1:17" x14ac:dyDescent="0.25">
      <c r="A4063" s="1">
        <v>42425</v>
      </c>
      <c r="B4063" s="3">
        <v>96.050003000000004</v>
      </c>
      <c r="C4063" s="3">
        <v>96.760002</v>
      </c>
      <c r="D4063" s="3">
        <v>95.25</v>
      </c>
      <c r="E4063" s="3">
        <v>96.760002</v>
      </c>
      <c r="F4063" s="3">
        <v>92.598099000000005</v>
      </c>
      <c r="G4063">
        <v>27582700</v>
      </c>
      <c r="H4063" t="str">
        <f>TEXT(AppleStock[[#This Row],[Date]],"dddd")</f>
        <v>Thursday</v>
      </c>
      <c r="I4063" t="str">
        <f>MID(AppleStock[[#This Row],[Day]],1,FIND("day",AppleStock[[#This Row],[Day]])-1)</f>
        <v>Thurs</v>
      </c>
      <c r="J4063" s="3">
        <f>AppleStock[[#This Row],[Open]]-AppleStock[[#This Row],[Close]]</f>
        <v>-0.70999899999999627</v>
      </c>
      <c r="K4063" t="str">
        <f>IF(AppleStock[[#This Row],[Day Change]]&gt;0,"UP","DOWN")</f>
        <v>DOWN</v>
      </c>
      <c r="L4063" s="2">
        <v>16</v>
      </c>
      <c r="Q4063" s="15"/>
    </row>
    <row r="4064" spans="1:17" x14ac:dyDescent="0.25">
      <c r="A4064" s="1">
        <v>42426</v>
      </c>
      <c r="B4064" s="3">
        <v>97.199996999999996</v>
      </c>
      <c r="C4064" s="3">
        <v>98.019997000000004</v>
      </c>
      <c r="D4064" s="3">
        <v>96.580001999999993</v>
      </c>
      <c r="E4064" s="3">
        <v>96.910004000000001</v>
      </c>
      <c r="F4064" s="3">
        <v>92.741637999999995</v>
      </c>
      <c r="G4064">
        <v>28991100</v>
      </c>
      <c r="H4064" t="str">
        <f>TEXT(AppleStock[[#This Row],[Date]],"dddd")</f>
        <v>Friday</v>
      </c>
      <c r="I4064" t="str">
        <f>MID(AppleStock[[#This Row],[Day]],1,FIND("day",AppleStock[[#This Row],[Day]])-1)</f>
        <v>Fri</v>
      </c>
      <c r="J4064" s="3">
        <f>AppleStock[[#This Row],[Open]]-AppleStock[[#This Row],[Close]]</f>
        <v>0.2899929999999955</v>
      </c>
      <c r="K4064" t="str">
        <f>IF(AppleStock[[#This Row],[Day Change]]&gt;0,"UP","DOWN")</f>
        <v>UP</v>
      </c>
      <c r="L4064" s="2">
        <v>16</v>
      </c>
      <c r="Q4064" s="15"/>
    </row>
    <row r="4065" spans="1:17" x14ac:dyDescent="0.25">
      <c r="A4065" s="1">
        <v>42429</v>
      </c>
      <c r="B4065" s="3">
        <v>96.860000999999997</v>
      </c>
      <c r="C4065" s="3">
        <v>98.230002999999996</v>
      </c>
      <c r="D4065" s="3">
        <v>96.650002000000001</v>
      </c>
      <c r="E4065" s="3">
        <v>96.690002000000007</v>
      </c>
      <c r="F4065" s="3">
        <v>92.531113000000005</v>
      </c>
      <c r="G4065">
        <v>35216300</v>
      </c>
      <c r="H4065" t="str">
        <f>TEXT(AppleStock[[#This Row],[Date]],"dddd")</f>
        <v>Monday</v>
      </c>
      <c r="I4065" t="str">
        <f>MID(AppleStock[[#This Row],[Day]],1,FIND("day",AppleStock[[#This Row],[Day]])-1)</f>
        <v>Mon</v>
      </c>
      <c r="J4065" s="3">
        <f>AppleStock[[#This Row],[Open]]-AppleStock[[#This Row],[Close]]</f>
        <v>0.16999899999999002</v>
      </c>
      <c r="K4065" t="str">
        <f>IF(AppleStock[[#This Row],[Day Change]]&gt;0,"UP","DOWN")</f>
        <v>UP</v>
      </c>
      <c r="L4065" s="2">
        <v>16</v>
      </c>
      <c r="Q4065" s="15"/>
    </row>
    <row r="4066" spans="1:17" x14ac:dyDescent="0.25">
      <c r="A4066" s="1">
        <v>42430</v>
      </c>
      <c r="B4066" s="3">
        <v>97.650002000000001</v>
      </c>
      <c r="C4066" s="3">
        <v>100.769997</v>
      </c>
      <c r="D4066" s="3">
        <v>97.419998000000007</v>
      </c>
      <c r="E4066" s="3">
        <v>100.529999</v>
      </c>
      <c r="F4066" s="3">
        <v>96.205924999999993</v>
      </c>
      <c r="G4066">
        <v>50407100</v>
      </c>
      <c r="H4066" t="str">
        <f>TEXT(AppleStock[[#This Row],[Date]],"dddd")</f>
        <v>Tuesday</v>
      </c>
      <c r="I4066" t="str">
        <f>MID(AppleStock[[#This Row],[Day]],1,FIND("day",AppleStock[[#This Row],[Day]])-1)</f>
        <v>Tues</v>
      </c>
      <c r="J4066" s="3">
        <f>AppleStock[[#This Row],[Open]]-AppleStock[[#This Row],[Close]]</f>
        <v>-2.879997000000003</v>
      </c>
      <c r="K4066" t="str">
        <f>IF(AppleStock[[#This Row],[Day Change]]&gt;0,"UP","DOWN")</f>
        <v>DOWN</v>
      </c>
      <c r="L4066" s="2">
        <v>16</v>
      </c>
      <c r="Q4066" s="15"/>
    </row>
    <row r="4067" spans="1:17" x14ac:dyDescent="0.25">
      <c r="A4067" s="1">
        <v>42431</v>
      </c>
      <c r="B4067" s="3">
        <v>100.510002</v>
      </c>
      <c r="C4067" s="3">
        <v>100.889999</v>
      </c>
      <c r="D4067" s="3">
        <v>99.639999000000003</v>
      </c>
      <c r="E4067" s="3">
        <v>100.75</v>
      </c>
      <c r="F4067" s="3">
        <v>96.416466</v>
      </c>
      <c r="G4067">
        <v>33169600</v>
      </c>
      <c r="H4067" t="str">
        <f>TEXT(AppleStock[[#This Row],[Date]],"dddd")</f>
        <v>Wednesday</v>
      </c>
      <c r="I4067" t="str">
        <f>MID(AppleStock[[#This Row],[Day]],1,FIND("day",AppleStock[[#This Row],[Day]])-1)</f>
        <v>Wednes</v>
      </c>
      <c r="J4067" s="3">
        <f>AppleStock[[#This Row],[Open]]-AppleStock[[#This Row],[Close]]</f>
        <v>-0.23999799999999993</v>
      </c>
      <c r="K4067" t="str">
        <f>IF(AppleStock[[#This Row],[Day Change]]&gt;0,"UP","DOWN")</f>
        <v>DOWN</v>
      </c>
      <c r="L4067" s="2">
        <v>16</v>
      </c>
      <c r="Q4067" s="15"/>
    </row>
    <row r="4068" spans="1:17" x14ac:dyDescent="0.25">
      <c r="A4068" s="1">
        <v>42432</v>
      </c>
      <c r="B4068" s="3">
        <v>100.58000199999999</v>
      </c>
      <c r="C4068" s="3">
        <v>101.709999</v>
      </c>
      <c r="D4068" s="3">
        <v>100.449997</v>
      </c>
      <c r="E4068" s="3">
        <v>101.5</v>
      </c>
      <c r="F4068" s="3">
        <v>97.134208999999998</v>
      </c>
      <c r="G4068">
        <v>36955700</v>
      </c>
      <c r="H4068" t="str">
        <f>TEXT(AppleStock[[#This Row],[Date]],"dddd")</f>
        <v>Thursday</v>
      </c>
      <c r="I4068" t="str">
        <f>MID(AppleStock[[#This Row],[Day]],1,FIND("day",AppleStock[[#This Row],[Day]])-1)</f>
        <v>Thurs</v>
      </c>
      <c r="J4068" s="3">
        <f>AppleStock[[#This Row],[Open]]-AppleStock[[#This Row],[Close]]</f>
        <v>-0.91999800000000675</v>
      </c>
      <c r="K4068" t="str">
        <f>IF(AppleStock[[#This Row],[Day Change]]&gt;0,"UP","DOWN")</f>
        <v>DOWN</v>
      </c>
      <c r="L4068" s="2">
        <v>16</v>
      </c>
      <c r="Q4068" s="15"/>
    </row>
    <row r="4069" spans="1:17" x14ac:dyDescent="0.25">
      <c r="A4069" s="1">
        <v>42433</v>
      </c>
      <c r="B4069" s="3">
        <v>102.370003</v>
      </c>
      <c r="C4069" s="3">
        <v>103.75</v>
      </c>
      <c r="D4069" s="3">
        <v>101.370003</v>
      </c>
      <c r="E4069" s="3">
        <v>103.010002</v>
      </c>
      <c r="F4069" s="3">
        <v>98.579268999999996</v>
      </c>
      <c r="G4069">
        <v>46055100</v>
      </c>
      <c r="H4069" t="str">
        <f>TEXT(AppleStock[[#This Row],[Date]],"dddd")</f>
        <v>Friday</v>
      </c>
      <c r="I4069" t="str">
        <f>MID(AppleStock[[#This Row],[Day]],1,FIND("day",AppleStock[[#This Row],[Day]])-1)</f>
        <v>Fri</v>
      </c>
      <c r="J4069" s="3">
        <f>AppleStock[[#This Row],[Open]]-AppleStock[[#This Row],[Close]]</f>
        <v>-0.63999900000000309</v>
      </c>
      <c r="K4069" t="str">
        <f>IF(AppleStock[[#This Row],[Day Change]]&gt;0,"UP","DOWN")</f>
        <v>DOWN</v>
      </c>
      <c r="L4069" s="2">
        <v>16</v>
      </c>
      <c r="Q4069" s="15"/>
    </row>
    <row r="4070" spans="1:17" x14ac:dyDescent="0.25">
      <c r="A4070" s="1">
        <v>42436</v>
      </c>
      <c r="B4070" s="3">
        <v>102.389999</v>
      </c>
      <c r="C4070" s="3">
        <v>102.83000199999999</v>
      </c>
      <c r="D4070" s="3">
        <v>100.959999</v>
      </c>
      <c r="E4070" s="3">
        <v>101.870003</v>
      </c>
      <c r="F4070" s="3">
        <v>97.488303999999999</v>
      </c>
      <c r="G4070">
        <v>35828900</v>
      </c>
      <c r="H4070" t="str">
        <f>TEXT(AppleStock[[#This Row],[Date]],"dddd")</f>
        <v>Monday</v>
      </c>
      <c r="I4070" t="str">
        <f>MID(AppleStock[[#This Row],[Day]],1,FIND("day",AppleStock[[#This Row],[Day]])-1)</f>
        <v>Mon</v>
      </c>
      <c r="J4070" s="3">
        <f>AppleStock[[#This Row],[Open]]-AppleStock[[#This Row],[Close]]</f>
        <v>0.51999600000000612</v>
      </c>
      <c r="K4070" t="str">
        <f>IF(AppleStock[[#This Row],[Day Change]]&gt;0,"UP","DOWN")</f>
        <v>UP</v>
      </c>
      <c r="L4070" s="2">
        <v>16</v>
      </c>
      <c r="Q4070" s="15"/>
    </row>
    <row r="4071" spans="1:17" x14ac:dyDescent="0.25">
      <c r="A4071" s="1">
        <v>42437</v>
      </c>
      <c r="B4071" s="3">
        <v>100.779999</v>
      </c>
      <c r="C4071" s="3">
        <v>101.760002</v>
      </c>
      <c r="D4071" s="3">
        <v>100.400002</v>
      </c>
      <c r="E4071" s="3">
        <v>101.029999</v>
      </c>
      <c r="F4071" s="3">
        <v>96.68441</v>
      </c>
      <c r="G4071">
        <v>31561900</v>
      </c>
      <c r="H4071" t="str">
        <f>TEXT(AppleStock[[#This Row],[Date]],"dddd")</f>
        <v>Tuesday</v>
      </c>
      <c r="I4071" t="str">
        <f>MID(AppleStock[[#This Row],[Day]],1,FIND("day",AppleStock[[#This Row],[Day]])-1)</f>
        <v>Tues</v>
      </c>
      <c r="J4071" s="3">
        <f>AppleStock[[#This Row],[Open]]-AppleStock[[#This Row],[Close]]</f>
        <v>-0.25</v>
      </c>
      <c r="K4071" t="str">
        <f>IF(AppleStock[[#This Row],[Day Change]]&gt;0,"UP","DOWN")</f>
        <v>DOWN</v>
      </c>
      <c r="L4071" s="2">
        <v>16</v>
      </c>
      <c r="Q4071" s="15"/>
    </row>
    <row r="4072" spans="1:17" x14ac:dyDescent="0.25">
      <c r="A4072" s="1">
        <v>42438</v>
      </c>
      <c r="B4072" s="3">
        <v>101.30999799999999</v>
      </c>
      <c r="C4072" s="3">
        <v>101.58000199999999</v>
      </c>
      <c r="D4072" s="3">
        <v>100.269997</v>
      </c>
      <c r="E4072" s="3">
        <v>101.120003</v>
      </c>
      <c r="F4072" s="3">
        <v>96.770554000000004</v>
      </c>
      <c r="G4072">
        <v>27201700</v>
      </c>
      <c r="H4072" t="str">
        <f>TEXT(AppleStock[[#This Row],[Date]],"dddd")</f>
        <v>Wednesday</v>
      </c>
      <c r="I4072" t="str">
        <f>MID(AppleStock[[#This Row],[Day]],1,FIND("day",AppleStock[[#This Row],[Day]])-1)</f>
        <v>Wednes</v>
      </c>
      <c r="J4072" s="3">
        <f>AppleStock[[#This Row],[Open]]-AppleStock[[#This Row],[Close]]</f>
        <v>0.18999499999999614</v>
      </c>
      <c r="K4072" t="str">
        <f>IF(AppleStock[[#This Row],[Day Change]]&gt;0,"UP","DOWN")</f>
        <v>UP</v>
      </c>
      <c r="L4072" s="2">
        <v>16</v>
      </c>
      <c r="Q4072" s="15"/>
    </row>
    <row r="4073" spans="1:17" x14ac:dyDescent="0.25">
      <c r="A4073" s="1">
        <v>42439</v>
      </c>
      <c r="B4073" s="3">
        <v>101.410004</v>
      </c>
      <c r="C4073" s="3">
        <v>102.239998</v>
      </c>
      <c r="D4073" s="3">
        <v>100.150002</v>
      </c>
      <c r="E4073" s="3">
        <v>101.16999800000001</v>
      </c>
      <c r="F4073" s="3">
        <v>96.818389999999994</v>
      </c>
      <c r="G4073">
        <v>33513600</v>
      </c>
      <c r="H4073" t="str">
        <f>TEXT(AppleStock[[#This Row],[Date]],"dddd")</f>
        <v>Thursday</v>
      </c>
      <c r="I4073" t="str">
        <f>MID(AppleStock[[#This Row],[Day]],1,FIND("day",AppleStock[[#This Row],[Day]])-1)</f>
        <v>Thurs</v>
      </c>
      <c r="J4073" s="3">
        <f>AppleStock[[#This Row],[Open]]-AppleStock[[#This Row],[Close]]</f>
        <v>0.24000599999999395</v>
      </c>
      <c r="K4073" t="str">
        <f>IF(AppleStock[[#This Row],[Day Change]]&gt;0,"UP","DOWN")</f>
        <v>UP</v>
      </c>
      <c r="L4073" s="2">
        <v>16</v>
      </c>
      <c r="Q4073" s="15"/>
    </row>
    <row r="4074" spans="1:17" x14ac:dyDescent="0.25">
      <c r="A4074" s="1">
        <v>42440</v>
      </c>
      <c r="B4074" s="3">
        <v>102.239998</v>
      </c>
      <c r="C4074" s="3">
        <v>102.279999</v>
      </c>
      <c r="D4074" s="3">
        <v>101.5</v>
      </c>
      <c r="E4074" s="3">
        <v>102.260002</v>
      </c>
      <c r="F4074" s="3">
        <v>97.861525999999998</v>
      </c>
      <c r="G4074">
        <v>27408200</v>
      </c>
      <c r="H4074" t="str">
        <f>TEXT(AppleStock[[#This Row],[Date]],"dddd")</f>
        <v>Friday</v>
      </c>
      <c r="I4074" t="str">
        <f>MID(AppleStock[[#This Row],[Day]],1,FIND("day",AppleStock[[#This Row],[Day]])-1)</f>
        <v>Fri</v>
      </c>
      <c r="J4074" s="3">
        <f>AppleStock[[#This Row],[Open]]-AppleStock[[#This Row],[Close]]</f>
        <v>-2.0004000000000133E-2</v>
      </c>
      <c r="K4074" t="str">
        <f>IF(AppleStock[[#This Row],[Day Change]]&gt;0,"UP","DOWN")</f>
        <v>DOWN</v>
      </c>
      <c r="L4074" s="2">
        <v>16</v>
      </c>
      <c r="Q4074" s="15"/>
    </row>
    <row r="4075" spans="1:17" x14ac:dyDescent="0.25">
      <c r="A4075" s="1">
        <v>42443</v>
      </c>
      <c r="B4075" s="3">
        <v>101.910004</v>
      </c>
      <c r="C4075" s="3">
        <v>102.910004</v>
      </c>
      <c r="D4075" s="3">
        <v>101.779999</v>
      </c>
      <c r="E4075" s="3">
        <v>102.519997</v>
      </c>
      <c r="F4075" s="3">
        <v>98.110328999999993</v>
      </c>
      <c r="G4075">
        <v>25076100</v>
      </c>
      <c r="H4075" t="str">
        <f>TEXT(AppleStock[[#This Row],[Date]],"dddd")</f>
        <v>Monday</v>
      </c>
      <c r="I4075" t="str">
        <f>MID(AppleStock[[#This Row],[Day]],1,FIND("day",AppleStock[[#This Row],[Day]])-1)</f>
        <v>Mon</v>
      </c>
      <c r="J4075" s="3">
        <f>AppleStock[[#This Row],[Open]]-AppleStock[[#This Row],[Close]]</f>
        <v>-0.60999300000000289</v>
      </c>
      <c r="K4075" t="str">
        <f>IF(AppleStock[[#This Row],[Day Change]]&gt;0,"UP","DOWN")</f>
        <v>DOWN</v>
      </c>
      <c r="L4075" s="2">
        <v>16</v>
      </c>
      <c r="Q4075" s="15"/>
    </row>
    <row r="4076" spans="1:17" x14ac:dyDescent="0.25">
      <c r="A4076" s="1">
        <v>42444</v>
      </c>
      <c r="B4076" s="3">
        <v>103.959999</v>
      </c>
      <c r="C4076" s="3">
        <v>105.18</v>
      </c>
      <c r="D4076" s="3">
        <v>103.849998</v>
      </c>
      <c r="E4076" s="3">
        <v>104.58000199999999</v>
      </c>
      <c r="F4076" s="3">
        <v>100.081726</v>
      </c>
      <c r="G4076">
        <v>40067700</v>
      </c>
      <c r="H4076" t="str">
        <f>TEXT(AppleStock[[#This Row],[Date]],"dddd")</f>
        <v>Tuesday</v>
      </c>
      <c r="I4076" t="str">
        <f>MID(AppleStock[[#This Row],[Day]],1,FIND("day",AppleStock[[#This Row],[Day]])-1)</f>
        <v>Tues</v>
      </c>
      <c r="J4076" s="3">
        <f>AppleStock[[#This Row],[Open]]-AppleStock[[#This Row],[Close]]</f>
        <v>-0.62000299999999697</v>
      </c>
      <c r="K4076" t="str">
        <f>IF(AppleStock[[#This Row],[Day Change]]&gt;0,"UP","DOWN")</f>
        <v>DOWN</v>
      </c>
      <c r="L4076" s="2">
        <v>16</v>
      </c>
      <c r="Q4076" s="15"/>
    </row>
    <row r="4077" spans="1:17" x14ac:dyDescent="0.25">
      <c r="A4077" s="1">
        <v>42445</v>
      </c>
      <c r="B4077" s="3">
        <v>104.610001</v>
      </c>
      <c r="C4077" s="3">
        <v>106.30999799999999</v>
      </c>
      <c r="D4077" s="3">
        <v>104.589996</v>
      </c>
      <c r="E4077" s="3">
        <v>105.970001</v>
      </c>
      <c r="F4077" s="3">
        <v>101.411957</v>
      </c>
      <c r="G4077">
        <v>38303500</v>
      </c>
      <c r="H4077" t="str">
        <f>TEXT(AppleStock[[#This Row],[Date]],"dddd")</f>
        <v>Wednesday</v>
      </c>
      <c r="I4077" t="str">
        <f>MID(AppleStock[[#This Row],[Day]],1,FIND("day",AppleStock[[#This Row],[Day]])-1)</f>
        <v>Wednes</v>
      </c>
      <c r="J4077" s="3">
        <f>AppleStock[[#This Row],[Open]]-AppleStock[[#This Row],[Close]]</f>
        <v>-1.3599999999999994</v>
      </c>
      <c r="K4077" t="str">
        <f>IF(AppleStock[[#This Row],[Day Change]]&gt;0,"UP","DOWN")</f>
        <v>DOWN</v>
      </c>
      <c r="L4077" s="2">
        <v>16</v>
      </c>
      <c r="Q4077" s="15"/>
    </row>
    <row r="4078" spans="1:17" x14ac:dyDescent="0.25">
      <c r="A4078" s="1">
        <v>42446</v>
      </c>
      <c r="B4078" s="3">
        <v>105.519997</v>
      </c>
      <c r="C4078" s="3">
        <v>106.470001</v>
      </c>
      <c r="D4078" s="3">
        <v>104.959999</v>
      </c>
      <c r="E4078" s="3">
        <v>105.800003</v>
      </c>
      <c r="F4078" s="3">
        <v>101.24926000000001</v>
      </c>
      <c r="G4078">
        <v>34420700</v>
      </c>
      <c r="H4078" t="str">
        <f>TEXT(AppleStock[[#This Row],[Date]],"dddd")</f>
        <v>Thursday</v>
      </c>
      <c r="I4078" t="str">
        <f>MID(AppleStock[[#This Row],[Day]],1,FIND("day",AppleStock[[#This Row],[Day]])-1)</f>
        <v>Thurs</v>
      </c>
      <c r="J4078" s="3">
        <f>AppleStock[[#This Row],[Open]]-AppleStock[[#This Row],[Close]]</f>
        <v>-0.2800060000000002</v>
      </c>
      <c r="K4078" t="str">
        <f>IF(AppleStock[[#This Row],[Day Change]]&gt;0,"UP","DOWN")</f>
        <v>DOWN</v>
      </c>
      <c r="L4078" s="2">
        <v>16</v>
      </c>
      <c r="Q4078" s="15"/>
    </row>
    <row r="4079" spans="1:17" x14ac:dyDescent="0.25">
      <c r="A4079" s="1">
        <v>42447</v>
      </c>
      <c r="B4079" s="3">
        <v>106.339996</v>
      </c>
      <c r="C4079" s="3">
        <v>106.5</v>
      </c>
      <c r="D4079" s="3">
        <v>105.19000200000001</v>
      </c>
      <c r="E4079" s="3">
        <v>105.91999800000001</v>
      </c>
      <c r="F4079" s="3">
        <v>101.364082</v>
      </c>
      <c r="G4079">
        <v>44205200</v>
      </c>
      <c r="H4079" t="str">
        <f>TEXT(AppleStock[[#This Row],[Date]],"dddd")</f>
        <v>Friday</v>
      </c>
      <c r="I4079" t="str">
        <f>MID(AppleStock[[#This Row],[Day]],1,FIND("day",AppleStock[[#This Row],[Day]])-1)</f>
        <v>Fri</v>
      </c>
      <c r="J4079" s="3">
        <f>AppleStock[[#This Row],[Open]]-AppleStock[[#This Row],[Close]]</f>
        <v>0.41999799999999254</v>
      </c>
      <c r="K4079" t="str">
        <f>IF(AppleStock[[#This Row],[Day Change]]&gt;0,"UP","DOWN")</f>
        <v>UP</v>
      </c>
      <c r="L4079" s="2">
        <v>16</v>
      </c>
      <c r="Q4079" s="15"/>
    </row>
    <row r="4080" spans="1:17" x14ac:dyDescent="0.25">
      <c r="A4080" s="1">
        <v>42450</v>
      </c>
      <c r="B4080" s="3">
        <v>105.93</v>
      </c>
      <c r="C4080" s="3">
        <v>107.650002</v>
      </c>
      <c r="D4080" s="3">
        <v>105.139999</v>
      </c>
      <c r="E4080" s="3">
        <v>105.910004</v>
      </c>
      <c r="F4080" s="3">
        <v>101.35451500000001</v>
      </c>
      <c r="G4080">
        <v>35502700</v>
      </c>
      <c r="H4080" t="str">
        <f>TEXT(AppleStock[[#This Row],[Date]],"dddd")</f>
        <v>Monday</v>
      </c>
      <c r="I4080" t="str">
        <f>MID(AppleStock[[#This Row],[Day]],1,FIND("day",AppleStock[[#This Row],[Day]])-1)</f>
        <v>Mon</v>
      </c>
      <c r="J4080" s="3">
        <f>AppleStock[[#This Row],[Open]]-AppleStock[[#This Row],[Close]]</f>
        <v>1.999600000000612E-2</v>
      </c>
      <c r="K4080" t="str">
        <f>IF(AppleStock[[#This Row],[Day Change]]&gt;0,"UP","DOWN")</f>
        <v>UP</v>
      </c>
      <c r="L4080" s="2">
        <v>16</v>
      </c>
      <c r="Q4080" s="15"/>
    </row>
    <row r="4081" spans="1:17" x14ac:dyDescent="0.25">
      <c r="A4081" s="1">
        <v>42451</v>
      </c>
      <c r="B4081" s="3">
        <v>105.25</v>
      </c>
      <c r="C4081" s="3">
        <v>107.290001</v>
      </c>
      <c r="D4081" s="3">
        <v>105.209999</v>
      </c>
      <c r="E4081" s="3">
        <v>106.720001</v>
      </c>
      <c r="F4081" s="3">
        <v>102.129684</v>
      </c>
      <c r="G4081">
        <v>32444400</v>
      </c>
      <c r="H4081" t="str">
        <f>TEXT(AppleStock[[#This Row],[Date]],"dddd")</f>
        <v>Tuesday</v>
      </c>
      <c r="I4081" t="str">
        <f>MID(AppleStock[[#This Row],[Day]],1,FIND("day",AppleStock[[#This Row],[Day]])-1)</f>
        <v>Tues</v>
      </c>
      <c r="J4081" s="3">
        <f>AppleStock[[#This Row],[Open]]-AppleStock[[#This Row],[Close]]</f>
        <v>-1.4700009999999963</v>
      </c>
      <c r="K4081" t="str">
        <f>IF(AppleStock[[#This Row],[Day Change]]&gt;0,"UP","DOWN")</f>
        <v>DOWN</v>
      </c>
      <c r="L4081" s="2">
        <v>16</v>
      </c>
      <c r="Q4081" s="15"/>
    </row>
    <row r="4082" spans="1:17" x14ac:dyDescent="0.25">
      <c r="A4082" s="1">
        <v>42452</v>
      </c>
      <c r="B4082" s="3">
        <v>106.480003</v>
      </c>
      <c r="C4082" s="3">
        <v>107.07</v>
      </c>
      <c r="D4082" s="3">
        <v>105.900002</v>
      </c>
      <c r="E4082" s="3">
        <v>106.129997</v>
      </c>
      <c r="F4082" s="3">
        <v>101.565056</v>
      </c>
      <c r="G4082">
        <v>25703500</v>
      </c>
      <c r="H4082" t="str">
        <f>TEXT(AppleStock[[#This Row],[Date]],"dddd")</f>
        <v>Wednesday</v>
      </c>
      <c r="I4082" t="str">
        <f>MID(AppleStock[[#This Row],[Day]],1,FIND("day",AppleStock[[#This Row],[Day]])-1)</f>
        <v>Wednes</v>
      </c>
      <c r="J4082" s="3">
        <f>AppleStock[[#This Row],[Open]]-AppleStock[[#This Row],[Close]]</f>
        <v>0.35000599999999338</v>
      </c>
      <c r="K4082" t="str">
        <f>IF(AppleStock[[#This Row],[Day Change]]&gt;0,"UP","DOWN")</f>
        <v>UP</v>
      </c>
      <c r="L4082" s="2">
        <v>16</v>
      </c>
      <c r="Q4082" s="15"/>
    </row>
    <row r="4083" spans="1:17" x14ac:dyDescent="0.25">
      <c r="A4083" s="1">
        <v>42453</v>
      </c>
      <c r="B4083" s="3">
        <v>105.470001</v>
      </c>
      <c r="C4083" s="3">
        <v>106.25</v>
      </c>
      <c r="D4083" s="3">
        <v>104.889999</v>
      </c>
      <c r="E4083" s="3">
        <v>105.66999800000001</v>
      </c>
      <c r="F4083" s="3">
        <v>101.12484000000001</v>
      </c>
      <c r="G4083">
        <v>26133000</v>
      </c>
      <c r="H4083" t="str">
        <f>TEXT(AppleStock[[#This Row],[Date]],"dddd")</f>
        <v>Thursday</v>
      </c>
      <c r="I4083" t="str">
        <f>MID(AppleStock[[#This Row],[Day]],1,FIND("day",AppleStock[[#This Row],[Day]])-1)</f>
        <v>Thurs</v>
      </c>
      <c r="J4083" s="3">
        <f>AppleStock[[#This Row],[Open]]-AppleStock[[#This Row],[Close]]</f>
        <v>-0.19999700000001042</v>
      </c>
      <c r="K4083" t="str">
        <f>IF(AppleStock[[#This Row],[Day Change]]&gt;0,"UP","DOWN")</f>
        <v>DOWN</v>
      </c>
      <c r="L4083" s="2">
        <v>16</v>
      </c>
      <c r="Q4083" s="15"/>
    </row>
    <row r="4084" spans="1:17" x14ac:dyDescent="0.25">
      <c r="A4084" s="1">
        <v>42457</v>
      </c>
      <c r="B4084" s="3">
        <v>106</v>
      </c>
      <c r="C4084" s="3">
        <v>106.19000200000001</v>
      </c>
      <c r="D4084" s="3">
        <v>105.05999799999999</v>
      </c>
      <c r="E4084" s="3">
        <v>105.19000200000001</v>
      </c>
      <c r="F4084" s="3">
        <v>100.665497</v>
      </c>
      <c r="G4084">
        <v>19411400</v>
      </c>
      <c r="H4084" t="str">
        <f>TEXT(AppleStock[[#This Row],[Date]],"dddd")</f>
        <v>Monday</v>
      </c>
      <c r="I4084" t="str">
        <f>MID(AppleStock[[#This Row],[Day]],1,FIND("day",AppleStock[[#This Row],[Day]])-1)</f>
        <v>Mon</v>
      </c>
      <c r="J4084" s="3">
        <f>AppleStock[[#This Row],[Open]]-AppleStock[[#This Row],[Close]]</f>
        <v>0.80999799999999311</v>
      </c>
      <c r="K4084" t="str">
        <f>IF(AppleStock[[#This Row],[Day Change]]&gt;0,"UP","DOWN")</f>
        <v>UP</v>
      </c>
      <c r="L4084" s="2">
        <v>16</v>
      </c>
      <c r="Q4084" s="15"/>
    </row>
    <row r="4085" spans="1:17" x14ac:dyDescent="0.25">
      <c r="A4085" s="1">
        <v>42458</v>
      </c>
      <c r="B4085" s="3">
        <v>104.889999</v>
      </c>
      <c r="C4085" s="3">
        <v>107.790001</v>
      </c>
      <c r="D4085" s="3">
        <v>104.879997</v>
      </c>
      <c r="E4085" s="3">
        <v>107.68</v>
      </c>
      <c r="F4085" s="3">
        <v>103.04838599999999</v>
      </c>
      <c r="G4085">
        <v>31190100</v>
      </c>
      <c r="H4085" t="str">
        <f>TEXT(AppleStock[[#This Row],[Date]],"dddd")</f>
        <v>Tuesday</v>
      </c>
      <c r="I4085" t="str">
        <f>MID(AppleStock[[#This Row],[Day]],1,FIND("day",AppleStock[[#This Row],[Day]])-1)</f>
        <v>Tues</v>
      </c>
      <c r="J4085" s="3">
        <f>AppleStock[[#This Row],[Open]]-AppleStock[[#This Row],[Close]]</f>
        <v>-2.7900010000000037</v>
      </c>
      <c r="K4085" t="str">
        <f>IF(AppleStock[[#This Row],[Day Change]]&gt;0,"UP","DOWN")</f>
        <v>DOWN</v>
      </c>
      <c r="L4085" s="2">
        <v>16</v>
      </c>
      <c r="Q4085" s="15"/>
    </row>
    <row r="4086" spans="1:17" x14ac:dyDescent="0.25">
      <c r="A4086" s="1">
        <v>42459</v>
      </c>
      <c r="B4086" s="3">
        <v>108.650002</v>
      </c>
      <c r="C4086" s="3">
        <v>110.41999800000001</v>
      </c>
      <c r="D4086" s="3">
        <v>108.599998</v>
      </c>
      <c r="E4086" s="3">
        <v>109.55999799999999</v>
      </c>
      <c r="F4086" s="3">
        <v>104.847527</v>
      </c>
      <c r="G4086">
        <v>45601100</v>
      </c>
      <c r="H4086" t="str">
        <f>TEXT(AppleStock[[#This Row],[Date]],"dddd")</f>
        <v>Wednesday</v>
      </c>
      <c r="I4086" t="str">
        <f>MID(AppleStock[[#This Row],[Day]],1,FIND("day",AppleStock[[#This Row],[Day]])-1)</f>
        <v>Wednes</v>
      </c>
      <c r="J4086" s="3">
        <f>AppleStock[[#This Row],[Open]]-AppleStock[[#This Row],[Close]]</f>
        <v>-0.90999599999999248</v>
      </c>
      <c r="K4086" t="str">
        <f>IF(AppleStock[[#This Row],[Day Change]]&gt;0,"UP","DOWN")</f>
        <v>DOWN</v>
      </c>
      <c r="L4086" s="2">
        <v>16</v>
      </c>
      <c r="Q4086" s="15"/>
    </row>
    <row r="4087" spans="1:17" x14ac:dyDescent="0.25">
      <c r="A4087" s="1">
        <v>42460</v>
      </c>
      <c r="B4087" s="3">
        <v>109.720001</v>
      </c>
      <c r="C4087" s="3">
        <v>109.900002</v>
      </c>
      <c r="D4087" s="3">
        <v>108.879997</v>
      </c>
      <c r="E4087" s="3">
        <v>108.989998</v>
      </c>
      <c r="F4087" s="3">
        <v>104.302032</v>
      </c>
      <c r="G4087">
        <v>25888400</v>
      </c>
      <c r="H4087" t="str">
        <f>TEXT(AppleStock[[#This Row],[Date]],"dddd")</f>
        <v>Thursday</v>
      </c>
      <c r="I4087" t="str">
        <f>MID(AppleStock[[#This Row],[Day]],1,FIND("day",AppleStock[[#This Row],[Day]])-1)</f>
        <v>Thurs</v>
      </c>
      <c r="J4087" s="3">
        <f>AppleStock[[#This Row],[Open]]-AppleStock[[#This Row],[Close]]</f>
        <v>0.7300029999999964</v>
      </c>
      <c r="K4087" t="str">
        <f>IF(AppleStock[[#This Row],[Day Change]]&gt;0,"UP","DOWN")</f>
        <v>UP</v>
      </c>
      <c r="L4087" s="2">
        <v>16</v>
      </c>
      <c r="Q4087" s="15"/>
    </row>
    <row r="4088" spans="1:17" x14ac:dyDescent="0.25">
      <c r="A4088" s="1">
        <v>42461</v>
      </c>
      <c r="B4088" s="3">
        <v>108.779999</v>
      </c>
      <c r="C4088" s="3">
        <v>110</v>
      </c>
      <c r="D4088" s="3">
        <v>108.199997</v>
      </c>
      <c r="E4088" s="3">
        <v>109.989998</v>
      </c>
      <c r="F4088" s="3">
        <v>105.259033</v>
      </c>
      <c r="G4088">
        <v>25874000</v>
      </c>
      <c r="H4088" t="str">
        <f>TEXT(AppleStock[[#This Row],[Date]],"dddd")</f>
        <v>Friday</v>
      </c>
      <c r="I4088" t="str">
        <f>MID(AppleStock[[#This Row],[Day]],1,FIND("day",AppleStock[[#This Row],[Day]])-1)</f>
        <v>Fri</v>
      </c>
      <c r="J4088" s="3">
        <f>AppleStock[[#This Row],[Open]]-AppleStock[[#This Row],[Close]]</f>
        <v>-1.2099989999999963</v>
      </c>
      <c r="K4088" t="str">
        <f>IF(AppleStock[[#This Row],[Day Change]]&gt;0,"UP","DOWN")</f>
        <v>DOWN</v>
      </c>
      <c r="L4088" s="2">
        <v>16</v>
      </c>
      <c r="Q4088" s="15"/>
    </row>
    <row r="4089" spans="1:17" x14ac:dyDescent="0.25">
      <c r="A4089" s="1">
        <v>42464</v>
      </c>
      <c r="B4089" s="3">
        <v>110.41999800000001</v>
      </c>
      <c r="C4089" s="3">
        <v>112.19000200000001</v>
      </c>
      <c r="D4089" s="3">
        <v>110.269997</v>
      </c>
      <c r="E4089" s="3">
        <v>111.120003</v>
      </c>
      <c r="F4089" s="3">
        <v>106.340446</v>
      </c>
      <c r="G4089">
        <v>37356200</v>
      </c>
      <c r="H4089" t="str">
        <f>TEXT(AppleStock[[#This Row],[Date]],"dddd")</f>
        <v>Monday</v>
      </c>
      <c r="I4089" t="str">
        <f>MID(AppleStock[[#This Row],[Day]],1,FIND("day",AppleStock[[#This Row],[Day]])-1)</f>
        <v>Mon</v>
      </c>
      <c r="J4089" s="3">
        <f>AppleStock[[#This Row],[Open]]-AppleStock[[#This Row],[Close]]</f>
        <v>-0.70000499999999022</v>
      </c>
      <c r="K4089" t="str">
        <f>IF(AppleStock[[#This Row],[Day Change]]&gt;0,"UP","DOWN")</f>
        <v>DOWN</v>
      </c>
      <c r="L4089" s="2">
        <v>16</v>
      </c>
      <c r="Q4089" s="15"/>
    </row>
    <row r="4090" spans="1:17" x14ac:dyDescent="0.25">
      <c r="A4090" s="1">
        <v>42465</v>
      </c>
      <c r="B4090" s="3">
        <v>109.510002</v>
      </c>
      <c r="C4090" s="3">
        <v>110.730003</v>
      </c>
      <c r="D4090" s="3">
        <v>109.41999800000001</v>
      </c>
      <c r="E4090" s="3">
        <v>109.80999799999999</v>
      </c>
      <c r="F4090" s="3">
        <v>105.086777</v>
      </c>
      <c r="G4090">
        <v>26578700</v>
      </c>
      <c r="H4090" t="str">
        <f>TEXT(AppleStock[[#This Row],[Date]],"dddd")</f>
        <v>Tuesday</v>
      </c>
      <c r="I4090" t="str">
        <f>MID(AppleStock[[#This Row],[Day]],1,FIND("day",AppleStock[[#This Row],[Day]])-1)</f>
        <v>Tues</v>
      </c>
      <c r="J4090" s="3">
        <f>AppleStock[[#This Row],[Open]]-AppleStock[[#This Row],[Close]]</f>
        <v>-0.29999599999999305</v>
      </c>
      <c r="K4090" t="str">
        <f>IF(AppleStock[[#This Row],[Day Change]]&gt;0,"UP","DOWN")</f>
        <v>DOWN</v>
      </c>
      <c r="L4090" s="2">
        <v>16</v>
      </c>
      <c r="Q4090" s="15"/>
    </row>
    <row r="4091" spans="1:17" x14ac:dyDescent="0.25">
      <c r="A4091" s="1">
        <v>42466</v>
      </c>
      <c r="B4091" s="3">
        <v>110.230003</v>
      </c>
      <c r="C4091" s="3">
        <v>110.980003</v>
      </c>
      <c r="D4091" s="3">
        <v>109.199997</v>
      </c>
      <c r="E4091" s="3">
        <v>110.959999</v>
      </c>
      <c r="F4091" s="3">
        <v>106.187309</v>
      </c>
      <c r="G4091">
        <v>26404100</v>
      </c>
      <c r="H4091" t="str">
        <f>TEXT(AppleStock[[#This Row],[Date]],"dddd")</f>
        <v>Wednesday</v>
      </c>
      <c r="I4091" t="str">
        <f>MID(AppleStock[[#This Row],[Day]],1,FIND("day",AppleStock[[#This Row],[Day]])-1)</f>
        <v>Wednes</v>
      </c>
      <c r="J4091" s="3">
        <f>AppleStock[[#This Row],[Open]]-AppleStock[[#This Row],[Close]]</f>
        <v>-0.72999599999999987</v>
      </c>
      <c r="K4091" t="str">
        <f>IF(AppleStock[[#This Row],[Day Change]]&gt;0,"UP","DOWN")</f>
        <v>DOWN</v>
      </c>
      <c r="L4091" s="2">
        <v>16</v>
      </c>
      <c r="Q4091" s="15"/>
    </row>
    <row r="4092" spans="1:17" x14ac:dyDescent="0.25">
      <c r="A4092" s="1">
        <v>42467</v>
      </c>
      <c r="B4092" s="3">
        <v>109.949997</v>
      </c>
      <c r="C4092" s="3">
        <v>110.41999800000001</v>
      </c>
      <c r="D4092" s="3">
        <v>108.120003</v>
      </c>
      <c r="E4092" s="3">
        <v>108.540001</v>
      </c>
      <c r="F4092" s="3">
        <v>103.871399</v>
      </c>
      <c r="G4092">
        <v>31801900</v>
      </c>
      <c r="H4092" t="str">
        <f>TEXT(AppleStock[[#This Row],[Date]],"dddd")</f>
        <v>Thursday</v>
      </c>
      <c r="I4092" t="str">
        <f>MID(AppleStock[[#This Row],[Day]],1,FIND("day",AppleStock[[#This Row],[Day]])-1)</f>
        <v>Thurs</v>
      </c>
      <c r="J4092" s="3">
        <f>AppleStock[[#This Row],[Open]]-AppleStock[[#This Row],[Close]]</f>
        <v>1.4099959999999925</v>
      </c>
      <c r="K4092" t="str">
        <f>IF(AppleStock[[#This Row],[Day Change]]&gt;0,"UP","DOWN")</f>
        <v>UP</v>
      </c>
      <c r="L4092" s="2">
        <v>16</v>
      </c>
      <c r="Q4092" s="15"/>
    </row>
    <row r="4093" spans="1:17" x14ac:dyDescent="0.25">
      <c r="A4093" s="1">
        <v>42468</v>
      </c>
      <c r="B4093" s="3">
        <v>108.910004</v>
      </c>
      <c r="C4093" s="3">
        <v>109.769997</v>
      </c>
      <c r="D4093" s="3">
        <v>108.16999800000001</v>
      </c>
      <c r="E4093" s="3">
        <v>108.660004</v>
      </c>
      <c r="F4093" s="3">
        <v>103.986237</v>
      </c>
      <c r="G4093">
        <v>23581700</v>
      </c>
      <c r="H4093" t="str">
        <f>TEXT(AppleStock[[#This Row],[Date]],"dddd")</f>
        <v>Friday</v>
      </c>
      <c r="I4093" t="str">
        <f>MID(AppleStock[[#This Row],[Day]],1,FIND("day",AppleStock[[#This Row],[Day]])-1)</f>
        <v>Fri</v>
      </c>
      <c r="J4093" s="3">
        <f>AppleStock[[#This Row],[Open]]-AppleStock[[#This Row],[Close]]</f>
        <v>0.25</v>
      </c>
      <c r="K4093" t="str">
        <f>IF(AppleStock[[#This Row],[Day Change]]&gt;0,"UP","DOWN")</f>
        <v>UP</v>
      </c>
      <c r="L4093" s="2">
        <v>16</v>
      </c>
      <c r="Q4093" s="15"/>
    </row>
    <row r="4094" spans="1:17" x14ac:dyDescent="0.25">
      <c r="A4094" s="1">
        <v>42471</v>
      </c>
      <c r="B4094" s="3">
        <v>108.970001</v>
      </c>
      <c r="C4094" s="3">
        <v>110.610001</v>
      </c>
      <c r="D4094" s="3">
        <v>108.83000199999999</v>
      </c>
      <c r="E4094" s="3">
        <v>109.019997</v>
      </c>
      <c r="F4094" s="3">
        <v>104.33073400000001</v>
      </c>
      <c r="G4094">
        <v>29407500</v>
      </c>
      <c r="H4094" t="str">
        <f>TEXT(AppleStock[[#This Row],[Date]],"dddd")</f>
        <v>Monday</v>
      </c>
      <c r="I4094" t="str">
        <f>MID(AppleStock[[#This Row],[Day]],1,FIND("day",AppleStock[[#This Row],[Day]])-1)</f>
        <v>Mon</v>
      </c>
      <c r="J4094" s="3">
        <f>AppleStock[[#This Row],[Open]]-AppleStock[[#This Row],[Close]]</f>
        <v>-4.9996000000007257E-2</v>
      </c>
      <c r="K4094" t="str">
        <f>IF(AppleStock[[#This Row],[Day Change]]&gt;0,"UP","DOWN")</f>
        <v>DOWN</v>
      </c>
      <c r="L4094" s="2">
        <v>16</v>
      </c>
      <c r="Q4094" s="15"/>
    </row>
    <row r="4095" spans="1:17" x14ac:dyDescent="0.25">
      <c r="A4095" s="1">
        <v>42472</v>
      </c>
      <c r="B4095" s="3">
        <v>109.339996</v>
      </c>
      <c r="C4095" s="3">
        <v>110.5</v>
      </c>
      <c r="D4095" s="3">
        <v>108.660004</v>
      </c>
      <c r="E4095" s="3">
        <v>110.44000200000001</v>
      </c>
      <c r="F4095" s="3">
        <v>105.689674</v>
      </c>
      <c r="G4095">
        <v>27232300</v>
      </c>
      <c r="H4095" t="str">
        <f>TEXT(AppleStock[[#This Row],[Date]],"dddd")</f>
        <v>Tuesday</v>
      </c>
      <c r="I4095" t="str">
        <f>MID(AppleStock[[#This Row],[Day]],1,FIND("day",AppleStock[[#This Row],[Day]])-1)</f>
        <v>Tues</v>
      </c>
      <c r="J4095" s="3">
        <f>AppleStock[[#This Row],[Open]]-AppleStock[[#This Row],[Close]]</f>
        <v>-1.1000060000000076</v>
      </c>
      <c r="K4095" t="str">
        <f>IF(AppleStock[[#This Row],[Day Change]]&gt;0,"UP","DOWN")</f>
        <v>DOWN</v>
      </c>
      <c r="L4095" s="2">
        <v>16</v>
      </c>
      <c r="Q4095" s="15"/>
    </row>
    <row r="4096" spans="1:17" x14ac:dyDescent="0.25">
      <c r="A4096" s="1">
        <v>42473</v>
      </c>
      <c r="B4096" s="3">
        <v>110.800003</v>
      </c>
      <c r="C4096" s="3">
        <v>112.339996</v>
      </c>
      <c r="D4096" s="3">
        <v>110.800003</v>
      </c>
      <c r="E4096" s="3">
        <v>112.040001</v>
      </c>
      <c r="F4096" s="3">
        <v>107.22086299999999</v>
      </c>
      <c r="G4096">
        <v>33257300</v>
      </c>
      <c r="H4096" t="str">
        <f>TEXT(AppleStock[[#This Row],[Date]],"dddd")</f>
        <v>Wednesday</v>
      </c>
      <c r="I4096" t="str">
        <f>MID(AppleStock[[#This Row],[Day]],1,FIND("day",AppleStock[[#This Row],[Day]])-1)</f>
        <v>Wednes</v>
      </c>
      <c r="J4096" s="3">
        <f>AppleStock[[#This Row],[Open]]-AppleStock[[#This Row],[Close]]</f>
        <v>-1.2399979999999999</v>
      </c>
      <c r="K4096" t="str">
        <f>IF(AppleStock[[#This Row],[Day Change]]&gt;0,"UP","DOWN")</f>
        <v>DOWN</v>
      </c>
      <c r="L4096" s="2">
        <v>16</v>
      </c>
      <c r="Q4096" s="15"/>
    </row>
    <row r="4097" spans="1:17" x14ac:dyDescent="0.25">
      <c r="A4097" s="1">
        <v>42474</v>
      </c>
      <c r="B4097" s="3">
        <v>111.620003</v>
      </c>
      <c r="C4097" s="3">
        <v>112.389999</v>
      </c>
      <c r="D4097" s="3">
        <v>111.33000199999999</v>
      </c>
      <c r="E4097" s="3">
        <v>112.099998</v>
      </c>
      <c r="F4097" s="3">
        <v>107.278267</v>
      </c>
      <c r="G4097">
        <v>25473900</v>
      </c>
      <c r="H4097" t="str">
        <f>TEXT(AppleStock[[#This Row],[Date]],"dddd")</f>
        <v>Thursday</v>
      </c>
      <c r="I4097" t="str">
        <f>MID(AppleStock[[#This Row],[Day]],1,FIND("day",AppleStock[[#This Row],[Day]])-1)</f>
        <v>Thurs</v>
      </c>
      <c r="J4097" s="3">
        <f>AppleStock[[#This Row],[Open]]-AppleStock[[#This Row],[Close]]</f>
        <v>-0.47999500000000239</v>
      </c>
      <c r="K4097" t="str">
        <f>IF(AppleStock[[#This Row],[Day Change]]&gt;0,"UP","DOWN")</f>
        <v>DOWN</v>
      </c>
      <c r="L4097" s="2">
        <v>16</v>
      </c>
      <c r="Q4097" s="15"/>
    </row>
    <row r="4098" spans="1:17" x14ac:dyDescent="0.25">
      <c r="A4098" s="1">
        <v>42475</v>
      </c>
      <c r="B4098" s="3">
        <v>112.110001</v>
      </c>
      <c r="C4098" s="3">
        <v>112.300003</v>
      </c>
      <c r="D4098" s="3">
        <v>109.730003</v>
      </c>
      <c r="E4098" s="3">
        <v>109.849998</v>
      </c>
      <c r="F4098" s="3">
        <v>105.12505299999999</v>
      </c>
      <c r="G4098">
        <v>46939000</v>
      </c>
      <c r="H4098" t="str">
        <f>TEXT(AppleStock[[#This Row],[Date]],"dddd")</f>
        <v>Friday</v>
      </c>
      <c r="I4098" t="str">
        <f>MID(AppleStock[[#This Row],[Day]],1,FIND("day",AppleStock[[#This Row],[Day]])-1)</f>
        <v>Fri</v>
      </c>
      <c r="J4098" s="3">
        <f>AppleStock[[#This Row],[Open]]-AppleStock[[#This Row],[Close]]</f>
        <v>2.2600029999999975</v>
      </c>
      <c r="K4098" t="str">
        <f>IF(AppleStock[[#This Row],[Day Change]]&gt;0,"UP","DOWN")</f>
        <v>UP</v>
      </c>
      <c r="L4098" s="2">
        <v>16</v>
      </c>
      <c r="Q4098" s="15"/>
    </row>
    <row r="4099" spans="1:17" x14ac:dyDescent="0.25">
      <c r="A4099" s="1">
        <v>42478</v>
      </c>
      <c r="B4099" s="3">
        <v>108.889999</v>
      </c>
      <c r="C4099" s="3">
        <v>108.949997</v>
      </c>
      <c r="D4099" s="3">
        <v>106.94000200000001</v>
      </c>
      <c r="E4099" s="3">
        <v>107.480003</v>
      </c>
      <c r="F4099" s="3">
        <v>102.856995</v>
      </c>
      <c r="G4099">
        <v>60834000</v>
      </c>
      <c r="H4099" t="str">
        <f>TEXT(AppleStock[[#This Row],[Date]],"dddd")</f>
        <v>Monday</v>
      </c>
      <c r="I4099" t="str">
        <f>MID(AppleStock[[#This Row],[Day]],1,FIND("day",AppleStock[[#This Row],[Day]])-1)</f>
        <v>Mon</v>
      </c>
      <c r="J4099" s="3">
        <f>AppleStock[[#This Row],[Open]]-AppleStock[[#This Row],[Close]]</f>
        <v>1.4099960000000067</v>
      </c>
      <c r="K4099" t="str">
        <f>IF(AppleStock[[#This Row],[Day Change]]&gt;0,"UP","DOWN")</f>
        <v>UP</v>
      </c>
      <c r="L4099" s="2">
        <v>16</v>
      </c>
      <c r="Q4099" s="15"/>
    </row>
    <row r="4100" spans="1:17" x14ac:dyDescent="0.25">
      <c r="A4100" s="1">
        <v>42479</v>
      </c>
      <c r="B4100" s="3">
        <v>107.879997</v>
      </c>
      <c r="C4100" s="3">
        <v>108</v>
      </c>
      <c r="D4100" s="3">
        <v>106.230003</v>
      </c>
      <c r="E4100" s="3">
        <v>106.910004</v>
      </c>
      <c r="F4100" s="3">
        <v>102.31150100000001</v>
      </c>
      <c r="G4100">
        <v>32384900</v>
      </c>
      <c r="H4100" t="str">
        <f>TEXT(AppleStock[[#This Row],[Date]],"dddd")</f>
        <v>Tuesday</v>
      </c>
      <c r="I4100" t="str">
        <f>MID(AppleStock[[#This Row],[Day]],1,FIND("day",AppleStock[[#This Row],[Day]])-1)</f>
        <v>Tues</v>
      </c>
      <c r="J4100" s="3">
        <f>AppleStock[[#This Row],[Open]]-AppleStock[[#This Row],[Close]]</f>
        <v>0.96999300000000233</v>
      </c>
      <c r="K4100" t="str">
        <f>IF(AppleStock[[#This Row],[Day Change]]&gt;0,"UP","DOWN")</f>
        <v>UP</v>
      </c>
      <c r="L4100" s="2">
        <v>16</v>
      </c>
      <c r="Q4100" s="15"/>
    </row>
    <row r="4101" spans="1:17" x14ac:dyDescent="0.25">
      <c r="A4101" s="1">
        <v>42480</v>
      </c>
      <c r="B4101" s="3">
        <v>106.639999</v>
      </c>
      <c r="C4101" s="3">
        <v>108.089996</v>
      </c>
      <c r="D4101" s="3">
        <v>106.05999799999999</v>
      </c>
      <c r="E4101" s="3">
        <v>107.129997</v>
      </c>
      <c r="F4101" s="3">
        <v>102.522049</v>
      </c>
      <c r="G4101">
        <v>30611000</v>
      </c>
      <c r="H4101" t="str">
        <f>TEXT(AppleStock[[#This Row],[Date]],"dddd")</f>
        <v>Wednesday</v>
      </c>
      <c r="I4101" t="str">
        <f>MID(AppleStock[[#This Row],[Day]],1,FIND("day",AppleStock[[#This Row],[Day]])-1)</f>
        <v>Wednes</v>
      </c>
      <c r="J4101" s="3">
        <f>AppleStock[[#This Row],[Open]]-AppleStock[[#This Row],[Close]]</f>
        <v>-0.48999799999999993</v>
      </c>
      <c r="K4101" t="str">
        <f>IF(AppleStock[[#This Row],[Day Change]]&gt;0,"UP","DOWN")</f>
        <v>DOWN</v>
      </c>
      <c r="L4101" s="2">
        <v>16</v>
      </c>
      <c r="Q4101" s="15"/>
    </row>
    <row r="4102" spans="1:17" x14ac:dyDescent="0.25">
      <c r="A4102" s="1">
        <v>42481</v>
      </c>
      <c r="B4102" s="3">
        <v>106.93</v>
      </c>
      <c r="C4102" s="3">
        <v>106.93</v>
      </c>
      <c r="D4102" s="3">
        <v>105.519997</v>
      </c>
      <c r="E4102" s="3">
        <v>105.970001</v>
      </c>
      <c r="F4102" s="3">
        <v>101.411957</v>
      </c>
      <c r="G4102">
        <v>31552500</v>
      </c>
      <c r="H4102" t="str">
        <f>TEXT(AppleStock[[#This Row],[Date]],"dddd")</f>
        <v>Thursday</v>
      </c>
      <c r="I4102" t="str">
        <f>MID(AppleStock[[#This Row],[Day]],1,FIND("day",AppleStock[[#This Row],[Day]])-1)</f>
        <v>Thurs</v>
      </c>
      <c r="J4102" s="3">
        <f>AppleStock[[#This Row],[Open]]-AppleStock[[#This Row],[Close]]</f>
        <v>0.95999900000001048</v>
      </c>
      <c r="K4102" t="str">
        <f>IF(AppleStock[[#This Row],[Day Change]]&gt;0,"UP","DOWN")</f>
        <v>UP</v>
      </c>
      <c r="L4102" s="2">
        <v>16</v>
      </c>
      <c r="Q4102" s="15"/>
    </row>
    <row r="4103" spans="1:17" x14ac:dyDescent="0.25">
      <c r="A4103" s="1">
        <v>42482</v>
      </c>
      <c r="B4103" s="3">
        <v>105.010002</v>
      </c>
      <c r="C4103" s="3">
        <v>106.480003</v>
      </c>
      <c r="D4103" s="3">
        <v>104.620003</v>
      </c>
      <c r="E4103" s="3">
        <v>105.68</v>
      </c>
      <c r="F4103" s="3">
        <v>101.134422</v>
      </c>
      <c r="G4103">
        <v>33683100</v>
      </c>
      <c r="H4103" t="str">
        <f>TEXT(AppleStock[[#This Row],[Date]],"dddd")</f>
        <v>Friday</v>
      </c>
      <c r="I4103" t="str">
        <f>MID(AppleStock[[#This Row],[Day]],1,FIND("day",AppleStock[[#This Row],[Day]])-1)</f>
        <v>Fri</v>
      </c>
      <c r="J4103" s="3">
        <f>AppleStock[[#This Row],[Open]]-AppleStock[[#This Row],[Close]]</f>
        <v>-0.66999800000000675</v>
      </c>
      <c r="K4103" t="str">
        <f>IF(AppleStock[[#This Row],[Day Change]]&gt;0,"UP","DOWN")</f>
        <v>DOWN</v>
      </c>
      <c r="L4103" s="2">
        <v>16</v>
      </c>
      <c r="Q4103" s="15"/>
    </row>
    <row r="4104" spans="1:17" x14ac:dyDescent="0.25">
      <c r="A4104" s="1">
        <v>42485</v>
      </c>
      <c r="B4104" s="3">
        <v>105</v>
      </c>
      <c r="C4104" s="3">
        <v>105.650002</v>
      </c>
      <c r="D4104" s="3">
        <v>104.510002</v>
      </c>
      <c r="E4104" s="3">
        <v>105.08000199999999</v>
      </c>
      <c r="F4104" s="3">
        <v>100.560219</v>
      </c>
      <c r="G4104">
        <v>28031600</v>
      </c>
      <c r="H4104" t="str">
        <f>TEXT(AppleStock[[#This Row],[Date]],"dddd")</f>
        <v>Monday</v>
      </c>
      <c r="I4104" t="str">
        <f>MID(AppleStock[[#This Row],[Day]],1,FIND("day",AppleStock[[#This Row],[Day]])-1)</f>
        <v>Mon</v>
      </c>
      <c r="J4104" s="3">
        <f>AppleStock[[#This Row],[Open]]-AppleStock[[#This Row],[Close]]</f>
        <v>-8.0001999999993245E-2</v>
      </c>
      <c r="K4104" t="str">
        <f>IF(AppleStock[[#This Row],[Day Change]]&gt;0,"UP","DOWN")</f>
        <v>DOWN</v>
      </c>
      <c r="L4104" s="2">
        <v>16</v>
      </c>
      <c r="Q4104" s="15"/>
    </row>
    <row r="4105" spans="1:17" x14ac:dyDescent="0.25">
      <c r="A4105" s="1">
        <v>42486</v>
      </c>
      <c r="B4105" s="3">
        <v>103.910004</v>
      </c>
      <c r="C4105" s="3">
        <v>105.300003</v>
      </c>
      <c r="D4105" s="3">
        <v>103.910004</v>
      </c>
      <c r="E4105" s="3">
        <v>104.349998</v>
      </c>
      <c r="F4105" s="3">
        <v>99.861609999999999</v>
      </c>
      <c r="G4105">
        <v>56016200</v>
      </c>
      <c r="H4105" t="str">
        <f>TEXT(AppleStock[[#This Row],[Date]],"dddd")</f>
        <v>Tuesday</v>
      </c>
      <c r="I4105" t="str">
        <f>MID(AppleStock[[#This Row],[Day]],1,FIND("day",AppleStock[[#This Row],[Day]])-1)</f>
        <v>Tues</v>
      </c>
      <c r="J4105" s="3">
        <f>AppleStock[[#This Row],[Open]]-AppleStock[[#This Row],[Close]]</f>
        <v>-0.43999399999999866</v>
      </c>
      <c r="K4105" t="str">
        <f>IF(AppleStock[[#This Row],[Day Change]]&gt;0,"UP","DOWN")</f>
        <v>DOWN</v>
      </c>
      <c r="L4105" s="2">
        <v>16</v>
      </c>
      <c r="Q4105" s="15"/>
    </row>
    <row r="4106" spans="1:17" x14ac:dyDescent="0.25">
      <c r="A4106" s="1">
        <v>42487</v>
      </c>
      <c r="B4106" s="3">
        <v>96</v>
      </c>
      <c r="C4106" s="3">
        <v>98.709998999999996</v>
      </c>
      <c r="D4106" s="3">
        <v>95.68</v>
      </c>
      <c r="E4106" s="3">
        <v>97.82</v>
      </c>
      <c r="F4106" s="3">
        <v>93.612503000000004</v>
      </c>
      <c r="G4106">
        <v>114602100</v>
      </c>
      <c r="H4106" t="str">
        <f>TEXT(AppleStock[[#This Row],[Date]],"dddd")</f>
        <v>Wednesday</v>
      </c>
      <c r="I4106" t="str">
        <f>MID(AppleStock[[#This Row],[Day]],1,FIND("day",AppleStock[[#This Row],[Day]])-1)</f>
        <v>Wednes</v>
      </c>
      <c r="J4106" s="3">
        <f>AppleStock[[#This Row],[Open]]-AppleStock[[#This Row],[Close]]</f>
        <v>-1.8199999999999932</v>
      </c>
      <c r="K4106" t="str">
        <f>IF(AppleStock[[#This Row],[Day Change]]&gt;0,"UP","DOWN")</f>
        <v>DOWN</v>
      </c>
      <c r="L4106" s="2">
        <v>16</v>
      </c>
      <c r="Q4106" s="15"/>
    </row>
    <row r="4107" spans="1:17" x14ac:dyDescent="0.25">
      <c r="A4107" s="1">
        <v>42488</v>
      </c>
      <c r="B4107" s="3">
        <v>97.610000999999997</v>
      </c>
      <c r="C4107" s="3">
        <v>97.879997000000003</v>
      </c>
      <c r="D4107" s="3">
        <v>94.25</v>
      </c>
      <c r="E4107" s="3">
        <v>94.830001999999993</v>
      </c>
      <c r="F4107" s="3">
        <v>90.751105999999993</v>
      </c>
      <c r="G4107">
        <v>82242700</v>
      </c>
      <c r="H4107" t="str">
        <f>TEXT(AppleStock[[#This Row],[Date]],"dddd")</f>
        <v>Thursday</v>
      </c>
      <c r="I4107" t="str">
        <f>MID(AppleStock[[#This Row],[Day]],1,FIND("day",AppleStock[[#This Row],[Day]])-1)</f>
        <v>Thurs</v>
      </c>
      <c r="J4107" s="3">
        <f>AppleStock[[#This Row],[Open]]-AppleStock[[#This Row],[Close]]</f>
        <v>2.7799990000000037</v>
      </c>
      <c r="K4107" t="str">
        <f>IF(AppleStock[[#This Row],[Day Change]]&gt;0,"UP","DOWN")</f>
        <v>UP</v>
      </c>
      <c r="L4107" s="2">
        <v>16</v>
      </c>
      <c r="Q4107" s="15"/>
    </row>
    <row r="4108" spans="1:17" x14ac:dyDescent="0.25">
      <c r="A4108" s="1">
        <v>42489</v>
      </c>
      <c r="B4108" s="3">
        <v>93.989998</v>
      </c>
      <c r="C4108" s="3">
        <v>94.720000999999996</v>
      </c>
      <c r="D4108" s="3">
        <v>92.510002</v>
      </c>
      <c r="E4108" s="3">
        <v>93.739998</v>
      </c>
      <c r="F4108" s="3">
        <v>89.707984999999994</v>
      </c>
      <c r="G4108">
        <v>68531500</v>
      </c>
      <c r="H4108" t="str">
        <f>TEXT(AppleStock[[#This Row],[Date]],"dddd")</f>
        <v>Friday</v>
      </c>
      <c r="I4108" t="str">
        <f>MID(AppleStock[[#This Row],[Day]],1,FIND("day",AppleStock[[#This Row],[Day]])-1)</f>
        <v>Fri</v>
      </c>
      <c r="J4108" s="3">
        <f>AppleStock[[#This Row],[Open]]-AppleStock[[#This Row],[Close]]</f>
        <v>0.25</v>
      </c>
      <c r="K4108" t="str">
        <f>IF(AppleStock[[#This Row],[Day Change]]&gt;0,"UP","DOWN")</f>
        <v>UP</v>
      </c>
      <c r="L4108" s="2">
        <v>16</v>
      </c>
      <c r="Q4108" s="15"/>
    </row>
    <row r="4109" spans="1:17" x14ac:dyDescent="0.25">
      <c r="A4109" s="1">
        <v>42492</v>
      </c>
      <c r="B4109" s="3">
        <v>93.970000999999996</v>
      </c>
      <c r="C4109" s="3">
        <v>94.080001999999993</v>
      </c>
      <c r="D4109" s="3">
        <v>92.400002000000001</v>
      </c>
      <c r="E4109" s="3">
        <v>93.639999000000003</v>
      </c>
      <c r="F4109" s="3">
        <v>89.612281999999993</v>
      </c>
      <c r="G4109">
        <v>48160100</v>
      </c>
      <c r="H4109" t="str">
        <f>TEXT(AppleStock[[#This Row],[Date]],"dddd")</f>
        <v>Monday</v>
      </c>
      <c r="I4109" t="str">
        <f>MID(AppleStock[[#This Row],[Day]],1,FIND("day",AppleStock[[#This Row],[Day]])-1)</f>
        <v>Mon</v>
      </c>
      <c r="J4109" s="3">
        <f>AppleStock[[#This Row],[Open]]-AppleStock[[#This Row],[Close]]</f>
        <v>0.33000199999999325</v>
      </c>
      <c r="K4109" t="str">
        <f>IF(AppleStock[[#This Row],[Day Change]]&gt;0,"UP","DOWN")</f>
        <v>UP</v>
      </c>
      <c r="L4109" s="2">
        <v>16</v>
      </c>
      <c r="Q4109" s="15"/>
    </row>
    <row r="4110" spans="1:17" x14ac:dyDescent="0.25">
      <c r="A4110" s="1">
        <v>42493</v>
      </c>
      <c r="B4110" s="3">
        <v>94.199996999999996</v>
      </c>
      <c r="C4110" s="3">
        <v>95.739998</v>
      </c>
      <c r="D4110" s="3">
        <v>93.68</v>
      </c>
      <c r="E4110" s="3">
        <v>95.18</v>
      </c>
      <c r="F4110" s="3">
        <v>91.086044000000001</v>
      </c>
      <c r="G4110">
        <v>56831300</v>
      </c>
      <c r="H4110" t="str">
        <f>TEXT(AppleStock[[#This Row],[Date]],"dddd")</f>
        <v>Tuesday</v>
      </c>
      <c r="I4110" t="str">
        <f>MID(AppleStock[[#This Row],[Day]],1,FIND("day",AppleStock[[#This Row],[Day]])-1)</f>
        <v>Tues</v>
      </c>
      <c r="J4110" s="3">
        <f>AppleStock[[#This Row],[Open]]-AppleStock[[#This Row],[Close]]</f>
        <v>-0.98000300000001062</v>
      </c>
      <c r="K4110" t="str">
        <f>IF(AppleStock[[#This Row],[Day Change]]&gt;0,"UP","DOWN")</f>
        <v>DOWN</v>
      </c>
      <c r="L4110" s="2">
        <v>16</v>
      </c>
      <c r="Q4110" s="15"/>
    </row>
    <row r="4111" spans="1:17" x14ac:dyDescent="0.25">
      <c r="A4111" s="1">
        <v>42494</v>
      </c>
      <c r="B4111" s="3">
        <v>95.199996999999996</v>
      </c>
      <c r="C4111" s="3">
        <v>95.900002000000001</v>
      </c>
      <c r="D4111" s="3">
        <v>93.82</v>
      </c>
      <c r="E4111" s="3">
        <v>94.190002000000007</v>
      </c>
      <c r="F4111" s="3">
        <v>90.138626000000002</v>
      </c>
      <c r="G4111">
        <v>41025500</v>
      </c>
      <c r="H4111" t="str">
        <f>TEXT(AppleStock[[#This Row],[Date]],"dddd")</f>
        <v>Wednesday</v>
      </c>
      <c r="I4111" t="str">
        <f>MID(AppleStock[[#This Row],[Day]],1,FIND("day",AppleStock[[#This Row],[Day]])-1)</f>
        <v>Wednes</v>
      </c>
      <c r="J4111" s="3">
        <f>AppleStock[[#This Row],[Open]]-AppleStock[[#This Row],[Close]]</f>
        <v>1.0099949999999893</v>
      </c>
      <c r="K4111" t="str">
        <f>IF(AppleStock[[#This Row],[Day Change]]&gt;0,"UP","DOWN")</f>
        <v>UP</v>
      </c>
      <c r="L4111" s="2">
        <v>16</v>
      </c>
      <c r="Q4111" s="15"/>
    </row>
    <row r="4112" spans="1:17" x14ac:dyDescent="0.25">
      <c r="A4112" s="1">
        <v>42495</v>
      </c>
      <c r="B4112" s="3">
        <v>94</v>
      </c>
      <c r="C4112" s="3">
        <v>94.07</v>
      </c>
      <c r="D4112" s="3">
        <v>92.68</v>
      </c>
      <c r="E4112" s="3">
        <v>93.239998</v>
      </c>
      <c r="F4112" s="3">
        <v>89.772751</v>
      </c>
      <c r="G4112">
        <v>35890500</v>
      </c>
      <c r="H4112" t="str">
        <f>TEXT(AppleStock[[#This Row],[Date]],"dddd")</f>
        <v>Thursday</v>
      </c>
      <c r="I4112" t="str">
        <f>MID(AppleStock[[#This Row],[Day]],1,FIND("day",AppleStock[[#This Row],[Day]])-1)</f>
        <v>Thurs</v>
      </c>
      <c r="J4112" s="3">
        <f>AppleStock[[#This Row],[Open]]-AppleStock[[#This Row],[Close]]</f>
        <v>0.76000200000000007</v>
      </c>
      <c r="K4112" t="str">
        <f>IF(AppleStock[[#This Row],[Day Change]]&gt;0,"UP","DOWN")</f>
        <v>UP</v>
      </c>
      <c r="L4112" s="2">
        <v>16</v>
      </c>
      <c r="Q4112" s="15"/>
    </row>
    <row r="4113" spans="1:17" x14ac:dyDescent="0.25">
      <c r="A4113" s="1">
        <v>42496</v>
      </c>
      <c r="B4113" s="3">
        <v>93.370002999999997</v>
      </c>
      <c r="C4113" s="3">
        <v>93.449996999999996</v>
      </c>
      <c r="D4113" s="3">
        <v>91.849997999999999</v>
      </c>
      <c r="E4113" s="3">
        <v>92.720000999999996</v>
      </c>
      <c r="F4113" s="3">
        <v>89.272094999999993</v>
      </c>
      <c r="G4113">
        <v>43458200</v>
      </c>
      <c r="H4113" t="str">
        <f>TEXT(AppleStock[[#This Row],[Date]],"dddd")</f>
        <v>Friday</v>
      </c>
      <c r="I4113" t="str">
        <f>MID(AppleStock[[#This Row],[Day]],1,FIND("day",AppleStock[[#This Row],[Day]])-1)</f>
        <v>Fri</v>
      </c>
      <c r="J4113" s="3">
        <f>AppleStock[[#This Row],[Open]]-AppleStock[[#This Row],[Close]]</f>
        <v>0.65000200000000063</v>
      </c>
      <c r="K4113" t="str">
        <f>IF(AppleStock[[#This Row],[Day Change]]&gt;0,"UP","DOWN")</f>
        <v>UP</v>
      </c>
      <c r="L4113" s="2">
        <v>16</v>
      </c>
      <c r="Q4113" s="15"/>
    </row>
    <row r="4114" spans="1:17" x14ac:dyDescent="0.25">
      <c r="A4114" s="1">
        <v>42499</v>
      </c>
      <c r="B4114" s="3">
        <v>93</v>
      </c>
      <c r="C4114" s="3">
        <v>93.769997000000004</v>
      </c>
      <c r="D4114" s="3">
        <v>92.589995999999999</v>
      </c>
      <c r="E4114" s="3">
        <v>92.790001000000004</v>
      </c>
      <c r="F4114" s="3">
        <v>89.339500000000001</v>
      </c>
      <c r="G4114">
        <v>32936400</v>
      </c>
      <c r="H4114" t="str">
        <f>TEXT(AppleStock[[#This Row],[Date]],"dddd")</f>
        <v>Monday</v>
      </c>
      <c r="I4114" t="str">
        <f>MID(AppleStock[[#This Row],[Day]],1,FIND("day",AppleStock[[#This Row],[Day]])-1)</f>
        <v>Mon</v>
      </c>
      <c r="J4114" s="3">
        <f>AppleStock[[#This Row],[Open]]-AppleStock[[#This Row],[Close]]</f>
        <v>0.20999899999999627</v>
      </c>
      <c r="K4114" t="str">
        <f>IF(AppleStock[[#This Row],[Day Change]]&gt;0,"UP","DOWN")</f>
        <v>UP</v>
      </c>
      <c r="L4114" s="2">
        <v>16</v>
      </c>
      <c r="Q4114" s="15"/>
    </row>
    <row r="4115" spans="1:17" x14ac:dyDescent="0.25">
      <c r="A4115" s="1">
        <v>42500</v>
      </c>
      <c r="B4115" s="3">
        <v>93.330001999999993</v>
      </c>
      <c r="C4115" s="3">
        <v>93.57</v>
      </c>
      <c r="D4115" s="3">
        <v>92.110000999999997</v>
      </c>
      <c r="E4115" s="3">
        <v>93.419998000000007</v>
      </c>
      <c r="F4115" s="3">
        <v>89.946067999999997</v>
      </c>
      <c r="G4115">
        <v>33686800</v>
      </c>
      <c r="H4115" t="str">
        <f>TEXT(AppleStock[[#This Row],[Date]],"dddd")</f>
        <v>Tuesday</v>
      </c>
      <c r="I4115" t="str">
        <f>MID(AppleStock[[#This Row],[Day]],1,FIND("day",AppleStock[[#This Row],[Day]])-1)</f>
        <v>Tues</v>
      </c>
      <c r="J4115" s="3">
        <f>AppleStock[[#This Row],[Open]]-AppleStock[[#This Row],[Close]]</f>
        <v>-8.999600000001351E-2</v>
      </c>
      <c r="K4115" t="str">
        <f>IF(AppleStock[[#This Row],[Day Change]]&gt;0,"UP","DOWN")</f>
        <v>DOWN</v>
      </c>
      <c r="L4115" s="2">
        <v>16</v>
      </c>
      <c r="Q4115" s="15"/>
    </row>
    <row r="4116" spans="1:17" x14ac:dyDescent="0.25">
      <c r="A4116" s="1">
        <v>42501</v>
      </c>
      <c r="B4116" s="3">
        <v>93.480002999999996</v>
      </c>
      <c r="C4116" s="3">
        <v>93.57</v>
      </c>
      <c r="D4116" s="3">
        <v>92.459998999999996</v>
      </c>
      <c r="E4116" s="3">
        <v>92.510002</v>
      </c>
      <c r="F4116" s="3">
        <v>89.069907999999998</v>
      </c>
      <c r="G4116">
        <v>28719100</v>
      </c>
      <c r="H4116" t="str">
        <f>TEXT(AppleStock[[#This Row],[Date]],"dddd")</f>
        <v>Wednesday</v>
      </c>
      <c r="I4116" t="str">
        <f>MID(AppleStock[[#This Row],[Day]],1,FIND("day",AppleStock[[#This Row],[Day]])-1)</f>
        <v>Wednes</v>
      </c>
      <c r="J4116" s="3">
        <f>AppleStock[[#This Row],[Open]]-AppleStock[[#This Row],[Close]]</f>
        <v>0.97000099999999634</v>
      </c>
      <c r="K4116" t="str">
        <f>IF(AppleStock[[#This Row],[Day Change]]&gt;0,"UP","DOWN")</f>
        <v>UP</v>
      </c>
      <c r="L4116" s="2">
        <v>16</v>
      </c>
      <c r="Q4116" s="15"/>
    </row>
    <row r="4117" spans="1:17" x14ac:dyDescent="0.25">
      <c r="A4117" s="1">
        <v>42502</v>
      </c>
      <c r="B4117" s="3">
        <v>92.720000999999996</v>
      </c>
      <c r="C4117" s="3">
        <v>92.779999000000004</v>
      </c>
      <c r="D4117" s="3">
        <v>89.470000999999996</v>
      </c>
      <c r="E4117" s="3">
        <v>90.339995999999999</v>
      </c>
      <c r="F4117" s="3">
        <v>86.980591000000004</v>
      </c>
      <c r="G4117">
        <v>76314700</v>
      </c>
      <c r="H4117" t="str">
        <f>TEXT(AppleStock[[#This Row],[Date]],"dddd")</f>
        <v>Thursday</v>
      </c>
      <c r="I4117" t="str">
        <f>MID(AppleStock[[#This Row],[Day]],1,FIND("day",AppleStock[[#This Row],[Day]])-1)</f>
        <v>Thurs</v>
      </c>
      <c r="J4117" s="3">
        <f>AppleStock[[#This Row],[Open]]-AppleStock[[#This Row],[Close]]</f>
        <v>2.380004999999997</v>
      </c>
      <c r="K4117" t="str">
        <f>IF(AppleStock[[#This Row],[Day Change]]&gt;0,"UP","DOWN")</f>
        <v>UP</v>
      </c>
      <c r="L4117" s="2">
        <v>16</v>
      </c>
      <c r="Q4117" s="15"/>
    </row>
    <row r="4118" spans="1:17" x14ac:dyDescent="0.25">
      <c r="A4118" s="1">
        <v>42503</v>
      </c>
      <c r="B4118" s="3">
        <v>90</v>
      </c>
      <c r="C4118" s="3">
        <v>91.669998000000007</v>
      </c>
      <c r="D4118" s="3">
        <v>90</v>
      </c>
      <c r="E4118" s="3">
        <v>90.519997000000004</v>
      </c>
      <c r="F4118" s="3">
        <v>87.153908000000001</v>
      </c>
      <c r="G4118">
        <v>44392800</v>
      </c>
      <c r="H4118" t="str">
        <f>TEXT(AppleStock[[#This Row],[Date]],"dddd")</f>
        <v>Friday</v>
      </c>
      <c r="I4118" t="str">
        <f>MID(AppleStock[[#This Row],[Day]],1,FIND("day",AppleStock[[#This Row],[Day]])-1)</f>
        <v>Fri</v>
      </c>
      <c r="J4118" s="3">
        <f>AppleStock[[#This Row],[Open]]-AppleStock[[#This Row],[Close]]</f>
        <v>-0.5199970000000036</v>
      </c>
      <c r="K4118" t="str">
        <f>IF(AppleStock[[#This Row],[Day Change]]&gt;0,"UP","DOWN")</f>
        <v>DOWN</v>
      </c>
      <c r="L4118" s="2">
        <v>16</v>
      </c>
      <c r="Q4118" s="15"/>
    </row>
    <row r="4119" spans="1:17" x14ac:dyDescent="0.25">
      <c r="A4119" s="1">
        <v>42506</v>
      </c>
      <c r="B4119" s="3">
        <v>92.389999000000003</v>
      </c>
      <c r="C4119" s="3">
        <v>94.389999000000003</v>
      </c>
      <c r="D4119" s="3">
        <v>91.650002000000001</v>
      </c>
      <c r="E4119" s="3">
        <v>93.879997000000003</v>
      </c>
      <c r="F4119" s="3">
        <v>90.388962000000006</v>
      </c>
      <c r="G4119">
        <v>61259800</v>
      </c>
      <c r="H4119" t="str">
        <f>TEXT(AppleStock[[#This Row],[Date]],"dddd")</f>
        <v>Monday</v>
      </c>
      <c r="I4119" t="str">
        <f>MID(AppleStock[[#This Row],[Day]],1,FIND("day",AppleStock[[#This Row],[Day]])-1)</f>
        <v>Mon</v>
      </c>
      <c r="J4119" s="3">
        <f>AppleStock[[#This Row],[Open]]-AppleStock[[#This Row],[Close]]</f>
        <v>-1.4899979999999999</v>
      </c>
      <c r="K4119" t="str">
        <f>IF(AppleStock[[#This Row],[Day Change]]&gt;0,"UP","DOWN")</f>
        <v>DOWN</v>
      </c>
      <c r="L4119" s="2">
        <v>16</v>
      </c>
      <c r="Q4119" s="15"/>
    </row>
    <row r="4120" spans="1:17" x14ac:dyDescent="0.25">
      <c r="A4120" s="1">
        <v>42507</v>
      </c>
      <c r="B4120" s="3">
        <v>94.550003000000004</v>
      </c>
      <c r="C4120" s="3">
        <v>94.699996999999996</v>
      </c>
      <c r="D4120" s="3">
        <v>93.010002</v>
      </c>
      <c r="E4120" s="3">
        <v>93.489998</v>
      </c>
      <c r="F4120" s="3">
        <v>90.013474000000002</v>
      </c>
      <c r="G4120">
        <v>46916900</v>
      </c>
      <c r="H4120" t="str">
        <f>TEXT(AppleStock[[#This Row],[Date]],"dddd")</f>
        <v>Tuesday</v>
      </c>
      <c r="I4120" t="str">
        <f>MID(AppleStock[[#This Row],[Day]],1,FIND("day",AppleStock[[#This Row],[Day]])-1)</f>
        <v>Tues</v>
      </c>
      <c r="J4120" s="3">
        <f>AppleStock[[#This Row],[Open]]-AppleStock[[#This Row],[Close]]</f>
        <v>1.0600050000000039</v>
      </c>
      <c r="K4120" t="str">
        <f>IF(AppleStock[[#This Row],[Day Change]]&gt;0,"UP","DOWN")</f>
        <v>UP</v>
      </c>
      <c r="L4120" s="2">
        <v>16</v>
      </c>
      <c r="Q4120" s="15"/>
    </row>
    <row r="4121" spans="1:17" x14ac:dyDescent="0.25">
      <c r="A4121" s="1">
        <v>42508</v>
      </c>
      <c r="B4121" s="3">
        <v>94.160004000000001</v>
      </c>
      <c r="C4121" s="3">
        <v>95.209998999999996</v>
      </c>
      <c r="D4121" s="3">
        <v>93.889999000000003</v>
      </c>
      <c r="E4121" s="3">
        <v>94.559997999999993</v>
      </c>
      <c r="F4121" s="3">
        <v>91.043685999999994</v>
      </c>
      <c r="G4121">
        <v>42062400</v>
      </c>
      <c r="H4121" t="str">
        <f>TEXT(AppleStock[[#This Row],[Date]],"dddd")</f>
        <v>Wednesday</v>
      </c>
      <c r="I4121" t="str">
        <f>MID(AppleStock[[#This Row],[Day]],1,FIND("day",AppleStock[[#This Row],[Day]])-1)</f>
        <v>Wednes</v>
      </c>
      <c r="J4121" s="3">
        <f>AppleStock[[#This Row],[Open]]-AppleStock[[#This Row],[Close]]</f>
        <v>-0.39999399999999241</v>
      </c>
      <c r="K4121" t="str">
        <f>IF(AppleStock[[#This Row],[Day Change]]&gt;0,"UP","DOWN")</f>
        <v>DOWN</v>
      </c>
      <c r="L4121" s="2">
        <v>16</v>
      </c>
      <c r="Q4121" s="15"/>
    </row>
    <row r="4122" spans="1:17" x14ac:dyDescent="0.25">
      <c r="A4122" s="1">
        <v>42509</v>
      </c>
      <c r="B4122" s="3">
        <v>94.639999000000003</v>
      </c>
      <c r="C4122" s="3">
        <v>94.639999000000003</v>
      </c>
      <c r="D4122" s="3">
        <v>93.57</v>
      </c>
      <c r="E4122" s="3">
        <v>94.199996999999996</v>
      </c>
      <c r="F4122" s="3">
        <v>90.697059999999993</v>
      </c>
      <c r="G4122">
        <v>30442100</v>
      </c>
      <c r="H4122" t="str">
        <f>TEXT(AppleStock[[#This Row],[Date]],"dddd")</f>
        <v>Thursday</v>
      </c>
      <c r="I4122" t="str">
        <f>MID(AppleStock[[#This Row],[Day]],1,FIND("day",AppleStock[[#This Row],[Day]])-1)</f>
        <v>Thurs</v>
      </c>
      <c r="J4122" s="3">
        <f>AppleStock[[#This Row],[Open]]-AppleStock[[#This Row],[Close]]</f>
        <v>0.44000200000000689</v>
      </c>
      <c r="K4122" t="str">
        <f>IF(AppleStock[[#This Row],[Day Change]]&gt;0,"UP","DOWN")</f>
        <v>UP</v>
      </c>
      <c r="L4122" s="2">
        <v>16</v>
      </c>
      <c r="Q4122" s="15"/>
    </row>
    <row r="4123" spans="1:17" x14ac:dyDescent="0.25">
      <c r="A4123" s="1">
        <v>42510</v>
      </c>
      <c r="B4123" s="3">
        <v>94.639999000000003</v>
      </c>
      <c r="C4123" s="3">
        <v>95.43</v>
      </c>
      <c r="D4123" s="3">
        <v>94.519997000000004</v>
      </c>
      <c r="E4123" s="3">
        <v>95.220000999999996</v>
      </c>
      <c r="F4123" s="3">
        <v>91.679130999999998</v>
      </c>
      <c r="G4123">
        <v>32026000</v>
      </c>
      <c r="H4123" t="str">
        <f>TEXT(AppleStock[[#This Row],[Date]],"dddd")</f>
        <v>Friday</v>
      </c>
      <c r="I4123" t="str">
        <f>MID(AppleStock[[#This Row],[Day]],1,FIND("day",AppleStock[[#This Row],[Day]])-1)</f>
        <v>Fri</v>
      </c>
      <c r="J4123" s="3">
        <f>AppleStock[[#This Row],[Open]]-AppleStock[[#This Row],[Close]]</f>
        <v>-0.58000199999999325</v>
      </c>
      <c r="K4123" t="str">
        <f>IF(AppleStock[[#This Row],[Day Change]]&gt;0,"UP","DOWN")</f>
        <v>DOWN</v>
      </c>
      <c r="L4123" s="2">
        <v>16</v>
      </c>
      <c r="Q4123" s="15"/>
    </row>
    <row r="4124" spans="1:17" x14ac:dyDescent="0.25">
      <c r="A4124" s="1">
        <v>42513</v>
      </c>
      <c r="B4124" s="3">
        <v>95.870002999999997</v>
      </c>
      <c r="C4124" s="3">
        <v>97.190002000000007</v>
      </c>
      <c r="D4124" s="3">
        <v>95.669998000000007</v>
      </c>
      <c r="E4124" s="3">
        <v>96.43</v>
      </c>
      <c r="F4124" s="3">
        <v>92.844123999999994</v>
      </c>
      <c r="G4124">
        <v>38018600</v>
      </c>
      <c r="H4124" t="str">
        <f>TEXT(AppleStock[[#This Row],[Date]],"dddd")</f>
        <v>Monday</v>
      </c>
      <c r="I4124" t="str">
        <f>MID(AppleStock[[#This Row],[Day]],1,FIND("day",AppleStock[[#This Row],[Day]])-1)</f>
        <v>Mon</v>
      </c>
      <c r="J4124" s="3">
        <f>AppleStock[[#This Row],[Open]]-AppleStock[[#This Row],[Close]]</f>
        <v>-0.55999700000000985</v>
      </c>
      <c r="K4124" t="str">
        <f>IF(AppleStock[[#This Row],[Day Change]]&gt;0,"UP","DOWN")</f>
        <v>DOWN</v>
      </c>
      <c r="L4124" s="2">
        <v>16</v>
      </c>
      <c r="Q4124" s="15"/>
    </row>
    <row r="4125" spans="1:17" x14ac:dyDescent="0.25">
      <c r="A4125" s="1">
        <v>42514</v>
      </c>
      <c r="B4125" s="3">
        <v>97.220000999999996</v>
      </c>
      <c r="C4125" s="3">
        <v>98.089995999999999</v>
      </c>
      <c r="D4125" s="3">
        <v>96.839995999999999</v>
      </c>
      <c r="E4125" s="3">
        <v>97.900002000000001</v>
      </c>
      <c r="F4125" s="3">
        <v>94.259467999999998</v>
      </c>
      <c r="G4125">
        <v>35140200</v>
      </c>
      <c r="H4125" t="str">
        <f>TEXT(AppleStock[[#This Row],[Date]],"dddd")</f>
        <v>Tuesday</v>
      </c>
      <c r="I4125" t="str">
        <f>MID(AppleStock[[#This Row],[Day]],1,FIND("day",AppleStock[[#This Row],[Day]])-1)</f>
        <v>Tues</v>
      </c>
      <c r="J4125" s="3">
        <f>AppleStock[[#This Row],[Open]]-AppleStock[[#This Row],[Close]]</f>
        <v>-0.6800010000000043</v>
      </c>
      <c r="K4125" t="str">
        <f>IF(AppleStock[[#This Row],[Day Change]]&gt;0,"UP","DOWN")</f>
        <v>DOWN</v>
      </c>
      <c r="L4125" s="2">
        <v>16</v>
      </c>
      <c r="Q4125" s="15"/>
    </row>
    <row r="4126" spans="1:17" x14ac:dyDescent="0.25">
      <c r="A4126" s="1">
        <v>42515</v>
      </c>
      <c r="B4126" s="3">
        <v>98.669998000000007</v>
      </c>
      <c r="C4126" s="3">
        <v>99.739998</v>
      </c>
      <c r="D4126" s="3">
        <v>98.110000999999997</v>
      </c>
      <c r="E4126" s="3">
        <v>99.620002999999997</v>
      </c>
      <c r="F4126" s="3">
        <v>95.915503999999999</v>
      </c>
      <c r="G4126">
        <v>38168800</v>
      </c>
      <c r="H4126" t="str">
        <f>TEXT(AppleStock[[#This Row],[Date]],"dddd")</f>
        <v>Wednesday</v>
      </c>
      <c r="I4126" t="str">
        <f>MID(AppleStock[[#This Row],[Day]],1,FIND("day",AppleStock[[#This Row],[Day]])-1)</f>
        <v>Wednes</v>
      </c>
      <c r="J4126" s="3">
        <f>AppleStock[[#This Row],[Open]]-AppleStock[[#This Row],[Close]]</f>
        <v>-0.95000499999999022</v>
      </c>
      <c r="K4126" t="str">
        <f>IF(AppleStock[[#This Row],[Day Change]]&gt;0,"UP","DOWN")</f>
        <v>DOWN</v>
      </c>
      <c r="L4126" s="2">
        <v>16</v>
      </c>
      <c r="Q4126" s="15"/>
    </row>
    <row r="4127" spans="1:17" x14ac:dyDescent="0.25">
      <c r="A4127" s="1">
        <v>42516</v>
      </c>
      <c r="B4127" s="3">
        <v>99.68</v>
      </c>
      <c r="C4127" s="3">
        <v>100.730003</v>
      </c>
      <c r="D4127" s="3">
        <v>98.639999000000003</v>
      </c>
      <c r="E4127" s="3">
        <v>100.410004</v>
      </c>
      <c r="F4127" s="3">
        <v>96.676131999999996</v>
      </c>
      <c r="G4127">
        <v>56331200</v>
      </c>
      <c r="H4127" t="str">
        <f>TEXT(AppleStock[[#This Row],[Date]],"dddd")</f>
        <v>Thursday</v>
      </c>
      <c r="I4127" t="str">
        <f>MID(AppleStock[[#This Row],[Day]],1,FIND("day",AppleStock[[#This Row],[Day]])-1)</f>
        <v>Thurs</v>
      </c>
      <c r="J4127" s="3">
        <f>AppleStock[[#This Row],[Open]]-AppleStock[[#This Row],[Close]]</f>
        <v>-0.73000399999999388</v>
      </c>
      <c r="K4127" t="str">
        <f>IF(AppleStock[[#This Row],[Day Change]]&gt;0,"UP","DOWN")</f>
        <v>DOWN</v>
      </c>
      <c r="L4127" s="2">
        <v>16</v>
      </c>
      <c r="Q4127" s="15"/>
    </row>
    <row r="4128" spans="1:17" x14ac:dyDescent="0.25">
      <c r="A4128" s="1">
        <v>42517</v>
      </c>
      <c r="B4128" s="3">
        <v>99.440002000000007</v>
      </c>
      <c r="C4128" s="3">
        <v>100.470001</v>
      </c>
      <c r="D4128" s="3">
        <v>99.25</v>
      </c>
      <c r="E4128" s="3">
        <v>100.349998</v>
      </c>
      <c r="F4128" s="3">
        <v>96.618354999999994</v>
      </c>
      <c r="G4128">
        <v>36229500</v>
      </c>
      <c r="H4128" t="str">
        <f>TEXT(AppleStock[[#This Row],[Date]],"dddd")</f>
        <v>Friday</v>
      </c>
      <c r="I4128" t="str">
        <f>MID(AppleStock[[#This Row],[Day]],1,FIND("day",AppleStock[[#This Row],[Day]])-1)</f>
        <v>Fri</v>
      </c>
      <c r="J4128" s="3">
        <f>AppleStock[[#This Row],[Open]]-AppleStock[[#This Row],[Close]]</f>
        <v>-0.90999599999999248</v>
      </c>
      <c r="K4128" t="str">
        <f>IF(AppleStock[[#This Row],[Day Change]]&gt;0,"UP","DOWN")</f>
        <v>DOWN</v>
      </c>
      <c r="L4128" s="2">
        <v>16</v>
      </c>
      <c r="Q4128" s="15"/>
    </row>
    <row r="4129" spans="1:17" x14ac:dyDescent="0.25">
      <c r="A4129" s="1">
        <v>42521</v>
      </c>
      <c r="B4129" s="3">
        <v>99.599997999999999</v>
      </c>
      <c r="C4129" s="3">
        <v>100.400002</v>
      </c>
      <c r="D4129" s="3">
        <v>98.82</v>
      </c>
      <c r="E4129" s="3">
        <v>99.860000999999997</v>
      </c>
      <c r="F4129" s="3">
        <v>96.146598999999995</v>
      </c>
      <c r="G4129">
        <v>42307200</v>
      </c>
      <c r="H4129" t="str">
        <f>TEXT(AppleStock[[#This Row],[Date]],"dddd")</f>
        <v>Tuesday</v>
      </c>
      <c r="I4129" t="str">
        <f>MID(AppleStock[[#This Row],[Day]],1,FIND("day",AppleStock[[#This Row],[Day]])-1)</f>
        <v>Tues</v>
      </c>
      <c r="J4129" s="3">
        <f>AppleStock[[#This Row],[Open]]-AppleStock[[#This Row],[Close]]</f>
        <v>-0.26000299999999754</v>
      </c>
      <c r="K4129" t="str">
        <f>IF(AppleStock[[#This Row],[Day Change]]&gt;0,"UP","DOWN")</f>
        <v>DOWN</v>
      </c>
      <c r="L4129" s="2">
        <v>16</v>
      </c>
      <c r="Q4129" s="15"/>
    </row>
    <row r="4130" spans="1:17" x14ac:dyDescent="0.25">
      <c r="A4130" s="1">
        <v>42522</v>
      </c>
      <c r="B4130" s="3">
        <v>99.019997000000004</v>
      </c>
      <c r="C4130" s="3">
        <v>99.540001000000004</v>
      </c>
      <c r="D4130" s="3">
        <v>98.330001999999993</v>
      </c>
      <c r="E4130" s="3">
        <v>98.459998999999996</v>
      </c>
      <c r="F4130" s="3">
        <v>94.798653000000002</v>
      </c>
      <c r="G4130">
        <v>29173300</v>
      </c>
      <c r="H4130" t="str">
        <f>TEXT(AppleStock[[#This Row],[Date]],"dddd")</f>
        <v>Wednesday</v>
      </c>
      <c r="I4130" t="str">
        <f>MID(AppleStock[[#This Row],[Day]],1,FIND("day",AppleStock[[#This Row],[Day]])-1)</f>
        <v>Wednes</v>
      </c>
      <c r="J4130" s="3">
        <f>AppleStock[[#This Row],[Open]]-AppleStock[[#This Row],[Close]]</f>
        <v>0.55999800000000732</v>
      </c>
      <c r="K4130" t="str">
        <f>IF(AppleStock[[#This Row],[Day Change]]&gt;0,"UP","DOWN")</f>
        <v>UP</v>
      </c>
      <c r="L4130" s="2">
        <v>16</v>
      </c>
      <c r="Q4130" s="15"/>
    </row>
    <row r="4131" spans="1:17" x14ac:dyDescent="0.25">
      <c r="A4131" s="1">
        <v>42523</v>
      </c>
      <c r="B4131" s="3">
        <v>97.599997999999999</v>
      </c>
      <c r="C4131" s="3">
        <v>97.839995999999999</v>
      </c>
      <c r="D4131" s="3">
        <v>96.629997000000003</v>
      </c>
      <c r="E4131" s="3">
        <v>97.720000999999996</v>
      </c>
      <c r="F4131" s="3">
        <v>94.086181999999994</v>
      </c>
      <c r="G4131">
        <v>40191600</v>
      </c>
      <c r="H4131" t="str">
        <f>TEXT(AppleStock[[#This Row],[Date]],"dddd")</f>
        <v>Thursday</v>
      </c>
      <c r="I4131" t="str">
        <f>MID(AppleStock[[#This Row],[Day]],1,FIND("day",AppleStock[[#This Row],[Day]])-1)</f>
        <v>Thurs</v>
      </c>
      <c r="J4131" s="3">
        <f>AppleStock[[#This Row],[Open]]-AppleStock[[#This Row],[Close]]</f>
        <v>-0.12000299999999697</v>
      </c>
      <c r="K4131" t="str">
        <f>IF(AppleStock[[#This Row],[Day Change]]&gt;0,"UP","DOWN")</f>
        <v>DOWN</v>
      </c>
      <c r="L4131" s="2">
        <v>16</v>
      </c>
      <c r="Q4131" s="15"/>
    </row>
    <row r="4132" spans="1:17" x14ac:dyDescent="0.25">
      <c r="A4132" s="1">
        <v>42524</v>
      </c>
      <c r="B4132" s="3">
        <v>97.790001000000004</v>
      </c>
      <c r="C4132" s="3">
        <v>98.269997000000004</v>
      </c>
      <c r="D4132" s="3">
        <v>97.449996999999996</v>
      </c>
      <c r="E4132" s="3">
        <v>97.919998000000007</v>
      </c>
      <c r="F4132" s="3">
        <v>94.278724999999994</v>
      </c>
      <c r="G4132">
        <v>28062900</v>
      </c>
      <c r="H4132" t="str">
        <f>TEXT(AppleStock[[#This Row],[Date]],"dddd")</f>
        <v>Friday</v>
      </c>
      <c r="I4132" t="str">
        <f>MID(AppleStock[[#This Row],[Day]],1,FIND("day",AppleStock[[#This Row],[Day]])-1)</f>
        <v>Fri</v>
      </c>
      <c r="J4132" s="3">
        <f>AppleStock[[#This Row],[Open]]-AppleStock[[#This Row],[Close]]</f>
        <v>-0.12999700000000303</v>
      </c>
      <c r="K4132" t="str">
        <f>IF(AppleStock[[#This Row],[Day Change]]&gt;0,"UP","DOWN")</f>
        <v>DOWN</v>
      </c>
      <c r="L4132" s="2">
        <v>16</v>
      </c>
      <c r="Q4132" s="15"/>
    </row>
    <row r="4133" spans="1:17" x14ac:dyDescent="0.25">
      <c r="A4133" s="1">
        <v>42527</v>
      </c>
      <c r="B4133" s="3">
        <v>97.989998</v>
      </c>
      <c r="C4133" s="3">
        <v>101.889999</v>
      </c>
      <c r="D4133" s="3">
        <v>97.550003000000004</v>
      </c>
      <c r="E4133" s="3">
        <v>98.629997000000003</v>
      </c>
      <c r="F4133" s="3">
        <v>94.962317999999996</v>
      </c>
      <c r="G4133">
        <v>23292500</v>
      </c>
      <c r="H4133" t="str">
        <f>TEXT(AppleStock[[#This Row],[Date]],"dddd")</f>
        <v>Monday</v>
      </c>
      <c r="I4133" t="str">
        <f>MID(AppleStock[[#This Row],[Day]],1,FIND("day",AppleStock[[#This Row],[Day]])-1)</f>
        <v>Mon</v>
      </c>
      <c r="J4133" s="3">
        <f>AppleStock[[#This Row],[Open]]-AppleStock[[#This Row],[Close]]</f>
        <v>-0.63999900000000309</v>
      </c>
      <c r="K4133" t="str">
        <f>IF(AppleStock[[#This Row],[Day Change]]&gt;0,"UP","DOWN")</f>
        <v>DOWN</v>
      </c>
      <c r="L4133" s="2">
        <v>16</v>
      </c>
      <c r="Q4133" s="15"/>
    </row>
    <row r="4134" spans="1:17" x14ac:dyDescent="0.25">
      <c r="A4134" s="1">
        <v>42528</v>
      </c>
      <c r="B4134" s="3">
        <v>99.25</v>
      </c>
      <c r="C4134" s="3">
        <v>99.870002999999997</v>
      </c>
      <c r="D4134" s="3">
        <v>98.959998999999996</v>
      </c>
      <c r="E4134" s="3">
        <v>99.029999000000004</v>
      </c>
      <c r="F4134" s="3">
        <v>95.347449999999995</v>
      </c>
      <c r="G4134">
        <v>22409500</v>
      </c>
      <c r="H4134" t="str">
        <f>TEXT(AppleStock[[#This Row],[Date]],"dddd")</f>
        <v>Tuesday</v>
      </c>
      <c r="I4134" t="str">
        <f>MID(AppleStock[[#This Row],[Day]],1,FIND("day",AppleStock[[#This Row],[Day]])-1)</f>
        <v>Tues</v>
      </c>
      <c r="J4134" s="3">
        <f>AppleStock[[#This Row],[Open]]-AppleStock[[#This Row],[Close]]</f>
        <v>0.22000099999999634</v>
      </c>
      <c r="K4134" t="str">
        <f>IF(AppleStock[[#This Row],[Day Change]]&gt;0,"UP","DOWN")</f>
        <v>UP</v>
      </c>
      <c r="L4134" s="2">
        <v>16</v>
      </c>
      <c r="Q4134" s="15"/>
    </row>
    <row r="4135" spans="1:17" x14ac:dyDescent="0.25">
      <c r="A4135" s="1">
        <v>42529</v>
      </c>
      <c r="B4135" s="3">
        <v>99.019997000000004</v>
      </c>
      <c r="C4135" s="3">
        <v>99.559997999999993</v>
      </c>
      <c r="D4135" s="3">
        <v>98.68</v>
      </c>
      <c r="E4135" s="3">
        <v>98.940002000000007</v>
      </c>
      <c r="F4135" s="3">
        <v>95.260802999999996</v>
      </c>
      <c r="G4135">
        <v>20848100</v>
      </c>
      <c r="H4135" t="str">
        <f>TEXT(AppleStock[[#This Row],[Date]],"dddd")</f>
        <v>Wednesday</v>
      </c>
      <c r="I4135" t="str">
        <f>MID(AppleStock[[#This Row],[Day]],1,FIND("day",AppleStock[[#This Row],[Day]])-1)</f>
        <v>Wednes</v>
      </c>
      <c r="J4135" s="3">
        <f>AppleStock[[#This Row],[Open]]-AppleStock[[#This Row],[Close]]</f>
        <v>7.9994999999996708E-2</v>
      </c>
      <c r="K4135" t="str">
        <f>IF(AppleStock[[#This Row],[Day Change]]&gt;0,"UP","DOWN")</f>
        <v>UP</v>
      </c>
      <c r="L4135" s="2">
        <v>16</v>
      </c>
      <c r="Q4135" s="15"/>
    </row>
    <row r="4136" spans="1:17" x14ac:dyDescent="0.25">
      <c r="A4136" s="1">
        <v>42530</v>
      </c>
      <c r="B4136" s="3">
        <v>98.5</v>
      </c>
      <c r="C4136" s="3">
        <v>99.989998</v>
      </c>
      <c r="D4136" s="3">
        <v>98.459998999999996</v>
      </c>
      <c r="E4136" s="3">
        <v>99.650002000000001</v>
      </c>
      <c r="F4136" s="3">
        <v>95.944396999999995</v>
      </c>
      <c r="G4136">
        <v>26601400</v>
      </c>
      <c r="H4136" t="str">
        <f>TEXT(AppleStock[[#This Row],[Date]],"dddd")</f>
        <v>Thursday</v>
      </c>
      <c r="I4136" t="str">
        <f>MID(AppleStock[[#This Row],[Day]],1,FIND("day",AppleStock[[#This Row],[Day]])-1)</f>
        <v>Thurs</v>
      </c>
      <c r="J4136" s="3">
        <f>AppleStock[[#This Row],[Open]]-AppleStock[[#This Row],[Close]]</f>
        <v>-1.1500020000000006</v>
      </c>
      <c r="K4136" t="str">
        <f>IF(AppleStock[[#This Row],[Day Change]]&gt;0,"UP","DOWN")</f>
        <v>DOWN</v>
      </c>
      <c r="L4136" s="2">
        <v>16</v>
      </c>
      <c r="Q4136" s="15"/>
    </row>
    <row r="4137" spans="1:17" x14ac:dyDescent="0.25">
      <c r="A4137" s="1">
        <v>42531</v>
      </c>
      <c r="B4137" s="3">
        <v>98.529999000000004</v>
      </c>
      <c r="C4137" s="3">
        <v>99.349997999999999</v>
      </c>
      <c r="D4137" s="3">
        <v>98.480002999999996</v>
      </c>
      <c r="E4137" s="3">
        <v>98.830001999999993</v>
      </c>
      <c r="F4137" s="3">
        <v>95.154906999999994</v>
      </c>
      <c r="G4137">
        <v>31712900</v>
      </c>
      <c r="H4137" t="str">
        <f>TEXT(AppleStock[[#This Row],[Date]],"dddd")</f>
        <v>Friday</v>
      </c>
      <c r="I4137" t="str">
        <f>MID(AppleStock[[#This Row],[Day]],1,FIND("day",AppleStock[[#This Row],[Day]])-1)</f>
        <v>Fri</v>
      </c>
      <c r="J4137" s="3">
        <f>AppleStock[[#This Row],[Open]]-AppleStock[[#This Row],[Close]]</f>
        <v>-0.30000299999998958</v>
      </c>
      <c r="K4137" t="str">
        <f>IF(AppleStock[[#This Row],[Day Change]]&gt;0,"UP","DOWN")</f>
        <v>DOWN</v>
      </c>
      <c r="L4137" s="2">
        <v>16</v>
      </c>
      <c r="Q4137" s="15"/>
    </row>
    <row r="4138" spans="1:17" x14ac:dyDescent="0.25">
      <c r="A4138" s="1">
        <v>42534</v>
      </c>
      <c r="B4138" s="3">
        <v>98.690002000000007</v>
      </c>
      <c r="C4138" s="3">
        <v>99.120002999999997</v>
      </c>
      <c r="D4138" s="3">
        <v>97.099997999999999</v>
      </c>
      <c r="E4138" s="3">
        <v>97.339995999999999</v>
      </c>
      <c r="F4138" s="3">
        <v>93.720305999999994</v>
      </c>
      <c r="G4138">
        <v>38020500</v>
      </c>
      <c r="H4138" t="str">
        <f>TEXT(AppleStock[[#This Row],[Date]],"dddd")</f>
        <v>Monday</v>
      </c>
      <c r="I4138" t="str">
        <f>MID(AppleStock[[#This Row],[Day]],1,FIND("day",AppleStock[[#This Row],[Day]])-1)</f>
        <v>Mon</v>
      </c>
      <c r="J4138" s="3">
        <f>AppleStock[[#This Row],[Open]]-AppleStock[[#This Row],[Close]]</f>
        <v>1.3500060000000076</v>
      </c>
      <c r="K4138" t="str">
        <f>IF(AppleStock[[#This Row],[Day Change]]&gt;0,"UP","DOWN")</f>
        <v>UP</v>
      </c>
      <c r="L4138" s="2">
        <v>16</v>
      </c>
      <c r="Q4138" s="15"/>
    </row>
    <row r="4139" spans="1:17" x14ac:dyDescent="0.25">
      <c r="A4139" s="1">
        <v>42535</v>
      </c>
      <c r="B4139" s="3">
        <v>97.32</v>
      </c>
      <c r="C4139" s="3">
        <v>98.480002999999996</v>
      </c>
      <c r="D4139" s="3">
        <v>96.75</v>
      </c>
      <c r="E4139" s="3">
        <v>97.459998999999996</v>
      </c>
      <c r="F4139" s="3">
        <v>93.835823000000005</v>
      </c>
      <c r="G4139">
        <v>31931900</v>
      </c>
      <c r="H4139" t="str">
        <f>TEXT(AppleStock[[#This Row],[Date]],"dddd")</f>
        <v>Tuesday</v>
      </c>
      <c r="I4139" t="str">
        <f>MID(AppleStock[[#This Row],[Day]],1,FIND("day",AppleStock[[#This Row],[Day]])-1)</f>
        <v>Tues</v>
      </c>
      <c r="J4139" s="3">
        <f>AppleStock[[#This Row],[Open]]-AppleStock[[#This Row],[Close]]</f>
        <v>-0.13999900000000309</v>
      </c>
      <c r="K4139" t="str">
        <f>IF(AppleStock[[#This Row],[Day Change]]&gt;0,"UP","DOWN")</f>
        <v>DOWN</v>
      </c>
      <c r="L4139" s="2">
        <v>16</v>
      </c>
      <c r="Q4139" s="15"/>
    </row>
    <row r="4140" spans="1:17" x14ac:dyDescent="0.25">
      <c r="A4140" s="1">
        <v>42536</v>
      </c>
      <c r="B4140" s="3">
        <v>97.82</v>
      </c>
      <c r="C4140" s="3">
        <v>98.410004000000001</v>
      </c>
      <c r="D4140" s="3">
        <v>97.029999000000004</v>
      </c>
      <c r="E4140" s="3">
        <v>97.139999000000003</v>
      </c>
      <c r="F4140" s="3">
        <v>93.527725000000004</v>
      </c>
      <c r="G4140">
        <v>29445200</v>
      </c>
      <c r="H4140" t="str">
        <f>TEXT(AppleStock[[#This Row],[Date]],"dddd")</f>
        <v>Wednesday</v>
      </c>
      <c r="I4140" t="str">
        <f>MID(AppleStock[[#This Row],[Day]],1,FIND("day",AppleStock[[#This Row],[Day]])-1)</f>
        <v>Wednes</v>
      </c>
      <c r="J4140" s="3">
        <f>AppleStock[[#This Row],[Open]]-AppleStock[[#This Row],[Close]]</f>
        <v>0.68000099999999009</v>
      </c>
      <c r="K4140" t="str">
        <f>IF(AppleStock[[#This Row],[Day Change]]&gt;0,"UP","DOWN")</f>
        <v>UP</v>
      </c>
      <c r="L4140" s="2">
        <v>16</v>
      </c>
      <c r="Q4140" s="15"/>
    </row>
    <row r="4141" spans="1:17" x14ac:dyDescent="0.25">
      <c r="A4141" s="1">
        <v>42537</v>
      </c>
      <c r="B4141" s="3">
        <v>96.449996999999996</v>
      </c>
      <c r="C4141" s="3">
        <v>97.75</v>
      </c>
      <c r="D4141" s="3">
        <v>96.07</v>
      </c>
      <c r="E4141" s="3">
        <v>97.550003000000004</v>
      </c>
      <c r="F4141" s="3">
        <v>93.922484999999995</v>
      </c>
      <c r="G4141">
        <v>31326800</v>
      </c>
      <c r="H4141" t="str">
        <f>TEXT(AppleStock[[#This Row],[Date]],"dddd")</f>
        <v>Thursday</v>
      </c>
      <c r="I4141" t="str">
        <f>MID(AppleStock[[#This Row],[Day]],1,FIND("day",AppleStock[[#This Row],[Day]])-1)</f>
        <v>Thurs</v>
      </c>
      <c r="J4141" s="3">
        <f>AppleStock[[#This Row],[Open]]-AppleStock[[#This Row],[Close]]</f>
        <v>-1.1000060000000076</v>
      </c>
      <c r="K4141" t="str">
        <f>IF(AppleStock[[#This Row],[Day Change]]&gt;0,"UP","DOWN")</f>
        <v>DOWN</v>
      </c>
      <c r="L4141" s="2">
        <v>16</v>
      </c>
      <c r="Q4141" s="15"/>
    </row>
    <row r="4142" spans="1:17" x14ac:dyDescent="0.25">
      <c r="A4142" s="1">
        <v>42538</v>
      </c>
      <c r="B4142" s="3">
        <v>96.620002999999997</v>
      </c>
      <c r="C4142" s="3">
        <v>96.650002000000001</v>
      </c>
      <c r="D4142" s="3">
        <v>95.300003000000004</v>
      </c>
      <c r="E4142" s="3">
        <v>95.330001999999993</v>
      </c>
      <c r="F4142" s="3">
        <v>91.785042000000004</v>
      </c>
      <c r="G4142">
        <v>61008200</v>
      </c>
      <c r="H4142" t="str">
        <f>TEXT(AppleStock[[#This Row],[Date]],"dddd")</f>
        <v>Friday</v>
      </c>
      <c r="I4142" t="str">
        <f>MID(AppleStock[[#This Row],[Day]],1,FIND("day",AppleStock[[#This Row],[Day]])-1)</f>
        <v>Fri</v>
      </c>
      <c r="J4142" s="3">
        <f>AppleStock[[#This Row],[Open]]-AppleStock[[#This Row],[Close]]</f>
        <v>1.2900010000000037</v>
      </c>
      <c r="K4142" t="str">
        <f>IF(AppleStock[[#This Row],[Day Change]]&gt;0,"UP","DOWN")</f>
        <v>UP</v>
      </c>
      <c r="L4142" s="2">
        <v>16</v>
      </c>
      <c r="Q4142" s="15"/>
    </row>
    <row r="4143" spans="1:17" x14ac:dyDescent="0.25">
      <c r="A4143" s="1">
        <v>42541</v>
      </c>
      <c r="B4143" s="3">
        <v>96</v>
      </c>
      <c r="C4143" s="3">
        <v>96.57</v>
      </c>
      <c r="D4143" s="3">
        <v>95.029999000000004</v>
      </c>
      <c r="E4143" s="3">
        <v>95.099997999999999</v>
      </c>
      <c r="F4143" s="3">
        <v>91.563598999999996</v>
      </c>
      <c r="G4143">
        <v>34411900</v>
      </c>
      <c r="H4143" t="str">
        <f>TEXT(AppleStock[[#This Row],[Date]],"dddd")</f>
        <v>Monday</v>
      </c>
      <c r="I4143" t="str">
        <f>MID(AppleStock[[#This Row],[Day]],1,FIND("day",AppleStock[[#This Row],[Day]])-1)</f>
        <v>Mon</v>
      </c>
      <c r="J4143" s="3">
        <f>AppleStock[[#This Row],[Open]]-AppleStock[[#This Row],[Close]]</f>
        <v>0.90000200000000063</v>
      </c>
      <c r="K4143" t="str">
        <f>IF(AppleStock[[#This Row],[Day Change]]&gt;0,"UP","DOWN")</f>
        <v>UP</v>
      </c>
      <c r="L4143" s="2">
        <v>16</v>
      </c>
      <c r="Q4143" s="15"/>
    </row>
    <row r="4144" spans="1:17" x14ac:dyDescent="0.25">
      <c r="A4144" s="1">
        <v>42542</v>
      </c>
      <c r="B4144" s="3">
        <v>94.940002000000007</v>
      </c>
      <c r="C4144" s="3">
        <v>96.349997999999999</v>
      </c>
      <c r="D4144" s="3">
        <v>94.68</v>
      </c>
      <c r="E4144" s="3">
        <v>95.910004000000001</v>
      </c>
      <c r="F4144" s="3">
        <v>92.343474999999998</v>
      </c>
      <c r="G4144">
        <v>35546400</v>
      </c>
      <c r="H4144" t="str">
        <f>TEXT(AppleStock[[#This Row],[Date]],"dddd")</f>
        <v>Tuesday</v>
      </c>
      <c r="I4144" t="str">
        <f>MID(AppleStock[[#This Row],[Day]],1,FIND("day",AppleStock[[#This Row],[Day]])-1)</f>
        <v>Tues</v>
      </c>
      <c r="J4144" s="3">
        <f>AppleStock[[#This Row],[Open]]-AppleStock[[#This Row],[Close]]</f>
        <v>-0.97000199999999381</v>
      </c>
      <c r="K4144" t="str">
        <f>IF(AppleStock[[#This Row],[Day Change]]&gt;0,"UP","DOWN")</f>
        <v>DOWN</v>
      </c>
      <c r="L4144" s="2">
        <v>16</v>
      </c>
      <c r="Q4144" s="15"/>
    </row>
    <row r="4145" spans="1:17" x14ac:dyDescent="0.25">
      <c r="A4145" s="1">
        <v>42543</v>
      </c>
      <c r="B4145" s="3">
        <v>96.25</v>
      </c>
      <c r="C4145" s="3">
        <v>96.889999000000003</v>
      </c>
      <c r="D4145" s="3">
        <v>95.349997999999999</v>
      </c>
      <c r="E4145" s="3">
        <v>95.550003000000004</v>
      </c>
      <c r="F4145" s="3">
        <v>91.996871999999996</v>
      </c>
      <c r="G4145">
        <v>29219100</v>
      </c>
      <c r="H4145" t="str">
        <f>TEXT(AppleStock[[#This Row],[Date]],"dddd")</f>
        <v>Wednesday</v>
      </c>
      <c r="I4145" t="str">
        <f>MID(AppleStock[[#This Row],[Day]],1,FIND("day",AppleStock[[#This Row],[Day]])-1)</f>
        <v>Wednes</v>
      </c>
      <c r="J4145" s="3">
        <f>AppleStock[[#This Row],[Open]]-AppleStock[[#This Row],[Close]]</f>
        <v>0.69999699999999621</v>
      </c>
      <c r="K4145" t="str">
        <f>IF(AppleStock[[#This Row],[Day Change]]&gt;0,"UP","DOWN")</f>
        <v>UP</v>
      </c>
      <c r="L4145" s="2">
        <v>16</v>
      </c>
      <c r="Q4145" s="15"/>
    </row>
    <row r="4146" spans="1:17" x14ac:dyDescent="0.25">
      <c r="A4146" s="1">
        <v>42544</v>
      </c>
      <c r="B4146" s="3">
        <v>95.940002000000007</v>
      </c>
      <c r="C4146" s="3">
        <v>96.290001000000004</v>
      </c>
      <c r="D4146" s="3">
        <v>95.25</v>
      </c>
      <c r="E4146" s="3">
        <v>96.099997999999999</v>
      </c>
      <c r="F4146" s="3">
        <v>92.526404999999997</v>
      </c>
      <c r="G4146">
        <v>32240200</v>
      </c>
      <c r="H4146" t="str">
        <f>TEXT(AppleStock[[#This Row],[Date]],"dddd")</f>
        <v>Thursday</v>
      </c>
      <c r="I4146" t="str">
        <f>MID(AppleStock[[#This Row],[Day]],1,FIND("day",AppleStock[[#This Row],[Day]])-1)</f>
        <v>Thurs</v>
      </c>
      <c r="J4146" s="3">
        <f>AppleStock[[#This Row],[Open]]-AppleStock[[#This Row],[Close]]</f>
        <v>-0.15999599999999248</v>
      </c>
      <c r="K4146" t="str">
        <f>IF(AppleStock[[#This Row],[Day Change]]&gt;0,"UP","DOWN")</f>
        <v>DOWN</v>
      </c>
      <c r="L4146" s="2">
        <v>16</v>
      </c>
      <c r="Q4146" s="15"/>
    </row>
    <row r="4147" spans="1:17" x14ac:dyDescent="0.25">
      <c r="A4147" s="1">
        <v>42545</v>
      </c>
      <c r="B4147" s="3">
        <v>92.910004000000001</v>
      </c>
      <c r="C4147" s="3">
        <v>94.660004000000001</v>
      </c>
      <c r="D4147" s="3">
        <v>92.650002000000001</v>
      </c>
      <c r="E4147" s="3">
        <v>93.400002000000001</v>
      </c>
      <c r="F4147" s="3">
        <v>89.926818999999995</v>
      </c>
      <c r="G4147">
        <v>75311400</v>
      </c>
      <c r="H4147" t="str">
        <f>TEXT(AppleStock[[#This Row],[Date]],"dddd")</f>
        <v>Friday</v>
      </c>
      <c r="I4147" t="str">
        <f>MID(AppleStock[[#This Row],[Day]],1,FIND("day",AppleStock[[#This Row],[Day]])-1)</f>
        <v>Fri</v>
      </c>
      <c r="J4147" s="3">
        <f>AppleStock[[#This Row],[Open]]-AppleStock[[#This Row],[Close]]</f>
        <v>-0.48999799999999993</v>
      </c>
      <c r="K4147" t="str">
        <f>IF(AppleStock[[#This Row],[Day Change]]&gt;0,"UP","DOWN")</f>
        <v>DOWN</v>
      </c>
      <c r="L4147" s="2">
        <v>16</v>
      </c>
      <c r="Q4147" s="15"/>
    </row>
    <row r="4148" spans="1:17" x14ac:dyDescent="0.25">
      <c r="A4148" s="1">
        <v>42548</v>
      </c>
      <c r="B4148" s="3">
        <v>93</v>
      </c>
      <c r="C4148" s="3">
        <v>93.050003000000004</v>
      </c>
      <c r="D4148" s="3">
        <v>91.5</v>
      </c>
      <c r="E4148" s="3">
        <v>92.040001000000004</v>
      </c>
      <c r="F4148" s="3">
        <v>88.617378000000002</v>
      </c>
      <c r="G4148">
        <v>45489600</v>
      </c>
      <c r="H4148" t="str">
        <f>TEXT(AppleStock[[#This Row],[Date]],"dddd")</f>
        <v>Monday</v>
      </c>
      <c r="I4148" t="str">
        <f>MID(AppleStock[[#This Row],[Day]],1,FIND("day",AppleStock[[#This Row],[Day]])-1)</f>
        <v>Mon</v>
      </c>
      <c r="J4148" s="3">
        <f>AppleStock[[#This Row],[Open]]-AppleStock[[#This Row],[Close]]</f>
        <v>0.95999899999999627</v>
      </c>
      <c r="K4148" t="str">
        <f>IF(AppleStock[[#This Row],[Day Change]]&gt;0,"UP","DOWN")</f>
        <v>UP</v>
      </c>
      <c r="L4148" s="2">
        <v>16</v>
      </c>
      <c r="Q4148" s="15"/>
    </row>
    <row r="4149" spans="1:17" x14ac:dyDescent="0.25">
      <c r="A4149" s="1">
        <v>42549</v>
      </c>
      <c r="B4149" s="3">
        <v>92.900002000000001</v>
      </c>
      <c r="C4149" s="3">
        <v>93.660004000000001</v>
      </c>
      <c r="D4149" s="3">
        <v>92.139999000000003</v>
      </c>
      <c r="E4149" s="3">
        <v>93.589995999999999</v>
      </c>
      <c r="F4149" s="3">
        <v>90.109748999999994</v>
      </c>
      <c r="G4149">
        <v>40444900</v>
      </c>
      <c r="H4149" t="str">
        <f>TEXT(AppleStock[[#This Row],[Date]],"dddd")</f>
        <v>Tuesday</v>
      </c>
      <c r="I4149" t="str">
        <f>MID(AppleStock[[#This Row],[Day]],1,FIND("day",AppleStock[[#This Row],[Day]])-1)</f>
        <v>Tues</v>
      </c>
      <c r="J4149" s="3">
        <f>AppleStock[[#This Row],[Open]]-AppleStock[[#This Row],[Close]]</f>
        <v>-0.68999399999999866</v>
      </c>
      <c r="K4149" t="str">
        <f>IF(AppleStock[[#This Row],[Day Change]]&gt;0,"UP","DOWN")</f>
        <v>DOWN</v>
      </c>
      <c r="L4149" s="2">
        <v>16</v>
      </c>
      <c r="Q4149" s="15"/>
    </row>
    <row r="4150" spans="1:17" x14ac:dyDescent="0.25">
      <c r="A4150" s="1">
        <v>42550</v>
      </c>
      <c r="B4150" s="3">
        <v>93.970000999999996</v>
      </c>
      <c r="C4150" s="3">
        <v>94.550003000000004</v>
      </c>
      <c r="D4150" s="3">
        <v>93.629997000000003</v>
      </c>
      <c r="E4150" s="3">
        <v>94.400002000000001</v>
      </c>
      <c r="F4150" s="3">
        <v>90.889633000000003</v>
      </c>
      <c r="G4150">
        <v>36531000</v>
      </c>
      <c r="H4150" t="str">
        <f>TEXT(AppleStock[[#This Row],[Date]],"dddd")</f>
        <v>Wednesday</v>
      </c>
      <c r="I4150" t="str">
        <f>MID(AppleStock[[#This Row],[Day]],1,FIND("day",AppleStock[[#This Row],[Day]])-1)</f>
        <v>Wednes</v>
      </c>
      <c r="J4150" s="3">
        <f>AppleStock[[#This Row],[Open]]-AppleStock[[#This Row],[Close]]</f>
        <v>-0.4300010000000043</v>
      </c>
      <c r="K4150" t="str">
        <f>IF(AppleStock[[#This Row],[Day Change]]&gt;0,"UP","DOWN")</f>
        <v>DOWN</v>
      </c>
      <c r="L4150" s="2">
        <v>16</v>
      </c>
      <c r="Q4150" s="15"/>
    </row>
    <row r="4151" spans="1:17" x14ac:dyDescent="0.25">
      <c r="A4151" s="1">
        <v>42551</v>
      </c>
      <c r="B4151" s="3">
        <v>94.440002000000007</v>
      </c>
      <c r="C4151" s="3">
        <v>95.769997000000004</v>
      </c>
      <c r="D4151" s="3">
        <v>94.300003000000004</v>
      </c>
      <c r="E4151" s="3">
        <v>95.599997999999999</v>
      </c>
      <c r="F4151" s="3">
        <v>92.045006000000001</v>
      </c>
      <c r="G4151">
        <v>35836400</v>
      </c>
      <c r="H4151" t="str">
        <f>TEXT(AppleStock[[#This Row],[Date]],"dddd")</f>
        <v>Thursday</v>
      </c>
      <c r="I4151" t="str">
        <f>MID(AppleStock[[#This Row],[Day]],1,FIND("day",AppleStock[[#This Row],[Day]])-1)</f>
        <v>Thurs</v>
      </c>
      <c r="J4151" s="3">
        <f>AppleStock[[#This Row],[Open]]-AppleStock[[#This Row],[Close]]</f>
        <v>-1.1599959999999925</v>
      </c>
      <c r="K4151" t="str">
        <f>IF(AppleStock[[#This Row],[Day Change]]&gt;0,"UP","DOWN")</f>
        <v>DOWN</v>
      </c>
      <c r="L4151" s="2">
        <v>16</v>
      </c>
      <c r="Q4151" s="15"/>
    </row>
    <row r="4152" spans="1:17" x14ac:dyDescent="0.25">
      <c r="A4152" s="1">
        <v>42552</v>
      </c>
      <c r="B4152" s="3">
        <v>95.489998</v>
      </c>
      <c r="C4152" s="3">
        <v>96.470000999999996</v>
      </c>
      <c r="D4152" s="3">
        <v>95.330001999999993</v>
      </c>
      <c r="E4152" s="3">
        <v>95.889999000000003</v>
      </c>
      <c r="F4152" s="3">
        <v>92.324218999999999</v>
      </c>
      <c r="G4152">
        <v>26026500</v>
      </c>
      <c r="H4152" t="str">
        <f>TEXT(AppleStock[[#This Row],[Date]],"dddd")</f>
        <v>Friday</v>
      </c>
      <c r="I4152" t="str">
        <f>MID(AppleStock[[#This Row],[Day]],1,FIND("day",AppleStock[[#This Row],[Day]])-1)</f>
        <v>Fri</v>
      </c>
      <c r="J4152" s="3">
        <f>AppleStock[[#This Row],[Open]]-AppleStock[[#This Row],[Close]]</f>
        <v>-0.40000100000000316</v>
      </c>
      <c r="K4152" t="str">
        <f>IF(AppleStock[[#This Row],[Day Change]]&gt;0,"UP","DOWN")</f>
        <v>DOWN</v>
      </c>
      <c r="L4152" s="2">
        <v>16</v>
      </c>
      <c r="Q4152" s="15"/>
    </row>
    <row r="4153" spans="1:17" x14ac:dyDescent="0.25">
      <c r="A4153" s="1">
        <v>42556</v>
      </c>
      <c r="B4153" s="3">
        <v>95.389999000000003</v>
      </c>
      <c r="C4153" s="3">
        <v>95.400002000000001</v>
      </c>
      <c r="D4153" s="3">
        <v>94.459998999999996</v>
      </c>
      <c r="E4153" s="3">
        <v>94.989998</v>
      </c>
      <c r="F4153" s="3">
        <v>91.457679999999996</v>
      </c>
      <c r="G4153">
        <v>27705200</v>
      </c>
      <c r="H4153" t="str">
        <f>TEXT(AppleStock[[#This Row],[Date]],"dddd")</f>
        <v>Tuesday</v>
      </c>
      <c r="I4153" t="str">
        <f>MID(AppleStock[[#This Row],[Day]],1,FIND("day",AppleStock[[#This Row],[Day]])-1)</f>
        <v>Tues</v>
      </c>
      <c r="J4153" s="3">
        <f>AppleStock[[#This Row],[Open]]-AppleStock[[#This Row],[Close]]</f>
        <v>0.40000100000000316</v>
      </c>
      <c r="K4153" t="str">
        <f>IF(AppleStock[[#This Row],[Day Change]]&gt;0,"UP","DOWN")</f>
        <v>UP</v>
      </c>
      <c r="L4153" s="2">
        <v>16</v>
      </c>
      <c r="Q4153" s="15"/>
    </row>
    <row r="4154" spans="1:17" x14ac:dyDescent="0.25">
      <c r="A4154" s="1">
        <v>42557</v>
      </c>
      <c r="B4154" s="3">
        <v>94.599997999999999</v>
      </c>
      <c r="C4154" s="3">
        <v>95.660004000000001</v>
      </c>
      <c r="D4154" s="3">
        <v>94.370002999999997</v>
      </c>
      <c r="E4154" s="3">
        <v>95.529999000000004</v>
      </c>
      <c r="F4154" s="3">
        <v>91.977615</v>
      </c>
      <c r="G4154">
        <v>30949100</v>
      </c>
      <c r="H4154" t="str">
        <f>TEXT(AppleStock[[#This Row],[Date]],"dddd")</f>
        <v>Wednesday</v>
      </c>
      <c r="I4154" t="str">
        <f>MID(AppleStock[[#This Row],[Day]],1,FIND("day",AppleStock[[#This Row],[Day]])-1)</f>
        <v>Wednes</v>
      </c>
      <c r="J4154" s="3">
        <f>AppleStock[[#This Row],[Open]]-AppleStock[[#This Row],[Close]]</f>
        <v>-0.9300010000000043</v>
      </c>
      <c r="K4154" t="str">
        <f>IF(AppleStock[[#This Row],[Day Change]]&gt;0,"UP","DOWN")</f>
        <v>DOWN</v>
      </c>
      <c r="L4154" s="2">
        <v>16</v>
      </c>
      <c r="Q4154" s="15"/>
    </row>
    <row r="4155" spans="1:17" x14ac:dyDescent="0.25">
      <c r="A4155" s="1">
        <v>42558</v>
      </c>
      <c r="B4155" s="3">
        <v>95.699996999999996</v>
      </c>
      <c r="C4155" s="3">
        <v>96.5</v>
      </c>
      <c r="D4155" s="3">
        <v>95.620002999999997</v>
      </c>
      <c r="E4155" s="3">
        <v>95.940002000000007</v>
      </c>
      <c r="F4155" s="3">
        <v>92.372367999999994</v>
      </c>
      <c r="G4155">
        <v>25139600</v>
      </c>
      <c r="H4155" t="str">
        <f>TEXT(AppleStock[[#This Row],[Date]],"dddd")</f>
        <v>Thursday</v>
      </c>
      <c r="I4155" t="str">
        <f>MID(AppleStock[[#This Row],[Day]],1,FIND("day",AppleStock[[#This Row],[Day]])-1)</f>
        <v>Thurs</v>
      </c>
      <c r="J4155" s="3">
        <f>AppleStock[[#This Row],[Open]]-AppleStock[[#This Row],[Close]]</f>
        <v>-0.24000500000001068</v>
      </c>
      <c r="K4155" t="str">
        <f>IF(AppleStock[[#This Row],[Day Change]]&gt;0,"UP","DOWN")</f>
        <v>DOWN</v>
      </c>
      <c r="L4155" s="2">
        <v>16</v>
      </c>
      <c r="Q4155" s="15"/>
    </row>
    <row r="4156" spans="1:17" x14ac:dyDescent="0.25">
      <c r="A4156" s="1">
        <v>42559</v>
      </c>
      <c r="B4156" s="3">
        <v>96.489998</v>
      </c>
      <c r="C4156" s="3">
        <v>96.889999000000003</v>
      </c>
      <c r="D4156" s="3">
        <v>96.050003000000004</v>
      </c>
      <c r="E4156" s="3">
        <v>96.68</v>
      </c>
      <c r="F4156" s="3">
        <v>93.084845999999999</v>
      </c>
      <c r="G4156">
        <v>28912100</v>
      </c>
      <c r="H4156" t="str">
        <f>TEXT(AppleStock[[#This Row],[Date]],"dddd")</f>
        <v>Friday</v>
      </c>
      <c r="I4156" t="str">
        <f>MID(AppleStock[[#This Row],[Day]],1,FIND("day",AppleStock[[#This Row],[Day]])-1)</f>
        <v>Fri</v>
      </c>
      <c r="J4156" s="3">
        <f>AppleStock[[#This Row],[Open]]-AppleStock[[#This Row],[Close]]</f>
        <v>-0.19000200000000689</v>
      </c>
      <c r="K4156" t="str">
        <f>IF(AppleStock[[#This Row],[Day Change]]&gt;0,"UP","DOWN")</f>
        <v>DOWN</v>
      </c>
      <c r="L4156" s="2">
        <v>16</v>
      </c>
      <c r="Q4156" s="15"/>
    </row>
    <row r="4157" spans="1:17" x14ac:dyDescent="0.25">
      <c r="A4157" s="1">
        <v>42562</v>
      </c>
      <c r="B4157" s="3">
        <v>96.75</v>
      </c>
      <c r="C4157" s="3">
        <v>97.650002000000001</v>
      </c>
      <c r="D4157" s="3">
        <v>96.730002999999996</v>
      </c>
      <c r="E4157" s="3">
        <v>96.980002999999996</v>
      </c>
      <c r="F4157" s="3">
        <v>93.373688000000001</v>
      </c>
      <c r="G4157">
        <v>23794900</v>
      </c>
      <c r="H4157" t="str">
        <f>TEXT(AppleStock[[#This Row],[Date]],"dddd")</f>
        <v>Monday</v>
      </c>
      <c r="I4157" t="str">
        <f>MID(AppleStock[[#This Row],[Day]],1,FIND("day",AppleStock[[#This Row],[Day]])-1)</f>
        <v>Mon</v>
      </c>
      <c r="J4157" s="3">
        <f>AppleStock[[#This Row],[Open]]-AppleStock[[#This Row],[Close]]</f>
        <v>-0.2300029999999964</v>
      </c>
      <c r="K4157" t="str">
        <f>IF(AppleStock[[#This Row],[Day Change]]&gt;0,"UP","DOWN")</f>
        <v>DOWN</v>
      </c>
      <c r="L4157" s="2">
        <v>16</v>
      </c>
      <c r="Q4157" s="15"/>
    </row>
    <row r="4158" spans="1:17" x14ac:dyDescent="0.25">
      <c r="A4158" s="1">
        <v>42563</v>
      </c>
      <c r="B4158" s="3">
        <v>97.169998000000007</v>
      </c>
      <c r="C4158" s="3">
        <v>97.699996999999996</v>
      </c>
      <c r="D4158" s="3">
        <v>97.120002999999997</v>
      </c>
      <c r="E4158" s="3">
        <v>97.419998000000007</v>
      </c>
      <c r="F4158" s="3">
        <v>93.797318000000004</v>
      </c>
      <c r="G4158">
        <v>24167500</v>
      </c>
      <c r="H4158" t="str">
        <f>TEXT(AppleStock[[#This Row],[Date]],"dddd")</f>
        <v>Tuesday</v>
      </c>
      <c r="I4158" t="str">
        <f>MID(AppleStock[[#This Row],[Day]],1,FIND("day",AppleStock[[#This Row],[Day]])-1)</f>
        <v>Tues</v>
      </c>
      <c r="J4158" s="3">
        <f>AppleStock[[#This Row],[Open]]-AppleStock[[#This Row],[Close]]</f>
        <v>-0.25</v>
      </c>
      <c r="K4158" t="str">
        <f>IF(AppleStock[[#This Row],[Day Change]]&gt;0,"UP","DOWN")</f>
        <v>DOWN</v>
      </c>
      <c r="L4158" s="2">
        <v>16</v>
      </c>
      <c r="Q4158" s="15"/>
    </row>
    <row r="4159" spans="1:17" x14ac:dyDescent="0.25">
      <c r="A4159" s="1">
        <v>42564</v>
      </c>
      <c r="B4159" s="3">
        <v>97.410004000000001</v>
      </c>
      <c r="C4159" s="3">
        <v>97.669998000000007</v>
      </c>
      <c r="D4159" s="3">
        <v>96.839995999999999</v>
      </c>
      <c r="E4159" s="3">
        <v>96.870002999999997</v>
      </c>
      <c r="F4159" s="3">
        <v>93.267769000000001</v>
      </c>
      <c r="G4159">
        <v>25892200</v>
      </c>
      <c r="H4159" t="str">
        <f>TEXT(AppleStock[[#This Row],[Date]],"dddd")</f>
        <v>Wednesday</v>
      </c>
      <c r="I4159" t="str">
        <f>MID(AppleStock[[#This Row],[Day]],1,FIND("day",AppleStock[[#This Row],[Day]])-1)</f>
        <v>Wednes</v>
      </c>
      <c r="J4159" s="3">
        <f>AppleStock[[#This Row],[Open]]-AppleStock[[#This Row],[Close]]</f>
        <v>0.54000100000000373</v>
      </c>
      <c r="K4159" t="str">
        <f>IF(AppleStock[[#This Row],[Day Change]]&gt;0,"UP","DOWN")</f>
        <v>UP</v>
      </c>
      <c r="L4159" s="2">
        <v>16</v>
      </c>
      <c r="Q4159" s="15"/>
    </row>
    <row r="4160" spans="1:17" x14ac:dyDescent="0.25">
      <c r="A4160" s="1">
        <v>42565</v>
      </c>
      <c r="B4160" s="3">
        <v>97.389999000000003</v>
      </c>
      <c r="C4160" s="3">
        <v>98.989998</v>
      </c>
      <c r="D4160" s="3">
        <v>97.32</v>
      </c>
      <c r="E4160" s="3">
        <v>98.790001000000004</v>
      </c>
      <c r="F4160" s="3">
        <v>95.116378999999995</v>
      </c>
      <c r="G4160">
        <v>38919000</v>
      </c>
      <c r="H4160" t="str">
        <f>TEXT(AppleStock[[#This Row],[Date]],"dddd")</f>
        <v>Thursday</v>
      </c>
      <c r="I4160" t="str">
        <f>MID(AppleStock[[#This Row],[Day]],1,FIND("day",AppleStock[[#This Row],[Day]])-1)</f>
        <v>Thurs</v>
      </c>
      <c r="J4160" s="3">
        <f>AppleStock[[#This Row],[Open]]-AppleStock[[#This Row],[Close]]</f>
        <v>-1.4000020000000006</v>
      </c>
      <c r="K4160" t="str">
        <f>IF(AppleStock[[#This Row],[Day Change]]&gt;0,"UP","DOWN")</f>
        <v>DOWN</v>
      </c>
      <c r="L4160" s="2">
        <v>16</v>
      </c>
      <c r="Q4160" s="15"/>
    </row>
    <row r="4161" spans="1:17" x14ac:dyDescent="0.25">
      <c r="A4161" s="1">
        <v>42566</v>
      </c>
      <c r="B4161" s="3">
        <v>98.919998000000007</v>
      </c>
      <c r="C4161" s="3">
        <v>99.300003000000004</v>
      </c>
      <c r="D4161" s="3">
        <v>98.5</v>
      </c>
      <c r="E4161" s="3">
        <v>98.779999000000004</v>
      </c>
      <c r="F4161" s="3">
        <v>95.106742999999994</v>
      </c>
      <c r="G4161">
        <v>30137000</v>
      </c>
      <c r="H4161" t="str">
        <f>TEXT(AppleStock[[#This Row],[Date]],"dddd")</f>
        <v>Friday</v>
      </c>
      <c r="I4161" t="str">
        <f>MID(AppleStock[[#This Row],[Day]],1,FIND("day",AppleStock[[#This Row],[Day]])-1)</f>
        <v>Fri</v>
      </c>
      <c r="J4161" s="3">
        <f>AppleStock[[#This Row],[Open]]-AppleStock[[#This Row],[Close]]</f>
        <v>0.13999900000000309</v>
      </c>
      <c r="K4161" t="str">
        <f>IF(AppleStock[[#This Row],[Day Change]]&gt;0,"UP","DOWN")</f>
        <v>UP</v>
      </c>
      <c r="L4161" s="2">
        <v>16</v>
      </c>
      <c r="Q4161" s="15"/>
    </row>
    <row r="4162" spans="1:17" x14ac:dyDescent="0.25">
      <c r="A4162" s="1">
        <v>42569</v>
      </c>
      <c r="B4162" s="3">
        <v>98.699996999999996</v>
      </c>
      <c r="C4162" s="3">
        <v>100.129997</v>
      </c>
      <c r="D4162" s="3">
        <v>98.599997999999999</v>
      </c>
      <c r="E4162" s="3">
        <v>99.830001999999993</v>
      </c>
      <c r="F4162" s="3">
        <v>96.117714000000007</v>
      </c>
      <c r="G4162">
        <v>36493900</v>
      </c>
      <c r="H4162" t="str">
        <f>TEXT(AppleStock[[#This Row],[Date]],"dddd")</f>
        <v>Monday</v>
      </c>
      <c r="I4162" t="str">
        <f>MID(AppleStock[[#This Row],[Day]],1,FIND("day",AppleStock[[#This Row],[Day]])-1)</f>
        <v>Mon</v>
      </c>
      <c r="J4162" s="3">
        <f>AppleStock[[#This Row],[Open]]-AppleStock[[#This Row],[Close]]</f>
        <v>-1.130004999999997</v>
      </c>
      <c r="K4162" t="str">
        <f>IF(AppleStock[[#This Row],[Day Change]]&gt;0,"UP","DOWN")</f>
        <v>DOWN</v>
      </c>
      <c r="L4162" s="2">
        <v>16</v>
      </c>
      <c r="Q4162" s="15"/>
    </row>
    <row r="4163" spans="1:17" x14ac:dyDescent="0.25">
      <c r="A4163" s="1">
        <v>42570</v>
      </c>
      <c r="B4163" s="3">
        <v>99.559997999999993</v>
      </c>
      <c r="C4163" s="3">
        <v>100</v>
      </c>
      <c r="D4163" s="3">
        <v>99.339995999999999</v>
      </c>
      <c r="E4163" s="3">
        <v>99.870002999999997</v>
      </c>
      <c r="F4163" s="3">
        <v>96.156218999999993</v>
      </c>
      <c r="G4163">
        <v>23779900</v>
      </c>
      <c r="H4163" t="str">
        <f>TEXT(AppleStock[[#This Row],[Date]],"dddd")</f>
        <v>Tuesday</v>
      </c>
      <c r="I4163" t="str">
        <f>MID(AppleStock[[#This Row],[Day]],1,FIND("day",AppleStock[[#This Row],[Day]])-1)</f>
        <v>Tues</v>
      </c>
      <c r="J4163" s="3">
        <f>AppleStock[[#This Row],[Open]]-AppleStock[[#This Row],[Close]]</f>
        <v>-0.31000500000000386</v>
      </c>
      <c r="K4163" t="str">
        <f>IF(AppleStock[[#This Row],[Day Change]]&gt;0,"UP","DOWN")</f>
        <v>DOWN</v>
      </c>
      <c r="L4163" s="2">
        <v>16</v>
      </c>
      <c r="Q4163" s="15"/>
    </row>
    <row r="4164" spans="1:17" x14ac:dyDescent="0.25">
      <c r="A4164" s="1">
        <v>42571</v>
      </c>
      <c r="B4164" s="3">
        <v>100</v>
      </c>
      <c r="C4164" s="3">
        <v>100.459999</v>
      </c>
      <c r="D4164" s="3">
        <v>99.739998</v>
      </c>
      <c r="E4164" s="3">
        <v>99.959998999999996</v>
      </c>
      <c r="F4164" s="3">
        <v>96.242867000000004</v>
      </c>
      <c r="G4164">
        <v>26276000</v>
      </c>
      <c r="H4164" t="str">
        <f>TEXT(AppleStock[[#This Row],[Date]],"dddd")</f>
        <v>Wednesday</v>
      </c>
      <c r="I4164" t="str">
        <f>MID(AppleStock[[#This Row],[Day]],1,FIND("day",AppleStock[[#This Row],[Day]])-1)</f>
        <v>Wednes</v>
      </c>
      <c r="J4164" s="3">
        <f>AppleStock[[#This Row],[Open]]-AppleStock[[#This Row],[Close]]</f>
        <v>4.0001000000003728E-2</v>
      </c>
      <c r="K4164" t="str">
        <f>IF(AppleStock[[#This Row],[Day Change]]&gt;0,"UP","DOWN")</f>
        <v>UP</v>
      </c>
      <c r="L4164" s="2">
        <v>16</v>
      </c>
      <c r="Q4164" s="15"/>
    </row>
    <row r="4165" spans="1:17" x14ac:dyDescent="0.25">
      <c r="A4165" s="1">
        <v>42572</v>
      </c>
      <c r="B4165" s="3">
        <v>99.830001999999993</v>
      </c>
      <c r="C4165" s="3">
        <v>101</v>
      </c>
      <c r="D4165" s="3">
        <v>99.129997000000003</v>
      </c>
      <c r="E4165" s="3">
        <v>99.43</v>
      </c>
      <c r="F4165" s="3">
        <v>95.732581999999994</v>
      </c>
      <c r="G4165">
        <v>32702000</v>
      </c>
      <c r="H4165" t="str">
        <f>TEXT(AppleStock[[#This Row],[Date]],"dddd")</f>
        <v>Thursday</v>
      </c>
      <c r="I4165" t="str">
        <f>MID(AppleStock[[#This Row],[Day]],1,FIND("day",AppleStock[[#This Row],[Day]])-1)</f>
        <v>Thurs</v>
      </c>
      <c r="J4165" s="3">
        <f>AppleStock[[#This Row],[Open]]-AppleStock[[#This Row],[Close]]</f>
        <v>0.40000199999998642</v>
      </c>
      <c r="K4165" t="str">
        <f>IF(AppleStock[[#This Row],[Day Change]]&gt;0,"UP","DOWN")</f>
        <v>UP</v>
      </c>
      <c r="L4165" s="2">
        <v>16</v>
      </c>
      <c r="Q4165" s="15"/>
    </row>
    <row r="4166" spans="1:17" x14ac:dyDescent="0.25">
      <c r="A4166" s="1">
        <v>42573</v>
      </c>
      <c r="B4166" s="3">
        <v>99.260002</v>
      </c>
      <c r="C4166" s="3">
        <v>99.300003000000004</v>
      </c>
      <c r="D4166" s="3">
        <v>98.309997999999993</v>
      </c>
      <c r="E4166" s="3">
        <v>98.660004000000001</v>
      </c>
      <c r="F4166" s="3">
        <v>94.991211000000007</v>
      </c>
      <c r="G4166">
        <v>28313700</v>
      </c>
      <c r="H4166" t="str">
        <f>TEXT(AppleStock[[#This Row],[Date]],"dddd")</f>
        <v>Friday</v>
      </c>
      <c r="I4166" t="str">
        <f>MID(AppleStock[[#This Row],[Day]],1,FIND("day",AppleStock[[#This Row],[Day]])-1)</f>
        <v>Fri</v>
      </c>
      <c r="J4166" s="3">
        <f>AppleStock[[#This Row],[Open]]-AppleStock[[#This Row],[Close]]</f>
        <v>0.59999799999999937</v>
      </c>
      <c r="K4166" t="str">
        <f>IF(AppleStock[[#This Row],[Day Change]]&gt;0,"UP","DOWN")</f>
        <v>UP</v>
      </c>
      <c r="L4166" s="2">
        <v>16</v>
      </c>
      <c r="Q4166" s="15"/>
    </row>
    <row r="4167" spans="1:17" x14ac:dyDescent="0.25">
      <c r="A4167" s="1">
        <v>42576</v>
      </c>
      <c r="B4167" s="3">
        <v>98.25</v>
      </c>
      <c r="C4167" s="3">
        <v>98.839995999999999</v>
      </c>
      <c r="D4167" s="3">
        <v>96.919998000000007</v>
      </c>
      <c r="E4167" s="3">
        <v>97.339995999999999</v>
      </c>
      <c r="F4167" s="3">
        <v>93.720305999999994</v>
      </c>
      <c r="G4167">
        <v>40382900</v>
      </c>
      <c r="H4167" t="str">
        <f>TEXT(AppleStock[[#This Row],[Date]],"dddd")</f>
        <v>Monday</v>
      </c>
      <c r="I4167" t="str">
        <f>MID(AppleStock[[#This Row],[Day]],1,FIND("day",AppleStock[[#This Row],[Day]])-1)</f>
        <v>Mon</v>
      </c>
      <c r="J4167" s="3">
        <f>AppleStock[[#This Row],[Open]]-AppleStock[[#This Row],[Close]]</f>
        <v>0.9100040000000007</v>
      </c>
      <c r="K4167" t="str">
        <f>IF(AppleStock[[#This Row],[Day Change]]&gt;0,"UP","DOWN")</f>
        <v>UP</v>
      </c>
      <c r="L4167" s="2">
        <v>16</v>
      </c>
      <c r="Q4167" s="15"/>
    </row>
    <row r="4168" spans="1:17" x14ac:dyDescent="0.25">
      <c r="A4168" s="1">
        <v>42577</v>
      </c>
      <c r="B4168" s="3">
        <v>96.82</v>
      </c>
      <c r="C4168" s="3">
        <v>97.970000999999996</v>
      </c>
      <c r="D4168" s="3">
        <v>96.419998000000007</v>
      </c>
      <c r="E4168" s="3">
        <v>96.669998000000007</v>
      </c>
      <c r="F4168" s="3">
        <v>93.075210999999996</v>
      </c>
      <c r="G4168">
        <v>56239800</v>
      </c>
      <c r="H4168" t="str">
        <f>TEXT(AppleStock[[#This Row],[Date]],"dddd")</f>
        <v>Tuesday</v>
      </c>
      <c r="I4168" t="str">
        <f>MID(AppleStock[[#This Row],[Day]],1,FIND("day",AppleStock[[#This Row],[Day]])-1)</f>
        <v>Tues</v>
      </c>
      <c r="J4168" s="3">
        <f>AppleStock[[#This Row],[Open]]-AppleStock[[#This Row],[Close]]</f>
        <v>0.15000199999998642</v>
      </c>
      <c r="K4168" t="str">
        <f>IF(AppleStock[[#This Row],[Day Change]]&gt;0,"UP","DOWN")</f>
        <v>UP</v>
      </c>
      <c r="L4168" s="2">
        <v>16</v>
      </c>
      <c r="Q4168" s="15"/>
    </row>
    <row r="4169" spans="1:17" x14ac:dyDescent="0.25">
      <c r="A4169" s="1">
        <v>42578</v>
      </c>
      <c r="B4169" s="3">
        <v>104.269997</v>
      </c>
      <c r="C4169" s="3">
        <v>104.349998</v>
      </c>
      <c r="D4169" s="3">
        <v>102.75</v>
      </c>
      <c r="E4169" s="3">
        <v>102.949997</v>
      </c>
      <c r="F4169" s="3">
        <v>99.121673999999999</v>
      </c>
      <c r="G4169">
        <v>92344800</v>
      </c>
      <c r="H4169" t="str">
        <f>TEXT(AppleStock[[#This Row],[Date]],"dddd")</f>
        <v>Wednesday</v>
      </c>
      <c r="I4169" t="str">
        <f>MID(AppleStock[[#This Row],[Day]],1,FIND("day",AppleStock[[#This Row],[Day]])-1)</f>
        <v>Wednes</v>
      </c>
      <c r="J4169" s="3">
        <f>AppleStock[[#This Row],[Open]]-AppleStock[[#This Row],[Close]]</f>
        <v>1.3200000000000074</v>
      </c>
      <c r="K4169" t="str">
        <f>IF(AppleStock[[#This Row],[Day Change]]&gt;0,"UP","DOWN")</f>
        <v>UP</v>
      </c>
      <c r="L4169" s="2">
        <v>16</v>
      </c>
      <c r="Q4169" s="15"/>
    </row>
    <row r="4170" spans="1:17" x14ac:dyDescent="0.25">
      <c r="A4170" s="1">
        <v>42579</v>
      </c>
      <c r="B4170" s="3">
        <v>102.83000199999999</v>
      </c>
      <c r="C4170" s="3">
        <v>104.449997</v>
      </c>
      <c r="D4170" s="3">
        <v>102.82</v>
      </c>
      <c r="E4170" s="3">
        <v>104.339996</v>
      </c>
      <c r="F4170" s="3">
        <v>100.459991</v>
      </c>
      <c r="G4170">
        <v>39869800</v>
      </c>
      <c r="H4170" t="str">
        <f>TEXT(AppleStock[[#This Row],[Date]],"dddd")</f>
        <v>Thursday</v>
      </c>
      <c r="I4170" t="str">
        <f>MID(AppleStock[[#This Row],[Day]],1,FIND("day",AppleStock[[#This Row],[Day]])-1)</f>
        <v>Thurs</v>
      </c>
      <c r="J4170" s="3">
        <f>AppleStock[[#This Row],[Open]]-AppleStock[[#This Row],[Close]]</f>
        <v>-1.5099940000000061</v>
      </c>
      <c r="K4170" t="str">
        <f>IF(AppleStock[[#This Row],[Day Change]]&gt;0,"UP","DOWN")</f>
        <v>DOWN</v>
      </c>
      <c r="L4170" s="2">
        <v>16</v>
      </c>
      <c r="Q4170" s="15"/>
    </row>
    <row r="4171" spans="1:17" x14ac:dyDescent="0.25">
      <c r="A4171" s="1">
        <v>42580</v>
      </c>
      <c r="B4171" s="3">
        <v>104.19000200000001</v>
      </c>
      <c r="C4171" s="3">
        <v>104.550003</v>
      </c>
      <c r="D4171" s="3">
        <v>103.68</v>
      </c>
      <c r="E4171" s="3">
        <v>104.209999</v>
      </c>
      <c r="F4171" s="3">
        <v>100.334824</v>
      </c>
      <c r="G4171">
        <v>27733700</v>
      </c>
      <c r="H4171" t="str">
        <f>TEXT(AppleStock[[#This Row],[Date]],"dddd")</f>
        <v>Friday</v>
      </c>
      <c r="I4171" t="str">
        <f>MID(AppleStock[[#This Row],[Day]],1,FIND("day",AppleStock[[#This Row],[Day]])-1)</f>
        <v>Fri</v>
      </c>
      <c r="J4171" s="3">
        <f>AppleStock[[#This Row],[Open]]-AppleStock[[#This Row],[Close]]</f>
        <v>-1.9996999999989384E-2</v>
      </c>
      <c r="K4171" t="str">
        <f>IF(AppleStock[[#This Row],[Day Change]]&gt;0,"UP","DOWN")</f>
        <v>DOWN</v>
      </c>
      <c r="L4171" s="2">
        <v>16</v>
      </c>
      <c r="Q4171" s="15"/>
    </row>
    <row r="4172" spans="1:17" x14ac:dyDescent="0.25">
      <c r="A4172" s="1">
        <v>42583</v>
      </c>
      <c r="B4172" s="3">
        <v>104.410004</v>
      </c>
      <c r="C4172" s="3">
        <v>106.150002</v>
      </c>
      <c r="D4172" s="3">
        <v>104.410004</v>
      </c>
      <c r="E4172" s="3">
        <v>106.050003</v>
      </c>
      <c r="F4172" s="3">
        <v>102.106415</v>
      </c>
      <c r="G4172">
        <v>38167900</v>
      </c>
      <c r="H4172" t="str">
        <f>TEXT(AppleStock[[#This Row],[Date]],"dddd")</f>
        <v>Monday</v>
      </c>
      <c r="I4172" t="str">
        <f>MID(AppleStock[[#This Row],[Day]],1,FIND("day",AppleStock[[#This Row],[Day]])-1)</f>
        <v>Mon</v>
      </c>
      <c r="J4172" s="3">
        <f>AppleStock[[#This Row],[Open]]-AppleStock[[#This Row],[Close]]</f>
        <v>-1.6399990000000031</v>
      </c>
      <c r="K4172" t="str">
        <f>IF(AppleStock[[#This Row],[Day Change]]&gt;0,"UP","DOWN")</f>
        <v>DOWN</v>
      </c>
      <c r="L4172" s="2">
        <v>16</v>
      </c>
      <c r="Q4172" s="15"/>
    </row>
    <row r="4173" spans="1:17" x14ac:dyDescent="0.25">
      <c r="A4173" s="1">
        <v>42584</v>
      </c>
      <c r="B4173" s="3">
        <v>106.050003</v>
      </c>
      <c r="C4173" s="3">
        <v>106.07</v>
      </c>
      <c r="D4173" s="3">
        <v>104</v>
      </c>
      <c r="E4173" s="3">
        <v>104.480003</v>
      </c>
      <c r="F4173" s="3">
        <v>100.59478799999999</v>
      </c>
      <c r="G4173">
        <v>33816600</v>
      </c>
      <c r="H4173" t="str">
        <f>TEXT(AppleStock[[#This Row],[Date]],"dddd")</f>
        <v>Tuesday</v>
      </c>
      <c r="I4173" t="str">
        <f>MID(AppleStock[[#This Row],[Day]],1,FIND("day",AppleStock[[#This Row],[Day]])-1)</f>
        <v>Tues</v>
      </c>
      <c r="J4173" s="3">
        <f>AppleStock[[#This Row],[Open]]-AppleStock[[#This Row],[Close]]</f>
        <v>1.5700000000000074</v>
      </c>
      <c r="K4173" t="str">
        <f>IF(AppleStock[[#This Row],[Day Change]]&gt;0,"UP","DOWN")</f>
        <v>UP</v>
      </c>
      <c r="L4173" s="2">
        <v>16</v>
      </c>
      <c r="Q4173" s="15"/>
    </row>
    <row r="4174" spans="1:17" x14ac:dyDescent="0.25">
      <c r="A4174" s="1">
        <v>42585</v>
      </c>
      <c r="B4174" s="3">
        <v>104.80999799999999</v>
      </c>
      <c r="C4174" s="3">
        <v>105.839996</v>
      </c>
      <c r="D4174" s="3">
        <v>104.769997</v>
      </c>
      <c r="E4174" s="3">
        <v>105.790001</v>
      </c>
      <c r="F4174" s="3">
        <v>101.856071</v>
      </c>
      <c r="G4174">
        <v>30202600</v>
      </c>
      <c r="H4174" t="str">
        <f>TEXT(AppleStock[[#This Row],[Date]],"dddd")</f>
        <v>Wednesday</v>
      </c>
      <c r="I4174" t="str">
        <f>MID(AppleStock[[#This Row],[Day]],1,FIND("day",AppleStock[[#This Row],[Day]])-1)</f>
        <v>Wednes</v>
      </c>
      <c r="J4174" s="3">
        <f>AppleStock[[#This Row],[Open]]-AppleStock[[#This Row],[Close]]</f>
        <v>-0.98000300000001062</v>
      </c>
      <c r="K4174" t="str">
        <f>IF(AppleStock[[#This Row],[Day Change]]&gt;0,"UP","DOWN")</f>
        <v>DOWN</v>
      </c>
      <c r="L4174" s="2">
        <v>16</v>
      </c>
      <c r="Q4174" s="15"/>
    </row>
    <row r="4175" spans="1:17" x14ac:dyDescent="0.25">
      <c r="A4175" s="1">
        <v>42586</v>
      </c>
      <c r="B4175" s="3">
        <v>105.58000199999999</v>
      </c>
      <c r="C4175" s="3">
        <v>106</v>
      </c>
      <c r="D4175" s="3">
        <v>105.279999</v>
      </c>
      <c r="E4175" s="3">
        <v>105.870003</v>
      </c>
      <c r="F4175" s="3">
        <v>102.485298</v>
      </c>
      <c r="G4175">
        <v>27408700</v>
      </c>
      <c r="H4175" t="str">
        <f>TEXT(AppleStock[[#This Row],[Date]],"dddd")</f>
        <v>Thursday</v>
      </c>
      <c r="I4175" t="str">
        <f>MID(AppleStock[[#This Row],[Day]],1,FIND("day",AppleStock[[#This Row],[Day]])-1)</f>
        <v>Thurs</v>
      </c>
      <c r="J4175" s="3">
        <f>AppleStock[[#This Row],[Open]]-AppleStock[[#This Row],[Close]]</f>
        <v>-0.29000100000000373</v>
      </c>
      <c r="K4175" t="str">
        <f>IF(AppleStock[[#This Row],[Day Change]]&gt;0,"UP","DOWN")</f>
        <v>DOWN</v>
      </c>
      <c r="L4175" s="2">
        <v>16</v>
      </c>
      <c r="Q4175" s="15"/>
    </row>
    <row r="4176" spans="1:17" x14ac:dyDescent="0.25">
      <c r="A4176" s="1">
        <v>42587</v>
      </c>
      <c r="B4176" s="3">
        <v>106.269997</v>
      </c>
      <c r="C4176" s="3">
        <v>107.650002</v>
      </c>
      <c r="D4176" s="3">
        <v>106.18</v>
      </c>
      <c r="E4176" s="3">
        <v>107.480003</v>
      </c>
      <c r="F4176" s="3">
        <v>104.043823</v>
      </c>
      <c r="G4176">
        <v>40553400</v>
      </c>
      <c r="H4176" t="str">
        <f>TEXT(AppleStock[[#This Row],[Date]],"dddd")</f>
        <v>Friday</v>
      </c>
      <c r="I4176" t="str">
        <f>MID(AppleStock[[#This Row],[Day]],1,FIND("day",AppleStock[[#This Row],[Day]])-1)</f>
        <v>Fri</v>
      </c>
      <c r="J4176" s="3">
        <f>AppleStock[[#This Row],[Open]]-AppleStock[[#This Row],[Close]]</f>
        <v>-1.2100059999999928</v>
      </c>
      <c r="K4176" t="str">
        <f>IF(AppleStock[[#This Row],[Day Change]]&gt;0,"UP","DOWN")</f>
        <v>DOWN</v>
      </c>
      <c r="L4176" s="2">
        <v>16</v>
      </c>
      <c r="Q4176" s="15"/>
    </row>
    <row r="4177" spans="1:17" x14ac:dyDescent="0.25">
      <c r="A4177" s="1">
        <v>42590</v>
      </c>
      <c r="B4177" s="3">
        <v>107.519997</v>
      </c>
      <c r="C4177" s="3">
        <v>108.370003</v>
      </c>
      <c r="D4177" s="3">
        <v>107.160004</v>
      </c>
      <c r="E4177" s="3">
        <v>108.370003</v>
      </c>
      <c r="F4177" s="3">
        <v>104.905365</v>
      </c>
      <c r="G4177">
        <v>28037200</v>
      </c>
      <c r="H4177" t="str">
        <f>TEXT(AppleStock[[#This Row],[Date]],"dddd")</f>
        <v>Monday</v>
      </c>
      <c r="I4177" t="str">
        <f>MID(AppleStock[[#This Row],[Day]],1,FIND("day",AppleStock[[#This Row],[Day]])-1)</f>
        <v>Mon</v>
      </c>
      <c r="J4177" s="3">
        <f>AppleStock[[#This Row],[Open]]-AppleStock[[#This Row],[Close]]</f>
        <v>-0.85000599999999338</v>
      </c>
      <c r="K4177" t="str">
        <f>IF(AppleStock[[#This Row],[Day Change]]&gt;0,"UP","DOWN")</f>
        <v>DOWN</v>
      </c>
      <c r="L4177" s="2">
        <v>16</v>
      </c>
      <c r="Q4177" s="15"/>
    </row>
    <row r="4178" spans="1:17" x14ac:dyDescent="0.25">
      <c r="A4178" s="1">
        <v>42591</v>
      </c>
      <c r="B4178" s="3">
        <v>108.230003</v>
      </c>
      <c r="C4178" s="3">
        <v>108.94000200000001</v>
      </c>
      <c r="D4178" s="3">
        <v>108.010002</v>
      </c>
      <c r="E4178" s="3">
        <v>108.80999799999999</v>
      </c>
      <c r="F4178" s="3">
        <v>105.33129099999999</v>
      </c>
      <c r="G4178">
        <v>26315200</v>
      </c>
      <c r="H4178" t="str">
        <f>TEXT(AppleStock[[#This Row],[Date]],"dddd")</f>
        <v>Tuesday</v>
      </c>
      <c r="I4178" t="str">
        <f>MID(AppleStock[[#This Row],[Day]],1,FIND("day",AppleStock[[#This Row],[Day]])-1)</f>
        <v>Tues</v>
      </c>
      <c r="J4178" s="3">
        <f>AppleStock[[#This Row],[Open]]-AppleStock[[#This Row],[Close]]</f>
        <v>-0.57999499999999671</v>
      </c>
      <c r="K4178" t="str">
        <f>IF(AppleStock[[#This Row],[Day Change]]&gt;0,"UP","DOWN")</f>
        <v>DOWN</v>
      </c>
      <c r="L4178" s="2">
        <v>16</v>
      </c>
      <c r="Q4178" s="15"/>
    </row>
    <row r="4179" spans="1:17" x14ac:dyDescent="0.25">
      <c r="A4179" s="1">
        <v>42592</v>
      </c>
      <c r="B4179" s="3">
        <v>108.709999</v>
      </c>
      <c r="C4179" s="3">
        <v>108.900002</v>
      </c>
      <c r="D4179" s="3">
        <v>107.760002</v>
      </c>
      <c r="E4179" s="3">
        <v>108</v>
      </c>
      <c r="F4179" s="3">
        <v>104.547203</v>
      </c>
      <c r="G4179">
        <v>24008500</v>
      </c>
      <c r="H4179" t="str">
        <f>TEXT(AppleStock[[#This Row],[Date]],"dddd")</f>
        <v>Wednesday</v>
      </c>
      <c r="I4179" t="str">
        <f>MID(AppleStock[[#This Row],[Day]],1,FIND("day",AppleStock[[#This Row],[Day]])-1)</f>
        <v>Wednes</v>
      </c>
      <c r="J4179" s="3">
        <f>AppleStock[[#This Row],[Open]]-AppleStock[[#This Row],[Close]]</f>
        <v>0.70999899999999627</v>
      </c>
      <c r="K4179" t="str">
        <f>IF(AppleStock[[#This Row],[Day Change]]&gt;0,"UP","DOWN")</f>
        <v>UP</v>
      </c>
      <c r="L4179" s="2">
        <v>16</v>
      </c>
      <c r="Q4179" s="15"/>
    </row>
    <row r="4180" spans="1:17" x14ac:dyDescent="0.25">
      <c r="A4180" s="1">
        <v>42593</v>
      </c>
      <c r="B4180" s="3">
        <v>108.519997</v>
      </c>
      <c r="C4180" s="3">
        <v>108.93</v>
      </c>
      <c r="D4180" s="3">
        <v>107.849998</v>
      </c>
      <c r="E4180" s="3">
        <v>107.93</v>
      </c>
      <c r="F4180" s="3">
        <v>104.479439</v>
      </c>
      <c r="G4180">
        <v>27484500</v>
      </c>
      <c r="H4180" t="str">
        <f>TEXT(AppleStock[[#This Row],[Date]],"dddd")</f>
        <v>Thursday</v>
      </c>
      <c r="I4180" t="str">
        <f>MID(AppleStock[[#This Row],[Day]],1,FIND("day",AppleStock[[#This Row],[Day]])-1)</f>
        <v>Thurs</v>
      </c>
      <c r="J4180" s="3">
        <f>AppleStock[[#This Row],[Open]]-AppleStock[[#This Row],[Close]]</f>
        <v>0.58999699999999677</v>
      </c>
      <c r="K4180" t="str">
        <f>IF(AppleStock[[#This Row],[Day Change]]&gt;0,"UP","DOWN")</f>
        <v>UP</v>
      </c>
      <c r="L4180" s="2">
        <v>16</v>
      </c>
      <c r="Q4180" s="15"/>
    </row>
    <row r="4181" spans="1:17" x14ac:dyDescent="0.25">
      <c r="A4181" s="1">
        <v>42594</v>
      </c>
      <c r="B4181" s="3">
        <v>107.779999</v>
      </c>
      <c r="C4181" s="3">
        <v>108.44000200000001</v>
      </c>
      <c r="D4181" s="3">
        <v>107.779999</v>
      </c>
      <c r="E4181" s="3">
        <v>108.18</v>
      </c>
      <c r="F4181" s="3">
        <v>104.721436</v>
      </c>
      <c r="G4181">
        <v>18660400</v>
      </c>
      <c r="H4181" t="str">
        <f>TEXT(AppleStock[[#This Row],[Date]],"dddd")</f>
        <v>Friday</v>
      </c>
      <c r="I4181" t="str">
        <f>MID(AppleStock[[#This Row],[Day]],1,FIND("day",AppleStock[[#This Row],[Day]])-1)</f>
        <v>Fri</v>
      </c>
      <c r="J4181" s="3">
        <f>AppleStock[[#This Row],[Open]]-AppleStock[[#This Row],[Close]]</f>
        <v>-0.40000100000000316</v>
      </c>
      <c r="K4181" t="str">
        <f>IF(AppleStock[[#This Row],[Day Change]]&gt;0,"UP","DOWN")</f>
        <v>DOWN</v>
      </c>
      <c r="L4181" s="2">
        <v>16</v>
      </c>
      <c r="Q4181" s="15"/>
    </row>
    <row r="4182" spans="1:17" x14ac:dyDescent="0.25">
      <c r="A4182" s="1">
        <v>42597</v>
      </c>
      <c r="B4182" s="3">
        <v>108.139999</v>
      </c>
      <c r="C4182" s="3">
        <v>109.540001</v>
      </c>
      <c r="D4182" s="3">
        <v>108.08000199999999</v>
      </c>
      <c r="E4182" s="3">
        <v>109.480003</v>
      </c>
      <c r="F4182" s="3">
        <v>105.979889</v>
      </c>
      <c r="G4182">
        <v>25868200</v>
      </c>
      <c r="H4182" t="str">
        <f>TEXT(AppleStock[[#This Row],[Date]],"dddd")</f>
        <v>Monday</v>
      </c>
      <c r="I4182" t="str">
        <f>MID(AppleStock[[#This Row],[Day]],1,FIND("day",AppleStock[[#This Row],[Day]])-1)</f>
        <v>Mon</v>
      </c>
      <c r="J4182" s="3">
        <f>AppleStock[[#This Row],[Open]]-AppleStock[[#This Row],[Close]]</f>
        <v>-1.3400039999999933</v>
      </c>
      <c r="K4182" t="str">
        <f>IF(AppleStock[[#This Row],[Day Change]]&gt;0,"UP","DOWN")</f>
        <v>DOWN</v>
      </c>
      <c r="L4182" s="2">
        <v>16</v>
      </c>
      <c r="Q4182" s="15"/>
    </row>
    <row r="4183" spans="1:17" x14ac:dyDescent="0.25">
      <c r="A4183" s="1">
        <v>42598</v>
      </c>
      <c r="B4183" s="3">
        <v>109.629997</v>
      </c>
      <c r="C4183" s="3">
        <v>110.230003</v>
      </c>
      <c r="D4183" s="3">
        <v>109.209999</v>
      </c>
      <c r="E4183" s="3">
        <v>109.379997</v>
      </c>
      <c r="F4183" s="3">
        <v>105.88308000000001</v>
      </c>
      <c r="G4183">
        <v>33794400</v>
      </c>
      <c r="H4183" t="str">
        <f>TEXT(AppleStock[[#This Row],[Date]],"dddd")</f>
        <v>Tuesday</v>
      </c>
      <c r="I4183" t="str">
        <f>MID(AppleStock[[#This Row],[Day]],1,FIND("day",AppleStock[[#This Row],[Day]])-1)</f>
        <v>Tues</v>
      </c>
      <c r="J4183" s="3">
        <f>AppleStock[[#This Row],[Open]]-AppleStock[[#This Row],[Close]]</f>
        <v>0.25</v>
      </c>
      <c r="K4183" t="str">
        <f>IF(AppleStock[[#This Row],[Day Change]]&gt;0,"UP","DOWN")</f>
        <v>UP</v>
      </c>
      <c r="L4183" s="2">
        <v>16</v>
      </c>
      <c r="Q4183" s="15"/>
    </row>
    <row r="4184" spans="1:17" x14ac:dyDescent="0.25">
      <c r="A4184" s="1">
        <v>42599</v>
      </c>
      <c r="B4184" s="3">
        <v>109.099998</v>
      </c>
      <c r="C4184" s="3">
        <v>109.370003</v>
      </c>
      <c r="D4184" s="3">
        <v>108.339996</v>
      </c>
      <c r="E4184" s="3">
        <v>109.220001</v>
      </c>
      <c r="F4184" s="3">
        <v>105.728195</v>
      </c>
      <c r="G4184">
        <v>25356000</v>
      </c>
      <c r="H4184" t="str">
        <f>TEXT(AppleStock[[#This Row],[Date]],"dddd")</f>
        <v>Wednesday</v>
      </c>
      <c r="I4184" t="str">
        <f>MID(AppleStock[[#This Row],[Day]],1,FIND("day",AppleStock[[#This Row],[Day]])-1)</f>
        <v>Wednes</v>
      </c>
      <c r="J4184" s="3">
        <f>AppleStock[[#This Row],[Open]]-AppleStock[[#This Row],[Close]]</f>
        <v>-0.12000299999999697</v>
      </c>
      <c r="K4184" t="str">
        <f>IF(AppleStock[[#This Row],[Day Change]]&gt;0,"UP","DOWN")</f>
        <v>DOWN</v>
      </c>
      <c r="L4184" s="2">
        <v>16</v>
      </c>
      <c r="Q4184" s="15"/>
    </row>
    <row r="4185" spans="1:17" x14ac:dyDescent="0.25">
      <c r="A4185" s="1">
        <v>42600</v>
      </c>
      <c r="B4185" s="3">
        <v>109.230003</v>
      </c>
      <c r="C4185" s="3">
        <v>109.599998</v>
      </c>
      <c r="D4185" s="3">
        <v>109.019997</v>
      </c>
      <c r="E4185" s="3">
        <v>109.08000199999999</v>
      </c>
      <c r="F4185" s="3">
        <v>105.592674</v>
      </c>
      <c r="G4185">
        <v>21984700</v>
      </c>
      <c r="H4185" t="str">
        <f>TEXT(AppleStock[[#This Row],[Date]],"dddd")</f>
        <v>Thursday</v>
      </c>
      <c r="I4185" t="str">
        <f>MID(AppleStock[[#This Row],[Day]],1,FIND("day",AppleStock[[#This Row],[Day]])-1)</f>
        <v>Thurs</v>
      </c>
      <c r="J4185" s="3">
        <f>AppleStock[[#This Row],[Open]]-AppleStock[[#This Row],[Close]]</f>
        <v>0.15000100000000316</v>
      </c>
      <c r="K4185" t="str">
        <f>IF(AppleStock[[#This Row],[Day Change]]&gt;0,"UP","DOWN")</f>
        <v>UP</v>
      </c>
      <c r="L4185" s="2">
        <v>16</v>
      </c>
      <c r="Q4185" s="15"/>
    </row>
    <row r="4186" spans="1:17" x14ac:dyDescent="0.25">
      <c r="A4186" s="1">
        <v>42601</v>
      </c>
      <c r="B4186" s="3">
        <v>108.769997</v>
      </c>
      <c r="C4186" s="3">
        <v>109.69000200000001</v>
      </c>
      <c r="D4186" s="3">
        <v>108.360001</v>
      </c>
      <c r="E4186" s="3">
        <v>109.360001</v>
      </c>
      <c r="F4186" s="3">
        <v>105.863716</v>
      </c>
      <c r="G4186">
        <v>25368100</v>
      </c>
      <c r="H4186" t="str">
        <f>TEXT(AppleStock[[#This Row],[Date]],"dddd")</f>
        <v>Friday</v>
      </c>
      <c r="I4186" t="str">
        <f>MID(AppleStock[[#This Row],[Day]],1,FIND("day",AppleStock[[#This Row],[Day]])-1)</f>
        <v>Fri</v>
      </c>
      <c r="J4186" s="3">
        <f>AppleStock[[#This Row],[Open]]-AppleStock[[#This Row],[Close]]</f>
        <v>-0.59000399999999331</v>
      </c>
      <c r="K4186" t="str">
        <f>IF(AppleStock[[#This Row],[Day Change]]&gt;0,"UP","DOWN")</f>
        <v>DOWN</v>
      </c>
      <c r="L4186" s="2">
        <v>16</v>
      </c>
      <c r="Q4186" s="15"/>
    </row>
    <row r="4187" spans="1:17" x14ac:dyDescent="0.25">
      <c r="A4187" s="1">
        <v>42604</v>
      </c>
      <c r="B4187" s="3">
        <v>108.860001</v>
      </c>
      <c r="C4187" s="3">
        <v>109.099998</v>
      </c>
      <c r="D4187" s="3">
        <v>107.849998</v>
      </c>
      <c r="E4187" s="3">
        <v>108.510002</v>
      </c>
      <c r="F4187" s="3">
        <v>105.04090100000001</v>
      </c>
      <c r="G4187">
        <v>25820200</v>
      </c>
      <c r="H4187" t="str">
        <f>TEXT(AppleStock[[#This Row],[Date]],"dddd")</f>
        <v>Monday</v>
      </c>
      <c r="I4187" t="str">
        <f>MID(AppleStock[[#This Row],[Day]],1,FIND("day",AppleStock[[#This Row],[Day]])-1)</f>
        <v>Mon</v>
      </c>
      <c r="J4187" s="3">
        <f>AppleStock[[#This Row],[Open]]-AppleStock[[#This Row],[Close]]</f>
        <v>0.34999899999999684</v>
      </c>
      <c r="K4187" t="str">
        <f>IF(AppleStock[[#This Row],[Day Change]]&gt;0,"UP","DOWN")</f>
        <v>UP</v>
      </c>
      <c r="L4187" s="2">
        <v>16</v>
      </c>
      <c r="Q4187" s="15"/>
    </row>
    <row r="4188" spans="1:17" x14ac:dyDescent="0.25">
      <c r="A4188" s="1">
        <v>42605</v>
      </c>
      <c r="B4188" s="3">
        <v>108.589996</v>
      </c>
      <c r="C4188" s="3">
        <v>109.32</v>
      </c>
      <c r="D4188" s="3">
        <v>108.529999</v>
      </c>
      <c r="E4188" s="3">
        <v>108.849998</v>
      </c>
      <c r="F4188" s="3">
        <v>105.37003300000001</v>
      </c>
      <c r="G4188">
        <v>21257700</v>
      </c>
      <c r="H4188" t="str">
        <f>TEXT(AppleStock[[#This Row],[Date]],"dddd")</f>
        <v>Tuesday</v>
      </c>
      <c r="I4188" t="str">
        <f>MID(AppleStock[[#This Row],[Day]],1,FIND("day",AppleStock[[#This Row],[Day]])-1)</f>
        <v>Tues</v>
      </c>
      <c r="J4188" s="3">
        <f>AppleStock[[#This Row],[Open]]-AppleStock[[#This Row],[Close]]</f>
        <v>-0.26000200000000007</v>
      </c>
      <c r="K4188" t="str">
        <f>IF(AppleStock[[#This Row],[Day Change]]&gt;0,"UP","DOWN")</f>
        <v>DOWN</v>
      </c>
      <c r="L4188" s="2">
        <v>16</v>
      </c>
      <c r="Q4188" s="15"/>
    </row>
    <row r="4189" spans="1:17" x14ac:dyDescent="0.25">
      <c r="A4189" s="1">
        <v>42606</v>
      </c>
      <c r="B4189" s="3">
        <v>108.57</v>
      </c>
      <c r="C4189" s="3">
        <v>108.75</v>
      </c>
      <c r="D4189" s="3">
        <v>107.68</v>
      </c>
      <c r="E4189" s="3">
        <v>108.029999</v>
      </c>
      <c r="F4189" s="3">
        <v>104.576241</v>
      </c>
      <c r="G4189">
        <v>23675100</v>
      </c>
      <c r="H4189" t="str">
        <f>TEXT(AppleStock[[#This Row],[Date]],"dddd")</f>
        <v>Wednesday</v>
      </c>
      <c r="I4189" t="str">
        <f>MID(AppleStock[[#This Row],[Day]],1,FIND("day",AppleStock[[#This Row],[Day]])-1)</f>
        <v>Wednes</v>
      </c>
      <c r="J4189" s="3">
        <f>AppleStock[[#This Row],[Open]]-AppleStock[[#This Row],[Close]]</f>
        <v>0.54000099999998952</v>
      </c>
      <c r="K4189" t="str">
        <f>IF(AppleStock[[#This Row],[Day Change]]&gt;0,"UP","DOWN")</f>
        <v>UP</v>
      </c>
      <c r="L4189" s="2">
        <v>16</v>
      </c>
      <c r="Q4189" s="15"/>
    </row>
    <row r="4190" spans="1:17" x14ac:dyDescent="0.25">
      <c r="A4190" s="1">
        <v>42607</v>
      </c>
      <c r="B4190" s="3">
        <v>107.389999</v>
      </c>
      <c r="C4190" s="3">
        <v>107.879997</v>
      </c>
      <c r="D4190" s="3">
        <v>106.68</v>
      </c>
      <c r="E4190" s="3">
        <v>107.57</v>
      </c>
      <c r="F4190" s="3">
        <v>104.130951</v>
      </c>
      <c r="G4190">
        <v>25086200</v>
      </c>
      <c r="H4190" t="str">
        <f>TEXT(AppleStock[[#This Row],[Date]],"dddd")</f>
        <v>Thursday</v>
      </c>
      <c r="I4190" t="str">
        <f>MID(AppleStock[[#This Row],[Day]],1,FIND("day",AppleStock[[#This Row],[Day]])-1)</f>
        <v>Thurs</v>
      </c>
      <c r="J4190" s="3">
        <f>AppleStock[[#This Row],[Open]]-AppleStock[[#This Row],[Close]]</f>
        <v>-0.18000099999999009</v>
      </c>
      <c r="K4190" t="str">
        <f>IF(AppleStock[[#This Row],[Day Change]]&gt;0,"UP","DOWN")</f>
        <v>DOWN</v>
      </c>
      <c r="L4190" s="2">
        <v>16</v>
      </c>
      <c r="Q4190" s="15"/>
    </row>
    <row r="4191" spans="1:17" x14ac:dyDescent="0.25">
      <c r="A4191" s="1">
        <v>42608</v>
      </c>
      <c r="B4191" s="3">
        <v>107.410004</v>
      </c>
      <c r="C4191" s="3">
        <v>107.949997</v>
      </c>
      <c r="D4191" s="3">
        <v>106.30999799999999</v>
      </c>
      <c r="E4191" s="3">
        <v>106.94000200000001</v>
      </c>
      <c r="F4191" s="3">
        <v>103.52108800000001</v>
      </c>
      <c r="G4191">
        <v>27766300</v>
      </c>
      <c r="H4191" t="str">
        <f>TEXT(AppleStock[[#This Row],[Date]],"dddd")</f>
        <v>Friday</v>
      </c>
      <c r="I4191" t="str">
        <f>MID(AppleStock[[#This Row],[Day]],1,FIND("day",AppleStock[[#This Row],[Day]])-1)</f>
        <v>Fri</v>
      </c>
      <c r="J4191" s="3">
        <f>AppleStock[[#This Row],[Open]]-AppleStock[[#This Row],[Close]]</f>
        <v>0.47000199999999381</v>
      </c>
      <c r="K4191" t="str">
        <f>IF(AppleStock[[#This Row],[Day Change]]&gt;0,"UP","DOWN")</f>
        <v>UP</v>
      </c>
      <c r="L4191" s="2">
        <v>16</v>
      </c>
      <c r="Q4191" s="15"/>
    </row>
    <row r="4192" spans="1:17" x14ac:dyDescent="0.25">
      <c r="A4192" s="1">
        <v>42611</v>
      </c>
      <c r="B4192" s="3">
        <v>106.620003</v>
      </c>
      <c r="C4192" s="3">
        <v>107.44000200000001</v>
      </c>
      <c r="D4192" s="3">
        <v>106.290001</v>
      </c>
      <c r="E4192" s="3">
        <v>106.82</v>
      </c>
      <c r="F4192" s="3">
        <v>103.404922</v>
      </c>
      <c r="G4192">
        <v>24970300</v>
      </c>
      <c r="H4192" t="str">
        <f>TEXT(AppleStock[[#This Row],[Date]],"dddd")</f>
        <v>Monday</v>
      </c>
      <c r="I4192" t="str">
        <f>MID(AppleStock[[#This Row],[Day]],1,FIND("day",AppleStock[[#This Row],[Day]])-1)</f>
        <v>Mon</v>
      </c>
      <c r="J4192" s="3">
        <f>AppleStock[[#This Row],[Open]]-AppleStock[[#This Row],[Close]]</f>
        <v>-0.19999699999999621</v>
      </c>
      <c r="K4192" t="str">
        <f>IF(AppleStock[[#This Row],[Day Change]]&gt;0,"UP","DOWN")</f>
        <v>DOWN</v>
      </c>
      <c r="L4192" s="2">
        <v>16</v>
      </c>
      <c r="Q4192" s="15"/>
    </row>
    <row r="4193" spans="1:17" x14ac:dyDescent="0.25">
      <c r="A4193" s="1">
        <v>42612</v>
      </c>
      <c r="B4193" s="3">
        <v>105.800003</v>
      </c>
      <c r="C4193" s="3">
        <v>106.5</v>
      </c>
      <c r="D4193" s="3">
        <v>105.5</v>
      </c>
      <c r="E4193" s="3">
        <v>106</v>
      </c>
      <c r="F4193" s="3">
        <v>102.611137</v>
      </c>
      <c r="G4193">
        <v>24863900</v>
      </c>
      <c r="H4193" t="str">
        <f>TEXT(AppleStock[[#This Row],[Date]],"dddd")</f>
        <v>Tuesday</v>
      </c>
      <c r="I4193" t="str">
        <f>MID(AppleStock[[#This Row],[Day]],1,FIND("day",AppleStock[[#This Row],[Day]])-1)</f>
        <v>Tues</v>
      </c>
      <c r="J4193" s="3">
        <f>AppleStock[[#This Row],[Open]]-AppleStock[[#This Row],[Close]]</f>
        <v>-0.19999699999999621</v>
      </c>
      <c r="K4193" t="str">
        <f>IF(AppleStock[[#This Row],[Day Change]]&gt;0,"UP","DOWN")</f>
        <v>DOWN</v>
      </c>
      <c r="L4193" s="2">
        <v>16</v>
      </c>
      <c r="Q4193" s="15"/>
    </row>
    <row r="4194" spans="1:17" x14ac:dyDescent="0.25">
      <c r="A4194" s="1">
        <v>42613</v>
      </c>
      <c r="B4194" s="3">
        <v>105.660004</v>
      </c>
      <c r="C4194" s="3">
        <v>106.57</v>
      </c>
      <c r="D4194" s="3">
        <v>105.639999</v>
      </c>
      <c r="E4194" s="3">
        <v>106.099998</v>
      </c>
      <c r="F4194" s="3">
        <v>102.707939</v>
      </c>
      <c r="G4194">
        <v>29662400</v>
      </c>
      <c r="H4194" t="str">
        <f>TEXT(AppleStock[[#This Row],[Date]],"dddd")</f>
        <v>Wednesday</v>
      </c>
      <c r="I4194" t="str">
        <f>MID(AppleStock[[#This Row],[Day]],1,FIND("day",AppleStock[[#This Row],[Day]])-1)</f>
        <v>Wednes</v>
      </c>
      <c r="J4194" s="3">
        <f>AppleStock[[#This Row],[Open]]-AppleStock[[#This Row],[Close]]</f>
        <v>-0.43999399999999866</v>
      </c>
      <c r="K4194" t="str">
        <f>IF(AppleStock[[#This Row],[Day Change]]&gt;0,"UP","DOWN")</f>
        <v>DOWN</v>
      </c>
      <c r="L4194" s="2">
        <v>16</v>
      </c>
      <c r="Q4194" s="15"/>
    </row>
    <row r="4195" spans="1:17" x14ac:dyDescent="0.25">
      <c r="A4195" s="1">
        <v>42614</v>
      </c>
      <c r="B4195" s="3">
        <v>106.139999</v>
      </c>
      <c r="C4195" s="3">
        <v>106.800003</v>
      </c>
      <c r="D4195" s="3">
        <v>105.620003</v>
      </c>
      <c r="E4195" s="3">
        <v>106.730003</v>
      </c>
      <c r="F4195" s="3">
        <v>103.317795</v>
      </c>
      <c r="G4195">
        <v>26701500</v>
      </c>
      <c r="H4195" t="str">
        <f>TEXT(AppleStock[[#This Row],[Date]],"dddd")</f>
        <v>Thursday</v>
      </c>
      <c r="I4195" t="str">
        <f>MID(AppleStock[[#This Row],[Day]],1,FIND("day",AppleStock[[#This Row],[Day]])-1)</f>
        <v>Thurs</v>
      </c>
      <c r="J4195" s="3">
        <f>AppleStock[[#This Row],[Open]]-AppleStock[[#This Row],[Close]]</f>
        <v>-0.59000399999999331</v>
      </c>
      <c r="K4195" t="str">
        <f>IF(AppleStock[[#This Row],[Day Change]]&gt;0,"UP","DOWN")</f>
        <v>DOWN</v>
      </c>
      <c r="L4195" s="2">
        <v>16</v>
      </c>
      <c r="Q4195" s="15"/>
    </row>
    <row r="4196" spans="1:17" x14ac:dyDescent="0.25">
      <c r="A4196" s="1">
        <v>42615</v>
      </c>
      <c r="B4196" s="3">
        <v>107.699997</v>
      </c>
      <c r="C4196" s="3">
        <v>108</v>
      </c>
      <c r="D4196" s="3">
        <v>106.82</v>
      </c>
      <c r="E4196" s="3">
        <v>107.730003</v>
      </c>
      <c r="F4196" s="3">
        <v>104.285843</v>
      </c>
      <c r="G4196">
        <v>26802500</v>
      </c>
      <c r="H4196" t="str">
        <f>TEXT(AppleStock[[#This Row],[Date]],"dddd")</f>
        <v>Friday</v>
      </c>
      <c r="I4196" t="str">
        <f>MID(AppleStock[[#This Row],[Day]],1,FIND("day",AppleStock[[#This Row],[Day]])-1)</f>
        <v>Fri</v>
      </c>
      <c r="J4196" s="3">
        <f>AppleStock[[#This Row],[Open]]-AppleStock[[#This Row],[Close]]</f>
        <v>-3.0006000000000199E-2</v>
      </c>
      <c r="K4196" t="str">
        <f>IF(AppleStock[[#This Row],[Day Change]]&gt;0,"UP","DOWN")</f>
        <v>DOWN</v>
      </c>
      <c r="L4196" s="2">
        <v>16</v>
      </c>
      <c r="Q4196" s="15"/>
    </row>
    <row r="4197" spans="1:17" x14ac:dyDescent="0.25">
      <c r="A4197" s="1">
        <v>42619</v>
      </c>
      <c r="B4197" s="3">
        <v>107.900002</v>
      </c>
      <c r="C4197" s="3">
        <v>108.300003</v>
      </c>
      <c r="D4197" s="3">
        <v>107.510002</v>
      </c>
      <c r="E4197" s="3">
        <v>107.699997</v>
      </c>
      <c r="F4197" s="3">
        <v>104.256783</v>
      </c>
      <c r="G4197">
        <v>26880400</v>
      </c>
      <c r="H4197" t="str">
        <f>TEXT(AppleStock[[#This Row],[Date]],"dddd")</f>
        <v>Tuesday</v>
      </c>
      <c r="I4197" t="str">
        <f>MID(AppleStock[[#This Row],[Day]],1,FIND("day",AppleStock[[#This Row],[Day]])-1)</f>
        <v>Tues</v>
      </c>
      <c r="J4197" s="3">
        <f>AppleStock[[#This Row],[Open]]-AppleStock[[#This Row],[Close]]</f>
        <v>0.20000500000000443</v>
      </c>
      <c r="K4197" t="str">
        <f>IF(AppleStock[[#This Row],[Day Change]]&gt;0,"UP","DOWN")</f>
        <v>UP</v>
      </c>
      <c r="L4197" s="2">
        <v>16</v>
      </c>
      <c r="Q4197" s="15"/>
    </row>
    <row r="4198" spans="1:17" x14ac:dyDescent="0.25">
      <c r="A4198" s="1">
        <v>42620</v>
      </c>
      <c r="B4198" s="3">
        <v>107.83000199999999</v>
      </c>
      <c r="C4198" s="3">
        <v>108.760002</v>
      </c>
      <c r="D4198" s="3">
        <v>107.07</v>
      </c>
      <c r="E4198" s="3">
        <v>108.360001</v>
      </c>
      <c r="F4198" s="3">
        <v>104.89568300000001</v>
      </c>
      <c r="G4198">
        <v>42364300</v>
      </c>
      <c r="H4198" t="str">
        <f>TEXT(AppleStock[[#This Row],[Date]],"dddd")</f>
        <v>Wednesday</v>
      </c>
      <c r="I4198" t="str">
        <f>MID(AppleStock[[#This Row],[Day]],1,FIND("day",AppleStock[[#This Row],[Day]])-1)</f>
        <v>Wednes</v>
      </c>
      <c r="J4198" s="3">
        <f>AppleStock[[#This Row],[Open]]-AppleStock[[#This Row],[Close]]</f>
        <v>-0.52999900000000366</v>
      </c>
      <c r="K4198" t="str">
        <f>IF(AppleStock[[#This Row],[Day Change]]&gt;0,"UP","DOWN")</f>
        <v>DOWN</v>
      </c>
      <c r="L4198" s="2">
        <v>16</v>
      </c>
      <c r="Q4198" s="15"/>
    </row>
    <row r="4199" spans="1:17" x14ac:dyDescent="0.25">
      <c r="A4199" s="1">
        <v>42621</v>
      </c>
      <c r="B4199" s="3">
        <v>107.25</v>
      </c>
      <c r="C4199" s="3">
        <v>107.269997</v>
      </c>
      <c r="D4199" s="3">
        <v>105.239998</v>
      </c>
      <c r="E4199" s="3">
        <v>105.519997</v>
      </c>
      <c r="F4199" s="3">
        <v>102.146477</v>
      </c>
      <c r="G4199">
        <v>53002000</v>
      </c>
      <c r="H4199" t="str">
        <f>TEXT(AppleStock[[#This Row],[Date]],"dddd")</f>
        <v>Thursday</v>
      </c>
      <c r="I4199" t="str">
        <f>MID(AppleStock[[#This Row],[Day]],1,FIND("day",AppleStock[[#This Row],[Day]])-1)</f>
        <v>Thurs</v>
      </c>
      <c r="J4199" s="3">
        <f>AppleStock[[#This Row],[Open]]-AppleStock[[#This Row],[Close]]</f>
        <v>1.7300029999999964</v>
      </c>
      <c r="K4199" t="str">
        <f>IF(AppleStock[[#This Row],[Day Change]]&gt;0,"UP","DOWN")</f>
        <v>UP</v>
      </c>
      <c r="L4199" s="2">
        <v>16</v>
      </c>
      <c r="Q4199" s="15"/>
    </row>
    <row r="4200" spans="1:17" x14ac:dyDescent="0.25">
      <c r="A4200" s="1">
        <v>42622</v>
      </c>
      <c r="B4200" s="3">
        <v>104.639999</v>
      </c>
      <c r="C4200" s="3">
        <v>105.720001</v>
      </c>
      <c r="D4200" s="3">
        <v>103.129997</v>
      </c>
      <c r="E4200" s="3">
        <v>103.129997</v>
      </c>
      <c r="F4200" s="3">
        <v>99.832892999999999</v>
      </c>
      <c r="G4200">
        <v>46557000</v>
      </c>
      <c r="H4200" t="str">
        <f>TEXT(AppleStock[[#This Row],[Date]],"dddd")</f>
        <v>Friday</v>
      </c>
      <c r="I4200" t="str">
        <f>MID(AppleStock[[#This Row],[Day]],1,FIND("day",AppleStock[[#This Row],[Day]])-1)</f>
        <v>Fri</v>
      </c>
      <c r="J4200" s="3">
        <f>AppleStock[[#This Row],[Open]]-AppleStock[[#This Row],[Close]]</f>
        <v>1.5100020000000001</v>
      </c>
      <c r="K4200" t="str">
        <f>IF(AppleStock[[#This Row],[Day Change]]&gt;0,"UP","DOWN")</f>
        <v>UP</v>
      </c>
      <c r="L4200" s="2">
        <v>16</v>
      </c>
      <c r="Q4200" s="15"/>
    </row>
    <row r="4201" spans="1:17" x14ac:dyDescent="0.25">
      <c r="A4201" s="1">
        <v>42625</v>
      </c>
      <c r="B4201" s="3">
        <v>102.650002</v>
      </c>
      <c r="C4201" s="3">
        <v>105.720001</v>
      </c>
      <c r="D4201" s="3">
        <v>102.529999</v>
      </c>
      <c r="E4201" s="3">
        <v>105.44000200000001</v>
      </c>
      <c r="F4201" s="3">
        <v>102.069046</v>
      </c>
      <c r="G4201">
        <v>45292800</v>
      </c>
      <c r="H4201" t="str">
        <f>TEXT(AppleStock[[#This Row],[Date]],"dddd")</f>
        <v>Monday</v>
      </c>
      <c r="I4201" t="str">
        <f>MID(AppleStock[[#This Row],[Day]],1,FIND("day",AppleStock[[#This Row],[Day]])-1)</f>
        <v>Mon</v>
      </c>
      <c r="J4201" s="3">
        <f>AppleStock[[#This Row],[Open]]-AppleStock[[#This Row],[Close]]</f>
        <v>-2.7900000000000063</v>
      </c>
      <c r="K4201" t="str">
        <f>IF(AppleStock[[#This Row],[Day Change]]&gt;0,"UP","DOWN")</f>
        <v>DOWN</v>
      </c>
      <c r="L4201" s="2">
        <v>16</v>
      </c>
      <c r="Q4201" s="15"/>
    </row>
    <row r="4202" spans="1:17" x14ac:dyDescent="0.25">
      <c r="A4202" s="1">
        <v>42626</v>
      </c>
      <c r="B4202" s="3">
        <v>107.510002</v>
      </c>
      <c r="C4202" s="3">
        <v>108.790001</v>
      </c>
      <c r="D4202" s="3">
        <v>107.239998</v>
      </c>
      <c r="E4202" s="3">
        <v>107.949997</v>
      </c>
      <c r="F4202" s="3">
        <v>104.498795</v>
      </c>
      <c r="G4202">
        <v>62176200</v>
      </c>
      <c r="H4202" t="str">
        <f>TEXT(AppleStock[[#This Row],[Date]],"dddd")</f>
        <v>Tuesday</v>
      </c>
      <c r="I4202" t="str">
        <f>MID(AppleStock[[#This Row],[Day]],1,FIND("day",AppleStock[[#This Row],[Day]])-1)</f>
        <v>Tues</v>
      </c>
      <c r="J4202" s="3">
        <f>AppleStock[[#This Row],[Open]]-AppleStock[[#This Row],[Close]]</f>
        <v>-0.43999499999999614</v>
      </c>
      <c r="K4202" t="str">
        <f>IF(AppleStock[[#This Row],[Day Change]]&gt;0,"UP","DOWN")</f>
        <v>DOWN</v>
      </c>
      <c r="L4202" s="2">
        <v>16</v>
      </c>
      <c r="Q4202" s="15"/>
    </row>
    <row r="4203" spans="1:17" x14ac:dyDescent="0.25">
      <c r="A4203" s="1">
        <v>42627</v>
      </c>
      <c r="B4203" s="3">
        <v>108.730003</v>
      </c>
      <c r="C4203" s="3">
        <v>113.029999</v>
      </c>
      <c r="D4203" s="3">
        <v>108.599998</v>
      </c>
      <c r="E4203" s="3">
        <v>111.769997</v>
      </c>
      <c r="F4203" s="3">
        <v>108.196663</v>
      </c>
      <c r="G4203">
        <v>110888700</v>
      </c>
      <c r="H4203" t="str">
        <f>TEXT(AppleStock[[#This Row],[Date]],"dddd")</f>
        <v>Wednesday</v>
      </c>
      <c r="I4203" t="str">
        <f>MID(AppleStock[[#This Row],[Day]],1,FIND("day",AppleStock[[#This Row],[Day]])-1)</f>
        <v>Wednes</v>
      </c>
      <c r="J4203" s="3">
        <f>AppleStock[[#This Row],[Open]]-AppleStock[[#This Row],[Close]]</f>
        <v>-3.0399940000000072</v>
      </c>
      <c r="K4203" t="str">
        <f>IF(AppleStock[[#This Row],[Day Change]]&gt;0,"UP","DOWN")</f>
        <v>DOWN</v>
      </c>
      <c r="L4203" s="2">
        <v>16</v>
      </c>
      <c r="Q4203" s="15"/>
    </row>
    <row r="4204" spans="1:17" x14ac:dyDescent="0.25">
      <c r="A4204" s="1">
        <v>42628</v>
      </c>
      <c r="B4204" s="3">
        <v>113.860001</v>
      </c>
      <c r="C4204" s="3">
        <v>115.730003</v>
      </c>
      <c r="D4204" s="3">
        <v>113.489998</v>
      </c>
      <c r="E4204" s="3">
        <v>115.57</v>
      </c>
      <c r="F4204" s="3">
        <v>111.875175</v>
      </c>
      <c r="G4204">
        <v>89983600</v>
      </c>
      <c r="H4204" t="str">
        <f>TEXT(AppleStock[[#This Row],[Date]],"dddd")</f>
        <v>Thursday</v>
      </c>
      <c r="I4204" t="str">
        <f>MID(AppleStock[[#This Row],[Day]],1,FIND("day",AppleStock[[#This Row],[Day]])-1)</f>
        <v>Thurs</v>
      </c>
      <c r="J4204" s="3">
        <f>AppleStock[[#This Row],[Open]]-AppleStock[[#This Row],[Close]]</f>
        <v>-1.7099989999999963</v>
      </c>
      <c r="K4204" t="str">
        <f>IF(AppleStock[[#This Row],[Day Change]]&gt;0,"UP","DOWN")</f>
        <v>DOWN</v>
      </c>
      <c r="L4204" s="2">
        <v>16</v>
      </c>
      <c r="Q4204" s="15"/>
    </row>
    <row r="4205" spans="1:17" x14ac:dyDescent="0.25">
      <c r="A4205" s="1">
        <v>42629</v>
      </c>
      <c r="B4205" s="3">
        <v>115.120003</v>
      </c>
      <c r="C4205" s="3">
        <v>116.129997</v>
      </c>
      <c r="D4205" s="3">
        <v>114.040001</v>
      </c>
      <c r="E4205" s="3">
        <v>114.91999800000001</v>
      </c>
      <c r="F4205" s="3">
        <v>111.24597199999999</v>
      </c>
      <c r="G4205">
        <v>79886900</v>
      </c>
      <c r="H4205" t="str">
        <f>TEXT(AppleStock[[#This Row],[Date]],"dddd")</f>
        <v>Friday</v>
      </c>
      <c r="I4205" t="str">
        <f>MID(AppleStock[[#This Row],[Day]],1,FIND("day",AppleStock[[#This Row],[Day]])-1)</f>
        <v>Fri</v>
      </c>
      <c r="J4205" s="3">
        <f>AppleStock[[#This Row],[Open]]-AppleStock[[#This Row],[Close]]</f>
        <v>0.20000499999999022</v>
      </c>
      <c r="K4205" t="str">
        <f>IF(AppleStock[[#This Row],[Day Change]]&gt;0,"UP","DOWN")</f>
        <v>UP</v>
      </c>
      <c r="L4205" s="2">
        <v>16</v>
      </c>
      <c r="Q4205" s="15"/>
    </row>
    <row r="4206" spans="1:17" x14ac:dyDescent="0.25">
      <c r="A4206" s="1">
        <v>42632</v>
      </c>
      <c r="B4206" s="3">
        <v>115.19000200000001</v>
      </c>
      <c r="C4206" s="3">
        <v>116.18</v>
      </c>
      <c r="D4206" s="3">
        <v>113.25</v>
      </c>
      <c r="E4206" s="3">
        <v>113.58000199999999</v>
      </c>
      <c r="F4206" s="3">
        <v>109.948807</v>
      </c>
      <c r="G4206">
        <v>47023000</v>
      </c>
      <c r="H4206" t="str">
        <f>TEXT(AppleStock[[#This Row],[Date]],"dddd")</f>
        <v>Monday</v>
      </c>
      <c r="I4206" t="str">
        <f>MID(AppleStock[[#This Row],[Day]],1,FIND("day",AppleStock[[#This Row],[Day]])-1)</f>
        <v>Mon</v>
      </c>
      <c r="J4206" s="3">
        <f>AppleStock[[#This Row],[Open]]-AppleStock[[#This Row],[Close]]</f>
        <v>1.6100000000000136</v>
      </c>
      <c r="K4206" t="str">
        <f>IF(AppleStock[[#This Row],[Day Change]]&gt;0,"UP","DOWN")</f>
        <v>UP</v>
      </c>
      <c r="L4206" s="2">
        <v>16</v>
      </c>
      <c r="Q4206" s="15"/>
    </row>
    <row r="4207" spans="1:17" x14ac:dyDescent="0.25">
      <c r="A4207" s="1">
        <v>42633</v>
      </c>
      <c r="B4207" s="3">
        <v>113.050003</v>
      </c>
      <c r="C4207" s="3">
        <v>114.120003</v>
      </c>
      <c r="D4207" s="3">
        <v>112.510002</v>
      </c>
      <c r="E4207" s="3">
        <v>113.57</v>
      </c>
      <c r="F4207" s="3">
        <v>109.939125</v>
      </c>
      <c r="G4207">
        <v>34514300</v>
      </c>
      <c r="H4207" t="str">
        <f>TEXT(AppleStock[[#This Row],[Date]],"dddd")</f>
        <v>Tuesday</v>
      </c>
      <c r="I4207" t="str">
        <f>MID(AppleStock[[#This Row],[Day]],1,FIND("day",AppleStock[[#This Row],[Day]])-1)</f>
        <v>Tues</v>
      </c>
      <c r="J4207" s="3">
        <f>AppleStock[[#This Row],[Open]]-AppleStock[[#This Row],[Close]]</f>
        <v>-0.51999699999998938</v>
      </c>
      <c r="K4207" t="str">
        <f>IF(AppleStock[[#This Row],[Day Change]]&gt;0,"UP","DOWN")</f>
        <v>DOWN</v>
      </c>
      <c r="L4207" s="2">
        <v>16</v>
      </c>
      <c r="Q4207" s="15"/>
    </row>
    <row r="4208" spans="1:17" x14ac:dyDescent="0.25">
      <c r="A4208" s="1">
        <v>42634</v>
      </c>
      <c r="B4208" s="3">
        <v>113.849998</v>
      </c>
      <c r="C4208" s="3">
        <v>113.989998</v>
      </c>
      <c r="D4208" s="3">
        <v>112.44000200000001</v>
      </c>
      <c r="E4208" s="3">
        <v>113.550003</v>
      </c>
      <c r="F4208" s="3">
        <v>109.91976200000001</v>
      </c>
      <c r="G4208">
        <v>36003200</v>
      </c>
      <c r="H4208" t="str">
        <f>TEXT(AppleStock[[#This Row],[Date]],"dddd")</f>
        <v>Wednesday</v>
      </c>
      <c r="I4208" t="str">
        <f>MID(AppleStock[[#This Row],[Day]],1,FIND("day",AppleStock[[#This Row],[Day]])-1)</f>
        <v>Wednes</v>
      </c>
      <c r="J4208" s="3">
        <f>AppleStock[[#This Row],[Open]]-AppleStock[[#This Row],[Close]]</f>
        <v>0.29999499999999557</v>
      </c>
      <c r="K4208" t="str">
        <f>IF(AppleStock[[#This Row],[Day Change]]&gt;0,"UP","DOWN")</f>
        <v>UP</v>
      </c>
      <c r="L4208" s="2">
        <v>16</v>
      </c>
      <c r="Q4208" s="15"/>
    </row>
    <row r="4209" spans="1:17" x14ac:dyDescent="0.25">
      <c r="A4209" s="1">
        <v>42635</v>
      </c>
      <c r="B4209" s="3">
        <v>114.349998</v>
      </c>
      <c r="C4209" s="3">
        <v>114.94000200000001</v>
      </c>
      <c r="D4209" s="3">
        <v>114</v>
      </c>
      <c r="E4209" s="3">
        <v>114.620003</v>
      </c>
      <c r="F4209" s="3">
        <v>110.95555899999999</v>
      </c>
      <c r="G4209">
        <v>31074000</v>
      </c>
      <c r="H4209" t="str">
        <f>TEXT(AppleStock[[#This Row],[Date]],"dddd")</f>
        <v>Thursday</v>
      </c>
      <c r="I4209" t="str">
        <f>MID(AppleStock[[#This Row],[Day]],1,FIND("day",AppleStock[[#This Row],[Day]])-1)</f>
        <v>Thurs</v>
      </c>
      <c r="J4209" s="3">
        <f>AppleStock[[#This Row],[Open]]-AppleStock[[#This Row],[Close]]</f>
        <v>-0.27000499999999761</v>
      </c>
      <c r="K4209" t="str">
        <f>IF(AppleStock[[#This Row],[Day Change]]&gt;0,"UP","DOWN")</f>
        <v>DOWN</v>
      </c>
      <c r="L4209" s="2">
        <v>16</v>
      </c>
      <c r="Q4209" s="15"/>
    </row>
    <row r="4210" spans="1:17" x14ac:dyDescent="0.25">
      <c r="A4210" s="1">
        <v>42636</v>
      </c>
      <c r="B4210" s="3">
        <v>114.41999800000001</v>
      </c>
      <c r="C4210" s="3">
        <v>114.790001</v>
      </c>
      <c r="D4210" s="3">
        <v>111.550003</v>
      </c>
      <c r="E4210" s="3">
        <v>112.709999</v>
      </c>
      <c r="F4210" s="3">
        <v>109.106613</v>
      </c>
      <c r="G4210">
        <v>52481200</v>
      </c>
      <c r="H4210" t="str">
        <f>TEXT(AppleStock[[#This Row],[Date]],"dddd")</f>
        <v>Friday</v>
      </c>
      <c r="I4210" t="str">
        <f>MID(AppleStock[[#This Row],[Day]],1,FIND("day",AppleStock[[#This Row],[Day]])-1)</f>
        <v>Fri</v>
      </c>
      <c r="J4210" s="3">
        <f>AppleStock[[#This Row],[Open]]-AppleStock[[#This Row],[Close]]</f>
        <v>1.7099990000000105</v>
      </c>
      <c r="K4210" t="str">
        <f>IF(AppleStock[[#This Row],[Day Change]]&gt;0,"UP","DOWN")</f>
        <v>UP</v>
      </c>
      <c r="L4210" s="2">
        <v>16</v>
      </c>
      <c r="Q4210" s="15"/>
    </row>
    <row r="4211" spans="1:17" x14ac:dyDescent="0.25">
      <c r="A4211" s="1">
        <v>42639</v>
      </c>
      <c r="B4211" s="3">
        <v>111.639999</v>
      </c>
      <c r="C4211" s="3">
        <v>113.389999</v>
      </c>
      <c r="D4211" s="3">
        <v>111.550003</v>
      </c>
      <c r="E4211" s="3">
        <v>112.879997</v>
      </c>
      <c r="F4211" s="3">
        <v>109.271187</v>
      </c>
      <c r="G4211">
        <v>29869400</v>
      </c>
      <c r="H4211" t="str">
        <f>TEXT(AppleStock[[#This Row],[Date]],"dddd")</f>
        <v>Monday</v>
      </c>
      <c r="I4211" t="str">
        <f>MID(AppleStock[[#This Row],[Day]],1,FIND("day",AppleStock[[#This Row],[Day]])-1)</f>
        <v>Mon</v>
      </c>
      <c r="J4211" s="3">
        <f>AppleStock[[#This Row],[Open]]-AppleStock[[#This Row],[Close]]</f>
        <v>-1.2399979999999999</v>
      </c>
      <c r="K4211" t="str">
        <f>IF(AppleStock[[#This Row],[Day Change]]&gt;0,"UP","DOWN")</f>
        <v>DOWN</v>
      </c>
      <c r="L4211" s="2">
        <v>16</v>
      </c>
      <c r="Q4211" s="15"/>
    </row>
    <row r="4212" spans="1:17" x14ac:dyDescent="0.25">
      <c r="A4212" s="1">
        <v>42640</v>
      </c>
      <c r="B4212" s="3">
        <v>113</v>
      </c>
      <c r="C4212" s="3">
        <v>113.18</v>
      </c>
      <c r="D4212" s="3">
        <v>112.339996</v>
      </c>
      <c r="E4212" s="3">
        <v>113.089996</v>
      </c>
      <c r="F4212" s="3">
        <v>109.474457</v>
      </c>
      <c r="G4212">
        <v>24607400</v>
      </c>
      <c r="H4212" t="str">
        <f>TEXT(AppleStock[[#This Row],[Date]],"dddd")</f>
        <v>Tuesday</v>
      </c>
      <c r="I4212" t="str">
        <f>MID(AppleStock[[#This Row],[Day]],1,FIND("day",AppleStock[[#This Row],[Day]])-1)</f>
        <v>Tues</v>
      </c>
      <c r="J4212" s="3">
        <f>AppleStock[[#This Row],[Open]]-AppleStock[[#This Row],[Close]]</f>
        <v>-8.9995999999999299E-2</v>
      </c>
      <c r="K4212" t="str">
        <f>IF(AppleStock[[#This Row],[Day Change]]&gt;0,"UP","DOWN")</f>
        <v>DOWN</v>
      </c>
      <c r="L4212" s="2">
        <v>16</v>
      </c>
      <c r="Q4212" s="15"/>
    </row>
    <row r="4213" spans="1:17" x14ac:dyDescent="0.25">
      <c r="A4213" s="1">
        <v>42641</v>
      </c>
      <c r="B4213" s="3">
        <v>113.69000200000001</v>
      </c>
      <c r="C4213" s="3">
        <v>114.639999</v>
      </c>
      <c r="D4213" s="3">
        <v>113.43</v>
      </c>
      <c r="E4213" s="3">
        <v>113.949997</v>
      </c>
      <c r="F4213" s="3">
        <v>110.30697600000001</v>
      </c>
      <c r="G4213">
        <v>29641100</v>
      </c>
      <c r="H4213" t="str">
        <f>TEXT(AppleStock[[#This Row],[Date]],"dddd")</f>
        <v>Wednesday</v>
      </c>
      <c r="I4213" t="str">
        <f>MID(AppleStock[[#This Row],[Day]],1,FIND("day",AppleStock[[#This Row],[Day]])-1)</f>
        <v>Wednes</v>
      </c>
      <c r="J4213" s="3">
        <f>AppleStock[[#This Row],[Open]]-AppleStock[[#This Row],[Close]]</f>
        <v>-0.25999499999998932</v>
      </c>
      <c r="K4213" t="str">
        <f>IF(AppleStock[[#This Row],[Day Change]]&gt;0,"UP","DOWN")</f>
        <v>DOWN</v>
      </c>
      <c r="L4213" s="2">
        <v>16</v>
      </c>
      <c r="Q4213" s="15"/>
    </row>
    <row r="4214" spans="1:17" x14ac:dyDescent="0.25">
      <c r="A4214" s="1">
        <v>42642</v>
      </c>
      <c r="B4214" s="3">
        <v>113.160004</v>
      </c>
      <c r="C4214" s="3">
        <v>113.800003</v>
      </c>
      <c r="D4214" s="3">
        <v>111.800003</v>
      </c>
      <c r="E4214" s="3">
        <v>112.18</v>
      </c>
      <c r="F4214" s="3">
        <v>108.593559</v>
      </c>
      <c r="G4214">
        <v>35887000</v>
      </c>
      <c r="H4214" t="str">
        <f>TEXT(AppleStock[[#This Row],[Date]],"dddd")</f>
        <v>Thursday</v>
      </c>
      <c r="I4214" t="str">
        <f>MID(AppleStock[[#This Row],[Day]],1,FIND("day",AppleStock[[#This Row],[Day]])-1)</f>
        <v>Thurs</v>
      </c>
      <c r="J4214" s="3">
        <f>AppleStock[[#This Row],[Open]]-AppleStock[[#This Row],[Close]]</f>
        <v>0.98000399999999388</v>
      </c>
      <c r="K4214" t="str">
        <f>IF(AppleStock[[#This Row],[Day Change]]&gt;0,"UP","DOWN")</f>
        <v>UP</v>
      </c>
      <c r="L4214" s="2">
        <v>16</v>
      </c>
      <c r="Q4214" s="15"/>
    </row>
    <row r="4215" spans="1:17" x14ac:dyDescent="0.25">
      <c r="A4215" s="1">
        <v>42643</v>
      </c>
      <c r="B4215" s="3">
        <v>112.459999</v>
      </c>
      <c r="C4215" s="3">
        <v>113.370003</v>
      </c>
      <c r="D4215" s="3">
        <v>111.800003</v>
      </c>
      <c r="E4215" s="3">
        <v>113.050003</v>
      </c>
      <c r="F4215" s="3">
        <v>109.43575300000001</v>
      </c>
      <c r="G4215">
        <v>36379100</v>
      </c>
      <c r="H4215" t="str">
        <f>TEXT(AppleStock[[#This Row],[Date]],"dddd")</f>
        <v>Friday</v>
      </c>
      <c r="I4215" t="str">
        <f>MID(AppleStock[[#This Row],[Day]],1,FIND("day",AppleStock[[#This Row],[Day]])-1)</f>
        <v>Fri</v>
      </c>
      <c r="J4215" s="3">
        <f>AppleStock[[#This Row],[Open]]-AppleStock[[#This Row],[Close]]</f>
        <v>-0.59000400000000752</v>
      </c>
      <c r="K4215" t="str">
        <f>IF(AppleStock[[#This Row],[Day Change]]&gt;0,"UP","DOWN")</f>
        <v>DOWN</v>
      </c>
      <c r="L4215" s="2">
        <v>16</v>
      </c>
      <c r="Q4215" s="15"/>
    </row>
    <row r="4216" spans="1:17" x14ac:dyDescent="0.25">
      <c r="A4216" s="1">
        <v>42646</v>
      </c>
      <c r="B4216" s="3">
        <v>112.709999</v>
      </c>
      <c r="C4216" s="3">
        <v>113.050003</v>
      </c>
      <c r="D4216" s="3">
        <v>112.279999</v>
      </c>
      <c r="E4216" s="3">
        <v>112.519997</v>
      </c>
      <c r="F4216" s="3">
        <v>108.922684</v>
      </c>
      <c r="G4216">
        <v>21701800</v>
      </c>
      <c r="H4216" t="str">
        <f>TEXT(AppleStock[[#This Row],[Date]],"dddd")</f>
        <v>Monday</v>
      </c>
      <c r="I4216" t="str">
        <f>MID(AppleStock[[#This Row],[Day]],1,FIND("day",AppleStock[[#This Row],[Day]])-1)</f>
        <v>Mon</v>
      </c>
      <c r="J4216" s="3">
        <f>AppleStock[[#This Row],[Open]]-AppleStock[[#This Row],[Close]]</f>
        <v>0.19000199999999268</v>
      </c>
      <c r="K4216" t="str">
        <f>IF(AppleStock[[#This Row],[Day Change]]&gt;0,"UP","DOWN")</f>
        <v>UP</v>
      </c>
      <c r="L4216" s="2">
        <v>16</v>
      </c>
      <c r="Q4216" s="15"/>
    </row>
    <row r="4217" spans="1:17" x14ac:dyDescent="0.25">
      <c r="A4217" s="1">
        <v>42647</v>
      </c>
      <c r="B4217" s="3">
        <v>113.05999799999999</v>
      </c>
      <c r="C4217" s="3">
        <v>114.30999799999999</v>
      </c>
      <c r="D4217" s="3">
        <v>112.629997</v>
      </c>
      <c r="E4217" s="3">
        <v>113</v>
      </c>
      <c r="F4217" s="3">
        <v>109.38735200000001</v>
      </c>
      <c r="G4217">
        <v>29736800</v>
      </c>
      <c r="H4217" t="str">
        <f>TEXT(AppleStock[[#This Row],[Date]],"dddd")</f>
        <v>Tuesday</v>
      </c>
      <c r="I4217" t="str">
        <f>MID(AppleStock[[#This Row],[Day]],1,FIND("day",AppleStock[[#This Row],[Day]])-1)</f>
        <v>Tues</v>
      </c>
      <c r="J4217" s="3">
        <f>AppleStock[[#This Row],[Open]]-AppleStock[[#This Row],[Close]]</f>
        <v>5.9997999999993112E-2</v>
      </c>
      <c r="K4217" t="str">
        <f>IF(AppleStock[[#This Row],[Day Change]]&gt;0,"UP","DOWN")</f>
        <v>UP</v>
      </c>
      <c r="L4217" s="2">
        <v>16</v>
      </c>
      <c r="Q4217" s="15"/>
    </row>
    <row r="4218" spans="1:17" x14ac:dyDescent="0.25">
      <c r="A4218" s="1">
        <v>42648</v>
      </c>
      <c r="B4218" s="3">
        <v>113.400002</v>
      </c>
      <c r="C4218" s="3">
        <v>113.660004</v>
      </c>
      <c r="D4218" s="3">
        <v>112.69000200000001</v>
      </c>
      <c r="E4218" s="3">
        <v>113.050003</v>
      </c>
      <c r="F4218" s="3">
        <v>109.43575300000001</v>
      </c>
      <c r="G4218">
        <v>21453100</v>
      </c>
      <c r="H4218" t="str">
        <f>TEXT(AppleStock[[#This Row],[Date]],"dddd")</f>
        <v>Wednesday</v>
      </c>
      <c r="I4218" t="str">
        <f>MID(AppleStock[[#This Row],[Day]],1,FIND("day",AppleStock[[#This Row],[Day]])-1)</f>
        <v>Wednes</v>
      </c>
      <c r="J4218" s="3">
        <f>AppleStock[[#This Row],[Open]]-AppleStock[[#This Row],[Close]]</f>
        <v>0.34999899999999684</v>
      </c>
      <c r="K4218" t="str">
        <f>IF(AppleStock[[#This Row],[Day Change]]&gt;0,"UP","DOWN")</f>
        <v>UP</v>
      </c>
      <c r="L4218" s="2">
        <v>16</v>
      </c>
      <c r="Q4218" s="15"/>
    </row>
    <row r="4219" spans="1:17" x14ac:dyDescent="0.25">
      <c r="A4219" s="1">
        <v>42649</v>
      </c>
      <c r="B4219" s="3">
        <v>113.699997</v>
      </c>
      <c r="C4219" s="3">
        <v>114.339996</v>
      </c>
      <c r="D4219" s="3">
        <v>113.129997</v>
      </c>
      <c r="E4219" s="3">
        <v>113.889999</v>
      </c>
      <c r="F4219" s="3">
        <v>110.248878</v>
      </c>
      <c r="G4219">
        <v>28779300</v>
      </c>
      <c r="H4219" t="str">
        <f>TEXT(AppleStock[[#This Row],[Date]],"dddd")</f>
        <v>Thursday</v>
      </c>
      <c r="I4219" t="str">
        <f>MID(AppleStock[[#This Row],[Day]],1,FIND("day",AppleStock[[#This Row],[Day]])-1)</f>
        <v>Thurs</v>
      </c>
      <c r="J4219" s="3">
        <f>AppleStock[[#This Row],[Open]]-AppleStock[[#This Row],[Close]]</f>
        <v>-0.19000200000000689</v>
      </c>
      <c r="K4219" t="str">
        <f>IF(AppleStock[[#This Row],[Day Change]]&gt;0,"UP","DOWN")</f>
        <v>DOWN</v>
      </c>
      <c r="L4219" s="2">
        <v>16</v>
      </c>
      <c r="Q4219" s="15"/>
    </row>
    <row r="4220" spans="1:17" x14ac:dyDescent="0.25">
      <c r="A4220" s="1">
        <v>42650</v>
      </c>
      <c r="B4220" s="3">
        <v>114.30999799999999</v>
      </c>
      <c r="C4220" s="3">
        <v>114.55999799999999</v>
      </c>
      <c r="D4220" s="3">
        <v>113.510002</v>
      </c>
      <c r="E4220" s="3">
        <v>114.05999799999999</v>
      </c>
      <c r="F4220" s="3">
        <v>110.413445</v>
      </c>
      <c r="G4220">
        <v>24358400</v>
      </c>
      <c r="H4220" t="str">
        <f>TEXT(AppleStock[[#This Row],[Date]],"dddd")</f>
        <v>Friday</v>
      </c>
      <c r="I4220" t="str">
        <f>MID(AppleStock[[#This Row],[Day]],1,FIND("day",AppleStock[[#This Row],[Day]])-1)</f>
        <v>Fri</v>
      </c>
      <c r="J4220" s="3">
        <f>AppleStock[[#This Row],[Open]]-AppleStock[[#This Row],[Close]]</f>
        <v>0.25</v>
      </c>
      <c r="K4220" t="str">
        <f>IF(AppleStock[[#This Row],[Day Change]]&gt;0,"UP","DOWN")</f>
        <v>UP</v>
      </c>
      <c r="L4220" s="2">
        <v>16</v>
      </c>
      <c r="Q4220" s="15"/>
    </row>
    <row r="4221" spans="1:17" x14ac:dyDescent="0.25">
      <c r="A4221" s="1">
        <v>42653</v>
      </c>
      <c r="B4221" s="3">
        <v>115.019997</v>
      </c>
      <c r="C4221" s="3">
        <v>116.75</v>
      </c>
      <c r="D4221" s="3">
        <v>114.720001</v>
      </c>
      <c r="E4221" s="3">
        <v>116.050003</v>
      </c>
      <c r="F4221" s="3">
        <v>112.33983600000001</v>
      </c>
      <c r="G4221">
        <v>36236000</v>
      </c>
      <c r="H4221" t="str">
        <f>TEXT(AppleStock[[#This Row],[Date]],"dddd")</f>
        <v>Monday</v>
      </c>
      <c r="I4221" t="str">
        <f>MID(AppleStock[[#This Row],[Day]],1,FIND("day",AppleStock[[#This Row],[Day]])-1)</f>
        <v>Mon</v>
      </c>
      <c r="J4221" s="3">
        <f>AppleStock[[#This Row],[Open]]-AppleStock[[#This Row],[Close]]</f>
        <v>-1.0300060000000002</v>
      </c>
      <c r="K4221" t="str">
        <f>IF(AppleStock[[#This Row],[Day Change]]&gt;0,"UP","DOWN")</f>
        <v>DOWN</v>
      </c>
      <c r="L4221" s="2">
        <v>16</v>
      </c>
      <c r="Q4221" s="15"/>
    </row>
    <row r="4222" spans="1:17" x14ac:dyDescent="0.25">
      <c r="A4222" s="1">
        <v>42654</v>
      </c>
      <c r="B4222" s="3">
        <v>117.699997</v>
      </c>
      <c r="C4222" s="3">
        <v>118.69000200000001</v>
      </c>
      <c r="D4222" s="3">
        <v>116.199997</v>
      </c>
      <c r="E4222" s="3">
        <v>116.300003</v>
      </c>
      <c r="F4222" s="3">
        <v>112.581856</v>
      </c>
      <c r="G4222">
        <v>64041000</v>
      </c>
      <c r="H4222" t="str">
        <f>TEXT(AppleStock[[#This Row],[Date]],"dddd")</f>
        <v>Tuesday</v>
      </c>
      <c r="I4222" t="str">
        <f>MID(AppleStock[[#This Row],[Day]],1,FIND("day",AppleStock[[#This Row],[Day]])-1)</f>
        <v>Tues</v>
      </c>
      <c r="J4222" s="3">
        <f>AppleStock[[#This Row],[Open]]-AppleStock[[#This Row],[Close]]</f>
        <v>1.3999939999999924</v>
      </c>
      <c r="K4222" t="str">
        <f>IF(AppleStock[[#This Row],[Day Change]]&gt;0,"UP","DOWN")</f>
        <v>UP</v>
      </c>
      <c r="L4222" s="2">
        <v>16</v>
      </c>
      <c r="Q4222" s="15"/>
    </row>
    <row r="4223" spans="1:17" x14ac:dyDescent="0.25">
      <c r="A4223" s="1">
        <v>42655</v>
      </c>
      <c r="B4223" s="3">
        <v>117.349998</v>
      </c>
      <c r="C4223" s="3">
        <v>117.980003</v>
      </c>
      <c r="D4223" s="3">
        <v>116.75</v>
      </c>
      <c r="E4223" s="3">
        <v>117.339996</v>
      </c>
      <c r="F4223" s="3">
        <v>113.588593</v>
      </c>
      <c r="G4223">
        <v>37586800</v>
      </c>
      <c r="H4223" t="str">
        <f>TEXT(AppleStock[[#This Row],[Date]],"dddd")</f>
        <v>Wednesday</v>
      </c>
      <c r="I4223" t="str">
        <f>MID(AppleStock[[#This Row],[Day]],1,FIND("day",AppleStock[[#This Row],[Day]])-1)</f>
        <v>Wednes</v>
      </c>
      <c r="J4223" s="3">
        <f>AppleStock[[#This Row],[Open]]-AppleStock[[#This Row],[Close]]</f>
        <v>1.0002000000000066E-2</v>
      </c>
      <c r="K4223" t="str">
        <f>IF(AppleStock[[#This Row],[Day Change]]&gt;0,"UP","DOWN")</f>
        <v>UP</v>
      </c>
      <c r="L4223" s="2">
        <v>16</v>
      </c>
      <c r="Q4223" s="15"/>
    </row>
    <row r="4224" spans="1:17" x14ac:dyDescent="0.25">
      <c r="A4224" s="1">
        <v>42656</v>
      </c>
      <c r="B4224" s="3">
        <v>116.790001</v>
      </c>
      <c r="C4224" s="3">
        <v>117.44000200000001</v>
      </c>
      <c r="D4224" s="3">
        <v>115.720001</v>
      </c>
      <c r="E4224" s="3">
        <v>116.980003</v>
      </c>
      <c r="F4224" s="3">
        <v>113.240112</v>
      </c>
      <c r="G4224">
        <v>35192400</v>
      </c>
      <c r="H4224" t="str">
        <f>TEXT(AppleStock[[#This Row],[Date]],"dddd")</f>
        <v>Thursday</v>
      </c>
      <c r="I4224" t="str">
        <f>MID(AppleStock[[#This Row],[Day]],1,FIND("day",AppleStock[[#This Row],[Day]])-1)</f>
        <v>Thurs</v>
      </c>
      <c r="J4224" s="3">
        <f>AppleStock[[#This Row],[Open]]-AppleStock[[#This Row],[Close]]</f>
        <v>-0.19000199999999268</v>
      </c>
      <c r="K4224" t="str">
        <f>IF(AppleStock[[#This Row],[Day Change]]&gt;0,"UP","DOWN")</f>
        <v>DOWN</v>
      </c>
      <c r="L4224" s="2">
        <v>16</v>
      </c>
      <c r="Q4224" s="15"/>
    </row>
    <row r="4225" spans="1:17" x14ac:dyDescent="0.25">
      <c r="A4225" s="1">
        <v>42657</v>
      </c>
      <c r="B4225" s="3">
        <v>117.879997</v>
      </c>
      <c r="C4225" s="3">
        <v>118.16999800000001</v>
      </c>
      <c r="D4225" s="3">
        <v>117.129997</v>
      </c>
      <c r="E4225" s="3">
        <v>117.629997</v>
      </c>
      <c r="F4225" s="3">
        <v>113.86932400000001</v>
      </c>
      <c r="G4225">
        <v>35652200</v>
      </c>
      <c r="H4225" t="str">
        <f>TEXT(AppleStock[[#This Row],[Date]],"dddd")</f>
        <v>Friday</v>
      </c>
      <c r="I4225" t="str">
        <f>MID(AppleStock[[#This Row],[Day]],1,FIND("day",AppleStock[[#This Row],[Day]])-1)</f>
        <v>Fri</v>
      </c>
      <c r="J4225" s="3">
        <f>AppleStock[[#This Row],[Open]]-AppleStock[[#This Row],[Close]]</f>
        <v>0.25</v>
      </c>
      <c r="K4225" t="str">
        <f>IF(AppleStock[[#This Row],[Day Change]]&gt;0,"UP","DOWN")</f>
        <v>UP</v>
      </c>
      <c r="L4225" s="2">
        <v>16</v>
      </c>
      <c r="Q4225" s="15"/>
    </row>
    <row r="4226" spans="1:17" x14ac:dyDescent="0.25">
      <c r="A4226" s="1">
        <v>42660</v>
      </c>
      <c r="B4226" s="3">
        <v>117.33000199999999</v>
      </c>
      <c r="C4226" s="3">
        <v>117.839996</v>
      </c>
      <c r="D4226" s="3">
        <v>116.779999</v>
      </c>
      <c r="E4226" s="3">
        <v>117.550003</v>
      </c>
      <c r="F4226" s="3">
        <v>113.79188499999999</v>
      </c>
      <c r="G4226">
        <v>23624900</v>
      </c>
      <c r="H4226" t="str">
        <f>TEXT(AppleStock[[#This Row],[Date]],"dddd")</f>
        <v>Monday</v>
      </c>
      <c r="I4226" t="str">
        <f>MID(AppleStock[[#This Row],[Day]],1,FIND("day",AppleStock[[#This Row],[Day]])-1)</f>
        <v>Mon</v>
      </c>
      <c r="J4226" s="3">
        <f>AppleStock[[#This Row],[Open]]-AppleStock[[#This Row],[Close]]</f>
        <v>-0.22000100000001055</v>
      </c>
      <c r="K4226" t="str">
        <f>IF(AppleStock[[#This Row],[Day Change]]&gt;0,"UP","DOWN")</f>
        <v>DOWN</v>
      </c>
      <c r="L4226" s="2">
        <v>16</v>
      </c>
      <c r="Q4226" s="15"/>
    </row>
    <row r="4227" spans="1:17" x14ac:dyDescent="0.25">
      <c r="A4227" s="1">
        <v>42661</v>
      </c>
      <c r="B4227" s="3">
        <v>118.18</v>
      </c>
      <c r="C4227" s="3">
        <v>118.209999</v>
      </c>
      <c r="D4227" s="3">
        <v>117.449997</v>
      </c>
      <c r="E4227" s="3">
        <v>117.470001</v>
      </c>
      <c r="F4227" s="3">
        <v>113.714439</v>
      </c>
      <c r="G4227">
        <v>24553500</v>
      </c>
      <c r="H4227" t="str">
        <f>TEXT(AppleStock[[#This Row],[Date]],"dddd")</f>
        <v>Tuesday</v>
      </c>
      <c r="I4227" t="str">
        <f>MID(AppleStock[[#This Row],[Day]],1,FIND("day",AppleStock[[#This Row],[Day]])-1)</f>
        <v>Tues</v>
      </c>
      <c r="J4227" s="3">
        <f>AppleStock[[#This Row],[Open]]-AppleStock[[#This Row],[Close]]</f>
        <v>0.70999900000001048</v>
      </c>
      <c r="K4227" t="str">
        <f>IF(AppleStock[[#This Row],[Day Change]]&gt;0,"UP","DOWN")</f>
        <v>UP</v>
      </c>
      <c r="L4227" s="2">
        <v>16</v>
      </c>
      <c r="Q4227" s="15"/>
    </row>
    <row r="4228" spans="1:17" x14ac:dyDescent="0.25">
      <c r="A4228" s="1">
        <v>42662</v>
      </c>
      <c r="B4228" s="3">
        <v>117.25</v>
      </c>
      <c r="C4228" s="3">
        <v>117.760002</v>
      </c>
      <c r="D4228" s="3">
        <v>113.800003</v>
      </c>
      <c r="E4228" s="3">
        <v>117.120003</v>
      </c>
      <c r="F4228" s="3">
        <v>113.375626</v>
      </c>
      <c r="G4228">
        <v>20034600</v>
      </c>
      <c r="H4228" t="str">
        <f>TEXT(AppleStock[[#This Row],[Date]],"dddd")</f>
        <v>Wednesday</v>
      </c>
      <c r="I4228" t="str">
        <f>MID(AppleStock[[#This Row],[Day]],1,FIND("day",AppleStock[[#This Row],[Day]])-1)</f>
        <v>Wednes</v>
      </c>
      <c r="J4228" s="3">
        <f>AppleStock[[#This Row],[Open]]-AppleStock[[#This Row],[Close]]</f>
        <v>0.12999700000000303</v>
      </c>
      <c r="K4228" t="str">
        <f>IF(AppleStock[[#This Row],[Day Change]]&gt;0,"UP","DOWN")</f>
        <v>UP</v>
      </c>
      <c r="L4228" s="2">
        <v>16</v>
      </c>
      <c r="Q4228" s="15"/>
    </row>
    <row r="4229" spans="1:17" x14ac:dyDescent="0.25">
      <c r="A4229" s="1">
        <v>42663</v>
      </c>
      <c r="B4229" s="3">
        <v>116.860001</v>
      </c>
      <c r="C4229" s="3">
        <v>117.379997</v>
      </c>
      <c r="D4229" s="3">
        <v>116.33000199999999</v>
      </c>
      <c r="E4229" s="3">
        <v>117.05999799999999</v>
      </c>
      <c r="F4229" s="3">
        <v>113.317543</v>
      </c>
      <c r="G4229">
        <v>24125800</v>
      </c>
      <c r="H4229" t="str">
        <f>TEXT(AppleStock[[#This Row],[Date]],"dddd")</f>
        <v>Thursday</v>
      </c>
      <c r="I4229" t="str">
        <f>MID(AppleStock[[#This Row],[Day]],1,FIND("day",AppleStock[[#This Row],[Day]])-1)</f>
        <v>Thurs</v>
      </c>
      <c r="J4229" s="3">
        <f>AppleStock[[#This Row],[Open]]-AppleStock[[#This Row],[Close]]</f>
        <v>-0.19999699999999621</v>
      </c>
      <c r="K4229" t="str">
        <f>IF(AppleStock[[#This Row],[Day Change]]&gt;0,"UP","DOWN")</f>
        <v>DOWN</v>
      </c>
      <c r="L4229" s="2">
        <v>16</v>
      </c>
      <c r="Q4229" s="15"/>
    </row>
    <row r="4230" spans="1:17" x14ac:dyDescent="0.25">
      <c r="A4230" s="1">
        <v>42664</v>
      </c>
      <c r="B4230" s="3">
        <v>116.80999799999999</v>
      </c>
      <c r="C4230" s="3">
        <v>116.910004</v>
      </c>
      <c r="D4230" s="3">
        <v>116.279999</v>
      </c>
      <c r="E4230" s="3">
        <v>116.599998</v>
      </c>
      <c r="F4230" s="3">
        <v>112.872246</v>
      </c>
      <c r="G4230">
        <v>23192700</v>
      </c>
      <c r="H4230" t="str">
        <f>TEXT(AppleStock[[#This Row],[Date]],"dddd")</f>
        <v>Friday</v>
      </c>
      <c r="I4230" t="str">
        <f>MID(AppleStock[[#This Row],[Day]],1,FIND("day",AppleStock[[#This Row],[Day]])-1)</f>
        <v>Fri</v>
      </c>
      <c r="J4230" s="3">
        <f>AppleStock[[#This Row],[Open]]-AppleStock[[#This Row],[Close]]</f>
        <v>0.20999999999999375</v>
      </c>
      <c r="K4230" t="str">
        <f>IF(AppleStock[[#This Row],[Day Change]]&gt;0,"UP","DOWN")</f>
        <v>UP</v>
      </c>
      <c r="L4230" s="2">
        <v>16</v>
      </c>
      <c r="Q4230" s="15"/>
    </row>
    <row r="4231" spans="1:17" x14ac:dyDescent="0.25">
      <c r="A4231" s="1">
        <v>42667</v>
      </c>
      <c r="B4231" s="3">
        <v>117.099998</v>
      </c>
      <c r="C4231" s="3">
        <v>117.739998</v>
      </c>
      <c r="D4231" s="3">
        <v>117</v>
      </c>
      <c r="E4231" s="3">
        <v>117.650002</v>
      </c>
      <c r="F4231" s="3">
        <v>113.88867999999999</v>
      </c>
      <c r="G4231">
        <v>23538700</v>
      </c>
      <c r="H4231" t="str">
        <f>TEXT(AppleStock[[#This Row],[Date]],"dddd")</f>
        <v>Monday</v>
      </c>
      <c r="I4231" t="str">
        <f>MID(AppleStock[[#This Row],[Day]],1,FIND("day",AppleStock[[#This Row],[Day]])-1)</f>
        <v>Mon</v>
      </c>
      <c r="J4231" s="3">
        <f>AppleStock[[#This Row],[Open]]-AppleStock[[#This Row],[Close]]</f>
        <v>-0.55000400000000127</v>
      </c>
      <c r="K4231" t="str">
        <f>IF(AppleStock[[#This Row],[Day Change]]&gt;0,"UP","DOWN")</f>
        <v>DOWN</v>
      </c>
      <c r="L4231" s="2">
        <v>16</v>
      </c>
      <c r="Q4231" s="15"/>
    </row>
    <row r="4232" spans="1:17" x14ac:dyDescent="0.25">
      <c r="A4232" s="1">
        <v>42668</v>
      </c>
      <c r="B4232" s="3">
        <v>117.949997</v>
      </c>
      <c r="C4232" s="3">
        <v>118.360001</v>
      </c>
      <c r="D4232" s="3">
        <v>117.30999799999999</v>
      </c>
      <c r="E4232" s="3">
        <v>118.25</v>
      </c>
      <c r="F4232" s="3">
        <v>114.469498</v>
      </c>
      <c r="G4232">
        <v>48129000</v>
      </c>
      <c r="H4232" t="str">
        <f>TEXT(AppleStock[[#This Row],[Date]],"dddd")</f>
        <v>Tuesday</v>
      </c>
      <c r="I4232" t="str">
        <f>MID(AppleStock[[#This Row],[Day]],1,FIND("day",AppleStock[[#This Row],[Day]])-1)</f>
        <v>Tues</v>
      </c>
      <c r="J4232" s="3">
        <f>AppleStock[[#This Row],[Open]]-AppleStock[[#This Row],[Close]]</f>
        <v>-0.30000300000000379</v>
      </c>
      <c r="K4232" t="str">
        <f>IF(AppleStock[[#This Row],[Day Change]]&gt;0,"UP","DOWN")</f>
        <v>DOWN</v>
      </c>
      <c r="L4232" s="2">
        <v>16</v>
      </c>
      <c r="Q4232" s="15"/>
    </row>
    <row r="4233" spans="1:17" x14ac:dyDescent="0.25">
      <c r="A4233" s="1">
        <v>42669</v>
      </c>
      <c r="B4233" s="3">
        <v>114.30999799999999</v>
      </c>
      <c r="C4233" s="3">
        <v>115.699997</v>
      </c>
      <c r="D4233" s="3">
        <v>113.30999799999999</v>
      </c>
      <c r="E4233" s="3">
        <v>115.589996</v>
      </c>
      <c r="F4233" s="3">
        <v>111.894531</v>
      </c>
      <c r="G4233">
        <v>66134200</v>
      </c>
      <c r="H4233" t="str">
        <f>TEXT(AppleStock[[#This Row],[Date]],"dddd")</f>
        <v>Wednesday</v>
      </c>
      <c r="I4233" t="str">
        <f>MID(AppleStock[[#This Row],[Day]],1,FIND("day",AppleStock[[#This Row],[Day]])-1)</f>
        <v>Wednes</v>
      </c>
      <c r="J4233" s="3">
        <f>AppleStock[[#This Row],[Open]]-AppleStock[[#This Row],[Close]]</f>
        <v>-1.2799980000000062</v>
      </c>
      <c r="K4233" t="str">
        <f>IF(AppleStock[[#This Row],[Day Change]]&gt;0,"UP","DOWN")</f>
        <v>DOWN</v>
      </c>
      <c r="L4233" s="2">
        <v>16</v>
      </c>
      <c r="Q4233" s="15"/>
    </row>
    <row r="4234" spans="1:17" x14ac:dyDescent="0.25">
      <c r="A4234" s="1">
        <v>42670</v>
      </c>
      <c r="B4234" s="3">
        <v>115.389999</v>
      </c>
      <c r="C4234" s="3">
        <v>115.860001</v>
      </c>
      <c r="D4234" s="3">
        <v>114.099998</v>
      </c>
      <c r="E4234" s="3">
        <v>114.480003</v>
      </c>
      <c r="F4234" s="3">
        <v>110.820038</v>
      </c>
      <c r="G4234">
        <v>34562000</v>
      </c>
      <c r="H4234" t="str">
        <f>TEXT(AppleStock[[#This Row],[Date]],"dddd")</f>
        <v>Thursday</v>
      </c>
      <c r="I4234" t="str">
        <f>MID(AppleStock[[#This Row],[Day]],1,FIND("day",AppleStock[[#This Row],[Day]])-1)</f>
        <v>Thurs</v>
      </c>
      <c r="J4234" s="3">
        <f>AppleStock[[#This Row],[Open]]-AppleStock[[#This Row],[Close]]</f>
        <v>0.90999600000000669</v>
      </c>
      <c r="K4234" t="str">
        <f>IF(AppleStock[[#This Row],[Day Change]]&gt;0,"UP","DOWN")</f>
        <v>UP</v>
      </c>
      <c r="L4234" s="2">
        <v>16</v>
      </c>
      <c r="Q4234" s="15"/>
    </row>
    <row r="4235" spans="1:17" x14ac:dyDescent="0.25">
      <c r="A4235" s="1">
        <v>42671</v>
      </c>
      <c r="B4235" s="3">
        <v>113.870003</v>
      </c>
      <c r="C4235" s="3">
        <v>115.209999</v>
      </c>
      <c r="D4235" s="3">
        <v>113.449997</v>
      </c>
      <c r="E4235" s="3">
        <v>113.720001</v>
      </c>
      <c r="F4235" s="3">
        <v>110.08432000000001</v>
      </c>
      <c r="G4235">
        <v>37861700</v>
      </c>
      <c r="H4235" t="str">
        <f>TEXT(AppleStock[[#This Row],[Date]],"dddd")</f>
        <v>Friday</v>
      </c>
      <c r="I4235" t="str">
        <f>MID(AppleStock[[#This Row],[Day]],1,FIND("day",AppleStock[[#This Row],[Day]])-1)</f>
        <v>Fri</v>
      </c>
      <c r="J4235" s="3">
        <f>AppleStock[[#This Row],[Open]]-AppleStock[[#This Row],[Close]]</f>
        <v>0.15000200000000063</v>
      </c>
      <c r="K4235" t="str">
        <f>IF(AppleStock[[#This Row],[Day Change]]&gt;0,"UP","DOWN")</f>
        <v>UP</v>
      </c>
      <c r="L4235" s="2">
        <v>16</v>
      </c>
      <c r="Q4235" s="15"/>
    </row>
    <row r="4236" spans="1:17" x14ac:dyDescent="0.25">
      <c r="A4236" s="1">
        <v>42674</v>
      </c>
      <c r="B4236" s="3">
        <v>113.650002</v>
      </c>
      <c r="C4236" s="3">
        <v>114.230003</v>
      </c>
      <c r="D4236" s="3">
        <v>113.199997</v>
      </c>
      <c r="E4236" s="3">
        <v>113.540001</v>
      </c>
      <c r="F4236" s="3">
        <v>109.91007999999999</v>
      </c>
      <c r="G4236">
        <v>26419400</v>
      </c>
      <c r="H4236" t="str">
        <f>TEXT(AppleStock[[#This Row],[Date]],"dddd")</f>
        <v>Monday</v>
      </c>
      <c r="I4236" t="str">
        <f>MID(AppleStock[[#This Row],[Day]],1,FIND("day",AppleStock[[#This Row],[Day]])-1)</f>
        <v>Mon</v>
      </c>
      <c r="J4236" s="3">
        <f>AppleStock[[#This Row],[Open]]-AppleStock[[#This Row],[Close]]</f>
        <v>0.11000099999999691</v>
      </c>
      <c r="K4236" t="str">
        <f>IF(AppleStock[[#This Row],[Day Change]]&gt;0,"UP","DOWN")</f>
        <v>UP</v>
      </c>
      <c r="L4236" s="2">
        <v>16</v>
      </c>
      <c r="Q4236" s="15"/>
    </row>
    <row r="4237" spans="1:17" x14ac:dyDescent="0.25">
      <c r="A4237" s="1">
        <v>42675</v>
      </c>
      <c r="B4237" s="3">
        <v>113.459999</v>
      </c>
      <c r="C4237" s="3">
        <v>113.769997</v>
      </c>
      <c r="D4237" s="3">
        <v>110.529999</v>
      </c>
      <c r="E4237" s="3">
        <v>111.489998</v>
      </c>
      <c r="F4237" s="3">
        <v>107.92562100000001</v>
      </c>
      <c r="G4237">
        <v>43825800</v>
      </c>
      <c r="H4237" t="str">
        <f>TEXT(AppleStock[[#This Row],[Date]],"dddd")</f>
        <v>Tuesday</v>
      </c>
      <c r="I4237" t="str">
        <f>MID(AppleStock[[#This Row],[Day]],1,FIND("day",AppleStock[[#This Row],[Day]])-1)</f>
        <v>Tues</v>
      </c>
      <c r="J4237" s="3">
        <f>AppleStock[[#This Row],[Open]]-AppleStock[[#This Row],[Close]]</f>
        <v>1.9700009999999963</v>
      </c>
      <c r="K4237" t="str">
        <f>IF(AppleStock[[#This Row],[Day Change]]&gt;0,"UP","DOWN")</f>
        <v>UP</v>
      </c>
      <c r="L4237" s="2">
        <v>16</v>
      </c>
      <c r="Q4237" s="15"/>
    </row>
    <row r="4238" spans="1:17" x14ac:dyDescent="0.25">
      <c r="A4238" s="1">
        <v>42676</v>
      </c>
      <c r="B4238" s="3">
        <v>111.400002</v>
      </c>
      <c r="C4238" s="3">
        <v>112.349998</v>
      </c>
      <c r="D4238" s="3">
        <v>111.230003</v>
      </c>
      <c r="E4238" s="3">
        <v>111.589996</v>
      </c>
      <c r="F4238" s="3">
        <v>108.022415</v>
      </c>
      <c r="G4238">
        <v>28331700</v>
      </c>
      <c r="H4238" t="str">
        <f>TEXT(AppleStock[[#This Row],[Date]],"dddd")</f>
        <v>Wednesday</v>
      </c>
      <c r="I4238" t="str">
        <f>MID(AppleStock[[#This Row],[Day]],1,FIND("day",AppleStock[[#This Row],[Day]])-1)</f>
        <v>Wednes</v>
      </c>
      <c r="J4238" s="3">
        <f>AppleStock[[#This Row],[Open]]-AppleStock[[#This Row],[Close]]</f>
        <v>-0.18999399999999866</v>
      </c>
      <c r="K4238" t="str">
        <f>IF(AppleStock[[#This Row],[Day Change]]&gt;0,"UP","DOWN")</f>
        <v>DOWN</v>
      </c>
      <c r="L4238" s="2">
        <v>16</v>
      </c>
      <c r="Q4238" s="15"/>
    </row>
    <row r="4239" spans="1:17" x14ac:dyDescent="0.25">
      <c r="A4239" s="1">
        <v>42677</v>
      </c>
      <c r="B4239" s="3">
        <v>110.980003</v>
      </c>
      <c r="C4239" s="3">
        <v>111.459999</v>
      </c>
      <c r="D4239" s="3">
        <v>109.550003</v>
      </c>
      <c r="E4239" s="3">
        <v>109.83000199999999</v>
      </c>
      <c r="F4239" s="3">
        <v>106.864563</v>
      </c>
      <c r="G4239">
        <v>26932600</v>
      </c>
      <c r="H4239" t="str">
        <f>TEXT(AppleStock[[#This Row],[Date]],"dddd")</f>
        <v>Thursday</v>
      </c>
      <c r="I4239" t="str">
        <f>MID(AppleStock[[#This Row],[Day]],1,FIND("day",AppleStock[[#This Row],[Day]])-1)</f>
        <v>Thurs</v>
      </c>
      <c r="J4239" s="3">
        <f>AppleStock[[#This Row],[Open]]-AppleStock[[#This Row],[Close]]</f>
        <v>1.1500010000000032</v>
      </c>
      <c r="K4239" t="str">
        <f>IF(AppleStock[[#This Row],[Day Change]]&gt;0,"UP","DOWN")</f>
        <v>UP</v>
      </c>
      <c r="L4239" s="2">
        <v>16</v>
      </c>
      <c r="Q4239" s="15"/>
    </row>
    <row r="4240" spans="1:17" x14ac:dyDescent="0.25">
      <c r="A4240" s="1">
        <v>42678</v>
      </c>
      <c r="B4240" s="3">
        <v>108.529999</v>
      </c>
      <c r="C4240" s="3">
        <v>110.25</v>
      </c>
      <c r="D4240" s="3">
        <v>108.110001</v>
      </c>
      <c r="E4240" s="3">
        <v>108.839996</v>
      </c>
      <c r="F4240" s="3">
        <v>105.90128300000001</v>
      </c>
      <c r="G4240">
        <v>30837000</v>
      </c>
      <c r="H4240" t="str">
        <f>TEXT(AppleStock[[#This Row],[Date]],"dddd")</f>
        <v>Friday</v>
      </c>
      <c r="I4240" t="str">
        <f>MID(AppleStock[[#This Row],[Day]],1,FIND("day",AppleStock[[#This Row],[Day]])-1)</f>
        <v>Fri</v>
      </c>
      <c r="J4240" s="3">
        <f>AppleStock[[#This Row],[Open]]-AppleStock[[#This Row],[Close]]</f>
        <v>-0.30999699999999564</v>
      </c>
      <c r="K4240" t="str">
        <f>IF(AppleStock[[#This Row],[Day Change]]&gt;0,"UP","DOWN")</f>
        <v>DOWN</v>
      </c>
      <c r="L4240" s="2">
        <v>16</v>
      </c>
      <c r="Q4240" s="15"/>
    </row>
    <row r="4241" spans="1:17" x14ac:dyDescent="0.25">
      <c r="A4241" s="1">
        <v>42681</v>
      </c>
      <c r="B4241" s="3">
        <v>110.08000199999999</v>
      </c>
      <c r="C4241" s="3">
        <v>110.510002</v>
      </c>
      <c r="D4241" s="3">
        <v>109.459999</v>
      </c>
      <c r="E4241" s="3">
        <v>110.410004</v>
      </c>
      <c r="F4241" s="3">
        <v>107.428894</v>
      </c>
      <c r="G4241">
        <v>32560000</v>
      </c>
      <c r="H4241" t="str">
        <f>TEXT(AppleStock[[#This Row],[Date]],"dddd")</f>
        <v>Monday</v>
      </c>
      <c r="I4241" t="str">
        <f>MID(AppleStock[[#This Row],[Day]],1,FIND("day",AppleStock[[#This Row],[Day]])-1)</f>
        <v>Mon</v>
      </c>
      <c r="J4241" s="3">
        <f>AppleStock[[#This Row],[Open]]-AppleStock[[#This Row],[Close]]</f>
        <v>-0.33000200000000746</v>
      </c>
      <c r="K4241" t="str">
        <f>IF(AppleStock[[#This Row],[Day Change]]&gt;0,"UP","DOWN")</f>
        <v>DOWN</v>
      </c>
      <c r="L4241" s="2">
        <v>16</v>
      </c>
      <c r="Q4241" s="15"/>
    </row>
    <row r="4242" spans="1:17" x14ac:dyDescent="0.25">
      <c r="A4242" s="1">
        <v>42682</v>
      </c>
      <c r="B4242" s="3">
        <v>110.30999799999999</v>
      </c>
      <c r="C4242" s="3">
        <v>111.720001</v>
      </c>
      <c r="D4242" s="3">
        <v>109.699997</v>
      </c>
      <c r="E4242" s="3">
        <v>111.05999799999999</v>
      </c>
      <c r="F4242" s="3">
        <v>108.061333</v>
      </c>
      <c r="G4242">
        <v>24054500</v>
      </c>
      <c r="H4242" t="str">
        <f>TEXT(AppleStock[[#This Row],[Date]],"dddd")</f>
        <v>Tuesday</v>
      </c>
      <c r="I4242" t="str">
        <f>MID(AppleStock[[#This Row],[Day]],1,FIND("day",AppleStock[[#This Row],[Day]])-1)</f>
        <v>Tues</v>
      </c>
      <c r="J4242" s="3">
        <f>AppleStock[[#This Row],[Open]]-AppleStock[[#This Row],[Close]]</f>
        <v>-0.75</v>
      </c>
      <c r="K4242" t="str">
        <f>IF(AppleStock[[#This Row],[Day Change]]&gt;0,"UP","DOWN")</f>
        <v>DOWN</v>
      </c>
      <c r="L4242" s="2">
        <v>16</v>
      </c>
      <c r="Q4242" s="15"/>
    </row>
    <row r="4243" spans="1:17" x14ac:dyDescent="0.25">
      <c r="A4243" s="1">
        <v>42683</v>
      </c>
      <c r="B4243" s="3">
        <v>109.879997</v>
      </c>
      <c r="C4243" s="3">
        <v>111.32</v>
      </c>
      <c r="D4243" s="3">
        <v>108.050003</v>
      </c>
      <c r="E4243" s="3">
        <v>110.879997</v>
      </c>
      <c r="F4243" s="3">
        <v>107.886208</v>
      </c>
      <c r="G4243">
        <v>59176400</v>
      </c>
      <c r="H4243" t="str">
        <f>TEXT(AppleStock[[#This Row],[Date]],"dddd")</f>
        <v>Wednesday</v>
      </c>
      <c r="I4243" t="str">
        <f>MID(AppleStock[[#This Row],[Day]],1,FIND("day",AppleStock[[#This Row],[Day]])-1)</f>
        <v>Wednes</v>
      </c>
      <c r="J4243" s="3">
        <f>AppleStock[[#This Row],[Open]]-AppleStock[[#This Row],[Close]]</f>
        <v>-1</v>
      </c>
      <c r="K4243" t="str">
        <f>IF(AppleStock[[#This Row],[Day Change]]&gt;0,"UP","DOWN")</f>
        <v>DOWN</v>
      </c>
      <c r="L4243" s="2">
        <v>16</v>
      </c>
      <c r="Q4243" s="15"/>
    </row>
    <row r="4244" spans="1:17" x14ac:dyDescent="0.25">
      <c r="A4244" s="1">
        <v>42684</v>
      </c>
      <c r="B4244" s="3">
        <v>111.089996</v>
      </c>
      <c r="C4244" s="3">
        <v>111.089996</v>
      </c>
      <c r="D4244" s="3">
        <v>105.83000199999999</v>
      </c>
      <c r="E4244" s="3">
        <v>107.790001</v>
      </c>
      <c r="F4244" s="3">
        <v>104.879639</v>
      </c>
      <c r="G4244">
        <v>57134500</v>
      </c>
      <c r="H4244" t="str">
        <f>TEXT(AppleStock[[#This Row],[Date]],"dddd")</f>
        <v>Thursday</v>
      </c>
      <c r="I4244" t="str">
        <f>MID(AppleStock[[#This Row],[Day]],1,FIND("day",AppleStock[[#This Row],[Day]])-1)</f>
        <v>Thurs</v>
      </c>
      <c r="J4244" s="3">
        <f>AppleStock[[#This Row],[Open]]-AppleStock[[#This Row],[Close]]</f>
        <v>3.2999949999999956</v>
      </c>
      <c r="K4244" t="str">
        <f>IF(AppleStock[[#This Row],[Day Change]]&gt;0,"UP","DOWN")</f>
        <v>UP</v>
      </c>
      <c r="L4244" s="2">
        <v>16</v>
      </c>
      <c r="Q4244" s="15"/>
    </row>
    <row r="4245" spans="1:17" x14ac:dyDescent="0.25">
      <c r="A4245" s="1">
        <v>42685</v>
      </c>
      <c r="B4245" s="3">
        <v>107.120003</v>
      </c>
      <c r="C4245" s="3">
        <v>108.870003</v>
      </c>
      <c r="D4245" s="3">
        <v>106.550003</v>
      </c>
      <c r="E4245" s="3">
        <v>108.43</v>
      </c>
      <c r="F4245" s="3">
        <v>105.50235000000001</v>
      </c>
      <c r="G4245">
        <v>34094100</v>
      </c>
      <c r="H4245" t="str">
        <f>TEXT(AppleStock[[#This Row],[Date]],"dddd")</f>
        <v>Friday</v>
      </c>
      <c r="I4245" t="str">
        <f>MID(AppleStock[[#This Row],[Day]],1,FIND("day",AppleStock[[#This Row],[Day]])-1)</f>
        <v>Fri</v>
      </c>
      <c r="J4245" s="3">
        <f>AppleStock[[#This Row],[Open]]-AppleStock[[#This Row],[Close]]</f>
        <v>-1.3099970000000098</v>
      </c>
      <c r="K4245" t="str">
        <f>IF(AppleStock[[#This Row],[Day Change]]&gt;0,"UP","DOWN")</f>
        <v>DOWN</v>
      </c>
      <c r="L4245" s="2">
        <v>16</v>
      </c>
      <c r="Q4245" s="15"/>
    </row>
    <row r="4246" spans="1:17" x14ac:dyDescent="0.25">
      <c r="A4246" s="1">
        <v>42688</v>
      </c>
      <c r="B4246" s="3">
        <v>107.709999</v>
      </c>
      <c r="C4246" s="3">
        <v>107.80999799999999</v>
      </c>
      <c r="D4246" s="3">
        <v>104.08000199999999</v>
      </c>
      <c r="E4246" s="3">
        <v>105.709999</v>
      </c>
      <c r="F4246" s="3">
        <v>102.85580400000001</v>
      </c>
      <c r="G4246">
        <v>51175500</v>
      </c>
      <c r="H4246" t="str">
        <f>TEXT(AppleStock[[#This Row],[Date]],"dddd")</f>
        <v>Monday</v>
      </c>
      <c r="I4246" t="str">
        <f>MID(AppleStock[[#This Row],[Day]],1,FIND("day",AppleStock[[#This Row],[Day]])-1)</f>
        <v>Mon</v>
      </c>
      <c r="J4246" s="3">
        <f>AppleStock[[#This Row],[Open]]-AppleStock[[#This Row],[Close]]</f>
        <v>2</v>
      </c>
      <c r="K4246" t="str">
        <f>IF(AppleStock[[#This Row],[Day Change]]&gt;0,"UP","DOWN")</f>
        <v>UP</v>
      </c>
      <c r="L4246" s="2">
        <v>16</v>
      </c>
      <c r="Q4246" s="15"/>
    </row>
    <row r="4247" spans="1:17" x14ac:dyDescent="0.25">
      <c r="A4247" s="1">
        <v>42689</v>
      </c>
      <c r="B4247" s="3">
        <v>106.57</v>
      </c>
      <c r="C4247" s="3">
        <v>107.68</v>
      </c>
      <c r="D4247" s="3">
        <v>106.160004</v>
      </c>
      <c r="E4247" s="3">
        <v>107.110001</v>
      </c>
      <c r="F4247" s="3">
        <v>104.218002</v>
      </c>
      <c r="G4247">
        <v>32264500</v>
      </c>
      <c r="H4247" t="str">
        <f>TEXT(AppleStock[[#This Row],[Date]],"dddd")</f>
        <v>Tuesday</v>
      </c>
      <c r="I4247" t="str">
        <f>MID(AppleStock[[#This Row],[Day]],1,FIND("day",AppleStock[[#This Row],[Day]])-1)</f>
        <v>Tues</v>
      </c>
      <c r="J4247" s="3">
        <f>AppleStock[[#This Row],[Open]]-AppleStock[[#This Row],[Close]]</f>
        <v>-0.54000100000000373</v>
      </c>
      <c r="K4247" t="str">
        <f>IF(AppleStock[[#This Row],[Day Change]]&gt;0,"UP","DOWN")</f>
        <v>DOWN</v>
      </c>
      <c r="L4247" s="2">
        <v>16</v>
      </c>
      <c r="Q4247" s="15"/>
    </row>
    <row r="4248" spans="1:17" x14ac:dyDescent="0.25">
      <c r="A4248" s="1">
        <v>42690</v>
      </c>
      <c r="B4248" s="3">
        <v>106.699997</v>
      </c>
      <c r="C4248" s="3">
        <v>110.230003</v>
      </c>
      <c r="D4248" s="3">
        <v>106.599998</v>
      </c>
      <c r="E4248" s="3">
        <v>109.989998</v>
      </c>
      <c r="F4248" s="3">
        <v>107.020233</v>
      </c>
      <c r="G4248">
        <v>58840500</v>
      </c>
      <c r="H4248" t="str">
        <f>TEXT(AppleStock[[#This Row],[Date]],"dddd")</f>
        <v>Wednesday</v>
      </c>
      <c r="I4248" t="str">
        <f>MID(AppleStock[[#This Row],[Day]],1,FIND("day",AppleStock[[#This Row],[Day]])-1)</f>
        <v>Wednes</v>
      </c>
      <c r="J4248" s="3">
        <f>AppleStock[[#This Row],[Open]]-AppleStock[[#This Row],[Close]]</f>
        <v>-3.2900010000000037</v>
      </c>
      <c r="K4248" t="str">
        <f>IF(AppleStock[[#This Row],[Day Change]]&gt;0,"UP","DOWN")</f>
        <v>DOWN</v>
      </c>
      <c r="L4248" s="2">
        <v>16</v>
      </c>
      <c r="Q4248" s="15"/>
    </row>
    <row r="4249" spans="1:17" x14ac:dyDescent="0.25">
      <c r="A4249" s="1">
        <v>42691</v>
      </c>
      <c r="B4249" s="3">
        <v>109.80999799999999</v>
      </c>
      <c r="C4249" s="3">
        <v>110.349998</v>
      </c>
      <c r="D4249" s="3">
        <v>108.83000199999999</v>
      </c>
      <c r="E4249" s="3">
        <v>109.949997</v>
      </c>
      <c r="F4249" s="3">
        <v>106.98131600000001</v>
      </c>
      <c r="G4249">
        <v>27632000</v>
      </c>
      <c r="H4249" t="str">
        <f>TEXT(AppleStock[[#This Row],[Date]],"dddd")</f>
        <v>Thursday</v>
      </c>
      <c r="I4249" t="str">
        <f>MID(AppleStock[[#This Row],[Day]],1,FIND("day",AppleStock[[#This Row],[Day]])-1)</f>
        <v>Thurs</v>
      </c>
      <c r="J4249" s="3">
        <f>AppleStock[[#This Row],[Open]]-AppleStock[[#This Row],[Close]]</f>
        <v>-0.13999900000000309</v>
      </c>
      <c r="K4249" t="str">
        <f>IF(AppleStock[[#This Row],[Day Change]]&gt;0,"UP","DOWN")</f>
        <v>DOWN</v>
      </c>
      <c r="L4249" s="2">
        <v>16</v>
      </c>
      <c r="Q4249" s="15"/>
    </row>
    <row r="4250" spans="1:17" x14ac:dyDescent="0.25">
      <c r="A4250" s="1">
        <v>42692</v>
      </c>
      <c r="B4250" s="3">
        <v>109.720001</v>
      </c>
      <c r="C4250" s="3">
        <v>110.540001</v>
      </c>
      <c r="D4250" s="3">
        <v>109.660004</v>
      </c>
      <c r="E4250" s="3">
        <v>110.05999799999999</v>
      </c>
      <c r="F4250" s="3">
        <v>107.088348</v>
      </c>
      <c r="G4250">
        <v>28428900</v>
      </c>
      <c r="H4250" t="str">
        <f>TEXT(AppleStock[[#This Row],[Date]],"dddd")</f>
        <v>Friday</v>
      </c>
      <c r="I4250" t="str">
        <f>MID(AppleStock[[#This Row],[Day]],1,FIND("day",AppleStock[[#This Row],[Day]])-1)</f>
        <v>Fri</v>
      </c>
      <c r="J4250" s="3">
        <f>AppleStock[[#This Row],[Open]]-AppleStock[[#This Row],[Close]]</f>
        <v>-0.33999699999999677</v>
      </c>
      <c r="K4250" t="str">
        <f>IF(AppleStock[[#This Row],[Day Change]]&gt;0,"UP","DOWN")</f>
        <v>DOWN</v>
      </c>
      <c r="L4250" s="2">
        <v>16</v>
      </c>
      <c r="Q4250" s="15"/>
    </row>
    <row r="4251" spans="1:17" x14ac:dyDescent="0.25">
      <c r="A4251" s="1">
        <v>42695</v>
      </c>
      <c r="B4251" s="3">
        <v>110.120003</v>
      </c>
      <c r="C4251" s="3">
        <v>111.989998</v>
      </c>
      <c r="D4251" s="3">
        <v>110.010002</v>
      </c>
      <c r="E4251" s="3">
        <v>111.730003</v>
      </c>
      <c r="F4251" s="3">
        <v>108.713264</v>
      </c>
      <c r="G4251">
        <v>29264600</v>
      </c>
      <c r="H4251" t="str">
        <f>TEXT(AppleStock[[#This Row],[Date]],"dddd")</f>
        <v>Monday</v>
      </c>
      <c r="I4251" t="str">
        <f>MID(AppleStock[[#This Row],[Day]],1,FIND("day",AppleStock[[#This Row],[Day]])-1)</f>
        <v>Mon</v>
      </c>
      <c r="J4251" s="3">
        <f>AppleStock[[#This Row],[Open]]-AppleStock[[#This Row],[Close]]</f>
        <v>-1.6099999999999994</v>
      </c>
      <c r="K4251" t="str">
        <f>IF(AppleStock[[#This Row],[Day Change]]&gt;0,"UP","DOWN")</f>
        <v>DOWN</v>
      </c>
      <c r="L4251" s="2">
        <v>16</v>
      </c>
      <c r="Q4251" s="15"/>
    </row>
    <row r="4252" spans="1:17" x14ac:dyDescent="0.25">
      <c r="A4252" s="1">
        <v>42696</v>
      </c>
      <c r="B4252" s="3">
        <v>111.949997</v>
      </c>
      <c r="C4252" s="3">
        <v>112.41999800000001</v>
      </c>
      <c r="D4252" s="3">
        <v>111.400002</v>
      </c>
      <c r="E4252" s="3">
        <v>111.800003</v>
      </c>
      <c r="F4252" s="3">
        <v>108.781372</v>
      </c>
      <c r="G4252">
        <v>25965500</v>
      </c>
      <c r="H4252" t="str">
        <f>TEXT(AppleStock[[#This Row],[Date]],"dddd")</f>
        <v>Tuesday</v>
      </c>
      <c r="I4252" t="str">
        <f>MID(AppleStock[[#This Row],[Day]],1,FIND("day",AppleStock[[#This Row],[Day]])-1)</f>
        <v>Tues</v>
      </c>
      <c r="J4252" s="3">
        <f>AppleStock[[#This Row],[Open]]-AppleStock[[#This Row],[Close]]</f>
        <v>0.14999399999999241</v>
      </c>
      <c r="K4252" t="str">
        <f>IF(AppleStock[[#This Row],[Day Change]]&gt;0,"UP","DOWN")</f>
        <v>UP</v>
      </c>
      <c r="L4252" s="2">
        <v>16</v>
      </c>
      <c r="Q4252" s="15"/>
    </row>
    <row r="4253" spans="1:17" x14ac:dyDescent="0.25">
      <c r="A4253" s="1">
        <v>42697</v>
      </c>
      <c r="B4253" s="3">
        <v>111.360001</v>
      </c>
      <c r="C4253" s="3">
        <v>111.510002</v>
      </c>
      <c r="D4253" s="3">
        <v>110.33000199999999</v>
      </c>
      <c r="E4253" s="3">
        <v>111.230003</v>
      </c>
      <c r="F4253" s="3">
        <v>108.226761</v>
      </c>
      <c r="G4253">
        <v>27426400</v>
      </c>
      <c r="H4253" t="str">
        <f>TEXT(AppleStock[[#This Row],[Date]],"dddd")</f>
        <v>Wednesday</v>
      </c>
      <c r="I4253" t="str">
        <f>MID(AppleStock[[#This Row],[Day]],1,FIND("day",AppleStock[[#This Row],[Day]])-1)</f>
        <v>Wednes</v>
      </c>
      <c r="J4253" s="3">
        <f>AppleStock[[#This Row],[Open]]-AppleStock[[#This Row],[Close]]</f>
        <v>0.1299980000000005</v>
      </c>
      <c r="K4253" t="str">
        <f>IF(AppleStock[[#This Row],[Day Change]]&gt;0,"UP","DOWN")</f>
        <v>UP</v>
      </c>
      <c r="L4253" s="2">
        <v>16</v>
      </c>
      <c r="Q4253" s="15"/>
    </row>
    <row r="4254" spans="1:17" x14ac:dyDescent="0.25">
      <c r="A4254" s="1">
        <v>42699</v>
      </c>
      <c r="B4254" s="3">
        <v>111.129997</v>
      </c>
      <c r="C4254" s="3">
        <v>111.870003</v>
      </c>
      <c r="D4254" s="3">
        <v>110.949997</v>
      </c>
      <c r="E4254" s="3">
        <v>111.790001</v>
      </c>
      <c r="F4254" s="3">
        <v>108.771629</v>
      </c>
      <c r="G4254">
        <v>11475900</v>
      </c>
      <c r="H4254" t="str">
        <f>TEXT(AppleStock[[#This Row],[Date]],"dddd")</f>
        <v>Friday</v>
      </c>
      <c r="I4254" t="str">
        <f>MID(AppleStock[[#This Row],[Day]],1,FIND("day",AppleStock[[#This Row],[Day]])-1)</f>
        <v>Fri</v>
      </c>
      <c r="J4254" s="3">
        <f>AppleStock[[#This Row],[Open]]-AppleStock[[#This Row],[Close]]</f>
        <v>-0.6600040000000007</v>
      </c>
      <c r="K4254" t="str">
        <f>IF(AppleStock[[#This Row],[Day Change]]&gt;0,"UP","DOWN")</f>
        <v>DOWN</v>
      </c>
      <c r="L4254" s="2">
        <v>16</v>
      </c>
      <c r="Q4254" s="15"/>
    </row>
    <row r="4255" spans="1:17" x14ac:dyDescent="0.25">
      <c r="A4255" s="1">
        <v>42702</v>
      </c>
      <c r="B4255" s="3">
        <v>111.43</v>
      </c>
      <c r="C4255" s="3">
        <v>112.470001</v>
      </c>
      <c r="D4255" s="3">
        <v>111.389999</v>
      </c>
      <c r="E4255" s="3">
        <v>111.57</v>
      </c>
      <c r="F4255" s="3">
        <v>108.557579</v>
      </c>
      <c r="G4255">
        <v>27194000</v>
      </c>
      <c r="H4255" t="str">
        <f>TEXT(AppleStock[[#This Row],[Date]],"dddd")</f>
        <v>Monday</v>
      </c>
      <c r="I4255" t="str">
        <f>MID(AppleStock[[#This Row],[Day]],1,FIND("day",AppleStock[[#This Row],[Day]])-1)</f>
        <v>Mon</v>
      </c>
      <c r="J4255" s="3">
        <f>AppleStock[[#This Row],[Open]]-AppleStock[[#This Row],[Close]]</f>
        <v>-0.13999999999998636</v>
      </c>
      <c r="K4255" t="str">
        <f>IF(AppleStock[[#This Row],[Day Change]]&gt;0,"UP","DOWN")</f>
        <v>DOWN</v>
      </c>
      <c r="L4255" s="2">
        <v>16</v>
      </c>
      <c r="Q4255" s="15"/>
    </row>
    <row r="4256" spans="1:17" x14ac:dyDescent="0.25">
      <c r="A4256" s="1">
        <v>42703</v>
      </c>
      <c r="B4256" s="3">
        <v>110.779999</v>
      </c>
      <c r="C4256" s="3">
        <v>112.029999</v>
      </c>
      <c r="D4256" s="3">
        <v>110.07</v>
      </c>
      <c r="E4256" s="3">
        <v>111.459999</v>
      </c>
      <c r="F4256" s="3">
        <v>108.450546</v>
      </c>
      <c r="G4256">
        <v>28528800</v>
      </c>
      <c r="H4256" t="str">
        <f>TEXT(AppleStock[[#This Row],[Date]],"dddd")</f>
        <v>Tuesday</v>
      </c>
      <c r="I4256" t="str">
        <f>MID(AppleStock[[#This Row],[Day]],1,FIND("day",AppleStock[[#This Row],[Day]])-1)</f>
        <v>Tues</v>
      </c>
      <c r="J4256" s="3">
        <f>AppleStock[[#This Row],[Open]]-AppleStock[[#This Row],[Close]]</f>
        <v>-0.67999999999999261</v>
      </c>
      <c r="K4256" t="str">
        <f>IF(AppleStock[[#This Row],[Day Change]]&gt;0,"UP","DOWN")</f>
        <v>DOWN</v>
      </c>
      <c r="L4256" s="2">
        <v>16</v>
      </c>
      <c r="Q4256" s="15"/>
    </row>
    <row r="4257" spans="1:17" x14ac:dyDescent="0.25">
      <c r="A4257" s="1">
        <v>42704</v>
      </c>
      <c r="B4257" s="3">
        <v>111.599998</v>
      </c>
      <c r="C4257" s="3">
        <v>112.199997</v>
      </c>
      <c r="D4257" s="3">
        <v>110.269997</v>
      </c>
      <c r="E4257" s="3">
        <v>110.519997</v>
      </c>
      <c r="F4257" s="3">
        <v>107.53591900000001</v>
      </c>
      <c r="G4257">
        <v>36162300</v>
      </c>
      <c r="H4257" t="str">
        <f>TEXT(AppleStock[[#This Row],[Date]],"dddd")</f>
        <v>Wednesday</v>
      </c>
      <c r="I4257" t="str">
        <f>MID(AppleStock[[#This Row],[Day]],1,FIND("day",AppleStock[[#This Row],[Day]])-1)</f>
        <v>Wednes</v>
      </c>
      <c r="J4257" s="3">
        <f>AppleStock[[#This Row],[Open]]-AppleStock[[#This Row],[Close]]</f>
        <v>1.0800009999999958</v>
      </c>
      <c r="K4257" t="str">
        <f>IF(AppleStock[[#This Row],[Day Change]]&gt;0,"UP","DOWN")</f>
        <v>UP</v>
      </c>
      <c r="L4257" s="2">
        <v>16</v>
      </c>
      <c r="Q4257" s="15"/>
    </row>
    <row r="4258" spans="1:17" x14ac:dyDescent="0.25">
      <c r="A4258" s="1">
        <v>42705</v>
      </c>
      <c r="B4258" s="3">
        <v>110.370003</v>
      </c>
      <c r="C4258" s="3">
        <v>110.94000200000001</v>
      </c>
      <c r="D4258" s="3">
        <v>109.029999</v>
      </c>
      <c r="E4258" s="3">
        <v>109.489998</v>
      </c>
      <c r="F4258" s="3">
        <v>106.533737</v>
      </c>
      <c r="G4258">
        <v>37086900</v>
      </c>
      <c r="H4258" t="str">
        <f>TEXT(AppleStock[[#This Row],[Date]],"dddd")</f>
        <v>Thursday</v>
      </c>
      <c r="I4258" t="str">
        <f>MID(AppleStock[[#This Row],[Day]],1,FIND("day",AppleStock[[#This Row],[Day]])-1)</f>
        <v>Thurs</v>
      </c>
      <c r="J4258" s="3">
        <f>AppleStock[[#This Row],[Open]]-AppleStock[[#This Row],[Close]]</f>
        <v>0.88000499999999704</v>
      </c>
      <c r="K4258" t="str">
        <f>IF(AppleStock[[#This Row],[Day Change]]&gt;0,"UP","DOWN")</f>
        <v>UP</v>
      </c>
      <c r="L4258" s="2">
        <v>16</v>
      </c>
      <c r="Q4258" s="15"/>
    </row>
    <row r="4259" spans="1:17" x14ac:dyDescent="0.25">
      <c r="A4259" s="1">
        <v>42706</v>
      </c>
      <c r="B4259" s="3">
        <v>109.16999800000001</v>
      </c>
      <c r="C4259" s="3">
        <v>110.089996</v>
      </c>
      <c r="D4259" s="3">
        <v>108.849998</v>
      </c>
      <c r="E4259" s="3">
        <v>109.900002</v>
      </c>
      <c r="F4259" s="3">
        <v>106.932678</v>
      </c>
      <c r="G4259">
        <v>26528000</v>
      </c>
      <c r="H4259" t="str">
        <f>TEXT(AppleStock[[#This Row],[Date]],"dddd")</f>
        <v>Friday</v>
      </c>
      <c r="I4259" t="str">
        <f>MID(AppleStock[[#This Row],[Day]],1,FIND("day",AppleStock[[#This Row],[Day]])-1)</f>
        <v>Fri</v>
      </c>
      <c r="J4259" s="3">
        <f>AppleStock[[#This Row],[Open]]-AppleStock[[#This Row],[Close]]</f>
        <v>-0.73000399999999388</v>
      </c>
      <c r="K4259" t="str">
        <f>IF(AppleStock[[#This Row],[Day Change]]&gt;0,"UP","DOWN")</f>
        <v>DOWN</v>
      </c>
      <c r="L4259" s="2">
        <v>16</v>
      </c>
      <c r="Q4259" s="15"/>
    </row>
    <row r="4260" spans="1:17" x14ac:dyDescent="0.25">
      <c r="A4260" s="1">
        <v>42709</v>
      </c>
      <c r="B4260" s="3">
        <v>110</v>
      </c>
      <c r="C4260" s="3">
        <v>110.029999</v>
      </c>
      <c r="D4260" s="3">
        <v>108.25</v>
      </c>
      <c r="E4260" s="3">
        <v>109.110001</v>
      </c>
      <c r="F4260" s="3">
        <v>106.163994</v>
      </c>
      <c r="G4260">
        <v>34324500</v>
      </c>
      <c r="H4260" t="str">
        <f>TEXT(AppleStock[[#This Row],[Date]],"dddd")</f>
        <v>Monday</v>
      </c>
      <c r="I4260" t="str">
        <f>MID(AppleStock[[#This Row],[Day]],1,FIND("day",AppleStock[[#This Row],[Day]])-1)</f>
        <v>Mon</v>
      </c>
      <c r="J4260" s="3">
        <f>AppleStock[[#This Row],[Open]]-AppleStock[[#This Row],[Close]]</f>
        <v>0.88999900000000309</v>
      </c>
      <c r="K4260" t="str">
        <f>IF(AppleStock[[#This Row],[Day Change]]&gt;0,"UP","DOWN")</f>
        <v>UP</v>
      </c>
      <c r="L4260" s="2">
        <v>16</v>
      </c>
      <c r="Q4260" s="15"/>
    </row>
    <row r="4261" spans="1:17" x14ac:dyDescent="0.25">
      <c r="A4261" s="1">
        <v>42710</v>
      </c>
      <c r="B4261" s="3">
        <v>109.5</v>
      </c>
      <c r="C4261" s="3">
        <v>110.360001</v>
      </c>
      <c r="D4261" s="3">
        <v>109.19000200000001</v>
      </c>
      <c r="E4261" s="3">
        <v>109.949997</v>
      </c>
      <c r="F4261" s="3">
        <v>106.98131600000001</v>
      </c>
      <c r="G4261">
        <v>26195500</v>
      </c>
      <c r="H4261" t="str">
        <f>TEXT(AppleStock[[#This Row],[Date]],"dddd")</f>
        <v>Tuesday</v>
      </c>
      <c r="I4261" t="str">
        <f>MID(AppleStock[[#This Row],[Day]],1,FIND("day",AppleStock[[#This Row],[Day]])-1)</f>
        <v>Tues</v>
      </c>
      <c r="J4261" s="3">
        <f>AppleStock[[#This Row],[Open]]-AppleStock[[#This Row],[Close]]</f>
        <v>-0.44999699999999621</v>
      </c>
      <c r="K4261" t="str">
        <f>IF(AppleStock[[#This Row],[Day Change]]&gt;0,"UP","DOWN")</f>
        <v>DOWN</v>
      </c>
      <c r="L4261" s="2">
        <v>16</v>
      </c>
      <c r="Q4261" s="15"/>
    </row>
    <row r="4262" spans="1:17" x14ac:dyDescent="0.25">
      <c r="A4262" s="1">
        <v>42711</v>
      </c>
      <c r="B4262" s="3">
        <v>109.260002</v>
      </c>
      <c r="C4262" s="3">
        <v>111.19000200000001</v>
      </c>
      <c r="D4262" s="3">
        <v>109.160004</v>
      </c>
      <c r="E4262" s="3">
        <v>111.029999</v>
      </c>
      <c r="F4262" s="3">
        <v>108.03215</v>
      </c>
      <c r="G4262">
        <v>29998700</v>
      </c>
      <c r="H4262" t="str">
        <f>TEXT(AppleStock[[#This Row],[Date]],"dddd")</f>
        <v>Wednesday</v>
      </c>
      <c r="I4262" t="str">
        <f>MID(AppleStock[[#This Row],[Day]],1,FIND("day",AppleStock[[#This Row],[Day]])-1)</f>
        <v>Wednes</v>
      </c>
      <c r="J4262" s="3">
        <f>AppleStock[[#This Row],[Open]]-AppleStock[[#This Row],[Close]]</f>
        <v>-1.7699970000000036</v>
      </c>
      <c r="K4262" t="str">
        <f>IF(AppleStock[[#This Row],[Day Change]]&gt;0,"UP","DOWN")</f>
        <v>DOWN</v>
      </c>
      <c r="L4262" s="2">
        <v>16</v>
      </c>
      <c r="Q4262" s="15"/>
    </row>
    <row r="4263" spans="1:17" x14ac:dyDescent="0.25">
      <c r="A4263" s="1">
        <v>42712</v>
      </c>
      <c r="B4263" s="3">
        <v>110.860001</v>
      </c>
      <c r="C4263" s="3">
        <v>112.43</v>
      </c>
      <c r="D4263" s="3">
        <v>110.599998</v>
      </c>
      <c r="E4263" s="3">
        <v>112.120003</v>
      </c>
      <c r="F4263" s="3">
        <v>109.09272799999999</v>
      </c>
      <c r="G4263">
        <v>27068300</v>
      </c>
      <c r="H4263" t="str">
        <f>TEXT(AppleStock[[#This Row],[Date]],"dddd")</f>
        <v>Thursday</v>
      </c>
      <c r="I4263" t="str">
        <f>MID(AppleStock[[#This Row],[Day]],1,FIND("day",AppleStock[[#This Row],[Day]])-1)</f>
        <v>Thurs</v>
      </c>
      <c r="J4263" s="3">
        <f>AppleStock[[#This Row],[Open]]-AppleStock[[#This Row],[Close]]</f>
        <v>-1.2600020000000001</v>
      </c>
      <c r="K4263" t="str">
        <f>IF(AppleStock[[#This Row],[Day Change]]&gt;0,"UP","DOWN")</f>
        <v>DOWN</v>
      </c>
      <c r="L4263" s="2">
        <v>16</v>
      </c>
      <c r="Q4263" s="15"/>
    </row>
    <row r="4264" spans="1:17" x14ac:dyDescent="0.25">
      <c r="A4264" s="1">
        <v>42713</v>
      </c>
      <c r="B4264" s="3">
        <v>112.30999799999999</v>
      </c>
      <c r="C4264" s="3">
        <v>114.699997</v>
      </c>
      <c r="D4264" s="3">
        <v>112.30999799999999</v>
      </c>
      <c r="E4264" s="3">
        <v>113.949997</v>
      </c>
      <c r="F4264" s="3">
        <v>110.873322</v>
      </c>
      <c r="G4264">
        <v>34402600</v>
      </c>
      <c r="H4264" t="str">
        <f>TEXT(AppleStock[[#This Row],[Date]],"dddd")</f>
        <v>Friday</v>
      </c>
      <c r="I4264" t="str">
        <f>MID(AppleStock[[#This Row],[Day]],1,FIND("day",AppleStock[[#This Row],[Day]])-1)</f>
        <v>Fri</v>
      </c>
      <c r="J4264" s="3">
        <f>AppleStock[[#This Row],[Open]]-AppleStock[[#This Row],[Close]]</f>
        <v>-1.6399990000000031</v>
      </c>
      <c r="K4264" t="str">
        <f>IF(AppleStock[[#This Row],[Day Change]]&gt;0,"UP","DOWN")</f>
        <v>DOWN</v>
      </c>
      <c r="L4264" s="2">
        <v>16</v>
      </c>
      <c r="Q4264" s="15"/>
    </row>
    <row r="4265" spans="1:17" x14ac:dyDescent="0.25">
      <c r="A4265" s="1">
        <v>42716</v>
      </c>
      <c r="B4265" s="3">
        <v>113.290001</v>
      </c>
      <c r="C4265" s="3">
        <v>115</v>
      </c>
      <c r="D4265" s="3">
        <v>112.489998</v>
      </c>
      <c r="E4265" s="3">
        <v>113.300003</v>
      </c>
      <c r="F4265" s="3">
        <v>110.24086800000001</v>
      </c>
      <c r="G4265">
        <v>26374400</v>
      </c>
      <c r="H4265" t="str">
        <f>TEXT(AppleStock[[#This Row],[Date]],"dddd")</f>
        <v>Monday</v>
      </c>
      <c r="I4265" t="str">
        <f>MID(AppleStock[[#This Row],[Day]],1,FIND("day",AppleStock[[#This Row],[Day]])-1)</f>
        <v>Mon</v>
      </c>
      <c r="J4265" s="3">
        <f>AppleStock[[#This Row],[Open]]-AppleStock[[#This Row],[Close]]</f>
        <v>-1.0002000000000066E-2</v>
      </c>
      <c r="K4265" t="str">
        <f>IF(AppleStock[[#This Row],[Day Change]]&gt;0,"UP","DOWN")</f>
        <v>DOWN</v>
      </c>
      <c r="L4265" s="2">
        <v>16</v>
      </c>
      <c r="Q4265" s="15"/>
    </row>
    <row r="4266" spans="1:17" x14ac:dyDescent="0.25">
      <c r="A4266" s="1">
        <v>42717</v>
      </c>
      <c r="B4266" s="3">
        <v>113.839996</v>
      </c>
      <c r="C4266" s="3">
        <v>115.91999800000001</v>
      </c>
      <c r="D4266" s="3">
        <v>113.75</v>
      </c>
      <c r="E4266" s="3">
        <v>115.19000200000001</v>
      </c>
      <c r="F4266" s="3">
        <v>112.07983400000001</v>
      </c>
      <c r="G4266">
        <v>43733800</v>
      </c>
      <c r="H4266" t="str">
        <f>TEXT(AppleStock[[#This Row],[Date]],"dddd")</f>
        <v>Tuesday</v>
      </c>
      <c r="I4266" t="str">
        <f>MID(AppleStock[[#This Row],[Day]],1,FIND("day",AppleStock[[#This Row],[Day]])-1)</f>
        <v>Tues</v>
      </c>
      <c r="J4266" s="3">
        <f>AppleStock[[#This Row],[Open]]-AppleStock[[#This Row],[Close]]</f>
        <v>-1.3500060000000076</v>
      </c>
      <c r="K4266" t="str">
        <f>IF(AppleStock[[#This Row],[Day Change]]&gt;0,"UP","DOWN")</f>
        <v>DOWN</v>
      </c>
      <c r="L4266" s="2">
        <v>16</v>
      </c>
      <c r="Q4266" s="15"/>
    </row>
    <row r="4267" spans="1:17" x14ac:dyDescent="0.25">
      <c r="A4267" s="1">
        <v>42718</v>
      </c>
      <c r="B4267" s="3">
        <v>115.040001</v>
      </c>
      <c r="C4267" s="3">
        <v>116.199997</v>
      </c>
      <c r="D4267" s="3">
        <v>114.980003</v>
      </c>
      <c r="E4267" s="3">
        <v>115.19000200000001</v>
      </c>
      <c r="F4267" s="3">
        <v>112.07983400000001</v>
      </c>
      <c r="G4267">
        <v>34031800</v>
      </c>
      <c r="H4267" t="str">
        <f>TEXT(AppleStock[[#This Row],[Date]],"dddd")</f>
        <v>Wednesday</v>
      </c>
      <c r="I4267" t="str">
        <f>MID(AppleStock[[#This Row],[Day]],1,FIND("day",AppleStock[[#This Row],[Day]])-1)</f>
        <v>Wednes</v>
      </c>
      <c r="J4267" s="3">
        <f>AppleStock[[#This Row],[Open]]-AppleStock[[#This Row],[Close]]</f>
        <v>-0.15000100000000316</v>
      </c>
      <c r="K4267" t="str">
        <f>IF(AppleStock[[#This Row],[Day Change]]&gt;0,"UP","DOWN")</f>
        <v>DOWN</v>
      </c>
      <c r="L4267" s="2">
        <v>16</v>
      </c>
      <c r="Q4267" s="15"/>
    </row>
    <row r="4268" spans="1:17" x14ac:dyDescent="0.25">
      <c r="A4268" s="1">
        <v>42719</v>
      </c>
      <c r="B4268" s="3">
        <v>115.379997</v>
      </c>
      <c r="C4268" s="3">
        <v>116.730003</v>
      </c>
      <c r="D4268" s="3">
        <v>115.230003</v>
      </c>
      <c r="E4268" s="3">
        <v>115.82</v>
      </c>
      <c r="F4268" s="3">
        <v>112.692825</v>
      </c>
      <c r="G4268">
        <v>46524500</v>
      </c>
      <c r="H4268" t="str">
        <f>TEXT(AppleStock[[#This Row],[Date]],"dddd")</f>
        <v>Thursday</v>
      </c>
      <c r="I4268" t="str">
        <f>MID(AppleStock[[#This Row],[Day]],1,FIND("day",AppleStock[[#This Row],[Day]])-1)</f>
        <v>Thurs</v>
      </c>
      <c r="J4268" s="3">
        <f>AppleStock[[#This Row],[Open]]-AppleStock[[#This Row],[Close]]</f>
        <v>-0.44000299999999015</v>
      </c>
      <c r="K4268" t="str">
        <f>IF(AppleStock[[#This Row],[Day Change]]&gt;0,"UP","DOWN")</f>
        <v>DOWN</v>
      </c>
      <c r="L4268" s="2">
        <v>16</v>
      </c>
      <c r="Q4268" s="15"/>
    </row>
    <row r="4269" spans="1:17" x14ac:dyDescent="0.25">
      <c r="A4269" s="1">
        <v>42720</v>
      </c>
      <c r="B4269" s="3">
        <v>116.470001</v>
      </c>
      <c r="C4269" s="3">
        <v>116.5</v>
      </c>
      <c r="D4269" s="3">
        <v>115.650002</v>
      </c>
      <c r="E4269" s="3">
        <v>115.970001</v>
      </c>
      <c r="F4269" s="3">
        <v>112.838768</v>
      </c>
      <c r="G4269">
        <v>44351100</v>
      </c>
      <c r="H4269" t="str">
        <f>TEXT(AppleStock[[#This Row],[Date]],"dddd")</f>
        <v>Friday</v>
      </c>
      <c r="I4269" t="str">
        <f>MID(AppleStock[[#This Row],[Day]],1,FIND("day",AppleStock[[#This Row],[Day]])-1)</f>
        <v>Fri</v>
      </c>
      <c r="J4269" s="3">
        <f>AppleStock[[#This Row],[Open]]-AppleStock[[#This Row],[Close]]</f>
        <v>0.5</v>
      </c>
      <c r="K4269" t="str">
        <f>IF(AppleStock[[#This Row],[Day Change]]&gt;0,"UP","DOWN")</f>
        <v>UP</v>
      </c>
      <c r="L4269" s="2">
        <v>16</v>
      </c>
      <c r="Q4269" s="15"/>
    </row>
    <row r="4270" spans="1:17" x14ac:dyDescent="0.25">
      <c r="A4270" s="1">
        <v>42723</v>
      </c>
      <c r="B4270" s="3">
        <v>115.800003</v>
      </c>
      <c r="C4270" s="3">
        <v>117.379997</v>
      </c>
      <c r="D4270" s="3">
        <v>115.75</v>
      </c>
      <c r="E4270" s="3">
        <v>116.639999</v>
      </c>
      <c r="F4270" s="3">
        <v>113.490685</v>
      </c>
      <c r="G4270">
        <v>27779400</v>
      </c>
      <c r="H4270" t="str">
        <f>TEXT(AppleStock[[#This Row],[Date]],"dddd")</f>
        <v>Monday</v>
      </c>
      <c r="I4270" t="str">
        <f>MID(AppleStock[[#This Row],[Day]],1,FIND("day",AppleStock[[#This Row],[Day]])-1)</f>
        <v>Mon</v>
      </c>
      <c r="J4270" s="3">
        <f>AppleStock[[#This Row],[Open]]-AppleStock[[#This Row],[Close]]</f>
        <v>-0.8399959999999993</v>
      </c>
      <c r="K4270" t="str">
        <f>IF(AppleStock[[#This Row],[Day Change]]&gt;0,"UP","DOWN")</f>
        <v>DOWN</v>
      </c>
      <c r="L4270" s="2">
        <v>16</v>
      </c>
      <c r="Q4270" s="15"/>
    </row>
    <row r="4271" spans="1:17" x14ac:dyDescent="0.25">
      <c r="A4271" s="1">
        <v>42724</v>
      </c>
      <c r="B4271" s="3">
        <v>116.739998</v>
      </c>
      <c r="C4271" s="3">
        <v>117.5</v>
      </c>
      <c r="D4271" s="3">
        <v>116.68</v>
      </c>
      <c r="E4271" s="3">
        <v>116.949997</v>
      </c>
      <c r="F4271" s="3">
        <v>113.79231299999999</v>
      </c>
      <c r="G4271">
        <v>21425000</v>
      </c>
      <c r="H4271" t="str">
        <f>TEXT(AppleStock[[#This Row],[Date]],"dddd")</f>
        <v>Tuesday</v>
      </c>
      <c r="I4271" t="str">
        <f>MID(AppleStock[[#This Row],[Day]],1,FIND("day",AppleStock[[#This Row],[Day]])-1)</f>
        <v>Tues</v>
      </c>
      <c r="J4271" s="3">
        <f>AppleStock[[#This Row],[Open]]-AppleStock[[#This Row],[Close]]</f>
        <v>-0.20999899999999627</v>
      </c>
      <c r="K4271" t="str">
        <f>IF(AppleStock[[#This Row],[Day Change]]&gt;0,"UP","DOWN")</f>
        <v>DOWN</v>
      </c>
      <c r="L4271" s="2">
        <v>16</v>
      </c>
      <c r="Q4271" s="15"/>
    </row>
    <row r="4272" spans="1:17" x14ac:dyDescent="0.25">
      <c r="A4272" s="1">
        <v>42725</v>
      </c>
      <c r="B4272" s="3">
        <v>116.800003</v>
      </c>
      <c r="C4272" s="3">
        <v>117.400002</v>
      </c>
      <c r="D4272" s="3">
        <v>116.779999</v>
      </c>
      <c r="E4272" s="3">
        <v>117.05999799999999</v>
      </c>
      <c r="F4272" s="3">
        <v>113.899338</v>
      </c>
      <c r="G4272">
        <v>23783200</v>
      </c>
      <c r="H4272" t="str">
        <f>TEXT(AppleStock[[#This Row],[Date]],"dddd")</f>
        <v>Wednesday</v>
      </c>
      <c r="I4272" t="str">
        <f>MID(AppleStock[[#This Row],[Day]],1,FIND("day",AppleStock[[#This Row],[Day]])-1)</f>
        <v>Wednes</v>
      </c>
      <c r="J4272" s="3">
        <f>AppleStock[[#This Row],[Open]]-AppleStock[[#This Row],[Close]]</f>
        <v>-0.25999499999998932</v>
      </c>
      <c r="K4272" t="str">
        <f>IF(AppleStock[[#This Row],[Day Change]]&gt;0,"UP","DOWN")</f>
        <v>DOWN</v>
      </c>
      <c r="L4272" s="2">
        <v>16</v>
      </c>
      <c r="Q4272" s="15"/>
    </row>
    <row r="4273" spans="1:17" x14ac:dyDescent="0.25">
      <c r="A4273" s="1">
        <v>42726</v>
      </c>
      <c r="B4273" s="3">
        <v>116.349998</v>
      </c>
      <c r="C4273" s="3">
        <v>116.510002</v>
      </c>
      <c r="D4273" s="3">
        <v>115.639999</v>
      </c>
      <c r="E4273" s="3">
        <v>116.290001</v>
      </c>
      <c r="F4273" s="3">
        <v>113.150139</v>
      </c>
      <c r="G4273">
        <v>26085900</v>
      </c>
      <c r="H4273" t="str">
        <f>TEXT(AppleStock[[#This Row],[Date]],"dddd")</f>
        <v>Thursday</v>
      </c>
      <c r="I4273" t="str">
        <f>MID(AppleStock[[#This Row],[Day]],1,FIND("day",AppleStock[[#This Row],[Day]])-1)</f>
        <v>Thurs</v>
      </c>
      <c r="J4273" s="3">
        <f>AppleStock[[#This Row],[Open]]-AppleStock[[#This Row],[Close]]</f>
        <v>5.9996999999995637E-2</v>
      </c>
      <c r="K4273" t="str">
        <f>IF(AppleStock[[#This Row],[Day Change]]&gt;0,"UP","DOWN")</f>
        <v>UP</v>
      </c>
      <c r="L4273" s="2">
        <v>16</v>
      </c>
      <c r="Q4273" s="15"/>
    </row>
    <row r="4274" spans="1:17" x14ac:dyDescent="0.25">
      <c r="A4274" s="1">
        <v>42727</v>
      </c>
      <c r="B4274" s="3">
        <v>115.589996</v>
      </c>
      <c r="C4274" s="3">
        <v>116.519997</v>
      </c>
      <c r="D4274" s="3">
        <v>115.589996</v>
      </c>
      <c r="E4274" s="3">
        <v>116.519997</v>
      </c>
      <c r="F4274" s="3">
        <v>113.37391700000001</v>
      </c>
      <c r="G4274">
        <v>14249500</v>
      </c>
      <c r="H4274" t="str">
        <f>TEXT(AppleStock[[#This Row],[Date]],"dddd")</f>
        <v>Friday</v>
      </c>
      <c r="I4274" t="str">
        <f>MID(AppleStock[[#This Row],[Day]],1,FIND("day",AppleStock[[#This Row],[Day]])-1)</f>
        <v>Fri</v>
      </c>
      <c r="J4274" s="3">
        <f>AppleStock[[#This Row],[Open]]-AppleStock[[#This Row],[Close]]</f>
        <v>-0.9300010000000043</v>
      </c>
      <c r="K4274" t="str">
        <f>IF(AppleStock[[#This Row],[Day Change]]&gt;0,"UP","DOWN")</f>
        <v>DOWN</v>
      </c>
      <c r="L4274" s="2">
        <v>16</v>
      </c>
      <c r="Q4274" s="15"/>
    </row>
    <row r="4275" spans="1:17" x14ac:dyDescent="0.25">
      <c r="A4275" s="1">
        <v>42731</v>
      </c>
      <c r="B4275" s="3">
        <v>116.519997</v>
      </c>
      <c r="C4275" s="3">
        <v>117.800003</v>
      </c>
      <c r="D4275" s="3">
        <v>116.489998</v>
      </c>
      <c r="E4275" s="3">
        <v>117.260002</v>
      </c>
      <c r="F4275" s="3">
        <v>114.093948</v>
      </c>
      <c r="G4275">
        <v>18296900</v>
      </c>
      <c r="H4275" t="str">
        <f>TEXT(AppleStock[[#This Row],[Date]],"dddd")</f>
        <v>Tuesday</v>
      </c>
      <c r="I4275" t="str">
        <f>MID(AppleStock[[#This Row],[Day]],1,FIND("day",AppleStock[[#This Row],[Day]])-1)</f>
        <v>Tues</v>
      </c>
      <c r="J4275" s="3">
        <f>AppleStock[[#This Row],[Open]]-AppleStock[[#This Row],[Close]]</f>
        <v>-0.74000499999999647</v>
      </c>
      <c r="K4275" t="str">
        <f>IF(AppleStock[[#This Row],[Day Change]]&gt;0,"UP","DOWN")</f>
        <v>DOWN</v>
      </c>
      <c r="L4275" s="2">
        <v>16</v>
      </c>
      <c r="Q4275" s="15"/>
    </row>
    <row r="4276" spans="1:17" x14ac:dyDescent="0.25">
      <c r="A4276" s="1">
        <v>42732</v>
      </c>
      <c r="B4276" s="3">
        <v>117.519997</v>
      </c>
      <c r="C4276" s="3">
        <v>118.019997</v>
      </c>
      <c r="D4276" s="3">
        <v>116.199997</v>
      </c>
      <c r="E4276" s="3">
        <v>116.760002</v>
      </c>
      <c r="F4276" s="3">
        <v>113.607445</v>
      </c>
      <c r="G4276">
        <v>20905900</v>
      </c>
      <c r="H4276" t="str">
        <f>TEXT(AppleStock[[#This Row],[Date]],"dddd")</f>
        <v>Wednesday</v>
      </c>
      <c r="I4276" t="str">
        <f>MID(AppleStock[[#This Row],[Day]],1,FIND("day",AppleStock[[#This Row],[Day]])-1)</f>
        <v>Wednes</v>
      </c>
      <c r="J4276" s="3">
        <f>AppleStock[[#This Row],[Open]]-AppleStock[[#This Row],[Close]]</f>
        <v>0.75999500000000353</v>
      </c>
      <c r="K4276" t="str">
        <f>IF(AppleStock[[#This Row],[Day Change]]&gt;0,"UP","DOWN")</f>
        <v>UP</v>
      </c>
      <c r="L4276" s="2">
        <v>16</v>
      </c>
      <c r="Q4276" s="15"/>
    </row>
    <row r="4277" spans="1:17" x14ac:dyDescent="0.25">
      <c r="A4277" s="1">
        <v>42733</v>
      </c>
      <c r="B4277" s="3">
        <v>116.449997</v>
      </c>
      <c r="C4277" s="3">
        <v>117.110001</v>
      </c>
      <c r="D4277" s="3">
        <v>116.400002</v>
      </c>
      <c r="E4277" s="3">
        <v>116.730003</v>
      </c>
      <c r="F4277" s="3">
        <v>113.578247</v>
      </c>
      <c r="G4277">
        <v>15039500</v>
      </c>
      <c r="H4277" t="str">
        <f>TEXT(AppleStock[[#This Row],[Date]],"dddd")</f>
        <v>Thursday</v>
      </c>
      <c r="I4277" t="str">
        <f>MID(AppleStock[[#This Row],[Day]],1,FIND("day",AppleStock[[#This Row],[Day]])-1)</f>
        <v>Thurs</v>
      </c>
      <c r="J4277" s="3">
        <f>AppleStock[[#This Row],[Open]]-AppleStock[[#This Row],[Close]]</f>
        <v>-0.2800060000000002</v>
      </c>
      <c r="K4277" t="str">
        <f>IF(AppleStock[[#This Row],[Day Change]]&gt;0,"UP","DOWN")</f>
        <v>DOWN</v>
      </c>
      <c r="L4277" s="2">
        <v>16</v>
      </c>
      <c r="Q4277" s="15"/>
    </row>
    <row r="4278" spans="1:17" x14ac:dyDescent="0.25">
      <c r="A4278" s="1">
        <v>42734</v>
      </c>
      <c r="B4278" s="3">
        <v>116.650002</v>
      </c>
      <c r="C4278" s="3">
        <v>117.199997</v>
      </c>
      <c r="D4278" s="3">
        <v>115.43</v>
      </c>
      <c r="E4278" s="3">
        <v>115.82</v>
      </c>
      <c r="F4278" s="3">
        <v>112.692825</v>
      </c>
      <c r="G4278">
        <v>30586300</v>
      </c>
      <c r="H4278" t="str">
        <f>TEXT(AppleStock[[#This Row],[Date]],"dddd")</f>
        <v>Friday</v>
      </c>
      <c r="I4278" t="str">
        <f>MID(AppleStock[[#This Row],[Day]],1,FIND("day",AppleStock[[#This Row],[Day]])-1)</f>
        <v>Fri</v>
      </c>
      <c r="J4278" s="3">
        <f>AppleStock[[#This Row],[Open]]-AppleStock[[#This Row],[Close]]</f>
        <v>0.83000200000000746</v>
      </c>
      <c r="K4278" t="str">
        <f>IF(AppleStock[[#This Row],[Day Change]]&gt;0,"UP","DOWN")</f>
        <v>UP</v>
      </c>
      <c r="L4278" s="2">
        <v>16</v>
      </c>
      <c r="Q4278" s="15"/>
    </row>
    <row r="4279" spans="1:17" x14ac:dyDescent="0.25">
      <c r="A4279" s="1">
        <v>42738</v>
      </c>
      <c r="B4279" s="3">
        <v>115.800003</v>
      </c>
      <c r="C4279" s="3">
        <v>116.33000199999999</v>
      </c>
      <c r="D4279" s="3">
        <v>114.760002</v>
      </c>
      <c r="E4279" s="3">
        <v>116.150002</v>
      </c>
      <c r="F4279" s="3">
        <v>113.01391599999999</v>
      </c>
      <c r="G4279">
        <v>28781900</v>
      </c>
      <c r="H4279" t="str">
        <f>TEXT(AppleStock[[#This Row],[Date]],"dddd")</f>
        <v>Tuesday</v>
      </c>
      <c r="I4279" t="str">
        <f>MID(AppleStock[[#This Row],[Day]],1,FIND("day",AppleStock[[#This Row],[Day]])-1)</f>
        <v>Tues</v>
      </c>
      <c r="J4279" s="3">
        <f>AppleStock[[#This Row],[Open]]-AppleStock[[#This Row],[Close]]</f>
        <v>-0.34999899999999684</v>
      </c>
      <c r="K4279" t="str">
        <f>IF(AppleStock[[#This Row],[Day Change]]&gt;0,"UP","DOWN")</f>
        <v>DOWN</v>
      </c>
      <c r="L4279" s="2">
        <v>17</v>
      </c>
      <c r="Q4279" s="15"/>
    </row>
    <row r="4280" spans="1:17" x14ac:dyDescent="0.25">
      <c r="A4280" s="1">
        <v>42739</v>
      </c>
      <c r="B4280" s="3">
        <v>115.849998</v>
      </c>
      <c r="C4280" s="3">
        <v>116.510002</v>
      </c>
      <c r="D4280" s="3">
        <v>115.75</v>
      </c>
      <c r="E4280" s="3">
        <v>116.019997</v>
      </c>
      <c r="F4280" s="3">
        <v>112.887413</v>
      </c>
      <c r="G4280">
        <v>21118100</v>
      </c>
      <c r="H4280" t="str">
        <f>TEXT(AppleStock[[#This Row],[Date]],"dddd")</f>
        <v>Wednesday</v>
      </c>
      <c r="I4280" t="str">
        <f>MID(AppleStock[[#This Row],[Day]],1,FIND("day",AppleStock[[#This Row],[Day]])-1)</f>
        <v>Wednes</v>
      </c>
      <c r="J4280" s="3">
        <f>AppleStock[[#This Row],[Open]]-AppleStock[[#This Row],[Close]]</f>
        <v>-0.16999900000000423</v>
      </c>
      <c r="K4280" t="str">
        <f>IF(AppleStock[[#This Row],[Day Change]]&gt;0,"UP","DOWN")</f>
        <v>DOWN</v>
      </c>
      <c r="L4280" s="2">
        <v>17</v>
      </c>
      <c r="Q4280" s="15"/>
    </row>
    <row r="4281" spans="1:17" x14ac:dyDescent="0.25">
      <c r="A4281" s="1">
        <v>42740</v>
      </c>
      <c r="B4281" s="3">
        <v>115.91999800000001</v>
      </c>
      <c r="C4281" s="3">
        <v>116.860001</v>
      </c>
      <c r="D4281" s="3">
        <v>115.80999799999999</v>
      </c>
      <c r="E4281" s="3">
        <v>116.610001</v>
      </c>
      <c r="F4281" s="3">
        <v>113.461502</v>
      </c>
      <c r="G4281">
        <v>22193600</v>
      </c>
      <c r="H4281" t="str">
        <f>TEXT(AppleStock[[#This Row],[Date]],"dddd")</f>
        <v>Thursday</v>
      </c>
      <c r="I4281" t="str">
        <f>MID(AppleStock[[#This Row],[Day]],1,FIND("day",AppleStock[[#This Row],[Day]])-1)</f>
        <v>Thurs</v>
      </c>
      <c r="J4281" s="3">
        <f>AppleStock[[#This Row],[Open]]-AppleStock[[#This Row],[Close]]</f>
        <v>-0.69000299999999015</v>
      </c>
      <c r="K4281" t="str">
        <f>IF(AppleStock[[#This Row],[Day Change]]&gt;0,"UP","DOWN")</f>
        <v>DOWN</v>
      </c>
      <c r="L4281" s="2">
        <v>17</v>
      </c>
      <c r="Q4281" s="15"/>
    </row>
    <row r="4282" spans="1:17" x14ac:dyDescent="0.25">
      <c r="A4282" s="1">
        <v>42741</v>
      </c>
      <c r="B4282" s="3">
        <v>116.779999</v>
      </c>
      <c r="C4282" s="3">
        <v>118.160004</v>
      </c>
      <c r="D4282" s="3">
        <v>116.470001</v>
      </c>
      <c r="E4282" s="3">
        <v>117.910004</v>
      </c>
      <c r="F4282" s="3">
        <v>114.72640199999999</v>
      </c>
      <c r="G4282">
        <v>31751900</v>
      </c>
      <c r="H4282" t="str">
        <f>TEXT(AppleStock[[#This Row],[Date]],"dddd")</f>
        <v>Friday</v>
      </c>
      <c r="I4282" t="str">
        <f>MID(AppleStock[[#This Row],[Day]],1,FIND("day",AppleStock[[#This Row],[Day]])-1)</f>
        <v>Fri</v>
      </c>
      <c r="J4282" s="3">
        <f>AppleStock[[#This Row],[Open]]-AppleStock[[#This Row],[Close]]</f>
        <v>-1.130004999999997</v>
      </c>
      <c r="K4282" t="str">
        <f>IF(AppleStock[[#This Row],[Day Change]]&gt;0,"UP","DOWN")</f>
        <v>DOWN</v>
      </c>
      <c r="L4282" s="2">
        <v>17</v>
      </c>
      <c r="Q4282" s="15"/>
    </row>
    <row r="4283" spans="1:17" x14ac:dyDescent="0.25">
      <c r="A4283" s="1">
        <v>42744</v>
      </c>
      <c r="B4283" s="3">
        <v>117.949997</v>
      </c>
      <c r="C4283" s="3">
        <v>119.43</v>
      </c>
      <c r="D4283" s="3">
        <v>117.94000200000001</v>
      </c>
      <c r="E4283" s="3">
        <v>118.989998</v>
      </c>
      <c r="F4283" s="3">
        <v>115.777237</v>
      </c>
      <c r="G4283">
        <v>33561900</v>
      </c>
      <c r="H4283" t="str">
        <f>TEXT(AppleStock[[#This Row],[Date]],"dddd")</f>
        <v>Monday</v>
      </c>
      <c r="I4283" t="str">
        <f>MID(AppleStock[[#This Row],[Day]],1,FIND("day",AppleStock[[#This Row],[Day]])-1)</f>
        <v>Mon</v>
      </c>
      <c r="J4283" s="3">
        <f>AppleStock[[#This Row],[Open]]-AppleStock[[#This Row],[Close]]</f>
        <v>-1.0400010000000037</v>
      </c>
      <c r="K4283" t="str">
        <f>IF(AppleStock[[#This Row],[Day Change]]&gt;0,"UP","DOWN")</f>
        <v>DOWN</v>
      </c>
      <c r="L4283" s="2">
        <v>17</v>
      </c>
      <c r="Q4283" s="15"/>
    </row>
    <row r="4284" spans="1:17" x14ac:dyDescent="0.25">
      <c r="A4284" s="1">
        <v>42745</v>
      </c>
      <c r="B4284" s="3">
        <v>118.769997</v>
      </c>
      <c r="C4284" s="3">
        <v>119.379997</v>
      </c>
      <c r="D4284" s="3">
        <v>118.300003</v>
      </c>
      <c r="E4284" s="3">
        <v>119.110001</v>
      </c>
      <c r="F4284" s="3">
        <v>115.893997</v>
      </c>
      <c r="G4284">
        <v>24462100</v>
      </c>
      <c r="H4284" t="str">
        <f>TEXT(AppleStock[[#This Row],[Date]],"dddd")</f>
        <v>Tuesday</v>
      </c>
      <c r="I4284" t="str">
        <f>MID(AppleStock[[#This Row],[Day]],1,FIND("day",AppleStock[[#This Row],[Day]])-1)</f>
        <v>Tues</v>
      </c>
      <c r="J4284" s="3">
        <f>AppleStock[[#This Row],[Open]]-AppleStock[[#This Row],[Close]]</f>
        <v>-0.34000399999999331</v>
      </c>
      <c r="K4284" t="str">
        <f>IF(AppleStock[[#This Row],[Day Change]]&gt;0,"UP","DOWN")</f>
        <v>DOWN</v>
      </c>
      <c r="L4284" s="2">
        <v>17</v>
      </c>
      <c r="Q4284" s="15"/>
    </row>
    <row r="4285" spans="1:17" x14ac:dyDescent="0.25">
      <c r="A4285" s="1">
        <v>42746</v>
      </c>
      <c r="B4285" s="3">
        <v>118.739998</v>
      </c>
      <c r="C4285" s="3">
        <v>119.93</v>
      </c>
      <c r="D4285" s="3">
        <v>118.599998</v>
      </c>
      <c r="E4285" s="3">
        <v>119.75</v>
      </c>
      <c r="F4285" s="3">
        <v>116.51670799999999</v>
      </c>
      <c r="G4285">
        <v>27588600</v>
      </c>
      <c r="H4285" t="str">
        <f>TEXT(AppleStock[[#This Row],[Date]],"dddd")</f>
        <v>Wednesday</v>
      </c>
      <c r="I4285" t="str">
        <f>MID(AppleStock[[#This Row],[Day]],1,FIND("day",AppleStock[[#This Row],[Day]])-1)</f>
        <v>Wednes</v>
      </c>
      <c r="J4285" s="3">
        <f>AppleStock[[#This Row],[Open]]-AppleStock[[#This Row],[Close]]</f>
        <v>-1.0100020000000001</v>
      </c>
      <c r="K4285" t="str">
        <f>IF(AppleStock[[#This Row],[Day Change]]&gt;0,"UP","DOWN")</f>
        <v>DOWN</v>
      </c>
      <c r="L4285" s="2">
        <v>17</v>
      </c>
      <c r="Q4285" s="15"/>
    </row>
    <row r="4286" spans="1:17" x14ac:dyDescent="0.25">
      <c r="A4286" s="1">
        <v>42747</v>
      </c>
      <c r="B4286" s="3">
        <v>118.900002</v>
      </c>
      <c r="C4286" s="3">
        <v>119.300003</v>
      </c>
      <c r="D4286" s="3">
        <v>118.209999</v>
      </c>
      <c r="E4286" s="3">
        <v>119.25</v>
      </c>
      <c r="F4286" s="3">
        <v>116.03021200000001</v>
      </c>
      <c r="G4286">
        <v>27086200</v>
      </c>
      <c r="H4286" t="str">
        <f>TEXT(AppleStock[[#This Row],[Date]],"dddd")</f>
        <v>Thursday</v>
      </c>
      <c r="I4286" t="str">
        <f>MID(AppleStock[[#This Row],[Day]],1,FIND("day",AppleStock[[#This Row],[Day]])-1)</f>
        <v>Thurs</v>
      </c>
      <c r="J4286" s="3">
        <f>AppleStock[[#This Row],[Open]]-AppleStock[[#This Row],[Close]]</f>
        <v>-0.34999799999999937</v>
      </c>
      <c r="K4286" t="str">
        <f>IF(AppleStock[[#This Row],[Day Change]]&gt;0,"UP","DOWN")</f>
        <v>DOWN</v>
      </c>
      <c r="L4286" s="2">
        <v>17</v>
      </c>
      <c r="Q4286" s="15"/>
    </row>
    <row r="4287" spans="1:17" x14ac:dyDescent="0.25">
      <c r="A4287" s="1">
        <v>42748</v>
      </c>
      <c r="B4287" s="3">
        <v>119.110001</v>
      </c>
      <c r="C4287" s="3">
        <v>119.620003</v>
      </c>
      <c r="D4287" s="3">
        <v>118.80999799999999</v>
      </c>
      <c r="E4287" s="3">
        <v>119.040001</v>
      </c>
      <c r="F4287" s="3">
        <v>115.82588200000001</v>
      </c>
      <c r="G4287">
        <v>26111900</v>
      </c>
      <c r="H4287" t="str">
        <f>TEXT(AppleStock[[#This Row],[Date]],"dddd")</f>
        <v>Friday</v>
      </c>
      <c r="I4287" t="str">
        <f>MID(AppleStock[[#This Row],[Day]],1,FIND("day",AppleStock[[#This Row],[Day]])-1)</f>
        <v>Fri</v>
      </c>
      <c r="J4287" s="3">
        <f>AppleStock[[#This Row],[Open]]-AppleStock[[#This Row],[Close]]</f>
        <v>6.9999999999993179E-2</v>
      </c>
      <c r="K4287" t="str">
        <f>IF(AppleStock[[#This Row],[Day Change]]&gt;0,"UP","DOWN")</f>
        <v>UP</v>
      </c>
      <c r="L4287" s="2">
        <v>17</v>
      </c>
      <c r="Q4287" s="15"/>
    </row>
    <row r="4288" spans="1:17" x14ac:dyDescent="0.25">
      <c r="A4288" s="1">
        <v>42752</v>
      </c>
      <c r="B4288" s="3">
        <v>118.339996</v>
      </c>
      <c r="C4288" s="3">
        <v>120.239998</v>
      </c>
      <c r="D4288" s="3">
        <v>118.220001</v>
      </c>
      <c r="E4288" s="3">
        <v>120</v>
      </c>
      <c r="F4288" s="3">
        <v>116.759972</v>
      </c>
      <c r="G4288">
        <v>34439800</v>
      </c>
      <c r="H4288" t="str">
        <f>TEXT(AppleStock[[#This Row],[Date]],"dddd")</f>
        <v>Tuesday</v>
      </c>
      <c r="I4288" t="str">
        <f>MID(AppleStock[[#This Row],[Day]],1,FIND("day",AppleStock[[#This Row],[Day]])-1)</f>
        <v>Tues</v>
      </c>
      <c r="J4288" s="3">
        <f>AppleStock[[#This Row],[Open]]-AppleStock[[#This Row],[Close]]</f>
        <v>-1.6600040000000007</v>
      </c>
      <c r="K4288" t="str">
        <f>IF(AppleStock[[#This Row],[Day Change]]&gt;0,"UP","DOWN")</f>
        <v>DOWN</v>
      </c>
      <c r="L4288" s="2">
        <v>17</v>
      </c>
      <c r="Q4288" s="15"/>
    </row>
    <row r="4289" spans="1:17" x14ac:dyDescent="0.25">
      <c r="A4289" s="1">
        <v>42753</v>
      </c>
      <c r="B4289" s="3">
        <v>120</v>
      </c>
      <c r="C4289" s="3">
        <v>120.5</v>
      </c>
      <c r="D4289" s="3">
        <v>119.709999</v>
      </c>
      <c r="E4289" s="3">
        <v>119.989998</v>
      </c>
      <c r="F4289" s="3">
        <v>116.750229</v>
      </c>
      <c r="G4289">
        <v>23713000</v>
      </c>
      <c r="H4289" t="str">
        <f>TEXT(AppleStock[[#This Row],[Date]],"dddd")</f>
        <v>Wednesday</v>
      </c>
      <c r="I4289" t="str">
        <f>MID(AppleStock[[#This Row],[Day]],1,FIND("day",AppleStock[[#This Row],[Day]])-1)</f>
        <v>Wednes</v>
      </c>
      <c r="J4289" s="3">
        <f>AppleStock[[#This Row],[Open]]-AppleStock[[#This Row],[Close]]</f>
        <v>1.0002000000000066E-2</v>
      </c>
      <c r="K4289" t="str">
        <f>IF(AppleStock[[#This Row],[Day Change]]&gt;0,"UP","DOWN")</f>
        <v>UP</v>
      </c>
      <c r="L4289" s="2">
        <v>17</v>
      </c>
      <c r="Q4289" s="15"/>
    </row>
    <row r="4290" spans="1:17" x14ac:dyDescent="0.25">
      <c r="A4290" s="1">
        <v>42754</v>
      </c>
      <c r="B4290" s="3">
        <v>119.400002</v>
      </c>
      <c r="C4290" s="3">
        <v>120.089996</v>
      </c>
      <c r="D4290" s="3">
        <v>119.370003</v>
      </c>
      <c r="E4290" s="3">
        <v>119.779999</v>
      </c>
      <c r="F4290" s="3">
        <v>116.54589799999999</v>
      </c>
      <c r="G4290">
        <v>25597300</v>
      </c>
      <c r="H4290" t="str">
        <f>TEXT(AppleStock[[#This Row],[Date]],"dddd")</f>
        <v>Thursday</v>
      </c>
      <c r="I4290" t="str">
        <f>MID(AppleStock[[#This Row],[Day]],1,FIND("day",AppleStock[[#This Row],[Day]])-1)</f>
        <v>Thurs</v>
      </c>
      <c r="J4290" s="3">
        <f>AppleStock[[#This Row],[Open]]-AppleStock[[#This Row],[Close]]</f>
        <v>-0.37999700000000303</v>
      </c>
      <c r="K4290" t="str">
        <f>IF(AppleStock[[#This Row],[Day Change]]&gt;0,"UP","DOWN")</f>
        <v>DOWN</v>
      </c>
      <c r="L4290" s="2">
        <v>17</v>
      </c>
      <c r="Q4290" s="15"/>
    </row>
    <row r="4291" spans="1:17" x14ac:dyDescent="0.25">
      <c r="A4291" s="1">
        <v>42755</v>
      </c>
      <c r="B4291" s="3">
        <v>120.449997</v>
      </c>
      <c r="C4291" s="3">
        <v>120.449997</v>
      </c>
      <c r="D4291" s="3">
        <v>119.730003</v>
      </c>
      <c r="E4291" s="3">
        <v>120</v>
      </c>
      <c r="F4291" s="3">
        <v>116.759972</v>
      </c>
      <c r="G4291">
        <v>32597900</v>
      </c>
      <c r="H4291" t="str">
        <f>TEXT(AppleStock[[#This Row],[Date]],"dddd")</f>
        <v>Friday</v>
      </c>
      <c r="I4291" t="str">
        <f>MID(AppleStock[[#This Row],[Day]],1,FIND("day",AppleStock[[#This Row],[Day]])-1)</f>
        <v>Fri</v>
      </c>
      <c r="J4291" s="3">
        <f>AppleStock[[#This Row],[Open]]-AppleStock[[#This Row],[Close]]</f>
        <v>0.44999699999999621</v>
      </c>
      <c r="K4291" t="str">
        <f>IF(AppleStock[[#This Row],[Day Change]]&gt;0,"UP","DOWN")</f>
        <v>UP</v>
      </c>
      <c r="L4291" s="2">
        <v>17</v>
      </c>
      <c r="Q4291" s="15"/>
    </row>
    <row r="4292" spans="1:17" x14ac:dyDescent="0.25">
      <c r="A4292" s="1">
        <v>42758</v>
      </c>
      <c r="B4292" s="3">
        <v>120</v>
      </c>
      <c r="C4292" s="3">
        <v>120.80999799999999</v>
      </c>
      <c r="D4292" s="3">
        <v>119.769997</v>
      </c>
      <c r="E4292" s="3">
        <v>120.08000199999999</v>
      </c>
      <c r="F4292" s="3">
        <v>116.837799</v>
      </c>
      <c r="G4292">
        <v>22050200</v>
      </c>
      <c r="H4292" t="str">
        <f>TEXT(AppleStock[[#This Row],[Date]],"dddd")</f>
        <v>Monday</v>
      </c>
      <c r="I4292" t="str">
        <f>MID(AppleStock[[#This Row],[Day]],1,FIND("day",AppleStock[[#This Row],[Day]])-1)</f>
        <v>Mon</v>
      </c>
      <c r="J4292" s="3">
        <f>AppleStock[[#This Row],[Open]]-AppleStock[[#This Row],[Close]]</f>
        <v>-8.0001999999993245E-2</v>
      </c>
      <c r="K4292" t="str">
        <f>IF(AppleStock[[#This Row],[Day Change]]&gt;0,"UP","DOWN")</f>
        <v>DOWN</v>
      </c>
      <c r="L4292" s="2">
        <v>17</v>
      </c>
      <c r="Q4292" s="15"/>
    </row>
    <row r="4293" spans="1:17" x14ac:dyDescent="0.25">
      <c r="A4293" s="1">
        <v>42759</v>
      </c>
      <c r="B4293" s="3">
        <v>119.550003</v>
      </c>
      <c r="C4293" s="3">
        <v>120.099998</v>
      </c>
      <c r="D4293" s="3">
        <v>119.5</v>
      </c>
      <c r="E4293" s="3">
        <v>119.970001</v>
      </c>
      <c r="F4293" s="3">
        <v>116.730774</v>
      </c>
      <c r="G4293">
        <v>23211000</v>
      </c>
      <c r="H4293" t="str">
        <f>TEXT(AppleStock[[#This Row],[Date]],"dddd")</f>
        <v>Tuesday</v>
      </c>
      <c r="I4293" t="str">
        <f>MID(AppleStock[[#This Row],[Day]],1,FIND("day",AppleStock[[#This Row],[Day]])-1)</f>
        <v>Tues</v>
      </c>
      <c r="J4293" s="3">
        <f>AppleStock[[#This Row],[Open]]-AppleStock[[#This Row],[Close]]</f>
        <v>-0.41999799999999254</v>
      </c>
      <c r="K4293" t="str">
        <f>IF(AppleStock[[#This Row],[Day Change]]&gt;0,"UP","DOWN")</f>
        <v>DOWN</v>
      </c>
      <c r="L4293" s="2">
        <v>17</v>
      </c>
      <c r="Q4293" s="15"/>
    </row>
    <row r="4294" spans="1:17" x14ac:dyDescent="0.25">
      <c r="A4294" s="1">
        <v>42760</v>
      </c>
      <c r="B4294" s="3">
        <v>120.41999800000001</v>
      </c>
      <c r="C4294" s="3">
        <v>122.099998</v>
      </c>
      <c r="D4294" s="3">
        <v>120.279999</v>
      </c>
      <c r="E4294" s="3">
        <v>121.879997</v>
      </c>
      <c r="F4294" s="3">
        <v>118.589195</v>
      </c>
      <c r="G4294">
        <v>32377600</v>
      </c>
      <c r="H4294" t="str">
        <f>TEXT(AppleStock[[#This Row],[Date]],"dddd")</f>
        <v>Wednesday</v>
      </c>
      <c r="I4294" t="str">
        <f>MID(AppleStock[[#This Row],[Day]],1,FIND("day",AppleStock[[#This Row],[Day]])-1)</f>
        <v>Wednes</v>
      </c>
      <c r="J4294" s="3">
        <f>AppleStock[[#This Row],[Open]]-AppleStock[[#This Row],[Close]]</f>
        <v>-1.4599989999999963</v>
      </c>
      <c r="K4294" t="str">
        <f>IF(AppleStock[[#This Row],[Day Change]]&gt;0,"UP","DOWN")</f>
        <v>DOWN</v>
      </c>
      <c r="L4294" s="2">
        <v>17</v>
      </c>
      <c r="Q4294" s="15"/>
    </row>
    <row r="4295" spans="1:17" x14ac:dyDescent="0.25">
      <c r="A4295" s="1">
        <v>42761</v>
      </c>
      <c r="B4295" s="3">
        <v>121.66999800000001</v>
      </c>
      <c r="C4295" s="3">
        <v>122.44000200000001</v>
      </c>
      <c r="D4295" s="3">
        <v>121.599998</v>
      </c>
      <c r="E4295" s="3">
        <v>121.94000200000001</v>
      </c>
      <c r="F4295" s="3">
        <v>118.647583</v>
      </c>
      <c r="G4295">
        <v>26337600</v>
      </c>
      <c r="H4295" t="str">
        <f>TEXT(AppleStock[[#This Row],[Date]],"dddd")</f>
        <v>Thursday</v>
      </c>
      <c r="I4295" t="str">
        <f>MID(AppleStock[[#This Row],[Day]],1,FIND("day",AppleStock[[#This Row],[Day]])-1)</f>
        <v>Thurs</v>
      </c>
      <c r="J4295" s="3">
        <f>AppleStock[[#This Row],[Open]]-AppleStock[[#This Row],[Close]]</f>
        <v>-0.27000400000000013</v>
      </c>
      <c r="K4295" t="str">
        <f>IF(AppleStock[[#This Row],[Day Change]]&gt;0,"UP","DOWN")</f>
        <v>DOWN</v>
      </c>
      <c r="L4295" s="2">
        <v>17</v>
      </c>
      <c r="Q4295" s="15"/>
    </row>
    <row r="4296" spans="1:17" x14ac:dyDescent="0.25">
      <c r="A4296" s="1">
        <v>42762</v>
      </c>
      <c r="B4296" s="3">
        <v>122.139999</v>
      </c>
      <c r="C4296" s="3">
        <v>122.349998</v>
      </c>
      <c r="D4296" s="3">
        <v>121.599998</v>
      </c>
      <c r="E4296" s="3">
        <v>121.949997</v>
      </c>
      <c r="F4296" s="3">
        <v>118.657303</v>
      </c>
      <c r="G4296">
        <v>20562900</v>
      </c>
      <c r="H4296" t="str">
        <f>TEXT(AppleStock[[#This Row],[Date]],"dddd")</f>
        <v>Friday</v>
      </c>
      <c r="I4296" t="str">
        <f>MID(AppleStock[[#This Row],[Day]],1,FIND("day",AppleStock[[#This Row],[Day]])-1)</f>
        <v>Fri</v>
      </c>
      <c r="J4296" s="3">
        <f>AppleStock[[#This Row],[Open]]-AppleStock[[#This Row],[Close]]</f>
        <v>0.19000200000000689</v>
      </c>
      <c r="K4296" t="str">
        <f>IF(AppleStock[[#This Row],[Day Change]]&gt;0,"UP","DOWN")</f>
        <v>UP</v>
      </c>
      <c r="L4296" s="2">
        <v>17</v>
      </c>
      <c r="Q4296" s="15"/>
    </row>
    <row r="4297" spans="1:17" x14ac:dyDescent="0.25">
      <c r="A4297" s="1">
        <v>42765</v>
      </c>
      <c r="B4297" s="3">
        <v>120.93</v>
      </c>
      <c r="C4297" s="3">
        <v>121.629997</v>
      </c>
      <c r="D4297" s="3">
        <v>120.660004</v>
      </c>
      <c r="E4297" s="3">
        <v>121.629997</v>
      </c>
      <c r="F4297" s="3">
        <v>118.345947</v>
      </c>
      <c r="G4297">
        <v>30377500</v>
      </c>
      <c r="H4297" t="str">
        <f>TEXT(AppleStock[[#This Row],[Date]],"dddd")</f>
        <v>Monday</v>
      </c>
      <c r="I4297" t="str">
        <f>MID(AppleStock[[#This Row],[Day]],1,FIND("day",AppleStock[[#This Row],[Day]])-1)</f>
        <v>Mon</v>
      </c>
      <c r="J4297" s="3">
        <f>AppleStock[[#This Row],[Open]]-AppleStock[[#This Row],[Close]]</f>
        <v>-0.69999699999999621</v>
      </c>
      <c r="K4297" t="str">
        <f>IF(AppleStock[[#This Row],[Day Change]]&gt;0,"UP","DOWN")</f>
        <v>DOWN</v>
      </c>
      <c r="L4297" s="2">
        <v>17</v>
      </c>
      <c r="Q4297" s="15"/>
    </row>
    <row r="4298" spans="1:17" x14ac:dyDescent="0.25">
      <c r="A4298" s="1">
        <v>42766</v>
      </c>
      <c r="B4298" s="3">
        <v>121.150002</v>
      </c>
      <c r="C4298" s="3">
        <v>121.389999</v>
      </c>
      <c r="D4298" s="3">
        <v>120.620003</v>
      </c>
      <c r="E4298" s="3">
        <v>121.349998</v>
      </c>
      <c r="F4298" s="3">
        <v>118.073517</v>
      </c>
      <c r="G4298">
        <v>49201000</v>
      </c>
      <c r="H4298" t="str">
        <f>TEXT(AppleStock[[#This Row],[Date]],"dddd")</f>
        <v>Tuesday</v>
      </c>
      <c r="I4298" t="str">
        <f>MID(AppleStock[[#This Row],[Day]],1,FIND("day",AppleStock[[#This Row],[Day]])-1)</f>
        <v>Tues</v>
      </c>
      <c r="J4298" s="3">
        <f>AppleStock[[#This Row],[Open]]-AppleStock[[#This Row],[Close]]</f>
        <v>-0.19999599999999873</v>
      </c>
      <c r="K4298" t="str">
        <f>IF(AppleStock[[#This Row],[Day Change]]&gt;0,"UP","DOWN")</f>
        <v>DOWN</v>
      </c>
      <c r="L4298" s="2">
        <v>17</v>
      </c>
      <c r="Q4298" s="15"/>
    </row>
    <row r="4299" spans="1:17" x14ac:dyDescent="0.25">
      <c r="A4299" s="1">
        <v>42767</v>
      </c>
      <c r="B4299" s="3">
        <v>127.029999</v>
      </c>
      <c r="C4299" s="3">
        <v>130.490005</v>
      </c>
      <c r="D4299" s="3">
        <v>127.010002</v>
      </c>
      <c r="E4299" s="3">
        <v>128.75</v>
      </c>
      <c r="F4299" s="3">
        <v>125.27370500000001</v>
      </c>
      <c r="G4299">
        <v>111985000</v>
      </c>
      <c r="H4299" t="str">
        <f>TEXT(AppleStock[[#This Row],[Date]],"dddd")</f>
        <v>Wednesday</v>
      </c>
      <c r="I4299" t="str">
        <f>MID(AppleStock[[#This Row],[Day]],1,FIND("day",AppleStock[[#This Row],[Day]])-1)</f>
        <v>Wednes</v>
      </c>
      <c r="J4299" s="3">
        <f>AppleStock[[#This Row],[Open]]-AppleStock[[#This Row],[Close]]</f>
        <v>-1.7200009999999963</v>
      </c>
      <c r="K4299" t="str">
        <f>IF(AppleStock[[#This Row],[Day Change]]&gt;0,"UP","DOWN")</f>
        <v>DOWN</v>
      </c>
      <c r="L4299" s="2">
        <v>17</v>
      </c>
      <c r="Q4299" s="15"/>
    </row>
    <row r="4300" spans="1:17" x14ac:dyDescent="0.25">
      <c r="A4300" s="1">
        <v>42768</v>
      </c>
      <c r="B4300" s="3">
        <v>127.980003</v>
      </c>
      <c r="C4300" s="3">
        <v>129.38999899999999</v>
      </c>
      <c r="D4300" s="3">
        <v>127.779999</v>
      </c>
      <c r="E4300" s="3">
        <v>128.529999</v>
      </c>
      <c r="F4300" s="3">
        <v>125.05965399999999</v>
      </c>
      <c r="G4300">
        <v>33710400</v>
      </c>
      <c r="H4300" t="str">
        <f>TEXT(AppleStock[[#This Row],[Date]],"dddd")</f>
        <v>Thursday</v>
      </c>
      <c r="I4300" t="str">
        <f>MID(AppleStock[[#This Row],[Day]],1,FIND("day",AppleStock[[#This Row],[Day]])-1)</f>
        <v>Thurs</v>
      </c>
      <c r="J4300" s="3">
        <f>AppleStock[[#This Row],[Open]]-AppleStock[[#This Row],[Close]]</f>
        <v>-0.54999600000000726</v>
      </c>
      <c r="K4300" t="str">
        <f>IF(AppleStock[[#This Row],[Day Change]]&gt;0,"UP","DOWN")</f>
        <v>DOWN</v>
      </c>
      <c r="L4300" s="2">
        <v>17</v>
      </c>
      <c r="Q4300" s="15"/>
    </row>
    <row r="4301" spans="1:17" x14ac:dyDescent="0.25">
      <c r="A4301" s="1">
        <v>42769</v>
      </c>
      <c r="B4301" s="3">
        <v>128.30999800000001</v>
      </c>
      <c r="C4301" s="3">
        <v>129.19000199999999</v>
      </c>
      <c r="D4301" s="3">
        <v>128.16000399999999</v>
      </c>
      <c r="E4301" s="3">
        <v>129.08000200000001</v>
      </c>
      <c r="F4301" s="3">
        <v>125.594803</v>
      </c>
      <c r="G4301">
        <v>24507300</v>
      </c>
      <c r="H4301" t="str">
        <f>TEXT(AppleStock[[#This Row],[Date]],"dddd")</f>
        <v>Friday</v>
      </c>
      <c r="I4301" t="str">
        <f>MID(AppleStock[[#This Row],[Day]],1,FIND("day",AppleStock[[#This Row],[Day]])-1)</f>
        <v>Fri</v>
      </c>
      <c r="J4301" s="3">
        <f>AppleStock[[#This Row],[Open]]-AppleStock[[#This Row],[Close]]</f>
        <v>-0.77000400000000013</v>
      </c>
      <c r="K4301" t="str">
        <f>IF(AppleStock[[#This Row],[Day Change]]&gt;0,"UP","DOWN")</f>
        <v>DOWN</v>
      </c>
      <c r="L4301" s="2">
        <v>17</v>
      </c>
      <c r="Q4301" s="15"/>
    </row>
    <row r="4302" spans="1:17" x14ac:dyDescent="0.25">
      <c r="A4302" s="1">
        <v>42772</v>
      </c>
      <c r="B4302" s="3">
        <v>129.13000500000001</v>
      </c>
      <c r="C4302" s="3">
        <v>130.5</v>
      </c>
      <c r="D4302" s="3">
        <v>128.89999399999999</v>
      </c>
      <c r="E4302" s="3">
        <v>130.28999300000001</v>
      </c>
      <c r="F4302" s="3">
        <v>126.772125</v>
      </c>
      <c r="G4302">
        <v>26845900</v>
      </c>
      <c r="H4302" t="str">
        <f>TEXT(AppleStock[[#This Row],[Date]],"dddd")</f>
        <v>Monday</v>
      </c>
      <c r="I4302" t="str">
        <f>MID(AppleStock[[#This Row],[Day]],1,FIND("day",AppleStock[[#This Row],[Day]])-1)</f>
        <v>Mon</v>
      </c>
      <c r="J4302" s="3">
        <f>AppleStock[[#This Row],[Open]]-AppleStock[[#This Row],[Close]]</f>
        <v>-1.1599879999999985</v>
      </c>
      <c r="K4302" t="str">
        <f>IF(AppleStock[[#This Row],[Day Change]]&gt;0,"UP","DOWN")</f>
        <v>DOWN</v>
      </c>
      <c r="L4302" s="2">
        <v>17</v>
      </c>
      <c r="Q4302" s="15"/>
    </row>
    <row r="4303" spans="1:17" x14ac:dyDescent="0.25">
      <c r="A4303" s="1">
        <v>42773</v>
      </c>
      <c r="B4303" s="3">
        <v>130.53999300000001</v>
      </c>
      <c r="C4303" s="3">
        <v>132.08999600000001</v>
      </c>
      <c r="D4303" s="3">
        <v>130.449997</v>
      </c>
      <c r="E4303" s="3">
        <v>131.529999</v>
      </c>
      <c r="F4303" s="3">
        <v>127.97863</v>
      </c>
      <c r="G4303">
        <v>38183800</v>
      </c>
      <c r="H4303" t="str">
        <f>TEXT(AppleStock[[#This Row],[Date]],"dddd")</f>
        <v>Tuesday</v>
      </c>
      <c r="I4303" t="str">
        <f>MID(AppleStock[[#This Row],[Day]],1,FIND("day",AppleStock[[#This Row],[Day]])-1)</f>
        <v>Tues</v>
      </c>
      <c r="J4303" s="3">
        <f>AppleStock[[#This Row],[Open]]-AppleStock[[#This Row],[Close]]</f>
        <v>-0.99000599999999395</v>
      </c>
      <c r="K4303" t="str">
        <f>IF(AppleStock[[#This Row],[Day Change]]&gt;0,"UP","DOWN")</f>
        <v>DOWN</v>
      </c>
      <c r="L4303" s="2">
        <v>17</v>
      </c>
      <c r="Q4303" s="15"/>
    </row>
    <row r="4304" spans="1:17" x14ac:dyDescent="0.25">
      <c r="A4304" s="1">
        <v>42774</v>
      </c>
      <c r="B4304" s="3">
        <v>131.35000600000001</v>
      </c>
      <c r="C4304" s="3">
        <v>132.220001</v>
      </c>
      <c r="D4304" s="3">
        <v>131.220001</v>
      </c>
      <c r="E4304" s="3">
        <v>132.03999300000001</v>
      </c>
      <c r="F4304" s="3">
        <v>128.47486900000001</v>
      </c>
      <c r="G4304">
        <v>23004100</v>
      </c>
      <c r="H4304" t="str">
        <f>TEXT(AppleStock[[#This Row],[Date]],"dddd")</f>
        <v>Wednesday</v>
      </c>
      <c r="I4304" t="str">
        <f>MID(AppleStock[[#This Row],[Day]],1,FIND("day",AppleStock[[#This Row],[Day]])-1)</f>
        <v>Wednes</v>
      </c>
      <c r="J4304" s="3">
        <f>AppleStock[[#This Row],[Open]]-AppleStock[[#This Row],[Close]]</f>
        <v>-0.68998700000000213</v>
      </c>
      <c r="K4304" t="str">
        <f>IF(AppleStock[[#This Row],[Day Change]]&gt;0,"UP","DOWN")</f>
        <v>DOWN</v>
      </c>
      <c r="L4304" s="2">
        <v>17</v>
      </c>
      <c r="Q4304" s="15"/>
    </row>
    <row r="4305" spans="1:17" x14ac:dyDescent="0.25">
      <c r="A4305" s="1">
        <v>42775</v>
      </c>
      <c r="B4305" s="3">
        <v>131.64999399999999</v>
      </c>
      <c r="C4305" s="3">
        <v>132.449997</v>
      </c>
      <c r="D4305" s="3">
        <v>131.11999499999999</v>
      </c>
      <c r="E4305" s="3">
        <v>132.41999799999999</v>
      </c>
      <c r="F4305" s="3">
        <v>129.40322900000001</v>
      </c>
      <c r="G4305">
        <v>28349900</v>
      </c>
      <c r="H4305" t="str">
        <f>TEXT(AppleStock[[#This Row],[Date]],"dddd")</f>
        <v>Thursday</v>
      </c>
      <c r="I4305" t="str">
        <f>MID(AppleStock[[#This Row],[Day]],1,FIND("day",AppleStock[[#This Row],[Day]])-1)</f>
        <v>Thurs</v>
      </c>
      <c r="J4305" s="3">
        <f>AppleStock[[#This Row],[Open]]-AppleStock[[#This Row],[Close]]</f>
        <v>-0.77000400000000013</v>
      </c>
      <c r="K4305" t="str">
        <f>IF(AppleStock[[#This Row],[Day Change]]&gt;0,"UP","DOWN")</f>
        <v>DOWN</v>
      </c>
      <c r="L4305" s="2">
        <v>17</v>
      </c>
      <c r="Q4305" s="15"/>
    </row>
    <row r="4306" spans="1:17" x14ac:dyDescent="0.25">
      <c r="A4306" s="1">
        <v>42776</v>
      </c>
      <c r="B4306" s="3">
        <v>132.46000699999999</v>
      </c>
      <c r="C4306" s="3">
        <v>132.94000199999999</v>
      </c>
      <c r="D4306" s="3">
        <v>132.050003</v>
      </c>
      <c r="E4306" s="3">
        <v>132.11999499999999</v>
      </c>
      <c r="F4306" s="3">
        <v>129.11007699999999</v>
      </c>
      <c r="G4306">
        <v>20065500</v>
      </c>
      <c r="H4306" t="str">
        <f>TEXT(AppleStock[[#This Row],[Date]],"dddd")</f>
        <v>Friday</v>
      </c>
      <c r="I4306" t="str">
        <f>MID(AppleStock[[#This Row],[Day]],1,FIND("day",AppleStock[[#This Row],[Day]])-1)</f>
        <v>Fri</v>
      </c>
      <c r="J4306" s="3">
        <f>AppleStock[[#This Row],[Open]]-AppleStock[[#This Row],[Close]]</f>
        <v>0.34001200000000154</v>
      </c>
      <c r="K4306" t="str">
        <f>IF(AppleStock[[#This Row],[Day Change]]&gt;0,"UP","DOWN")</f>
        <v>UP</v>
      </c>
      <c r="L4306" s="2">
        <v>17</v>
      </c>
      <c r="Q4306" s="15"/>
    </row>
    <row r="4307" spans="1:17" x14ac:dyDescent="0.25">
      <c r="A4307" s="1">
        <v>42779</v>
      </c>
      <c r="B4307" s="3">
        <v>133.08000200000001</v>
      </c>
      <c r="C4307" s="3">
        <v>133.820007</v>
      </c>
      <c r="D4307" s="3">
        <v>132.75</v>
      </c>
      <c r="E4307" s="3">
        <v>133.28999300000001</v>
      </c>
      <c r="F4307" s="3">
        <v>130.25341800000001</v>
      </c>
      <c r="G4307">
        <v>23035400</v>
      </c>
      <c r="H4307" t="str">
        <f>TEXT(AppleStock[[#This Row],[Date]],"dddd")</f>
        <v>Monday</v>
      </c>
      <c r="I4307" t="str">
        <f>MID(AppleStock[[#This Row],[Day]],1,FIND("day",AppleStock[[#This Row],[Day]])-1)</f>
        <v>Mon</v>
      </c>
      <c r="J4307" s="3">
        <f>AppleStock[[#This Row],[Open]]-AppleStock[[#This Row],[Close]]</f>
        <v>-0.20999100000000226</v>
      </c>
      <c r="K4307" t="str">
        <f>IF(AppleStock[[#This Row],[Day Change]]&gt;0,"UP","DOWN")</f>
        <v>DOWN</v>
      </c>
      <c r="L4307" s="2">
        <v>17</v>
      </c>
      <c r="Q4307" s="15"/>
    </row>
    <row r="4308" spans="1:17" x14ac:dyDescent="0.25">
      <c r="A4308" s="1">
        <v>42780</v>
      </c>
      <c r="B4308" s="3">
        <v>133.470001</v>
      </c>
      <c r="C4308" s="3">
        <v>135.08999600000001</v>
      </c>
      <c r="D4308" s="3">
        <v>133.25</v>
      </c>
      <c r="E4308" s="3">
        <v>135.020004</v>
      </c>
      <c r="F4308" s="3">
        <v>131.944016</v>
      </c>
      <c r="G4308">
        <v>33226200</v>
      </c>
      <c r="H4308" t="str">
        <f>TEXT(AppleStock[[#This Row],[Date]],"dddd")</f>
        <v>Tuesday</v>
      </c>
      <c r="I4308" t="str">
        <f>MID(AppleStock[[#This Row],[Day]],1,FIND("day",AppleStock[[#This Row],[Day]])-1)</f>
        <v>Tues</v>
      </c>
      <c r="J4308" s="3">
        <f>AppleStock[[#This Row],[Open]]-AppleStock[[#This Row],[Close]]</f>
        <v>-1.5500030000000038</v>
      </c>
      <c r="K4308" t="str">
        <f>IF(AppleStock[[#This Row],[Day Change]]&gt;0,"UP","DOWN")</f>
        <v>DOWN</v>
      </c>
      <c r="L4308" s="2">
        <v>17</v>
      </c>
      <c r="Q4308" s="15"/>
    </row>
    <row r="4309" spans="1:17" x14ac:dyDescent="0.25">
      <c r="A4309" s="1">
        <v>42781</v>
      </c>
      <c r="B4309" s="3">
        <v>135.520004</v>
      </c>
      <c r="C4309" s="3">
        <v>136.270004</v>
      </c>
      <c r="D4309" s="3">
        <v>134.61999499999999</v>
      </c>
      <c r="E4309" s="3">
        <v>135.509995</v>
      </c>
      <c r="F4309" s="3">
        <v>132.42283599999999</v>
      </c>
      <c r="G4309">
        <v>35623100</v>
      </c>
      <c r="H4309" t="str">
        <f>TEXT(AppleStock[[#This Row],[Date]],"dddd")</f>
        <v>Wednesday</v>
      </c>
      <c r="I4309" t="str">
        <f>MID(AppleStock[[#This Row],[Day]],1,FIND("day",AppleStock[[#This Row],[Day]])-1)</f>
        <v>Wednes</v>
      </c>
      <c r="J4309" s="3">
        <f>AppleStock[[#This Row],[Open]]-AppleStock[[#This Row],[Close]]</f>
        <v>1.0008999999996604E-2</v>
      </c>
      <c r="K4309" t="str">
        <f>IF(AppleStock[[#This Row],[Day Change]]&gt;0,"UP","DOWN")</f>
        <v>UP</v>
      </c>
      <c r="L4309" s="2">
        <v>17</v>
      </c>
      <c r="Q4309" s="15"/>
    </row>
    <row r="4310" spans="1:17" x14ac:dyDescent="0.25">
      <c r="A4310" s="1">
        <v>42782</v>
      </c>
      <c r="B4310" s="3">
        <v>135.66999799999999</v>
      </c>
      <c r="C4310" s="3">
        <v>135.89999399999999</v>
      </c>
      <c r="D4310" s="3">
        <v>134.83999600000001</v>
      </c>
      <c r="E4310" s="3">
        <v>135.35000600000001</v>
      </c>
      <c r="F4310" s="3">
        <v>132.26649499999999</v>
      </c>
      <c r="G4310">
        <v>22584600</v>
      </c>
      <c r="H4310" t="str">
        <f>TEXT(AppleStock[[#This Row],[Date]],"dddd")</f>
        <v>Thursday</v>
      </c>
      <c r="I4310" t="str">
        <f>MID(AppleStock[[#This Row],[Day]],1,FIND("day",AppleStock[[#This Row],[Day]])-1)</f>
        <v>Thurs</v>
      </c>
      <c r="J4310" s="3">
        <f>AppleStock[[#This Row],[Open]]-AppleStock[[#This Row],[Close]]</f>
        <v>0.31999199999998496</v>
      </c>
      <c r="K4310" t="str">
        <f>IF(AppleStock[[#This Row],[Day Change]]&gt;0,"UP","DOWN")</f>
        <v>UP</v>
      </c>
      <c r="L4310" s="2">
        <v>17</v>
      </c>
      <c r="Q4310" s="15"/>
    </row>
    <row r="4311" spans="1:17" x14ac:dyDescent="0.25">
      <c r="A4311" s="1">
        <v>42783</v>
      </c>
      <c r="B4311" s="3">
        <v>135.10000600000001</v>
      </c>
      <c r="C4311" s="3">
        <v>135.83000200000001</v>
      </c>
      <c r="D4311" s="3">
        <v>135.10000600000001</v>
      </c>
      <c r="E4311" s="3">
        <v>135.720001</v>
      </c>
      <c r="F4311" s="3">
        <v>132.62806699999999</v>
      </c>
      <c r="G4311">
        <v>22198200</v>
      </c>
      <c r="H4311" t="str">
        <f>TEXT(AppleStock[[#This Row],[Date]],"dddd")</f>
        <v>Friday</v>
      </c>
      <c r="I4311" t="str">
        <f>MID(AppleStock[[#This Row],[Day]],1,FIND("day",AppleStock[[#This Row],[Day]])-1)</f>
        <v>Fri</v>
      </c>
      <c r="J4311" s="3">
        <f>AppleStock[[#This Row],[Open]]-AppleStock[[#This Row],[Close]]</f>
        <v>-0.61999499999998875</v>
      </c>
      <c r="K4311" t="str">
        <f>IF(AppleStock[[#This Row],[Day Change]]&gt;0,"UP","DOWN")</f>
        <v>DOWN</v>
      </c>
      <c r="L4311" s="2">
        <v>17</v>
      </c>
      <c r="Q4311" s="15"/>
    </row>
    <row r="4312" spans="1:17" x14ac:dyDescent="0.25">
      <c r="A4312" s="1">
        <v>42787</v>
      </c>
      <c r="B4312" s="3">
        <v>136.229996</v>
      </c>
      <c r="C4312" s="3">
        <v>136.75</v>
      </c>
      <c r="D4312" s="3">
        <v>135.979996</v>
      </c>
      <c r="E4312" s="3">
        <v>136.699997</v>
      </c>
      <c r="F4312" s="3">
        <v>133.585724</v>
      </c>
      <c r="G4312">
        <v>24507200</v>
      </c>
      <c r="H4312" t="str">
        <f>TEXT(AppleStock[[#This Row],[Date]],"dddd")</f>
        <v>Tuesday</v>
      </c>
      <c r="I4312" t="str">
        <f>MID(AppleStock[[#This Row],[Day]],1,FIND("day",AppleStock[[#This Row],[Day]])-1)</f>
        <v>Tues</v>
      </c>
      <c r="J4312" s="3">
        <f>AppleStock[[#This Row],[Open]]-AppleStock[[#This Row],[Close]]</f>
        <v>-0.47000099999999634</v>
      </c>
      <c r="K4312" t="str">
        <f>IF(AppleStock[[#This Row],[Day Change]]&gt;0,"UP","DOWN")</f>
        <v>DOWN</v>
      </c>
      <c r="L4312" s="2">
        <v>17</v>
      </c>
      <c r="Q4312" s="15"/>
    </row>
    <row r="4313" spans="1:17" x14ac:dyDescent="0.25">
      <c r="A4313" s="1">
        <v>42788</v>
      </c>
      <c r="B4313" s="3">
        <v>136.429993</v>
      </c>
      <c r="C4313" s="3">
        <v>137.11999499999999</v>
      </c>
      <c r="D4313" s="3">
        <v>136.11000100000001</v>
      </c>
      <c r="E4313" s="3">
        <v>137.11000100000001</v>
      </c>
      <c r="F4313" s="3">
        <v>133.986389</v>
      </c>
      <c r="G4313">
        <v>20836900</v>
      </c>
      <c r="H4313" t="str">
        <f>TEXT(AppleStock[[#This Row],[Date]],"dddd")</f>
        <v>Wednesday</v>
      </c>
      <c r="I4313" t="str">
        <f>MID(AppleStock[[#This Row],[Day]],1,FIND("day",AppleStock[[#This Row],[Day]])-1)</f>
        <v>Wednes</v>
      </c>
      <c r="J4313" s="3">
        <f>AppleStock[[#This Row],[Open]]-AppleStock[[#This Row],[Close]]</f>
        <v>-0.68000800000001504</v>
      </c>
      <c r="K4313" t="str">
        <f>IF(AppleStock[[#This Row],[Day Change]]&gt;0,"UP","DOWN")</f>
        <v>DOWN</v>
      </c>
      <c r="L4313" s="2">
        <v>17</v>
      </c>
      <c r="Q4313" s="15"/>
    </row>
    <row r="4314" spans="1:17" x14ac:dyDescent="0.25">
      <c r="A4314" s="1">
        <v>42789</v>
      </c>
      <c r="B4314" s="3">
        <v>137.38000500000001</v>
      </c>
      <c r="C4314" s="3">
        <v>137.479996</v>
      </c>
      <c r="D4314" s="3">
        <v>136.300003</v>
      </c>
      <c r="E4314" s="3">
        <v>136.529999</v>
      </c>
      <c r="F4314" s="3">
        <v>133.419601</v>
      </c>
      <c r="G4314">
        <v>20788200</v>
      </c>
      <c r="H4314" t="str">
        <f>TEXT(AppleStock[[#This Row],[Date]],"dddd")</f>
        <v>Thursday</v>
      </c>
      <c r="I4314" t="str">
        <f>MID(AppleStock[[#This Row],[Day]],1,FIND("day",AppleStock[[#This Row],[Day]])-1)</f>
        <v>Thurs</v>
      </c>
      <c r="J4314" s="3">
        <f>AppleStock[[#This Row],[Open]]-AppleStock[[#This Row],[Close]]</f>
        <v>0.85000600000000759</v>
      </c>
      <c r="K4314" t="str">
        <f>IF(AppleStock[[#This Row],[Day Change]]&gt;0,"UP","DOWN")</f>
        <v>UP</v>
      </c>
      <c r="L4314" s="2">
        <v>17</v>
      </c>
      <c r="Q4314" s="15"/>
    </row>
    <row r="4315" spans="1:17" x14ac:dyDescent="0.25">
      <c r="A4315" s="1">
        <v>42790</v>
      </c>
      <c r="B4315" s="3">
        <v>135.91000399999999</v>
      </c>
      <c r="C4315" s="3">
        <v>136.66000399999999</v>
      </c>
      <c r="D4315" s="3">
        <v>135.279999</v>
      </c>
      <c r="E4315" s="3">
        <v>136.66000399999999</v>
      </c>
      <c r="F4315" s="3">
        <v>133.546661</v>
      </c>
      <c r="G4315">
        <v>21776600</v>
      </c>
      <c r="H4315" t="str">
        <f>TEXT(AppleStock[[#This Row],[Date]],"dddd")</f>
        <v>Friday</v>
      </c>
      <c r="I4315" t="str">
        <f>MID(AppleStock[[#This Row],[Day]],1,FIND("day",AppleStock[[#This Row],[Day]])-1)</f>
        <v>Fri</v>
      </c>
      <c r="J4315" s="3">
        <f>AppleStock[[#This Row],[Open]]-AppleStock[[#This Row],[Close]]</f>
        <v>-0.75</v>
      </c>
      <c r="K4315" t="str">
        <f>IF(AppleStock[[#This Row],[Day Change]]&gt;0,"UP","DOWN")</f>
        <v>DOWN</v>
      </c>
      <c r="L4315" s="2">
        <v>17</v>
      </c>
      <c r="Q4315" s="15"/>
    </row>
    <row r="4316" spans="1:17" x14ac:dyDescent="0.25">
      <c r="A4316" s="1">
        <v>42793</v>
      </c>
      <c r="B4316" s="3">
        <v>137.13999899999999</v>
      </c>
      <c r="C4316" s="3">
        <v>137.44000199999999</v>
      </c>
      <c r="D4316" s="3">
        <v>136.279999</v>
      </c>
      <c r="E4316" s="3">
        <v>136.929993</v>
      </c>
      <c r="F4316" s="3">
        <v>133.81047100000001</v>
      </c>
      <c r="G4316">
        <v>20257400</v>
      </c>
      <c r="H4316" t="str">
        <f>TEXT(AppleStock[[#This Row],[Date]],"dddd")</f>
        <v>Monday</v>
      </c>
      <c r="I4316" t="str">
        <f>MID(AppleStock[[#This Row],[Day]],1,FIND("day",AppleStock[[#This Row],[Day]])-1)</f>
        <v>Mon</v>
      </c>
      <c r="J4316" s="3">
        <f>AppleStock[[#This Row],[Open]]-AppleStock[[#This Row],[Close]]</f>
        <v>0.21000599999999281</v>
      </c>
      <c r="K4316" t="str">
        <f>IF(AppleStock[[#This Row],[Day Change]]&gt;0,"UP","DOWN")</f>
        <v>UP</v>
      </c>
      <c r="L4316" s="2">
        <v>17</v>
      </c>
      <c r="Q4316" s="15"/>
    </row>
    <row r="4317" spans="1:17" x14ac:dyDescent="0.25">
      <c r="A4317" s="1">
        <v>42794</v>
      </c>
      <c r="B4317" s="3">
        <v>137.08000200000001</v>
      </c>
      <c r="C4317" s="3">
        <v>137.44000199999999</v>
      </c>
      <c r="D4317" s="3">
        <v>136.699997</v>
      </c>
      <c r="E4317" s="3">
        <v>136.990005</v>
      </c>
      <c r="F4317" s="3">
        <v>133.86911000000001</v>
      </c>
      <c r="G4317">
        <v>23482900</v>
      </c>
      <c r="H4317" t="str">
        <f>TEXT(AppleStock[[#This Row],[Date]],"dddd")</f>
        <v>Tuesday</v>
      </c>
      <c r="I4317" t="str">
        <f>MID(AppleStock[[#This Row],[Day]],1,FIND("day",AppleStock[[#This Row],[Day]])-1)</f>
        <v>Tues</v>
      </c>
      <c r="J4317" s="3">
        <f>AppleStock[[#This Row],[Open]]-AppleStock[[#This Row],[Close]]</f>
        <v>8.9997000000010985E-2</v>
      </c>
      <c r="K4317" t="str">
        <f>IF(AppleStock[[#This Row],[Day Change]]&gt;0,"UP","DOWN")</f>
        <v>UP</v>
      </c>
      <c r="L4317" s="2">
        <v>17</v>
      </c>
      <c r="Q4317" s="15"/>
    </row>
    <row r="4318" spans="1:17" x14ac:dyDescent="0.25">
      <c r="A4318" s="1">
        <v>42795</v>
      </c>
      <c r="B4318" s="3">
        <v>137.88999899999999</v>
      </c>
      <c r="C4318" s="3">
        <v>140.14999399999999</v>
      </c>
      <c r="D4318" s="3">
        <v>137.60000600000001</v>
      </c>
      <c r="E4318" s="3">
        <v>139.78999300000001</v>
      </c>
      <c r="F4318" s="3">
        <v>136.60533100000001</v>
      </c>
      <c r="G4318">
        <v>36414600</v>
      </c>
      <c r="H4318" t="str">
        <f>TEXT(AppleStock[[#This Row],[Date]],"dddd")</f>
        <v>Wednesday</v>
      </c>
      <c r="I4318" t="str">
        <f>MID(AppleStock[[#This Row],[Day]],1,FIND("day",AppleStock[[#This Row],[Day]])-1)</f>
        <v>Wednes</v>
      </c>
      <c r="J4318" s="3">
        <f>AppleStock[[#This Row],[Open]]-AppleStock[[#This Row],[Close]]</f>
        <v>-1.8999940000000208</v>
      </c>
      <c r="K4318" t="str">
        <f>IF(AppleStock[[#This Row],[Day Change]]&gt;0,"UP","DOWN")</f>
        <v>DOWN</v>
      </c>
      <c r="L4318" s="2">
        <v>17</v>
      </c>
      <c r="Q4318" s="15"/>
    </row>
    <row r="4319" spans="1:17" x14ac:dyDescent="0.25">
      <c r="A4319" s="1">
        <v>42796</v>
      </c>
      <c r="B4319" s="3">
        <v>140</v>
      </c>
      <c r="C4319" s="3">
        <v>140.279999</v>
      </c>
      <c r="D4319" s="3">
        <v>138.759995</v>
      </c>
      <c r="E4319" s="3">
        <v>138.96000699999999</v>
      </c>
      <c r="F4319" s="3">
        <v>135.79425000000001</v>
      </c>
      <c r="G4319">
        <v>26211000</v>
      </c>
      <c r="H4319" t="str">
        <f>TEXT(AppleStock[[#This Row],[Date]],"dddd")</f>
        <v>Thursday</v>
      </c>
      <c r="I4319" t="str">
        <f>MID(AppleStock[[#This Row],[Day]],1,FIND("day",AppleStock[[#This Row],[Day]])-1)</f>
        <v>Thurs</v>
      </c>
      <c r="J4319" s="3">
        <f>AppleStock[[#This Row],[Open]]-AppleStock[[#This Row],[Close]]</f>
        <v>1.0399930000000097</v>
      </c>
      <c r="K4319" t="str">
        <f>IF(AppleStock[[#This Row],[Day Change]]&gt;0,"UP","DOWN")</f>
        <v>UP</v>
      </c>
      <c r="L4319" s="2">
        <v>17</v>
      </c>
      <c r="Q4319" s="15"/>
    </row>
    <row r="4320" spans="1:17" x14ac:dyDescent="0.25">
      <c r="A4320" s="1">
        <v>42797</v>
      </c>
      <c r="B4320" s="3">
        <v>138.779999</v>
      </c>
      <c r="C4320" s="3">
        <v>139.83000200000001</v>
      </c>
      <c r="D4320" s="3">
        <v>138.58999600000001</v>
      </c>
      <c r="E4320" s="3">
        <v>139.779999</v>
      </c>
      <c r="F4320" s="3">
        <v>136.59556599999999</v>
      </c>
      <c r="G4320">
        <v>21108100</v>
      </c>
      <c r="H4320" t="str">
        <f>TEXT(AppleStock[[#This Row],[Date]],"dddd")</f>
        <v>Friday</v>
      </c>
      <c r="I4320" t="str">
        <f>MID(AppleStock[[#This Row],[Day]],1,FIND("day",AppleStock[[#This Row],[Day]])-1)</f>
        <v>Fri</v>
      </c>
      <c r="J4320" s="3">
        <f>AppleStock[[#This Row],[Open]]-AppleStock[[#This Row],[Close]]</f>
        <v>-1</v>
      </c>
      <c r="K4320" t="str">
        <f>IF(AppleStock[[#This Row],[Day Change]]&gt;0,"UP","DOWN")</f>
        <v>DOWN</v>
      </c>
      <c r="L4320" s="2">
        <v>17</v>
      </c>
      <c r="Q4320" s="15"/>
    </row>
    <row r="4321" spans="1:17" x14ac:dyDescent="0.25">
      <c r="A4321" s="1">
        <v>42800</v>
      </c>
      <c r="B4321" s="3">
        <v>139.36999499999999</v>
      </c>
      <c r="C4321" s="3">
        <v>139.770004</v>
      </c>
      <c r="D4321" s="3">
        <v>138.60000600000001</v>
      </c>
      <c r="E4321" s="3">
        <v>139.33999600000001</v>
      </c>
      <c r="F4321" s="3">
        <v>136.16557299999999</v>
      </c>
      <c r="G4321">
        <v>21750000</v>
      </c>
      <c r="H4321" t="str">
        <f>TEXT(AppleStock[[#This Row],[Date]],"dddd")</f>
        <v>Monday</v>
      </c>
      <c r="I4321" t="str">
        <f>MID(AppleStock[[#This Row],[Day]],1,FIND("day",AppleStock[[#This Row],[Day]])-1)</f>
        <v>Mon</v>
      </c>
      <c r="J4321" s="3">
        <f>AppleStock[[#This Row],[Open]]-AppleStock[[#This Row],[Close]]</f>
        <v>2.999899999997524E-2</v>
      </c>
      <c r="K4321" t="str">
        <f>IF(AppleStock[[#This Row],[Day Change]]&gt;0,"UP","DOWN")</f>
        <v>UP</v>
      </c>
      <c r="L4321" s="2">
        <v>17</v>
      </c>
      <c r="Q4321" s="15"/>
    </row>
    <row r="4322" spans="1:17" x14ac:dyDescent="0.25">
      <c r="A4322" s="1">
        <v>42801</v>
      </c>
      <c r="B4322" s="3">
        <v>139.05999800000001</v>
      </c>
      <c r="C4322" s="3">
        <v>139.979996</v>
      </c>
      <c r="D4322" s="3">
        <v>138.78999300000001</v>
      </c>
      <c r="E4322" s="3">
        <v>139.520004</v>
      </c>
      <c r="F4322" s="3">
        <v>136.341476</v>
      </c>
      <c r="G4322">
        <v>17446300</v>
      </c>
      <c r="H4322" t="str">
        <f>TEXT(AppleStock[[#This Row],[Date]],"dddd")</f>
        <v>Tuesday</v>
      </c>
      <c r="I4322" t="str">
        <f>MID(AppleStock[[#This Row],[Day]],1,FIND("day",AppleStock[[#This Row],[Day]])-1)</f>
        <v>Tues</v>
      </c>
      <c r="J4322" s="3">
        <f>AppleStock[[#This Row],[Open]]-AppleStock[[#This Row],[Close]]</f>
        <v>-0.46000599999999281</v>
      </c>
      <c r="K4322" t="str">
        <f>IF(AppleStock[[#This Row],[Day Change]]&gt;0,"UP","DOWN")</f>
        <v>DOWN</v>
      </c>
      <c r="L4322" s="2">
        <v>17</v>
      </c>
      <c r="Q4322" s="15"/>
    </row>
    <row r="4323" spans="1:17" x14ac:dyDescent="0.25">
      <c r="A4323" s="1">
        <v>42802</v>
      </c>
      <c r="B4323" s="3">
        <v>138.949997</v>
      </c>
      <c r="C4323" s="3">
        <v>139.800003</v>
      </c>
      <c r="D4323" s="3">
        <v>138.820007</v>
      </c>
      <c r="E4323" s="3">
        <v>139</v>
      </c>
      <c r="F4323" s="3">
        <v>135.83334400000001</v>
      </c>
      <c r="G4323">
        <v>18707200</v>
      </c>
      <c r="H4323" t="str">
        <f>TEXT(AppleStock[[#This Row],[Date]],"dddd")</f>
        <v>Wednesday</v>
      </c>
      <c r="I4323" t="str">
        <f>MID(AppleStock[[#This Row],[Day]],1,FIND("day",AppleStock[[#This Row],[Day]])-1)</f>
        <v>Wednes</v>
      </c>
      <c r="J4323" s="3">
        <f>AppleStock[[#This Row],[Open]]-AppleStock[[#This Row],[Close]]</f>
        <v>-5.0003000000003794E-2</v>
      </c>
      <c r="K4323" t="str">
        <f>IF(AppleStock[[#This Row],[Day Change]]&gt;0,"UP","DOWN")</f>
        <v>DOWN</v>
      </c>
      <c r="L4323" s="2">
        <v>17</v>
      </c>
      <c r="Q4323" s="15"/>
    </row>
    <row r="4324" spans="1:17" x14ac:dyDescent="0.25">
      <c r="A4324" s="1">
        <v>42803</v>
      </c>
      <c r="B4324" s="3">
        <v>138.740005</v>
      </c>
      <c r="C4324" s="3">
        <v>138.78999300000001</v>
      </c>
      <c r="D4324" s="3">
        <v>137.050003</v>
      </c>
      <c r="E4324" s="3">
        <v>138.679993</v>
      </c>
      <c r="F4324" s="3">
        <v>135.520599</v>
      </c>
      <c r="G4324">
        <v>22155900</v>
      </c>
      <c r="H4324" t="str">
        <f>TEXT(AppleStock[[#This Row],[Date]],"dddd")</f>
        <v>Thursday</v>
      </c>
      <c r="I4324" t="str">
        <f>MID(AppleStock[[#This Row],[Day]],1,FIND("day",AppleStock[[#This Row],[Day]])-1)</f>
        <v>Thurs</v>
      </c>
      <c r="J4324" s="3">
        <f>AppleStock[[#This Row],[Open]]-AppleStock[[#This Row],[Close]]</f>
        <v>6.0012000000000398E-2</v>
      </c>
      <c r="K4324" t="str">
        <f>IF(AppleStock[[#This Row],[Day Change]]&gt;0,"UP","DOWN")</f>
        <v>UP</v>
      </c>
      <c r="L4324" s="2">
        <v>17</v>
      </c>
      <c r="Q4324" s="15"/>
    </row>
    <row r="4325" spans="1:17" x14ac:dyDescent="0.25">
      <c r="A4325" s="1">
        <v>42804</v>
      </c>
      <c r="B4325" s="3">
        <v>139.25</v>
      </c>
      <c r="C4325" s="3">
        <v>139.36000100000001</v>
      </c>
      <c r="D4325" s="3">
        <v>138.63999899999999</v>
      </c>
      <c r="E4325" s="3">
        <v>139.13999899999999</v>
      </c>
      <c r="F4325" s="3">
        <v>135.97013899999999</v>
      </c>
      <c r="G4325">
        <v>19612800</v>
      </c>
      <c r="H4325" t="str">
        <f>TEXT(AppleStock[[#This Row],[Date]],"dddd")</f>
        <v>Friday</v>
      </c>
      <c r="I4325" t="str">
        <f>MID(AppleStock[[#This Row],[Day]],1,FIND("day",AppleStock[[#This Row],[Day]])-1)</f>
        <v>Fri</v>
      </c>
      <c r="J4325" s="3">
        <f>AppleStock[[#This Row],[Open]]-AppleStock[[#This Row],[Close]]</f>
        <v>0.11000100000001112</v>
      </c>
      <c r="K4325" t="str">
        <f>IF(AppleStock[[#This Row],[Day Change]]&gt;0,"UP","DOWN")</f>
        <v>UP</v>
      </c>
      <c r="L4325" s="2">
        <v>17</v>
      </c>
      <c r="Q4325" s="15"/>
    </row>
    <row r="4326" spans="1:17" x14ac:dyDescent="0.25">
      <c r="A4326" s="1">
        <v>42807</v>
      </c>
      <c r="B4326" s="3">
        <v>138.85000600000001</v>
      </c>
      <c r="C4326" s="3">
        <v>139.429993</v>
      </c>
      <c r="D4326" s="3">
        <v>138.820007</v>
      </c>
      <c r="E4326" s="3">
        <v>139.199997</v>
      </c>
      <c r="F4326" s="3">
        <v>136.02874800000001</v>
      </c>
      <c r="G4326">
        <v>17421700</v>
      </c>
      <c r="H4326" t="str">
        <f>TEXT(AppleStock[[#This Row],[Date]],"dddd")</f>
        <v>Monday</v>
      </c>
      <c r="I4326" t="str">
        <f>MID(AppleStock[[#This Row],[Day]],1,FIND("day",AppleStock[[#This Row],[Day]])-1)</f>
        <v>Mon</v>
      </c>
      <c r="J4326" s="3">
        <f>AppleStock[[#This Row],[Open]]-AppleStock[[#This Row],[Close]]</f>
        <v>-0.34999099999998862</v>
      </c>
      <c r="K4326" t="str">
        <f>IF(AppleStock[[#This Row],[Day Change]]&gt;0,"UP","DOWN")</f>
        <v>DOWN</v>
      </c>
      <c r="L4326" s="2">
        <v>17</v>
      </c>
      <c r="Q4326" s="15"/>
    </row>
    <row r="4327" spans="1:17" x14ac:dyDescent="0.25">
      <c r="A4327" s="1">
        <v>42808</v>
      </c>
      <c r="B4327" s="3">
        <v>139.300003</v>
      </c>
      <c r="C4327" s="3">
        <v>139.64999399999999</v>
      </c>
      <c r="D4327" s="3">
        <v>138.83999600000001</v>
      </c>
      <c r="E4327" s="3">
        <v>138.990005</v>
      </c>
      <c r="F4327" s="3">
        <v>135.82354699999999</v>
      </c>
      <c r="G4327">
        <v>15309100</v>
      </c>
      <c r="H4327" t="str">
        <f>TEXT(AppleStock[[#This Row],[Date]],"dddd")</f>
        <v>Tuesday</v>
      </c>
      <c r="I4327" t="str">
        <f>MID(AppleStock[[#This Row],[Day]],1,FIND("day",AppleStock[[#This Row],[Day]])-1)</f>
        <v>Tues</v>
      </c>
      <c r="J4327" s="3">
        <f>AppleStock[[#This Row],[Open]]-AppleStock[[#This Row],[Close]]</f>
        <v>0.30999800000000732</v>
      </c>
      <c r="K4327" t="str">
        <f>IF(AppleStock[[#This Row],[Day Change]]&gt;0,"UP","DOWN")</f>
        <v>UP</v>
      </c>
      <c r="L4327" s="2">
        <v>17</v>
      </c>
      <c r="Q4327" s="15"/>
    </row>
    <row r="4328" spans="1:17" x14ac:dyDescent="0.25">
      <c r="A4328" s="1">
        <v>42809</v>
      </c>
      <c r="B4328" s="3">
        <v>139.41000399999999</v>
      </c>
      <c r="C4328" s="3">
        <v>140.75</v>
      </c>
      <c r="D4328" s="3">
        <v>139.029999</v>
      </c>
      <c r="E4328" s="3">
        <v>140.46000699999999</v>
      </c>
      <c r="F4328" s="3">
        <v>137.26007100000001</v>
      </c>
      <c r="G4328">
        <v>25691800</v>
      </c>
      <c r="H4328" t="str">
        <f>TEXT(AppleStock[[#This Row],[Date]],"dddd")</f>
        <v>Wednesday</v>
      </c>
      <c r="I4328" t="str">
        <f>MID(AppleStock[[#This Row],[Day]],1,FIND("day",AppleStock[[#This Row],[Day]])-1)</f>
        <v>Wednes</v>
      </c>
      <c r="J4328" s="3">
        <f>AppleStock[[#This Row],[Open]]-AppleStock[[#This Row],[Close]]</f>
        <v>-1.0500030000000038</v>
      </c>
      <c r="K4328" t="str">
        <f>IF(AppleStock[[#This Row],[Day Change]]&gt;0,"UP","DOWN")</f>
        <v>DOWN</v>
      </c>
      <c r="L4328" s="2">
        <v>17</v>
      </c>
      <c r="Q4328" s="15"/>
    </row>
    <row r="4329" spans="1:17" x14ac:dyDescent="0.25">
      <c r="A4329" s="1">
        <v>42810</v>
      </c>
      <c r="B4329" s="3">
        <v>140.720001</v>
      </c>
      <c r="C4329" s="3">
        <v>141.020004</v>
      </c>
      <c r="D4329" s="3">
        <v>140.259995</v>
      </c>
      <c r="E4329" s="3">
        <v>140.69000199999999</v>
      </c>
      <c r="F4329" s="3">
        <v>137.48481799999999</v>
      </c>
      <c r="G4329">
        <v>19232000</v>
      </c>
      <c r="H4329" t="str">
        <f>TEXT(AppleStock[[#This Row],[Date]],"dddd")</f>
        <v>Thursday</v>
      </c>
      <c r="I4329" t="str">
        <f>MID(AppleStock[[#This Row],[Day]],1,FIND("day",AppleStock[[#This Row],[Day]])-1)</f>
        <v>Thurs</v>
      </c>
      <c r="J4329" s="3">
        <f>AppleStock[[#This Row],[Open]]-AppleStock[[#This Row],[Close]]</f>
        <v>2.9999000000003662E-2</v>
      </c>
      <c r="K4329" t="str">
        <f>IF(AppleStock[[#This Row],[Day Change]]&gt;0,"UP","DOWN")</f>
        <v>UP</v>
      </c>
      <c r="L4329" s="2">
        <v>17</v>
      </c>
      <c r="Q4329" s="15"/>
    </row>
    <row r="4330" spans="1:17" x14ac:dyDescent="0.25">
      <c r="A4330" s="1">
        <v>42811</v>
      </c>
      <c r="B4330" s="3">
        <v>141</v>
      </c>
      <c r="C4330" s="3">
        <v>141</v>
      </c>
      <c r="D4330" s="3">
        <v>139.88999899999999</v>
      </c>
      <c r="E4330" s="3">
        <v>139.990005</v>
      </c>
      <c r="F4330" s="3">
        <v>136.80079699999999</v>
      </c>
      <c r="G4330">
        <v>43885000</v>
      </c>
      <c r="H4330" t="str">
        <f>TEXT(AppleStock[[#This Row],[Date]],"dddd")</f>
        <v>Friday</v>
      </c>
      <c r="I4330" t="str">
        <f>MID(AppleStock[[#This Row],[Day]],1,FIND("day",AppleStock[[#This Row],[Day]])-1)</f>
        <v>Fri</v>
      </c>
      <c r="J4330" s="3">
        <f>AppleStock[[#This Row],[Open]]-AppleStock[[#This Row],[Close]]</f>
        <v>1.0099950000000035</v>
      </c>
      <c r="K4330" t="str">
        <f>IF(AppleStock[[#This Row],[Day Change]]&gt;0,"UP","DOWN")</f>
        <v>UP</v>
      </c>
      <c r="L4330" s="2">
        <v>17</v>
      </c>
      <c r="Q4330" s="15"/>
    </row>
    <row r="4331" spans="1:17" x14ac:dyDescent="0.25">
      <c r="A4331" s="1">
        <v>42814</v>
      </c>
      <c r="B4331" s="3">
        <v>140.39999399999999</v>
      </c>
      <c r="C4331" s="3">
        <v>141.5</v>
      </c>
      <c r="D4331" s="3">
        <v>140.229996</v>
      </c>
      <c r="E4331" s="3">
        <v>141.46000699999999</v>
      </c>
      <c r="F4331" s="3">
        <v>138.23730499999999</v>
      </c>
      <c r="G4331">
        <v>21542000</v>
      </c>
      <c r="H4331" t="str">
        <f>TEXT(AppleStock[[#This Row],[Date]],"dddd")</f>
        <v>Monday</v>
      </c>
      <c r="I4331" t="str">
        <f>MID(AppleStock[[#This Row],[Day]],1,FIND("day",AppleStock[[#This Row],[Day]])-1)</f>
        <v>Mon</v>
      </c>
      <c r="J4331" s="3">
        <f>AppleStock[[#This Row],[Open]]-AppleStock[[#This Row],[Close]]</f>
        <v>-1.0600129999999979</v>
      </c>
      <c r="K4331" t="str">
        <f>IF(AppleStock[[#This Row],[Day Change]]&gt;0,"UP","DOWN")</f>
        <v>DOWN</v>
      </c>
      <c r="L4331" s="2">
        <v>17</v>
      </c>
      <c r="Q4331" s="15"/>
    </row>
    <row r="4332" spans="1:17" x14ac:dyDescent="0.25">
      <c r="A4332" s="1">
        <v>42815</v>
      </c>
      <c r="B4332" s="3">
        <v>142.11000100000001</v>
      </c>
      <c r="C4332" s="3">
        <v>142.800003</v>
      </c>
      <c r="D4332" s="3">
        <v>139.729996</v>
      </c>
      <c r="E4332" s="3">
        <v>139.83999600000001</v>
      </c>
      <c r="F4332" s="3">
        <v>136.65419</v>
      </c>
      <c r="G4332">
        <v>39529900</v>
      </c>
      <c r="H4332" t="str">
        <f>TEXT(AppleStock[[#This Row],[Date]],"dddd")</f>
        <v>Tuesday</v>
      </c>
      <c r="I4332" t="str">
        <f>MID(AppleStock[[#This Row],[Day]],1,FIND("day",AppleStock[[#This Row],[Day]])-1)</f>
        <v>Tues</v>
      </c>
      <c r="J4332" s="3">
        <f>AppleStock[[#This Row],[Open]]-AppleStock[[#This Row],[Close]]</f>
        <v>2.2700049999999976</v>
      </c>
      <c r="K4332" t="str">
        <f>IF(AppleStock[[#This Row],[Day Change]]&gt;0,"UP","DOWN")</f>
        <v>UP</v>
      </c>
      <c r="L4332" s="2">
        <v>17</v>
      </c>
      <c r="Q4332" s="15"/>
    </row>
    <row r="4333" spans="1:17" x14ac:dyDescent="0.25">
      <c r="A4333" s="1">
        <v>42816</v>
      </c>
      <c r="B4333" s="3">
        <v>139.85000600000001</v>
      </c>
      <c r="C4333" s="3">
        <v>141.60000600000001</v>
      </c>
      <c r="D4333" s="3">
        <v>139.759995</v>
      </c>
      <c r="E4333" s="3">
        <v>141.41999799999999</v>
      </c>
      <c r="F4333" s="3">
        <v>138.19821200000001</v>
      </c>
      <c r="G4333">
        <v>25860200</v>
      </c>
      <c r="H4333" t="str">
        <f>TEXT(AppleStock[[#This Row],[Date]],"dddd")</f>
        <v>Wednesday</v>
      </c>
      <c r="I4333" t="str">
        <f>MID(AppleStock[[#This Row],[Day]],1,FIND("day",AppleStock[[#This Row],[Day]])-1)</f>
        <v>Wednes</v>
      </c>
      <c r="J4333" s="3">
        <f>AppleStock[[#This Row],[Open]]-AppleStock[[#This Row],[Close]]</f>
        <v>-1.569991999999985</v>
      </c>
      <c r="K4333" t="str">
        <f>IF(AppleStock[[#This Row],[Day Change]]&gt;0,"UP","DOWN")</f>
        <v>DOWN</v>
      </c>
      <c r="L4333" s="2">
        <v>17</v>
      </c>
      <c r="Q4333" s="15"/>
    </row>
    <row r="4334" spans="1:17" x14ac:dyDescent="0.25">
      <c r="A4334" s="1">
        <v>42817</v>
      </c>
      <c r="B4334" s="3">
        <v>141.259995</v>
      </c>
      <c r="C4334" s="3">
        <v>141.58000200000001</v>
      </c>
      <c r="D4334" s="3">
        <v>140.61000100000001</v>
      </c>
      <c r="E4334" s="3">
        <v>140.91999799999999</v>
      </c>
      <c r="F4334" s="3">
        <v>137.70957899999999</v>
      </c>
      <c r="G4334">
        <v>20346300</v>
      </c>
      <c r="H4334" t="str">
        <f>TEXT(AppleStock[[#This Row],[Date]],"dddd")</f>
        <v>Thursday</v>
      </c>
      <c r="I4334" t="str">
        <f>MID(AppleStock[[#This Row],[Day]],1,FIND("day",AppleStock[[#This Row],[Day]])-1)</f>
        <v>Thurs</v>
      </c>
      <c r="J4334" s="3">
        <f>AppleStock[[#This Row],[Open]]-AppleStock[[#This Row],[Close]]</f>
        <v>0.33999700000001098</v>
      </c>
      <c r="K4334" t="str">
        <f>IF(AppleStock[[#This Row],[Day Change]]&gt;0,"UP","DOWN")</f>
        <v>UP</v>
      </c>
      <c r="L4334" s="2">
        <v>17</v>
      </c>
      <c r="Q4334" s="15"/>
    </row>
    <row r="4335" spans="1:17" x14ac:dyDescent="0.25">
      <c r="A4335" s="1">
        <v>42818</v>
      </c>
      <c r="B4335" s="3">
        <v>141.5</v>
      </c>
      <c r="C4335" s="3">
        <v>141.740005</v>
      </c>
      <c r="D4335" s="3">
        <v>140.35000600000001</v>
      </c>
      <c r="E4335" s="3">
        <v>140.63999899999999</v>
      </c>
      <c r="F4335" s="3">
        <v>137.43597399999999</v>
      </c>
      <c r="G4335">
        <v>22395600</v>
      </c>
      <c r="H4335" t="str">
        <f>TEXT(AppleStock[[#This Row],[Date]],"dddd")</f>
        <v>Friday</v>
      </c>
      <c r="I4335" t="str">
        <f>MID(AppleStock[[#This Row],[Day]],1,FIND("day",AppleStock[[#This Row],[Day]])-1)</f>
        <v>Fri</v>
      </c>
      <c r="J4335" s="3">
        <f>AppleStock[[#This Row],[Open]]-AppleStock[[#This Row],[Close]]</f>
        <v>0.86000100000001112</v>
      </c>
      <c r="K4335" t="str">
        <f>IF(AppleStock[[#This Row],[Day Change]]&gt;0,"UP","DOWN")</f>
        <v>UP</v>
      </c>
      <c r="L4335" s="2">
        <v>17</v>
      </c>
      <c r="Q4335" s="15"/>
    </row>
    <row r="4336" spans="1:17" x14ac:dyDescent="0.25">
      <c r="A4336" s="1">
        <v>42821</v>
      </c>
      <c r="B4336" s="3">
        <v>139.38999899999999</v>
      </c>
      <c r="C4336" s="3">
        <v>141.220001</v>
      </c>
      <c r="D4336" s="3">
        <v>138.61999499999999</v>
      </c>
      <c r="E4336" s="3">
        <v>140.88000500000001</v>
      </c>
      <c r="F4336" s="3">
        <v>137.67053200000001</v>
      </c>
      <c r="G4336">
        <v>23575100</v>
      </c>
      <c r="H4336" t="str">
        <f>TEXT(AppleStock[[#This Row],[Date]],"dddd")</f>
        <v>Monday</v>
      </c>
      <c r="I4336" t="str">
        <f>MID(AppleStock[[#This Row],[Day]],1,FIND("day",AppleStock[[#This Row],[Day]])-1)</f>
        <v>Mon</v>
      </c>
      <c r="J4336" s="3">
        <f>AppleStock[[#This Row],[Open]]-AppleStock[[#This Row],[Close]]</f>
        <v>-1.4900060000000224</v>
      </c>
      <c r="K4336" t="str">
        <f>IF(AppleStock[[#This Row],[Day Change]]&gt;0,"UP","DOWN")</f>
        <v>DOWN</v>
      </c>
      <c r="L4336" s="2">
        <v>17</v>
      </c>
      <c r="Q4336" s="15"/>
    </row>
    <row r="4337" spans="1:17" x14ac:dyDescent="0.25">
      <c r="A4337" s="1">
        <v>42822</v>
      </c>
      <c r="B4337" s="3">
        <v>140.91000399999999</v>
      </c>
      <c r="C4337" s="3">
        <v>144.03999300000001</v>
      </c>
      <c r="D4337" s="3">
        <v>140.61999499999999</v>
      </c>
      <c r="E4337" s="3">
        <v>143.800003</v>
      </c>
      <c r="F4337" s="3">
        <v>140.52398700000001</v>
      </c>
      <c r="G4337">
        <v>33374800</v>
      </c>
      <c r="H4337" t="str">
        <f>TEXT(AppleStock[[#This Row],[Date]],"dddd")</f>
        <v>Tuesday</v>
      </c>
      <c r="I4337" t="str">
        <f>MID(AppleStock[[#This Row],[Day]],1,FIND("day",AppleStock[[#This Row],[Day]])-1)</f>
        <v>Tues</v>
      </c>
      <c r="J4337" s="3">
        <f>AppleStock[[#This Row],[Open]]-AppleStock[[#This Row],[Close]]</f>
        <v>-2.8899990000000173</v>
      </c>
      <c r="K4337" t="str">
        <f>IF(AppleStock[[#This Row],[Day Change]]&gt;0,"UP","DOWN")</f>
        <v>DOWN</v>
      </c>
      <c r="L4337" s="2">
        <v>17</v>
      </c>
      <c r="Q4337" s="15"/>
    </row>
    <row r="4338" spans="1:17" x14ac:dyDescent="0.25">
      <c r="A4338" s="1">
        <v>42823</v>
      </c>
      <c r="B4338" s="3">
        <v>143.679993</v>
      </c>
      <c r="C4338" s="3">
        <v>144.490005</v>
      </c>
      <c r="D4338" s="3">
        <v>143.19000199999999</v>
      </c>
      <c r="E4338" s="3">
        <v>144.11999499999999</v>
      </c>
      <c r="F4338" s="3">
        <v>140.83670000000001</v>
      </c>
      <c r="G4338">
        <v>29190000</v>
      </c>
      <c r="H4338" t="str">
        <f>TEXT(AppleStock[[#This Row],[Date]],"dddd")</f>
        <v>Wednesday</v>
      </c>
      <c r="I4338" t="str">
        <f>MID(AppleStock[[#This Row],[Day]],1,FIND("day",AppleStock[[#This Row],[Day]])-1)</f>
        <v>Wednes</v>
      </c>
      <c r="J4338" s="3">
        <f>AppleStock[[#This Row],[Open]]-AppleStock[[#This Row],[Close]]</f>
        <v>-0.44000199999999268</v>
      </c>
      <c r="K4338" t="str">
        <f>IF(AppleStock[[#This Row],[Day Change]]&gt;0,"UP","DOWN")</f>
        <v>DOWN</v>
      </c>
      <c r="L4338" s="2">
        <v>17</v>
      </c>
      <c r="Q4338" s="15"/>
    </row>
    <row r="4339" spans="1:17" x14ac:dyDescent="0.25">
      <c r="A4339" s="1">
        <v>42824</v>
      </c>
      <c r="B4339" s="3">
        <v>144.19000199999999</v>
      </c>
      <c r="C4339" s="3">
        <v>144.5</v>
      </c>
      <c r="D4339" s="3">
        <v>143.5</v>
      </c>
      <c r="E4339" s="3">
        <v>143.929993</v>
      </c>
      <c r="F4339" s="3">
        <v>140.651016</v>
      </c>
      <c r="G4339">
        <v>21207300</v>
      </c>
      <c r="H4339" t="str">
        <f>TEXT(AppleStock[[#This Row],[Date]],"dddd")</f>
        <v>Thursday</v>
      </c>
      <c r="I4339" t="str">
        <f>MID(AppleStock[[#This Row],[Day]],1,FIND("day",AppleStock[[#This Row],[Day]])-1)</f>
        <v>Thurs</v>
      </c>
      <c r="J4339" s="3">
        <f>AppleStock[[#This Row],[Open]]-AppleStock[[#This Row],[Close]]</f>
        <v>0.2600089999999966</v>
      </c>
      <c r="K4339" t="str">
        <f>IF(AppleStock[[#This Row],[Day Change]]&gt;0,"UP","DOWN")</f>
        <v>UP</v>
      </c>
      <c r="L4339" s="2">
        <v>17</v>
      </c>
      <c r="Q4339" s="15"/>
    </row>
    <row r="4340" spans="1:17" x14ac:dyDescent="0.25">
      <c r="A4340" s="1">
        <v>42825</v>
      </c>
      <c r="B4340" s="3">
        <v>143.720001</v>
      </c>
      <c r="C4340" s="3">
        <v>144.270004</v>
      </c>
      <c r="D4340" s="3">
        <v>143.009995</v>
      </c>
      <c r="E4340" s="3">
        <v>143.66000399999999</v>
      </c>
      <c r="F4340" s="3">
        <v>140.38717700000001</v>
      </c>
      <c r="G4340">
        <v>19661700</v>
      </c>
      <c r="H4340" t="str">
        <f>TEXT(AppleStock[[#This Row],[Date]],"dddd")</f>
        <v>Friday</v>
      </c>
      <c r="I4340" t="str">
        <f>MID(AppleStock[[#This Row],[Day]],1,FIND("day",AppleStock[[#This Row],[Day]])-1)</f>
        <v>Fri</v>
      </c>
      <c r="J4340" s="3">
        <f>AppleStock[[#This Row],[Open]]-AppleStock[[#This Row],[Close]]</f>
        <v>5.9997000000009848E-2</v>
      </c>
      <c r="K4340" t="str">
        <f>IF(AppleStock[[#This Row],[Day Change]]&gt;0,"UP","DOWN")</f>
        <v>UP</v>
      </c>
      <c r="L4340" s="2">
        <v>17</v>
      </c>
      <c r="Q4340" s="15"/>
    </row>
    <row r="4341" spans="1:17" x14ac:dyDescent="0.25">
      <c r="A4341" s="1">
        <v>42828</v>
      </c>
      <c r="B4341" s="3">
        <v>143.71000699999999</v>
      </c>
      <c r="C4341" s="3">
        <v>144.11999499999999</v>
      </c>
      <c r="D4341" s="3">
        <v>143.050003</v>
      </c>
      <c r="E4341" s="3">
        <v>143.699997</v>
      </c>
      <c r="F4341" s="3">
        <v>140.426254</v>
      </c>
      <c r="G4341">
        <v>19985700</v>
      </c>
      <c r="H4341" t="str">
        <f>TEXT(AppleStock[[#This Row],[Date]],"dddd")</f>
        <v>Monday</v>
      </c>
      <c r="I4341" t="str">
        <f>MID(AppleStock[[#This Row],[Day]],1,FIND("day",AppleStock[[#This Row],[Day]])-1)</f>
        <v>Mon</v>
      </c>
      <c r="J4341" s="3">
        <f>AppleStock[[#This Row],[Open]]-AppleStock[[#This Row],[Close]]</f>
        <v>1.0009999999994079E-2</v>
      </c>
      <c r="K4341" t="str">
        <f>IF(AppleStock[[#This Row],[Day Change]]&gt;0,"UP","DOWN")</f>
        <v>UP</v>
      </c>
      <c r="L4341" s="2">
        <v>17</v>
      </c>
      <c r="Q4341" s="15"/>
    </row>
    <row r="4342" spans="1:17" x14ac:dyDescent="0.25">
      <c r="A4342" s="1">
        <v>42829</v>
      </c>
      <c r="B4342" s="3">
        <v>143.25</v>
      </c>
      <c r="C4342" s="3">
        <v>144.88999899999999</v>
      </c>
      <c r="D4342" s="3">
        <v>143.16999799999999</v>
      </c>
      <c r="E4342" s="3">
        <v>144.770004</v>
      </c>
      <c r="F4342" s="3">
        <v>141.471878</v>
      </c>
      <c r="G4342">
        <v>19891400</v>
      </c>
      <c r="H4342" t="str">
        <f>TEXT(AppleStock[[#This Row],[Date]],"dddd")</f>
        <v>Tuesday</v>
      </c>
      <c r="I4342" t="str">
        <f>MID(AppleStock[[#This Row],[Day]],1,FIND("day",AppleStock[[#This Row],[Day]])-1)</f>
        <v>Tues</v>
      </c>
      <c r="J4342" s="3">
        <f>AppleStock[[#This Row],[Open]]-AppleStock[[#This Row],[Close]]</f>
        <v>-1.5200040000000001</v>
      </c>
      <c r="K4342" t="str">
        <f>IF(AppleStock[[#This Row],[Day Change]]&gt;0,"UP","DOWN")</f>
        <v>DOWN</v>
      </c>
      <c r="L4342" s="2">
        <v>17</v>
      </c>
      <c r="Q4342" s="15"/>
    </row>
    <row r="4343" spans="1:17" x14ac:dyDescent="0.25">
      <c r="A4343" s="1">
        <v>42830</v>
      </c>
      <c r="B4343" s="3">
        <v>144.220001</v>
      </c>
      <c r="C4343" s="3">
        <v>145.46000699999999</v>
      </c>
      <c r="D4343" s="3">
        <v>143.80999800000001</v>
      </c>
      <c r="E4343" s="3">
        <v>144.020004</v>
      </c>
      <c r="F4343" s="3">
        <v>140.73898299999999</v>
      </c>
      <c r="G4343">
        <v>27717900</v>
      </c>
      <c r="H4343" t="str">
        <f>TEXT(AppleStock[[#This Row],[Date]],"dddd")</f>
        <v>Wednesday</v>
      </c>
      <c r="I4343" t="str">
        <f>MID(AppleStock[[#This Row],[Day]],1,FIND("day",AppleStock[[#This Row],[Day]])-1)</f>
        <v>Wednes</v>
      </c>
      <c r="J4343" s="3">
        <f>AppleStock[[#This Row],[Open]]-AppleStock[[#This Row],[Close]]</f>
        <v>0.19999699999999621</v>
      </c>
      <c r="K4343" t="str">
        <f>IF(AppleStock[[#This Row],[Day Change]]&gt;0,"UP","DOWN")</f>
        <v>UP</v>
      </c>
      <c r="L4343" s="2">
        <v>17</v>
      </c>
      <c r="Q4343" s="15"/>
    </row>
    <row r="4344" spans="1:17" x14ac:dyDescent="0.25">
      <c r="A4344" s="1">
        <v>42831</v>
      </c>
      <c r="B4344" s="3">
        <v>144.28999300000001</v>
      </c>
      <c r="C4344" s="3">
        <v>144.520004</v>
      </c>
      <c r="D4344" s="3">
        <v>143.449997</v>
      </c>
      <c r="E4344" s="3">
        <v>143.66000399999999</v>
      </c>
      <c r="F4344" s="3">
        <v>140.38717700000001</v>
      </c>
      <c r="G4344">
        <v>21149000</v>
      </c>
      <c r="H4344" t="str">
        <f>TEXT(AppleStock[[#This Row],[Date]],"dddd")</f>
        <v>Thursday</v>
      </c>
      <c r="I4344" t="str">
        <f>MID(AppleStock[[#This Row],[Day]],1,FIND("day",AppleStock[[#This Row],[Day]])-1)</f>
        <v>Thurs</v>
      </c>
      <c r="J4344" s="3">
        <f>AppleStock[[#This Row],[Open]]-AppleStock[[#This Row],[Close]]</f>
        <v>0.62998900000002322</v>
      </c>
      <c r="K4344" t="str">
        <f>IF(AppleStock[[#This Row],[Day Change]]&gt;0,"UP","DOWN")</f>
        <v>UP</v>
      </c>
      <c r="L4344" s="2">
        <v>17</v>
      </c>
      <c r="Q4344" s="15"/>
    </row>
    <row r="4345" spans="1:17" x14ac:dyDescent="0.25">
      <c r="A4345" s="1">
        <v>42832</v>
      </c>
      <c r="B4345" s="3">
        <v>143.729996</v>
      </c>
      <c r="C4345" s="3">
        <v>144.179993</v>
      </c>
      <c r="D4345" s="3">
        <v>143.270004</v>
      </c>
      <c r="E4345" s="3">
        <v>143.33999600000001</v>
      </c>
      <c r="F4345" s="3">
        <v>140.07446300000001</v>
      </c>
      <c r="G4345">
        <v>16672200</v>
      </c>
      <c r="H4345" t="str">
        <f>TEXT(AppleStock[[#This Row],[Date]],"dddd")</f>
        <v>Friday</v>
      </c>
      <c r="I4345" t="str">
        <f>MID(AppleStock[[#This Row],[Day]],1,FIND("day",AppleStock[[#This Row],[Day]])-1)</f>
        <v>Fri</v>
      </c>
      <c r="J4345" s="3">
        <f>AppleStock[[#This Row],[Open]]-AppleStock[[#This Row],[Close]]</f>
        <v>0.38999999999998636</v>
      </c>
      <c r="K4345" t="str">
        <f>IF(AppleStock[[#This Row],[Day Change]]&gt;0,"UP","DOWN")</f>
        <v>UP</v>
      </c>
      <c r="L4345" s="2">
        <v>17</v>
      </c>
      <c r="Q4345" s="15"/>
    </row>
    <row r="4346" spans="1:17" x14ac:dyDescent="0.25">
      <c r="A4346" s="1">
        <v>42835</v>
      </c>
      <c r="B4346" s="3">
        <v>143.60000600000001</v>
      </c>
      <c r="C4346" s="3">
        <v>143.88000500000001</v>
      </c>
      <c r="D4346" s="3">
        <v>142.89999399999999</v>
      </c>
      <c r="E4346" s="3">
        <v>143.16999799999999</v>
      </c>
      <c r="F4346" s="3">
        <v>139.90832499999999</v>
      </c>
      <c r="G4346">
        <v>18933400</v>
      </c>
      <c r="H4346" t="str">
        <f>TEXT(AppleStock[[#This Row],[Date]],"dddd")</f>
        <v>Monday</v>
      </c>
      <c r="I4346" t="str">
        <f>MID(AppleStock[[#This Row],[Day]],1,FIND("day",AppleStock[[#This Row],[Day]])-1)</f>
        <v>Mon</v>
      </c>
      <c r="J4346" s="3">
        <f>AppleStock[[#This Row],[Open]]-AppleStock[[#This Row],[Close]]</f>
        <v>0.43000800000001504</v>
      </c>
      <c r="K4346" t="str">
        <f>IF(AppleStock[[#This Row],[Day Change]]&gt;0,"UP","DOWN")</f>
        <v>UP</v>
      </c>
      <c r="L4346" s="2">
        <v>17</v>
      </c>
      <c r="Q4346" s="15"/>
    </row>
    <row r="4347" spans="1:17" x14ac:dyDescent="0.25">
      <c r="A4347" s="1">
        <v>42836</v>
      </c>
      <c r="B4347" s="3">
        <v>142.94000199999999</v>
      </c>
      <c r="C4347" s="3">
        <v>143.35000600000001</v>
      </c>
      <c r="D4347" s="3">
        <v>140.05999800000001</v>
      </c>
      <c r="E4347" s="3">
        <v>141.63000500000001</v>
      </c>
      <c r="F4347" s="3">
        <v>138.40342699999999</v>
      </c>
      <c r="G4347">
        <v>30379400</v>
      </c>
      <c r="H4347" t="str">
        <f>TEXT(AppleStock[[#This Row],[Date]],"dddd")</f>
        <v>Tuesday</v>
      </c>
      <c r="I4347" t="str">
        <f>MID(AppleStock[[#This Row],[Day]],1,FIND("day",AppleStock[[#This Row],[Day]])-1)</f>
        <v>Tues</v>
      </c>
      <c r="J4347" s="3">
        <f>AppleStock[[#This Row],[Open]]-AppleStock[[#This Row],[Close]]</f>
        <v>1.3099969999999814</v>
      </c>
      <c r="K4347" t="str">
        <f>IF(AppleStock[[#This Row],[Day Change]]&gt;0,"UP","DOWN")</f>
        <v>UP</v>
      </c>
      <c r="L4347" s="2">
        <v>17</v>
      </c>
      <c r="Q4347" s="15"/>
    </row>
    <row r="4348" spans="1:17" x14ac:dyDescent="0.25">
      <c r="A4348" s="1">
        <v>42837</v>
      </c>
      <c r="B4348" s="3">
        <v>141.60000600000001</v>
      </c>
      <c r="C4348" s="3">
        <v>142.14999399999999</v>
      </c>
      <c r="D4348" s="3">
        <v>141.009995</v>
      </c>
      <c r="E4348" s="3">
        <v>141.800003</v>
      </c>
      <c r="F4348" s="3">
        <v>138.56954999999999</v>
      </c>
      <c r="G4348">
        <v>20350000</v>
      </c>
      <c r="H4348" t="str">
        <f>TEXT(AppleStock[[#This Row],[Date]],"dddd")</f>
        <v>Wednesday</v>
      </c>
      <c r="I4348" t="str">
        <f>MID(AppleStock[[#This Row],[Day]],1,FIND("day",AppleStock[[#This Row],[Day]])-1)</f>
        <v>Wednes</v>
      </c>
      <c r="J4348" s="3">
        <f>AppleStock[[#This Row],[Open]]-AppleStock[[#This Row],[Close]]</f>
        <v>-0.19999699999999621</v>
      </c>
      <c r="K4348" t="str">
        <f>IF(AppleStock[[#This Row],[Day Change]]&gt;0,"UP","DOWN")</f>
        <v>DOWN</v>
      </c>
      <c r="L4348" s="2">
        <v>17</v>
      </c>
      <c r="Q4348" s="15"/>
    </row>
    <row r="4349" spans="1:17" x14ac:dyDescent="0.25">
      <c r="A4349" s="1">
        <v>42838</v>
      </c>
      <c r="B4349" s="3">
        <v>141.91000399999999</v>
      </c>
      <c r="C4349" s="3">
        <v>142.38000500000001</v>
      </c>
      <c r="D4349" s="3">
        <v>141.050003</v>
      </c>
      <c r="E4349" s="3">
        <v>141.050003</v>
      </c>
      <c r="F4349" s="3">
        <v>137.836624</v>
      </c>
      <c r="G4349">
        <v>17822900</v>
      </c>
      <c r="H4349" t="str">
        <f>TEXT(AppleStock[[#This Row],[Date]],"dddd")</f>
        <v>Thursday</v>
      </c>
      <c r="I4349" t="str">
        <f>MID(AppleStock[[#This Row],[Day]],1,FIND("day",AppleStock[[#This Row],[Day]])-1)</f>
        <v>Thurs</v>
      </c>
      <c r="J4349" s="3">
        <f>AppleStock[[#This Row],[Open]]-AppleStock[[#This Row],[Close]]</f>
        <v>0.8600009999999827</v>
      </c>
      <c r="K4349" t="str">
        <f>IF(AppleStock[[#This Row],[Day Change]]&gt;0,"UP","DOWN")</f>
        <v>UP</v>
      </c>
      <c r="L4349" s="2">
        <v>17</v>
      </c>
      <c r="Q4349" s="15"/>
    </row>
    <row r="4350" spans="1:17" x14ac:dyDescent="0.25">
      <c r="A4350" s="1">
        <v>42842</v>
      </c>
      <c r="B4350" s="3">
        <v>141.479996</v>
      </c>
      <c r="C4350" s="3">
        <v>141.88000500000001</v>
      </c>
      <c r="D4350" s="3">
        <v>140.86999499999999</v>
      </c>
      <c r="E4350" s="3">
        <v>141.83000200000001</v>
      </c>
      <c r="F4350" s="3">
        <v>138.598862</v>
      </c>
      <c r="G4350">
        <v>16582100</v>
      </c>
      <c r="H4350" t="str">
        <f>TEXT(AppleStock[[#This Row],[Date]],"dddd")</f>
        <v>Monday</v>
      </c>
      <c r="I4350" t="str">
        <f>MID(AppleStock[[#This Row],[Day]],1,FIND("day",AppleStock[[#This Row],[Day]])-1)</f>
        <v>Mon</v>
      </c>
      <c r="J4350" s="3">
        <f>AppleStock[[#This Row],[Open]]-AppleStock[[#This Row],[Close]]</f>
        <v>-0.35000600000000759</v>
      </c>
      <c r="K4350" t="str">
        <f>IF(AppleStock[[#This Row],[Day Change]]&gt;0,"UP","DOWN")</f>
        <v>DOWN</v>
      </c>
      <c r="L4350" s="2">
        <v>17</v>
      </c>
      <c r="Q4350" s="15"/>
    </row>
    <row r="4351" spans="1:17" x14ac:dyDescent="0.25">
      <c r="A4351" s="1">
        <v>42843</v>
      </c>
      <c r="B4351" s="3">
        <v>141.41000399999999</v>
      </c>
      <c r="C4351" s="3">
        <v>142.03999300000001</v>
      </c>
      <c r="D4351" s="3">
        <v>141.11000100000001</v>
      </c>
      <c r="E4351" s="3">
        <v>141.199997</v>
      </c>
      <c r="F4351" s="3">
        <v>137.98320000000001</v>
      </c>
      <c r="G4351">
        <v>14697500</v>
      </c>
      <c r="H4351" t="str">
        <f>TEXT(AppleStock[[#This Row],[Date]],"dddd")</f>
        <v>Tuesday</v>
      </c>
      <c r="I4351" t="str">
        <f>MID(AppleStock[[#This Row],[Day]],1,FIND("day",AppleStock[[#This Row],[Day]])-1)</f>
        <v>Tues</v>
      </c>
      <c r="J4351" s="3">
        <f>AppleStock[[#This Row],[Open]]-AppleStock[[#This Row],[Close]]</f>
        <v>0.21000699999999028</v>
      </c>
      <c r="K4351" t="str">
        <f>IF(AppleStock[[#This Row],[Day Change]]&gt;0,"UP","DOWN")</f>
        <v>UP</v>
      </c>
      <c r="L4351" s="2">
        <v>17</v>
      </c>
      <c r="Q4351" s="15"/>
    </row>
    <row r="4352" spans="1:17" x14ac:dyDescent="0.25">
      <c r="A4352" s="1">
        <v>42844</v>
      </c>
      <c r="B4352" s="3">
        <v>141.88000500000001</v>
      </c>
      <c r="C4352" s="3">
        <v>142</v>
      </c>
      <c r="D4352" s="3">
        <v>140.449997</v>
      </c>
      <c r="E4352" s="3">
        <v>140.679993</v>
      </c>
      <c r="F4352" s="3">
        <v>137.47505200000001</v>
      </c>
      <c r="G4352">
        <v>17328400</v>
      </c>
      <c r="H4352" t="str">
        <f>TEXT(AppleStock[[#This Row],[Date]],"dddd")</f>
        <v>Wednesday</v>
      </c>
      <c r="I4352" t="str">
        <f>MID(AppleStock[[#This Row],[Day]],1,FIND("day",AppleStock[[#This Row],[Day]])-1)</f>
        <v>Wednes</v>
      </c>
      <c r="J4352" s="3">
        <f>AppleStock[[#This Row],[Open]]-AppleStock[[#This Row],[Close]]</f>
        <v>1.2000120000000152</v>
      </c>
      <c r="K4352" t="str">
        <f>IF(AppleStock[[#This Row],[Day Change]]&gt;0,"UP","DOWN")</f>
        <v>UP</v>
      </c>
      <c r="L4352" s="2">
        <v>17</v>
      </c>
      <c r="Q4352" s="15"/>
    </row>
    <row r="4353" spans="1:17" x14ac:dyDescent="0.25">
      <c r="A4353" s="1">
        <v>42845</v>
      </c>
      <c r="B4353" s="3">
        <v>141.220001</v>
      </c>
      <c r="C4353" s="3">
        <v>142.91999799999999</v>
      </c>
      <c r="D4353" s="3">
        <v>141.16000399999999</v>
      </c>
      <c r="E4353" s="3">
        <v>142.44000199999999</v>
      </c>
      <c r="F4353" s="3">
        <v>139.194962</v>
      </c>
      <c r="G4353">
        <v>23319600</v>
      </c>
      <c r="H4353" t="str">
        <f>TEXT(AppleStock[[#This Row],[Date]],"dddd")</f>
        <v>Thursday</v>
      </c>
      <c r="I4353" t="str">
        <f>MID(AppleStock[[#This Row],[Day]],1,FIND("day",AppleStock[[#This Row],[Day]])-1)</f>
        <v>Thurs</v>
      </c>
      <c r="J4353" s="3">
        <f>AppleStock[[#This Row],[Open]]-AppleStock[[#This Row],[Close]]</f>
        <v>-1.2200009999999963</v>
      </c>
      <c r="K4353" t="str">
        <f>IF(AppleStock[[#This Row],[Day Change]]&gt;0,"UP","DOWN")</f>
        <v>DOWN</v>
      </c>
      <c r="L4353" s="2">
        <v>17</v>
      </c>
      <c r="Q4353" s="15"/>
    </row>
    <row r="4354" spans="1:17" x14ac:dyDescent="0.25">
      <c r="A4354" s="1">
        <v>42846</v>
      </c>
      <c r="B4354" s="3">
        <v>142.44000199999999</v>
      </c>
      <c r="C4354" s="3">
        <v>142.679993</v>
      </c>
      <c r="D4354" s="3">
        <v>141.85000600000001</v>
      </c>
      <c r="E4354" s="3">
        <v>142.270004</v>
      </c>
      <c r="F4354" s="3">
        <v>139.028854</v>
      </c>
      <c r="G4354">
        <v>17320900</v>
      </c>
      <c r="H4354" t="str">
        <f>TEXT(AppleStock[[#This Row],[Date]],"dddd")</f>
        <v>Friday</v>
      </c>
      <c r="I4354" t="str">
        <f>MID(AppleStock[[#This Row],[Day]],1,FIND("day",AppleStock[[#This Row],[Day]])-1)</f>
        <v>Fri</v>
      </c>
      <c r="J4354" s="3">
        <f>AppleStock[[#This Row],[Open]]-AppleStock[[#This Row],[Close]]</f>
        <v>0.16999799999999254</v>
      </c>
      <c r="K4354" t="str">
        <f>IF(AppleStock[[#This Row],[Day Change]]&gt;0,"UP","DOWN")</f>
        <v>UP</v>
      </c>
      <c r="L4354" s="2">
        <v>17</v>
      </c>
      <c r="Q4354" s="15"/>
    </row>
    <row r="4355" spans="1:17" x14ac:dyDescent="0.25">
      <c r="A4355" s="1">
        <v>42849</v>
      </c>
      <c r="B4355" s="3">
        <v>143.5</v>
      </c>
      <c r="C4355" s="3">
        <v>143.949997</v>
      </c>
      <c r="D4355" s="3">
        <v>143.179993</v>
      </c>
      <c r="E4355" s="3">
        <v>143.63999899999999</v>
      </c>
      <c r="F4355" s="3">
        <v>140.36762999999999</v>
      </c>
      <c r="G4355">
        <v>17134300</v>
      </c>
      <c r="H4355" t="str">
        <f>TEXT(AppleStock[[#This Row],[Date]],"dddd")</f>
        <v>Monday</v>
      </c>
      <c r="I4355" t="str">
        <f>MID(AppleStock[[#This Row],[Day]],1,FIND("day",AppleStock[[#This Row],[Day]])-1)</f>
        <v>Mon</v>
      </c>
      <c r="J4355" s="3">
        <f>AppleStock[[#This Row],[Open]]-AppleStock[[#This Row],[Close]]</f>
        <v>-0.13999899999998888</v>
      </c>
      <c r="K4355" t="str">
        <f>IF(AppleStock[[#This Row],[Day Change]]&gt;0,"UP","DOWN")</f>
        <v>DOWN</v>
      </c>
      <c r="L4355" s="2">
        <v>17</v>
      </c>
      <c r="Q4355" s="15"/>
    </row>
    <row r="4356" spans="1:17" x14ac:dyDescent="0.25">
      <c r="A4356" s="1">
        <v>42850</v>
      </c>
      <c r="B4356" s="3">
        <v>143.91000399999999</v>
      </c>
      <c r="C4356" s="3">
        <v>144.89999399999999</v>
      </c>
      <c r="D4356" s="3">
        <v>143.86999499999999</v>
      </c>
      <c r="E4356" s="3">
        <v>144.529999</v>
      </c>
      <c r="F4356" s="3">
        <v>141.23734999999999</v>
      </c>
      <c r="G4356">
        <v>18871500</v>
      </c>
      <c r="H4356" t="str">
        <f>TEXT(AppleStock[[#This Row],[Date]],"dddd")</f>
        <v>Tuesday</v>
      </c>
      <c r="I4356" t="str">
        <f>MID(AppleStock[[#This Row],[Day]],1,FIND("day",AppleStock[[#This Row],[Day]])-1)</f>
        <v>Tues</v>
      </c>
      <c r="J4356" s="3">
        <f>AppleStock[[#This Row],[Open]]-AppleStock[[#This Row],[Close]]</f>
        <v>-0.61999500000001717</v>
      </c>
      <c r="K4356" t="str">
        <f>IF(AppleStock[[#This Row],[Day Change]]&gt;0,"UP","DOWN")</f>
        <v>DOWN</v>
      </c>
      <c r="L4356" s="2">
        <v>17</v>
      </c>
      <c r="Q4356" s="15"/>
    </row>
    <row r="4357" spans="1:17" x14ac:dyDescent="0.25">
      <c r="A4357" s="1">
        <v>42851</v>
      </c>
      <c r="B4357" s="3">
        <v>144.470001</v>
      </c>
      <c r="C4357" s="3">
        <v>144.60000600000001</v>
      </c>
      <c r="D4357" s="3">
        <v>143.38000500000001</v>
      </c>
      <c r="E4357" s="3">
        <v>143.679993</v>
      </c>
      <c r="F4357" s="3">
        <v>140.406723</v>
      </c>
      <c r="G4357">
        <v>20041200</v>
      </c>
      <c r="H4357" t="str">
        <f>TEXT(AppleStock[[#This Row],[Date]],"dddd")</f>
        <v>Wednesday</v>
      </c>
      <c r="I4357" t="str">
        <f>MID(AppleStock[[#This Row],[Day]],1,FIND("day",AppleStock[[#This Row],[Day]])-1)</f>
        <v>Wednes</v>
      </c>
      <c r="J4357" s="3">
        <f>AppleStock[[#This Row],[Open]]-AppleStock[[#This Row],[Close]]</f>
        <v>0.79000800000000027</v>
      </c>
      <c r="K4357" t="str">
        <f>IF(AppleStock[[#This Row],[Day Change]]&gt;0,"UP","DOWN")</f>
        <v>UP</v>
      </c>
      <c r="L4357" s="2">
        <v>17</v>
      </c>
      <c r="Q4357" s="15"/>
    </row>
    <row r="4358" spans="1:17" x14ac:dyDescent="0.25">
      <c r="A4358" s="1">
        <v>42852</v>
      </c>
      <c r="B4358" s="3">
        <v>143.91999799999999</v>
      </c>
      <c r="C4358" s="3">
        <v>144.16000399999999</v>
      </c>
      <c r="D4358" s="3">
        <v>143.30999800000001</v>
      </c>
      <c r="E4358" s="3">
        <v>143.78999300000001</v>
      </c>
      <c r="F4358" s="3">
        <v>140.51419100000001</v>
      </c>
      <c r="G4358">
        <v>14246300</v>
      </c>
      <c r="H4358" t="str">
        <f>TEXT(AppleStock[[#This Row],[Date]],"dddd")</f>
        <v>Thursday</v>
      </c>
      <c r="I4358" t="str">
        <f>MID(AppleStock[[#This Row],[Day]],1,FIND("day",AppleStock[[#This Row],[Day]])-1)</f>
        <v>Thurs</v>
      </c>
      <c r="J4358" s="3">
        <f>AppleStock[[#This Row],[Open]]-AppleStock[[#This Row],[Close]]</f>
        <v>0.13000499999998283</v>
      </c>
      <c r="K4358" t="str">
        <f>IF(AppleStock[[#This Row],[Day Change]]&gt;0,"UP","DOWN")</f>
        <v>UP</v>
      </c>
      <c r="L4358" s="2">
        <v>17</v>
      </c>
      <c r="Q4358" s="15"/>
    </row>
    <row r="4359" spans="1:17" x14ac:dyDescent="0.25">
      <c r="A4359" s="1">
        <v>42853</v>
      </c>
      <c r="B4359" s="3">
        <v>144.08999600000001</v>
      </c>
      <c r="C4359" s="3">
        <v>144.300003</v>
      </c>
      <c r="D4359" s="3">
        <v>143.270004</v>
      </c>
      <c r="E4359" s="3">
        <v>143.64999399999999</v>
      </c>
      <c r="F4359" s="3">
        <v>140.37737999999999</v>
      </c>
      <c r="G4359">
        <v>20860400</v>
      </c>
      <c r="H4359" t="str">
        <f>TEXT(AppleStock[[#This Row],[Date]],"dddd")</f>
        <v>Friday</v>
      </c>
      <c r="I4359" t="str">
        <f>MID(AppleStock[[#This Row],[Day]],1,FIND("day",AppleStock[[#This Row],[Day]])-1)</f>
        <v>Fri</v>
      </c>
      <c r="J4359" s="3">
        <f>AppleStock[[#This Row],[Open]]-AppleStock[[#This Row],[Close]]</f>
        <v>0.4400020000000211</v>
      </c>
      <c r="K4359" t="str">
        <f>IF(AppleStock[[#This Row],[Day Change]]&gt;0,"UP","DOWN")</f>
        <v>UP</v>
      </c>
      <c r="L4359" s="2">
        <v>17</v>
      </c>
      <c r="Q4359" s="15"/>
    </row>
    <row r="4360" spans="1:17" x14ac:dyDescent="0.25">
      <c r="A4360" s="1">
        <v>42856</v>
      </c>
      <c r="B4360" s="3">
        <v>145.10000600000001</v>
      </c>
      <c r="C4360" s="3">
        <v>147.199997</v>
      </c>
      <c r="D4360" s="3">
        <v>144.96000699999999</v>
      </c>
      <c r="E4360" s="3">
        <v>146.58000200000001</v>
      </c>
      <c r="F4360" s="3">
        <v>143.240646</v>
      </c>
      <c r="G4360">
        <v>33602900</v>
      </c>
      <c r="H4360" t="str">
        <f>TEXT(AppleStock[[#This Row],[Date]],"dddd")</f>
        <v>Monday</v>
      </c>
      <c r="I4360" t="str">
        <f>MID(AppleStock[[#This Row],[Day]],1,FIND("day",AppleStock[[#This Row],[Day]])-1)</f>
        <v>Mon</v>
      </c>
      <c r="J4360" s="3">
        <f>AppleStock[[#This Row],[Open]]-AppleStock[[#This Row],[Close]]</f>
        <v>-1.4799959999999999</v>
      </c>
      <c r="K4360" t="str">
        <f>IF(AppleStock[[#This Row],[Day Change]]&gt;0,"UP","DOWN")</f>
        <v>DOWN</v>
      </c>
      <c r="L4360" s="2">
        <v>17</v>
      </c>
      <c r="Q4360" s="15"/>
    </row>
    <row r="4361" spans="1:17" x14ac:dyDescent="0.25">
      <c r="A4361" s="1">
        <v>42857</v>
      </c>
      <c r="B4361" s="3">
        <v>147.53999300000001</v>
      </c>
      <c r="C4361" s="3">
        <v>148.08999600000001</v>
      </c>
      <c r="D4361" s="3">
        <v>146.83999600000001</v>
      </c>
      <c r="E4361" s="3">
        <v>147.509995</v>
      </c>
      <c r="F4361" s="3">
        <v>144.149475</v>
      </c>
      <c r="G4361">
        <v>45352200</v>
      </c>
      <c r="H4361" t="str">
        <f>TEXT(AppleStock[[#This Row],[Date]],"dddd")</f>
        <v>Tuesday</v>
      </c>
      <c r="I4361" t="str">
        <f>MID(AppleStock[[#This Row],[Day]],1,FIND("day",AppleStock[[#This Row],[Day]])-1)</f>
        <v>Tues</v>
      </c>
      <c r="J4361" s="3">
        <f>AppleStock[[#This Row],[Open]]-AppleStock[[#This Row],[Close]]</f>
        <v>2.9998000000006186E-2</v>
      </c>
      <c r="K4361" t="str">
        <f>IF(AppleStock[[#This Row],[Day Change]]&gt;0,"UP","DOWN")</f>
        <v>UP</v>
      </c>
      <c r="L4361" s="2">
        <v>17</v>
      </c>
      <c r="Q4361" s="15"/>
    </row>
    <row r="4362" spans="1:17" x14ac:dyDescent="0.25">
      <c r="A4362" s="1">
        <v>42858</v>
      </c>
      <c r="B4362" s="3">
        <v>145.58999600000001</v>
      </c>
      <c r="C4362" s="3">
        <v>147.490005</v>
      </c>
      <c r="D4362" s="3">
        <v>144.270004</v>
      </c>
      <c r="E4362" s="3">
        <v>147.05999800000001</v>
      </c>
      <c r="F4362" s="3">
        <v>143.70970199999999</v>
      </c>
      <c r="G4362">
        <v>45697000</v>
      </c>
      <c r="H4362" t="str">
        <f>TEXT(AppleStock[[#This Row],[Date]],"dddd")</f>
        <v>Wednesday</v>
      </c>
      <c r="I4362" t="str">
        <f>MID(AppleStock[[#This Row],[Day]],1,FIND("day",AppleStock[[#This Row],[Day]])-1)</f>
        <v>Wednes</v>
      </c>
      <c r="J4362" s="3">
        <f>AppleStock[[#This Row],[Open]]-AppleStock[[#This Row],[Close]]</f>
        <v>-1.4700019999999938</v>
      </c>
      <c r="K4362" t="str">
        <f>IF(AppleStock[[#This Row],[Day Change]]&gt;0,"UP","DOWN")</f>
        <v>DOWN</v>
      </c>
      <c r="L4362" s="2">
        <v>17</v>
      </c>
      <c r="Q4362" s="15"/>
    </row>
    <row r="4363" spans="1:17" x14ac:dyDescent="0.25">
      <c r="A4363" s="1">
        <v>42859</v>
      </c>
      <c r="B4363" s="3">
        <v>146.520004</v>
      </c>
      <c r="C4363" s="3">
        <v>147.13999899999999</v>
      </c>
      <c r="D4363" s="3">
        <v>145.80999800000001</v>
      </c>
      <c r="E4363" s="3">
        <v>146.529999</v>
      </c>
      <c r="F4363" s="3">
        <v>143.19177199999999</v>
      </c>
      <c r="G4363">
        <v>23371900</v>
      </c>
      <c r="H4363" t="str">
        <f>TEXT(AppleStock[[#This Row],[Date]],"dddd")</f>
        <v>Thursday</v>
      </c>
      <c r="I4363" t="str">
        <f>MID(AppleStock[[#This Row],[Day]],1,FIND("day",AppleStock[[#This Row],[Day]])-1)</f>
        <v>Thurs</v>
      </c>
      <c r="J4363" s="3">
        <f>AppleStock[[#This Row],[Open]]-AppleStock[[#This Row],[Close]]</f>
        <v>-9.9950000000035288E-3</v>
      </c>
      <c r="K4363" t="str">
        <f>IF(AppleStock[[#This Row],[Day Change]]&gt;0,"UP","DOWN")</f>
        <v>DOWN</v>
      </c>
      <c r="L4363" s="2">
        <v>17</v>
      </c>
      <c r="Q4363" s="15"/>
    </row>
    <row r="4364" spans="1:17" x14ac:dyDescent="0.25">
      <c r="A4364" s="1">
        <v>42860</v>
      </c>
      <c r="B4364" s="3">
        <v>146.759995</v>
      </c>
      <c r="C4364" s="3">
        <v>148.979996</v>
      </c>
      <c r="D4364" s="3">
        <v>146.759995</v>
      </c>
      <c r="E4364" s="3">
        <v>148.96000699999999</v>
      </c>
      <c r="F4364" s="3">
        <v>145.56642199999999</v>
      </c>
      <c r="G4364">
        <v>27327700</v>
      </c>
      <c r="H4364" t="str">
        <f>TEXT(AppleStock[[#This Row],[Date]],"dddd")</f>
        <v>Friday</v>
      </c>
      <c r="I4364" t="str">
        <f>MID(AppleStock[[#This Row],[Day]],1,FIND("day",AppleStock[[#This Row],[Day]])-1)</f>
        <v>Fri</v>
      </c>
      <c r="J4364" s="3">
        <f>AppleStock[[#This Row],[Open]]-AppleStock[[#This Row],[Close]]</f>
        <v>-2.2000119999999868</v>
      </c>
      <c r="K4364" t="str">
        <f>IF(AppleStock[[#This Row],[Day Change]]&gt;0,"UP","DOWN")</f>
        <v>DOWN</v>
      </c>
      <c r="L4364" s="2">
        <v>17</v>
      </c>
      <c r="Q4364" s="15"/>
    </row>
    <row r="4365" spans="1:17" x14ac:dyDescent="0.25">
      <c r="A4365" s="1">
        <v>42863</v>
      </c>
      <c r="B4365" s="3">
        <v>149.029999</v>
      </c>
      <c r="C4365" s="3">
        <v>153.699997</v>
      </c>
      <c r="D4365" s="3">
        <v>149.029999</v>
      </c>
      <c r="E4365" s="3">
        <v>153.009995</v>
      </c>
      <c r="F4365" s="3">
        <v>149.52413899999999</v>
      </c>
      <c r="G4365">
        <v>48752400</v>
      </c>
      <c r="H4365" t="str">
        <f>TEXT(AppleStock[[#This Row],[Date]],"dddd")</f>
        <v>Monday</v>
      </c>
      <c r="I4365" t="str">
        <f>MID(AppleStock[[#This Row],[Day]],1,FIND("day",AppleStock[[#This Row],[Day]])-1)</f>
        <v>Mon</v>
      </c>
      <c r="J4365" s="3">
        <f>AppleStock[[#This Row],[Open]]-AppleStock[[#This Row],[Close]]</f>
        <v>-3.9799959999999999</v>
      </c>
      <c r="K4365" t="str">
        <f>IF(AppleStock[[#This Row],[Day Change]]&gt;0,"UP","DOWN")</f>
        <v>DOWN</v>
      </c>
      <c r="L4365" s="2">
        <v>17</v>
      </c>
      <c r="Q4365" s="15"/>
    </row>
    <row r="4366" spans="1:17" x14ac:dyDescent="0.25">
      <c r="A4366" s="1">
        <v>42864</v>
      </c>
      <c r="B4366" s="3">
        <v>153.86999499999999</v>
      </c>
      <c r="C4366" s="3">
        <v>154.88000500000001</v>
      </c>
      <c r="D4366" s="3">
        <v>153.449997</v>
      </c>
      <c r="E4366" s="3">
        <v>153.990005</v>
      </c>
      <c r="F4366" s="3">
        <v>150.481842</v>
      </c>
      <c r="G4366">
        <v>39130400</v>
      </c>
      <c r="H4366" t="str">
        <f>TEXT(AppleStock[[#This Row],[Date]],"dddd")</f>
        <v>Tuesday</v>
      </c>
      <c r="I4366" t="str">
        <f>MID(AppleStock[[#This Row],[Day]],1,FIND("day",AppleStock[[#This Row],[Day]])-1)</f>
        <v>Tues</v>
      </c>
      <c r="J4366" s="3">
        <f>AppleStock[[#This Row],[Open]]-AppleStock[[#This Row],[Close]]</f>
        <v>-0.12001000000000772</v>
      </c>
      <c r="K4366" t="str">
        <f>IF(AppleStock[[#This Row],[Day Change]]&gt;0,"UP","DOWN")</f>
        <v>DOWN</v>
      </c>
      <c r="L4366" s="2">
        <v>17</v>
      </c>
      <c r="Q4366" s="15"/>
    </row>
    <row r="4367" spans="1:17" x14ac:dyDescent="0.25">
      <c r="A4367" s="1">
        <v>42865</v>
      </c>
      <c r="B4367" s="3">
        <v>153.63000500000001</v>
      </c>
      <c r="C4367" s="3">
        <v>153.94000199999999</v>
      </c>
      <c r="D4367" s="3">
        <v>152.11000100000001</v>
      </c>
      <c r="E4367" s="3">
        <v>153.259995</v>
      </c>
      <c r="F4367" s="3">
        <v>149.76844800000001</v>
      </c>
      <c r="G4367">
        <v>25805700</v>
      </c>
      <c r="H4367" t="str">
        <f>TEXT(AppleStock[[#This Row],[Date]],"dddd")</f>
        <v>Wednesday</v>
      </c>
      <c r="I4367" t="str">
        <f>MID(AppleStock[[#This Row],[Day]],1,FIND("day",AppleStock[[#This Row],[Day]])-1)</f>
        <v>Wednes</v>
      </c>
      <c r="J4367" s="3">
        <f>AppleStock[[#This Row],[Open]]-AppleStock[[#This Row],[Close]]</f>
        <v>0.37001000000000772</v>
      </c>
      <c r="K4367" t="str">
        <f>IF(AppleStock[[#This Row],[Day Change]]&gt;0,"UP","DOWN")</f>
        <v>UP</v>
      </c>
      <c r="L4367" s="2">
        <v>17</v>
      </c>
      <c r="Q4367" s="15"/>
    </row>
    <row r="4368" spans="1:17" x14ac:dyDescent="0.25">
      <c r="A4368" s="1">
        <v>42866</v>
      </c>
      <c r="B4368" s="3">
        <v>152.449997</v>
      </c>
      <c r="C4368" s="3">
        <v>154.070007</v>
      </c>
      <c r="D4368" s="3">
        <v>152.30999800000001</v>
      </c>
      <c r="E4368" s="3">
        <v>153.949997</v>
      </c>
      <c r="F4368" s="3">
        <v>151.063705</v>
      </c>
      <c r="G4368">
        <v>27255100</v>
      </c>
      <c r="H4368" t="str">
        <f>TEXT(AppleStock[[#This Row],[Date]],"dddd")</f>
        <v>Thursday</v>
      </c>
      <c r="I4368" t="str">
        <f>MID(AppleStock[[#This Row],[Day]],1,FIND("day",AppleStock[[#This Row],[Day]])-1)</f>
        <v>Thurs</v>
      </c>
      <c r="J4368" s="3">
        <f>AppleStock[[#This Row],[Open]]-AppleStock[[#This Row],[Close]]</f>
        <v>-1.5</v>
      </c>
      <c r="K4368" t="str">
        <f>IF(AppleStock[[#This Row],[Day Change]]&gt;0,"UP","DOWN")</f>
        <v>DOWN</v>
      </c>
      <c r="L4368" s="2">
        <v>17</v>
      </c>
      <c r="Q4368" s="15"/>
    </row>
    <row r="4369" spans="1:17" x14ac:dyDescent="0.25">
      <c r="A4369" s="1">
        <v>42867</v>
      </c>
      <c r="B4369" s="3">
        <v>154.699997</v>
      </c>
      <c r="C4369" s="3">
        <v>156.41999799999999</v>
      </c>
      <c r="D4369" s="3">
        <v>154.66999799999999</v>
      </c>
      <c r="E4369" s="3">
        <v>156.10000600000001</v>
      </c>
      <c r="F4369" s="3">
        <v>153.17340100000001</v>
      </c>
      <c r="G4369">
        <v>32527000</v>
      </c>
      <c r="H4369" t="str">
        <f>TEXT(AppleStock[[#This Row],[Date]],"dddd")</f>
        <v>Friday</v>
      </c>
      <c r="I4369" t="str">
        <f>MID(AppleStock[[#This Row],[Day]],1,FIND("day",AppleStock[[#This Row],[Day]])-1)</f>
        <v>Fri</v>
      </c>
      <c r="J4369" s="3">
        <f>AppleStock[[#This Row],[Open]]-AppleStock[[#This Row],[Close]]</f>
        <v>-1.4000090000000114</v>
      </c>
      <c r="K4369" t="str">
        <f>IF(AppleStock[[#This Row],[Day Change]]&gt;0,"UP","DOWN")</f>
        <v>DOWN</v>
      </c>
      <c r="L4369" s="2">
        <v>17</v>
      </c>
      <c r="Q4369" s="15"/>
    </row>
    <row r="4370" spans="1:17" x14ac:dyDescent="0.25">
      <c r="A4370" s="1">
        <v>42870</v>
      </c>
      <c r="B4370" s="3">
        <v>156.009995</v>
      </c>
      <c r="C4370" s="3">
        <v>156.64999399999999</v>
      </c>
      <c r="D4370" s="3">
        <v>155.050003</v>
      </c>
      <c r="E4370" s="3">
        <v>155.699997</v>
      </c>
      <c r="F4370" s="3">
        <v>152.78089900000001</v>
      </c>
      <c r="G4370">
        <v>26009700</v>
      </c>
      <c r="H4370" t="str">
        <f>TEXT(AppleStock[[#This Row],[Date]],"dddd")</f>
        <v>Monday</v>
      </c>
      <c r="I4370" t="str">
        <f>MID(AppleStock[[#This Row],[Day]],1,FIND("day",AppleStock[[#This Row],[Day]])-1)</f>
        <v>Mon</v>
      </c>
      <c r="J4370" s="3">
        <f>AppleStock[[#This Row],[Open]]-AppleStock[[#This Row],[Close]]</f>
        <v>0.30999800000000732</v>
      </c>
      <c r="K4370" t="str">
        <f>IF(AppleStock[[#This Row],[Day Change]]&gt;0,"UP","DOWN")</f>
        <v>UP</v>
      </c>
      <c r="L4370" s="2">
        <v>17</v>
      </c>
      <c r="Q4370" s="15"/>
    </row>
    <row r="4371" spans="1:17" x14ac:dyDescent="0.25">
      <c r="A4371" s="1">
        <v>42871</v>
      </c>
      <c r="B4371" s="3">
        <v>155.94000199999999</v>
      </c>
      <c r="C4371" s="3">
        <v>156.05999800000001</v>
      </c>
      <c r="D4371" s="3">
        <v>154.720001</v>
      </c>
      <c r="E4371" s="3">
        <v>155.470001</v>
      </c>
      <c r="F4371" s="3">
        <v>152.55523700000001</v>
      </c>
      <c r="G4371">
        <v>20048500</v>
      </c>
      <c r="H4371" t="str">
        <f>TEXT(AppleStock[[#This Row],[Date]],"dddd")</f>
        <v>Tuesday</v>
      </c>
      <c r="I4371" t="str">
        <f>MID(AppleStock[[#This Row],[Day]],1,FIND("day",AppleStock[[#This Row],[Day]])-1)</f>
        <v>Tues</v>
      </c>
      <c r="J4371" s="3">
        <f>AppleStock[[#This Row],[Open]]-AppleStock[[#This Row],[Close]]</f>
        <v>0.47000099999999634</v>
      </c>
      <c r="K4371" t="str">
        <f>IF(AppleStock[[#This Row],[Day Change]]&gt;0,"UP","DOWN")</f>
        <v>UP</v>
      </c>
      <c r="L4371" s="2">
        <v>17</v>
      </c>
      <c r="Q4371" s="15"/>
    </row>
    <row r="4372" spans="1:17" x14ac:dyDescent="0.25">
      <c r="A4372" s="1">
        <v>42872</v>
      </c>
      <c r="B4372" s="3">
        <v>153.60000600000001</v>
      </c>
      <c r="C4372" s="3">
        <v>154.570007</v>
      </c>
      <c r="D4372" s="3">
        <v>149.71000699999999</v>
      </c>
      <c r="E4372" s="3">
        <v>150.25</v>
      </c>
      <c r="F4372" s="3">
        <v>147.433075</v>
      </c>
      <c r="G4372">
        <v>50767700</v>
      </c>
      <c r="H4372" t="str">
        <f>TEXT(AppleStock[[#This Row],[Date]],"dddd")</f>
        <v>Wednesday</v>
      </c>
      <c r="I4372" t="str">
        <f>MID(AppleStock[[#This Row],[Day]],1,FIND("day",AppleStock[[#This Row],[Day]])-1)</f>
        <v>Wednes</v>
      </c>
      <c r="J4372" s="3">
        <f>AppleStock[[#This Row],[Open]]-AppleStock[[#This Row],[Close]]</f>
        <v>3.3500060000000076</v>
      </c>
      <c r="K4372" t="str">
        <f>IF(AppleStock[[#This Row],[Day Change]]&gt;0,"UP","DOWN")</f>
        <v>UP</v>
      </c>
      <c r="L4372" s="2">
        <v>17</v>
      </c>
      <c r="Q4372" s="15"/>
    </row>
    <row r="4373" spans="1:17" x14ac:dyDescent="0.25">
      <c r="A4373" s="1">
        <v>42873</v>
      </c>
      <c r="B4373" s="3">
        <v>151.270004</v>
      </c>
      <c r="C4373" s="3">
        <v>153.33999600000001</v>
      </c>
      <c r="D4373" s="3">
        <v>151.13000500000001</v>
      </c>
      <c r="E4373" s="3">
        <v>152.53999300000001</v>
      </c>
      <c r="F4373" s="3">
        <v>149.68014500000001</v>
      </c>
      <c r="G4373">
        <v>33568200</v>
      </c>
      <c r="H4373" t="str">
        <f>TEXT(AppleStock[[#This Row],[Date]],"dddd")</f>
        <v>Thursday</v>
      </c>
      <c r="I4373" t="str">
        <f>MID(AppleStock[[#This Row],[Day]],1,FIND("day",AppleStock[[#This Row],[Day]])-1)</f>
        <v>Thurs</v>
      </c>
      <c r="J4373" s="3">
        <f>AppleStock[[#This Row],[Open]]-AppleStock[[#This Row],[Close]]</f>
        <v>-1.2699890000000096</v>
      </c>
      <c r="K4373" t="str">
        <f>IF(AppleStock[[#This Row],[Day Change]]&gt;0,"UP","DOWN")</f>
        <v>DOWN</v>
      </c>
      <c r="L4373" s="2">
        <v>17</v>
      </c>
      <c r="Q4373" s="15"/>
    </row>
    <row r="4374" spans="1:17" x14ac:dyDescent="0.25">
      <c r="A4374" s="1">
        <v>42874</v>
      </c>
      <c r="B4374" s="3">
        <v>153.38000500000001</v>
      </c>
      <c r="C4374" s="3">
        <v>153.979996</v>
      </c>
      <c r="D4374" s="3">
        <v>152.63000500000001</v>
      </c>
      <c r="E4374" s="3">
        <v>153.05999800000001</v>
      </c>
      <c r="F4374" s="3">
        <v>150.19038399999999</v>
      </c>
      <c r="G4374">
        <v>26960800</v>
      </c>
      <c r="H4374" t="str">
        <f>TEXT(AppleStock[[#This Row],[Date]],"dddd")</f>
        <v>Friday</v>
      </c>
      <c r="I4374" t="str">
        <f>MID(AppleStock[[#This Row],[Day]],1,FIND("day",AppleStock[[#This Row],[Day]])-1)</f>
        <v>Fri</v>
      </c>
      <c r="J4374" s="3">
        <f>AppleStock[[#This Row],[Open]]-AppleStock[[#This Row],[Close]]</f>
        <v>0.32000700000000393</v>
      </c>
      <c r="K4374" t="str">
        <f>IF(AppleStock[[#This Row],[Day Change]]&gt;0,"UP","DOWN")</f>
        <v>UP</v>
      </c>
      <c r="L4374" s="2">
        <v>17</v>
      </c>
      <c r="Q4374" s="15"/>
    </row>
    <row r="4375" spans="1:17" x14ac:dyDescent="0.25">
      <c r="A4375" s="1">
        <v>42877</v>
      </c>
      <c r="B4375" s="3">
        <v>154</v>
      </c>
      <c r="C4375" s="3">
        <v>154.58000200000001</v>
      </c>
      <c r="D4375" s="3">
        <v>152.91000399999999</v>
      </c>
      <c r="E4375" s="3">
        <v>153.990005</v>
      </c>
      <c r="F4375" s="3">
        <v>151.102982</v>
      </c>
      <c r="G4375">
        <v>22966400</v>
      </c>
      <c r="H4375" t="str">
        <f>TEXT(AppleStock[[#This Row],[Date]],"dddd")</f>
        <v>Monday</v>
      </c>
      <c r="I4375" t="str">
        <f>MID(AppleStock[[#This Row],[Day]],1,FIND("day",AppleStock[[#This Row],[Day]])-1)</f>
        <v>Mon</v>
      </c>
      <c r="J4375" s="3">
        <f>AppleStock[[#This Row],[Open]]-AppleStock[[#This Row],[Close]]</f>
        <v>9.9950000000035288E-3</v>
      </c>
      <c r="K4375" t="str">
        <f>IF(AppleStock[[#This Row],[Day Change]]&gt;0,"UP","DOWN")</f>
        <v>UP</v>
      </c>
      <c r="L4375" s="2">
        <v>17</v>
      </c>
      <c r="Q4375" s="15"/>
    </row>
    <row r="4376" spans="1:17" x14ac:dyDescent="0.25">
      <c r="A4376" s="1">
        <v>42878</v>
      </c>
      <c r="B4376" s="3">
        <v>154.89999399999999</v>
      </c>
      <c r="C4376" s="3">
        <v>154.89999399999999</v>
      </c>
      <c r="D4376" s="3">
        <v>153.30999800000001</v>
      </c>
      <c r="E4376" s="3">
        <v>153.800003</v>
      </c>
      <c r="F4376" s="3">
        <v>150.91651899999999</v>
      </c>
      <c r="G4376">
        <v>19918900</v>
      </c>
      <c r="H4376" t="str">
        <f>TEXT(AppleStock[[#This Row],[Date]],"dddd")</f>
        <v>Tuesday</v>
      </c>
      <c r="I4376" t="str">
        <f>MID(AppleStock[[#This Row],[Day]],1,FIND("day",AppleStock[[#This Row],[Day]])-1)</f>
        <v>Tues</v>
      </c>
      <c r="J4376" s="3">
        <f>AppleStock[[#This Row],[Open]]-AppleStock[[#This Row],[Close]]</f>
        <v>1.0999909999999886</v>
      </c>
      <c r="K4376" t="str">
        <f>IF(AppleStock[[#This Row],[Day Change]]&gt;0,"UP","DOWN")</f>
        <v>UP</v>
      </c>
      <c r="L4376" s="2">
        <v>17</v>
      </c>
      <c r="Q4376" s="15"/>
    </row>
    <row r="4377" spans="1:17" x14ac:dyDescent="0.25">
      <c r="A4377" s="1">
        <v>42879</v>
      </c>
      <c r="B4377" s="3">
        <v>153.83999600000001</v>
      </c>
      <c r="C4377" s="3">
        <v>154.16999799999999</v>
      </c>
      <c r="D4377" s="3">
        <v>152.66999799999999</v>
      </c>
      <c r="E4377" s="3">
        <v>153.33999600000001</v>
      </c>
      <c r="F4377" s="3">
        <v>150.465149</v>
      </c>
      <c r="G4377">
        <v>19178000</v>
      </c>
      <c r="H4377" t="str">
        <f>TEXT(AppleStock[[#This Row],[Date]],"dddd")</f>
        <v>Wednesday</v>
      </c>
      <c r="I4377" t="str">
        <f>MID(AppleStock[[#This Row],[Day]],1,FIND("day",AppleStock[[#This Row],[Day]])-1)</f>
        <v>Wednes</v>
      </c>
      <c r="J4377" s="3">
        <f>AppleStock[[#This Row],[Open]]-AppleStock[[#This Row],[Close]]</f>
        <v>0.5</v>
      </c>
      <c r="K4377" t="str">
        <f>IF(AppleStock[[#This Row],[Day Change]]&gt;0,"UP","DOWN")</f>
        <v>UP</v>
      </c>
      <c r="L4377" s="2">
        <v>17</v>
      </c>
      <c r="Q4377" s="15"/>
    </row>
    <row r="4378" spans="1:17" x14ac:dyDescent="0.25">
      <c r="A4378" s="1">
        <v>42880</v>
      </c>
      <c r="B4378" s="3">
        <v>153.729996</v>
      </c>
      <c r="C4378" s="3">
        <v>154.35000600000001</v>
      </c>
      <c r="D4378" s="3">
        <v>153.029999</v>
      </c>
      <c r="E4378" s="3">
        <v>153.86999499999999</v>
      </c>
      <c r="F4378" s="3">
        <v>150.98519899999999</v>
      </c>
      <c r="G4378">
        <v>19235600</v>
      </c>
      <c r="H4378" t="str">
        <f>TEXT(AppleStock[[#This Row],[Date]],"dddd")</f>
        <v>Thursday</v>
      </c>
      <c r="I4378" t="str">
        <f>MID(AppleStock[[#This Row],[Day]],1,FIND("day",AppleStock[[#This Row],[Day]])-1)</f>
        <v>Thurs</v>
      </c>
      <c r="J4378" s="3">
        <f>AppleStock[[#This Row],[Open]]-AppleStock[[#This Row],[Close]]</f>
        <v>-0.13999899999998888</v>
      </c>
      <c r="K4378" t="str">
        <f>IF(AppleStock[[#This Row],[Day Change]]&gt;0,"UP","DOWN")</f>
        <v>DOWN</v>
      </c>
      <c r="L4378" s="2">
        <v>17</v>
      </c>
      <c r="Q4378" s="15"/>
    </row>
    <row r="4379" spans="1:17" x14ac:dyDescent="0.25">
      <c r="A4379" s="1">
        <v>42881</v>
      </c>
      <c r="B4379" s="3">
        <v>154</v>
      </c>
      <c r="C4379" s="3">
        <v>154.240005</v>
      </c>
      <c r="D4379" s="3">
        <v>153.30999800000001</v>
      </c>
      <c r="E4379" s="3">
        <v>153.61000100000001</v>
      </c>
      <c r="F4379" s="3">
        <v>150.73007200000001</v>
      </c>
      <c r="G4379">
        <v>21927600</v>
      </c>
      <c r="H4379" t="str">
        <f>TEXT(AppleStock[[#This Row],[Date]],"dddd")</f>
        <v>Friday</v>
      </c>
      <c r="I4379" t="str">
        <f>MID(AppleStock[[#This Row],[Day]],1,FIND("day",AppleStock[[#This Row],[Day]])-1)</f>
        <v>Fri</v>
      </c>
      <c r="J4379" s="3">
        <f>AppleStock[[#This Row],[Open]]-AppleStock[[#This Row],[Close]]</f>
        <v>0.38999899999998888</v>
      </c>
      <c r="K4379" t="str">
        <f>IF(AppleStock[[#This Row],[Day Change]]&gt;0,"UP","DOWN")</f>
        <v>UP</v>
      </c>
      <c r="L4379" s="2">
        <v>17</v>
      </c>
      <c r="Q4379" s="15"/>
    </row>
    <row r="4380" spans="1:17" x14ac:dyDescent="0.25">
      <c r="A4380" s="1">
        <v>42885</v>
      </c>
      <c r="B4380" s="3">
        <v>153.41999799999999</v>
      </c>
      <c r="C4380" s="3">
        <v>154.429993</v>
      </c>
      <c r="D4380" s="3">
        <v>153.33000200000001</v>
      </c>
      <c r="E4380" s="3">
        <v>153.66999799999999</v>
      </c>
      <c r="F4380" s="3">
        <v>150.78895600000001</v>
      </c>
      <c r="G4380">
        <v>20126900</v>
      </c>
      <c r="H4380" t="str">
        <f>TEXT(AppleStock[[#This Row],[Date]],"dddd")</f>
        <v>Tuesday</v>
      </c>
      <c r="I4380" t="str">
        <f>MID(AppleStock[[#This Row],[Day]],1,FIND("day",AppleStock[[#This Row],[Day]])-1)</f>
        <v>Tues</v>
      </c>
      <c r="J4380" s="3">
        <f>AppleStock[[#This Row],[Open]]-AppleStock[[#This Row],[Close]]</f>
        <v>-0.25</v>
      </c>
      <c r="K4380" t="str">
        <f>IF(AppleStock[[#This Row],[Day Change]]&gt;0,"UP","DOWN")</f>
        <v>DOWN</v>
      </c>
      <c r="L4380" s="2">
        <v>17</v>
      </c>
      <c r="Q4380" s="15"/>
    </row>
    <row r="4381" spans="1:17" x14ac:dyDescent="0.25">
      <c r="A4381" s="1">
        <v>42886</v>
      </c>
      <c r="B4381" s="3">
        <v>153.970001</v>
      </c>
      <c r="C4381" s="3">
        <v>154.16999799999999</v>
      </c>
      <c r="D4381" s="3">
        <v>152.38000500000001</v>
      </c>
      <c r="E4381" s="3">
        <v>152.759995</v>
      </c>
      <c r="F4381" s="3">
        <v>149.89601099999999</v>
      </c>
      <c r="G4381">
        <v>24451200</v>
      </c>
      <c r="H4381" t="str">
        <f>TEXT(AppleStock[[#This Row],[Date]],"dddd")</f>
        <v>Wednesday</v>
      </c>
      <c r="I4381" t="str">
        <f>MID(AppleStock[[#This Row],[Day]],1,FIND("day",AppleStock[[#This Row],[Day]])-1)</f>
        <v>Wednes</v>
      </c>
      <c r="J4381" s="3">
        <f>AppleStock[[#This Row],[Open]]-AppleStock[[#This Row],[Close]]</f>
        <v>1.2100059999999928</v>
      </c>
      <c r="K4381" t="str">
        <f>IF(AppleStock[[#This Row],[Day Change]]&gt;0,"UP","DOWN")</f>
        <v>UP</v>
      </c>
      <c r="L4381" s="2">
        <v>17</v>
      </c>
      <c r="Q4381" s="15"/>
    </row>
    <row r="4382" spans="1:17" x14ac:dyDescent="0.25">
      <c r="A4382" s="1">
        <v>42887</v>
      </c>
      <c r="B4382" s="3">
        <v>153.16999799999999</v>
      </c>
      <c r="C4382" s="3">
        <v>153.33000200000001</v>
      </c>
      <c r="D4382" s="3">
        <v>152.220001</v>
      </c>
      <c r="E4382" s="3">
        <v>153.179993</v>
      </c>
      <c r="F4382" s="3">
        <v>150.30813599999999</v>
      </c>
      <c r="G4382">
        <v>16404100</v>
      </c>
      <c r="H4382" t="str">
        <f>TEXT(AppleStock[[#This Row],[Date]],"dddd")</f>
        <v>Thursday</v>
      </c>
      <c r="I4382" t="str">
        <f>MID(AppleStock[[#This Row],[Day]],1,FIND("day",AppleStock[[#This Row],[Day]])-1)</f>
        <v>Thurs</v>
      </c>
      <c r="J4382" s="3">
        <f>AppleStock[[#This Row],[Open]]-AppleStock[[#This Row],[Close]]</f>
        <v>-9.9950000000035288E-3</v>
      </c>
      <c r="K4382" t="str">
        <f>IF(AppleStock[[#This Row],[Day Change]]&gt;0,"UP","DOWN")</f>
        <v>DOWN</v>
      </c>
      <c r="L4382" s="2">
        <v>17</v>
      </c>
      <c r="Q4382" s="15"/>
    </row>
    <row r="4383" spans="1:17" x14ac:dyDescent="0.25">
      <c r="A4383" s="1">
        <v>42888</v>
      </c>
      <c r="B4383" s="3">
        <v>153.58000200000001</v>
      </c>
      <c r="C4383" s="3">
        <v>155.449997</v>
      </c>
      <c r="D4383" s="3">
        <v>152.88999899999999</v>
      </c>
      <c r="E4383" s="3">
        <v>155.449997</v>
      </c>
      <c r="F4383" s="3">
        <v>152.53559899999999</v>
      </c>
      <c r="G4383">
        <v>27770700</v>
      </c>
      <c r="H4383" t="str">
        <f>TEXT(AppleStock[[#This Row],[Date]],"dddd")</f>
        <v>Friday</v>
      </c>
      <c r="I4383" t="str">
        <f>MID(AppleStock[[#This Row],[Day]],1,FIND("day",AppleStock[[#This Row],[Day]])-1)</f>
        <v>Fri</v>
      </c>
      <c r="J4383" s="3">
        <f>AppleStock[[#This Row],[Open]]-AppleStock[[#This Row],[Close]]</f>
        <v>-1.8699949999999887</v>
      </c>
      <c r="K4383" t="str">
        <f>IF(AppleStock[[#This Row],[Day Change]]&gt;0,"UP","DOWN")</f>
        <v>DOWN</v>
      </c>
      <c r="L4383" s="2">
        <v>17</v>
      </c>
      <c r="Q4383" s="15"/>
    </row>
    <row r="4384" spans="1:17" x14ac:dyDescent="0.25">
      <c r="A4384" s="1">
        <v>42891</v>
      </c>
      <c r="B4384" s="3">
        <v>154.33999600000001</v>
      </c>
      <c r="C4384" s="3">
        <v>154.449997</v>
      </c>
      <c r="D4384" s="3">
        <v>153.46000699999999</v>
      </c>
      <c r="E4384" s="3">
        <v>153.929993</v>
      </c>
      <c r="F4384" s="3">
        <v>151.04406700000001</v>
      </c>
      <c r="G4384">
        <v>25331700</v>
      </c>
      <c r="H4384" t="str">
        <f>TEXT(AppleStock[[#This Row],[Date]],"dddd")</f>
        <v>Monday</v>
      </c>
      <c r="I4384" t="str">
        <f>MID(AppleStock[[#This Row],[Day]],1,FIND("day",AppleStock[[#This Row],[Day]])-1)</f>
        <v>Mon</v>
      </c>
      <c r="J4384" s="3">
        <f>AppleStock[[#This Row],[Open]]-AppleStock[[#This Row],[Close]]</f>
        <v>0.41000300000001744</v>
      </c>
      <c r="K4384" t="str">
        <f>IF(AppleStock[[#This Row],[Day Change]]&gt;0,"UP","DOWN")</f>
        <v>UP</v>
      </c>
      <c r="L4384" s="2">
        <v>17</v>
      </c>
      <c r="Q4384" s="15"/>
    </row>
    <row r="4385" spans="1:17" x14ac:dyDescent="0.25">
      <c r="A4385" s="1">
        <v>42892</v>
      </c>
      <c r="B4385" s="3">
        <v>153.89999399999999</v>
      </c>
      <c r="C4385" s="3">
        <v>155.80999800000001</v>
      </c>
      <c r="D4385" s="3">
        <v>153.779999</v>
      </c>
      <c r="E4385" s="3">
        <v>154.449997</v>
      </c>
      <c r="F4385" s="3">
        <v>151.55432099999999</v>
      </c>
      <c r="G4385">
        <v>26624900</v>
      </c>
      <c r="H4385" t="str">
        <f>TEXT(AppleStock[[#This Row],[Date]],"dddd")</f>
        <v>Tuesday</v>
      </c>
      <c r="I4385" t="str">
        <f>MID(AppleStock[[#This Row],[Day]],1,FIND("day",AppleStock[[#This Row],[Day]])-1)</f>
        <v>Tues</v>
      </c>
      <c r="J4385" s="3">
        <f>AppleStock[[#This Row],[Open]]-AppleStock[[#This Row],[Close]]</f>
        <v>-0.55000300000000379</v>
      </c>
      <c r="K4385" t="str">
        <f>IF(AppleStock[[#This Row],[Day Change]]&gt;0,"UP","DOWN")</f>
        <v>DOWN</v>
      </c>
      <c r="L4385" s="2">
        <v>17</v>
      </c>
      <c r="Q4385" s="15"/>
    </row>
    <row r="4386" spans="1:17" x14ac:dyDescent="0.25">
      <c r="A4386" s="1">
        <v>42893</v>
      </c>
      <c r="B4386" s="3">
        <v>155.020004</v>
      </c>
      <c r="C4386" s="3">
        <v>155.979996</v>
      </c>
      <c r="D4386" s="3">
        <v>154.479996</v>
      </c>
      <c r="E4386" s="3">
        <v>155.36999499999999</v>
      </c>
      <c r="F4386" s="3">
        <v>152.45709199999999</v>
      </c>
      <c r="G4386">
        <v>21069600</v>
      </c>
      <c r="H4386" t="str">
        <f>TEXT(AppleStock[[#This Row],[Date]],"dddd")</f>
        <v>Wednesday</v>
      </c>
      <c r="I4386" t="str">
        <f>MID(AppleStock[[#This Row],[Day]],1,FIND("day",AppleStock[[#This Row],[Day]])-1)</f>
        <v>Wednes</v>
      </c>
      <c r="J4386" s="3">
        <f>AppleStock[[#This Row],[Open]]-AppleStock[[#This Row],[Close]]</f>
        <v>-0.34999099999998862</v>
      </c>
      <c r="K4386" t="str">
        <f>IF(AppleStock[[#This Row],[Day Change]]&gt;0,"UP","DOWN")</f>
        <v>DOWN</v>
      </c>
      <c r="L4386" s="2">
        <v>17</v>
      </c>
      <c r="Q4386" s="15"/>
    </row>
    <row r="4387" spans="1:17" x14ac:dyDescent="0.25">
      <c r="A4387" s="1">
        <v>42894</v>
      </c>
      <c r="B4387" s="3">
        <v>155.25</v>
      </c>
      <c r="C4387" s="3">
        <v>155.53999300000001</v>
      </c>
      <c r="D4387" s="3">
        <v>154.39999399999999</v>
      </c>
      <c r="E4387" s="3">
        <v>154.990005</v>
      </c>
      <c r="F4387" s="3">
        <v>152.08421300000001</v>
      </c>
      <c r="G4387">
        <v>21250800</v>
      </c>
      <c r="H4387" t="str">
        <f>TEXT(AppleStock[[#This Row],[Date]],"dddd")</f>
        <v>Thursday</v>
      </c>
      <c r="I4387" t="str">
        <f>MID(AppleStock[[#This Row],[Day]],1,FIND("day",AppleStock[[#This Row],[Day]])-1)</f>
        <v>Thurs</v>
      </c>
      <c r="J4387" s="3">
        <f>AppleStock[[#This Row],[Open]]-AppleStock[[#This Row],[Close]]</f>
        <v>0.25999500000000353</v>
      </c>
      <c r="K4387" t="str">
        <f>IF(AppleStock[[#This Row],[Day Change]]&gt;0,"UP","DOWN")</f>
        <v>UP</v>
      </c>
      <c r="L4387" s="2">
        <v>17</v>
      </c>
      <c r="Q4387" s="15"/>
    </row>
    <row r="4388" spans="1:17" x14ac:dyDescent="0.25">
      <c r="A4388" s="1">
        <v>42895</v>
      </c>
      <c r="B4388" s="3">
        <v>155.19000199999999</v>
      </c>
      <c r="C4388" s="3">
        <v>155.19000199999999</v>
      </c>
      <c r="D4388" s="3">
        <v>146.020004</v>
      </c>
      <c r="E4388" s="3">
        <v>148.979996</v>
      </c>
      <c r="F4388" s="3">
        <v>146.18687399999999</v>
      </c>
      <c r="G4388">
        <v>64882700</v>
      </c>
      <c r="H4388" t="str">
        <f>TEXT(AppleStock[[#This Row],[Date]],"dddd")</f>
        <v>Friday</v>
      </c>
      <c r="I4388" t="str">
        <f>MID(AppleStock[[#This Row],[Day]],1,FIND("day",AppleStock[[#This Row],[Day]])-1)</f>
        <v>Fri</v>
      </c>
      <c r="J4388" s="3">
        <f>AppleStock[[#This Row],[Open]]-AppleStock[[#This Row],[Close]]</f>
        <v>6.2100059999999928</v>
      </c>
      <c r="K4388" t="str">
        <f>IF(AppleStock[[#This Row],[Day Change]]&gt;0,"UP","DOWN")</f>
        <v>UP</v>
      </c>
      <c r="L4388" s="2">
        <v>17</v>
      </c>
      <c r="Q4388" s="15"/>
    </row>
    <row r="4389" spans="1:17" x14ac:dyDescent="0.25">
      <c r="A4389" s="1">
        <v>42898</v>
      </c>
      <c r="B4389" s="3">
        <v>145.740005</v>
      </c>
      <c r="C4389" s="3">
        <v>146.08999600000001</v>
      </c>
      <c r="D4389" s="3">
        <v>142.509995</v>
      </c>
      <c r="E4389" s="3">
        <v>145.41999799999999</v>
      </c>
      <c r="F4389" s="3">
        <v>142.69364899999999</v>
      </c>
      <c r="G4389">
        <v>72307300</v>
      </c>
      <c r="H4389" t="str">
        <f>TEXT(AppleStock[[#This Row],[Date]],"dddd")</f>
        <v>Monday</v>
      </c>
      <c r="I4389" t="str">
        <f>MID(AppleStock[[#This Row],[Day]],1,FIND("day",AppleStock[[#This Row],[Day]])-1)</f>
        <v>Mon</v>
      </c>
      <c r="J4389" s="3">
        <f>AppleStock[[#This Row],[Open]]-AppleStock[[#This Row],[Close]]</f>
        <v>0.32000700000000393</v>
      </c>
      <c r="K4389" t="str">
        <f>IF(AppleStock[[#This Row],[Day Change]]&gt;0,"UP","DOWN")</f>
        <v>UP</v>
      </c>
      <c r="L4389" s="2">
        <v>17</v>
      </c>
      <c r="Q4389" s="15"/>
    </row>
    <row r="4390" spans="1:17" x14ac:dyDescent="0.25">
      <c r="A4390" s="1">
        <v>42899</v>
      </c>
      <c r="B4390" s="3">
        <v>147.16000399999999</v>
      </c>
      <c r="C4390" s="3">
        <v>147.449997</v>
      </c>
      <c r="D4390" s="3">
        <v>145.14999399999999</v>
      </c>
      <c r="E4390" s="3">
        <v>146.58999600000001</v>
      </c>
      <c r="F4390" s="3">
        <v>143.84169</v>
      </c>
      <c r="G4390">
        <v>34165400</v>
      </c>
      <c r="H4390" t="str">
        <f>TEXT(AppleStock[[#This Row],[Date]],"dddd")</f>
        <v>Tuesday</v>
      </c>
      <c r="I4390" t="str">
        <f>MID(AppleStock[[#This Row],[Day]],1,FIND("day",AppleStock[[#This Row],[Day]])-1)</f>
        <v>Tues</v>
      </c>
      <c r="J4390" s="3">
        <f>AppleStock[[#This Row],[Open]]-AppleStock[[#This Row],[Close]]</f>
        <v>0.57000799999997298</v>
      </c>
      <c r="K4390" t="str">
        <f>IF(AppleStock[[#This Row],[Day Change]]&gt;0,"UP","DOWN")</f>
        <v>UP</v>
      </c>
      <c r="L4390" s="2">
        <v>17</v>
      </c>
      <c r="Q4390" s="15"/>
    </row>
    <row r="4391" spans="1:17" x14ac:dyDescent="0.25">
      <c r="A4391" s="1">
        <v>42900</v>
      </c>
      <c r="B4391" s="3">
        <v>147.5</v>
      </c>
      <c r="C4391" s="3">
        <v>147.5</v>
      </c>
      <c r="D4391" s="3">
        <v>143.83999600000001</v>
      </c>
      <c r="E4391" s="3">
        <v>145.16000399999999</v>
      </c>
      <c r="F4391" s="3">
        <v>142.43850699999999</v>
      </c>
      <c r="G4391">
        <v>31531200</v>
      </c>
      <c r="H4391" t="str">
        <f>TEXT(AppleStock[[#This Row],[Date]],"dddd")</f>
        <v>Wednesday</v>
      </c>
      <c r="I4391" t="str">
        <f>MID(AppleStock[[#This Row],[Day]],1,FIND("day",AppleStock[[#This Row],[Day]])-1)</f>
        <v>Wednes</v>
      </c>
      <c r="J4391" s="3">
        <f>AppleStock[[#This Row],[Open]]-AppleStock[[#This Row],[Close]]</f>
        <v>2.3399960000000135</v>
      </c>
      <c r="K4391" t="str">
        <f>IF(AppleStock[[#This Row],[Day Change]]&gt;0,"UP","DOWN")</f>
        <v>UP</v>
      </c>
      <c r="L4391" s="2">
        <v>17</v>
      </c>
      <c r="Q4391" s="15"/>
    </row>
    <row r="4392" spans="1:17" x14ac:dyDescent="0.25">
      <c r="A4392" s="1">
        <v>42901</v>
      </c>
      <c r="B4392" s="3">
        <v>143.320007</v>
      </c>
      <c r="C4392" s="3">
        <v>144.479996</v>
      </c>
      <c r="D4392" s="3">
        <v>142.21000699999999</v>
      </c>
      <c r="E4392" s="3">
        <v>144.28999300000001</v>
      </c>
      <c r="F4392" s="3">
        <v>141.58480800000001</v>
      </c>
      <c r="G4392">
        <v>32165400</v>
      </c>
      <c r="H4392" t="str">
        <f>TEXT(AppleStock[[#This Row],[Date]],"dddd")</f>
        <v>Thursday</v>
      </c>
      <c r="I4392" t="str">
        <f>MID(AppleStock[[#This Row],[Day]],1,FIND("day",AppleStock[[#This Row],[Day]])-1)</f>
        <v>Thurs</v>
      </c>
      <c r="J4392" s="3">
        <f>AppleStock[[#This Row],[Open]]-AppleStock[[#This Row],[Close]]</f>
        <v>-0.96998600000000579</v>
      </c>
      <c r="K4392" t="str">
        <f>IF(AppleStock[[#This Row],[Day Change]]&gt;0,"UP","DOWN")</f>
        <v>DOWN</v>
      </c>
      <c r="L4392" s="2">
        <v>17</v>
      </c>
      <c r="Q4392" s="15"/>
    </row>
    <row r="4393" spans="1:17" x14ac:dyDescent="0.25">
      <c r="A4393" s="1">
        <v>42902</v>
      </c>
      <c r="B4393" s="3">
        <v>143.779999</v>
      </c>
      <c r="C4393" s="3">
        <v>144.5</v>
      </c>
      <c r="D4393" s="3">
        <v>142.199997</v>
      </c>
      <c r="E4393" s="3">
        <v>142.270004</v>
      </c>
      <c r="F4393" s="3">
        <v>139.60270700000001</v>
      </c>
      <c r="G4393">
        <v>50361100</v>
      </c>
      <c r="H4393" t="str">
        <f>TEXT(AppleStock[[#This Row],[Date]],"dddd")</f>
        <v>Friday</v>
      </c>
      <c r="I4393" t="str">
        <f>MID(AppleStock[[#This Row],[Day]],1,FIND("day",AppleStock[[#This Row],[Day]])-1)</f>
        <v>Fri</v>
      </c>
      <c r="J4393" s="3">
        <f>AppleStock[[#This Row],[Open]]-AppleStock[[#This Row],[Close]]</f>
        <v>1.5099950000000035</v>
      </c>
      <c r="K4393" t="str">
        <f>IF(AppleStock[[#This Row],[Day Change]]&gt;0,"UP","DOWN")</f>
        <v>UP</v>
      </c>
      <c r="L4393" s="2">
        <v>17</v>
      </c>
      <c r="Q4393" s="15"/>
    </row>
    <row r="4394" spans="1:17" x14ac:dyDescent="0.25">
      <c r="A4394" s="1">
        <v>42905</v>
      </c>
      <c r="B4394" s="3">
        <v>143.66000399999999</v>
      </c>
      <c r="C4394" s="3">
        <v>146.740005</v>
      </c>
      <c r="D4394" s="3">
        <v>143.66000399999999</v>
      </c>
      <c r="E4394" s="3">
        <v>146.33999600000001</v>
      </c>
      <c r="F4394" s="3">
        <v>143.59637499999999</v>
      </c>
      <c r="G4394">
        <v>32541400</v>
      </c>
      <c r="H4394" t="str">
        <f>TEXT(AppleStock[[#This Row],[Date]],"dddd")</f>
        <v>Monday</v>
      </c>
      <c r="I4394" t="str">
        <f>MID(AppleStock[[#This Row],[Day]],1,FIND("day",AppleStock[[#This Row],[Day]])-1)</f>
        <v>Mon</v>
      </c>
      <c r="J4394" s="3">
        <f>AppleStock[[#This Row],[Open]]-AppleStock[[#This Row],[Close]]</f>
        <v>-2.679992000000027</v>
      </c>
      <c r="K4394" t="str">
        <f>IF(AppleStock[[#This Row],[Day Change]]&gt;0,"UP","DOWN")</f>
        <v>DOWN</v>
      </c>
      <c r="L4394" s="2">
        <v>17</v>
      </c>
      <c r="Q4394" s="15"/>
    </row>
    <row r="4395" spans="1:17" x14ac:dyDescent="0.25">
      <c r="A4395" s="1">
        <v>42906</v>
      </c>
      <c r="B4395" s="3">
        <v>146.86999499999999</v>
      </c>
      <c r="C4395" s="3">
        <v>146.86999499999999</v>
      </c>
      <c r="D4395" s="3">
        <v>144.94000199999999</v>
      </c>
      <c r="E4395" s="3">
        <v>145.009995</v>
      </c>
      <c r="F4395" s="3">
        <v>142.29132100000001</v>
      </c>
      <c r="G4395">
        <v>24900100</v>
      </c>
      <c r="H4395" t="str">
        <f>TEXT(AppleStock[[#This Row],[Date]],"dddd")</f>
        <v>Tuesday</v>
      </c>
      <c r="I4395" t="str">
        <f>MID(AppleStock[[#This Row],[Day]],1,FIND("day",AppleStock[[#This Row],[Day]])-1)</f>
        <v>Tues</v>
      </c>
      <c r="J4395" s="3">
        <f>AppleStock[[#This Row],[Open]]-AppleStock[[#This Row],[Close]]</f>
        <v>1.8599999999999852</v>
      </c>
      <c r="K4395" t="str">
        <f>IF(AppleStock[[#This Row],[Day Change]]&gt;0,"UP","DOWN")</f>
        <v>UP</v>
      </c>
      <c r="L4395" s="2">
        <v>17</v>
      </c>
      <c r="Q4395" s="15"/>
    </row>
    <row r="4396" spans="1:17" x14ac:dyDescent="0.25">
      <c r="A4396" s="1">
        <v>42907</v>
      </c>
      <c r="B4396" s="3">
        <v>145.520004</v>
      </c>
      <c r="C4396" s="3">
        <v>146.070007</v>
      </c>
      <c r="D4396" s="3">
        <v>144.61000100000001</v>
      </c>
      <c r="E4396" s="3">
        <v>145.86999499999999</v>
      </c>
      <c r="F4396" s="3">
        <v>143.13519299999999</v>
      </c>
      <c r="G4396">
        <v>21265800</v>
      </c>
      <c r="H4396" t="str">
        <f>TEXT(AppleStock[[#This Row],[Date]],"dddd")</f>
        <v>Wednesday</v>
      </c>
      <c r="I4396" t="str">
        <f>MID(AppleStock[[#This Row],[Day]],1,FIND("day",AppleStock[[#This Row],[Day]])-1)</f>
        <v>Wednes</v>
      </c>
      <c r="J4396" s="3">
        <f>AppleStock[[#This Row],[Open]]-AppleStock[[#This Row],[Close]]</f>
        <v>-0.34999099999998862</v>
      </c>
      <c r="K4396" t="str">
        <f>IF(AppleStock[[#This Row],[Day Change]]&gt;0,"UP","DOWN")</f>
        <v>DOWN</v>
      </c>
      <c r="L4396" s="2">
        <v>17</v>
      </c>
      <c r="Q4396" s="15"/>
    </row>
    <row r="4397" spans="1:17" x14ac:dyDescent="0.25">
      <c r="A4397" s="1">
        <v>42908</v>
      </c>
      <c r="B4397" s="3">
        <v>145.770004</v>
      </c>
      <c r="C4397" s="3">
        <v>146.699997</v>
      </c>
      <c r="D4397" s="3">
        <v>145.11999499999999</v>
      </c>
      <c r="E4397" s="3">
        <v>145.63000500000001</v>
      </c>
      <c r="F4397" s="3">
        <v>142.89970400000001</v>
      </c>
      <c r="G4397">
        <v>19106300</v>
      </c>
      <c r="H4397" t="str">
        <f>TEXT(AppleStock[[#This Row],[Date]],"dddd")</f>
        <v>Thursday</v>
      </c>
      <c r="I4397" t="str">
        <f>MID(AppleStock[[#This Row],[Day]],1,FIND("day",AppleStock[[#This Row],[Day]])-1)</f>
        <v>Thurs</v>
      </c>
      <c r="J4397" s="3">
        <f>AppleStock[[#This Row],[Open]]-AppleStock[[#This Row],[Close]]</f>
        <v>0.13999899999998888</v>
      </c>
      <c r="K4397" t="str">
        <f>IF(AppleStock[[#This Row],[Day Change]]&gt;0,"UP","DOWN")</f>
        <v>UP</v>
      </c>
      <c r="L4397" s="2">
        <v>17</v>
      </c>
      <c r="Q4397" s="15"/>
    </row>
    <row r="4398" spans="1:17" x14ac:dyDescent="0.25">
      <c r="A4398" s="1">
        <v>42909</v>
      </c>
      <c r="B4398" s="3">
        <v>145.13000500000001</v>
      </c>
      <c r="C4398" s="3">
        <v>147.16000399999999</v>
      </c>
      <c r="D4398" s="3">
        <v>145.11000100000001</v>
      </c>
      <c r="E4398" s="3">
        <v>146.279999</v>
      </c>
      <c r="F4398" s="3">
        <v>143.53750600000001</v>
      </c>
      <c r="G4398">
        <v>35439400</v>
      </c>
      <c r="H4398" t="str">
        <f>TEXT(AppleStock[[#This Row],[Date]],"dddd")</f>
        <v>Friday</v>
      </c>
      <c r="I4398" t="str">
        <f>MID(AppleStock[[#This Row],[Day]],1,FIND("day",AppleStock[[#This Row],[Day]])-1)</f>
        <v>Fri</v>
      </c>
      <c r="J4398" s="3">
        <f>AppleStock[[#This Row],[Open]]-AppleStock[[#This Row],[Close]]</f>
        <v>-1.1499939999999924</v>
      </c>
      <c r="K4398" t="str">
        <f>IF(AppleStock[[#This Row],[Day Change]]&gt;0,"UP","DOWN")</f>
        <v>DOWN</v>
      </c>
      <c r="L4398" s="2">
        <v>17</v>
      </c>
      <c r="Q4398" s="15"/>
    </row>
    <row r="4399" spans="1:17" x14ac:dyDescent="0.25">
      <c r="A4399" s="1">
        <v>42912</v>
      </c>
      <c r="B4399" s="3">
        <v>147.16999799999999</v>
      </c>
      <c r="C4399" s="3">
        <v>148.279999</v>
      </c>
      <c r="D4399" s="3">
        <v>145.38000500000001</v>
      </c>
      <c r="E4399" s="3">
        <v>145.820007</v>
      </c>
      <c r="F4399" s="3">
        <v>143.08613600000001</v>
      </c>
      <c r="G4399">
        <v>25692400</v>
      </c>
      <c r="H4399" t="str">
        <f>TEXT(AppleStock[[#This Row],[Date]],"dddd")</f>
        <v>Monday</v>
      </c>
      <c r="I4399" t="str">
        <f>MID(AppleStock[[#This Row],[Day]],1,FIND("day",AppleStock[[#This Row],[Day]])-1)</f>
        <v>Mon</v>
      </c>
      <c r="J4399" s="3">
        <f>AppleStock[[#This Row],[Open]]-AppleStock[[#This Row],[Close]]</f>
        <v>1.3499909999999886</v>
      </c>
      <c r="K4399" t="str">
        <f>IF(AppleStock[[#This Row],[Day Change]]&gt;0,"UP","DOWN")</f>
        <v>UP</v>
      </c>
      <c r="L4399" s="2">
        <v>17</v>
      </c>
      <c r="Q4399" s="15"/>
    </row>
    <row r="4400" spans="1:17" x14ac:dyDescent="0.25">
      <c r="A4400" s="1">
        <v>42913</v>
      </c>
      <c r="B4400" s="3">
        <v>145.009995</v>
      </c>
      <c r="C4400" s="3">
        <v>146.16000399999999</v>
      </c>
      <c r="D4400" s="3">
        <v>143.61999499999999</v>
      </c>
      <c r="E4400" s="3">
        <v>143.729996</v>
      </c>
      <c r="F4400" s="3">
        <v>141.03530900000001</v>
      </c>
      <c r="G4400">
        <v>24761900</v>
      </c>
      <c r="H4400" t="str">
        <f>TEXT(AppleStock[[#This Row],[Date]],"dddd")</f>
        <v>Tuesday</v>
      </c>
      <c r="I4400" t="str">
        <f>MID(AppleStock[[#This Row],[Day]],1,FIND("day",AppleStock[[#This Row],[Day]])-1)</f>
        <v>Tues</v>
      </c>
      <c r="J4400" s="3">
        <f>AppleStock[[#This Row],[Open]]-AppleStock[[#This Row],[Close]]</f>
        <v>1.2799990000000037</v>
      </c>
      <c r="K4400" t="str">
        <f>IF(AppleStock[[#This Row],[Day Change]]&gt;0,"UP","DOWN")</f>
        <v>UP</v>
      </c>
      <c r="L4400" s="2">
        <v>17</v>
      </c>
      <c r="Q4400" s="15"/>
    </row>
    <row r="4401" spans="1:17" x14ac:dyDescent="0.25">
      <c r="A4401" s="1">
        <v>42914</v>
      </c>
      <c r="B4401" s="3">
        <v>144.490005</v>
      </c>
      <c r="C4401" s="3">
        <v>146.11000100000001</v>
      </c>
      <c r="D4401" s="3">
        <v>143.16000399999999</v>
      </c>
      <c r="E4401" s="3">
        <v>145.83000200000001</v>
      </c>
      <c r="F4401" s="3">
        <v>143.095947</v>
      </c>
      <c r="G4401">
        <v>22082400</v>
      </c>
      <c r="H4401" t="str">
        <f>TEXT(AppleStock[[#This Row],[Date]],"dddd")</f>
        <v>Wednesday</v>
      </c>
      <c r="I4401" t="str">
        <f>MID(AppleStock[[#This Row],[Day]],1,FIND("day",AppleStock[[#This Row],[Day]])-1)</f>
        <v>Wednes</v>
      </c>
      <c r="J4401" s="3">
        <f>AppleStock[[#This Row],[Open]]-AppleStock[[#This Row],[Close]]</f>
        <v>-1.339997000000011</v>
      </c>
      <c r="K4401" t="str">
        <f>IF(AppleStock[[#This Row],[Day Change]]&gt;0,"UP","DOWN")</f>
        <v>DOWN</v>
      </c>
      <c r="L4401" s="2">
        <v>17</v>
      </c>
      <c r="Q4401" s="15"/>
    </row>
    <row r="4402" spans="1:17" x14ac:dyDescent="0.25">
      <c r="A4402" s="1">
        <v>42915</v>
      </c>
      <c r="B4402" s="3">
        <v>144.71000699999999</v>
      </c>
      <c r="C4402" s="3">
        <v>145.13000500000001</v>
      </c>
      <c r="D4402" s="3">
        <v>142.279999</v>
      </c>
      <c r="E4402" s="3">
        <v>143.679993</v>
      </c>
      <c r="F4402" s="3">
        <v>140.98625200000001</v>
      </c>
      <c r="G4402">
        <v>31499400</v>
      </c>
      <c r="H4402" t="str">
        <f>TEXT(AppleStock[[#This Row],[Date]],"dddd")</f>
        <v>Thursday</v>
      </c>
      <c r="I4402" t="str">
        <f>MID(AppleStock[[#This Row],[Day]],1,FIND("day",AppleStock[[#This Row],[Day]])-1)</f>
        <v>Thurs</v>
      </c>
      <c r="J4402" s="3">
        <f>AppleStock[[#This Row],[Open]]-AppleStock[[#This Row],[Close]]</f>
        <v>1.0300139999999942</v>
      </c>
      <c r="K4402" t="str">
        <f>IF(AppleStock[[#This Row],[Day Change]]&gt;0,"UP","DOWN")</f>
        <v>UP</v>
      </c>
      <c r="L4402" s="2">
        <v>17</v>
      </c>
      <c r="Q4402" s="15"/>
    </row>
    <row r="4403" spans="1:17" x14ac:dyDescent="0.25">
      <c r="A4403" s="1">
        <v>42916</v>
      </c>
      <c r="B4403" s="3">
        <v>144.449997</v>
      </c>
      <c r="C4403" s="3">
        <v>144.96000699999999</v>
      </c>
      <c r="D4403" s="3">
        <v>143.779999</v>
      </c>
      <c r="E4403" s="3">
        <v>144.020004</v>
      </c>
      <c r="F4403" s="3">
        <v>141.31990099999999</v>
      </c>
      <c r="G4403">
        <v>23024100</v>
      </c>
      <c r="H4403" t="str">
        <f>TEXT(AppleStock[[#This Row],[Date]],"dddd")</f>
        <v>Friday</v>
      </c>
      <c r="I4403" t="str">
        <f>MID(AppleStock[[#This Row],[Day]],1,FIND("day",AppleStock[[#This Row],[Day]])-1)</f>
        <v>Fri</v>
      </c>
      <c r="J4403" s="3">
        <f>AppleStock[[#This Row],[Open]]-AppleStock[[#This Row],[Close]]</f>
        <v>0.42999299999999607</v>
      </c>
      <c r="K4403" t="str">
        <f>IF(AppleStock[[#This Row],[Day Change]]&gt;0,"UP","DOWN")</f>
        <v>UP</v>
      </c>
      <c r="L4403" s="2">
        <v>17</v>
      </c>
      <c r="Q4403" s="15"/>
    </row>
    <row r="4404" spans="1:17" x14ac:dyDescent="0.25">
      <c r="A4404" s="1">
        <v>42919</v>
      </c>
      <c r="B4404" s="3">
        <v>144.88000500000001</v>
      </c>
      <c r="C4404" s="3">
        <v>145.300003</v>
      </c>
      <c r="D4404" s="3">
        <v>143.10000600000001</v>
      </c>
      <c r="E4404" s="3">
        <v>143.5</v>
      </c>
      <c r="F4404" s="3">
        <v>140.809631</v>
      </c>
      <c r="G4404">
        <v>14277800</v>
      </c>
      <c r="H4404" t="str">
        <f>TEXT(AppleStock[[#This Row],[Date]],"dddd")</f>
        <v>Monday</v>
      </c>
      <c r="I4404" t="str">
        <f>MID(AppleStock[[#This Row],[Day]],1,FIND("day",AppleStock[[#This Row],[Day]])-1)</f>
        <v>Mon</v>
      </c>
      <c r="J4404" s="3">
        <f>AppleStock[[#This Row],[Open]]-AppleStock[[#This Row],[Close]]</f>
        <v>1.3800050000000113</v>
      </c>
      <c r="K4404" t="str">
        <f>IF(AppleStock[[#This Row],[Day Change]]&gt;0,"UP","DOWN")</f>
        <v>UP</v>
      </c>
      <c r="L4404" s="2">
        <v>17</v>
      </c>
      <c r="Q4404" s="15"/>
    </row>
    <row r="4405" spans="1:17" x14ac:dyDescent="0.25">
      <c r="A4405" s="1">
        <v>42921</v>
      </c>
      <c r="B4405" s="3">
        <v>143.69000199999999</v>
      </c>
      <c r="C4405" s="3">
        <v>144.78999300000001</v>
      </c>
      <c r="D4405" s="3">
        <v>142.720001</v>
      </c>
      <c r="E4405" s="3">
        <v>144.08999600000001</v>
      </c>
      <c r="F4405" s="3">
        <v>141.388565</v>
      </c>
      <c r="G4405">
        <v>21569600</v>
      </c>
      <c r="H4405" t="str">
        <f>TEXT(AppleStock[[#This Row],[Date]],"dddd")</f>
        <v>Wednesday</v>
      </c>
      <c r="I4405" t="str">
        <f>MID(AppleStock[[#This Row],[Day]],1,FIND("day",AppleStock[[#This Row],[Day]])-1)</f>
        <v>Wednes</v>
      </c>
      <c r="J4405" s="3">
        <f>AppleStock[[#This Row],[Open]]-AppleStock[[#This Row],[Close]]</f>
        <v>-0.39999400000002083</v>
      </c>
      <c r="K4405" t="str">
        <f>IF(AppleStock[[#This Row],[Day Change]]&gt;0,"UP","DOWN")</f>
        <v>DOWN</v>
      </c>
      <c r="L4405" s="2">
        <v>17</v>
      </c>
      <c r="Q4405" s="15"/>
    </row>
    <row r="4406" spans="1:17" x14ac:dyDescent="0.25">
      <c r="A4406" s="1">
        <v>42922</v>
      </c>
      <c r="B4406" s="3">
        <v>143.020004</v>
      </c>
      <c r="C4406" s="3">
        <v>143.5</v>
      </c>
      <c r="D4406" s="3">
        <v>142.41000399999999</v>
      </c>
      <c r="E4406" s="3">
        <v>142.729996</v>
      </c>
      <c r="F4406" s="3">
        <v>140.05406199999999</v>
      </c>
      <c r="G4406">
        <v>24128800</v>
      </c>
      <c r="H4406" t="str">
        <f>TEXT(AppleStock[[#This Row],[Date]],"dddd")</f>
        <v>Thursday</v>
      </c>
      <c r="I4406" t="str">
        <f>MID(AppleStock[[#This Row],[Day]],1,FIND("day",AppleStock[[#This Row],[Day]])-1)</f>
        <v>Thurs</v>
      </c>
      <c r="J4406" s="3">
        <f>AppleStock[[#This Row],[Open]]-AppleStock[[#This Row],[Close]]</f>
        <v>0.29000800000000027</v>
      </c>
      <c r="K4406" t="str">
        <f>IF(AppleStock[[#This Row],[Day Change]]&gt;0,"UP","DOWN")</f>
        <v>UP</v>
      </c>
      <c r="L4406" s="2">
        <v>17</v>
      </c>
      <c r="Q4406" s="15"/>
    </row>
    <row r="4407" spans="1:17" x14ac:dyDescent="0.25">
      <c r="A4407" s="1">
        <v>42923</v>
      </c>
      <c r="B4407" s="3">
        <v>142.89999399999999</v>
      </c>
      <c r="C4407" s="3">
        <v>144.75</v>
      </c>
      <c r="D4407" s="3">
        <v>142.89999399999999</v>
      </c>
      <c r="E4407" s="3">
        <v>144.179993</v>
      </c>
      <c r="F4407" s="3">
        <v>141.47688299999999</v>
      </c>
      <c r="G4407">
        <v>19201700</v>
      </c>
      <c r="H4407" t="str">
        <f>TEXT(AppleStock[[#This Row],[Date]],"dddd")</f>
        <v>Friday</v>
      </c>
      <c r="I4407" t="str">
        <f>MID(AppleStock[[#This Row],[Day]],1,FIND("day",AppleStock[[#This Row],[Day]])-1)</f>
        <v>Fri</v>
      </c>
      <c r="J4407" s="3">
        <f>AppleStock[[#This Row],[Open]]-AppleStock[[#This Row],[Close]]</f>
        <v>-1.2799990000000037</v>
      </c>
      <c r="K4407" t="str">
        <f>IF(AppleStock[[#This Row],[Day Change]]&gt;0,"UP","DOWN")</f>
        <v>DOWN</v>
      </c>
      <c r="L4407" s="2">
        <v>17</v>
      </c>
      <c r="Q4407" s="15"/>
    </row>
    <row r="4408" spans="1:17" x14ac:dyDescent="0.25">
      <c r="A4408" s="1">
        <v>42926</v>
      </c>
      <c r="B4408" s="3">
        <v>144.11000100000001</v>
      </c>
      <c r="C4408" s="3">
        <v>145.949997</v>
      </c>
      <c r="D4408" s="3">
        <v>143.36999499999999</v>
      </c>
      <c r="E4408" s="3">
        <v>145.05999800000001</v>
      </c>
      <c r="F4408" s="3">
        <v>142.34037799999999</v>
      </c>
      <c r="G4408">
        <v>21090600</v>
      </c>
      <c r="H4408" t="str">
        <f>TEXT(AppleStock[[#This Row],[Date]],"dddd")</f>
        <v>Monday</v>
      </c>
      <c r="I4408" t="str">
        <f>MID(AppleStock[[#This Row],[Day]],1,FIND("day",AppleStock[[#This Row],[Day]])-1)</f>
        <v>Mon</v>
      </c>
      <c r="J4408" s="3">
        <f>AppleStock[[#This Row],[Open]]-AppleStock[[#This Row],[Close]]</f>
        <v>-0.94999699999999621</v>
      </c>
      <c r="K4408" t="str">
        <f>IF(AppleStock[[#This Row],[Day Change]]&gt;0,"UP","DOWN")</f>
        <v>DOWN</v>
      </c>
      <c r="L4408" s="2">
        <v>17</v>
      </c>
      <c r="Q4408" s="15"/>
    </row>
    <row r="4409" spans="1:17" x14ac:dyDescent="0.25">
      <c r="A4409" s="1">
        <v>42927</v>
      </c>
      <c r="B4409" s="3">
        <v>144.729996</v>
      </c>
      <c r="C4409" s="3">
        <v>145.85000600000001</v>
      </c>
      <c r="D4409" s="3">
        <v>144.38000500000001</v>
      </c>
      <c r="E4409" s="3">
        <v>145.529999</v>
      </c>
      <c r="F4409" s="3">
        <v>142.80157500000001</v>
      </c>
      <c r="G4409">
        <v>19781800</v>
      </c>
      <c r="H4409" t="str">
        <f>TEXT(AppleStock[[#This Row],[Date]],"dddd")</f>
        <v>Tuesday</v>
      </c>
      <c r="I4409" t="str">
        <f>MID(AppleStock[[#This Row],[Day]],1,FIND("day",AppleStock[[#This Row],[Day]])-1)</f>
        <v>Tues</v>
      </c>
      <c r="J4409" s="3">
        <f>AppleStock[[#This Row],[Open]]-AppleStock[[#This Row],[Close]]</f>
        <v>-0.80000300000000379</v>
      </c>
      <c r="K4409" t="str">
        <f>IF(AppleStock[[#This Row],[Day Change]]&gt;0,"UP","DOWN")</f>
        <v>DOWN</v>
      </c>
      <c r="L4409" s="2">
        <v>17</v>
      </c>
      <c r="Q4409" s="15"/>
    </row>
    <row r="4410" spans="1:17" x14ac:dyDescent="0.25">
      <c r="A4410" s="1">
        <v>42928</v>
      </c>
      <c r="B4410" s="3">
        <v>145.86999499999999</v>
      </c>
      <c r="C4410" s="3">
        <v>146.179993</v>
      </c>
      <c r="D4410" s="3">
        <v>144.820007</v>
      </c>
      <c r="E4410" s="3">
        <v>145.740005</v>
      </c>
      <c r="F4410" s="3">
        <v>143.007645</v>
      </c>
      <c r="G4410">
        <v>24884500</v>
      </c>
      <c r="H4410" t="str">
        <f>TEXT(AppleStock[[#This Row],[Date]],"dddd")</f>
        <v>Wednesday</v>
      </c>
      <c r="I4410" t="str">
        <f>MID(AppleStock[[#This Row],[Day]],1,FIND("day",AppleStock[[#This Row],[Day]])-1)</f>
        <v>Wednes</v>
      </c>
      <c r="J4410" s="3">
        <f>AppleStock[[#This Row],[Open]]-AppleStock[[#This Row],[Close]]</f>
        <v>0.12998999999999228</v>
      </c>
      <c r="K4410" t="str">
        <f>IF(AppleStock[[#This Row],[Day Change]]&gt;0,"UP","DOWN")</f>
        <v>UP</v>
      </c>
      <c r="L4410" s="2">
        <v>17</v>
      </c>
      <c r="Q4410" s="15"/>
    </row>
    <row r="4411" spans="1:17" x14ac:dyDescent="0.25">
      <c r="A4411" s="1">
        <v>42929</v>
      </c>
      <c r="B4411" s="3">
        <v>145.5</v>
      </c>
      <c r="C4411" s="3">
        <v>148.490005</v>
      </c>
      <c r="D4411" s="3">
        <v>145.44000199999999</v>
      </c>
      <c r="E4411" s="3">
        <v>147.770004</v>
      </c>
      <c r="F4411" s="3">
        <v>144.999573</v>
      </c>
      <c r="G4411">
        <v>25199400</v>
      </c>
      <c r="H4411" t="str">
        <f>TEXT(AppleStock[[#This Row],[Date]],"dddd")</f>
        <v>Thursday</v>
      </c>
      <c r="I4411" t="str">
        <f>MID(AppleStock[[#This Row],[Day]],1,FIND("day",AppleStock[[#This Row],[Day]])-1)</f>
        <v>Thurs</v>
      </c>
      <c r="J4411" s="3">
        <f>AppleStock[[#This Row],[Open]]-AppleStock[[#This Row],[Close]]</f>
        <v>-2.2700040000000001</v>
      </c>
      <c r="K4411" t="str">
        <f>IF(AppleStock[[#This Row],[Day Change]]&gt;0,"UP","DOWN")</f>
        <v>DOWN</v>
      </c>
      <c r="L4411" s="2">
        <v>17</v>
      </c>
      <c r="Q4411" s="15"/>
    </row>
    <row r="4412" spans="1:17" x14ac:dyDescent="0.25">
      <c r="A4412" s="1">
        <v>42930</v>
      </c>
      <c r="B4412" s="3">
        <v>147.970001</v>
      </c>
      <c r="C4412" s="3">
        <v>149.33000200000001</v>
      </c>
      <c r="D4412" s="3">
        <v>147.33000200000001</v>
      </c>
      <c r="E4412" s="3">
        <v>149.03999300000001</v>
      </c>
      <c r="F4412" s="3">
        <v>146.245743</v>
      </c>
      <c r="G4412">
        <v>20132100</v>
      </c>
      <c r="H4412" t="str">
        <f>TEXT(AppleStock[[#This Row],[Date]],"dddd")</f>
        <v>Friday</v>
      </c>
      <c r="I4412" t="str">
        <f>MID(AppleStock[[#This Row],[Day]],1,FIND("day",AppleStock[[#This Row],[Day]])-1)</f>
        <v>Fri</v>
      </c>
      <c r="J4412" s="3">
        <f>AppleStock[[#This Row],[Open]]-AppleStock[[#This Row],[Close]]</f>
        <v>-1.0699920000000134</v>
      </c>
      <c r="K4412" t="str">
        <f>IF(AppleStock[[#This Row],[Day Change]]&gt;0,"UP","DOWN")</f>
        <v>DOWN</v>
      </c>
      <c r="L4412" s="2">
        <v>17</v>
      </c>
      <c r="Q4412" s="15"/>
    </row>
    <row r="4413" spans="1:17" x14ac:dyDescent="0.25">
      <c r="A4413" s="1">
        <v>42933</v>
      </c>
      <c r="B4413" s="3">
        <v>148.820007</v>
      </c>
      <c r="C4413" s="3">
        <v>150.89999399999999</v>
      </c>
      <c r="D4413" s="3">
        <v>148.570007</v>
      </c>
      <c r="E4413" s="3">
        <v>149.55999800000001</v>
      </c>
      <c r="F4413" s="3">
        <v>146.756012</v>
      </c>
      <c r="G4413">
        <v>23793500</v>
      </c>
      <c r="H4413" t="str">
        <f>TEXT(AppleStock[[#This Row],[Date]],"dddd")</f>
        <v>Monday</v>
      </c>
      <c r="I4413" t="str">
        <f>MID(AppleStock[[#This Row],[Day]],1,FIND("day",AppleStock[[#This Row],[Day]])-1)</f>
        <v>Mon</v>
      </c>
      <c r="J4413" s="3">
        <f>AppleStock[[#This Row],[Open]]-AppleStock[[#This Row],[Close]]</f>
        <v>-0.7399910000000034</v>
      </c>
      <c r="K4413" t="str">
        <f>IF(AppleStock[[#This Row],[Day Change]]&gt;0,"UP","DOWN")</f>
        <v>DOWN</v>
      </c>
      <c r="L4413" s="2">
        <v>17</v>
      </c>
      <c r="Q4413" s="15"/>
    </row>
    <row r="4414" spans="1:17" x14ac:dyDescent="0.25">
      <c r="A4414" s="1">
        <v>42934</v>
      </c>
      <c r="B4414" s="3">
        <v>149.199997</v>
      </c>
      <c r="C4414" s="3">
        <v>150.13000500000001</v>
      </c>
      <c r="D4414" s="3">
        <v>148.66999799999999</v>
      </c>
      <c r="E4414" s="3">
        <v>150.08000200000001</v>
      </c>
      <c r="F4414" s="3">
        <v>147.26628099999999</v>
      </c>
      <c r="G4414">
        <v>17868800</v>
      </c>
      <c r="H4414" t="str">
        <f>TEXT(AppleStock[[#This Row],[Date]],"dddd")</f>
        <v>Tuesday</v>
      </c>
      <c r="I4414" t="str">
        <f>MID(AppleStock[[#This Row],[Day]],1,FIND("day",AppleStock[[#This Row],[Day]])-1)</f>
        <v>Tues</v>
      </c>
      <c r="J4414" s="3">
        <f>AppleStock[[#This Row],[Open]]-AppleStock[[#This Row],[Close]]</f>
        <v>-0.88000500000001125</v>
      </c>
      <c r="K4414" t="str">
        <f>IF(AppleStock[[#This Row],[Day Change]]&gt;0,"UP","DOWN")</f>
        <v>DOWN</v>
      </c>
      <c r="L4414" s="2">
        <v>17</v>
      </c>
      <c r="Q4414" s="15"/>
    </row>
    <row r="4415" spans="1:17" x14ac:dyDescent="0.25">
      <c r="A4415" s="1">
        <v>42935</v>
      </c>
      <c r="B4415" s="3">
        <v>150.479996</v>
      </c>
      <c r="C4415" s="3">
        <v>151.41999799999999</v>
      </c>
      <c r="D4415" s="3">
        <v>149.949997</v>
      </c>
      <c r="E4415" s="3">
        <v>151.020004</v>
      </c>
      <c r="F4415" s="3">
        <v>148.18864400000001</v>
      </c>
      <c r="G4415">
        <v>20923000</v>
      </c>
      <c r="H4415" t="str">
        <f>TEXT(AppleStock[[#This Row],[Date]],"dddd")</f>
        <v>Wednesday</v>
      </c>
      <c r="I4415" t="str">
        <f>MID(AppleStock[[#This Row],[Day]],1,FIND("day",AppleStock[[#This Row],[Day]])-1)</f>
        <v>Wednes</v>
      </c>
      <c r="J4415" s="3">
        <f>AppleStock[[#This Row],[Open]]-AppleStock[[#This Row],[Close]]</f>
        <v>-0.54000800000000027</v>
      </c>
      <c r="K4415" t="str">
        <f>IF(AppleStock[[#This Row],[Day Change]]&gt;0,"UP","DOWN")</f>
        <v>DOWN</v>
      </c>
      <c r="L4415" s="2">
        <v>17</v>
      </c>
      <c r="Q4415" s="15"/>
    </row>
    <row r="4416" spans="1:17" x14ac:dyDescent="0.25">
      <c r="A4416" s="1">
        <v>42936</v>
      </c>
      <c r="B4416" s="3">
        <v>151.5</v>
      </c>
      <c r="C4416" s="3">
        <v>151.740005</v>
      </c>
      <c r="D4416" s="3">
        <v>150.19000199999999</v>
      </c>
      <c r="E4416" s="3">
        <v>150.33999600000001</v>
      </c>
      <c r="F4416" s="3">
        <v>147.52139299999999</v>
      </c>
      <c r="G4416">
        <v>17243700</v>
      </c>
      <c r="H4416" t="str">
        <f>TEXT(AppleStock[[#This Row],[Date]],"dddd")</f>
        <v>Thursday</v>
      </c>
      <c r="I4416" t="str">
        <f>MID(AppleStock[[#This Row],[Day]],1,FIND("day",AppleStock[[#This Row],[Day]])-1)</f>
        <v>Thurs</v>
      </c>
      <c r="J4416" s="3">
        <f>AppleStock[[#This Row],[Open]]-AppleStock[[#This Row],[Close]]</f>
        <v>1.1600039999999865</v>
      </c>
      <c r="K4416" t="str">
        <f>IF(AppleStock[[#This Row],[Day Change]]&gt;0,"UP","DOWN")</f>
        <v>UP</v>
      </c>
      <c r="L4416" s="2">
        <v>17</v>
      </c>
      <c r="Q4416" s="15"/>
    </row>
    <row r="4417" spans="1:17" x14ac:dyDescent="0.25">
      <c r="A4417" s="1">
        <v>42937</v>
      </c>
      <c r="B4417" s="3">
        <v>149.990005</v>
      </c>
      <c r="C4417" s="3">
        <v>150.44000199999999</v>
      </c>
      <c r="D4417" s="3">
        <v>148.88000500000001</v>
      </c>
      <c r="E4417" s="3">
        <v>150.270004</v>
      </c>
      <c r="F4417" s="3">
        <v>147.45271299999999</v>
      </c>
      <c r="G4417">
        <v>26252600</v>
      </c>
      <c r="H4417" t="str">
        <f>TEXT(AppleStock[[#This Row],[Date]],"dddd")</f>
        <v>Friday</v>
      </c>
      <c r="I4417" t="str">
        <f>MID(AppleStock[[#This Row],[Day]],1,FIND("day",AppleStock[[#This Row],[Day]])-1)</f>
        <v>Fri</v>
      </c>
      <c r="J4417" s="3">
        <f>AppleStock[[#This Row],[Open]]-AppleStock[[#This Row],[Close]]</f>
        <v>-0.27999900000000366</v>
      </c>
      <c r="K4417" t="str">
        <f>IF(AppleStock[[#This Row],[Day Change]]&gt;0,"UP","DOWN")</f>
        <v>DOWN</v>
      </c>
      <c r="L4417" s="2">
        <v>17</v>
      </c>
      <c r="Q4417" s="15"/>
    </row>
    <row r="4418" spans="1:17" x14ac:dyDescent="0.25">
      <c r="A4418" s="1">
        <v>42940</v>
      </c>
      <c r="B4418" s="3">
        <v>150.58000200000001</v>
      </c>
      <c r="C4418" s="3">
        <v>152.44000199999999</v>
      </c>
      <c r="D4418" s="3">
        <v>149.89999399999999</v>
      </c>
      <c r="E4418" s="3">
        <v>152.08999600000001</v>
      </c>
      <c r="F4418" s="3">
        <v>149.238586</v>
      </c>
      <c r="G4418">
        <v>21493200</v>
      </c>
      <c r="H4418" t="str">
        <f>TEXT(AppleStock[[#This Row],[Date]],"dddd")</f>
        <v>Monday</v>
      </c>
      <c r="I4418" t="str">
        <f>MID(AppleStock[[#This Row],[Day]],1,FIND("day",AppleStock[[#This Row],[Day]])-1)</f>
        <v>Mon</v>
      </c>
      <c r="J4418" s="3">
        <f>AppleStock[[#This Row],[Open]]-AppleStock[[#This Row],[Close]]</f>
        <v>-1.5099940000000061</v>
      </c>
      <c r="K4418" t="str">
        <f>IF(AppleStock[[#This Row],[Day Change]]&gt;0,"UP","DOWN")</f>
        <v>DOWN</v>
      </c>
      <c r="L4418" s="2">
        <v>17</v>
      </c>
      <c r="Q4418" s="15"/>
    </row>
    <row r="4419" spans="1:17" x14ac:dyDescent="0.25">
      <c r="A4419" s="1">
        <v>42941</v>
      </c>
      <c r="B4419" s="3">
        <v>151.800003</v>
      </c>
      <c r="C4419" s="3">
        <v>153.83999600000001</v>
      </c>
      <c r="D4419" s="3">
        <v>151.800003</v>
      </c>
      <c r="E4419" s="3">
        <v>152.740005</v>
      </c>
      <c r="F4419" s="3">
        <v>149.87640400000001</v>
      </c>
      <c r="G4419">
        <v>18853900</v>
      </c>
      <c r="H4419" t="str">
        <f>TEXT(AppleStock[[#This Row],[Date]],"dddd")</f>
        <v>Tuesday</v>
      </c>
      <c r="I4419" t="str">
        <f>MID(AppleStock[[#This Row],[Day]],1,FIND("day",AppleStock[[#This Row],[Day]])-1)</f>
        <v>Tues</v>
      </c>
      <c r="J4419" s="3">
        <f>AppleStock[[#This Row],[Open]]-AppleStock[[#This Row],[Close]]</f>
        <v>-0.94000199999999268</v>
      </c>
      <c r="K4419" t="str">
        <f>IF(AppleStock[[#This Row],[Day Change]]&gt;0,"UP","DOWN")</f>
        <v>DOWN</v>
      </c>
      <c r="L4419" s="2">
        <v>17</v>
      </c>
      <c r="Q4419" s="15"/>
    </row>
    <row r="4420" spans="1:17" x14ac:dyDescent="0.25">
      <c r="A4420" s="1">
        <v>42942</v>
      </c>
      <c r="B4420" s="3">
        <v>153.35000600000001</v>
      </c>
      <c r="C4420" s="3">
        <v>153.929993</v>
      </c>
      <c r="D4420" s="3">
        <v>153.05999800000001</v>
      </c>
      <c r="E4420" s="3">
        <v>153.46000699999999</v>
      </c>
      <c r="F4420" s="3">
        <v>150.58291600000001</v>
      </c>
      <c r="G4420">
        <v>15781000</v>
      </c>
      <c r="H4420" t="str">
        <f>TEXT(AppleStock[[#This Row],[Date]],"dddd")</f>
        <v>Wednesday</v>
      </c>
      <c r="I4420" t="str">
        <f>MID(AppleStock[[#This Row],[Day]],1,FIND("day",AppleStock[[#This Row],[Day]])-1)</f>
        <v>Wednes</v>
      </c>
      <c r="J4420" s="3">
        <f>AppleStock[[#This Row],[Open]]-AppleStock[[#This Row],[Close]]</f>
        <v>-0.1100009999999827</v>
      </c>
      <c r="K4420" t="str">
        <f>IF(AppleStock[[#This Row],[Day Change]]&gt;0,"UP","DOWN")</f>
        <v>DOWN</v>
      </c>
      <c r="L4420" s="2">
        <v>17</v>
      </c>
      <c r="Q4420" s="15"/>
    </row>
    <row r="4421" spans="1:17" x14ac:dyDescent="0.25">
      <c r="A4421" s="1">
        <v>42943</v>
      </c>
      <c r="B4421" s="3">
        <v>153.75</v>
      </c>
      <c r="C4421" s="3">
        <v>153.990005</v>
      </c>
      <c r="D4421" s="3">
        <v>147.300003</v>
      </c>
      <c r="E4421" s="3">
        <v>150.55999800000001</v>
      </c>
      <c r="F4421" s="3">
        <v>147.73727400000001</v>
      </c>
      <c r="G4421">
        <v>32476300</v>
      </c>
      <c r="H4421" t="str">
        <f>TEXT(AppleStock[[#This Row],[Date]],"dddd")</f>
        <v>Thursday</v>
      </c>
      <c r="I4421" t="str">
        <f>MID(AppleStock[[#This Row],[Day]],1,FIND("day",AppleStock[[#This Row],[Day]])-1)</f>
        <v>Thurs</v>
      </c>
      <c r="J4421" s="3">
        <f>AppleStock[[#This Row],[Open]]-AppleStock[[#This Row],[Close]]</f>
        <v>3.1900019999999927</v>
      </c>
      <c r="K4421" t="str">
        <f>IF(AppleStock[[#This Row],[Day Change]]&gt;0,"UP","DOWN")</f>
        <v>UP</v>
      </c>
      <c r="L4421" s="2">
        <v>17</v>
      </c>
      <c r="Q4421" s="15"/>
    </row>
    <row r="4422" spans="1:17" x14ac:dyDescent="0.25">
      <c r="A4422" s="1">
        <v>42944</v>
      </c>
      <c r="B4422" s="3">
        <v>149.88999899999999</v>
      </c>
      <c r="C4422" s="3">
        <v>150.229996</v>
      </c>
      <c r="D4422" s="3">
        <v>149.19000199999999</v>
      </c>
      <c r="E4422" s="3">
        <v>149.5</v>
      </c>
      <c r="F4422" s="3">
        <v>146.69714400000001</v>
      </c>
      <c r="G4422">
        <v>17213700</v>
      </c>
      <c r="H4422" t="str">
        <f>TEXT(AppleStock[[#This Row],[Date]],"dddd")</f>
        <v>Friday</v>
      </c>
      <c r="I4422" t="str">
        <f>MID(AppleStock[[#This Row],[Day]],1,FIND("day",AppleStock[[#This Row],[Day]])-1)</f>
        <v>Fri</v>
      </c>
      <c r="J4422" s="3">
        <f>AppleStock[[#This Row],[Open]]-AppleStock[[#This Row],[Close]]</f>
        <v>0.38999899999998888</v>
      </c>
      <c r="K4422" t="str">
        <f>IF(AppleStock[[#This Row],[Day Change]]&gt;0,"UP","DOWN")</f>
        <v>UP</v>
      </c>
      <c r="L4422" s="2">
        <v>17</v>
      </c>
      <c r="Q4422" s="15"/>
    </row>
    <row r="4423" spans="1:17" x14ac:dyDescent="0.25">
      <c r="A4423" s="1">
        <v>42947</v>
      </c>
      <c r="B4423" s="3">
        <v>149.89999399999999</v>
      </c>
      <c r="C4423" s="3">
        <v>150.33000200000001</v>
      </c>
      <c r="D4423" s="3">
        <v>148.13000500000001</v>
      </c>
      <c r="E4423" s="3">
        <v>148.729996</v>
      </c>
      <c r="F4423" s="3">
        <v>145.941574</v>
      </c>
      <c r="G4423">
        <v>19845900</v>
      </c>
      <c r="H4423" t="str">
        <f>TEXT(AppleStock[[#This Row],[Date]],"dddd")</f>
        <v>Monday</v>
      </c>
      <c r="I4423" t="str">
        <f>MID(AppleStock[[#This Row],[Day]],1,FIND("day",AppleStock[[#This Row],[Day]])-1)</f>
        <v>Mon</v>
      </c>
      <c r="J4423" s="3">
        <f>AppleStock[[#This Row],[Open]]-AppleStock[[#This Row],[Close]]</f>
        <v>1.1699979999999925</v>
      </c>
      <c r="K4423" t="str">
        <f>IF(AppleStock[[#This Row],[Day Change]]&gt;0,"UP","DOWN")</f>
        <v>UP</v>
      </c>
      <c r="L4423" s="2">
        <v>17</v>
      </c>
      <c r="Q4423" s="15"/>
    </row>
    <row r="4424" spans="1:17" x14ac:dyDescent="0.25">
      <c r="A4424" s="1">
        <v>42948</v>
      </c>
      <c r="B4424" s="3">
        <v>149.10000600000001</v>
      </c>
      <c r="C4424" s="3">
        <v>150.220001</v>
      </c>
      <c r="D4424" s="3">
        <v>148.41000399999999</v>
      </c>
      <c r="E4424" s="3">
        <v>150.050003</v>
      </c>
      <c r="F4424" s="3">
        <v>147.23684700000001</v>
      </c>
      <c r="G4424">
        <v>35368600</v>
      </c>
      <c r="H4424" t="str">
        <f>TEXT(AppleStock[[#This Row],[Date]],"dddd")</f>
        <v>Tuesday</v>
      </c>
      <c r="I4424" t="str">
        <f>MID(AppleStock[[#This Row],[Day]],1,FIND("day",AppleStock[[#This Row],[Day]])-1)</f>
        <v>Tues</v>
      </c>
      <c r="J4424" s="3">
        <f>AppleStock[[#This Row],[Open]]-AppleStock[[#This Row],[Close]]</f>
        <v>-0.94999699999999621</v>
      </c>
      <c r="K4424" t="str">
        <f>IF(AppleStock[[#This Row],[Day Change]]&gt;0,"UP","DOWN")</f>
        <v>DOWN</v>
      </c>
      <c r="L4424" s="2">
        <v>17</v>
      </c>
      <c r="Q4424" s="15"/>
    </row>
    <row r="4425" spans="1:17" x14ac:dyDescent="0.25">
      <c r="A4425" s="1">
        <v>42949</v>
      </c>
      <c r="B4425" s="3">
        <v>159.279999</v>
      </c>
      <c r="C4425" s="3">
        <v>159.75</v>
      </c>
      <c r="D4425" s="3">
        <v>156.16000399999999</v>
      </c>
      <c r="E4425" s="3">
        <v>157.13999899999999</v>
      </c>
      <c r="F4425" s="3">
        <v>154.19390899999999</v>
      </c>
      <c r="G4425">
        <v>69936800</v>
      </c>
      <c r="H4425" t="str">
        <f>TEXT(AppleStock[[#This Row],[Date]],"dddd")</f>
        <v>Wednesday</v>
      </c>
      <c r="I4425" t="str">
        <f>MID(AppleStock[[#This Row],[Day]],1,FIND("day",AppleStock[[#This Row],[Day]])-1)</f>
        <v>Wednes</v>
      </c>
      <c r="J4425" s="3">
        <f>AppleStock[[#This Row],[Open]]-AppleStock[[#This Row],[Close]]</f>
        <v>2.1400000000000148</v>
      </c>
      <c r="K4425" t="str">
        <f>IF(AppleStock[[#This Row],[Day Change]]&gt;0,"UP","DOWN")</f>
        <v>UP</v>
      </c>
      <c r="L4425" s="2">
        <v>17</v>
      </c>
      <c r="Q4425" s="15"/>
    </row>
    <row r="4426" spans="1:17" x14ac:dyDescent="0.25">
      <c r="A4426" s="1">
        <v>42950</v>
      </c>
      <c r="B4426" s="3">
        <v>157.050003</v>
      </c>
      <c r="C4426" s="3">
        <v>157.21000699999999</v>
      </c>
      <c r="D4426" s="3">
        <v>155.020004</v>
      </c>
      <c r="E4426" s="3">
        <v>155.570007</v>
      </c>
      <c r="F4426" s="3">
        <v>152.65332000000001</v>
      </c>
      <c r="G4426">
        <v>27097300</v>
      </c>
      <c r="H4426" t="str">
        <f>TEXT(AppleStock[[#This Row],[Date]],"dddd")</f>
        <v>Thursday</v>
      </c>
      <c r="I4426" t="str">
        <f>MID(AppleStock[[#This Row],[Day]],1,FIND("day",AppleStock[[#This Row],[Day]])-1)</f>
        <v>Thurs</v>
      </c>
      <c r="J4426" s="3">
        <f>AppleStock[[#This Row],[Open]]-AppleStock[[#This Row],[Close]]</f>
        <v>1.4799959999999999</v>
      </c>
      <c r="K4426" t="str">
        <f>IF(AppleStock[[#This Row],[Day Change]]&gt;0,"UP","DOWN")</f>
        <v>UP</v>
      </c>
      <c r="L4426" s="2">
        <v>17</v>
      </c>
      <c r="Q4426" s="15"/>
    </row>
    <row r="4427" spans="1:17" x14ac:dyDescent="0.25">
      <c r="A4427" s="1">
        <v>42951</v>
      </c>
      <c r="B4427" s="3">
        <v>156.070007</v>
      </c>
      <c r="C4427" s="3">
        <v>157.39999399999999</v>
      </c>
      <c r="D4427" s="3">
        <v>155.69000199999999</v>
      </c>
      <c r="E4427" s="3">
        <v>156.38999899999999</v>
      </c>
      <c r="F4427" s="3">
        <v>153.45794699999999</v>
      </c>
      <c r="G4427">
        <v>20559900</v>
      </c>
      <c r="H4427" t="str">
        <f>TEXT(AppleStock[[#This Row],[Date]],"dddd")</f>
        <v>Friday</v>
      </c>
      <c r="I4427" t="str">
        <f>MID(AppleStock[[#This Row],[Day]],1,FIND("day",AppleStock[[#This Row],[Day]])-1)</f>
        <v>Fri</v>
      </c>
      <c r="J4427" s="3">
        <f>AppleStock[[#This Row],[Open]]-AppleStock[[#This Row],[Close]]</f>
        <v>-0.31999199999998496</v>
      </c>
      <c r="K4427" t="str">
        <f>IF(AppleStock[[#This Row],[Day Change]]&gt;0,"UP","DOWN")</f>
        <v>DOWN</v>
      </c>
      <c r="L4427" s="2">
        <v>17</v>
      </c>
      <c r="Q4427" s="15"/>
    </row>
    <row r="4428" spans="1:17" x14ac:dyDescent="0.25">
      <c r="A4428" s="1">
        <v>42954</v>
      </c>
      <c r="B4428" s="3">
        <v>157.05999800000001</v>
      </c>
      <c r="C4428" s="3">
        <v>158.91999799999999</v>
      </c>
      <c r="D4428" s="3">
        <v>156.66999799999999</v>
      </c>
      <c r="E4428" s="3">
        <v>158.80999800000001</v>
      </c>
      <c r="F4428" s="3">
        <v>155.832596</v>
      </c>
      <c r="G4428">
        <v>21870300</v>
      </c>
      <c r="H4428" t="str">
        <f>TEXT(AppleStock[[#This Row],[Date]],"dddd")</f>
        <v>Monday</v>
      </c>
      <c r="I4428" t="str">
        <f>MID(AppleStock[[#This Row],[Day]],1,FIND("day",AppleStock[[#This Row],[Day]])-1)</f>
        <v>Mon</v>
      </c>
      <c r="J4428" s="3">
        <f>AppleStock[[#This Row],[Open]]-AppleStock[[#This Row],[Close]]</f>
        <v>-1.75</v>
      </c>
      <c r="K4428" t="str">
        <f>IF(AppleStock[[#This Row],[Day Change]]&gt;0,"UP","DOWN")</f>
        <v>DOWN</v>
      </c>
      <c r="L4428" s="2">
        <v>17</v>
      </c>
      <c r="Q4428" s="15"/>
    </row>
    <row r="4429" spans="1:17" x14ac:dyDescent="0.25">
      <c r="A4429" s="1">
        <v>42955</v>
      </c>
      <c r="B4429" s="3">
        <v>158.60000600000001</v>
      </c>
      <c r="C4429" s="3">
        <v>161.83000200000001</v>
      </c>
      <c r="D4429" s="3">
        <v>158.270004</v>
      </c>
      <c r="E4429" s="3">
        <v>160.08000200000001</v>
      </c>
      <c r="F4429" s="3">
        <v>157.07878099999999</v>
      </c>
      <c r="G4429">
        <v>36205900</v>
      </c>
      <c r="H4429" t="str">
        <f>TEXT(AppleStock[[#This Row],[Date]],"dddd")</f>
        <v>Tuesday</v>
      </c>
      <c r="I4429" t="str">
        <f>MID(AppleStock[[#This Row],[Day]],1,FIND("day",AppleStock[[#This Row],[Day]])-1)</f>
        <v>Tues</v>
      </c>
      <c r="J4429" s="3">
        <f>AppleStock[[#This Row],[Open]]-AppleStock[[#This Row],[Close]]</f>
        <v>-1.4799959999999999</v>
      </c>
      <c r="K4429" t="str">
        <f>IF(AppleStock[[#This Row],[Day Change]]&gt;0,"UP","DOWN")</f>
        <v>DOWN</v>
      </c>
      <c r="L4429" s="2">
        <v>17</v>
      </c>
      <c r="Q4429" s="15"/>
    </row>
    <row r="4430" spans="1:17" x14ac:dyDescent="0.25">
      <c r="A4430" s="1">
        <v>42956</v>
      </c>
      <c r="B4430" s="3">
        <v>159.259995</v>
      </c>
      <c r="C4430" s="3">
        <v>161.270004</v>
      </c>
      <c r="D4430" s="3">
        <v>159.11000100000001</v>
      </c>
      <c r="E4430" s="3">
        <v>161.05999800000001</v>
      </c>
      <c r="F4430" s="3">
        <v>158.04040499999999</v>
      </c>
      <c r="G4430">
        <v>26131500</v>
      </c>
      <c r="H4430" t="str">
        <f>TEXT(AppleStock[[#This Row],[Date]],"dddd")</f>
        <v>Wednesday</v>
      </c>
      <c r="I4430" t="str">
        <f>MID(AppleStock[[#This Row],[Day]],1,FIND("day",AppleStock[[#This Row],[Day]])-1)</f>
        <v>Wednes</v>
      </c>
      <c r="J4430" s="3">
        <f>AppleStock[[#This Row],[Open]]-AppleStock[[#This Row],[Close]]</f>
        <v>-1.8000030000000038</v>
      </c>
      <c r="K4430" t="str">
        <f>IF(AppleStock[[#This Row],[Day Change]]&gt;0,"UP","DOWN")</f>
        <v>DOWN</v>
      </c>
      <c r="L4430" s="2">
        <v>17</v>
      </c>
      <c r="Q4430" s="15"/>
    </row>
    <row r="4431" spans="1:17" x14ac:dyDescent="0.25">
      <c r="A4431" s="1">
        <v>42957</v>
      </c>
      <c r="B4431" s="3">
        <v>159.89999399999999</v>
      </c>
      <c r="C4431" s="3">
        <v>160</v>
      </c>
      <c r="D4431" s="3">
        <v>154.63000500000001</v>
      </c>
      <c r="E4431" s="3">
        <v>155.320007</v>
      </c>
      <c r="F4431" s="3">
        <v>153.006531</v>
      </c>
      <c r="G4431">
        <v>40804300</v>
      </c>
      <c r="H4431" t="str">
        <f>TEXT(AppleStock[[#This Row],[Date]],"dddd")</f>
        <v>Thursday</v>
      </c>
      <c r="I4431" t="str">
        <f>MID(AppleStock[[#This Row],[Day]],1,FIND("day",AppleStock[[#This Row],[Day]])-1)</f>
        <v>Thurs</v>
      </c>
      <c r="J4431" s="3">
        <f>AppleStock[[#This Row],[Open]]-AppleStock[[#This Row],[Close]]</f>
        <v>4.5799869999999885</v>
      </c>
      <c r="K4431" t="str">
        <f>IF(AppleStock[[#This Row],[Day Change]]&gt;0,"UP","DOWN")</f>
        <v>UP</v>
      </c>
      <c r="L4431" s="2">
        <v>17</v>
      </c>
      <c r="Q4431" s="15"/>
    </row>
    <row r="4432" spans="1:17" x14ac:dyDescent="0.25">
      <c r="A4432" s="1">
        <v>42958</v>
      </c>
      <c r="B4432" s="3">
        <v>156.60000600000001</v>
      </c>
      <c r="C4432" s="3">
        <v>158.570007</v>
      </c>
      <c r="D4432" s="3">
        <v>156.070007</v>
      </c>
      <c r="E4432" s="3">
        <v>157.479996</v>
      </c>
      <c r="F4432" s="3">
        <v>155.13433800000001</v>
      </c>
      <c r="G4432">
        <v>26257100</v>
      </c>
      <c r="H4432" t="str">
        <f>TEXT(AppleStock[[#This Row],[Date]],"dddd")</f>
        <v>Friday</v>
      </c>
      <c r="I4432" t="str">
        <f>MID(AppleStock[[#This Row],[Day]],1,FIND("day",AppleStock[[#This Row],[Day]])-1)</f>
        <v>Fri</v>
      </c>
      <c r="J4432" s="3">
        <f>AppleStock[[#This Row],[Open]]-AppleStock[[#This Row],[Close]]</f>
        <v>-0.87998999999999228</v>
      </c>
      <c r="K4432" t="str">
        <f>IF(AppleStock[[#This Row],[Day Change]]&gt;0,"UP","DOWN")</f>
        <v>DOWN</v>
      </c>
      <c r="L4432" s="2">
        <v>17</v>
      </c>
      <c r="Q4432" s="15"/>
    </row>
    <row r="4433" spans="1:17" x14ac:dyDescent="0.25">
      <c r="A4433" s="1">
        <v>42961</v>
      </c>
      <c r="B4433" s="3">
        <v>159.320007</v>
      </c>
      <c r="C4433" s="3">
        <v>160.21000699999999</v>
      </c>
      <c r="D4433" s="3">
        <v>158.75</v>
      </c>
      <c r="E4433" s="3">
        <v>159.85000600000001</v>
      </c>
      <c r="F4433" s="3">
        <v>157.46906999999999</v>
      </c>
      <c r="G4433">
        <v>22122700</v>
      </c>
      <c r="H4433" t="str">
        <f>TEXT(AppleStock[[#This Row],[Date]],"dddd")</f>
        <v>Monday</v>
      </c>
      <c r="I4433" t="str">
        <f>MID(AppleStock[[#This Row],[Day]],1,FIND("day",AppleStock[[#This Row],[Day]])-1)</f>
        <v>Mon</v>
      </c>
      <c r="J4433" s="3">
        <f>AppleStock[[#This Row],[Open]]-AppleStock[[#This Row],[Close]]</f>
        <v>-0.52999900000000366</v>
      </c>
      <c r="K4433" t="str">
        <f>IF(AppleStock[[#This Row],[Day Change]]&gt;0,"UP","DOWN")</f>
        <v>DOWN</v>
      </c>
      <c r="L4433" s="2">
        <v>17</v>
      </c>
      <c r="Q4433" s="15"/>
    </row>
    <row r="4434" spans="1:17" x14ac:dyDescent="0.25">
      <c r="A4434" s="1">
        <v>42962</v>
      </c>
      <c r="B4434" s="3">
        <v>160.66000399999999</v>
      </c>
      <c r="C4434" s="3">
        <v>162.199997</v>
      </c>
      <c r="D4434" s="3">
        <v>160.13999899999999</v>
      </c>
      <c r="E4434" s="3">
        <v>161.60000600000001</v>
      </c>
      <c r="F4434" s="3">
        <v>159.19297800000001</v>
      </c>
      <c r="G4434">
        <v>29465500</v>
      </c>
      <c r="H4434" t="str">
        <f>TEXT(AppleStock[[#This Row],[Date]],"dddd")</f>
        <v>Tuesday</v>
      </c>
      <c r="I4434" t="str">
        <f>MID(AppleStock[[#This Row],[Day]],1,FIND("day",AppleStock[[#This Row],[Day]])-1)</f>
        <v>Tues</v>
      </c>
      <c r="J4434" s="3">
        <f>AppleStock[[#This Row],[Open]]-AppleStock[[#This Row],[Close]]</f>
        <v>-0.9400020000000211</v>
      </c>
      <c r="K4434" t="str">
        <f>IF(AppleStock[[#This Row],[Day Change]]&gt;0,"UP","DOWN")</f>
        <v>DOWN</v>
      </c>
      <c r="L4434" s="2">
        <v>17</v>
      </c>
      <c r="Q4434" s="15"/>
    </row>
    <row r="4435" spans="1:17" x14ac:dyDescent="0.25">
      <c r="A4435" s="1">
        <v>42963</v>
      </c>
      <c r="B4435" s="3">
        <v>161.94000199999999</v>
      </c>
      <c r="C4435" s="3">
        <v>162.509995</v>
      </c>
      <c r="D4435" s="3">
        <v>160.14999399999999</v>
      </c>
      <c r="E4435" s="3">
        <v>160.949997</v>
      </c>
      <c r="F4435" s="3">
        <v>158.552673</v>
      </c>
      <c r="G4435">
        <v>27671600</v>
      </c>
      <c r="H4435" t="str">
        <f>TEXT(AppleStock[[#This Row],[Date]],"dddd")</f>
        <v>Wednesday</v>
      </c>
      <c r="I4435" t="str">
        <f>MID(AppleStock[[#This Row],[Day]],1,FIND("day",AppleStock[[#This Row],[Day]])-1)</f>
        <v>Wednes</v>
      </c>
      <c r="J4435" s="3">
        <f>AppleStock[[#This Row],[Open]]-AppleStock[[#This Row],[Close]]</f>
        <v>0.99000499999999647</v>
      </c>
      <c r="K4435" t="str">
        <f>IF(AppleStock[[#This Row],[Day Change]]&gt;0,"UP","DOWN")</f>
        <v>UP</v>
      </c>
      <c r="L4435" s="2">
        <v>17</v>
      </c>
      <c r="Q4435" s="15"/>
    </row>
    <row r="4436" spans="1:17" x14ac:dyDescent="0.25">
      <c r="A4436" s="1">
        <v>42964</v>
      </c>
      <c r="B4436" s="3">
        <v>160.520004</v>
      </c>
      <c r="C4436" s="3">
        <v>160.71000699999999</v>
      </c>
      <c r="D4436" s="3">
        <v>157.83999600000001</v>
      </c>
      <c r="E4436" s="3">
        <v>157.86000100000001</v>
      </c>
      <c r="F4436" s="3">
        <v>155.50869800000001</v>
      </c>
      <c r="G4436">
        <v>27940600</v>
      </c>
      <c r="H4436" t="str">
        <f>TEXT(AppleStock[[#This Row],[Date]],"dddd")</f>
        <v>Thursday</v>
      </c>
      <c r="I4436" t="str">
        <f>MID(AppleStock[[#This Row],[Day]],1,FIND("day",AppleStock[[#This Row],[Day]])-1)</f>
        <v>Thurs</v>
      </c>
      <c r="J4436" s="3">
        <f>AppleStock[[#This Row],[Open]]-AppleStock[[#This Row],[Close]]</f>
        <v>2.660002999999989</v>
      </c>
      <c r="K4436" t="str">
        <f>IF(AppleStock[[#This Row],[Day Change]]&gt;0,"UP","DOWN")</f>
        <v>UP</v>
      </c>
      <c r="L4436" s="2">
        <v>17</v>
      </c>
      <c r="Q4436" s="15"/>
    </row>
    <row r="4437" spans="1:17" x14ac:dyDescent="0.25">
      <c r="A4437" s="1">
        <v>42965</v>
      </c>
      <c r="B4437" s="3">
        <v>157.86000100000001</v>
      </c>
      <c r="C4437" s="3">
        <v>159.5</v>
      </c>
      <c r="D4437" s="3">
        <v>156.720001</v>
      </c>
      <c r="E4437" s="3">
        <v>157.5</v>
      </c>
      <c r="F4437" s="3">
        <v>155.154068</v>
      </c>
      <c r="G4437">
        <v>27428100</v>
      </c>
      <c r="H4437" t="str">
        <f>TEXT(AppleStock[[#This Row],[Date]],"dddd")</f>
        <v>Friday</v>
      </c>
      <c r="I4437" t="str">
        <f>MID(AppleStock[[#This Row],[Day]],1,FIND("day",AppleStock[[#This Row],[Day]])-1)</f>
        <v>Fri</v>
      </c>
      <c r="J4437" s="3">
        <f>AppleStock[[#This Row],[Open]]-AppleStock[[#This Row],[Close]]</f>
        <v>0.36000100000001112</v>
      </c>
      <c r="K4437" t="str">
        <f>IF(AppleStock[[#This Row],[Day Change]]&gt;0,"UP","DOWN")</f>
        <v>UP</v>
      </c>
      <c r="L4437" s="2">
        <v>17</v>
      </c>
      <c r="Q4437" s="15"/>
    </row>
    <row r="4438" spans="1:17" x14ac:dyDescent="0.25">
      <c r="A4438" s="1">
        <v>42968</v>
      </c>
      <c r="B4438" s="3">
        <v>157.5</v>
      </c>
      <c r="C4438" s="3">
        <v>157.88999899999999</v>
      </c>
      <c r="D4438" s="3">
        <v>155.11000100000001</v>
      </c>
      <c r="E4438" s="3">
        <v>157.21000699999999</v>
      </c>
      <c r="F4438" s="3">
        <v>154.86837800000001</v>
      </c>
      <c r="G4438">
        <v>26368500</v>
      </c>
      <c r="H4438" t="str">
        <f>TEXT(AppleStock[[#This Row],[Date]],"dddd")</f>
        <v>Monday</v>
      </c>
      <c r="I4438" t="str">
        <f>MID(AppleStock[[#This Row],[Day]],1,FIND("day",AppleStock[[#This Row],[Day]])-1)</f>
        <v>Mon</v>
      </c>
      <c r="J4438" s="3">
        <f>AppleStock[[#This Row],[Open]]-AppleStock[[#This Row],[Close]]</f>
        <v>0.28999300000000972</v>
      </c>
      <c r="K4438" t="str">
        <f>IF(AppleStock[[#This Row],[Day Change]]&gt;0,"UP","DOWN")</f>
        <v>UP</v>
      </c>
      <c r="L4438" s="2">
        <v>17</v>
      </c>
      <c r="Q4438" s="15"/>
    </row>
    <row r="4439" spans="1:17" x14ac:dyDescent="0.25">
      <c r="A4439" s="1">
        <v>42969</v>
      </c>
      <c r="B4439" s="3">
        <v>158.229996</v>
      </c>
      <c r="C4439" s="3">
        <v>160</v>
      </c>
      <c r="D4439" s="3">
        <v>158.020004</v>
      </c>
      <c r="E4439" s="3">
        <v>159.779999</v>
      </c>
      <c r="F4439" s="3">
        <v>157.40010100000001</v>
      </c>
      <c r="G4439">
        <v>21604600</v>
      </c>
      <c r="H4439" t="str">
        <f>TEXT(AppleStock[[#This Row],[Date]],"dddd")</f>
        <v>Tuesday</v>
      </c>
      <c r="I4439" t="str">
        <f>MID(AppleStock[[#This Row],[Day]],1,FIND("day",AppleStock[[#This Row],[Day]])-1)</f>
        <v>Tues</v>
      </c>
      <c r="J4439" s="3">
        <f>AppleStock[[#This Row],[Open]]-AppleStock[[#This Row],[Close]]</f>
        <v>-1.5500030000000038</v>
      </c>
      <c r="K4439" t="str">
        <f>IF(AppleStock[[#This Row],[Day Change]]&gt;0,"UP","DOWN")</f>
        <v>DOWN</v>
      </c>
      <c r="L4439" s="2">
        <v>17</v>
      </c>
      <c r="Q4439" s="15"/>
    </row>
    <row r="4440" spans="1:17" x14ac:dyDescent="0.25">
      <c r="A4440" s="1">
        <v>42970</v>
      </c>
      <c r="B4440" s="3">
        <v>159.070007</v>
      </c>
      <c r="C4440" s="3">
        <v>160.470001</v>
      </c>
      <c r="D4440" s="3">
        <v>158.88000500000001</v>
      </c>
      <c r="E4440" s="3">
        <v>159.979996</v>
      </c>
      <c r="F4440" s="3">
        <v>157.59710699999999</v>
      </c>
      <c r="G4440">
        <v>19399100</v>
      </c>
      <c r="H4440" t="str">
        <f>TEXT(AppleStock[[#This Row],[Date]],"dddd")</f>
        <v>Wednesday</v>
      </c>
      <c r="I4440" t="str">
        <f>MID(AppleStock[[#This Row],[Day]],1,FIND("day",AppleStock[[#This Row],[Day]])-1)</f>
        <v>Wednes</v>
      </c>
      <c r="J4440" s="3">
        <f>AppleStock[[#This Row],[Open]]-AppleStock[[#This Row],[Close]]</f>
        <v>-0.90998899999999594</v>
      </c>
      <c r="K4440" t="str">
        <f>IF(AppleStock[[#This Row],[Day Change]]&gt;0,"UP","DOWN")</f>
        <v>DOWN</v>
      </c>
      <c r="L4440" s="2">
        <v>17</v>
      </c>
      <c r="Q4440" s="15"/>
    </row>
    <row r="4441" spans="1:17" x14ac:dyDescent="0.25">
      <c r="A4441" s="1">
        <v>42971</v>
      </c>
      <c r="B4441" s="3">
        <v>160.429993</v>
      </c>
      <c r="C4441" s="3">
        <v>160.740005</v>
      </c>
      <c r="D4441" s="3">
        <v>158.550003</v>
      </c>
      <c r="E4441" s="3">
        <v>159.270004</v>
      </c>
      <c r="F4441" s="3">
        <v>156.89769000000001</v>
      </c>
      <c r="G4441">
        <v>19818900</v>
      </c>
      <c r="H4441" t="str">
        <f>TEXT(AppleStock[[#This Row],[Date]],"dddd")</f>
        <v>Thursday</v>
      </c>
      <c r="I4441" t="str">
        <f>MID(AppleStock[[#This Row],[Day]],1,FIND("day",AppleStock[[#This Row],[Day]])-1)</f>
        <v>Thurs</v>
      </c>
      <c r="J4441" s="3">
        <f>AppleStock[[#This Row],[Open]]-AppleStock[[#This Row],[Close]]</f>
        <v>1.1599889999999959</v>
      </c>
      <c r="K4441" t="str">
        <f>IF(AppleStock[[#This Row],[Day Change]]&gt;0,"UP","DOWN")</f>
        <v>UP</v>
      </c>
      <c r="L4441" s="2">
        <v>17</v>
      </c>
      <c r="Q4441" s="15"/>
    </row>
    <row r="4442" spans="1:17" x14ac:dyDescent="0.25">
      <c r="A4442" s="1">
        <v>42972</v>
      </c>
      <c r="B4442" s="3">
        <v>159.64999399999999</v>
      </c>
      <c r="C4442" s="3">
        <v>160.55999800000001</v>
      </c>
      <c r="D4442" s="3">
        <v>159.270004</v>
      </c>
      <c r="E4442" s="3">
        <v>159.86000100000001</v>
      </c>
      <c r="F4442" s="3">
        <v>157.47889699999999</v>
      </c>
      <c r="G4442">
        <v>25480100</v>
      </c>
      <c r="H4442" t="str">
        <f>TEXT(AppleStock[[#This Row],[Date]],"dddd")</f>
        <v>Friday</v>
      </c>
      <c r="I4442" t="str">
        <f>MID(AppleStock[[#This Row],[Day]],1,FIND("day",AppleStock[[#This Row],[Day]])-1)</f>
        <v>Fri</v>
      </c>
      <c r="J4442" s="3">
        <f>AppleStock[[#This Row],[Open]]-AppleStock[[#This Row],[Close]]</f>
        <v>-0.21000700000001871</v>
      </c>
      <c r="K4442" t="str">
        <f>IF(AppleStock[[#This Row],[Day Change]]&gt;0,"UP","DOWN")</f>
        <v>DOWN</v>
      </c>
      <c r="L4442" s="2">
        <v>17</v>
      </c>
      <c r="Q4442" s="15"/>
    </row>
    <row r="4443" spans="1:17" x14ac:dyDescent="0.25">
      <c r="A4443" s="1">
        <v>42975</v>
      </c>
      <c r="B4443" s="3">
        <v>160.13999899999999</v>
      </c>
      <c r="C4443" s="3">
        <v>162</v>
      </c>
      <c r="D4443" s="3">
        <v>159.929993</v>
      </c>
      <c r="E4443" s="3">
        <v>161.470001</v>
      </c>
      <c r="F4443" s="3">
        <v>159.064911</v>
      </c>
      <c r="G4443">
        <v>25966000</v>
      </c>
      <c r="H4443" t="str">
        <f>TEXT(AppleStock[[#This Row],[Date]],"dddd")</f>
        <v>Monday</v>
      </c>
      <c r="I4443" t="str">
        <f>MID(AppleStock[[#This Row],[Day]],1,FIND("day",AppleStock[[#This Row],[Day]])-1)</f>
        <v>Mon</v>
      </c>
      <c r="J4443" s="3">
        <f>AppleStock[[#This Row],[Open]]-AppleStock[[#This Row],[Close]]</f>
        <v>-1.3300020000000075</v>
      </c>
      <c r="K4443" t="str">
        <f>IF(AppleStock[[#This Row],[Day Change]]&gt;0,"UP","DOWN")</f>
        <v>DOWN</v>
      </c>
      <c r="L4443" s="2">
        <v>17</v>
      </c>
      <c r="Q4443" s="15"/>
    </row>
    <row r="4444" spans="1:17" x14ac:dyDescent="0.25">
      <c r="A4444" s="1">
        <v>42976</v>
      </c>
      <c r="B4444" s="3">
        <v>160.10000600000001</v>
      </c>
      <c r="C4444" s="3">
        <v>163.11999499999999</v>
      </c>
      <c r="D4444" s="3">
        <v>160</v>
      </c>
      <c r="E4444" s="3">
        <v>162.91000399999999</v>
      </c>
      <c r="F4444" s="3">
        <v>160.48348999999999</v>
      </c>
      <c r="G4444">
        <v>29516900</v>
      </c>
      <c r="H4444" t="str">
        <f>TEXT(AppleStock[[#This Row],[Date]],"dddd")</f>
        <v>Tuesday</v>
      </c>
      <c r="I4444" t="str">
        <f>MID(AppleStock[[#This Row],[Day]],1,FIND("day",AppleStock[[#This Row],[Day]])-1)</f>
        <v>Tues</v>
      </c>
      <c r="J4444" s="3">
        <f>AppleStock[[#This Row],[Open]]-AppleStock[[#This Row],[Close]]</f>
        <v>-2.8099979999999789</v>
      </c>
      <c r="K4444" t="str">
        <f>IF(AppleStock[[#This Row],[Day Change]]&gt;0,"UP","DOWN")</f>
        <v>DOWN</v>
      </c>
      <c r="L4444" s="2">
        <v>17</v>
      </c>
      <c r="Q4444" s="15"/>
    </row>
    <row r="4445" spans="1:17" x14ac:dyDescent="0.25">
      <c r="A4445" s="1">
        <v>42977</v>
      </c>
      <c r="B4445" s="3">
        <v>163.800003</v>
      </c>
      <c r="C4445" s="3">
        <v>163.88999899999999</v>
      </c>
      <c r="D4445" s="3">
        <v>162.61000100000001</v>
      </c>
      <c r="E4445" s="3">
        <v>163.35000600000001</v>
      </c>
      <c r="F4445" s="3">
        <v>160.91691599999999</v>
      </c>
      <c r="G4445">
        <v>27269600</v>
      </c>
      <c r="H4445" t="str">
        <f>TEXT(AppleStock[[#This Row],[Date]],"dddd")</f>
        <v>Wednesday</v>
      </c>
      <c r="I4445" t="str">
        <f>MID(AppleStock[[#This Row],[Day]],1,FIND("day",AppleStock[[#This Row],[Day]])-1)</f>
        <v>Wednes</v>
      </c>
      <c r="J4445" s="3">
        <f>AppleStock[[#This Row],[Open]]-AppleStock[[#This Row],[Close]]</f>
        <v>0.44999699999999621</v>
      </c>
      <c r="K4445" t="str">
        <f>IF(AppleStock[[#This Row],[Day Change]]&gt;0,"UP","DOWN")</f>
        <v>UP</v>
      </c>
      <c r="L4445" s="2">
        <v>17</v>
      </c>
      <c r="Q4445" s="15"/>
    </row>
    <row r="4446" spans="1:17" x14ac:dyDescent="0.25">
      <c r="A4446" s="1">
        <v>42978</v>
      </c>
      <c r="B4446" s="3">
        <v>163.63999899999999</v>
      </c>
      <c r="C4446" s="3">
        <v>164.520004</v>
      </c>
      <c r="D4446" s="3">
        <v>163.479996</v>
      </c>
      <c r="E4446" s="3">
        <v>164</v>
      </c>
      <c r="F4446" s="3">
        <v>161.55723599999999</v>
      </c>
      <c r="G4446">
        <v>26785100</v>
      </c>
      <c r="H4446" t="str">
        <f>TEXT(AppleStock[[#This Row],[Date]],"dddd")</f>
        <v>Thursday</v>
      </c>
      <c r="I4446" t="str">
        <f>MID(AppleStock[[#This Row],[Day]],1,FIND("day",AppleStock[[#This Row],[Day]])-1)</f>
        <v>Thurs</v>
      </c>
      <c r="J4446" s="3">
        <f>AppleStock[[#This Row],[Open]]-AppleStock[[#This Row],[Close]]</f>
        <v>-0.36000100000001112</v>
      </c>
      <c r="K4446" t="str">
        <f>IF(AppleStock[[#This Row],[Day Change]]&gt;0,"UP","DOWN")</f>
        <v>DOWN</v>
      </c>
      <c r="L4446" s="2">
        <v>17</v>
      </c>
      <c r="Q4446" s="15"/>
    </row>
    <row r="4447" spans="1:17" x14ac:dyDescent="0.25">
      <c r="A4447" s="1">
        <v>42979</v>
      </c>
      <c r="B4447" s="3">
        <v>164.800003</v>
      </c>
      <c r="C4447" s="3">
        <v>164.94000199999999</v>
      </c>
      <c r="D4447" s="3">
        <v>163.63000500000001</v>
      </c>
      <c r="E4447" s="3">
        <v>164.050003</v>
      </c>
      <c r="F4447" s="3">
        <v>161.60649100000001</v>
      </c>
      <c r="G4447">
        <v>16591100</v>
      </c>
      <c r="H4447" t="str">
        <f>TEXT(AppleStock[[#This Row],[Date]],"dddd")</f>
        <v>Friday</v>
      </c>
      <c r="I4447" t="str">
        <f>MID(AppleStock[[#This Row],[Day]],1,FIND("day",AppleStock[[#This Row],[Day]])-1)</f>
        <v>Fri</v>
      </c>
      <c r="J4447" s="3">
        <f>AppleStock[[#This Row],[Open]]-AppleStock[[#This Row],[Close]]</f>
        <v>0.75</v>
      </c>
      <c r="K4447" t="str">
        <f>IF(AppleStock[[#This Row],[Day Change]]&gt;0,"UP","DOWN")</f>
        <v>UP</v>
      </c>
      <c r="L4447" s="2">
        <v>17</v>
      </c>
      <c r="Q4447" s="15"/>
    </row>
    <row r="4448" spans="1:17" x14ac:dyDescent="0.25">
      <c r="A4448" s="1">
        <v>42983</v>
      </c>
      <c r="B4448" s="3">
        <v>163.75</v>
      </c>
      <c r="C4448" s="3">
        <v>164.25</v>
      </c>
      <c r="D4448" s="3">
        <v>160.55999800000001</v>
      </c>
      <c r="E4448" s="3">
        <v>162.08000200000001</v>
      </c>
      <c r="F4448" s="3">
        <v>159.66584800000001</v>
      </c>
      <c r="G4448">
        <v>29468500</v>
      </c>
      <c r="H4448" t="str">
        <f>TEXT(AppleStock[[#This Row],[Date]],"dddd")</f>
        <v>Tuesday</v>
      </c>
      <c r="I4448" t="str">
        <f>MID(AppleStock[[#This Row],[Day]],1,FIND("day",AppleStock[[#This Row],[Day]])-1)</f>
        <v>Tues</v>
      </c>
      <c r="J4448" s="3">
        <f>AppleStock[[#This Row],[Open]]-AppleStock[[#This Row],[Close]]</f>
        <v>1.6699979999999925</v>
      </c>
      <c r="K4448" t="str">
        <f>IF(AppleStock[[#This Row],[Day Change]]&gt;0,"UP","DOWN")</f>
        <v>UP</v>
      </c>
      <c r="L4448" s="2">
        <v>17</v>
      </c>
      <c r="Q4448" s="15"/>
    </row>
    <row r="4449" spans="1:17" x14ac:dyDescent="0.25">
      <c r="A4449" s="1">
        <v>42984</v>
      </c>
      <c r="B4449" s="3">
        <v>162.71000699999999</v>
      </c>
      <c r="C4449" s="3">
        <v>162.990005</v>
      </c>
      <c r="D4449" s="3">
        <v>160.520004</v>
      </c>
      <c r="E4449" s="3">
        <v>161.91000399999999</v>
      </c>
      <c r="F4449" s="3">
        <v>159.498367</v>
      </c>
      <c r="G4449">
        <v>21651700</v>
      </c>
      <c r="H4449" t="str">
        <f>TEXT(AppleStock[[#This Row],[Date]],"dddd")</f>
        <v>Wednesday</v>
      </c>
      <c r="I4449" t="str">
        <f>MID(AppleStock[[#This Row],[Day]],1,FIND("day",AppleStock[[#This Row],[Day]])-1)</f>
        <v>Wednes</v>
      </c>
      <c r="J4449" s="3">
        <f>AppleStock[[#This Row],[Open]]-AppleStock[[#This Row],[Close]]</f>
        <v>0.80000300000000379</v>
      </c>
      <c r="K4449" t="str">
        <f>IF(AppleStock[[#This Row],[Day Change]]&gt;0,"UP","DOWN")</f>
        <v>UP</v>
      </c>
      <c r="L4449" s="2">
        <v>17</v>
      </c>
      <c r="Q4449" s="15"/>
    </row>
    <row r="4450" spans="1:17" x14ac:dyDescent="0.25">
      <c r="A4450" s="1">
        <v>42985</v>
      </c>
      <c r="B4450" s="3">
        <v>162.08999600000001</v>
      </c>
      <c r="C4450" s="3">
        <v>162.240005</v>
      </c>
      <c r="D4450" s="3">
        <v>160.36000100000001</v>
      </c>
      <c r="E4450" s="3">
        <v>161.259995</v>
      </c>
      <c r="F4450" s="3">
        <v>158.85803200000001</v>
      </c>
      <c r="G4450">
        <v>21928500</v>
      </c>
      <c r="H4450" t="str">
        <f>TEXT(AppleStock[[#This Row],[Date]],"dddd")</f>
        <v>Thursday</v>
      </c>
      <c r="I4450" t="str">
        <f>MID(AppleStock[[#This Row],[Day]],1,FIND("day",AppleStock[[#This Row],[Day]])-1)</f>
        <v>Thurs</v>
      </c>
      <c r="J4450" s="3">
        <f>AppleStock[[#This Row],[Open]]-AppleStock[[#This Row],[Close]]</f>
        <v>0.83000100000000998</v>
      </c>
      <c r="K4450" t="str">
        <f>IF(AppleStock[[#This Row],[Day Change]]&gt;0,"UP","DOWN")</f>
        <v>UP</v>
      </c>
      <c r="L4450" s="2">
        <v>17</v>
      </c>
      <c r="Q4450" s="15"/>
    </row>
    <row r="4451" spans="1:17" x14ac:dyDescent="0.25">
      <c r="A4451" s="1">
        <v>42986</v>
      </c>
      <c r="B4451" s="3">
        <v>160.86000100000001</v>
      </c>
      <c r="C4451" s="3">
        <v>161.14999399999999</v>
      </c>
      <c r="D4451" s="3">
        <v>158.529999</v>
      </c>
      <c r="E4451" s="3">
        <v>158.63000500000001</v>
      </c>
      <c r="F4451" s="3">
        <v>156.26722699999999</v>
      </c>
      <c r="G4451">
        <v>28611500</v>
      </c>
      <c r="H4451" t="str">
        <f>TEXT(AppleStock[[#This Row],[Date]],"dddd")</f>
        <v>Friday</v>
      </c>
      <c r="I4451" t="str">
        <f>MID(AppleStock[[#This Row],[Day]],1,FIND("day",AppleStock[[#This Row],[Day]])-1)</f>
        <v>Fri</v>
      </c>
      <c r="J4451" s="3">
        <f>AppleStock[[#This Row],[Open]]-AppleStock[[#This Row],[Close]]</f>
        <v>2.2299959999999999</v>
      </c>
      <c r="K4451" t="str">
        <f>IF(AppleStock[[#This Row],[Day Change]]&gt;0,"UP","DOWN")</f>
        <v>UP</v>
      </c>
      <c r="L4451" s="2">
        <v>17</v>
      </c>
      <c r="Q4451" s="15"/>
    </row>
    <row r="4452" spans="1:17" x14ac:dyDescent="0.25">
      <c r="A4452" s="1">
        <v>42989</v>
      </c>
      <c r="B4452" s="3">
        <v>160.5</v>
      </c>
      <c r="C4452" s="3">
        <v>162.050003</v>
      </c>
      <c r="D4452" s="3">
        <v>159.88999899999999</v>
      </c>
      <c r="E4452" s="3">
        <v>161.5</v>
      </c>
      <c r="F4452" s="3">
        <v>159.09446700000001</v>
      </c>
      <c r="G4452">
        <v>31580800</v>
      </c>
      <c r="H4452" t="str">
        <f>TEXT(AppleStock[[#This Row],[Date]],"dddd")</f>
        <v>Monday</v>
      </c>
      <c r="I4452" t="str">
        <f>MID(AppleStock[[#This Row],[Day]],1,FIND("day",AppleStock[[#This Row],[Day]])-1)</f>
        <v>Mon</v>
      </c>
      <c r="J4452" s="3">
        <f>AppleStock[[#This Row],[Open]]-AppleStock[[#This Row],[Close]]</f>
        <v>-1</v>
      </c>
      <c r="K4452" t="str">
        <f>IF(AppleStock[[#This Row],[Day Change]]&gt;0,"UP","DOWN")</f>
        <v>DOWN</v>
      </c>
      <c r="L4452" s="2">
        <v>17</v>
      </c>
      <c r="Q4452" s="15"/>
    </row>
    <row r="4453" spans="1:17" x14ac:dyDescent="0.25">
      <c r="A4453" s="1">
        <v>42990</v>
      </c>
      <c r="B4453" s="3">
        <v>162.61000100000001</v>
      </c>
      <c r="C4453" s="3">
        <v>163.96000699999999</v>
      </c>
      <c r="D4453" s="3">
        <v>158.770004</v>
      </c>
      <c r="E4453" s="3">
        <v>160.86000100000001</v>
      </c>
      <c r="F4453" s="3">
        <v>158.46402</v>
      </c>
      <c r="G4453">
        <v>71714000</v>
      </c>
      <c r="H4453" t="str">
        <f>TEXT(AppleStock[[#This Row],[Date]],"dddd")</f>
        <v>Tuesday</v>
      </c>
      <c r="I4453" t="str">
        <f>MID(AppleStock[[#This Row],[Day]],1,FIND("day",AppleStock[[#This Row],[Day]])-1)</f>
        <v>Tues</v>
      </c>
      <c r="J4453" s="3">
        <f>AppleStock[[#This Row],[Open]]-AppleStock[[#This Row],[Close]]</f>
        <v>1.75</v>
      </c>
      <c r="K4453" t="str">
        <f>IF(AppleStock[[#This Row],[Day Change]]&gt;0,"UP","DOWN")</f>
        <v>UP</v>
      </c>
      <c r="L4453" s="2">
        <v>17</v>
      </c>
      <c r="Q4453" s="15"/>
    </row>
    <row r="4454" spans="1:17" x14ac:dyDescent="0.25">
      <c r="A4454" s="1">
        <v>42991</v>
      </c>
      <c r="B4454" s="3">
        <v>159.86999499999999</v>
      </c>
      <c r="C4454" s="3">
        <v>159.96000699999999</v>
      </c>
      <c r="D4454" s="3">
        <v>157.91000399999999</v>
      </c>
      <c r="E4454" s="3">
        <v>159.64999399999999</v>
      </c>
      <c r="F4454" s="3">
        <v>157.272018</v>
      </c>
      <c r="G4454">
        <v>44907400</v>
      </c>
      <c r="H4454" t="str">
        <f>TEXT(AppleStock[[#This Row],[Date]],"dddd")</f>
        <v>Wednesday</v>
      </c>
      <c r="I4454" t="str">
        <f>MID(AppleStock[[#This Row],[Day]],1,FIND("day",AppleStock[[#This Row],[Day]])-1)</f>
        <v>Wednes</v>
      </c>
      <c r="J4454" s="3">
        <f>AppleStock[[#This Row],[Open]]-AppleStock[[#This Row],[Close]]</f>
        <v>0.22000099999999634</v>
      </c>
      <c r="K4454" t="str">
        <f>IF(AppleStock[[#This Row],[Day Change]]&gt;0,"UP","DOWN")</f>
        <v>UP</v>
      </c>
      <c r="L4454" s="2">
        <v>17</v>
      </c>
      <c r="Q4454" s="15"/>
    </row>
    <row r="4455" spans="1:17" x14ac:dyDescent="0.25">
      <c r="A4455" s="1">
        <v>42992</v>
      </c>
      <c r="B4455" s="3">
        <v>158.990005</v>
      </c>
      <c r="C4455" s="3">
        <v>159.39999399999999</v>
      </c>
      <c r="D4455" s="3">
        <v>158.08999600000001</v>
      </c>
      <c r="E4455" s="3">
        <v>158.279999</v>
      </c>
      <c r="F4455" s="3">
        <v>155.92243999999999</v>
      </c>
      <c r="G4455">
        <v>23760700</v>
      </c>
      <c r="H4455" t="str">
        <f>TEXT(AppleStock[[#This Row],[Date]],"dddd")</f>
        <v>Thursday</v>
      </c>
      <c r="I4455" t="str">
        <f>MID(AppleStock[[#This Row],[Day]],1,FIND("day",AppleStock[[#This Row],[Day]])-1)</f>
        <v>Thurs</v>
      </c>
      <c r="J4455" s="3">
        <f>AppleStock[[#This Row],[Open]]-AppleStock[[#This Row],[Close]]</f>
        <v>0.71000599999999281</v>
      </c>
      <c r="K4455" t="str">
        <f>IF(AppleStock[[#This Row],[Day Change]]&gt;0,"UP","DOWN")</f>
        <v>UP</v>
      </c>
      <c r="L4455" s="2">
        <v>17</v>
      </c>
      <c r="Q4455" s="15"/>
    </row>
    <row r="4456" spans="1:17" x14ac:dyDescent="0.25">
      <c r="A4456" s="1">
        <v>42993</v>
      </c>
      <c r="B4456" s="3">
        <v>158.470001</v>
      </c>
      <c r="C4456" s="3">
        <v>160.970001</v>
      </c>
      <c r="D4456" s="3">
        <v>158</v>
      </c>
      <c r="E4456" s="3">
        <v>159.88000500000001</v>
      </c>
      <c r="F4456" s="3">
        <v>157.49861100000001</v>
      </c>
      <c r="G4456">
        <v>49114600</v>
      </c>
      <c r="H4456" t="str">
        <f>TEXT(AppleStock[[#This Row],[Date]],"dddd")</f>
        <v>Friday</v>
      </c>
      <c r="I4456" t="str">
        <f>MID(AppleStock[[#This Row],[Day]],1,FIND("day",AppleStock[[#This Row],[Day]])-1)</f>
        <v>Fri</v>
      </c>
      <c r="J4456" s="3">
        <f>AppleStock[[#This Row],[Open]]-AppleStock[[#This Row],[Close]]</f>
        <v>-1.4100040000000149</v>
      </c>
      <c r="K4456" t="str">
        <f>IF(AppleStock[[#This Row],[Day Change]]&gt;0,"UP","DOWN")</f>
        <v>DOWN</v>
      </c>
      <c r="L4456" s="2">
        <v>17</v>
      </c>
      <c r="Q4456" s="15"/>
    </row>
    <row r="4457" spans="1:17" x14ac:dyDescent="0.25">
      <c r="A4457" s="1">
        <v>42996</v>
      </c>
      <c r="B4457" s="3">
        <v>160.11000100000001</v>
      </c>
      <c r="C4457" s="3">
        <v>160.5</v>
      </c>
      <c r="D4457" s="3">
        <v>158</v>
      </c>
      <c r="E4457" s="3">
        <v>158.66999799999999</v>
      </c>
      <c r="F4457" s="3">
        <v>156.306625</v>
      </c>
      <c r="G4457">
        <v>28269400</v>
      </c>
      <c r="H4457" t="str">
        <f>TEXT(AppleStock[[#This Row],[Date]],"dddd")</f>
        <v>Monday</v>
      </c>
      <c r="I4457" t="str">
        <f>MID(AppleStock[[#This Row],[Day]],1,FIND("day",AppleStock[[#This Row],[Day]])-1)</f>
        <v>Mon</v>
      </c>
      <c r="J4457" s="3">
        <f>AppleStock[[#This Row],[Open]]-AppleStock[[#This Row],[Close]]</f>
        <v>1.4400030000000186</v>
      </c>
      <c r="K4457" t="str">
        <f>IF(AppleStock[[#This Row],[Day Change]]&gt;0,"UP","DOWN")</f>
        <v>UP</v>
      </c>
      <c r="L4457" s="2">
        <v>17</v>
      </c>
      <c r="Q4457" s="15"/>
    </row>
    <row r="4458" spans="1:17" x14ac:dyDescent="0.25">
      <c r="A4458" s="1">
        <v>42997</v>
      </c>
      <c r="B4458" s="3">
        <v>159.509995</v>
      </c>
      <c r="C4458" s="3">
        <v>159.770004</v>
      </c>
      <c r="D4458" s="3">
        <v>158.44000199999999</v>
      </c>
      <c r="E4458" s="3">
        <v>158.729996</v>
      </c>
      <c r="F4458" s="3">
        <v>156.365723</v>
      </c>
      <c r="G4458">
        <v>20810600</v>
      </c>
      <c r="H4458" t="str">
        <f>TEXT(AppleStock[[#This Row],[Date]],"dddd")</f>
        <v>Tuesday</v>
      </c>
      <c r="I4458" t="str">
        <f>MID(AppleStock[[#This Row],[Day]],1,FIND("day",AppleStock[[#This Row],[Day]])-1)</f>
        <v>Tues</v>
      </c>
      <c r="J4458" s="3">
        <f>AppleStock[[#This Row],[Open]]-AppleStock[[#This Row],[Close]]</f>
        <v>0.77999900000000366</v>
      </c>
      <c r="K4458" t="str">
        <f>IF(AppleStock[[#This Row],[Day Change]]&gt;0,"UP","DOWN")</f>
        <v>UP</v>
      </c>
      <c r="L4458" s="2">
        <v>17</v>
      </c>
      <c r="Q4458" s="15"/>
    </row>
    <row r="4459" spans="1:17" x14ac:dyDescent="0.25">
      <c r="A4459" s="1">
        <v>42998</v>
      </c>
      <c r="B4459" s="3">
        <v>157.89999399999999</v>
      </c>
      <c r="C4459" s="3">
        <v>158.259995</v>
      </c>
      <c r="D4459" s="3">
        <v>153.83000200000001</v>
      </c>
      <c r="E4459" s="3">
        <v>156.070007</v>
      </c>
      <c r="F4459" s="3">
        <v>153.74537699999999</v>
      </c>
      <c r="G4459">
        <v>52951400</v>
      </c>
      <c r="H4459" t="str">
        <f>TEXT(AppleStock[[#This Row],[Date]],"dddd")</f>
        <v>Wednesday</v>
      </c>
      <c r="I4459" t="str">
        <f>MID(AppleStock[[#This Row],[Day]],1,FIND("day",AppleStock[[#This Row],[Day]])-1)</f>
        <v>Wednes</v>
      </c>
      <c r="J4459" s="3">
        <f>AppleStock[[#This Row],[Open]]-AppleStock[[#This Row],[Close]]</f>
        <v>1.8299869999999885</v>
      </c>
      <c r="K4459" t="str">
        <f>IF(AppleStock[[#This Row],[Day Change]]&gt;0,"UP","DOWN")</f>
        <v>UP</v>
      </c>
      <c r="L4459" s="2">
        <v>17</v>
      </c>
      <c r="Q4459" s="15"/>
    </row>
    <row r="4460" spans="1:17" x14ac:dyDescent="0.25">
      <c r="A4460" s="1">
        <v>42999</v>
      </c>
      <c r="B4460" s="3">
        <v>155.800003</v>
      </c>
      <c r="C4460" s="3">
        <v>155.800003</v>
      </c>
      <c r="D4460" s="3">
        <v>152.75</v>
      </c>
      <c r="E4460" s="3">
        <v>153.38999899999999</v>
      </c>
      <c r="F4460" s="3">
        <v>151.10526999999999</v>
      </c>
      <c r="G4460">
        <v>37511700</v>
      </c>
      <c r="H4460" t="str">
        <f>TEXT(AppleStock[[#This Row],[Date]],"dddd")</f>
        <v>Thursday</v>
      </c>
      <c r="I4460" t="str">
        <f>MID(AppleStock[[#This Row],[Day]],1,FIND("day",AppleStock[[#This Row],[Day]])-1)</f>
        <v>Thurs</v>
      </c>
      <c r="J4460" s="3">
        <f>AppleStock[[#This Row],[Open]]-AppleStock[[#This Row],[Close]]</f>
        <v>2.4100040000000149</v>
      </c>
      <c r="K4460" t="str">
        <f>IF(AppleStock[[#This Row],[Day Change]]&gt;0,"UP","DOWN")</f>
        <v>UP</v>
      </c>
      <c r="L4460" s="2">
        <v>17</v>
      </c>
      <c r="Q4460" s="15"/>
    </row>
    <row r="4461" spans="1:17" x14ac:dyDescent="0.25">
      <c r="A4461" s="1">
        <v>43000</v>
      </c>
      <c r="B4461" s="3">
        <v>151.53999300000001</v>
      </c>
      <c r="C4461" s="3">
        <v>152.270004</v>
      </c>
      <c r="D4461" s="3">
        <v>150.55999800000001</v>
      </c>
      <c r="E4461" s="3">
        <v>151.88999899999999</v>
      </c>
      <c r="F4461" s="3">
        <v>149.62762499999999</v>
      </c>
      <c r="G4461">
        <v>46645400</v>
      </c>
      <c r="H4461" t="str">
        <f>TEXT(AppleStock[[#This Row],[Date]],"dddd")</f>
        <v>Friday</v>
      </c>
      <c r="I4461" t="str">
        <f>MID(AppleStock[[#This Row],[Day]],1,FIND("day",AppleStock[[#This Row],[Day]])-1)</f>
        <v>Fri</v>
      </c>
      <c r="J4461" s="3">
        <f>AppleStock[[#This Row],[Open]]-AppleStock[[#This Row],[Close]]</f>
        <v>-0.35000599999997917</v>
      </c>
      <c r="K4461" t="str">
        <f>IF(AppleStock[[#This Row],[Day Change]]&gt;0,"UP","DOWN")</f>
        <v>DOWN</v>
      </c>
      <c r="L4461" s="2">
        <v>17</v>
      </c>
      <c r="Q4461" s="15"/>
    </row>
    <row r="4462" spans="1:17" x14ac:dyDescent="0.25">
      <c r="A4462" s="1">
        <v>43003</v>
      </c>
      <c r="B4462" s="3">
        <v>149.990005</v>
      </c>
      <c r="C4462" s="3">
        <v>151.83000200000001</v>
      </c>
      <c r="D4462" s="3">
        <v>149.16000399999999</v>
      </c>
      <c r="E4462" s="3">
        <v>150.550003</v>
      </c>
      <c r="F4462" s="3">
        <v>148.307571</v>
      </c>
      <c r="G4462">
        <v>44387300</v>
      </c>
      <c r="H4462" t="str">
        <f>TEXT(AppleStock[[#This Row],[Date]],"dddd")</f>
        <v>Monday</v>
      </c>
      <c r="I4462" t="str">
        <f>MID(AppleStock[[#This Row],[Day]],1,FIND("day",AppleStock[[#This Row],[Day]])-1)</f>
        <v>Mon</v>
      </c>
      <c r="J4462" s="3">
        <f>AppleStock[[#This Row],[Open]]-AppleStock[[#This Row],[Close]]</f>
        <v>-0.55999800000000732</v>
      </c>
      <c r="K4462" t="str">
        <f>IF(AppleStock[[#This Row],[Day Change]]&gt;0,"UP","DOWN")</f>
        <v>DOWN</v>
      </c>
      <c r="L4462" s="2">
        <v>17</v>
      </c>
      <c r="Q4462" s="15"/>
    </row>
    <row r="4463" spans="1:17" x14ac:dyDescent="0.25">
      <c r="A4463" s="1">
        <v>43004</v>
      </c>
      <c r="B4463" s="3">
        <v>151.779999</v>
      </c>
      <c r="C4463" s="3">
        <v>153.91999799999999</v>
      </c>
      <c r="D4463" s="3">
        <v>151.69000199999999</v>
      </c>
      <c r="E4463" s="3">
        <v>153.13999899999999</v>
      </c>
      <c r="F4463" s="3">
        <v>150.85900899999999</v>
      </c>
      <c r="G4463">
        <v>36660000</v>
      </c>
      <c r="H4463" t="str">
        <f>TEXT(AppleStock[[#This Row],[Date]],"dddd")</f>
        <v>Tuesday</v>
      </c>
      <c r="I4463" t="str">
        <f>MID(AppleStock[[#This Row],[Day]],1,FIND("day",AppleStock[[#This Row],[Day]])-1)</f>
        <v>Tues</v>
      </c>
      <c r="J4463" s="3">
        <f>AppleStock[[#This Row],[Open]]-AppleStock[[#This Row],[Close]]</f>
        <v>-1.3599999999999852</v>
      </c>
      <c r="K4463" t="str">
        <f>IF(AppleStock[[#This Row],[Day Change]]&gt;0,"UP","DOWN")</f>
        <v>DOWN</v>
      </c>
      <c r="L4463" s="2">
        <v>17</v>
      </c>
      <c r="Q4463" s="15"/>
    </row>
    <row r="4464" spans="1:17" x14ac:dyDescent="0.25">
      <c r="A4464" s="1">
        <v>43005</v>
      </c>
      <c r="B4464" s="3">
        <v>153.800003</v>
      </c>
      <c r="C4464" s="3">
        <v>154.720001</v>
      </c>
      <c r="D4464" s="3">
        <v>153.53999300000001</v>
      </c>
      <c r="E4464" s="3">
        <v>154.229996</v>
      </c>
      <c r="F4464" s="3">
        <v>151.93277</v>
      </c>
      <c r="G4464">
        <v>25504200</v>
      </c>
      <c r="H4464" t="str">
        <f>TEXT(AppleStock[[#This Row],[Date]],"dddd")</f>
        <v>Wednesday</v>
      </c>
      <c r="I4464" t="str">
        <f>MID(AppleStock[[#This Row],[Day]],1,FIND("day",AppleStock[[#This Row],[Day]])-1)</f>
        <v>Wednes</v>
      </c>
      <c r="J4464" s="3">
        <f>AppleStock[[#This Row],[Open]]-AppleStock[[#This Row],[Close]]</f>
        <v>-0.42999299999999607</v>
      </c>
      <c r="K4464" t="str">
        <f>IF(AppleStock[[#This Row],[Day Change]]&gt;0,"UP","DOWN")</f>
        <v>DOWN</v>
      </c>
      <c r="L4464" s="2">
        <v>17</v>
      </c>
      <c r="Q4464" s="15"/>
    </row>
    <row r="4465" spans="1:17" x14ac:dyDescent="0.25">
      <c r="A4465" s="1">
        <v>43006</v>
      </c>
      <c r="B4465" s="3">
        <v>153.88999899999999</v>
      </c>
      <c r="C4465" s="3">
        <v>154.279999</v>
      </c>
      <c r="D4465" s="3">
        <v>152.699997</v>
      </c>
      <c r="E4465" s="3">
        <v>153.279999</v>
      </c>
      <c r="F4465" s="3">
        <v>150.99691799999999</v>
      </c>
      <c r="G4465">
        <v>22005500</v>
      </c>
      <c r="H4465" t="str">
        <f>TEXT(AppleStock[[#This Row],[Date]],"dddd")</f>
        <v>Thursday</v>
      </c>
      <c r="I4465" t="str">
        <f>MID(AppleStock[[#This Row],[Day]],1,FIND("day",AppleStock[[#This Row],[Day]])-1)</f>
        <v>Thurs</v>
      </c>
      <c r="J4465" s="3">
        <f>AppleStock[[#This Row],[Open]]-AppleStock[[#This Row],[Close]]</f>
        <v>0.60999999999998522</v>
      </c>
      <c r="K4465" t="str">
        <f>IF(AppleStock[[#This Row],[Day Change]]&gt;0,"UP","DOWN")</f>
        <v>UP</v>
      </c>
      <c r="L4465" s="2">
        <v>17</v>
      </c>
      <c r="Q4465" s="15"/>
    </row>
    <row r="4466" spans="1:17" x14ac:dyDescent="0.25">
      <c r="A4466" s="1">
        <v>43007</v>
      </c>
      <c r="B4466" s="3">
        <v>153.21000699999999</v>
      </c>
      <c r="C4466" s="3">
        <v>154.13000500000001</v>
      </c>
      <c r="D4466" s="3">
        <v>152</v>
      </c>
      <c r="E4466" s="3">
        <v>154.11999499999999</v>
      </c>
      <c r="F4466" s="3">
        <v>151.824387</v>
      </c>
      <c r="G4466">
        <v>26299800</v>
      </c>
      <c r="H4466" t="str">
        <f>TEXT(AppleStock[[#This Row],[Date]],"dddd")</f>
        <v>Friday</v>
      </c>
      <c r="I4466" t="str">
        <f>MID(AppleStock[[#This Row],[Day]],1,FIND("day",AppleStock[[#This Row],[Day]])-1)</f>
        <v>Fri</v>
      </c>
      <c r="J4466" s="3">
        <f>AppleStock[[#This Row],[Open]]-AppleStock[[#This Row],[Close]]</f>
        <v>-0.90998799999999846</v>
      </c>
      <c r="K4466" t="str">
        <f>IF(AppleStock[[#This Row],[Day Change]]&gt;0,"UP","DOWN")</f>
        <v>DOWN</v>
      </c>
      <c r="L4466" s="2">
        <v>17</v>
      </c>
      <c r="Q4466" s="15"/>
    </row>
    <row r="4467" spans="1:17" x14ac:dyDescent="0.25">
      <c r="A4467" s="1">
        <v>43010</v>
      </c>
      <c r="B4467" s="3">
        <v>154.259995</v>
      </c>
      <c r="C4467" s="3">
        <v>154.449997</v>
      </c>
      <c r="D4467" s="3">
        <v>152.720001</v>
      </c>
      <c r="E4467" s="3">
        <v>153.80999800000001</v>
      </c>
      <c r="F4467" s="3">
        <v>151.51902799999999</v>
      </c>
      <c r="G4467">
        <v>18698800</v>
      </c>
      <c r="H4467" t="str">
        <f>TEXT(AppleStock[[#This Row],[Date]],"dddd")</f>
        <v>Monday</v>
      </c>
      <c r="I4467" t="str">
        <f>MID(AppleStock[[#This Row],[Day]],1,FIND("day",AppleStock[[#This Row],[Day]])-1)</f>
        <v>Mon</v>
      </c>
      <c r="J4467" s="3">
        <f>AppleStock[[#This Row],[Open]]-AppleStock[[#This Row],[Close]]</f>
        <v>0.44999699999999621</v>
      </c>
      <c r="K4467" t="str">
        <f>IF(AppleStock[[#This Row],[Day Change]]&gt;0,"UP","DOWN")</f>
        <v>UP</v>
      </c>
      <c r="L4467" s="2">
        <v>17</v>
      </c>
      <c r="Q4467" s="15"/>
    </row>
    <row r="4468" spans="1:17" x14ac:dyDescent="0.25">
      <c r="A4468" s="1">
        <v>43011</v>
      </c>
      <c r="B4468" s="3">
        <v>154.009995</v>
      </c>
      <c r="C4468" s="3">
        <v>155.08999600000001</v>
      </c>
      <c r="D4468" s="3">
        <v>153.91000399999999</v>
      </c>
      <c r="E4468" s="3">
        <v>154.479996</v>
      </c>
      <c r="F4468" s="3">
        <v>152.17903100000001</v>
      </c>
      <c r="G4468">
        <v>16230300</v>
      </c>
      <c r="H4468" t="str">
        <f>TEXT(AppleStock[[#This Row],[Date]],"dddd")</f>
        <v>Tuesday</v>
      </c>
      <c r="I4468" t="str">
        <f>MID(AppleStock[[#This Row],[Day]],1,FIND("day",AppleStock[[#This Row],[Day]])-1)</f>
        <v>Tues</v>
      </c>
      <c r="J4468" s="3">
        <f>AppleStock[[#This Row],[Open]]-AppleStock[[#This Row],[Close]]</f>
        <v>-0.47000099999999634</v>
      </c>
      <c r="K4468" t="str">
        <f>IF(AppleStock[[#This Row],[Day Change]]&gt;0,"UP","DOWN")</f>
        <v>DOWN</v>
      </c>
      <c r="L4468" s="2">
        <v>17</v>
      </c>
      <c r="Q4468" s="15"/>
    </row>
    <row r="4469" spans="1:17" x14ac:dyDescent="0.25">
      <c r="A4469" s="1">
        <v>43012</v>
      </c>
      <c r="B4469" s="3">
        <v>153.63000500000001</v>
      </c>
      <c r="C4469" s="3">
        <v>153.86000100000001</v>
      </c>
      <c r="D4469" s="3">
        <v>152.46000699999999</v>
      </c>
      <c r="E4469" s="3">
        <v>153.479996</v>
      </c>
      <c r="F4469" s="3">
        <v>151.19392400000001</v>
      </c>
      <c r="G4469">
        <v>20163800</v>
      </c>
      <c r="H4469" t="str">
        <f>TEXT(AppleStock[[#This Row],[Date]],"dddd")</f>
        <v>Wednesday</v>
      </c>
      <c r="I4469" t="str">
        <f>MID(AppleStock[[#This Row],[Day]],1,FIND("day",AppleStock[[#This Row],[Day]])-1)</f>
        <v>Wednes</v>
      </c>
      <c r="J4469" s="3">
        <f>AppleStock[[#This Row],[Open]]-AppleStock[[#This Row],[Close]]</f>
        <v>0.15000900000001138</v>
      </c>
      <c r="K4469" t="str">
        <f>IF(AppleStock[[#This Row],[Day Change]]&gt;0,"UP","DOWN")</f>
        <v>UP</v>
      </c>
      <c r="L4469" s="2">
        <v>17</v>
      </c>
      <c r="Q4469" s="15"/>
    </row>
    <row r="4470" spans="1:17" x14ac:dyDescent="0.25">
      <c r="A4470" s="1">
        <v>43013</v>
      </c>
      <c r="B4470" s="3">
        <v>154.179993</v>
      </c>
      <c r="C4470" s="3">
        <v>155.44000199999999</v>
      </c>
      <c r="D4470" s="3">
        <v>154.050003</v>
      </c>
      <c r="E4470" s="3">
        <v>155.38999899999999</v>
      </c>
      <c r="F4470" s="3">
        <v>153.07547</v>
      </c>
      <c r="G4470">
        <v>21283800</v>
      </c>
      <c r="H4470" t="str">
        <f>TEXT(AppleStock[[#This Row],[Date]],"dddd")</f>
        <v>Thursday</v>
      </c>
      <c r="I4470" t="str">
        <f>MID(AppleStock[[#This Row],[Day]],1,FIND("day",AppleStock[[#This Row],[Day]])-1)</f>
        <v>Thurs</v>
      </c>
      <c r="J4470" s="3">
        <f>AppleStock[[#This Row],[Open]]-AppleStock[[#This Row],[Close]]</f>
        <v>-1.2100059999999928</v>
      </c>
      <c r="K4470" t="str">
        <f>IF(AppleStock[[#This Row],[Day Change]]&gt;0,"UP","DOWN")</f>
        <v>DOWN</v>
      </c>
      <c r="L4470" s="2">
        <v>17</v>
      </c>
      <c r="Q4470" s="15"/>
    </row>
    <row r="4471" spans="1:17" x14ac:dyDescent="0.25">
      <c r="A4471" s="1">
        <v>43014</v>
      </c>
      <c r="B4471" s="3">
        <v>154.970001</v>
      </c>
      <c r="C4471" s="3">
        <v>155.490005</v>
      </c>
      <c r="D4471" s="3">
        <v>154.55999800000001</v>
      </c>
      <c r="E4471" s="3">
        <v>155.300003</v>
      </c>
      <c r="F4471" s="3">
        <v>152.986816</v>
      </c>
      <c r="G4471">
        <v>17407600</v>
      </c>
      <c r="H4471" t="str">
        <f>TEXT(AppleStock[[#This Row],[Date]],"dddd")</f>
        <v>Friday</v>
      </c>
      <c r="I4471" t="str">
        <f>MID(AppleStock[[#This Row],[Day]],1,FIND("day",AppleStock[[#This Row],[Day]])-1)</f>
        <v>Fri</v>
      </c>
      <c r="J4471" s="3">
        <f>AppleStock[[#This Row],[Open]]-AppleStock[[#This Row],[Close]]</f>
        <v>-0.33000200000000746</v>
      </c>
      <c r="K4471" t="str">
        <f>IF(AppleStock[[#This Row],[Day Change]]&gt;0,"UP","DOWN")</f>
        <v>DOWN</v>
      </c>
      <c r="L4471" s="2">
        <v>17</v>
      </c>
      <c r="Q4471" s="15"/>
    </row>
    <row r="4472" spans="1:17" x14ac:dyDescent="0.25">
      <c r="A4472" s="1">
        <v>43017</v>
      </c>
      <c r="B4472" s="3">
        <v>155.80999800000001</v>
      </c>
      <c r="C4472" s="3">
        <v>156.729996</v>
      </c>
      <c r="D4472" s="3">
        <v>155.490005</v>
      </c>
      <c r="E4472" s="3">
        <v>155.83999600000001</v>
      </c>
      <c r="F4472" s="3">
        <v>153.51876799999999</v>
      </c>
      <c r="G4472">
        <v>16262900</v>
      </c>
      <c r="H4472" t="str">
        <f>TEXT(AppleStock[[#This Row],[Date]],"dddd")</f>
        <v>Monday</v>
      </c>
      <c r="I4472" t="str">
        <f>MID(AppleStock[[#This Row],[Day]],1,FIND("day",AppleStock[[#This Row],[Day]])-1)</f>
        <v>Mon</v>
      </c>
      <c r="J4472" s="3">
        <f>AppleStock[[#This Row],[Open]]-AppleStock[[#This Row],[Close]]</f>
        <v>-2.9998000000006186E-2</v>
      </c>
      <c r="K4472" t="str">
        <f>IF(AppleStock[[#This Row],[Day Change]]&gt;0,"UP","DOWN")</f>
        <v>DOWN</v>
      </c>
      <c r="L4472" s="2">
        <v>17</v>
      </c>
      <c r="Q4472" s="15"/>
    </row>
    <row r="4473" spans="1:17" x14ac:dyDescent="0.25">
      <c r="A4473" s="1">
        <v>43018</v>
      </c>
      <c r="B4473" s="3">
        <v>156.05999800000001</v>
      </c>
      <c r="C4473" s="3">
        <v>158</v>
      </c>
      <c r="D4473" s="3">
        <v>155.10000600000001</v>
      </c>
      <c r="E4473" s="3">
        <v>155.89999399999999</v>
      </c>
      <c r="F4473" s="3">
        <v>153.577866</v>
      </c>
      <c r="G4473">
        <v>15617000</v>
      </c>
      <c r="H4473" t="str">
        <f>TEXT(AppleStock[[#This Row],[Date]],"dddd")</f>
        <v>Tuesday</v>
      </c>
      <c r="I4473" t="str">
        <f>MID(AppleStock[[#This Row],[Day]],1,FIND("day",AppleStock[[#This Row],[Day]])-1)</f>
        <v>Tues</v>
      </c>
      <c r="J4473" s="3">
        <f>AppleStock[[#This Row],[Open]]-AppleStock[[#This Row],[Close]]</f>
        <v>0.16000400000001491</v>
      </c>
      <c r="K4473" t="str">
        <f>IF(AppleStock[[#This Row],[Day Change]]&gt;0,"UP","DOWN")</f>
        <v>UP</v>
      </c>
      <c r="L4473" s="2">
        <v>17</v>
      </c>
      <c r="Q4473" s="15"/>
    </row>
    <row r="4474" spans="1:17" x14ac:dyDescent="0.25">
      <c r="A4474" s="1">
        <v>43019</v>
      </c>
      <c r="B4474" s="3">
        <v>155.970001</v>
      </c>
      <c r="C4474" s="3">
        <v>156.979996</v>
      </c>
      <c r="D4474" s="3">
        <v>155.75</v>
      </c>
      <c r="E4474" s="3">
        <v>156.550003</v>
      </c>
      <c r="F4474" s="3">
        <v>154.21821600000001</v>
      </c>
      <c r="G4474">
        <v>16905600</v>
      </c>
      <c r="H4474" t="str">
        <f>TEXT(AppleStock[[#This Row],[Date]],"dddd")</f>
        <v>Wednesday</v>
      </c>
      <c r="I4474" t="str">
        <f>MID(AppleStock[[#This Row],[Day]],1,FIND("day",AppleStock[[#This Row],[Day]])-1)</f>
        <v>Wednes</v>
      </c>
      <c r="J4474" s="3">
        <f>AppleStock[[#This Row],[Open]]-AppleStock[[#This Row],[Close]]</f>
        <v>-0.58000200000000746</v>
      </c>
      <c r="K4474" t="str">
        <f>IF(AppleStock[[#This Row],[Day Change]]&gt;0,"UP","DOWN")</f>
        <v>DOWN</v>
      </c>
      <c r="L4474" s="2">
        <v>17</v>
      </c>
      <c r="Q4474" s="15"/>
    </row>
    <row r="4475" spans="1:17" x14ac:dyDescent="0.25">
      <c r="A4475" s="1">
        <v>43020</v>
      </c>
      <c r="B4475" s="3">
        <v>156.35000600000001</v>
      </c>
      <c r="C4475" s="3">
        <v>157.36999499999999</v>
      </c>
      <c r="D4475" s="3">
        <v>155.729996</v>
      </c>
      <c r="E4475" s="3">
        <v>156</v>
      </c>
      <c r="F4475" s="3">
        <v>153.67639199999999</v>
      </c>
      <c r="G4475">
        <v>16125100</v>
      </c>
      <c r="H4475" t="str">
        <f>TEXT(AppleStock[[#This Row],[Date]],"dddd")</f>
        <v>Thursday</v>
      </c>
      <c r="I4475" t="str">
        <f>MID(AppleStock[[#This Row],[Day]],1,FIND("day",AppleStock[[#This Row],[Day]])-1)</f>
        <v>Thurs</v>
      </c>
      <c r="J4475" s="3">
        <f>AppleStock[[#This Row],[Open]]-AppleStock[[#This Row],[Close]]</f>
        <v>0.35000600000000759</v>
      </c>
      <c r="K4475" t="str">
        <f>IF(AppleStock[[#This Row],[Day Change]]&gt;0,"UP","DOWN")</f>
        <v>UP</v>
      </c>
      <c r="L4475" s="2">
        <v>17</v>
      </c>
      <c r="Q4475" s="15"/>
    </row>
    <row r="4476" spans="1:17" x14ac:dyDescent="0.25">
      <c r="A4476" s="1">
        <v>43021</v>
      </c>
      <c r="B4476" s="3">
        <v>156.729996</v>
      </c>
      <c r="C4476" s="3">
        <v>157.279999</v>
      </c>
      <c r="D4476" s="3">
        <v>156.41000399999999</v>
      </c>
      <c r="E4476" s="3">
        <v>156.990005</v>
      </c>
      <c r="F4476" s="3">
        <v>154.65164200000001</v>
      </c>
      <c r="G4476">
        <v>16394200</v>
      </c>
      <c r="H4476" t="str">
        <f>TEXT(AppleStock[[#This Row],[Date]],"dddd")</f>
        <v>Friday</v>
      </c>
      <c r="I4476" t="str">
        <f>MID(AppleStock[[#This Row],[Day]],1,FIND("day",AppleStock[[#This Row],[Day]])-1)</f>
        <v>Fri</v>
      </c>
      <c r="J4476" s="3">
        <f>AppleStock[[#This Row],[Open]]-AppleStock[[#This Row],[Close]]</f>
        <v>-0.2600089999999966</v>
      </c>
      <c r="K4476" t="str">
        <f>IF(AppleStock[[#This Row],[Day Change]]&gt;0,"UP","DOWN")</f>
        <v>DOWN</v>
      </c>
      <c r="L4476" s="2">
        <v>17</v>
      </c>
      <c r="Q4476" s="15"/>
    </row>
    <row r="4477" spans="1:17" x14ac:dyDescent="0.25">
      <c r="A4477" s="1">
        <v>43024</v>
      </c>
      <c r="B4477" s="3">
        <v>157.89999399999999</v>
      </c>
      <c r="C4477" s="3">
        <v>160</v>
      </c>
      <c r="D4477" s="3">
        <v>157.64999399999999</v>
      </c>
      <c r="E4477" s="3">
        <v>159.88000500000001</v>
      </c>
      <c r="F4477" s="3">
        <v>157.49861100000001</v>
      </c>
      <c r="G4477">
        <v>24121500</v>
      </c>
      <c r="H4477" t="str">
        <f>TEXT(AppleStock[[#This Row],[Date]],"dddd")</f>
        <v>Monday</v>
      </c>
      <c r="I4477" t="str">
        <f>MID(AppleStock[[#This Row],[Day]],1,FIND("day",AppleStock[[#This Row],[Day]])-1)</f>
        <v>Mon</v>
      </c>
      <c r="J4477" s="3">
        <f>AppleStock[[#This Row],[Open]]-AppleStock[[#This Row],[Close]]</f>
        <v>-1.9800110000000188</v>
      </c>
      <c r="K4477" t="str">
        <f>IF(AppleStock[[#This Row],[Day Change]]&gt;0,"UP","DOWN")</f>
        <v>DOWN</v>
      </c>
      <c r="L4477" s="2">
        <v>17</v>
      </c>
      <c r="Q4477" s="15"/>
    </row>
    <row r="4478" spans="1:17" x14ac:dyDescent="0.25">
      <c r="A4478" s="1">
        <v>43025</v>
      </c>
      <c r="B4478" s="3">
        <v>159.779999</v>
      </c>
      <c r="C4478" s="3">
        <v>160.86999499999999</v>
      </c>
      <c r="D4478" s="3">
        <v>159.229996</v>
      </c>
      <c r="E4478" s="3">
        <v>160.470001</v>
      </c>
      <c r="F4478" s="3">
        <v>158.07981899999999</v>
      </c>
      <c r="G4478">
        <v>18997300</v>
      </c>
      <c r="H4478" t="str">
        <f>TEXT(AppleStock[[#This Row],[Date]],"dddd")</f>
        <v>Tuesday</v>
      </c>
      <c r="I4478" t="str">
        <f>MID(AppleStock[[#This Row],[Day]],1,FIND("day",AppleStock[[#This Row],[Day]])-1)</f>
        <v>Tues</v>
      </c>
      <c r="J4478" s="3">
        <f>AppleStock[[#This Row],[Open]]-AppleStock[[#This Row],[Close]]</f>
        <v>-0.69000199999999268</v>
      </c>
      <c r="K4478" t="str">
        <f>IF(AppleStock[[#This Row],[Day Change]]&gt;0,"UP","DOWN")</f>
        <v>DOWN</v>
      </c>
      <c r="L4478" s="2">
        <v>17</v>
      </c>
      <c r="Q4478" s="15"/>
    </row>
    <row r="4479" spans="1:17" x14ac:dyDescent="0.25">
      <c r="A4479" s="1">
        <v>43026</v>
      </c>
      <c r="B4479" s="3">
        <v>160.41999799999999</v>
      </c>
      <c r="C4479" s="3">
        <v>160.71000699999999</v>
      </c>
      <c r="D4479" s="3">
        <v>159.60000600000001</v>
      </c>
      <c r="E4479" s="3">
        <v>159.759995</v>
      </c>
      <c r="F4479" s="3">
        <v>157.38038599999999</v>
      </c>
      <c r="G4479">
        <v>16374200</v>
      </c>
      <c r="H4479" t="str">
        <f>TEXT(AppleStock[[#This Row],[Date]],"dddd")</f>
        <v>Wednesday</v>
      </c>
      <c r="I4479" t="str">
        <f>MID(AppleStock[[#This Row],[Day]],1,FIND("day",AppleStock[[#This Row],[Day]])-1)</f>
        <v>Wednes</v>
      </c>
      <c r="J4479" s="3">
        <f>AppleStock[[#This Row],[Open]]-AppleStock[[#This Row],[Close]]</f>
        <v>0.66000299999998902</v>
      </c>
      <c r="K4479" t="str">
        <f>IF(AppleStock[[#This Row],[Day Change]]&gt;0,"UP","DOWN")</f>
        <v>UP</v>
      </c>
      <c r="L4479" s="2">
        <v>17</v>
      </c>
      <c r="Q4479" s="15"/>
    </row>
    <row r="4480" spans="1:17" x14ac:dyDescent="0.25">
      <c r="A4480" s="1">
        <v>43027</v>
      </c>
      <c r="B4480" s="3">
        <v>156.75</v>
      </c>
      <c r="C4480" s="3">
        <v>157.08000200000001</v>
      </c>
      <c r="D4480" s="3">
        <v>155.020004</v>
      </c>
      <c r="E4480" s="3">
        <v>155.979996</v>
      </c>
      <c r="F4480" s="3">
        <v>153.65669299999999</v>
      </c>
      <c r="G4480">
        <v>42584200</v>
      </c>
      <c r="H4480" t="str">
        <f>TEXT(AppleStock[[#This Row],[Date]],"dddd")</f>
        <v>Thursday</v>
      </c>
      <c r="I4480" t="str">
        <f>MID(AppleStock[[#This Row],[Day]],1,FIND("day",AppleStock[[#This Row],[Day]])-1)</f>
        <v>Thurs</v>
      </c>
      <c r="J4480" s="3">
        <f>AppleStock[[#This Row],[Open]]-AppleStock[[#This Row],[Close]]</f>
        <v>0.77000400000000013</v>
      </c>
      <c r="K4480" t="str">
        <f>IF(AppleStock[[#This Row],[Day Change]]&gt;0,"UP","DOWN")</f>
        <v>UP</v>
      </c>
      <c r="L4480" s="2">
        <v>17</v>
      </c>
      <c r="Q4480" s="15"/>
    </row>
    <row r="4481" spans="1:17" x14ac:dyDescent="0.25">
      <c r="A4481" s="1">
        <v>43028</v>
      </c>
      <c r="B4481" s="3">
        <v>156.61000100000001</v>
      </c>
      <c r="C4481" s="3">
        <v>157.75</v>
      </c>
      <c r="D4481" s="3">
        <v>155.96000699999999</v>
      </c>
      <c r="E4481" s="3">
        <v>156.25</v>
      </c>
      <c r="F4481" s="3">
        <v>153.92266799999999</v>
      </c>
      <c r="G4481">
        <v>23974100</v>
      </c>
      <c r="H4481" t="str">
        <f>TEXT(AppleStock[[#This Row],[Date]],"dddd")</f>
        <v>Friday</v>
      </c>
      <c r="I4481" t="str">
        <f>MID(AppleStock[[#This Row],[Day]],1,FIND("day",AppleStock[[#This Row],[Day]])-1)</f>
        <v>Fri</v>
      </c>
      <c r="J4481" s="3">
        <f>AppleStock[[#This Row],[Open]]-AppleStock[[#This Row],[Close]]</f>
        <v>0.36000100000001112</v>
      </c>
      <c r="K4481" t="str">
        <f>IF(AppleStock[[#This Row],[Day Change]]&gt;0,"UP","DOWN")</f>
        <v>UP</v>
      </c>
      <c r="L4481" s="2">
        <v>17</v>
      </c>
      <c r="Q4481" s="15"/>
    </row>
    <row r="4482" spans="1:17" x14ac:dyDescent="0.25">
      <c r="A4482" s="1">
        <v>43031</v>
      </c>
      <c r="B4482" s="3">
        <v>156.88999899999999</v>
      </c>
      <c r="C4482" s="3">
        <v>157.69000199999999</v>
      </c>
      <c r="D4482" s="3">
        <v>155.5</v>
      </c>
      <c r="E4482" s="3">
        <v>156.16999799999999</v>
      </c>
      <c r="F4482" s="3">
        <v>153.84385700000001</v>
      </c>
      <c r="G4482">
        <v>21984300</v>
      </c>
      <c r="H4482" t="str">
        <f>TEXT(AppleStock[[#This Row],[Date]],"dddd")</f>
        <v>Monday</v>
      </c>
      <c r="I4482" t="str">
        <f>MID(AppleStock[[#This Row],[Day]],1,FIND("day",AppleStock[[#This Row],[Day]])-1)</f>
        <v>Mon</v>
      </c>
      <c r="J4482" s="3">
        <f>AppleStock[[#This Row],[Open]]-AppleStock[[#This Row],[Close]]</f>
        <v>0.72000099999999634</v>
      </c>
      <c r="K4482" t="str">
        <f>IF(AppleStock[[#This Row],[Day Change]]&gt;0,"UP","DOWN")</f>
        <v>UP</v>
      </c>
      <c r="L4482" s="2">
        <v>17</v>
      </c>
      <c r="Q4482" s="15"/>
    </row>
    <row r="4483" spans="1:17" x14ac:dyDescent="0.25">
      <c r="A4483" s="1">
        <v>43032</v>
      </c>
      <c r="B4483" s="3">
        <v>156.28999300000001</v>
      </c>
      <c r="C4483" s="3">
        <v>157.41999799999999</v>
      </c>
      <c r="D4483" s="3">
        <v>156.199997</v>
      </c>
      <c r="E4483" s="3">
        <v>157.10000600000001</v>
      </c>
      <c r="F4483" s="3">
        <v>154.76000999999999</v>
      </c>
      <c r="G4483">
        <v>17757200</v>
      </c>
      <c r="H4483" t="str">
        <f>TEXT(AppleStock[[#This Row],[Date]],"dddd")</f>
        <v>Tuesday</v>
      </c>
      <c r="I4483" t="str">
        <f>MID(AppleStock[[#This Row],[Day]],1,FIND("day",AppleStock[[#This Row],[Day]])-1)</f>
        <v>Tues</v>
      </c>
      <c r="J4483" s="3">
        <f>AppleStock[[#This Row],[Open]]-AppleStock[[#This Row],[Close]]</f>
        <v>-0.81001299999999787</v>
      </c>
      <c r="K4483" t="str">
        <f>IF(AppleStock[[#This Row],[Day Change]]&gt;0,"UP","DOWN")</f>
        <v>DOWN</v>
      </c>
      <c r="L4483" s="2">
        <v>17</v>
      </c>
      <c r="Q4483" s="15"/>
    </row>
    <row r="4484" spans="1:17" x14ac:dyDescent="0.25">
      <c r="A4484" s="1">
        <v>43033</v>
      </c>
      <c r="B4484" s="3">
        <v>156.91000399999999</v>
      </c>
      <c r="C4484" s="3">
        <v>157.550003</v>
      </c>
      <c r="D4484" s="3">
        <v>155.270004</v>
      </c>
      <c r="E4484" s="3">
        <v>156.41000399999999</v>
      </c>
      <c r="F4484" s="3">
        <v>154.080307</v>
      </c>
      <c r="G4484">
        <v>21207100</v>
      </c>
      <c r="H4484" t="str">
        <f>TEXT(AppleStock[[#This Row],[Date]],"dddd")</f>
        <v>Wednesday</v>
      </c>
      <c r="I4484" t="str">
        <f>MID(AppleStock[[#This Row],[Day]],1,FIND("day",AppleStock[[#This Row],[Day]])-1)</f>
        <v>Wednes</v>
      </c>
      <c r="J4484" s="3">
        <f>AppleStock[[#This Row],[Open]]-AppleStock[[#This Row],[Close]]</f>
        <v>0.5</v>
      </c>
      <c r="K4484" t="str">
        <f>IF(AppleStock[[#This Row],[Day Change]]&gt;0,"UP","DOWN")</f>
        <v>UP</v>
      </c>
      <c r="L4484" s="2">
        <v>17</v>
      </c>
      <c r="Q4484" s="15"/>
    </row>
    <row r="4485" spans="1:17" x14ac:dyDescent="0.25">
      <c r="A4485" s="1">
        <v>43034</v>
      </c>
      <c r="B4485" s="3">
        <v>157.229996</v>
      </c>
      <c r="C4485" s="3">
        <v>157.83000200000001</v>
      </c>
      <c r="D4485" s="3">
        <v>156.779999</v>
      </c>
      <c r="E4485" s="3">
        <v>157.41000399999999</v>
      </c>
      <c r="F4485" s="3">
        <v>155.06539900000001</v>
      </c>
      <c r="G4485">
        <v>17000500</v>
      </c>
      <c r="H4485" t="str">
        <f>TEXT(AppleStock[[#This Row],[Date]],"dddd")</f>
        <v>Thursday</v>
      </c>
      <c r="I4485" t="str">
        <f>MID(AppleStock[[#This Row],[Day]],1,FIND("day",AppleStock[[#This Row],[Day]])-1)</f>
        <v>Thurs</v>
      </c>
      <c r="J4485" s="3">
        <f>AppleStock[[#This Row],[Open]]-AppleStock[[#This Row],[Close]]</f>
        <v>-0.18000799999998662</v>
      </c>
      <c r="K4485" t="str">
        <f>IF(AppleStock[[#This Row],[Day Change]]&gt;0,"UP","DOWN")</f>
        <v>DOWN</v>
      </c>
      <c r="L4485" s="2">
        <v>17</v>
      </c>
      <c r="Q4485" s="15"/>
    </row>
    <row r="4486" spans="1:17" x14ac:dyDescent="0.25">
      <c r="A4486" s="1">
        <v>43035</v>
      </c>
      <c r="B4486" s="3">
        <v>159.28999300000001</v>
      </c>
      <c r="C4486" s="3">
        <v>163.60000600000001</v>
      </c>
      <c r="D4486" s="3">
        <v>158.699997</v>
      </c>
      <c r="E4486" s="3">
        <v>163.050003</v>
      </c>
      <c r="F4486" s="3">
        <v>160.62138400000001</v>
      </c>
      <c r="G4486">
        <v>44454200</v>
      </c>
      <c r="H4486" t="str">
        <f>TEXT(AppleStock[[#This Row],[Date]],"dddd")</f>
        <v>Friday</v>
      </c>
      <c r="I4486" t="str">
        <f>MID(AppleStock[[#This Row],[Day]],1,FIND("day",AppleStock[[#This Row],[Day]])-1)</f>
        <v>Fri</v>
      </c>
      <c r="J4486" s="3">
        <f>AppleStock[[#This Row],[Open]]-AppleStock[[#This Row],[Close]]</f>
        <v>-3.7600099999999941</v>
      </c>
      <c r="K4486" t="str">
        <f>IF(AppleStock[[#This Row],[Day Change]]&gt;0,"UP","DOWN")</f>
        <v>DOWN</v>
      </c>
      <c r="L4486" s="2">
        <v>17</v>
      </c>
      <c r="Q4486" s="15"/>
    </row>
    <row r="4487" spans="1:17" x14ac:dyDescent="0.25">
      <c r="A4487" s="1">
        <v>43038</v>
      </c>
      <c r="B4487" s="3">
        <v>163.88999899999999</v>
      </c>
      <c r="C4487" s="3">
        <v>168.070007</v>
      </c>
      <c r="D4487" s="3">
        <v>163.720001</v>
      </c>
      <c r="E4487" s="3">
        <v>166.720001</v>
      </c>
      <c r="F4487" s="3">
        <v>164.23672500000001</v>
      </c>
      <c r="G4487">
        <v>44700800</v>
      </c>
      <c r="H4487" t="str">
        <f>TEXT(AppleStock[[#This Row],[Date]],"dddd")</f>
        <v>Monday</v>
      </c>
      <c r="I4487" t="str">
        <f>MID(AppleStock[[#This Row],[Day]],1,FIND("day",AppleStock[[#This Row],[Day]])-1)</f>
        <v>Mon</v>
      </c>
      <c r="J4487" s="3">
        <f>AppleStock[[#This Row],[Open]]-AppleStock[[#This Row],[Close]]</f>
        <v>-2.8300020000000075</v>
      </c>
      <c r="K4487" t="str">
        <f>IF(AppleStock[[#This Row],[Day Change]]&gt;0,"UP","DOWN")</f>
        <v>DOWN</v>
      </c>
      <c r="L4487" s="2">
        <v>17</v>
      </c>
      <c r="Q4487" s="15"/>
    </row>
    <row r="4488" spans="1:17" x14ac:dyDescent="0.25">
      <c r="A4488" s="1">
        <v>43039</v>
      </c>
      <c r="B4488" s="3">
        <v>167.89999399999999</v>
      </c>
      <c r="C4488" s="3">
        <v>169.64999399999999</v>
      </c>
      <c r="D4488" s="3">
        <v>166.94000199999999</v>
      </c>
      <c r="E4488" s="3">
        <v>169.03999300000001</v>
      </c>
      <c r="F4488" s="3">
        <v>166.52217099999999</v>
      </c>
      <c r="G4488">
        <v>36046800</v>
      </c>
      <c r="H4488" t="str">
        <f>TEXT(AppleStock[[#This Row],[Date]],"dddd")</f>
        <v>Tuesday</v>
      </c>
      <c r="I4488" t="str">
        <f>MID(AppleStock[[#This Row],[Day]],1,FIND("day",AppleStock[[#This Row],[Day]])-1)</f>
        <v>Tues</v>
      </c>
      <c r="J4488" s="3">
        <f>AppleStock[[#This Row],[Open]]-AppleStock[[#This Row],[Close]]</f>
        <v>-1.1399990000000173</v>
      </c>
      <c r="K4488" t="str">
        <f>IF(AppleStock[[#This Row],[Day Change]]&gt;0,"UP","DOWN")</f>
        <v>DOWN</v>
      </c>
      <c r="L4488" s="2">
        <v>17</v>
      </c>
      <c r="Q4488" s="15"/>
    </row>
    <row r="4489" spans="1:17" x14ac:dyDescent="0.25">
      <c r="A4489" s="1">
        <v>43040</v>
      </c>
      <c r="B4489" s="3">
        <v>169.86999499999999</v>
      </c>
      <c r="C4489" s="3">
        <v>169.94000199999999</v>
      </c>
      <c r="D4489" s="3">
        <v>165.61000100000001</v>
      </c>
      <c r="E4489" s="3">
        <v>166.88999899999999</v>
      </c>
      <c r="F4489" s="3">
        <v>164.40419</v>
      </c>
      <c r="G4489">
        <v>33637800</v>
      </c>
      <c r="H4489" t="str">
        <f>TEXT(AppleStock[[#This Row],[Date]],"dddd")</f>
        <v>Wednesday</v>
      </c>
      <c r="I4489" t="str">
        <f>MID(AppleStock[[#This Row],[Day]],1,FIND("day",AppleStock[[#This Row],[Day]])-1)</f>
        <v>Wednes</v>
      </c>
      <c r="J4489" s="3">
        <f>AppleStock[[#This Row],[Open]]-AppleStock[[#This Row],[Close]]</f>
        <v>2.9799959999999999</v>
      </c>
      <c r="K4489" t="str">
        <f>IF(AppleStock[[#This Row],[Day Change]]&gt;0,"UP","DOWN")</f>
        <v>UP</v>
      </c>
      <c r="L4489" s="2">
        <v>17</v>
      </c>
      <c r="Q4489" s="15"/>
    </row>
    <row r="4490" spans="1:17" x14ac:dyDescent="0.25">
      <c r="A4490" s="1">
        <v>43041</v>
      </c>
      <c r="B4490" s="3">
        <v>166.60000600000001</v>
      </c>
      <c r="C4490" s="3">
        <v>168.5</v>
      </c>
      <c r="D4490" s="3">
        <v>165.279999</v>
      </c>
      <c r="E4490" s="3">
        <v>168.11000100000001</v>
      </c>
      <c r="F4490" s="3">
        <v>165.60601800000001</v>
      </c>
      <c r="G4490">
        <v>41393400</v>
      </c>
      <c r="H4490" t="str">
        <f>TEXT(AppleStock[[#This Row],[Date]],"dddd")</f>
        <v>Thursday</v>
      </c>
      <c r="I4490" t="str">
        <f>MID(AppleStock[[#This Row],[Day]],1,FIND("day",AppleStock[[#This Row],[Day]])-1)</f>
        <v>Thurs</v>
      </c>
      <c r="J4490" s="3">
        <f>AppleStock[[#This Row],[Open]]-AppleStock[[#This Row],[Close]]</f>
        <v>-1.5099950000000035</v>
      </c>
      <c r="K4490" t="str">
        <f>IF(AppleStock[[#This Row],[Day Change]]&gt;0,"UP","DOWN")</f>
        <v>DOWN</v>
      </c>
      <c r="L4490" s="2">
        <v>17</v>
      </c>
      <c r="Q4490" s="15"/>
    </row>
    <row r="4491" spans="1:17" x14ac:dyDescent="0.25">
      <c r="A4491" s="1">
        <v>43042</v>
      </c>
      <c r="B4491" s="3">
        <v>174</v>
      </c>
      <c r="C4491" s="3">
        <v>174.259995</v>
      </c>
      <c r="D4491" s="3">
        <v>171.11999499999999</v>
      </c>
      <c r="E4491" s="3">
        <v>172.5</v>
      </c>
      <c r="F4491" s="3">
        <v>169.930634</v>
      </c>
      <c r="G4491">
        <v>59398600</v>
      </c>
      <c r="H4491" t="str">
        <f>TEXT(AppleStock[[#This Row],[Date]],"dddd")</f>
        <v>Friday</v>
      </c>
      <c r="I4491" t="str">
        <f>MID(AppleStock[[#This Row],[Day]],1,FIND("day",AppleStock[[#This Row],[Day]])-1)</f>
        <v>Fri</v>
      </c>
      <c r="J4491" s="3">
        <f>AppleStock[[#This Row],[Open]]-AppleStock[[#This Row],[Close]]</f>
        <v>1.5</v>
      </c>
      <c r="K4491" t="str">
        <f>IF(AppleStock[[#This Row],[Day Change]]&gt;0,"UP","DOWN")</f>
        <v>UP</v>
      </c>
      <c r="L4491" s="2">
        <v>17</v>
      </c>
      <c r="Q4491" s="15"/>
    </row>
    <row r="4492" spans="1:17" x14ac:dyDescent="0.25">
      <c r="A4492" s="1">
        <v>43045</v>
      </c>
      <c r="B4492" s="3">
        <v>172.36999499999999</v>
      </c>
      <c r="C4492" s="3">
        <v>174.990005</v>
      </c>
      <c r="D4492" s="3">
        <v>171.720001</v>
      </c>
      <c r="E4492" s="3">
        <v>174.25</v>
      </c>
      <c r="F4492" s="3">
        <v>171.65455600000001</v>
      </c>
      <c r="G4492">
        <v>35026300</v>
      </c>
      <c r="H4492" t="str">
        <f>TEXT(AppleStock[[#This Row],[Date]],"dddd")</f>
        <v>Monday</v>
      </c>
      <c r="I4492" t="str">
        <f>MID(AppleStock[[#This Row],[Day]],1,FIND("day",AppleStock[[#This Row],[Day]])-1)</f>
        <v>Mon</v>
      </c>
      <c r="J4492" s="3">
        <f>AppleStock[[#This Row],[Open]]-AppleStock[[#This Row],[Close]]</f>
        <v>-1.8800050000000113</v>
      </c>
      <c r="K4492" t="str">
        <f>IF(AppleStock[[#This Row],[Day Change]]&gt;0,"UP","DOWN")</f>
        <v>DOWN</v>
      </c>
      <c r="L4492" s="2">
        <v>17</v>
      </c>
      <c r="Q4492" s="15"/>
    </row>
    <row r="4493" spans="1:17" x14ac:dyDescent="0.25">
      <c r="A4493" s="1">
        <v>43046</v>
      </c>
      <c r="B4493" s="3">
        <v>173.91000399999999</v>
      </c>
      <c r="C4493" s="3">
        <v>175.25</v>
      </c>
      <c r="D4493" s="3">
        <v>173.60000600000001</v>
      </c>
      <c r="E4493" s="3">
        <v>174.80999800000001</v>
      </c>
      <c r="F4493" s="3">
        <v>172.20622299999999</v>
      </c>
      <c r="G4493">
        <v>24361500</v>
      </c>
      <c r="H4493" t="str">
        <f>TEXT(AppleStock[[#This Row],[Date]],"dddd")</f>
        <v>Tuesday</v>
      </c>
      <c r="I4493" t="str">
        <f>MID(AppleStock[[#This Row],[Day]],1,FIND("day",AppleStock[[#This Row],[Day]])-1)</f>
        <v>Tues</v>
      </c>
      <c r="J4493" s="3">
        <f>AppleStock[[#This Row],[Open]]-AppleStock[[#This Row],[Close]]</f>
        <v>-0.89999400000002083</v>
      </c>
      <c r="K4493" t="str">
        <f>IF(AppleStock[[#This Row],[Day Change]]&gt;0,"UP","DOWN")</f>
        <v>DOWN</v>
      </c>
      <c r="L4493" s="2">
        <v>17</v>
      </c>
      <c r="Q4493" s="15"/>
    </row>
    <row r="4494" spans="1:17" x14ac:dyDescent="0.25">
      <c r="A4494" s="1">
        <v>43047</v>
      </c>
      <c r="B4494" s="3">
        <v>174.66000399999999</v>
      </c>
      <c r="C4494" s="3">
        <v>176.240005</v>
      </c>
      <c r="D4494" s="3">
        <v>174.33000200000001</v>
      </c>
      <c r="E4494" s="3">
        <v>176.240005</v>
      </c>
      <c r="F4494" s="3">
        <v>173.61492899999999</v>
      </c>
      <c r="G4494">
        <v>24409500</v>
      </c>
      <c r="H4494" t="str">
        <f>TEXT(AppleStock[[#This Row],[Date]],"dddd")</f>
        <v>Wednesday</v>
      </c>
      <c r="I4494" t="str">
        <f>MID(AppleStock[[#This Row],[Day]],1,FIND("day",AppleStock[[#This Row],[Day]])-1)</f>
        <v>Wednes</v>
      </c>
      <c r="J4494" s="3">
        <f>AppleStock[[#This Row],[Open]]-AppleStock[[#This Row],[Close]]</f>
        <v>-1.58000100000001</v>
      </c>
      <c r="K4494" t="str">
        <f>IF(AppleStock[[#This Row],[Day Change]]&gt;0,"UP","DOWN")</f>
        <v>DOWN</v>
      </c>
      <c r="L4494" s="2">
        <v>17</v>
      </c>
      <c r="Q4494" s="15"/>
    </row>
    <row r="4495" spans="1:17" x14ac:dyDescent="0.25">
      <c r="A4495" s="1">
        <v>43048</v>
      </c>
      <c r="B4495" s="3">
        <v>175.11000100000001</v>
      </c>
      <c r="C4495" s="3">
        <v>176.10000600000001</v>
      </c>
      <c r="D4495" s="3">
        <v>173.13999899999999</v>
      </c>
      <c r="E4495" s="3">
        <v>175.88000500000001</v>
      </c>
      <c r="F4495" s="3">
        <v>173.2603</v>
      </c>
      <c r="G4495">
        <v>29482600</v>
      </c>
      <c r="H4495" t="str">
        <f>TEXT(AppleStock[[#This Row],[Date]],"dddd")</f>
        <v>Thursday</v>
      </c>
      <c r="I4495" t="str">
        <f>MID(AppleStock[[#This Row],[Day]],1,FIND("day",AppleStock[[#This Row],[Day]])-1)</f>
        <v>Thurs</v>
      </c>
      <c r="J4495" s="3">
        <f>AppleStock[[#This Row],[Open]]-AppleStock[[#This Row],[Close]]</f>
        <v>-0.77000400000000013</v>
      </c>
      <c r="K4495" t="str">
        <f>IF(AppleStock[[#This Row],[Day Change]]&gt;0,"UP","DOWN")</f>
        <v>DOWN</v>
      </c>
      <c r="L4495" s="2">
        <v>17</v>
      </c>
      <c r="Q4495" s="15"/>
    </row>
    <row r="4496" spans="1:17" x14ac:dyDescent="0.25">
      <c r="A4496" s="1">
        <v>43049</v>
      </c>
      <c r="B4496" s="3">
        <v>175.11000100000001</v>
      </c>
      <c r="C4496" s="3">
        <v>175.38000500000001</v>
      </c>
      <c r="D4496" s="3">
        <v>174.270004</v>
      </c>
      <c r="E4496" s="3">
        <v>174.66999799999999</v>
      </c>
      <c r="F4496" s="3">
        <v>172.686859</v>
      </c>
      <c r="G4496">
        <v>25145500</v>
      </c>
      <c r="H4496" t="str">
        <f>TEXT(AppleStock[[#This Row],[Date]],"dddd")</f>
        <v>Friday</v>
      </c>
      <c r="I4496" t="str">
        <f>MID(AppleStock[[#This Row],[Day]],1,FIND("day",AppleStock[[#This Row],[Day]])-1)</f>
        <v>Fri</v>
      </c>
      <c r="J4496" s="3">
        <f>AppleStock[[#This Row],[Open]]-AppleStock[[#This Row],[Close]]</f>
        <v>0.44000300000001857</v>
      </c>
      <c r="K4496" t="str">
        <f>IF(AppleStock[[#This Row],[Day Change]]&gt;0,"UP","DOWN")</f>
        <v>UP</v>
      </c>
      <c r="L4496" s="2">
        <v>17</v>
      </c>
      <c r="Q4496" s="15"/>
    </row>
    <row r="4497" spans="1:17" x14ac:dyDescent="0.25">
      <c r="A4497" s="1">
        <v>43052</v>
      </c>
      <c r="B4497" s="3">
        <v>173.5</v>
      </c>
      <c r="C4497" s="3">
        <v>174.5</v>
      </c>
      <c r="D4497" s="3">
        <v>173.39999399999999</v>
      </c>
      <c r="E4497" s="3">
        <v>173.970001</v>
      </c>
      <c r="F4497" s="3">
        <v>171.994812</v>
      </c>
      <c r="G4497">
        <v>16982100</v>
      </c>
      <c r="H4497" t="str">
        <f>TEXT(AppleStock[[#This Row],[Date]],"dddd")</f>
        <v>Monday</v>
      </c>
      <c r="I4497" t="str">
        <f>MID(AppleStock[[#This Row],[Day]],1,FIND("day",AppleStock[[#This Row],[Day]])-1)</f>
        <v>Mon</v>
      </c>
      <c r="J4497" s="3">
        <f>AppleStock[[#This Row],[Open]]-AppleStock[[#This Row],[Close]]</f>
        <v>-0.47000099999999634</v>
      </c>
      <c r="K4497" t="str">
        <f>IF(AppleStock[[#This Row],[Day Change]]&gt;0,"UP","DOWN")</f>
        <v>DOWN</v>
      </c>
      <c r="L4497" s="2">
        <v>17</v>
      </c>
      <c r="Q4497" s="15"/>
    </row>
    <row r="4498" spans="1:17" x14ac:dyDescent="0.25">
      <c r="A4498" s="1">
        <v>43053</v>
      </c>
      <c r="B4498" s="3">
        <v>173.03999300000001</v>
      </c>
      <c r="C4498" s="3">
        <v>173.479996</v>
      </c>
      <c r="D4498" s="3">
        <v>171.179993</v>
      </c>
      <c r="E4498" s="3">
        <v>171.33999600000001</v>
      </c>
      <c r="F4498" s="3">
        <v>169.39466899999999</v>
      </c>
      <c r="G4498">
        <v>24782500</v>
      </c>
      <c r="H4498" t="str">
        <f>TEXT(AppleStock[[#This Row],[Date]],"dddd")</f>
        <v>Tuesday</v>
      </c>
      <c r="I4498" t="str">
        <f>MID(AppleStock[[#This Row],[Day]],1,FIND("day",AppleStock[[#This Row],[Day]])-1)</f>
        <v>Tues</v>
      </c>
      <c r="J4498" s="3">
        <f>AppleStock[[#This Row],[Open]]-AppleStock[[#This Row],[Close]]</f>
        <v>1.6999969999999962</v>
      </c>
      <c r="K4498" t="str">
        <f>IF(AppleStock[[#This Row],[Day Change]]&gt;0,"UP","DOWN")</f>
        <v>UP</v>
      </c>
      <c r="L4498" s="2">
        <v>17</v>
      </c>
      <c r="Q4498" s="15"/>
    </row>
    <row r="4499" spans="1:17" x14ac:dyDescent="0.25">
      <c r="A4499" s="1">
        <v>43054</v>
      </c>
      <c r="B4499" s="3">
        <v>169.970001</v>
      </c>
      <c r="C4499" s="3">
        <v>170.320007</v>
      </c>
      <c r="D4499" s="3">
        <v>168.38000500000001</v>
      </c>
      <c r="E4499" s="3">
        <v>169.08000200000001</v>
      </c>
      <c r="F4499" s="3">
        <v>167.16033899999999</v>
      </c>
      <c r="G4499">
        <v>29158100</v>
      </c>
      <c r="H4499" t="str">
        <f>TEXT(AppleStock[[#This Row],[Date]],"dddd")</f>
        <v>Wednesday</v>
      </c>
      <c r="I4499" t="str">
        <f>MID(AppleStock[[#This Row],[Day]],1,FIND("day",AppleStock[[#This Row],[Day]])-1)</f>
        <v>Wednes</v>
      </c>
      <c r="J4499" s="3">
        <f>AppleStock[[#This Row],[Open]]-AppleStock[[#This Row],[Close]]</f>
        <v>0.88999899999998888</v>
      </c>
      <c r="K4499" t="str">
        <f>IF(AppleStock[[#This Row],[Day Change]]&gt;0,"UP","DOWN")</f>
        <v>UP</v>
      </c>
      <c r="L4499" s="2">
        <v>17</v>
      </c>
      <c r="Q4499" s="15"/>
    </row>
    <row r="4500" spans="1:17" x14ac:dyDescent="0.25">
      <c r="A4500" s="1">
        <v>43055</v>
      </c>
      <c r="B4500" s="3">
        <v>171.179993</v>
      </c>
      <c r="C4500" s="3">
        <v>171.86999499999999</v>
      </c>
      <c r="D4500" s="3">
        <v>170.300003</v>
      </c>
      <c r="E4500" s="3">
        <v>171.10000600000001</v>
      </c>
      <c r="F4500" s="3">
        <v>169.15741</v>
      </c>
      <c r="G4500">
        <v>23637500</v>
      </c>
      <c r="H4500" t="str">
        <f>TEXT(AppleStock[[#This Row],[Date]],"dddd")</f>
        <v>Thursday</v>
      </c>
      <c r="I4500" t="str">
        <f>MID(AppleStock[[#This Row],[Day]],1,FIND("day",AppleStock[[#This Row],[Day]])-1)</f>
        <v>Thurs</v>
      </c>
      <c r="J4500" s="3">
        <f>AppleStock[[#This Row],[Open]]-AppleStock[[#This Row],[Close]]</f>
        <v>7.9986999999988484E-2</v>
      </c>
      <c r="K4500" t="str">
        <f>IF(AppleStock[[#This Row],[Day Change]]&gt;0,"UP","DOWN")</f>
        <v>UP</v>
      </c>
      <c r="L4500" s="2">
        <v>17</v>
      </c>
      <c r="Q4500" s="15"/>
    </row>
    <row r="4501" spans="1:17" x14ac:dyDescent="0.25">
      <c r="A4501" s="1">
        <v>43056</v>
      </c>
      <c r="B4501" s="3">
        <v>171.03999300000001</v>
      </c>
      <c r="C4501" s="3">
        <v>171.38999899999999</v>
      </c>
      <c r="D4501" s="3">
        <v>169.63999899999999</v>
      </c>
      <c r="E4501" s="3">
        <v>170.14999399999999</v>
      </c>
      <c r="F4501" s="3">
        <v>168.21818500000001</v>
      </c>
      <c r="G4501">
        <v>21899500</v>
      </c>
      <c r="H4501" t="str">
        <f>TEXT(AppleStock[[#This Row],[Date]],"dddd")</f>
        <v>Friday</v>
      </c>
      <c r="I4501" t="str">
        <f>MID(AppleStock[[#This Row],[Day]],1,FIND("day",AppleStock[[#This Row],[Day]])-1)</f>
        <v>Fri</v>
      </c>
      <c r="J4501" s="3">
        <f>AppleStock[[#This Row],[Open]]-AppleStock[[#This Row],[Close]]</f>
        <v>0.8899990000000173</v>
      </c>
      <c r="K4501" t="str">
        <f>IF(AppleStock[[#This Row],[Day Change]]&gt;0,"UP","DOWN")</f>
        <v>UP</v>
      </c>
      <c r="L4501" s="2">
        <v>17</v>
      </c>
      <c r="Q4501" s="15"/>
    </row>
    <row r="4502" spans="1:17" x14ac:dyDescent="0.25">
      <c r="A4502" s="1">
        <v>43059</v>
      </c>
      <c r="B4502" s="3">
        <v>170.28999300000001</v>
      </c>
      <c r="C4502" s="3">
        <v>170.55999800000001</v>
      </c>
      <c r="D4502" s="3">
        <v>169.55999800000001</v>
      </c>
      <c r="E4502" s="3">
        <v>169.979996</v>
      </c>
      <c r="F4502" s="3">
        <v>168.05010999999999</v>
      </c>
      <c r="G4502">
        <v>16262400</v>
      </c>
      <c r="H4502" t="str">
        <f>TEXT(AppleStock[[#This Row],[Date]],"dddd")</f>
        <v>Monday</v>
      </c>
      <c r="I4502" t="str">
        <f>MID(AppleStock[[#This Row],[Day]],1,FIND("day",AppleStock[[#This Row],[Day]])-1)</f>
        <v>Mon</v>
      </c>
      <c r="J4502" s="3">
        <f>AppleStock[[#This Row],[Open]]-AppleStock[[#This Row],[Close]]</f>
        <v>0.30999700000000985</v>
      </c>
      <c r="K4502" t="str">
        <f>IF(AppleStock[[#This Row],[Day Change]]&gt;0,"UP","DOWN")</f>
        <v>UP</v>
      </c>
      <c r="L4502" s="2">
        <v>17</v>
      </c>
      <c r="Q4502" s="15"/>
    </row>
    <row r="4503" spans="1:17" x14ac:dyDescent="0.25">
      <c r="A4503" s="1">
        <v>43060</v>
      </c>
      <c r="B4503" s="3">
        <v>170.779999</v>
      </c>
      <c r="C4503" s="3">
        <v>173.699997</v>
      </c>
      <c r="D4503" s="3">
        <v>170.779999</v>
      </c>
      <c r="E4503" s="3">
        <v>173.13999899999999</v>
      </c>
      <c r="F4503" s="3">
        <v>171.17425499999999</v>
      </c>
      <c r="G4503">
        <v>25131300</v>
      </c>
      <c r="H4503" t="str">
        <f>TEXT(AppleStock[[#This Row],[Date]],"dddd")</f>
        <v>Tuesday</v>
      </c>
      <c r="I4503" t="str">
        <f>MID(AppleStock[[#This Row],[Day]],1,FIND("day",AppleStock[[#This Row],[Day]])-1)</f>
        <v>Tues</v>
      </c>
      <c r="J4503" s="3">
        <f>AppleStock[[#This Row],[Open]]-AppleStock[[#This Row],[Close]]</f>
        <v>-2.3599999999999852</v>
      </c>
      <c r="K4503" t="str">
        <f>IF(AppleStock[[#This Row],[Day Change]]&gt;0,"UP","DOWN")</f>
        <v>DOWN</v>
      </c>
      <c r="L4503" s="2">
        <v>17</v>
      </c>
      <c r="Q4503" s="15"/>
    </row>
    <row r="4504" spans="1:17" x14ac:dyDescent="0.25">
      <c r="A4504" s="1">
        <v>43061</v>
      </c>
      <c r="B4504" s="3">
        <v>173.36000100000001</v>
      </c>
      <c r="C4504" s="3">
        <v>175</v>
      </c>
      <c r="D4504" s="3">
        <v>173.050003</v>
      </c>
      <c r="E4504" s="3">
        <v>174.96000699999999</v>
      </c>
      <c r="F4504" s="3">
        <v>172.97358700000001</v>
      </c>
      <c r="G4504">
        <v>25588900</v>
      </c>
      <c r="H4504" t="str">
        <f>TEXT(AppleStock[[#This Row],[Date]],"dddd")</f>
        <v>Wednesday</v>
      </c>
      <c r="I4504" t="str">
        <f>MID(AppleStock[[#This Row],[Day]],1,FIND("day",AppleStock[[#This Row],[Day]])-1)</f>
        <v>Wednes</v>
      </c>
      <c r="J4504" s="3">
        <f>AppleStock[[#This Row],[Open]]-AppleStock[[#This Row],[Close]]</f>
        <v>-1.6000059999999792</v>
      </c>
      <c r="K4504" t="str">
        <f>IF(AppleStock[[#This Row],[Day Change]]&gt;0,"UP","DOWN")</f>
        <v>DOWN</v>
      </c>
      <c r="L4504" s="2">
        <v>17</v>
      </c>
      <c r="Q4504" s="15"/>
    </row>
    <row r="4505" spans="1:17" x14ac:dyDescent="0.25">
      <c r="A4505" s="1">
        <v>43063</v>
      </c>
      <c r="B4505" s="3">
        <v>175.10000600000001</v>
      </c>
      <c r="C4505" s="3">
        <v>175.5</v>
      </c>
      <c r="D4505" s="3">
        <v>174.64999399999999</v>
      </c>
      <c r="E4505" s="3">
        <v>174.970001</v>
      </c>
      <c r="F4505" s="3">
        <v>172.983475</v>
      </c>
      <c r="G4505">
        <v>14026700</v>
      </c>
      <c r="H4505" t="str">
        <f>TEXT(AppleStock[[#This Row],[Date]],"dddd")</f>
        <v>Friday</v>
      </c>
      <c r="I4505" t="str">
        <f>MID(AppleStock[[#This Row],[Day]],1,FIND("day",AppleStock[[#This Row],[Day]])-1)</f>
        <v>Fri</v>
      </c>
      <c r="J4505" s="3">
        <f>AppleStock[[#This Row],[Open]]-AppleStock[[#This Row],[Close]]</f>
        <v>0.13000500000001125</v>
      </c>
      <c r="K4505" t="str">
        <f>IF(AppleStock[[#This Row],[Day Change]]&gt;0,"UP","DOWN")</f>
        <v>UP</v>
      </c>
      <c r="L4505" s="2">
        <v>17</v>
      </c>
      <c r="Q4505" s="15"/>
    </row>
    <row r="4506" spans="1:17" x14ac:dyDescent="0.25">
      <c r="A4506" s="1">
        <v>43066</v>
      </c>
      <c r="B4506" s="3">
        <v>175.050003</v>
      </c>
      <c r="C4506" s="3">
        <v>175.08000200000001</v>
      </c>
      <c r="D4506" s="3">
        <v>173.33999600000001</v>
      </c>
      <c r="E4506" s="3">
        <v>174.08999600000001</v>
      </c>
      <c r="F4506" s="3">
        <v>172.11346399999999</v>
      </c>
      <c r="G4506">
        <v>20716800</v>
      </c>
      <c r="H4506" t="str">
        <f>TEXT(AppleStock[[#This Row],[Date]],"dddd")</f>
        <v>Monday</v>
      </c>
      <c r="I4506" t="str">
        <f>MID(AppleStock[[#This Row],[Day]],1,FIND("day",AppleStock[[#This Row],[Day]])-1)</f>
        <v>Mon</v>
      </c>
      <c r="J4506" s="3">
        <f>AppleStock[[#This Row],[Open]]-AppleStock[[#This Row],[Close]]</f>
        <v>0.96000699999999028</v>
      </c>
      <c r="K4506" t="str">
        <f>IF(AppleStock[[#This Row],[Day Change]]&gt;0,"UP","DOWN")</f>
        <v>UP</v>
      </c>
      <c r="L4506" s="2">
        <v>17</v>
      </c>
      <c r="Q4506" s="15"/>
    </row>
    <row r="4507" spans="1:17" x14ac:dyDescent="0.25">
      <c r="A4507" s="1">
        <v>43067</v>
      </c>
      <c r="B4507" s="3">
        <v>174.300003</v>
      </c>
      <c r="C4507" s="3">
        <v>174.86999499999999</v>
      </c>
      <c r="D4507" s="3">
        <v>171.86000100000001</v>
      </c>
      <c r="E4507" s="3">
        <v>173.070007</v>
      </c>
      <c r="F4507" s="3">
        <v>171.105042</v>
      </c>
      <c r="G4507">
        <v>26428800</v>
      </c>
      <c r="H4507" t="str">
        <f>TEXT(AppleStock[[#This Row],[Date]],"dddd")</f>
        <v>Tuesday</v>
      </c>
      <c r="I4507" t="str">
        <f>MID(AppleStock[[#This Row],[Day]],1,FIND("day",AppleStock[[#This Row],[Day]])-1)</f>
        <v>Tues</v>
      </c>
      <c r="J4507" s="3">
        <f>AppleStock[[#This Row],[Open]]-AppleStock[[#This Row],[Close]]</f>
        <v>1.2299959999999999</v>
      </c>
      <c r="K4507" t="str">
        <f>IF(AppleStock[[#This Row],[Day Change]]&gt;0,"UP","DOWN")</f>
        <v>UP</v>
      </c>
      <c r="L4507" s="2">
        <v>17</v>
      </c>
      <c r="Q4507" s="15"/>
    </row>
    <row r="4508" spans="1:17" x14ac:dyDescent="0.25">
      <c r="A4508" s="1">
        <v>43068</v>
      </c>
      <c r="B4508" s="3">
        <v>172.63000500000001</v>
      </c>
      <c r="C4508" s="3">
        <v>172.91999799999999</v>
      </c>
      <c r="D4508" s="3">
        <v>167.16000399999999</v>
      </c>
      <c r="E4508" s="3">
        <v>169.479996</v>
      </c>
      <c r="F4508" s="3">
        <v>167.555801</v>
      </c>
      <c r="G4508">
        <v>41666400</v>
      </c>
      <c r="H4508" t="str">
        <f>TEXT(AppleStock[[#This Row],[Date]],"dddd")</f>
        <v>Wednesday</v>
      </c>
      <c r="I4508" t="str">
        <f>MID(AppleStock[[#This Row],[Day]],1,FIND("day",AppleStock[[#This Row],[Day]])-1)</f>
        <v>Wednes</v>
      </c>
      <c r="J4508" s="3">
        <f>AppleStock[[#This Row],[Open]]-AppleStock[[#This Row],[Close]]</f>
        <v>3.1500090000000114</v>
      </c>
      <c r="K4508" t="str">
        <f>IF(AppleStock[[#This Row],[Day Change]]&gt;0,"UP","DOWN")</f>
        <v>UP</v>
      </c>
      <c r="L4508" s="2">
        <v>17</v>
      </c>
      <c r="Q4508" s="15"/>
    </row>
    <row r="4509" spans="1:17" x14ac:dyDescent="0.25">
      <c r="A4509" s="1">
        <v>43069</v>
      </c>
      <c r="B4509" s="3">
        <v>170.429993</v>
      </c>
      <c r="C4509" s="3">
        <v>172.13999899999999</v>
      </c>
      <c r="D4509" s="3">
        <v>168.44000199999999</v>
      </c>
      <c r="E4509" s="3">
        <v>171.85000600000001</v>
      </c>
      <c r="F4509" s="3">
        <v>169.89889500000001</v>
      </c>
      <c r="G4509">
        <v>41527200</v>
      </c>
      <c r="H4509" t="str">
        <f>TEXT(AppleStock[[#This Row],[Date]],"dddd")</f>
        <v>Thursday</v>
      </c>
      <c r="I4509" t="str">
        <f>MID(AppleStock[[#This Row],[Day]],1,FIND("day",AppleStock[[#This Row],[Day]])-1)</f>
        <v>Thurs</v>
      </c>
      <c r="J4509" s="3">
        <f>AppleStock[[#This Row],[Open]]-AppleStock[[#This Row],[Close]]</f>
        <v>-1.4200130000000115</v>
      </c>
      <c r="K4509" t="str">
        <f>IF(AppleStock[[#This Row],[Day Change]]&gt;0,"UP","DOWN")</f>
        <v>DOWN</v>
      </c>
      <c r="L4509" s="2">
        <v>17</v>
      </c>
      <c r="Q4509" s="15"/>
    </row>
    <row r="4510" spans="1:17" x14ac:dyDescent="0.25">
      <c r="A4510" s="1">
        <v>43070</v>
      </c>
      <c r="B4510" s="3">
        <v>169.949997</v>
      </c>
      <c r="C4510" s="3">
        <v>171.66999799999999</v>
      </c>
      <c r="D4510" s="3">
        <v>168.5</v>
      </c>
      <c r="E4510" s="3">
        <v>171.050003</v>
      </c>
      <c r="F4510" s="3">
        <v>169.10797099999999</v>
      </c>
      <c r="G4510">
        <v>39759300</v>
      </c>
      <c r="H4510" t="str">
        <f>TEXT(AppleStock[[#This Row],[Date]],"dddd")</f>
        <v>Friday</v>
      </c>
      <c r="I4510" t="str">
        <f>MID(AppleStock[[#This Row],[Day]],1,FIND("day",AppleStock[[#This Row],[Day]])-1)</f>
        <v>Fri</v>
      </c>
      <c r="J4510" s="3">
        <f>AppleStock[[#This Row],[Open]]-AppleStock[[#This Row],[Close]]</f>
        <v>-1.1000060000000076</v>
      </c>
      <c r="K4510" t="str">
        <f>IF(AppleStock[[#This Row],[Day Change]]&gt;0,"UP","DOWN")</f>
        <v>DOWN</v>
      </c>
      <c r="L4510" s="2">
        <v>17</v>
      </c>
      <c r="Q4510" s="15"/>
    </row>
    <row r="4511" spans="1:17" x14ac:dyDescent="0.25">
      <c r="A4511" s="1">
        <v>43073</v>
      </c>
      <c r="B4511" s="3">
        <v>172.479996</v>
      </c>
      <c r="C4511" s="3">
        <v>172.61999499999999</v>
      </c>
      <c r="D4511" s="3">
        <v>169.63000500000001</v>
      </c>
      <c r="E4511" s="3">
        <v>169.800003</v>
      </c>
      <c r="F4511" s="3">
        <v>167.87217699999999</v>
      </c>
      <c r="G4511">
        <v>32542400</v>
      </c>
      <c r="H4511" t="str">
        <f>TEXT(AppleStock[[#This Row],[Date]],"dddd")</f>
        <v>Monday</v>
      </c>
      <c r="I4511" t="str">
        <f>MID(AppleStock[[#This Row],[Day]],1,FIND("day",AppleStock[[#This Row],[Day]])-1)</f>
        <v>Mon</v>
      </c>
      <c r="J4511" s="3">
        <f>AppleStock[[#This Row],[Open]]-AppleStock[[#This Row],[Close]]</f>
        <v>2.6799929999999961</v>
      </c>
      <c r="K4511" t="str">
        <f>IF(AppleStock[[#This Row],[Day Change]]&gt;0,"UP","DOWN")</f>
        <v>UP</v>
      </c>
      <c r="L4511" s="2">
        <v>17</v>
      </c>
      <c r="Q4511" s="15"/>
    </row>
    <row r="4512" spans="1:17" x14ac:dyDescent="0.25">
      <c r="A4512" s="1">
        <v>43074</v>
      </c>
      <c r="B4512" s="3">
        <v>169.05999800000001</v>
      </c>
      <c r="C4512" s="3">
        <v>171.520004</v>
      </c>
      <c r="D4512" s="3">
        <v>168.39999399999999</v>
      </c>
      <c r="E4512" s="3">
        <v>169.63999899999999</v>
      </c>
      <c r="F4512" s="3">
        <v>167.71397400000001</v>
      </c>
      <c r="G4512">
        <v>27350200</v>
      </c>
      <c r="H4512" t="str">
        <f>TEXT(AppleStock[[#This Row],[Date]],"dddd")</f>
        <v>Tuesday</v>
      </c>
      <c r="I4512" t="str">
        <f>MID(AppleStock[[#This Row],[Day]],1,FIND("day",AppleStock[[#This Row],[Day]])-1)</f>
        <v>Tues</v>
      </c>
      <c r="J4512" s="3">
        <f>AppleStock[[#This Row],[Open]]-AppleStock[[#This Row],[Close]]</f>
        <v>-0.58000099999998156</v>
      </c>
      <c r="K4512" t="str">
        <f>IF(AppleStock[[#This Row],[Day Change]]&gt;0,"UP","DOWN")</f>
        <v>DOWN</v>
      </c>
      <c r="L4512" s="2">
        <v>17</v>
      </c>
      <c r="Q4512" s="15"/>
    </row>
    <row r="4513" spans="1:17" x14ac:dyDescent="0.25">
      <c r="A4513" s="1">
        <v>43075</v>
      </c>
      <c r="B4513" s="3">
        <v>167.5</v>
      </c>
      <c r="C4513" s="3">
        <v>170.199997</v>
      </c>
      <c r="D4513" s="3">
        <v>166.46000699999999</v>
      </c>
      <c r="E4513" s="3">
        <v>169.009995</v>
      </c>
      <c r="F4513" s="3">
        <v>167.09114099999999</v>
      </c>
      <c r="G4513">
        <v>28560000</v>
      </c>
      <c r="H4513" t="str">
        <f>TEXT(AppleStock[[#This Row],[Date]],"dddd")</f>
        <v>Wednesday</v>
      </c>
      <c r="I4513" t="str">
        <f>MID(AppleStock[[#This Row],[Day]],1,FIND("day",AppleStock[[#This Row],[Day]])-1)</f>
        <v>Wednes</v>
      </c>
      <c r="J4513" s="3">
        <f>AppleStock[[#This Row],[Open]]-AppleStock[[#This Row],[Close]]</f>
        <v>-1.5099950000000035</v>
      </c>
      <c r="K4513" t="str">
        <f>IF(AppleStock[[#This Row],[Day Change]]&gt;0,"UP","DOWN")</f>
        <v>DOWN</v>
      </c>
      <c r="L4513" s="2">
        <v>17</v>
      </c>
      <c r="Q4513" s="15"/>
    </row>
    <row r="4514" spans="1:17" x14ac:dyDescent="0.25">
      <c r="A4514" s="1">
        <v>43076</v>
      </c>
      <c r="B4514" s="3">
        <v>169.029999</v>
      </c>
      <c r="C4514" s="3">
        <v>170.44000199999999</v>
      </c>
      <c r="D4514" s="3">
        <v>168.91000399999999</v>
      </c>
      <c r="E4514" s="3">
        <v>169.320007</v>
      </c>
      <c r="F4514" s="3">
        <v>167.39762899999999</v>
      </c>
      <c r="G4514">
        <v>25673300</v>
      </c>
      <c r="H4514" t="str">
        <f>TEXT(AppleStock[[#This Row],[Date]],"dddd")</f>
        <v>Thursday</v>
      </c>
      <c r="I4514" t="str">
        <f>MID(AppleStock[[#This Row],[Day]],1,FIND("day",AppleStock[[#This Row],[Day]])-1)</f>
        <v>Thurs</v>
      </c>
      <c r="J4514" s="3">
        <f>AppleStock[[#This Row],[Open]]-AppleStock[[#This Row],[Close]]</f>
        <v>-0.29000800000000027</v>
      </c>
      <c r="K4514" t="str">
        <f>IF(AppleStock[[#This Row],[Day Change]]&gt;0,"UP","DOWN")</f>
        <v>DOWN</v>
      </c>
      <c r="L4514" s="2">
        <v>17</v>
      </c>
      <c r="Q4514" s="15"/>
    </row>
    <row r="4515" spans="1:17" x14ac:dyDescent="0.25">
      <c r="A4515" s="1">
        <v>43077</v>
      </c>
      <c r="B4515" s="3">
        <v>170.490005</v>
      </c>
      <c r="C4515" s="3">
        <v>171</v>
      </c>
      <c r="D4515" s="3">
        <v>168.820007</v>
      </c>
      <c r="E4515" s="3">
        <v>169.36999499999999</v>
      </c>
      <c r="F4515" s="3">
        <v>167.44703699999999</v>
      </c>
      <c r="G4515">
        <v>23355200</v>
      </c>
      <c r="H4515" t="str">
        <f>TEXT(AppleStock[[#This Row],[Date]],"dddd")</f>
        <v>Friday</v>
      </c>
      <c r="I4515" t="str">
        <f>MID(AppleStock[[#This Row],[Day]],1,FIND("day",AppleStock[[#This Row],[Day]])-1)</f>
        <v>Fri</v>
      </c>
      <c r="J4515" s="3">
        <f>AppleStock[[#This Row],[Open]]-AppleStock[[#This Row],[Close]]</f>
        <v>1.1200100000000077</v>
      </c>
      <c r="K4515" t="str">
        <f>IF(AppleStock[[#This Row],[Day Change]]&gt;0,"UP","DOWN")</f>
        <v>UP</v>
      </c>
      <c r="L4515" s="2">
        <v>17</v>
      </c>
      <c r="Q4515" s="15"/>
    </row>
    <row r="4516" spans="1:17" x14ac:dyDescent="0.25">
      <c r="A4516" s="1">
        <v>43080</v>
      </c>
      <c r="B4516" s="3">
        <v>169.199997</v>
      </c>
      <c r="C4516" s="3">
        <v>172.88999899999999</v>
      </c>
      <c r="D4516" s="3">
        <v>168.78999300000001</v>
      </c>
      <c r="E4516" s="3">
        <v>172.66999799999999</v>
      </c>
      <c r="F4516" s="3">
        <v>170.70959500000001</v>
      </c>
      <c r="G4516">
        <v>35273800</v>
      </c>
      <c r="H4516" t="str">
        <f>TEXT(AppleStock[[#This Row],[Date]],"dddd")</f>
        <v>Monday</v>
      </c>
      <c r="I4516" t="str">
        <f>MID(AppleStock[[#This Row],[Day]],1,FIND("day",AppleStock[[#This Row],[Day]])-1)</f>
        <v>Mon</v>
      </c>
      <c r="J4516" s="3">
        <f>AppleStock[[#This Row],[Open]]-AppleStock[[#This Row],[Close]]</f>
        <v>-3.4700009999999963</v>
      </c>
      <c r="K4516" t="str">
        <f>IF(AppleStock[[#This Row],[Day Change]]&gt;0,"UP","DOWN")</f>
        <v>DOWN</v>
      </c>
      <c r="L4516" s="2">
        <v>17</v>
      </c>
      <c r="Q4516" s="15"/>
    </row>
    <row r="4517" spans="1:17" x14ac:dyDescent="0.25">
      <c r="A4517" s="1">
        <v>43081</v>
      </c>
      <c r="B4517" s="3">
        <v>172.14999399999999</v>
      </c>
      <c r="C4517" s="3">
        <v>172.38999899999999</v>
      </c>
      <c r="D4517" s="3">
        <v>171.46000699999999</v>
      </c>
      <c r="E4517" s="3">
        <v>171.699997</v>
      </c>
      <c r="F4517" s="3">
        <v>169.750595</v>
      </c>
      <c r="G4517">
        <v>19409200</v>
      </c>
      <c r="H4517" t="str">
        <f>TEXT(AppleStock[[#This Row],[Date]],"dddd")</f>
        <v>Tuesday</v>
      </c>
      <c r="I4517" t="str">
        <f>MID(AppleStock[[#This Row],[Day]],1,FIND("day",AppleStock[[#This Row],[Day]])-1)</f>
        <v>Tues</v>
      </c>
      <c r="J4517" s="3">
        <f>AppleStock[[#This Row],[Open]]-AppleStock[[#This Row],[Close]]</f>
        <v>0.44999699999999621</v>
      </c>
      <c r="K4517" t="str">
        <f>IF(AppleStock[[#This Row],[Day Change]]&gt;0,"UP","DOWN")</f>
        <v>UP</v>
      </c>
      <c r="L4517" s="2">
        <v>17</v>
      </c>
      <c r="Q4517" s="15"/>
    </row>
    <row r="4518" spans="1:17" x14ac:dyDescent="0.25">
      <c r="A4518" s="1">
        <v>43082</v>
      </c>
      <c r="B4518" s="3">
        <v>172.5</v>
      </c>
      <c r="C4518" s="3">
        <v>173.53999300000001</v>
      </c>
      <c r="D4518" s="3">
        <v>172</v>
      </c>
      <c r="E4518" s="3">
        <v>172.270004</v>
      </c>
      <c r="F4518" s="3">
        <v>170.31411700000001</v>
      </c>
      <c r="G4518">
        <v>23818400</v>
      </c>
      <c r="H4518" t="str">
        <f>TEXT(AppleStock[[#This Row],[Date]],"dddd")</f>
        <v>Wednesday</v>
      </c>
      <c r="I4518" t="str">
        <f>MID(AppleStock[[#This Row],[Day]],1,FIND("day",AppleStock[[#This Row],[Day]])-1)</f>
        <v>Wednes</v>
      </c>
      <c r="J4518" s="3">
        <f>AppleStock[[#This Row],[Open]]-AppleStock[[#This Row],[Close]]</f>
        <v>0.22999599999999987</v>
      </c>
      <c r="K4518" t="str">
        <f>IF(AppleStock[[#This Row],[Day Change]]&gt;0,"UP","DOWN")</f>
        <v>UP</v>
      </c>
      <c r="L4518" s="2">
        <v>17</v>
      </c>
      <c r="Q4518" s="15"/>
    </row>
    <row r="4519" spans="1:17" x14ac:dyDescent="0.25">
      <c r="A4519" s="1">
        <v>43083</v>
      </c>
      <c r="B4519" s="3">
        <v>172.39999399999999</v>
      </c>
      <c r="C4519" s="3">
        <v>173.13000500000001</v>
      </c>
      <c r="D4519" s="3">
        <v>171.64999399999999</v>
      </c>
      <c r="E4519" s="3">
        <v>172.220001</v>
      </c>
      <c r="F4519" s="3">
        <v>170.26469399999999</v>
      </c>
      <c r="G4519">
        <v>20476500</v>
      </c>
      <c r="H4519" t="str">
        <f>TEXT(AppleStock[[#This Row],[Date]],"dddd")</f>
        <v>Thursday</v>
      </c>
      <c r="I4519" t="str">
        <f>MID(AppleStock[[#This Row],[Day]],1,FIND("day",AppleStock[[#This Row],[Day]])-1)</f>
        <v>Thurs</v>
      </c>
      <c r="J4519" s="3">
        <f>AppleStock[[#This Row],[Open]]-AppleStock[[#This Row],[Close]]</f>
        <v>0.17999299999999607</v>
      </c>
      <c r="K4519" t="str">
        <f>IF(AppleStock[[#This Row],[Day Change]]&gt;0,"UP","DOWN")</f>
        <v>UP</v>
      </c>
      <c r="L4519" s="2">
        <v>17</v>
      </c>
      <c r="Q4519" s="15"/>
    </row>
    <row r="4520" spans="1:17" x14ac:dyDescent="0.25">
      <c r="A4520" s="1">
        <v>43084</v>
      </c>
      <c r="B4520" s="3">
        <v>173.63000500000001</v>
      </c>
      <c r="C4520" s="3">
        <v>174.16999799999999</v>
      </c>
      <c r="D4520" s="3">
        <v>172.46000699999999</v>
      </c>
      <c r="E4520" s="3">
        <v>173.970001</v>
      </c>
      <c r="F4520" s="3">
        <v>171.994812</v>
      </c>
      <c r="G4520">
        <v>40169300</v>
      </c>
      <c r="H4520" t="str">
        <f>TEXT(AppleStock[[#This Row],[Date]],"dddd")</f>
        <v>Friday</v>
      </c>
      <c r="I4520" t="str">
        <f>MID(AppleStock[[#This Row],[Day]],1,FIND("day",AppleStock[[#This Row],[Day]])-1)</f>
        <v>Fri</v>
      </c>
      <c r="J4520" s="3">
        <f>AppleStock[[#This Row],[Open]]-AppleStock[[#This Row],[Close]]</f>
        <v>-0.33999599999998509</v>
      </c>
      <c r="K4520" t="str">
        <f>IF(AppleStock[[#This Row],[Day Change]]&gt;0,"UP","DOWN")</f>
        <v>DOWN</v>
      </c>
      <c r="L4520" s="2">
        <v>17</v>
      </c>
      <c r="Q4520" s="15"/>
    </row>
    <row r="4521" spans="1:17" x14ac:dyDescent="0.25">
      <c r="A4521" s="1">
        <v>43087</v>
      </c>
      <c r="B4521" s="3">
        <v>174.88000500000001</v>
      </c>
      <c r="C4521" s="3">
        <v>177.199997</v>
      </c>
      <c r="D4521" s="3">
        <v>174.86000100000001</v>
      </c>
      <c r="E4521" s="3">
        <v>176.41999799999999</v>
      </c>
      <c r="F4521" s="3">
        <v>174.41700700000001</v>
      </c>
      <c r="G4521">
        <v>29421100</v>
      </c>
      <c r="H4521" t="str">
        <f>TEXT(AppleStock[[#This Row],[Date]],"dddd")</f>
        <v>Monday</v>
      </c>
      <c r="I4521" t="str">
        <f>MID(AppleStock[[#This Row],[Day]],1,FIND("day",AppleStock[[#This Row],[Day]])-1)</f>
        <v>Mon</v>
      </c>
      <c r="J4521" s="3">
        <f>AppleStock[[#This Row],[Open]]-AppleStock[[#This Row],[Close]]</f>
        <v>-1.5399929999999813</v>
      </c>
      <c r="K4521" t="str">
        <f>IF(AppleStock[[#This Row],[Day Change]]&gt;0,"UP","DOWN")</f>
        <v>DOWN</v>
      </c>
      <c r="L4521" s="2">
        <v>17</v>
      </c>
      <c r="Q4521" s="15"/>
    </row>
    <row r="4522" spans="1:17" x14ac:dyDescent="0.25">
      <c r="A4522" s="1">
        <v>43088</v>
      </c>
      <c r="B4522" s="3">
        <v>175.029999</v>
      </c>
      <c r="C4522" s="3">
        <v>175.38999899999999</v>
      </c>
      <c r="D4522" s="3">
        <v>174.08999600000001</v>
      </c>
      <c r="E4522" s="3">
        <v>174.53999300000001</v>
      </c>
      <c r="F4522" s="3">
        <v>172.55834999999999</v>
      </c>
      <c r="G4522">
        <v>27436400</v>
      </c>
      <c r="H4522" t="str">
        <f>TEXT(AppleStock[[#This Row],[Date]],"dddd")</f>
        <v>Tuesday</v>
      </c>
      <c r="I4522" t="str">
        <f>MID(AppleStock[[#This Row],[Day]],1,FIND("day",AppleStock[[#This Row],[Day]])-1)</f>
        <v>Tues</v>
      </c>
      <c r="J4522" s="3">
        <f>AppleStock[[#This Row],[Open]]-AppleStock[[#This Row],[Close]]</f>
        <v>0.49000599999999395</v>
      </c>
      <c r="K4522" t="str">
        <f>IF(AppleStock[[#This Row],[Day Change]]&gt;0,"UP","DOWN")</f>
        <v>UP</v>
      </c>
      <c r="L4522" s="2">
        <v>17</v>
      </c>
      <c r="Q4522" s="15"/>
    </row>
    <row r="4523" spans="1:17" x14ac:dyDescent="0.25">
      <c r="A4523" s="1">
        <v>43089</v>
      </c>
      <c r="B4523" s="3">
        <v>174.86999499999999</v>
      </c>
      <c r="C4523" s="3">
        <v>175.41999799999999</v>
      </c>
      <c r="D4523" s="3">
        <v>173.25</v>
      </c>
      <c r="E4523" s="3">
        <v>174.35000600000001</v>
      </c>
      <c r="F4523" s="3">
        <v>172.37051400000001</v>
      </c>
      <c r="G4523">
        <v>23475600</v>
      </c>
      <c r="H4523" t="str">
        <f>TEXT(AppleStock[[#This Row],[Date]],"dddd")</f>
        <v>Wednesday</v>
      </c>
      <c r="I4523" t="str">
        <f>MID(AppleStock[[#This Row],[Day]],1,FIND("day",AppleStock[[#This Row],[Day]])-1)</f>
        <v>Wednes</v>
      </c>
      <c r="J4523" s="3">
        <f>AppleStock[[#This Row],[Open]]-AppleStock[[#This Row],[Close]]</f>
        <v>0.51998899999998116</v>
      </c>
      <c r="K4523" t="str">
        <f>IF(AppleStock[[#This Row],[Day Change]]&gt;0,"UP","DOWN")</f>
        <v>UP</v>
      </c>
      <c r="L4523" s="2">
        <v>17</v>
      </c>
      <c r="Q4523" s="15"/>
    </row>
    <row r="4524" spans="1:17" x14ac:dyDescent="0.25">
      <c r="A4524" s="1">
        <v>43090</v>
      </c>
      <c r="B4524" s="3">
        <v>174.16999799999999</v>
      </c>
      <c r="C4524" s="3">
        <v>176.020004</v>
      </c>
      <c r="D4524" s="3">
        <v>174.10000600000001</v>
      </c>
      <c r="E4524" s="3">
        <v>175.009995</v>
      </c>
      <c r="F4524" s="3">
        <v>173.02302599999999</v>
      </c>
      <c r="G4524">
        <v>20949900</v>
      </c>
      <c r="H4524" t="str">
        <f>TEXT(AppleStock[[#This Row],[Date]],"dddd")</f>
        <v>Thursday</v>
      </c>
      <c r="I4524" t="str">
        <f>MID(AppleStock[[#This Row],[Day]],1,FIND("day",AppleStock[[#This Row],[Day]])-1)</f>
        <v>Thurs</v>
      </c>
      <c r="J4524" s="3">
        <f>AppleStock[[#This Row],[Open]]-AppleStock[[#This Row],[Close]]</f>
        <v>-0.83999700000001098</v>
      </c>
      <c r="K4524" t="str">
        <f>IF(AppleStock[[#This Row],[Day Change]]&gt;0,"UP","DOWN")</f>
        <v>DOWN</v>
      </c>
      <c r="L4524" s="2">
        <v>17</v>
      </c>
      <c r="Q4524" s="15"/>
    </row>
    <row r="4525" spans="1:17" x14ac:dyDescent="0.25">
      <c r="A4525" s="1">
        <v>43091</v>
      </c>
      <c r="B4525" s="3">
        <v>174.679993</v>
      </c>
      <c r="C4525" s="3">
        <v>175.41999799999999</v>
      </c>
      <c r="D4525" s="3">
        <v>174.5</v>
      </c>
      <c r="E4525" s="3">
        <v>175.009995</v>
      </c>
      <c r="F4525" s="3">
        <v>173.02302599999999</v>
      </c>
      <c r="G4525">
        <v>16114600</v>
      </c>
      <c r="H4525" t="str">
        <f>TEXT(AppleStock[[#This Row],[Date]],"dddd")</f>
        <v>Friday</v>
      </c>
      <c r="I4525" t="str">
        <f>MID(AppleStock[[#This Row],[Day]],1,FIND("day",AppleStock[[#This Row],[Day]])-1)</f>
        <v>Fri</v>
      </c>
      <c r="J4525" s="3">
        <f>AppleStock[[#This Row],[Open]]-AppleStock[[#This Row],[Close]]</f>
        <v>-0.33000200000000746</v>
      </c>
      <c r="K4525" t="str">
        <f>IF(AppleStock[[#This Row],[Day Change]]&gt;0,"UP","DOWN")</f>
        <v>DOWN</v>
      </c>
      <c r="L4525" s="2">
        <v>17</v>
      </c>
      <c r="Q4525" s="15"/>
    </row>
    <row r="4526" spans="1:17" x14ac:dyDescent="0.25">
      <c r="A4526" s="1">
        <v>43095</v>
      </c>
      <c r="B4526" s="3">
        <v>170.800003</v>
      </c>
      <c r="C4526" s="3">
        <v>171.470001</v>
      </c>
      <c r="D4526" s="3">
        <v>169.679993</v>
      </c>
      <c r="E4526" s="3">
        <v>170.570007</v>
      </c>
      <c r="F4526" s="3">
        <v>168.63342299999999</v>
      </c>
      <c r="G4526">
        <v>33185500</v>
      </c>
      <c r="H4526" t="str">
        <f>TEXT(AppleStock[[#This Row],[Date]],"dddd")</f>
        <v>Tuesday</v>
      </c>
      <c r="I4526" t="str">
        <f>MID(AppleStock[[#This Row],[Day]],1,FIND("day",AppleStock[[#This Row],[Day]])-1)</f>
        <v>Tues</v>
      </c>
      <c r="J4526" s="3">
        <f>AppleStock[[#This Row],[Open]]-AppleStock[[#This Row],[Close]]</f>
        <v>0.22999599999999987</v>
      </c>
      <c r="K4526" t="str">
        <f>IF(AppleStock[[#This Row],[Day Change]]&gt;0,"UP","DOWN")</f>
        <v>UP</v>
      </c>
      <c r="L4526" s="2">
        <v>17</v>
      </c>
      <c r="Q4526" s="15"/>
    </row>
    <row r="4527" spans="1:17" x14ac:dyDescent="0.25">
      <c r="A4527" s="1">
        <v>43096</v>
      </c>
      <c r="B4527" s="3">
        <v>170.10000600000001</v>
      </c>
      <c r="C4527" s="3">
        <v>170.779999</v>
      </c>
      <c r="D4527" s="3">
        <v>169.71000699999999</v>
      </c>
      <c r="E4527" s="3">
        <v>170.60000600000001</v>
      </c>
      <c r="F4527" s="3">
        <v>168.66310100000001</v>
      </c>
      <c r="G4527">
        <v>21498200</v>
      </c>
      <c r="H4527" t="str">
        <f>TEXT(AppleStock[[#This Row],[Date]],"dddd")</f>
        <v>Wednesday</v>
      </c>
      <c r="I4527" t="str">
        <f>MID(AppleStock[[#This Row],[Day]],1,FIND("day",AppleStock[[#This Row],[Day]])-1)</f>
        <v>Wednes</v>
      </c>
      <c r="J4527" s="3">
        <f>AppleStock[[#This Row],[Open]]-AppleStock[[#This Row],[Close]]</f>
        <v>-0.5</v>
      </c>
      <c r="K4527" t="str">
        <f>IF(AppleStock[[#This Row],[Day Change]]&gt;0,"UP","DOWN")</f>
        <v>DOWN</v>
      </c>
      <c r="L4527" s="2">
        <v>17</v>
      </c>
      <c r="Q4527" s="15"/>
    </row>
    <row r="4528" spans="1:17" x14ac:dyDescent="0.25">
      <c r="A4528" s="1">
        <v>43097</v>
      </c>
      <c r="B4528" s="3">
        <v>171</v>
      </c>
      <c r="C4528" s="3">
        <v>171.85000600000001</v>
      </c>
      <c r="D4528" s="3">
        <v>170.479996</v>
      </c>
      <c r="E4528" s="3">
        <v>171.08000200000001</v>
      </c>
      <c r="F4528" s="3">
        <v>169.13765000000001</v>
      </c>
      <c r="G4528">
        <v>16480200</v>
      </c>
      <c r="H4528" t="str">
        <f>TEXT(AppleStock[[#This Row],[Date]],"dddd")</f>
        <v>Thursday</v>
      </c>
      <c r="I4528" t="str">
        <f>MID(AppleStock[[#This Row],[Day]],1,FIND("day",AppleStock[[#This Row],[Day]])-1)</f>
        <v>Thurs</v>
      </c>
      <c r="J4528" s="3">
        <f>AppleStock[[#This Row],[Open]]-AppleStock[[#This Row],[Close]]</f>
        <v>-8.0002000000007456E-2</v>
      </c>
      <c r="K4528" t="str">
        <f>IF(AppleStock[[#This Row],[Day Change]]&gt;0,"UP","DOWN")</f>
        <v>DOWN</v>
      </c>
      <c r="L4528" s="2">
        <v>17</v>
      </c>
      <c r="Q4528" s="15"/>
    </row>
    <row r="4529" spans="1:17" x14ac:dyDescent="0.25">
      <c r="A4529" s="1">
        <v>43098</v>
      </c>
      <c r="B4529" s="3">
        <v>170.520004</v>
      </c>
      <c r="C4529" s="3">
        <v>170.58999600000001</v>
      </c>
      <c r="D4529" s="3">
        <v>169.220001</v>
      </c>
      <c r="E4529" s="3">
        <v>169.229996</v>
      </c>
      <c r="F4529" s="3">
        <v>167.30864</v>
      </c>
      <c r="G4529">
        <v>25884400</v>
      </c>
      <c r="H4529" t="str">
        <f>TEXT(AppleStock[[#This Row],[Date]],"dddd")</f>
        <v>Friday</v>
      </c>
      <c r="I4529" t="str">
        <f>MID(AppleStock[[#This Row],[Day]],1,FIND("day",AppleStock[[#This Row],[Day]])-1)</f>
        <v>Fri</v>
      </c>
      <c r="J4529" s="3">
        <f>AppleStock[[#This Row],[Open]]-AppleStock[[#This Row],[Close]]</f>
        <v>1.2900080000000003</v>
      </c>
      <c r="K4529" t="str">
        <f>IF(AppleStock[[#This Row],[Day Change]]&gt;0,"UP","DOWN")</f>
        <v>UP</v>
      </c>
      <c r="L4529" s="2">
        <v>17</v>
      </c>
      <c r="Q4529" s="15"/>
    </row>
    <row r="4530" spans="1:17" x14ac:dyDescent="0.25">
      <c r="A4530" s="1">
        <v>43102</v>
      </c>
      <c r="B4530" s="3">
        <v>170.16000399999999</v>
      </c>
      <c r="C4530" s="3">
        <v>172.300003</v>
      </c>
      <c r="D4530" s="3">
        <v>169.259995</v>
      </c>
      <c r="E4530" s="3">
        <v>172.259995</v>
      </c>
      <c r="F4530" s="3">
        <v>170.30422999999999</v>
      </c>
      <c r="G4530">
        <v>25555900</v>
      </c>
      <c r="H4530" t="str">
        <f>TEXT(AppleStock[[#This Row],[Date]],"dddd")</f>
        <v>Tuesday</v>
      </c>
      <c r="I4530" t="str">
        <f>MID(AppleStock[[#This Row],[Day]],1,FIND("day",AppleStock[[#This Row],[Day]])-1)</f>
        <v>Tues</v>
      </c>
      <c r="J4530" s="3">
        <f>AppleStock[[#This Row],[Open]]-AppleStock[[#This Row],[Close]]</f>
        <v>-2.099991000000017</v>
      </c>
      <c r="K4530" t="str">
        <f>IF(AppleStock[[#This Row],[Day Change]]&gt;0,"UP","DOWN")</f>
        <v>DOWN</v>
      </c>
      <c r="L4530" s="2">
        <v>18</v>
      </c>
      <c r="Q4530" s="15"/>
    </row>
    <row r="4531" spans="1:17" x14ac:dyDescent="0.25">
      <c r="A4531" s="1">
        <v>43103</v>
      </c>
      <c r="B4531" s="3">
        <v>172.529999</v>
      </c>
      <c r="C4531" s="3">
        <v>174.550003</v>
      </c>
      <c r="D4531" s="3">
        <v>171.96000699999999</v>
      </c>
      <c r="E4531" s="3">
        <v>172.229996</v>
      </c>
      <c r="F4531" s="3">
        <v>170.27456699999999</v>
      </c>
      <c r="G4531">
        <v>29517900</v>
      </c>
      <c r="H4531" t="str">
        <f>TEXT(AppleStock[[#This Row],[Date]],"dddd")</f>
        <v>Wednesday</v>
      </c>
      <c r="I4531" t="str">
        <f>MID(AppleStock[[#This Row],[Day]],1,FIND("day",AppleStock[[#This Row],[Day]])-1)</f>
        <v>Wednes</v>
      </c>
      <c r="J4531" s="3">
        <f>AppleStock[[#This Row],[Open]]-AppleStock[[#This Row],[Close]]</f>
        <v>0.30000300000000379</v>
      </c>
      <c r="K4531" t="str">
        <f>IF(AppleStock[[#This Row],[Day Change]]&gt;0,"UP","DOWN")</f>
        <v>UP</v>
      </c>
      <c r="L4531" s="2">
        <v>18</v>
      </c>
      <c r="Q4531" s="15"/>
    </row>
    <row r="4532" spans="1:17" x14ac:dyDescent="0.25">
      <c r="A4532" s="1">
        <v>43104</v>
      </c>
      <c r="B4532" s="3">
        <v>172.53999300000001</v>
      </c>
      <c r="C4532" s="3">
        <v>173.470001</v>
      </c>
      <c r="D4532" s="3">
        <v>172.08000200000001</v>
      </c>
      <c r="E4532" s="3">
        <v>173.029999</v>
      </c>
      <c r="F4532" s="3">
        <v>171.065506</v>
      </c>
      <c r="G4532">
        <v>22434600</v>
      </c>
      <c r="H4532" t="str">
        <f>TEXT(AppleStock[[#This Row],[Date]],"dddd")</f>
        <v>Thursday</v>
      </c>
      <c r="I4532" t="str">
        <f>MID(AppleStock[[#This Row],[Day]],1,FIND("day",AppleStock[[#This Row],[Day]])-1)</f>
        <v>Thurs</v>
      </c>
      <c r="J4532" s="3">
        <f>AppleStock[[#This Row],[Open]]-AppleStock[[#This Row],[Close]]</f>
        <v>-0.49000599999999395</v>
      </c>
      <c r="K4532" t="str">
        <f>IF(AppleStock[[#This Row],[Day Change]]&gt;0,"UP","DOWN")</f>
        <v>DOWN</v>
      </c>
      <c r="L4532" s="2">
        <v>18</v>
      </c>
      <c r="Q4532" s="15"/>
    </row>
    <row r="4533" spans="1:17" x14ac:dyDescent="0.25">
      <c r="A4533" s="1">
        <v>43105</v>
      </c>
      <c r="B4533" s="3">
        <v>173.44000199999999</v>
      </c>
      <c r="C4533" s="3">
        <v>175.36999499999999</v>
      </c>
      <c r="D4533" s="3">
        <v>173.050003</v>
      </c>
      <c r="E4533" s="3">
        <v>175</v>
      </c>
      <c r="F4533" s="3">
        <v>173.01312300000001</v>
      </c>
      <c r="G4533">
        <v>23660000</v>
      </c>
      <c r="H4533" t="str">
        <f>TEXT(AppleStock[[#This Row],[Date]],"dddd")</f>
        <v>Friday</v>
      </c>
      <c r="I4533" t="str">
        <f>MID(AppleStock[[#This Row],[Day]],1,FIND("day",AppleStock[[#This Row],[Day]])-1)</f>
        <v>Fri</v>
      </c>
      <c r="J4533" s="3">
        <f>AppleStock[[#This Row],[Open]]-AppleStock[[#This Row],[Close]]</f>
        <v>-1.5599980000000073</v>
      </c>
      <c r="K4533" t="str">
        <f>IF(AppleStock[[#This Row],[Day Change]]&gt;0,"UP","DOWN")</f>
        <v>DOWN</v>
      </c>
      <c r="L4533" s="2">
        <v>18</v>
      </c>
      <c r="Q4533" s="15"/>
    </row>
    <row r="4534" spans="1:17" x14ac:dyDescent="0.25">
      <c r="A4534" s="1">
        <v>43108</v>
      </c>
      <c r="B4534" s="3">
        <v>174.35000600000001</v>
      </c>
      <c r="C4534" s="3">
        <v>175.61000100000001</v>
      </c>
      <c r="D4534" s="3">
        <v>173.929993</v>
      </c>
      <c r="E4534" s="3">
        <v>174.35000600000001</v>
      </c>
      <c r="F4534" s="3">
        <v>172.37051400000001</v>
      </c>
      <c r="G4534">
        <v>20567800</v>
      </c>
      <c r="H4534" t="str">
        <f>TEXT(AppleStock[[#This Row],[Date]],"dddd")</f>
        <v>Monday</v>
      </c>
      <c r="I4534" t="str">
        <f>MID(AppleStock[[#This Row],[Day]],1,FIND("day",AppleStock[[#This Row],[Day]])-1)</f>
        <v>Mon</v>
      </c>
      <c r="J4534" s="3">
        <f>AppleStock[[#This Row],[Open]]-AppleStock[[#This Row],[Close]]</f>
        <v>0</v>
      </c>
      <c r="K4534" t="str">
        <f>IF(AppleStock[[#This Row],[Day Change]]&gt;0,"UP","DOWN")</f>
        <v>DOWN</v>
      </c>
      <c r="L4534" s="2">
        <v>18</v>
      </c>
      <c r="Q4534" s="15"/>
    </row>
    <row r="4535" spans="1:17" x14ac:dyDescent="0.25">
      <c r="A4535" s="1">
        <v>43109</v>
      </c>
      <c r="B4535" s="3">
        <v>174.550003</v>
      </c>
      <c r="C4535" s="3">
        <v>175.05999800000001</v>
      </c>
      <c r="D4535" s="3">
        <v>173.41000399999999</v>
      </c>
      <c r="E4535" s="3">
        <v>174.33000200000001</v>
      </c>
      <c r="F4535" s="3">
        <v>172.350739</v>
      </c>
      <c r="G4535">
        <v>21584000</v>
      </c>
      <c r="H4535" t="str">
        <f>TEXT(AppleStock[[#This Row],[Date]],"dddd")</f>
        <v>Tuesday</v>
      </c>
      <c r="I4535" t="str">
        <f>MID(AppleStock[[#This Row],[Day]],1,FIND("day",AppleStock[[#This Row],[Day]])-1)</f>
        <v>Tues</v>
      </c>
      <c r="J4535" s="3">
        <f>AppleStock[[#This Row],[Open]]-AppleStock[[#This Row],[Close]]</f>
        <v>0.22000099999999634</v>
      </c>
      <c r="K4535" t="str">
        <f>IF(AppleStock[[#This Row],[Day Change]]&gt;0,"UP","DOWN")</f>
        <v>UP</v>
      </c>
      <c r="L4535" s="2">
        <v>18</v>
      </c>
      <c r="Q4535" s="15"/>
    </row>
    <row r="4536" spans="1:17" x14ac:dyDescent="0.25">
      <c r="A4536" s="1">
        <v>43110</v>
      </c>
      <c r="B4536" s="3">
        <v>173.16000399999999</v>
      </c>
      <c r="C4536" s="3">
        <v>174.300003</v>
      </c>
      <c r="D4536" s="3">
        <v>173</v>
      </c>
      <c r="E4536" s="3">
        <v>174.28999300000001</v>
      </c>
      <c r="F4536" s="3">
        <v>172.31118799999999</v>
      </c>
      <c r="G4536">
        <v>23959900</v>
      </c>
      <c r="H4536" t="str">
        <f>TEXT(AppleStock[[#This Row],[Date]],"dddd")</f>
        <v>Wednesday</v>
      </c>
      <c r="I4536" t="str">
        <f>MID(AppleStock[[#This Row],[Day]],1,FIND("day",AppleStock[[#This Row],[Day]])-1)</f>
        <v>Wednes</v>
      </c>
      <c r="J4536" s="3">
        <f>AppleStock[[#This Row],[Open]]-AppleStock[[#This Row],[Close]]</f>
        <v>-1.1299890000000232</v>
      </c>
      <c r="K4536" t="str">
        <f>IF(AppleStock[[#This Row],[Day Change]]&gt;0,"UP","DOWN")</f>
        <v>DOWN</v>
      </c>
      <c r="L4536" s="2">
        <v>18</v>
      </c>
      <c r="Q4536" s="15"/>
    </row>
    <row r="4537" spans="1:17" x14ac:dyDescent="0.25">
      <c r="A4537" s="1">
        <v>43111</v>
      </c>
      <c r="B4537" s="3">
        <v>174.58999600000001</v>
      </c>
      <c r="C4537" s="3">
        <v>175.490005</v>
      </c>
      <c r="D4537" s="3">
        <v>174.490005</v>
      </c>
      <c r="E4537" s="3">
        <v>175.279999</v>
      </c>
      <c r="F4537" s="3">
        <v>173.28994800000001</v>
      </c>
      <c r="G4537">
        <v>18667700</v>
      </c>
      <c r="H4537" t="str">
        <f>TEXT(AppleStock[[#This Row],[Date]],"dddd")</f>
        <v>Thursday</v>
      </c>
      <c r="I4537" t="str">
        <f>MID(AppleStock[[#This Row],[Day]],1,FIND("day",AppleStock[[#This Row],[Day]])-1)</f>
        <v>Thurs</v>
      </c>
      <c r="J4537" s="3">
        <f>AppleStock[[#This Row],[Open]]-AppleStock[[#This Row],[Close]]</f>
        <v>-0.69000299999999015</v>
      </c>
      <c r="K4537" t="str">
        <f>IF(AppleStock[[#This Row],[Day Change]]&gt;0,"UP","DOWN")</f>
        <v>DOWN</v>
      </c>
      <c r="L4537" s="2">
        <v>18</v>
      </c>
      <c r="Q4537" s="15"/>
    </row>
    <row r="4538" spans="1:17" x14ac:dyDescent="0.25">
      <c r="A4538" s="1">
        <v>43112</v>
      </c>
      <c r="B4538" s="3">
        <v>176.179993</v>
      </c>
      <c r="C4538" s="3">
        <v>177.36000100000001</v>
      </c>
      <c r="D4538" s="3">
        <v>175.64999399999999</v>
      </c>
      <c r="E4538" s="3">
        <v>177.08999600000001</v>
      </c>
      <c r="F4538" s="3">
        <v>175.07939099999999</v>
      </c>
      <c r="G4538">
        <v>25226000</v>
      </c>
      <c r="H4538" t="str">
        <f>TEXT(AppleStock[[#This Row],[Date]],"dddd")</f>
        <v>Friday</v>
      </c>
      <c r="I4538" t="str">
        <f>MID(AppleStock[[#This Row],[Day]],1,FIND("day",AppleStock[[#This Row],[Day]])-1)</f>
        <v>Fri</v>
      </c>
      <c r="J4538" s="3">
        <f>AppleStock[[#This Row],[Open]]-AppleStock[[#This Row],[Close]]</f>
        <v>-0.91000300000001744</v>
      </c>
      <c r="K4538" t="str">
        <f>IF(AppleStock[[#This Row],[Day Change]]&gt;0,"UP","DOWN")</f>
        <v>DOWN</v>
      </c>
      <c r="L4538" s="2">
        <v>18</v>
      </c>
      <c r="Q4538" s="15"/>
    </row>
    <row r="4539" spans="1:17" x14ac:dyDescent="0.25">
      <c r="A4539" s="1">
        <v>43116</v>
      </c>
      <c r="B4539" s="3">
        <v>177.89999399999999</v>
      </c>
      <c r="C4539" s="3">
        <v>179.38999899999999</v>
      </c>
      <c r="D4539" s="3">
        <v>176.13999899999999</v>
      </c>
      <c r="E4539" s="3">
        <v>176.19000199999999</v>
      </c>
      <c r="F4539" s="3">
        <v>174.18963600000001</v>
      </c>
      <c r="G4539">
        <v>29565900</v>
      </c>
      <c r="H4539" t="str">
        <f>TEXT(AppleStock[[#This Row],[Date]],"dddd")</f>
        <v>Tuesday</v>
      </c>
      <c r="I4539" t="str">
        <f>MID(AppleStock[[#This Row],[Day]],1,FIND("day",AppleStock[[#This Row],[Day]])-1)</f>
        <v>Tues</v>
      </c>
      <c r="J4539" s="3">
        <f>AppleStock[[#This Row],[Open]]-AppleStock[[#This Row],[Close]]</f>
        <v>1.7099919999999997</v>
      </c>
      <c r="K4539" t="str">
        <f>IF(AppleStock[[#This Row],[Day Change]]&gt;0,"UP","DOWN")</f>
        <v>UP</v>
      </c>
      <c r="L4539" s="2">
        <v>18</v>
      </c>
      <c r="Q4539" s="15"/>
    </row>
    <row r="4540" spans="1:17" x14ac:dyDescent="0.25">
      <c r="A4540" s="1">
        <v>43117</v>
      </c>
      <c r="B4540" s="3">
        <v>176.14999399999999</v>
      </c>
      <c r="C4540" s="3">
        <v>179.25</v>
      </c>
      <c r="D4540" s="3">
        <v>175.070007</v>
      </c>
      <c r="E4540" s="3">
        <v>179.10000600000001</v>
      </c>
      <c r="F4540" s="3">
        <v>177.06658899999999</v>
      </c>
      <c r="G4540">
        <v>34386800</v>
      </c>
      <c r="H4540" t="str">
        <f>TEXT(AppleStock[[#This Row],[Date]],"dddd")</f>
        <v>Wednesday</v>
      </c>
      <c r="I4540" t="str">
        <f>MID(AppleStock[[#This Row],[Day]],1,FIND("day",AppleStock[[#This Row],[Day]])-1)</f>
        <v>Wednes</v>
      </c>
      <c r="J4540" s="3">
        <f>AppleStock[[#This Row],[Open]]-AppleStock[[#This Row],[Close]]</f>
        <v>-2.9500120000000152</v>
      </c>
      <c r="K4540" t="str">
        <f>IF(AppleStock[[#This Row],[Day Change]]&gt;0,"UP","DOWN")</f>
        <v>DOWN</v>
      </c>
      <c r="L4540" s="2">
        <v>18</v>
      </c>
      <c r="Q4540" s="15"/>
    </row>
    <row r="4541" spans="1:17" x14ac:dyDescent="0.25">
      <c r="A4541" s="1">
        <v>43118</v>
      </c>
      <c r="B4541" s="3">
        <v>179.36999499999999</v>
      </c>
      <c r="C4541" s="3">
        <v>180.10000600000001</v>
      </c>
      <c r="D4541" s="3">
        <v>178.25</v>
      </c>
      <c r="E4541" s="3">
        <v>179.259995</v>
      </c>
      <c r="F4541" s="3">
        <v>177.224762</v>
      </c>
      <c r="G4541">
        <v>31193400</v>
      </c>
      <c r="H4541" t="str">
        <f>TEXT(AppleStock[[#This Row],[Date]],"dddd")</f>
        <v>Thursday</v>
      </c>
      <c r="I4541" t="str">
        <f>MID(AppleStock[[#This Row],[Day]],1,FIND("day",AppleStock[[#This Row],[Day]])-1)</f>
        <v>Thurs</v>
      </c>
      <c r="J4541" s="3">
        <f>AppleStock[[#This Row],[Open]]-AppleStock[[#This Row],[Close]]</f>
        <v>0.10999999999998522</v>
      </c>
      <c r="K4541" t="str">
        <f>IF(AppleStock[[#This Row],[Day Change]]&gt;0,"UP","DOWN")</f>
        <v>UP</v>
      </c>
      <c r="L4541" s="2">
        <v>18</v>
      </c>
      <c r="Q4541" s="15"/>
    </row>
    <row r="4542" spans="1:17" x14ac:dyDescent="0.25">
      <c r="A4542" s="1">
        <v>43119</v>
      </c>
      <c r="B4542" s="3">
        <v>178.61000100000001</v>
      </c>
      <c r="C4542" s="3">
        <v>179.58000200000001</v>
      </c>
      <c r="D4542" s="3">
        <v>177.41000399999999</v>
      </c>
      <c r="E4542" s="3">
        <v>178.46000699999999</v>
      </c>
      <c r="F4542" s="3">
        <v>176.433853</v>
      </c>
      <c r="G4542">
        <v>32425100</v>
      </c>
      <c r="H4542" t="str">
        <f>TEXT(AppleStock[[#This Row],[Date]],"dddd")</f>
        <v>Friday</v>
      </c>
      <c r="I4542" t="str">
        <f>MID(AppleStock[[#This Row],[Day]],1,FIND("day",AppleStock[[#This Row],[Day]])-1)</f>
        <v>Fri</v>
      </c>
      <c r="J4542" s="3">
        <f>AppleStock[[#This Row],[Open]]-AppleStock[[#This Row],[Close]]</f>
        <v>0.14999400000002083</v>
      </c>
      <c r="K4542" t="str">
        <f>IF(AppleStock[[#This Row],[Day Change]]&gt;0,"UP","DOWN")</f>
        <v>UP</v>
      </c>
      <c r="L4542" s="2">
        <v>18</v>
      </c>
      <c r="Q4542" s="15"/>
    </row>
    <row r="4543" spans="1:17" x14ac:dyDescent="0.25">
      <c r="A4543" s="1">
        <v>43122</v>
      </c>
      <c r="B4543" s="3">
        <v>177.300003</v>
      </c>
      <c r="C4543" s="3">
        <v>177.779999</v>
      </c>
      <c r="D4543" s="3">
        <v>176.60000600000001</v>
      </c>
      <c r="E4543" s="3">
        <v>177</v>
      </c>
      <c r="F4543" s="3">
        <v>174.990433</v>
      </c>
      <c r="G4543">
        <v>27108600</v>
      </c>
      <c r="H4543" t="str">
        <f>TEXT(AppleStock[[#This Row],[Date]],"dddd")</f>
        <v>Monday</v>
      </c>
      <c r="I4543" t="str">
        <f>MID(AppleStock[[#This Row],[Day]],1,FIND("day",AppleStock[[#This Row],[Day]])-1)</f>
        <v>Mon</v>
      </c>
      <c r="J4543" s="3">
        <f>AppleStock[[#This Row],[Open]]-AppleStock[[#This Row],[Close]]</f>
        <v>0.30000300000000379</v>
      </c>
      <c r="K4543" t="str">
        <f>IF(AppleStock[[#This Row],[Day Change]]&gt;0,"UP","DOWN")</f>
        <v>UP</v>
      </c>
      <c r="L4543" s="2">
        <v>18</v>
      </c>
      <c r="Q4543" s="15"/>
    </row>
    <row r="4544" spans="1:17" x14ac:dyDescent="0.25">
      <c r="A4544" s="1">
        <v>43123</v>
      </c>
      <c r="B4544" s="3">
        <v>177.300003</v>
      </c>
      <c r="C4544" s="3">
        <v>179.44000199999999</v>
      </c>
      <c r="D4544" s="3">
        <v>176.820007</v>
      </c>
      <c r="E4544" s="3">
        <v>177.03999300000001</v>
      </c>
      <c r="F4544" s="3">
        <v>175.029968</v>
      </c>
      <c r="G4544">
        <v>32689100</v>
      </c>
      <c r="H4544" t="str">
        <f>TEXT(AppleStock[[#This Row],[Date]],"dddd")</f>
        <v>Tuesday</v>
      </c>
      <c r="I4544" t="str">
        <f>MID(AppleStock[[#This Row],[Day]],1,FIND("day",AppleStock[[#This Row],[Day]])-1)</f>
        <v>Tues</v>
      </c>
      <c r="J4544" s="3">
        <f>AppleStock[[#This Row],[Open]]-AppleStock[[#This Row],[Close]]</f>
        <v>0.26000999999999408</v>
      </c>
      <c r="K4544" t="str">
        <f>IF(AppleStock[[#This Row],[Day Change]]&gt;0,"UP","DOWN")</f>
        <v>UP</v>
      </c>
      <c r="L4544" s="2">
        <v>18</v>
      </c>
      <c r="Q4544" s="15"/>
    </row>
    <row r="4545" spans="1:17" x14ac:dyDescent="0.25">
      <c r="A4545" s="1">
        <v>43124</v>
      </c>
      <c r="B4545" s="3">
        <v>177.25</v>
      </c>
      <c r="C4545" s="3">
        <v>177.300003</v>
      </c>
      <c r="D4545" s="3">
        <v>173.199997</v>
      </c>
      <c r="E4545" s="3">
        <v>174.220001</v>
      </c>
      <c r="F4545" s="3">
        <v>172.241974</v>
      </c>
      <c r="G4545">
        <v>51105100</v>
      </c>
      <c r="H4545" t="str">
        <f>TEXT(AppleStock[[#This Row],[Date]],"dddd")</f>
        <v>Wednesday</v>
      </c>
      <c r="I4545" t="str">
        <f>MID(AppleStock[[#This Row],[Day]],1,FIND("day",AppleStock[[#This Row],[Day]])-1)</f>
        <v>Wednes</v>
      </c>
      <c r="J4545" s="3">
        <f>AppleStock[[#This Row],[Open]]-AppleStock[[#This Row],[Close]]</f>
        <v>3.0299990000000037</v>
      </c>
      <c r="K4545" t="str">
        <f>IF(AppleStock[[#This Row],[Day Change]]&gt;0,"UP","DOWN")</f>
        <v>UP</v>
      </c>
      <c r="L4545" s="2">
        <v>18</v>
      </c>
      <c r="Q4545" s="15"/>
    </row>
    <row r="4546" spans="1:17" x14ac:dyDescent="0.25">
      <c r="A4546" s="1">
        <v>43125</v>
      </c>
      <c r="B4546" s="3">
        <v>174.509995</v>
      </c>
      <c r="C4546" s="3">
        <v>174.949997</v>
      </c>
      <c r="D4546" s="3">
        <v>170.529999</v>
      </c>
      <c r="E4546" s="3">
        <v>171.11000100000001</v>
      </c>
      <c r="F4546" s="3">
        <v>169.16729699999999</v>
      </c>
      <c r="G4546">
        <v>41529000</v>
      </c>
      <c r="H4546" t="str">
        <f>TEXT(AppleStock[[#This Row],[Date]],"dddd")</f>
        <v>Thursday</v>
      </c>
      <c r="I4546" t="str">
        <f>MID(AppleStock[[#This Row],[Day]],1,FIND("day",AppleStock[[#This Row],[Day]])-1)</f>
        <v>Thurs</v>
      </c>
      <c r="J4546" s="3">
        <f>AppleStock[[#This Row],[Open]]-AppleStock[[#This Row],[Close]]</f>
        <v>3.3999939999999924</v>
      </c>
      <c r="K4546" t="str">
        <f>IF(AppleStock[[#This Row],[Day Change]]&gt;0,"UP","DOWN")</f>
        <v>UP</v>
      </c>
      <c r="L4546" s="2">
        <v>18</v>
      </c>
      <c r="Q4546" s="15"/>
    </row>
    <row r="4547" spans="1:17" x14ac:dyDescent="0.25">
      <c r="A4547" s="1">
        <v>43126</v>
      </c>
      <c r="B4547" s="3">
        <v>172</v>
      </c>
      <c r="C4547" s="3">
        <v>172</v>
      </c>
      <c r="D4547" s="3">
        <v>170.05999800000001</v>
      </c>
      <c r="E4547" s="3">
        <v>171.509995</v>
      </c>
      <c r="F4547" s="3">
        <v>169.56274400000001</v>
      </c>
      <c r="G4547">
        <v>39143000</v>
      </c>
      <c r="H4547" t="str">
        <f>TEXT(AppleStock[[#This Row],[Date]],"dddd")</f>
        <v>Friday</v>
      </c>
      <c r="I4547" t="str">
        <f>MID(AppleStock[[#This Row],[Day]],1,FIND("day",AppleStock[[#This Row],[Day]])-1)</f>
        <v>Fri</v>
      </c>
      <c r="J4547" s="3">
        <f>AppleStock[[#This Row],[Open]]-AppleStock[[#This Row],[Close]]</f>
        <v>0.49000499999999647</v>
      </c>
      <c r="K4547" t="str">
        <f>IF(AppleStock[[#This Row],[Day Change]]&gt;0,"UP","DOWN")</f>
        <v>UP</v>
      </c>
      <c r="L4547" s="2">
        <v>18</v>
      </c>
      <c r="Q4547" s="15"/>
    </row>
    <row r="4548" spans="1:17" x14ac:dyDescent="0.25">
      <c r="A4548" s="1">
        <v>43129</v>
      </c>
      <c r="B4548" s="3">
        <v>170.16000399999999</v>
      </c>
      <c r="C4548" s="3">
        <v>170.16000399999999</v>
      </c>
      <c r="D4548" s="3">
        <v>167.070007</v>
      </c>
      <c r="E4548" s="3">
        <v>167.96000699999999</v>
      </c>
      <c r="F4548" s="3">
        <v>166.053055</v>
      </c>
      <c r="G4548">
        <v>50640400</v>
      </c>
      <c r="H4548" t="str">
        <f>TEXT(AppleStock[[#This Row],[Date]],"dddd")</f>
        <v>Monday</v>
      </c>
      <c r="I4548" t="str">
        <f>MID(AppleStock[[#This Row],[Day]],1,FIND("day",AppleStock[[#This Row],[Day]])-1)</f>
        <v>Mon</v>
      </c>
      <c r="J4548" s="3">
        <f>AppleStock[[#This Row],[Open]]-AppleStock[[#This Row],[Close]]</f>
        <v>2.1999969999999962</v>
      </c>
      <c r="K4548" t="str">
        <f>IF(AppleStock[[#This Row],[Day Change]]&gt;0,"UP","DOWN")</f>
        <v>UP</v>
      </c>
      <c r="L4548" s="2">
        <v>18</v>
      </c>
      <c r="Q4548" s="15"/>
    </row>
    <row r="4549" spans="1:17" x14ac:dyDescent="0.25">
      <c r="A4549" s="1">
        <v>43130</v>
      </c>
      <c r="B4549" s="3">
        <v>165.529999</v>
      </c>
      <c r="C4549" s="3">
        <v>167.36999499999999</v>
      </c>
      <c r="D4549" s="3">
        <v>164.699997</v>
      </c>
      <c r="E4549" s="3">
        <v>166.970001</v>
      </c>
      <c r="F4549" s="3">
        <v>165.07429500000001</v>
      </c>
      <c r="G4549">
        <v>46048200</v>
      </c>
      <c r="H4549" t="str">
        <f>TEXT(AppleStock[[#This Row],[Date]],"dddd")</f>
        <v>Tuesday</v>
      </c>
      <c r="I4549" t="str">
        <f>MID(AppleStock[[#This Row],[Day]],1,FIND("day",AppleStock[[#This Row],[Day]])-1)</f>
        <v>Tues</v>
      </c>
      <c r="J4549" s="3">
        <f>AppleStock[[#This Row],[Open]]-AppleStock[[#This Row],[Close]]</f>
        <v>-1.4400019999999927</v>
      </c>
      <c r="K4549" t="str">
        <f>IF(AppleStock[[#This Row],[Day Change]]&gt;0,"UP","DOWN")</f>
        <v>DOWN</v>
      </c>
      <c r="L4549" s="2">
        <v>18</v>
      </c>
      <c r="Q4549" s="15"/>
    </row>
    <row r="4550" spans="1:17" x14ac:dyDescent="0.25">
      <c r="A4550" s="1">
        <v>43131</v>
      </c>
      <c r="B4550" s="3">
        <v>166.86999499999999</v>
      </c>
      <c r="C4550" s="3">
        <v>168.44000199999999</v>
      </c>
      <c r="D4550" s="3">
        <v>166.5</v>
      </c>
      <c r="E4550" s="3">
        <v>167.429993</v>
      </c>
      <c r="F4550" s="3">
        <v>165.529068</v>
      </c>
      <c r="G4550">
        <v>32478900</v>
      </c>
      <c r="H4550" t="str">
        <f>TEXT(AppleStock[[#This Row],[Date]],"dddd")</f>
        <v>Wednesday</v>
      </c>
      <c r="I4550" t="str">
        <f>MID(AppleStock[[#This Row],[Day]],1,FIND("day",AppleStock[[#This Row],[Day]])-1)</f>
        <v>Wednes</v>
      </c>
      <c r="J4550" s="3">
        <f>AppleStock[[#This Row],[Open]]-AppleStock[[#This Row],[Close]]</f>
        <v>-0.55999800000000732</v>
      </c>
      <c r="K4550" t="str">
        <f>IF(AppleStock[[#This Row],[Day Change]]&gt;0,"UP","DOWN")</f>
        <v>DOWN</v>
      </c>
      <c r="L4550" s="2">
        <v>18</v>
      </c>
      <c r="Q4550" s="15"/>
    </row>
    <row r="4551" spans="1:17" x14ac:dyDescent="0.25">
      <c r="A4551" s="1">
        <v>43132</v>
      </c>
      <c r="B4551" s="3">
        <v>167.16999799999999</v>
      </c>
      <c r="C4551" s="3">
        <v>168.61999499999999</v>
      </c>
      <c r="D4551" s="3">
        <v>166.759995</v>
      </c>
      <c r="E4551" s="3">
        <v>167.779999</v>
      </c>
      <c r="F4551" s="3">
        <v>165.875092</v>
      </c>
      <c r="G4551">
        <v>47230800</v>
      </c>
      <c r="H4551" t="str">
        <f>TEXT(AppleStock[[#This Row],[Date]],"dddd")</f>
        <v>Thursday</v>
      </c>
      <c r="I4551" t="str">
        <f>MID(AppleStock[[#This Row],[Day]],1,FIND("day",AppleStock[[#This Row],[Day]])-1)</f>
        <v>Thurs</v>
      </c>
      <c r="J4551" s="3">
        <f>AppleStock[[#This Row],[Open]]-AppleStock[[#This Row],[Close]]</f>
        <v>-0.61000100000001112</v>
      </c>
      <c r="K4551" t="str">
        <f>IF(AppleStock[[#This Row],[Day Change]]&gt;0,"UP","DOWN")</f>
        <v>DOWN</v>
      </c>
      <c r="L4551" s="2">
        <v>18</v>
      </c>
      <c r="Q4551" s="15"/>
    </row>
    <row r="4552" spans="1:17" x14ac:dyDescent="0.25">
      <c r="A4552" s="1">
        <v>43133</v>
      </c>
      <c r="B4552" s="3">
        <v>166</v>
      </c>
      <c r="C4552" s="3">
        <v>166.800003</v>
      </c>
      <c r="D4552" s="3">
        <v>160.10000600000001</v>
      </c>
      <c r="E4552" s="3">
        <v>160.5</v>
      </c>
      <c r="F4552" s="3">
        <v>158.67775</v>
      </c>
      <c r="G4552">
        <v>86593800</v>
      </c>
      <c r="H4552" t="str">
        <f>TEXT(AppleStock[[#This Row],[Date]],"dddd")</f>
        <v>Friday</v>
      </c>
      <c r="I4552" t="str">
        <f>MID(AppleStock[[#This Row],[Day]],1,FIND("day",AppleStock[[#This Row],[Day]])-1)</f>
        <v>Fri</v>
      </c>
      <c r="J4552" s="3">
        <f>AppleStock[[#This Row],[Open]]-AppleStock[[#This Row],[Close]]</f>
        <v>5.5</v>
      </c>
      <c r="K4552" t="str">
        <f>IF(AppleStock[[#This Row],[Day Change]]&gt;0,"UP","DOWN")</f>
        <v>UP</v>
      </c>
      <c r="L4552" s="2">
        <v>18</v>
      </c>
      <c r="Q4552" s="15"/>
    </row>
    <row r="4553" spans="1:17" x14ac:dyDescent="0.25">
      <c r="A4553" s="1">
        <v>43136</v>
      </c>
      <c r="B4553" s="3">
        <v>159.10000600000001</v>
      </c>
      <c r="C4553" s="3">
        <v>163.88000500000001</v>
      </c>
      <c r="D4553" s="3">
        <v>156</v>
      </c>
      <c r="E4553" s="3">
        <v>156.490005</v>
      </c>
      <c r="F4553" s="3">
        <v>154.71328700000001</v>
      </c>
      <c r="G4553">
        <v>72738500</v>
      </c>
      <c r="H4553" t="str">
        <f>TEXT(AppleStock[[#This Row],[Date]],"dddd")</f>
        <v>Monday</v>
      </c>
      <c r="I4553" t="str">
        <f>MID(AppleStock[[#This Row],[Day]],1,FIND("day",AppleStock[[#This Row],[Day]])-1)</f>
        <v>Mon</v>
      </c>
      <c r="J4553" s="3">
        <f>AppleStock[[#This Row],[Open]]-AppleStock[[#This Row],[Close]]</f>
        <v>2.6100010000000111</v>
      </c>
      <c r="K4553" t="str">
        <f>IF(AppleStock[[#This Row],[Day Change]]&gt;0,"UP","DOWN")</f>
        <v>UP</v>
      </c>
      <c r="L4553" s="2">
        <v>18</v>
      </c>
      <c r="Q4553" s="15"/>
    </row>
    <row r="4554" spans="1:17" x14ac:dyDescent="0.25">
      <c r="A4554" s="1">
        <v>43137</v>
      </c>
      <c r="B4554" s="3">
        <v>154.83000200000001</v>
      </c>
      <c r="C4554" s="3">
        <v>163.720001</v>
      </c>
      <c r="D4554" s="3">
        <v>154</v>
      </c>
      <c r="E4554" s="3">
        <v>163.029999</v>
      </c>
      <c r="F4554" s="3">
        <v>161.17901599999999</v>
      </c>
      <c r="G4554">
        <v>68243800</v>
      </c>
      <c r="H4554" t="str">
        <f>TEXT(AppleStock[[#This Row],[Date]],"dddd")</f>
        <v>Tuesday</v>
      </c>
      <c r="I4554" t="str">
        <f>MID(AppleStock[[#This Row],[Day]],1,FIND("day",AppleStock[[#This Row],[Day]])-1)</f>
        <v>Tues</v>
      </c>
      <c r="J4554" s="3">
        <f>AppleStock[[#This Row],[Open]]-AppleStock[[#This Row],[Close]]</f>
        <v>-8.1999969999999962</v>
      </c>
      <c r="K4554" t="str">
        <f>IF(AppleStock[[#This Row],[Day Change]]&gt;0,"UP","DOWN")</f>
        <v>DOWN</v>
      </c>
      <c r="L4554" s="2">
        <v>18</v>
      </c>
      <c r="Q4554" s="15"/>
    </row>
    <row r="4555" spans="1:17" x14ac:dyDescent="0.25">
      <c r="A4555" s="1">
        <v>43138</v>
      </c>
      <c r="B4555" s="3">
        <v>163.08999600000001</v>
      </c>
      <c r="C4555" s="3">
        <v>163.39999399999999</v>
      </c>
      <c r="D4555" s="3">
        <v>159.070007</v>
      </c>
      <c r="E4555" s="3">
        <v>159.53999300000001</v>
      </c>
      <c r="F4555" s="3">
        <v>157.72863799999999</v>
      </c>
      <c r="G4555">
        <v>51608600</v>
      </c>
      <c r="H4555" t="str">
        <f>TEXT(AppleStock[[#This Row],[Date]],"dddd")</f>
        <v>Wednesday</v>
      </c>
      <c r="I4555" t="str">
        <f>MID(AppleStock[[#This Row],[Day]],1,FIND("day",AppleStock[[#This Row],[Day]])-1)</f>
        <v>Wednes</v>
      </c>
      <c r="J4555" s="3">
        <f>AppleStock[[#This Row],[Open]]-AppleStock[[#This Row],[Close]]</f>
        <v>3.5500030000000038</v>
      </c>
      <c r="K4555" t="str">
        <f>IF(AppleStock[[#This Row],[Day Change]]&gt;0,"UP","DOWN")</f>
        <v>UP</v>
      </c>
      <c r="L4555" s="2">
        <v>18</v>
      </c>
      <c r="Q4555" s="15"/>
    </row>
    <row r="4556" spans="1:17" x14ac:dyDescent="0.25">
      <c r="A4556" s="1">
        <v>43139</v>
      </c>
      <c r="B4556" s="3">
        <v>160.28999300000001</v>
      </c>
      <c r="C4556" s="3">
        <v>161</v>
      </c>
      <c r="D4556" s="3">
        <v>155.029999</v>
      </c>
      <c r="E4556" s="3">
        <v>155.14999399999999</v>
      </c>
      <c r="F4556" s="3">
        <v>153.38848899999999</v>
      </c>
      <c r="G4556">
        <v>54390500</v>
      </c>
      <c r="H4556" t="str">
        <f>TEXT(AppleStock[[#This Row],[Date]],"dddd")</f>
        <v>Thursday</v>
      </c>
      <c r="I4556" t="str">
        <f>MID(AppleStock[[#This Row],[Day]],1,FIND("day",AppleStock[[#This Row],[Day]])-1)</f>
        <v>Thurs</v>
      </c>
      <c r="J4556" s="3">
        <f>AppleStock[[#This Row],[Open]]-AppleStock[[#This Row],[Close]]</f>
        <v>5.1399990000000173</v>
      </c>
      <c r="K4556" t="str">
        <f>IF(AppleStock[[#This Row],[Day Change]]&gt;0,"UP","DOWN")</f>
        <v>UP</v>
      </c>
      <c r="L4556" s="2">
        <v>18</v>
      </c>
      <c r="Q4556" s="15"/>
    </row>
    <row r="4557" spans="1:17" x14ac:dyDescent="0.25">
      <c r="A4557" s="1">
        <v>43140</v>
      </c>
      <c r="B4557" s="3">
        <v>157.070007</v>
      </c>
      <c r="C4557" s="3">
        <v>157.88999899999999</v>
      </c>
      <c r="D4557" s="3">
        <v>150.240005</v>
      </c>
      <c r="E4557" s="3">
        <v>156.41000399999999</v>
      </c>
      <c r="F4557" s="3">
        <v>155.26466400000001</v>
      </c>
      <c r="G4557">
        <v>70672600</v>
      </c>
      <c r="H4557" t="str">
        <f>TEXT(AppleStock[[#This Row],[Date]],"dddd")</f>
        <v>Friday</v>
      </c>
      <c r="I4557" t="str">
        <f>MID(AppleStock[[#This Row],[Day]],1,FIND("day",AppleStock[[#This Row],[Day]])-1)</f>
        <v>Fri</v>
      </c>
      <c r="J4557" s="3">
        <f>AppleStock[[#This Row],[Open]]-AppleStock[[#This Row],[Close]]</f>
        <v>0.66000300000001744</v>
      </c>
      <c r="K4557" t="str">
        <f>IF(AppleStock[[#This Row],[Day Change]]&gt;0,"UP","DOWN")</f>
        <v>UP</v>
      </c>
      <c r="L4557" s="2">
        <v>18</v>
      </c>
      <c r="Q4557" s="15"/>
    </row>
    <row r="4558" spans="1:17" x14ac:dyDescent="0.25">
      <c r="A4558" s="1">
        <v>43143</v>
      </c>
      <c r="B4558" s="3">
        <v>158.5</v>
      </c>
      <c r="C4558" s="3">
        <v>163.88999899999999</v>
      </c>
      <c r="D4558" s="3">
        <v>157.509995</v>
      </c>
      <c r="E4558" s="3">
        <v>162.71000699999999</v>
      </c>
      <c r="F4558" s="3">
        <v>161.51852400000001</v>
      </c>
      <c r="G4558">
        <v>60819500</v>
      </c>
      <c r="H4558" t="str">
        <f>TEXT(AppleStock[[#This Row],[Date]],"dddd")</f>
        <v>Monday</v>
      </c>
      <c r="I4558" t="str">
        <f>MID(AppleStock[[#This Row],[Day]],1,FIND("day",AppleStock[[#This Row],[Day]])-1)</f>
        <v>Mon</v>
      </c>
      <c r="J4558" s="3">
        <f>AppleStock[[#This Row],[Open]]-AppleStock[[#This Row],[Close]]</f>
        <v>-4.2100069999999903</v>
      </c>
      <c r="K4558" t="str">
        <f>IF(AppleStock[[#This Row],[Day Change]]&gt;0,"UP","DOWN")</f>
        <v>DOWN</v>
      </c>
      <c r="L4558" s="2">
        <v>18</v>
      </c>
      <c r="Q4558" s="15"/>
    </row>
    <row r="4559" spans="1:17" x14ac:dyDescent="0.25">
      <c r="A4559" s="1">
        <v>43144</v>
      </c>
      <c r="B4559" s="3">
        <v>161.949997</v>
      </c>
      <c r="C4559" s="3">
        <v>164.75</v>
      </c>
      <c r="D4559" s="3">
        <v>161.64999399999999</v>
      </c>
      <c r="E4559" s="3">
        <v>164.33999600000001</v>
      </c>
      <c r="F4559" s="3">
        <v>163.13658100000001</v>
      </c>
      <c r="G4559">
        <v>32549200</v>
      </c>
      <c r="H4559" t="str">
        <f>TEXT(AppleStock[[#This Row],[Date]],"dddd")</f>
        <v>Tuesday</v>
      </c>
      <c r="I4559" t="str">
        <f>MID(AppleStock[[#This Row],[Day]],1,FIND("day",AppleStock[[#This Row],[Day]])-1)</f>
        <v>Tues</v>
      </c>
      <c r="J4559" s="3">
        <f>AppleStock[[#This Row],[Open]]-AppleStock[[#This Row],[Close]]</f>
        <v>-2.3899990000000173</v>
      </c>
      <c r="K4559" t="str">
        <f>IF(AppleStock[[#This Row],[Day Change]]&gt;0,"UP","DOWN")</f>
        <v>DOWN</v>
      </c>
      <c r="L4559" s="2">
        <v>18</v>
      </c>
      <c r="Q4559" s="15"/>
    </row>
    <row r="4560" spans="1:17" x14ac:dyDescent="0.25">
      <c r="A4560" s="1">
        <v>43145</v>
      </c>
      <c r="B4560" s="3">
        <v>163.03999300000001</v>
      </c>
      <c r="C4560" s="3">
        <v>167.53999300000001</v>
      </c>
      <c r="D4560" s="3">
        <v>162.88000500000001</v>
      </c>
      <c r="E4560" s="3">
        <v>167.36999499999999</v>
      </c>
      <c r="F4560" s="3">
        <v>166.14439400000001</v>
      </c>
      <c r="G4560">
        <v>40644900</v>
      </c>
      <c r="H4560" t="str">
        <f>TEXT(AppleStock[[#This Row],[Date]],"dddd")</f>
        <v>Wednesday</v>
      </c>
      <c r="I4560" t="str">
        <f>MID(AppleStock[[#This Row],[Day]],1,FIND("day",AppleStock[[#This Row],[Day]])-1)</f>
        <v>Wednes</v>
      </c>
      <c r="J4560" s="3">
        <f>AppleStock[[#This Row],[Open]]-AppleStock[[#This Row],[Close]]</f>
        <v>-4.330001999999979</v>
      </c>
      <c r="K4560" t="str">
        <f>IF(AppleStock[[#This Row],[Day Change]]&gt;0,"UP","DOWN")</f>
        <v>DOWN</v>
      </c>
      <c r="L4560" s="2">
        <v>18</v>
      </c>
      <c r="Q4560" s="15"/>
    </row>
    <row r="4561" spans="1:17" x14ac:dyDescent="0.25">
      <c r="A4561" s="1">
        <v>43146</v>
      </c>
      <c r="B4561" s="3">
        <v>169.78999300000001</v>
      </c>
      <c r="C4561" s="3">
        <v>173.08999600000001</v>
      </c>
      <c r="D4561" s="3">
        <v>169</v>
      </c>
      <c r="E4561" s="3">
        <v>172.990005</v>
      </c>
      <c r="F4561" s="3">
        <v>171.723251</v>
      </c>
      <c r="G4561">
        <v>51147200</v>
      </c>
      <c r="H4561" t="str">
        <f>TEXT(AppleStock[[#This Row],[Date]],"dddd")</f>
        <v>Thursday</v>
      </c>
      <c r="I4561" t="str">
        <f>MID(AppleStock[[#This Row],[Day]],1,FIND("day",AppleStock[[#This Row],[Day]])-1)</f>
        <v>Thurs</v>
      </c>
      <c r="J4561" s="3">
        <f>AppleStock[[#This Row],[Open]]-AppleStock[[#This Row],[Close]]</f>
        <v>-3.2000119999999868</v>
      </c>
      <c r="K4561" t="str">
        <f>IF(AppleStock[[#This Row],[Day Change]]&gt;0,"UP","DOWN")</f>
        <v>DOWN</v>
      </c>
      <c r="L4561" s="2">
        <v>18</v>
      </c>
      <c r="Q4561" s="15"/>
    </row>
    <row r="4562" spans="1:17" x14ac:dyDescent="0.25">
      <c r="A4562" s="1">
        <v>43147</v>
      </c>
      <c r="B4562" s="3">
        <v>172.36000100000001</v>
      </c>
      <c r="C4562" s="3">
        <v>174.820007</v>
      </c>
      <c r="D4562" s="3">
        <v>171.770004</v>
      </c>
      <c r="E4562" s="3">
        <v>172.429993</v>
      </c>
      <c r="F4562" s="3">
        <v>171.16734299999999</v>
      </c>
      <c r="G4562">
        <v>40176100</v>
      </c>
      <c r="H4562" t="str">
        <f>TEXT(AppleStock[[#This Row],[Date]],"dddd")</f>
        <v>Friday</v>
      </c>
      <c r="I4562" t="str">
        <f>MID(AppleStock[[#This Row],[Day]],1,FIND("day",AppleStock[[#This Row],[Day]])-1)</f>
        <v>Fri</v>
      </c>
      <c r="J4562" s="3">
        <f>AppleStock[[#This Row],[Open]]-AppleStock[[#This Row],[Close]]</f>
        <v>-6.9991999999984955E-2</v>
      </c>
      <c r="K4562" t="str">
        <f>IF(AppleStock[[#This Row],[Day Change]]&gt;0,"UP","DOWN")</f>
        <v>DOWN</v>
      </c>
      <c r="L4562" s="2">
        <v>18</v>
      </c>
      <c r="Q4562" s="15"/>
    </row>
    <row r="4563" spans="1:17" x14ac:dyDescent="0.25">
      <c r="A4563" s="1">
        <v>43151</v>
      </c>
      <c r="B4563" s="3">
        <v>172.050003</v>
      </c>
      <c r="C4563" s="3">
        <v>174.259995</v>
      </c>
      <c r="D4563" s="3">
        <v>171.41999799999999</v>
      </c>
      <c r="E4563" s="3">
        <v>171.85000600000001</v>
      </c>
      <c r="F4563" s="3">
        <v>170.591599</v>
      </c>
      <c r="G4563">
        <v>33930500</v>
      </c>
      <c r="H4563" t="str">
        <f>TEXT(AppleStock[[#This Row],[Date]],"dddd")</f>
        <v>Tuesday</v>
      </c>
      <c r="I4563" t="str">
        <f>MID(AppleStock[[#This Row],[Day]],1,FIND("day",AppleStock[[#This Row],[Day]])-1)</f>
        <v>Tues</v>
      </c>
      <c r="J4563" s="3">
        <f>AppleStock[[#This Row],[Open]]-AppleStock[[#This Row],[Close]]</f>
        <v>0.19999699999999621</v>
      </c>
      <c r="K4563" t="str">
        <f>IF(AppleStock[[#This Row],[Day Change]]&gt;0,"UP","DOWN")</f>
        <v>UP</v>
      </c>
      <c r="L4563" s="2">
        <v>18</v>
      </c>
      <c r="Q4563" s="15"/>
    </row>
    <row r="4564" spans="1:17" x14ac:dyDescent="0.25">
      <c r="A4564" s="1">
        <v>43152</v>
      </c>
      <c r="B4564" s="3">
        <v>172.83000200000001</v>
      </c>
      <c r="C4564" s="3">
        <v>174.11999499999999</v>
      </c>
      <c r="D4564" s="3">
        <v>171.009995</v>
      </c>
      <c r="E4564" s="3">
        <v>171.070007</v>
      </c>
      <c r="F4564" s="3">
        <v>169.817307</v>
      </c>
      <c r="G4564">
        <v>37471600</v>
      </c>
      <c r="H4564" t="str">
        <f>TEXT(AppleStock[[#This Row],[Date]],"dddd")</f>
        <v>Wednesday</v>
      </c>
      <c r="I4564" t="str">
        <f>MID(AppleStock[[#This Row],[Day]],1,FIND("day",AppleStock[[#This Row],[Day]])-1)</f>
        <v>Wednes</v>
      </c>
      <c r="J4564" s="3">
        <f>AppleStock[[#This Row],[Open]]-AppleStock[[#This Row],[Close]]</f>
        <v>1.7599950000000035</v>
      </c>
      <c r="K4564" t="str">
        <f>IF(AppleStock[[#This Row],[Day Change]]&gt;0,"UP","DOWN")</f>
        <v>UP</v>
      </c>
      <c r="L4564" s="2">
        <v>18</v>
      </c>
      <c r="Q4564" s="15"/>
    </row>
    <row r="4565" spans="1:17" x14ac:dyDescent="0.25">
      <c r="A4565" s="1">
        <v>43153</v>
      </c>
      <c r="B4565" s="3">
        <v>171.800003</v>
      </c>
      <c r="C4565" s="3">
        <v>173.949997</v>
      </c>
      <c r="D4565" s="3">
        <v>171.71000699999999</v>
      </c>
      <c r="E4565" s="3">
        <v>172.5</v>
      </c>
      <c r="F4565" s="3">
        <v>171.23683199999999</v>
      </c>
      <c r="G4565">
        <v>30991900</v>
      </c>
      <c r="H4565" t="str">
        <f>TEXT(AppleStock[[#This Row],[Date]],"dddd")</f>
        <v>Thursday</v>
      </c>
      <c r="I4565" t="str">
        <f>MID(AppleStock[[#This Row],[Day]],1,FIND("day",AppleStock[[#This Row],[Day]])-1)</f>
        <v>Thurs</v>
      </c>
      <c r="J4565" s="3">
        <f>AppleStock[[#This Row],[Open]]-AppleStock[[#This Row],[Close]]</f>
        <v>-0.69999699999999621</v>
      </c>
      <c r="K4565" t="str">
        <f>IF(AppleStock[[#This Row],[Day Change]]&gt;0,"UP","DOWN")</f>
        <v>DOWN</v>
      </c>
      <c r="L4565" s="2">
        <v>18</v>
      </c>
      <c r="Q4565" s="15"/>
    </row>
    <row r="4566" spans="1:17" x14ac:dyDescent="0.25">
      <c r="A4566" s="1">
        <v>43154</v>
      </c>
      <c r="B4566" s="3">
        <v>173.66999799999999</v>
      </c>
      <c r="C4566" s="3">
        <v>175.64999399999999</v>
      </c>
      <c r="D4566" s="3">
        <v>173.53999300000001</v>
      </c>
      <c r="E4566" s="3">
        <v>175.5</v>
      </c>
      <c r="F4566" s="3">
        <v>174.21485899999999</v>
      </c>
      <c r="G4566">
        <v>33812400</v>
      </c>
      <c r="H4566" t="str">
        <f>TEXT(AppleStock[[#This Row],[Date]],"dddd")</f>
        <v>Friday</v>
      </c>
      <c r="I4566" t="str">
        <f>MID(AppleStock[[#This Row],[Day]],1,FIND("day",AppleStock[[#This Row],[Day]])-1)</f>
        <v>Fri</v>
      </c>
      <c r="J4566" s="3">
        <f>AppleStock[[#This Row],[Open]]-AppleStock[[#This Row],[Close]]</f>
        <v>-1.8300020000000075</v>
      </c>
      <c r="K4566" t="str">
        <f>IF(AppleStock[[#This Row],[Day Change]]&gt;0,"UP","DOWN")</f>
        <v>DOWN</v>
      </c>
      <c r="L4566" s="2">
        <v>18</v>
      </c>
      <c r="Q4566" s="15"/>
    </row>
    <row r="4567" spans="1:17" x14ac:dyDescent="0.25">
      <c r="A4567" s="1">
        <v>43157</v>
      </c>
      <c r="B4567" s="3">
        <v>176.35000600000001</v>
      </c>
      <c r="C4567" s="3">
        <v>179.38999899999999</v>
      </c>
      <c r="D4567" s="3">
        <v>176.21000699999999</v>
      </c>
      <c r="E4567" s="3">
        <v>178.970001</v>
      </c>
      <c r="F4567" s="3">
        <v>177.65945400000001</v>
      </c>
      <c r="G4567">
        <v>38162200</v>
      </c>
      <c r="H4567" t="str">
        <f>TEXT(AppleStock[[#This Row],[Date]],"dddd")</f>
        <v>Monday</v>
      </c>
      <c r="I4567" t="str">
        <f>MID(AppleStock[[#This Row],[Day]],1,FIND("day",AppleStock[[#This Row],[Day]])-1)</f>
        <v>Mon</v>
      </c>
      <c r="J4567" s="3">
        <f>AppleStock[[#This Row],[Open]]-AppleStock[[#This Row],[Close]]</f>
        <v>-2.6199949999999887</v>
      </c>
      <c r="K4567" t="str">
        <f>IF(AppleStock[[#This Row],[Day Change]]&gt;0,"UP","DOWN")</f>
        <v>DOWN</v>
      </c>
      <c r="L4567" s="2">
        <v>18</v>
      </c>
      <c r="Q4567" s="15"/>
    </row>
    <row r="4568" spans="1:17" x14ac:dyDescent="0.25">
      <c r="A4568" s="1">
        <v>43158</v>
      </c>
      <c r="B4568" s="3">
        <v>179.10000600000001</v>
      </c>
      <c r="C4568" s="3">
        <v>180.479996</v>
      </c>
      <c r="D4568" s="3">
        <v>178.16000399999999</v>
      </c>
      <c r="E4568" s="3">
        <v>178.38999899999999</v>
      </c>
      <c r="F4568" s="3">
        <v>177.08371</v>
      </c>
      <c r="G4568">
        <v>38928100</v>
      </c>
      <c r="H4568" t="str">
        <f>TEXT(AppleStock[[#This Row],[Date]],"dddd")</f>
        <v>Tuesday</v>
      </c>
      <c r="I4568" t="str">
        <f>MID(AppleStock[[#This Row],[Day]],1,FIND("day",AppleStock[[#This Row],[Day]])-1)</f>
        <v>Tues</v>
      </c>
      <c r="J4568" s="3">
        <f>AppleStock[[#This Row],[Open]]-AppleStock[[#This Row],[Close]]</f>
        <v>0.71000700000001871</v>
      </c>
      <c r="K4568" t="str">
        <f>IF(AppleStock[[#This Row],[Day Change]]&gt;0,"UP","DOWN")</f>
        <v>UP</v>
      </c>
      <c r="L4568" s="2">
        <v>18</v>
      </c>
      <c r="Q4568" s="15"/>
    </row>
    <row r="4569" spans="1:17" x14ac:dyDescent="0.25">
      <c r="A4569" s="1">
        <v>43159</v>
      </c>
      <c r="B4569" s="3">
        <v>179.259995</v>
      </c>
      <c r="C4569" s="3">
        <v>180.61999499999999</v>
      </c>
      <c r="D4569" s="3">
        <v>178.050003</v>
      </c>
      <c r="E4569" s="3">
        <v>178.11999499999999</v>
      </c>
      <c r="F4569" s="3">
        <v>176.815674</v>
      </c>
      <c r="G4569">
        <v>37782100</v>
      </c>
      <c r="H4569" t="str">
        <f>TEXT(AppleStock[[#This Row],[Date]],"dddd")</f>
        <v>Wednesday</v>
      </c>
      <c r="I4569" t="str">
        <f>MID(AppleStock[[#This Row],[Day]],1,FIND("day",AppleStock[[#This Row],[Day]])-1)</f>
        <v>Wednes</v>
      </c>
      <c r="J4569" s="3">
        <f>AppleStock[[#This Row],[Open]]-AppleStock[[#This Row],[Close]]</f>
        <v>1.1400000000000148</v>
      </c>
      <c r="K4569" t="str">
        <f>IF(AppleStock[[#This Row],[Day Change]]&gt;0,"UP","DOWN")</f>
        <v>UP</v>
      </c>
      <c r="L4569" s="2">
        <v>18</v>
      </c>
      <c r="Q4569" s="15"/>
    </row>
    <row r="4570" spans="1:17" x14ac:dyDescent="0.25">
      <c r="A4570" s="1">
        <v>43160</v>
      </c>
      <c r="B4570" s="3">
        <v>178.53999300000001</v>
      </c>
      <c r="C4570" s="3">
        <v>179.779999</v>
      </c>
      <c r="D4570" s="3">
        <v>172.66000399999999</v>
      </c>
      <c r="E4570" s="3">
        <v>175</v>
      </c>
      <c r="F4570" s="3">
        <v>173.71852100000001</v>
      </c>
      <c r="G4570">
        <v>48802000</v>
      </c>
      <c r="H4570" t="str">
        <f>TEXT(AppleStock[[#This Row],[Date]],"dddd")</f>
        <v>Thursday</v>
      </c>
      <c r="I4570" t="str">
        <f>MID(AppleStock[[#This Row],[Day]],1,FIND("day",AppleStock[[#This Row],[Day]])-1)</f>
        <v>Thurs</v>
      </c>
      <c r="J4570" s="3">
        <f>AppleStock[[#This Row],[Open]]-AppleStock[[#This Row],[Close]]</f>
        <v>3.5399930000000097</v>
      </c>
      <c r="K4570" t="str">
        <f>IF(AppleStock[[#This Row],[Day Change]]&gt;0,"UP","DOWN")</f>
        <v>UP</v>
      </c>
      <c r="L4570" s="2">
        <v>18</v>
      </c>
      <c r="Q4570" s="15"/>
    </row>
    <row r="4571" spans="1:17" x14ac:dyDescent="0.25">
      <c r="A4571" s="1">
        <v>43161</v>
      </c>
      <c r="B4571" s="3">
        <v>172.800003</v>
      </c>
      <c r="C4571" s="3">
        <v>176.300003</v>
      </c>
      <c r="D4571" s="3">
        <v>172.449997</v>
      </c>
      <c r="E4571" s="3">
        <v>176.21000699999999</v>
      </c>
      <c r="F4571" s="3">
        <v>174.919678</v>
      </c>
      <c r="G4571">
        <v>38454000</v>
      </c>
      <c r="H4571" t="str">
        <f>TEXT(AppleStock[[#This Row],[Date]],"dddd")</f>
        <v>Friday</v>
      </c>
      <c r="I4571" t="str">
        <f>MID(AppleStock[[#This Row],[Day]],1,FIND("day",AppleStock[[#This Row],[Day]])-1)</f>
        <v>Fri</v>
      </c>
      <c r="J4571" s="3">
        <f>AppleStock[[#This Row],[Open]]-AppleStock[[#This Row],[Close]]</f>
        <v>-3.4100039999999865</v>
      </c>
      <c r="K4571" t="str">
        <f>IF(AppleStock[[#This Row],[Day Change]]&gt;0,"UP","DOWN")</f>
        <v>DOWN</v>
      </c>
      <c r="L4571" s="2">
        <v>18</v>
      </c>
      <c r="Q4571" s="15"/>
    </row>
    <row r="4572" spans="1:17" x14ac:dyDescent="0.25">
      <c r="A4572" s="1">
        <v>43164</v>
      </c>
      <c r="B4572" s="3">
        <v>175.21000699999999</v>
      </c>
      <c r="C4572" s="3">
        <v>177.740005</v>
      </c>
      <c r="D4572" s="3">
        <v>174.520004</v>
      </c>
      <c r="E4572" s="3">
        <v>176.820007</v>
      </c>
      <c r="F4572" s="3">
        <v>175.52520799999999</v>
      </c>
      <c r="G4572">
        <v>28401400</v>
      </c>
      <c r="H4572" t="str">
        <f>TEXT(AppleStock[[#This Row],[Date]],"dddd")</f>
        <v>Monday</v>
      </c>
      <c r="I4572" t="str">
        <f>MID(AppleStock[[#This Row],[Day]],1,FIND("day",AppleStock[[#This Row],[Day]])-1)</f>
        <v>Mon</v>
      </c>
      <c r="J4572" s="3">
        <f>AppleStock[[#This Row],[Open]]-AppleStock[[#This Row],[Close]]</f>
        <v>-1.6100000000000136</v>
      </c>
      <c r="K4572" t="str">
        <f>IF(AppleStock[[#This Row],[Day Change]]&gt;0,"UP","DOWN")</f>
        <v>DOWN</v>
      </c>
      <c r="L4572" s="2">
        <v>18</v>
      </c>
      <c r="Q4572" s="15"/>
    </row>
    <row r="4573" spans="1:17" x14ac:dyDescent="0.25">
      <c r="A4573" s="1">
        <v>43165</v>
      </c>
      <c r="B4573" s="3">
        <v>177.91000399999999</v>
      </c>
      <c r="C4573" s="3">
        <v>178.25</v>
      </c>
      <c r="D4573" s="3">
        <v>176.13000500000001</v>
      </c>
      <c r="E4573" s="3">
        <v>176.66999799999999</v>
      </c>
      <c r="F4573" s="3">
        <v>175.37629699999999</v>
      </c>
      <c r="G4573">
        <v>23788500</v>
      </c>
      <c r="H4573" t="str">
        <f>TEXT(AppleStock[[#This Row],[Date]],"dddd")</f>
        <v>Tuesday</v>
      </c>
      <c r="I4573" t="str">
        <f>MID(AppleStock[[#This Row],[Day]],1,FIND("day",AppleStock[[#This Row],[Day]])-1)</f>
        <v>Tues</v>
      </c>
      <c r="J4573" s="3">
        <f>AppleStock[[#This Row],[Open]]-AppleStock[[#This Row],[Close]]</f>
        <v>1.2400059999999939</v>
      </c>
      <c r="K4573" t="str">
        <f>IF(AppleStock[[#This Row],[Day Change]]&gt;0,"UP","DOWN")</f>
        <v>UP</v>
      </c>
      <c r="L4573" s="2">
        <v>18</v>
      </c>
      <c r="Q4573" s="15"/>
    </row>
    <row r="4574" spans="1:17" x14ac:dyDescent="0.25">
      <c r="A4574" s="1">
        <v>43166</v>
      </c>
      <c r="B4574" s="3">
        <v>174.94000199999999</v>
      </c>
      <c r="C4574" s="3">
        <v>175.85000600000001</v>
      </c>
      <c r="D4574" s="3">
        <v>174.270004</v>
      </c>
      <c r="E4574" s="3">
        <v>175.029999</v>
      </c>
      <c r="F4574" s="3">
        <v>173.74830600000001</v>
      </c>
      <c r="G4574">
        <v>31703500</v>
      </c>
      <c r="H4574" t="str">
        <f>TEXT(AppleStock[[#This Row],[Date]],"dddd")</f>
        <v>Wednesday</v>
      </c>
      <c r="I4574" t="str">
        <f>MID(AppleStock[[#This Row],[Day]],1,FIND("day",AppleStock[[#This Row],[Day]])-1)</f>
        <v>Wednes</v>
      </c>
      <c r="J4574" s="3">
        <f>AppleStock[[#This Row],[Open]]-AppleStock[[#This Row],[Close]]</f>
        <v>-8.9997000000010985E-2</v>
      </c>
      <c r="K4574" t="str">
        <f>IF(AppleStock[[#This Row],[Day Change]]&gt;0,"UP","DOWN")</f>
        <v>DOWN</v>
      </c>
      <c r="L4574" s="2">
        <v>18</v>
      </c>
      <c r="Q4574" s="15"/>
    </row>
    <row r="4575" spans="1:17" x14ac:dyDescent="0.25">
      <c r="A4575" s="1">
        <v>43167</v>
      </c>
      <c r="B4575" s="3">
        <v>175.479996</v>
      </c>
      <c r="C4575" s="3">
        <v>177.11999499999999</v>
      </c>
      <c r="D4575" s="3">
        <v>175.070007</v>
      </c>
      <c r="E4575" s="3">
        <v>176.94000199999999</v>
      </c>
      <c r="F4575" s="3">
        <v>175.644318</v>
      </c>
      <c r="G4575">
        <v>23774100</v>
      </c>
      <c r="H4575" t="str">
        <f>TEXT(AppleStock[[#This Row],[Date]],"dddd")</f>
        <v>Thursday</v>
      </c>
      <c r="I4575" t="str">
        <f>MID(AppleStock[[#This Row],[Day]],1,FIND("day",AppleStock[[#This Row],[Day]])-1)</f>
        <v>Thurs</v>
      </c>
      <c r="J4575" s="3">
        <f>AppleStock[[#This Row],[Open]]-AppleStock[[#This Row],[Close]]</f>
        <v>-1.4600059999999928</v>
      </c>
      <c r="K4575" t="str">
        <f>IF(AppleStock[[#This Row],[Day Change]]&gt;0,"UP","DOWN")</f>
        <v>DOWN</v>
      </c>
      <c r="L4575" s="2">
        <v>18</v>
      </c>
      <c r="Q4575" s="15"/>
    </row>
    <row r="4576" spans="1:17" x14ac:dyDescent="0.25">
      <c r="A4576" s="1">
        <v>43168</v>
      </c>
      <c r="B4576" s="3">
        <v>177.96000699999999</v>
      </c>
      <c r="C4576" s="3">
        <v>180</v>
      </c>
      <c r="D4576" s="3">
        <v>177.38999899999999</v>
      </c>
      <c r="E4576" s="3">
        <v>179.979996</v>
      </c>
      <c r="F4576" s="3">
        <v>178.662048</v>
      </c>
      <c r="G4576">
        <v>32185200</v>
      </c>
      <c r="H4576" t="str">
        <f>TEXT(AppleStock[[#This Row],[Date]],"dddd")</f>
        <v>Friday</v>
      </c>
      <c r="I4576" t="str">
        <f>MID(AppleStock[[#This Row],[Day]],1,FIND("day",AppleStock[[#This Row],[Day]])-1)</f>
        <v>Fri</v>
      </c>
      <c r="J4576" s="3">
        <f>AppleStock[[#This Row],[Open]]-AppleStock[[#This Row],[Close]]</f>
        <v>-2.0199890000000096</v>
      </c>
      <c r="K4576" t="str">
        <f>IF(AppleStock[[#This Row],[Day Change]]&gt;0,"UP","DOWN")</f>
        <v>DOWN</v>
      </c>
      <c r="L4576" s="2">
        <v>18</v>
      </c>
      <c r="Q4576" s="15"/>
    </row>
    <row r="4577" spans="1:17" x14ac:dyDescent="0.25">
      <c r="A4577" s="1">
        <v>43171</v>
      </c>
      <c r="B4577" s="3">
        <v>180.28999300000001</v>
      </c>
      <c r="C4577" s="3">
        <v>182.38999899999999</v>
      </c>
      <c r="D4577" s="3">
        <v>180.21000699999999</v>
      </c>
      <c r="E4577" s="3">
        <v>181.720001</v>
      </c>
      <c r="F4577" s="3">
        <v>180.38931299999999</v>
      </c>
      <c r="G4577">
        <v>32207100</v>
      </c>
      <c r="H4577" t="str">
        <f>TEXT(AppleStock[[#This Row],[Date]],"dddd")</f>
        <v>Monday</v>
      </c>
      <c r="I4577" t="str">
        <f>MID(AppleStock[[#This Row],[Day]],1,FIND("day",AppleStock[[#This Row],[Day]])-1)</f>
        <v>Mon</v>
      </c>
      <c r="J4577" s="3">
        <f>AppleStock[[#This Row],[Open]]-AppleStock[[#This Row],[Close]]</f>
        <v>-1.4300079999999866</v>
      </c>
      <c r="K4577" t="str">
        <f>IF(AppleStock[[#This Row],[Day Change]]&gt;0,"UP","DOWN")</f>
        <v>DOWN</v>
      </c>
      <c r="L4577" s="2">
        <v>18</v>
      </c>
      <c r="Q4577" s="15"/>
    </row>
    <row r="4578" spans="1:17" x14ac:dyDescent="0.25">
      <c r="A4578" s="1">
        <v>43172</v>
      </c>
      <c r="B4578" s="3">
        <v>182.58999600000001</v>
      </c>
      <c r="C4578" s="3">
        <v>183.5</v>
      </c>
      <c r="D4578" s="3">
        <v>179.240005</v>
      </c>
      <c r="E4578" s="3">
        <v>179.970001</v>
      </c>
      <c r="F4578" s="3">
        <v>178.65213</v>
      </c>
      <c r="G4578">
        <v>31693500</v>
      </c>
      <c r="H4578" t="str">
        <f>TEXT(AppleStock[[#This Row],[Date]],"dddd")</f>
        <v>Tuesday</v>
      </c>
      <c r="I4578" t="str">
        <f>MID(AppleStock[[#This Row],[Day]],1,FIND("day",AppleStock[[#This Row],[Day]])-1)</f>
        <v>Tues</v>
      </c>
      <c r="J4578" s="3">
        <f>AppleStock[[#This Row],[Open]]-AppleStock[[#This Row],[Close]]</f>
        <v>2.6199950000000172</v>
      </c>
      <c r="K4578" t="str">
        <f>IF(AppleStock[[#This Row],[Day Change]]&gt;0,"UP","DOWN")</f>
        <v>UP</v>
      </c>
      <c r="L4578" s="2">
        <v>18</v>
      </c>
      <c r="Q4578" s="15"/>
    </row>
    <row r="4579" spans="1:17" x14ac:dyDescent="0.25">
      <c r="A4579" s="1">
        <v>43173</v>
      </c>
      <c r="B4579" s="3">
        <v>180.320007</v>
      </c>
      <c r="C4579" s="3">
        <v>180.520004</v>
      </c>
      <c r="D4579" s="3">
        <v>177.80999800000001</v>
      </c>
      <c r="E4579" s="3">
        <v>178.44000199999999</v>
      </c>
      <c r="F4579" s="3">
        <v>177.133331</v>
      </c>
      <c r="G4579">
        <v>29368400</v>
      </c>
      <c r="H4579" t="str">
        <f>TEXT(AppleStock[[#This Row],[Date]],"dddd")</f>
        <v>Wednesday</v>
      </c>
      <c r="I4579" t="str">
        <f>MID(AppleStock[[#This Row],[Day]],1,FIND("day",AppleStock[[#This Row],[Day]])-1)</f>
        <v>Wednes</v>
      </c>
      <c r="J4579" s="3">
        <f>AppleStock[[#This Row],[Open]]-AppleStock[[#This Row],[Close]]</f>
        <v>1.8800050000000113</v>
      </c>
      <c r="K4579" t="str">
        <f>IF(AppleStock[[#This Row],[Day Change]]&gt;0,"UP","DOWN")</f>
        <v>UP</v>
      </c>
      <c r="L4579" s="2">
        <v>18</v>
      </c>
      <c r="Q4579" s="15"/>
    </row>
    <row r="4580" spans="1:17" x14ac:dyDescent="0.25">
      <c r="A4580" s="1">
        <v>43174</v>
      </c>
      <c r="B4580" s="3">
        <v>178.5</v>
      </c>
      <c r="C4580" s="3">
        <v>180.240005</v>
      </c>
      <c r="D4580" s="3">
        <v>178.070007</v>
      </c>
      <c r="E4580" s="3">
        <v>178.64999399999999</v>
      </c>
      <c r="F4580" s="3">
        <v>177.34178199999999</v>
      </c>
      <c r="G4580">
        <v>22743800</v>
      </c>
      <c r="H4580" t="str">
        <f>TEXT(AppleStock[[#This Row],[Date]],"dddd")</f>
        <v>Thursday</v>
      </c>
      <c r="I4580" t="str">
        <f>MID(AppleStock[[#This Row],[Day]],1,FIND("day",AppleStock[[#This Row],[Day]])-1)</f>
        <v>Thurs</v>
      </c>
      <c r="J4580" s="3">
        <f>AppleStock[[#This Row],[Open]]-AppleStock[[#This Row],[Close]]</f>
        <v>-0.14999399999999241</v>
      </c>
      <c r="K4580" t="str">
        <f>IF(AppleStock[[#This Row],[Day Change]]&gt;0,"UP","DOWN")</f>
        <v>DOWN</v>
      </c>
      <c r="L4580" s="2">
        <v>18</v>
      </c>
      <c r="Q4580" s="15"/>
    </row>
    <row r="4581" spans="1:17" x14ac:dyDescent="0.25">
      <c r="A4581" s="1">
        <v>43175</v>
      </c>
      <c r="B4581" s="3">
        <v>178.64999399999999</v>
      </c>
      <c r="C4581" s="3">
        <v>179.11999499999999</v>
      </c>
      <c r="D4581" s="3">
        <v>177.61999499999999</v>
      </c>
      <c r="E4581" s="3">
        <v>178.020004</v>
      </c>
      <c r="F4581" s="3">
        <v>176.71641500000001</v>
      </c>
      <c r="G4581">
        <v>39404700</v>
      </c>
      <c r="H4581" t="str">
        <f>TEXT(AppleStock[[#This Row],[Date]],"dddd")</f>
        <v>Friday</v>
      </c>
      <c r="I4581" t="str">
        <f>MID(AppleStock[[#This Row],[Day]],1,FIND("day",AppleStock[[#This Row],[Day]])-1)</f>
        <v>Fri</v>
      </c>
      <c r="J4581" s="3">
        <f>AppleStock[[#This Row],[Open]]-AppleStock[[#This Row],[Close]]</f>
        <v>0.62998999999999228</v>
      </c>
      <c r="K4581" t="str">
        <f>IF(AppleStock[[#This Row],[Day Change]]&gt;0,"UP","DOWN")</f>
        <v>UP</v>
      </c>
      <c r="L4581" s="2">
        <v>18</v>
      </c>
      <c r="Q4581" s="15"/>
    </row>
    <row r="4582" spans="1:17" x14ac:dyDescent="0.25">
      <c r="A4582" s="1">
        <v>43178</v>
      </c>
      <c r="B4582" s="3">
        <v>177.320007</v>
      </c>
      <c r="C4582" s="3">
        <v>177.470001</v>
      </c>
      <c r="D4582" s="3">
        <v>173.66000399999999</v>
      </c>
      <c r="E4582" s="3">
        <v>175.300003</v>
      </c>
      <c r="F4582" s="3">
        <v>174.01634200000001</v>
      </c>
      <c r="G4582">
        <v>33446800</v>
      </c>
      <c r="H4582" t="str">
        <f>TEXT(AppleStock[[#This Row],[Date]],"dddd")</f>
        <v>Monday</v>
      </c>
      <c r="I4582" t="str">
        <f>MID(AppleStock[[#This Row],[Day]],1,FIND("day",AppleStock[[#This Row],[Day]])-1)</f>
        <v>Mon</v>
      </c>
      <c r="J4582" s="3">
        <f>AppleStock[[#This Row],[Open]]-AppleStock[[#This Row],[Close]]</f>
        <v>2.0200040000000001</v>
      </c>
      <c r="K4582" t="str">
        <f>IF(AppleStock[[#This Row],[Day Change]]&gt;0,"UP","DOWN")</f>
        <v>UP</v>
      </c>
      <c r="L4582" s="2">
        <v>18</v>
      </c>
      <c r="Q4582" s="15"/>
    </row>
    <row r="4583" spans="1:17" x14ac:dyDescent="0.25">
      <c r="A4583" s="1">
        <v>43179</v>
      </c>
      <c r="B4583" s="3">
        <v>175.240005</v>
      </c>
      <c r="C4583" s="3">
        <v>176.800003</v>
      </c>
      <c r="D4583" s="3">
        <v>174.94000199999999</v>
      </c>
      <c r="E4583" s="3">
        <v>175.240005</v>
      </c>
      <c r="F4583" s="3">
        <v>173.956772</v>
      </c>
      <c r="G4583">
        <v>19649400</v>
      </c>
      <c r="H4583" t="str">
        <f>TEXT(AppleStock[[#This Row],[Date]],"dddd")</f>
        <v>Tuesday</v>
      </c>
      <c r="I4583" t="str">
        <f>MID(AppleStock[[#This Row],[Day]],1,FIND("day",AppleStock[[#This Row],[Day]])-1)</f>
        <v>Tues</v>
      </c>
      <c r="J4583" s="3">
        <f>AppleStock[[#This Row],[Open]]-AppleStock[[#This Row],[Close]]</f>
        <v>0</v>
      </c>
      <c r="K4583" t="str">
        <f>IF(AppleStock[[#This Row],[Day Change]]&gt;0,"UP","DOWN")</f>
        <v>DOWN</v>
      </c>
      <c r="L4583" s="2">
        <v>18</v>
      </c>
      <c r="Q4583" s="15"/>
    </row>
    <row r="4584" spans="1:17" x14ac:dyDescent="0.25">
      <c r="A4584" s="1">
        <v>43180</v>
      </c>
      <c r="B4584" s="3">
        <v>175.03999300000001</v>
      </c>
      <c r="C4584" s="3">
        <v>175.08999600000001</v>
      </c>
      <c r="D4584" s="3">
        <v>171.259995</v>
      </c>
      <c r="E4584" s="3">
        <v>171.270004</v>
      </c>
      <c r="F4584" s="3">
        <v>170.015839</v>
      </c>
      <c r="G4584">
        <v>36338100</v>
      </c>
      <c r="H4584" t="str">
        <f>TEXT(AppleStock[[#This Row],[Date]],"dddd")</f>
        <v>Wednesday</v>
      </c>
      <c r="I4584" t="str">
        <f>MID(AppleStock[[#This Row],[Day]],1,FIND("day",AppleStock[[#This Row],[Day]])-1)</f>
        <v>Wednes</v>
      </c>
      <c r="J4584" s="3">
        <f>AppleStock[[#This Row],[Open]]-AppleStock[[#This Row],[Close]]</f>
        <v>3.7699890000000096</v>
      </c>
      <c r="K4584" t="str">
        <f>IF(AppleStock[[#This Row],[Day Change]]&gt;0,"UP","DOWN")</f>
        <v>UP</v>
      </c>
      <c r="L4584" s="2">
        <v>18</v>
      </c>
      <c r="Q4584" s="15"/>
    </row>
    <row r="4585" spans="1:17" x14ac:dyDescent="0.25">
      <c r="A4585" s="1">
        <v>43181</v>
      </c>
      <c r="B4585" s="3">
        <v>170</v>
      </c>
      <c r="C4585" s="3">
        <v>172.679993</v>
      </c>
      <c r="D4585" s="3">
        <v>168.60000600000001</v>
      </c>
      <c r="E4585" s="3">
        <v>168.85000600000001</v>
      </c>
      <c r="F4585" s="3">
        <v>167.61355599999999</v>
      </c>
      <c r="G4585">
        <v>41490800</v>
      </c>
      <c r="H4585" t="str">
        <f>TEXT(AppleStock[[#This Row],[Date]],"dddd")</f>
        <v>Thursday</v>
      </c>
      <c r="I4585" t="str">
        <f>MID(AppleStock[[#This Row],[Day]],1,FIND("day",AppleStock[[#This Row],[Day]])-1)</f>
        <v>Thurs</v>
      </c>
      <c r="J4585" s="3">
        <f>AppleStock[[#This Row],[Open]]-AppleStock[[#This Row],[Close]]</f>
        <v>1.1499939999999924</v>
      </c>
      <c r="K4585" t="str">
        <f>IF(AppleStock[[#This Row],[Day Change]]&gt;0,"UP","DOWN")</f>
        <v>UP</v>
      </c>
      <c r="L4585" s="2">
        <v>18</v>
      </c>
      <c r="Q4585" s="15"/>
    </row>
    <row r="4586" spans="1:17" x14ac:dyDescent="0.25">
      <c r="A4586" s="1">
        <v>43182</v>
      </c>
      <c r="B4586" s="3">
        <v>168.38999899999999</v>
      </c>
      <c r="C4586" s="3">
        <v>169.91999799999999</v>
      </c>
      <c r="D4586" s="3">
        <v>164.94000199999999</v>
      </c>
      <c r="E4586" s="3">
        <v>164.94000199999999</v>
      </c>
      <c r="F4586" s="3">
        <v>163.732193</v>
      </c>
      <c r="G4586">
        <v>41028800</v>
      </c>
      <c r="H4586" t="str">
        <f>TEXT(AppleStock[[#This Row],[Date]],"dddd")</f>
        <v>Friday</v>
      </c>
      <c r="I4586" t="str">
        <f>MID(AppleStock[[#This Row],[Day]],1,FIND("day",AppleStock[[#This Row],[Day]])-1)</f>
        <v>Fri</v>
      </c>
      <c r="J4586" s="3">
        <f>AppleStock[[#This Row],[Open]]-AppleStock[[#This Row],[Close]]</f>
        <v>3.4499969999999962</v>
      </c>
      <c r="K4586" t="str">
        <f>IF(AppleStock[[#This Row],[Day Change]]&gt;0,"UP","DOWN")</f>
        <v>UP</v>
      </c>
      <c r="L4586" s="2">
        <v>18</v>
      </c>
      <c r="Q4586" s="15"/>
    </row>
    <row r="4587" spans="1:17" x14ac:dyDescent="0.25">
      <c r="A4587" s="1">
        <v>43185</v>
      </c>
      <c r="B4587" s="3">
        <v>168.070007</v>
      </c>
      <c r="C4587" s="3">
        <v>173.10000600000001</v>
      </c>
      <c r="D4587" s="3">
        <v>166.44000199999999</v>
      </c>
      <c r="E4587" s="3">
        <v>172.770004</v>
      </c>
      <c r="F4587" s="3">
        <v>171.50486799999999</v>
      </c>
      <c r="G4587">
        <v>37541200</v>
      </c>
      <c r="H4587" t="str">
        <f>TEXT(AppleStock[[#This Row],[Date]],"dddd")</f>
        <v>Monday</v>
      </c>
      <c r="I4587" t="str">
        <f>MID(AppleStock[[#This Row],[Day]],1,FIND("day",AppleStock[[#This Row],[Day]])-1)</f>
        <v>Mon</v>
      </c>
      <c r="J4587" s="3">
        <f>AppleStock[[#This Row],[Open]]-AppleStock[[#This Row],[Close]]</f>
        <v>-4.6999969999999962</v>
      </c>
      <c r="K4587" t="str">
        <f>IF(AppleStock[[#This Row],[Day Change]]&gt;0,"UP","DOWN")</f>
        <v>DOWN</v>
      </c>
      <c r="L4587" s="2">
        <v>18</v>
      </c>
      <c r="Q4587" s="15"/>
    </row>
    <row r="4588" spans="1:17" x14ac:dyDescent="0.25">
      <c r="A4588" s="1">
        <v>43186</v>
      </c>
      <c r="B4588" s="3">
        <v>173.679993</v>
      </c>
      <c r="C4588" s="3">
        <v>175.14999399999999</v>
      </c>
      <c r="D4588" s="3">
        <v>166.91999799999999</v>
      </c>
      <c r="E4588" s="3">
        <v>168.33999600000001</v>
      </c>
      <c r="F4588" s="3">
        <v>167.10730000000001</v>
      </c>
      <c r="G4588">
        <v>40922600</v>
      </c>
      <c r="H4588" t="str">
        <f>TEXT(AppleStock[[#This Row],[Date]],"dddd")</f>
        <v>Tuesday</v>
      </c>
      <c r="I4588" t="str">
        <f>MID(AppleStock[[#This Row],[Day]],1,FIND("day",AppleStock[[#This Row],[Day]])-1)</f>
        <v>Tues</v>
      </c>
      <c r="J4588" s="3">
        <f>AppleStock[[#This Row],[Open]]-AppleStock[[#This Row],[Close]]</f>
        <v>5.3399969999999826</v>
      </c>
      <c r="K4588" t="str">
        <f>IF(AppleStock[[#This Row],[Day Change]]&gt;0,"UP","DOWN")</f>
        <v>UP</v>
      </c>
      <c r="L4588" s="2">
        <v>18</v>
      </c>
      <c r="Q4588" s="15"/>
    </row>
    <row r="4589" spans="1:17" x14ac:dyDescent="0.25">
      <c r="A4589" s="1">
        <v>43187</v>
      </c>
      <c r="B4589" s="3">
        <v>167.25</v>
      </c>
      <c r="C4589" s="3">
        <v>170.020004</v>
      </c>
      <c r="D4589" s="3">
        <v>165.19000199999999</v>
      </c>
      <c r="E4589" s="3">
        <v>166.479996</v>
      </c>
      <c r="F4589" s="3">
        <v>165.26091</v>
      </c>
      <c r="G4589">
        <v>41668500</v>
      </c>
      <c r="H4589" t="str">
        <f>TEXT(AppleStock[[#This Row],[Date]],"dddd")</f>
        <v>Wednesday</v>
      </c>
      <c r="I4589" t="str">
        <f>MID(AppleStock[[#This Row],[Day]],1,FIND("day",AppleStock[[#This Row],[Day]])-1)</f>
        <v>Wednes</v>
      </c>
      <c r="J4589" s="3">
        <f>AppleStock[[#This Row],[Open]]-AppleStock[[#This Row],[Close]]</f>
        <v>0.77000400000000013</v>
      </c>
      <c r="K4589" t="str">
        <f>IF(AppleStock[[#This Row],[Day Change]]&gt;0,"UP","DOWN")</f>
        <v>UP</v>
      </c>
      <c r="L4589" s="2">
        <v>18</v>
      </c>
      <c r="Q4589" s="15"/>
    </row>
    <row r="4590" spans="1:17" x14ac:dyDescent="0.25">
      <c r="A4590" s="1">
        <v>43188</v>
      </c>
      <c r="B4590" s="3">
        <v>167.80999800000001</v>
      </c>
      <c r="C4590" s="3">
        <v>171.75</v>
      </c>
      <c r="D4590" s="3">
        <v>166.89999399999999</v>
      </c>
      <c r="E4590" s="3">
        <v>167.779999</v>
      </c>
      <c r="F4590" s="3">
        <v>166.55139199999999</v>
      </c>
      <c r="G4590">
        <v>38398500</v>
      </c>
      <c r="H4590" t="str">
        <f>TEXT(AppleStock[[#This Row],[Date]],"dddd")</f>
        <v>Thursday</v>
      </c>
      <c r="I4590" t="str">
        <f>MID(AppleStock[[#This Row],[Day]],1,FIND("day",AppleStock[[#This Row],[Day]])-1)</f>
        <v>Thurs</v>
      </c>
      <c r="J4590" s="3">
        <f>AppleStock[[#This Row],[Open]]-AppleStock[[#This Row],[Close]]</f>
        <v>2.9999000000003662E-2</v>
      </c>
      <c r="K4590" t="str">
        <f>IF(AppleStock[[#This Row],[Day Change]]&gt;0,"UP","DOWN")</f>
        <v>UP</v>
      </c>
      <c r="L4590" s="2">
        <v>18</v>
      </c>
      <c r="Q4590" s="15"/>
    </row>
    <row r="4591" spans="1:17" x14ac:dyDescent="0.25">
      <c r="A4591" s="1">
        <v>43192</v>
      </c>
      <c r="B4591" s="3">
        <v>166.63999899999999</v>
      </c>
      <c r="C4591" s="3">
        <v>168.94000199999999</v>
      </c>
      <c r="D4591" s="3">
        <v>164.470001</v>
      </c>
      <c r="E4591" s="3">
        <v>166.679993</v>
      </c>
      <c r="F4591" s="3">
        <v>165.459442</v>
      </c>
      <c r="G4591">
        <v>37586800</v>
      </c>
      <c r="H4591" t="str">
        <f>TEXT(AppleStock[[#This Row],[Date]],"dddd")</f>
        <v>Monday</v>
      </c>
      <c r="I4591" t="str">
        <f>MID(AppleStock[[#This Row],[Day]],1,FIND("day",AppleStock[[#This Row],[Day]])-1)</f>
        <v>Mon</v>
      </c>
      <c r="J4591" s="3">
        <f>AppleStock[[#This Row],[Open]]-AppleStock[[#This Row],[Close]]</f>
        <v>-3.999400000000719E-2</v>
      </c>
      <c r="K4591" t="str">
        <f>IF(AppleStock[[#This Row],[Day Change]]&gt;0,"UP","DOWN")</f>
        <v>DOWN</v>
      </c>
      <c r="L4591" s="2">
        <v>18</v>
      </c>
      <c r="Q4591" s="15"/>
    </row>
    <row r="4592" spans="1:17" x14ac:dyDescent="0.25">
      <c r="A4592" s="1">
        <v>43193</v>
      </c>
      <c r="B4592" s="3">
        <v>167.63999899999999</v>
      </c>
      <c r="C4592" s="3">
        <v>168.75</v>
      </c>
      <c r="D4592" s="3">
        <v>164.88000500000001</v>
      </c>
      <c r="E4592" s="3">
        <v>168.38999899999999</v>
      </c>
      <c r="F4592" s="3">
        <v>167.15692100000001</v>
      </c>
      <c r="G4592">
        <v>30278000</v>
      </c>
      <c r="H4592" t="str">
        <f>TEXT(AppleStock[[#This Row],[Date]],"dddd")</f>
        <v>Tuesday</v>
      </c>
      <c r="I4592" t="str">
        <f>MID(AppleStock[[#This Row],[Day]],1,FIND("day",AppleStock[[#This Row],[Day]])-1)</f>
        <v>Tues</v>
      </c>
      <c r="J4592" s="3">
        <f>AppleStock[[#This Row],[Open]]-AppleStock[[#This Row],[Close]]</f>
        <v>-0.75</v>
      </c>
      <c r="K4592" t="str">
        <f>IF(AppleStock[[#This Row],[Day Change]]&gt;0,"UP","DOWN")</f>
        <v>DOWN</v>
      </c>
      <c r="L4592" s="2">
        <v>18</v>
      </c>
      <c r="Q4592" s="15"/>
    </row>
    <row r="4593" spans="1:17" x14ac:dyDescent="0.25">
      <c r="A4593" s="1">
        <v>43194</v>
      </c>
      <c r="B4593" s="3">
        <v>164.88000500000001</v>
      </c>
      <c r="C4593" s="3">
        <v>172.009995</v>
      </c>
      <c r="D4593" s="3">
        <v>164.770004</v>
      </c>
      <c r="E4593" s="3">
        <v>171.61000100000001</v>
      </c>
      <c r="F4593" s="3">
        <v>170.353363</v>
      </c>
      <c r="G4593">
        <v>34605500</v>
      </c>
      <c r="H4593" t="str">
        <f>TEXT(AppleStock[[#This Row],[Date]],"dddd")</f>
        <v>Wednesday</v>
      </c>
      <c r="I4593" t="str">
        <f>MID(AppleStock[[#This Row],[Day]],1,FIND("day",AppleStock[[#This Row],[Day]])-1)</f>
        <v>Wednes</v>
      </c>
      <c r="J4593" s="3">
        <f>AppleStock[[#This Row],[Open]]-AppleStock[[#This Row],[Close]]</f>
        <v>-6.7299959999999999</v>
      </c>
      <c r="K4593" t="str">
        <f>IF(AppleStock[[#This Row],[Day Change]]&gt;0,"UP","DOWN")</f>
        <v>DOWN</v>
      </c>
      <c r="L4593" s="2">
        <v>18</v>
      </c>
      <c r="Q4593" s="15"/>
    </row>
    <row r="4594" spans="1:17" x14ac:dyDescent="0.25">
      <c r="A4594" s="1">
        <v>43195</v>
      </c>
      <c r="B4594" s="3">
        <v>172.58000200000001</v>
      </c>
      <c r="C4594" s="3">
        <v>174.229996</v>
      </c>
      <c r="D4594" s="3">
        <v>172.08000200000001</v>
      </c>
      <c r="E4594" s="3">
        <v>172.800003</v>
      </c>
      <c r="F4594" s="3">
        <v>171.534637</v>
      </c>
      <c r="G4594">
        <v>26933200</v>
      </c>
      <c r="H4594" t="str">
        <f>TEXT(AppleStock[[#This Row],[Date]],"dddd")</f>
        <v>Thursday</v>
      </c>
      <c r="I4594" t="str">
        <f>MID(AppleStock[[#This Row],[Day]],1,FIND("day",AppleStock[[#This Row],[Day]])-1)</f>
        <v>Thurs</v>
      </c>
      <c r="J4594" s="3">
        <f>AppleStock[[#This Row],[Open]]-AppleStock[[#This Row],[Close]]</f>
        <v>-0.22000099999999634</v>
      </c>
      <c r="K4594" t="str">
        <f>IF(AppleStock[[#This Row],[Day Change]]&gt;0,"UP","DOWN")</f>
        <v>DOWN</v>
      </c>
      <c r="L4594" s="2">
        <v>18</v>
      </c>
      <c r="Q4594" s="15"/>
    </row>
    <row r="4595" spans="1:17" x14ac:dyDescent="0.25">
      <c r="A4595" s="1">
        <v>43196</v>
      </c>
      <c r="B4595" s="3">
        <v>170.970001</v>
      </c>
      <c r="C4595" s="3">
        <v>172.479996</v>
      </c>
      <c r="D4595" s="3">
        <v>168.199997</v>
      </c>
      <c r="E4595" s="3">
        <v>168.38000500000001</v>
      </c>
      <c r="F4595" s="3">
        <v>167.147018</v>
      </c>
      <c r="G4595">
        <v>35005300</v>
      </c>
      <c r="H4595" t="str">
        <f>TEXT(AppleStock[[#This Row],[Date]],"dddd")</f>
        <v>Friday</v>
      </c>
      <c r="I4595" t="str">
        <f>MID(AppleStock[[#This Row],[Day]],1,FIND("day",AppleStock[[#This Row],[Day]])-1)</f>
        <v>Fri</v>
      </c>
      <c r="J4595" s="3">
        <f>AppleStock[[#This Row],[Open]]-AppleStock[[#This Row],[Close]]</f>
        <v>2.5899959999999851</v>
      </c>
      <c r="K4595" t="str">
        <f>IF(AppleStock[[#This Row],[Day Change]]&gt;0,"UP","DOWN")</f>
        <v>UP</v>
      </c>
      <c r="L4595" s="2">
        <v>18</v>
      </c>
      <c r="Q4595" s="15"/>
    </row>
    <row r="4596" spans="1:17" x14ac:dyDescent="0.25">
      <c r="A4596" s="1">
        <v>43199</v>
      </c>
      <c r="B4596" s="3">
        <v>169.88000500000001</v>
      </c>
      <c r="C4596" s="3">
        <v>173.08999600000001</v>
      </c>
      <c r="D4596" s="3">
        <v>169.85000600000001</v>
      </c>
      <c r="E4596" s="3">
        <v>170.050003</v>
      </c>
      <c r="F4596" s="3">
        <v>168.804779</v>
      </c>
      <c r="G4596">
        <v>29017700</v>
      </c>
      <c r="H4596" t="str">
        <f>TEXT(AppleStock[[#This Row],[Date]],"dddd")</f>
        <v>Monday</v>
      </c>
      <c r="I4596" t="str">
        <f>MID(AppleStock[[#This Row],[Day]],1,FIND("day",AppleStock[[#This Row],[Day]])-1)</f>
        <v>Mon</v>
      </c>
      <c r="J4596" s="3">
        <f>AppleStock[[#This Row],[Open]]-AppleStock[[#This Row],[Close]]</f>
        <v>-0.16999799999999254</v>
      </c>
      <c r="K4596" t="str">
        <f>IF(AppleStock[[#This Row],[Day Change]]&gt;0,"UP","DOWN")</f>
        <v>DOWN</v>
      </c>
      <c r="L4596" s="2">
        <v>18</v>
      </c>
      <c r="Q4596" s="15"/>
    </row>
    <row r="4597" spans="1:17" x14ac:dyDescent="0.25">
      <c r="A4597" s="1">
        <v>43200</v>
      </c>
      <c r="B4597" s="3">
        <v>173</v>
      </c>
      <c r="C4597" s="3">
        <v>174</v>
      </c>
      <c r="D4597" s="3">
        <v>171.529999</v>
      </c>
      <c r="E4597" s="3">
        <v>173.25</v>
      </c>
      <c r="F4597" s="3">
        <v>171.98133899999999</v>
      </c>
      <c r="G4597">
        <v>28408600</v>
      </c>
      <c r="H4597" t="str">
        <f>TEXT(AppleStock[[#This Row],[Date]],"dddd")</f>
        <v>Tuesday</v>
      </c>
      <c r="I4597" t="str">
        <f>MID(AppleStock[[#This Row],[Day]],1,FIND("day",AppleStock[[#This Row],[Day]])-1)</f>
        <v>Tues</v>
      </c>
      <c r="J4597" s="3">
        <f>AppleStock[[#This Row],[Open]]-AppleStock[[#This Row],[Close]]</f>
        <v>-0.25</v>
      </c>
      <c r="K4597" t="str">
        <f>IF(AppleStock[[#This Row],[Day Change]]&gt;0,"UP","DOWN")</f>
        <v>DOWN</v>
      </c>
      <c r="L4597" s="2">
        <v>18</v>
      </c>
      <c r="Q4597" s="15"/>
    </row>
    <row r="4598" spans="1:17" x14ac:dyDescent="0.25">
      <c r="A4598" s="1">
        <v>43201</v>
      </c>
      <c r="B4598" s="3">
        <v>172.229996</v>
      </c>
      <c r="C4598" s="3">
        <v>173.91999799999999</v>
      </c>
      <c r="D4598" s="3">
        <v>171.699997</v>
      </c>
      <c r="E4598" s="3">
        <v>172.44000199999999</v>
      </c>
      <c r="F4598" s="3">
        <v>171.177277</v>
      </c>
      <c r="G4598">
        <v>22431600</v>
      </c>
      <c r="H4598" t="str">
        <f>TEXT(AppleStock[[#This Row],[Date]],"dddd")</f>
        <v>Wednesday</v>
      </c>
      <c r="I4598" t="str">
        <f>MID(AppleStock[[#This Row],[Day]],1,FIND("day",AppleStock[[#This Row],[Day]])-1)</f>
        <v>Wednes</v>
      </c>
      <c r="J4598" s="3">
        <f>AppleStock[[#This Row],[Open]]-AppleStock[[#This Row],[Close]]</f>
        <v>-0.21000599999999281</v>
      </c>
      <c r="K4598" t="str">
        <f>IF(AppleStock[[#This Row],[Day Change]]&gt;0,"UP","DOWN")</f>
        <v>DOWN</v>
      </c>
      <c r="L4598" s="2">
        <v>18</v>
      </c>
      <c r="Q4598" s="15"/>
    </row>
    <row r="4599" spans="1:17" x14ac:dyDescent="0.25">
      <c r="A4599" s="1">
        <v>43202</v>
      </c>
      <c r="B4599" s="3">
        <v>173.41000399999999</v>
      </c>
      <c r="C4599" s="3">
        <v>175</v>
      </c>
      <c r="D4599" s="3">
        <v>173.03999300000001</v>
      </c>
      <c r="E4599" s="3">
        <v>174.13999899999999</v>
      </c>
      <c r="F4599" s="3">
        <v>172.864822</v>
      </c>
      <c r="G4599">
        <v>22889300</v>
      </c>
      <c r="H4599" t="str">
        <f>TEXT(AppleStock[[#This Row],[Date]],"dddd")</f>
        <v>Thursday</v>
      </c>
      <c r="I4599" t="str">
        <f>MID(AppleStock[[#This Row],[Day]],1,FIND("day",AppleStock[[#This Row],[Day]])-1)</f>
        <v>Thurs</v>
      </c>
      <c r="J4599" s="3">
        <f>AppleStock[[#This Row],[Open]]-AppleStock[[#This Row],[Close]]</f>
        <v>-0.72999500000000239</v>
      </c>
      <c r="K4599" t="str">
        <f>IF(AppleStock[[#This Row],[Day Change]]&gt;0,"UP","DOWN")</f>
        <v>DOWN</v>
      </c>
      <c r="L4599" s="2">
        <v>18</v>
      </c>
      <c r="Q4599" s="15"/>
    </row>
    <row r="4600" spans="1:17" x14ac:dyDescent="0.25">
      <c r="A4600" s="1">
        <v>43203</v>
      </c>
      <c r="B4600" s="3">
        <v>174.779999</v>
      </c>
      <c r="C4600" s="3">
        <v>175.83999600000001</v>
      </c>
      <c r="D4600" s="3">
        <v>173.85000600000001</v>
      </c>
      <c r="E4600" s="3">
        <v>174.729996</v>
      </c>
      <c r="F4600" s="3">
        <v>173.45050000000001</v>
      </c>
      <c r="G4600">
        <v>25124300</v>
      </c>
      <c r="H4600" t="str">
        <f>TEXT(AppleStock[[#This Row],[Date]],"dddd")</f>
        <v>Friday</v>
      </c>
      <c r="I4600" t="str">
        <f>MID(AppleStock[[#This Row],[Day]],1,FIND("day",AppleStock[[#This Row],[Day]])-1)</f>
        <v>Fri</v>
      </c>
      <c r="J4600" s="3">
        <f>AppleStock[[#This Row],[Open]]-AppleStock[[#This Row],[Close]]</f>
        <v>5.0003000000003794E-2</v>
      </c>
      <c r="K4600" t="str">
        <f>IF(AppleStock[[#This Row],[Day Change]]&gt;0,"UP","DOWN")</f>
        <v>UP</v>
      </c>
      <c r="L4600" s="2">
        <v>18</v>
      </c>
      <c r="Q4600" s="15"/>
    </row>
    <row r="4601" spans="1:17" x14ac:dyDescent="0.25">
      <c r="A4601" s="1">
        <v>43206</v>
      </c>
      <c r="B4601" s="3">
        <v>175.029999</v>
      </c>
      <c r="C4601" s="3">
        <v>176.19000199999999</v>
      </c>
      <c r="D4601" s="3">
        <v>174.83000200000001</v>
      </c>
      <c r="E4601" s="3">
        <v>175.820007</v>
      </c>
      <c r="F4601" s="3">
        <v>174.532532</v>
      </c>
      <c r="G4601">
        <v>21578400</v>
      </c>
      <c r="H4601" t="str">
        <f>TEXT(AppleStock[[#This Row],[Date]],"dddd")</f>
        <v>Monday</v>
      </c>
      <c r="I4601" t="str">
        <f>MID(AppleStock[[#This Row],[Day]],1,FIND("day",AppleStock[[#This Row],[Day]])-1)</f>
        <v>Mon</v>
      </c>
      <c r="J4601" s="3">
        <f>AppleStock[[#This Row],[Open]]-AppleStock[[#This Row],[Close]]</f>
        <v>-0.79000800000000027</v>
      </c>
      <c r="K4601" t="str">
        <f>IF(AppleStock[[#This Row],[Day Change]]&gt;0,"UP","DOWN")</f>
        <v>DOWN</v>
      </c>
      <c r="L4601" s="2">
        <v>18</v>
      </c>
      <c r="Q4601" s="15"/>
    </row>
    <row r="4602" spans="1:17" x14ac:dyDescent="0.25">
      <c r="A4602" s="1">
        <v>43207</v>
      </c>
      <c r="B4602" s="3">
        <v>176.490005</v>
      </c>
      <c r="C4602" s="3">
        <v>178.94000199999999</v>
      </c>
      <c r="D4602" s="3">
        <v>176.41000399999999</v>
      </c>
      <c r="E4602" s="3">
        <v>178.240005</v>
      </c>
      <c r="F4602" s="3">
        <v>176.934799</v>
      </c>
      <c r="G4602">
        <v>26509000</v>
      </c>
      <c r="H4602" t="str">
        <f>TEXT(AppleStock[[#This Row],[Date]],"dddd")</f>
        <v>Tuesday</v>
      </c>
      <c r="I4602" t="str">
        <f>MID(AppleStock[[#This Row],[Day]],1,FIND("day",AppleStock[[#This Row],[Day]])-1)</f>
        <v>Tues</v>
      </c>
      <c r="J4602" s="3">
        <f>AppleStock[[#This Row],[Open]]-AppleStock[[#This Row],[Close]]</f>
        <v>-1.75</v>
      </c>
      <c r="K4602" t="str">
        <f>IF(AppleStock[[#This Row],[Day Change]]&gt;0,"UP","DOWN")</f>
        <v>DOWN</v>
      </c>
      <c r="L4602" s="2">
        <v>18</v>
      </c>
      <c r="Q4602" s="15"/>
    </row>
    <row r="4603" spans="1:17" x14ac:dyDescent="0.25">
      <c r="A4603" s="1">
        <v>43208</v>
      </c>
      <c r="B4603" s="3">
        <v>177.80999800000001</v>
      </c>
      <c r="C4603" s="3">
        <v>178.820007</v>
      </c>
      <c r="D4603" s="3">
        <v>176.88000500000001</v>
      </c>
      <c r="E4603" s="3">
        <v>177.83999600000001</v>
      </c>
      <c r="F4603" s="3">
        <v>176.53772000000001</v>
      </c>
      <c r="G4603">
        <v>20754500</v>
      </c>
      <c r="H4603" t="str">
        <f>TEXT(AppleStock[[#This Row],[Date]],"dddd")</f>
        <v>Wednesday</v>
      </c>
      <c r="I4603" t="str">
        <f>MID(AppleStock[[#This Row],[Day]],1,FIND("day",AppleStock[[#This Row],[Day]])-1)</f>
        <v>Wednes</v>
      </c>
      <c r="J4603" s="3">
        <f>AppleStock[[#This Row],[Open]]-AppleStock[[#This Row],[Close]]</f>
        <v>-2.9998000000006186E-2</v>
      </c>
      <c r="K4603" t="str">
        <f>IF(AppleStock[[#This Row],[Day Change]]&gt;0,"UP","DOWN")</f>
        <v>DOWN</v>
      </c>
      <c r="L4603" s="2">
        <v>18</v>
      </c>
      <c r="Q4603" s="15"/>
    </row>
    <row r="4604" spans="1:17" x14ac:dyDescent="0.25">
      <c r="A4604" s="1">
        <v>43209</v>
      </c>
      <c r="B4604" s="3">
        <v>173.759995</v>
      </c>
      <c r="C4604" s="3">
        <v>175.38999899999999</v>
      </c>
      <c r="D4604" s="3">
        <v>172.66000399999999</v>
      </c>
      <c r="E4604" s="3">
        <v>172.800003</v>
      </c>
      <c r="F4604" s="3">
        <v>171.534637</v>
      </c>
      <c r="G4604">
        <v>34808800</v>
      </c>
      <c r="H4604" t="str">
        <f>TEXT(AppleStock[[#This Row],[Date]],"dddd")</f>
        <v>Thursday</v>
      </c>
      <c r="I4604" t="str">
        <f>MID(AppleStock[[#This Row],[Day]],1,FIND("day",AppleStock[[#This Row],[Day]])-1)</f>
        <v>Thurs</v>
      </c>
      <c r="J4604" s="3">
        <f>AppleStock[[#This Row],[Open]]-AppleStock[[#This Row],[Close]]</f>
        <v>0.95999199999999973</v>
      </c>
      <c r="K4604" t="str">
        <f>IF(AppleStock[[#This Row],[Day Change]]&gt;0,"UP","DOWN")</f>
        <v>UP</v>
      </c>
      <c r="L4604" s="2">
        <v>18</v>
      </c>
      <c r="Q4604" s="15"/>
    </row>
    <row r="4605" spans="1:17" x14ac:dyDescent="0.25">
      <c r="A4605" s="1">
        <v>43210</v>
      </c>
      <c r="B4605" s="3">
        <v>170.60000600000001</v>
      </c>
      <c r="C4605" s="3">
        <v>171.220001</v>
      </c>
      <c r="D4605" s="3">
        <v>165.429993</v>
      </c>
      <c r="E4605" s="3">
        <v>165.720001</v>
      </c>
      <c r="F4605" s="3">
        <v>164.50647000000001</v>
      </c>
      <c r="G4605">
        <v>65491100</v>
      </c>
      <c r="H4605" t="str">
        <f>TEXT(AppleStock[[#This Row],[Date]],"dddd")</f>
        <v>Friday</v>
      </c>
      <c r="I4605" t="str">
        <f>MID(AppleStock[[#This Row],[Day]],1,FIND("day",AppleStock[[#This Row],[Day]])-1)</f>
        <v>Fri</v>
      </c>
      <c r="J4605" s="3">
        <f>AppleStock[[#This Row],[Open]]-AppleStock[[#This Row],[Close]]</f>
        <v>4.8800050000000113</v>
      </c>
      <c r="K4605" t="str">
        <f>IF(AppleStock[[#This Row],[Day Change]]&gt;0,"UP","DOWN")</f>
        <v>UP</v>
      </c>
      <c r="L4605" s="2">
        <v>18</v>
      </c>
      <c r="Q4605" s="15"/>
    </row>
    <row r="4606" spans="1:17" x14ac:dyDescent="0.25">
      <c r="A4606" s="1">
        <v>43213</v>
      </c>
      <c r="B4606" s="3">
        <v>166.83000200000001</v>
      </c>
      <c r="C4606" s="3">
        <v>166.91999799999999</v>
      </c>
      <c r="D4606" s="3">
        <v>164.08999600000001</v>
      </c>
      <c r="E4606" s="3">
        <v>165.240005</v>
      </c>
      <c r="F4606" s="3">
        <v>164.029999</v>
      </c>
      <c r="G4606">
        <v>36515500</v>
      </c>
      <c r="H4606" t="str">
        <f>TEXT(AppleStock[[#This Row],[Date]],"dddd")</f>
        <v>Monday</v>
      </c>
      <c r="I4606" t="str">
        <f>MID(AppleStock[[#This Row],[Day]],1,FIND("day",AppleStock[[#This Row],[Day]])-1)</f>
        <v>Mon</v>
      </c>
      <c r="J4606" s="3">
        <f>AppleStock[[#This Row],[Open]]-AppleStock[[#This Row],[Close]]</f>
        <v>1.589997000000011</v>
      </c>
      <c r="K4606" t="str">
        <f>IF(AppleStock[[#This Row],[Day Change]]&gt;0,"UP","DOWN")</f>
        <v>UP</v>
      </c>
      <c r="L4606" s="2">
        <v>18</v>
      </c>
      <c r="Q4606" s="15"/>
    </row>
    <row r="4607" spans="1:17" x14ac:dyDescent="0.25">
      <c r="A4607" s="1">
        <v>43214</v>
      </c>
      <c r="B4607" s="3">
        <v>165.66999799999999</v>
      </c>
      <c r="C4607" s="3">
        <v>166.33000200000001</v>
      </c>
      <c r="D4607" s="3">
        <v>161.220001</v>
      </c>
      <c r="E4607" s="3">
        <v>162.94000199999999</v>
      </c>
      <c r="F4607" s="3">
        <v>161.74684099999999</v>
      </c>
      <c r="G4607">
        <v>33692000</v>
      </c>
      <c r="H4607" t="str">
        <f>TEXT(AppleStock[[#This Row],[Date]],"dddd")</f>
        <v>Tuesday</v>
      </c>
      <c r="I4607" t="str">
        <f>MID(AppleStock[[#This Row],[Day]],1,FIND("day",AppleStock[[#This Row],[Day]])-1)</f>
        <v>Tues</v>
      </c>
      <c r="J4607" s="3">
        <f>AppleStock[[#This Row],[Open]]-AppleStock[[#This Row],[Close]]</f>
        <v>2.7299959999999999</v>
      </c>
      <c r="K4607" t="str">
        <f>IF(AppleStock[[#This Row],[Day Change]]&gt;0,"UP","DOWN")</f>
        <v>UP</v>
      </c>
      <c r="L4607" s="2">
        <v>18</v>
      </c>
      <c r="Q4607" s="15"/>
    </row>
    <row r="4608" spans="1:17" x14ac:dyDescent="0.25">
      <c r="A4608" s="1">
        <v>43215</v>
      </c>
      <c r="B4608" s="3">
        <v>162.61999499999999</v>
      </c>
      <c r="C4608" s="3">
        <v>165.41999799999999</v>
      </c>
      <c r="D4608" s="3">
        <v>162.41000399999999</v>
      </c>
      <c r="E4608" s="3">
        <v>163.64999399999999</v>
      </c>
      <c r="F4608" s="3">
        <v>162.45162999999999</v>
      </c>
      <c r="G4608">
        <v>28382100</v>
      </c>
      <c r="H4608" t="str">
        <f>TEXT(AppleStock[[#This Row],[Date]],"dddd")</f>
        <v>Wednesday</v>
      </c>
      <c r="I4608" t="str">
        <f>MID(AppleStock[[#This Row],[Day]],1,FIND("day",AppleStock[[#This Row],[Day]])-1)</f>
        <v>Wednes</v>
      </c>
      <c r="J4608" s="3">
        <f>AppleStock[[#This Row],[Open]]-AppleStock[[#This Row],[Close]]</f>
        <v>-1.0299990000000037</v>
      </c>
      <c r="K4608" t="str">
        <f>IF(AppleStock[[#This Row],[Day Change]]&gt;0,"UP","DOWN")</f>
        <v>DOWN</v>
      </c>
      <c r="L4608" s="2">
        <v>18</v>
      </c>
      <c r="Q4608" s="15"/>
    </row>
    <row r="4609" spans="1:17" x14ac:dyDescent="0.25">
      <c r="A4609" s="1">
        <v>43216</v>
      </c>
      <c r="B4609" s="3">
        <v>164.11999499999999</v>
      </c>
      <c r="C4609" s="3">
        <v>165.729996</v>
      </c>
      <c r="D4609" s="3">
        <v>163.36999499999999</v>
      </c>
      <c r="E4609" s="3">
        <v>164.220001</v>
      </c>
      <c r="F4609" s="3">
        <v>163.017471</v>
      </c>
      <c r="G4609">
        <v>27963000</v>
      </c>
      <c r="H4609" t="str">
        <f>TEXT(AppleStock[[#This Row],[Date]],"dddd")</f>
        <v>Thursday</v>
      </c>
      <c r="I4609" t="str">
        <f>MID(AppleStock[[#This Row],[Day]],1,FIND("day",AppleStock[[#This Row],[Day]])-1)</f>
        <v>Thurs</v>
      </c>
      <c r="J4609" s="3">
        <f>AppleStock[[#This Row],[Open]]-AppleStock[[#This Row],[Close]]</f>
        <v>-0.10000600000000759</v>
      </c>
      <c r="K4609" t="str">
        <f>IF(AppleStock[[#This Row],[Day Change]]&gt;0,"UP","DOWN")</f>
        <v>DOWN</v>
      </c>
      <c r="L4609" s="2">
        <v>18</v>
      </c>
      <c r="Q4609" s="15"/>
    </row>
    <row r="4610" spans="1:17" x14ac:dyDescent="0.25">
      <c r="A4610" s="1">
        <v>43217</v>
      </c>
      <c r="B4610" s="3">
        <v>164</v>
      </c>
      <c r="C4610" s="3">
        <v>164.33000200000001</v>
      </c>
      <c r="D4610" s="3">
        <v>160.63000500000001</v>
      </c>
      <c r="E4610" s="3">
        <v>162.320007</v>
      </c>
      <c r="F4610" s="3">
        <v>161.13137800000001</v>
      </c>
      <c r="G4610">
        <v>35655800</v>
      </c>
      <c r="H4610" t="str">
        <f>TEXT(AppleStock[[#This Row],[Date]],"dddd")</f>
        <v>Friday</v>
      </c>
      <c r="I4610" t="str">
        <f>MID(AppleStock[[#This Row],[Day]],1,FIND("day",AppleStock[[#This Row],[Day]])-1)</f>
        <v>Fri</v>
      </c>
      <c r="J4610" s="3">
        <f>AppleStock[[#This Row],[Open]]-AppleStock[[#This Row],[Close]]</f>
        <v>1.6799929999999961</v>
      </c>
      <c r="K4610" t="str">
        <f>IF(AppleStock[[#This Row],[Day Change]]&gt;0,"UP","DOWN")</f>
        <v>UP</v>
      </c>
      <c r="L4610" s="2">
        <v>18</v>
      </c>
      <c r="Q4610" s="15"/>
    </row>
    <row r="4611" spans="1:17" x14ac:dyDescent="0.25">
      <c r="A4611" s="1">
        <v>43220</v>
      </c>
      <c r="B4611" s="3">
        <v>162.13000500000001</v>
      </c>
      <c r="C4611" s="3">
        <v>167.259995</v>
      </c>
      <c r="D4611" s="3">
        <v>161.83999600000001</v>
      </c>
      <c r="E4611" s="3">
        <v>165.259995</v>
      </c>
      <c r="F4611" s="3">
        <v>164.049835</v>
      </c>
      <c r="G4611">
        <v>42427400</v>
      </c>
      <c r="H4611" t="str">
        <f>TEXT(AppleStock[[#This Row],[Date]],"dddd")</f>
        <v>Monday</v>
      </c>
      <c r="I4611" t="str">
        <f>MID(AppleStock[[#This Row],[Day]],1,FIND("day",AppleStock[[#This Row],[Day]])-1)</f>
        <v>Mon</v>
      </c>
      <c r="J4611" s="3">
        <f>AppleStock[[#This Row],[Open]]-AppleStock[[#This Row],[Close]]</f>
        <v>-3.1299899999999923</v>
      </c>
      <c r="K4611" t="str">
        <f>IF(AppleStock[[#This Row],[Day Change]]&gt;0,"UP","DOWN")</f>
        <v>DOWN</v>
      </c>
      <c r="L4611" s="2">
        <v>18</v>
      </c>
      <c r="Q4611" s="15"/>
    </row>
    <row r="4612" spans="1:17" x14ac:dyDescent="0.25">
      <c r="A4612" s="1">
        <v>43221</v>
      </c>
      <c r="B4612" s="3">
        <v>166.41000399999999</v>
      </c>
      <c r="C4612" s="3">
        <v>169.199997</v>
      </c>
      <c r="D4612" s="3">
        <v>165.270004</v>
      </c>
      <c r="E4612" s="3">
        <v>169.10000600000001</v>
      </c>
      <c r="F4612" s="3">
        <v>167.86172500000001</v>
      </c>
      <c r="G4612">
        <v>53569400</v>
      </c>
      <c r="H4612" t="str">
        <f>TEXT(AppleStock[[#This Row],[Date]],"dddd")</f>
        <v>Tuesday</v>
      </c>
      <c r="I4612" t="str">
        <f>MID(AppleStock[[#This Row],[Day]],1,FIND("day",AppleStock[[#This Row],[Day]])-1)</f>
        <v>Tues</v>
      </c>
      <c r="J4612" s="3">
        <f>AppleStock[[#This Row],[Open]]-AppleStock[[#This Row],[Close]]</f>
        <v>-2.6900020000000211</v>
      </c>
      <c r="K4612" t="str">
        <f>IF(AppleStock[[#This Row],[Day Change]]&gt;0,"UP","DOWN")</f>
        <v>DOWN</v>
      </c>
      <c r="L4612" s="2">
        <v>18</v>
      </c>
      <c r="Q4612" s="15"/>
    </row>
    <row r="4613" spans="1:17" x14ac:dyDescent="0.25">
      <c r="A4613" s="1">
        <v>43222</v>
      </c>
      <c r="B4613" s="3">
        <v>175.229996</v>
      </c>
      <c r="C4613" s="3">
        <v>177.75</v>
      </c>
      <c r="D4613" s="3">
        <v>173.800003</v>
      </c>
      <c r="E4613" s="3">
        <v>176.570007</v>
      </c>
      <c r="F4613" s="3">
        <v>175.277039</v>
      </c>
      <c r="G4613">
        <v>66539400</v>
      </c>
      <c r="H4613" t="str">
        <f>TEXT(AppleStock[[#This Row],[Date]],"dddd")</f>
        <v>Wednesday</v>
      </c>
      <c r="I4613" t="str">
        <f>MID(AppleStock[[#This Row],[Day]],1,FIND("day",AppleStock[[#This Row],[Day]])-1)</f>
        <v>Wednes</v>
      </c>
      <c r="J4613" s="3">
        <f>AppleStock[[#This Row],[Open]]-AppleStock[[#This Row],[Close]]</f>
        <v>-1.3400110000000041</v>
      </c>
      <c r="K4613" t="str">
        <f>IF(AppleStock[[#This Row],[Day Change]]&gt;0,"UP","DOWN")</f>
        <v>DOWN</v>
      </c>
      <c r="L4613" s="2">
        <v>18</v>
      </c>
      <c r="Q4613" s="15"/>
    </row>
    <row r="4614" spans="1:17" x14ac:dyDescent="0.25">
      <c r="A4614" s="1">
        <v>43223</v>
      </c>
      <c r="B4614" s="3">
        <v>175.88000500000001</v>
      </c>
      <c r="C4614" s="3">
        <v>177.5</v>
      </c>
      <c r="D4614" s="3">
        <v>174.44000199999999</v>
      </c>
      <c r="E4614" s="3">
        <v>176.88999899999999</v>
      </c>
      <c r="F4614" s="3">
        <v>175.59468100000001</v>
      </c>
      <c r="G4614">
        <v>34068200</v>
      </c>
      <c r="H4614" t="str">
        <f>TEXT(AppleStock[[#This Row],[Date]],"dddd")</f>
        <v>Thursday</v>
      </c>
      <c r="I4614" t="str">
        <f>MID(AppleStock[[#This Row],[Day]],1,FIND("day",AppleStock[[#This Row],[Day]])-1)</f>
        <v>Thurs</v>
      </c>
      <c r="J4614" s="3">
        <f>AppleStock[[#This Row],[Open]]-AppleStock[[#This Row],[Close]]</f>
        <v>-1.0099939999999776</v>
      </c>
      <c r="K4614" t="str">
        <f>IF(AppleStock[[#This Row],[Day Change]]&gt;0,"UP","DOWN")</f>
        <v>DOWN</v>
      </c>
      <c r="L4614" s="2">
        <v>18</v>
      </c>
      <c r="Q4614" s="15"/>
    </row>
    <row r="4615" spans="1:17" x14ac:dyDescent="0.25">
      <c r="A4615" s="1">
        <v>43224</v>
      </c>
      <c r="B4615" s="3">
        <v>178.25</v>
      </c>
      <c r="C4615" s="3">
        <v>184.25</v>
      </c>
      <c r="D4615" s="3">
        <v>178.16999799999999</v>
      </c>
      <c r="E4615" s="3">
        <v>183.83000200000001</v>
      </c>
      <c r="F4615" s="3">
        <v>182.483856</v>
      </c>
      <c r="G4615">
        <v>56201300</v>
      </c>
      <c r="H4615" t="str">
        <f>TEXT(AppleStock[[#This Row],[Date]],"dddd")</f>
        <v>Friday</v>
      </c>
      <c r="I4615" t="str">
        <f>MID(AppleStock[[#This Row],[Day]],1,FIND("day",AppleStock[[#This Row],[Day]])-1)</f>
        <v>Fri</v>
      </c>
      <c r="J4615" s="3">
        <f>AppleStock[[#This Row],[Open]]-AppleStock[[#This Row],[Close]]</f>
        <v>-5.5800020000000075</v>
      </c>
      <c r="K4615" t="str">
        <f>IF(AppleStock[[#This Row],[Day Change]]&gt;0,"UP","DOWN")</f>
        <v>DOWN</v>
      </c>
      <c r="L4615" s="2">
        <v>18</v>
      </c>
      <c r="Q4615" s="15"/>
    </row>
    <row r="4616" spans="1:17" x14ac:dyDescent="0.25">
      <c r="A4616" s="1">
        <v>43227</v>
      </c>
      <c r="B4616" s="3">
        <v>185.179993</v>
      </c>
      <c r="C4616" s="3">
        <v>187.66999799999999</v>
      </c>
      <c r="D4616" s="3">
        <v>184.75</v>
      </c>
      <c r="E4616" s="3">
        <v>185.16000399999999</v>
      </c>
      <c r="F4616" s="3">
        <v>183.804123</v>
      </c>
      <c r="G4616">
        <v>42451400</v>
      </c>
      <c r="H4616" t="str">
        <f>TEXT(AppleStock[[#This Row],[Date]],"dddd")</f>
        <v>Monday</v>
      </c>
      <c r="I4616" t="str">
        <f>MID(AppleStock[[#This Row],[Day]],1,FIND("day",AppleStock[[#This Row],[Day]])-1)</f>
        <v>Mon</v>
      </c>
      <c r="J4616" s="3">
        <f>AppleStock[[#This Row],[Open]]-AppleStock[[#This Row],[Close]]</f>
        <v>1.9989000000009582E-2</v>
      </c>
      <c r="K4616" t="str">
        <f>IF(AppleStock[[#This Row],[Day Change]]&gt;0,"UP","DOWN")</f>
        <v>UP</v>
      </c>
      <c r="L4616" s="2">
        <v>18</v>
      </c>
      <c r="Q4616" s="15"/>
    </row>
    <row r="4617" spans="1:17" x14ac:dyDescent="0.25">
      <c r="A4617" s="1">
        <v>43228</v>
      </c>
      <c r="B4617" s="3">
        <v>184.990005</v>
      </c>
      <c r="C4617" s="3">
        <v>186.220001</v>
      </c>
      <c r="D4617" s="3">
        <v>183.66999799999999</v>
      </c>
      <c r="E4617" s="3">
        <v>186.050003</v>
      </c>
      <c r="F4617" s="3">
        <v>184.68760700000001</v>
      </c>
      <c r="G4617">
        <v>28402800</v>
      </c>
      <c r="H4617" t="str">
        <f>TEXT(AppleStock[[#This Row],[Date]],"dddd")</f>
        <v>Tuesday</v>
      </c>
      <c r="I4617" t="str">
        <f>MID(AppleStock[[#This Row],[Day]],1,FIND("day",AppleStock[[#This Row],[Day]])-1)</f>
        <v>Tues</v>
      </c>
      <c r="J4617" s="3">
        <f>AppleStock[[#This Row],[Open]]-AppleStock[[#This Row],[Close]]</f>
        <v>-1.0599980000000073</v>
      </c>
      <c r="K4617" t="str">
        <f>IF(AppleStock[[#This Row],[Day Change]]&gt;0,"UP","DOWN")</f>
        <v>DOWN</v>
      </c>
      <c r="L4617" s="2">
        <v>18</v>
      </c>
      <c r="Q4617" s="15"/>
    </row>
    <row r="4618" spans="1:17" x14ac:dyDescent="0.25">
      <c r="A4618" s="1">
        <v>43229</v>
      </c>
      <c r="B4618" s="3">
        <v>186.550003</v>
      </c>
      <c r="C4618" s="3">
        <v>187.39999399999999</v>
      </c>
      <c r="D4618" s="3">
        <v>185.220001</v>
      </c>
      <c r="E4618" s="3">
        <v>187.36000100000001</v>
      </c>
      <c r="F4618" s="3">
        <v>185.988022</v>
      </c>
      <c r="G4618">
        <v>23211200</v>
      </c>
      <c r="H4618" t="str">
        <f>TEXT(AppleStock[[#This Row],[Date]],"dddd")</f>
        <v>Wednesday</v>
      </c>
      <c r="I4618" t="str">
        <f>MID(AppleStock[[#This Row],[Day]],1,FIND("day",AppleStock[[#This Row],[Day]])-1)</f>
        <v>Wednes</v>
      </c>
      <c r="J4618" s="3">
        <f>AppleStock[[#This Row],[Open]]-AppleStock[[#This Row],[Close]]</f>
        <v>-0.80999800000000732</v>
      </c>
      <c r="K4618" t="str">
        <f>IF(AppleStock[[#This Row],[Day Change]]&gt;0,"UP","DOWN")</f>
        <v>DOWN</v>
      </c>
      <c r="L4618" s="2">
        <v>18</v>
      </c>
      <c r="Q4618" s="15"/>
    </row>
    <row r="4619" spans="1:17" x14ac:dyDescent="0.25">
      <c r="A4619" s="1">
        <v>43230</v>
      </c>
      <c r="B4619" s="3">
        <v>187.740005</v>
      </c>
      <c r="C4619" s="3">
        <v>190.36999499999999</v>
      </c>
      <c r="D4619" s="3">
        <v>187.64999399999999</v>
      </c>
      <c r="E4619" s="3">
        <v>190.03999300000001</v>
      </c>
      <c r="F4619" s="3">
        <v>188.648392</v>
      </c>
      <c r="G4619">
        <v>27989300</v>
      </c>
      <c r="H4619" t="str">
        <f>TEXT(AppleStock[[#This Row],[Date]],"dddd")</f>
        <v>Thursday</v>
      </c>
      <c r="I4619" t="str">
        <f>MID(AppleStock[[#This Row],[Day]],1,FIND("day",AppleStock[[#This Row],[Day]])-1)</f>
        <v>Thurs</v>
      </c>
      <c r="J4619" s="3">
        <f>AppleStock[[#This Row],[Open]]-AppleStock[[#This Row],[Close]]</f>
        <v>-2.2999880000000132</v>
      </c>
      <c r="K4619" t="str">
        <f>IF(AppleStock[[#This Row],[Day Change]]&gt;0,"UP","DOWN")</f>
        <v>DOWN</v>
      </c>
      <c r="L4619" s="2">
        <v>18</v>
      </c>
      <c r="Q4619" s="15"/>
    </row>
    <row r="4620" spans="1:17" x14ac:dyDescent="0.25">
      <c r="A4620" s="1">
        <v>43231</v>
      </c>
      <c r="B4620" s="3">
        <v>189.490005</v>
      </c>
      <c r="C4620" s="3">
        <v>190.05999800000001</v>
      </c>
      <c r="D4620" s="3">
        <v>187.449997</v>
      </c>
      <c r="E4620" s="3">
        <v>188.58999600000001</v>
      </c>
      <c r="F4620" s="3">
        <v>187.93090799999999</v>
      </c>
      <c r="G4620">
        <v>26212200</v>
      </c>
      <c r="H4620" t="str">
        <f>TEXT(AppleStock[[#This Row],[Date]],"dddd")</f>
        <v>Friday</v>
      </c>
      <c r="I4620" t="str">
        <f>MID(AppleStock[[#This Row],[Day]],1,FIND("day",AppleStock[[#This Row],[Day]])-1)</f>
        <v>Fri</v>
      </c>
      <c r="J4620" s="3">
        <f>AppleStock[[#This Row],[Open]]-AppleStock[[#This Row],[Close]]</f>
        <v>0.90000899999998296</v>
      </c>
      <c r="K4620" t="str">
        <f>IF(AppleStock[[#This Row],[Day Change]]&gt;0,"UP","DOWN")</f>
        <v>UP</v>
      </c>
      <c r="L4620" s="2">
        <v>18</v>
      </c>
      <c r="Q4620" s="15"/>
    </row>
    <row r="4621" spans="1:17" x14ac:dyDescent="0.25">
      <c r="A4621" s="1">
        <v>43234</v>
      </c>
      <c r="B4621" s="3">
        <v>189.009995</v>
      </c>
      <c r="C4621" s="3">
        <v>189.529999</v>
      </c>
      <c r="D4621" s="3">
        <v>187.86000100000001</v>
      </c>
      <c r="E4621" s="3">
        <v>188.14999399999999</v>
      </c>
      <c r="F4621" s="3">
        <v>187.49243200000001</v>
      </c>
      <c r="G4621">
        <v>20778800</v>
      </c>
      <c r="H4621" t="str">
        <f>TEXT(AppleStock[[#This Row],[Date]],"dddd")</f>
        <v>Monday</v>
      </c>
      <c r="I4621" t="str">
        <f>MID(AppleStock[[#This Row],[Day]],1,FIND("day",AppleStock[[#This Row],[Day]])-1)</f>
        <v>Mon</v>
      </c>
      <c r="J4621" s="3">
        <f>AppleStock[[#This Row],[Open]]-AppleStock[[#This Row],[Close]]</f>
        <v>0.86000100000001112</v>
      </c>
      <c r="K4621" t="str">
        <f>IF(AppleStock[[#This Row],[Day Change]]&gt;0,"UP","DOWN")</f>
        <v>UP</v>
      </c>
      <c r="L4621" s="2">
        <v>18</v>
      </c>
      <c r="Q4621" s="15"/>
    </row>
    <row r="4622" spans="1:17" x14ac:dyDescent="0.25">
      <c r="A4622" s="1">
        <v>43235</v>
      </c>
      <c r="B4622" s="3">
        <v>186.779999</v>
      </c>
      <c r="C4622" s="3">
        <v>187.070007</v>
      </c>
      <c r="D4622" s="3">
        <v>185.10000600000001</v>
      </c>
      <c r="E4622" s="3">
        <v>186.44000199999999</v>
      </c>
      <c r="F4622" s="3">
        <v>185.788422</v>
      </c>
      <c r="G4622">
        <v>23695200</v>
      </c>
      <c r="H4622" t="str">
        <f>TEXT(AppleStock[[#This Row],[Date]],"dddd")</f>
        <v>Tuesday</v>
      </c>
      <c r="I4622" t="str">
        <f>MID(AppleStock[[#This Row],[Day]],1,FIND("day",AppleStock[[#This Row],[Day]])-1)</f>
        <v>Tues</v>
      </c>
      <c r="J4622" s="3">
        <f>AppleStock[[#This Row],[Open]]-AppleStock[[#This Row],[Close]]</f>
        <v>0.33999700000001098</v>
      </c>
      <c r="K4622" t="str">
        <f>IF(AppleStock[[#This Row],[Day Change]]&gt;0,"UP","DOWN")</f>
        <v>UP</v>
      </c>
      <c r="L4622" s="2">
        <v>18</v>
      </c>
      <c r="Q4622" s="15"/>
    </row>
    <row r="4623" spans="1:17" x14ac:dyDescent="0.25">
      <c r="A4623" s="1">
        <v>43236</v>
      </c>
      <c r="B4623" s="3">
        <v>186.070007</v>
      </c>
      <c r="C4623" s="3">
        <v>188.46000699999999</v>
      </c>
      <c r="D4623" s="3">
        <v>186</v>
      </c>
      <c r="E4623" s="3">
        <v>188.179993</v>
      </c>
      <c r="F4623" s="3">
        <v>187.522324</v>
      </c>
      <c r="G4623">
        <v>19183100</v>
      </c>
      <c r="H4623" t="str">
        <f>TEXT(AppleStock[[#This Row],[Date]],"dddd")</f>
        <v>Wednesday</v>
      </c>
      <c r="I4623" t="str">
        <f>MID(AppleStock[[#This Row],[Day]],1,FIND("day",AppleStock[[#This Row],[Day]])-1)</f>
        <v>Wednes</v>
      </c>
      <c r="J4623" s="3">
        <f>AppleStock[[#This Row],[Open]]-AppleStock[[#This Row],[Close]]</f>
        <v>-2.1099859999999921</v>
      </c>
      <c r="K4623" t="str">
        <f>IF(AppleStock[[#This Row],[Day Change]]&gt;0,"UP","DOWN")</f>
        <v>DOWN</v>
      </c>
      <c r="L4623" s="2">
        <v>18</v>
      </c>
      <c r="Q4623" s="15"/>
    </row>
    <row r="4624" spans="1:17" x14ac:dyDescent="0.25">
      <c r="A4624" s="1">
        <v>43237</v>
      </c>
      <c r="B4624" s="3">
        <v>188</v>
      </c>
      <c r="C4624" s="3">
        <v>188.91000399999999</v>
      </c>
      <c r="D4624" s="3">
        <v>186.36000100000001</v>
      </c>
      <c r="E4624" s="3">
        <v>186.990005</v>
      </c>
      <c r="F4624" s="3">
        <v>186.336502</v>
      </c>
      <c r="G4624">
        <v>17294000</v>
      </c>
      <c r="H4624" t="str">
        <f>TEXT(AppleStock[[#This Row],[Date]],"dddd")</f>
        <v>Thursday</v>
      </c>
      <c r="I4624" t="str">
        <f>MID(AppleStock[[#This Row],[Day]],1,FIND("day",AppleStock[[#This Row],[Day]])-1)</f>
        <v>Thurs</v>
      </c>
      <c r="J4624" s="3">
        <f>AppleStock[[#This Row],[Open]]-AppleStock[[#This Row],[Close]]</f>
        <v>1.0099950000000035</v>
      </c>
      <c r="K4624" t="str">
        <f>IF(AppleStock[[#This Row],[Day Change]]&gt;0,"UP","DOWN")</f>
        <v>UP</v>
      </c>
      <c r="L4624" s="2">
        <v>18</v>
      </c>
      <c r="Q4624" s="15"/>
    </row>
    <row r="4625" spans="1:17" x14ac:dyDescent="0.25">
      <c r="A4625" s="1">
        <v>43238</v>
      </c>
      <c r="B4625" s="3">
        <v>187.19000199999999</v>
      </c>
      <c r="C4625" s="3">
        <v>187.80999800000001</v>
      </c>
      <c r="D4625" s="3">
        <v>186.13000500000001</v>
      </c>
      <c r="E4625" s="3">
        <v>186.30999800000001</v>
      </c>
      <c r="F4625" s="3">
        <v>185.65887499999999</v>
      </c>
      <c r="G4625">
        <v>18297700</v>
      </c>
      <c r="H4625" t="str">
        <f>TEXT(AppleStock[[#This Row],[Date]],"dddd")</f>
        <v>Friday</v>
      </c>
      <c r="I4625" t="str">
        <f>MID(AppleStock[[#This Row],[Day]],1,FIND("day",AppleStock[[#This Row],[Day]])-1)</f>
        <v>Fri</v>
      </c>
      <c r="J4625" s="3">
        <f>AppleStock[[#This Row],[Open]]-AppleStock[[#This Row],[Close]]</f>
        <v>0.88000399999998535</v>
      </c>
      <c r="K4625" t="str">
        <f>IF(AppleStock[[#This Row],[Day Change]]&gt;0,"UP","DOWN")</f>
        <v>UP</v>
      </c>
      <c r="L4625" s="2">
        <v>18</v>
      </c>
      <c r="Q4625" s="15"/>
    </row>
    <row r="4626" spans="1:17" x14ac:dyDescent="0.25">
      <c r="A4626" s="1">
        <v>43241</v>
      </c>
      <c r="B4626" s="3">
        <v>188</v>
      </c>
      <c r="C4626" s="3">
        <v>189.270004</v>
      </c>
      <c r="D4626" s="3">
        <v>186.91000399999999</v>
      </c>
      <c r="E4626" s="3">
        <v>187.63000500000001</v>
      </c>
      <c r="F4626" s="3">
        <v>186.97425799999999</v>
      </c>
      <c r="G4626">
        <v>18400800</v>
      </c>
      <c r="H4626" t="str">
        <f>TEXT(AppleStock[[#This Row],[Date]],"dddd")</f>
        <v>Monday</v>
      </c>
      <c r="I4626" t="str">
        <f>MID(AppleStock[[#This Row],[Day]],1,FIND("day",AppleStock[[#This Row],[Day]])-1)</f>
        <v>Mon</v>
      </c>
      <c r="J4626" s="3">
        <f>AppleStock[[#This Row],[Open]]-AppleStock[[#This Row],[Close]]</f>
        <v>0.36999499999998875</v>
      </c>
      <c r="K4626" t="str">
        <f>IF(AppleStock[[#This Row],[Day Change]]&gt;0,"UP","DOWN")</f>
        <v>UP</v>
      </c>
      <c r="L4626" s="2">
        <v>18</v>
      </c>
      <c r="Q4626" s="15"/>
    </row>
    <row r="4627" spans="1:17" x14ac:dyDescent="0.25">
      <c r="A4627" s="1">
        <v>43242</v>
      </c>
      <c r="B4627" s="3">
        <v>188.38000500000001</v>
      </c>
      <c r="C4627" s="3">
        <v>188.88000500000001</v>
      </c>
      <c r="D4627" s="3">
        <v>186.779999</v>
      </c>
      <c r="E4627" s="3">
        <v>187.16000399999999</v>
      </c>
      <c r="F4627" s="3">
        <v>186.50590500000001</v>
      </c>
      <c r="G4627">
        <v>15240700</v>
      </c>
      <c r="H4627" t="str">
        <f>TEXT(AppleStock[[#This Row],[Date]],"dddd")</f>
        <v>Tuesday</v>
      </c>
      <c r="I4627" t="str">
        <f>MID(AppleStock[[#This Row],[Day]],1,FIND("day",AppleStock[[#This Row],[Day]])-1)</f>
        <v>Tues</v>
      </c>
      <c r="J4627" s="3">
        <f>AppleStock[[#This Row],[Open]]-AppleStock[[#This Row],[Close]]</f>
        <v>1.2200010000000248</v>
      </c>
      <c r="K4627" t="str">
        <f>IF(AppleStock[[#This Row],[Day Change]]&gt;0,"UP","DOWN")</f>
        <v>UP</v>
      </c>
      <c r="L4627" s="2">
        <v>18</v>
      </c>
      <c r="Q4627" s="15"/>
    </row>
    <row r="4628" spans="1:17" x14ac:dyDescent="0.25">
      <c r="A4628" s="1">
        <v>43243</v>
      </c>
      <c r="B4628" s="3">
        <v>186.35000600000001</v>
      </c>
      <c r="C4628" s="3">
        <v>188.5</v>
      </c>
      <c r="D4628" s="3">
        <v>185.759995</v>
      </c>
      <c r="E4628" s="3">
        <v>188.36000100000001</v>
      </c>
      <c r="F4628" s="3">
        <v>187.701706</v>
      </c>
      <c r="G4628">
        <v>20058400</v>
      </c>
      <c r="H4628" t="str">
        <f>TEXT(AppleStock[[#This Row],[Date]],"dddd")</f>
        <v>Wednesday</v>
      </c>
      <c r="I4628" t="str">
        <f>MID(AppleStock[[#This Row],[Day]],1,FIND("day",AppleStock[[#This Row],[Day]])-1)</f>
        <v>Wednes</v>
      </c>
      <c r="J4628" s="3">
        <f>AppleStock[[#This Row],[Open]]-AppleStock[[#This Row],[Close]]</f>
        <v>-2.0099950000000035</v>
      </c>
      <c r="K4628" t="str">
        <f>IF(AppleStock[[#This Row],[Day Change]]&gt;0,"UP","DOWN")</f>
        <v>DOWN</v>
      </c>
      <c r="L4628" s="2">
        <v>18</v>
      </c>
      <c r="Q4628" s="15"/>
    </row>
    <row r="4629" spans="1:17" x14ac:dyDescent="0.25">
      <c r="A4629" s="1">
        <v>43244</v>
      </c>
      <c r="B4629" s="3">
        <v>188.770004</v>
      </c>
      <c r="C4629" s="3">
        <v>188.83999600000001</v>
      </c>
      <c r="D4629" s="3">
        <v>186.21000699999999</v>
      </c>
      <c r="E4629" s="3">
        <v>188.14999399999999</v>
      </c>
      <c r="F4629" s="3">
        <v>187.49243200000001</v>
      </c>
      <c r="G4629">
        <v>23234000</v>
      </c>
      <c r="H4629" t="str">
        <f>TEXT(AppleStock[[#This Row],[Date]],"dddd")</f>
        <v>Thursday</v>
      </c>
      <c r="I4629" t="str">
        <f>MID(AppleStock[[#This Row],[Day]],1,FIND("day",AppleStock[[#This Row],[Day]])-1)</f>
        <v>Thurs</v>
      </c>
      <c r="J4629" s="3">
        <f>AppleStock[[#This Row],[Open]]-AppleStock[[#This Row],[Close]]</f>
        <v>0.62001000000000772</v>
      </c>
      <c r="K4629" t="str">
        <f>IF(AppleStock[[#This Row],[Day Change]]&gt;0,"UP","DOWN")</f>
        <v>UP</v>
      </c>
      <c r="L4629" s="2">
        <v>18</v>
      </c>
      <c r="Q4629" s="15"/>
    </row>
    <row r="4630" spans="1:17" x14ac:dyDescent="0.25">
      <c r="A4630" s="1">
        <v>43245</v>
      </c>
      <c r="B4630" s="3">
        <v>188.229996</v>
      </c>
      <c r="C4630" s="3">
        <v>189.64999399999999</v>
      </c>
      <c r="D4630" s="3">
        <v>187.64999399999999</v>
      </c>
      <c r="E4630" s="3">
        <v>188.58000200000001</v>
      </c>
      <c r="F4630" s="3">
        <v>187.92094399999999</v>
      </c>
      <c r="G4630">
        <v>17461000</v>
      </c>
      <c r="H4630" t="str">
        <f>TEXT(AppleStock[[#This Row],[Date]],"dddd")</f>
        <v>Friday</v>
      </c>
      <c r="I4630" t="str">
        <f>MID(AppleStock[[#This Row],[Day]],1,FIND("day",AppleStock[[#This Row],[Day]])-1)</f>
        <v>Fri</v>
      </c>
      <c r="J4630" s="3">
        <f>AppleStock[[#This Row],[Open]]-AppleStock[[#This Row],[Close]]</f>
        <v>-0.35000600000000759</v>
      </c>
      <c r="K4630" t="str">
        <f>IF(AppleStock[[#This Row],[Day Change]]&gt;0,"UP","DOWN")</f>
        <v>DOWN</v>
      </c>
      <c r="L4630" s="2">
        <v>18</v>
      </c>
      <c r="Q4630" s="15"/>
    </row>
    <row r="4631" spans="1:17" x14ac:dyDescent="0.25">
      <c r="A4631" s="1">
        <v>43249</v>
      </c>
      <c r="B4631" s="3">
        <v>187.60000600000001</v>
      </c>
      <c r="C4631" s="3">
        <v>188.75</v>
      </c>
      <c r="D4631" s="3">
        <v>186.86999499999999</v>
      </c>
      <c r="E4631" s="3">
        <v>187.89999399999999</v>
      </c>
      <c r="F4631" s="3">
        <v>187.24331699999999</v>
      </c>
      <c r="G4631">
        <v>22514100</v>
      </c>
      <c r="H4631" t="str">
        <f>TEXT(AppleStock[[#This Row],[Date]],"dddd")</f>
        <v>Tuesday</v>
      </c>
      <c r="I4631" t="str">
        <f>MID(AppleStock[[#This Row],[Day]],1,FIND("day",AppleStock[[#This Row],[Day]])-1)</f>
        <v>Tues</v>
      </c>
      <c r="J4631" s="3">
        <f>AppleStock[[#This Row],[Open]]-AppleStock[[#This Row],[Close]]</f>
        <v>-0.29998799999998482</v>
      </c>
      <c r="K4631" t="str">
        <f>IF(AppleStock[[#This Row],[Day Change]]&gt;0,"UP","DOWN")</f>
        <v>DOWN</v>
      </c>
      <c r="L4631" s="2">
        <v>18</v>
      </c>
      <c r="Q4631" s="15"/>
    </row>
    <row r="4632" spans="1:17" x14ac:dyDescent="0.25">
      <c r="A4632" s="1">
        <v>43250</v>
      </c>
      <c r="B4632" s="3">
        <v>187.720001</v>
      </c>
      <c r="C4632" s="3">
        <v>188</v>
      </c>
      <c r="D4632" s="3">
        <v>186.779999</v>
      </c>
      <c r="E4632" s="3">
        <v>187.5</v>
      </c>
      <c r="F4632" s="3">
        <v>186.84471099999999</v>
      </c>
      <c r="G4632">
        <v>18690500</v>
      </c>
      <c r="H4632" t="str">
        <f>TEXT(AppleStock[[#This Row],[Date]],"dddd")</f>
        <v>Wednesday</v>
      </c>
      <c r="I4632" t="str">
        <f>MID(AppleStock[[#This Row],[Day]],1,FIND("day",AppleStock[[#This Row],[Day]])-1)</f>
        <v>Wednes</v>
      </c>
      <c r="J4632" s="3">
        <f>AppleStock[[#This Row],[Open]]-AppleStock[[#This Row],[Close]]</f>
        <v>0.22000099999999634</v>
      </c>
      <c r="K4632" t="str">
        <f>IF(AppleStock[[#This Row],[Day Change]]&gt;0,"UP","DOWN")</f>
        <v>UP</v>
      </c>
      <c r="L4632" s="2">
        <v>18</v>
      </c>
      <c r="Q4632" s="15"/>
    </row>
    <row r="4633" spans="1:17" x14ac:dyDescent="0.25">
      <c r="A4633" s="1">
        <v>43251</v>
      </c>
      <c r="B4633" s="3">
        <v>187.220001</v>
      </c>
      <c r="C4633" s="3">
        <v>188.229996</v>
      </c>
      <c r="D4633" s="3">
        <v>186.13999899999999</v>
      </c>
      <c r="E4633" s="3">
        <v>186.86999499999999</v>
      </c>
      <c r="F4633" s="3">
        <v>186.216904</v>
      </c>
      <c r="G4633">
        <v>27482800</v>
      </c>
      <c r="H4633" t="str">
        <f>TEXT(AppleStock[[#This Row],[Date]],"dddd")</f>
        <v>Thursday</v>
      </c>
      <c r="I4633" t="str">
        <f>MID(AppleStock[[#This Row],[Day]],1,FIND("day",AppleStock[[#This Row],[Day]])-1)</f>
        <v>Thurs</v>
      </c>
      <c r="J4633" s="3">
        <f>AppleStock[[#This Row],[Open]]-AppleStock[[#This Row],[Close]]</f>
        <v>0.35000600000000759</v>
      </c>
      <c r="K4633" t="str">
        <f>IF(AppleStock[[#This Row],[Day Change]]&gt;0,"UP","DOWN")</f>
        <v>UP</v>
      </c>
      <c r="L4633" s="2">
        <v>18</v>
      </c>
      <c r="Q4633" s="15"/>
    </row>
    <row r="4634" spans="1:17" x14ac:dyDescent="0.25">
      <c r="A4634" s="1">
        <v>43252</v>
      </c>
      <c r="B4634" s="3">
        <v>187.990005</v>
      </c>
      <c r="C4634" s="3">
        <v>190.259995</v>
      </c>
      <c r="D4634" s="3">
        <v>187.75</v>
      </c>
      <c r="E4634" s="3">
        <v>190.240005</v>
      </c>
      <c r="F4634" s="3">
        <v>189.57515000000001</v>
      </c>
      <c r="G4634">
        <v>23442500</v>
      </c>
      <c r="H4634" t="str">
        <f>TEXT(AppleStock[[#This Row],[Date]],"dddd")</f>
        <v>Friday</v>
      </c>
      <c r="I4634" t="str">
        <f>MID(AppleStock[[#This Row],[Day]],1,FIND("day",AppleStock[[#This Row],[Day]])-1)</f>
        <v>Fri</v>
      </c>
      <c r="J4634" s="3">
        <f>AppleStock[[#This Row],[Open]]-AppleStock[[#This Row],[Close]]</f>
        <v>-2.25</v>
      </c>
      <c r="K4634" t="str">
        <f>IF(AppleStock[[#This Row],[Day Change]]&gt;0,"UP","DOWN")</f>
        <v>DOWN</v>
      </c>
      <c r="L4634" s="2">
        <v>18</v>
      </c>
      <c r="Q4634" s="15"/>
    </row>
    <row r="4635" spans="1:17" x14ac:dyDescent="0.25">
      <c r="A4635" s="1">
        <v>43255</v>
      </c>
      <c r="B4635" s="3">
        <v>191.63999899999999</v>
      </c>
      <c r="C4635" s="3">
        <v>193.41999799999999</v>
      </c>
      <c r="D4635" s="3">
        <v>191.35000600000001</v>
      </c>
      <c r="E4635" s="3">
        <v>191.83000200000001</v>
      </c>
      <c r="F4635" s="3">
        <v>191.15957599999999</v>
      </c>
      <c r="G4635">
        <v>26266200</v>
      </c>
      <c r="H4635" t="str">
        <f>TEXT(AppleStock[[#This Row],[Date]],"dddd")</f>
        <v>Monday</v>
      </c>
      <c r="I4635" t="str">
        <f>MID(AppleStock[[#This Row],[Day]],1,FIND("day",AppleStock[[#This Row],[Day]])-1)</f>
        <v>Mon</v>
      </c>
      <c r="J4635" s="3">
        <f>AppleStock[[#This Row],[Open]]-AppleStock[[#This Row],[Close]]</f>
        <v>-0.19000300000001857</v>
      </c>
      <c r="K4635" t="str">
        <f>IF(AppleStock[[#This Row],[Day Change]]&gt;0,"UP","DOWN")</f>
        <v>DOWN</v>
      </c>
      <c r="L4635" s="2">
        <v>18</v>
      </c>
      <c r="Q4635" s="15"/>
    </row>
    <row r="4636" spans="1:17" x14ac:dyDescent="0.25">
      <c r="A4636" s="1">
        <v>43256</v>
      </c>
      <c r="B4636" s="3">
        <v>193.070007</v>
      </c>
      <c r="C4636" s="3">
        <v>193.94000199999999</v>
      </c>
      <c r="D4636" s="3">
        <v>192.36000100000001</v>
      </c>
      <c r="E4636" s="3">
        <v>193.30999800000001</v>
      </c>
      <c r="F4636" s="3">
        <v>192.634399</v>
      </c>
      <c r="G4636">
        <v>21566000</v>
      </c>
      <c r="H4636" t="str">
        <f>TEXT(AppleStock[[#This Row],[Date]],"dddd")</f>
        <v>Tuesday</v>
      </c>
      <c r="I4636" t="str">
        <f>MID(AppleStock[[#This Row],[Day]],1,FIND("day",AppleStock[[#This Row],[Day]])-1)</f>
        <v>Tues</v>
      </c>
      <c r="J4636" s="3">
        <f>AppleStock[[#This Row],[Open]]-AppleStock[[#This Row],[Close]]</f>
        <v>-0.2399910000000034</v>
      </c>
      <c r="K4636" t="str">
        <f>IF(AppleStock[[#This Row],[Day Change]]&gt;0,"UP","DOWN")</f>
        <v>DOWN</v>
      </c>
      <c r="L4636" s="2">
        <v>18</v>
      </c>
      <c r="Q4636" s="15"/>
    </row>
    <row r="4637" spans="1:17" x14ac:dyDescent="0.25">
      <c r="A4637" s="1">
        <v>43257</v>
      </c>
      <c r="B4637" s="3">
        <v>193.63000500000001</v>
      </c>
      <c r="C4637" s="3">
        <v>194.08000200000001</v>
      </c>
      <c r="D4637" s="3">
        <v>191.91999799999999</v>
      </c>
      <c r="E4637" s="3">
        <v>193.979996</v>
      </c>
      <c r="F4637" s="3">
        <v>193.302063</v>
      </c>
      <c r="G4637">
        <v>20933600</v>
      </c>
      <c r="H4637" t="str">
        <f>TEXT(AppleStock[[#This Row],[Date]],"dddd")</f>
        <v>Wednesday</v>
      </c>
      <c r="I4637" t="str">
        <f>MID(AppleStock[[#This Row],[Day]],1,FIND("day",AppleStock[[#This Row],[Day]])-1)</f>
        <v>Wednes</v>
      </c>
      <c r="J4637" s="3">
        <f>AppleStock[[#This Row],[Open]]-AppleStock[[#This Row],[Close]]</f>
        <v>-0.34999099999998862</v>
      </c>
      <c r="K4637" t="str">
        <f>IF(AppleStock[[#This Row],[Day Change]]&gt;0,"UP","DOWN")</f>
        <v>DOWN</v>
      </c>
      <c r="L4637" s="2">
        <v>18</v>
      </c>
      <c r="Q4637" s="15"/>
    </row>
    <row r="4638" spans="1:17" x14ac:dyDescent="0.25">
      <c r="A4638" s="1">
        <v>43258</v>
      </c>
      <c r="B4638" s="3">
        <v>194.13999899999999</v>
      </c>
      <c r="C4638" s="3">
        <v>194.199997</v>
      </c>
      <c r="D4638" s="3">
        <v>192.33999600000001</v>
      </c>
      <c r="E4638" s="3">
        <v>193.46000699999999</v>
      </c>
      <c r="F4638" s="3">
        <v>192.78389000000001</v>
      </c>
      <c r="G4638">
        <v>21347200</v>
      </c>
      <c r="H4638" t="str">
        <f>TEXT(AppleStock[[#This Row],[Date]],"dddd")</f>
        <v>Thursday</v>
      </c>
      <c r="I4638" t="str">
        <f>MID(AppleStock[[#This Row],[Day]],1,FIND("day",AppleStock[[#This Row],[Day]])-1)</f>
        <v>Thurs</v>
      </c>
      <c r="J4638" s="3">
        <f>AppleStock[[#This Row],[Open]]-AppleStock[[#This Row],[Close]]</f>
        <v>0.6799919999999986</v>
      </c>
      <c r="K4638" t="str">
        <f>IF(AppleStock[[#This Row],[Day Change]]&gt;0,"UP","DOWN")</f>
        <v>UP</v>
      </c>
      <c r="L4638" s="2">
        <v>18</v>
      </c>
      <c r="Q4638" s="15"/>
    </row>
    <row r="4639" spans="1:17" x14ac:dyDescent="0.25">
      <c r="A4639" s="1">
        <v>43259</v>
      </c>
      <c r="B4639" s="3">
        <v>191.16999799999999</v>
      </c>
      <c r="C4639" s="3">
        <v>192</v>
      </c>
      <c r="D4639" s="3">
        <v>189.770004</v>
      </c>
      <c r="E4639" s="3">
        <v>191.699997</v>
      </c>
      <c r="F4639" s="3">
        <v>191.03002900000001</v>
      </c>
      <c r="G4639">
        <v>26656800</v>
      </c>
      <c r="H4639" t="str">
        <f>TEXT(AppleStock[[#This Row],[Date]],"dddd")</f>
        <v>Friday</v>
      </c>
      <c r="I4639" t="str">
        <f>MID(AppleStock[[#This Row],[Day]],1,FIND("day",AppleStock[[#This Row],[Day]])-1)</f>
        <v>Fri</v>
      </c>
      <c r="J4639" s="3">
        <f>AppleStock[[#This Row],[Open]]-AppleStock[[#This Row],[Close]]</f>
        <v>-0.52999900000000366</v>
      </c>
      <c r="K4639" t="str">
        <f>IF(AppleStock[[#This Row],[Day Change]]&gt;0,"UP","DOWN")</f>
        <v>DOWN</v>
      </c>
      <c r="L4639" s="2">
        <v>18</v>
      </c>
      <c r="Q4639" s="15"/>
    </row>
    <row r="4640" spans="1:17" x14ac:dyDescent="0.25">
      <c r="A4640" s="1">
        <v>43262</v>
      </c>
      <c r="B4640" s="3">
        <v>191.35000600000001</v>
      </c>
      <c r="C4640" s="3">
        <v>191.970001</v>
      </c>
      <c r="D4640" s="3">
        <v>190.21000699999999</v>
      </c>
      <c r="E4640" s="3">
        <v>191.229996</v>
      </c>
      <c r="F4640" s="3">
        <v>190.56167600000001</v>
      </c>
      <c r="G4640">
        <v>18308500</v>
      </c>
      <c r="H4640" t="str">
        <f>TEXT(AppleStock[[#This Row],[Date]],"dddd")</f>
        <v>Monday</v>
      </c>
      <c r="I4640" t="str">
        <f>MID(AppleStock[[#This Row],[Day]],1,FIND("day",AppleStock[[#This Row],[Day]])-1)</f>
        <v>Mon</v>
      </c>
      <c r="J4640" s="3">
        <f>AppleStock[[#This Row],[Open]]-AppleStock[[#This Row],[Close]]</f>
        <v>0.12001000000000772</v>
      </c>
      <c r="K4640" t="str">
        <f>IF(AppleStock[[#This Row],[Day Change]]&gt;0,"UP","DOWN")</f>
        <v>UP</v>
      </c>
      <c r="L4640" s="2">
        <v>18</v>
      </c>
      <c r="Q4640" s="15"/>
    </row>
    <row r="4641" spans="1:17" x14ac:dyDescent="0.25">
      <c r="A4641" s="1">
        <v>43263</v>
      </c>
      <c r="B4641" s="3">
        <v>191.38999899999999</v>
      </c>
      <c r="C4641" s="3">
        <v>192.61000100000001</v>
      </c>
      <c r="D4641" s="3">
        <v>191.14999399999999</v>
      </c>
      <c r="E4641" s="3">
        <v>192.279999</v>
      </c>
      <c r="F4641" s="3">
        <v>191.608002</v>
      </c>
      <c r="G4641">
        <v>16911100</v>
      </c>
      <c r="H4641" t="str">
        <f>TEXT(AppleStock[[#This Row],[Date]],"dddd")</f>
        <v>Tuesday</v>
      </c>
      <c r="I4641" t="str">
        <f>MID(AppleStock[[#This Row],[Day]],1,FIND("day",AppleStock[[#This Row],[Day]])-1)</f>
        <v>Tues</v>
      </c>
      <c r="J4641" s="3">
        <f>AppleStock[[#This Row],[Open]]-AppleStock[[#This Row],[Close]]</f>
        <v>-0.89000000000001478</v>
      </c>
      <c r="K4641" t="str">
        <f>IF(AppleStock[[#This Row],[Day Change]]&gt;0,"UP","DOWN")</f>
        <v>DOWN</v>
      </c>
      <c r="L4641" s="2">
        <v>18</v>
      </c>
      <c r="Q4641" s="15"/>
    </row>
    <row r="4642" spans="1:17" x14ac:dyDescent="0.25">
      <c r="A4642" s="1">
        <v>43264</v>
      </c>
      <c r="B4642" s="3">
        <v>192.41999799999999</v>
      </c>
      <c r="C4642" s="3">
        <v>192.88000500000001</v>
      </c>
      <c r="D4642" s="3">
        <v>190.44000199999999</v>
      </c>
      <c r="E4642" s="3">
        <v>190.699997</v>
      </c>
      <c r="F4642" s="3">
        <v>190.033524</v>
      </c>
      <c r="G4642">
        <v>21638400</v>
      </c>
      <c r="H4642" t="str">
        <f>TEXT(AppleStock[[#This Row],[Date]],"dddd")</f>
        <v>Wednesday</v>
      </c>
      <c r="I4642" t="str">
        <f>MID(AppleStock[[#This Row],[Day]],1,FIND("day",AppleStock[[#This Row],[Day]])-1)</f>
        <v>Wednes</v>
      </c>
      <c r="J4642" s="3">
        <f>AppleStock[[#This Row],[Open]]-AppleStock[[#This Row],[Close]]</f>
        <v>1.7200009999999963</v>
      </c>
      <c r="K4642" t="str">
        <f>IF(AppleStock[[#This Row],[Day Change]]&gt;0,"UP","DOWN")</f>
        <v>UP</v>
      </c>
      <c r="L4642" s="2">
        <v>18</v>
      </c>
      <c r="Q4642" s="15"/>
    </row>
    <row r="4643" spans="1:17" x14ac:dyDescent="0.25">
      <c r="A4643" s="1">
        <v>43265</v>
      </c>
      <c r="B4643" s="3">
        <v>191.550003</v>
      </c>
      <c r="C4643" s="3">
        <v>191.570007</v>
      </c>
      <c r="D4643" s="3">
        <v>190.220001</v>
      </c>
      <c r="E4643" s="3">
        <v>190.800003</v>
      </c>
      <c r="F4643" s="3">
        <v>190.13317900000001</v>
      </c>
      <c r="G4643">
        <v>21610100</v>
      </c>
      <c r="H4643" t="str">
        <f>TEXT(AppleStock[[#This Row],[Date]],"dddd")</f>
        <v>Thursday</v>
      </c>
      <c r="I4643" t="str">
        <f>MID(AppleStock[[#This Row],[Day]],1,FIND("day",AppleStock[[#This Row],[Day]])-1)</f>
        <v>Thurs</v>
      </c>
      <c r="J4643" s="3">
        <f>AppleStock[[#This Row],[Open]]-AppleStock[[#This Row],[Close]]</f>
        <v>0.75</v>
      </c>
      <c r="K4643" t="str">
        <f>IF(AppleStock[[#This Row],[Day Change]]&gt;0,"UP","DOWN")</f>
        <v>UP</v>
      </c>
      <c r="L4643" s="2">
        <v>18</v>
      </c>
      <c r="Q4643" s="15"/>
    </row>
    <row r="4644" spans="1:17" x14ac:dyDescent="0.25">
      <c r="A4644" s="1">
        <v>43266</v>
      </c>
      <c r="B4644" s="3">
        <v>190.029999</v>
      </c>
      <c r="C4644" s="3">
        <v>190.16000399999999</v>
      </c>
      <c r="D4644" s="3">
        <v>188.259995</v>
      </c>
      <c r="E4644" s="3">
        <v>188.83999600000001</v>
      </c>
      <c r="F4644" s="3">
        <v>188.18002300000001</v>
      </c>
      <c r="G4644">
        <v>61719200</v>
      </c>
      <c r="H4644" t="str">
        <f>TEXT(AppleStock[[#This Row],[Date]],"dddd")</f>
        <v>Friday</v>
      </c>
      <c r="I4644" t="str">
        <f>MID(AppleStock[[#This Row],[Day]],1,FIND("day",AppleStock[[#This Row],[Day]])-1)</f>
        <v>Fri</v>
      </c>
      <c r="J4644" s="3">
        <f>AppleStock[[#This Row],[Open]]-AppleStock[[#This Row],[Close]]</f>
        <v>1.1900029999999902</v>
      </c>
      <c r="K4644" t="str">
        <f>IF(AppleStock[[#This Row],[Day Change]]&gt;0,"UP","DOWN")</f>
        <v>UP</v>
      </c>
      <c r="L4644" s="2">
        <v>18</v>
      </c>
      <c r="Q4644" s="15"/>
    </row>
    <row r="4645" spans="1:17" x14ac:dyDescent="0.25">
      <c r="A4645" s="1">
        <v>43269</v>
      </c>
      <c r="B4645" s="3">
        <v>187.88000500000001</v>
      </c>
      <c r="C4645" s="3">
        <v>189.220001</v>
      </c>
      <c r="D4645" s="3">
        <v>187.199997</v>
      </c>
      <c r="E4645" s="3">
        <v>188.740005</v>
      </c>
      <c r="F4645" s="3">
        <v>188.08038300000001</v>
      </c>
      <c r="G4645">
        <v>18484900</v>
      </c>
      <c r="H4645" t="str">
        <f>TEXT(AppleStock[[#This Row],[Date]],"dddd")</f>
        <v>Monday</v>
      </c>
      <c r="I4645" t="str">
        <f>MID(AppleStock[[#This Row],[Day]],1,FIND("day",AppleStock[[#This Row],[Day]])-1)</f>
        <v>Mon</v>
      </c>
      <c r="J4645" s="3">
        <f>AppleStock[[#This Row],[Open]]-AppleStock[[#This Row],[Close]]</f>
        <v>-0.85999999999998522</v>
      </c>
      <c r="K4645" t="str">
        <f>IF(AppleStock[[#This Row],[Day Change]]&gt;0,"UP","DOWN")</f>
        <v>DOWN</v>
      </c>
      <c r="L4645" s="2">
        <v>18</v>
      </c>
      <c r="Q4645" s="15"/>
    </row>
    <row r="4646" spans="1:17" x14ac:dyDescent="0.25">
      <c r="A4646" s="1">
        <v>43270</v>
      </c>
      <c r="B4646" s="3">
        <v>185.13999899999999</v>
      </c>
      <c r="C4646" s="3">
        <v>186.33000200000001</v>
      </c>
      <c r="D4646" s="3">
        <v>183.449997</v>
      </c>
      <c r="E4646" s="3">
        <v>185.69000199999999</v>
      </c>
      <c r="F4646" s="3">
        <v>185.04104599999999</v>
      </c>
      <c r="G4646">
        <v>33578500</v>
      </c>
      <c r="H4646" t="str">
        <f>TEXT(AppleStock[[#This Row],[Date]],"dddd")</f>
        <v>Tuesday</v>
      </c>
      <c r="I4646" t="str">
        <f>MID(AppleStock[[#This Row],[Day]],1,FIND("day",AppleStock[[#This Row],[Day]])-1)</f>
        <v>Tues</v>
      </c>
      <c r="J4646" s="3">
        <f>AppleStock[[#This Row],[Open]]-AppleStock[[#This Row],[Close]]</f>
        <v>-0.55000300000000379</v>
      </c>
      <c r="K4646" t="str">
        <f>IF(AppleStock[[#This Row],[Day Change]]&gt;0,"UP","DOWN")</f>
        <v>DOWN</v>
      </c>
      <c r="L4646" s="2">
        <v>18</v>
      </c>
      <c r="Q4646" s="15"/>
    </row>
    <row r="4647" spans="1:17" x14ac:dyDescent="0.25">
      <c r="A4647" s="1">
        <v>43271</v>
      </c>
      <c r="B4647" s="3">
        <v>186.35000600000001</v>
      </c>
      <c r="C4647" s="3">
        <v>187.199997</v>
      </c>
      <c r="D4647" s="3">
        <v>185.729996</v>
      </c>
      <c r="E4647" s="3">
        <v>186.5</v>
      </c>
      <c r="F4647" s="3">
        <v>185.848206</v>
      </c>
      <c r="G4647">
        <v>20628700</v>
      </c>
      <c r="H4647" t="str">
        <f>TEXT(AppleStock[[#This Row],[Date]],"dddd")</f>
        <v>Wednesday</v>
      </c>
      <c r="I4647" t="str">
        <f>MID(AppleStock[[#This Row],[Day]],1,FIND("day",AppleStock[[#This Row],[Day]])-1)</f>
        <v>Wednes</v>
      </c>
      <c r="J4647" s="3">
        <f>AppleStock[[#This Row],[Open]]-AppleStock[[#This Row],[Close]]</f>
        <v>-0.14999399999999241</v>
      </c>
      <c r="K4647" t="str">
        <f>IF(AppleStock[[#This Row],[Day Change]]&gt;0,"UP","DOWN")</f>
        <v>DOWN</v>
      </c>
      <c r="L4647" s="2">
        <v>18</v>
      </c>
      <c r="Q4647" s="15"/>
    </row>
    <row r="4648" spans="1:17" x14ac:dyDescent="0.25">
      <c r="A4648" s="1">
        <v>43272</v>
      </c>
      <c r="B4648" s="3">
        <v>187.25</v>
      </c>
      <c r="C4648" s="3">
        <v>188.35000600000001</v>
      </c>
      <c r="D4648" s="3">
        <v>184.94000199999999</v>
      </c>
      <c r="E4648" s="3">
        <v>185.46000699999999</v>
      </c>
      <c r="F4648" s="3">
        <v>184.81184400000001</v>
      </c>
      <c r="G4648">
        <v>25711900</v>
      </c>
      <c r="H4648" t="str">
        <f>TEXT(AppleStock[[#This Row],[Date]],"dddd")</f>
        <v>Thursday</v>
      </c>
      <c r="I4648" t="str">
        <f>MID(AppleStock[[#This Row],[Day]],1,FIND("day",AppleStock[[#This Row],[Day]])-1)</f>
        <v>Thurs</v>
      </c>
      <c r="J4648" s="3">
        <f>AppleStock[[#This Row],[Open]]-AppleStock[[#This Row],[Close]]</f>
        <v>1.7899930000000097</v>
      </c>
      <c r="K4648" t="str">
        <f>IF(AppleStock[[#This Row],[Day Change]]&gt;0,"UP","DOWN")</f>
        <v>UP</v>
      </c>
      <c r="L4648" s="2">
        <v>18</v>
      </c>
      <c r="Q4648" s="15"/>
    </row>
    <row r="4649" spans="1:17" x14ac:dyDescent="0.25">
      <c r="A4649" s="1">
        <v>43273</v>
      </c>
      <c r="B4649" s="3">
        <v>186.11999499999999</v>
      </c>
      <c r="C4649" s="3">
        <v>186.14999399999999</v>
      </c>
      <c r="D4649" s="3">
        <v>184.699997</v>
      </c>
      <c r="E4649" s="3">
        <v>184.91999799999999</v>
      </c>
      <c r="F4649" s="3">
        <v>184.27372700000001</v>
      </c>
      <c r="G4649">
        <v>27200400</v>
      </c>
      <c r="H4649" t="str">
        <f>TEXT(AppleStock[[#This Row],[Date]],"dddd")</f>
        <v>Friday</v>
      </c>
      <c r="I4649" t="str">
        <f>MID(AppleStock[[#This Row],[Day]],1,FIND("day",AppleStock[[#This Row],[Day]])-1)</f>
        <v>Fri</v>
      </c>
      <c r="J4649" s="3">
        <f>AppleStock[[#This Row],[Open]]-AppleStock[[#This Row],[Close]]</f>
        <v>1.1999969999999962</v>
      </c>
      <c r="K4649" t="str">
        <f>IF(AppleStock[[#This Row],[Day Change]]&gt;0,"UP","DOWN")</f>
        <v>UP</v>
      </c>
      <c r="L4649" s="2">
        <v>18</v>
      </c>
      <c r="Q4649" s="15"/>
    </row>
    <row r="4650" spans="1:17" x14ac:dyDescent="0.25">
      <c r="A4650" s="1">
        <v>43276</v>
      </c>
      <c r="B4650" s="3">
        <v>183.39999399999999</v>
      </c>
      <c r="C4650" s="3">
        <v>184.91999799999999</v>
      </c>
      <c r="D4650" s="3">
        <v>180.729996</v>
      </c>
      <c r="E4650" s="3">
        <v>182.16999799999999</v>
      </c>
      <c r="F4650" s="3">
        <v>181.53334000000001</v>
      </c>
      <c r="G4650">
        <v>31663100</v>
      </c>
      <c r="H4650" t="str">
        <f>TEXT(AppleStock[[#This Row],[Date]],"dddd")</f>
        <v>Monday</v>
      </c>
      <c r="I4650" t="str">
        <f>MID(AppleStock[[#This Row],[Day]],1,FIND("day",AppleStock[[#This Row],[Day]])-1)</f>
        <v>Mon</v>
      </c>
      <c r="J4650" s="3">
        <f>AppleStock[[#This Row],[Open]]-AppleStock[[#This Row],[Close]]</f>
        <v>1.2299959999999999</v>
      </c>
      <c r="K4650" t="str">
        <f>IF(AppleStock[[#This Row],[Day Change]]&gt;0,"UP","DOWN")</f>
        <v>UP</v>
      </c>
      <c r="L4650" s="2">
        <v>18</v>
      </c>
      <c r="Q4650" s="15"/>
    </row>
    <row r="4651" spans="1:17" x14ac:dyDescent="0.25">
      <c r="A4651" s="1">
        <v>43277</v>
      </c>
      <c r="B4651" s="3">
        <v>182.990005</v>
      </c>
      <c r="C4651" s="3">
        <v>186.529999</v>
      </c>
      <c r="D4651" s="3">
        <v>182.53999300000001</v>
      </c>
      <c r="E4651" s="3">
        <v>184.429993</v>
      </c>
      <c r="F4651" s="3">
        <v>183.78543099999999</v>
      </c>
      <c r="G4651">
        <v>24569200</v>
      </c>
      <c r="H4651" t="str">
        <f>TEXT(AppleStock[[#This Row],[Date]],"dddd")</f>
        <v>Tuesday</v>
      </c>
      <c r="I4651" t="str">
        <f>MID(AppleStock[[#This Row],[Day]],1,FIND("day",AppleStock[[#This Row],[Day]])-1)</f>
        <v>Tues</v>
      </c>
      <c r="J4651" s="3">
        <f>AppleStock[[#This Row],[Open]]-AppleStock[[#This Row],[Close]]</f>
        <v>-1.4399879999999996</v>
      </c>
      <c r="K4651" t="str">
        <f>IF(AppleStock[[#This Row],[Day Change]]&gt;0,"UP","DOWN")</f>
        <v>DOWN</v>
      </c>
      <c r="L4651" s="2">
        <v>18</v>
      </c>
      <c r="Q4651" s="15"/>
    </row>
    <row r="4652" spans="1:17" x14ac:dyDescent="0.25">
      <c r="A4652" s="1">
        <v>43278</v>
      </c>
      <c r="B4652" s="3">
        <v>185.229996</v>
      </c>
      <c r="C4652" s="3">
        <v>187.279999</v>
      </c>
      <c r="D4652" s="3">
        <v>184.029999</v>
      </c>
      <c r="E4652" s="3">
        <v>184.16000399999999</v>
      </c>
      <c r="F4652" s="3">
        <v>183.51638800000001</v>
      </c>
      <c r="G4652">
        <v>25285300</v>
      </c>
      <c r="H4652" t="str">
        <f>TEXT(AppleStock[[#This Row],[Date]],"dddd")</f>
        <v>Wednesday</v>
      </c>
      <c r="I4652" t="str">
        <f>MID(AppleStock[[#This Row],[Day]],1,FIND("day",AppleStock[[#This Row],[Day]])-1)</f>
        <v>Wednes</v>
      </c>
      <c r="J4652" s="3">
        <f>AppleStock[[#This Row],[Open]]-AppleStock[[#This Row],[Close]]</f>
        <v>1.0699920000000134</v>
      </c>
      <c r="K4652" t="str">
        <f>IF(AppleStock[[#This Row],[Day Change]]&gt;0,"UP","DOWN")</f>
        <v>UP</v>
      </c>
      <c r="L4652" s="2">
        <v>18</v>
      </c>
      <c r="Q4652" s="15"/>
    </row>
    <row r="4653" spans="1:17" x14ac:dyDescent="0.25">
      <c r="A4653" s="1">
        <v>43279</v>
      </c>
      <c r="B4653" s="3">
        <v>184.10000600000001</v>
      </c>
      <c r="C4653" s="3">
        <v>186.21000699999999</v>
      </c>
      <c r="D4653" s="3">
        <v>183.800003</v>
      </c>
      <c r="E4653" s="3">
        <v>185.5</v>
      </c>
      <c r="F4653" s="3">
        <v>184.85169999999999</v>
      </c>
      <c r="G4653">
        <v>17365200</v>
      </c>
      <c r="H4653" t="str">
        <f>TEXT(AppleStock[[#This Row],[Date]],"dddd")</f>
        <v>Thursday</v>
      </c>
      <c r="I4653" t="str">
        <f>MID(AppleStock[[#This Row],[Day]],1,FIND("day",AppleStock[[#This Row],[Day]])-1)</f>
        <v>Thurs</v>
      </c>
      <c r="J4653" s="3">
        <f>AppleStock[[#This Row],[Open]]-AppleStock[[#This Row],[Close]]</f>
        <v>-1.3999939999999924</v>
      </c>
      <c r="K4653" t="str">
        <f>IF(AppleStock[[#This Row],[Day Change]]&gt;0,"UP","DOWN")</f>
        <v>DOWN</v>
      </c>
      <c r="L4653" s="2">
        <v>18</v>
      </c>
      <c r="Q4653" s="15"/>
    </row>
    <row r="4654" spans="1:17" x14ac:dyDescent="0.25">
      <c r="A4654" s="1">
        <v>43280</v>
      </c>
      <c r="B4654" s="3">
        <v>186.28999300000001</v>
      </c>
      <c r="C4654" s="3">
        <v>187.19000199999999</v>
      </c>
      <c r="D4654" s="3">
        <v>182.91000399999999</v>
      </c>
      <c r="E4654" s="3">
        <v>185.11000100000001</v>
      </c>
      <c r="F4654" s="3">
        <v>184.46307400000001</v>
      </c>
      <c r="G4654">
        <v>22737700</v>
      </c>
      <c r="H4654" t="str">
        <f>TEXT(AppleStock[[#This Row],[Date]],"dddd")</f>
        <v>Friday</v>
      </c>
      <c r="I4654" t="str">
        <f>MID(AppleStock[[#This Row],[Day]],1,FIND("day",AppleStock[[#This Row],[Day]])-1)</f>
        <v>Fri</v>
      </c>
      <c r="J4654" s="3">
        <f>AppleStock[[#This Row],[Open]]-AppleStock[[#This Row],[Close]]</f>
        <v>1.1799919999999986</v>
      </c>
      <c r="K4654" t="str">
        <f>IF(AppleStock[[#This Row],[Day Change]]&gt;0,"UP","DOWN")</f>
        <v>UP</v>
      </c>
      <c r="L4654" s="2">
        <v>18</v>
      </c>
      <c r="Q4654" s="15"/>
    </row>
    <row r="4655" spans="1:17" x14ac:dyDescent="0.25">
      <c r="A4655" s="1">
        <v>43283</v>
      </c>
      <c r="B4655" s="3">
        <v>183.820007</v>
      </c>
      <c r="C4655" s="3">
        <v>187.300003</v>
      </c>
      <c r="D4655" s="3">
        <v>183.41999799999999</v>
      </c>
      <c r="E4655" s="3">
        <v>187.179993</v>
      </c>
      <c r="F4655" s="3">
        <v>186.52581799999999</v>
      </c>
      <c r="G4655">
        <v>17731300</v>
      </c>
      <c r="H4655" t="str">
        <f>TEXT(AppleStock[[#This Row],[Date]],"dddd")</f>
        <v>Monday</v>
      </c>
      <c r="I4655" t="str">
        <f>MID(AppleStock[[#This Row],[Day]],1,FIND("day",AppleStock[[#This Row],[Day]])-1)</f>
        <v>Mon</v>
      </c>
      <c r="J4655" s="3">
        <f>AppleStock[[#This Row],[Open]]-AppleStock[[#This Row],[Close]]</f>
        <v>-3.3599859999999921</v>
      </c>
      <c r="K4655" t="str">
        <f>IF(AppleStock[[#This Row],[Day Change]]&gt;0,"UP","DOWN")</f>
        <v>DOWN</v>
      </c>
      <c r="L4655" s="2">
        <v>18</v>
      </c>
      <c r="Q4655" s="15"/>
    </row>
    <row r="4656" spans="1:17" x14ac:dyDescent="0.25">
      <c r="A4656" s="1">
        <v>43284</v>
      </c>
      <c r="B4656" s="3">
        <v>187.78999300000001</v>
      </c>
      <c r="C4656" s="3">
        <v>187.949997</v>
      </c>
      <c r="D4656" s="3">
        <v>183.53999300000001</v>
      </c>
      <c r="E4656" s="3">
        <v>183.91999799999999</v>
      </c>
      <c r="F4656" s="3">
        <v>183.27722199999999</v>
      </c>
      <c r="G4656">
        <v>13954800</v>
      </c>
      <c r="H4656" t="str">
        <f>TEXT(AppleStock[[#This Row],[Date]],"dddd")</f>
        <v>Tuesday</v>
      </c>
      <c r="I4656" t="str">
        <f>MID(AppleStock[[#This Row],[Day]],1,FIND("day",AppleStock[[#This Row],[Day]])-1)</f>
        <v>Tues</v>
      </c>
      <c r="J4656" s="3">
        <f>AppleStock[[#This Row],[Open]]-AppleStock[[#This Row],[Close]]</f>
        <v>3.8699950000000172</v>
      </c>
      <c r="K4656" t="str">
        <f>IF(AppleStock[[#This Row],[Day Change]]&gt;0,"UP","DOWN")</f>
        <v>UP</v>
      </c>
      <c r="L4656" s="2">
        <v>18</v>
      </c>
      <c r="Q4656" s="15"/>
    </row>
    <row r="4657" spans="1:17" x14ac:dyDescent="0.25">
      <c r="A4657" s="1">
        <v>43286</v>
      </c>
      <c r="B4657" s="3">
        <v>185.259995</v>
      </c>
      <c r="C4657" s="3">
        <v>186.41000399999999</v>
      </c>
      <c r="D4657" s="3">
        <v>184.279999</v>
      </c>
      <c r="E4657" s="3">
        <v>185.39999399999999</v>
      </c>
      <c r="F4657" s="3">
        <v>184.75204500000001</v>
      </c>
      <c r="G4657">
        <v>16604200</v>
      </c>
      <c r="H4657" t="str">
        <f>TEXT(AppleStock[[#This Row],[Date]],"dddd")</f>
        <v>Thursday</v>
      </c>
      <c r="I4657" t="str">
        <f>MID(AppleStock[[#This Row],[Day]],1,FIND("day",AppleStock[[#This Row],[Day]])-1)</f>
        <v>Thurs</v>
      </c>
      <c r="J4657" s="3">
        <f>AppleStock[[#This Row],[Open]]-AppleStock[[#This Row],[Close]]</f>
        <v>-0.13999899999998888</v>
      </c>
      <c r="K4657" t="str">
        <f>IF(AppleStock[[#This Row],[Day Change]]&gt;0,"UP","DOWN")</f>
        <v>DOWN</v>
      </c>
      <c r="L4657" s="2">
        <v>18</v>
      </c>
      <c r="Q4657" s="15"/>
    </row>
    <row r="4658" spans="1:17" x14ac:dyDescent="0.25">
      <c r="A4658" s="1">
        <v>43287</v>
      </c>
      <c r="B4658" s="3">
        <v>185.41999799999999</v>
      </c>
      <c r="C4658" s="3">
        <v>188.429993</v>
      </c>
      <c r="D4658" s="3">
        <v>185.199997</v>
      </c>
      <c r="E4658" s="3">
        <v>187.970001</v>
      </c>
      <c r="F4658" s="3">
        <v>187.31308000000001</v>
      </c>
      <c r="G4658">
        <v>17485200</v>
      </c>
      <c r="H4658" t="str">
        <f>TEXT(AppleStock[[#This Row],[Date]],"dddd")</f>
        <v>Friday</v>
      </c>
      <c r="I4658" t="str">
        <f>MID(AppleStock[[#This Row],[Day]],1,FIND("day",AppleStock[[#This Row],[Day]])-1)</f>
        <v>Fri</v>
      </c>
      <c r="J4658" s="3">
        <f>AppleStock[[#This Row],[Open]]-AppleStock[[#This Row],[Close]]</f>
        <v>-2.5500030000000038</v>
      </c>
      <c r="K4658" t="str">
        <f>IF(AppleStock[[#This Row],[Day Change]]&gt;0,"UP","DOWN")</f>
        <v>DOWN</v>
      </c>
      <c r="L4658" s="2">
        <v>18</v>
      </c>
      <c r="Q4658" s="15"/>
    </row>
    <row r="4659" spans="1:17" x14ac:dyDescent="0.25">
      <c r="A4659" s="1">
        <v>43290</v>
      </c>
      <c r="B4659" s="3">
        <v>189.5</v>
      </c>
      <c r="C4659" s="3">
        <v>190.679993</v>
      </c>
      <c r="D4659" s="3">
        <v>189.300003</v>
      </c>
      <c r="E4659" s="3">
        <v>190.58000200000001</v>
      </c>
      <c r="F4659" s="3">
        <v>189.91395600000001</v>
      </c>
      <c r="G4659">
        <v>19756600</v>
      </c>
      <c r="H4659" t="str">
        <f>TEXT(AppleStock[[#This Row],[Date]],"dddd")</f>
        <v>Monday</v>
      </c>
      <c r="I4659" t="str">
        <f>MID(AppleStock[[#This Row],[Day]],1,FIND("day",AppleStock[[#This Row],[Day]])-1)</f>
        <v>Mon</v>
      </c>
      <c r="J4659" s="3">
        <f>AppleStock[[#This Row],[Open]]-AppleStock[[#This Row],[Close]]</f>
        <v>-1.0800020000000075</v>
      </c>
      <c r="K4659" t="str">
        <f>IF(AppleStock[[#This Row],[Day Change]]&gt;0,"UP","DOWN")</f>
        <v>DOWN</v>
      </c>
      <c r="L4659" s="2">
        <v>18</v>
      </c>
      <c r="Q4659" s="15"/>
    </row>
    <row r="4660" spans="1:17" x14ac:dyDescent="0.25">
      <c r="A4660" s="1">
        <v>43291</v>
      </c>
      <c r="B4660" s="3">
        <v>190.71000699999999</v>
      </c>
      <c r="C4660" s="3">
        <v>191.279999</v>
      </c>
      <c r="D4660" s="3">
        <v>190.179993</v>
      </c>
      <c r="E4660" s="3">
        <v>190.35000600000001</v>
      </c>
      <c r="F4660" s="3">
        <v>189.684753</v>
      </c>
      <c r="G4660">
        <v>15939100</v>
      </c>
      <c r="H4660" t="str">
        <f>TEXT(AppleStock[[#This Row],[Date]],"dddd")</f>
        <v>Tuesday</v>
      </c>
      <c r="I4660" t="str">
        <f>MID(AppleStock[[#This Row],[Day]],1,FIND("day",AppleStock[[#This Row],[Day]])-1)</f>
        <v>Tues</v>
      </c>
      <c r="J4660" s="3">
        <f>AppleStock[[#This Row],[Open]]-AppleStock[[#This Row],[Close]]</f>
        <v>0.3600009999999827</v>
      </c>
      <c r="K4660" t="str">
        <f>IF(AppleStock[[#This Row],[Day Change]]&gt;0,"UP","DOWN")</f>
        <v>UP</v>
      </c>
      <c r="L4660" s="2">
        <v>18</v>
      </c>
      <c r="Q4660" s="15"/>
    </row>
    <row r="4661" spans="1:17" x14ac:dyDescent="0.25">
      <c r="A4661" s="1">
        <v>43292</v>
      </c>
      <c r="B4661" s="3">
        <v>188.5</v>
      </c>
      <c r="C4661" s="3">
        <v>189.779999</v>
      </c>
      <c r="D4661" s="3">
        <v>187.61000100000001</v>
      </c>
      <c r="E4661" s="3">
        <v>187.88000500000001</v>
      </c>
      <c r="F4661" s="3">
        <v>187.223389</v>
      </c>
      <c r="G4661">
        <v>18831500</v>
      </c>
      <c r="H4661" t="str">
        <f>TEXT(AppleStock[[#This Row],[Date]],"dddd")</f>
        <v>Wednesday</v>
      </c>
      <c r="I4661" t="str">
        <f>MID(AppleStock[[#This Row],[Day]],1,FIND("day",AppleStock[[#This Row],[Day]])-1)</f>
        <v>Wednes</v>
      </c>
      <c r="J4661" s="3">
        <f>AppleStock[[#This Row],[Open]]-AppleStock[[#This Row],[Close]]</f>
        <v>0.61999499999998875</v>
      </c>
      <c r="K4661" t="str">
        <f>IF(AppleStock[[#This Row],[Day Change]]&gt;0,"UP","DOWN")</f>
        <v>UP</v>
      </c>
      <c r="L4661" s="2">
        <v>18</v>
      </c>
      <c r="Q4661" s="15"/>
    </row>
    <row r="4662" spans="1:17" x14ac:dyDescent="0.25">
      <c r="A4662" s="1">
        <v>43293</v>
      </c>
      <c r="B4662" s="3">
        <v>189.529999</v>
      </c>
      <c r="C4662" s="3">
        <v>191.41000399999999</v>
      </c>
      <c r="D4662" s="3">
        <v>189.30999800000001</v>
      </c>
      <c r="E4662" s="3">
        <v>191.029999</v>
      </c>
      <c r="F4662" s="3">
        <v>190.362381</v>
      </c>
      <c r="G4662">
        <v>18041100</v>
      </c>
      <c r="H4662" t="str">
        <f>TEXT(AppleStock[[#This Row],[Date]],"dddd")</f>
        <v>Thursday</v>
      </c>
      <c r="I4662" t="str">
        <f>MID(AppleStock[[#This Row],[Day]],1,FIND("day",AppleStock[[#This Row],[Day]])-1)</f>
        <v>Thurs</v>
      </c>
      <c r="J4662" s="3">
        <f>AppleStock[[#This Row],[Open]]-AppleStock[[#This Row],[Close]]</f>
        <v>-1.5</v>
      </c>
      <c r="K4662" t="str">
        <f>IF(AppleStock[[#This Row],[Day Change]]&gt;0,"UP","DOWN")</f>
        <v>DOWN</v>
      </c>
      <c r="L4662" s="2">
        <v>18</v>
      </c>
      <c r="Q4662" s="15"/>
    </row>
    <row r="4663" spans="1:17" x14ac:dyDescent="0.25">
      <c r="A4663" s="1">
        <v>43294</v>
      </c>
      <c r="B4663" s="3">
        <v>191.08000200000001</v>
      </c>
      <c r="C4663" s="3">
        <v>191.83999600000001</v>
      </c>
      <c r="D4663" s="3">
        <v>190.89999399999999</v>
      </c>
      <c r="E4663" s="3">
        <v>191.33000200000001</v>
      </c>
      <c r="F4663" s="3">
        <v>190.66133099999999</v>
      </c>
      <c r="G4663">
        <v>12513900</v>
      </c>
      <c r="H4663" t="str">
        <f>TEXT(AppleStock[[#This Row],[Date]],"dddd")</f>
        <v>Friday</v>
      </c>
      <c r="I4663" t="str">
        <f>MID(AppleStock[[#This Row],[Day]],1,FIND("day",AppleStock[[#This Row],[Day]])-1)</f>
        <v>Fri</v>
      </c>
      <c r="J4663" s="3">
        <f>AppleStock[[#This Row],[Open]]-AppleStock[[#This Row],[Close]]</f>
        <v>-0.25</v>
      </c>
      <c r="K4663" t="str">
        <f>IF(AppleStock[[#This Row],[Day Change]]&gt;0,"UP","DOWN")</f>
        <v>DOWN</v>
      </c>
      <c r="L4663" s="2">
        <v>18</v>
      </c>
      <c r="Q4663" s="15"/>
    </row>
    <row r="4664" spans="1:17" x14ac:dyDescent="0.25">
      <c r="A4664" s="1">
        <v>43297</v>
      </c>
      <c r="B4664" s="3">
        <v>191.520004</v>
      </c>
      <c r="C4664" s="3">
        <v>192.64999399999999</v>
      </c>
      <c r="D4664" s="3">
        <v>190.41999799999999</v>
      </c>
      <c r="E4664" s="3">
        <v>190.91000399999999</v>
      </c>
      <c r="F4664" s="3">
        <v>190.24279799999999</v>
      </c>
      <c r="G4664">
        <v>15043100</v>
      </c>
      <c r="H4664" t="str">
        <f>TEXT(AppleStock[[#This Row],[Date]],"dddd")</f>
        <v>Monday</v>
      </c>
      <c r="I4664" t="str">
        <f>MID(AppleStock[[#This Row],[Day]],1,FIND("day",AppleStock[[#This Row],[Day]])-1)</f>
        <v>Mon</v>
      </c>
      <c r="J4664" s="3">
        <f>AppleStock[[#This Row],[Open]]-AppleStock[[#This Row],[Close]]</f>
        <v>0.61000000000001364</v>
      </c>
      <c r="K4664" t="str">
        <f>IF(AppleStock[[#This Row],[Day Change]]&gt;0,"UP","DOWN")</f>
        <v>UP</v>
      </c>
      <c r="L4664" s="2">
        <v>18</v>
      </c>
      <c r="Q4664" s="15"/>
    </row>
    <row r="4665" spans="1:17" x14ac:dyDescent="0.25">
      <c r="A4665" s="1">
        <v>43298</v>
      </c>
      <c r="B4665" s="3">
        <v>189.75</v>
      </c>
      <c r="C4665" s="3">
        <v>191.86999499999999</v>
      </c>
      <c r="D4665" s="3">
        <v>189.199997</v>
      </c>
      <c r="E4665" s="3">
        <v>191.449997</v>
      </c>
      <c r="F4665" s="3">
        <v>190.78089900000001</v>
      </c>
      <c r="G4665">
        <v>15534500</v>
      </c>
      <c r="H4665" t="str">
        <f>TEXT(AppleStock[[#This Row],[Date]],"dddd")</f>
        <v>Tuesday</v>
      </c>
      <c r="I4665" t="str">
        <f>MID(AppleStock[[#This Row],[Day]],1,FIND("day",AppleStock[[#This Row],[Day]])-1)</f>
        <v>Tues</v>
      </c>
      <c r="J4665" s="3">
        <f>AppleStock[[#This Row],[Open]]-AppleStock[[#This Row],[Close]]</f>
        <v>-1.6999969999999962</v>
      </c>
      <c r="K4665" t="str">
        <f>IF(AppleStock[[#This Row],[Day Change]]&gt;0,"UP","DOWN")</f>
        <v>DOWN</v>
      </c>
      <c r="L4665" s="2">
        <v>18</v>
      </c>
      <c r="Q4665" s="15"/>
    </row>
    <row r="4666" spans="1:17" x14ac:dyDescent="0.25">
      <c r="A4666" s="1">
        <v>43299</v>
      </c>
      <c r="B4666" s="3">
        <v>191.779999</v>
      </c>
      <c r="C4666" s="3">
        <v>191.800003</v>
      </c>
      <c r="D4666" s="3">
        <v>189.929993</v>
      </c>
      <c r="E4666" s="3">
        <v>190.39999399999999</v>
      </c>
      <c r="F4666" s="3">
        <v>189.73457300000001</v>
      </c>
      <c r="G4666">
        <v>16393400</v>
      </c>
      <c r="H4666" t="str">
        <f>TEXT(AppleStock[[#This Row],[Date]],"dddd")</f>
        <v>Wednesday</v>
      </c>
      <c r="I4666" t="str">
        <f>MID(AppleStock[[#This Row],[Day]],1,FIND("day",AppleStock[[#This Row],[Day]])-1)</f>
        <v>Wednes</v>
      </c>
      <c r="J4666" s="3">
        <f>AppleStock[[#This Row],[Open]]-AppleStock[[#This Row],[Close]]</f>
        <v>1.3800050000000113</v>
      </c>
      <c r="K4666" t="str">
        <f>IF(AppleStock[[#This Row],[Day Change]]&gt;0,"UP","DOWN")</f>
        <v>UP</v>
      </c>
      <c r="L4666" s="2">
        <v>18</v>
      </c>
      <c r="Q4666" s="15"/>
    </row>
    <row r="4667" spans="1:17" x14ac:dyDescent="0.25">
      <c r="A4667" s="1">
        <v>43300</v>
      </c>
      <c r="B4667" s="3">
        <v>189.69000199999999</v>
      </c>
      <c r="C4667" s="3">
        <v>192.550003</v>
      </c>
      <c r="D4667" s="3">
        <v>189.69000199999999</v>
      </c>
      <c r="E4667" s="3">
        <v>191.88000500000001</v>
      </c>
      <c r="F4667" s="3">
        <v>191.20941199999999</v>
      </c>
      <c r="G4667">
        <v>20286800</v>
      </c>
      <c r="H4667" t="str">
        <f>TEXT(AppleStock[[#This Row],[Date]],"dddd")</f>
        <v>Thursday</v>
      </c>
      <c r="I4667" t="str">
        <f>MID(AppleStock[[#This Row],[Day]],1,FIND("day",AppleStock[[#This Row],[Day]])-1)</f>
        <v>Thurs</v>
      </c>
      <c r="J4667" s="3">
        <f>AppleStock[[#This Row],[Open]]-AppleStock[[#This Row],[Close]]</f>
        <v>-2.1900030000000186</v>
      </c>
      <c r="K4667" t="str">
        <f>IF(AppleStock[[#This Row],[Day Change]]&gt;0,"UP","DOWN")</f>
        <v>DOWN</v>
      </c>
      <c r="L4667" s="2">
        <v>18</v>
      </c>
      <c r="Q4667" s="15"/>
    </row>
    <row r="4668" spans="1:17" x14ac:dyDescent="0.25">
      <c r="A4668" s="1">
        <v>43301</v>
      </c>
      <c r="B4668" s="3">
        <v>191.779999</v>
      </c>
      <c r="C4668" s="3">
        <v>192.429993</v>
      </c>
      <c r="D4668" s="3">
        <v>190.16999799999999</v>
      </c>
      <c r="E4668" s="3">
        <v>191.44000199999999</v>
      </c>
      <c r="F4668" s="3">
        <v>190.77095</v>
      </c>
      <c r="G4668">
        <v>20676200</v>
      </c>
      <c r="H4668" t="str">
        <f>TEXT(AppleStock[[#This Row],[Date]],"dddd")</f>
        <v>Friday</v>
      </c>
      <c r="I4668" t="str">
        <f>MID(AppleStock[[#This Row],[Day]],1,FIND("day",AppleStock[[#This Row],[Day]])-1)</f>
        <v>Fri</v>
      </c>
      <c r="J4668" s="3">
        <f>AppleStock[[#This Row],[Open]]-AppleStock[[#This Row],[Close]]</f>
        <v>0.33999700000001098</v>
      </c>
      <c r="K4668" t="str">
        <f>IF(AppleStock[[#This Row],[Day Change]]&gt;0,"UP","DOWN")</f>
        <v>UP</v>
      </c>
      <c r="L4668" s="2">
        <v>18</v>
      </c>
      <c r="Q4668" s="15"/>
    </row>
    <row r="4669" spans="1:17" x14ac:dyDescent="0.25">
      <c r="A4669" s="1">
        <v>43304</v>
      </c>
      <c r="B4669" s="3">
        <v>190.679993</v>
      </c>
      <c r="C4669" s="3">
        <v>191.96000699999999</v>
      </c>
      <c r="D4669" s="3">
        <v>189.55999800000001</v>
      </c>
      <c r="E4669" s="3">
        <v>191.61000100000001</v>
      </c>
      <c r="F4669" s="3">
        <v>190.94035299999999</v>
      </c>
      <c r="G4669">
        <v>15989400</v>
      </c>
      <c r="H4669" t="str">
        <f>TEXT(AppleStock[[#This Row],[Date]],"dddd")</f>
        <v>Monday</v>
      </c>
      <c r="I4669" t="str">
        <f>MID(AppleStock[[#This Row],[Day]],1,FIND("day",AppleStock[[#This Row],[Day]])-1)</f>
        <v>Mon</v>
      </c>
      <c r="J4669" s="3">
        <f>AppleStock[[#This Row],[Open]]-AppleStock[[#This Row],[Close]]</f>
        <v>-0.93000800000001504</v>
      </c>
      <c r="K4669" t="str">
        <f>IF(AppleStock[[#This Row],[Day Change]]&gt;0,"UP","DOWN")</f>
        <v>DOWN</v>
      </c>
      <c r="L4669" s="2">
        <v>18</v>
      </c>
      <c r="Q4669" s="15"/>
    </row>
    <row r="4670" spans="1:17" x14ac:dyDescent="0.25">
      <c r="A4670" s="1">
        <v>43305</v>
      </c>
      <c r="B4670" s="3">
        <v>192.449997</v>
      </c>
      <c r="C4670" s="3">
        <v>193.66000399999999</v>
      </c>
      <c r="D4670" s="3">
        <v>192.050003</v>
      </c>
      <c r="E4670" s="3">
        <v>193</v>
      </c>
      <c r="F4670" s="3">
        <v>192.32548499999999</v>
      </c>
      <c r="G4670">
        <v>18697900</v>
      </c>
      <c r="H4670" t="str">
        <f>TEXT(AppleStock[[#This Row],[Date]],"dddd")</f>
        <v>Tuesday</v>
      </c>
      <c r="I4670" t="str">
        <f>MID(AppleStock[[#This Row],[Day]],1,FIND("day",AppleStock[[#This Row],[Day]])-1)</f>
        <v>Tues</v>
      </c>
      <c r="J4670" s="3">
        <f>AppleStock[[#This Row],[Open]]-AppleStock[[#This Row],[Close]]</f>
        <v>-0.55000300000000379</v>
      </c>
      <c r="K4670" t="str">
        <f>IF(AppleStock[[#This Row],[Day Change]]&gt;0,"UP","DOWN")</f>
        <v>DOWN</v>
      </c>
      <c r="L4670" s="2">
        <v>18</v>
      </c>
      <c r="Q4670" s="15"/>
    </row>
    <row r="4671" spans="1:17" x14ac:dyDescent="0.25">
      <c r="A4671" s="1">
        <v>43306</v>
      </c>
      <c r="B4671" s="3">
        <v>193.05999800000001</v>
      </c>
      <c r="C4671" s="3">
        <v>194.85000600000001</v>
      </c>
      <c r="D4671" s="3">
        <v>192.429993</v>
      </c>
      <c r="E4671" s="3">
        <v>194.820007</v>
      </c>
      <c r="F4671" s="3">
        <v>194.13914500000001</v>
      </c>
      <c r="G4671">
        <v>16709900</v>
      </c>
      <c r="H4671" t="str">
        <f>TEXT(AppleStock[[#This Row],[Date]],"dddd")</f>
        <v>Wednesday</v>
      </c>
      <c r="I4671" t="str">
        <f>MID(AppleStock[[#This Row],[Day]],1,FIND("day",AppleStock[[#This Row],[Day]])-1)</f>
        <v>Wednes</v>
      </c>
      <c r="J4671" s="3">
        <f>AppleStock[[#This Row],[Open]]-AppleStock[[#This Row],[Close]]</f>
        <v>-1.7600089999999966</v>
      </c>
      <c r="K4671" t="str">
        <f>IF(AppleStock[[#This Row],[Day Change]]&gt;0,"UP","DOWN")</f>
        <v>DOWN</v>
      </c>
      <c r="L4671" s="2">
        <v>18</v>
      </c>
      <c r="Q4671" s="15"/>
    </row>
    <row r="4672" spans="1:17" x14ac:dyDescent="0.25">
      <c r="A4672" s="1">
        <v>43307</v>
      </c>
      <c r="B4672" s="3">
        <v>194.61000100000001</v>
      </c>
      <c r="C4672" s="3">
        <v>195.96000699999999</v>
      </c>
      <c r="D4672" s="3">
        <v>193.61000100000001</v>
      </c>
      <c r="E4672" s="3">
        <v>194.21000699999999</v>
      </c>
      <c r="F4672" s="3">
        <v>193.53126499999999</v>
      </c>
      <c r="G4672">
        <v>19076000</v>
      </c>
      <c r="H4672" t="str">
        <f>TEXT(AppleStock[[#This Row],[Date]],"dddd")</f>
        <v>Thursday</v>
      </c>
      <c r="I4672" t="str">
        <f>MID(AppleStock[[#This Row],[Day]],1,FIND("day",AppleStock[[#This Row],[Day]])-1)</f>
        <v>Thurs</v>
      </c>
      <c r="J4672" s="3">
        <f>AppleStock[[#This Row],[Open]]-AppleStock[[#This Row],[Close]]</f>
        <v>0.39999400000002083</v>
      </c>
      <c r="K4672" t="str">
        <f>IF(AppleStock[[#This Row],[Day Change]]&gt;0,"UP","DOWN")</f>
        <v>UP</v>
      </c>
      <c r="L4672" s="2">
        <v>18</v>
      </c>
      <c r="Q4672" s="15"/>
    </row>
    <row r="4673" spans="1:17" x14ac:dyDescent="0.25">
      <c r="A4673" s="1">
        <v>43308</v>
      </c>
      <c r="B4673" s="3">
        <v>194.990005</v>
      </c>
      <c r="C4673" s="3">
        <v>195.19000199999999</v>
      </c>
      <c r="D4673" s="3">
        <v>190.10000600000001</v>
      </c>
      <c r="E4673" s="3">
        <v>190.979996</v>
      </c>
      <c r="F4673" s="3">
        <v>190.312546</v>
      </c>
      <c r="G4673">
        <v>24024000</v>
      </c>
      <c r="H4673" t="str">
        <f>TEXT(AppleStock[[#This Row],[Date]],"dddd")</f>
        <v>Friday</v>
      </c>
      <c r="I4673" t="str">
        <f>MID(AppleStock[[#This Row],[Day]],1,FIND("day",AppleStock[[#This Row],[Day]])-1)</f>
        <v>Fri</v>
      </c>
      <c r="J4673" s="3">
        <f>AppleStock[[#This Row],[Open]]-AppleStock[[#This Row],[Close]]</f>
        <v>4.0100089999999966</v>
      </c>
      <c r="K4673" t="str">
        <f>IF(AppleStock[[#This Row],[Day Change]]&gt;0,"UP","DOWN")</f>
        <v>UP</v>
      </c>
      <c r="L4673" s="2">
        <v>18</v>
      </c>
      <c r="Q4673" s="15"/>
    </row>
    <row r="4674" spans="1:17" x14ac:dyDescent="0.25">
      <c r="A4674" s="1">
        <v>43311</v>
      </c>
      <c r="B4674" s="3">
        <v>191.89999399999999</v>
      </c>
      <c r="C4674" s="3">
        <v>192.199997</v>
      </c>
      <c r="D4674" s="3">
        <v>189.070007</v>
      </c>
      <c r="E4674" s="3">
        <v>189.91000399999999</v>
      </c>
      <c r="F4674" s="3">
        <v>189.24629200000001</v>
      </c>
      <c r="G4674">
        <v>21029500</v>
      </c>
      <c r="H4674" t="str">
        <f>TEXT(AppleStock[[#This Row],[Date]],"dddd")</f>
        <v>Monday</v>
      </c>
      <c r="I4674" t="str">
        <f>MID(AppleStock[[#This Row],[Day]],1,FIND("day",AppleStock[[#This Row],[Day]])-1)</f>
        <v>Mon</v>
      </c>
      <c r="J4674" s="3">
        <f>AppleStock[[#This Row],[Open]]-AppleStock[[#This Row],[Close]]</f>
        <v>1.9899900000000059</v>
      </c>
      <c r="K4674" t="str">
        <f>IF(AppleStock[[#This Row],[Day Change]]&gt;0,"UP","DOWN")</f>
        <v>UP</v>
      </c>
      <c r="L4674" s="2">
        <v>18</v>
      </c>
      <c r="Q4674" s="15"/>
    </row>
    <row r="4675" spans="1:17" x14ac:dyDescent="0.25">
      <c r="A4675" s="1">
        <v>43312</v>
      </c>
      <c r="B4675" s="3">
        <v>190.300003</v>
      </c>
      <c r="C4675" s="3">
        <v>192.13999899999999</v>
      </c>
      <c r="D4675" s="3">
        <v>189.33999600000001</v>
      </c>
      <c r="E4675" s="3">
        <v>190.28999300000001</v>
      </c>
      <c r="F4675" s="3">
        <v>189.624954</v>
      </c>
      <c r="G4675">
        <v>39373000</v>
      </c>
      <c r="H4675" t="str">
        <f>TEXT(AppleStock[[#This Row],[Date]],"dddd")</f>
        <v>Tuesday</v>
      </c>
      <c r="I4675" t="str">
        <f>MID(AppleStock[[#This Row],[Day]],1,FIND("day",AppleStock[[#This Row],[Day]])-1)</f>
        <v>Tues</v>
      </c>
      <c r="J4675" s="3">
        <f>AppleStock[[#This Row],[Open]]-AppleStock[[#This Row],[Close]]</f>
        <v>1.0009999999994079E-2</v>
      </c>
      <c r="K4675" t="str">
        <f>IF(AppleStock[[#This Row],[Day Change]]&gt;0,"UP","DOWN")</f>
        <v>UP</v>
      </c>
      <c r="L4675" s="2">
        <v>18</v>
      </c>
      <c r="Q4675" s="15"/>
    </row>
    <row r="4676" spans="1:17" x14ac:dyDescent="0.25">
      <c r="A4676" s="1">
        <v>43313</v>
      </c>
      <c r="B4676" s="3">
        <v>199.13000500000001</v>
      </c>
      <c r="C4676" s="3">
        <v>201.759995</v>
      </c>
      <c r="D4676" s="3">
        <v>197.30999800000001</v>
      </c>
      <c r="E4676" s="3">
        <v>201.5</v>
      </c>
      <c r="F4676" s="3">
        <v>200.79579200000001</v>
      </c>
      <c r="G4676">
        <v>67935700</v>
      </c>
      <c r="H4676" t="str">
        <f>TEXT(AppleStock[[#This Row],[Date]],"dddd")</f>
        <v>Wednesday</v>
      </c>
      <c r="I4676" t="str">
        <f>MID(AppleStock[[#This Row],[Day]],1,FIND("day",AppleStock[[#This Row],[Day]])-1)</f>
        <v>Wednes</v>
      </c>
      <c r="J4676" s="3">
        <f>AppleStock[[#This Row],[Open]]-AppleStock[[#This Row],[Close]]</f>
        <v>-2.3699949999999887</v>
      </c>
      <c r="K4676" t="str">
        <f>IF(AppleStock[[#This Row],[Day Change]]&gt;0,"UP","DOWN")</f>
        <v>DOWN</v>
      </c>
      <c r="L4676" s="2">
        <v>18</v>
      </c>
      <c r="Q4676" s="15"/>
    </row>
    <row r="4677" spans="1:17" x14ac:dyDescent="0.25">
      <c r="A4677" s="1">
        <v>43314</v>
      </c>
      <c r="B4677" s="3">
        <v>200.58000200000001</v>
      </c>
      <c r="C4677" s="3">
        <v>208.38000500000001</v>
      </c>
      <c r="D4677" s="3">
        <v>200.35000600000001</v>
      </c>
      <c r="E4677" s="3">
        <v>207.38999899999999</v>
      </c>
      <c r="F4677" s="3">
        <v>206.66520700000001</v>
      </c>
      <c r="G4677">
        <v>62404000</v>
      </c>
      <c r="H4677" t="str">
        <f>TEXT(AppleStock[[#This Row],[Date]],"dddd")</f>
        <v>Thursday</v>
      </c>
      <c r="I4677" t="str">
        <f>MID(AppleStock[[#This Row],[Day]],1,FIND("day",AppleStock[[#This Row],[Day]])-1)</f>
        <v>Thurs</v>
      </c>
      <c r="J4677" s="3">
        <f>AppleStock[[#This Row],[Open]]-AppleStock[[#This Row],[Close]]</f>
        <v>-6.8099969999999814</v>
      </c>
      <c r="K4677" t="str">
        <f>IF(AppleStock[[#This Row],[Day Change]]&gt;0,"UP","DOWN")</f>
        <v>DOWN</v>
      </c>
      <c r="L4677" s="2">
        <v>18</v>
      </c>
      <c r="Q4677" s="15"/>
    </row>
    <row r="4678" spans="1:17" x14ac:dyDescent="0.25">
      <c r="A4678" s="1">
        <v>43315</v>
      </c>
      <c r="B4678" s="3">
        <v>207.029999</v>
      </c>
      <c r="C4678" s="3">
        <v>208.740005</v>
      </c>
      <c r="D4678" s="3">
        <v>205.479996</v>
      </c>
      <c r="E4678" s="3">
        <v>207.990005</v>
      </c>
      <c r="F4678" s="3">
        <v>207.26310699999999</v>
      </c>
      <c r="G4678">
        <v>33447400</v>
      </c>
      <c r="H4678" t="str">
        <f>TEXT(AppleStock[[#This Row],[Date]],"dddd")</f>
        <v>Friday</v>
      </c>
      <c r="I4678" t="str">
        <f>MID(AppleStock[[#This Row],[Day]],1,FIND("day",AppleStock[[#This Row],[Day]])-1)</f>
        <v>Fri</v>
      </c>
      <c r="J4678" s="3">
        <f>AppleStock[[#This Row],[Open]]-AppleStock[[#This Row],[Close]]</f>
        <v>-0.96000599999999281</v>
      </c>
      <c r="K4678" t="str">
        <f>IF(AppleStock[[#This Row],[Day Change]]&gt;0,"UP","DOWN")</f>
        <v>DOWN</v>
      </c>
      <c r="L4678" s="2">
        <v>18</v>
      </c>
      <c r="Q4678" s="15"/>
    </row>
    <row r="4679" spans="1:17" x14ac:dyDescent="0.25">
      <c r="A4679" s="1">
        <v>43318</v>
      </c>
      <c r="B4679" s="3">
        <v>208</v>
      </c>
      <c r="C4679" s="3">
        <v>209.25</v>
      </c>
      <c r="D4679" s="3">
        <v>207.070007</v>
      </c>
      <c r="E4679" s="3">
        <v>209.070007</v>
      </c>
      <c r="F4679" s="3">
        <v>208.33933999999999</v>
      </c>
      <c r="G4679">
        <v>25425400</v>
      </c>
      <c r="H4679" t="str">
        <f>TEXT(AppleStock[[#This Row],[Date]],"dddd")</f>
        <v>Monday</v>
      </c>
      <c r="I4679" t="str">
        <f>MID(AppleStock[[#This Row],[Day]],1,FIND("day",AppleStock[[#This Row],[Day]])-1)</f>
        <v>Mon</v>
      </c>
      <c r="J4679" s="3">
        <f>AppleStock[[#This Row],[Open]]-AppleStock[[#This Row],[Close]]</f>
        <v>-1.0700070000000039</v>
      </c>
      <c r="K4679" t="str">
        <f>IF(AppleStock[[#This Row],[Day Change]]&gt;0,"UP","DOWN")</f>
        <v>DOWN</v>
      </c>
      <c r="L4679" s="2">
        <v>18</v>
      </c>
      <c r="Q4679" s="15"/>
    </row>
    <row r="4680" spans="1:17" x14ac:dyDescent="0.25">
      <c r="A4680" s="1">
        <v>43319</v>
      </c>
      <c r="B4680" s="3">
        <v>209.320007</v>
      </c>
      <c r="C4680" s="3">
        <v>209.5</v>
      </c>
      <c r="D4680" s="3">
        <v>206.759995</v>
      </c>
      <c r="E4680" s="3">
        <v>207.11000100000001</v>
      </c>
      <c r="F4680" s="3">
        <v>206.38618500000001</v>
      </c>
      <c r="G4680">
        <v>25587400</v>
      </c>
      <c r="H4680" t="str">
        <f>TEXT(AppleStock[[#This Row],[Date]],"dddd")</f>
        <v>Tuesday</v>
      </c>
      <c r="I4680" t="str">
        <f>MID(AppleStock[[#This Row],[Day]],1,FIND("day",AppleStock[[#This Row],[Day]])-1)</f>
        <v>Tues</v>
      </c>
      <c r="J4680" s="3">
        <f>AppleStock[[#This Row],[Open]]-AppleStock[[#This Row],[Close]]</f>
        <v>2.2100059999999928</v>
      </c>
      <c r="K4680" t="str">
        <f>IF(AppleStock[[#This Row],[Day Change]]&gt;0,"UP","DOWN")</f>
        <v>UP</v>
      </c>
      <c r="L4680" s="2">
        <v>18</v>
      </c>
      <c r="Q4680" s="15"/>
    </row>
    <row r="4681" spans="1:17" x14ac:dyDescent="0.25">
      <c r="A4681" s="1">
        <v>43320</v>
      </c>
      <c r="B4681" s="3">
        <v>206.050003</v>
      </c>
      <c r="C4681" s="3">
        <v>207.80999800000001</v>
      </c>
      <c r="D4681" s="3">
        <v>204.520004</v>
      </c>
      <c r="E4681" s="3">
        <v>207.25</v>
      </c>
      <c r="F4681" s="3">
        <v>206.52569600000001</v>
      </c>
      <c r="G4681">
        <v>22525500</v>
      </c>
      <c r="H4681" t="str">
        <f>TEXT(AppleStock[[#This Row],[Date]],"dddd")</f>
        <v>Wednesday</v>
      </c>
      <c r="I4681" t="str">
        <f>MID(AppleStock[[#This Row],[Day]],1,FIND("day",AppleStock[[#This Row],[Day]])-1)</f>
        <v>Wednes</v>
      </c>
      <c r="J4681" s="3">
        <f>AppleStock[[#This Row],[Open]]-AppleStock[[#This Row],[Close]]</f>
        <v>-1.1999969999999962</v>
      </c>
      <c r="K4681" t="str">
        <f>IF(AppleStock[[#This Row],[Day Change]]&gt;0,"UP","DOWN")</f>
        <v>DOWN</v>
      </c>
      <c r="L4681" s="2">
        <v>18</v>
      </c>
      <c r="Q4681" s="15"/>
    </row>
    <row r="4682" spans="1:17" x14ac:dyDescent="0.25">
      <c r="A4682" s="1">
        <v>43321</v>
      </c>
      <c r="B4682" s="3">
        <v>209.529999</v>
      </c>
      <c r="C4682" s="3">
        <v>209.779999</v>
      </c>
      <c r="D4682" s="3">
        <v>207.199997</v>
      </c>
      <c r="E4682" s="3">
        <v>208.88000500000001</v>
      </c>
      <c r="F4682" s="3">
        <v>208.14999399999999</v>
      </c>
      <c r="G4682">
        <v>23492600</v>
      </c>
      <c r="H4682" t="str">
        <f>TEXT(AppleStock[[#This Row],[Date]],"dddd")</f>
        <v>Thursday</v>
      </c>
      <c r="I4682" t="str">
        <f>MID(AppleStock[[#This Row],[Day]],1,FIND("day",AppleStock[[#This Row],[Day]])-1)</f>
        <v>Thurs</v>
      </c>
      <c r="J4682" s="3">
        <f>AppleStock[[#This Row],[Open]]-AppleStock[[#This Row],[Close]]</f>
        <v>0.64999399999999241</v>
      </c>
      <c r="K4682" t="str">
        <f>IF(AppleStock[[#This Row],[Day Change]]&gt;0,"UP","DOWN")</f>
        <v>UP</v>
      </c>
      <c r="L4682" s="2">
        <v>18</v>
      </c>
      <c r="Q4682" s="15"/>
    </row>
    <row r="4683" spans="1:17" x14ac:dyDescent="0.25">
      <c r="A4683" s="1">
        <v>43322</v>
      </c>
      <c r="B4683" s="3">
        <v>207.36000100000001</v>
      </c>
      <c r="C4683" s="3">
        <v>209.10000600000001</v>
      </c>
      <c r="D4683" s="3">
        <v>206.66999799999999</v>
      </c>
      <c r="E4683" s="3">
        <v>207.529999</v>
      </c>
      <c r="F4683" s="3">
        <v>207.529999</v>
      </c>
      <c r="G4683">
        <v>24611200</v>
      </c>
      <c r="H4683" t="str">
        <f>TEXT(AppleStock[[#This Row],[Date]],"dddd")</f>
        <v>Friday</v>
      </c>
      <c r="I4683" t="str">
        <f>MID(AppleStock[[#This Row],[Day]],1,FIND("day",AppleStock[[#This Row],[Day]])-1)</f>
        <v>Fri</v>
      </c>
      <c r="J4683" s="3">
        <f>AppleStock[[#This Row],[Open]]-AppleStock[[#This Row],[Close]]</f>
        <v>-0.16999799999999254</v>
      </c>
      <c r="K4683" t="str">
        <f>IF(AppleStock[[#This Row],[Day Change]]&gt;0,"UP","DOWN")</f>
        <v>DOWN</v>
      </c>
      <c r="L4683" s="2">
        <v>18</v>
      </c>
      <c r="Q4683" s="15"/>
    </row>
    <row r="4684" spans="1:17" x14ac:dyDescent="0.25">
      <c r="A4684" s="1">
        <v>43325</v>
      </c>
      <c r="B4684" s="3">
        <v>209.30999800000001</v>
      </c>
      <c r="C4684" s="3">
        <v>210.949997</v>
      </c>
      <c r="D4684" s="3">
        <v>207.699997</v>
      </c>
      <c r="E4684" s="3">
        <v>208.86999499999999</v>
      </c>
      <c r="F4684" s="3">
        <v>208.86999499999999</v>
      </c>
      <c r="G4684">
        <v>25890900</v>
      </c>
      <c r="H4684" t="str">
        <f>TEXT(AppleStock[[#This Row],[Date]],"dddd")</f>
        <v>Monday</v>
      </c>
      <c r="I4684" t="str">
        <f>MID(AppleStock[[#This Row],[Day]],1,FIND("day",AppleStock[[#This Row],[Day]])-1)</f>
        <v>Mon</v>
      </c>
      <c r="J4684" s="3">
        <f>AppleStock[[#This Row],[Open]]-AppleStock[[#This Row],[Close]]</f>
        <v>0.44000300000001857</v>
      </c>
      <c r="K4684" t="str">
        <f>IF(AppleStock[[#This Row],[Day Change]]&gt;0,"UP","DOWN")</f>
        <v>UP</v>
      </c>
      <c r="L4684" s="2">
        <v>18</v>
      </c>
      <c r="Q4684" s="15"/>
    </row>
    <row r="4685" spans="1:17" x14ac:dyDescent="0.25">
      <c r="A4685" s="1">
        <v>43326</v>
      </c>
      <c r="B4685" s="3">
        <v>210.16000399999999</v>
      </c>
      <c r="C4685" s="3">
        <v>210.55999800000001</v>
      </c>
      <c r="D4685" s="3">
        <v>208.259995</v>
      </c>
      <c r="E4685" s="3">
        <v>209.75</v>
      </c>
      <c r="F4685" s="3">
        <v>209.75</v>
      </c>
      <c r="G4685">
        <v>20748000</v>
      </c>
      <c r="H4685" t="str">
        <f>TEXT(AppleStock[[#This Row],[Date]],"dddd")</f>
        <v>Tuesday</v>
      </c>
      <c r="I4685" t="str">
        <f>MID(AppleStock[[#This Row],[Day]],1,FIND("day",AppleStock[[#This Row],[Day]])-1)</f>
        <v>Tues</v>
      </c>
      <c r="J4685" s="3">
        <f>AppleStock[[#This Row],[Open]]-AppleStock[[#This Row],[Close]]</f>
        <v>0.41000399999998649</v>
      </c>
      <c r="K4685" t="str">
        <f>IF(AppleStock[[#This Row],[Day Change]]&gt;0,"UP","DOWN")</f>
        <v>UP</v>
      </c>
      <c r="L4685" s="2">
        <v>18</v>
      </c>
      <c r="Q4685" s="15"/>
    </row>
    <row r="4686" spans="1:17" x14ac:dyDescent="0.25">
      <c r="A4686" s="1">
        <v>43327</v>
      </c>
      <c r="B4686" s="3">
        <v>209.220001</v>
      </c>
      <c r="C4686" s="3">
        <v>210.740005</v>
      </c>
      <c r="D4686" s="3">
        <v>208.33000200000001</v>
      </c>
      <c r="E4686" s="3">
        <v>210.240005</v>
      </c>
      <c r="F4686" s="3">
        <v>210.240005</v>
      </c>
      <c r="G4686">
        <v>28807600</v>
      </c>
      <c r="H4686" t="str">
        <f>TEXT(AppleStock[[#This Row],[Date]],"dddd")</f>
        <v>Wednesday</v>
      </c>
      <c r="I4686" t="str">
        <f>MID(AppleStock[[#This Row],[Day]],1,FIND("day",AppleStock[[#This Row],[Day]])-1)</f>
        <v>Wednes</v>
      </c>
      <c r="J4686" s="3">
        <f>AppleStock[[#This Row],[Open]]-AppleStock[[#This Row],[Close]]</f>
        <v>-1.0200040000000001</v>
      </c>
      <c r="K4686" t="str">
        <f>IF(AppleStock[[#This Row],[Day Change]]&gt;0,"UP","DOWN")</f>
        <v>DOWN</v>
      </c>
      <c r="L4686" s="2">
        <v>18</v>
      </c>
      <c r="Q4686" s="15"/>
    </row>
    <row r="4687" spans="1:17" x14ac:dyDescent="0.25">
      <c r="A4687" s="1">
        <v>43328</v>
      </c>
      <c r="B4687" s="3">
        <v>211.75</v>
      </c>
      <c r="C4687" s="3">
        <v>213.80999800000001</v>
      </c>
      <c r="D4687" s="3">
        <v>211.470001</v>
      </c>
      <c r="E4687" s="3">
        <v>213.320007</v>
      </c>
      <c r="F4687" s="3">
        <v>213.320007</v>
      </c>
      <c r="G4687">
        <v>28500400</v>
      </c>
      <c r="H4687" t="str">
        <f>TEXT(AppleStock[[#This Row],[Date]],"dddd")</f>
        <v>Thursday</v>
      </c>
      <c r="I4687" t="str">
        <f>MID(AppleStock[[#This Row],[Day]],1,FIND("day",AppleStock[[#This Row],[Day]])-1)</f>
        <v>Thurs</v>
      </c>
      <c r="J4687" s="3">
        <f>AppleStock[[#This Row],[Open]]-AppleStock[[#This Row],[Close]]</f>
        <v>-1.5700070000000039</v>
      </c>
      <c r="K4687" t="str">
        <f>IF(AppleStock[[#This Row],[Day Change]]&gt;0,"UP","DOWN")</f>
        <v>DOWN</v>
      </c>
      <c r="L4687" s="2">
        <v>18</v>
      </c>
      <c r="Q4687" s="15"/>
    </row>
    <row r="4688" spans="1:17" x14ac:dyDescent="0.25">
      <c r="A4688" s="1">
        <v>43329</v>
      </c>
      <c r="B4688" s="3">
        <v>213.44000199999999</v>
      </c>
      <c r="C4688" s="3">
        <v>217.949997</v>
      </c>
      <c r="D4688" s="3">
        <v>213.16000399999999</v>
      </c>
      <c r="E4688" s="3">
        <v>217.58000200000001</v>
      </c>
      <c r="F4688" s="3">
        <v>217.58000200000001</v>
      </c>
      <c r="G4688">
        <v>35427000</v>
      </c>
      <c r="H4688" t="str">
        <f>TEXT(AppleStock[[#This Row],[Date]],"dddd")</f>
        <v>Friday</v>
      </c>
      <c r="I4688" t="str">
        <f>MID(AppleStock[[#This Row],[Day]],1,FIND("day",AppleStock[[#This Row],[Day]])-1)</f>
        <v>Fri</v>
      </c>
      <c r="J4688" s="3">
        <f>AppleStock[[#This Row],[Open]]-AppleStock[[#This Row],[Close]]</f>
        <v>-4.1400000000000148</v>
      </c>
      <c r="K4688" t="str">
        <f>IF(AppleStock[[#This Row],[Day Change]]&gt;0,"UP","DOWN")</f>
        <v>DOWN</v>
      </c>
      <c r="L4688" s="2">
        <v>18</v>
      </c>
      <c r="Q4688" s="15"/>
    </row>
    <row r="4689" spans="1:17" x14ac:dyDescent="0.25">
      <c r="A4689" s="1">
        <v>43332</v>
      </c>
      <c r="B4689" s="3">
        <v>218.10000600000001</v>
      </c>
      <c r="C4689" s="3">
        <v>219.179993</v>
      </c>
      <c r="D4689" s="3">
        <v>215.11000100000001</v>
      </c>
      <c r="E4689" s="3">
        <v>215.46000699999999</v>
      </c>
      <c r="F4689" s="3">
        <v>215.46000699999999</v>
      </c>
      <c r="G4689">
        <v>30287700</v>
      </c>
      <c r="H4689" t="str">
        <f>TEXT(AppleStock[[#This Row],[Date]],"dddd")</f>
        <v>Monday</v>
      </c>
      <c r="I4689" t="str">
        <f>MID(AppleStock[[#This Row],[Day]],1,FIND("day",AppleStock[[#This Row],[Day]])-1)</f>
        <v>Mon</v>
      </c>
      <c r="J4689" s="3">
        <f>AppleStock[[#This Row],[Open]]-AppleStock[[#This Row],[Close]]</f>
        <v>2.6399990000000173</v>
      </c>
      <c r="K4689" t="str">
        <f>IF(AppleStock[[#This Row],[Day Change]]&gt;0,"UP","DOWN")</f>
        <v>UP</v>
      </c>
      <c r="L4689" s="2">
        <v>18</v>
      </c>
      <c r="Q4689" s="15"/>
    </row>
    <row r="4690" spans="1:17" x14ac:dyDescent="0.25">
      <c r="A4690" s="1">
        <v>43333</v>
      </c>
      <c r="B4690" s="3">
        <v>216.800003</v>
      </c>
      <c r="C4690" s="3">
        <v>217.19000199999999</v>
      </c>
      <c r="D4690" s="3">
        <v>214.029999</v>
      </c>
      <c r="E4690" s="3">
        <v>215.03999300000001</v>
      </c>
      <c r="F4690" s="3">
        <v>215.03999300000001</v>
      </c>
      <c r="G4690">
        <v>26159800</v>
      </c>
      <c r="H4690" t="str">
        <f>TEXT(AppleStock[[#This Row],[Date]],"dddd")</f>
        <v>Tuesday</v>
      </c>
      <c r="I4690" t="str">
        <f>MID(AppleStock[[#This Row],[Day]],1,FIND("day",AppleStock[[#This Row],[Day]])-1)</f>
        <v>Tues</v>
      </c>
      <c r="J4690" s="3">
        <f>AppleStock[[#This Row],[Open]]-AppleStock[[#This Row],[Close]]</f>
        <v>1.7600099999999941</v>
      </c>
      <c r="K4690" t="str">
        <f>IF(AppleStock[[#This Row],[Day Change]]&gt;0,"UP","DOWN")</f>
        <v>UP</v>
      </c>
      <c r="L4690" s="2">
        <v>18</v>
      </c>
      <c r="Q4690" s="15"/>
    </row>
    <row r="4691" spans="1:17" x14ac:dyDescent="0.25">
      <c r="A4691" s="1">
        <v>43334</v>
      </c>
      <c r="B4691" s="3">
        <v>214.10000600000001</v>
      </c>
      <c r="C4691" s="3">
        <v>216.36000100000001</v>
      </c>
      <c r="D4691" s="3">
        <v>213.83999600000001</v>
      </c>
      <c r="E4691" s="3">
        <v>215.050003</v>
      </c>
      <c r="F4691" s="3">
        <v>215.050003</v>
      </c>
      <c r="G4691">
        <v>19018100</v>
      </c>
      <c r="H4691" t="str">
        <f>TEXT(AppleStock[[#This Row],[Date]],"dddd")</f>
        <v>Wednesday</v>
      </c>
      <c r="I4691" t="str">
        <f>MID(AppleStock[[#This Row],[Day]],1,FIND("day",AppleStock[[#This Row],[Day]])-1)</f>
        <v>Wednes</v>
      </c>
      <c r="J4691" s="3">
        <f>AppleStock[[#This Row],[Open]]-AppleStock[[#This Row],[Close]]</f>
        <v>-0.94999699999999621</v>
      </c>
      <c r="K4691" t="str">
        <f>IF(AppleStock[[#This Row],[Day Change]]&gt;0,"UP","DOWN")</f>
        <v>DOWN</v>
      </c>
      <c r="L4691" s="2">
        <v>18</v>
      </c>
      <c r="Q4691" s="15"/>
    </row>
    <row r="4692" spans="1:17" x14ac:dyDescent="0.25">
      <c r="A4692" s="1">
        <v>43335</v>
      </c>
      <c r="B4692" s="3">
        <v>214.64999399999999</v>
      </c>
      <c r="C4692" s="3">
        <v>217.050003</v>
      </c>
      <c r="D4692" s="3">
        <v>214.60000600000001</v>
      </c>
      <c r="E4692" s="3">
        <v>215.490005</v>
      </c>
      <c r="F4692" s="3">
        <v>215.490005</v>
      </c>
      <c r="G4692">
        <v>18883200</v>
      </c>
      <c r="H4692" t="str">
        <f>TEXT(AppleStock[[#This Row],[Date]],"dddd")</f>
        <v>Thursday</v>
      </c>
      <c r="I4692" t="str">
        <f>MID(AppleStock[[#This Row],[Day]],1,FIND("day",AppleStock[[#This Row],[Day]])-1)</f>
        <v>Thurs</v>
      </c>
      <c r="J4692" s="3">
        <f>AppleStock[[#This Row],[Open]]-AppleStock[[#This Row],[Close]]</f>
        <v>-0.84001100000000406</v>
      </c>
      <c r="K4692" t="str">
        <f>IF(AppleStock[[#This Row],[Day Change]]&gt;0,"UP","DOWN")</f>
        <v>DOWN</v>
      </c>
      <c r="L4692" s="2">
        <v>18</v>
      </c>
      <c r="Q4692" s="15"/>
    </row>
    <row r="4693" spans="1:17" x14ac:dyDescent="0.25">
      <c r="A4693" s="1">
        <v>43336</v>
      </c>
      <c r="B4693" s="3">
        <v>216.60000600000001</v>
      </c>
      <c r="C4693" s="3">
        <v>216.89999399999999</v>
      </c>
      <c r="D4693" s="3">
        <v>215.11000100000001</v>
      </c>
      <c r="E4693" s="3">
        <v>216.16000399999999</v>
      </c>
      <c r="F4693" s="3">
        <v>216.16000399999999</v>
      </c>
      <c r="G4693">
        <v>18476400</v>
      </c>
      <c r="H4693" t="str">
        <f>TEXT(AppleStock[[#This Row],[Date]],"dddd")</f>
        <v>Friday</v>
      </c>
      <c r="I4693" t="str">
        <f>MID(AppleStock[[#This Row],[Day]],1,FIND("day",AppleStock[[#This Row],[Day]])-1)</f>
        <v>Fri</v>
      </c>
      <c r="J4693" s="3">
        <f>AppleStock[[#This Row],[Open]]-AppleStock[[#This Row],[Close]]</f>
        <v>0.4400020000000211</v>
      </c>
      <c r="K4693" t="str">
        <f>IF(AppleStock[[#This Row],[Day Change]]&gt;0,"UP","DOWN")</f>
        <v>UP</v>
      </c>
      <c r="L4693" s="2">
        <v>18</v>
      </c>
      <c r="Q4693" s="15"/>
    </row>
    <row r="4694" spans="1:17" x14ac:dyDescent="0.25">
      <c r="A4694" s="1">
        <v>43339</v>
      </c>
      <c r="B4694" s="3">
        <v>217.14999399999999</v>
      </c>
      <c r="C4694" s="3">
        <v>218.740005</v>
      </c>
      <c r="D4694" s="3">
        <v>216.33000200000001</v>
      </c>
      <c r="E4694" s="3">
        <v>217.94000199999999</v>
      </c>
      <c r="F4694" s="3">
        <v>217.94000199999999</v>
      </c>
      <c r="G4694">
        <v>20525100</v>
      </c>
      <c r="H4694" t="str">
        <f>TEXT(AppleStock[[#This Row],[Date]],"dddd")</f>
        <v>Monday</v>
      </c>
      <c r="I4694" t="str">
        <f>MID(AppleStock[[#This Row],[Day]],1,FIND("day",AppleStock[[#This Row],[Day]])-1)</f>
        <v>Mon</v>
      </c>
      <c r="J4694" s="3">
        <f>AppleStock[[#This Row],[Open]]-AppleStock[[#This Row],[Close]]</f>
        <v>-0.79000800000000027</v>
      </c>
      <c r="K4694" t="str">
        <f>IF(AppleStock[[#This Row],[Day Change]]&gt;0,"UP","DOWN")</f>
        <v>DOWN</v>
      </c>
      <c r="L4694" s="2">
        <v>18</v>
      </c>
      <c r="Q4694" s="15"/>
    </row>
    <row r="4695" spans="1:17" x14ac:dyDescent="0.25">
      <c r="A4695" s="1">
        <v>43340</v>
      </c>
      <c r="B4695" s="3">
        <v>219.009995</v>
      </c>
      <c r="C4695" s="3">
        <v>220.53999300000001</v>
      </c>
      <c r="D4695" s="3">
        <v>218.91999799999999</v>
      </c>
      <c r="E4695" s="3">
        <v>219.699997</v>
      </c>
      <c r="F4695" s="3">
        <v>219.699997</v>
      </c>
      <c r="G4695">
        <v>22776800</v>
      </c>
      <c r="H4695" t="str">
        <f>TEXT(AppleStock[[#This Row],[Date]],"dddd")</f>
        <v>Tuesday</v>
      </c>
      <c r="I4695" t="str">
        <f>MID(AppleStock[[#This Row],[Day]],1,FIND("day",AppleStock[[#This Row],[Day]])-1)</f>
        <v>Tues</v>
      </c>
      <c r="J4695" s="3">
        <f>AppleStock[[#This Row],[Open]]-AppleStock[[#This Row],[Close]]</f>
        <v>-0.69000199999999268</v>
      </c>
      <c r="K4695" t="str">
        <f>IF(AppleStock[[#This Row],[Day Change]]&gt;0,"UP","DOWN")</f>
        <v>DOWN</v>
      </c>
      <c r="L4695" s="2">
        <v>18</v>
      </c>
      <c r="Q4695" s="15"/>
    </row>
    <row r="4696" spans="1:17" x14ac:dyDescent="0.25">
      <c r="A4696" s="1">
        <v>43341</v>
      </c>
      <c r="B4696" s="3">
        <v>220.14999399999999</v>
      </c>
      <c r="C4696" s="3">
        <v>223.490005</v>
      </c>
      <c r="D4696" s="3">
        <v>219.41000399999999</v>
      </c>
      <c r="E4696" s="3">
        <v>222.979996</v>
      </c>
      <c r="F4696" s="3">
        <v>222.979996</v>
      </c>
      <c r="G4696">
        <v>27254800</v>
      </c>
      <c r="H4696" t="str">
        <f>TEXT(AppleStock[[#This Row],[Date]],"dddd")</f>
        <v>Wednesday</v>
      </c>
      <c r="I4696" t="str">
        <f>MID(AppleStock[[#This Row],[Day]],1,FIND("day",AppleStock[[#This Row],[Day]])-1)</f>
        <v>Wednes</v>
      </c>
      <c r="J4696" s="3">
        <f>AppleStock[[#This Row],[Open]]-AppleStock[[#This Row],[Close]]</f>
        <v>-2.8300020000000075</v>
      </c>
      <c r="K4696" t="str">
        <f>IF(AppleStock[[#This Row],[Day Change]]&gt;0,"UP","DOWN")</f>
        <v>DOWN</v>
      </c>
      <c r="L4696" s="2">
        <v>18</v>
      </c>
      <c r="Q4696" s="15"/>
    </row>
    <row r="4697" spans="1:17" x14ac:dyDescent="0.25">
      <c r="A4697" s="1">
        <v>43342</v>
      </c>
      <c r="B4697" s="3">
        <v>223.25</v>
      </c>
      <c r="C4697" s="3">
        <v>228.259995</v>
      </c>
      <c r="D4697" s="3">
        <v>222.39999399999999</v>
      </c>
      <c r="E4697" s="3">
        <v>225.029999</v>
      </c>
      <c r="F4697" s="3">
        <v>225.029999</v>
      </c>
      <c r="G4697">
        <v>48793800</v>
      </c>
      <c r="H4697" t="str">
        <f>TEXT(AppleStock[[#This Row],[Date]],"dddd")</f>
        <v>Thursday</v>
      </c>
      <c r="I4697" t="str">
        <f>MID(AppleStock[[#This Row],[Day]],1,FIND("day",AppleStock[[#This Row],[Day]])-1)</f>
        <v>Thurs</v>
      </c>
      <c r="J4697" s="3">
        <f>AppleStock[[#This Row],[Open]]-AppleStock[[#This Row],[Close]]</f>
        <v>-1.7799990000000037</v>
      </c>
      <c r="K4697" t="str">
        <f>IF(AppleStock[[#This Row],[Day Change]]&gt;0,"UP","DOWN")</f>
        <v>DOWN</v>
      </c>
      <c r="L4697" s="2">
        <v>18</v>
      </c>
      <c r="Q4697" s="15"/>
    </row>
    <row r="4698" spans="1:17" x14ac:dyDescent="0.25">
      <c r="A4698" s="1">
        <v>43343</v>
      </c>
      <c r="B4698" s="3">
        <v>226.509995</v>
      </c>
      <c r="C4698" s="3">
        <v>228.86999499999999</v>
      </c>
      <c r="D4698" s="3">
        <v>226</v>
      </c>
      <c r="E4698" s="3">
        <v>227.63000500000001</v>
      </c>
      <c r="F4698" s="3">
        <v>227.63000500000001</v>
      </c>
      <c r="G4698">
        <v>43340100</v>
      </c>
      <c r="H4698" t="str">
        <f>TEXT(AppleStock[[#This Row],[Date]],"dddd")</f>
        <v>Friday</v>
      </c>
      <c r="I4698" t="str">
        <f>MID(AppleStock[[#This Row],[Day]],1,FIND("day",AppleStock[[#This Row],[Day]])-1)</f>
        <v>Fri</v>
      </c>
      <c r="J4698" s="3">
        <f>AppleStock[[#This Row],[Open]]-AppleStock[[#This Row],[Close]]</f>
        <v>-1.1200100000000077</v>
      </c>
      <c r="K4698" t="str">
        <f>IF(AppleStock[[#This Row],[Day Change]]&gt;0,"UP","DOWN")</f>
        <v>DOWN</v>
      </c>
      <c r="L4698" s="2">
        <v>18</v>
      </c>
      <c r="Q4698" s="15"/>
    </row>
    <row r="4699" spans="1:17" x14ac:dyDescent="0.25">
      <c r="A4699" s="1">
        <v>43347</v>
      </c>
      <c r="B4699" s="3">
        <v>228.41000399999999</v>
      </c>
      <c r="C4699" s="3">
        <v>229.179993</v>
      </c>
      <c r="D4699" s="3">
        <v>226.63000500000001</v>
      </c>
      <c r="E4699" s="3">
        <v>228.36000100000001</v>
      </c>
      <c r="F4699" s="3">
        <v>228.36000100000001</v>
      </c>
      <c r="G4699">
        <v>27390100</v>
      </c>
      <c r="H4699" t="str">
        <f>TEXT(AppleStock[[#This Row],[Date]],"dddd")</f>
        <v>Tuesday</v>
      </c>
      <c r="I4699" t="str">
        <f>MID(AppleStock[[#This Row],[Day]],1,FIND("day",AppleStock[[#This Row],[Day]])-1)</f>
        <v>Tues</v>
      </c>
      <c r="J4699" s="3">
        <f>AppleStock[[#This Row],[Open]]-AppleStock[[#This Row],[Close]]</f>
        <v>5.0002999999975373E-2</v>
      </c>
      <c r="K4699" t="str">
        <f>IF(AppleStock[[#This Row],[Day Change]]&gt;0,"UP","DOWN")</f>
        <v>UP</v>
      </c>
      <c r="L4699" s="2">
        <v>18</v>
      </c>
      <c r="Q4699" s="15"/>
    </row>
    <row r="4700" spans="1:17" x14ac:dyDescent="0.25">
      <c r="A4700" s="1">
        <v>43348</v>
      </c>
      <c r="B4700" s="3">
        <v>228.990005</v>
      </c>
      <c r="C4700" s="3">
        <v>229.66999799999999</v>
      </c>
      <c r="D4700" s="3">
        <v>225.10000600000001</v>
      </c>
      <c r="E4700" s="3">
        <v>226.86999499999999</v>
      </c>
      <c r="F4700" s="3">
        <v>226.86999499999999</v>
      </c>
      <c r="G4700">
        <v>33333000</v>
      </c>
      <c r="H4700" t="str">
        <f>TEXT(AppleStock[[#This Row],[Date]],"dddd")</f>
        <v>Wednesday</v>
      </c>
      <c r="I4700" t="str">
        <f>MID(AppleStock[[#This Row],[Day]],1,FIND("day",AppleStock[[#This Row],[Day]])-1)</f>
        <v>Wednes</v>
      </c>
      <c r="J4700" s="3">
        <f>AppleStock[[#This Row],[Open]]-AppleStock[[#This Row],[Close]]</f>
        <v>2.1200100000000077</v>
      </c>
      <c r="K4700" t="str">
        <f>IF(AppleStock[[#This Row],[Day Change]]&gt;0,"UP","DOWN")</f>
        <v>UP</v>
      </c>
      <c r="L4700" s="2">
        <v>18</v>
      </c>
      <c r="Q4700" s="15"/>
    </row>
    <row r="4701" spans="1:17" x14ac:dyDescent="0.25">
      <c r="A4701" s="1">
        <v>43349</v>
      </c>
      <c r="B4701" s="3">
        <v>226.229996</v>
      </c>
      <c r="C4701" s="3">
        <v>227.35000600000001</v>
      </c>
      <c r="D4701" s="3">
        <v>221.300003</v>
      </c>
      <c r="E4701" s="3">
        <v>223.10000600000001</v>
      </c>
      <c r="F4701" s="3">
        <v>223.10000600000001</v>
      </c>
      <c r="G4701">
        <v>34290000</v>
      </c>
      <c r="H4701" t="str">
        <f>TEXT(AppleStock[[#This Row],[Date]],"dddd")</f>
        <v>Thursday</v>
      </c>
      <c r="I4701" t="str">
        <f>MID(AppleStock[[#This Row],[Day]],1,FIND("day",AppleStock[[#This Row],[Day]])-1)</f>
        <v>Thurs</v>
      </c>
      <c r="J4701" s="3">
        <f>AppleStock[[#This Row],[Open]]-AppleStock[[#This Row],[Close]]</f>
        <v>3.1299899999999923</v>
      </c>
      <c r="K4701" t="str">
        <f>IF(AppleStock[[#This Row],[Day Change]]&gt;0,"UP","DOWN")</f>
        <v>UP</v>
      </c>
      <c r="L4701" s="2">
        <v>18</v>
      </c>
      <c r="Q4701" s="15"/>
    </row>
    <row r="4702" spans="1:17" x14ac:dyDescent="0.25">
      <c r="A4702" s="1">
        <v>43350</v>
      </c>
      <c r="B4702" s="3">
        <v>221.85000600000001</v>
      </c>
      <c r="C4702" s="3">
        <v>225.36999499999999</v>
      </c>
      <c r="D4702" s="3">
        <v>220.71000699999999</v>
      </c>
      <c r="E4702" s="3">
        <v>221.300003</v>
      </c>
      <c r="F4702" s="3">
        <v>221.300003</v>
      </c>
      <c r="G4702">
        <v>37619800</v>
      </c>
      <c r="H4702" t="str">
        <f>TEXT(AppleStock[[#This Row],[Date]],"dddd")</f>
        <v>Friday</v>
      </c>
      <c r="I4702" t="str">
        <f>MID(AppleStock[[#This Row],[Day]],1,FIND("day",AppleStock[[#This Row],[Day]])-1)</f>
        <v>Fri</v>
      </c>
      <c r="J4702" s="3">
        <f>AppleStock[[#This Row],[Open]]-AppleStock[[#This Row],[Close]]</f>
        <v>0.55000300000000379</v>
      </c>
      <c r="K4702" t="str">
        <f>IF(AppleStock[[#This Row],[Day Change]]&gt;0,"UP","DOWN")</f>
        <v>UP</v>
      </c>
      <c r="L4702" s="2">
        <v>18</v>
      </c>
      <c r="Q4702" s="15"/>
    </row>
    <row r="4703" spans="1:17" x14ac:dyDescent="0.25">
      <c r="A4703" s="1">
        <v>43353</v>
      </c>
      <c r="B4703" s="3">
        <v>220.949997</v>
      </c>
      <c r="C4703" s="3">
        <v>221.85000600000001</v>
      </c>
      <c r="D4703" s="3">
        <v>216.470001</v>
      </c>
      <c r="E4703" s="3">
        <v>218.33000200000001</v>
      </c>
      <c r="F4703" s="3">
        <v>218.33000200000001</v>
      </c>
      <c r="G4703">
        <v>39516500</v>
      </c>
      <c r="H4703" t="str">
        <f>TEXT(AppleStock[[#This Row],[Date]],"dddd")</f>
        <v>Monday</v>
      </c>
      <c r="I4703" t="str">
        <f>MID(AppleStock[[#This Row],[Day]],1,FIND("day",AppleStock[[#This Row],[Day]])-1)</f>
        <v>Mon</v>
      </c>
      <c r="J4703" s="3">
        <f>AppleStock[[#This Row],[Open]]-AppleStock[[#This Row],[Close]]</f>
        <v>2.6199949999999887</v>
      </c>
      <c r="K4703" t="str">
        <f>IF(AppleStock[[#This Row],[Day Change]]&gt;0,"UP","DOWN")</f>
        <v>UP</v>
      </c>
      <c r="L4703" s="2">
        <v>18</v>
      </c>
      <c r="Q4703" s="15"/>
    </row>
    <row r="4704" spans="1:17" x14ac:dyDescent="0.25">
      <c r="A4704" s="1">
        <v>43354</v>
      </c>
      <c r="B4704" s="3">
        <v>218.009995</v>
      </c>
      <c r="C4704" s="3">
        <v>224.300003</v>
      </c>
      <c r="D4704" s="3">
        <v>216.55999800000001</v>
      </c>
      <c r="E4704" s="3">
        <v>223.85000600000001</v>
      </c>
      <c r="F4704" s="3">
        <v>223.85000600000001</v>
      </c>
      <c r="G4704">
        <v>35749000</v>
      </c>
      <c r="H4704" t="str">
        <f>TEXT(AppleStock[[#This Row],[Date]],"dddd")</f>
        <v>Tuesday</v>
      </c>
      <c r="I4704" t="str">
        <f>MID(AppleStock[[#This Row],[Day]],1,FIND("day",AppleStock[[#This Row],[Day]])-1)</f>
        <v>Tues</v>
      </c>
      <c r="J4704" s="3">
        <f>AppleStock[[#This Row],[Open]]-AppleStock[[#This Row],[Close]]</f>
        <v>-5.8400110000000041</v>
      </c>
      <c r="K4704" t="str">
        <f>IF(AppleStock[[#This Row],[Day Change]]&gt;0,"UP","DOWN")</f>
        <v>DOWN</v>
      </c>
      <c r="L4704" s="2">
        <v>18</v>
      </c>
      <c r="Q4704" s="15"/>
    </row>
    <row r="4705" spans="1:17" x14ac:dyDescent="0.25">
      <c r="A4705" s="1">
        <v>43355</v>
      </c>
      <c r="B4705" s="3">
        <v>224.94000199999999</v>
      </c>
      <c r="C4705" s="3">
        <v>225</v>
      </c>
      <c r="D4705" s="3">
        <v>219.83999600000001</v>
      </c>
      <c r="E4705" s="3">
        <v>221.070007</v>
      </c>
      <c r="F4705" s="3">
        <v>221.070007</v>
      </c>
      <c r="G4705">
        <v>49278700</v>
      </c>
      <c r="H4705" t="str">
        <f>TEXT(AppleStock[[#This Row],[Date]],"dddd")</f>
        <v>Wednesday</v>
      </c>
      <c r="I4705" t="str">
        <f>MID(AppleStock[[#This Row],[Day]],1,FIND("day",AppleStock[[#This Row],[Day]])-1)</f>
        <v>Wednes</v>
      </c>
      <c r="J4705" s="3">
        <f>AppleStock[[#This Row],[Open]]-AppleStock[[#This Row],[Close]]</f>
        <v>3.8699949999999887</v>
      </c>
      <c r="K4705" t="str">
        <f>IF(AppleStock[[#This Row],[Day Change]]&gt;0,"UP","DOWN")</f>
        <v>UP</v>
      </c>
      <c r="L4705" s="2">
        <v>18</v>
      </c>
      <c r="Q4705" s="15"/>
    </row>
    <row r="4706" spans="1:17" x14ac:dyDescent="0.25">
      <c r="A4706" s="1">
        <v>43356</v>
      </c>
      <c r="B4706" s="3">
        <v>223.520004</v>
      </c>
      <c r="C4706" s="3">
        <v>228.35000600000001</v>
      </c>
      <c r="D4706" s="3">
        <v>222.570007</v>
      </c>
      <c r="E4706" s="3">
        <v>226.41000399999999</v>
      </c>
      <c r="F4706" s="3">
        <v>226.41000399999999</v>
      </c>
      <c r="G4706">
        <v>41706400</v>
      </c>
      <c r="H4706" t="str">
        <f>TEXT(AppleStock[[#This Row],[Date]],"dddd")</f>
        <v>Thursday</v>
      </c>
      <c r="I4706" t="str">
        <f>MID(AppleStock[[#This Row],[Day]],1,FIND("day",AppleStock[[#This Row],[Day]])-1)</f>
        <v>Thurs</v>
      </c>
      <c r="J4706" s="3">
        <f>AppleStock[[#This Row],[Open]]-AppleStock[[#This Row],[Close]]</f>
        <v>-2.8899999999999864</v>
      </c>
      <c r="K4706" t="str">
        <f>IF(AppleStock[[#This Row],[Day Change]]&gt;0,"UP","DOWN")</f>
        <v>DOWN</v>
      </c>
      <c r="L4706" s="2">
        <v>18</v>
      </c>
      <c r="Q4706" s="15"/>
    </row>
    <row r="4707" spans="1:17" x14ac:dyDescent="0.25">
      <c r="A4707" s="1">
        <v>43357</v>
      </c>
      <c r="B4707" s="3">
        <v>225.75</v>
      </c>
      <c r="C4707" s="3">
        <v>226.83999600000001</v>
      </c>
      <c r="D4707" s="3">
        <v>222.520004</v>
      </c>
      <c r="E4707" s="3">
        <v>223.83999600000001</v>
      </c>
      <c r="F4707" s="3">
        <v>223.83999600000001</v>
      </c>
      <c r="G4707">
        <v>31999300</v>
      </c>
      <c r="H4707" t="str">
        <f>TEXT(AppleStock[[#This Row],[Date]],"dddd")</f>
        <v>Friday</v>
      </c>
      <c r="I4707" t="str">
        <f>MID(AppleStock[[#This Row],[Day]],1,FIND("day",AppleStock[[#This Row],[Day]])-1)</f>
        <v>Fri</v>
      </c>
      <c r="J4707" s="3">
        <f>AppleStock[[#This Row],[Open]]-AppleStock[[#This Row],[Close]]</f>
        <v>1.9100039999999865</v>
      </c>
      <c r="K4707" t="str">
        <f>IF(AppleStock[[#This Row],[Day Change]]&gt;0,"UP","DOWN")</f>
        <v>UP</v>
      </c>
      <c r="L4707" s="2">
        <v>18</v>
      </c>
      <c r="Q4707" s="15"/>
    </row>
    <row r="4708" spans="1:17" x14ac:dyDescent="0.25">
      <c r="A4708" s="1">
        <v>43360</v>
      </c>
      <c r="B4708" s="3">
        <v>222.14999399999999</v>
      </c>
      <c r="C4708" s="3">
        <v>222.949997</v>
      </c>
      <c r="D4708" s="3">
        <v>217.270004</v>
      </c>
      <c r="E4708" s="3">
        <v>217.88000500000001</v>
      </c>
      <c r="F4708" s="3">
        <v>217.88000500000001</v>
      </c>
      <c r="G4708">
        <v>37195100</v>
      </c>
      <c r="H4708" t="str">
        <f>TEXT(AppleStock[[#This Row],[Date]],"dddd")</f>
        <v>Monday</v>
      </c>
      <c r="I4708" t="str">
        <f>MID(AppleStock[[#This Row],[Day]],1,FIND("day",AppleStock[[#This Row],[Day]])-1)</f>
        <v>Mon</v>
      </c>
      <c r="J4708" s="3">
        <f>AppleStock[[#This Row],[Open]]-AppleStock[[#This Row],[Close]]</f>
        <v>4.2699889999999812</v>
      </c>
      <c r="K4708" t="str">
        <f>IF(AppleStock[[#This Row],[Day Change]]&gt;0,"UP","DOWN")</f>
        <v>UP</v>
      </c>
      <c r="L4708" s="2">
        <v>18</v>
      </c>
      <c r="Q4708" s="15"/>
    </row>
    <row r="4709" spans="1:17" x14ac:dyDescent="0.25">
      <c r="A4709" s="1">
        <v>43361</v>
      </c>
      <c r="B4709" s="3">
        <v>217.78999300000001</v>
      </c>
      <c r="C4709" s="3">
        <v>221.85000600000001</v>
      </c>
      <c r="D4709" s="3">
        <v>217.11999499999999</v>
      </c>
      <c r="E4709" s="3">
        <v>218.240005</v>
      </c>
      <c r="F4709" s="3">
        <v>218.240005</v>
      </c>
      <c r="G4709">
        <v>31571700</v>
      </c>
      <c r="H4709" t="str">
        <f>TEXT(AppleStock[[#This Row],[Date]],"dddd")</f>
        <v>Tuesday</v>
      </c>
      <c r="I4709" t="str">
        <f>MID(AppleStock[[#This Row],[Day]],1,FIND("day",AppleStock[[#This Row],[Day]])-1)</f>
        <v>Tues</v>
      </c>
      <c r="J4709" s="3">
        <f>AppleStock[[#This Row],[Open]]-AppleStock[[#This Row],[Close]]</f>
        <v>-0.45001199999998676</v>
      </c>
      <c r="K4709" t="str">
        <f>IF(AppleStock[[#This Row],[Day Change]]&gt;0,"UP","DOWN")</f>
        <v>DOWN</v>
      </c>
      <c r="L4709" s="2">
        <v>18</v>
      </c>
      <c r="Q4709" s="15"/>
    </row>
    <row r="4710" spans="1:17" x14ac:dyDescent="0.25">
      <c r="A4710" s="1">
        <v>43362</v>
      </c>
      <c r="B4710" s="3">
        <v>218.5</v>
      </c>
      <c r="C4710" s="3">
        <v>219.61999499999999</v>
      </c>
      <c r="D4710" s="3">
        <v>215.300003</v>
      </c>
      <c r="E4710" s="3">
        <v>218.36999499999999</v>
      </c>
      <c r="F4710" s="3">
        <v>218.36999499999999</v>
      </c>
      <c r="G4710">
        <v>27123800</v>
      </c>
      <c r="H4710" t="str">
        <f>TEXT(AppleStock[[#This Row],[Date]],"dddd")</f>
        <v>Wednesday</v>
      </c>
      <c r="I4710" t="str">
        <f>MID(AppleStock[[#This Row],[Day]],1,FIND("day",AppleStock[[#This Row],[Day]])-1)</f>
        <v>Wednes</v>
      </c>
      <c r="J4710" s="3">
        <f>AppleStock[[#This Row],[Open]]-AppleStock[[#This Row],[Close]]</f>
        <v>0.13000500000001125</v>
      </c>
      <c r="K4710" t="str">
        <f>IF(AppleStock[[#This Row],[Day Change]]&gt;0,"UP","DOWN")</f>
        <v>UP</v>
      </c>
      <c r="L4710" s="2">
        <v>18</v>
      </c>
      <c r="Q4710" s="15"/>
    </row>
    <row r="4711" spans="1:17" x14ac:dyDescent="0.25">
      <c r="A4711" s="1">
        <v>43363</v>
      </c>
      <c r="B4711" s="3">
        <v>220.240005</v>
      </c>
      <c r="C4711" s="3">
        <v>222.279999</v>
      </c>
      <c r="D4711" s="3">
        <v>219.14999399999999</v>
      </c>
      <c r="E4711" s="3">
        <v>220.029999</v>
      </c>
      <c r="F4711" s="3">
        <v>220.029999</v>
      </c>
      <c r="G4711">
        <v>26608800</v>
      </c>
      <c r="H4711" t="str">
        <f>TEXT(AppleStock[[#This Row],[Date]],"dddd")</f>
        <v>Thursday</v>
      </c>
      <c r="I4711" t="str">
        <f>MID(AppleStock[[#This Row],[Day]],1,FIND("day",AppleStock[[#This Row],[Day]])-1)</f>
        <v>Thurs</v>
      </c>
      <c r="J4711" s="3">
        <f>AppleStock[[#This Row],[Open]]-AppleStock[[#This Row],[Close]]</f>
        <v>0.21000599999999281</v>
      </c>
      <c r="K4711" t="str">
        <f>IF(AppleStock[[#This Row],[Day Change]]&gt;0,"UP","DOWN")</f>
        <v>UP</v>
      </c>
      <c r="L4711" s="2">
        <v>18</v>
      </c>
      <c r="Q4711" s="15"/>
    </row>
    <row r="4712" spans="1:17" x14ac:dyDescent="0.25">
      <c r="A4712" s="1">
        <v>43364</v>
      </c>
      <c r="B4712" s="3">
        <v>220.779999</v>
      </c>
      <c r="C4712" s="3">
        <v>221.36000100000001</v>
      </c>
      <c r="D4712" s="3">
        <v>217.28999300000001</v>
      </c>
      <c r="E4712" s="3">
        <v>217.66000399999999</v>
      </c>
      <c r="F4712" s="3">
        <v>217.66000399999999</v>
      </c>
      <c r="G4712">
        <v>96246700</v>
      </c>
      <c r="H4712" t="str">
        <f>TEXT(AppleStock[[#This Row],[Date]],"dddd")</f>
        <v>Friday</v>
      </c>
      <c r="I4712" t="str">
        <f>MID(AppleStock[[#This Row],[Day]],1,FIND("day",AppleStock[[#This Row],[Day]])-1)</f>
        <v>Fri</v>
      </c>
      <c r="J4712" s="3">
        <f>AppleStock[[#This Row],[Open]]-AppleStock[[#This Row],[Close]]</f>
        <v>3.1199950000000172</v>
      </c>
      <c r="K4712" t="str">
        <f>IF(AppleStock[[#This Row],[Day Change]]&gt;0,"UP","DOWN")</f>
        <v>UP</v>
      </c>
      <c r="L4712" s="2">
        <v>18</v>
      </c>
      <c r="Q4712" s="15"/>
    </row>
    <row r="4713" spans="1:17" x14ac:dyDescent="0.25">
      <c r="A4713" s="1">
        <v>43367</v>
      </c>
      <c r="B4713" s="3">
        <v>216.820007</v>
      </c>
      <c r="C4713" s="3">
        <v>221.259995</v>
      </c>
      <c r="D4713" s="3">
        <v>216.63000500000001</v>
      </c>
      <c r="E4713" s="3">
        <v>220.78999300000001</v>
      </c>
      <c r="F4713" s="3">
        <v>220.78999300000001</v>
      </c>
      <c r="G4713">
        <v>27693400</v>
      </c>
      <c r="H4713" t="str">
        <f>TEXT(AppleStock[[#This Row],[Date]],"dddd")</f>
        <v>Monday</v>
      </c>
      <c r="I4713" t="str">
        <f>MID(AppleStock[[#This Row],[Day]],1,FIND("day",AppleStock[[#This Row],[Day]])-1)</f>
        <v>Mon</v>
      </c>
      <c r="J4713" s="3">
        <f>AppleStock[[#This Row],[Open]]-AppleStock[[#This Row],[Close]]</f>
        <v>-3.9699860000000058</v>
      </c>
      <c r="K4713" t="str">
        <f>IF(AppleStock[[#This Row],[Day Change]]&gt;0,"UP","DOWN")</f>
        <v>DOWN</v>
      </c>
      <c r="L4713" s="2">
        <v>18</v>
      </c>
      <c r="Q4713" s="15"/>
    </row>
    <row r="4714" spans="1:17" x14ac:dyDescent="0.25">
      <c r="A4714" s="1">
        <v>43368</v>
      </c>
      <c r="B4714" s="3">
        <v>219.75</v>
      </c>
      <c r="C4714" s="3">
        <v>222.820007</v>
      </c>
      <c r="D4714" s="3">
        <v>219.699997</v>
      </c>
      <c r="E4714" s="3">
        <v>222.19000199999999</v>
      </c>
      <c r="F4714" s="3">
        <v>222.19000199999999</v>
      </c>
      <c r="G4714">
        <v>24554400</v>
      </c>
      <c r="H4714" t="str">
        <f>TEXT(AppleStock[[#This Row],[Date]],"dddd")</f>
        <v>Tuesday</v>
      </c>
      <c r="I4714" t="str">
        <f>MID(AppleStock[[#This Row],[Day]],1,FIND("day",AppleStock[[#This Row],[Day]])-1)</f>
        <v>Tues</v>
      </c>
      <c r="J4714" s="3">
        <f>AppleStock[[#This Row],[Open]]-AppleStock[[#This Row],[Close]]</f>
        <v>-2.4400019999999927</v>
      </c>
      <c r="K4714" t="str">
        <f>IF(AppleStock[[#This Row],[Day Change]]&gt;0,"UP","DOWN")</f>
        <v>DOWN</v>
      </c>
      <c r="L4714" s="2">
        <v>18</v>
      </c>
      <c r="Q4714" s="15"/>
    </row>
    <row r="4715" spans="1:17" x14ac:dyDescent="0.25">
      <c r="A4715" s="1">
        <v>43369</v>
      </c>
      <c r="B4715" s="3">
        <v>221</v>
      </c>
      <c r="C4715" s="3">
        <v>223.75</v>
      </c>
      <c r="D4715" s="3">
        <v>219.759995</v>
      </c>
      <c r="E4715" s="3">
        <v>220.41999799999999</v>
      </c>
      <c r="F4715" s="3">
        <v>220.41999799999999</v>
      </c>
      <c r="G4715">
        <v>23451100</v>
      </c>
      <c r="H4715" t="str">
        <f>TEXT(AppleStock[[#This Row],[Date]],"dddd")</f>
        <v>Wednesday</v>
      </c>
      <c r="I4715" t="str">
        <f>MID(AppleStock[[#This Row],[Day]],1,FIND("day",AppleStock[[#This Row],[Day]])-1)</f>
        <v>Wednes</v>
      </c>
      <c r="J4715" s="3">
        <f>AppleStock[[#This Row],[Open]]-AppleStock[[#This Row],[Close]]</f>
        <v>0.58000200000000746</v>
      </c>
      <c r="K4715" t="str">
        <f>IF(AppleStock[[#This Row],[Day Change]]&gt;0,"UP","DOWN")</f>
        <v>UP</v>
      </c>
      <c r="L4715" s="2">
        <v>18</v>
      </c>
      <c r="Q4715" s="15"/>
    </row>
    <row r="4716" spans="1:17" x14ac:dyDescent="0.25">
      <c r="A4716" s="1">
        <v>29567</v>
      </c>
      <c r="B4716" s="3">
        <v>0.51339299999999999</v>
      </c>
      <c r="C4716" s="3">
        <v>0.515625</v>
      </c>
      <c r="D4716" s="3">
        <v>0.51339299999999999</v>
      </c>
      <c r="E4716" s="3">
        <v>0.51339299999999999</v>
      </c>
      <c r="F4716" s="3">
        <v>0.41531699999999999</v>
      </c>
      <c r="G4716">
        <v>117258400</v>
      </c>
      <c r="H4716" t="str">
        <f>TEXT(AppleStock[[#This Row],[Date]],"dddd")</f>
        <v>Friday</v>
      </c>
      <c r="I4716" t="str">
        <f>MID(AppleStock[[#This Row],[Day]],1,FIND("day",AppleStock[[#This Row],[Day]])-1)</f>
        <v>Fri</v>
      </c>
      <c r="J4716" s="3">
        <f>AppleStock[[#This Row],[Open]]-AppleStock[[#This Row],[Close]]</f>
        <v>0</v>
      </c>
      <c r="K4716" t="str">
        <f>IF(AppleStock[[#This Row],[Day Change]]&gt;0,"UP","DOWN")</f>
        <v>DOWN</v>
      </c>
      <c r="L4716" s="2">
        <v>80</v>
      </c>
      <c r="Q4716" s="15"/>
    </row>
    <row r="4717" spans="1:17" x14ac:dyDescent="0.25">
      <c r="A4717" s="1">
        <v>29570</v>
      </c>
      <c r="B4717" s="3">
        <v>0.48883900000000002</v>
      </c>
      <c r="C4717" s="3">
        <v>0.48883900000000002</v>
      </c>
      <c r="D4717" s="3">
        <v>0.48660700000000001</v>
      </c>
      <c r="E4717" s="3">
        <v>0.48660700000000001</v>
      </c>
      <c r="F4717" s="3">
        <v>0.39364900000000003</v>
      </c>
      <c r="G4717">
        <v>43971200</v>
      </c>
      <c r="H4717" t="str">
        <f>TEXT(AppleStock[[#This Row],[Date]],"dddd")</f>
        <v>Monday</v>
      </c>
      <c r="I4717" t="str">
        <f>MID(AppleStock[[#This Row],[Day]],1,FIND("day",AppleStock[[#This Row],[Day]])-1)</f>
        <v>Mon</v>
      </c>
      <c r="J4717" s="3">
        <f>AppleStock[[#This Row],[Open]]-AppleStock[[#This Row],[Close]]</f>
        <v>2.2320000000000118E-3</v>
      </c>
      <c r="K4717" t="str">
        <f>IF(AppleStock[[#This Row],[Day Change]]&gt;0,"UP","DOWN")</f>
        <v>UP</v>
      </c>
      <c r="L4717" s="2">
        <v>80</v>
      </c>
      <c r="Q4717" s="15"/>
    </row>
    <row r="4718" spans="1:17" x14ac:dyDescent="0.25">
      <c r="A4718" s="1">
        <v>29571</v>
      </c>
      <c r="B4718" s="3">
        <v>0.453125</v>
      </c>
      <c r="C4718" s="3">
        <v>0.453125</v>
      </c>
      <c r="D4718" s="3">
        <v>0.45089299999999999</v>
      </c>
      <c r="E4718" s="3">
        <v>0.45089299999999999</v>
      </c>
      <c r="F4718" s="3">
        <v>0.364757</v>
      </c>
      <c r="G4718">
        <v>26432000</v>
      </c>
      <c r="H4718" t="str">
        <f>TEXT(AppleStock[[#This Row],[Date]],"dddd")</f>
        <v>Tuesday</v>
      </c>
      <c r="I4718" t="str">
        <f>MID(AppleStock[[#This Row],[Day]],1,FIND("day",AppleStock[[#This Row],[Day]])-1)</f>
        <v>Tues</v>
      </c>
      <c r="J4718" s="3">
        <f>AppleStock[[#This Row],[Open]]-AppleStock[[#This Row],[Close]]</f>
        <v>2.2320000000000118E-3</v>
      </c>
      <c r="K4718" t="str">
        <f>IF(AppleStock[[#This Row],[Day Change]]&gt;0,"UP","DOWN")</f>
        <v>UP</v>
      </c>
      <c r="L4718" s="2">
        <v>80</v>
      </c>
      <c r="Q4718" s="15"/>
    </row>
    <row r="4719" spans="1:17" x14ac:dyDescent="0.25">
      <c r="A4719" s="1">
        <v>29572</v>
      </c>
      <c r="B4719" s="3">
        <v>0.46205400000000002</v>
      </c>
      <c r="C4719" s="3">
        <v>0.46428599999999998</v>
      </c>
      <c r="D4719" s="3">
        <v>0.46205400000000002</v>
      </c>
      <c r="E4719" s="3">
        <v>0.46205400000000002</v>
      </c>
      <c r="F4719" s="3">
        <v>0.37378600000000001</v>
      </c>
      <c r="G4719">
        <v>21610400</v>
      </c>
      <c r="H4719" t="str">
        <f>TEXT(AppleStock[[#This Row],[Date]],"dddd")</f>
        <v>Wednesday</v>
      </c>
      <c r="I4719" t="str">
        <f>MID(AppleStock[[#This Row],[Day]],1,FIND("day",AppleStock[[#This Row],[Day]])-1)</f>
        <v>Wednes</v>
      </c>
      <c r="J4719" s="3">
        <f>AppleStock[[#This Row],[Open]]-AppleStock[[#This Row],[Close]]</f>
        <v>0</v>
      </c>
      <c r="K4719" t="str">
        <f>IF(AppleStock[[#This Row],[Day Change]]&gt;0,"UP","DOWN")</f>
        <v>DOWN</v>
      </c>
      <c r="L4719" s="2">
        <v>80</v>
      </c>
      <c r="Q4719" s="15"/>
    </row>
    <row r="4720" spans="1:17" x14ac:dyDescent="0.25">
      <c r="A4720" s="1">
        <v>29573</v>
      </c>
      <c r="B4720" s="3">
        <v>0.47544599999999998</v>
      </c>
      <c r="C4720" s="3">
        <v>0.47767900000000002</v>
      </c>
      <c r="D4720" s="3">
        <v>0.47544599999999998</v>
      </c>
      <c r="E4720" s="3">
        <v>0.47544599999999998</v>
      </c>
      <c r="F4720" s="3">
        <v>0.38462000000000002</v>
      </c>
      <c r="G4720">
        <v>18362400</v>
      </c>
      <c r="H4720" t="str">
        <f>TEXT(AppleStock[[#This Row],[Date]],"dddd")</f>
        <v>Thursday</v>
      </c>
      <c r="I4720" t="str">
        <f>MID(AppleStock[[#This Row],[Day]],1,FIND("day",AppleStock[[#This Row],[Day]])-1)</f>
        <v>Thurs</v>
      </c>
      <c r="J4720" s="3">
        <f>AppleStock[[#This Row],[Open]]-AppleStock[[#This Row],[Close]]</f>
        <v>0</v>
      </c>
      <c r="K4720" t="str">
        <f>IF(AppleStock[[#This Row],[Day Change]]&gt;0,"UP","DOWN")</f>
        <v>DOWN</v>
      </c>
      <c r="L4720" s="2">
        <v>80</v>
      </c>
      <c r="Q4720" s="15"/>
    </row>
    <row r="4721" spans="1:17" x14ac:dyDescent="0.25">
      <c r="A4721" s="1">
        <v>29574</v>
      </c>
      <c r="B4721" s="3">
        <v>0.50446400000000002</v>
      </c>
      <c r="C4721" s="3">
        <v>0.50669600000000004</v>
      </c>
      <c r="D4721" s="3">
        <v>0.50446400000000002</v>
      </c>
      <c r="E4721" s="3">
        <v>0.50446400000000002</v>
      </c>
      <c r="F4721" s="3">
        <v>0.40809499999999999</v>
      </c>
      <c r="G4721">
        <v>12157600</v>
      </c>
      <c r="H4721" t="str">
        <f>TEXT(AppleStock[[#This Row],[Date]],"dddd")</f>
        <v>Friday</v>
      </c>
      <c r="I4721" t="str">
        <f>MID(AppleStock[[#This Row],[Day]],1,FIND("day",AppleStock[[#This Row],[Day]])-1)</f>
        <v>Fri</v>
      </c>
      <c r="J4721" s="3">
        <f>AppleStock[[#This Row],[Open]]-AppleStock[[#This Row],[Close]]</f>
        <v>0</v>
      </c>
      <c r="K4721" t="str">
        <f>IF(AppleStock[[#This Row],[Day Change]]&gt;0,"UP","DOWN")</f>
        <v>DOWN</v>
      </c>
      <c r="L4721" s="2">
        <v>80</v>
      </c>
      <c r="Q4721" s="15"/>
    </row>
    <row r="4722" spans="1:17" x14ac:dyDescent="0.25">
      <c r="A4722" s="1">
        <v>29577</v>
      </c>
      <c r="B4722" s="3">
        <v>0.52901799999999999</v>
      </c>
      <c r="C4722" s="3">
        <v>0.53125</v>
      </c>
      <c r="D4722" s="3">
        <v>0.52901799999999999</v>
      </c>
      <c r="E4722" s="3">
        <v>0.52901799999999999</v>
      </c>
      <c r="F4722" s="3">
        <v>0.42795800000000001</v>
      </c>
      <c r="G4722">
        <v>9340800</v>
      </c>
      <c r="H4722" t="str">
        <f>TEXT(AppleStock[[#This Row],[Date]],"dddd")</f>
        <v>Monday</v>
      </c>
      <c r="I4722" t="str">
        <f>MID(AppleStock[[#This Row],[Day]],1,FIND("day",AppleStock[[#This Row],[Day]])-1)</f>
        <v>Mon</v>
      </c>
      <c r="J4722" s="3">
        <f>AppleStock[[#This Row],[Open]]-AppleStock[[#This Row],[Close]]</f>
        <v>0</v>
      </c>
      <c r="K4722" t="str">
        <f>IF(AppleStock[[#This Row],[Day Change]]&gt;0,"UP","DOWN")</f>
        <v>DOWN</v>
      </c>
      <c r="L4722" s="2">
        <v>80</v>
      </c>
      <c r="Q4722" s="15"/>
    </row>
    <row r="4723" spans="1:17" x14ac:dyDescent="0.25">
      <c r="A4723" s="1">
        <v>29578</v>
      </c>
      <c r="B4723" s="3">
        <v>0.55133900000000002</v>
      </c>
      <c r="C4723" s="3">
        <v>0.55357100000000004</v>
      </c>
      <c r="D4723" s="3">
        <v>0.55133900000000002</v>
      </c>
      <c r="E4723" s="3">
        <v>0.55133900000000002</v>
      </c>
      <c r="F4723" s="3">
        <v>0.44601499999999999</v>
      </c>
      <c r="G4723">
        <v>11737600</v>
      </c>
      <c r="H4723" t="str">
        <f>TEXT(AppleStock[[#This Row],[Date]],"dddd")</f>
        <v>Tuesday</v>
      </c>
      <c r="I4723" t="str">
        <f>MID(AppleStock[[#This Row],[Day]],1,FIND("day",AppleStock[[#This Row],[Day]])-1)</f>
        <v>Tues</v>
      </c>
      <c r="J4723" s="3">
        <f>AppleStock[[#This Row],[Open]]-AppleStock[[#This Row],[Close]]</f>
        <v>0</v>
      </c>
      <c r="K4723" t="str">
        <f>IF(AppleStock[[#This Row],[Day Change]]&gt;0,"UP","DOWN")</f>
        <v>DOWN</v>
      </c>
      <c r="L4723" s="2">
        <v>80</v>
      </c>
      <c r="Q4723" s="15"/>
    </row>
    <row r="4724" spans="1:17" x14ac:dyDescent="0.25">
      <c r="A4724" s="1">
        <v>29579</v>
      </c>
      <c r="B4724" s="3">
        <v>0.58035700000000001</v>
      </c>
      <c r="C4724" s="3">
        <v>0.58258900000000002</v>
      </c>
      <c r="D4724" s="3">
        <v>0.58035700000000001</v>
      </c>
      <c r="E4724" s="3">
        <v>0.58035700000000001</v>
      </c>
      <c r="F4724" s="3">
        <v>0.46948899999999999</v>
      </c>
      <c r="G4724">
        <v>12000800</v>
      </c>
      <c r="H4724" t="str">
        <f>TEXT(AppleStock[[#This Row],[Date]],"dddd")</f>
        <v>Wednesday</v>
      </c>
      <c r="I4724" t="str">
        <f>MID(AppleStock[[#This Row],[Day]],1,FIND("day",AppleStock[[#This Row],[Day]])-1)</f>
        <v>Wednes</v>
      </c>
      <c r="J4724" s="3">
        <f>AppleStock[[#This Row],[Open]]-AppleStock[[#This Row],[Close]]</f>
        <v>0</v>
      </c>
      <c r="K4724" t="str">
        <f>IF(AppleStock[[#This Row],[Day Change]]&gt;0,"UP","DOWN")</f>
        <v>DOWN</v>
      </c>
      <c r="L4724" s="2">
        <v>80</v>
      </c>
      <c r="Q4724" s="15"/>
    </row>
    <row r="4725" spans="1:17" x14ac:dyDescent="0.25">
      <c r="A4725" s="1">
        <v>29581</v>
      </c>
      <c r="B4725" s="3">
        <v>0.63392899999999996</v>
      </c>
      <c r="C4725" s="3">
        <v>0.63616099999999998</v>
      </c>
      <c r="D4725" s="3">
        <v>0.63392899999999996</v>
      </c>
      <c r="E4725" s="3">
        <v>0.63392899999999996</v>
      </c>
      <c r="F4725" s="3">
        <v>0.51282700000000003</v>
      </c>
      <c r="G4725">
        <v>13893600</v>
      </c>
      <c r="H4725" t="str">
        <f>TEXT(AppleStock[[#This Row],[Date]],"dddd")</f>
        <v>Friday</v>
      </c>
      <c r="I4725" t="str">
        <f>MID(AppleStock[[#This Row],[Day]],1,FIND("day",AppleStock[[#This Row],[Day]])-1)</f>
        <v>Fri</v>
      </c>
      <c r="J4725" s="3">
        <f>AppleStock[[#This Row],[Open]]-AppleStock[[#This Row],[Close]]</f>
        <v>0</v>
      </c>
      <c r="K4725" t="str">
        <f>IF(AppleStock[[#This Row],[Day Change]]&gt;0,"UP","DOWN")</f>
        <v>DOWN</v>
      </c>
      <c r="L4725" s="2">
        <v>80</v>
      </c>
      <c r="Q4725" s="15"/>
    </row>
    <row r="4726" spans="1:17" x14ac:dyDescent="0.25">
      <c r="A4726" s="1">
        <v>29584</v>
      </c>
      <c r="B4726" s="3">
        <v>0.64285700000000001</v>
      </c>
      <c r="C4726" s="3">
        <v>0.64508900000000002</v>
      </c>
      <c r="D4726" s="3">
        <v>0.64285700000000001</v>
      </c>
      <c r="E4726" s="3">
        <v>0.64285700000000001</v>
      </c>
      <c r="F4726" s="3">
        <v>0.52005000000000001</v>
      </c>
      <c r="G4726">
        <v>23290400</v>
      </c>
      <c r="H4726" t="str">
        <f>TEXT(AppleStock[[#This Row],[Date]],"dddd")</f>
        <v>Monday</v>
      </c>
      <c r="I4726" t="str">
        <f>MID(AppleStock[[#This Row],[Day]],1,FIND("day",AppleStock[[#This Row],[Day]])-1)</f>
        <v>Mon</v>
      </c>
      <c r="J4726" s="3">
        <f>AppleStock[[#This Row],[Open]]-AppleStock[[#This Row],[Close]]</f>
        <v>0</v>
      </c>
      <c r="K4726" t="str">
        <f>IF(AppleStock[[#This Row],[Day Change]]&gt;0,"UP","DOWN")</f>
        <v>DOWN</v>
      </c>
      <c r="L4726" s="2">
        <v>80</v>
      </c>
      <c r="Q4726" s="15"/>
    </row>
    <row r="4727" spans="1:17" x14ac:dyDescent="0.25">
      <c r="A4727" s="1">
        <v>29585</v>
      </c>
      <c r="B4727" s="3">
        <v>0.62946400000000002</v>
      </c>
      <c r="C4727" s="3">
        <v>0.62946400000000002</v>
      </c>
      <c r="D4727" s="3">
        <v>0.62723200000000001</v>
      </c>
      <c r="E4727" s="3">
        <v>0.62723200000000001</v>
      </c>
      <c r="F4727" s="3">
        <v>0.50741000000000003</v>
      </c>
      <c r="G4727">
        <v>17220000</v>
      </c>
      <c r="H4727" t="str">
        <f>TEXT(AppleStock[[#This Row],[Date]],"dddd")</f>
        <v>Tuesday</v>
      </c>
      <c r="I4727" t="str">
        <f>MID(AppleStock[[#This Row],[Day]],1,FIND("day",AppleStock[[#This Row],[Day]])-1)</f>
        <v>Tues</v>
      </c>
      <c r="J4727" s="3">
        <f>AppleStock[[#This Row],[Open]]-AppleStock[[#This Row],[Close]]</f>
        <v>2.2320000000000118E-3</v>
      </c>
      <c r="K4727" t="str">
        <f>IF(AppleStock[[#This Row],[Day Change]]&gt;0,"UP","DOWN")</f>
        <v>UP</v>
      </c>
      <c r="L4727" s="2">
        <v>80</v>
      </c>
      <c r="Q4727" s="15"/>
    </row>
    <row r="4728" spans="1:17" x14ac:dyDescent="0.25">
      <c r="A4728" s="1">
        <v>29586</v>
      </c>
      <c r="B4728" s="3">
        <v>0.61160700000000001</v>
      </c>
      <c r="C4728" s="3">
        <v>0.61160700000000001</v>
      </c>
      <c r="D4728" s="3">
        <v>0.609375</v>
      </c>
      <c r="E4728" s="3">
        <v>0.609375</v>
      </c>
      <c r="F4728" s="3">
        <v>0.49296400000000001</v>
      </c>
      <c r="G4728">
        <v>8937600</v>
      </c>
      <c r="H4728" t="str">
        <f>TEXT(AppleStock[[#This Row],[Date]],"dddd")</f>
        <v>Wednesday</v>
      </c>
      <c r="I4728" t="str">
        <f>MID(AppleStock[[#This Row],[Day]],1,FIND("day",AppleStock[[#This Row],[Day]])-1)</f>
        <v>Wednes</v>
      </c>
      <c r="J4728" s="3">
        <f>AppleStock[[#This Row],[Open]]-AppleStock[[#This Row],[Close]]</f>
        <v>2.2320000000000118E-3</v>
      </c>
      <c r="K4728" t="str">
        <f>IF(AppleStock[[#This Row],[Day Change]]&gt;0,"UP","DOWN")</f>
        <v>UP</v>
      </c>
      <c r="L4728" s="2">
        <v>80</v>
      </c>
      <c r="Q4728" s="15"/>
    </row>
    <row r="4729" spans="1:17" x14ac:dyDescent="0.25">
      <c r="A4729" s="1">
        <v>29588</v>
      </c>
      <c r="B4729" s="3">
        <v>0.61607100000000004</v>
      </c>
      <c r="C4729" s="3">
        <v>0.62053599999999998</v>
      </c>
      <c r="D4729" s="3">
        <v>0.61607100000000004</v>
      </c>
      <c r="E4729" s="3">
        <v>0.61607100000000004</v>
      </c>
      <c r="F4729" s="3">
        <v>0.49838100000000002</v>
      </c>
      <c r="G4729">
        <v>5415200</v>
      </c>
      <c r="H4729" t="str">
        <f>TEXT(AppleStock[[#This Row],[Date]],"dddd")</f>
        <v>Friday</v>
      </c>
      <c r="I4729" t="str">
        <f>MID(AppleStock[[#This Row],[Day]],1,FIND("day",AppleStock[[#This Row],[Day]])-1)</f>
        <v>Fri</v>
      </c>
      <c r="J4729" s="3">
        <f>AppleStock[[#This Row],[Open]]-AppleStock[[#This Row],[Close]]</f>
        <v>0</v>
      </c>
      <c r="K4729" t="str">
        <f>IF(AppleStock[[#This Row],[Day Change]]&gt;0,"UP","DOWN")</f>
        <v>DOWN</v>
      </c>
      <c r="L4729" s="2">
        <v>81</v>
      </c>
      <c r="Q4729" s="15"/>
    </row>
    <row r="4730" spans="1:17" x14ac:dyDescent="0.25">
      <c r="A4730" s="1">
        <v>29591</v>
      </c>
      <c r="B4730" s="3">
        <v>0.60491099999999998</v>
      </c>
      <c r="C4730" s="3">
        <v>0.60491099999999998</v>
      </c>
      <c r="D4730" s="3">
        <v>0.60267899999999996</v>
      </c>
      <c r="E4730" s="3">
        <v>0.60267899999999996</v>
      </c>
      <c r="F4730" s="3">
        <v>0.48754599999999998</v>
      </c>
      <c r="G4730">
        <v>8932000</v>
      </c>
      <c r="H4730" t="str">
        <f>TEXT(AppleStock[[#This Row],[Date]],"dddd")</f>
        <v>Monday</v>
      </c>
      <c r="I4730" t="str">
        <f>MID(AppleStock[[#This Row],[Day]],1,FIND("day",AppleStock[[#This Row],[Day]])-1)</f>
        <v>Mon</v>
      </c>
      <c r="J4730" s="3">
        <f>AppleStock[[#This Row],[Open]]-AppleStock[[#This Row],[Close]]</f>
        <v>2.2320000000000118E-3</v>
      </c>
      <c r="K4730" t="str">
        <f>IF(AppleStock[[#This Row],[Day Change]]&gt;0,"UP","DOWN")</f>
        <v>UP</v>
      </c>
      <c r="L4730" s="2">
        <v>81</v>
      </c>
      <c r="Q4730" s="15"/>
    </row>
    <row r="4731" spans="1:17" x14ac:dyDescent="0.25">
      <c r="A4731" s="1">
        <v>29592</v>
      </c>
      <c r="B4731" s="3">
        <v>0.578125</v>
      </c>
      <c r="C4731" s="3">
        <v>0.578125</v>
      </c>
      <c r="D4731" s="3">
        <v>0.57589299999999999</v>
      </c>
      <c r="E4731" s="3">
        <v>0.57589299999999999</v>
      </c>
      <c r="F4731" s="3">
        <v>0.46587800000000001</v>
      </c>
      <c r="G4731">
        <v>11289600</v>
      </c>
      <c r="H4731" t="str">
        <f>TEXT(AppleStock[[#This Row],[Date]],"dddd")</f>
        <v>Tuesday</v>
      </c>
      <c r="I4731" t="str">
        <f>MID(AppleStock[[#This Row],[Day]],1,FIND("day",AppleStock[[#This Row],[Day]])-1)</f>
        <v>Tues</v>
      </c>
      <c r="J4731" s="3">
        <f>AppleStock[[#This Row],[Open]]-AppleStock[[#This Row],[Close]]</f>
        <v>2.2320000000000118E-3</v>
      </c>
      <c r="K4731" t="str">
        <f>IF(AppleStock[[#This Row],[Day Change]]&gt;0,"UP","DOWN")</f>
        <v>UP</v>
      </c>
      <c r="L4731" s="2">
        <v>81</v>
      </c>
      <c r="Q4731" s="15"/>
    </row>
    <row r="4732" spans="1:17" x14ac:dyDescent="0.25">
      <c r="A4732" s="1">
        <v>29593</v>
      </c>
      <c r="B4732" s="3">
        <v>0.55357100000000004</v>
      </c>
      <c r="C4732" s="3">
        <v>0.55357100000000004</v>
      </c>
      <c r="D4732" s="3">
        <v>0.55133900000000002</v>
      </c>
      <c r="E4732" s="3">
        <v>0.55133900000000002</v>
      </c>
      <c r="F4732" s="3">
        <v>0.44601499999999999</v>
      </c>
      <c r="G4732">
        <v>13921600</v>
      </c>
      <c r="H4732" t="str">
        <f>TEXT(AppleStock[[#This Row],[Date]],"dddd")</f>
        <v>Wednesday</v>
      </c>
      <c r="I4732" t="str">
        <f>MID(AppleStock[[#This Row],[Day]],1,FIND("day",AppleStock[[#This Row],[Day]])-1)</f>
        <v>Wednes</v>
      </c>
      <c r="J4732" s="3">
        <f>AppleStock[[#This Row],[Open]]-AppleStock[[#This Row],[Close]]</f>
        <v>2.2320000000000118E-3</v>
      </c>
      <c r="K4732" t="str">
        <f>IF(AppleStock[[#This Row],[Day Change]]&gt;0,"UP","DOWN")</f>
        <v>UP</v>
      </c>
      <c r="L4732" s="2">
        <v>81</v>
      </c>
      <c r="Q4732" s="15"/>
    </row>
    <row r="4733" spans="1:17" x14ac:dyDescent="0.25">
      <c r="A4733" s="1">
        <v>29594</v>
      </c>
      <c r="B4733" s="3">
        <v>0.54241099999999998</v>
      </c>
      <c r="C4733" s="3">
        <v>0.54241099999999998</v>
      </c>
      <c r="D4733" s="3">
        <v>0.54017899999999996</v>
      </c>
      <c r="E4733" s="3">
        <v>0.54017899999999996</v>
      </c>
      <c r="F4733" s="3">
        <v>0.43698599999999999</v>
      </c>
      <c r="G4733">
        <v>9956800</v>
      </c>
      <c r="H4733" t="str">
        <f>TEXT(AppleStock[[#This Row],[Date]],"dddd")</f>
        <v>Thursday</v>
      </c>
      <c r="I4733" t="str">
        <f>MID(AppleStock[[#This Row],[Day]],1,FIND("day",AppleStock[[#This Row],[Day]])-1)</f>
        <v>Thurs</v>
      </c>
      <c r="J4733" s="3">
        <f>AppleStock[[#This Row],[Open]]-AppleStock[[#This Row],[Close]]</f>
        <v>2.2320000000000118E-3</v>
      </c>
      <c r="K4733" t="str">
        <f>IF(AppleStock[[#This Row],[Day Change]]&gt;0,"UP","DOWN")</f>
        <v>UP</v>
      </c>
      <c r="L4733" s="2">
        <v>81</v>
      </c>
      <c r="Q4733" s="15"/>
    </row>
    <row r="4734" spans="1:17" x14ac:dyDescent="0.25">
      <c r="A4734" s="1">
        <v>29595</v>
      </c>
      <c r="B4734" s="3">
        <v>0.56919600000000004</v>
      </c>
      <c r="C4734" s="3">
        <v>0.57142899999999996</v>
      </c>
      <c r="D4734" s="3">
        <v>0.56919600000000004</v>
      </c>
      <c r="E4734" s="3">
        <v>0.56919600000000004</v>
      </c>
      <c r="F4734" s="3">
        <v>0.46046100000000001</v>
      </c>
      <c r="G4734">
        <v>5376000</v>
      </c>
      <c r="H4734" t="str">
        <f>TEXT(AppleStock[[#This Row],[Date]],"dddd")</f>
        <v>Friday</v>
      </c>
      <c r="I4734" t="str">
        <f>MID(AppleStock[[#This Row],[Day]],1,FIND("day",AppleStock[[#This Row],[Day]])-1)</f>
        <v>Fri</v>
      </c>
      <c r="J4734" s="3">
        <f>AppleStock[[#This Row],[Open]]-AppleStock[[#This Row],[Close]]</f>
        <v>0</v>
      </c>
      <c r="K4734" t="str">
        <f>IF(AppleStock[[#This Row],[Day Change]]&gt;0,"UP","DOWN")</f>
        <v>DOWN</v>
      </c>
      <c r="L4734" s="2">
        <v>81</v>
      </c>
      <c r="Q4734" s="15"/>
    </row>
    <row r="4735" spans="1:17" x14ac:dyDescent="0.25">
      <c r="A4735" s="1">
        <v>29598</v>
      </c>
      <c r="B4735" s="3">
        <v>0.56919600000000004</v>
      </c>
      <c r="C4735" s="3">
        <v>0.56919600000000004</v>
      </c>
      <c r="D4735" s="3">
        <v>0.56473200000000001</v>
      </c>
      <c r="E4735" s="3">
        <v>0.56473200000000001</v>
      </c>
      <c r="F4735" s="3">
        <v>0.45684900000000001</v>
      </c>
      <c r="G4735">
        <v>5924800</v>
      </c>
      <c r="H4735" t="str">
        <f>TEXT(AppleStock[[#This Row],[Date]],"dddd")</f>
        <v>Monday</v>
      </c>
      <c r="I4735" t="str">
        <f>MID(AppleStock[[#This Row],[Day]],1,FIND("day",AppleStock[[#This Row],[Day]])-1)</f>
        <v>Mon</v>
      </c>
      <c r="J4735" s="3">
        <f>AppleStock[[#This Row],[Open]]-AppleStock[[#This Row],[Close]]</f>
        <v>4.4640000000000235E-3</v>
      </c>
      <c r="K4735" t="str">
        <f>IF(AppleStock[[#This Row],[Day Change]]&gt;0,"UP","DOWN")</f>
        <v>UP</v>
      </c>
      <c r="L4735" s="2">
        <v>81</v>
      </c>
      <c r="Q4735" s="15"/>
    </row>
    <row r="4736" spans="1:17" x14ac:dyDescent="0.25">
      <c r="A4736" s="1">
        <v>29599</v>
      </c>
      <c r="B4736" s="3">
        <v>0.546875</v>
      </c>
      <c r="C4736" s="3">
        <v>0.546875</v>
      </c>
      <c r="D4736" s="3">
        <v>0.54464299999999999</v>
      </c>
      <c r="E4736" s="3">
        <v>0.54464299999999999</v>
      </c>
      <c r="F4736" s="3">
        <v>0.44059799999999999</v>
      </c>
      <c r="G4736">
        <v>5762400</v>
      </c>
      <c r="H4736" t="str">
        <f>TEXT(AppleStock[[#This Row],[Date]],"dddd")</f>
        <v>Tuesday</v>
      </c>
      <c r="I4736" t="str">
        <f>MID(AppleStock[[#This Row],[Day]],1,FIND("day",AppleStock[[#This Row],[Day]])-1)</f>
        <v>Tues</v>
      </c>
      <c r="J4736" s="3">
        <f>AppleStock[[#This Row],[Open]]-AppleStock[[#This Row],[Close]]</f>
        <v>2.2320000000000118E-3</v>
      </c>
      <c r="K4736" t="str">
        <f>IF(AppleStock[[#This Row],[Day Change]]&gt;0,"UP","DOWN")</f>
        <v>UP</v>
      </c>
      <c r="L4736" s="2">
        <v>81</v>
      </c>
      <c r="Q4736" s="15"/>
    </row>
    <row r="4737" spans="1:17" x14ac:dyDescent="0.25">
      <c r="A4737" s="1">
        <v>29600</v>
      </c>
      <c r="B4737" s="3">
        <v>0.546875</v>
      </c>
      <c r="C4737" s="3">
        <v>0.54910700000000001</v>
      </c>
      <c r="D4737" s="3">
        <v>0.546875</v>
      </c>
      <c r="E4737" s="3">
        <v>0.546875</v>
      </c>
      <c r="F4737" s="3">
        <v>0.44240299999999999</v>
      </c>
      <c r="G4737">
        <v>3572800</v>
      </c>
      <c r="H4737" t="str">
        <f>TEXT(AppleStock[[#This Row],[Date]],"dddd")</f>
        <v>Wednesday</v>
      </c>
      <c r="I4737" t="str">
        <f>MID(AppleStock[[#This Row],[Day]],1,FIND("day",AppleStock[[#This Row],[Day]])-1)</f>
        <v>Wednes</v>
      </c>
      <c r="J4737" s="3">
        <f>AppleStock[[#This Row],[Open]]-AppleStock[[#This Row],[Close]]</f>
        <v>0</v>
      </c>
      <c r="K4737" t="str">
        <f>IF(AppleStock[[#This Row],[Day Change]]&gt;0,"UP","DOWN")</f>
        <v>DOWN</v>
      </c>
      <c r="L4737" s="2">
        <v>81</v>
      </c>
      <c r="Q4737" s="15"/>
    </row>
    <row r="4738" spans="1:17" x14ac:dyDescent="0.25">
      <c r="A4738" s="1">
        <v>29601</v>
      </c>
      <c r="B4738" s="3">
        <v>0.55803599999999998</v>
      </c>
      <c r="C4738" s="3">
        <v>0.5625</v>
      </c>
      <c r="D4738" s="3">
        <v>0.55803599999999998</v>
      </c>
      <c r="E4738" s="3">
        <v>0.55803599999999998</v>
      </c>
      <c r="F4738" s="3">
        <v>0.451432</v>
      </c>
      <c r="G4738">
        <v>3516800</v>
      </c>
      <c r="H4738" t="str">
        <f>TEXT(AppleStock[[#This Row],[Date]],"dddd")</f>
        <v>Thursday</v>
      </c>
      <c r="I4738" t="str">
        <f>MID(AppleStock[[#This Row],[Day]],1,FIND("day",AppleStock[[#This Row],[Day]])-1)</f>
        <v>Thurs</v>
      </c>
      <c r="J4738" s="3">
        <f>AppleStock[[#This Row],[Open]]-AppleStock[[#This Row],[Close]]</f>
        <v>0</v>
      </c>
      <c r="K4738" t="str">
        <f>IF(AppleStock[[#This Row],[Day Change]]&gt;0,"UP","DOWN")</f>
        <v>DOWN</v>
      </c>
      <c r="L4738" s="2">
        <v>81</v>
      </c>
      <c r="Q4738" s="15"/>
    </row>
    <row r="4739" spans="1:17" x14ac:dyDescent="0.25">
      <c r="A4739" s="1">
        <v>29602</v>
      </c>
      <c r="B4739" s="3">
        <v>0.55580399999999996</v>
      </c>
      <c r="C4739" s="3">
        <v>0.55580399999999996</v>
      </c>
      <c r="D4739" s="3">
        <v>0.55357100000000004</v>
      </c>
      <c r="E4739" s="3">
        <v>0.55357100000000004</v>
      </c>
      <c r="F4739" s="3">
        <v>0.44782100000000002</v>
      </c>
      <c r="G4739">
        <v>3348800</v>
      </c>
      <c r="H4739" t="str">
        <f>TEXT(AppleStock[[#This Row],[Date]],"dddd")</f>
        <v>Friday</v>
      </c>
      <c r="I4739" t="str">
        <f>MID(AppleStock[[#This Row],[Day]],1,FIND("day",AppleStock[[#This Row],[Day]])-1)</f>
        <v>Fri</v>
      </c>
      <c r="J4739" s="3">
        <f>AppleStock[[#This Row],[Open]]-AppleStock[[#This Row],[Close]]</f>
        <v>2.2329999999999295E-3</v>
      </c>
      <c r="K4739" t="str">
        <f>IF(AppleStock[[#This Row],[Day Change]]&gt;0,"UP","DOWN")</f>
        <v>UP</v>
      </c>
      <c r="L4739" s="2">
        <v>81</v>
      </c>
      <c r="Q4739" s="15"/>
    </row>
    <row r="4740" spans="1:17" x14ac:dyDescent="0.25">
      <c r="A4740" s="1">
        <v>29605</v>
      </c>
      <c r="B4740" s="3">
        <v>0.58705399999999996</v>
      </c>
      <c r="C4740" s="3">
        <v>0.58928599999999998</v>
      </c>
      <c r="D4740" s="3">
        <v>0.58705399999999996</v>
      </c>
      <c r="E4740" s="3">
        <v>0.58705399999999996</v>
      </c>
      <c r="F4740" s="3">
        <v>0.47490599999999999</v>
      </c>
      <c r="G4740">
        <v>10393600</v>
      </c>
      <c r="H4740" t="str">
        <f>TEXT(AppleStock[[#This Row],[Date]],"dddd")</f>
        <v>Monday</v>
      </c>
      <c r="I4740" t="str">
        <f>MID(AppleStock[[#This Row],[Day]],1,FIND("day",AppleStock[[#This Row],[Day]])-1)</f>
        <v>Mon</v>
      </c>
      <c r="J4740" s="3">
        <f>AppleStock[[#This Row],[Open]]-AppleStock[[#This Row],[Close]]</f>
        <v>0</v>
      </c>
      <c r="K4740" t="str">
        <f>IF(AppleStock[[#This Row],[Day Change]]&gt;0,"UP","DOWN")</f>
        <v>DOWN</v>
      </c>
      <c r="L4740" s="2">
        <v>81</v>
      </c>
      <c r="Q4740" s="15"/>
    </row>
    <row r="4741" spans="1:17" x14ac:dyDescent="0.25">
      <c r="A4741" s="1">
        <v>29606</v>
      </c>
      <c r="B4741" s="3">
        <v>0.57142899999999996</v>
      </c>
      <c r="C4741" s="3">
        <v>0.57142899999999996</v>
      </c>
      <c r="D4741" s="3">
        <v>0.56919600000000004</v>
      </c>
      <c r="E4741" s="3">
        <v>0.56919600000000004</v>
      </c>
      <c r="F4741" s="3">
        <v>0.46046100000000001</v>
      </c>
      <c r="G4741">
        <v>7520800</v>
      </c>
      <c r="H4741" t="str">
        <f>TEXT(AppleStock[[#This Row],[Date]],"dddd")</f>
        <v>Tuesday</v>
      </c>
      <c r="I4741" t="str">
        <f>MID(AppleStock[[#This Row],[Day]],1,FIND("day",AppleStock[[#This Row],[Day]])-1)</f>
        <v>Tues</v>
      </c>
      <c r="J4741" s="3">
        <f>AppleStock[[#This Row],[Open]]-AppleStock[[#This Row],[Close]]</f>
        <v>2.2329999999999295E-3</v>
      </c>
      <c r="K4741" t="str">
        <f>IF(AppleStock[[#This Row],[Day Change]]&gt;0,"UP","DOWN")</f>
        <v>UP</v>
      </c>
      <c r="L4741" s="2">
        <v>81</v>
      </c>
      <c r="Q4741" s="15"/>
    </row>
    <row r="4742" spans="1:17" x14ac:dyDescent="0.25">
      <c r="A4742" s="1">
        <v>29607</v>
      </c>
      <c r="B4742" s="3">
        <v>0.58035700000000001</v>
      </c>
      <c r="C4742" s="3">
        <v>0.58482100000000004</v>
      </c>
      <c r="D4742" s="3">
        <v>0.58035700000000001</v>
      </c>
      <c r="E4742" s="3">
        <v>0.58035700000000001</v>
      </c>
      <c r="F4742" s="3">
        <v>0.46948899999999999</v>
      </c>
      <c r="G4742">
        <v>3976000</v>
      </c>
      <c r="H4742" t="str">
        <f>TEXT(AppleStock[[#This Row],[Date]],"dddd")</f>
        <v>Wednesday</v>
      </c>
      <c r="I4742" t="str">
        <f>MID(AppleStock[[#This Row],[Day]],1,FIND("day",AppleStock[[#This Row],[Day]])-1)</f>
        <v>Wednes</v>
      </c>
      <c r="J4742" s="3">
        <f>AppleStock[[#This Row],[Open]]-AppleStock[[#This Row],[Close]]</f>
        <v>0</v>
      </c>
      <c r="K4742" t="str">
        <f>IF(AppleStock[[#This Row],[Day Change]]&gt;0,"UP","DOWN")</f>
        <v>DOWN</v>
      </c>
      <c r="L4742" s="2">
        <v>81</v>
      </c>
      <c r="Q4742" s="15"/>
    </row>
    <row r="4743" spans="1:17" x14ac:dyDescent="0.25">
      <c r="A4743" s="1">
        <v>29608</v>
      </c>
      <c r="B4743" s="3">
        <v>0.58705399999999996</v>
      </c>
      <c r="C4743" s="3">
        <v>0.59151799999999999</v>
      </c>
      <c r="D4743" s="3">
        <v>0.58705399999999996</v>
      </c>
      <c r="E4743" s="3">
        <v>0.58705399999999996</v>
      </c>
      <c r="F4743" s="3">
        <v>0.47490599999999999</v>
      </c>
      <c r="G4743">
        <v>8887200</v>
      </c>
      <c r="H4743" t="str">
        <f>TEXT(AppleStock[[#This Row],[Date]],"dddd")</f>
        <v>Thursday</v>
      </c>
      <c r="I4743" t="str">
        <f>MID(AppleStock[[#This Row],[Day]],1,FIND("day",AppleStock[[#This Row],[Day]])-1)</f>
        <v>Thurs</v>
      </c>
      <c r="J4743" s="3">
        <f>AppleStock[[#This Row],[Open]]-AppleStock[[#This Row],[Close]]</f>
        <v>0</v>
      </c>
      <c r="K4743" t="str">
        <f>IF(AppleStock[[#This Row],[Day Change]]&gt;0,"UP","DOWN")</f>
        <v>DOWN</v>
      </c>
      <c r="L4743" s="2">
        <v>81</v>
      </c>
      <c r="Q4743" s="15"/>
    </row>
    <row r="4744" spans="1:17" x14ac:dyDescent="0.25">
      <c r="A4744" s="1">
        <v>29609</v>
      </c>
      <c r="B4744" s="3">
        <v>0.58705399999999996</v>
      </c>
      <c r="C4744" s="3">
        <v>0.58928599999999998</v>
      </c>
      <c r="D4744" s="3">
        <v>0.58482100000000004</v>
      </c>
      <c r="E4744" s="3">
        <v>0.58482100000000004</v>
      </c>
      <c r="F4744" s="3">
        <v>0.47310099999999999</v>
      </c>
      <c r="G4744">
        <v>2805600</v>
      </c>
      <c r="H4744" t="str">
        <f>TEXT(AppleStock[[#This Row],[Date]],"dddd")</f>
        <v>Friday</v>
      </c>
      <c r="I4744" t="str">
        <f>MID(AppleStock[[#This Row],[Day]],1,FIND("day",AppleStock[[#This Row],[Day]])-1)</f>
        <v>Fri</v>
      </c>
      <c r="J4744" s="3">
        <f>AppleStock[[#This Row],[Open]]-AppleStock[[#This Row],[Close]]</f>
        <v>2.2329999999999295E-3</v>
      </c>
      <c r="K4744" t="str">
        <f>IF(AppleStock[[#This Row],[Day Change]]&gt;0,"UP","DOWN")</f>
        <v>UP</v>
      </c>
      <c r="L4744" s="2">
        <v>81</v>
      </c>
      <c r="Q4744" s="15"/>
    </row>
    <row r="4745" spans="1:17" x14ac:dyDescent="0.25">
      <c r="A4745" s="1">
        <v>29612</v>
      </c>
      <c r="B4745" s="3">
        <v>0.578125</v>
      </c>
      <c r="C4745" s="3">
        <v>0.578125</v>
      </c>
      <c r="D4745" s="3">
        <v>0.57589299999999999</v>
      </c>
      <c r="E4745" s="3">
        <v>0.57589299999999999</v>
      </c>
      <c r="F4745" s="3">
        <v>0.46587800000000001</v>
      </c>
      <c r="G4745">
        <v>6160000</v>
      </c>
      <c r="H4745" t="str">
        <f>TEXT(AppleStock[[#This Row],[Date]],"dddd")</f>
        <v>Monday</v>
      </c>
      <c r="I4745" t="str">
        <f>MID(AppleStock[[#This Row],[Day]],1,FIND("day",AppleStock[[#This Row],[Day]])-1)</f>
        <v>Mon</v>
      </c>
      <c r="J4745" s="3">
        <f>AppleStock[[#This Row],[Open]]-AppleStock[[#This Row],[Close]]</f>
        <v>2.2320000000000118E-3</v>
      </c>
      <c r="K4745" t="str">
        <f>IF(AppleStock[[#This Row],[Day Change]]&gt;0,"UP","DOWN")</f>
        <v>UP</v>
      </c>
      <c r="L4745" s="2">
        <v>81</v>
      </c>
      <c r="Q4745" s="15"/>
    </row>
    <row r="4746" spans="1:17" x14ac:dyDescent="0.25">
      <c r="A4746" s="1">
        <v>29613</v>
      </c>
      <c r="B4746" s="3">
        <v>0.57589299999999999</v>
      </c>
      <c r="C4746" s="3">
        <v>0.57589299999999999</v>
      </c>
      <c r="D4746" s="3">
        <v>0.57142899999999996</v>
      </c>
      <c r="E4746" s="3">
        <v>0.57142899999999996</v>
      </c>
      <c r="F4746" s="3">
        <v>0.46226600000000001</v>
      </c>
      <c r="G4746">
        <v>5924800</v>
      </c>
      <c r="H4746" t="str">
        <f>TEXT(AppleStock[[#This Row],[Date]],"dddd")</f>
        <v>Tuesday</v>
      </c>
      <c r="I4746" t="str">
        <f>MID(AppleStock[[#This Row],[Day]],1,FIND("day",AppleStock[[#This Row],[Day]])-1)</f>
        <v>Tues</v>
      </c>
      <c r="J4746" s="3">
        <f>AppleStock[[#This Row],[Open]]-AppleStock[[#This Row],[Close]]</f>
        <v>4.4640000000000235E-3</v>
      </c>
      <c r="K4746" t="str">
        <f>IF(AppleStock[[#This Row],[Day Change]]&gt;0,"UP","DOWN")</f>
        <v>UP</v>
      </c>
      <c r="L4746" s="2">
        <v>81</v>
      </c>
      <c r="Q4746" s="15"/>
    </row>
    <row r="4747" spans="1:17" x14ac:dyDescent="0.25">
      <c r="A4747" s="1">
        <v>29614</v>
      </c>
      <c r="B4747" s="3">
        <v>0.55580399999999996</v>
      </c>
      <c r="C4747" s="3">
        <v>0.55580399999999996</v>
      </c>
      <c r="D4747" s="3">
        <v>0.55357100000000004</v>
      </c>
      <c r="E4747" s="3">
        <v>0.55357100000000004</v>
      </c>
      <c r="F4747" s="3">
        <v>0.44782100000000002</v>
      </c>
      <c r="G4747">
        <v>7039200</v>
      </c>
      <c r="H4747" t="str">
        <f>TEXT(AppleStock[[#This Row],[Date]],"dddd")</f>
        <v>Wednesday</v>
      </c>
      <c r="I4747" t="str">
        <f>MID(AppleStock[[#This Row],[Day]],1,FIND("day",AppleStock[[#This Row],[Day]])-1)</f>
        <v>Wednes</v>
      </c>
      <c r="J4747" s="3">
        <f>AppleStock[[#This Row],[Open]]-AppleStock[[#This Row],[Close]]</f>
        <v>2.2329999999999295E-3</v>
      </c>
      <c r="K4747" t="str">
        <f>IF(AppleStock[[#This Row],[Day Change]]&gt;0,"UP","DOWN")</f>
        <v>UP</v>
      </c>
      <c r="L4747" s="2">
        <v>81</v>
      </c>
      <c r="Q4747" s="15"/>
    </row>
    <row r="4748" spans="1:17" x14ac:dyDescent="0.25">
      <c r="A4748" s="1">
        <v>29615</v>
      </c>
      <c r="B4748" s="3">
        <v>0.53571400000000002</v>
      </c>
      <c r="C4748" s="3">
        <v>0.53571400000000002</v>
      </c>
      <c r="D4748" s="3">
        <v>0.53348200000000001</v>
      </c>
      <c r="E4748" s="3">
        <v>0.53348200000000001</v>
      </c>
      <c r="F4748" s="3">
        <v>0.43156899999999998</v>
      </c>
      <c r="G4748">
        <v>10976000</v>
      </c>
      <c r="H4748" t="str">
        <f>TEXT(AppleStock[[#This Row],[Date]],"dddd")</f>
        <v>Thursday</v>
      </c>
      <c r="I4748" t="str">
        <f>MID(AppleStock[[#This Row],[Day]],1,FIND("day",AppleStock[[#This Row],[Day]])-1)</f>
        <v>Thurs</v>
      </c>
      <c r="J4748" s="3">
        <f>AppleStock[[#This Row],[Open]]-AppleStock[[#This Row],[Close]]</f>
        <v>2.2320000000000118E-3</v>
      </c>
      <c r="K4748" t="str">
        <f>IF(AppleStock[[#This Row],[Day Change]]&gt;0,"UP","DOWN")</f>
        <v>UP</v>
      </c>
      <c r="L4748" s="2">
        <v>81</v>
      </c>
      <c r="Q4748" s="15"/>
    </row>
    <row r="4749" spans="1:17" x14ac:dyDescent="0.25">
      <c r="A4749" s="1">
        <v>29616</v>
      </c>
      <c r="B4749" s="3">
        <v>0.50892899999999996</v>
      </c>
      <c r="C4749" s="3">
        <v>0.50892899999999996</v>
      </c>
      <c r="D4749" s="3">
        <v>0.50446400000000002</v>
      </c>
      <c r="E4749" s="3">
        <v>0.50446400000000002</v>
      </c>
      <c r="F4749" s="3">
        <v>0.40809499999999999</v>
      </c>
      <c r="G4749">
        <v>11547200</v>
      </c>
      <c r="H4749" t="str">
        <f>TEXT(AppleStock[[#This Row],[Date]],"dddd")</f>
        <v>Friday</v>
      </c>
      <c r="I4749" t="str">
        <f>MID(AppleStock[[#This Row],[Day]],1,FIND("day",AppleStock[[#This Row],[Day]])-1)</f>
        <v>Fri</v>
      </c>
      <c r="J4749" s="3">
        <f>AppleStock[[#This Row],[Open]]-AppleStock[[#This Row],[Close]]</f>
        <v>4.4649999999999412E-3</v>
      </c>
      <c r="K4749" t="str">
        <f>IF(AppleStock[[#This Row],[Day Change]]&gt;0,"UP","DOWN")</f>
        <v>UP</v>
      </c>
      <c r="L4749" s="2">
        <v>81</v>
      </c>
      <c r="Q4749" s="15"/>
    </row>
    <row r="4750" spans="1:17" x14ac:dyDescent="0.25">
      <c r="A4750" s="1">
        <v>29619</v>
      </c>
      <c r="B4750" s="3">
        <v>0.47767900000000002</v>
      </c>
      <c r="C4750" s="3">
        <v>0.47767900000000002</v>
      </c>
      <c r="D4750" s="3">
        <v>0.47544599999999998</v>
      </c>
      <c r="E4750" s="3">
        <v>0.47544599999999998</v>
      </c>
      <c r="F4750" s="3">
        <v>0.38462000000000002</v>
      </c>
      <c r="G4750">
        <v>5941600</v>
      </c>
      <c r="H4750" t="str">
        <f>TEXT(AppleStock[[#This Row],[Date]],"dddd")</f>
        <v>Monday</v>
      </c>
      <c r="I4750" t="str">
        <f>MID(AppleStock[[#This Row],[Day]],1,FIND("day",AppleStock[[#This Row],[Day]])-1)</f>
        <v>Mon</v>
      </c>
      <c r="J4750" s="3">
        <f>AppleStock[[#This Row],[Open]]-AppleStock[[#This Row],[Close]]</f>
        <v>2.2330000000000405E-3</v>
      </c>
      <c r="K4750" t="str">
        <f>IF(AppleStock[[#This Row],[Day Change]]&gt;0,"UP","DOWN")</f>
        <v>UP</v>
      </c>
      <c r="L4750" s="2">
        <v>81</v>
      </c>
      <c r="Q4750" s="15"/>
    </row>
    <row r="4751" spans="1:17" x14ac:dyDescent="0.25">
      <c r="A4751" s="1">
        <v>29620</v>
      </c>
      <c r="B4751" s="3">
        <v>0.49330400000000002</v>
      </c>
      <c r="C4751" s="3">
        <v>0.49553599999999998</v>
      </c>
      <c r="D4751" s="3">
        <v>0.49330400000000002</v>
      </c>
      <c r="E4751" s="3">
        <v>0.49330400000000002</v>
      </c>
      <c r="F4751" s="3">
        <v>0.39906599999999998</v>
      </c>
      <c r="G4751">
        <v>4788000</v>
      </c>
      <c r="H4751" t="str">
        <f>TEXT(AppleStock[[#This Row],[Date]],"dddd")</f>
        <v>Tuesday</v>
      </c>
      <c r="I4751" t="str">
        <f>MID(AppleStock[[#This Row],[Day]],1,FIND("day",AppleStock[[#This Row],[Day]])-1)</f>
        <v>Tues</v>
      </c>
      <c r="J4751" s="3">
        <f>AppleStock[[#This Row],[Open]]-AppleStock[[#This Row],[Close]]</f>
        <v>0</v>
      </c>
      <c r="K4751" t="str">
        <f>IF(AppleStock[[#This Row],[Day Change]]&gt;0,"UP","DOWN")</f>
        <v>DOWN</v>
      </c>
      <c r="L4751" s="2">
        <v>81</v>
      </c>
      <c r="Q4751" s="15"/>
    </row>
    <row r="4752" spans="1:17" x14ac:dyDescent="0.25">
      <c r="A4752" s="1">
        <v>29621</v>
      </c>
      <c r="B4752" s="3">
        <v>0.51116099999999998</v>
      </c>
      <c r="C4752" s="3">
        <v>0.51339299999999999</v>
      </c>
      <c r="D4752" s="3">
        <v>0.51116099999999998</v>
      </c>
      <c r="E4752" s="3">
        <v>0.51116099999999998</v>
      </c>
      <c r="F4752" s="3">
        <v>0.41351199999999999</v>
      </c>
      <c r="G4752">
        <v>6966400</v>
      </c>
      <c r="H4752" t="str">
        <f>TEXT(AppleStock[[#This Row],[Date]],"dddd")</f>
        <v>Wednesday</v>
      </c>
      <c r="I4752" t="str">
        <f>MID(AppleStock[[#This Row],[Day]],1,FIND("day",AppleStock[[#This Row],[Day]])-1)</f>
        <v>Wednes</v>
      </c>
      <c r="J4752" s="3">
        <f>AppleStock[[#This Row],[Open]]-AppleStock[[#This Row],[Close]]</f>
        <v>0</v>
      </c>
      <c r="K4752" t="str">
        <f>IF(AppleStock[[#This Row],[Day Change]]&gt;0,"UP","DOWN")</f>
        <v>DOWN</v>
      </c>
      <c r="L4752" s="2">
        <v>81</v>
      </c>
      <c r="Q4752" s="15"/>
    </row>
    <row r="4753" spans="1:17" x14ac:dyDescent="0.25">
      <c r="A4753" s="1">
        <v>29622</v>
      </c>
      <c r="B4753" s="3">
        <v>0.51116099999999998</v>
      </c>
      <c r="C4753" s="3">
        <v>0.515625</v>
      </c>
      <c r="D4753" s="3">
        <v>0.51116099999999998</v>
      </c>
      <c r="E4753" s="3">
        <v>0.51116099999999998</v>
      </c>
      <c r="F4753" s="3">
        <v>0.41351199999999999</v>
      </c>
      <c r="G4753">
        <v>1982400</v>
      </c>
      <c r="H4753" t="str">
        <f>TEXT(AppleStock[[#This Row],[Date]],"dddd")</f>
        <v>Thursday</v>
      </c>
      <c r="I4753" t="str">
        <f>MID(AppleStock[[#This Row],[Day]],1,FIND("day",AppleStock[[#This Row],[Day]])-1)</f>
        <v>Thurs</v>
      </c>
      <c r="J4753" s="3">
        <f>AppleStock[[#This Row],[Open]]-AppleStock[[#This Row],[Close]]</f>
        <v>0</v>
      </c>
      <c r="K4753" t="str">
        <f>IF(AppleStock[[#This Row],[Day Change]]&gt;0,"UP","DOWN")</f>
        <v>DOWN</v>
      </c>
      <c r="L4753" s="2">
        <v>81</v>
      </c>
      <c r="Q4753" s="15"/>
    </row>
    <row r="4754" spans="1:17" x14ac:dyDescent="0.25">
      <c r="A4754" s="1">
        <v>29623</v>
      </c>
      <c r="B4754" s="3">
        <v>0.51339299999999999</v>
      </c>
      <c r="C4754" s="3">
        <v>0.515625</v>
      </c>
      <c r="D4754" s="3">
        <v>0.51339299999999999</v>
      </c>
      <c r="E4754" s="3">
        <v>0.51339299999999999</v>
      </c>
      <c r="F4754" s="3">
        <v>0.41531699999999999</v>
      </c>
      <c r="G4754">
        <v>3466400</v>
      </c>
      <c r="H4754" t="str">
        <f>TEXT(AppleStock[[#This Row],[Date]],"dddd")</f>
        <v>Friday</v>
      </c>
      <c r="I4754" t="str">
        <f>MID(AppleStock[[#This Row],[Day]],1,FIND("day",AppleStock[[#This Row],[Day]])-1)</f>
        <v>Fri</v>
      </c>
      <c r="J4754" s="3">
        <f>AppleStock[[#This Row],[Open]]-AppleStock[[#This Row],[Close]]</f>
        <v>0</v>
      </c>
      <c r="K4754" t="str">
        <f>IF(AppleStock[[#This Row],[Day Change]]&gt;0,"UP","DOWN")</f>
        <v>DOWN</v>
      </c>
      <c r="L4754" s="2">
        <v>81</v>
      </c>
      <c r="Q4754" s="15"/>
    </row>
    <row r="4755" spans="1:17" x14ac:dyDescent="0.25">
      <c r="A4755" s="1">
        <v>29626</v>
      </c>
      <c r="B4755" s="3">
        <v>0.49107099999999998</v>
      </c>
      <c r="C4755" s="3">
        <v>0.49107099999999998</v>
      </c>
      <c r="D4755" s="3">
        <v>0.48660700000000001</v>
      </c>
      <c r="E4755" s="3">
        <v>0.48660700000000001</v>
      </c>
      <c r="F4755" s="3">
        <v>0.39364900000000003</v>
      </c>
      <c r="G4755">
        <v>4188800</v>
      </c>
      <c r="H4755" t="str">
        <f>TEXT(AppleStock[[#This Row],[Date]],"dddd")</f>
        <v>Monday</v>
      </c>
      <c r="I4755" t="str">
        <f>MID(AppleStock[[#This Row],[Day]],1,FIND("day",AppleStock[[#This Row],[Day]])-1)</f>
        <v>Mon</v>
      </c>
      <c r="J4755" s="3">
        <f>AppleStock[[#This Row],[Open]]-AppleStock[[#This Row],[Close]]</f>
        <v>4.463999999999968E-3</v>
      </c>
      <c r="K4755" t="str">
        <f>IF(AppleStock[[#This Row],[Day Change]]&gt;0,"UP","DOWN")</f>
        <v>UP</v>
      </c>
      <c r="L4755" s="2">
        <v>81</v>
      </c>
      <c r="Q4755" s="15"/>
    </row>
    <row r="4756" spans="1:17" x14ac:dyDescent="0.25">
      <c r="A4756" s="1">
        <v>29627</v>
      </c>
      <c r="B4756" s="3">
        <v>0.48660700000000001</v>
      </c>
      <c r="C4756" s="3">
        <v>0.48883900000000002</v>
      </c>
      <c r="D4756" s="3">
        <v>0.48660700000000001</v>
      </c>
      <c r="E4756" s="3">
        <v>0.48660700000000001</v>
      </c>
      <c r="F4756" s="3">
        <v>0.39364900000000003</v>
      </c>
      <c r="G4756">
        <v>4586400</v>
      </c>
      <c r="H4756" t="str">
        <f>TEXT(AppleStock[[#This Row],[Date]],"dddd")</f>
        <v>Tuesday</v>
      </c>
      <c r="I4756" t="str">
        <f>MID(AppleStock[[#This Row],[Day]],1,FIND("day",AppleStock[[#This Row],[Day]])-1)</f>
        <v>Tues</v>
      </c>
      <c r="J4756" s="3">
        <f>AppleStock[[#This Row],[Open]]-AppleStock[[#This Row],[Close]]</f>
        <v>0</v>
      </c>
      <c r="K4756" t="str">
        <f>IF(AppleStock[[#This Row],[Day Change]]&gt;0,"UP","DOWN")</f>
        <v>DOWN</v>
      </c>
      <c r="L4756" s="2">
        <v>81</v>
      </c>
      <c r="Q4756" s="15"/>
    </row>
    <row r="4757" spans="1:17" x14ac:dyDescent="0.25">
      <c r="A4757" s="1">
        <v>29628</v>
      </c>
      <c r="B4757" s="3">
        <v>0.47321400000000002</v>
      </c>
      <c r="C4757" s="3">
        <v>0.47321400000000002</v>
      </c>
      <c r="D4757" s="3">
        <v>0.47098200000000001</v>
      </c>
      <c r="E4757" s="3">
        <v>0.47098200000000001</v>
      </c>
      <c r="F4757" s="3">
        <v>0.38100899999999999</v>
      </c>
      <c r="G4757">
        <v>3460800</v>
      </c>
      <c r="H4757" t="str">
        <f>TEXT(AppleStock[[#This Row],[Date]],"dddd")</f>
        <v>Wednesday</v>
      </c>
      <c r="I4757" t="str">
        <f>MID(AppleStock[[#This Row],[Day]],1,FIND("day",AppleStock[[#This Row],[Day]])-1)</f>
        <v>Wednes</v>
      </c>
      <c r="J4757" s="3">
        <f>AppleStock[[#This Row],[Open]]-AppleStock[[#This Row],[Close]]</f>
        <v>2.2320000000000118E-3</v>
      </c>
      <c r="K4757" t="str">
        <f>IF(AppleStock[[#This Row],[Day Change]]&gt;0,"UP","DOWN")</f>
        <v>UP</v>
      </c>
      <c r="L4757" s="2">
        <v>81</v>
      </c>
      <c r="Q4757" s="15"/>
    </row>
    <row r="4758" spans="1:17" x14ac:dyDescent="0.25">
      <c r="A4758" s="1">
        <v>29629</v>
      </c>
      <c r="B4758" s="3">
        <v>0.46875</v>
      </c>
      <c r="C4758" s="3">
        <v>0.46875</v>
      </c>
      <c r="D4758" s="3">
        <v>0.46651799999999999</v>
      </c>
      <c r="E4758" s="3">
        <v>0.46651799999999999</v>
      </c>
      <c r="F4758" s="3">
        <v>0.37739699999999998</v>
      </c>
      <c r="G4758">
        <v>3640000</v>
      </c>
      <c r="H4758" t="str">
        <f>TEXT(AppleStock[[#This Row],[Date]],"dddd")</f>
        <v>Thursday</v>
      </c>
      <c r="I4758" t="str">
        <f>MID(AppleStock[[#This Row],[Day]],1,FIND("day",AppleStock[[#This Row],[Day]])-1)</f>
        <v>Thurs</v>
      </c>
      <c r="J4758" s="3">
        <f>AppleStock[[#This Row],[Open]]-AppleStock[[#This Row],[Close]]</f>
        <v>2.2320000000000118E-3</v>
      </c>
      <c r="K4758" t="str">
        <f>IF(AppleStock[[#This Row],[Day Change]]&gt;0,"UP","DOWN")</f>
        <v>UP</v>
      </c>
      <c r="L4758" s="2">
        <v>81</v>
      </c>
      <c r="Q4758" s="15"/>
    </row>
    <row r="4759" spans="1:17" x14ac:dyDescent="0.25">
      <c r="A4759" s="1">
        <v>29630</v>
      </c>
      <c r="B4759" s="3">
        <v>0.45982099999999998</v>
      </c>
      <c r="C4759" s="3">
        <v>0.45982099999999998</v>
      </c>
      <c r="D4759" s="3">
        <v>0.45535700000000001</v>
      </c>
      <c r="E4759" s="3">
        <v>0.45535700000000001</v>
      </c>
      <c r="F4759" s="3">
        <v>0.368369</v>
      </c>
      <c r="G4759">
        <v>2788800</v>
      </c>
      <c r="H4759" t="str">
        <f>TEXT(AppleStock[[#This Row],[Date]],"dddd")</f>
        <v>Friday</v>
      </c>
      <c r="I4759" t="str">
        <f>MID(AppleStock[[#This Row],[Day]],1,FIND("day",AppleStock[[#This Row],[Day]])-1)</f>
        <v>Fri</v>
      </c>
      <c r="J4759" s="3">
        <f>AppleStock[[#This Row],[Open]]-AppleStock[[#This Row],[Close]]</f>
        <v>4.463999999999968E-3</v>
      </c>
      <c r="K4759" t="str">
        <f>IF(AppleStock[[#This Row],[Day Change]]&gt;0,"UP","DOWN")</f>
        <v>UP</v>
      </c>
      <c r="L4759" s="2">
        <v>81</v>
      </c>
      <c r="Q4759" s="15"/>
    </row>
    <row r="4760" spans="1:17" x14ac:dyDescent="0.25">
      <c r="A4760" s="1">
        <v>29634</v>
      </c>
      <c r="B4760" s="3">
        <v>0.46651799999999999</v>
      </c>
      <c r="C4760" s="3">
        <v>0.46875</v>
      </c>
      <c r="D4760" s="3">
        <v>0.46651799999999999</v>
      </c>
      <c r="E4760" s="3">
        <v>0.46651799999999999</v>
      </c>
      <c r="F4760" s="3">
        <v>0.37739699999999998</v>
      </c>
      <c r="G4760">
        <v>3068800</v>
      </c>
      <c r="H4760" t="str">
        <f>TEXT(AppleStock[[#This Row],[Date]],"dddd")</f>
        <v>Tuesday</v>
      </c>
      <c r="I4760" t="str">
        <f>MID(AppleStock[[#This Row],[Day]],1,FIND("day",AppleStock[[#This Row],[Day]])-1)</f>
        <v>Tues</v>
      </c>
      <c r="J4760" s="3">
        <f>AppleStock[[#This Row],[Open]]-AppleStock[[#This Row],[Close]]</f>
        <v>0</v>
      </c>
      <c r="K4760" t="str">
        <f>IF(AppleStock[[#This Row],[Day Change]]&gt;0,"UP","DOWN")</f>
        <v>DOWN</v>
      </c>
      <c r="L4760" s="2">
        <v>81</v>
      </c>
      <c r="Q4760" s="15"/>
    </row>
    <row r="4761" spans="1:17" x14ac:dyDescent="0.25">
      <c r="A4761" s="1">
        <v>29635</v>
      </c>
      <c r="B4761" s="3">
        <v>0.48660700000000001</v>
      </c>
      <c r="C4761" s="3">
        <v>0.49107099999999998</v>
      </c>
      <c r="D4761" s="3">
        <v>0.48660700000000001</v>
      </c>
      <c r="E4761" s="3">
        <v>0.48660700000000001</v>
      </c>
      <c r="F4761" s="3">
        <v>0.39364900000000003</v>
      </c>
      <c r="G4761">
        <v>4810400</v>
      </c>
      <c r="H4761" t="str">
        <f>TEXT(AppleStock[[#This Row],[Date]],"dddd")</f>
        <v>Wednesday</v>
      </c>
      <c r="I4761" t="str">
        <f>MID(AppleStock[[#This Row],[Day]],1,FIND("day",AppleStock[[#This Row],[Day]])-1)</f>
        <v>Wednes</v>
      </c>
      <c r="J4761" s="3">
        <f>AppleStock[[#This Row],[Open]]-AppleStock[[#This Row],[Close]]</f>
        <v>0</v>
      </c>
      <c r="K4761" t="str">
        <f>IF(AppleStock[[#This Row],[Day Change]]&gt;0,"UP","DOWN")</f>
        <v>DOWN</v>
      </c>
      <c r="L4761" s="2">
        <v>81</v>
      </c>
      <c r="Q4761" s="15"/>
    </row>
    <row r="4762" spans="1:17" x14ac:dyDescent="0.25">
      <c r="A4762" s="1">
        <v>29636</v>
      </c>
      <c r="B4762" s="3">
        <v>0.45982099999999998</v>
      </c>
      <c r="C4762" s="3">
        <v>0.45982099999999998</v>
      </c>
      <c r="D4762" s="3">
        <v>0.45758900000000002</v>
      </c>
      <c r="E4762" s="3">
        <v>0.45758900000000002</v>
      </c>
      <c r="F4762" s="3">
        <v>0.370174</v>
      </c>
      <c r="G4762">
        <v>5577600</v>
      </c>
      <c r="H4762" t="str">
        <f>TEXT(AppleStock[[#This Row],[Date]],"dddd")</f>
        <v>Thursday</v>
      </c>
      <c r="I4762" t="str">
        <f>MID(AppleStock[[#This Row],[Day]],1,FIND("day",AppleStock[[#This Row],[Day]])-1)</f>
        <v>Thurs</v>
      </c>
      <c r="J4762" s="3">
        <f>AppleStock[[#This Row],[Open]]-AppleStock[[#This Row],[Close]]</f>
        <v>2.2319999999999562E-3</v>
      </c>
      <c r="K4762" t="str">
        <f>IF(AppleStock[[#This Row],[Day Change]]&gt;0,"UP","DOWN")</f>
        <v>UP</v>
      </c>
      <c r="L4762" s="2">
        <v>81</v>
      </c>
      <c r="Q4762" s="15"/>
    </row>
    <row r="4763" spans="1:17" x14ac:dyDescent="0.25">
      <c r="A4763" s="1">
        <v>29637</v>
      </c>
      <c r="B4763" s="3">
        <v>0.43526799999999999</v>
      </c>
      <c r="C4763" s="3">
        <v>0.43526799999999999</v>
      </c>
      <c r="D4763" s="3">
        <v>0.43303599999999998</v>
      </c>
      <c r="E4763" s="3">
        <v>0.43303599999999998</v>
      </c>
      <c r="F4763" s="3">
        <v>0.35031099999999998</v>
      </c>
      <c r="G4763">
        <v>6092800</v>
      </c>
      <c r="H4763" t="str">
        <f>TEXT(AppleStock[[#This Row],[Date]],"dddd")</f>
        <v>Friday</v>
      </c>
      <c r="I4763" t="str">
        <f>MID(AppleStock[[#This Row],[Day]],1,FIND("day",AppleStock[[#This Row],[Day]])-1)</f>
        <v>Fri</v>
      </c>
      <c r="J4763" s="3">
        <f>AppleStock[[#This Row],[Open]]-AppleStock[[#This Row],[Close]]</f>
        <v>2.2320000000000118E-3</v>
      </c>
      <c r="K4763" t="str">
        <f>IF(AppleStock[[#This Row],[Day Change]]&gt;0,"UP","DOWN")</f>
        <v>UP</v>
      </c>
      <c r="L4763" s="2">
        <v>81</v>
      </c>
      <c r="Q4763" s="15"/>
    </row>
    <row r="4764" spans="1:17" x14ac:dyDescent="0.25">
      <c r="A4764" s="1">
        <v>29640</v>
      </c>
      <c r="B4764" s="3">
        <v>0.43973200000000001</v>
      </c>
      <c r="C4764" s="3">
        <v>0.44196400000000002</v>
      </c>
      <c r="D4764" s="3">
        <v>0.43973200000000001</v>
      </c>
      <c r="E4764" s="3">
        <v>0.43973200000000001</v>
      </c>
      <c r="F4764" s="3">
        <v>0.35572799999999999</v>
      </c>
      <c r="G4764">
        <v>3528000</v>
      </c>
      <c r="H4764" t="str">
        <f>TEXT(AppleStock[[#This Row],[Date]],"dddd")</f>
        <v>Monday</v>
      </c>
      <c r="I4764" t="str">
        <f>MID(AppleStock[[#This Row],[Day]],1,FIND("day",AppleStock[[#This Row],[Day]])-1)</f>
        <v>Mon</v>
      </c>
      <c r="J4764" s="3">
        <f>AppleStock[[#This Row],[Open]]-AppleStock[[#This Row],[Close]]</f>
        <v>0</v>
      </c>
      <c r="K4764" t="str">
        <f>IF(AppleStock[[#This Row],[Day Change]]&gt;0,"UP","DOWN")</f>
        <v>DOWN</v>
      </c>
      <c r="L4764" s="2">
        <v>81</v>
      </c>
      <c r="Q4764" s="15"/>
    </row>
    <row r="4765" spans="1:17" x14ac:dyDescent="0.25">
      <c r="A4765" s="1">
        <v>29641</v>
      </c>
      <c r="B4765" s="3">
        <v>0.42857099999999998</v>
      </c>
      <c r="C4765" s="3">
        <v>0.42857099999999998</v>
      </c>
      <c r="D4765" s="3">
        <v>0.42410700000000001</v>
      </c>
      <c r="E4765" s="3">
        <v>0.42410700000000001</v>
      </c>
      <c r="F4765" s="3">
        <v>0.343088</v>
      </c>
      <c r="G4765">
        <v>4244800</v>
      </c>
      <c r="H4765" t="str">
        <f>TEXT(AppleStock[[#This Row],[Date]],"dddd")</f>
        <v>Tuesday</v>
      </c>
      <c r="I4765" t="str">
        <f>MID(AppleStock[[#This Row],[Day]],1,FIND("day",AppleStock[[#This Row],[Day]])-1)</f>
        <v>Tues</v>
      </c>
      <c r="J4765" s="3">
        <f>AppleStock[[#This Row],[Open]]-AppleStock[[#This Row],[Close]]</f>
        <v>4.463999999999968E-3</v>
      </c>
      <c r="K4765" t="str">
        <f>IF(AppleStock[[#This Row],[Day Change]]&gt;0,"UP","DOWN")</f>
        <v>UP</v>
      </c>
      <c r="L4765" s="2">
        <v>81</v>
      </c>
      <c r="Q4765" s="15"/>
    </row>
    <row r="4766" spans="1:17" x14ac:dyDescent="0.25">
      <c r="A4766" s="1">
        <v>29642</v>
      </c>
      <c r="B4766" s="3">
        <v>0.45089299999999999</v>
      </c>
      <c r="C4766" s="3">
        <v>0.453125</v>
      </c>
      <c r="D4766" s="3">
        <v>0.45089299999999999</v>
      </c>
      <c r="E4766" s="3">
        <v>0.45089299999999999</v>
      </c>
      <c r="F4766" s="3">
        <v>0.364757</v>
      </c>
      <c r="G4766">
        <v>4872000</v>
      </c>
      <c r="H4766" t="str">
        <f>TEXT(AppleStock[[#This Row],[Date]],"dddd")</f>
        <v>Wednesday</v>
      </c>
      <c r="I4766" t="str">
        <f>MID(AppleStock[[#This Row],[Day]],1,FIND("day",AppleStock[[#This Row],[Day]])-1)</f>
        <v>Wednes</v>
      </c>
      <c r="J4766" s="3">
        <f>AppleStock[[#This Row],[Open]]-AppleStock[[#This Row],[Close]]</f>
        <v>0</v>
      </c>
      <c r="K4766" t="str">
        <f>IF(AppleStock[[#This Row],[Day Change]]&gt;0,"UP","DOWN")</f>
        <v>DOWN</v>
      </c>
      <c r="L4766" s="2">
        <v>81</v>
      </c>
      <c r="Q4766" s="15"/>
    </row>
    <row r="4767" spans="1:17" x14ac:dyDescent="0.25">
      <c r="A4767" s="1">
        <v>29643</v>
      </c>
      <c r="B4767" s="3">
        <v>0.45758900000000002</v>
      </c>
      <c r="C4767" s="3">
        <v>0.45982099999999998</v>
      </c>
      <c r="D4767" s="3">
        <v>0.45758900000000002</v>
      </c>
      <c r="E4767" s="3">
        <v>0.45758900000000002</v>
      </c>
      <c r="F4767" s="3">
        <v>0.370174</v>
      </c>
      <c r="G4767">
        <v>2710400</v>
      </c>
      <c r="H4767" t="str">
        <f>TEXT(AppleStock[[#This Row],[Date]],"dddd")</f>
        <v>Thursday</v>
      </c>
      <c r="I4767" t="str">
        <f>MID(AppleStock[[#This Row],[Day]],1,FIND("day",AppleStock[[#This Row],[Day]])-1)</f>
        <v>Thurs</v>
      </c>
      <c r="J4767" s="3">
        <f>AppleStock[[#This Row],[Open]]-AppleStock[[#This Row],[Close]]</f>
        <v>0</v>
      </c>
      <c r="K4767" t="str">
        <f>IF(AppleStock[[#This Row],[Day Change]]&gt;0,"UP","DOWN")</f>
        <v>DOWN</v>
      </c>
      <c r="L4767" s="2">
        <v>81</v>
      </c>
      <c r="Q4767" s="15"/>
    </row>
    <row r="4768" spans="1:17" x14ac:dyDescent="0.25">
      <c r="A4768" s="1">
        <v>29644</v>
      </c>
      <c r="B4768" s="3">
        <v>0.47321400000000002</v>
      </c>
      <c r="C4768" s="3">
        <v>0.47767900000000002</v>
      </c>
      <c r="D4768" s="3">
        <v>0.47321400000000002</v>
      </c>
      <c r="E4768" s="3">
        <v>0.47321400000000002</v>
      </c>
      <c r="F4768" s="3">
        <v>0.38281399999999999</v>
      </c>
      <c r="G4768">
        <v>3690400</v>
      </c>
      <c r="H4768" t="str">
        <f>TEXT(AppleStock[[#This Row],[Date]],"dddd")</f>
        <v>Friday</v>
      </c>
      <c r="I4768" t="str">
        <f>MID(AppleStock[[#This Row],[Day]],1,FIND("day",AppleStock[[#This Row],[Day]])-1)</f>
        <v>Fri</v>
      </c>
      <c r="J4768" s="3">
        <f>AppleStock[[#This Row],[Open]]-AppleStock[[#This Row],[Close]]</f>
        <v>0</v>
      </c>
      <c r="K4768" t="str">
        <f>IF(AppleStock[[#This Row],[Day Change]]&gt;0,"UP","DOWN")</f>
        <v>DOWN</v>
      </c>
      <c r="L4768" s="2">
        <v>81</v>
      </c>
      <c r="Q4768" s="15"/>
    </row>
    <row r="4769" spans="1:17" x14ac:dyDescent="0.25">
      <c r="A4769" s="1">
        <v>29647</v>
      </c>
      <c r="B4769" s="3">
        <v>0.47544599999999998</v>
      </c>
      <c r="C4769" s="3">
        <v>0.47767900000000002</v>
      </c>
      <c r="D4769" s="3">
        <v>0.47544599999999998</v>
      </c>
      <c r="E4769" s="3">
        <v>0.47544599999999998</v>
      </c>
      <c r="F4769" s="3">
        <v>0.38462000000000002</v>
      </c>
      <c r="G4769">
        <v>2940000</v>
      </c>
      <c r="H4769" t="str">
        <f>TEXT(AppleStock[[#This Row],[Date]],"dddd")</f>
        <v>Monday</v>
      </c>
      <c r="I4769" t="str">
        <f>MID(AppleStock[[#This Row],[Day]],1,FIND("day",AppleStock[[#This Row],[Day]])-1)</f>
        <v>Mon</v>
      </c>
      <c r="J4769" s="3">
        <f>AppleStock[[#This Row],[Open]]-AppleStock[[#This Row],[Close]]</f>
        <v>0</v>
      </c>
      <c r="K4769" t="str">
        <f>IF(AppleStock[[#This Row],[Day Change]]&gt;0,"UP","DOWN")</f>
        <v>DOWN</v>
      </c>
      <c r="L4769" s="2">
        <v>81</v>
      </c>
      <c r="Q4769" s="15"/>
    </row>
    <row r="4770" spans="1:17" x14ac:dyDescent="0.25">
      <c r="A4770" s="1">
        <v>29648</v>
      </c>
      <c r="B4770" s="3">
        <v>0.47098200000000001</v>
      </c>
      <c r="C4770" s="3">
        <v>0.47098200000000001</v>
      </c>
      <c r="D4770" s="3">
        <v>0.46875</v>
      </c>
      <c r="E4770" s="3">
        <v>0.46875</v>
      </c>
      <c r="F4770" s="3">
        <v>0.37920300000000001</v>
      </c>
      <c r="G4770">
        <v>4043200</v>
      </c>
      <c r="H4770" t="str">
        <f>TEXT(AppleStock[[#This Row],[Date]],"dddd")</f>
        <v>Tuesday</v>
      </c>
      <c r="I4770" t="str">
        <f>MID(AppleStock[[#This Row],[Day]],1,FIND("day",AppleStock[[#This Row],[Day]])-1)</f>
        <v>Tues</v>
      </c>
      <c r="J4770" s="3">
        <f>AppleStock[[#This Row],[Open]]-AppleStock[[#This Row],[Close]]</f>
        <v>2.2320000000000118E-3</v>
      </c>
      <c r="K4770" t="str">
        <f>IF(AppleStock[[#This Row],[Day Change]]&gt;0,"UP","DOWN")</f>
        <v>UP</v>
      </c>
      <c r="L4770" s="2">
        <v>81</v>
      </c>
      <c r="Q4770" s="15"/>
    </row>
    <row r="4771" spans="1:17" x14ac:dyDescent="0.25">
      <c r="A4771" s="1">
        <v>29649</v>
      </c>
      <c r="B4771" s="3">
        <v>0.46651799999999999</v>
      </c>
      <c r="C4771" s="3">
        <v>0.46651799999999999</v>
      </c>
      <c r="D4771" s="3">
        <v>0.46428599999999998</v>
      </c>
      <c r="E4771" s="3">
        <v>0.46428599999999998</v>
      </c>
      <c r="F4771" s="3">
        <v>0.37559100000000001</v>
      </c>
      <c r="G4771">
        <v>3427200</v>
      </c>
      <c r="H4771" t="str">
        <f>TEXT(AppleStock[[#This Row],[Date]],"dddd")</f>
        <v>Wednesday</v>
      </c>
      <c r="I4771" t="str">
        <f>MID(AppleStock[[#This Row],[Day]],1,FIND("day",AppleStock[[#This Row],[Day]])-1)</f>
        <v>Wednes</v>
      </c>
      <c r="J4771" s="3">
        <f>AppleStock[[#This Row],[Open]]-AppleStock[[#This Row],[Close]]</f>
        <v>2.2320000000000118E-3</v>
      </c>
      <c r="K4771" t="str">
        <f>IF(AppleStock[[#This Row],[Day Change]]&gt;0,"UP","DOWN")</f>
        <v>UP</v>
      </c>
      <c r="L4771" s="2">
        <v>81</v>
      </c>
      <c r="Q4771" s="15"/>
    </row>
    <row r="4772" spans="1:17" x14ac:dyDescent="0.25">
      <c r="A4772" s="1">
        <v>29650</v>
      </c>
      <c r="B4772" s="3">
        <v>0.46428599999999998</v>
      </c>
      <c r="C4772" s="3">
        <v>0.46428599999999998</v>
      </c>
      <c r="D4772" s="3">
        <v>0.46205400000000002</v>
      </c>
      <c r="E4772" s="3">
        <v>0.46205400000000002</v>
      </c>
      <c r="F4772" s="3">
        <v>0.37378600000000001</v>
      </c>
      <c r="G4772">
        <v>1344000</v>
      </c>
      <c r="H4772" t="str">
        <f>TEXT(AppleStock[[#This Row],[Date]],"dddd")</f>
        <v>Thursday</v>
      </c>
      <c r="I4772" t="str">
        <f>MID(AppleStock[[#This Row],[Day]],1,FIND("day",AppleStock[[#This Row],[Day]])-1)</f>
        <v>Thurs</v>
      </c>
      <c r="J4772" s="3">
        <f>AppleStock[[#This Row],[Open]]-AppleStock[[#This Row],[Close]]</f>
        <v>2.2319999999999562E-3</v>
      </c>
      <c r="K4772" t="str">
        <f>IF(AppleStock[[#This Row],[Day Change]]&gt;0,"UP","DOWN")</f>
        <v>UP</v>
      </c>
      <c r="L4772" s="2">
        <v>81</v>
      </c>
      <c r="Q4772" s="15"/>
    </row>
    <row r="4773" spans="1:17" x14ac:dyDescent="0.25">
      <c r="A4773" s="1">
        <v>29651</v>
      </c>
      <c r="B4773" s="3">
        <v>0.46205400000000002</v>
      </c>
      <c r="C4773" s="3">
        <v>0.46205400000000002</v>
      </c>
      <c r="D4773" s="3">
        <v>0.45758900000000002</v>
      </c>
      <c r="E4773" s="3">
        <v>0.45758900000000002</v>
      </c>
      <c r="F4773" s="3">
        <v>0.370174</v>
      </c>
      <c r="G4773">
        <v>2900800</v>
      </c>
      <c r="H4773" t="str">
        <f>TEXT(AppleStock[[#This Row],[Date]],"dddd")</f>
        <v>Friday</v>
      </c>
      <c r="I4773" t="str">
        <f>MID(AppleStock[[#This Row],[Day]],1,FIND("day",AppleStock[[#This Row],[Day]])-1)</f>
        <v>Fri</v>
      </c>
      <c r="J4773" s="3">
        <f>AppleStock[[#This Row],[Open]]-AppleStock[[#This Row],[Close]]</f>
        <v>4.4649999999999967E-3</v>
      </c>
      <c r="K4773" t="str">
        <f>IF(AppleStock[[#This Row],[Day Change]]&gt;0,"UP","DOWN")</f>
        <v>UP</v>
      </c>
      <c r="L4773" s="2">
        <v>81</v>
      </c>
      <c r="Q4773" s="15"/>
    </row>
    <row r="4774" spans="1:17" x14ac:dyDescent="0.25">
      <c r="A4774" s="1">
        <v>29654</v>
      </c>
      <c r="B4774" s="3">
        <v>0.42410700000000001</v>
      </c>
      <c r="C4774" s="3">
        <v>0.42410700000000001</v>
      </c>
      <c r="D4774" s="3">
        <v>0.421875</v>
      </c>
      <c r="E4774" s="3">
        <v>0.421875</v>
      </c>
      <c r="F4774" s="3">
        <v>0.341283</v>
      </c>
      <c r="G4774">
        <v>3830400</v>
      </c>
      <c r="H4774" t="str">
        <f>TEXT(AppleStock[[#This Row],[Date]],"dddd")</f>
        <v>Monday</v>
      </c>
      <c r="I4774" t="str">
        <f>MID(AppleStock[[#This Row],[Day]],1,FIND("day",AppleStock[[#This Row],[Day]])-1)</f>
        <v>Mon</v>
      </c>
      <c r="J4774" s="3">
        <f>AppleStock[[#This Row],[Open]]-AppleStock[[#This Row],[Close]]</f>
        <v>2.2320000000000118E-3</v>
      </c>
      <c r="K4774" t="str">
        <f>IF(AppleStock[[#This Row],[Day Change]]&gt;0,"UP","DOWN")</f>
        <v>UP</v>
      </c>
      <c r="L4774" s="2">
        <v>81</v>
      </c>
      <c r="Q4774" s="15"/>
    </row>
    <row r="4775" spans="1:17" x14ac:dyDescent="0.25">
      <c r="A4775" s="1">
        <v>29655</v>
      </c>
      <c r="B4775" s="3">
        <v>0.40401799999999999</v>
      </c>
      <c r="C4775" s="3">
        <v>0.40401799999999999</v>
      </c>
      <c r="D4775" s="3">
        <v>0.40178599999999998</v>
      </c>
      <c r="E4775" s="3">
        <v>0.40178599999999998</v>
      </c>
      <c r="F4775" s="3">
        <v>0.32503100000000001</v>
      </c>
      <c r="G4775">
        <v>7095200</v>
      </c>
      <c r="H4775" t="str">
        <f>TEXT(AppleStock[[#This Row],[Date]],"dddd")</f>
        <v>Tuesday</v>
      </c>
      <c r="I4775" t="str">
        <f>MID(AppleStock[[#This Row],[Day]],1,FIND("day",AppleStock[[#This Row],[Day]])-1)</f>
        <v>Tues</v>
      </c>
      <c r="J4775" s="3">
        <f>AppleStock[[#This Row],[Open]]-AppleStock[[#This Row],[Close]]</f>
        <v>2.2320000000000118E-3</v>
      </c>
      <c r="K4775" t="str">
        <f>IF(AppleStock[[#This Row],[Day Change]]&gt;0,"UP","DOWN")</f>
        <v>UP</v>
      </c>
      <c r="L4775" s="2">
        <v>81</v>
      </c>
      <c r="Q4775" s="15"/>
    </row>
    <row r="4776" spans="1:17" x14ac:dyDescent="0.25">
      <c r="A4776" s="1">
        <v>29656</v>
      </c>
      <c r="B4776" s="3">
        <v>0.390625</v>
      </c>
      <c r="C4776" s="3">
        <v>0.390625</v>
      </c>
      <c r="D4776" s="3">
        <v>0.38616099999999998</v>
      </c>
      <c r="E4776" s="3">
        <v>0.38616099999999998</v>
      </c>
      <c r="F4776" s="3">
        <v>0.31239099999999997</v>
      </c>
      <c r="G4776">
        <v>7464800</v>
      </c>
      <c r="H4776" t="str">
        <f>TEXT(AppleStock[[#This Row],[Date]],"dddd")</f>
        <v>Wednesday</v>
      </c>
      <c r="I4776" t="str">
        <f>MID(AppleStock[[#This Row],[Day]],1,FIND("day",AppleStock[[#This Row],[Day]])-1)</f>
        <v>Wednes</v>
      </c>
      <c r="J4776" s="3">
        <f>AppleStock[[#This Row],[Open]]-AppleStock[[#This Row],[Close]]</f>
        <v>4.4640000000000235E-3</v>
      </c>
      <c r="K4776" t="str">
        <f>IF(AppleStock[[#This Row],[Day Change]]&gt;0,"UP","DOWN")</f>
        <v>UP</v>
      </c>
      <c r="L4776" s="2">
        <v>81</v>
      </c>
      <c r="Q4776" s="15"/>
    </row>
    <row r="4777" spans="1:17" x14ac:dyDescent="0.25">
      <c r="A4777" s="1">
        <v>29657</v>
      </c>
      <c r="B4777" s="3">
        <v>0.40178599999999998</v>
      </c>
      <c r="C4777" s="3">
        <v>0.40401799999999999</v>
      </c>
      <c r="D4777" s="3">
        <v>0.40178599999999998</v>
      </c>
      <c r="E4777" s="3">
        <v>0.40178599999999998</v>
      </c>
      <c r="F4777" s="3">
        <v>0.32503100000000001</v>
      </c>
      <c r="G4777">
        <v>14812000</v>
      </c>
      <c r="H4777" t="str">
        <f>TEXT(AppleStock[[#This Row],[Date]],"dddd")</f>
        <v>Thursday</v>
      </c>
      <c r="I4777" t="str">
        <f>MID(AppleStock[[#This Row],[Day]],1,FIND("day",AppleStock[[#This Row],[Day]])-1)</f>
        <v>Thurs</v>
      </c>
      <c r="J4777" s="3">
        <f>AppleStock[[#This Row],[Open]]-AppleStock[[#This Row],[Close]]</f>
        <v>0</v>
      </c>
      <c r="K4777" t="str">
        <f>IF(AppleStock[[#This Row],[Day Change]]&gt;0,"UP","DOWN")</f>
        <v>DOWN</v>
      </c>
      <c r="L4777" s="2">
        <v>81</v>
      </c>
      <c r="Q4777" s="15"/>
    </row>
    <row r="4778" spans="1:17" x14ac:dyDescent="0.25">
      <c r="A4778" s="1">
        <v>29658</v>
      </c>
      <c r="B4778" s="3">
        <v>0.39955400000000002</v>
      </c>
      <c r="C4778" s="3">
        <v>0.39955400000000002</v>
      </c>
      <c r="D4778" s="3">
        <v>0.39732099999999998</v>
      </c>
      <c r="E4778" s="3">
        <v>0.39732099999999998</v>
      </c>
      <c r="F4778" s="3">
        <v>0.32141999999999998</v>
      </c>
      <c r="G4778">
        <v>57825600</v>
      </c>
      <c r="H4778" t="str">
        <f>TEXT(AppleStock[[#This Row],[Date]],"dddd")</f>
        <v>Friday</v>
      </c>
      <c r="I4778" t="str">
        <f>MID(AppleStock[[#This Row],[Day]],1,FIND("day",AppleStock[[#This Row],[Day]])-1)</f>
        <v>Fri</v>
      </c>
      <c r="J4778" s="3">
        <f>AppleStock[[#This Row],[Open]]-AppleStock[[#This Row],[Close]]</f>
        <v>2.2330000000000405E-3</v>
      </c>
      <c r="K4778" t="str">
        <f>IF(AppleStock[[#This Row],[Day Change]]&gt;0,"UP","DOWN")</f>
        <v>UP</v>
      </c>
      <c r="L4778" s="2">
        <v>81</v>
      </c>
      <c r="Q4778" s="15"/>
    </row>
    <row r="4779" spans="1:17" x14ac:dyDescent="0.25">
      <c r="A4779" s="1">
        <v>29661</v>
      </c>
      <c r="B4779" s="3">
        <v>0.41294599999999998</v>
      </c>
      <c r="C4779" s="3">
        <v>0.41741099999999998</v>
      </c>
      <c r="D4779" s="3">
        <v>0.41294599999999998</v>
      </c>
      <c r="E4779" s="3">
        <v>0.41294599999999998</v>
      </c>
      <c r="F4779" s="3">
        <v>0.33406000000000002</v>
      </c>
      <c r="G4779">
        <v>9307200</v>
      </c>
      <c r="H4779" t="str">
        <f>TEXT(AppleStock[[#This Row],[Date]],"dddd")</f>
        <v>Monday</v>
      </c>
      <c r="I4779" t="str">
        <f>MID(AppleStock[[#This Row],[Day]],1,FIND("day",AppleStock[[#This Row],[Day]])-1)</f>
        <v>Mon</v>
      </c>
      <c r="J4779" s="3">
        <f>AppleStock[[#This Row],[Open]]-AppleStock[[#This Row],[Close]]</f>
        <v>0</v>
      </c>
      <c r="K4779" t="str">
        <f>IF(AppleStock[[#This Row],[Day Change]]&gt;0,"UP","DOWN")</f>
        <v>DOWN</v>
      </c>
      <c r="L4779" s="2">
        <v>81</v>
      </c>
      <c r="Q4779" s="15"/>
    </row>
    <row r="4780" spans="1:17" x14ac:dyDescent="0.25">
      <c r="A4780" s="1">
        <v>29662</v>
      </c>
      <c r="B4780" s="3">
        <v>0.43303599999999998</v>
      </c>
      <c r="C4780" s="3">
        <v>0.4375</v>
      </c>
      <c r="D4780" s="3">
        <v>0.43303599999999998</v>
      </c>
      <c r="E4780" s="3">
        <v>0.43303599999999998</v>
      </c>
      <c r="F4780" s="3">
        <v>0.35031099999999998</v>
      </c>
      <c r="G4780">
        <v>10936800</v>
      </c>
      <c r="H4780" t="str">
        <f>TEXT(AppleStock[[#This Row],[Date]],"dddd")</f>
        <v>Tuesday</v>
      </c>
      <c r="I4780" t="str">
        <f>MID(AppleStock[[#This Row],[Day]],1,FIND("day",AppleStock[[#This Row],[Day]])-1)</f>
        <v>Tues</v>
      </c>
      <c r="J4780" s="3">
        <f>AppleStock[[#This Row],[Open]]-AppleStock[[#This Row],[Close]]</f>
        <v>0</v>
      </c>
      <c r="K4780" t="str">
        <f>IF(AppleStock[[#This Row],[Day Change]]&gt;0,"UP","DOWN")</f>
        <v>DOWN</v>
      </c>
      <c r="L4780" s="2">
        <v>81</v>
      </c>
      <c r="Q4780" s="15"/>
    </row>
    <row r="4781" spans="1:17" x14ac:dyDescent="0.25">
      <c r="A4781" s="1">
        <v>29663</v>
      </c>
      <c r="B4781" s="3">
        <v>0.45982099999999998</v>
      </c>
      <c r="C4781" s="3">
        <v>0.46428599999999998</v>
      </c>
      <c r="D4781" s="3">
        <v>0.45982099999999998</v>
      </c>
      <c r="E4781" s="3">
        <v>0.45982099999999998</v>
      </c>
      <c r="F4781" s="3">
        <v>0.37197999999999998</v>
      </c>
      <c r="G4781">
        <v>9234400</v>
      </c>
      <c r="H4781" t="str">
        <f>TEXT(AppleStock[[#This Row],[Date]],"dddd")</f>
        <v>Wednesday</v>
      </c>
      <c r="I4781" t="str">
        <f>MID(AppleStock[[#This Row],[Day]],1,FIND("day",AppleStock[[#This Row],[Day]])-1)</f>
        <v>Wednes</v>
      </c>
      <c r="J4781" s="3">
        <f>AppleStock[[#This Row],[Open]]-AppleStock[[#This Row],[Close]]</f>
        <v>0</v>
      </c>
      <c r="K4781" t="str">
        <f>IF(AppleStock[[#This Row],[Day Change]]&gt;0,"UP","DOWN")</f>
        <v>DOWN</v>
      </c>
      <c r="L4781" s="2">
        <v>81</v>
      </c>
      <c r="Q4781" s="15"/>
    </row>
    <row r="4782" spans="1:17" x14ac:dyDescent="0.25">
      <c r="A4782" s="1">
        <v>29664</v>
      </c>
      <c r="B4782" s="3">
        <v>0.45758900000000002</v>
      </c>
      <c r="C4782" s="3">
        <v>0.45758900000000002</v>
      </c>
      <c r="D4782" s="3">
        <v>0.45535700000000001</v>
      </c>
      <c r="E4782" s="3">
        <v>0.45535700000000001</v>
      </c>
      <c r="F4782" s="3">
        <v>0.368369</v>
      </c>
      <c r="G4782">
        <v>9452800</v>
      </c>
      <c r="H4782" t="str">
        <f>TEXT(AppleStock[[#This Row],[Date]],"dddd")</f>
        <v>Thursday</v>
      </c>
      <c r="I4782" t="str">
        <f>MID(AppleStock[[#This Row],[Day]],1,FIND("day",AppleStock[[#This Row],[Day]])-1)</f>
        <v>Thurs</v>
      </c>
      <c r="J4782" s="3">
        <f>AppleStock[[#This Row],[Open]]-AppleStock[[#This Row],[Close]]</f>
        <v>2.2320000000000118E-3</v>
      </c>
      <c r="K4782" t="str">
        <f>IF(AppleStock[[#This Row],[Day Change]]&gt;0,"UP","DOWN")</f>
        <v>UP</v>
      </c>
      <c r="L4782" s="2">
        <v>81</v>
      </c>
      <c r="Q4782" s="15"/>
    </row>
    <row r="4783" spans="1:17" x14ac:dyDescent="0.25">
      <c r="A4783" s="1">
        <v>29665</v>
      </c>
      <c r="B4783" s="3">
        <v>0.45982099999999998</v>
      </c>
      <c r="C4783" s="3">
        <v>0.46428599999999998</v>
      </c>
      <c r="D4783" s="3">
        <v>0.45982099999999998</v>
      </c>
      <c r="E4783" s="3">
        <v>0.45982099999999998</v>
      </c>
      <c r="F4783" s="3">
        <v>0.37197999999999998</v>
      </c>
      <c r="G4783">
        <v>3651200</v>
      </c>
      <c r="H4783" t="str">
        <f>TEXT(AppleStock[[#This Row],[Date]],"dddd")</f>
        <v>Friday</v>
      </c>
      <c r="I4783" t="str">
        <f>MID(AppleStock[[#This Row],[Day]],1,FIND("day",AppleStock[[#This Row],[Day]])-1)</f>
        <v>Fri</v>
      </c>
      <c r="J4783" s="3">
        <f>AppleStock[[#This Row],[Open]]-AppleStock[[#This Row],[Close]]</f>
        <v>0</v>
      </c>
      <c r="K4783" t="str">
        <f>IF(AppleStock[[#This Row],[Day Change]]&gt;0,"UP","DOWN")</f>
        <v>DOWN</v>
      </c>
      <c r="L4783" s="2">
        <v>81</v>
      </c>
      <c r="Q4783" s="15"/>
    </row>
    <row r="4784" spans="1:17" x14ac:dyDescent="0.25">
      <c r="A4784" s="1">
        <v>29668</v>
      </c>
      <c r="B4784" s="3">
        <v>0.47767900000000002</v>
      </c>
      <c r="C4784" s="3">
        <v>0.48214299999999999</v>
      </c>
      <c r="D4784" s="3">
        <v>0.47767900000000002</v>
      </c>
      <c r="E4784" s="3">
        <v>0.47767900000000002</v>
      </c>
      <c r="F4784" s="3">
        <v>0.38642599999999999</v>
      </c>
      <c r="G4784">
        <v>5504800</v>
      </c>
      <c r="H4784" t="str">
        <f>TEXT(AppleStock[[#This Row],[Date]],"dddd")</f>
        <v>Monday</v>
      </c>
      <c r="I4784" t="str">
        <f>MID(AppleStock[[#This Row],[Day]],1,FIND("day",AppleStock[[#This Row],[Day]])-1)</f>
        <v>Mon</v>
      </c>
      <c r="J4784" s="3">
        <f>AppleStock[[#This Row],[Open]]-AppleStock[[#This Row],[Close]]</f>
        <v>0</v>
      </c>
      <c r="K4784" t="str">
        <f>IF(AppleStock[[#This Row],[Day Change]]&gt;0,"UP","DOWN")</f>
        <v>DOWN</v>
      </c>
      <c r="L4784" s="2">
        <v>81</v>
      </c>
      <c r="Q4784" s="15"/>
    </row>
    <row r="4785" spans="1:17" x14ac:dyDescent="0.25">
      <c r="A4785" s="1">
        <v>29669</v>
      </c>
      <c r="B4785" s="3">
        <v>0.47767900000000002</v>
      </c>
      <c r="C4785" s="3">
        <v>0.47767900000000002</v>
      </c>
      <c r="D4785" s="3">
        <v>0.47544599999999998</v>
      </c>
      <c r="E4785" s="3">
        <v>0.47544599999999998</v>
      </c>
      <c r="F4785" s="3">
        <v>0.38462000000000002</v>
      </c>
      <c r="G4785">
        <v>7039200</v>
      </c>
      <c r="H4785" t="str">
        <f>TEXT(AppleStock[[#This Row],[Date]],"dddd")</f>
        <v>Tuesday</v>
      </c>
      <c r="I4785" t="str">
        <f>MID(AppleStock[[#This Row],[Day]],1,FIND("day",AppleStock[[#This Row],[Day]])-1)</f>
        <v>Tues</v>
      </c>
      <c r="J4785" s="3">
        <f>AppleStock[[#This Row],[Open]]-AppleStock[[#This Row],[Close]]</f>
        <v>2.2330000000000405E-3</v>
      </c>
      <c r="K4785" t="str">
        <f>IF(AppleStock[[#This Row],[Day Change]]&gt;0,"UP","DOWN")</f>
        <v>UP</v>
      </c>
      <c r="L4785" s="2">
        <v>81</v>
      </c>
      <c r="Q4785" s="15"/>
    </row>
    <row r="4786" spans="1:17" x14ac:dyDescent="0.25">
      <c r="A4786" s="1">
        <v>29670</v>
      </c>
      <c r="B4786" s="3">
        <v>0.47098200000000001</v>
      </c>
      <c r="C4786" s="3">
        <v>0.47098200000000001</v>
      </c>
      <c r="D4786" s="3">
        <v>0.46651799999999999</v>
      </c>
      <c r="E4786" s="3">
        <v>0.46651799999999999</v>
      </c>
      <c r="F4786" s="3">
        <v>0.37739699999999998</v>
      </c>
      <c r="G4786">
        <v>1764000</v>
      </c>
      <c r="H4786" t="str">
        <f>TEXT(AppleStock[[#This Row],[Date]],"dddd")</f>
        <v>Wednesday</v>
      </c>
      <c r="I4786" t="str">
        <f>MID(AppleStock[[#This Row],[Day]],1,FIND("day",AppleStock[[#This Row],[Day]])-1)</f>
        <v>Wednes</v>
      </c>
      <c r="J4786" s="3">
        <f>AppleStock[[#This Row],[Open]]-AppleStock[[#This Row],[Close]]</f>
        <v>4.4640000000000235E-3</v>
      </c>
      <c r="K4786" t="str">
        <f>IF(AppleStock[[#This Row],[Day Change]]&gt;0,"UP","DOWN")</f>
        <v>UP</v>
      </c>
      <c r="L4786" s="2">
        <v>81</v>
      </c>
      <c r="Q4786" s="15"/>
    </row>
    <row r="4787" spans="1:17" x14ac:dyDescent="0.25">
      <c r="A4787" s="1">
        <v>29671</v>
      </c>
      <c r="B4787" s="3">
        <v>0.45982099999999998</v>
      </c>
      <c r="C4787" s="3">
        <v>0.45982099999999998</v>
      </c>
      <c r="D4787" s="3">
        <v>0.45758900000000002</v>
      </c>
      <c r="E4787" s="3">
        <v>0.45758900000000002</v>
      </c>
      <c r="F4787" s="3">
        <v>0.370174</v>
      </c>
      <c r="G4787">
        <v>3068800</v>
      </c>
      <c r="H4787" t="str">
        <f>TEXT(AppleStock[[#This Row],[Date]],"dddd")</f>
        <v>Thursday</v>
      </c>
      <c r="I4787" t="str">
        <f>MID(AppleStock[[#This Row],[Day]],1,FIND("day",AppleStock[[#This Row],[Day]])-1)</f>
        <v>Thurs</v>
      </c>
      <c r="J4787" s="3">
        <f>AppleStock[[#This Row],[Open]]-AppleStock[[#This Row],[Close]]</f>
        <v>2.2319999999999562E-3</v>
      </c>
      <c r="K4787" t="str">
        <f>IF(AppleStock[[#This Row],[Day Change]]&gt;0,"UP","DOWN")</f>
        <v>UP</v>
      </c>
      <c r="L4787" s="2">
        <v>81</v>
      </c>
      <c r="Q4787" s="15"/>
    </row>
    <row r="4788" spans="1:17" x14ac:dyDescent="0.25">
      <c r="A4788" s="1">
        <v>29672</v>
      </c>
      <c r="B4788" s="3">
        <v>0.44419599999999998</v>
      </c>
      <c r="C4788" s="3">
        <v>0.44419599999999998</v>
      </c>
      <c r="D4788" s="3">
        <v>0.44196400000000002</v>
      </c>
      <c r="E4788" s="3">
        <v>0.44196400000000002</v>
      </c>
      <c r="F4788" s="3">
        <v>0.35753400000000002</v>
      </c>
      <c r="G4788">
        <v>3063200</v>
      </c>
      <c r="H4788" t="str">
        <f>TEXT(AppleStock[[#This Row],[Date]],"dddd")</f>
        <v>Friday</v>
      </c>
      <c r="I4788" t="str">
        <f>MID(AppleStock[[#This Row],[Day]],1,FIND("day",AppleStock[[#This Row],[Day]])-1)</f>
        <v>Fri</v>
      </c>
      <c r="J4788" s="3">
        <f>AppleStock[[#This Row],[Open]]-AppleStock[[#This Row],[Close]]</f>
        <v>2.2319999999999562E-3</v>
      </c>
      <c r="K4788" t="str">
        <f>IF(AppleStock[[#This Row],[Day Change]]&gt;0,"UP","DOWN")</f>
        <v>UP</v>
      </c>
      <c r="L4788" s="2">
        <v>81</v>
      </c>
      <c r="Q4788" s="15"/>
    </row>
    <row r="4789" spans="1:17" x14ac:dyDescent="0.25">
      <c r="A4789" s="1">
        <v>29675</v>
      </c>
      <c r="B4789" s="3">
        <v>0.44196400000000002</v>
      </c>
      <c r="C4789" s="3">
        <v>0.44642900000000002</v>
      </c>
      <c r="D4789" s="3">
        <v>0.44196400000000002</v>
      </c>
      <c r="E4789" s="3">
        <v>0.44196400000000002</v>
      </c>
      <c r="F4789" s="3">
        <v>0.35753400000000002</v>
      </c>
      <c r="G4789">
        <v>2475200</v>
      </c>
      <c r="H4789" t="str">
        <f>TEXT(AppleStock[[#This Row],[Date]],"dddd")</f>
        <v>Monday</v>
      </c>
      <c r="I4789" t="str">
        <f>MID(AppleStock[[#This Row],[Day]],1,FIND("day",AppleStock[[#This Row],[Day]])-1)</f>
        <v>Mon</v>
      </c>
      <c r="J4789" s="3">
        <f>AppleStock[[#This Row],[Open]]-AppleStock[[#This Row],[Close]]</f>
        <v>0</v>
      </c>
      <c r="K4789" t="str">
        <f>IF(AppleStock[[#This Row],[Day Change]]&gt;0,"UP","DOWN")</f>
        <v>DOWN</v>
      </c>
      <c r="L4789" s="2">
        <v>81</v>
      </c>
      <c r="Q4789" s="15"/>
    </row>
    <row r="4790" spans="1:17" x14ac:dyDescent="0.25">
      <c r="A4790" s="1">
        <v>29676</v>
      </c>
      <c r="B4790" s="3">
        <v>0.44196400000000002</v>
      </c>
      <c r="C4790" s="3">
        <v>0.44196400000000002</v>
      </c>
      <c r="D4790" s="3">
        <v>0.4375</v>
      </c>
      <c r="E4790" s="3">
        <v>0.4375</v>
      </c>
      <c r="F4790" s="3">
        <v>0.35392299999999999</v>
      </c>
      <c r="G4790">
        <v>3998400</v>
      </c>
      <c r="H4790" t="str">
        <f>TEXT(AppleStock[[#This Row],[Date]],"dddd")</f>
        <v>Tuesday</v>
      </c>
      <c r="I4790" t="str">
        <f>MID(AppleStock[[#This Row],[Day]],1,FIND("day",AppleStock[[#This Row],[Day]])-1)</f>
        <v>Tues</v>
      </c>
      <c r="J4790" s="3">
        <f>AppleStock[[#This Row],[Open]]-AppleStock[[#This Row],[Close]]</f>
        <v>4.4640000000000235E-3</v>
      </c>
      <c r="K4790" t="str">
        <f>IF(AppleStock[[#This Row],[Day Change]]&gt;0,"UP","DOWN")</f>
        <v>UP</v>
      </c>
      <c r="L4790" s="2">
        <v>81</v>
      </c>
      <c r="Q4790" s="15"/>
    </row>
    <row r="4791" spans="1:17" x14ac:dyDescent="0.25">
      <c r="A4791" s="1">
        <v>29677</v>
      </c>
      <c r="B4791" s="3">
        <v>0.43526799999999999</v>
      </c>
      <c r="C4791" s="3">
        <v>0.43526799999999999</v>
      </c>
      <c r="D4791" s="3">
        <v>0.43303599999999998</v>
      </c>
      <c r="E4791" s="3">
        <v>0.43303599999999998</v>
      </c>
      <c r="F4791" s="3">
        <v>0.35031099999999998</v>
      </c>
      <c r="G4791">
        <v>8517600</v>
      </c>
      <c r="H4791" t="str">
        <f>TEXT(AppleStock[[#This Row],[Date]],"dddd")</f>
        <v>Wednesday</v>
      </c>
      <c r="I4791" t="str">
        <f>MID(AppleStock[[#This Row],[Day]],1,FIND("day",AppleStock[[#This Row],[Day]])-1)</f>
        <v>Wednes</v>
      </c>
      <c r="J4791" s="3">
        <f>AppleStock[[#This Row],[Open]]-AppleStock[[#This Row],[Close]]</f>
        <v>2.2320000000000118E-3</v>
      </c>
      <c r="K4791" t="str">
        <f>IF(AppleStock[[#This Row],[Day Change]]&gt;0,"UP","DOWN")</f>
        <v>UP</v>
      </c>
      <c r="L4791" s="2">
        <v>81</v>
      </c>
      <c r="Q4791" s="15"/>
    </row>
    <row r="4792" spans="1:17" x14ac:dyDescent="0.25">
      <c r="A4792" s="1">
        <v>29678</v>
      </c>
      <c r="B4792" s="3">
        <v>0.47098200000000001</v>
      </c>
      <c r="C4792" s="3">
        <v>0.47321400000000002</v>
      </c>
      <c r="D4792" s="3">
        <v>0.47098200000000001</v>
      </c>
      <c r="E4792" s="3">
        <v>0.47098200000000001</v>
      </c>
      <c r="F4792" s="3">
        <v>0.38100899999999999</v>
      </c>
      <c r="G4792">
        <v>7851200</v>
      </c>
      <c r="H4792" t="str">
        <f>TEXT(AppleStock[[#This Row],[Date]],"dddd")</f>
        <v>Thursday</v>
      </c>
      <c r="I4792" t="str">
        <f>MID(AppleStock[[#This Row],[Day]],1,FIND("day",AppleStock[[#This Row],[Day]])-1)</f>
        <v>Thurs</v>
      </c>
      <c r="J4792" s="3">
        <f>AppleStock[[#This Row],[Open]]-AppleStock[[#This Row],[Close]]</f>
        <v>0</v>
      </c>
      <c r="K4792" t="str">
        <f>IF(AppleStock[[#This Row],[Day Change]]&gt;0,"UP","DOWN")</f>
        <v>DOWN</v>
      </c>
      <c r="L4792" s="2">
        <v>81</v>
      </c>
      <c r="Q4792" s="15"/>
    </row>
    <row r="4793" spans="1:17" x14ac:dyDescent="0.25">
      <c r="A4793" s="1">
        <v>29679</v>
      </c>
      <c r="B4793" s="3">
        <v>0.47321400000000002</v>
      </c>
      <c r="C4793" s="3">
        <v>0.47544599999999998</v>
      </c>
      <c r="D4793" s="3">
        <v>0.47321400000000002</v>
      </c>
      <c r="E4793" s="3">
        <v>0.47321400000000002</v>
      </c>
      <c r="F4793" s="3">
        <v>0.38281399999999999</v>
      </c>
      <c r="G4793">
        <v>4121600</v>
      </c>
      <c r="H4793" t="str">
        <f>TEXT(AppleStock[[#This Row],[Date]],"dddd")</f>
        <v>Friday</v>
      </c>
      <c r="I4793" t="str">
        <f>MID(AppleStock[[#This Row],[Day]],1,FIND("day",AppleStock[[#This Row],[Day]])-1)</f>
        <v>Fri</v>
      </c>
      <c r="J4793" s="3">
        <f>AppleStock[[#This Row],[Open]]-AppleStock[[#This Row],[Close]]</f>
        <v>0</v>
      </c>
      <c r="K4793" t="str">
        <f>IF(AppleStock[[#This Row],[Day Change]]&gt;0,"UP","DOWN")</f>
        <v>DOWN</v>
      </c>
      <c r="L4793" s="2">
        <v>81</v>
      </c>
      <c r="Q4793" s="15"/>
    </row>
    <row r="4794" spans="1:17" x14ac:dyDescent="0.25">
      <c r="A4794" s="1">
        <v>29682</v>
      </c>
      <c r="B4794" s="3">
        <v>0.46651799999999999</v>
      </c>
      <c r="C4794" s="3">
        <v>0.46651799999999999</v>
      </c>
      <c r="D4794" s="3">
        <v>0.46428599999999998</v>
      </c>
      <c r="E4794" s="3">
        <v>0.46428599999999998</v>
      </c>
      <c r="F4794" s="3">
        <v>0.37559100000000001</v>
      </c>
      <c r="G4794">
        <v>5700800</v>
      </c>
      <c r="H4794" t="str">
        <f>TEXT(AppleStock[[#This Row],[Date]],"dddd")</f>
        <v>Monday</v>
      </c>
      <c r="I4794" t="str">
        <f>MID(AppleStock[[#This Row],[Day]],1,FIND("day",AppleStock[[#This Row],[Day]])-1)</f>
        <v>Mon</v>
      </c>
      <c r="J4794" s="3">
        <f>AppleStock[[#This Row],[Open]]-AppleStock[[#This Row],[Close]]</f>
        <v>2.2320000000000118E-3</v>
      </c>
      <c r="K4794" t="str">
        <f>IF(AppleStock[[#This Row],[Day Change]]&gt;0,"UP","DOWN")</f>
        <v>UP</v>
      </c>
      <c r="L4794" s="2">
        <v>81</v>
      </c>
      <c r="Q4794" s="15"/>
    </row>
    <row r="4795" spans="1:17" x14ac:dyDescent="0.25">
      <c r="A4795" s="1">
        <v>29683</v>
      </c>
      <c r="B4795" s="3">
        <v>0.46205400000000002</v>
      </c>
      <c r="C4795" s="3">
        <v>0.46205400000000002</v>
      </c>
      <c r="D4795" s="3">
        <v>0.45982099999999998</v>
      </c>
      <c r="E4795" s="3">
        <v>0.45982099999999998</v>
      </c>
      <c r="F4795" s="3">
        <v>0.37197999999999998</v>
      </c>
      <c r="G4795">
        <v>2671200</v>
      </c>
      <c r="H4795" t="str">
        <f>TEXT(AppleStock[[#This Row],[Date]],"dddd")</f>
        <v>Tuesday</v>
      </c>
      <c r="I4795" t="str">
        <f>MID(AppleStock[[#This Row],[Day]],1,FIND("day",AppleStock[[#This Row],[Day]])-1)</f>
        <v>Tues</v>
      </c>
      <c r="J4795" s="3">
        <f>AppleStock[[#This Row],[Open]]-AppleStock[[#This Row],[Close]]</f>
        <v>2.2330000000000405E-3</v>
      </c>
      <c r="K4795" t="str">
        <f>IF(AppleStock[[#This Row],[Day Change]]&gt;0,"UP","DOWN")</f>
        <v>UP</v>
      </c>
      <c r="L4795" s="2">
        <v>81</v>
      </c>
      <c r="Q4795" s="15"/>
    </row>
    <row r="4796" spans="1:17" x14ac:dyDescent="0.25">
      <c r="A4796" s="1">
        <v>29684</v>
      </c>
      <c r="B4796" s="3">
        <v>0.48214299999999999</v>
      </c>
      <c r="C4796" s="3">
        <v>0.48660700000000001</v>
      </c>
      <c r="D4796" s="3">
        <v>0.48214299999999999</v>
      </c>
      <c r="E4796" s="3">
        <v>0.48214299999999999</v>
      </c>
      <c r="F4796" s="3">
        <v>0.39003700000000002</v>
      </c>
      <c r="G4796">
        <v>5488000</v>
      </c>
      <c r="H4796" t="str">
        <f>TEXT(AppleStock[[#This Row],[Date]],"dddd")</f>
        <v>Wednesday</v>
      </c>
      <c r="I4796" t="str">
        <f>MID(AppleStock[[#This Row],[Day]],1,FIND("day",AppleStock[[#This Row],[Day]])-1)</f>
        <v>Wednes</v>
      </c>
      <c r="J4796" s="3">
        <f>AppleStock[[#This Row],[Open]]-AppleStock[[#This Row],[Close]]</f>
        <v>0</v>
      </c>
      <c r="K4796" t="str">
        <f>IF(AppleStock[[#This Row],[Day Change]]&gt;0,"UP","DOWN")</f>
        <v>DOWN</v>
      </c>
      <c r="L4796" s="2">
        <v>81</v>
      </c>
      <c r="Q4796" s="15"/>
    </row>
    <row r="4797" spans="1:17" x14ac:dyDescent="0.25">
      <c r="A4797" s="1">
        <v>29685</v>
      </c>
      <c r="B4797" s="3">
        <v>0.49107099999999998</v>
      </c>
      <c r="C4797" s="3">
        <v>0.49330400000000002</v>
      </c>
      <c r="D4797" s="3">
        <v>0.49107099999999998</v>
      </c>
      <c r="E4797" s="3">
        <v>0.49107099999999998</v>
      </c>
      <c r="F4797" s="3">
        <v>0.39726</v>
      </c>
      <c r="G4797">
        <v>3124800</v>
      </c>
      <c r="H4797" t="str">
        <f>TEXT(AppleStock[[#This Row],[Date]],"dddd")</f>
        <v>Thursday</v>
      </c>
      <c r="I4797" t="str">
        <f>MID(AppleStock[[#This Row],[Day]],1,FIND("day",AppleStock[[#This Row],[Day]])-1)</f>
        <v>Thurs</v>
      </c>
      <c r="J4797" s="3">
        <f>AppleStock[[#This Row],[Open]]-AppleStock[[#This Row],[Close]]</f>
        <v>0</v>
      </c>
      <c r="K4797" t="str">
        <f>IF(AppleStock[[#This Row],[Day Change]]&gt;0,"UP","DOWN")</f>
        <v>DOWN</v>
      </c>
      <c r="L4797" s="2">
        <v>81</v>
      </c>
      <c r="Q4797" s="15"/>
    </row>
    <row r="4798" spans="1:17" x14ac:dyDescent="0.25">
      <c r="A4798" s="1">
        <v>29686</v>
      </c>
      <c r="B4798" s="3">
        <v>0.49776799999999999</v>
      </c>
      <c r="C4798" s="3">
        <v>0.5</v>
      </c>
      <c r="D4798" s="3">
        <v>0.49776799999999999</v>
      </c>
      <c r="E4798" s="3">
        <v>0.49776799999999999</v>
      </c>
      <c r="F4798" s="3">
        <v>0.40267700000000001</v>
      </c>
      <c r="G4798">
        <v>8366400</v>
      </c>
      <c r="H4798" t="str">
        <f>TEXT(AppleStock[[#This Row],[Date]],"dddd")</f>
        <v>Friday</v>
      </c>
      <c r="I4798" t="str">
        <f>MID(AppleStock[[#This Row],[Day]],1,FIND("day",AppleStock[[#This Row],[Day]])-1)</f>
        <v>Fri</v>
      </c>
      <c r="J4798" s="3">
        <f>AppleStock[[#This Row],[Open]]-AppleStock[[#This Row],[Close]]</f>
        <v>0</v>
      </c>
      <c r="K4798" t="str">
        <f>IF(AppleStock[[#This Row],[Day Change]]&gt;0,"UP","DOWN")</f>
        <v>DOWN</v>
      </c>
      <c r="L4798" s="2">
        <v>81</v>
      </c>
      <c r="Q4798" s="15"/>
    </row>
    <row r="4799" spans="1:17" x14ac:dyDescent="0.25">
      <c r="A4799" s="1">
        <v>29689</v>
      </c>
      <c r="B4799" s="3">
        <v>0.49776799999999999</v>
      </c>
      <c r="C4799" s="3">
        <v>0.5</v>
      </c>
      <c r="D4799" s="3">
        <v>0.49776799999999999</v>
      </c>
      <c r="E4799" s="3">
        <v>0.49776799999999999</v>
      </c>
      <c r="F4799" s="3">
        <v>0.40267700000000001</v>
      </c>
      <c r="G4799">
        <v>4015200</v>
      </c>
      <c r="H4799" t="str">
        <f>TEXT(AppleStock[[#This Row],[Date]],"dddd")</f>
        <v>Monday</v>
      </c>
      <c r="I4799" t="str">
        <f>MID(AppleStock[[#This Row],[Day]],1,FIND("day",AppleStock[[#This Row],[Day]])-1)</f>
        <v>Mon</v>
      </c>
      <c r="J4799" s="3">
        <f>AppleStock[[#This Row],[Open]]-AppleStock[[#This Row],[Close]]</f>
        <v>0</v>
      </c>
      <c r="K4799" t="str">
        <f>IF(AppleStock[[#This Row],[Day Change]]&gt;0,"UP","DOWN")</f>
        <v>DOWN</v>
      </c>
      <c r="L4799" s="2">
        <v>81</v>
      </c>
      <c r="Q4799" s="15"/>
    </row>
    <row r="4800" spans="1:17" x14ac:dyDescent="0.25">
      <c r="A4800" s="1">
        <v>29690</v>
      </c>
      <c r="B4800" s="3">
        <v>0.49776799999999999</v>
      </c>
      <c r="C4800" s="3">
        <v>0.5</v>
      </c>
      <c r="D4800" s="3">
        <v>0.49776799999999999</v>
      </c>
      <c r="E4800" s="3">
        <v>0.49776799999999999</v>
      </c>
      <c r="F4800" s="3">
        <v>0.40267700000000001</v>
      </c>
      <c r="G4800">
        <v>1663200</v>
      </c>
      <c r="H4800" t="str">
        <f>TEXT(AppleStock[[#This Row],[Date]],"dddd")</f>
        <v>Tuesday</v>
      </c>
      <c r="I4800" t="str">
        <f>MID(AppleStock[[#This Row],[Day]],1,FIND("day",AppleStock[[#This Row],[Day]])-1)</f>
        <v>Tues</v>
      </c>
      <c r="J4800" s="3">
        <f>AppleStock[[#This Row],[Open]]-AppleStock[[#This Row],[Close]]</f>
        <v>0</v>
      </c>
      <c r="K4800" t="str">
        <f>IF(AppleStock[[#This Row],[Day Change]]&gt;0,"UP","DOWN")</f>
        <v>DOWN</v>
      </c>
      <c r="L4800" s="2">
        <v>81</v>
      </c>
      <c r="Q4800" s="15"/>
    </row>
    <row r="4801" spans="1:17" x14ac:dyDescent="0.25">
      <c r="A4801" s="1">
        <v>29691</v>
      </c>
      <c r="B4801" s="3">
        <v>0.47544599999999998</v>
      </c>
      <c r="C4801" s="3">
        <v>0.47544599999999998</v>
      </c>
      <c r="D4801" s="3">
        <v>0.47321400000000002</v>
      </c>
      <c r="E4801" s="3">
        <v>0.47321400000000002</v>
      </c>
      <c r="F4801" s="3">
        <v>0.38281399999999999</v>
      </c>
      <c r="G4801">
        <v>8512000</v>
      </c>
      <c r="H4801" t="str">
        <f>TEXT(AppleStock[[#This Row],[Date]],"dddd")</f>
        <v>Wednesday</v>
      </c>
      <c r="I4801" t="str">
        <f>MID(AppleStock[[#This Row],[Day]],1,FIND("day",AppleStock[[#This Row],[Day]])-1)</f>
        <v>Wednes</v>
      </c>
      <c r="J4801" s="3">
        <f>AppleStock[[#This Row],[Open]]-AppleStock[[#This Row],[Close]]</f>
        <v>2.2319999999999562E-3</v>
      </c>
      <c r="K4801" t="str">
        <f>IF(AppleStock[[#This Row],[Day Change]]&gt;0,"UP","DOWN")</f>
        <v>UP</v>
      </c>
      <c r="L4801" s="2">
        <v>81</v>
      </c>
      <c r="Q4801" s="15"/>
    </row>
    <row r="4802" spans="1:17" x14ac:dyDescent="0.25">
      <c r="A4802" s="1">
        <v>29692</v>
      </c>
      <c r="B4802" s="3">
        <v>0.44866099999999998</v>
      </c>
      <c r="C4802" s="3">
        <v>0.44866099999999998</v>
      </c>
      <c r="D4802" s="3">
        <v>0.44642900000000002</v>
      </c>
      <c r="E4802" s="3">
        <v>0.44642900000000002</v>
      </c>
      <c r="F4802" s="3">
        <v>0.36114600000000002</v>
      </c>
      <c r="G4802">
        <v>5969600</v>
      </c>
      <c r="H4802" t="str">
        <f>TEXT(AppleStock[[#This Row],[Date]],"dddd")</f>
        <v>Thursday</v>
      </c>
      <c r="I4802" t="str">
        <f>MID(AppleStock[[#This Row],[Day]],1,FIND("day",AppleStock[[#This Row],[Day]])-1)</f>
        <v>Thurs</v>
      </c>
      <c r="J4802" s="3">
        <f>AppleStock[[#This Row],[Open]]-AppleStock[[#This Row],[Close]]</f>
        <v>2.2319999999999562E-3</v>
      </c>
      <c r="K4802" t="str">
        <f>IF(AppleStock[[#This Row],[Day Change]]&gt;0,"UP","DOWN")</f>
        <v>UP</v>
      </c>
      <c r="L4802" s="2">
        <v>81</v>
      </c>
      <c r="Q4802" s="15"/>
    </row>
    <row r="4803" spans="1:17" x14ac:dyDescent="0.25">
      <c r="A4803" s="1">
        <v>29696</v>
      </c>
      <c r="B4803" s="3">
        <v>0.45982099999999998</v>
      </c>
      <c r="C4803" s="3">
        <v>0.46205400000000002</v>
      </c>
      <c r="D4803" s="3">
        <v>0.45982099999999998</v>
      </c>
      <c r="E4803" s="3">
        <v>0.45982099999999998</v>
      </c>
      <c r="F4803" s="3">
        <v>0.37197999999999998</v>
      </c>
      <c r="G4803">
        <v>8836800</v>
      </c>
      <c r="H4803" t="str">
        <f>TEXT(AppleStock[[#This Row],[Date]],"dddd")</f>
        <v>Monday</v>
      </c>
      <c r="I4803" t="str">
        <f>MID(AppleStock[[#This Row],[Day]],1,FIND("day",AppleStock[[#This Row],[Day]])-1)</f>
        <v>Mon</v>
      </c>
      <c r="J4803" s="3">
        <f>AppleStock[[#This Row],[Open]]-AppleStock[[#This Row],[Close]]</f>
        <v>0</v>
      </c>
      <c r="K4803" t="str">
        <f>IF(AppleStock[[#This Row],[Day Change]]&gt;0,"UP","DOWN")</f>
        <v>DOWN</v>
      </c>
      <c r="L4803" s="2">
        <v>81</v>
      </c>
      <c r="Q4803" s="15"/>
    </row>
    <row r="4804" spans="1:17" x14ac:dyDescent="0.25">
      <c r="A4804" s="1">
        <v>29697</v>
      </c>
      <c r="B4804" s="3">
        <v>0.49107099999999998</v>
      </c>
      <c r="C4804" s="3">
        <v>0.49330400000000002</v>
      </c>
      <c r="D4804" s="3">
        <v>0.49107099999999998</v>
      </c>
      <c r="E4804" s="3">
        <v>0.49107099999999998</v>
      </c>
      <c r="F4804" s="3">
        <v>0.39726</v>
      </c>
      <c r="G4804">
        <v>7134400</v>
      </c>
      <c r="H4804" t="str">
        <f>TEXT(AppleStock[[#This Row],[Date]],"dddd")</f>
        <v>Tuesday</v>
      </c>
      <c r="I4804" t="str">
        <f>MID(AppleStock[[#This Row],[Day]],1,FIND("day",AppleStock[[#This Row],[Day]])-1)</f>
        <v>Tues</v>
      </c>
      <c r="J4804" s="3">
        <f>AppleStock[[#This Row],[Open]]-AppleStock[[#This Row],[Close]]</f>
        <v>0</v>
      </c>
      <c r="K4804" t="str">
        <f>IF(AppleStock[[#This Row],[Day Change]]&gt;0,"UP","DOWN")</f>
        <v>DOWN</v>
      </c>
      <c r="L4804" s="2">
        <v>81</v>
      </c>
      <c r="Q4804" s="15"/>
    </row>
    <row r="4805" spans="1:17" x14ac:dyDescent="0.25">
      <c r="A4805" s="1">
        <v>29698</v>
      </c>
      <c r="B4805" s="3">
        <v>0.50892899999999996</v>
      </c>
      <c r="C4805" s="3">
        <v>0.51116099999999998</v>
      </c>
      <c r="D4805" s="3">
        <v>0.50892899999999996</v>
      </c>
      <c r="E4805" s="3">
        <v>0.50892899999999996</v>
      </c>
      <c r="F4805" s="3">
        <v>0.41170600000000002</v>
      </c>
      <c r="G4805">
        <v>4748800</v>
      </c>
      <c r="H4805" t="str">
        <f>TEXT(AppleStock[[#This Row],[Date]],"dddd")</f>
        <v>Wednesday</v>
      </c>
      <c r="I4805" t="str">
        <f>MID(AppleStock[[#This Row],[Day]],1,FIND("day",AppleStock[[#This Row],[Day]])-1)</f>
        <v>Wednes</v>
      </c>
      <c r="J4805" s="3">
        <f>AppleStock[[#This Row],[Open]]-AppleStock[[#This Row],[Close]]</f>
        <v>0</v>
      </c>
      <c r="K4805" t="str">
        <f>IF(AppleStock[[#This Row],[Day Change]]&gt;0,"UP","DOWN")</f>
        <v>DOWN</v>
      </c>
      <c r="L4805" s="2">
        <v>81</v>
      </c>
      <c r="Q4805" s="15"/>
    </row>
    <row r="4806" spans="1:17" x14ac:dyDescent="0.25">
      <c r="A4806" s="1">
        <v>29699</v>
      </c>
      <c r="B4806" s="3">
        <v>0.52232100000000004</v>
      </c>
      <c r="C4806" s="3">
        <v>0.52455399999999996</v>
      </c>
      <c r="D4806" s="3">
        <v>0.52232100000000004</v>
      </c>
      <c r="E4806" s="3">
        <v>0.52232100000000004</v>
      </c>
      <c r="F4806" s="3">
        <v>0.42254000000000003</v>
      </c>
      <c r="G4806">
        <v>14504000</v>
      </c>
      <c r="H4806" t="str">
        <f>TEXT(AppleStock[[#This Row],[Date]],"dddd")</f>
        <v>Thursday</v>
      </c>
      <c r="I4806" t="str">
        <f>MID(AppleStock[[#This Row],[Day]],1,FIND("day",AppleStock[[#This Row],[Day]])-1)</f>
        <v>Thurs</v>
      </c>
      <c r="J4806" s="3">
        <f>AppleStock[[#This Row],[Open]]-AppleStock[[#This Row],[Close]]</f>
        <v>0</v>
      </c>
      <c r="K4806" t="str">
        <f>IF(AppleStock[[#This Row],[Day Change]]&gt;0,"UP","DOWN")</f>
        <v>DOWN</v>
      </c>
      <c r="L4806" s="2">
        <v>81</v>
      </c>
      <c r="Q4806" s="15"/>
    </row>
    <row r="4807" spans="1:17" x14ac:dyDescent="0.25">
      <c r="A4807" s="1">
        <v>29700</v>
      </c>
      <c r="B4807" s="3">
        <v>0.52232100000000004</v>
      </c>
      <c r="C4807" s="3">
        <v>0.52232100000000004</v>
      </c>
      <c r="D4807" s="3">
        <v>0.51785700000000001</v>
      </c>
      <c r="E4807" s="3">
        <v>0.51785700000000001</v>
      </c>
      <c r="F4807" s="3">
        <v>0.418929</v>
      </c>
      <c r="G4807">
        <v>8764000</v>
      </c>
      <c r="H4807" t="str">
        <f>TEXT(AppleStock[[#This Row],[Date]],"dddd")</f>
        <v>Friday</v>
      </c>
      <c r="I4807" t="str">
        <f>MID(AppleStock[[#This Row],[Day]],1,FIND("day",AppleStock[[#This Row],[Day]])-1)</f>
        <v>Fri</v>
      </c>
      <c r="J4807" s="3">
        <f>AppleStock[[#This Row],[Open]]-AppleStock[[#This Row],[Close]]</f>
        <v>4.4640000000000235E-3</v>
      </c>
      <c r="K4807" t="str">
        <f>IF(AppleStock[[#This Row],[Day Change]]&gt;0,"UP","DOWN")</f>
        <v>UP</v>
      </c>
      <c r="L4807" s="2">
        <v>81</v>
      </c>
      <c r="Q4807" s="15"/>
    </row>
    <row r="4808" spans="1:17" x14ac:dyDescent="0.25">
      <c r="A4808" s="1">
        <v>29703</v>
      </c>
      <c r="B4808" s="3">
        <v>0.515625</v>
      </c>
      <c r="C4808" s="3">
        <v>0.515625</v>
      </c>
      <c r="D4808" s="3">
        <v>0.51339299999999999</v>
      </c>
      <c r="E4808" s="3">
        <v>0.51339299999999999</v>
      </c>
      <c r="F4808" s="3">
        <v>0.41531699999999999</v>
      </c>
      <c r="G4808">
        <v>9632000</v>
      </c>
      <c r="H4808" t="str">
        <f>TEXT(AppleStock[[#This Row],[Date]],"dddd")</f>
        <v>Monday</v>
      </c>
      <c r="I4808" t="str">
        <f>MID(AppleStock[[#This Row],[Day]],1,FIND("day",AppleStock[[#This Row],[Day]])-1)</f>
        <v>Mon</v>
      </c>
      <c r="J4808" s="3">
        <f>AppleStock[[#This Row],[Open]]-AppleStock[[#This Row],[Close]]</f>
        <v>2.2320000000000118E-3</v>
      </c>
      <c r="K4808" t="str">
        <f>IF(AppleStock[[#This Row],[Day Change]]&gt;0,"UP","DOWN")</f>
        <v>UP</v>
      </c>
      <c r="L4808" s="2">
        <v>81</v>
      </c>
      <c r="Q4808" s="15"/>
    </row>
    <row r="4809" spans="1:17" x14ac:dyDescent="0.25">
      <c r="A4809" s="1">
        <v>29704</v>
      </c>
      <c r="B4809" s="3">
        <v>0.50669600000000004</v>
      </c>
      <c r="C4809" s="3">
        <v>0.50669600000000004</v>
      </c>
      <c r="D4809" s="3">
        <v>0.50446400000000002</v>
      </c>
      <c r="E4809" s="3">
        <v>0.50446400000000002</v>
      </c>
      <c r="F4809" s="3">
        <v>0.40809499999999999</v>
      </c>
      <c r="G4809">
        <v>8047200</v>
      </c>
      <c r="H4809" t="str">
        <f>TEXT(AppleStock[[#This Row],[Date]],"dddd")</f>
        <v>Tuesday</v>
      </c>
      <c r="I4809" t="str">
        <f>MID(AppleStock[[#This Row],[Day]],1,FIND("day",AppleStock[[#This Row],[Day]])-1)</f>
        <v>Tues</v>
      </c>
      <c r="J4809" s="3">
        <f>AppleStock[[#This Row],[Open]]-AppleStock[[#This Row],[Close]]</f>
        <v>2.2320000000000118E-3</v>
      </c>
      <c r="K4809" t="str">
        <f>IF(AppleStock[[#This Row],[Day Change]]&gt;0,"UP","DOWN")</f>
        <v>UP</v>
      </c>
      <c r="L4809" s="2">
        <v>81</v>
      </c>
      <c r="Q4809" s="15"/>
    </row>
    <row r="4810" spans="1:17" x14ac:dyDescent="0.25">
      <c r="A4810" s="1">
        <v>29705</v>
      </c>
      <c r="B4810" s="3">
        <v>0.5</v>
      </c>
      <c r="C4810" s="3">
        <v>0.5</v>
      </c>
      <c r="D4810" s="3">
        <v>0.49776799999999999</v>
      </c>
      <c r="E4810" s="3">
        <v>0.49776799999999999</v>
      </c>
      <c r="F4810" s="3">
        <v>0.40267700000000001</v>
      </c>
      <c r="G4810">
        <v>3410400</v>
      </c>
      <c r="H4810" t="str">
        <f>TEXT(AppleStock[[#This Row],[Date]],"dddd")</f>
        <v>Wednesday</v>
      </c>
      <c r="I4810" t="str">
        <f>MID(AppleStock[[#This Row],[Day]],1,FIND("day",AppleStock[[#This Row],[Day]])-1)</f>
        <v>Wednes</v>
      </c>
      <c r="J4810" s="3">
        <f>AppleStock[[#This Row],[Open]]-AppleStock[[#This Row],[Close]]</f>
        <v>2.2320000000000118E-3</v>
      </c>
      <c r="K4810" t="str">
        <f>IF(AppleStock[[#This Row],[Day Change]]&gt;0,"UP","DOWN")</f>
        <v>UP</v>
      </c>
      <c r="L4810" s="2">
        <v>81</v>
      </c>
      <c r="Q4810" s="15"/>
    </row>
    <row r="4811" spans="1:17" x14ac:dyDescent="0.25">
      <c r="A4811" s="1">
        <v>29706</v>
      </c>
      <c r="B4811" s="3">
        <v>0.50669600000000004</v>
      </c>
      <c r="C4811" s="3">
        <v>0.51116099999999998</v>
      </c>
      <c r="D4811" s="3">
        <v>0.50669600000000004</v>
      </c>
      <c r="E4811" s="3">
        <v>0.50669600000000004</v>
      </c>
      <c r="F4811" s="3">
        <v>0.40989999999999999</v>
      </c>
      <c r="G4811">
        <v>3152800</v>
      </c>
      <c r="H4811" t="str">
        <f>TEXT(AppleStock[[#This Row],[Date]],"dddd")</f>
        <v>Thursday</v>
      </c>
      <c r="I4811" t="str">
        <f>MID(AppleStock[[#This Row],[Day]],1,FIND("day",AppleStock[[#This Row],[Day]])-1)</f>
        <v>Thurs</v>
      </c>
      <c r="J4811" s="3">
        <f>AppleStock[[#This Row],[Open]]-AppleStock[[#This Row],[Close]]</f>
        <v>0</v>
      </c>
      <c r="K4811" t="str">
        <f>IF(AppleStock[[#This Row],[Day Change]]&gt;0,"UP","DOWN")</f>
        <v>DOWN</v>
      </c>
      <c r="L4811" s="2">
        <v>81</v>
      </c>
      <c r="Q4811" s="15"/>
    </row>
    <row r="4812" spans="1:17" x14ac:dyDescent="0.25">
      <c r="A4812" s="1">
        <v>29707</v>
      </c>
      <c r="B4812" s="3">
        <v>0.50669600000000004</v>
      </c>
      <c r="C4812" s="3">
        <v>0.51116099999999998</v>
      </c>
      <c r="D4812" s="3">
        <v>0.50669600000000004</v>
      </c>
      <c r="E4812" s="3">
        <v>0.50669600000000004</v>
      </c>
      <c r="F4812" s="3">
        <v>0.40989999999999999</v>
      </c>
      <c r="G4812">
        <v>4138400</v>
      </c>
      <c r="H4812" t="str">
        <f>TEXT(AppleStock[[#This Row],[Date]],"dddd")</f>
        <v>Friday</v>
      </c>
      <c r="I4812" t="str">
        <f>MID(AppleStock[[#This Row],[Day]],1,FIND("day",AppleStock[[#This Row],[Day]])-1)</f>
        <v>Fri</v>
      </c>
      <c r="J4812" s="3">
        <f>AppleStock[[#This Row],[Open]]-AppleStock[[#This Row],[Close]]</f>
        <v>0</v>
      </c>
      <c r="K4812" t="str">
        <f>IF(AppleStock[[#This Row],[Day Change]]&gt;0,"UP","DOWN")</f>
        <v>DOWN</v>
      </c>
      <c r="L4812" s="2">
        <v>81</v>
      </c>
      <c r="Q4812" s="15"/>
    </row>
    <row r="4813" spans="1:17" x14ac:dyDescent="0.25">
      <c r="A4813" s="1">
        <v>29710</v>
      </c>
      <c r="B4813" s="3">
        <v>0.50669600000000004</v>
      </c>
      <c r="C4813" s="3">
        <v>0.50669600000000004</v>
      </c>
      <c r="D4813" s="3">
        <v>0.50446400000000002</v>
      </c>
      <c r="E4813" s="3">
        <v>0.50446400000000002</v>
      </c>
      <c r="F4813" s="3">
        <v>0.40809499999999999</v>
      </c>
      <c r="G4813">
        <v>3612000</v>
      </c>
      <c r="H4813" t="str">
        <f>TEXT(AppleStock[[#This Row],[Date]],"dddd")</f>
        <v>Monday</v>
      </c>
      <c r="I4813" t="str">
        <f>MID(AppleStock[[#This Row],[Day]],1,FIND("day",AppleStock[[#This Row],[Day]])-1)</f>
        <v>Mon</v>
      </c>
      <c r="J4813" s="3">
        <f>AppleStock[[#This Row],[Open]]-AppleStock[[#This Row],[Close]]</f>
        <v>2.2320000000000118E-3</v>
      </c>
      <c r="K4813" t="str">
        <f>IF(AppleStock[[#This Row],[Day Change]]&gt;0,"UP","DOWN")</f>
        <v>UP</v>
      </c>
      <c r="L4813" s="2">
        <v>81</v>
      </c>
      <c r="Q4813" s="15"/>
    </row>
    <row r="4814" spans="1:17" x14ac:dyDescent="0.25">
      <c r="A4814" s="1">
        <v>29711</v>
      </c>
      <c r="B4814" s="3">
        <v>0.50446400000000002</v>
      </c>
      <c r="C4814" s="3">
        <v>0.50446400000000002</v>
      </c>
      <c r="D4814" s="3">
        <v>0.50223200000000001</v>
      </c>
      <c r="E4814" s="3">
        <v>0.50223200000000001</v>
      </c>
      <c r="F4814" s="3">
        <v>0.40628900000000001</v>
      </c>
      <c r="G4814">
        <v>4384800</v>
      </c>
      <c r="H4814" t="str">
        <f>TEXT(AppleStock[[#This Row],[Date]],"dddd")</f>
        <v>Tuesday</v>
      </c>
      <c r="I4814" t="str">
        <f>MID(AppleStock[[#This Row],[Day]],1,FIND("day",AppleStock[[#This Row],[Day]])-1)</f>
        <v>Tues</v>
      </c>
      <c r="J4814" s="3">
        <f>AppleStock[[#This Row],[Open]]-AppleStock[[#This Row],[Close]]</f>
        <v>2.2320000000000118E-3</v>
      </c>
      <c r="K4814" t="str">
        <f>IF(AppleStock[[#This Row],[Day Change]]&gt;0,"UP","DOWN")</f>
        <v>UP</v>
      </c>
      <c r="L4814" s="2">
        <v>81</v>
      </c>
      <c r="Q4814" s="15"/>
    </row>
    <row r="4815" spans="1:17" x14ac:dyDescent="0.25">
      <c r="A4815" s="1">
        <v>29712</v>
      </c>
      <c r="B4815" s="3">
        <v>0.49107099999999998</v>
      </c>
      <c r="C4815" s="3">
        <v>0.49107099999999998</v>
      </c>
      <c r="D4815" s="3">
        <v>0.48883900000000002</v>
      </c>
      <c r="E4815" s="3">
        <v>0.48883900000000002</v>
      </c>
      <c r="F4815" s="3">
        <v>0.395455</v>
      </c>
      <c r="G4815">
        <v>4737600</v>
      </c>
      <c r="H4815" t="str">
        <f>TEXT(AppleStock[[#This Row],[Date]],"dddd")</f>
        <v>Wednesday</v>
      </c>
      <c r="I4815" t="str">
        <f>MID(AppleStock[[#This Row],[Day]],1,FIND("day",AppleStock[[#This Row],[Day]])-1)</f>
        <v>Wednes</v>
      </c>
      <c r="J4815" s="3">
        <f>AppleStock[[#This Row],[Open]]-AppleStock[[#This Row],[Close]]</f>
        <v>2.2319999999999562E-3</v>
      </c>
      <c r="K4815" t="str">
        <f>IF(AppleStock[[#This Row],[Day Change]]&gt;0,"UP","DOWN")</f>
        <v>UP</v>
      </c>
      <c r="L4815" s="2">
        <v>81</v>
      </c>
      <c r="Q4815" s="15"/>
    </row>
    <row r="4816" spans="1:17" x14ac:dyDescent="0.25">
      <c r="A4816" s="1">
        <v>29713</v>
      </c>
      <c r="B4816" s="3">
        <v>0.49553599999999998</v>
      </c>
      <c r="C4816" s="3">
        <v>0.49776799999999999</v>
      </c>
      <c r="D4816" s="3">
        <v>0.49553599999999998</v>
      </c>
      <c r="E4816" s="3">
        <v>0.49553599999999998</v>
      </c>
      <c r="F4816" s="3">
        <v>0.40087200000000001</v>
      </c>
      <c r="G4816">
        <v>2340800</v>
      </c>
      <c r="H4816" t="str">
        <f>TEXT(AppleStock[[#This Row],[Date]],"dddd")</f>
        <v>Thursday</v>
      </c>
      <c r="I4816" t="str">
        <f>MID(AppleStock[[#This Row],[Day]],1,FIND("day",AppleStock[[#This Row],[Day]])-1)</f>
        <v>Thurs</v>
      </c>
      <c r="J4816" s="3">
        <f>AppleStock[[#This Row],[Open]]-AppleStock[[#This Row],[Close]]</f>
        <v>0</v>
      </c>
      <c r="K4816" t="str">
        <f>IF(AppleStock[[#This Row],[Day Change]]&gt;0,"UP","DOWN")</f>
        <v>DOWN</v>
      </c>
      <c r="L4816" s="2">
        <v>81</v>
      </c>
      <c r="Q4816" s="15"/>
    </row>
    <row r="4817" spans="1:17" x14ac:dyDescent="0.25">
      <c r="A4817" s="1">
        <v>29714</v>
      </c>
      <c r="B4817" s="3">
        <v>0.5</v>
      </c>
      <c r="C4817" s="3">
        <v>0.50223200000000001</v>
      </c>
      <c r="D4817" s="3">
        <v>0.5</v>
      </c>
      <c r="E4817" s="3">
        <v>0.5</v>
      </c>
      <c r="F4817" s="3">
        <v>0.40448299999999998</v>
      </c>
      <c r="G4817">
        <v>1976800</v>
      </c>
      <c r="H4817" t="str">
        <f>TEXT(AppleStock[[#This Row],[Date]],"dddd")</f>
        <v>Friday</v>
      </c>
      <c r="I4817" t="str">
        <f>MID(AppleStock[[#This Row],[Day]],1,FIND("day",AppleStock[[#This Row],[Day]])-1)</f>
        <v>Fri</v>
      </c>
      <c r="J4817" s="3">
        <f>AppleStock[[#This Row],[Open]]-AppleStock[[#This Row],[Close]]</f>
        <v>0</v>
      </c>
      <c r="K4817" t="str">
        <f>IF(AppleStock[[#This Row],[Day Change]]&gt;0,"UP","DOWN")</f>
        <v>DOWN</v>
      </c>
      <c r="L4817" s="2">
        <v>81</v>
      </c>
      <c r="Q4817" s="15"/>
    </row>
    <row r="4818" spans="1:17" x14ac:dyDescent="0.25">
      <c r="A4818" s="1">
        <v>29717</v>
      </c>
      <c r="B4818" s="3">
        <v>0.49107099999999998</v>
      </c>
      <c r="C4818" s="3">
        <v>0.49107099999999998</v>
      </c>
      <c r="D4818" s="3">
        <v>0.48883900000000002</v>
      </c>
      <c r="E4818" s="3">
        <v>0.48883900000000002</v>
      </c>
      <c r="F4818" s="3">
        <v>0.395455</v>
      </c>
      <c r="G4818">
        <v>2984800</v>
      </c>
      <c r="H4818" t="str">
        <f>TEXT(AppleStock[[#This Row],[Date]],"dddd")</f>
        <v>Monday</v>
      </c>
      <c r="I4818" t="str">
        <f>MID(AppleStock[[#This Row],[Day]],1,FIND("day",AppleStock[[#This Row],[Day]])-1)</f>
        <v>Mon</v>
      </c>
      <c r="J4818" s="3">
        <f>AppleStock[[#This Row],[Open]]-AppleStock[[#This Row],[Close]]</f>
        <v>2.2319999999999562E-3</v>
      </c>
      <c r="K4818" t="str">
        <f>IF(AppleStock[[#This Row],[Day Change]]&gt;0,"UP","DOWN")</f>
        <v>UP</v>
      </c>
      <c r="L4818" s="2">
        <v>81</v>
      </c>
      <c r="Q4818" s="15"/>
    </row>
    <row r="4819" spans="1:17" x14ac:dyDescent="0.25">
      <c r="A4819" s="1">
        <v>29718</v>
      </c>
      <c r="B4819" s="3">
        <v>0.48883900000000002</v>
      </c>
      <c r="C4819" s="3">
        <v>0.49553599999999998</v>
      </c>
      <c r="D4819" s="3">
        <v>0.48883900000000002</v>
      </c>
      <c r="E4819" s="3">
        <v>0.48883900000000002</v>
      </c>
      <c r="F4819" s="3">
        <v>0.395455</v>
      </c>
      <c r="G4819">
        <v>1064000</v>
      </c>
      <c r="H4819" t="str">
        <f>TEXT(AppleStock[[#This Row],[Date]],"dddd")</f>
        <v>Tuesday</v>
      </c>
      <c r="I4819" t="str">
        <f>MID(AppleStock[[#This Row],[Day]],1,FIND("day",AppleStock[[#This Row],[Day]])-1)</f>
        <v>Tues</v>
      </c>
      <c r="J4819" s="3">
        <f>AppleStock[[#This Row],[Open]]-AppleStock[[#This Row],[Close]]</f>
        <v>0</v>
      </c>
      <c r="K4819" t="str">
        <f>IF(AppleStock[[#This Row],[Day Change]]&gt;0,"UP","DOWN")</f>
        <v>DOWN</v>
      </c>
      <c r="L4819" s="2">
        <v>81</v>
      </c>
      <c r="Q4819" s="15"/>
    </row>
    <row r="4820" spans="1:17" x14ac:dyDescent="0.25">
      <c r="A4820" s="1">
        <v>29719</v>
      </c>
      <c r="B4820" s="3">
        <v>0.48883900000000002</v>
      </c>
      <c r="C4820" s="3">
        <v>0.49330400000000002</v>
      </c>
      <c r="D4820" s="3">
        <v>0.48660700000000001</v>
      </c>
      <c r="E4820" s="3">
        <v>0.48660700000000001</v>
      </c>
      <c r="F4820" s="3">
        <v>0.39364900000000003</v>
      </c>
      <c r="G4820">
        <v>1226400</v>
      </c>
      <c r="H4820" t="str">
        <f>TEXT(AppleStock[[#This Row],[Date]],"dddd")</f>
        <v>Wednesday</v>
      </c>
      <c r="I4820" t="str">
        <f>MID(AppleStock[[#This Row],[Day]],1,FIND("day",AppleStock[[#This Row],[Day]])-1)</f>
        <v>Wednes</v>
      </c>
      <c r="J4820" s="3">
        <f>AppleStock[[#This Row],[Open]]-AppleStock[[#This Row],[Close]]</f>
        <v>2.2320000000000118E-3</v>
      </c>
      <c r="K4820" t="str">
        <f>IF(AppleStock[[#This Row],[Day Change]]&gt;0,"UP","DOWN")</f>
        <v>UP</v>
      </c>
      <c r="L4820" s="2">
        <v>81</v>
      </c>
      <c r="Q4820" s="15"/>
    </row>
    <row r="4821" spans="1:17" x14ac:dyDescent="0.25">
      <c r="A4821" s="1">
        <v>29720</v>
      </c>
      <c r="B4821" s="3">
        <v>0.484375</v>
      </c>
      <c r="C4821" s="3">
        <v>0.484375</v>
      </c>
      <c r="D4821" s="3">
        <v>0.47991099999999998</v>
      </c>
      <c r="E4821" s="3">
        <v>0.47991099999999998</v>
      </c>
      <c r="F4821" s="3">
        <v>0.38823200000000002</v>
      </c>
      <c r="G4821">
        <v>1232000</v>
      </c>
      <c r="H4821" t="str">
        <f>TEXT(AppleStock[[#This Row],[Date]],"dddd")</f>
        <v>Thursday</v>
      </c>
      <c r="I4821" t="str">
        <f>MID(AppleStock[[#This Row],[Day]],1,FIND("day",AppleStock[[#This Row],[Day]])-1)</f>
        <v>Thurs</v>
      </c>
      <c r="J4821" s="3">
        <f>AppleStock[[#This Row],[Open]]-AppleStock[[#This Row],[Close]]</f>
        <v>4.4640000000000235E-3</v>
      </c>
      <c r="K4821" t="str">
        <f>IF(AppleStock[[#This Row],[Day Change]]&gt;0,"UP","DOWN")</f>
        <v>UP</v>
      </c>
      <c r="L4821" s="2">
        <v>81</v>
      </c>
      <c r="Q4821" s="15"/>
    </row>
    <row r="4822" spans="1:17" x14ac:dyDescent="0.25">
      <c r="A4822" s="1">
        <v>29721</v>
      </c>
      <c r="B4822" s="3">
        <v>0.49107099999999998</v>
      </c>
      <c r="C4822" s="3">
        <v>0.49776799999999999</v>
      </c>
      <c r="D4822" s="3">
        <v>0.49107099999999998</v>
      </c>
      <c r="E4822" s="3">
        <v>0.49107099999999998</v>
      </c>
      <c r="F4822" s="3">
        <v>0.39726</v>
      </c>
      <c r="G4822">
        <v>1226400</v>
      </c>
      <c r="H4822" t="str">
        <f>TEXT(AppleStock[[#This Row],[Date]],"dddd")</f>
        <v>Friday</v>
      </c>
      <c r="I4822" t="str">
        <f>MID(AppleStock[[#This Row],[Day]],1,FIND("day",AppleStock[[#This Row],[Day]])-1)</f>
        <v>Fri</v>
      </c>
      <c r="J4822" s="3">
        <f>AppleStock[[#This Row],[Open]]-AppleStock[[#This Row],[Close]]</f>
        <v>0</v>
      </c>
      <c r="K4822" t="str">
        <f>IF(AppleStock[[#This Row],[Day Change]]&gt;0,"UP","DOWN")</f>
        <v>DOWN</v>
      </c>
      <c r="L4822" s="2">
        <v>81</v>
      </c>
      <c r="Q4822" s="15"/>
    </row>
    <row r="4823" spans="1:17" x14ac:dyDescent="0.25">
      <c r="A4823" s="1">
        <v>29724</v>
      </c>
      <c r="B4823" s="3">
        <v>0.5</v>
      </c>
      <c r="C4823" s="3">
        <v>0.50446400000000002</v>
      </c>
      <c r="D4823" s="3">
        <v>0.5</v>
      </c>
      <c r="E4823" s="3">
        <v>0.5</v>
      </c>
      <c r="F4823" s="3">
        <v>0.40448299999999998</v>
      </c>
      <c r="G4823">
        <v>1041600</v>
      </c>
      <c r="H4823" t="str">
        <f>TEXT(AppleStock[[#This Row],[Date]],"dddd")</f>
        <v>Monday</v>
      </c>
      <c r="I4823" t="str">
        <f>MID(AppleStock[[#This Row],[Day]],1,FIND("day",AppleStock[[#This Row],[Day]])-1)</f>
        <v>Mon</v>
      </c>
      <c r="J4823" s="3">
        <f>AppleStock[[#This Row],[Open]]-AppleStock[[#This Row],[Close]]</f>
        <v>0</v>
      </c>
      <c r="K4823" t="str">
        <f>IF(AppleStock[[#This Row],[Day Change]]&gt;0,"UP","DOWN")</f>
        <v>DOWN</v>
      </c>
      <c r="L4823" s="2">
        <v>81</v>
      </c>
      <c r="Q4823" s="15"/>
    </row>
    <row r="4824" spans="1:17" x14ac:dyDescent="0.25">
      <c r="A4824" s="1">
        <v>29725</v>
      </c>
      <c r="B4824" s="3">
        <v>0.49330400000000002</v>
      </c>
      <c r="C4824" s="3">
        <v>0.49330400000000002</v>
      </c>
      <c r="D4824" s="3">
        <v>0.49107099999999998</v>
      </c>
      <c r="E4824" s="3">
        <v>0.49107099999999998</v>
      </c>
      <c r="F4824" s="3">
        <v>0.39726</v>
      </c>
      <c r="G4824">
        <v>6356000</v>
      </c>
      <c r="H4824" t="str">
        <f>TEXT(AppleStock[[#This Row],[Date]],"dddd")</f>
        <v>Tuesday</v>
      </c>
      <c r="I4824" t="str">
        <f>MID(AppleStock[[#This Row],[Day]],1,FIND("day",AppleStock[[#This Row],[Day]])-1)</f>
        <v>Tues</v>
      </c>
      <c r="J4824" s="3">
        <f>AppleStock[[#This Row],[Open]]-AppleStock[[#This Row],[Close]]</f>
        <v>2.2330000000000405E-3</v>
      </c>
      <c r="K4824" t="str">
        <f>IF(AppleStock[[#This Row],[Day Change]]&gt;0,"UP","DOWN")</f>
        <v>UP</v>
      </c>
      <c r="L4824" s="2">
        <v>81</v>
      </c>
      <c r="Q4824" s="15"/>
    </row>
    <row r="4825" spans="1:17" x14ac:dyDescent="0.25">
      <c r="A4825" s="1">
        <v>29726</v>
      </c>
      <c r="B4825" s="3">
        <v>0.50669600000000004</v>
      </c>
      <c r="C4825" s="3">
        <v>0.51116099999999998</v>
      </c>
      <c r="D4825" s="3">
        <v>0.50669600000000004</v>
      </c>
      <c r="E4825" s="3">
        <v>0.50669600000000004</v>
      </c>
      <c r="F4825" s="3">
        <v>0.40989999999999999</v>
      </c>
      <c r="G4825">
        <v>3320800</v>
      </c>
      <c r="H4825" t="str">
        <f>TEXT(AppleStock[[#This Row],[Date]],"dddd")</f>
        <v>Wednesday</v>
      </c>
      <c r="I4825" t="str">
        <f>MID(AppleStock[[#This Row],[Day]],1,FIND("day",AppleStock[[#This Row],[Day]])-1)</f>
        <v>Wednes</v>
      </c>
      <c r="J4825" s="3">
        <f>AppleStock[[#This Row],[Open]]-AppleStock[[#This Row],[Close]]</f>
        <v>0</v>
      </c>
      <c r="K4825" t="str">
        <f>IF(AppleStock[[#This Row],[Day Change]]&gt;0,"UP","DOWN")</f>
        <v>DOWN</v>
      </c>
      <c r="L4825" s="2">
        <v>81</v>
      </c>
      <c r="Q4825" s="15"/>
    </row>
    <row r="4826" spans="1:17" x14ac:dyDescent="0.25">
      <c r="A4826" s="1">
        <v>29727</v>
      </c>
      <c r="B4826" s="3">
        <v>0.53571400000000002</v>
      </c>
      <c r="C4826" s="3">
        <v>0.53794600000000004</v>
      </c>
      <c r="D4826" s="3">
        <v>0.53571400000000002</v>
      </c>
      <c r="E4826" s="3">
        <v>0.53571400000000002</v>
      </c>
      <c r="F4826" s="3">
        <v>0.43337500000000001</v>
      </c>
      <c r="G4826">
        <v>8052800</v>
      </c>
      <c r="H4826" t="str">
        <f>TEXT(AppleStock[[#This Row],[Date]],"dddd")</f>
        <v>Thursday</v>
      </c>
      <c r="I4826" t="str">
        <f>MID(AppleStock[[#This Row],[Day]],1,FIND("day",AppleStock[[#This Row],[Day]])-1)</f>
        <v>Thurs</v>
      </c>
      <c r="J4826" s="3">
        <f>AppleStock[[#This Row],[Open]]-AppleStock[[#This Row],[Close]]</f>
        <v>0</v>
      </c>
      <c r="K4826" t="str">
        <f>IF(AppleStock[[#This Row],[Day Change]]&gt;0,"UP","DOWN")</f>
        <v>DOWN</v>
      </c>
      <c r="L4826" s="2">
        <v>81</v>
      </c>
      <c r="Q4826" s="15"/>
    </row>
    <row r="4827" spans="1:17" x14ac:dyDescent="0.25">
      <c r="A4827" s="1">
        <v>29728</v>
      </c>
      <c r="B4827" s="3">
        <v>0.56026799999999999</v>
      </c>
      <c r="C4827" s="3">
        <v>0.56473200000000001</v>
      </c>
      <c r="D4827" s="3">
        <v>0.56026799999999999</v>
      </c>
      <c r="E4827" s="3">
        <v>0.56026799999999999</v>
      </c>
      <c r="F4827" s="3">
        <v>0.45323799999999997</v>
      </c>
      <c r="G4827">
        <v>7856800</v>
      </c>
      <c r="H4827" t="str">
        <f>TEXT(AppleStock[[#This Row],[Date]],"dddd")</f>
        <v>Friday</v>
      </c>
      <c r="I4827" t="str">
        <f>MID(AppleStock[[#This Row],[Day]],1,FIND("day",AppleStock[[#This Row],[Day]])-1)</f>
        <v>Fri</v>
      </c>
      <c r="J4827" s="3">
        <f>AppleStock[[#This Row],[Open]]-AppleStock[[#This Row],[Close]]</f>
        <v>0</v>
      </c>
      <c r="K4827" t="str">
        <f>IF(AppleStock[[#This Row],[Day Change]]&gt;0,"UP","DOWN")</f>
        <v>DOWN</v>
      </c>
      <c r="L4827" s="2">
        <v>81</v>
      </c>
      <c r="Q4827" s="15"/>
    </row>
    <row r="4828" spans="1:17" x14ac:dyDescent="0.25">
      <c r="A4828" s="1">
        <v>29732</v>
      </c>
      <c r="B4828" s="3">
        <v>0.56026799999999999</v>
      </c>
      <c r="C4828" s="3">
        <v>0.56026799999999999</v>
      </c>
      <c r="D4828" s="3">
        <v>0.55803599999999998</v>
      </c>
      <c r="E4828" s="3">
        <v>0.55803599999999998</v>
      </c>
      <c r="F4828" s="3">
        <v>0.451432</v>
      </c>
      <c r="G4828">
        <v>21336000</v>
      </c>
      <c r="H4828" t="str">
        <f>TEXT(AppleStock[[#This Row],[Date]],"dddd")</f>
        <v>Tuesday</v>
      </c>
      <c r="I4828" t="str">
        <f>MID(AppleStock[[#This Row],[Day]],1,FIND("day",AppleStock[[#This Row],[Day]])-1)</f>
        <v>Tues</v>
      </c>
      <c r="J4828" s="3">
        <f>AppleStock[[#This Row],[Open]]-AppleStock[[#This Row],[Close]]</f>
        <v>2.2320000000000118E-3</v>
      </c>
      <c r="K4828" t="str">
        <f>IF(AppleStock[[#This Row],[Day Change]]&gt;0,"UP","DOWN")</f>
        <v>UP</v>
      </c>
      <c r="L4828" s="2">
        <v>81</v>
      </c>
      <c r="Q4828" s="15"/>
    </row>
    <row r="4829" spans="1:17" x14ac:dyDescent="0.25">
      <c r="A4829" s="1">
        <v>29733</v>
      </c>
      <c r="B4829" s="3">
        <v>0.58928599999999998</v>
      </c>
      <c r="C4829" s="3">
        <v>0.59151799999999999</v>
      </c>
      <c r="D4829" s="3">
        <v>0.58928599999999998</v>
      </c>
      <c r="E4829" s="3">
        <v>0.58928599999999998</v>
      </c>
      <c r="F4829" s="3">
        <v>0.47671200000000002</v>
      </c>
      <c r="G4829">
        <v>37374400</v>
      </c>
      <c r="H4829" t="str">
        <f>TEXT(AppleStock[[#This Row],[Date]],"dddd")</f>
        <v>Wednesday</v>
      </c>
      <c r="I4829" t="str">
        <f>MID(AppleStock[[#This Row],[Day]],1,FIND("day",AppleStock[[#This Row],[Day]])-1)</f>
        <v>Wednes</v>
      </c>
      <c r="J4829" s="3">
        <f>AppleStock[[#This Row],[Open]]-AppleStock[[#This Row],[Close]]</f>
        <v>0</v>
      </c>
      <c r="K4829" t="str">
        <f>IF(AppleStock[[#This Row],[Day Change]]&gt;0,"UP","DOWN")</f>
        <v>DOWN</v>
      </c>
      <c r="L4829" s="2">
        <v>81</v>
      </c>
      <c r="Q4829" s="15"/>
    </row>
    <row r="4830" spans="1:17" x14ac:dyDescent="0.25">
      <c r="A4830" s="1">
        <v>29734</v>
      </c>
      <c r="B4830" s="3">
        <v>0.58928599999999998</v>
      </c>
      <c r="C4830" s="3">
        <v>0.59151799999999999</v>
      </c>
      <c r="D4830" s="3">
        <v>0.58928599999999998</v>
      </c>
      <c r="E4830" s="3">
        <v>0.58928599999999998</v>
      </c>
      <c r="F4830" s="3">
        <v>0.47671200000000002</v>
      </c>
      <c r="G4830">
        <v>18496800</v>
      </c>
      <c r="H4830" t="str">
        <f>TEXT(AppleStock[[#This Row],[Date]],"dddd")</f>
        <v>Thursday</v>
      </c>
      <c r="I4830" t="str">
        <f>MID(AppleStock[[#This Row],[Day]],1,FIND("day",AppleStock[[#This Row],[Day]])-1)</f>
        <v>Thurs</v>
      </c>
      <c r="J4830" s="3">
        <f>AppleStock[[#This Row],[Open]]-AppleStock[[#This Row],[Close]]</f>
        <v>0</v>
      </c>
      <c r="K4830" t="str">
        <f>IF(AppleStock[[#This Row],[Day Change]]&gt;0,"UP","DOWN")</f>
        <v>DOWN</v>
      </c>
      <c r="L4830" s="2">
        <v>81</v>
      </c>
      <c r="Q4830" s="15"/>
    </row>
    <row r="4831" spans="1:17" x14ac:dyDescent="0.25">
      <c r="A4831" s="1">
        <v>29735</v>
      </c>
      <c r="B4831" s="3">
        <v>0.59151799999999999</v>
      </c>
      <c r="C4831" s="3">
        <v>0.59375</v>
      </c>
      <c r="D4831" s="3">
        <v>0.59151799999999999</v>
      </c>
      <c r="E4831" s="3">
        <v>0.59151799999999999</v>
      </c>
      <c r="F4831" s="3">
        <v>0.478518</v>
      </c>
      <c r="G4831">
        <v>14845600</v>
      </c>
      <c r="H4831" t="str">
        <f>TEXT(AppleStock[[#This Row],[Date]],"dddd")</f>
        <v>Friday</v>
      </c>
      <c r="I4831" t="str">
        <f>MID(AppleStock[[#This Row],[Day]],1,FIND("day",AppleStock[[#This Row],[Day]])-1)</f>
        <v>Fri</v>
      </c>
      <c r="J4831" s="3">
        <f>AppleStock[[#This Row],[Open]]-AppleStock[[#This Row],[Close]]</f>
        <v>0</v>
      </c>
      <c r="K4831" t="str">
        <f>IF(AppleStock[[#This Row],[Day Change]]&gt;0,"UP","DOWN")</f>
        <v>DOWN</v>
      </c>
      <c r="L4831" s="2">
        <v>81</v>
      </c>
      <c r="Q4831" s="15"/>
    </row>
    <row r="4832" spans="1:17" x14ac:dyDescent="0.25">
      <c r="A4832" s="1">
        <v>29738</v>
      </c>
      <c r="B4832" s="3">
        <v>0.59151799999999999</v>
      </c>
      <c r="C4832" s="3">
        <v>0.59375</v>
      </c>
      <c r="D4832" s="3">
        <v>0.59151799999999999</v>
      </c>
      <c r="E4832" s="3">
        <v>0.59151799999999999</v>
      </c>
      <c r="F4832" s="3">
        <v>0.478518</v>
      </c>
      <c r="G4832">
        <v>12812800</v>
      </c>
      <c r="H4832" t="str">
        <f>TEXT(AppleStock[[#This Row],[Date]],"dddd")</f>
        <v>Monday</v>
      </c>
      <c r="I4832" t="str">
        <f>MID(AppleStock[[#This Row],[Day]],1,FIND("day",AppleStock[[#This Row],[Day]])-1)</f>
        <v>Mon</v>
      </c>
      <c r="J4832" s="3">
        <f>AppleStock[[#This Row],[Open]]-AppleStock[[#This Row],[Close]]</f>
        <v>0</v>
      </c>
      <c r="K4832" t="str">
        <f>IF(AppleStock[[#This Row],[Day Change]]&gt;0,"UP","DOWN")</f>
        <v>DOWN</v>
      </c>
      <c r="L4832" s="2">
        <v>81</v>
      </c>
      <c r="Q4832" s="15"/>
    </row>
    <row r="4833" spans="1:17" x14ac:dyDescent="0.25">
      <c r="A4833" s="1">
        <v>29739</v>
      </c>
      <c r="B4833" s="3">
        <v>0.56473200000000001</v>
      </c>
      <c r="C4833" s="3">
        <v>0.56473200000000001</v>
      </c>
      <c r="D4833" s="3">
        <v>0.5625</v>
      </c>
      <c r="E4833" s="3">
        <v>0.5625</v>
      </c>
      <c r="F4833" s="3">
        <v>0.45504299999999998</v>
      </c>
      <c r="G4833">
        <v>10108000</v>
      </c>
      <c r="H4833" t="str">
        <f>TEXT(AppleStock[[#This Row],[Date]],"dddd")</f>
        <v>Tuesday</v>
      </c>
      <c r="I4833" t="str">
        <f>MID(AppleStock[[#This Row],[Day]],1,FIND("day",AppleStock[[#This Row],[Day]])-1)</f>
        <v>Tues</v>
      </c>
      <c r="J4833" s="3">
        <f>AppleStock[[#This Row],[Open]]-AppleStock[[#This Row],[Close]]</f>
        <v>2.2320000000000118E-3</v>
      </c>
      <c r="K4833" t="str">
        <f>IF(AppleStock[[#This Row],[Day Change]]&gt;0,"UP","DOWN")</f>
        <v>UP</v>
      </c>
      <c r="L4833" s="2">
        <v>81</v>
      </c>
      <c r="Q4833" s="15"/>
    </row>
    <row r="4834" spans="1:17" x14ac:dyDescent="0.25">
      <c r="A4834" s="1">
        <v>29740</v>
      </c>
      <c r="B4834" s="3">
        <v>0.5625</v>
      </c>
      <c r="C4834" s="3">
        <v>0.56696400000000002</v>
      </c>
      <c r="D4834" s="3">
        <v>0.5625</v>
      </c>
      <c r="E4834" s="3">
        <v>0.5625</v>
      </c>
      <c r="F4834" s="3">
        <v>0.45504299999999998</v>
      </c>
      <c r="G4834">
        <v>9861600</v>
      </c>
      <c r="H4834" t="str">
        <f>TEXT(AppleStock[[#This Row],[Date]],"dddd")</f>
        <v>Wednesday</v>
      </c>
      <c r="I4834" t="str">
        <f>MID(AppleStock[[#This Row],[Day]],1,FIND("day",AppleStock[[#This Row],[Day]])-1)</f>
        <v>Wednes</v>
      </c>
      <c r="J4834" s="3">
        <f>AppleStock[[#This Row],[Open]]-AppleStock[[#This Row],[Close]]</f>
        <v>0</v>
      </c>
      <c r="K4834" t="str">
        <f>IF(AppleStock[[#This Row],[Day Change]]&gt;0,"UP","DOWN")</f>
        <v>DOWN</v>
      </c>
      <c r="L4834" s="2">
        <v>81</v>
      </c>
      <c r="Q4834" s="15"/>
    </row>
    <row r="4835" spans="1:17" x14ac:dyDescent="0.25">
      <c r="A4835" s="1">
        <v>29741</v>
      </c>
      <c r="B4835" s="3">
        <v>0.57366099999999998</v>
      </c>
      <c r="C4835" s="3">
        <v>0.57589299999999999</v>
      </c>
      <c r="D4835" s="3">
        <v>0.57366099999999998</v>
      </c>
      <c r="E4835" s="3">
        <v>0.57366099999999998</v>
      </c>
      <c r="F4835" s="3">
        <v>0.46407199999999998</v>
      </c>
      <c r="G4835">
        <v>14016800</v>
      </c>
      <c r="H4835" t="str">
        <f>TEXT(AppleStock[[#This Row],[Date]],"dddd")</f>
        <v>Thursday</v>
      </c>
      <c r="I4835" t="str">
        <f>MID(AppleStock[[#This Row],[Day]],1,FIND("day",AppleStock[[#This Row],[Day]])-1)</f>
        <v>Thurs</v>
      </c>
      <c r="J4835" s="3">
        <f>AppleStock[[#This Row],[Open]]-AppleStock[[#This Row],[Close]]</f>
        <v>0</v>
      </c>
      <c r="K4835" t="str">
        <f>IF(AppleStock[[#This Row],[Day Change]]&gt;0,"UP","DOWN")</f>
        <v>DOWN</v>
      </c>
      <c r="L4835" s="2">
        <v>81</v>
      </c>
      <c r="Q4835" s="15"/>
    </row>
    <row r="4836" spans="1:17" x14ac:dyDescent="0.25">
      <c r="A4836" s="1">
        <v>29742</v>
      </c>
      <c r="B4836" s="3">
        <v>0.56696400000000002</v>
      </c>
      <c r="C4836" s="3">
        <v>0.56696400000000002</v>
      </c>
      <c r="D4836" s="3">
        <v>0.56473200000000001</v>
      </c>
      <c r="E4836" s="3">
        <v>0.56473200000000001</v>
      </c>
      <c r="F4836" s="3">
        <v>0.45684900000000001</v>
      </c>
      <c r="G4836">
        <v>14420000</v>
      </c>
      <c r="H4836" t="str">
        <f>TEXT(AppleStock[[#This Row],[Date]],"dddd")</f>
        <v>Friday</v>
      </c>
      <c r="I4836" t="str">
        <f>MID(AppleStock[[#This Row],[Day]],1,FIND("day",AppleStock[[#This Row],[Day]])-1)</f>
        <v>Fri</v>
      </c>
      <c r="J4836" s="3">
        <f>AppleStock[[#This Row],[Open]]-AppleStock[[#This Row],[Close]]</f>
        <v>2.2320000000000118E-3</v>
      </c>
      <c r="K4836" t="str">
        <f>IF(AppleStock[[#This Row],[Day Change]]&gt;0,"UP","DOWN")</f>
        <v>UP</v>
      </c>
      <c r="L4836" s="2">
        <v>81</v>
      </c>
      <c r="Q4836" s="15"/>
    </row>
    <row r="4837" spans="1:17" x14ac:dyDescent="0.25">
      <c r="A4837" s="1">
        <v>29745</v>
      </c>
      <c r="B4837" s="3">
        <v>0.546875</v>
      </c>
      <c r="C4837" s="3">
        <v>0.546875</v>
      </c>
      <c r="D4837" s="3">
        <v>0.54464299999999999</v>
      </c>
      <c r="E4837" s="3">
        <v>0.54464299999999999</v>
      </c>
      <c r="F4837" s="3">
        <v>0.44059799999999999</v>
      </c>
      <c r="G4837">
        <v>23374400</v>
      </c>
      <c r="H4837" t="str">
        <f>TEXT(AppleStock[[#This Row],[Date]],"dddd")</f>
        <v>Monday</v>
      </c>
      <c r="I4837" t="str">
        <f>MID(AppleStock[[#This Row],[Day]],1,FIND("day",AppleStock[[#This Row],[Day]])-1)</f>
        <v>Mon</v>
      </c>
      <c r="J4837" s="3">
        <f>AppleStock[[#This Row],[Open]]-AppleStock[[#This Row],[Close]]</f>
        <v>2.2320000000000118E-3</v>
      </c>
      <c r="K4837" t="str">
        <f>IF(AppleStock[[#This Row],[Day Change]]&gt;0,"UP","DOWN")</f>
        <v>UP</v>
      </c>
      <c r="L4837" s="2">
        <v>81</v>
      </c>
      <c r="Q4837" s="15"/>
    </row>
    <row r="4838" spans="1:17" x14ac:dyDescent="0.25">
      <c r="A4838" s="1">
        <v>29746</v>
      </c>
      <c r="B4838" s="3">
        <v>0.55580399999999996</v>
      </c>
      <c r="C4838" s="3">
        <v>0.55803599999999998</v>
      </c>
      <c r="D4838" s="3">
        <v>0.55580399999999996</v>
      </c>
      <c r="E4838" s="3">
        <v>0.55580399999999996</v>
      </c>
      <c r="F4838" s="3">
        <v>0.44962600000000003</v>
      </c>
      <c r="G4838">
        <v>29898400</v>
      </c>
      <c r="H4838" t="str">
        <f>TEXT(AppleStock[[#This Row],[Date]],"dddd")</f>
        <v>Tuesday</v>
      </c>
      <c r="I4838" t="str">
        <f>MID(AppleStock[[#This Row],[Day]],1,FIND("day",AppleStock[[#This Row],[Day]])-1)</f>
        <v>Tues</v>
      </c>
      <c r="J4838" s="3">
        <f>AppleStock[[#This Row],[Open]]-AppleStock[[#This Row],[Close]]</f>
        <v>0</v>
      </c>
      <c r="K4838" t="str">
        <f>IF(AppleStock[[#This Row],[Day Change]]&gt;0,"UP","DOWN")</f>
        <v>DOWN</v>
      </c>
      <c r="L4838" s="2">
        <v>81</v>
      </c>
      <c r="Q4838" s="15"/>
    </row>
    <row r="4839" spans="1:17" x14ac:dyDescent="0.25">
      <c r="A4839" s="1">
        <v>29747</v>
      </c>
      <c r="B4839" s="3">
        <v>0.5625</v>
      </c>
      <c r="C4839" s="3">
        <v>0.56919600000000004</v>
      </c>
      <c r="D4839" s="3">
        <v>0.5625</v>
      </c>
      <c r="E4839" s="3">
        <v>0.5625</v>
      </c>
      <c r="F4839" s="3">
        <v>0.45504299999999998</v>
      </c>
      <c r="G4839">
        <v>6305600</v>
      </c>
      <c r="H4839" t="str">
        <f>TEXT(AppleStock[[#This Row],[Date]],"dddd")</f>
        <v>Wednesday</v>
      </c>
      <c r="I4839" t="str">
        <f>MID(AppleStock[[#This Row],[Day]],1,FIND("day",AppleStock[[#This Row],[Day]])-1)</f>
        <v>Wednes</v>
      </c>
      <c r="J4839" s="3">
        <f>AppleStock[[#This Row],[Open]]-AppleStock[[#This Row],[Close]]</f>
        <v>0</v>
      </c>
      <c r="K4839" t="str">
        <f>IF(AppleStock[[#This Row],[Day Change]]&gt;0,"UP","DOWN")</f>
        <v>DOWN</v>
      </c>
      <c r="L4839" s="2">
        <v>81</v>
      </c>
      <c r="Q4839" s="15"/>
    </row>
    <row r="4840" spans="1:17" x14ac:dyDescent="0.25">
      <c r="A4840" s="1">
        <v>29748</v>
      </c>
      <c r="B4840" s="3">
        <v>0.58705399999999996</v>
      </c>
      <c r="C4840" s="3">
        <v>0.58928599999999998</v>
      </c>
      <c r="D4840" s="3">
        <v>0.58705399999999996</v>
      </c>
      <c r="E4840" s="3">
        <v>0.58705399999999996</v>
      </c>
      <c r="F4840" s="3">
        <v>0.47490599999999999</v>
      </c>
      <c r="G4840">
        <v>9744000</v>
      </c>
      <c r="H4840" t="str">
        <f>TEXT(AppleStock[[#This Row],[Date]],"dddd")</f>
        <v>Thursday</v>
      </c>
      <c r="I4840" t="str">
        <f>MID(AppleStock[[#This Row],[Day]],1,FIND("day",AppleStock[[#This Row],[Day]])-1)</f>
        <v>Thurs</v>
      </c>
      <c r="J4840" s="3">
        <f>AppleStock[[#This Row],[Open]]-AppleStock[[#This Row],[Close]]</f>
        <v>0</v>
      </c>
      <c r="K4840" t="str">
        <f>IF(AppleStock[[#This Row],[Day Change]]&gt;0,"UP","DOWN")</f>
        <v>DOWN</v>
      </c>
      <c r="L4840" s="2">
        <v>81</v>
      </c>
      <c r="Q4840" s="15"/>
    </row>
    <row r="4841" spans="1:17" x14ac:dyDescent="0.25">
      <c r="A4841" s="1">
        <v>29749</v>
      </c>
      <c r="B4841" s="3">
        <v>0.58258900000000002</v>
      </c>
      <c r="C4841" s="3">
        <v>0.58258900000000002</v>
      </c>
      <c r="D4841" s="3">
        <v>0.58035700000000001</v>
      </c>
      <c r="E4841" s="3">
        <v>0.58035700000000001</v>
      </c>
      <c r="F4841" s="3">
        <v>0.46948899999999999</v>
      </c>
      <c r="G4841">
        <v>6451200</v>
      </c>
      <c r="H4841" t="str">
        <f>TEXT(AppleStock[[#This Row],[Date]],"dddd")</f>
        <v>Friday</v>
      </c>
      <c r="I4841" t="str">
        <f>MID(AppleStock[[#This Row],[Day]],1,FIND("day",AppleStock[[#This Row],[Day]])-1)</f>
        <v>Fri</v>
      </c>
      <c r="J4841" s="3">
        <f>AppleStock[[#This Row],[Open]]-AppleStock[[#This Row],[Close]]</f>
        <v>2.2320000000000118E-3</v>
      </c>
      <c r="K4841" t="str">
        <f>IF(AppleStock[[#This Row],[Day Change]]&gt;0,"UP","DOWN")</f>
        <v>UP</v>
      </c>
      <c r="L4841" s="2">
        <v>81</v>
      </c>
      <c r="Q4841" s="15"/>
    </row>
    <row r="4842" spans="1:17" x14ac:dyDescent="0.25">
      <c r="A4842" s="1">
        <v>29752</v>
      </c>
      <c r="B4842" s="3">
        <v>0.58035700000000001</v>
      </c>
      <c r="C4842" s="3">
        <v>0.58035700000000001</v>
      </c>
      <c r="D4842" s="3">
        <v>0.578125</v>
      </c>
      <c r="E4842" s="3">
        <v>0.578125</v>
      </c>
      <c r="F4842" s="3">
        <v>0.46768300000000002</v>
      </c>
      <c r="G4842">
        <v>35940800</v>
      </c>
      <c r="H4842" t="str">
        <f>TEXT(AppleStock[[#This Row],[Date]],"dddd")</f>
        <v>Monday</v>
      </c>
      <c r="I4842" t="str">
        <f>MID(AppleStock[[#This Row],[Day]],1,FIND("day",AppleStock[[#This Row],[Day]])-1)</f>
        <v>Mon</v>
      </c>
      <c r="J4842" s="3">
        <f>AppleStock[[#This Row],[Open]]-AppleStock[[#This Row],[Close]]</f>
        <v>2.2320000000000118E-3</v>
      </c>
      <c r="K4842" t="str">
        <f>IF(AppleStock[[#This Row],[Day Change]]&gt;0,"UP","DOWN")</f>
        <v>UP</v>
      </c>
      <c r="L4842" s="2">
        <v>81</v>
      </c>
      <c r="Q4842" s="15"/>
    </row>
    <row r="4843" spans="1:17" x14ac:dyDescent="0.25">
      <c r="A4843" s="1">
        <v>29753</v>
      </c>
      <c r="B4843" s="3">
        <v>0.56919600000000004</v>
      </c>
      <c r="C4843" s="3">
        <v>0.56919600000000004</v>
      </c>
      <c r="D4843" s="3">
        <v>0.56696400000000002</v>
      </c>
      <c r="E4843" s="3">
        <v>0.56696400000000002</v>
      </c>
      <c r="F4843" s="3">
        <v>0.45865499999999998</v>
      </c>
      <c r="G4843">
        <v>9312800</v>
      </c>
      <c r="H4843" t="str">
        <f>TEXT(AppleStock[[#This Row],[Date]],"dddd")</f>
        <v>Tuesday</v>
      </c>
      <c r="I4843" t="str">
        <f>MID(AppleStock[[#This Row],[Day]],1,FIND("day",AppleStock[[#This Row],[Day]])-1)</f>
        <v>Tues</v>
      </c>
      <c r="J4843" s="3">
        <f>AppleStock[[#This Row],[Open]]-AppleStock[[#This Row],[Close]]</f>
        <v>2.2320000000000118E-3</v>
      </c>
      <c r="K4843" t="str">
        <f>IF(AppleStock[[#This Row],[Day Change]]&gt;0,"UP","DOWN")</f>
        <v>UP</v>
      </c>
      <c r="L4843" s="2">
        <v>81</v>
      </c>
      <c r="Q4843" s="15"/>
    </row>
    <row r="4844" spans="1:17" x14ac:dyDescent="0.25">
      <c r="A4844" s="1">
        <v>29754</v>
      </c>
      <c r="B4844" s="3">
        <v>0.56026799999999999</v>
      </c>
      <c r="C4844" s="3">
        <v>0.56026799999999999</v>
      </c>
      <c r="D4844" s="3">
        <v>0.55803599999999998</v>
      </c>
      <c r="E4844" s="3">
        <v>0.55803599999999998</v>
      </c>
      <c r="F4844" s="3">
        <v>0.451432</v>
      </c>
      <c r="G4844">
        <v>6893600</v>
      </c>
      <c r="H4844" t="str">
        <f>TEXT(AppleStock[[#This Row],[Date]],"dddd")</f>
        <v>Wednesday</v>
      </c>
      <c r="I4844" t="str">
        <f>MID(AppleStock[[#This Row],[Day]],1,FIND("day",AppleStock[[#This Row],[Day]])-1)</f>
        <v>Wednes</v>
      </c>
      <c r="J4844" s="3">
        <f>AppleStock[[#This Row],[Open]]-AppleStock[[#This Row],[Close]]</f>
        <v>2.2320000000000118E-3</v>
      </c>
      <c r="K4844" t="str">
        <f>IF(AppleStock[[#This Row],[Day Change]]&gt;0,"UP","DOWN")</f>
        <v>UP</v>
      </c>
      <c r="L4844" s="2">
        <v>81</v>
      </c>
      <c r="Q4844" s="15"/>
    </row>
    <row r="4845" spans="1:17" x14ac:dyDescent="0.25">
      <c r="A4845" s="1">
        <v>29755</v>
      </c>
      <c r="B4845" s="3">
        <v>0.55803599999999998</v>
      </c>
      <c r="C4845" s="3">
        <v>0.56026799999999999</v>
      </c>
      <c r="D4845" s="3">
        <v>0.55580399999999996</v>
      </c>
      <c r="E4845" s="3">
        <v>0.55580399999999996</v>
      </c>
      <c r="F4845" s="3">
        <v>0.44962600000000003</v>
      </c>
      <c r="G4845">
        <v>5762400</v>
      </c>
      <c r="H4845" t="str">
        <f>TEXT(AppleStock[[#This Row],[Date]],"dddd")</f>
        <v>Thursday</v>
      </c>
      <c r="I4845" t="str">
        <f>MID(AppleStock[[#This Row],[Day]],1,FIND("day",AppleStock[[#This Row],[Day]])-1)</f>
        <v>Thurs</v>
      </c>
      <c r="J4845" s="3">
        <f>AppleStock[[#This Row],[Open]]-AppleStock[[#This Row],[Close]]</f>
        <v>2.2320000000000118E-3</v>
      </c>
      <c r="K4845" t="str">
        <f>IF(AppleStock[[#This Row],[Day Change]]&gt;0,"UP","DOWN")</f>
        <v>UP</v>
      </c>
      <c r="L4845" s="2">
        <v>81</v>
      </c>
      <c r="Q4845" s="15"/>
    </row>
    <row r="4846" spans="1:17" x14ac:dyDescent="0.25">
      <c r="A4846" s="1">
        <v>29756</v>
      </c>
      <c r="B4846" s="3">
        <v>0.54241099999999998</v>
      </c>
      <c r="C4846" s="3">
        <v>0.54241099999999998</v>
      </c>
      <c r="D4846" s="3">
        <v>0.54017899999999996</v>
      </c>
      <c r="E4846" s="3">
        <v>0.54017899999999996</v>
      </c>
      <c r="F4846" s="3">
        <v>0.43698599999999999</v>
      </c>
      <c r="G4846">
        <v>6876800</v>
      </c>
      <c r="H4846" t="str">
        <f>TEXT(AppleStock[[#This Row],[Date]],"dddd")</f>
        <v>Friday</v>
      </c>
      <c r="I4846" t="str">
        <f>MID(AppleStock[[#This Row],[Day]],1,FIND("day",AppleStock[[#This Row],[Day]])-1)</f>
        <v>Fri</v>
      </c>
      <c r="J4846" s="3">
        <f>AppleStock[[#This Row],[Open]]-AppleStock[[#This Row],[Close]]</f>
        <v>2.2320000000000118E-3</v>
      </c>
      <c r="K4846" t="str">
        <f>IF(AppleStock[[#This Row],[Day Change]]&gt;0,"UP","DOWN")</f>
        <v>UP</v>
      </c>
      <c r="L4846" s="2">
        <v>81</v>
      </c>
      <c r="Q4846" s="15"/>
    </row>
    <row r="4847" spans="1:17" x14ac:dyDescent="0.25">
      <c r="A4847" s="1">
        <v>29759</v>
      </c>
      <c r="B4847" s="3">
        <v>0.52232100000000004</v>
      </c>
      <c r="C4847" s="3">
        <v>0.52232100000000004</v>
      </c>
      <c r="D4847" s="3">
        <v>0.52008900000000002</v>
      </c>
      <c r="E4847" s="3">
        <v>0.52008900000000002</v>
      </c>
      <c r="F4847" s="3">
        <v>0.42073500000000003</v>
      </c>
      <c r="G4847">
        <v>2710400</v>
      </c>
      <c r="H4847" t="str">
        <f>TEXT(AppleStock[[#This Row],[Date]],"dddd")</f>
        <v>Monday</v>
      </c>
      <c r="I4847" t="str">
        <f>MID(AppleStock[[#This Row],[Day]],1,FIND("day",AppleStock[[#This Row],[Day]])-1)</f>
        <v>Mon</v>
      </c>
      <c r="J4847" s="3">
        <f>AppleStock[[#This Row],[Open]]-AppleStock[[#This Row],[Close]]</f>
        <v>2.2320000000000118E-3</v>
      </c>
      <c r="K4847" t="str">
        <f>IF(AppleStock[[#This Row],[Day Change]]&gt;0,"UP","DOWN")</f>
        <v>UP</v>
      </c>
      <c r="L4847" s="2">
        <v>81</v>
      </c>
      <c r="Q4847" s="15"/>
    </row>
    <row r="4848" spans="1:17" x14ac:dyDescent="0.25">
      <c r="A4848" s="1">
        <v>29760</v>
      </c>
      <c r="B4848" s="3">
        <v>0.52901799999999999</v>
      </c>
      <c r="C4848" s="3">
        <v>0.53348200000000001</v>
      </c>
      <c r="D4848" s="3">
        <v>0.52901799999999999</v>
      </c>
      <c r="E4848" s="3">
        <v>0.52901799999999999</v>
      </c>
      <c r="F4848" s="3">
        <v>0.42795800000000001</v>
      </c>
      <c r="G4848">
        <v>3757600</v>
      </c>
      <c r="H4848" t="str">
        <f>TEXT(AppleStock[[#This Row],[Date]],"dddd")</f>
        <v>Tuesday</v>
      </c>
      <c r="I4848" t="str">
        <f>MID(AppleStock[[#This Row],[Day]],1,FIND("day",AppleStock[[#This Row],[Day]])-1)</f>
        <v>Tues</v>
      </c>
      <c r="J4848" s="3">
        <f>AppleStock[[#This Row],[Open]]-AppleStock[[#This Row],[Close]]</f>
        <v>0</v>
      </c>
      <c r="K4848" t="str">
        <f>IF(AppleStock[[#This Row],[Day Change]]&gt;0,"UP","DOWN")</f>
        <v>DOWN</v>
      </c>
      <c r="L4848" s="2">
        <v>81</v>
      </c>
      <c r="Q4848" s="15"/>
    </row>
    <row r="4849" spans="1:17" x14ac:dyDescent="0.25">
      <c r="A4849" s="1">
        <v>29761</v>
      </c>
      <c r="B4849" s="3">
        <v>0.52008900000000002</v>
      </c>
      <c r="C4849" s="3">
        <v>0.52008900000000002</v>
      </c>
      <c r="D4849" s="3">
        <v>0.515625</v>
      </c>
      <c r="E4849" s="3">
        <v>0.515625</v>
      </c>
      <c r="F4849" s="3">
        <v>0.41712300000000002</v>
      </c>
      <c r="G4849">
        <v>5756800</v>
      </c>
      <c r="H4849" t="str">
        <f>TEXT(AppleStock[[#This Row],[Date]],"dddd")</f>
        <v>Wednesday</v>
      </c>
      <c r="I4849" t="str">
        <f>MID(AppleStock[[#This Row],[Day]],1,FIND("day",AppleStock[[#This Row],[Day]])-1)</f>
        <v>Wednes</v>
      </c>
      <c r="J4849" s="3">
        <f>AppleStock[[#This Row],[Open]]-AppleStock[[#This Row],[Close]]</f>
        <v>4.4640000000000235E-3</v>
      </c>
      <c r="K4849" t="str">
        <f>IF(AppleStock[[#This Row],[Day Change]]&gt;0,"UP","DOWN")</f>
        <v>UP</v>
      </c>
      <c r="L4849" s="2">
        <v>81</v>
      </c>
      <c r="Q4849" s="15"/>
    </row>
    <row r="4850" spans="1:17" x14ac:dyDescent="0.25">
      <c r="A4850" s="1">
        <v>29762</v>
      </c>
      <c r="B4850" s="3">
        <v>0.52678599999999998</v>
      </c>
      <c r="C4850" s="3">
        <v>0.52901799999999999</v>
      </c>
      <c r="D4850" s="3">
        <v>0.52678599999999998</v>
      </c>
      <c r="E4850" s="3">
        <v>0.52678599999999998</v>
      </c>
      <c r="F4850" s="3">
        <v>0.42615199999999998</v>
      </c>
      <c r="G4850">
        <v>6064800</v>
      </c>
      <c r="H4850" t="str">
        <f>TEXT(AppleStock[[#This Row],[Date]],"dddd")</f>
        <v>Thursday</v>
      </c>
      <c r="I4850" t="str">
        <f>MID(AppleStock[[#This Row],[Day]],1,FIND("day",AppleStock[[#This Row],[Day]])-1)</f>
        <v>Thurs</v>
      </c>
      <c r="J4850" s="3">
        <f>AppleStock[[#This Row],[Open]]-AppleStock[[#This Row],[Close]]</f>
        <v>0</v>
      </c>
      <c r="K4850" t="str">
        <f>IF(AppleStock[[#This Row],[Day Change]]&gt;0,"UP","DOWN")</f>
        <v>DOWN</v>
      </c>
      <c r="L4850" s="2">
        <v>81</v>
      </c>
      <c r="Q4850" s="15"/>
    </row>
    <row r="4851" spans="1:17" x14ac:dyDescent="0.25">
      <c r="A4851" s="1">
        <v>29763</v>
      </c>
      <c r="B4851" s="3">
        <v>0.52455399999999996</v>
      </c>
      <c r="C4851" s="3">
        <v>0.52455399999999996</v>
      </c>
      <c r="D4851" s="3">
        <v>0.52008900000000002</v>
      </c>
      <c r="E4851" s="3">
        <v>0.52008900000000002</v>
      </c>
      <c r="F4851" s="3">
        <v>0.42073500000000003</v>
      </c>
      <c r="G4851">
        <v>5947200</v>
      </c>
      <c r="H4851" t="str">
        <f>TEXT(AppleStock[[#This Row],[Date]],"dddd")</f>
        <v>Friday</v>
      </c>
      <c r="I4851" t="str">
        <f>MID(AppleStock[[#This Row],[Day]],1,FIND("day",AppleStock[[#This Row],[Day]])-1)</f>
        <v>Fri</v>
      </c>
      <c r="J4851" s="3">
        <f>AppleStock[[#This Row],[Open]]-AppleStock[[#This Row],[Close]]</f>
        <v>4.4649999999999412E-3</v>
      </c>
      <c r="K4851" t="str">
        <f>IF(AppleStock[[#This Row],[Day Change]]&gt;0,"UP","DOWN")</f>
        <v>UP</v>
      </c>
      <c r="L4851" s="2">
        <v>81</v>
      </c>
      <c r="Q4851" s="15"/>
    </row>
    <row r="4852" spans="1:17" x14ac:dyDescent="0.25">
      <c r="A4852" s="1">
        <v>29766</v>
      </c>
      <c r="B4852" s="3">
        <v>0.50669600000000004</v>
      </c>
      <c r="C4852" s="3">
        <v>0.50669600000000004</v>
      </c>
      <c r="D4852" s="3">
        <v>0.50223200000000001</v>
      </c>
      <c r="E4852" s="3">
        <v>0.50223200000000001</v>
      </c>
      <c r="F4852" s="3">
        <v>0.40628900000000001</v>
      </c>
      <c r="G4852">
        <v>2648800</v>
      </c>
      <c r="H4852" t="str">
        <f>TEXT(AppleStock[[#This Row],[Date]],"dddd")</f>
        <v>Monday</v>
      </c>
      <c r="I4852" t="str">
        <f>MID(AppleStock[[#This Row],[Day]],1,FIND("day",AppleStock[[#This Row],[Day]])-1)</f>
        <v>Mon</v>
      </c>
      <c r="J4852" s="3">
        <f>AppleStock[[#This Row],[Open]]-AppleStock[[#This Row],[Close]]</f>
        <v>4.4640000000000235E-3</v>
      </c>
      <c r="K4852" t="str">
        <f>IF(AppleStock[[#This Row],[Day Change]]&gt;0,"UP","DOWN")</f>
        <v>UP</v>
      </c>
      <c r="L4852" s="2">
        <v>81</v>
      </c>
      <c r="Q4852" s="15"/>
    </row>
    <row r="4853" spans="1:17" x14ac:dyDescent="0.25">
      <c r="A4853" s="1">
        <v>29767</v>
      </c>
      <c r="B4853" s="3">
        <v>0.46651799999999999</v>
      </c>
      <c r="C4853" s="3">
        <v>0.46651799999999999</v>
      </c>
      <c r="D4853" s="3">
        <v>0.46428599999999998</v>
      </c>
      <c r="E4853" s="3">
        <v>0.46428599999999998</v>
      </c>
      <c r="F4853" s="3">
        <v>0.37559100000000001</v>
      </c>
      <c r="G4853">
        <v>8976800</v>
      </c>
      <c r="H4853" t="str">
        <f>TEXT(AppleStock[[#This Row],[Date]],"dddd")</f>
        <v>Tuesday</v>
      </c>
      <c r="I4853" t="str">
        <f>MID(AppleStock[[#This Row],[Day]],1,FIND("day",AppleStock[[#This Row],[Day]])-1)</f>
        <v>Tues</v>
      </c>
      <c r="J4853" s="3">
        <f>AppleStock[[#This Row],[Open]]-AppleStock[[#This Row],[Close]]</f>
        <v>2.2320000000000118E-3</v>
      </c>
      <c r="K4853" t="str">
        <f>IF(AppleStock[[#This Row],[Day Change]]&gt;0,"UP","DOWN")</f>
        <v>UP</v>
      </c>
      <c r="L4853" s="2">
        <v>81</v>
      </c>
      <c r="Q4853" s="15"/>
    </row>
    <row r="4854" spans="1:17" x14ac:dyDescent="0.25">
      <c r="A4854" s="1">
        <v>29768</v>
      </c>
      <c r="B4854" s="3">
        <v>0.46205400000000002</v>
      </c>
      <c r="C4854" s="3">
        <v>0.46205400000000002</v>
      </c>
      <c r="D4854" s="3">
        <v>0.45982099999999998</v>
      </c>
      <c r="E4854" s="3">
        <v>0.45982099999999998</v>
      </c>
      <c r="F4854" s="3">
        <v>0.37197999999999998</v>
      </c>
      <c r="G4854">
        <v>42616000</v>
      </c>
      <c r="H4854" t="str">
        <f>TEXT(AppleStock[[#This Row],[Date]],"dddd")</f>
        <v>Wednesday</v>
      </c>
      <c r="I4854" t="str">
        <f>MID(AppleStock[[#This Row],[Day]],1,FIND("day",AppleStock[[#This Row],[Day]])-1)</f>
        <v>Wednes</v>
      </c>
      <c r="J4854" s="3">
        <f>AppleStock[[#This Row],[Open]]-AppleStock[[#This Row],[Close]]</f>
        <v>2.2330000000000405E-3</v>
      </c>
      <c r="K4854" t="str">
        <f>IF(AppleStock[[#This Row],[Day Change]]&gt;0,"UP","DOWN")</f>
        <v>UP</v>
      </c>
      <c r="L4854" s="2">
        <v>81</v>
      </c>
      <c r="Q4854" s="15"/>
    </row>
    <row r="4855" spans="1:17" x14ac:dyDescent="0.25">
      <c r="A4855" s="1">
        <v>29769</v>
      </c>
      <c r="B4855" s="3">
        <v>0.45982099999999998</v>
      </c>
      <c r="C4855" s="3">
        <v>0.46205400000000002</v>
      </c>
      <c r="D4855" s="3">
        <v>0.45982099999999998</v>
      </c>
      <c r="E4855" s="3">
        <v>0.45982099999999998</v>
      </c>
      <c r="F4855" s="3">
        <v>0.37197999999999998</v>
      </c>
      <c r="G4855">
        <v>7571200</v>
      </c>
      <c r="H4855" t="str">
        <f>TEXT(AppleStock[[#This Row],[Date]],"dddd")</f>
        <v>Thursday</v>
      </c>
      <c r="I4855" t="str">
        <f>MID(AppleStock[[#This Row],[Day]],1,FIND("day",AppleStock[[#This Row],[Day]])-1)</f>
        <v>Thurs</v>
      </c>
      <c r="J4855" s="3">
        <f>AppleStock[[#This Row],[Open]]-AppleStock[[#This Row],[Close]]</f>
        <v>0</v>
      </c>
      <c r="K4855" t="str">
        <f>IF(AppleStock[[#This Row],[Day Change]]&gt;0,"UP","DOWN")</f>
        <v>DOWN</v>
      </c>
      <c r="L4855" s="2">
        <v>81</v>
      </c>
      <c r="Q4855" s="15"/>
    </row>
    <row r="4856" spans="1:17" x14ac:dyDescent="0.25">
      <c r="A4856" s="1">
        <v>29773</v>
      </c>
      <c r="B4856" s="3">
        <v>0.44866099999999998</v>
      </c>
      <c r="C4856" s="3">
        <v>0.44866099999999998</v>
      </c>
      <c r="D4856" s="3">
        <v>0.44419599999999998</v>
      </c>
      <c r="E4856" s="3">
        <v>0.44419599999999998</v>
      </c>
      <c r="F4856" s="3">
        <v>0.35933999999999999</v>
      </c>
      <c r="G4856">
        <v>4132800</v>
      </c>
      <c r="H4856" t="str">
        <f>TEXT(AppleStock[[#This Row],[Date]],"dddd")</f>
        <v>Monday</v>
      </c>
      <c r="I4856" t="str">
        <f>MID(AppleStock[[#This Row],[Day]],1,FIND("day",AppleStock[[#This Row],[Day]])-1)</f>
        <v>Mon</v>
      </c>
      <c r="J4856" s="3">
        <f>AppleStock[[#This Row],[Open]]-AppleStock[[#This Row],[Close]]</f>
        <v>4.4649999999999967E-3</v>
      </c>
      <c r="K4856" t="str">
        <f>IF(AppleStock[[#This Row],[Day Change]]&gt;0,"UP","DOWN")</f>
        <v>UP</v>
      </c>
      <c r="L4856" s="2">
        <v>81</v>
      </c>
      <c r="Q4856" s="15"/>
    </row>
    <row r="4857" spans="1:17" x14ac:dyDescent="0.25">
      <c r="A4857" s="1">
        <v>29774</v>
      </c>
      <c r="B4857" s="3">
        <v>0.44866099999999998</v>
      </c>
      <c r="C4857" s="3">
        <v>0.453125</v>
      </c>
      <c r="D4857" s="3">
        <v>0.44866099999999998</v>
      </c>
      <c r="E4857" s="3">
        <v>0.44866099999999998</v>
      </c>
      <c r="F4857" s="3">
        <v>0.36295100000000002</v>
      </c>
      <c r="G4857">
        <v>3959200</v>
      </c>
      <c r="H4857" t="str">
        <f>TEXT(AppleStock[[#This Row],[Date]],"dddd")</f>
        <v>Tuesday</v>
      </c>
      <c r="I4857" t="str">
        <f>MID(AppleStock[[#This Row],[Day]],1,FIND("day",AppleStock[[#This Row],[Day]])-1)</f>
        <v>Tues</v>
      </c>
      <c r="J4857" s="3">
        <f>AppleStock[[#This Row],[Open]]-AppleStock[[#This Row],[Close]]</f>
        <v>0</v>
      </c>
      <c r="K4857" t="str">
        <f>IF(AppleStock[[#This Row],[Day Change]]&gt;0,"UP","DOWN")</f>
        <v>DOWN</v>
      </c>
      <c r="L4857" s="2">
        <v>81</v>
      </c>
      <c r="Q4857" s="15"/>
    </row>
    <row r="4858" spans="1:17" x14ac:dyDescent="0.25">
      <c r="A4858" s="1">
        <v>29775</v>
      </c>
      <c r="B4858" s="3">
        <v>0.46651799999999999</v>
      </c>
      <c r="C4858" s="3">
        <v>0.46875</v>
      </c>
      <c r="D4858" s="3">
        <v>0.46651799999999999</v>
      </c>
      <c r="E4858" s="3">
        <v>0.46651799999999999</v>
      </c>
      <c r="F4858" s="3">
        <v>0.37739699999999998</v>
      </c>
      <c r="G4858">
        <v>4155200</v>
      </c>
      <c r="H4858" t="str">
        <f>TEXT(AppleStock[[#This Row],[Date]],"dddd")</f>
        <v>Wednesday</v>
      </c>
      <c r="I4858" t="str">
        <f>MID(AppleStock[[#This Row],[Day]],1,FIND("day",AppleStock[[#This Row],[Day]])-1)</f>
        <v>Wednes</v>
      </c>
      <c r="J4858" s="3">
        <f>AppleStock[[#This Row],[Open]]-AppleStock[[#This Row],[Close]]</f>
        <v>0</v>
      </c>
      <c r="K4858" t="str">
        <f>IF(AppleStock[[#This Row],[Day Change]]&gt;0,"UP","DOWN")</f>
        <v>DOWN</v>
      </c>
      <c r="L4858" s="2">
        <v>81</v>
      </c>
      <c r="Q4858" s="15"/>
    </row>
    <row r="4859" spans="1:17" x14ac:dyDescent="0.25">
      <c r="A4859" s="1">
        <v>29776</v>
      </c>
      <c r="B4859" s="3">
        <v>0.43303599999999998</v>
      </c>
      <c r="C4859" s="3">
        <v>0.43303599999999998</v>
      </c>
      <c r="D4859" s="3">
        <v>0.43080400000000002</v>
      </c>
      <c r="E4859" s="3">
        <v>0.43080400000000002</v>
      </c>
      <c r="F4859" s="3">
        <v>0.34850500000000001</v>
      </c>
      <c r="G4859">
        <v>8220800</v>
      </c>
      <c r="H4859" t="str">
        <f>TEXT(AppleStock[[#This Row],[Date]],"dddd")</f>
        <v>Thursday</v>
      </c>
      <c r="I4859" t="str">
        <f>MID(AppleStock[[#This Row],[Day]],1,FIND("day",AppleStock[[#This Row],[Day]])-1)</f>
        <v>Thurs</v>
      </c>
      <c r="J4859" s="3">
        <f>AppleStock[[#This Row],[Open]]-AppleStock[[#This Row],[Close]]</f>
        <v>2.2319999999999562E-3</v>
      </c>
      <c r="K4859" t="str">
        <f>IF(AppleStock[[#This Row],[Day Change]]&gt;0,"UP","DOWN")</f>
        <v>UP</v>
      </c>
      <c r="L4859" s="2">
        <v>81</v>
      </c>
      <c r="Q4859" s="15"/>
    </row>
    <row r="4860" spans="1:17" x14ac:dyDescent="0.25">
      <c r="A4860" s="1">
        <v>29777</v>
      </c>
      <c r="B4860" s="3">
        <v>0.39955400000000002</v>
      </c>
      <c r="C4860" s="3">
        <v>0.39955400000000002</v>
      </c>
      <c r="D4860" s="3">
        <v>0.39732099999999998</v>
      </c>
      <c r="E4860" s="3">
        <v>0.39732099999999998</v>
      </c>
      <c r="F4860" s="3">
        <v>0.32141999999999998</v>
      </c>
      <c r="G4860">
        <v>13792800</v>
      </c>
      <c r="H4860" t="str">
        <f>TEXT(AppleStock[[#This Row],[Date]],"dddd")</f>
        <v>Friday</v>
      </c>
      <c r="I4860" t="str">
        <f>MID(AppleStock[[#This Row],[Day]],1,FIND("day",AppleStock[[#This Row],[Day]])-1)</f>
        <v>Fri</v>
      </c>
      <c r="J4860" s="3">
        <f>AppleStock[[#This Row],[Open]]-AppleStock[[#This Row],[Close]]</f>
        <v>2.2330000000000405E-3</v>
      </c>
      <c r="K4860" t="str">
        <f>IF(AppleStock[[#This Row],[Day Change]]&gt;0,"UP","DOWN")</f>
        <v>UP</v>
      </c>
      <c r="L4860" s="2">
        <v>81</v>
      </c>
      <c r="Q4860" s="15"/>
    </row>
    <row r="4861" spans="1:17" x14ac:dyDescent="0.25">
      <c r="A4861" s="1">
        <v>29780</v>
      </c>
      <c r="B4861" s="3">
        <v>0.40625</v>
      </c>
      <c r="C4861" s="3">
        <v>0.40848200000000001</v>
      </c>
      <c r="D4861" s="3">
        <v>0.40625</v>
      </c>
      <c r="E4861" s="3">
        <v>0.40625</v>
      </c>
      <c r="F4861" s="3">
        <v>0.32864300000000002</v>
      </c>
      <c r="G4861">
        <v>11435200</v>
      </c>
      <c r="H4861" t="str">
        <f>TEXT(AppleStock[[#This Row],[Date]],"dddd")</f>
        <v>Monday</v>
      </c>
      <c r="I4861" t="str">
        <f>MID(AppleStock[[#This Row],[Day]],1,FIND("day",AppleStock[[#This Row],[Day]])-1)</f>
        <v>Mon</v>
      </c>
      <c r="J4861" s="3">
        <f>AppleStock[[#This Row],[Open]]-AppleStock[[#This Row],[Close]]</f>
        <v>0</v>
      </c>
      <c r="K4861" t="str">
        <f>IF(AppleStock[[#This Row],[Day Change]]&gt;0,"UP","DOWN")</f>
        <v>DOWN</v>
      </c>
      <c r="L4861" s="2">
        <v>81</v>
      </c>
      <c r="Q4861" s="15"/>
    </row>
    <row r="4862" spans="1:17" x14ac:dyDescent="0.25">
      <c r="A4862" s="1">
        <v>29781</v>
      </c>
      <c r="B4862" s="3">
        <v>0.42410700000000001</v>
      </c>
      <c r="C4862" s="3">
        <v>0.42857099999999998</v>
      </c>
      <c r="D4862" s="3">
        <v>0.42410700000000001</v>
      </c>
      <c r="E4862" s="3">
        <v>0.42410700000000001</v>
      </c>
      <c r="F4862" s="3">
        <v>0.343088</v>
      </c>
      <c r="G4862">
        <v>4944800</v>
      </c>
      <c r="H4862" t="str">
        <f>TEXT(AppleStock[[#This Row],[Date]],"dddd")</f>
        <v>Tuesday</v>
      </c>
      <c r="I4862" t="str">
        <f>MID(AppleStock[[#This Row],[Day]],1,FIND("day",AppleStock[[#This Row],[Day]])-1)</f>
        <v>Tues</v>
      </c>
      <c r="J4862" s="3">
        <f>AppleStock[[#This Row],[Open]]-AppleStock[[#This Row],[Close]]</f>
        <v>0</v>
      </c>
      <c r="K4862" t="str">
        <f>IF(AppleStock[[#This Row],[Day Change]]&gt;0,"UP","DOWN")</f>
        <v>DOWN</v>
      </c>
      <c r="L4862" s="2">
        <v>81</v>
      </c>
      <c r="Q4862" s="15"/>
    </row>
    <row r="4863" spans="1:17" x14ac:dyDescent="0.25">
      <c r="A4863" s="1">
        <v>29782</v>
      </c>
      <c r="B4863" s="3">
        <v>0.43526799999999999</v>
      </c>
      <c r="C4863" s="3">
        <v>0.4375</v>
      </c>
      <c r="D4863" s="3">
        <v>0.43526799999999999</v>
      </c>
      <c r="E4863" s="3">
        <v>0.43526799999999999</v>
      </c>
      <c r="F4863" s="3">
        <v>0.35211700000000001</v>
      </c>
      <c r="G4863">
        <v>2738400</v>
      </c>
      <c r="H4863" t="str">
        <f>TEXT(AppleStock[[#This Row],[Date]],"dddd")</f>
        <v>Wednesday</v>
      </c>
      <c r="I4863" t="str">
        <f>MID(AppleStock[[#This Row],[Day]],1,FIND("day",AppleStock[[#This Row],[Day]])-1)</f>
        <v>Wednes</v>
      </c>
      <c r="J4863" s="3">
        <f>AppleStock[[#This Row],[Open]]-AppleStock[[#This Row],[Close]]</f>
        <v>0</v>
      </c>
      <c r="K4863" t="str">
        <f>IF(AppleStock[[#This Row],[Day Change]]&gt;0,"UP","DOWN")</f>
        <v>DOWN</v>
      </c>
      <c r="L4863" s="2">
        <v>81</v>
      </c>
      <c r="Q4863" s="15"/>
    </row>
    <row r="4864" spans="1:17" x14ac:dyDescent="0.25">
      <c r="A4864" s="1">
        <v>29783</v>
      </c>
      <c r="B4864" s="3">
        <v>0.44642900000000002</v>
      </c>
      <c r="C4864" s="3">
        <v>0.45089299999999999</v>
      </c>
      <c r="D4864" s="3">
        <v>0.44642900000000002</v>
      </c>
      <c r="E4864" s="3">
        <v>0.44642900000000002</v>
      </c>
      <c r="F4864" s="3">
        <v>0.36114600000000002</v>
      </c>
      <c r="G4864">
        <v>3808000</v>
      </c>
      <c r="H4864" t="str">
        <f>TEXT(AppleStock[[#This Row],[Date]],"dddd")</f>
        <v>Thursday</v>
      </c>
      <c r="I4864" t="str">
        <f>MID(AppleStock[[#This Row],[Day]],1,FIND("day",AppleStock[[#This Row],[Day]])-1)</f>
        <v>Thurs</v>
      </c>
      <c r="J4864" s="3">
        <f>AppleStock[[#This Row],[Open]]-AppleStock[[#This Row],[Close]]</f>
        <v>0</v>
      </c>
      <c r="K4864" t="str">
        <f>IF(AppleStock[[#This Row],[Day Change]]&gt;0,"UP","DOWN")</f>
        <v>DOWN</v>
      </c>
      <c r="L4864" s="2">
        <v>81</v>
      </c>
      <c r="Q4864" s="15"/>
    </row>
    <row r="4865" spans="1:17" x14ac:dyDescent="0.25">
      <c r="A4865" s="1">
        <v>29784</v>
      </c>
      <c r="B4865" s="3">
        <v>0.46205400000000002</v>
      </c>
      <c r="C4865" s="3">
        <v>0.46428599999999998</v>
      </c>
      <c r="D4865" s="3">
        <v>0.46205400000000002</v>
      </c>
      <c r="E4865" s="3">
        <v>0.46205400000000002</v>
      </c>
      <c r="F4865" s="3">
        <v>0.37378600000000001</v>
      </c>
      <c r="G4865">
        <v>4956000</v>
      </c>
      <c r="H4865" t="str">
        <f>TEXT(AppleStock[[#This Row],[Date]],"dddd")</f>
        <v>Friday</v>
      </c>
      <c r="I4865" t="str">
        <f>MID(AppleStock[[#This Row],[Day]],1,FIND("day",AppleStock[[#This Row],[Day]])-1)</f>
        <v>Fri</v>
      </c>
      <c r="J4865" s="3">
        <f>AppleStock[[#This Row],[Open]]-AppleStock[[#This Row],[Close]]</f>
        <v>0</v>
      </c>
      <c r="K4865" t="str">
        <f>IF(AppleStock[[#This Row],[Day Change]]&gt;0,"UP","DOWN")</f>
        <v>DOWN</v>
      </c>
      <c r="L4865" s="2">
        <v>81</v>
      </c>
      <c r="Q4865" s="15"/>
    </row>
    <row r="4866" spans="1:17" x14ac:dyDescent="0.25">
      <c r="A4866" s="1">
        <v>29787</v>
      </c>
      <c r="B4866" s="3">
        <v>0.43303599999999998</v>
      </c>
      <c r="C4866" s="3">
        <v>0.43303599999999998</v>
      </c>
      <c r="D4866" s="3">
        <v>0.43080400000000002</v>
      </c>
      <c r="E4866" s="3">
        <v>0.43080400000000002</v>
      </c>
      <c r="F4866" s="3">
        <v>0.34850500000000001</v>
      </c>
      <c r="G4866">
        <v>5913600</v>
      </c>
      <c r="H4866" t="str">
        <f>TEXT(AppleStock[[#This Row],[Date]],"dddd")</f>
        <v>Monday</v>
      </c>
      <c r="I4866" t="str">
        <f>MID(AppleStock[[#This Row],[Day]],1,FIND("day",AppleStock[[#This Row],[Day]])-1)</f>
        <v>Mon</v>
      </c>
      <c r="J4866" s="3">
        <f>AppleStock[[#This Row],[Open]]-AppleStock[[#This Row],[Close]]</f>
        <v>2.2319999999999562E-3</v>
      </c>
      <c r="K4866" t="str">
        <f>IF(AppleStock[[#This Row],[Day Change]]&gt;0,"UP","DOWN")</f>
        <v>UP</v>
      </c>
      <c r="L4866" s="2">
        <v>81</v>
      </c>
      <c r="Q4866" s="15"/>
    </row>
    <row r="4867" spans="1:17" x14ac:dyDescent="0.25">
      <c r="A4867" s="1">
        <v>29788</v>
      </c>
      <c r="B4867" s="3">
        <v>0.43080400000000002</v>
      </c>
      <c r="C4867" s="3">
        <v>0.43080400000000002</v>
      </c>
      <c r="D4867" s="3">
        <v>0.42857099999999998</v>
      </c>
      <c r="E4867" s="3">
        <v>0.42857099999999998</v>
      </c>
      <c r="F4867" s="3">
        <v>0.34670000000000001</v>
      </c>
      <c r="G4867">
        <v>7985600</v>
      </c>
      <c r="H4867" t="str">
        <f>TEXT(AppleStock[[#This Row],[Date]],"dddd")</f>
        <v>Tuesday</v>
      </c>
      <c r="I4867" t="str">
        <f>MID(AppleStock[[#This Row],[Day]],1,FIND("day",AppleStock[[#This Row],[Day]])-1)</f>
        <v>Tues</v>
      </c>
      <c r="J4867" s="3">
        <f>AppleStock[[#This Row],[Open]]-AppleStock[[#This Row],[Close]]</f>
        <v>2.2330000000000405E-3</v>
      </c>
      <c r="K4867" t="str">
        <f>IF(AppleStock[[#This Row],[Day Change]]&gt;0,"UP","DOWN")</f>
        <v>UP</v>
      </c>
      <c r="L4867" s="2">
        <v>81</v>
      </c>
      <c r="Q4867" s="15"/>
    </row>
    <row r="4868" spans="1:17" x14ac:dyDescent="0.25">
      <c r="A4868" s="1">
        <v>29789</v>
      </c>
      <c r="B4868" s="3">
        <v>0.40848200000000001</v>
      </c>
      <c r="C4868" s="3">
        <v>0.40848200000000001</v>
      </c>
      <c r="D4868" s="3">
        <v>0.40401799999999999</v>
      </c>
      <c r="E4868" s="3">
        <v>0.40401799999999999</v>
      </c>
      <c r="F4868" s="3">
        <v>0.32683699999999999</v>
      </c>
      <c r="G4868">
        <v>5667200</v>
      </c>
      <c r="H4868" t="str">
        <f>TEXT(AppleStock[[#This Row],[Date]],"dddd")</f>
        <v>Wednesday</v>
      </c>
      <c r="I4868" t="str">
        <f>MID(AppleStock[[#This Row],[Day]],1,FIND("day",AppleStock[[#This Row],[Day]])-1)</f>
        <v>Wednes</v>
      </c>
      <c r="J4868" s="3">
        <f>AppleStock[[#This Row],[Open]]-AppleStock[[#This Row],[Close]]</f>
        <v>4.4640000000000235E-3</v>
      </c>
      <c r="K4868" t="str">
        <f>IF(AppleStock[[#This Row],[Day Change]]&gt;0,"UP","DOWN")</f>
        <v>UP</v>
      </c>
      <c r="L4868" s="2">
        <v>81</v>
      </c>
      <c r="Q4868" s="15"/>
    </row>
    <row r="4869" spans="1:17" x14ac:dyDescent="0.25">
      <c r="A4869" s="1">
        <v>29790</v>
      </c>
      <c r="B4869" s="3">
        <v>0.41517900000000002</v>
      </c>
      <c r="C4869" s="3">
        <v>0.41741099999999998</v>
      </c>
      <c r="D4869" s="3">
        <v>0.41517900000000002</v>
      </c>
      <c r="E4869" s="3">
        <v>0.41517900000000002</v>
      </c>
      <c r="F4869" s="3">
        <v>0.335866</v>
      </c>
      <c r="G4869">
        <v>8612800</v>
      </c>
      <c r="H4869" t="str">
        <f>TEXT(AppleStock[[#This Row],[Date]],"dddd")</f>
        <v>Thursday</v>
      </c>
      <c r="I4869" t="str">
        <f>MID(AppleStock[[#This Row],[Day]],1,FIND("day",AppleStock[[#This Row],[Day]])-1)</f>
        <v>Thurs</v>
      </c>
      <c r="J4869" s="3">
        <f>AppleStock[[#This Row],[Open]]-AppleStock[[#This Row],[Close]]</f>
        <v>0</v>
      </c>
      <c r="K4869" t="str">
        <f>IF(AppleStock[[#This Row],[Day Change]]&gt;0,"UP","DOWN")</f>
        <v>DOWN</v>
      </c>
      <c r="L4869" s="2">
        <v>81</v>
      </c>
      <c r="Q4869" s="15"/>
    </row>
    <row r="4870" spans="1:17" x14ac:dyDescent="0.25">
      <c r="A4870" s="1">
        <v>29791</v>
      </c>
      <c r="B4870" s="3">
        <v>0.42857099999999998</v>
      </c>
      <c r="C4870" s="3">
        <v>0.43080400000000002</v>
      </c>
      <c r="D4870" s="3">
        <v>0.42857099999999998</v>
      </c>
      <c r="E4870" s="3">
        <v>0.42857099999999998</v>
      </c>
      <c r="F4870" s="3">
        <v>0.34670000000000001</v>
      </c>
      <c r="G4870">
        <v>7212800</v>
      </c>
      <c r="H4870" t="str">
        <f>TEXT(AppleStock[[#This Row],[Date]],"dddd")</f>
        <v>Friday</v>
      </c>
      <c r="I4870" t="str">
        <f>MID(AppleStock[[#This Row],[Day]],1,FIND("day",AppleStock[[#This Row],[Day]])-1)</f>
        <v>Fri</v>
      </c>
      <c r="J4870" s="3">
        <f>AppleStock[[#This Row],[Open]]-AppleStock[[#This Row],[Close]]</f>
        <v>0</v>
      </c>
      <c r="K4870" t="str">
        <f>IF(AppleStock[[#This Row],[Day Change]]&gt;0,"UP","DOWN")</f>
        <v>DOWN</v>
      </c>
      <c r="L4870" s="2">
        <v>81</v>
      </c>
      <c r="Q4870" s="15"/>
    </row>
    <row r="4871" spans="1:17" x14ac:dyDescent="0.25">
      <c r="A4871" s="1">
        <v>29794</v>
      </c>
      <c r="B4871" s="3">
        <v>0.44642900000000002</v>
      </c>
      <c r="C4871" s="3">
        <v>0.44866099999999998</v>
      </c>
      <c r="D4871" s="3">
        <v>0.44642900000000002</v>
      </c>
      <c r="E4871" s="3">
        <v>0.44642900000000002</v>
      </c>
      <c r="F4871" s="3">
        <v>0.36114600000000002</v>
      </c>
      <c r="G4871">
        <v>4334400</v>
      </c>
      <c r="H4871" t="str">
        <f>TEXT(AppleStock[[#This Row],[Date]],"dddd")</f>
        <v>Monday</v>
      </c>
      <c r="I4871" t="str">
        <f>MID(AppleStock[[#This Row],[Day]],1,FIND("day",AppleStock[[#This Row],[Day]])-1)</f>
        <v>Mon</v>
      </c>
      <c r="J4871" s="3">
        <f>AppleStock[[#This Row],[Open]]-AppleStock[[#This Row],[Close]]</f>
        <v>0</v>
      </c>
      <c r="K4871" t="str">
        <f>IF(AppleStock[[#This Row],[Day Change]]&gt;0,"UP","DOWN")</f>
        <v>DOWN</v>
      </c>
      <c r="L4871" s="2">
        <v>81</v>
      </c>
      <c r="Q4871" s="15"/>
    </row>
    <row r="4872" spans="1:17" x14ac:dyDescent="0.25">
      <c r="A4872" s="1">
        <v>29795</v>
      </c>
      <c r="B4872" s="3">
        <v>0.43303599999999998</v>
      </c>
      <c r="C4872" s="3">
        <v>0.43303599999999998</v>
      </c>
      <c r="D4872" s="3">
        <v>0.43080400000000002</v>
      </c>
      <c r="E4872" s="3">
        <v>0.43080400000000002</v>
      </c>
      <c r="F4872" s="3">
        <v>0.34850500000000001</v>
      </c>
      <c r="G4872">
        <v>5712000</v>
      </c>
      <c r="H4872" t="str">
        <f>TEXT(AppleStock[[#This Row],[Date]],"dddd")</f>
        <v>Tuesday</v>
      </c>
      <c r="I4872" t="str">
        <f>MID(AppleStock[[#This Row],[Day]],1,FIND("day",AppleStock[[#This Row],[Day]])-1)</f>
        <v>Tues</v>
      </c>
      <c r="J4872" s="3">
        <f>AppleStock[[#This Row],[Open]]-AppleStock[[#This Row],[Close]]</f>
        <v>2.2319999999999562E-3</v>
      </c>
      <c r="K4872" t="str">
        <f>IF(AppleStock[[#This Row],[Day Change]]&gt;0,"UP","DOWN")</f>
        <v>UP</v>
      </c>
      <c r="L4872" s="2">
        <v>81</v>
      </c>
      <c r="Q4872" s="15"/>
    </row>
    <row r="4873" spans="1:17" x14ac:dyDescent="0.25">
      <c r="A4873" s="1">
        <v>29796</v>
      </c>
      <c r="B4873" s="3">
        <v>0.42633900000000002</v>
      </c>
      <c r="C4873" s="3">
        <v>0.42633900000000002</v>
      </c>
      <c r="D4873" s="3">
        <v>0.42410700000000001</v>
      </c>
      <c r="E4873" s="3">
        <v>0.42410700000000001</v>
      </c>
      <c r="F4873" s="3">
        <v>0.343088</v>
      </c>
      <c r="G4873">
        <v>3875200</v>
      </c>
      <c r="H4873" t="str">
        <f>TEXT(AppleStock[[#This Row],[Date]],"dddd")</f>
        <v>Wednesday</v>
      </c>
      <c r="I4873" t="str">
        <f>MID(AppleStock[[#This Row],[Day]],1,FIND("day",AppleStock[[#This Row],[Day]])-1)</f>
        <v>Wednes</v>
      </c>
      <c r="J4873" s="3">
        <f>AppleStock[[#This Row],[Open]]-AppleStock[[#This Row],[Close]]</f>
        <v>2.2320000000000118E-3</v>
      </c>
      <c r="K4873" t="str">
        <f>IF(AppleStock[[#This Row],[Day Change]]&gt;0,"UP","DOWN")</f>
        <v>UP</v>
      </c>
      <c r="L4873" s="2">
        <v>81</v>
      </c>
      <c r="Q4873" s="15"/>
    </row>
    <row r="4874" spans="1:17" x14ac:dyDescent="0.25">
      <c r="A4874" s="1">
        <v>29797</v>
      </c>
      <c r="B4874" s="3">
        <v>0.43973200000000001</v>
      </c>
      <c r="C4874" s="3">
        <v>0.44419599999999998</v>
      </c>
      <c r="D4874" s="3">
        <v>0.43973200000000001</v>
      </c>
      <c r="E4874" s="3">
        <v>0.43973200000000001</v>
      </c>
      <c r="F4874" s="3">
        <v>0.35572799999999999</v>
      </c>
      <c r="G4874">
        <v>2475200</v>
      </c>
      <c r="H4874" t="str">
        <f>TEXT(AppleStock[[#This Row],[Date]],"dddd")</f>
        <v>Thursday</v>
      </c>
      <c r="I4874" t="str">
        <f>MID(AppleStock[[#This Row],[Day]],1,FIND("day",AppleStock[[#This Row],[Day]])-1)</f>
        <v>Thurs</v>
      </c>
      <c r="J4874" s="3">
        <f>AppleStock[[#This Row],[Open]]-AppleStock[[#This Row],[Close]]</f>
        <v>0</v>
      </c>
      <c r="K4874" t="str">
        <f>IF(AppleStock[[#This Row],[Day Change]]&gt;0,"UP","DOWN")</f>
        <v>DOWN</v>
      </c>
      <c r="L4874" s="2">
        <v>81</v>
      </c>
      <c r="Q4874" s="15"/>
    </row>
    <row r="4875" spans="1:17" x14ac:dyDescent="0.25">
      <c r="A4875" s="1">
        <v>29798</v>
      </c>
      <c r="B4875" s="3">
        <v>0.44642900000000002</v>
      </c>
      <c r="C4875" s="3">
        <v>0.44866099999999998</v>
      </c>
      <c r="D4875" s="3">
        <v>0.44642900000000002</v>
      </c>
      <c r="E4875" s="3">
        <v>0.44642900000000002</v>
      </c>
      <c r="F4875" s="3">
        <v>0.36114600000000002</v>
      </c>
      <c r="G4875">
        <v>2738400</v>
      </c>
      <c r="H4875" t="str">
        <f>TEXT(AppleStock[[#This Row],[Date]],"dddd")</f>
        <v>Friday</v>
      </c>
      <c r="I4875" t="str">
        <f>MID(AppleStock[[#This Row],[Day]],1,FIND("day",AppleStock[[#This Row],[Day]])-1)</f>
        <v>Fri</v>
      </c>
      <c r="J4875" s="3">
        <f>AppleStock[[#This Row],[Open]]-AppleStock[[#This Row],[Close]]</f>
        <v>0</v>
      </c>
      <c r="K4875" t="str">
        <f>IF(AppleStock[[#This Row],[Day Change]]&gt;0,"UP","DOWN")</f>
        <v>DOWN</v>
      </c>
      <c r="L4875" s="2">
        <v>81</v>
      </c>
      <c r="Q4875" s="15"/>
    </row>
    <row r="4876" spans="1:17" x14ac:dyDescent="0.25">
      <c r="A4876" s="1">
        <v>29801</v>
      </c>
      <c r="B4876" s="3">
        <v>0.44642900000000002</v>
      </c>
      <c r="C4876" s="3">
        <v>0.44642900000000002</v>
      </c>
      <c r="D4876" s="3">
        <v>0.44196400000000002</v>
      </c>
      <c r="E4876" s="3">
        <v>0.44196400000000002</v>
      </c>
      <c r="F4876" s="3">
        <v>0.35753400000000002</v>
      </c>
      <c r="G4876">
        <v>3108000</v>
      </c>
      <c r="H4876" t="str">
        <f>TEXT(AppleStock[[#This Row],[Date]],"dddd")</f>
        <v>Monday</v>
      </c>
      <c r="I4876" t="str">
        <f>MID(AppleStock[[#This Row],[Day]],1,FIND("day",AppleStock[[#This Row],[Day]])-1)</f>
        <v>Mon</v>
      </c>
      <c r="J4876" s="3">
        <f>AppleStock[[#This Row],[Open]]-AppleStock[[#This Row],[Close]]</f>
        <v>4.4649999999999967E-3</v>
      </c>
      <c r="K4876" t="str">
        <f>IF(AppleStock[[#This Row],[Day Change]]&gt;0,"UP","DOWN")</f>
        <v>UP</v>
      </c>
      <c r="L4876" s="2">
        <v>81</v>
      </c>
      <c r="Q4876" s="15"/>
    </row>
    <row r="4877" spans="1:17" x14ac:dyDescent="0.25">
      <c r="A4877" s="1">
        <v>29802</v>
      </c>
      <c r="B4877" s="3">
        <v>0.44866099999999998</v>
      </c>
      <c r="C4877" s="3">
        <v>0.45089299999999999</v>
      </c>
      <c r="D4877" s="3">
        <v>0.44866099999999998</v>
      </c>
      <c r="E4877" s="3">
        <v>0.44866099999999998</v>
      </c>
      <c r="F4877" s="3">
        <v>0.36295100000000002</v>
      </c>
      <c r="G4877">
        <v>7918400</v>
      </c>
      <c r="H4877" t="str">
        <f>TEXT(AppleStock[[#This Row],[Date]],"dddd")</f>
        <v>Tuesday</v>
      </c>
      <c r="I4877" t="str">
        <f>MID(AppleStock[[#This Row],[Day]],1,FIND("day",AppleStock[[#This Row],[Day]])-1)</f>
        <v>Tues</v>
      </c>
      <c r="J4877" s="3">
        <f>AppleStock[[#This Row],[Open]]-AppleStock[[#This Row],[Close]]</f>
        <v>0</v>
      </c>
      <c r="K4877" t="str">
        <f>IF(AppleStock[[#This Row],[Day Change]]&gt;0,"UP","DOWN")</f>
        <v>DOWN</v>
      </c>
      <c r="L4877" s="2">
        <v>81</v>
      </c>
      <c r="Q4877" s="15"/>
    </row>
    <row r="4878" spans="1:17" x14ac:dyDescent="0.25">
      <c r="A4878" s="1">
        <v>29803</v>
      </c>
      <c r="B4878" s="3">
        <v>0.46205400000000002</v>
      </c>
      <c r="C4878" s="3">
        <v>0.46428599999999998</v>
      </c>
      <c r="D4878" s="3">
        <v>0.46205400000000002</v>
      </c>
      <c r="E4878" s="3">
        <v>0.46205400000000002</v>
      </c>
      <c r="F4878" s="3">
        <v>0.37378600000000001</v>
      </c>
      <c r="G4878">
        <v>4373600</v>
      </c>
      <c r="H4878" t="str">
        <f>TEXT(AppleStock[[#This Row],[Date]],"dddd")</f>
        <v>Wednesday</v>
      </c>
      <c r="I4878" t="str">
        <f>MID(AppleStock[[#This Row],[Day]],1,FIND("day",AppleStock[[#This Row],[Day]])-1)</f>
        <v>Wednes</v>
      </c>
      <c r="J4878" s="3">
        <f>AppleStock[[#This Row],[Open]]-AppleStock[[#This Row],[Close]]</f>
        <v>0</v>
      </c>
      <c r="K4878" t="str">
        <f>IF(AppleStock[[#This Row],[Day Change]]&gt;0,"UP","DOWN")</f>
        <v>DOWN</v>
      </c>
      <c r="L4878" s="2">
        <v>81</v>
      </c>
      <c r="Q4878" s="15"/>
    </row>
    <row r="4879" spans="1:17" x14ac:dyDescent="0.25">
      <c r="A4879" s="1">
        <v>29804</v>
      </c>
      <c r="B4879" s="3">
        <v>0.453125</v>
      </c>
      <c r="C4879" s="3">
        <v>0.453125</v>
      </c>
      <c r="D4879" s="3">
        <v>0.45089299999999999</v>
      </c>
      <c r="E4879" s="3">
        <v>0.45089299999999999</v>
      </c>
      <c r="F4879" s="3">
        <v>0.364757</v>
      </c>
      <c r="G4879">
        <v>2632000</v>
      </c>
      <c r="H4879" t="str">
        <f>TEXT(AppleStock[[#This Row],[Date]],"dddd")</f>
        <v>Thursday</v>
      </c>
      <c r="I4879" t="str">
        <f>MID(AppleStock[[#This Row],[Day]],1,FIND("day",AppleStock[[#This Row],[Day]])-1)</f>
        <v>Thurs</v>
      </c>
      <c r="J4879" s="3">
        <f>AppleStock[[#This Row],[Open]]-AppleStock[[#This Row],[Close]]</f>
        <v>2.2320000000000118E-3</v>
      </c>
      <c r="K4879" t="str">
        <f>IF(AppleStock[[#This Row],[Day Change]]&gt;0,"UP","DOWN")</f>
        <v>UP</v>
      </c>
      <c r="L4879" s="2">
        <v>81</v>
      </c>
      <c r="Q4879" s="15"/>
    </row>
    <row r="4880" spans="1:17" x14ac:dyDescent="0.25">
      <c r="A4880" s="1">
        <v>29805</v>
      </c>
      <c r="B4880" s="3">
        <v>0.45089299999999999</v>
      </c>
      <c r="C4880" s="3">
        <v>0.453125</v>
      </c>
      <c r="D4880" s="3">
        <v>0.45089299999999999</v>
      </c>
      <c r="E4880" s="3">
        <v>0.45089299999999999</v>
      </c>
      <c r="F4880" s="3">
        <v>0.364757</v>
      </c>
      <c r="G4880">
        <v>2301600</v>
      </c>
      <c r="H4880" t="str">
        <f>TEXT(AppleStock[[#This Row],[Date]],"dddd")</f>
        <v>Friday</v>
      </c>
      <c r="I4880" t="str">
        <f>MID(AppleStock[[#This Row],[Day]],1,FIND("day",AppleStock[[#This Row],[Day]])-1)</f>
        <v>Fri</v>
      </c>
      <c r="J4880" s="3">
        <f>AppleStock[[#This Row],[Open]]-AppleStock[[#This Row],[Close]]</f>
        <v>0</v>
      </c>
      <c r="K4880" t="str">
        <f>IF(AppleStock[[#This Row],[Day Change]]&gt;0,"UP","DOWN")</f>
        <v>DOWN</v>
      </c>
      <c r="L4880" s="2">
        <v>81</v>
      </c>
      <c r="Q4880" s="15"/>
    </row>
    <row r="4881" spans="1:17" x14ac:dyDescent="0.25">
      <c r="A4881" s="1">
        <v>29808</v>
      </c>
      <c r="B4881" s="3">
        <v>0</v>
      </c>
      <c r="C4881" s="3" t="s">
        <v>7</v>
      </c>
      <c r="D4881" s="3" t="s">
        <v>7</v>
      </c>
      <c r="E4881" s="3">
        <v>0</v>
      </c>
      <c r="F4881" s="3" t="s">
        <v>7</v>
      </c>
      <c r="G4881">
        <v>0</v>
      </c>
      <c r="H4881" t="str">
        <f>TEXT(AppleStock[[#This Row],[Date]],"dddd")</f>
        <v>Monday</v>
      </c>
      <c r="I4881" t="str">
        <f>MID(AppleStock[[#This Row],[Day]],1,FIND("day",AppleStock[[#This Row],[Day]])-1)</f>
        <v>Mon</v>
      </c>
      <c r="J4881" s="3">
        <f>AppleStock[[#This Row],[Open]]-AppleStock[[#This Row],[Close]]</f>
        <v>0</v>
      </c>
      <c r="K4881" t="str">
        <f>IF(AppleStock[[#This Row],[Day Change]]&gt;0,"UP","DOWN")</f>
        <v>DOWN</v>
      </c>
      <c r="L4881" s="2">
        <v>81</v>
      </c>
      <c r="Q4881" s="15"/>
    </row>
    <row r="4882" spans="1:17" x14ac:dyDescent="0.25">
      <c r="A4882" s="1">
        <v>29809</v>
      </c>
      <c r="B4882" s="3">
        <v>0.44196400000000002</v>
      </c>
      <c r="C4882" s="3">
        <v>0.44196400000000002</v>
      </c>
      <c r="D4882" s="3">
        <v>0.4375</v>
      </c>
      <c r="E4882" s="3">
        <v>0.4375</v>
      </c>
      <c r="F4882" s="3">
        <v>0.35392299999999999</v>
      </c>
      <c r="G4882">
        <v>17864000</v>
      </c>
      <c r="H4882" t="str">
        <f>TEXT(AppleStock[[#This Row],[Date]],"dddd")</f>
        <v>Tuesday</v>
      </c>
      <c r="I4882" t="str">
        <f>MID(AppleStock[[#This Row],[Day]],1,FIND("day",AppleStock[[#This Row],[Day]])-1)</f>
        <v>Tues</v>
      </c>
      <c r="J4882" s="3">
        <f>AppleStock[[#This Row],[Open]]-AppleStock[[#This Row],[Close]]</f>
        <v>4.4640000000000235E-3</v>
      </c>
      <c r="K4882" t="str">
        <f>IF(AppleStock[[#This Row],[Day Change]]&gt;0,"UP","DOWN")</f>
        <v>UP</v>
      </c>
      <c r="L4882" s="2">
        <v>81</v>
      </c>
      <c r="Q4882" s="15"/>
    </row>
    <row r="4883" spans="1:17" x14ac:dyDescent="0.25">
      <c r="A4883" s="1">
        <v>29810</v>
      </c>
      <c r="B4883" s="3">
        <v>0.43080400000000002</v>
      </c>
      <c r="C4883" s="3">
        <v>0.43080400000000002</v>
      </c>
      <c r="D4883" s="3">
        <v>0.42857099999999998</v>
      </c>
      <c r="E4883" s="3">
        <v>0.42857099999999998</v>
      </c>
      <c r="F4883" s="3">
        <v>0.34670000000000001</v>
      </c>
      <c r="G4883">
        <v>6568800</v>
      </c>
      <c r="H4883" t="str">
        <f>TEXT(AppleStock[[#This Row],[Date]],"dddd")</f>
        <v>Wednesday</v>
      </c>
      <c r="I4883" t="str">
        <f>MID(AppleStock[[#This Row],[Day]],1,FIND("day",AppleStock[[#This Row],[Day]])-1)</f>
        <v>Wednes</v>
      </c>
      <c r="J4883" s="3">
        <f>AppleStock[[#This Row],[Open]]-AppleStock[[#This Row],[Close]]</f>
        <v>2.2330000000000405E-3</v>
      </c>
      <c r="K4883" t="str">
        <f>IF(AppleStock[[#This Row],[Day Change]]&gt;0,"UP","DOWN")</f>
        <v>UP</v>
      </c>
      <c r="L4883" s="2">
        <v>81</v>
      </c>
      <c r="Q4883" s="15"/>
    </row>
    <row r="4884" spans="1:17" x14ac:dyDescent="0.25">
      <c r="A4884" s="1">
        <v>29811</v>
      </c>
      <c r="B4884" s="3">
        <v>0.41741099999999998</v>
      </c>
      <c r="C4884" s="3">
        <v>0.41741099999999998</v>
      </c>
      <c r="D4884" s="3">
        <v>0.41517900000000002</v>
      </c>
      <c r="E4884" s="3">
        <v>0.41517900000000002</v>
      </c>
      <c r="F4884" s="3">
        <v>0.335866</v>
      </c>
      <c r="G4884">
        <v>6871200</v>
      </c>
      <c r="H4884" t="str">
        <f>TEXT(AppleStock[[#This Row],[Date]],"dddd")</f>
        <v>Thursday</v>
      </c>
      <c r="I4884" t="str">
        <f>MID(AppleStock[[#This Row],[Day]],1,FIND("day",AppleStock[[#This Row],[Day]])-1)</f>
        <v>Thurs</v>
      </c>
      <c r="J4884" s="3">
        <f>AppleStock[[#This Row],[Open]]-AppleStock[[#This Row],[Close]]</f>
        <v>2.2319999999999562E-3</v>
      </c>
      <c r="K4884" t="str">
        <f>IF(AppleStock[[#This Row],[Day Change]]&gt;0,"UP","DOWN")</f>
        <v>UP</v>
      </c>
      <c r="L4884" s="2">
        <v>81</v>
      </c>
      <c r="Q4884" s="15"/>
    </row>
    <row r="4885" spans="1:17" x14ac:dyDescent="0.25">
      <c r="A4885" s="1">
        <v>29812</v>
      </c>
      <c r="B4885" s="3">
        <v>0.41294599999999998</v>
      </c>
      <c r="C4885" s="3">
        <v>0.41294599999999998</v>
      </c>
      <c r="D4885" s="3">
        <v>0.40848200000000001</v>
      </c>
      <c r="E4885" s="3">
        <v>0.40848200000000001</v>
      </c>
      <c r="F4885" s="3">
        <v>0.33044800000000002</v>
      </c>
      <c r="G4885">
        <v>6048000</v>
      </c>
      <c r="H4885" t="str">
        <f>TEXT(AppleStock[[#This Row],[Date]],"dddd")</f>
        <v>Friday</v>
      </c>
      <c r="I4885" t="str">
        <f>MID(AppleStock[[#This Row],[Day]],1,FIND("day",AppleStock[[#This Row],[Day]])-1)</f>
        <v>Fri</v>
      </c>
      <c r="J4885" s="3">
        <f>AppleStock[[#This Row],[Open]]-AppleStock[[#This Row],[Close]]</f>
        <v>4.463999999999968E-3</v>
      </c>
      <c r="K4885" t="str">
        <f>IF(AppleStock[[#This Row],[Day Change]]&gt;0,"UP","DOWN")</f>
        <v>UP</v>
      </c>
      <c r="L4885" s="2">
        <v>81</v>
      </c>
      <c r="Q4885" s="15"/>
    </row>
    <row r="4886" spans="1:17" x14ac:dyDescent="0.25">
      <c r="A4886" s="1">
        <v>29815</v>
      </c>
      <c r="B4886" s="3">
        <v>0.39955400000000002</v>
      </c>
      <c r="C4886" s="3">
        <v>0.39955400000000002</v>
      </c>
      <c r="D4886" s="3">
        <v>0.39508900000000002</v>
      </c>
      <c r="E4886" s="3">
        <v>0.39508900000000002</v>
      </c>
      <c r="F4886" s="3">
        <v>0.31961400000000001</v>
      </c>
      <c r="G4886">
        <v>4726400</v>
      </c>
      <c r="H4886" t="str">
        <f>TEXT(AppleStock[[#This Row],[Date]],"dddd")</f>
        <v>Monday</v>
      </c>
      <c r="I4886" t="str">
        <f>MID(AppleStock[[#This Row],[Day]],1,FIND("day",AppleStock[[#This Row],[Day]])-1)</f>
        <v>Mon</v>
      </c>
      <c r="J4886" s="3">
        <f>AppleStock[[#This Row],[Open]]-AppleStock[[#This Row],[Close]]</f>
        <v>4.4649999999999967E-3</v>
      </c>
      <c r="K4886" t="str">
        <f>IF(AppleStock[[#This Row],[Day Change]]&gt;0,"UP","DOWN")</f>
        <v>UP</v>
      </c>
      <c r="L4886" s="2">
        <v>81</v>
      </c>
      <c r="Q4886" s="15"/>
    </row>
    <row r="4887" spans="1:17" x14ac:dyDescent="0.25">
      <c r="A4887" s="1">
        <v>29816</v>
      </c>
      <c r="B4887" s="3">
        <v>0.390625</v>
      </c>
      <c r="C4887" s="3">
        <v>0.390625</v>
      </c>
      <c r="D4887" s="3">
        <v>0.38616099999999998</v>
      </c>
      <c r="E4887" s="3">
        <v>0.38616099999999998</v>
      </c>
      <c r="F4887" s="3">
        <v>0.31239099999999997</v>
      </c>
      <c r="G4887">
        <v>4250400</v>
      </c>
      <c r="H4887" t="str">
        <f>TEXT(AppleStock[[#This Row],[Date]],"dddd")</f>
        <v>Tuesday</v>
      </c>
      <c r="I4887" t="str">
        <f>MID(AppleStock[[#This Row],[Day]],1,FIND("day",AppleStock[[#This Row],[Day]])-1)</f>
        <v>Tues</v>
      </c>
      <c r="J4887" s="3">
        <f>AppleStock[[#This Row],[Open]]-AppleStock[[#This Row],[Close]]</f>
        <v>4.4640000000000235E-3</v>
      </c>
      <c r="K4887" t="str">
        <f>IF(AppleStock[[#This Row],[Day Change]]&gt;0,"UP","DOWN")</f>
        <v>UP</v>
      </c>
      <c r="L4887" s="2">
        <v>81</v>
      </c>
      <c r="Q4887" s="15"/>
    </row>
    <row r="4888" spans="1:17" x14ac:dyDescent="0.25">
      <c r="A4888" s="1">
        <v>29817</v>
      </c>
      <c r="B4888" s="3">
        <v>0.38616099999999998</v>
      </c>
      <c r="C4888" s="3">
        <v>0.38616099999999998</v>
      </c>
      <c r="D4888" s="3">
        <v>0.38169599999999998</v>
      </c>
      <c r="E4888" s="3">
        <v>0.38169599999999998</v>
      </c>
      <c r="F4888" s="3">
        <v>0.30877900000000003</v>
      </c>
      <c r="G4888">
        <v>5168800</v>
      </c>
      <c r="H4888" t="str">
        <f>TEXT(AppleStock[[#This Row],[Date]],"dddd")</f>
        <v>Wednesday</v>
      </c>
      <c r="I4888" t="str">
        <f>MID(AppleStock[[#This Row],[Day]],1,FIND("day",AppleStock[[#This Row],[Day]])-1)</f>
        <v>Wednes</v>
      </c>
      <c r="J4888" s="3">
        <f>AppleStock[[#This Row],[Open]]-AppleStock[[#This Row],[Close]]</f>
        <v>4.4649999999999967E-3</v>
      </c>
      <c r="K4888" t="str">
        <f>IF(AppleStock[[#This Row],[Day Change]]&gt;0,"UP","DOWN")</f>
        <v>UP</v>
      </c>
      <c r="L4888" s="2">
        <v>81</v>
      </c>
      <c r="Q4888" s="15"/>
    </row>
    <row r="4889" spans="1:17" x14ac:dyDescent="0.25">
      <c r="A4889" s="1">
        <v>29818</v>
      </c>
      <c r="B4889" s="3">
        <v>0.38616099999999998</v>
      </c>
      <c r="C4889" s="3">
        <v>0.38839299999999999</v>
      </c>
      <c r="D4889" s="3">
        <v>0.38616099999999998</v>
      </c>
      <c r="E4889" s="3">
        <v>0.38616099999999998</v>
      </c>
      <c r="F4889" s="3">
        <v>0.31239099999999997</v>
      </c>
      <c r="G4889">
        <v>4278400</v>
      </c>
      <c r="H4889" t="str">
        <f>TEXT(AppleStock[[#This Row],[Date]],"dddd")</f>
        <v>Thursday</v>
      </c>
      <c r="I4889" t="str">
        <f>MID(AppleStock[[#This Row],[Day]],1,FIND("day",AppleStock[[#This Row],[Day]])-1)</f>
        <v>Thurs</v>
      </c>
      <c r="J4889" s="3">
        <f>AppleStock[[#This Row],[Open]]-AppleStock[[#This Row],[Close]]</f>
        <v>0</v>
      </c>
      <c r="K4889" t="str">
        <f>IF(AppleStock[[#This Row],[Day Change]]&gt;0,"UP","DOWN")</f>
        <v>DOWN</v>
      </c>
      <c r="L4889" s="2">
        <v>81</v>
      </c>
      <c r="Q4889" s="15"/>
    </row>
    <row r="4890" spans="1:17" x14ac:dyDescent="0.25">
      <c r="A4890" s="1">
        <v>29819</v>
      </c>
      <c r="B4890" s="3">
        <v>0.36383900000000002</v>
      </c>
      <c r="C4890" s="3">
        <v>0.36383900000000002</v>
      </c>
      <c r="D4890" s="3">
        <v>0.359375</v>
      </c>
      <c r="E4890" s="3">
        <v>0.359375</v>
      </c>
      <c r="F4890" s="3">
        <v>0.29072199999999998</v>
      </c>
      <c r="G4890">
        <v>10477600</v>
      </c>
      <c r="H4890" t="str">
        <f>TEXT(AppleStock[[#This Row],[Date]],"dddd")</f>
        <v>Friday</v>
      </c>
      <c r="I4890" t="str">
        <f>MID(AppleStock[[#This Row],[Day]],1,FIND("day",AppleStock[[#This Row],[Day]])-1)</f>
        <v>Fri</v>
      </c>
      <c r="J4890" s="3">
        <f>AppleStock[[#This Row],[Open]]-AppleStock[[#This Row],[Close]]</f>
        <v>4.4640000000000235E-3</v>
      </c>
      <c r="K4890" t="str">
        <f>IF(AppleStock[[#This Row],[Day Change]]&gt;0,"UP","DOWN")</f>
        <v>UP</v>
      </c>
      <c r="L4890" s="2">
        <v>81</v>
      </c>
      <c r="Q4890" s="15"/>
    </row>
    <row r="4891" spans="1:17" x14ac:dyDescent="0.25">
      <c r="A4891" s="1">
        <v>29822</v>
      </c>
      <c r="B4891" s="3">
        <v>0.33928599999999998</v>
      </c>
      <c r="C4891" s="3">
        <v>0.33928599999999998</v>
      </c>
      <c r="D4891" s="3">
        <v>0.33705400000000002</v>
      </c>
      <c r="E4891" s="3">
        <v>0.33705400000000002</v>
      </c>
      <c r="F4891" s="3">
        <v>0.27266499999999999</v>
      </c>
      <c r="G4891">
        <v>5768000</v>
      </c>
      <c r="H4891" t="str">
        <f>TEXT(AppleStock[[#This Row],[Date]],"dddd")</f>
        <v>Monday</v>
      </c>
      <c r="I4891" t="str">
        <f>MID(AppleStock[[#This Row],[Day]],1,FIND("day",AppleStock[[#This Row],[Day]])-1)</f>
        <v>Mon</v>
      </c>
      <c r="J4891" s="3">
        <f>AppleStock[[#This Row],[Open]]-AppleStock[[#This Row],[Close]]</f>
        <v>2.2319999999999562E-3</v>
      </c>
      <c r="K4891" t="str">
        <f>IF(AppleStock[[#This Row],[Day Change]]&gt;0,"UP","DOWN")</f>
        <v>UP</v>
      </c>
      <c r="L4891" s="2">
        <v>81</v>
      </c>
      <c r="Q4891" s="15"/>
    </row>
    <row r="4892" spans="1:17" x14ac:dyDescent="0.25">
      <c r="A4892" s="1">
        <v>29823</v>
      </c>
      <c r="B4892" s="3">
        <v>0.34598200000000001</v>
      </c>
      <c r="C4892" s="3">
        <v>0.34821400000000002</v>
      </c>
      <c r="D4892" s="3">
        <v>0.34598200000000001</v>
      </c>
      <c r="E4892" s="3">
        <v>0.34598200000000001</v>
      </c>
      <c r="F4892" s="3">
        <v>0.27988800000000003</v>
      </c>
      <c r="G4892">
        <v>10175200</v>
      </c>
      <c r="H4892" t="str">
        <f>TEXT(AppleStock[[#This Row],[Date]],"dddd")</f>
        <v>Tuesday</v>
      </c>
      <c r="I4892" t="str">
        <f>MID(AppleStock[[#This Row],[Day]],1,FIND("day",AppleStock[[#This Row],[Day]])-1)</f>
        <v>Tues</v>
      </c>
      <c r="J4892" s="3">
        <f>AppleStock[[#This Row],[Open]]-AppleStock[[#This Row],[Close]]</f>
        <v>0</v>
      </c>
      <c r="K4892" t="str">
        <f>IF(AppleStock[[#This Row],[Day Change]]&gt;0,"UP","DOWN")</f>
        <v>DOWN</v>
      </c>
      <c r="L4892" s="2">
        <v>81</v>
      </c>
      <c r="Q4892" s="15"/>
    </row>
    <row r="4893" spans="1:17" x14ac:dyDescent="0.25">
      <c r="A4893" s="1">
        <v>29824</v>
      </c>
      <c r="B4893" s="3">
        <v>0.34151799999999999</v>
      </c>
      <c r="C4893" s="3">
        <v>0.34151799999999999</v>
      </c>
      <c r="D4893" s="3">
        <v>0.33928599999999998</v>
      </c>
      <c r="E4893" s="3">
        <v>0.33928599999999998</v>
      </c>
      <c r="F4893" s="3">
        <v>0.27447100000000002</v>
      </c>
      <c r="G4893">
        <v>8400000</v>
      </c>
      <c r="H4893" t="str">
        <f>TEXT(AppleStock[[#This Row],[Date]],"dddd")</f>
        <v>Wednesday</v>
      </c>
      <c r="I4893" t="str">
        <f>MID(AppleStock[[#This Row],[Day]],1,FIND("day",AppleStock[[#This Row],[Day]])-1)</f>
        <v>Wednes</v>
      </c>
      <c r="J4893" s="3">
        <f>AppleStock[[#This Row],[Open]]-AppleStock[[#This Row],[Close]]</f>
        <v>2.2320000000000118E-3</v>
      </c>
      <c r="K4893" t="str">
        <f>IF(AppleStock[[#This Row],[Day Change]]&gt;0,"UP","DOWN")</f>
        <v>UP</v>
      </c>
      <c r="L4893" s="2">
        <v>81</v>
      </c>
      <c r="Q4893" s="15"/>
    </row>
    <row r="4894" spans="1:17" x14ac:dyDescent="0.25">
      <c r="A4894" s="1">
        <v>29825</v>
      </c>
      <c r="B4894" s="3">
        <v>0.34151799999999999</v>
      </c>
      <c r="C4894" s="3">
        <v>0.34375</v>
      </c>
      <c r="D4894" s="3">
        <v>0.34151799999999999</v>
      </c>
      <c r="E4894" s="3">
        <v>0.34151799999999999</v>
      </c>
      <c r="F4894" s="3">
        <v>0.27627600000000002</v>
      </c>
      <c r="G4894">
        <v>6479200</v>
      </c>
      <c r="H4894" t="str">
        <f>TEXT(AppleStock[[#This Row],[Date]],"dddd")</f>
        <v>Thursday</v>
      </c>
      <c r="I4894" t="str">
        <f>MID(AppleStock[[#This Row],[Day]],1,FIND("day",AppleStock[[#This Row],[Day]])-1)</f>
        <v>Thurs</v>
      </c>
      <c r="J4894" s="3">
        <f>AppleStock[[#This Row],[Open]]-AppleStock[[#This Row],[Close]]</f>
        <v>0</v>
      </c>
      <c r="K4894" t="str">
        <f>IF(AppleStock[[#This Row],[Day Change]]&gt;0,"UP","DOWN")</f>
        <v>DOWN</v>
      </c>
      <c r="L4894" s="2">
        <v>81</v>
      </c>
      <c r="Q4894" s="15"/>
    </row>
    <row r="4895" spans="1:17" x14ac:dyDescent="0.25">
      <c r="A4895" s="1">
        <v>29826</v>
      </c>
      <c r="B4895" s="3">
        <v>0.359375</v>
      </c>
      <c r="C4895" s="3">
        <v>0.36160700000000001</v>
      </c>
      <c r="D4895" s="3">
        <v>0.359375</v>
      </c>
      <c r="E4895" s="3">
        <v>0.359375</v>
      </c>
      <c r="F4895" s="3">
        <v>0.29072199999999998</v>
      </c>
      <c r="G4895">
        <v>9508800</v>
      </c>
      <c r="H4895" t="str">
        <f>TEXT(AppleStock[[#This Row],[Date]],"dddd")</f>
        <v>Friday</v>
      </c>
      <c r="I4895" t="str">
        <f>MID(AppleStock[[#This Row],[Day]],1,FIND("day",AppleStock[[#This Row],[Day]])-1)</f>
        <v>Fri</v>
      </c>
      <c r="J4895" s="3">
        <f>AppleStock[[#This Row],[Open]]-AppleStock[[#This Row],[Close]]</f>
        <v>0</v>
      </c>
      <c r="K4895" t="str">
        <f>IF(AppleStock[[#This Row],[Day Change]]&gt;0,"UP","DOWN")</f>
        <v>DOWN</v>
      </c>
      <c r="L4895" s="2">
        <v>81</v>
      </c>
      <c r="Q4895" s="15"/>
    </row>
    <row r="4896" spans="1:17" x14ac:dyDescent="0.25">
      <c r="A4896" s="1">
        <v>29829</v>
      </c>
      <c r="B4896" s="3">
        <v>0.359375</v>
      </c>
      <c r="C4896" s="3">
        <v>0.36160700000000001</v>
      </c>
      <c r="D4896" s="3">
        <v>0.359375</v>
      </c>
      <c r="E4896" s="3">
        <v>0.359375</v>
      </c>
      <c r="F4896" s="3">
        <v>0.29072199999999998</v>
      </c>
      <c r="G4896">
        <v>10236800</v>
      </c>
      <c r="H4896" t="str">
        <f>TEXT(AppleStock[[#This Row],[Date]],"dddd")</f>
        <v>Monday</v>
      </c>
      <c r="I4896" t="str">
        <f>MID(AppleStock[[#This Row],[Day]],1,FIND("day",AppleStock[[#This Row],[Day]])-1)</f>
        <v>Mon</v>
      </c>
      <c r="J4896" s="3">
        <f>AppleStock[[#This Row],[Open]]-AppleStock[[#This Row],[Close]]</f>
        <v>0</v>
      </c>
      <c r="K4896" t="str">
        <f>IF(AppleStock[[#This Row],[Day Change]]&gt;0,"UP","DOWN")</f>
        <v>DOWN</v>
      </c>
      <c r="L4896" s="2">
        <v>81</v>
      </c>
      <c r="Q4896" s="15"/>
    </row>
    <row r="4897" spans="1:17" x14ac:dyDescent="0.25">
      <c r="A4897" s="1">
        <v>29830</v>
      </c>
      <c r="B4897" s="3">
        <v>0.38169599999999998</v>
      </c>
      <c r="C4897" s="3">
        <v>0.38392900000000002</v>
      </c>
      <c r="D4897" s="3">
        <v>0.38169599999999998</v>
      </c>
      <c r="E4897" s="3">
        <v>0.38169599999999998</v>
      </c>
      <c r="F4897" s="3">
        <v>0.30877900000000003</v>
      </c>
      <c r="G4897">
        <v>9256800</v>
      </c>
      <c r="H4897" t="str">
        <f>TEXT(AppleStock[[#This Row],[Date]],"dddd")</f>
        <v>Tuesday</v>
      </c>
      <c r="I4897" t="str">
        <f>MID(AppleStock[[#This Row],[Day]],1,FIND("day",AppleStock[[#This Row],[Day]])-1)</f>
        <v>Tues</v>
      </c>
      <c r="J4897" s="3">
        <f>AppleStock[[#This Row],[Open]]-AppleStock[[#This Row],[Close]]</f>
        <v>0</v>
      </c>
      <c r="K4897" t="str">
        <f>IF(AppleStock[[#This Row],[Day Change]]&gt;0,"UP","DOWN")</f>
        <v>DOWN</v>
      </c>
      <c r="L4897" s="2">
        <v>81</v>
      </c>
      <c r="Q4897" s="15"/>
    </row>
    <row r="4898" spans="1:17" x14ac:dyDescent="0.25">
      <c r="A4898" s="1">
        <v>29831</v>
      </c>
      <c r="B4898" s="3">
        <v>0.38839299999999999</v>
      </c>
      <c r="C4898" s="3">
        <v>0.390625</v>
      </c>
      <c r="D4898" s="3">
        <v>0.38839299999999999</v>
      </c>
      <c r="E4898" s="3">
        <v>0.38839299999999999</v>
      </c>
      <c r="F4898" s="3">
        <v>0.314197</v>
      </c>
      <c r="G4898">
        <v>4844000</v>
      </c>
      <c r="H4898" t="str">
        <f>TEXT(AppleStock[[#This Row],[Date]],"dddd")</f>
        <v>Wednesday</v>
      </c>
      <c r="I4898" t="str">
        <f>MID(AppleStock[[#This Row],[Day]],1,FIND("day",AppleStock[[#This Row],[Day]])-1)</f>
        <v>Wednes</v>
      </c>
      <c r="J4898" s="3">
        <f>AppleStock[[#This Row],[Open]]-AppleStock[[#This Row],[Close]]</f>
        <v>0</v>
      </c>
      <c r="K4898" t="str">
        <f>IF(AppleStock[[#This Row],[Day Change]]&gt;0,"UP","DOWN")</f>
        <v>DOWN</v>
      </c>
      <c r="L4898" s="2">
        <v>81</v>
      </c>
      <c r="Q4898" s="15"/>
    </row>
    <row r="4899" spans="1:17" x14ac:dyDescent="0.25">
      <c r="A4899" s="1">
        <v>29832</v>
      </c>
      <c r="B4899" s="3">
        <v>0.37276799999999999</v>
      </c>
      <c r="C4899" s="3">
        <v>0.37276799999999999</v>
      </c>
      <c r="D4899" s="3">
        <v>0.36830400000000002</v>
      </c>
      <c r="E4899" s="3">
        <v>0.36830400000000002</v>
      </c>
      <c r="F4899" s="3">
        <v>0.29794500000000002</v>
      </c>
      <c r="G4899">
        <v>9368800</v>
      </c>
      <c r="H4899" t="str">
        <f>TEXT(AppleStock[[#This Row],[Date]],"dddd")</f>
        <v>Thursday</v>
      </c>
      <c r="I4899" t="str">
        <f>MID(AppleStock[[#This Row],[Day]],1,FIND("day",AppleStock[[#This Row],[Day]])-1)</f>
        <v>Thurs</v>
      </c>
      <c r="J4899" s="3">
        <f>AppleStock[[#This Row],[Open]]-AppleStock[[#This Row],[Close]]</f>
        <v>4.463999999999968E-3</v>
      </c>
      <c r="K4899" t="str">
        <f>IF(AppleStock[[#This Row],[Day Change]]&gt;0,"UP","DOWN")</f>
        <v>UP</v>
      </c>
      <c r="L4899" s="2">
        <v>81</v>
      </c>
      <c r="Q4899" s="15"/>
    </row>
    <row r="4900" spans="1:17" x14ac:dyDescent="0.25">
      <c r="A4900" s="1">
        <v>29833</v>
      </c>
      <c r="B4900" s="3">
        <v>0.36607099999999998</v>
      </c>
      <c r="C4900" s="3">
        <v>0.36607099999999998</v>
      </c>
      <c r="D4900" s="3">
        <v>0.36383900000000002</v>
      </c>
      <c r="E4900" s="3">
        <v>0.36383900000000002</v>
      </c>
      <c r="F4900" s="3">
        <v>0.29433399999999998</v>
      </c>
      <c r="G4900">
        <v>3813600</v>
      </c>
      <c r="H4900" t="str">
        <f>TEXT(AppleStock[[#This Row],[Date]],"dddd")</f>
        <v>Friday</v>
      </c>
      <c r="I4900" t="str">
        <f>MID(AppleStock[[#This Row],[Day]],1,FIND("day",AppleStock[[#This Row],[Day]])-1)</f>
        <v>Fri</v>
      </c>
      <c r="J4900" s="3">
        <f>AppleStock[[#This Row],[Open]]-AppleStock[[#This Row],[Close]]</f>
        <v>2.2319999999999562E-3</v>
      </c>
      <c r="K4900" t="str">
        <f>IF(AppleStock[[#This Row],[Day Change]]&gt;0,"UP","DOWN")</f>
        <v>UP</v>
      </c>
      <c r="L4900" s="2">
        <v>81</v>
      </c>
      <c r="Q4900" s="15"/>
    </row>
    <row r="4901" spans="1:17" x14ac:dyDescent="0.25">
      <c r="A4901" s="1">
        <v>29837</v>
      </c>
      <c r="B4901" s="3">
        <v>0.35491099999999998</v>
      </c>
      <c r="C4901" s="3">
        <v>0.35491099999999998</v>
      </c>
      <c r="D4901" s="3">
        <v>0.35267900000000002</v>
      </c>
      <c r="E4901" s="3">
        <v>0.35267900000000002</v>
      </c>
      <c r="F4901" s="3">
        <v>0.28530499999999998</v>
      </c>
      <c r="G4901">
        <v>6361600</v>
      </c>
      <c r="H4901" t="str">
        <f>TEXT(AppleStock[[#This Row],[Date]],"dddd")</f>
        <v>Tuesday</v>
      </c>
      <c r="I4901" t="str">
        <f>MID(AppleStock[[#This Row],[Day]],1,FIND("day",AppleStock[[#This Row],[Day]])-1)</f>
        <v>Tues</v>
      </c>
      <c r="J4901" s="3">
        <f>AppleStock[[#This Row],[Open]]-AppleStock[[#This Row],[Close]]</f>
        <v>2.2319999999999562E-3</v>
      </c>
      <c r="K4901" t="str">
        <f>IF(AppleStock[[#This Row],[Day Change]]&gt;0,"UP","DOWN")</f>
        <v>UP</v>
      </c>
      <c r="L4901" s="2">
        <v>81</v>
      </c>
      <c r="Q4901" s="15"/>
    </row>
    <row r="4902" spans="1:17" x14ac:dyDescent="0.25">
      <c r="A4902" s="1">
        <v>29838</v>
      </c>
      <c r="B4902" s="3">
        <v>0.35267900000000002</v>
      </c>
      <c r="C4902" s="3">
        <v>0.35491099999999998</v>
      </c>
      <c r="D4902" s="3">
        <v>0.35267900000000002</v>
      </c>
      <c r="E4902" s="3">
        <v>0.35267900000000002</v>
      </c>
      <c r="F4902" s="3">
        <v>0.28530499999999998</v>
      </c>
      <c r="G4902">
        <v>7632800</v>
      </c>
      <c r="H4902" t="str">
        <f>TEXT(AppleStock[[#This Row],[Date]],"dddd")</f>
        <v>Wednesday</v>
      </c>
      <c r="I4902" t="str">
        <f>MID(AppleStock[[#This Row],[Day]],1,FIND("day",AppleStock[[#This Row],[Day]])-1)</f>
        <v>Wednes</v>
      </c>
      <c r="J4902" s="3">
        <f>AppleStock[[#This Row],[Open]]-AppleStock[[#This Row],[Close]]</f>
        <v>0</v>
      </c>
      <c r="K4902" t="str">
        <f>IF(AppleStock[[#This Row],[Day Change]]&gt;0,"UP","DOWN")</f>
        <v>DOWN</v>
      </c>
      <c r="L4902" s="2">
        <v>81</v>
      </c>
      <c r="Q4902" s="15"/>
    </row>
    <row r="4903" spans="1:17" x14ac:dyDescent="0.25">
      <c r="A4903" s="1">
        <v>29839</v>
      </c>
      <c r="B4903" s="3">
        <v>0.35491099999999998</v>
      </c>
      <c r="C4903" s="3">
        <v>0.35714299999999999</v>
      </c>
      <c r="D4903" s="3">
        <v>0.35491099999999998</v>
      </c>
      <c r="E4903" s="3">
        <v>0.35491099999999998</v>
      </c>
      <c r="F4903" s="3">
        <v>0.28711100000000001</v>
      </c>
      <c r="G4903">
        <v>8702400</v>
      </c>
      <c r="H4903" t="str">
        <f>TEXT(AppleStock[[#This Row],[Date]],"dddd")</f>
        <v>Thursday</v>
      </c>
      <c r="I4903" t="str">
        <f>MID(AppleStock[[#This Row],[Day]],1,FIND("day",AppleStock[[#This Row],[Day]])-1)</f>
        <v>Thurs</v>
      </c>
      <c r="J4903" s="3">
        <f>AppleStock[[#This Row],[Open]]-AppleStock[[#This Row],[Close]]</f>
        <v>0</v>
      </c>
      <c r="K4903" t="str">
        <f>IF(AppleStock[[#This Row],[Day Change]]&gt;0,"UP","DOWN")</f>
        <v>DOWN</v>
      </c>
      <c r="L4903" s="2">
        <v>81</v>
      </c>
      <c r="Q4903" s="15"/>
    </row>
    <row r="4904" spans="1:17" x14ac:dyDescent="0.25">
      <c r="A4904" s="1">
        <v>29840</v>
      </c>
      <c r="B4904" s="3">
        <v>0.35267900000000002</v>
      </c>
      <c r="C4904" s="3">
        <v>0.35267900000000002</v>
      </c>
      <c r="D4904" s="3">
        <v>0.35044599999999998</v>
      </c>
      <c r="E4904" s="3">
        <v>0.35044599999999998</v>
      </c>
      <c r="F4904" s="3">
        <v>0.283499</v>
      </c>
      <c r="G4904">
        <v>4384800</v>
      </c>
      <c r="H4904" t="str">
        <f>TEXT(AppleStock[[#This Row],[Date]],"dddd")</f>
        <v>Friday</v>
      </c>
      <c r="I4904" t="str">
        <f>MID(AppleStock[[#This Row],[Day]],1,FIND("day",AppleStock[[#This Row],[Day]])-1)</f>
        <v>Fri</v>
      </c>
      <c r="J4904" s="3">
        <f>AppleStock[[#This Row],[Open]]-AppleStock[[#This Row],[Close]]</f>
        <v>2.2330000000000405E-3</v>
      </c>
      <c r="K4904" t="str">
        <f>IF(AppleStock[[#This Row],[Day Change]]&gt;0,"UP","DOWN")</f>
        <v>UP</v>
      </c>
      <c r="L4904" s="2">
        <v>81</v>
      </c>
      <c r="Q4904" s="15"/>
    </row>
    <row r="4905" spans="1:17" x14ac:dyDescent="0.25">
      <c r="A4905" s="1">
        <v>29843</v>
      </c>
      <c r="B4905" s="3">
        <v>0.34151799999999999</v>
      </c>
      <c r="C4905" s="3">
        <v>0.34151799999999999</v>
      </c>
      <c r="D4905" s="3">
        <v>0.33928599999999998</v>
      </c>
      <c r="E4905" s="3">
        <v>0.33928599999999998</v>
      </c>
      <c r="F4905" s="3">
        <v>0.27447100000000002</v>
      </c>
      <c r="G4905">
        <v>6921600</v>
      </c>
      <c r="H4905" t="str">
        <f>TEXT(AppleStock[[#This Row],[Date]],"dddd")</f>
        <v>Monday</v>
      </c>
      <c r="I4905" t="str">
        <f>MID(AppleStock[[#This Row],[Day]],1,FIND("day",AppleStock[[#This Row],[Day]])-1)</f>
        <v>Mon</v>
      </c>
      <c r="J4905" s="3">
        <f>AppleStock[[#This Row],[Open]]-AppleStock[[#This Row],[Close]]</f>
        <v>2.2320000000000118E-3</v>
      </c>
      <c r="K4905" t="str">
        <f>IF(AppleStock[[#This Row],[Day Change]]&gt;0,"UP","DOWN")</f>
        <v>UP</v>
      </c>
      <c r="L4905" s="2">
        <v>81</v>
      </c>
      <c r="Q4905" s="15"/>
    </row>
    <row r="4906" spans="1:17" x14ac:dyDescent="0.25">
      <c r="A4906" s="1">
        <v>29844</v>
      </c>
      <c r="B4906" s="3">
        <v>0.33258900000000002</v>
      </c>
      <c r="C4906" s="3">
        <v>0.33258900000000002</v>
      </c>
      <c r="D4906" s="3">
        <v>0.33035700000000001</v>
      </c>
      <c r="E4906" s="3">
        <v>0.33035700000000001</v>
      </c>
      <c r="F4906" s="3">
        <v>0.26724799999999999</v>
      </c>
      <c r="G4906">
        <v>4877600</v>
      </c>
      <c r="H4906" t="str">
        <f>TEXT(AppleStock[[#This Row],[Date]],"dddd")</f>
        <v>Tuesday</v>
      </c>
      <c r="I4906" t="str">
        <f>MID(AppleStock[[#This Row],[Day]],1,FIND("day",AppleStock[[#This Row],[Day]])-1)</f>
        <v>Tues</v>
      </c>
      <c r="J4906" s="3">
        <f>AppleStock[[#This Row],[Open]]-AppleStock[[#This Row],[Close]]</f>
        <v>2.2320000000000118E-3</v>
      </c>
      <c r="K4906" t="str">
        <f>IF(AppleStock[[#This Row],[Day Change]]&gt;0,"UP","DOWN")</f>
        <v>UP</v>
      </c>
      <c r="L4906" s="2">
        <v>81</v>
      </c>
      <c r="Q4906" s="15"/>
    </row>
    <row r="4907" spans="1:17" x14ac:dyDescent="0.25">
      <c r="A4907" s="1">
        <v>29845</v>
      </c>
      <c r="B4907" s="3">
        <v>0.32589299999999999</v>
      </c>
      <c r="C4907" s="3">
        <v>0.32589299999999999</v>
      </c>
      <c r="D4907" s="3">
        <v>0.32366099999999998</v>
      </c>
      <c r="E4907" s="3">
        <v>0.32366099999999998</v>
      </c>
      <c r="F4907" s="3">
        <v>0.26183099999999998</v>
      </c>
      <c r="G4907">
        <v>4838400</v>
      </c>
      <c r="H4907" t="str">
        <f>TEXT(AppleStock[[#This Row],[Date]],"dddd")</f>
        <v>Wednesday</v>
      </c>
      <c r="I4907" t="str">
        <f>MID(AppleStock[[#This Row],[Day]],1,FIND("day",AppleStock[[#This Row],[Day]])-1)</f>
        <v>Wednes</v>
      </c>
      <c r="J4907" s="3">
        <f>AppleStock[[#This Row],[Open]]-AppleStock[[#This Row],[Close]]</f>
        <v>2.2320000000000118E-3</v>
      </c>
      <c r="K4907" t="str">
        <f>IF(AppleStock[[#This Row],[Day Change]]&gt;0,"UP","DOWN")</f>
        <v>UP</v>
      </c>
      <c r="L4907" s="2">
        <v>81</v>
      </c>
      <c r="Q4907" s="15"/>
    </row>
    <row r="4908" spans="1:17" x14ac:dyDescent="0.25">
      <c r="A4908" s="1">
        <v>29846</v>
      </c>
      <c r="B4908" s="3">
        <v>0.31696400000000002</v>
      </c>
      <c r="C4908" s="3">
        <v>0.31696400000000002</v>
      </c>
      <c r="D4908" s="3">
        <v>0.31473200000000001</v>
      </c>
      <c r="E4908" s="3">
        <v>0.31473200000000001</v>
      </c>
      <c r="F4908" s="3">
        <v>0.254608</v>
      </c>
      <c r="G4908">
        <v>4844000</v>
      </c>
      <c r="H4908" t="str">
        <f>TEXT(AppleStock[[#This Row],[Date]],"dddd")</f>
        <v>Thursday</v>
      </c>
      <c r="I4908" t="str">
        <f>MID(AppleStock[[#This Row],[Day]],1,FIND("day",AppleStock[[#This Row],[Day]])-1)</f>
        <v>Thurs</v>
      </c>
      <c r="J4908" s="3">
        <f>AppleStock[[#This Row],[Open]]-AppleStock[[#This Row],[Close]]</f>
        <v>2.2320000000000118E-3</v>
      </c>
      <c r="K4908" t="str">
        <f>IF(AppleStock[[#This Row],[Day Change]]&gt;0,"UP","DOWN")</f>
        <v>UP</v>
      </c>
      <c r="L4908" s="2">
        <v>81</v>
      </c>
      <c r="Q4908" s="15"/>
    </row>
    <row r="4909" spans="1:17" x14ac:dyDescent="0.25">
      <c r="A4909" s="1">
        <v>29847</v>
      </c>
      <c r="B4909" s="3">
        <v>0.31696400000000002</v>
      </c>
      <c r="C4909" s="3">
        <v>0.31919599999999998</v>
      </c>
      <c r="D4909" s="3">
        <v>0.31696400000000002</v>
      </c>
      <c r="E4909" s="3">
        <v>0.31696400000000002</v>
      </c>
      <c r="F4909" s="3">
        <v>0.256413</v>
      </c>
      <c r="G4909">
        <v>6580000</v>
      </c>
      <c r="H4909" t="str">
        <f>TEXT(AppleStock[[#This Row],[Date]],"dddd")</f>
        <v>Friday</v>
      </c>
      <c r="I4909" t="str">
        <f>MID(AppleStock[[#This Row],[Day]],1,FIND("day",AppleStock[[#This Row],[Day]])-1)</f>
        <v>Fri</v>
      </c>
      <c r="J4909" s="3">
        <f>AppleStock[[#This Row],[Open]]-AppleStock[[#This Row],[Close]]</f>
        <v>0</v>
      </c>
      <c r="K4909" t="str">
        <f>IF(AppleStock[[#This Row],[Day Change]]&gt;0,"UP","DOWN")</f>
        <v>DOWN</v>
      </c>
      <c r="L4909" s="2">
        <v>81</v>
      </c>
      <c r="Q4909" s="15"/>
    </row>
    <row r="4910" spans="1:17" x14ac:dyDescent="0.25">
      <c r="A4910" s="1">
        <v>29850</v>
      </c>
      <c r="B4910" s="3">
        <v>0.31919599999999998</v>
      </c>
      <c r="C4910" s="3">
        <v>0.32142900000000002</v>
      </c>
      <c r="D4910" s="3">
        <v>0.31919599999999998</v>
      </c>
      <c r="E4910" s="3">
        <v>0.31919599999999998</v>
      </c>
      <c r="F4910" s="3">
        <v>0.25821899999999998</v>
      </c>
      <c r="G4910">
        <v>12258400</v>
      </c>
      <c r="H4910" t="str">
        <f>TEXT(AppleStock[[#This Row],[Date]],"dddd")</f>
        <v>Monday</v>
      </c>
      <c r="I4910" t="str">
        <f>MID(AppleStock[[#This Row],[Day]],1,FIND("day",AppleStock[[#This Row],[Day]])-1)</f>
        <v>Mon</v>
      </c>
      <c r="J4910" s="3">
        <f>AppleStock[[#This Row],[Open]]-AppleStock[[#This Row],[Close]]</f>
        <v>0</v>
      </c>
      <c r="K4910" t="str">
        <f>IF(AppleStock[[#This Row],[Day Change]]&gt;0,"UP","DOWN")</f>
        <v>DOWN</v>
      </c>
      <c r="L4910" s="2">
        <v>81</v>
      </c>
      <c r="Q4910" s="15"/>
    </row>
    <row r="4911" spans="1:17" x14ac:dyDescent="0.25">
      <c r="A4911" s="1">
        <v>29851</v>
      </c>
      <c r="B4911" s="3">
        <v>0.30357099999999998</v>
      </c>
      <c r="C4911" s="3">
        <v>0.30357099999999998</v>
      </c>
      <c r="D4911" s="3">
        <v>0.30133900000000002</v>
      </c>
      <c r="E4911" s="3">
        <v>0.30133900000000002</v>
      </c>
      <c r="F4911" s="3">
        <v>0.24377299999999999</v>
      </c>
      <c r="G4911">
        <v>11855200</v>
      </c>
      <c r="H4911" t="str">
        <f>TEXT(AppleStock[[#This Row],[Date]],"dddd")</f>
        <v>Tuesday</v>
      </c>
      <c r="I4911" t="str">
        <f>MID(AppleStock[[#This Row],[Day]],1,FIND("day",AppleStock[[#This Row],[Day]])-1)</f>
        <v>Tues</v>
      </c>
      <c r="J4911" s="3">
        <f>AppleStock[[#This Row],[Open]]-AppleStock[[#This Row],[Close]]</f>
        <v>2.2319999999999562E-3</v>
      </c>
      <c r="K4911" t="str">
        <f>IF(AppleStock[[#This Row],[Day Change]]&gt;0,"UP","DOWN")</f>
        <v>UP</v>
      </c>
      <c r="L4911" s="2">
        <v>81</v>
      </c>
      <c r="Q4911" s="15"/>
    </row>
    <row r="4912" spans="1:17" x14ac:dyDescent="0.25">
      <c r="A4912" s="1">
        <v>29852</v>
      </c>
      <c r="B4912" s="3">
        <v>0.29910700000000001</v>
      </c>
      <c r="C4912" s="3">
        <v>0.29910700000000001</v>
      </c>
      <c r="D4912" s="3">
        <v>0.29464299999999999</v>
      </c>
      <c r="E4912" s="3">
        <v>0.29464299999999999</v>
      </c>
      <c r="F4912" s="3">
        <v>0.23835600000000001</v>
      </c>
      <c r="G4912">
        <v>7050400</v>
      </c>
      <c r="H4912" t="str">
        <f>TEXT(AppleStock[[#This Row],[Date]],"dddd")</f>
        <v>Wednesday</v>
      </c>
      <c r="I4912" t="str">
        <f>MID(AppleStock[[#This Row],[Day]],1,FIND("day",AppleStock[[#This Row],[Day]])-1)</f>
        <v>Wednes</v>
      </c>
      <c r="J4912" s="3">
        <f>AppleStock[[#This Row],[Open]]-AppleStock[[#This Row],[Close]]</f>
        <v>4.4640000000000235E-3</v>
      </c>
      <c r="K4912" t="str">
        <f>IF(AppleStock[[#This Row],[Day Change]]&gt;0,"UP","DOWN")</f>
        <v>UP</v>
      </c>
      <c r="L4912" s="2">
        <v>81</v>
      </c>
      <c r="Q4912" s="15"/>
    </row>
    <row r="4913" spans="1:17" x14ac:dyDescent="0.25">
      <c r="A4913" s="1">
        <v>29853</v>
      </c>
      <c r="B4913" s="3">
        <v>0.29464299999999999</v>
      </c>
      <c r="C4913" s="3">
        <v>0.29464299999999999</v>
      </c>
      <c r="D4913" s="3">
        <v>0.29241099999999998</v>
      </c>
      <c r="E4913" s="3">
        <v>0.29241099999999998</v>
      </c>
      <c r="F4913" s="3">
        <v>0.23655000000000001</v>
      </c>
      <c r="G4913">
        <v>4575200</v>
      </c>
      <c r="H4913" t="str">
        <f>TEXT(AppleStock[[#This Row],[Date]],"dddd")</f>
        <v>Thursday</v>
      </c>
      <c r="I4913" t="str">
        <f>MID(AppleStock[[#This Row],[Day]],1,FIND("day",AppleStock[[#This Row],[Day]])-1)</f>
        <v>Thurs</v>
      </c>
      <c r="J4913" s="3">
        <f>AppleStock[[#This Row],[Open]]-AppleStock[[#This Row],[Close]]</f>
        <v>2.2320000000000118E-3</v>
      </c>
      <c r="K4913" t="str">
        <f>IF(AppleStock[[#This Row],[Day Change]]&gt;0,"UP","DOWN")</f>
        <v>UP</v>
      </c>
      <c r="L4913" s="2">
        <v>81</v>
      </c>
      <c r="Q4913" s="15"/>
    </row>
    <row r="4914" spans="1:17" x14ac:dyDescent="0.25">
      <c r="A4914" s="1">
        <v>29854</v>
      </c>
      <c r="B4914" s="3">
        <v>0.25892900000000002</v>
      </c>
      <c r="C4914" s="3">
        <v>0.25892900000000002</v>
      </c>
      <c r="D4914" s="3">
        <v>0.25446400000000002</v>
      </c>
      <c r="E4914" s="3">
        <v>0.25446400000000002</v>
      </c>
      <c r="F4914" s="3">
        <v>0.20585300000000001</v>
      </c>
      <c r="G4914">
        <v>8652000</v>
      </c>
      <c r="H4914" t="str">
        <f>TEXT(AppleStock[[#This Row],[Date]],"dddd")</f>
        <v>Friday</v>
      </c>
      <c r="I4914" t="str">
        <f>MID(AppleStock[[#This Row],[Day]],1,FIND("day",AppleStock[[#This Row],[Day]])-1)</f>
        <v>Fri</v>
      </c>
      <c r="J4914" s="3">
        <f>AppleStock[[#This Row],[Open]]-AppleStock[[#This Row],[Close]]</f>
        <v>4.4649999999999967E-3</v>
      </c>
      <c r="K4914" t="str">
        <f>IF(AppleStock[[#This Row],[Day Change]]&gt;0,"UP","DOWN")</f>
        <v>UP</v>
      </c>
      <c r="L4914" s="2">
        <v>81</v>
      </c>
      <c r="Q4914" s="15"/>
    </row>
    <row r="4915" spans="1:17" x14ac:dyDescent="0.25">
      <c r="A4915" s="1">
        <v>29857</v>
      </c>
      <c r="B4915" s="3">
        <v>0.25669599999999998</v>
      </c>
      <c r="C4915" s="3">
        <v>0.25892900000000002</v>
      </c>
      <c r="D4915" s="3">
        <v>0.25669599999999998</v>
      </c>
      <c r="E4915" s="3">
        <v>0.25669599999999998</v>
      </c>
      <c r="F4915" s="3">
        <v>0.20765900000000001</v>
      </c>
      <c r="G4915">
        <v>22932000</v>
      </c>
      <c r="H4915" t="str">
        <f>TEXT(AppleStock[[#This Row],[Date]],"dddd")</f>
        <v>Monday</v>
      </c>
      <c r="I4915" t="str">
        <f>MID(AppleStock[[#This Row],[Day]],1,FIND("day",AppleStock[[#This Row],[Day]])-1)</f>
        <v>Mon</v>
      </c>
      <c r="J4915" s="3">
        <f>AppleStock[[#This Row],[Open]]-AppleStock[[#This Row],[Close]]</f>
        <v>0</v>
      </c>
      <c r="K4915" t="str">
        <f>IF(AppleStock[[#This Row],[Day Change]]&gt;0,"UP","DOWN")</f>
        <v>DOWN</v>
      </c>
      <c r="L4915" s="2">
        <v>81</v>
      </c>
      <c r="Q4915" s="15"/>
    </row>
    <row r="4916" spans="1:17" x14ac:dyDescent="0.25">
      <c r="A4916" s="1">
        <v>29858</v>
      </c>
      <c r="B4916" s="3">
        <v>0.27008900000000002</v>
      </c>
      <c r="C4916" s="3">
        <v>0.27232099999999998</v>
      </c>
      <c r="D4916" s="3">
        <v>0.27008900000000002</v>
      </c>
      <c r="E4916" s="3">
        <v>0.27008900000000002</v>
      </c>
      <c r="F4916" s="3">
        <v>0.21849299999999999</v>
      </c>
      <c r="G4916">
        <v>23671200</v>
      </c>
      <c r="H4916" t="str">
        <f>TEXT(AppleStock[[#This Row],[Date]],"dddd")</f>
        <v>Tuesday</v>
      </c>
      <c r="I4916" t="str">
        <f>MID(AppleStock[[#This Row],[Day]],1,FIND("day",AppleStock[[#This Row],[Day]])-1)</f>
        <v>Tues</v>
      </c>
      <c r="J4916" s="3">
        <f>AppleStock[[#This Row],[Open]]-AppleStock[[#This Row],[Close]]</f>
        <v>0</v>
      </c>
      <c r="K4916" t="str">
        <f>IF(AppleStock[[#This Row],[Day Change]]&gt;0,"UP","DOWN")</f>
        <v>DOWN</v>
      </c>
      <c r="L4916" s="2">
        <v>81</v>
      </c>
      <c r="Q4916" s="15"/>
    </row>
    <row r="4917" spans="1:17" x14ac:dyDescent="0.25">
      <c r="A4917" s="1">
        <v>29859</v>
      </c>
      <c r="B4917" s="3">
        <v>0.27232099999999998</v>
      </c>
      <c r="C4917" s="3">
        <v>0.27455400000000002</v>
      </c>
      <c r="D4917" s="3">
        <v>0.27232099999999998</v>
      </c>
      <c r="E4917" s="3">
        <v>0.27232099999999998</v>
      </c>
      <c r="F4917" s="3">
        <v>0.22029899999999999</v>
      </c>
      <c r="G4917">
        <v>12499200</v>
      </c>
      <c r="H4917" t="str">
        <f>TEXT(AppleStock[[#This Row],[Date]],"dddd")</f>
        <v>Wednesday</v>
      </c>
      <c r="I4917" t="str">
        <f>MID(AppleStock[[#This Row],[Day]],1,FIND("day",AppleStock[[#This Row],[Day]])-1)</f>
        <v>Wednes</v>
      </c>
      <c r="J4917" s="3">
        <f>AppleStock[[#This Row],[Open]]-AppleStock[[#This Row],[Close]]</f>
        <v>0</v>
      </c>
      <c r="K4917" t="str">
        <f>IF(AppleStock[[#This Row],[Day Change]]&gt;0,"UP","DOWN")</f>
        <v>DOWN</v>
      </c>
      <c r="L4917" s="2">
        <v>81</v>
      </c>
      <c r="Q4917" s="15"/>
    </row>
    <row r="4918" spans="1:17" x14ac:dyDescent="0.25">
      <c r="A4918" s="1">
        <v>29860</v>
      </c>
      <c r="B4918" s="3">
        <v>0.27232099999999998</v>
      </c>
      <c r="C4918" s="3">
        <v>0.27455400000000002</v>
      </c>
      <c r="D4918" s="3">
        <v>0.27232099999999998</v>
      </c>
      <c r="E4918" s="3">
        <v>0.27232099999999998</v>
      </c>
      <c r="F4918" s="3">
        <v>0.22029899999999999</v>
      </c>
      <c r="G4918">
        <v>15282400</v>
      </c>
      <c r="H4918" t="str">
        <f>TEXT(AppleStock[[#This Row],[Date]],"dddd")</f>
        <v>Thursday</v>
      </c>
      <c r="I4918" t="str">
        <f>MID(AppleStock[[#This Row],[Day]],1,FIND("day",AppleStock[[#This Row],[Day]])-1)</f>
        <v>Thurs</v>
      </c>
      <c r="J4918" s="3">
        <f>AppleStock[[#This Row],[Open]]-AppleStock[[#This Row],[Close]]</f>
        <v>0</v>
      </c>
      <c r="K4918" t="str">
        <f>IF(AppleStock[[#This Row],[Day Change]]&gt;0,"UP","DOWN")</f>
        <v>DOWN</v>
      </c>
      <c r="L4918" s="2">
        <v>81</v>
      </c>
      <c r="Q4918" s="15"/>
    </row>
    <row r="4919" spans="1:17" x14ac:dyDescent="0.25">
      <c r="A4919" s="1">
        <v>29861</v>
      </c>
      <c r="B4919" s="3">
        <v>0.29464299999999999</v>
      </c>
      <c r="C4919" s="3">
        <v>0.296875</v>
      </c>
      <c r="D4919" s="3">
        <v>0.29464299999999999</v>
      </c>
      <c r="E4919" s="3">
        <v>0.29464299999999999</v>
      </c>
      <c r="F4919" s="3">
        <v>0.23835600000000001</v>
      </c>
      <c r="G4919">
        <v>11261600</v>
      </c>
      <c r="H4919" t="str">
        <f>TEXT(AppleStock[[#This Row],[Date]],"dddd")</f>
        <v>Friday</v>
      </c>
      <c r="I4919" t="str">
        <f>MID(AppleStock[[#This Row],[Day]],1,FIND("day",AppleStock[[#This Row],[Day]])-1)</f>
        <v>Fri</v>
      </c>
      <c r="J4919" s="3">
        <f>AppleStock[[#This Row],[Open]]-AppleStock[[#This Row],[Close]]</f>
        <v>0</v>
      </c>
      <c r="K4919" t="str">
        <f>IF(AppleStock[[#This Row],[Day Change]]&gt;0,"UP","DOWN")</f>
        <v>DOWN</v>
      </c>
      <c r="L4919" s="2">
        <v>81</v>
      </c>
      <c r="Q4919" s="15"/>
    </row>
    <row r="4920" spans="1:17" x14ac:dyDescent="0.25">
      <c r="A4920" s="1">
        <v>29864</v>
      </c>
      <c r="B4920" s="3">
        <v>0.30357099999999998</v>
      </c>
      <c r="C4920" s="3">
        <v>0.30803599999999998</v>
      </c>
      <c r="D4920" s="3">
        <v>0.30357099999999998</v>
      </c>
      <c r="E4920" s="3">
        <v>0.30357099999999998</v>
      </c>
      <c r="F4920" s="3">
        <v>0.24557899999999999</v>
      </c>
      <c r="G4920">
        <v>10774400</v>
      </c>
      <c r="H4920" t="str">
        <f>TEXT(AppleStock[[#This Row],[Date]],"dddd")</f>
        <v>Monday</v>
      </c>
      <c r="I4920" t="str">
        <f>MID(AppleStock[[#This Row],[Day]],1,FIND("day",AppleStock[[#This Row],[Day]])-1)</f>
        <v>Mon</v>
      </c>
      <c r="J4920" s="3">
        <f>AppleStock[[#This Row],[Open]]-AppleStock[[#This Row],[Close]]</f>
        <v>0</v>
      </c>
      <c r="K4920" t="str">
        <f>IF(AppleStock[[#This Row],[Day Change]]&gt;0,"UP","DOWN")</f>
        <v>DOWN</v>
      </c>
      <c r="L4920" s="2">
        <v>81</v>
      </c>
      <c r="Q4920" s="15"/>
    </row>
    <row r="4921" spans="1:17" x14ac:dyDescent="0.25">
      <c r="A4921" s="1">
        <v>29865</v>
      </c>
      <c r="B4921" s="3">
        <v>0.30357099999999998</v>
      </c>
      <c r="C4921" s="3">
        <v>0.30357099999999998</v>
      </c>
      <c r="D4921" s="3">
        <v>0.30133900000000002</v>
      </c>
      <c r="E4921" s="3">
        <v>0.30133900000000002</v>
      </c>
      <c r="F4921" s="3">
        <v>0.24377299999999999</v>
      </c>
      <c r="G4921">
        <v>7089600</v>
      </c>
      <c r="H4921" t="str">
        <f>TEXT(AppleStock[[#This Row],[Date]],"dddd")</f>
        <v>Tuesday</v>
      </c>
      <c r="I4921" t="str">
        <f>MID(AppleStock[[#This Row],[Day]],1,FIND("day",AppleStock[[#This Row],[Day]])-1)</f>
        <v>Tues</v>
      </c>
      <c r="J4921" s="3">
        <f>AppleStock[[#This Row],[Open]]-AppleStock[[#This Row],[Close]]</f>
        <v>2.2319999999999562E-3</v>
      </c>
      <c r="K4921" t="str">
        <f>IF(AppleStock[[#This Row],[Day Change]]&gt;0,"UP","DOWN")</f>
        <v>UP</v>
      </c>
      <c r="L4921" s="2">
        <v>81</v>
      </c>
      <c r="Q4921" s="15"/>
    </row>
    <row r="4922" spans="1:17" x14ac:dyDescent="0.25">
      <c r="A4922" s="1">
        <v>29866</v>
      </c>
      <c r="B4922" s="3">
        <v>0.31919599999999998</v>
      </c>
      <c r="C4922" s="3">
        <v>0.32366099999999998</v>
      </c>
      <c r="D4922" s="3">
        <v>0.31919599999999998</v>
      </c>
      <c r="E4922" s="3">
        <v>0.31919599999999998</v>
      </c>
      <c r="F4922" s="3">
        <v>0.25821899999999998</v>
      </c>
      <c r="G4922">
        <v>9710400</v>
      </c>
      <c r="H4922" t="str">
        <f>TEXT(AppleStock[[#This Row],[Date]],"dddd")</f>
        <v>Wednesday</v>
      </c>
      <c r="I4922" t="str">
        <f>MID(AppleStock[[#This Row],[Day]],1,FIND("day",AppleStock[[#This Row],[Day]])-1)</f>
        <v>Wednes</v>
      </c>
      <c r="J4922" s="3">
        <f>AppleStock[[#This Row],[Open]]-AppleStock[[#This Row],[Close]]</f>
        <v>0</v>
      </c>
      <c r="K4922" t="str">
        <f>IF(AppleStock[[#This Row],[Day Change]]&gt;0,"UP","DOWN")</f>
        <v>DOWN</v>
      </c>
      <c r="L4922" s="2">
        <v>81</v>
      </c>
      <c r="Q4922" s="15"/>
    </row>
    <row r="4923" spans="1:17" x14ac:dyDescent="0.25">
      <c r="A4923" s="1">
        <v>29867</v>
      </c>
      <c r="B4923" s="3">
        <v>0.33035700000000001</v>
      </c>
      <c r="C4923" s="3">
        <v>0.33258900000000002</v>
      </c>
      <c r="D4923" s="3">
        <v>0.33035700000000001</v>
      </c>
      <c r="E4923" s="3">
        <v>0.33035700000000001</v>
      </c>
      <c r="F4923" s="3">
        <v>0.26724799999999999</v>
      </c>
      <c r="G4923">
        <v>7772800</v>
      </c>
      <c r="H4923" t="str">
        <f>TEXT(AppleStock[[#This Row],[Date]],"dddd")</f>
        <v>Thursday</v>
      </c>
      <c r="I4923" t="str">
        <f>MID(AppleStock[[#This Row],[Day]],1,FIND("day",AppleStock[[#This Row],[Day]])-1)</f>
        <v>Thurs</v>
      </c>
      <c r="J4923" s="3">
        <f>AppleStock[[#This Row],[Open]]-AppleStock[[#This Row],[Close]]</f>
        <v>0</v>
      </c>
      <c r="K4923" t="str">
        <f>IF(AppleStock[[#This Row],[Day Change]]&gt;0,"UP","DOWN")</f>
        <v>DOWN</v>
      </c>
      <c r="L4923" s="2">
        <v>81</v>
      </c>
      <c r="Q4923" s="15"/>
    </row>
    <row r="4924" spans="1:17" x14ac:dyDescent="0.25">
      <c r="A4924" s="1">
        <v>29868</v>
      </c>
      <c r="B4924" s="3">
        <v>0.33258900000000002</v>
      </c>
      <c r="C4924" s="3">
        <v>0.33705400000000002</v>
      </c>
      <c r="D4924" s="3">
        <v>0.33258900000000002</v>
      </c>
      <c r="E4924" s="3">
        <v>0.33258900000000002</v>
      </c>
      <c r="F4924" s="3">
        <v>0.26905400000000002</v>
      </c>
      <c r="G4924">
        <v>13630400</v>
      </c>
      <c r="H4924" t="str">
        <f>TEXT(AppleStock[[#This Row],[Date]],"dddd")</f>
        <v>Friday</v>
      </c>
      <c r="I4924" t="str">
        <f>MID(AppleStock[[#This Row],[Day]],1,FIND("day",AppleStock[[#This Row],[Day]])-1)</f>
        <v>Fri</v>
      </c>
      <c r="J4924" s="3">
        <f>AppleStock[[#This Row],[Open]]-AppleStock[[#This Row],[Close]]</f>
        <v>0</v>
      </c>
      <c r="K4924" t="str">
        <f>IF(AppleStock[[#This Row],[Day Change]]&gt;0,"UP","DOWN")</f>
        <v>DOWN</v>
      </c>
      <c r="L4924" s="2">
        <v>81</v>
      </c>
      <c r="Q4924" s="15"/>
    </row>
    <row r="4925" spans="1:17" x14ac:dyDescent="0.25">
      <c r="A4925" s="1">
        <v>29871</v>
      </c>
      <c r="B4925" s="3">
        <v>0.34375</v>
      </c>
      <c r="C4925" s="3">
        <v>0.34598200000000001</v>
      </c>
      <c r="D4925" s="3">
        <v>0.34375</v>
      </c>
      <c r="E4925" s="3">
        <v>0.34375</v>
      </c>
      <c r="F4925" s="3">
        <v>0.278082</v>
      </c>
      <c r="G4925">
        <v>6837600</v>
      </c>
      <c r="H4925" t="str">
        <f>TEXT(AppleStock[[#This Row],[Date]],"dddd")</f>
        <v>Monday</v>
      </c>
      <c r="I4925" t="str">
        <f>MID(AppleStock[[#This Row],[Day]],1,FIND("day",AppleStock[[#This Row],[Day]])-1)</f>
        <v>Mon</v>
      </c>
      <c r="J4925" s="3">
        <f>AppleStock[[#This Row],[Open]]-AppleStock[[#This Row],[Close]]</f>
        <v>0</v>
      </c>
      <c r="K4925" t="str">
        <f>IF(AppleStock[[#This Row],[Day Change]]&gt;0,"UP","DOWN")</f>
        <v>DOWN</v>
      </c>
      <c r="L4925" s="2">
        <v>81</v>
      </c>
      <c r="Q4925" s="15"/>
    </row>
    <row r="4926" spans="1:17" x14ac:dyDescent="0.25">
      <c r="A4926" s="1">
        <v>29872</v>
      </c>
      <c r="B4926" s="3">
        <v>0.34375</v>
      </c>
      <c r="C4926" s="3">
        <v>0.34821400000000002</v>
      </c>
      <c r="D4926" s="3">
        <v>0.34375</v>
      </c>
      <c r="E4926" s="3">
        <v>0.34375</v>
      </c>
      <c r="F4926" s="3">
        <v>0.278082</v>
      </c>
      <c r="G4926">
        <v>11048800</v>
      </c>
      <c r="H4926" t="str">
        <f>TEXT(AppleStock[[#This Row],[Date]],"dddd")</f>
        <v>Tuesday</v>
      </c>
      <c r="I4926" t="str">
        <f>MID(AppleStock[[#This Row],[Day]],1,FIND("day",AppleStock[[#This Row],[Day]])-1)</f>
        <v>Tues</v>
      </c>
      <c r="J4926" s="3">
        <f>AppleStock[[#This Row],[Open]]-AppleStock[[#This Row],[Close]]</f>
        <v>0</v>
      </c>
      <c r="K4926" t="str">
        <f>IF(AppleStock[[#This Row],[Day Change]]&gt;0,"UP","DOWN")</f>
        <v>DOWN</v>
      </c>
      <c r="L4926" s="2">
        <v>81</v>
      </c>
      <c r="Q4926" s="15"/>
    </row>
    <row r="4927" spans="1:17" x14ac:dyDescent="0.25">
      <c r="A4927" s="1">
        <v>29873</v>
      </c>
      <c r="B4927" s="3">
        <v>0.32589299999999999</v>
      </c>
      <c r="C4927" s="3">
        <v>0.32589299999999999</v>
      </c>
      <c r="D4927" s="3">
        <v>0.32366099999999998</v>
      </c>
      <c r="E4927" s="3">
        <v>0.32366099999999998</v>
      </c>
      <c r="F4927" s="3">
        <v>0.26183099999999998</v>
      </c>
      <c r="G4927">
        <v>7744800</v>
      </c>
      <c r="H4927" t="str">
        <f>TEXT(AppleStock[[#This Row],[Date]],"dddd")</f>
        <v>Wednesday</v>
      </c>
      <c r="I4927" t="str">
        <f>MID(AppleStock[[#This Row],[Day]],1,FIND("day",AppleStock[[#This Row],[Day]])-1)</f>
        <v>Wednes</v>
      </c>
      <c r="J4927" s="3">
        <f>AppleStock[[#This Row],[Open]]-AppleStock[[#This Row],[Close]]</f>
        <v>2.2320000000000118E-3</v>
      </c>
      <c r="K4927" t="str">
        <f>IF(AppleStock[[#This Row],[Day Change]]&gt;0,"UP","DOWN")</f>
        <v>UP</v>
      </c>
      <c r="L4927" s="2">
        <v>81</v>
      </c>
      <c r="Q4927" s="15"/>
    </row>
    <row r="4928" spans="1:17" x14ac:dyDescent="0.25">
      <c r="A4928" s="1">
        <v>29874</v>
      </c>
      <c r="B4928" s="3">
        <v>0.33035700000000001</v>
      </c>
      <c r="C4928" s="3">
        <v>0.33258900000000002</v>
      </c>
      <c r="D4928" s="3">
        <v>0.33035700000000001</v>
      </c>
      <c r="E4928" s="3">
        <v>0.33035700000000001</v>
      </c>
      <c r="F4928" s="3">
        <v>0.26724799999999999</v>
      </c>
      <c r="G4928">
        <v>7358400</v>
      </c>
      <c r="H4928" t="str">
        <f>TEXT(AppleStock[[#This Row],[Date]],"dddd")</f>
        <v>Thursday</v>
      </c>
      <c r="I4928" t="str">
        <f>MID(AppleStock[[#This Row],[Day]],1,FIND("day",AppleStock[[#This Row],[Day]])-1)</f>
        <v>Thurs</v>
      </c>
      <c r="J4928" s="3">
        <f>AppleStock[[#This Row],[Open]]-AppleStock[[#This Row],[Close]]</f>
        <v>0</v>
      </c>
      <c r="K4928" t="str">
        <f>IF(AppleStock[[#This Row],[Day Change]]&gt;0,"UP","DOWN")</f>
        <v>DOWN</v>
      </c>
      <c r="L4928" s="2">
        <v>81</v>
      </c>
      <c r="Q4928" s="15"/>
    </row>
    <row r="4929" spans="1:17" x14ac:dyDescent="0.25">
      <c r="A4929" s="1">
        <v>29875</v>
      </c>
      <c r="B4929" s="3">
        <v>0.328125</v>
      </c>
      <c r="C4929" s="3">
        <v>0.328125</v>
      </c>
      <c r="D4929" s="3">
        <v>0.32589299999999999</v>
      </c>
      <c r="E4929" s="3">
        <v>0.32589299999999999</v>
      </c>
      <c r="F4929" s="3">
        <v>0.26363599999999998</v>
      </c>
      <c r="G4929">
        <v>9116800</v>
      </c>
      <c r="H4929" t="str">
        <f>TEXT(AppleStock[[#This Row],[Date]],"dddd")</f>
        <v>Friday</v>
      </c>
      <c r="I4929" t="str">
        <f>MID(AppleStock[[#This Row],[Day]],1,FIND("day",AppleStock[[#This Row],[Day]])-1)</f>
        <v>Fri</v>
      </c>
      <c r="J4929" s="3">
        <f>AppleStock[[#This Row],[Open]]-AppleStock[[#This Row],[Close]]</f>
        <v>2.2320000000000118E-3</v>
      </c>
      <c r="K4929" t="str">
        <f>IF(AppleStock[[#This Row],[Day Change]]&gt;0,"UP","DOWN")</f>
        <v>UP</v>
      </c>
      <c r="L4929" s="2">
        <v>81</v>
      </c>
      <c r="Q4929" s="15"/>
    </row>
    <row r="4930" spans="1:17" x14ac:dyDescent="0.25">
      <c r="A4930" s="1">
        <v>29878</v>
      </c>
      <c r="B4930" s="3">
        <v>0.33258900000000002</v>
      </c>
      <c r="C4930" s="3">
        <v>0.33482099999999998</v>
      </c>
      <c r="D4930" s="3">
        <v>0.33258900000000002</v>
      </c>
      <c r="E4930" s="3">
        <v>0.33258900000000002</v>
      </c>
      <c r="F4930" s="3">
        <v>0.26905400000000002</v>
      </c>
      <c r="G4930">
        <v>5146400</v>
      </c>
      <c r="H4930" t="str">
        <f>TEXT(AppleStock[[#This Row],[Date]],"dddd")</f>
        <v>Monday</v>
      </c>
      <c r="I4930" t="str">
        <f>MID(AppleStock[[#This Row],[Day]],1,FIND("day",AppleStock[[#This Row],[Day]])-1)</f>
        <v>Mon</v>
      </c>
      <c r="J4930" s="3">
        <f>AppleStock[[#This Row],[Open]]-AppleStock[[#This Row],[Close]]</f>
        <v>0</v>
      </c>
      <c r="K4930" t="str">
        <f>IF(AppleStock[[#This Row],[Day Change]]&gt;0,"UP","DOWN")</f>
        <v>DOWN</v>
      </c>
      <c r="L4930" s="2">
        <v>81</v>
      </c>
      <c r="Q4930" s="15"/>
    </row>
    <row r="4931" spans="1:17" x14ac:dyDescent="0.25">
      <c r="A4931" s="1">
        <v>29879</v>
      </c>
      <c r="B4931" s="3">
        <v>0.35044599999999998</v>
      </c>
      <c r="C4931" s="3">
        <v>0.35267900000000002</v>
      </c>
      <c r="D4931" s="3">
        <v>0.35044599999999998</v>
      </c>
      <c r="E4931" s="3">
        <v>0.35044599999999998</v>
      </c>
      <c r="F4931" s="3">
        <v>0.283499</v>
      </c>
      <c r="G4931">
        <v>8932000</v>
      </c>
      <c r="H4931" t="str">
        <f>TEXT(AppleStock[[#This Row],[Date]],"dddd")</f>
        <v>Tuesday</v>
      </c>
      <c r="I4931" t="str">
        <f>MID(AppleStock[[#This Row],[Day]],1,FIND("day",AppleStock[[#This Row],[Day]])-1)</f>
        <v>Tues</v>
      </c>
      <c r="J4931" s="3">
        <f>AppleStock[[#This Row],[Open]]-AppleStock[[#This Row],[Close]]</f>
        <v>0</v>
      </c>
      <c r="K4931" t="str">
        <f>IF(AppleStock[[#This Row],[Day Change]]&gt;0,"UP","DOWN")</f>
        <v>DOWN</v>
      </c>
      <c r="L4931" s="2">
        <v>81</v>
      </c>
      <c r="Q4931" s="15"/>
    </row>
    <row r="4932" spans="1:17" x14ac:dyDescent="0.25">
      <c r="A4932" s="1">
        <v>29880</v>
      </c>
      <c r="B4932" s="3">
        <v>0.35044599999999998</v>
      </c>
      <c r="C4932" s="3">
        <v>0.35267900000000002</v>
      </c>
      <c r="D4932" s="3">
        <v>0.35044599999999998</v>
      </c>
      <c r="E4932" s="3">
        <v>0.35044599999999998</v>
      </c>
      <c r="F4932" s="3">
        <v>0.283499</v>
      </c>
      <c r="G4932">
        <v>19224800</v>
      </c>
      <c r="H4932" t="str">
        <f>TEXT(AppleStock[[#This Row],[Date]],"dddd")</f>
        <v>Wednesday</v>
      </c>
      <c r="I4932" t="str">
        <f>MID(AppleStock[[#This Row],[Day]],1,FIND("day",AppleStock[[#This Row],[Day]])-1)</f>
        <v>Wednes</v>
      </c>
      <c r="J4932" s="3">
        <f>AppleStock[[#This Row],[Open]]-AppleStock[[#This Row],[Close]]</f>
        <v>0</v>
      </c>
      <c r="K4932" t="str">
        <f>IF(AppleStock[[#This Row],[Day Change]]&gt;0,"UP","DOWN")</f>
        <v>DOWN</v>
      </c>
      <c r="L4932" s="2">
        <v>81</v>
      </c>
      <c r="Q4932" s="15"/>
    </row>
    <row r="4933" spans="1:17" x14ac:dyDescent="0.25">
      <c r="A4933" s="1">
        <v>29881</v>
      </c>
      <c r="B4933" s="3">
        <v>0.35044599999999998</v>
      </c>
      <c r="C4933" s="3">
        <v>0.35044599999999998</v>
      </c>
      <c r="D4933" s="3">
        <v>0.34821400000000002</v>
      </c>
      <c r="E4933" s="3">
        <v>0.34821400000000002</v>
      </c>
      <c r="F4933" s="3">
        <v>0.28169300000000003</v>
      </c>
      <c r="G4933">
        <v>8069600</v>
      </c>
      <c r="H4933" t="str">
        <f>TEXT(AppleStock[[#This Row],[Date]],"dddd")</f>
        <v>Thursday</v>
      </c>
      <c r="I4933" t="str">
        <f>MID(AppleStock[[#This Row],[Day]],1,FIND("day",AppleStock[[#This Row],[Day]])-1)</f>
        <v>Thurs</v>
      </c>
      <c r="J4933" s="3">
        <f>AppleStock[[#This Row],[Open]]-AppleStock[[#This Row],[Close]]</f>
        <v>2.2319999999999562E-3</v>
      </c>
      <c r="K4933" t="str">
        <f>IF(AppleStock[[#This Row],[Day Change]]&gt;0,"UP","DOWN")</f>
        <v>UP</v>
      </c>
      <c r="L4933" s="2">
        <v>81</v>
      </c>
      <c r="Q4933" s="15"/>
    </row>
    <row r="4934" spans="1:17" x14ac:dyDescent="0.25">
      <c r="A4934" s="1">
        <v>29882</v>
      </c>
      <c r="B4934" s="3">
        <v>0.34151799999999999</v>
      </c>
      <c r="C4934" s="3">
        <v>0.34151799999999999</v>
      </c>
      <c r="D4934" s="3">
        <v>0.33928599999999998</v>
      </c>
      <c r="E4934" s="3">
        <v>0.33928599999999998</v>
      </c>
      <c r="F4934" s="3">
        <v>0.27447100000000002</v>
      </c>
      <c r="G4934">
        <v>6977600</v>
      </c>
      <c r="H4934" t="str">
        <f>TEXT(AppleStock[[#This Row],[Date]],"dddd")</f>
        <v>Friday</v>
      </c>
      <c r="I4934" t="str">
        <f>MID(AppleStock[[#This Row],[Day]],1,FIND("day",AppleStock[[#This Row],[Day]])-1)</f>
        <v>Fri</v>
      </c>
      <c r="J4934" s="3">
        <f>AppleStock[[#This Row],[Open]]-AppleStock[[#This Row],[Close]]</f>
        <v>2.2320000000000118E-3</v>
      </c>
      <c r="K4934" t="str">
        <f>IF(AppleStock[[#This Row],[Day Change]]&gt;0,"UP","DOWN")</f>
        <v>UP</v>
      </c>
      <c r="L4934" s="2">
        <v>81</v>
      </c>
      <c r="Q4934" s="15"/>
    </row>
    <row r="4935" spans="1:17" x14ac:dyDescent="0.25">
      <c r="A4935" s="1">
        <v>29885</v>
      </c>
      <c r="B4935" s="3">
        <v>0.33928599999999998</v>
      </c>
      <c r="C4935" s="3">
        <v>0.34151799999999999</v>
      </c>
      <c r="D4935" s="3">
        <v>0.33928599999999998</v>
      </c>
      <c r="E4935" s="3">
        <v>0.33928599999999998</v>
      </c>
      <c r="F4935" s="3">
        <v>0.27447100000000002</v>
      </c>
      <c r="G4935">
        <v>6820800</v>
      </c>
      <c r="H4935" t="str">
        <f>TEXT(AppleStock[[#This Row],[Date]],"dddd")</f>
        <v>Monday</v>
      </c>
      <c r="I4935" t="str">
        <f>MID(AppleStock[[#This Row],[Day]],1,FIND("day",AppleStock[[#This Row],[Day]])-1)</f>
        <v>Mon</v>
      </c>
      <c r="J4935" s="3">
        <f>AppleStock[[#This Row],[Open]]-AppleStock[[#This Row],[Close]]</f>
        <v>0</v>
      </c>
      <c r="K4935" t="str">
        <f>IF(AppleStock[[#This Row],[Day Change]]&gt;0,"UP","DOWN")</f>
        <v>DOWN</v>
      </c>
      <c r="L4935" s="2">
        <v>81</v>
      </c>
      <c r="Q4935" s="15"/>
    </row>
    <row r="4936" spans="1:17" x14ac:dyDescent="0.25">
      <c r="A4936" s="1">
        <v>29886</v>
      </c>
      <c r="B4936" s="3">
        <v>0.34598200000000001</v>
      </c>
      <c r="C4936" s="3">
        <v>0.35044599999999998</v>
      </c>
      <c r="D4936" s="3">
        <v>0.34598200000000001</v>
      </c>
      <c r="E4936" s="3">
        <v>0.34598200000000001</v>
      </c>
      <c r="F4936" s="3">
        <v>0.27988800000000003</v>
      </c>
      <c r="G4936">
        <v>21397600</v>
      </c>
      <c r="H4936" t="str">
        <f>TEXT(AppleStock[[#This Row],[Date]],"dddd")</f>
        <v>Tuesday</v>
      </c>
      <c r="I4936" t="str">
        <f>MID(AppleStock[[#This Row],[Day]],1,FIND("day",AppleStock[[#This Row],[Day]])-1)</f>
        <v>Tues</v>
      </c>
      <c r="J4936" s="3">
        <f>AppleStock[[#This Row],[Open]]-AppleStock[[#This Row],[Close]]</f>
        <v>0</v>
      </c>
      <c r="K4936" t="str">
        <f>IF(AppleStock[[#This Row],[Day Change]]&gt;0,"UP","DOWN")</f>
        <v>DOWN</v>
      </c>
      <c r="L4936" s="2">
        <v>81</v>
      </c>
      <c r="Q4936" s="15"/>
    </row>
    <row r="4937" spans="1:17" x14ac:dyDescent="0.25">
      <c r="A4937" s="1">
        <v>29887</v>
      </c>
      <c r="B4937" s="3">
        <v>0.35714299999999999</v>
      </c>
      <c r="C4937" s="3">
        <v>0.359375</v>
      </c>
      <c r="D4937" s="3">
        <v>0.35714299999999999</v>
      </c>
      <c r="E4937" s="3">
        <v>0.35714299999999999</v>
      </c>
      <c r="F4937" s="3">
        <v>0.28891600000000001</v>
      </c>
      <c r="G4937">
        <v>11043200</v>
      </c>
      <c r="H4937" t="str">
        <f>TEXT(AppleStock[[#This Row],[Date]],"dddd")</f>
        <v>Wednesday</v>
      </c>
      <c r="I4937" t="str">
        <f>MID(AppleStock[[#This Row],[Day]],1,FIND("day",AppleStock[[#This Row],[Day]])-1)</f>
        <v>Wednes</v>
      </c>
      <c r="J4937" s="3">
        <f>AppleStock[[#This Row],[Open]]-AppleStock[[#This Row],[Close]]</f>
        <v>0</v>
      </c>
      <c r="K4937" t="str">
        <f>IF(AppleStock[[#This Row],[Day Change]]&gt;0,"UP","DOWN")</f>
        <v>DOWN</v>
      </c>
      <c r="L4937" s="2">
        <v>81</v>
      </c>
      <c r="Q4937" s="15"/>
    </row>
    <row r="4938" spans="1:17" x14ac:dyDescent="0.25">
      <c r="A4938" s="1">
        <v>29888</v>
      </c>
      <c r="B4938" s="3">
        <v>0.35491099999999998</v>
      </c>
      <c r="C4938" s="3">
        <v>0.35491099999999998</v>
      </c>
      <c r="D4938" s="3">
        <v>0.35267900000000002</v>
      </c>
      <c r="E4938" s="3">
        <v>0.35267900000000002</v>
      </c>
      <c r="F4938" s="3">
        <v>0.28530499999999998</v>
      </c>
      <c r="G4938">
        <v>7621600</v>
      </c>
      <c r="H4938" t="str">
        <f>TEXT(AppleStock[[#This Row],[Date]],"dddd")</f>
        <v>Thursday</v>
      </c>
      <c r="I4938" t="str">
        <f>MID(AppleStock[[#This Row],[Day]],1,FIND("day",AppleStock[[#This Row],[Day]])-1)</f>
        <v>Thurs</v>
      </c>
      <c r="J4938" s="3">
        <f>AppleStock[[#This Row],[Open]]-AppleStock[[#This Row],[Close]]</f>
        <v>2.2319999999999562E-3</v>
      </c>
      <c r="K4938" t="str">
        <f>IF(AppleStock[[#This Row],[Day Change]]&gt;0,"UP","DOWN")</f>
        <v>UP</v>
      </c>
      <c r="L4938" s="2">
        <v>81</v>
      </c>
      <c r="Q4938" s="15"/>
    </row>
    <row r="4939" spans="1:17" x14ac:dyDescent="0.25">
      <c r="A4939" s="1">
        <v>29889</v>
      </c>
      <c r="B4939" s="3">
        <v>0.35714299999999999</v>
      </c>
      <c r="C4939" s="3">
        <v>0.359375</v>
      </c>
      <c r="D4939" s="3">
        <v>0.35714299999999999</v>
      </c>
      <c r="E4939" s="3">
        <v>0.35714299999999999</v>
      </c>
      <c r="F4939" s="3">
        <v>0.28891600000000001</v>
      </c>
      <c r="G4939">
        <v>13182400</v>
      </c>
      <c r="H4939" t="str">
        <f>TEXT(AppleStock[[#This Row],[Date]],"dddd")</f>
        <v>Friday</v>
      </c>
      <c r="I4939" t="str">
        <f>MID(AppleStock[[#This Row],[Day]],1,FIND("day",AppleStock[[#This Row],[Day]])-1)</f>
        <v>Fri</v>
      </c>
      <c r="J4939" s="3">
        <f>AppleStock[[#This Row],[Open]]-AppleStock[[#This Row],[Close]]</f>
        <v>0</v>
      </c>
      <c r="K4939" t="str">
        <f>IF(AppleStock[[#This Row],[Day Change]]&gt;0,"UP","DOWN")</f>
        <v>DOWN</v>
      </c>
      <c r="L4939" s="2">
        <v>81</v>
      </c>
      <c r="Q4939" s="15"/>
    </row>
    <row r="4940" spans="1:17" x14ac:dyDescent="0.25">
      <c r="A4940" s="1">
        <v>29892</v>
      </c>
      <c r="B4940" s="3">
        <v>0.35714299999999999</v>
      </c>
      <c r="C4940" s="3">
        <v>0.359375</v>
      </c>
      <c r="D4940" s="3">
        <v>0.35714299999999999</v>
      </c>
      <c r="E4940" s="3">
        <v>0.35714299999999999</v>
      </c>
      <c r="F4940" s="3">
        <v>0.28891600000000001</v>
      </c>
      <c r="G4940">
        <v>9228800</v>
      </c>
      <c r="H4940" t="str">
        <f>TEXT(AppleStock[[#This Row],[Date]],"dddd")</f>
        <v>Monday</v>
      </c>
      <c r="I4940" t="str">
        <f>MID(AppleStock[[#This Row],[Day]],1,FIND("day",AppleStock[[#This Row],[Day]])-1)</f>
        <v>Mon</v>
      </c>
      <c r="J4940" s="3">
        <f>AppleStock[[#This Row],[Open]]-AppleStock[[#This Row],[Close]]</f>
        <v>0</v>
      </c>
      <c r="K4940" t="str">
        <f>IF(AppleStock[[#This Row],[Day Change]]&gt;0,"UP","DOWN")</f>
        <v>DOWN</v>
      </c>
      <c r="L4940" s="2">
        <v>81</v>
      </c>
      <c r="Q4940" s="15"/>
    </row>
    <row r="4941" spans="1:17" x14ac:dyDescent="0.25">
      <c r="A4941" s="1">
        <v>29893</v>
      </c>
      <c r="B4941" s="3">
        <v>0.35491099999999998</v>
      </c>
      <c r="C4941" s="3">
        <v>0.35491099999999998</v>
      </c>
      <c r="D4941" s="3">
        <v>0.35267900000000002</v>
      </c>
      <c r="E4941" s="3">
        <v>0.35267900000000002</v>
      </c>
      <c r="F4941" s="3">
        <v>0.28530499999999998</v>
      </c>
      <c r="G4941">
        <v>7095200</v>
      </c>
      <c r="H4941" t="str">
        <f>TEXT(AppleStock[[#This Row],[Date]],"dddd")</f>
        <v>Tuesday</v>
      </c>
      <c r="I4941" t="str">
        <f>MID(AppleStock[[#This Row],[Day]],1,FIND("day",AppleStock[[#This Row],[Day]])-1)</f>
        <v>Tues</v>
      </c>
      <c r="J4941" s="3">
        <f>AppleStock[[#This Row],[Open]]-AppleStock[[#This Row],[Close]]</f>
        <v>2.2319999999999562E-3</v>
      </c>
      <c r="K4941" t="str">
        <f>IF(AppleStock[[#This Row],[Day Change]]&gt;0,"UP","DOWN")</f>
        <v>UP</v>
      </c>
      <c r="L4941" s="2">
        <v>81</v>
      </c>
      <c r="Q4941" s="15"/>
    </row>
    <row r="4942" spans="1:17" x14ac:dyDescent="0.25">
      <c r="A4942" s="1">
        <v>29894</v>
      </c>
      <c r="B4942" s="3">
        <v>0.34598200000000001</v>
      </c>
      <c r="C4942" s="3">
        <v>0.34598200000000001</v>
      </c>
      <c r="D4942" s="3">
        <v>0.34375</v>
      </c>
      <c r="E4942" s="3">
        <v>0.34375</v>
      </c>
      <c r="F4942" s="3">
        <v>0.278082</v>
      </c>
      <c r="G4942">
        <v>5952800</v>
      </c>
      <c r="H4942" t="str">
        <f>TEXT(AppleStock[[#This Row],[Date]],"dddd")</f>
        <v>Wednesday</v>
      </c>
      <c r="I4942" t="str">
        <f>MID(AppleStock[[#This Row],[Day]],1,FIND("day",AppleStock[[#This Row],[Day]])-1)</f>
        <v>Wednes</v>
      </c>
      <c r="J4942" s="3">
        <f>AppleStock[[#This Row],[Open]]-AppleStock[[#This Row],[Close]]</f>
        <v>2.2320000000000118E-3</v>
      </c>
      <c r="K4942" t="str">
        <f>IF(AppleStock[[#This Row],[Day Change]]&gt;0,"UP","DOWN")</f>
        <v>UP</v>
      </c>
      <c r="L4942" s="2">
        <v>81</v>
      </c>
      <c r="Q4942" s="15"/>
    </row>
    <row r="4943" spans="1:17" x14ac:dyDescent="0.25">
      <c r="A4943" s="1">
        <v>29895</v>
      </c>
      <c r="B4943" s="3">
        <v>0.32142900000000002</v>
      </c>
      <c r="C4943" s="3">
        <v>0.32142900000000002</v>
      </c>
      <c r="D4943" s="3">
        <v>0.31919599999999998</v>
      </c>
      <c r="E4943" s="3">
        <v>0.31919599999999998</v>
      </c>
      <c r="F4943" s="3">
        <v>0.25821899999999998</v>
      </c>
      <c r="G4943">
        <v>5840800</v>
      </c>
      <c r="H4943" t="str">
        <f>TEXT(AppleStock[[#This Row],[Date]],"dddd")</f>
        <v>Thursday</v>
      </c>
      <c r="I4943" t="str">
        <f>MID(AppleStock[[#This Row],[Day]],1,FIND("day",AppleStock[[#This Row],[Day]])-1)</f>
        <v>Thurs</v>
      </c>
      <c r="J4943" s="3">
        <f>AppleStock[[#This Row],[Open]]-AppleStock[[#This Row],[Close]]</f>
        <v>2.2330000000000405E-3</v>
      </c>
      <c r="K4943" t="str">
        <f>IF(AppleStock[[#This Row],[Day Change]]&gt;0,"UP","DOWN")</f>
        <v>UP</v>
      </c>
      <c r="L4943" s="2">
        <v>81</v>
      </c>
      <c r="Q4943" s="15"/>
    </row>
    <row r="4944" spans="1:17" x14ac:dyDescent="0.25">
      <c r="A4944" s="1">
        <v>29896</v>
      </c>
      <c r="B4944" s="3">
        <v>0.32142900000000002</v>
      </c>
      <c r="C4944" s="3">
        <v>0.32366099999999998</v>
      </c>
      <c r="D4944" s="3">
        <v>0.32142900000000002</v>
      </c>
      <c r="E4944" s="3">
        <v>0.32142900000000002</v>
      </c>
      <c r="F4944" s="3">
        <v>0.26002500000000001</v>
      </c>
      <c r="G4944">
        <v>6148800</v>
      </c>
      <c r="H4944" t="str">
        <f>TEXT(AppleStock[[#This Row],[Date]],"dddd")</f>
        <v>Friday</v>
      </c>
      <c r="I4944" t="str">
        <f>MID(AppleStock[[#This Row],[Day]],1,FIND("day",AppleStock[[#This Row],[Day]])-1)</f>
        <v>Fri</v>
      </c>
      <c r="J4944" s="3">
        <f>AppleStock[[#This Row],[Open]]-AppleStock[[#This Row],[Close]]</f>
        <v>0</v>
      </c>
      <c r="K4944" t="str">
        <f>IF(AppleStock[[#This Row],[Day Change]]&gt;0,"UP","DOWN")</f>
        <v>DOWN</v>
      </c>
      <c r="L4944" s="2">
        <v>81</v>
      </c>
      <c r="Q4944" s="15"/>
    </row>
    <row r="4945" spans="1:17" x14ac:dyDescent="0.25">
      <c r="A4945" s="1">
        <v>29899</v>
      </c>
      <c r="B4945" s="3">
        <v>0.32589299999999999</v>
      </c>
      <c r="C4945" s="3">
        <v>0.328125</v>
      </c>
      <c r="D4945" s="3">
        <v>0.32589299999999999</v>
      </c>
      <c r="E4945" s="3">
        <v>0.32589299999999999</v>
      </c>
      <c r="F4945" s="3">
        <v>0.26363599999999998</v>
      </c>
      <c r="G4945">
        <v>5096000</v>
      </c>
      <c r="H4945" t="str">
        <f>TEXT(AppleStock[[#This Row],[Date]],"dddd")</f>
        <v>Monday</v>
      </c>
      <c r="I4945" t="str">
        <f>MID(AppleStock[[#This Row],[Day]],1,FIND("day",AppleStock[[#This Row],[Day]])-1)</f>
        <v>Mon</v>
      </c>
      <c r="J4945" s="3">
        <f>AppleStock[[#This Row],[Open]]-AppleStock[[#This Row],[Close]]</f>
        <v>0</v>
      </c>
      <c r="K4945" t="str">
        <f>IF(AppleStock[[#This Row],[Day Change]]&gt;0,"UP","DOWN")</f>
        <v>DOWN</v>
      </c>
      <c r="L4945" s="2">
        <v>81</v>
      </c>
      <c r="Q4945" s="15"/>
    </row>
    <row r="4946" spans="1:17" x14ac:dyDescent="0.25">
      <c r="A4946" s="1">
        <v>29900</v>
      </c>
      <c r="B4946" s="3">
        <v>0.328125</v>
      </c>
      <c r="C4946" s="3">
        <v>0.33035700000000001</v>
      </c>
      <c r="D4946" s="3">
        <v>0.328125</v>
      </c>
      <c r="E4946" s="3">
        <v>0.328125</v>
      </c>
      <c r="F4946" s="3">
        <v>0.26544200000000001</v>
      </c>
      <c r="G4946">
        <v>4188800</v>
      </c>
      <c r="H4946" t="str">
        <f>TEXT(AppleStock[[#This Row],[Date]],"dddd")</f>
        <v>Tuesday</v>
      </c>
      <c r="I4946" t="str">
        <f>MID(AppleStock[[#This Row],[Day]],1,FIND("day",AppleStock[[#This Row],[Day]])-1)</f>
        <v>Tues</v>
      </c>
      <c r="J4946" s="3">
        <f>AppleStock[[#This Row],[Open]]-AppleStock[[#This Row],[Close]]</f>
        <v>0</v>
      </c>
      <c r="K4946" t="str">
        <f>IF(AppleStock[[#This Row],[Day Change]]&gt;0,"UP","DOWN")</f>
        <v>DOWN</v>
      </c>
      <c r="L4946" s="2">
        <v>81</v>
      </c>
      <c r="Q4946" s="15"/>
    </row>
    <row r="4947" spans="1:17" x14ac:dyDescent="0.25">
      <c r="A4947" s="1">
        <v>29901</v>
      </c>
      <c r="B4947" s="3">
        <v>0.33705400000000002</v>
      </c>
      <c r="C4947" s="3">
        <v>0.33928599999999998</v>
      </c>
      <c r="D4947" s="3">
        <v>0.33705400000000002</v>
      </c>
      <c r="E4947" s="3">
        <v>0.33705400000000002</v>
      </c>
      <c r="F4947" s="3">
        <v>0.27266499999999999</v>
      </c>
      <c r="G4947">
        <v>6860000</v>
      </c>
      <c r="H4947" t="str">
        <f>TEXT(AppleStock[[#This Row],[Date]],"dddd")</f>
        <v>Wednesday</v>
      </c>
      <c r="I4947" t="str">
        <f>MID(AppleStock[[#This Row],[Day]],1,FIND("day",AppleStock[[#This Row],[Day]])-1)</f>
        <v>Wednes</v>
      </c>
      <c r="J4947" s="3">
        <f>AppleStock[[#This Row],[Open]]-AppleStock[[#This Row],[Close]]</f>
        <v>0</v>
      </c>
      <c r="K4947" t="str">
        <f>IF(AppleStock[[#This Row],[Day Change]]&gt;0,"UP","DOWN")</f>
        <v>DOWN</v>
      </c>
      <c r="L4947" s="2">
        <v>81</v>
      </c>
      <c r="Q4947" s="15"/>
    </row>
    <row r="4948" spans="1:17" x14ac:dyDescent="0.25">
      <c r="A4948" s="1">
        <v>29902</v>
      </c>
      <c r="B4948" s="3">
        <v>0.34821400000000002</v>
      </c>
      <c r="C4948" s="3">
        <v>0.35044599999999998</v>
      </c>
      <c r="D4948" s="3">
        <v>0.34821400000000002</v>
      </c>
      <c r="E4948" s="3">
        <v>0.34821400000000002</v>
      </c>
      <c r="F4948" s="3">
        <v>0.28169300000000003</v>
      </c>
      <c r="G4948">
        <v>9979200</v>
      </c>
      <c r="H4948" t="str">
        <f>TEXT(AppleStock[[#This Row],[Date]],"dddd")</f>
        <v>Thursday</v>
      </c>
      <c r="I4948" t="str">
        <f>MID(AppleStock[[#This Row],[Day]],1,FIND("day",AppleStock[[#This Row],[Day]])-1)</f>
        <v>Thurs</v>
      </c>
      <c r="J4948" s="3">
        <f>AppleStock[[#This Row],[Open]]-AppleStock[[#This Row],[Close]]</f>
        <v>0</v>
      </c>
      <c r="K4948" t="str">
        <f>IF(AppleStock[[#This Row],[Day Change]]&gt;0,"UP","DOWN")</f>
        <v>DOWN</v>
      </c>
      <c r="L4948" s="2">
        <v>81</v>
      </c>
      <c r="Q4948" s="15"/>
    </row>
    <row r="4949" spans="1:17" x14ac:dyDescent="0.25">
      <c r="A4949" s="1">
        <v>29903</v>
      </c>
      <c r="B4949" s="3">
        <v>0.32589299999999999</v>
      </c>
      <c r="C4949" s="3">
        <v>0.32589299999999999</v>
      </c>
      <c r="D4949" s="3">
        <v>0.32366099999999998</v>
      </c>
      <c r="E4949" s="3">
        <v>0.32366099999999998</v>
      </c>
      <c r="F4949" s="3">
        <v>0.26183099999999998</v>
      </c>
      <c r="G4949">
        <v>5252800</v>
      </c>
      <c r="H4949" t="str">
        <f>TEXT(AppleStock[[#This Row],[Date]],"dddd")</f>
        <v>Friday</v>
      </c>
      <c r="I4949" t="str">
        <f>MID(AppleStock[[#This Row],[Day]],1,FIND("day",AppleStock[[#This Row],[Day]])-1)</f>
        <v>Fri</v>
      </c>
      <c r="J4949" s="3">
        <f>AppleStock[[#This Row],[Open]]-AppleStock[[#This Row],[Close]]</f>
        <v>2.2320000000000118E-3</v>
      </c>
      <c r="K4949" t="str">
        <f>IF(AppleStock[[#This Row],[Day Change]]&gt;0,"UP","DOWN")</f>
        <v>UP</v>
      </c>
      <c r="L4949" s="2">
        <v>81</v>
      </c>
      <c r="Q4949" s="15"/>
    </row>
    <row r="4950" spans="1:17" x14ac:dyDescent="0.25">
      <c r="A4950" s="1">
        <v>29906</v>
      </c>
      <c r="B4950" s="3">
        <v>0.32142900000000002</v>
      </c>
      <c r="C4950" s="3">
        <v>0.32142900000000002</v>
      </c>
      <c r="D4950" s="3">
        <v>0.31919599999999998</v>
      </c>
      <c r="E4950" s="3">
        <v>0.31919599999999998</v>
      </c>
      <c r="F4950" s="3">
        <v>0.25821899999999998</v>
      </c>
      <c r="G4950">
        <v>5639200</v>
      </c>
      <c r="H4950" t="str">
        <f>TEXT(AppleStock[[#This Row],[Date]],"dddd")</f>
        <v>Monday</v>
      </c>
      <c r="I4950" t="str">
        <f>MID(AppleStock[[#This Row],[Day]],1,FIND("day",AppleStock[[#This Row],[Day]])-1)</f>
        <v>Mon</v>
      </c>
      <c r="J4950" s="3">
        <f>AppleStock[[#This Row],[Open]]-AppleStock[[#This Row],[Close]]</f>
        <v>2.2330000000000405E-3</v>
      </c>
      <c r="K4950" t="str">
        <f>IF(AppleStock[[#This Row],[Day Change]]&gt;0,"UP","DOWN")</f>
        <v>UP</v>
      </c>
      <c r="L4950" s="2">
        <v>81</v>
      </c>
      <c r="Q4950" s="15"/>
    </row>
    <row r="4951" spans="1:17" x14ac:dyDescent="0.25">
      <c r="A4951" s="1">
        <v>29907</v>
      </c>
      <c r="B4951" s="3">
        <v>0.32589299999999999</v>
      </c>
      <c r="C4951" s="3">
        <v>0.328125</v>
      </c>
      <c r="D4951" s="3">
        <v>0.32589299999999999</v>
      </c>
      <c r="E4951" s="3">
        <v>0.32589299999999999</v>
      </c>
      <c r="F4951" s="3">
        <v>0.26363599999999998</v>
      </c>
      <c r="G4951">
        <v>8853600</v>
      </c>
      <c r="H4951" t="str">
        <f>TEXT(AppleStock[[#This Row],[Date]],"dddd")</f>
        <v>Tuesday</v>
      </c>
      <c r="I4951" t="str">
        <f>MID(AppleStock[[#This Row],[Day]],1,FIND("day",AppleStock[[#This Row],[Day]])-1)</f>
        <v>Tues</v>
      </c>
      <c r="J4951" s="3">
        <f>AppleStock[[#This Row],[Open]]-AppleStock[[#This Row],[Close]]</f>
        <v>0</v>
      </c>
      <c r="K4951" t="str">
        <f>IF(AppleStock[[#This Row],[Day Change]]&gt;0,"UP","DOWN")</f>
        <v>DOWN</v>
      </c>
      <c r="L4951" s="2">
        <v>81</v>
      </c>
      <c r="Q4951" s="15"/>
    </row>
    <row r="4952" spans="1:17" x14ac:dyDescent="0.25">
      <c r="A4952" s="1">
        <v>29908</v>
      </c>
      <c r="B4952" s="3">
        <v>0.33705400000000002</v>
      </c>
      <c r="C4952" s="3">
        <v>0.33928599999999998</v>
      </c>
      <c r="D4952" s="3">
        <v>0.33705400000000002</v>
      </c>
      <c r="E4952" s="3">
        <v>0.33705400000000002</v>
      </c>
      <c r="F4952" s="3">
        <v>0.27266499999999999</v>
      </c>
      <c r="G4952">
        <v>7285600</v>
      </c>
      <c r="H4952" t="str">
        <f>TEXT(AppleStock[[#This Row],[Date]],"dddd")</f>
        <v>Wednesday</v>
      </c>
      <c r="I4952" t="str">
        <f>MID(AppleStock[[#This Row],[Day]],1,FIND("day",AppleStock[[#This Row],[Day]])-1)</f>
        <v>Wednes</v>
      </c>
      <c r="J4952" s="3">
        <f>AppleStock[[#This Row],[Open]]-AppleStock[[#This Row],[Close]]</f>
        <v>0</v>
      </c>
      <c r="K4952" t="str">
        <f>IF(AppleStock[[#This Row],[Day Change]]&gt;0,"UP","DOWN")</f>
        <v>DOWN</v>
      </c>
      <c r="L4952" s="2">
        <v>81</v>
      </c>
      <c r="Q4952" s="15"/>
    </row>
    <row r="4953" spans="1:17" x14ac:dyDescent="0.25">
      <c r="A4953" s="1">
        <v>29909</v>
      </c>
      <c r="B4953" s="3">
        <v>0.33705400000000002</v>
      </c>
      <c r="C4953" s="3">
        <v>0.33928599999999998</v>
      </c>
      <c r="D4953" s="3">
        <v>0.33705400000000002</v>
      </c>
      <c r="E4953" s="3">
        <v>0.33705400000000002</v>
      </c>
      <c r="F4953" s="3">
        <v>0.27266499999999999</v>
      </c>
      <c r="G4953">
        <v>10001600</v>
      </c>
      <c r="H4953" t="str">
        <f>TEXT(AppleStock[[#This Row],[Date]],"dddd")</f>
        <v>Thursday</v>
      </c>
      <c r="I4953" t="str">
        <f>MID(AppleStock[[#This Row],[Day]],1,FIND("day",AppleStock[[#This Row],[Day]])-1)</f>
        <v>Thurs</v>
      </c>
      <c r="J4953" s="3">
        <f>AppleStock[[#This Row],[Open]]-AppleStock[[#This Row],[Close]]</f>
        <v>0</v>
      </c>
      <c r="K4953" t="str">
        <f>IF(AppleStock[[#This Row],[Day Change]]&gt;0,"UP","DOWN")</f>
        <v>DOWN</v>
      </c>
      <c r="L4953" s="2">
        <v>81</v>
      </c>
      <c r="Q4953" s="15"/>
    </row>
    <row r="4954" spans="1:17" x14ac:dyDescent="0.25">
      <c r="A4954" s="1">
        <v>29910</v>
      </c>
      <c r="B4954" s="3">
        <v>0.33928599999999998</v>
      </c>
      <c r="C4954" s="3">
        <v>0.34151799999999999</v>
      </c>
      <c r="D4954" s="3">
        <v>0.33928599999999998</v>
      </c>
      <c r="E4954" s="3">
        <v>0.33928599999999998</v>
      </c>
      <c r="F4954" s="3">
        <v>0.27447100000000002</v>
      </c>
      <c r="G4954">
        <v>9525600</v>
      </c>
      <c r="H4954" t="str">
        <f>TEXT(AppleStock[[#This Row],[Date]],"dddd")</f>
        <v>Friday</v>
      </c>
      <c r="I4954" t="str">
        <f>MID(AppleStock[[#This Row],[Day]],1,FIND("day",AppleStock[[#This Row],[Day]])-1)</f>
        <v>Fri</v>
      </c>
      <c r="J4954" s="3">
        <f>AppleStock[[#This Row],[Open]]-AppleStock[[#This Row],[Close]]</f>
        <v>0</v>
      </c>
      <c r="K4954" t="str">
        <f>IF(AppleStock[[#This Row],[Day Change]]&gt;0,"UP","DOWN")</f>
        <v>DOWN</v>
      </c>
      <c r="L4954" s="2">
        <v>81</v>
      </c>
      <c r="Q4954" s="15"/>
    </row>
    <row r="4955" spans="1:17" x14ac:dyDescent="0.25">
      <c r="A4955" s="1">
        <v>29913</v>
      </c>
      <c r="B4955" s="3">
        <v>0.328125</v>
      </c>
      <c r="C4955" s="3">
        <v>0.328125</v>
      </c>
      <c r="D4955" s="3">
        <v>0.32366099999999998</v>
      </c>
      <c r="E4955" s="3">
        <v>0.32366099999999998</v>
      </c>
      <c r="F4955" s="3">
        <v>0.26183099999999998</v>
      </c>
      <c r="G4955">
        <v>5740000</v>
      </c>
      <c r="H4955" t="str">
        <f>TEXT(AppleStock[[#This Row],[Date]],"dddd")</f>
        <v>Monday</v>
      </c>
      <c r="I4955" t="str">
        <f>MID(AppleStock[[#This Row],[Day]],1,FIND("day",AppleStock[[#This Row],[Day]])-1)</f>
        <v>Mon</v>
      </c>
      <c r="J4955" s="3">
        <f>AppleStock[[#This Row],[Open]]-AppleStock[[#This Row],[Close]]</f>
        <v>4.4640000000000235E-3</v>
      </c>
      <c r="K4955" t="str">
        <f>IF(AppleStock[[#This Row],[Day Change]]&gt;0,"UP","DOWN")</f>
        <v>UP</v>
      </c>
      <c r="L4955" s="2">
        <v>81</v>
      </c>
      <c r="Q4955" s="15"/>
    </row>
    <row r="4956" spans="1:17" x14ac:dyDescent="0.25">
      <c r="A4956" s="1">
        <v>29914</v>
      </c>
      <c r="B4956" s="3">
        <v>0.32366099999999998</v>
      </c>
      <c r="C4956" s="3">
        <v>0.32366099999999998</v>
      </c>
      <c r="D4956" s="3">
        <v>0.32142900000000002</v>
      </c>
      <c r="E4956" s="3">
        <v>0.32142900000000002</v>
      </c>
      <c r="F4956" s="3">
        <v>0.26002500000000001</v>
      </c>
      <c r="G4956">
        <v>5538400</v>
      </c>
      <c r="H4956" t="str">
        <f>TEXT(AppleStock[[#This Row],[Date]],"dddd")</f>
        <v>Tuesday</v>
      </c>
      <c r="I4956" t="str">
        <f>MID(AppleStock[[#This Row],[Day]],1,FIND("day",AppleStock[[#This Row],[Day]])-1)</f>
        <v>Tues</v>
      </c>
      <c r="J4956" s="3">
        <f>AppleStock[[#This Row],[Open]]-AppleStock[[#This Row],[Close]]</f>
        <v>2.2319999999999562E-3</v>
      </c>
      <c r="K4956" t="str">
        <f>IF(AppleStock[[#This Row],[Day Change]]&gt;0,"UP","DOWN")</f>
        <v>UP</v>
      </c>
      <c r="L4956" s="2">
        <v>81</v>
      </c>
      <c r="Q4956" s="15"/>
    </row>
    <row r="4957" spans="1:17" x14ac:dyDescent="0.25">
      <c r="A4957" s="1">
        <v>29915</v>
      </c>
      <c r="B4957" s="3">
        <v>0.328125</v>
      </c>
      <c r="C4957" s="3">
        <v>0.33035700000000001</v>
      </c>
      <c r="D4957" s="3">
        <v>0.328125</v>
      </c>
      <c r="E4957" s="3">
        <v>0.328125</v>
      </c>
      <c r="F4957" s="3">
        <v>0.26544200000000001</v>
      </c>
      <c r="G4957">
        <v>13137600</v>
      </c>
      <c r="H4957" t="str">
        <f>TEXT(AppleStock[[#This Row],[Date]],"dddd")</f>
        <v>Wednesday</v>
      </c>
      <c r="I4957" t="str">
        <f>MID(AppleStock[[#This Row],[Day]],1,FIND("day",AppleStock[[#This Row],[Day]])-1)</f>
        <v>Wednes</v>
      </c>
      <c r="J4957" s="3">
        <f>AppleStock[[#This Row],[Open]]-AppleStock[[#This Row],[Close]]</f>
        <v>0</v>
      </c>
      <c r="K4957" t="str">
        <f>IF(AppleStock[[#This Row],[Day Change]]&gt;0,"UP","DOWN")</f>
        <v>DOWN</v>
      </c>
      <c r="L4957" s="2">
        <v>81</v>
      </c>
      <c r="Q4957" s="15"/>
    </row>
    <row r="4958" spans="1:17" x14ac:dyDescent="0.25">
      <c r="A4958" s="1">
        <v>29917</v>
      </c>
      <c r="B4958" s="3">
        <v>0.33705400000000002</v>
      </c>
      <c r="C4958" s="3">
        <v>0.33928599999999998</v>
      </c>
      <c r="D4958" s="3">
        <v>0.33705400000000002</v>
      </c>
      <c r="E4958" s="3">
        <v>0.33705400000000002</v>
      </c>
      <c r="F4958" s="3">
        <v>0.27266499999999999</v>
      </c>
      <c r="G4958">
        <v>9312800</v>
      </c>
      <c r="H4958" t="str">
        <f>TEXT(AppleStock[[#This Row],[Date]],"dddd")</f>
        <v>Friday</v>
      </c>
      <c r="I4958" t="str">
        <f>MID(AppleStock[[#This Row],[Day]],1,FIND("day",AppleStock[[#This Row],[Day]])-1)</f>
        <v>Fri</v>
      </c>
      <c r="J4958" s="3">
        <f>AppleStock[[#This Row],[Open]]-AppleStock[[#This Row],[Close]]</f>
        <v>0</v>
      </c>
      <c r="K4958" t="str">
        <f>IF(AppleStock[[#This Row],[Day Change]]&gt;0,"UP","DOWN")</f>
        <v>DOWN</v>
      </c>
      <c r="L4958" s="2">
        <v>81</v>
      </c>
      <c r="Q4958" s="15"/>
    </row>
    <row r="4959" spans="1:17" x14ac:dyDescent="0.25">
      <c r="A4959" s="1">
        <v>29920</v>
      </c>
      <c r="B4959" s="3">
        <v>0.33482099999999998</v>
      </c>
      <c r="C4959" s="3">
        <v>0.33482099999999998</v>
      </c>
      <c r="D4959" s="3">
        <v>0.33258900000000002</v>
      </c>
      <c r="E4959" s="3">
        <v>0.33258900000000002</v>
      </c>
      <c r="F4959" s="3">
        <v>0.26905400000000002</v>
      </c>
      <c r="G4959">
        <v>5992000</v>
      </c>
      <c r="H4959" t="str">
        <f>TEXT(AppleStock[[#This Row],[Date]],"dddd")</f>
        <v>Monday</v>
      </c>
      <c r="I4959" t="str">
        <f>MID(AppleStock[[#This Row],[Day]],1,FIND("day",AppleStock[[#This Row],[Day]])-1)</f>
        <v>Mon</v>
      </c>
      <c r="J4959" s="3">
        <f>AppleStock[[#This Row],[Open]]-AppleStock[[#This Row],[Close]]</f>
        <v>2.2319999999999562E-3</v>
      </c>
      <c r="K4959" t="str">
        <f>IF(AppleStock[[#This Row],[Day Change]]&gt;0,"UP","DOWN")</f>
        <v>UP</v>
      </c>
      <c r="L4959" s="2">
        <v>81</v>
      </c>
      <c r="Q4959" s="15"/>
    </row>
    <row r="4960" spans="1:17" x14ac:dyDescent="0.25">
      <c r="A4960" s="1">
        <v>29921</v>
      </c>
      <c r="B4960" s="3">
        <v>0.33258900000000002</v>
      </c>
      <c r="C4960" s="3">
        <v>0.33482099999999998</v>
      </c>
      <c r="D4960" s="3">
        <v>0.33258900000000002</v>
      </c>
      <c r="E4960" s="3">
        <v>0.33258900000000002</v>
      </c>
      <c r="F4960" s="3">
        <v>0.26905400000000002</v>
      </c>
      <c r="G4960">
        <v>5846400</v>
      </c>
      <c r="H4960" t="str">
        <f>TEXT(AppleStock[[#This Row],[Date]],"dddd")</f>
        <v>Tuesday</v>
      </c>
      <c r="I4960" t="str">
        <f>MID(AppleStock[[#This Row],[Day]],1,FIND("day",AppleStock[[#This Row],[Day]])-1)</f>
        <v>Tues</v>
      </c>
      <c r="J4960" s="3">
        <f>AppleStock[[#This Row],[Open]]-AppleStock[[#This Row],[Close]]</f>
        <v>0</v>
      </c>
      <c r="K4960" t="str">
        <f>IF(AppleStock[[#This Row],[Day Change]]&gt;0,"UP","DOWN")</f>
        <v>DOWN</v>
      </c>
      <c r="L4960" s="2">
        <v>81</v>
      </c>
      <c r="Q4960" s="15"/>
    </row>
    <row r="4961" spans="1:17" x14ac:dyDescent="0.25">
      <c r="A4961" s="1">
        <v>29922</v>
      </c>
      <c r="B4961" s="3">
        <v>0.33482099999999998</v>
      </c>
      <c r="C4961" s="3">
        <v>0.33705400000000002</v>
      </c>
      <c r="D4961" s="3">
        <v>0.33482099999999998</v>
      </c>
      <c r="E4961" s="3">
        <v>0.33482099999999998</v>
      </c>
      <c r="F4961" s="3">
        <v>0.27085900000000002</v>
      </c>
      <c r="G4961">
        <v>9391200</v>
      </c>
      <c r="H4961" t="str">
        <f>TEXT(AppleStock[[#This Row],[Date]],"dddd")</f>
        <v>Wednesday</v>
      </c>
      <c r="I4961" t="str">
        <f>MID(AppleStock[[#This Row],[Day]],1,FIND("day",AppleStock[[#This Row],[Day]])-1)</f>
        <v>Wednes</v>
      </c>
      <c r="J4961" s="3">
        <f>AppleStock[[#This Row],[Open]]-AppleStock[[#This Row],[Close]]</f>
        <v>0</v>
      </c>
      <c r="K4961" t="str">
        <f>IF(AppleStock[[#This Row],[Day Change]]&gt;0,"UP","DOWN")</f>
        <v>DOWN</v>
      </c>
      <c r="L4961" s="2">
        <v>81</v>
      </c>
      <c r="Q4961" s="15"/>
    </row>
    <row r="4962" spans="1:17" x14ac:dyDescent="0.25">
      <c r="A4962" s="1">
        <v>29923</v>
      </c>
      <c r="B4962" s="3">
        <v>0.33258900000000002</v>
      </c>
      <c r="C4962" s="3">
        <v>0.33258900000000002</v>
      </c>
      <c r="D4962" s="3">
        <v>0.33035700000000001</v>
      </c>
      <c r="E4962" s="3">
        <v>0.33035700000000001</v>
      </c>
      <c r="F4962" s="3">
        <v>0.26724799999999999</v>
      </c>
      <c r="G4962">
        <v>5107200</v>
      </c>
      <c r="H4962" t="str">
        <f>TEXT(AppleStock[[#This Row],[Date]],"dddd")</f>
        <v>Thursday</v>
      </c>
      <c r="I4962" t="str">
        <f>MID(AppleStock[[#This Row],[Day]],1,FIND("day",AppleStock[[#This Row],[Day]])-1)</f>
        <v>Thurs</v>
      </c>
      <c r="J4962" s="3">
        <f>AppleStock[[#This Row],[Open]]-AppleStock[[#This Row],[Close]]</f>
        <v>2.2320000000000118E-3</v>
      </c>
      <c r="K4962" t="str">
        <f>IF(AppleStock[[#This Row],[Day Change]]&gt;0,"UP","DOWN")</f>
        <v>UP</v>
      </c>
      <c r="L4962" s="2">
        <v>81</v>
      </c>
      <c r="Q4962" s="15"/>
    </row>
    <row r="4963" spans="1:17" x14ac:dyDescent="0.25">
      <c r="A4963" s="1">
        <v>29924</v>
      </c>
      <c r="B4963" s="3">
        <v>0.33928599999999998</v>
      </c>
      <c r="C4963" s="3">
        <v>0.34151799999999999</v>
      </c>
      <c r="D4963" s="3">
        <v>0.33928599999999998</v>
      </c>
      <c r="E4963" s="3">
        <v>0.33928599999999998</v>
      </c>
      <c r="F4963" s="3">
        <v>0.27447100000000002</v>
      </c>
      <c r="G4963">
        <v>34288800</v>
      </c>
      <c r="H4963" t="str">
        <f>TEXT(AppleStock[[#This Row],[Date]],"dddd")</f>
        <v>Friday</v>
      </c>
      <c r="I4963" t="str">
        <f>MID(AppleStock[[#This Row],[Day]],1,FIND("day",AppleStock[[#This Row],[Day]])-1)</f>
        <v>Fri</v>
      </c>
      <c r="J4963" s="3">
        <f>AppleStock[[#This Row],[Open]]-AppleStock[[#This Row],[Close]]</f>
        <v>0</v>
      </c>
      <c r="K4963" t="str">
        <f>IF(AppleStock[[#This Row],[Day Change]]&gt;0,"UP","DOWN")</f>
        <v>DOWN</v>
      </c>
      <c r="L4963" s="2">
        <v>81</v>
      </c>
      <c r="Q4963" s="15"/>
    </row>
    <row r="4964" spans="1:17" x14ac:dyDescent="0.25">
      <c r="A4964" s="1">
        <v>29927</v>
      </c>
      <c r="B4964" s="3">
        <v>0.34151799999999999</v>
      </c>
      <c r="C4964" s="3">
        <v>0.34375</v>
      </c>
      <c r="D4964" s="3">
        <v>0.34151799999999999</v>
      </c>
      <c r="E4964" s="3">
        <v>0.34151799999999999</v>
      </c>
      <c r="F4964" s="3">
        <v>0.27627600000000002</v>
      </c>
      <c r="G4964">
        <v>14823200</v>
      </c>
      <c r="H4964" t="str">
        <f>TEXT(AppleStock[[#This Row],[Date]],"dddd")</f>
        <v>Monday</v>
      </c>
      <c r="I4964" t="str">
        <f>MID(AppleStock[[#This Row],[Day]],1,FIND("day",AppleStock[[#This Row],[Day]])-1)</f>
        <v>Mon</v>
      </c>
      <c r="J4964" s="3">
        <f>AppleStock[[#This Row],[Open]]-AppleStock[[#This Row],[Close]]</f>
        <v>0</v>
      </c>
      <c r="K4964" t="str">
        <f>IF(AppleStock[[#This Row],[Day Change]]&gt;0,"UP","DOWN")</f>
        <v>DOWN</v>
      </c>
      <c r="L4964" s="2">
        <v>81</v>
      </c>
      <c r="Q4964" s="15"/>
    </row>
    <row r="4965" spans="1:17" x14ac:dyDescent="0.25">
      <c r="A4965" s="1">
        <v>29928</v>
      </c>
      <c r="B4965" s="3">
        <v>0.33928599999999998</v>
      </c>
      <c r="C4965" s="3">
        <v>0.33928599999999998</v>
      </c>
      <c r="D4965" s="3">
        <v>0.33482099999999998</v>
      </c>
      <c r="E4965" s="3">
        <v>0.33482099999999998</v>
      </c>
      <c r="F4965" s="3">
        <v>0.27085900000000002</v>
      </c>
      <c r="G4965">
        <v>12656000</v>
      </c>
      <c r="H4965" t="str">
        <f>TEXT(AppleStock[[#This Row],[Date]],"dddd")</f>
        <v>Tuesday</v>
      </c>
      <c r="I4965" t="str">
        <f>MID(AppleStock[[#This Row],[Day]],1,FIND("day",AppleStock[[#This Row],[Day]])-1)</f>
        <v>Tues</v>
      </c>
      <c r="J4965" s="3">
        <f>AppleStock[[#This Row],[Open]]-AppleStock[[#This Row],[Close]]</f>
        <v>4.4649999999999967E-3</v>
      </c>
      <c r="K4965" t="str">
        <f>IF(AppleStock[[#This Row],[Day Change]]&gt;0,"UP","DOWN")</f>
        <v>UP</v>
      </c>
      <c r="L4965" s="2">
        <v>81</v>
      </c>
      <c r="Q4965" s="15"/>
    </row>
    <row r="4966" spans="1:17" x14ac:dyDescent="0.25">
      <c r="A4966" s="1">
        <v>29929</v>
      </c>
      <c r="B4966" s="3">
        <v>0.33705400000000002</v>
      </c>
      <c r="C4966" s="3">
        <v>0.33928599999999998</v>
      </c>
      <c r="D4966" s="3">
        <v>0.33705400000000002</v>
      </c>
      <c r="E4966" s="3">
        <v>0.33705400000000002</v>
      </c>
      <c r="F4966" s="3">
        <v>0.27266499999999999</v>
      </c>
      <c r="G4966">
        <v>8568000</v>
      </c>
      <c r="H4966" t="str">
        <f>TEXT(AppleStock[[#This Row],[Date]],"dddd")</f>
        <v>Wednesday</v>
      </c>
      <c r="I4966" t="str">
        <f>MID(AppleStock[[#This Row],[Day]],1,FIND("day",AppleStock[[#This Row],[Day]])-1)</f>
        <v>Wednes</v>
      </c>
      <c r="J4966" s="3">
        <f>AppleStock[[#This Row],[Open]]-AppleStock[[#This Row],[Close]]</f>
        <v>0</v>
      </c>
      <c r="K4966" t="str">
        <f>IF(AppleStock[[#This Row],[Day Change]]&gt;0,"UP","DOWN")</f>
        <v>DOWN</v>
      </c>
      <c r="L4966" s="2">
        <v>81</v>
      </c>
      <c r="Q4966" s="15"/>
    </row>
    <row r="4967" spans="1:17" x14ac:dyDescent="0.25">
      <c r="A4967" s="1">
        <v>29930</v>
      </c>
      <c r="B4967" s="3">
        <v>0.33705400000000002</v>
      </c>
      <c r="C4967" s="3">
        <v>0.33928599999999998</v>
      </c>
      <c r="D4967" s="3">
        <v>0.33705400000000002</v>
      </c>
      <c r="E4967" s="3">
        <v>0.33705400000000002</v>
      </c>
      <c r="F4967" s="3">
        <v>0.27266499999999999</v>
      </c>
      <c r="G4967">
        <v>9352000</v>
      </c>
      <c r="H4967" t="str">
        <f>TEXT(AppleStock[[#This Row],[Date]],"dddd")</f>
        <v>Thursday</v>
      </c>
      <c r="I4967" t="str">
        <f>MID(AppleStock[[#This Row],[Day]],1,FIND("day",AppleStock[[#This Row],[Day]])-1)</f>
        <v>Thurs</v>
      </c>
      <c r="J4967" s="3">
        <f>AppleStock[[#This Row],[Open]]-AppleStock[[#This Row],[Close]]</f>
        <v>0</v>
      </c>
      <c r="K4967" t="str">
        <f>IF(AppleStock[[#This Row],[Day Change]]&gt;0,"UP","DOWN")</f>
        <v>DOWN</v>
      </c>
      <c r="L4967" s="2">
        <v>81</v>
      </c>
      <c r="Q4967" s="15"/>
    </row>
    <row r="4968" spans="1:17" x14ac:dyDescent="0.25">
      <c r="A4968" s="1">
        <v>29931</v>
      </c>
      <c r="B4968" s="3">
        <v>0.33705400000000002</v>
      </c>
      <c r="C4968" s="3">
        <v>0.33928599999999998</v>
      </c>
      <c r="D4968" s="3">
        <v>0.33482099999999998</v>
      </c>
      <c r="E4968" s="3">
        <v>0.33482099999999998</v>
      </c>
      <c r="F4968" s="3">
        <v>0.27085900000000002</v>
      </c>
      <c r="G4968">
        <v>19023200</v>
      </c>
      <c r="H4968" t="str">
        <f>TEXT(AppleStock[[#This Row],[Date]],"dddd")</f>
        <v>Friday</v>
      </c>
      <c r="I4968" t="str">
        <f>MID(AppleStock[[#This Row],[Day]],1,FIND("day",AppleStock[[#This Row],[Day]])-1)</f>
        <v>Fri</v>
      </c>
      <c r="J4968" s="3">
        <f>AppleStock[[#This Row],[Open]]-AppleStock[[#This Row],[Close]]</f>
        <v>2.2330000000000405E-3</v>
      </c>
      <c r="K4968" t="str">
        <f>IF(AppleStock[[#This Row],[Day Change]]&gt;0,"UP","DOWN")</f>
        <v>UP</v>
      </c>
      <c r="L4968" s="2">
        <v>81</v>
      </c>
      <c r="Q4968" s="15"/>
    </row>
    <row r="4969" spans="1:17" x14ac:dyDescent="0.25">
      <c r="A4969" s="1">
        <v>29934</v>
      </c>
      <c r="B4969" s="3">
        <v>0.328125</v>
      </c>
      <c r="C4969" s="3">
        <v>0.328125</v>
      </c>
      <c r="D4969" s="3">
        <v>0.32366099999999998</v>
      </c>
      <c r="E4969" s="3">
        <v>0.32366099999999998</v>
      </c>
      <c r="F4969" s="3">
        <v>0.26183099999999998</v>
      </c>
      <c r="G4969">
        <v>6311200</v>
      </c>
      <c r="H4969" t="str">
        <f>TEXT(AppleStock[[#This Row],[Date]],"dddd")</f>
        <v>Monday</v>
      </c>
      <c r="I4969" t="str">
        <f>MID(AppleStock[[#This Row],[Day]],1,FIND("day",AppleStock[[#This Row],[Day]])-1)</f>
        <v>Mon</v>
      </c>
      <c r="J4969" s="3">
        <f>AppleStock[[#This Row],[Open]]-AppleStock[[#This Row],[Close]]</f>
        <v>4.4640000000000235E-3</v>
      </c>
      <c r="K4969" t="str">
        <f>IF(AppleStock[[#This Row],[Day Change]]&gt;0,"UP","DOWN")</f>
        <v>UP</v>
      </c>
      <c r="L4969" s="2">
        <v>81</v>
      </c>
      <c r="Q4969" s="15"/>
    </row>
    <row r="4970" spans="1:17" x14ac:dyDescent="0.25">
      <c r="A4970" s="1">
        <v>29935</v>
      </c>
      <c r="B4970" s="3">
        <v>0.33258900000000002</v>
      </c>
      <c r="C4970" s="3">
        <v>0.33482099999999998</v>
      </c>
      <c r="D4970" s="3">
        <v>0.33258900000000002</v>
      </c>
      <c r="E4970" s="3">
        <v>0.33258900000000002</v>
      </c>
      <c r="F4970" s="3">
        <v>0.26905400000000002</v>
      </c>
      <c r="G4970">
        <v>7828800</v>
      </c>
      <c r="H4970" t="str">
        <f>TEXT(AppleStock[[#This Row],[Date]],"dddd")</f>
        <v>Tuesday</v>
      </c>
      <c r="I4970" t="str">
        <f>MID(AppleStock[[#This Row],[Day]],1,FIND("day",AppleStock[[#This Row],[Day]])-1)</f>
        <v>Tues</v>
      </c>
      <c r="J4970" s="3">
        <f>AppleStock[[#This Row],[Open]]-AppleStock[[#This Row],[Close]]</f>
        <v>0</v>
      </c>
      <c r="K4970" t="str">
        <f>IF(AppleStock[[#This Row],[Day Change]]&gt;0,"UP","DOWN")</f>
        <v>DOWN</v>
      </c>
      <c r="L4970" s="2">
        <v>81</v>
      </c>
      <c r="Q4970" s="15"/>
    </row>
    <row r="4971" spans="1:17" x14ac:dyDescent="0.25">
      <c r="A4971" s="1">
        <v>29936</v>
      </c>
      <c r="B4971" s="3">
        <v>0.34821400000000002</v>
      </c>
      <c r="C4971" s="3">
        <v>0.35044599999999998</v>
      </c>
      <c r="D4971" s="3">
        <v>0.34821400000000002</v>
      </c>
      <c r="E4971" s="3">
        <v>0.34821400000000002</v>
      </c>
      <c r="F4971" s="3">
        <v>0.28169300000000003</v>
      </c>
      <c r="G4971">
        <v>16363200</v>
      </c>
      <c r="H4971" t="str">
        <f>TEXT(AppleStock[[#This Row],[Date]],"dddd")</f>
        <v>Wednesday</v>
      </c>
      <c r="I4971" t="str">
        <f>MID(AppleStock[[#This Row],[Day]],1,FIND("day",AppleStock[[#This Row],[Day]])-1)</f>
        <v>Wednes</v>
      </c>
      <c r="J4971" s="3">
        <f>AppleStock[[#This Row],[Open]]-AppleStock[[#This Row],[Close]]</f>
        <v>0</v>
      </c>
      <c r="K4971" t="str">
        <f>IF(AppleStock[[#This Row],[Day Change]]&gt;0,"UP","DOWN")</f>
        <v>DOWN</v>
      </c>
      <c r="L4971" s="2">
        <v>81</v>
      </c>
      <c r="Q4971" s="15"/>
    </row>
    <row r="4972" spans="1:17" x14ac:dyDescent="0.25">
      <c r="A4972" s="1">
        <v>29937</v>
      </c>
      <c r="B4972" s="3">
        <v>0.37723200000000001</v>
      </c>
      <c r="C4972" s="3">
        <v>0.37946400000000002</v>
      </c>
      <c r="D4972" s="3">
        <v>0.37723200000000001</v>
      </c>
      <c r="E4972" s="3">
        <v>0.37723200000000001</v>
      </c>
      <c r="F4972" s="3">
        <v>0.30516799999999999</v>
      </c>
      <c r="G4972">
        <v>12863200</v>
      </c>
      <c r="H4972" t="str">
        <f>TEXT(AppleStock[[#This Row],[Date]],"dddd")</f>
        <v>Thursday</v>
      </c>
      <c r="I4972" t="str">
        <f>MID(AppleStock[[#This Row],[Day]],1,FIND("day",AppleStock[[#This Row],[Day]])-1)</f>
        <v>Thurs</v>
      </c>
      <c r="J4972" s="3">
        <f>AppleStock[[#This Row],[Open]]-AppleStock[[#This Row],[Close]]</f>
        <v>0</v>
      </c>
      <c r="K4972" t="str">
        <f>IF(AppleStock[[#This Row],[Day Change]]&gt;0,"UP","DOWN")</f>
        <v>DOWN</v>
      </c>
      <c r="L4972" s="2">
        <v>81</v>
      </c>
      <c r="Q4972" s="15"/>
    </row>
    <row r="4973" spans="1:17" x14ac:dyDescent="0.25">
      <c r="A4973" s="1">
        <v>29938</v>
      </c>
      <c r="B4973" s="3">
        <v>0.40848200000000001</v>
      </c>
      <c r="C4973" s="3">
        <v>0.41071400000000002</v>
      </c>
      <c r="D4973" s="3">
        <v>0.40848200000000001</v>
      </c>
      <c r="E4973" s="3">
        <v>0.40848200000000001</v>
      </c>
      <c r="F4973" s="3">
        <v>0.33044800000000002</v>
      </c>
      <c r="G4973">
        <v>17931200</v>
      </c>
      <c r="H4973" t="str">
        <f>TEXT(AppleStock[[#This Row],[Date]],"dddd")</f>
        <v>Friday</v>
      </c>
      <c r="I4973" t="str">
        <f>MID(AppleStock[[#This Row],[Day]],1,FIND("day",AppleStock[[#This Row],[Day]])-1)</f>
        <v>Fri</v>
      </c>
      <c r="J4973" s="3">
        <f>AppleStock[[#This Row],[Open]]-AppleStock[[#This Row],[Close]]</f>
        <v>0</v>
      </c>
      <c r="K4973" t="str">
        <f>IF(AppleStock[[#This Row],[Day Change]]&gt;0,"UP","DOWN")</f>
        <v>DOWN</v>
      </c>
      <c r="L4973" s="2">
        <v>81</v>
      </c>
      <c r="Q4973" s="15"/>
    </row>
    <row r="4974" spans="1:17" x14ac:dyDescent="0.25">
      <c r="A4974" s="1">
        <v>29941</v>
      </c>
      <c r="B4974" s="3">
        <v>0.39285700000000001</v>
      </c>
      <c r="C4974" s="3">
        <v>0.39285700000000001</v>
      </c>
      <c r="D4974" s="3">
        <v>0.390625</v>
      </c>
      <c r="E4974" s="3">
        <v>0.390625</v>
      </c>
      <c r="F4974" s="3">
        <v>0.31600200000000001</v>
      </c>
      <c r="G4974">
        <v>14100800</v>
      </c>
      <c r="H4974" t="str">
        <f>TEXT(AppleStock[[#This Row],[Date]],"dddd")</f>
        <v>Monday</v>
      </c>
      <c r="I4974" t="str">
        <f>MID(AppleStock[[#This Row],[Day]],1,FIND("day",AppleStock[[#This Row],[Day]])-1)</f>
        <v>Mon</v>
      </c>
      <c r="J4974" s="3">
        <f>AppleStock[[#This Row],[Open]]-AppleStock[[#This Row],[Close]]</f>
        <v>2.2320000000000118E-3</v>
      </c>
      <c r="K4974" t="str">
        <f>IF(AppleStock[[#This Row],[Day Change]]&gt;0,"UP","DOWN")</f>
        <v>UP</v>
      </c>
      <c r="L4974" s="2">
        <v>81</v>
      </c>
      <c r="Q4974" s="15"/>
    </row>
    <row r="4975" spans="1:17" x14ac:dyDescent="0.25">
      <c r="A4975" s="1">
        <v>29942</v>
      </c>
      <c r="B4975" s="3">
        <v>0.39732099999999998</v>
      </c>
      <c r="C4975" s="3">
        <v>0.39955400000000002</v>
      </c>
      <c r="D4975" s="3">
        <v>0.39732099999999998</v>
      </c>
      <c r="E4975" s="3">
        <v>0.39732099999999998</v>
      </c>
      <c r="F4975" s="3">
        <v>0.32141999999999998</v>
      </c>
      <c r="G4975">
        <v>13456800</v>
      </c>
      <c r="H4975" t="str">
        <f>TEXT(AppleStock[[#This Row],[Date]],"dddd")</f>
        <v>Tuesday</v>
      </c>
      <c r="I4975" t="str">
        <f>MID(AppleStock[[#This Row],[Day]],1,FIND("day",AppleStock[[#This Row],[Day]])-1)</f>
        <v>Tues</v>
      </c>
      <c r="J4975" s="3">
        <f>AppleStock[[#This Row],[Open]]-AppleStock[[#This Row],[Close]]</f>
        <v>0</v>
      </c>
      <c r="K4975" t="str">
        <f>IF(AppleStock[[#This Row],[Day Change]]&gt;0,"UP","DOWN")</f>
        <v>DOWN</v>
      </c>
      <c r="L4975" s="2">
        <v>81</v>
      </c>
      <c r="Q4975" s="15"/>
    </row>
    <row r="4976" spans="1:17" x14ac:dyDescent="0.25">
      <c r="A4976" s="1">
        <v>29943</v>
      </c>
      <c r="B4976" s="3">
        <v>0.390625</v>
      </c>
      <c r="C4976" s="3">
        <v>0.390625</v>
      </c>
      <c r="D4976" s="3">
        <v>0.38839299999999999</v>
      </c>
      <c r="E4976" s="3">
        <v>0.38839299999999999</v>
      </c>
      <c r="F4976" s="3">
        <v>0.314197</v>
      </c>
      <c r="G4976">
        <v>7224000</v>
      </c>
      <c r="H4976" t="str">
        <f>TEXT(AppleStock[[#This Row],[Date]],"dddd")</f>
        <v>Wednesday</v>
      </c>
      <c r="I4976" t="str">
        <f>MID(AppleStock[[#This Row],[Day]],1,FIND("day",AppleStock[[#This Row],[Day]])-1)</f>
        <v>Wednes</v>
      </c>
      <c r="J4976" s="3">
        <f>AppleStock[[#This Row],[Open]]-AppleStock[[#This Row],[Close]]</f>
        <v>2.2320000000000118E-3</v>
      </c>
      <c r="K4976" t="str">
        <f>IF(AppleStock[[#This Row],[Day Change]]&gt;0,"UP","DOWN")</f>
        <v>UP</v>
      </c>
      <c r="L4976" s="2">
        <v>81</v>
      </c>
      <c r="Q4976" s="15"/>
    </row>
    <row r="4977" spans="1:17" x14ac:dyDescent="0.25">
      <c r="A4977" s="1">
        <v>29944</v>
      </c>
      <c r="B4977" s="3">
        <v>0.390625</v>
      </c>
      <c r="C4977" s="3">
        <v>0.39285700000000001</v>
      </c>
      <c r="D4977" s="3">
        <v>0.390625</v>
      </c>
      <c r="E4977" s="3">
        <v>0.390625</v>
      </c>
      <c r="F4977" s="3">
        <v>0.31600200000000001</v>
      </c>
      <c r="G4977">
        <v>7229600</v>
      </c>
      <c r="H4977" t="str">
        <f>TEXT(AppleStock[[#This Row],[Date]],"dddd")</f>
        <v>Thursday</v>
      </c>
      <c r="I4977" t="str">
        <f>MID(AppleStock[[#This Row],[Day]],1,FIND("day",AppleStock[[#This Row],[Day]])-1)</f>
        <v>Thurs</v>
      </c>
      <c r="J4977" s="3">
        <f>AppleStock[[#This Row],[Open]]-AppleStock[[#This Row],[Close]]</f>
        <v>0</v>
      </c>
      <c r="K4977" t="str">
        <f>IF(AppleStock[[#This Row],[Day Change]]&gt;0,"UP","DOWN")</f>
        <v>DOWN</v>
      </c>
      <c r="L4977" s="2">
        <v>81</v>
      </c>
      <c r="Q4977" s="15"/>
    </row>
    <row r="4978" spans="1:17" x14ac:dyDescent="0.25">
      <c r="A4978" s="1">
        <v>29948</v>
      </c>
      <c r="B4978" s="3">
        <v>0.37723200000000001</v>
      </c>
      <c r="C4978" s="3">
        <v>0.37723200000000001</v>
      </c>
      <c r="D4978" s="3">
        <v>0.37276799999999999</v>
      </c>
      <c r="E4978" s="3">
        <v>0.37276799999999999</v>
      </c>
      <c r="F4978" s="3">
        <v>0.30155700000000002</v>
      </c>
      <c r="G4978">
        <v>9144800</v>
      </c>
      <c r="H4978" t="str">
        <f>TEXT(AppleStock[[#This Row],[Date]],"dddd")</f>
        <v>Monday</v>
      </c>
      <c r="I4978" t="str">
        <f>MID(AppleStock[[#This Row],[Day]],1,FIND("day",AppleStock[[#This Row],[Day]])-1)</f>
        <v>Mon</v>
      </c>
      <c r="J4978" s="3">
        <f>AppleStock[[#This Row],[Open]]-AppleStock[[#This Row],[Close]]</f>
        <v>4.4640000000000235E-3</v>
      </c>
      <c r="K4978" t="str">
        <f>IF(AppleStock[[#This Row],[Day Change]]&gt;0,"UP","DOWN")</f>
        <v>UP</v>
      </c>
      <c r="L4978" s="2">
        <v>81</v>
      </c>
      <c r="Q4978" s="15"/>
    </row>
    <row r="4979" spans="1:17" x14ac:dyDescent="0.25">
      <c r="A4979" s="1">
        <v>29949</v>
      </c>
      <c r="B4979" s="3">
        <v>0.37946400000000002</v>
      </c>
      <c r="C4979" s="3">
        <v>0.38392900000000002</v>
      </c>
      <c r="D4979" s="3">
        <v>0.37946400000000002</v>
      </c>
      <c r="E4979" s="3">
        <v>0.37946400000000002</v>
      </c>
      <c r="F4979" s="3">
        <v>0.30697400000000002</v>
      </c>
      <c r="G4979">
        <v>6059200</v>
      </c>
      <c r="H4979" t="str">
        <f>TEXT(AppleStock[[#This Row],[Date]],"dddd")</f>
        <v>Tuesday</v>
      </c>
      <c r="I4979" t="str">
        <f>MID(AppleStock[[#This Row],[Day]],1,FIND("day",AppleStock[[#This Row],[Day]])-1)</f>
        <v>Tues</v>
      </c>
      <c r="J4979" s="3">
        <f>AppleStock[[#This Row],[Open]]-AppleStock[[#This Row],[Close]]</f>
        <v>0</v>
      </c>
      <c r="K4979" t="str">
        <f>IF(AppleStock[[#This Row],[Day Change]]&gt;0,"UP","DOWN")</f>
        <v>DOWN</v>
      </c>
      <c r="L4979" s="2">
        <v>81</v>
      </c>
      <c r="Q4979" s="15"/>
    </row>
    <row r="4980" spans="1:17" x14ac:dyDescent="0.25">
      <c r="A4980" s="1">
        <v>29950</v>
      </c>
      <c r="B4980" s="3">
        <v>0.39508900000000002</v>
      </c>
      <c r="C4980" s="3">
        <v>0.39732099999999998</v>
      </c>
      <c r="D4980" s="3">
        <v>0.39508900000000002</v>
      </c>
      <c r="E4980" s="3">
        <v>0.39508900000000002</v>
      </c>
      <c r="F4980" s="3">
        <v>0.31961400000000001</v>
      </c>
      <c r="G4980">
        <v>8047200</v>
      </c>
      <c r="H4980" t="str">
        <f>TEXT(AppleStock[[#This Row],[Date]],"dddd")</f>
        <v>Wednesday</v>
      </c>
      <c r="I4980" t="str">
        <f>MID(AppleStock[[#This Row],[Day]],1,FIND("day",AppleStock[[#This Row],[Day]])-1)</f>
        <v>Wednes</v>
      </c>
      <c r="J4980" s="3">
        <f>AppleStock[[#This Row],[Open]]-AppleStock[[#This Row],[Close]]</f>
        <v>0</v>
      </c>
      <c r="K4980" t="str">
        <f>IF(AppleStock[[#This Row],[Day Change]]&gt;0,"UP","DOWN")</f>
        <v>DOWN</v>
      </c>
      <c r="L4980" s="2">
        <v>81</v>
      </c>
      <c r="Q4980" s="15"/>
    </row>
    <row r="4981" spans="1:17" x14ac:dyDescent="0.25">
      <c r="A4981" s="1">
        <v>29951</v>
      </c>
      <c r="B4981" s="3">
        <v>0.39508900000000002</v>
      </c>
      <c r="C4981" s="3">
        <v>0.39732099999999998</v>
      </c>
      <c r="D4981" s="3">
        <v>0.39508900000000002</v>
      </c>
      <c r="E4981" s="3">
        <v>0.39508900000000002</v>
      </c>
      <c r="F4981" s="3">
        <v>0.31961400000000001</v>
      </c>
      <c r="G4981">
        <v>13664000</v>
      </c>
      <c r="H4981" t="str">
        <f>TEXT(AppleStock[[#This Row],[Date]],"dddd")</f>
        <v>Thursday</v>
      </c>
      <c r="I4981" t="str">
        <f>MID(AppleStock[[#This Row],[Day]],1,FIND("day",AppleStock[[#This Row],[Day]])-1)</f>
        <v>Thurs</v>
      </c>
      <c r="J4981" s="3">
        <f>AppleStock[[#This Row],[Open]]-AppleStock[[#This Row],[Close]]</f>
        <v>0</v>
      </c>
      <c r="K4981" t="str">
        <f>IF(AppleStock[[#This Row],[Day Change]]&gt;0,"UP","DOWN")</f>
        <v>DOWN</v>
      </c>
      <c r="L4981" s="2">
        <v>81</v>
      </c>
      <c r="Q4981" s="15"/>
    </row>
    <row r="4982" spans="1:17" x14ac:dyDescent="0.25">
      <c r="A4982" s="1">
        <v>29955</v>
      </c>
      <c r="B4982" s="3">
        <v>0.39508900000000002</v>
      </c>
      <c r="C4982" s="3">
        <v>0.39508900000000002</v>
      </c>
      <c r="D4982" s="3">
        <v>0.39285700000000001</v>
      </c>
      <c r="E4982" s="3">
        <v>0.39285700000000001</v>
      </c>
      <c r="F4982" s="3">
        <v>0.31780799999999998</v>
      </c>
      <c r="G4982">
        <v>17813600</v>
      </c>
      <c r="H4982" t="str">
        <f>TEXT(AppleStock[[#This Row],[Date]],"dddd")</f>
        <v>Monday</v>
      </c>
      <c r="I4982" t="str">
        <f>MID(AppleStock[[#This Row],[Day]],1,FIND("day",AppleStock[[#This Row],[Day]])-1)</f>
        <v>Mon</v>
      </c>
      <c r="J4982" s="3">
        <f>AppleStock[[#This Row],[Open]]-AppleStock[[#This Row],[Close]]</f>
        <v>2.2320000000000118E-3</v>
      </c>
      <c r="K4982" t="str">
        <f>IF(AppleStock[[#This Row],[Day Change]]&gt;0,"UP","DOWN")</f>
        <v>UP</v>
      </c>
      <c r="L4982" s="2">
        <v>82</v>
      </c>
      <c r="Q4982" s="15"/>
    </row>
    <row r="4983" spans="1:17" x14ac:dyDescent="0.25">
      <c r="A4983" s="1">
        <v>29956</v>
      </c>
      <c r="B4983" s="3">
        <v>0.37723200000000001</v>
      </c>
      <c r="C4983" s="3">
        <v>0.37723200000000001</v>
      </c>
      <c r="D4983" s="3">
        <v>0.37276799999999999</v>
      </c>
      <c r="E4983" s="3">
        <v>0.37276799999999999</v>
      </c>
      <c r="F4983" s="3">
        <v>0.30155700000000002</v>
      </c>
      <c r="G4983">
        <v>8960000</v>
      </c>
      <c r="H4983" t="str">
        <f>TEXT(AppleStock[[#This Row],[Date]],"dddd")</f>
        <v>Tuesday</v>
      </c>
      <c r="I4983" t="str">
        <f>MID(AppleStock[[#This Row],[Day]],1,FIND("day",AppleStock[[#This Row],[Day]])-1)</f>
        <v>Tues</v>
      </c>
      <c r="J4983" s="3">
        <f>AppleStock[[#This Row],[Open]]-AppleStock[[#This Row],[Close]]</f>
        <v>4.4640000000000235E-3</v>
      </c>
      <c r="K4983" t="str">
        <f>IF(AppleStock[[#This Row],[Day Change]]&gt;0,"UP","DOWN")</f>
        <v>UP</v>
      </c>
      <c r="L4983" s="2">
        <v>82</v>
      </c>
      <c r="Q4983" s="15"/>
    </row>
    <row r="4984" spans="1:17" x14ac:dyDescent="0.25">
      <c r="A4984" s="1">
        <v>29957</v>
      </c>
      <c r="B4984" s="3">
        <v>0.37053599999999998</v>
      </c>
      <c r="C4984" s="3">
        <v>0.37053599999999998</v>
      </c>
      <c r="D4984" s="3">
        <v>0.36830400000000002</v>
      </c>
      <c r="E4984" s="3">
        <v>0.36830400000000002</v>
      </c>
      <c r="F4984" s="3">
        <v>0.29794500000000002</v>
      </c>
      <c r="G4984">
        <v>16520000</v>
      </c>
      <c r="H4984" t="str">
        <f>TEXT(AppleStock[[#This Row],[Date]],"dddd")</f>
        <v>Wednesday</v>
      </c>
      <c r="I4984" t="str">
        <f>MID(AppleStock[[#This Row],[Day]],1,FIND("day",AppleStock[[#This Row],[Day]])-1)</f>
        <v>Wednes</v>
      </c>
      <c r="J4984" s="3">
        <f>AppleStock[[#This Row],[Open]]-AppleStock[[#This Row],[Close]]</f>
        <v>2.2319999999999562E-3</v>
      </c>
      <c r="K4984" t="str">
        <f>IF(AppleStock[[#This Row],[Day Change]]&gt;0,"UP","DOWN")</f>
        <v>UP</v>
      </c>
      <c r="L4984" s="2">
        <v>82</v>
      </c>
      <c r="Q4984" s="15"/>
    </row>
    <row r="4985" spans="1:17" x14ac:dyDescent="0.25">
      <c r="A4985" s="1">
        <v>29958</v>
      </c>
      <c r="B4985" s="3">
        <v>0.34375</v>
      </c>
      <c r="C4985" s="3">
        <v>0.34375</v>
      </c>
      <c r="D4985" s="3">
        <v>0.33928599999999998</v>
      </c>
      <c r="E4985" s="3">
        <v>0.33928599999999998</v>
      </c>
      <c r="F4985" s="3">
        <v>0.27447100000000002</v>
      </c>
      <c r="G4985">
        <v>17511200</v>
      </c>
      <c r="H4985" t="str">
        <f>TEXT(AppleStock[[#This Row],[Date]],"dddd")</f>
        <v>Thursday</v>
      </c>
      <c r="I4985" t="str">
        <f>MID(AppleStock[[#This Row],[Day]],1,FIND("day",AppleStock[[#This Row],[Day]])-1)</f>
        <v>Thurs</v>
      </c>
      <c r="J4985" s="3">
        <f>AppleStock[[#This Row],[Open]]-AppleStock[[#This Row],[Close]]</f>
        <v>4.4640000000000235E-3</v>
      </c>
      <c r="K4985" t="str">
        <f>IF(AppleStock[[#This Row],[Day Change]]&gt;0,"UP","DOWN")</f>
        <v>UP</v>
      </c>
      <c r="L4985" s="2">
        <v>82</v>
      </c>
      <c r="Q4985" s="15"/>
    </row>
    <row r="4986" spans="1:17" x14ac:dyDescent="0.25">
      <c r="A4986" s="1">
        <v>29959</v>
      </c>
      <c r="B4986" s="3">
        <v>0.35491099999999998</v>
      </c>
      <c r="C4986" s="3">
        <v>0.35714299999999999</v>
      </c>
      <c r="D4986" s="3">
        <v>0.35491099999999998</v>
      </c>
      <c r="E4986" s="3">
        <v>0.35491099999999998</v>
      </c>
      <c r="F4986" s="3">
        <v>0.28711100000000001</v>
      </c>
      <c r="G4986">
        <v>14151200</v>
      </c>
      <c r="H4986" t="str">
        <f>TEXT(AppleStock[[#This Row],[Date]],"dddd")</f>
        <v>Friday</v>
      </c>
      <c r="I4986" t="str">
        <f>MID(AppleStock[[#This Row],[Day]],1,FIND("day",AppleStock[[#This Row],[Day]])-1)</f>
        <v>Fri</v>
      </c>
      <c r="J4986" s="3">
        <f>AppleStock[[#This Row],[Open]]-AppleStock[[#This Row],[Close]]</f>
        <v>0</v>
      </c>
      <c r="K4986" t="str">
        <f>IF(AppleStock[[#This Row],[Day Change]]&gt;0,"UP","DOWN")</f>
        <v>DOWN</v>
      </c>
      <c r="L4986" s="2">
        <v>82</v>
      </c>
      <c r="Q4986" s="15"/>
    </row>
    <row r="4987" spans="1:17" x14ac:dyDescent="0.25">
      <c r="A4987" s="1">
        <v>29962</v>
      </c>
      <c r="B4987" s="3">
        <v>0.33482099999999998</v>
      </c>
      <c r="C4987" s="3">
        <v>0.33482099999999998</v>
      </c>
      <c r="D4987" s="3">
        <v>0.33258900000000002</v>
      </c>
      <c r="E4987" s="3">
        <v>0.33258900000000002</v>
      </c>
      <c r="F4987" s="3">
        <v>0.26905400000000002</v>
      </c>
      <c r="G4987">
        <v>8332800</v>
      </c>
      <c r="H4987" t="str">
        <f>TEXT(AppleStock[[#This Row],[Date]],"dddd")</f>
        <v>Monday</v>
      </c>
      <c r="I4987" t="str">
        <f>MID(AppleStock[[#This Row],[Day]],1,FIND("day",AppleStock[[#This Row],[Day]])-1)</f>
        <v>Mon</v>
      </c>
      <c r="J4987" s="3">
        <f>AppleStock[[#This Row],[Open]]-AppleStock[[#This Row],[Close]]</f>
        <v>2.2319999999999562E-3</v>
      </c>
      <c r="K4987" t="str">
        <f>IF(AppleStock[[#This Row],[Day Change]]&gt;0,"UP","DOWN")</f>
        <v>UP</v>
      </c>
      <c r="L4987" s="2">
        <v>82</v>
      </c>
      <c r="Q4987" s="15"/>
    </row>
    <row r="4988" spans="1:17" x14ac:dyDescent="0.25">
      <c r="A4988" s="1">
        <v>29963</v>
      </c>
      <c r="B4988" s="3">
        <v>0.32366099999999998</v>
      </c>
      <c r="C4988" s="3">
        <v>0.32366099999999998</v>
      </c>
      <c r="D4988" s="3">
        <v>0.32142900000000002</v>
      </c>
      <c r="E4988" s="3">
        <v>0.32142900000000002</v>
      </c>
      <c r="F4988" s="3">
        <v>0.26002500000000001</v>
      </c>
      <c r="G4988">
        <v>14980000</v>
      </c>
      <c r="H4988" t="str">
        <f>TEXT(AppleStock[[#This Row],[Date]],"dddd")</f>
        <v>Tuesday</v>
      </c>
      <c r="I4988" t="str">
        <f>MID(AppleStock[[#This Row],[Day]],1,FIND("day",AppleStock[[#This Row],[Day]])-1)</f>
        <v>Tues</v>
      </c>
      <c r="J4988" s="3">
        <f>AppleStock[[#This Row],[Open]]-AppleStock[[#This Row],[Close]]</f>
        <v>2.2319999999999562E-3</v>
      </c>
      <c r="K4988" t="str">
        <f>IF(AppleStock[[#This Row],[Day Change]]&gt;0,"UP","DOWN")</f>
        <v>UP</v>
      </c>
      <c r="L4988" s="2">
        <v>82</v>
      </c>
      <c r="Q4988" s="15"/>
    </row>
    <row r="4989" spans="1:17" x14ac:dyDescent="0.25">
      <c r="A4989" s="1">
        <v>29964</v>
      </c>
      <c r="B4989" s="3">
        <v>0.32142900000000002</v>
      </c>
      <c r="C4989" s="3">
        <v>0.32142900000000002</v>
      </c>
      <c r="D4989" s="3">
        <v>0.31919599999999998</v>
      </c>
      <c r="E4989" s="3">
        <v>0.31919599999999998</v>
      </c>
      <c r="F4989" s="3">
        <v>0.25821899999999998</v>
      </c>
      <c r="G4989">
        <v>10438400</v>
      </c>
      <c r="H4989" t="str">
        <f>TEXT(AppleStock[[#This Row],[Date]],"dddd")</f>
        <v>Wednesday</v>
      </c>
      <c r="I4989" t="str">
        <f>MID(AppleStock[[#This Row],[Day]],1,FIND("day",AppleStock[[#This Row],[Day]])-1)</f>
        <v>Wednes</v>
      </c>
      <c r="J4989" s="3">
        <f>AppleStock[[#This Row],[Open]]-AppleStock[[#This Row],[Close]]</f>
        <v>2.2330000000000405E-3</v>
      </c>
      <c r="K4989" t="str">
        <f>IF(AppleStock[[#This Row],[Day Change]]&gt;0,"UP","DOWN")</f>
        <v>UP</v>
      </c>
      <c r="L4989" s="2">
        <v>82</v>
      </c>
      <c r="Q4989" s="15"/>
    </row>
    <row r="4990" spans="1:17" x14ac:dyDescent="0.25">
      <c r="A4990" s="1">
        <v>29965</v>
      </c>
      <c r="B4990" s="3">
        <v>0.33482099999999998</v>
      </c>
      <c r="C4990" s="3">
        <v>0.33705400000000002</v>
      </c>
      <c r="D4990" s="3">
        <v>0.33482099999999998</v>
      </c>
      <c r="E4990" s="3">
        <v>0.33482099999999998</v>
      </c>
      <c r="F4990" s="3">
        <v>0.27085900000000002</v>
      </c>
      <c r="G4990">
        <v>6428800</v>
      </c>
      <c r="H4990" t="str">
        <f>TEXT(AppleStock[[#This Row],[Date]],"dddd")</f>
        <v>Thursday</v>
      </c>
      <c r="I4990" t="str">
        <f>MID(AppleStock[[#This Row],[Day]],1,FIND("day",AppleStock[[#This Row],[Day]])-1)</f>
        <v>Thurs</v>
      </c>
      <c r="J4990" s="3">
        <f>AppleStock[[#This Row],[Open]]-AppleStock[[#This Row],[Close]]</f>
        <v>0</v>
      </c>
      <c r="K4990" t="str">
        <f>IF(AppleStock[[#This Row],[Day Change]]&gt;0,"UP","DOWN")</f>
        <v>DOWN</v>
      </c>
      <c r="L4990" s="2">
        <v>82</v>
      </c>
      <c r="Q4990" s="15"/>
    </row>
    <row r="4991" spans="1:17" x14ac:dyDescent="0.25">
      <c r="A4991" s="1">
        <v>29966</v>
      </c>
      <c r="B4991" s="3">
        <v>0.35714299999999999</v>
      </c>
      <c r="C4991" s="3">
        <v>0.36160700000000001</v>
      </c>
      <c r="D4991" s="3">
        <v>0.35714299999999999</v>
      </c>
      <c r="E4991" s="3">
        <v>0.35714299999999999</v>
      </c>
      <c r="F4991" s="3">
        <v>0.28891600000000001</v>
      </c>
      <c r="G4991">
        <v>11676000</v>
      </c>
      <c r="H4991" t="str">
        <f>TEXT(AppleStock[[#This Row],[Date]],"dddd")</f>
        <v>Friday</v>
      </c>
      <c r="I4991" t="str">
        <f>MID(AppleStock[[#This Row],[Day]],1,FIND("day",AppleStock[[#This Row],[Day]])-1)</f>
        <v>Fri</v>
      </c>
      <c r="J4991" s="3">
        <f>AppleStock[[#This Row],[Open]]-AppleStock[[#This Row],[Close]]</f>
        <v>0</v>
      </c>
      <c r="K4991" t="str">
        <f>IF(AppleStock[[#This Row],[Day Change]]&gt;0,"UP","DOWN")</f>
        <v>DOWN</v>
      </c>
      <c r="L4991" s="2">
        <v>82</v>
      </c>
      <c r="Q4991" s="15"/>
    </row>
    <row r="4992" spans="1:17" x14ac:dyDescent="0.25">
      <c r="A4992" s="1">
        <v>29969</v>
      </c>
      <c r="B4992" s="3">
        <v>0.36383900000000002</v>
      </c>
      <c r="C4992" s="3">
        <v>0.36830400000000002</v>
      </c>
      <c r="D4992" s="3">
        <v>0.36383900000000002</v>
      </c>
      <c r="E4992" s="3">
        <v>0.36383900000000002</v>
      </c>
      <c r="F4992" s="3">
        <v>0.29433399999999998</v>
      </c>
      <c r="G4992">
        <v>7000000</v>
      </c>
      <c r="H4992" t="str">
        <f>TEXT(AppleStock[[#This Row],[Date]],"dddd")</f>
        <v>Monday</v>
      </c>
      <c r="I4992" t="str">
        <f>MID(AppleStock[[#This Row],[Day]],1,FIND("day",AppleStock[[#This Row],[Day]])-1)</f>
        <v>Mon</v>
      </c>
      <c r="J4992" s="3">
        <f>AppleStock[[#This Row],[Open]]-AppleStock[[#This Row],[Close]]</f>
        <v>0</v>
      </c>
      <c r="K4992" t="str">
        <f>IF(AppleStock[[#This Row],[Day Change]]&gt;0,"UP","DOWN")</f>
        <v>DOWN</v>
      </c>
      <c r="L4992" s="2">
        <v>82</v>
      </c>
      <c r="Q4992" s="15"/>
    </row>
    <row r="4993" spans="1:17" x14ac:dyDescent="0.25">
      <c r="A4993" s="1">
        <v>29970</v>
      </c>
      <c r="B4993" s="3">
        <v>0.359375</v>
      </c>
      <c r="C4993" s="3">
        <v>0.359375</v>
      </c>
      <c r="D4993" s="3">
        <v>0.35491099999999998</v>
      </c>
      <c r="E4993" s="3">
        <v>0.35491099999999998</v>
      </c>
      <c r="F4993" s="3">
        <v>0.28711100000000001</v>
      </c>
      <c r="G4993">
        <v>13876800</v>
      </c>
      <c r="H4993" t="str">
        <f>TEXT(AppleStock[[#This Row],[Date]],"dddd")</f>
        <v>Tuesday</v>
      </c>
      <c r="I4993" t="str">
        <f>MID(AppleStock[[#This Row],[Day]],1,FIND("day",AppleStock[[#This Row],[Day]])-1)</f>
        <v>Tues</v>
      </c>
      <c r="J4993" s="3">
        <f>AppleStock[[#This Row],[Open]]-AppleStock[[#This Row],[Close]]</f>
        <v>4.4640000000000235E-3</v>
      </c>
      <c r="K4993" t="str">
        <f>IF(AppleStock[[#This Row],[Day Change]]&gt;0,"UP","DOWN")</f>
        <v>UP</v>
      </c>
      <c r="L4993" s="2">
        <v>82</v>
      </c>
      <c r="Q4993" s="15"/>
    </row>
    <row r="4994" spans="1:17" x14ac:dyDescent="0.25">
      <c r="A4994" s="1">
        <v>29971</v>
      </c>
      <c r="B4994" s="3">
        <v>0.36160700000000001</v>
      </c>
      <c r="C4994" s="3">
        <v>0.36383900000000002</v>
      </c>
      <c r="D4994" s="3">
        <v>0.36160700000000001</v>
      </c>
      <c r="E4994" s="3">
        <v>0.36160700000000001</v>
      </c>
      <c r="F4994" s="3">
        <v>0.29252800000000001</v>
      </c>
      <c r="G4994">
        <v>6456800</v>
      </c>
      <c r="H4994" t="str">
        <f>TEXT(AppleStock[[#This Row],[Date]],"dddd")</f>
        <v>Wednesday</v>
      </c>
      <c r="I4994" t="str">
        <f>MID(AppleStock[[#This Row],[Day]],1,FIND("day",AppleStock[[#This Row],[Day]])-1)</f>
        <v>Wednes</v>
      </c>
      <c r="J4994" s="3">
        <f>AppleStock[[#This Row],[Open]]-AppleStock[[#This Row],[Close]]</f>
        <v>0</v>
      </c>
      <c r="K4994" t="str">
        <f>IF(AppleStock[[#This Row],[Day Change]]&gt;0,"UP","DOWN")</f>
        <v>DOWN</v>
      </c>
      <c r="L4994" s="2">
        <v>82</v>
      </c>
      <c r="Q4994" s="15"/>
    </row>
    <row r="4995" spans="1:17" x14ac:dyDescent="0.25">
      <c r="A4995" s="1">
        <v>29972</v>
      </c>
      <c r="B4995" s="3">
        <v>0.36830400000000002</v>
      </c>
      <c r="C4995" s="3">
        <v>0.37053599999999998</v>
      </c>
      <c r="D4995" s="3">
        <v>0.36830400000000002</v>
      </c>
      <c r="E4995" s="3">
        <v>0.36830400000000002</v>
      </c>
      <c r="F4995" s="3">
        <v>0.29794500000000002</v>
      </c>
      <c r="G4995">
        <v>8332800</v>
      </c>
      <c r="H4995" t="str">
        <f>TEXT(AppleStock[[#This Row],[Date]],"dddd")</f>
        <v>Thursday</v>
      </c>
      <c r="I4995" t="str">
        <f>MID(AppleStock[[#This Row],[Day]],1,FIND("day",AppleStock[[#This Row],[Day]])-1)</f>
        <v>Thurs</v>
      </c>
      <c r="J4995" s="3">
        <f>AppleStock[[#This Row],[Open]]-AppleStock[[#This Row],[Close]]</f>
        <v>0</v>
      </c>
      <c r="K4995" t="str">
        <f>IF(AppleStock[[#This Row],[Day Change]]&gt;0,"UP","DOWN")</f>
        <v>DOWN</v>
      </c>
      <c r="L4995" s="2">
        <v>82</v>
      </c>
      <c r="Q4995" s="15"/>
    </row>
    <row r="4996" spans="1:17" x14ac:dyDescent="0.25">
      <c r="A4996" s="1">
        <v>29973</v>
      </c>
      <c r="B4996" s="3">
        <v>0.37053599999999998</v>
      </c>
      <c r="C4996" s="3">
        <v>0.37276799999999999</v>
      </c>
      <c r="D4996" s="3">
        <v>0.37053599999999998</v>
      </c>
      <c r="E4996" s="3">
        <v>0.37053599999999998</v>
      </c>
      <c r="F4996" s="3">
        <v>0.29975099999999999</v>
      </c>
      <c r="G4996">
        <v>6064800</v>
      </c>
      <c r="H4996" t="str">
        <f>TEXT(AppleStock[[#This Row],[Date]],"dddd")</f>
        <v>Friday</v>
      </c>
      <c r="I4996" t="str">
        <f>MID(AppleStock[[#This Row],[Day]],1,FIND("day",AppleStock[[#This Row],[Day]])-1)</f>
        <v>Fri</v>
      </c>
      <c r="J4996" s="3">
        <f>AppleStock[[#This Row],[Open]]-AppleStock[[#This Row],[Close]]</f>
        <v>0</v>
      </c>
      <c r="K4996" t="str">
        <f>IF(AppleStock[[#This Row],[Day Change]]&gt;0,"UP","DOWN")</f>
        <v>DOWN</v>
      </c>
      <c r="L4996" s="2">
        <v>82</v>
      </c>
      <c r="Q4996" s="15"/>
    </row>
    <row r="4997" spans="1:17" x14ac:dyDescent="0.25">
      <c r="A4997" s="1">
        <v>29976</v>
      </c>
      <c r="B4997" s="3">
        <v>0.36160700000000001</v>
      </c>
      <c r="C4997" s="3">
        <v>0.36160700000000001</v>
      </c>
      <c r="D4997" s="3">
        <v>0.359375</v>
      </c>
      <c r="E4997" s="3">
        <v>0.359375</v>
      </c>
      <c r="F4997" s="3">
        <v>0.29072199999999998</v>
      </c>
      <c r="G4997">
        <v>11177600</v>
      </c>
      <c r="H4997" t="str">
        <f>TEXT(AppleStock[[#This Row],[Date]],"dddd")</f>
        <v>Monday</v>
      </c>
      <c r="I4997" t="str">
        <f>MID(AppleStock[[#This Row],[Day]],1,FIND("day",AppleStock[[#This Row],[Day]])-1)</f>
        <v>Mon</v>
      </c>
      <c r="J4997" s="3">
        <f>AppleStock[[#This Row],[Open]]-AppleStock[[#This Row],[Close]]</f>
        <v>2.2320000000000118E-3</v>
      </c>
      <c r="K4997" t="str">
        <f>IF(AppleStock[[#This Row],[Day Change]]&gt;0,"UP","DOWN")</f>
        <v>UP</v>
      </c>
      <c r="L4997" s="2">
        <v>82</v>
      </c>
      <c r="Q4997" s="15"/>
    </row>
    <row r="4998" spans="1:17" x14ac:dyDescent="0.25">
      <c r="A4998" s="1">
        <v>29977</v>
      </c>
      <c r="B4998" s="3">
        <v>0.35044599999999998</v>
      </c>
      <c r="C4998" s="3">
        <v>0.35044599999999998</v>
      </c>
      <c r="D4998" s="3">
        <v>0.34598200000000001</v>
      </c>
      <c r="E4998" s="3">
        <v>0.34598200000000001</v>
      </c>
      <c r="F4998" s="3">
        <v>0.27988800000000003</v>
      </c>
      <c r="G4998">
        <v>5303200</v>
      </c>
      <c r="H4998" t="str">
        <f>TEXT(AppleStock[[#This Row],[Date]],"dddd")</f>
        <v>Tuesday</v>
      </c>
      <c r="I4998" t="str">
        <f>MID(AppleStock[[#This Row],[Day]],1,FIND("day",AppleStock[[#This Row],[Day]])-1)</f>
        <v>Tues</v>
      </c>
      <c r="J4998" s="3">
        <f>AppleStock[[#This Row],[Open]]-AppleStock[[#This Row],[Close]]</f>
        <v>4.463999999999968E-3</v>
      </c>
      <c r="K4998" t="str">
        <f>IF(AppleStock[[#This Row],[Day Change]]&gt;0,"UP","DOWN")</f>
        <v>UP</v>
      </c>
      <c r="L4998" s="2">
        <v>82</v>
      </c>
      <c r="Q4998" s="15"/>
    </row>
    <row r="4999" spans="1:17" x14ac:dyDescent="0.25">
      <c r="A4999" s="1">
        <v>29978</v>
      </c>
      <c r="B4999" s="3">
        <v>0.34821400000000002</v>
      </c>
      <c r="C4999" s="3">
        <v>0.35267900000000002</v>
      </c>
      <c r="D4999" s="3">
        <v>0.34821400000000002</v>
      </c>
      <c r="E4999" s="3">
        <v>0.34821400000000002</v>
      </c>
      <c r="F4999" s="3">
        <v>0.28169300000000003</v>
      </c>
      <c r="G4999">
        <v>7840000</v>
      </c>
      <c r="H4999" t="str">
        <f>TEXT(AppleStock[[#This Row],[Date]],"dddd")</f>
        <v>Wednesday</v>
      </c>
      <c r="I4999" t="str">
        <f>MID(AppleStock[[#This Row],[Day]],1,FIND("day",AppleStock[[#This Row],[Day]])-1)</f>
        <v>Wednes</v>
      </c>
      <c r="J4999" s="3">
        <f>AppleStock[[#This Row],[Open]]-AppleStock[[#This Row],[Close]]</f>
        <v>0</v>
      </c>
      <c r="K4999" t="str">
        <f>IF(AppleStock[[#This Row],[Day Change]]&gt;0,"UP","DOWN")</f>
        <v>DOWN</v>
      </c>
      <c r="L4999" s="2">
        <v>82</v>
      </c>
      <c r="Q4999" s="15"/>
    </row>
    <row r="5000" spans="1:17" x14ac:dyDescent="0.25">
      <c r="A5000" s="1">
        <v>29979</v>
      </c>
      <c r="B5000" s="3">
        <v>0.359375</v>
      </c>
      <c r="C5000" s="3">
        <v>0.36160700000000001</v>
      </c>
      <c r="D5000" s="3">
        <v>0.359375</v>
      </c>
      <c r="E5000" s="3">
        <v>0.359375</v>
      </c>
      <c r="F5000" s="3">
        <v>0.29072199999999998</v>
      </c>
      <c r="G5000">
        <v>9900800</v>
      </c>
      <c r="H5000" t="str">
        <f>TEXT(AppleStock[[#This Row],[Date]],"dddd")</f>
        <v>Thursday</v>
      </c>
      <c r="I5000" t="str">
        <f>MID(AppleStock[[#This Row],[Day]],1,FIND("day",AppleStock[[#This Row],[Day]])-1)</f>
        <v>Thurs</v>
      </c>
      <c r="J5000" s="3">
        <f>AppleStock[[#This Row],[Open]]-AppleStock[[#This Row],[Close]]</f>
        <v>0</v>
      </c>
      <c r="K5000" t="str">
        <f>IF(AppleStock[[#This Row],[Day Change]]&gt;0,"UP","DOWN")</f>
        <v>DOWN</v>
      </c>
      <c r="L5000" s="2">
        <v>82</v>
      </c>
      <c r="Q5000" s="15"/>
    </row>
    <row r="5001" spans="1:17" x14ac:dyDescent="0.25">
      <c r="A5001" s="1">
        <v>29980</v>
      </c>
      <c r="B5001" s="3">
        <v>0.36383900000000002</v>
      </c>
      <c r="C5001" s="3">
        <v>0.36607099999999998</v>
      </c>
      <c r="D5001" s="3">
        <v>0.36383900000000002</v>
      </c>
      <c r="E5001" s="3">
        <v>0.36383900000000002</v>
      </c>
      <c r="F5001" s="3">
        <v>0.29433399999999998</v>
      </c>
      <c r="G5001">
        <v>13288800</v>
      </c>
      <c r="H5001" t="str">
        <f>TEXT(AppleStock[[#This Row],[Date]],"dddd")</f>
        <v>Friday</v>
      </c>
      <c r="I5001" t="str">
        <f>MID(AppleStock[[#This Row],[Day]],1,FIND("day",AppleStock[[#This Row],[Day]])-1)</f>
        <v>Fri</v>
      </c>
      <c r="J5001" s="3">
        <f>AppleStock[[#This Row],[Open]]-AppleStock[[#This Row],[Close]]</f>
        <v>0</v>
      </c>
      <c r="K5001" t="str">
        <f>IF(AppleStock[[#This Row],[Day Change]]&gt;0,"UP","DOWN")</f>
        <v>DOWN</v>
      </c>
      <c r="L5001" s="2">
        <v>82</v>
      </c>
      <c r="Q5001" s="15"/>
    </row>
    <row r="5002" spans="1:17" x14ac:dyDescent="0.25">
      <c r="A5002" s="1">
        <v>29983</v>
      </c>
      <c r="B5002" s="3">
        <v>0.36383900000000002</v>
      </c>
      <c r="C5002" s="3">
        <v>0.36383900000000002</v>
      </c>
      <c r="D5002" s="3">
        <v>0.359375</v>
      </c>
      <c r="E5002" s="3">
        <v>0.359375</v>
      </c>
      <c r="F5002" s="3">
        <v>0.29072199999999998</v>
      </c>
      <c r="G5002">
        <v>9632000</v>
      </c>
      <c r="H5002" t="str">
        <f>TEXT(AppleStock[[#This Row],[Date]],"dddd")</f>
        <v>Monday</v>
      </c>
      <c r="I5002" t="str">
        <f>MID(AppleStock[[#This Row],[Day]],1,FIND("day",AppleStock[[#This Row],[Day]])-1)</f>
        <v>Mon</v>
      </c>
      <c r="J5002" s="3">
        <f>AppleStock[[#This Row],[Open]]-AppleStock[[#This Row],[Close]]</f>
        <v>4.4640000000000235E-3</v>
      </c>
      <c r="K5002" t="str">
        <f>IF(AppleStock[[#This Row],[Day Change]]&gt;0,"UP","DOWN")</f>
        <v>UP</v>
      </c>
      <c r="L5002" s="2">
        <v>82</v>
      </c>
      <c r="Q5002" s="15"/>
    </row>
    <row r="5003" spans="1:17" x14ac:dyDescent="0.25">
      <c r="A5003" s="1">
        <v>29984</v>
      </c>
      <c r="B5003" s="3">
        <v>0.36160700000000001</v>
      </c>
      <c r="C5003" s="3">
        <v>0.36607099999999998</v>
      </c>
      <c r="D5003" s="3">
        <v>0.36160700000000001</v>
      </c>
      <c r="E5003" s="3">
        <v>0.36160700000000001</v>
      </c>
      <c r="F5003" s="3">
        <v>0.29252800000000001</v>
      </c>
      <c r="G5003">
        <v>13568800</v>
      </c>
      <c r="H5003" t="str">
        <f>TEXT(AppleStock[[#This Row],[Date]],"dddd")</f>
        <v>Tuesday</v>
      </c>
      <c r="I5003" t="str">
        <f>MID(AppleStock[[#This Row],[Day]],1,FIND("day",AppleStock[[#This Row],[Day]])-1)</f>
        <v>Tues</v>
      </c>
      <c r="J5003" s="3">
        <f>AppleStock[[#This Row],[Open]]-AppleStock[[#This Row],[Close]]</f>
        <v>0</v>
      </c>
      <c r="K5003" t="str">
        <f>IF(AppleStock[[#This Row],[Day Change]]&gt;0,"UP","DOWN")</f>
        <v>DOWN</v>
      </c>
      <c r="L5003" s="2">
        <v>82</v>
      </c>
      <c r="Q5003" s="15"/>
    </row>
    <row r="5004" spans="1:17" x14ac:dyDescent="0.25">
      <c r="A5004" s="1">
        <v>29985</v>
      </c>
      <c r="B5004" s="3">
        <v>0.36160700000000001</v>
      </c>
      <c r="C5004" s="3">
        <v>0.36383900000000002</v>
      </c>
      <c r="D5004" s="3">
        <v>0.36160700000000001</v>
      </c>
      <c r="E5004" s="3">
        <v>0.36160700000000001</v>
      </c>
      <c r="F5004" s="3">
        <v>0.29252800000000001</v>
      </c>
      <c r="G5004">
        <v>7868000</v>
      </c>
      <c r="H5004" t="str">
        <f>TEXT(AppleStock[[#This Row],[Date]],"dddd")</f>
        <v>Wednesday</v>
      </c>
      <c r="I5004" t="str">
        <f>MID(AppleStock[[#This Row],[Day]],1,FIND("day",AppleStock[[#This Row],[Day]])-1)</f>
        <v>Wednes</v>
      </c>
      <c r="J5004" s="3">
        <f>AppleStock[[#This Row],[Open]]-AppleStock[[#This Row],[Close]]</f>
        <v>0</v>
      </c>
      <c r="K5004" t="str">
        <f>IF(AppleStock[[#This Row],[Day Change]]&gt;0,"UP","DOWN")</f>
        <v>DOWN</v>
      </c>
      <c r="L5004" s="2">
        <v>82</v>
      </c>
      <c r="Q5004" s="15"/>
    </row>
    <row r="5005" spans="1:17" x14ac:dyDescent="0.25">
      <c r="A5005" s="1">
        <v>29986</v>
      </c>
      <c r="B5005" s="3">
        <v>0.35491099999999998</v>
      </c>
      <c r="C5005" s="3">
        <v>0.35491099999999998</v>
      </c>
      <c r="D5005" s="3">
        <v>0.35267900000000002</v>
      </c>
      <c r="E5005" s="3">
        <v>0.35267900000000002</v>
      </c>
      <c r="F5005" s="3">
        <v>0.28530499999999998</v>
      </c>
      <c r="G5005">
        <v>5510400</v>
      </c>
      <c r="H5005" t="str">
        <f>TEXT(AppleStock[[#This Row],[Date]],"dddd")</f>
        <v>Thursday</v>
      </c>
      <c r="I5005" t="str">
        <f>MID(AppleStock[[#This Row],[Day]],1,FIND("day",AppleStock[[#This Row],[Day]])-1)</f>
        <v>Thurs</v>
      </c>
      <c r="J5005" s="3">
        <f>AppleStock[[#This Row],[Open]]-AppleStock[[#This Row],[Close]]</f>
        <v>2.2319999999999562E-3</v>
      </c>
      <c r="K5005" t="str">
        <f>IF(AppleStock[[#This Row],[Day Change]]&gt;0,"UP","DOWN")</f>
        <v>UP</v>
      </c>
      <c r="L5005" s="2">
        <v>82</v>
      </c>
      <c r="Q5005" s="15"/>
    </row>
    <row r="5006" spans="1:17" x14ac:dyDescent="0.25">
      <c r="A5006" s="1">
        <v>29987</v>
      </c>
      <c r="B5006" s="3">
        <v>0.35267900000000002</v>
      </c>
      <c r="C5006" s="3">
        <v>0.35491099999999998</v>
      </c>
      <c r="D5006" s="3">
        <v>0.35267900000000002</v>
      </c>
      <c r="E5006" s="3">
        <v>0.35267900000000002</v>
      </c>
      <c r="F5006" s="3">
        <v>0.28530499999999998</v>
      </c>
      <c r="G5006">
        <v>10074400</v>
      </c>
      <c r="H5006" t="str">
        <f>TEXT(AppleStock[[#This Row],[Date]],"dddd")</f>
        <v>Friday</v>
      </c>
      <c r="I5006" t="str">
        <f>MID(AppleStock[[#This Row],[Day]],1,FIND("day",AppleStock[[#This Row],[Day]])-1)</f>
        <v>Fri</v>
      </c>
      <c r="J5006" s="3">
        <f>AppleStock[[#This Row],[Open]]-AppleStock[[#This Row],[Close]]</f>
        <v>0</v>
      </c>
      <c r="K5006" t="str">
        <f>IF(AppleStock[[#This Row],[Day Change]]&gt;0,"UP","DOWN")</f>
        <v>DOWN</v>
      </c>
      <c r="L5006" s="2">
        <v>82</v>
      </c>
      <c r="Q5006" s="15"/>
    </row>
    <row r="5007" spans="1:17" x14ac:dyDescent="0.25">
      <c r="A5007" s="1">
        <v>29990</v>
      </c>
      <c r="B5007" s="3">
        <v>0.33258900000000002</v>
      </c>
      <c r="C5007" s="3">
        <v>0.33258900000000002</v>
      </c>
      <c r="D5007" s="3">
        <v>0.33035700000000001</v>
      </c>
      <c r="E5007" s="3">
        <v>0.33035700000000001</v>
      </c>
      <c r="F5007" s="3">
        <v>0.26724799999999999</v>
      </c>
      <c r="G5007">
        <v>7924000</v>
      </c>
      <c r="H5007" t="str">
        <f>TEXT(AppleStock[[#This Row],[Date]],"dddd")</f>
        <v>Monday</v>
      </c>
      <c r="I5007" t="str">
        <f>MID(AppleStock[[#This Row],[Day]],1,FIND("day",AppleStock[[#This Row],[Day]])-1)</f>
        <v>Mon</v>
      </c>
      <c r="J5007" s="3">
        <f>AppleStock[[#This Row],[Open]]-AppleStock[[#This Row],[Close]]</f>
        <v>2.2320000000000118E-3</v>
      </c>
      <c r="K5007" t="str">
        <f>IF(AppleStock[[#This Row],[Day Change]]&gt;0,"UP","DOWN")</f>
        <v>UP</v>
      </c>
      <c r="L5007" s="2">
        <v>82</v>
      </c>
      <c r="Q5007" s="15"/>
    </row>
    <row r="5008" spans="1:17" x14ac:dyDescent="0.25">
      <c r="A5008" s="1">
        <v>29991</v>
      </c>
      <c r="B5008" s="3">
        <v>0.33035700000000001</v>
      </c>
      <c r="C5008" s="3">
        <v>0.33258900000000002</v>
      </c>
      <c r="D5008" s="3">
        <v>0.33035700000000001</v>
      </c>
      <c r="E5008" s="3">
        <v>0.33035700000000001</v>
      </c>
      <c r="F5008" s="3">
        <v>0.26724799999999999</v>
      </c>
      <c r="G5008">
        <v>14476000</v>
      </c>
      <c r="H5008" t="str">
        <f>TEXT(AppleStock[[#This Row],[Date]],"dddd")</f>
        <v>Tuesday</v>
      </c>
      <c r="I5008" t="str">
        <f>MID(AppleStock[[#This Row],[Day]],1,FIND("day",AppleStock[[#This Row],[Day]])-1)</f>
        <v>Tues</v>
      </c>
      <c r="J5008" s="3">
        <f>AppleStock[[#This Row],[Open]]-AppleStock[[#This Row],[Close]]</f>
        <v>0</v>
      </c>
      <c r="K5008" t="str">
        <f>IF(AppleStock[[#This Row],[Day Change]]&gt;0,"UP","DOWN")</f>
        <v>DOWN</v>
      </c>
      <c r="L5008" s="2">
        <v>82</v>
      </c>
      <c r="Q5008" s="15"/>
    </row>
    <row r="5009" spans="1:17" x14ac:dyDescent="0.25">
      <c r="A5009" s="1">
        <v>29992</v>
      </c>
      <c r="B5009" s="3">
        <v>0.33482099999999998</v>
      </c>
      <c r="C5009" s="3">
        <v>0.33705400000000002</v>
      </c>
      <c r="D5009" s="3">
        <v>0.33482099999999998</v>
      </c>
      <c r="E5009" s="3">
        <v>0.33482099999999998</v>
      </c>
      <c r="F5009" s="3">
        <v>0.27085900000000002</v>
      </c>
      <c r="G5009">
        <v>9699200</v>
      </c>
      <c r="H5009" t="str">
        <f>TEXT(AppleStock[[#This Row],[Date]],"dddd")</f>
        <v>Wednesday</v>
      </c>
      <c r="I5009" t="str">
        <f>MID(AppleStock[[#This Row],[Day]],1,FIND("day",AppleStock[[#This Row],[Day]])-1)</f>
        <v>Wednes</v>
      </c>
      <c r="J5009" s="3">
        <f>AppleStock[[#This Row],[Open]]-AppleStock[[#This Row],[Close]]</f>
        <v>0</v>
      </c>
      <c r="K5009" t="str">
        <f>IF(AppleStock[[#This Row],[Day Change]]&gt;0,"UP","DOWN")</f>
        <v>DOWN</v>
      </c>
      <c r="L5009" s="2">
        <v>82</v>
      </c>
      <c r="Q5009" s="15"/>
    </row>
    <row r="5010" spans="1:17" x14ac:dyDescent="0.25">
      <c r="A5010" s="1">
        <v>29993</v>
      </c>
      <c r="B5010" s="3">
        <v>0.33258900000000002</v>
      </c>
      <c r="C5010" s="3">
        <v>0.33258900000000002</v>
      </c>
      <c r="D5010" s="3">
        <v>0.33035700000000001</v>
      </c>
      <c r="E5010" s="3">
        <v>0.33035700000000001</v>
      </c>
      <c r="F5010" s="3">
        <v>0.26724799999999999</v>
      </c>
      <c r="G5010">
        <v>6132000</v>
      </c>
      <c r="H5010" t="str">
        <f>TEXT(AppleStock[[#This Row],[Date]],"dddd")</f>
        <v>Thursday</v>
      </c>
      <c r="I5010" t="str">
        <f>MID(AppleStock[[#This Row],[Day]],1,FIND("day",AppleStock[[#This Row],[Day]])-1)</f>
        <v>Thurs</v>
      </c>
      <c r="J5010" s="3">
        <f>AppleStock[[#This Row],[Open]]-AppleStock[[#This Row],[Close]]</f>
        <v>2.2320000000000118E-3</v>
      </c>
      <c r="K5010" t="str">
        <f>IF(AppleStock[[#This Row],[Day Change]]&gt;0,"UP","DOWN")</f>
        <v>UP</v>
      </c>
      <c r="L5010" s="2">
        <v>82</v>
      </c>
      <c r="Q5010" s="15"/>
    </row>
    <row r="5011" spans="1:17" x14ac:dyDescent="0.25">
      <c r="A5011" s="1">
        <v>29994</v>
      </c>
      <c r="B5011" s="3">
        <v>0.33482099999999998</v>
      </c>
      <c r="C5011" s="3">
        <v>0.33705400000000002</v>
      </c>
      <c r="D5011" s="3">
        <v>0.33482099999999998</v>
      </c>
      <c r="E5011" s="3">
        <v>0.33482099999999998</v>
      </c>
      <c r="F5011" s="3">
        <v>0.27085900000000002</v>
      </c>
      <c r="G5011">
        <v>4911200</v>
      </c>
      <c r="H5011" t="str">
        <f>TEXT(AppleStock[[#This Row],[Date]],"dddd")</f>
        <v>Friday</v>
      </c>
      <c r="I5011" t="str">
        <f>MID(AppleStock[[#This Row],[Day]],1,FIND("day",AppleStock[[#This Row],[Day]])-1)</f>
        <v>Fri</v>
      </c>
      <c r="J5011" s="3">
        <f>AppleStock[[#This Row],[Open]]-AppleStock[[#This Row],[Close]]</f>
        <v>0</v>
      </c>
      <c r="K5011" t="str">
        <f>IF(AppleStock[[#This Row],[Day Change]]&gt;0,"UP","DOWN")</f>
        <v>DOWN</v>
      </c>
      <c r="L5011" s="2">
        <v>82</v>
      </c>
      <c r="Q5011" s="15"/>
    </row>
    <row r="5012" spans="1:17" x14ac:dyDescent="0.25">
      <c r="A5012" s="1">
        <v>29998</v>
      </c>
      <c r="B5012" s="3">
        <v>0.33035700000000001</v>
      </c>
      <c r="C5012" s="3">
        <v>0.33035700000000001</v>
      </c>
      <c r="D5012" s="3">
        <v>0.328125</v>
      </c>
      <c r="E5012" s="3">
        <v>0.328125</v>
      </c>
      <c r="F5012" s="3">
        <v>0.26544200000000001</v>
      </c>
      <c r="G5012">
        <v>8579200</v>
      </c>
      <c r="H5012" t="str">
        <f>TEXT(AppleStock[[#This Row],[Date]],"dddd")</f>
        <v>Tuesday</v>
      </c>
      <c r="I5012" t="str">
        <f>MID(AppleStock[[#This Row],[Day]],1,FIND("day",AppleStock[[#This Row],[Day]])-1)</f>
        <v>Tues</v>
      </c>
      <c r="J5012" s="3">
        <f>AppleStock[[#This Row],[Open]]-AppleStock[[#This Row],[Close]]</f>
        <v>2.2320000000000118E-3</v>
      </c>
      <c r="K5012" t="str">
        <f>IF(AppleStock[[#This Row],[Day Change]]&gt;0,"UP","DOWN")</f>
        <v>UP</v>
      </c>
      <c r="L5012" s="2">
        <v>82</v>
      </c>
      <c r="Q5012" s="15"/>
    </row>
    <row r="5013" spans="1:17" x14ac:dyDescent="0.25">
      <c r="A5013" s="1">
        <v>29999</v>
      </c>
      <c r="B5013" s="3">
        <v>0.33258900000000002</v>
      </c>
      <c r="C5013" s="3">
        <v>0.33482099999999998</v>
      </c>
      <c r="D5013" s="3">
        <v>0.33258900000000002</v>
      </c>
      <c r="E5013" s="3">
        <v>0.33258900000000002</v>
      </c>
      <c r="F5013" s="3">
        <v>0.26905400000000002</v>
      </c>
      <c r="G5013">
        <v>6395200</v>
      </c>
      <c r="H5013" t="str">
        <f>TEXT(AppleStock[[#This Row],[Date]],"dddd")</f>
        <v>Wednesday</v>
      </c>
      <c r="I5013" t="str">
        <f>MID(AppleStock[[#This Row],[Day]],1,FIND("day",AppleStock[[#This Row],[Day]])-1)</f>
        <v>Wednes</v>
      </c>
      <c r="J5013" s="3">
        <f>AppleStock[[#This Row],[Open]]-AppleStock[[#This Row],[Close]]</f>
        <v>0</v>
      </c>
      <c r="K5013" t="str">
        <f>IF(AppleStock[[#This Row],[Day Change]]&gt;0,"UP","DOWN")</f>
        <v>DOWN</v>
      </c>
      <c r="L5013" s="2">
        <v>82</v>
      </c>
      <c r="Q5013" s="15"/>
    </row>
    <row r="5014" spans="1:17" x14ac:dyDescent="0.25">
      <c r="A5014" s="1">
        <v>30000</v>
      </c>
      <c r="B5014" s="3">
        <v>0.33705400000000002</v>
      </c>
      <c r="C5014" s="3">
        <v>0.33928599999999998</v>
      </c>
      <c r="D5014" s="3">
        <v>0.33705400000000002</v>
      </c>
      <c r="E5014" s="3">
        <v>0.33705400000000002</v>
      </c>
      <c r="F5014" s="3">
        <v>0.27266499999999999</v>
      </c>
      <c r="G5014">
        <v>7095200</v>
      </c>
      <c r="H5014" t="str">
        <f>TEXT(AppleStock[[#This Row],[Date]],"dddd")</f>
        <v>Thursday</v>
      </c>
      <c r="I5014" t="str">
        <f>MID(AppleStock[[#This Row],[Day]],1,FIND("day",AppleStock[[#This Row],[Day]])-1)</f>
        <v>Thurs</v>
      </c>
      <c r="J5014" s="3">
        <f>AppleStock[[#This Row],[Open]]-AppleStock[[#This Row],[Close]]</f>
        <v>0</v>
      </c>
      <c r="K5014" t="str">
        <f>IF(AppleStock[[#This Row],[Day Change]]&gt;0,"UP","DOWN")</f>
        <v>DOWN</v>
      </c>
      <c r="L5014" s="2">
        <v>82</v>
      </c>
      <c r="Q5014" s="15"/>
    </row>
    <row r="5015" spans="1:17" x14ac:dyDescent="0.25">
      <c r="A5015" s="1">
        <v>30001</v>
      </c>
      <c r="B5015" s="3">
        <v>0.33705400000000002</v>
      </c>
      <c r="C5015" s="3">
        <v>0.33705400000000002</v>
      </c>
      <c r="D5015" s="3">
        <v>0.33482099999999998</v>
      </c>
      <c r="E5015" s="3">
        <v>0.33482099999999998</v>
      </c>
      <c r="F5015" s="3">
        <v>0.27085900000000002</v>
      </c>
      <c r="G5015">
        <v>3399200</v>
      </c>
      <c r="H5015" t="str">
        <f>TEXT(AppleStock[[#This Row],[Date]],"dddd")</f>
        <v>Friday</v>
      </c>
      <c r="I5015" t="str">
        <f>MID(AppleStock[[#This Row],[Day]],1,FIND("day",AppleStock[[#This Row],[Day]])-1)</f>
        <v>Fri</v>
      </c>
      <c r="J5015" s="3">
        <f>AppleStock[[#This Row],[Open]]-AppleStock[[#This Row],[Close]]</f>
        <v>2.2330000000000405E-3</v>
      </c>
      <c r="K5015" t="str">
        <f>IF(AppleStock[[#This Row],[Day Change]]&gt;0,"UP","DOWN")</f>
        <v>UP</v>
      </c>
      <c r="L5015" s="2">
        <v>82</v>
      </c>
      <c r="Q5015" s="15"/>
    </row>
    <row r="5016" spans="1:17" x14ac:dyDescent="0.25">
      <c r="A5016" s="1">
        <v>30004</v>
      </c>
      <c r="B5016" s="3">
        <v>0.33258900000000002</v>
      </c>
      <c r="C5016" s="3">
        <v>0.33258900000000002</v>
      </c>
      <c r="D5016" s="3">
        <v>0.33035700000000001</v>
      </c>
      <c r="E5016" s="3">
        <v>0.33035700000000001</v>
      </c>
      <c r="F5016" s="3">
        <v>0.26724799999999999</v>
      </c>
      <c r="G5016">
        <v>6658400</v>
      </c>
      <c r="H5016" t="str">
        <f>TEXT(AppleStock[[#This Row],[Date]],"dddd")</f>
        <v>Monday</v>
      </c>
      <c r="I5016" t="str">
        <f>MID(AppleStock[[#This Row],[Day]],1,FIND("day",AppleStock[[#This Row],[Day]])-1)</f>
        <v>Mon</v>
      </c>
      <c r="J5016" s="3">
        <f>AppleStock[[#This Row],[Open]]-AppleStock[[#This Row],[Close]]</f>
        <v>2.2320000000000118E-3</v>
      </c>
      <c r="K5016" t="str">
        <f>IF(AppleStock[[#This Row],[Day Change]]&gt;0,"UP","DOWN")</f>
        <v>UP</v>
      </c>
      <c r="L5016" s="2">
        <v>82</v>
      </c>
      <c r="Q5016" s="15"/>
    </row>
    <row r="5017" spans="1:17" x14ac:dyDescent="0.25">
      <c r="A5017" s="1">
        <v>30005</v>
      </c>
      <c r="B5017" s="3">
        <v>0.328125</v>
      </c>
      <c r="C5017" s="3">
        <v>0.328125</v>
      </c>
      <c r="D5017" s="3">
        <v>0.32589299999999999</v>
      </c>
      <c r="E5017" s="3">
        <v>0.32589299999999999</v>
      </c>
      <c r="F5017" s="3">
        <v>0.26363599999999998</v>
      </c>
      <c r="G5017">
        <v>8635200</v>
      </c>
      <c r="H5017" t="str">
        <f>TEXT(AppleStock[[#This Row],[Date]],"dddd")</f>
        <v>Tuesday</v>
      </c>
      <c r="I5017" t="str">
        <f>MID(AppleStock[[#This Row],[Day]],1,FIND("day",AppleStock[[#This Row],[Day]])-1)</f>
        <v>Tues</v>
      </c>
      <c r="J5017" s="3">
        <f>AppleStock[[#This Row],[Open]]-AppleStock[[#This Row],[Close]]</f>
        <v>2.2320000000000118E-3</v>
      </c>
      <c r="K5017" t="str">
        <f>IF(AppleStock[[#This Row],[Day Change]]&gt;0,"UP","DOWN")</f>
        <v>UP</v>
      </c>
      <c r="L5017" s="2">
        <v>82</v>
      </c>
      <c r="Q5017" s="15"/>
    </row>
    <row r="5018" spans="1:17" x14ac:dyDescent="0.25">
      <c r="A5018" s="1">
        <v>30006</v>
      </c>
      <c r="B5018" s="3">
        <v>0.328125</v>
      </c>
      <c r="C5018" s="3">
        <v>0.33035700000000001</v>
      </c>
      <c r="D5018" s="3">
        <v>0.328125</v>
      </c>
      <c r="E5018" s="3">
        <v>0.328125</v>
      </c>
      <c r="F5018" s="3">
        <v>0.26544200000000001</v>
      </c>
      <c r="G5018">
        <v>9486400</v>
      </c>
      <c r="H5018" t="str">
        <f>TEXT(AppleStock[[#This Row],[Date]],"dddd")</f>
        <v>Wednesday</v>
      </c>
      <c r="I5018" t="str">
        <f>MID(AppleStock[[#This Row],[Day]],1,FIND("day",AppleStock[[#This Row],[Day]])-1)</f>
        <v>Wednes</v>
      </c>
      <c r="J5018" s="3">
        <f>AppleStock[[#This Row],[Open]]-AppleStock[[#This Row],[Close]]</f>
        <v>0</v>
      </c>
      <c r="K5018" t="str">
        <f>IF(AppleStock[[#This Row],[Day Change]]&gt;0,"UP","DOWN")</f>
        <v>DOWN</v>
      </c>
      <c r="L5018" s="2">
        <v>82</v>
      </c>
      <c r="Q5018" s="15"/>
    </row>
    <row r="5019" spans="1:17" x14ac:dyDescent="0.25">
      <c r="A5019" s="1">
        <v>30007</v>
      </c>
      <c r="B5019" s="3">
        <v>0.328125</v>
      </c>
      <c r="C5019" s="3">
        <v>0.328125</v>
      </c>
      <c r="D5019" s="3">
        <v>0.32589299999999999</v>
      </c>
      <c r="E5019" s="3">
        <v>0.32589299999999999</v>
      </c>
      <c r="F5019" s="3">
        <v>0.26363599999999998</v>
      </c>
      <c r="G5019">
        <v>7700000</v>
      </c>
      <c r="H5019" t="str">
        <f>TEXT(AppleStock[[#This Row],[Date]],"dddd")</f>
        <v>Thursday</v>
      </c>
      <c r="I5019" t="str">
        <f>MID(AppleStock[[#This Row],[Day]],1,FIND("day",AppleStock[[#This Row],[Day]])-1)</f>
        <v>Thurs</v>
      </c>
      <c r="J5019" s="3">
        <f>AppleStock[[#This Row],[Open]]-AppleStock[[#This Row],[Close]]</f>
        <v>2.2320000000000118E-3</v>
      </c>
      <c r="K5019" t="str">
        <f>IF(AppleStock[[#This Row],[Day Change]]&gt;0,"UP","DOWN")</f>
        <v>UP</v>
      </c>
      <c r="L5019" s="2">
        <v>82</v>
      </c>
      <c r="Q5019" s="15"/>
    </row>
    <row r="5020" spans="1:17" x14ac:dyDescent="0.25">
      <c r="A5020" s="1">
        <v>30008</v>
      </c>
      <c r="B5020" s="3">
        <v>0.32589299999999999</v>
      </c>
      <c r="C5020" s="3">
        <v>0.328125</v>
      </c>
      <c r="D5020" s="3">
        <v>0.32589299999999999</v>
      </c>
      <c r="E5020" s="3">
        <v>0.32589299999999999</v>
      </c>
      <c r="F5020" s="3">
        <v>0.26363599999999998</v>
      </c>
      <c r="G5020">
        <v>4356800</v>
      </c>
      <c r="H5020" t="str">
        <f>TEXT(AppleStock[[#This Row],[Date]],"dddd")</f>
        <v>Friday</v>
      </c>
      <c r="I5020" t="str">
        <f>MID(AppleStock[[#This Row],[Day]],1,FIND("day",AppleStock[[#This Row],[Day]])-1)</f>
        <v>Fri</v>
      </c>
      <c r="J5020" s="3">
        <f>AppleStock[[#This Row],[Open]]-AppleStock[[#This Row],[Close]]</f>
        <v>0</v>
      </c>
      <c r="K5020" t="str">
        <f>IF(AppleStock[[#This Row],[Day Change]]&gt;0,"UP","DOWN")</f>
        <v>DOWN</v>
      </c>
      <c r="L5020" s="2">
        <v>82</v>
      </c>
      <c r="Q5020" s="15"/>
    </row>
    <row r="5021" spans="1:17" x14ac:dyDescent="0.25">
      <c r="A5021" s="1">
        <v>30011</v>
      </c>
      <c r="B5021" s="3">
        <v>0.328125</v>
      </c>
      <c r="C5021" s="3">
        <v>0.33035700000000001</v>
      </c>
      <c r="D5021" s="3">
        <v>0.328125</v>
      </c>
      <c r="E5021" s="3">
        <v>0.328125</v>
      </c>
      <c r="F5021" s="3">
        <v>0.26544200000000001</v>
      </c>
      <c r="G5021">
        <v>8825600</v>
      </c>
      <c r="H5021" t="str">
        <f>TEXT(AppleStock[[#This Row],[Date]],"dddd")</f>
        <v>Monday</v>
      </c>
      <c r="I5021" t="str">
        <f>MID(AppleStock[[#This Row],[Day]],1,FIND("day",AppleStock[[#This Row],[Day]])-1)</f>
        <v>Mon</v>
      </c>
      <c r="J5021" s="3">
        <f>AppleStock[[#This Row],[Open]]-AppleStock[[#This Row],[Close]]</f>
        <v>0</v>
      </c>
      <c r="K5021" t="str">
        <f>IF(AppleStock[[#This Row],[Day Change]]&gt;0,"UP","DOWN")</f>
        <v>DOWN</v>
      </c>
      <c r="L5021" s="2">
        <v>82</v>
      </c>
      <c r="Q5021" s="15"/>
    </row>
    <row r="5022" spans="1:17" x14ac:dyDescent="0.25">
      <c r="A5022" s="1">
        <v>30012</v>
      </c>
      <c r="B5022" s="3">
        <v>0.328125</v>
      </c>
      <c r="C5022" s="3">
        <v>0.33035700000000001</v>
      </c>
      <c r="D5022" s="3">
        <v>0.328125</v>
      </c>
      <c r="E5022" s="3">
        <v>0.328125</v>
      </c>
      <c r="F5022" s="3">
        <v>0.26544200000000001</v>
      </c>
      <c r="G5022">
        <v>8702400</v>
      </c>
      <c r="H5022" t="str">
        <f>TEXT(AppleStock[[#This Row],[Date]],"dddd")</f>
        <v>Tuesday</v>
      </c>
      <c r="I5022" t="str">
        <f>MID(AppleStock[[#This Row],[Day]],1,FIND("day",AppleStock[[#This Row],[Day]])-1)</f>
        <v>Tues</v>
      </c>
      <c r="J5022" s="3">
        <f>AppleStock[[#This Row],[Open]]-AppleStock[[#This Row],[Close]]</f>
        <v>0</v>
      </c>
      <c r="K5022" t="str">
        <f>IF(AppleStock[[#This Row],[Day Change]]&gt;0,"UP","DOWN")</f>
        <v>DOWN</v>
      </c>
      <c r="L5022" s="2">
        <v>82</v>
      </c>
      <c r="Q5022" s="15"/>
    </row>
    <row r="5023" spans="1:17" x14ac:dyDescent="0.25">
      <c r="A5023" s="1">
        <v>30013</v>
      </c>
      <c r="B5023" s="3">
        <v>0.328125</v>
      </c>
      <c r="C5023" s="3">
        <v>0.33035700000000001</v>
      </c>
      <c r="D5023" s="3">
        <v>0.328125</v>
      </c>
      <c r="E5023" s="3">
        <v>0.328125</v>
      </c>
      <c r="F5023" s="3">
        <v>0.26544200000000001</v>
      </c>
      <c r="G5023">
        <v>5913600</v>
      </c>
      <c r="H5023" t="str">
        <f>TEXT(AppleStock[[#This Row],[Date]],"dddd")</f>
        <v>Wednesday</v>
      </c>
      <c r="I5023" t="str">
        <f>MID(AppleStock[[#This Row],[Day]],1,FIND("day",AppleStock[[#This Row],[Day]])-1)</f>
        <v>Wednes</v>
      </c>
      <c r="J5023" s="3">
        <f>AppleStock[[#This Row],[Open]]-AppleStock[[#This Row],[Close]]</f>
        <v>0</v>
      </c>
      <c r="K5023" t="str">
        <f>IF(AppleStock[[#This Row],[Day Change]]&gt;0,"UP","DOWN")</f>
        <v>DOWN</v>
      </c>
      <c r="L5023" s="2">
        <v>82</v>
      </c>
      <c r="Q5023" s="15"/>
    </row>
    <row r="5024" spans="1:17" x14ac:dyDescent="0.25">
      <c r="A5024" s="1">
        <v>30014</v>
      </c>
      <c r="B5024" s="3">
        <v>0.32366099999999998</v>
      </c>
      <c r="C5024" s="3">
        <v>0.32366099999999998</v>
      </c>
      <c r="D5024" s="3">
        <v>0.32142900000000002</v>
      </c>
      <c r="E5024" s="3">
        <v>0.32142900000000002</v>
      </c>
      <c r="F5024" s="3">
        <v>0.26002500000000001</v>
      </c>
      <c r="G5024">
        <v>9592800</v>
      </c>
      <c r="H5024" t="str">
        <f>TEXT(AppleStock[[#This Row],[Date]],"dddd")</f>
        <v>Thursday</v>
      </c>
      <c r="I5024" t="str">
        <f>MID(AppleStock[[#This Row],[Day]],1,FIND("day",AppleStock[[#This Row],[Day]])-1)</f>
        <v>Thurs</v>
      </c>
      <c r="J5024" s="3">
        <f>AppleStock[[#This Row],[Open]]-AppleStock[[#This Row],[Close]]</f>
        <v>2.2319999999999562E-3</v>
      </c>
      <c r="K5024" t="str">
        <f>IF(AppleStock[[#This Row],[Day Change]]&gt;0,"UP","DOWN")</f>
        <v>UP</v>
      </c>
      <c r="L5024" s="2">
        <v>82</v>
      </c>
      <c r="Q5024" s="15"/>
    </row>
    <row r="5025" spans="1:17" x14ac:dyDescent="0.25">
      <c r="A5025" s="1">
        <v>30015</v>
      </c>
      <c r="B5025" s="3">
        <v>0.29910700000000001</v>
      </c>
      <c r="C5025" s="3">
        <v>0.29910700000000001</v>
      </c>
      <c r="D5025" s="3">
        <v>0.296875</v>
      </c>
      <c r="E5025" s="3">
        <v>0.296875</v>
      </c>
      <c r="F5025" s="3">
        <v>0.24016199999999999</v>
      </c>
      <c r="G5025">
        <v>11328800</v>
      </c>
      <c r="H5025" t="str">
        <f>TEXT(AppleStock[[#This Row],[Date]],"dddd")</f>
        <v>Friday</v>
      </c>
      <c r="I5025" t="str">
        <f>MID(AppleStock[[#This Row],[Day]],1,FIND("day",AppleStock[[#This Row],[Day]])-1)</f>
        <v>Fri</v>
      </c>
      <c r="J5025" s="3">
        <f>AppleStock[[#This Row],[Open]]-AppleStock[[#This Row],[Close]]</f>
        <v>2.2320000000000118E-3</v>
      </c>
      <c r="K5025" t="str">
        <f>IF(AppleStock[[#This Row],[Day Change]]&gt;0,"UP","DOWN")</f>
        <v>UP</v>
      </c>
      <c r="L5025" s="2">
        <v>82</v>
      </c>
      <c r="Q5025" s="15"/>
    </row>
    <row r="5026" spans="1:17" x14ac:dyDescent="0.25">
      <c r="A5026" s="1">
        <v>30018</v>
      </c>
      <c r="B5026" s="3">
        <v>0.29464299999999999</v>
      </c>
      <c r="C5026" s="3">
        <v>0.29464299999999999</v>
      </c>
      <c r="D5026" s="3">
        <v>0.29241099999999998</v>
      </c>
      <c r="E5026" s="3">
        <v>0.29241099999999998</v>
      </c>
      <c r="F5026" s="3">
        <v>0.23655000000000001</v>
      </c>
      <c r="G5026">
        <v>8786400</v>
      </c>
      <c r="H5026" t="str">
        <f>TEXT(AppleStock[[#This Row],[Date]],"dddd")</f>
        <v>Monday</v>
      </c>
      <c r="I5026" t="str">
        <f>MID(AppleStock[[#This Row],[Day]],1,FIND("day",AppleStock[[#This Row],[Day]])-1)</f>
        <v>Mon</v>
      </c>
      <c r="J5026" s="3">
        <f>AppleStock[[#This Row],[Open]]-AppleStock[[#This Row],[Close]]</f>
        <v>2.2320000000000118E-3</v>
      </c>
      <c r="K5026" t="str">
        <f>IF(AppleStock[[#This Row],[Day Change]]&gt;0,"UP","DOWN")</f>
        <v>UP</v>
      </c>
      <c r="L5026" s="2">
        <v>82</v>
      </c>
      <c r="Q5026" s="15"/>
    </row>
    <row r="5027" spans="1:17" x14ac:dyDescent="0.25">
      <c r="A5027" s="1">
        <v>30019</v>
      </c>
      <c r="B5027" s="3">
        <v>0.29464299999999999</v>
      </c>
      <c r="C5027" s="3">
        <v>0.296875</v>
      </c>
      <c r="D5027" s="3">
        <v>0.29464299999999999</v>
      </c>
      <c r="E5027" s="3">
        <v>0.29464299999999999</v>
      </c>
      <c r="F5027" s="3">
        <v>0.23835600000000001</v>
      </c>
      <c r="G5027">
        <v>13126400</v>
      </c>
      <c r="H5027" t="str">
        <f>TEXT(AppleStock[[#This Row],[Date]],"dddd")</f>
        <v>Tuesday</v>
      </c>
      <c r="I5027" t="str">
        <f>MID(AppleStock[[#This Row],[Day]],1,FIND("day",AppleStock[[#This Row],[Day]])-1)</f>
        <v>Tues</v>
      </c>
      <c r="J5027" s="3">
        <f>AppleStock[[#This Row],[Open]]-AppleStock[[#This Row],[Close]]</f>
        <v>0</v>
      </c>
      <c r="K5027" t="str">
        <f>IF(AppleStock[[#This Row],[Day Change]]&gt;0,"UP","DOWN")</f>
        <v>DOWN</v>
      </c>
      <c r="L5027" s="2">
        <v>82</v>
      </c>
      <c r="Q5027" s="15"/>
    </row>
    <row r="5028" spans="1:17" x14ac:dyDescent="0.25">
      <c r="A5028" s="1">
        <v>30020</v>
      </c>
      <c r="B5028" s="3">
        <v>0.29241099999999998</v>
      </c>
      <c r="C5028" s="3">
        <v>0.29241099999999998</v>
      </c>
      <c r="D5028" s="3">
        <v>0.29017900000000002</v>
      </c>
      <c r="E5028" s="3">
        <v>0.29017900000000002</v>
      </c>
      <c r="F5028" s="3">
        <v>0.23474500000000001</v>
      </c>
      <c r="G5028">
        <v>21733600</v>
      </c>
      <c r="H5028" t="str">
        <f>TEXT(AppleStock[[#This Row],[Date]],"dddd")</f>
        <v>Wednesday</v>
      </c>
      <c r="I5028" t="str">
        <f>MID(AppleStock[[#This Row],[Day]],1,FIND("day",AppleStock[[#This Row],[Day]])-1)</f>
        <v>Wednes</v>
      </c>
      <c r="J5028" s="3">
        <f>AppleStock[[#This Row],[Open]]-AppleStock[[#This Row],[Close]]</f>
        <v>2.2319999999999562E-3</v>
      </c>
      <c r="K5028" t="str">
        <f>IF(AppleStock[[#This Row],[Day Change]]&gt;0,"UP","DOWN")</f>
        <v>UP</v>
      </c>
      <c r="L5028" s="2">
        <v>82</v>
      </c>
      <c r="Q5028" s="15"/>
    </row>
    <row r="5029" spans="1:17" x14ac:dyDescent="0.25">
      <c r="A5029" s="1">
        <v>30021</v>
      </c>
      <c r="B5029" s="3">
        <v>0.29017900000000002</v>
      </c>
      <c r="C5029" s="3">
        <v>0.29464299999999999</v>
      </c>
      <c r="D5029" s="3">
        <v>0.29017900000000002</v>
      </c>
      <c r="E5029" s="3">
        <v>0.29017900000000002</v>
      </c>
      <c r="F5029" s="3">
        <v>0.23474500000000001</v>
      </c>
      <c r="G5029">
        <v>5644800</v>
      </c>
      <c r="H5029" t="str">
        <f>TEXT(AppleStock[[#This Row],[Date]],"dddd")</f>
        <v>Thursday</v>
      </c>
      <c r="I5029" t="str">
        <f>MID(AppleStock[[#This Row],[Day]],1,FIND("day",AppleStock[[#This Row],[Day]])-1)</f>
        <v>Thurs</v>
      </c>
      <c r="J5029" s="3">
        <f>AppleStock[[#This Row],[Open]]-AppleStock[[#This Row],[Close]]</f>
        <v>0</v>
      </c>
      <c r="K5029" t="str">
        <f>IF(AppleStock[[#This Row],[Day Change]]&gt;0,"UP","DOWN")</f>
        <v>DOWN</v>
      </c>
      <c r="L5029" s="2">
        <v>82</v>
      </c>
      <c r="Q5029" s="15"/>
    </row>
    <row r="5030" spans="1:17" x14ac:dyDescent="0.25">
      <c r="A5030" s="1">
        <v>30022</v>
      </c>
      <c r="B5030" s="3">
        <v>0.27455400000000002</v>
      </c>
      <c r="C5030" s="3">
        <v>0.27455400000000002</v>
      </c>
      <c r="D5030" s="3">
        <v>0.27232099999999998</v>
      </c>
      <c r="E5030" s="3">
        <v>0.27232099999999998</v>
      </c>
      <c r="F5030" s="3">
        <v>0.22029899999999999</v>
      </c>
      <c r="G5030">
        <v>11636800</v>
      </c>
      <c r="H5030" t="str">
        <f>TEXT(AppleStock[[#This Row],[Date]],"dddd")</f>
        <v>Friday</v>
      </c>
      <c r="I5030" t="str">
        <f>MID(AppleStock[[#This Row],[Day]],1,FIND("day",AppleStock[[#This Row],[Day]])-1)</f>
        <v>Fri</v>
      </c>
      <c r="J5030" s="3">
        <f>AppleStock[[#This Row],[Open]]-AppleStock[[#This Row],[Close]]</f>
        <v>2.2330000000000405E-3</v>
      </c>
      <c r="K5030" t="str">
        <f>IF(AppleStock[[#This Row],[Day Change]]&gt;0,"UP","DOWN")</f>
        <v>UP</v>
      </c>
      <c r="L5030" s="2">
        <v>82</v>
      </c>
      <c r="Q5030" s="15"/>
    </row>
    <row r="5031" spans="1:17" x14ac:dyDescent="0.25">
      <c r="A5031" s="1">
        <v>30025</v>
      </c>
      <c r="B5031" s="3">
        <v>0.27232099999999998</v>
      </c>
      <c r="C5031" s="3">
        <v>0.27232099999999998</v>
      </c>
      <c r="D5031" s="3">
        <v>0.27008900000000002</v>
      </c>
      <c r="E5031" s="3">
        <v>0.27008900000000002</v>
      </c>
      <c r="F5031" s="3">
        <v>0.21849299999999999</v>
      </c>
      <c r="G5031">
        <v>12840800</v>
      </c>
      <c r="H5031" t="str">
        <f>TEXT(AppleStock[[#This Row],[Date]],"dddd")</f>
        <v>Monday</v>
      </c>
      <c r="I5031" t="str">
        <f>MID(AppleStock[[#This Row],[Day]],1,FIND("day",AppleStock[[#This Row],[Day]])-1)</f>
        <v>Mon</v>
      </c>
      <c r="J5031" s="3">
        <f>AppleStock[[#This Row],[Open]]-AppleStock[[#This Row],[Close]]</f>
        <v>2.2319999999999562E-3</v>
      </c>
      <c r="K5031" t="str">
        <f>IF(AppleStock[[#This Row],[Day Change]]&gt;0,"UP","DOWN")</f>
        <v>UP</v>
      </c>
      <c r="L5031" s="2">
        <v>82</v>
      </c>
      <c r="Q5031" s="15"/>
    </row>
    <row r="5032" spans="1:17" x14ac:dyDescent="0.25">
      <c r="A5032" s="1">
        <v>30026</v>
      </c>
      <c r="B5032" s="3">
        <v>0.26785700000000001</v>
      </c>
      <c r="C5032" s="3">
        <v>0.26785700000000001</v>
      </c>
      <c r="D5032" s="3">
        <v>0.265625</v>
      </c>
      <c r="E5032" s="3">
        <v>0.265625</v>
      </c>
      <c r="F5032" s="3">
        <v>0.21488199999999999</v>
      </c>
      <c r="G5032">
        <v>11788000</v>
      </c>
      <c r="H5032" t="str">
        <f>TEXT(AppleStock[[#This Row],[Date]],"dddd")</f>
        <v>Tuesday</v>
      </c>
      <c r="I5032" t="str">
        <f>MID(AppleStock[[#This Row],[Day]],1,FIND("day",AppleStock[[#This Row],[Day]])-1)</f>
        <v>Tues</v>
      </c>
      <c r="J5032" s="3">
        <f>AppleStock[[#This Row],[Open]]-AppleStock[[#This Row],[Close]]</f>
        <v>2.2320000000000118E-3</v>
      </c>
      <c r="K5032" t="str">
        <f>IF(AppleStock[[#This Row],[Day Change]]&gt;0,"UP","DOWN")</f>
        <v>UP</v>
      </c>
      <c r="L5032" s="2">
        <v>82</v>
      </c>
      <c r="Q5032" s="15"/>
    </row>
    <row r="5033" spans="1:17" x14ac:dyDescent="0.25">
      <c r="A5033" s="1">
        <v>30027</v>
      </c>
      <c r="B5033" s="3">
        <v>0.25446400000000002</v>
      </c>
      <c r="C5033" s="3">
        <v>0.25446400000000002</v>
      </c>
      <c r="D5033" s="3">
        <v>0.25223200000000001</v>
      </c>
      <c r="E5033" s="3">
        <v>0.25223200000000001</v>
      </c>
      <c r="F5033" s="3">
        <v>0.20404700000000001</v>
      </c>
      <c r="G5033">
        <v>12622400</v>
      </c>
      <c r="H5033" t="str">
        <f>TEXT(AppleStock[[#This Row],[Date]],"dddd")</f>
        <v>Wednesday</v>
      </c>
      <c r="I5033" t="str">
        <f>MID(AppleStock[[#This Row],[Day]],1,FIND("day",AppleStock[[#This Row],[Day]])-1)</f>
        <v>Wednes</v>
      </c>
      <c r="J5033" s="3">
        <f>AppleStock[[#This Row],[Open]]-AppleStock[[#This Row],[Close]]</f>
        <v>2.2320000000000118E-3</v>
      </c>
      <c r="K5033" t="str">
        <f>IF(AppleStock[[#This Row],[Day Change]]&gt;0,"UP","DOWN")</f>
        <v>UP</v>
      </c>
      <c r="L5033" s="2">
        <v>82</v>
      </c>
      <c r="Q5033" s="15"/>
    </row>
    <row r="5034" spans="1:17" x14ac:dyDescent="0.25">
      <c r="A5034" s="1">
        <v>30028</v>
      </c>
      <c r="B5034" s="3">
        <v>0.27232099999999998</v>
      </c>
      <c r="C5034" s="3">
        <v>0.27455400000000002</v>
      </c>
      <c r="D5034" s="3">
        <v>0.27232099999999998</v>
      </c>
      <c r="E5034" s="3">
        <v>0.27232099999999998</v>
      </c>
      <c r="F5034" s="3">
        <v>0.22029899999999999</v>
      </c>
      <c r="G5034">
        <v>14084000</v>
      </c>
      <c r="H5034" t="str">
        <f>TEXT(AppleStock[[#This Row],[Date]],"dddd")</f>
        <v>Thursday</v>
      </c>
      <c r="I5034" t="str">
        <f>MID(AppleStock[[#This Row],[Day]],1,FIND("day",AppleStock[[#This Row],[Day]])-1)</f>
        <v>Thurs</v>
      </c>
      <c r="J5034" s="3">
        <f>AppleStock[[#This Row],[Open]]-AppleStock[[#This Row],[Close]]</f>
        <v>0</v>
      </c>
      <c r="K5034" t="str">
        <f>IF(AppleStock[[#This Row],[Day Change]]&gt;0,"UP","DOWN")</f>
        <v>DOWN</v>
      </c>
      <c r="L5034" s="2">
        <v>82</v>
      </c>
      <c r="Q5034" s="15"/>
    </row>
    <row r="5035" spans="1:17" x14ac:dyDescent="0.25">
      <c r="A5035" s="1">
        <v>30029</v>
      </c>
      <c r="B5035" s="3">
        <v>0.296875</v>
      </c>
      <c r="C5035" s="3">
        <v>0.29910700000000001</v>
      </c>
      <c r="D5035" s="3">
        <v>0.296875</v>
      </c>
      <c r="E5035" s="3">
        <v>0.296875</v>
      </c>
      <c r="F5035" s="3">
        <v>0.24016199999999999</v>
      </c>
      <c r="G5035">
        <v>16452800</v>
      </c>
      <c r="H5035" t="str">
        <f>TEXT(AppleStock[[#This Row],[Date]],"dddd")</f>
        <v>Friday</v>
      </c>
      <c r="I5035" t="str">
        <f>MID(AppleStock[[#This Row],[Day]],1,FIND("day",AppleStock[[#This Row],[Day]])-1)</f>
        <v>Fri</v>
      </c>
      <c r="J5035" s="3">
        <f>AppleStock[[#This Row],[Open]]-AppleStock[[#This Row],[Close]]</f>
        <v>0</v>
      </c>
      <c r="K5035" t="str">
        <f>IF(AppleStock[[#This Row],[Day Change]]&gt;0,"UP","DOWN")</f>
        <v>DOWN</v>
      </c>
      <c r="L5035" s="2">
        <v>82</v>
      </c>
      <c r="Q5035" s="15"/>
    </row>
    <row r="5036" spans="1:17" x14ac:dyDescent="0.25">
      <c r="A5036" s="1">
        <v>30032</v>
      </c>
      <c r="B5036" s="3">
        <v>0.31919599999999998</v>
      </c>
      <c r="C5036" s="3">
        <v>0.32142900000000002</v>
      </c>
      <c r="D5036" s="3">
        <v>0.31919599999999998</v>
      </c>
      <c r="E5036" s="3">
        <v>0.31919599999999998</v>
      </c>
      <c r="F5036" s="3">
        <v>0.25821899999999998</v>
      </c>
      <c r="G5036">
        <v>17298400</v>
      </c>
      <c r="H5036" t="str">
        <f>TEXT(AppleStock[[#This Row],[Date]],"dddd")</f>
        <v>Monday</v>
      </c>
      <c r="I5036" t="str">
        <f>MID(AppleStock[[#This Row],[Day]],1,FIND("day",AppleStock[[#This Row],[Day]])-1)</f>
        <v>Mon</v>
      </c>
      <c r="J5036" s="3">
        <f>AppleStock[[#This Row],[Open]]-AppleStock[[#This Row],[Close]]</f>
        <v>0</v>
      </c>
      <c r="K5036" t="str">
        <f>IF(AppleStock[[#This Row],[Day Change]]&gt;0,"UP","DOWN")</f>
        <v>DOWN</v>
      </c>
      <c r="L5036" s="2">
        <v>82</v>
      </c>
      <c r="Q5036" s="15"/>
    </row>
    <row r="5037" spans="1:17" x14ac:dyDescent="0.25">
      <c r="A5037" s="1">
        <v>30033</v>
      </c>
      <c r="B5037" s="3">
        <v>0.31696400000000002</v>
      </c>
      <c r="C5037" s="3">
        <v>0.31696400000000002</v>
      </c>
      <c r="D5037" s="3">
        <v>0.31473200000000001</v>
      </c>
      <c r="E5037" s="3">
        <v>0.31473200000000001</v>
      </c>
      <c r="F5037" s="3">
        <v>0.254608</v>
      </c>
      <c r="G5037">
        <v>13988800</v>
      </c>
      <c r="H5037" t="str">
        <f>TEXT(AppleStock[[#This Row],[Date]],"dddd")</f>
        <v>Tuesday</v>
      </c>
      <c r="I5037" t="str">
        <f>MID(AppleStock[[#This Row],[Day]],1,FIND("day",AppleStock[[#This Row],[Day]])-1)</f>
        <v>Tues</v>
      </c>
      <c r="J5037" s="3">
        <f>AppleStock[[#This Row],[Open]]-AppleStock[[#This Row],[Close]]</f>
        <v>2.2320000000000118E-3</v>
      </c>
      <c r="K5037" t="str">
        <f>IF(AppleStock[[#This Row],[Day Change]]&gt;0,"UP","DOWN")</f>
        <v>UP</v>
      </c>
      <c r="L5037" s="2">
        <v>82</v>
      </c>
      <c r="Q5037" s="15"/>
    </row>
    <row r="5038" spans="1:17" x14ac:dyDescent="0.25">
      <c r="A5038" s="1">
        <v>30034</v>
      </c>
      <c r="B5038" s="3">
        <v>0.29910700000000001</v>
      </c>
      <c r="C5038" s="3">
        <v>0.29910700000000001</v>
      </c>
      <c r="D5038" s="3">
        <v>0.296875</v>
      </c>
      <c r="E5038" s="3">
        <v>0.296875</v>
      </c>
      <c r="F5038" s="3">
        <v>0.24016199999999999</v>
      </c>
      <c r="G5038">
        <v>12902400</v>
      </c>
      <c r="H5038" t="str">
        <f>TEXT(AppleStock[[#This Row],[Date]],"dddd")</f>
        <v>Wednesday</v>
      </c>
      <c r="I5038" t="str">
        <f>MID(AppleStock[[#This Row],[Day]],1,FIND("day",AppleStock[[#This Row],[Day]])-1)</f>
        <v>Wednes</v>
      </c>
      <c r="J5038" s="3">
        <f>AppleStock[[#This Row],[Open]]-AppleStock[[#This Row],[Close]]</f>
        <v>2.2320000000000118E-3</v>
      </c>
      <c r="K5038" t="str">
        <f>IF(AppleStock[[#This Row],[Day Change]]&gt;0,"UP","DOWN")</f>
        <v>UP</v>
      </c>
      <c r="L5038" s="2">
        <v>82</v>
      </c>
      <c r="Q5038" s="15"/>
    </row>
    <row r="5039" spans="1:17" x14ac:dyDescent="0.25">
      <c r="A5039" s="1">
        <v>30035</v>
      </c>
      <c r="B5039" s="3">
        <v>0.296875</v>
      </c>
      <c r="C5039" s="3">
        <v>0.296875</v>
      </c>
      <c r="D5039" s="3">
        <v>0.29464299999999999</v>
      </c>
      <c r="E5039" s="3">
        <v>0.29464299999999999</v>
      </c>
      <c r="F5039" s="3">
        <v>0.23835600000000001</v>
      </c>
      <c r="G5039">
        <v>21028000</v>
      </c>
      <c r="H5039" t="str">
        <f>TEXT(AppleStock[[#This Row],[Date]],"dddd")</f>
        <v>Thursday</v>
      </c>
      <c r="I5039" t="str">
        <f>MID(AppleStock[[#This Row],[Day]],1,FIND("day",AppleStock[[#This Row],[Day]])-1)</f>
        <v>Thurs</v>
      </c>
      <c r="J5039" s="3">
        <f>AppleStock[[#This Row],[Open]]-AppleStock[[#This Row],[Close]]</f>
        <v>2.2320000000000118E-3</v>
      </c>
      <c r="K5039" t="str">
        <f>IF(AppleStock[[#This Row],[Day Change]]&gt;0,"UP","DOWN")</f>
        <v>UP</v>
      </c>
      <c r="L5039" s="2">
        <v>82</v>
      </c>
      <c r="Q5039" s="15"/>
    </row>
    <row r="5040" spans="1:17" x14ac:dyDescent="0.25">
      <c r="A5040" s="1">
        <v>30036</v>
      </c>
      <c r="B5040" s="3">
        <v>0.29241099999999998</v>
      </c>
      <c r="C5040" s="3">
        <v>0.29241099999999998</v>
      </c>
      <c r="D5040" s="3">
        <v>0.29017900000000002</v>
      </c>
      <c r="E5040" s="3">
        <v>0.29017900000000002</v>
      </c>
      <c r="F5040" s="3">
        <v>0.23474500000000001</v>
      </c>
      <c r="G5040">
        <v>12695200</v>
      </c>
      <c r="H5040" t="str">
        <f>TEXT(AppleStock[[#This Row],[Date]],"dddd")</f>
        <v>Friday</v>
      </c>
      <c r="I5040" t="str">
        <f>MID(AppleStock[[#This Row],[Day]],1,FIND("day",AppleStock[[#This Row],[Day]])-1)</f>
        <v>Fri</v>
      </c>
      <c r="J5040" s="3">
        <f>AppleStock[[#This Row],[Open]]-AppleStock[[#This Row],[Close]]</f>
        <v>2.2319999999999562E-3</v>
      </c>
      <c r="K5040" t="str">
        <f>IF(AppleStock[[#This Row],[Day Change]]&gt;0,"UP","DOWN")</f>
        <v>UP</v>
      </c>
      <c r="L5040" s="2">
        <v>82</v>
      </c>
      <c r="Q5040" s="15"/>
    </row>
    <row r="5041" spans="1:17" x14ac:dyDescent="0.25">
      <c r="A5041" s="1">
        <v>30039</v>
      </c>
      <c r="B5041" s="3">
        <v>0.296875</v>
      </c>
      <c r="C5041" s="3">
        <v>0.29910700000000001</v>
      </c>
      <c r="D5041" s="3">
        <v>0.296875</v>
      </c>
      <c r="E5041" s="3">
        <v>0.296875</v>
      </c>
      <c r="F5041" s="3">
        <v>0.24016199999999999</v>
      </c>
      <c r="G5041">
        <v>16900800</v>
      </c>
      <c r="H5041" t="str">
        <f>TEXT(AppleStock[[#This Row],[Date]],"dddd")</f>
        <v>Monday</v>
      </c>
      <c r="I5041" t="str">
        <f>MID(AppleStock[[#This Row],[Day]],1,FIND("day",AppleStock[[#This Row],[Day]])-1)</f>
        <v>Mon</v>
      </c>
      <c r="J5041" s="3">
        <f>AppleStock[[#This Row],[Open]]-AppleStock[[#This Row],[Close]]</f>
        <v>0</v>
      </c>
      <c r="K5041" t="str">
        <f>IF(AppleStock[[#This Row],[Day Change]]&gt;0,"UP","DOWN")</f>
        <v>DOWN</v>
      </c>
      <c r="L5041" s="2">
        <v>82</v>
      </c>
      <c r="Q5041" s="15"/>
    </row>
    <row r="5042" spans="1:17" x14ac:dyDescent="0.25">
      <c r="A5042" s="1">
        <v>30040</v>
      </c>
      <c r="B5042" s="3">
        <v>0.30133900000000002</v>
      </c>
      <c r="C5042" s="3">
        <v>0.30357099999999998</v>
      </c>
      <c r="D5042" s="3">
        <v>0.30133900000000002</v>
      </c>
      <c r="E5042" s="3">
        <v>0.30133900000000002</v>
      </c>
      <c r="F5042" s="3">
        <v>0.24377299999999999</v>
      </c>
      <c r="G5042">
        <v>19488000</v>
      </c>
      <c r="H5042" t="str">
        <f>TEXT(AppleStock[[#This Row],[Date]],"dddd")</f>
        <v>Tuesday</v>
      </c>
      <c r="I5042" t="str">
        <f>MID(AppleStock[[#This Row],[Day]],1,FIND("day",AppleStock[[#This Row],[Day]])-1)</f>
        <v>Tues</v>
      </c>
      <c r="J5042" s="3">
        <f>AppleStock[[#This Row],[Open]]-AppleStock[[#This Row],[Close]]</f>
        <v>0</v>
      </c>
      <c r="K5042" t="str">
        <f>IF(AppleStock[[#This Row],[Day Change]]&gt;0,"UP","DOWN")</f>
        <v>DOWN</v>
      </c>
      <c r="L5042" s="2">
        <v>82</v>
      </c>
      <c r="Q5042" s="15"/>
    </row>
    <row r="5043" spans="1:17" x14ac:dyDescent="0.25">
      <c r="A5043" s="1">
        <v>30041</v>
      </c>
      <c r="B5043" s="3">
        <v>0.30133900000000002</v>
      </c>
      <c r="C5043" s="3">
        <v>0.30357099999999998</v>
      </c>
      <c r="D5043" s="3">
        <v>0.30133900000000002</v>
      </c>
      <c r="E5043" s="3">
        <v>0.30133900000000002</v>
      </c>
      <c r="F5043" s="3">
        <v>0.24377299999999999</v>
      </c>
      <c r="G5043">
        <v>12538400</v>
      </c>
      <c r="H5043" t="str">
        <f>TEXT(AppleStock[[#This Row],[Date]],"dddd")</f>
        <v>Wednesday</v>
      </c>
      <c r="I5043" t="str">
        <f>MID(AppleStock[[#This Row],[Day]],1,FIND("day",AppleStock[[#This Row],[Day]])-1)</f>
        <v>Wednes</v>
      </c>
      <c r="J5043" s="3">
        <f>AppleStock[[#This Row],[Open]]-AppleStock[[#This Row],[Close]]</f>
        <v>0</v>
      </c>
      <c r="K5043" t="str">
        <f>IF(AppleStock[[#This Row],[Day Change]]&gt;0,"UP","DOWN")</f>
        <v>DOWN</v>
      </c>
      <c r="L5043" s="2">
        <v>82</v>
      </c>
      <c r="Q5043" s="15"/>
    </row>
    <row r="5044" spans="1:17" x14ac:dyDescent="0.25">
      <c r="A5044" s="1">
        <v>30042</v>
      </c>
      <c r="B5044" s="3">
        <v>0.31696400000000002</v>
      </c>
      <c r="C5044" s="3">
        <v>0.31919599999999998</v>
      </c>
      <c r="D5044" s="3">
        <v>0.31696400000000002</v>
      </c>
      <c r="E5044" s="3">
        <v>0.31696400000000002</v>
      </c>
      <c r="F5044" s="3">
        <v>0.256413</v>
      </c>
      <c r="G5044">
        <v>14784000</v>
      </c>
      <c r="H5044" t="str">
        <f>TEXT(AppleStock[[#This Row],[Date]],"dddd")</f>
        <v>Thursday</v>
      </c>
      <c r="I5044" t="str">
        <f>MID(AppleStock[[#This Row],[Day]],1,FIND("day",AppleStock[[#This Row],[Day]])-1)</f>
        <v>Thurs</v>
      </c>
      <c r="J5044" s="3">
        <f>AppleStock[[#This Row],[Open]]-AppleStock[[#This Row],[Close]]</f>
        <v>0</v>
      </c>
      <c r="K5044" t="str">
        <f>IF(AppleStock[[#This Row],[Day Change]]&gt;0,"UP","DOWN")</f>
        <v>DOWN</v>
      </c>
      <c r="L5044" s="2">
        <v>82</v>
      </c>
      <c r="Q5044" s="15"/>
    </row>
    <row r="5045" spans="1:17" x14ac:dyDescent="0.25">
      <c r="A5045" s="1">
        <v>30043</v>
      </c>
      <c r="B5045" s="3">
        <v>0.31696400000000002</v>
      </c>
      <c r="C5045" s="3">
        <v>0.31919599999999998</v>
      </c>
      <c r="D5045" s="3">
        <v>0.31696400000000002</v>
      </c>
      <c r="E5045" s="3">
        <v>0.31696400000000002</v>
      </c>
      <c r="F5045" s="3">
        <v>0.256413</v>
      </c>
      <c r="G5045">
        <v>21201600</v>
      </c>
      <c r="H5045" t="str">
        <f>TEXT(AppleStock[[#This Row],[Date]],"dddd")</f>
        <v>Friday</v>
      </c>
      <c r="I5045" t="str">
        <f>MID(AppleStock[[#This Row],[Day]],1,FIND("day",AppleStock[[#This Row],[Day]])-1)</f>
        <v>Fri</v>
      </c>
      <c r="J5045" s="3">
        <f>AppleStock[[#This Row],[Open]]-AppleStock[[#This Row],[Close]]</f>
        <v>0</v>
      </c>
      <c r="K5045" t="str">
        <f>IF(AppleStock[[#This Row],[Day Change]]&gt;0,"UP","DOWN")</f>
        <v>DOWN</v>
      </c>
      <c r="L5045" s="2">
        <v>82</v>
      </c>
      <c r="Q5045" s="15"/>
    </row>
    <row r="5046" spans="1:17" x14ac:dyDescent="0.25">
      <c r="A5046" s="1">
        <v>30046</v>
      </c>
      <c r="B5046" s="3">
        <v>0.31696400000000002</v>
      </c>
      <c r="C5046" s="3">
        <v>0.31919599999999998</v>
      </c>
      <c r="D5046" s="3">
        <v>0.31696400000000002</v>
      </c>
      <c r="E5046" s="3">
        <v>0.31696400000000002</v>
      </c>
      <c r="F5046" s="3">
        <v>0.256413</v>
      </c>
      <c r="G5046">
        <v>21660800</v>
      </c>
      <c r="H5046" t="str">
        <f>TEXT(AppleStock[[#This Row],[Date]],"dddd")</f>
        <v>Monday</v>
      </c>
      <c r="I5046" t="str">
        <f>MID(AppleStock[[#This Row],[Day]],1,FIND("day",AppleStock[[#This Row],[Day]])-1)</f>
        <v>Mon</v>
      </c>
      <c r="J5046" s="3">
        <f>AppleStock[[#This Row],[Open]]-AppleStock[[#This Row],[Close]]</f>
        <v>0</v>
      </c>
      <c r="K5046" t="str">
        <f>IF(AppleStock[[#This Row],[Day Change]]&gt;0,"UP","DOWN")</f>
        <v>DOWN</v>
      </c>
      <c r="L5046" s="2">
        <v>82</v>
      </c>
      <c r="Q5046" s="15"/>
    </row>
    <row r="5047" spans="1:17" x14ac:dyDescent="0.25">
      <c r="A5047" s="1">
        <v>30047</v>
      </c>
      <c r="B5047" s="3">
        <v>0.31696400000000002</v>
      </c>
      <c r="C5047" s="3">
        <v>0.31696400000000002</v>
      </c>
      <c r="D5047" s="3">
        <v>0.31473200000000001</v>
      </c>
      <c r="E5047" s="3">
        <v>0.31473200000000001</v>
      </c>
      <c r="F5047" s="3">
        <v>0.254608</v>
      </c>
      <c r="G5047">
        <v>17897600</v>
      </c>
      <c r="H5047" t="str">
        <f>TEXT(AppleStock[[#This Row],[Date]],"dddd")</f>
        <v>Tuesday</v>
      </c>
      <c r="I5047" t="str">
        <f>MID(AppleStock[[#This Row],[Day]],1,FIND("day",AppleStock[[#This Row],[Day]])-1)</f>
        <v>Tues</v>
      </c>
      <c r="J5047" s="3">
        <f>AppleStock[[#This Row],[Open]]-AppleStock[[#This Row],[Close]]</f>
        <v>2.2320000000000118E-3</v>
      </c>
      <c r="K5047" t="str">
        <f>IF(AppleStock[[#This Row],[Day Change]]&gt;0,"UP","DOWN")</f>
        <v>UP</v>
      </c>
      <c r="L5047" s="2">
        <v>82</v>
      </c>
      <c r="Q5047" s="15"/>
    </row>
    <row r="5048" spans="1:17" x14ac:dyDescent="0.25">
      <c r="A5048" s="1">
        <v>30048</v>
      </c>
      <c r="B5048" s="3">
        <v>0.3125</v>
      </c>
      <c r="C5048" s="3">
        <v>0.3125</v>
      </c>
      <c r="D5048" s="3">
        <v>0.31026799999999999</v>
      </c>
      <c r="E5048" s="3">
        <v>0.31026799999999999</v>
      </c>
      <c r="F5048" s="3">
        <v>0.250996</v>
      </c>
      <c r="G5048">
        <v>7274400</v>
      </c>
      <c r="H5048" t="str">
        <f>TEXT(AppleStock[[#This Row],[Date]],"dddd")</f>
        <v>Wednesday</v>
      </c>
      <c r="I5048" t="str">
        <f>MID(AppleStock[[#This Row],[Day]],1,FIND("day",AppleStock[[#This Row],[Day]])-1)</f>
        <v>Wednes</v>
      </c>
      <c r="J5048" s="3">
        <f>AppleStock[[#This Row],[Open]]-AppleStock[[#This Row],[Close]]</f>
        <v>2.2320000000000118E-3</v>
      </c>
      <c r="K5048" t="str">
        <f>IF(AppleStock[[#This Row],[Day Change]]&gt;0,"UP","DOWN")</f>
        <v>UP</v>
      </c>
      <c r="L5048" s="2">
        <v>82</v>
      </c>
      <c r="Q5048" s="15"/>
    </row>
    <row r="5049" spans="1:17" x14ac:dyDescent="0.25">
      <c r="A5049" s="1">
        <v>30049</v>
      </c>
      <c r="B5049" s="3">
        <v>0.3125</v>
      </c>
      <c r="C5049" s="3">
        <v>0.31473200000000001</v>
      </c>
      <c r="D5049" s="3">
        <v>0.3125</v>
      </c>
      <c r="E5049" s="3">
        <v>0.3125</v>
      </c>
      <c r="F5049" s="3">
        <v>0.25280200000000003</v>
      </c>
      <c r="G5049">
        <v>5997600</v>
      </c>
      <c r="H5049" t="str">
        <f>TEXT(AppleStock[[#This Row],[Date]],"dddd")</f>
        <v>Thursday</v>
      </c>
      <c r="I5049" t="str">
        <f>MID(AppleStock[[#This Row],[Day]],1,FIND("day",AppleStock[[#This Row],[Day]])-1)</f>
        <v>Thurs</v>
      </c>
      <c r="J5049" s="3">
        <f>AppleStock[[#This Row],[Open]]-AppleStock[[#This Row],[Close]]</f>
        <v>0</v>
      </c>
      <c r="K5049" t="str">
        <f>IF(AppleStock[[#This Row],[Day Change]]&gt;0,"UP","DOWN")</f>
        <v>DOWN</v>
      </c>
      <c r="L5049" s="2">
        <v>82</v>
      </c>
      <c r="Q5049" s="15"/>
    </row>
    <row r="5050" spans="1:17" x14ac:dyDescent="0.25">
      <c r="A5050" s="1">
        <v>30053</v>
      </c>
      <c r="B5050" s="3">
        <v>0.3125</v>
      </c>
      <c r="C5050" s="3">
        <v>0.31473200000000001</v>
      </c>
      <c r="D5050" s="3">
        <v>0.31026799999999999</v>
      </c>
      <c r="E5050" s="3">
        <v>0.31026799999999999</v>
      </c>
      <c r="F5050" s="3">
        <v>0.250996</v>
      </c>
      <c r="G5050">
        <v>11076800</v>
      </c>
      <c r="H5050" t="str">
        <f>TEXT(AppleStock[[#This Row],[Date]],"dddd")</f>
        <v>Monday</v>
      </c>
      <c r="I5050" t="str">
        <f>MID(AppleStock[[#This Row],[Day]],1,FIND("day",AppleStock[[#This Row],[Day]])-1)</f>
        <v>Mon</v>
      </c>
      <c r="J5050" s="3">
        <f>AppleStock[[#This Row],[Open]]-AppleStock[[#This Row],[Close]]</f>
        <v>2.2320000000000118E-3</v>
      </c>
      <c r="K5050" t="str">
        <f>IF(AppleStock[[#This Row],[Day Change]]&gt;0,"UP","DOWN")</f>
        <v>UP</v>
      </c>
      <c r="L5050" s="2">
        <v>82</v>
      </c>
      <c r="Q5050" s="15"/>
    </row>
    <row r="5051" spans="1:17" x14ac:dyDescent="0.25">
      <c r="A5051" s="1">
        <v>30054</v>
      </c>
      <c r="B5051" s="3">
        <v>0.28794599999999998</v>
      </c>
      <c r="C5051" s="3">
        <v>0.28794599999999998</v>
      </c>
      <c r="D5051" s="3">
        <v>0.28571400000000002</v>
      </c>
      <c r="E5051" s="3">
        <v>0.28571400000000002</v>
      </c>
      <c r="F5051" s="3">
        <v>0.23113300000000001</v>
      </c>
      <c r="G5051">
        <v>21324800</v>
      </c>
      <c r="H5051" t="str">
        <f>TEXT(AppleStock[[#This Row],[Date]],"dddd")</f>
        <v>Tuesday</v>
      </c>
      <c r="I5051" t="str">
        <f>MID(AppleStock[[#This Row],[Day]],1,FIND("day",AppleStock[[#This Row],[Day]])-1)</f>
        <v>Tues</v>
      </c>
      <c r="J5051" s="3">
        <f>AppleStock[[#This Row],[Open]]-AppleStock[[#This Row],[Close]]</f>
        <v>2.2319999999999562E-3</v>
      </c>
      <c r="K5051" t="str">
        <f>IF(AppleStock[[#This Row],[Day Change]]&gt;0,"UP","DOWN")</f>
        <v>UP</v>
      </c>
      <c r="L5051" s="2">
        <v>82</v>
      </c>
      <c r="Q5051" s="15"/>
    </row>
    <row r="5052" spans="1:17" x14ac:dyDescent="0.25">
      <c r="A5052" s="1">
        <v>30055</v>
      </c>
      <c r="B5052" s="3">
        <v>0.28794599999999998</v>
      </c>
      <c r="C5052" s="3">
        <v>0.29017900000000002</v>
      </c>
      <c r="D5052" s="3">
        <v>0.28794599999999998</v>
      </c>
      <c r="E5052" s="3">
        <v>0.28794599999999998</v>
      </c>
      <c r="F5052" s="3">
        <v>0.23293900000000001</v>
      </c>
      <c r="G5052">
        <v>28397600</v>
      </c>
      <c r="H5052" t="str">
        <f>TEXT(AppleStock[[#This Row],[Date]],"dddd")</f>
        <v>Wednesday</v>
      </c>
      <c r="I5052" t="str">
        <f>MID(AppleStock[[#This Row],[Day]],1,FIND("day",AppleStock[[#This Row],[Day]])-1)</f>
        <v>Wednes</v>
      </c>
      <c r="J5052" s="3">
        <f>AppleStock[[#This Row],[Open]]-AppleStock[[#This Row],[Close]]</f>
        <v>0</v>
      </c>
      <c r="K5052" t="str">
        <f>IF(AppleStock[[#This Row],[Day Change]]&gt;0,"UP","DOWN")</f>
        <v>DOWN</v>
      </c>
      <c r="L5052" s="2">
        <v>82</v>
      </c>
      <c r="Q5052" s="15"/>
    </row>
    <row r="5053" spans="1:17" x14ac:dyDescent="0.25">
      <c r="A5053" s="1">
        <v>30056</v>
      </c>
      <c r="B5053" s="3">
        <v>0.29241099999999998</v>
      </c>
      <c r="C5053" s="3">
        <v>0.29464299999999999</v>
      </c>
      <c r="D5053" s="3">
        <v>0.29241099999999998</v>
      </c>
      <c r="E5053" s="3">
        <v>0.29241099999999998</v>
      </c>
      <c r="F5053" s="3">
        <v>0.23655000000000001</v>
      </c>
      <c r="G5053">
        <v>41070400</v>
      </c>
      <c r="H5053" t="str">
        <f>TEXT(AppleStock[[#This Row],[Date]],"dddd")</f>
        <v>Thursday</v>
      </c>
      <c r="I5053" t="str">
        <f>MID(AppleStock[[#This Row],[Day]],1,FIND("day",AppleStock[[#This Row],[Day]])-1)</f>
        <v>Thurs</v>
      </c>
      <c r="J5053" s="3">
        <f>AppleStock[[#This Row],[Open]]-AppleStock[[#This Row],[Close]]</f>
        <v>0</v>
      </c>
      <c r="K5053" t="str">
        <f>IF(AppleStock[[#This Row],[Day Change]]&gt;0,"UP","DOWN")</f>
        <v>DOWN</v>
      </c>
      <c r="L5053" s="2">
        <v>82</v>
      </c>
      <c r="Q5053" s="15"/>
    </row>
    <row r="5054" spans="1:17" x14ac:dyDescent="0.25">
      <c r="A5054" s="1">
        <v>30057</v>
      </c>
      <c r="B5054" s="3">
        <v>0.30133900000000002</v>
      </c>
      <c r="C5054" s="3">
        <v>0.30357099999999998</v>
      </c>
      <c r="D5054" s="3">
        <v>0.30133900000000002</v>
      </c>
      <c r="E5054" s="3">
        <v>0.30133900000000002</v>
      </c>
      <c r="F5054" s="3">
        <v>0.24377299999999999</v>
      </c>
      <c r="G5054">
        <v>26012000</v>
      </c>
      <c r="H5054" t="str">
        <f>TEXT(AppleStock[[#This Row],[Date]],"dddd")</f>
        <v>Friday</v>
      </c>
      <c r="I5054" t="str">
        <f>MID(AppleStock[[#This Row],[Day]],1,FIND("day",AppleStock[[#This Row],[Day]])-1)</f>
        <v>Fri</v>
      </c>
      <c r="J5054" s="3">
        <f>AppleStock[[#This Row],[Open]]-AppleStock[[#This Row],[Close]]</f>
        <v>0</v>
      </c>
      <c r="K5054" t="str">
        <f>IF(AppleStock[[#This Row],[Day Change]]&gt;0,"UP","DOWN")</f>
        <v>DOWN</v>
      </c>
      <c r="L5054" s="2">
        <v>82</v>
      </c>
      <c r="Q5054" s="15"/>
    </row>
    <row r="5055" spans="1:17" x14ac:dyDescent="0.25">
      <c r="A5055" s="1">
        <v>30060</v>
      </c>
      <c r="B5055" s="3">
        <v>0.29910700000000001</v>
      </c>
      <c r="C5055" s="3">
        <v>0.29910700000000001</v>
      </c>
      <c r="D5055" s="3">
        <v>0.29464299999999999</v>
      </c>
      <c r="E5055" s="3">
        <v>0.29464299999999999</v>
      </c>
      <c r="F5055" s="3">
        <v>0.23835600000000001</v>
      </c>
      <c r="G5055">
        <v>10320800</v>
      </c>
      <c r="H5055" t="str">
        <f>TEXT(AppleStock[[#This Row],[Date]],"dddd")</f>
        <v>Monday</v>
      </c>
      <c r="I5055" t="str">
        <f>MID(AppleStock[[#This Row],[Day]],1,FIND("day",AppleStock[[#This Row],[Day]])-1)</f>
        <v>Mon</v>
      </c>
      <c r="J5055" s="3">
        <f>AppleStock[[#This Row],[Open]]-AppleStock[[#This Row],[Close]]</f>
        <v>4.4640000000000235E-3</v>
      </c>
      <c r="K5055" t="str">
        <f>IF(AppleStock[[#This Row],[Day Change]]&gt;0,"UP","DOWN")</f>
        <v>UP</v>
      </c>
      <c r="L5055" s="2">
        <v>82</v>
      </c>
      <c r="Q5055" s="15"/>
    </row>
    <row r="5056" spans="1:17" x14ac:dyDescent="0.25">
      <c r="A5056" s="1">
        <v>30061</v>
      </c>
      <c r="B5056" s="3">
        <v>0.28348200000000001</v>
      </c>
      <c r="C5056" s="3">
        <v>0.28348200000000001</v>
      </c>
      <c r="D5056" s="3">
        <v>0.28125</v>
      </c>
      <c r="E5056" s="3">
        <v>0.28125</v>
      </c>
      <c r="F5056" s="3">
        <v>0.227522</v>
      </c>
      <c r="G5056">
        <v>20137600</v>
      </c>
      <c r="H5056" t="str">
        <f>TEXT(AppleStock[[#This Row],[Date]],"dddd")</f>
        <v>Tuesday</v>
      </c>
      <c r="I5056" t="str">
        <f>MID(AppleStock[[#This Row],[Day]],1,FIND("day",AppleStock[[#This Row],[Day]])-1)</f>
        <v>Tues</v>
      </c>
      <c r="J5056" s="3">
        <f>AppleStock[[#This Row],[Open]]-AppleStock[[#This Row],[Close]]</f>
        <v>2.2320000000000118E-3</v>
      </c>
      <c r="K5056" t="str">
        <f>IF(AppleStock[[#This Row],[Day Change]]&gt;0,"UP","DOWN")</f>
        <v>UP</v>
      </c>
      <c r="L5056" s="2">
        <v>82</v>
      </c>
      <c r="Q5056" s="15"/>
    </row>
    <row r="5057" spans="1:17" x14ac:dyDescent="0.25">
      <c r="A5057" s="1">
        <v>30062</v>
      </c>
      <c r="B5057" s="3">
        <v>0.28125</v>
      </c>
      <c r="C5057" s="3">
        <v>0.28125</v>
      </c>
      <c r="D5057" s="3">
        <v>0.27901799999999999</v>
      </c>
      <c r="E5057" s="3">
        <v>0.27901799999999999</v>
      </c>
      <c r="F5057" s="3">
        <v>0.225716</v>
      </c>
      <c r="G5057">
        <v>18256000</v>
      </c>
      <c r="H5057" t="str">
        <f>TEXT(AppleStock[[#This Row],[Date]],"dddd")</f>
        <v>Wednesday</v>
      </c>
      <c r="I5057" t="str">
        <f>MID(AppleStock[[#This Row],[Day]],1,FIND("day",AppleStock[[#This Row],[Day]])-1)</f>
        <v>Wednes</v>
      </c>
      <c r="J5057" s="3">
        <f>AppleStock[[#This Row],[Open]]-AppleStock[[#This Row],[Close]]</f>
        <v>2.2320000000000118E-3</v>
      </c>
      <c r="K5057" t="str">
        <f>IF(AppleStock[[#This Row],[Day Change]]&gt;0,"UP","DOWN")</f>
        <v>UP</v>
      </c>
      <c r="L5057" s="2">
        <v>82</v>
      </c>
      <c r="Q5057" s="15"/>
    </row>
    <row r="5058" spans="1:17" x14ac:dyDescent="0.25">
      <c r="A5058" s="1">
        <v>30063</v>
      </c>
      <c r="B5058" s="3">
        <v>0.27678599999999998</v>
      </c>
      <c r="C5058" s="3">
        <v>0.27678599999999998</v>
      </c>
      <c r="D5058" s="3">
        <v>0.27455400000000002</v>
      </c>
      <c r="E5058" s="3">
        <v>0.27455400000000002</v>
      </c>
      <c r="F5058" s="3">
        <v>0.222105</v>
      </c>
      <c r="G5058">
        <v>13148800</v>
      </c>
      <c r="H5058" t="str">
        <f>TEXT(AppleStock[[#This Row],[Date]],"dddd")</f>
        <v>Thursday</v>
      </c>
      <c r="I5058" t="str">
        <f>MID(AppleStock[[#This Row],[Day]],1,FIND("day",AppleStock[[#This Row],[Day]])-1)</f>
        <v>Thurs</v>
      </c>
      <c r="J5058" s="3">
        <f>AppleStock[[#This Row],[Open]]-AppleStock[[#This Row],[Close]]</f>
        <v>2.2319999999999562E-3</v>
      </c>
      <c r="K5058" t="str">
        <f>IF(AppleStock[[#This Row],[Day Change]]&gt;0,"UP","DOWN")</f>
        <v>UP</v>
      </c>
      <c r="L5058" s="2">
        <v>82</v>
      </c>
      <c r="Q5058" s="15"/>
    </row>
    <row r="5059" spans="1:17" x14ac:dyDescent="0.25">
      <c r="A5059" s="1">
        <v>30064</v>
      </c>
      <c r="B5059" s="3">
        <v>0.27455400000000002</v>
      </c>
      <c r="C5059" s="3">
        <v>0.27678599999999998</v>
      </c>
      <c r="D5059" s="3">
        <v>0.27455400000000002</v>
      </c>
      <c r="E5059" s="3">
        <v>0.27455400000000002</v>
      </c>
      <c r="F5059" s="3">
        <v>0.222105</v>
      </c>
      <c r="G5059">
        <v>12073600</v>
      </c>
      <c r="H5059" t="str">
        <f>TEXT(AppleStock[[#This Row],[Date]],"dddd")</f>
        <v>Friday</v>
      </c>
      <c r="I5059" t="str">
        <f>MID(AppleStock[[#This Row],[Day]],1,FIND("day",AppleStock[[#This Row],[Day]])-1)</f>
        <v>Fri</v>
      </c>
      <c r="J5059" s="3">
        <f>AppleStock[[#This Row],[Open]]-AppleStock[[#This Row],[Close]]</f>
        <v>0</v>
      </c>
      <c r="K5059" t="str">
        <f>IF(AppleStock[[#This Row],[Day Change]]&gt;0,"UP","DOWN")</f>
        <v>DOWN</v>
      </c>
      <c r="L5059" s="2">
        <v>82</v>
      </c>
      <c r="Q5059" s="15"/>
    </row>
    <row r="5060" spans="1:17" x14ac:dyDescent="0.25">
      <c r="A5060" s="1">
        <v>30067</v>
      </c>
      <c r="B5060" s="3">
        <v>0.28125</v>
      </c>
      <c r="C5060" s="3">
        <v>0.28348200000000001</v>
      </c>
      <c r="D5060" s="3">
        <v>0.28125</v>
      </c>
      <c r="E5060" s="3">
        <v>0.28125</v>
      </c>
      <c r="F5060" s="3">
        <v>0.227522</v>
      </c>
      <c r="G5060">
        <v>14481600</v>
      </c>
      <c r="H5060" t="str">
        <f>TEXT(AppleStock[[#This Row],[Date]],"dddd")</f>
        <v>Monday</v>
      </c>
      <c r="I5060" t="str">
        <f>MID(AppleStock[[#This Row],[Day]],1,FIND("day",AppleStock[[#This Row],[Day]])-1)</f>
        <v>Mon</v>
      </c>
      <c r="J5060" s="3">
        <f>AppleStock[[#This Row],[Open]]-AppleStock[[#This Row],[Close]]</f>
        <v>0</v>
      </c>
      <c r="K5060" t="str">
        <f>IF(AppleStock[[#This Row],[Day Change]]&gt;0,"UP","DOWN")</f>
        <v>DOWN</v>
      </c>
      <c r="L5060" s="2">
        <v>82</v>
      </c>
      <c r="Q5060" s="15"/>
    </row>
    <row r="5061" spans="1:17" x14ac:dyDescent="0.25">
      <c r="A5061" s="1">
        <v>30068</v>
      </c>
      <c r="B5061" s="3">
        <v>0.27455400000000002</v>
      </c>
      <c r="C5061" s="3">
        <v>0.27455400000000002</v>
      </c>
      <c r="D5061" s="3">
        <v>0.27232099999999998</v>
      </c>
      <c r="E5061" s="3">
        <v>0.27232099999999998</v>
      </c>
      <c r="F5061" s="3">
        <v>0.22029899999999999</v>
      </c>
      <c r="G5061">
        <v>17567200</v>
      </c>
      <c r="H5061" t="str">
        <f>TEXT(AppleStock[[#This Row],[Date]],"dddd")</f>
        <v>Tuesday</v>
      </c>
      <c r="I5061" t="str">
        <f>MID(AppleStock[[#This Row],[Day]],1,FIND("day",AppleStock[[#This Row],[Day]])-1)</f>
        <v>Tues</v>
      </c>
      <c r="J5061" s="3">
        <f>AppleStock[[#This Row],[Open]]-AppleStock[[#This Row],[Close]]</f>
        <v>2.2330000000000405E-3</v>
      </c>
      <c r="K5061" t="str">
        <f>IF(AppleStock[[#This Row],[Day Change]]&gt;0,"UP","DOWN")</f>
        <v>UP</v>
      </c>
      <c r="L5061" s="2">
        <v>82</v>
      </c>
      <c r="Q5061" s="15"/>
    </row>
    <row r="5062" spans="1:17" x14ac:dyDescent="0.25">
      <c r="A5062" s="1">
        <v>30069</v>
      </c>
      <c r="B5062" s="3">
        <v>0.26339299999999999</v>
      </c>
      <c r="C5062" s="3">
        <v>0.26339299999999999</v>
      </c>
      <c r="D5062" s="3">
        <v>0.26116099999999998</v>
      </c>
      <c r="E5062" s="3">
        <v>0.26116099999999998</v>
      </c>
      <c r="F5062" s="3">
        <v>0.21127000000000001</v>
      </c>
      <c r="G5062">
        <v>24808000</v>
      </c>
      <c r="H5062" t="str">
        <f>TEXT(AppleStock[[#This Row],[Date]],"dddd")</f>
        <v>Wednesday</v>
      </c>
      <c r="I5062" t="str">
        <f>MID(AppleStock[[#This Row],[Day]],1,FIND("day",AppleStock[[#This Row],[Day]])-1)</f>
        <v>Wednes</v>
      </c>
      <c r="J5062" s="3">
        <f>AppleStock[[#This Row],[Open]]-AppleStock[[#This Row],[Close]]</f>
        <v>2.2320000000000118E-3</v>
      </c>
      <c r="K5062" t="str">
        <f>IF(AppleStock[[#This Row],[Day Change]]&gt;0,"UP","DOWN")</f>
        <v>UP</v>
      </c>
      <c r="L5062" s="2">
        <v>82</v>
      </c>
      <c r="Q5062" s="15"/>
    </row>
    <row r="5063" spans="1:17" x14ac:dyDescent="0.25">
      <c r="A5063" s="1">
        <v>30070</v>
      </c>
      <c r="B5063" s="3">
        <v>0.26116099999999998</v>
      </c>
      <c r="C5063" s="3">
        <v>0.26339299999999999</v>
      </c>
      <c r="D5063" s="3">
        <v>0.26116099999999998</v>
      </c>
      <c r="E5063" s="3">
        <v>0.26116099999999998</v>
      </c>
      <c r="F5063" s="3">
        <v>0.21127000000000001</v>
      </c>
      <c r="G5063">
        <v>20557600</v>
      </c>
      <c r="H5063" t="str">
        <f>TEXT(AppleStock[[#This Row],[Date]],"dddd")</f>
        <v>Thursday</v>
      </c>
      <c r="I5063" t="str">
        <f>MID(AppleStock[[#This Row],[Day]],1,FIND("day",AppleStock[[#This Row],[Day]])-1)</f>
        <v>Thurs</v>
      </c>
      <c r="J5063" s="3">
        <f>AppleStock[[#This Row],[Open]]-AppleStock[[#This Row],[Close]]</f>
        <v>0</v>
      </c>
      <c r="K5063" t="str">
        <f>IF(AppleStock[[#This Row],[Day Change]]&gt;0,"UP","DOWN")</f>
        <v>DOWN</v>
      </c>
      <c r="L5063" s="2">
        <v>82</v>
      </c>
      <c r="Q5063" s="15"/>
    </row>
    <row r="5064" spans="1:17" x14ac:dyDescent="0.25">
      <c r="A5064" s="1">
        <v>30071</v>
      </c>
      <c r="B5064" s="3">
        <v>0.26339299999999999</v>
      </c>
      <c r="C5064" s="3">
        <v>0.265625</v>
      </c>
      <c r="D5064" s="3">
        <v>0.26339299999999999</v>
      </c>
      <c r="E5064" s="3">
        <v>0.26339299999999999</v>
      </c>
      <c r="F5064" s="3">
        <v>0.21307599999999999</v>
      </c>
      <c r="G5064">
        <v>69350400</v>
      </c>
      <c r="H5064" t="str">
        <f>TEXT(AppleStock[[#This Row],[Date]],"dddd")</f>
        <v>Friday</v>
      </c>
      <c r="I5064" t="str">
        <f>MID(AppleStock[[#This Row],[Day]],1,FIND("day",AppleStock[[#This Row],[Day]])-1)</f>
        <v>Fri</v>
      </c>
      <c r="J5064" s="3">
        <f>AppleStock[[#This Row],[Open]]-AppleStock[[#This Row],[Close]]</f>
        <v>0</v>
      </c>
      <c r="K5064" t="str">
        <f>IF(AppleStock[[#This Row],[Day Change]]&gt;0,"UP","DOWN")</f>
        <v>DOWN</v>
      </c>
      <c r="L5064" s="2">
        <v>82</v>
      </c>
      <c r="Q5064" s="15"/>
    </row>
    <row r="5065" spans="1:17" x14ac:dyDescent="0.25">
      <c r="A5065" s="1">
        <v>30074</v>
      </c>
      <c r="B5065" s="3">
        <v>0.27232099999999998</v>
      </c>
      <c r="C5065" s="3">
        <v>0.27455400000000002</v>
      </c>
      <c r="D5065" s="3">
        <v>0.27232099999999998</v>
      </c>
      <c r="E5065" s="3">
        <v>0.27232099999999998</v>
      </c>
      <c r="F5065" s="3">
        <v>0.22029899999999999</v>
      </c>
      <c r="G5065">
        <v>20675200</v>
      </c>
      <c r="H5065" t="str">
        <f>TEXT(AppleStock[[#This Row],[Date]],"dddd")</f>
        <v>Monday</v>
      </c>
      <c r="I5065" t="str">
        <f>MID(AppleStock[[#This Row],[Day]],1,FIND("day",AppleStock[[#This Row],[Day]])-1)</f>
        <v>Mon</v>
      </c>
      <c r="J5065" s="3">
        <f>AppleStock[[#This Row],[Open]]-AppleStock[[#This Row],[Close]]</f>
        <v>0</v>
      </c>
      <c r="K5065" t="str">
        <f>IF(AppleStock[[#This Row],[Day Change]]&gt;0,"UP","DOWN")</f>
        <v>DOWN</v>
      </c>
      <c r="L5065" s="2">
        <v>82</v>
      </c>
      <c r="Q5065" s="15"/>
    </row>
    <row r="5066" spans="1:17" x14ac:dyDescent="0.25">
      <c r="A5066" s="1">
        <v>30075</v>
      </c>
      <c r="B5066" s="3">
        <v>0.28125</v>
      </c>
      <c r="C5066" s="3">
        <v>0.28348200000000001</v>
      </c>
      <c r="D5066" s="3">
        <v>0.28125</v>
      </c>
      <c r="E5066" s="3">
        <v>0.28125</v>
      </c>
      <c r="F5066" s="3">
        <v>0.227522</v>
      </c>
      <c r="G5066">
        <v>18496800</v>
      </c>
      <c r="H5066" t="str">
        <f>TEXT(AppleStock[[#This Row],[Date]],"dddd")</f>
        <v>Tuesday</v>
      </c>
      <c r="I5066" t="str">
        <f>MID(AppleStock[[#This Row],[Day]],1,FIND("day",AppleStock[[#This Row],[Day]])-1)</f>
        <v>Tues</v>
      </c>
      <c r="J5066" s="3">
        <f>AppleStock[[#This Row],[Open]]-AppleStock[[#This Row],[Close]]</f>
        <v>0</v>
      </c>
      <c r="K5066" t="str">
        <f>IF(AppleStock[[#This Row],[Day Change]]&gt;0,"UP","DOWN")</f>
        <v>DOWN</v>
      </c>
      <c r="L5066" s="2">
        <v>82</v>
      </c>
      <c r="Q5066" s="15"/>
    </row>
    <row r="5067" spans="1:17" x14ac:dyDescent="0.25">
      <c r="A5067" s="1">
        <v>30076</v>
      </c>
      <c r="B5067" s="3">
        <v>0.28125</v>
      </c>
      <c r="C5067" s="3">
        <v>0.28125</v>
      </c>
      <c r="D5067" s="3">
        <v>0.27678599999999998</v>
      </c>
      <c r="E5067" s="3">
        <v>0.27678599999999998</v>
      </c>
      <c r="F5067" s="3">
        <v>0.22391</v>
      </c>
      <c r="G5067">
        <v>13484800</v>
      </c>
      <c r="H5067" t="str">
        <f>TEXT(AppleStock[[#This Row],[Date]],"dddd")</f>
        <v>Wednesday</v>
      </c>
      <c r="I5067" t="str">
        <f>MID(AppleStock[[#This Row],[Day]],1,FIND("day",AppleStock[[#This Row],[Day]])-1)</f>
        <v>Wednes</v>
      </c>
      <c r="J5067" s="3">
        <f>AppleStock[[#This Row],[Open]]-AppleStock[[#This Row],[Close]]</f>
        <v>4.4640000000000235E-3</v>
      </c>
      <c r="K5067" t="str">
        <f>IF(AppleStock[[#This Row],[Day Change]]&gt;0,"UP","DOWN")</f>
        <v>UP</v>
      </c>
      <c r="L5067" s="2">
        <v>82</v>
      </c>
      <c r="Q5067" s="15"/>
    </row>
    <row r="5068" spans="1:17" x14ac:dyDescent="0.25">
      <c r="A5068" s="1">
        <v>30077</v>
      </c>
      <c r="B5068" s="3">
        <v>0.28571400000000002</v>
      </c>
      <c r="C5068" s="3">
        <v>0.28794599999999998</v>
      </c>
      <c r="D5068" s="3">
        <v>0.28571400000000002</v>
      </c>
      <c r="E5068" s="3">
        <v>0.28571400000000002</v>
      </c>
      <c r="F5068" s="3">
        <v>0.23113300000000001</v>
      </c>
      <c r="G5068">
        <v>18866400</v>
      </c>
      <c r="H5068" t="str">
        <f>TEXT(AppleStock[[#This Row],[Date]],"dddd")</f>
        <v>Thursday</v>
      </c>
      <c r="I5068" t="str">
        <f>MID(AppleStock[[#This Row],[Day]],1,FIND("day",AppleStock[[#This Row],[Day]])-1)</f>
        <v>Thurs</v>
      </c>
      <c r="J5068" s="3">
        <f>AppleStock[[#This Row],[Open]]-AppleStock[[#This Row],[Close]]</f>
        <v>0</v>
      </c>
      <c r="K5068" t="str">
        <f>IF(AppleStock[[#This Row],[Day Change]]&gt;0,"UP","DOWN")</f>
        <v>DOWN</v>
      </c>
      <c r="L5068" s="2">
        <v>82</v>
      </c>
      <c r="Q5068" s="15"/>
    </row>
    <row r="5069" spans="1:17" x14ac:dyDescent="0.25">
      <c r="A5069" s="1">
        <v>30078</v>
      </c>
      <c r="B5069" s="3">
        <v>0.29017900000000002</v>
      </c>
      <c r="C5069" s="3">
        <v>0.29241099999999998</v>
      </c>
      <c r="D5069" s="3">
        <v>0.29017900000000002</v>
      </c>
      <c r="E5069" s="3">
        <v>0.29017900000000002</v>
      </c>
      <c r="F5069" s="3">
        <v>0.23474500000000001</v>
      </c>
      <c r="G5069">
        <v>21179200</v>
      </c>
      <c r="H5069" t="str">
        <f>TEXT(AppleStock[[#This Row],[Date]],"dddd")</f>
        <v>Friday</v>
      </c>
      <c r="I5069" t="str">
        <f>MID(AppleStock[[#This Row],[Day]],1,FIND("day",AppleStock[[#This Row],[Day]])-1)</f>
        <v>Fri</v>
      </c>
      <c r="J5069" s="3">
        <f>AppleStock[[#This Row],[Open]]-AppleStock[[#This Row],[Close]]</f>
        <v>0</v>
      </c>
      <c r="K5069" t="str">
        <f>IF(AppleStock[[#This Row],[Day Change]]&gt;0,"UP","DOWN")</f>
        <v>DOWN</v>
      </c>
      <c r="L5069" s="2">
        <v>82</v>
      </c>
      <c r="Q5069" s="15"/>
    </row>
    <row r="5070" spans="1:17" x14ac:dyDescent="0.25">
      <c r="A5070" s="1">
        <v>30081</v>
      </c>
      <c r="B5070" s="3">
        <v>0.28794599999999998</v>
      </c>
      <c r="C5070" s="3">
        <v>0.28794599999999998</v>
      </c>
      <c r="D5070" s="3">
        <v>0.28571400000000002</v>
      </c>
      <c r="E5070" s="3">
        <v>0.28571400000000002</v>
      </c>
      <c r="F5070" s="3">
        <v>0.23113300000000001</v>
      </c>
      <c r="G5070">
        <v>7901600</v>
      </c>
      <c r="H5070" t="str">
        <f>TEXT(AppleStock[[#This Row],[Date]],"dddd")</f>
        <v>Monday</v>
      </c>
      <c r="I5070" t="str">
        <f>MID(AppleStock[[#This Row],[Day]],1,FIND("day",AppleStock[[#This Row],[Day]])-1)</f>
        <v>Mon</v>
      </c>
      <c r="J5070" s="3">
        <f>AppleStock[[#This Row],[Open]]-AppleStock[[#This Row],[Close]]</f>
        <v>2.2319999999999562E-3</v>
      </c>
      <c r="K5070" t="str">
        <f>IF(AppleStock[[#This Row],[Day Change]]&gt;0,"UP","DOWN")</f>
        <v>UP</v>
      </c>
      <c r="L5070" s="2">
        <v>82</v>
      </c>
      <c r="Q5070" s="15"/>
    </row>
    <row r="5071" spans="1:17" x14ac:dyDescent="0.25">
      <c r="A5071" s="1">
        <v>30082</v>
      </c>
      <c r="B5071" s="3">
        <v>0.27901799999999999</v>
      </c>
      <c r="C5071" s="3">
        <v>0.27901799999999999</v>
      </c>
      <c r="D5071" s="3">
        <v>0.27678599999999998</v>
      </c>
      <c r="E5071" s="3">
        <v>0.27678599999999998</v>
      </c>
      <c r="F5071" s="3">
        <v>0.22391</v>
      </c>
      <c r="G5071">
        <v>25754400</v>
      </c>
      <c r="H5071" t="str">
        <f>TEXT(AppleStock[[#This Row],[Date]],"dddd")</f>
        <v>Tuesday</v>
      </c>
      <c r="I5071" t="str">
        <f>MID(AppleStock[[#This Row],[Day]],1,FIND("day",AppleStock[[#This Row],[Day]])-1)</f>
        <v>Tues</v>
      </c>
      <c r="J5071" s="3">
        <f>AppleStock[[#This Row],[Open]]-AppleStock[[#This Row],[Close]]</f>
        <v>2.2320000000000118E-3</v>
      </c>
      <c r="K5071" t="str">
        <f>IF(AppleStock[[#This Row],[Day Change]]&gt;0,"UP","DOWN")</f>
        <v>UP</v>
      </c>
      <c r="L5071" s="2">
        <v>82</v>
      </c>
      <c r="Q5071" s="15"/>
    </row>
    <row r="5072" spans="1:17" x14ac:dyDescent="0.25">
      <c r="A5072" s="1">
        <v>30083</v>
      </c>
      <c r="B5072" s="3">
        <v>0.27232099999999998</v>
      </c>
      <c r="C5072" s="3">
        <v>0.27232099999999998</v>
      </c>
      <c r="D5072" s="3">
        <v>0.27008900000000002</v>
      </c>
      <c r="E5072" s="3">
        <v>0.27008900000000002</v>
      </c>
      <c r="F5072" s="3">
        <v>0.21849299999999999</v>
      </c>
      <c r="G5072">
        <v>17752000</v>
      </c>
      <c r="H5072" t="str">
        <f>TEXT(AppleStock[[#This Row],[Date]],"dddd")</f>
        <v>Wednesday</v>
      </c>
      <c r="I5072" t="str">
        <f>MID(AppleStock[[#This Row],[Day]],1,FIND("day",AppleStock[[#This Row],[Day]])-1)</f>
        <v>Wednes</v>
      </c>
      <c r="J5072" s="3">
        <f>AppleStock[[#This Row],[Open]]-AppleStock[[#This Row],[Close]]</f>
        <v>2.2319999999999562E-3</v>
      </c>
      <c r="K5072" t="str">
        <f>IF(AppleStock[[#This Row],[Day Change]]&gt;0,"UP","DOWN")</f>
        <v>UP</v>
      </c>
      <c r="L5072" s="2">
        <v>82</v>
      </c>
      <c r="Q5072" s="15"/>
    </row>
    <row r="5073" spans="1:17" x14ac:dyDescent="0.25">
      <c r="A5073" s="1">
        <v>30084</v>
      </c>
      <c r="B5073" s="3">
        <v>0.27232099999999998</v>
      </c>
      <c r="C5073" s="3">
        <v>0.27455400000000002</v>
      </c>
      <c r="D5073" s="3">
        <v>0.27232099999999998</v>
      </c>
      <c r="E5073" s="3">
        <v>0.27232099999999998</v>
      </c>
      <c r="F5073" s="3">
        <v>0.22029899999999999</v>
      </c>
      <c r="G5073">
        <v>13613600</v>
      </c>
      <c r="H5073" t="str">
        <f>TEXT(AppleStock[[#This Row],[Date]],"dddd")</f>
        <v>Thursday</v>
      </c>
      <c r="I5073" t="str">
        <f>MID(AppleStock[[#This Row],[Day]],1,FIND("day",AppleStock[[#This Row],[Day]])-1)</f>
        <v>Thurs</v>
      </c>
      <c r="J5073" s="3">
        <f>AppleStock[[#This Row],[Open]]-AppleStock[[#This Row],[Close]]</f>
        <v>0</v>
      </c>
      <c r="K5073" t="str">
        <f>IF(AppleStock[[#This Row],[Day Change]]&gt;0,"UP","DOWN")</f>
        <v>DOWN</v>
      </c>
      <c r="L5073" s="2">
        <v>82</v>
      </c>
      <c r="Q5073" s="15"/>
    </row>
    <row r="5074" spans="1:17" x14ac:dyDescent="0.25">
      <c r="A5074" s="1">
        <v>30085</v>
      </c>
      <c r="B5074" s="3">
        <v>0.265625</v>
      </c>
      <c r="C5074" s="3">
        <v>0.265625</v>
      </c>
      <c r="D5074" s="3">
        <v>0.26116099999999998</v>
      </c>
      <c r="E5074" s="3">
        <v>0.26116099999999998</v>
      </c>
      <c r="F5074" s="3">
        <v>0.21127000000000001</v>
      </c>
      <c r="G5074">
        <v>23934400</v>
      </c>
      <c r="H5074" t="str">
        <f>TEXT(AppleStock[[#This Row],[Date]],"dddd")</f>
        <v>Friday</v>
      </c>
      <c r="I5074" t="str">
        <f>MID(AppleStock[[#This Row],[Day]],1,FIND("day",AppleStock[[#This Row],[Day]])-1)</f>
        <v>Fri</v>
      </c>
      <c r="J5074" s="3">
        <f>AppleStock[[#This Row],[Open]]-AppleStock[[#This Row],[Close]]</f>
        <v>4.4640000000000235E-3</v>
      </c>
      <c r="K5074" t="str">
        <f>IF(AppleStock[[#This Row],[Day Change]]&gt;0,"UP","DOWN")</f>
        <v>UP</v>
      </c>
      <c r="L5074" s="2">
        <v>82</v>
      </c>
      <c r="Q5074" s="15"/>
    </row>
    <row r="5075" spans="1:17" x14ac:dyDescent="0.25">
      <c r="A5075" s="1">
        <v>30088</v>
      </c>
      <c r="B5075" s="3">
        <v>0.25892900000000002</v>
      </c>
      <c r="C5075" s="3">
        <v>0.25892900000000002</v>
      </c>
      <c r="D5075" s="3">
        <v>0.25669599999999998</v>
      </c>
      <c r="E5075" s="3">
        <v>0.25669599999999998</v>
      </c>
      <c r="F5075" s="3">
        <v>0.20765900000000001</v>
      </c>
      <c r="G5075">
        <v>19051200</v>
      </c>
      <c r="H5075" t="str">
        <f>TEXT(AppleStock[[#This Row],[Date]],"dddd")</f>
        <v>Monday</v>
      </c>
      <c r="I5075" t="str">
        <f>MID(AppleStock[[#This Row],[Day]],1,FIND("day",AppleStock[[#This Row],[Day]])-1)</f>
        <v>Mon</v>
      </c>
      <c r="J5075" s="3">
        <f>AppleStock[[#This Row],[Open]]-AppleStock[[#This Row],[Close]]</f>
        <v>2.2330000000000405E-3</v>
      </c>
      <c r="K5075" t="str">
        <f>IF(AppleStock[[#This Row],[Day Change]]&gt;0,"UP","DOWN")</f>
        <v>UP</v>
      </c>
      <c r="L5075" s="2">
        <v>82</v>
      </c>
      <c r="Q5075" s="15"/>
    </row>
    <row r="5076" spans="1:17" x14ac:dyDescent="0.25">
      <c r="A5076" s="1">
        <v>30089</v>
      </c>
      <c r="B5076" s="3">
        <v>0.25446400000000002</v>
      </c>
      <c r="C5076" s="3">
        <v>0.25446400000000002</v>
      </c>
      <c r="D5076" s="3">
        <v>0.25223200000000001</v>
      </c>
      <c r="E5076" s="3">
        <v>0.25223200000000001</v>
      </c>
      <c r="F5076" s="3">
        <v>0.20404700000000001</v>
      </c>
      <c r="G5076">
        <v>30508800</v>
      </c>
      <c r="H5076" t="str">
        <f>TEXT(AppleStock[[#This Row],[Date]],"dddd")</f>
        <v>Tuesday</v>
      </c>
      <c r="I5076" t="str">
        <f>MID(AppleStock[[#This Row],[Day]],1,FIND("day",AppleStock[[#This Row],[Day]])-1)</f>
        <v>Tues</v>
      </c>
      <c r="J5076" s="3">
        <f>AppleStock[[#This Row],[Open]]-AppleStock[[#This Row],[Close]]</f>
        <v>2.2320000000000118E-3</v>
      </c>
      <c r="K5076" t="str">
        <f>IF(AppleStock[[#This Row],[Day Change]]&gt;0,"UP","DOWN")</f>
        <v>UP</v>
      </c>
      <c r="L5076" s="2">
        <v>82</v>
      </c>
      <c r="Q5076" s="15"/>
    </row>
    <row r="5077" spans="1:17" x14ac:dyDescent="0.25">
      <c r="A5077" s="1">
        <v>30090</v>
      </c>
      <c r="B5077" s="3">
        <v>0.25223200000000001</v>
      </c>
      <c r="C5077" s="3">
        <v>0.25223200000000001</v>
      </c>
      <c r="D5077" s="3">
        <v>0.25</v>
      </c>
      <c r="E5077" s="3">
        <v>0.25</v>
      </c>
      <c r="F5077" s="3">
        <v>0.20224200000000001</v>
      </c>
      <c r="G5077">
        <v>18821600</v>
      </c>
      <c r="H5077" t="str">
        <f>TEXT(AppleStock[[#This Row],[Date]],"dddd")</f>
        <v>Wednesday</v>
      </c>
      <c r="I5077" t="str">
        <f>MID(AppleStock[[#This Row],[Day]],1,FIND("day",AppleStock[[#This Row],[Day]])-1)</f>
        <v>Wednes</v>
      </c>
      <c r="J5077" s="3">
        <f>AppleStock[[#This Row],[Open]]-AppleStock[[#This Row],[Close]]</f>
        <v>2.2320000000000118E-3</v>
      </c>
      <c r="K5077" t="str">
        <f>IF(AppleStock[[#This Row],[Day Change]]&gt;0,"UP","DOWN")</f>
        <v>UP</v>
      </c>
      <c r="L5077" s="2">
        <v>82</v>
      </c>
      <c r="Q5077" s="15"/>
    </row>
    <row r="5078" spans="1:17" x14ac:dyDescent="0.25">
      <c r="A5078" s="1">
        <v>30091</v>
      </c>
      <c r="B5078" s="3">
        <v>0.25223200000000001</v>
      </c>
      <c r="C5078" s="3">
        <v>0.25446400000000002</v>
      </c>
      <c r="D5078" s="3">
        <v>0.25223200000000001</v>
      </c>
      <c r="E5078" s="3">
        <v>0.25223200000000001</v>
      </c>
      <c r="F5078" s="3">
        <v>0.20404700000000001</v>
      </c>
      <c r="G5078">
        <v>6904800</v>
      </c>
      <c r="H5078" t="str">
        <f>TEXT(AppleStock[[#This Row],[Date]],"dddd")</f>
        <v>Thursday</v>
      </c>
      <c r="I5078" t="str">
        <f>MID(AppleStock[[#This Row],[Day]],1,FIND("day",AppleStock[[#This Row],[Day]])-1)</f>
        <v>Thurs</v>
      </c>
      <c r="J5078" s="3">
        <f>AppleStock[[#This Row],[Open]]-AppleStock[[#This Row],[Close]]</f>
        <v>0</v>
      </c>
      <c r="K5078" t="str">
        <f>IF(AppleStock[[#This Row],[Day Change]]&gt;0,"UP","DOWN")</f>
        <v>DOWN</v>
      </c>
      <c r="L5078" s="2">
        <v>82</v>
      </c>
      <c r="Q5078" s="15"/>
    </row>
    <row r="5079" spans="1:17" x14ac:dyDescent="0.25">
      <c r="A5079" s="1">
        <v>30092</v>
      </c>
      <c r="B5079" s="3">
        <v>0.25446400000000002</v>
      </c>
      <c r="C5079" s="3">
        <v>0.25669599999999998</v>
      </c>
      <c r="D5079" s="3">
        <v>0.25446400000000002</v>
      </c>
      <c r="E5079" s="3">
        <v>0.25446400000000002</v>
      </c>
      <c r="F5079" s="3">
        <v>0.20585300000000001</v>
      </c>
      <c r="G5079">
        <v>9710400</v>
      </c>
      <c r="H5079" t="str">
        <f>TEXT(AppleStock[[#This Row],[Date]],"dddd")</f>
        <v>Friday</v>
      </c>
      <c r="I5079" t="str">
        <f>MID(AppleStock[[#This Row],[Day]],1,FIND("day",AppleStock[[#This Row],[Day]])-1)</f>
        <v>Fri</v>
      </c>
      <c r="J5079" s="3">
        <f>AppleStock[[#This Row],[Open]]-AppleStock[[#This Row],[Close]]</f>
        <v>0</v>
      </c>
      <c r="K5079" t="str">
        <f>IF(AppleStock[[#This Row],[Day Change]]&gt;0,"UP","DOWN")</f>
        <v>DOWN</v>
      </c>
      <c r="L5079" s="2">
        <v>82</v>
      </c>
      <c r="Q5079" s="15"/>
    </row>
    <row r="5080" spans="1:17" x14ac:dyDescent="0.25">
      <c r="A5080" s="1">
        <v>30095</v>
      </c>
      <c r="B5080" s="3">
        <v>0.25669599999999998</v>
      </c>
      <c r="C5080" s="3">
        <v>0.25892900000000002</v>
      </c>
      <c r="D5080" s="3">
        <v>0.25669599999999998</v>
      </c>
      <c r="E5080" s="3">
        <v>0.25669599999999998</v>
      </c>
      <c r="F5080" s="3">
        <v>0.20765900000000001</v>
      </c>
      <c r="G5080">
        <v>7996800</v>
      </c>
      <c r="H5080" t="str">
        <f>TEXT(AppleStock[[#This Row],[Date]],"dddd")</f>
        <v>Monday</v>
      </c>
      <c r="I5080" t="str">
        <f>MID(AppleStock[[#This Row],[Day]],1,FIND("day",AppleStock[[#This Row],[Day]])-1)</f>
        <v>Mon</v>
      </c>
      <c r="J5080" s="3">
        <f>AppleStock[[#This Row],[Open]]-AppleStock[[#This Row],[Close]]</f>
        <v>0</v>
      </c>
      <c r="K5080" t="str">
        <f>IF(AppleStock[[#This Row],[Day Change]]&gt;0,"UP","DOWN")</f>
        <v>DOWN</v>
      </c>
      <c r="L5080" s="2">
        <v>82</v>
      </c>
      <c r="Q5080" s="15"/>
    </row>
    <row r="5081" spans="1:17" x14ac:dyDescent="0.25">
      <c r="A5081" s="1">
        <v>30096</v>
      </c>
      <c r="B5081" s="3">
        <v>0.25669599999999998</v>
      </c>
      <c r="C5081" s="3">
        <v>0.25892900000000002</v>
      </c>
      <c r="D5081" s="3">
        <v>0.25669599999999998</v>
      </c>
      <c r="E5081" s="3">
        <v>0.25669599999999998</v>
      </c>
      <c r="F5081" s="3">
        <v>0.20765900000000001</v>
      </c>
      <c r="G5081">
        <v>12891200</v>
      </c>
      <c r="H5081" t="str">
        <f>TEXT(AppleStock[[#This Row],[Date]],"dddd")</f>
        <v>Tuesday</v>
      </c>
      <c r="I5081" t="str">
        <f>MID(AppleStock[[#This Row],[Day]],1,FIND("day",AppleStock[[#This Row],[Day]])-1)</f>
        <v>Tues</v>
      </c>
      <c r="J5081" s="3">
        <f>AppleStock[[#This Row],[Open]]-AppleStock[[#This Row],[Close]]</f>
        <v>0</v>
      </c>
      <c r="K5081" t="str">
        <f>IF(AppleStock[[#This Row],[Day Change]]&gt;0,"UP","DOWN")</f>
        <v>DOWN</v>
      </c>
      <c r="L5081" s="2">
        <v>82</v>
      </c>
      <c r="Q5081" s="15"/>
    </row>
    <row r="5082" spans="1:17" x14ac:dyDescent="0.25">
      <c r="A5082" s="1">
        <v>30097</v>
      </c>
      <c r="B5082" s="3">
        <v>0.25669599999999998</v>
      </c>
      <c r="C5082" s="3">
        <v>0.25669599999999998</v>
      </c>
      <c r="D5082" s="3">
        <v>0.25446400000000002</v>
      </c>
      <c r="E5082" s="3">
        <v>0.25446400000000002</v>
      </c>
      <c r="F5082" s="3">
        <v>0.20585300000000001</v>
      </c>
      <c r="G5082">
        <v>10819200</v>
      </c>
      <c r="H5082" t="str">
        <f>TEXT(AppleStock[[#This Row],[Date]],"dddd")</f>
        <v>Wednesday</v>
      </c>
      <c r="I5082" t="str">
        <f>MID(AppleStock[[#This Row],[Day]],1,FIND("day",AppleStock[[#This Row],[Day]])-1)</f>
        <v>Wednes</v>
      </c>
      <c r="J5082" s="3">
        <f>AppleStock[[#This Row],[Open]]-AppleStock[[#This Row],[Close]]</f>
        <v>2.2319999999999562E-3</v>
      </c>
      <c r="K5082" t="str">
        <f>IF(AppleStock[[#This Row],[Day Change]]&gt;0,"UP","DOWN")</f>
        <v>UP</v>
      </c>
      <c r="L5082" s="2">
        <v>82</v>
      </c>
      <c r="Q5082" s="15"/>
    </row>
    <row r="5083" spans="1:17" x14ac:dyDescent="0.25">
      <c r="A5083" s="1">
        <v>30098</v>
      </c>
      <c r="B5083" s="3">
        <v>0.25223200000000001</v>
      </c>
      <c r="C5083" s="3">
        <v>0.25223200000000001</v>
      </c>
      <c r="D5083" s="3">
        <v>0.25</v>
      </c>
      <c r="E5083" s="3">
        <v>0.25</v>
      </c>
      <c r="F5083" s="3">
        <v>0.20224200000000001</v>
      </c>
      <c r="G5083">
        <v>7812000</v>
      </c>
      <c r="H5083" t="str">
        <f>TEXT(AppleStock[[#This Row],[Date]],"dddd")</f>
        <v>Thursday</v>
      </c>
      <c r="I5083" t="str">
        <f>MID(AppleStock[[#This Row],[Day]],1,FIND("day",AppleStock[[#This Row],[Day]])-1)</f>
        <v>Thurs</v>
      </c>
      <c r="J5083" s="3">
        <f>AppleStock[[#This Row],[Open]]-AppleStock[[#This Row],[Close]]</f>
        <v>2.2320000000000118E-3</v>
      </c>
      <c r="K5083" t="str">
        <f>IF(AppleStock[[#This Row],[Day Change]]&gt;0,"UP","DOWN")</f>
        <v>UP</v>
      </c>
      <c r="L5083" s="2">
        <v>82</v>
      </c>
      <c r="Q5083" s="15"/>
    </row>
    <row r="5084" spans="1:17" x14ac:dyDescent="0.25">
      <c r="A5084" s="1">
        <v>30099</v>
      </c>
      <c r="B5084" s="3">
        <v>0.25</v>
      </c>
      <c r="C5084" s="3">
        <v>0.25223200000000001</v>
      </c>
      <c r="D5084" s="3">
        <v>0.25</v>
      </c>
      <c r="E5084" s="3">
        <v>0.25</v>
      </c>
      <c r="F5084" s="3">
        <v>0.20224200000000001</v>
      </c>
      <c r="G5084">
        <v>4799200</v>
      </c>
      <c r="H5084" t="str">
        <f>TEXT(AppleStock[[#This Row],[Date]],"dddd")</f>
        <v>Friday</v>
      </c>
      <c r="I5084" t="str">
        <f>MID(AppleStock[[#This Row],[Day]],1,FIND("day",AppleStock[[#This Row],[Day]])-1)</f>
        <v>Fri</v>
      </c>
      <c r="J5084" s="3">
        <f>AppleStock[[#This Row],[Open]]-AppleStock[[#This Row],[Close]]</f>
        <v>0</v>
      </c>
      <c r="K5084" t="str">
        <f>IF(AppleStock[[#This Row],[Day Change]]&gt;0,"UP","DOWN")</f>
        <v>DOWN</v>
      </c>
      <c r="L5084" s="2">
        <v>82</v>
      </c>
      <c r="Q5084" s="15"/>
    </row>
    <row r="5085" spans="1:17" x14ac:dyDescent="0.25">
      <c r="A5085" s="1">
        <v>30103</v>
      </c>
      <c r="B5085" s="3">
        <v>0.24776799999999999</v>
      </c>
      <c r="C5085" s="3">
        <v>0.24776799999999999</v>
      </c>
      <c r="D5085" s="3">
        <v>0.245536</v>
      </c>
      <c r="E5085" s="3">
        <v>0.245536</v>
      </c>
      <c r="F5085" s="3">
        <v>0.19863</v>
      </c>
      <c r="G5085">
        <v>11900000</v>
      </c>
      <c r="H5085" t="str">
        <f>TEXT(AppleStock[[#This Row],[Date]],"dddd")</f>
        <v>Tuesday</v>
      </c>
      <c r="I5085" t="str">
        <f>MID(AppleStock[[#This Row],[Day]],1,FIND("day",AppleStock[[#This Row],[Day]])-1)</f>
        <v>Tues</v>
      </c>
      <c r="J5085" s="3">
        <f>AppleStock[[#This Row],[Open]]-AppleStock[[#This Row],[Close]]</f>
        <v>2.231999999999984E-3</v>
      </c>
      <c r="K5085" t="str">
        <f>IF(AppleStock[[#This Row],[Day Change]]&gt;0,"UP","DOWN")</f>
        <v>UP</v>
      </c>
      <c r="L5085" s="2">
        <v>82</v>
      </c>
      <c r="Q5085" s="15"/>
    </row>
    <row r="5086" spans="1:17" x14ac:dyDescent="0.25">
      <c r="A5086" s="1">
        <v>30104</v>
      </c>
      <c r="B5086" s="3">
        <v>0.25</v>
      </c>
      <c r="C5086" s="3">
        <v>0.25223200000000001</v>
      </c>
      <c r="D5086" s="3">
        <v>0.25</v>
      </c>
      <c r="E5086" s="3">
        <v>0.25</v>
      </c>
      <c r="F5086" s="3">
        <v>0.20224200000000001</v>
      </c>
      <c r="G5086">
        <v>8226400</v>
      </c>
      <c r="H5086" t="str">
        <f>TEXT(AppleStock[[#This Row],[Date]],"dddd")</f>
        <v>Wednesday</v>
      </c>
      <c r="I5086" t="str">
        <f>MID(AppleStock[[#This Row],[Day]],1,FIND("day",AppleStock[[#This Row],[Day]])-1)</f>
        <v>Wednes</v>
      </c>
      <c r="J5086" s="3">
        <f>AppleStock[[#This Row],[Open]]-AppleStock[[#This Row],[Close]]</f>
        <v>0</v>
      </c>
      <c r="K5086" t="str">
        <f>IF(AppleStock[[#This Row],[Day Change]]&gt;0,"UP","DOWN")</f>
        <v>DOWN</v>
      </c>
      <c r="L5086" s="2">
        <v>82</v>
      </c>
      <c r="Q5086" s="15"/>
    </row>
    <row r="5087" spans="1:17" x14ac:dyDescent="0.25">
      <c r="A5087" s="1">
        <v>30105</v>
      </c>
      <c r="B5087" s="3">
        <v>0.245536</v>
      </c>
      <c r="C5087" s="3">
        <v>0.245536</v>
      </c>
      <c r="D5087" s="3">
        <v>0.24107100000000001</v>
      </c>
      <c r="E5087" s="3">
        <v>0.24107100000000001</v>
      </c>
      <c r="F5087" s="3">
        <v>0.195019</v>
      </c>
      <c r="G5087">
        <v>9940000</v>
      </c>
      <c r="H5087" t="str">
        <f>TEXT(AppleStock[[#This Row],[Date]],"dddd")</f>
        <v>Thursday</v>
      </c>
      <c r="I5087" t="str">
        <f>MID(AppleStock[[#This Row],[Day]],1,FIND("day",AppleStock[[#This Row],[Day]])-1)</f>
        <v>Thurs</v>
      </c>
      <c r="J5087" s="3">
        <f>AppleStock[[#This Row],[Open]]-AppleStock[[#This Row],[Close]]</f>
        <v>4.4649999999999967E-3</v>
      </c>
      <c r="K5087" t="str">
        <f>IF(AppleStock[[#This Row],[Day Change]]&gt;0,"UP","DOWN")</f>
        <v>UP</v>
      </c>
      <c r="L5087" s="2">
        <v>82</v>
      </c>
      <c r="Q5087" s="15"/>
    </row>
    <row r="5088" spans="1:17" x14ac:dyDescent="0.25">
      <c r="A5088" s="1">
        <v>30106</v>
      </c>
      <c r="B5088" s="3">
        <v>0.23660700000000001</v>
      </c>
      <c r="C5088" s="3">
        <v>0.23660700000000001</v>
      </c>
      <c r="D5088" s="3">
        <v>0.234375</v>
      </c>
      <c r="E5088" s="3">
        <v>0.234375</v>
      </c>
      <c r="F5088" s="3">
        <v>0.18960099999999999</v>
      </c>
      <c r="G5088">
        <v>9419200</v>
      </c>
      <c r="H5088" t="str">
        <f>TEXT(AppleStock[[#This Row],[Date]],"dddd")</f>
        <v>Friday</v>
      </c>
      <c r="I5088" t="str">
        <f>MID(AppleStock[[#This Row],[Day]],1,FIND("day",AppleStock[[#This Row],[Day]])-1)</f>
        <v>Fri</v>
      </c>
      <c r="J5088" s="3">
        <f>AppleStock[[#This Row],[Open]]-AppleStock[[#This Row],[Close]]</f>
        <v>2.2320000000000118E-3</v>
      </c>
      <c r="K5088" t="str">
        <f>IF(AppleStock[[#This Row],[Day Change]]&gt;0,"UP","DOWN")</f>
        <v>UP</v>
      </c>
      <c r="L5088" s="2">
        <v>82</v>
      </c>
      <c r="Q5088" s="15"/>
    </row>
    <row r="5089" spans="1:17" x14ac:dyDescent="0.25">
      <c r="A5089" s="1">
        <v>30109</v>
      </c>
      <c r="B5089" s="3">
        <v>0.234375</v>
      </c>
      <c r="C5089" s="3">
        <v>0.23660700000000001</v>
      </c>
      <c r="D5089" s="3">
        <v>0.234375</v>
      </c>
      <c r="E5089" s="3">
        <v>0.234375</v>
      </c>
      <c r="F5089" s="3">
        <v>0.18960099999999999</v>
      </c>
      <c r="G5089">
        <v>9290400</v>
      </c>
      <c r="H5089" t="str">
        <f>TEXT(AppleStock[[#This Row],[Date]],"dddd")</f>
        <v>Monday</v>
      </c>
      <c r="I5089" t="str">
        <f>MID(AppleStock[[#This Row],[Day]],1,FIND("day",AppleStock[[#This Row],[Day]])-1)</f>
        <v>Mon</v>
      </c>
      <c r="J5089" s="3">
        <f>AppleStock[[#This Row],[Open]]-AppleStock[[#This Row],[Close]]</f>
        <v>0</v>
      </c>
      <c r="K5089" t="str">
        <f>IF(AppleStock[[#This Row],[Day Change]]&gt;0,"UP","DOWN")</f>
        <v>DOWN</v>
      </c>
      <c r="L5089" s="2">
        <v>82</v>
      </c>
      <c r="Q5089" s="15"/>
    </row>
    <row r="5090" spans="1:17" x14ac:dyDescent="0.25">
      <c r="A5090" s="1">
        <v>30110</v>
      </c>
      <c r="B5090" s="3">
        <v>0.234375</v>
      </c>
      <c r="C5090" s="3">
        <v>0.234375</v>
      </c>
      <c r="D5090" s="3">
        <v>0.23214299999999999</v>
      </c>
      <c r="E5090" s="3">
        <v>0.23214299999999999</v>
      </c>
      <c r="F5090" s="3">
        <v>0.18779599999999999</v>
      </c>
      <c r="G5090">
        <v>7851200</v>
      </c>
      <c r="H5090" t="str">
        <f>TEXT(AppleStock[[#This Row],[Date]],"dddd")</f>
        <v>Tuesday</v>
      </c>
      <c r="I5090" t="str">
        <f>MID(AppleStock[[#This Row],[Day]],1,FIND("day",AppleStock[[#This Row],[Day]])-1)</f>
        <v>Tues</v>
      </c>
      <c r="J5090" s="3">
        <f>AppleStock[[#This Row],[Open]]-AppleStock[[#This Row],[Close]]</f>
        <v>2.2320000000000118E-3</v>
      </c>
      <c r="K5090" t="str">
        <f>IF(AppleStock[[#This Row],[Day Change]]&gt;0,"UP","DOWN")</f>
        <v>UP</v>
      </c>
      <c r="L5090" s="2">
        <v>82</v>
      </c>
      <c r="Q5090" s="15"/>
    </row>
    <row r="5091" spans="1:17" x14ac:dyDescent="0.25">
      <c r="A5091" s="1">
        <v>30111</v>
      </c>
      <c r="B5091" s="3">
        <v>0.229911</v>
      </c>
      <c r="C5091" s="3">
        <v>0.229911</v>
      </c>
      <c r="D5091" s="3">
        <v>0.22767899999999999</v>
      </c>
      <c r="E5091" s="3">
        <v>0.22767899999999999</v>
      </c>
      <c r="F5091" s="3">
        <v>0.18418399999999999</v>
      </c>
      <c r="G5091">
        <v>8461600</v>
      </c>
      <c r="H5091" t="str">
        <f>TEXT(AppleStock[[#This Row],[Date]],"dddd")</f>
        <v>Wednesday</v>
      </c>
      <c r="I5091" t="str">
        <f>MID(AppleStock[[#This Row],[Day]],1,FIND("day",AppleStock[[#This Row],[Day]])-1)</f>
        <v>Wednes</v>
      </c>
      <c r="J5091" s="3">
        <f>AppleStock[[#This Row],[Open]]-AppleStock[[#This Row],[Close]]</f>
        <v>2.2320000000000118E-3</v>
      </c>
      <c r="K5091" t="str">
        <f>IF(AppleStock[[#This Row],[Day Change]]&gt;0,"UP","DOWN")</f>
        <v>UP</v>
      </c>
      <c r="L5091" s="2">
        <v>82</v>
      </c>
      <c r="Q5091" s="15"/>
    </row>
    <row r="5092" spans="1:17" x14ac:dyDescent="0.25">
      <c r="A5092" s="1">
        <v>30112</v>
      </c>
      <c r="B5092" s="3">
        <v>0.229911</v>
      </c>
      <c r="C5092" s="3">
        <v>0.23214299999999999</v>
      </c>
      <c r="D5092" s="3">
        <v>0.229911</v>
      </c>
      <c r="E5092" s="3">
        <v>0.229911</v>
      </c>
      <c r="F5092" s="3">
        <v>0.18598999999999999</v>
      </c>
      <c r="G5092">
        <v>8601600</v>
      </c>
      <c r="H5092" t="str">
        <f>TEXT(AppleStock[[#This Row],[Date]],"dddd")</f>
        <v>Thursday</v>
      </c>
      <c r="I5092" t="str">
        <f>MID(AppleStock[[#This Row],[Day]],1,FIND("day",AppleStock[[#This Row],[Day]])-1)</f>
        <v>Thurs</v>
      </c>
      <c r="J5092" s="3">
        <f>AppleStock[[#This Row],[Open]]-AppleStock[[#This Row],[Close]]</f>
        <v>0</v>
      </c>
      <c r="K5092" t="str">
        <f>IF(AppleStock[[#This Row],[Day Change]]&gt;0,"UP","DOWN")</f>
        <v>DOWN</v>
      </c>
      <c r="L5092" s="2">
        <v>82</v>
      </c>
      <c r="Q5092" s="15"/>
    </row>
    <row r="5093" spans="1:17" x14ac:dyDescent="0.25">
      <c r="A5093" s="1">
        <v>30113</v>
      </c>
      <c r="B5093" s="3">
        <v>0.238839</v>
      </c>
      <c r="C5093" s="3">
        <v>0.24107100000000001</v>
      </c>
      <c r="D5093" s="3">
        <v>0.238839</v>
      </c>
      <c r="E5093" s="3">
        <v>0.238839</v>
      </c>
      <c r="F5093" s="3">
        <v>0.193213</v>
      </c>
      <c r="G5093">
        <v>13658400</v>
      </c>
      <c r="H5093" t="str">
        <f>TEXT(AppleStock[[#This Row],[Date]],"dddd")</f>
        <v>Friday</v>
      </c>
      <c r="I5093" t="str">
        <f>MID(AppleStock[[#This Row],[Day]],1,FIND("day",AppleStock[[#This Row],[Day]])-1)</f>
        <v>Fri</v>
      </c>
      <c r="J5093" s="3">
        <f>AppleStock[[#This Row],[Open]]-AppleStock[[#This Row],[Close]]</f>
        <v>0</v>
      </c>
      <c r="K5093" t="str">
        <f>IF(AppleStock[[#This Row],[Day Change]]&gt;0,"UP","DOWN")</f>
        <v>DOWN</v>
      </c>
      <c r="L5093" s="2">
        <v>82</v>
      </c>
      <c r="Q5093" s="15"/>
    </row>
    <row r="5094" spans="1:17" x14ac:dyDescent="0.25">
      <c r="A5094" s="1">
        <v>30116</v>
      </c>
      <c r="B5094" s="3">
        <v>0.238839</v>
      </c>
      <c r="C5094" s="3">
        <v>0.24107100000000001</v>
      </c>
      <c r="D5094" s="3">
        <v>0.238839</v>
      </c>
      <c r="E5094" s="3">
        <v>0.238839</v>
      </c>
      <c r="F5094" s="3">
        <v>0.193213</v>
      </c>
      <c r="G5094">
        <v>7498400</v>
      </c>
      <c r="H5094" t="str">
        <f>TEXT(AppleStock[[#This Row],[Date]],"dddd")</f>
        <v>Monday</v>
      </c>
      <c r="I5094" t="str">
        <f>MID(AppleStock[[#This Row],[Day]],1,FIND("day",AppleStock[[#This Row],[Day]])-1)</f>
        <v>Mon</v>
      </c>
      <c r="J5094" s="3">
        <f>AppleStock[[#This Row],[Open]]-AppleStock[[#This Row],[Close]]</f>
        <v>0</v>
      </c>
      <c r="K5094" t="str">
        <f>IF(AppleStock[[#This Row],[Day Change]]&gt;0,"UP","DOWN")</f>
        <v>DOWN</v>
      </c>
      <c r="L5094" s="2">
        <v>82</v>
      </c>
      <c r="Q5094" s="15"/>
    </row>
    <row r="5095" spans="1:17" x14ac:dyDescent="0.25">
      <c r="A5095" s="1">
        <v>30117</v>
      </c>
      <c r="B5095" s="3">
        <v>0.238839</v>
      </c>
      <c r="C5095" s="3">
        <v>0.24107100000000001</v>
      </c>
      <c r="D5095" s="3">
        <v>0.238839</v>
      </c>
      <c r="E5095" s="3">
        <v>0.238839</v>
      </c>
      <c r="F5095" s="3">
        <v>0.193213</v>
      </c>
      <c r="G5095">
        <v>8803200</v>
      </c>
      <c r="H5095" t="str">
        <f>TEXT(AppleStock[[#This Row],[Date]],"dddd")</f>
        <v>Tuesday</v>
      </c>
      <c r="I5095" t="str">
        <f>MID(AppleStock[[#This Row],[Day]],1,FIND("day",AppleStock[[#This Row],[Day]])-1)</f>
        <v>Tues</v>
      </c>
      <c r="J5095" s="3">
        <f>AppleStock[[#This Row],[Open]]-AppleStock[[#This Row],[Close]]</f>
        <v>0</v>
      </c>
      <c r="K5095" t="str">
        <f>IF(AppleStock[[#This Row],[Day Change]]&gt;0,"UP","DOWN")</f>
        <v>DOWN</v>
      </c>
      <c r="L5095" s="2">
        <v>82</v>
      </c>
      <c r="Q5095" s="15"/>
    </row>
    <row r="5096" spans="1:17" x14ac:dyDescent="0.25">
      <c r="A5096" s="1">
        <v>30118</v>
      </c>
      <c r="B5096" s="3">
        <v>0.238839</v>
      </c>
      <c r="C5096" s="3">
        <v>0.24107100000000001</v>
      </c>
      <c r="D5096" s="3">
        <v>0.238839</v>
      </c>
      <c r="E5096" s="3">
        <v>0.238839</v>
      </c>
      <c r="F5096" s="3">
        <v>0.193213</v>
      </c>
      <c r="G5096">
        <v>10432800</v>
      </c>
      <c r="H5096" t="str">
        <f>TEXT(AppleStock[[#This Row],[Date]],"dddd")</f>
        <v>Wednesday</v>
      </c>
      <c r="I5096" t="str">
        <f>MID(AppleStock[[#This Row],[Day]],1,FIND("day",AppleStock[[#This Row],[Day]])-1)</f>
        <v>Wednes</v>
      </c>
      <c r="J5096" s="3">
        <f>AppleStock[[#This Row],[Open]]-AppleStock[[#This Row],[Close]]</f>
        <v>0</v>
      </c>
      <c r="K5096" t="str">
        <f>IF(AppleStock[[#This Row],[Day Change]]&gt;0,"UP","DOWN")</f>
        <v>DOWN</v>
      </c>
      <c r="L5096" s="2">
        <v>82</v>
      </c>
      <c r="Q5096" s="15"/>
    </row>
    <row r="5097" spans="1:17" x14ac:dyDescent="0.25">
      <c r="A5097" s="1">
        <v>30119</v>
      </c>
      <c r="B5097" s="3">
        <v>0.23660700000000001</v>
      </c>
      <c r="C5097" s="3">
        <v>0.23660700000000001</v>
      </c>
      <c r="D5097" s="3">
        <v>0.234375</v>
      </c>
      <c r="E5097" s="3">
        <v>0.234375</v>
      </c>
      <c r="F5097" s="3">
        <v>0.18960099999999999</v>
      </c>
      <c r="G5097">
        <v>7291200</v>
      </c>
      <c r="H5097" t="str">
        <f>TEXT(AppleStock[[#This Row],[Date]],"dddd")</f>
        <v>Thursday</v>
      </c>
      <c r="I5097" t="str">
        <f>MID(AppleStock[[#This Row],[Day]],1,FIND("day",AppleStock[[#This Row],[Day]])-1)</f>
        <v>Thurs</v>
      </c>
      <c r="J5097" s="3">
        <f>AppleStock[[#This Row],[Open]]-AppleStock[[#This Row],[Close]]</f>
        <v>2.2320000000000118E-3</v>
      </c>
      <c r="K5097" t="str">
        <f>IF(AppleStock[[#This Row],[Day Change]]&gt;0,"UP","DOWN")</f>
        <v>UP</v>
      </c>
      <c r="L5097" s="2">
        <v>82</v>
      </c>
      <c r="Q5097" s="15"/>
    </row>
    <row r="5098" spans="1:17" x14ac:dyDescent="0.25">
      <c r="A5098" s="1">
        <v>30120</v>
      </c>
      <c r="B5098" s="3">
        <v>0.234375</v>
      </c>
      <c r="C5098" s="3">
        <v>0.234375</v>
      </c>
      <c r="D5098" s="3">
        <v>0.229911</v>
      </c>
      <c r="E5098" s="3">
        <v>0.229911</v>
      </c>
      <c r="F5098" s="3">
        <v>0.18598999999999999</v>
      </c>
      <c r="G5098">
        <v>4967200</v>
      </c>
      <c r="H5098" t="str">
        <f>TEXT(AppleStock[[#This Row],[Date]],"dddd")</f>
        <v>Friday</v>
      </c>
      <c r="I5098" t="str">
        <f>MID(AppleStock[[#This Row],[Day]],1,FIND("day",AppleStock[[#This Row],[Day]])-1)</f>
        <v>Fri</v>
      </c>
      <c r="J5098" s="3">
        <f>AppleStock[[#This Row],[Open]]-AppleStock[[#This Row],[Close]]</f>
        <v>4.4639999999999957E-3</v>
      </c>
      <c r="K5098" t="str">
        <f>IF(AppleStock[[#This Row],[Day Change]]&gt;0,"UP","DOWN")</f>
        <v>UP</v>
      </c>
      <c r="L5098" s="2">
        <v>82</v>
      </c>
      <c r="Q5098" s="15"/>
    </row>
    <row r="5099" spans="1:17" x14ac:dyDescent="0.25">
      <c r="A5099" s="1">
        <v>30123</v>
      </c>
      <c r="B5099" s="3">
        <v>0.229911</v>
      </c>
      <c r="C5099" s="3">
        <v>0.23214299999999999</v>
      </c>
      <c r="D5099" s="3">
        <v>0.229911</v>
      </c>
      <c r="E5099" s="3">
        <v>0.229911</v>
      </c>
      <c r="F5099" s="3">
        <v>0.18598999999999999</v>
      </c>
      <c r="G5099">
        <v>7134400</v>
      </c>
      <c r="H5099" t="str">
        <f>TEXT(AppleStock[[#This Row],[Date]],"dddd")</f>
        <v>Monday</v>
      </c>
      <c r="I5099" t="str">
        <f>MID(AppleStock[[#This Row],[Day]],1,FIND("day",AppleStock[[#This Row],[Day]])-1)</f>
        <v>Mon</v>
      </c>
      <c r="J5099" s="3">
        <f>AppleStock[[#This Row],[Open]]-AppleStock[[#This Row],[Close]]</f>
        <v>0</v>
      </c>
      <c r="K5099" t="str">
        <f>IF(AppleStock[[#This Row],[Day Change]]&gt;0,"UP","DOWN")</f>
        <v>DOWN</v>
      </c>
      <c r="L5099" s="2">
        <v>82</v>
      </c>
      <c r="Q5099" s="15"/>
    </row>
    <row r="5100" spans="1:17" x14ac:dyDescent="0.25">
      <c r="A5100" s="1">
        <v>30124</v>
      </c>
      <c r="B5100" s="3">
        <v>0.238839</v>
      </c>
      <c r="C5100" s="3">
        <v>0.24330399999999999</v>
      </c>
      <c r="D5100" s="3">
        <v>0.238839</v>
      </c>
      <c r="E5100" s="3">
        <v>0.238839</v>
      </c>
      <c r="F5100" s="3">
        <v>0.193213</v>
      </c>
      <c r="G5100">
        <v>4390400</v>
      </c>
      <c r="H5100" t="str">
        <f>TEXT(AppleStock[[#This Row],[Date]],"dddd")</f>
        <v>Tuesday</v>
      </c>
      <c r="I5100" t="str">
        <f>MID(AppleStock[[#This Row],[Day]],1,FIND("day",AppleStock[[#This Row],[Day]])-1)</f>
        <v>Tues</v>
      </c>
      <c r="J5100" s="3">
        <f>AppleStock[[#This Row],[Open]]-AppleStock[[#This Row],[Close]]</f>
        <v>0</v>
      </c>
      <c r="K5100" t="str">
        <f>IF(AppleStock[[#This Row],[Day Change]]&gt;0,"UP","DOWN")</f>
        <v>DOWN</v>
      </c>
      <c r="L5100" s="2">
        <v>82</v>
      </c>
      <c r="Q5100" s="15"/>
    </row>
    <row r="5101" spans="1:17" x14ac:dyDescent="0.25">
      <c r="A5101" s="1">
        <v>30125</v>
      </c>
      <c r="B5101" s="3">
        <v>0.245536</v>
      </c>
      <c r="C5101" s="3">
        <v>0.25</v>
      </c>
      <c r="D5101" s="3">
        <v>0.245536</v>
      </c>
      <c r="E5101" s="3">
        <v>0.245536</v>
      </c>
      <c r="F5101" s="3">
        <v>0.19863</v>
      </c>
      <c r="G5101">
        <v>13188000</v>
      </c>
      <c r="H5101" t="str">
        <f>TEXT(AppleStock[[#This Row],[Date]],"dddd")</f>
        <v>Wednesday</v>
      </c>
      <c r="I5101" t="str">
        <f>MID(AppleStock[[#This Row],[Day]],1,FIND("day",AppleStock[[#This Row],[Day]])-1)</f>
        <v>Wednes</v>
      </c>
      <c r="J5101" s="3">
        <f>AppleStock[[#This Row],[Open]]-AppleStock[[#This Row],[Close]]</f>
        <v>0</v>
      </c>
      <c r="K5101" t="str">
        <f>IF(AppleStock[[#This Row],[Day Change]]&gt;0,"UP","DOWN")</f>
        <v>DOWN</v>
      </c>
      <c r="L5101" s="2">
        <v>82</v>
      </c>
      <c r="Q5101" s="15"/>
    </row>
    <row r="5102" spans="1:17" x14ac:dyDescent="0.25">
      <c r="A5102" s="1">
        <v>30126</v>
      </c>
      <c r="B5102" s="3">
        <v>0.245536</v>
      </c>
      <c r="C5102" s="3">
        <v>0.24776799999999999</v>
      </c>
      <c r="D5102" s="3">
        <v>0.245536</v>
      </c>
      <c r="E5102" s="3">
        <v>0.245536</v>
      </c>
      <c r="F5102" s="3">
        <v>0.19863</v>
      </c>
      <c r="G5102">
        <v>11037600</v>
      </c>
      <c r="H5102" t="str">
        <f>TEXT(AppleStock[[#This Row],[Date]],"dddd")</f>
        <v>Thursday</v>
      </c>
      <c r="I5102" t="str">
        <f>MID(AppleStock[[#This Row],[Day]],1,FIND("day",AppleStock[[#This Row],[Day]])-1)</f>
        <v>Thurs</v>
      </c>
      <c r="J5102" s="3">
        <f>AppleStock[[#This Row],[Open]]-AppleStock[[#This Row],[Close]]</f>
        <v>0</v>
      </c>
      <c r="K5102" t="str">
        <f>IF(AppleStock[[#This Row],[Day Change]]&gt;0,"UP","DOWN")</f>
        <v>DOWN</v>
      </c>
      <c r="L5102" s="2">
        <v>82</v>
      </c>
      <c r="Q5102" s="15"/>
    </row>
    <row r="5103" spans="1:17" x14ac:dyDescent="0.25">
      <c r="A5103" s="1">
        <v>30127</v>
      </c>
      <c r="B5103" s="3">
        <v>0.238839</v>
      </c>
      <c r="C5103" s="3">
        <v>0.238839</v>
      </c>
      <c r="D5103" s="3">
        <v>0.23660700000000001</v>
      </c>
      <c r="E5103" s="3">
        <v>0.23660700000000001</v>
      </c>
      <c r="F5103" s="3">
        <v>0.19140699999999999</v>
      </c>
      <c r="G5103">
        <v>6669600</v>
      </c>
      <c r="H5103" t="str">
        <f>TEXT(AppleStock[[#This Row],[Date]],"dddd")</f>
        <v>Friday</v>
      </c>
      <c r="I5103" t="str">
        <f>MID(AppleStock[[#This Row],[Day]],1,FIND("day",AppleStock[[#This Row],[Day]])-1)</f>
        <v>Fri</v>
      </c>
      <c r="J5103" s="3">
        <f>AppleStock[[#This Row],[Open]]-AppleStock[[#This Row],[Close]]</f>
        <v>2.231999999999984E-3</v>
      </c>
      <c r="K5103" t="str">
        <f>IF(AppleStock[[#This Row],[Day Change]]&gt;0,"UP","DOWN")</f>
        <v>UP</v>
      </c>
      <c r="L5103" s="2">
        <v>82</v>
      </c>
      <c r="Q5103" s="15"/>
    </row>
    <row r="5104" spans="1:17" x14ac:dyDescent="0.25">
      <c r="A5104" s="1">
        <v>30130</v>
      </c>
      <c r="B5104" s="3">
        <v>0.23660700000000001</v>
      </c>
      <c r="C5104" s="3">
        <v>0.23660700000000001</v>
      </c>
      <c r="D5104" s="3">
        <v>0.234375</v>
      </c>
      <c r="E5104" s="3">
        <v>0.234375</v>
      </c>
      <c r="F5104" s="3">
        <v>0.18960099999999999</v>
      </c>
      <c r="G5104">
        <v>6288800</v>
      </c>
      <c r="H5104" t="str">
        <f>TEXT(AppleStock[[#This Row],[Date]],"dddd")</f>
        <v>Monday</v>
      </c>
      <c r="I5104" t="str">
        <f>MID(AppleStock[[#This Row],[Day]],1,FIND("day",AppleStock[[#This Row],[Day]])-1)</f>
        <v>Mon</v>
      </c>
      <c r="J5104" s="3">
        <f>AppleStock[[#This Row],[Open]]-AppleStock[[#This Row],[Close]]</f>
        <v>2.2320000000000118E-3</v>
      </c>
      <c r="K5104" t="str">
        <f>IF(AppleStock[[#This Row],[Day Change]]&gt;0,"UP","DOWN")</f>
        <v>UP</v>
      </c>
      <c r="L5104" s="2">
        <v>82</v>
      </c>
      <c r="Q5104" s="15"/>
    </row>
    <row r="5105" spans="1:17" x14ac:dyDescent="0.25">
      <c r="A5105" s="1">
        <v>30131</v>
      </c>
      <c r="B5105" s="3">
        <v>0.229911</v>
      </c>
      <c r="C5105" s="3">
        <v>0.229911</v>
      </c>
      <c r="D5105" s="3">
        <v>0.22767899999999999</v>
      </c>
      <c r="E5105" s="3">
        <v>0.22767899999999999</v>
      </c>
      <c r="F5105" s="3">
        <v>0.18418399999999999</v>
      </c>
      <c r="G5105">
        <v>8954400</v>
      </c>
      <c r="H5105" t="str">
        <f>TEXT(AppleStock[[#This Row],[Date]],"dddd")</f>
        <v>Tuesday</v>
      </c>
      <c r="I5105" t="str">
        <f>MID(AppleStock[[#This Row],[Day]],1,FIND("day",AppleStock[[#This Row],[Day]])-1)</f>
        <v>Tues</v>
      </c>
      <c r="J5105" s="3">
        <f>AppleStock[[#This Row],[Open]]-AppleStock[[#This Row],[Close]]</f>
        <v>2.2320000000000118E-3</v>
      </c>
      <c r="K5105" t="str">
        <f>IF(AppleStock[[#This Row],[Day Change]]&gt;0,"UP","DOWN")</f>
        <v>UP</v>
      </c>
      <c r="L5105" s="2">
        <v>82</v>
      </c>
      <c r="Q5105" s="15"/>
    </row>
    <row r="5106" spans="1:17" x14ac:dyDescent="0.25">
      <c r="A5106" s="1">
        <v>30132</v>
      </c>
      <c r="B5106" s="3">
        <v>0.22767899999999999</v>
      </c>
      <c r="C5106" s="3">
        <v>0.229911</v>
      </c>
      <c r="D5106" s="3">
        <v>0.22767899999999999</v>
      </c>
      <c r="E5106" s="3">
        <v>0.22767899999999999</v>
      </c>
      <c r="F5106" s="3">
        <v>0.18418399999999999</v>
      </c>
      <c r="G5106">
        <v>16906400</v>
      </c>
      <c r="H5106" t="str">
        <f>TEXT(AppleStock[[#This Row],[Date]],"dddd")</f>
        <v>Wednesday</v>
      </c>
      <c r="I5106" t="str">
        <f>MID(AppleStock[[#This Row],[Day]],1,FIND("day",AppleStock[[#This Row],[Day]])-1)</f>
        <v>Wednes</v>
      </c>
      <c r="J5106" s="3">
        <f>AppleStock[[#This Row],[Open]]-AppleStock[[#This Row],[Close]]</f>
        <v>0</v>
      </c>
      <c r="K5106" t="str">
        <f>IF(AppleStock[[#This Row],[Day Change]]&gt;0,"UP","DOWN")</f>
        <v>DOWN</v>
      </c>
      <c r="L5106" s="2">
        <v>82</v>
      </c>
      <c r="Q5106" s="15"/>
    </row>
    <row r="5107" spans="1:17" x14ac:dyDescent="0.25">
      <c r="A5107" s="1">
        <v>30133</v>
      </c>
      <c r="B5107" s="3">
        <v>0.22767899999999999</v>
      </c>
      <c r="C5107" s="3">
        <v>0.22767899999999999</v>
      </c>
      <c r="D5107" s="3">
        <v>0.22544600000000001</v>
      </c>
      <c r="E5107" s="3">
        <v>0.22544600000000001</v>
      </c>
      <c r="F5107" s="3">
        <v>0.18237900000000001</v>
      </c>
      <c r="G5107">
        <v>13932800</v>
      </c>
      <c r="H5107" t="str">
        <f>TEXT(AppleStock[[#This Row],[Date]],"dddd")</f>
        <v>Thursday</v>
      </c>
      <c r="I5107" t="str">
        <f>MID(AppleStock[[#This Row],[Day]],1,FIND("day",AppleStock[[#This Row],[Day]])-1)</f>
        <v>Thurs</v>
      </c>
      <c r="J5107" s="3">
        <f>AppleStock[[#This Row],[Open]]-AppleStock[[#This Row],[Close]]</f>
        <v>2.232999999999985E-3</v>
      </c>
      <c r="K5107" t="str">
        <f>IF(AppleStock[[#This Row],[Day Change]]&gt;0,"UP","DOWN")</f>
        <v>UP</v>
      </c>
      <c r="L5107" s="2">
        <v>82</v>
      </c>
      <c r="Q5107" s="15"/>
    </row>
    <row r="5108" spans="1:17" x14ac:dyDescent="0.25">
      <c r="A5108" s="1">
        <v>30134</v>
      </c>
      <c r="B5108" s="3">
        <v>0.21651799999999999</v>
      </c>
      <c r="C5108" s="3">
        <v>0.21651799999999999</v>
      </c>
      <c r="D5108" s="3">
        <v>0.214286</v>
      </c>
      <c r="E5108" s="3">
        <v>0.214286</v>
      </c>
      <c r="F5108" s="3">
        <v>0.17335</v>
      </c>
      <c r="G5108">
        <v>14526400</v>
      </c>
      <c r="H5108" t="str">
        <f>TEXT(AppleStock[[#This Row],[Date]],"dddd")</f>
        <v>Friday</v>
      </c>
      <c r="I5108" t="str">
        <f>MID(AppleStock[[#This Row],[Day]],1,FIND("day",AppleStock[[#This Row],[Day]])-1)</f>
        <v>Fri</v>
      </c>
      <c r="J5108" s="3">
        <f>AppleStock[[#This Row],[Open]]-AppleStock[[#This Row],[Close]]</f>
        <v>2.231999999999984E-3</v>
      </c>
      <c r="K5108" t="str">
        <f>IF(AppleStock[[#This Row],[Day Change]]&gt;0,"UP","DOWN")</f>
        <v>UP</v>
      </c>
      <c r="L5108" s="2">
        <v>82</v>
      </c>
      <c r="Q5108" s="15"/>
    </row>
    <row r="5109" spans="1:17" x14ac:dyDescent="0.25">
      <c r="A5109" s="1">
        <v>30138</v>
      </c>
      <c r="B5109" s="3">
        <v>0.207589</v>
      </c>
      <c r="C5109" s="3">
        <v>0.207589</v>
      </c>
      <c r="D5109" s="3">
        <v>0.20535700000000001</v>
      </c>
      <c r="E5109" s="3">
        <v>0.20535700000000001</v>
      </c>
      <c r="F5109" s="3">
        <v>0.166127</v>
      </c>
      <c r="G5109">
        <v>21924000</v>
      </c>
      <c r="H5109" t="str">
        <f>TEXT(AppleStock[[#This Row],[Date]],"dddd")</f>
        <v>Tuesday</v>
      </c>
      <c r="I5109" t="str">
        <f>MID(AppleStock[[#This Row],[Day]],1,FIND("day",AppleStock[[#This Row],[Day]])-1)</f>
        <v>Tues</v>
      </c>
      <c r="J5109" s="3">
        <f>AppleStock[[#This Row],[Open]]-AppleStock[[#This Row],[Close]]</f>
        <v>2.231999999999984E-3</v>
      </c>
      <c r="K5109" t="str">
        <f>IF(AppleStock[[#This Row],[Day Change]]&gt;0,"UP","DOWN")</f>
        <v>UP</v>
      </c>
      <c r="L5109" s="2">
        <v>82</v>
      </c>
      <c r="Q5109" s="15"/>
    </row>
    <row r="5110" spans="1:17" x14ac:dyDescent="0.25">
      <c r="A5110" s="1">
        <v>30139</v>
      </c>
      <c r="B5110" s="3">
        <v>0.20535700000000001</v>
      </c>
      <c r="C5110" s="3">
        <v>0.207589</v>
      </c>
      <c r="D5110" s="3">
        <v>0.20535700000000001</v>
      </c>
      <c r="E5110" s="3">
        <v>0.20535700000000001</v>
      </c>
      <c r="F5110" s="3">
        <v>0.166127</v>
      </c>
      <c r="G5110">
        <v>7593600</v>
      </c>
      <c r="H5110" t="str">
        <f>TEXT(AppleStock[[#This Row],[Date]],"dddd")</f>
        <v>Wednesday</v>
      </c>
      <c r="I5110" t="str">
        <f>MID(AppleStock[[#This Row],[Day]],1,FIND("day",AppleStock[[#This Row],[Day]])-1)</f>
        <v>Wednes</v>
      </c>
      <c r="J5110" s="3">
        <f>AppleStock[[#This Row],[Open]]-AppleStock[[#This Row],[Close]]</f>
        <v>0</v>
      </c>
      <c r="K5110" t="str">
        <f>IF(AppleStock[[#This Row],[Day Change]]&gt;0,"UP","DOWN")</f>
        <v>DOWN</v>
      </c>
      <c r="L5110" s="2">
        <v>82</v>
      </c>
      <c r="Q5110" s="15"/>
    </row>
    <row r="5111" spans="1:17" x14ac:dyDescent="0.25">
      <c r="A5111" s="1">
        <v>30140</v>
      </c>
      <c r="B5111" s="3">
        <v>0.198661</v>
      </c>
      <c r="C5111" s="3">
        <v>0.198661</v>
      </c>
      <c r="D5111" s="3">
        <v>0.19642899999999999</v>
      </c>
      <c r="E5111" s="3">
        <v>0.19642899999999999</v>
      </c>
      <c r="F5111" s="3">
        <v>0.15890399999999999</v>
      </c>
      <c r="G5111">
        <v>41081600</v>
      </c>
      <c r="H5111" t="str">
        <f>TEXT(AppleStock[[#This Row],[Date]],"dddd")</f>
        <v>Thursday</v>
      </c>
      <c r="I5111" t="str">
        <f>MID(AppleStock[[#This Row],[Day]],1,FIND("day",AppleStock[[#This Row],[Day]])-1)</f>
        <v>Thurs</v>
      </c>
      <c r="J5111" s="3">
        <f>AppleStock[[#This Row],[Open]]-AppleStock[[#This Row],[Close]]</f>
        <v>2.2320000000000118E-3</v>
      </c>
      <c r="K5111" t="str">
        <f>IF(AppleStock[[#This Row],[Day Change]]&gt;0,"UP","DOWN")</f>
        <v>UP</v>
      </c>
      <c r="L5111" s="2">
        <v>82</v>
      </c>
      <c r="Q5111" s="15"/>
    </row>
    <row r="5112" spans="1:17" x14ac:dyDescent="0.25">
      <c r="A5112" s="1">
        <v>30141</v>
      </c>
      <c r="B5112" s="3">
        <v>0.203125</v>
      </c>
      <c r="C5112" s="3">
        <v>0.20535700000000001</v>
      </c>
      <c r="D5112" s="3">
        <v>0.203125</v>
      </c>
      <c r="E5112" s="3">
        <v>0.203125</v>
      </c>
      <c r="F5112" s="3">
        <v>0.16432099999999999</v>
      </c>
      <c r="G5112">
        <v>32104800</v>
      </c>
      <c r="H5112" t="str">
        <f>TEXT(AppleStock[[#This Row],[Date]],"dddd")</f>
        <v>Friday</v>
      </c>
      <c r="I5112" t="str">
        <f>MID(AppleStock[[#This Row],[Day]],1,FIND("day",AppleStock[[#This Row],[Day]])-1)</f>
        <v>Fri</v>
      </c>
      <c r="J5112" s="3">
        <f>AppleStock[[#This Row],[Open]]-AppleStock[[#This Row],[Close]]</f>
        <v>0</v>
      </c>
      <c r="K5112" t="str">
        <f>IF(AppleStock[[#This Row],[Day Change]]&gt;0,"UP","DOWN")</f>
        <v>DOWN</v>
      </c>
      <c r="L5112" s="2">
        <v>82</v>
      </c>
      <c r="Q5112" s="15"/>
    </row>
    <row r="5113" spans="1:17" x14ac:dyDescent="0.25">
      <c r="A5113" s="1">
        <v>30144</v>
      </c>
      <c r="B5113" s="3">
        <v>0.207589</v>
      </c>
      <c r="C5113" s="3">
        <v>0.20982100000000001</v>
      </c>
      <c r="D5113" s="3">
        <v>0.207589</v>
      </c>
      <c r="E5113" s="3">
        <v>0.207589</v>
      </c>
      <c r="F5113" s="3">
        <v>0.167933</v>
      </c>
      <c r="G5113">
        <v>15848000</v>
      </c>
      <c r="H5113" t="str">
        <f>TEXT(AppleStock[[#This Row],[Date]],"dddd")</f>
        <v>Monday</v>
      </c>
      <c r="I5113" t="str">
        <f>MID(AppleStock[[#This Row],[Day]],1,FIND("day",AppleStock[[#This Row],[Day]])-1)</f>
        <v>Mon</v>
      </c>
      <c r="J5113" s="3">
        <f>AppleStock[[#This Row],[Open]]-AppleStock[[#This Row],[Close]]</f>
        <v>0</v>
      </c>
      <c r="K5113" t="str">
        <f>IF(AppleStock[[#This Row],[Day Change]]&gt;0,"UP","DOWN")</f>
        <v>DOWN</v>
      </c>
      <c r="L5113" s="2">
        <v>82</v>
      </c>
      <c r="Q5113" s="15"/>
    </row>
    <row r="5114" spans="1:17" x14ac:dyDescent="0.25">
      <c r="A5114" s="1">
        <v>30145</v>
      </c>
      <c r="B5114" s="3">
        <v>0.22098200000000001</v>
      </c>
      <c r="C5114" s="3">
        <v>0.223214</v>
      </c>
      <c r="D5114" s="3">
        <v>0.22098200000000001</v>
      </c>
      <c r="E5114" s="3">
        <v>0.22098200000000001</v>
      </c>
      <c r="F5114" s="3">
        <v>0.17876700000000001</v>
      </c>
      <c r="G5114">
        <v>28593600</v>
      </c>
      <c r="H5114" t="str">
        <f>TEXT(AppleStock[[#This Row],[Date]],"dddd")</f>
        <v>Tuesday</v>
      </c>
      <c r="I5114" t="str">
        <f>MID(AppleStock[[#This Row],[Day]],1,FIND("day",AppleStock[[#This Row],[Day]])-1)</f>
        <v>Tues</v>
      </c>
      <c r="J5114" s="3">
        <f>AppleStock[[#This Row],[Open]]-AppleStock[[#This Row],[Close]]</f>
        <v>0</v>
      </c>
      <c r="K5114" t="str">
        <f>IF(AppleStock[[#This Row],[Day Change]]&gt;0,"UP","DOWN")</f>
        <v>DOWN</v>
      </c>
      <c r="L5114" s="2">
        <v>82</v>
      </c>
      <c r="Q5114" s="15"/>
    </row>
    <row r="5115" spans="1:17" x14ac:dyDescent="0.25">
      <c r="A5115" s="1">
        <v>30146</v>
      </c>
      <c r="B5115" s="3">
        <v>0.223214</v>
      </c>
      <c r="C5115" s="3">
        <v>0.22767899999999999</v>
      </c>
      <c r="D5115" s="3">
        <v>0.223214</v>
      </c>
      <c r="E5115" s="3">
        <v>0.223214</v>
      </c>
      <c r="F5115" s="3">
        <v>0.18057300000000001</v>
      </c>
      <c r="G5115">
        <v>17780000</v>
      </c>
      <c r="H5115" t="str">
        <f>TEXT(AppleStock[[#This Row],[Date]],"dddd")</f>
        <v>Wednesday</v>
      </c>
      <c r="I5115" t="str">
        <f>MID(AppleStock[[#This Row],[Day]],1,FIND("day",AppleStock[[#This Row],[Day]])-1)</f>
        <v>Wednes</v>
      </c>
      <c r="J5115" s="3">
        <f>AppleStock[[#This Row],[Open]]-AppleStock[[#This Row],[Close]]</f>
        <v>0</v>
      </c>
      <c r="K5115" t="str">
        <f>IF(AppleStock[[#This Row],[Day Change]]&gt;0,"UP","DOWN")</f>
        <v>DOWN</v>
      </c>
      <c r="L5115" s="2">
        <v>82</v>
      </c>
      <c r="Q5115" s="15"/>
    </row>
    <row r="5116" spans="1:17" x14ac:dyDescent="0.25">
      <c r="A5116" s="1">
        <v>30147</v>
      </c>
      <c r="B5116" s="3">
        <v>0.22767899999999999</v>
      </c>
      <c r="C5116" s="3">
        <v>0.229911</v>
      </c>
      <c r="D5116" s="3">
        <v>0.22767899999999999</v>
      </c>
      <c r="E5116" s="3">
        <v>0.22767899999999999</v>
      </c>
      <c r="F5116" s="3">
        <v>0.18418399999999999</v>
      </c>
      <c r="G5116">
        <v>16447200</v>
      </c>
      <c r="H5116" t="str">
        <f>TEXT(AppleStock[[#This Row],[Date]],"dddd")</f>
        <v>Thursday</v>
      </c>
      <c r="I5116" t="str">
        <f>MID(AppleStock[[#This Row],[Day]],1,FIND("day",AppleStock[[#This Row],[Day]])-1)</f>
        <v>Thurs</v>
      </c>
      <c r="J5116" s="3">
        <f>AppleStock[[#This Row],[Open]]-AppleStock[[#This Row],[Close]]</f>
        <v>0</v>
      </c>
      <c r="K5116" t="str">
        <f>IF(AppleStock[[#This Row],[Day Change]]&gt;0,"UP","DOWN")</f>
        <v>DOWN</v>
      </c>
      <c r="L5116" s="2">
        <v>82</v>
      </c>
      <c r="Q5116" s="15"/>
    </row>
    <row r="5117" spans="1:17" x14ac:dyDescent="0.25">
      <c r="A5117" s="1">
        <v>30148</v>
      </c>
      <c r="B5117" s="3">
        <v>0.23660700000000001</v>
      </c>
      <c r="C5117" s="3">
        <v>0.238839</v>
      </c>
      <c r="D5117" s="3">
        <v>0.23660700000000001</v>
      </c>
      <c r="E5117" s="3">
        <v>0.23660700000000001</v>
      </c>
      <c r="F5117" s="3">
        <v>0.19140699999999999</v>
      </c>
      <c r="G5117">
        <v>19252800</v>
      </c>
      <c r="H5117" t="str">
        <f>TEXT(AppleStock[[#This Row],[Date]],"dddd")</f>
        <v>Friday</v>
      </c>
      <c r="I5117" t="str">
        <f>MID(AppleStock[[#This Row],[Day]],1,FIND("day",AppleStock[[#This Row],[Day]])-1)</f>
        <v>Fri</v>
      </c>
      <c r="J5117" s="3">
        <f>AppleStock[[#This Row],[Open]]-AppleStock[[#This Row],[Close]]</f>
        <v>0</v>
      </c>
      <c r="K5117" t="str">
        <f>IF(AppleStock[[#This Row],[Day Change]]&gt;0,"UP","DOWN")</f>
        <v>DOWN</v>
      </c>
      <c r="L5117" s="2">
        <v>82</v>
      </c>
      <c r="Q5117" s="15"/>
    </row>
    <row r="5118" spans="1:17" x14ac:dyDescent="0.25">
      <c r="A5118" s="1">
        <v>30151</v>
      </c>
      <c r="B5118" s="3">
        <v>0.238839</v>
      </c>
      <c r="C5118" s="3">
        <v>0.24107100000000001</v>
      </c>
      <c r="D5118" s="3">
        <v>0.238839</v>
      </c>
      <c r="E5118" s="3">
        <v>0.238839</v>
      </c>
      <c r="F5118" s="3">
        <v>0.193213</v>
      </c>
      <c r="G5118">
        <v>20944000</v>
      </c>
      <c r="H5118" t="str">
        <f>TEXT(AppleStock[[#This Row],[Date]],"dddd")</f>
        <v>Monday</v>
      </c>
      <c r="I5118" t="str">
        <f>MID(AppleStock[[#This Row],[Day]],1,FIND("day",AppleStock[[#This Row],[Day]])-1)</f>
        <v>Mon</v>
      </c>
      <c r="J5118" s="3">
        <f>AppleStock[[#This Row],[Open]]-AppleStock[[#This Row],[Close]]</f>
        <v>0</v>
      </c>
      <c r="K5118" t="str">
        <f>IF(AppleStock[[#This Row],[Day Change]]&gt;0,"UP","DOWN")</f>
        <v>DOWN</v>
      </c>
      <c r="L5118" s="2">
        <v>82</v>
      </c>
      <c r="Q5118" s="15"/>
    </row>
    <row r="5119" spans="1:17" x14ac:dyDescent="0.25">
      <c r="A5119" s="1">
        <v>30152</v>
      </c>
      <c r="B5119" s="3">
        <v>0.25446400000000002</v>
      </c>
      <c r="C5119" s="3">
        <v>0.25669599999999998</v>
      </c>
      <c r="D5119" s="3">
        <v>0.25446400000000002</v>
      </c>
      <c r="E5119" s="3">
        <v>0.25446400000000002</v>
      </c>
      <c r="F5119" s="3">
        <v>0.20585300000000001</v>
      </c>
      <c r="G5119">
        <v>12426400</v>
      </c>
      <c r="H5119" t="str">
        <f>TEXT(AppleStock[[#This Row],[Date]],"dddd")</f>
        <v>Tuesday</v>
      </c>
      <c r="I5119" t="str">
        <f>MID(AppleStock[[#This Row],[Day]],1,FIND("day",AppleStock[[#This Row],[Day]])-1)</f>
        <v>Tues</v>
      </c>
      <c r="J5119" s="3">
        <f>AppleStock[[#This Row],[Open]]-AppleStock[[#This Row],[Close]]</f>
        <v>0</v>
      </c>
      <c r="K5119" t="str">
        <f>IF(AppleStock[[#This Row],[Day Change]]&gt;0,"UP","DOWN")</f>
        <v>DOWN</v>
      </c>
      <c r="L5119" s="2">
        <v>82</v>
      </c>
      <c r="Q5119" s="15"/>
    </row>
    <row r="5120" spans="1:17" x14ac:dyDescent="0.25">
      <c r="A5120" s="1">
        <v>30153</v>
      </c>
      <c r="B5120" s="3">
        <v>0.25446400000000002</v>
      </c>
      <c r="C5120" s="3">
        <v>0.25669599999999998</v>
      </c>
      <c r="D5120" s="3">
        <v>0.25446400000000002</v>
      </c>
      <c r="E5120" s="3">
        <v>0.25446400000000002</v>
      </c>
      <c r="F5120" s="3">
        <v>0.20585300000000001</v>
      </c>
      <c r="G5120">
        <v>17925600</v>
      </c>
      <c r="H5120" t="str">
        <f>TEXT(AppleStock[[#This Row],[Date]],"dddd")</f>
        <v>Wednesday</v>
      </c>
      <c r="I5120" t="str">
        <f>MID(AppleStock[[#This Row],[Day]],1,FIND("day",AppleStock[[#This Row],[Day]])-1)</f>
        <v>Wednes</v>
      </c>
      <c r="J5120" s="3">
        <f>AppleStock[[#This Row],[Open]]-AppleStock[[#This Row],[Close]]</f>
        <v>0</v>
      </c>
      <c r="K5120" t="str">
        <f>IF(AppleStock[[#This Row],[Day Change]]&gt;0,"UP","DOWN")</f>
        <v>DOWN</v>
      </c>
      <c r="L5120" s="2">
        <v>82</v>
      </c>
      <c r="Q5120" s="15"/>
    </row>
    <row r="5121" spans="1:17" x14ac:dyDescent="0.25">
      <c r="A5121" s="1">
        <v>30154</v>
      </c>
      <c r="B5121" s="3">
        <v>0.25669599999999998</v>
      </c>
      <c r="C5121" s="3">
        <v>0.25892900000000002</v>
      </c>
      <c r="D5121" s="3">
        <v>0.25669599999999998</v>
      </c>
      <c r="E5121" s="3">
        <v>0.25669599999999998</v>
      </c>
      <c r="F5121" s="3">
        <v>0.20765900000000001</v>
      </c>
      <c r="G5121">
        <v>8803200</v>
      </c>
      <c r="H5121" t="str">
        <f>TEXT(AppleStock[[#This Row],[Date]],"dddd")</f>
        <v>Thursday</v>
      </c>
      <c r="I5121" t="str">
        <f>MID(AppleStock[[#This Row],[Day]],1,FIND("day",AppleStock[[#This Row],[Day]])-1)</f>
        <v>Thurs</v>
      </c>
      <c r="J5121" s="3">
        <f>AppleStock[[#This Row],[Open]]-AppleStock[[#This Row],[Close]]</f>
        <v>0</v>
      </c>
      <c r="K5121" t="str">
        <f>IF(AppleStock[[#This Row],[Day Change]]&gt;0,"UP","DOWN")</f>
        <v>DOWN</v>
      </c>
      <c r="L5121" s="2">
        <v>82</v>
      </c>
      <c r="Q5121" s="15"/>
    </row>
    <row r="5122" spans="1:17" x14ac:dyDescent="0.25">
      <c r="A5122" s="1">
        <v>30155</v>
      </c>
      <c r="B5122" s="3">
        <v>0.25446400000000002</v>
      </c>
      <c r="C5122" s="3">
        <v>0.25446400000000002</v>
      </c>
      <c r="D5122" s="3">
        <v>0.25223200000000001</v>
      </c>
      <c r="E5122" s="3">
        <v>0.25223200000000001</v>
      </c>
      <c r="F5122" s="3">
        <v>0.20404700000000001</v>
      </c>
      <c r="G5122">
        <v>4575200</v>
      </c>
      <c r="H5122" t="str">
        <f>TEXT(AppleStock[[#This Row],[Date]],"dddd")</f>
        <v>Friday</v>
      </c>
      <c r="I5122" t="str">
        <f>MID(AppleStock[[#This Row],[Day]],1,FIND("day",AppleStock[[#This Row],[Day]])-1)</f>
        <v>Fri</v>
      </c>
      <c r="J5122" s="3">
        <f>AppleStock[[#This Row],[Open]]-AppleStock[[#This Row],[Close]]</f>
        <v>2.2320000000000118E-3</v>
      </c>
      <c r="K5122" t="str">
        <f>IF(AppleStock[[#This Row],[Day Change]]&gt;0,"UP","DOWN")</f>
        <v>UP</v>
      </c>
      <c r="L5122" s="2">
        <v>82</v>
      </c>
      <c r="Q5122" s="15"/>
    </row>
    <row r="5123" spans="1:17" x14ac:dyDescent="0.25">
      <c r="A5123" s="1">
        <v>30158</v>
      </c>
      <c r="B5123" s="3">
        <v>0.24330399999999999</v>
      </c>
      <c r="C5123" s="3">
        <v>0.24330399999999999</v>
      </c>
      <c r="D5123" s="3">
        <v>0.24107100000000001</v>
      </c>
      <c r="E5123" s="3">
        <v>0.24107100000000001</v>
      </c>
      <c r="F5123" s="3">
        <v>0.195019</v>
      </c>
      <c r="G5123">
        <v>14212800</v>
      </c>
      <c r="H5123" t="str">
        <f>TEXT(AppleStock[[#This Row],[Date]],"dddd")</f>
        <v>Monday</v>
      </c>
      <c r="I5123" t="str">
        <f>MID(AppleStock[[#This Row],[Day]],1,FIND("day",AppleStock[[#This Row],[Day]])-1)</f>
        <v>Mon</v>
      </c>
      <c r="J5123" s="3">
        <f>AppleStock[[#This Row],[Open]]-AppleStock[[#This Row],[Close]]</f>
        <v>2.232999999999985E-3</v>
      </c>
      <c r="K5123" t="str">
        <f>IF(AppleStock[[#This Row],[Day Change]]&gt;0,"UP","DOWN")</f>
        <v>UP</v>
      </c>
      <c r="L5123" s="2">
        <v>82</v>
      </c>
      <c r="Q5123" s="15"/>
    </row>
    <row r="5124" spans="1:17" x14ac:dyDescent="0.25">
      <c r="A5124" s="1">
        <v>30159</v>
      </c>
      <c r="B5124" s="3">
        <v>0.24107100000000001</v>
      </c>
      <c r="C5124" s="3">
        <v>0.24330399999999999</v>
      </c>
      <c r="D5124" s="3">
        <v>0.24107100000000001</v>
      </c>
      <c r="E5124" s="3">
        <v>0.24107100000000001</v>
      </c>
      <c r="F5124" s="3">
        <v>0.195019</v>
      </c>
      <c r="G5124">
        <v>8080800</v>
      </c>
      <c r="H5124" t="str">
        <f>TEXT(AppleStock[[#This Row],[Date]],"dddd")</f>
        <v>Tuesday</v>
      </c>
      <c r="I5124" t="str">
        <f>MID(AppleStock[[#This Row],[Day]],1,FIND("day",AppleStock[[#This Row],[Day]])-1)</f>
        <v>Tues</v>
      </c>
      <c r="J5124" s="3">
        <f>AppleStock[[#This Row],[Open]]-AppleStock[[#This Row],[Close]]</f>
        <v>0</v>
      </c>
      <c r="K5124" t="str">
        <f>IF(AppleStock[[#This Row],[Day Change]]&gt;0,"UP","DOWN")</f>
        <v>DOWN</v>
      </c>
      <c r="L5124" s="2">
        <v>82</v>
      </c>
      <c r="Q5124" s="15"/>
    </row>
    <row r="5125" spans="1:17" x14ac:dyDescent="0.25">
      <c r="A5125" s="1">
        <v>30160</v>
      </c>
      <c r="B5125" s="3">
        <v>0.23214299999999999</v>
      </c>
      <c r="C5125" s="3">
        <v>0.23214299999999999</v>
      </c>
      <c r="D5125" s="3">
        <v>0.229911</v>
      </c>
      <c r="E5125" s="3">
        <v>0.229911</v>
      </c>
      <c r="F5125" s="3">
        <v>0.18598999999999999</v>
      </c>
      <c r="G5125">
        <v>13378400</v>
      </c>
      <c r="H5125" t="str">
        <f>TEXT(AppleStock[[#This Row],[Date]],"dddd")</f>
        <v>Wednesday</v>
      </c>
      <c r="I5125" t="str">
        <f>MID(AppleStock[[#This Row],[Day]],1,FIND("day",AppleStock[[#This Row],[Day]])-1)</f>
        <v>Wednes</v>
      </c>
      <c r="J5125" s="3">
        <f>AppleStock[[#This Row],[Open]]-AppleStock[[#This Row],[Close]]</f>
        <v>2.231999999999984E-3</v>
      </c>
      <c r="K5125" t="str">
        <f>IF(AppleStock[[#This Row],[Day Change]]&gt;0,"UP","DOWN")</f>
        <v>UP</v>
      </c>
      <c r="L5125" s="2">
        <v>82</v>
      </c>
      <c r="Q5125" s="15"/>
    </row>
    <row r="5126" spans="1:17" x14ac:dyDescent="0.25">
      <c r="A5126" s="1">
        <v>30161</v>
      </c>
      <c r="B5126" s="3">
        <v>0.238839</v>
      </c>
      <c r="C5126" s="3">
        <v>0.24107100000000001</v>
      </c>
      <c r="D5126" s="3">
        <v>0.238839</v>
      </c>
      <c r="E5126" s="3">
        <v>0.238839</v>
      </c>
      <c r="F5126" s="3">
        <v>0.193213</v>
      </c>
      <c r="G5126">
        <v>15467200</v>
      </c>
      <c r="H5126" t="str">
        <f>TEXT(AppleStock[[#This Row],[Date]],"dddd")</f>
        <v>Thursday</v>
      </c>
      <c r="I5126" t="str">
        <f>MID(AppleStock[[#This Row],[Day]],1,FIND("day",AppleStock[[#This Row],[Day]])-1)</f>
        <v>Thurs</v>
      </c>
      <c r="J5126" s="3">
        <f>AppleStock[[#This Row],[Open]]-AppleStock[[#This Row],[Close]]</f>
        <v>0</v>
      </c>
      <c r="K5126" t="str">
        <f>IF(AppleStock[[#This Row],[Day Change]]&gt;0,"UP","DOWN")</f>
        <v>DOWN</v>
      </c>
      <c r="L5126" s="2">
        <v>82</v>
      </c>
      <c r="Q5126" s="15"/>
    </row>
    <row r="5127" spans="1:17" x14ac:dyDescent="0.25">
      <c r="A5127" s="1">
        <v>30162</v>
      </c>
      <c r="B5127" s="3">
        <v>0.24107100000000001</v>
      </c>
      <c r="C5127" s="3">
        <v>0.24330399999999999</v>
      </c>
      <c r="D5127" s="3">
        <v>0.24107100000000001</v>
      </c>
      <c r="E5127" s="3">
        <v>0.24107100000000001</v>
      </c>
      <c r="F5127" s="3">
        <v>0.195019</v>
      </c>
      <c r="G5127">
        <v>9654400</v>
      </c>
      <c r="H5127" t="str">
        <f>TEXT(AppleStock[[#This Row],[Date]],"dddd")</f>
        <v>Friday</v>
      </c>
      <c r="I5127" t="str">
        <f>MID(AppleStock[[#This Row],[Day]],1,FIND("day",AppleStock[[#This Row],[Day]])-1)</f>
        <v>Fri</v>
      </c>
      <c r="J5127" s="3">
        <f>AppleStock[[#This Row],[Open]]-AppleStock[[#This Row],[Close]]</f>
        <v>0</v>
      </c>
      <c r="K5127" t="str">
        <f>IF(AppleStock[[#This Row],[Day Change]]&gt;0,"UP","DOWN")</f>
        <v>DOWN</v>
      </c>
      <c r="L5127" s="2">
        <v>82</v>
      </c>
      <c r="Q5127" s="15"/>
    </row>
    <row r="5128" spans="1:17" x14ac:dyDescent="0.25">
      <c r="A5128" s="1">
        <v>30165</v>
      </c>
      <c r="B5128" s="3">
        <v>0.24776799999999999</v>
      </c>
      <c r="C5128" s="3">
        <v>0.25</v>
      </c>
      <c r="D5128" s="3">
        <v>0.24776799999999999</v>
      </c>
      <c r="E5128" s="3">
        <v>0.24776799999999999</v>
      </c>
      <c r="F5128" s="3">
        <v>0.200436</v>
      </c>
      <c r="G5128">
        <v>23598400</v>
      </c>
      <c r="H5128" t="str">
        <f>TEXT(AppleStock[[#This Row],[Date]],"dddd")</f>
        <v>Monday</v>
      </c>
      <c r="I5128" t="str">
        <f>MID(AppleStock[[#This Row],[Day]],1,FIND("day",AppleStock[[#This Row],[Day]])-1)</f>
        <v>Mon</v>
      </c>
      <c r="J5128" s="3">
        <f>AppleStock[[#This Row],[Open]]-AppleStock[[#This Row],[Close]]</f>
        <v>0</v>
      </c>
      <c r="K5128" t="str">
        <f>IF(AppleStock[[#This Row],[Day Change]]&gt;0,"UP","DOWN")</f>
        <v>DOWN</v>
      </c>
      <c r="L5128" s="2">
        <v>82</v>
      </c>
      <c r="Q5128" s="15"/>
    </row>
    <row r="5129" spans="1:17" x14ac:dyDescent="0.25">
      <c r="A5129" s="1">
        <v>30166</v>
      </c>
      <c r="B5129" s="3">
        <v>0.234375</v>
      </c>
      <c r="C5129" s="3">
        <v>0.234375</v>
      </c>
      <c r="D5129" s="3">
        <v>0.23214299999999999</v>
      </c>
      <c r="E5129" s="3">
        <v>0.23214299999999999</v>
      </c>
      <c r="F5129" s="3">
        <v>0.18779599999999999</v>
      </c>
      <c r="G5129">
        <v>22467200</v>
      </c>
      <c r="H5129" t="str">
        <f>TEXT(AppleStock[[#This Row],[Date]],"dddd")</f>
        <v>Tuesday</v>
      </c>
      <c r="I5129" t="str">
        <f>MID(AppleStock[[#This Row],[Day]],1,FIND("day",AppleStock[[#This Row],[Day]])-1)</f>
        <v>Tues</v>
      </c>
      <c r="J5129" s="3">
        <f>AppleStock[[#This Row],[Open]]-AppleStock[[#This Row],[Close]]</f>
        <v>2.2320000000000118E-3</v>
      </c>
      <c r="K5129" t="str">
        <f>IF(AppleStock[[#This Row],[Day Change]]&gt;0,"UP","DOWN")</f>
        <v>UP</v>
      </c>
      <c r="L5129" s="2">
        <v>82</v>
      </c>
      <c r="Q5129" s="15"/>
    </row>
    <row r="5130" spans="1:17" x14ac:dyDescent="0.25">
      <c r="A5130" s="1">
        <v>30167</v>
      </c>
      <c r="B5130" s="3">
        <v>0.23214299999999999</v>
      </c>
      <c r="C5130" s="3">
        <v>0.23214299999999999</v>
      </c>
      <c r="D5130" s="3">
        <v>0.229911</v>
      </c>
      <c r="E5130" s="3">
        <v>0.229911</v>
      </c>
      <c r="F5130" s="3">
        <v>0.18598999999999999</v>
      </c>
      <c r="G5130">
        <v>20966400</v>
      </c>
      <c r="H5130" t="str">
        <f>TEXT(AppleStock[[#This Row],[Date]],"dddd")</f>
        <v>Wednesday</v>
      </c>
      <c r="I5130" t="str">
        <f>MID(AppleStock[[#This Row],[Day]],1,FIND("day",AppleStock[[#This Row],[Day]])-1)</f>
        <v>Wednes</v>
      </c>
      <c r="J5130" s="3">
        <f>AppleStock[[#This Row],[Open]]-AppleStock[[#This Row],[Close]]</f>
        <v>2.231999999999984E-3</v>
      </c>
      <c r="K5130" t="str">
        <f>IF(AppleStock[[#This Row],[Day Change]]&gt;0,"UP","DOWN")</f>
        <v>UP</v>
      </c>
      <c r="L5130" s="2">
        <v>82</v>
      </c>
      <c r="Q5130" s="15"/>
    </row>
    <row r="5131" spans="1:17" x14ac:dyDescent="0.25">
      <c r="A5131" s="1">
        <v>30168</v>
      </c>
      <c r="B5131" s="3">
        <v>0.223214</v>
      </c>
      <c r="C5131" s="3">
        <v>0.223214</v>
      </c>
      <c r="D5131" s="3">
        <v>0.22098200000000001</v>
      </c>
      <c r="E5131" s="3">
        <v>0.22098200000000001</v>
      </c>
      <c r="F5131" s="3">
        <v>0.17876700000000001</v>
      </c>
      <c r="G5131">
        <v>17438400</v>
      </c>
      <c r="H5131" t="str">
        <f>TEXT(AppleStock[[#This Row],[Date]],"dddd")</f>
        <v>Thursday</v>
      </c>
      <c r="I5131" t="str">
        <f>MID(AppleStock[[#This Row],[Day]],1,FIND("day",AppleStock[[#This Row],[Day]])-1)</f>
        <v>Thurs</v>
      </c>
      <c r="J5131" s="3">
        <f>AppleStock[[#This Row],[Open]]-AppleStock[[#This Row],[Close]]</f>
        <v>2.231999999999984E-3</v>
      </c>
      <c r="K5131" t="str">
        <f>IF(AppleStock[[#This Row],[Day Change]]&gt;0,"UP","DOWN")</f>
        <v>UP</v>
      </c>
      <c r="L5131" s="2">
        <v>82</v>
      </c>
      <c r="Q5131" s="15"/>
    </row>
    <row r="5132" spans="1:17" x14ac:dyDescent="0.25">
      <c r="A5132" s="1">
        <v>30169</v>
      </c>
      <c r="B5132" s="3">
        <v>0.22098200000000001</v>
      </c>
      <c r="C5132" s="3">
        <v>0.22098200000000001</v>
      </c>
      <c r="D5132" s="3">
        <v>0.21875</v>
      </c>
      <c r="E5132" s="3">
        <v>0.21875</v>
      </c>
      <c r="F5132" s="3">
        <v>0.17696100000000001</v>
      </c>
      <c r="G5132">
        <v>24208800</v>
      </c>
      <c r="H5132" t="str">
        <f>TEXT(AppleStock[[#This Row],[Date]],"dddd")</f>
        <v>Friday</v>
      </c>
      <c r="I5132" t="str">
        <f>MID(AppleStock[[#This Row],[Day]],1,FIND("day",AppleStock[[#This Row],[Day]])-1)</f>
        <v>Fri</v>
      </c>
      <c r="J5132" s="3">
        <f>AppleStock[[#This Row],[Open]]-AppleStock[[#This Row],[Close]]</f>
        <v>2.2320000000000118E-3</v>
      </c>
      <c r="K5132" t="str">
        <f>IF(AppleStock[[#This Row],[Day Change]]&gt;0,"UP","DOWN")</f>
        <v>UP</v>
      </c>
      <c r="L5132" s="2">
        <v>82</v>
      </c>
      <c r="Q5132" s="15"/>
    </row>
    <row r="5133" spans="1:17" x14ac:dyDescent="0.25">
      <c r="A5133" s="1">
        <v>30172</v>
      </c>
      <c r="B5133" s="3">
        <v>0.22098200000000001</v>
      </c>
      <c r="C5133" s="3">
        <v>0.223214</v>
      </c>
      <c r="D5133" s="3">
        <v>0.22098200000000001</v>
      </c>
      <c r="E5133" s="3">
        <v>0.22098200000000001</v>
      </c>
      <c r="F5133" s="3">
        <v>0.17876700000000001</v>
      </c>
      <c r="G5133">
        <v>14028000</v>
      </c>
      <c r="H5133" t="str">
        <f>TEXT(AppleStock[[#This Row],[Date]],"dddd")</f>
        <v>Monday</v>
      </c>
      <c r="I5133" t="str">
        <f>MID(AppleStock[[#This Row],[Day]],1,FIND("day",AppleStock[[#This Row],[Day]])-1)</f>
        <v>Mon</v>
      </c>
      <c r="J5133" s="3">
        <f>AppleStock[[#This Row],[Open]]-AppleStock[[#This Row],[Close]]</f>
        <v>0</v>
      </c>
      <c r="K5133" t="str">
        <f>IF(AppleStock[[#This Row],[Day Change]]&gt;0,"UP","DOWN")</f>
        <v>DOWN</v>
      </c>
      <c r="L5133" s="2">
        <v>82</v>
      </c>
      <c r="Q5133" s="15"/>
    </row>
    <row r="5134" spans="1:17" x14ac:dyDescent="0.25">
      <c r="A5134" s="1">
        <v>30173</v>
      </c>
      <c r="B5134" s="3">
        <v>0.234375</v>
      </c>
      <c r="C5134" s="3">
        <v>0.23660700000000001</v>
      </c>
      <c r="D5134" s="3">
        <v>0.234375</v>
      </c>
      <c r="E5134" s="3">
        <v>0.234375</v>
      </c>
      <c r="F5134" s="3">
        <v>0.18960099999999999</v>
      </c>
      <c r="G5134">
        <v>28061600</v>
      </c>
      <c r="H5134" t="str">
        <f>TEXT(AppleStock[[#This Row],[Date]],"dddd")</f>
        <v>Tuesday</v>
      </c>
      <c r="I5134" t="str">
        <f>MID(AppleStock[[#This Row],[Day]],1,FIND("day",AppleStock[[#This Row],[Day]])-1)</f>
        <v>Tues</v>
      </c>
      <c r="J5134" s="3">
        <f>AppleStock[[#This Row],[Open]]-AppleStock[[#This Row],[Close]]</f>
        <v>0</v>
      </c>
      <c r="K5134" t="str">
        <f>IF(AppleStock[[#This Row],[Day Change]]&gt;0,"UP","DOWN")</f>
        <v>DOWN</v>
      </c>
      <c r="L5134" s="2">
        <v>82</v>
      </c>
      <c r="Q5134" s="15"/>
    </row>
    <row r="5135" spans="1:17" x14ac:dyDescent="0.25">
      <c r="A5135" s="1">
        <v>30174</v>
      </c>
      <c r="B5135" s="3">
        <v>0.23660700000000001</v>
      </c>
      <c r="C5135" s="3">
        <v>0.238839</v>
      </c>
      <c r="D5135" s="3">
        <v>0.23660700000000001</v>
      </c>
      <c r="E5135" s="3">
        <v>0.23660700000000001</v>
      </c>
      <c r="F5135" s="3">
        <v>0.19140699999999999</v>
      </c>
      <c r="G5135">
        <v>17472000</v>
      </c>
      <c r="H5135" t="str">
        <f>TEXT(AppleStock[[#This Row],[Date]],"dddd")</f>
        <v>Wednesday</v>
      </c>
      <c r="I5135" t="str">
        <f>MID(AppleStock[[#This Row],[Day]],1,FIND("day",AppleStock[[#This Row],[Day]])-1)</f>
        <v>Wednes</v>
      </c>
      <c r="J5135" s="3">
        <f>AppleStock[[#This Row],[Open]]-AppleStock[[#This Row],[Close]]</f>
        <v>0</v>
      </c>
      <c r="K5135" t="str">
        <f>IF(AppleStock[[#This Row],[Day Change]]&gt;0,"UP","DOWN")</f>
        <v>DOWN</v>
      </c>
      <c r="L5135" s="2">
        <v>82</v>
      </c>
      <c r="Q5135" s="15"/>
    </row>
    <row r="5136" spans="1:17" x14ac:dyDescent="0.25">
      <c r="A5136" s="1">
        <v>30175</v>
      </c>
      <c r="B5136" s="3">
        <v>0.23660700000000001</v>
      </c>
      <c r="C5136" s="3">
        <v>0.23660700000000001</v>
      </c>
      <c r="D5136" s="3">
        <v>0.234375</v>
      </c>
      <c r="E5136" s="3">
        <v>0.234375</v>
      </c>
      <c r="F5136" s="3">
        <v>0.18960099999999999</v>
      </c>
      <c r="G5136">
        <v>7655200</v>
      </c>
      <c r="H5136" t="str">
        <f>TEXT(AppleStock[[#This Row],[Date]],"dddd")</f>
        <v>Thursday</v>
      </c>
      <c r="I5136" t="str">
        <f>MID(AppleStock[[#This Row],[Day]],1,FIND("day",AppleStock[[#This Row],[Day]])-1)</f>
        <v>Thurs</v>
      </c>
      <c r="J5136" s="3">
        <f>AppleStock[[#This Row],[Open]]-AppleStock[[#This Row],[Close]]</f>
        <v>2.2320000000000118E-3</v>
      </c>
      <c r="K5136" t="str">
        <f>IF(AppleStock[[#This Row],[Day Change]]&gt;0,"UP","DOWN")</f>
        <v>UP</v>
      </c>
      <c r="L5136" s="2">
        <v>82</v>
      </c>
      <c r="Q5136" s="15"/>
    </row>
    <row r="5137" spans="1:17" x14ac:dyDescent="0.25">
      <c r="A5137" s="1">
        <v>30176</v>
      </c>
      <c r="B5137" s="3">
        <v>0.234375</v>
      </c>
      <c r="C5137" s="3">
        <v>0.23660700000000001</v>
      </c>
      <c r="D5137" s="3">
        <v>0.234375</v>
      </c>
      <c r="E5137" s="3">
        <v>0.234375</v>
      </c>
      <c r="F5137" s="3">
        <v>0.18960099999999999</v>
      </c>
      <c r="G5137">
        <v>6490400</v>
      </c>
      <c r="H5137" t="str">
        <f>TEXT(AppleStock[[#This Row],[Date]],"dddd")</f>
        <v>Friday</v>
      </c>
      <c r="I5137" t="str">
        <f>MID(AppleStock[[#This Row],[Day]],1,FIND("day",AppleStock[[#This Row],[Day]])-1)</f>
        <v>Fri</v>
      </c>
      <c r="J5137" s="3">
        <f>AppleStock[[#This Row],[Open]]-AppleStock[[#This Row],[Close]]</f>
        <v>0</v>
      </c>
      <c r="K5137" t="str">
        <f>IF(AppleStock[[#This Row],[Day Change]]&gt;0,"UP","DOWN")</f>
        <v>DOWN</v>
      </c>
      <c r="L5137" s="2">
        <v>82</v>
      </c>
      <c r="Q5137" s="15"/>
    </row>
    <row r="5138" spans="1:17" x14ac:dyDescent="0.25">
      <c r="A5138" s="1">
        <v>30179</v>
      </c>
      <c r="B5138" s="3">
        <v>0.238839</v>
      </c>
      <c r="C5138" s="3">
        <v>0.24107100000000001</v>
      </c>
      <c r="D5138" s="3">
        <v>0.238839</v>
      </c>
      <c r="E5138" s="3">
        <v>0.238839</v>
      </c>
      <c r="F5138" s="3">
        <v>0.193213</v>
      </c>
      <c r="G5138">
        <v>9604000</v>
      </c>
      <c r="H5138" t="str">
        <f>TEXT(AppleStock[[#This Row],[Date]],"dddd")</f>
        <v>Monday</v>
      </c>
      <c r="I5138" t="str">
        <f>MID(AppleStock[[#This Row],[Day]],1,FIND("day",AppleStock[[#This Row],[Day]])-1)</f>
        <v>Mon</v>
      </c>
      <c r="J5138" s="3">
        <f>AppleStock[[#This Row],[Open]]-AppleStock[[#This Row],[Close]]</f>
        <v>0</v>
      </c>
      <c r="K5138" t="str">
        <f>IF(AppleStock[[#This Row],[Day Change]]&gt;0,"UP","DOWN")</f>
        <v>DOWN</v>
      </c>
      <c r="L5138" s="2">
        <v>82</v>
      </c>
      <c r="Q5138" s="15"/>
    </row>
    <row r="5139" spans="1:17" x14ac:dyDescent="0.25">
      <c r="A5139" s="1">
        <v>30180</v>
      </c>
      <c r="B5139" s="3">
        <v>0.25446400000000002</v>
      </c>
      <c r="C5139" s="3">
        <v>0.25892900000000002</v>
      </c>
      <c r="D5139" s="3">
        <v>0.25446400000000002</v>
      </c>
      <c r="E5139" s="3">
        <v>0.25446400000000002</v>
      </c>
      <c r="F5139" s="3">
        <v>0.20585300000000001</v>
      </c>
      <c r="G5139">
        <v>11933600</v>
      </c>
      <c r="H5139" t="str">
        <f>TEXT(AppleStock[[#This Row],[Date]],"dddd")</f>
        <v>Tuesday</v>
      </c>
      <c r="I5139" t="str">
        <f>MID(AppleStock[[#This Row],[Day]],1,FIND("day",AppleStock[[#This Row],[Day]])-1)</f>
        <v>Tues</v>
      </c>
      <c r="J5139" s="3">
        <f>AppleStock[[#This Row],[Open]]-AppleStock[[#This Row],[Close]]</f>
        <v>0</v>
      </c>
      <c r="K5139" t="str">
        <f>IF(AppleStock[[#This Row],[Day Change]]&gt;0,"UP","DOWN")</f>
        <v>DOWN</v>
      </c>
      <c r="L5139" s="2">
        <v>82</v>
      </c>
      <c r="Q5139" s="15"/>
    </row>
    <row r="5140" spans="1:17" x14ac:dyDescent="0.25">
      <c r="A5140" s="1">
        <v>30181</v>
      </c>
      <c r="B5140" s="3">
        <v>0.25446400000000002</v>
      </c>
      <c r="C5140" s="3">
        <v>0.25669599999999998</v>
      </c>
      <c r="D5140" s="3">
        <v>0.25446400000000002</v>
      </c>
      <c r="E5140" s="3">
        <v>0.25446400000000002</v>
      </c>
      <c r="F5140" s="3">
        <v>0.20585300000000001</v>
      </c>
      <c r="G5140">
        <v>31264800</v>
      </c>
      <c r="H5140" t="str">
        <f>TEXT(AppleStock[[#This Row],[Date]],"dddd")</f>
        <v>Wednesday</v>
      </c>
      <c r="I5140" t="str">
        <f>MID(AppleStock[[#This Row],[Day]],1,FIND("day",AppleStock[[#This Row],[Day]])-1)</f>
        <v>Wednes</v>
      </c>
      <c r="J5140" s="3">
        <f>AppleStock[[#This Row],[Open]]-AppleStock[[#This Row],[Close]]</f>
        <v>0</v>
      </c>
      <c r="K5140" t="str">
        <f>IF(AppleStock[[#This Row],[Day Change]]&gt;0,"UP","DOWN")</f>
        <v>DOWN</v>
      </c>
      <c r="L5140" s="2">
        <v>82</v>
      </c>
      <c r="Q5140" s="15"/>
    </row>
    <row r="5141" spans="1:17" x14ac:dyDescent="0.25">
      <c r="A5141" s="1">
        <v>30182</v>
      </c>
      <c r="B5141" s="3">
        <v>0.25669599999999998</v>
      </c>
      <c r="C5141" s="3">
        <v>0.25892900000000002</v>
      </c>
      <c r="D5141" s="3">
        <v>0.25669599999999998</v>
      </c>
      <c r="E5141" s="3">
        <v>0.25669599999999998</v>
      </c>
      <c r="F5141" s="3">
        <v>0.20765900000000001</v>
      </c>
      <c r="G5141">
        <v>11905600</v>
      </c>
      <c r="H5141" t="str">
        <f>TEXT(AppleStock[[#This Row],[Date]],"dddd")</f>
        <v>Thursday</v>
      </c>
      <c r="I5141" t="str">
        <f>MID(AppleStock[[#This Row],[Day]],1,FIND("day",AppleStock[[#This Row],[Day]])-1)</f>
        <v>Thurs</v>
      </c>
      <c r="J5141" s="3">
        <f>AppleStock[[#This Row],[Open]]-AppleStock[[#This Row],[Close]]</f>
        <v>0</v>
      </c>
      <c r="K5141" t="str">
        <f>IF(AppleStock[[#This Row],[Day Change]]&gt;0,"UP","DOWN")</f>
        <v>DOWN</v>
      </c>
      <c r="L5141" s="2">
        <v>82</v>
      </c>
      <c r="Q5141" s="15"/>
    </row>
    <row r="5142" spans="1:17" x14ac:dyDescent="0.25">
      <c r="A5142" s="1">
        <v>30183</v>
      </c>
      <c r="B5142" s="3">
        <v>0.26339299999999999</v>
      </c>
      <c r="C5142" s="3">
        <v>0.265625</v>
      </c>
      <c r="D5142" s="3">
        <v>0.26339299999999999</v>
      </c>
      <c r="E5142" s="3">
        <v>0.26339299999999999</v>
      </c>
      <c r="F5142" s="3">
        <v>0.21307599999999999</v>
      </c>
      <c r="G5142">
        <v>13714400</v>
      </c>
      <c r="H5142" t="str">
        <f>TEXT(AppleStock[[#This Row],[Date]],"dddd")</f>
        <v>Friday</v>
      </c>
      <c r="I5142" t="str">
        <f>MID(AppleStock[[#This Row],[Day]],1,FIND("day",AppleStock[[#This Row],[Day]])-1)</f>
        <v>Fri</v>
      </c>
      <c r="J5142" s="3">
        <f>AppleStock[[#This Row],[Open]]-AppleStock[[#This Row],[Close]]</f>
        <v>0</v>
      </c>
      <c r="K5142" t="str">
        <f>IF(AppleStock[[#This Row],[Day Change]]&gt;0,"UP","DOWN")</f>
        <v>DOWN</v>
      </c>
      <c r="L5142" s="2">
        <v>82</v>
      </c>
      <c r="Q5142" s="15"/>
    </row>
    <row r="5143" spans="1:17" x14ac:dyDescent="0.25">
      <c r="A5143" s="1">
        <v>30186</v>
      </c>
      <c r="B5143" s="3">
        <v>0.27455400000000002</v>
      </c>
      <c r="C5143" s="3">
        <v>0.27678599999999998</v>
      </c>
      <c r="D5143" s="3">
        <v>0.27455400000000002</v>
      </c>
      <c r="E5143" s="3">
        <v>0.27455400000000002</v>
      </c>
      <c r="F5143" s="3">
        <v>0.222105</v>
      </c>
      <c r="G5143">
        <v>17421600</v>
      </c>
      <c r="H5143" t="str">
        <f>TEXT(AppleStock[[#This Row],[Date]],"dddd")</f>
        <v>Monday</v>
      </c>
      <c r="I5143" t="str">
        <f>MID(AppleStock[[#This Row],[Day]],1,FIND("day",AppleStock[[#This Row],[Day]])-1)</f>
        <v>Mon</v>
      </c>
      <c r="J5143" s="3">
        <f>AppleStock[[#This Row],[Open]]-AppleStock[[#This Row],[Close]]</f>
        <v>0</v>
      </c>
      <c r="K5143" t="str">
        <f>IF(AppleStock[[#This Row],[Day Change]]&gt;0,"UP","DOWN")</f>
        <v>DOWN</v>
      </c>
      <c r="L5143" s="2">
        <v>82</v>
      </c>
      <c r="Q5143" s="15"/>
    </row>
    <row r="5144" spans="1:17" x14ac:dyDescent="0.25">
      <c r="A5144" s="1">
        <v>30187</v>
      </c>
      <c r="B5144" s="3">
        <v>0.28794599999999998</v>
      </c>
      <c r="C5144" s="3">
        <v>0.29017900000000002</v>
      </c>
      <c r="D5144" s="3">
        <v>0.28794599999999998</v>
      </c>
      <c r="E5144" s="3">
        <v>0.28794599999999998</v>
      </c>
      <c r="F5144" s="3">
        <v>0.23293900000000001</v>
      </c>
      <c r="G5144">
        <v>38942400</v>
      </c>
      <c r="H5144" t="str">
        <f>TEXT(AppleStock[[#This Row],[Date]],"dddd")</f>
        <v>Tuesday</v>
      </c>
      <c r="I5144" t="str">
        <f>MID(AppleStock[[#This Row],[Day]],1,FIND("day",AppleStock[[#This Row],[Day]])-1)</f>
        <v>Tues</v>
      </c>
      <c r="J5144" s="3">
        <f>AppleStock[[#This Row],[Open]]-AppleStock[[#This Row],[Close]]</f>
        <v>0</v>
      </c>
      <c r="K5144" t="str">
        <f>IF(AppleStock[[#This Row],[Day Change]]&gt;0,"UP","DOWN")</f>
        <v>DOWN</v>
      </c>
      <c r="L5144" s="2">
        <v>82</v>
      </c>
      <c r="Q5144" s="15"/>
    </row>
    <row r="5145" spans="1:17" x14ac:dyDescent="0.25">
      <c r="A5145" s="1">
        <v>30188</v>
      </c>
      <c r="B5145" s="3">
        <v>0.30803599999999998</v>
      </c>
      <c r="C5145" s="3">
        <v>0.31026799999999999</v>
      </c>
      <c r="D5145" s="3">
        <v>0.30803599999999998</v>
      </c>
      <c r="E5145" s="3">
        <v>0.30803599999999998</v>
      </c>
      <c r="F5145" s="3">
        <v>0.249191</v>
      </c>
      <c r="G5145">
        <v>89269600</v>
      </c>
      <c r="H5145" t="str">
        <f>TEXT(AppleStock[[#This Row],[Date]],"dddd")</f>
        <v>Wednesday</v>
      </c>
      <c r="I5145" t="str">
        <f>MID(AppleStock[[#This Row],[Day]],1,FIND("day",AppleStock[[#This Row],[Day]])-1)</f>
        <v>Wednes</v>
      </c>
      <c r="J5145" s="3">
        <f>AppleStock[[#This Row],[Open]]-AppleStock[[#This Row],[Close]]</f>
        <v>0</v>
      </c>
      <c r="K5145" t="str">
        <f>IF(AppleStock[[#This Row],[Day Change]]&gt;0,"UP","DOWN")</f>
        <v>DOWN</v>
      </c>
      <c r="L5145" s="2">
        <v>82</v>
      </c>
      <c r="Q5145" s="15"/>
    </row>
    <row r="5146" spans="1:17" x14ac:dyDescent="0.25">
      <c r="A5146" s="1">
        <v>30189</v>
      </c>
      <c r="B5146" s="3">
        <v>0.31696400000000002</v>
      </c>
      <c r="C5146" s="3">
        <v>0.31919599999999998</v>
      </c>
      <c r="D5146" s="3">
        <v>0.31696400000000002</v>
      </c>
      <c r="E5146" s="3">
        <v>0.31696400000000002</v>
      </c>
      <c r="F5146" s="3">
        <v>0.256413</v>
      </c>
      <c r="G5146">
        <v>52645600</v>
      </c>
      <c r="H5146" t="str">
        <f>TEXT(AppleStock[[#This Row],[Date]],"dddd")</f>
        <v>Thursday</v>
      </c>
      <c r="I5146" t="str">
        <f>MID(AppleStock[[#This Row],[Day]],1,FIND("day",AppleStock[[#This Row],[Day]])-1)</f>
        <v>Thurs</v>
      </c>
      <c r="J5146" s="3">
        <f>AppleStock[[#This Row],[Open]]-AppleStock[[#This Row],[Close]]</f>
        <v>0</v>
      </c>
      <c r="K5146" t="str">
        <f>IF(AppleStock[[#This Row],[Day Change]]&gt;0,"UP","DOWN")</f>
        <v>DOWN</v>
      </c>
      <c r="L5146" s="2">
        <v>82</v>
      </c>
      <c r="Q5146" s="15"/>
    </row>
    <row r="5147" spans="1:17" x14ac:dyDescent="0.25">
      <c r="A5147" s="1">
        <v>30190</v>
      </c>
      <c r="B5147" s="3">
        <v>0.30357099999999998</v>
      </c>
      <c r="C5147" s="3">
        <v>0.30357099999999998</v>
      </c>
      <c r="D5147" s="3">
        <v>0.30133900000000002</v>
      </c>
      <c r="E5147" s="3">
        <v>0.30133900000000002</v>
      </c>
      <c r="F5147" s="3">
        <v>0.24377299999999999</v>
      </c>
      <c r="G5147">
        <v>24662400</v>
      </c>
      <c r="H5147" t="str">
        <f>TEXT(AppleStock[[#This Row],[Date]],"dddd")</f>
        <v>Friday</v>
      </c>
      <c r="I5147" t="str">
        <f>MID(AppleStock[[#This Row],[Day]],1,FIND("day",AppleStock[[#This Row],[Day]])-1)</f>
        <v>Fri</v>
      </c>
      <c r="J5147" s="3">
        <f>AppleStock[[#This Row],[Open]]-AppleStock[[#This Row],[Close]]</f>
        <v>2.2319999999999562E-3</v>
      </c>
      <c r="K5147" t="str">
        <f>IF(AppleStock[[#This Row],[Day Change]]&gt;0,"UP","DOWN")</f>
        <v>UP</v>
      </c>
      <c r="L5147" s="2">
        <v>82</v>
      </c>
      <c r="Q5147" s="15"/>
    </row>
    <row r="5148" spans="1:17" x14ac:dyDescent="0.25">
      <c r="A5148" s="1">
        <v>30193</v>
      </c>
      <c r="B5148" s="3">
        <v>0.30580400000000002</v>
      </c>
      <c r="C5148" s="3">
        <v>0.30803599999999998</v>
      </c>
      <c r="D5148" s="3">
        <v>0.30580400000000002</v>
      </c>
      <c r="E5148" s="3">
        <v>0.30580400000000002</v>
      </c>
      <c r="F5148" s="3">
        <v>0.24738499999999999</v>
      </c>
      <c r="G5148">
        <v>20109600</v>
      </c>
      <c r="H5148" t="str">
        <f>TEXT(AppleStock[[#This Row],[Date]],"dddd")</f>
        <v>Monday</v>
      </c>
      <c r="I5148" t="str">
        <f>MID(AppleStock[[#This Row],[Day]],1,FIND("day",AppleStock[[#This Row],[Day]])-1)</f>
        <v>Mon</v>
      </c>
      <c r="J5148" s="3">
        <f>AppleStock[[#This Row],[Open]]-AppleStock[[#This Row],[Close]]</f>
        <v>0</v>
      </c>
      <c r="K5148" t="str">
        <f>IF(AppleStock[[#This Row],[Day Change]]&gt;0,"UP","DOWN")</f>
        <v>DOWN</v>
      </c>
      <c r="L5148" s="2">
        <v>82</v>
      </c>
      <c r="Q5148" s="15"/>
    </row>
    <row r="5149" spans="1:17" x14ac:dyDescent="0.25">
      <c r="A5149" s="1">
        <v>30194</v>
      </c>
      <c r="B5149" s="3">
        <v>0.32142900000000002</v>
      </c>
      <c r="C5149" s="3">
        <v>0.32366099999999998</v>
      </c>
      <c r="D5149" s="3">
        <v>0.32142900000000002</v>
      </c>
      <c r="E5149" s="3">
        <v>0.32142900000000002</v>
      </c>
      <c r="F5149" s="3">
        <v>0.26002500000000001</v>
      </c>
      <c r="G5149">
        <v>35140000</v>
      </c>
      <c r="H5149" t="str">
        <f>TEXT(AppleStock[[#This Row],[Date]],"dddd")</f>
        <v>Tuesday</v>
      </c>
      <c r="I5149" t="str">
        <f>MID(AppleStock[[#This Row],[Day]],1,FIND("day",AppleStock[[#This Row],[Day]])-1)</f>
        <v>Tues</v>
      </c>
      <c r="J5149" s="3">
        <f>AppleStock[[#This Row],[Open]]-AppleStock[[#This Row],[Close]]</f>
        <v>0</v>
      </c>
      <c r="K5149" t="str">
        <f>IF(AppleStock[[#This Row],[Day Change]]&gt;0,"UP","DOWN")</f>
        <v>DOWN</v>
      </c>
      <c r="L5149" s="2">
        <v>82</v>
      </c>
      <c r="Q5149" s="15"/>
    </row>
    <row r="5150" spans="1:17" x14ac:dyDescent="0.25">
      <c r="A5150" s="1">
        <v>30195</v>
      </c>
      <c r="B5150" s="3">
        <v>0.31473200000000001</v>
      </c>
      <c r="C5150" s="3">
        <v>0.31473200000000001</v>
      </c>
      <c r="D5150" s="3">
        <v>0.3125</v>
      </c>
      <c r="E5150" s="3">
        <v>0.3125</v>
      </c>
      <c r="F5150" s="3">
        <v>0.25280200000000003</v>
      </c>
      <c r="G5150">
        <v>20641600</v>
      </c>
      <c r="H5150" t="str">
        <f>TEXT(AppleStock[[#This Row],[Date]],"dddd")</f>
        <v>Wednesday</v>
      </c>
      <c r="I5150" t="str">
        <f>MID(AppleStock[[#This Row],[Day]],1,FIND("day",AppleStock[[#This Row],[Day]])-1)</f>
        <v>Wednes</v>
      </c>
      <c r="J5150" s="3">
        <f>AppleStock[[#This Row],[Open]]-AppleStock[[#This Row],[Close]]</f>
        <v>2.2320000000000118E-3</v>
      </c>
      <c r="K5150" t="str">
        <f>IF(AppleStock[[#This Row],[Day Change]]&gt;0,"UP","DOWN")</f>
        <v>UP</v>
      </c>
      <c r="L5150" s="2">
        <v>82</v>
      </c>
      <c r="Q5150" s="15"/>
    </row>
    <row r="5151" spans="1:17" x14ac:dyDescent="0.25">
      <c r="A5151" s="1">
        <v>30196</v>
      </c>
      <c r="B5151" s="3">
        <v>0.32589299999999999</v>
      </c>
      <c r="C5151" s="3">
        <v>0.328125</v>
      </c>
      <c r="D5151" s="3">
        <v>0.32589299999999999</v>
      </c>
      <c r="E5151" s="3">
        <v>0.32589299999999999</v>
      </c>
      <c r="F5151" s="3">
        <v>0.26363599999999998</v>
      </c>
      <c r="G5151">
        <v>18855200</v>
      </c>
      <c r="H5151" t="str">
        <f>TEXT(AppleStock[[#This Row],[Date]],"dddd")</f>
        <v>Thursday</v>
      </c>
      <c r="I5151" t="str">
        <f>MID(AppleStock[[#This Row],[Day]],1,FIND("day",AppleStock[[#This Row],[Day]])-1)</f>
        <v>Thurs</v>
      </c>
      <c r="J5151" s="3">
        <f>AppleStock[[#This Row],[Open]]-AppleStock[[#This Row],[Close]]</f>
        <v>0</v>
      </c>
      <c r="K5151" t="str">
        <f>IF(AppleStock[[#This Row],[Day Change]]&gt;0,"UP","DOWN")</f>
        <v>DOWN</v>
      </c>
      <c r="L5151" s="2">
        <v>82</v>
      </c>
      <c r="Q5151" s="15"/>
    </row>
    <row r="5152" spans="1:17" x14ac:dyDescent="0.25">
      <c r="A5152" s="1">
        <v>30197</v>
      </c>
      <c r="B5152" s="3">
        <v>0.328125</v>
      </c>
      <c r="C5152" s="3">
        <v>0.33035700000000001</v>
      </c>
      <c r="D5152" s="3">
        <v>0.328125</v>
      </c>
      <c r="E5152" s="3">
        <v>0.328125</v>
      </c>
      <c r="F5152" s="3">
        <v>0.26544200000000001</v>
      </c>
      <c r="G5152">
        <v>26135200</v>
      </c>
      <c r="H5152" t="str">
        <f>TEXT(AppleStock[[#This Row],[Date]],"dddd")</f>
        <v>Friday</v>
      </c>
      <c r="I5152" t="str">
        <f>MID(AppleStock[[#This Row],[Day]],1,FIND("day",AppleStock[[#This Row],[Day]])-1)</f>
        <v>Fri</v>
      </c>
      <c r="J5152" s="3">
        <f>AppleStock[[#This Row],[Open]]-AppleStock[[#This Row],[Close]]</f>
        <v>0</v>
      </c>
      <c r="K5152" t="str">
        <f>IF(AppleStock[[#This Row],[Day Change]]&gt;0,"UP","DOWN")</f>
        <v>DOWN</v>
      </c>
      <c r="L5152" s="2">
        <v>82</v>
      </c>
      <c r="Q5152" s="15"/>
    </row>
    <row r="5153" spans="1:17" x14ac:dyDescent="0.25">
      <c r="A5153" s="1">
        <v>30201</v>
      </c>
      <c r="B5153" s="3">
        <v>0.3125</v>
      </c>
      <c r="C5153" s="3">
        <v>0.3125</v>
      </c>
      <c r="D5153" s="3">
        <v>0.31026799999999999</v>
      </c>
      <c r="E5153" s="3">
        <v>0.31026799999999999</v>
      </c>
      <c r="F5153" s="3">
        <v>0.250996</v>
      </c>
      <c r="G5153">
        <v>20344800</v>
      </c>
      <c r="H5153" t="str">
        <f>TEXT(AppleStock[[#This Row],[Date]],"dddd")</f>
        <v>Tuesday</v>
      </c>
      <c r="I5153" t="str">
        <f>MID(AppleStock[[#This Row],[Day]],1,FIND("day",AppleStock[[#This Row],[Day]])-1)</f>
        <v>Tues</v>
      </c>
      <c r="J5153" s="3">
        <f>AppleStock[[#This Row],[Open]]-AppleStock[[#This Row],[Close]]</f>
        <v>2.2320000000000118E-3</v>
      </c>
      <c r="K5153" t="str">
        <f>IF(AppleStock[[#This Row],[Day Change]]&gt;0,"UP","DOWN")</f>
        <v>UP</v>
      </c>
      <c r="L5153" s="2">
        <v>82</v>
      </c>
      <c r="Q5153" s="15"/>
    </row>
    <row r="5154" spans="1:17" x14ac:dyDescent="0.25">
      <c r="A5154" s="1">
        <v>30202</v>
      </c>
      <c r="B5154" s="3">
        <v>0.32142900000000002</v>
      </c>
      <c r="C5154" s="3">
        <v>0.32366099999999998</v>
      </c>
      <c r="D5154" s="3">
        <v>0.32142900000000002</v>
      </c>
      <c r="E5154" s="3">
        <v>0.32142900000000002</v>
      </c>
      <c r="F5154" s="3">
        <v>0.26002500000000001</v>
      </c>
      <c r="G5154">
        <v>18082400</v>
      </c>
      <c r="H5154" t="str">
        <f>TEXT(AppleStock[[#This Row],[Date]],"dddd")</f>
        <v>Wednesday</v>
      </c>
      <c r="I5154" t="str">
        <f>MID(AppleStock[[#This Row],[Day]],1,FIND("day",AppleStock[[#This Row],[Day]])-1)</f>
        <v>Wednes</v>
      </c>
      <c r="J5154" s="3">
        <f>AppleStock[[#This Row],[Open]]-AppleStock[[#This Row],[Close]]</f>
        <v>0</v>
      </c>
      <c r="K5154" t="str">
        <f>IF(AppleStock[[#This Row],[Day Change]]&gt;0,"UP","DOWN")</f>
        <v>DOWN</v>
      </c>
      <c r="L5154" s="2">
        <v>82</v>
      </c>
      <c r="Q5154" s="15"/>
    </row>
    <row r="5155" spans="1:17" x14ac:dyDescent="0.25">
      <c r="A5155" s="1">
        <v>30203</v>
      </c>
      <c r="B5155" s="3">
        <v>0.31696400000000002</v>
      </c>
      <c r="C5155" s="3">
        <v>0.31696400000000002</v>
      </c>
      <c r="D5155" s="3">
        <v>0.31473200000000001</v>
      </c>
      <c r="E5155" s="3">
        <v>0.31473200000000001</v>
      </c>
      <c r="F5155" s="3">
        <v>0.254608</v>
      </c>
      <c r="G5155">
        <v>15898400</v>
      </c>
      <c r="H5155" t="str">
        <f>TEXT(AppleStock[[#This Row],[Date]],"dddd")</f>
        <v>Thursday</v>
      </c>
      <c r="I5155" t="str">
        <f>MID(AppleStock[[#This Row],[Day]],1,FIND("day",AppleStock[[#This Row],[Day]])-1)</f>
        <v>Thurs</v>
      </c>
      <c r="J5155" s="3">
        <f>AppleStock[[#This Row],[Open]]-AppleStock[[#This Row],[Close]]</f>
        <v>2.2320000000000118E-3</v>
      </c>
      <c r="K5155" t="str">
        <f>IF(AppleStock[[#This Row],[Day Change]]&gt;0,"UP","DOWN")</f>
        <v>UP</v>
      </c>
      <c r="L5155" s="2">
        <v>82</v>
      </c>
      <c r="Q5155" s="15"/>
    </row>
    <row r="5156" spans="1:17" x14ac:dyDescent="0.25">
      <c r="A5156" s="1">
        <v>30204</v>
      </c>
      <c r="B5156" s="3">
        <v>0.32366099999999998</v>
      </c>
      <c r="C5156" s="3">
        <v>0.32589299999999999</v>
      </c>
      <c r="D5156" s="3">
        <v>0.32366099999999998</v>
      </c>
      <c r="E5156" s="3">
        <v>0.32366099999999998</v>
      </c>
      <c r="F5156" s="3">
        <v>0.26183099999999998</v>
      </c>
      <c r="G5156">
        <v>14016800</v>
      </c>
      <c r="H5156" t="str">
        <f>TEXT(AppleStock[[#This Row],[Date]],"dddd")</f>
        <v>Friday</v>
      </c>
      <c r="I5156" t="str">
        <f>MID(AppleStock[[#This Row],[Day]],1,FIND("day",AppleStock[[#This Row],[Day]])-1)</f>
        <v>Fri</v>
      </c>
      <c r="J5156" s="3">
        <f>AppleStock[[#This Row],[Open]]-AppleStock[[#This Row],[Close]]</f>
        <v>0</v>
      </c>
      <c r="K5156" t="str">
        <f>IF(AppleStock[[#This Row],[Day Change]]&gt;0,"UP","DOWN")</f>
        <v>DOWN</v>
      </c>
      <c r="L5156" s="2">
        <v>82</v>
      </c>
      <c r="Q5156" s="15"/>
    </row>
    <row r="5157" spans="1:17" x14ac:dyDescent="0.25">
      <c r="A5157" s="1">
        <v>30207</v>
      </c>
      <c r="B5157" s="3">
        <v>0.32589299999999999</v>
      </c>
      <c r="C5157" s="3">
        <v>0.328125</v>
      </c>
      <c r="D5157" s="3">
        <v>0.32589299999999999</v>
      </c>
      <c r="E5157" s="3">
        <v>0.32589299999999999</v>
      </c>
      <c r="F5157" s="3">
        <v>0.26363599999999998</v>
      </c>
      <c r="G5157">
        <v>14722400</v>
      </c>
      <c r="H5157" t="str">
        <f>TEXT(AppleStock[[#This Row],[Date]],"dddd")</f>
        <v>Monday</v>
      </c>
      <c r="I5157" t="str">
        <f>MID(AppleStock[[#This Row],[Day]],1,FIND("day",AppleStock[[#This Row],[Day]])-1)</f>
        <v>Mon</v>
      </c>
      <c r="J5157" s="3">
        <f>AppleStock[[#This Row],[Open]]-AppleStock[[#This Row],[Close]]</f>
        <v>0</v>
      </c>
      <c r="K5157" t="str">
        <f>IF(AppleStock[[#This Row],[Day Change]]&gt;0,"UP","DOWN")</f>
        <v>DOWN</v>
      </c>
      <c r="L5157" s="2">
        <v>82</v>
      </c>
      <c r="Q5157" s="15"/>
    </row>
    <row r="5158" spans="1:17" x14ac:dyDescent="0.25">
      <c r="A5158" s="1">
        <v>30208</v>
      </c>
      <c r="B5158" s="3">
        <v>0.33705400000000002</v>
      </c>
      <c r="C5158" s="3">
        <v>0.33928599999999998</v>
      </c>
      <c r="D5158" s="3">
        <v>0.33705400000000002</v>
      </c>
      <c r="E5158" s="3">
        <v>0.33705400000000002</v>
      </c>
      <c r="F5158" s="3">
        <v>0.27266499999999999</v>
      </c>
      <c r="G5158">
        <v>25373600</v>
      </c>
      <c r="H5158" t="str">
        <f>TEXT(AppleStock[[#This Row],[Date]],"dddd")</f>
        <v>Tuesday</v>
      </c>
      <c r="I5158" t="str">
        <f>MID(AppleStock[[#This Row],[Day]],1,FIND("day",AppleStock[[#This Row],[Day]])-1)</f>
        <v>Tues</v>
      </c>
      <c r="J5158" s="3">
        <f>AppleStock[[#This Row],[Open]]-AppleStock[[#This Row],[Close]]</f>
        <v>0</v>
      </c>
      <c r="K5158" t="str">
        <f>IF(AppleStock[[#This Row],[Day Change]]&gt;0,"UP","DOWN")</f>
        <v>DOWN</v>
      </c>
      <c r="L5158" s="2">
        <v>82</v>
      </c>
      <c r="Q5158" s="15"/>
    </row>
    <row r="5159" spans="1:17" x14ac:dyDescent="0.25">
      <c r="A5159" s="1">
        <v>30209</v>
      </c>
      <c r="B5159" s="3">
        <v>0.33705400000000002</v>
      </c>
      <c r="C5159" s="3">
        <v>0.33705400000000002</v>
      </c>
      <c r="D5159" s="3">
        <v>0.33482099999999998</v>
      </c>
      <c r="E5159" s="3">
        <v>0.33482099999999998</v>
      </c>
      <c r="F5159" s="3">
        <v>0.27085900000000002</v>
      </c>
      <c r="G5159">
        <v>17936800</v>
      </c>
      <c r="H5159" t="str">
        <f>TEXT(AppleStock[[#This Row],[Date]],"dddd")</f>
        <v>Wednesday</v>
      </c>
      <c r="I5159" t="str">
        <f>MID(AppleStock[[#This Row],[Day]],1,FIND("day",AppleStock[[#This Row],[Day]])-1)</f>
        <v>Wednes</v>
      </c>
      <c r="J5159" s="3">
        <f>AppleStock[[#This Row],[Open]]-AppleStock[[#This Row],[Close]]</f>
        <v>2.2330000000000405E-3</v>
      </c>
      <c r="K5159" t="str">
        <f>IF(AppleStock[[#This Row],[Day Change]]&gt;0,"UP","DOWN")</f>
        <v>UP</v>
      </c>
      <c r="L5159" s="2">
        <v>82</v>
      </c>
      <c r="Q5159" s="15"/>
    </row>
    <row r="5160" spans="1:17" x14ac:dyDescent="0.25">
      <c r="A5160" s="1">
        <v>30210</v>
      </c>
      <c r="B5160" s="3">
        <v>0.328125</v>
      </c>
      <c r="C5160" s="3">
        <v>0.328125</v>
      </c>
      <c r="D5160" s="3">
        <v>0.32366099999999998</v>
      </c>
      <c r="E5160" s="3">
        <v>0.32366099999999998</v>
      </c>
      <c r="F5160" s="3">
        <v>0.26183099999999998</v>
      </c>
      <c r="G5160">
        <v>20092800</v>
      </c>
      <c r="H5160" t="str">
        <f>TEXT(AppleStock[[#This Row],[Date]],"dddd")</f>
        <v>Thursday</v>
      </c>
      <c r="I5160" t="str">
        <f>MID(AppleStock[[#This Row],[Day]],1,FIND("day",AppleStock[[#This Row],[Day]])-1)</f>
        <v>Thurs</v>
      </c>
      <c r="J5160" s="3">
        <f>AppleStock[[#This Row],[Open]]-AppleStock[[#This Row],[Close]]</f>
        <v>4.4640000000000235E-3</v>
      </c>
      <c r="K5160" t="str">
        <f>IF(AppleStock[[#This Row],[Day Change]]&gt;0,"UP","DOWN")</f>
        <v>UP</v>
      </c>
      <c r="L5160" s="2">
        <v>82</v>
      </c>
      <c r="Q5160" s="15"/>
    </row>
    <row r="5161" spans="1:17" x14ac:dyDescent="0.25">
      <c r="A5161" s="1">
        <v>30211</v>
      </c>
      <c r="B5161" s="3">
        <v>0.31919599999999998</v>
      </c>
      <c r="C5161" s="3">
        <v>0.31919599999999998</v>
      </c>
      <c r="D5161" s="3">
        <v>0.31696400000000002</v>
      </c>
      <c r="E5161" s="3">
        <v>0.31696400000000002</v>
      </c>
      <c r="F5161" s="3">
        <v>0.256413</v>
      </c>
      <c r="G5161">
        <v>13512800</v>
      </c>
      <c r="H5161" t="str">
        <f>TEXT(AppleStock[[#This Row],[Date]],"dddd")</f>
        <v>Friday</v>
      </c>
      <c r="I5161" t="str">
        <f>MID(AppleStock[[#This Row],[Day]],1,FIND("day",AppleStock[[#This Row],[Day]])-1)</f>
        <v>Fri</v>
      </c>
      <c r="J5161" s="3">
        <f>AppleStock[[#This Row],[Open]]-AppleStock[[#This Row],[Close]]</f>
        <v>2.2319999999999562E-3</v>
      </c>
      <c r="K5161" t="str">
        <f>IF(AppleStock[[#This Row],[Day Change]]&gt;0,"UP","DOWN")</f>
        <v>UP</v>
      </c>
      <c r="L5161" s="2">
        <v>82</v>
      </c>
      <c r="Q5161" s="15"/>
    </row>
    <row r="5162" spans="1:17" x14ac:dyDescent="0.25">
      <c r="A5162" s="1">
        <v>30214</v>
      </c>
      <c r="B5162" s="3">
        <v>0.31919599999999998</v>
      </c>
      <c r="C5162" s="3">
        <v>0.32142900000000002</v>
      </c>
      <c r="D5162" s="3">
        <v>0.31919599999999998</v>
      </c>
      <c r="E5162" s="3">
        <v>0.31919599999999998</v>
      </c>
      <c r="F5162" s="3">
        <v>0.25821899999999998</v>
      </c>
      <c r="G5162">
        <v>9783200</v>
      </c>
      <c r="H5162" t="str">
        <f>TEXT(AppleStock[[#This Row],[Date]],"dddd")</f>
        <v>Monday</v>
      </c>
      <c r="I5162" t="str">
        <f>MID(AppleStock[[#This Row],[Day]],1,FIND("day",AppleStock[[#This Row],[Day]])-1)</f>
        <v>Mon</v>
      </c>
      <c r="J5162" s="3">
        <f>AppleStock[[#This Row],[Open]]-AppleStock[[#This Row],[Close]]</f>
        <v>0</v>
      </c>
      <c r="K5162" t="str">
        <f>IF(AppleStock[[#This Row],[Day Change]]&gt;0,"UP","DOWN")</f>
        <v>DOWN</v>
      </c>
      <c r="L5162" s="2">
        <v>82</v>
      </c>
      <c r="Q5162" s="15"/>
    </row>
    <row r="5163" spans="1:17" x14ac:dyDescent="0.25">
      <c r="A5163" s="1">
        <v>30215</v>
      </c>
      <c r="B5163" s="3">
        <v>0.32589299999999999</v>
      </c>
      <c r="C5163" s="3">
        <v>0.328125</v>
      </c>
      <c r="D5163" s="3">
        <v>0.32589299999999999</v>
      </c>
      <c r="E5163" s="3">
        <v>0.32589299999999999</v>
      </c>
      <c r="F5163" s="3">
        <v>0.26363599999999998</v>
      </c>
      <c r="G5163">
        <v>9167200</v>
      </c>
      <c r="H5163" t="str">
        <f>TEXT(AppleStock[[#This Row],[Date]],"dddd")</f>
        <v>Tuesday</v>
      </c>
      <c r="I5163" t="str">
        <f>MID(AppleStock[[#This Row],[Day]],1,FIND("day",AppleStock[[#This Row],[Day]])-1)</f>
        <v>Tues</v>
      </c>
      <c r="J5163" s="3">
        <f>AppleStock[[#This Row],[Open]]-AppleStock[[#This Row],[Close]]</f>
        <v>0</v>
      </c>
      <c r="K5163" t="str">
        <f>IF(AppleStock[[#This Row],[Day Change]]&gt;0,"UP","DOWN")</f>
        <v>DOWN</v>
      </c>
      <c r="L5163" s="2">
        <v>82</v>
      </c>
      <c r="Q5163" s="15"/>
    </row>
    <row r="5164" spans="1:17" x14ac:dyDescent="0.25">
      <c r="A5164" s="1">
        <v>30216</v>
      </c>
      <c r="B5164" s="3">
        <v>0.33482099999999998</v>
      </c>
      <c r="C5164" s="3">
        <v>0.33705400000000002</v>
      </c>
      <c r="D5164" s="3">
        <v>0.33482099999999998</v>
      </c>
      <c r="E5164" s="3">
        <v>0.33482099999999998</v>
      </c>
      <c r="F5164" s="3">
        <v>0.27085900000000002</v>
      </c>
      <c r="G5164">
        <v>25844000</v>
      </c>
      <c r="H5164" t="str">
        <f>TEXT(AppleStock[[#This Row],[Date]],"dddd")</f>
        <v>Wednesday</v>
      </c>
      <c r="I5164" t="str">
        <f>MID(AppleStock[[#This Row],[Day]],1,FIND("day",AppleStock[[#This Row],[Day]])-1)</f>
        <v>Wednes</v>
      </c>
      <c r="J5164" s="3">
        <f>AppleStock[[#This Row],[Open]]-AppleStock[[#This Row],[Close]]</f>
        <v>0</v>
      </c>
      <c r="K5164" t="str">
        <f>IF(AppleStock[[#This Row],[Day Change]]&gt;0,"UP","DOWN")</f>
        <v>DOWN</v>
      </c>
      <c r="L5164" s="2">
        <v>82</v>
      </c>
      <c r="Q5164" s="15"/>
    </row>
    <row r="5165" spans="1:17" x14ac:dyDescent="0.25">
      <c r="A5165" s="1">
        <v>30217</v>
      </c>
      <c r="B5165" s="3">
        <v>0.33482099999999998</v>
      </c>
      <c r="C5165" s="3">
        <v>0.33705400000000002</v>
      </c>
      <c r="D5165" s="3">
        <v>0.33482099999999998</v>
      </c>
      <c r="E5165" s="3">
        <v>0.33482099999999998</v>
      </c>
      <c r="F5165" s="3">
        <v>0.27085900000000002</v>
      </c>
      <c r="G5165">
        <v>34955200</v>
      </c>
      <c r="H5165" t="str">
        <f>TEXT(AppleStock[[#This Row],[Date]],"dddd")</f>
        <v>Thursday</v>
      </c>
      <c r="I5165" t="str">
        <f>MID(AppleStock[[#This Row],[Day]],1,FIND("day",AppleStock[[#This Row],[Day]])-1)</f>
        <v>Thurs</v>
      </c>
      <c r="J5165" s="3">
        <f>AppleStock[[#This Row],[Open]]-AppleStock[[#This Row],[Close]]</f>
        <v>0</v>
      </c>
      <c r="K5165" t="str">
        <f>IF(AppleStock[[#This Row],[Day Change]]&gt;0,"UP","DOWN")</f>
        <v>DOWN</v>
      </c>
      <c r="L5165" s="2">
        <v>82</v>
      </c>
      <c r="Q5165" s="15"/>
    </row>
    <row r="5166" spans="1:17" x14ac:dyDescent="0.25">
      <c r="A5166" s="1">
        <v>30218</v>
      </c>
      <c r="B5166" s="3">
        <v>0.32589299999999999</v>
      </c>
      <c r="C5166" s="3">
        <v>0.32589299999999999</v>
      </c>
      <c r="D5166" s="3">
        <v>0.32366099999999998</v>
      </c>
      <c r="E5166" s="3">
        <v>0.32366099999999998</v>
      </c>
      <c r="F5166" s="3">
        <v>0.26183099999999998</v>
      </c>
      <c r="G5166">
        <v>44548000</v>
      </c>
      <c r="H5166" t="str">
        <f>TEXT(AppleStock[[#This Row],[Date]],"dddd")</f>
        <v>Friday</v>
      </c>
      <c r="I5166" t="str">
        <f>MID(AppleStock[[#This Row],[Day]],1,FIND("day",AppleStock[[#This Row],[Day]])-1)</f>
        <v>Fri</v>
      </c>
      <c r="J5166" s="3">
        <f>AppleStock[[#This Row],[Open]]-AppleStock[[#This Row],[Close]]</f>
        <v>2.2320000000000118E-3</v>
      </c>
      <c r="K5166" t="str">
        <f>IF(AppleStock[[#This Row],[Day Change]]&gt;0,"UP","DOWN")</f>
        <v>UP</v>
      </c>
      <c r="L5166" s="2">
        <v>82</v>
      </c>
      <c r="Q5166" s="15"/>
    </row>
    <row r="5167" spans="1:17" x14ac:dyDescent="0.25">
      <c r="A5167" s="1">
        <v>30221</v>
      </c>
      <c r="B5167" s="3">
        <v>0.32366099999999998</v>
      </c>
      <c r="C5167" s="3">
        <v>0.328125</v>
      </c>
      <c r="D5167" s="3">
        <v>0.32366099999999998</v>
      </c>
      <c r="E5167" s="3">
        <v>0.32366099999999998</v>
      </c>
      <c r="F5167" s="3">
        <v>0.26183099999999998</v>
      </c>
      <c r="G5167">
        <v>9536800</v>
      </c>
      <c r="H5167" t="str">
        <f>TEXT(AppleStock[[#This Row],[Date]],"dddd")</f>
        <v>Monday</v>
      </c>
      <c r="I5167" t="str">
        <f>MID(AppleStock[[#This Row],[Day]],1,FIND("day",AppleStock[[#This Row],[Day]])-1)</f>
        <v>Mon</v>
      </c>
      <c r="J5167" s="3">
        <f>AppleStock[[#This Row],[Open]]-AppleStock[[#This Row],[Close]]</f>
        <v>0</v>
      </c>
      <c r="K5167" t="str">
        <f>IF(AppleStock[[#This Row],[Day Change]]&gt;0,"UP","DOWN")</f>
        <v>DOWN</v>
      </c>
      <c r="L5167" s="2">
        <v>82</v>
      </c>
      <c r="Q5167" s="15"/>
    </row>
    <row r="5168" spans="1:17" x14ac:dyDescent="0.25">
      <c r="A5168" s="1">
        <v>30222</v>
      </c>
      <c r="B5168" s="3">
        <v>0.328125</v>
      </c>
      <c r="C5168" s="3">
        <v>0.33258900000000002</v>
      </c>
      <c r="D5168" s="3">
        <v>0.328125</v>
      </c>
      <c r="E5168" s="3">
        <v>0.328125</v>
      </c>
      <c r="F5168" s="3">
        <v>0.26544200000000001</v>
      </c>
      <c r="G5168">
        <v>21380800</v>
      </c>
      <c r="H5168" t="str">
        <f>TEXT(AppleStock[[#This Row],[Date]],"dddd")</f>
        <v>Tuesday</v>
      </c>
      <c r="I5168" t="str">
        <f>MID(AppleStock[[#This Row],[Day]],1,FIND("day",AppleStock[[#This Row],[Day]])-1)</f>
        <v>Tues</v>
      </c>
      <c r="J5168" s="3">
        <f>AppleStock[[#This Row],[Open]]-AppleStock[[#This Row],[Close]]</f>
        <v>0</v>
      </c>
      <c r="K5168" t="str">
        <f>IF(AppleStock[[#This Row],[Day Change]]&gt;0,"UP","DOWN")</f>
        <v>DOWN</v>
      </c>
      <c r="L5168" s="2">
        <v>82</v>
      </c>
      <c r="Q5168" s="15"/>
    </row>
    <row r="5169" spans="1:17" x14ac:dyDescent="0.25">
      <c r="A5169" s="1">
        <v>30223</v>
      </c>
      <c r="B5169" s="3">
        <v>0.328125</v>
      </c>
      <c r="C5169" s="3">
        <v>0.33035700000000001</v>
      </c>
      <c r="D5169" s="3">
        <v>0.328125</v>
      </c>
      <c r="E5169" s="3">
        <v>0.328125</v>
      </c>
      <c r="F5169" s="3">
        <v>0.26544200000000001</v>
      </c>
      <c r="G5169">
        <v>16391200</v>
      </c>
      <c r="H5169" t="str">
        <f>TEXT(AppleStock[[#This Row],[Date]],"dddd")</f>
        <v>Wednesday</v>
      </c>
      <c r="I5169" t="str">
        <f>MID(AppleStock[[#This Row],[Day]],1,FIND("day",AppleStock[[#This Row],[Day]])-1)</f>
        <v>Wednes</v>
      </c>
      <c r="J5169" s="3">
        <f>AppleStock[[#This Row],[Open]]-AppleStock[[#This Row],[Close]]</f>
        <v>0</v>
      </c>
      <c r="K5169" t="str">
        <f>IF(AppleStock[[#This Row],[Day Change]]&gt;0,"UP","DOWN")</f>
        <v>DOWN</v>
      </c>
      <c r="L5169" s="2">
        <v>82</v>
      </c>
      <c r="Q5169" s="15"/>
    </row>
    <row r="5170" spans="1:17" x14ac:dyDescent="0.25">
      <c r="A5170" s="1">
        <v>30224</v>
      </c>
      <c r="B5170" s="3">
        <v>0.328125</v>
      </c>
      <c r="C5170" s="3">
        <v>0.328125</v>
      </c>
      <c r="D5170" s="3">
        <v>0.32589299999999999</v>
      </c>
      <c r="E5170" s="3">
        <v>0.32589299999999999</v>
      </c>
      <c r="F5170" s="3">
        <v>0.26363599999999998</v>
      </c>
      <c r="G5170">
        <v>18670400</v>
      </c>
      <c r="H5170" t="str">
        <f>TEXT(AppleStock[[#This Row],[Date]],"dddd")</f>
        <v>Thursday</v>
      </c>
      <c r="I5170" t="str">
        <f>MID(AppleStock[[#This Row],[Day]],1,FIND("day",AppleStock[[#This Row],[Day]])-1)</f>
        <v>Thurs</v>
      </c>
      <c r="J5170" s="3">
        <f>AppleStock[[#This Row],[Open]]-AppleStock[[#This Row],[Close]]</f>
        <v>2.2320000000000118E-3</v>
      </c>
      <c r="K5170" t="str">
        <f>IF(AppleStock[[#This Row],[Day Change]]&gt;0,"UP","DOWN")</f>
        <v>UP</v>
      </c>
      <c r="L5170" s="2">
        <v>82</v>
      </c>
      <c r="Q5170" s="15"/>
    </row>
    <row r="5171" spans="1:17" x14ac:dyDescent="0.25">
      <c r="A5171" s="1">
        <v>30225</v>
      </c>
      <c r="B5171" s="3">
        <v>0.33035700000000001</v>
      </c>
      <c r="C5171" s="3">
        <v>0.33482099999999998</v>
      </c>
      <c r="D5171" s="3">
        <v>0.33035700000000001</v>
      </c>
      <c r="E5171" s="3">
        <v>0.33035700000000001</v>
      </c>
      <c r="F5171" s="3">
        <v>0.26724799999999999</v>
      </c>
      <c r="G5171">
        <v>11564000</v>
      </c>
      <c r="H5171" t="str">
        <f>TEXT(AppleStock[[#This Row],[Date]],"dddd")</f>
        <v>Friday</v>
      </c>
      <c r="I5171" t="str">
        <f>MID(AppleStock[[#This Row],[Day]],1,FIND("day",AppleStock[[#This Row],[Day]])-1)</f>
        <v>Fri</v>
      </c>
      <c r="J5171" s="3">
        <f>AppleStock[[#This Row],[Open]]-AppleStock[[#This Row],[Close]]</f>
        <v>0</v>
      </c>
      <c r="K5171" t="str">
        <f>IF(AppleStock[[#This Row],[Day Change]]&gt;0,"UP","DOWN")</f>
        <v>DOWN</v>
      </c>
      <c r="L5171" s="2">
        <v>82</v>
      </c>
      <c r="Q5171" s="15"/>
    </row>
    <row r="5172" spans="1:17" x14ac:dyDescent="0.25">
      <c r="A5172" s="1">
        <v>30228</v>
      </c>
      <c r="B5172" s="3">
        <v>0.33035700000000001</v>
      </c>
      <c r="C5172" s="3">
        <v>0.33705400000000002</v>
      </c>
      <c r="D5172" s="3">
        <v>0.32142900000000002</v>
      </c>
      <c r="E5172" s="3">
        <v>0.33482099999999998</v>
      </c>
      <c r="F5172" s="3">
        <v>0.27085900000000002</v>
      </c>
      <c r="G5172">
        <v>17332000</v>
      </c>
      <c r="H5172" t="str">
        <f>TEXT(AppleStock[[#This Row],[Date]],"dddd")</f>
        <v>Monday</v>
      </c>
      <c r="I5172" t="str">
        <f>MID(AppleStock[[#This Row],[Day]],1,FIND("day",AppleStock[[#This Row],[Day]])-1)</f>
        <v>Mon</v>
      </c>
      <c r="J5172" s="3">
        <f>AppleStock[[#This Row],[Open]]-AppleStock[[#This Row],[Close]]</f>
        <v>-4.463999999999968E-3</v>
      </c>
      <c r="K5172" t="str">
        <f>IF(AppleStock[[#This Row],[Day Change]]&gt;0,"UP","DOWN")</f>
        <v>DOWN</v>
      </c>
      <c r="L5172" s="2">
        <v>82</v>
      </c>
      <c r="Q5172" s="15"/>
    </row>
    <row r="5173" spans="1:17" x14ac:dyDescent="0.25">
      <c r="A5173" s="1">
        <v>30229</v>
      </c>
      <c r="B5173" s="3">
        <v>0.33482099999999998</v>
      </c>
      <c r="C5173" s="3">
        <v>0.34375</v>
      </c>
      <c r="D5173" s="3">
        <v>0.33482099999999998</v>
      </c>
      <c r="E5173" s="3">
        <v>0.33705400000000002</v>
      </c>
      <c r="F5173" s="3">
        <v>0.27266499999999999</v>
      </c>
      <c r="G5173">
        <v>20059200</v>
      </c>
      <c r="H5173" t="str">
        <f>TEXT(AppleStock[[#This Row],[Date]],"dddd")</f>
        <v>Tuesday</v>
      </c>
      <c r="I5173" t="str">
        <f>MID(AppleStock[[#This Row],[Day]],1,FIND("day",AppleStock[[#This Row],[Day]])-1)</f>
        <v>Tues</v>
      </c>
      <c r="J5173" s="3">
        <f>AppleStock[[#This Row],[Open]]-AppleStock[[#This Row],[Close]]</f>
        <v>-2.2330000000000405E-3</v>
      </c>
      <c r="K5173" t="str">
        <f>IF(AppleStock[[#This Row],[Day Change]]&gt;0,"UP","DOWN")</f>
        <v>DOWN</v>
      </c>
      <c r="L5173" s="2">
        <v>82</v>
      </c>
      <c r="Q5173" s="15"/>
    </row>
    <row r="5174" spans="1:17" x14ac:dyDescent="0.25">
      <c r="A5174" s="1">
        <v>30230</v>
      </c>
      <c r="B5174" s="3">
        <v>0.33705400000000002</v>
      </c>
      <c r="C5174" s="3">
        <v>0.36160700000000001</v>
      </c>
      <c r="D5174" s="3">
        <v>0.33705400000000002</v>
      </c>
      <c r="E5174" s="3">
        <v>0.36160700000000001</v>
      </c>
      <c r="F5174" s="3">
        <v>0.29252800000000001</v>
      </c>
      <c r="G5174">
        <v>43383200</v>
      </c>
      <c r="H5174" t="str">
        <f>TEXT(AppleStock[[#This Row],[Date]],"dddd")</f>
        <v>Wednesday</v>
      </c>
      <c r="I5174" t="str">
        <f>MID(AppleStock[[#This Row],[Day]],1,FIND("day",AppleStock[[#This Row],[Day]])-1)</f>
        <v>Wednes</v>
      </c>
      <c r="J5174" s="3">
        <f>AppleStock[[#This Row],[Open]]-AppleStock[[#This Row],[Close]]</f>
        <v>-2.4552999999999991E-2</v>
      </c>
      <c r="K5174" t="str">
        <f>IF(AppleStock[[#This Row],[Day Change]]&gt;0,"UP","DOWN")</f>
        <v>DOWN</v>
      </c>
      <c r="L5174" s="2">
        <v>82</v>
      </c>
      <c r="Q5174" s="15"/>
    </row>
    <row r="5175" spans="1:17" x14ac:dyDescent="0.25">
      <c r="A5175" s="1">
        <v>30231</v>
      </c>
      <c r="B5175" s="3">
        <v>0.36383900000000002</v>
      </c>
      <c r="C5175" s="3">
        <v>0.39285700000000001</v>
      </c>
      <c r="D5175" s="3">
        <v>0.36383900000000002</v>
      </c>
      <c r="E5175" s="3">
        <v>0.390625</v>
      </c>
      <c r="F5175" s="3">
        <v>0.31600200000000001</v>
      </c>
      <c r="G5175">
        <v>77918400</v>
      </c>
      <c r="H5175" t="str">
        <f>TEXT(AppleStock[[#This Row],[Date]],"dddd")</f>
        <v>Thursday</v>
      </c>
      <c r="I5175" t="str">
        <f>MID(AppleStock[[#This Row],[Day]],1,FIND("day",AppleStock[[#This Row],[Day]])-1)</f>
        <v>Thurs</v>
      </c>
      <c r="J5175" s="3">
        <f>AppleStock[[#This Row],[Open]]-AppleStock[[#This Row],[Close]]</f>
        <v>-2.6785999999999976E-2</v>
      </c>
      <c r="K5175" t="str">
        <f>IF(AppleStock[[#This Row],[Day Change]]&gt;0,"UP","DOWN")</f>
        <v>DOWN</v>
      </c>
      <c r="L5175" s="2">
        <v>82</v>
      </c>
      <c r="Q5175" s="15"/>
    </row>
    <row r="5176" spans="1:17" x14ac:dyDescent="0.25">
      <c r="A5176" s="1">
        <v>30232</v>
      </c>
      <c r="B5176" s="3">
        <v>0.390625</v>
      </c>
      <c r="C5176" s="3">
        <v>0.421875</v>
      </c>
      <c r="D5176" s="3">
        <v>0.38839299999999999</v>
      </c>
      <c r="E5176" s="3">
        <v>0.41964299999999999</v>
      </c>
      <c r="F5176" s="3">
        <v>0.33947699999999997</v>
      </c>
      <c r="G5176">
        <v>68885600</v>
      </c>
      <c r="H5176" t="str">
        <f>TEXT(AppleStock[[#This Row],[Date]],"dddd")</f>
        <v>Friday</v>
      </c>
      <c r="I5176" t="str">
        <f>MID(AppleStock[[#This Row],[Day]],1,FIND("day",AppleStock[[#This Row],[Day]])-1)</f>
        <v>Fri</v>
      </c>
      <c r="J5176" s="3">
        <f>AppleStock[[#This Row],[Open]]-AppleStock[[#This Row],[Close]]</f>
        <v>-2.9017999999999988E-2</v>
      </c>
      <c r="K5176" t="str">
        <f>IF(AppleStock[[#This Row],[Day Change]]&gt;0,"UP","DOWN")</f>
        <v>DOWN</v>
      </c>
      <c r="L5176" s="2">
        <v>82</v>
      </c>
      <c r="Q5176" s="15"/>
    </row>
    <row r="5177" spans="1:17" x14ac:dyDescent="0.25">
      <c r="A5177" s="1">
        <v>30235</v>
      </c>
      <c r="B5177" s="3">
        <v>0.41964299999999999</v>
      </c>
      <c r="C5177" s="3">
        <v>0.44196400000000002</v>
      </c>
      <c r="D5177" s="3">
        <v>0.41964299999999999</v>
      </c>
      <c r="E5177" s="3">
        <v>0.42857099999999998</v>
      </c>
      <c r="F5177" s="3">
        <v>0.34670000000000001</v>
      </c>
      <c r="G5177">
        <v>78433600</v>
      </c>
      <c r="H5177" t="str">
        <f>TEXT(AppleStock[[#This Row],[Date]],"dddd")</f>
        <v>Monday</v>
      </c>
      <c r="I5177" t="str">
        <f>MID(AppleStock[[#This Row],[Day]],1,FIND("day",AppleStock[[#This Row],[Day]])-1)</f>
        <v>Mon</v>
      </c>
      <c r="J5177" s="3">
        <f>AppleStock[[#This Row],[Open]]-AppleStock[[#This Row],[Close]]</f>
        <v>-8.9279999999999915E-3</v>
      </c>
      <c r="K5177" t="str">
        <f>IF(AppleStock[[#This Row],[Day Change]]&gt;0,"UP","DOWN")</f>
        <v>DOWN</v>
      </c>
      <c r="L5177" s="2">
        <v>82</v>
      </c>
      <c r="Q5177" s="15"/>
    </row>
    <row r="5178" spans="1:17" x14ac:dyDescent="0.25">
      <c r="A5178" s="1">
        <v>30236</v>
      </c>
      <c r="B5178" s="3">
        <v>0.42857099999999998</v>
      </c>
      <c r="C5178" s="3">
        <v>0.43526799999999999</v>
      </c>
      <c r="D5178" s="3">
        <v>0.41071400000000002</v>
      </c>
      <c r="E5178" s="3">
        <v>0.41517900000000002</v>
      </c>
      <c r="F5178" s="3">
        <v>0.335866</v>
      </c>
      <c r="G5178">
        <v>64736000</v>
      </c>
      <c r="H5178" t="str">
        <f>TEXT(AppleStock[[#This Row],[Date]],"dddd")</f>
        <v>Tuesday</v>
      </c>
      <c r="I5178" t="str">
        <f>MID(AppleStock[[#This Row],[Day]],1,FIND("day",AppleStock[[#This Row],[Day]])-1)</f>
        <v>Tues</v>
      </c>
      <c r="J5178" s="3">
        <f>AppleStock[[#This Row],[Open]]-AppleStock[[#This Row],[Close]]</f>
        <v>1.3391999999999959E-2</v>
      </c>
      <c r="K5178" t="str">
        <f>IF(AppleStock[[#This Row],[Day Change]]&gt;0,"UP","DOWN")</f>
        <v>UP</v>
      </c>
      <c r="L5178" s="2">
        <v>82</v>
      </c>
      <c r="Q5178" s="15"/>
    </row>
    <row r="5179" spans="1:17" x14ac:dyDescent="0.25">
      <c r="A5179" s="1">
        <v>30237</v>
      </c>
      <c r="B5179" s="3">
        <v>0.41517900000000002</v>
      </c>
      <c r="C5179" s="3">
        <v>0.43303599999999998</v>
      </c>
      <c r="D5179" s="3">
        <v>0.41071400000000002</v>
      </c>
      <c r="E5179" s="3">
        <v>0.41964299999999999</v>
      </c>
      <c r="F5179" s="3">
        <v>0.33947699999999997</v>
      </c>
      <c r="G5179">
        <v>49711200</v>
      </c>
      <c r="H5179" t="str">
        <f>TEXT(AppleStock[[#This Row],[Date]],"dddd")</f>
        <v>Wednesday</v>
      </c>
      <c r="I5179" t="str">
        <f>MID(AppleStock[[#This Row],[Day]],1,FIND("day",AppleStock[[#This Row],[Day]])-1)</f>
        <v>Wednes</v>
      </c>
      <c r="J5179" s="3">
        <f>AppleStock[[#This Row],[Open]]-AppleStock[[#This Row],[Close]]</f>
        <v>-4.463999999999968E-3</v>
      </c>
      <c r="K5179" t="str">
        <f>IF(AppleStock[[#This Row],[Day Change]]&gt;0,"UP","DOWN")</f>
        <v>DOWN</v>
      </c>
      <c r="L5179" s="2">
        <v>82</v>
      </c>
      <c r="Q5179" s="15"/>
    </row>
    <row r="5180" spans="1:17" x14ac:dyDescent="0.25">
      <c r="A5180" s="1">
        <v>30238</v>
      </c>
      <c r="B5180" s="3">
        <v>0.41964299999999999</v>
      </c>
      <c r="C5180" s="3">
        <v>0.42633900000000002</v>
      </c>
      <c r="D5180" s="3">
        <v>0.41294599999999998</v>
      </c>
      <c r="E5180" s="3">
        <v>0.421875</v>
      </c>
      <c r="F5180" s="3">
        <v>0.341283</v>
      </c>
      <c r="G5180">
        <v>44665600</v>
      </c>
      <c r="H5180" t="str">
        <f>TEXT(AppleStock[[#This Row],[Date]],"dddd")</f>
        <v>Thursday</v>
      </c>
      <c r="I5180" t="str">
        <f>MID(AppleStock[[#This Row],[Day]],1,FIND("day",AppleStock[[#This Row],[Day]])-1)</f>
        <v>Thurs</v>
      </c>
      <c r="J5180" s="3">
        <f>AppleStock[[#This Row],[Open]]-AppleStock[[#This Row],[Close]]</f>
        <v>-2.2320000000000118E-3</v>
      </c>
      <c r="K5180" t="str">
        <f>IF(AppleStock[[#This Row],[Day Change]]&gt;0,"UP","DOWN")</f>
        <v>DOWN</v>
      </c>
      <c r="L5180" s="2">
        <v>82</v>
      </c>
      <c r="Q5180" s="15"/>
    </row>
    <row r="5181" spans="1:17" x14ac:dyDescent="0.25">
      <c r="A5181" s="1">
        <v>30239</v>
      </c>
      <c r="B5181" s="3">
        <v>0.41964299999999999</v>
      </c>
      <c r="C5181" s="3">
        <v>0.41964299999999999</v>
      </c>
      <c r="D5181" s="3">
        <v>0.40401799999999999</v>
      </c>
      <c r="E5181" s="3">
        <v>0.41071400000000002</v>
      </c>
      <c r="F5181" s="3">
        <v>0.33225399999999999</v>
      </c>
      <c r="G5181">
        <v>36153600</v>
      </c>
      <c r="H5181" t="str">
        <f>TEXT(AppleStock[[#This Row],[Date]],"dddd")</f>
        <v>Friday</v>
      </c>
      <c r="I5181" t="str">
        <f>MID(AppleStock[[#This Row],[Day]],1,FIND("day",AppleStock[[#This Row],[Day]])-1)</f>
        <v>Fri</v>
      </c>
      <c r="J5181" s="3">
        <f>AppleStock[[#This Row],[Open]]-AppleStock[[#This Row],[Close]]</f>
        <v>8.9289999999999647E-3</v>
      </c>
      <c r="K5181" t="str">
        <f>IF(AppleStock[[#This Row],[Day Change]]&gt;0,"UP","DOWN")</f>
        <v>UP</v>
      </c>
      <c r="L5181" s="2">
        <v>82</v>
      </c>
      <c r="Q5181" s="15"/>
    </row>
    <row r="5182" spans="1:17" x14ac:dyDescent="0.25">
      <c r="A5182" s="1">
        <v>30242</v>
      </c>
      <c r="B5182" s="3">
        <v>0.41071400000000002</v>
      </c>
      <c r="C5182" s="3">
        <v>0.421875</v>
      </c>
      <c r="D5182" s="3">
        <v>0.41071400000000002</v>
      </c>
      <c r="E5182" s="3">
        <v>0.41964299999999999</v>
      </c>
      <c r="F5182" s="3">
        <v>0.33947699999999997</v>
      </c>
      <c r="G5182">
        <v>23587200</v>
      </c>
      <c r="H5182" t="str">
        <f>TEXT(AppleStock[[#This Row],[Date]],"dddd")</f>
        <v>Monday</v>
      </c>
      <c r="I5182" t="str">
        <f>MID(AppleStock[[#This Row],[Day]],1,FIND("day",AppleStock[[#This Row],[Day]])-1)</f>
        <v>Mon</v>
      </c>
      <c r="J5182" s="3">
        <f>AppleStock[[#This Row],[Open]]-AppleStock[[#This Row],[Close]]</f>
        <v>-8.9289999999999647E-3</v>
      </c>
      <c r="K5182" t="str">
        <f>IF(AppleStock[[#This Row],[Day Change]]&gt;0,"UP","DOWN")</f>
        <v>DOWN</v>
      </c>
      <c r="L5182" s="2">
        <v>82</v>
      </c>
      <c r="Q5182" s="15"/>
    </row>
    <row r="5183" spans="1:17" x14ac:dyDescent="0.25">
      <c r="A5183" s="1">
        <v>30243</v>
      </c>
      <c r="B5183" s="3">
        <v>0.41964299999999999</v>
      </c>
      <c r="C5183" s="3">
        <v>0.43303599999999998</v>
      </c>
      <c r="D5183" s="3">
        <v>0.41964299999999999</v>
      </c>
      <c r="E5183" s="3">
        <v>0.42857099999999998</v>
      </c>
      <c r="F5183" s="3">
        <v>0.34670000000000001</v>
      </c>
      <c r="G5183">
        <v>30710400</v>
      </c>
      <c r="H5183" t="str">
        <f>TEXT(AppleStock[[#This Row],[Date]],"dddd")</f>
        <v>Tuesday</v>
      </c>
      <c r="I5183" t="str">
        <f>MID(AppleStock[[#This Row],[Day]],1,FIND("day",AppleStock[[#This Row],[Day]])-1)</f>
        <v>Tues</v>
      </c>
      <c r="J5183" s="3">
        <f>AppleStock[[#This Row],[Open]]-AppleStock[[#This Row],[Close]]</f>
        <v>-8.9279999999999915E-3</v>
      </c>
      <c r="K5183" t="str">
        <f>IF(AppleStock[[#This Row],[Day Change]]&gt;0,"UP","DOWN")</f>
        <v>DOWN</v>
      </c>
      <c r="L5183" s="2">
        <v>82</v>
      </c>
      <c r="Q5183" s="15"/>
    </row>
    <row r="5184" spans="1:17" x14ac:dyDescent="0.25">
      <c r="A5184" s="1">
        <v>30244</v>
      </c>
      <c r="B5184" s="3">
        <v>0.42857099999999998</v>
      </c>
      <c r="C5184" s="3">
        <v>0.45758900000000002</v>
      </c>
      <c r="D5184" s="3">
        <v>0.42633900000000002</v>
      </c>
      <c r="E5184" s="3">
        <v>0.453125</v>
      </c>
      <c r="F5184" s="3">
        <v>0.36656300000000003</v>
      </c>
      <c r="G5184">
        <v>60524800</v>
      </c>
      <c r="H5184" t="str">
        <f>TEXT(AppleStock[[#This Row],[Date]],"dddd")</f>
        <v>Wednesday</v>
      </c>
      <c r="I5184" t="str">
        <f>MID(AppleStock[[#This Row],[Day]],1,FIND("day",AppleStock[[#This Row],[Day]])-1)</f>
        <v>Wednes</v>
      </c>
      <c r="J5184" s="3">
        <f>AppleStock[[#This Row],[Open]]-AppleStock[[#This Row],[Close]]</f>
        <v>-2.455400000000002E-2</v>
      </c>
      <c r="K5184" t="str">
        <f>IF(AppleStock[[#This Row],[Day Change]]&gt;0,"UP","DOWN")</f>
        <v>DOWN</v>
      </c>
      <c r="L5184" s="2">
        <v>82</v>
      </c>
      <c r="Q5184" s="15"/>
    </row>
    <row r="5185" spans="1:17" x14ac:dyDescent="0.25">
      <c r="A5185" s="1">
        <v>30245</v>
      </c>
      <c r="B5185" s="3">
        <v>0.453125</v>
      </c>
      <c r="C5185" s="3">
        <v>0.47767900000000002</v>
      </c>
      <c r="D5185" s="3">
        <v>0.44642900000000002</v>
      </c>
      <c r="E5185" s="3">
        <v>0.46428599999999998</v>
      </c>
      <c r="F5185" s="3">
        <v>0.37559100000000001</v>
      </c>
      <c r="G5185">
        <v>56879200</v>
      </c>
      <c r="H5185" t="str">
        <f>TEXT(AppleStock[[#This Row],[Date]],"dddd")</f>
        <v>Thursday</v>
      </c>
      <c r="I5185" t="str">
        <f>MID(AppleStock[[#This Row],[Day]],1,FIND("day",AppleStock[[#This Row],[Day]])-1)</f>
        <v>Thurs</v>
      </c>
      <c r="J5185" s="3">
        <f>AppleStock[[#This Row],[Open]]-AppleStock[[#This Row],[Close]]</f>
        <v>-1.1160999999999976E-2</v>
      </c>
      <c r="K5185" t="str">
        <f>IF(AppleStock[[#This Row],[Day Change]]&gt;0,"UP","DOWN")</f>
        <v>DOWN</v>
      </c>
      <c r="L5185" s="2">
        <v>82</v>
      </c>
      <c r="Q5185" s="15"/>
    </row>
    <row r="5186" spans="1:17" x14ac:dyDescent="0.25">
      <c r="A5186" s="1">
        <v>30246</v>
      </c>
      <c r="B5186" s="3">
        <v>0.46428599999999998</v>
      </c>
      <c r="C5186" s="3">
        <v>0.47767900000000002</v>
      </c>
      <c r="D5186" s="3">
        <v>0.46205400000000002</v>
      </c>
      <c r="E5186" s="3">
        <v>0.46205400000000002</v>
      </c>
      <c r="F5186" s="3">
        <v>0.37378600000000001</v>
      </c>
      <c r="G5186">
        <v>40420800</v>
      </c>
      <c r="H5186" t="str">
        <f>TEXT(AppleStock[[#This Row],[Date]],"dddd")</f>
        <v>Friday</v>
      </c>
      <c r="I5186" t="str">
        <f>MID(AppleStock[[#This Row],[Day]],1,FIND("day",AppleStock[[#This Row],[Day]])-1)</f>
        <v>Fri</v>
      </c>
      <c r="J5186" s="3">
        <f>AppleStock[[#This Row],[Open]]-AppleStock[[#This Row],[Close]]</f>
        <v>2.2319999999999562E-3</v>
      </c>
      <c r="K5186" t="str">
        <f>IF(AppleStock[[#This Row],[Day Change]]&gt;0,"UP","DOWN")</f>
        <v>UP</v>
      </c>
      <c r="L5186" s="2">
        <v>82</v>
      </c>
      <c r="Q5186" s="15"/>
    </row>
    <row r="5187" spans="1:17" x14ac:dyDescent="0.25">
      <c r="A5187" s="1">
        <v>30249</v>
      </c>
      <c r="B5187" s="3">
        <v>0.46205400000000002</v>
      </c>
      <c r="C5187" s="3">
        <v>0.46428599999999998</v>
      </c>
      <c r="D5187" s="3">
        <v>0.43303599999999998</v>
      </c>
      <c r="E5187" s="3">
        <v>0.43526799999999999</v>
      </c>
      <c r="F5187" s="3">
        <v>0.35211700000000001</v>
      </c>
      <c r="G5187">
        <v>46233600</v>
      </c>
      <c r="H5187" t="str">
        <f>TEXT(AppleStock[[#This Row],[Date]],"dddd")</f>
        <v>Monday</v>
      </c>
      <c r="I5187" t="str">
        <f>MID(AppleStock[[#This Row],[Day]],1,FIND("day",AppleStock[[#This Row],[Day]])-1)</f>
        <v>Mon</v>
      </c>
      <c r="J5187" s="3">
        <f>AppleStock[[#This Row],[Open]]-AppleStock[[#This Row],[Close]]</f>
        <v>2.6786000000000032E-2</v>
      </c>
      <c r="K5187" t="str">
        <f>IF(AppleStock[[#This Row],[Day Change]]&gt;0,"UP","DOWN")</f>
        <v>UP</v>
      </c>
      <c r="L5187" s="2">
        <v>82</v>
      </c>
      <c r="Q5187" s="15"/>
    </row>
    <row r="5188" spans="1:17" x14ac:dyDescent="0.25">
      <c r="A5188" s="1">
        <v>30250</v>
      </c>
      <c r="B5188" s="3">
        <v>0.43526799999999999</v>
      </c>
      <c r="C5188" s="3">
        <v>0.43973200000000001</v>
      </c>
      <c r="D5188" s="3">
        <v>0.41517900000000002</v>
      </c>
      <c r="E5188" s="3">
        <v>0.4375</v>
      </c>
      <c r="F5188" s="3">
        <v>0.35392299999999999</v>
      </c>
      <c r="G5188">
        <v>41938400</v>
      </c>
      <c r="H5188" t="str">
        <f>TEXT(AppleStock[[#This Row],[Date]],"dddd")</f>
        <v>Tuesday</v>
      </c>
      <c r="I5188" t="str">
        <f>MID(AppleStock[[#This Row],[Day]],1,FIND("day",AppleStock[[#This Row],[Day]])-1)</f>
        <v>Tues</v>
      </c>
      <c r="J5188" s="3">
        <f>AppleStock[[#This Row],[Open]]-AppleStock[[#This Row],[Close]]</f>
        <v>-2.2320000000000118E-3</v>
      </c>
      <c r="K5188" t="str">
        <f>IF(AppleStock[[#This Row],[Day Change]]&gt;0,"UP","DOWN")</f>
        <v>DOWN</v>
      </c>
      <c r="L5188" s="2">
        <v>82</v>
      </c>
      <c r="Q5188" s="15"/>
    </row>
    <row r="5189" spans="1:17" x14ac:dyDescent="0.25">
      <c r="A5189" s="1">
        <v>30251</v>
      </c>
      <c r="B5189" s="3">
        <v>0.4375</v>
      </c>
      <c r="C5189" s="3">
        <v>0.45089299999999999</v>
      </c>
      <c r="D5189" s="3">
        <v>0.4375</v>
      </c>
      <c r="E5189" s="3">
        <v>0.44866099999999998</v>
      </c>
      <c r="F5189" s="3">
        <v>0.36295100000000002</v>
      </c>
      <c r="G5189">
        <v>47790400</v>
      </c>
      <c r="H5189" t="str">
        <f>TEXT(AppleStock[[#This Row],[Date]],"dddd")</f>
        <v>Wednesday</v>
      </c>
      <c r="I5189" t="str">
        <f>MID(AppleStock[[#This Row],[Day]],1,FIND("day",AppleStock[[#This Row],[Day]])-1)</f>
        <v>Wednes</v>
      </c>
      <c r="J5189" s="3">
        <f>AppleStock[[#This Row],[Open]]-AppleStock[[#This Row],[Close]]</f>
        <v>-1.1160999999999976E-2</v>
      </c>
      <c r="K5189" t="str">
        <f>IF(AppleStock[[#This Row],[Day Change]]&gt;0,"UP","DOWN")</f>
        <v>DOWN</v>
      </c>
      <c r="L5189" s="2">
        <v>82</v>
      </c>
      <c r="Q5189" s="15"/>
    </row>
    <row r="5190" spans="1:17" x14ac:dyDescent="0.25">
      <c r="A5190" s="1">
        <v>30252</v>
      </c>
      <c r="B5190" s="3">
        <v>0.44866099999999998</v>
      </c>
      <c r="C5190" s="3">
        <v>0.453125</v>
      </c>
      <c r="D5190" s="3">
        <v>0.44196400000000002</v>
      </c>
      <c r="E5190" s="3">
        <v>0.44866099999999998</v>
      </c>
      <c r="F5190" s="3">
        <v>0.36295100000000002</v>
      </c>
      <c r="G5190">
        <v>54420800</v>
      </c>
      <c r="H5190" t="str">
        <f>TEXT(AppleStock[[#This Row],[Date]],"dddd")</f>
        <v>Thursday</v>
      </c>
      <c r="I5190" t="str">
        <f>MID(AppleStock[[#This Row],[Day]],1,FIND("day",AppleStock[[#This Row],[Day]])-1)</f>
        <v>Thurs</v>
      </c>
      <c r="J5190" s="3">
        <f>AppleStock[[#This Row],[Open]]-AppleStock[[#This Row],[Close]]</f>
        <v>0</v>
      </c>
      <c r="K5190" t="str">
        <f>IF(AppleStock[[#This Row],[Day Change]]&gt;0,"UP","DOWN")</f>
        <v>DOWN</v>
      </c>
      <c r="L5190" s="2">
        <v>82</v>
      </c>
      <c r="Q5190" s="15"/>
    </row>
    <row r="5191" spans="1:17" x14ac:dyDescent="0.25">
      <c r="A5191" s="1">
        <v>30253</v>
      </c>
      <c r="B5191" s="3">
        <v>0.44866099999999998</v>
      </c>
      <c r="C5191" s="3">
        <v>0.453125</v>
      </c>
      <c r="D5191" s="3">
        <v>0.44196400000000002</v>
      </c>
      <c r="E5191" s="3">
        <v>0.453125</v>
      </c>
      <c r="F5191" s="3">
        <v>0.36656300000000003</v>
      </c>
      <c r="G5191">
        <v>29528800</v>
      </c>
      <c r="H5191" t="str">
        <f>TEXT(AppleStock[[#This Row],[Date]],"dddd")</f>
        <v>Friday</v>
      </c>
      <c r="I5191" t="str">
        <f>MID(AppleStock[[#This Row],[Day]],1,FIND("day",AppleStock[[#This Row],[Day]])-1)</f>
        <v>Fri</v>
      </c>
      <c r="J5191" s="3">
        <f>AppleStock[[#This Row],[Open]]-AppleStock[[#This Row],[Close]]</f>
        <v>-4.4640000000000235E-3</v>
      </c>
      <c r="K5191" t="str">
        <f>IF(AppleStock[[#This Row],[Day Change]]&gt;0,"UP","DOWN")</f>
        <v>DOWN</v>
      </c>
      <c r="L5191" s="2">
        <v>82</v>
      </c>
      <c r="Q5191" s="15"/>
    </row>
    <row r="5192" spans="1:17" x14ac:dyDescent="0.25">
      <c r="A5192" s="1">
        <v>30256</v>
      </c>
      <c r="B5192" s="3">
        <v>0.453125</v>
      </c>
      <c r="C5192" s="3">
        <v>0.48214299999999999</v>
      </c>
      <c r="D5192" s="3">
        <v>0.44866099999999998</v>
      </c>
      <c r="E5192" s="3">
        <v>0.47767900000000002</v>
      </c>
      <c r="F5192" s="3">
        <v>0.38642599999999999</v>
      </c>
      <c r="G5192">
        <v>26090400</v>
      </c>
      <c r="H5192" t="str">
        <f>TEXT(AppleStock[[#This Row],[Date]],"dddd")</f>
        <v>Monday</v>
      </c>
      <c r="I5192" t="str">
        <f>MID(AppleStock[[#This Row],[Day]],1,FIND("day",AppleStock[[#This Row],[Day]])-1)</f>
        <v>Mon</v>
      </c>
      <c r="J5192" s="3">
        <f>AppleStock[[#This Row],[Open]]-AppleStock[[#This Row],[Close]]</f>
        <v>-2.455400000000002E-2</v>
      </c>
      <c r="K5192" t="str">
        <f>IF(AppleStock[[#This Row],[Day Change]]&gt;0,"UP","DOWN")</f>
        <v>DOWN</v>
      </c>
      <c r="L5192" s="2">
        <v>82</v>
      </c>
      <c r="Q5192" s="15"/>
    </row>
    <row r="5193" spans="1:17" x14ac:dyDescent="0.25">
      <c r="A5193" s="1">
        <v>30257</v>
      </c>
      <c r="B5193" s="3">
        <v>0.48214299999999999</v>
      </c>
      <c r="C5193" s="3">
        <v>0.52678599999999998</v>
      </c>
      <c r="D5193" s="3">
        <v>0.48214299999999999</v>
      </c>
      <c r="E5193" s="3">
        <v>0.51116099999999998</v>
      </c>
      <c r="F5193" s="3">
        <v>0.41351199999999999</v>
      </c>
      <c r="G5193">
        <v>77711200</v>
      </c>
      <c r="H5193" t="str">
        <f>TEXT(AppleStock[[#This Row],[Date]],"dddd")</f>
        <v>Tuesday</v>
      </c>
      <c r="I5193" t="str">
        <f>MID(AppleStock[[#This Row],[Day]],1,FIND("day",AppleStock[[#This Row],[Day]])-1)</f>
        <v>Tues</v>
      </c>
      <c r="J5193" s="3">
        <f>AppleStock[[#This Row],[Open]]-AppleStock[[#This Row],[Close]]</f>
        <v>-2.9017999999999988E-2</v>
      </c>
      <c r="K5193" t="str">
        <f>IF(AppleStock[[#This Row],[Day Change]]&gt;0,"UP","DOWN")</f>
        <v>DOWN</v>
      </c>
      <c r="L5193" s="2">
        <v>82</v>
      </c>
      <c r="Q5193" s="15"/>
    </row>
    <row r="5194" spans="1:17" x14ac:dyDescent="0.25">
      <c r="A5194" s="1">
        <v>30258</v>
      </c>
      <c r="B5194" s="3">
        <v>0.51116099999999998</v>
      </c>
      <c r="C5194" s="3">
        <v>0.54910700000000001</v>
      </c>
      <c r="D5194" s="3">
        <v>0.51116099999999998</v>
      </c>
      <c r="E5194" s="3">
        <v>0.54910700000000001</v>
      </c>
      <c r="F5194" s="3">
        <v>0.44420900000000002</v>
      </c>
      <c r="G5194">
        <v>58783200</v>
      </c>
      <c r="H5194" t="str">
        <f>TEXT(AppleStock[[#This Row],[Date]],"dddd")</f>
        <v>Wednesday</v>
      </c>
      <c r="I5194" t="str">
        <f>MID(AppleStock[[#This Row],[Day]],1,FIND("day",AppleStock[[#This Row],[Day]])-1)</f>
        <v>Wednes</v>
      </c>
      <c r="J5194" s="3">
        <f>AppleStock[[#This Row],[Open]]-AppleStock[[#This Row],[Close]]</f>
        <v>-3.7946000000000035E-2</v>
      </c>
      <c r="K5194" t="str">
        <f>IF(AppleStock[[#This Row],[Day Change]]&gt;0,"UP","DOWN")</f>
        <v>DOWN</v>
      </c>
      <c r="L5194" s="2">
        <v>82</v>
      </c>
      <c r="Q5194" s="15"/>
    </row>
    <row r="5195" spans="1:17" x14ac:dyDescent="0.25">
      <c r="A5195" s="1">
        <v>30259</v>
      </c>
      <c r="B5195" s="3">
        <v>0.54910700000000001</v>
      </c>
      <c r="C5195" s="3">
        <v>0.56919600000000004</v>
      </c>
      <c r="D5195" s="3">
        <v>0.54464299999999999</v>
      </c>
      <c r="E5195" s="3">
        <v>0.55357100000000004</v>
      </c>
      <c r="F5195" s="3">
        <v>0.44782100000000002</v>
      </c>
      <c r="G5195">
        <v>82269600</v>
      </c>
      <c r="H5195" t="str">
        <f>TEXT(AppleStock[[#This Row],[Date]],"dddd")</f>
        <v>Thursday</v>
      </c>
      <c r="I5195" t="str">
        <f>MID(AppleStock[[#This Row],[Day]],1,FIND("day",AppleStock[[#This Row],[Day]])-1)</f>
        <v>Thurs</v>
      </c>
      <c r="J5195" s="3">
        <f>AppleStock[[#This Row],[Open]]-AppleStock[[#This Row],[Close]]</f>
        <v>-4.4640000000000235E-3</v>
      </c>
      <c r="K5195" t="str">
        <f>IF(AppleStock[[#This Row],[Day Change]]&gt;0,"UP","DOWN")</f>
        <v>DOWN</v>
      </c>
      <c r="L5195" s="2">
        <v>82</v>
      </c>
      <c r="Q5195" s="15"/>
    </row>
    <row r="5196" spans="1:17" x14ac:dyDescent="0.25">
      <c r="A5196" s="1">
        <v>30260</v>
      </c>
      <c r="B5196" s="3">
        <v>0.54910700000000001</v>
      </c>
      <c r="C5196" s="3">
        <v>0.54910700000000001</v>
      </c>
      <c r="D5196" s="3">
        <v>0.52901799999999999</v>
      </c>
      <c r="E5196" s="3">
        <v>0.53794600000000004</v>
      </c>
      <c r="F5196" s="3">
        <v>0.43518099999999998</v>
      </c>
      <c r="G5196">
        <v>35375200</v>
      </c>
      <c r="H5196" t="str">
        <f>TEXT(AppleStock[[#This Row],[Date]],"dddd")</f>
        <v>Friday</v>
      </c>
      <c r="I5196" t="str">
        <f>MID(AppleStock[[#This Row],[Day]],1,FIND("day",AppleStock[[#This Row],[Day]])-1)</f>
        <v>Fri</v>
      </c>
      <c r="J5196" s="3">
        <f>AppleStock[[#This Row],[Open]]-AppleStock[[#This Row],[Close]]</f>
        <v>1.1160999999999976E-2</v>
      </c>
      <c r="K5196" t="str">
        <f>IF(AppleStock[[#This Row],[Day Change]]&gt;0,"UP","DOWN")</f>
        <v>UP</v>
      </c>
      <c r="L5196" s="2">
        <v>82</v>
      </c>
      <c r="Q5196" s="15"/>
    </row>
    <row r="5197" spans="1:17" x14ac:dyDescent="0.25">
      <c r="A5197" s="1">
        <v>30263</v>
      </c>
      <c r="B5197" s="3">
        <v>0.53794600000000004</v>
      </c>
      <c r="C5197" s="3">
        <v>0.54241099999999998</v>
      </c>
      <c r="D5197" s="3">
        <v>0.51339299999999999</v>
      </c>
      <c r="E5197" s="3">
        <v>0.515625</v>
      </c>
      <c r="F5197" s="3">
        <v>0.41712300000000002</v>
      </c>
      <c r="G5197">
        <v>29797600</v>
      </c>
      <c r="H5197" t="str">
        <f>TEXT(AppleStock[[#This Row],[Date]],"dddd")</f>
        <v>Monday</v>
      </c>
      <c r="I5197" t="str">
        <f>MID(AppleStock[[#This Row],[Day]],1,FIND("day",AppleStock[[#This Row],[Day]])-1)</f>
        <v>Mon</v>
      </c>
      <c r="J5197" s="3">
        <f>AppleStock[[#This Row],[Open]]-AppleStock[[#This Row],[Close]]</f>
        <v>2.2321000000000035E-2</v>
      </c>
      <c r="K5197" t="str">
        <f>IF(AppleStock[[#This Row],[Day Change]]&gt;0,"UP","DOWN")</f>
        <v>UP</v>
      </c>
      <c r="L5197" s="2">
        <v>82</v>
      </c>
      <c r="Q5197" s="15"/>
    </row>
    <row r="5198" spans="1:17" x14ac:dyDescent="0.25">
      <c r="A5198" s="1">
        <v>30264</v>
      </c>
      <c r="B5198" s="3">
        <v>0.515625</v>
      </c>
      <c r="C5198" s="3">
        <v>0.53794600000000004</v>
      </c>
      <c r="D5198" s="3">
        <v>0.51339299999999999</v>
      </c>
      <c r="E5198" s="3">
        <v>0.53348200000000001</v>
      </c>
      <c r="F5198" s="3">
        <v>0.43156899999999998</v>
      </c>
      <c r="G5198">
        <v>44945600</v>
      </c>
      <c r="H5198" t="str">
        <f>TEXT(AppleStock[[#This Row],[Date]],"dddd")</f>
        <v>Tuesday</v>
      </c>
      <c r="I5198" t="str">
        <f>MID(AppleStock[[#This Row],[Day]],1,FIND("day",AppleStock[[#This Row],[Day]])-1)</f>
        <v>Tues</v>
      </c>
      <c r="J5198" s="3">
        <f>AppleStock[[#This Row],[Open]]-AppleStock[[#This Row],[Close]]</f>
        <v>-1.7857000000000012E-2</v>
      </c>
      <c r="K5198" t="str">
        <f>IF(AppleStock[[#This Row],[Day Change]]&gt;0,"UP","DOWN")</f>
        <v>DOWN</v>
      </c>
      <c r="L5198" s="2">
        <v>82</v>
      </c>
      <c r="Q5198" s="15"/>
    </row>
    <row r="5199" spans="1:17" x14ac:dyDescent="0.25">
      <c r="A5199" s="1">
        <v>30265</v>
      </c>
      <c r="B5199" s="3">
        <v>0.53571400000000002</v>
      </c>
      <c r="C5199" s="3">
        <v>0.5625</v>
      </c>
      <c r="D5199" s="3">
        <v>0.53571400000000002</v>
      </c>
      <c r="E5199" s="3">
        <v>0.55357100000000004</v>
      </c>
      <c r="F5199" s="3">
        <v>0.44782100000000002</v>
      </c>
      <c r="G5199">
        <v>50696800</v>
      </c>
      <c r="H5199" t="str">
        <f>TEXT(AppleStock[[#This Row],[Date]],"dddd")</f>
        <v>Wednesday</v>
      </c>
      <c r="I5199" t="str">
        <f>MID(AppleStock[[#This Row],[Day]],1,FIND("day",AppleStock[[#This Row],[Day]])-1)</f>
        <v>Wednes</v>
      </c>
      <c r="J5199" s="3">
        <f>AppleStock[[#This Row],[Open]]-AppleStock[[#This Row],[Close]]</f>
        <v>-1.7857000000000012E-2</v>
      </c>
      <c r="K5199" t="str">
        <f>IF(AppleStock[[#This Row],[Day Change]]&gt;0,"UP","DOWN")</f>
        <v>DOWN</v>
      </c>
      <c r="L5199" s="2">
        <v>82</v>
      </c>
      <c r="Q5199" s="15"/>
    </row>
    <row r="5200" spans="1:17" x14ac:dyDescent="0.25">
      <c r="A5200" s="1">
        <v>30266</v>
      </c>
      <c r="B5200" s="3">
        <v>0.55357100000000004</v>
      </c>
      <c r="C5200" s="3">
        <v>0.58928599999999998</v>
      </c>
      <c r="D5200" s="3">
        <v>0.54464299999999999</v>
      </c>
      <c r="E5200" s="3">
        <v>0.58928599999999998</v>
      </c>
      <c r="F5200" s="3">
        <v>0.47671200000000002</v>
      </c>
      <c r="G5200">
        <v>30788800</v>
      </c>
      <c r="H5200" t="str">
        <f>TEXT(AppleStock[[#This Row],[Date]],"dddd")</f>
        <v>Thursday</v>
      </c>
      <c r="I5200" t="str">
        <f>MID(AppleStock[[#This Row],[Day]],1,FIND("day",AppleStock[[#This Row],[Day]])-1)</f>
        <v>Thurs</v>
      </c>
      <c r="J5200" s="3">
        <f>AppleStock[[#This Row],[Open]]-AppleStock[[#This Row],[Close]]</f>
        <v>-3.5714999999999941E-2</v>
      </c>
      <c r="K5200" t="str">
        <f>IF(AppleStock[[#This Row],[Day Change]]&gt;0,"UP","DOWN")</f>
        <v>DOWN</v>
      </c>
      <c r="L5200" s="2">
        <v>82</v>
      </c>
      <c r="Q5200" s="15"/>
    </row>
    <row r="5201" spans="1:17" x14ac:dyDescent="0.25">
      <c r="A5201" s="1">
        <v>30267</v>
      </c>
      <c r="B5201" s="3">
        <v>0.58928599999999998</v>
      </c>
      <c r="C5201" s="3">
        <v>0.60714299999999999</v>
      </c>
      <c r="D5201" s="3">
        <v>0.578125</v>
      </c>
      <c r="E5201" s="3">
        <v>0.578125</v>
      </c>
      <c r="F5201" s="3">
        <v>0.46768300000000002</v>
      </c>
      <c r="G5201">
        <v>32776800</v>
      </c>
      <c r="H5201" t="str">
        <f>TEXT(AppleStock[[#This Row],[Date]],"dddd")</f>
        <v>Friday</v>
      </c>
      <c r="I5201" t="str">
        <f>MID(AppleStock[[#This Row],[Day]],1,FIND("day",AppleStock[[#This Row],[Day]])-1)</f>
        <v>Fri</v>
      </c>
      <c r="J5201" s="3">
        <f>AppleStock[[#This Row],[Open]]-AppleStock[[#This Row],[Close]]</f>
        <v>1.1160999999999976E-2</v>
      </c>
      <c r="K5201" t="str">
        <f>IF(AppleStock[[#This Row],[Day Change]]&gt;0,"UP","DOWN")</f>
        <v>UP</v>
      </c>
      <c r="L5201" s="2">
        <v>82</v>
      </c>
      <c r="Q5201" s="15"/>
    </row>
    <row r="5202" spans="1:17" x14ac:dyDescent="0.25">
      <c r="A5202" s="1">
        <v>30270</v>
      </c>
      <c r="B5202" s="3">
        <v>0.578125</v>
      </c>
      <c r="C5202" s="3">
        <v>0.58482100000000004</v>
      </c>
      <c r="D5202" s="3">
        <v>0.55803599999999998</v>
      </c>
      <c r="E5202" s="3">
        <v>0.56473200000000001</v>
      </c>
      <c r="F5202" s="3">
        <v>0.45684900000000001</v>
      </c>
      <c r="G5202">
        <v>31147200</v>
      </c>
      <c r="H5202" t="str">
        <f>TEXT(AppleStock[[#This Row],[Date]],"dddd")</f>
        <v>Monday</v>
      </c>
      <c r="I5202" t="str">
        <f>MID(AppleStock[[#This Row],[Day]],1,FIND("day",AppleStock[[#This Row],[Day]])-1)</f>
        <v>Mon</v>
      </c>
      <c r="J5202" s="3">
        <f>AppleStock[[#This Row],[Open]]-AppleStock[[#This Row],[Close]]</f>
        <v>1.3392999999999988E-2</v>
      </c>
      <c r="K5202" t="str">
        <f>IF(AppleStock[[#This Row],[Day Change]]&gt;0,"UP","DOWN")</f>
        <v>UP</v>
      </c>
      <c r="L5202" s="2">
        <v>82</v>
      </c>
      <c r="Q5202" s="15"/>
    </row>
    <row r="5203" spans="1:17" x14ac:dyDescent="0.25">
      <c r="A5203" s="1">
        <v>30271</v>
      </c>
      <c r="B5203" s="3">
        <v>0.56473200000000001</v>
      </c>
      <c r="C5203" s="3">
        <v>0.56696400000000002</v>
      </c>
      <c r="D5203" s="3">
        <v>0.53348200000000001</v>
      </c>
      <c r="E5203" s="3">
        <v>0.53571400000000002</v>
      </c>
      <c r="F5203" s="3">
        <v>0.43337500000000001</v>
      </c>
      <c r="G5203">
        <v>45505600</v>
      </c>
      <c r="H5203" t="str">
        <f>TEXT(AppleStock[[#This Row],[Date]],"dddd")</f>
        <v>Tuesday</v>
      </c>
      <c r="I5203" t="str">
        <f>MID(AppleStock[[#This Row],[Day]],1,FIND("day",AppleStock[[#This Row],[Day]])-1)</f>
        <v>Tues</v>
      </c>
      <c r="J5203" s="3">
        <f>AppleStock[[#This Row],[Open]]-AppleStock[[#This Row],[Close]]</f>
        <v>2.9017999999999988E-2</v>
      </c>
      <c r="K5203" t="str">
        <f>IF(AppleStock[[#This Row],[Day Change]]&gt;0,"UP","DOWN")</f>
        <v>UP</v>
      </c>
      <c r="L5203" s="2">
        <v>82</v>
      </c>
      <c r="Q5203" s="15"/>
    </row>
    <row r="5204" spans="1:17" x14ac:dyDescent="0.25">
      <c r="A5204" s="1">
        <v>30272</v>
      </c>
      <c r="B5204" s="3">
        <v>0.53571400000000002</v>
      </c>
      <c r="C5204" s="3">
        <v>0.5625</v>
      </c>
      <c r="D5204" s="3">
        <v>0.53571400000000002</v>
      </c>
      <c r="E5204" s="3">
        <v>0.56026799999999999</v>
      </c>
      <c r="F5204" s="3">
        <v>0.45323799999999997</v>
      </c>
      <c r="G5204">
        <v>36036000</v>
      </c>
      <c r="H5204" t="str">
        <f>TEXT(AppleStock[[#This Row],[Date]],"dddd")</f>
        <v>Wednesday</v>
      </c>
      <c r="I5204" t="str">
        <f>MID(AppleStock[[#This Row],[Day]],1,FIND("day",AppleStock[[#This Row],[Day]])-1)</f>
        <v>Wednes</v>
      </c>
      <c r="J5204" s="3">
        <f>AppleStock[[#This Row],[Open]]-AppleStock[[#This Row],[Close]]</f>
        <v>-2.4553999999999965E-2</v>
      </c>
      <c r="K5204" t="str">
        <f>IF(AppleStock[[#This Row],[Day Change]]&gt;0,"UP","DOWN")</f>
        <v>DOWN</v>
      </c>
      <c r="L5204" s="2">
        <v>82</v>
      </c>
      <c r="Q5204" s="15"/>
    </row>
    <row r="5205" spans="1:17" x14ac:dyDescent="0.25">
      <c r="A5205" s="1">
        <v>30273</v>
      </c>
      <c r="B5205" s="3">
        <v>0.56026799999999999</v>
      </c>
      <c r="C5205" s="3">
        <v>0.56919600000000004</v>
      </c>
      <c r="D5205" s="3">
        <v>0.55803599999999998</v>
      </c>
      <c r="E5205" s="3">
        <v>0.56026799999999999</v>
      </c>
      <c r="F5205" s="3">
        <v>0.45323799999999997</v>
      </c>
      <c r="G5205">
        <v>38169600</v>
      </c>
      <c r="H5205" t="str">
        <f>TEXT(AppleStock[[#This Row],[Date]],"dddd")</f>
        <v>Thursday</v>
      </c>
      <c r="I5205" t="str">
        <f>MID(AppleStock[[#This Row],[Day]],1,FIND("day",AppleStock[[#This Row],[Day]])-1)</f>
        <v>Thurs</v>
      </c>
      <c r="J5205" s="3">
        <f>AppleStock[[#This Row],[Open]]-AppleStock[[#This Row],[Close]]</f>
        <v>0</v>
      </c>
      <c r="K5205" t="str">
        <f>IF(AppleStock[[#This Row],[Day Change]]&gt;0,"UP","DOWN")</f>
        <v>DOWN</v>
      </c>
      <c r="L5205" s="2">
        <v>82</v>
      </c>
      <c r="Q5205" s="15"/>
    </row>
    <row r="5206" spans="1:17" x14ac:dyDescent="0.25">
      <c r="A5206" s="1">
        <v>30274</v>
      </c>
      <c r="B5206" s="3">
        <v>0.56026799999999999</v>
      </c>
      <c r="C5206" s="3">
        <v>0.56473200000000001</v>
      </c>
      <c r="D5206" s="3">
        <v>0.54910700000000001</v>
      </c>
      <c r="E5206" s="3">
        <v>0.55133900000000002</v>
      </c>
      <c r="F5206" s="3">
        <v>0.44601499999999999</v>
      </c>
      <c r="G5206">
        <v>24326400</v>
      </c>
      <c r="H5206" t="str">
        <f>TEXT(AppleStock[[#This Row],[Date]],"dddd")</f>
        <v>Friday</v>
      </c>
      <c r="I5206" t="str">
        <f>MID(AppleStock[[#This Row],[Day]],1,FIND("day",AppleStock[[#This Row],[Day]])-1)</f>
        <v>Fri</v>
      </c>
      <c r="J5206" s="3">
        <f>AppleStock[[#This Row],[Open]]-AppleStock[[#This Row],[Close]]</f>
        <v>8.9289999999999647E-3</v>
      </c>
      <c r="K5206" t="str">
        <f>IF(AppleStock[[#This Row],[Day Change]]&gt;0,"UP","DOWN")</f>
        <v>UP</v>
      </c>
      <c r="L5206" s="2">
        <v>82</v>
      </c>
      <c r="Q5206" s="15"/>
    </row>
    <row r="5207" spans="1:17" x14ac:dyDescent="0.25">
      <c r="A5207" s="1">
        <v>30277</v>
      </c>
      <c r="B5207" s="3">
        <v>0.55133900000000002</v>
      </c>
      <c r="C5207" s="3">
        <v>0.55133900000000002</v>
      </c>
      <c r="D5207" s="3">
        <v>0.50223200000000001</v>
      </c>
      <c r="E5207" s="3">
        <v>0.50223200000000001</v>
      </c>
      <c r="F5207" s="3">
        <v>0.40628900000000001</v>
      </c>
      <c r="G5207">
        <v>25312000</v>
      </c>
      <c r="H5207" t="str">
        <f>TEXT(AppleStock[[#This Row],[Date]],"dddd")</f>
        <v>Monday</v>
      </c>
      <c r="I5207" t="str">
        <f>MID(AppleStock[[#This Row],[Day]],1,FIND("day",AppleStock[[#This Row],[Day]])-1)</f>
        <v>Mon</v>
      </c>
      <c r="J5207" s="3">
        <f>AppleStock[[#This Row],[Open]]-AppleStock[[#This Row],[Close]]</f>
        <v>4.9107000000000012E-2</v>
      </c>
      <c r="K5207" t="str">
        <f>IF(AppleStock[[#This Row],[Day Change]]&gt;0,"UP","DOWN")</f>
        <v>UP</v>
      </c>
      <c r="L5207" s="2">
        <v>82</v>
      </c>
      <c r="Q5207" s="15"/>
    </row>
    <row r="5208" spans="1:17" x14ac:dyDescent="0.25">
      <c r="A5208" s="1">
        <v>30278</v>
      </c>
      <c r="B5208" s="3">
        <v>0.50892899999999996</v>
      </c>
      <c r="C5208" s="3">
        <v>0.53125</v>
      </c>
      <c r="D5208" s="3">
        <v>0.50892899999999996</v>
      </c>
      <c r="E5208" s="3">
        <v>0.515625</v>
      </c>
      <c r="F5208" s="3">
        <v>0.41712300000000002</v>
      </c>
      <c r="G5208">
        <v>22125600</v>
      </c>
      <c r="H5208" t="str">
        <f>TEXT(AppleStock[[#This Row],[Date]],"dddd")</f>
        <v>Tuesday</v>
      </c>
      <c r="I5208" t="str">
        <f>MID(AppleStock[[#This Row],[Day]],1,FIND("day",AppleStock[[#This Row],[Day]])-1)</f>
        <v>Tues</v>
      </c>
      <c r="J5208" s="3">
        <f>AppleStock[[#This Row],[Open]]-AppleStock[[#This Row],[Close]]</f>
        <v>-6.6960000000000353E-3</v>
      </c>
      <c r="K5208" t="str">
        <f>IF(AppleStock[[#This Row],[Day Change]]&gt;0,"UP","DOWN")</f>
        <v>DOWN</v>
      </c>
      <c r="L5208" s="2">
        <v>82</v>
      </c>
      <c r="Q5208" s="15"/>
    </row>
    <row r="5209" spans="1:17" x14ac:dyDescent="0.25">
      <c r="A5209" s="1">
        <v>30279</v>
      </c>
      <c r="B5209" s="3">
        <v>0.515625</v>
      </c>
      <c r="C5209" s="3">
        <v>0.54464299999999999</v>
      </c>
      <c r="D5209" s="3">
        <v>0.51339299999999999</v>
      </c>
      <c r="E5209" s="3">
        <v>0.52678599999999998</v>
      </c>
      <c r="F5209" s="3">
        <v>0.42615199999999998</v>
      </c>
      <c r="G5209">
        <v>18435200</v>
      </c>
      <c r="H5209" t="str">
        <f>TEXT(AppleStock[[#This Row],[Date]],"dddd")</f>
        <v>Wednesday</v>
      </c>
      <c r="I5209" t="str">
        <f>MID(AppleStock[[#This Row],[Day]],1,FIND("day",AppleStock[[#This Row],[Day]])-1)</f>
        <v>Wednes</v>
      </c>
      <c r="J5209" s="3">
        <f>AppleStock[[#This Row],[Open]]-AppleStock[[#This Row],[Close]]</f>
        <v>-1.1160999999999976E-2</v>
      </c>
      <c r="K5209" t="str">
        <f>IF(AppleStock[[#This Row],[Day Change]]&gt;0,"UP","DOWN")</f>
        <v>DOWN</v>
      </c>
      <c r="L5209" s="2">
        <v>82</v>
      </c>
      <c r="Q5209" s="15"/>
    </row>
    <row r="5210" spans="1:17" x14ac:dyDescent="0.25">
      <c r="A5210" s="1">
        <v>30281</v>
      </c>
      <c r="B5210" s="3">
        <v>0.52678599999999998</v>
      </c>
      <c r="C5210" s="3">
        <v>0.53348200000000001</v>
      </c>
      <c r="D5210" s="3">
        <v>0.50669600000000004</v>
      </c>
      <c r="E5210" s="3">
        <v>0.51785700000000001</v>
      </c>
      <c r="F5210" s="3">
        <v>0.418929</v>
      </c>
      <c r="G5210">
        <v>25496800</v>
      </c>
      <c r="H5210" t="str">
        <f>TEXT(AppleStock[[#This Row],[Date]],"dddd")</f>
        <v>Friday</v>
      </c>
      <c r="I5210" t="str">
        <f>MID(AppleStock[[#This Row],[Day]],1,FIND("day",AppleStock[[#This Row],[Day]])-1)</f>
        <v>Fri</v>
      </c>
      <c r="J5210" s="3">
        <f>AppleStock[[#This Row],[Open]]-AppleStock[[#This Row],[Close]]</f>
        <v>8.9289999999999647E-3</v>
      </c>
      <c r="K5210" t="str">
        <f>IF(AppleStock[[#This Row],[Day Change]]&gt;0,"UP","DOWN")</f>
        <v>UP</v>
      </c>
      <c r="L5210" s="2">
        <v>82</v>
      </c>
      <c r="Q5210" s="15"/>
    </row>
    <row r="5211" spans="1:17" x14ac:dyDescent="0.25">
      <c r="A5211" s="1">
        <v>30284</v>
      </c>
      <c r="B5211" s="3">
        <v>0.51785700000000001</v>
      </c>
      <c r="C5211" s="3">
        <v>0.52455399999999996</v>
      </c>
      <c r="D5211" s="3">
        <v>0.5</v>
      </c>
      <c r="E5211" s="3">
        <v>0.515625</v>
      </c>
      <c r="F5211" s="3">
        <v>0.41712300000000002</v>
      </c>
      <c r="G5211">
        <v>12488000</v>
      </c>
      <c r="H5211" t="str">
        <f>TEXT(AppleStock[[#This Row],[Date]],"dddd")</f>
        <v>Monday</v>
      </c>
      <c r="I5211" t="str">
        <f>MID(AppleStock[[#This Row],[Day]],1,FIND("day",AppleStock[[#This Row],[Day]])-1)</f>
        <v>Mon</v>
      </c>
      <c r="J5211" s="3">
        <f>AppleStock[[#This Row],[Open]]-AppleStock[[#This Row],[Close]]</f>
        <v>2.2320000000000118E-3</v>
      </c>
      <c r="K5211" t="str">
        <f>IF(AppleStock[[#This Row],[Day Change]]&gt;0,"UP","DOWN")</f>
        <v>UP</v>
      </c>
      <c r="L5211" s="2">
        <v>82</v>
      </c>
      <c r="Q5211" s="15"/>
    </row>
    <row r="5212" spans="1:17" x14ac:dyDescent="0.25">
      <c r="A5212" s="1">
        <v>30285</v>
      </c>
      <c r="B5212" s="3">
        <v>0.515625</v>
      </c>
      <c r="C5212" s="3">
        <v>0.57142899999999996</v>
      </c>
      <c r="D5212" s="3">
        <v>0.51339299999999999</v>
      </c>
      <c r="E5212" s="3">
        <v>0.56919600000000004</v>
      </c>
      <c r="F5212" s="3">
        <v>0.46046100000000001</v>
      </c>
      <c r="G5212">
        <v>39799200</v>
      </c>
      <c r="H5212" t="str">
        <f>TEXT(AppleStock[[#This Row],[Date]],"dddd")</f>
        <v>Tuesday</v>
      </c>
      <c r="I5212" t="str">
        <f>MID(AppleStock[[#This Row],[Day]],1,FIND("day",AppleStock[[#This Row],[Day]])-1)</f>
        <v>Tues</v>
      </c>
      <c r="J5212" s="3">
        <f>AppleStock[[#This Row],[Open]]-AppleStock[[#This Row],[Close]]</f>
        <v>-5.3571000000000035E-2</v>
      </c>
      <c r="K5212" t="str">
        <f>IF(AppleStock[[#This Row],[Day Change]]&gt;0,"UP","DOWN")</f>
        <v>DOWN</v>
      </c>
      <c r="L5212" s="2">
        <v>82</v>
      </c>
      <c r="Q5212" s="15"/>
    </row>
    <row r="5213" spans="1:17" x14ac:dyDescent="0.25">
      <c r="A5213" s="1">
        <v>30286</v>
      </c>
      <c r="B5213" s="3">
        <v>0.56919600000000004</v>
      </c>
      <c r="C5213" s="3">
        <v>0.60267899999999996</v>
      </c>
      <c r="D5213" s="3">
        <v>0.56919600000000004</v>
      </c>
      <c r="E5213" s="3">
        <v>0.58035700000000001</v>
      </c>
      <c r="F5213" s="3">
        <v>0.46948899999999999</v>
      </c>
      <c r="G5213">
        <v>51710400</v>
      </c>
      <c r="H5213" t="str">
        <f>TEXT(AppleStock[[#This Row],[Date]],"dddd")</f>
        <v>Wednesday</v>
      </c>
      <c r="I5213" t="str">
        <f>MID(AppleStock[[#This Row],[Day]],1,FIND("day",AppleStock[[#This Row],[Day]])-1)</f>
        <v>Wednes</v>
      </c>
      <c r="J5213" s="3">
        <f>AppleStock[[#This Row],[Open]]-AppleStock[[#This Row],[Close]]</f>
        <v>-1.1160999999999976E-2</v>
      </c>
      <c r="K5213" t="str">
        <f>IF(AppleStock[[#This Row],[Day Change]]&gt;0,"UP","DOWN")</f>
        <v>DOWN</v>
      </c>
      <c r="L5213" s="2">
        <v>82</v>
      </c>
      <c r="Q5213" s="15"/>
    </row>
    <row r="5214" spans="1:17" x14ac:dyDescent="0.25">
      <c r="A5214" s="1">
        <v>30287</v>
      </c>
      <c r="B5214" s="3">
        <v>0.58035700000000001</v>
      </c>
      <c r="C5214" s="3">
        <v>0.58928599999999998</v>
      </c>
      <c r="D5214" s="3">
        <v>0.57142899999999996</v>
      </c>
      <c r="E5214" s="3">
        <v>0.58035700000000001</v>
      </c>
      <c r="F5214" s="3">
        <v>0.46948899999999999</v>
      </c>
      <c r="G5214">
        <v>41182400</v>
      </c>
      <c r="H5214" t="str">
        <f>TEXT(AppleStock[[#This Row],[Date]],"dddd")</f>
        <v>Thursday</v>
      </c>
      <c r="I5214" t="str">
        <f>MID(AppleStock[[#This Row],[Day]],1,FIND("day",AppleStock[[#This Row],[Day]])-1)</f>
        <v>Thurs</v>
      </c>
      <c r="J5214" s="3">
        <f>AppleStock[[#This Row],[Open]]-AppleStock[[#This Row],[Close]]</f>
        <v>0</v>
      </c>
      <c r="K5214" t="str">
        <f>IF(AppleStock[[#This Row],[Day Change]]&gt;0,"UP","DOWN")</f>
        <v>DOWN</v>
      </c>
      <c r="L5214" s="2">
        <v>82</v>
      </c>
      <c r="Q5214" s="15"/>
    </row>
    <row r="5215" spans="1:17" x14ac:dyDescent="0.25">
      <c r="A5215" s="1">
        <v>30288</v>
      </c>
      <c r="B5215" s="3">
        <v>0.57366099999999998</v>
      </c>
      <c r="C5215" s="3">
        <v>0.57366099999999998</v>
      </c>
      <c r="D5215" s="3">
        <v>0.56026799999999999</v>
      </c>
      <c r="E5215" s="3">
        <v>0.56696400000000002</v>
      </c>
      <c r="F5215" s="3">
        <v>0.45865499999999998</v>
      </c>
      <c r="G5215">
        <v>11894400</v>
      </c>
      <c r="H5215" t="str">
        <f>TEXT(AppleStock[[#This Row],[Date]],"dddd")</f>
        <v>Friday</v>
      </c>
      <c r="I5215" t="str">
        <f>MID(AppleStock[[#This Row],[Day]],1,FIND("day",AppleStock[[#This Row],[Day]])-1)</f>
        <v>Fri</v>
      </c>
      <c r="J5215" s="3">
        <f>AppleStock[[#This Row],[Open]]-AppleStock[[#This Row],[Close]]</f>
        <v>6.696999999999953E-3</v>
      </c>
      <c r="K5215" t="str">
        <f>IF(AppleStock[[#This Row],[Day Change]]&gt;0,"UP","DOWN")</f>
        <v>UP</v>
      </c>
      <c r="L5215" s="2">
        <v>82</v>
      </c>
      <c r="Q5215" s="15"/>
    </row>
    <row r="5216" spans="1:17" x14ac:dyDescent="0.25">
      <c r="A5216" s="1">
        <v>30291</v>
      </c>
      <c r="B5216" s="3">
        <v>0.56696400000000002</v>
      </c>
      <c r="C5216" s="3">
        <v>0.60267899999999996</v>
      </c>
      <c r="D5216" s="3">
        <v>0.5625</v>
      </c>
      <c r="E5216" s="3">
        <v>0.59821400000000002</v>
      </c>
      <c r="F5216" s="3">
        <v>0.483935</v>
      </c>
      <c r="G5216">
        <v>36646400</v>
      </c>
      <c r="H5216" t="str">
        <f>TEXT(AppleStock[[#This Row],[Date]],"dddd")</f>
        <v>Monday</v>
      </c>
      <c r="I5216" t="str">
        <f>MID(AppleStock[[#This Row],[Day]],1,FIND("day",AppleStock[[#This Row],[Day]])-1)</f>
        <v>Mon</v>
      </c>
      <c r="J5216" s="3">
        <f>AppleStock[[#This Row],[Open]]-AppleStock[[#This Row],[Close]]</f>
        <v>-3.125E-2</v>
      </c>
      <c r="K5216" t="str">
        <f>IF(AppleStock[[#This Row],[Day Change]]&gt;0,"UP","DOWN")</f>
        <v>DOWN</v>
      </c>
      <c r="L5216" s="2">
        <v>82</v>
      </c>
      <c r="Q5216" s="15"/>
    </row>
    <row r="5217" spans="1:17" x14ac:dyDescent="0.25">
      <c r="A5217" s="1">
        <v>30292</v>
      </c>
      <c r="B5217" s="3">
        <v>0.59821400000000002</v>
      </c>
      <c r="C5217" s="3">
        <v>0.61830399999999996</v>
      </c>
      <c r="D5217" s="3">
        <v>0.58482100000000004</v>
      </c>
      <c r="E5217" s="3">
        <v>0.60491099999999998</v>
      </c>
      <c r="F5217" s="3">
        <v>0.48935200000000001</v>
      </c>
      <c r="G5217">
        <v>41820800</v>
      </c>
      <c r="H5217" t="str">
        <f>TEXT(AppleStock[[#This Row],[Date]],"dddd")</f>
        <v>Tuesday</v>
      </c>
      <c r="I5217" t="str">
        <f>MID(AppleStock[[#This Row],[Day]],1,FIND("day",AppleStock[[#This Row],[Day]])-1)</f>
        <v>Tues</v>
      </c>
      <c r="J5217" s="3">
        <f>AppleStock[[#This Row],[Open]]-AppleStock[[#This Row],[Close]]</f>
        <v>-6.696999999999953E-3</v>
      </c>
      <c r="K5217" t="str">
        <f>IF(AppleStock[[#This Row],[Day Change]]&gt;0,"UP","DOWN")</f>
        <v>DOWN</v>
      </c>
      <c r="L5217" s="2">
        <v>82</v>
      </c>
      <c r="Q5217" s="15"/>
    </row>
    <row r="5218" spans="1:17" x14ac:dyDescent="0.25">
      <c r="A5218" s="1">
        <v>30293</v>
      </c>
      <c r="B5218" s="3">
        <v>0.60491099999999998</v>
      </c>
      <c r="C5218" s="3">
        <v>0.62276799999999999</v>
      </c>
      <c r="D5218" s="3">
        <v>0.58928599999999998</v>
      </c>
      <c r="E5218" s="3">
        <v>0.59151799999999999</v>
      </c>
      <c r="F5218" s="3">
        <v>0.478518</v>
      </c>
      <c r="G5218">
        <v>28078400</v>
      </c>
      <c r="H5218" t="str">
        <f>TEXT(AppleStock[[#This Row],[Date]],"dddd")</f>
        <v>Wednesday</v>
      </c>
      <c r="I5218" t="str">
        <f>MID(AppleStock[[#This Row],[Day]],1,FIND("day",AppleStock[[#This Row],[Day]])-1)</f>
        <v>Wednes</v>
      </c>
      <c r="J5218" s="3">
        <f>AppleStock[[#This Row],[Open]]-AppleStock[[#This Row],[Close]]</f>
        <v>1.3392999999999988E-2</v>
      </c>
      <c r="K5218" t="str">
        <f>IF(AppleStock[[#This Row],[Day Change]]&gt;0,"UP","DOWN")</f>
        <v>UP</v>
      </c>
      <c r="L5218" s="2">
        <v>82</v>
      </c>
      <c r="Q5218" s="15"/>
    </row>
    <row r="5219" spans="1:17" x14ac:dyDescent="0.25">
      <c r="A5219" s="1">
        <v>30294</v>
      </c>
      <c r="B5219" s="3">
        <v>0.58258900000000002</v>
      </c>
      <c r="C5219" s="3">
        <v>0.58258900000000002</v>
      </c>
      <c r="D5219" s="3">
        <v>0.55357100000000004</v>
      </c>
      <c r="E5219" s="3">
        <v>0.5625</v>
      </c>
      <c r="F5219" s="3">
        <v>0.45504299999999998</v>
      </c>
      <c r="G5219">
        <v>48664000</v>
      </c>
      <c r="H5219" t="str">
        <f>TEXT(AppleStock[[#This Row],[Date]],"dddd")</f>
        <v>Thursday</v>
      </c>
      <c r="I5219" t="str">
        <f>MID(AppleStock[[#This Row],[Day]],1,FIND("day",AppleStock[[#This Row],[Day]])-1)</f>
        <v>Thurs</v>
      </c>
      <c r="J5219" s="3">
        <f>AppleStock[[#This Row],[Open]]-AppleStock[[#This Row],[Close]]</f>
        <v>2.0089000000000024E-2</v>
      </c>
      <c r="K5219" t="str">
        <f>IF(AppleStock[[#This Row],[Day Change]]&gt;0,"UP","DOWN")</f>
        <v>UP</v>
      </c>
      <c r="L5219" s="2">
        <v>82</v>
      </c>
      <c r="Q5219" s="15"/>
    </row>
    <row r="5220" spans="1:17" x14ac:dyDescent="0.25">
      <c r="A5220" s="1">
        <v>30295</v>
      </c>
      <c r="B5220" s="3">
        <v>0.55357100000000004</v>
      </c>
      <c r="C5220" s="3">
        <v>0.55357100000000004</v>
      </c>
      <c r="D5220" s="3">
        <v>0.515625</v>
      </c>
      <c r="E5220" s="3">
        <v>0.52232100000000004</v>
      </c>
      <c r="F5220" s="3">
        <v>0.42254000000000003</v>
      </c>
      <c r="G5220">
        <v>41871200</v>
      </c>
      <c r="H5220" t="str">
        <f>TEXT(AppleStock[[#This Row],[Date]],"dddd")</f>
        <v>Friday</v>
      </c>
      <c r="I5220" t="str">
        <f>MID(AppleStock[[#This Row],[Day]],1,FIND("day",AppleStock[[#This Row],[Day]])-1)</f>
        <v>Fri</v>
      </c>
      <c r="J5220" s="3">
        <f>AppleStock[[#This Row],[Open]]-AppleStock[[#This Row],[Close]]</f>
        <v>3.125E-2</v>
      </c>
      <c r="K5220" t="str">
        <f>IF(AppleStock[[#This Row],[Day Change]]&gt;0,"UP","DOWN")</f>
        <v>UP</v>
      </c>
      <c r="L5220" s="2">
        <v>82</v>
      </c>
      <c r="Q5220" s="15"/>
    </row>
    <row r="5221" spans="1:17" x14ac:dyDescent="0.25">
      <c r="A5221" s="1">
        <v>30298</v>
      </c>
      <c r="B5221" s="3">
        <v>0.51785700000000001</v>
      </c>
      <c r="C5221" s="3">
        <v>0.51785700000000001</v>
      </c>
      <c r="D5221" s="3">
        <v>0.51116099999999998</v>
      </c>
      <c r="E5221" s="3">
        <v>0.51116099999999998</v>
      </c>
      <c r="F5221" s="3">
        <v>0.41351199999999999</v>
      </c>
      <c r="G5221">
        <v>23844800</v>
      </c>
      <c r="H5221" t="str">
        <f>TEXT(AppleStock[[#This Row],[Date]],"dddd")</f>
        <v>Monday</v>
      </c>
      <c r="I5221" t="str">
        <f>MID(AppleStock[[#This Row],[Day]],1,FIND("day",AppleStock[[#This Row],[Day]])-1)</f>
        <v>Mon</v>
      </c>
      <c r="J5221" s="3">
        <f>AppleStock[[#This Row],[Open]]-AppleStock[[#This Row],[Close]]</f>
        <v>6.6960000000000353E-3</v>
      </c>
      <c r="K5221" t="str">
        <f>IF(AppleStock[[#This Row],[Day Change]]&gt;0,"UP","DOWN")</f>
        <v>UP</v>
      </c>
      <c r="L5221" s="2">
        <v>82</v>
      </c>
      <c r="Q5221" s="15"/>
    </row>
    <row r="5222" spans="1:17" x14ac:dyDescent="0.25">
      <c r="A5222" s="1">
        <v>30299</v>
      </c>
      <c r="B5222" s="3">
        <v>0.51116099999999998</v>
      </c>
      <c r="C5222" s="3">
        <v>0.54241099999999998</v>
      </c>
      <c r="D5222" s="3">
        <v>0.5</v>
      </c>
      <c r="E5222" s="3">
        <v>0.50669600000000004</v>
      </c>
      <c r="F5222" s="3">
        <v>0.40989999999999999</v>
      </c>
      <c r="G5222">
        <v>67513600</v>
      </c>
      <c r="H5222" t="str">
        <f>TEXT(AppleStock[[#This Row],[Date]],"dddd")</f>
        <v>Tuesday</v>
      </c>
      <c r="I5222" t="str">
        <f>MID(AppleStock[[#This Row],[Day]],1,FIND("day",AppleStock[[#This Row],[Day]])-1)</f>
        <v>Tues</v>
      </c>
      <c r="J5222" s="3">
        <f>AppleStock[[#This Row],[Open]]-AppleStock[[#This Row],[Close]]</f>
        <v>4.4649999999999412E-3</v>
      </c>
      <c r="K5222" t="str">
        <f>IF(AppleStock[[#This Row],[Day Change]]&gt;0,"UP","DOWN")</f>
        <v>UP</v>
      </c>
      <c r="L5222" s="2">
        <v>82</v>
      </c>
      <c r="Q5222" s="15"/>
    </row>
    <row r="5223" spans="1:17" x14ac:dyDescent="0.25">
      <c r="A5223" s="1">
        <v>30300</v>
      </c>
      <c r="B5223" s="3">
        <v>0.50669600000000004</v>
      </c>
      <c r="C5223" s="3">
        <v>0.50892899999999996</v>
      </c>
      <c r="D5223" s="3">
        <v>0.49330400000000002</v>
      </c>
      <c r="E5223" s="3">
        <v>0.50446400000000002</v>
      </c>
      <c r="F5223" s="3">
        <v>0.40809499999999999</v>
      </c>
      <c r="G5223">
        <v>32698400</v>
      </c>
      <c r="H5223" t="str">
        <f>TEXT(AppleStock[[#This Row],[Date]],"dddd")</f>
        <v>Wednesday</v>
      </c>
      <c r="I5223" t="str">
        <f>MID(AppleStock[[#This Row],[Day]],1,FIND("day",AppleStock[[#This Row],[Day]])-1)</f>
        <v>Wednes</v>
      </c>
      <c r="J5223" s="3">
        <f>AppleStock[[#This Row],[Open]]-AppleStock[[#This Row],[Close]]</f>
        <v>2.2320000000000118E-3</v>
      </c>
      <c r="K5223" t="str">
        <f>IF(AppleStock[[#This Row],[Day Change]]&gt;0,"UP","DOWN")</f>
        <v>UP</v>
      </c>
      <c r="L5223" s="2">
        <v>82</v>
      </c>
      <c r="Q5223" s="15"/>
    </row>
    <row r="5224" spans="1:17" x14ac:dyDescent="0.25">
      <c r="A5224" s="1">
        <v>30301</v>
      </c>
      <c r="B5224" s="3">
        <v>0.50446400000000002</v>
      </c>
      <c r="C5224" s="3">
        <v>0.52232100000000004</v>
      </c>
      <c r="D5224" s="3">
        <v>0.5</v>
      </c>
      <c r="E5224" s="3">
        <v>0.51339299999999999</v>
      </c>
      <c r="F5224" s="3">
        <v>0.41531699999999999</v>
      </c>
      <c r="G5224">
        <v>35291200</v>
      </c>
      <c r="H5224" t="str">
        <f>TEXT(AppleStock[[#This Row],[Date]],"dddd")</f>
        <v>Thursday</v>
      </c>
      <c r="I5224" t="str">
        <f>MID(AppleStock[[#This Row],[Day]],1,FIND("day",AppleStock[[#This Row],[Day]])-1)</f>
        <v>Thurs</v>
      </c>
      <c r="J5224" s="3">
        <f>AppleStock[[#This Row],[Open]]-AppleStock[[#This Row],[Close]]</f>
        <v>-8.9289999999999647E-3</v>
      </c>
      <c r="K5224" t="str">
        <f>IF(AppleStock[[#This Row],[Day Change]]&gt;0,"UP","DOWN")</f>
        <v>DOWN</v>
      </c>
      <c r="L5224" s="2">
        <v>82</v>
      </c>
      <c r="Q5224" s="15"/>
    </row>
    <row r="5225" spans="1:17" x14ac:dyDescent="0.25">
      <c r="A5225" s="1">
        <v>30302</v>
      </c>
      <c r="B5225" s="3">
        <v>0.51339299999999999</v>
      </c>
      <c r="C5225" s="3">
        <v>0.54241099999999998</v>
      </c>
      <c r="D5225" s="3">
        <v>0.51116099999999998</v>
      </c>
      <c r="E5225" s="3">
        <v>0.53794600000000004</v>
      </c>
      <c r="F5225" s="3">
        <v>0.43518099999999998</v>
      </c>
      <c r="G5225">
        <v>20182400</v>
      </c>
      <c r="H5225" t="str">
        <f>TEXT(AppleStock[[#This Row],[Date]],"dddd")</f>
        <v>Friday</v>
      </c>
      <c r="I5225" t="str">
        <f>MID(AppleStock[[#This Row],[Day]],1,FIND("day",AppleStock[[#This Row],[Day]])-1)</f>
        <v>Fri</v>
      </c>
      <c r="J5225" s="3">
        <f>AppleStock[[#This Row],[Open]]-AppleStock[[#This Row],[Close]]</f>
        <v>-2.4553000000000047E-2</v>
      </c>
      <c r="K5225" t="str">
        <f>IF(AppleStock[[#This Row],[Day Change]]&gt;0,"UP","DOWN")</f>
        <v>DOWN</v>
      </c>
      <c r="L5225" s="2">
        <v>82</v>
      </c>
      <c r="Q5225" s="15"/>
    </row>
    <row r="5226" spans="1:17" x14ac:dyDescent="0.25">
      <c r="A5226" s="1">
        <v>30305</v>
      </c>
      <c r="B5226" s="3">
        <v>0.53794600000000004</v>
      </c>
      <c r="C5226" s="3">
        <v>0.54017899999999996</v>
      </c>
      <c r="D5226" s="3">
        <v>0.53125</v>
      </c>
      <c r="E5226" s="3">
        <v>0.53571400000000002</v>
      </c>
      <c r="F5226" s="3">
        <v>0.43337500000000001</v>
      </c>
      <c r="G5226">
        <v>17444000</v>
      </c>
      <c r="H5226" t="str">
        <f>TEXT(AppleStock[[#This Row],[Date]],"dddd")</f>
        <v>Monday</v>
      </c>
      <c r="I5226" t="str">
        <f>MID(AppleStock[[#This Row],[Day]],1,FIND("day",AppleStock[[#This Row],[Day]])-1)</f>
        <v>Mon</v>
      </c>
      <c r="J5226" s="3">
        <f>AppleStock[[#This Row],[Open]]-AppleStock[[#This Row],[Close]]</f>
        <v>2.2320000000000118E-3</v>
      </c>
      <c r="K5226" t="str">
        <f>IF(AppleStock[[#This Row],[Day Change]]&gt;0,"UP","DOWN")</f>
        <v>UP</v>
      </c>
      <c r="L5226" s="2">
        <v>82</v>
      </c>
      <c r="Q5226" s="15"/>
    </row>
    <row r="5227" spans="1:17" x14ac:dyDescent="0.25">
      <c r="A5227" s="1">
        <v>30306</v>
      </c>
      <c r="B5227" s="3">
        <v>0.53571400000000002</v>
      </c>
      <c r="C5227" s="3">
        <v>0.54017899999999996</v>
      </c>
      <c r="D5227" s="3">
        <v>0.52678599999999998</v>
      </c>
      <c r="E5227" s="3">
        <v>0.54017899999999996</v>
      </c>
      <c r="F5227" s="3">
        <v>0.43698599999999999</v>
      </c>
      <c r="G5227">
        <v>19986400</v>
      </c>
      <c r="H5227" t="str">
        <f>TEXT(AppleStock[[#This Row],[Date]],"dddd")</f>
        <v>Tuesday</v>
      </c>
      <c r="I5227" t="str">
        <f>MID(AppleStock[[#This Row],[Day]],1,FIND("day",AppleStock[[#This Row],[Day]])-1)</f>
        <v>Tues</v>
      </c>
      <c r="J5227" s="3">
        <f>AppleStock[[#This Row],[Open]]-AppleStock[[#This Row],[Close]]</f>
        <v>-4.4649999999999412E-3</v>
      </c>
      <c r="K5227" t="str">
        <f>IF(AppleStock[[#This Row],[Day Change]]&gt;0,"UP","DOWN")</f>
        <v>DOWN</v>
      </c>
      <c r="L5227" s="2">
        <v>82</v>
      </c>
      <c r="Q5227" s="15"/>
    </row>
    <row r="5228" spans="1:17" x14ac:dyDescent="0.25">
      <c r="A5228" s="1">
        <v>30307</v>
      </c>
      <c r="B5228" s="3">
        <v>0.54241099999999998</v>
      </c>
      <c r="C5228" s="3">
        <v>0.55580399999999996</v>
      </c>
      <c r="D5228" s="3">
        <v>0.54241099999999998</v>
      </c>
      <c r="E5228" s="3">
        <v>0.55580399999999996</v>
      </c>
      <c r="F5228" s="3">
        <v>0.44962600000000003</v>
      </c>
      <c r="G5228">
        <v>25306400</v>
      </c>
      <c r="H5228" t="str">
        <f>TEXT(AppleStock[[#This Row],[Date]],"dddd")</f>
        <v>Wednesday</v>
      </c>
      <c r="I5228" t="str">
        <f>MID(AppleStock[[#This Row],[Day]],1,FIND("day",AppleStock[[#This Row],[Day]])-1)</f>
        <v>Wednes</v>
      </c>
      <c r="J5228" s="3">
        <f>AppleStock[[#This Row],[Open]]-AppleStock[[#This Row],[Close]]</f>
        <v>-1.3392999999999988E-2</v>
      </c>
      <c r="K5228" t="str">
        <f>IF(AppleStock[[#This Row],[Day Change]]&gt;0,"UP","DOWN")</f>
        <v>DOWN</v>
      </c>
      <c r="L5228" s="2">
        <v>82</v>
      </c>
      <c r="Q5228" s="15"/>
    </row>
    <row r="5229" spans="1:17" x14ac:dyDescent="0.25">
      <c r="A5229" s="1">
        <v>30308</v>
      </c>
      <c r="B5229" s="3">
        <v>0.55580399999999996</v>
      </c>
      <c r="C5229" s="3">
        <v>0.57142899999999996</v>
      </c>
      <c r="D5229" s="3">
        <v>0.55133900000000002</v>
      </c>
      <c r="E5229" s="3">
        <v>0.57142899999999996</v>
      </c>
      <c r="F5229" s="3">
        <v>0.46226600000000001</v>
      </c>
      <c r="G5229">
        <v>21744800</v>
      </c>
      <c r="H5229" t="str">
        <f>TEXT(AppleStock[[#This Row],[Date]],"dddd")</f>
        <v>Thursday</v>
      </c>
      <c r="I5229" t="str">
        <f>MID(AppleStock[[#This Row],[Day]],1,FIND("day",AppleStock[[#This Row],[Day]])-1)</f>
        <v>Thurs</v>
      </c>
      <c r="J5229" s="3">
        <f>AppleStock[[#This Row],[Open]]-AppleStock[[#This Row],[Close]]</f>
        <v>-1.5625E-2</v>
      </c>
      <c r="K5229" t="str">
        <f>IF(AppleStock[[#This Row],[Day Change]]&gt;0,"UP","DOWN")</f>
        <v>DOWN</v>
      </c>
      <c r="L5229" s="2">
        <v>82</v>
      </c>
      <c r="Q5229" s="15"/>
    </row>
    <row r="5230" spans="1:17" x14ac:dyDescent="0.25">
      <c r="A5230" s="1">
        <v>30312</v>
      </c>
      <c r="B5230" s="3">
        <v>0.57142899999999996</v>
      </c>
      <c r="C5230" s="3">
        <v>0.58705399999999996</v>
      </c>
      <c r="D5230" s="3">
        <v>0.56696400000000002</v>
      </c>
      <c r="E5230" s="3">
        <v>0.58482100000000004</v>
      </c>
      <c r="F5230" s="3">
        <v>0.47310099999999999</v>
      </c>
      <c r="G5230">
        <v>15467200</v>
      </c>
      <c r="H5230" t="str">
        <f>TEXT(AppleStock[[#This Row],[Date]],"dddd")</f>
        <v>Monday</v>
      </c>
      <c r="I5230" t="str">
        <f>MID(AppleStock[[#This Row],[Day]],1,FIND("day",AppleStock[[#This Row],[Day]])-1)</f>
        <v>Mon</v>
      </c>
      <c r="J5230" s="3">
        <f>AppleStock[[#This Row],[Open]]-AppleStock[[#This Row],[Close]]</f>
        <v>-1.3392000000000071E-2</v>
      </c>
      <c r="K5230" t="str">
        <f>IF(AppleStock[[#This Row],[Day Change]]&gt;0,"UP","DOWN")</f>
        <v>DOWN</v>
      </c>
      <c r="L5230" s="2">
        <v>82</v>
      </c>
      <c r="Q5230" s="15"/>
    </row>
    <row r="5231" spans="1:17" x14ac:dyDescent="0.25">
      <c r="A5231" s="1">
        <v>30313</v>
      </c>
      <c r="B5231" s="3">
        <v>0.58482100000000004</v>
      </c>
      <c r="C5231" s="3">
        <v>0.60267899999999996</v>
      </c>
      <c r="D5231" s="3">
        <v>0.57366099999999998</v>
      </c>
      <c r="E5231" s="3">
        <v>0.58035700000000001</v>
      </c>
      <c r="F5231" s="3">
        <v>0.46948899999999999</v>
      </c>
      <c r="G5231">
        <v>28341600</v>
      </c>
      <c r="H5231" t="str">
        <f>TEXT(AppleStock[[#This Row],[Date]],"dddd")</f>
        <v>Tuesday</v>
      </c>
      <c r="I5231" t="str">
        <f>MID(AppleStock[[#This Row],[Day]],1,FIND("day",AppleStock[[#This Row],[Day]])-1)</f>
        <v>Tues</v>
      </c>
      <c r="J5231" s="3">
        <f>AppleStock[[#This Row],[Open]]-AppleStock[[#This Row],[Close]]</f>
        <v>4.4640000000000235E-3</v>
      </c>
      <c r="K5231" t="str">
        <f>IF(AppleStock[[#This Row],[Day Change]]&gt;0,"UP","DOWN")</f>
        <v>UP</v>
      </c>
      <c r="L5231" s="2">
        <v>82</v>
      </c>
      <c r="Q5231" s="15"/>
    </row>
    <row r="5232" spans="1:17" x14ac:dyDescent="0.25">
      <c r="A5232" s="1">
        <v>30314</v>
      </c>
      <c r="B5232" s="3">
        <v>0.58035700000000001</v>
      </c>
      <c r="C5232" s="3">
        <v>0.58258900000000002</v>
      </c>
      <c r="D5232" s="3">
        <v>0.55357100000000004</v>
      </c>
      <c r="E5232" s="3">
        <v>0.56026799999999999</v>
      </c>
      <c r="F5232" s="3">
        <v>0.45323799999999997</v>
      </c>
      <c r="G5232">
        <v>20176800</v>
      </c>
      <c r="H5232" t="str">
        <f>TEXT(AppleStock[[#This Row],[Date]],"dddd")</f>
        <v>Wednesday</v>
      </c>
      <c r="I5232" t="str">
        <f>MID(AppleStock[[#This Row],[Day]],1,FIND("day",AppleStock[[#This Row],[Day]])-1)</f>
        <v>Wednes</v>
      </c>
      <c r="J5232" s="3">
        <f>AppleStock[[#This Row],[Open]]-AppleStock[[#This Row],[Close]]</f>
        <v>2.0089000000000024E-2</v>
      </c>
      <c r="K5232" t="str">
        <f>IF(AppleStock[[#This Row],[Day Change]]&gt;0,"UP","DOWN")</f>
        <v>UP</v>
      </c>
      <c r="L5232" s="2">
        <v>82</v>
      </c>
      <c r="Q5232" s="15"/>
    </row>
    <row r="5233" spans="1:17" x14ac:dyDescent="0.25">
      <c r="A5233" s="1">
        <v>30315</v>
      </c>
      <c r="B5233" s="3">
        <v>0.56026799999999999</v>
      </c>
      <c r="C5233" s="3">
        <v>0.56696400000000002</v>
      </c>
      <c r="D5233" s="3">
        <v>0.52901799999999999</v>
      </c>
      <c r="E5233" s="3">
        <v>0.53571400000000002</v>
      </c>
      <c r="F5233" s="3">
        <v>0.43337500000000001</v>
      </c>
      <c r="G5233">
        <v>39216800</v>
      </c>
      <c r="H5233" t="str">
        <f>TEXT(AppleStock[[#This Row],[Date]],"dddd")</f>
        <v>Thursday</v>
      </c>
      <c r="I5233" t="str">
        <f>MID(AppleStock[[#This Row],[Day]],1,FIND("day",AppleStock[[#This Row],[Day]])-1)</f>
        <v>Thurs</v>
      </c>
      <c r="J5233" s="3">
        <f>AppleStock[[#This Row],[Open]]-AppleStock[[#This Row],[Close]]</f>
        <v>2.4553999999999965E-2</v>
      </c>
      <c r="K5233" t="str">
        <f>IF(AppleStock[[#This Row],[Day Change]]&gt;0,"UP","DOWN")</f>
        <v>UP</v>
      </c>
      <c r="L5233" s="2">
        <v>82</v>
      </c>
      <c r="Q5233" s="15"/>
    </row>
    <row r="5234" spans="1:17" x14ac:dyDescent="0.25">
      <c r="A5234" s="1">
        <v>30316</v>
      </c>
      <c r="B5234" s="3">
        <v>0.53571400000000002</v>
      </c>
      <c r="C5234" s="3">
        <v>0.54241099999999998</v>
      </c>
      <c r="D5234" s="3">
        <v>0.53348200000000001</v>
      </c>
      <c r="E5234" s="3">
        <v>0.53348200000000001</v>
      </c>
      <c r="F5234" s="3">
        <v>0.43156899999999998</v>
      </c>
      <c r="G5234">
        <v>12415200</v>
      </c>
      <c r="H5234" t="str">
        <f>TEXT(AppleStock[[#This Row],[Date]],"dddd")</f>
        <v>Friday</v>
      </c>
      <c r="I5234" t="str">
        <f>MID(AppleStock[[#This Row],[Day]],1,FIND("day",AppleStock[[#This Row],[Day]])-1)</f>
        <v>Fri</v>
      </c>
      <c r="J5234" s="3">
        <f>AppleStock[[#This Row],[Open]]-AppleStock[[#This Row],[Close]]</f>
        <v>2.2320000000000118E-3</v>
      </c>
      <c r="K5234" t="str">
        <f>IF(AppleStock[[#This Row],[Day Change]]&gt;0,"UP","DOWN")</f>
        <v>UP</v>
      </c>
      <c r="L5234" s="2">
        <v>82</v>
      </c>
      <c r="Q5234" s="15"/>
    </row>
    <row r="5235" spans="1:17" x14ac:dyDescent="0.25">
      <c r="A5235" s="1">
        <v>30319</v>
      </c>
      <c r="B5235" s="3">
        <v>0.53348200000000001</v>
      </c>
      <c r="C5235" s="3">
        <v>0.54017899999999996</v>
      </c>
      <c r="D5235" s="3">
        <v>0.50446400000000002</v>
      </c>
      <c r="E5235" s="3">
        <v>0.50892899999999996</v>
      </c>
      <c r="F5235" s="3">
        <v>0.41170600000000002</v>
      </c>
      <c r="G5235">
        <v>28207200</v>
      </c>
      <c r="H5235" t="str">
        <f>TEXT(AppleStock[[#This Row],[Date]],"dddd")</f>
        <v>Monday</v>
      </c>
      <c r="I5235" t="str">
        <f>MID(AppleStock[[#This Row],[Day]],1,FIND("day",AppleStock[[#This Row],[Day]])-1)</f>
        <v>Mon</v>
      </c>
      <c r="J5235" s="3">
        <f>AppleStock[[#This Row],[Open]]-AppleStock[[#This Row],[Close]]</f>
        <v>2.4553000000000047E-2</v>
      </c>
      <c r="K5235" t="str">
        <f>IF(AppleStock[[#This Row],[Day Change]]&gt;0,"UP","DOWN")</f>
        <v>UP</v>
      </c>
      <c r="L5235" s="2">
        <v>83</v>
      </c>
      <c r="Q5235" s="15"/>
    </row>
    <row r="5236" spans="1:17" x14ac:dyDescent="0.25">
      <c r="A5236" s="1">
        <v>30320</v>
      </c>
      <c r="B5236" s="3">
        <v>0.50892899999999996</v>
      </c>
      <c r="C5236" s="3">
        <v>0.54017899999999996</v>
      </c>
      <c r="D5236" s="3">
        <v>0.5</v>
      </c>
      <c r="E5236" s="3">
        <v>0.53794600000000004</v>
      </c>
      <c r="F5236" s="3">
        <v>0.43518099999999998</v>
      </c>
      <c r="G5236">
        <v>55927200</v>
      </c>
      <c r="H5236" t="str">
        <f>TEXT(AppleStock[[#This Row],[Date]],"dddd")</f>
        <v>Tuesday</v>
      </c>
      <c r="I5236" t="str">
        <f>MID(AppleStock[[#This Row],[Day]],1,FIND("day",AppleStock[[#This Row],[Day]])-1)</f>
        <v>Tues</v>
      </c>
      <c r="J5236" s="3">
        <f>AppleStock[[#This Row],[Open]]-AppleStock[[#This Row],[Close]]</f>
        <v>-2.9017000000000071E-2</v>
      </c>
      <c r="K5236" t="str">
        <f>IF(AppleStock[[#This Row],[Day Change]]&gt;0,"UP","DOWN")</f>
        <v>DOWN</v>
      </c>
      <c r="L5236" s="2">
        <v>83</v>
      </c>
      <c r="Q5236" s="15"/>
    </row>
    <row r="5237" spans="1:17" x14ac:dyDescent="0.25">
      <c r="A5237" s="1">
        <v>30321</v>
      </c>
      <c r="B5237" s="3">
        <v>0.53794600000000004</v>
      </c>
      <c r="C5237" s="3">
        <v>0.54464299999999999</v>
      </c>
      <c r="D5237" s="3">
        <v>0.52901799999999999</v>
      </c>
      <c r="E5237" s="3">
        <v>0.54017899999999996</v>
      </c>
      <c r="F5237" s="3">
        <v>0.43698599999999999</v>
      </c>
      <c r="G5237">
        <v>35386400</v>
      </c>
      <c r="H5237" t="str">
        <f>TEXT(AppleStock[[#This Row],[Date]],"dddd")</f>
        <v>Wednesday</v>
      </c>
      <c r="I5237" t="str">
        <f>MID(AppleStock[[#This Row],[Day]],1,FIND("day",AppleStock[[#This Row],[Day]])-1)</f>
        <v>Wednes</v>
      </c>
      <c r="J5237" s="3">
        <f>AppleStock[[#This Row],[Open]]-AppleStock[[#This Row],[Close]]</f>
        <v>-2.2329999999999295E-3</v>
      </c>
      <c r="K5237" t="str">
        <f>IF(AppleStock[[#This Row],[Day Change]]&gt;0,"UP","DOWN")</f>
        <v>DOWN</v>
      </c>
      <c r="L5237" s="2">
        <v>83</v>
      </c>
      <c r="Q5237" s="15"/>
    </row>
    <row r="5238" spans="1:17" x14ac:dyDescent="0.25">
      <c r="A5238" s="1">
        <v>30322</v>
      </c>
      <c r="B5238" s="3">
        <v>0.54017899999999996</v>
      </c>
      <c r="C5238" s="3">
        <v>0.54241099999999998</v>
      </c>
      <c r="D5238" s="3">
        <v>0.51785700000000001</v>
      </c>
      <c r="E5238" s="3">
        <v>0.52008900000000002</v>
      </c>
      <c r="F5238" s="3">
        <v>0.42073500000000003</v>
      </c>
      <c r="G5238">
        <v>24449600</v>
      </c>
      <c r="H5238" t="str">
        <f>TEXT(AppleStock[[#This Row],[Date]],"dddd")</f>
        <v>Thursday</v>
      </c>
      <c r="I5238" t="str">
        <f>MID(AppleStock[[#This Row],[Day]],1,FIND("day",AppleStock[[#This Row],[Day]])-1)</f>
        <v>Thurs</v>
      </c>
      <c r="J5238" s="3">
        <f>AppleStock[[#This Row],[Open]]-AppleStock[[#This Row],[Close]]</f>
        <v>2.0089999999999941E-2</v>
      </c>
      <c r="K5238" t="str">
        <f>IF(AppleStock[[#This Row],[Day Change]]&gt;0,"UP","DOWN")</f>
        <v>UP</v>
      </c>
      <c r="L5238" s="2">
        <v>83</v>
      </c>
      <c r="Q5238" s="15"/>
    </row>
    <row r="5239" spans="1:17" x14ac:dyDescent="0.25">
      <c r="A5239" s="1">
        <v>30323</v>
      </c>
      <c r="B5239" s="3">
        <v>0.52008900000000002</v>
      </c>
      <c r="C5239" s="3">
        <v>0.52678599999999998</v>
      </c>
      <c r="D5239" s="3">
        <v>0.49107099999999998</v>
      </c>
      <c r="E5239" s="3">
        <v>0.49107099999999998</v>
      </c>
      <c r="F5239" s="3">
        <v>0.39726</v>
      </c>
      <c r="G5239">
        <v>43013600</v>
      </c>
      <c r="H5239" t="str">
        <f>TEXT(AppleStock[[#This Row],[Date]],"dddd")</f>
        <v>Friday</v>
      </c>
      <c r="I5239" t="str">
        <f>MID(AppleStock[[#This Row],[Day]],1,FIND("day",AppleStock[[#This Row],[Day]])-1)</f>
        <v>Fri</v>
      </c>
      <c r="J5239" s="3">
        <f>AppleStock[[#This Row],[Open]]-AppleStock[[#This Row],[Close]]</f>
        <v>2.9018000000000044E-2</v>
      </c>
      <c r="K5239" t="str">
        <f>IF(AppleStock[[#This Row],[Day Change]]&gt;0,"UP","DOWN")</f>
        <v>UP</v>
      </c>
      <c r="L5239" s="2">
        <v>83</v>
      </c>
      <c r="Q5239" s="15"/>
    </row>
    <row r="5240" spans="1:17" x14ac:dyDescent="0.25">
      <c r="A5240" s="1">
        <v>30326</v>
      </c>
      <c r="B5240" s="3">
        <v>0.49107099999999998</v>
      </c>
      <c r="C5240" s="3">
        <v>0.51785700000000001</v>
      </c>
      <c r="D5240" s="3">
        <v>0.48660700000000001</v>
      </c>
      <c r="E5240" s="3">
        <v>0.51339299999999999</v>
      </c>
      <c r="F5240" s="3">
        <v>0.41531699999999999</v>
      </c>
      <c r="G5240">
        <v>68835200</v>
      </c>
      <c r="H5240" t="str">
        <f>TEXT(AppleStock[[#This Row],[Date]],"dddd")</f>
        <v>Monday</v>
      </c>
      <c r="I5240" t="str">
        <f>MID(AppleStock[[#This Row],[Day]],1,FIND("day",AppleStock[[#This Row],[Day]])-1)</f>
        <v>Mon</v>
      </c>
      <c r="J5240" s="3">
        <f>AppleStock[[#This Row],[Open]]-AppleStock[[#This Row],[Close]]</f>
        <v>-2.2322000000000009E-2</v>
      </c>
      <c r="K5240" t="str">
        <f>IF(AppleStock[[#This Row],[Day Change]]&gt;0,"UP","DOWN")</f>
        <v>DOWN</v>
      </c>
      <c r="L5240" s="2">
        <v>83</v>
      </c>
      <c r="Q5240" s="15"/>
    </row>
    <row r="5241" spans="1:17" x14ac:dyDescent="0.25">
      <c r="A5241" s="1">
        <v>30327</v>
      </c>
      <c r="B5241" s="3">
        <v>0.51339299999999999</v>
      </c>
      <c r="C5241" s="3">
        <v>0.52678599999999998</v>
      </c>
      <c r="D5241" s="3">
        <v>0.51339299999999999</v>
      </c>
      <c r="E5241" s="3">
        <v>0.52008900000000002</v>
      </c>
      <c r="F5241" s="3">
        <v>0.42073500000000003</v>
      </c>
      <c r="G5241">
        <v>347200</v>
      </c>
      <c r="H5241" t="str">
        <f>TEXT(AppleStock[[#This Row],[Date]],"dddd")</f>
        <v>Tuesday</v>
      </c>
      <c r="I5241" t="str">
        <f>MID(AppleStock[[#This Row],[Day]],1,FIND("day",AppleStock[[#This Row],[Day]])-1)</f>
        <v>Tues</v>
      </c>
      <c r="J5241" s="3">
        <f>AppleStock[[#This Row],[Open]]-AppleStock[[#This Row],[Close]]</f>
        <v>-6.6960000000000353E-3</v>
      </c>
      <c r="K5241" t="str">
        <f>IF(AppleStock[[#This Row],[Day Change]]&gt;0,"UP","DOWN")</f>
        <v>DOWN</v>
      </c>
      <c r="L5241" s="2">
        <v>83</v>
      </c>
      <c r="Q5241" s="15"/>
    </row>
    <row r="5242" spans="1:17" x14ac:dyDescent="0.25">
      <c r="A5242" s="1">
        <v>30328</v>
      </c>
      <c r="B5242" s="3">
        <v>0.52678599999999998</v>
      </c>
      <c r="C5242" s="3">
        <v>0.5625</v>
      </c>
      <c r="D5242" s="3">
        <v>0.52678599999999998</v>
      </c>
      <c r="E5242" s="3">
        <v>0.54910700000000001</v>
      </c>
      <c r="F5242" s="3">
        <v>0.44420900000000002</v>
      </c>
      <c r="G5242">
        <v>44245600</v>
      </c>
      <c r="H5242" t="str">
        <f>TEXT(AppleStock[[#This Row],[Date]],"dddd")</f>
        <v>Wednesday</v>
      </c>
      <c r="I5242" t="str">
        <f>MID(AppleStock[[#This Row],[Day]],1,FIND("day",AppleStock[[#This Row],[Day]])-1)</f>
        <v>Wednes</v>
      </c>
      <c r="J5242" s="3">
        <f>AppleStock[[#This Row],[Open]]-AppleStock[[#This Row],[Close]]</f>
        <v>-2.2321000000000035E-2</v>
      </c>
      <c r="K5242" t="str">
        <f>IF(AppleStock[[#This Row],[Day Change]]&gt;0,"UP","DOWN")</f>
        <v>DOWN</v>
      </c>
      <c r="L5242" s="2">
        <v>83</v>
      </c>
      <c r="Q5242" s="15"/>
    </row>
    <row r="5243" spans="1:17" x14ac:dyDescent="0.25">
      <c r="A5243" s="1">
        <v>30329</v>
      </c>
      <c r="B5243" s="3">
        <v>0.54910700000000001</v>
      </c>
      <c r="C5243" s="3">
        <v>0.55357100000000004</v>
      </c>
      <c r="D5243" s="3">
        <v>0.54017899999999996</v>
      </c>
      <c r="E5243" s="3">
        <v>0.54910700000000001</v>
      </c>
      <c r="F5243" s="3">
        <v>0.44420900000000002</v>
      </c>
      <c r="G5243">
        <v>20568800</v>
      </c>
      <c r="H5243" t="str">
        <f>TEXT(AppleStock[[#This Row],[Date]],"dddd")</f>
        <v>Thursday</v>
      </c>
      <c r="I5243" t="str">
        <f>MID(AppleStock[[#This Row],[Day]],1,FIND("day",AppleStock[[#This Row],[Day]])-1)</f>
        <v>Thurs</v>
      </c>
      <c r="J5243" s="3">
        <f>AppleStock[[#This Row],[Open]]-AppleStock[[#This Row],[Close]]</f>
        <v>0</v>
      </c>
      <c r="K5243" t="str">
        <f>IF(AppleStock[[#This Row],[Day Change]]&gt;0,"UP","DOWN")</f>
        <v>DOWN</v>
      </c>
      <c r="L5243" s="2">
        <v>83</v>
      </c>
      <c r="Q5243" s="15"/>
    </row>
    <row r="5244" spans="1:17" x14ac:dyDescent="0.25">
      <c r="A5244" s="1">
        <v>30330</v>
      </c>
      <c r="B5244" s="3">
        <v>0.55133900000000002</v>
      </c>
      <c r="C5244" s="3">
        <v>0.58928599999999998</v>
      </c>
      <c r="D5244" s="3">
        <v>0.55133900000000002</v>
      </c>
      <c r="E5244" s="3">
        <v>0.58928599999999998</v>
      </c>
      <c r="F5244" s="3">
        <v>0.47671200000000002</v>
      </c>
      <c r="G5244">
        <v>46160800</v>
      </c>
      <c r="H5244" t="str">
        <f>TEXT(AppleStock[[#This Row],[Date]],"dddd")</f>
        <v>Friday</v>
      </c>
      <c r="I5244" t="str">
        <f>MID(AppleStock[[#This Row],[Day]],1,FIND("day",AppleStock[[#This Row],[Day]])-1)</f>
        <v>Fri</v>
      </c>
      <c r="J5244" s="3">
        <f>AppleStock[[#This Row],[Open]]-AppleStock[[#This Row],[Close]]</f>
        <v>-3.7946999999999953E-2</v>
      </c>
      <c r="K5244" t="str">
        <f>IF(AppleStock[[#This Row],[Day Change]]&gt;0,"UP","DOWN")</f>
        <v>DOWN</v>
      </c>
      <c r="L5244" s="2">
        <v>83</v>
      </c>
      <c r="Q5244" s="15"/>
    </row>
    <row r="5245" spans="1:17" x14ac:dyDescent="0.25">
      <c r="A5245" s="1">
        <v>30333</v>
      </c>
      <c r="B5245" s="3">
        <v>0.58928599999999998</v>
      </c>
      <c r="C5245" s="3">
        <v>0.61830399999999996</v>
      </c>
      <c r="D5245" s="3">
        <v>0.58482100000000004</v>
      </c>
      <c r="E5245" s="3">
        <v>0.609375</v>
      </c>
      <c r="F5245" s="3">
        <v>0.49296400000000001</v>
      </c>
      <c r="G5245">
        <v>58716000</v>
      </c>
      <c r="H5245" t="str">
        <f>TEXT(AppleStock[[#This Row],[Date]],"dddd")</f>
        <v>Monday</v>
      </c>
      <c r="I5245" t="str">
        <f>MID(AppleStock[[#This Row],[Day]],1,FIND("day",AppleStock[[#This Row],[Day]])-1)</f>
        <v>Mon</v>
      </c>
      <c r="J5245" s="3">
        <f>AppleStock[[#This Row],[Open]]-AppleStock[[#This Row],[Close]]</f>
        <v>-2.0089000000000024E-2</v>
      </c>
      <c r="K5245" t="str">
        <f>IF(AppleStock[[#This Row],[Day Change]]&gt;0,"UP","DOWN")</f>
        <v>DOWN</v>
      </c>
      <c r="L5245" s="2">
        <v>83</v>
      </c>
      <c r="Q5245" s="15"/>
    </row>
    <row r="5246" spans="1:17" x14ac:dyDescent="0.25">
      <c r="A5246" s="1">
        <v>30334</v>
      </c>
      <c r="B5246" s="3">
        <v>0.609375</v>
      </c>
      <c r="C5246" s="3">
        <v>0.62276799999999999</v>
      </c>
      <c r="D5246" s="3">
        <v>0.58035700000000001</v>
      </c>
      <c r="E5246" s="3">
        <v>0.59598200000000001</v>
      </c>
      <c r="F5246" s="3">
        <v>0.48212899999999997</v>
      </c>
      <c r="G5246">
        <v>54947200</v>
      </c>
      <c r="H5246" t="str">
        <f>TEXT(AppleStock[[#This Row],[Date]],"dddd")</f>
        <v>Tuesday</v>
      </c>
      <c r="I5246" t="str">
        <f>MID(AppleStock[[#This Row],[Day]],1,FIND("day",AppleStock[[#This Row],[Day]])-1)</f>
        <v>Tues</v>
      </c>
      <c r="J5246" s="3">
        <f>AppleStock[[#This Row],[Open]]-AppleStock[[#This Row],[Close]]</f>
        <v>1.3392999999999988E-2</v>
      </c>
      <c r="K5246" t="str">
        <f>IF(AppleStock[[#This Row],[Day Change]]&gt;0,"UP","DOWN")</f>
        <v>UP</v>
      </c>
      <c r="L5246" s="2">
        <v>83</v>
      </c>
      <c r="Q5246" s="15"/>
    </row>
    <row r="5247" spans="1:17" x14ac:dyDescent="0.25">
      <c r="A5247" s="1">
        <v>30335</v>
      </c>
      <c r="B5247" s="3">
        <v>0.59598200000000001</v>
      </c>
      <c r="C5247" s="3">
        <v>0.60714299999999999</v>
      </c>
      <c r="D5247" s="3">
        <v>0.59375</v>
      </c>
      <c r="E5247" s="3">
        <v>0.60044600000000004</v>
      </c>
      <c r="F5247" s="3">
        <v>0.48574099999999998</v>
      </c>
      <c r="G5247">
        <v>42414400</v>
      </c>
      <c r="H5247" t="str">
        <f>TEXT(AppleStock[[#This Row],[Date]],"dddd")</f>
        <v>Wednesday</v>
      </c>
      <c r="I5247" t="str">
        <f>MID(AppleStock[[#This Row],[Day]],1,FIND("day",AppleStock[[#This Row],[Day]])-1)</f>
        <v>Wednes</v>
      </c>
      <c r="J5247" s="3">
        <f>AppleStock[[#This Row],[Open]]-AppleStock[[#This Row],[Close]]</f>
        <v>-4.4640000000000235E-3</v>
      </c>
      <c r="K5247" t="str">
        <f>IF(AppleStock[[#This Row],[Day Change]]&gt;0,"UP","DOWN")</f>
        <v>DOWN</v>
      </c>
      <c r="L5247" s="2">
        <v>83</v>
      </c>
      <c r="Q5247" s="15"/>
    </row>
    <row r="5248" spans="1:17" x14ac:dyDescent="0.25">
      <c r="A5248" s="1">
        <v>30336</v>
      </c>
      <c r="B5248" s="3">
        <v>0.60044600000000004</v>
      </c>
      <c r="C5248" s="3">
        <v>0.66741099999999998</v>
      </c>
      <c r="D5248" s="3">
        <v>0.60044600000000004</v>
      </c>
      <c r="E5248" s="3">
        <v>0.66741099999999998</v>
      </c>
      <c r="F5248" s="3">
        <v>0.53991299999999998</v>
      </c>
      <c r="G5248">
        <v>176960000</v>
      </c>
      <c r="H5248" t="str">
        <f>TEXT(AppleStock[[#This Row],[Date]],"dddd")</f>
        <v>Thursday</v>
      </c>
      <c r="I5248" t="str">
        <f>MID(AppleStock[[#This Row],[Day]],1,FIND("day",AppleStock[[#This Row],[Day]])-1)</f>
        <v>Thurs</v>
      </c>
      <c r="J5248" s="3">
        <f>AppleStock[[#This Row],[Open]]-AppleStock[[#This Row],[Close]]</f>
        <v>-6.6964999999999941E-2</v>
      </c>
      <c r="K5248" t="str">
        <f>IF(AppleStock[[#This Row],[Day Change]]&gt;0,"UP","DOWN")</f>
        <v>DOWN</v>
      </c>
      <c r="L5248" s="2">
        <v>83</v>
      </c>
      <c r="Q5248" s="15"/>
    </row>
    <row r="5249" spans="1:17" x14ac:dyDescent="0.25">
      <c r="A5249" s="1">
        <v>30337</v>
      </c>
      <c r="B5249" s="3">
        <v>0.66741099999999998</v>
      </c>
      <c r="C5249" s="3">
        <v>0.69642899999999996</v>
      </c>
      <c r="D5249" s="3">
        <v>0.66071400000000002</v>
      </c>
      <c r="E5249" s="3">
        <v>0.66741099999999998</v>
      </c>
      <c r="F5249" s="3">
        <v>0.53991299999999998</v>
      </c>
      <c r="G5249">
        <v>100648800</v>
      </c>
      <c r="H5249" t="str">
        <f>TEXT(AppleStock[[#This Row],[Date]],"dddd")</f>
        <v>Friday</v>
      </c>
      <c r="I5249" t="str">
        <f>MID(AppleStock[[#This Row],[Day]],1,FIND("day",AppleStock[[#This Row],[Day]])-1)</f>
        <v>Fri</v>
      </c>
      <c r="J5249" s="3">
        <f>AppleStock[[#This Row],[Open]]-AppleStock[[#This Row],[Close]]</f>
        <v>0</v>
      </c>
      <c r="K5249" t="str">
        <f>IF(AppleStock[[#This Row],[Day Change]]&gt;0,"UP","DOWN")</f>
        <v>DOWN</v>
      </c>
      <c r="L5249" s="2">
        <v>83</v>
      </c>
      <c r="Q5249" s="15"/>
    </row>
    <row r="5250" spans="1:17" x14ac:dyDescent="0.25">
      <c r="A5250" s="1">
        <v>30340</v>
      </c>
      <c r="B5250" s="3">
        <v>0.66741099999999998</v>
      </c>
      <c r="C5250" s="3">
        <v>0.66741099999999998</v>
      </c>
      <c r="D5250" s="3">
        <v>0.61830399999999996</v>
      </c>
      <c r="E5250" s="3">
        <v>0.62946400000000002</v>
      </c>
      <c r="F5250" s="3">
        <v>0.50921499999999997</v>
      </c>
      <c r="G5250">
        <v>78853600</v>
      </c>
      <c r="H5250" t="str">
        <f>TEXT(AppleStock[[#This Row],[Date]],"dddd")</f>
        <v>Monday</v>
      </c>
      <c r="I5250" t="str">
        <f>MID(AppleStock[[#This Row],[Day]],1,FIND("day",AppleStock[[#This Row],[Day]])-1)</f>
        <v>Mon</v>
      </c>
      <c r="J5250" s="3">
        <f>AppleStock[[#This Row],[Open]]-AppleStock[[#This Row],[Close]]</f>
        <v>3.7946999999999953E-2</v>
      </c>
      <c r="K5250" t="str">
        <f>IF(AppleStock[[#This Row],[Day Change]]&gt;0,"UP","DOWN")</f>
        <v>UP</v>
      </c>
      <c r="L5250" s="2">
        <v>83</v>
      </c>
      <c r="Q5250" s="15"/>
    </row>
    <row r="5251" spans="1:17" x14ac:dyDescent="0.25">
      <c r="A5251" s="1">
        <v>30341</v>
      </c>
      <c r="B5251" s="3">
        <v>0.62946400000000002</v>
      </c>
      <c r="C5251" s="3">
        <v>0.66964299999999999</v>
      </c>
      <c r="D5251" s="3">
        <v>0.625</v>
      </c>
      <c r="E5251" s="3">
        <v>0.65401799999999999</v>
      </c>
      <c r="F5251" s="3">
        <v>0.52907800000000005</v>
      </c>
      <c r="G5251">
        <v>41759200</v>
      </c>
      <c r="H5251" t="str">
        <f>TEXT(AppleStock[[#This Row],[Date]],"dddd")</f>
        <v>Tuesday</v>
      </c>
      <c r="I5251" t="str">
        <f>MID(AppleStock[[#This Row],[Day]],1,FIND("day",AppleStock[[#This Row],[Day]])-1)</f>
        <v>Tues</v>
      </c>
      <c r="J5251" s="3">
        <f>AppleStock[[#This Row],[Open]]-AppleStock[[#This Row],[Close]]</f>
        <v>-2.4553999999999965E-2</v>
      </c>
      <c r="K5251" t="str">
        <f>IF(AppleStock[[#This Row],[Day Change]]&gt;0,"UP","DOWN")</f>
        <v>DOWN</v>
      </c>
      <c r="L5251" s="2">
        <v>83</v>
      </c>
      <c r="Q5251" s="15"/>
    </row>
    <row r="5252" spans="1:17" x14ac:dyDescent="0.25">
      <c r="A5252" s="1">
        <v>30342</v>
      </c>
      <c r="B5252" s="3">
        <v>0.66071400000000002</v>
      </c>
      <c r="C5252" s="3">
        <v>0.6875</v>
      </c>
      <c r="D5252" s="3">
        <v>0.66071400000000002</v>
      </c>
      <c r="E5252" s="3">
        <v>0.68080399999999996</v>
      </c>
      <c r="F5252" s="3">
        <v>0.55074699999999999</v>
      </c>
      <c r="G5252">
        <v>50803200</v>
      </c>
      <c r="H5252" t="str">
        <f>TEXT(AppleStock[[#This Row],[Date]],"dddd")</f>
        <v>Wednesday</v>
      </c>
      <c r="I5252" t="str">
        <f>MID(AppleStock[[#This Row],[Day]],1,FIND("day",AppleStock[[#This Row],[Day]])-1)</f>
        <v>Wednes</v>
      </c>
      <c r="J5252" s="3">
        <f>AppleStock[[#This Row],[Open]]-AppleStock[[#This Row],[Close]]</f>
        <v>-2.0089999999999941E-2</v>
      </c>
      <c r="K5252" t="str">
        <f>IF(AppleStock[[#This Row],[Day Change]]&gt;0,"UP","DOWN")</f>
        <v>DOWN</v>
      </c>
      <c r="L5252" s="2">
        <v>83</v>
      </c>
      <c r="Q5252" s="15"/>
    </row>
    <row r="5253" spans="1:17" x14ac:dyDescent="0.25">
      <c r="A5253" s="1">
        <v>30343</v>
      </c>
      <c r="B5253" s="3">
        <v>0.68080399999999996</v>
      </c>
      <c r="C5253" s="3">
        <v>0.73214299999999999</v>
      </c>
      <c r="D5253" s="3">
        <v>0.67857100000000004</v>
      </c>
      <c r="E5253" s="3">
        <v>0.72767899999999996</v>
      </c>
      <c r="F5253" s="3">
        <v>0.58866700000000005</v>
      </c>
      <c r="G5253">
        <v>26079200</v>
      </c>
      <c r="H5253" t="str">
        <f>TEXT(AppleStock[[#This Row],[Date]],"dddd")</f>
        <v>Thursday</v>
      </c>
      <c r="I5253" t="str">
        <f>MID(AppleStock[[#This Row],[Day]],1,FIND("day",AppleStock[[#This Row],[Day]])-1)</f>
        <v>Thurs</v>
      </c>
      <c r="J5253" s="3">
        <f>AppleStock[[#This Row],[Open]]-AppleStock[[#This Row],[Close]]</f>
        <v>-4.6875E-2</v>
      </c>
      <c r="K5253" t="str">
        <f>IF(AppleStock[[#This Row],[Day Change]]&gt;0,"UP","DOWN")</f>
        <v>DOWN</v>
      </c>
      <c r="L5253" s="2">
        <v>83</v>
      </c>
      <c r="Q5253" s="15"/>
    </row>
    <row r="5254" spans="1:17" x14ac:dyDescent="0.25">
      <c r="A5254" s="1">
        <v>30344</v>
      </c>
      <c r="B5254" s="3">
        <v>0.72767899999999996</v>
      </c>
      <c r="C5254" s="3">
        <v>0.75</v>
      </c>
      <c r="D5254" s="3">
        <v>0.72321400000000002</v>
      </c>
      <c r="E5254" s="3">
        <v>0.73214299999999999</v>
      </c>
      <c r="F5254" s="3">
        <v>0.592279</v>
      </c>
      <c r="G5254">
        <v>99433600</v>
      </c>
      <c r="H5254" t="str">
        <f>TEXT(AppleStock[[#This Row],[Date]],"dddd")</f>
        <v>Friday</v>
      </c>
      <c r="I5254" t="str">
        <f>MID(AppleStock[[#This Row],[Day]],1,FIND("day",AppleStock[[#This Row],[Day]])-1)</f>
        <v>Fri</v>
      </c>
      <c r="J5254" s="3">
        <f>AppleStock[[#This Row],[Open]]-AppleStock[[#This Row],[Close]]</f>
        <v>-4.4640000000000235E-3</v>
      </c>
      <c r="K5254" t="str">
        <f>IF(AppleStock[[#This Row],[Day Change]]&gt;0,"UP","DOWN")</f>
        <v>DOWN</v>
      </c>
      <c r="L5254" s="2">
        <v>83</v>
      </c>
      <c r="Q5254" s="15"/>
    </row>
    <row r="5255" spans="1:17" x14ac:dyDescent="0.25">
      <c r="A5255" s="1">
        <v>30347</v>
      </c>
      <c r="B5255" s="3">
        <v>0.73214299999999999</v>
      </c>
      <c r="C5255" s="3">
        <v>0.74330399999999996</v>
      </c>
      <c r="D5255" s="3">
        <v>0.71651799999999999</v>
      </c>
      <c r="E5255" s="3">
        <v>0.72991099999999998</v>
      </c>
      <c r="F5255" s="3">
        <v>0.59047300000000003</v>
      </c>
      <c r="G5255">
        <v>47000800</v>
      </c>
      <c r="H5255" t="str">
        <f>TEXT(AppleStock[[#This Row],[Date]],"dddd")</f>
        <v>Monday</v>
      </c>
      <c r="I5255" t="str">
        <f>MID(AppleStock[[#This Row],[Day]],1,FIND("day",AppleStock[[#This Row],[Day]])-1)</f>
        <v>Mon</v>
      </c>
      <c r="J5255" s="3">
        <f>AppleStock[[#This Row],[Open]]-AppleStock[[#This Row],[Close]]</f>
        <v>2.2320000000000118E-3</v>
      </c>
      <c r="K5255" t="str">
        <f>IF(AppleStock[[#This Row],[Day Change]]&gt;0,"UP","DOWN")</f>
        <v>UP</v>
      </c>
      <c r="L5255" s="2">
        <v>83</v>
      </c>
      <c r="Q5255" s="15"/>
    </row>
    <row r="5256" spans="1:17" x14ac:dyDescent="0.25">
      <c r="A5256" s="1">
        <v>30348</v>
      </c>
      <c r="B5256" s="3">
        <v>0.72991099999999998</v>
      </c>
      <c r="C5256" s="3">
        <v>0.74553599999999998</v>
      </c>
      <c r="D5256" s="3">
        <v>0.71875</v>
      </c>
      <c r="E5256" s="3">
        <v>0.74553599999999998</v>
      </c>
      <c r="F5256" s="3">
        <v>0.60311300000000001</v>
      </c>
      <c r="G5256">
        <v>52740800</v>
      </c>
      <c r="H5256" t="str">
        <f>TEXT(AppleStock[[#This Row],[Date]],"dddd")</f>
        <v>Tuesday</v>
      </c>
      <c r="I5256" t="str">
        <f>MID(AppleStock[[#This Row],[Day]],1,FIND("day",AppleStock[[#This Row],[Day]])-1)</f>
        <v>Tues</v>
      </c>
      <c r="J5256" s="3">
        <f>AppleStock[[#This Row],[Open]]-AppleStock[[#This Row],[Close]]</f>
        <v>-1.5625E-2</v>
      </c>
      <c r="K5256" t="str">
        <f>IF(AppleStock[[#This Row],[Day Change]]&gt;0,"UP","DOWN")</f>
        <v>DOWN</v>
      </c>
      <c r="L5256" s="2">
        <v>83</v>
      </c>
      <c r="Q5256" s="15"/>
    </row>
    <row r="5257" spans="1:17" x14ac:dyDescent="0.25">
      <c r="A5257" s="1">
        <v>30349</v>
      </c>
      <c r="B5257" s="3">
        <v>0.74553599999999998</v>
      </c>
      <c r="C5257" s="3">
        <v>0.78125</v>
      </c>
      <c r="D5257" s="3">
        <v>0.734375</v>
      </c>
      <c r="E5257" s="3">
        <v>0.765625</v>
      </c>
      <c r="F5257" s="3">
        <v>0.61936500000000005</v>
      </c>
      <c r="G5257">
        <v>66763200</v>
      </c>
      <c r="H5257" t="str">
        <f>TEXT(AppleStock[[#This Row],[Date]],"dddd")</f>
        <v>Wednesday</v>
      </c>
      <c r="I5257" t="str">
        <f>MID(AppleStock[[#This Row],[Day]],1,FIND("day",AppleStock[[#This Row],[Day]])-1)</f>
        <v>Wednes</v>
      </c>
      <c r="J5257" s="3">
        <f>AppleStock[[#This Row],[Open]]-AppleStock[[#This Row],[Close]]</f>
        <v>-2.0089000000000024E-2</v>
      </c>
      <c r="K5257" t="str">
        <f>IF(AppleStock[[#This Row],[Day Change]]&gt;0,"UP","DOWN")</f>
        <v>DOWN</v>
      </c>
      <c r="L5257" s="2">
        <v>83</v>
      </c>
      <c r="Q5257" s="15"/>
    </row>
    <row r="5258" spans="1:17" x14ac:dyDescent="0.25">
      <c r="A5258" s="1">
        <v>30350</v>
      </c>
      <c r="B5258" s="3">
        <v>0.765625</v>
      </c>
      <c r="C5258" s="3">
        <v>0.79910700000000001</v>
      </c>
      <c r="D5258" s="3">
        <v>0.75892899999999996</v>
      </c>
      <c r="E5258" s="3">
        <v>0.796875</v>
      </c>
      <c r="F5258" s="3">
        <v>0.64464500000000002</v>
      </c>
      <c r="G5258">
        <v>63134400</v>
      </c>
      <c r="H5258" t="str">
        <f>TEXT(AppleStock[[#This Row],[Date]],"dddd")</f>
        <v>Thursday</v>
      </c>
      <c r="I5258" t="str">
        <f>MID(AppleStock[[#This Row],[Day]],1,FIND("day",AppleStock[[#This Row],[Day]])-1)</f>
        <v>Thurs</v>
      </c>
      <c r="J5258" s="3">
        <f>AppleStock[[#This Row],[Open]]-AppleStock[[#This Row],[Close]]</f>
        <v>-3.125E-2</v>
      </c>
      <c r="K5258" t="str">
        <f>IF(AppleStock[[#This Row],[Day Change]]&gt;0,"UP","DOWN")</f>
        <v>DOWN</v>
      </c>
      <c r="L5258" s="2">
        <v>83</v>
      </c>
      <c r="Q5258" s="15"/>
    </row>
    <row r="5259" spans="1:17" x14ac:dyDescent="0.25">
      <c r="A5259" s="1">
        <v>30351</v>
      </c>
      <c r="B5259" s="3">
        <v>0.796875</v>
      </c>
      <c r="C5259" s="3">
        <v>0.81026799999999999</v>
      </c>
      <c r="D5259" s="3">
        <v>0.78348200000000001</v>
      </c>
      <c r="E5259" s="3">
        <v>0.78571400000000002</v>
      </c>
      <c r="F5259" s="3">
        <v>0.63561599999999996</v>
      </c>
      <c r="G5259">
        <v>53586400</v>
      </c>
      <c r="H5259" t="str">
        <f>TEXT(AppleStock[[#This Row],[Date]],"dddd")</f>
        <v>Friday</v>
      </c>
      <c r="I5259" t="str">
        <f>MID(AppleStock[[#This Row],[Day]],1,FIND("day",AppleStock[[#This Row],[Day]])-1)</f>
        <v>Fri</v>
      </c>
      <c r="J5259" s="3">
        <f>AppleStock[[#This Row],[Open]]-AppleStock[[#This Row],[Close]]</f>
        <v>1.1160999999999976E-2</v>
      </c>
      <c r="K5259" t="str">
        <f>IF(AppleStock[[#This Row],[Day Change]]&gt;0,"UP","DOWN")</f>
        <v>UP</v>
      </c>
      <c r="L5259" s="2">
        <v>83</v>
      </c>
      <c r="Q5259" s="15"/>
    </row>
    <row r="5260" spans="1:17" x14ac:dyDescent="0.25">
      <c r="A5260" s="1">
        <v>30354</v>
      </c>
      <c r="B5260" s="3">
        <v>0.78571400000000002</v>
      </c>
      <c r="C5260" s="3">
        <v>0.796875</v>
      </c>
      <c r="D5260" s="3">
        <v>0.74107100000000004</v>
      </c>
      <c r="E5260" s="3">
        <v>0.75446400000000002</v>
      </c>
      <c r="F5260" s="3">
        <v>0.61033599999999999</v>
      </c>
      <c r="G5260">
        <v>35728000</v>
      </c>
      <c r="H5260" t="str">
        <f>TEXT(AppleStock[[#This Row],[Date]],"dddd")</f>
        <v>Monday</v>
      </c>
      <c r="I5260" t="str">
        <f>MID(AppleStock[[#This Row],[Day]],1,FIND("day",AppleStock[[#This Row],[Day]])-1)</f>
        <v>Mon</v>
      </c>
      <c r="J5260" s="3">
        <f>AppleStock[[#This Row],[Open]]-AppleStock[[#This Row],[Close]]</f>
        <v>3.125E-2</v>
      </c>
      <c r="K5260" t="str">
        <f>IF(AppleStock[[#This Row],[Day Change]]&gt;0,"UP","DOWN")</f>
        <v>UP</v>
      </c>
      <c r="L5260" s="2">
        <v>83</v>
      </c>
      <c r="Q5260" s="15"/>
    </row>
    <row r="5261" spans="1:17" x14ac:dyDescent="0.25">
      <c r="A5261" s="1">
        <v>30355</v>
      </c>
      <c r="B5261" s="3">
        <v>0.75446400000000002</v>
      </c>
      <c r="C5261" s="3">
        <v>0.765625</v>
      </c>
      <c r="D5261" s="3">
        <v>0.73883900000000002</v>
      </c>
      <c r="E5261" s="3">
        <v>0.74776799999999999</v>
      </c>
      <c r="F5261" s="3">
        <v>0.60491899999999998</v>
      </c>
      <c r="G5261">
        <v>42028000</v>
      </c>
      <c r="H5261" t="str">
        <f>TEXT(AppleStock[[#This Row],[Date]],"dddd")</f>
        <v>Tuesday</v>
      </c>
      <c r="I5261" t="str">
        <f>MID(AppleStock[[#This Row],[Day]],1,FIND("day",AppleStock[[#This Row],[Day]])-1)</f>
        <v>Tues</v>
      </c>
      <c r="J5261" s="3">
        <f>AppleStock[[#This Row],[Open]]-AppleStock[[#This Row],[Close]]</f>
        <v>6.6960000000000353E-3</v>
      </c>
      <c r="K5261" t="str">
        <f>IF(AppleStock[[#This Row],[Day Change]]&gt;0,"UP","DOWN")</f>
        <v>UP</v>
      </c>
      <c r="L5261" s="2">
        <v>83</v>
      </c>
      <c r="Q5261" s="15"/>
    </row>
    <row r="5262" spans="1:17" x14ac:dyDescent="0.25">
      <c r="A5262" s="1">
        <v>30356</v>
      </c>
      <c r="B5262" s="3">
        <v>0.74776799999999999</v>
      </c>
      <c r="C5262" s="3">
        <v>0.75892899999999996</v>
      </c>
      <c r="D5262" s="3">
        <v>0.72767899999999996</v>
      </c>
      <c r="E5262" s="3">
        <v>0.75446400000000002</v>
      </c>
      <c r="F5262" s="3">
        <v>0.61033599999999999</v>
      </c>
      <c r="G5262">
        <v>45203200</v>
      </c>
      <c r="H5262" t="str">
        <f>TEXT(AppleStock[[#This Row],[Date]],"dddd")</f>
        <v>Wednesday</v>
      </c>
      <c r="I5262" t="str">
        <f>MID(AppleStock[[#This Row],[Day]],1,FIND("day",AppleStock[[#This Row],[Day]])-1)</f>
        <v>Wednes</v>
      </c>
      <c r="J5262" s="3">
        <f>AppleStock[[#This Row],[Open]]-AppleStock[[#This Row],[Close]]</f>
        <v>-6.6960000000000353E-3</v>
      </c>
      <c r="K5262" t="str">
        <f>IF(AppleStock[[#This Row],[Day Change]]&gt;0,"UP","DOWN")</f>
        <v>DOWN</v>
      </c>
      <c r="L5262" s="2">
        <v>83</v>
      </c>
      <c r="Q5262" s="15"/>
    </row>
    <row r="5263" spans="1:17" x14ac:dyDescent="0.25">
      <c r="A5263" s="1">
        <v>30357</v>
      </c>
      <c r="B5263" s="3">
        <v>0.75446400000000002</v>
      </c>
      <c r="C5263" s="3">
        <v>0.80803599999999998</v>
      </c>
      <c r="D5263" s="3">
        <v>0.75446400000000002</v>
      </c>
      <c r="E5263" s="3">
        <v>0.80357100000000004</v>
      </c>
      <c r="F5263" s="3">
        <v>0.65006200000000003</v>
      </c>
      <c r="G5263">
        <v>59180800</v>
      </c>
      <c r="H5263" t="str">
        <f>TEXT(AppleStock[[#This Row],[Date]],"dddd")</f>
        <v>Thursday</v>
      </c>
      <c r="I5263" t="str">
        <f>MID(AppleStock[[#This Row],[Day]],1,FIND("day",AppleStock[[#This Row],[Day]])-1)</f>
        <v>Thurs</v>
      </c>
      <c r="J5263" s="3">
        <f>AppleStock[[#This Row],[Open]]-AppleStock[[#This Row],[Close]]</f>
        <v>-4.9107000000000012E-2</v>
      </c>
      <c r="K5263" t="str">
        <f>IF(AppleStock[[#This Row],[Day Change]]&gt;0,"UP","DOWN")</f>
        <v>DOWN</v>
      </c>
      <c r="L5263" s="2">
        <v>83</v>
      </c>
      <c r="Q5263" s="15"/>
    </row>
    <row r="5264" spans="1:17" x14ac:dyDescent="0.25">
      <c r="A5264" s="1">
        <v>30358</v>
      </c>
      <c r="B5264" s="3">
        <v>0.81026799999999999</v>
      </c>
      <c r="C5264" s="3">
        <v>0.84375</v>
      </c>
      <c r="D5264" s="3">
        <v>0.81026799999999999</v>
      </c>
      <c r="E5264" s="3">
        <v>0.83035700000000001</v>
      </c>
      <c r="F5264" s="3">
        <v>0.67173099999999997</v>
      </c>
      <c r="G5264">
        <v>50887200</v>
      </c>
      <c r="H5264" t="str">
        <f>TEXT(AppleStock[[#This Row],[Date]],"dddd")</f>
        <v>Friday</v>
      </c>
      <c r="I5264" t="str">
        <f>MID(AppleStock[[#This Row],[Day]],1,FIND("day",AppleStock[[#This Row],[Day]])-1)</f>
        <v>Fri</v>
      </c>
      <c r="J5264" s="3">
        <f>AppleStock[[#This Row],[Open]]-AppleStock[[#This Row],[Close]]</f>
        <v>-2.0089000000000024E-2</v>
      </c>
      <c r="K5264" t="str">
        <f>IF(AppleStock[[#This Row],[Day Change]]&gt;0,"UP","DOWN")</f>
        <v>DOWN</v>
      </c>
      <c r="L5264" s="2">
        <v>83</v>
      </c>
      <c r="Q5264" s="15"/>
    </row>
    <row r="5265" spans="1:17" x14ac:dyDescent="0.25">
      <c r="A5265" s="1">
        <v>30361</v>
      </c>
      <c r="B5265" s="3">
        <v>0.83035700000000001</v>
      </c>
      <c r="C5265" s="3">
        <v>0.83035700000000001</v>
      </c>
      <c r="D5265" s="3">
        <v>0.80580399999999996</v>
      </c>
      <c r="E5265" s="3">
        <v>0.82589299999999999</v>
      </c>
      <c r="F5265" s="3">
        <v>0.66811900000000002</v>
      </c>
      <c r="G5265">
        <v>31544800</v>
      </c>
      <c r="H5265" t="str">
        <f>TEXT(AppleStock[[#This Row],[Date]],"dddd")</f>
        <v>Monday</v>
      </c>
      <c r="I5265" t="str">
        <f>MID(AppleStock[[#This Row],[Day]],1,FIND("day",AppleStock[[#This Row],[Day]])-1)</f>
        <v>Mon</v>
      </c>
      <c r="J5265" s="3">
        <f>AppleStock[[#This Row],[Open]]-AppleStock[[#This Row],[Close]]</f>
        <v>4.4640000000000235E-3</v>
      </c>
      <c r="K5265" t="str">
        <f>IF(AppleStock[[#This Row],[Day Change]]&gt;0,"UP","DOWN")</f>
        <v>UP</v>
      </c>
      <c r="L5265" s="2">
        <v>83</v>
      </c>
      <c r="Q5265" s="15"/>
    </row>
    <row r="5266" spans="1:17" x14ac:dyDescent="0.25">
      <c r="A5266" s="1">
        <v>30362</v>
      </c>
      <c r="B5266" s="3">
        <v>0.82589299999999999</v>
      </c>
      <c r="C5266" s="3">
        <v>0.83258900000000002</v>
      </c>
      <c r="D5266" s="3">
        <v>0.80133900000000002</v>
      </c>
      <c r="E5266" s="3">
        <v>0.81026799999999999</v>
      </c>
      <c r="F5266" s="3">
        <v>0.65547900000000003</v>
      </c>
      <c r="G5266">
        <v>28795200</v>
      </c>
      <c r="H5266" t="str">
        <f>TEXT(AppleStock[[#This Row],[Date]],"dddd")</f>
        <v>Tuesday</v>
      </c>
      <c r="I5266" t="str">
        <f>MID(AppleStock[[#This Row],[Day]],1,FIND("day",AppleStock[[#This Row],[Day]])-1)</f>
        <v>Tues</v>
      </c>
      <c r="J5266" s="3">
        <f>AppleStock[[#This Row],[Open]]-AppleStock[[#This Row],[Close]]</f>
        <v>1.5625E-2</v>
      </c>
      <c r="K5266" t="str">
        <f>IF(AppleStock[[#This Row],[Day Change]]&gt;0,"UP","DOWN")</f>
        <v>UP</v>
      </c>
      <c r="L5266" s="2">
        <v>83</v>
      </c>
      <c r="Q5266" s="15"/>
    </row>
    <row r="5267" spans="1:17" x14ac:dyDescent="0.25">
      <c r="A5267" s="1">
        <v>30363</v>
      </c>
      <c r="B5267" s="3">
        <v>0.81026799999999999</v>
      </c>
      <c r="C5267" s="3">
        <v>0.81026799999999999</v>
      </c>
      <c r="D5267" s="3">
        <v>0.79017899999999996</v>
      </c>
      <c r="E5267" s="3">
        <v>0.79464299999999999</v>
      </c>
      <c r="F5267" s="3">
        <v>0.64283900000000005</v>
      </c>
      <c r="G5267">
        <v>29142400</v>
      </c>
      <c r="H5267" t="str">
        <f>TEXT(AppleStock[[#This Row],[Date]],"dddd")</f>
        <v>Wednesday</v>
      </c>
      <c r="I5267" t="str">
        <f>MID(AppleStock[[#This Row],[Day]],1,FIND("day",AppleStock[[#This Row],[Day]])-1)</f>
        <v>Wednes</v>
      </c>
      <c r="J5267" s="3">
        <f>AppleStock[[#This Row],[Open]]-AppleStock[[#This Row],[Close]]</f>
        <v>1.5625E-2</v>
      </c>
      <c r="K5267" t="str">
        <f>IF(AppleStock[[#This Row],[Day Change]]&gt;0,"UP","DOWN")</f>
        <v>UP</v>
      </c>
      <c r="L5267" s="2">
        <v>83</v>
      </c>
      <c r="Q5267" s="15"/>
    </row>
    <row r="5268" spans="1:17" x14ac:dyDescent="0.25">
      <c r="A5268" s="1">
        <v>30364</v>
      </c>
      <c r="B5268" s="3">
        <v>0.79464299999999999</v>
      </c>
      <c r="C5268" s="3">
        <v>0.79464299999999999</v>
      </c>
      <c r="D5268" s="3">
        <v>0.76116099999999998</v>
      </c>
      <c r="E5268" s="3">
        <v>0.78571400000000002</v>
      </c>
      <c r="F5268" s="3">
        <v>0.63561599999999996</v>
      </c>
      <c r="G5268">
        <v>34042400</v>
      </c>
      <c r="H5268" t="str">
        <f>TEXT(AppleStock[[#This Row],[Date]],"dddd")</f>
        <v>Thursday</v>
      </c>
      <c r="I5268" t="str">
        <f>MID(AppleStock[[#This Row],[Day]],1,FIND("day",AppleStock[[#This Row],[Day]])-1)</f>
        <v>Thurs</v>
      </c>
      <c r="J5268" s="3">
        <f>AppleStock[[#This Row],[Open]]-AppleStock[[#This Row],[Close]]</f>
        <v>8.9289999999999647E-3</v>
      </c>
      <c r="K5268" t="str">
        <f>IF(AppleStock[[#This Row],[Day Change]]&gt;0,"UP","DOWN")</f>
        <v>UP</v>
      </c>
      <c r="L5268" s="2">
        <v>83</v>
      </c>
      <c r="Q5268" s="15"/>
    </row>
    <row r="5269" spans="1:17" x14ac:dyDescent="0.25">
      <c r="A5269" s="1">
        <v>30365</v>
      </c>
      <c r="B5269" s="3">
        <v>0.78571400000000002</v>
      </c>
      <c r="C5269" s="3">
        <v>0.81919600000000004</v>
      </c>
      <c r="D5269" s="3">
        <v>0.77678599999999998</v>
      </c>
      <c r="E5269" s="3">
        <v>0.81026799999999999</v>
      </c>
      <c r="F5269" s="3">
        <v>0.65547900000000003</v>
      </c>
      <c r="G5269">
        <v>28722400</v>
      </c>
      <c r="H5269" t="str">
        <f>TEXT(AppleStock[[#This Row],[Date]],"dddd")</f>
        <v>Friday</v>
      </c>
      <c r="I5269" t="str">
        <f>MID(AppleStock[[#This Row],[Day]],1,FIND("day",AppleStock[[#This Row],[Day]])-1)</f>
        <v>Fri</v>
      </c>
      <c r="J5269" s="3">
        <f>AppleStock[[#This Row],[Open]]-AppleStock[[#This Row],[Close]]</f>
        <v>-2.4553999999999965E-2</v>
      </c>
      <c r="K5269" t="str">
        <f>IF(AppleStock[[#This Row],[Day Change]]&gt;0,"UP","DOWN")</f>
        <v>DOWN</v>
      </c>
      <c r="L5269" s="2">
        <v>83</v>
      </c>
      <c r="Q5269" s="15"/>
    </row>
    <row r="5270" spans="1:17" x14ac:dyDescent="0.25">
      <c r="A5270" s="1">
        <v>30369</v>
      </c>
      <c r="B5270" s="3">
        <v>0.81473200000000001</v>
      </c>
      <c r="C5270" s="3">
        <v>0.85267899999999996</v>
      </c>
      <c r="D5270" s="3">
        <v>0.81473200000000001</v>
      </c>
      <c r="E5270" s="3">
        <v>0.83035700000000001</v>
      </c>
      <c r="F5270" s="3">
        <v>0.67173099999999997</v>
      </c>
      <c r="G5270">
        <v>49196000</v>
      </c>
      <c r="H5270" t="str">
        <f>TEXT(AppleStock[[#This Row],[Date]],"dddd")</f>
        <v>Tuesday</v>
      </c>
      <c r="I5270" t="str">
        <f>MID(AppleStock[[#This Row],[Day]],1,FIND("day",AppleStock[[#This Row],[Day]])-1)</f>
        <v>Tues</v>
      </c>
      <c r="J5270" s="3">
        <f>AppleStock[[#This Row],[Open]]-AppleStock[[#This Row],[Close]]</f>
        <v>-1.5625E-2</v>
      </c>
      <c r="K5270" t="str">
        <f>IF(AppleStock[[#This Row],[Day Change]]&gt;0,"UP","DOWN")</f>
        <v>DOWN</v>
      </c>
      <c r="L5270" s="2">
        <v>83</v>
      </c>
      <c r="Q5270" s="15"/>
    </row>
    <row r="5271" spans="1:17" x14ac:dyDescent="0.25">
      <c r="A5271" s="1">
        <v>30370</v>
      </c>
      <c r="B5271" s="3">
        <v>0.83035700000000001</v>
      </c>
      <c r="C5271" s="3">
        <v>0.84151799999999999</v>
      </c>
      <c r="D5271" s="3">
        <v>0.82366099999999998</v>
      </c>
      <c r="E5271" s="3">
        <v>0.83705399999999996</v>
      </c>
      <c r="F5271" s="3">
        <v>0.67714799999999997</v>
      </c>
      <c r="G5271">
        <v>27008800</v>
      </c>
      <c r="H5271" t="str">
        <f>TEXT(AppleStock[[#This Row],[Date]],"dddd")</f>
        <v>Wednesday</v>
      </c>
      <c r="I5271" t="str">
        <f>MID(AppleStock[[#This Row],[Day]],1,FIND("day",AppleStock[[#This Row],[Day]])-1)</f>
        <v>Wednes</v>
      </c>
      <c r="J5271" s="3">
        <f>AppleStock[[#This Row],[Open]]-AppleStock[[#This Row],[Close]]</f>
        <v>-6.696999999999953E-3</v>
      </c>
      <c r="K5271" t="str">
        <f>IF(AppleStock[[#This Row],[Day Change]]&gt;0,"UP","DOWN")</f>
        <v>DOWN</v>
      </c>
      <c r="L5271" s="2">
        <v>83</v>
      </c>
      <c r="Q5271" s="15"/>
    </row>
    <row r="5272" spans="1:17" x14ac:dyDescent="0.25">
      <c r="A5272" s="1">
        <v>30371</v>
      </c>
      <c r="B5272" s="3">
        <v>0.84375</v>
      </c>
      <c r="C5272" s="3">
        <v>0.86383900000000002</v>
      </c>
      <c r="D5272" s="3">
        <v>0.84375</v>
      </c>
      <c r="E5272" s="3">
        <v>0.859375</v>
      </c>
      <c r="F5272" s="3">
        <v>0.69520599999999999</v>
      </c>
      <c r="G5272">
        <v>28873600</v>
      </c>
      <c r="H5272" t="str">
        <f>TEXT(AppleStock[[#This Row],[Date]],"dddd")</f>
        <v>Thursday</v>
      </c>
      <c r="I5272" t="str">
        <f>MID(AppleStock[[#This Row],[Day]],1,FIND("day",AppleStock[[#This Row],[Day]])-1)</f>
        <v>Thurs</v>
      </c>
      <c r="J5272" s="3">
        <f>AppleStock[[#This Row],[Open]]-AppleStock[[#This Row],[Close]]</f>
        <v>-1.5625E-2</v>
      </c>
      <c r="K5272" t="str">
        <f>IF(AppleStock[[#This Row],[Day Change]]&gt;0,"UP","DOWN")</f>
        <v>DOWN</v>
      </c>
      <c r="L5272" s="2">
        <v>83</v>
      </c>
      <c r="Q5272" s="15"/>
    </row>
    <row r="5273" spans="1:17" x14ac:dyDescent="0.25">
      <c r="A5273" s="1">
        <v>30372</v>
      </c>
      <c r="B5273" s="3">
        <v>0.859375</v>
      </c>
      <c r="C5273" s="3">
        <v>0.86830399999999996</v>
      </c>
      <c r="D5273" s="3">
        <v>0.83035700000000001</v>
      </c>
      <c r="E5273" s="3">
        <v>0.83482100000000004</v>
      </c>
      <c r="F5273" s="3">
        <v>0.675342</v>
      </c>
      <c r="G5273">
        <v>28672000</v>
      </c>
      <c r="H5273" t="str">
        <f>TEXT(AppleStock[[#This Row],[Date]],"dddd")</f>
        <v>Friday</v>
      </c>
      <c r="I5273" t="str">
        <f>MID(AppleStock[[#This Row],[Day]],1,FIND("day",AppleStock[[#This Row],[Day]])-1)</f>
        <v>Fri</v>
      </c>
      <c r="J5273" s="3">
        <f>AppleStock[[#This Row],[Open]]-AppleStock[[#This Row],[Close]]</f>
        <v>2.4553999999999965E-2</v>
      </c>
      <c r="K5273" t="str">
        <f>IF(AppleStock[[#This Row],[Day Change]]&gt;0,"UP","DOWN")</f>
        <v>UP</v>
      </c>
      <c r="L5273" s="2">
        <v>83</v>
      </c>
      <c r="Q5273" s="15"/>
    </row>
    <row r="5274" spans="1:17" x14ac:dyDescent="0.25">
      <c r="A5274" s="1">
        <v>30375</v>
      </c>
      <c r="B5274" s="3">
        <v>0.83482100000000004</v>
      </c>
      <c r="C5274" s="3">
        <v>0.83705399999999996</v>
      </c>
      <c r="D5274" s="3">
        <v>0.8125</v>
      </c>
      <c r="E5274" s="3">
        <v>0.81473200000000001</v>
      </c>
      <c r="F5274" s="3">
        <v>0.65909099999999998</v>
      </c>
      <c r="G5274">
        <v>33073600</v>
      </c>
      <c r="H5274" t="str">
        <f>TEXT(AppleStock[[#This Row],[Date]],"dddd")</f>
        <v>Monday</v>
      </c>
      <c r="I5274" t="str">
        <f>MID(AppleStock[[#This Row],[Day]],1,FIND("day",AppleStock[[#This Row],[Day]])-1)</f>
        <v>Mon</v>
      </c>
      <c r="J5274" s="3">
        <f>AppleStock[[#This Row],[Open]]-AppleStock[[#This Row],[Close]]</f>
        <v>2.0089000000000024E-2</v>
      </c>
      <c r="K5274" t="str">
        <f>IF(AppleStock[[#This Row],[Day Change]]&gt;0,"UP","DOWN")</f>
        <v>UP</v>
      </c>
      <c r="L5274" s="2">
        <v>83</v>
      </c>
      <c r="Q5274" s="15"/>
    </row>
    <row r="5275" spans="1:17" x14ac:dyDescent="0.25">
      <c r="A5275" s="1">
        <v>30376</v>
      </c>
      <c r="B5275" s="3">
        <v>0.81473200000000001</v>
      </c>
      <c r="C5275" s="3">
        <v>0.83258900000000002</v>
      </c>
      <c r="D5275" s="3">
        <v>0.8125</v>
      </c>
      <c r="E5275" s="3">
        <v>0.828125</v>
      </c>
      <c r="F5275" s="3">
        <v>0.66992499999999999</v>
      </c>
      <c r="G5275">
        <v>35067200</v>
      </c>
      <c r="H5275" t="str">
        <f>TEXT(AppleStock[[#This Row],[Date]],"dddd")</f>
        <v>Tuesday</v>
      </c>
      <c r="I5275" t="str">
        <f>MID(AppleStock[[#This Row],[Day]],1,FIND("day",AppleStock[[#This Row],[Day]])-1)</f>
        <v>Tues</v>
      </c>
      <c r="J5275" s="3">
        <f>AppleStock[[#This Row],[Open]]-AppleStock[[#This Row],[Close]]</f>
        <v>-1.3392999999999988E-2</v>
      </c>
      <c r="K5275" t="str">
        <f>IF(AppleStock[[#This Row],[Day Change]]&gt;0,"UP","DOWN")</f>
        <v>DOWN</v>
      </c>
      <c r="L5275" s="2">
        <v>83</v>
      </c>
      <c r="Q5275" s="15"/>
    </row>
    <row r="5276" spans="1:17" x14ac:dyDescent="0.25">
      <c r="A5276" s="1">
        <v>30377</v>
      </c>
      <c r="B5276" s="3">
        <v>0.828125</v>
      </c>
      <c r="C5276" s="3">
        <v>0.83928599999999998</v>
      </c>
      <c r="D5276" s="3">
        <v>0.82589299999999999</v>
      </c>
      <c r="E5276" s="3">
        <v>0.83482100000000004</v>
      </c>
      <c r="F5276" s="3">
        <v>0.675342</v>
      </c>
      <c r="G5276">
        <v>26488000</v>
      </c>
      <c r="H5276" t="str">
        <f>TEXT(AppleStock[[#This Row],[Date]],"dddd")</f>
        <v>Wednesday</v>
      </c>
      <c r="I5276" t="str">
        <f>MID(AppleStock[[#This Row],[Day]],1,FIND("day",AppleStock[[#This Row],[Day]])-1)</f>
        <v>Wednes</v>
      </c>
      <c r="J5276" s="3">
        <f>AppleStock[[#This Row],[Open]]-AppleStock[[#This Row],[Close]]</f>
        <v>-6.6960000000000353E-3</v>
      </c>
      <c r="K5276" t="str">
        <f>IF(AppleStock[[#This Row],[Day Change]]&gt;0,"UP","DOWN")</f>
        <v>DOWN</v>
      </c>
      <c r="L5276" s="2">
        <v>83</v>
      </c>
      <c r="Q5276" s="15"/>
    </row>
    <row r="5277" spans="1:17" x14ac:dyDescent="0.25">
      <c r="A5277" s="1">
        <v>30378</v>
      </c>
      <c r="B5277" s="3">
        <v>0.83482100000000004</v>
      </c>
      <c r="C5277" s="3">
        <v>0.84375</v>
      </c>
      <c r="D5277" s="3">
        <v>0.80580399999999996</v>
      </c>
      <c r="E5277" s="3">
        <v>0.80803599999999998</v>
      </c>
      <c r="F5277" s="3">
        <v>0.65367299999999995</v>
      </c>
      <c r="G5277">
        <v>32883200</v>
      </c>
      <c r="H5277" t="str">
        <f>TEXT(AppleStock[[#This Row],[Date]],"dddd")</f>
        <v>Thursday</v>
      </c>
      <c r="I5277" t="str">
        <f>MID(AppleStock[[#This Row],[Day]],1,FIND("day",AppleStock[[#This Row],[Day]])-1)</f>
        <v>Thurs</v>
      </c>
      <c r="J5277" s="3">
        <f>AppleStock[[#This Row],[Open]]-AppleStock[[#This Row],[Close]]</f>
        <v>2.6785000000000059E-2</v>
      </c>
      <c r="K5277" t="str">
        <f>IF(AppleStock[[#This Row],[Day Change]]&gt;0,"UP","DOWN")</f>
        <v>UP</v>
      </c>
      <c r="L5277" s="2">
        <v>83</v>
      </c>
      <c r="Q5277" s="15"/>
    </row>
    <row r="5278" spans="1:17" x14ac:dyDescent="0.25">
      <c r="A5278" s="1">
        <v>30379</v>
      </c>
      <c r="B5278" s="3">
        <v>0.80803599999999998</v>
      </c>
      <c r="C5278" s="3">
        <v>0.81026799999999999</v>
      </c>
      <c r="D5278" s="3">
        <v>0.77232100000000004</v>
      </c>
      <c r="E5278" s="3">
        <v>0.796875</v>
      </c>
      <c r="F5278" s="3">
        <v>0.64464500000000002</v>
      </c>
      <c r="G5278">
        <v>37951200</v>
      </c>
      <c r="H5278" t="str">
        <f>TEXT(AppleStock[[#This Row],[Date]],"dddd")</f>
        <v>Friday</v>
      </c>
      <c r="I5278" t="str">
        <f>MID(AppleStock[[#This Row],[Day]],1,FIND("day",AppleStock[[#This Row],[Day]])-1)</f>
        <v>Fri</v>
      </c>
      <c r="J5278" s="3">
        <f>AppleStock[[#This Row],[Open]]-AppleStock[[#This Row],[Close]]</f>
        <v>1.1160999999999976E-2</v>
      </c>
      <c r="K5278" t="str">
        <f>IF(AppleStock[[#This Row],[Day Change]]&gt;0,"UP","DOWN")</f>
        <v>UP</v>
      </c>
      <c r="L5278" s="2">
        <v>83</v>
      </c>
      <c r="Q5278" s="15"/>
    </row>
    <row r="5279" spans="1:17" x14ac:dyDescent="0.25">
      <c r="A5279" s="1">
        <v>30382</v>
      </c>
      <c r="B5279" s="3">
        <v>0.796875</v>
      </c>
      <c r="C5279" s="3">
        <v>0.79910700000000001</v>
      </c>
      <c r="D5279" s="3">
        <v>0.75892899999999996</v>
      </c>
      <c r="E5279" s="3">
        <v>0.78125</v>
      </c>
      <c r="F5279" s="3">
        <v>0.63200500000000004</v>
      </c>
      <c r="G5279">
        <v>38169600</v>
      </c>
      <c r="H5279" t="str">
        <f>TEXT(AppleStock[[#This Row],[Date]],"dddd")</f>
        <v>Monday</v>
      </c>
      <c r="I5279" t="str">
        <f>MID(AppleStock[[#This Row],[Day]],1,FIND("day",AppleStock[[#This Row],[Day]])-1)</f>
        <v>Mon</v>
      </c>
      <c r="J5279" s="3">
        <f>AppleStock[[#This Row],[Open]]-AppleStock[[#This Row],[Close]]</f>
        <v>1.5625E-2</v>
      </c>
      <c r="K5279" t="str">
        <f>IF(AppleStock[[#This Row],[Day Change]]&gt;0,"UP","DOWN")</f>
        <v>UP</v>
      </c>
      <c r="L5279" s="2">
        <v>83</v>
      </c>
      <c r="Q5279" s="15"/>
    </row>
    <row r="5280" spans="1:17" x14ac:dyDescent="0.25">
      <c r="A5280" s="1">
        <v>30383</v>
      </c>
      <c r="B5280" s="3">
        <v>0.77678599999999998</v>
      </c>
      <c r="C5280" s="3">
        <v>0.77678599999999998</v>
      </c>
      <c r="D5280" s="3">
        <v>0.74553599999999998</v>
      </c>
      <c r="E5280" s="3">
        <v>0.75669600000000004</v>
      </c>
      <c r="F5280" s="3">
        <v>0.61214199999999996</v>
      </c>
      <c r="G5280">
        <v>55160000</v>
      </c>
      <c r="H5280" t="str">
        <f>TEXT(AppleStock[[#This Row],[Date]],"dddd")</f>
        <v>Tuesday</v>
      </c>
      <c r="I5280" t="str">
        <f>MID(AppleStock[[#This Row],[Day]],1,FIND("day",AppleStock[[#This Row],[Day]])-1)</f>
        <v>Tues</v>
      </c>
      <c r="J5280" s="3">
        <f>AppleStock[[#This Row],[Open]]-AppleStock[[#This Row],[Close]]</f>
        <v>2.0089999999999941E-2</v>
      </c>
      <c r="K5280" t="str">
        <f>IF(AppleStock[[#This Row],[Day Change]]&gt;0,"UP","DOWN")</f>
        <v>UP</v>
      </c>
      <c r="L5280" s="2">
        <v>83</v>
      </c>
      <c r="Q5280" s="15"/>
    </row>
    <row r="5281" spans="1:17" x14ac:dyDescent="0.25">
      <c r="A5281" s="1">
        <v>30384</v>
      </c>
      <c r="B5281" s="3">
        <v>0.75669600000000004</v>
      </c>
      <c r="C5281" s="3">
        <v>0.77901799999999999</v>
      </c>
      <c r="D5281" s="3">
        <v>0.74330399999999996</v>
      </c>
      <c r="E5281" s="3">
        <v>0.77901799999999999</v>
      </c>
      <c r="F5281" s="3">
        <v>0.63019899999999995</v>
      </c>
      <c r="G5281">
        <v>49834400</v>
      </c>
      <c r="H5281" t="str">
        <f>TEXT(AppleStock[[#This Row],[Date]],"dddd")</f>
        <v>Wednesday</v>
      </c>
      <c r="I5281" t="str">
        <f>MID(AppleStock[[#This Row],[Day]],1,FIND("day",AppleStock[[#This Row],[Day]])-1)</f>
        <v>Wednes</v>
      </c>
      <c r="J5281" s="3">
        <f>AppleStock[[#This Row],[Open]]-AppleStock[[#This Row],[Close]]</f>
        <v>-2.2321999999999953E-2</v>
      </c>
      <c r="K5281" t="str">
        <f>IF(AppleStock[[#This Row],[Day Change]]&gt;0,"UP","DOWN")</f>
        <v>DOWN</v>
      </c>
      <c r="L5281" s="2">
        <v>83</v>
      </c>
      <c r="Q5281" s="15"/>
    </row>
    <row r="5282" spans="1:17" x14ac:dyDescent="0.25">
      <c r="A5282" s="1">
        <v>30385</v>
      </c>
      <c r="B5282" s="3">
        <v>0.77901799999999999</v>
      </c>
      <c r="C5282" s="3">
        <v>0.78794600000000004</v>
      </c>
      <c r="D5282" s="3">
        <v>0.76116099999999998</v>
      </c>
      <c r="E5282" s="3">
        <v>0.76785700000000001</v>
      </c>
      <c r="F5282" s="3">
        <v>0.62117</v>
      </c>
      <c r="G5282">
        <v>28151200</v>
      </c>
      <c r="H5282" t="str">
        <f>TEXT(AppleStock[[#This Row],[Date]],"dddd")</f>
        <v>Thursday</v>
      </c>
      <c r="I5282" t="str">
        <f>MID(AppleStock[[#This Row],[Day]],1,FIND("day",AppleStock[[#This Row],[Day]])-1)</f>
        <v>Thurs</v>
      </c>
      <c r="J5282" s="3">
        <f>AppleStock[[#This Row],[Open]]-AppleStock[[#This Row],[Close]]</f>
        <v>1.1160999999999976E-2</v>
      </c>
      <c r="K5282" t="str">
        <f>IF(AppleStock[[#This Row],[Day Change]]&gt;0,"UP","DOWN")</f>
        <v>UP</v>
      </c>
      <c r="L5282" s="2">
        <v>83</v>
      </c>
      <c r="Q5282" s="15"/>
    </row>
    <row r="5283" spans="1:17" x14ac:dyDescent="0.25">
      <c r="A5283" s="1">
        <v>30386</v>
      </c>
      <c r="B5283" s="3">
        <v>0.76785700000000001</v>
      </c>
      <c r="C5283" s="3">
        <v>0.78125</v>
      </c>
      <c r="D5283" s="3">
        <v>0.73883900000000002</v>
      </c>
      <c r="E5283" s="3">
        <v>0.75669600000000004</v>
      </c>
      <c r="F5283" s="3">
        <v>0.61214199999999996</v>
      </c>
      <c r="G5283">
        <v>21940800</v>
      </c>
      <c r="H5283" t="str">
        <f>TEXT(AppleStock[[#This Row],[Date]],"dddd")</f>
        <v>Friday</v>
      </c>
      <c r="I5283" t="str">
        <f>MID(AppleStock[[#This Row],[Day]],1,FIND("day",AppleStock[[#This Row],[Day]])-1)</f>
        <v>Fri</v>
      </c>
      <c r="J5283" s="3">
        <f>AppleStock[[#This Row],[Open]]-AppleStock[[#This Row],[Close]]</f>
        <v>1.1160999999999976E-2</v>
      </c>
      <c r="K5283" t="str">
        <f>IF(AppleStock[[#This Row],[Day Change]]&gt;0,"UP","DOWN")</f>
        <v>UP</v>
      </c>
      <c r="L5283" s="2">
        <v>83</v>
      </c>
      <c r="Q5283" s="15"/>
    </row>
    <row r="5284" spans="1:17" x14ac:dyDescent="0.25">
      <c r="A5284" s="1">
        <v>30389</v>
      </c>
      <c r="B5284" s="3">
        <v>0.75446400000000002</v>
      </c>
      <c r="C5284" s="3">
        <v>0.75446400000000002</v>
      </c>
      <c r="D5284" s="3">
        <v>0.72098200000000001</v>
      </c>
      <c r="E5284" s="3">
        <v>0.73883900000000002</v>
      </c>
      <c r="F5284" s="3">
        <v>0.59769600000000001</v>
      </c>
      <c r="G5284">
        <v>42968800</v>
      </c>
      <c r="H5284" t="str">
        <f>TEXT(AppleStock[[#This Row],[Date]],"dddd")</f>
        <v>Monday</v>
      </c>
      <c r="I5284" t="str">
        <f>MID(AppleStock[[#This Row],[Day]],1,FIND("day",AppleStock[[#This Row],[Day]])-1)</f>
        <v>Mon</v>
      </c>
      <c r="J5284" s="3">
        <f>AppleStock[[#This Row],[Open]]-AppleStock[[#This Row],[Close]]</f>
        <v>1.5625E-2</v>
      </c>
      <c r="K5284" t="str">
        <f>IF(AppleStock[[#This Row],[Day Change]]&gt;0,"UP","DOWN")</f>
        <v>UP</v>
      </c>
      <c r="L5284" s="2">
        <v>83</v>
      </c>
      <c r="Q5284" s="15"/>
    </row>
    <row r="5285" spans="1:17" x14ac:dyDescent="0.25">
      <c r="A5285" s="1">
        <v>30390</v>
      </c>
      <c r="B5285" s="3">
        <v>0.73883900000000002</v>
      </c>
      <c r="C5285" s="3">
        <v>0.75</v>
      </c>
      <c r="D5285" s="3">
        <v>0.71651799999999999</v>
      </c>
      <c r="E5285" s="3">
        <v>0.75</v>
      </c>
      <c r="F5285" s="3">
        <v>0.60672499999999996</v>
      </c>
      <c r="G5285">
        <v>18765600</v>
      </c>
      <c r="H5285" t="str">
        <f>TEXT(AppleStock[[#This Row],[Date]],"dddd")</f>
        <v>Tuesday</v>
      </c>
      <c r="I5285" t="str">
        <f>MID(AppleStock[[#This Row],[Day]],1,FIND("day",AppleStock[[#This Row],[Day]])-1)</f>
        <v>Tues</v>
      </c>
      <c r="J5285" s="3">
        <f>AppleStock[[#This Row],[Open]]-AppleStock[[#This Row],[Close]]</f>
        <v>-1.1160999999999976E-2</v>
      </c>
      <c r="K5285" t="str">
        <f>IF(AppleStock[[#This Row],[Day Change]]&gt;0,"UP","DOWN")</f>
        <v>DOWN</v>
      </c>
      <c r="L5285" s="2">
        <v>83</v>
      </c>
      <c r="Q5285" s="15"/>
    </row>
    <row r="5286" spans="1:17" x14ac:dyDescent="0.25">
      <c r="A5286" s="1">
        <v>30391</v>
      </c>
      <c r="B5286" s="3">
        <v>0.75</v>
      </c>
      <c r="C5286" s="3">
        <v>0.77678599999999998</v>
      </c>
      <c r="D5286" s="3">
        <v>0.74553599999999998</v>
      </c>
      <c r="E5286" s="3">
        <v>0.75</v>
      </c>
      <c r="F5286" s="3">
        <v>0.60672499999999996</v>
      </c>
      <c r="G5286">
        <v>27742400</v>
      </c>
      <c r="H5286" t="str">
        <f>TEXT(AppleStock[[#This Row],[Date]],"dddd")</f>
        <v>Wednesday</v>
      </c>
      <c r="I5286" t="str">
        <f>MID(AppleStock[[#This Row],[Day]],1,FIND("day",AppleStock[[#This Row],[Day]])-1)</f>
        <v>Wednes</v>
      </c>
      <c r="J5286" s="3">
        <f>AppleStock[[#This Row],[Open]]-AppleStock[[#This Row],[Close]]</f>
        <v>0</v>
      </c>
      <c r="K5286" t="str">
        <f>IF(AppleStock[[#This Row],[Day Change]]&gt;0,"UP","DOWN")</f>
        <v>DOWN</v>
      </c>
      <c r="L5286" s="2">
        <v>83</v>
      </c>
      <c r="Q5286" s="15"/>
    </row>
    <row r="5287" spans="1:17" x14ac:dyDescent="0.25">
      <c r="A5287" s="1">
        <v>30392</v>
      </c>
      <c r="B5287" s="3">
        <v>0.75</v>
      </c>
      <c r="C5287" s="3">
        <v>0.75669600000000004</v>
      </c>
      <c r="D5287" s="3">
        <v>0.74776799999999999</v>
      </c>
      <c r="E5287" s="3">
        <v>0.75669600000000004</v>
      </c>
      <c r="F5287" s="3">
        <v>0.61214199999999996</v>
      </c>
      <c r="G5287">
        <v>11037600</v>
      </c>
      <c r="H5287" t="str">
        <f>TEXT(AppleStock[[#This Row],[Date]],"dddd")</f>
        <v>Thursday</v>
      </c>
      <c r="I5287" t="str">
        <f>MID(AppleStock[[#This Row],[Day]],1,FIND("day",AppleStock[[#This Row],[Day]])-1)</f>
        <v>Thurs</v>
      </c>
      <c r="J5287" s="3">
        <f>AppleStock[[#This Row],[Open]]-AppleStock[[#This Row],[Close]]</f>
        <v>-6.6960000000000353E-3</v>
      </c>
      <c r="K5287" t="str">
        <f>IF(AppleStock[[#This Row],[Day Change]]&gt;0,"UP","DOWN")</f>
        <v>DOWN</v>
      </c>
      <c r="L5287" s="2">
        <v>83</v>
      </c>
      <c r="Q5287" s="15"/>
    </row>
    <row r="5288" spans="1:17" x14ac:dyDescent="0.25">
      <c r="A5288" s="1">
        <v>30393</v>
      </c>
      <c r="B5288" s="3">
        <v>0.75669600000000004</v>
      </c>
      <c r="C5288" s="3">
        <v>0.77678599999999998</v>
      </c>
      <c r="D5288" s="3">
        <v>0.75446400000000002</v>
      </c>
      <c r="E5288" s="3">
        <v>0.76785700000000001</v>
      </c>
      <c r="F5288" s="3">
        <v>0.62117</v>
      </c>
      <c r="G5288">
        <v>21532000</v>
      </c>
      <c r="H5288" t="str">
        <f>TEXT(AppleStock[[#This Row],[Date]],"dddd")</f>
        <v>Friday</v>
      </c>
      <c r="I5288" t="str">
        <f>MID(AppleStock[[#This Row],[Day]],1,FIND("day",AppleStock[[#This Row],[Day]])-1)</f>
        <v>Fri</v>
      </c>
      <c r="J5288" s="3">
        <f>AppleStock[[#This Row],[Open]]-AppleStock[[#This Row],[Close]]</f>
        <v>-1.1160999999999976E-2</v>
      </c>
      <c r="K5288" t="str">
        <f>IF(AppleStock[[#This Row],[Day Change]]&gt;0,"UP","DOWN")</f>
        <v>DOWN</v>
      </c>
      <c r="L5288" s="2">
        <v>83</v>
      </c>
      <c r="Q5288" s="15"/>
    </row>
    <row r="5289" spans="1:17" x14ac:dyDescent="0.25">
      <c r="A5289" s="1">
        <v>30396</v>
      </c>
      <c r="B5289" s="3">
        <v>0.76785700000000001</v>
      </c>
      <c r="C5289" s="3">
        <v>0.78794600000000004</v>
      </c>
      <c r="D5289" s="3">
        <v>0.76339299999999999</v>
      </c>
      <c r="E5289" s="3">
        <v>0.78571400000000002</v>
      </c>
      <c r="F5289" s="3">
        <v>0.63561599999999996</v>
      </c>
      <c r="G5289">
        <v>26006400</v>
      </c>
      <c r="H5289" t="str">
        <f>TEXT(AppleStock[[#This Row],[Date]],"dddd")</f>
        <v>Monday</v>
      </c>
      <c r="I5289" t="str">
        <f>MID(AppleStock[[#This Row],[Day]],1,FIND("day",AppleStock[[#This Row],[Day]])-1)</f>
        <v>Mon</v>
      </c>
      <c r="J5289" s="3">
        <f>AppleStock[[#This Row],[Open]]-AppleStock[[#This Row],[Close]]</f>
        <v>-1.7857000000000012E-2</v>
      </c>
      <c r="K5289" t="str">
        <f>IF(AppleStock[[#This Row],[Day Change]]&gt;0,"UP","DOWN")</f>
        <v>DOWN</v>
      </c>
      <c r="L5289" s="2">
        <v>83</v>
      </c>
      <c r="Q5289" s="15"/>
    </row>
    <row r="5290" spans="1:17" x14ac:dyDescent="0.25">
      <c r="A5290" s="1">
        <v>30397</v>
      </c>
      <c r="B5290" s="3">
        <v>0.78571400000000002</v>
      </c>
      <c r="C5290" s="3">
        <v>0.80580399999999996</v>
      </c>
      <c r="D5290" s="3">
        <v>0.78571400000000002</v>
      </c>
      <c r="E5290" s="3">
        <v>0.79464299999999999</v>
      </c>
      <c r="F5290" s="3">
        <v>0.64283900000000005</v>
      </c>
      <c r="G5290">
        <v>25250400</v>
      </c>
      <c r="H5290" t="str">
        <f>TEXT(AppleStock[[#This Row],[Date]],"dddd")</f>
        <v>Tuesday</v>
      </c>
      <c r="I5290" t="str">
        <f>MID(AppleStock[[#This Row],[Day]],1,FIND("day",AppleStock[[#This Row],[Day]])-1)</f>
        <v>Tues</v>
      </c>
      <c r="J5290" s="3">
        <f>AppleStock[[#This Row],[Open]]-AppleStock[[#This Row],[Close]]</f>
        <v>-8.9289999999999647E-3</v>
      </c>
      <c r="K5290" t="str">
        <f>IF(AppleStock[[#This Row],[Day Change]]&gt;0,"UP","DOWN")</f>
        <v>DOWN</v>
      </c>
      <c r="L5290" s="2">
        <v>83</v>
      </c>
      <c r="Q5290" s="15"/>
    </row>
    <row r="5291" spans="1:17" x14ac:dyDescent="0.25">
      <c r="A5291" s="1">
        <v>30398</v>
      </c>
      <c r="B5291" s="3">
        <v>0.79464299999999999</v>
      </c>
      <c r="C5291" s="3">
        <v>0.796875</v>
      </c>
      <c r="D5291" s="3">
        <v>0.75446400000000002</v>
      </c>
      <c r="E5291" s="3">
        <v>0.75669600000000004</v>
      </c>
      <c r="F5291" s="3">
        <v>0.61214199999999996</v>
      </c>
      <c r="G5291">
        <v>35190400</v>
      </c>
      <c r="H5291" t="str">
        <f>TEXT(AppleStock[[#This Row],[Date]],"dddd")</f>
        <v>Wednesday</v>
      </c>
      <c r="I5291" t="str">
        <f>MID(AppleStock[[#This Row],[Day]],1,FIND("day",AppleStock[[#This Row],[Day]])-1)</f>
        <v>Wednes</v>
      </c>
      <c r="J5291" s="3">
        <f>AppleStock[[#This Row],[Open]]-AppleStock[[#This Row],[Close]]</f>
        <v>3.7946999999999953E-2</v>
      </c>
      <c r="K5291" t="str">
        <f>IF(AppleStock[[#This Row],[Day Change]]&gt;0,"UP","DOWN")</f>
        <v>UP</v>
      </c>
      <c r="L5291" s="2">
        <v>83</v>
      </c>
      <c r="Q5291" s="15"/>
    </row>
    <row r="5292" spans="1:17" x14ac:dyDescent="0.25">
      <c r="A5292" s="1">
        <v>30399</v>
      </c>
      <c r="B5292" s="3">
        <v>0.75669600000000004</v>
      </c>
      <c r="C5292" s="3">
        <v>0.77901799999999999</v>
      </c>
      <c r="D5292" s="3">
        <v>0.75446400000000002</v>
      </c>
      <c r="E5292" s="3">
        <v>0.77008900000000002</v>
      </c>
      <c r="F5292" s="3">
        <v>0.62297599999999997</v>
      </c>
      <c r="G5292">
        <v>25614400</v>
      </c>
      <c r="H5292" t="str">
        <f>TEXT(AppleStock[[#This Row],[Date]],"dddd")</f>
        <v>Thursday</v>
      </c>
      <c r="I5292" t="str">
        <f>MID(AppleStock[[#This Row],[Day]],1,FIND("day",AppleStock[[#This Row],[Day]])-1)</f>
        <v>Thurs</v>
      </c>
      <c r="J5292" s="3">
        <f>AppleStock[[#This Row],[Open]]-AppleStock[[#This Row],[Close]]</f>
        <v>-1.3392999999999988E-2</v>
      </c>
      <c r="K5292" t="str">
        <f>IF(AppleStock[[#This Row],[Day Change]]&gt;0,"UP","DOWN")</f>
        <v>DOWN</v>
      </c>
      <c r="L5292" s="2">
        <v>83</v>
      </c>
      <c r="Q5292" s="15"/>
    </row>
    <row r="5293" spans="1:17" x14ac:dyDescent="0.25">
      <c r="A5293" s="1">
        <v>30400</v>
      </c>
      <c r="B5293" s="3">
        <v>0.77008900000000002</v>
      </c>
      <c r="C5293" s="3">
        <v>0.78348200000000001</v>
      </c>
      <c r="D5293" s="3">
        <v>0.76785700000000001</v>
      </c>
      <c r="E5293" s="3">
        <v>0.77008900000000002</v>
      </c>
      <c r="F5293" s="3">
        <v>0.62297599999999997</v>
      </c>
      <c r="G5293">
        <v>14515200</v>
      </c>
      <c r="H5293" t="str">
        <f>TEXT(AppleStock[[#This Row],[Date]],"dddd")</f>
        <v>Friday</v>
      </c>
      <c r="I5293" t="str">
        <f>MID(AppleStock[[#This Row],[Day]],1,FIND("day",AppleStock[[#This Row],[Day]])-1)</f>
        <v>Fri</v>
      </c>
      <c r="J5293" s="3">
        <f>AppleStock[[#This Row],[Open]]-AppleStock[[#This Row],[Close]]</f>
        <v>0</v>
      </c>
      <c r="K5293" t="str">
        <f>IF(AppleStock[[#This Row],[Day Change]]&gt;0,"UP","DOWN")</f>
        <v>DOWN</v>
      </c>
      <c r="L5293" s="2">
        <v>83</v>
      </c>
      <c r="Q5293" s="15"/>
    </row>
    <row r="5294" spans="1:17" x14ac:dyDescent="0.25">
      <c r="A5294" s="1">
        <v>30403</v>
      </c>
      <c r="B5294" s="3">
        <v>0.76785700000000001</v>
      </c>
      <c r="C5294" s="3">
        <v>0.76785700000000001</v>
      </c>
      <c r="D5294" s="3">
        <v>0.74553599999999998</v>
      </c>
      <c r="E5294" s="3">
        <v>0.75892899999999996</v>
      </c>
      <c r="F5294" s="3">
        <v>0.61394800000000005</v>
      </c>
      <c r="G5294">
        <v>18642400</v>
      </c>
      <c r="H5294" t="str">
        <f>TEXT(AppleStock[[#This Row],[Date]],"dddd")</f>
        <v>Monday</v>
      </c>
      <c r="I5294" t="str">
        <f>MID(AppleStock[[#This Row],[Day]],1,FIND("day",AppleStock[[#This Row],[Day]])-1)</f>
        <v>Mon</v>
      </c>
      <c r="J5294" s="3">
        <f>AppleStock[[#This Row],[Open]]-AppleStock[[#This Row],[Close]]</f>
        <v>8.928000000000047E-3</v>
      </c>
      <c r="K5294" t="str">
        <f>IF(AppleStock[[#This Row],[Day Change]]&gt;0,"UP","DOWN")</f>
        <v>UP</v>
      </c>
      <c r="L5294" s="2">
        <v>83</v>
      </c>
      <c r="Q5294" s="15"/>
    </row>
    <row r="5295" spans="1:17" x14ac:dyDescent="0.25">
      <c r="A5295" s="1">
        <v>30404</v>
      </c>
      <c r="B5295" s="3">
        <v>0.76116099999999998</v>
      </c>
      <c r="C5295" s="3">
        <v>0.78794600000000004</v>
      </c>
      <c r="D5295" s="3">
        <v>0.76116099999999998</v>
      </c>
      <c r="E5295" s="3">
        <v>0.78125</v>
      </c>
      <c r="F5295" s="3">
        <v>0.63200500000000004</v>
      </c>
      <c r="G5295">
        <v>25933600</v>
      </c>
      <c r="H5295" t="str">
        <f>TEXT(AppleStock[[#This Row],[Date]],"dddd")</f>
        <v>Tuesday</v>
      </c>
      <c r="I5295" t="str">
        <f>MID(AppleStock[[#This Row],[Day]],1,FIND("day",AppleStock[[#This Row],[Day]])-1)</f>
        <v>Tues</v>
      </c>
      <c r="J5295" s="3">
        <f>AppleStock[[#This Row],[Open]]-AppleStock[[#This Row],[Close]]</f>
        <v>-2.0089000000000024E-2</v>
      </c>
      <c r="K5295" t="str">
        <f>IF(AppleStock[[#This Row],[Day Change]]&gt;0,"UP","DOWN")</f>
        <v>DOWN</v>
      </c>
      <c r="L5295" s="2">
        <v>83</v>
      </c>
      <c r="Q5295" s="15"/>
    </row>
    <row r="5296" spans="1:17" x14ac:dyDescent="0.25">
      <c r="A5296" s="1">
        <v>30405</v>
      </c>
      <c r="B5296" s="3">
        <v>0.78125</v>
      </c>
      <c r="C5296" s="3">
        <v>0.79241099999999998</v>
      </c>
      <c r="D5296" s="3">
        <v>0.78125</v>
      </c>
      <c r="E5296" s="3">
        <v>0.79017899999999996</v>
      </c>
      <c r="F5296" s="3">
        <v>0.63922800000000002</v>
      </c>
      <c r="G5296">
        <v>21952000</v>
      </c>
      <c r="H5296" t="str">
        <f>TEXT(AppleStock[[#This Row],[Date]],"dddd")</f>
        <v>Wednesday</v>
      </c>
      <c r="I5296" t="str">
        <f>MID(AppleStock[[#This Row],[Day]],1,FIND("day",AppleStock[[#This Row],[Day]])-1)</f>
        <v>Wednes</v>
      </c>
      <c r="J5296" s="3">
        <f>AppleStock[[#This Row],[Open]]-AppleStock[[#This Row],[Close]]</f>
        <v>-8.9289999999999647E-3</v>
      </c>
      <c r="K5296" t="str">
        <f>IF(AppleStock[[#This Row],[Day Change]]&gt;0,"UP","DOWN")</f>
        <v>DOWN</v>
      </c>
      <c r="L5296" s="2">
        <v>83</v>
      </c>
      <c r="Q5296" s="15"/>
    </row>
    <row r="5297" spans="1:17" x14ac:dyDescent="0.25">
      <c r="A5297" s="1">
        <v>30406</v>
      </c>
      <c r="B5297" s="3">
        <v>0.79017899999999996</v>
      </c>
      <c r="C5297" s="3">
        <v>0.79464299999999999</v>
      </c>
      <c r="D5297" s="3">
        <v>0.75446400000000002</v>
      </c>
      <c r="E5297" s="3">
        <v>0.75446400000000002</v>
      </c>
      <c r="F5297" s="3">
        <v>0.61033599999999999</v>
      </c>
      <c r="G5297">
        <v>21285600</v>
      </c>
      <c r="H5297" t="str">
        <f>TEXT(AppleStock[[#This Row],[Date]],"dddd")</f>
        <v>Thursday</v>
      </c>
      <c r="I5297" t="str">
        <f>MID(AppleStock[[#This Row],[Day]],1,FIND("day",AppleStock[[#This Row],[Day]])-1)</f>
        <v>Thurs</v>
      </c>
      <c r="J5297" s="3">
        <f>AppleStock[[#This Row],[Open]]-AppleStock[[#This Row],[Close]]</f>
        <v>3.5714999999999941E-2</v>
      </c>
      <c r="K5297" t="str">
        <f>IF(AppleStock[[#This Row],[Day Change]]&gt;0,"UP","DOWN")</f>
        <v>UP</v>
      </c>
      <c r="L5297" s="2">
        <v>83</v>
      </c>
      <c r="Q5297" s="15"/>
    </row>
    <row r="5298" spans="1:17" x14ac:dyDescent="0.25">
      <c r="A5298" s="1">
        <v>30410</v>
      </c>
      <c r="B5298" s="3">
        <v>0.75446400000000002</v>
      </c>
      <c r="C5298" s="3">
        <v>0.75446400000000002</v>
      </c>
      <c r="D5298" s="3">
        <v>0.71651799999999999</v>
      </c>
      <c r="E5298" s="3">
        <v>0.734375</v>
      </c>
      <c r="F5298" s="3">
        <v>0.59408499999999997</v>
      </c>
      <c r="G5298">
        <v>31847200</v>
      </c>
      <c r="H5298" t="str">
        <f>TEXT(AppleStock[[#This Row],[Date]],"dddd")</f>
        <v>Monday</v>
      </c>
      <c r="I5298" t="str">
        <f>MID(AppleStock[[#This Row],[Day]],1,FIND("day",AppleStock[[#This Row],[Day]])-1)</f>
        <v>Mon</v>
      </c>
      <c r="J5298" s="3">
        <f>AppleStock[[#This Row],[Open]]-AppleStock[[#This Row],[Close]]</f>
        <v>2.0089000000000024E-2</v>
      </c>
      <c r="K5298" t="str">
        <f>IF(AppleStock[[#This Row],[Day Change]]&gt;0,"UP","DOWN")</f>
        <v>UP</v>
      </c>
      <c r="L5298" s="2">
        <v>83</v>
      </c>
      <c r="Q5298" s="15"/>
    </row>
    <row r="5299" spans="1:17" x14ac:dyDescent="0.25">
      <c r="A5299" s="1">
        <v>30411</v>
      </c>
      <c r="B5299" s="3">
        <v>0.734375</v>
      </c>
      <c r="C5299" s="3">
        <v>0.75</v>
      </c>
      <c r="D5299" s="3">
        <v>0.72098200000000001</v>
      </c>
      <c r="E5299" s="3">
        <v>0.72098200000000001</v>
      </c>
      <c r="F5299" s="3">
        <v>0.58325000000000005</v>
      </c>
      <c r="G5299">
        <v>30525600</v>
      </c>
      <c r="H5299" t="str">
        <f>TEXT(AppleStock[[#This Row],[Date]],"dddd")</f>
        <v>Tuesday</v>
      </c>
      <c r="I5299" t="str">
        <f>MID(AppleStock[[#This Row],[Day]],1,FIND("day",AppleStock[[#This Row],[Day]])-1)</f>
        <v>Tues</v>
      </c>
      <c r="J5299" s="3">
        <f>AppleStock[[#This Row],[Open]]-AppleStock[[#This Row],[Close]]</f>
        <v>1.3392999999999988E-2</v>
      </c>
      <c r="K5299" t="str">
        <f>IF(AppleStock[[#This Row],[Day Change]]&gt;0,"UP","DOWN")</f>
        <v>UP</v>
      </c>
      <c r="L5299" s="2">
        <v>83</v>
      </c>
      <c r="Q5299" s="15"/>
    </row>
    <row r="5300" spans="1:17" x14ac:dyDescent="0.25">
      <c r="A5300" s="1">
        <v>30412</v>
      </c>
      <c r="B5300" s="3">
        <v>0.72098200000000001</v>
      </c>
      <c r="C5300" s="3">
        <v>0.72321400000000002</v>
      </c>
      <c r="D5300" s="3">
        <v>0.70535700000000001</v>
      </c>
      <c r="E5300" s="3">
        <v>0.71428599999999998</v>
      </c>
      <c r="F5300" s="3">
        <v>0.57783300000000004</v>
      </c>
      <c r="G5300">
        <v>53496800</v>
      </c>
      <c r="H5300" t="str">
        <f>TEXT(AppleStock[[#This Row],[Date]],"dddd")</f>
        <v>Wednesday</v>
      </c>
      <c r="I5300" t="str">
        <f>MID(AppleStock[[#This Row],[Day]],1,FIND("day",AppleStock[[#This Row],[Day]])-1)</f>
        <v>Wednes</v>
      </c>
      <c r="J5300" s="3">
        <f>AppleStock[[#This Row],[Open]]-AppleStock[[#This Row],[Close]]</f>
        <v>6.6960000000000353E-3</v>
      </c>
      <c r="K5300" t="str">
        <f>IF(AppleStock[[#This Row],[Day Change]]&gt;0,"UP","DOWN")</f>
        <v>UP</v>
      </c>
      <c r="L5300" s="2">
        <v>83</v>
      </c>
      <c r="Q5300" s="15"/>
    </row>
    <row r="5301" spans="1:17" x14ac:dyDescent="0.25">
      <c r="A5301" s="1">
        <v>30413</v>
      </c>
      <c r="B5301" s="3">
        <v>0.71428599999999998</v>
      </c>
      <c r="C5301" s="3">
        <v>0.71875</v>
      </c>
      <c r="D5301" s="3">
        <v>0.703125</v>
      </c>
      <c r="E5301" s="3">
        <v>0.70758900000000002</v>
      </c>
      <c r="F5301" s="3">
        <v>0.57241600000000004</v>
      </c>
      <c r="G5301">
        <v>36377600</v>
      </c>
      <c r="H5301" t="str">
        <f>TEXT(AppleStock[[#This Row],[Date]],"dddd")</f>
        <v>Thursday</v>
      </c>
      <c r="I5301" t="str">
        <f>MID(AppleStock[[#This Row],[Day]],1,FIND("day",AppleStock[[#This Row],[Day]])-1)</f>
        <v>Thurs</v>
      </c>
      <c r="J5301" s="3">
        <f>AppleStock[[#This Row],[Open]]-AppleStock[[#This Row],[Close]]</f>
        <v>6.696999999999953E-3</v>
      </c>
      <c r="K5301" t="str">
        <f>IF(AppleStock[[#This Row],[Day Change]]&gt;0,"UP","DOWN")</f>
        <v>UP</v>
      </c>
      <c r="L5301" s="2">
        <v>83</v>
      </c>
      <c r="Q5301" s="15"/>
    </row>
    <row r="5302" spans="1:17" x14ac:dyDescent="0.25">
      <c r="A5302" s="1">
        <v>30414</v>
      </c>
      <c r="B5302" s="3">
        <v>0.70758900000000002</v>
      </c>
      <c r="C5302" s="3">
        <v>0.71205399999999996</v>
      </c>
      <c r="D5302" s="3">
        <v>0.68973200000000001</v>
      </c>
      <c r="E5302" s="3">
        <v>0.703125</v>
      </c>
      <c r="F5302" s="3">
        <v>0.56880399999999998</v>
      </c>
      <c r="G5302">
        <v>37564800</v>
      </c>
      <c r="H5302" t="str">
        <f>TEXT(AppleStock[[#This Row],[Date]],"dddd")</f>
        <v>Friday</v>
      </c>
      <c r="I5302" t="str">
        <f>MID(AppleStock[[#This Row],[Day]],1,FIND("day",AppleStock[[#This Row],[Day]])-1)</f>
        <v>Fri</v>
      </c>
      <c r="J5302" s="3">
        <f>AppleStock[[#This Row],[Open]]-AppleStock[[#This Row],[Close]]</f>
        <v>4.4640000000000235E-3</v>
      </c>
      <c r="K5302" t="str">
        <f>IF(AppleStock[[#This Row],[Day Change]]&gt;0,"UP","DOWN")</f>
        <v>UP</v>
      </c>
      <c r="L5302" s="2">
        <v>83</v>
      </c>
      <c r="Q5302" s="15"/>
    </row>
    <row r="5303" spans="1:17" x14ac:dyDescent="0.25">
      <c r="A5303" s="1">
        <v>30417</v>
      </c>
      <c r="B5303" s="3">
        <v>0.703125</v>
      </c>
      <c r="C5303" s="3">
        <v>0.74776799999999999</v>
      </c>
      <c r="D5303" s="3">
        <v>0.69196400000000002</v>
      </c>
      <c r="E5303" s="3">
        <v>0.74330399999999996</v>
      </c>
      <c r="F5303" s="3">
        <v>0.60130700000000004</v>
      </c>
      <c r="G5303">
        <v>57618400</v>
      </c>
      <c r="H5303" t="str">
        <f>TEXT(AppleStock[[#This Row],[Date]],"dddd")</f>
        <v>Monday</v>
      </c>
      <c r="I5303" t="str">
        <f>MID(AppleStock[[#This Row],[Day]],1,FIND("day",AppleStock[[#This Row],[Day]])-1)</f>
        <v>Mon</v>
      </c>
      <c r="J5303" s="3">
        <f>AppleStock[[#This Row],[Open]]-AppleStock[[#This Row],[Close]]</f>
        <v>-4.0178999999999965E-2</v>
      </c>
      <c r="K5303" t="str">
        <f>IF(AppleStock[[#This Row],[Day Change]]&gt;0,"UP","DOWN")</f>
        <v>DOWN</v>
      </c>
      <c r="L5303" s="2">
        <v>83</v>
      </c>
      <c r="Q5303" s="15"/>
    </row>
    <row r="5304" spans="1:17" x14ac:dyDescent="0.25">
      <c r="A5304" s="1">
        <v>30418</v>
      </c>
      <c r="B5304" s="3">
        <v>0.74330399999999996</v>
      </c>
      <c r="C5304" s="3">
        <v>0.76116099999999998</v>
      </c>
      <c r="D5304" s="3">
        <v>0.74330399999999996</v>
      </c>
      <c r="E5304" s="3">
        <v>0.75892899999999996</v>
      </c>
      <c r="F5304" s="3">
        <v>0.61394800000000005</v>
      </c>
      <c r="G5304">
        <v>43512000</v>
      </c>
      <c r="H5304" t="str">
        <f>TEXT(AppleStock[[#This Row],[Date]],"dddd")</f>
        <v>Tuesday</v>
      </c>
      <c r="I5304" t="str">
        <f>MID(AppleStock[[#This Row],[Day]],1,FIND("day",AppleStock[[#This Row],[Day]])-1)</f>
        <v>Tues</v>
      </c>
      <c r="J5304" s="3">
        <f>AppleStock[[#This Row],[Open]]-AppleStock[[#This Row],[Close]]</f>
        <v>-1.5625E-2</v>
      </c>
      <c r="K5304" t="str">
        <f>IF(AppleStock[[#This Row],[Day Change]]&gt;0,"UP","DOWN")</f>
        <v>DOWN</v>
      </c>
      <c r="L5304" s="2">
        <v>83</v>
      </c>
      <c r="Q5304" s="15"/>
    </row>
    <row r="5305" spans="1:17" x14ac:dyDescent="0.25">
      <c r="A5305" s="1">
        <v>30419</v>
      </c>
      <c r="B5305" s="3">
        <v>0.75892899999999996</v>
      </c>
      <c r="C5305" s="3">
        <v>0.78794600000000004</v>
      </c>
      <c r="D5305" s="3">
        <v>0.75892899999999996</v>
      </c>
      <c r="E5305" s="3">
        <v>0.78571400000000002</v>
      </c>
      <c r="F5305" s="3">
        <v>0.63561599999999996</v>
      </c>
      <c r="G5305">
        <v>47443200</v>
      </c>
      <c r="H5305" t="str">
        <f>TEXT(AppleStock[[#This Row],[Date]],"dddd")</f>
        <v>Wednesday</v>
      </c>
      <c r="I5305" t="str">
        <f>MID(AppleStock[[#This Row],[Day]],1,FIND("day",AppleStock[[#This Row],[Day]])-1)</f>
        <v>Wednes</v>
      </c>
      <c r="J5305" s="3">
        <f>AppleStock[[#This Row],[Open]]-AppleStock[[#This Row],[Close]]</f>
        <v>-2.6785000000000059E-2</v>
      </c>
      <c r="K5305" t="str">
        <f>IF(AppleStock[[#This Row],[Day Change]]&gt;0,"UP","DOWN")</f>
        <v>DOWN</v>
      </c>
      <c r="L5305" s="2">
        <v>83</v>
      </c>
      <c r="Q5305" s="15"/>
    </row>
    <row r="5306" spans="1:17" x14ac:dyDescent="0.25">
      <c r="A5306" s="1">
        <v>30420</v>
      </c>
      <c r="B5306" s="3">
        <v>0.78571400000000002</v>
      </c>
      <c r="C5306" s="3">
        <v>0.80580399999999996</v>
      </c>
      <c r="D5306" s="3">
        <v>0.77901799999999999</v>
      </c>
      <c r="E5306" s="3">
        <v>0.80357100000000004</v>
      </c>
      <c r="F5306" s="3">
        <v>0.65006200000000003</v>
      </c>
      <c r="G5306">
        <v>34092800</v>
      </c>
      <c r="H5306" t="str">
        <f>TEXT(AppleStock[[#This Row],[Date]],"dddd")</f>
        <v>Thursday</v>
      </c>
      <c r="I5306" t="str">
        <f>MID(AppleStock[[#This Row],[Day]],1,FIND("day",AppleStock[[#This Row],[Day]])-1)</f>
        <v>Thurs</v>
      </c>
      <c r="J5306" s="3">
        <f>AppleStock[[#This Row],[Open]]-AppleStock[[#This Row],[Close]]</f>
        <v>-1.7857000000000012E-2</v>
      </c>
      <c r="K5306" t="str">
        <f>IF(AppleStock[[#This Row],[Day Change]]&gt;0,"UP","DOWN")</f>
        <v>DOWN</v>
      </c>
      <c r="L5306" s="2">
        <v>83</v>
      </c>
      <c r="Q5306" s="15"/>
    </row>
    <row r="5307" spans="1:17" x14ac:dyDescent="0.25">
      <c r="A5307" s="1">
        <v>30421</v>
      </c>
      <c r="B5307" s="3">
        <v>0.80357100000000004</v>
      </c>
      <c r="C5307" s="3">
        <v>0.82366099999999998</v>
      </c>
      <c r="D5307" s="3">
        <v>0.80357100000000004</v>
      </c>
      <c r="E5307" s="3">
        <v>0.81696400000000002</v>
      </c>
      <c r="F5307" s="3">
        <v>0.66089600000000004</v>
      </c>
      <c r="G5307">
        <v>28750400</v>
      </c>
      <c r="H5307" t="str">
        <f>TEXT(AppleStock[[#This Row],[Date]],"dddd")</f>
        <v>Friday</v>
      </c>
      <c r="I5307" t="str">
        <f>MID(AppleStock[[#This Row],[Day]],1,FIND("day",AppleStock[[#This Row],[Day]])-1)</f>
        <v>Fri</v>
      </c>
      <c r="J5307" s="3">
        <f>AppleStock[[#This Row],[Open]]-AppleStock[[#This Row],[Close]]</f>
        <v>-1.3392999999999988E-2</v>
      </c>
      <c r="K5307" t="str">
        <f>IF(AppleStock[[#This Row],[Day Change]]&gt;0,"UP","DOWN")</f>
        <v>DOWN</v>
      </c>
      <c r="L5307" s="2">
        <v>83</v>
      </c>
      <c r="Q5307" s="15"/>
    </row>
    <row r="5308" spans="1:17" x14ac:dyDescent="0.25">
      <c r="A5308" s="1">
        <v>30424</v>
      </c>
      <c r="B5308" s="3">
        <v>0.82142899999999996</v>
      </c>
      <c r="C5308" s="3">
        <v>0.85491099999999998</v>
      </c>
      <c r="D5308" s="3">
        <v>0.82142899999999996</v>
      </c>
      <c r="E5308" s="3">
        <v>0.83928599999999998</v>
      </c>
      <c r="F5308" s="3">
        <v>0.67895399999999995</v>
      </c>
      <c r="G5308">
        <v>38892000</v>
      </c>
      <c r="H5308" t="str">
        <f>TEXT(AppleStock[[#This Row],[Date]],"dddd")</f>
        <v>Monday</v>
      </c>
      <c r="I5308" t="str">
        <f>MID(AppleStock[[#This Row],[Day]],1,FIND("day",AppleStock[[#This Row],[Day]])-1)</f>
        <v>Mon</v>
      </c>
      <c r="J5308" s="3">
        <f>AppleStock[[#This Row],[Open]]-AppleStock[[#This Row],[Close]]</f>
        <v>-1.7857000000000012E-2</v>
      </c>
      <c r="K5308" t="str">
        <f>IF(AppleStock[[#This Row],[Day Change]]&gt;0,"UP","DOWN")</f>
        <v>DOWN</v>
      </c>
      <c r="L5308" s="2">
        <v>83</v>
      </c>
      <c r="Q5308" s="15"/>
    </row>
    <row r="5309" spans="1:17" x14ac:dyDescent="0.25">
      <c r="A5309" s="1">
        <v>30425</v>
      </c>
      <c r="B5309" s="3">
        <v>0.83928599999999998</v>
      </c>
      <c r="C5309" s="3">
        <v>0.84598200000000001</v>
      </c>
      <c r="D5309" s="3">
        <v>0.82589299999999999</v>
      </c>
      <c r="E5309" s="3">
        <v>0.83035700000000001</v>
      </c>
      <c r="F5309" s="3">
        <v>0.67173099999999997</v>
      </c>
      <c r="G5309">
        <v>58469600</v>
      </c>
      <c r="H5309" t="str">
        <f>TEXT(AppleStock[[#This Row],[Date]],"dddd")</f>
        <v>Tuesday</v>
      </c>
      <c r="I5309" t="str">
        <f>MID(AppleStock[[#This Row],[Day]],1,FIND("day",AppleStock[[#This Row],[Day]])-1)</f>
        <v>Tues</v>
      </c>
      <c r="J5309" s="3">
        <f>AppleStock[[#This Row],[Open]]-AppleStock[[#This Row],[Close]]</f>
        <v>8.9289999999999647E-3</v>
      </c>
      <c r="K5309" t="str">
        <f>IF(AppleStock[[#This Row],[Day Change]]&gt;0,"UP","DOWN")</f>
        <v>UP</v>
      </c>
      <c r="L5309" s="2">
        <v>83</v>
      </c>
      <c r="Q5309" s="15"/>
    </row>
    <row r="5310" spans="1:17" x14ac:dyDescent="0.25">
      <c r="A5310" s="1">
        <v>30426</v>
      </c>
      <c r="B5310" s="3">
        <v>0.83035700000000001</v>
      </c>
      <c r="C5310" s="3">
        <v>0.91071400000000002</v>
      </c>
      <c r="D5310" s="3">
        <v>0.83035700000000001</v>
      </c>
      <c r="E5310" s="3">
        <v>0.90401799999999999</v>
      </c>
      <c r="F5310" s="3">
        <v>0.73131999999999997</v>
      </c>
      <c r="G5310">
        <v>72083200</v>
      </c>
      <c r="H5310" t="str">
        <f>TEXT(AppleStock[[#This Row],[Date]],"dddd")</f>
        <v>Wednesday</v>
      </c>
      <c r="I5310" t="str">
        <f>MID(AppleStock[[#This Row],[Day]],1,FIND("day",AppleStock[[#This Row],[Day]])-1)</f>
        <v>Wednes</v>
      </c>
      <c r="J5310" s="3">
        <f>AppleStock[[#This Row],[Open]]-AppleStock[[#This Row],[Close]]</f>
        <v>-7.3660999999999976E-2</v>
      </c>
      <c r="K5310" t="str">
        <f>IF(AppleStock[[#This Row],[Day Change]]&gt;0,"UP","DOWN")</f>
        <v>DOWN</v>
      </c>
      <c r="L5310" s="2">
        <v>83</v>
      </c>
      <c r="Q5310" s="15"/>
    </row>
    <row r="5311" spans="1:17" x14ac:dyDescent="0.25">
      <c r="A5311" s="1">
        <v>30427</v>
      </c>
      <c r="B5311" s="3">
        <v>0.91517899999999996</v>
      </c>
      <c r="C5311" s="3">
        <v>0.94196400000000002</v>
      </c>
      <c r="D5311" s="3">
        <v>0.91517899999999996</v>
      </c>
      <c r="E5311" s="3">
        <v>0.92857100000000004</v>
      </c>
      <c r="F5311" s="3">
        <v>0.75118300000000005</v>
      </c>
      <c r="G5311">
        <v>57512000</v>
      </c>
      <c r="H5311" t="str">
        <f>TEXT(AppleStock[[#This Row],[Date]],"dddd")</f>
        <v>Thursday</v>
      </c>
      <c r="I5311" t="str">
        <f>MID(AppleStock[[#This Row],[Day]],1,FIND("day",AppleStock[[#This Row],[Day]])-1)</f>
        <v>Thurs</v>
      </c>
      <c r="J5311" s="3">
        <f>AppleStock[[#This Row],[Open]]-AppleStock[[#This Row],[Close]]</f>
        <v>-1.3392000000000071E-2</v>
      </c>
      <c r="K5311" t="str">
        <f>IF(AppleStock[[#This Row],[Day Change]]&gt;0,"UP","DOWN")</f>
        <v>DOWN</v>
      </c>
      <c r="L5311" s="2">
        <v>83</v>
      </c>
      <c r="Q5311" s="15"/>
    </row>
    <row r="5312" spans="1:17" x14ac:dyDescent="0.25">
      <c r="A5312" s="1">
        <v>30428</v>
      </c>
      <c r="B5312" s="3">
        <v>0.92857100000000004</v>
      </c>
      <c r="C5312" s="3">
        <v>0.9375</v>
      </c>
      <c r="D5312" s="3">
        <v>0.90625</v>
      </c>
      <c r="E5312" s="3">
        <v>0.91071400000000002</v>
      </c>
      <c r="F5312" s="3">
        <v>0.73673699999999998</v>
      </c>
      <c r="G5312">
        <v>31796800</v>
      </c>
      <c r="H5312" t="str">
        <f>TEXT(AppleStock[[#This Row],[Date]],"dddd")</f>
        <v>Friday</v>
      </c>
      <c r="I5312" t="str">
        <f>MID(AppleStock[[#This Row],[Day]],1,FIND("day",AppleStock[[#This Row],[Day]])-1)</f>
        <v>Fri</v>
      </c>
      <c r="J5312" s="3">
        <f>AppleStock[[#This Row],[Open]]-AppleStock[[#This Row],[Close]]</f>
        <v>1.7857000000000012E-2</v>
      </c>
      <c r="K5312" t="str">
        <f>IF(AppleStock[[#This Row],[Day Change]]&gt;0,"UP","DOWN")</f>
        <v>UP</v>
      </c>
      <c r="L5312" s="2">
        <v>83</v>
      </c>
      <c r="Q5312" s="15"/>
    </row>
    <row r="5313" spans="1:17" x14ac:dyDescent="0.25">
      <c r="A5313" s="1">
        <v>30431</v>
      </c>
      <c r="B5313" s="3">
        <v>0.91071400000000002</v>
      </c>
      <c r="C5313" s="3">
        <v>0.91741099999999998</v>
      </c>
      <c r="D5313" s="3">
        <v>0.86383900000000002</v>
      </c>
      <c r="E5313" s="3">
        <v>0.86830399999999996</v>
      </c>
      <c r="F5313" s="3">
        <v>0.70242800000000005</v>
      </c>
      <c r="G5313">
        <v>31427200</v>
      </c>
      <c r="H5313" t="str">
        <f>TEXT(AppleStock[[#This Row],[Date]],"dddd")</f>
        <v>Monday</v>
      </c>
      <c r="I5313" t="str">
        <f>MID(AppleStock[[#This Row],[Day]],1,FIND("day",AppleStock[[#This Row],[Day]])-1)</f>
        <v>Mon</v>
      </c>
      <c r="J5313" s="3">
        <f>AppleStock[[#This Row],[Open]]-AppleStock[[#This Row],[Close]]</f>
        <v>4.2410000000000059E-2</v>
      </c>
      <c r="K5313" t="str">
        <f>IF(AppleStock[[#This Row],[Day Change]]&gt;0,"UP","DOWN")</f>
        <v>UP</v>
      </c>
      <c r="L5313" s="2">
        <v>83</v>
      </c>
      <c r="Q5313" s="15"/>
    </row>
    <row r="5314" spans="1:17" x14ac:dyDescent="0.25">
      <c r="A5314" s="1">
        <v>30432</v>
      </c>
      <c r="B5314" s="3">
        <v>0.86830399999999996</v>
      </c>
      <c r="C5314" s="3">
        <v>0.90401799999999999</v>
      </c>
      <c r="D5314" s="3">
        <v>0.86607100000000004</v>
      </c>
      <c r="E5314" s="3">
        <v>0.89285700000000001</v>
      </c>
      <c r="F5314" s="3">
        <v>0.72229100000000002</v>
      </c>
      <c r="G5314">
        <v>24858400</v>
      </c>
      <c r="H5314" t="str">
        <f>TEXT(AppleStock[[#This Row],[Date]],"dddd")</f>
        <v>Tuesday</v>
      </c>
      <c r="I5314" t="str">
        <f>MID(AppleStock[[#This Row],[Day]],1,FIND("day",AppleStock[[#This Row],[Day]])-1)</f>
        <v>Tues</v>
      </c>
      <c r="J5314" s="3">
        <f>AppleStock[[#This Row],[Open]]-AppleStock[[#This Row],[Close]]</f>
        <v>-2.4553000000000047E-2</v>
      </c>
      <c r="K5314" t="str">
        <f>IF(AppleStock[[#This Row],[Day Change]]&gt;0,"UP","DOWN")</f>
        <v>DOWN</v>
      </c>
      <c r="L5314" s="2">
        <v>83</v>
      </c>
      <c r="Q5314" s="15"/>
    </row>
    <row r="5315" spans="1:17" x14ac:dyDescent="0.25">
      <c r="A5315" s="1">
        <v>30433</v>
      </c>
      <c r="B5315" s="3">
        <v>0.89285700000000001</v>
      </c>
      <c r="C5315" s="3">
        <v>0.91294600000000004</v>
      </c>
      <c r="D5315" s="3">
        <v>0.875</v>
      </c>
      <c r="E5315" s="3">
        <v>0.88392899999999996</v>
      </c>
      <c r="F5315" s="3">
        <v>0.71506800000000004</v>
      </c>
      <c r="G5315">
        <v>21509600</v>
      </c>
      <c r="H5315" t="str">
        <f>TEXT(AppleStock[[#This Row],[Date]],"dddd")</f>
        <v>Wednesday</v>
      </c>
      <c r="I5315" t="str">
        <f>MID(AppleStock[[#This Row],[Day]],1,FIND("day",AppleStock[[#This Row],[Day]])-1)</f>
        <v>Wednes</v>
      </c>
      <c r="J5315" s="3">
        <f>AppleStock[[#This Row],[Open]]-AppleStock[[#This Row],[Close]]</f>
        <v>8.928000000000047E-3</v>
      </c>
      <c r="K5315" t="str">
        <f>IF(AppleStock[[#This Row],[Day Change]]&gt;0,"UP","DOWN")</f>
        <v>UP</v>
      </c>
      <c r="L5315" s="2">
        <v>83</v>
      </c>
      <c r="Q5315" s="15"/>
    </row>
    <row r="5316" spans="1:17" x14ac:dyDescent="0.25">
      <c r="A5316" s="1">
        <v>30434</v>
      </c>
      <c r="B5316" s="3">
        <v>0.88392899999999996</v>
      </c>
      <c r="C5316" s="3">
        <v>0.89732100000000004</v>
      </c>
      <c r="D5316" s="3">
        <v>0.87276799999999999</v>
      </c>
      <c r="E5316" s="3">
        <v>0.89285700000000001</v>
      </c>
      <c r="F5316" s="3">
        <v>0.72229100000000002</v>
      </c>
      <c r="G5316">
        <v>19852000</v>
      </c>
      <c r="H5316" t="str">
        <f>TEXT(AppleStock[[#This Row],[Date]],"dddd")</f>
        <v>Thursday</v>
      </c>
      <c r="I5316" t="str">
        <f>MID(AppleStock[[#This Row],[Day]],1,FIND("day",AppleStock[[#This Row],[Day]])-1)</f>
        <v>Thurs</v>
      </c>
      <c r="J5316" s="3">
        <f>AppleStock[[#This Row],[Open]]-AppleStock[[#This Row],[Close]]</f>
        <v>-8.928000000000047E-3</v>
      </c>
      <c r="K5316" t="str">
        <f>IF(AppleStock[[#This Row],[Day Change]]&gt;0,"UP","DOWN")</f>
        <v>DOWN</v>
      </c>
      <c r="L5316" s="2">
        <v>83</v>
      </c>
      <c r="Q5316" s="15"/>
    </row>
    <row r="5317" spans="1:17" x14ac:dyDescent="0.25">
      <c r="A5317" s="1">
        <v>30435</v>
      </c>
      <c r="B5317" s="3">
        <v>0.89285700000000001</v>
      </c>
      <c r="C5317" s="3">
        <v>0.90625</v>
      </c>
      <c r="D5317" s="3">
        <v>0.88169600000000004</v>
      </c>
      <c r="E5317" s="3">
        <v>0.90178599999999998</v>
      </c>
      <c r="F5317" s="3">
        <v>0.729514</v>
      </c>
      <c r="G5317">
        <v>77078400</v>
      </c>
      <c r="H5317" t="str">
        <f>TEXT(AppleStock[[#This Row],[Date]],"dddd")</f>
        <v>Friday</v>
      </c>
      <c r="I5317" t="str">
        <f>MID(AppleStock[[#This Row],[Day]],1,FIND("day",AppleStock[[#This Row],[Day]])-1)</f>
        <v>Fri</v>
      </c>
      <c r="J5317" s="3">
        <f>AppleStock[[#This Row],[Open]]-AppleStock[[#This Row],[Close]]</f>
        <v>-8.9289999999999647E-3</v>
      </c>
      <c r="K5317" t="str">
        <f>IF(AppleStock[[#This Row],[Day Change]]&gt;0,"UP","DOWN")</f>
        <v>DOWN</v>
      </c>
      <c r="L5317" s="2">
        <v>83</v>
      </c>
      <c r="Q5317" s="15"/>
    </row>
    <row r="5318" spans="1:17" x14ac:dyDescent="0.25">
      <c r="A5318" s="1">
        <v>30438</v>
      </c>
      <c r="B5318" s="3">
        <v>0.90178599999999998</v>
      </c>
      <c r="C5318" s="3">
        <v>0.90625</v>
      </c>
      <c r="D5318" s="3">
        <v>0.86383900000000002</v>
      </c>
      <c r="E5318" s="3">
        <v>0.875</v>
      </c>
      <c r="F5318" s="3">
        <v>0.70784499999999995</v>
      </c>
      <c r="G5318">
        <v>24270400</v>
      </c>
      <c r="H5318" t="str">
        <f>TEXT(AppleStock[[#This Row],[Date]],"dddd")</f>
        <v>Monday</v>
      </c>
      <c r="I5318" t="str">
        <f>MID(AppleStock[[#This Row],[Day]],1,FIND("day",AppleStock[[#This Row],[Day]])-1)</f>
        <v>Mon</v>
      </c>
      <c r="J5318" s="3">
        <f>AppleStock[[#This Row],[Open]]-AppleStock[[#This Row],[Close]]</f>
        <v>2.6785999999999976E-2</v>
      </c>
      <c r="K5318" t="str">
        <f>IF(AppleStock[[#This Row],[Day Change]]&gt;0,"UP","DOWN")</f>
        <v>UP</v>
      </c>
      <c r="L5318" s="2">
        <v>83</v>
      </c>
      <c r="Q5318" s="15"/>
    </row>
    <row r="5319" spans="1:17" x14ac:dyDescent="0.25">
      <c r="A5319" s="1">
        <v>30439</v>
      </c>
      <c r="B5319" s="3">
        <v>0.875</v>
      </c>
      <c r="C5319" s="3">
        <v>0.87723200000000001</v>
      </c>
      <c r="D5319" s="3">
        <v>0.85044600000000004</v>
      </c>
      <c r="E5319" s="3">
        <v>0.86607100000000004</v>
      </c>
      <c r="F5319" s="3">
        <v>0.70062199999999997</v>
      </c>
      <c r="G5319">
        <v>26499200</v>
      </c>
      <c r="H5319" t="str">
        <f>TEXT(AppleStock[[#This Row],[Date]],"dddd")</f>
        <v>Tuesday</v>
      </c>
      <c r="I5319" t="str">
        <f>MID(AppleStock[[#This Row],[Day]],1,FIND("day",AppleStock[[#This Row],[Day]])-1)</f>
        <v>Tues</v>
      </c>
      <c r="J5319" s="3">
        <f>AppleStock[[#This Row],[Open]]-AppleStock[[#This Row],[Close]]</f>
        <v>8.9289999999999647E-3</v>
      </c>
      <c r="K5319" t="str">
        <f>IF(AppleStock[[#This Row],[Day Change]]&gt;0,"UP","DOWN")</f>
        <v>UP</v>
      </c>
      <c r="L5319" s="2">
        <v>83</v>
      </c>
      <c r="Q5319" s="15"/>
    </row>
    <row r="5320" spans="1:17" x14ac:dyDescent="0.25">
      <c r="A5320" s="1">
        <v>30440</v>
      </c>
      <c r="B5320" s="3">
        <v>0.86607100000000004</v>
      </c>
      <c r="C5320" s="3">
        <v>0.91964299999999999</v>
      </c>
      <c r="D5320" s="3">
        <v>0.86607100000000004</v>
      </c>
      <c r="E5320" s="3">
        <v>0.91964299999999999</v>
      </c>
      <c r="F5320" s="3">
        <v>0.74395999999999995</v>
      </c>
      <c r="G5320">
        <v>32278400</v>
      </c>
      <c r="H5320" t="str">
        <f>TEXT(AppleStock[[#This Row],[Date]],"dddd")</f>
        <v>Wednesday</v>
      </c>
      <c r="I5320" t="str">
        <f>MID(AppleStock[[#This Row],[Day]],1,FIND("day",AppleStock[[#This Row],[Day]])-1)</f>
        <v>Wednes</v>
      </c>
      <c r="J5320" s="3">
        <f>AppleStock[[#This Row],[Open]]-AppleStock[[#This Row],[Close]]</f>
        <v>-5.3571999999999953E-2</v>
      </c>
      <c r="K5320" t="str">
        <f>IF(AppleStock[[#This Row],[Day Change]]&gt;0,"UP","DOWN")</f>
        <v>DOWN</v>
      </c>
      <c r="L5320" s="2">
        <v>83</v>
      </c>
      <c r="Q5320" s="15"/>
    </row>
    <row r="5321" spans="1:17" x14ac:dyDescent="0.25">
      <c r="A5321" s="1">
        <v>30441</v>
      </c>
      <c r="B5321" s="3">
        <v>0.91964299999999999</v>
      </c>
      <c r="C5321" s="3">
        <v>0.98214299999999999</v>
      </c>
      <c r="D5321" s="3">
        <v>0.91964299999999999</v>
      </c>
      <c r="E5321" s="3">
        <v>0.97991099999999998</v>
      </c>
      <c r="F5321" s="3">
        <v>0.79271400000000003</v>
      </c>
      <c r="G5321">
        <v>35123200</v>
      </c>
      <c r="H5321" t="str">
        <f>TEXT(AppleStock[[#This Row],[Date]],"dddd")</f>
        <v>Thursday</v>
      </c>
      <c r="I5321" t="str">
        <f>MID(AppleStock[[#This Row],[Day]],1,FIND("day",AppleStock[[#This Row],[Day]])-1)</f>
        <v>Thurs</v>
      </c>
      <c r="J5321" s="3">
        <f>AppleStock[[#This Row],[Open]]-AppleStock[[#This Row],[Close]]</f>
        <v>-6.0267999999999988E-2</v>
      </c>
      <c r="K5321" t="str">
        <f>IF(AppleStock[[#This Row],[Day Change]]&gt;0,"UP","DOWN")</f>
        <v>DOWN</v>
      </c>
      <c r="L5321" s="2">
        <v>83</v>
      </c>
      <c r="Q5321" s="15"/>
    </row>
    <row r="5322" spans="1:17" x14ac:dyDescent="0.25">
      <c r="A5322" s="1">
        <v>30442</v>
      </c>
      <c r="B5322" s="3">
        <v>0.97991099999999998</v>
      </c>
      <c r="C5322" s="3">
        <v>0.99553599999999998</v>
      </c>
      <c r="D5322" s="3">
        <v>0.95982100000000004</v>
      </c>
      <c r="E5322" s="3">
        <v>0.984375</v>
      </c>
      <c r="F5322" s="3">
        <v>0.79632599999999998</v>
      </c>
      <c r="G5322">
        <v>25037600</v>
      </c>
      <c r="H5322" t="str">
        <f>TEXT(AppleStock[[#This Row],[Date]],"dddd")</f>
        <v>Friday</v>
      </c>
      <c r="I5322" t="str">
        <f>MID(AppleStock[[#This Row],[Day]],1,FIND("day",AppleStock[[#This Row],[Day]])-1)</f>
        <v>Fri</v>
      </c>
      <c r="J5322" s="3">
        <f>AppleStock[[#This Row],[Open]]-AppleStock[[#This Row],[Close]]</f>
        <v>-4.4640000000000235E-3</v>
      </c>
      <c r="K5322" t="str">
        <f>IF(AppleStock[[#This Row],[Day Change]]&gt;0,"UP","DOWN")</f>
        <v>DOWN</v>
      </c>
      <c r="L5322" s="2">
        <v>83</v>
      </c>
      <c r="Q5322" s="15"/>
    </row>
    <row r="5323" spans="1:17" x14ac:dyDescent="0.25">
      <c r="A5323" s="1">
        <v>30445</v>
      </c>
      <c r="B5323" s="3">
        <v>0.984375</v>
      </c>
      <c r="C5323" s="3">
        <v>0.98660700000000001</v>
      </c>
      <c r="D5323" s="3">
        <v>0.96205399999999996</v>
      </c>
      <c r="E5323" s="3">
        <v>0.97098200000000001</v>
      </c>
      <c r="F5323" s="3">
        <v>0.78549199999999997</v>
      </c>
      <c r="G5323">
        <v>17292800</v>
      </c>
      <c r="H5323" t="str">
        <f>TEXT(AppleStock[[#This Row],[Date]],"dddd")</f>
        <v>Monday</v>
      </c>
      <c r="I5323" t="str">
        <f>MID(AppleStock[[#This Row],[Day]],1,FIND("day",AppleStock[[#This Row],[Day]])-1)</f>
        <v>Mon</v>
      </c>
      <c r="J5323" s="3">
        <f>AppleStock[[#This Row],[Open]]-AppleStock[[#This Row],[Close]]</f>
        <v>1.3392999999999988E-2</v>
      </c>
      <c r="K5323" t="str">
        <f>IF(AppleStock[[#This Row],[Day Change]]&gt;0,"UP","DOWN")</f>
        <v>UP</v>
      </c>
      <c r="L5323" s="2">
        <v>83</v>
      </c>
      <c r="Q5323" s="15"/>
    </row>
    <row r="5324" spans="1:17" x14ac:dyDescent="0.25">
      <c r="A5324" s="1">
        <v>30446</v>
      </c>
      <c r="B5324" s="3">
        <v>0.97098200000000001</v>
      </c>
      <c r="C5324" s="3">
        <v>0.98883900000000002</v>
      </c>
      <c r="D5324" s="3">
        <v>0.96651799999999999</v>
      </c>
      <c r="E5324" s="3">
        <v>0.97767899999999996</v>
      </c>
      <c r="F5324" s="3">
        <v>0.79090899999999997</v>
      </c>
      <c r="G5324">
        <v>12975200</v>
      </c>
      <c r="H5324" t="str">
        <f>TEXT(AppleStock[[#This Row],[Date]],"dddd")</f>
        <v>Tuesday</v>
      </c>
      <c r="I5324" t="str">
        <f>MID(AppleStock[[#This Row],[Day]],1,FIND("day",AppleStock[[#This Row],[Day]])-1)</f>
        <v>Tues</v>
      </c>
      <c r="J5324" s="3">
        <f>AppleStock[[#This Row],[Open]]-AppleStock[[#This Row],[Close]]</f>
        <v>-6.696999999999953E-3</v>
      </c>
      <c r="K5324" t="str">
        <f>IF(AppleStock[[#This Row],[Day Change]]&gt;0,"UP","DOWN")</f>
        <v>DOWN</v>
      </c>
      <c r="L5324" s="2">
        <v>83</v>
      </c>
      <c r="Q5324" s="15"/>
    </row>
    <row r="5325" spans="1:17" x14ac:dyDescent="0.25">
      <c r="A5325" s="1">
        <v>30447</v>
      </c>
      <c r="B5325" s="3">
        <v>0.97767899999999996</v>
      </c>
      <c r="C5325" s="3">
        <v>0.98214299999999999</v>
      </c>
      <c r="D5325" s="3">
        <v>0.94642899999999996</v>
      </c>
      <c r="E5325" s="3">
        <v>0.953125</v>
      </c>
      <c r="F5325" s="3">
        <v>0.77104600000000001</v>
      </c>
      <c r="G5325">
        <v>13815200</v>
      </c>
      <c r="H5325" t="str">
        <f>TEXT(AppleStock[[#This Row],[Date]],"dddd")</f>
        <v>Wednesday</v>
      </c>
      <c r="I5325" t="str">
        <f>MID(AppleStock[[#This Row],[Day]],1,FIND("day",AppleStock[[#This Row],[Day]])-1)</f>
        <v>Wednes</v>
      </c>
      <c r="J5325" s="3">
        <f>AppleStock[[#This Row],[Open]]-AppleStock[[#This Row],[Close]]</f>
        <v>2.4553999999999965E-2</v>
      </c>
      <c r="K5325" t="str">
        <f>IF(AppleStock[[#This Row],[Day Change]]&gt;0,"UP","DOWN")</f>
        <v>UP</v>
      </c>
      <c r="L5325" s="2">
        <v>83</v>
      </c>
      <c r="Q5325" s="15"/>
    </row>
    <row r="5326" spans="1:17" x14ac:dyDescent="0.25">
      <c r="A5326" s="1">
        <v>30448</v>
      </c>
      <c r="B5326" s="3">
        <v>0.953125</v>
      </c>
      <c r="C5326" s="3">
        <v>0.953125</v>
      </c>
      <c r="D5326" s="3">
        <v>0.93526799999999999</v>
      </c>
      <c r="E5326" s="3">
        <v>0.94419600000000004</v>
      </c>
      <c r="F5326" s="3">
        <v>0.76382300000000003</v>
      </c>
      <c r="G5326">
        <v>24606400</v>
      </c>
      <c r="H5326" t="str">
        <f>TEXT(AppleStock[[#This Row],[Date]],"dddd")</f>
        <v>Thursday</v>
      </c>
      <c r="I5326" t="str">
        <f>MID(AppleStock[[#This Row],[Day]],1,FIND("day",AppleStock[[#This Row],[Day]])-1)</f>
        <v>Thurs</v>
      </c>
      <c r="J5326" s="3">
        <f>AppleStock[[#This Row],[Open]]-AppleStock[[#This Row],[Close]]</f>
        <v>8.9289999999999647E-3</v>
      </c>
      <c r="K5326" t="str">
        <f>IF(AppleStock[[#This Row],[Day Change]]&gt;0,"UP","DOWN")</f>
        <v>UP</v>
      </c>
      <c r="L5326" s="2">
        <v>83</v>
      </c>
      <c r="Q5326" s="15"/>
    </row>
    <row r="5327" spans="1:17" x14ac:dyDescent="0.25">
      <c r="A5327" s="1">
        <v>30449</v>
      </c>
      <c r="B5327" s="3">
        <v>0.94419600000000004</v>
      </c>
      <c r="C5327" s="3">
        <v>0.95758900000000002</v>
      </c>
      <c r="D5327" s="3">
        <v>0.94419600000000004</v>
      </c>
      <c r="E5327" s="3">
        <v>0.94866099999999998</v>
      </c>
      <c r="F5327" s="3">
        <v>0.76743499999999998</v>
      </c>
      <c r="G5327">
        <v>12241600</v>
      </c>
      <c r="H5327" t="str">
        <f>TEXT(AppleStock[[#This Row],[Date]],"dddd")</f>
        <v>Friday</v>
      </c>
      <c r="I5327" t="str">
        <f>MID(AppleStock[[#This Row],[Day]],1,FIND("day",AppleStock[[#This Row],[Day]])-1)</f>
        <v>Fri</v>
      </c>
      <c r="J5327" s="3">
        <f>AppleStock[[#This Row],[Open]]-AppleStock[[#This Row],[Close]]</f>
        <v>-4.4649999999999412E-3</v>
      </c>
      <c r="K5327" t="str">
        <f>IF(AppleStock[[#This Row],[Day Change]]&gt;0,"UP","DOWN")</f>
        <v>DOWN</v>
      </c>
      <c r="L5327" s="2">
        <v>83</v>
      </c>
      <c r="Q5327" s="15"/>
    </row>
    <row r="5328" spans="1:17" x14ac:dyDescent="0.25">
      <c r="A5328" s="1">
        <v>30452</v>
      </c>
      <c r="B5328" s="3">
        <v>0.94866099999999998</v>
      </c>
      <c r="C5328" s="3">
        <v>0.94866099999999998</v>
      </c>
      <c r="D5328" s="3">
        <v>0.91964299999999999</v>
      </c>
      <c r="E5328" s="3">
        <v>0.92410700000000001</v>
      </c>
      <c r="F5328" s="3">
        <v>0.74757099999999999</v>
      </c>
      <c r="G5328">
        <v>17298400</v>
      </c>
      <c r="H5328" t="str">
        <f>TEXT(AppleStock[[#This Row],[Date]],"dddd")</f>
        <v>Monday</v>
      </c>
      <c r="I5328" t="str">
        <f>MID(AppleStock[[#This Row],[Day]],1,FIND("day",AppleStock[[#This Row],[Day]])-1)</f>
        <v>Mon</v>
      </c>
      <c r="J5328" s="3">
        <f>AppleStock[[#This Row],[Open]]-AppleStock[[#This Row],[Close]]</f>
        <v>2.4553999999999965E-2</v>
      </c>
      <c r="K5328" t="str">
        <f>IF(AppleStock[[#This Row],[Day Change]]&gt;0,"UP","DOWN")</f>
        <v>UP</v>
      </c>
      <c r="L5328" s="2">
        <v>83</v>
      </c>
      <c r="Q5328" s="15"/>
    </row>
    <row r="5329" spans="1:17" x14ac:dyDescent="0.25">
      <c r="A5329" s="1">
        <v>30453</v>
      </c>
      <c r="B5329" s="3">
        <v>0.92410700000000001</v>
      </c>
      <c r="C5329" s="3">
        <v>0.92857100000000004</v>
      </c>
      <c r="D5329" s="3">
        <v>0.91294600000000004</v>
      </c>
      <c r="E5329" s="3">
        <v>0.92633900000000002</v>
      </c>
      <c r="F5329" s="3">
        <v>0.74937699999999996</v>
      </c>
      <c r="G5329">
        <v>38589600</v>
      </c>
      <c r="H5329" t="str">
        <f>TEXT(AppleStock[[#This Row],[Date]],"dddd")</f>
        <v>Tuesday</v>
      </c>
      <c r="I5329" t="str">
        <f>MID(AppleStock[[#This Row],[Day]],1,FIND("day",AppleStock[[#This Row],[Day]])-1)</f>
        <v>Tues</v>
      </c>
      <c r="J5329" s="3">
        <f>AppleStock[[#This Row],[Open]]-AppleStock[[#This Row],[Close]]</f>
        <v>-2.2320000000000118E-3</v>
      </c>
      <c r="K5329" t="str">
        <f>IF(AppleStock[[#This Row],[Day Change]]&gt;0,"UP","DOWN")</f>
        <v>DOWN</v>
      </c>
      <c r="L5329" s="2">
        <v>83</v>
      </c>
      <c r="Q5329" s="15"/>
    </row>
    <row r="5330" spans="1:17" x14ac:dyDescent="0.25">
      <c r="A5330" s="1">
        <v>30454</v>
      </c>
      <c r="B5330" s="3">
        <v>0.92633900000000002</v>
      </c>
      <c r="C5330" s="3">
        <v>0.94642899999999996</v>
      </c>
      <c r="D5330" s="3">
        <v>0.92633900000000002</v>
      </c>
      <c r="E5330" s="3">
        <v>0.9375</v>
      </c>
      <c r="F5330" s="3">
        <v>0.75840600000000002</v>
      </c>
      <c r="G5330">
        <v>39250400</v>
      </c>
      <c r="H5330" t="str">
        <f>TEXT(AppleStock[[#This Row],[Date]],"dddd")</f>
        <v>Wednesday</v>
      </c>
      <c r="I5330" t="str">
        <f>MID(AppleStock[[#This Row],[Day]],1,FIND("day",AppleStock[[#This Row],[Day]])-1)</f>
        <v>Wednes</v>
      </c>
      <c r="J5330" s="3">
        <f>AppleStock[[#This Row],[Open]]-AppleStock[[#This Row],[Close]]</f>
        <v>-1.1160999999999976E-2</v>
      </c>
      <c r="K5330" t="str">
        <f>IF(AppleStock[[#This Row],[Day Change]]&gt;0,"UP","DOWN")</f>
        <v>DOWN</v>
      </c>
      <c r="L5330" s="2">
        <v>83</v>
      </c>
      <c r="Q5330" s="15"/>
    </row>
    <row r="5331" spans="1:17" x14ac:dyDescent="0.25">
      <c r="A5331" s="1">
        <v>30455</v>
      </c>
      <c r="B5331" s="3">
        <v>0.9375</v>
      </c>
      <c r="C5331" s="3">
        <v>0.96875</v>
      </c>
      <c r="D5331" s="3">
        <v>0.9375</v>
      </c>
      <c r="E5331" s="3">
        <v>0.96651799999999999</v>
      </c>
      <c r="F5331" s="3">
        <v>0.78188000000000002</v>
      </c>
      <c r="G5331">
        <v>17572800</v>
      </c>
      <c r="H5331" t="str">
        <f>TEXT(AppleStock[[#This Row],[Date]],"dddd")</f>
        <v>Thursday</v>
      </c>
      <c r="I5331" t="str">
        <f>MID(AppleStock[[#This Row],[Day]],1,FIND("day",AppleStock[[#This Row],[Day]])-1)</f>
        <v>Thurs</v>
      </c>
      <c r="J5331" s="3">
        <f>AppleStock[[#This Row],[Open]]-AppleStock[[#This Row],[Close]]</f>
        <v>-2.9017999999999988E-2</v>
      </c>
      <c r="K5331" t="str">
        <f>IF(AppleStock[[#This Row],[Day Change]]&gt;0,"UP","DOWN")</f>
        <v>DOWN</v>
      </c>
      <c r="L5331" s="2">
        <v>83</v>
      </c>
      <c r="Q5331" s="15"/>
    </row>
    <row r="5332" spans="1:17" x14ac:dyDescent="0.25">
      <c r="A5332" s="1">
        <v>30456</v>
      </c>
      <c r="B5332" s="3">
        <v>0.96651799999999999</v>
      </c>
      <c r="C5332" s="3">
        <v>1.017857</v>
      </c>
      <c r="D5332" s="3">
        <v>0.953125</v>
      </c>
      <c r="E5332" s="3">
        <v>1.015625</v>
      </c>
      <c r="F5332" s="3">
        <v>0.82160599999999995</v>
      </c>
      <c r="G5332">
        <v>36523200</v>
      </c>
      <c r="H5332" t="str">
        <f>TEXT(AppleStock[[#This Row],[Date]],"dddd")</f>
        <v>Friday</v>
      </c>
      <c r="I5332" t="str">
        <f>MID(AppleStock[[#This Row],[Day]],1,FIND("day",AppleStock[[#This Row],[Day]])-1)</f>
        <v>Fri</v>
      </c>
      <c r="J5332" s="3">
        <f>AppleStock[[#This Row],[Open]]-AppleStock[[#This Row],[Close]]</f>
        <v>-4.9107000000000012E-2</v>
      </c>
      <c r="K5332" t="str">
        <f>IF(AppleStock[[#This Row],[Day Change]]&gt;0,"UP","DOWN")</f>
        <v>DOWN</v>
      </c>
      <c r="L5332" s="2">
        <v>83</v>
      </c>
      <c r="Q5332" s="15"/>
    </row>
    <row r="5333" spans="1:17" x14ac:dyDescent="0.25">
      <c r="A5333" s="1">
        <v>30459</v>
      </c>
      <c r="B5333" s="3">
        <v>1.015625</v>
      </c>
      <c r="C5333" s="3">
        <v>1.026786</v>
      </c>
      <c r="D5333" s="3">
        <v>0.99553599999999998</v>
      </c>
      <c r="E5333" s="3">
        <v>1.026786</v>
      </c>
      <c r="F5333" s="3">
        <v>0.83063500000000001</v>
      </c>
      <c r="G5333">
        <v>30436000</v>
      </c>
      <c r="H5333" t="str">
        <f>TEXT(AppleStock[[#This Row],[Date]],"dddd")</f>
        <v>Monday</v>
      </c>
      <c r="I5333" t="str">
        <f>MID(AppleStock[[#This Row],[Day]],1,FIND("day",AppleStock[[#This Row],[Day]])-1)</f>
        <v>Mon</v>
      </c>
      <c r="J5333" s="3">
        <f>AppleStock[[#This Row],[Open]]-AppleStock[[#This Row],[Close]]</f>
        <v>-1.1160999999999976E-2</v>
      </c>
      <c r="K5333" t="str">
        <f>IF(AppleStock[[#This Row],[Day Change]]&gt;0,"UP","DOWN")</f>
        <v>DOWN</v>
      </c>
      <c r="L5333" s="2">
        <v>83</v>
      </c>
      <c r="Q5333" s="15"/>
    </row>
    <row r="5334" spans="1:17" x14ac:dyDescent="0.25">
      <c r="A5334" s="1">
        <v>30460</v>
      </c>
      <c r="B5334" s="3">
        <v>1.026786</v>
      </c>
      <c r="C5334" s="3">
        <v>1.080357</v>
      </c>
      <c r="D5334" s="3">
        <v>1.026786</v>
      </c>
      <c r="E5334" s="3">
        <v>1.080357</v>
      </c>
      <c r="F5334" s="3">
        <v>0.87397199999999997</v>
      </c>
      <c r="G5334">
        <v>26924800</v>
      </c>
      <c r="H5334" t="str">
        <f>TEXT(AppleStock[[#This Row],[Date]],"dddd")</f>
        <v>Tuesday</v>
      </c>
      <c r="I5334" t="str">
        <f>MID(AppleStock[[#This Row],[Day]],1,FIND("day",AppleStock[[#This Row],[Day]])-1)</f>
        <v>Tues</v>
      </c>
      <c r="J5334" s="3">
        <f>AppleStock[[#This Row],[Open]]-AppleStock[[#This Row],[Close]]</f>
        <v>-5.3571000000000035E-2</v>
      </c>
      <c r="K5334" t="str">
        <f>IF(AppleStock[[#This Row],[Day Change]]&gt;0,"UP","DOWN")</f>
        <v>DOWN</v>
      </c>
      <c r="L5334" s="2">
        <v>83</v>
      </c>
      <c r="Q5334" s="15"/>
    </row>
    <row r="5335" spans="1:17" x14ac:dyDescent="0.25">
      <c r="A5335" s="1">
        <v>30461</v>
      </c>
      <c r="B5335" s="3">
        <v>1.080357</v>
      </c>
      <c r="C5335" s="3">
        <v>1.089286</v>
      </c>
      <c r="D5335" s="3">
        <v>1.055804</v>
      </c>
      <c r="E5335" s="3">
        <v>1.071429</v>
      </c>
      <c r="F5335" s="3">
        <v>0.86674899999999999</v>
      </c>
      <c r="G5335">
        <v>38432800</v>
      </c>
      <c r="H5335" t="str">
        <f>TEXT(AppleStock[[#This Row],[Date]],"dddd")</f>
        <v>Wednesday</v>
      </c>
      <c r="I5335" t="str">
        <f>MID(AppleStock[[#This Row],[Day]],1,FIND("day",AppleStock[[#This Row],[Day]])-1)</f>
        <v>Wednes</v>
      </c>
      <c r="J5335" s="3">
        <f>AppleStock[[#This Row],[Open]]-AppleStock[[#This Row],[Close]]</f>
        <v>8.928000000000047E-3</v>
      </c>
      <c r="K5335" t="str">
        <f>IF(AppleStock[[#This Row],[Day Change]]&gt;0,"UP","DOWN")</f>
        <v>UP</v>
      </c>
      <c r="L5335" s="2">
        <v>83</v>
      </c>
      <c r="Q5335" s="15"/>
    </row>
    <row r="5336" spans="1:17" x14ac:dyDescent="0.25">
      <c r="A5336" s="1">
        <v>30462</v>
      </c>
      <c r="B5336" s="3">
        <v>1.071429</v>
      </c>
      <c r="C5336" s="3">
        <v>1.078125</v>
      </c>
      <c r="D5336" s="3">
        <v>1.051339</v>
      </c>
      <c r="E5336" s="3">
        <v>1.060268</v>
      </c>
      <c r="F5336" s="3">
        <v>0.85772099999999996</v>
      </c>
      <c r="G5336">
        <v>26392800</v>
      </c>
      <c r="H5336" t="str">
        <f>TEXT(AppleStock[[#This Row],[Date]],"dddd")</f>
        <v>Thursday</v>
      </c>
      <c r="I5336" t="str">
        <f>MID(AppleStock[[#This Row],[Day]],1,FIND("day",AppleStock[[#This Row],[Day]])-1)</f>
        <v>Thurs</v>
      </c>
      <c r="J5336" s="3">
        <f>AppleStock[[#This Row],[Open]]-AppleStock[[#This Row],[Close]]</f>
        <v>1.1160999999999976E-2</v>
      </c>
      <c r="K5336" t="str">
        <f>IF(AppleStock[[#This Row],[Day Change]]&gt;0,"UP","DOWN")</f>
        <v>UP</v>
      </c>
      <c r="L5336" s="2">
        <v>83</v>
      </c>
      <c r="Q5336" s="15"/>
    </row>
    <row r="5337" spans="1:17" x14ac:dyDescent="0.25">
      <c r="A5337" s="1">
        <v>30463</v>
      </c>
      <c r="B5337" s="3">
        <v>1.060268</v>
      </c>
      <c r="C5337" s="3">
        <v>1.071429</v>
      </c>
      <c r="D5337" s="3">
        <v>1.055804</v>
      </c>
      <c r="E5337" s="3">
        <v>1.060268</v>
      </c>
      <c r="F5337" s="3">
        <v>0.85772099999999996</v>
      </c>
      <c r="G5337">
        <v>14156800</v>
      </c>
      <c r="H5337" t="str">
        <f>TEXT(AppleStock[[#This Row],[Date]],"dddd")</f>
        <v>Friday</v>
      </c>
      <c r="I5337" t="str">
        <f>MID(AppleStock[[#This Row],[Day]],1,FIND("day",AppleStock[[#This Row],[Day]])-1)</f>
        <v>Fri</v>
      </c>
      <c r="J5337" s="3">
        <f>AppleStock[[#This Row],[Open]]-AppleStock[[#This Row],[Close]]</f>
        <v>0</v>
      </c>
      <c r="K5337" t="str">
        <f>IF(AppleStock[[#This Row],[Day Change]]&gt;0,"UP","DOWN")</f>
        <v>DOWN</v>
      </c>
      <c r="L5337" s="2">
        <v>83</v>
      </c>
      <c r="Q5337" s="15"/>
    </row>
    <row r="5338" spans="1:17" x14ac:dyDescent="0.25">
      <c r="A5338" s="1">
        <v>30467</v>
      </c>
      <c r="B5338" s="3">
        <v>1.058036</v>
      </c>
      <c r="C5338" s="3">
        <v>1.058036</v>
      </c>
      <c r="D5338" s="3">
        <v>1.011161</v>
      </c>
      <c r="E5338" s="3">
        <v>1.03125</v>
      </c>
      <c r="F5338" s="3">
        <v>0.83424600000000004</v>
      </c>
      <c r="G5338">
        <v>11384800</v>
      </c>
      <c r="H5338" t="str">
        <f>TEXT(AppleStock[[#This Row],[Date]],"dddd")</f>
        <v>Tuesday</v>
      </c>
      <c r="I5338" t="str">
        <f>MID(AppleStock[[#This Row],[Day]],1,FIND("day",AppleStock[[#This Row],[Day]])-1)</f>
        <v>Tues</v>
      </c>
      <c r="J5338" s="3">
        <f>AppleStock[[#This Row],[Open]]-AppleStock[[#This Row],[Close]]</f>
        <v>2.6785999999999976E-2</v>
      </c>
      <c r="K5338" t="str">
        <f>IF(AppleStock[[#This Row],[Day Change]]&gt;0,"UP","DOWN")</f>
        <v>UP</v>
      </c>
      <c r="L5338" s="2">
        <v>83</v>
      </c>
      <c r="Q5338" s="15"/>
    </row>
    <row r="5339" spans="1:17" x14ac:dyDescent="0.25">
      <c r="A5339" s="1">
        <v>30468</v>
      </c>
      <c r="B5339" s="3">
        <v>1.03125</v>
      </c>
      <c r="C5339" s="3">
        <v>1.040179</v>
      </c>
      <c r="D5339" s="3">
        <v>1.022321</v>
      </c>
      <c r="E5339" s="3">
        <v>1.037946</v>
      </c>
      <c r="F5339" s="3">
        <v>0.83966300000000005</v>
      </c>
      <c r="G5339">
        <v>24522400</v>
      </c>
      <c r="H5339" t="str">
        <f>TEXT(AppleStock[[#This Row],[Date]],"dddd")</f>
        <v>Wednesday</v>
      </c>
      <c r="I5339" t="str">
        <f>MID(AppleStock[[#This Row],[Day]],1,FIND("day",AppleStock[[#This Row],[Day]])-1)</f>
        <v>Wednes</v>
      </c>
      <c r="J5339" s="3">
        <f>AppleStock[[#This Row],[Open]]-AppleStock[[#This Row],[Close]]</f>
        <v>-6.6960000000000353E-3</v>
      </c>
      <c r="K5339" t="str">
        <f>IF(AppleStock[[#This Row],[Day Change]]&gt;0,"UP","DOWN")</f>
        <v>DOWN</v>
      </c>
      <c r="L5339" s="2">
        <v>83</v>
      </c>
      <c r="Q5339" s="15"/>
    </row>
    <row r="5340" spans="1:17" x14ac:dyDescent="0.25">
      <c r="A5340" s="1">
        <v>30469</v>
      </c>
      <c r="B5340" s="3">
        <v>1.037946</v>
      </c>
      <c r="C5340" s="3">
        <v>1.044643</v>
      </c>
      <c r="D5340" s="3">
        <v>1.03125</v>
      </c>
      <c r="E5340" s="3">
        <v>1.044643</v>
      </c>
      <c r="F5340" s="3">
        <v>0.84508000000000005</v>
      </c>
      <c r="G5340">
        <v>19857600</v>
      </c>
      <c r="H5340" t="str">
        <f>TEXT(AppleStock[[#This Row],[Date]],"dddd")</f>
        <v>Thursday</v>
      </c>
      <c r="I5340" t="str">
        <f>MID(AppleStock[[#This Row],[Day]],1,FIND("day",AppleStock[[#This Row],[Day]])-1)</f>
        <v>Thurs</v>
      </c>
      <c r="J5340" s="3">
        <f>AppleStock[[#This Row],[Open]]-AppleStock[[#This Row],[Close]]</f>
        <v>-6.696999999999953E-3</v>
      </c>
      <c r="K5340" t="str">
        <f>IF(AppleStock[[#This Row],[Day Change]]&gt;0,"UP","DOWN")</f>
        <v>DOWN</v>
      </c>
      <c r="L5340" s="2">
        <v>83</v>
      </c>
      <c r="Q5340" s="15"/>
    </row>
    <row r="5341" spans="1:17" x14ac:dyDescent="0.25">
      <c r="A5341" s="1">
        <v>30470</v>
      </c>
      <c r="B5341" s="3">
        <v>1.044643</v>
      </c>
      <c r="C5341" s="3">
        <v>1.100446</v>
      </c>
      <c r="D5341" s="3">
        <v>1.044643</v>
      </c>
      <c r="E5341" s="3">
        <v>1.095982</v>
      </c>
      <c r="F5341" s="3">
        <v>0.88661199999999996</v>
      </c>
      <c r="G5341">
        <v>16133600</v>
      </c>
      <c r="H5341" t="str">
        <f>TEXT(AppleStock[[#This Row],[Date]],"dddd")</f>
        <v>Friday</v>
      </c>
      <c r="I5341" t="str">
        <f>MID(AppleStock[[#This Row],[Day]],1,FIND("day",AppleStock[[#This Row],[Day]])-1)</f>
        <v>Fri</v>
      </c>
      <c r="J5341" s="3">
        <f>AppleStock[[#This Row],[Open]]-AppleStock[[#This Row],[Close]]</f>
        <v>-5.1339000000000024E-2</v>
      </c>
      <c r="K5341" t="str">
        <f>IF(AppleStock[[#This Row],[Day Change]]&gt;0,"UP","DOWN")</f>
        <v>DOWN</v>
      </c>
      <c r="L5341" s="2">
        <v>83</v>
      </c>
      <c r="Q5341" s="15"/>
    </row>
    <row r="5342" spans="1:17" x14ac:dyDescent="0.25">
      <c r="A5342" s="1">
        <v>30473</v>
      </c>
      <c r="B5342" s="3">
        <v>1.095982</v>
      </c>
      <c r="C5342" s="3">
        <v>1.120536</v>
      </c>
      <c r="D5342" s="3">
        <v>1.095982</v>
      </c>
      <c r="E5342" s="3">
        <v>1.120536</v>
      </c>
      <c r="F5342" s="3">
        <v>0.90647599999999995</v>
      </c>
      <c r="G5342">
        <v>26023200</v>
      </c>
      <c r="H5342" t="str">
        <f>TEXT(AppleStock[[#This Row],[Date]],"dddd")</f>
        <v>Monday</v>
      </c>
      <c r="I5342" t="str">
        <f>MID(AppleStock[[#This Row],[Day]],1,FIND("day",AppleStock[[#This Row],[Day]])-1)</f>
        <v>Mon</v>
      </c>
      <c r="J5342" s="3">
        <f>AppleStock[[#This Row],[Open]]-AppleStock[[#This Row],[Close]]</f>
        <v>-2.4553999999999965E-2</v>
      </c>
      <c r="K5342" t="str">
        <f>IF(AppleStock[[#This Row],[Day Change]]&gt;0,"UP","DOWN")</f>
        <v>DOWN</v>
      </c>
      <c r="L5342" s="2">
        <v>83</v>
      </c>
      <c r="Q5342" s="15"/>
    </row>
    <row r="5343" spans="1:17" x14ac:dyDescent="0.25">
      <c r="A5343" s="1">
        <v>30474</v>
      </c>
      <c r="B5343" s="3">
        <v>1.120536</v>
      </c>
      <c r="C5343" s="3">
        <v>1.129464</v>
      </c>
      <c r="D5343" s="3">
        <v>1.082589</v>
      </c>
      <c r="E5343" s="3">
        <v>1.082589</v>
      </c>
      <c r="F5343" s="3">
        <v>0.87577799999999995</v>
      </c>
      <c r="G5343">
        <v>24544800</v>
      </c>
      <c r="H5343" t="str">
        <f>TEXT(AppleStock[[#This Row],[Date]],"dddd")</f>
        <v>Tuesday</v>
      </c>
      <c r="I5343" t="str">
        <f>MID(AppleStock[[#This Row],[Day]],1,FIND("day",AppleStock[[#This Row],[Day]])-1)</f>
        <v>Tues</v>
      </c>
      <c r="J5343" s="3">
        <f>AppleStock[[#This Row],[Open]]-AppleStock[[#This Row],[Close]]</f>
        <v>3.7946999999999953E-2</v>
      </c>
      <c r="K5343" t="str">
        <f>IF(AppleStock[[#This Row],[Day Change]]&gt;0,"UP","DOWN")</f>
        <v>UP</v>
      </c>
      <c r="L5343" s="2">
        <v>83</v>
      </c>
      <c r="Q5343" s="15"/>
    </row>
    <row r="5344" spans="1:17" x14ac:dyDescent="0.25">
      <c r="A5344" s="1">
        <v>30475</v>
      </c>
      <c r="B5344" s="3">
        <v>1.082589</v>
      </c>
      <c r="C5344" s="3">
        <v>1.087054</v>
      </c>
      <c r="D5344" s="3">
        <v>1.060268</v>
      </c>
      <c r="E5344" s="3">
        <v>1.069196</v>
      </c>
      <c r="F5344" s="3">
        <v>0.86494400000000005</v>
      </c>
      <c r="G5344">
        <v>21011200</v>
      </c>
      <c r="H5344" t="str">
        <f>TEXT(AppleStock[[#This Row],[Date]],"dddd")</f>
        <v>Wednesday</v>
      </c>
      <c r="I5344" t="str">
        <f>MID(AppleStock[[#This Row],[Day]],1,FIND("day",AppleStock[[#This Row],[Day]])-1)</f>
        <v>Wednes</v>
      </c>
      <c r="J5344" s="3">
        <f>AppleStock[[#This Row],[Open]]-AppleStock[[#This Row],[Close]]</f>
        <v>1.3392999999999988E-2</v>
      </c>
      <c r="K5344" t="str">
        <f>IF(AppleStock[[#This Row],[Day Change]]&gt;0,"UP","DOWN")</f>
        <v>UP</v>
      </c>
      <c r="L5344" s="2">
        <v>83</v>
      </c>
      <c r="Q5344" s="15"/>
    </row>
    <row r="5345" spans="1:17" x14ac:dyDescent="0.25">
      <c r="A5345" s="1">
        <v>30476</v>
      </c>
      <c r="B5345" s="3">
        <v>1.069196</v>
      </c>
      <c r="C5345" s="3">
        <v>1.080357</v>
      </c>
      <c r="D5345" s="3">
        <v>1.042411</v>
      </c>
      <c r="E5345" s="3">
        <v>1.0625</v>
      </c>
      <c r="F5345" s="3">
        <v>0.85952600000000001</v>
      </c>
      <c r="G5345">
        <v>13697600</v>
      </c>
      <c r="H5345" t="str">
        <f>TEXT(AppleStock[[#This Row],[Date]],"dddd")</f>
        <v>Thursday</v>
      </c>
      <c r="I5345" t="str">
        <f>MID(AppleStock[[#This Row],[Day]],1,FIND("day",AppleStock[[#This Row],[Day]])-1)</f>
        <v>Thurs</v>
      </c>
      <c r="J5345" s="3">
        <f>AppleStock[[#This Row],[Open]]-AppleStock[[#This Row],[Close]]</f>
        <v>6.6960000000000353E-3</v>
      </c>
      <c r="K5345" t="str">
        <f>IF(AppleStock[[#This Row],[Day Change]]&gt;0,"UP","DOWN")</f>
        <v>UP</v>
      </c>
      <c r="L5345" s="2">
        <v>83</v>
      </c>
      <c r="Q5345" s="15"/>
    </row>
    <row r="5346" spans="1:17" x14ac:dyDescent="0.25">
      <c r="A5346" s="1">
        <v>30477</v>
      </c>
      <c r="B5346" s="3">
        <v>1.0625</v>
      </c>
      <c r="C5346" s="3">
        <v>1.069196</v>
      </c>
      <c r="D5346" s="3">
        <v>1.055804</v>
      </c>
      <c r="E5346" s="3">
        <v>1.058036</v>
      </c>
      <c r="F5346" s="3">
        <v>0.85591499999999998</v>
      </c>
      <c r="G5346">
        <v>9357600</v>
      </c>
      <c r="H5346" t="str">
        <f>TEXT(AppleStock[[#This Row],[Date]],"dddd")</f>
        <v>Friday</v>
      </c>
      <c r="I5346" t="str">
        <f>MID(AppleStock[[#This Row],[Day]],1,FIND("day",AppleStock[[#This Row],[Day]])-1)</f>
        <v>Fri</v>
      </c>
      <c r="J5346" s="3">
        <f>AppleStock[[#This Row],[Open]]-AppleStock[[#This Row],[Close]]</f>
        <v>4.4640000000000235E-3</v>
      </c>
      <c r="K5346" t="str">
        <f>IF(AppleStock[[#This Row],[Day Change]]&gt;0,"UP","DOWN")</f>
        <v>UP</v>
      </c>
      <c r="L5346" s="2">
        <v>83</v>
      </c>
      <c r="Q5346" s="15"/>
    </row>
    <row r="5347" spans="1:17" x14ac:dyDescent="0.25">
      <c r="A5347" s="1">
        <v>30480</v>
      </c>
      <c r="B5347" s="3">
        <v>1.058036</v>
      </c>
      <c r="C5347" s="3">
        <v>1.060268</v>
      </c>
      <c r="D5347" s="3">
        <v>0.98214299999999999</v>
      </c>
      <c r="E5347" s="3">
        <v>1.022321</v>
      </c>
      <c r="F5347" s="3">
        <v>0.82702399999999998</v>
      </c>
      <c r="G5347">
        <v>44816800</v>
      </c>
      <c r="H5347" t="str">
        <f>TEXT(AppleStock[[#This Row],[Date]],"dddd")</f>
        <v>Monday</v>
      </c>
      <c r="I5347" t="str">
        <f>MID(AppleStock[[#This Row],[Day]],1,FIND("day",AppleStock[[#This Row],[Day]])-1)</f>
        <v>Mon</v>
      </c>
      <c r="J5347" s="3">
        <f>AppleStock[[#This Row],[Open]]-AppleStock[[#This Row],[Close]]</f>
        <v>3.5714999999999941E-2</v>
      </c>
      <c r="K5347" t="str">
        <f>IF(AppleStock[[#This Row],[Day Change]]&gt;0,"UP","DOWN")</f>
        <v>UP</v>
      </c>
      <c r="L5347" s="2">
        <v>83</v>
      </c>
      <c r="Q5347" s="15"/>
    </row>
    <row r="5348" spans="1:17" x14ac:dyDescent="0.25">
      <c r="A5348" s="1">
        <v>30481</v>
      </c>
      <c r="B5348" s="3">
        <v>1.022321</v>
      </c>
      <c r="C5348" s="3">
        <v>1.03125</v>
      </c>
      <c r="D5348" s="3">
        <v>0.99553599999999998</v>
      </c>
      <c r="E5348" s="3">
        <v>1</v>
      </c>
      <c r="F5348" s="3">
        <v>0.80896599999999996</v>
      </c>
      <c r="G5348">
        <v>42632800</v>
      </c>
      <c r="H5348" t="str">
        <f>TEXT(AppleStock[[#This Row],[Date]],"dddd")</f>
        <v>Tuesday</v>
      </c>
      <c r="I5348" t="str">
        <f>MID(AppleStock[[#This Row],[Day]],1,FIND("day",AppleStock[[#This Row],[Day]])-1)</f>
        <v>Tues</v>
      </c>
      <c r="J5348" s="3">
        <f>AppleStock[[#This Row],[Open]]-AppleStock[[#This Row],[Close]]</f>
        <v>2.2321000000000035E-2</v>
      </c>
      <c r="K5348" t="str">
        <f>IF(AppleStock[[#This Row],[Day Change]]&gt;0,"UP","DOWN")</f>
        <v>UP</v>
      </c>
      <c r="L5348" s="2">
        <v>83</v>
      </c>
      <c r="Q5348" s="15"/>
    </row>
    <row r="5349" spans="1:17" x14ac:dyDescent="0.25">
      <c r="A5349" s="1">
        <v>30482</v>
      </c>
      <c r="B5349" s="3">
        <v>0.99776799999999999</v>
      </c>
      <c r="C5349" s="3">
        <v>0.99776799999999999</v>
      </c>
      <c r="D5349" s="3">
        <v>0.95089299999999999</v>
      </c>
      <c r="E5349" s="3">
        <v>0.97098200000000001</v>
      </c>
      <c r="F5349" s="3">
        <v>0.78549199999999997</v>
      </c>
      <c r="G5349">
        <v>48339200</v>
      </c>
      <c r="H5349" t="str">
        <f>TEXT(AppleStock[[#This Row],[Date]],"dddd")</f>
        <v>Wednesday</v>
      </c>
      <c r="I5349" t="str">
        <f>MID(AppleStock[[#This Row],[Day]],1,FIND("day",AppleStock[[#This Row],[Day]])-1)</f>
        <v>Wednes</v>
      </c>
      <c r="J5349" s="3">
        <f>AppleStock[[#This Row],[Open]]-AppleStock[[#This Row],[Close]]</f>
        <v>2.6785999999999976E-2</v>
      </c>
      <c r="K5349" t="str">
        <f>IF(AppleStock[[#This Row],[Day Change]]&gt;0,"UP","DOWN")</f>
        <v>UP</v>
      </c>
      <c r="L5349" s="2">
        <v>83</v>
      </c>
      <c r="Q5349" s="15"/>
    </row>
    <row r="5350" spans="1:17" x14ac:dyDescent="0.25">
      <c r="A5350" s="1">
        <v>30483</v>
      </c>
      <c r="B5350" s="3">
        <v>0.97544600000000004</v>
      </c>
      <c r="C5350" s="3">
        <v>1.022321</v>
      </c>
      <c r="D5350" s="3">
        <v>0.97544600000000004</v>
      </c>
      <c r="E5350" s="3">
        <v>1.022321</v>
      </c>
      <c r="F5350" s="3">
        <v>0.82702399999999998</v>
      </c>
      <c r="G5350">
        <v>30721600</v>
      </c>
      <c r="H5350" t="str">
        <f>TEXT(AppleStock[[#This Row],[Date]],"dddd")</f>
        <v>Thursday</v>
      </c>
      <c r="I5350" t="str">
        <f>MID(AppleStock[[#This Row],[Day]],1,FIND("day",AppleStock[[#This Row],[Day]])-1)</f>
        <v>Thurs</v>
      </c>
      <c r="J5350" s="3">
        <f>AppleStock[[#This Row],[Open]]-AppleStock[[#This Row],[Close]]</f>
        <v>-4.6875E-2</v>
      </c>
      <c r="K5350" t="str">
        <f>IF(AppleStock[[#This Row],[Day Change]]&gt;0,"UP","DOWN")</f>
        <v>DOWN</v>
      </c>
      <c r="L5350" s="2">
        <v>83</v>
      </c>
      <c r="Q5350" s="15"/>
    </row>
    <row r="5351" spans="1:17" x14ac:dyDescent="0.25">
      <c r="A5351" s="1">
        <v>30484</v>
      </c>
      <c r="B5351" s="3">
        <v>1.022321</v>
      </c>
      <c r="C5351" s="3">
        <v>1.026786</v>
      </c>
      <c r="D5351" s="3">
        <v>1.002232</v>
      </c>
      <c r="E5351" s="3">
        <v>1.002232</v>
      </c>
      <c r="F5351" s="3">
        <v>0.81077200000000005</v>
      </c>
      <c r="G5351">
        <v>14011200</v>
      </c>
      <c r="H5351" t="str">
        <f>TEXT(AppleStock[[#This Row],[Date]],"dddd")</f>
        <v>Friday</v>
      </c>
      <c r="I5351" t="str">
        <f>MID(AppleStock[[#This Row],[Day]],1,FIND("day",AppleStock[[#This Row],[Day]])-1)</f>
        <v>Fri</v>
      </c>
      <c r="J5351" s="3">
        <f>AppleStock[[#This Row],[Open]]-AppleStock[[#This Row],[Close]]</f>
        <v>2.0089000000000024E-2</v>
      </c>
      <c r="K5351" t="str">
        <f>IF(AppleStock[[#This Row],[Day Change]]&gt;0,"UP","DOWN")</f>
        <v>UP</v>
      </c>
      <c r="L5351" s="2">
        <v>83</v>
      </c>
      <c r="Q5351" s="15"/>
    </row>
    <row r="5352" spans="1:17" x14ac:dyDescent="0.25">
      <c r="A5352" s="1">
        <v>30487</v>
      </c>
      <c r="B5352" s="3">
        <v>1.002232</v>
      </c>
      <c r="C5352" s="3">
        <v>1.008929</v>
      </c>
      <c r="D5352" s="3">
        <v>0.94419600000000004</v>
      </c>
      <c r="E5352" s="3">
        <v>0.953125</v>
      </c>
      <c r="F5352" s="3">
        <v>0.77104600000000001</v>
      </c>
      <c r="G5352">
        <v>34893600</v>
      </c>
      <c r="H5352" t="str">
        <f>TEXT(AppleStock[[#This Row],[Date]],"dddd")</f>
        <v>Monday</v>
      </c>
      <c r="I5352" t="str">
        <f>MID(AppleStock[[#This Row],[Day]],1,FIND("day",AppleStock[[#This Row],[Day]])-1)</f>
        <v>Mon</v>
      </c>
      <c r="J5352" s="3">
        <f>AppleStock[[#This Row],[Open]]-AppleStock[[#This Row],[Close]]</f>
        <v>4.9107000000000012E-2</v>
      </c>
      <c r="K5352" t="str">
        <f>IF(AppleStock[[#This Row],[Day Change]]&gt;0,"UP","DOWN")</f>
        <v>UP</v>
      </c>
      <c r="L5352" s="2">
        <v>83</v>
      </c>
      <c r="Q5352" s="15"/>
    </row>
    <row r="5353" spans="1:17" x14ac:dyDescent="0.25">
      <c r="A5353" s="1">
        <v>30488</v>
      </c>
      <c r="B5353" s="3">
        <v>0.953125</v>
      </c>
      <c r="C5353" s="3">
        <v>0.96428599999999998</v>
      </c>
      <c r="D5353" s="3">
        <v>0.93526799999999999</v>
      </c>
      <c r="E5353" s="3">
        <v>0.95982100000000004</v>
      </c>
      <c r="F5353" s="3">
        <v>0.77646300000000001</v>
      </c>
      <c r="G5353">
        <v>31365600</v>
      </c>
      <c r="H5353" t="str">
        <f>TEXT(AppleStock[[#This Row],[Date]],"dddd")</f>
        <v>Tuesday</v>
      </c>
      <c r="I5353" t="str">
        <f>MID(AppleStock[[#This Row],[Day]],1,FIND("day",AppleStock[[#This Row],[Day]])-1)</f>
        <v>Tues</v>
      </c>
      <c r="J5353" s="3">
        <f>AppleStock[[#This Row],[Open]]-AppleStock[[#This Row],[Close]]</f>
        <v>-6.6960000000000353E-3</v>
      </c>
      <c r="K5353" t="str">
        <f>IF(AppleStock[[#This Row],[Day Change]]&gt;0,"UP","DOWN")</f>
        <v>DOWN</v>
      </c>
      <c r="L5353" s="2">
        <v>83</v>
      </c>
      <c r="Q5353" s="15"/>
    </row>
    <row r="5354" spans="1:17" x14ac:dyDescent="0.25">
      <c r="A5354" s="1">
        <v>30489</v>
      </c>
      <c r="B5354" s="3">
        <v>0.96205399999999996</v>
      </c>
      <c r="C5354" s="3">
        <v>0.99330399999999996</v>
      </c>
      <c r="D5354" s="3">
        <v>0.96205399999999996</v>
      </c>
      <c r="E5354" s="3">
        <v>0.98883900000000002</v>
      </c>
      <c r="F5354" s="3">
        <v>0.79993800000000004</v>
      </c>
      <c r="G5354">
        <v>35240800</v>
      </c>
      <c r="H5354" t="str">
        <f>TEXT(AppleStock[[#This Row],[Date]],"dddd")</f>
        <v>Wednesday</v>
      </c>
      <c r="I5354" t="str">
        <f>MID(AppleStock[[#This Row],[Day]],1,FIND("day",AppleStock[[#This Row],[Day]])-1)</f>
        <v>Wednes</v>
      </c>
      <c r="J5354" s="3">
        <f>AppleStock[[#This Row],[Open]]-AppleStock[[#This Row],[Close]]</f>
        <v>-2.6785000000000059E-2</v>
      </c>
      <c r="K5354" t="str">
        <f>IF(AppleStock[[#This Row],[Day Change]]&gt;0,"UP","DOWN")</f>
        <v>DOWN</v>
      </c>
      <c r="L5354" s="2">
        <v>83</v>
      </c>
      <c r="Q5354" s="15"/>
    </row>
    <row r="5355" spans="1:17" x14ac:dyDescent="0.25">
      <c r="A5355" s="1">
        <v>30490</v>
      </c>
      <c r="B5355" s="3">
        <v>0.984375</v>
      </c>
      <c r="C5355" s="3">
        <v>0.984375</v>
      </c>
      <c r="D5355" s="3">
        <v>0.95535700000000001</v>
      </c>
      <c r="E5355" s="3">
        <v>0.95758900000000002</v>
      </c>
      <c r="F5355" s="3">
        <v>0.77465700000000004</v>
      </c>
      <c r="G5355">
        <v>33499200</v>
      </c>
      <c r="H5355" t="str">
        <f>TEXT(AppleStock[[#This Row],[Date]],"dddd")</f>
        <v>Thursday</v>
      </c>
      <c r="I5355" t="str">
        <f>MID(AppleStock[[#This Row],[Day]],1,FIND("day",AppleStock[[#This Row],[Day]])-1)</f>
        <v>Thurs</v>
      </c>
      <c r="J5355" s="3">
        <f>AppleStock[[#This Row],[Open]]-AppleStock[[#This Row],[Close]]</f>
        <v>2.6785999999999976E-2</v>
      </c>
      <c r="K5355" t="str">
        <f>IF(AppleStock[[#This Row],[Day Change]]&gt;0,"UP","DOWN")</f>
        <v>UP</v>
      </c>
      <c r="L5355" s="2">
        <v>83</v>
      </c>
      <c r="Q5355" s="15"/>
    </row>
    <row r="5356" spans="1:17" x14ac:dyDescent="0.25">
      <c r="A5356" s="1">
        <v>30491</v>
      </c>
      <c r="B5356" s="3">
        <v>0.95758900000000002</v>
      </c>
      <c r="C5356" s="3">
        <v>0.97098200000000001</v>
      </c>
      <c r="D5356" s="3">
        <v>0.94866099999999998</v>
      </c>
      <c r="E5356" s="3">
        <v>0.95089299999999999</v>
      </c>
      <c r="F5356" s="3">
        <v>0.76924000000000003</v>
      </c>
      <c r="G5356">
        <v>11911200</v>
      </c>
      <c r="H5356" t="str">
        <f>TEXT(AppleStock[[#This Row],[Date]],"dddd")</f>
        <v>Friday</v>
      </c>
      <c r="I5356" t="str">
        <f>MID(AppleStock[[#This Row],[Day]],1,FIND("day",AppleStock[[#This Row],[Day]])-1)</f>
        <v>Fri</v>
      </c>
      <c r="J5356" s="3">
        <f>AppleStock[[#This Row],[Open]]-AppleStock[[#This Row],[Close]]</f>
        <v>6.6960000000000353E-3</v>
      </c>
      <c r="K5356" t="str">
        <f>IF(AppleStock[[#This Row],[Day Change]]&gt;0,"UP","DOWN")</f>
        <v>UP</v>
      </c>
      <c r="L5356" s="2">
        <v>83</v>
      </c>
      <c r="Q5356" s="15"/>
    </row>
    <row r="5357" spans="1:17" x14ac:dyDescent="0.25">
      <c r="A5357" s="1">
        <v>30494</v>
      </c>
      <c r="B5357" s="3">
        <v>0.95089299999999999</v>
      </c>
      <c r="C5357" s="3">
        <v>0.95089299999999999</v>
      </c>
      <c r="D5357" s="3">
        <v>0.89955399999999996</v>
      </c>
      <c r="E5357" s="3">
        <v>0.89955399999999996</v>
      </c>
      <c r="F5357" s="3">
        <v>0.72770800000000002</v>
      </c>
      <c r="G5357">
        <v>30760800</v>
      </c>
      <c r="H5357" t="str">
        <f>TEXT(AppleStock[[#This Row],[Date]],"dddd")</f>
        <v>Monday</v>
      </c>
      <c r="I5357" t="str">
        <f>MID(AppleStock[[#This Row],[Day]],1,FIND("day",AppleStock[[#This Row],[Day]])-1)</f>
        <v>Mon</v>
      </c>
      <c r="J5357" s="3">
        <f>AppleStock[[#This Row],[Open]]-AppleStock[[#This Row],[Close]]</f>
        <v>5.1339000000000024E-2</v>
      </c>
      <c r="K5357" t="str">
        <f>IF(AppleStock[[#This Row],[Day Change]]&gt;0,"UP","DOWN")</f>
        <v>UP</v>
      </c>
      <c r="L5357" s="2">
        <v>83</v>
      </c>
      <c r="Q5357" s="15"/>
    </row>
    <row r="5358" spans="1:17" x14ac:dyDescent="0.25">
      <c r="A5358" s="1">
        <v>30495</v>
      </c>
      <c r="B5358" s="3">
        <v>0.89955399999999996</v>
      </c>
      <c r="C5358" s="3">
        <v>0.90401799999999999</v>
      </c>
      <c r="D5358" s="3">
        <v>0.83035700000000001</v>
      </c>
      <c r="E5358" s="3">
        <v>0.83705399999999996</v>
      </c>
      <c r="F5358" s="3">
        <v>0.67714799999999997</v>
      </c>
      <c r="G5358">
        <v>87292800</v>
      </c>
      <c r="H5358" t="str">
        <f>TEXT(AppleStock[[#This Row],[Date]],"dddd")</f>
        <v>Tuesday</v>
      </c>
      <c r="I5358" t="str">
        <f>MID(AppleStock[[#This Row],[Day]],1,FIND("day",AppleStock[[#This Row],[Day]])-1)</f>
        <v>Tues</v>
      </c>
      <c r="J5358" s="3">
        <f>AppleStock[[#This Row],[Open]]-AppleStock[[#This Row],[Close]]</f>
        <v>6.25E-2</v>
      </c>
      <c r="K5358" t="str">
        <f>IF(AppleStock[[#This Row],[Day Change]]&gt;0,"UP","DOWN")</f>
        <v>UP</v>
      </c>
      <c r="L5358" s="2">
        <v>83</v>
      </c>
      <c r="Q5358" s="15"/>
    </row>
    <row r="5359" spans="1:17" x14ac:dyDescent="0.25">
      <c r="A5359" s="1">
        <v>30496</v>
      </c>
      <c r="B5359" s="3">
        <v>0.83705399999999996</v>
      </c>
      <c r="C5359" s="3">
        <v>0.88616099999999998</v>
      </c>
      <c r="D5359" s="3">
        <v>0.81696400000000002</v>
      </c>
      <c r="E5359" s="3">
        <v>0.87723200000000001</v>
      </c>
      <c r="F5359" s="3">
        <v>0.70965100000000003</v>
      </c>
      <c r="G5359">
        <v>73595200</v>
      </c>
      <c r="H5359" t="str">
        <f>TEXT(AppleStock[[#This Row],[Date]],"dddd")</f>
        <v>Wednesday</v>
      </c>
      <c r="I5359" t="str">
        <f>MID(AppleStock[[#This Row],[Day]],1,FIND("day",AppleStock[[#This Row],[Day]])-1)</f>
        <v>Wednes</v>
      </c>
      <c r="J5359" s="3">
        <f>AppleStock[[#This Row],[Open]]-AppleStock[[#This Row],[Close]]</f>
        <v>-4.0178000000000047E-2</v>
      </c>
      <c r="K5359" t="str">
        <f>IF(AppleStock[[#This Row],[Day Change]]&gt;0,"UP","DOWN")</f>
        <v>DOWN</v>
      </c>
      <c r="L5359" s="2">
        <v>83</v>
      </c>
      <c r="Q5359" s="15"/>
    </row>
    <row r="5360" spans="1:17" x14ac:dyDescent="0.25">
      <c r="A5360" s="1">
        <v>30497</v>
      </c>
      <c r="B5360" s="3">
        <v>0.87723200000000001</v>
      </c>
      <c r="C5360" s="3">
        <v>0.89285700000000001</v>
      </c>
      <c r="D5360" s="3">
        <v>0.86830399999999996</v>
      </c>
      <c r="E5360" s="3">
        <v>0.87276799999999999</v>
      </c>
      <c r="F5360" s="3">
        <v>0.70603899999999997</v>
      </c>
      <c r="G5360">
        <v>27641600</v>
      </c>
      <c r="H5360" t="str">
        <f>TEXT(AppleStock[[#This Row],[Date]],"dddd")</f>
        <v>Thursday</v>
      </c>
      <c r="I5360" t="str">
        <f>MID(AppleStock[[#This Row],[Day]],1,FIND("day",AppleStock[[#This Row],[Day]])-1)</f>
        <v>Thurs</v>
      </c>
      <c r="J5360" s="3">
        <f>AppleStock[[#This Row],[Open]]-AppleStock[[#This Row],[Close]]</f>
        <v>4.4640000000000235E-3</v>
      </c>
      <c r="K5360" t="str">
        <f>IF(AppleStock[[#This Row],[Day Change]]&gt;0,"UP","DOWN")</f>
        <v>UP</v>
      </c>
      <c r="L5360" s="2">
        <v>83</v>
      </c>
      <c r="Q5360" s="15"/>
    </row>
    <row r="5361" spans="1:17" x14ac:dyDescent="0.25">
      <c r="A5361" s="1">
        <v>30498</v>
      </c>
      <c r="B5361" s="3">
        <v>0.87276799999999999</v>
      </c>
      <c r="C5361" s="3">
        <v>0.88839299999999999</v>
      </c>
      <c r="D5361" s="3">
        <v>0.86830399999999996</v>
      </c>
      <c r="E5361" s="3">
        <v>0.87946400000000002</v>
      </c>
      <c r="F5361" s="3">
        <v>0.71145700000000001</v>
      </c>
      <c r="G5361">
        <v>43064000</v>
      </c>
      <c r="H5361" t="str">
        <f>TEXT(AppleStock[[#This Row],[Date]],"dddd")</f>
        <v>Friday</v>
      </c>
      <c r="I5361" t="str">
        <f>MID(AppleStock[[#This Row],[Day]],1,FIND("day",AppleStock[[#This Row],[Day]])-1)</f>
        <v>Fri</v>
      </c>
      <c r="J5361" s="3">
        <f>AppleStock[[#This Row],[Open]]-AppleStock[[#This Row],[Close]]</f>
        <v>-6.6960000000000353E-3</v>
      </c>
      <c r="K5361" t="str">
        <f>IF(AppleStock[[#This Row],[Day Change]]&gt;0,"UP","DOWN")</f>
        <v>DOWN</v>
      </c>
      <c r="L5361" s="2">
        <v>83</v>
      </c>
      <c r="Q5361" s="15"/>
    </row>
    <row r="5362" spans="1:17" x14ac:dyDescent="0.25">
      <c r="A5362" s="1">
        <v>30502</v>
      </c>
      <c r="B5362" s="3">
        <v>0.87946400000000002</v>
      </c>
      <c r="C5362" s="3">
        <v>0.88169600000000004</v>
      </c>
      <c r="D5362" s="3">
        <v>0.84151799999999999</v>
      </c>
      <c r="E5362" s="3">
        <v>0.84375</v>
      </c>
      <c r="F5362" s="3">
        <v>0.68256499999999998</v>
      </c>
      <c r="G5362">
        <v>20512800</v>
      </c>
      <c r="H5362" t="str">
        <f>TEXT(AppleStock[[#This Row],[Date]],"dddd")</f>
        <v>Tuesday</v>
      </c>
      <c r="I5362" t="str">
        <f>MID(AppleStock[[#This Row],[Day]],1,FIND("day",AppleStock[[#This Row],[Day]])-1)</f>
        <v>Tues</v>
      </c>
      <c r="J5362" s="3">
        <f>AppleStock[[#This Row],[Open]]-AppleStock[[#This Row],[Close]]</f>
        <v>3.5714000000000024E-2</v>
      </c>
      <c r="K5362" t="str">
        <f>IF(AppleStock[[#This Row],[Day Change]]&gt;0,"UP","DOWN")</f>
        <v>UP</v>
      </c>
      <c r="L5362" s="2">
        <v>83</v>
      </c>
      <c r="Q5362" s="15"/>
    </row>
    <row r="5363" spans="1:17" x14ac:dyDescent="0.25">
      <c r="A5363" s="1">
        <v>30503</v>
      </c>
      <c r="B5363" s="3">
        <v>0.84375</v>
      </c>
      <c r="C5363" s="3">
        <v>0.84821400000000002</v>
      </c>
      <c r="D5363" s="3">
        <v>0.828125</v>
      </c>
      <c r="E5363" s="3">
        <v>0.84598200000000001</v>
      </c>
      <c r="F5363" s="3">
        <v>0.68437099999999995</v>
      </c>
      <c r="G5363">
        <v>23979200</v>
      </c>
      <c r="H5363" t="str">
        <f>TEXT(AppleStock[[#This Row],[Date]],"dddd")</f>
        <v>Wednesday</v>
      </c>
      <c r="I5363" t="str">
        <f>MID(AppleStock[[#This Row],[Day]],1,FIND("day",AppleStock[[#This Row],[Day]])-1)</f>
        <v>Wednes</v>
      </c>
      <c r="J5363" s="3">
        <f>AppleStock[[#This Row],[Open]]-AppleStock[[#This Row],[Close]]</f>
        <v>-2.2320000000000118E-3</v>
      </c>
      <c r="K5363" t="str">
        <f>IF(AppleStock[[#This Row],[Day Change]]&gt;0,"UP","DOWN")</f>
        <v>DOWN</v>
      </c>
      <c r="L5363" s="2">
        <v>83</v>
      </c>
      <c r="Q5363" s="15"/>
    </row>
    <row r="5364" spans="1:17" x14ac:dyDescent="0.25">
      <c r="A5364" s="1">
        <v>30504</v>
      </c>
      <c r="B5364" s="3">
        <v>0.84598200000000001</v>
      </c>
      <c r="C5364" s="3">
        <v>0.84821400000000002</v>
      </c>
      <c r="D5364" s="3">
        <v>0.83035700000000001</v>
      </c>
      <c r="E5364" s="3">
        <v>0.83482100000000004</v>
      </c>
      <c r="F5364" s="3">
        <v>0.675342</v>
      </c>
      <c r="G5364">
        <v>22360800</v>
      </c>
      <c r="H5364" t="str">
        <f>TEXT(AppleStock[[#This Row],[Date]],"dddd")</f>
        <v>Thursday</v>
      </c>
      <c r="I5364" t="str">
        <f>MID(AppleStock[[#This Row],[Day]],1,FIND("day",AppleStock[[#This Row],[Day]])-1)</f>
        <v>Thurs</v>
      </c>
      <c r="J5364" s="3">
        <f>AppleStock[[#This Row],[Open]]-AppleStock[[#This Row],[Close]]</f>
        <v>1.1160999999999976E-2</v>
      </c>
      <c r="K5364" t="str">
        <f>IF(AppleStock[[#This Row],[Day Change]]&gt;0,"UP","DOWN")</f>
        <v>UP</v>
      </c>
      <c r="L5364" s="2">
        <v>83</v>
      </c>
      <c r="Q5364" s="15"/>
    </row>
    <row r="5365" spans="1:17" x14ac:dyDescent="0.25">
      <c r="A5365" s="1">
        <v>30505</v>
      </c>
      <c r="B5365" s="3">
        <v>0.83482100000000004</v>
      </c>
      <c r="C5365" s="3">
        <v>0.83482100000000004</v>
      </c>
      <c r="D5365" s="3">
        <v>0.82142899999999996</v>
      </c>
      <c r="E5365" s="3">
        <v>0.82589299999999999</v>
      </c>
      <c r="F5365" s="3">
        <v>0.66811900000000002</v>
      </c>
      <c r="G5365">
        <v>17544800</v>
      </c>
      <c r="H5365" t="str">
        <f>TEXT(AppleStock[[#This Row],[Date]],"dddd")</f>
        <v>Friday</v>
      </c>
      <c r="I5365" t="str">
        <f>MID(AppleStock[[#This Row],[Day]],1,FIND("day",AppleStock[[#This Row],[Day]])-1)</f>
        <v>Fri</v>
      </c>
      <c r="J5365" s="3">
        <f>AppleStock[[#This Row],[Open]]-AppleStock[[#This Row],[Close]]</f>
        <v>8.928000000000047E-3</v>
      </c>
      <c r="K5365" t="str">
        <f>IF(AppleStock[[#This Row],[Day Change]]&gt;0,"UP","DOWN")</f>
        <v>UP</v>
      </c>
      <c r="L5365" s="2">
        <v>83</v>
      </c>
      <c r="Q5365" s="15"/>
    </row>
    <row r="5366" spans="1:17" x14ac:dyDescent="0.25">
      <c r="A5366" s="1">
        <v>30508</v>
      </c>
      <c r="B5366" s="3">
        <v>0.82589299999999999</v>
      </c>
      <c r="C5366" s="3">
        <v>0.86160700000000001</v>
      </c>
      <c r="D5366" s="3">
        <v>0.82589299999999999</v>
      </c>
      <c r="E5366" s="3">
        <v>0.84821400000000002</v>
      </c>
      <c r="F5366" s="3">
        <v>0.68617700000000004</v>
      </c>
      <c r="G5366">
        <v>28229600</v>
      </c>
      <c r="H5366" t="str">
        <f>TEXT(AppleStock[[#This Row],[Date]],"dddd")</f>
        <v>Monday</v>
      </c>
      <c r="I5366" t="str">
        <f>MID(AppleStock[[#This Row],[Day]],1,FIND("day",AppleStock[[#This Row],[Day]])-1)</f>
        <v>Mon</v>
      </c>
      <c r="J5366" s="3">
        <f>AppleStock[[#This Row],[Open]]-AppleStock[[#This Row],[Close]]</f>
        <v>-2.2321000000000035E-2</v>
      </c>
      <c r="K5366" t="str">
        <f>IF(AppleStock[[#This Row],[Day Change]]&gt;0,"UP","DOWN")</f>
        <v>DOWN</v>
      </c>
      <c r="L5366" s="2">
        <v>83</v>
      </c>
      <c r="Q5366" s="15"/>
    </row>
    <row r="5367" spans="1:17" x14ac:dyDescent="0.25">
      <c r="A5367" s="1">
        <v>30509</v>
      </c>
      <c r="B5367" s="3">
        <v>0.84821400000000002</v>
      </c>
      <c r="C5367" s="3">
        <v>0.85714299999999999</v>
      </c>
      <c r="D5367" s="3">
        <v>0.82366099999999998</v>
      </c>
      <c r="E5367" s="3">
        <v>0.828125</v>
      </c>
      <c r="F5367" s="3">
        <v>0.66992499999999999</v>
      </c>
      <c r="G5367">
        <v>18799200</v>
      </c>
      <c r="H5367" t="str">
        <f>TEXT(AppleStock[[#This Row],[Date]],"dddd")</f>
        <v>Tuesday</v>
      </c>
      <c r="I5367" t="str">
        <f>MID(AppleStock[[#This Row],[Day]],1,FIND("day",AppleStock[[#This Row],[Day]])-1)</f>
        <v>Tues</v>
      </c>
      <c r="J5367" s="3">
        <f>AppleStock[[#This Row],[Open]]-AppleStock[[#This Row],[Close]]</f>
        <v>2.0089000000000024E-2</v>
      </c>
      <c r="K5367" t="str">
        <f>IF(AppleStock[[#This Row],[Day Change]]&gt;0,"UP","DOWN")</f>
        <v>UP</v>
      </c>
      <c r="L5367" s="2">
        <v>83</v>
      </c>
      <c r="Q5367" s="15"/>
    </row>
    <row r="5368" spans="1:17" x14ac:dyDescent="0.25">
      <c r="A5368" s="1">
        <v>30510</v>
      </c>
      <c r="B5368" s="3">
        <v>0.828125</v>
      </c>
      <c r="C5368" s="3">
        <v>0.83035700000000001</v>
      </c>
      <c r="D5368" s="3">
        <v>0.81026799999999999</v>
      </c>
      <c r="E5368" s="3">
        <v>0.82366099999999998</v>
      </c>
      <c r="F5368" s="3">
        <v>0.66631399999999996</v>
      </c>
      <c r="G5368">
        <v>32250400</v>
      </c>
      <c r="H5368" t="str">
        <f>TEXT(AppleStock[[#This Row],[Date]],"dddd")</f>
        <v>Wednesday</v>
      </c>
      <c r="I5368" t="str">
        <f>MID(AppleStock[[#This Row],[Day]],1,FIND("day",AppleStock[[#This Row],[Day]])-1)</f>
        <v>Wednes</v>
      </c>
      <c r="J5368" s="3">
        <f>AppleStock[[#This Row],[Open]]-AppleStock[[#This Row],[Close]]</f>
        <v>4.4640000000000235E-3</v>
      </c>
      <c r="K5368" t="str">
        <f>IF(AppleStock[[#This Row],[Day Change]]&gt;0,"UP","DOWN")</f>
        <v>UP</v>
      </c>
      <c r="L5368" s="2">
        <v>83</v>
      </c>
      <c r="Q5368" s="15"/>
    </row>
    <row r="5369" spans="1:17" x14ac:dyDescent="0.25">
      <c r="A5369" s="1">
        <v>30511</v>
      </c>
      <c r="B5369" s="3">
        <v>0.82366099999999998</v>
      </c>
      <c r="C5369" s="3">
        <v>0.83705399999999996</v>
      </c>
      <c r="D5369" s="3">
        <v>0.81696400000000002</v>
      </c>
      <c r="E5369" s="3">
        <v>0.82142899999999996</v>
      </c>
      <c r="F5369" s="3">
        <v>0.66450799999999999</v>
      </c>
      <c r="G5369">
        <v>18726400</v>
      </c>
      <c r="H5369" t="str">
        <f>TEXT(AppleStock[[#This Row],[Date]],"dddd")</f>
        <v>Thursday</v>
      </c>
      <c r="I5369" t="str">
        <f>MID(AppleStock[[#This Row],[Day]],1,FIND("day",AppleStock[[#This Row],[Day]])-1)</f>
        <v>Thurs</v>
      </c>
      <c r="J5369" s="3">
        <f>AppleStock[[#This Row],[Open]]-AppleStock[[#This Row],[Close]]</f>
        <v>2.2320000000000118E-3</v>
      </c>
      <c r="K5369" t="str">
        <f>IF(AppleStock[[#This Row],[Day Change]]&gt;0,"UP","DOWN")</f>
        <v>UP</v>
      </c>
      <c r="L5369" s="2">
        <v>83</v>
      </c>
      <c r="Q5369" s="15"/>
    </row>
    <row r="5370" spans="1:17" x14ac:dyDescent="0.25">
      <c r="A5370" s="1">
        <v>30512</v>
      </c>
      <c r="B5370" s="3">
        <v>0.82142899999999996</v>
      </c>
      <c r="C5370" s="3">
        <v>0.82142899999999996</v>
      </c>
      <c r="D5370" s="3">
        <v>0.78794600000000004</v>
      </c>
      <c r="E5370" s="3">
        <v>0.79241099999999998</v>
      </c>
      <c r="F5370" s="3">
        <v>0.64103299999999996</v>
      </c>
      <c r="G5370">
        <v>16990400</v>
      </c>
      <c r="H5370" t="str">
        <f>TEXT(AppleStock[[#This Row],[Date]],"dddd")</f>
        <v>Friday</v>
      </c>
      <c r="I5370" t="str">
        <f>MID(AppleStock[[#This Row],[Day]],1,FIND("day",AppleStock[[#This Row],[Day]])-1)</f>
        <v>Fri</v>
      </c>
      <c r="J5370" s="3">
        <f>AppleStock[[#This Row],[Open]]-AppleStock[[#This Row],[Close]]</f>
        <v>2.9017999999999988E-2</v>
      </c>
      <c r="K5370" t="str">
        <f>IF(AppleStock[[#This Row],[Day Change]]&gt;0,"UP","DOWN")</f>
        <v>UP</v>
      </c>
      <c r="L5370" s="2">
        <v>83</v>
      </c>
      <c r="Q5370" s="15"/>
    </row>
    <row r="5371" spans="1:17" x14ac:dyDescent="0.25">
      <c r="A5371" s="1">
        <v>30515</v>
      </c>
      <c r="B5371" s="3">
        <v>0.79241099999999998</v>
      </c>
      <c r="C5371" s="3">
        <v>0.79464299999999999</v>
      </c>
      <c r="D5371" s="3">
        <v>0.77232100000000004</v>
      </c>
      <c r="E5371" s="3">
        <v>0.79017899999999996</v>
      </c>
      <c r="F5371" s="3">
        <v>0.63922800000000002</v>
      </c>
      <c r="G5371">
        <v>20406400</v>
      </c>
      <c r="H5371" t="str">
        <f>TEXT(AppleStock[[#This Row],[Date]],"dddd")</f>
        <v>Monday</v>
      </c>
      <c r="I5371" t="str">
        <f>MID(AppleStock[[#This Row],[Day]],1,FIND("day",AppleStock[[#This Row],[Day]])-1)</f>
        <v>Mon</v>
      </c>
      <c r="J5371" s="3">
        <f>AppleStock[[#This Row],[Open]]-AppleStock[[#This Row],[Close]]</f>
        <v>2.2320000000000118E-3</v>
      </c>
      <c r="K5371" t="str">
        <f>IF(AppleStock[[#This Row],[Day Change]]&gt;0,"UP","DOWN")</f>
        <v>UP</v>
      </c>
      <c r="L5371" s="2">
        <v>83</v>
      </c>
      <c r="Q5371" s="15"/>
    </row>
    <row r="5372" spans="1:17" x14ac:dyDescent="0.25">
      <c r="A5372" s="1">
        <v>30516</v>
      </c>
      <c r="B5372" s="3">
        <v>0.79017899999999996</v>
      </c>
      <c r="C5372" s="3">
        <v>0.828125</v>
      </c>
      <c r="D5372" s="3">
        <v>0.77455399999999996</v>
      </c>
      <c r="E5372" s="3">
        <v>0.78125</v>
      </c>
      <c r="F5372" s="3">
        <v>0.63200500000000004</v>
      </c>
      <c r="G5372">
        <v>42784000</v>
      </c>
      <c r="H5372" t="str">
        <f>TEXT(AppleStock[[#This Row],[Date]],"dddd")</f>
        <v>Tuesday</v>
      </c>
      <c r="I5372" t="str">
        <f>MID(AppleStock[[#This Row],[Day]],1,FIND("day",AppleStock[[#This Row],[Day]])-1)</f>
        <v>Tues</v>
      </c>
      <c r="J5372" s="3">
        <f>AppleStock[[#This Row],[Open]]-AppleStock[[#This Row],[Close]]</f>
        <v>8.9289999999999647E-3</v>
      </c>
      <c r="K5372" t="str">
        <f>IF(AppleStock[[#This Row],[Day Change]]&gt;0,"UP","DOWN")</f>
        <v>UP</v>
      </c>
      <c r="L5372" s="2">
        <v>83</v>
      </c>
      <c r="Q5372" s="15"/>
    </row>
    <row r="5373" spans="1:17" x14ac:dyDescent="0.25">
      <c r="A5373" s="1">
        <v>30517</v>
      </c>
      <c r="B5373" s="3">
        <v>0.78125</v>
      </c>
      <c r="C5373" s="3">
        <v>0.78794600000000004</v>
      </c>
      <c r="D5373" s="3">
        <v>0.72767899999999996</v>
      </c>
      <c r="E5373" s="3">
        <v>0.73660700000000001</v>
      </c>
      <c r="F5373" s="3">
        <v>0.59589000000000003</v>
      </c>
      <c r="G5373">
        <v>76221600</v>
      </c>
      <c r="H5373" t="str">
        <f>TEXT(AppleStock[[#This Row],[Date]],"dddd")</f>
        <v>Wednesday</v>
      </c>
      <c r="I5373" t="str">
        <f>MID(AppleStock[[#This Row],[Day]],1,FIND("day",AppleStock[[#This Row],[Day]])-1)</f>
        <v>Wednes</v>
      </c>
      <c r="J5373" s="3">
        <f>AppleStock[[#This Row],[Open]]-AppleStock[[#This Row],[Close]]</f>
        <v>4.4642999999999988E-2</v>
      </c>
      <c r="K5373" t="str">
        <f>IF(AppleStock[[#This Row],[Day Change]]&gt;0,"UP","DOWN")</f>
        <v>UP</v>
      </c>
      <c r="L5373" s="2">
        <v>83</v>
      </c>
      <c r="Q5373" s="15"/>
    </row>
    <row r="5374" spans="1:17" x14ac:dyDescent="0.25">
      <c r="A5374" s="1">
        <v>30518</v>
      </c>
      <c r="B5374" s="3">
        <v>0.73660700000000001</v>
      </c>
      <c r="C5374" s="3">
        <v>0.79241099999999998</v>
      </c>
      <c r="D5374" s="3">
        <v>0.73214299999999999</v>
      </c>
      <c r="E5374" s="3">
        <v>0.77455399999999996</v>
      </c>
      <c r="F5374" s="3">
        <v>0.62658800000000003</v>
      </c>
      <c r="G5374">
        <v>79346400</v>
      </c>
      <c r="H5374" t="str">
        <f>TEXT(AppleStock[[#This Row],[Date]],"dddd")</f>
        <v>Thursday</v>
      </c>
      <c r="I5374" t="str">
        <f>MID(AppleStock[[#This Row],[Day]],1,FIND("day",AppleStock[[#This Row],[Day]])-1)</f>
        <v>Thurs</v>
      </c>
      <c r="J5374" s="3">
        <f>AppleStock[[#This Row],[Open]]-AppleStock[[#This Row],[Close]]</f>
        <v>-3.7946999999999953E-2</v>
      </c>
      <c r="K5374" t="str">
        <f>IF(AppleStock[[#This Row],[Day Change]]&gt;0,"UP","DOWN")</f>
        <v>DOWN</v>
      </c>
      <c r="L5374" s="2">
        <v>83</v>
      </c>
      <c r="Q5374" s="15"/>
    </row>
    <row r="5375" spans="1:17" x14ac:dyDescent="0.25">
      <c r="A5375" s="1">
        <v>30519</v>
      </c>
      <c r="B5375" s="3">
        <v>0.77455399999999996</v>
      </c>
      <c r="C5375" s="3">
        <v>0.78348200000000001</v>
      </c>
      <c r="D5375" s="3">
        <v>0.77232100000000004</v>
      </c>
      <c r="E5375" s="3">
        <v>0.78125</v>
      </c>
      <c r="F5375" s="3">
        <v>0.63200500000000004</v>
      </c>
      <c r="G5375">
        <v>29108800</v>
      </c>
      <c r="H5375" t="str">
        <f>TEXT(AppleStock[[#This Row],[Date]],"dddd")</f>
        <v>Friday</v>
      </c>
      <c r="I5375" t="str">
        <f>MID(AppleStock[[#This Row],[Day]],1,FIND("day",AppleStock[[#This Row],[Day]])-1)</f>
        <v>Fri</v>
      </c>
      <c r="J5375" s="3">
        <f>AppleStock[[#This Row],[Open]]-AppleStock[[#This Row],[Close]]</f>
        <v>-6.6960000000000353E-3</v>
      </c>
      <c r="K5375" t="str">
        <f>IF(AppleStock[[#This Row],[Day Change]]&gt;0,"UP","DOWN")</f>
        <v>DOWN</v>
      </c>
      <c r="L5375" s="2">
        <v>83</v>
      </c>
      <c r="Q5375" s="15"/>
    </row>
    <row r="5376" spans="1:17" x14ac:dyDescent="0.25">
      <c r="A5376" s="1">
        <v>30522</v>
      </c>
      <c r="B5376" s="3">
        <v>0.78125</v>
      </c>
      <c r="C5376" s="3">
        <v>0.78125</v>
      </c>
      <c r="D5376" s="3">
        <v>0.75892899999999996</v>
      </c>
      <c r="E5376" s="3">
        <v>0.77008900000000002</v>
      </c>
      <c r="F5376" s="3">
        <v>0.62297599999999997</v>
      </c>
      <c r="G5376">
        <v>19107200</v>
      </c>
      <c r="H5376" t="str">
        <f>TEXT(AppleStock[[#This Row],[Date]],"dddd")</f>
        <v>Monday</v>
      </c>
      <c r="I5376" t="str">
        <f>MID(AppleStock[[#This Row],[Day]],1,FIND("day",AppleStock[[#This Row],[Day]])-1)</f>
        <v>Mon</v>
      </c>
      <c r="J5376" s="3">
        <f>AppleStock[[#This Row],[Open]]-AppleStock[[#This Row],[Close]]</f>
        <v>1.1160999999999976E-2</v>
      </c>
      <c r="K5376" t="str">
        <f>IF(AppleStock[[#This Row],[Day Change]]&gt;0,"UP","DOWN")</f>
        <v>UP</v>
      </c>
      <c r="L5376" s="2">
        <v>83</v>
      </c>
      <c r="Q5376" s="15"/>
    </row>
    <row r="5377" spans="1:17" x14ac:dyDescent="0.25">
      <c r="A5377" s="1">
        <v>30523</v>
      </c>
      <c r="B5377" s="3">
        <v>0.77008900000000002</v>
      </c>
      <c r="C5377" s="3">
        <v>0.77455399999999996</v>
      </c>
      <c r="D5377" s="3">
        <v>0.66964299999999999</v>
      </c>
      <c r="E5377" s="3">
        <v>0.69866099999999998</v>
      </c>
      <c r="F5377" s="3">
        <v>0.56519299999999995</v>
      </c>
      <c r="G5377">
        <v>67244800</v>
      </c>
      <c r="H5377" t="str">
        <f>TEXT(AppleStock[[#This Row],[Date]],"dddd")</f>
        <v>Tuesday</v>
      </c>
      <c r="I5377" t="str">
        <f>MID(AppleStock[[#This Row],[Day]],1,FIND("day",AppleStock[[#This Row],[Day]])-1)</f>
        <v>Tues</v>
      </c>
      <c r="J5377" s="3">
        <f>AppleStock[[#This Row],[Open]]-AppleStock[[#This Row],[Close]]</f>
        <v>7.1428000000000047E-2</v>
      </c>
      <c r="K5377" t="str">
        <f>IF(AppleStock[[#This Row],[Day Change]]&gt;0,"UP","DOWN")</f>
        <v>UP</v>
      </c>
      <c r="L5377" s="2">
        <v>83</v>
      </c>
      <c r="Q5377" s="15"/>
    </row>
    <row r="5378" spans="1:17" x14ac:dyDescent="0.25">
      <c r="A5378" s="1">
        <v>30524</v>
      </c>
      <c r="B5378" s="3">
        <v>0.69866099999999998</v>
      </c>
      <c r="C5378" s="3">
        <v>0.72098200000000001</v>
      </c>
      <c r="D5378" s="3">
        <v>0.63839299999999999</v>
      </c>
      <c r="E5378" s="3">
        <v>0.64732100000000004</v>
      </c>
      <c r="F5378" s="3">
        <v>0.52366100000000004</v>
      </c>
      <c r="G5378">
        <v>75079200</v>
      </c>
      <c r="H5378" t="str">
        <f>TEXT(AppleStock[[#This Row],[Date]],"dddd")</f>
        <v>Wednesday</v>
      </c>
      <c r="I5378" t="str">
        <f>MID(AppleStock[[#This Row],[Day]],1,FIND("day",AppleStock[[#This Row],[Day]])-1)</f>
        <v>Wednes</v>
      </c>
      <c r="J5378" s="3">
        <f>AppleStock[[#This Row],[Open]]-AppleStock[[#This Row],[Close]]</f>
        <v>5.1339999999999941E-2</v>
      </c>
      <c r="K5378" t="str">
        <f>IF(AppleStock[[#This Row],[Day Change]]&gt;0,"UP","DOWN")</f>
        <v>UP</v>
      </c>
      <c r="L5378" s="2">
        <v>83</v>
      </c>
      <c r="Q5378" s="15"/>
    </row>
    <row r="5379" spans="1:17" x14ac:dyDescent="0.25">
      <c r="A5379" s="1">
        <v>30525</v>
      </c>
      <c r="B5379" s="3">
        <v>0.64732100000000004</v>
      </c>
      <c r="C5379" s="3">
        <v>0.65625</v>
      </c>
      <c r="D5379" s="3">
        <v>0.60714299999999999</v>
      </c>
      <c r="E5379" s="3">
        <v>0.60714299999999999</v>
      </c>
      <c r="F5379" s="3">
        <v>0.49115799999999998</v>
      </c>
      <c r="G5379">
        <v>67620000</v>
      </c>
      <c r="H5379" t="str">
        <f>TEXT(AppleStock[[#This Row],[Date]],"dddd")</f>
        <v>Thursday</v>
      </c>
      <c r="I5379" t="str">
        <f>MID(AppleStock[[#This Row],[Day]],1,FIND("day",AppleStock[[#This Row],[Day]])-1)</f>
        <v>Thurs</v>
      </c>
      <c r="J5379" s="3">
        <f>AppleStock[[#This Row],[Open]]-AppleStock[[#This Row],[Close]]</f>
        <v>4.0178000000000047E-2</v>
      </c>
      <c r="K5379" t="str">
        <f>IF(AppleStock[[#This Row],[Day Change]]&gt;0,"UP","DOWN")</f>
        <v>UP</v>
      </c>
      <c r="L5379" s="2">
        <v>83</v>
      </c>
      <c r="Q5379" s="15"/>
    </row>
    <row r="5380" spans="1:17" x14ac:dyDescent="0.25">
      <c r="A5380" s="1">
        <v>30526</v>
      </c>
      <c r="B5380" s="3">
        <v>0.60714299999999999</v>
      </c>
      <c r="C5380" s="3">
        <v>0.62946400000000002</v>
      </c>
      <c r="D5380" s="3">
        <v>0.60491099999999998</v>
      </c>
      <c r="E5380" s="3">
        <v>0.62276799999999999</v>
      </c>
      <c r="F5380" s="3">
        <v>0.50379799999999997</v>
      </c>
      <c r="G5380">
        <v>55081600</v>
      </c>
      <c r="H5380" t="str">
        <f>TEXT(AppleStock[[#This Row],[Date]],"dddd")</f>
        <v>Friday</v>
      </c>
      <c r="I5380" t="str">
        <f>MID(AppleStock[[#This Row],[Day]],1,FIND("day",AppleStock[[#This Row],[Day]])-1)</f>
        <v>Fri</v>
      </c>
      <c r="J5380" s="3">
        <f>AppleStock[[#This Row],[Open]]-AppleStock[[#This Row],[Close]]</f>
        <v>-1.5625E-2</v>
      </c>
      <c r="K5380" t="str">
        <f>IF(AppleStock[[#This Row],[Day Change]]&gt;0,"UP","DOWN")</f>
        <v>DOWN</v>
      </c>
      <c r="L5380" s="2">
        <v>83</v>
      </c>
      <c r="Q5380" s="15"/>
    </row>
    <row r="5381" spans="1:17" x14ac:dyDescent="0.25">
      <c r="A5381" s="1">
        <v>30529</v>
      </c>
      <c r="B5381" s="3">
        <v>0.62276799999999999</v>
      </c>
      <c r="C5381" s="3">
        <v>0.64955399999999996</v>
      </c>
      <c r="D5381" s="3">
        <v>0.61160700000000001</v>
      </c>
      <c r="E5381" s="3">
        <v>0.61607100000000004</v>
      </c>
      <c r="F5381" s="3">
        <v>0.49838100000000002</v>
      </c>
      <c r="G5381">
        <v>58111200</v>
      </c>
      <c r="H5381" t="str">
        <f>TEXT(AppleStock[[#This Row],[Date]],"dddd")</f>
        <v>Monday</v>
      </c>
      <c r="I5381" t="str">
        <f>MID(AppleStock[[#This Row],[Day]],1,FIND("day",AppleStock[[#This Row],[Day]])-1)</f>
        <v>Mon</v>
      </c>
      <c r="J5381" s="3">
        <f>AppleStock[[#This Row],[Open]]-AppleStock[[#This Row],[Close]]</f>
        <v>6.696999999999953E-3</v>
      </c>
      <c r="K5381" t="str">
        <f>IF(AppleStock[[#This Row],[Day Change]]&gt;0,"UP","DOWN")</f>
        <v>UP</v>
      </c>
      <c r="L5381" s="2">
        <v>83</v>
      </c>
      <c r="Q5381" s="15"/>
    </row>
    <row r="5382" spans="1:17" x14ac:dyDescent="0.25">
      <c r="A5382" s="1">
        <v>30530</v>
      </c>
      <c r="B5382" s="3">
        <v>0.61607100000000004</v>
      </c>
      <c r="C5382" s="3">
        <v>0.625</v>
      </c>
      <c r="D5382" s="3">
        <v>0.61160700000000001</v>
      </c>
      <c r="E5382" s="3">
        <v>0.61383900000000002</v>
      </c>
      <c r="F5382" s="3">
        <v>0.49657499999999999</v>
      </c>
      <c r="G5382">
        <v>25412800</v>
      </c>
      <c r="H5382" t="str">
        <f>TEXT(AppleStock[[#This Row],[Date]],"dddd")</f>
        <v>Tuesday</v>
      </c>
      <c r="I5382" t="str">
        <f>MID(AppleStock[[#This Row],[Day]],1,FIND("day",AppleStock[[#This Row],[Day]])-1)</f>
        <v>Tues</v>
      </c>
      <c r="J5382" s="3">
        <f>AppleStock[[#This Row],[Open]]-AppleStock[[#This Row],[Close]]</f>
        <v>2.2320000000000118E-3</v>
      </c>
      <c r="K5382" t="str">
        <f>IF(AppleStock[[#This Row],[Day Change]]&gt;0,"UP","DOWN")</f>
        <v>UP</v>
      </c>
      <c r="L5382" s="2">
        <v>83</v>
      </c>
      <c r="Q5382" s="15"/>
    </row>
    <row r="5383" spans="1:17" x14ac:dyDescent="0.25">
      <c r="A5383" s="1">
        <v>30531</v>
      </c>
      <c r="B5383" s="3">
        <v>0.61383900000000002</v>
      </c>
      <c r="C5383" s="3">
        <v>0.63616099999999998</v>
      </c>
      <c r="D5383" s="3">
        <v>0.60491099999999998</v>
      </c>
      <c r="E5383" s="3">
        <v>0.62276799999999999</v>
      </c>
      <c r="F5383" s="3">
        <v>0.50379799999999997</v>
      </c>
      <c r="G5383">
        <v>30956800</v>
      </c>
      <c r="H5383" t="str">
        <f>TEXT(AppleStock[[#This Row],[Date]],"dddd")</f>
        <v>Wednesday</v>
      </c>
      <c r="I5383" t="str">
        <f>MID(AppleStock[[#This Row],[Day]],1,FIND("day",AppleStock[[#This Row],[Day]])-1)</f>
        <v>Wednes</v>
      </c>
      <c r="J5383" s="3">
        <f>AppleStock[[#This Row],[Open]]-AppleStock[[#This Row],[Close]]</f>
        <v>-8.9289999999999647E-3</v>
      </c>
      <c r="K5383" t="str">
        <f>IF(AppleStock[[#This Row],[Day Change]]&gt;0,"UP","DOWN")</f>
        <v>DOWN</v>
      </c>
      <c r="L5383" s="2">
        <v>83</v>
      </c>
      <c r="Q5383" s="15"/>
    </row>
    <row r="5384" spans="1:17" x14ac:dyDescent="0.25">
      <c r="A5384" s="1">
        <v>30532</v>
      </c>
      <c r="B5384" s="3">
        <v>0.62276799999999999</v>
      </c>
      <c r="C5384" s="3">
        <v>0.62946400000000002</v>
      </c>
      <c r="D5384" s="3">
        <v>0.56696400000000002</v>
      </c>
      <c r="E5384" s="3">
        <v>0.59375</v>
      </c>
      <c r="F5384" s="3">
        <v>0.48032399999999997</v>
      </c>
      <c r="G5384">
        <v>73029600</v>
      </c>
      <c r="H5384" t="str">
        <f>TEXT(AppleStock[[#This Row],[Date]],"dddd")</f>
        <v>Thursday</v>
      </c>
      <c r="I5384" t="str">
        <f>MID(AppleStock[[#This Row],[Day]],1,FIND("day",AppleStock[[#This Row],[Day]])-1)</f>
        <v>Thurs</v>
      </c>
      <c r="J5384" s="3">
        <f>AppleStock[[#This Row],[Open]]-AppleStock[[#This Row],[Close]]</f>
        <v>2.9017999999999988E-2</v>
      </c>
      <c r="K5384" t="str">
        <f>IF(AppleStock[[#This Row],[Day Change]]&gt;0,"UP","DOWN")</f>
        <v>UP</v>
      </c>
      <c r="L5384" s="2">
        <v>83</v>
      </c>
      <c r="Q5384" s="15"/>
    </row>
    <row r="5385" spans="1:17" x14ac:dyDescent="0.25">
      <c r="A5385" s="1">
        <v>30533</v>
      </c>
      <c r="B5385" s="3">
        <v>0.59375</v>
      </c>
      <c r="C5385" s="3">
        <v>0.61607100000000004</v>
      </c>
      <c r="D5385" s="3">
        <v>0.58928599999999998</v>
      </c>
      <c r="E5385" s="3">
        <v>0.60491099999999998</v>
      </c>
      <c r="F5385" s="3">
        <v>0.48935200000000001</v>
      </c>
      <c r="G5385">
        <v>32855200</v>
      </c>
      <c r="H5385" t="str">
        <f>TEXT(AppleStock[[#This Row],[Date]],"dddd")</f>
        <v>Friday</v>
      </c>
      <c r="I5385" t="str">
        <f>MID(AppleStock[[#This Row],[Day]],1,FIND("day",AppleStock[[#This Row],[Day]])-1)</f>
        <v>Fri</v>
      </c>
      <c r="J5385" s="3">
        <f>AppleStock[[#This Row],[Open]]-AppleStock[[#This Row],[Close]]</f>
        <v>-1.1160999999999976E-2</v>
      </c>
      <c r="K5385" t="str">
        <f>IF(AppleStock[[#This Row],[Day Change]]&gt;0,"UP","DOWN")</f>
        <v>DOWN</v>
      </c>
      <c r="L5385" s="2">
        <v>83</v>
      </c>
      <c r="Q5385" s="15"/>
    </row>
    <row r="5386" spans="1:17" x14ac:dyDescent="0.25">
      <c r="A5386" s="1">
        <v>30536</v>
      </c>
      <c r="B5386" s="3">
        <v>0.60491099999999998</v>
      </c>
      <c r="C5386" s="3">
        <v>0.62053599999999998</v>
      </c>
      <c r="D5386" s="3">
        <v>0.59151799999999999</v>
      </c>
      <c r="E5386" s="3">
        <v>0.60714299999999999</v>
      </c>
      <c r="F5386" s="3">
        <v>0.49115799999999998</v>
      </c>
      <c r="G5386">
        <v>19202400</v>
      </c>
      <c r="H5386" t="str">
        <f>TEXT(AppleStock[[#This Row],[Date]],"dddd")</f>
        <v>Monday</v>
      </c>
      <c r="I5386" t="str">
        <f>MID(AppleStock[[#This Row],[Day]],1,FIND("day",AppleStock[[#This Row],[Day]])-1)</f>
        <v>Mon</v>
      </c>
      <c r="J5386" s="3">
        <f>AppleStock[[#This Row],[Open]]-AppleStock[[#This Row],[Close]]</f>
        <v>-2.2320000000000118E-3</v>
      </c>
      <c r="K5386" t="str">
        <f>IF(AppleStock[[#This Row],[Day Change]]&gt;0,"UP","DOWN")</f>
        <v>DOWN</v>
      </c>
      <c r="L5386" s="2">
        <v>83</v>
      </c>
      <c r="Q5386" s="15"/>
    </row>
    <row r="5387" spans="1:17" x14ac:dyDescent="0.25">
      <c r="A5387" s="1">
        <v>30537</v>
      </c>
      <c r="B5387" s="3">
        <v>0.60714299999999999</v>
      </c>
      <c r="C5387" s="3">
        <v>0.62276799999999999</v>
      </c>
      <c r="D5387" s="3">
        <v>0.60267899999999996</v>
      </c>
      <c r="E5387" s="3">
        <v>0.61383900000000002</v>
      </c>
      <c r="F5387" s="3">
        <v>0.49657499999999999</v>
      </c>
      <c r="G5387">
        <v>37592800</v>
      </c>
      <c r="H5387" t="str">
        <f>TEXT(AppleStock[[#This Row],[Date]],"dddd")</f>
        <v>Tuesday</v>
      </c>
      <c r="I5387" t="str">
        <f>MID(AppleStock[[#This Row],[Day]],1,FIND("day",AppleStock[[#This Row],[Day]])-1)</f>
        <v>Tues</v>
      </c>
      <c r="J5387" s="3">
        <f>AppleStock[[#This Row],[Open]]-AppleStock[[#This Row],[Close]]</f>
        <v>-6.6960000000000353E-3</v>
      </c>
      <c r="K5387" t="str">
        <f>IF(AppleStock[[#This Row],[Day Change]]&gt;0,"UP","DOWN")</f>
        <v>DOWN</v>
      </c>
      <c r="L5387" s="2">
        <v>83</v>
      </c>
      <c r="Q5387" s="15"/>
    </row>
    <row r="5388" spans="1:17" x14ac:dyDescent="0.25">
      <c r="A5388" s="1">
        <v>30538</v>
      </c>
      <c r="B5388" s="3">
        <v>0.61383900000000002</v>
      </c>
      <c r="C5388" s="3">
        <v>0.61830399999999996</v>
      </c>
      <c r="D5388" s="3">
        <v>0.59821400000000002</v>
      </c>
      <c r="E5388" s="3">
        <v>0.61160700000000001</v>
      </c>
      <c r="F5388" s="3">
        <v>0.49476999999999999</v>
      </c>
      <c r="G5388">
        <v>40493600</v>
      </c>
      <c r="H5388" t="str">
        <f>TEXT(AppleStock[[#This Row],[Date]],"dddd")</f>
        <v>Wednesday</v>
      </c>
      <c r="I5388" t="str">
        <f>MID(AppleStock[[#This Row],[Day]],1,FIND("day",AppleStock[[#This Row],[Day]])-1)</f>
        <v>Wednes</v>
      </c>
      <c r="J5388" s="3">
        <f>AppleStock[[#This Row],[Open]]-AppleStock[[#This Row],[Close]]</f>
        <v>2.2320000000000118E-3</v>
      </c>
      <c r="K5388" t="str">
        <f>IF(AppleStock[[#This Row],[Day Change]]&gt;0,"UP","DOWN")</f>
        <v>UP</v>
      </c>
      <c r="L5388" s="2">
        <v>83</v>
      </c>
      <c r="Q5388" s="15"/>
    </row>
    <row r="5389" spans="1:17" x14ac:dyDescent="0.25">
      <c r="A5389" s="1">
        <v>30539</v>
      </c>
      <c r="B5389" s="3">
        <v>0.61160700000000001</v>
      </c>
      <c r="C5389" s="3">
        <v>0.62053599999999998</v>
      </c>
      <c r="D5389" s="3">
        <v>0.59375</v>
      </c>
      <c r="E5389" s="3">
        <v>0.60267899999999996</v>
      </c>
      <c r="F5389" s="3">
        <v>0.48754599999999998</v>
      </c>
      <c r="G5389">
        <v>22545600</v>
      </c>
      <c r="H5389" t="str">
        <f>TEXT(AppleStock[[#This Row],[Date]],"dddd")</f>
        <v>Thursday</v>
      </c>
      <c r="I5389" t="str">
        <f>MID(AppleStock[[#This Row],[Day]],1,FIND("day",AppleStock[[#This Row],[Day]])-1)</f>
        <v>Thurs</v>
      </c>
      <c r="J5389" s="3">
        <f>AppleStock[[#This Row],[Open]]-AppleStock[[#This Row],[Close]]</f>
        <v>8.928000000000047E-3</v>
      </c>
      <c r="K5389" t="str">
        <f>IF(AppleStock[[#This Row],[Day Change]]&gt;0,"UP","DOWN")</f>
        <v>UP</v>
      </c>
      <c r="L5389" s="2">
        <v>83</v>
      </c>
      <c r="Q5389" s="15"/>
    </row>
    <row r="5390" spans="1:17" x14ac:dyDescent="0.25">
      <c r="A5390" s="1">
        <v>30540</v>
      </c>
      <c r="B5390" s="3">
        <v>0.60267899999999996</v>
      </c>
      <c r="C5390" s="3">
        <v>0.61607100000000004</v>
      </c>
      <c r="D5390" s="3">
        <v>0.59151799999999999</v>
      </c>
      <c r="E5390" s="3">
        <v>0.59821400000000002</v>
      </c>
      <c r="F5390" s="3">
        <v>0.483935</v>
      </c>
      <c r="G5390">
        <v>18659200</v>
      </c>
      <c r="H5390" t="str">
        <f>TEXT(AppleStock[[#This Row],[Date]],"dddd")</f>
        <v>Friday</v>
      </c>
      <c r="I5390" t="str">
        <f>MID(AppleStock[[#This Row],[Day]],1,FIND("day",AppleStock[[#This Row],[Day]])-1)</f>
        <v>Fri</v>
      </c>
      <c r="J5390" s="3">
        <f>AppleStock[[#This Row],[Open]]-AppleStock[[#This Row],[Close]]</f>
        <v>4.4649999999999412E-3</v>
      </c>
      <c r="K5390" t="str">
        <f>IF(AppleStock[[#This Row],[Day Change]]&gt;0,"UP","DOWN")</f>
        <v>UP</v>
      </c>
      <c r="L5390" s="2">
        <v>83</v>
      </c>
      <c r="Q5390" s="15"/>
    </row>
    <row r="5391" spans="1:17" x14ac:dyDescent="0.25">
      <c r="A5391" s="1">
        <v>30543</v>
      </c>
      <c r="B5391" s="3">
        <v>0.59821400000000002</v>
      </c>
      <c r="C5391" s="3">
        <v>0.61383900000000002</v>
      </c>
      <c r="D5391" s="3">
        <v>0.59598200000000001</v>
      </c>
      <c r="E5391" s="3">
        <v>0.61383900000000002</v>
      </c>
      <c r="F5391" s="3">
        <v>0.49657499999999999</v>
      </c>
      <c r="G5391">
        <v>38068800</v>
      </c>
      <c r="H5391" t="str">
        <f>TEXT(AppleStock[[#This Row],[Date]],"dddd")</f>
        <v>Monday</v>
      </c>
      <c r="I5391" t="str">
        <f>MID(AppleStock[[#This Row],[Day]],1,FIND("day",AppleStock[[#This Row],[Day]])-1)</f>
        <v>Mon</v>
      </c>
      <c r="J5391" s="3">
        <f>AppleStock[[#This Row],[Open]]-AppleStock[[#This Row],[Close]]</f>
        <v>-1.5625E-2</v>
      </c>
      <c r="K5391" t="str">
        <f>IF(AppleStock[[#This Row],[Day Change]]&gt;0,"UP","DOWN")</f>
        <v>DOWN</v>
      </c>
      <c r="L5391" s="2">
        <v>83</v>
      </c>
      <c r="Q5391" s="15"/>
    </row>
    <row r="5392" spans="1:17" x14ac:dyDescent="0.25">
      <c r="A5392" s="1">
        <v>30544</v>
      </c>
      <c r="B5392" s="3">
        <v>0.61383900000000002</v>
      </c>
      <c r="C5392" s="3">
        <v>0.62053599999999998</v>
      </c>
      <c r="D5392" s="3">
        <v>0.59821400000000002</v>
      </c>
      <c r="E5392" s="3">
        <v>0.60491099999999998</v>
      </c>
      <c r="F5392" s="3">
        <v>0.48935200000000001</v>
      </c>
      <c r="G5392">
        <v>22842400</v>
      </c>
      <c r="H5392" t="str">
        <f>TEXT(AppleStock[[#This Row],[Date]],"dddd")</f>
        <v>Tuesday</v>
      </c>
      <c r="I5392" t="str">
        <f>MID(AppleStock[[#This Row],[Day]],1,FIND("day",AppleStock[[#This Row],[Day]])-1)</f>
        <v>Tues</v>
      </c>
      <c r="J5392" s="3">
        <f>AppleStock[[#This Row],[Open]]-AppleStock[[#This Row],[Close]]</f>
        <v>8.928000000000047E-3</v>
      </c>
      <c r="K5392" t="str">
        <f>IF(AppleStock[[#This Row],[Day Change]]&gt;0,"UP","DOWN")</f>
        <v>UP</v>
      </c>
      <c r="L5392" s="2">
        <v>83</v>
      </c>
      <c r="Q5392" s="15"/>
    </row>
    <row r="5393" spans="1:17" x14ac:dyDescent="0.25">
      <c r="A5393" s="1">
        <v>30545</v>
      </c>
      <c r="B5393" s="3">
        <v>0.60491099999999998</v>
      </c>
      <c r="C5393" s="3">
        <v>0.61160700000000001</v>
      </c>
      <c r="D5393" s="3">
        <v>0.58482100000000004</v>
      </c>
      <c r="E5393" s="3">
        <v>0.59151799999999999</v>
      </c>
      <c r="F5393" s="3">
        <v>0.478518</v>
      </c>
      <c r="G5393">
        <v>23609600</v>
      </c>
      <c r="H5393" t="str">
        <f>TEXT(AppleStock[[#This Row],[Date]],"dddd")</f>
        <v>Wednesday</v>
      </c>
      <c r="I5393" t="str">
        <f>MID(AppleStock[[#This Row],[Day]],1,FIND("day",AppleStock[[#This Row],[Day]])-1)</f>
        <v>Wednes</v>
      </c>
      <c r="J5393" s="3">
        <f>AppleStock[[#This Row],[Open]]-AppleStock[[#This Row],[Close]]</f>
        <v>1.3392999999999988E-2</v>
      </c>
      <c r="K5393" t="str">
        <f>IF(AppleStock[[#This Row],[Day Change]]&gt;0,"UP","DOWN")</f>
        <v>UP</v>
      </c>
      <c r="L5393" s="2">
        <v>83</v>
      </c>
      <c r="Q5393" s="15"/>
    </row>
    <row r="5394" spans="1:17" x14ac:dyDescent="0.25">
      <c r="A5394" s="1">
        <v>30546</v>
      </c>
      <c r="B5394" s="3">
        <v>0.59151799999999999</v>
      </c>
      <c r="C5394" s="3">
        <v>0.60491099999999998</v>
      </c>
      <c r="D5394" s="3">
        <v>0.58928599999999998</v>
      </c>
      <c r="E5394" s="3">
        <v>0.59821400000000002</v>
      </c>
      <c r="F5394" s="3">
        <v>0.483935</v>
      </c>
      <c r="G5394">
        <v>20434400</v>
      </c>
      <c r="H5394" t="str">
        <f>TEXT(AppleStock[[#This Row],[Date]],"dddd")</f>
        <v>Thursday</v>
      </c>
      <c r="I5394" t="str">
        <f>MID(AppleStock[[#This Row],[Day]],1,FIND("day",AppleStock[[#This Row],[Day]])-1)</f>
        <v>Thurs</v>
      </c>
      <c r="J5394" s="3">
        <f>AppleStock[[#This Row],[Open]]-AppleStock[[#This Row],[Close]]</f>
        <v>-6.6960000000000353E-3</v>
      </c>
      <c r="K5394" t="str">
        <f>IF(AppleStock[[#This Row],[Day Change]]&gt;0,"UP","DOWN")</f>
        <v>DOWN</v>
      </c>
      <c r="L5394" s="2">
        <v>83</v>
      </c>
      <c r="Q5394" s="15"/>
    </row>
    <row r="5395" spans="1:17" x14ac:dyDescent="0.25">
      <c r="A5395" s="1">
        <v>30547</v>
      </c>
      <c r="B5395" s="3">
        <v>0.59821400000000002</v>
      </c>
      <c r="C5395" s="3">
        <v>0.60714299999999999</v>
      </c>
      <c r="D5395" s="3">
        <v>0.59375</v>
      </c>
      <c r="E5395" s="3">
        <v>0.60267899999999996</v>
      </c>
      <c r="F5395" s="3">
        <v>0.48754599999999998</v>
      </c>
      <c r="G5395">
        <v>14649600</v>
      </c>
      <c r="H5395" t="str">
        <f>TEXT(AppleStock[[#This Row],[Date]],"dddd")</f>
        <v>Friday</v>
      </c>
      <c r="I5395" t="str">
        <f>MID(AppleStock[[#This Row],[Day]],1,FIND("day",AppleStock[[#This Row],[Day]])-1)</f>
        <v>Fri</v>
      </c>
      <c r="J5395" s="3">
        <f>AppleStock[[#This Row],[Open]]-AppleStock[[#This Row],[Close]]</f>
        <v>-4.4649999999999412E-3</v>
      </c>
      <c r="K5395" t="str">
        <f>IF(AppleStock[[#This Row],[Day Change]]&gt;0,"UP","DOWN")</f>
        <v>DOWN</v>
      </c>
      <c r="L5395" s="2">
        <v>83</v>
      </c>
      <c r="Q5395" s="15"/>
    </row>
    <row r="5396" spans="1:17" x14ac:dyDescent="0.25">
      <c r="A5396" s="1">
        <v>30550</v>
      </c>
      <c r="B5396" s="3">
        <v>0.60267899999999996</v>
      </c>
      <c r="C5396" s="3">
        <v>0.609375</v>
      </c>
      <c r="D5396" s="3">
        <v>0.59375</v>
      </c>
      <c r="E5396" s="3">
        <v>0.60044600000000004</v>
      </c>
      <c r="F5396" s="3">
        <v>0.48574099999999998</v>
      </c>
      <c r="G5396">
        <v>21341600</v>
      </c>
      <c r="H5396" t="str">
        <f>TEXT(AppleStock[[#This Row],[Date]],"dddd")</f>
        <v>Monday</v>
      </c>
      <c r="I5396" t="str">
        <f>MID(AppleStock[[#This Row],[Day]],1,FIND("day",AppleStock[[#This Row],[Day]])-1)</f>
        <v>Mon</v>
      </c>
      <c r="J5396" s="3">
        <f>AppleStock[[#This Row],[Open]]-AppleStock[[#This Row],[Close]]</f>
        <v>2.2329999999999295E-3</v>
      </c>
      <c r="K5396" t="str">
        <f>IF(AppleStock[[#This Row],[Day Change]]&gt;0,"UP","DOWN")</f>
        <v>UP</v>
      </c>
      <c r="L5396" s="2">
        <v>83</v>
      </c>
      <c r="Q5396" s="15"/>
    </row>
    <row r="5397" spans="1:17" x14ac:dyDescent="0.25">
      <c r="A5397" s="1">
        <v>30551</v>
      </c>
      <c r="B5397" s="3">
        <v>0.60044600000000004</v>
      </c>
      <c r="C5397" s="3">
        <v>0.60044600000000004</v>
      </c>
      <c r="D5397" s="3">
        <v>0.56473200000000001</v>
      </c>
      <c r="E5397" s="3">
        <v>0.56919600000000004</v>
      </c>
      <c r="F5397" s="3">
        <v>0.46046100000000001</v>
      </c>
      <c r="G5397">
        <v>23396800</v>
      </c>
      <c r="H5397" t="str">
        <f>TEXT(AppleStock[[#This Row],[Date]],"dddd")</f>
        <v>Tuesday</v>
      </c>
      <c r="I5397" t="str">
        <f>MID(AppleStock[[#This Row],[Day]],1,FIND("day",AppleStock[[#This Row],[Day]])-1)</f>
        <v>Tues</v>
      </c>
      <c r="J5397" s="3">
        <f>AppleStock[[#This Row],[Open]]-AppleStock[[#This Row],[Close]]</f>
        <v>3.125E-2</v>
      </c>
      <c r="K5397" t="str">
        <f>IF(AppleStock[[#This Row],[Day Change]]&gt;0,"UP","DOWN")</f>
        <v>UP</v>
      </c>
      <c r="L5397" s="2">
        <v>83</v>
      </c>
      <c r="Q5397" s="15"/>
    </row>
    <row r="5398" spans="1:17" x14ac:dyDescent="0.25">
      <c r="A5398" s="1">
        <v>30552</v>
      </c>
      <c r="B5398" s="3">
        <v>0.56696400000000002</v>
      </c>
      <c r="C5398" s="3">
        <v>0.56696400000000002</v>
      </c>
      <c r="D5398" s="3">
        <v>0.53794600000000004</v>
      </c>
      <c r="E5398" s="3">
        <v>0.54017899999999996</v>
      </c>
      <c r="F5398" s="3">
        <v>0.43698599999999999</v>
      </c>
      <c r="G5398">
        <v>28324800</v>
      </c>
      <c r="H5398" t="str">
        <f>TEXT(AppleStock[[#This Row],[Date]],"dddd")</f>
        <v>Wednesday</v>
      </c>
      <c r="I5398" t="str">
        <f>MID(AppleStock[[#This Row],[Day]],1,FIND("day",AppleStock[[#This Row],[Day]])-1)</f>
        <v>Wednes</v>
      </c>
      <c r="J5398" s="3">
        <f>AppleStock[[#This Row],[Open]]-AppleStock[[#This Row],[Close]]</f>
        <v>2.6785000000000059E-2</v>
      </c>
      <c r="K5398" t="str">
        <f>IF(AppleStock[[#This Row],[Day Change]]&gt;0,"UP","DOWN")</f>
        <v>UP</v>
      </c>
      <c r="L5398" s="2">
        <v>83</v>
      </c>
      <c r="Q5398" s="15"/>
    </row>
    <row r="5399" spans="1:17" x14ac:dyDescent="0.25">
      <c r="A5399" s="1">
        <v>30553</v>
      </c>
      <c r="B5399" s="3">
        <v>0.54017899999999996</v>
      </c>
      <c r="C5399" s="3">
        <v>0.54910700000000001</v>
      </c>
      <c r="D5399" s="3">
        <v>0.53571400000000002</v>
      </c>
      <c r="E5399" s="3">
        <v>0.54464299999999999</v>
      </c>
      <c r="F5399" s="3">
        <v>0.44059799999999999</v>
      </c>
      <c r="G5399">
        <v>47443200</v>
      </c>
      <c r="H5399" t="str">
        <f>TEXT(AppleStock[[#This Row],[Date]],"dddd")</f>
        <v>Thursday</v>
      </c>
      <c r="I5399" t="str">
        <f>MID(AppleStock[[#This Row],[Day]],1,FIND("day",AppleStock[[#This Row],[Day]])-1)</f>
        <v>Thurs</v>
      </c>
      <c r="J5399" s="3">
        <f>AppleStock[[#This Row],[Open]]-AppleStock[[#This Row],[Close]]</f>
        <v>-4.4640000000000235E-3</v>
      </c>
      <c r="K5399" t="str">
        <f>IF(AppleStock[[#This Row],[Day Change]]&gt;0,"UP","DOWN")</f>
        <v>DOWN</v>
      </c>
      <c r="L5399" s="2">
        <v>83</v>
      </c>
      <c r="Q5399" s="15"/>
    </row>
    <row r="5400" spans="1:17" x14ac:dyDescent="0.25">
      <c r="A5400" s="1">
        <v>30554</v>
      </c>
      <c r="B5400" s="3">
        <v>0.54464299999999999</v>
      </c>
      <c r="C5400" s="3">
        <v>0.55357100000000004</v>
      </c>
      <c r="D5400" s="3">
        <v>0.54017899999999996</v>
      </c>
      <c r="E5400" s="3">
        <v>0.55133900000000002</v>
      </c>
      <c r="F5400" s="3">
        <v>0.44601499999999999</v>
      </c>
      <c r="G5400">
        <v>23296000</v>
      </c>
      <c r="H5400" t="str">
        <f>TEXT(AppleStock[[#This Row],[Date]],"dddd")</f>
        <v>Friday</v>
      </c>
      <c r="I5400" t="str">
        <f>MID(AppleStock[[#This Row],[Day]],1,FIND("day",AppleStock[[#This Row],[Day]])-1)</f>
        <v>Fri</v>
      </c>
      <c r="J5400" s="3">
        <f>AppleStock[[#This Row],[Open]]-AppleStock[[#This Row],[Close]]</f>
        <v>-6.6960000000000353E-3</v>
      </c>
      <c r="K5400" t="str">
        <f>IF(AppleStock[[#This Row],[Day Change]]&gt;0,"UP","DOWN")</f>
        <v>DOWN</v>
      </c>
      <c r="L5400" s="2">
        <v>83</v>
      </c>
      <c r="Q5400" s="15"/>
    </row>
    <row r="5401" spans="1:17" x14ac:dyDescent="0.25">
      <c r="A5401" s="1">
        <v>30557</v>
      </c>
      <c r="B5401" s="3">
        <v>0.55133900000000002</v>
      </c>
      <c r="C5401" s="3">
        <v>0.56473200000000001</v>
      </c>
      <c r="D5401" s="3">
        <v>0.53571400000000002</v>
      </c>
      <c r="E5401" s="3">
        <v>0.55803599999999998</v>
      </c>
      <c r="F5401" s="3">
        <v>0.451432</v>
      </c>
      <c r="G5401">
        <v>34574400</v>
      </c>
      <c r="H5401" t="str">
        <f>TEXT(AppleStock[[#This Row],[Date]],"dddd")</f>
        <v>Monday</v>
      </c>
      <c r="I5401" t="str">
        <f>MID(AppleStock[[#This Row],[Day]],1,FIND("day",AppleStock[[#This Row],[Day]])-1)</f>
        <v>Mon</v>
      </c>
      <c r="J5401" s="3">
        <f>AppleStock[[#This Row],[Open]]-AppleStock[[#This Row],[Close]]</f>
        <v>-6.696999999999953E-3</v>
      </c>
      <c r="K5401" t="str">
        <f>IF(AppleStock[[#This Row],[Day Change]]&gt;0,"UP","DOWN")</f>
        <v>DOWN</v>
      </c>
      <c r="L5401" s="2">
        <v>83</v>
      </c>
      <c r="Q5401" s="15"/>
    </row>
    <row r="5402" spans="1:17" x14ac:dyDescent="0.25">
      <c r="A5402" s="1">
        <v>30558</v>
      </c>
      <c r="B5402" s="3">
        <v>0.55803599999999998</v>
      </c>
      <c r="C5402" s="3">
        <v>0.59821400000000002</v>
      </c>
      <c r="D5402" s="3">
        <v>0.55803599999999998</v>
      </c>
      <c r="E5402" s="3">
        <v>0.58705399999999996</v>
      </c>
      <c r="F5402" s="3">
        <v>0.47490599999999999</v>
      </c>
      <c r="G5402">
        <v>58486400</v>
      </c>
      <c r="H5402" t="str">
        <f>TEXT(AppleStock[[#This Row],[Date]],"dddd")</f>
        <v>Tuesday</v>
      </c>
      <c r="I5402" t="str">
        <f>MID(AppleStock[[#This Row],[Day]],1,FIND("day",AppleStock[[#This Row],[Day]])-1)</f>
        <v>Tues</v>
      </c>
      <c r="J5402" s="3">
        <f>AppleStock[[#This Row],[Open]]-AppleStock[[#This Row],[Close]]</f>
        <v>-2.9017999999999988E-2</v>
      </c>
      <c r="K5402" t="str">
        <f>IF(AppleStock[[#This Row],[Day Change]]&gt;0,"UP","DOWN")</f>
        <v>DOWN</v>
      </c>
      <c r="L5402" s="2">
        <v>83</v>
      </c>
      <c r="Q5402" s="15"/>
    </row>
    <row r="5403" spans="1:17" x14ac:dyDescent="0.25">
      <c r="A5403" s="1">
        <v>30559</v>
      </c>
      <c r="B5403" s="3">
        <v>0.59151799999999999</v>
      </c>
      <c r="C5403" s="3">
        <v>0.66517899999999996</v>
      </c>
      <c r="D5403" s="3">
        <v>0.59151799999999999</v>
      </c>
      <c r="E5403" s="3">
        <v>0.66517899999999996</v>
      </c>
      <c r="F5403" s="3">
        <v>0.538107</v>
      </c>
      <c r="G5403">
        <v>50058400</v>
      </c>
      <c r="H5403" t="str">
        <f>TEXT(AppleStock[[#This Row],[Date]],"dddd")</f>
        <v>Wednesday</v>
      </c>
      <c r="I5403" t="str">
        <f>MID(AppleStock[[#This Row],[Day]],1,FIND("day",AppleStock[[#This Row],[Day]])-1)</f>
        <v>Wednes</v>
      </c>
      <c r="J5403" s="3">
        <f>AppleStock[[#This Row],[Open]]-AppleStock[[#This Row],[Close]]</f>
        <v>-7.3660999999999976E-2</v>
      </c>
      <c r="K5403" t="str">
        <f>IF(AppleStock[[#This Row],[Day Change]]&gt;0,"UP","DOWN")</f>
        <v>DOWN</v>
      </c>
      <c r="L5403" s="2">
        <v>83</v>
      </c>
      <c r="Q5403" s="15"/>
    </row>
    <row r="5404" spans="1:17" x14ac:dyDescent="0.25">
      <c r="A5404" s="1">
        <v>30560</v>
      </c>
      <c r="B5404" s="3">
        <v>0.66517899999999996</v>
      </c>
      <c r="C5404" s="3">
        <v>0.6875</v>
      </c>
      <c r="D5404" s="3">
        <v>0.63392899999999996</v>
      </c>
      <c r="E5404" s="3">
        <v>0.64955399999999996</v>
      </c>
      <c r="F5404" s="3">
        <v>0.52546700000000002</v>
      </c>
      <c r="G5404">
        <v>54532800</v>
      </c>
      <c r="H5404" t="str">
        <f>TEXT(AppleStock[[#This Row],[Date]],"dddd")</f>
        <v>Thursday</v>
      </c>
      <c r="I5404" t="str">
        <f>MID(AppleStock[[#This Row],[Day]],1,FIND("day",AppleStock[[#This Row],[Day]])-1)</f>
        <v>Thurs</v>
      </c>
      <c r="J5404" s="3">
        <f>AppleStock[[#This Row],[Open]]-AppleStock[[#This Row],[Close]]</f>
        <v>1.5625E-2</v>
      </c>
      <c r="K5404" t="str">
        <f>IF(AppleStock[[#This Row],[Day Change]]&gt;0,"UP","DOWN")</f>
        <v>UP</v>
      </c>
      <c r="L5404" s="2">
        <v>83</v>
      </c>
      <c r="Q5404" s="15"/>
    </row>
    <row r="5405" spans="1:17" x14ac:dyDescent="0.25">
      <c r="A5405" s="1">
        <v>30561</v>
      </c>
      <c r="B5405" s="3">
        <v>0.64955399999999996</v>
      </c>
      <c r="C5405" s="3">
        <v>0.67857100000000004</v>
      </c>
      <c r="D5405" s="3">
        <v>0.64732100000000004</v>
      </c>
      <c r="E5405" s="3">
        <v>0.67857100000000004</v>
      </c>
      <c r="F5405" s="3">
        <v>0.54894100000000001</v>
      </c>
      <c r="G5405">
        <v>32334400</v>
      </c>
      <c r="H5405" t="str">
        <f>TEXT(AppleStock[[#This Row],[Date]],"dddd")</f>
        <v>Friday</v>
      </c>
      <c r="I5405" t="str">
        <f>MID(AppleStock[[#This Row],[Day]],1,FIND("day",AppleStock[[#This Row],[Day]])-1)</f>
        <v>Fri</v>
      </c>
      <c r="J5405" s="3">
        <f>AppleStock[[#This Row],[Open]]-AppleStock[[#This Row],[Close]]</f>
        <v>-2.9017000000000071E-2</v>
      </c>
      <c r="K5405" t="str">
        <f>IF(AppleStock[[#This Row],[Day Change]]&gt;0,"UP","DOWN")</f>
        <v>DOWN</v>
      </c>
      <c r="L5405" s="2">
        <v>83</v>
      </c>
      <c r="Q5405" s="15"/>
    </row>
    <row r="5406" spans="1:17" x14ac:dyDescent="0.25">
      <c r="A5406" s="1">
        <v>30565</v>
      </c>
      <c r="B5406" s="3">
        <v>0.69196400000000002</v>
      </c>
      <c r="C5406" s="3">
        <v>0.70982100000000004</v>
      </c>
      <c r="D5406" s="3">
        <v>0.69196400000000002</v>
      </c>
      <c r="E5406" s="3">
        <v>0.703125</v>
      </c>
      <c r="F5406" s="3">
        <v>0.56880399999999998</v>
      </c>
      <c r="G5406">
        <v>45421600</v>
      </c>
      <c r="H5406" t="str">
        <f>TEXT(AppleStock[[#This Row],[Date]],"dddd")</f>
        <v>Tuesday</v>
      </c>
      <c r="I5406" t="str">
        <f>MID(AppleStock[[#This Row],[Day]],1,FIND("day",AppleStock[[#This Row],[Day]])-1)</f>
        <v>Tues</v>
      </c>
      <c r="J5406" s="3">
        <f>AppleStock[[#This Row],[Open]]-AppleStock[[#This Row],[Close]]</f>
        <v>-1.1160999999999976E-2</v>
      </c>
      <c r="K5406" t="str">
        <f>IF(AppleStock[[#This Row],[Day Change]]&gt;0,"UP","DOWN")</f>
        <v>DOWN</v>
      </c>
      <c r="L5406" s="2">
        <v>83</v>
      </c>
      <c r="Q5406" s="15"/>
    </row>
    <row r="5407" spans="1:17" x14ac:dyDescent="0.25">
      <c r="A5407" s="1">
        <v>30566</v>
      </c>
      <c r="B5407" s="3">
        <v>0.70089299999999999</v>
      </c>
      <c r="C5407" s="3">
        <v>0.70089299999999999</v>
      </c>
      <c r="D5407" s="3">
        <v>0.60491099999999998</v>
      </c>
      <c r="E5407" s="3">
        <v>0.61830399999999996</v>
      </c>
      <c r="F5407" s="3">
        <v>0.50018700000000005</v>
      </c>
      <c r="G5407">
        <v>96213600</v>
      </c>
      <c r="H5407" t="str">
        <f>TEXT(AppleStock[[#This Row],[Date]],"dddd")</f>
        <v>Wednesday</v>
      </c>
      <c r="I5407" t="str">
        <f>MID(AppleStock[[#This Row],[Day]],1,FIND("day",AppleStock[[#This Row],[Day]])-1)</f>
        <v>Wednes</v>
      </c>
      <c r="J5407" s="3">
        <f>AppleStock[[#This Row],[Open]]-AppleStock[[#This Row],[Close]]</f>
        <v>8.2589000000000024E-2</v>
      </c>
      <c r="K5407" t="str">
        <f>IF(AppleStock[[#This Row],[Day Change]]&gt;0,"UP","DOWN")</f>
        <v>UP</v>
      </c>
      <c r="L5407" s="2">
        <v>83</v>
      </c>
      <c r="Q5407" s="15"/>
    </row>
    <row r="5408" spans="1:17" x14ac:dyDescent="0.25">
      <c r="A5408" s="1">
        <v>30567</v>
      </c>
      <c r="B5408" s="3">
        <v>0.61830399999999996</v>
      </c>
      <c r="C5408" s="3">
        <v>0.625</v>
      </c>
      <c r="D5408" s="3">
        <v>0.55803599999999998</v>
      </c>
      <c r="E5408" s="3">
        <v>0.56696400000000002</v>
      </c>
      <c r="F5408" s="3">
        <v>0.45865499999999998</v>
      </c>
      <c r="G5408">
        <v>76764800</v>
      </c>
      <c r="H5408" t="str">
        <f>TEXT(AppleStock[[#This Row],[Date]],"dddd")</f>
        <v>Thursday</v>
      </c>
      <c r="I5408" t="str">
        <f>MID(AppleStock[[#This Row],[Day]],1,FIND("day",AppleStock[[#This Row],[Day]])-1)</f>
        <v>Thurs</v>
      </c>
      <c r="J5408" s="3">
        <f>AppleStock[[#This Row],[Open]]-AppleStock[[#This Row],[Close]]</f>
        <v>5.1339999999999941E-2</v>
      </c>
      <c r="K5408" t="str">
        <f>IF(AppleStock[[#This Row],[Day Change]]&gt;0,"UP","DOWN")</f>
        <v>UP</v>
      </c>
      <c r="L5408" s="2">
        <v>83</v>
      </c>
      <c r="Q5408" s="15"/>
    </row>
    <row r="5409" spans="1:17" x14ac:dyDescent="0.25">
      <c r="A5409" s="1">
        <v>30568</v>
      </c>
      <c r="B5409" s="3">
        <v>0.56696400000000002</v>
      </c>
      <c r="C5409" s="3">
        <v>0.56919600000000004</v>
      </c>
      <c r="D5409" s="3">
        <v>0.54464299999999999</v>
      </c>
      <c r="E5409" s="3">
        <v>0.546875</v>
      </c>
      <c r="F5409" s="3">
        <v>0.44240299999999999</v>
      </c>
      <c r="G5409">
        <v>53172000</v>
      </c>
      <c r="H5409" t="str">
        <f>TEXT(AppleStock[[#This Row],[Date]],"dddd")</f>
        <v>Friday</v>
      </c>
      <c r="I5409" t="str">
        <f>MID(AppleStock[[#This Row],[Day]],1,FIND("day",AppleStock[[#This Row],[Day]])-1)</f>
        <v>Fri</v>
      </c>
      <c r="J5409" s="3">
        <f>AppleStock[[#This Row],[Open]]-AppleStock[[#This Row],[Close]]</f>
        <v>2.0089000000000024E-2</v>
      </c>
      <c r="K5409" t="str">
        <f>IF(AppleStock[[#This Row],[Day Change]]&gt;0,"UP","DOWN")</f>
        <v>UP</v>
      </c>
      <c r="L5409" s="2">
        <v>83</v>
      </c>
      <c r="Q5409" s="15"/>
    </row>
    <row r="5410" spans="1:17" x14ac:dyDescent="0.25">
      <c r="A5410" s="1">
        <v>30571</v>
      </c>
      <c r="B5410" s="3">
        <v>0.546875</v>
      </c>
      <c r="C5410" s="3">
        <v>0.58035700000000001</v>
      </c>
      <c r="D5410" s="3">
        <v>0.54017899999999996</v>
      </c>
      <c r="E5410" s="3">
        <v>0.546875</v>
      </c>
      <c r="F5410" s="3">
        <v>0.44240299999999999</v>
      </c>
      <c r="G5410">
        <v>66578400</v>
      </c>
      <c r="H5410" t="str">
        <f>TEXT(AppleStock[[#This Row],[Date]],"dddd")</f>
        <v>Monday</v>
      </c>
      <c r="I5410" t="str">
        <f>MID(AppleStock[[#This Row],[Day]],1,FIND("day",AppleStock[[#This Row],[Day]])-1)</f>
        <v>Mon</v>
      </c>
      <c r="J5410" s="3">
        <f>AppleStock[[#This Row],[Open]]-AppleStock[[#This Row],[Close]]</f>
        <v>0</v>
      </c>
      <c r="K5410" t="str">
        <f>IF(AppleStock[[#This Row],[Day Change]]&gt;0,"UP","DOWN")</f>
        <v>DOWN</v>
      </c>
      <c r="L5410" s="2">
        <v>83</v>
      </c>
      <c r="Q5410" s="15"/>
    </row>
    <row r="5411" spans="1:17" x14ac:dyDescent="0.25">
      <c r="A5411" s="1">
        <v>30572</v>
      </c>
      <c r="B5411" s="3">
        <v>0.546875</v>
      </c>
      <c r="C5411" s="3">
        <v>0.58035700000000001</v>
      </c>
      <c r="D5411" s="3">
        <v>0.54241099999999998</v>
      </c>
      <c r="E5411" s="3">
        <v>0.57142899999999996</v>
      </c>
      <c r="F5411" s="3">
        <v>0.46226600000000001</v>
      </c>
      <c r="G5411">
        <v>51044000</v>
      </c>
      <c r="H5411" t="str">
        <f>TEXT(AppleStock[[#This Row],[Date]],"dddd")</f>
        <v>Tuesday</v>
      </c>
      <c r="I5411" t="str">
        <f>MID(AppleStock[[#This Row],[Day]],1,FIND("day",AppleStock[[#This Row],[Day]])-1)</f>
        <v>Tues</v>
      </c>
      <c r="J5411" s="3">
        <f>AppleStock[[#This Row],[Open]]-AppleStock[[#This Row],[Close]]</f>
        <v>-2.4553999999999965E-2</v>
      </c>
      <c r="K5411" t="str">
        <f>IF(AppleStock[[#This Row],[Day Change]]&gt;0,"UP","DOWN")</f>
        <v>DOWN</v>
      </c>
      <c r="L5411" s="2">
        <v>83</v>
      </c>
      <c r="Q5411" s="15"/>
    </row>
    <row r="5412" spans="1:17" x14ac:dyDescent="0.25">
      <c r="A5412" s="1">
        <v>30573</v>
      </c>
      <c r="B5412" s="3">
        <v>0.57142899999999996</v>
      </c>
      <c r="C5412" s="3">
        <v>0.58482100000000004</v>
      </c>
      <c r="D5412" s="3">
        <v>0.55357100000000004</v>
      </c>
      <c r="E5412" s="3">
        <v>0.56473200000000001</v>
      </c>
      <c r="F5412" s="3">
        <v>0.45684900000000001</v>
      </c>
      <c r="G5412">
        <v>45382400</v>
      </c>
      <c r="H5412" t="str">
        <f>TEXT(AppleStock[[#This Row],[Date]],"dddd")</f>
        <v>Wednesday</v>
      </c>
      <c r="I5412" t="str">
        <f>MID(AppleStock[[#This Row],[Day]],1,FIND("day",AppleStock[[#This Row],[Day]])-1)</f>
        <v>Wednes</v>
      </c>
      <c r="J5412" s="3">
        <f>AppleStock[[#This Row],[Open]]-AppleStock[[#This Row],[Close]]</f>
        <v>6.696999999999953E-3</v>
      </c>
      <c r="K5412" t="str">
        <f>IF(AppleStock[[#This Row],[Day Change]]&gt;0,"UP","DOWN")</f>
        <v>UP</v>
      </c>
      <c r="L5412" s="2">
        <v>83</v>
      </c>
      <c r="Q5412" s="15"/>
    </row>
    <row r="5413" spans="1:17" x14ac:dyDescent="0.25">
      <c r="A5413" s="1">
        <v>30574</v>
      </c>
      <c r="B5413" s="3">
        <v>0.56473200000000001</v>
      </c>
      <c r="C5413" s="3">
        <v>0.56696400000000002</v>
      </c>
      <c r="D5413" s="3">
        <v>0.53125</v>
      </c>
      <c r="E5413" s="3">
        <v>0.53794600000000004</v>
      </c>
      <c r="F5413" s="3">
        <v>0.43518099999999998</v>
      </c>
      <c r="G5413">
        <v>39709600</v>
      </c>
      <c r="H5413" t="str">
        <f>TEXT(AppleStock[[#This Row],[Date]],"dddd")</f>
        <v>Thursday</v>
      </c>
      <c r="I5413" t="str">
        <f>MID(AppleStock[[#This Row],[Day]],1,FIND("day",AppleStock[[#This Row],[Day]])-1)</f>
        <v>Thurs</v>
      </c>
      <c r="J5413" s="3">
        <f>AppleStock[[#This Row],[Open]]-AppleStock[[#This Row],[Close]]</f>
        <v>2.6785999999999976E-2</v>
      </c>
      <c r="K5413" t="str">
        <f>IF(AppleStock[[#This Row],[Day Change]]&gt;0,"UP","DOWN")</f>
        <v>UP</v>
      </c>
      <c r="L5413" s="2">
        <v>83</v>
      </c>
      <c r="Q5413" s="15"/>
    </row>
    <row r="5414" spans="1:17" x14ac:dyDescent="0.25">
      <c r="A5414" s="1">
        <v>30575</v>
      </c>
      <c r="B5414" s="3">
        <v>0.53794600000000004</v>
      </c>
      <c r="C5414" s="3">
        <v>0.53794600000000004</v>
      </c>
      <c r="D5414" s="3">
        <v>0.52008900000000002</v>
      </c>
      <c r="E5414" s="3">
        <v>0.52455399999999996</v>
      </c>
      <c r="F5414" s="3">
        <v>0.424346</v>
      </c>
      <c r="G5414">
        <v>56436800</v>
      </c>
      <c r="H5414" t="str">
        <f>TEXT(AppleStock[[#This Row],[Date]],"dddd")</f>
        <v>Friday</v>
      </c>
      <c r="I5414" t="str">
        <f>MID(AppleStock[[#This Row],[Day]],1,FIND("day",AppleStock[[#This Row],[Day]])-1)</f>
        <v>Fri</v>
      </c>
      <c r="J5414" s="3">
        <f>AppleStock[[#This Row],[Open]]-AppleStock[[#This Row],[Close]]</f>
        <v>1.3392000000000071E-2</v>
      </c>
      <c r="K5414" t="str">
        <f>IF(AppleStock[[#This Row],[Day Change]]&gt;0,"UP","DOWN")</f>
        <v>UP</v>
      </c>
      <c r="L5414" s="2">
        <v>83</v>
      </c>
      <c r="Q5414" s="15"/>
    </row>
    <row r="5415" spans="1:17" x14ac:dyDescent="0.25">
      <c r="A5415" s="1">
        <v>30578</v>
      </c>
      <c r="B5415" s="3">
        <v>0.52455399999999996</v>
      </c>
      <c r="C5415" s="3">
        <v>0.57589299999999999</v>
      </c>
      <c r="D5415" s="3">
        <v>0.52232100000000004</v>
      </c>
      <c r="E5415" s="3">
        <v>0.57142899999999996</v>
      </c>
      <c r="F5415" s="3">
        <v>0.46226600000000001</v>
      </c>
      <c r="G5415">
        <v>50495200</v>
      </c>
      <c r="H5415" t="str">
        <f>TEXT(AppleStock[[#This Row],[Date]],"dddd")</f>
        <v>Monday</v>
      </c>
      <c r="I5415" t="str">
        <f>MID(AppleStock[[#This Row],[Day]],1,FIND("day",AppleStock[[#This Row],[Day]])-1)</f>
        <v>Mon</v>
      </c>
      <c r="J5415" s="3">
        <f>AppleStock[[#This Row],[Open]]-AppleStock[[#This Row],[Close]]</f>
        <v>-4.6875E-2</v>
      </c>
      <c r="K5415" t="str">
        <f>IF(AppleStock[[#This Row],[Day Change]]&gt;0,"UP","DOWN")</f>
        <v>DOWN</v>
      </c>
      <c r="L5415" s="2">
        <v>83</v>
      </c>
      <c r="Q5415" s="15"/>
    </row>
    <row r="5416" spans="1:17" x14ac:dyDescent="0.25">
      <c r="A5416" s="1">
        <v>30579</v>
      </c>
      <c r="B5416" s="3">
        <v>0.57142899999999996</v>
      </c>
      <c r="C5416" s="3">
        <v>0.59821400000000002</v>
      </c>
      <c r="D5416" s="3">
        <v>0.57142899999999996</v>
      </c>
      <c r="E5416" s="3">
        <v>0.57366099999999998</v>
      </c>
      <c r="F5416" s="3">
        <v>0.46407199999999998</v>
      </c>
      <c r="G5416">
        <v>56604800</v>
      </c>
      <c r="H5416" t="str">
        <f>TEXT(AppleStock[[#This Row],[Date]],"dddd")</f>
        <v>Tuesday</v>
      </c>
      <c r="I5416" t="str">
        <f>MID(AppleStock[[#This Row],[Day]],1,FIND("day",AppleStock[[#This Row],[Day]])-1)</f>
        <v>Tues</v>
      </c>
      <c r="J5416" s="3">
        <f>AppleStock[[#This Row],[Open]]-AppleStock[[#This Row],[Close]]</f>
        <v>-2.2320000000000118E-3</v>
      </c>
      <c r="K5416" t="str">
        <f>IF(AppleStock[[#This Row],[Day Change]]&gt;0,"UP","DOWN")</f>
        <v>DOWN</v>
      </c>
      <c r="L5416" s="2">
        <v>83</v>
      </c>
      <c r="Q5416" s="15"/>
    </row>
    <row r="5417" spans="1:17" x14ac:dyDescent="0.25">
      <c r="A5417" s="1">
        <v>30580</v>
      </c>
      <c r="B5417" s="3">
        <v>0.57366099999999998</v>
      </c>
      <c r="C5417" s="3">
        <v>0.58258900000000002</v>
      </c>
      <c r="D5417" s="3">
        <v>0.56026799999999999</v>
      </c>
      <c r="E5417" s="3">
        <v>0.5625</v>
      </c>
      <c r="F5417" s="3">
        <v>0.45504299999999998</v>
      </c>
      <c r="G5417">
        <v>26588800</v>
      </c>
      <c r="H5417" t="str">
        <f>TEXT(AppleStock[[#This Row],[Date]],"dddd")</f>
        <v>Wednesday</v>
      </c>
      <c r="I5417" t="str">
        <f>MID(AppleStock[[#This Row],[Day]],1,FIND("day",AppleStock[[#This Row],[Day]])-1)</f>
        <v>Wednes</v>
      </c>
      <c r="J5417" s="3">
        <f>AppleStock[[#This Row],[Open]]-AppleStock[[#This Row],[Close]]</f>
        <v>1.1160999999999976E-2</v>
      </c>
      <c r="K5417" t="str">
        <f>IF(AppleStock[[#This Row],[Day Change]]&gt;0,"UP","DOWN")</f>
        <v>UP</v>
      </c>
      <c r="L5417" s="2">
        <v>83</v>
      </c>
      <c r="Q5417" s="15"/>
    </row>
    <row r="5418" spans="1:17" x14ac:dyDescent="0.25">
      <c r="A5418" s="1">
        <v>30581</v>
      </c>
      <c r="B5418" s="3">
        <v>0.5625</v>
      </c>
      <c r="C5418" s="3">
        <v>0.58258900000000002</v>
      </c>
      <c r="D5418" s="3">
        <v>0.55580399999999996</v>
      </c>
      <c r="E5418" s="3">
        <v>0.58035700000000001</v>
      </c>
      <c r="F5418" s="3">
        <v>0.46948899999999999</v>
      </c>
      <c r="G5418">
        <v>36030400</v>
      </c>
      <c r="H5418" t="str">
        <f>TEXT(AppleStock[[#This Row],[Date]],"dddd")</f>
        <v>Thursday</v>
      </c>
      <c r="I5418" t="str">
        <f>MID(AppleStock[[#This Row],[Day]],1,FIND("day",AppleStock[[#This Row],[Day]])-1)</f>
        <v>Thurs</v>
      </c>
      <c r="J5418" s="3">
        <f>AppleStock[[#This Row],[Open]]-AppleStock[[#This Row],[Close]]</f>
        <v>-1.7857000000000012E-2</v>
      </c>
      <c r="K5418" t="str">
        <f>IF(AppleStock[[#This Row],[Day Change]]&gt;0,"UP","DOWN")</f>
        <v>DOWN</v>
      </c>
      <c r="L5418" s="2">
        <v>83</v>
      </c>
      <c r="Q5418" s="15"/>
    </row>
    <row r="5419" spans="1:17" x14ac:dyDescent="0.25">
      <c r="A5419" s="1">
        <v>30582</v>
      </c>
      <c r="B5419" s="3">
        <v>0.44642900000000002</v>
      </c>
      <c r="C5419" s="3">
        <v>0.44642900000000002</v>
      </c>
      <c r="D5419" s="3">
        <v>0.39732099999999998</v>
      </c>
      <c r="E5419" s="3">
        <v>0.43303599999999998</v>
      </c>
      <c r="F5419" s="3">
        <v>0.35031099999999998</v>
      </c>
      <c r="G5419">
        <v>708086400</v>
      </c>
      <c r="H5419" t="str">
        <f>TEXT(AppleStock[[#This Row],[Date]],"dddd")</f>
        <v>Friday</v>
      </c>
      <c r="I5419" t="str">
        <f>MID(AppleStock[[#This Row],[Day]],1,FIND("day",AppleStock[[#This Row],[Day]])-1)</f>
        <v>Fri</v>
      </c>
      <c r="J5419" s="3">
        <f>AppleStock[[#This Row],[Open]]-AppleStock[[#This Row],[Close]]</f>
        <v>1.3393000000000044E-2</v>
      </c>
      <c r="K5419" t="str">
        <f>IF(AppleStock[[#This Row],[Day Change]]&gt;0,"UP","DOWN")</f>
        <v>UP</v>
      </c>
      <c r="L5419" s="2">
        <v>83</v>
      </c>
      <c r="Q5419" s="15"/>
    </row>
    <row r="5420" spans="1:17" x14ac:dyDescent="0.25">
      <c r="A5420" s="1">
        <v>30585</v>
      </c>
      <c r="B5420" s="3">
        <v>0.43526799999999999</v>
      </c>
      <c r="C5420" s="3">
        <v>0.46205400000000002</v>
      </c>
      <c r="D5420" s="3">
        <v>0.43526799999999999</v>
      </c>
      <c r="E5420" s="3">
        <v>0.44419599999999998</v>
      </c>
      <c r="F5420" s="3">
        <v>0.35933999999999999</v>
      </c>
      <c r="G5420">
        <v>192192000</v>
      </c>
      <c r="H5420" t="str">
        <f>TEXT(AppleStock[[#This Row],[Date]],"dddd")</f>
        <v>Monday</v>
      </c>
      <c r="I5420" t="str">
        <f>MID(AppleStock[[#This Row],[Day]],1,FIND("day",AppleStock[[#This Row],[Day]])-1)</f>
        <v>Mon</v>
      </c>
      <c r="J5420" s="3">
        <f>AppleStock[[#This Row],[Open]]-AppleStock[[#This Row],[Close]]</f>
        <v>-8.9279999999999915E-3</v>
      </c>
      <c r="K5420" t="str">
        <f>IF(AppleStock[[#This Row],[Day Change]]&gt;0,"UP","DOWN")</f>
        <v>DOWN</v>
      </c>
      <c r="L5420" s="2">
        <v>83</v>
      </c>
      <c r="Q5420" s="15"/>
    </row>
    <row r="5421" spans="1:17" x14ac:dyDescent="0.25">
      <c r="A5421" s="1">
        <v>30586</v>
      </c>
      <c r="B5421" s="3">
        <v>0.44419599999999998</v>
      </c>
      <c r="C5421" s="3">
        <v>0.44642900000000002</v>
      </c>
      <c r="D5421" s="3">
        <v>0.41071400000000002</v>
      </c>
      <c r="E5421" s="3">
        <v>0.41964299999999999</v>
      </c>
      <c r="F5421" s="3">
        <v>0.33947699999999997</v>
      </c>
      <c r="G5421">
        <v>104277600</v>
      </c>
      <c r="H5421" t="str">
        <f>TEXT(AppleStock[[#This Row],[Date]],"dddd")</f>
        <v>Tuesday</v>
      </c>
      <c r="I5421" t="str">
        <f>MID(AppleStock[[#This Row],[Day]],1,FIND("day",AppleStock[[#This Row],[Day]])-1)</f>
        <v>Tues</v>
      </c>
      <c r="J5421" s="3">
        <f>AppleStock[[#This Row],[Open]]-AppleStock[[#This Row],[Close]]</f>
        <v>2.4552999999999991E-2</v>
      </c>
      <c r="K5421" t="str">
        <f>IF(AppleStock[[#This Row],[Day Change]]&gt;0,"UP","DOWN")</f>
        <v>UP</v>
      </c>
      <c r="L5421" s="2">
        <v>83</v>
      </c>
      <c r="Q5421" s="15"/>
    </row>
    <row r="5422" spans="1:17" x14ac:dyDescent="0.25">
      <c r="A5422" s="1">
        <v>30587</v>
      </c>
      <c r="B5422" s="3">
        <v>0.41964299999999999</v>
      </c>
      <c r="C5422" s="3">
        <v>0.41964299999999999</v>
      </c>
      <c r="D5422" s="3">
        <v>0.39508900000000002</v>
      </c>
      <c r="E5422" s="3">
        <v>0.40848200000000001</v>
      </c>
      <c r="F5422" s="3">
        <v>0.33044800000000002</v>
      </c>
      <c r="G5422">
        <v>93374400</v>
      </c>
      <c r="H5422" t="str">
        <f>TEXT(AppleStock[[#This Row],[Date]],"dddd")</f>
        <v>Wednesday</v>
      </c>
      <c r="I5422" t="str">
        <f>MID(AppleStock[[#This Row],[Day]],1,FIND("day",AppleStock[[#This Row],[Day]])-1)</f>
        <v>Wednes</v>
      </c>
      <c r="J5422" s="3">
        <f>AppleStock[[#This Row],[Open]]-AppleStock[[#This Row],[Close]]</f>
        <v>1.1160999999999976E-2</v>
      </c>
      <c r="K5422" t="str">
        <f>IF(AppleStock[[#This Row],[Day Change]]&gt;0,"UP","DOWN")</f>
        <v>UP</v>
      </c>
      <c r="L5422" s="2">
        <v>83</v>
      </c>
      <c r="Q5422" s="15"/>
    </row>
    <row r="5423" spans="1:17" x14ac:dyDescent="0.25">
      <c r="A5423" s="1">
        <v>30588</v>
      </c>
      <c r="B5423" s="3">
        <v>0.40848200000000001</v>
      </c>
      <c r="C5423" s="3">
        <v>0.42410700000000001</v>
      </c>
      <c r="D5423" s="3">
        <v>0.40401799999999999</v>
      </c>
      <c r="E5423" s="3">
        <v>0.40625</v>
      </c>
      <c r="F5423" s="3">
        <v>0.32864300000000002</v>
      </c>
      <c r="G5423">
        <v>70694400</v>
      </c>
      <c r="H5423" t="str">
        <f>TEXT(AppleStock[[#This Row],[Date]],"dddd")</f>
        <v>Thursday</v>
      </c>
      <c r="I5423" t="str">
        <f>MID(AppleStock[[#This Row],[Day]],1,FIND("day",AppleStock[[#This Row],[Day]])-1)</f>
        <v>Thurs</v>
      </c>
      <c r="J5423" s="3">
        <f>AppleStock[[#This Row],[Open]]-AppleStock[[#This Row],[Close]]</f>
        <v>2.2320000000000118E-3</v>
      </c>
      <c r="K5423" t="str">
        <f>IF(AppleStock[[#This Row],[Day Change]]&gt;0,"UP","DOWN")</f>
        <v>UP</v>
      </c>
      <c r="L5423" s="2">
        <v>83</v>
      </c>
      <c r="Q5423" s="15"/>
    </row>
    <row r="5424" spans="1:17" x14ac:dyDescent="0.25">
      <c r="A5424" s="1">
        <v>30589</v>
      </c>
      <c r="B5424" s="3">
        <v>0.40625</v>
      </c>
      <c r="C5424" s="3">
        <v>0.421875</v>
      </c>
      <c r="D5424" s="3">
        <v>0.40178599999999998</v>
      </c>
      <c r="E5424" s="3">
        <v>0.41294599999999998</v>
      </c>
      <c r="F5424" s="3">
        <v>0.33406000000000002</v>
      </c>
      <c r="G5424">
        <v>29467200</v>
      </c>
      <c r="H5424" t="str">
        <f>TEXT(AppleStock[[#This Row],[Date]],"dddd")</f>
        <v>Friday</v>
      </c>
      <c r="I5424" t="str">
        <f>MID(AppleStock[[#This Row],[Day]],1,FIND("day",AppleStock[[#This Row],[Day]])-1)</f>
        <v>Fri</v>
      </c>
      <c r="J5424" s="3">
        <f>AppleStock[[#This Row],[Open]]-AppleStock[[#This Row],[Close]]</f>
        <v>-6.6959999999999797E-3</v>
      </c>
      <c r="K5424" t="str">
        <f>IF(AppleStock[[#This Row],[Day Change]]&gt;0,"UP","DOWN")</f>
        <v>DOWN</v>
      </c>
      <c r="L5424" s="2">
        <v>83</v>
      </c>
      <c r="Q5424" s="15"/>
    </row>
    <row r="5425" spans="1:17" x14ac:dyDescent="0.25">
      <c r="A5425" s="1">
        <v>30592</v>
      </c>
      <c r="B5425" s="3">
        <v>0.41294599999999998</v>
      </c>
      <c r="C5425" s="3">
        <v>0.41964299999999999</v>
      </c>
      <c r="D5425" s="3">
        <v>0.40401799999999999</v>
      </c>
      <c r="E5425" s="3">
        <v>0.41294599999999998</v>
      </c>
      <c r="F5425" s="3">
        <v>0.33406000000000002</v>
      </c>
      <c r="G5425">
        <v>38225600</v>
      </c>
      <c r="H5425" t="str">
        <f>TEXT(AppleStock[[#This Row],[Date]],"dddd")</f>
        <v>Monday</v>
      </c>
      <c r="I5425" t="str">
        <f>MID(AppleStock[[#This Row],[Day]],1,FIND("day",AppleStock[[#This Row],[Day]])-1)</f>
        <v>Mon</v>
      </c>
      <c r="J5425" s="3">
        <f>AppleStock[[#This Row],[Open]]-AppleStock[[#This Row],[Close]]</f>
        <v>0</v>
      </c>
      <c r="K5425" t="str">
        <f>IF(AppleStock[[#This Row],[Day Change]]&gt;0,"UP","DOWN")</f>
        <v>DOWN</v>
      </c>
      <c r="L5425" s="2">
        <v>83</v>
      </c>
      <c r="Q5425" s="15"/>
    </row>
    <row r="5426" spans="1:17" x14ac:dyDescent="0.25">
      <c r="A5426" s="1">
        <v>30593</v>
      </c>
      <c r="B5426" s="3">
        <v>0.41294599999999998</v>
      </c>
      <c r="C5426" s="3">
        <v>0.421875</v>
      </c>
      <c r="D5426" s="3">
        <v>0.40625</v>
      </c>
      <c r="E5426" s="3">
        <v>0.40848200000000001</v>
      </c>
      <c r="F5426" s="3">
        <v>0.33044800000000002</v>
      </c>
      <c r="G5426">
        <v>42403200</v>
      </c>
      <c r="H5426" t="str">
        <f>TEXT(AppleStock[[#This Row],[Date]],"dddd")</f>
        <v>Tuesday</v>
      </c>
      <c r="I5426" t="str">
        <f>MID(AppleStock[[#This Row],[Day]],1,FIND("day",AppleStock[[#This Row],[Day]])-1)</f>
        <v>Tues</v>
      </c>
      <c r="J5426" s="3">
        <f>AppleStock[[#This Row],[Open]]-AppleStock[[#This Row],[Close]]</f>
        <v>4.463999999999968E-3</v>
      </c>
      <c r="K5426" t="str">
        <f>IF(AppleStock[[#This Row],[Day Change]]&gt;0,"UP","DOWN")</f>
        <v>UP</v>
      </c>
      <c r="L5426" s="2">
        <v>83</v>
      </c>
      <c r="Q5426" s="15"/>
    </row>
    <row r="5427" spans="1:17" x14ac:dyDescent="0.25">
      <c r="A5427" s="1">
        <v>30594</v>
      </c>
      <c r="B5427" s="3">
        <v>0.40848200000000001</v>
      </c>
      <c r="C5427" s="3">
        <v>0.41517900000000002</v>
      </c>
      <c r="D5427" s="3">
        <v>0.39508900000000002</v>
      </c>
      <c r="E5427" s="3">
        <v>0.40178599999999998</v>
      </c>
      <c r="F5427" s="3">
        <v>0.32503100000000001</v>
      </c>
      <c r="G5427">
        <v>47667200</v>
      </c>
      <c r="H5427" t="str">
        <f>TEXT(AppleStock[[#This Row],[Date]],"dddd")</f>
        <v>Wednesday</v>
      </c>
      <c r="I5427" t="str">
        <f>MID(AppleStock[[#This Row],[Day]],1,FIND("day",AppleStock[[#This Row],[Day]])-1)</f>
        <v>Wednes</v>
      </c>
      <c r="J5427" s="3">
        <f>AppleStock[[#This Row],[Open]]-AppleStock[[#This Row],[Close]]</f>
        <v>6.6960000000000353E-3</v>
      </c>
      <c r="K5427" t="str">
        <f>IF(AppleStock[[#This Row],[Day Change]]&gt;0,"UP","DOWN")</f>
        <v>UP</v>
      </c>
      <c r="L5427" s="2">
        <v>83</v>
      </c>
      <c r="Q5427" s="15"/>
    </row>
    <row r="5428" spans="1:17" x14ac:dyDescent="0.25">
      <c r="A5428" s="1">
        <v>30595</v>
      </c>
      <c r="B5428" s="3">
        <v>0.40178599999999998</v>
      </c>
      <c r="C5428" s="3">
        <v>0.40848200000000001</v>
      </c>
      <c r="D5428" s="3">
        <v>0.38839299999999999</v>
      </c>
      <c r="E5428" s="3">
        <v>0.39732099999999998</v>
      </c>
      <c r="F5428" s="3">
        <v>0.32141999999999998</v>
      </c>
      <c r="G5428">
        <v>58234400</v>
      </c>
      <c r="H5428" t="str">
        <f>TEXT(AppleStock[[#This Row],[Date]],"dddd")</f>
        <v>Thursday</v>
      </c>
      <c r="I5428" t="str">
        <f>MID(AppleStock[[#This Row],[Day]],1,FIND("day",AppleStock[[#This Row],[Day]])-1)</f>
        <v>Thurs</v>
      </c>
      <c r="J5428" s="3">
        <f>AppleStock[[#This Row],[Open]]-AppleStock[[#This Row],[Close]]</f>
        <v>4.4649999999999967E-3</v>
      </c>
      <c r="K5428" t="str">
        <f>IF(AppleStock[[#This Row],[Day Change]]&gt;0,"UP","DOWN")</f>
        <v>UP</v>
      </c>
      <c r="L5428" s="2">
        <v>83</v>
      </c>
      <c r="Q5428" s="15"/>
    </row>
    <row r="5429" spans="1:17" x14ac:dyDescent="0.25">
      <c r="A5429" s="1">
        <v>30596</v>
      </c>
      <c r="B5429" s="3">
        <v>0.39732099999999998</v>
      </c>
      <c r="C5429" s="3">
        <v>0.42410700000000001</v>
      </c>
      <c r="D5429" s="3">
        <v>0.359375</v>
      </c>
      <c r="E5429" s="3">
        <v>0.36383900000000002</v>
      </c>
      <c r="F5429" s="3">
        <v>0.29433399999999998</v>
      </c>
      <c r="G5429">
        <v>61583200</v>
      </c>
      <c r="H5429" t="str">
        <f>TEXT(AppleStock[[#This Row],[Date]],"dddd")</f>
        <v>Friday</v>
      </c>
      <c r="I5429" t="str">
        <f>MID(AppleStock[[#This Row],[Day]],1,FIND("day",AppleStock[[#This Row],[Day]])-1)</f>
        <v>Fri</v>
      </c>
      <c r="J5429" s="3">
        <f>AppleStock[[#This Row],[Open]]-AppleStock[[#This Row],[Close]]</f>
        <v>3.3481999999999956E-2</v>
      </c>
      <c r="K5429" t="str">
        <f>IF(AppleStock[[#This Row],[Day Change]]&gt;0,"UP","DOWN")</f>
        <v>UP</v>
      </c>
      <c r="L5429" s="2">
        <v>83</v>
      </c>
      <c r="Q5429" s="15"/>
    </row>
    <row r="5430" spans="1:17" x14ac:dyDescent="0.25">
      <c r="A5430" s="1">
        <v>30599</v>
      </c>
      <c r="B5430" s="3">
        <v>0.359375</v>
      </c>
      <c r="C5430" s="3">
        <v>0.359375</v>
      </c>
      <c r="D5430" s="3">
        <v>0.328125</v>
      </c>
      <c r="E5430" s="3">
        <v>0.35267900000000002</v>
      </c>
      <c r="F5430" s="3">
        <v>0.28530499999999998</v>
      </c>
      <c r="G5430">
        <v>129281600</v>
      </c>
      <c r="H5430" t="str">
        <f>TEXT(AppleStock[[#This Row],[Date]],"dddd")</f>
        <v>Monday</v>
      </c>
      <c r="I5430" t="str">
        <f>MID(AppleStock[[#This Row],[Day]],1,FIND("day",AppleStock[[#This Row],[Day]])-1)</f>
        <v>Mon</v>
      </c>
      <c r="J5430" s="3">
        <f>AppleStock[[#This Row],[Open]]-AppleStock[[#This Row],[Close]]</f>
        <v>6.6959999999999797E-3</v>
      </c>
      <c r="K5430" t="str">
        <f>IF(AppleStock[[#This Row],[Day Change]]&gt;0,"UP","DOWN")</f>
        <v>UP</v>
      </c>
      <c r="L5430" s="2">
        <v>83</v>
      </c>
      <c r="Q5430" s="15"/>
    </row>
    <row r="5431" spans="1:17" x14ac:dyDescent="0.25">
      <c r="A5431" s="1">
        <v>30600</v>
      </c>
      <c r="B5431" s="3">
        <v>0.35267900000000002</v>
      </c>
      <c r="C5431" s="3">
        <v>0.35491099999999998</v>
      </c>
      <c r="D5431" s="3">
        <v>0.34151799999999999</v>
      </c>
      <c r="E5431" s="3">
        <v>0.34598200000000001</v>
      </c>
      <c r="F5431" s="3">
        <v>0.27988800000000003</v>
      </c>
      <c r="G5431">
        <v>63190400</v>
      </c>
      <c r="H5431" t="str">
        <f>TEXT(AppleStock[[#This Row],[Date]],"dddd")</f>
        <v>Tuesday</v>
      </c>
      <c r="I5431" t="str">
        <f>MID(AppleStock[[#This Row],[Day]],1,FIND("day",AppleStock[[#This Row],[Day]])-1)</f>
        <v>Tues</v>
      </c>
      <c r="J5431" s="3">
        <f>AppleStock[[#This Row],[Open]]-AppleStock[[#This Row],[Close]]</f>
        <v>6.6970000000000085E-3</v>
      </c>
      <c r="K5431" t="str">
        <f>IF(AppleStock[[#This Row],[Day Change]]&gt;0,"UP","DOWN")</f>
        <v>UP</v>
      </c>
      <c r="L5431" s="2">
        <v>83</v>
      </c>
      <c r="Q5431" s="15"/>
    </row>
    <row r="5432" spans="1:17" x14ac:dyDescent="0.25">
      <c r="A5432" s="1">
        <v>30601</v>
      </c>
      <c r="B5432" s="3">
        <v>0.34598200000000001</v>
      </c>
      <c r="C5432" s="3">
        <v>0.37946400000000002</v>
      </c>
      <c r="D5432" s="3">
        <v>0.34375</v>
      </c>
      <c r="E5432" s="3">
        <v>0.37723200000000001</v>
      </c>
      <c r="F5432" s="3">
        <v>0.30516799999999999</v>
      </c>
      <c r="G5432">
        <v>118154400</v>
      </c>
      <c r="H5432" t="str">
        <f>TEXT(AppleStock[[#This Row],[Date]],"dddd")</f>
        <v>Wednesday</v>
      </c>
      <c r="I5432" t="str">
        <f>MID(AppleStock[[#This Row],[Day]],1,FIND("day",AppleStock[[#This Row],[Day]])-1)</f>
        <v>Wednes</v>
      </c>
      <c r="J5432" s="3">
        <f>AppleStock[[#This Row],[Open]]-AppleStock[[#This Row],[Close]]</f>
        <v>-3.125E-2</v>
      </c>
      <c r="K5432" t="str">
        <f>IF(AppleStock[[#This Row],[Day Change]]&gt;0,"UP","DOWN")</f>
        <v>DOWN</v>
      </c>
      <c r="L5432" s="2">
        <v>83</v>
      </c>
      <c r="Q5432" s="15"/>
    </row>
    <row r="5433" spans="1:17" x14ac:dyDescent="0.25">
      <c r="A5433" s="1">
        <v>30602</v>
      </c>
      <c r="B5433" s="3">
        <v>0.38839299999999999</v>
      </c>
      <c r="C5433" s="3">
        <v>0.42857099999999998</v>
      </c>
      <c r="D5433" s="3">
        <v>0.38839299999999999</v>
      </c>
      <c r="E5433" s="3">
        <v>0.41071400000000002</v>
      </c>
      <c r="F5433" s="3">
        <v>0.33225399999999999</v>
      </c>
      <c r="G5433">
        <v>105128800</v>
      </c>
      <c r="H5433" t="str">
        <f>TEXT(AppleStock[[#This Row],[Date]],"dddd")</f>
        <v>Thursday</v>
      </c>
      <c r="I5433" t="str">
        <f>MID(AppleStock[[#This Row],[Day]],1,FIND("day",AppleStock[[#This Row],[Day]])-1)</f>
        <v>Thurs</v>
      </c>
      <c r="J5433" s="3">
        <f>AppleStock[[#This Row],[Open]]-AppleStock[[#This Row],[Close]]</f>
        <v>-2.2321000000000035E-2</v>
      </c>
      <c r="K5433" t="str">
        <f>IF(AppleStock[[#This Row],[Day Change]]&gt;0,"UP","DOWN")</f>
        <v>DOWN</v>
      </c>
      <c r="L5433" s="2">
        <v>83</v>
      </c>
      <c r="Q5433" s="15"/>
    </row>
    <row r="5434" spans="1:17" x14ac:dyDescent="0.25">
      <c r="A5434" s="1">
        <v>30603</v>
      </c>
      <c r="B5434" s="3">
        <v>0.41071400000000002</v>
      </c>
      <c r="C5434" s="3">
        <v>0.42410700000000001</v>
      </c>
      <c r="D5434" s="3">
        <v>0.40178599999999998</v>
      </c>
      <c r="E5434" s="3">
        <v>0.40625</v>
      </c>
      <c r="F5434" s="3">
        <v>0.32864300000000002</v>
      </c>
      <c r="G5434">
        <v>69815200</v>
      </c>
      <c r="H5434" t="str">
        <f>TEXT(AppleStock[[#This Row],[Date]],"dddd")</f>
        <v>Friday</v>
      </c>
      <c r="I5434" t="str">
        <f>MID(AppleStock[[#This Row],[Day]],1,FIND("day",AppleStock[[#This Row],[Day]])-1)</f>
        <v>Fri</v>
      </c>
      <c r="J5434" s="3">
        <f>AppleStock[[#This Row],[Open]]-AppleStock[[#This Row],[Close]]</f>
        <v>4.4640000000000235E-3</v>
      </c>
      <c r="K5434" t="str">
        <f>IF(AppleStock[[#This Row],[Day Change]]&gt;0,"UP","DOWN")</f>
        <v>UP</v>
      </c>
      <c r="L5434" s="2">
        <v>83</v>
      </c>
      <c r="Q5434" s="15"/>
    </row>
    <row r="5435" spans="1:17" x14ac:dyDescent="0.25">
      <c r="A5435" s="1">
        <v>30606</v>
      </c>
      <c r="B5435" s="3">
        <v>0.40625</v>
      </c>
      <c r="C5435" s="3">
        <v>0.40625</v>
      </c>
      <c r="D5435" s="3">
        <v>0.37276799999999999</v>
      </c>
      <c r="E5435" s="3">
        <v>0.375</v>
      </c>
      <c r="F5435" s="3">
        <v>0.30336200000000002</v>
      </c>
      <c r="G5435">
        <v>54779200</v>
      </c>
      <c r="H5435" t="str">
        <f>TEXT(AppleStock[[#This Row],[Date]],"dddd")</f>
        <v>Monday</v>
      </c>
      <c r="I5435" t="str">
        <f>MID(AppleStock[[#This Row],[Day]],1,FIND("day",AppleStock[[#This Row],[Day]])-1)</f>
        <v>Mon</v>
      </c>
      <c r="J5435" s="3">
        <f>AppleStock[[#This Row],[Open]]-AppleStock[[#This Row],[Close]]</f>
        <v>3.125E-2</v>
      </c>
      <c r="K5435" t="str">
        <f>IF(AppleStock[[#This Row],[Day Change]]&gt;0,"UP","DOWN")</f>
        <v>UP</v>
      </c>
      <c r="L5435" s="2">
        <v>83</v>
      </c>
      <c r="Q5435" s="15"/>
    </row>
    <row r="5436" spans="1:17" x14ac:dyDescent="0.25">
      <c r="A5436" s="1">
        <v>30607</v>
      </c>
      <c r="B5436" s="3">
        <v>0.37053599999999998</v>
      </c>
      <c r="C5436" s="3">
        <v>0.37053599999999998</v>
      </c>
      <c r="D5436" s="3">
        <v>0.33705400000000002</v>
      </c>
      <c r="E5436" s="3">
        <v>0.34598200000000001</v>
      </c>
      <c r="F5436" s="3">
        <v>0.27988800000000003</v>
      </c>
      <c r="G5436">
        <v>95743200</v>
      </c>
      <c r="H5436" t="str">
        <f>TEXT(AppleStock[[#This Row],[Date]],"dddd")</f>
        <v>Tuesday</v>
      </c>
      <c r="I5436" t="str">
        <f>MID(AppleStock[[#This Row],[Day]],1,FIND("day",AppleStock[[#This Row],[Day]])-1)</f>
        <v>Tues</v>
      </c>
      <c r="J5436" s="3">
        <f>AppleStock[[#This Row],[Open]]-AppleStock[[#This Row],[Close]]</f>
        <v>2.4553999999999965E-2</v>
      </c>
      <c r="K5436" t="str">
        <f>IF(AppleStock[[#This Row],[Day Change]]&gt;0,"UP","DOWN")</f>
        <v>UP</v>
      </c>
      <c r="L5436" s="2">
        <v>83</v>
      </c>
      <c r="Q5436" s="15"/>
    </row>
    <row r="5437" spans="1:17" x14ac:dyDescent="0.25">
      <c r="A5437" s="1">
        <v>30608</v>
      </c>
      <c r="B5437" s="3">
        <v>0.34598200000000001</v>
      </c>
      <c r="C5437" s="3">
        <v>0.39732099999999998</v>
      </c>
      <c r="D5437" s="3">
        <v>0.34151799999999999</v>
      </c>
      <c r="E5437" s="3">
        <v>0.38392900000000002</v>
      </c>
      <c r="F5437" s="3">
        <v>0.310585</v>
      </c>
      <c r="G5437">
        <v>71848000</v>
      </c>
      <c r="H5437" t="str">
        <f>TEXT(AppleStock[[#This Row],[Date]],"dddd")</f>
        <v>Wednesday</v>
      </c>
      <c r="I5437" t="str">
        <f>MID(AppleStock[[#This Row],[Day]],1,FIND("day",AppleStock[[#This Row],[Day]])-1)</f>
        <v>Wednes</v>
      </c>
      <c r="J5437" s="3">
        <f>AppleStock[[#This Row],[Open]]-AppleStock[[#This Row],[Close]]</f>
        <v>-3.7947000000000009E-2</v>
      </c>
      <c r="K5437" t="str">
        <f>IF(AppleStock[[#This Row],[Day Change]]&gt;0,"UP","DOWN")</f>
        <v>DOWN</v>
      </c>
      <c r="L5437" s="2">
        <v>83</v>
      </c>
      <c r="Q5437" s="15"/>
    </row>
    <row r="5438" spans="1:17" x14ac:dyDescent="0.25">
      <c r="A5438" s="1">
        <v>30609</v>
      </c>
      <c r="B5438" s="3">
        <v>0.38392900000000002</v>
      </c>
      <c r="C5438" s="3">
        <v>0.39508900000000002</v>
      </c>
      <c r="D5438" s="3">
        <v>0.35491099999999998</v>
      </c>
      <c r="E5438" s="3">
        <v>0.36383900000000002</v>
      </c>
      <c r="F5438" s="3">
        <v>0.29433399999999998</v>
      </c>
      <c r="G5438">
        <v>32922400</v>
      </c>
      <c r="H5438" t="str">
        <f>TEXT(AppleStock[[#This Row],[Date]],"dddd")</f>
        <v>Thursday</v>
      </c>
      <c r="I5438" t="str">
        <f>MID(AppleStock[[#This Row],[Day]],1,FIND("day",AppleStock[[#This Row],[Day]])-1)</f>
        <v>Thurs</v>
      </c>
      <c r="J5438" s="3">
        <f>AppleStock[[#This Row],[Open]]-AppleStock[[#This Row],[Close]]</f>
        <v>2.0089999999999997E-2</v>
      </c>
      <c r="K5438" t="str">
        <f>IF(AppleStock[[#This Row],[Day Change]]&gt;0,"UP","DOWN")</f>
        <v>UP</v>
      </c>
      <c r="L5438" s="2">
        <v>83</v>
      </c>
      <c r="Q5438" s="15"/>
    </row>
    <row r="5439" spans="1:17" x14ac:dyDescent="0.25">
      <c r="A5439" s="1">
        <v>30610</v>
      </c>
      <c r="B5439" s="3">
        <v>0.36383900000000002</v>
      </c>
      <c r="C5439" s="3">
        <v>0.37276799999999999</v>
      </c>
      <c r="D5439" s="3">
        <v>0.35044599999999998</v>
      </c>
      <c r="E5439" s="3">
        <v>0.35491099999999998</v>
      </c>
      <c r="F5439" s="3">
        <v>0.28711100000000001</v>
      </c>
      <c r="G5439">
        <v>39250400</v>
      </c>
      <c r="H5439" t="str">
        <f>TEXT(AppleStock[[#This Row],[Date]],"dddd")</f>
        <v>Friday</v>
      </c>
      <c r="I5439" t="str">
        <f>MID(AppleStock[[#This Row],[Day]],1,FIND("day",AppleStock[[#This Row],[Day]])-1)</f>
        <v>Fri</v>
      </c>
      <c r="J5439" s="3">
        <f>AppleStock[[#This Row],[Open]]-AppleStock[[#This Row],[Close]]</f>
        <v>8.928000000000047E-3</v>
      </c>
      <c r="K5439" t="str">
        <f>IF(AppleStock[[#This Row],[Day Change]]&gt;0,"UP","DOWN")</f>
        <v>UP</v>
      </c>
      <c r="L5439" s="2">
        <v>83</v>
      </c>
      <c r="Q5439" s="15"/>
    </row>
    <row r="5440" spans="1:17" x14ac:dyDescent="0.25">
      <c r="A5440" s="1">
        <v>30613</v>
      </c>
      <c r="B5440" s="3">
        <v>0.35491099999999998</v>
      </c>
      <c r="C5440" s="3">
        <v>0.37723200000000001</v>
      </c>
      <c r="D5440" s="3">
        <v>0.31919599999999998</v>
      </c>
      <c r="E5440" s="3">
        <v>0.37723200000000001</v>
      </c>
      <c r="F5440" s="3">
        <v>0.30516799999999999</v>
      </c>
      <c r="G5440">
        <v>64848000</v>
      </c>
      <c r="H5440" t="str">
        <f>TEXT(AppleStock[[#This Row],[Date]],"dddd")</f>
        <v>Monday</v>
      </c>
      <c r="I5440" t="str">
        <f>MID(AppleStock[[#This Row],[Day]],1,FIND("day",AppleStock[[#This Row],[Day]])-1)</f>
        <v>Mon</v>
      </c>
      <c r="J5440" s="3">
        <f>AppleStock[[#This Row],[Open]]-AppleStock[[#This Row],[Close]]</f>
        <v>-2.2321000000000035E-2</v>
      </c>
      <c r="K5440" t="str">
        <f>IF(AppleStock[[#This Row],[Day Change]]&gt;0,"UP","DOWN")</f>
        <v>DOWN</v>
      </c>
      <c r="L5440" s="2">
        <v>83</v>
      </c>
      <c r="Q5440" s="15"/>
    </row>
    <row r="5441" spans="1:17" x14ac:dyDescent="0.25">
      <c r="A5441" s="1">
        <v>30614</v>
      </c>
      <c r="B5441" s="3">
        <v>0.37723200000000001</v>
      </c>
      <c r="C5441" s="3">
        <v>0.390625</v>
      </c>
      <c r="D5441" s="3">
        <v>0.375</v>
      </c>
      <c r="E5441" s="3">
        <v>0.37946400000000002</v>
      </c>
      <c r="F5441" s="3">
        <v>0.30697400000000002</v>
      </c>
      <c r="G5441">
        <v>42112000</v>
      </c>
      <c r="H5441" t="str">
        <f>TEXT(AppleStock[[#This Row],[Date]],"dddd")</f>
        <v>Tuesday</v>
      </c>
      <c r="I5441" t="str">
        <f>MID(AppleStock[[#This Row],[Day]],1,FIND("day",AppleStock[[#This Row],[Day]])-1)</f>
        <v>Tues</v>
      </c>
      <c r="J5441" s="3">
        <f>AppleStock[[#This Row],[Open]]-AppleStock[[#This Row],[Close]]</f>
        <v>-2.2320000000000118E-3</v>
      </c>
      <c r="K5441" t="str">
        <f>IF(AppleStock[[#This Row],[Day Change]]&gt;0,"UP","DOWN")</f>
        <v>DOWN</v>
      </c>
      <c r="L5441" s="2">
        <v>83</v>
      </c>
      <c r="Q5441" s="15"/>
    </row>
    <row r="5442" spans="1:17" x14ac:dyDescent="0.25">
      <c r="A5442" s="1">
        <v>30615</v>
      </c>
      <c r="B5442" s="3">
        <v>0.37946400000000002</v>
      </c>
      <c r="C5442" s="3">
        <v>0.38392900000000002</v>
      </c>
      <c r="D5442" s="3">
        <v>0.35714299999999999</v>
      </c>
      <c r="E5442" s="3">
        <v>0.359375</v>
      </c>
      <c r="F5442" s="3">
        <v>0.29072199999999998</v>
      </c>
      <c r="G5442">
        <v>32228000</v>
      </c>
      <c r="H5442" t="str">
        <f>TEXT(AppleStock[[#This Row],[Date]],"dddd")</f>
        <v>Wednesday</v>
      </c>
      <c r="I5442" t="str">
        <f>MID(AppleStock[[#This Row],[Day]],1,FIND("day",AppleStock[[#This Row],[Day]])-1)</f>
        <v>Wednes</v>
      </c>
      <c r="J5442" s="3">
        <f>AppleStock[[#This Row],[Open]]-AppleStock[[#This Row],[Close]]</f>
        <v>2.0089000000000024E-2</v>
      </c>
      <c r="K5442" t="str">
        <f>IF(AppleStock[[#This Row],[Day Change]]&gt;0,"UP","DOWN")</f>
        <v>UP</v>
      </c>
      <c r="L5442" s="2">
        <v>83</v>
      </c>
      <c r="Q5442" s="15"/>
    </row>
    <row r="5443" spans="1:17" x14ac:dyDescent="0.25">
      <c r="A5443" s="1">
        <v>30616</v>
      </c>
      <c r="B5443" s="3">
        <v>0.359375</v>
      </c>
      <c r="C5443" s="3">
        <v>0.38616099999999998</v>
      </c>
      <c r="D5443" s="3">
        <v>0.359375</v>
      </c>
      <c r="E5443" s="3">
        <v>0.37723200000000001</v>
      </c>
      <c r="F5443" s="3">
        <v>0.30516799999999999</v>
      </c>
      <c r="G5443">
        <v>24460800</v>
      </c>
      <c r="H5443" t="str">
        <f>TEXT(AppleStock[[#This Row],[Date]],"dddd")</f>
        <v>Thursday</v>
      </c>
      <c r="I5443" t="str">
        <f>MID(AppleStock[[#This Row],[Day]],1,FIND("day",AppleStock[[#This Row],[Day]])-1)</f>
        <v>Thurs</v>
      </c>
      <c r="J5443" s="3">
        <f>AppleStock[[#This Row],[Open]]-AppleStock[[#This Row],[Close]]</f>
        <v>-1.7857000000000012E-2</v>
      </c>
      <c r="K5443" t="str">
        <f>IF(AppleStock[[#This Row],[Day Change]]&gt;0,"UP","DOWN")</f>
        <v>DOWN</v>
      </c>
      <c r="L5443" s="2">
        <v>83</v>
      </c>
      <c r="Q5443" s="15"/>
    </row>
    <row r="5444" spans="1:17" x14ac:dyDescent="0.25">
      <c r="A5444" s="1">
        <v>30617</v>
      </c>
      <c r="B5444" s="3">
        <v>0.37723200000000001</v>
      </c>
      <c r="C5444" s="3">
        <v>0.38169599999999998</v>
      </c>
      <c r="D5444" s="3">
        <v>0.36383900000000002</v>
      </c>
      <c r="E5444" s="3">
        <v>0.37276799999999999</v>
      </c>
      <c r="F5444" s="3">
        <v>0.30155700000000002</v>
      </c>
      <c r="G5444">
        <v>20300000</v>
      </c>
      <c r="H5444" t="str">
        <f>TEXT(AppleStock[[#This Row],[Date]],"dddd")</f>
        <v>Friday</v>
      </c>
      <c r="I5444" t="str">
        <f>MID(AppleStock[[#This Row],[Day]],1,FIND("day",AppleStock[[#This Row],[Day]])-1)</f>
        <v>Fri</v>
      </c>
      <c r="J5444" s="3">
        <f>AppleStock[[#This Row],[Open]]-AppleStock[[#This Row],[Close]]</f>
        <v>4.4640000000000235E-3</v>
      </c>
      <c r="K5444" t="str">
        <f>IF(AppleStock[[#This Row],[Day Change]]&gt;0,"UP","DOWN")</f>
        <v>UP</v>
      </c>
      <c r="L5444" s="2">
        <v>83</v>
      </c>
      <c r="Q5444" s="15"/>
    </row>
    <row r="5445" spans="1:17" x14ac:dyDescent="0.25">
      <c r="A5445" s="1">
        <v>30620</v>
      </c>
      <c r="B5445" s="3">
        <v>0.37723200000000001</v>
      </c>
      <c r="C5445" s="3">
        <v>0.41071400000000002</v>
      </c>
      <c r="D5445" s="3">
        <v>0.37723200000000001</v>
      </c>
      <c r="E5445" s="3">
        <v>0.40401799999999999</v>
      </c>
      <c r="F5445" s="3">
        <v>0.32683699999999999</v>
      </c>
      <c r="G5445">
        <v>43293600</v>
      </c>
      <c r="H5445" t="str">
        <f>TEXT(AppleStock[[#This Row],[Date]],"dddd")</f>
        <v>Monday</v>
      </c>
      <c r="I5445" t="str">
        <f>MID(AppleStock[[#This Row],[Day]],1,FIND("day",AppleStock[[#This Row],[Day]])-1)</f>
        <v>Mon</v>
      </c>
      <c r="J5445" s="3">
        <f>AppleStock[[#This Row],[Open]]-AppleStock[[#This Row],[Close]]</f>
        <v>-2.6785999999999976E-2</v>
      </c>
      <c r="K5445" t="str">
        <f>IF(AppleStock[[#This Row],[Day Change]]&gt;0,"UP","DOWN")</f>
        <v>DOWN</v>
      </c>
      <c r="L5445" s="2">
        <v>83</v>
      </c>
      <c r="Q5445" s="15"/>
    </row>
    <row r="5446" spans="1:17" x14ac:dyDescent="0.25">
      <c r="A5446" s="1">
        <v>30621</v>
      </c>
      <c r="B5446" s="3">
        <v>0.40401799999999999</v>
      </c>
      <c r="C5446" s="3">
        <v>0.42857099999999998</v>
      </c>
      <c r="D5446" s="3">
        <v>0.38616099999999998</v>
      </c>
      <c r="E5446" s="3">
        <v>0.41071400000000002</v>
      </c>
      <c r="F5446" s="3">
        <v>0.33225399999999999</v>
      </c>
      <c r="G5446">
        <v>82096000</v>
      </c>
      <c r="H5446" t="str">
        <f>TEXT(AppleStock[[#This Row],[Date]],"dddd")</f>
        <v>Tuesday</v>
      </c>
      <c r="I5446" t="str">
        <f>MID(AppleStock[[#This Row],[Day]],1,FIND("day",AppleStock[[#This Row],[Day]])-1)</f>
        <v>Tues</v>
      </c>
      <c r="J5446" s="3">
        <f>AppleStock[[#This Row],[Open]]-AppleStock[[#This Row],[Close]]</f>
        <v>-6.6960000000000353E-3</v>
      </c>
      <c r="K5446" t="str">
        <f>IF(AppleStock[[#This Row],[Day Change]]&gt;0,"UP","DOWN")</f>
        <v>DOWN</v>
      </c>
      <c r="L5446" s="2">
        <v>83</v>
      </c>
      <c r="Q5446" s="15"/>
    </row>
    <row r="5447" spans="1:17" x14ac:dyDescent="0.25">
      <c r="A5447" s="1">
        <v>30622</v>
      </c>
      <c r="B5447" s="3">
        <v>0.41071400000000002</v>
      </c>
      <c r="C5447" s="3">
        <v>0.43080400000000002</v>
      </c>
      <c r="D5447" s="3">
        <v>0.41071400000000002</v>
      </c>
      <c r="E5447" s="3">
        <v>0.41964299999999999</v>
      </c>
      <c r="F5447" s="3">
        <v>0.33947699999999997</v>
      </c>
      <c r="G5447">
        <v>50618400</v>
      </c>
      <c r="H5447" t="str">
        <f>TEXT(AppleStock[[#This Row],[Date]],"dddd")</f>
        <v>Wednesday</v>
      </c>
      <c r="I5447" t="str">
        <f>MID(AppleStock[[#This Row],[Day]],1,FIND("day",AppleStock[[#This Row],[Day]])-1)</f>
        <v>Wednes</v>
      </c>
      <c r="J5447" s="3">
        <f>AppleStock[[#This Row],[Open]]-AppleStock[[#This Row],[Close]]</f>
        <v>-8.9289999999999647E-3</v>
      </c>
      <c r="K5447" t="str">
        <f>IF(AppleStock[[#This Row],[Day Change]]&gt;0,"UP","DOWN")</f>
        <v>DOWN</v>
      </c>
      <c r="L5447" s="2">
        <v>83</v>
      </c>
      <c r="Q5447" s="15"/>
    </row>
    <row r="5448" spans="1:17" x14ac:dyDescent="0.25">
      <c r="A5448" s="1">
        <v>30623</v>
      </c>
      <c r="B5448" s="3">
        <v>0.41964299999999999</v>
      </c>
      <c r="C5448" s="3">
        <v>0.421875</v>
      </c>
      <c r="D5448" s="3">
        <v>0.375</v>
      </c>
      <c r="E5448" s="3">
        <v>0.390625</v>
      </c>
      <c r="F5448" s="3">
        <v>0.31600200000000001</v>
      </c>
      <c r="G5448">
        <v>71500800</v>
      </c>
      <c r="H5448" t="str">
        <f>TEXT(AppleStock[[#This Row],[Date]],"dddd")</f>
        <v>Thursday</v>
      </c>
      <c r="I5448" t="str">
        <f>MID(AppleStock[[#This Row],[Day]],1,FIND("day",AppleStock[[#This Row],[Day]])-1)</f>
        <v>Thurs</v>
      </c>
      <c r="J5448" s="3">
        <f>AppleStock[[#This Row],[Open]]-AppleStock[[#This Row],[Close]]</f>
        <v>2.9017999999999988E-2</v>
      </c>
      <c r="K5448" t="str">
        <f>IF(AppleStock[[#This Row],[Day Change]]&gt;0,"UP","DOWN")</f>
        <v>UP</v>
      </c>
      <c r="L5448" s="2">
        <v>83</v>
      </c>
      <c r="Q5448" s="15"/>
    </row>
    <row r="5449" spans="1:17" x14ac:dyDescent="0.25">
      <c r="A5449" s="1">
        <v>30624</v>
      </c>
      <c r="B5449" s="3">
        <v>0.390625</v>
      </c>
      <c r="C5449" s="3">
        <v>0.39285700000000001</v>
      </c>
      <c r="D5449" s="3">
        <v>0.375</v>
      </c>
      <c r="E5449" s="3">
        <v>0.37723200000000001</v>
      </c>
      <c r="F5449" s="3">
        <v>0.30516799999999999</v>
      </c>
      <c r="G5449">
        <v>36685600</v>
      </c>
      <c r="H5449" t="str">
        <f>TEXT(AppleStock[[#This Row],[Date]],"dddd")</f>
        <v>Friday</v>
      </c>
      <c r="I5449" t="str">
        <f>MID(AppleStock[[#This Row],[Day]],1,FIND("day",AppleStock[[#This Row],[Day]])-1)</f>
        <v>Fri</v>
      </c>
      <c r="J5449" s="3">
        <f>AppleStock[[#This Row],[Open]]-AppleStock[[#This Row],[Close]]</f>
        <v>1.3392999999999988E-2</v>
      </c>
      <c r="K5449" t="str">
        <f>IF(AppleStock[[#This Row],[Day Change]]&gt;0,"UP","DOWN")</f>
        <v>UP</v>
      </c>
      <c r="L5449" s="2">
        <v>83</v>
      </c>
      <c r="Q5449" s="15"/>
    </row>
    <row r="5450" spans="1:17" x14ac:dyDescent="0.25">
      <c r="A5450" s="1">
        <v>30627</v>
      </c>
      <c r="B5450" s="3">
        <v>0.37723200000000001</v>
      </c>
      <c r="C5450" s="3">
        <v>0.38616099999999998</v>
      </c>
      <c r="D5450" s="3">
        <v>0.37053599999999998</v>
      </c>
      <c r="E5450" s="3">
        <v>0.375</v>
      </c>
      <c r="F5450" s="3">
        <v>0.30336200000000002</v>
      </c>
      <c r="G5450">
        <v>38029600</v>
      </c>
      <c r="H5450" t="str">
        <f>TEXT(AppleStock[[#This Row],[Date]],"dddd")</f>
        <v>Monday</v>
      </c>
      <c r="I5450" t="str">
        <f>MID(AppleStock[[#This Row],[Day]],1,FIND("day",AppleStock[[#This Row],[Day]])-1)</f>
        <v>Mon</v>
      </c>
      <c r="J5450" s="3">
        <f>AppleStock[[#This Row],[Open]]-AppleStock[[#This Row],[Close]]</f>
        <v>2.2320000000000118E-3</v>
      </c>
      <c r="K5450" t="str">
        <f>IF(AppleStock[[#This Row],[Day Change]]&gt;0,"UP","DOWN")</f>
        <v>UP</v>
      </c>
      <c r="L5450" s="2">
        <v>83</v>
      </c>
      <c r="Q5450" s="15"/>
    </row>
    <row r="5451" spans="1:17" x14ac:dyDescent="0.25">
      <c r="A5451" s="1">
        <v>30628</v>
      </c>
      <c r="B5451" s="3">
        <v>0.34821400000000002</v>
      </c>
      <c r="C5451" s="3">
        <v>0.34821400000000002</v>
      </c>
      <c r="D5451" s="3">
        <v>0.30803599999999998</v>
      </c>
      <c r="E5451" s="3">
        <v>0.31919599999999998</v>
      </c>
      <c r="F5451" s="3">
        <v>0.25821899999999998</v>
      </c>
      <c r="G5451">
        <v>305379200</v>
      </c>
      <c r="H5451" t="str">
        <f>TEXT(AppleStock[[#This Row],[Date]],"dddd")</f>
        <v>Tuesday</v>
      </c>
      <c r="I5451" t="str">
        <f>MID(AppleStock[[#This Row],[Day]],1,FIND("day",AppleStock[[#This Row],[Day]])-1)</f>
        <v>Tues</v>
      </c>
      <c r="J5451" s="3">
        <f>AppleStock[[#This Row],[Open]]-AppleStock[[#This Row],[Close]]</f>
        <v>2.9018000000000044E-2</v>
      </c>
      <c r="K5451" t="str">
        <f>IF(AppleStock[[#This Row],[Day Change]]&gt;0,"UP","DOWN")</f>
        <v>UP</v>
      </c>
      <c r="L5451" s="2">
        <v>83</v>
      </c>
      <c r="Q5451" s="15"/>
    </row>
    <row r="5452" spans="1:17" x14ac:dyDescent="0.25">
      <c r="A5452" s="1">
        <v>30629</v>
      </c>
      <c r="B5452" s="3">
        <v>0.31919599999999998</v>
      </c>
      <c r="C5452" s="3">
        <v>0.34375</v>
      </c>
      <c r="D5452" s="3">
        <v>0.3125</v>
      </c>
      <c r="E5452" s="3">
        <v>0.34375</v>
      </c>
      <c r="F5452" s="3">
        <v>0.278082</v>
      </c>
      <c r="G5452">
        <v>88368000</v>
      </c>
      <c r="H5452" t="str">
        <f>TEXT(AppleStock[[#This Row],[Date]],"dddd")</f>
        <v>Wednesday</v>
      </c>
      <c r="I5452" t="str">
        <f>MID(AppleStock[[#This Row],[Day]],1,FIND("day",AppleStock[[#This Row],[Day]])-1)</f>
        <v>Wednes</v>
      </c>
      <c r="J5452" s="3">
        <f>AppleStock[[#This Row],[Open]]-AppleStock[[#This Row],[Close]]</f>
        <v>-2.455400000000002E-2</v>
      </c>
      <c r="K5452" t="str">
        <f>IF(AppleStock[[#This Row],[Day Change]]&gt;0,"UP","DOWN")</f>
        <v>DOWN</v>
      </c>
      <c r="L5452" s="2">
        <v>83</v>
      </c>
      <c r="Q5452" s="15"/>
    </row>
    <row r="5453" spans="1:17" x14ac:dyDescent="0.25">
      <c r="A5453" s="1">
        <v>30630</v>
      </c>
      <c r="B5453" s="3">
        <v>0.34375</v>
      </c>
      <c r="C5453" s="3">
        <v>0.359375</v>
      </c>
      <c r="D5453" s="3">
        <v>0.34375</v>
      </c>
      <c r="E5453" s="3">
        <v>0.35044599999999998</v>
      </c>
      <c r="F5453" s="3">
        <v>0.283499</v>
      </c>
      <c r="G5453">
        <v>55518400</v>
      </c>
      <c r="H5453" t="str">
        <f>TEXT(AppleStock[[#This Row],[Date]],"dddd")</f>
        <v>Thursday</v>
      </c>
      <c r="I5453" t="str">
        <f>MID(AppleStock[[#This Row],[Day]],1,FIND("day",AppleStock[[#This Row],[Day]])-1)</f>
        <v>Thurs</v>
      </c>
      <c r="J5453" s="3">
        <f>AppleStock[[#This Row],[Open]]-AppleStock[[#This Row],[Close]]</f>
        <v>-6.6959999999999797E-3</v>
      </c>
      <c r="K5453" t="str">
        <f>IF(AppleStock[[#This Row],[Day Change]]&gt;0,"UP","DOWN")</f>
        <v>DOWN</v>
      </c>
      <c r="L5453" s="2">
        <v>83</v>
      </c>
      <c r="Q5453" s="15"/>
    </row>
    <row r="5454" spans="1:17" x14ac:dyDescent="0.25">
      <c r="A5454" s="1">
        <v>30631</v>
      </c>
      <c r="B5454" s="3">
        <v>0.35044599999999998</v>
      </c>
      <c r="C5454" s="3">
        <v>0.36383900000000002</v>
      </c>
      <c r="D5454" s="3">
        <v>0.34821400000000002</v>
      </c>
      <c r="E5454" s="3">
        <v>0.35714299999999999</v>
      </c>
      <c r="F5454" s="3">
        <v>0.28891600000000001</v>
      </c>
      <c r="G5454">
        <v>29008000</v>
      </c>
      <c r="H5454" t="str">
        <f>TEXT(AppleStock[[#This Row],[Date]],"dddd")</f>
        <v>Friday</v>
      </c>
      <c r="I5454" t="str">
        <f>MID(AppleStock[[#This Row],[Day]],1,FIND("day",AppleStock[[#This Row],[Day]])-1)</f>
        <v>Fri</v>
      </c>
      <c r="J5454" s="3">
        <f>AppleStock[[#This Row],[Open]]-AppleStock[[#This Row],[Close]]</f>
        <v>-6.6970000000000085E-3</v>
      </c>
      <c r="K5454" t="str">
        <f>IF(AppleStock[[#This Row],[Day Change]]&gt;0,"UP","DOWN")</f>
        <v>DOWN</v>
      </c>
      <c r="L5454" s="2">
        <v>83</v>
      </c>
      <c r="Q5454" s="15"/>
    </row>
    <row r="5455" spans="1:17" x14ac:dyDescent="0.25">
      <c r="A5455" s="1">
        <v>30634</v>
      </c>
      <c r="B5455" s="3">
        <v>0.35714299999999999</v>
      </c>
      <c r="C5455" s="3">
        <v>0.36160700000000001</v>
      </c>
      <c r="D5455" s="3">
        <v>0.35044599999999998</v>
      </c>
      <c r="E5455" s="3">
        <v>0.35267900000000002</v>
      </c>
      <c r="F5455" s="3">
        <v>0.28530499999999998</v>
      </c>
      <c r="G5455">
        <v>27070400</v>
      </c>
      <c r="H5455" t="str">
        <f>TEXT(AppleStock[[#This Row],[Date]],"dddd")</f>
        <v>Monday</v>
      </c>
      <c r="I5455" t="str">
        <f>MID(AppleStock[[#This Row],[Day]],1,FIND("day",AppleStock[[#This Row],[Day]])-1)</f>
        <v>Mon</v>
      </c>
      <c r="J5455" s="3">
        <f>AppleStock[[#This Row],[Open]]-AppleStock[[#This Row],[Close]]</f>
        <v>4.463999999999968E-3</v>
      </c>
      <c r="K5455" t="str">
        <f>IF(AppleStock[[#This Row],[Day Change]]&gt;0,"UP","DOWN")</f>
        <v>UP</v>
      </c>
      <c r="L5455" s="2">
        <v>83</v>
      </c>
      <c r="Q5455" s="15"/>
    </row>
    <row r="5456" spans="1:17" x14ac:dyDescent="0.25">
      <c r="A5456" s="1">
        <v>30635</v>
      </c>
      <c r="B5456" s="3">
        <v>0.35267900000000002</v>
      </c>
      <c r="C5456" s="3">
        <v>0.35491099999999998</v>
      </c>
      <c r="D5456" s="3">
        <v>0.33928599999999998</v>
      </c>
      <c r="E5456" s="3">
        <v>0.35267900000000002</v>
      </c>
      <c r="F5456" s="3">
        <v>0.28530499999999998</v>
      </c>
      <c r="G5456">
        <v>29657600</v>
      </c>
      <c r="H5456" t="str">
        <f>TEXT(AppleStock[[#This Row],[Date]],"dddd")</f>
        <v>Tuesday</v>
      </c>
      <c r="I5456" t="str">
        <f>MID(AppleStock[[#This Row],[Day]],1,FIND("day",AppleStock[[#This Row],[Day]])-1)</f>
        <v>Tues</v>
      </c>
      <c r="J5456" s="3">
        <f>AppleStock[[#This Row],[Open]]-AppleStock[[#This Row],[Close]]</f>
        <v>0</v>
      </c>
      <c r="K5456" t="str">
        <f>IF(AppleStock[[#This Row],[Day Change]]&gt;0,"UP","DOWN")</f>
        <v>DOWN</v>
      </c>
      <c r="L5456" s="2">
        <v>83</v>
      </c>
      <c r="Q5456" s="15"/>
    </row>
    <row r="5457" spans="1:17" x14ac:dyDescent="0.25">
      <c r="A5457" s="1">
        <v>30636</v>
      </c>
      <c r="B5457" s="3">
        <v>0.35267900000000002</v>
      </c>
      <c r="C5457" s="3">
        <v>0.36607099999999998</v>
      </c>
      <c r="D5457" s="3">
        <v>0.35044599999999998</v>
      </c>
      <c r="E5457" s="3">
        <v>0.35714299999999999</v>
      </c>
      <c r="F5457" s="3">
        <v>0.28891600000000001</v>
      </c>
      <c r="G5457">
        <v>25569600</v>
      </c>
      <c r="H5457" t="str">
        <f>TEXT(AppleStock[[#This Row],[Date]],"dddd")</f>
        <v>Wednesday</v>
      </c>
      <c r="I5457" t="str">
        <f>MID(AppleStock[[#This Row],[Day]],1,FIND("day",AppleStock[[#This Row],[Day]])-1)</f>
        <v>Wednes</v>
      </c>
      <c r="J5457" s="3">
        <f>AppleStock[[#This Row],[Open]]-AppleStock[[#This Row],[Close]]</f>
        <v>-4.463999999999968E-3</v>
      </c>
      <c r="K5457" t="str">
        <f>IF(AppleStock[[#This Row],[Day Change]]&gt;0,"UP","DOWN")</f>
        <v>DOWN</v>
      </c>
      <c r="L5457" s="2">
        <v>83</v>
      </c>
      <c r="Q5457" s="15"/>
    </row>
    <row r="5458" spans="1:17" x14ac:dyDescent="0.25">
      <c r="A5458" s="1">
        <v>30637</v>
      </c>
      <c r="B5458" s="3">
        <v>0.35714299999999999</v>
      </c>
      <c r="C5458" s="3">
        <v>0.37053599999999998</v>
      </c>
      <c r="D5458" s="3">
        <v>0.35714299999999999</v>
      </c>
      <c r="E5458" s="3">
        <v>0.36607099999999998</v>
      </c>
      <c r="F5458" s="3">
        <v>0.29613899999999999</v>
      </c>
      <c r="G5458">
        <v>22596000</v>
      </c>
      <c r="H5458" t="str">
        <f>TEXT(AppleStock[[#This Row],[Date]],"dddd")</f>
        <v>Thursday</v>
      </c>
      <c r="I5458" t="str">
        <f>MID(AppleStock[[#This Row],[Day]],1,FIND("day",AppleStock[[#This Row],[Day]])-1)</f>
        <v>Thurs</v>
      </c>
      <c r="J5458" s="3">
        <f>AppleStock[[#This Row],[Open]]-AppleStock[[#This Row],[Close]]</f>
        <v>-8.9279999999999915E-3</v>
      </c>
      <c r="K5458" t="str">
        <f>IF(AppleStock[[#This Row],[Day Change]]&gt;0,"UP","DOWN")</f>
        <v>DOWN</v>
      </c>
      <c r="L5458" s="2">
        <v>83</v>
      </c>
      <c r="Q5458" s="15"/>
    </row>
    <row r="5459" spans="1:17" x14ac:dyDescent="0.25">
      <c r="A5459" s="1">
        <v>30638</v>
      </c>
      <c r="B5459" s="3">
        <v>0.36607099999999998</v>
      </c>
      <c r="C5459" s="3">
        <v>0.37276799999999999</v>
      </c>
      <c r="D5459" s="3">
        <v>0.36160700000000001</v>
      </c>
      <c r="E5459" s="3">
        <v>0.36830400000000002</v>
      </c>
      <c r="F5459" s="3">
        <v>0.29794500000000002</v>
      </c>
      <c r="G5459">
        <v>19975200</v>
      </c>
      <c r="H5459" t="str">
        <f>TEXT(AppleStock[[#This Row],[Date]],"dddd")</f>
        <v>Friday</v>
      </c>
      <c r="I5459" t="str">
        <f>MID(AppleStock[[#This Row],[Day]],1,FIND("day",AppleStock[[#This Row],[Day]])-1)</f>
        <v>Fri</v>
      </c>
      <c r="J5459" s="3">
        <f>AppleStock[[#This Row],[Open]]-AppleStock[[#This Row],[Close]]</f>
        <v>-2.2330000000000405E-3</v>
      </c>
      <c r="K5459" t="str">
        <f>IF(AppleStock[[#This Row],[Day Change]]&gt;0,"UP","DOWN")</f>
        <v>DOWN</v>
      </c>
      <c r="L5459" s="2">
        <v>83</v>
      </c>
      <c r="Q5459" s="15"/>
    </row>
    <row r="5460" spans="1:17" x14ac:dyDescent="0.25">
      <c r="A5460" s="1">
        <v>30641</v>
      </c>
      <c r="B5460" s="3">
        <v>0.36830400000000002</v>
      </c>
      <c r="C5460" s="3">
        <v>0.38616099999999998</v>
      </c>
      <c r="D5460" s="3">
        <v>0.36830400000000002</v>
      </c>
      <c r="E5460" s="3">
        <v>0.38392900000000002</v>
      </c>
      <c r="F5460" s="3">
        <v>0.310585</v>
      </c>
      <c r="G5460">
        <v>26252800</v>
      </c>
      <c r="H5460" t="str">
        <f>TEXT(AppleStock[[#This Row],[Date]],"dddd")</f>
        <v>Monday</v>
      </c>
      <c r="I5460" t="str">
        <f>MID(AppleStock[[#This Row],[Day]],1,FIND("day",AppleStock[[#This Row],[Day]])-1)</f>
        <v>Mon</v>
      </c>
      <c r="J5460" s="3">
        <f>AppleStock[[#This Row],[Open]]-AppleStock[[#This Row],[Close]]</f>
        <v>-1.5625E-2</v>
      </c>
      <c r="K5460" t="str">
        <f>IF(AppleStock[[#This Row],[Day Change]]&gt;0,"UP","DOWN")</f>
        <v>DOWN</v>
      </c>
      <c r="L5460" s="2">
        <v>83</v>
      </c>
      <c r="Q5460" s="15"/>
    </row>
    <row r="5461" spans="1:17" x14ac:dyDescent="0.25">
      <c r="A5461" s="1">
        <v>30642</v>
      </c>
      <c r="B5461" s="3">
        <v>0.38392900000000002</v>
      </c>
      <c r="C5461" s="3">
        <v>0.38839299999999999</v>
      </c>
      <c r="D5461" s="3">
        <v>0.37946400000000002</v>
      </c>
      <c r="E5461" s="3">
        <v>0.38392900000000002</v>
      </c>
      <c r="F5461" s="3">
        <v>0.310585</v>
      </c>
      <c r="G5461">
        <v>26297600</v>
      </c>
      <c r="H5461" t="str">
        <f>TEXT(AppleStock[[#This Row],[Date]],"dddd")</f>
        <v>Tuesday</v>
      </c>
      <c r="I5461" t="str">
        <f>MID(AppleStock[[#This Row],[Day]],1,FIND("day",AppleStock[[#This Row],[Day]])-1)</f>
        <v>Tues</v>
      </c>
      <c r="J5461" s="3">
        <f>AppleStock[[#This Row],[Open]]-AppleStock[[#This Row],[Close]]</f>
        <v>0</v>
      </c>
      <c r="K5461" t="str">
        <f>IF(AppleStock[[#This Row],[Day Change]]&gt;0,"UP","DOWN")</f>
        <v>DOWN</v>
      </c>
      <c r="L5461" s="2">
        <v>83</v>
      </c>
      <c r="Q5461" s="15"/>
    </row>
    <row r="5462" spans="1:17" x14ac:dyDescent="0.25">
      <c r="A5462" s="1">
        <v>30643</v>
      </c>
      <c r="B5462" s="3">
        <v>0.38392900000000002</v>
      </c>
      <c r="C5462" s="3">
        <v>0.38392900000000002</v>
      </c>
      <c r="D5462" s="3">
        <v>0.35714299999999999</v>
      </c>
      <c r="E5462" s="3">
        <v>0.36383900000000002</v>
      </c>
      <c r="F5462" s="3">
        <v>0.29433399999999998</v>
      </c>
      <c r="G5462">
        <v>28588000</v>
      </c>
      <c r="H5462" t="str">
        <f>TEXT(AppleStock[[#This Row],[Date]],"dddd")</f>
        <v>Wednesday</v>
      </c>
      <c r="I5462" t="str">
        <f>MID(AppleStock[[#This Row],[Day]],1,FIND("day",AppleStock[[#This Row],[Day]])-1)</f>
        <v>Wednes</v>
      </c>
      <c r="J5462" s="3">
        <f>AppleStock[[#This Row],[Open]]-AppleStock[[#This Row],[Close]]</f>
        <v>2.0089999999999997E-2</v>
      </c>
      <c r="K5462" t="str">
        <f>IF(AppleStock[[#This Row],[Day Change]]&gt;0,"UP","DOWN")</f>
        <v>UP</v>
      </c>
      <c r="L5462" s="2">
        <v>83</v>
      </c>
      <c r="Q5462" s="15"/>
    </row>
    <row r="5463" spans="1:17" x14ac:dyDescent="0.25">
      <c r="A5463" s="1">
        <v>30645</v>
      </c>
      <c r="B5463" s="3">
        <v>0.36383900000000002</v>
      </c>
      <c r="C5463" s="3">
        <v>0.36830400000000002</v>
      </c>
      <c r="D5463" s="3">
        <v>0.36383900000000002</v>
      </c>
      <c r="E5463" s="3">
        <v>0.36607099999999998</v>
      </c>
      <c r="F5463" s="3">
        <v>0.29613899999999999</v>
      </c>
      <c r="G5463">
        <v>9324000</v>
      </c>
      <c r="H5463" t="str">
        <f>TEXT(AppleStock[[#This Row],[Date]],"dddd")</f>
        <v>Friday</v>
      </c>
      <c r="I5463" t="str">
        <f>MID(AppleStock[[#This Row],[Day]],1,FIND("day",AppleStock[[#This Row],[Day]])-1)</f>
        <v>Fri</v>
      </c>
      <c r="J5463" s="3">
        <f>AppleStock[[#This Row],[Open]]-AppleStock[[#This Row],[Close]]</f>
        <v>-2.2319999999999562E-3</v>
      </c>
      <c r="K5463" t="str">
        <f>IF(AppleStock[[#This Row],[Day Change]]&gt;0,"UP","DOWN")</f>
        <v>DOWN</v>
      </c>
      <c r="L5463" s="2">
        <v>83</v>
      </c>
      <c r="Q5463" s="15"/>
    </row>
    <row r="5464" spans="1:17" x14ac:dyDescent="0.25">
      <c r="A5464" s="1">
        <v>30648</v>
      </c>
      <c r="B5464" s="3">
        <v>0.36607099999999998</v>
      </c>
      <c r="C5464" s="3">
        <v>0.37723200000000001</v>
      </c>
      <c r="D5464" s="3">
        <v>0.36383900000000002</v>
      </c>
      <c r="E5464" s="3">
        <v>0.375</v>
      </c>
      <c r="F5464" s="3">
        <v>0.30336200000000002</v>
      </c>
      <c r="G5464">
        <v>18099200</v>
      </c>
      <c r="H5464" t="str">
        <f>TEXT(AppleStock[[#This Row],[Date]],"dddd")</f>
        <v>Monday</v>
      </c>
      <c r="I5464" t="str">
        <f>MID(AppleStock[[#This Row],[Day]],1,FIND("day",AppleStock[[#This Row],[Day]])-1)</f>
        <v>Mon</v>
      </c>
      <c r="J5464" s="3">
        <f>AppleStock[[#This Row],[Open]]-AppleStock[[#This Row],[Close]]</f>
        <v>-8.9290000000000203E-3</v>
      </c>
      <c r="K5464" t="str">
        <f>IF(AppleStock[[#This Row],[Day Change]]&gt;0,"UP","DOWN")</f>
        <v>DOWN</v>
      </c>
      <c r="L5464" s="2">
        <v>83</v>
      </c>
      <c r="Q5464" s="15"/>
    </row>
    <row r="5465" spans="1:17" x14ac:dyDescent="0.25">
      <c r="A5465" s="1">
        <v>30649</v>
      </c>
      <c r="B5465" s="3">
        <v>0.375</v>
      </c>
      <c r="C5465" s="3">
        <v>0.38392900000000002</v>
      </c>
      <c r="D5465" s="3">
        <v>0.36607099999999998</v>
      </c>
      <c r="E5465" s="3">
        <v>0.37053599999999998</v>
      </c>
      <c r="F5465" s="3">
        <v>0.29975099999999999</v>
      </c>
      <c r="G5465">
        <v>23822400</v>
      </c>
      <c r="H5465" t="str">
        <f>TEXT(AppleStock[[#This Row],[Date]],"dddd")</f>
        <v>Tuesday</v>
      </c>
      <c r="I5465" t="str">
        <f>MID(AppleStock[[#This Row],[Day]],1,FIND("day",AppleStock[[#This Row],[Day]])-1)</f>
        <v>Tues</v>
      </c>
      <c r="J5465" s="3">
        <f>AppleStock[[#This Row],[Open]]-AppleStock[[#This Row],[Close]]</f>
        <v>4.4640000000000235E-3</v>
      </c>
      <c r="K5465" t="str">
        <f>IF(AppleStock[[#This Row],[Day Change]]&gt;0,"UP","DOWN")</f>
        <v>UP</v>
      </c>
      <c r="L5465" s="2">
        <v>83</v>
      </c>
      <c r="Q5465" s="15"/>
    </row>
    <row r="5466" spans="1:17" x14ac:dyDescent="0.25">
      <c r="A5466" s="1">
        <v>30650</v>
      </c>
      <c r="B5466" s="3">
        <v>0.37053599999999998</v>
      </c>
      <c r="C5466" s="3">
        <v>0.375</v>
      </c>
      <c r="D5466" s="3">
        <v>0.36383900000000002</v>
      </c>
      <c r="E5466" s="3">
        <v>0.36383900000000002</v>
      </c>
      <c r="F5466" s="3">
        <v>0.29433399999999998</v>
      </c>
      <c r="G5466">
        <v>16083200</v>
      </c>
      <c r="H5466" t="str">
        <f>TEXT(AppleStock[[#This Row],[Date]],"dddd")</f>
        <v>Wednesday</v>
      </c>
      <c r="I5466" t="str">
        <f>MID(AppleStock[[#This Row],[Day]],1,FIND("day",AppleStock[[#This Row],[Day]])-1)</f>
        <v>Wednes</v>
      </c>
      <c r="J5466" s="3">
        <f>AppleStock[[#This Row],[Open]]-AppleStock[[#This Row],[Close]]</f>
        <v>6.696999999999953E-3</v>
      </c>
      <c r="K5466" t="str">
        <f>IF(AppleStock[[#This Row],[Day Change]]&gt;0,"UP","DOWN")</f>
        <v>UP</v>
      </c>
      <c r="L5466" s="2">
        <v>83</v>
      </c>
      <c r="Q5466" s="15"/>
    </row>
    <row r="5467" spans="1:17" x14ac:dyDescent="0.25">
      <c r="A5467" s="1">
        <v>30651</v>
      </c>
      <c r="B5467" s="3">
        <v>0.36383900000000002</v>
      </c>
      <c r="C5467" s="3">
        <v>0.37276799999999999</v>
      </c>
      <c r="D5467" s="3">
        <v>0.35714299999999999</v>
      </c>
      <c r="E5467" s="3">
        <v>0.36160700000000001</v>
      </c>
      <c r="F5467" s="3">
        <v>0.29252800000000001</v>
      </c>
      <c r="G5467">
        <v>19168800</v>
      </c>
      <c r="H5467" t="str">
        <f>TEXT(AppleStock[[#This Row],[Date]],"dddd")</f>
        <v>Thursday</v>
      </c>
      <c r="I5467" t="str">
        <f>MID(AppleStock[[#This Row],[Day]],1,FIND("day",AppleStock[[#This Row],[Day]])-1)</f>
        <v>Thurs</v>
      </c>
      <c r="J5467" s="3">
        <f>AppleStock[[#This Row],[Open]]-AppleStock[[#This Row],[Close]]</f>
        <v>2.2320000000000118E-3</v>
      </c>
      <c r="K5467" t="str">
        <f>IF(AppleStock[[#This Row],[Day Change]]&gt;0,"UP","DOWN")</f>
        <v>UP</v>
      </c>
      <c r="L5467" s="2">
        <v>83</v>
      </c>
      <c r="Q5467" s="15"/>
    </row>
    <row r="5468" spans="1:17" x14ac:dyDescent="0.25">
      <c r="A5468" s="1">
        <v>30652</v>
      </c>
      <c r="B5468" s="3">
        <v>0.36160700000000001</v>
      </c>
      <c r="C5468" s="3">
        <v>0.36160700000000001</v>
      </c>
      <c r="D5468" s="3">
        <v>0.35267900000000002</v>
      </c>
      <c r="E5468" s="3">
        <v>0.35491099999999998</v>
      </c>
      <c r="F5468" s="3">
        <v>0.28711100000000001</v>
      </c>
      <c r="G5468">
        <v>21341600</v>
      </c>
      <c r="H5468" t="str">
        <f>TEXT(AppleStock[[#This Row],[Date]],"dddd")</f>
        <v>Friday</v>
      </c>
      <c r="I5468" t="str">
        <f>MID(AppleStock[[#This Row],[Day]],1,FIND("day",AppleStock[[#This Row],[Day]])-1)</f>
        <v>Fri</v>
      </c>
      <c r="J5468" s="3">
        <f>AppleStock[[#This Row],[Open]]-AppleStock[[#This Row],[Close]]</f>
        <v>6.6960000000000353E-3</v>
      </c>
      <c r="K5468" t="str">
        <f>IF(AppleStock[[#This Row],[Day Change]]&gt;0,"UP","DOWN")</f>
        <v>UP</v>
      </c>
      <c r="L5468" s="2">
        <v>83</v>
      </c>
      <c r="Q5468" s="15"/>
    </row>
    <row r="5469" spans="1:17" x14ac:dyDescent="0.25">
      <c r="A5469" s="1">
        <v>30655</v>
      </c>
      <c r="B5469" s="3">
        <v>0.35491099999999998</v>
      </c>
      <c r="C5469" s="3">
        <v>0.36607099999999998</v>
      </c>
      <c r="D5469" s="3">
        <v>0.35267900000000002</v>
      </c>
      <c r="E5469" s="3">
        <v>0.36383900000000002</v>
      </c>
      <c r="F5469" s="3">
        <v>0.29433399999999998</v>
      </c>
      <c r="G5469">
        <v>11289600</v>
      </c>
      <c r="H5469" t="str">
        <f>TEXT(AppleStock[[#This Row],[Date]],"dddd")</f>
        <v>Monday</v>
      </c>
      <c r="I5469" t="str">
        <f>MID(AppleStock[[#This Row],[Day]],1,FIND("day",AppleStock[[#This Row],[Day]])-1)</f>
        <v>Mon</v>
      </c>
      <c r="J5469" s="3">
        <f>AppleStock[[#This Row],[Open]]-AppleStock[[#This Row],[Close]]</f>
        <v>-8.928000000000047E-3</v>
      </c>
      <c r="K5469" t="str">
        <f>IF(AppleStock[[#This Row],[Day Change]]&gt;0,"UP","DOWN")</f>
        <v>DOWN</v>
      </c>
      <c r="L5469" s="2">
        <v>83</v>
      </c>
      <c r="Q5469" s="15"/>
    </row>
    <row r="5470" spans="1:17" x14ac:dyDescent="0.25">
      <c r="A5470" s="1">
        <v>30656</v>
      </c>
      <c r="B5470" s="3">
        <v>0.36383900000000002</v>
      </c>
      <c r="C5470" s="3">
        <v>0.36830400000000002</v>
      </c>
      <c r="D5470" s="3">
        <v>0.36160700000000001</v>
      </c>
      <c r="E5470" s="3">
        <v>0.36607099999999998</v>
      </c>
      <c r="F5470" s="3">
        <v>0.29613899999999999</v>
      </c>
      <c r="G5470">
        <v>12997600</v>
      </c>
      <c r="H5470" t="str">
        <f>TEXT(AppleStock[[#This Row],[Date]],"dddd")</f>
        <v>Tuesday</v>
      </c>
      <c r="I5470" t="str">
        <f>MID(AppleStock[[#This Row],[Day]],1,FIND("day",AppleStock[[#This Row],[Day]])-1)</f>
        <v>Tues</v>
      </c>
      <c r="J5470" s="3">
        <f>AppleStock[[#This Row],[Open]]-AppleStock[[#This Row],[Close]]</f>
        <v>-2.2319999999999562E-3</v>
      </c>
      <c r="K5470" t="str">
        <f>IF(AppleStock[[#This Row],[Day Change]]&gt;0,"UP","DOWN")</f>
        <v>DOWN</v>
      </c>
      <c r="L5470" s="2">
        <v>83</v>
      </c>
      <c r="Q5470" s="15"/>
    </row>
    <row r="5471" spans="1:17" x14ac:dyDescent="0.25">
      <c r="A5471" s="1">
        <v>30657</v>
      </c>
      <c r="B5471" s="3">
        <v>0.36607099999999998</v>
      </c>
      <c r="C5471" s="3">
        <v>0.38392900000000002</v>
      </c>
      <c r="D5471" s="3">
        <v>0.36160700000000001</v>
      </c>
      <c r="E5471" s="3">
        <v>0.375</v>
      </c>
      <c r="F5471" s="3">
        <v>0.30336200000000002</v>
      </c>
      <c r="G5471">
        <v>22288000</v>
      </c>
      <c r="H5471" t="str">
        <f>TEXT(AppleStock[[#This Row],[Date]],"dddd")</f>
        <v>Wednesday</v>
      </c>
      <c r="I5471" t="str">
        <f>MID(AppleStock[[#This Row],[Day]],1,FIND("day",AppleStock[[#This Row],[Day]])-1)</f>
        <v>Wednes</v>
      </c>
      <c r="J5471" s="3">
        <f>AppleStock[[#This Row],[Open]]-AppleStock[[#This Row],[Close]]</f>
        <v>-8.9290000000000203E-3</v>
      </c>
      <c r="K5471" t="str">
        <f>IF(AppleStock[[#This Row],[Day Change]]&gt;0,"UP","DOWN")</f>
        <v>DOWN</v>
      </c>
      <c r="L5471" s="2">
        <v>83</v>
      </c>
      <c r="Q5471" s="15"/>
    </row>
    <row r="5472" spans="1:17" x14ac:dyDescent="0.25">
      <c r="A5472" s="1">
        <v>30658</v>
      </c>
      <c r="B5472" s="3">
        <v>0.375</v>
      </c>
      <c r="C5472" s="3">
        <v>0.39508900000000002</v>
      </c>
      <c r="D5472" s="3">
        <v>0.375</v>
      </c>
      <c r="E5472" s="3">
        <v>0.38392900000000002</v>
      </c>
      <c r="F5472" s="3">
        <v>0.310585</v>
      </c>
      <c r="G5472">
        <v>34406400</v>
      </c>
      <c r="H5472" t="str">
        <f>TEXT(AppleStock[[#This Row],[Date]],"dddd")</f>
        <v>Thursday</v>
      </c>
      <c r="I5472" t="str">
        <f>MID(AppleStock[[#This Row],[Day]],1,FIND("day",AppleStock[[#This Row],[Day]])-1)</f>
        <v>Thurs</v>
      </c>
      <c r="J5472" s="3">
        <f>AppleStock[[#This Row],[Open]]-AppleStock[[#This Row],[Close]]</f>
        <v>-8.9290000000000203E-3</v>
      </c>
      <c r="K5472" t="str">
        <f>IF(AppleStock[[#This Row],[Day Change]]&gt;0,"UP","DOWN")</f>
        <v>DOWN</v>
      </c>
      <c r="L5472" s="2">
        <v>83</v>
      </c>
      <c r="Q5472" s="15"/>
    </row>
    <row r="5473" spans="1:17" x14ac:dyDescent="0.25">
      <c r="A5473" s="1">
        <v>30659</v>
      </c>
      <c r="B5473" s="3">
        <v>0.38392900000000002</v>
      </c>
      <c r="C5473" s="3">
        <v>0.39508900000000002</v>
      </c>
      <c r="D5473" s="3">
        <v>0.37946400000000002</v>
      </c>
      <c r="E5473" s="3">
        <v>0.38616099999999998</v>
      </c>
      <c r="F5473" s="3">
        <v>0.31239099999999997</v>
      </c>
      <c r="G5473">
        <v>20692000</v>
      </c>
      <c r="H5473" t="str">
        <f>TEXT(AppleStock[[#This Row],[Date]],"dddd")</f>
        <v>Friday</v>
      </c>
      <c r="I5473" t="str">
        <f>MID(AppleStock[[#This Row],[Day]],1,FIND("day",AppleStock[[#This Row],[Day]])-1)</f>
        <v>Fri</v>
      </c>
      <c r="J5473" s="3">
        <f>AppleStock[[#This Row],[Open]]-AppleStock[[#This Row],[Close]]</f>
        <v>-2.2319999999999562E-3</v>
      </c>
      <c r="K5473" t="str">
        <f>IF(AppleStock[[#This Row],[Day Change]]&gt;0,"UP","DOWN")</f>
        <v>DOWN</v>
      </c>
      <c r="L5473" s="2">
        <v>83</v>
      </c>
      <c r="Q5473" s="15"/>
    </row>
    <row r="5474" spans="1:17" x14ac:dyDescent="0.25">
      <c r="A5474" s="1">
        <v>30662</v>
      </c>
      <c r="B5474" s="3">
        <v>0.38616099999999998</v>
      </c>
      <c r="C5474" s="3">
        <v>0.38839299999999999</v>
      </c>
      <c r="D5474" s="3">
        <v>0.375</v>
      </c>
      <c r="E5474" s="3">
        <v>0.38392900000000002</v>
      </c>
      <c r="F5474" s="3">
        <v>0.310585</v>
      </c>
      <c r="G5474">
        <v>16284800</v>
      </c>
      <c r="H5474" t="str">
        <f>TEXT(AppleStock[[#This Row],[Date]],"dddd")</f>
        <v>Monday</v>
      </c>
      <c r="I5474" t="str">
        <f>MID(AppleStock[[#This Row],[Day]],1,FIND("day",AppleStock[[#This Row],[Day]])-1)</f>
        <v>Mon</v>
      </c>
      <c r="J5474" s="3">
        <f>AppleStock[[#This Row],[Open]]-AppleStock[[#This Row],[Close]]</f>
        <v>2.2319999999999562E-3</v>
      </c>
      <c r="K5474" t="str">
        <f>IF(AppleStock[[#This Row],[Day Change]]&gt;0,"UP","DOWN")</f>
        <v>UP</v>
      </c>
      <c r="L5474" s="2">
        <v>83</v>
      </c>
      <c r="Q5474" s="15"/>
    </row>
    <row r="5475" spans="1:17" x14ac:dyDescent="0.25">
      <c r="A5475" s="1">
        <v>30663</v>
      </c>
      <c r="B5475" s="3">
        <v>0.38392900000000002</v>
      </c>
      <c r="C5475" s="3">
        <v>0.40625</v>
      </c>
      <c r="D5475" s="3">
        <v>0.38169599999999998</v>
      </c>
      <c r="E5475" s="3">
        <v>0.40178599999999998</v>
      </c>
      <c r="F5475" s="3">
        <v>0.32503100000000001</v>
      </c>
      <c r="G5475">
        <v>49386400</v>
      </c>
      <c r="H5475" t="str">
        <f>TEXT(AppleStock[[#This Row],[Date]],"dddd")</f>
        <v>Tuesday</v>
      </c>
      <c r="I5475" t="str">
        <f>MID(AppleStock[[#This Row],[Day]],1,FIND("day",AppleStock[[#This Row],[Day]])-1)</f>
        <v>Tues</v>
      </c>
      <c r="J5475" s="3">
        <f>AppleStock[[#This Row],[Open]]-AppleStock[[#This Row],[Close]]</f>
        <v>-1.7856999999999956E-2</v>
      </c>
      <c r="K5475" t="str">
        <f>IF(AppleStock[[#This Row],[Day Change]]&gt;0,"UP","DOWN")</f>
        <v>DOWN</v>
      </c>
      <c r="L5475" s="2">
        <v>83</v>
      </c>
      <c r="Q5475" s="15"/>
    </row>
    <row r="5476" spans="1:17" x14ac:dyDescent="0.25">
      <c r="A5476" s="1">
        <v>30664</v>
      </c>
      <c r="B5476" s="3">
        <v>0.40178599999999998</v>
      </c>
      <c r="C5476" s="3">
        <v>0.421875</v>
      </c>
      <c r="D5476" s="3">
        <v>0.38616099999999998</v>
      </c>
      <c r="E5476" s="3">
        <v>0.41741099999999998</v>
      </c>
      <c r="F5476" s="3">
        <v>0.337671</v>
      </c>
      <c r="G5476">
        <v>50472800</v>
      </c>
      <c r="H5476" t="str">
        <f>TEXT(AppleStock[[#This Row],[Date]],"dddd")</f>
        <v>Wednesday</v>
      </c>
      <c r="I5476" t="str">
        <f>MID(AppleStock[[#This Row],[Day]],1,FIND("day",AppleStock[[#This Row],[Day]])-1)</f>
        <v>Wednes</v>
      </c>
      <c r="J5476" s="3">
        <f>AppleStock[[#This Row],[Open]]-AppleStock[[#This Row],[Close]]</f>
        <v>-1.5625E-2</v>
      </c>
      <c r="K5476" t="str">
        <f>IF(AppleStock[[#This Row],[Day Change]]&gt;0,"UP","DOWN")</f>
        <v>DOWN</v>
      </c>
      <c r="L5476" s="2">
        <v>83</v>
      </c>
      <c r="Q5476" s="15"/>
    </row>
    <row r="5477" spans="1:17" x14ac:dyDescent="0.25">
      <c r="A5477" s="1">
        <v>30665</v>
      </c>
      <c r="B5477" s="3">
        <v>0.41741099999999998</v>
      </c>
      <c r="C5477" s="3">
        <v>0.44196400000000002</v>
      </c>
      <c r="D5477" s="3">
        <v>0.41741099999999998</v>
      </c>
      <c r="E5477" s="3">
        <v>0.43526799999999999</v>
      </c>
      <c r="F5477" s="3">
        <v>0.35211700000000001</v>
      </c>
      <c r="G5477">
        <v>79150400</v>
      </c>
      <c r="H5477" t="str">
        <f>TEXT(AppleStock[[#This Row],[Date]],"dddd")</f>
        <v>Thursday</v>
      </c>
      <c r="I5477" t="str">
        <f>MID(AppleStock[[#This Row],[Day]],1,FIND("day",AppleStock[[#This Row],[Day]])-1)</f>
        <v>Thurs</v>
      </c>
      <c r="J5477" s="3">
        <f>AppleStock[[#This Row],[Open]]-AppleStock[[#This Row],[Close]]</f>
        <v>-1.7857000000000012E-2</v>
      </c>
      <c r="K5477" t="str">
        <f>IF(AppleStock[[#This Row],[Day Change]]&gt;0,"UP","DOWN")</f>
        <v>DOWN</v>
      </c>
      <c r="L5477" s="2">
        <v>83</v>
      </c>
      <c r="Q5477" s="15"/>
    </row>
    <row r="5478" spans="1:17" x14ac:dyDescent="0.25">
      <c r="A5478" s="1">
        <v>30666</v>
      </c>
      <c r="B5478" s="3">
        <v>0.43526799999999999</v>
      </c>
      <c r="C5478" s="3">
        <v>0.44642900000000002</v>
      </c>
      <c r="D5478" s="3">
        <v>0.43303599999999998</v>
      </c>
      <c r="E5478" s="3">
        <v>0.44196400000000002</v>
      </c>
      <c r="F5478" s="3">
        <v>0.35753400000000002</v>
      </c>
      <c r="G5478">
        <v>46216800</v>
      </c>
      <c r="H5478" t="str">
        <f>TEXT(AppleStock[[#This Row],[Date]],"dddd")</f>
        <v>Friday</v>
      </c>
      <c r="I5478" t="str">
        <f>MID(AppleStock[[#This Row],[Day]],1,FIND("day",AppleStock[[#This Row],[Day]])-1)</f>
        <v>Fri</v>
      </c>
      <c r="J5478" s="3">
        <f>AppleStock[[#This Row],[Open]]-AppleStock[[#This Row],[Close]]</f>
        <v>-6.6960000000000353E-3</v>
      </c>
      <c r="K5478" t="str">
        <f>IF(AppleStock[[#This Row],[Day Change]]&gt;0,"UP","DOWN")</f>
        <v>DOWN</v>
      </c>
      <c r="L5478" s="2">
        <v>83</v>
      </c>
      <c r="Q5478" s="15"/>
    </row>
    <row r="5479" spans="1:17" x14ac:dyDescent="0.25">
      <c r="A5479" s="1">
        <v>30669</v>
      </c>
      <c r="B5479" s="3">
        <v>0.44196400000000002</v>
      </c>
      <c r="C5479" s="3">
        <v>0.44642900000000002</v>
      </c>
      <c r="D5479" s="3">
        <v>0.42633900000000002</v>
      </c>
      <c r="E5479" s="3">
        <v>0.42857099999999998</v>
      </c>
      <c r="F5479" s="3">
        <v>0.34670000000000001</v>
      </c>
      <c r="G5479">
        <v>43400000</v>
      </c>
      <c r="H5479" t="str">
        <f>TEXT(AppleStock[[#This Row],[Date]],"dddd")</f>
        <v>Monday</v>
      </c>
      <c r="I5479" t="str">
        <f>MID(AppleStock[[#This Row],[Day]],1,FIND("day",AppleStock[[#This Row],[Day]])-1)</f>
        <v>Mon</v>
      </c>
      <c r="J5479" s="3">
        <f>AppleStock[[#This Row],[Open]]-AppleStock[[#This Row],[Close]]</f>
        <v>1.3393000000000044E-2</v>
      </c>
      <c r="K5479" t="str">
        <f>IF(AppleStock[[#This Row],[Day Change]]&gt;0,"UP","DOWN")</f>
        <v>UP</v>
      </c>
      <c r="L5479" s="2">
        <v>83</v>
      </c>
      <c r="Q5479" s="15"/>
    </row>
    <row r="5480" spans="1:17" x14ac:dyDescent="0.25">
      <c r="A5480" s="1">
        <v>30670</v>
      </c>
      <c r="B5480" s="3">
        <v>0.42857099999999998</v>
      </c>
      <c r="C5480" s="3">
        <v>0.42857099999999998</v>
      </c>
      <c r="D5480" s="3">
        <v>0.41071400000000002</v>
      </c>
      <c r="E5480" s="3">
        <v>0.41741099999999998</v>
      </c>
      <c r="F5480" s="3">
        <v>0.337671</v>
      </c>
      <c r="G5480">
        <v>44436000</v>
      </c>
      <c r="H5480" t="str">
        <f>TEXT(AppleStock[[#This Row],[Date]],"dddd")</f>
        <v>Tuesday</v>
      </c>
      <c r="I5480" t="str">
        <f>MID(AppleStock[[#This Row],[Day]],1,FIND("day",AppleStock[[#This Row],[Day]])-1)</f>
        <v>Tues</v>
      </c>
      <c r="J5480" s="3">
        <f>AppleStock[[#This Row],[Open]]-AppleStock[[#This Row],[Close]]</f>
        <v>1.1160000000000003E-2</v>
      </c>
      <c r="K5480" t="str">
        <f>IF(AppleStock[[#This Row],[Day Change]]&gt;0,"UP","DOWN")</f>
        <v>UP</v>
      </c>
      <c r="L5480" s="2">
        <v>83</v>
      </c>
      <c r="Q5480" s="15"/>
    </row>
    <row r="5481" spans="1:17" x14ac:dyDescent="0.25">
      <c r="A5481" s="1">
        <v>30671</v>
      </c>
      <c r="B5481" s="3">
        <v>0.41741099999999998</v>
      </c>
      <c r="C5481" s="3">
        <v>0.43303599999999998</v>
      </c>
      <c r="D5481" s="3">
        <v>0.41517900000000002</v>
      </c>
      <c r="E5481" s="3">
        <v>0.43303599999999998</v>
      </c>
      <c r="F5481" s="3">
        <v>0.35031099999999998</v>
      </c>
      <c r="G5481">
        <v>42946400</v>
      </c>
      <c r="H5481" t="str">
        <f>TEXT(AppleStock[[#This Row],[Date]],"dddd")</f>
        <v>Wednesday</v>
      </c>
      <c r="I5481" t="str">
        <f>MID(AppleStock[[#This Row],[Day]],1,FIND("day",AppleStock[[#This Row],[Day]])-1)</f>
        <v>Wednes</v>
      </c>
      <c r="J5481" s="3">
        <f>AppleStock[[#This Row],[Open]]-AppleStock[[#This Row],[Close]]</f>
        <v>-1.5625E-2</v>
      </c>
      <c r="K5481" t="str">
        <f>IF(AppleStock[[#This Row],[Day Change]]&gt;0,"UP","DOWN")</f>
        <v>DOWN</v>
      </c>
      <c r="L5481" s="2">
        <v>83</v>
      </c>
      <c r="Q5481" s="15"/>
    </row>
    <row r="5482" spans="1:17" x14ac:dyDescent="0.25">
      <c r="A5482" s="1">
        <v>30672</v>
      </c>
      <c r="B5482" s="3">
        <v>0.43303599999999998</v>
      </c>
      <c r="C5482" s="3">
        <v>0.44196400000000002</v>
      </c>
      <c r="D5482" s="3">
        <v>0.43080400000000002</v>
      </c>
      <c r="E5482" s="3">
        <v>0.44196400000000002</v>
      </c>
      <c r="F5482" s="3">
        <v>0.35753400000000002</v>
      </c>
      <c r="G5482">
        <v>32636800</v>
      </c>
      <c r="H5482" t="str">
        <f>TEXT(AppleStock[[#This Row],[Date]],"dddd")</f>
        <v>Thursday</v>
      </c>
      <c r="I5482" t="str">
        <f>MID(AppleStock[[#This Row],[Day]],1,FIND("day",AppleStock[[#This Row],[Day]])-1)</f>
        <v>Thurs</v>
      </c>
      <c r="J5482" s="3">
        <f>AppleStock[[#This Row],[Open]]-AppleStock[[#This Row],[Close]]</f>
        <v>-8.928000000000047E-3</v>
      </c>
      <c r="K5482" t="str">
        <f>IF(AppleStock[[#This Row],[Day Change]]&gt;0,"UP","DOWN")</f>
        <v>DOWN</v>
      </c>
      <c r="L5482" s="2">
        <v>83</v>
      </c>
      <c r="Q5482" s="15"/>
    </row>
    <row r="5483" spans="1:17" x14ac:dyDescent="0.25">
      <c r="A5483" s="1">
        <v>30673</v>
      </c>
      <c r="B5483" s="3">
        <v>0.44196400000000002</v>
      </c>
      <c r="C5483" s="3">
        <v>0.44419599999999998</v>
      </c>
      <c r="D5483" s="3">
        <v>0.43303599999999998</v>
      </c>
      <c r="E5483" s="3">
        <v>0.43973200000000001</v>
      </c>
      <c r="F5483" s="3">
        <v>0.35572799999999999</v>
      </c>
      <c r="G5483">
        <v>12140800</v>
      </c>
      <c r="H5483" t="str">
        <f>TEXT(AppleStock[[#This Row],[Date]],"dddd")</f>
        <v>Friday</v>
      </c>
      <c r="I5483" t="str">
        <f>MID(AppleStock[[#This Row],[Day]],1,FIND("day",AppleStock[[#This Row],[Day]])-1)</f>
        <v>Fri</v>
      </c>
      <c r="J5483" s="3">
        <f>AppleStock[[#This Row],[Open]]-AppleStock[[#This Row],[Close]]</f>
        <v>2.2320000000000118E-3</v>
      </c>
      <c r="K5483" t="str">
        <f>IF(AppleStock[[#This Row],[Day Change]]&gt;0,"UP","DOWN")</f>
        <v>UP</v>
      </c>
      <c r="L5483" s="2">
        <v>83</v>
      </c>
      <c r="Q5483" s="15"/>
    </row>
    <row r="5484" spans="1:17" x14ac:dyDescent="0.25">
      <c r="A5484" s="1">
        <v>30677</v>
      </c>
      <c r="B5484" s="3">
        <v>0.43973200000000001</v>
      </c>
      <c r="C5484" s="3">
        <v>0.44642900000000002</v>
      </c>
      <c r="D5484" s="3">
        <v>0.43973200000000001</v>
      </c>
      <c r="E5484" s="3">
        <v>0.44196400000000002</v>
      </c>
      <c r="F5484" s="3">
        <v>0.35753400000000002</v>
      </c>
      <c r="G5484">
        <v>24108000</v>
      </c>
      <c r="H5484" t="str">
        <f>TEXT(AppleStock[[#This Row],[Date]],"dddd")</f>
        <v>Tuesday</v>
      </c>
      <c r="I5484" t="str">
        <f>MID(AppleStock[[#This Row],[Day]],1,FIND("day",AppleStock[[#This Row],[Day]])-1)</f>
        <v>Tues</v>
      </c>
      <c r="J5484" s="3">
        <f>AppleStock[[#This Row],[Open]]-AppleStock[[#This Row],[Close]]</f>
        <v>-2.2320000000000118E-3</v>
      </c>
      <c r="K5484" t="str">
        <f>IF(AppleStock[[#This Row],[Day Change]]&gt;0,"UP","DOWN")</f>
        <v>DOWN</v>
      </c>
      <c r="L5484" s="2">
        <v>83</v>
      </c>
      <c r="Q5484" s="15"/>
    </row>
    <row r="5485" spans="1:17" x14ac:dyDescent="0.25">
      <c r="A5485" s="1">
        <v>30678</v>
      </c>
      <c r="B5485" s="3">
        <v>0.44196400000000002</v>
      </c>
      <c r="C5485" s="3">
        <v>0.45089299999999999</v>
      </c>
      <c r="D5485" s="3">
        <v>0.4375</v>
      </c>
      <c r="E5485" s="3">
        <v>0.44642900000000002</v>
      </c>
      <c r="F5485" s="3">
        <v>0.36114600000000002</v>
      </c>
      <c r="G5485">
        <v>32138400</v>
      </c>
      <c r="H5485" t="str">
        <f>TEXT(AppleStock[[#This Row],[Date]],"dddd")</f>
        <v>Wednesday</v>
      </c>
      <c r="I5485" t="str">
        <f>MID(AppleStock[[#This Row],[Day]],1,FIND("day",AppleStock[[#This Row],[Day]])-1)</f>
        <v>Wednes</v>
      </c>
      <c r="J5485" s="3">
        <f>AppleStock[[#This Row],[Open]]-AppleStock[[#This Row],[Close]]</f>
        <v>-4.4649999999999967E-3</v>
      </c>
      <c r="K5485" t="str">
        <f>IF(AppleStock[[#This Row],[Day Change]]&gt;0,"UP","DOWN")</f>
        <v>DOWN</v>
      </c>
      <c r="L5485" s="2">
        <v>83</v>
      </c>
      <c r="Q5485" s="15"/>
    </row>
    <row r="5486" spans="1:17" x14ac:dyDescent="0.25">
      <c r="A5486" s="1">
        <v>30679</v>
      </c>
      <c r="B5486" s="3">
        <v>0.44642900000000002</v>
      </c>
      <c r="C5486" s="3">
        <v>0.45089299999999999</v>
      </c>
      <c r="D5486" s="3">
        <v>0.43526799999999999</v>
      </c>
      <c r="E5486" s="3">
        <v>0.43526799999999999</v>
      </c>
      <c r="F5486" s="3">
        <v>0.35211700000000001</v>
      </c>
      <c r="G5486">
        <v>25687200</v>
      </c>
      <c r="H5486" t="str">
        <f>TEXT(AppleStock[[#This Row],[Date]],"dddd")</f>
        <v>Thursday</v>
      </c>
      <c r="I5486" t="str">
        <f>MID(AppleStock[[#This Row],[Day]],1,FIND("day",AppleStock[[#This Row],[Day]])-1)</f>
        <v>Thurs</v>
      </c>
      <c r="J5486" s="3">
        <f>AppleStock[[#This Row],[Open]]-AppleStock[[#This Row],[Close]]</f>
        <v>1.1161000000000032E-2</v>
      </c>
      <c r="K5486" t="str">
        <f>IF(AppleStock[[#This Row],[Day Change]]&gt;0,"UP","DOWN")</f>
        <v>UP</v>
      </c>
      <c r="L5486" s="2">
        <v>83</v>
      </c>
      <c r="Q5486" s="15"/>
    </row>
    <row r="5487" spans="1:17" x14ac:dyDescent="0.25">
      <c r="A5487" s="1">
        <v>30680</v>
      </c>
      <c r="B5487" s="3">
        <v>0.43526799999999999</v>
      </c>
      <c r="C5487" s="3">
        <v>0.44642900000000002</v>
      </c>
      <c r="D5487" s="3">
        <v>0.43303599999999998</v>
      </c>
      <c r="E5487" s="3">
        <v>0.43526799999999999</v>
      </c>
      <c r="F5487" s="3">
        <v>0.35211700000000001</v>
      </c>
      <c r="G5487">
        <v>22965600</v>
      </c>
      <c r="H5487" t="str">
        <f>TEXT(AppleStock[[#This Row],[Date]],"dddd")</f>
        <v>Friday</v>
      </c>
      <c r="I5487" t="str">
        <f>MID(AppleStock[[#This Row],[Day]],1,FIND("day",AppleStock[[#This Row],[Day]])-1)</f>
        <v>Fri</v>
      </c>
      <c r="J5487" s="3">
        <f>AppleStock[[#This Row],[Open]]-AppleStock[[#This Row],[Close]]</f>
        <v>0</v>
      </c>
      <c r="K5487" t="str">
        <f>IF(AppleStock[[#This Row],[Day Change]]&gt;0,"UP","DOWN")</f>
        <v>DOWN</v>
      </c>
      <c r="L5487" s="2">
        <v>83</v>
      </c>
      <c r="Q5487" s="15"/>
    </row>
    <row r="5488" spans="1:17" x14ac:dyDescent="0.25">
      <c r="A5488" s="1">
        <v>30684</v>
      </c>
      <c r="B5488" s="3">
        <v>0.43526799999999999</v>
      </c>
      <c r="C5488" s="3">
        <v>0.46651799999999999</v>
      </c>
      <c r="D5488" s="3">
        <v>0.43526799999999999</v>
      </c>
      <c r="E5488" s="3">
        <v>0.45758900000000002</v>
      </c>
      <c r="F5488" s="3">
        <v>0.370174</v>
      </c>
      <c r="G5488">
        <v>37548000</v>
      </c>
      <c r="H5488" t="str">
        <f>TEXT(AppleStock[[#This Row],[Date]],"dddd")</f>
        <v>Tuesday</v>
      </c>
      <c r="I5488" t="str">
        <f>MID(AppleStock[[#This Row],[Day]],1,FIND("day",AppleStock[[#This Row],[Day]])-1)</f>
        <v>Tues</v>
      </c>
      <c r="J5488" s="3">
        <f>AppleStock[[#This Row],[Open]]-AppleStock[[#This Row],[Close]]</f>
        <v>-2.2321000000000035E-2</v>
      </c>
      <c r="K5488" t="str">
        <f>IF(AppleStock[[#This Row],[Day Change]]&gt;0,"UP","DOWN")</f>
        <v>DOWN</v>
      </c>
      <c r="L5488" s="2">
        <v>84</v>
      </c>
      <c r="Q5488" s="15"/>
    </row>
    <row r="5489" spans="1:17" x14ac:dyDescent="0.25">
      <c r="A5489" s="1">
        <v>30685</v>
      </c>
      <c r="B5489" s="3">
        <v>0.45982099999999998</v>
      </c>
      <c r="C5489" s="3">
        <v>0.5</v>
      </c>
      <c r="D5489" s="3">
        <v>0.45982099999999998</v>
      </c>
      <c r="E5489" s="3">
        <v>0.49776799999999999</v>
      </c>
      <c r="F5489" s="3">
        <v>0.40267700000000001</v>
      </c>
      <c r="G5489">
        <v>73152800</v>
      </c>
      <c r="H5489" t="str">
        <f>TEXT(AppleStock[[#This Row],[Date]],"dddd")</f>
        <v>Wednesday</v>
      </c>
      <c r="I5489" t="str">
        <f>MID(AppleStock[[#This Row],[Day]],1,FIND("day",AppleStock[[#This Row],[Day]])-1)</f>
        <v>Wednes</v>
      </c>
      <c r="J5489" s="3">
        <f>AppleStock[[#This Row],[Open]]-AppleStock[[#This Row],[Close]]</f>
        <v>-3.7947000000000009E-2</v>
      </c>
      <c r="K5489" t="str">
        <f>IF(AppleStock[[#This Row],[Day Change]]&gt;0,"UP","DOWN")</f>
        <v>DOWN</v>
      </c>
      <c r="L5489" s="2">
        <v>84</v>
      </c>
      <c r="Q5489" s="15"/>
    </row>
    <row r="5490" spans="1:17" x14ac:dyDescent="0.25">
      <c r="A5490" s="1">
        <v>30686</v>
      </c>
      <c r="B5490" s="3">
        <v>0.49776799999999999</v>
      </c>
      <c r="C5490" s="3">
        <v>0.51785700000000001</v>
      </c>
      <c r="D5490" s="3">
        <v>0.49330400000000002</v>
      </c>
      <c r="E5490" s="3">
        <v>0.50446400000000002</v>
      </c>
      <c r="F5490" s="3">
        <v>0.40809499999999999</v>
      </c>
      <c r="G5490">
        <v>76428800</v>
      </c>
      <c r="H5490" t="str">
        <f>TEXT(AppleStock[[#This Row],[Date]],"dddd")</f>
        <v>Thursday</v>
      </c>
      <c r="I5490" t="str">
        <f>MID(AppleStock[[#This Row],[Day]],1,FIND("day",AppleStock[[#This Row],[Day]])-1)</f>
        <v>Thurs</v>
      </c>
      <c r="J5490" s="3">
        <f>AppleStock[[#This Row],[Open]]-AppleStock[[#This Row],[Close]]</f>
        <v>-6.6960000000000353E-3</v>
      </c>
      <c r="K5490" t="str">
        <f>IF(AppleStock[[#This Row],[Day Change]]&gt;0,"UP","DOWN")</f>
        <v>DOWN</v>
      </c>
      <c r="L5490" s="2">
        <v>84</v>
      </c>
      <c r="Q5490" s="15"/>
    </row>
    <row r="5491" spans="1:17" x14ac:dyDescent="0.25">
      <c r="A5491" s="1">
        <v>30687</v>
      </c>
      <c r="B5491" s="3">
        <v>0.50446400000000002</v>
      </c>
      <c r="C5491" s="3">
        <v>0.51116099999999998</v>
      </c>
      <c r="D5491" s="3">
        <v>0.48660700000000001</v>
      </c>
      <c r="E5491" s="3">
        <v>0.49553599999999998</v>
      </c>
      <c r="F5491" s="3">
        <v>0.40087200000000001</v>
      </c>
      <c r="G5491">
        <v>42123200</v>
      </c>
      <c r="H5491" t="str">
        <f>TEXT(AppleStock[[#This Row],[Date]],"dddd")</f>
        <v>Friday</v>
      </c>
      <c r="I5491" t="str">
        <f>MID(AppleStock[[#This Row],[Day]],1,FIND("day",AppleStock[[#This Row],[Day]])-1)</f>
        <v>Fri</v>
      </c>
      <c r="J5491" s="3">
        <f>AppleStock[[#This Row],[Open]]-AppleStock[[#This Row],[Close]]</f>
        <v>8.928000000000047E-3</v>
      </c>
      <c r="K5491" t="str">
        <f>IF(AppleStock[[#This Row],[Day Change]]&gt;0,"UP","DOWN")</f>
        <v>UP</v>
      </c>
      <c r="L5491" s="2">
        <v>84</v>
      </c>
      <c r="Q5491" s="15"/>
    </row>
    <row r="5492" spans="1:17" x14ac:dyDescent="0.25">
      <c r="A5492" s="1">
        <v>30690</v>
      </c>
      <c r="B5492" s="3">
        <v>0.49553599999999998</v>
      </c>
      <c r="C5492" s="3">
        <v>0.49553599999999998</v>
      </c>
      <c r="D5492" s="3">
        <v>0.453125</v>
      </c>
      <c r="E5492" s="3">
        <v>0.46875</v>
      </c>
      <c r="F5492" s="3">
        <v>0.37920300000000001</v>
      </c>
      <c r="G5492">
        <v>53933600</v>
      </c>
      <c r="H5492" t="str">
        <f>TEXT(AppleStock[[#This Row],[Date]],"dddd")</f>
        <v>Monday</v>
      </c>
      <c r="I5492" t="str">
        <f>MID(AppleStock[[#This Row],[Day]],1,FIND("day",AppleStock[[#This Row],[Day]])-1)</f>
        <v>Mon</v>
      </c>
      <c r="J5492" s="3">
        <f>AppleStock[[#This Row],[Open]]-AppleStock[[#This Row],[Close]]</f>
        <v>2.6785999999999976E-2</v>
      </c>
      <c r="K5492" t="str">
        <f>IF(AppleStock[[#This Row],[Day Change]]&gt;0,"UP","DOWN")</f>
        <v>UP</v>
      </c>
      <c r="L5492" s="2">
        <v>84</v>
      </c>
      <c r="Q5492" s="15"/>
    </row>
    <row r="5493" spans="1:17" x14ac:dyDescent="0.25">
      <c r="A5493" s="1">
        <v>30691</v>
      </c>
      <c r="B5493" s="3">
        <v>0.46875</v>
      </c>
      <c r="C5493" s="3">
        <v>0.49330400000000002</v>
      </c>
      <c r="D5493" s="3">
        <v>0.46875</v>
      </c>
      <c r="E5493" s="3">
        <v>0.49330400000000002</v>
      </c>
      <c r="F5493" s="3">
        <v>0.39906599999999998</v>
      </c>
      <c r="G5493">
        <v>43047200</v>
      </c>
      <c r="H5493" t="str">
        <f>TEXT(AppleStock[[#This Row],[Date]],"dddd")</f>
        <v>Tuesday</v>
      </c>
      <c r="I5493" t="str">
        <f>MID(AppleStock[[#This Row],[Day]],1,FIND("day",AppleStock[[#This Row],[Day]])-1)</f>
        <v>Tues</v>
      </c>
      <c r="J5493" s="3">
        <f>AppleStock[[#This Row],[Open]]-AppleStock[[#This Row],[Close]]</f>
        <v>-2.455400000000002E-2</v>
      </c>
      <c r="K5493" t="str">
        <f>IF(AppleStock[[#This Row],[Day Change]]&gt;0,"UP","DOWN")</f>
        <v>DOWN</v>
      </c>
      <c r="L5493" s="2">
        <v>84</v>
      </c>
      <c r="Q5493" s="15"/>
    </row>
    <row r="5494" spans="1:17" x14ac:dyDescent="0.25">
      <c r="A5494" s="1">
        <v>30692</v>
      </c>
      <c r="B5494" s="3">
        <v>0.49330400000000002</v>
      </c>
      <c r="C5494" s="3">
        <v>0.50892899999999996</v>
      </c>
      <c r="D5494" s="3">
        <v>0.49107099999999998</v>
      </c>
      <c r="E5494" s="3">
        <v>0.5</v>
      </c>
      <c r="F5494" s="3">
        <v>0.40448299999999998</v>
      </c>
      <c r="G5494">
        <v>43988000</v>
      </c>
      <c r="H5494" t="str">
        <f>TEXT(AppleStock[[#This Row],[Date]],"dddd")</f>
        <v>Wednesday</v>
      </c>
      <c r="I5494" t="str">
        <f>MID(AppleStock[[#This Row],[Day]],1,FIND("day",AppleStock[[#This Row],[Day]])-1)</f>
        <v>Wednes</v>
      </c>
      <c r="J5494" s="3">
        <f>AppleStock[[#This Row],[Open]]-AppleStock[[#This Row],[Close]]</f>
        <v>-6.6959999999999797E-3</v>
      </c>
      <c r="K5494" t="str">
        <f>IF(AppleStock[[#This Row],[Day Change]]&gt;0,"UP","DOWN")</f>
        <v>DOWN</v>
      </c>
      <c r="L5494" s="2">
        <v>84</v>
      </c>
      <c r="Q5494" s="15"/>
    </row>
    <row r="5495" spans="1:17" x14ac:dyDescent="0.25">
      <c r="A5495" s="1">
        <v>30693</v>
      </c>
      <c r="B5495" s="3">
        <v>0.5</v>
      </c>
      <c r="C5495" s="3">
        <v>0.50669600000000004</v>
      </c>
      <c r="D5495" s="3">
        <v>0.49330400000000002</v>
      </c>
      <c r="E5495" s="3">
        <v>0.49776799999999999</v>
      </c>
      <c r="F5495" s="3">
        <v>0.40267700000000001</v>
      </c>
      <c r="G5495">
        <v>27585600</v>
      </c>
      <c r="H5495" t="str">
        <f>TEXT(AppleStock[[#This Row],[Date]],"dddd")</f>
        <v>Thursday</v>
      </c>
      <c r="I5495" t="str">
        <f>MID(AppleStock[[#This Row],[Day]],1,FIND("day",AppleStock[[#This Row],[Day]])-1)</f>
        <v>Thurs</v>
      </c>
      <c r="J5495" s="3">
        <f>AppleStock[[#This Row],[Open]]-AppleStock[[#This Row],[Close]]</f>
        <v>2.2320000000000118E-3</v>
      </c>
      <c r="K5495" t="str">
        <f>IF(AppleStock[[#This Row],[Day Change]]&gt;0,"UP","DOWN")</f>
        <v>UP</v>
      </c>
      <c r="L5495" s="2">
        <v>84</v>
      </c>
      <c r="Q5495" s="15"/>
    </row>
    <row r="5496" spans="1:17" x14ac:dyDescent="0.25">
      <c r="A5496" s="1">
        <v>30694</v>
      </c>
      <c r="B5496" s="3">
        <v>0.49776799999999999</v>
      </c>
      <c r="C5496" s="3">
        <v>0.50446400000000002</v>
      </c>
      <c r="D5496" s="3">
        <v>0.47767900000000002</v>
      </c>
      <c r="E5496" s="3">
        <v>0.48660700000000001</v>
      </c>
      <c r="F5496" s="3">
        <v>0.39364900000000003</v>
      </c>
      <c r="G5496">
        <v>30436000</v>
      </c>
      <c r="H5496" t="str">
        <f>TEXT(AppleStock[[#This Row],[Date]],"dddd")</f>
        <v>Friday</v>
      </c>
      <c r="I5496" t="str">
        <f>MID(AppleStock[[#This Row],[Day]],1,FIND("day",AppleStock[[#This Row],[Day]])-1)</f>
        <v>Fri</v>
      </c>
      <c r="J5496" s="3">
        <f>AppleStock[[#This Row],[Open]]-AppleStock[[#This Row],[Close]]</f>
        <v>1.1160999999999976E-2</v>
      </c>
      <c r="K5496" t="str">
        <f>IF(AppleStock[[#This Row],[Day Change]]&gt;0,"UP","DOWN")</f>
        <v>UP</v>
      </c>
      <c r="L5496" s="2">
        <v>84</v>
      </c>
      <c r="Q5496" s="15"/>
    </row>
    <row r="5497" spans="1:17" x14ac:dyDescent="0.25">
      <c r="A5497" s="1">
        <v>30697</v>
      </c>
      <c r="B5497" s="3">
        <v>0.48660700000000001</v>
      </c>
      <c r="C5497" s="3">
        <v>0.50446400000000002</v>
      </c>
      <c r="D5497" s="3">
        <v>0.484375</v>
      </c>
      <c r="E5497" s="3">
        <v>0.49776799999999999</v>
      </c>
      <c r="F5497" s="3">
        <v>0.40267700000000001</v>
      </c>
      <c r="G5497">
        <v>34395200</v>
      </c>
      <c r="H5497" t="str">
        <f>TEXT(AppleStock[[#This Row],[Date]],"dddd")</f>
        <v>Monday</v>
      </c>
      <c r="I5497" t="str">
        <f>MID(AppleStock[[#This Row],[Day]],1,FIND("day",AppleStock[[#This Row],[Day]])-1)</f>
        <v>Mon</v>
      </c>
      <c r="J5497" s="3">
        <f>AppleStock[[#This Row],[Open]]-AppleStock[[#This Row],[Close]]</f>
        <v>-1.1160999999999976E-2</v>
      </c>
      <c r="K5497" t="str">
        <f>IF(AppleStock[[#This Row],[Day Change]]&gt;0,"UP","DOWN")</f>
        <v>DOWN</v>
      </c>
      <c r="L5497" s="2">
        <v>84</v>
      </c>
      <c r="Q5497" s="15"/>
    </row>
    <row r="5498" spans="1:17" x14ac:dyDescent="0.25">
      <c r="A5498" s="1">
        <v>30698</v>
      </c>
      <c r="B5498" s="3">
        <v>0.49776799999999999</v>
      </c>
      <c r="C5498" s="3">
        <v>0.51339299999999999</v>
      </c>
      <c r="D5498" s="3">
        <v>0.49776799999999999</v>
      </c>
      <c r="E5498" s="3">
        <v>0.51116099999999998</v>
      </c>
      <c r="F5498" s="3">
        <v>0.41351199999999999</v>
      </c>
      <c r="G5498">
        <v>37268000</v>
      </c>
      <c r="H5498" t="str">
        <f>TEXT(AppleStock[[#This Row],[Date]],"dddd")</f>
        <v>Tuesday</v>
      </c>
      <c r="I5498" t="str">
        <f>MID(AppleStock[[#This Row],[Day]],1,FIND("day",AppleStock[[#This Row],[Day]])-1)</f>
        <v>Tues</v>
      </c>
      <c r="J5498" s="3">
        <f>AppleStock[[#This Row],[Open]]-AppleStock[[#This Row],[Close]]</f>
        <v>-1.3392999999999988E-2</v>
      </c>
      <c r="K5498" t="str">
        <f>IF(AppleStock[[#This Row],[Day Change]]&gt;0,"UP","DOWN")</f>
        <v>DOWN</v>
      </c>
      <c r="L5498" s="2">
        <v>84</v>
      </c>
      <c r="Q5498" s="15"/>
    </row>
    <row r="5499" spans="1:17" x14ac:dyDescent="0.25">
      <c r="A5499" s="1">
        <v>30699</v>
      </c>
      <c r="B5499" s="3">
        <v>0.51116099999999998</v>
      </c>
      <c r="C5499" s="3">
        <v>0.52232100000000004</v>
      </c>
      <c r="D5499" s="3">
        <v>0.50223200000000001</v>
      </c>
      <c r="E5499" s="3">
        <v>0.51339299999999999</v>
      </c>
      <c r="F5499" s="3">
        <v>0.41531699999999999</v>
      </c>
      <c r="G5499">
        <v>55126400</v>
      </c>
      <c r="H5499" t="str">
        <f>TEXT(AppleStock[[#This Row],[Date]],"dddd")</f>
        <v>Wednesday</v>
      </c>
      <c r="I5499" t="str">
        <f>MID(AppleStock[[#This Row],[Day]],1,FIND("day",AppleStock[[#This Row],[Day]])-1)</f>
        <v>Wednes</v>
      </c>
      <c r="J5499" s="3">
        <f>AppleStock[[#This Row],[Open]]-AppleStock[[#This Row],[Close]]</f>
        <v>-2.2320000000000118E-3</v>
      </c>
      <c r="K5499" t="str">
        <f>IF(AppleStock[[#This Row],[Day Change]]&gt;0,"UP","DOWN")</f>
        <v>DOWN</v>
      </c>
      <c r="L5499" s="2">
        <v>84</v>
      </c>
      <c r="Q5499" s="15"/>
    </row>
    <row r="5500" spans="1:17" x14ac:dyDescent="0.25">
      <c r="A5500" s="1">
        <v>30700</v>
      </c>
      <c r="B5500" s="3">
        <v>0.51339299999999999</v>
      </c>
      <c r="C5500" s="3">
        <v>0.52678599999999998</v>
      </c>
      <c r="D5500" s="3">
        <v>0.50892899999999996</v>
      </c>
      <c r="E5500" s="3">
        <v>0.51785700000000001</v>
      </c>
      <c r="F5500" s="3">
        <v>0.418929</v>
      </c>
      <c r="G5500">
        <v>37430400</v>
      </c>
      <c r="H5500" t="str">
        <f>TEXT(AppleStock[[#This Row],[Date]],"dddd")</f>
        <v>Thursday</v>
      </c>
      <c r="I5500" t="str">
        <f>MID(AppleStock[[#This Row],[Day]],1,FIND("day",AppleStock[[#This Row],[Day]])-1)</f>
        <v>Thurs</v>
      </c>
      <c r="J5500" s="3">
        <f>AppleStock[[#This Row],[Open]]-AppleStock[[#This Row],[Close]]</f>
        <v>-4.4640000000000235E-3</v>
      </c>
      <c r="K5500" t="str">
        <f>IF(AppleStock[[#This Row],[Day Change]]&gt;0,"UP","DOWN")</f>
        <v>DOWN</v>
      </c>
      <c r="L5500" s="2">
        <v>84</v>
      </c>
      <c r="Q5500" s="15"/>
    </row>
    <row r="5501" spans="1:17" x14ac:dyDescent="0.25">
      <c r="A5501" s="1">
        <v>30701</v>
      </c>
      <c r="B5501" s="3">
        <v>0.51785700000000001</v>
      </c>
      <c r="C5501" s="3">
        <v>0.52008900000000002</v>
      </c>
      <c r="D5501" s="3">
        <v>0.50446400000000002</v>
      </c>
      <c r="E5501" s="3">
        <v>0.51116099999999998</v>
      </c>
      <c r="F5501" s="3">
        <v>0.41351199999999999</v>
      </c>
      <c r="G5501">
        <v>35336000</v>
      </c>
      <c r="H5501" t="str">
        <f>TEXT(AppleStock[[#This Row],[Date]],"dddd")</f>
        <v>Friday</v>
      </c>
      <c r="I5501" t="str">
        <f>MID(AppleStock[[#This Row],[Day]],1,FIND("day",AppleStock[[#This Row],[Day]])-1)</f>
        <v>Fri</v>
      </c>
      <c r="J5501" s="3">
        <f>AppleStock[[#This Row],[Open]]-AppleStock[[#This Row],[Close]]</f>
        <v>6.6960000000000353E-3</v>
      </c>
      <c r="K5501" t="str">
        <f>IF(AppleStock[[#This Row],[Day Change]]&gt;0,"UP","DOWN")</f>
        <v>UP</v>
      </c>
      <c r="L5501" s="2">
        <v>84</v>
      </c>
      <c r="Q5501" s="15"/>
    </row>
    <row r="5502" spans="1:17" x14ac:dyDescent="0.25">
      <c r="A5502" s="1">
        <v>30704</v>
      </c>
      <c r="B5502" s="3">
        <v>0.51116099999999998</v>
      </c>
      <c r="C5502" s="3">
        <v>0.52008900000000002</v>
      </c>
      <c r="D5502" s="3">
        <v>0.50669600000000004</v>
      </c>
      <c r="E5502" s="3">
        <v>0.515625</v>
      </c>
      <c r="F5502" s="3">
        <v>0.41712300000000002</v>
      </c>
      <c r="G5502">
        <v>69591200</v>
      </c>
      <c r="H5502" t="str">
        <f>TEXT(AppleStock[[#This Row],[Date]],"dddd")</f>
        <v>Monday</v>
      </c>
      <c r="I5502" t="str">
        <f>MID(AppleStock[[#This Row],[Day]],1,FIND("day",AppleStock[[#This Row],[Day]])-1)</f>
        <v>Mon</v>
      </c>
      <c r="J5502" s="3">
        <f>AppleStock[[#This Row],[Open]]-AppleStock[[#This Row],[Close]]</f>
        <v>-4.4640000000000235E-3</v>
      </c>
      <c r="K5502" t="str">
        <f>IF(AppleStock[[#This Row],[Day Change]]&gt;0,"UP","DOWN")</f>
        <v>DOWN</v>
      </c>
      <c r="L5502" s="2">
        <v>84</v>
      </c>
      <c r="Q5502" s="15"/>
    </row>
    <row r="5503" spans="1:17" x14ac:dyDescent="0.25">
      <c r="A5503" s="1">
        <v>30705</v>
      </c>
      <c r="B5503" s="3">
        <v>0.515625</v>
      </c>
      <c r="C5503" s="3">
        <v>0.51785700000000001</v>
      </c>
      <c r="D5503" s="3">
        <v>0.47321400000000002</v>
      </c>
      <c r="E5503" s="3">
        <v>0.48660700000000001</v>
      </c>
      <c r="F5503" s="3">
        <v>0.39364900000000003</v>
      </c>
      <c r="G5503">
        <v>80057600</v>
      </c>
      <c r="H5503" t="str">
        <f>TEXT(AppleStock[[#This Row],[Date]],"dddd")</f>
        <v>Tuesday</v>
      </c>
      <c r="I5503" t="str">
        <f>MID(AppleStock[[#This Row],[Day]],1,FIND("day",AppleStock[[#This Row],[Day]])-1)</f>
        <v>Tues</v>
      </c>
      <c r="J5503" s="3">
        <f>AppleStock[[#This Row],[Open]]-AppleStock[[#This Row],[Close]]</f>
        <v>2.9017999999999988E-2</v>
      </c>
      <c r="K5503" t="str">
        <f>IF(AppleStock[[#This Row],[Day Change]]&gt;0,"UP","DOWN")</f>
        <v>UP</v>
      </c>
      <c r="L5503" s="2">
        <v>84</v>
      </c>
      <c r="Q5503" s="15"/>
    </row>
    <row r="5504" spans="1:17" x14ac:dyDescent="0.25">
      <c r="A5504" s="1">
        <v>30706</v>
      </c>
      <c r="B5504" s="3">
        <v>0.48660700000000001</v>
      </c>
      <c r="C5504" s="3">
        <v>0.515625</v>
      </c>
      <c r="D5504" s="3">
        <v>0.47991099999999998</v>
      </c>
      <c r="E5504" s="3">
        <v>0.48214299999999999</v>
      </c>
      <c r="F5504" s="3">
        <v>0.39003700000000002</v>
      </c>
      <c r="G5504">
        <v>65968000</v>
      </c>
      <c r="H5504" t="str">
        <f>TEXT(AppleStock[[#This Row],[Date]],"dddd")</f>
        <v>Wednesday</v>
      </c>
      <c r="I5504" t="str">
        <f>MID(AppleStock[[#This Row],[Day]],1,FIND("day",AppleStock[[#This Row],[Day]])-1)</f>
        <v>Wednes</v>
      </c>
      <c r="J5504" s="3">
        <f>AppleStock[[#This Row],[Open]]-AppleStock[[#This Row],[Close]]</f>
        <v>4.4640000000000235E-3</v>
      </c>
      <c r="K5504" t="str">
        <f>IF(AppleStock[[#This Row],[Day Change]]&gt;0,"UP","DOWN")</f>
        <v>UP</v>
      </c>
      <c r="L5504" s="2">
        <v>84</v>
      </c>
      <c r="Q5504" s="15"/>
    </row>
    <row r="5505" spans="1:17" x14ac:dyDescent="0.25">
      <c r="A5505" s="1">
        <v>30707</v>
      </c>
      <c r="B5505" s="3">
        <v>0.48214299999999999</v>
      </c>
      <c r="C5505" s="3">
        <v>0.5</v>
      </c>
      <c r="D5505" s="3">
        <v>0.48214299999999999</v>
      </c>
      <c r="E5505" s="3">
        <v>0.49330400000000002</v>
      </c>
      <c r="F5505" s="3">
        <v>0.39906599999999998</v>
      </c>
      <c r="G5505">
        <v>42123200</v>
      </c>
      <c r="H5505" t="str">
        <f>TEXT(AppleStock[[#This Row],[Date]],"dddd")</f>
        <v>Thursday</v>
      </c>
      <c r="I5505" t="str">
        <f>MID(AppleStock[[#This Row],[Day]],1,FIND("day",AppleStock[[#This Row],[Day]])-1)</f>
        <v>Thurs</v>
      </c>
      <c r="J5505" s="3">
        <f>AppleStock[[#This Row],[Open]]-AppleStock[[#This Row],[Close]]</f>
        <v>-1.1161000000000032E-2</v>
      </c>
      <c r="K5505" t="str">
        <f>IF(AppleStock[[#This Row],[Day Change]]&gt;0,"UP","DOWN")</f>
        <v>DOWN</v>
      </c>
      <c r="L5505" s="2">
        <v>84</v>
      </c>
      <c r="Q5505" s="15"/>
    </row>
    <row r="5506" spans="1:17" x14ac:dyDescent="0.25">
      <c r="A5506" s="1">
        <v>30708</v>
      </c>
      <c r="B5506" s="3">
        <v>0.49330400000000002</v>
      </c>
      <c r="C5506" s="3">
        <v>0.49553599999999998</v>
      </c>
      <c r="D5506" s="3">
        <v>0.45758900000000002</v>
      </c>
      <c r="E5506" s="3">
        <v>0.46651799999999999</v>
      </c>
      <c r="F5506" s="3">
        <v>0.37739699999999998</v>
      </c>
      <c r="G5506">
        <v>48524000</v>
      </c>
      <c r="H5506" t="str">
        <f>TEXT(AppleStock[[#This Row],[Date]],"dddd")</f>
        <v>Friday</v>
      </c>
      <c r="I5506" t="str">
        <f>MID(AppleStock[[#This Row],[Day]],1,FIND("day",AppleStock[[#This Row],[Day]])-1)</f>
        <v>Fri</v>
      </c>
      <c r="J5506" s="3">
        <f>AppleStock[[#This Row],[Open]]-AppleStock[[#This Row],[Close]]</f>
        <v>2.6786000000000032E-2</v>
      </c>
      <c r="K5506" t="str">
        <f>IF(AppleStock[[#This Row],[Day Change]]&gt;0,"UP","DOWN")</f>
        <v>UP</v>
      </c>
      <c r="L5506" s="2">
        <v>84</v>
      </c>
      <c r="Q5506" s="15"/>
    </row>
    <row r="5507" spans="1:17" x14ac:dyDescent="0.25">
      <c r="A5507" s="1">
        <v>30711</v>
      </c>
      <c r="B5507" s="3">
        <v>0.46651799999999999</v>
      </c>
      <c r="C5507" s="3">
        <v>0.47544599999999998</v>
      </c>
      <c r="D5507" s="3">
        <v>0.43080400000000002</v>
      </c>
      <c r="E5507" s="3">
        <v>0.44196400000000002</v>
      </c>
      <c r="F5507" s="3">
        <v>0.35753400000000002</v>
      </c>
      <c r="G5507">
        <v>69367200</v>
      </c>
      <c r="H5507" t="str">
        <f>TEXT(AppleStock[[#This Row],[Date]],"dddd")</f>
        <v>Monday</v>
      </c>
      <c r="I5507" t="str">
        <f>MID(AppleStock[[#This Row],[Day]],1,FIND("day",AppleStock[[#This Row],[Day]])-1)</f>
        <v>Mon</v>
      </c>
      <c r="J5507" s="3">
        <f>AppleStock[[#This Row],[Open]]-AppleStock[[#This Row],[Close]]</f>
        <v>2.4553999999999965E-2</v>
      </c>
      <c r="K5507" t="str">
        <f>IF(AppleStock[[#This Row],[Day Change]]&gt;0,"UP","DOWN")</f>
        <v>UP</v>
      </c>
      <c r="L5507" s="2">
        <v>84</v>
      </c>
      <c r="Q5507" s="15"/>
    </row>
    <row r="5508" spans="1:17" x14ac:dyDescent="0.25">
      <c r="A5508" s="1">
        <v>30712</v>
      </c>
      <c r="B5508" s="3">
        <v>0.44196400000000002</v>
      </c>
      <c r="C5508" s="3">
        <v>0.45089299999999999</v>
      </c>
      <c r="D5508" s="3">
        <v>0.41294599999999998</v>
      </c>
      <c r="E5508" s="3">
        <v>0.44196400000000002</v>
      </c>
      <c r="F5508" s="3">
        <v>0.35753400000000002</v>
      </c>
      <c r="G5508">
        <v>86273600</v>
      </c>
      <c r="H5508" t="str">
        <f>TEXT(AppleStock[[#This Row],[Date]],"dddd")</f>
        <v>Tuesday</v>
      </c>
      <c r="I5508" t="str">
        <f>MID(AppleStock[[#This Row],[Day]],1,FIND("day",AppleStock[[#This Row],[Day]])-1)</f>
        <v>Tues</v>
      </c>
      <c r="J5508" s="3">
        <f>AppleStock[[#This Row],[Open]]-AppleStock[[#This Row],[Close]]</f>
        <v>0</v>
      </c>
      <c r="K5508" t="str">
        <f>IF(AppleStock[[#This Row],[Day Change]]&gt;0,"UP","DOWN")</f>
        <v>DOWN</v>
      </c>
      <c r="L5508" s="2">
        <v>84</v>
      </c>
      <c r="Q5508" s="15"/>
    </row>
    <row r="5509" spans="1:17" x14ac:dyDescent="0.25">
      <c r="A5509" s="1">
        <v>30713</v>
      </c>
      <c r="B5509" s="3">
        <v>0.44196400000000002</v>
      </c>
      <c r="C5509" s="3">
        <v>0.45535700000000001</v>
      </c>
      <c r="D5509" s="3">
        <v>0.4375</v>
      </c>
      <c r="E5509" s="3">
        <v>0.43973200000000001</v>
      </c>
      <c r="F5509" s="3">
        <v>0.35572799999999999</v>
      </c>
      <c r="G5509">
        <v>40779200</v>
      </c>
      <c r="H5509" t="str">
        <f>TEXT(AppleStock[[#This Row],[Date]],"dddd")</f>
        <v>Wednesday</v>
      </c>
      <c r="I5509" t="str">
        <f>MID(AppleStock[[#This Row],[Day]],1,FIND("day",AppleStock[[#This Row],[Day]])-1)</f>
        <v>Wednes</v>
      </c>
      <c r="J5509" s="3">
        <f>AppleStock[[#This Row],[Open]]-AppleStock[[#This Row],[Close]]</f>
        <v>2.2320000000000118E-3</v>
      </c>
      <c r="K5509" t="str">
        <f>IF(AppleStock[[#This Row],[Day Change]]&gt;0,"UP","DOWN")</f>
        <v>UP</v>
      </c>
      <c r="L5509" s="2">
        <v>84</v>
      </c>
      <c r="Q5509" s="15"/>
    </row>
    <row r="5510" spans="1:17" x14ac:dyDescent="0.25">
      <c r="A5510" s="1">
        <v>30714</v>
      </c>
      <c r="B5510" s="3">
        <v>0.43973200000000001</v>
      </c>
      <c r="C5510" s="3">
        <v>0.44642900000000002</v>
      </c>
      <c r="D5510" s="3">
        <v>0.43080400000000002</v>
      </c>
      <c r="E5510" s="3">
        <v>0.44419599999999998</v>
      </c>
      <c r="F5510" s="3">
        <v>0.35933999999999999</v>
      </c>
      <c r="G5510">
        <v>33728800</v>
      </c>
      <c r="H5510" t="str">
        <f>TEXT(AppleStock[[#This Row],[Date]],"dddd")</f>
        <v>Thursday</v>
      </c>
      <c r="I5510" t="str">
        <f>MID(AppleStock[[#This Row],[Day]],1,FIND("day",AppleStock[[#This Row],[Day]])-1)</f>
        <v>Thurs</v>
      </c>
      <c r="J5510" s="3">
        <f>AppleStock[[#This Row],[Open]]-AppleStock[[#This Row],[Close]]</f>
        <v>-4.463999999999968E-3</v>
      </c>
      <c r="K5510" t="str">
        <f>IF(AppleStock[[#This Row],[Day Change]]&gt;0,"UP","DOWN")</f>
        <v>DOWN</v>
      </c>
      <c r="L5510" s="2">
        <v>84</v>
      </c>
      <c r="Q5510" s="15"/>
    </row>
    <row r="5511" spans="1:17" x14ac:dyDescent="0.25">
      <c r="A5511" s="1">
        <v>30715</v>
      </c>
      <c r="B5511" s="3">
        <v>0.44419599999999998</v>
      </c>
      <c r="C5511" s="3">
        <v>0.45535700000000001</v>
      </c>
      <c r="D5511" s="3">
        <v>0.4375</v>
      </c>
      <c r="E5511" s="3">
        <v>0.4375</v>
      </c>
      <c r="F5511" s="3">
        <v>0.35392299999999999</v>
      </c>
      <c r="G5511">
        <v>36372000</v>
      </c>
      <c r="H5511" t="str">
        <f>TEXT(AppleStock[[#This Row],[Date]],"dddd")</f>
        <v>Friday</v>
      </c>
      <c r="I5511" t="str">
        <f>MID(AppleStock[[#This Row],[Day]],1,FIND("day",AppleStock[[#This Row],[Day]])-1)</f>
        <v>Fri</v>
      </c>
      <c r="J5511" s="3">
        <f>AppleStock[[#This Row],[Open]]-AppleStock[[#This Row],[Close]]</f>
        <v>6.6959999999999797E-3</v>
      </c>
      <c r="K5511" t="str">
        <f>IF(AppleStock[[#This Row],[Day Change]]&gt;0,"UP","DOWN")</f>
        <v>UP</v>
      </c>
      <c r="L5511" s="2">
        <v>84</v>
      </c>
      <c r="Q5511" s="15"/>
    </row>
    <row r="5512" spans="1:17" x14ac:dyDescent="0.25">
      <c r="A5512" s="1">
        <v>30718</v>
      </c>
      <c r="B5512" s="3">
        <v>0.4375</v>
      </c>
      <c r="C5512" s="3">
        <v>0.4375</v>
      </c>
      <c r="D5512" s="3">
        <v>0.41294599999999998</v>
      </c>
      <c r="E5512" s="3">
        <v>0.41517900000000002</v>
      </c>
      <c r="F5512" s="3">
        <v>0.335866</v>
      </c>
      <c r="G5512">
        <v>41389600</v>
      </c>
      <c r="H5512" t="str">
        <f>TEXT(AppleStock[[#This Row],[Date]],"dddd")</f>
        <v>Monday</v>
      </c>
      <c r="I5512" t="str">
        <f>MID(AppleStock[[#This Row],[Day]],1,FIND("day",AppleStock[[#This Row],[Day]])-1)</f>
        <v>Mon</v>
      </c>
      <c r="J5512" s="3">
        <f>AppleStock[[#This Row],[Open]]-AppleStock[[#This Row],[Close]]</f>
        <v>2.232099999999998E-2</v>
      </c>
      <c r="K5512" t="str">
        <f>IF(AppleStock[[#This Row],[Day Change]]&gt;0,"UP","DOWN")</f>
        <v>UP</v>
      </c>
      <c r="L5512" s="2">
        <v>84</v>
      </c>
      <c r="Q5512" s="15"/>
    </row>
    <row r="5513" spans="1:17" x14ac:dyDescent="0.25">
      <c r="A5513" s="1">
        <v>30719</v>
      </c>
      <c r="B5513" s="3">
        <v>0.41517900000000002</v>
      </c>
      <c r="C5513" s="3">
        <v>0.43303599999999998</v>
      </c>
      <c r="D5513" s="3">
        <v>0.39955400000000002</v>
      </c>
      <c r="E5513" s="3">
        <v>0.43080400000000002</v>
      </c>
      <c r="F5513" s="3">
        <v>0.34850500000000001</v>
      </c>
      <c r="G5513">
        <v>54432000</v>
      </c>
      <c r="H5513" t="str">
        <f>TEXT(AppleStock[[#This Row],[Date]],"dddd")</f>
        <v>Tuesday</v>
      </c>
      <c r="I5513" t="str">
        <f>MID(AppleStock[[#This Row],[Day]],1,FIND("day",AppleStock[[#This Row],[Day]])-1)</f>
        <v>Tues</v>
      </c>
      <c r="J5513" s="3">
        <f>AppleStock[[#This Row],[Open]]-AppleStock[[#This Row],[Close]]</f>
        <v>-1.5625E-2</v>
      </c>
      <c r="K5513" t="str">
        <f>IF(AppleStock[[#This Row],[Day Change]]&gt;0,"UP","DOWN")</f>
        <v>DOWN</v>
      </c>
      <c r="L5513" s="2">
        <v>84</v>
      </c>
      <c r="Q5513" s="15"/>
    </row>
    <row r="5514" spans="1:17" x14ac:dyDescent="0.25">
      <c r="A5514" s="1">
        <v>30720</v>
      </c>
      <c r="B5514" s="3">
        <v>0.43080400000000002</v>
      </c>
      <c r="C5514" s="3">
        <v>0.4375</v>
      </c>
      <c r="D5514" s="3">
        <v>0.41517900000000002</v>
      </c>
      <c r="E5514" s="3">
        <v>0.41517900000000002</v>
      </c>
      <c r="F5514" s="3">
        <v>0.335866</v>
      </c>
      <c r="G5514">
        <v>37055200</v>
      </c>
      <c r="H5514" t="str">
        <f>TEXT(AppleStock[[#This Row],[Date]],"dddd")</f>
        <v>Wednesday</v>
      </c>
      <c r="I5514" t="str">
        <f>MID(AppleStock[[#This Row],[Day]],1,FIND("day",AppleStock[[#This Row],[Day]])-1)</f>
        <v>Wednes</v>
      </c>
      <c r="J5514" s="3">
        <f>AppleStock[[#This Row],[Open]]-AppleStock[[#This Row],[Close]]</f>
        <v>1.5625E-2</v>
      </c>
      <c r="K5514" t="str">
        <f>IF(AppleStock[[#This Row],[Day Change]]&gt;0,"UP","DOWN")</f>
        <v>UP</v>
      </c>
      <c r="L5514" s="2">
        <v>84</v>
      </c>
      <c r="Q5514" s="15"/>
    </row>
    <row r="5515" spans="1:17" x14ac:dyDescent="0.25">
      <c r="A5515" s="1">
        <v>30721</v>
      </c>
      <c r="B5515" s="3">
        <v>0.41517900000000002</v>
      </c>
      <c r="C5515" s="3">
        <v>0.43080400000000002</v>
      </c>
      <c r="D5515" s="3">
        <v>0.40401799999999999</v>
      </c>
      <c r="E5515" s="3">
        <v>0.421875</v>
      </c>
      <c r="F5515" s="3">
        <v>0.341283</v>
      </c>
      <c r="G5515">
        <v>58699200</v>
      </c>
      <c r="H5515" t="str">
        <f>TEXT(AppleStock[[#This Row],[Date]],"dddd")</f>
        <v>Thursday</v>
      </c>
      <c r="I5515" t="str">
        <f>MID(AppleStock[[#This Row],[Day]],1,FIND("day",AppleStock[[#This Row],[Day]])-1)</f>
        <v>Thurs</v>
      </c>
      <c r="J5515" s="3">
        <f>AppleStock[[#This Row],[Open]]-AppleStock[[#This Row],[Close]]</f>
        <v>-6.6959999999999797E-3</v>
      </c>
      <c r="K5515" t="str">
        <f>IF(AppleStock[[#This Row],[Day Change]]&gt;0,"UP","DOWN")</f>
        <v>DOWN</v>
      </c>
      <c r="L5515" s="2">
        <v>84</v>
      </c>
      <c r="Q5515" s="15"/>
    </row>
    <row r="5516" spans="1:17" x14ac:dyDescent="0.25">
      <c r="A5516" s="1">
        <v>30722</v>
      </c>
      <c r="B5516" s="3">
        <v>0.421875</v>
      </c>
      <c r="C5516" s="3">
        <v>0.44642900000000002</v>
      </c>
      <c r="D5516" s="3">
        <v>0.421875</v>
      </c>
      <c r="E5516" s="3">
        <v>0.43526799999999999</v>
      </c>
      <c r="F5516" s="3">
        <v>0.35211700000000001</v>
      </c>
      <c r="G5516">
        <v>35991200</v>
      </c>
      <c r="H5516" t="str">
        <f>TEXT(AppleStock[[#This Row],[Date]],"dddd")</f>
        <v>Friday</v>
      </c>
      <c r="I5516" t="str">
        <f>MID(AppleStock[[#This Row],[Day]],1,FIND("day",AppleStock[[#This Row],[Day]])-1)</f>
        <v>Fri</v>
      </c>
      <c r="J5516" s="3">
        <f>AppleStock[[#This Row],[Open]]-AppleStock[[#This Row],[Close]]</f>
        <v>-1.3392999999999988E-2</v>
      </c>
      <c r="K5516" t="str">
        <f>IF(AppleStock[[#This Row],[Day Change]]&gt;0,"UP","DOWN")</f>
        <v>DOWN</v>
      </c>
      <c r="L5516" s="2">
        <v>84</v>
      </c>
      <c r="Q5516" s="15"/>
    </row>
    <row r="5517" spans="1:17" x14ac:dyDescent="0.25">
      <c r="A5517" s="1">
        <v>30725</v>
      </c>
      <c r="B5517" s="3">
        <v>0.43526799999999999</v>
      </c>
      <c r="C5517" s="3">
        <v>0.43973200000000001</v>
      </c>
      <c r="D5517" s="3">
        <v>0.42633900000000002</v>
      </c>
      <c r="E5517" s="3">
        <v>0.43303599999999998</v>
      </c>
      <c r="F5517" s="3">
        <v>0.35031099999999998</v>
      </c>
      <c r="G5517">
        <v>26432000</v>
      </c>
      <c r="H5517" t="str">
        <f>TEXT(AppleStock[[#This Row],[Date]],"dddd")</f>
        <v>Monday</v>
      </c>
      <c r="I5517" t="str">
        <f>MID(AppleStock[[#This Row],[Day]],1,FIND("day",AppleStock[[#This Row],[Day]])-1)</f>
        <v>Mon</v>
      </c>
      <c r="J5517" s="3">
        <f>AppleStock[[#This Row],[Open]]-AppleStock[[#This Row],[Close]]</f>
        <v>2.2320000000000118E-3</v>
      </c>
      <c r="K5517" t="str">
        <f>IF(AppleStock[[#This Row],[Day Change]]&gt;0,"UP","DOWN")</f>
        <v>UP</v>
      </c>
      <c r="L5517" s="2">
        <v>84</v>
      </c>
      <c r="Q5517" s="15"/>
    </row>
    <row r="5518" spans="1:17" x14ac:dyDescent="0.25">
      <c r="A5518" s="1">
        <v>30726</v>
      </c>
      <c r="B5518" s="3">
        <v>0.43303599999999998</v>
      </c>
      <c r="C5518" s="3">
        <v>0.45982099999999998</v>
      </c>
      <c r="D5518" s="3">
        <v>0.43303599999999998</v>
      </c>
      <c r="E5518" s="3">
        <v>0.45758900000000002</v>
      </c>
      <c r="F5518" s="3">
        <v>0.370174</v>
      </c>
      <c r="G5518">
        <v>52264800</v>
      </c>
      <c r="H5518" t="str">
        <f>TEXT(AppleStock[[#This Row],[Date]],"dddd")</f>
        <v>Tuesday</v>
      </c>
      <c r="I5518" t="str">
        <f>MID(AppleStock[[#This Row],[Day]],1,FIND("day",AppleStock[[#This Row],[Day]])-1)</f>
        <v>Tues</v>
      </c>
      <c r="J5518" s="3">
        <f>AppleStock[[#This Row],[Open]]-AppleStock[[#This Row],[Close]]</f>
        <v>-2.4553000000000047E-2</v>
      </c>
      <c r="K5518" t="str">
        <f>IF(AppleStock[[#This Row],[Day Change]]&gt;0,"UP","DOWN")</f>
        <v>DOWN</v>
      </c>
      <c r="L5518" s="2">
        <v>84</v>
      </c>
      <c r="Q5518" s="15"/>
    </row>
    <row r="5519" spans="1:17" x14ac:dyDescent="0.25">
      <c r="A5519" s="1">
        <v>30727</v>
      </c>
      <c r="B5519" s="3">
        <v>0.45758900000000002</v>
      </c>
      <c r="C5519" s="3">
        <v>0.47767900000000002</v>
      </c>
      <c r="D5519" s="3">
        <v>0.44419599999999998</v>
      </c>
      <c r="E5519" s="3">
        <v>0.44866099999999998</v>
      </c>
      <c r="F5519" s="3">
        <v>0.36295100000000002</v>
      </c>
      <c r="G5519">
        <v>50209600</v>
      </c>
      <c r="H5519" t="str">
        <f>TEXT(AppleStock[[#This Row],[Date]],"dddd")</f>
        <v>Wednesday</v>
      </c>
      <c r="I5519" t="str">
        <f>MID(AppleStock[[#This Row],[Day]],1,FIND("day",AppleStock[[#This Row],[Day]])-1)</f>
        <v>Wednes</v>
      </c>
      <c r="J5519" s="3">
        <f>AppleStock[[#This Row],[Open]]-AppleStock[[#This Row],[Close]]</f>
        <v>8.928000000000047E-3</v>
      </c>
      <c r="K5519" t="str">
        <f>IF(AppleStock[[#This Row],[Day Change]]&gt;0,"UP","DOWN")</f>
        <v>UP</v>
      </c>
      <c r="L5519" s="2">
        <v>84</v>
      </c>
      <c r="Q5519" s="15"/>
    </row>
    <row r="5520" spans="1:17" x14ac:dyDescent="0.25">
      <c r="A5520" s="1">
        <v>30728</v>
      </c>
      <c r="B5520" s="3">
        <v>0.44866099999999998</v>
      </c>
      <c r="C5520" s="3">
        <v>0.45535700000000001</v>
      </c>
      <c r="D5520" s="3">
        <v>0.4375</v>
      </c>
      <c r="E5520" s="3">
        <v>0.453125</v>
      </c>
      <c r="F5520" s="3">
        <v>0.36656300000000003</v>
      </c>
      <c r="G5520">
        <v>26308800</v>
      </c>
      <c r="H5520" t="str">
        <f>TEXT(AppleStock[[#This Row],[Date]],"dddd")</f>
        <v>Thursday</v>
      </c>
      <c r="I5520" t="str">
        <f>MID(AppleStock[[#This Row],[Day]],1,FIND("day",AppleStock[[#This Row],[Day]])-1)</f>
        <v>Thurs</v>
      </c>
      <c r="J5520" s="3">
        <f>AppleStock[[#This Row],[Open]]-AppleStock[[#This Row],[Close]]</f>
        <v>-4.4640000000000235E-3</v>
      </c>
      <c r="K5520" t="str">
        <f>IF(AppleStock[[#This Row],[Day Change]]&gt;0,"UP","DOWN")</f>
        <v>DOWN</v>
      </c>
      <c r="L5520" s="2">
        <v>84</v>
      </c>
      <c r="Q5520" s="15"/>
    </row>
    <row r="5521" spans="1:17" x14ac:dyDescent="0.25">
      <c r="A5521" s="1">
        <v>30729</v>
      </c>
      <c r="B5521" s="3">
        <v>0.453125</v>
      </c>
      <c r="C5521" s="3">
        <v>0.46428599999999998</v>
      </c>
      <c r="D5521" s="3">
        <v>0.44642900000000002</v>
      </c>
      <c r="E5521" s="3">
        <v>0.44642900000000002</v>
      </c>
      <c r="F5521" s="3">
        <v>0.36114600000000002</v>
      </c>
      <c r="G5521">
        <v>33661600</v>
      </c>
      <c r="H5521" t="str">
        <f>TEXT(AppleStock[[#This Row],[Date]],"dddd")</f>
        <v>Friday</v>
      </c>
      <c r="I5521" t="str">
        <f>MID(AppleStock[[#This Row],[Day]],1,FIND("day",AppleStock[[#This Row],[Day]])-1)</f>
        <v>Fri</v>
      </c>
      <c r="J5521" s="3">
        <f>AppleStock[[#This Row],[Open]]-AppleStock[[#This Row],[Close]]</f>
        <v>6.6959999999999797E-3</v>
      </c>
      <c r="K5521" t="str">
        <f>IF(AppleStock[[#This Row],[Day Change]]&gt;0,"UP","DOWN")</f>
        <v>UP</v>
      </c>
      <c r="L5521" s="2">
        <v>84</v>
      </c>
      <c r="Q5521" s="15"/>
    </row>
    <row r="5522" spans="1:17" x14ac:dyDescent="0.25">
      <c r="A5522" s="1">
        <v>30733</v>
      </c>
      <c r="B5522" s="3">
        <v>0.44642900000000002</v>
      </c>
      <c r="C5522" s="3">
        <v>0.46875</v>
      </c>
      <c r="D5522" s="3">
        <v>0.44419599999999998</v>
      </c>
      <c r="E5522" s="3">
        <v>0.46651799999999999</v>
      </c>
      <c r="F5522" s="3">
        <v>0.37739699999999998</v>
      </c>
      <c r="G5522">
        <v>30072000</v>
      </c>
      <c r="H5522" t="str">
        <f>TEXT(AppleStock[[#This Row],[Date]],"dddd")</f>
        <v>Tuesday</v>
      </c>
      <c r="I5522" t="str">
        <f>MID(AppleStock[[#This Row],[Day]],1,FIND("day",AppleStock[[#This Row],[Day]])-1)</f>
        <v>Tues</v>
      </c>
      <c r="J5522" s="3">
        <f>AppleStock[[#This Row],[Open]]-AppleStock[[#This Row],[Close]]</f>
        <v>-2.0088999999999968E-2</v>
      </c>
      <c r="K5522" t="str">
        <f>IF(AppleStock[[#This Row],[Day Change]]&gt;0,"UP","DOWN")</f>
        <v>DOWN</v>
      </c>
      <c r="L5522" s="2">
        <v>84</v>
      </c>
      <c r="Q5522" s="15"/>
    </row>
    <row r="5523" spans="1:17" x14ac:dyDescent="0.25">
      <c r="A5523" s="1">
        <v>30734</v>
      </c>
      <c r="B5523" s="3">
        <v>0.46875</v>
      </c>
      <c r="C5523" s="3">
        <v>0.49330400000000002</v>
      </c>
      <c r="D5523" s="3">
        <v>0.46875</v>
      </c>
      <c r="E5523" s="3">
        <v>0.48883900000000002</v>
      </c>
      <c r="F5523" s="3">
        <v>0.395455</v>
      </c>
      <c r="G5523">
        <v>55843200</v>
      </c>
      <c r="H5523" t="str">
        <f>TEXT(AppleStock[[#This Row],[Date]],"dddd")</f>
        <v>Wednesday</v>
      </c>
      <c r="I5523" t="str">
        <f>MID(AppleStock[[#This Row],[Day]],1,FIND("day",AppleStock[[#This Row],[Day]])-1)</f>
        <v>Wednes</v>
      </c>
      <c r="J5523" s="3">
        <f>AppleStock[[#This Row],[Open]]-AppleStock[[#This Row],[Close]]</f>
        <v>-2.0089000000000024E-2</v>
      </c>
      <c r="K5523" t="str">
        <f>IF(AppleStock[[#This Row],[Day Change]]&gt;0,"UP","DOWN")</f>
        <v>DOWN</v>
      </c>
      <c r="L5523" s="2">
        <v>84</v>
      </c>
      <c r="Q5523" s="15"/>
    </row>
    <row r="5524" spans="1:17" x14ac:dyDescent="0.25">
      <c r="A5524" s="1">
        <v>30735</v>
      </c>
      <c r="B5524" s="3">
        <v>0.48883900000000002</v>
      </c>
      <c r="C5524" s="3">
        <v>0.48883900000000002</v>
      </c>
      <c r="D5524" s="3">
        <v>0.46428599999999998</v>
      </c>
      <c r="E5524" s="3">
        <v>0.47991099999999998</v>
      </c>
      <c r="F5524" s="3">
        <v>0.38823200000000002</v>
      </c>
      <c r="G5524">
        <v>38763200</v>
      </c>
      <c r="H5524" t="str">
        <f>TEXT(AppleStock[[#This Row],[Date]],"dddd")</f>
        <v>Thursday</v>
      </c>
      <c r="I5524" t="str">
        <f>MID(AppleStock[[#This Row],[Day]],1,FIND("day",AppleStock[[#This Row],[Day]])-1)</f>
        <v>Thurs</v>
      </c>
      <c r="J5524" s="3">
        <f>AppleStock[[#This Row],[Open]]-AppleStock[[#This Row],[Close]]</f>
        <v>8.928000000000047E-3</v>
      </c>
      <c r="K5524" t="str">
        <f>IF(AppleStock[[#This Row],[Day Change]]&gt;0,"UP","DOWN")</f>
        <v>UP</v>
      </c>
      <c r="L5524" s="2">
        <v>84</v>
      </c>
      <c r="Q5524" s="15"/>
    </row>
    <row r="5525" spans="1:17" x14ac:dyDescent="0.25">
      <c r="A5525" s="1">
        <v>30736</v>
      </c>
      <c r="B5525" s="3">
        <v>0.47991099999999998</v>
      </c>
      <c r="C5525" s="3">
        <v>0.49107099999999998</v>
      </c>
      <c r="D5525" s="3">
        <v>0.47991099999999998</v>
      </c>
      <c r="E5525" s="3">
        <v>0.484375</v>
      </c>
      <c r="F5525" s="3">
        <v>0.391843</v>
      </c>
      <c r="G5525">
        <v>19454400</v>
      </c>
      <c r="H5525" t="str">
        <f>TEXT(AppleStock[[#This Row],[Date]],"dddd")</f>
        <v>Friday</v>
      </c>
      <c r="I5525" t="str">
        <f>MID(AppleStock[[#This Row],[Day]],1,FIND("day",AppleStock[[#This Row],[Day]])-1)</f>
        <v>Fri</v>
      </c>
      <c r="J5525" s="3">
        <f>AppleStock[[#This Row],[Open]]-AppleStock[[#This Row],[Close]]</f>
        <v>-4.4640000000000235E-3</v>
      </c>
      <c r="K5525" t="str">
        <f>IF(AppleStock[[#This Row],[Day Change]]&gt;0,"UP","DOWN")</f>
        <v>DOWN</v>
      </c>
      <c r="L5525" s="2">
        <v>84</v>
      </c>
      <c r="Q5525" s="15"/>
    </row>
    <row r="5526" spans="1:17" x14ac:dyDescent="0.25">
      <c r="A5526" s="1">
        <v>30739</v>
      </c>
      <c r="B5526" s="3">
        <v>0.484375</v>
      </c>
      <c r="C5526" s="3">
        <v>0.49107099999999998</v>
      </c>
      <c r="D5526" s="3">
        <v>0.47098200000000001</v>
      </c>
      <c r="E5526" s="3">
        <v>0.48214299999999999</v>
      </c>
      <c r="F5526" s="3">
        <v>0.39003700000000002</v>
      </c>
      <c r="G5526">
        <v>30391200</v>
      </c>
      <c r="H5526" t="str">
        <f>TEXT(AppleStock[[#This Row],[Date]],"dddd")</f>
        <v>Monday</v>
      </c>
      <c r="I5526" t="str">
        <f>MID(AppleStock[[#This Row],[Day]],1,FIND("day",AppleStock[[#This Row],[Day]])-1)</f>
        <v>Mon</v>
      </c>
      <c r="J5526" s="3">
        <f>AppleStock[[#This Row],[Open]]-AppleStock[[#This Row],[Close]]</f>
        <v>2.2320000000000118E-3</v>
      </c>
      <c r="K5526" t="str">
        <f>IF(AppleStock[[#This Row],[Day Change]]&gt;0,"UP","DOWN")</f>
        <v>UP</v>
      </c>
      <c r="L5526" s="2">
        <v>84</v>
      </c>
      <c r="Q5526" s="15"/>
    </row>
    <row r="5527" spans="1:17" x14ac:dyDescent="0.25">
      <c r="A5527" s="1">
        <v>30740</v>
      </c>
      <c r="B5527" s="3">
        <v>0.48214299999999999</v>
      </c>
      <c r="C5527" s="3">
        <v>0.484375</v>
      </c>
      <c r="D5527" s="3">
        <v>0.44866099999999998</v>
      </c>
      <c r="E5527" s="3">
        <v>0.45535700000000001</v>
      </c>
      <c r="F5527" s="3">
        <v>0.368369</v>
      </c>
      <c r="G5527">
        <v>42481600</v>
      </c>
      <c r="H5527" t="str">
        <f>TEXT(AppleStock[[#This Row],[Date]],"dddd")</f>
        <v>Tuesday</v>
      </c>
      <c r="I5527" t="str">
        <f>MID(AppleStock[[#This Row],[Day]],1,FIND("day",AppleStock[[#This Row],[Day]])-1)</f>
        <v>Tues</v>
      </c>
      <c r="J5527" s="3">
        <f>AppleStock[[#This Row],[Open]]-AppleStock[[#This Row],[Close]]</f>
        <v>2.6785999999999976E-2</v>
      </c>
      <c r="K5527" t="str">
        <f>IF(AppleStock[[#This Row],[Day Change]]&gt;0,"UP","DOWN")</f>
        <v>UP</v>
      </c>
      <c r="L5527" s="2">
        <v>84</v>
      </c>
      <c r="Q5527" s="15"/>
    </row>
    <row r="5528" spans="1:17" x14ac:dyDescent="0.25">
      <c r="A5528" s="1">
        <v>30741</v>
      </c>
      <c r="B5528" s="3">
        <v>0.45535700000000001</v>
      </c>
      <c r="C5528" s="3">
        <v>0.47991099999999998</v>
      </c>
      <c r="D5528" s="3">
        <v>0.45089299999999999</v>
      </c>
      <c r="E5528" s="3">
        <v>0.46875</v>
      </c>
      <c r="F5528" s="3">
        <v>0.37920300000000001</v>
      </c>
      <c r="G5528">
        <v>33510400</v>
      </c>
      <c r="H5528" t="str">
        <f>TEXT(AppleStock[[#This Row],[Date]],"dddd")</f>
        <v>Wednesday</v>
      </c>
      <c r="I5528" t="str">
        <f>MID(AppleStock[[#This Row],[Day]],1,FIND("day",AppleStock[[#This Row],[Day]])-1)</f>
        <v>Wednes</v>
      </c>
      <c r="J5528" s="3">
        <f>AppleStock[[#This Row],[Open]]-AppleStock[[#This Row],[Close]]</f>
        <v>-1.3392999999999988E-2</v>
      </c>
      <c r="K5528" t="str">
        <f>IF(AppleStock[[#This Row],[Day Change]]&gt;0,"UP","DOWN")</f>
        <v>DOWN</v>
      </c>
      <c r="L5528" s="2">
        <v>84</v>
      </c>
      <c r="Q5528" s="15"/>
    </row>
    <row r="5529" spans="1:17" x14ac:dyDescent="0.25">
      <c r="A5529" s="1">
        <v>30742</v>
      </c>
      <c r="B5529" s="3">
        <v>0.46875</v>
      </c>
      <c r="C5529" s="3">
        <v>0.484375</v>
      </c>
      <c r="D5529" s="3">
        <v>0.45758900000000002</v>
      </c>
      <c r="E5529" s="3">
        <v>0.48214299999999999</v>
      </c>
      <c r="F5529" s="3">
        <v>0.39003700000000002</v>
      </c>
      <c r="G5529">
        <v>33090400</v>
      </c>
      <c r="H5529" t="str">
        <f>TEXT(AppleStock[[#This Row],[Date]],"dddd")</f>
        <v>Thursday</v>
      </c>
      <c r="I5529" t="str">
        <f>MID(AppleStock[[#This Row],[Day]],1,FIND("day",AppleStock[[#This Row],[Day]])-1)</f>
        <v>Thurs</v>
      </c>
      <c r="J5529" s="3">
        <f>AppleStock[[#This Row],[Open]]-AppleStock[[#This Row],[Close]]</f>
        <v>-1.3392999999999988E-2</v>
      </c>
      <c r="K5529" t="str">
        <f>IF(AppleStock[[#This Row],[Day Change]]&gt;0,"UP","DOWN")</f>
        <v>DOWN</v>
      </c>
      <c r="L5529" s="2">
        <v>84</v>
      </c>
      <c r="Q5529" s="15"/>
    </row>
    <row r="5530" spans="1:17" x14ac:dyDescent="0.25">
      <c r="A5530" s="1">
        <v>30743</v>
      </c>
      <c r="B5530" s="3">
        <v>0.48214299999999999</v>
      </c>
      <c r="C5530" s="3">
        <v>0.5</v>
      </c>
      <c r="D5530" s="3">
        <v>0.47991099999999998</v>
      </c>
      <c r="E5530" s="3">
        <v>0.48660700000000001</v>
      </c>
      <c r="F5530" s="3">
        <v>0.39364900000000003</v>
      </c>
      <c r="G5530">
        <v>47812800</v>
      </c>
      <c r="H5530" t="str">
        <f>TEXT(AppleStock[[#This Row],[Date]],"dddd")</f>
        <v>Friday</v>
      </c>
      <c r="I5530" t="str">
        <f>MID(AppleStock[[#This Row],[Day]],1,FIND("day",AppleStock[[#This Row],[Day]])-1)</f>
        <v>Fri</v>
      </c>
      <c r="J5530" s="3">
        <f>AppleStock[[#This Row],[Open]]-AppleStock[[#This Row],[Close]]</f>
        <v>-4.4640000000000235E-3</v>
      </c>
      <c r="K5530" t="str">
        <f>IF(AppleStock[[#This Row],[Day Change]]&gt;0,"UP","DOWN")</f>
        <v>DOWN</v>
      </c>
      <c r="L5530" s="2">
        <v>84</v>
      </c>
      <c r="Q5530" s="15"/>
    </row>
    <row r="5531" spans="1:17" x14ac:dyDescent="0.25">
      <c r="A5531" s="1">
        <v>30746</v>
      </c>
      <c r="B5531" s="3">
        <v>0.48660700000000001</v>
      </c>
      <c r="C5531" s="3">
        <v>0.48883900000000002</v>
      </c>
      <c r="D5531" s="3">
        <v>0.47098200000000001</v>
      </c>
      <c r="E5531" s="3">
        <v>0.47767900000000002</v>
      </c>
      <c r="F5531" s="3">
        <v>0.38642599999999999</v>
      </c>
      <c r="G5531">
        <v>18401600</v>
      </c>
      <c r="H5531" t="str">
        <f>TEXT(AppleStock[[#This Row],[Date]],"dddd")</f>
        <v>Monday</v>
      </c>
      <c r="I5531" t="str">
        <f>MID(AppleStock[[#This Row],[Day]],1,FIND("day",AppleStock[[#This Row],[Day]])-1)</f>
        <v>Mon</v>
      </c>
      <c r="J5531" s="3">
        <f>AppleStock[[#This Row],[Open]]-AppleStock[[#This Row],[Close]]</f>
        <v>8.9279999999999915E-3</v>
      </c>
      <c r="K5531" t="str">
        <f>IF(AppleStock[[#This Row],[Day Change]]&gt;0,"UP","DOWN")</f>
        <v>UP</v>
      </c>
      <c r="L5531" s="2">
        <v>84</v>
      </c>
      <c r="Q5531" s="15"/>
    </row>
    <row r="5532" spans="1:17" x14ac:dyDescent="0.25">
      <c r="A5532" s="1">
        <v>30747</v>
      </c>
      <c r="B5532" s="3">
        <v>0.47767900000000002</v>
      </c>
      <c r="C5532" s="3">
        <v>0.48660700000000001</v>
      </c>
      <c r="D5532" s="3">
        <v>0.45758900000000002</v>
      </c>
      <c r="E5532" s="3">
        <v>0.45982099999999998</v>
      </c>
      <c r="F5532" s="3">
        <v>0.37197999999999998</v>
      </c>
      <c r="G5532">
        <v>24746400</v>
      </c>
      <c r="H5532" t="str">
        <f>TEXT(AppleStock[[#This Row],[Date]],"dddd")</f>
        <v>Tuesday</v>
      </c>
      <c r="I5532" t="str">
        <f>MID(AppleStock[[#This Row],[Day]],1,FIND("day",AppleStock[[#This Row],[Day]])-1)</f>
        <v>Tues</v>
      </c>
      <c r="J5532" s="3">
        <f>AppleStock[[#This Row],[Open]]-AppleStock[[#This Row],[Close]]</f>
        <v>1.7858000000000041E-2</v>
      </c>
      <c r="K5532" t="str">
        <f>IF(AppleStock[[#This Row],[Day Change]]&gt;0,"UP","DOWN")</f>
        <v>UP</v>
      </c>
      <c r="L5532" s="2">
        <v>84</v>
      </c>
      <c r="Q5532" s="15"/>
    </row>
    <row r="5533" spans="1:17" x14ac:dyDescent="0.25">
      <c r="A5533" s="1">
        <v>30748</v>
      </c>
      <c r="B5533" s="3">
        <v>0.45982099999999998</v>
      </c>
      <c r="C5533" s="3">
        <v>0.47544599999999998</v>
      </c>
      <c r="D5533" s="3">
        <v>0.44866099999999998</v>
      </c>
      <c r="E5533" s="3">
        <v>0.47321400000000002</v>
      </c>
      <c r="F5533" s="3">
        <v>0.38281399999999999</v>
      </c>
      <c r="G5533">
        <v>24141600</v>
      </c>
      <c r="H5533" t="str">
        <f>TEXT(AppleStock[[#This Row],[Date]],"dddd")</f>
        <v>Wednesday</v>
      </c>
      <c r="I5533" t="str">
        <f>MID(AppleStock[[#This Row],[Day]],1,FIND("day",AppleStock[[#This Row],[Day]])-1)</f>
        <v>Wednes</v>
      </c>
      <c r="J5533" s="3">
        <f>AppleStock[[#This Row],[Open]]-AppleStock[[#This Row],[Close]]</f>
        <v>-1.3393000000000044E-2</v>
      </c>
      <c r="K5533" t="str">
        <f>IF(AppleStock[[#This Row],[Day Change]]&gt;0,"UP","DOWN")</f>
        <v>DOWN</v>
      </c>
      <c r="L5533" s="2">
        <v>84</v>
      </c>
      <c r="Q5533" s="15"/>
    </row>
    <row r="5534" spans="1:17" x14ac:dyDescent="0.25">
      <c r="A5534" s="1">
        <v>30749</v>
      </c>
      <c r="B5534" s="3">
        <v>0.47321400000000002</v>
      </c>
      <c r="C5534" s="3">
        <v>0.484375</v>
      </c>
      <c r="D5534" s="3">
        <v>0.47321400000000002</v>
      </c>
      <c r="E5534" s="3">
        <v>0.47991099999999998</v>
      </c>
      <c r="F5534" s="3">
        <v>0.38823200000000002</v>
      </c>
      <c r="G5534">
        <v>32446400</v>
      </c>
      <c r="H5534" t="str">
        <f>TEXT(AppleStock[[#This Row],[Date]],"dddd")</f>
        <v>Thursday</v>
      </c>
      <c r="I5534" t="str">
        <f>MID(AppleStock[[#This Row],[Day]],1,FIND("day",AppleStock[[#This Row],[Day]])-1)</f>
        <v>Thurs</v>
      </c>
      <c r="J5534" s="3">
        <f>AppleStock[[#This Row],[Open]]-AppleStock[[#This Row],[Close]]</f>
        <v>-6.696999999999953E-3</v>
      </c>
      <c r="K5534" t="str">
        <f>IF(AppleStock[[#This Row],[Day Change]]&gt;0,"UP","DOWN")</f>
        <v>DOWN</v>
      </c>
      <c r="L5534" s="2">
        <v>84</v>
      </c>
      <c r="Q5534" s="15"/>
    </row>
    <row r="5535" spans="1:17" x14ac:dyDescent="0.25">
      <c r="A5535" s="1">
        <v>30750</v>
      </c>
      <c r="B5535" s="3">
        <v>0.47991099999999998</v>
      </c>
      <c r="C5535" s="3">
        <v>0.47991099999999998</v>
      </c>
      <c r="D5535" s="3">
        <v>0.46875</v>
      </c>
      <c r="E5535" s="3">
        <v>0.47098200000000001</v>
      </c>
      <c r="F5535" s="3">
        <v>0.38100899999999999</v>
      </c>
      <c r="G5535">
        <v>16514400</v>
      </c>
      <c r="H5535" t="str">
        <f>TEXT(AppleStock[[#This Row],[Date]],"dddd")</f>
        <v>Friday</v>
      </c>
      <c r="I5535" t="str">
        <f>MID(AppleStock[[#This Row],[Day]],1,FIND("day",AppleStock[[#This Row],[Day]])-1)</f>
        <v>Fri</v>
      </c>
      <c r="J5535" s="3">
        <f>AppleStock[[#This Row],[Open]]-AppleStock[[#This Row],[Close]]</f>
        <v>8.9289999999999647E-3</v>
      </c>
      <c r="K5535" t="str">
        <f>IF(AppleStock[[#This Row],[Day Change]]&gt;0,"UP","DOWN")</f>
        <v>UP</v>
      </c>
      <c r="L5535" s="2">
        <v>84</v>
      </c>
      <c r="Q5535" s="15"/>
    </row>
    <row r="5536" spans="1:17" x14ac:dyDescent="0.25">
      <c r="A5536" s="1">
        <v>30753</v>
      </c>
      <c r="B5536" s="3">
        <v>0.47321400000000002</v>
      </c>
      <c r="C5536" s="3">
        <v>0.49107099999999998</v>
      </c>
      <c r="D5536" s="3">
        <v>0.47321400000000002</v>
      </c>
      <c r="E5536" s="3">
        <v>0.48883900000000002</v>
      </c>
      <c r="F5536" s="3">
        <v>0.395455</v>
      </c>
      <c r="G5536">
        <v>31259200</v>
      </c>
      <c r="H5536" t="str">
        <f>TEXT(AppleStock[[#This Row],[Date]],"dddd")</f>
        <v>Monday</v>
      </c>
      <c r="I5536" t="str">
        <f>MID(AppleStock[[#This Row],[Day]],1,FIND("day",AppleStock[[#This Row],[Day]])-1)</f>
        <v>Mon</v>
      </c>
      <c r="J5536" s="3">
        <f>AppleStock[[#This Row],[Open]]-AppleStock[[#This Row],[Close]]</f>
        <v>-1.5625E-2</v>
      </c>
      <c r="K5536" t="str">
        <f>IF(AppleStock[[#This Row],[Day Change]]&gt;0,"UP","DOWN")</f>
        <v>DOWN</v>
      </c>
      <c r="L5536" s="2">
        <v>84</v>
      </c>
      <c r="Q5536" s="15"/>
    </row>
    <row r="5537" spans="1:17" x14ac:dyDescent="0.25">
      <c r="A5537" s="1">
        <v>30754</v>
      </c>
      <c r="B5537" s="3">
        <v>0.48883900000000002</v>
      </c>
      <c r="C5537" s="3">
        <v>0.49553599999999998</v>
      </c>
      <c r="D5537" s="3">
        <v>0.47767900000000002</v>
      </c>
      <c r="E5537" s="3">
        <v>0.48214299999999999</v>
      </c>
      <c r="F5537" s="3">
        <v>0.39003700000000002</v>
      </c>
      <c r="G5537">
        <v>38220000</v>
      </c>
      <c r="H5537" t="str">
        <f>TEXT(AppleStock[[#This Row],[Date]],"dddd")</f>
        <v>Tuesday</v>
      </c>
      <c r="I5537" t="str">
        <f>MID(AppleStock[[#This Row],[Day]],1,FIND("day",AppleStock[[#This Row],[Day]])-1)</f>
        <v>Tues</v>
      </c>
      <c r="J5537" s="3">
        <f>AppleStock[[#This Row],[Open]]-AppleStock[[#This Row],[Close]]</f>
        <v>6.6960000000000353E-3</v>
      </c>
      <c r="K5537" t="str">
        <f>IF(AppleStock[[#This Row],[Day Change]]&gt;0,"UP","DOWN")</f>
        <v>UP</v>
      </c>
      <c r="L5537" s="2">
        <v>84</v>
      </c>
      <c r="Q5537" s="15"/>
    </row>
    <row r="5538" spans="1:17" x14ac:dyDescent="0.25">
      <c r="A5538" s="1">
        <v>30755</v>
      </c>
      <c r="B5538" s="3">
        <v>0.48214299999999999</v>
      </c>
      <c r="C5538" s="3">
        <v>0.484375</v>
      </c>
      <c r="D5538" s="3">
        <v>0.47321400000000002</v>
      </c>
      <c r="E5538" s="3">
        <v>0.47544599999999998</v>
      </c>
      <c r="F5538" s="3">
        <v>0.38462000000000002</v>
      </c>
      <c r="G5538">
        <v>14901600</v>
      </c>
      <c r="H5538" t="str">
        <f>TEXT(AppleStock[[#This Row],[Date]],"dddd")</f>
        <v>Wednesday</v>
      </c>
      <c r="I5538" t="str">
        <f>MID(AppleStock[[#This Row],[Day]],1,FIND("day",AppleStock[[#This Row],[Day]])-1)</f>
        <v>Wednes</v>
      </c>
      <c r="J5538" s="3">
        <f>AppleStock[[#This Row],[Open]]-AppleStock[[#This Row],[Close]]</f>
        <v>6.6970000000000085E-3</v>
      </c>
      <c r="K5538" t="str">
        <f>IF(AppleStock[[#This Row],[Day Change]]&gt;0,"UP","DOWN")</f>
        <v>UP</v>
      </c>
      <c r="L5538" s="2">
        <v>84</v>
      </c>
      <c r="Q5538" s="15"/>
    </row>
    <row r="5539" spans="1:17" x14ac:dyDescent="0.25">
      <c r="A5539" s="1">
        <v>30756</v>
      </c>
      <c r="B5539" s="3">
        <v>0.47544599999999998</v>
      </c>
      <c r="C5539" s="3">
        <v>0.48214299999999999</v>
      </c>
      <c r="D5539" s="3">
        <v>0.47098200000000001</v>
      </c>
      <c r="E5539" s="3">
        <v>0.47767900000000002</v>
      </c>
      <c r="F5539" s="3">
        <v>0.38642599999999999</v>
      </c>
      <c r="G5539">
        <v>13820800</v>
      </c>
      <c r="H5539" t="str">
        <f>TEXT(AppleStock[[#This Row],[Date]],"dddd")</f>
        <v>Thursday</v>
      </c>
      <c r="I5539" t="str">
        <f>MID(AppleStock[[#This Row],[Day]],1,FIND("day",AppleStock[[#This Row],[Day]])-1)</f>
        <v>Thurs</v>
      </c>
      <c r="J5539" s="3">
        <f>AppleStock[[#This Row],[Open]]-AppleStock[[#This Row],[Close]]</f>
        <v>-2.2330000000000405E-3</v>
      </c>
      <c r="K5539" t="str">
        <f>IF(AppleStock[[#This Row],[Day Change]]&gt;0,"UP","DOWN")</f>
        <v>DOWN</v>
      </c>
      <c r="L5539" s="2">
        <v>84</v>
      </c>
      <c r="Q5539" s="15"/>
    </row>
    <row r="5540" spans="1:17" x14ac:dyDescent="0.25">
      <c r="A5540" s="1">
        <v>30757</v>
      </c>
      <c r="B5540" s="3">
        <v>0.47767900000000002</v>
      </c>
      <c r="C5540" s="3">
        <v>0.49553599999999998</v>
      </c>
      <c r="D5540" s="3">
        <v>0.47098200000000001</v>
      </c>
      <c r="E5540" s="3">
        <v>0.47544599999999998</v>
      </c>
      <c r="F5540" s="3">
        <v>0.38462000000000002</v>
      </c>
      <c r="G5540">
        <v>31175200</v>
      </c>
      <c r="H5540" t="str">
        <f>TEXT(AppleStock[[#This Row],[Date]],"dddd")</f>
        <v>Friday</v>
      </c>
      <c r="I5540" t="str">
        <f>MID(AppleStock[[#This Row],[Day]],1,FIND("day",AppleStock[[#This Row],[Day]])-1)</f>
        <v>Fri</v>
      </c>
      <c r="J5540" s="3">
        <f>AppleStock[[#This Row],[Open]]-AppleStock[[#This Row],[Close]]</f>
        <v>2.2330000000000405E-3</v>
      </c>
      <c r="K5540" t="str">
        <f>IF(AppleStock[[#This Row],[Day Change]]&gt;0,"UP","DOWN")</f>
        <v>UP</v>
      </c>
      <c r="L5540" s="2">
        <v>84</v>
      </c>
      <c r="Q5540" s="15"/>
    </row>
    <row r="5541" spans="1:17" x14ac:dyDescent="0.25">
      <c r="A5541" s="1">
        <v>30760</v>
      </c>
      <c r="B5541" s="3">
        <v>0.47321400000000002</v>
      </c>
      <c r="C5541" s="3">
        <v>0.47321400000000002</v>
      </c>
      <c r="D5541" s="3">
        <v>0.46205400000000002</v>
      </c>
      <c r="E5541" s="3">
        <v>0.46875</v>
      </c>
      <c r="F5541" s="3">
        <v>0.37920300000000001</v>
      </c>
      <c r="G5541">
        <v>20647200</v>
      </c>
      <c r="H5541" t="str">
        <f>TEXT(AppleStock[[#This Row],[Date]],"dddd")</f>
        <v>Monday</v>
      </c>
      <c r="I5541" t="str">
        <f>MID(AppleStock[[#This Row],[Day]],1,FIND("day",AppleStock[[#This Row],[Day]])-1)</f>
        <v>Mon</v>
      </c>
      <c r="J5541" s="3">
        <f>AppleStock[[#This Row],[Open]]-AppleStock[[#This Row],[Close]]</f>
        <v>4.4640000000000235E-3</v>
      </c>
      <c r="K5541" t="str">
        <f>IF(AppleStock[[#This Row],[Day Change]]&gt;0,"UP","DOWN")</f>
        <v>UP</v>
      </c>
      <c r="L5541" s="2">
        <v>84</v>
      </c>
      <c r="Q5541" s="15"/>
    </row>
    <row r="5542" spans="1:17" x14ac:dyDescent="0.25">
      <c r="A5542" s="1">
        <v>30761</v>
      </c>
      <c r="B5542" s="3">
        <v>0.46875</v>
      </c>
      <c r="C5542" s="3">
        <v>0.47767900000000002</v>
      </c>
      <c r="D5542" s="3">
        <v>0.44866099999999998</v>
      </c>
      <c r="E5542" s="3">
        <v>0.46428599999999998</v>
      </c>
      <c r="F5542" s="3">
        <v>0.37559100000000001</v>
      </c>
      <c r="G5542">
        <v>25132800</v>
      </c>
      <c r="H5542" t="str">
        <f>TEXT(AppleStock[[#This Row],[Date]],"dddd")</f>
        <v>Tuesday</v>
      </c>
      <c r="I5542" t="str">
        <f>MID(AppleStock[[#This Row],[Day]],1,FIND("day",AppleStock[[#This Row],[Day]])-1)</f>
        <v>Tues</v>
      </c>
      <c r="J5542" s="3">
        <f>AppleStock[[#This Row],[Open]]-AppleStock[[#This Row],[Close]]</f>
        <v>4.4640000000000235E-3</v>
      </c>
      <c r="K5542" t="str">
        <f>IF(AppleStock[[#This Row],[Day Change]]&gt;0,"UP","DOWN")</f>
        <v>UP</v>
      </c>
      <c r="L5542" s="2">
        <v>84</v>
      </c>
      <c r="Q5542" s="15"/>
    </row>
    <row r="5543" spans="1:17" x14ac:dyDescent="0.25">
      <c r="A5543" s="1">
        <v>30762</v>
      </c>
      <c r="B5543" s="3">
        <v>0.46428599999999998</v>
      </c>
      <c r="C5543" s="3">
        <v>0.47544599999999998</v>
      </c>
      <c r="D5543" s="3">
        <v>0.46205400000000002</v>
      </c>
      <c r="E5543" s="3">
        <v>0.46428599999999998</v>
      </c>
      <c r="F5543" s="3">
        <v>0.37559100000000001</v>
      </c>
      <c r="G5543">
        <v>11916800</v>
      </c>
      <c r="H5543" t="str">
        <f>TEXT(AppleStock[[#This Row],[Date]],"dddd")</f>
        <v>Wednesday</v>
      </c>
      <c r="I5543" t="str">
        <f>MID(AppleStock[[#This Row],[Day]],1,FIND("day",AppleStock[[#This Row],[Day]])-1)</f>
        <v>Wednes</v>
      </c>
      <c r="J5543" s="3">
        <f>AppleStock[[#This Row],[Open]]-AppleStock[[#This Row],[Close]]</f>
        <v>0</v>
      </c>
      <c r="K5543" t="str">
        <f>IF(AppleStock[[#This Row],[Day Change]]&gt;0,"UP","DOWN")</f>
        <v>DOWN</v>
      </c>
      <c r="L5543" s="2">
        <v>84</v>
      </c>
      <c r="Q5543" s="15"/>
    </row>
    <row r="5544" spans="1:17" x14ac:dyDescent="0.25">
      <c r="A5544" s="1">
        <v>30763</v>
      </c>
      <c r="B5544" s="3">
        <v>0.46428599999999998</v>
      </c>
      <c r="C5544" s="3">
        <v>0.46428599999999998</v>
      </c>
      <c r="D5544" s="3">
        <v>0.44866099999999998</v>
      </c>
      <c r="E5544" s="3">
        <v>0.45535700000000001</v>
      </c>
      <c r="F5544" s="3">
        <v>0.368369</v>
      </c>
      <c r="G5544">
        <v>12796000</v>
      </c>
      <c r="H5544" t="str">
        <f>TEXT(AppleStock[[#This Row],[Date]],"dddd")</f>
        <v>Thursday</v>
      </c>
      <c r="I5544" t="str">
        <f>MID(AppleStock[[#This Row],[Day]],1,FIND("day",AppleStock[[#This Row],[Day]])-1)</f>
        <v>Thurs</v>
      </c>
      <c r="J5544" s="3">
        <f>AppleStock[[#This Row],[Open]]-AppleStock[[#This Row],[Close]]</f>
        <v>8.9289999999999647E-3</v>
      </c>
      <c r="K5544" t="str">
        <f>IF(AppleStock[[#This Row],[Day Change]]&gt;0,"UP","DOWN")</f>
        <v>UP</v>
      </c>
      <c r="L5544" s="2">
        <v>84</v>
      </c>
      <c r="Q5544" s="15"/>
    </row>
    <row r="5545" spans="1:17" x14ac:dyDescent="0.25">
      <c r="A5545" s="1">
        <v>30764</v>
      </c>
      <c r="B5545" s="3">
        <v>0.45535700000000001</v>
      </c>
      <c r="C5545" s="3">
        <v>0.45982099999999998</v>
      </c>
      <c r="D5545" s="3">
        <v>0.44642900000000002</v>
      </c>
      <c r="E5545" s="3">
        <v>0.45535700000000001</v>
      </c>
      <c r="F5545" s="3">
        <v>0.368369</v>
      </c>
      <c r="G5545">
        <v>15282400</v>
      </c>
      <c r="H5545" t="str">
        <f>TEXT(AppleStock[[#This Row],[Date]],"dddd")</f>
        <v>Friday</v>
      </c>
      <c r="I5545" t="str">
        <f>MID(AppleStock[[#This Row],[Day]],1,FIND("day",AppleStock[[#This Row],[Day]])-1)</f>
        <v>Fri</v>
      </c>
      <c r="J5545" s="3">
        <f>AppleStock[[#This Row],[Open]]-AppleStock[[#This Row],[Close]]</f>
        <v>0</v>
      </c>
      <c r="K5545" t="str">
        <f>IF(AppleStock[[#This Row],[Day Change]]&gt;0,"UP","DOWN")</f>
        <v>DOWN</v>
      </c>
      <c r="L5545" s="2">
        <v>84</v>
      </c>
      <c r="Q5545" s="15"/>
    </row>
    <row r="5546" spans="1:17" x14ac:dyDescent="0.25">
      <c r="A5546" s="1">
        <v>30767</v>
      </c>
      <c r="B5546" s="3">
        <v>0.45535700000000001</v>
      </c>
      <c r="C5546" s="3">
        <v>0.46651799999999999</v>
      </c>
      <c r="D5546" s="3">
        <v>0.45089299999999999</v>
      </c>
      <c r="E5546" s="3">
        <v>0.45982099999999998</v>
      </c>
      <c r="F5546" s="3">
        <v>0.37197999999999998</v>
      </c>
      <c r="G5546">
        <v>14240800</v>
      </c>
      <c r="H5546" t="str">
        <f>TEXT(AppleStock[[#This Row],[Date]],"dddd")</f>
        <v>Monday</v>
      </c>
      <c r="I5546" t="str">
        <f>MID(AppleStock[[#This Row],[Day]],1,FIND("day",AppleStock[[#This Row],[Day]])-1)</f>
        <v>Mon</v>
      </c>
      <c r="J5546" s="3">
        <f>AppleStock[[#This Row],[Open]]-AppleStock[[#This Row],[Close]]</f>
        <v>-4.463999999999968E-3</v>
      </c>
      <c r="K5546" t="str">
        <f>IF(AppleStock[[#This Row],[Day Change]]&gt;0,"UP","DOWN")</f>
        <v>DOWN</v>
      </c>
      <c r="L5546" s="2">
        <v>84</v>
      </c>
      <c r="Q5546" s="15"/>
    </row>
    <row r="5547" spans="1:17" x14ac:dyDescent="0.25">
      <c r="A5547" s="1">
        <v>30768</v>
      </c>
      <c r="B5547" s="3">
        <v>0.45982099999999998</v>
      </c>
      <c r="C5547" s="3">
        <v>0.46205400000000002</v>
      </c>
      <c r="D5547" s="3">
        <v>0.44419599999999998</v>
      </c>
      <c r="E5547" s="3">
        <v>0.44642900000000002</v>
      </c>
      <c r="F5547" s="3">
        <v>0.36114600000000002</v>
      </c>
      <c r="G5547">
        <v>24824800</v>
      </c>
      <c r="H5547" t="str">
        <f>TEXT(AppleStock[[#This Row],[Date]],"dddd")</f>
        <v>Tuesday</v>
      </c>
      <c r="I5547" t="str">
        <f>MID(AppleStock[[#This Row],[Day]],1,FIND("day",AppleStock[[#This Row],[Day]])-1)</f>
        <v>Tues</v>
      </c>
      <c r="J5547" s="3">
        <f>AppleStock[[#This Row],[Open]]-AppleStock[[#This Row],[Close]]</f>
        <v>1.3391999999999959E-2</v>
      </c>
      <c r="K5547" t="str">
        <f>IF(AppleStock[[#This Row],[Day Change]]&gt;0,"UP","DOWN")</f>
        <v>UP</v>
      </c>
      <c r="L5547" s="2">
        <v>84</v>
      </c>
      <c r="Q5547" s="15"/>
    </row>
    <row r="5548" spans="1:17" x14ac:dyDescent="0.25">
      <c r="A5548" s="1">
        <v>30769</v>
      </c>
      <c r="B5548" s="3">
        <v>0.44866099999999998</v>
      </c>
      <c r="C5548" s="3">
        <v>0.45758900000000002</v>
      </c>
      <c r="D5548" s="3">
        <v>0.44866099999999998</v>
      </c>
      <c r="E5548" s="3">
        <v>0.45535700000000001</v>
      </c>
      <c r="F5548" s="3">
        <v>0.368369</v>
      </c>
      <c r="G5548">
        <v>18872000</v>
      </c>
      <c r="H5548" t="str">
        <f>TEXT(AppleStock[[#This Row],[Date]],"dddd")</f>
        <v>Wednesday</v>
      </c>
      <c r="I5548" t="str">
        <f>MID(AppleStock[[#This Row],[Day]],1,FIND("day",AppleStock[[#This Row],[Day]])-1)</f>
        <v>Wednes</v>
      </c>
      <c r="J5548" s="3">
        <f>AppleStock[[#This Row],[Open]]-AppleStock[[#This Row],[Close]]</f>
        <v>-6.6960000000000353E-3</v>
      </c>
      <c r="K5548" t="str">
        <f>IF(AppleStock[[#This Row],[Day Change]]&gt;0,"UP","DOWN")</f>
        <v>DOWN</v>
      </c>
      <c r="L5548" s="2">
        <v>84</v>
      </c>
      <c r="Q5548" s="15"/>
    </row>
    <row r="5549" spans="1:17" x14ac:dyDescent="0.25">
      <c r="A5549" s="1">
        <v>30770</v>
      </c>
      <c r="B5549" s="3">
        <v>0.45535700000000001</v>
      </c>
      <c r="C5549" s="3">
        <v>0.45982099999999998</v>
      </c>
      <c r="D5549" s="3">
        <v>0.45089299999999999</v>
      </c>
      <c r="E5549" s="3">
        <v>0.453125</v>
      </c>
      <c r="F5549" s="3">
        <v>0.36656300000000003</v>
      </c>
      <c r="G5549">
        <v>9794400</v>
      </c>
      <c r="H5549" t="str">
        <f>TEXT(AppleStock[[#This Row],[Date]],"dddd")</f>
        <v>Thursday</v>
      </c>
      <c r="I5549" t="str">
        <f>MID(AppleStock[[#This Row],[Day]],1,FIND("day",AppleStock[[#This Row],[Day]])-1)</f>
        <v>Thurs</v>
      </c>
      <c r="J5549" s="3">
        <f>AppleStock[[#This Row],[Open]]-AppleStock[[#This Row],[Close]]</f>
        <v>2.2320000000000118E-3</v>
      </c>
      <c r="K5549" t="str">
        <f>IF(AppleStock[[#This Row],[Day Change]]&gt;0,"UP","DOWN")</f>
        <v>UP</v>
      </c>
      <c r="L5549" s="2">
        <v>84</v>
      </c>
      <c r="Q5549" s="15"/>
    </row>
    <row r="5550" spans="1:17" x14ac:dyDescent="0.25">
      <c r="A5550" s="1">
        <v>30771</v>
      </c>
      <c r="B5550" s="3">
        <v>0.453125</v>
      </c>
      <c r="C5550" s="3">
        <v>0.45535700000000001</v>
      </c>
      <c r="D5550" s="3">
        <v>0.4375</v>
      </c>
      <c r="E5550" s="3">
        <v>0.44196400000000002</v>
      </c>
      <c r="F5550" s="3">
        <v>0.35753400000000002</v>
      </c>
      <c r="G5550">
        <v>11435200</v>
      </c>
      <c r="H5550" t="str">
        <f>TEXT(AppleStock[[#This Row],[Date]],"dddd")</f>
        <v>Friday</v>
      </c>
      <c r="I5550" t="str">
        <f>MID(AppleStock[[#This Row],[Day]],1,FIND("day",AppleStock[[#This Row],[Day]])-1)</f>
        <v>Fri</v>
      </c>
      <c r="J5550" s="3">
        <f>AppleStock[[#This Row],[Open]]-AppleStock[[#This Row],[Close]]</f>
        <v>1.1160999999999976E-2</v>
      </c>
      <c r="K5550" t="str">
        <f>IF(AppleStock[[#This Row],[Day Change]]&gt;0,"UP","DOWN")</f>
        <v>UP</v>
      </c>
      <c r="L5550" s="2">
        <v>84</v>
      </c>
      <c r="Q5550" s="15"/>
    </row>
    <row r="5551" spans="1:17" x14ac:dyDescent="0.25">
      <c r="A5551" s="1">
        <v>30774</v>
      </c>
      <c r="B5551" s="3">
        <v>0.44196400000000002</v>
      </c>
      <c r="C5551" s="3">
        <v>0.45089299999999999</v>
      </c>
      <c r="D5551" s="3">
        <v>0.4375</v>
      </c>
      <c r="E5551" s="3">
        <v>0.44419599999999998</v>
      </c>
      <c r="F5551" s="3">
        <v>0.35933999999999999</v>
      </c>
      <c r="G5551">
        <v>13664000</v>
      </c>
      <c r="H5551" t="str">
        <f>TEXT(AppleStock[[#This Row],[Date]],"dddd")</f>
        <v>Monday</v>
      </c>
      <c r="I5551" t="str">
        <f>MID(AppleStock[[#This Row],[Day]],1,FIND("day",AppleStock[[#This Row],[Day]])-1)</f>
        <v>Mon</v>
      </c>
      <c r="J5551" s="3">
        <f>AppleStock[[#This Row],[Open]]-AppleStock[[#This Row],[Close]]</f>
        <v>-2.2319999999999562E-3</v>
      </c>
      <c r="K5551" t="str">
        <f>IF(AppleStock[[#This Row],[Day Change]]&gt;0,"UP","DOWN")</f>
        <v>DOWN</v>
      </c>
      <c r="L5551" s="2">
        <v>84</v>
      </c>
      <c r="Q5551" s="15"/>
    </row>
    <row r="5552" spans="1:17" x14ac:dyDescent="0.25">
      <c r="A5552" s="1">
        <v>30775</v>
      </c>
      <c r="B5552" s="3">
        <v>0.44419599999999998</v>
      </c>
      <c r="C5552" s="3">
        <v>0.44866099999999998</v>
      </c>
      <c r="D5552" s="3">
        <v>0.43973200000000001</v>
      </c>
      <c r="E5552" s="3">
        <v>0.44642900000000002</v>
      </c>
      <c r="F5552" s="3">
        <v>0.36114600000000002</v>
      </c>
      <c r="G5552">
        <v>11026400</v>
      </c>
      <c r="H5552" t="str">
        <f>TEXT(AppleStock[[#This Row],[Date]],"dddd")</f>
        <v>Tuesday</v>
      </c>
      <c r="I5552" t="str">
        <f>MID(AppleStock[[#This Row],[Day]],1,FIND("day",AppleStock[[#This Row],[Day]])-1)</f>
        <v>Tues</v>
      </c>
      <c r="J5552" s="3">
        <f>AppleStock[[#This Row],[Open]]-AppleStock[[#This Row],[Close]]</f>
        <v>-2.2330000000000405E-3</v>
      </c>
      <c r="K5552" t="str">
        <f>IF(AppleStock[[#This Row],[Day Change]]&gt;0,"UP","DOWN")</f>
        <v>DOWN</v>
      </c>
      <c r="L5552" s="2">
        <v>84</v>
      </c>
      <c r="Q5552" s="15"/>
    </row>
    <row r="5553" spans="1:17" x14ac:dyDescent="0.25">
      <c r="A5553" s="1">
        <v>30776</v>
      </c>
      <c r="B5553" s="3">
        <v>0.44642900000000002</v>
      </c>
      <c r="C5553" s="3">
        <v>0.44866099999999998</v>
      </c>
      <c r="D5553" s="3">
        <v>0.4375</v>
      </c>
      <c r="E5553" s="3">
        <v>0.4375</v>
      </c>
      <c r="F5553" s="3">
        <v>0.35392299999999999</v>
      </c>
      <c r="G5553">
        <v>26919200</v>
      </c>
      <c r="H5553" t="str">
        <f>TEXT(AppleStock[[#This Row],[Date]],"dddd")</f>
        <v>Wednesday</v>
      </c>
      <c r="I5553" t="str">
        <f>MID(AppleStock[[#This Row],[Day]],1,FIND("day",AppleStock[[#This Row],[Day]])-1)</f>
        <v>Wednes</v>
      </c>
      <c r="J5553" s="3">
        <f>AppleStock[[#This Row],[Open]]-AppleStock[[#This Row],[Close]]</f>
        <v>8.9290000000000203E-3</v>
      </c>
      <c r="K5553" t="str">
        <f>IF(AppleStock[[#This Row],[Day Change]]&gt;0,"UP","DOWN")</f>
        <v>UP</v>
      </c>
      <c r="L5553" s="2">
        <v>84</v>
      </c>
      <c r="Q5553" s="15"/>
    </row>
    <row r="5554" spans="1:17" x14ac:dyDescent="0.25">
      <c r="A5554" s="1">
        <v>30777</v>
      </c>
      <c r="B5554" s="3">
        <v>0.4375</v>
      </c>
      <c r="C5554" s="3">
        <v>0.44419599999999998</v>
      </c>
      <c r="D5554" s="3">
        <v>0.43080400000000002</v>
      </c>
      <c r="E5554" s="3">
        <v>0.43080400000000002</v>
      </c>
      <c r="F5554" s="3">
        <v>0.34850500000000001</v>
      </c>
      <c r="G5554">
        <v>20703200</v>
      </c>
      <c r="H5554" t="str">
        <f>TEXT(AppleStock[[#This Row],[Date]],"dddd")</f>
        <v>Thursday</v>
      </c>
      <c r="I5554" t="str">
        <f>MID(AppleStock[[#This Row],[Day]],1,FIND("day",AppleStock[[#This Row],[Day]])-1)</f>
        <v>Thurs</v>
      </c>
      <c r="J5554" s="3">
        <f>AppleStock[[#This Row],[Open]]-AppleStock[[#This Row],[Close]]</f>
        <v>6.6959999999999797E-3</v>
      </c>
      <c r="K5554" t="str">
        <f>IF(AppleStock[[#This Row],[Day Change]]&gt;0,"UP","DOWN")</f>
        <v>UP</v>
      </c>
      <c r="L5554" s="2">
        <v>84</v>
      </c>
      <c r="Q5554" s="15"/>
    </row>
    <row r="5555" spans="1:17" x14ac:dyDescent="0.25">
      <c r="A5555" s="1">
        <v>30778</v>
      </c>
      <c r="B5555" s="3">
        <v>0.43080400000000002</v>
      </c>
      <c r="C5555" s="3">
        <v>0.43526799999999999</v>
      </c>
      <c r="D5555" s="3">
        <v>0.41071400000000002</v>
      </c>
      <c r="E5555" s="3">
        <v>0.41964299999999999</v>
      </c>
      <c r="F5555" s="3">
        <v>0.33947699999999997</v>
      </c>
      <c r="G5555">
        <v>21397600</v>
      </c>
      <c r="H5555" t="str">
        <f>TEXT(AppleStock[[#This Row],[Date]],"dddd")</f>
        <v>Friday</v>
      </c>
      <c r="I5555" t="str">
        <f>MID(AppleStock[[#This Row],[Day]],1,FIND("day",AppleStock[[#This Row],[Day]])-1)</f>
        <v>Fri</v>
      </c>
      <c r="J5555" s="3">
        <f>AppleStock[[#This Row],[Open]]-AppleStock[[#This Row],[Close]]</f>
        <v>1.1161000000000032E-2</v>
      </c>
      <c r="K5555" t="str">
        <f>IF(AppleStock[[#This Row],[Day Change]]&gt;0,"UP","DOWN")</f>
        <v>UP</v>
      </c>
      <c r="L5555" s="2">
        <v>84</v>
      </c>
      <c r="Q5555" s="15"/>
    </row>
    <row r="5556" spans="1:17" x14ac:dyDescent="0.25">
      <c r="A5556" s="1">
        <v>30781</v>
      </c>
      <c r="B5556" s="3">
        <v>0.41964299999999999</v>
      </c>
      <c r="C5556" s="3">
        <v>0.43303599999999998</v>
      </c>
      <c r="D5556" s="3">
        <v>0.41964299999999999</v>
      </c>
      <c r="E5556" s="3">
        <v>0.41964299999999999</v>
      </c>
      <c r="F5556" s="3">
        <v>0.33947699999999997</v>
      </c>
      <c r="G5556">
        <v>13563200</v>
      </c>
      <c r="H5556" t="str">
        <f>TEXT(AppleStock[[#This Row],[Date]],"dddd")</f>
        <v>Monday</v>
      </c>
      <c r="I5556" t="str">
        <f>MID(AppleStock[[#This Row],[Day]],1,FIND("day",AppleStock[[#This Row],[Day]])-1)</f>
        <v>Mon</v>
      </c>
      <c r="J5556" s="3">
        <f>AppleStock[[#This Row],[Open]]-AppleStock[[#This Row],[Close]]</f>
        <v>0</v>
      </c>
      <c r="K5556" t="str">
        <f>IF(AppleStock[[#This Row],[Day Change]]&gt;0,"UP","DOWN")</f>
        <v>DOWN</v>
      </c>
      <c r="L5556" s="2">
        <v>84</v>
      </c>
      <c r="Q5556" s="15"/>
    </row>
    <row r="5557" spans="1:17" x14ac:dyDescent="0.25">
      <c r="A5557" s="1">
        <v>30782</v>
      </c>
      <c r="B5557" s="3">
        <v>0.42857099999999998</v>
      </c>
      <c r="C5557" s="3">
        <v>0.44196400000000002</v>
      </c>
      <c r="D5557" s="3">
        <v>0.42857099999999998</v>
      </c>
      <c r="E5557" s="3">
        <v>0.44196400000000002</v>
      </c>
      <c r="F5557" s="3">
        <v>0.35753400000000002</v>
      </c>
      <c r="G5557">
        <v>14274400</v>
      </c>
      <c r="H5557" t="str">
        <f>TEXT(AppleStock[[#This Row],[Date]],"dddd")</f>
        <v>Tuesday</v>
      </c>
      <c r="I5557" t="str">
        <f>MID(AppleStock[[#This Row],[Day]],1,FIND("day",AppleStock[[#This Row],[Day]])-1)</f>
        <v>Tues</v>
      </c>
      <c r="J5557" s="3">
        <f>AppleStock[[#This Row],[Open]]-AppleStock[[#This Row],[Close]]</f>
        <v>-1.3393000000000044E-2</v>
      </c>
      <c r="K5557" t="str">
        <f>IF(AppleStock[[#This Row],[Day Change]]&gt;0,"UP","DOWN")</f>
        <v>DOWN</v>
      </c>
      <c r="L5557" s="2">
        <v>84</v>
      </c>
      <c r="Q5557" s="15"/>
    </row>
    <row r="5558" spans="1:17" x14ac:dyDescent="0.25">
      <c r="A5558" s="1">
        <v>30783</v>
      </c>
      <c r="B5558" s="3">
        <v>0.44196400000000002</v>
      </c>
      <c r="C5558" s="3">
        <v>0.453125</v>
      </c>
      <c r="D5558" s="3">
        <v>0.43303599999999998</v>
      </c>
      <c r="E5558" s="3">
        <v>0.4375</v>
      </c>
      <c r="F5558" s="3">
        <v>0.35392299999999999</v>
      </c>
      <c r="G5558">
        <v>17651200</v>
      </c>
      <c r="H5558" t="str">
        <f>TEXT(AppleStock[[#This Row],[Date]],"dddd")</f>
        <v>Wednesday</v>
      </c>
      <c r="I5558" t="str">
        <f>MID(AppleStock[[#This Row],[Day]],1,FIND("day",AppleStock[[#This Row],[Day]])-1)</f>
        <v>Wednes</v>
      </c>
      <c r="J5558" s="3">
        <f>AppleStock[[#This Row],[Open]]-AppleStock[[#This Row],[Close]]</f>
        <v>4.4640000000000235E-3</v>
      </c>
      <c r="K5558" t="str">
        <f>IF(AppleStock[[#This Row],[Day Change]]&gt;0,"UP","DOWN")</f>
        <v>UP</v>
      </c>
      <c r="L5558" s="2">
        <v>84</v>
      </c>
      <c r="Q5558" s="15"/>
    </row>
    <row r="5559" spans="1:17" x14ac:dyDescent="0.25">
      <c r="A5559" s="1">
        <v>30784</v>
      </c>
      <c r="B5559" s="3">
        <v>0.4375</v>
      </c>
      <c r="C5559" s="3">
        <v>0.46428599999999998</v>
      </c>
      <c r="D5559" s="3">
        <v>0.43080400000000002</v>
      </c>
      <c r="E5559" s="3">
        <v>0.45982099999999998</v>
      </c>
      <c r="F5559" s="3">
        <v>0.37197999999999998</v>
      </c>
      <c r="G5559">
        <v>19600000</v>
      </c>
      <c r="H5559" t="str">
        <f>TEXT(AppleStock[[#This Row],[Date]],"dddd")</f>
        <v>Thursday</v>
      </c>
      <c r="I5559" t="str">
        <f>MID(AppleStock[[#This Row],[Day]],1,FIND("day",AppleStock[[#This Row],[Day]])-1)</f>
        <v>Thurs</v>
      </c>
      <c r="J5559" s="3">
        <f>AppleStock[[#This Row],[Open]]-AppleStock[[#This Row],[Close]]</f>
        <v>-2.232099999999998E-2</v>
      </c>
      <c r="K5559" t="str">
        <f>IF(AppleStock[[#This Row],[Day Change]]&gt;0,"UP","DOWN")</f>
        <v>DOWN</v>
      </c>
      <c r="L5559" s="2">
        <v>84</v>
      </c>
      <c r="Q5559" s="15"/>
    </row>
    <row r="5560" spans="1:17" x14ac:dyDescent="0.25">
      <c r="A5560" s="1">
        <v>30785</v>
      </c>
      <c r="B5560" s="3">
        <v>0.45982099999999998</v>
      </c>
      <c r="C5560" s="3">
        <v>0.47098200000000001</v>
      </c>
      <c r="D5560" s="3">
        <v>0.45535700000000001</v>
      </c>
      <c r="E5560" s="3">
        <v>0.45982099999999998</v>
      </c>
      <c r="F5560" s="3">
        <v>0.37197999999999998</v>
      </c>
      <c r="G5560">
        <v>25849600</v>
      </c>
      <c r="H5560" t="str">
        <f>TEXT(AppleStock[[#This Row],[Date]],"dddd")</f>
        <v>Friday</v>
      </c>
      <c r="I5560" t="str">
        <f>MID(AppleStock[[#This Row],[Day]],1,FIND("day",AppleStock[[#This Row],[Day]])-1)</f>
        <v>Fri</v>
      </c>
      <c r="J5560" s="3">
        <f>AppleStock[[#This Row],[Open]]-AppleStock[[#This Row],[Close]]</f>
        <v>0</v>
      </c>
      <c r="K5560" t="str">
        <f>IF(AppleStock[[#This Row],[Day Change]]&gt;0,"UP","DOWN")</f>
        <v>DOWN</v>
      </c>
      <c r="L5560" s="2">
        <v>84</v>
      </c>
      <c r="Q5560" s="15"/>
    </row>
    <row r="5561" spans="1:17" x14ac:dyDescent="0.25">
      <c r="A5561" s="1">
        <v>30788</v>
      </c>
      <c r="B5561" s="3">
        <v>0.45982099999999998</v>
      </c>
      <c r="C5561" s="3">
        <v>0.47098200000000001</v>
      </c>
      <c r="D5561" s="3">
        <v>0.44866099999999998</v>
      </c>
      <c r="E5561" s="3">
        <v>0.46875</v>
      </c>
      <c r="F5561" s="3">
        <v>0.37920300000000001</v>
      </c>
      <c r="G5561">
        <v>17029600</v>
      </c>
      <c r="H5561" t="str">
        <f>TEXT(AppleStock[[#This Row],[Date]],"dddd")</f>
        <v>Monday</v>
      </c>
      <c r="I5561" t="str">
        <f>MID(AppleStock[[#This Row],[Day]],1,FIND("day",AppleStock[[#This Row],[Day]])-1)</f>
        <v>Mon</v>
      </c>
      <c r="J5561" s="3">
        <f>AppleStock[[#This Row],[Open]]-AppleStock[[#This Row],[Close]]</f>
        <v>-8.9290000000000203E-3</v>
      </c>
      <c r="K5561" t="str">
        <f>IF(AppleStock[[#This Row],[Day Change]]&gt;0,"UP","DOWN")</f>
        <v>DOWN</v>
      </c>
      <c r="L5561" s="2">
        <v>84</v>
      </c>
      <c r="Q5561" s="15"/>
    </row>
    <row r="5562" spans="1:17" x14ac:dyDescent="0.25">
      <c r="A5562" s="1">
        <v>30789</v>
      </c>
      <c r="B5562" s="3">
        <v>0.47767900000000002</v>
      </c>
      <c r="C5562" s="3">
        <v>0.49776799999999999</v>
      </c>
      <c r="D5562" s="3">
        <v>0.47767900000000002</v>
      </c>
      <c r="E5562" s="3">
        <v>0.49107099999999998</v>
      </c>
      <c r="F5562" s="3">
        <v>0.39726</v>
      </c>
      <c r="G5562">
        <v>83238400</v>
      </c>
      <c r="H5562" t="str">
        <f>TEXT(AppleStock[[#This Row],[Date]],"dddd")</f>
        <v>Tuesday</v>
      </c>
      <c r="I5562" t="str">
        <f>MID(AppleStock[[#This Row],[Day]],1,FIND("day",AppleStock[[#This Row],[Day]])-1)</f>
        <v>Tues</v>
      </c>
      <c r="J5562" s="3">
        <f>AppleStock[[#This Row],[Open]]-AppleStock[[#This Row],[Close]]</f>
        <v>-1.3391999999999959E-2</v>
      </c>
      <c r="K5562" t="str">
        <f>IF(AppleStock[[#This Row],[Day Change]]&gt;0,"UP","DOWN")</f>
        <v>DOWN</v>
      </c>
      <c r="L5562" s="2">
        <v>84</v>
      </c>
      <c r="Q5562" s="15"/>
    </row>
    <row r="5563" spans="1:17" x14ac:dyDescent="0.25">
      <c r="A5563" s="1">
        <v>30790</v>
      </c>
      <c r="B5563" s="3">
        <v>0.49107099999999998</v>
      </c>
      <c r="C5563" s="3">
        <v>0.50223200000000001</v>
      </c>
      <c r="D5563" s="3">
        <v>0.48883900000000002</v>
      </c>
      <c r="E5563" s="3">
        <v>0.5</v>
      </c>
      <c r="F5563" s="3">
        <v>0.40448299999999998</v>
      </c>
      <c r="G5563">
        <v>49918400</v>
      </c>
      <c r="H5563" t="str">
        <f>TEXT(AppleStock[[#This Row],[Date]],"dddd")</f>
        <v>Wednesday</v>
      </c>
      <c r="I5563" t="str">
        <f>MID(AppleStock[[#This Row],[Day]],1,FIND("day",AppleStock[[#This Row],[Day]])-1)</f>
        <v>Wednes</v>
      </c>
      <c r="J5563" s="3">
        <f>AppleStock[[#This Row],[Open]]-AppleStock[[#This Row],[Close]]</f>
        <v>-8.9290000000000203E-3</v>
      </c>
      <c r="K5563" t="str">
        <f>IF(AppleStock[[#This Row],[Day Change]]&gt;0,"UP","DOWN")</f>
        <v>DOWN</v>
      </c>
      <c r="L5563" s="2">
        <v>84</v>
      </c>
      <c r="Q5563" s="15"/>
    </row>
    <row r="5564" spans="1:17" x14ac:dyDescent="0.25">
      <c r="A5564" s="1">
        <v>30791</v>
      </c>
      <c r="B5564" s="3">
        <v>0.5</v>
      </c>
      <c r="C5564" s="3">
        <v>0.50669600000000004</v>
      </c>
      <c r="D5564" s="3">
        <v>0.49553599999999998</v>
      </c>
      <c r="E5564" s="3">
        <v>0.50446400000000002</v>
      </c>
      <c r="F5564" s="3">
        <v>0.40809499999999999</v>
      </c>
      <c r="G5564">
        <v>30850400</v>
      </c>
      <c r="H5564" t="str">
        <f>TEXT(AppleStock[[#This Row],[Date]],"dddd")</f>
        <v>Thursday</v>
      </c>
      <c r="I5564" t="str">
        <f>MID(AppleStock[[#This Row],[Day]],1,FIND("day",AppleStock[[#This Row],[Day]])-1)</f>
        <v>Thurs</v>
      </c>
      <c r="J5564" s="3">
        <f>AppleStock[[#This Row],[Open]]-AppleStock[[#This Row],[Close]]</f>
        <v>-4.4640000000000235E-3</v>
      </c>
      <c r="K5564" t="str">
        <f>IF(AppleStock[[#This Row],[Day Change]]&gt;0,"UP","DOWN")</f>
        <v>DOWN</v>
      </c>
      <c r="L5564" s="2">
        <v>84</v>
      </c>
      <c r="Q5564" s="15"/>
    </row>
    <row r="5565" spans="1:17" x14ac:dyDescent="0.25">
      <c r="A5565" s="1">
        <v>30795</v>
      </c>
      <c r="B5565" s="3">
        <v>0.50446400000000002</v>
      </c>
      <c r="C5565" s="3">
        <v>0.52008900000000002</v>
      </c>
      <c r="D5565" s="3">
        <v>0.5</v>
      </c>
      <c r="E5565" s="3">
        <v>0.50669600000000004</v>
      </c>
      <c r="F5565" s="3">
        <v>0.40989999999999999</v>
      </c>
      <c r="G5565">
        <v>73466400</v>
      </c>
      <c r="H5565" t="str">
        <f>TEXT(AppleStock[[#This Row],[Date]],"dddd")</f>
        <v>Monday</v>
      </c>
      <c r="I5565" t="str">
        <f>MID(AppleStock[[#This Row],[Day]],1,FIND("day",AppleStock[[#This Row],[Day]])-1)</f>
        <v>Mon</v>
      </c>
      <c r="J5565" s="3">
        <f>AppleStock[[#This Row],[Open]]-AppleStock[[#This Row],[Close]]</f>
        <v>-2.2320000000000118E-3</v>
      </c>
      <c r="K5565" t="str">
        <f>IF(AppleStock[[#This Row],[Day Change]]&gt;0,"UP","DOWN")</f>
        <v>DOWN</v>
      </c>
      <c r="L5565" s="2">
        <v>84</v>
      </c>
      <c r="Q5565" s="15"/>
    </row>
    <row r="5566" spans="1:17" x14ac:dyDescent="0.25">
      <c r="A5566" s="1">
        <v>30796</v>
      </c>
      <c r="B5566" s="3">
        <v>0.50669600000000004</v>
      </c>
      <c r="C5566" s="3">
        <v>0.515625</v>
      </c>
      <c r="D5566" s="3">
        <v>0.49553599999999998</v>
      </c>
      <c r="E5566" s="3">
        <v>0.49776799999999999</v>
      </c>
      <c r="F5566" s="3">
        <v>0.40267700000000001</v>
      </c>
      <c r="G5566">
        <v>70392000</v>
      </c>
      <c r="H5566" t="str">
        <f>TEXT(AppleStock[[#This Row],[Date]],"dddd")</f>
        <v>Tuesday</v>
      </c>
      <c r="I5566" t="str">
        <f>MID(AppleStock[[#This Row],[Day]],1,FIND("day",AppleStock[[#This Row],[Day]])-1)</f>
        <v>Tues</v>
      </c>
      <c r="J5566" s="3">
        <f>AppleStock[[#This Row],[Open]]-AppleStock[[#This Row],[Close]]</f>
        <v>8.928000000000047E-3</v>
      </c>
      <c r="K5566" t="str">
        <f>IF(AppleStock[[#This Row],[Day Change]]&gt;0,"UP","DOWN")</f>
        <v>UP</v>
      </c>
      <c r="L5566" s="2">
        <v>84</v>
      </c>
      <c r="Q5566" s="15"/>
    </row>
    <row r="5567" spans="1:17" x14ac:dyDescent="0.25">
      <c r="A5567" s="1">
        <v>30797</v>
      </c>
      <c r="B5567" s="3">
        <v>0.49776799999999999</v>
      </c>
      <c r="C5567" s="3">
        <v>0.50223200000000001</v>
      </c>
      <c r="D5567" s="3">
        <v>0.48883900000000002</v>
      </c>
      <c r="E5567" s="3">
        <v>0.49330400000000002</v>
      </c>
      <c r="F5567" s="3">
        <v>0.39906599999999998</v>
      </c>
      <c r="G5567">
        <v>48720000</v>
      </c>
      <c r="H5567" t="str">
        <f>TEXT(AppleStock[[#This Row],[Date]],"dddd")</f>
        <v>Wednesday</v>
      </c>
      <c r="I5567" t="str">
        <f>MID(AppleStock[[#This Row],[Day]],1,FIND("day",AppleStock[[#This Row],[Day]])-1)</f>
        <v>Wednes</v>
      </c>
      <c r="J5567" s="3">
        <f>AppleStock[[#This Row],[Open]]-AppleStock[[#This Row],[Close]]</f>
        <v>4.463999999999968E-3</v>
      </c>
      <c r="K5567" t="str">
        <f>IF(AppleStock[[#This Row],[Day Change]]&gt;0,"UP","DOWN")</f>
        <v>UP</v>
      </c>
      <c r="L5567" s="2">
        <v>84</v>
      </c>
      <c r="Q5567" s="15"/>
    </row>
    <row r="5568" spans="1:17" x14ac:dyDescent="0.25">
      <c r="A5568" s="1">
        <v>30798</v>
      </c>
      <c r="B5568" s="3">
        <v>0.49553599999999998</v>
      </c>
      <c r="C5568" s="3">
        <v>0.53348200000000001</v>
      </c>
      <c r="D5568" s="3">
        <v>0.49553599999999998</v>
      </c>
      <c r="E5568" s="3">
        <v>0.53125</v>
      </c>
      <c r="F5568" s="3">
        <v>0.42976300000000001</v>
      </c>
      <c r="G5568">
        <v>79626400</v>
      </c>
      <c r="H5568" t="str">
        <f>TEXT(AppleStock[[#This Row],[Date]],"dddd")</f>
        <v>Thursday</v>
      </c>
      <c r="I5568" t="str">
        <f>MID(AppleStock[[#This Row],[Day]],1,FIND("day",AppleStock[[#This Row],[Day]])-1)</f>
        <v>Thurs</v>
      </c>
      <c r="J5568" s="3">
        <f>AppleStock[[#This Row],[Open]]-AppleStock[[#This Row],[Close]]</f>
        <v>-3.5714000000000024E-2</v>
      </c>
      <c r="K5568" t="str">
        <f>IF(AppleStock[[#This Row],[Day Change]]&gt;0,"UP","DOWN")</f>
        <v>DOWN</v>
      </c>
      <c r="L5568" s="2">
        <v>84</v>
      </c>
      <c r="Q5568" s="15"/>
    </row>
    <row r="5569" spans="1:17" x14ac:dyDescent="0.25">
      <c r="A5569" s="1">
        <v>30799</v>
      </c>
      <c r="B5569" s="3">
        <v>0.53125</v>
      </c>
      <c r="C5569" s="3">
        <v>0.54910700000000001</v>
      </c>
      <c r="D5569" s="3">
        <v>0.52232100000000004</v>
      </c>
      <c r="E5569" s="3">
        <v>0.53794600000000004</v>
      </c>
      <c r="F5569" s="3">
        <v>0.43518099999999998</v>
      </c>
      <c r="G5569">
        <v>92999200</v>
      </c>
      <c r="H5569" t="str">
        <f>TEXT(AppleStock[[#This Row],[Date]],"dddd")</f>
        <v>Friday</v>
      </c>
      <c r="I5569" t="str">
        <f>MID(AppleStock[[#This Row],[Day]],1,FIND("day",AppleStock[[#This Row],[Day]])-1)</f>
        <v>Fri</v>
      </c>
      <c r="J5569" s="3">
        <f>AppleStock[[#This Row],[Open]]-AppleStock[[#This Row],[Close]]</f>
        <v>-6.6960000000000353E-3</v>
      </c>
      <c r="K5569" t="str">
        <f>IF(AppleStock[[#This Row],[Day Change]]&gt;0,"UP","DOWN")</f>
        <v>DOWN</v>
      </c>
      <c r="L5569" s="2">
        <v>84</v>
      </c>
      <c r="Q5569" s="15"/>
    </row>
    <row r="5570" spans="1:17" x14ac:dyDescent="0.25">
      <c r="A5570" s="1">
        <v>30802</v>
      </c>
      <c r="B5570" s="3">
        <v>0.53794600000000004</v>
      </c>
      <c r="C5570" s="3">
        <v>0.56026799999999999</v>
      </c>
      <c r="D5570" s="3">
        <v>0.53348200000000001</v>
      </c>
      <c r="E5570" s="3">
        <v>0.56026799999999999</v>
      </c>
      <c r="F5570" s="3">
        <v>0.45323799999999997</v>
      </c>
      <c r="G5570">
        <v>73287200</v>
      </c>
      <c r="H5570" t="str">
        <f>TEXT(AppleStock[[#This Row],[Date]],"dddd")</f>
        <v>Monday</v>
      </c>
      <c r="I5570" t="str">
        <f>MID(AppleStock[[#This Row],[Day]],1,FIND("day",AppleStock[[#This Row],[Day]])-1)</f>
        <v>Mon</v>
      </c>
      <c r="J5570" s="3">
        <f>AppleStock[[#This Row],[Open]]-AppleStock[[#This Row],[Close]]</f>
        <v>-2.2321999999999953E-2</v>
      </c>
      <c r="K5570" t="str">
        <f>IF(AppleStock[[#This Row],[Day Change]]&gt;0,"UP","DOWN")</f>
        <v>DOWN</v>
      </c>
      <c r="L5570" s="2">
        <v>84</v>
      </c>
      <c r="Q5570" s="15"/>
    </row>
    <row r="5571" spans="1:17" x14ac:dyDescent="0.25">
      <c r="A5571" s="1">
        <v>30803</v>
      </c>
      <c r="B5571" s="3">
        <v>0.56696400000000002</v>
      </c>
      <c r="C5571" s="3">
        <v>0.59375</v>
      </c>
      <c r="D5571" s="3">
        <v>0.56696400000000002</v>
      </c>
      <c r="E5571" s="3">
        <v>0.59375</v>
      </c>
      <c r="F5571" s="3">
        <v>0.48032399999999997</v>
      </c>
      <c r="G5571">
        <v>101628800</v>
      </c>
      <c r="H5571" t="str">
        <f>TEXT(AppleStock[[#This Row],[Date]],"dddd")</f>
        <v>Tuesday</v>
      </c>
      <c r="I5571" t="str">
        <f>MID(AppleStock[[#This Row],[Day]],1,FIND("day",AppleStock[[#This Row],[Day]])-1)</f>
        <v>Tues</v>
      </c>
      <c r="J5571" s="3">
        <f>AppleStock[[#This Row],[Open]]-AppleStock[[#This Row],[Close]]</f>
        <v>-2.6785999999999976E-2</v>
      </c>
      <c r="K5571" t="str">
        <f>IF(AppleStock[[#This Row],[Day Change]]&gt;0,"UP","DOWN")</f>
        <v>DOWN</v>
      </c>
      <c r="L5571" s="2">
        <v>84</v>
      </c>
      <c r="Q5571" s="15"/>
    </row>
    <row r="5572" spans="1:17" x14ac:dyDescent="0.25">
      <c r="A5572" s="1">
        <v>30804</v>
      </c>
      <c r="B5572" s="3">
        <v>0.59375</v>
      </c>
      <c r="C5572" s="3">
        <v>0.59821400000000002</v>
      </c>
      <c r="D5572" s="3">
        <v>0.578125</v>
      </c>
      <c r="E5572" s="3">
        <v>0.58928599999999998</v>
      </c>
      <c r="F5572" s="3">
        <v>0.47671200000000002</v>
      </c>
      <c r="G5572">
        <v>79329600</v>
      </c>
      <c r="H5572" t="str">
        <f>TEXT(AppleStock[[#This Row],[Date]],"dddd")</f>
        <v>Wednesday</v>
      </c>
      <c r="I5572" t="str">
        <f>MID(AppleStock[[#This Row],[Day]],1,FIND("day",AppleStock[[#This Row],[Day]])-1)</f>
        <v>Wednes</v>
      </c>
      <c r="J5572" s="3">
        <f>AppleStock[[#This Row],[Open]]-AppleStock[[#This Row],[Close]]</f>
        <v>4.4640000000000235E-3</v>
      </c>
      <c r="K5572" t="str">
        <f>IF(AppleStock[[#This Row],[Day Change]]&gt;0,"UP","DOWN")</f>
        <v>UP</v>
      </c>
      <c r="L5572" s="2">
        <v>84</v>
      </c>
      <c r="Q5572" s="15"/>
    </row>
    <row r="5573" spans="1:17" x14ac:dyDescent="0.25">
      <c r="A5573" s="1">
        <v>30805</v>
      </c>
      <c r="B5573" s="3">
        <v>0.58928599999999998</v>
      </c>
      <c r="C5573" s="3">
        <v>0.58928599999999998</v>
      </c>
      <c r="D5573" s="3">
        <v>0.55357100000000004</v>
      </c>
      <c r="E5573" s="3">
        <v>0.56473200000000001</v>
      </c>
      <c r="F5573" s="3">
        <v>0.45684900000000001</v>
      </c>
      <c r="G5573">
        <v>81855200</v>
      </c>
      <c r="H5573" t="str">
        <f>TEXT(AppleStock[[#This Row],[Date]],"dddd")</f>
        <v>Thursday</v>
      </c>
      <c r="I5573" t="str">
        <f>MID(AppleStock[[#This Row],[Day]],1,FIND("day",AppleStock[[#This Row],[Day]])-1)</f>
        <v>Thurs</v>
      </c>
      <c r="J5573" s="3">
        <f>AppleStock[[#This Row],[Open]]-AppleStock[[#This Row],[Close]]</f>
        <v>2.4553999999999965E-2</v>
      </c>
      <c r="K5573" t="str">
        <f>IF(AppleStock[[#This Row],[Day Change]]&gt;0,"UP","DOWN")</f>
        <v>UP</v>
      </c>
      <c r="L5573" s="2">
        <v>84</v>
      </c>
      <c r="Q5573" s="15"/>
    </row>
    <row r="5574" spans="1:17" x14ac:dyDescent="0.25">
      <c r="A5574" s="1">
        <v>30806</v>
      </c>
      <c r="B5574" s="3">
        <v>0.56473200000000001</v>
      </c>
      <c r="C5574" s="3">
        <v>0.56473200000000001</v>
      </c>
      <c r="D5574" s="3">
        <v>0.53571400000000002</v>
      </c>
      <c r="E5574" s="3">
        <v>0.53794600000000004</v>
      </c>
      <c r="F5574" s="3">
        <v>0.43518099999999998</v>
      </c>
      <c r="G5574">
        <v>65111200</v>
      </c>
      <c r="H5574" t="str">
        <f>TEXT(AppleStock[[#This Row],[Date]],"dddd")</f>
        <v>Friday</v>
      </c>
      <c r="I5574" t="str">
        <f>MID(AppleStock[[#This Row],[Day]],1,FIND("day",AppleStock[[#This Row],[Day]])-1)</f>
        <v>Fri</v>
      </c>
      <c r="J5574" s="3">
        <f>AppleStock[[#This Row],[Open]]-AppleStock[[#This Row],[Close]]</f>
        <v>2.6785999999999976E-2</v>
      </c>
      <c r="K5574" t="str">
        <f>IF(AppleStock[[#This Row],[Day Change]]&gt;0,"UP","DOWN")</f>
        <v>UP</v>
      </c>
      <c r="L5574" s="2">
        <v>84</v>
      </c>
      <c r="Q5574" s="15"/>
    </row>
    <row r="5575" spans="1:17" x14ac:dyDescent="0.25">
      <c r="A5575" s="1">
        <v>30809</v>
      </c>
      <c r="B5575" s="3">
        <v>0.53794600000000004</v>
      </c>
      <c r="C5575" s="3">
        <v>0.56026799999999999</v>
      </c>
      <c r="D5575" s="3">
        <v>0.53348200000000001</v>
      </c>
      <c r="E5575" s="3">
        <v>0.55580399999999996</v>
      </c>
      <c r="F5575" s="3">
        <v>0.44962600000000003</v>
      </c>
      <c r="G5575">
        <v>40017600</v>
      </c>
      <c r="H5575" t="str">
        <f>TEXT(AppleStock[[#This Row],[Date]],"dddd")</f>
        <v>Monday</v>
      </c>
      <c r="I5575" t="str">
        <f>MID(AppleStock[[#This Row],[Day]],1,FIND("day",AppleStock[[#This Row],[Day]])-1)</f>
        <v>Mon</v>
      </c>
      <c r="J5575" s="3">
        <f>AppleStock[[#This Row],[Open]]-AppleStock[[#This Row],[Close]]</f>
        <v>-1.7857999999999929E-2</v>
      </c>
      <c r="K5575" t="str">
        <f>IF(AppleStock[[#This Row],[Day Change]]&gt;0,"UP","DOWN")</f>
        <v>DOWN</v>
      </c>
      <c r="L5575" s="2">
        <v>84</v>
      </c>
      <c r="Q5575" s="15"/>
    </row>
    <row r="5576" spans="1:17" x14ac:dyDescent="0.25">
      <c r="A5576" s="1">
        <v>30810</v>
      </c>
      <c r="B5576" s="3">
        <v>0.55803599999999998</v>
      </c>
      <c r="C5576" s="3">
        <v>0.59151799999999999</v>
      </c>
      <c r="D5576" s="3">
        <v>0.55803599999999998</v>
      </c>
      <c r="E5576" s="3">
        <v>0.58705399999999996</v>
      </c>
      <c r="F5576" s="3">
        <v>0.47490599999999999</v>
      </c>
      <c r="G5576">
        <v>63750400</v>
      </c>
      <c r="H5576" t="str">
        <f>TEXT(AppleStock[[#This Row],[Date]],"dddd")</f>
        <v>Tuesday</v>
      </c>
      <c r="I5576" t="str">
        <f>MID(AppleStock[[#This Row],[Day]],1,FIND("day",AppleStock[[#This Row],[Day]])-1)</f>
        <v>Tues</v>
      </c>
      <c r="J5576" s="3">
        <f>AppleStock[[#This Row],[Open]]-AppleStock[[#This Row],[Close]]</f>
        <v>-2.9017999999999988E-2</v>
      </c>
      <c r="K5576" t="str">
        <f>IF(AppleStock[[#This Row],[Day Change]]&gt;0,"UP","DOWN")</f>
        <v>DOWN</v>
      </c>
      <c r="L5576" s="2">
        <v>84</v>
      </c>
      <c r="Q5576" s="15"/>
    </row>
    <row r="5577" spans="1:17" x14ac:dyDescent="0.25">
      <c r="A5577" s="1">
        <v>30811</v>
      </c>
      <c r="B5577" s="3">
        <v>0.58705399999999996</v>
      </c>
      <c r="C5577" s="3">
        <v>0.61383900000000002</v>
      </c>
      <c r="D5577" s="3">
        <v>0.58035700000000001</v>
      </c>
      <c r="E5577" s="3">
        <v>0.59151799999999999</v>
      </c>
      <c r="F5577" s="3">
        <v>0.478518</v>
      </c>
      <c r="G5577">
        <v>101253600</v>
      </c>
      <c r="H5577" t="str">
        <f>TEXT(AppleStock[[#This Row],[Date]],"dddd")</f>
        <v>Wednesday</v>
      </c>
      <c r="I5577" t="str">
        <f>MID(AppleStock[[#This Row],[Day]],1,FIND("day",AppleStock[[#This Row],[Day]])-1)</f>
        <v>Wednes</v>
      </c>
      <c r="J5577" s="3">
        <f>AppleStock[[#This Row],[Open]]-AppleStock[[#This Row],[Close]]</f>
        <v>-4.4640000000000235E-3</v>
      </c>
      <c r="K5577" t="str">
        <f>IF(AppleStock[[#This Row],[Day Change]]&gt;0,"UP","DOWN")</f>
        <v>DOWN</v>
      </c>
      <c r="L5577" s="2">
        <v>84</v>
      </c>
      <c r="Q5577" s="15"/>
    </row>
    <row r="5578" spans="1:17" x14ac:dyDescent="0.25">
      <c r="A5578" s="1">
        <v>30812</v>
      </c>
      <c r="B5578" s="3">
        <v>0.59151799999999999</v>
      </c>
      <c r="C5578" s="3">
        <v>0.60044600000000004</v>
      </c>
      <c r="D5578" s="3">
        <v>0.57589299999999999</v>
      </c>
      <c r="E5578" s="3">
        <v>0.59151799999999999</v>
      </c>
      <c r="F5578" s="3">
        <v>0.478518</v>
      </c>
      <c r="G5578">
        <v>59656800</v>
      </c>
      <c r="H5578" t="str">
        <f>TEXT(AppleStock[[#This Row],[Date]],"dddd")</f>
        <v>Thursday</v>
      </c>
      <c r="I5578" t="str">
        <f>MID(AppleStock[[#This Row],[Day]],1,FIND("day",AppleStock[[#This Row],[Day]])-1)</f>
        <v>Thurs</v>
      </c>
      <c r="J5578" s="3">
        <f>AppleStock[[#This Row],[Open]]-AppleStock[[#This Row],[Close]]</f>
        <v>0</v>
      </c>
      <c r="K5578" t="str">
        <f>IF(AppleStock[[#This Row],[Day Change]]&gt;0,"UP","DOWN")</f>
        <v>DOWN</v>
      </c>
      <c r="L5578" s="2">
        <v>84</v>
      </c>
      <c r="Q5578" s="15"/>
    </row>
    <row r="5579" spans="1:17" x14ac:dyDescent="0.25">
      <c r="A5579" s="1">
        <v>30813</v>
      </c>
      <c r="B5579" s="3">
        <v>0.59151799999999999</v>
      </c>
      <c r="C5579" s="3">
        <v>0.59375</v>
      </c>
      <c r="D5579" s="3">
        <v>0.55357100000000004</v>
      </c>
      <c r="E5579" s="3">
        <v>0.57589299999999999</v>
      </c>
      <c r="F5579" s="3">
        <v>0.46587800000000001</v>
      </c>
      <c r="G5579">
        <v>49431200</v>
      </c>
      <c r="H5579" t="str">
        <f>TEXT(AppleStock[[#This Row],[Date]],"dddd")</f>
        <v>Friday</v>
      </c>
      <c r="I5579" t="str">
        <f>MID(AppleStock[[#This Row],[Day]],1,FIND("day",AppleStock[[#This Row],[Day]])-1)</f>
        <v>Fri</v>
      </c>
      <c r="J5579" s="3">
        <f>AppleStock[[#This Row],[Open]]-AppleStock[[#This Row],[Close]]</f>
        <v>1.5625E-2</v>
      </c>
      <c r="K5579" t="str">
        <f>IF(AppleStock[[#This Row],[Day Change]]&gt;0,"UP","DOWN")</f>
        <v>UP</v>
      </c>
      <c r="L5579" s="2">
        <v>84</v>
      </c>
      <c r="Q5579" s="15"/>
    </row>
    <row r="5580" spans="1:17" x14ac:dyDescent="0.25">
      <c r="A5580" s="1">
        <v>30816</v>
      </c>
      <c r="B5580" s="3">
        <v>0.57366099999999998</v>
      </c>
      <c r="C5580" s="3">
        <v>0.57366099999999998</v>
      </c>
      <c r="D5580" s="3">
        <v>0.55803599999999998</v>
      </c>
      <c r="E5580" s="3">
        <v>0.56473200000000001</v>
      </c>
      <c r="F5580" s="3">
        <v>0.45684900000000001</v>
      </c>
      <c r="G5580">
        <v>22321600</v>
      </c>
      <c r="H5580" t="str">
        <f>TEXT(AppleStock[[#This Row],[Date]],"dddd")</f>
        <v>Monday</v>
      </c>
      <c r="I5580" t="str">
        <f>MID(AppleStock[[#This Row],[Day]],1,FIND("day",AppleStock[[#This Row],[Day]])-1)</f>
        <v>Mon</v>
      </c>
      <c r="J5580" s="3">
        <f>AppleStock[[#This Row],[Open]]-AppleStock[[#This Row],[Close]]</f>
        <v>8.9289999999999647E-3</v>
      </c>
      <c r="K5580" t="str">
        <f>IF(AppleStock[[#This Row],[Day Change]]&gt;0,"UP","DOWN")</f>
        <v>UP</v>
      </c>
      <c r="L5580" s="2">
        <v>84</v>
      </c>
      <c r="Q5580" s="15"/>
    </row>
    <row r="5581" spans="1:17" x14ac:dyDescent="0.25">
      <c r="A5581" s="1">
        <v>30817</v>
      </c>
      <c r="B5581" s="3">
        <v>0.56473200000000001</v>
      </c>
      <c r="C5581" s="3">
        <v>0.57366099999999998</v>
      </c>
      <c r="D5581" s="3">
        <v>0.5625</v>
      </c>
      <c r="E5581" s="3">
        <v>0.56919600000000004</v>
      </c>
      <c r="F5581" s="3">
        <v>0.46046100000000001</v>
      </c>
      <c r="G5581">
        <v>25676000</v>
      </c>
      <c r="H5581" t="str">
        <f>TEXT(AppleStock[[#This Row],[Date]],"dddd")</f>
        <v>Tuesday</v>
      </c>
      <c r="I5581" t="str">
        <f>MID(AppleStock[[#This Row],[Day]],1,FIND("day",AppleStock[[#This Row],[Day]])-1)</f>
        <v>Tues</v>
      </c>
      <c r="J5581" s="3">
        <f>AppleStock[[#This Row],[Open]]-AppleStock[[#This Row],[Close]]</f>
        <v>-4.4640000000000235E-3</v>
      </c>
      <c r="K5581" t="str">
        <f>IF(AppleStock[[#This Row],[Day Change]]&gt;0,"UP","DOWN")</f>
        <v>DOWN</v>
      </c>
      <c r="L5581" s="2">
        <v>84</v>
      </c>
      <c r="Q5581" s="15"/>
    </row>
    <row r="5582" spans="1:17" x14ac:dyDescent="0.25">
      <c r="A5582" s="1">
        <v>30818</v>
      </c>
      <c r="B5582" s="3">
        <v>0.56919600000000004</v>
      </c>
      <c r="C5582" s="3">
        <v>0.57366099999999998</v>
      </c>
      <c r="D5582" s="3">
        <v>0.54241099999999998</v>
      </c>
      <c r="E5582" s="3">
        <v>0.54464299999999999</v>
      </c>
      <c r="F5582" s="3">
        <v>0.44059799999999999</v>
      </c>
      <c r="G5582">
        <v>54930400</v>
      </c>
      <c r="H5582" t="str">
        <f>TEXT(AppleStock[[#This Row],[Date]],"dddd")</f>
        <v>Wednesday</v>
      </c>
      <c r="I5582" t="str">
        <f>MID(AppleStock[[#This Row],[Day]],1,FIND("day",AppleStock[[#This Row],[Day]])-1)</f>
        <v>Wednes</v>
      </c>
      <c r="J5582" s="3">
        <f>AppleStock[[#This Row],[Open]]-AppleStock[[#This Row],[Close]]</f>
        <v>2.4553000000000047E-2</v>
      </c>
      <c r="K5582" t="str">
        <f>IF(AppleStock[[#This Row],[Day Change]]&gt;0,"UP","DOWN")</f>
        <v>UP</v>
      </c>
      <c r="L5582" s="2">
        <v>84</v>
      </c>
      <c r="Q5582" s="15"/>
    </row>
    <row r="5583" spans="1:17" x14ac:dyDescent="0.25">
      <c r="A5583" s="1">
        <v>30819</v>
      </c>
      <c r="B5583" s="3">
        <v>0.54464299999999999</v>
      </c>
      <c r="C5583" s="3">
        <v>0.54464299999999999</v>
      </c>
      <c r="D5583" s="3">
        <v>0.51339299999999999</v>
      </c>
      <c r="E5583" s="3">
        <v>0.52008900000000002</v>
      </c>
      <c r="F5583" s="3">
        <v>0.42073500000000003</v>
      </c>
      <c r="G5583">
        <v>70487200</v>
      </c>
      <c r="H5583" t="str">
        <f>TEXT(AppleStock[[#This Row],[Date]],"dddd")</f>
        <v>Thursday</v>
      </c>
      <c r="I5583" t="str">
        <f>MID(AppleStock[[#This Row],[Day]],1,FIND("day",AppleStock[[#This Row],[Day]])-1)</f>
        <v>Thurs</v>
      </c>
      <c r="J5583" s="3">
        <f>AppleStock[[#This Row],[Open]]-AppleStock[[#This Row],[Close]]</f>
        <v>2.4553999999999965E-2</v>
      </c>
      <c r="K5583" t="str">
        <f>IF(AppleStock[[#This Row],[Day Change]]&gt;0,"UP","DOWN")</f>
        <v>UP</v>
      </c>
      <c r="L5583" s="2">
        <v>84</v>
      </c>
      <c r="Q5583" s="15"/>
    </row>
    <row r="5584" spans="1:17" x14ac:dyDescent="0.25">
      <c r="A5584" s="1">
        <v>30820</v>
      </c>
      <c r="B5584" s="3">
        <v>0.52008900000000002</v>
      </c>
      <c r="C5584" s="3">
        <v>0.53348200000000001</v>
      </c>
      <c r="D5584" s="3">
        <v>0.51339299999999999</v>
      </c>
      <c r="E5584" s="3">
        <v>0.53125</v>
      </c>
      <c r="F5584" s="3">
        <v>0.42976300000000001</v>
      </c>
      <c r="G5584">
        <v>48367200</v>
      </c>
      <c r="H5584" t="str">
        <f>TEXT(AppleStock[[#This Row],[Date]],"dddd")</f>
        <v>Friday</v>
      </c>
      <c r="I5584" t="str">
        <f>MID(AppleStock[[#This Row],[Day]],1,FIND("day",AppleStock[[#This Row],[Day]])-1)</f>
        <v>Fri</v>
      </c>
      <c r="J5584" s="3">
        <f>AppleStock[[#This Row],[Open]]-AppleStock[[#This Row],[Close]]</f>
        <v>-1.1160999999999976E-2</v>
      </c>
      <c r="K5584" t="str">
        <f>IF(AppleStock[[#This Row],[Day Change]]&gt;0,"UP","DOWN")</f>
        <v>DOWN</v>
      </c>
      <c r="L5584" s="2">
        <v>84</v>
      </c>
      <c r="Q5584" s="15"/>
    </row>
    <row r="5585" spans="1:17" x14ac:dyDescent="0.25">
      <c r="A5585" s="1">
        <v>30823</v>
      </c>
      <c r="B5585" s="3">
        <v>0.53125</v>
      </c>
      <c r="C5585" s="3">
        <v>0.57589299999999999</v>
      </c>
      <c r="D5585" s="3">
        <v>0.52901799999999999</v>
      </c>
      <c r="E5585" s="3">
        <v>0.56919600000000004</v>
      </c>
      <c r="F5585" s="3">
        <v>0.46046100000000001</v>
      </c>
      <c r="G5585">
        <v>108763200</v>
      </c>
      <c r="H5585" t="str">
        <f>TEXT(AppleStock[[#This Row],[Date]],"dddd")</f>
        <v>Monday</v>
      </c>
      <c r="I5585" t="str">
        <f>MID(AppleStock[[#This Row],[Day]],1,FIND("day",AppleStock[[#This Row],[Day]])-1)</f>
        <v>Mon</v>
      </c>
      <c r="J5585" s="3">
        <f>AppleStock[[#This Row],[Open]]-AppleStock[[#This Row],[Close]]</f>
        <v>-3.7946000000000035E-2</v>
      </c>
      <c r="K5585" t="str">
        <f>IF(AppleStock[[#This Row],[Day Change]]&gt;0,"UP","DOWN")</f>
        <v>DOWN</v>
      </c>
      <c r="L5585" s="2">
        <v>84</v>
      </c>
      <c r="Q5585" s="15"/>
    </row>
    <row r="5586" spans="1:17" x14ac:dyDescent="0.25">
      <c r="A5586" s="1">
        <v>30824</v>
      </c>
      <c r="B5586" s="3">
        <v>0.56919600000000004</v>
      </c>
      <c r="C5586" s="3">
        <v>0.56919600000000004</v>
      </c>
      <c r="D5586" s="3">
        <v>0.53571400000000002</v>
      </c>
      <c r="E5586" s="3">
        <v>0.55133900000000002</v>
      </c>
      <c r="F5586" s="3">
        <v>0.44601499999999999</v>
      </c>
      <c r="G5586">
        <v>75314400</v>
      </c>
      <c r="H5586" t="str">
        <f>TEXT(AppleStock[[#This Row],[Date]],"dddd")</f>
        <v>Tuesday</v>
      </c>
      <c r="I5586" t="str">
        <f>MID(AppleStock[[#This Row],[Day]],1,FIND("day",AppleStock[[#This Row],[Day]])-1)</f>
        <v>Tues</v>
      </c>
      <c r="J5586" s="3">
        <f>AppleStock[[#This Row],[Open]]-AppleStock[[#This Row],[Close]]</f>
        <v>1.7857000000000012E-2</v>
      </c>
      <c r="K5586" t="str">
        <f>IF(AppleStock[[#This Row],[Day Change]]&gt;0,"UP","DOWN")</f>
        <v>UP</v>
      </c>
      <c r="L5586" s="2">
        <v>84</v>
      </c>
      <c r="Q5586" s="15"/>
    </row>
    <row r="5587" spans="1:17" x14ac:dyDescent="0.25">
      <c r="A5587" s="1">
        <v>30825</v>
      </c>
      <c r="B5587" s="3">
        <v>0.55133900000000002</v>
      </c>
      <c r="C5587" s="3">
        <v>0.55580399999999996</v>
      </c>
      <c r="D5587" s="3">
        <v>0.54017899999999996</v>
      </c>
      <c r="E5587" s="3">
        <v>0.54017899999999996</v>
      </c>
      <c r="F5587" s="3">
        <v>0.43698599999999999</v>
      </c>
      <c r="G5587">
        <v>42240800</v>
      </c>
      <c r="H5587" t="str">
        <f>TEXT(AppleStock[[#This Row],[Date]],"dddd")</f>
        <v>Wednesday</v>
      </c>
      <c r="I5587" t="str">
        <f>MID(AppleStock[[#This Row],[Day]],1,FIND("day",AppleStock[[#This Row],[Day]])-1)</f>
        <v>Wednes</v>
      </c>
      <c r="J5587" s="3">
        <f>AppleStock[[#This Row],[Open]]-AppleStock[[#This Row],[Close]]</f>
        <v>1.1160000000000059E-2</v>
      </c>
      <c r="K5587" t="str">
        <f>IF(AppleStock[[#This Row],[Day Change]]&gt;0,"UP","DOWN")</f>
        <v>UP</v>
      </c>
      <c r="L5587" s="2">
        <v>84</v>
      </c>
      <c r="Q5587" s="15"/>
    </row>
    <row r="5588" spans="1:17" x14ac:dyDescent="0.25">
      <c r="A5588" s="1">
        <v>30826</v>
      </c>
      <c r="B5588" s="3">
        <v>0.54017899999999996</v>
      </c>
      <c r="C5588" s="3">
        <v>0.54017899999999996</v>
      </c>
      <c r="D5588" s="3">
        <v>0.515625</v>
      </c>
      <c r="E5588" s="3">
        <v>0.52455399999999996</v>
      </c>
      <c r="F5588" s="3">
        <v>0.424346</v>
      </c>
      <c r="G5588">
        <v>48328000</v>
      </c>
      <c r="H5588" t="str">
        <f>TEXT(AppleStock[[#This Row],[Date]],"dddd")</f>
        <v>Thursday</v>
      </c>
      <c r="I5588" t="str">
        <f>MID(AppleStock[[#This Row],[Day]],1,FIND("day",AppleStock[[#This Row],[Day]])-1)</f>
        <v>Thurs</v>
      </c>
      <c r="J5588" s="3">
        <f>AppleStock[[#This Row],[Open]]-AppleStock[[#This Row],[Close]]</f>
        <v>1.5625E-2</v>
      </c>
      <c r="K5588" t="str">
        <f>IF(AppleStock[[#This Row],[Day Change]]&gt;0,"UP","DOWN")</f>
        <v>UP</v>
      </c>
      <c r="L5588" s="2">
        <v>84</v>
      </c>
      <c r="Q5588" s="15"/>
    </row>
    <row r="5589" spans="1:17" x14ac:dyDescent="0.25">
      <c r="A5589" s="1">
        <v>30827</v>
      </c>
      <c r="B5589" s="3">
        <v>0.52455399999999996</v>
      </c>
      <c r="C5589" s="3">
        <v>0.53348200000000001</v>
      </c>
      <c r="D5589" s="3">
        <v>0.52008900000000002</v>
      </c>
      <c r="E5589" s="3">
        <v>0.52678599999999998</v>
      </c>
      <c r="F5589" s="3">
        <v>0.42615199999999998</v>
      </c>
      <c r="G5589">
        <v>30027200</v>
      </c>
      <c r="H5589" t="str">
        <f>TEXT(AppleStock[[#This Row],[Date]],"dddd")</f>
        <v>Friday</v>
      </c>
      <c r="I5589" t="str">
        <f>MID(AppleStock[[#This Row],[Day]],1,FIND("day",AppleStock[[#This Row],[Day]])-1)</f>
        <v>Fri</v>
      </c>
      <c r="J5589" s="3">
        <f>AppleStock[[#This Row],[Open]]-AppleStock[[#This Row],[Close]]</f>
        <v>-2.2320000000000118E-3</v>
      </c>
      <c r="K5589" t="str">
        <f>IF(AppleStock[[#This Row],[Day Change]]&gt;0,"UP","DOWN")</f>
        <v>DOWN</v>
      </c>
      <c r="L5589" s="2">
        <v>84</v>
      </c>
      <c r="Q5589" s="15"/>
    </row>
    <row r="5590" spans="1:17" x14ac:dyDescent="0.25">
      <c r="A5590" s="1">
        <v>30831</v>
      </c>
      <c r="B5590" s="3">
        <v>0.52678599999999998</v>
      </c>
      <c r="C5590" s="3">
        <v>0.53125</v>
      </c>
      <c r="D5590" s="3">
        <v>0.515625</v>
      </c>
      <c r="E5590" s="3">
        <v>0.52455399999999996</v>
      </c>
      <c r="F5590" s="3">
        <v>0.424346</v>
      </c>
      <c r="G5590">
        <v>39065600</v>
      </c>
      <c r="H5590" t="str">
        <f>TEXT(AppleStock[[#This Row],[Date]],"dddd")</f>
        <v>Tuesday</v>
      </c>
      <c r="I5590" t="str">
        <f>MID(AppleStock[[#This Row],[Day]],1,FIND("day",AppleStock[[#This Row],[Day]])-1)</f>
        <v>Tues</v>
      </c>
      <c r="J5590" s="3">
        <f>AppleStock[[#This Row],[Open]]-AppleStock[[#This Row],[Close]]</f>
        <v>2.2320000000000118E-3</v>
      </c>
      <c r="K5590" t="str">
        <f>IF(AppleStock[[#This Row],[Day Change]]&gt;0,"UP","DOWN")</f>
        <v>UP</v>
      </c>
      <c r="L5590" s="2">
        <v>84</v>
      </c>
      <c r="Q5590" s="15"/>
    </row>
    <row r="5591" spans="1:17" x14ac:dyDescent="0.25">
      <c r="A5591" s="1">
        <v>30832</v>
      </c>
      <c r="B5591" s="3">
        <v>0.52455399999999996</v>
      </c>
      <c r="C5591" s="3">
        <v>0.52678599999999998</v>
      </c>
      <c r="D5591" s="3">
        <v>0.5</v>
      </c>
      <c r="E5591" s="3">
        <v>0.51785700000000001</v>
      </c>
      <c r="F5591" s="3">
        <v>0.418929</v>
      </c>
      <c r="G5591">
        <v>79609600</v>
      </c>
      <c r="H5591" t="str">
        <f>TEXT(AppleStock[[#This Row],[Date]],"dddd")</f>
        <v>Wednesday</v>
      </c>
      <c r="I5591" t="str">
        <f>MID(AppleStock[[#This Row],[Day]],1,FIND("day",AppleStock[[#This Row],[Day]])-1)</f>
        <v>Wednes</v>
      </c>
      <c r="J5591" s="3">
        <f>AppleStock[[#This Row],[Open]]-AppleStock[[#This Row],[Close]]</f>
        <v>6.696999999999953E-3</v>
      </c>
      <c r="K5591" t="str">
        <f>IF(AppleStock[[#This Row],[Day Change]]&gt;0,"UP","DOWN")</f>
        <v>UP</v>
      </c>
      <c r="L5591" s="2">
        <v>84</v>
      </c>
      <c r="Q5591" s="15"/>
    </row>
    <row r="5592" spans="1:17" x14ac:dyDescent="0.25">
      <c r="A5592" s="1">
        <v>30833</v>
      </c>
      <c r="B5592" s="3">
        <v>0.51785700000000001</v>
      </c>
      <c r="C5592" s="3">
        <v>0.53125</v>
      </c>
      <c r="D5592" s="3">
        <v>0.51339299999999999</v>
      </c>
      <c r="E5592" s="3">
        <v>0.52455399999999996</v>
      </c>
      <c r="F5592" s="3">
        <v>0.424346</v>
      </c>
      <c r="G5592">
        <v>41753600</v>
      </c>
      <c r="H5592" t="str">
        <f>TEXT(AppleStock[[#This Row],[Date]],"dddd")</f>
        <v>Thursday</v>
      </c>
      <c r="I5592" t="str">
        <f>MID(AppleStock[[#This Row],[Day]],1,FIND("day",AppleStock[[#This Row],[Day]])-1)</f>
        <v>Thurs</v>
      </c>
      <c r="J5592" s="3">
        <f>AppleStock[[#This Row],[Open]]-AppleStock[[#This Row],[Close]]</f>
        <v>-6.696999999999953E-3</v>
      </c>
      <c r="K5592" t="str">
        <f>IF(AppleStock[[#This Row],[Day Change]]&gt;0,"UP","DOWN")</f>
        <v>DOWN</v>
      </c>
      <c r="L5592" s="2">
        <v>84</v>
      </c>
      <c r="Q5592" s="15"/>
    </row>
    <row r="5593" spans="1:17" x14ac:dyDescent="0.25">
      <c r="A5593" s="1">
        <v>30834</v>
      </c>
      <c r="B5593" s="3">
        <v>0.52455399999999996</v>
      </c>
      <c r="C5593" s="3">
        <v>0.54241099999999998</v>
      </c>
      <c r="D5593" s="3">
        <v>0.52232100000000004</v>
      </c>
      <c r="E5593" s="3">
        <v>0.54241099999999998</v>
      </c>
      <c r="F5593" s="3">
        <v>0.43879200000000002</v>
      </c>
      <c r="G5593">
        <v>60575200</v>
      </c>
      <c r="H5593" t="str">
        <f>TEXT(AppleStock[[#This Row],[Date]],"dddd")</f>
        <v>Friday</v>
      </c>
      <c r="I5593" t="str">
        <f>MID(AppleStock[[#This Row],[Day]],1,FIND("day",AppleStock[[#This Row],[Day]])-1)</f>
        <v>Fri</v>
      </c>
      <c r="J5593" s="3">
        <f>AppleStock[[#This Row],[Open]]-AppleStock[[#This Row],[Close]]</f>
        <v>-1.7857000000000012E-2</v>
      </c>
      <c r="K5593" t="str">
        <f>IF(AppleStock[[#This Row],[Day Change]]&gt;0,"UP","DOWN")</f>
        <v>DOWN</v>
      </c>
      <c r="L5593" s="2">
        <v>84</v>
      </c>
      <c r="Q5593" s="15"/>
    </row>
    <row r="5594" spans="1:17" x14ac:dyDescent="0.25">
      <c r="A5594" s="1">
        <v>30837</v>
      </c>
      <c r="B5594" s="3">
        <v>0.54241099999999998</v>
      </c>
      <c r="C5594" s="3">
        <v>0.54910700000000001</v>
      </c>
      <c r="D5594" s="3">
        <v>0.52455399999999996</v>
      </c>
      <c r="E5594" s="3">
        <v>0.52901799999999999</v>
      </c>
      <c r="F5594" s="3">
        <v>0.42795800000000001</v>
      </c>
      <c r="G5594">
        <v>37072000</v>
      </c>
      <c r="H5594" t="str">
        <f>TEXT(AppleStock[[#This Row],[Date]],"dddd")</f>
        <v>Monday</v>
      </c>
      <c r="I5594" t="str">
        <f>MID(AppleStock[[#This Row],[Day]],1,FIND("day",AppleStock[[#This Row],[Day]])-1)</f>
        <v>Mon</v>
      </c>
      <c r="J5594" s="3">
        <f>AppleStock[[#This Row],[Open]]-AppleStock[[#This Row],[Close]]</f>
        <v>1.3392999999999988E-2</v>
      </c>
      <c r="K5594" t="str">
        <f>IF(AppleStock[[#This Row],[Day Change]]&gt;0,"UP","DOWN")</f>
        <v>UP</v>
      </c>
      <c r="L5594" s="2">
        <v>84</v>
      </c>
      <c r="Q5594" s="15"/>
    </row>
    <row r="5595" spans="1:17" x14ac:dyDescent="0.25">
      <c r="A5595" s="1">
        <v>30838</v>
      </c>
      <c r="B5595" s="3">
        <v>0.52008900000000002</v>
      </c>
      <c r="C5595" s="3">
        <v>0.52008900000000002</v>
      </c>
      <c r="D5595" s="3">
        <v>0.49553599999999998</v>
      </c>
      <c r="E5595" s="3">
        <v>0.49776799999999999</v>
      </c>
      <c r="F5595" s="3">
        <v>0.40267700000000001</v>
      </c>
      <c r="G5595">
        <v>82107200</v>
      </c>
      <c r="H5595" t="str">
        <f>TEXT(AppleStock[[#This Row],[Date]],"dddd")</f>
        <v>Tuesday</v>
      </c>
      <c r="I5595" t="str">
        <f>MID(AppleStock[[#This Row],[Day]],1,FIND("day",AppleStock[[#This Row],[Day]])-1)</f>
        <v>Tues</v>
      </c>
      <c r="J5595" s="3">
        <f>AppleStock[[#This Row],[Open]]-AppleStock[[#This Row],[Close]]</f>
        <v>2.2321000000000035E-2</v>
      </c>
      <c r="K5595" t="str">
        <f>IF(AppleStock[[#This Row],[Day Change]]&gt;0,"UP","DOWN")</f>
        <v>UP</v>
      </c>
      <c r="L5595" s="2">
        <v>84</v>
      </c>
      <c r="Q5595" s="15"/>
    </row>
    <row r="5596" spans="1:17" x14ac:dyDescent="0.25">
      <c r="A5596" s="1">
        <v>30839</v>
      </c>
      <c r="B5596" s="3">
        <v>0.49776799999999999</v>
      </c>
      <c r="C5596" s="3">
        <v>0.52008900000000002</v>
      </c>
      <c r="D5596" s="3">
        <v>0.49553599999999998</v>
      </c>
      <c r="E5596" s="3">
        <v>0.51785700000000001</v>
      </c>
      <c r="F5596" s="3">
        <v>0.418929</v>
      </c>
      <c r="G5596">
        <v>40364800</v>
      </c>
      <c r="H5596" t="str">
        <f>TEXT(AppleStock[[#This Row],[Date]],"dddd")</f>
        <v>Wednesday</v>
      </c>
      <c r="I5596" t="str">
        <f>MID(AppleStock[[#This Row],[Day]],1,FIND("day",AppleStock[[#This Row],[Day]])-1)</f>
        <v>Wednes</v>
      </c>
      <c r="J5596" s="3">
        <f>AppleStock[[#This Row],[Open]]-AppleStock[[#This Row],[Close]]</f>
        <v>-2.0089000000000024E-2</v>
      </c>
      <c r="K5596" t="str">
        <f>IF(AppleStock[[#This Row],[Day Change]]&gt;0,"UP","DOWN")</f>
        <v>DOWN</v>
      </c>
      <c r="L5596" s="2">
        <v>84</v>
      </c>
      <c r="Q5596" s="15"/>
    </row>
    <row r="5597" spans="1:17" x14ac:dyDescent="0.25">
      <c r="A5597" s="1">
        <v>30840</v>
      </c>
      <c r="B5597" s="3">
        <v>0.51785700000000001</v>
      </c>
      <c r="C5597" s="3">
        <v>0.52008900000000002</v>
      </c>
      <c r="D5597" s="3">
        <v>0.50223200000000001</v>
      </c>
      <c r="E5597" s="3">
        <v>0.51339299999999999</v>
      </c>
      <c r="F5597" s="3">
        <v>0.41531699999999999</v>
      </c>
      <c r="G5597">
        <v>25636800</v>
      </c>
      <c r="H5597" t="str">
        <f>TEXT(AppleStock[[#This Row],[Date]],"dddd")</f>
        <v>Thursday</v>
      </c>
      <c r="I5597" t="str">
        <f>MID(AppleStock[[#This Row],[Day]],1,FIND("day",AppleStock[[#This Row],[Day]])-1)</f>
        <v>Thurs</v>
      </c>
      <c r="J5597" s="3">
        <f>AppleStock[[#This Row],[Open]]-AppleStock[[#This Row],[Close]]</f>
        <v>4.4640000000000235E-3</v>
      </c>
      <c r="K5597" t="str">
        <f>IF(AppleStock[[#This Row],[Day Change]]&gt;0,"UP","DOWN")</f>
        <v>UP</v>
      </c>
      <c r="L5597" s="2">
        <v>84</v>
      </c>
      <c r="Q5597" s="15"/>
    </row>
    <row r="5598" spans="1:17" x14ac:dyDescent="0.25">
      <c r="A5598" s="1">
        <v>30841</v>
      </c>
      <c r="B5598" s="3">
        <v>0.51339299999999999</v>
      </c>
      <c r="C5598" s="3">
        <v>0.515625</v>
      </c>
      <c r="D5598" s="3">
        <v>0.5</v>
      </c>
      <c r="E5598" s="3">
        <v>0.51116099999999998</v>
      </c>
      <c r="F5598" s="3">
        <v>0.41351199999999999</v>
      </c>
      <c r="G5598">
        <v>27244000</v>
      </c>
      <c r="H5598" t="str">
        <f>TEXT(AppleStock[[#This Row],[Date]],"dddd")</f>
        <v>Friday</v>
      </c>
      <c r="I5598" t="str">
        <f>MID(AppleStock[[#This Row],[Day]],1,FIND("day",AppleStock[[#This Row],[Day]])-1)</f>
        <v>Fri</v>
      </c>
      <c r="J5598" s="3">
        <f>AppleStock[[#This Row],[Open]]-AppleStock[[#This Row],[Close]]</f>
        <v>2.2320000000000118E-3</v>
      </c>
      <c r="K5598" t="str">
        <f>IF(AppleStock[[#This Row],[Day Change]]&gt;0,"UP","DOWN")</f>
        <v>UP</v>
      </c>
      <c r="L5598" s="2">
        <v>84</v>
      </c>
      <c r="Q5598" s="15"/>
    </row>
    <row r="5599" spans="1:17" x14ac:dyDescent="0.25">
      <c r="A5599" s="1">
        <v>30844</v>
      </c>
      <c r="B5599" s="3">
        <v>0.51116099999999998</v>
      </c>
      <c r="C5599" s="3">
        <v>0.515625</v>
      </c>
      <c r="D5599" s="3">
        <v>0.50446400000000002</v>
      </c>
      <c r="E5599" s="3">
        <v>0.51116099999999998</v>
      </c>
      <c r="F5599" s="3">
        <v>0.41351199999999999</v>
      </c>
      <c r="G5599">
        <v>21061600</v>
      </c>
      <c r="H5599" t="str">
        <f>TEXT(AppleStock[[#This Row],[Date]],"dddd")</f>
        <v>Monday</v>
      </c>
      <c r="I5599" t="str">
        <f>MID(AppleStock[[#This Row],[Day]],1,FIND("day",AppleStock[[#This Row],[Day]])-1)</f>
        <v>Mon</v>
      </c>
      <c r="J5599" s="3">
        <f>AppleStock[[#This Row],[Open]]-AppleStock[[#This Row],[Close]]</f>
        <v>0</v>
      </c>
      <c r="K5599" t="str">
        <f>IF(AppleStock[[#This Row],[Day Change]]&gt;0,"UP","DOWN")</f>
        <v>DOWN</v>
      </c>
      <c r="L5599" s="2">
        <v>84</v>
      </c>
      <c r="Q5599" s="15"/>
    </row>
    <row r="5600" spans="1:17" x14ac:dyDescent="0.25">
      <c r="A5600" s="1">
        <v>30845</v>
      </c>
      <c r="B5600" s="3">
        <v>0.51116099999999998</v>
      </c>
      <c r="C5600" s="3">
        <v>0.52678599999999998</v>
      </c>
      <c r="D5600" s="3">
        <v>0.50892899999999996</v>
      </c>
      <c r="E5600" s="3">
        <v>0.52008900000000002</v>
      </c>
      <c r="F5600" s="3">
        <v>0.42073500000000003</v>
      </c>
      <c r="G5600">
        <v>29282400</v>
      </c>
      <c r="H5600" t="str">
        <f>TEXT(AppleStock[[#This Row],[Date]],"dddd")</f>
        <v>Tuesday</v>
      </c>
      <c r="I5600" t="str">
        <f>MID(AppleStock[[#This Row],[Day]],1,FIND("day",AppleStock[[#This Row],[Day]])-1)</f>
        <v>Tues</v>
      </c>
      <c r="J5600" s="3">
        <f>AppleStock[[#This Row],[Open]]-AppleStock[[#This Row],[Close]]</f>
        <v>-8.928000000000047E-3</v>
      </c>
      <c r="K5600" t="str">
        <f>IF(AppleStock[[#This Row],[Day Change]]&gt;0,"UP","DOWN")</f>
        <v>DOWN</v>
      </c>
      <c r="L5600" s="2">
        <v>84</v>
      </c>
      <c r="Q5600" s="15"/>
    </row>
    <row r="5601" spans="1:17" x14ac:dyDescent="0.25">
      <c r="A5601" s="1">
        <v>30846</v>
      </c>
      <c r="B5601" s="3">
        <v>0.52232100000000004</v>
      </c>
      <c r="C5601" s="3">
        <v>0.53348200000000001</v>
      </c>
      <c r="D5601" s="3">
        <v>0.52232100000000004</v>
      </c>
      <c r="E5601" s="3">
        <v>0.53125</v>
      </c>
      <c r="F5601" s="3">
        <v>0.42976300000000001</v>
      </c>
      <c r="G5601">
        <v>28929600</v>
      </c>
      <c r="H5601" t="str">
        <f>TEXT(AppleStock[[#This Row],[Date]],"dddd")</f>
        <v>Wednesday</v>
      </c>
      <c r="I5601" t="str">
        <f>MID(AppleStock[[#This Row],[Day]],1,FIND("day",AppleStock[[#This Row],[Day]])-1)</f>
        <v>Wednes</v>
      </c>
      <c r="J5601" s="3">
        <f>AppleStock[[#This Row],[Open]]-AppleStock[[#This Row],[Close]]</f>
        <v>-8.9289999999999647E-3</v>
      </c>
      <c r="K5601" t="str">
        <f>IF(AppleStock[[#This Row],[Day Change]]&gt;0,"UP","DOWN")</f>
        <v>DOWN</v>
      </c>
      <c r="L5601" s="2">
        <v>84</v>
      </c>
      <c r="Q5601" s="15"/>
    </row>
    <row r="5602" spans="1:17" x14ac:dyDescent="0.25">
      <c r="A5602" s="1">
        <v>30847</v>
      </c>
      <c r="B5602" s="3">
        <v>0.53125</v>
      </c>
      <c r="C5602" s="3">
        <v>0.53125</v>
      </c>
      <c r="D5602" s="3">
        <v>0.51339299999999999</v>
      </c>
      <c r="E5602" s="3">
        <v>0.515625</v>
      </c>
      <c r="F5602" s="3">
        <v>0.41712300000000002</v>
      </c>
      <c r="G5602">
        <v>25239200</v>
      </c>
      <c r="H5602" t="str">
        <f>TEXT(AppleStock[[#This Row],[Date]],"dddd")</f>
        <v>Thursday</v>
      </c>
      <c r="I5602" t="str">
        <f>MID(AppleStock[[#This Row],[Day]],1,FIND("day",AppleStock[[#This Row],[Day]])-1)</f>
        <v>Thurs</v>
      </c>
      <c r="J5602" s="3">
        <f>AppleStock[[#This Row],[Open]]-AppleStock[[#This Row],[Close]]</f>
        <v>1.5625E-2</v>
      </c>
      <c r="K5602" t="str">
        <f>IF(AppleStock[[#This Row],[Day Change]]&gt;0,"UP","DOWN")</f>
        <v>UP</v>
      </c>
      <c r="L5602" s="2">
        <v>84</v>
      </c>
      <c r="Q5602" s="15"/>
    </row>
    <row r="5603" spans="1:17" x14ac:dyDescent="0.25">
      <c r="A5603" s="1">
        <v>30848</v>
      </c>
      <c r="B5603" s="3">
        <v>0.515625</v>
      </c>
      <c r="C5603" s="3">
        <v>0.52455399999999996</v>
      </c>
      <c r="D5603" s="3">
        <v>0.515625</v>
      </c>
      <c r="E5603" s="3">
        <v>0.51785700000000001</v>
      </c>
      <c r="F5603" s="3">
        <v>0.418929</v>
      </c>
      <c r="G5603">
        <v>22444800</v>
      </c>
      <c r="H5603" t="str">
        <f>TEXT(AppleStock[[#This Row],[Date]],"dddd")</f>
        <v>Friday</v>
      </c>
      <c r="I5603" t="str">
        <f>MID(AppleStock[[#This Row],[Day]],1,FIND("day",AppleStock[[#This Row],[Day]])-1)</f>
        <v>Fri</v>
      </c>
      <c r="J5603" s="3">
        <f>AppleStock[[#This Row],[Open]]-AppleStock[[#This Row],[Close]]</f>
        <v>-2.2320000000000118E-3</v>
      </c>
      <c r="K5603" t="str">
        <f>IF(AppleStock[[#This Row],[Day Change]]&gt;0,"UP","DOWN")</f>
        <v>DOWN</v>
      </c>
      <c r="L5603" s="2">
        <v>84</v>
      </c>
      <c r="Q5603" s="15"/>
    </row>
    <row r="5604" spans="1:17" x14ac:dyDescent="0.25">
      <c r="A5604" s="1">
        <v>30851</v>
      </c>
      <c r="B5604" s="3">
        <v>0.51785700000000001</v>
      </c>
      <c r="C5604" s="3">
        <v>0.53125</v>
      </c>
      <c r="D5604" s="3">
        <v>0.50669600000000004</v>
      </c>
      <c r="E5604" s="3">
        <v>0.52901799999999999</v>
      </c>
      <c r="F5604" s="3">
        <v>0.42795800000000001</v>
      </c>
      <c r="G5604">
        <v>28649600</v>
      </c>
      <c r="H5604" t="str">
        <f>TEXT(AppleStock[[#This Row],[Date]],"dddd")</f>
        <v>Monday</v>
      </c>
      <c r="I5604" t="str">
        <f>MID(AppleStock[[#This Row],[Day]],1,FIND("day",AppleStock[[#This Row],[Day]])-1)</f>
        <v>Mon</v>
      </c>
      <c r="J5604" s="3">
        <f>AppleStock[[#This Row],[Open]]-AppleStock[[#This Row],[Close]]</f>
        <v>-1.1160999999999976E-2</v>
      </c>
      <c r="K5604" t="str">
        <f>IF(AppleStock[[#This Row],[Day Change]]&gt;0,"UP","DOWN")</f>
        <v>DOWN</v>
      </c>
      <c r="L5604" s="2">
        <v>84</v>
      </c>
      <c r="Q5604" s="15"/>
    </row>
    <row r="5605" spans="1:17" x14ac:dyDescent="0.25">
      <c r="A5605" s="1">
        <v>30852</v>
      </c>
      <c r="B5605" s="3">
        <v>0.52901799999999999</v>
      </c>
      <c r="C5605" s="3">
        <v>0.54241099999999998</v>
      </c>
      <c r="D5605" s="3">
        <v>0.52455399999999996</v>
      </c>
      <c r="E5605" s="3">
        <v>0.52455399999999996</v>
      </c>
      <c r="F5605" s="3">
        <v>0.424346</v>
      </c>
      <c r="G5605">
        <v>40236000</v>
      </c>
      <c r="H5605" t="str">
        <f>TEXT(AppleStock[[#This Row],[Date]],"dddd")</f>
        <v>Tuesday</v>
      </c>
      <c r="I5605" t="str">
        <f>MID(AppleStock[[#This Row],[Day]],1,FIND("day",AppleStock[[#This Row],[Day]])-1)</f>
        <v>Tues</v>
      </c>
      <c r="J5605" s="3">
        <f>AppleStock[[#This Row],[Open]]-AppleStock[[#This Row],[Close]]</f>
        <v>4.4640000000000235E-3</v>
      </c>
      <c r="K5605" t="str">
        <f>IF(AppleStock[[#This Row],[Day Change]]&gt;0,"UP","DOWN")</f>
        <v>UP</v>
      </c>
      <c r="L5605" s="2">
        <v>84</v>
      </c>
      <c r="Q5605" s="15"/>
    </row>
    <row r="5606" spans="1:17" x14ac:dyDescent="0.25">
      <c r="A5606" s="1">
        <v>30853</v>
      </c>
      <c r="B5606" s="3">
        <v>0.52455399999999996</v>
      </c>
      <c r="C5606" s="3">
        <v>0.54017899999999996</v>
      </c>
      <c r="D5606" s="3">
        <v>0.51339299999999999</v>
      </c>
      <c r="E5606" s="3">
        <v>0.54017899999999996</v>
      </c>
      <c r="F5606" s="3">
        <v>0.43698599999999999</v>
      </c>
      <c r="G5606">
        <v>29881600</v>
      </c>
      <c r="H5606" t="str">
        <f>TEXT(AppleStock[[#This Row],[Date]],"dddd")</f>
        <v>Wednesday</v>
      </c>
      <c r="I5606" t="str">
        <f>MID(AppleStock[[#This Row],[Day]],1,FIND("day",AppleStock[[#This Row],[Day]])-1)</f>
        <v>Wednes</v>
      </c>
      <c r="J5606" s="3">
        <f>AppleStock[[#This Row],[Open]]-AppleStock[[#This Row],[Close]]</f>
        <v>-1.5625E-2</v>
      </c>
      <c r="K5606" t="str">
        <f>IF(AppleStock[[#This Row],[Day Change]]&gt;0,"UP","DOWN")</f>
        <v>DOWN</v>
      </c>
      <c r="L5606" s="2">
        <v>84</v>
      </c>
      <c r="Q5606" s="15"/>
    </row>
    <row r="5607" spans="1:17" x14ac:dyDescent="0.25">
      <c r="A5607" s="1">
        <v>30854</v>
      </c>
      <c r="B5607" s="3">
        <v>0.54017899999999996</v>
      </c>
      <c r="C5607" s="3">
        <v>0.546875</v>
      </c>
      <c r="D5607" s="3">
        <v>0.51785700000000001</v>
      </c>
      <c r="E5607" s="3">
        <v>0.51785700000000001</v>
      </c>
      <c r="F5607" s="3">
        <v>0.418929</v>
      </c>
      <c r="G5607">
        <v>35476000</v>
      </c>
      <c r="H5607" t="str">
        <f>TEXT(AppleStock[[#This Row],[Date]],"dddd")</f>
        <v>Thursday</v>
      </c>
      <c r="I5607" t="str">
        <f>MID(AppleStock[[#This Row],[Day]],1,FIND("day",AppleStock[[#This Row],[Day]])-1)</f>
        <v>Thurs</v>
      </c>
      <c r="J5607" s="3">
        <f>AppleStock[[#This Row],[Open]]-AppleStock[[#This Row],[Close]]</f>
        <v>2.2321999999999953E-2</v>
      </c>
      <c r="K5607" t="str">
        <f>IF(AppleStock[[#This Row],[Day Change]]&gt;0,"UP","DOWN")</f>
        <v>UP</v>
      </c>
      <c r="L5607" s="2">
        <v>84</v>
      </c>
      <c r="Q5607" s="15"/>
    </row>
    <row r="5608" spans="1:17" x14ac:dyDescent="0.25">
      <c r="A5608" s="1">
        <v>30855</v>
      </c>
      <c r="B5608" s="3">
        <v>0.51785700000000001</v>
      </c>
      <c r="C5608" s="3">
        <v>0.52678599999999998</v>
      </c>
      <c r="D5608" s="3">
        <v>0.51116099999999998</v>
      </c>
      <c r="E5608" s="3">
        <v>0.51116099999999998</v>
      </c>
      <c r="F5608" s="3">
        <v>0.41351199999999999</v>
      </c>
      <c r="G5608">
        <v>21151200</v>
      </c>
      <c r="H5608" t="str">
        <f>TEXT(AppleStock[[#This Row],[Date]],"dddd")</f>
        <v>Friday</v>
      </c>
      <c r="I5608" t="str">
        <f>MID(AppleStock[[#This Row],[Day]],1,FIND("day",AppleStock[[#This Row],[Day]])-1)</f>
        <v>Fri</v>
      </c>
      <c r="J5608" s="3">
        <f>AppleStock[[#This Row],[Open]]-AppleStock[[#This Row],[Close]]</f>
        <v>6.6960000000000353E-3</v>
      </c>
      <c r="K5608" t="str">
        <f>IF(AppleStock[[#This Row],[Day Change]]&gt;0,"UP","DOWN")</f>
        <v>UP</v>
      </c>
      <c r="L5608" s="2">
        <v>84</v>
      </c>
      <c r="Q5608" s="15"/>
    </row>
    <row r="5609" spans="1:17" x14ac:dyDescent="0.25">
      <c r="A5609" s="1">
        <v>30858</v>
      </c>
      <c r="B5609" s="3">
        <v>0.51116099999999998</v>
      </c>
      <c r="C5609" s="3">
        <v>0.515625</v>
      </c>
      <c r="D5609" s="3">
        <v>0.48214299999999999</v>
      </c>
      <c r="E5609" s="3">
        <v>0.48660700000000001</v>
      </c>
      <c r="F5609" s="3">
        <v>0.39364900000000003</v>
      </c>
      <c r="G5609">
        <v>41871200</v>
      </c>
      <c r="H5609" t="str">
        <f>TEXT(AppleStock[[#This Row],[Date]],"dddd")</f>
        <v>Monday</v>
      </c>
      <c r="I5609" t="str">
        <f>MID(AppleStock[[#This Row],[Day]],1,FIND("day",AppleStock[[#This Row],[Day]])-1)</f>
        <v>Mon</v>
      </c>
      <c r="J5609" s="3">
        <f>AppleStock[[#This Row],[Open]]-AppleStock[[#This Row],[Close]]</f>
        <v>2.4553999999999965E-2</v>
      </c>
      <c r="K5609" t="str">
        <f>IF(AppleStock[[#This Row],[Day Change]]&gt;0,"UP","DOWN")</f>
        <v>UP</v>
      </c>
      <c r="L5609" s="2">
        <v>84</v>
      </c>
      <c r="Q5609" s="15"/>
    </row>
    <row r="5610" spans="1:17" x14ac:dyDescent="0.25">
      <c r="A5610" s="1">
        <v>30859</v>
      </c>
      <c r="B5610" s="3">
        <v>0.48660700000000001</v>
      </c>
      <c r="C5610" s="3">
        <v>0.48883900000000002</v>
      </c>
      <c r="D5610" s="3">
        <v>0.46428599999999998</v>
      </c>
      <c r="E5610" s="3">
        <v>0.46428599999999998</v>
      </c>
      <c r="F5610" s="3">
        <v>0.37559100000000001</v>
      </c>
      <c r="G5610">
        <v>37161600</v>
      </c>
      <c r="H5610" t="str">
        <f>TEXT(AppleStock[[#This Row],[Date]],"dddd")</f>
        <v>Tuesday</v>
      </c>
      <c r="I5610" t="str">
        <f>MID(AppleStock[[#This Row],[Day]],1,FIND("day",AppleStock[[#This Row],[Day]])-1)</f>
        <v>Tues</v>
      </c>
      <c r="J5610" s="3">
        <f>AppleStock[[#This Row],[Open]]-AppleStock[[#This Row],[Close]]</f>
        <v>2.2321000000000035E-2</v>
      </c>
      <c r="K5610" t="str">
        <f>IF(AppleStock[[#This Row],[Day Change]]&gt;0,"UP","DOWN")</f>
        <v>UP</v>
      </c>
      <c r="L5610" s="2">
        <v>84</v>
      </c>
      <c r="Q5610" s="15"/>
    </row>
    <row r="5611" spans="1:17" x14ac:dyDescent="0.25">
      <c r="A5611" s="1">
        <v>30860</v>
      </c>
      <c r="B5611" s="3">
        <v>0.46428599999999998</v>
      </c>
      <c r="C5611" s="3">
        <v>0.46875</v>
      </c>
      <c r="D5611" s="3">
        <v>0.43303599999999998</v>
      </c>
      <c r="E5611" s="3">
        <v>0.45089299999999999</v>
      </c>
      <c r="F5611" s="3">
        <v>0.364757</v>
      </c>
      <c r="G5611">
        <v>94320800</v>
      </c>
      <c r="H5611" t="str">
        <f>TEXT(AppleStock[[#This Row],[Date]],"dddd")</f>
        <v>Wednesday</v>
      </c>
      <c r="I5611" t="str">
        <f>MID(AppleStock[[#This Row],[Day]],1,FIND("day",AppleStock[[#This Row],[Day]])-1)</f>
        <v>Wednes</v>
      </c>
      <c r="J5611" s="3">
        <f>AppleStock[[#This Row],[Open]]-AppleStock[[#This Row],[Close]]</f>
        <v>1.3392999999999988E-2</v>
      </c>
      <c r="K5611" t="str">
        <f>IF(AppleStock[[#This Row],[Day Change]]&gt;0,"UP","DOWN")</f>
        <v>UP</v>
      </c>
      <c r="L5611" s="2">
        <v>84</v>
      </c>
      <c r="Q5611" s="15"/>
    </row>
    <row r="5612" spans="1:17" x14ac:dyDescent="0.25">
      <c r="A5612" s="1">
        <v>30861</v>
      </c>
      <c r="B5612" s="3">
        <v>0.45089299999999999</v>
      </c>
      <c r="C5612" s="3">
        <v>0.47767900000000002</v>
      </c>
      <c r="D5612" s="3">
        <v>0.45089299999999999</v>
      </c>
      <c r="E5612" s="3">
        <v>0.47098200000000001</v>
      </c>
      <c r="F5612" s="3">
        <v>0.38100899999999999</v>
      </c>
      <c r="G5612">
        <v>29579200</v>
      </c>
      <c r="H5612" t="str">
        <f>TEXT(AppleStock[[#This Row],[Date]],"dddd")</f>
        <v>Thursday</v>
      </c>
      <c r="I5612" t="str">
        <f>MID(AppleStock[[#This Row],[Day]],1,FIND("day",AppleStock[[#This Row],[Day]])-1)</f>
        <v>Thurs</v>
      </c>
      <c r="J5612" s="3">
        <f>AppleStock[[#This Row],[Open]]-AppleStock[[#This Row],[Close]]</f>
        <v>-2.0089000000000024E-2</v>
      </c>
      <c r="K5612" t="str">
        <f>IF(AppleStock[[#This Row],[Day Change]]&gt;0,"UP","DOWN")</f>
        <v>DOWN</v>
      </c>
      <c r="L5612" s="2">
        <v>84</v>
      </c>
      <c r="Q5612" s="15"/>
    </row>
    <row r="5613" spans="1:17" x14ac:dyDescent="0.25">
      <c r="A5613" s="1">
        <v>30862</v>
      </c>
      <c r="B5613" s="3">
        <v>0.47098200000000001</v>
      </c>
      <c r="C5613" s="3">
        <v>0.49553599999999998</v>
      </c>
      <c r="D5613" s="3">
        <v>0.47098200000000001</v>
      </c>
      <c r="E5613" s="3">
        <v>0.47321400000000002</v>
      </c>
      <c r="F5613" s="3">
        <v>0.38281399999999999</v>
      </c>
      <c r="G5613">
        <v>35498400</v>
      </c>
      <c r="H5613" t="str">
        <f>TEXT(AppleStock[[#This Row],[Date]],"dddd")</f>
        <v>Friday</v>
      </c>
      <c r="I5613" t="str">
        <f>MID(AppleStock[[#This Row],[Day]],1,FIND("day",AppleStock[[#This Row],[Day]])-1)</f>
        <v>Fri</v>
      </c>
      <c r="J5613" s="3">
        <f>AppleStock[[#This Row],[Open]]-AppleStock[[#This Row],[Close]]</f>
        <v>-2.2320000000000118E-3</v>
      </c>
      <c r="K5613" t="str">
        <f>IF(AppleStock[[#This Row],[Day Change]]&gt;0,"UP","DOWN")</f>
        <v>DOWN</v>
      </c>
      <c r="L5613" s="2">
        <v>84</v>
      </c>
      <c r="Q5613" s="15"/>
    </row>
    <row r="5614" spans="1:17" x14ac:dyDescent="0.25">
      <c r="A5614" s="1">
        <v>30865</v>
      </c>
      <c r="B5614" s="3">
        <v>0.47321400000000002</v>
      </c>
      <c r="C5614" s="3">
        <v>0.47544599999999998</v>
      </c>
      <c r="D5614" s="3">
        <v>0.44866099999999998</v>
      </c>
      <c r="E5614" s="3">
        <v>0.45758900000000002</v>
      </c>
      <c r="F5614" s="3">
        <v>0.370174</v>
      </c>
      <c r="G5614">
        <v>39916800</v>
      </c>
      <c r="H5614" t="str">
        <f>TEXT(AppleStock[[#This Row],[Date]],"dddd")</f>
        <v>Monday</v>
      </c>
      <c r="I5614" t="str">
        <f>MID(AppleStock[[#This Row],[Day]],1,FIND("day",AppleStock[[#This Row],[Day]])-1)</f>
        <v>Mon</v>
      </c>
      <c r="J5614" s="3">
        <f>AppleStock[[#This Row],[Open]]-AppleStock[[#This Row],[Close]]</f>
        <v>1.5625E-2</v>
      </c>
      <c r="K5614" t="str">
        <f>IF(AppleStock[[#This Row],[Day Change]]&gt;0,"UP","DOWN")</f>
        <v>UP</v>
      </c>
      <c r="L5614" s="2">
        <v>84</v>
      </c>
      <c r="Q5614" s="15"/>
    </row>
    <row r="5615" spans="1:17" x14ac:dyDescent="0.25">
      <c r="A5615" s="1">
        <v>30866</v>
      </c>
      <c r="B5615" s="3">
        <v>0.45758900000000002</v>
      </c>
      <c r="C5615" s="3">
        <v>0.45982099999999998</v>
      </c>
      <c r="D5615" s="3">
        <v>0.44419599999999998</v>
      </c>
      <c r="E5615" s="3">
        <v>0.45089299999999999</v>
      </c>
      <c r="F5615" s="3">
        <v>0.364757</v>
      </c>
      <c r="G5615">
        <v>44766400</v>
      </c>
      <c r="H5615" t="str">
        <f>TEXT(AppleStock[[#This Row],[Date]],"dddd")</f>
        <v>Tuesday</v>
      </c>
      <c r="I5615" t="str">
        <f>MID(AppleStock[[#This Row],[Day]],1,FIND("day",AppleStock[[#This Row],[Day]])-1)</f>
        <v>Tues</v>
      </c>
      <c r="J5615" s="3">
        <f>AppleStock[[#This Row],[Open]]-AppleStock[[#This Row],[Close]]</f>
        <v>6.6960000000000353E-3</v>
      </c>
      <c r="K5615" t="str">
        <f>IF(AppleStock[[#This Row],[Day Change]]&gt;0,"UP","DOWN")</f>
        <v>UP</v>
      </c>
      <c r="L5615" s="2">
        <v>84</v>
      </c>
      <c r="Q5615" s="15"/>
    </row>
    <row r="5616" spans="1:17" x14ac:dyDescent="0.25">
      <c r="A5616" s="1">
        <v>30868</v>
      </c>
      <c r="B5616" s="3">
        <v>0.45089299999999999</v>
      </c>
      <c r="C5616" s="3">
        <v>0.45535700000000001</v>
      </c>
      <c r="D5616" s="3">
        <v>0.43526799999999999</v>
      </c>
      <c r="E5616" s="3">
        <v>0.44196400000000002</v>
      </c>
      <c r="F5616" s="3">
        <v>0.35753400000000002</v>
      </c>
      <c r="G5616">
        <v>23296000</v>
      </c>
      <c r="H5616" t="str">
        <f>TEXT(AppleStock[[#This Row],[Date]],"dddd")</f>
        <v>Thursday</v>
      </c>
      <c r="I5616" t="str">
        <f>MID(AppleStock[[#This Row],[Day]],1,FIND("day",AppleStock[[#This Row],[Day]])-1)</f>
        <v>Thurs</v>
      </c>
      <c r="J5616" s="3">
        <f>AppleStock[[#This Row],[Open]]-AppleStock[[#This Row],[Close]]</f>
        <v>8.9289999999999647E-3</v>
      </c>
      <c r="K5616" t="str">
        <f>IF(AppleStock[[#This Row],[Day Change]]&gt;0,"UP","DOWN")</f>
        <v>UP</v>
      </c>
      <c r="L5616" s="2">
        <v>84</v>
      </c>
      <c r="Q5616" s="15"/>
    </row>
    <row r="5617" spans="1:17" x14ac:dyDescent="0.25">
      <c r="A5617" s="1">
        <v>30869</v>
      </c>
      <c r="B5617" s="3">
        <v>0.44196400000000002</v>
      </c>
      <c r="C5617" s="3">
        <v>0.45535700000000001</v>
      </c>
      <c r="D5617" s="3">
        <v>0.43303599999999998</v>
      </c>
      <c r="E5617" s="3">
        <v>0.44866099999999998</v>
      </c>
      <c r="F5617" s="3">
        <v>0.36295100000000002</v>
      </c>
      <c r="G5617">
        <v>23912000</v>
      </c>
      <c r="H5617" t="str">
        <f>TEXT(AppleStock[[#This Row],[Date]],"dddd")</f>
        <v>Friday</v>
      </c>
      <c r="I5617" t="str">
        <f>MID(AppleStock[[#This Row],[Day]],1,FIND("day",AppleStock[[#This Row],[Day]])-1)</f>
        <v>Fri</v>
      </c>
      <c r="J5617" s="3">
        <f>AppleStock[[#This Row],[Open]]-AppleStock[[#This Row],[Close]]</f>
        <v>-6.696999999999953E-3</v>
      </c>
      <c r="K5617" t="str">
        <f>IF(AppleStock[[#This Row],[Day Change]]&gt;0,"UP","DOWN")</f>
        <v>DOWN</v>
      </c>
      <c r="L5617" s="2">
        <v>84</v>
      </c>
      <c r="Q5617" s="15"/>
    </row>
    <row r="5618" spans="1:17" x14ac:dyDescent="0.25">
      <c r="A5618" s="1">
        <v>30872</v>
      </c>
      <c r="B5618" s="3">
        <v>0.44866099999999998</v>
      </c>
      <c r="C5618" s="3">
        <v>0.47098200000000001</v>
      </c>
      <c r="D5618" s="3">
        <v>0.44196400000000002</v>
      </c>
      <c r="E5618" s="3">
        <v>0.46875</v>
      </c>
      <c r="F5618" s="3">
        <v>0.37920300000000001</v>
      </c>
      <c r="G5618">
        <v>47667200</v>
      </c>
      <c r="H5618" t="str">
        <f>TEXT(AppleStock[[#This Row],[Date]],"dddd")</f>
        <v>Monday</v>
      </c>
      <c r="I5618" t="str">
        <f>MID(AppleStock[[#This Row],[Day]],1,FIND("day",AppleStock[[#This Row],[Day]])-1)</f>
        <v>Mon</v>
      </c>
      <c r="J5618" s="3">
        <f>AppleStock[[#This Row],[Open]]-AppleStock[[#This Row],[Close]]</f>
        <v>-2.0089000000000024E-2</v>
      </c>
      <c r="K5618" t="str">
        <f>IF(AppleStock[[#This Row],[Day Change]]&gt;0,"UP","DOWN")</f>
        <v>DOWN</v>
      </c>
      <c r="L5618" s="2">
        <v>84</v>
      </c>
      <c r="Q5618" s="15"/>
    </row>
    <row r="5619" spans="1:17" x14ac:dyDescent="0.25">
      <c r="A5619" s="1">
        <v>30873</v>
      </c>
      <c r="B5619" s="3">
        <v>0.46875</v>
      </c>
      <c r="C5619" s="3">
        <v>0.484375</v>
      </c>
      <c r="D5619" s="3">
        <v>0.46651799999999999</v>
      </c>
      <c r="E5619" s="3">
        <v>0.47991099999999998</v>
      </c>
      <c r="F5619" s="3">
        <v>0.38823200000000002</v>
      </c>
      <c r="G5619">
        <v>43075200</v>
      </c>
      <c r="H5619" t="str">
        <f>TEXT(AppleStock[[#This Row],[Date]],"dddd")</f>
        <v>Tuesday</v>
      </c>
      <c r="I5619" t="str">
        <f>MID(AppleStock[[#This Row],[Day]],1,FIND("day",AppleStock[[#This Row],[Day]])-1)</f>
        <v>Tues</v>
      </c>
      <c r="J5619" s="3">
        <f>AppleStock[[#This Row],[Open]]-AppleStock[[#This Row],[Close]]</f>
        <v>-1.1160999999999976E-2</v>
      </c>
      <c r="K5619" t="str">
        <f>IF(AppleStock[[#This Row],[Day Change]]&gt;0,"UP","DOWN")</f>
        <v>DOWN</v>
      </c>
      <c r="L5619" s="2">
        <v>84</v>
      </c>
      <c r="Q5619" s="15"/>
    </row>
    <row r="5620" spans="1:17" x14ac:dyDescent="0.25">
      <c r="A5620" s="1">
        <v>30874</v>
      </c>
      <c r="B5620" s="3">
        <v>0.47991099999999998</v>
      </c>
      <c r="C5620" s="3">
        <v>0.48660700000000001</v>
      </c>
      <c r="D5620" s="3">
        <v>0.46651799999999999</v>
      </c>
      <c r="E5620" s="3">
        <v>0.47321400000000002</v>
      </c>
      <c r="F5620" s="3">
        <v>0.38281399999999999</v>
      </c>
      <c r="G5620">
        <v>30273600</v>
      </c>
      <c r="H5620" t="str">
        <f>TEXT(AppleStock[[#This Row],[Date]],"dddd")</f>
        <v>Wednesday</v>
      </c>
      <c r="I5620" t="str">
        <f>MID(AppleStock[[#This Row],[Day]],1,FIND("day",AppleStock[[#This Row],[Day]])-1)</f>
        <v>Wednes</v>
      </c>
      <c r="J5620" s="3">
        <f>AppleStock[[#This Row],[Open]]-AppleStock[[#This Row],[Close]]</f>
        <v>6.696999999999953E-3</v>
      </c>
      <c r="K5620" t="str">
        <f>IF(AppleStock[[#This Row],[Day Change]]&gt;0,"UP","DOWN")</f>
        <v>UP</v>
      </c>
      <c r="L5620" s="2">
        <v>84</v>
      </c>
      <c r="Q5620" s="15"/>
    </row>
    <row r="5621" spans="1:17" x14ac:dyDescent="0.25">
      <c r="A5621" s="1">
        <v>30875</v>
      </c>
      <c r="B5621" s="3">
        <v>0.47321400000000002</v>
      </c>
      <c r="C5621" s="3">
        <v>0.484375</v>
      </c>
      <c r="D5621" s="3">
        <v>0.47098200000000001</v>
      </c>
      <c r="E5621" s="3">
        <v>0.47544599999999998</v>
      </c>
      <c r="F5621" s="3">
        <v>0.38462000000000002</v>
      </c>
      <c r="G5621">
        <v>42173600</v>
      </c>
      <c r="H5621" t="str">
        <f>TEXT(AppleStock[[#This Row],[Date]],"dddd")</f>
        <v>Thursday</v>
      </c>
      <c r="I5621" t="str">
        <f>MID(AppleStock[[#This Row],[Day]],1,FIND("day",AppleStock[[#This Row],[Day]])-1)</f>
        <v>Thurs</v>
      </c>
      <c r="J5621" s="3">
        <f>AppleStock[[#This Row],[Open]]-AppleStock[[#This Row],[Close]]</f>
        <v>-2.2319999999999562E-3</v>
      </c>
      <c r="K5621" t="str">
        <f>IF(AppleStock[[#This Row],[Day Change]]&gt;0,"UP","DOWN")</f>
        <v>DOWN</v>
      </c>
      <c r="L5621" s="2">
        <v>84</v>
      </c>
      <c r="Q5621" s="15"/>
    </row>
    <row r="5622" spans="1:17" x14ac:dyDescent="0.25">
      <c r="A5622" s="1">
        <v>30876</v>
      </c>
      <c r="B5622" s="3">
        <v>0.47544599999999998</v>
      </c>
      <c r="C5622" s="3">
        <v>0.484375</v>
      </c>
      <c r="D5622" s="3">
        <v>0.46428599999999998</v>
      </c>
      <c r="E5622" s="3">
        <v>0.47098200000000001</v>
      </c>
      <c r="F5622" s="3">
        <v>0.38100899999999999</v>
      </c>
      <c r="G5622">
        <v>33986400</v>
      </c>
      <c r="H5622" t="str">
        <f>TEXT(AppleStock[[#This Row],[Date]],"dddd")</f>
        <v>Friday</v>
      </c>
      <c r="I5622" t="str">
        <f>MID(AppleStock[[#This Row],[Day]],1,FIND("day",AppleStock[[#This Row],[Day]])-1)</f>
        <v>Fri</v>
      </c>
      <c r="J5622" s="3">
        <f>AppleStock[[#This Row],[Open]]-AppleStock[[#This Row],[Close]]</f>
        <v>4.463999999999968E-3</v>
      </c>
      <c r="K5622" t="str">
        <f>IF(AppleStock[[#This Row],[Day Change]]&gt;0,"UP","DOWN")</f>
        <v>UP</v>
      </c>
      <c r="L5622" s="2">
        <v>84</v>
      </c>
      <c r="Q5622" s="15"/>
    </row>
    <row r="5623" spans="1:17" x14ac:dyDescent="0.25">
      <c r="A5623" s="1">
        <v>30879</v>
      </c>
      <c r="B5623" s="3">
        <v>0.47098200000000001</v>
      </c>
      <c r="C5623" s="3">
        <v>0.47098200000000001</v>
      </c>
      <c r="D5623" s="3">
        <v>0.44642900000000002</v>
      </c>
      <c r="E5623" s="3">
        <v>0.45982099999999998</v>
      </c>
      <c r="F5623" s="3">
        <v>0.37197999999999998</v>
      </c>
      <c r="G5623">
        <v>50747200</v>
      </c>
      <c r="H5623" t="str">
        <f>TEXT(AppleStock[[#This Row],[Date]],"dddd")</f>
        <v>Monday</v>
      </c>
      <c r="I5623" t="str">
        <f>MID(AppleStock[[#This Row],[Day]],1,FIND("day",AppleStock[[#This Row],[Day]])-1)</f>
        <v>Mon</v>
      </c>
      <c r="J5623" s="3">
        <f>AppleStock[[#This Row],[Open]]-AppleStock[[#This Row],[Close]]</f>
        <v>1.1161000000000032E-2</v>
      </c>
      <c r="K5623" t="str">
        <f>IF(AppleStock[[#This Row],[Day Change]]&gt;0,"UP","DOWN")</f>
        <v>UP</v>
      </c>
      <c r="L5623" s="2">
        <v>84</v>
      </c>
      <c r="Q5623" s="15"/>
    </row>
    <row r="5624" spans="1:17" x14ac:dyDescent="0.25">
      <c r="A5624" s="1">
        <v>30880</v>
      </c>
      <c r="B5624" s="3">
        <v>0.45982099999999998</v>
      </c>
      <c r="C5624" s="3">
        <v>0.46428599999999998</v>
      </c>
      <c r="D5624" s="3">
        <v>0.453125</v>
      </c>
      <c r="E5624" s="3">
        <v>0.45982099999999998</v>
      </c>
      <c r="F5624" s="3">
        <v>0.37197999999999998</v>
      </c>
      <c r="G5624">
        <v>21212800</v>
      </c>
      <c r="H5624" t="str">
        <f>TEXT(AppleStock[[#This Row],[Date]],"dddd")</f>
        <v>Tuesday</v>
      </c>
      <c r="I5624" t="str">
        <f>MID(AppleStock[[#This Row],[Day]],1,FIND("day",AppleStock[[#This Row],[Day]])-1)</f>
        <v>Tues</v>
      </c>
      <c r="J5624" s="3">
        <f>AppleStock[[#This Row],[Open]]-AppleStock[[#This Row],[Close]]</f>
        <v>0</v>
      </c>
      <c r="K5624" t="str">
        <f>IF(AppleStock[[#This Row],[Day Change]]&gt;0,"UP","DOWN")</f>
        <v>DOWN</v>
      </c>
      <c r="L5624" s="2">
        <v>84</v>
      </c>
      <c r="Q5624" s="15"/>
    </row>
    <row r="5625" spans="1:17" x14ac:dyDescent="0.25">
      <c r="A5625" s="1">
        <v>30881</v>
      </c>
      <c r="B5625" s="3">
        <v>0.45982099999999998</v>
      </c>
      <c r="C5625" s="3">
        <v>0.46205400000000002</v>
      </c>
      <c r="D5625" s="3">
        <v>0.45089299999999999</v>
      </c>
      <c r="E5625" s="3">
        <v>0.453125</v>
      </c>
      <c r="F5625" s="3">
        <v>0.36656300000000003</v>
      </c>
      <c r="G5625">
        <v>26006400</v>
      </c>
      <c r="H5625" t="str">
        <f>TEXT(AppleStock[[#This Row],[Date]],"dddd")</f>
        <v>Wednesday</v>
      </c>
      <c r="I5625" t="str">
        <f>MID(AppleStock[[#This Row],[Day]],1,FIND("day",AppleStock[[#This Row],[Day]])-1)</f>
        <v>Wednes</v>
      </c>
      <c r="J5625" s="3">
        <f>AppleStock[[#This Row],[Open]]-AppleStock[[#This Row],[Close]]</f>
        <v>6.6959999999999797E-3</v>
      </c>
      <c r="K5625" t="str">
        <f>IF(AppleStock[[#This Row],[Day Change]]&gt;0,"UP","DOWN")</f>
        <v>UP</v>
      </c>
      <c r="L5625" s="2">
        <v>84</v>
      </c>
      <c r="Q5625" s="15"/>
    </row>
    <row r="5626" spans="1:17" x14ac:dyDescent="0.25">
      <c r="A5626" s="1">
        <v>30882</v>
      </c>
      <c r="B5626" s="3">
        <v>0.453125</v>
      </c>
      <c r="C5626" s="3">
        <v>0.45982099999999998</v>
      </c>
      <c r="D5626" s="3">
        <v>0.44866099999999998</v>
      </c>
      <c r="E5626" s="3">
        <v>0.453125</v>
      </c>
      <c r="F5626" s="3">
        <v>0.36656300000000003</v>
      </c>
      <c r="G5626">
        <v>19476800</v>
      </c>
      <c r="H5626" t="str">
        <f>TEXT(AppleStock[[#This Row],[Date]],"dddd")</f>
        <v>Thursday</v>
      </c>
      <c r="I5626" t="str">
        <f>MID(AppleStock[[#This Row],[Day]],1,FIND("day",AppleStock[[#This Row],[Day]])-1)</f>
        <v>Thurs</v>
      </c>
      <c r="J5626" s="3">
        <f>AppleStock[[#This Row],[Open]]-AppleStock[[#This Row],[Close]]</f>
        <v>0</v>
      </c>
      <c r="K5626" t="str">
        <f>IF(AppleStock[[#This Row],[Day Change]]&gt;0,"UP","DOWN")</f>
        <v>DOWN</v>
      </c>
      <c r="L5626" s="2">
        <v>84</v>
      </c>
      <c r="Q5626" s="15"/>
    </row>
    <row r="5627" spans="1:17" x14ac:dyDescent="0.25">
      <c r="A5627" s="1">
        <v>30883</v>
      </c>
      <c r="B5627" s="3">
        <v>0.453125</v>
      </c>
      <c r="C5627" s="3">
        <v>0.45982099999999998</v>
      </c>
      <c r="D5627" s="3">
        <v>0.45089299999999999</v>
      </c>
      <c r="E5627" s="3">
        <v>0.453125</v>
      </c>
      <c r="F5627" s="3">
        <v>0.36656300000000003</v>
      </c>
      <c r="G5627">
        <v>8293600</v>
      </c>
      <c r="H5627" t="str">
        <f>TEXT(AppleStock[[#This Row],[Date]],"dddd")</f>
        <v>Friday</v>
      </c>
      <c r="I5627" t="str">
        <f>MID(AppleStock[[#This Row],[Day]],1,FIND("day",AppleStock[[#This Row],[Day]])-1)</f>
        <v>Fri</v>
      </c>
      <c r="J5627" s="3">
        <f>AppleStock[[#This Row],[Open]]-AppleStock[[#This Row],[Close]]</f>
        <v>0</v>
      </c>
      <c r="K5627" t="str">
        <f>IF(AppleStock[[#This Row],[Day Change]]&gt;0,"UP","DOWN")</f>
        <v>DOWN</v>
      </c>
      <c r="L5627" s="2">
        <v>84</v>
      </c>
      <c r="Q5627" s="15"/>
    </row>
    <row r="5628" spans="1:17" x14ac:dyDescent="0.25">
      <c r="A5628" s="1">
        <v>30886</v>
      </c>
      <c r="B5628" s="3">
        <v>0.453125</v>
      </c>
      <c r="C5628" s="3">
        <v>0.453125</v>
      </c>
      <c r="D5628" s="3">
        <v>0.4375</v>
      </c>
      <c r="E5628" s="3">
        <v>0.44866099999999998</v>
      </c>
      <c r="F5628" s="3">
        <v>0.36295100000000002</v>
      </c>
      <c r="G5628">
        <v>23508800</v>
      </c>
      <c r="H5628" t="str">
        <f>TEXT(AppleStock[[#This Row],[Date]],"dddd")</f>
        <v>Monday</v>
      </c>
      <c r="I5628" t="str">
        <f>MID(AppleStock[[#This Row],[Day]],1,FIND("day",AppleStock[[#This Row],[Day]])-1)</f>
        <v>Mon</v>
      </c>
      <c r="J5628" s="3">
        <f>AppleStock[[#This Row],[Open]]-AppleStock[[#This Row],[Close]]</f>
        <v>4.4640000000000235E-3</v>
      </c>
      <c r="K5628" t="str">
        <f>IF(AppleStock[[#This Row],[Day Change]]&gt;0,"UP","DOWN")</f>
        <v>UP</v>
      </c>
      <c r="L5628" s="2">
        <v>84</v>
      </c>
      <c r="Q5628" s="15"/>
    </row>
    <row r="5629" spans="1:17" x14ac:dyDescent="0.25">
      <c r="A5629" s="1">
        <v>30887</v>
      </c>
      <c r="B5629" s="3">
        <v>0.44866099999999998</v>
      </c>
      <c r="C5629" s="3">
        <v>0.48214299999999999</v>
      </c>
      <c r="D5629" s="3">
        <v>0.44642900000000002</v>
      </c>
      <c r="E5629" s="3">
        <v>0.47544599999999998</v>
      </c>
      <c r="F5629" s="3">
        <v>0.38462000000000002</v>
      </c>
      <c r="G5629">
        <v>44811200</v>
      </c>
      <c r="H5629" t="str">
        <f>TEXT(AppleStock[[#This Row],[Date]],"dddd")</f>
        <v>Tuesday</v>
      </c>
      <c r="I5629" t="str">
        <f>MID(AppleStock[[#This Row],[Day]],1,FIND("day",AppleStock[[#This Row],[Day]])-1)</f>
        <v>Tues</v>
      </c>
      <c r="J5629" s="3">
        <f>AppleStock[[#This Row],[Open]]-AppleStock[[#This Row],[Close]]</f>
        <v>-2.6785000000000003E-2</v>
      </c>
      <c r="K5629" t="str">
        <f>IF(AppleStock[[#This Row],[Day Change]]&gt;0,"UP","DOWN")</f>
        <v>DOWN</v>
      </c>
      <c r="L5629" s="2">
        <v>84</v>
      </c>
      <c r="Q5629" s="15"/>
    </row>
    <row r="5630" spans="1:17" x14ac:dyDescent="0.25">
      <c r="A5630" s="1">
        <v>30888</v>
      </c>
      <c r="B5630" s="3">
        <v>0.47767900000000002</v>
      </c>
      <c r="C5630" s="3">
        <v>0.48883900000000002</v>
      </c>
      <c r="D5630" s="3">
        <v>0.47767900000000002</v>
      </c>
      <c r="E5630" s="3">
        <v>0.47767900000000002</v>
      </c>
      <c r="F5630" s="3">
        <v>0.38642599999999999</v>
      </c>
      <c r="G5630">
        <v>50114400</v>
      </c>
      <c r="H5630" t="str">
        <f>TEXT(AppleStock[[#This Row],[Date]],"dddd")</f>
        <v>Wednesday</v>
      </c>
      <c r="I5630" t="str">
        <f>MID(AppleStock[[#This Row],[Day]],1,FIND("day",AppleStock[[#This Row],[Day]])-1)</f>
        <v>Wednes</v>
      </c>
      <c r="J5630" s="3">
        <f>AppleStock[[#This Row],[Open]]-AppleStock[[#This Row],[Close]]</f>
        <v>0</v>
      </c>
      <c r="K5630" t="str">
        <f>IF(AppleStock[[#This Row],[Day Change]]&gt;0,"UP","DOWN")</f>
        <v>DOWN</v>
      </c>
      <c r="L5630" s="2">
        <v>84</v>
      </c>
      <c r="Q5630" s="15"/>
    </row>
    <row r="5631" spans="1:17" x14ac:dyDescent="0.25">
      <c r="A5631" s="1">
        <v>30889</v>
      </c>
      <c r="B5631" s="3">
        <v>0.47767900000000002</v>
      </c>
      <c r="C5631" s="3">
        <v>0.49330400000000002</v>
      </c>
      <c r="D5631" s="3">
        <v>0.47321400000000002</v>
      </c>
      <c r="E5631" s="3">
        <v>0.48660700000000001</v>
      </c>
      <c r="F5631" s="3">
        <v>0.39364900000000003</v>
      </c>
      <c r="G5631">
        <v>35834400</v>
      </c>
      <c r="H5631" t="str">
        <f>TEXT(AppleStock[[#This Row],[Date]],"dddd")</f>
        <v>Thursday</v>
      </c>
      <c r="I5631" t="str">
        <f>MID(AppleStock[[#This Row],[Day]],1,FIND("day",AppleStock[[#This Row],[Day]])-1)</f>
        <v>Thurs</v>
      </c>
      <c r="J5631" s="3">
        <f>AppleStock[[#This Row],[Open]]-AppleStock[[#This Row],[Close]]</f>
        <v>-8.9279999999999915E-3</v>
      </c>
      <c r="K5631" t="str">
        <f>IF(AppleStock[[#This Row],[Day Change]]&gt;0,"UP","DOWN")</f>
        <v>DOWN</v>
      </c>
      <c r="L5631" s="2">
        <v>84</v>
      </c>
      <c r="Q5631" s="15"/>
    </row>
    <row r="5632" spans="1:17" x14ac:dyDescent="0.25">
      <c r="A5632" s="1">
        <v>30890</v>
      </c>
      <c r="B5632" s="3">
        <v>0.48660700000000001</v>
      </c>
      <c r="C5632" s="3">
        <v>0.49107099999999998</v>
      </c>
      <c r="D5632" s="3">
        <v>0.48214299999999999</v>
      </c>
      <c r="E5632" s="3">
        <v>0.484375</v>
      </c>
      <c r="F5632" s="3">
        <v>0.391843</v>
      </c>
      <c r="G5632">
        <v>18485600</v>
      </c>
      <c r="H5632" t="str">
        <f>TEXT(AppleStock[[#This Row],[Date]],"dddd")</f>
        <v>Friday</v>
      </c>
      <c r="I5632" t="str">
        <f>MID(AppleStock[[#This Row],[Day]],1,FIND("day",AppleStock[[#This Row],[Day]])-1)</f>
        <v>Fri</v>
      </c>
      <c r="J5632" s="3">
        <f>AppleStock[[#This Row],[Open]]-AppleStock[[#This Row],[Close]]</f>
        <v>2.2320000000000118E-3</v>
      </c>
      <c r="K5632" t="str">
        <f>IF(AppleStock[[#This Row],[Day Change]]&gt;0,"UP","DOWN")</f>
        <v>UP</v>
      </c>
      <c r="L5632" s="2">
        <v>84</v>
      </c>
      <c r="Q5632" s="15"/>
    </row>
    <row r="5633" spans="1:17" x14ac:dyDescent="0.25">
      <c r="A5633" s="1">
        <v>30893</v>
      </c>
      <c r="B5633" s="3">
        <v>0.484375</v>
      </c>
      <c r="C5633" s="3">
        <v>0.48660700000000001</v>
      </c>
      <c r="D5633" s="3">
        <v>0.45089299999999999</v>
      </c>
      <c r="E5633" s="3">
        <v>0.45535700000000001</v>
      </c>
      <c r="F5633" s="3">
        <v>0.368369</v>
      </c>
      <c r="G5633">
        <v>31259200</v>
      </c>
      <c r="H5633" t="str">
        <f>TEXT(AppleStock[[#This Row],[Date]],"dddd")</f>
        <v>Monday</v>
      </c>
      <c r="I5633" t="str">
        <f>MID(AppleStock[[#This Row],[Day]],1,FIND("day",AppleStock[[#This Row],[Day]])-1)</f>
        <v>Mon</v>
      </c>
      <c r="J5633" s="3">
        <f>AppleStock[[#This Row],[Open]]-AppleStock[[#This Row],[Close]]</f>
        <v>2.9017999999999988E-2</v>
      </c>
      <c r="K5633" t="str">
        <f>IF(AppleStock[[#This Row],[Day Change]]&gt;0,"UP","DOWN")</f>
        <v>UP</v>
      </c>
      <c r="L5633" s="2">
        <v>84</v>
      </c>
      <c r="Q5633" s="15"/>
    </row>
    <row r="5634" spans="1:17" x14ac:dyDescent="0.25">
      <c r="A5634" s="1">
        <v>30894</v>
      </c>
      <c r="B5634" s="3">
        <v>0.45535700000000001</v>
      </c>
      <c r="C5634" s="3">
        <v>0.46205400000000002</v>
      </c>
      <c r="D5634" s="3">
        <v>0.44419599999999998</v>
      </c>
      <c r="E5634" s="3">
        <v>0.45535700000000001</v>
      </c>
      <c r="F5634" s="3">
        <v>0.368369</v>
      </c>
      <c r="G5634">
        <v>49907200</v>
      </c>
      <c r="H5634" t="str">
        <f>TEXT(AppleStock[[#This Row],[Date]],"dddd")</f>
        <v>Tuesday</v>
      </c>
      <c r="I5634" t="str">
        <f>MID(AppleStock[[#This Row],[Day]],1,FIND("day",AppleStock[[#This Row],[Day]])-1)</f>
        <v>Tues</v>
      </c>
      <c r="J5634" s="3">
        <f>AppleStock[[#This Row],[Open]]-AppleStock[[#This Row],[Close]]</f>
        <v>0</v>
      </c>
      <c r="K5634" t="str">
        <f>IF(AppleStock[[#This Row],[Day Change]]&gt;0,"UP","DOWN")</f>
        <v>DOWN</v>
      </c>
      <c r="L5634" s="2">
        <v>84</v>
      </c>
      <c r="Q5634" s="15"/>
    </row>
    <row r="5635" spans="1:17" x14ac:dyDescent="0.25">
      <c r="A5635" s="1">
        <v>30895</v>
      </c>
      <c r="B5635" s="3">
        <v>0.45535700000000001</v>
      </c>
      <c r="C5635" s="3">
        <v>0.45982099999999998</v>
      </c>
      <c r="D5635" s="3">
        <v>0.43303599999999998</v>
      </c>
      <c r="E5635" s="3">
        <v>0.44642900000000002</v>
      </c>
      <c r="F5635" s="3">
        <v>0.36114600000000002</v>
      </c>
      <c r="G5635">
        <v>71433600</v>
      </c>
      <c r="H5635" t="str">
        <f>TEXT(AppleStock[[#This Row],[Date]],"dddd")</f>
        <v>Wednesday</v>
      </c>
      <c r="I5635" t="str">
        <f>MID(AppleStock[[#This Row],[Day]],1,FIND("day",AppleStock[[#This Row],[Day]])-1)</f>
        <v>Wednes</v>
      </c>
      <c r="J5635" s="3">
        <f>AppleStock[[#This Row],[Open]]-AppleStock[[#This Row],[Close]]</f>
        <v>8.9279999999999915E-3</v>
      </c>
      <c r="K5635" t="str">
        <f>IF(AppleStock[[#This Row],[Day Change]]&gt;0,"UP","DOWN")</f>
        <v>UP</v>
      </c>
      <c r="L5635" s="2">
        <v>84</v>
      </c>
      <c r="Q5635" s="15"/>
    </row>
    <row r="5636" spans="1:17" x14ac:dyDescent="0.25">
      <c r="A5636" s="1">
        <v>30896</v>
      </c>
      <c r="B5636" s="3">
        <v>0.44642900000000002</v>
      </c>
      <c r="C5636" s="3">
        <v>0.453125</v>
      </c>
      <c r="D5636" s="3">
        <v>0.43080400000000002</v>
      </c>
      <c r="E5636" s="3">
        <v>0.43080400000000002</v>
      </c>
      <c r="F5636" s="3">
        <v>0.34850500000000001</v>
      </c>
      <c r="G5636">
        <v>75919200</v>
      </c>
      <c r="H5636" t="str">
        <f>TEXT(AppleStock[[#This Row],[Date]],"dddd")</f>
        <v>Thursday</v>
      </c>
      <c r="I5636" t="str">
        <f>MID(AppleStock[[#This Row],[Day]],1,FIND("day",AppleStock[[#This Row],[Day]])-1)</f>
        <v>Thurs</v>
      </c>
      <c r="J5636" s="3">
        <f>AppleStock[[#This Row],[Open]]-AppleStock[[#This Row],[Close]]</f>
        <v>1.5625E-2</v>
      </c>
      <c r="K5636" t="str">
        <f>IF(AppleStock[[#This Row],[Day Change]]&gt;0,"UP","DOWN")</f>
        <v>UP</v>
      </c>
      <c r="L5636" s="2">
        <v>84</v>
      </c>
      <c r="Q5636" s="15"/>
    </row>
    <row r="5637" spans="1:17" x14ac:dyDescent="0.25">
      <c r="A5637" s="1">
        <v>30897</v>
      </c>
      <c r="B5637" s="3">
        <v>0.43080400000000002</v>
      </c>
      <c r="C5637" s="3">
        <v>0.49107099999999998</v>
      </c>
      <c r="D5637" s="3">
        <v>0.42857099999999998</v>
      </c>
      <c r="E5637" s="3">
        <v>0.48883900000000002</v>
      </c>
      <c r="F5637" s="3">
        <v>0.395455</v>
      </c>
      <c r="G5637">
        <v>154515200</v>
      </c>
      <c r="H5637" t="str">
        <f>TEXT(AppleStock[[#This Row],[Date]],"dddd")</f>
        <v>Friday</v>
      </c>
      <c r="I5637" t="str">
        <f>MID(AppleStock[[#This Row],[Day]],1,FIND("day",AppleStock[[#This Row],[Day]])-1)</f>
        <v>Fri</v>
      </c>
      <c r="J5637" s="3">
        <f>AppleStock[[#This Row],[Open]]-AppleStock[[#This Row],[Close]]</f>
        <v>-5.8035000000000003E-2</v>
      </c>
      <c r="K5637" t="str">
        <f>IF(AppleStock[[#This Row],[Day Change]]&gt;0,"UP","DOWN")</f>
        <v>DOWN</v>
      </c>
      <c r="L5637" s="2">
        <v>84</v>
      </c>
      <c r="Q5637" s="15"/>
    </row>
    <row r="5638" spans="1:17" x14ac:dyDescent="0.25">
      <c r="A5638" s="1">
        <v>30900</v>
      </c>
      <c r="B5638" s="3">
        <v>0.48883900000000002</v>
      </c>
      <c r="C5638" s="3">
        <v>0.54464299999999999</v>
      </c>
      <c r="D5638" s="3">
        <v>0.48660700000000001</v>
      </c>
      <c r="E5638" s="3">
        <v>0.52232100000000004</v>
      </c>
      <c r="F5638" s="3">
        <v>0.42254000000000003</v>
      </c>
      <c r="G5638">
        <v>156699200</v>
      </c>
      <c r="H5638" t="str">
        <f>TEXT(AppleStock[[#This Row],[Date]],"dddd")</f>
        <v>Monday</v>
      </c>
      <c r="I5638" t="str">
        <f>MID(AppleStock[[#This Row],[Day]],1,FIND("day",AppleStock[[#This Row],[Day]])-1)</f>
        <v>Mon</v>
      </c>
      <c r="J5638" s="3">
        <f>AppleStock[[#This Row],[Open]]-AppleStock[[#This Row],[Close]]</f>
        <v>-3.3482000000000012E-2</v>
      </c>
      <c r="K5638" t="str">
        <f>IF(AppleStock[[#This Row],[Day Change]]&gt;0,"UP","DOWN")</f>
        <v>DOWN</v>
      </c>
      <c r="L5638" s="2">
        <v>84</v>
      </c>
      <c r="Q5638" s="15"/>
    </row>
    <row r="5639" spans="1:17" x14ac:dyDescent="0.25">
      <c r="A5639" s="1">
        <v>30901</v>
      </c>
      <c r="B5639" s="3">
        <v>0.52232100000000004</v>
      </c>
      <c r="C5639" s="3">
        <v>0.53571400000000002</v>
      </c>
      <c r="D5639" s="3">
        <v>0.49776799999999999</v>
      </c>
      <c r="E5639" s="3">
        <v>0.52901799999999999</v>
      </c>
      <c r="F5639" s="3">
        <v>0.42795800000000001</v>
      </c>
      <c r="G5639">
        <v>83120800</v>
      </c>
      <c r="H5639" t="str">
        <f>TEXT(AppleStock[[#This Row],[Date]],"dddd")</f>
        <v>Tuesday</v>
      </c>
      <c r="I5639" t="str">
        <f>MID(AppleStock[[#This Row],[Day]],1,FIND("day",AppleStock[[#This Row],[Day]])-1)</f>
        <v>Tues</v>
      </c>
      <c r="J5639" s="3">
        <f>AppleStock[[#This Row],[Open]]-AppleStock[[#This Row],[Close]]</f>
        <v>-6.696999999999953E-3</v>
      </c>
      <c r="K5639" t="str">
        <f>IF(AppleStock[[#This Row],[Day Change]]&gt;0,"UP","DOWN")</f>
        <v>DOWN</v>
      </c>
      <c r="L5639" s="2">
        <v>84</v>
      </c>
      <c r="Q5639" s="15"/>
    </row>
    <row r="5640" spans="1:17" x14ac:dyDescent="0.25">
      <c r="A5640" s="1">
        <v>30902</v>
      </c>
      <c r="B5640" s="3">
        <v>0.52901799999999999</v>
      </c>
      <c r="C5640" s="3">
        <v>0.54017899999999996</v>
      </c>
      <c r="D5640" s="3">
        <v>0.50446400000000002</v>
      </c>
      <c r="E5640" s="3">
        <v>0.50892899999999996</v>
      </c>
      <c r="F5640" s="3">
        <v>0.41170600000000002</v>
      </c>
      <c r="G5640">
        <v>73600800</v>
      </c>
      <c r="H5640" t="str">
        <f>TEXT(AppleStock[[#This Row],[Date]],"dddd")</f>
        <v>Wednesday</v>
      </c>
      <c r="I5640" t="str">
        <f>MID(AppleStock[[#This Row],[Day]],1,FIND("day",AppleStock[[#This Row],[Day]])-1)</f>
        <v>Wednes</v>
      </c>
      <c r="J5640" s="3">
        <f>AppleStock[[#This Row],[Open]]-AppleStock[[#This Row],[Close]]</f>
        <v>2.0089000000000024E-2</v>
      </c>
      <c r="K5640" t="str">
        <f>IF(AppleStock[[#This Row],[Day Change]]&gt;0,"UP","DOWN")</f>
        <v>UP</v>
      </c>
      <c r="L5640" s="2">
        <v>84</v>
      </c>
      <c r="Q5640" s="15"/>
    </row>
    <row r="5641" spans="1:17" x14ac:dyDescent="0.25">
      <c r="A5641" s="1">
        <v>30903</v>
      </c>
      <c r="B5641" s="3">
        <v>0.50892899999999996</v>
      </c>
      <c r="C5641" s="3">
        <v>0.53571400000000002</v>
      </c>
      <c r="D5641" s="3">
        <v>0.49776799999999999</v>
      </c>
      <c r="E5641" s="3">
        <v>0.53125</v>
      </c>
      <c r="F5641" s="3">
        <v>0.42976300000000001</v>
      </c>
      <c r="G5641">
        <v>64405600</v>
      </c>
      <c r="H5641" t="str">
        <f>TEXT(AppleStock[[#This Row],[Date]],"dddd")</f>
        <v>Thursday</v>
      </c>
      <c r="I5641" t="str">
        <f>MID(AppleStock[[#This Row],[Day]],1,FIND("day",AppleStock[[#This Row],[Day]])-1)</f>
        <v>Thurs</v>
      </c>
      <c r="J5641" s="3">
        <f>AppleStock[[#This Row],[Open]]-AppleStock[[#This Row],[Close]]</f>
        <v>-2.2321000000000035E-2</v>
      </c>
      <c r="K5641" t="str">
        <f>IF(AppleStock[[#This Row],[Day Change]]&gt;0,"UP","DOWN")</f>
        <v>DOWN</v>
      </c>
      <c r="L5641" s="2">
        <v>84</v>
      </c>
      <c r="Q5641" s="15"/>
    </row>
    <row r="5642" spans="1:17" x14ac:dyDescent="0.25">
      <c r="A5642" s="1">
        <v>30904</v>
      </c>
      <c r="B5642" s="3">
        <v>0.53125</v>
      </c>
      <c r="C5642" s="3">
        <v>0.55133900000000002</v>
      </c>
      <c r="D5642" s="3">
        <v>0.50669600000000004</v>
      </c>
      <c r="E5642" s="3">
        <v>0.50892899999999996</v>
      </c>
      <c r="F5642" s="3">
        <v>0.41170600000000002</v>
      </c>
      <c r="G5642">
        <v>99344000</v>
      </c>
      <c r="H5642" t="str">
        <f>TEXT(AppleStock[[#This Row],[Date]],"dddd")</f>
        <v>Friday</v>
      </c>
      <c r="I5642" t="str">
        <f>MID(AppleStock[[#This Row],[Day]],1,FIND("day",AppleStock[[#This Row],[Day]])-1)</f>
        <v>Fri</v>
      </c>
      <c r="J5642" s="3">
        <f>AppleStock[[#This Row],[Open]]-AppleStock[[#This Row],[Close]]</f>
        <v>2.2321000000000035E-2</v>
      </c>
      <c r="K5642" t="str">
        <f>IF(AppleStock[[#This Row],[Day Change]]&gt;0,"UP","DOWN")</f>
        <v>UP</v>
      </c>
      <c r="L5642" s="2">
        <v>84</v>
      </c>
      <c r="Q5642" s="15"/>
    </row>
    <row r="5643" spans="1:17" x14ac:dyDescent="0.25">
      <c r="A5643" s="1">
        <v>30907</v>
      </c>
      <c r="B5643" s="3">
        <v>0.50892899999999996</v>
      </c>
      <c r="C5643" s="3">
        <v>0.54017899999999996</v>
      </c>
      <c r="D5643" s="3">
        <v>0.50223200000000001</v>
      </c>
      <c r="E5643" s="3">
        <v>0.53571400000000002</v>
      </c>
      <c r="F5643" s="3">
        <v>0.43337500000000001</v>
      </c>
      <c r="G5643">
        <v>60362400</v>
      </c>
      <c r="H5643" t="str">
        <f>TEXT(AppleStock[[#This Row],[Date]],"dddd")</f>
        <v>Monday</v>
      </c>
      <c r="I5643" t="str">
        <f>MID(AppleStock[[#This Row],[Day]],1,FIND("day",AppleStock[[#This Row],[Day]])-1)</f>
        <v>Mon</v>
      </c>
      <c r="J5643" s="3">
        <f>AppleStock[[#This Row],[Open]]-AppleStock[[#This Row],[Close]]</f>
        <v>-2.6785000000000059E-2</v>
      </c>
      <c r="K5643" t="str">
        <f>IF(AppleStock[[#This Row],[Day Change]]&gt;0,"UP","DOWN")</f>
        <v>DOWN</v>
      </c>
      <c r="L5643" s="2">
        <v>84</v>
      </c>
      <c r="Q5643" s="15"/>
    </row>
    <row r="5644" spans="1:17" x14ac:dyDescent="0.25">
      <c r="A5644" s="1">
        <v>30908</v>
      </c>
      <c r="B5644" s="3">
        <v>0.53571400000000002</v>
      </c>
      <c r="C5644" s="3">
        <v>0.54017899999999996</v>
      </c>
      <c r="D5644" s="3">
        <v>0.50892899999999996</v>
      </c>
      <c r="E5644" s="3">
        <v>0.515625</v>
      </c>
      <c r="F5644" s="3">
        <v>0.41712300000000002</v>
      </c>
      <c r="G5644">
        <v>43517600</v>
      </c>
      <c r="H5644" t="str">
        <f>TEXT(AppleStock[[#This Row],[Date]],"dddd")</f>
        <v>Tuesday</v>
      </c>
      <c r="I5644" t="str">
        <f>MID(AppleStock[[#This Row],[Day]],1,FIND("day",AppleStock[[#This Row],[Day]])-1)</f>
        <v>Tues</v>
      </c>
      <c r="J5644" s="3">
        <f>AppleStock[[#This Row],[Open]]-AppleStock[[#This Row],[Close]]</f>
        <v>2.0089000000000024E-2</v>
      </c>
      <c r="K5644" t="str">
        <f>IF(AppleStock[[#This Row],[Day Change]]&gt;0,"UP","DOWN")</f>
        <v>UP</v>
      </c>
      <c r="L5644" s="2">
        <v>84</v>
      </c>
      <c r="Q5644" s="15"/>
    </row>
    <row r="5645" spans="1:17" x14ac:dyDescent="0.25">
      <c r="A5645" s="1">
        <v>30909</v>
      </c>
      <c r="B5645" s="3">
        <v>0.51339299999999999</v>
      </c>
      <c r="C5645" s="3">
        <v>0.51339299999999999</v>
      </c>
      <c r="D5645" s="3">
        <v>0.49330400000000002</v>
      </c>
      <c r="E5645" s="3">
        <v>0.49776799999999999</v>
      </c>
      <c r="F5645" s="3">
        <v>0.40267700000000001</v>
      </c>
      <c r="G5645">
        <v>44721600</v>
      </c>
      <c r="H5645" t="str">
        <f>TEXT(AppleStock[[#This Row],[Date]],"dddd")</f>
        <v>Wednesday</v>
      </c>
      <c r="I5645" t="str">
        <f>MID(AppleStock[[#This Row],[Day]],1,FIND("day",AppleStock[[#This Row],[Day]])-1)</f>
        <v>Wednes</v>
      </c>
      <c r="J5645" s="3">
        <f>AppleStock[[#This Row],[Open]]-AppleStock[[#This Row],[Close]]</f>
        <v>1.5625E-2</v>
      </c>
      <c r="K5645" t="str">
        <f>IF(AppleStock[[#This Row],[Day Change]]&gt;0,"UP","DOWN")</f>
        <v>UP</v>
      </c>
      <c r="L5645" s="2">
        <v>84</v>
      </c>
      <c r="Q5645" s="15"/>
    </row>
    <row r="5646" spans="1:17" x14ac:dyDescent="0.25">
      <c r="A5646" s="1">
        <v>30910</v>
      </c>
      <c r="B5646" s="3">
        <v>0.49776799999999999</v>
      </c>
      <c r="C5646" s="3">
        <v>0.50669600000000004</v>
      </c>
      <c r="D5646" s="3">
        <v>0.49107099999999998</v>
      </c>
      <c r="E5646" s="3">
        <v>0.50223200000000001</v>
      </c>
      <c r="F5646" s="3">
        <v>0.40628900000000001</v>
      </c>
      <c r="G5646">
        <v>36204000</v>
      </c>
      <c r="H5646" t="str">
        <f>TEXT(AppleStock[[#This Row],[Date]],"dddd")</f>
        <v>Thursday</v>
      </c>
      <c r="I5646" t="str">
        <f>MID(AppleStock[[#This Row],[Day]],1,FIND("day",AppleStock[[#This Row],[Day]])-1)</f>
        <v>Thurs</v>
      </c>
      <c r="J5646" s="3">
        <f>AppleStock[[#This Row],[Open]]-AppleStock[[#This Row],[Close]]</f>
        <v>-4.4640000000000235E-3</v>
      </c>
      <c r="K5646" t="str">
        <f>IF(AppleStock[[#This Row],[Day Change]]&gt;0,"UP","DOWN")</f>
        <v>DOWN</v>
      </c>
      <c r="L5646" s="2">
        <v>84</v>
      </c>
      <c r="Q5646" s="15"/>
    </row>
    <row r="5647" spans="1:17" x14ac:dyDescent="0.25">
      <c r="A5647" s="1">
        <v>30911</v>
      </c>
      <c r="B5647" s="3">
        <v>0.50223200000000001</v>
      </c>
      <c r="C5647" s="3">
        <v>0.50446400000000002</v>
      </c>
      <c r="D5647" s="3">
        <v>0.484375</v>
      </c>
      <c r="E5647" s="3">
        <v>0.49107099999999998</v>
      </c>
      <c r="F5647" s="3">
        <v>0.39726</v>
      </c>
      <c r="G5647">
        <v>38483200</v>
      </c>
      <c r="H5647" t="str">
        <f>TEXT(AppleStock[[#This Row],[Date]],"dddd")</f>
        <v>Friday</v>
      </c>
      <c r="I5647" t="str">
        <f>MID(AppleStock[[#This Row],[Day]],1,FIND("day",AppleStock[[#This Row],[Day]])-1)</f>
        <v>Fri</v>
      </c>
      <c r="J5647" s="3">
        <f>AppleStock[[#This Row],[Open]]-AppleStock[[#This Row],[Close]]</f>
        <v>1.1161000000000032E-2</v>
      </c>
      <c r="K5647" t="str">
        <f>IF(AppleStock[[#This Row],[Day Change]]&gt;0,"UP","DOWN")</f>
        <v>UP</v>
      </c>
      <c r="L5647" s="2">
        <v>84</v>
      </c>
      <c r="Q5647" s="15"/>
    </row>
    <row r="5648" spans="1:17" x14ac:dyDescent="0.25">
      <c r="A5648" s="1">
        <v>30914</v>
      </c>
      <c r="B5648" s="3">
        <v>0.49107099999999998</v>
      </c>
      <c r="C5648" s="3">
        <v>0.49330400000000002</v>
      </c>
      <c r="D5648" s="3">
        <v>0.47544599999999998</v>
      </c>
      <c r="E5648" s="3">
        <v>0.48883900000000002</v>
      </c>
      <c r="F5648" s="3">
        <v>0.395455</v>
      </c>
      <c r="G5648">
        <v>34613600</v>
      </c>
      <c r="H5648" t="str">
        <f>TEXT(AppleStock[[#This Row],[Date]],"dddd")</f>
        <v>Monday</v>
      </c>
      <c r="I5648" t="str">
        <f>MID(AppleStock[[#This Row],[Day]],1,FIND("day",AppleStock[[#This Row],[Day]])-1)</f>
        <v>Mon</v>
      </c>
      <c r="J5648" s="3">
        <f>AppleStock[[#This Row],[Open]]-AppleStock[[#This Row],[Close]]</f>
        <v>2.2319999999999562E-3</v>
      </c>
      <c r="K5648" t="str">
        <f>IF(AppleStock[[#This Row],[Day Change]]&gt;0,"UP","DOWN")</f>
        <v>UP</v>
      </c>
      <c r="L5648" s="2">
        <v>84</v>
      </c>
      <c r="Q5648" s="15"/>
    </row>
    <row r="5649" spans="1:17" x14ac:dyDescent="0.25">
      <c r="A5649" s="1">
        <v>30915</v>
      </c>
      <c r="B5649" s="3">
        <v>0.48883900000000002</v>
      </c>
      <c r="C5649" s="3">
        <v>0.51339299999999999</v>
      </c>
      <c r="D5649" s="3">
        <v>0.48883900000000002</v>
      </c>
      <c r="E5649" s="3">
        <v>0.50892899999999996</v>
      </c>
      <c r="F5649" s="3">
        <v>0.41170600000000002</v>
      </c>
      <c r="G5649">
        <v>44884000</v>
      </c>
      <c r="H5649" t="str">
        <f>TEXT(AppleStock[[#This Row],[Date]],"dddd")</f>
        <v>Tuesday</v>
      </c>
      <c r="I5649" t="str">
        <f>MID(AppleStock[[#This Row],[Day]],1,FIND("day",AppleStock[[#This Row],[Day]])-1)</f>
        <v>Tues</v>
      </c>
      <c r="J5649" s="3">
        <f>AppleStock[[#This Row],[Open]]-AppleStock[[#This Row],[Close]]</f>
        <v>-2.0089999999999941E-2</v>
      </c>
      <c r="K5649" t="str">
        <f>IF(AppleStock[[#This Row],[Day Change]]&gt;0,"UP","DOWN")</f>
        <v>DOWN</v>
      </c>
      <c r="L5649" s="2">
        <v>84</v>
      </c>
      <c r="Q5649" s="15"/>
    </row>
    <row r="5650" spans="1:17" x14ac:dyDescent="0.25">
      <c r="A5650" s="1">
        <v>30916</v>
      </c>
      <c r="B5650" s="3">
        <v>0.50892899999999996</v>
      </c>
      <c r="C5650" s="3">
        <v>0.52232100000000004</v>
      </c>
      <c r="D5650" s="3">
        <v>0.49553599999999998</v>
      </c>
      <c r="E5650" s="3">
        <v>0.5</v>
      </c>
      <c r="F5650" s="3">
        <v>0.40448299999999998</v>
      </c>
      <c r="G5650">
        <v>55104000</v>
      </c>
      <c r="H5650" t="str">
        <f>TEXT(AppleStock[[#This Row],[Date]],"dddd")</f>
        <v>Wednesday</v>
      </c>
      <c r="I5650" t="str">
        <f>MID(AppleStock[[#This Row],[Day]],1,FIND("day",AppleStock[[#This Row],[Day]])-1)</f>
        <v>Wednes</v>
      </c>
      <c r="J5650" s="3">
        <f>AppleStock[[#This Row],[Open]]-AppleStock[[#This Row],[Close]]</f>
        <v>8.9289999999999647E-3</v>
      </c>
      <c r="K5650" t="str">
        <f>IF(AppleStock[[#This Row],[Day Change]]&gt;0,"UP","DOWN")</f>
        <v>UP</v>
      </c>
      <c r="L5650" s="2">
        <v>84</v>
      </c>
      <c r="Q5650" s="15"/>
    </row>
    <row r="5651" spans="1:17" x14ac:dyDescent="0.25">
      <c r="A5651" s="1">
        <v>30917</v>
      </c>
      <c r="B5651" s="3">
        <v>0.5</v>
      </c>
      <c r="C5651" s="3">
        <v>0.51116099999999998</v>
      </c>
      <c r="D5651" s="3">
        <v>0.5</v>
      </c>
      <c r="E5651" s="3">
        <v>0.50223200000000001</v>
      </c>
      <c r="F5651" s="3">
        <v>0.40628900000000001</v>
      </c>
      <c r="G5651">
        <v>20854400</v>
      </c>
      <c r="H5651" t="str">
        <f>TEXT(AppleStock[[#This Row],[Date]],"dddd")</f>
        <v>Thursday</v>
      </c>
      <c r="I5651" t="str">
        <f>MID(AppleStock[[#This Row],[Day]],1,FIND("day",AppleStock[[#This Row],[Day]])-1)</f>
        <v>Thurs</v>
      </c>
      <c r="J5651" s="3">
        <f>AppleStock[[#This Row],[Open]]-AppleStock[[#This Row],[Close]]</f>
        <v>-2.2320000000000118E-3</v>
      </c>
      <c r="K5651" t="str">
        <f>IF(AppleStock[[#This Row],[Day Change]]&gt;0,"UP","DOWN")</f>
        <v>DOWN</v>
      </c>
      <c r="L5651" s="2">
        <v>84</v>
      </c>
      <c r="Q5651" s="15"/>
    </row>
    <row r="5652" spans="1:17" x14ac:dyDescent="0.25">
      <c r="A5652" s="1">
        <v>30918</v>
      </c>
      <c r="B5652" s="3">
        <v>0.50223200000000001</v>
      </c>
      <c r="C5652" s="3">
        <v>0.50892899999999996</v>
      </c>
      <c r="D5652" s="3">
        <v>0.49776799999999999</v>
      </c>
      <c r="E5652" s="3">
        <v>0.50223200000000001</v>
      </c>
      <c r="F5652" s="3">
        <v>0.40628900000000001</v>
      </c>
      <c r="G5652">
        <v>17724000</v>
      </c>
      <c r="H5652" t="str">
        <f>TEXT(AppleStock[[#This Row],[Date]],"dddd")</f>
        <v>Friday</v>
      </c>
      <c r="I5652" t="str">
        <f>MID(AppleStock[[#This Row],[Day]],1,FIND("day",AppleStock[[#This Row],[Day]])-1)</f>
        <v>Fri</v>
      </c>
      <c r="J5652" s="3">
        <f>AppleStock[[#This Row],[Open]]-AppleStock[[#This Row],[Close]]</f>
        <v>0</v>
      </c>
      <c r="K5652" t="str">
        <f>IF(AppleStock[[#This Row],[Day Change]]&gt;0,"UP","DOWN")</f>
        <v>DOWN</v>
      </c>
      <c r="L5652" s="2">
        <v>84</v>
      </c>
      <c r="Q5652" s="15"/>
    </row>
    <row r="5653" spans="1:17" x14ac:dyDescent="0.25">
      <c r="A5653" s="1">
        <v>30921</v>
      </c>
      <c r="B5653" s="3">
        <v>0.50223200000000001</v>
      </c>
      <c r="C5653" s="3">
        <v>0.50223200000000001</v>
      </c>
      <c r="D5653" s="3">
        <v>0.48883900000000002</v>
      </c>
      <c r="E5653" s="3">
        <v>0.49776799999999999</v>
      </c>
      <c r="F5653" s="3">
        <v>0.40267700000000001</v>
      </c>
      <c r="G5653">
        <v>21918400</v>
      </c>
      <c r="H5653" t="str">
        <f>TEXT(AppleStock[[#This Row],[Date]],"dddd")</f>
        <v>Monday</v>
      </c>
      <c r="I5653" t="str">
        <f>MID(AppleStock[[#This Row],[Day]],1,FIND("day",AppleStock[[#This Row],[Day]])-1)</f>
        <v>Mon</v>
      </c>
      <c r="J5653" s="3">
        <f>AppleStock[[#This Row],[Open]]-AppleStock[[#This Row],[Close]]</f>
        <v>4.4640000000000235E-3</v>
      </c>
      <c r="K5653" t="str">
        <f>IF(AppleStock[[#This Row],[Day Change]]&gt;0,"UP","DOWN")</f>
        <v>UP</v>
      </c>
      <c r="L5653" s="2">
        <v>84</v>
      </c>
      <c r="Q5653" s="15"/>
    </row>
    <row r="5654" spans="1:17" x14ac:dyDescent="0.25">
      <c r="A5654" s="1">
        <v>30922</v>
      </c>
      <c r="B5654" s="3">
        <v>0.49776799999999999</v>
      </c>
      <c r="C5654" s="3">
        <v>0.50446400000000002</v>
      </c>
      <c r="D5654" s="3">
        <v>0.49330400000000002</v>
      </c>
      <c r="E5654" s="3">
        <v>0.50446400000000002</v>
      </c>
      <c r="F5654" s="3">
        <v>0.40809499999999999</v>
      </c>
      <c r="G5654">
        <v>14789600</v>
      </c>
      <c r="H5654" t="str">
        <f>TEXT(AppleStock[[#This Row],[Date]],"dddd")</f>
        <v>Tuesday</v>
      </c>
      <c r="I5654" t="str">
        <f>MID(AppleStock[[#This Row],[Day]],1,FIND("day",AppleStock[[#This Row],[Day]])-1)</f>
        <v>Tues</v>
      </c>
      <c r="J5654" s="3">
        <f>AppleStock[[#This Row],[Open]]-AppleStock[[#This Row],[Close]]</f>
        <v>-6.6960000000000353E-3</v>
      </c>
      <c r="K5654" t="str">
        <f>IF(AppleStock[[#This Row],[Day Change]]&gt;0,"UP","DOWN")</f>
        <v>DOWN</v>
      </c>
      <c r="L5654" s="2">
        <v>84</v>
      </c>
      <c r="Q5654" s="15"/>
    </row>
    <row r="5655" spans="1:17" x14ac:dyDescent="0.25">
      <c r="A5655" s="1">
        <v>30923</v>
      </c>
      <c r="B5655" s="3">
        <v>0.50446400000000002</v>
      </c>
      <c r="C5655" s="3">
        <v>0.50669600000000004</v>
      </c>
      <c r="D5655" s="3">
        <v>0.48660700000000001</v>
      </c>
      <c r="E5655" s="3">
        <v>0.49107099999999998</v>
      </c>
      <c r="F5655" s="3">
        <v>0.39726</v>
      </c>
      <c r="G5655">
        <v>18530400</v>
      </c>
      <c r="H5655" t="str">
        <f>TEXT(AppleStock[[#This Row],[Date]],"dddd")</f>
        <v>Wednesday</v>
      </c>
      <c r="I5655" t="str">
        <f>MID(AppleStock[[#This Row],[Day]],1,FIND("day",AppleStock[[#This Row],[Day]])-1)</f>
        <v>Wednes</v>
      </c>
      <c r="J5655" s="3">
        <f>AppleStock[[#This Row],[Open]]-AppleStock[[#This Row],[Close]]</f>
        <v>1.3393000000000044E-2</v>
      </c>
      <c r="K5655" t="str">
        <f>IF(AppleStock[[#This Row],[Day Change]]&gt;0,"UP","DOWN")</f>
        <v>UP</v>
      </c>
      <c r="L5655" s="2">
        <v>84</v>
      </c>
      <c r="Q5655" s="15"/>
    </row>
    <row r="5656" spans="1:17" x14ac:dyDescent="0.25">
      <c r="A5656" s="1">
        <v>30924</v>
      </c>
      <c r="B5656" s="3">
        <v>0.49107099999999998</v>
      </c>
      <c r="C5656" s="3">
        <v>0.49776799999999999</v>
      </c>
      <c r="D5656" s="3">
        <v>0.48214299999999999</v>
      </c>
      <c r="E5656" s="3">
        <v>0.48214299999999999</v>
      </c>
      <c r="F5656" s="3">
        <v>0.39003700000000002</v>
      </c>
      <c r="G5656">
        <v>12740000</v>
      </c>
      <c r="H5656" t="str">
        <f>TEXT(AppleStock[[#This Row],[Date]],"dddd")</f>
        <v>Thursday</v>
      </c>
      <c r="I5656" t="str">
        <f>MID(AppleStock[[#This Row],[Day]],1,FIND("day",AppleStock[[#This Row],[Day]])-1)</f>
        <v>Thurs</v>
      </c>
      <c r="J5656" s="3">
        <f>AppleStock[[#This Row],[Open]]-AppleStock[[#This Row],[Close]]</f>
        <v>8.9279999999999915E-3</v>
      </c>
      <c r="K5656" t="str">
        <f>IF(AppleStock[[#This Row],[Day Change]]&gt;0,"UP","DOWN")</f>
        <v>UP</v>
      </c>
      <c r="L5656" s="2">
        <v>84</v>
      </c>
      <c r="Q5656" s="15"/>
    </row>
    <row r="5657" spans="1:17" x14ac:dyDescent="0.25">
      <c r="A5657" s="1">
        <v>30925</v>
      </c>
      <c r="B5657" s="3">
        <v>0.48214299999999999</v>
      </c>
      <c r="C5657" s="3">
        <v>0.484375</v>
      </c>
      <c r="D5657" s="3">
        <v>0.46651799999999999</v>
      </c>
      <c r="E5657" s="3">
        <v>0.47321400000000002</v>
      </c>
      <c r="F5657" s="3">
        <v>0.38281399999999999</v>
      </c>
      <c r="G5657">
        <v>34462400</v>
      </c>
      <c r="H5657" t="str">
        <f>TEXT(AppleStock[[#This Row],[Date]],"dddd")</f>
        <v>Friday</v>
      </c>
      <c r="I5657" t="str">
        <f>MID(AppleStock[[#This Row],[Day]],1,FIND("day",AppleStock[[#This Row],[Day]])-1)</f>
        <v>Fri</v>
      </c>
      <c r="J5657" s="3">
        <f>AppleStock[[#This Row],[Open]]-AppleStock[[#This Row],[Close]]</f>
        <v>8.9289999999999647E-3</v>
      </c>
      <c r="K5657" t="str">
        <f>IF(AppleStock[[#This Row],[Day Change]]&gt;0,"UP","DOWN")</f>
        <v>UP</v>
      </c>
      <c r="L5657" s="2">
        <v>84</v>
      </c>
      <c r="Q5657" s="15"/>
    </row>
    <row r="5658" spans="1:17" x14ac:dyDescent="0.25">
      <c r="A5658" s="1">
        <v>30929</v>
      </c>
      <c r="B5658" s="3">
        <v>0.47321400000000002</v>
      </c>
      <c r="C5658" s="3">
        <v>0.47767900000000002</v>
      </c>
      <c r="D5658" s="3">
        <v>0.46428599999999998</v>
      </c>
      <c r="E5658" s="3">
        <v>0.46875</v>
      </c>
      <c r="F5658" s="3">
        <v>0.37920300000000001</v>
      </c>
      <c r="G5658">
        <v>29960000</v>
      </c>
      <c r="H5658" t="str">
        <f>TEXT(AppleStock[[#This Row],[Date]],"dddd")</f>
        <v>Tuesday</v>
      </c>
      <c r="I5658" t="str">
        <f>MID(AppleStock[[#This Row],[Day]],1,FIND("day",AppleStock[[#This Row],[Day]])-1)</f>
        <v>Tues</v>
      </c>
      <c r="J5658" s="3">
        <f>AppleStock[[#This Row],[Open]]-AppleStock[[#This Row],[Close]]</f>
        <v>4.4640000000000235E-3</v>
      </c>
      <c r="K5658" t="str">
        <f>IF(AppleStock[[#This Row],[Day Change]]&gt;0,"UP","DOWN")</f>
        <v>UP</v>
      </c>
      <c r="L5658" s="2">
        <v>84</v>
      </c>
      <c r="Q5658" s="15"/>
    </row>
    <row r="5659" spans="1:17" x14ac:dyDescent="0.25">
      <c r="A5659" s="1">
        <v>30930</v>
      </c>
      <c r="B5659" s="3">
        <v>0.46875</v>
      </c>
      <c r="C5659" s="3">
        <v>0.47544599999999998</v>
      </c>
      <c r="D5659" s="3">
        <v>0.46428599999999998</v>
      </c>
      <c r="E5659" s="3">
        <v>0.46875</v>
      </c>
      <c r="F5659" s="3">
        <v>0.37920300000000001</v>
      </c>
      <c r="G5659">
        <v>25939200</v>
      </c>
      <c r="H5659" t="str">
        <f>TEXT(AppleStock[[#This Row],[Date]],"dddd")</f>
        <v>Wednesday</v>
      </c>
      <c r="I5659" t="str">
        <f>MID(AppleStock[[#This Row],[Day]],1,FIND("day",AppleStock[[#This Row],[Day]])-1)</f>
        <v>Wednes</v>
      </c>
      <c r="J5659" s="3">
        <f>AppleStock[[#This Row],[Open]]-AppleStock[[#This Row],[Close]]</f>
        <v>0</v>
      </c>
      <c r="K5659" t="str">
        <f>IF(AppleStock[[#This Row],[Day Change]]&gt;0,"UP","DOWN")</f>
        <v>DOWN</v>
      </c>
      <c r="L5659" s="2">
        <v>84</v>
      </c>
      <c r="Q5659" s="15"/>
    </row>
    <row r="5660" spans="1:17" x14ac:dyDescent="0.25">
      <c r="A5660" s="1">
        <v>30931</v>
      </c>
      <c r="B5660" s="3">
        <v>0.46875</v>
      </c>
      <c r="C5660" s="3">
        <v>0.47991099999999998</v>
      </c>
      <c r="D5660" s="3">
        <v>0.46875</v>
      </c>
      <c r="E5660" s="3">
        <v>0.47321400000000002</v>
      </c>
      <c r="F5660" s="3">
        <v>0.38281399999999999</v>
      </c>
      <c r="G5660">
        <v>32743200</v>
      </c>
      <c r="H5660" t="str">
        <f>TEXT(AppleStock[[#This Row],[Date]],"dddd")</f>
        <v>Thursday</v>
      </c>
      <c r="I5660" t="str">
        <f>MID(AppleStock[[#This Row],[Day]],1,FIND("day",AppleStock[[#This Row],[Day]])-1)</f>
        <v>Thurs</v>
      </c>
      <c r="J5660" s="3">
        <f>AppleStock[[#This Row],[Open]]-AppleStock[[#This Row],[Close]]</f>
        <v>-4.4640000000000235E-3</v>
      </c>
      <c r="K5660" t="str">
        <f>IF(AppleStock[[#This Row],[Day Change]]&gt;0,"UP","DOWN")</f>
        <v>DOWN</v>
      </c>
      <c r="L5660" s="2">
        <v>84</v>
      </c>
      <c r="Q5660" s="15"/>
    </row>
    <row r="5661" spans="1:17" x14ac:dyDescent="0.25">
      <c r="A5661" s="1">
        <v>30932</v>
      </c>
      <c r="B5661" s="3">
        <v>0.47321400000000002</v>
      </c>
      <c r="C5661" s="3">
        <v>0.47991099999999998</v>
      </c>
      <c r="D5661" s="3">
        <v>0.46875</v>
      </c>
      <c r="E5661" s="3">
        <v>0.47321400000000002</v>
      </c>
      <c r="F5661" s="3">
        <v>0.38281399999999999</v>
      </c>
      <c r="G5661">
        <v>20815200</v>
      </c>
      <c r="H5661" t="str">
        <f>TEXT(AppleStock[[#This Row],[Date]],"dddd")</f>
        <v>Friday</v>
      </c>
      <c r="I5661" t="str">
        <f>MID(AppleStock[[#This Row],[Day]],1,FIND("day",AppleStock[[#This Row],[Day]])-1)</f>
        <v>Fri</v>
      </c>
      <c r="J5661" s="3">
        <f>AppleStock[[#This Row],[Open]]-AppleStock[[#This Row],[Close]]</f>
        <v>0</v>
      </c>
      <c r="K5661" t="str">
        <f>IF(AppleStock[[#This Row],[Day Change]]&gt;0,"UP","DOWN")</f>
        <v>DOWN</v>
      </c>
      <c r="L5661" s="2">
        <v>84</v>
      </c>
      <c r="Q5661" s="15"/>
    </row>
    <row r="5662" spans="1:17" x14ac:dyDescent="0.25">
      <c r="A5662" s="1">
        <v>30935</v>
      </c>
      <c r="B5662" s="3">
        <v>0.47321400000000002</v>
      </c>
      <c r="C5662" s="3">
        <v>0.47544599999999998</v>
      </c>
      <c r="D5662" s="3">
        <v>0.46205400000000002</v>
      </c>
      <c r="E5662" s="3">
        <v>0.47098200000000001</v>
      </c>
      <c r="F5662" s="3">
        <v>0.38100899999999999</v>
      </c>
      <c r="G5662">
        <v>16156000</v>
      </c>
      <c r="H5662" t="str">
        <f>TEXT(AppleStock[[#This Row],[Date]],"dddd")</f>
        <v>Monday</v>
      </c>
      <c r="I5662" t="str">
        <f>MID(AppleStock[[#This Row],[Day]],1,FIND("day",AppleStock[[#This Row],[Day]])-1)</f>
        <v>Mon</v>
      </c>
      <c r="J5662" s="3">
        <f>AppleStock[[#This Row],[Open]]-AppleStock[[#This Row],[Close]]</f>
        <v>2.2320000000000118E-3</v>
      </c>
      <c r="K5662" t="str">
        <f>IF(AppleStock[[#This Row],[Day Change]]&gt;0,"UP","DOWN")</f>
        <v>UP</v>
      </c>
      <c r="L5662" s="2">
        <v>84</v>
      </c>
      <c r="Q5662" s="15"/>
    </row>
    <row r="5663" spans="1:17" x14ac:dyDescent="0.25">
      <c r="A5663" s="1">
        <v>30936</v>
      </c>
      <c r="B5663" s="3">
        <v>0.47544599999999998</v>
      </c>
      <c r="C5663" s="3">
        <v>0.48883900000000002</v>
      </c>
      <c r="D5663" s="3">
        <v>0.47544599999999998</v>
      </c>
      <c r="E5663" s="3">
        <v>0.47991099999999998</v>
      </c>
      <c r="F5663" s="3">
        <v>0.38823200000000002</v>
      </c>
      <c r="G5663">
        <v>38096800</v>
      </c>
      <c r="H5663" t="str">
        <f>TEXT(AppleStock[[#This Row],[Date]],"dddd")</f>
        <v>Tuesday</v>
      </c>
      <c r="I5663" t="str">
        <f>MID(AppleStock[[#This Row],[Day]],1,FIND("day",AppleStock[[#This Row],[Day]])-1)</f>
        <v>Tues</v>
      </c>
      <c r="J5663" s="3">
        <f>AppleStock[[#This Row],[Open]]-AppleStock[[#This Row],[Close]]</f>
        <v>-4.4649999999999967E-3</v>
      </c>
      <c r="K5663" t="str">
        <f>IF(AppleStock[[#This Row],[Day Change]]&gt;0,"UP","DOWN")</f>
        <v>DOWN</v>
      </c>
      <c r="L5663" s="2">
        <v>84</v>
      </c>
      <c r="Q5663" s="15"/>
    </row>
    <row r="5664" spans="1:17" x14ac:dyDescent="0.25">
      <c r="A5664" s="1">
        <v>30937</v>
      </c>
      <c r="B5664" s="3">
        <v>0.47991099999999998</v>
      </c>
      <c r="C5664" s="3">
        <v>0.48214299999999999</v>
      </c>
      <c r="D5664" s="3">
        <v>0.46651799999999999</v>
      </c>
      <c r="E5664" s="3">
        <v>0.46651799999999999</v>
      </c>
      <c r="F5664" s="3">
        <v>0.37739699999999998</v>
      </c>
      <c r="G5664">
        <v>33280800</v>
      </c>
      <c r="H5664" t="str">
        <f>TEXT(AppleStock[[#This Row],[Date]],"dddd")</f>
        <v>Wednesday</v>
      </c>
      <c r="I5664" t="str">
        <f>MID(AppleStock[[#This Row],[Day]],1,FIND("day",AppleStock[[#This Row],[Day]])-1)</f>
        <v>Wednes</v>
      </c>
      <c r="J5664" s="3">
        <f>AppleStock[[#This Row],[Open]]-AppleStock[[#This Row],[Close]]</f>
        <v>1.3392999999999988E-2</v>
      </c>
      <c r="K5664" t="str">
        <f>IF(AppleStock[[#This Row],[Day Change]]&gt;0,"UP","DOWN")</f>
        <v>UP</v>
      </c>
      <c r="L5664" s="2">
        <v>84</v>
      </c>
      <c r="Q5664" s="15"/>
    </row>
    <row r="5665" spans="1:17" x14ac:dyDescent="0.25">
      <c r="A5665" s="1">
        <v>30938</v>
      </c>
      <c r="B5665" s="3">
        <v>0.49107099999999998</v>
      </c>
      <c r="C5665" s="3">
        <v>0.49330400000000002</v>
      </c>
      <c r="D5665" s="3">
        <v>0.49107099999999998</v>
      </c>
      <c r="E5665" s="3">
        <v>0.49107099999999998</v>
      </c>
      <c r="F5665" s="3">
        <v>0.39726</v>
      </c>
      <c r="G5665">
        <v>51833600</v>
      </c>
      <c r="H5665" t="str">
        <f>TEXT(AppleStock[[#This Row],[Date]],"dddd")</f>
        <v>Thursday</v>
      </c>
      <c r="I5665" t="str">
        <f>MID(AppleStock[[#This Row],[Day]],1,FIND("day",AppleStock[[#This Row],[Day]])-1)</f>
        <v>Thurs</v>
      </c>
      <c r="J5665" s="3">
        <f>AppleStock[[#This Row],[Open]]-AppleStock[[#This Row],[Close]]</f>
        <v>0</v>
      </c>
      <c r="K5665" t="str">
        <f>IF(AppleStock[[#This Row],[Day Change]]&gt;0,"UP","DOWN")</f>
        <v>DOWN</v>
      </c>
      <c r="L5665" s="2">
        <v>84</v>
      </c>
      <c r="Q5665" s="15"/>
    </row>
    <row r="5666" spans="1:17" x14ac:dyDescent="0.25">
      <c r="A5666" s="1">
        <v>30939</v>
      </c>
      <c r="B5666" s="3">
        <v>0.49330400000000002</v>
      </c>
      <c r="C5666" s="3">
        <v>0.50892899999999996</v>
      </c>
      <c r="D5666" s="3">
        <v>0.49330400000000002</v>
      </c>
      <c r="E5666" s="3">
        <v>0.49776799999999999</v>
      </c>
      <c r="F5666" s="3">
        <v>0.40267700000000001</v>
      </c>
      <c r="G5666">
        <v>61717600</v>
      </c>
      <c r="H5666" t="str">
        <f>TEXT(AppleStock[[#This Row],[Date]],"dddd")</f>
        <v>Friday</v>
      </c>
      <c r="I5666" t="str">
        <f>MID(AppleStock[[#This Row],[Day]],1,FIND("day",AppleStock[[#This Row],[Day]])-1)</f>
        <v>Fri</v>
      </c>
      <c r="J5666" s="3">
        <f>AppleStock[[#This Row],[Open]]-AppleStock[[#This Row],[Close]]</f>
        <v>-4.463999999999968E-3</v>
      </c>
      <c r="K5666" t="str">
        <f>IF(AppleStock[[#This Row],[Day Change]]&gt;0,"UP","DOWN")</f>
        <v>DOWN</v>
      </c>
      <c r="L5666" s="2">
        <v>84</v>
      </c>
      <c r="Q5666" s="15"/>
    </row>
    <row r="5667" spans="1:17" x14ac:dyDescent="0.25">
      <c r="A5667" s="1">
        <v>30942</v>
      </c>
      <c r="B5667" s="3">
        <v>0.51116099999999998</v>
      </c>
      <c r="C5667" s="3">
        <v>0.51785700000000001</v>
      </c>
      <c r="D5667" s="3">
        <v>0.51116099999999998</v>
      </c>
      <c r="E5667" s="3">
        <v>0.51116099999999998</v>
      </c>
      <c r="F5667" s="3">
        <v>0.41351199999999999</v>
      </c>
      <c r="G5667">
        <v>48188000</v>
      </c>
      <c r="H5667" t="str">
        <f>TEXT(AppleStock[[#This Row],[Date]],"dddd")</f>
        <v>Monday</v>
      </c>
      <c r="I5667" t="str">
        <f>MID(AppleStock[[#This Row],[Day]],1,FIND("day",AppleStock[[#This Row],[Day]])-1)</f>
        <v>Mon</v>
      </c>
      <c r="J5667" s="3">
        <f>AppleStock[[#This Row],[Open]]-AppleStock[[#This Row],[Close]]</f>
        <v>0</v>
      </c>
      <c r="K5667" t="str">
        <f>IF(AppleStock[[#This Row],[Day Change]]&gt;0,"UP","DOWN")</f>
        <v>DOWN</v>
      </c>
      <c r="L5667" s="2">
        <v>84</v>
      </c>
      <c r="Q5667" s="15"/>
    </row>
    <row r="5668" spans="1:17" x14ac:dyDescent="0.25">
      <c r="A5668" s="1">
        <v>30943</v>
      </c>
      <c r="B5668" s="3">
        <v>0.51116099999999998</v>
      </c>
      <c r="C5668" s="3">
        <v>0.515625</v>
      </c>
      <c r="D5668" s="3">
        <v>0.49330400000000002</v>
      </c>
      <c r="E5668" s="3">
        <v>0.49330400000000002</v>
      </c>
      <c r="F5668" s="3">
        <v>0.39906599999999998</v>
      </c>
      <c r="G5668">
        <v>24326400</v>
      </c>
      <c r="H5668" t="str">
        <f>TEXT(AppleStock[[#This Row],[Date]],"dddd")</f>
        <v>Tuesday</v>
      </c>
      <c r="I5668" t="str">
        <f>MID(AppleStock[[#This Row],[Day]],1,FIND("day",AppleStock[[#This Row],[Day]])-1)</f>
        <v>Tues</v>
      </c>
      <c r="J5668" s="3">
        <f>AppleStock[[#This Row],[Open]]-AppleStock[[#This Row],[Close]]</f>
        <v>1.7856999999999956E-2</v>
      </c>
      <c r="K5668" t="str">
        <f>IF(AppleStock[[#This Row],[Day Change]]&gt;0,"UP","DOWN")</f>
        <v>UP</v>
      </c>
      <c r="L5668" s="2">
        <v>84</v>
      </c>
      <c r="Q5668" s="15"/>
    </row>
    <row r="5669" spans="1:17" x14ac:dyDescent="0.25">
      <c r="A5669" s="1">
        <v>30944</v>
      </c>
      <c r="B5669" s="3">
        <v>0.49330400000000002</v>
      </c>
      <c r="C5669" s="3">
        <v>0.49776799999999999</v>
      </c>
      <c r="D5669" s="3">
        <v>0.48214299999999999</v>
      </c>
      <c r="E5669" s="3">
        <v>0.48214299999999999</v>
      </c>
      <c r="F5669" s="3">
        <v>0.39003700000000002</v>
      </c>
      <c r="G5669">
        <v>26572000</v>
      </c>
      <c r="H5669" t="str">
        <f>TEXT(AppleStock[[#This Row],[Date]],"dddd")</f>
        <v>Wednesday</v>
      </c>
      <c r="I5669" t="str">
        <f>MID(AppleStock[[#This Row],[Day]],1,FIND("day",AppleStock[[#This Row],[Day]])-1)</f>
        <v>Wednes</v>
      </c>
      <c r="J5669" s="3">
        <f>AppleStock[[#This Row],[Open]]-AppleStock[[#This Row],[Close]]</f>
        <v>1.1161000000000032E-2</v>
      </c>
      <c r="K5669" t="str">
        <f>IF(AppleStock[[#This Row],[Day Change]]&gt;0,"UP","DOWN")</f>
        <v>UP</v>
      </c>
      <c r="L5669" s="2">
        <v>84</v>
      </c>
      <c r="Q5669" s="15"/>
    </row>
    <row r="5670" spans="1:17" x14ac:dyDescent="0.25">
      <c r="A5670" s="1">
        <v>30945</v>
      </c>
      <c r="B5670" s="3">
        <v>0.484375</v>
      </c>
      <c r="C5670" s="3">
        <v>0.48883900000000002</v>
      </c>
      <c r="D5670" s="3">
        <v>0.484375</v>
      </c>
      <c r="E5670" s="3">
        <v>0.484375</v>
      </c>
      <c r="F5670" s="3">
        <v>0.391843</v>
      </c>
      <c r="G5670">
        <v>16542400</v>
      </c>
      <c r="H5670" t="str">
        <f>TEXT(AppleStock[[#This Row],[Date]],"dddd")</f>
        <v>Thursday</v>
      </c>
      <c r="I5670" t="str">
        <f>MID(AppleStock[[#This Row],[Day]],1,FIND("day",AppleStock[[#This Row],[Day]])-1)</f>
        <v>Thurs</v>
      </c>
      <c r="J5670" s="3">
        <f>AppleStock[[#This Row],[Open]]-AppleStock[[#This Row],[Close]]</f>
        <v>0</v>
      </c>
      <c r="K5670" t="str">
        <f>IF(AppleStock[[#This Row],[Day Change]]&gt;0,"UP","DOWN")</f>
        <v>DOWN</v>
      </c>
      <c r="L5670" s="2">
        <v>84</v>
      </c>
      <c r="Q5670" s="15"/>
    </row>
    <row r="5671" spans="1:17" x14ac:dyDescent="0.25">
      <c r="A5671" s="1">
        <v>30946</v>
      </c>
      <c r="B5671" s="3">
        <v>0.484375</v>
      </c>
      <c r="C5671" s="3">
        <v>0.49776799999999999</v>
      </c>
      <c r="D5671" s="3">
        <v>0.47321400000000002</v>
      </c>
      <c r="E5671" s="3">
        <v>0.47991099999999998</v>
      </c>
      <c r="F5671" s="3">
        <v>0.38823200000000002</v>
      </c>
      <c r="G5671">
        <v>24959200</v>
      </c>
      <c r="H5671" t="str">
        <f>TEXT(AppleStock[[#This Row],[Date]],"dddd")</f>
        <v>Friday</v>
      </c>
      <c r="I5671" t="str">
        <f>MID(AppleStock[[#This Row],[Day]],1,FIND("day",AppleStock[[#This Row],[Day]])-1)</f>
        <v>Fri</v>
      </c>
      <c r="J5671" s="3">
        <f>AppleStock[[#This Row],[Open]]-AppleStock[[#This Row],[Close]]</f>
        <v>4.4640000000000235E-3</v>
      </c>
      <c r="K5671" t="str">
        <f>IF(AppleStock[[#This Row],[Day Change]]&gt;0,"UP","DOWN")</f>
        <v>UP</v>
      </c>
      <c r="L5671" s="2">
        <v>84</v>
      </c>
      <c r="Q5671" s="15"/>
    </row>
    <row r="5672" spans="1:17" x14ac:dyDescent="0.25">
      <c r="A5672" s="1">
        <v>30949</v>
      </c>
      <c r="B5672" s="3">
        <v>0.47991099999999998</v>
      </c>
      <c r="C5672" s="3">
        <v>0.48214299999999999</v>
      </c>
      <c r="D5672" s="3">
        <v>0.47544599999999998</v>
      </c>
      <c r="E5672" s="3">
        <v>0.47544599999999998</v>
      </c>
      <c r="F5672" s="3">
        <v>0.38462000000000002</v>
      </c>
      <c r="G5672">
        <v>19751200</v>
      </c>
      <c r="H5672" t="str">
        <f>TEXT(AppleStock[[#This Row],[Date]],"dddd")</f>
        <v>Monday</v>
      </c>
      <c r="I5672" t="str">
        <f>MID(AppleStock[[#This Row],[Day]],1,FIND("day",AppleStock[[#This Row],[Day]])-1)</f>
        <v>Mon</v>
      </c>
      <c r="J5672" s="3">
        <f>AppleStock[[#This Row],[Open]]-AppleStock[[#This Row],[Close]]</f>
        <v>4.4649999999999967E-3</v>
      </c>
      <c r="K5672" t="str">
        <f>IF(AppleStock[[#This Row],[Day Change]]&gt;0,"UP","DOWN")</f>
        <v>UP</v>
      </c>
      <c r="L5672" s="2">
        <v>84</v>
      </c>
      <c r="Q5672" s="15"/>
    </row>
    <row r="5673" spans="1:17" x14ac:dyDescent="0.25">
      <c r="A5673" s="1">
        <v>30950</v>
      </c>
      <c r="B5673" s="3">
        <v>0.47321400000000002</v>
      </c>
      <c r="C5673" s="3">
        <v>0.47321400000000002</v>
      </c>
      <c r="D5673" s="3">
        <v>0.46651799999999999</v>
      </c>
      <c r="E5673" s="3">
        <v>0.46651799999999999</v>
      </c>
      <c r="F5673" s="3">
        <v>0.37739699999999998</v>
      </c>
      <c r="G5673">
        <v>41697600</v>
      </c>
      <c r="H5673" t="str">
        <f>TEXT(AppleStock[[#This Row],[Date]],"dddd")</f>
        <v>Tuesday</v>
      </c>
      <c r="I5673" t="str">
        <f>MID(AppleStock[[#This Row],[Day]],1,FIND("day",AppleStock[[#This Row],[Day]])-1)</f>
        <v>Tues</v>
      </c>
      <c r="J5673" s="3">
        <f>AppleStock[[#This Row],[Open]]-AppleStock[[#This Row],[Close]]</f>
        <v>6.6960000000000353E-3</v>
      </c>
      <c r="K5673" t="str">
        <f>IF(AppleStock[[#This Row],[Day Change]]&gt;0,"UP","DOWN")</f>
        <v>UP</v>
      </c>
      <c r="L5673" s="2">
        <v>84</v>
      </c>
      <c r="Q5673" s="15"/>
    </row>
    <row r="5674" spans="1:17" x14ac:dyDescent="0.25">
      <c r="A5674" s="1">
        <v>30951</v>
      </c>
      <c r="B5674" s="3">
        <v>0.46651799999999999</v>
      </c>
      <c r="C5674" s="3">
        <v>0.48660700000000001</v>
      </c>
      <c r="D5674" s="3">
        <v>0.45982099999999998</v>
      </c>
      <c r="E5674" s="3">
        <v>0.45982099999999998</v>
      </c>
      <c r="F5674" s="3">
        <v>0.37197999999999998</v>
      </c>
      <c r="G5674">
        <v>27742400</v>
      </c>
      <c r="H5674" t="str">
        <f>TEXT(AppleStock[[#This Row],[Date]],"dddd")</f>
        <v>Wednesday</v>
      </c>
      <c r="I5674" t="str">
        <f>MID(AppleStock[[#This Row],[Day]],1,FIND("day",AppleStock[[#This Row],[Day]])-1)</f>
        <v>Wednes</v>
      </c>
      <c r="J5674" s="3">
        <f>AppleStock[[#This Row],[Open]]-AppleStock[[#This Row],[Close]]</f>
        <v>6.6970000000000085E-3</v>
      </c>
      <c r="K5674" t="str">
        <f>IF(AppleStock[[#This Row],[Day Change]]&gt;0,"UP","DOWN")</f>
        <v>UP</v>
      </c>
      <c r="L5674" s="2">
        <v>84</v>
      </c>
      <c r="Q5674" s="15"/>
    </row>
    <row r="5675" spans="1:17" x14ac:dyDescent="0.25">
      <c r="A5675" s="1">
        <v>30952</v>
      </c>
      <c r="B5675" s="3">
        <v>0.45982099999999998</v>
      </c>
      <c r="C5675" s="3">
        <v>0.46205400000000002</v>
      </c>
      <c r="D5675" s="3">
        <v>0.45982099999999998</v>
      </c>
      <c r="E5675" s="3">
        <v>0.45982099999999998</v>
      </c>
      <c r="F5675" s="3">
        <v>0.37197999999999998</v>
      </c>
      <c r="G5675">
        <v>26482400</v>
      </c>
      <c r="H5675" t="str">
        <f>TEXT(AppleStock[[#This Row],[Date]],"dddd")</f>
        <v>Thursday</v>
      </c>
      <c r="I5675" t="str">
        <f>MID(AppleStock[[#This Row],[Day]],1,FIND("day",AppleStock[[#This Row],[Day]])-1)</f>
        <v>Thurs</v>
      </c>
      <c r="J5675" s="3">
        <f>AppleStock[[#This Row],[Open]]-AppleStock[[#This Row],[Close]]</f>
        <v>0</v>
      </c>
      <c r="K5675" t="str">
        <f>IF(AppleStock[[#This Row],[Day Change]]&gt;0,"UP","DOWN")</f>
        <v>DOWN</v>
      </c>
      <c r="L5675" s="2">
        <v>84</v>
      </c>
      <c r="Q5675" s="15"/>
    </row>
    <row r="5676" spans="1:17" x14ac:dyDescent="0.25">
      <c r="A5676" s="1">
        <v>30953</v>
      </c>
      <c r="B5676" s="3">
        <v>0.45982099999999998</v>
      </c>
      <c r="C5676" s="3">
        <v>0.45982099999999998</v>
      </c>
      <c r="D5676" s="3">
        <v>0.43973200000000001</v>
      </c>
      <c r="E5676" s="3">
        <v>0.44866099999999998</v>
      </c>
      <c r="F5676" s="3">
        <v>0.36295100000000002</v>
      </c>
      <c r="G5676">
        <v>58352000</v>
      </c>
      <c r="H5676" t="str">
        <f>TEXT(AppleStock[[#This Row],[Date]],"dddd")</f>
        <v>Friday</v>
      </c>
      <c r="I5676" t="str">
        <f>MID(AppleStock[[#This Row],[Day]],1,FIND("day",AppleStock[[#This Row],[Day]])-1)</f>
        <v>Fri</v>
      </c>
      <c r="J5676" s="3">
        <f>AppleStock[[#This Row],[Open]]-AppleStock[[#This Row],[Close]]</f>
        <v>1.1160000000000003E-2</v>
      </c>
      <c r="K5676" t="str">
        <f>IF(AppleStock[[#This Row],[Day Change]]&gt;0,"UP","DOWN")</f>
        <v>UP</v>
      </c>
      <c r="L5676" s="2">
        <v>84</v>
      </c>
      <c r="Q5676" s="15"/>
    </row>
    <row r="5677" spans="1:17" x14ac:dyDescent="0.25">
      <c r="A5677" s="1">
        <v>30956</v>
      </c>
      <c r="B5677" s="3">
        <v>0.44642900000000002</v>
      </c>
      <c r="C5677" s="3">
        <v>0.44642900000000002</v>
      </c>
      <c r="D5677" s="3">
        <v>0.4375</v>
      </c>
      <c r="E5677" s="3">
        <v>0.4375</v>
      </c>
      <c r="F5677" s="3">
        <v>0.35392299999999999</v>
      </c>
      <c r="G5677">
        <v>24444000</v>
      </c>
      <c r="H5677" t="str">
        <f>TEXT(AppleStock[[#This Row],[Date]],"dddd")</f>
        <v>Monday</v>
      </c>
      <c r="I5677" t="str">
        <f>MID(AppleStock[[#This Row],[Day]],1,FIND("day",AppleStock[[#This Row],[Day]])-1)</f>
        <v>Mon</v>
      </c>
      <c r="J5677" s="3">
        <f>AppleStock[[#This Row],[Open]]-AppleStock[[#This Row],[Close]]</f>
        <v>8.9290000000000203E-3</v>
      </c>
      <c r="K5677" t="str">
        <f>IF(AppleStock[[#This Row],[Day Change]]&gt;0,"UP","DOWN")</f>
        <v>UP</v>
      </c>
      <c r="L5677" s="2">
        <v>84</v>
      </c>
      <c r="Q5677" s="15"/>
    </row>
    <row r="5678" spans="1:17" x14ac:dyDescent="0.25">
      <c r="A5678" s="1">
        <v>30957</v>
      </c>
      <c r="B5678" s="3">
        <v>0.44196400000000002</v>
      </c>
      <c r="C5678" s="3">
        <v>0.45758900000000002</v>
      </c>
      <c r="D5678" s="3">
        <v>0.44196400000000002</v>
      </c>
      <c r="E5678" s="3">
        <v>0.44196400000000002</v>
      </c>
      <c r="F5678" s="3">
        <v>0.35753400000000002</v>
      </c>
      <c r="G5678">
        <v>29562400</v>
      </c>
      <c r="H5678" t="str">
        <f>TEXT(AppleStock[[#This Row],[Date]],"dddd")</f>
        <v>Tuesday</v>
      </c>
      <c r="I5678" t="str">
        <f>MID(AppleStock[[#This Row],[Day]],1,FIND("day",AppleStock[[#This Row],[Day]])-1)</f>
        <v>Tues</v>
      </c>
      <c r="J5678" s="3">
        <f>AppleStock[[#This Row],[Open]]-AppleStock[[#This Row],[Close]]</f>
        <v>0</v>
      </c>
      <c r="K5678" t="str">
        <f>IF(AppleStock[[#This Row],[Day Change]]&gt;0,"UP","DOWN")</f>
        <v>DOWN</v>
      </c>
      <c r="L5678" s="2">
        <v>84</v>
      </c>
      <c r="Q5678" s="15"/>
    </row>
    <row r="5679" spans="1:17" x14ac:dyDescent="0.25">
      <c r="A5679" s="1">
        <v>30958</v>
      </c>
      <c r="B5679" s="3">
        <v>0.44866099999999998</v>
      </c>
      <c r="C5679" s="3">
        <v>0.45535700000000001</v>
      </c>
      <c r="D5679" s="3">
        <v>0.44866099999999998</v>
      </c>
      <c r="E5679" s="3">
        <v>0.44866099999999998</v>
      </c>
      <c r="F5679" s="3">
        <v>0.36295100000000002</v>
      </c>
      <c r="G5679">
        <v>30105600</v>
      </c>
      <c r="H5679" t="str">
        <f>TEXT(AppleStock[[#This Row],[Date]],"dddd")</f>
        <v>Wednesday</v>
      </c>
      <c r="I5679" t="str">
        <f>MID(AppleStock[[#This Row],[Day]],1,FIND("day",AppleStock[[#This Row],[Day]])-1)</f>
        <v>Wednes</v>
      </c>
      <c r="J5679" s="3">
        <f>AppleStock[[#This Row],[Open]]-AppleStock[[#This Row],[Close]]</f>
        <v>0</v>
      </c>
      <c r="K5679" t="str">
        <f>IF(AppleStock[[#This Row],[Day Change]]&gt;0,"UP","DOWN")</f>
        <v>DOWN</v>
      </c>
      <c r="L5679" s="2">
        <v>84</v>
      </c>
      <c r="Q5679" s="15"/>
    </row>
    <row r="5680" spans="1:17" x14ac:dyDescent="0.25">
      <c r="A5680" s="1">
        <v>30959</v>
      </c>
      <c r="B5680" s="3">
        <v>0.453125</v>
      </c>
      <c r="C5680" s="3">
        <v>0.45758900000000002</v>
      </c>
      <c r="D5680" s="3">
        <v>0.453125</v>
      </c>
      <c r="E5680" s="3">
        <v>0.453125</v>
      </c>
      <c r="F5680" s="3">
        <v>0.36656300000000003</v>
      </c>
      <c r="G5680">
        <v>31371200</v>
      </c>
      <c r="H5680" t="str">
        <f>TEXT(AppleStock[[#This Row],[Date]],"dddd")</f>
        <v>Thursday</v>
      </c>
      <c r="I5680" t="str">
        <f>MID(AppleStock[[#This Row],[Day]],1,FIND("day",AppleStock[[#This Row],[Day]])-1)</f>
        <v>Thurs</v>
      </c>
      <c r="J5680" s="3">
        <f>AppleStock[[#This Row],[Open]]-AppleStock[[#This Row],[Close]]</f>
        <v>0</v>
      </c>
      <c r="K5680" t="str">
        <f>IF(AppleStock[[#This Row],[Day Change]]&gt;0,"UP","DOWN")</f>
        <v>DOWN</v>
      </c>
      <c r="L5680" s="2">
        <v>84</v>
      </c>
      <c r="Q5680" s="15"/>
    </row>
    <row r="5681" spans="1:17" x14ac:dyDescent="0.25">
      <c r="A5681" s="1">
        <v>30960</v>
      </c>
      <c r="B5681" s="3">
        <v>0.453125</v>
      </c>
      <c r="C5681" s="3">
        <v>0.453125</v>
      </c>
      <c r="D5681" s="3">
        <v>0.44196400000000002</v>
      </c>
      <c r="E5681" s="3">
        <v>0.44419599999999998</v>
      </c>
      <c r="F5681" s="3">
        <v>0.35933999999999999</v>
      </c>
      <c r="G5681">
        <v>24393600</v>
      </c>
      <c r="H5681" t="str">
        <f>TEXT(AppleStock[[#This Row],[Date]],"dddd")</f>
        <v>Friday</v>
      </c>
      <c r="I5681" t="str">
        <f>MID(AppleStock[[#This Row],[Day]],1,FIND("day",AppleStock[[#This Row],[Day]])-1)</f>
        <v>Fri</v>
      </c>
      <c r="J5681" s="3">
        <f>AppleStock[[#This Row],[Open]]-AppleStock[[#This Row],[Close]]</f>
        <v>8.9290000000000203E-3</v>
      </c>
      <c r="K5681" t="str">
        <f>IF(AppleStock[[#This Row],[Day Change]]&gt;0,"UP","DOWN")</f>
        <v>UP</v>
      </c>
      <c r="L5681" s="2">
        <v>84</v>
      </c>
      <c r="Q5681" s="15"/>
    </row>
    <row r="5682" spans="1:17" x14ac:dyDescent="0.25">
      <c r="A5682" s="1">
        <v>30963</v>
      </c>
      <c r="B5682" s="3">
        <v>0.44419599999999998</v>
      </c>
      <c r="C5682" s="3">
        <v>0.44642900000000002</v>
      </c>
      <c r="D5682" s="3">
        <v>0.44419599999999998</v>
      </c>
      <c r="E5682" s="3">
        <v>0.44419599999999998</v>
      </c>
      <c r="F5682" s="3">
        <v>0.35933999999999999</v>
      </c>
      <c r="G5682">
        <v>11743200</v>
      </c>
      <c r="H5682" t="str">
        <f>TEXT(AppleStock[[#This Row],[Date]],"dddd")</f>
        <v>Monday</v>
      </c>
      <c r="I5682" t="str">
        <f>MID(AppleStock[[#This Row],[Day]],1,FIND("day",AppleStock[[#This Row],[Day]])-1)</f>
        <v>Mon</v>
      </c>
      <c r="J5682" s="3">
        <f>AppleStock[[#This Row],[Open]]-AppleStock[[#This Row],[Close]]</f>
        <v>0</v>
      </c>
      <c r="K5682" t="str">
        <f>IF(AppleStock[[#This Row],[Day Change]]&gt;0,"UP","DOWN")</f>
        <v>DOWN</v>
      </c>
      <c r="L5682" s="2">
        <v>84</v>
      </c>
      <c r="Q5682" s="15"/>
    </row>
    <row r="5683" spans="1:17" x14ac:dyDescent="0.25">
      <c r="A5683" s="1">
        <v>30964</v>
      </c>
      <c r="B5683" s="3">
        <v>0.44419599999999998</v>
      </c>
      <c r="C5683" s="3">
        <v>0.44642900000000002</v>
      </c>
      <c r="D5683" s="3">
        <v>0.43973200000000001</v>
      </c>
      <c r="E5683" s="3">
        <v>0.43973200000000001</v>
      </c>
      <c r="F5683" s="3">
        <v>0.35572799999999999</v>
      </c>
      <c r="G5683">
        <v>31315200</v>
      </c>
      <c r="H5683" t="str">
        <f>TEXT(AppleStock[[#This Row],[Date]],"dddd")</f>
        <v>Tuesday</v>
      </c>
      <c r="I5683" t="str">
        <f>MID(AppleStock[[#This Row],[Day]],1,FIND("day",AppleStock[[#This Row],[Day]])-1)</f>
        <v>Tues</v>
      </c>
      <c r="J5683" s="3">
        <f>AppleStock[[#This Row],[Open]]-AppleStock[[#This Row],[Close]]</f>
        <v>4.463999999999968E-3</v>
      </c>
      <c r="K5683" t="str">
        <f>IF(AppleStock[[#This Row],[Day Change]]&gt;0,"UP","DOWN")</f>
        <v>UP</v>
      </c>
      <c r="L5683" s="2">
        <v>84</v>
      </c>
      <c r="Q5683" s="15"/>
    </row>
    <row r="5684" spans="1:17" x14ac:dyDescent="0.25">
      <c r="A5684" s="1">
        <v>30965</v>
      </c>
      <c r="B5684" s="3">
        <v>0.43973200000000001</v>
      </c>
      <c r="C5684" s="3">
        <v>0.43973200000000001</v>
      </c>
      <c r="D5684" s="3">
        <v>0.42633900000000002</v>
      </c>
      <c r="E5684" s="3">
        <v>0.42633900000000002</v>
      </c>
      <c r="F5684" s="3">
        <v>0.34489399999999998</v>
      </c>
      <c r="G5684">
        <v>91212800</v>
      </c>
      <c r="H5684" t="str">
        <f>TEXT(AppleStock[[#This Row],[Date]],"dddd")</f>
        <v>Wednesday</v>
      </c>
      <c r="I5684" t="str">
        <f>MID(AppleStock[[#This Row],[Day]],1,FIND("day",AppleStock[[#This Row],[Day]])-1)</f>
        <v>Wednes</v>
      </c>
      <c r="J5684" s="3">
        <f>AppleStock[[#This Row],[Open]]-AppleStock[[#This Row],[Close]]</f>
        <v>1.3392999999999988E-2</v>
      </c>
      <c r="K5684" t="str">
        <f>IF(AppleStock[[#This Row],[Day Change]]&gt;0,"UP","DOWN")</f>
        <v>UP</v>
      </c>
      <c r="L5684" s="2">
        <v>84</v>
      </c>
      <c r="Q5684" s="15"/>
    </row>
    <row r="5685" spans="1:17" x14ac:dyDescent="0.25">
      <c r="A5685" s="1">
        <v>30966</v>
      </c>
      <c r="B5685" s="3">
        <v>0.42633900000000002</v>
      </c>
      <c r="C5685" s="3">
        <v>0.4375</v>
      </c>
      <c r="D5685" s="3">
        <v>0.42410700000000001</v>
      </c>
      <c r="E5685" s="3">
        <v>0.42410700000000001</v>
      </c>
      <c r="F5685" s="3">
        <v>0.343088</v>
      </c>
      <c r="G5685">
        <v>45690400</v>
      </c>
      <c r="H5685" t="str">
        <f>TEXT(AppleStock[[#This Row],[Date]],"dddd")</f>
        <v>Thursday</v>
      </c>
      <c r="I5685" t="str">
        <f>MID(AppleStock[[#This Row],[Day]],1,FIND("day",AppleStock[[#This Row],[Day]])-1)</f>
        <v>Thurs</v>
      </c>
      <c r="J5685" s="3">
        <f>AppleStock[[#This Row],[Open]]-AppleStock[[#This Row],[Close]]</f>
        <v>2.2320000000000118E-3</v>
      </c>
      <c r="K5685" t="str">
        <f>IF(AppleStock[[#This Row],[Day Change]]&gt;0,"UP","DOWN")</f>
        <v>UP</v>
      </c>
      <c r="L5685" s="2">
        <v>84</v>
      </c>
      <c r="Q5685" s="15"/>
    </row>
    <row r="5686" spans="1:17" x14ac:dyDescent="0.25">
      <c r="A5686" s="1">
        <v>30967</v>
      </c>
      <c r="B5686" s="3">
        <v>0.42410700000000001</v>
      </c>
      <c r="C5686" s="3">
        <v>0.42633900000000002</v>
      </c>
      <c r="D5686" s="3">
        <v>0.40178599999999998</v>
      </c>
      <c r="E5686" s="3">
        <v>0.40625</v>
      </c>
      <c r="F5686" s="3">
        <v>0.32864300000000002</v>
      </c>
      <c r="G5686">
        <v>66449600</v>
      </c>
      <c r="H5686" t="str">
        <f>TEXT(AppleStock[[#This Row],[Date]],"dddd")</f>
        <v>Friday</v>
      </c>
      <c r="I5686" t="str">
        <f>MID(AppleStock[[#This Row],[Day]],1,FIND("day",AppleStock[[#This Row],[Day]])-1)</f>
        <v>Fri</v>
      </c>
      <c r="J5686" s="3">
        <f>AppleStock[[#This Row],[Open]]-AppleStock[[#This Row],[Close]]</f>
        <v>1.7857000000000012E-2</v>
      </c>
      <c r="K5686" t="str">
        <f>IF(AppleStock[[#This Row],[Day Change]]&gt;0,"UP","DOWN")</f>
        <v>UP</v>
      </c>
      <c r="L5686" s="2">
        <v>84</v>
      </c>
      <c r="Q5686" s="15"/>
    </row>
    <row r="5687" spans="1:17" x14ac:dyDescent="0.25">
      <c r="A5687" s="1">
        <v>30970</v>
      </c>
      <c r="B5687" s="3">
        <v>0.42857099999999998</v>
      </c>
      <c r="C5687" s="3">
        <v>0.43303599999999998</v>
      </c>
      <c r="D5687" s="3">
        <v>0.42857099999999998</v>
      </c>
      <c r="E5687" s="3">
        <v>0.42857099999999998</v>
      </c>
      <c r="F5687" s="3">
        <v>0.34670000000000001</v>
      </c>
      <c r="G5687">
        <v>60816000</v>
      </c>
      <c r="H5687" t="str">
        <f>TEXT(AppleStock[[#This Row],[Date]],"dddd")</f>
        <v>Monday</v>
      </c>
      <c r="I5687" t="str">
        <f>MID(AppleStock[[#This Row],[Day]],1,FIND("day",AppleStock[[#This Row],[Day]])-1)</f>
        <v>Mon</v>
      </c>
      <c r="J5687" s="3">
        <f>AppleStock[[#This Row],[Open]]-AppleStock[[#This Row],[Close]]</f>
        <v>0</v>
      </c>
      <c r="K5687" t="str">
        <f>IF(AppleStock[[#This Row],[Day Change]]&gt;0,"UP","DOWN")</f>
        <v>DOWN</v>
      </c>
      <c r="L5687" s="2">
        <v>84</v>
      </c>
      <c r="Q5687" s="15"/>
    </row>
    <row r="5688" spans="1:17" x14ac:dyDescent="0.25">
      <c r="A5688" s="1">
        <v>30971</v>
      </c>
      <c r="B5688" s="3">
        <v>0.42857099999999998</v>
      </c>
      <c r="C5688" s="3">
        <v>0.43080400000000002</v>
      </c>
      <c r="D5688" s="3">
        <v>0.42633900000000002</v>
      </c>
      <c r="E5688" s="3">
        <v>0.42633900000000002</v>
      </c>
      <c r="F5688" s="3">
        <v>0.34489399999999998</v>
      </c>
      <c r="G5688">
        <v>29506400</v>
      </c>
      <c r="H5688" t="str">
        <f>TEXT(AppleStock[[#This Row],[Date]],"dddd")</f>
        <v>Tuesday</v>
      </c>
      <c r="I5688" t="str">
        <f>MID(AppleStock[[#This Row],[Day]],1,FIND("day",AppleStock[[#This Row],[Day]])-1)</f>
        <v>Tues</v>
      </c>
      <c r="J5688" s="3">
        <f>AppleStock[[#This Row],[Open]]-AppleStock[[#This Row],[Close]]</f>
        <v>2.2319999999999562E-3</v>
      </c>
      <c r="K5688" t="str">
        <f>IF(AppleStock[[#This Row],[Day Change]]&gt;0,"UP","DOWN")</f>
        <v>UP</v>
      </c>
      <c r="L5688" s="2">
        <v>84</v>
      </c>
      <c r="Q5688" s="15"/>
    </row>
    <row r="5689" spans="1:17" x14ac:dyDescent="0.25">
      <c r="A5689" s="1">
        <v>30972</v>
      </c>
      <c r="B5689" s="3">
        <v>0.44419599999999998</v>
      </c>
      <c r="C5689" s="3">
        <v>0.44642900000000002</v>
      </c>
      <c r="D5689" s="3">
        <v>0.44419599999999998</v>
      </c>
      <c r="E5689" s="3">
        <v>0.44419599999999998</v>
      </c>
      <c r="F5689" s="3">
        <v>0.35933999999999999</v>
      </c>
      <c r="G5689">
        <v>39160800</v>
      </c>
      <c r="H5689" t="str">
        <f>TEXT(AppleStock[[#This Row],[Date]],"dddd")</f>
        <v>Wednesday</v>
      </c>
      <c r="I5689" t="str">
        <f>MID(AppleStock[[#This Row],[Day]],1,FIND("day",AppleStock[[#This Row],[Day]])-1)</f>
        <v>Wednes</v>
      </c>
      <c r="J5689" s="3">
        <f>AppleStock[[#This Row],[Open]]-AppleStock[[#This Row],[Close]]</f>
        <v>0</v>
      </c>
      <c r="K5689" t="str">
        <f>IF(AppleStock[[#This Row],[Day Change]]&gt;0,"UP","DOWN")</f>
        <v>DOWN</v>
      </c>
      <c r="L5689" s="2">
        <v>84</v>
      </c>
      <c r="Q5689" s="15"/>
    </row>
    <row r="5690" spans="1:17" x14ac:dyDescent="0.25">
      <c r="A5690" s="1">
        <v>30973</v>
      </c>
      <c r="B5690" s="3">
        <v>0.45758900000000002</v>
      </c>
      <c r="C5690" s="3">
        <v>0.45982099999999998</v>
      </c>
      <c r="D5690" s="3">
        <v>0.45758900000000002</v>
      </c>
      <c r="E5690" s="3">
        <v>0.45758900000000002</v>
      </c>
      <c r="F5690" s="3">
        <v>0.370174</v>
      </c>
      <c r="G5690">
        <v>61790400</v>
      </c>
      <c r="H5690" t="str">
        <f>TEXT(AppleStock[[#This Row],[Date]],"dddd")</f>
        <v>Thursday</v>
      </c>
      <c r="I5690" t="str">
        <f>MID(AppleStock[[#This Row],[Day]],1,FIND("day",AppleStock[[#This Row],[Day]])-1)</f>
        <v>Thurs</v>
      </c>
      <c r="J5690" s="3">
        <f>AppleStock[[#This Row],[Open]]-AppleStock[[#This Row],[Close]]</f>
        <v>0</v>
      </c>
      <c r="K5690" t="str">
        <f>IF(AppleStock[[#This Row],[Day Change]]&gt;0,"UP","DOWN")</f>
        <v>DOWN</v>
      </c>
      <c r="L5690" s="2">
        <v>84</v>
      </c>
      <c r="Q5690" s="15"/>
    </row>
    <row r="5691" spans="1:17" x14ac:dyDescent="0.25">
      <c r="A5691" s="1">
        <v>30974</v>
      </c>
      <c r="B5691" s="3">
        <v>0.45758900000000002</v>
      </c>
      <c r="C5691" s="3">
        <v>0.48883900000000002</v>
      </c>
      <c r="D5691" s="3">
        <v>0.45535700000000001</v>
      </c>
      <c r="E5691" s="3">
        <v>0.45758900000000002</v>
      </c>
      <c r="F5691" s="3">
        <v>0.370174</v>
      </c>
      <c r="G5691">
        <v>81530400</v>
      </c>
      <c r="H5691" t="str">
        <f>TEXT(AppleStock[[#This Row],[Date]],"dddd")</f>
        <v>Friday</v>
      </c>
      <c r="I5691" t="str">
        <f>MID(AppleStock[[#This Row],[Day]],1,FIND("day",AppleStock[[#This Row],[Day]])-1)</f>
        <v>Fri</v>
      </c>
      <c r="J5691" s="3">
        <f>AppleStock[[#This Row],[Open]]-AppleStock[[#This Row],[Close]]</f>
        <v>0</v>
      </c>
      <c r="K5691" t="str">
        <f>IF(AppleStock[[#This Row],[Day Change]]&gt;0,"UP","DOWN")</f>
        <v>DOWN</v>
      </c>
      <c r="L5691" s="2">
        <v>84</v>
      </c>
      <c r="Q5691" s="15"/>
    </row>
    <row r="5692" spans="1:17" x14ac:dyDescent="0.25">
      <c r="A5692" s="1">
        <v>30977</v>
      </c>
      <c r="B5692" s="3">
        <v>0.45758900000000002</v>
      </c>
      <c r="C5692" s="3">
        <v>0.46428599999999998</v>
      </c>
      <c r="D5692" s="3">
        <v>0.453125</v>
      </c>
      <c r="E5692" s="3">
        <v>0.453125</v>
      </c>
      <c r="F5692" s="3">
        <v>0.36656300000000003</v>
      </c>
      <c r="G5692">
        <v>28688800</v>
      </c>
      <c r="H5692" t="str">
        <f>TEXT(AppleStock[[#This Row],[Date]],"dddd")</f>
        <v>Monday</v>
      </c>
      <c r="I5692" t="str">
        <f>MID(AppleStock[[#This Row],[Day]],1,FIND("day",AppleStock[[#This Row],[Day]])-1)</f>
        <v>Mon</v>
      </c>
      <c r="J5692" s="3">
        <f>AppleStock[[#This Row],[Open]]-AppleStock[[#This Row],[Close]]</f>
        <v>4.4640000000000235E-3</v>
      </c>
      <c r="K5692" t="str">
        <f>IF(AppleStock[[#This Row],[Day Change]]&gt;0,"UP","DOWN")</f>
        <v>UP</v>
      </c>
      <c r="L5692" s="2">
        <v>84</v>
      </c>
      <c r="Q5692" s="15"/>
    </row>
    <row r="5693" spans="1:17" x14ac:dyDescent="0.25">
      <c r="A5693" s="1">
        <v>30978</v>
      </c>
      <c r="B5693" s="3">
        <v>0.46428599999999998</v>
      </c>
      <c r="C5693" s="3">
        <v>0.46875</v>
      </c>
      <c r="D5693" s="3">
        <v>0.46428599999999998</v>
      </c>
      <c r="E5693" s="3">
        <v>0.46428599999999998</v>
      </c>
      <c r="F5693" s="3">
        <v>0.37559100000000001</v>
      </c>
      <c r="G5693">
        <v>46608800</v>
      </c>
      <c r="H5693" t="str">
        <f>TEXT(AppleStock[[#This Row],[Date]],"dddd")</f>
        <v>Tuesday</v>
      </c>
      <c r="I5693" t="str">
        <f>MID(AppleStock[[#This Row],[Day]],1,FIND("day",AppleStock[[#This Row],[Day]])-1)</f>
        <v>Tues</v>
      </c>
      <c r="J5693" s="3">
        <f>AppleStock[[#This Row],[Open]]-AppleStock[[#This Row],[Close]]</f>
        <v>0</v>
      </c>
      <c r="K5693" t="str">
        <f>IF(AppleStock[[#This Row],[Day Change]]&gt;0,"UP","DOWN")</f>
        <v>DOWN</v>
      </c>
      <c r="L5693" s="2">
        <v>84</v>
      </c>
      <c r="Q5693" s="15"/>
    </row>
    <row r="5694" spans="1:17" x14ac:dyDescent="0.25">
      <c r="A5694" s="1">
        <v>30979</v>
      </c>
      <c r="B5694" s="3">
        <v>0.46875</v>
      </c>
      <c r="C5694" s="3">
        <v>0.47321400000000002</v>
      </c>
      <c r="D5694" s="3">
        <v>0.46875</v>
      </c>
      <c r="E5694" s="3">
        <v>0.46875</v>
      </c>
      <c r="F5694" s="3">
        <v>0.37920300000000001</v>
      </c>
      <c r="G5694">
        <v>41753600</v>
      </c>
      <c r="H5694" t="str">
        <f>TEXT(AppleStock[[#This Row],[Date]],"dddd")</f>
        <v>Wednesday</v>
      </c>
      <c r="I5694" t="str">
        <f>MID(AppleStock[[#This Row],[Day]],1,FIND("day",AppleStock[[#This Row],[Day]])-1)</f>
        <v>Wednes</v>
      </c>
      <c r="J5694" s="3">
        <f>AppleStock[[#This Row],[Open]]-AppleStock[[#This Row],[Close]]</f>
        <v>0</v>
      </c>
      <c r="K5694" t="str">
        <f>IF(AppleStock[[#This Row],[Day Change]]&gt;0,"UP","DOWN")</f>
        <v>DOWN</v>
      </c>
      <c r="L5694" s="2">
        <v>84</v>
      </c>
      <c r="Q5694" s="15"/>
    </row>
    <row r="5695" spans="1:17" x14ac:dyDescent="0.25">
      <c r="A5695" s="1">
        <v>30980</v>
      </c>
      <c r="B5695" s="3">
        <v>0.46875</v>
      </c>
      <c r="C5695" s="3">
        <v>0.46875</v>
      </c>
      <c r="D5695" s="3">
        <v>0.45089299999999999</v>
      </c>
      <c r="E5695" s="3">
        <v>0.45089299999999999</v>
      </c>
      <c r="F5695" s="3">
        <v>0.364757</v>
      </c>
      <c r="G5695">
        <v>39541600</v>
      </c>
      <c r="H5695" t="str">
        <f>TEXT(AppleStock[[#This Row],[Date]],"dddd")</f>
        <v>Thursday</v>
      </c>
      <c r="I5695" t="str">
        <f>MID(AppleStock[[#This Row],[Day]],1,FIND("day",AppleStock[[#This Row],[Day]])-1)</f>
        <v>Thurs</v>
      </c>
      <c r="J5695" s="3">
        <f>AppleStock[[#This Row],[Open]]-AppleStock[[#This Row],[Close]]</f>
        <v>1.7857000000000012E-2</v>
      </c>
      <c r="K5695" t="str">
        <f>IF(AppleStock[[#This Row],[Day Change]]&gt;0,"UP","DOWN")</f>
        <v>UP</v>
      </c>
      <c r="L5695" s="2">
        <v>84</v>
      </c>
      <c r="Q5695" s="15"/>
    </row>
    <row r="5696" spans="1:17" x14ac:dyDescent="0.25">
      <c r="A5696" s="1">
        <v>30981</v>
      </c>
      <c r="B5696" s="3">
        <v>0.45089299999999999</v>
      </c>
      <c r="C5696" s="3">
        <v>0.45089299999999999</v>
      </c>
      <c r="D5696" s="3">
        <v>0.4375</v>
      </c>
      <c r="E5696" s="3">
        <v>0.43973200000000001</v>
      </c>
      <c r="F5696" s="3">
        <v>0.35572799999999999</v>
      </c>
      <c r="G5696">
        <v>28711200</v>
      </c>
      <c r="H5696" t="str">
        <f>TEXT(AppleStock[[#This Row],[Date]],"dddd")</f>
        <v>Friday</v>
      </c>
      <c r="I5696" t="str">
        <f>MID(AppleStock[[#This Row],[Day]],1,FIND("day",AppleStock[[#This Row],[Day]])-1)</f>
        <v>Fri</v>
      </c>
      <c r="J5696" s="3">
        <f>AppleStock[[#This Row],[Open]]-AppleStock[[#This Row],[Close]]</f>
        <v>1.1160999999999976E-2</v>
      </c>
      <c r="K5696" t="str">
        <f>IF(AppleStock[[#This Row],[Day Change]]&gt;0,"UP","DOWN")</f>
        <v>UP</v>
      </c>
      <c r="L5696" s="2">
        <v>84</v>
      </c>
      <c r="Q5696" s="15"/>
    </row>
    <row r="5697" spans="1:17" x14ac:dyDescent="0.25">
      <c r="A5697" s="1">
        <v>30984</v>
      </c>
      <c r="B5697" s="3">
        <v>0.44196400000000002</v>
      </c>
      <c r="C5697" s="3">
        <v>0.44419599999999998</v>
      </c>
      <c r="D5697" s="3">
        <v>0.44196400000000002</v>
      </c>
      <c r="E5697" s="3">
        <v>0.44196400000000002</v>
      </c>
      <c r="F5697" s="3">
        <v>0.35753400000000002</v>
      </c>
      <c r="G5697">
        <v>12661600</v>
      </c>
      <c r="H5697" t="str">
        <f>TEXT(AppleStock[[#This Row],[Date]],"dddd")</f>
        <v>Monday</v>
      </c>
      <c r="I5697" t="str">
        <f>MID(AppleStock[[#This Row],[Day]],1,FIND("day",AppleStock[[#This Row],[Day]])-1)</f>
        <v>Mon</v>
      </c>
      <c r="J5697" s="3">
        <f>AppleStock[[#This Row],[Open]]-AppleStock[[#This Row],[Close]]</f>
        <v>0</v>
      </c>
      <c r="K5697" t="str">
        <f>IF(AppleStock[[#This Row],[Day Change]]&gt;0,"UP","DOWN")</f>
        <v>DOWN</v>
      </c>
      <c r="L5697" s="2">
        <v>84</v>
      </c>
      <c r="Q5697" s="15"/>
    </row>
    <row r="5698" spans="1:17" x14ac:dyDescent="0.25">
      <c r="A5698" s="1">
        <v>30985</v>
      </c>
      <c r="B5698" s="3">
        <v>0.44642900000000002</v>
      </c>
      <c r="C5698" s="3">
        <v>0.45089299999999999</v>
      </c>
      <c r="D5698" s="3">
        <v>0.44642900000000002</v>
      </c>
      <c r="E5698" s="3">
        <v>0.44642900000000002</v>
      </c>
      <c r="F5698" s="3">
        <v>0.36114600000000002</v>
      </c>
      <c r="G5698">
        <v>18648000</v>
      </c>
      <c r="H5698" t="str">
        <f>TEXT(AppleStock[[#This Row],[Date]],"dddd")</f>
        <v>Tuesday</v>
      </c>
      <c r="I5698" t="str">
        <f>MID(AppleStock[[#This Row],[Day]],1,FIND("day",AppleStock[[#This Row],[Day]])-1)</f>
        <v>Tues</v>
      </c>
      <c r="J5698" s="3">
        <f>AppleStock[[#This Row],[Open]]-AppleStock[[#This Row],[Close]]</f>
        <v>0</v>
      </c>
      <c r="K5698" t="str">
        <f>IF(AppleStock[[#This Row],[Day Change]]&gt;0,"UP","DOWN")</f>
        <v>DOWN</v>
      </c>
      <c r="L5698" s="2">
        <v>84</v>
      </c>
      <c r="Q5698" s="15"/>
    </row>
    <row r="5699" spans="1:17" x14ac:dyDescent="0.25">
      <c r="A5699" s="1">
        <v>30986</v>
      </c>
      <c r="B5699" s="3">
        <v>0.44642900000000002</v>
      </c>
      <c r="C5699" s="3">
        <v>0.45089299999999999</v>
      </c>
      <c r="D5699" s="3">
        <v>0.44419599999999998</v>
      </c>
      <c r="E5699" s="3">
        <v>0.44419599999999998</v>
      </c>
      <c r="F5699" s="3">
        <v>0.35933999999999999</v>
      </c>
      <c r="G5699">
        <v>15058400</v>
      </c>
      <c r="H5699" t="str">
        <f>TEXT(AppleStock[[#This Row],[Date]],"dddd")</f>
        <v>Wednesday</v>
      </c>
      <c r="I5699" t="str">
        <f>MID(AppleStock[[#This Row],[Day]],1,FIND("day",AppleStock[[#This Row],[Day]])-1)</f>
        <v>Wednes</v>
      </c>
      <c r="J5699" s="3">
        <f>AppleStock[[#This Row],[Open]]-AppleStock[[#This Row],[Close]]</f>
        <v>2.2330000000000405E-3</v>
      </c>
      <c r="K5699" t="str">
        <f>IF(AppleStock[[#This Row],[Day Change]]&gt;0,"UP","DOWN")</f>
        <v>UP</v>
      </c>
      <c r="L5699" s="2">
        <v>84</v>
      </c>
      <c r="Q5699" s="15"/>
    </row>
    <row r="5700" spans="1:17" x14ac:dyDescent="0.25">
      <c r="A5700" s="1">
        <v>30987</v>
      </c>
      <c r="B5700" s="3">
        <v>0.44642900000000002</v>
      </c>
      <c r="C5700" s="3">
        <v>0.45089299999999999</v>
      </c>
      <c r="D5700" s="3">
        <v>0.44642900000000002</v>
      </c>
      <c r="E5700" s="3">
        <v>0.44642900000000002</v>
      </c>
      <c r="F5700" s="3">
        <v>0.36114600000000002</v>
      </c>
      <c r="G5700">
        <v>11760000</v>
      </c>
      <c r="H5700" t="str">
        <f>TEXT(AppleStock[[#This Row],[Date]],"dddd")</f>
        <v>Thursday</v>
      </c>
      <c r="I5700" t="str">
        <f>MID(AppleStock[[#This Row],[Day]],1,FIND("day",AppleStock[[#This Row],[Day]])-1)</f>
        <v>Thurs</v>
      </c>
      <c r="J5700" s="3">
        <f>AppleStock[[#This Row],[Open]]-AppleStock[[#This Row],[Close]]</f>
        <v>0</v>
      </c>
      <c r="K5700" t="str">
        <f>IF(AppleStock[[#This Row],[Day Change]]&gt;0,"UP","DOWN")</f>
        <v>DOWN</v>
      </c>
      <c r="L5700" s="2">
        <v>84</v>
      </c>
      <c r="Q5700" s="15"/>
    </row>
    <row r="5701" spans="1:17" x14ac:dyDescent="0.25">
      <c r="A5701" s="1">
        <v>30988</v>
      </c>
      <c r="B5701" s="3">
        <v>0.44642900000000002</v>
      </c>
      <c r="C5701" s="3">
        <v>0.44866099999999998</v>
      </c>
      <c r="D5701" s="3">
        <v>0.44196400000000002</v>
      </c>
      <c r="E5701" s="3">
        <v>0.44419599999999998</v>
      </c>
      <c r="F5701" s="3">
        <v>0.35933999999999999</v>
      </c>
      <c r="G5701">
        <v>6921600</v>
      </c>
      <c r="H5701" t="str">
        <f>TEXT(AppleStock[[#This Row],[Date]],"dddd")</f>
        <v>Friday</v>
      </c>
      <c r="I5701" t="str">
        <f>MID(AppleStock[[#This Row],[Day]],1,FIND("day",AppleStock[[#This Row],[Day]])-1)</f>
        <v>Fri</v>
      </c>
      <c r="J5701" s="3">
        <f>AppleStock[[#This Row],[Open]]-AppleStock[[#This Row],[Close]]</f>
        <v>2.2330000000000405E-3</v>
      </c>
      <c r="K5701" t="str">
        <f>IF(AppleStock[[#This Row],[Day Change]]&gt;0,"UP","DOWN")</f>
        <v>UP</v>
      </c>
      <c r="L5701" s="2">
        <v>84</v>
      </c>
      <c r="Q5701" s="15"/>
    </row>
    <row r="5702" spans="1:17" x14ac:dyDescent="0.25">
      <c r="A5702" s="1">
        <v>30991</v>
      </c>
      <c r="B5702" s="3">
        <v>0.44419599999999998</v>
      </c>
      <c r="C5702" s="3">
        <v>0.453125</v>
      </c>
      <c r="D5702" s="3">
        <v>0.44196400000000002</v>
      </c>
      <c r="E5702" s="3">
        <v>0.44196400000000002</v>
      </c>
      <c r="F5702" s="3">
        <v>0.35753400000000002</v>
      </c>
      <c r="G5702">
        <v>26342400</v>
      </c>
      <c r="H5702" t="str">
        <f>TEXT(AppleStock[[#This Row],[Date]],"dddd")</f>
        <v>Monday</v>
      </c>
      <c r="I5702" t="str">
        <f>MID(AppleStock[[#This Row],[Day]],1,FIND("day",AppleStock[[#This Row],[Day]])-1)</f>
        <v>Mon</v>
      </c>
      <c r="J5702" s="3">
        <f>AppleStock[[#This Row],[Open]]-AppleStock[[#This Row],[Close]]</f>
        <v>2.2319999999999562E-3</v>
      </c>
      <c r="K5702" t="str">
        <f>IF(AppleStock[[#This Row],[Day Change]]&gt;0,"UP","DOWN")</f>
        <v>UP</v>
      </c>
      <c r="L5702" s="2">
        <v>84</v>
      </c>
      <c r="Q5702" s="15"/>
    </row>
    <row r="5703" spans="1:17" x14ac:dyDescent="0.25">
      <c r="A5703" s="1">
        <v>30992</v>
      </c>
      <c r="B5703" s="3">
        <v>0.46875</v>
      </c>
      <c r="C5703" s="3">
        <v>0.47098200000000001</v>
      </c>
      <c r="D5703" s="3">
        <v>0.46875</v>
      </c>
      <c r="E5703" s="3">
        <v>0.46875</v>
      </c>
      <c r="F5703" s="3">
        <v>0.37920300000000001</v>
      </c>
      <c r="G5703">
        <v>56330400</v>
      </c>
      <c r="H5703" t="str">
        <f>TEXT(AppleStock[[#This Row],[Date]],"dddd")</f>
        <v>Tuesday</v>
      </c>
      <c r="I5703" t="str">
        <f>MID(AppleStock[[#This Row],[Day]],1,FIND("day",AppleStock[[#This Row],[Day]])-1)</f>
        <v>Tues</v>
      </c>
      <c r="J5703" s="3">
        <f>AppleStock[[#This Row],[Open]]-AppleStock[[#This Row],[Close]]</f>
        <v>0</v>
      </c>
      <c r="K5703" t="str">
        <f>IF(AppleStock[[#This Row],[Day Change]]&gt;0,"UP","DOWN")</f>
        <v>DOWN</v>
      </c>
      <c r="L5703" s="2">
        <v>84</v>
      </c>
      <c r="Q5703" s="15"/>
    </row>
    <row r="5704" spans="1:17" x14ac:dyDescent="0.25">
      <c r="A5704" s="1">
        <v>30993</v>
      </c>
      <c r="B5704" s="3">
        <v>0.46875</v>
      </c>
      <c r="C5704" s="3">
        <v>0.47098200000000001</v>
      </c>
      <c r="D5704" s="3">
        <v>0.45982099999999998</v>
      </c>
      <c r="E5704" s="3">
        <v>0.45982099999999998</v>
      </c>
      <c r="F5704" s="3">
        <v>0.37197999999999998</v>
      </c>
      <c r="G5704">
        <v>57887200</v>
      </c>
      <c r="H5704" t="str">
        <f>TEXT(AppleStock[[#This Row],[Date]],"dddd")</f>
        <v>Wednesday</v>
      </c>
      <c r="I5704" t="str">
        <f>MID(AppleStock[[#This Row],[Day]],1,FIND("day",AppleStock[[#This Row],[Day]])-1)</f>
        <v>Wednes</v>
      </c>
      <c r="J5704" s="3">
        <f>AppleStock[[#This Row],[Open]]-AppleStock[[#This Row],[Close]]</f>
        <v>8.9290000000000203E-3</v>
      </c>
      <c r="K5704" t="str">
        <f>IF(AppleStock[[#This Row],[Day Change]]&gt;0,"UP","DOWN")</f>
        <v>UP</v>
      </c>
      <c r="L5704" s="2">
        <v>84</v>
      </c>
      <c r="Q5704" s="15"/>
    </row>
    <row r="5705" spans="1:17" x14ac:dyDescent="0.25">
      <c r="A5705" s="1">
        <v>30994</v>
      </c>
      <c r="B5705" s="3">
        <v>0.45982099999999998</v>
      </c>
      <c r="C5705" s="3">
        <v>0.45982099999999998</v>
      </c>
      <c r="D5705" s="3">
        <v>0.44196400000000002</v>
      </c>
      <c r="E5705" s="3">
        <v>0.44196400000000002</v>
      </c>
      <c r="F5705" s="3">
        <v>0.35753400000000002</v>
      </c>
      <c r="G5705">
        <v>22030400</v>
      </c>
      <c r="H5705" t="str">
        <f>TEXT(AppleStock[[#This Row],[Date]],"dddd")</f>
        <v>Thursday</v>
      </c>
      <c r="I5705" t="str">
        <f>MID(AppleStock[[#This Row],[Day]],1,FIND("day",AppleStock[[#This Row],[Day]])-1)</f>
        <v>Thurs</v>
      </c>
      <c r="J5705" s="3">
        <f>AppleStock[[#This Row],[Open]]-AppleStock[[#This Row],[Close]]</f>
        <v>1.7856999999999956E-2</v>
      </c>
      <c r="K5705" t="str">
        <f>IF(AppleStock[[#This Row],[Day Change]]&gt;0,"UP","DOWN")</f>
        <v>UP</v>
      </c>
      <c r="L5705" s="2">
        <v>84</v>
      </c>
      <c r="Q5705" s="15"/>
    </row>
    <row r="5706" spans="1:17" x14ac:dyDescent="0.25">
      <c r="A5706" s="1">
        <v>30995</v>
      </c>
      <c r="B5706" s="3">
        <v>0.44196400000000002</v>
      </c>
      <c r="C5706" s="3">
        <v>0.44419599999999998</v>
      </c>
      <c r="D5706" s="3">
        <v>0.41071400000000002</v>
      </c>
      <c r="E5706" s="3">
        <v>0.41517900000000002</v>
      </c>
      <c r="F5706" s="3">
        <v>0.335866</v>
      </c>
      <c r="G5706">
        <v>73533600</v>
      </c>
      <c r="H5706" t="str">
        <f>TEXT(AppleStock[[#This Row],[Date]],"dddd")</f>
        <v>Friday</v>
      </c>
      <c r="I5706" t="str">
        <f>MID(AppleStock[[#This Row],[Day]],1,FIND("day",AppleStock[[#This Row],[Day]])-1)</f>
        <v>Fri</v>
      </c>
      <c r="J5706" s="3">
        <f>AppleStock[[#This Row],[Open]]-AppleStock[[#This Row],[Close]]</f>
        <v>2.6785000000000003E-2</v>
      </c>
      <c r="K5706" t="str">
        <f>IF(AppleStock[[#This Row],[Day Change]]&gt;0,"UP","DOWN")</f>
        <v>UP</v>
      </c>
      <c r="L5706" s="2">
        <v>84</v>
      </c>
      <c r="Q5706" s="15"/>
    </row>
    <row r="5707" spans="1:17" x14ac:dyDescent="0.25">
      <c r="A5707" s="1">
        <v>30998</v>
      </c>
      <c r="B5707" s="3">
        <v>0.43080400000000002</v>
      </c>
      <c r="C5707" s="3">
        <v>0.43303599999999998</v>
      </c>
      <c r="D5707" s="3">
        <v>0.43080400000000002</v>
      </c>
      <c r="E5707" s="3">
        <v>0.43080400000000002</v>
      </c>
      <c r="F5707" s="3">
        <v>0.34850500000000001</v>
      </c>
      <c r="G5707">
        <v>28313600</v>
      </c>
      <c r="H5707" t="str">
        <f>TEXT(AppleStock[[#This Row],[Date]],"dddd")</f>
        <v>Monday</v>
      </c>
      <c r="I5707" t="str">
        <f>MID(AppleStock[[#This Row],[Day]],1,FIND("day",AppleStock[[#This Row],[Day]])-1)</f>
        <v>Mon</v>
      </c>
      <c r="J5707" s="3">
        <f>AppleStock[[#This Row],[Open]]-AppleStock[[#This Row],[Close]]</f>
        <v>0</v>
      </c>
      <c r="K5707" t="str">
        <f>IF(AppleStock[[#This Row],[Day Change]]&gt;0,"UP","DOWN")</f>
        <v>DOWN</v>
      </c>
      <c r="L5707" s="2">
        <v>84</v>
      </c>
      <c r="Q5707" s="15"/>
    </row>
    <row r="5708" spans="1:17" x14ac:dyDescent="0.25">
      <c r="A5708" s="1">
        <v>30999</v>
      </c>
      <c r="B5708" s="3">
        <v>0.43080400000000002</v>
      </c>
      <c r="C5708" s="3">
        <v>0.43973200000000001</v>
      </c>
      <c r="D5708" s="3">
        <v>0.41964299999999999</v>
      </c>
      <c r="E5708" s="3">
        <v>0.41964299999999999</v>
      </c>
      <c r="F5708" s="3">
        <v>0.33947699999999997</v>
      </c>
      <c r="G5708">
        <v>31668000</v>
      </c>
      <c r="H5708" t="str">
        <f>TEXT(AppleStock[[#This Row],[Date]],"dddd")</f>
        <v>Tuesday</v>
      </c>
      <c r="I5708" t="str">
        <f>MID(AppleStock[[#This Row],[Day]],1,FIND("day",AppleStock[[#This Row],[Day]])-1)</f>
        <v>Tues</v>
      </c>
      <c r="J5708" s="3">
        <f>AppleStock[[#This Row],[Open]]-AppleStock[[#This Row],[Close]]</f>
        <v>1.1161000000000032E-2</v>
      </c>
      <c r="K5708" t="str">
        <f>IF(AppleStock[[#This Row],[Day Change]]&gt;0,"UP","DOWN")</f>
        <v>UP</v>
      </c>
      <c r="L5708" s="2">
        <v>84</v>
      </c>
      <c r="Q5708" s="15"/>
    </row>
    <row r="5709" spans="1:17" x14ac:dyDescent="0.25">
      <c r="A5709" s="1">
        <v>31000</v>
      </c>
      <c r="B5709" s="3">
        <v>0.42410700000000001</v>
      </c>
      <c r="C5709" s="3">
        <v>0.42857099999999998</v>
      </c>
      <c r="D5709" s="3">
        <v>0.42410700000000001</v>
      </c>
      <c r="E5709" s="3">
        <v>0.42410700000000001</v>
      </c>
      <c r="F5709" s="3">
        <v>0.343088</v>
      </c>
      <c r="G5709">
        <v>26084800</v>
      </c>
      <c r="H5709" t="str">
        <f>TEXT(AppleStock[[#This Row],[Date]],"dddd")</f>
        <v>Wednesday</v>
      </c>
      <c r="I5709" t="str">
        <f>MID(AppleStock[[#This Row],[Day]],1,FIND("day",AppleStock[[#This Row],[Day]])-1)</f>
        <v>Wednes</v>
      </c>
      <c r="J5709" s="3">
        <f>AppleStock[[#This Row],[Open]]-AppleStock[[#This Row],[Close]]</f>
        <v>0</v>
      </c>
      <c r="K5709" t="str">
        <f>IF(AppleStock[[#This Row],[Day Change]]&gt;0,"UP","DOWN")</f>
        <v>DOWN</v>
      </c>
      <c r="L5709" s="2">
        <v>84</v>
      </c>
      <c r="Q5709" s="15"/>
    </row>
    <row r="5710" spans="1:17" x14ac:dyDescent="0.25">
      <c r="A5710" s="1">
        <v>31001</v>
      </c>
      <c r="B5710" s="3">
        <v>0.42410700000000001</v>
      </c>
      <c r="C5710" s="3">
        <v>0.42857099999999998</v>
      </c>
      <c r="D5710" s="3">
        <v>0.42410700000000001</v>
      </c>
      <c r="E5710" s="3">
        <v>0.42410700000000001</v>
      </c>
      <c r="F5710" s="3">
        <v>0.343088</v>
      </c>
      <c r="G5710">
        <v>26650400</v>
      </c>
      <c r="H5710" t="str">
        <f>TEXT(AppleStock[[#This Row],[Date]],"dddd")</f>
        <v>Thursday</v>
      </c>
      <c r="I5710" t="str">
        <f>MID(AppleStock[[#This Row],[Day]],1,FIND("day",AppleStock[[#This Row],[Day]])-1)</f>
        <v>Thurs</v>
      </c>
      <c r="J5710" s="3">
        <f>AppleStock[[#This Row],[Open]]-AppleStock[[#This Row],[Close]]</f>
        <v>0</v>
      </c>
      <c r="K5710" t="str">
        <f>IF(AppleStock[[#This Row],[Day Change]]&gt;0,"UP","DOWN")</f>
        <v>DOWN</v>
      </c>
      <c r="L5710" s="2">
        <v>84</v>
      </c>
      <c r="Q5710" s="15"/>
    </row>
    <row r="5711" spans="1:17" x14ac:dyDescent="0.25">
      <c r="A5711" s="1">
        <v>31002</v>
      </c>
      <c r="B5711" s="3">
        <v>0.42410700000000001</v>
      </c>
      <c r="C5711" s="3">
        <v>0.43080400000000002</v>
      </c>
      <c r="D5711" s="3">
        <v>0.41294599999999998</v>
      </c>
      <c r="E5711" s="3">
        <v>0.41517900000000002</v>
      </c>
      <c r="F5711" s="3">
        <v>0.335866</v>
      </c>
      <c r="G5711">
        <v>41440000</v>
      </c>
      <c r="H5711" t="str">
        <f>TEXT(AppleStock[[#This Row],[Date]],"dddd")</f>
        <v>Friday</v>
      </c>
      <c r="I5711" t="str">
        <f>MID(AppleStock[[#This Row],[Day]],1,FIND("day",AppleStock[[#This Row],[Day]])-1)</f>
        <v>Fri</v>
      </c>
      <c r="J5711" s="3">
        <f>AppleStock[[#This Row],[Open]]-AppleStock[[#This Row],[Close]]</f>
        <v>8.9279999999999915E-3</v>
      </c>
      <c r="K5711" t="str">
        <f>IF(AppleStock[[#This Row],[Day Change]]&gt;0,"UP","DOWN")</f>
        <v>UP</v>
      </c>
      <c r="L5711" s="2">
        <v>84</v>
      </c>
      <c r="Q5711" s="15"/>
    </row>
    <row r="5712" spans="1:17" x14ac:dyDescent="0.25">
      <c r="A5712" s="1">
        <v>31005</v>
      </c>
      <c r="B5712" s="3">
        <v>0.41517900000000002</v>
      </c>
      <c r="C5712" s="3">
        <v>0.41741099999999998</v>
      </c>
      <c r="D5712" s="3">
        <v>0.390625</v>
      </c>
      <c r="E5712" s="3">
        <v>0.390625</v>
      </c>
      <c r="F5712" s="3">
        <v>0.31600200000000001</v>
      </c>
      <c r="G5712">
        <v>58245600</v>
      </c>
      <c r="H5712" t="str">
        <f>TEXT(AppleStock[[#This Row],[Date]],"dddd")</f>
        <v>Monday</v>
      </c>
      <c r="I5712" t="str">
        <f>MID(AppleStock[[#This Row],[Day]],1,FIND("day",AppleStock[[#This Row],[Day]])-1)</f>
        <v>Mon</v>
      </c>
      <c r="J5712" s="3">
        <f>AppleStock[[#This Row],[Open]]-AppleStock[[#This Row],[Close]]</f>
        <v>2.455400000000002E-2</v>
      </c>
      <c r="K5712" t="str">
        <f>IF(AppleStock[[#This Row],[Day Change]]&gt;0,"UP","DOWN")</f>
        <v>UP</v>
      </c>
      <c r="L5712" s="2">
        <v>84</v>
      </c>
      <c r="Q5712" s="15"/>
    </row>
    <row r="5713" spans="1:17" x14ac:dyDescent="0.25">
      <c r="A5713" s="1">
        <v>31006</v>
      </c>
      <c r="B5713" s="3">
        <v>0.40401799999999999</v>
      </c>
      <c r="C5713" s="3">
        <v>0.40625</v>
      </c>
      <c r="D5713" s="3">
        <v>0.40401799999999999</v>
      </c>
      <c r="E5713" s="3">
        <v>0.40401799999999999</v>
      </c>
      <c r="F5713" s="3">
        <v>0.32683699999999999</v>
      </c>
      <c r="G5713">
        <v>65811200</v>
      </c>
      <c r="H5713" t="str">
        <f>TEXT(AppleStock[[#This Row],[Date]],"dddd")</f>
        <v>Tuesday</v>
      </c>
      <c r="I5713" t="str">
        <f>MID(AppleStock[[#This Row],[Day]],1,FIND("day",AppleStock[[#This Row],[Day]])-1)</f>
        <v>Tues</v>
      </c>
      <c r="J5713" s="3">
        <f>AppleStock[[#This Row],[Open]]-AppleStock[[#This Row],[Close]]</f>
        <v>0</v>
      </c>
      <c r="K5713" t="str">
        <f>IF(AppleStock[[#This Row],[Day Change]]&gt;0,"UP","DOWN")</f>
        <v>DOWN</v>
      </c>
      <c r="L5713" s="2">
        <v>84</v>
      </c>
      <c r="Q5713" s="15"/>
    </row>
    <row r="5714" spans="1:17" x14ac:dyDescent="0.25">
      <c r="A5714" s="1">
        <v>31007</v>
      </c>
      <c r="B5714" s="3">
        <v>0.41294599999999998</v>
      </c>
      <c r="C5714" s="3">
        <v>0.41517900000000002</v>
      </c>
      <c r="D5714" s="3">
        <v>0.41294599999999998</v>
      </c>
      <c r="E5714" s="3">
        <v>0.41294599999999998</v>
      </c>
      <c r="F5714" s="3">
        <v>0.33406000000000002</v>
      </c>
      <c r="G5714">
        <v>44682400</v>
      </c>
      <c r="H5714" t="str">
        <f>TEXT(AppleStock[[#This Row],[Date]],"dddd")</f>
        <v>Wednesday</v>
      </c>
      <c r="I5714" t="str">
        <f>MID(AppleStock[[#This Row],[Day]],1,FIND("day",AppleStock[[#This Row],[Day]])-1)</f>
        <v>Wednes</v>
      </c>
      <c r="J5714" s="3">
        <f>AppleStock[[#This Row],[Open]]-AppleStock[[#This Row],[Close]]</f>
        <v>0</v>
      </c>
      <c r="K5714" t="str">
        <f>IF(AppleStock[[#This Row],[Day Change]]&gt;0,"UP","DOWN")</f>
        <v>DOWN</v>
      </c>
      <c r="L5714" s="2">
        <v>84</v>
      </c>
      <c r="Q5714" s="15"/>
    </row>
    <row r="5715" spans="1:17" x14ac:dyDescent="0.25">
      <c r="A5715" s="1">
        <v>31009</v>
      </c>
      <c r="B5715" s="3">
        <v>0.41741099999999998</v>
      </c>
      <c r="C5715" s="3">
        <v>0.43080400000000002</v>
      </c>
      <c r="D5715" s="3">
        <v>0.41741099999999998</v>
      </c>
      <c r="E5715" s="3">
        <v>0.42410700000000001</v>
      </c>
      <c r="F5715" s="3">
        <v>0.343088</v>
      </c>
      <c r="G5715">
        <v>34272000</v>
      </c>
      <c r="H5715" t="str">
        <f>TEXT(AppleStock[[#This Row],[Date]],"dddd")</f>
        <v>Friday</v>
      </c>
      <c r="I5715" t="str">
        <f>MID(AppleStock[[#This Row],[Day]],1,FIND("day",AppleStock[[#This Row],[Day]])-1)</f>
        <v>Fri</v>
      </c>
      <c r="J5715" s="3">
        <f>AppleStock[[#This Row],[Open]]-AppleStock[[#This Row],[Close]]</f>
        <v>-6.6960000000000353E-3</v>
      </c>
      <c r="K5715" t="str">
        <f>IF(AppleStock[[#This Row],[Day Change]]&gt;0,"UP","DOWN")</f>
        <v>DOWN</v>
      </c>
      <c r="L5715" s="2">
        <v>84</v>
      </c>
      <c r="Q5715" s="15"/>
    </row>
    <row r="5716" spans="1:17" x14ac:dyDescent="0.25">
      <c r="A5716" s="1">
        <v>31012</v>
      </c>
      <c r="B5716" s="3">
        <v>0.42857099999999998</v>
      </c>
      <c r="C5716" s="3">
        <v>0.42857099999999998</v>
      </c>
      <c r="D5716" s="3">
        <v>0.42857099999999998</v>
      </c>
      <c r="E5716" s="3">
        <v>0.42857099999999998</v>
      </c>
      <c r="F5716" s="3">
        <v>0.34670000000000001</v>
      </c>
      <c r="G5716">
        <v>25160800</v>
      </c>
      <c r="H5716" t="str">
        <f>TEXT(AppleStock[[#This Row],[Date]],"dddd")</f>
        <v>Monday</v>
      </c>
      <c r="I5716" t="str">
        <f>MID(AppleStock[[#This Row],[Day]],1,FIND("day",AppleStock[[#This Row],[Day]])-1)</f>
        <v>Mon</v>
      </c>
      <c r="J5716" s="3">
        <f>AppleStock[[#This Row],[Open]]-AppleStock[[#This Row],[Close]]</f>
        <v>0</v>
      </c>
      <c r="K5716" t="str">
        <f>IF(AppleStock[[#This Row],[Day Change]]&gt;0,"UP","DOWN")</f>
        <v>DOWN</v>
      </c>
      <c r="L5716" s="2">
        <v>84</v>
      </c>
      <c r="Q5716" s="15"/>
    </row>
    <row r="5717" spans="1:17" x14ac:dyDescent="0.25">
      <c r="A5717" s="1">
        <v>31013</v>
      </c>
      <c r="B5717" s="3">
        <v>0.43973200000000001</v>
      </c>
      <c r="C5717" s="3">
        <v>0.44419599999999998</v>
      </c>
      <c r="D5717" s="3">
        <v>0.43973200000000001</v>
      </c>
      <c r="E5717" s="3">
        <v>0.43973200000000001</v>
      </c>
      <c r="F5717" s="3">
        <v>0.35572799999999999</v>
      </c>
      <c r="G5717">
        <v>31852800</v>
      </c>
      <c r="H5717" t="str">
        <f>TEXT(AppleStock[[#This Row],[Date]],"dddd")</f>
        <v>Tuesday</v>
      </c>
      <c r="I5717" t="str">
        <f>MID(AppleStock[[#This Row],[Day]],1,FIND("day",AppleStock[[#This Row],[Day]])-1)</f>
        <v>Tues</v>
      </c>
      <c r="J5717" s="3">
        <f>AppleStock[[#This Row],[Open]]-AppleStock[[#This Row],[Close]]</f>
        <v>0</v>
      </c>
      <c r="K5717" t="str">
        <f>IF(AppleStock[[#This Row],[Day Change]]&gt;0,"UP","DOWN")</f>
        <v>DOWN</v>
      </c>
      <c r="L5717" s="2">
        <v>84</v>
      </c>
      <c r="Q5717" s="15"/>
    </row>
    <row r="5718" spans="1:17" x14ac:dyDescent="0.25">
      <c r="A5718" s="1">
        <v>31014</v>
      </c>
      <c r="B5718" s="3">
        <v>0.46205400000000002</v>
      </c>
      <c r="C5718" s="3">
        <v>0.47321400000000002</v>
      </c>
      <c r="D5718" s="3">
        <v>0.46205400000000002</v>
      </c>
      <c r="E5718" s="3">
        <v>0.46205400000000002</v>
      </c>
      <c r="F5718" s="3">
        <v>0.37378600000000001</v>
      </c>
      <c r="G5718">
        <v>102631200</v>
      </c>
      <c r="H5718" t="str">
        <f>TEXT(AppleStock[[#This Row],[Date]],"dddd")</f>
        <v>Wednesday</v>
      </c>
      <c r="I5718" t="str">
        <f>MID(AppleStock[[#This Row],[Day]],1,FIND("day",AppleStock[[#This Row],[Day]])-1)</f>
        <v>Wednes</v>
      </c>
      <c r="J5718" s="3">
        <f>AppleStock[[#This Row],[Open]]-AppleStock[[#This Row],[Close]]</f>
        <v>0</v>
      </c>
      <c r="K5718" t="str">
        <f>IF(AppleStock[[#This Row],[Day Change]]&gt;0,"UP","DOWN")</f>
        <v>DOWN</v>
      </c>
      <c r="L5718" s="2">
        <v>84</v>
      </c>
      <c r="Q5718" s="15"/>
    </row>
    <row r="5719" spans="1:17" x14ac:dyDescent="0.25">
      <c r="A5719" s="1">
        <v>31015</v>
      </c>
      <c r="B5719" s="3">
        <v>0.46205400000000002</v>
      </c>
      <c r="C5719" s="3">
        <v>0.46205400000000002</v>
      </c>
      <c r="D5719" s="3">
        <v>0.453125</v>
      </c>
      <c r="E5719" s="3">
        <v>0.453125</v>
      </c>
      <c r="F5719" s="3">
        <v>0.36656300000000003</v>
      </c>
      <c r="G5719">
        <v>43719200</v>
      </c>
      <c r="H5719" t="str">
        <f>TEXT(AppleStock[[#This Row],[Date]],"dddd")</f>
        <v>Thursday</v>
      </c>
      <c r="I5719" t="str">
        <f>MID(AppleStock[[#This Row],[Day]],1,FIND("day",AppleStock[[#This Row],[Day]])-1)</f>
        <v>Thurs</v>
      </c>
      <c r="J5719" s="3">
        <f>AppleStock[[#This Row],[Open]]-AppleStock[[#This Row],[Close]]</f>
        <v>8.9290000000000203E-3</v>
      </c>
      <c r="K5719" t="str">
        <f>IF(AppleStock[[#This Row],[Day Change]]&gt;0,"UP","DOWN")</f>
        <v>UP</v>
      </c>
      <c r="L5719" s="2">
        <v>84</v>
      </c>
      <c r="Q5719" s="15"/>
    </row>
    <row r="5720" spans="1:17" x14ac:dyDescent="0.25">
      <c r="A5720" s="1">
        <v>31016</v>
      </c>
      <c r="B5720" s="3">
        <v>0.453125</v>
      </c>
      <c r="C5720" s="3">
        <v>0.45758900000000002</v>
      </c>
      <c r="D5720" s="3">
        <v>0.43973200000000001</v>
      </c>
      <c r="E5720" s="3">
        <v>0.44196400000000002</v>
      </c>
      <c r="F5720" s="3">
        <v>0.35753400000000002</v>
      </c>
      <c r="G5720">
        <v>27176800</v>
      </c>
      <c r="H5720" t="str">
        <f>TEXT(AppleStock[[#This Row],[Date]],"dddd")</f>
        <v>Friday</v>
      </c>
      <c r="I5720" t="str">
        <f>MID(AppleStock[[#This Row],[Day]],1,FIND("day",AppleStock[[#This Row],[Day]])-1)</f>
        <v>Fri</v>
      </c>
      <c r="J5720" s="3">
        <f>AppleStock[[#This Row],[Open]]-AppleStock[[#This Row],[Close]]</f>
        <v>1.1160999999999976E-2</v>
      </c>
      <c r="K5720" t="str">
        <f>IF(AppleStock[[#This Row],[Day Change]]&gt;0,"UP","DOWN")</f>
        <v>UP</v>
      </c>
      <c r="L5720" s="2">
        <v>84</v>
      </c>
      <c r="Q5720" s="15"/>
    </row>
    <row r="5721" spans="1:17" x14ac:dyDescent="0.25">
      <c r="A5721" s="1">
        <v>31019</v>
      </c>
      <c r="B5721" s="3">
        <v>0.44196400000000002</v>
      </c>
      <c r="C5721" s="3">
        <v>0.44419599999999998</v>
      </c>
      <c r="D5721" s="3">
        <v>0.43526799999999999</v>
      </c>
      <c r="E5721" s="3">
        <v>0.43526799999999999</v>
      </c>
      <c r="F5721" s="3">
        <v>0.35211700000000001</v>
      </c>
      <c r="G5721">
        <v>24500000</v>
      </c>
      <c r="H5721" t="str">
        <f>TEXT(AppleStock[[#This Row],[Date]],"dddd")</f>
        <v>Monday</v>
      </c>
      <c r="I5721" t="str">
        <f>MID(AppleStock[[#This Row],[Day]],1,FIND("day",AppleStock[[#This Row],[Day]])-1)</f>
        <v>Mon</v>
      </c>
      <c r="J5721" s="3">
        <f>AppleStock[[#This Row],[Open]]-AppleStock[[#This Row],[Close]]</f>
        <v>6.6960000000000353E-3</v>
      </c>
      <c r="K5721" t="str">
        <f>IF(AppleStock[[#This Row],[Day Change]]&gt;0,"UP","DOWN")</f>
        <v>UP</v>
      </c>
      <c r="L5721" s="2">
        <v>84</v>
      </c>
      <c r="Q5721" s="15"/>
    </row>
    <row r="5722" spans="1:17" x14ac:dyDescent="0.25">
      <c r="A5722" s="1">
        <v>31020</v>
      </c>
      <c r="B5722" s="3">
        <v>0.44419599999999998</v>
      </c>
      <c r="C5722" s="3">
        <v>0.453125</v>
      </c>
      <c r="D5722" s="3">
        <v>0.44419599999999998</v>
      </c>
      <c r="E5722" s="3">
        <v>0.44419599999999998</v>
      </c>
      <c r="F5722" s="3">
        <v>0.35933999999999999</v>
      </c>
      <c r="G5722">
        <v>30094400</v>
      </c>
      <c r="H5722" t="str">
        <f>TEXT(AppleStock[[#This Row],[Date]],"dddd")</f>
        <v>Tuesday</v>
      </c>
      <c r="I5722" t="str">
        <f>MID(AppleStock[[#This Row],[Day]],1,FIND("day",AppleStock[[#This Row],[Day]])-1)</f>
        <v>Tues</v>
      </c>
      <c r="J5722" s="3">
        <f>AppleStock[[#This Row],[Open]]-AppleStock[[#This Row],[Close]]</f>
        <v>0</v>
      </c>
      <c r="K5722" t="str">
        <f>IF(AppleStock[[#This Row],[Day Change]]&gt;0,"UP","DOWN")</f>
        <v>DOWN</v>
      </c>
      <c r="L5722" s="2">
        <v>84</v>
      </c>
      <c r="Q5722" s="15"/>
    </row>
    <row r="5723" spans="1:17" x14ac:dyDescent="0.25">
      <c r="A5723" s="1">
        <v>31021</v>
      </c>
      <c r="B5723" s="3">
        <v>0.46651799999999999</v>
      </c>
      <c r="C5723" s="3">
        <v>0.46651799999999999</v>
      </c>
      <c r="D5723" s="3">
        <v>0.46651799999999999</v>
      </c>
      <c r="E5723" s="3">
        <v>0.46651799999999999</v>
      </c>
      <c r="F5723" s="3">
        <v>0.37739699999999998</v>
      </c>
      <c r="G5723">
        <v>65727200</v>
      </c>
      <c r="H5723" t="str">
        <f>TEXT(AppleStock[[#This Row],[Date]],"dddd")</f>
        <v>Wednesday</v>
      </c>
      <c r="I5723" t="str">
        <f>MID(AppleStock[[#This Row],[Day]],1,FIND("day",AppleStock[[#This Row],[Day]])-1)</f>
        <v>Wednes</v>
      </c>
      <c r="J5723" s="3">
        <f>AppleStock[[#This Row],[Open]]-AppleStock[[#This Row],[Close]]</f>
        <v>0</v>
      </c>
      <c r="K5723" t="str">
        <f>IF(AppleStock[[#This Row],[Day Change]]&gt;0,"UP","DOWN")</f>
        <v>DOWN</v>
      </c>
      <c r="L5723" s="2">
        <v>84</v>
      </c>
      <c r="Q5723" s="15"/>
    </row>
    <row r="5724" spans="1:17" x14ac:dyDescent="0.25">
      <c r="A5724" s="1">
        <v>31022</v>
      </c>
      <c r="B5724" s="3">
        <v>0.48883900000000002</v>
      </c>
      <c r="C5724" s="3">
        <v>0.49107099999999998</v>
      </c>
      <c r="D5724" s="3">
        <v>0.48883900000000002</v>
      </c>
      <c r="E5724" s="3">
        <v>0.48883900000000002</v>
      </c>
      <c r="F5724" s="3">
        <v>0.395455</v>
      </c>
      <c r="G5724">
        <v>79318400</v>
      </c>
      <c r="H5724" t="str">
        <f>TEXT(AppleStock[[#This Row],[Date]],"dddd")</f>
        <v>Thursday</v>
      </c>
      <c r="I5724" t="str">
        <f>MID(AppleStock[[#This Row],[Day]],1,FIND("day",AppleStock[[#This Row],[Day]])-1)</f>
        <v>Thurs</v>
      </c>
      <c r="J5724" s="3">
        <f>AppleStock[[#This Row],[Open]]-AppleStock[[#This Row],[Close]]</f>
        <v>0</v>
      </c>
      <c r="K5724" t="str">
        <f>IF(AppleStock[[#This Row],[Day Change]]&gt;0,"UP","DOWN")</f>
        <v>DOWN</v>
      </c>
      <c r="L5724" s="2">
        <v>84</v>
      </c>
      <c r="Q5724" s="15"/>
    </row>
    <row r="5725" spans="1:17" x14ac:dyDescent="0.25">
      <c r="A5725" s="1">
        <v>31023</v>
      </c>
      <c r="B5725" s="3">
        <v>0.48883900000000002</v>
      </c>
      <c r="C5725" s="3">
        <v>0.50669600000000004</v>
      </c>
      <c r="D5725" s="3">
        <v>0.484375</v>
      </c>
      <c r="E5725" s="3">
        <v>0.48660700000000001</v>
      </c>
      <c r="F5725" s="3">
        <v>0.39364900000000003</v>
      </c>
      <c r="G5725">
        <v>123631200</v>
      </c>
      <c r="H5725" t="str">
        <f>TEXT(AppleStock[[#This Row],[Date]],"dddd")</f>
        <v>Friday</v>
      </c>
      <c r="I5725" t="str">
        <f>MID(AppleStock[[#This Row],[Day]],1,FIND("day",AppleStock[[#This Row],[Day]])-1)</f>
        <v>Fri</v>
      </c>
      <c r="J5725" s="3">
        <f>AppleStock[[#This Row],[Open]]-AppleStock[[#This Row],[Close]]</f>
        <v>2.2320000000000118E-3</v>
      </c>
      <c r="K5725" t="str">
        <f>IF(AppleStock[[#This Row],[Day Change]]&gt;0,"UP","DOWN")</f>
        <v>UP</v>
      </c>
      <c r="L5725" s="2">
        <v>84</v>
      </c>
      <c r="Q5725" s="15"/>
    </row>
    <row r="5726" spans="1:17" x14ac:dyDescent="0.25">
      <c r="A5726" s="1">
        <v>31026</v>
      </c>
      <c r="B5726" s="3">
        <v>0.48660700000000001</v>
      </c>
      <c r="C5726" s="3">
        <v>0.48660700000000001</v>
      </c>
      <c r="D5726" s="3">
        <v>0.47767900000000002</v>
      </c>
      <c r="E5726" s="3">
        <v>0.47767900000000002</v>
      </c>
      <c r="F5726" s="3">
        <v>0.38642599999999999</v>
      </c>
      <c r="G5726">
        <v>27871200</v>
      </c>
      <c r="H5726" t="str">
        <f>TEXT(AppleStock[[#This Row],[Date]],"dddd")</f>
        <v>Monday</v>
      </c>
      <c r="I5726" t="str">
        <f>MID(AppleStock[[#This Row],[Day]],1,FIND("day",AppleStock[[#This Row],[Day]])-1)</f>
        <v>Mon</v>
      </c>
      <c r="J5726" s="3">
        <f>AppleStock[[#This Row],[Open]]-AppleStock[[#This Row],[Close]]</f>
        <v>8.9279999999999915E-3</v>
      </c>
      <c r="K5726" t="str">
        <f>IF(AppleStock[[#This Row],[Day Change]]&gt;0,"UP","DOWN")</f>
        <v>UP</v>
      </c>
      <c r="L5726" s="2">
        <v>84</v>
      </c>
      <c r="Q5726" s="15"/>
    </row>
    <row r="5727" spans="1:17" x14ac:dyDescent="0.25">
      <c r="A5727" s="1">
        <v>31027</v>
      </c>
      <c r="B5727" s="3">
        <v>0.47767900000000002</v>
      </c>
      <c r="C5727" s="3">
        <v>0.484375</v>
      </c>
      <c r="D5727" s="3">
        <v>0.47098200000000001</v>
      </c>
      <c r="E5727" s="3">
        <v>0.47098200000000001</v>
      </c>
      <c r="F5727" s="3">
        <v>0.38100899999999999</v>
      </c>
      <c r="G5727">
        <v>30945600</v>
      </c>
      <c r="H5727" t="str">
        <f>TEXT(AppleStock[[#This Row],[Date]],"dddd")</f>
        <v>Tuesday</v>
      </c>
      <c r="I5727" t="str">
        <f>MID(AppleStock[[#This Row],[Day]],1,FIND("day",AppleStock[[#This Row],[Day]])-1)</f>
        <v>Tues</v>
      </c>
      <c r="J5727" s="3">
        <f>AppleStock[[#This Row],[Open]]-AppleStock[[#This Row],[Close]]</f>
        <v>6.6970000000000085E-3</v>
      </c>
      <c r="K5727" t="str">
        <f>IF(AppleStock[[#This Row],[Day Change]]&gt;0,"UP","DOWN")</f>
        <v>UP</v>
      </c>
      <c r="L5727" s="2">
        <v>84</v>
      </c>
      <c r="Q5727" s="15"/>
    </row>
    <row r="5728" spans="1:17" x14ac:dyDescent="0.25">
      <c r="A5728" s="1">
        <v>31028</v>
      </c>
      <c r="B5728" s="3">
        <v>0.47098200000000001</v>
      </c>
      <c r="C5728" s="3">
        <v>0.47098200000000001</v>
      </c>
      <c r="D5728" s="3">
        <v>0.45535700000000001</v>
      </c>
      <c r="E5728" s="3">
        <v>0.45535700000000001</v>
      </c>
      <c r="F5728" s="3">
        <v>0.368369</v>
      </c>
      <c r="G5728">
        <v>27518400</v>
      </c>
      <c r="H5728" t="str">
        <f>TEXT(AppleStock[[#This Row],[Date]],"dddd")</f>
        <v>Wednesday</v>
      </c>
      <c r="I5728" t="str">
        <f>MID(AppleStock[[#This Row],[Day]],1,FIND("day",AppleStock[[#This Row],[Day]])-1)</f>
        <v>Wednes</v>
      </c>
      <c r="J5728" s="3">
        <f>AppleStock[[#This Row],[Open]]-AppleStock[[#This Row],[Close]]</f>
        <v>1.5625E-2</v>
      </c>
      <c r="K5728" t="str">
        <f>IF(AppleStock[[#This Row],[Day Change]]&gt;0,"UP","DOWN")</f>
        <v>UP</v>
      </c>
      <c r="L5728" s="2">
        <v>84</v>
      </c>
      <c r="Q5728" s="15"/>
    </row>
    <row r="5729" spans="1:17" x14ac:dyDescent="0.25">
      <c r="A5729" s="1">
        <v>31029</v>
      </c>
      <c r="B5729" s="3">
        <v>0.45982099999999998</v>
      </c>
      <c r="C5729" s="3">
        <v>0.46875</v>
      </c>
      <c r="D5729" s="3">
        <v>0.45982099999999998</v>
      </c>
      <c r="E5729" s="3">
        <v>0.45982099999999998</v>
      </c>
      <c r="F5729" s="3">
        <v>0.37197999999999998</v>
      </c>
      <c r="G5729">
        <v>16710400</v>
      </c>
      <c r="H5729" t="str">
        <f>TEXT(AppleStock[[#This Row],[Date]],"dddd")</f>
        <v>Thursday</v>
      </c>
      <c r="I5729" t="str">
        <f>MID(AppleStock[[#This Row],[Day]],1,FIND("day",AppleStock[[#This Row],[Day]])-1)</f>
        <v>Thurs</v>
      </c>
      <c r="J5729" s="3">
        <f>AppleStock[[#This Row],[Open]]-AppleStock[[#This Row],[Close]]</f>
        <v>0</v>
      </c>
      <c r="K5729" t="str">
        <f>IF(AppleStock[[#This Row],[Day Change]]&gt;0,"UP","DOWN")</f>
        <v>DOWN</v>
      </c>
      <c r="L5729" s="2">
        <v>84</v>
      </c>
      <c r="Q5729" s="15"/>
    </row>
    <row r="5730" spans="1:17" x14ac:dyDescent="0.25">
      <c r="A5730" s="1">
        <v>31030</v>
      </c>
      <c r="B5730" s="3">
        <v>0.45982099999999998</v>
      </c>
      <c r="C5730" s="3">
        <v>0.47544599999999998</v>
      </c>
      <c r="D5730" s="3">
        <v>0.45982099999999998</v>
      </c>
      <c r="E5730" s="3">
        <v>0.47098200000000001</v>
      </c>
      <c r="F5730" s="3">
        <v>0.38100899999999999</v>
      </c>
      <c r="G5730">
        <v>24035200</v>
      </c>
      <c r="H5730" t="str">
        <f>TEXT(AppleStock[[#This Row],[Date]],"dddd")</f>
        <v>Friday</v>
      </c>
      <c r="I5730" t="str">
        <f>MID(AppleStock[[#This Row],[Day]],1,FIND("day",AppleStock[[#This Row],[Day]])-1)</f>
        <v>Fri</v>
      </c>
      <c r="J5730" s="3">
        <f>AppleStock[[#This Row],[Open]]-AppleStock[[#This Row],[Close]]</f>
        <v>-1.1161000000000032E-2</v>
      </c>
      <c r="K5730" t="str">
        <f>IF(AppleStock[[#This Row],[Day Change]]&gt;0,"UP","DOWN")</f>
        <v>DOWN</v>
      </c>
      <c r="L5730" s="2">
        <v>84</v>
      </c>
      <c r="Q5730" s="15"/>
    </row>
    <row r="5731" spans="1:17" x14ac:dyDescent="0.25">
      <c r="A5731" s="1">
        <v>31033</v>
      </c>
      <c r="B5731" s="3">
        <v>0.48214299999999999</v>
      </c>
      <c r="C5731" s="3">
        <v>0.48660700000000001</v>
      </c>
      <c r="D5731" s="3">
        <v>0.48214299999999999</v>
      </c>
      <c r="E5731" s="3">
        <v>0.48214299999999999</v>
      </c>
      <c r="F5731" s="3">
        <v>0.39003700000000002</v>
      </c>
      <c r="G5731">
        <v>31309600</v>
      </c>
      <c r="H5731" t="str">
        <f>TEXT(AppleStock[[#This Row],[Date]],"dddd")</f>
        <v>Monday</v>
      </c>
      <c r="I5731" t="str">
        <f>MID(AppleStock[[#This Row],[Day]],1,FIND("day",AppleStock[[#This Row],[Day]])-1)</f>
        <v>Mon</v>
      </c>
      <c r="J5731" s="3">
        <f>AppleStock[[#This Row],[Open]]-AppleStock[[#This Row],[Close]]</f>
        <v>0</v>
      </c>
      <c r="K5731" t="str">
        <f>IF(AppleStock[[#This Row],[Day Change]]&gt;0,"UP","DOWN")</f>
        <v>DOWN</v>
      </c>
      <c r="L5731" s="2">
        <v>84</v>
      </c>
      <c r="Q5731" s="15"/>
    </row>
    <row r="5732" spans="1:17" x14ac:dyDescent="0.25">
      <c r="A5732" s="1">
        <v>31034</v>
      </c>
      <c r="B5732" s="3">
        <v>0.51116099999999998</v>
      </c>
      <c r="C5732" s="3">
        <v>0.51339299999999999</v>
      </c>
      <c r="D5732" s="3">
        <v>0.51116099999999998</v>
      </c>
      <c r="E5732" s="3">
        <v>0.51116099999999998</v>
      </c>
      <c r="F5732" s="3">
        <v>0.41351199999999999</v>
      </c>
      <c r="G5732">
        <v>85142400</v>
      </c>
      <c r="H5732" t="str">
        <f>TEXT(AppleStock[[#This Row],[Date]],"dddd")</f>
        <v>Tuesday</v>
      </c>
      <c r="I5732" t="str">
        <f>MID(AppleStock[[#This Row],[Day]],1,FIND("day",AppleStock[[#This Row],[Day]])-1)</f>
        <v>Tues</v>
      </c>
      <c r="J5732" s="3">
        <f>AppleStock[[#This Row],[Open]]-AppleStock[[#This Row],[Close]]</f>
        <v>0</v>
      </c>
      <c r="K5732" t="str">
        <f>IF(AppleStock[[#This Row],[Day Change]]&gt;0,"UP","DOWN")</f>
        <v>DOWN</v>
      </c>
      <c r="L5732" s="2">
        <v>84</v>
      </c>
      <c r="Q5732" s="15"/>
    </row>
    <row r="5733" spans="1:17" x14ac:dyDescent="0.25">
      <c r="A5733" s="1">
        <v>31035</v>
      </c>
      <c r="B5733" s="3">
        <v>0.51116099999999998</v>
      </c>
      <c r="C5733" s="3">
        <v>0.51339299999999999</v>
      </c>
      <c r="D5733" s="3">
        <v>0.49107099999999998</v>
      </c>
      <c r="E5733" s="3">
        <v>0.49107099999999998</v>
      </c>
      <c r="F5733" s="3">
        <v>0.39726</v>
      </c>
      <c r="G5733">
        <v>79374400</v>
      </c>
      <c r="H5733" t="str">
        <f>TEXT(AppleStock[[#This Row],[Date]],"dddd")</f>
        <v>Wednesday</v>
      </c>
      <c r="I5733" t="str">
        <f>MID(AppleStock[[#This Row],[Day]],1,FIND("day",AppleStock[[#This Row],[Day]])-1)</f>
        <v>Wednes</v>
      </c>
      <c r="J5733" s="3">
        <f>AppleStock[[#This Row],[Open]]-AppleStock[[#This Row],[Close]]</f>
        <v>2.0089999999999997E-2</v>
      </c>
      <c r="K5733" t="str">
        <f>IF(AppleStock[[#This Row],[Day Change]]&gt;0,"UP","DOWN")</f>
        <v>UP</v>
      </c>
      <c r="L5733" s="2">
        <v>84</v>
      </c>
      <c r="Q5733" s="15"/>
    </row>
    <row r="5734" spans="1:17" x14ac:dyDescent="0.25">
      <c r="A5734" s="1">
        <v>31036</v>
      </c>
      <c r="B5734" s="3">
        <v>0.49107099999999998</v>
      </c>
      <c r="C5734" s="3">
        <v>0.5</v>
      </c>
      <c r="D5734" s="3">
        <v>0.48883900000000002</v>
      </c>
      <c r="E5734" s="3">
        <v>0.48883900000000002</v>
      </c>
      <c r="F5734" s="3">
        <v>0.395455</v>
      </c>
      <c r="G5734">
        <v>34960800</v>
      </c>
      <c r="H5734" t="str">
        <f>TEXT(AppleStock[[#This Row],[Date]],"dddd")</f>
        <v>Thursday</v>
      </c>
      <c r="I5734" t="str">
        <f>MID(AppleStock[[#This Row],[Day]],1,FIND("day",AppleStock[[#This Row],[Day]])-1)</f>
        <v>Thurs</v>
      </c>
      <c r="J5734" s="3">
        <f>AppleStock[[#This Row],[Open]]-AppleStock[[#This Row],[Close]]</f>
        <v>2.2319999999999562E-3</v>
      </c>
      <c r="K5734" t="str">
        <f>IF(AppleStock[[#This Row],[Day Change]]&gt;0,"UP","DOWN")</f>
        <v>UP</v>
      </c>
      <c r="L5734" s="2">
        <v>84</v>
      </c>
      <c r="Q5734" s="15"/>
    </row>
    <row r="5735" spans="1:17" x14ac:dyDescent="0.25">
      <c r="A5735" s="1">
        <v>31037</v>
      </c>
      <c r="B5735" s="3">
        <v>0.48883900000000002</v>
      </c>
      <c r="C5735" s="3">
        <v>0.49107099999999998</v>
      </c>
      <c r="D5735" s="3">
        <v>0.47767900000000002</v>
      </c>
      <c r="E5735" s="3">
        <v>0.48214299999999999</v>
      </c>
      <c r="F5735" s="3">
        <v>0.39003700000000002</v>
      </c>
      <c r="G5735">
        <v>30973600</v>
      </c>
      <c r="H5735" t="str">
        <f>TEXT(AppleStock[[#This Row],[Date]],"dddd")</f>
        <v>Friday</v>
      </c>
      <c r="I5735" t="str">
        <f>MID(AppleStock[[#This Row],[Day]],1,FIND("day",AppleStock[[#This Row],[Day]])-1)</f>
        <v>Fri</v>
      </c>
      <c r="J5735" s="3">
        <f>AppleStock[[#This Row],[Open]]-AppleStock[[#This Row],[Close]]</f>
        <v>6.6960000000000353E-3</v>
      </c>
      <c r="K5735" t="str">
        <f>IF(AppleStock[[#This Row],[Day Change]]&gt;0,"UP","DOWN")</f>
        <v>UP</v>
      </c>
      <c r="L5735" s="2">
        <v>84</v>
      </c>
      <c r="Q5735" s="15"/>
    </row>
    <row r="5736" spans="1:17" x14ac:dyDescent="0.25">
      <c r="A5736" s="1">
        <v>31040</v>
      </c>
      <c r="B5736" s="3">
        <v>0.49107099999999998</v>
      </c>
      <c r="C5736" s="3">
        <v>0.49330400000000002</v>
      </c>
      <c r="D5736" s="3">
        <v>0.49107099999999998</v>
      </c>
      <c r="E5736" s="3">
        <v>0.49107099999999998</v>
      </c>
      <c r="F5736" s="3">
        <v>0.39726</v>
      </c>
      <c r="G5736">
        <v>16884000</v>
      </c>
      <c r="H5736" t="str">
        <f>TEXT(AppleStock[[#This Row],[Date]],"dddd")</f>
        <v>Monday</v>
      </c>
      <c r="I5736" t="str">
        <f>MID(AppleStock[[#This Row],[Day]],1,FIND("day",AppleStock[[#This Row],[Day]])-1)</f>
        <v>Mon</v>
      </c>
      <c r="J5736" s="3">
        <f>AppleStock[[#This Row],[Open]]-AppleStock[[#This Row],[Close]]</f>
        <v>0</v>
      </c>
      <c r="K5736" t="str">
        <f>IF(AppleStock[[#This Row],[Day Change]]&gt;0,"UP","DOWN")</f>
        <v>DOWN</v>
      </c>
      <c r="L5736" s="2">
        <v>84</v>
      </c>
      <c r="Q5736" s="15"/>
    </row>
    <row r="5737" spans="1:17" x14ac:dyDescent="0.25">
      <c r="A5737" s="1">
        <v>31042</v>
      </c>
      <c r="B5737" s="3">
        <v>0.49330400000000002</v>
      </c>
      <c r="C5737" s="3">
        <v>0.49776799999999999</v>
      </c>
      <c r="D5737" s="3">
        <v>0.49330400000000002</v>
      </c>
      <c r="E5737" s="3">
        <v>0.49330400000000002</v>
      </c>
      <c r="F5737" s="3">
        <v>0.39906599999999998</v>
      </c>
      <c r="G5737">
        <v>16794400</v>
      </c>
      <c r="H5737" t="str">
        <f>TEXT(AppleStock[[#This Row],[Date]],"dddd")</f>
        <v>Wednesday</v>
      </c>
      <c r="I5737" t="str">
        <f>MID(AppleStock[[#This Row],[Day]],1,FIND("day",AppleStock[[#This Row],[Day]])-1)</f>
        <v>Wednes</v>
      </c>
      <c r="J5737" s="3">
        <f>AppleStock[[#This Row],[Open]]-AppleStock[[#This Row],[Close]]</f>
        <v>0</v>
      </c>
      <c r="K5737" t="str">
        <f>IF(AppleStock[[#This Row],[Day Change]]&gt;0,"UP","DOWN")</f>
        <v>DOWN</v>
      </c>
      <c r="L5737" s="2">
        <v>84</v>
      </c>
      <c r="Q5737" s="15"/>
    </row>
    <row r="5738" spans="1:17" x14ac:dyDescent="0.25">
      <c r="A5738" s="1">
        <v>31043</v>
      </c>
      <c r="B5738" s="3">
        <v>0.49553599999999998</v>
      </c>
      <c r="C5738" s="3">
        <v>0.49776799999999999</v>
      </c>
      <c r="D5738" s="3">
        <v>0.49553599999999998</v>
      </c>
      <c r="E5738" s="3">
        <v>0.49553599999999998</v>
      </c>
      <c r="F5738" s="3">
        <v>0.40087200000000001</v>
      </c>
      <c r="G5738">
        <v>24690400</v>
      </c>
      <c r="H5738" t="str">
        <f>TEXT(AppleStock[[#This Row],[Date]],"dddd")</f>
        <v>Thursday</v>
      </c>
      <c r="I5738" t="str">
        <f>MID(AppleStock[[#This Row],[Day]],1,FIND("day",AppleStock[[#This Row],[Day]])-1)</f>
        <v>Thurs</v>
      </c>
      <c r="J5738" s="3">
        <f>AppleStock[[#This Row],[Open]]-AppleStock[[#This Row],[Close]]</f>
        <v>0</v>
      </c>
      <c r="K5738" t="str">
        <f>IF(AppleStock[[#This Row],[Day Change]]&gt;0,"UP","DOWN")</f>
        <v>DOWN</v>
      </c>
      <c r="L5738" s="2">
        <v>84</v>
      </c>
      <c r="Q5738" s="15"/>
    </row>
    <row r="5739" spans="1:17" x14ac:dyDescent="0.25">
      <c r="A5739" s="1">
        <v>31044</v>
      </c>
      <c r="B5739" s="3">
        <v>0.49553599999999998</v>
      </c>
      <c r="C5739" s="3">
        <v>0.515625</v>
      </c>
      <c r="D5739" s="3">
        <v>0.49330400000000002</v>
      </c>
      <c r="E5739" s="3">
        <v>0.51339299999999999</v>
      </c>
      <c r="F5739" s="3">
        <v>0.41531699999999999</v>
      </c>
      <c r="G5739">
        <v>41333600</v>
      </c>
      <c r="H5739" t="str">
        <f>TEXT(AppleStock[[#This Row],[Date]],"dddd")</f>
        <v>Friday</v>
      </c>
      <c r="I5739" t="str">
        <f>MID(AppleStock[[#This Row],[Day]],1,FIND("day",AppleStock[[#This Row],[Day]])-1)</f>
        <v>Fri</v>
      </c>
      <c r="J5739" s="3">
        <f>AppleStock[[#This Row],[Open]]-AppleStock[[#This Row],[Close]]</f>
        <v>-1.7857000000000012E-2</v>
      </c>
      <c r="K5739" t="str">
        <f>IF(AppleStock[[#This Row],[Day Change]]&gt;0,"UP","DOWN")</f>
        <v>DOWN</v>
      </c>
      <c r="L5739" s="2">
        <v>84</v>
      </c>
      <c r="Q5739" s="15"/>
    </row>
    <row r="5740" spans="1:17" x14ac:dyDescent="0.25">
      <c r="A5740" s="1">
        <v>31047</v>
      </c>
      <c r="B5740" s="3">
        <v>0.52008900000000002</v>
      </c>
      <c r="C5740" s="3">
        <v>0.52232100000000004</v>
      </c>
      <c r="D5740" s="3">
        <v>0.52008900000000002</v>
      </c>
      <c r="E5740" s="3">
        <v>0.52008900000000002</v>
      </c>
      <c r="F5740" s="3">
        <v>0.42073500000000003</v>
      </c>
      <c r="G5740">
        <v>51940000</v>
      </c>
      <c r="H5740" t="str">
        <f>TEXT(AppleStock[[#This Row],[Date]],"dddd")</f>
        <v>Monday</v>
      </c>
      <c r="I5740" t="str">
        <f>MID(AppleStock[[#This Row],[Day]],1,FIND("day",AppleStock[[#This Row],[Day]])-1)</f>
        <v>Mon</v>
      </c>
      <c r="J5740" s="3">
        <f>AppleStock[[#This Row],[Open]]-AppleStock[[#This Row],[Close]]</f>
        <v>0</v>
      </c>
      <c r="K5740" t="str">
        <f>IF(AppleStock[[#This Row],[Day Change]]&gt;0,"UP","DOWN")</f>
        <v>DOWN</v>
      </c>
      <c r="L5740" s="2">
        <v>84</v>
      </c>
      <c r="Q5740" s="15"/>
    </row>
    <row r="5741" spans="1:17" x14ac:dyDescent="0.25">
      <c r="A5741" s="1">
        <v>31049</v>
      </c>
      <c r="B5741" s="3">
        <v>0.52008900000000002</v>
      </c>
      <c r="C5741" s="3">
        <v>0.52008900000000002</v>
      </c>
      <c r="D5741" s="3">
        <v>0.49776799999999999</v>
      </c>
      <c r="E5741" s="3">
        <v>0.49776799999999999</v>
      </c>
      <c r="F5741" s="3">
        <v>0.40267700000000001</v>
      </c>
      <c r="G5741">
        <v>43825600</v>
      </c>
      <c r="H5741" t="str">
        <f>TEXT(AppleStock[[#This Row],[Date]],"dddd")</f>
        <v>Wednesday</v>
      </c>
      <c r="I5741" t="str">
        <f>MID(AppleStock[[#This Row],[Day]],1,FIND("day",AppleStock[[#This Row],[Day]])-1)</f>
        <v>Wednes</v>
      </c>
      <c r="J5741" s="3">
        <f>AppleStock[[#This Row],[Open]]-AppleStock[[#This Row],[Close]]</f>
        <v>2.2321000000000035E-2</v>
      </c>
      <c r="K5741" t="str">
        <f>IF(AppleStock[[#This Row],[Day Change]]&gt;0,"UP","DOWN")</f>
        <v>UP</v>
      </c>
      <c r="L5741" s="2">
        <v>85</v>
      </c>
      <c r="Q5741" s="15"/>
    </row>
    <row r="5742" spans="1:17" x14ac:dyDescent="0.25">
      <c r="A5742" s="1">
        <v>31050</v>
      </c>
      <c r="B5742" s="3">
        <v>0.50669600000000004</v>
      </c>
      <c r="C5742" s="3">
        <v>0.52008900000000002</v>
      </c>
      <c r="D5742" s="3">
        <v>0.50669600000000004</v>
      </c>
      <c r="E5742" s="3">
        <v>0.50669600000000004</v>
      </c>
      <c r="F5742" s="3">
        <v>0.40989999999999999</v>
      </c>
      <c r="G5742">
        <v>41652800</v>
      </c>
      <c r="H5742" t="str">
        <f>TEXT(AppleStock[[#This Row],[Date]],"dddd")</f>
        <v>Thursday</v>
      </c>
      <c r="I5742" t="str">
        <f>MID(AppleStock[[#This Row],[Day]],1,FIND("day",AppleStock[[#This Row],[Day]])-1)</f>
        <v>Thurs</v>
      </c>
      <c r="J5742" s="3">
        <f>AppleStock[[#This Row],[Open]]-AppleStock[[#This Row],[Close]]</f>
        <v>0</v>
      </c>
      <c r="K5742" t="str">
        <f>IF(AppleStock[[#This Row],[Day Change]]&gt;0,"UP","DOWN")</f>
        <v>DOWN</v>
      </c>
      <c r="L5742" s="2">
        <v>85</v>
      </c>
      <c r="Q5742" s="15"/>
    </row>
    <row r="5743" spans="1:17" x14ac:dyDescent="0.25">
      <c r="A5743" s="1">
        <v>31051</v>
      </c>
      <c r="B5743" s="3">
        <v>0.50669600000000004</v>
      </c>
      <c r="C5743" s="3">
        <v>0.50892899999999996</v>
      </c>
      <c r="D5743" s="3">
        <v>0.5</v>
      </c>
      <c r="E5743" s="3">
        <v>0.50669600000000004</v>
      </c>
      <c r="F5743" s="3">
        <v>0.40989999999999999</v>
      </c>
      <c r="G5743">
        <v>34316800</v>
      </c>
      <c r="H5743" t="str">
        <f>TEXT(AppleStock[[#This Row],[Date]],"dddd")</f>
        <v>Friday</v>
      </c>
      <c r="I5743" t="str">
        <f>MID(AppleStock[[#This Row],[Day]],1,FIND("day",AppleStock[[#This Row],[Day]])-1)</f>
        <v>Fri</v>
      </c>
      <c r="J5743" s="3">
        <f>AppleStock[[#This Row],[Open]]-AppleStock[[#This Row],[Close]]</f>
        <v>0</v>
      </c>
      <c r="K5743" t="str">
        <f>IF(AppleStock[[#This Row],[Day Change]]&gt;0,"UP","DOWN")</f>
        <v>DOWN</v>
      </c>
      <c r="L5743" s="2">
        <v>85</v>
      </c>
      <c r="Q5743" s="15"/>
    </row>
    <row r="5744" spans="1:17" x14ac:dyDescent="0.25">
      <c r="A5744" s="1">
        <v>31054</v>
      </c>
      <c r="B5744" s="3">
        <v>0.50669600000000004</v>
      </c>
      <c r="C5744" s="3">
        <v>0.50892899999999996</v>
      </c>
      <c r="D5744" s="3">
        <v>0.50446400000000002</v>
      </c>
      <c r="E5744" s="3">
        <v>0.50446400000000002</v>
      </c>
      <c r="F5744" s="3">
        <v>0.40809499999999999</v>
      </c>
      <c r="G5744">
        <v>42728000</v>
      </c>
      <c r="H5744" t="str">
        <f>TEXT(AppleStock[[#This Row],[Date]],"dddd")</f>
        <v>Monday</v>
      </c>
      <c r="I5744" t="str">
        <f>MID(AppleStock[[#This Row],[Day]],1,FIND("day",AppleStock[[#This Row],[Day]])-1)</f>
        <v>Mon</v>
      </c>
      <c r="J5744" s="3">
        <f>AppleStock[[#This Row],[Open]]-AppleStock[[#This Row],[Close]]</f>
        <v>2.2320000000000118E-3</v>
      </c>
      <c r="K5744" t="str">
        <f>IF(AppleStock[[#This Row],[Day Change]]&gt;0,"UP","DOWN")</f>
        <v>UP</v>
      </c>
      <c r="L5744" s="2">
        <v>85</v>
      </c>
      <c r="Q5744" s="15"/>
    </row>
    <row r="5745" spans="1:17" x14ac:dyDescent="0.25">
      <c r="A5745" s="1">
        <v>31055</v>
      </c>
      <c r="B5745" s="3">
        <v>0.50446400000000002</v>
      </c>
      <c r="C5745" s="3">
        <v>0.50892899999999996</v>
      </c>
      <c r="D5745" s="3">
        <v>0.5</v>
      </c>
      <c r="E5745" s="3">
        <v>0.5</v>
      </c>
      <c r="F5745" s="3">
        <v>0.40448299999999998</v>
      </c>
      <c r="G5745">
        <v>35280000</v>
      </c>
      <c r="H5745" t="str">
        <f>TEXT(AppleStock[[#This Row],[Date]],"dddd")</f>
        <v>Tuesday</v>
      </c>
      <c r="I5745" t="str">
        <f>MID(AppleStock[[#This Row],[Day]],1,FIND("day",AppleStock[[#This Row],[Day]])-1)</f>
        <v>Tues</v>
      </c>
      <c r="J5745" s="3">
        <f>AppleStock[[#This Row],[Open]]-AppleStock[[#This Row],[Close]]</f>
        <v>4.4640000000000235E-3</v>
      </c>
      <c r="K5745" t="str">
        <f>IF(AppleStock[[#This Row],[Day Change]]&gt;0,"UP","DOWN")</f>
        <v>UP</v>
      </c>
      <c r="L5745" s="2">
        <v>85</v>
      </c>
      <c r="Q5745" s="15"/>
    </row>
    <row r="5746" spans="1:17" x14ac:dyDescent="0.25">
      <c r="A5746" s="1">
        <v>31056</v>
      </c>
      <c r="B5746" s="3">
        <v>0.51339299999999999</v>
      </c>
      <c r="C5746" s="3">
        <v>0.52008900000000002</v>
      </c>
      <c r="D5746" s="3">
        <v>0.51339299999999999</v>
      </c>
      <c r="E5746" s="3">
        <v>0.51339299999999999</v>
      </c>
      <c r="F5746" s="3">
        <v>0.41531699999999999</v>
      </c>
      <c r="G5746">
        <v>41680800</v>
      </c>
      <c r="H5746" t="str">
        <f>TEXT(AppleStock[[#This Row],[Date]],"dddd")</f>
        <v>Wednesday</v>
      </c>
      <c r="I5746" t="str">
        <f>MID(AppleStock[[#This Row],[Day]],1,FIND("day",AppleStock[[#This Row],[Day]])-1)</f>
        <v>Wednes</v>
      </c>
      <c r="J5746" s="3">
        <f>AppleStock[[#This Row],[Open]]-AppleStock[[#This Row],[Close]]</f>
        <v>0</v>
      </c>
      <c r="K5746" t="str">
        <f>IF(AppleStock[[#This Row],[Day Change]]&gt;0,"UP","DOWN")</f>
        <v>DOWN</v>
      </c>
      <c r="L5746" s="2">
        <v>85</v>
      </c>
      <c r="Q5746" s="15"/>
    </row>
    <row r="5747" spans="1:17" x14ac:dyDescent="0.25">
      <c r="A5747" s="1">
        <v>31057</v>
      </c>
      <c r="B5747" s="3">
        <v>0.53571400000000002</v>
      </c>
      <c r="C5747" s="3">
        <v>0.53794600000000004</v>
      </c>
      <c r="D5747" s="3">
        <v>0.53571400000000002</v>
      </c>
      <c r="E5747" s="3">
        <v>0.53571400000000002</v>
      </c>
      <c r="F5747" s="3">
        <v>0.43337500000000001</v>
      </c>
      <c r="G5747">
        <v>69266400</v>
      </c>
      <c r="H5747" t="str">
        <f>TEXT(AppleStock[[#This Row],[Date]],"dddd")</f>
        <v>Thursday</v>
      </c>
      <c r="I5747" t="str">
        <f>MID(AppleStock[[#This Row],[Day]],1,FIND("day",AppleStock[[#This Row],[Day]])-1)</f>
        <v>Thurs</v>
      </c>
      <c r="J5747" s="3">
        <f>AppleStock[[#This Row],[Open]]-AppleStock[[#This Row],[Close]]</f>
        <v>0</v>
      </c>
      <c r="K5747" t="str">
        <f>IF(AppleStock[[#This Row],[Day Change]]&gt;0,"UP","DOWN")</f>
        <v>DOWN</v>
      </c>
      <c r="L5747" s="2">
        <v>85</v>
      </c>
      <c r="Q5747" s="15"/>
    </row>
    <row r="5748" spans="1:17" x14ac:dyDescent="0.25">
      <c r="A5748" s="1">
        <v>31058</v>
      </c>
      <c r="B5748" s="3">
        <v>0.53571400000000002</v>
      </c>
      <c r="C5748" s="3">
        <v>0.54017899999999996</v>
      </c>
      <c r="D5748" s="3">
        <v>0.52678599999999998</v>
      </c>
      <c r="E5748" s="3">
        <v>0.53125</v>
      </c>
      <c r="F5748" s="3">
        <v>0.42976300000000001</v>
      </c>
      <c r="G5748">
        <v>51262400</v>
      </c>
      <c r="H5748" t="str">
        <f>TEXT(AppleStock[[#This Row],[Date]],"dddd")</f>
        <v>Friday</v>
      </c>
      <c r="I5748" t="str">
        <f>MID(AppleStock[[#This Row],[Day]],1,FIND("day",AppleStock[[#This Row],[Day]])-1)</f>
        <v>Fri</v>
      </c>
      <c r="J5748" s="3">
        <f>AppleStock[[#This Row],[Open]]-AppleStock[[#This Row],[Close]]</f>
        <v>4.4640000000000235E-3</v>
      </c>
      <c r="K5748" t="str">
        <f>IF(AppleStock[[#This Row],[Day Change]]&gt;0,"UP","DOWN")</f>
        <v>UP</v>
      </c>
      <c r="L5748" s="2">
        <v>85</v>
      </c>
      <c r="Q5748" s="15"/>
    </row>
    <row r="5749" spans="1:17" x14ac:dyDescent="0.25">
      <c r="A5749" s="1">
        <v>31061</v>
      </c>
      <c r="B5749" s="3">
        <v>0.546875</v>
      </c>
      <c r="C5749" s="3">
        <v>0.55133900000000002</v>
      </c>
      <c r="D5749" s="3">
        <v>0.546875</v>
      </c>
      <c r="E5749" s="3">
        <v>0.546875</v>
      </c>
      <c r="F5749" s="3">
        <v>0.44240299999999999</v>
      </c>
      <c r="G5749">
        <v>67608800</v>
      </c>
      <c r="H5749" t="str">
        <f>TEXT(AppleStock[[#This Row],[Date]],"dddd")</f>
        <v>Monday</v>
      </c>
      <c r="I5749" t="str">
        <f>MID(AppleStock[[#This Row],[Day]],1,FIND("day",AppleStock[[#This Row],[Day]])-1)</f>
        <v>Mon</v>
      </c>
      <c r="J5749" s="3">
        <f>AppleStock[[#This Row],[Open]]-AppleStock[[#This Row],[Close]]</f>
        <v>0</v>
      </c>
      <c r="K5749" t="str">
        <f>IF(AppleStock[[#This Row],[Day Change]]&gt;0,"UP","DOWN")</f>
        <v>DOWN</v>
      </c>
      <c r="L5749" s="2">
        <v>85</v>
      </c>
      <c r="Q5749" s="15"/>
    </row>
    <row r="5750" spans="1:17" x14ac:dyDescent="0.25">
      <c r="A5750" s="1">
        <v>31062</v>
      </c>
      <c r="B5750" s="3">
        <v>0.546875</v>
      </c>
      <c r="C5750" s="3">
        <v>0.55580399999999996</v>
      </c>
      <c r="D5750" s="3">
        <v>0.53571400000000002</v>
      </c>
      <c r="E5750" s="3">
        <v>0.53571400000000002</v>
      </c>
      <c r="F5750" s="3">
        <v>0.43337500000000001</v>
      </c>
      <c r="G5750">
        <v>66242400</v>
      </c>
      <c r="H5750" t="str">
        <f>TEXT(AppleStock[[#This Row],[Date]],"dddd")</f>
        <v>Tuesday</v>
      </c>
      <c r="I5750" t="str">
        <f>MID(AppleStock[[#This Row],[Day]],1,FIND("day",AppleStock[[#This Row],[Day]])-1)</f>
        <v>Tues</v>
      </c>
      <c r="J5750" s="3">
        <f>AppleStock[[#This Row],[Open]]-AppleStock[[#This Row],[Close]]</f>
        <v>1.1160999999999976E-2</v>
      </c>
      <c r="K5750" t="str">
        <f>IF(AppleStock[[#This Row],[Day Change]]&gt;0,"UP","DOWN")</f>
        <v>UP</v>
      </c>
      <c r="L5750" s="2">
        <v>85</v>
      </c>
      <c r="Q5750" s="15"/>
    </row>
    <row r="5751" spans="1:17" x14ac:dyDescent="0.25">
      <c r="A5751" s="1">
        <v>31063</v>
      </c>
      <c r="B5751" s="3">
        <v>0.54017899999999996</v>
      </c>
      <c r="C5751" s="3">
        <v>0.54910700000000001</v>
      </c>
      <c r="D5751" s="3">
        <v>0.54017899999999996</v>
      </c>
      <c r="E5751" s="3">
        <v>0.54017899999999996</v>
      </c>
      <c r="F5751" s="3">
        <v>0.43698599999999999</v>
      </c>
      <c r="G5751">
        <v>47471200</v>
      </c>
      <c r="H5751" t="str">
        <f>TEXT(AppleStock[[#This Row],[Date]],"dddd")</f>
        <v>Wednesday</v>
      </c>
      <c r="I5751" t="str">
        <f>MID(AppleStock[[#This Row],[Day]],1,FIND("day",AppleStock[[#This Row],[Day]])-1)</f>
        <v>Wednes</v>
      </c>
      <c r="J5751" s="3">
        <f>AppleStock[[#This Row],[Open]]-AppleStock[[#This Row],[Close]]</f>
        <v>0</v>
      </c>
      <c r="K5751" t="str">
        <f>IF(AppleStock[[#This Row],[Day Change]]&gt;0,"UP","DOWN")</f>
        <v>DOWN</v>
      </c>
      <c r="L5751" s="2">
        <v>85</v>
      </c>
      <c r="Q5751" s="15"/>
    </row>
    <row r="5752" spans="1:17" x14ac:dyDescent="0.25">
      <c r="A5752" s="1">
        <v>31064</v>
      </c>
      <c r="B5752" s="3">
        <v>0.54017899999999996</v>
      </c>
      <c r="C5752" s="3">
        <v>0.54910700000000001</v>
      </c>
      <c r="D5752" s="3">
        <v>0.50223200000000001</v>
      </c>
      <c r="E5752" s="3">
        <v>0.50223200000000001</v>
      </c>
      <c r="F5752" s="3">
        <v>0.40628900000000001</v>
      </c>
      <c r="G5752">
        <v>136880800</v>
      </c>
      <c r="H5752" t="str">
        <f>TEXT(AppleStock[[#This Row],[Date]],"dddd")</f>
        <v>Thursday</v>
      </c>
      <c r="I5752" t="str">
        <f>MID(AppleStock[[#This Row],[Day]],1,FIND("day",AppleStock[[#This Row],[Day]])-1)</f>
        <v>Thurs</v>
      </c>
      <c r="J5752" s="3">
        <f>AppleStock[[#This Row],[Open]]-AppleStock[[#This Row],[Close]]</f>
        <v>3.7946999999999953E-2</v>
      </c>
      <c r="K5752" t="str">
        <f>IF(AppleStock[[#This Row],[Day Change]]&gt;0,"UP","DOWN")</f>
        <v>UP</v>
      </c>
      <c r="L5752" s="2">
        <v>85</v>
      </c>
      <c r="Q5752" s="15"/>
    </row>
    <row r="5753" spans="1:17" x14ac:dyDescent="0.25">
      <c r="A5753" s="1">
        <v>31065</v>
      </c>
      <c r="B5753" s="3">
        <v>0.50223200000000001</v>
      </c>
      <c r="C5753" s="3">
        <v>0.52232100000000004</v>
      </c>
      <c r="D5753" s="3">
        <v>0.5</v>
      </c>
      <c r="E5753" s="3">
        <v>0.51116099999999998</v>
      </c>
      <c r="F5753" s="3">
        <v>0.41351199999999999</v>
      </c>
      <c r="G5753">
        <v>88166400</v>
      </c>
      <c r="H5753" t="str">
        <f>TEXT(AppleStock[[#This Row],[Date]],"dddd")</f>
        <v>Friday</v>
      </c>
      <c r="I5753" t="str">
        <f>MID(AppleStock[[#This Row],[Day]],1,FIND("day",AppleStock[[#This Row],[Day]])-1)</f>
        <v>Fri</v>
      </c>
      <c r="J5753" s="3">
        <f>AppleStock[[#This Row],[Open]]-AppleStock[[#This Row],[Close]]</f>
        <v>-8.9289999999999647E-3</v>
      </c>
      <c r="K5753" t="str">
        <f>IF(AppleStock[[#This Row],[Day Change]]&gt;0,"UP","DOWN")</f>
        <v>DOWN</v>
      </c>
      <c r="L5753" s="2">
        <v>85</v>
      </c>
      <c r="Q5753" s="15"/>
    </row>
    <row r="5754" spans="1:17" x14ac:dyDescent="0.25">
      <c r="A5754" s="1">
        <v>31068</v>
      </c>
      <c r="B5754" s="3">
        <v>0.52232100000000004</v>
      </c>
      <c r="C5754" s="3">
        <v>0.52678599999999998</v>
      </c>
      <c r="D5754" s="3">
        <v>0.52232100000000004</v>
      </c>
      <c r="E5754" s="3">
        <v>0.52232100000000004</v>
      </c>
      <c r="F5754" s="3">
        <v>0.42254000000000003</v>
      </c>
      <c r="G5754">
        <v>81356800</v>
      </c>
      <c r="H5754" t="str">
        <f>TEXT(AppleStock[[#This Row],[Date]],"dddd")</f>
        <v>Monday</v>
      </c>
      <c r="I5754" t="str">
        <f>MID(AppleStock[[#This Row],[Day]],1,FIND("day",AppleStock[[#This Row],[Day]])-1)</f>
        <v>Mon</v>
      </c>
      <c r="J5754" s="3">
        <f>AppleStock[[#This Row],[Open]]-AppleStock[[#This Row],[Close]]</f>
        <v>0</v>
      </c>
      <c r="K5754" t="str">
        <f>IF(AppleStock[[#This Row],[Day Change]]&gt;0,"UP","DOWN")</f>
        <v>DOWN</v>
      </c>
      <c r="L5754" s="2">
        <v>85</v>
      </c>
      <c r="Q5754" s="15"/>
    </row>
    <row r="5755" spans="1:17" x14ac:dyDescent="0.25">
      <c r="A5755" s="1">
        <v>31069</v>
      </c>
      <c r="B5755" s="3">
        <v>0.53794600000000004</v>
      </c>
      <c r="C5755" s="3">
        <v>0.54017899999999996</v>
      </c>
      <c r="D5755" s="3">
        <v>0.53794600000000004</v>
      </c>
      <c r="E5755" s="3">
        <v>0.53794600000000004</v>
      </c>
      <c r="F5755" s="3">
        <v>0.43518099999999998</v>
      </c>
      <c r="G5755">
        <v>106209600</v>
      </c>
      <c r="H5755" t="str">
        <f>TEXT(AppleStock[[#This Row],[Date]],"dddd")</f>
        <v>Tuesday</v>
      </c>
      <c r="I5755" t="str">
        <f>MID(AppleStock[[#This Row],[Day]],1,FIND("day",AppleStock[[#This Row],[Day]])-1)</f>
        <v>Tues</v>
      </c>
      <c r="J5755" s="3">
        <f>AppleStock[[#This Row],[Open]]-AppleStock[[#This Row],[Close]]</f>
        <v>0</v>
      </c>
      <c r="K5755" t="str">
        <f>IF(AppleStock[[#This Row],[Day Change]]&gt;0,"UP","DOWN")</f>
        <v>DOWN</v>
      </c>
      <c r="L5755" s="2">
        <v>85</v>
      </c>
      <c r="Q5755" s="15"/>
    </row>
    <row r="5756" spans="1:17" x14ac:dyDescent="0.25">
      <c r="A5756" s="1">
        <v>31070</v>
      </c>
      <c r="B5756" s="3">
        <v>0.53794600000000004</v>
      </c>
      <c r="C5756" s="3">
        <v>0.54017899999999996</v>
      </c>
      <c r="D5756" s="3">
        <v>0.52901799999999999</v>
      </c>
      <c r="E5756" s="3">
        <v>0.52901799999999999</v>
      </c>
      <c r="F5756" s="3">
        <v>0.42795800000000001</v>
      </c>
      <c r="G5756">
        <v>107626400</v>
      </c>
      <c r="H5756" t="str">
        <f>TEXT(AppleStock[[#This Row],[Date]],"dddd")</f>
        <v>Wednesday</v>
      </c>
      <c r="I5756" t="str">
        <f>MID(AppleStock[[#This Row],[Day]],1,FIND("day",AppleStock[[#This Row],[Day]])-1)</f>
        <v>Wednes</v>
      </c>
      <c r="J5756" s="3">
        <f>AppleStock[[#This Row],[Open]]-AppleStock[[#This Row],[Close]]</f>
        <v>8.928000000000047E-3</v>
      </c>
      <c r="K5756" t="str">
        <f>IF(AppleStock[[#This Row],[Day Change]]&gt;0,"UP","DOWN")</f>
        <v>UP</v>
      </c>
      <c r="L5756" s="2">
        <v>85</v>
      </c>
      <c r="Q5756" s="15"/>
    </row>
    <row r="5757" spans="1:17" x14ac:dyDescent="0.25">
      <c r="A5757" s="1">
        <v>31071</v>
      </c>
      <c r="B5757" s="3">
        <v>0.52901799999999999</v>
      </c>
      <c r="C5757" s="3">
        <v>0.52901799999999999</v>
      </c>
      <c r="D5757" s="3">
        <v>0.51785700000000001</v>
      </c>
      <c r="E5757" s="3">
        <v>0.51785700000000001</v>
      </c>
      <c r="F5757" s="3">
        <v>0.418929</v>
      </c>
      <c r="G5757">
        <v>99265600</v>
      </c>
      <c r="H5757" t="str">
        <f>TEXT(AppleStock[[#This Row],[Date]],"dddd")</f>
        <v>Thursday</v>
      </c>
      <c r="I5757" t="str">
        <f>MID(AppleStock[[#This Row],[Day]],1,FIND("day",AppleStock[[#This Row],[Day]])-1)</f>
        <v>Thurs</v>
      </c>
      <c r="J5757" s="3">
        <f>AppleStock[[#This Row],[Open]]-AppleStock[[#This Row],[Close]]</f>
        <v>1.1160999999999976E-2</v>
      </c>
      <c r="K5757" t="str">
        <f>IF(AppleStock[[#This Row],[Day Change]]&gt;0,"UP","DOWN")</f>
        <v>UP</v>
      </c>
      <c r="L5757" s="2">
        <v>85</v>
      </c>
      <c r="Q5757" s="15"/>
    </row>
    <row r="5758" spans="1:17" x14ac:dyDescent="0.25">
      <c r="A5758" s="1">
        <v>31072</v>
      </c>
      <c r="B5758" s="3">
        <v>0.51785700000000001</v>
      </c>
      <c r="C5758" s="3">
        <v>0.52901799999999999</v>
      </c>
      <c r="D5758" s="3">
        <v>0.50669600000000004</v>
      </c>
      <c r="E5758" s="3">
        <v>0.52901799999999999</v>
      </c>
      <c r="F5758" s="3">
        <v>0.42795800000000001</v>
      </c>
      <c r="G5758">
        <v>79615200</v>
      </c>
      <c r="H5758" t="str">
        <f>TEXT(AppleStock[[#This Row],[Date]],"dddd")</f>
        <v>Friday</v>
      </c>
      <c r="I5758" t="str">
        <f>MID(AppleStock[[#This Row],[Day]],1,FIND("day",AppleStock[[#This Row],[Day]])-1)</f>
        <v>Fri</v>
      </c>
      <c r="J5758" s="3">
        <f>AppleStock[[#This Row],[Open]]-AppleStock[[#This Row],[Close]]</f>
        <v>-1.1160999999999976E-2</v>
      </c>
      <c r="K5758" t="str">
        <f>IF(AppleStock[[#This Row],[Day Change]]&gt;0,"UP","DOWN")</f>
        <v>DOWN</v>
      </c>
      <c r="L5758" s="2">
        <v>85</v>
      </c>
      <c r="Q5758" s="15"/>
    </row>
    <row r="5759" spans="1:17" x14ac:dyDescent="0.25">
      <c r="A5759" s="1">
        <v>31075</v>
      </c>
      <c r="B5759" s="3">
        <v>0.54017899999999996</v>
      </c>
      <c r="C5759" s="3">
        <v>0.546875</v>
      </c>
      <c r="D5759" s="3">
        <v>0.54017899999999996</v>
      </c>
      <c r="E5759" s="3">
        <v>0.54017899999999996</v>
      </c>
      <c r="F5759" s="3">
        <v>0.43698599999999999</v>
      </c>
      <c r="G5759">
        <v>103045600</v>
      </c>
      <c r="H5759" t="str">
        <f>TEXT(AppleStock[[#This Row],[Date]],"dddd")</f>
        <v>Monday</v>
      </c>
      <c r="I5759" t="str">
        <f>MID(AppleStock[[#This Row],[Day]],1,FIND("day",AppleStock[[#This Row],[Day]])-1)</f>
        <v>Mon</v>
      </c>
      <c r="J5759" s="3">
        <f>AppleStock[[#This Row],[Open]]-AppleStock[[#This Row],[Close]]</f>
        <v>0</v>
      </c>
      <c r="K5759" t="str">
        <f>IF(AppleStock[[#This Row],[Day Change]]&gt;0,"UP","DOWN")</f>
        <v>DOWN</v>
      </c>
      <c r="L5759" s="2">
        <v>85</v>
      </c>
      <c r="Q5759" s="15"/>
    </row>
    <row r="5760" spans="1:17" x14ac:dyDescent="0.25">
      <c r="A5760" s="1">
        <v>31076</v>
      </c>
      <c r="B5760" s="3">
        <v>0.54017899999999996</v>
      </c>
      <c r="C5760" s="3">
        <v>0.54464299999999999</v>
      </c>
      <c r="D5760" s="3">
        <v>0.53348200000000001</v>
      </c>
      <c r="E5760" s="3">
        <v>0.53348200000000001</v>
      </c>
      <c r="F5760" s="3">
        <v>0.43156899999999998</v>
      </c>
      <c r="G5760">
        <v>55932800</v>
      </c>
      <c r="H5760" t="str">
        <f>TEXT(AppleStock[[#This Row],[Date]],"dddd")</f>
        <v>Tuesday</v>
      </c>
      <c r="I5760" t="str">
        <f>MID(AppleStock[[#This Row],[Day]],1,FIND("day",AppleStock[[#This Row],[Day]])-1)</f>
        <v>Tues</v>
      </c>
      <c r="J5760" s="3">
        <f>AppleStock[[#This Row],[Open]]-AppleStock[[#This Row],[Close]]</f>
        <v>6.696999999999953E-3</v>
      </c>
      <c r="K5760" t="str">
        <f>IF(AppleStock[[#This Row],[Day Change]]&gt;0,"UP","DOWN")</f>
        <v>UP</v>
      </c>
      <c r="L5760" s="2">
        <v>85</v>
      </c>
      <c r="Q5760" s="15"/>
    </row>
    <row r="5761" spans="1:17" x14ac:dyDescent="0.25">
      <c r="A5761" s="1">
        <v>31077</v>
      </c>
      <c r="B5761" s="3">
        <v>0.53348200000000001</v>
      </c>
      <c r="C5761" s="3">
        <v>0.54464299999999999</v>
      </c>
      <c r="D5761" s="3">
        <v>0.53348200000000001</v>
      </c>
      <c r="E5761" s="3">
        <v>0.53348200000000001</v>
      </c>
      <c r="F5761" s="3">
        <v>0.43156899999999998</v>
      </c>
      <c r="G5761">
        <v>123110400</v>
      </c>
      <c r="H5761" t="str">
        <f>TEXT(AppleStock[[#This Row],[Date]],"dddd")</f>
        <v>Wednesday</v>
      </c>
      <c r="I5761" t="str">
        <f>MID(AppleStock[[#This Row],[Day]],1,FIND("day",AppleStock[[#This Row],[Day]])-1)</f>
        <v>Wednes</v>
      </c>
      <c r="J5761" s="3">
        <f>AppleStock[[#This Row],[Open]]-AppleStock[[#This Row],[Close]]</f>
        <v>0</v>
      </c>
      <c r="K5761" t="str">
        <f>IF(AppleStock[[#This Row],[Day Change]]&gt;0,"UP","DOWN")</f>
        <v>DOWN</v>
      </c>
      <c r="L5761" s="2">
        <v>85</v>
      </c>
      <c r="Q5761" s="15"/>
    </row>
    <row r="5762" spans="1:17" x14ac:dyDescent="0.25">
      <c r="A5762" s="1">
        <v>31078</v>
      </c>
      <c r="B5762" s="3">
        <v>0.53348200000000001</v>
      </c>
      <c r="C5762" s="3">
        <v>0.53571400000000002</v>
      </c>
      <c r="D5762" s="3">
        <v>0.51785700000000001</v>
      </c>
      <c r="E5762" s="3">
        <v>0.51785700000000001</v>
      </c>
      <c r="F5762" s="3">
        <v>0.418929</v>
      </c>
      <c r="G5762">
        <v>69059200</v>
      </c>
      <c r="H5762" t="str">
        <f>TEXT(AppleStock[[#This Row],[Date]],"dddd")</f>
        <v>Thursday</v>
      </c>
      <c r="I5762" t="str">
        <f>MID(AppleStock[[#This Row],[Day]],1,FIND("day",AppleStock[[#This Row],[Day]])-1)</f>
        <v>Thurs</v>
      </c>
      <c r="J5762" s="3">
        <f>AppleStock[[#This Row],[Open]]-AppleStock[[#This Row],[Close]]</f>
        <v>1.5625E-2</v>
      </c>
      <c r="K5762" t="str">
        <f>IF(AppleStock[[#This Row],[Day Change]]&gt;0,"UP","DOWN")</f>
        <v>UP</v>
      </c>
      <c r="L5762" s="2">
        <v>85</v>
      </c>
      <c r="Q5762" s="15"/>
    </row>
    <row r="5763" spans="1:17" x14ac:dyDescent="0.25">
      <c r="A5763" s="1">
        <v>31079</v>
      </c>
      <c r="B5763" s="3">
        <v>0.51785700000000001</v>
      </c>
      <c r="C5763" s="3">
        <v>0.52008900000000002</v>
      </c>
      <c r="D5763" s="3">
        <v>0.50669600000000004</v>
      </c>
      <c r="E5763" s="3">
        <v>0.51116099999999998</v>
      </c>
      <c r="F5763" s="3">
        <v>0.41351199999999999</v>
      </c>
      <c r="G5763">
        <v>34434400</v>
      </c>
      <c r="H5763" t="str">
        <f>TEXT(AppleStock[[#This Row],[Date]],"dddd")</f>
        <v>Friday</v>
      </c>
      <c r="I5763" t="str">
        <f>MID(AppleStock[[#This Row],[Day]],1,FIND("day",AppleStock[[#This Row],[Day]])-1)</f>
        <v>Fri</v>
      </c>
      <c r="J5763" s="3">
        <f>AppleStock[[#This Row],[Open]]-AppleStock[[#This Row],[Close]]</f>
        <v>6.6960000000000353E-3</v>
      </c>
      <c r="K5763" t="str">
        <f>IF(AppleStock[[#This Row],[Day Change]]&gt;0,"UP","DOWN")</f>
        <v>UP</v>
      </c>
      <c r="L5763" s="2">
        <v>85</v>
      </c>
      <c r="Q5763" s="15"/>
    </row>
    <row r="5764" spans="1:17" x14ac:dyDescent="0.25">
      <c r="A5764" s="1">
        <v>31082</v>
      </c>
      <c r="B5764" s="3">
        <v>0.52232100000000004</v>
      </c>
      <c r="C5764" s="3">
        <v>0.52455399999999996</v>
      </c>
      <c r="D5764" s="3">
        <v>0.52232100000000004</v>
      </c>
      <c r="E5764" s="3">
        <v>0.52232100000000004</v>
      </c>
      <c r="F5764" s="3">
        <v>0.42254000000000003</v>
      </c>
      <c r="G5764">
        <v>54504800</v>
      </c>
      <c r="H5764" t="str">
        <f>TEXT(AppleStock[[#This Row],[Date]],"dddd")</f>
        <v>Monday</v>
      </c>
      <c r="I5764" t="str">
        <f>MID(AppleStock[[#This Row],[Day]],1,FIND("day",AppleStock[[#This Row],[Day]])-1)</f>
        <v>Mon</v>
      </c>
      <c r="J5764" s="3">
        <f>AppleStock[[#This Row],[Open]]-AppleStock[[#This Row],[Close]]</f>
        <v>0</v>
      </c>
      <c r="K5764" t="str">
        <f>IF(AppleStock[[#This Row],[Day Change]]&gt;0,"UP","DOWN")</f>
        <v>DOWN</v>
      </c>
      <c r="L5764" s="2">
        <v>85</v>
      </c>
      <c r="Q5764" s="15"/>
    </row>
    <row r="5765" spans="1:17" x14ac:dyDescent="0.25">
      <c r="A5765" s="1">
        <v>31083</v>
      </c>
      <c r="B5765" s="3">
        <v>0.52678599999999998</v>
      </c>
      <c r="C5765" s="3">
        <v>0.53571400000000002</v>
      </c>
      <c r="D5765" s="3">
        <v>0.52678599999999998</v>
      </c>
      <c r="E5765" s="3">
        <v>0.52678599999999998</v>
      </c>
      <c r="F5765" s="3">
        <v>0.42615199999999998</v>
      </c>
      <c r="G5765">
        <v>47510400</v>
      </c>
      <c r="H5765" t="str">
        <f>TEXT(AppleStock[[#This Row],[Date]],"dddd")</f>
        <v>Tuesday</v>
      </c>
      <c r="I5765" t="str">
        <f>MID(AppleStock[[#This Row],[Day]],1,FIND("day",AppleStock[[#This Row],[Day]])-1)</f>
        <v>Tues</v>
      </c>
      <c r="J5765" s="3">
        <f>AppleStock[[#This Row],[Open]]-AppleStock[[#This Row],[Close]]</f>
        <v>0</v>
      </c>
      <c r="K5765" t="str">
        <f>IF(AppleStock[[#This Row],[Day Change]]&gt;0,"UP","DOWN")</f>
        <v>DOWN</v>
      </c>
      <c r="L5765" s="2">
        <v>85</v>
      </c>
      <c r="Q5765" s="15"/>
    </row>
    <row r="5766" spans="1:17" x14ac:dyDescent="0.25">
      <c r="A5766" s="1">
        <v>31084</v>
      </c>
      <c r="B5766" s="3">
        <v>0.53571400000000002</v>
      </c>
      <c r="C5766" s="3">
        <v>0.53571400000000002</v>
      </c>
      <c r="D5766" s="3">
        <v>0.53571400000000002</v>
      </c>
      <c r="E5766" s="3">
        <v>0.53571400000000002</v>
      </c>
      <c r="F5766" s="3">
        <v>0.43337500000000001</v>
      </c>
      <c r="G5766">
        <v>48608000</v>
      </c>
      <c r="H5766" t="str">
        <f>TEXT(AppleStock[[#This Row],[Date]],"dddd")</f>
        <v>Wednesday</v>
      </c>
      <c r="I5766" t="str">
        <f>MID(AppleStock[[#This Row],[Day]],1,FIND("day",AppleStock[[#This Row],[Day]])-1)</f>
        <v>Wednes</v>
      </c>
      <c r="J5766" s="3">
        <f>AppleStock[[#This Row],[Open]]-AppleStock[[#This Row],[Close]]</f>
        <v>0</v>
      </c>
      <c r="K5766" t="str">
        <f>IF(AppleStock[[#This Row],[Day Change]]&gt;0,"UP","DOWN")</f>
        <v>DOWN</v>
      </c>
      <c r="L5766" s="2">
        <v>85</v>
      </c>
      <c r="Q5766" s="15"/>
    </row>
    <row r="5767" spans="1:17" x14ac:dyDescent="0.25">
      <c r="A5767" s="1">
        <v>31085</v>
      </c>
      <c r="B5767" s="3">
        <v>0.53571400000000002</v>
      </c>
      <c r="C5767" s="3">
        <v>0.54241099999999998</v>
      </c>
      <c r="D5767" s="3">
        <v>0.53348200000000001</v>
      </c>
      <c r="E5767" s="3">
        <v>0.53348200000000001</v>
      </c>
      <c r="F5767" s="3">
        <v>0.43156899999999998</v>
      </c>
      <c r="G5767">
        <v>61370400</v>
      </c>
      <c r="H5767" t="str">
        <f>TEXT(AppleStock[[#This Row],[Date]],"dddd")</f>
        <v>Thursday</v>
      </c>
      <c r="I5767" t="str">
        <f>MID(AppleStock[[#This Row],[Day]],1,FIND("day",AppleStock[[#This Row],[Day]])-1)</f>
        <v>Thurs</v>
      </c>
      <c r="J5767" s="3">
        <f>AppleStock[[#This Row],[Open]]-AppleStock[[#This Row],[Close]]</f>
        <v>2.2320000000000118E-3</v>
      </c>
      <c r="K5767" t="str">
        <f>IF(AppleStock[[#This Row],[Day Change]]&gt;0,"UP","DOWN")</f>
        <v>UP</v>
      </c>
      <c r="L5767" s="2">
        <v>85</v>
      </c>
      <c r="Q5767" s="15"/>
    </row>
    <row r="5768" spans="1:17" x14ac:dyDescent="0.25">
      <c r="A5768" s="1">
        <v>31086</v>
      </c>
      <c r="B5768" s="3">
        <v>0.53348200000000001</v>
      </c>
      <c r="C5768" s="3">
        <v>0.53571400000000002</v>
      </c>
      <c r="D5768" s="3">
        <v>0.52678599999999998</v>
      </c>
      <c r="E5768" s="3">
        <v>0.53348200000000001</v>
      </c>
      <c r="F5768" s="3">
        <v>0.43156899999999998</v>
      </c>
      <c r="G5768">
        <v>33006400</v>
      </c>
      <c r="H5768" t="str">
        <f>TEXT(AppleStock[[#This Row],[Date]],"dddd")</f>
        <v>Friday</v>
      </c>
      <c r="I5768" t="str">
        <f>MID(AppleStock[[#This Row],[Day]],1,FIND("day",AppleStock[[#This Row],[Day]])-1)</f>
        <v>Fri</v>
      </c>
      <c r="J5768" s="3">
        <f>AppleStock[[#This Row],[Open]]-AppleStock[[#This Row],[Close]]</f>
        <v>0</v>
      </c>
      <c r="K5768" t="str">
        <f>IF(AppleStock[[#This Row],[Day Change]]&gt;0,"UP","DOWN")</f>
        <v>DOWN</v>
      </c>
      <c r="L5768" s="2">
        <v>85</v>
      </c>
      <c r="Q5768" s="15"/>
    </row>
    <row r="5769" spans="1:17" x14ac:dyDescent="0.25">
      <c r="A5769" s="1">
        <v>31089</v>
      </c>
      <c r="B5769" s="3">
        <v>0.54464299999999999</v>
      </c>
      <c r="C5769" s="3">
        <v>0.54910700000000001</v>
      </c>
      <c r="D5769" s="3">
        <v>0.54464299999999999</v>
      </c>
      <c r="E5769" s="3">
        <v>0.54464299999999999</v>
      </c>
      <c r="F5769" s="3">
        <v>0.44059799999999999</v>
      </c>
      <c r="G5769">
        <v>86738400</v>
      </c>
      <c r="H5769" t="str">
        <f>TEXT(AppleStock[[#This Row],[Date]],"dddd")</f>
        <v>Monday</v>
      </c>
      <c r="I5769" t="str">
        <f>MID(AppleStock[[#This Row],[Day]],1,FIND("day",AppleStock[[#This Row],[Day]])-1)</f>
        <v>Mon</v>
      </c>
      <c r="J5769" s="3">
        <f>AppleStock[[#This Row],[Open]]-AppleStock[[#This Row],[Close]]</f>
        <v>0</v>
      </c>
      <c r="K5769" t="str">
        <f>IF(AppleStock[[#This Row],[Day Change]]&gt;0,"UP","DOWN")</f>
        <v>DOWN</v>
      </c>
      <c r="L5769" s="2">
        <v>85</v>
      </c>
      <c r="Q5769" s="15"/>
    </row>
    <row r="5770" spans="1:17" x14ac:dyDescent="0.25">
      <c r="A5770" s="1">
        <v>31090</v>
      </c>
      <c r="B5770" s="3">
        <v>0.54464299999999999</v>
      </c>
      <c r="C5770" s="3">
        <v>0.546875</v>
      </c>
      <c r="D5770" s="3">
        <v>0.53125</v>
      </c>
      <c r="E5770" s="3">
        <v>0.53125</v>
      </c>
      <c r="F5770" s="3">
        <v>0.42976300000000001</v>
      </c>
      <c r="G5770">
        <v>56627200</v>
      </c>
      <c r="H5770" t="str">
        <f>TEXT(AppleStock[[#This Row],[Date]],"dddd")</f>
        <v>Tuesday</v>
      </c>
      <c r="I5770" t="str">
        <f>MID(AppleStock[[#This Row],[Day]],1,FIND("day",AppleStock[[#This Row],[Day]])-1)</f>
        <v>Tues</v>
      </c>
      <c r="J5770" s="3">
        <f>AppleStock[[#This Row],[Open]]-AppleStock[[#This Row],[Close]]</f>
        <v>1.3392999999999988E-2</v>
      </c>
      <c r="K5770" t="str">
        <f>IF(AppleStock[[#This Row],[Day Change]]&gt;0,"UP","DOWN")</f>
        <v>UP</v>
      </c>
      <c r="L5770" s="2">
        <v>85</v>
      </c>
      <c r="Q5770" s="15"/>
    </row>
    <row r="5771" spans="1:17" x14ac:dyDescent="0.25">
      <c r="A5771" s="1">
        <v>31091</v>
      </c>
      <c r="B5771" s="3">
        <v>0.53125</v>
      </c>
      <c r="C5771" s="3">
        <v>0.53125</v>
      </c>
      <c r="D5771" s="3">
        <v>0.50669600000000004</v>
      </c>
      <c r="E5771" s="3">
        <v>0.50669600000000004</v>
      </c>
      <c r="F5771" s="3">
        <v>0.40989999999999999</v>
      </c>
      <c r="G5771">
        <v>131756800</v>
      </c>
      <c r="H5771" t="str">
        <f>TEXT(AppleStock[[#This Row],[Date]],"dddd")</f>
        <v>Wednesday</v>
      </c>
      <c r="I5771" t="str">
        <f>MID(AppleStock[[#This Row],[Day]],1,FIND("day",AppleStock[[#This Row],[Day]])-1)</f>
        <v>Wednes</v>
      </c>
      <c r="J5771" s="3">
        <f>AppleStock[[#This Row],[Open]]-AppleStock[[#This Row],[Close]]</f>
        <v>2.4553999999999965E-2</v>
      </c>
      <c r="K5771" t="str">
        <f>IF(AppleStock[[#This Row],[Day Change]]&gt;0,"UP","DOWN")</f>
        <v>UP</v>
      </c>
      <c r="L5771" s="2">
        <v>85</v>
      </c>
      <c r="Q5771" s="15"/>
    </row>
    <row r="5772" spans="1:17" x14ac:dyDescent="0.25">
      <c r="A5772" s="1">
        <v>31092</v>
      </c>
      <c r="B5772" s="3">
        <v>0.50669600000000004</v>
      </c>
      <c r="C5772" s="3">
        <v>0.51116099999999998</v>
      </c>
      <c r="D5772" s="3">
        <v>0.49330400000000002</v>
      </c>
      <c r="E5772" s="3">
        <v>0.49330400000000002</v>
      </c>
      <c r="F5772" s="3">
        <v>0.39906599999999998</v>
      </c>
      <c r="G5772">
        <v>106708000</v>
      </c>
      <c r="H5772" t="str">
        <f>TEXT(AppleStock[[#This Row],[Date]],"dddd")</f>
        <v>Thursday</v>
      </c>
      <c r="I5772" t="str">
        <f>MID(AppleStock[[#This Row],[Day]],1,FIND("day",AppleStock[[#This Row],[Day]])-1)</f>
        <v>Thurs</v>
      </c>
      <c r="J5772" s="3">
        <f>AppleStock[[#This Row],[Open]]-AppleStock[[#This Row],[Close]]</f>
        <v>1.3392000000000015E-2</v>
      </c>
      <c r="K5772" t="str">
        <f>IF(AppleStock[[#This Row],[Day Change]]&gt;0,"UP","DOWN")</f>
        <v>UP</v>
      </c>
      <c r="L5772" s="2">
        <v>85</v>
      </c>
      <c r="Q5772" s="15"/>
    </row>
    <row r="5773" spans="1:17" x14ac:dyDescent="0.25">
      <c r="A5773" s="1">
        <v>31093</v>
      </c>
      <c r="B5773" s="3">
        <v>0.49330400000000002</v>
      </c>
      <c r="C5773" s="3">
        <v>0.50223200000000001</v>
      </c>
      <c r="D5773" s="3">
        <v>0.48883900000000002</v>
      </c>
      <c r="E5773" s="3">
        <v>0.5</v>
      </c>
      <c r="F5773" s="3">
        <v>0.40448299999999998</v>
      </c>
      <c r="G5773">
        <v>43405600</v>
      </c>
      <c r="H5773" t="str">
        <f>TEXT(AppleStock[[#This Row],[Date]],"dddd")</f>
        <v>Friday</v>
      </c>
      <c r="I5773" t="str">
        <f>MID(AppleStock[[#This Row],[Day]],1,FIND("day",AppleStock[[#This Row],[Day]])-1)</f>
        <v>Fri</v>
      </c>
      <c r="J5773" s="3">
        <f>AppleStock[[#This Row],[Open]]-AppleStock[[#This Row],[Close]]</f>
        <v>-6.6959999999999797E-3</v>
      </c>
      <c r="K5773" t="str">
        <f>IF(AppleStock[[#This Row],[Day Change]]&gt;0,"UP","DOWN")</f>
        <v>DOWN</v>
      </c>
      <c r="L5773" s="2">
        <v>85</v>
      </c>
      <c r="Q5773" s="15"/>
    </row>
    <row r="5774" spans="1:17" x14ac:dyDescent="0.25">
      <c r="A5774" s="1">
        <v>31097</v>
      </c>
      <c r="B5774" s="3">
        <v>0.49776799999999999</v>
      </c>
      <c r="C5774" s="3">
        <v>0.49776799999999999</v>
      </c>
      <c r="D5774" s="3">
        <v>0.49330400000000002</v>
      </c>
      <c r="E5774" s="3">
        <v>0.49330400000000002</v>
      </c>
      <c r="F5774" s="3">
        <v>0.39906599999999998</v>
      </c>
      <c r="G5774">
        <v>37458400</v>
      </c>
      <c r="H5774" t="str">
        <f>TEXT(AppleStock[[#This Row],[Date]],"dddd")</f>
        <v>Tuesday</v>
      </c>
      <c r="I5774" t="str">
        <f>MID(AppleStock[[#This Row],[Day]],1,FIND("day",AppleStock[[#This Row],[Day]])-1)</f>
        <v>Tues</v>
      </c>
      <c r="J5774" s="3">
        <f>AppleStock[[#This Row],[Open]]-AppleStock[[#This Row],[Close]]</f>
        <v>4.463999999999968E-3</v>
      </c>
      <c r="K5774" t="str">
        <f>IF(AppleStock[[#This Row],[Day Change]]&gt;0,"UP","DOWN")</f>
        <v>UP</v>
      </c>
      <c r="L5774" s="2">
        <v>85</v>
      </c>
      <c r="Q5774" s="15"/>
    </row>
    <row r="5775" spans="1:17" x14ac:dyDescent="0.25">
      <c r="A5775" s="1">
        <v>31098</v>
      </c>
      <c r="B5775" s="3">
        <v>0.49330400000000002</v>
      </c>
      <c r="C5775" s="3">
        <v>0.49553599999999998</v>
      </c>
      <c r="D5775" s="3">
        <v>0.47098200000000001</v>
      </c>
      <c r="E5775" s="3">
        <v>0.47098200000000001</v>
      </c>
      <c r="F5775" s="3">
        <v>0.38100899999999999</v>
      </c>
      <c r="G5775">
        <v>54992000</v>
      </c>
      <c r="H5775" t="str">
        <f>TEXT(AppleStock[[#This Row],[Date]],"dddd")</f>
        <v>Wednesday</v>
      </c>
      <c r="I5775" t="str">
        <f>MID(AppleStock[[#This Row],[Day]],1,FIND("day",AppleStock[[#This Row],[Day]])-1)</f>
        <v>Wednes</v>
      </c>
      <c r="J5775" s="3">
        <f>AppleStock[[#This Row],[Open]]-AppleStock[[#This Row],[Close]]</f>
        <v>2.2322000000000009E-2</v>
      </c>
      <c r="K5775" t="str">
        <f>IF(AppleStock[[#This Row],[Day Change]]&gt;0,"UP","DOWN")</f>
        <v>UP</v>
      </c>
      <c r="L5775" s="2">
        <v>85</v>
      </c>
      <c r="Q5775" s="15"/>
    </row>
    <row r="5776" spans="1:17" x14ac:dyDescent="0.25">
      <c r="A5776" s="1">
        <v>31099</v>
      </c>
      <c r="B5776" s="3">
        <v>0.47991099999999998</v>
      </c>
      <c r="C5776" s="3">
        <v>0.48214299999999999</v>
      </c>
      <c r="D5776" s="3">
        <v>0.47991099999999998</v>
      </c>
      <c r="E5776" s="3">
        <v>0.47991099999999998</v>
      </c>
      <c r="F5776" s="3">
        <v>0.38823200000000002</v>
      </c>
      <c r="G5776">
        <v>77056000</v>
      </c>
      <c r="H5776" t="str">
        <f>TEXT(AppleStock[[#This Row],[Date]],"dddd")</f>
        <v>Thursday</v>
      </c>
      <c r="I5776" t="str">
        <f>MID(AppleStock[[#This Row],[Day]],1,FIND("day",AppleStock[[#This Row],[Day]])-1)</f>
        <v>Thurs</v>
      </c>
      <c r="J5776" s="3">
        <f>AppleStock[[#This Row],[Open]]-AppleStock[[#This Row],[Close]]</f>
        <v>0</v>
      </c>
      <c r="K5776" t="str">
        <f>IF(AppleStock[[#This Row],[Day Change]]&gt;0,"UP","DOWN")</f>
        <v>DOWN</v>
      </c>
      <c r="L5776" s="2">
        <v>85</v>
      </c>
      <c r="Q5776" s="15"/>
    </row>
    <row r="5777" spans="1:17" x14ac:dyDescent="0.25">
      <c r="A5777" s="1">
        <v>31100</v>
      </c>
      <c r="B5777" s="3">
        <v>0.47991099999999998</v>
      </c>
      <c r="C5777" s="3">
        <v>0.49776799999999999</v>
      </c>
      <c r="D5777" s="3">
        <v>0.47991099999999998</v>
      </c>
      <c r="E5777" s="3">
        <v>0.49330400000000002</v>
      </c>
      <c r="F5777" s="3">
        <v>0.39906599999999998</v>
      </c>
      <c r="G5777">
        <v>56632800</v>
      </c>
      <c r="H5777" t="str">
        <f>TEXT(AppleStock[[#This Row],[Date]],"dddd")</f>
        <v>Friday</v>
      </c>
      <c r="I5777" t="str">
        <f>MID(AppleStock[[#This Row],[Day]],1,FIND("day",AppleStock[[#This Row],[Day]])-1)</f>
        <v>Fri</v>
      </c>
      <c r="J5777" s="3">
        <f>AppleStock[[#This Row],[Open]]-AppleStock[[#This Row],[Close]]</f>
        <v>-1.3393000000000044E-2</v>
      </c>
      <c r="K5777" t="str">
        <f>IF(AppleStock[[#This Row],[Day Change]]&gt;0,"UP","DOWN")</f>
        <v>DOWN</v>
      </c>
      <c r="L5777" s="2">
        <v>85</v>
      </c>
      <c r="Q5777" s="15"/>
    </row>
    <row r="5778" spans="1:17" x14ac:dyDescent="0.25">
      <c r="A5778" s="1">
        <v>31103</v>
      </c>
      <c r="B5778" s="3">
        <v>0.49330400000000002</v>
      </c>
      <c r="C5778" s="3">
        <v>0.49553599999999998</v>
      </c>
      <c r="D5778" s="3">
        <v>0.48660700000000001</v>
      </c>
      <c r="E5778" s="3">
        <v>0.48660700000000001</v>
      </c>
      <c r="F5778" s="3">
        <v>0.39364900000000003</v>
      </c>
      <c r="G5778">
        <v>24634400</v>
      </c>
      <c r="H5778" t="str">
        <f>TEXT(AppleStock[[#This Row],[Date]],"dddd")</f>
        <v>Monday</v>
      </c>
      <c r="I5778" t="str">
        <f>MID(AppleStock[[#This Row],[Day]],1,FIND("day",AppleStock[[#This Row],[Day]])-1)</f>
        <v>Mon</v>
      </c>
      <c r="J5778" s="3">
        <f>AppleStock[[#This Row],[Open]]-AppleStock[[#This Row],[Close]]</f>
        <v>6.6970000000000085E-3</v>
      </c>
      <c r="K5778" t="str">
        <f>IF(AppleStock[[#This Row],[Day Change]]&gt;0,"UP","DOWN")</f>
        <v>UP</v>
      </c>
      <c r="L5778" s="2">
        <v>85</v>
      </c>
      <c r="Q5778" s="15"/>
    </row>
    <row r="5779" spans="1:17" x14ac:dyDescent="0.25">
      <c r="A5779" s="1">
        <v>31104</v>
      </c>
      <c r="B5779" s="3">
        <v>0.48660700000000001</v>
      </c>
      <c r="C5779" s="3">
        <v>0.48883900000000002</v>
      </c>
      <c r="D5779" s="3">
        <v>0.47767900000000002</v>
      </c>
      <c r="E5779" s="3">
        <v>0.47767900000000002</v>
      </c>
      <c r="F5779" s="3">
        <v>0.38642599999999999</v>
      </c>
      <c r="G5779">
        <v>47241600</v>
      </c>
      <c r="H5779" t="str">
        <f>TEXT(AppleStock[[#This Row],[Date]],"dddd")</f>
        <v>Tuesday</v>
      </c>
      <c r="I5779" t="str">
        <f>MID(AppleStock[[#This Row],[Day]],1,FIND("day",AppleStock[[#This Row],[Day]])-1)</f>
        <v>Tues</v>
      </c>
      <c r="J5779" s="3">
        <f>AppleStock[[#This Row],[Open]]-AppleStock[[#This Row],[Close]]</f>
        <v>8.9279999999999915E-3</v>
      </c>
      <c r="K5779" t="str">
        <f>IF(AppleStock[[#This Row],[Day Change]]&gt;0,"UP","DOWN")</f>
        <v>UP</v>
      </c>
      <c r="L5779" s="2">
        <v>85</v>
      </c>
      <c r="Q5779" s="15"/>
    </row>
    <row r="5780" spans="1:17" x14ac:dyDescent="0.25">
      <c r="A5780" s="1">
        <v>31105</v>
      </c>
      <c r="B5780" s="3">
        <v>0.47767900000000002</v>
      </c>
      <c r="C5780" s="3">
        <v>0.47767900000000002</v>
      </c>
      <c r="D5780" s="3">
        <v>0.44866099999999998</v>
      </c>
      <c r="E5780" s="3">
        <v>0.44866099999999998</v>
      </c>
      <c r="F5780" s="3">
        <v>0.36295100000000002</v>
      </c>
      <c r="G5780">
        <v>100895200</v>
      </c>
      <c r="H5780" t="str">
        <f>TEXT(AppleStock[[#This Row],[Date]],"dddd")</f>
        <v>Wednesday</v>
      </c>
      <c r="I5780" t="str">
        <f>MID(AppleStock[[#This Row],[Day]],1,FIND("day",AppleStock[[#This Row],[Day]])-1)</f>
        <v>Wednes</v>
      </c>
      <c r="J5780" s="3">
        <f>AppleStock[[#This Row],[Open]]-AppleStock[[#This Row],[Close]]</f>
        <v>2.9018000000000044E-2</v>
      </c>
      <c r="K5780" t="str">
        <f>IF(AppleStock[[#This Row],[Day Change]]&gt;0,"UP","DOWN")</f>
        <v>UP</v>
      </c>
      <c r="L5780" s="2">
        <v>85</v>
      </c>
      <c r="Q5780" s="15"/>
    </row>
    <row r="5781" spans="1:17" x14ac:dyDescent="0.25">
      <c r="A5781" s="1">
        <v>31106</v>
      </c>
      <c r="B5781" s="3">
        <v>0.44866099999999998</v>
      </c>
      <c r="C5781" s="3">
        <v>0.44866099999999998</v>
      </c>
      <c r="D5781" s="3">
        <v>0.44196400000000002</v>
      </c>
      <c r="E5781" s="3">
        <v>0.44196400000000002</v>
      </c>
      <c r="F5781" s="3">
        <v>0.35753400000000002</v>
      </c>
      <c r="G5781">
        <v>79766400</v>
      </c>
      <c r="H5781" t="str">
        <f>TEXT(AppleStock[[#This Row],[Date]],"dddd")</f>
        <v>Thursday</v>
      </c>
      <c r="I5781" t="str">
        <f>MID(AppleStock[[#This Row],[Day]],1,FIND("day",AppleStock[[#This Row],[Day]])-1)</f>
        <v>Thurs</v>
      </c>
      <c r="J5781" s="3">
        <f>AppleStock[[#This Row],[Open]]-AppleStock[[#This Row],[Close]]</f>
        <v>6.696999999999953E-3</v>
      </c>
      <c r="K5781" t="str">
        <f>IF(AppleStock[[#This Row],[Day Change]]&gt;0,"UP","DOWN")</f>
        <v>UP</v>
      </c>
      <c r="L5781" s="2">
        <v>85</v>
      </c>
      <c r="Q5781" s="15"/>
    </row>
    <row r="5782" spans="1:17" x14ac:dyDescent="0.25">
      <c r="A5782" s="1">
        <v>31107</v>
      </c>
      <c r="B5782" s="3">
        <v>0.44196400000000002</v>
      </c>
      <c r="C5782" s="3">
        <v>0.44419599999999998</v>
      </c>
      <c r="D5782" s="3">
        <v>0.42857099999999998</v>
      </c>
      <c r="E5782" s="3">
        <v>0.44419599999999998</v>
      </c>
      <c r="F5782" s="3">
        <v>0.35933999999999999</v>
      </c>
      <c r="G5782">
        <v>61857600</v>
      </c>
      <c r="H5782" t="str">
        <f>TEXT(AppleStock[[#This Row],[Date]],"dddd")</f>
        <v>Friday</v>
      </c>
      <c r="I5782" t="str">
        <f>MID(AppleStock[[#This Row],[Day]],1,FIND("day",AppleStock[[#This Row],[Day]])-1)</f>
        <v>Fri</v>
      </c>
      <c r="J5782" s="3">
        <f>AppleStock[[#This Row],[Open]]-AppleStock[[#This Row],[Close]]</f>
        <v>-2.2319999999999562E-3</v>
      </c>
      <c r="K5782" t="str">
        <f>IF(AppleStock[[#This Row],[Day Change]]&gt;0,"UP","DOWN")</f>
        <v>DOWN</v>
      </c>
      <c r="L5782" s="2">
        <v>85</v>
      </c>
      <c r="Q5782" s="15"/>
    </row>
    <row r="5783" spans="1:17" x14ac:dyDescent="0.25">
      <c r="A5783" s="1">
        <v>31110</v>
      </c>
      <c r="B5783" s="3">
        <v>0.45089299999999999</v>
      </c>
      <c r="C5783" s="3">
        <v>0.46428599999999998</v>
      </c>
      <c r="D5783" s="3">
        <v>0.45089299999999999</v>
      </c>
      <c r="E5783" s="3">
        <v>0.45089299999999999</v>
      </c>
      <c r="F5783" s="3">
        <v>0.364757</v>
      </c>
      <c r="G5783">
        <v>38276000</v>
      </c>
      <c r="H5783" t="str">
        <f>TEXT(AppleStock[[#This Row],[Date]],"dddd")</f>
        <v>Monday</v>
      </c>
      <c r="I5783" t="str">
        <f>MID(AppleStock[[#This Row],[Day]],1,FIND("day",AppleStock[[#This Row],[Day]])-1)</f>
        <v>Mon</v>
      </c>
      <c r="J5783" s="3">
        <f>AppleStock[[#This Row],[Open]]-AppleStock[[#This Row],[Close]]</f>
        <v>0</v>
      </c>
      <c r="K5783" t="str">
        <f>IF(AppleStock[[#This Row],[Day Change]]&gt;0,"UP","DOWN")</f>
        <v>DOWN</v>
      </c>
      <c r="L5783" s="2">
        <v>85</v>
      </c>
      <c r="Q5783" s="15"/>
    </row>
    <row r="5784" spans="1:17" x14ac:dyDescent="0.25">
      <c r="A5784" s="1">
        <v>31111</v>
      </c>
      <c r="B5784" s="3">
        <v>0.46205400000000002</v>
      </c>
      <c r="C5784" s="3">
        <v>0.46205400000000002</v>
      </c>
      <c r="D5784" s="3">
        <v>0.46205400000000002</v>
      </c>
      <c r="E5784" s="3">
        <v>0.46205400000000002</v>
      </c>
      <c r="F5784" s="3">
        <v>0.37378600000000001</v>
      </c>
      <c r="G5784">
        <v>32692800</v>
      </c>
      <c r="H5784" t="str">
        <f>TEXT(AppleStock[[#This Row],[Date]],"dddd")</f>
        <v>Tuesday</v>
      </c>
      <c r="I5784" t="str">
        <f>MID(AppleStock[[#This Row],[Day]],1,FIND("day",AppleStock[[#This Row],[Day]])-1)</f>
        <v>Tues</v>
      </c>
      <c r="J5784" s="3">
        <f>AppleStock[[#This Row],[Open]]-AppleStock[[#This Row],[Close]]</f>
        <v>0</v>
      </c>
      <c r="K5784" t="str">
        <f>IF(AppleStock[[#This Row],[Day Change]]&gt;0,"UP","DOWN")</f>
        <v>DOWN</v>
      </c>
      <c r="L5784" s="2">
        <v>85</v>
      </c>
      <c r="Q5784" s="15"/>
    </row>
    <row r="5785" spans="1:17" x14ac:dyDescent="0.25">
      <c r="A5785" s="1">
        <v>31112</v>
      </c>
      <c r="B5785" s="3">
        <v>0.46205400000000002</v>
      </c>
      <c r="C5785" s="3">
        <v>0.46205400000000002</v>
      </c>
      <c r="D5785" s="3">
        <v>0.43973200000000001</v>
      </c>
      <c r="E5785" s="3">
        <v>0.43973200000000001</v>
      </c>
      <c r="F5785" s="3">
        <v>0.35572799999999999</v>
      </c>
      <c r="G5785">
        <v>48400800</v>
      </c>
      <c r="H5785" t="str">
        <f>TEXT(AppleStock[[#This Row],[Date]],"dddd")</f>
        <v>Wednesday</v>
      </c>
      <c r="I5785" t="str">
        <f>MID(AppleStock[[#This Row],[Day]],1,FIND("day",AppleStock[[#This Row],[Day]])-1)</f>
        <v>Wednes</v>
      </c>
      <c r="J5785" s="3">
        <f>AppleStock[[#This Row],[Open]]-AppleStock[[#This Row],[Close]]</f>
        <v>2.2322000000000009E-2</v>
      </c>
      <c r="K5785" t="str">
        <f>IF(AppleStock[[#This Row],[Day Change]]&gt;0,"UP","DOWN")</f>
        <v>UP</v>
      </c>
      <c r="L5785" s="2">
        <v>85</v>
      </c>
      <c r="Q5785" s="15"/>
    </row>
    <row r="5786" spans="1:17" x14ac:dyDescent="0.25">
      <c r="A5786" s="1">
        <v>31113</v>
      </c>
      <c r="B5786" s="3">
        <v>0.43973200000000001</v>
      </c>
      <c r="C5786" s="3">
        <v>0.44196400000000002</v>
      </c>
      <c r="D5786" s="3">
        <v>0.39508900000000002</v>
      </c>
      <c r="E5786" s="3">
        <v>0.39508900000000002</v>
      </c>
      <c r="F5786" s="3">
        <v>0.31961400000000001</v>
      </c>
      <c r="G5786">
        <v>183495200</v>
      </c>
      <c r="H5786" t="str">
        <f>TEXT(AppleStock[[#This Row],[Date]],"dddd")</f>
        <v>Thursday</v>
      </c>
      <c r="I5786" t="str">
        <f>MID(AppleStock[[#This Row],[Day]],1,FIND("day",AppleStock[[#This Row],[Day]])-1)</f>
        <v>Thurs</v>
      </c>
      <c r="J5786" s="3">
        <f>AppleStock[[#This Row],[Open]]-AppleStock[[#This Row],[Close]]</f>
        <v>4.4642999999999988E-2</v>
      </c>
      <c r="K5786" t="str">
        <f>IF(AppleStock[[#This Row],[Day Change]]&gt;0,"UP","DOWN")</f>
        <v>UP</v>
      </c>
      <c r="L5786" s="2">
        <v>85</v>
      </c>
      <c r="Q5786" s="15"/>
    </row>
    <row r="5787" spans="1:17" x14ac:dyDescent="0.25">
      <c r="A5787" s="1">
        <v>31114</v>
      </c>
      <c r="B5787" s="3">
        <v>0.39508900000000002</v>
      </c>
      <c r="C5787" s="3">
        <v>0.39508900000000002</v>
      </c>
      <c r="D5787" s="3">
        <v>0.37053599999999998</v>
      </c>
      <c r="E5787" s="3">
        <v>0.38392900000000002</v>
      </c>
      <c r="F5787" s="3">
        <v>0.310585</v>
      </c>
      <c r="G5787">
        <v>118389600</v>
      </c>
      <c r="H5787" t="str">
        <f>TEXT(AppleStock[[#This Row],[Date]],"dddd")</f>
        <v>Friday</v>
      </c>
      <c r="I5787" t="str">
        <f>MID(AppleStock[[#This Row],[Day]],1,FIND("day",AppleStock[[#This Row],[Day]])-1)</f>
        <v>Fri</v>
      </c>
      <c r="J5787" s="3">
        <f>AppleStock[[#This Row],[Open]]-AppleStock[[#This Row],[Close]]</f>
        <v>1.1160000000000003E-2</v>
      </c>
      <c r="K5787" t="str">
        <f>IF(AppleStock[[#This Row],[Day Change]]&gt;0,"UP","DOWN")</f>
        <v>UP</v>
      </c>
      <c r="L5787" s="2">
        <v>85</v>
      </c>
      <c r="Q5787" s="15"/>
    </row>
    <row r="5788" spans="1:17" x14ac:dyDescent="0.25">
      <c r="A5788" s="1">
        <v>31117</v>
      </c>
      <c r="B5788" s="3">
        <v>0.39732099999999998</v>
      </c>
      <c r="C5788" s="3">
        <v>0.39955400000000002</v>
      </c>
      <c r="D5788" s="3">
        <v>0.39732099999999998</v>
      </c>
      <c r="E5788" s="3">
        <v>0.39732099999999998</v>
      </c>
      <c r="F5788" s="3">
        <v>0.32141999999999998</v>
      </c>
      <c r="G5788">
        <v>71500800</v>
      </c>
      <c r="H5788" t="str">
        <f>TEXT(AppleStock[[#This Row],[Date]],"dddd")</f>
        <v>Monday</v>
      </c>
      <c r="I5788" t="str">
        <f>MID(AppleStock[[#This Row],[Day]],1,FIND("day",AppleStock[[#This Row],[Day]])-1)</f>
        <v>Mon</v>
      </c>
      <c r="J5788" s="3">
        <f>AppleStock[[#This Row],[Open]]-AppleStock[[#This Row],[Close]]</f>
        <v>0</v>
      </c>
      <c r="K5788" t="str">
        <f>IF(AppleStock[[#This Row],[Day Change]]&gt;0,"UP","DOWN")</f>
        <v>DOWN</v>
      </c>
      <c r="L5788" s="2">
        <v>85</v>
      </c>
      <c r="Q5788" s="15"/>
    </row>
    <row r="5789" spans="1:17" x14ac:dyDescent="0.25">
      <c r="A5789" s="1">
        <v>31118</v>
      </c>
      <c r="B5789" s="3">
        <v>0.41071400000000002</v>
      </c>
      <c r="C5789" s="3">
        <v>0.41517900000000002</v>
      </c>
      <c r="D5789" s="3">
        <v>0.41071400000000002</v>
      </c>
      <c r="E5789" s="3">
        <v>0.41071400000000002</v>
      </c>
      <c r="F5789" s="3">
        <v>0.33225399999999999</v>
      </c>
      <c r="G5789">
        <v>54857600</v>
      </c>
      <c r="H5789" t="str">
        <f>TEXT(AppleStock[[#This Row],[Date]],"dddd")</f>
        <v>Tuesday</v>
      </c>
      <c r="I5789" t="str">
        <f>MID(AppleStock[[#This Row],[Day]],1,FIND("day",AppleStock[[#This Row],[Day]])-1)</f>
        <v>Tues</v>
      </c>
      <c r="J5789" s="3">
        <f>AppleStock[[#This Row],[Open]]-AppleStock[[#This Row],[Close]]</f>
        <v>0</v>
      </c>
      <c r="K5789" t="str">
        <f>IF(AppleStock[[#This Row],[Day Change]]&gt;0,"UP","DOWN")</f>
        <v>DOWN</v>
      </c>
      <c r="L5789" s="2">
        <v>85</v>
      </c>
      <c r="Q5789" s="15"/>
    </row>
    <row r="5790" spans="1:17" x14ac:dyDescent="0.25">
      <c r="A5790" s="1">
        <v>31119</v>
      </c>
      <c r="B5790" s="3">
        <v>0.41071400000000002</v>
      </c>
      <c r="C5790" s="3">
        <v>0.41071400000000002</v>
      </c>
      <c r="D5790" s="3">
        <v>0.38839299999999999</v>
      </c>
      <c r="E5790" s="3">
        <v>0.38839299999999999</v>
      </c>
      <c r="F5790" s="3">
        <v>0.314197</v>
      </c>
      <c r="G5790">
        <v>62781600</v>
      </c>
      <c r="H5790" t="str">
        <f>TEXT(AppleStock[[#This Row],[Date]],"dddd")</f>
        <v>Wednesday</v>
      </c>
      <c r="I5790" t="str">
        <f>MID(AppleStock[[#This Row],[Day]],1,FIND("day",AppleStock[[#This Row],[Day]])-1)</f>
        <v>Wednes</v>
      </c>
      <c r="J5790" s="3">
        <f>AppleStock[[#This Row],[Open]]-AppleStock[[#This Row],[Close]]</f>
        <v>2.2321000000000035E-2</v>
      </c>
      <c r="K5790" t="str">
        <f>IF(AppleStock[[#This Row],[Day Change]]&gt;0,"UP","DOWN")</f>
        <v>UP</v>
      </c>
      <c r="L5790" s="2">
        <v>85</v>
      </c>
      <c r="Q5790" s="15"/>
    </row>
    <row r="5791" spans="1:17" x14ac:dyDescent="0.25">
      <c r="A5791" s="1">
        <v>31120</v>
      </c>
      <c r="B5791" s="3">
        <v>0.38839299999999999</v>
      </c>
      <c r="C5791" s="3">
        <v>0.390625</v>
      </c>
      <c r="D5791" s="3">
        <v>0.38839299999999999</v>
      </c>
      <c r="E5791" s="3">
        <v>0.38839299999999999</v>
      </c>
      <c r="F5791" s="3">
        <v>0.314197</v>
      </c>
      <c r="G5791">
        <v>60401600</v>
      </c>
      <c r="H5791" t="str">
        <f>TEXT(AppleStock[[#This Row],[Date]],"dddd")</f>
        <v>Thursday</v>
      </c>
      <c r="I5791" t="str">
        <f>MID(AppleStock[[#This Row],[Day]],1,FIND("day",AppleStock[[#This Row],[Day]])-1)</f>
        <v>Thurs</v>
      </c>
      <c r="J5791" s="3">
        <f>AppleStock[[#This Row],[Open]]-AppleStock[[#This Row],[Close]]</f>
        <v>0</v>
      </c>
      <c r="K5791" t="str">
        <f>IF(AppleStock[[#This Row],[Day Change]]&gt;0,"UP","DOWN")</f>
        <v>DOWN</v>
      </c>
      <c r="L5791" s="2">
        <v>85</v>
      </c>
      <c r="Q5791" s="15"/>
    </row>
    <row r="5792" spans="1:17" x14ac:dyDescent="0.25">
      <c r="A5792" s="1">
        <v>31121</v>
      </c>
      <c r="B5792" s="3">
        <v>0.38839299999999999</v>
      </c>
      <c r="C5792" s="3">
        <v>0.41294599999999998</v>
      </c>
      <c r="D5792" s="3">
        <v>0.38616099999999998</v>
      </c>
      <c r="E5792" s="3">
        <v>0.40401799999999999</v>
      </c>
      <c r="F5792" s="3">
        <v>0.32683699999999999</v>
      </c>
      <c r="G5792">
        <v>45354400</v>
      </c>
      <c r="H5792" t="str">
        <f>TEXT(AppleStock[[#This Row],[Date]],"dddd")</f>
        <v>Friday</v>
      </c>
      <c r="I5792" t="str">
        <f>MID(AppleStock[[#This Row],[Day]],1,FIND("day",AppleStock[[#This Row],[Day]])-1)</f>
        <v>Fri</v>
      </c>
      <c r="J5792" s="3">
        <f>AppleStock[[#This Row],[Open]]-AppleStock[[#This Row],[Close]]</f>
        <v>-1.5625E-2</v>
      </c>
      <c r="K5792" t="str">
        <f>IF(AppleStock[[#This Row],[Day Change]]&gt;0,"UP","DOWN")</f>
        <v>DOWN</v>
      </c>
      <c r="L5792" s="2">
        <v>85</v>
      </c>
      <c r="Q5792" s="15"/>
    </row>
    <row r="5793" spans="1:17" x14ac:dyDescent="0.25">
      <c r="A5793" s="1">
        <v>31124</v>
      </c>
      <c r="B5793" s="3">
        <v>0.40848200000000001</v>
      </c>
      <c r="C5793" s="3">
        <v>0.41294599999999998</v>
      </c>
      <c r="D5793" s="3">
        <v>0.40848200000000001</v>
      </c>
      <c r="E5793" s="3">
        <v>0.40848200000000001</v>
      </c>
      <c r="F5793" s="3">
        <v>0.33044800000000002</v>
      </c>
      <c r="G5793">
        <v>31192000</v>
      </c>
      <c r="H5793" t="str">
        <f>TEXT(AppleStock[[#This Row],[Date]],"dddd")</f>
        <v>Monday</v>
      </c>
      <c r="I5793" t="str">
        <f>MID(AppleStock[[#This Row],[Day]],1,FIND("day",AppleStock[[#This Row],[Day]])-1)</f>
        <v>Mon</v>
      </c>
      <c r="J5793" s="3">
        <f>AppleStock[[#This Row],[Open]]-AppleStock[[#This Row],[Close]]</f>
        <v>0</v>
      </c>
      <c r="K5793" t="str">
        <f>IF(AppleStock[[#This Row],[Day Change]]&gt;0,"UP","DOWN")</f>
        <v>DOWN</v>
      </c>
      <c r="L5793" s="2">
        <v>85</v>
      </c>
      <c r="Q5793" s="15"/>
    </row>
    <row r="5794" spans="1:17" x14ac:dyDescent="0.25">
      <c r="A5794" s="1">
        <v>31125</v>
      </c>
      <c r="B5794" s="3">
        <v>0.40848200000000001</v>
      </c>
      <c r="C5794" s="3">
        <v>0.41294599999999998</v>
      </c>
      <c r="D5794" s="3">
        <v>0.39285700000000001</v>
      </c>
      <c r="E5794" s="3">
        <v>0.39285700000000001</v>
      </c>
      <c r="F5794" s="3">
        <v>0.31780799999999998</v>
      </c>
      <c r="G5794">
        <v>42862400</v>
      </c>
      <c r="H5794" t="str">
        <f>TEXT(AppleStock[[#This Row],[Date]],"dddd")</f>
        <v>Tuesday</v>
      </c>
      <c r="I5794" t="str">
        <f>MID(AppleStock[[#This Row],[Day]],1,FIND("day",AppleStock[[#This Row],[Day]])-1)</f>
        <v>Tues</v>
      </c>
      <c r="J5794" s="3">
        <f>AppleStock[[#This Row],[Open]]-AppleStock[[#This Row],[Close]]</f>
        <v>1.5625E-2</v>
      </c>
      <c r="K5794" t="str">
        <f>IF(AppleStock[[#This Row],[Day Change]]&gt;0,"UP","DOWN")</f>
        <v>UP</v>
      </c>
      <c r="L5794" s="2">
        <v>85</v>
      </c>
      <c r="Q5794" s="15"/>
    </row>
    <row r="5795" spans="1:17" x14ac:dyDescent="0.25">
      <c r="A5795" s="1">
        <v>31126</v>
      </c>
      <c r="B5795" s="3">
        <v>0.39732099999999998</v>
      </c>
      <c r="C5795" s="3">
        <v>0.40401799999999999</v>
      </c>
      <c r="D5795" s="3">
        <v>0.39732099999999998</v>
      </c>
      <c r="E5795" s="3">
        <v>0.39732099999999998</v>
      </c>
      <c r="F5795" s="3">
        <v>0.32141999999999998</v>
      </c>
      <c r="G5795">
        <v>101242400</v>
      </c>
      <c r="H5795" t="str">
        <f>TEXT(AppleStock[[#This Row],[Date]],"dddd")</f>
        <v>Wednesday</v>
      </c>
      <c r="I5795" t="str">
        <f>MID(AppleStock[[#This Row],[Day]],1,FIND("day",AppleStock[[#This Row],[Day]])-1)</f>
        <v>Wednes</v>
      </c>
      <c r="J5795" s="3">
        <f>AppleStock[[#This Row],[Open]]-AppleStock[[#This Row],[Close]]</f>
        <v>0</v>
      </c>
      <c r="K5795" t="str">
        <f>IF(AppleStock[[#This Row],[Day Change]]&gt;0,"UP","DOWN")</f>
        <v>DOWN</v>
      </c>
      <c r="L5795" s="2">
        <v>85</v>
      </c>
      <c r="Q5795" s="15"/>
    </row>
    <row r="5796" spans="1:17" x14ac:dyDescent="0.25">
      <c r="A5796" s="1">
        <v>31127</v>
      </c>
      <c r="B5796" s="3">
        <v>0.40401799999999999</v>
      </c>
      <c r="C5796" s="3">
        <v>0.41071400000000002</v>
      </c>
      <c r="D5796" s="3">
        <v>0.40401799999999999</v>
      </c>
      <c r="E5796" s="3">
        <v>0.40401799999999999</v>
      </c>
      <c r="F5796" s="3">
        <v>0.32683699999999999</v>
      </c>
      <c r="G5796">
        <v>40616800</v>
      </c>
      <c r="H5796" t="str">
        <f>TEXT(AppleStock[[#This Row],[Date]],"dddd")</f>
        <v>Thursday</v>
      </c>
      <c r="I5796" t="str">
        <f>MID(AppleStock[[#This Row],[Day]],1,FIND("day",AppleStock[[#This Row],[Day]])-1)</f>
        <v>Thurs</v>
      </c>
      <c r="J5796" s="3">
        <f>AppleStock[[#This Row],[Open]]-AppleStock[[#This Row],[Close]]</f>
        <v>0</v>
      </c>
      <c r="K5796" t="str">
        <f>IF(AppleStock[[#This Row],[Day Change]]&gt;0,"UP","DOWN")</f>
        <v>DOWN</v>
      </c>
      <c r="L5796" s="2">
        <v>85</v>
      </c>
      <c r="Q5796" s="15"/>
    </row>
    <row r="5797" spans="1:17" x14ac:dyDescent="0.25">
      <c r="A5797" s="1">
        <v>31128</v>
      </c>
      <c r="B5797" s="3">
        <v>0.40401799999999999</v>
      </c>
      <c r="C5797" s="3">
        <v>0.41071400000000002</v>
      </c>
      <c r="D5797" s="3">
        <v>0.39732099999999998</v>
      </c>
      <c r="E5797" s="3">
        <v>0.39732099999999998</v>
      </c>
      <c r="F5797" s="3">
        <v>0.32141999999999998</v>
      </c>
      <c r="G5797">
        <v>20092800</v>
      </c>
      <c r="H5797" t="str">
        <f>TEXT(AppleStock[[#This Row],[Date]],"dddd")</f>
        <v>Friday</v>
      </c>
      <c r="I5797" t="str">
        <f>MID(AppleStock[[#This Row],[Day]],1,FIND("day",AppleStock[[#This Row],[Day]])-1)</f>
        <v>Fri</v>
      </c>
      <c r="J5797" s="3">
        <f>AppleStock[[#This Row],[Open]]-AppleStock[[#This Row],[Close]]</f>
        <v>6.6970000000000085E-3</v>
      </c>
      <c r="K5797" t="str">
        <f>IF(AppleStock[[#This Row],[Day Change]]&gt;0,"UP","DOWN")</f>
        <v>UP</v>
      </c>
      <c r="L5797" s="2">
        <v>85</v>
      </c>
      <c r="Q5797" s="15"/>
    </row>
    <row r="5798" spans="1:17" x14ac:dyDescent="0.25">
      <c r="A5798" s="1">
        <v>31131</v>
      </c>
      <c r="B5798" s="3">
        <v>0.39732099999999998</v>
      </c>
      <c r="C5798" s="3">
        <v>0.39732099999999998</v>
      </c>
      <c r="D5798" s="3">
        <v>0.38616099999999998</v>
      </c>
      <c r="E5798" s="3">
        <v>0.38616099999999998</v>
      </c>
      <c r="F5798" s="3">
        <v>0.31239099999999997</v>
      </c>
      <c r="G5798">
        <v>27490400</v>
      </c>
      <c r="H5798" t="str">
        <f>TEXT(AppleStock[[#This Row],[Date]],"dddd")</f>
        <v>Monday</v>
      </c>
      <c r="I5798" t="str">
        <f>MID(AppleStock[[#This Row],[Day]],1,FIND("day",AppleStock[[#This Row],[Day]])-1)</f>
        <v>Mon</v>
      </c>
      <c r="J5798" s="3">
        <f>AppleStock[[#This Row],[Open]]-AppleStock[[#This Row],[Close]]</f>
        <v>1.1160000000000003E-2</v>
      </c>
      <c r="K5798" t="str">
        <f>IF(AppleStock[[#This Row],[Day Change]]&gt;0,"UP","DOWN")</f>
        <v>UP</v>
      </c>
      <c r="L5798" s="2">
        <v>85</v>
      </c>
      <c r="Q5798" s="15"/>
    </row>
    <row r="5799" spans="1:17" x14ac:dyDescent="0.25">
      <c r="A5799" s="1">
        <v>31132</v>
      </c>
      <c r="B5799" s="3">
        <v>0.40178599999999998</v>
      </c>
      <c r="C5799" s="3">
        <v>0.40178599999999998</v>
      </c>
      <c r="D5799" s="3">
        <v>0.40178599999999998</v>
      </c>
      <c r="E5799" s="3">
        <v>0.40178599999999998</v>
      </c>
      <c r="F5799" s="3">
        <v>0.32503100000000001</v>
      </c>
      <c r="G5799">
        <v>30357600</v>
      </c>
      <c r="H5799" t="str">
        <f>TEXT(AppleStock[[#This Row],[Date]],"dddd")</f>
        <v>Tuesday</v>
      </c>
      <c r="I5799" t="str">
        <f>MID(AppleStock[[#This Row],[Day]],1,FIND("day",AppleStock[[#This Row],[Day]])-1)</f>
        <v>Tues</v>
      </c>
      <c r="J5799" s="3">
        <f>AppleStock[[#This Row],[Open]]-AppleStock[[#This Row],[Close]]</f>
        <v>0</v>
      </c>
      <c r="K5799" t="str">
        <f>IF(AppleStock[[#This Row],[Day Change]]&gt;0,"UP","DOWN")</f>
        <v>DOWN</v>
      </c>
      <c r="L5799" s="2">
        <v>85</v>
      </c>
      <c r="Q5799" s="15"/>
    </row>
    <row r="5800" spans="1:17" x14ac:dyDescent="0.25">
      <c r="A5800" s="1">
        <v>31133</v>
      </c>
      <c r="B5800" s="3">
        <v>0.40178599999999998</v>
      </c>
      <c r="C5800" s="3">
        <v>0.40625</v>
      </c>
      <c r="D5800" s="3">
        <v>0.390625</v>
      </c>
      <c r="E5800" s="3">
        <v>0.390625</v>
      </c>
      <c r="F5800" s="3">
        <v>0.31600200000000001</v>
      </c>
      <c r="G5800">
        <v>27837600</v>
      </c>
      <c r="H5800" t="str">
        <f>TEXT(AppleStock[[#This Row],[Date]],"dddd")</f>
        <v>Wednesday</v>
      </c>
      <c r="I5800" t="str">
        <f>MID(AppleStock[[#This Row],[Day]],1,FIND("day",AppleStock[[#This Row],[Day]])-1)</f>
        <v>Wednes</v>
      </c>
      <c r="J5800" s="3">
        <f>AppleStock[[#This Row],[Open]]-AppleStock[[#This Row],[Close]]</f>
        <v>1.1160999999999976E-2</v>
      </c>
      <c r="K5800" t="str">
        <f>IF(AppleStock[[#This Row],[Day Change]]&gt;0,"UP","DOWN")</f>
        <v>UP</v>
      </c>
      <c r="L5800" s="2">
        <v>85</v>
      </c>
      <c r="Q5800" s="15"/>
    </row>
    <row r="5801" spans="1:17" x14ac:dyDescent="0.25">
      <c r="A5801" s="1">
        <v>31134</v>
      </c>
      <c r="B5801" s="3">
        <v>0.390625</v>
      </c>
      <c r="C5801" s="3">
        <v>0.39732099999999998</v>
      </c>
      <c r="D5801" s="3">
        <v>0.390625</v>
      </c>
      <c r="E5801" s="3">
        <v>0.390625</v>
      </c>
      <c r="F5801" s="3">
        <v>0.31600200000000001</v>
      </c>
      <c r="G5801">
        <v>32401600</v>
      </c>
      <c r="H5801" t="str">
        <f>TEXT(AppleStock[[#This Row],[Date]],"dddd")</f>
        <v>Thursday</v>
      </c>
      <c r="I5801" t="str">
        <f>MID(AppleStock[[#This Row],[Day]],1,FIND("day",AppleStock[[#This Row],[Day]])-1)</f>
        <v>Thurs</v>
      </c>
      <c r="J5801" s="3">
        <f>AppleStock[[#This Row],[Open]]-AppleStock[[#This Row],[Close]]</f>
        <v>0</v>
      </c>
      <c r="K5801" t="str">
        <f>IF(AppleStock[[#This Row],[Day Change]]&gt;0,"UP","DOWN")</f>
        <v>DOWN</v>
      </c>
      <c r="L5801" s="2">
        <v>85</v>
      </c>
      <c r="Q5801" s="15"/>
    </row>
    <row r="5802" spans="1:17" x14ac:dyDescent="0.25">
      <c r="A5802" s="1">
        <v>31135</v>
      </c>
      <c r="B5802" s="3">
        <v>0.390625</v>
      </c>
      <c r="C5802" s="3">
        <v>0.39732099999999998</v>
      </c>
      <c r="D5802" s="3">
        <v>0.390625</v>
      </c>
      <c r="E5802" s="3">
        <v>0.39508900000000002</v>
      </c>
      <c r="F5802" s="3">
        <v>0.31961400000000001</v>
      </c>
      <c r="G5802">
        <v>21795200</v>
      </c>
      <c r="H5802" t="str">
        <f>TEXT(AppleStock[[#This Row],[Date]],"dddd")</f>
        <v>Friday</v>
      </c>
      <c r="I5802" t="str">
        <f>MID(AppleStock[[#This Row],[Day]],1,FIND("day",AppleStock[[#This Row],[Day]])-1)</f>
        <v>Fri</v>
      </c>
      <c r="J5802" s="3">
        <f>AppleStock[[#This Row],[Open]]-AppleStock[[#This Row],[Close]]</f>
        <v>-4.4640000000000235E-3</v>
      </c>
      <c r="K5802" t="str">
        <f>IF(AppleStock[[#This Row],[Day Change]]&gt;0,"UP","DOWN")</f>
        <v>DOWN</v>
      </c>
      <c r="L5802" s="2">
        <v>85</v>
      </c>
      <c r="Q5802" s="15"/>
    </row>
    <row r="5803" spans="1:17" x14ac:dyDescent="0.25">
      <c r="A5803" s="1">
        <v>31138</v>
      </c>
      <c r="B5803" s="3">
        <v>0.39508900000000002</v>
      </c>
      <c r="C5803" s="3">
        <v>0.40401799999999999</v>
      </c>
      <c r="D5803" s="3">
        <v>0.38616099999999998</v>
      </c>
      <c r="E5803" s="3">
        <v>0.38616099999999998</v>
      </c>
      <c r="F5803" s="3">
        <v>0.31239099999999997</v>
      </c>
      <c r="G5803">
        <v>28515200</v>
      </c>
      <c r="H5803" t="str">
        <f>TEXT(AppleStock[[#This Row],[Date]],"dddd")</f>
        <v>Monday</v>
      </c>
      <c r="I5803" t="str">
        <f>MID(AppleStock[[#This Row],[Day]],1,FIND("day",AppleStock[[#This Row],[Day]])-1)</f>
        <v>Mon</v>
      </c>
      <c r="J5803" s="3">
        <f>AppleStock[[#This Row],[Open]]-AppleStock[[#This Row],[Close]]</f>
        <v>8.928000000000047E-3</v>
      </c>
      <c r="K5803" t="str">
        <f>IF(AppleStock[[#This Row],[Day Change]]&gt;0,"UP","DOWN")</f>
        <v>UP</v>
      </c>
      <c r="L5803" s="2">
        <v>85</v>
      </c>
      <c r="Q5803" s="15"/>
    </row>
    <row r="5804" spans="1:17" x14ac:dyDescent="0.25">
      <c r="A5804" s="1">
        <v>31139</v>
      </c>
      <c r="B5804" s="3">
        <v>0.38616099999999998</v>
      </c>
      <c r="C5804" s="3">
        <v>0.38839299999999999</v>
      </c>
      <c r="D5804" s="3">
        <v>0.375</v>
      </c>
      <c r="E5804" s="3">
        <v>0.375</v>
      </c>
      <c r="F5804" s="3">
        <v>0.30336200000000002</v>
      </c>
      <c r="G5804">
        <v>56856800</v>
      </c>
      <c r="H5804" t="str">
        <f>TEXT(AppleStock[[#This Row],[Date]],"dddd")</f>
        <v>Tuesday</v>
      </c>
      <c r="I5804" t="str">
        <f>MID(AppleStock[[#This Row],[Day]],1,FIND("day",AppleStock[[#This Row],[Day]])-1)</f>
        <v>Tues</v>
      </c>
      <c r="J5804" s="3">
        <f>AppleStock[[#This Row],[Open]]-AppleStock[[#This Row],[Close]]</f>
        <v>1.1160999999999976E-2</v>
      </c>
      <c r="K5804" t="str">
        <f>IF(AppleStock[[#This Row],[Day Change]]&gt;0,"UP","DOWN")</f>
        <v>UP</v>
      </c>
      <c r="L5804" s="2">
        <v>85</v>
      </c>
      <c r="Q5804" s="15"/>
    </row>
    <row r="5805" spans="1:17" x14ac:dyDescent="0.25">
      <c r="A5805" s="1">
        <v>31140</v>
      </c>
      <c r="B5805" s="3">
        <v>0.375</v>
      </c>
      <c r="C5805" s="3">
        <v>0.37723200000000001</v>
      </c>
      <c r="D5805" s="3">
        <v>0.375</v>
      </c>
      <c r="E5805" s="3">
        <v>0.375</v>
      </c>
      <c r="F5805" s="3">
        <v>0.30336200000000002</v>
      </c>
      <c r="G5805">
        <v>60664800</v>
      </c>
      <c r="H5805" t="str">
        <f>TEXT(AppleStock[[#This Row],[Date]],"dddd")</f>
        <v>Wednesday</v>
      </c>
      <c r="I5805" t="str">
        <f>MID(AppleStock[[#This Row],[Day]],1,FIND("day",AppleStock[[#This Row],[Day]])-1)</f>
        <v>Wednes</v>
      </c>
      <c r="J5805" s="3">
        <f>AppleStock[[#This Row],[Open]]-AppleStock[[#This Row],[Close]]</f>
        <v>0</v>
      </c>
      <c r="K5805" t="str">
        <f>IF(AppleStock[[#This Row],[Day Change]]&gt;0,"UP","DOWN")</f>
        <v>DOWN</v>
      </c>
      <c r="L5805" s="2">
        <v>85</v>
      </c>
      <c r="Q5805" s="15"/>
    </row>
    <row r="5806" spans="1:17" x14ac:dyDescent="0.25">
      <c r="A5806" s="1">
        <v>31141</v>
      </c>
      <c r="B5806" s="3">
        <v>0.375</v>
      </c>
      <c r="C5806" s="3">
        <v>0.37723200000000001</v>
      </c>
      <c r="D5806" s="3">
        <v>0.36830400000000002</v>
      </c>
      <c r="E5806" s="3">
        <v>0.37276799999999999</v>
      </c>
      <c r="F5806" s="3">
        <v>0.30155700000000002</v>
      </c>
      <c r="G5806">
        <v>40465600</v>
      </c>
      <c r="H5806" t="str">
        <f>TEXT(AppleStock[[#This Row],[Date]],"dddd")</f>
        <v>Thursday</v>
      </c>
      <c r="I5806" t="str">
        <f>MID(AppleStock[[#This Row],[Day]],1,FIND("day",AppleStock[[#This Row],[Day]])-1)</f>
        <v>Thurs</v>
      </c>
      <c r="J5806" s="3">
        <f>AppleStock[[#This Row],[Open]]-AppleStock[[#This Row],[Close]]</f>
        <v>2.2320000000000118E-3</v>
      </c>
      <c r="K5806" t="str">
        <f>IF(AppleStock[[#This Row],[Day Change]]&gt;0,"UP","DOWN")</f>
        <v>UP</v>
      </c>
      <c r="L5806" s="2">
        <v>85</v>
      </c>
      <c r="Q5806" s="15"/>
    </row>
    <row r="5807" spans="1:17" x14ac:dyDescent="0.25">
      <c r="A5807" s="1">
        <v>31145</v>
      </c>
      <c r="B5807" s="3">
        <v>0.37276799999999999</v>
      </c>
      <c r="C5807" s="3">
        <v>0.375</v>
      </c>
      <c r="D5807" s="3">
        <v>0.35044599999999998</v>
      </c>
      <c r="E5807" s="3">
        <v>0.35044599999999998</v>
      </c>
      <c r="F5807" s="3">
        <v>0.283499</v>
      </c>
      <c r="G5807">
        <v>49683200</v>
      </c>
      <c r="H5807" t="str">
        <f>TEXT(AppleStock[[#This Row],[Date]],"dddd")</f>
        <v>Monday</v>
      </c>
      <c r="I5807" t="str">
        <f>MID(AppleStock[[#This Row],[Day]],1,FIND("day",AppleStock[[#This Row],[Day]])-1)</f>
        <v>Mon</v>
      </c>
      <c r="J5807" s="3">
        <f>AppleStock[[#This Row],[Open]]-AppleStock[[#This Row],[Close]]</f>
        <v>2.2322000000000009E-2</v>
      </c>
      <c r="K5807" t="str">
        <f>IF(AppleStock[[#This Row],[Day Change]]&gt;0,"UP","DOWN")</f>
        <v>UP</v>
      </c>
      <c r="L5807" s="2">
        <v>85</v>
      </c>
      <c r="Q5807" s="15"/>
    </row>
    <row r="5808" spans="1:17" x14ac:dyDescent="0.25">
      <c r="A5808" s="1">
        <v>31146</v>
      </c>
      <c r="B5808" s="3">
        <v>0.35044599999999998</v>
      </c>
      <c r="C5808" s="3">
        <v>0.35267900000000002</v>
      </c>
      <c r="D5808" s="3">
        <v>0.35044599999999998</v>
      </c>
      <c r="E5808" s="3">
        <v>0.35044599999999998</v>
      </c>
      <c r="F5808" s="3">
        <v>0.283499</v>
      </c>
      <c r="G5808">
        <v>65973600</v>
      </c>
      <c r="H5808" t="str">
        <f>TEXT(AppleStock[[#This Row],[Date]],"dddd")</f>
        <v>Tuesday</v>
      </c>
      <c r="I5808" t="str">
        <f>MID(AppleStock[[#This Row],[Day]],1,FIND("day",AppleStock[[#This Row],[Day]])-1)</f>
        <v>Tues</v>
      </c>
      <c r="J5808" s="3">
        <f>AppleStock[[#This Row],[Open]]-AppleStock[[#This Row],[Close]]</f>
        <v>0</v>
      </c>
      <c r="K5808" t="str">
        <f>IF(AppleStock[[#This Row],[Day Change]]&gt;0,"UP","DOWN")</f>
        <v>DOWN</v>
      </c>
      <c r="L5808" s="2">
        <v>85</v>
      </c>
      <c r="Q5808" s="15"/>
    </row>
    <row r="5809" spans="1:17" x14ac:dyDescent="0.25">
      <c r="A5809" s="1">
        <v>31147</v>
      </c>
      <c r="B5809" s="3">
        <v>0.375</v>
      </c>
      <c r="C5809" s="3">
        <v>0.37946400000000002</v>
      </c>
      <c r="D5809" s="3">
        <v>0.375</v>
      </c>
      <c r="E5809" s="3">
        <v>0.375</v>
      </c>
      <c r="F5809" s="3">
        <v>0.30336200000000002</v>
      </c>
      <c r="G5809">
        <v>56728000</v>
      </c>
      <c r="H5809" t="str">
        <f>TEXT(AppleStock[[#This Row],[Date]],"dddd")</f>
        <v>Wednesday</v>
      </c>
      <c r="I5809" t="str">
        <f>MID(AppleStock[[#This Row],[Day]],1,FIND("day",AppleStock[[#This Row],[Day]])-1)</f>
        <v>Wednes</v>
      </c>
      <c r="J5809" s="3">
        <f>AppleStock[[#This Row],[Open]]-AppleStock[[#This Row],[Close]]</f>
        <v>0</v>
      </c>
      <c r="K5809" t="str">
        <f>IF(AppleStock[[#This Row],[Day Change]]&gt;0,"UP","DOWN")</f>
        <v>DOWN</v>
      </c>
      <c r="L5809" s="2">
        <v>85</v>
      </c>
      <c r="Q5809" s="15"/>
    </row>
    <row r="5810" spans="1:17" x14ac:dyDescent="0.25">
      <c r="A5810" s="1">
        <v>31148</v>
      </c>
      <c r="B5810" s="3">
        <v>0.38169599999999998</v>
      </c>
      <c r="C5810" s="3">
        <v>0.39285700000000001</v>
      </c>
      <c r="D5810" s="3">
        <v>0.38169599999999998</v>
      </c>
      <c r="E5810" s="3">
        <v>0.38169599999999998</v>
      </c>
      <c r="F5810" s="3">
        <v>0.30877900000000003</v>
      </c>
      <c r="G5810">
        <v>36668800</v>
      </c>
      <c r="H5810" t="str">
        <f>TEXT(AppleStock[[#This Row],[Date]],"dddd")</f>
        <v>Thursday</v>
      </c>
      <c r="I5810" t="str">
        <f>MID(AppleStock[[#This Row],[Day]],1,FIND("day",AppleStock[[#This Row],[Day]])-1)</f>
        <v>Thurs</v>
      </c>
      <c r="J5810" s="3">
        <f>AppleStock[[#This Row],[Open]]-AppleStock[[#This Row],[Close]]</f>
        <v>0</v>
      </c>
      <c r="K5810" t="str">
        <f>IF(AppleStock[[#This Row],[Day Change]]&gt;0,"UP","DOWN")</f>
        <v>DOWN</v>
      </c>
      <c r="L5810" s="2">
        <v>85</v>
      </c>
      <c r="Q5810" s="15"/>
    </row>
    <row r="5811" spans="1:17" x14ac:dyDescent="0.25">
      <c r="A5811" s="1">
        <v>31149</v>
      </c>
      <c r="B5811" s="3">
        <v>0.38169599999999998</v>
      </c>
      <c r="C5811" s="3">
        <v>0.38169599999999998</v>
      </c>
      <c r="D5811" s="3">
        <v>0.37053599999999998</v>
      </c>
      <c r="E5811" s="3">
        <v>0.37276799999999999</v>
      </c>
      <c r="F5811" s="3">
        <v>0.30155700000000002</v>
      </c>
      <c r="G5811">
        <v>18132800</v>
      </c>
      <c r="H5811" t="str">
        <f>TEXT(AppleStock[[#This Row],[Date]],"dddd")</f>
        <v>Friday</v>
      </c>
      <c r="I5811" t="str">
        <f>MID(AppleStock[[#This Row],[Day]],1,FIND("day",AppleStock[[#This Row],[Day]])-1)</f>
        <v>Fri</v>
      </c>
      <c r="J5811" s="3">
        <f>AppleStock[[#This Row],[Open]]-AppleStock[[#This Row],[Close]]</f>
        <v>8.9279999999999915E-3</v>
      </c>
      <c r="K5811" t="str">
        <f>IF(AppleStock[[#This Row],[Day Change]]&gt;0,"UP","DOWN")</f>
        <v>UP</v>
      </c>
      <c r="L5811" s="2">
        <v>85</v>
      </c>
      <c r="Q5811" s="15"/>
    </row>
    <row r="5812" spans="1:17" x14ac:dyDescent="0.25">
      <c r="A5812" s="1">
        <v>31152</v>
      </c>
      <c r="B5812" s="3">
        <v>0.38169599999999998</v>
      </c>
      <c r="C5812" s="3">
        <v>0.38616099999999998</v>
      </c>
      <c r="D5812" s="3">
        <v>0.38169599999999998</v>
      </c>
      <c r="E5812" s="3">
        <v>0.38169599999999998</v>
      </c>
      <c r="F5812" s="3">
        <v>0.30877900000000003</v>
      </c>
      <c r="G5812">
        <v>14957600</v>
      </c>
      <c r="H5812" t="str">
        <f>TEXT(AppleStock[[#This Row],[Date]],"dddd")</f>
        <v>Monday</v>
      </c>
      <c r="I5812" t="str">
        <f>MID(AppleStock[[#This Row],[Day]],1,FIND("day",AppleStock[[#This Row],[Day]])-1)</f>
        <v>Mon</v>
      </c>
      <c r="J5812" s="3">
        <f>AppleStock[[#This Row],[Open]]-AppleStock[[#This Row],[Close]]</f>
        <v>0</v>
      </c>
      <c r="K5812" t="str">
        <f>IF(AppleStock[[#This Row],[Day Change]]&gt;0,"UP","DOWN")</f>
        <v>DOWN</v>
      </c>
      <c r="L5812" s="2">
        <v>85</v>
      </c>
      <c r="Q5812" s="15"/>
    </row>
    <row r="5813" spans="1:17" x14ac:dyDescent="0.25">
      <c r="A5813" s="1">
        <v>31153</v>
      </c>
      <c r="B5813" s="3">
        <v>0.38616099999999998</v>
      </c>
      <c r="C5813" s="3">
        <v>0.38839299999999999</v>
      </c>
      <c r="D5813" s="3">
        <v>0.38616099999999998</v>
      </c>
      <c r="E5813" s="3">
        <v>0.38616099999999998</v>
      </c>
      <c r="F5813" s="3">
        <v>0.31239099999999997</v>
      </c>
      <c r="G5813">
        <v>16912000</v>
      </c>
      <c r="H5813" t="str">
        <f>TEXT(AppleStock[[#This Row],[Date]],"dddd")</f>
        <v>Tuesday</v>
      </c>
      <c r="I5813" t="str">
        <f>MID(AppleStock[[#This Row],[Day]],1,FIND("day",AppleStock[[#This Row],[Day]])-1)</f>
        <v>Tues</v>
      </c>
      <c r="J5813" s="3">
        <f>AppleStock[[#This Row],[Open]]-AppleStock[[#This Row],[Close]]</f>
        <v>0</v>
      </c>
      <c r="K5813" t="str">
        <f>IF(AppleStock[[#This Row],[Day Change]]&gt;0,"UP","DOWN")</f>
        <v>DOWN</v>
      </c>
      <c r="L5813" s="2">
        <v>85</v>
      </c>
      <c r="Q5813" s="15"/>
    </row>
    <row r="5814" spans="1:17" x14ac:dyDescent="0.25">
      <c r="A5814" s="1">
        <v>31154</v>
      </c>
      <c r="B5814" s="3">
        <v>0.40401799999999999</v>
      </c>
      <c r="C5814" s="3">
        <v>0.40848200000000001</v>
      </c>
      <c r="D5814" s="3">
        <v>0.40401799999999999</v>
      </c>
      <c r="E5814" s="3">
        <v>0.40401799999999999</v>
      </c>
      <c r="F5814" s="3">
        <v>0.32683699999999999</v>
      </c>
      <c r="G5814">
        <v>30811200</v>
      </c>
      <c r="H5814" t="str">
        <f>TEXT(AppleStock[[#This Row],[Date]],"dddd")</f>
        <v>Wednesday</v>
      </c>
      <c r="I5814" t="str">
        <f>MID(AppleStock[[#This Row],[Day]],1,FIND("day",AppleStock[[#This Row],[Day]])-1)</f>
        <v>Wednes</v>
      </c>
      <c r="J5814" s="3">
        <f>AppleStock[[#This Row],[Open]]-AppleStock[[#This Row],[Close]]</f>
        <v>0</v>
      </c>
      <c r="K5814" t="str">
        <f>IF(AppleStock[[#This Row],[Day Change]]&gt;0,"UP","DOWN")</f>
        <v>DOWN</v>
      </c>
      <c r="L5814" s="2">
        <v>85</v>
      </c>
      <c r="Q5814" s="15"/>
    </row>
    <row r="5815" spans="1:17" x14ac:dyDescent="0.25">
      <c r="A5815" s="1">
        <v>31155</v>
      </c>
      <c r="B5815" s="3">
        <v>0.40848200000000001</v>
      </c>
      <c r="C5815" s="3">
        <v>0.41071400000000002</v>
      </c>
      <c r="D5815" s="3">
        <v>0.40848200000000001</v>
      </c>
      <c r="E5815" s="3">
        <v>0.40848200000000001</v>
      </c>
      <c r="F5815" s="3">
        <v>0.33044800000000002</v>
      </c>
      <c r="G5815">
        <v>50607200</v>
      </c>
      <c r="H5815" t="str">
        <f>TEXT(AppleStock[[#This Row],[Date]],"dddd")</f>
        <v>Thursday</v>
      </c>
      <c r="I5815" t="str">
        <f>MID(AppleStock[[#This Row],[Day]],1,FIND("day",AppleStock[[#This Row],[Day]])-1)</f>
        <v>Thurs</v>
      </c>
      <c r="J5815" s="3">
        <f>AppleStock[[#This Row],[Open]]-AppleStock[[#This Row],[Close]]</f>
        <v>0</v>
      </c>
      <c r="K5815" t="str">
        <f>IF(AppleStock[[#This Row],[Day Change]]&gt;0,"UP","DOWN")</f>
        <v>DOWN</v>
      </c>
      <c r="L5815" s="2">
        <v>85</v>
      </c>
      <c r="Q5815" s="15"/>
    </row>
    <row r="5816" spans="1:17" x14ac:dyDescent="0.25">
      <c r="A5816" s="1">
        <v>31156</v>
      </c>
      <c r="B5816" s="3">
        <v>0.40848200000000001</v>
      </c>
      <c r="C5816" s="3">
        <v>0.40848200000000001</v>
      </c>
      <c r="D5816" s="3">
        <v>0.39955400000000002</v>
      </c>
      <c r="E5816" s="3">
        <v>0.40178599999999998</v>
      </c>
      <c r="F5816" s="3">
        <v>0.32503100000000001</v>
      </c>
      <c r="G5816">
        <v>24007200</v>
      </c>
      <c r="H5816" t="str">
        <f>TEXT(AppleStock[[#This Row],[Date]],"dddd")</f>
        <v>Friday</v>
      </c>
      <c r="I5816" t="str">
        <f>MID(AppleStock[[#This Row],[Day]],1,FIND("day",AppleStock[[#This Row],[Day]])-1)</f>
        <v>Fri</v>
      </c>
      <c r="J5816" s="3">
        <f>AppleStock[[#This Row],[Open]]-AppleStock[[#This Row],[Close]]</f>
        <v>6.6960000000000353E-3</v>
      </c>
      <c r="K5816" t="str">
        <f>IF(AppleStock[[#This Row],[Day Change]]&gt;0,"UP","DOWN")</f>
        <v>UP</v>
      </c>
      <c r="L5816" s="2">
        <v>85</v>
      </c>
      <c r="Q5816" s="15"/>
    </row>
    <row r="5817" spans="1:17" x14ac:dyDescent="0.25">
      <c r="A5817" s="1">
        <v>31159</v>
      </c>
      <c r="B5817" s="3">
        <v>0.40178599999999998</v>
      </c>
      <c r="C5817" s="3">
        <v>0.40178599999999998</v>
      </c>
      <c r="D5817" s="3">
        <v>0.38616099999999998</v>
      </c>
      <c r="E5817" s="3">
        <v>0.38616099999999998</v>
      </c>
      <c r="F5817" s="3">
        <v>0.31239099999999997</v>
      </c>
      <c r="G5817">
        <v>25648000</v>
      </c>
      <c r="H5817" t="str">
        <f>TEXT(AppleStock[[#This Row],[Date]],"dddd")</f>
        <v>Monday</v>
      </c>
      <c r="I5817" t="str">
        <f>MID(AppleStock[[#This Row],[Day]],1,FIND("day",AppleStock[[#This Row],[Day]])-1)</f>
        <v>Mon</v>
      </c>
      <c r="J5817" s="3">
        <f>AppleStock[[#This Row],[Open]]-AppleStock[[#This Row],[Close]]</f>
        <v>1.5625E-2</v>
      </c>
      <c r="K5817" t="str">
        <f>IF(AppleStock[[#This Row],[Day Change]]&gt;0,"UP","DOWN")</f>
        <v>UP</v>
      </c>
      <c r="L5817" s="2">
        <v>85</v>
      </c>
      <c r="Q5817" s="15"/>
    </row>
    <row r="5818" spans="1:17" x14ac:dyDescent="0.25">
      <c r="A5818" s="1">
        <v>31160</v>
      </c>
      <c r="B5818" s="3">
        <v>0.39508900000000002</v>
      </c>
      <c r="C5818" s="3">
        <v>0.39732099999999998</v>
      </c>
      <c r="D5818" s="3">
        <v>0.39508900000000002</v>
      </c>
      <c r="E5818" s="3">
        <v>0.39508900000000002</v>
      </c>
      <c r="F5818" s="3">
        <v>0.31961400000000001</v>
      </c>
      <c r="G5818">
        <v>29573600</v>
      </c>
      <c r="H5818" t="str">
        <f>TEXT(AppleStock[[#This Row],[Date]],"dddd")</f>
        <v>Tuesday</v>
      </c>
      <c r="I5818" t="str">
        <f>MID(AppleStock[[#This Row],[Day]],1,FIND("day",AppleStock[[#This Row],[Day]])-1)</f>
        <v>Tues</v>
      </c>
      <c r="J5818" s="3">
        <f>AppleStock[[#This Row],[Open]]-AppleStock[[#This Row],[Close]]</f>
        <v>0</v>
      </c>
      <c r="K5818" t="str">
        <f>IF(AppleStock[[#This Row],[Day Change]]&gt;0,"UP","DOWN")</f>
        <v>DOWN</v>
      </c>
      <c r="L5818" s="2">
        <v>85</v>
      </c>
      <c r="Q5818" s="15"/>
    </row>
    <row r="5819" spans="1:17" x14ac:dyDescent="0.25">
      <c r="A5819" s="1">
        <v>31161</v>
      </c>
      <c r="B5819" s="3">
        <v>0.39508900000000002</v>
      </c>
      <c r="C5819" s="3">
        <v>0.40178599999999998</v>
      </c>
      <c r="D5819" s="3">
        <v>0.39285700000000001</v>
      </c>
      <c r="E5819" s="3">
        <v>0.39285700000000001</v>
      </c>
      <c r="F5819" s="3">
        <v>0.31780799999999998</v>
      </c>
      <c r="G5819">
        <v>19734400</v>
      </c>
      <c r="H5819" t="str">
        <f>TEXT(AppleStock[[#This Row],[Date]],"dddd")</f>
        <v>Wednesday</v>
      </c>
      <c r="I5819" t="str">
        <f>MID(AppleStock[[#This Row],[Day]],1,FIND("day",AppleStock[[#This Row],[Day]])-1)</f>
        <v>Wednes</v>
      </c>
      <c r="J5819" s="3">
        <f>AppleStock[[#This Row],[Open]]-AppleStock[[#This Row],[Close]]</f>
        <v>2.2320000000000118E-3</v>
      </c>
      <c r="K5819" t="str">
        <f>IF(AppleStock[[#This Row],[Day Change]]&gt;0,"UP","DOWN")</f>
        <v>UP</v>
      </c>
      <c r="L5819" s="2">
        <v>85</v>
      </c>
      <c r="Q5819" s="15"/>
    </row>
    <row r="5820" spans="1:17" x14ac:dyDescent="0.25">
      <c r="A5820" s="1">
        <v>31162</v>
      </c>
      <c r="B5820" s="3">
        <v>0.39285700000000001</v>
      </c>
      <c r="C5820" s="3">
        <v>0.39508900000000002</v>
      </c>
      <c r="D5820" s="3">
        <v>0.39285700000000001</v>
      </c>
      <c r="E5820" s="3">
        <v>0.39285700000000001</v>
      </c>
      <c r="F5820" s="3">
        <v>0.31780799999999998</v>
      </c>
      <c r="G5820">
        <v>21907200</v>
      </c>
      <c r="H5820" t="str">
        <f>TEXT(AppleStock[[#This Row],[Date]],"dddd")</f>
        <v>Thursday</v>
      </c>
      <c r="I5820" t="str">
        <f>MID(AppleStock[[#This Row],[Day]],1,FIND("day",AppleStock[[#This Row],[Day]])-1)</f>
        <v>Thurs</v>
      </c>
      <c r="J5820" s="3">
        <f>AppleStock[[#This Row],[Open]]-AppleStock[[#This Row],[Close]]</f>
        <v>0</v>
      </c>
      <c r="K5820" t="str">
        <f>IF(AppleStock[[#This Row],[Day Change]]&gt;0,"UP","DOWN")</f>
        <v>DOWN</v>
      </c>
      <c r="L5820" s="2">
        <v>85</v>
      </c>
      <c r="Q5820" s="15"/>
    </row>
    <row r="5821" spans="1:17" x14ac:dyDescent="0.25">
      <c r="A5821" s="1">
        <v>31163</v>
      </c>
      <c r="B5821" s="3">
        <v>0.39285700000000001</v>
      </c>
      <c r="C5821" s="3">
        <v>0.40401799999999999</v>
      </c>
      <c r="D5821" s="3">
        <v>0.390625</v>
      </c>
      <c r="E5821" s="3">
        <v>0.390625</v>
      </c>
      <c r="F5821" s="3">
        <v>0.31600200000000001</v>
      </c>
      <c r="G5821">
        <v>29926400</v>
      </c>
      <c r="H5821" t="str">
        <f>TEXT(AppleStock[[#This Row],[Date]],"dddd")</f>
        <v>Friday</v>
      </c>
      <c r="I5821" t="str">
        <f>MID(AppleStock[[#This Row],[Day]],1,FIND("day",AppleStock[[#This Row],[Day]])-1)</f>
        <v>Fri</v>
      </c>
      <c r="J5821" s="3">
        <f>AppleStock[[#This Row],[Open]]-AppleStock[[#This Row],[Close]]</f>
        <v>2.2320000000000118E-3</v>
      </c>
      <c r="K5821" t="str">
        <f>IF(AppleStock[[#This Row],[Day Change]]&gt;0,"UP","DOWN")</f>
        <v>UP</v>
      </c>
      <c r="L5821" s="2">
        <v>85</v>
      </c>
      <c r="Q5821" s="15"/>
    </row>
    <row r="5822" spans="1:17" x14ac:dyDescent="0.25">
      <c r="A5822" s="1">
        <v>31166</v>
      </c>
      <c r="B5822" s="3">
        <v>0.390625</v>
      </c>
      <c r="C5822" s="3">
        <v>0.39285700000000001</v>
      </c>
      <c r="D5822" s="3">
        <v>0.37723200000000001</v>
      </c>
      <c r="E5822" s="3">
        <v>0.37723200000000001</v>
      </c>
      <c r="F5822" s="3">
        <v>0.30516799999999999</v>
      </c>
      <c r="G5822">
        <v>15551200</v>
      </c>
      <c r="H5822" t="str">
        <f>TEXT(AppleStock[[#This Row],[Date]],"dddd")</f>
        <v>Monday</v>
      </c>
      <c r="I5822" t="str">
        <f>MID(AppleStock[[#This Row],[Day]],1,FIND("day",AppleStock[[#This Row],[Day]])-1)</f>
        <v>Mon</v>
      </c>
      <c r="J5822" s="3">
        <f>AppleStock[[#This Row],[Open]]-AppleStock[[#This Row],[Close]]</f>
        <v>1.3392999999999988E-2</v>
      </c>
      <c r="K5822" t="str">
        <f>IF(AppleStock[[#This Row],[Day Change]]&gt;0,"UP","DOWN")</f>
        <v>UP</v>
      </c>
      <c r="L5822" s="2">
        <v>85</v>
      </c>
      <c r="Q5822" s="15"/>
    </row>
    <row r="5823" spans="1:17" x14ac:dyDescent="0.25">
      <c r="A5823" s="1">
        <v>31167</v>
      </c>
      <c r="B5823" s="3">
        <v>0.37946400000000002</v>
      </c>
      <c r="C5823" s="3">
        <v>0.38169599999999998</v>
      </c>
      <c r="D5823" s="3">
        <v>0.37946400000000002</v>
      </c>
      <c r="E5823" s="3">
        <v>0.37946400000000002</v>
      </c>
      <c r="F5823" s="3">
        <v>0.30697400000000002</v>
      </c>
      <c r="G5823">
        <v>23682400</v>
      </c>
      <c r="H5823" t="str">
        <f>TEXT(AppleStock[[#This Row],[Date]],"dddd")</f>
        <v>Tuesday</v>
      </c>
      <c r="I5823" t="str">
        <f>MID(AppleStock[[#This Row],[Day]],1,FIND("day",AppleStock[[#This Row],[Day]])-1)</f>
        <v>Tues</v>
      </c>
      <c r="J5823" s="3">
        <f>AppleStock[[#This Row],[Open]]-AppleStock[[#This Row],[Close]]</f>
        <v>0</v>
      </c>
      <c r="K5823" t="str">
        <f>IF(AppleStock[[#This Row],[Day Change]]&gt;0,"UP","DOWN")</f>
        <v>DOWN</v>
      </c>
      <c r="L5823" s="2">
        <v>85</v>
      </c>
      <c r="Q5823" s="15"/>
    </row>
    <row r="5824" spans="1:17" x14ac:dyDescent="0.25">
      <c r="A5824" s="1">
        <v>31168</v>
      </c>
      <c r="B5824" s="3">
        <v>0.37946400000000002</v>
      </c>
      <c r="C5824" s="3">
        <v>0.38169599999999998</v>
      </c>
      <c r="D5824" s="3">
        <v>0.37276799999999999</v>
      </c>
      <c r="E5824" s="3">
        <v>0.37276799999999999</v>
      </c>
      <c r="F5824" s="3">
        <v>0.30155700000000002</v>
      </c>
      <c r="G5824">
        <v>14336000</v>
      </c>
      <c r="H5824" t="str">
        <f>TEXT(AppleStock[[#This Row],[Date]],"dddd")</f>
        <v>Wednesday</v>
      </c>
      <c r="I5824" t="str">
        <f>MID(AppleStock[[#This Row],[Day]],1,FIND("day",AppleStock[[#This Row],[Day]])-1)</f>
        <v>Wednes</v>
      </c>
      <c r="J5824" s="3">
        <f>AppleStock[[#This Row],[Open]]-AppleStock[[#This Row],[Close]]</f>
        <v>6.6960000000000353E-3</v>
      </c>
      <c r="K5824" t="str">
        <f>IF(AppleStock[[#This Row],[Day Change]]&gt;0,"UP","DOWN")</f>
        <v>UP</v>
      </c>
      <c r="L5824" s="2">
        <v>85</v>
      </c>
      <c r="Q5824" s="15"/>
    </row>
    <row r="5825" spans="1:17" x14ac:dyDescent="0.25">
      <c r="A5825" s="1">
        <v>31169</v>
      </c>
      <c r="B5825" s="3">
        <v>0.36830400000000002</v>
      </c>
      <c r="C5825" s="3">
        <v>0.36830400000000002</v>
      </c>
      <c r="D5825" s="3">
        <v>0.34375</v>
      </c>
      <c r="E5825" s="3">
        <v>0.34375</v>
      </c>
      <c r="F5825" s="3">
        <v>0.278082</v>
      </c>
      <c r="G5825">
        <v>82443200</v>
      </c>
      <c r="H5825" t="str">
        <f>TEXT(AppleStock[[#This Row],[Date]],"dddd")</f>
        <v>Thursday</v>
      </c>
      <c r="I5825" t="str">
        <f>MID(AppleStock[[#This Row],[Day]],1,FIND("day",AppleStock[[#This Row],[Day]])-1)</f>
        <v>Thurs</v>
      </c>
      <c r="J5825" s="3">
        <f>AppleStock[[#This Row],[Open]]-AppleStock[[#This Row],[Close]]</f>
        <v>2.455400000000002E-2</v>
      </c>
      <c r="K5825" t="str">
        <f>IF(AppleStock[[#This Row],[Day Change]]&gt;0,"UP","DOWN")</f>
        <v>UP</v>
      </c>
      <c r="L5825" s="2">
        <v>85</v>
      </c>
      <c r="Q5825" s="15"/>
    </row>
    <row r="5826" spans="1:17" x14ac:dyDescent="0.25">
      <c r="A5826" s="1">
        <v>31170</v>
      </c>
      <c r="B5826" s="3">
        <v>0.34375</v>
      </c>
      <c r="C5826" s="3">
        <v>0.359375</v>
      </c>
      <c r="D5826" s="3">
        <v>0.34375</v>
      </c>
      <c r="E5826" s="3">
        <v>0.35714299999999999</v>
      </c>
      <c r="F5826" s="3">
        <v>0.28891600000000001</v>
      </c>
      <c r="G5826">
        <v>39530400</v>
      </c>
      <c r="H5826" t="str">
        <f>TEXT(AppleStock[[#This Row],[Date]],"dddd")</f>
        <v>Friday</v>
      </c>
      <c r="I5826" t="str">
        <f>MID(AppleStock[[#This Row],[Day]],1,FIND("day",AppleStock[[#This Row],[Day]])-1)</f>
        <v>Fri</v>
      </c>
      <c r="J5826" s="3">
        <f>AppleStock[[#This Row],[Open]]-AppleStock[[#This Row],[Close]]</f>
        <v>-1.3392999999999988E-2</v>
      </c>
      <c r="K5826" t="str">
        <f>IF(AppleStock[[#This Row],[Day Change]]&gt;0,"UP","DOWN")</f>
        <v>DOWN</v>
      </c>
      <c r="L5826" s="2">
        <v>85</v>
      </c>
      <c r="Q5826" s="15"/>
    </row>
    <row r="5827" spans="1:17" x14ac:dyDescent="0.25">
      <c r="A5827" s="1">
        <v>31173</v>
      </c>
      <c r="B5827" s="3">
        <v>0.35714299999999999</v>
      </c>
      <c r="C5827" s="3">
        <v>0.36160700000000001</v>
      </c>
      <c r="D5827" s="3">
        <v>0.35267900000000002</v>
      </c>
      <c r="E5827" s="3">
        <v>0.35267900000000002</v>
      </c>
      <c r="F5827" s="3">
        <v>0.28530499999999998</v>
      </c>
      <c r="G5827">
        <v>14033600</v>
      </c>
      <c r="H5827" t="str">
        <f>TEXT(AppleStock[[#This Row],[Date]],"dddd")</f>
        <v>Monday</v>
      </c>
      <c r="I5827" t="str">
        <f>MID(AppleStock[[#This Row],[Day]],1,FIND("day",AppleStock[[#This Row],[Day]])-1)</f>
        <v>Mon</v>
      </c>
      <c r="J5827" s="3">
        <f>AppleStock[[#This Row],[Open]]-AppleStock[[#This Row],[Close]]</f>
        <v>4.463999999999968E-3</v>
      </c>
      <c r="K5827" t="str">
        <f>IF(AppleStock[[#This Row],[Day Change]]&gt;0,"UP","DOWN")</f>
        <v>UP</v>
      </c>
      <c r="L5827" s="2">
        <v>85</v>
      </c>
      <c r="Q5827" s="15"/>
    </row>
    <row r="5828" spans="1:17" x14ac:dyDescent="0.25">
      <c r="A5828" s="1">
        <v>31174</v>
      </c>
      <c r="B5828" s="3">
        <v>0.35714299999999999</v>
      </c>
      <c r="C5828" s="3">
        <v>0.35714299999999999</v>
      </c>
      <c r="D5828" s="3">
        <v>0.35714299999999999</v>
      </c>
      <c r="E5828" s="3">
        <v>0.35714299999999999</v>
      </c>
      <c r="F5828" s="3">
        <v>0.28891600000000001</v>
      </c>
      <c r="G5828">
        <v>26902400</v>
      </c>
      <c r="H5828" t="str">
        <f>TEXT(AppleStock[[#This Row],[Date]],"dddd")</f>
        <v>Tuesday</v>
      </c>
      <c r="I5828" t="str">
        <f>MID(AppleStock[[#This Row],[Day]],1,FIND("day",AppleStock[[#This Row],[Day]])-1)</f>
        <v>Tues</v>
      </c>
      <c r="J5828" s="3">
        <f>AppleStock[[#This Row],[Open]]-AppleStock[[#This Row],[Close]]</f>
        <v>0</v>
      </c>
      <c r="K5828" t="str">
        <f>IF(AppleStock[[#This Row],[Day Change]]&gt;0,"UP","DOWN")</f>
        <v>DOWN</v>
      </c>
      <c r="L5828" s="2">
        <v>85</v>
      </c>
      <c r="Q5828" s="15"/>
    </row>
    <row r="5829" spans="1:17" x14ac:dyDescent="0.25">
      <c r="A5829" s="1">
        <v>31175</v>
      </c>
      <c r="B5829" s="3">
        <v>0.35491099999999998</v>
      </c>
      <c r="C5829" s="3">
        <v>0.35491099999999998</v>
      </c>
      <c r="D5829" s="3">
        <v>0.35491099999999998</v>
      </c>
      <c r="E5829" s="3">
        <v>0.35491099999999998</v>
      </c>
      <c r="F5829" s="3">
        <v>0.28711100000000001</v>
      </c>
      <c r="G5829">
        <v>36097600</v>
      </c>
      <c r="H5829" t="str">
        <f>TEXT(AppleStock[[#This Row],[Date]],"dddd")</f>
        <v>Wednesday</v>
      </c>
      <c r="I5829" t="str">
        <f>MID(AppleStock[[#This Row],[Day]],1,FIND("day",AppleStock[[#This Row],[Day]])-1)</f>
        <v>Wednes</v>
      </c>
      <c r="J5829" s="3">
        <f>AppleStock[[#This Row],[Open]]-AppleStock[[#This Row],[Close]]</f>
        <v>0</v>
      </c>
      <c r="K5829" t="str">
        <f>IF(AppleStock[[#This Row],[Day Change]]&gt;0,"UP","DOWN")</f>
        <v>DOWN</v>
      </c>
      <c r="L5829" s="2">
        <v>85</v>
      </c>
      <c r="Q5829" s="15"/>
    </row>
    <row r="5830" spans="1:17" x14ac:dyDescent="0.25">
      <c r="A5830" s="1">
        <v>31176</v>
      </c>
      <c r="B5830" s="3">
        <v>0.35714299999999999</v>
      </c>
      <c r="C5830" s="3">
        <v>0.359375</v>
      </c>
      <c r="D5830" s="3">
        <v>0.35714299999999999</v>
      </c>
      <c r="E5830" s="3">
        <v>0.35714299999999999</v>
      </c>
      <c r="F5830" s="3">
        <v>0.28891600000000001</v>
      </c>
      <c r="G5830">
        <v>31768800</v>
      </c>
      <c r="H5830" t="str">
        <f>TEXT(AppleStock[[#This Row],[Date]],"dddd")</f>
        <v>Thursday</v>
      </c>
      <c r="I5830" t="str">
        <f>MID(AppleStock[[#This Row],[Day]],1,FIND("day",AppleStock[[#This Row],[Day]])-1)</f>
        <v>Thurs</v>
      </c>
      <c r="J5830" s="3">
        <f>AppleStock[[#This Row],[Open]]-AppleStock[[#This Row],[Close]]</f>
        <v>0</v>
      </c>
      <c r="K5830" t="str">
        <f>IF(AppleStock[[#This Row],[Day Change]]&gt;0,"UP","DOWN")</f>
        <v>DOWN</v>
      </c>
      <c r="L5830" s="2">
        <v>85</v>
      </c>
      <c r="Q5830" s="15"/>
    </row>
    <row r="5831" spans="1:17" x14ac:dyDescent="0.25">
      <c r="A5831" s="1">
        <v>31177</v>
      </c>
      <c r="B5831" s="3">
        <v>0.35714299999999999</v>
      </c>
      <c r="C5831" s="3">
        <v>0.36607099999999998</v>
      </c>
      <c r="D5831" s="3">
        <v>0.35714299999999999</v>
      </c>
      <c r="E5831" s="3">
        <v>0.36160700000000001</v>
      </c>
      <c r="F5831" s="3">
        <v>0.29252800000000001</v>
      </c>
      <c r="G5831">
        <v>34020000</v>
      </c>
      <c r="H5831" t="str">
        <f>TEXT(AppleStock[[#This Row],[Date]],"dddd")</f>
        <v>Friday</v>
      </c>
      <c r="I5831" t="str">
        <f>MID(AppleStock[[#This Row],[Day]],1,FIND("day",AppleStock[[#This Row],[Day]])-1)</f>
        <v>Fri</v>
      </c>
      <c r="J5831" s="3">
        <f>AppleStock[[#This Row],[Open]]-AppleStock[[#This Row],[Close]]</f>
        <v>-4.4640000000000235E-3</v>
      </c>
      <c r="K5831" t="str">
        <f>IF(AppleStock[[#This Row],[Day Change]]&gt;0,"UP","DOWN")</f>
        <v>DOWN</v>
      </c>
      <c r="L5831" s="2">
        <v>85</v>
      </c>
      <c r="Q5831" s="15"/>
    </row>
    <row r="5832" spans="1:17" x14ac:dyDescent="0.25">
      <c r="A5832" s="1">
        <v>31180</v>
      </c>
      <c r="B5832" s="3">
        <v>0.36160700000000001</v>
      </c>
      <c r="C5832" s="3">
        <v>0.36383900000000002</v>
      </c>
      <c r="D5832" s="3">
        <v>0.35714299999999999</v>
      </c>
      <c r="E5832" s="3">
        <v>0.35714299999999999</v>
      </c>
      <c r="F5832" s="3">
        <v>0.28891600000000001</v>
      </c>
      <c r="G5832">
        <v>21806400</v>
      </c>
      <c r="H5832" t="str">
        <f>TEXT(AppleStock[[#This Row],[Date]],"dddd")</f>
        <v>Monday</v>
      </c>
      <c r="I5832" t="str">
        <f>MID(AppleStock[[#This Row],[Day]],1,FIND("day",AppleStock[[#This Row],[Day]])-1)</f>
        <v>Mon</v>
      </c>
      <c r="J5832" s="3">
        <f>AppleStock[[#This Row],[Open]]-AppleStock[[#This Row],[Close]]</f>
        <v>4.4640000000000235E-3</v>
      </c>
      <c r="K5832" t="str">
        <f>IF(AppleStock[[#This Row],[Day Change]]&gt;0,"UP","DOWN")</f>
        <v>UP</v>
      </c>
      <c r="L5832" s="2">
        <v>85</v>
      </c>
      <c r="Q5832" s="15"/>
    </row>
    <row r="5833" spans="1:17" x14ac:dyDescent="0.25">
      <c r="A5833" s="1">
        <v>31181</v>
      </c>
      <c r="B5833" s="3">
        <v>0.35714299999999999</v>
      </c>
      <c r="C5833" s="3">
        <v>0.359375</v>
      </c>
      <c r="D5833" s="3">
        <v>0.35267900000000002</v>
      </c>
      <c r="E5833" s="3">
        <v>0.35267900000000002</v>
      </c>
      <c r="F5833" s="3">
        <v>0.28530499999999998</v>
      </c>
      <c r="G5833">
        <v>30436000</v>
      </c>
      <c r="H5833" t="str">
        <f>TEXT(AppleStock[[#This Row],[Date]],"dddd")</f>
        <v>Tuesday</v>
      </c>
      <c r="I5833" t="str">
        <f>MID(AppleStock[[#This Row],[Day]],1,FIND("day",AppleStock[[#This Row],[Day]])-1)</f>
        <v>Tues</v>
      </c>
      <c r="J5833" s="3">
        <f>AppleStock[[#This Row],[Open]]-AppleStock[[#This Row],[Close]]</f>
        <v>4.463999999999968E-3</v>
      </c>
      <c r="K5833" t="str">
        <f>IF(AppleStock[[#This Row],[Day Change]]&gt;0,"UP","DOWN")</f>
        <v>UP</v>
      </c>
      <c r="L5833" s="2">
        <v>85</v>
      </c>
      <c r="Q5833" s="15"/>
    </row>
    <row r="5834" spans="1:17" x14ac:dyDescent="0.25">
      <c r="A5834" s="1">
        <v>31182</v>
      </c>
      <c r="B5834" s="3">
        <v>0.35714299999999999</v>
      </c>
      <c r="C5834" s="3">
        <v>0.36383900000000002</v>
      </c>
      <c r="D5834" s="3">
        <v>0.35714299999999999</v>
      </c>
      <c r="E5834" s="3">
        <v>0.35714299999999999</v>
      </c>
      <c r="F5834" s="3">
        <v>0.28891600000000001</v>
      </c>
      <c r="G5834">
        <v>32608800</v>
      </c>
      <c r="H5834" t="str">
        <f>TEXT(AppleStock[[#This Row],[Date]],"dddd")</f>
        <v>Wednesday</v>
      </c>
      <c r="I5834" t="str">
        <f>MID(AppleStock[[#This Row],[Day]],1,FIND("day",AppleStock[[#This Row],[Day]])-1)</f>
        <v>Wednes</v>
      </c>
      <c r="J5834" s="3">
        <f>AppleStock[[#This Row],[Open]]-AppleStock[[#This Row],[Close]]</f>
        <v>0</v>
      </c>
      <c r="K5834" t="str">
        <f>IF(AppleStock[[#This Row],[Day Change]]&gt;0,"UP","DOWN")</f>
        <v>DOWN</v>
      </c>
      <c r="L5834" s="2">
        <v>85</v>
      </c>
      <c r="Q5834" s="15"/>
    </row>
    <row r="5835" spans="1:17" x14ac:dyDescent="0.25">
      <c r="A5835" s="1">
        <v>31183</v>
      </c>
      <c r="B5835" s="3">
        <v>0.38169599999999998</v>
      </c>
      <c r="C5835" s="3">
        <v>0.39285700000000001</v>
      </c>
      <c r="D5835" s="3">
        <v>0.38169599999999998</v>
      </c>
      <c r="E5835" s="3">
        <v>0.38169599999999998</v>
      </c>
      <c r="F5835" s="3">
        <v>0.30877900000000003</v>
      </c>
      <c r="G5835">
        <v>57635200</v>
      </c>
      <c r="H5835" t="str">
        <f>TEXT(AppleStock[[#This Row],[Date]],"dddd")</f>
        <v>Thursday</v>
      </c>
      <c r="I5835" t="str">
        <f>MID(AppleStock[[#This Row],[Day]],1,FIND("day",AppleStock[[#This Row],[Day]])-1)</f>
        <v>Thurs</v>
      </c>
      <c r="J5835" s="3">
        <f>AppleStock[[#This Row],[Open]]-AppleStock[[#This Row],[Close]]</f>
        <v>0</v>
      </c>
      <c r="K5835" t="str">
        <f>IF(AppleStock[[#This Row],[Day Change]]&gt;0,"UP","DOWN")</f>
        <v>DOWN</v>
      </c>
      <c r="L5835" s="2">
        <v>85</v>
      </c>
      <c r="Q5835" s="15"/>
    </row>
    <row r="5836" spans="1:17" x14ac:dyDescent="0.25">
      <c r="A5836" s="1">
        <v>31184</v>
      </c>
      <c r="B5836" s="3">
        <v>0.38169599999999998</v>
      </c>
      <c r="C5836" s="3">
        <v>0.39508900000000002</v>
      </c>
      <c r="D5836" s="3">
        <v>0.37946400000000002</v>
      </c>
      <c r="E5836" s="3">
        <v>0.38839299999999999</v>
      </c>
      <c r="F5836" s="3">
        <v>0.314197</v>
      </c>
      <c r="G5836">
        <v>52964800</v>
      </c>
      <c r="H5836" t="str">
        <f>TEXT(AppleStock[[#This Row],[Date]],"dddd")</f>
        <v>Friday</v>
      </c>
      <c r="I5836" t="str">
        <f>MID(AppleStock[[#This Row],[Day]],1,FIND("day",AppleStock[[#This Row],[Day]])-1)</f>
        <v>Fri</v>
      </c>
      <c r="J5836" s="3">
        <f>AppleStock[[#This Row],[Open]]-AppleStock[[#This Row],[Close]]</f>
        <v>-6.6970000000000085E-3</v>
      </c>
      <c r="K5836" t="str">
        <f>IF(AppleStock[[#This Row],[Day Change]]&gt;0,"UP","DOWN")</f>
        <v>DOWN</v>
      </c>
      <c r="L5836" s="2">
        <v>85</v>
      </c>
      <c r="Q5836" s="15"/>
    </row>
    <row r="5837" spans="1:17" x14ac:dyDescent="0.25">
      <c r="A5837" s="1">
        <v>31187</v>
      </c>
      <c r="B5837" s="3">
        <v>0.38839299999999999</v>
      </c>
      <c r="C5837" s="3">
        <v>0.39732099999999998</v>
      </c>
      <c r="D5837" s="3">
        <v>0.38169599999999998</v>
      </c>
      <c r="E5837" s="3">
        <v>0.38169599999999998</v>
      </c>
      <c r="F5837" s="3">
        <v>0.30877900000000003</v>
      </c>
      <c r="G5837">
        <v>49296800</v>
      </c>
      <c r="H5837" t="str">
        <f>TEXT(AppleStock[[#This Row],[Date]],"dddd")</f>
        <v>Monday</v>
      </c>
      <c r="I5837" t="str">
        <f>MID(AppleStock[[#This Row],[Day]],1,FIND("day",AppleStock[[#This Row],[Day]])-1)</f>
        <v>Mon</v>
      </c>
      <c r="J5837" s="3">
        <f>AppleStock[[#This Row],[Open]]-AppleStock[[#This Row],[Close]]</f>
        <v>6.6970000000000085E-3</v>
      </c>
      <c r="K5837" t="str">
        <f>IF(AppleStock[[#This Row],[Day Change]]&gt;0,"UP","DOWN")</f>
        <v>UP</v>
      </c>
      <c r="L5837" s="2">
        <v>85</v>
      </c>
      <c r="Q5837" s="15"/>
    </row>
    <row r="5838" spans="1:17" x14ac:dyDescent="0.25">
      <c r="A5838" s="1">
        <v>31188</v>
      </c>
      <c r="B5838" s="3">
        <v>0.37946400000000002</v>
      </c>
      <c r="C5838" s="3">
        <v>0.37946400000000002</v>
      </c>
      <c r="D5838" s="3">
        <v>0.37053599999999998</v>
      </c>
      <c r="E5838" s="3">
        <v>0.37053599999999998</v>
      </c>
      <c r="F5838" s="3">
        <v>0.29975099999999999</v>
      </c>
      <c r="G5838">
        <v>38136000</v>
      </c>
      <c r="H5838" t="str">
        <f>TEXT(AppleStock[[#This Row],[Date]],"dddd")</f>
        <v>Tuesday</v>
      </c>
      <c r="I5838" t="str">
        <f>MID(AppleStock[[#This Row],[Day]],1,FIND("day",AppleStock[[#This Row],[Day]])-1)</f>
        <v>Tues</v>
      </c>
      <c r="J5838" s="3">
        <f>AppleStock[[#This Row],[Open]]-AppleStock[[#This Row],[Close]]</f>
        <v>8.928000000000047E-3</v>
      </c>
      <c r="K5838" t="str">
        <f>IF(AppleStock[[#This Row],[Day Change]]&gt;0,"UP","DOWN")</f>
        <v>UP</v>
      </c>
      <c r="L5838" s="2">
        <v>85</v>
      </c>
      <c r="Q5838" s="15"/>
    </row>
    <row r="5839" spans="1:17" x14ac:dyDescent="0.25">
      <c r="A5839" s="1">
        <v>31189</v>
      </c>
      <c r="B5839" s="3">
        <v>0.37053599999999998</v>
      </c>
      <c r="C5839" s="3">
        <v>0.37276799999999999</v>
      </c>
      <c r="D5839" s="3">
        <v>0.36830400000000002</v>
      </c>
      <c r="E5839" s="3">
        <v>0.36830400000000002</v>
      </c>
      <c r="F5839" s="3">
        <v>0.29794500000000002</v>
      </c>
      <c r="G5839">
        <v>30139200</v>
      </c>
      <c r="H5839" t="str">
        <f>TEXT(AppleStock[[#This Row],[Date]],"dddd")</f>
        <v>Wednesday</v>
      </c>
      <c r="I5839" t="str">
        <f>MID(AppleStock[[#This Row],[Day]],1,FIND("day",AppleStock[[#This Row],[Day]])-1)</f>
        <v>Wednes</v>
      </c>
      <c r="J5839" s="3">
        <f>AppleStock[[#This Row],[Open]]-AppleStock[[#This Row],[Close]]</f>
        <v>2.2319999999999562E-3</v>
      </c>
      <c r="K5839" t="str">
        <f>IF(AppleStock[[#This Row],[Day Change]]&gt;0,"UP","DOWN")</f>
        <v>UP</v>
      </c>
      <c r="L5839" s="2">
        <v>85</v>
      </c>
      <c r="Q5839" s="15"/>
    </row>
    <row r="5840" spans="1:17" x14ac:dyDescent="0.25">
      <c r="A5840" s="1">
        <v>31190</v>
      </c>
      <c r="B5840" s="3">
        <v>0.36607099999999998</v>
      </c>
      <c r="C5840" s="3">
        <v>0.36607099999999998</v>
      </c>
      <c r="D5840" s="3">
        <v>0.35267900000000002</v>
      </c>
      <c r="E5840" s="3">
        <v>0.35267900000000002</v>
      </c>
      <c r="F5840" s="3">
        <v>0.28530499999999998</v>
      </c>
      <c r="G5840">
        <v>59791200</v>
      </c>
      <c r="H5840" t="str">
        <f>TEXT(AppleStock[[#This Row],[Date]],"dddd")</f>
        <v>Thursday</v>
      </c>
      <c r="I5840" t="str">
        <f>MID(AppleStock[[#This Row],[Day]],1,FIND("day",AppleStock[[#This Row],[Day]])-1)</f>
        <v>Thurs</v>
      </c>
      <c r="J5840" s="3">
        <f>AppleStock[[#This Row],[Open]]-AppleStock[[#This Row],[Close]]</f>
        <v>1.3391999999999959E-2</v>
      </c>
      <c r="K5840" t="str">
        <f>IF(AppleStock[[#This Row],[Day Change]]&gt;0,"UP","DOWN")</f>
        <v>UP</v>
      </c>
      <c r="L5840" s="2">
        <v>85</v>
      </c>
      <c r="Q5840" s="15"/>
    </row>
    <row r="5841" spans="1:17" x14ac:dyDescent="0.25">
      <c r="A5841" s="1">
        <v>31191</v>
      </c>
      <c r="B5841" s="3">
        <v>0.35267900000000002</v>
      </c>
      <c r="C5841" s="3">
        <v>0.35267900000000002</v>
      </c>
      <c r="D5841" s="3">
        <v>0.32366099999999998</v>
      </c>
      <c r="E5841" s="3">
        <v>0.32366099999999998</v>
      </c>
      <c r="F5841" s="3">
        <v>0.26183099999999998</v>
      </c>
      <c r="G5841">
        <v>147369600</v>
      </c>
      <c r="H5841" t="str">
        <f>TEXT(AppleStock[[#This Row],[Date]],"dddd")</f>
        <v>Friday</v>
      </c>
      <c r="I5841" t="str">
        <f>MID(AppleStock[[#This Row],[Day]],1,FIND("day",AppleStock[[#This Row],[Day]])-1)</f>
        <v>Fri</v>
      </c>
      <c r="J5841" s="3">
        <f>AppleStock[[#This Row],[Open]]-AppleStock[[#This Row],[Close]]</f>
        <v>2.9018000000000044E-2</v>
      </c>
      <c r="K5841" t="str">
        <f>IF(AppleStock[[#This Row],[Day Change]]&gt;0,"UP","DOWN")</f>
        <v>UP</v>
      </c>
      <c r="L5841" s="2">
        <v>85</v>
      </c>
      <c r="Q5841" s="15"/>
    </row>
    <row r="5842" spans="1:17" x14ac:dyDescent="0.25">
      <c r="A5842" s="1">
        <v>31195</v>
      </c>
      <c r="B5842" s="3">
        <v>0.31919599999999998</v>
      </c>
      <c r="C5842" s="3">
        <v>0.31919599999999998</v>
      </c>
      <c r="D5842" s="3">
        <v>0.30133900000000002</v>
      </c>
      <c r="E5842" s="3">
        <v>0.30133900000000002</v>
      </c>
      <c r="F5842" s="3">
        <v>0.24377299999999999</v>
      </c>
      <c r="G5842">
        <v>127741600</v>
      </c>
      <c r="H5842" t="str">
        <f>TEXT(AppleStock[[#This Row],[Date]],"dddd")</f>
        <v>Tuesday</v>
      </c>
      <c r="I5842" t="str">
        <f>MID(AppleStock[[#This Row],[Day]],1,FIND("day",AppleStock[[#This Row],[Day]])-1)</f>
        <v>Tues</v>
      </c>
      <c r="J5842" s="3">
        <f>AppleStock[[#This Row],[Open]]-AppleStock[[#This Row],[Close]]</f>
        <v>1.7856999999999956E-2</v>
      </c>
      <c r="K5842" t="str">
        <f>IF(AppleStock[[#This Row],[Day Change]]&gt;0,"UP","DOWN")</f>
        <v>UP</v>
      </c>
      <c r="L5842" s="2">
        <v>85</v>
      </c>
      <c r="Q5842" s="15"/>
    </row>
    <row r="5843" spans="1:17" x14ac:dyDescent="0.25">
      <c r="A5843" s="1">
        <v>31196</v>
      </c>
      <c r="B5843" s="3">
        <v>0.30580400000000002</v>
      </c>
      <c r="C5843" s="3">
        <v>0.30803599999999998</v>
      </c>
      <c r="D5843" s="3">
        <v>0.30580400000000002</v>
      </c>
      <c r="E5843" s="3">
        <v>0.30580400000000002</v>
      </c>
      <c r="F5843" s="3">
        <v>0.24738499999999999</v>
      </c>
      <c r="G5843">
        <v>61639200</v>
      </c>
      <c r="H5843" t="str">
        <f>TEXT(AppleStock[[#This Row],[Date]],"dddd")</f>
        <v>Wednesday</v>
      </c>
      <c r="I5843" t="str">
        <f>MID(AppleStock[[#This Row],[Day]],1,FIND("day",AppleStock[[#This Row],[Day]])-1)</f>
        <v>Wednes</v>
      </c>
      <c r="J5843" s="3">
        <f>AppleStock[[#This Row],[Open]]-AppleStock[[#This Row],[Close]]</f>
        <v>0</v>
      </c>
      <c r="K5843" t="str">
        <f>IF(AppleStock[[#This Row],[Day Change]]&gt;0,"UP","DOWN")</f>
        <v>DOWN</v>
      </c>
      <c r="L5843" s="2">
        <v>85</v>
      </c>
      <c r="Q5843" s="15"/>
    </row>
    <row r="5844" spans="1:17" x14ac:dyDescent="0.25">
      <c r="A5844" s="1">
        <v>31197</v>
      </c>
      <c r="B5844" s="3">
        <v>0.31473200000000001</v>
      </c>
      <c r="C5844" s="3">
        <v>0.31919599999999998</v>
      </c>
      <c r="D5844" s="3">
        <v>0.31473200000000001</v>
      </c>
      <c r="E5844" s="3">
        <v>0.31473200000000001</v>
      </c>
      <c r="F5844" s="3">
        <v>0.254608</v>
      </c>
      <c r="G5844">
        <v>78730400</v>
      </c>
      <c r="H5844" t="str">
        <f>TEXT(AppleStock[[#This Row],[Date]],"dddd")</f>
        <v>Thursday</v>
      </c>
      <c r="I5844" t="str">
        <f>MID(AppleStock[[#This Row],[Day]],1,FIND("day",AppleStock[[#This Row],[Day]])-1)</f>
        <v>Thurs</v>
      </c>
      <c r="J5844" s="3">
        <f>AppleStock[[#This Row],[Open]]-AppleStock[[#This Row],[Close]]</f>
        <v>0</v>
      </c>
      <c r="K5844" t="str">
        <f>IF(AppleStock[[#This Row],[Day Change]]&gt;0,"UP","DOWN")</f>
        <v>DOWN</v>
      </c>
      <c r="L5844" s="2">
        <v>85</v>
      </c>
      <c r="Q5844" s="15"/>
    </row>
    <row r="5845" spans="1:17" x14ac:dyDescent="0.25">
      <c r="A5845" s="1">
        <v>31198</v>
      </c>
      <c r="B5845" s="3">
        <v>0.31473200000000001</v>
      </c>
      <c r="C5845" s="3">
        <v>0.32142900000000002</v>
      </c>
      <c r="D5845" s="3">
        <v>0.31026799999999999</v>
      </c>
      <c r="E5845" s="3">
        <v>0.31026799999999999</v>
      </c>
      <c r="F5845" s="3">
        <v>0.250996</v>
      </c>
      <c r="G5845">
        <v>92355200</v>
      </c>
      <c r="H5845" t="str">
        <f>TEXT(AppleStock[[#This Row],[Date]],"dddd")</f>
        <v>Friday</v>
      </c>
      <c r="I5845" t="str">
        <f>MID(AppleStock[[#This Row],[Day]],1,FIND("day",AppleStock[[#This Row],[Day]])-1)</f>
        <v>Fri</v>
      </c>
      <c r="J5845" s="3">
        <f>AppleStock[[#This Row],[Open]]-AppleStock[[#This Row],[Close]]</f>
        <v>4.4640000000000235E-3</v>
      </c>
      <c r="K5845" t="str">
        <f>IF(AppleStock[[#This Row],[Day Change]]&gt;0,"UP","DOWN")</f>
        <v>UP</v>
      </c>
      <c r="L5845" s="2">
        <v>85</v>
      </c>
      <c r="Q5845" s="15"/>
    </row>
    <row r="5846" spans="1:17" x14ac:dyDescent="0.25">
      <c r="A5846" s="1">
        <v>31201</v>
      </c>
      <c r="B5846" s="3">
        <v>0.30357099999999998</v>
      </c>
      <c r="C5846" s="3">
        <v>0.30357099999999998</v>
      </c>
      <c r="D5846" s="3">
        <v>0.28571400000000002</v>
      </c>
      <c r="E5846" s="3">
        <v>0.28571400000000002</v>
      </c>
      <c r="F5846" s="3">
        <v>0.23113300000000001</v>
      </c>
      <c r="G5846">
        <v>144004000</v>
      </c>
      <c r="H5846" t="str">
        <f>TEXT(AppleStock[[#This Row],[Date]],"dddd")</f>
        <v>Monday</v>
      </c>
      <c r="I5846" t="str">
        <f>MID(AppleStock[[#This Row],[Day]],1,FIND("day",AppleStock[[#This Row],[Day]])-1)</f>
        <v>Mon</v>
      </c>
      <c r="J5846" s="3">
        <f>AppleStock[[#This Row],[Open]]-AppleStock[[#This Row],[Close]]</f>
        <v>1.7856999999999956E-2</v>
      </c>
      <c r="K5846" t="str">
        <f>IF(AppleStock[[#This Row],[Day Change]]&gt;0,"UP","DOWN")</f>
        <v>UP</v>
      </c>
      <c r="L5846" s="2">
        <v>85</v>
      </c>
      <c r="Q5846" s="15"/>
    </row>
    <row r="5847" spans="1:17" x14ac:dyDescent="0.25">
      <c r="A5847" s="1">
        <v>31202</v>
      </c>
      <c r="B5847" s="3">
        <v>0.30803599999999998</v>
      </c>
      <c r="C5847" s="3">
        <v>0.31026799999999999</v>
      </c>
      <c r="D5847" s="3">
        <v>0.30803599999999998</v>
      </c>
      <c r="E5847" s="3">
        <v>0.30803599999999998</v>
      </c>
      <c r="F5847" s="3">
        <v>0.249191</v>
      </c>
      <c r="G5847">
        <v>100480800</v>
      </c>
      <c r="H5847" t="str">
        <f>TEXT(AppleStock[[#This Row],[Date]],"dddd")</f>
        <v>Tuesday</v>
      </c>
      <c r="I5847" t="str">
        <f>MID(AppleStock[[#This Row],[Day]],1,FIND("day",AppleStock[[#This Row],[Day]])-1)</f>
        <v>Tues</v>
      </c>
      <c r="J5847" s="3">
        <f>AppleStock[[#This Row],[Open]]-AppleStock[[#This Row],[Close]]</f>
        <v>0</v>
      </c>
      <c r="K5847" t="str">
        <f>IF(AppleStock[[#This Row],[Day Change]]&gt;0,"UP","DOWN")</f>
        <v>DOWN</v>
      </c>
      <c r="L5847" s="2">
        <v>85</v>
      </c>
      <c r="Q5847" s="15"/>
    </row>
    <row r="5848" spans="1:17" x14ac:dyDescent="0.25">
      <c r="A5848" s="1">
        <v>31203</v>
      </c>
      <c r="B5848" s="3">
        <v>0.30803599999999998</v>
      </c>
      <c r="C5848" s="3">
        <v>0.31696400000000002</v>
      </c>
      <c r="D5848" s="3">
        <v>0.30133900000000002</v>
      </c>
      <c r="E5848" s="3">
        <v>0.30133900000000002</v>
      </c>
      <c r="F5848" s="3">
        <v>0.24377299999999999</v>
      </c>
      <c r="G5848">
        <v>71601600</v>
      </c>
      <c r="H5848" t="str">
        <f>TEXT(AppleStock[[#This Row],[Date]],"dddd")</f>
        <v>Wednesday</v>
      </c>
      <c r="I5848" t="str">
        <f>MID(AppleStock[[#This Row],[Day]],1,FIND("day",AppleStock[[#This Row],[Day]])-1)</f>
        <v>Wednes</v>
      </c>
      <c r="J5848" s="3">
        <f>AppleStock[[#This Row],[Open]]-AppleStock[[#This Row],[Close]]</f>
        <v>6.696999999999953E-3</v>
      </c>
      <c r="K5848" t="str">
        <f>IF(AppleStock[[#This Row],[Day Change]]&gt;0,"UP","DOWN")</f>
        <v>UP</v>
      </c>
      <c r="L5848" s="2">
        <v>85</v>
      </c>
      <c r="Q5848" s="15"/>
    </row>
    <row r="5849" spans="1:17" x14ac:dyDescent="0.25">
      <c r="A5849" s="1">
        <v>31204</v>
      </c>
      <c r="B5849" s="3">
        <v>0.30357099999999998</v>
      </c>
      <c r="C5849" s="3">
        <v>0.30357099999999998</v>
      </c>
      <c r="D5849" s="3">
        <v>0.30357099999999998</v>
      </c>
      <c r="E5849" s="3">
        <v>0.30357099999999998</v>
      </c>
      <c r="F5849" s="3">
        <v>0.24557899999999999</v>
      </c>
      <c r="G5849">
        <v>67799200</v>
      </c>
      <c r="H5849" t="str">
        <f>TEXT(AppleStock[[#This Row],[Date]],"dddd")</f>
        <v>Thursday</v>
      </c>
      <c r="I5849" t="str">
        <f>MID(AppleStock[[#This Row],[Day]],1,FIND("day",AppleStock[[#This Row],[Day]])-1)</f>
        <v>Thurs</v>
      </c>
      <c r="J5849" s="3">
        <f>AppleStock[[#This Row],[Open]]-AppleStock[[#This Row],[Close]]</f>
        <v>0</v>
      </c>
      <c r="K5849" t="str">
        <f>IF(AppleStock[[#This Row],[Day Change]]&gt;0,"UP","DOWN")</f>
        <v>DOWN</v>
      </c>
      <c r="L5849" s="2">
        <v>85</v>
      </c>
      <c r="Q5849" s="15"/>
    </row>
    <row r="5850" spans="1:17" x14ac:dyDescent="0.25">
      <c r="A5850" s="1">
        <v>31205</v>
      </c>
      <c r="B5850" s="3">
        <v>0.30357099999999998</v>
      </c>
      <c r="C5850" s="3">
        <v>0.30357099999999998</v>
      </c>
      <c r="D5850" s="3">
        <v>0.29241099999999998</v>
      </c>
      <c r="E5850" s="3">
        <v>0.29241099999999998</v>
      </c>
      <c r="F5850" s="3">
        <v>0.23655000000000001</v>
      </c>
      <c r="G5850">
        <v>118809600</v>
      </c>
      <c r="H5850" t="str">
        <f>TEXT(AppleStock[[#This Row],[Date]],"dddd")</f>
        <v>Friday</v>
      </c>
      <c r="I5850" t="str">
        <f>MID(AppleStock[[#This Row],[Day]],1,FIND("day",AppleStock[[#This Row],[Day]])-1)</f>
        <v>Fri</v>
      </c>
      <c r="J5850" s="3">
        <f>AppleStock[[#This Row],[Open]]-AppleStock[[#This Row],[Close]]</f>
        <v>1.1160000000000003E-2</v>
      </c>
      <c r="K5850" t="str">
        <f>IF(AppleStock[[#This Row],[Day Change]]&gt;0,"UP","DOWN")</f>
        <v>UP</v>
      </c>
      <c r="L5850" s="2">
        <v>85</v>
      </c>
      <c r="Q5850" s="15"/>
    </row>
    <row r="5851" spans="1:17" x14ac:dyDescent="0.25">
      <c r="A5851" s="1">
        <v>31208</v>
      </c>
      <c r="B5851" s="3">
        <v>0.29241099999999998</v>
      </c>
      <c r="C5851" s="3">
        <v>0.29464299999999999</v>
      </c>
      <c r="D5851" s="3">
        <v>0.28794599999999998</v>
      </c>
      <c r="E5851" s="3">
        <v>0.28794599999999998</v>
      </c>
      <c r="F5851" s="3">
        <v>0.23293900000000001</v>
      </c>
      <c r="G5851">
        <v>79032800</v>
      </c>
      <c r="H5851" t="str">
        <f>TEXT(AppleStock[[#This Row],[Date]],"dddd")</f>
        <v>Monday</v>
      </c>
      <c r="I5851" t="str">
        <f>MID(AppleStock[[#This Row],[Day]],1,FIND("day",AppleStock[[#This Row],[Day]])-1)</f>
        <v>Mon</v>
      </c>
      <c r="J5851" s="3">
        <f>AppleStock[[#This Row],[Open]]-AppleStock[[#This Row],[Close]]</f>
        <v>4.4649999999999967E-3</v>
      </c>
      <c r="K5851" t="str">
        <f>IF(AppleStock[[#This Row],[Day Change]]&gt;0,"UP","DOWN")</f>
        <v>UP</v>
      </c>
      <c r="L5851" s="2">
        <v>85</v>
      </c>
      <c r="Q5851" s="15"/>
    </row>
    <row r="5852" spans="1:17" x14ac:dyDescent="0.25">
      <c r="A5852" s="1">
        <v>31209</v>
      </c>
      <c r="B5852" s="3">
        <v>0.28794599999999998</v>
      </c>
      <c r="C5852" s="3">
        <v>0.29464299999999999</v>
      </c>
      <c r="D5852" s="3">
        <v>0.28794599999999998</v>
      </c>
      <c r="E5852" s="3">
        <v>0.28794599999999998</v>
      </c>
      <c r="F5852" s="3">
        <v>0.23293900000000001</v>
      </c>
      <c r="G5852">
        <v>75180000</v>
      </c>
      <c r="H5852" t="str">
        <f>TEXT(AppleStock[[#This Row],[Date]],"dddd")</f>
        <v>Tuesday</v>
      </c>
      <c r="I5852" t="str">
        <f>MID(AppleStock[[#This Row],[Day]],1,FIND("day",AppleStock[[#This Row],[Day]])-1)</f>
        <v>Tues</v>
      </c>
      <c r="J5852" s="3">
        <f>AppleStock[[#This Row],[Open]]-AppleStock[[#This Row],[Close]]</f>
        <v>0</v>
      </c>
      <c r="K5852" t="str">
        <f>IF(AppleStock[[#This Row],[Day Change]]&gt;0,"UP","DOWN")</f>
        <v>DOWN</v>
      </c>
      <c r="L5852" s="2">
        <v>85</v>
      </c>
      <c r="Q5852" s="15"/>
    </row>
    <row r="5853" spans="1:17" x14ac:dyDescent="0.25">
      <c r="A5853" s="1">
        <v>31210</v>
      </c>
      <c r="B5853" s="3">
        <v>0.28794599999999998</v>
      </c>
      <c r="C5853" s="3">
        <v>0.29017900000000002</v>
      </c>
      <c r="D5853" s="3">
        <v>0.28125</v>
      </c>
      <c r="E5853" s="3">
        <v>0.28125</v>
      </c>
      <c r="F5853" s="3">
        <v>0.227522</v>
      </c>
      <c r="G5853">
        <v>61997600</v>
      </c>
      <c r="H5853" t="str">
        <f>TEXT(AppleStock[[#This Row],[Date]],"dddd")</f>
        <v>Wednesday</v>
      </c>
      <c r="I5853" t="str">
        <f>MID(AppleStock[[#This Row],[Day]],1,FIND("day",AppleStock[[#This Row],[Day]])-1)</f>
        <v>Wednes</v>
      </c>
      <c r="J5853" s="3">
        <f>AppleStock[[#This Row],[Open]]-AppleStock[[#This Row],[Close]]</f>
        <v>6.6959999999999797E-3</v>
      </c>
      <c r="K5853" t="str">
        <f>IF(AppleStock[[#This Row],[Day Change]]&gt;0,"UP","DOWN")</f>
        <v>UP</v>
      </c>
      <c r="L5853" s="2">
        <v>85</v>
      </c>
      <c r="Q5853" s="15"/>
    </row>
    <row r="5854" spans="1:17" x14ac:dyDescent="0.25">
      <c r="A5854" s="1">
        <v>31211</v>
      </c>
      <c r="B5854" s="3">
        <v>0.28125</v>
      </c>
      <c r="C5854" s="3">
        <v>0.28348200000000001</v>
      </c>
      <c r="D5854" s="3">
        <v>0.265625</v>
      </c>
      <c r="E5854" s="3">
        <v>0.265625</v>
      </c>
      <c r="F5854" s="3">
        <v>0.21488199999999999</v>
      </c>
      <c r="G5854">
        <v>94880800</v>
      </c>
      <c r="H5854" t="str">
        <f>TEXT(AppleStock[[#This Row],[Date]],"dddd")</f>
        <v>Thursday</v>
      </c>
      <c r="I5854" t="str">
        <f>MID(AppleStock[[#This Row],[Day]],1,FIND("day",AppleStock[[#This Row],[Day]])-1)</f>
        <v>Thurs</v>
      </c>
      <c r="J5854" s="3">
        <f>AppleStock[[#This Row],[Open]]-AppleStock[[#This Row],[Close]]</f>
        <v>1.5625E-2</v>
      </c>
      <c r="K5854" t="str">
        <f>IF(AppleStock[[#This Row],[Day Change]]&gt;0,"UP","DOWN")</f>
        <v>UP</v>
      </c>
      <c r="L5854" s="2">
        <v>85</v>
      </c>
      <c r="Q5854" s="15"/>
    </row>
    <row r="5855" spans="1:17" x14ac:dyDescent="0.25">
      <c r="A5855" s="1">
        <v>31212</v>
      </c>
      <c r="B5855" s="3">
        <v>0.265625</v>
      </c>
      <c r="C5855" s="3">
        <v>0.28125</v>
      </c>
      <c r="D5855" s="3">
        <v>0.26339299999999999</v>
      </c>
      <c r="E5855" s="3">
        <v>0.26339299999999999</v>
      </c>
      <c r="F5855" s="3">
        <v>0.21307599999999999</v>
      </c>
      <c r="G5855">
        <v>141416800</v>
      </c>
      <c r="H5855" t="str">
        <f>TEXT(AppleStock[[#This Row],[Date]],"dddd")</f>
        <v>Friday</v>
      </c>
      <c r="I5855" t="str">
        <f>MID(AppleStock[[#This Row],[Day]],1,FIND("day",AppleStock[[#This Row],[Day]])-1)</f>
        <v>Fri</v>
      </c>
      <c r="J5855" s="3">
        <f>AppleStock[[#This Row],[Open]]-AppleStock[[#This Row],[Close]]</f>
        <v>2.2320000000000118E-3</v>
      </c>
      <c r="K5855" t="str">
        <f>IF(AppleStock[[#This Row],[Day Change]]&gt;0,"UP","DOWN")</f>
        <v>UP</v>
      </c>
      <c r="L5855" s="2">
        <v>85</v>
      </c>
      <c r="Q5855" s="15"/>
    </row>
    <row r="5856" spans="1:17" x14ac:dyDescent="0.25">
      <c r="A5856" s="1">
        <v>31215</v>
      </c>
      <c r="B5856" s="3">
        <v>0.265625</v>
      </c>
      <c r="C5856" s="3">
        <v>0.26785700000000001</v>
      </c>
      <c r="D5856" s="3">
        <v>0.265625</v>
      </c>
      <c r="E5856" s="3">
        <v>0.265625</v>
      </c>
      <c r="F5856" s="3">
        <v>0.21488199999999999</v>
      </c>
      <c r="G5856">
        <v>59085600</v>
      </c>
      <c r="H5856" t="str">
        <f>TEXT(AppleStock[[#This Row],[Date]],"dddd")</f>
        <v>Monday</v>
      </c>
      <c r="I5856" t="str">
        <f>MID(AppleStock[[#This Row],[Day]],1,FIND("day",AppleStock[[#This Row],[Day]])-1)</f>
        <v>Mon</v>
      </c>
      <c r="J5856" s="3">
        <f>AppleStock[[#This Row],[Open]]-AppleStock[[#This Row],[Close]]</f>
        <v>0</v>
      </c>
      <c r="K5856" t="str">
        <f>IF(AppleStock[[#This Row],[Day Change]]&gt;0,"UP","DOWN")</f>
        <v>DOWN</v>
      </c>
      <c r="L5856" s="2">
        <v>85</v>
      </c>
      <c r="Q5856" s="15"/>
    </row>
    <row r="5857" spans="1:17" x14ac:dyDescent="0.25">
      <c r="A5857" s="1">
        <v>31216</v>
      </c>
      <c r="B5857" s="3">
        <v>0.27232099999999998</v>
      </c>
      <c r="C5857" s="3">
        <v>0.27678599999999998</v>
      </c>
      <c r="D5857" s="3">
        <v>0.27232099999999998</v>
      </c>
      <c r="E5857" s="3">
        <v>0.27232099999999998</v>
      </c>
      <c r="F5857" s="3">
        <v>0.22029899999999999</v>
      </c>
      <c r="G5857">
        <v>66304000</v>
      </c>
      <c r="H5857" t="str">
        <f>TEXT(AppleStock[[#This Row],[Date]],"dddd")</f>
        <v>Tuesday</v>
      </c>
      <c r="I5857" t="str">
        <f>MID(AppleStock[[#This Row],[Day]],1,FIND("day",AppleStock[[#This Row],[Day]])-1)</f>
        <v>Tues</v>
      </c>
      <c r="J5857" s="3">
        <f>AppleStock[[#This Row],[Open]]-AppleStock[[#This Row],[Close]]</f>
        <v>0</v>
      </c>
      <c r="K5857" t="str">
        <f>IF(AppleStock[[#This Row],[Day Change]]&gt;0,"UP","DOWN")</f>
        <v>DOWN</v>
      </c>
      <c r="L5857" s="2">
        <v>85</v>
      </c>
      <c r="Q5857" s="15"/>
    </row>
    <row r="5858" spans="1:17" x14ac:dyDescent="0.25">
      <c r="A5858" s="1">
        <v>31217</v>
      </c>
      <c r="B5858" s="3">
        <v>0.27901799999999999</v>
      </c>
      <c r="C5858" s="3">
        <v>0.28348200000000001</v>
      </c>
      <c r="D5858" s="3">
        <v>0.27901799999999999</v>
      </c>
      <c r="E5858" s="3">
        <v>0.27901799999999999</v>
      </c>
      <c r="F5858" s="3">
        <v>0.225716</v>
      </c>
      <c r="G5858">
        <v>42996800</v>
      </c>
      <c r="H5858" t="str">
        <f>TEXT(AppleStock[[#This Row],[Date]],"dddd")</f>
        <v>Wednesday</v>
      </c>
      <c r="I5858" t="str">
        <f>MID(AppleStock[[#This Row],[Day]],1,FIND("day",AppleStock[[#This Row],[Day]])-1)</f>
        <v>Wednes</v>
      </c>
      <c r="J5858" s="3">
        <f>AppleStock[[#This Row],[Open]]-AppleStock[[#This Row],[Close]]</f>
        <v>0</v>
      </c>
      <c r="K5858" t="str">
        <f>IF(AppleStock[[#This Row],[Day Change]]&gt;0,"UP","DOWN")</f>
        <v>DOWN</v>
      </c>
      <c r="L5858" s="2">
        <v>85</v>
      </c>
      <c r="Q5858" s="15"/>
    </row>
    <row r="5859" spans="1:17" x14ac:dyDescent="0.25">
      <c r="A5859" s="1">
        <v>31218</v>
      </c>
      <c r="B5859" s="3">
        <v>0.28125</v>
      </c>
      <c r="C5859" s="3">
        <v>0.28125</v>
      </c>
      <c r="D5859" s="3">
        <v>0.28125</v>
      </c>
      <c r="E5859" s="3">
        <v>0.28125</v>
      </c>
      <c r="F5859" s="3">
        <v>0.227522</v>
      </c>
      <c r="G5859">
        <v>47700800</v>
      </c>
      <c r="H5859" t="str">
        <f>TEXT(AppleStock[[#This Row],[Date]],"dddd")</f>
        <v>Thursday</v>
      </c>
      <c r="I5859" t="str">
        <f>MID(AppleStock[[#This Row],[Day]],1,FIND("day",AppleStock[[#This Row],[Day]])-1)</f>
        <v>Thurs</v>
      </c>
      <c r="J5859" s="3">
        <f>AppleStock[[#This Row],[Open]]-AppleStock[[#This Row],[Close]]</f>
        <v>0</v>
      </c>
      <c r="K5859" t="str">
        <f>IF(AppleStock[[#This Row],[Day Change]]&gt;0,"UP","DOWN")</f>
        <v>DOWN</v>
      </c>
      <c r="L5859" s="2">
        <v>85</v>
      </c>
      <c r="Q5859" s="15"/>
    </row>
    <row r="5860" spans="1:17" x14ac:dyDescent="0.25">
      <c r="A5860" s="1">
        <v>31219</v>
      </c>
      <c r="B5860" s="3">
        <v>0.28794599999999998</v>
      </c>
      <c r="C5860" s="3">
        <v>0.29464299999999999</v>
      </c>
      <c r="D5860" s="3">
        <v>0.28794599999999998</v>
      </c>
      <c r="E5860" s="3">
        <v>0.28794599999999998</v>
      </c>
      <c r="F5860" s="3">
        <v>0.23293900000000001</v>
      </c>
      <c r="G5860">
        <v>41535200</v>
      </c>
      <c r="H5860" t="str">
        <f>TEXT(AppleStock[[#This Row],[Date]],"dddd")</f>
        <v>Friday</v>
      </c>
      <c r="I5860" t="str">
        <f>MID(AppleStock[[#This Row],[Day]],1,FIND("day",AppleStock[[#This Row],[Day]])-1)</f>
        <v>Fri</v>
      </c>
      <c r="J5860" s="3">
        <f>AppleStock[[#This Row],[Open]]-AppleStock[[#This Row],[Close]]</f>
        <v>0</v>
      </c>
      <c r="K5860" t="str">
        <f>IF(AppleStock[[#This Row],[Day Change]]&gt;0,"UP","DOWN")</f>
        <v>DOWN</v>
      </c>
      <c r="L5860" s="2">
        <v>85</v>
      </c>
      <c r="Q5860" s="15"/>
    </row>
    <row r="5861" spans="1:17" x14ac:dyDescent="0.25">
      <c r="A5861" s="1">
        <v>31222</v>
      </c>
      <c r="B5861" s="3">
        <v>0.30803599999999998</v>
      </c>
      <c r="C5861" s="3">
        <v>0.3125</v>
      </c>
      <c r="D5861" s="3">
        <v>0.30803599999999998</v>
      </c>
      <c r="E5861" s="3">
        <v>0.30803599999999998</v>
      </c>
      <c r="F5861" s="3">
        <v>0.249191</v>
      </c>
      <c r="G5861">
        <v>51441600</v>
      </c>
      <c r="H5861" t="str">
        <f>TEXT(AppleStock[[#This Row],[Date]],"dddd")</f>
        <v>Monday</v>
      </c>
      <c r="I5861" t="str">
        <f>MID(AppleStock[[#This Row],[Day]],1,FIND("day",AppleStock[[#This Row],[Day]])-1)</f>
        <v>Mon</v>
      </c>
      <c r="J5861" s="3">
        <f>AppleStock[[#This Row],[Open]]-AppleStock[[#This Row],[Close]]</f>
        <v>0</v>
      </c>
      <c r="K5861" t="str">
        <f>IF(AppleStock[[#This Row],[Day Change]]&gt;0,"UP","DOWN")</f>
        <v>DOWN</v>
      </c>
      <c r="L5861" s="2">
        <v>85</v>
      </c>
      <c r="Q5861" s="15"/>
    </row>
    <row r="5862" spans="1:17" x14ac:dyDescent="0.25">
      <c r="A5862" s="1">
        <v>31223</v>
      </c>
      <c r="B5862" s="3">
        <v>0.3125</v>
      </c>
      <c r="C5862" s="3">
        <v>0.31919599999999998</v>
      </c>
      <c r="D5862" s="3">
        <v>0.3125</v>
      </c>
      <c r="E5862" s="3">
        <v>0.3125</v>
      </c>
      <c r="F5862" s="3">
        <v>0.25280200000000003</v>
      </c>
      <c r="G5862">
        <v>73477600</v>
      </c>
      <c r="H5862" t="str">
        <f>TEXT(AppleStock[[#This Row],[Date]],"dddd")</f>
        <v>Tuesday</v>
      </c>
      <c r="I5862" t="str">
        <f>MID(AppleStock[[#This Row],[Day]],1,FIND("day",AppleStock[[#This Row],[Day]])-1)</f>
        <v>Tues</v>
      </c>
      <c r="J5862" s="3">
        <f>AppleStock[[#This Row],[Open]]-AppleStock[[#This Row],[Close]]</f>
        <v>0</v>
      </c>
      <c r="K5862" t="str">
        <f>IF(AppleStock[[#This Row],[Day Change]]&gt;0,"UP","DOWN")</f>
        <v>DOWN</v>
      </c>
      <c r="L5862" s="2">
        <v>85</v>
      </c>
      <c r="Q5862" s="15"/>
    </row>
    <row r="5863" spans="1:17" x14ac:dyDescent="0.25">
      <c r="A5863" s="1">
        <v>31224</v>
      </c>
      <c r="B5863" s="3">
        <v>0.32366099999999998</v>
      </c>
      <c r="C5863" s="3">
        <v>0.32366099999999998</v>
      </c>
      <c r="D5863" s="3">
        <v>0.32366099999999998</v>
      </c>
      <c r="E5863" s="3">
        <v>0.32366099999999998</v>
      </c>
      <c r="F5863" s="3">
        <v>0.26183099999999998</v>
      </c>
      <c r="G5863">
        <v>33051200</v>
      </c>
      <c r="H5863" t="str">
        <f>TEXT(AppleStock[[#This Row],[Date]],"dddd")</f>
        <v>Wednesday</v>
      </c>
      <c r="I5863" t="str">
        <f>MID(AppleStock[[#This Row],[Day]],1,FIND("day",AppleStock[[#This Row],[Day]])-1)</f>
        <v>Wednes</v>
      </c>
      <c r="J5863" s="3">
        <f>AppleStock[[#This Row],[Open]]-AppleStock[[#This Row],[Close]]</f>
        <v>0</v>
      </c>
      <c r="K5863" t="str">
        <f>IF(AppleStock[[#This Row],[Day Change]]&gt;0,"UP","DOWN")</f>
        <v>DOWN</v>
      </c>
      <c r="L5863" s="2">
        <v>85</v>
      </c>
      <c r="Q5863" s="15"/>
    </row>
    <row r="5864" spans="1:17" x14ac:dyDescent="0.25">
      <c r="A5864" s="1">
        <v>31225</v>
      </c>
      <c r="B5864" s="3">
        <v>0.328125</v>
      </c>
      <c r="C5864" s="3">
        <v>0.33035700000000001</v>
      </c>
      <c r="D5864" s="3">
        <v>0.328125</v>
      </c>
      <c r="E5864" s="3">
        <v>0.328125</v>
      </c>
      <c r="F5864" s="3">
        <v>0.26544200000000001</v>
      </c>
      <c r="G5864">
        <v>48115200</v>
      </c>
      <c r="H5864" t="str">
        <f>TEXT(AppleStock[[#This Row],[Date]],"dddd")</f>
        <v>Thursday</v>
      </c>
      <c r="I5864" t="str">
        <f>MID(AppleStock[[#This Row],[Day]],1,FIND("day",AppleStock[[#This Row],[Day]])-1)</f>
        <v>Thurs</v>
      </c>
      <c r="J5864" s="3">
        <f>AppleStock[[#This Row],[Open]]-AppleStock[[#This Row],[Close]]</f>
        <v>0</v>
      </c>
      <c r="K5864" t="str">
        <f>IF(AppleStock[[#This Row],[Day Change]]&gt;0,"UP","DOWN")</f>
        <v>DOWN</v>
      </c>
      <c r="L5864" s="2">
        <v>85</v>
      </c>
      <c r="Q5864" s="15"/>
    </row>
    <row r="5865" spans="1:17" x14ac:dyDescent="0.25">
      <c r="A5865" s="1">
        <v>31226</v>
      </c>
      <c r="B5865" s="3">
        <v>0.328125</v>
      </c>
      <c r="C5865" s="3">
        <v>0.33035700000000001</v>
      </c>
      <c r="D5865" s="3">
        <v>0.32142900000000002</v>
      </c>
      <c r="E5865" s="3">
        <v>0.32142900000000002</v>
      </c>
      <c r="F5865" s="3">
        <v>0.26002500000000001</v>
      </c>
      <c r="G5865">
        <v>33936000</v>
      </c>
      <c r="H5865" t="str">
        <f>TEXT(AppleStock[[#This Row],[Date]],"dddd")</f>
        <v>Friday</v>
      </c>
      <c r="I5865" t="str">
        <f>MID(AppleStock[[#This Row],[Day]],1,FIND("day",AppleStock[[#This Row],[Day]])-1)</f>
        <v>Fri</v>
      </c>
      <c r="J5865" s="3">
        <f>AppleStock[[#This Row],[Open]]-AppleStock[[#This Row],[Close]]</f>
        <v>6.6959999999999797E-3</v>
      </c>
      <c r="K5865" t="str">
        <f>IF(AppleStock[[#This Row],[Day Change]]&gt;0,"UP","DOWN")</f>
        <v>UP</v>
      </c>
      <c r="L5865" s="2">
        <v>85</v>
      </c>
      <c r="Q5865" s="15"/>
    </row>
    <row r="5866" spans="1:17" x14ac:dyDescent="0.25">
      <c r="A5866" s="1">
        <v>31229</v>
      </c>
      <c r="B5866" s="3">
        <v>0.32366099999999998</v>
      </c>
      <c r="C5866" s="3">
        <v>0.32589299999999999</v>
      </c>
      <c r="D5866" s="3">
        <v>0.32366099999999998</v>
      </c>
      <c r="E5866" s="3">
        <v>0.32366099999999998</v>
      </c>
      <c r="F5866" s="3">
        <v>0.26183099999999998</v>
      </c>
      <c r="G5866">
        <v>25860800</v>
      </c>
      <c r="H5866" t="str">
        <f>TEXT(AppleStock[[#This Row],[Date]],"dddd")</f>
        <v>Monday</v>
      </c>
      <c r="I5866" t="str">
        <f>MID(AppleStock[[#This Row],[Day]],1,FIND("day",AppleStock[[#This Row],[Day]])-1)</f>
        <v>Mon</v>
      </c>
      <c r="J5866" s="3">
        <f>AppleStock[[#This Row],[Open]]-AppleStock[[#This Row],[Close]]</f>
        <v>0</v>
      </c>
      <c r="K5866" t="str">
        <f>IF(AppleStock[[#This Row],[Day Change]]&gt;0,"UP","DOWN")</f>
        <v>DOWN</v>
      </c>
      <c r="L5866" s="2">
        <v>85</v>
      </c>
      <c r="Q5866" s="15"/>
    </row>
    <row r="5867" spans="1:17" x14ac:dyDescent="0.25">
      <c r="A5867" s="1">
        <v>31230</v>
      </c>
      <c r="B5867" s="3">
        <v>0.32366099999999998</v>
      </c>
      <c r="C5867" s="3">
        <v>0.32589299999999999</v>
      </c>
      <c r="D5867" s="3">
        <v>0.30803599999999998</v>
      </c>
      <c r="E5867" s="3">
        <v>0.30803599999999998</v>
      </c>
      <c r="F5867" s="3">
        <v>0.249191</v>
      </c>
      <c r="G5867">
        <v>19432000</v>
      </c>
      <c r="H5867" t="str">
        <f>TEXT(AppleStock[[#This Row],[Date]],"dddd")</f>
        <v>Tuesday</v>
      </c>
      <c r="I5867" t="str">
        <f>MID(AppleStock[[#This Row],[Day]],1,FIND("day",AppleStock[[#This Row],[Day]])-1)</f>
        <v>Tues</v>
      </c>
      <c r="J5867" s="3">
        <f>AppleStock[[#This Row],[Open]]-AppleStock[[#This Row],[Close]]</f>
        <v>1.5625E-2</v>
      </c>
      <c r="K5867" t="str">
        <f>IF(AppleStock[[#This Row],[Day Change]]&gt;0,"UP","DOWN")</f>
        <v>UP</v>
      </c>
      <c r="L5867" s="2">
        <v>85</v>
      </c>
      <c r="Q5867" s="15"/>
    </row>
    <row r="5868" spans="1:17" x14ac:dyDescent="0.25">
      <c r="A5868" s="1">
        <v>31231</v>
      </c>
      <c r="B5868" s="3">
        <v>0.3125</v>
      </c>
      <c r="C5868" s="3">
        <v>0.3125</v>
      </c>
      <c r="D5868" s="3">
        <v>0.3125</v>
      </c>
      <c r="E5868" s="3">
        <v>0.3125</v>
      </c>
      <c r="F5868" s="3">
        <v>0.25280200000000003</v>
      </c>
      <c r="G5868">
        <v>17124800</v>
      </c>
      <c r="H5868" t="str">
        <f>TEXT(AppleStock[[#This Row],[Date]],"dddd")</f>
        <v>Wednesday</v>
      </c>
      <c r="I5868" t="str">
        <f>MID(AppleStock[[#This Row],[Day]],1,FIND("day",AppleStock[[#This Row],[Day]])-1)</f>
        <v>Wednes</v>
      </c>
      <c r="J5868" s="3">
        <f>AppleStock[[#This Row],[Open]]-AppleStock[[#This Row],[Close]]</f>
        <v>0</v>
      </c>
      <c r="K5868" t="str">
        <f>IF(AppleStock[[#This Row],[Day Change]]&gt;0,"UP","DOWN")</f>
        <v>DOWN</v>
      </c>
      <c r="L5868" s="2">
        <v>85</v>
      </c>
      <c r="Q5868" s="15"/>
    </row>
    <row r="5869" spans="1:17" x14ac:dyDescent="0.25">
      <c r="A5869" s="1">
        <v>31233</v>
      </c>
      <c r="B5869" s="3">
        <v>0.31473200000000001</v>
      </c>
      <c r="C5869" s="3">
        <v>0.31696400000000002</v>
      </c>
      <c r="D5869" s="3">
        <v>0.31473200000000001</v>
      </c>
      <c r="E5869" s="3">
        <v>0.31473200000000001</v>
      </c>
      <c r="F5869" s="3">
        <v>0.254608</v>
      </c>
      <c r="G5869">
        <v>9144800</v>
      </c>
      <c r="H5869" t="str">
        <f>TEXT(AppleStock[[#This Row],[Date]],"dddd")</f>
        <v>Friday</v>
      </c>
      <c r="I5869" t="str">
        <f>MID(AppleStock[[#This Row],[Day]],1,FIND("day",AppleStock[[#This Row],[Day]])-1)</f>
        <v>Fri</v>
      </c>
      <c r="J5869" s="3">
        <f>AppleStock[[#This Row],[Open]]-AppleStock[[#This Row],[Close]]</f>
        <v>0</v>
      </c>
      <c r="K5869" t="str">
        <f>IF(AppleStock[[#This Row],[Day Change]]&gt;0,"UP","DOWN")</f>
        <v>DOWN</v>
      </c>
      <c r="L5869" s="2">
        <v>85</v>
      </c>
      <c r="Q5869" s="15"/>
    </row>
    <row r="5870" spans="1:17" x14ac:dyDescent="0.25">
      <c r="A5870" s="1">
        <v>31236</v>
      </c>
      <c r="B5870" s="3">
        <v>0.31473200000000001</v>
      </c>
      <c r="C5870" s="3">
        <v>0.31696400000000002</v>
      </c>
      <c r="D5870" s="3">
        <v>0.31473200000000001</v>
      </c>
      <c r="E5870" s="3">
        <v>0.31473200000000001</v>
      </c>
      <c r="F5870" s="3">
        <v>0.254608</v>
      </c>
      <c r="G5870">
        <v>23055200</v>
      </c>
      <c r="H5870" t="str">
        <f>TEXT(AppleStock[[#This Row],[Date]],"dddd")</f>
        <v>Monday</v>
      </c>
      <c r="I5870" t="str">
        <f>MID(AppleStock[[#This Row],[Day]],1,FIND("day",AppleStock[[#This Row],[Day]])-1)</f>
        <v>Mon</v>
      </c>
      <c r="J5870" s="3">
        <f>AppleStock[[#This Row],[Open]]-AppleStock[[#This Row],[Close]]</f>
        <v>0</v>
      </c>
      <c r="K5870" t="str">
        <f>IF(AppleStock[[#This Row],[Day Change]]&gt;0,"UP","DOWN")</f>
        <v>DOWN</v>
      </c>
      <c r="L5870" s="2">
        <v>85</v>
      </c>
      <c r="Q5870" s="15"/>
    </row>
    <row r="5871" spans="1:17" x14ac:dyDescent="0.25">
      <c r="A5871" s="1">
        <v>31237</v>
      </c>
      <c r="B5871" s="3">
        <v>0.31473200000000001</v>
      </c>
      <c r="C5871" s="3">
        <v>0.31696400000000002</v>
      </c>
      <c r="D5871" s="3">
        <v>0.31473200000000001</v>
      </c>
      <c r="E5871" s="3">
        <v>0.31473200000000001</v>
      </c>
      <c r="F5871" s="3">
        <v>0.254608</v>
      </c>
      <c r="G5871">
        <v>36976800</v>
      </c>
      <c r="H5871" t="str">
        <f>TEXT(AppleStock[[#This Row],[Date]],"dddd")</f>
        <v>Tuesday</v>
      </c>
      <c r="I5871" t="str">
        <f>MID(AppleStock[[#This Row],[Day]],1,FIND("day",AppleStock[[#This Row],[Day]])-1)</f>
        <v>Tues</v>
      </c>
      <c r="J5871" s="3">
        <f>AppleStock[[#This Row],[Open]]-AppleStock[[#This Row],[Close]]</f>
        <v>0</v>
      </c>
      <c r="K5871" t="str">
        <f>IF(AppleStock[[#This Row],[Day Change]]&gt;0,"UP","DOWN")</f>
        <v>DOWN</v>
      </c>
      <c r="L5871" s="2">
        <v>85</v>
      </c>
      <c r="Q5871" s="15"/>
    </row>
    <row r="5872" spans="1:17" x14ac:dyDescent="0.25">
      <c r="A5872" s="1">
        <v>31238</v>
      </c>
      <c r="B5872" s="3">
        <v>0.32142900000000002</v>
      </c>
      <c r="C5872" s="3">
        <v>0.32142900000000002</v>
      </c>
      <c r="D5872" s="3">
        <v>0.32142900000000002</v>
      </c>
      <c r="E5872" s="3">
        <v>0.32142900000000002</v>
      </c>
      <c r="F5872" s="3">
        <v>0.26002500000000001</v>
      </c>
      <c r="G5872">
        <v>26510400</v>
      </c>
      <c r="H5872" t="str">
        <f>TEXT(AppleStock[[#This Row],[Date]],"dddd")</f>
        <v>Wednesday</v>
      </c>
      <c r="I5872" t="str">
        <f>MID(AppleStock[[#This Row],[Day]],1,FIND("day",AppleStock[[#This Row],[Day]])-1)</f>
        <v>Wednes</v>
      </c>
      <c r="J5872" s="3">
        <f>AppleStock[[#This Row],[Open]]-AppleStock[[#This Row],[Close]]</f>
        <v>0</v>
      </c>
      <c r="K5872" t="str">
        <f>IF(AppleStock[[#This Row],[Day Change]]&gt;0,"UP","DOWN")</f>
        <v>DOWN</v>
      </c>
      <c r="L5872" s="2">
        <v>85</v>
      </c>
      <c r="Q5872" s="15"/>
    </row>
    <row r="5873" spans="1:17" x14ac:dyDescent="0.25">
      <c r="A5873" s="1">
        <v>31239</v>
      </c>
      <c r="B5873" s="3">
        <v>0.32142900000000002</v>
      </c>
      <c r="C5873" s="3">
        <v>0.32366099999999998</v>
      </c>
      <c r="D5873" s="3">
        <v>0.32142900000000002</v>
      </c>
      <c r="E5873" s="3">
        <v>0.32142900000000002</v>
      </c>
      <c r="F5873" s="3">
        <v>0.26002500000000001</v>
      </c>
      <c r="G5873">
        <v>16223200</v>
      </c>
      <c r="H5873" t="str">
        <f>TEXT(AppleStock[[#This Row],[Date]],"dddd")</f>
        <v>Thursday</v>
      </c>
      <c r="I5873" t="str">
        <f>MID(AppleStock[[#This Row],[Day]],1,FIND("day",AppleStock[[#This Row],[Day]])-1)</f>
        <v>Thurs</v>
      </c>
      <c r="J5873" s="3">
        <f>AppleStock[[#This Row],[Open]]-AppleStock[[#This Row],[Close]]</f>
        <v>0</v>
      </c>
      <c r="K5873" t="str">
        <f>IF(AppleStock[[#This Row],[Day Change]]&gt;0,"UP","DOWN")</f>
        <v>DOWN</v>
      </c>
      <c r="L5873" s="2">
        <v>85</v>
      </c>
      <c r="Q5873" s="15"/>
    </row>
    <row r="5874" spans="1:17" x14ac:dyDescent="0.25">
      <c r="A5874" s="1">
        <v>31240</v>
      </c>
      <c r="B5874" s="3">
        <v>0.32142900000000002</v>
      </c>
      <c r="C5874" s="3">
        <v>0.32142900000000002</v>
      </c>
      <c r="D5874" s="3">
        <v>0.31919599999999998</v>
      </c>
      <c r="E5874" s="3">
        <v>0.31919599999999998</v>
      </c>
      <c r="F5874" s="3">
        <v>0.25821899999999998</v>
      </c>
      <c r="G5874">
        <v>11760000</v>
      </c>
      <c r="H5874" t="str">
        <f>TEXT(AppleStock[[#This Row],[Date]],"dddd")</f>
        <v>Friday</v>
      </c>
      <c r="I5874" t="str">
        <f>MID(AppleStock[[#This Row],[Day]],1,FIND("day",AppleStock[[#This Row],[Day]])-1)</f>
        <v>Fri</v>
      </c>
      <c r="J5874" s="3">
        <f>AppleStock[[#This Row],[Open]]-AppleStock[[#This Row],[Close]]</f>
        <v>2.2330000000000405E-3</v>
      </c>
      <c r="K5874" t="str">
        <f>IF(AppleStock[[#This Row],[Day Change]]&gt;0,"UP","DOWN")</f>
        <v>UP</v>
      </c>
      <c r="L5874" s="2">
        <v>85</v>
      </c>
      <c r="Q5874" s="15"/>
    </row>
    <row r="5875" spans="1:17" x14ac:dyDescent="0.25">
      <c r="A5875" s="1">
        <v>31243</v>
      </c>
      <c r="B5875" s="3">
        <v>0.31919599999999998</v>
      </c>
      <c r="C5875" s="3">
        <v>0.32589299999999999</v>
      </c>
      <c r="D5875" s="3">
        <v>0.31696400000000002</v>
      </c>
      <c r="E5875" s="3">
        <v>0.31696400000000002</v>
      </c>
      <c r="F5875" s="3">
        <v>0.256413</v>
      </c>
      <c r="G5875">
        <v>19420800</v>
      </c>
      <c r="H5875" t="str">
        <f>TEXT(AppleStock[[#This Row],[Date]],"dddd")</f>
        <v>Monday</v>
      </c>
      <c r="I5875" t="str">
        <f>MID(AppleStock[[#This Row],[Day]],1,FIND("day",AppleStock[[#This Row],[Day]])-1)</f>
        <v>Mon</v>
      </c>
      <c r="J5875" s="3">
        <f>AppleStock[[#This Row],[Open]]-AppleStock[[#This Row],[Close]]</f>
        <v>2.2319999999999562E-3</v>
      </c>
      <c r="K5875" t="str">
        <f>IF(AppleStock[[#This Row],[Day Change]]&gt;0,"UP","DOWN")</f>
        <v>UP</v>
      </c>
      <c r="L5875" s="2">
        <v>85</v>
      </c>
      <c r="Q5875" s="15"/>
    </row>
    <row r="5876" spans="1:17" x14ac:dyDescent="0.25">
      <c r="A5876" s="1">
        <v>31244</v>
      </c>
      <c r="B5876" s="3">
        <v>0.31696400000000002</v>
      </c>
      <c r="C5876" s="3">
        <v>0.31919599999999998</v>
      </c>
      <c r="D5876" s="3">
        <v>0.3125</v>
      </c>
      <c r="E5876" s="3">
        <v>0.3125</v>
      </c>
      <c r="F5876" s="3">
        <v>0.25280200000000003</v>
      </c>
      <c r="G5876">
        <v>35840000</v>
      </c>
      <c r="H5876" t="str">
        <f>TEXT(AppleStock[[#This Row],[Date]],"dddd")</f>
        <v>Tuesday</v>
      </c>
      <c r="I5876" t="str">
        <f>MID(AppleStock[[#This Row],[Day]],1,FIND("day",AppleStock[[#This Row],[Day]])-1)</f>
        <v>Tues</v>
      </c>
      <c r="J5876" s="3">
        <f>AppleStock[[#This Row],[Open]]-AppleStock[[#This Row],[Close]]</f>
        <v>4.4640000000000235E-3</v>
      </c>
      <c r="K5876" t="str">
        <f>IF(AppleStock[[#This Row],[Day Change]]&gt;0,"UP","DOWN")</f>
        <v>UP</v>
      </c>
      <c r="L5876" s="2">
        <v>85</v>
      </c>
      <c r="Q5876" s="15"/>
    </row>
    <row r="5877" spans="1:17" x14ac:dyDescent="0.25">
      <c r="A5877" s="1">
        <v>31245</v>
      </c>
      <c r="B5877" s="3">
        <v>0.31473200000000001</v>
      </c>
      <c r="C5877" s="3">
        <v>0.31919599999999998</v>
      </c>
      <c r="D5877" s="3">
        <v>0.31473200000000001</v>
      </c>
      <c r="E5877" s="3">
        <v>0.31473200000000001</v>
      </c>
      <c r="F5877" s="3">
        <v>0.254608</v>
      </c>
      <c r="G5877">
        <v>29545600</v>
      </c>
      <c r="H5877" t="str">
        <f>TEXT(AppleStock[[#This Row],[Date]],"dddd")</f>
        <v>Wednesday</v>
      </c>
      <c r="I5877" t="str">
        <f>MID(AppleStock[[#This Row],[Day]],1,FIND("day",AppleStock[[#This Row],[Day]])-1)</f>
        <v>Wednes</v>
      </c>
      <c r="J5877" s="3">
        <f>AppleStock[[#This Row],[Open]]-AppleStock[[#This Row],[Close]]</f>
        <v>0</v>
      </c>
      <c r="K5877" t="str">
        <f>IF(AppleStock[[#This Row],[Day Change]]&gt;0,"UP","DOWN")</f>
        <v>DOWN</v>
      </c>
      <c r="L5877" s="2">
        <v>85</v>
      </c>
      <c r="Q5877" s="15"/>
    </row>
    <row r="5878" spans="1:17" x14ac:dyDescent="0.25">
      <c r="A5878" s="1">
        <v>31246</v>
      </c>
      <c r="B5878" s="3">
        <v>0.31473200000000001</v>
      </c>
      <c r="C5878" s="3">
        <v>0.31473200000000001</v>
      </c>
      <c r="D5878" s="3">
        <v>0.30803599999999998</v>
      </c>
      <c r="E5878" s="3">
        <v>0.30803599999999998</v>
      </c>
      <c r="F5878" s="3">
        <v>0.249191</v>
      </c>
      <c r="G5878">
        <v>44766400</v>
      </c>
      <c r="H5878" t="str">
        <f>TEXT(AppleStock[[#This Row],[Date]],"dddd")</f>
        <v>Thursday</v>
      </c>
      <c r="I5878" t="str">
        <f>MID(AppleStock[[#This Row],[Day]],1,FIND("day",AppleStock[[#This Row],[Day]])-1)</f>
        <v>Thurs</v>
      </c>
      <c r="J5878" s="3">
        <f>AppleStock[[#This Row],[Open]]-AppleStock[[#This Row],[Close]]</f>
        <v>6.6960000000000353E-3</v>
      </c>
      <c r="K5878" t="str">
        <f>IF(AppleStock[[#This Row],[Day Change]]&gt;0,"UP","DOWN")</f>
        <v>UP</v>
      </c>
      <c r="L5878" s="2">
        <v>85</v>
      </c>
      <c r="Q5878" s="15"/>
    </row>
    <row r="5879" spans="1:17" x14ac:dyDescent="0.25">
      <c r="A5879" s="1">
        <v>31247</v>
      </c>
      <c r="B5879" s="3">
        <v>0.31026799999999999</v>
      </c>
      <c r="C5879" s="3">
        <v>0.31026799999999999</v>
      </c>
      <c r="D5879" s="3">
        <v>0.31026799999999999</v>
      </c>
      <c r="E5879" s="3">
        <v>0.31026799999999999</v>
      </c>
      <c r="F5879" s="3">
        <v>0.250996</v>
      </c>
      <c r="G5879">
        <v>28728000</v>
      </c>
      <c r="H5879" t="str">
        <f>TEXT(AppleStock[[#This Row],[Date]],"dddd")</f>
        <v>Friday</v>
      </c>
      <c r="I5879" t="str">
        <f>MID(AppleStock[[#This Row],[Day]],1,FIND("day",AppleStock[[#This Row],[Day]])-1)</f>
        <v>Fri</v>
      </c>
      <c r="J5879" s="3">
        <f>AppleStock[[#This Row],[Open]]-AppleStock[[#This Row],[Close]]</f>
        <v>0</v>
      </c>
      <c r="K5879" t="str">
        <f>IF(AppleStock[[#This Row],[Day Change]]&gt;0,"UP","DOWN")</f>
        <v>DOWN</v>
      </c>
      <c r="L5879" s="2">
        <v>85</v>
      </c>
      <c r="Q5879" s="15"/>
    </row>
    <row r="5880" spans="1:17" x14ac:dyDescent="0.25">
      <c r="A5880" s="1">
        <v>31250</v>
      </c>
      <c r="B5880" s="3">
        <v>0.31026799999999999</v>
      </c>
      <c r="C5880" s="3">
        <v>0.31026799999999999</v>
      </c>
      <c r="D5880" s="3">
        <v>0.30133900000000002</v>
      </c>
      <c r="E5880" s="3">
        <v>0.30133900000000002</v>
      </c>
      <c r="F5880" s="3">
        <v>0.24377299999999999</v>
      </c>
      <c r="G5880">
        <v>48076000</v>
      </c>
      <c r="H5880" t="str">
        <f>TEXT(AppleStock[[#This Row],[Date]],"dddd")</f>
        <v>Monday</v>
      </c>
      <c r="I5880" t="str">
        <f>MID(AppleStock[[#This Row],[Day]],1,FIND("day",AppleStock[[#This Row],[Day]])-1)</f>
        <v>Mon</v>
      </c>
      <c r="J5880" s="3">
        <f>AppleStock[[#This Row],[Open]]-AppleStock[[#This Row],[Close]]</f>
        <v>8.9289999999999647E-3</v>
      </c>
      <c r="K5880" t="str">
        <f>IF(AppleStock[[#This Row],[Day Change]]&gt;0,"UP","DOWN")</f>
        <v>UP</v>
      </c>
      <c r="L5880" s="2">
        <v>85</v>
      </c>
      <c r="Q5880" s="15"/>
    </row>
    <row r="5881" spans="1:17" x14ac:dyDescent="0.25">
      <c r="A5881" s="1">
        <v>31251</v>
      </c>
      <c r="B5881" s="3">
        <v>0.30133900000000002</v>
      </c>
      <c r="C5881" s="3">
        <v>0.30580400000000002</v>
      </c>
      <c r="D5881" s="3">
        <v>0.29464299999999999</v>
      </c>
      <c r="E5881" s="3">
        <v>0.29464299999999999</v>
      </c>
      <c r="F5881" s="3">
        <v>0.23835600000000001</v>
      </c>
      <c r="G5881">
        <v>42173600</v>
      </c>
      <c r="H5881" t="str">
        <f>TEXT(AppleStock[[#This Row],[Date]],"dddd")</f>
        <v>Tuesday</v>
      </c>
      <c r="I5881" t="str">
        <f>MID(AppleStock[[#This Row],[Day]],1,FIND("day",AppleStock[[#This Row],[Day]])-1)</f>
        <v>Tues</v>
      </c>
      <c r="J5881" s="3">
        <f>AppleStock[[#This Row],[Open]]-AppleStock[[#This Row],[Close]]</f>
        <v>6.6960000000000353E-3</v>
      </c>
      <c r="K5881" t="str">
        <f>IF(AppleStock[[#This Row],[Day Change]]&gt;0,"UP","DOWN")</f>
        <v>UP</v>
      </c>
      <c r="L5881" s="2">
        <v>85</v>
      </c>
      <c r="Q5881" s="15"/>
    </row>
    <row r="5882" spans="1:17" x14ac:dyDescent="0.25">
      <c r="A5882" s="1">
        <v>31252</v>
      </c>
      <c r="B5882" s="3">
        <v>0.29464299999999999</v>
      </c>
      <c r="C5882" s="3">
        <v>0.29910700000000001</v>
      </c>
      <c r="D5882" s="3">
        <v>0.29017900000000002</v>
      </c>
      <c r="E5882" s="3">
        <v>0.29017900000000002</v>
      </c>
      <c r="F5882" s="3">
        <v>0.23474500000000001</v>
      </c>
      <c r="G5882">
        <v>42179200</v>
      </c>
      <c r="H5882" t="str">
        <f>TEXT(AppleStock[[#This Row],[Date]],"dddd")</f>
        <v>Wednesday</v>
      </c>
      <c r="I5882" t="str">
        <f>MID(AppleStock[[#This Row],[Day]],1,FIND("day",AppleStock[[#This Row],[Day]])-1)</f>
        <v>Wednes</v>
      </c>
      <c r="J5882" s="3">
        <f>AppleStock[[#This Row],[Open]]-AppleStock[[#This Row],[Close]]</f>
        <v>4.463999999999968E-3</v>
      </c>
      <c r="K5882" t="str">
        <f>IF(AppleStock[[#This Row],[Day Change]]&gt;0,"UP","DOWN")</f>
        <v>UP</v>
      </c>
      <c r="L5882" s="2">
        <v>85</v>
      </c>
      <c r="Q5882" s="15"/>
    </row>
    <row r="5883" spans="1:17" x14ac:dyDescent="0.25">
      <c r="A5883" s="1">
        <v>31253</v>
      </c>
      <c r="B5883" s="3">
        <v>0.296875</v>
      </c>
      <c r="C5883" s="3">
        <v>0.29910700000000001</v>
      </c>
      <c r="D5883" s="3">
        <v>0.296875</v>
      </c>
      <c r="E5883" s="3">
        <v>0.296875</v>
      </c>
      <c r="F5883" s="3">
        <v>0.24016199999999999</v>
      </c>
      <c r="G5883">
        <v>78769600</v>
      </c>
      <c r="H5883" t="str">
        <f>TEXT(AppleStock[[#This Row],[Date]],"dddd")</f>
        <v>Thursday</v>
      </c>
      <c r="I5883" t="str">
        <f>MID(AppleStock[[#This Row],[Day]],1,FIND("day",AppleStock[[#This Row],[Day]])-1)</f>
        <v>Thurs</v>
      </c>
      <c r="J5883" s="3">
        <f>AppleStock[[#This Row],[Open]]-AppleStock[[#This Row],[Close]]</f>
        <v>0</v>
      </c>
      <c r="K5883" t="str">
        <f>IF(AppleStock[[#This Row],[Day Change]]&gt;0,"UP","DOWN")</f>
        <v>DOWN</v>
      </c>
      <c r="L5883" s="2">
        <v>85</v>
      </c>
      <c r="Q5883" s="15"/>
    </row>
    <row r="5884" spans="1:17" x14ac:dyDescent="0.25">
      <c r="A5884" s="1">
        <v>31254</v>
      </c>
      <c r="B5884" s="3">
        <v>0.296875</v>
      </c>
      <c r="C5884" s="3">
        <v>0.29910700000000001</v>
      </c>
      <c r="D5884" s="3">
        <v>0.296875</v>
      </c>
      <c r="E5884" s="3">
        <v>0.296875</v>
      </c>
      <c r="F5884" s="3">
        <v>0.24016199999999999</v>
      </c>
      <c r="G5884">
        <v>32631200</v>
      </c>
      <c r="H5884" t="str">
        <f>TEXT(AppleStock[[#This Row],[Date]],"dddd")</f>
        <v>Friday</v>
      </c>
      <c r="I5884" t="str">
        <f>MID(AppleStock[[#This Row],[Day]],1,FIND("day",AppleStock[[#This Row],[Day]])-1)</f>
        <v>Fri</v>
      </c>
      <c r="J5884" s="3">
        <f>AppleStock[[#This Row],[Open]]-AppleStock[[#This Row],[Close]]</f>
        <v>0</v>
      </c>
      <c r="K5884" t="str">
        <f>IF(AppleStock[[#This Row],[Day Change]]&gt;0,"UP","DOWN")</f>
        <v>DOWN</v>
      </c>
      <c r="L5884" s="2">
        <v>85</v>
      </c>
      <c r="Q5884" s="15"/>
    </row>
    <row r="5885" spans="1:17" x14ac:dyDescent="0.25">
      <c r="A5885" s="1">
        <v>31257</v>
      </c>
      <c r="B5885" s="3">
        <v>0.296875</v>
      </c>
      <c r="C5885" s="3">
        <v>0.296875</v>
      </c>
      <c r="D5885" s="3">
        <v>0.28571400000000002</v>
      </c>
      <c r="E5885" s="3">
        <v>0.28571400000000002</v>
      </c>
      <c r="F5885" s="3">
        <v>0.23113300000000001</v>
      </c>
      <c r="G5885">
        <v>19437600</v>
      </c>
      <c r="H5885" t="str">
        <f>TEXT(AppleStock[[#This Row],[Date]],"dddd")</f>
        <v>Monday</v>
      </c>
      <c r="I5885" t="str">
        <f>MID(AppleStock[[#This Row],[Day]],1,FIND("day",AppleStock[[#This Row],[Day]])-1)</f>
        <v>Mon</v>
      </c>
      <c r="J5885" s="3">
        <f>AppleStock[[#This Row],[Open]]-AppleStock[[#This Row],[Close]]</f>
        <v>1.1160999999999976E-2</v>
      </c>
      <c r="K5885" t="str">
        <f>IF(AppleStock[[#This Row],[Day Change]]&gt;0,"UP","DOWN")</f>
        <v>UP</v>
      </c>
      <c r="L5885" s="2">
        <v>85</v>
      </c>
      <c r="Q5885" s="15"/>
    </row>
    <row r="5886" spans="1:17" x14ac:dyDescent="0.25">
      <c r="A5886" s="1">
        <v>31258</v>
      </c>
      <c r="B5886" s="3">
        <v>0.29017900000000002</v>
      </c>
      <c r="C5886" s="3">
        <v>0.29241099999999998</v>
      </c>
      <c r="D5886" s="3">
        <v>0.29017900000000002</v>
      </c>
      <c r="E5886" s="3">
        <v>0.29017900000000002</v>
      </c>
      <c r="F5886" s="3">
        <v>0.23474500000000001</v>
      </c>
      <c r="G5886">
        <v>22366400</v>
      </c>
      <c r="H5886" t="str">
        <f>TEXT(AppleStock[[#This Row],[Date]],"dddd")</f>
        <v>Tuesday</v>
      </c>
      <c r="I5886" t="str">
        <f>MID(AppleStock[[#This Row],[Day]],1,FIND("day",AppleStock[[#This Row],[Day]])-1)</f>
        <v>Tues</v>
      </c>
      <c r="J5886" s="3">
        <f>AppleStock[[#This Row],[Open]]-AppleStock[[#This Row],[Close]]</f>
        <v>0</v>
      </c>
      <c r="K5886" t="str">
        <f>IF(AppleStock[[#This Row],[Day Change]]&gt;0,"UP","DOWN")</f>
        <v>DOWN</v>
      </c>
      <c r="L5886" s="2">
        <v>85</v>
      </c>
      <c r="Q5886" s="15"/>
    </row>
    <row r="5887" spans="1:17" x14ac:dyDescent="0.25">
      <c r="A5887" s="1">
        <v>31259</v>
      </c>
      <c r="B5887" s="3">
        <v>0.29017900000000002</v>
      </c>
      <c r="C5887" s="3">
        <v>0.29241099999999998</v>
      </c>
      <c r="D5887" s="3">
        <v>0.28348200000000001</v>
      </c>
      <c r="E5887" s="3">
        <v>0.28348200000000001</v>
      </c>
      <c r="F5887" s="3">
        <v>0.229327</v>
      </c>
      <c r="G5887">
        <v>20126400</v>
      </c>
      <c r="H5887" t="str">
        <f>TEXT(AppleStock[[#This Row],[Date]],"dddd")</f>
        <v>Wednesday</v>
      </c>
      <c r="I5887" t="str">
        <f>MID(AppleStock[[#This Row],[Day]],1,FIND("day",AppleStock[[#This Row],[Day]])-1)</f>
        <v>Wednes</v>
      </c>
      <c r="J5887" s="3">
        <f>AppleStock[[#This Row],[Open]]-AppleStock[[#This Row],[Close]]</f>
        <v>6.6970000000000085E-3</v>
      </c>
      <c r="K5887" t="str">
        <f>IF(AppleStock[[#This Row],[Day Change]]&gt;0,"UP","DOWN")</f>
        <v>UP</v>
      </c>
      <c r="L5887" s="2">
        <v>85</v>
      </c>
      <c r="Q5887" s="15"/>
    </row>
    <row r="5888" spans="1:17" x14ac:dyDescent="0.25">
      <c r="A5888" s="1">
        <v>31260</v>
      </c>
      <c r="B5888" s="3">
        <v>0.28348200000000001</v>
      </c>
      <c r="C5888" s="3">
        <v>0.28794599999999998</v>
      </c>
      <c r="D5888" s="3">
        <v>0.28348200000000001</v>
      </c>
      <c r="E5888" s="3">
        <v>0.28348200000000001</v>
      </c>
      <c r="F5888" s="3">
        <v>0.229327</v>
      </c>
      <c r="G5888">
        <v>12891200</v>
      </c>
      <c r="H5888" t="str">
        <f>TEXT(AppleStock[[#This Row],[Date]],"dddd")</f>
        <v>Thursday</v>
      </c>
      <c r="I5888" t="str">
        <f>MID(AppleStock[[#This Row],[Day]],1,FIND("day",AppleStock[[#This Row],[Day]])-1)</f>
        <v>Thurs</v>
      </c>
      <c r="J5888" s="3">
        <f>AppleStock[[#This Row],[Open]]-AppleStock[[#This Row],[Close]]</f>
        <v>0</v>
      </c>
      <c r="K5888" t="str">
        <f>IF(AppleStock[[#This Row],[Day Change]]&gt;0,"UP","DOWN")</f>
        <v>DOWN</v>
      </c>
      <c r="L5888" s="2">
        <v>85</v>
      </c>
      <c r="Q5888" s="15"/>
    </row>
    <row r="5889" spans="1:17" x14ac:dyDescent="0.25">
      <c r="A5889" s="1">
        <v>31261</v>
      </c>
      <c r="B5889" s="3">
        <v>0.28348200000000001</v>
      </c>
      <c r="C5889" s="3">
        <v>0.28348200000000001</v>
      </c>
      <c r="D5889" s="3">
        <v>0.28125</v>
      </c>
      <c r="E5889" s="3">
        <v>0.28125</v>
      </c>
      <c r="F5889" s="3">
        <v>0.227522</v>
      </c>
      <c r="G5889">
        <v>24354400</v>
      </c>
      <c r="H5889" t="str">
        <f>TEXT(AppleStock[[#This Row],[Date]],"dddd")</f>
        <v>Friday</v>
      </c>
      <c r="I5889" t="str">
        <f>MID(AppleStock[[#This Row],[Day]],1,FIND("day",AppleStock[[#This Row],[Day]])-1)</f>
        <v>Fri</v>
      </c>
      <c r="J5889" s="3">
        <f>AppleStock[[#This Row],[Open]]-AppleStock[[#This Row],[Close]]</f>
        <v>2.2320000000000118E-3</v>
      </c>
      <c r="K5889" t="str">
        <f>IF(AppleStock[[#This Row],[Day Change]]&gt;0,"UP","DOWN")</f>
        <v>UP</v>
      </c>
      <c r="L5889" s="2">
        <v>85</v>
      </c>
      <c r="Q5889" s="15"/>
    </row>
    <row r="5890" spans="1:17" x14ac:dyDescent="0.25">
      <c r="A5890" s="1">
        <v>31264</v>
      </c>
      <c r="B5890" s="3">
        <v>0.28125</v>
      </c>
      <c r="C5890" s="3">
        <v>0.28348200000000001</v>
      </c>
      <c r="D5890" s="3">
        <v>0.27455400000000002</v>
      </c>
      <c r="E5890" s="3">
        <v>0.27455400000000002</v>
      </c>
      <c r="F5890" s="3">
        <v>0.222105</v>
      </c>
      <c r="G5890">
        <v>23083200</v>
      </c>
      <c r="H5890" t="str">
        <f>TEXT(AppleStock[[#This Row],[Date]],"dddd")</f>
        <v>Monday</v>
      </c>
      <c r="I5890" t="str">
        <f>MID(AppleStock[[#This Row],[Day]],1,FIND("day",AppleStock[[#This Row],[Day]])-1)</f>
        <v>Mon</v>
      </c>
      <c r="J5890" s="3">
        <f>AppleStock[[#This Row],[Open]]-AppleStock[[#This Row],[Close]]</f>
        <v>6.6959999999999797E-3</v>
      </c>
      <c r="K5890" t="str">
        <f>IF(AppleStock[[#This Row],[Day Change]]&gt;0,"UP","DOWN")</f>
        <v>UP</v>
      </c>
      <c r="L5890" s="2">
        <v>85</v>
      </c>
      <c r="Q5890" s="15"/>
    </row>
    <row r="5891" spans="1:17" x14ac:dyDescent="0.25">
      <c r="A5891" s="1">
        <v>31265</v>
      </c>
      <c r="B5891" s="3">
        <v>0.27455400000000002</v>
      </c>
      <c r="C5891" s="3">
        <v>0.28125</v>
      </c>
      <c r="D5891" s="3">
        <v>0.27232099999999998</v>
      </c>
      <c r="E5891" s="3">
        <v>0.27232099999999998</v>
      </c>
      <c r="F5891" s="3">
        <v>0.22029899999999999</v>
      </c>
      <c r="G5891">
        <v>15769600</v>
      </c>
      <c r="H5891" t="str">
        <f>TEXT(AppleStock[[#This Row],[Date]],"dddd")</f>
        <v>Tuesday</v>
      </c>
      <c r="I5891" t="str">
        <f>MID(AppleStock[[#This Row],[Day]],1,FIND("day",AppleStock[[#This Row],[Day]])-1)</f>
        <v>Tues</v>
      </c>
      <c r="J5891" s="3">
        <f>AppleStock[[#This Row],[Open]]-AppleStock[[#This Row],[Close]]</f>
        <v>2.2330000000000405E-3</v>
      </c>
      <c r="K5891" t="str">
        <f>IF(AppleStock[[#This Row],[Day Change]]&gt;0,"UP","DOWN")</f>
        <v>UP</v>
      </c>
      <c r="L5891" s="2">
        <v>85</v>
      </c>
      <c r="Q5891" s="15"/>
    </row>
    <row r="5892" spans="1:17" x14ac:dyDescent="0.25">
      <c r="A5892" s="1">
        <v>31266</v>
      </c>
      <c r="B5892" s="3">
        <v>0.27232099999999998</v>
      </c>
      <c r="C5892" s="3">
        <v>0.28571400000000002</v>
      </c>
      <c r="D5892" s="3">
        <v>0.265625</v>
      </c>
      <c r="E5892" s="3">
        <v>0.265625</v>
      </c>
      <c r="F5892" s="3">
        <v>0.21488199999999999</v>
      </c>
      <c r="G5892">
        <v>37934400</v>
      </c>
      <c r="H5892" t="str">
        <f>TEXT(AppleStock[[#This Row],[Date]],"dddd")</f>
        <v>Wednesday</v>
      </c>
      <c r="I5892" t="str">
        <f>MID(AppleStock[[#This Row],[Day]],1,FIND("day",AppleStock[[#This Row],[Day]])-1)</f>
        <v>Wednes</v>
      </c>
      <c r="J5892" s="3">
        <f>AppleStock[[#This Row],[Open]]-AppleStock[[#This Row],[Close]]</f>
        <v>6.6959999999999797E-3</v>
      </c>
      <c r="K5892" t="str">
        <f>IF(AppleStock[[#This Row],[Day Change]]&gt;0,"UP","DOWN")</f>
        <v>UP</v>
      </c>
      <c r="L5892" s="2">
        <v>85</v>
      </c>
      <c r="Q5892" s="15"/>
    </row>
    <row r="5893" spans="1:17" x14ac:dyDescent="0.25">
      <c r="A5893" s="1">
        <v>31267</v>
      </c>
      <c r="B5893" s="3">
        <v>0.27008900000000002</v>
      </c>
      <c r="C5893" s="3">
        <v>0.27232099999999998</v>
      </c>
      <c r="D5893" s="3">
        <v>0.27008900000000002</v>
      </c>
      <c r="E5893" s="3">
        <v>0.27008900000000002</v>
      </c>
      <c r="F5893" s="3">
        <v>0.21849299999999999</v>
      </c>
      <c r="G5893">
        <v>36943200</v>
      </c>
      <c r="H5893" t="str">
        <f>TEXT(AppleStock[[#This Row],[Date]],"dddd")</f>
        <v>Thursday</v>
      </c>
      <c r="I5893" t="str">
        <f>MID(AppleStock[[#This Row],[Day]],1,FIND("day",AppleStock[[#This Row],[Day]])-1)</f>
        <v>Thurs</v>
      </c>
      <c r="J5893" s="3">
        <f>AppleStock[[#This Row],[Open]]-AppleStock[[#This Row],[Close]]</f>
        <v>0</v>
      </c>
      <c r="K5893" t="str">
        <f>IF(AppleStock[[#This Row],[Day Change]]&gt;0,"UP","DOWN")</f>
        <v>DOWN</v>
      </c>
      <c r="L5893" s="2">
        <v>85</v>
      </c>
      <c r="Q5893" s="15"/>
    </row>
    <row r="5894" spans="1:17" x14ac:dyDescent="0.25">
      <c r="A5894" s="1">
        <v>31268</v>
      </c>
      <c r="B5894" s="3">
        <v>0.27232099999999998</v>
      </c>
      <c r="C5894" s="3">
        <v>0.27232099999999998</v>
      </c>
      <c r="D5894" s="3">
        <v>0.27232099999999998</v>
      </c>
      <c r="E5894" s="3">
        <v>0.27232099999999998</v>
      </c>
      <c r="F5894" s="3">
        <v>0.22029899999999999</v>
      </c>
      <c r="G5894">
        <v>15237600</v>
      </c>
      <c r="H5894" t="str">
        <f>TEXT(AppleStock[[#This Row],[Date]],"dddd")</f>
        <v>Friday</v>
      </c>
      <c r="I5894" t="str">
        <f>MID(AppleStock[[#This Row],[Day]],1,FIND("day",AppleStock[[#This Row],[Day]])-1)</f>
        <v>Fri</v>
      </c>
      <c r="J5894" s="3">
        <f>AppleStock[[#This Row],[Open]]-AppleStock[[#This Row],[Close]]</f>
        <v>0</v>
      </c>
      <c r="K5894" t="str">
        <f>IF(AppleStock[[#This Row],[Day Change]]&gt;0,"UP","DOWN")</f>
        <v>DOWN</v>
      </c>
      <c r="L5894" s="2">
        <v>85</v>
      </c>
      <c r="Q5894" s="15"/>
    </row>
    <row r="5895" spans="1:17" x14ac:dyDescent="0.25">
      <c r="A5895" s="1">
        <v>31271</v>
      </c>
      <c r="B5895" s="3">
        <v>0.27232099999999998</v>
      </c>
      <c r="C5895" s="3">
        <v>0.27232099999999998</v>
      </c>
      <c r="D5895" s="3">
        <v>0.26785700000000001</v>
      </c>
      <c r="E5895" s="3">
        <v>0.26785700000000001</v>
      </c>
      <c r="F5895" s="3">
        <v>0.21668699999999999</v>
      </c>
      <c r="G5895">
        <v>13748000</v>
      </c>
      <c r="H5895" t="str">
        <f>TEXT(AppleStock[[#This Row],[Date]],"dddd")</f>
        <v>Monday</v>
      </c>
      <c r="I5895" t="str">
        <f>MID(AppleStock[[#This Row],[Day]],1,FIND("day",AppleStock[[#This Row],[Day]])-1)</f>
        <v>Mon</v>
      </c>
      <c r="J5895" s="3">
        <f>AppleStock[[#This Row],[Open]]-AppleStock[[#This Row],[Close]]</f>
        <v>4.463999999999968E-3</v>
      </c>
      <c r="K5895" t="str">
        <f>IF(AppleStock[[#This Row],[Day Change]]&gt;0,"UP","DOWN")</f>
        <v>UP</v>
      </c>
      <c r="L5895" s="2">
        <v>85</v>
      </c>
      <c r="Q5895" s="15"/>
    </row>
    <row r="5896" spans="1:17" x14ac:dyDescent="0.25">
      <c r="A5896" s="1">
        <v>31272</v>
      </c>
      <c r="B5896" s="3">
        <v>0.27232099999999998</v>
      </c>
      <c r="C5896" s="3">
        <v>0.27678599999999998</v>
      </c>
      <c r="D5896" s="3">
        <v>0.27232099999999998</v>
      </c>
      <c r="E5896" s="3">
        <v>0.27232099999999998</v>
      </c>
      <c r="F5896" s="3">
        <v>0.22029899999999999</v>
      </c>
      <c r="G5896">
        <v>10595200</v>
      </c>
      <c r="H5896" t="str">
        <f>TEXT(AppleStock[[#This Row],[Date]],"dddd")</f>
        <v>Tuesday</v>
      </c>
      <c r="I5896" t="str">
        <f>MID(AppleStock[[#This Row],[Day]],1,FIND("day",AppleStock[[#This Row],[Day]])-1)</f>
        <v>Tues</v>
      </c>
      <c r="J5896" s="3">
        <f>AppleStock[[#This Row],[Open]]-AppleStock[[#This Row],[Close]]</f>
        <v>0</v>
      </c>
      <c r="K5896" t="str">
        <f>IF(AppleStock[[#This Row],[Day Change]]&gt;0,"UP","DOWN")</f>
        <v>DOWN</v>
      </c>
      <c r="L5896" s="2">
        <v>85</v>
      </c>
      <c r="Q5896" s="15"/>
    </row>
    <row r="5897" spans="1:17" x14ac:dyDescent="0.25">
      <c r="A5897" s="1">
        <v>31273</v>
      </c>
      <c r="B5897" s="3">
        <v>0.27232099999999998</v>
      </c>
      <c r="C5897" s="3">
        <v>0.27232099999999998</v>
      </c>
      <c r="D5897" s="3">
        <v>0.26116099999999998</v>
      </c>
      <c r="E5897" s="3">
        <v>0.26116099999999998</v>
      </c>
      <c r="F5897" s="3">
        <v>0.21127000000000001</v>
      </c>
      <c r="G5897">
        <v>72475200</v>
      </c>
      <c r="H5897" t="str">
        <f>TEXT(AppleStock[[#This Row],[Date]],"dddd")</f>
        <v>Wednesday</v>
      </c>
      <c r="I5897" t="str">
        <f>MID(AppleStock[[#This Row],[Day]],1,FIND("day",AppleStock[[#This Row],[Day]])-1)</f>
        <v>Wednes</v>
      </c>
      <c r="J5897" s="3">
        <f>AppleStock[[#This Row],[Open]]-AppleStock[[#This Row],[Close]]</f>
        <v>1.1160000000000003E-2</v>
      </c>
      <c r="K5897" t="str">
        <f>IF(AppleStock[[#This Row],[Day Change]]&gt;0,"UP","DOWN")</f>
        <v>UP</v>
      </c>
      <c r="L5897" s="2">
        <v>85</v>
      </c>
      <c r="Q5897" s="15"/>
    </row>
    <row r="5898" spans="1:17" x14ac:dyDescent="0.25">
      <c r="A5898" s="1">
        <v>31274</v>
      </c>
      <c r="B5898" s="3">
        <v>0.26116099999999998</v>
      </c>
      <c r="C5898" s="3">
        <v>0.26339299999999999</v>
      </c>
      <c r="D5898" s="3">
        <v>0.25892900000000002</v>
      </c>
      <c r="E5898" s="3">
        <v>0.25892900000000002</v>
      </c>
      <c r="F5898" s="3">
        <v>0.20946400000000001</v>
      </c>
      <c r="G5898">
        <v>26297600</v>
      </c>
      <c r="H5898" t="str">
        <f>TEXT(AppleStock[[#This Row],[Date]],"dddd")</f>
        <v>Thursday</v>
      </c>
      <c r="I5898" t="str">
        <f>MID(AppleStock[[#This Row],[Day]],1,FIND("day",AppleStock[[#This Row],[Day]])-1)</f>
        <v>Thurs</v>
      </c>
      <c r="J5898" s="3">
        <f>AppleStock[[#This Row],[Open]]-AppleStock[[#This Row],[Close]]</f>
        <v>2.2319999999999562E-3</v>
      </c>
      <c r="K5898" t="str">
        <f>IF(AppleStock[[#This Row],[Day Change]]&gt;0,"UP","DOWN")</f>
        <v>UP</v>
      </c>
      <c r="L5898" s="2">
        <v>85</v>
      </c>
      <c r="Q5898" s="15"/>
    </row>
    <row r="5899" spans="1:17" x14ac:dyDescent="0.25">
      <c r="A5899" s="1">
        <v>31275</v>
      </c>
      <c r="B5899" s="3">
        <v>0.26116099999999998</v>
      </c>
      <c r="C5899" s="3">
        <v>0.265625</v>
      </c>
      <c r="D5899" s="3">
        <v>0.26116099999999998</v>
      </c>
      <c r="E5899" s="3">
        <v>0.26116099999999998</v>
      </c>
      <c r="F5899" s="3">
        <v>0.21127000000000001</v>
      </c>
      <c r="G5899">
        <v>20938400</v>
      </c>
      <c r="H5899" t="str">
        <f>TEXT(AppleStock[[#This Row],[Date]],"dddd")</f>
        <v>Friday</v>
      </c>
      <c r="I5899" t="str">
        <f>MID(AppleStock[[#This Row],[Day]],1,FIND("day",AppleStock[[#This Row],[Day]])-1)</f>
        <v>Fri</v>
      </c>
      <c r="J5899" s="3">
        <f>AppleStock[[#This Row],[Open]]-AppleStock[[#This Row],[Close]]</f>
        <v>0</v>
      </c>
      <c r="K5899" t="str">
        <f>IF(AppleStock[[#This Row],[Day Change]]&gt;0,"UP","DOWN")</f>
        <v>DOWN</v>
      </c>
      <c r="L5899" s="2">
        <v>85</v>
      </c>
      <c r="Q5899" s="15"/>
    </row>
    <row r="5900" spans="1:17" x14ac:dyDescent="0.25">
      <c r="A5900" s="1">
        <v>31278</v>
      </c>
      <c r="B5900" s="3">
        <v>0.26785700000000001</v>
      </c>
      <c r="C5900" s="3">
        <v>0.27232099999999998</v>
      </c>
      <c r="D5900" s="3">
        <v>0.26785700000000001</v>
      </c>
      <c r="E5900" s="3">
        <v>0.26785700000000001</v>
      </c>
      <c r="F5900" s="3">
        <v>0.21668699999999999</v>
      </c>
      <c r="G5900">
        <v>11967200</v>
      </c>
      <c r="H5900" t="str">
        <f>TEXT(AppleStock[[#This Row],[Date]],"dddd")</f>
        <v>Monday</v>
      </c>
      <c r="I5900" t="str">
        <f>MID(AppleStock[[#This Row],[Day]],1,FIND("day",AppleStock[[#This Row],[Day]])-1)</f>
        <v>Mon</v>
      </c>
      <c r="J5900" s="3">
        <f>AppleStock[[#This Row],[Open]]-AppleStock[[#This Row],[Close]]</f>
        <v>0</v>
      </c>
      <c r="K5900" t="str">
        <f>IF(AppleStock[[#This Row],[Day Change]]&gt;0,"UP","DOWN")</f>
        <v>DOWN</v>
      </c>
      <c r="L5900" s="2">
        <v>85</v>
      </c>
      <c r="Q5900" s="15"/>
    </row>
    <row r="5901" spans="1:17" x14ac:dyDescent="0.25">
      <c r="A5901" s="1">
        <v>31279</v>
      </c>
      <c r="B5901" s="3">
        <v>0.27232099999999998</v>
      </c>
      <c r="C5901" s="3">
        <v>0.27232099999999998</v>
      </c>
      <c r="D5901" s="3">
        <v>0.27232099999999998</v>
      </c>
      <c r="E5901" s="3">
        <v>0.27232099999999998</v>
      </c>
      <c r="F5901" s="3">
        <v>0.22029899999999999</v>
      </c>
      <c r="G5901">
        <v>16738400</v>
      </c>
      <c r="H5901" t="str">
        <f>TEXT(AppleStock[[#This Row],[Date]],"dddd")</f>
        <v>Tuesday</v>
      </c>
      <c r="I5901" t="str">
        <f>MID(AppleStock[[#This Row],[Day]],1,FIND("day",AppleStock[[#This Row],[Day]])-1)</f>
        <v>Tues</v>
      </c>
      <c r="J5901" s="3">
        <f>AppleStock[[#This Row],[Open]]-AppleStock[[#This Row],[Close]]</f>
        <v>0</v>
      </c>
      <c r="K5901" t="str">
        <f>IF(AppleStock[[#This Row],[Day Change]]&gt;0,"UP","DOWN")</f>
        <v>DOWN</v>
      </c>
      <c r="L5901" s="2">
        <v>85</v>
      </c>
      <c r="Q5901" s="15"/>
    </row>
    <row r="5902" spans="1:17" x14ac:dyDescent="0.25">
      <c r="A5902" s="1">
        <v>31280</v>
      </c>
      <c r="B5902" s="3">
        <v>0.27232099999999998</v>
      </c>
      <c r="C5902" s="3">
        <v>0.27232099999999998</v>
      </c>
      <c r="D5902" s="3">
        <v>0.27232099999999998</v>
      </c>
      <c r="E5902" s="3">
        <v>0.27232099999999998</v>
      </c>
      <c r="F5902" s="3">
        <v>0.22029899999999999</v>
      </c>
      <c r="G5902">
        <v>19252800</v>
      </c>
      <c r="H5902" t="str">
        <f>TEXT(AppleStock[[#This Row],[Date]],"dddd")</f>
        <v>Wednesday</v>
      </c>
      <c r="I5902" t="str">
        <f>MID(AppleStock[[#This Row],[Day]],1,FIND("day",AppleStock[[#This Row],[Day]])-1)</f>
        <v>Wednes</v>
      </c>
      <c r="J5902" s="3">
        <f>AppleStock[[#This Row],[Open]]-AppleStock[[#This Row],[Close]]</f>
        <v>0</v>
      </c>
      <c r="K5902" t="str">
        <f>IF(AppleStock[[#This Row],[Day Change]]&gt;0,"UP","DOWN")</f>
        <v>DOWN</v>
      </c>
      <c r="L5902" s="2">
        <v>85</v>
      </c>
      <c r="Q5902" s="15"/>
    </row>
    <row r="5903" spans="1:17" x14ac:dyDescent="0.25">
      <c r="A5903" s="1">
        <v>31281</v>
      </c>
      <c r="B5903" s="3">
        <v>0.27232099999999998</v>
      </c>
      <c r="C5903" s="3">
        <v>0.27232099999999998</v>
      </c>
      <c r="D5903" s="3">
        <v>0.265625</v>
      </c>
      <c r="E5903" s="3">
        <v>0.265625</v>
      </c>
      <c r="F5903" s="3">
        <v>0.21488199999999999</v>
      </c>
      <c r="G5903">
        <v>30828000</v>
      </c>
      <c r="H5903" t="str">
        <f>TEXT(AppleStock[[#This Row],[Date]],"dddd")</f>
        <v>Thursday</v>
      </c>
      <c r="I5903" t="str">
        <f>MID(AppleStock[[#This Row],[Day]],1,FIND("day",AppleStock[[#This Row],[Day]])-1)</f>
        <v>Thurs</v>
      </c>
      <c r="J5903" s="3">
        <f>AppleStock[[#This Row],[Open]]-AppleStock[[#This Row],[Close]]</f>
        <v>6.6959999999999797E-3</v>
      </c>
      <c r="K5903" t="str">
        <f>IF(AppleStock[[#This Row],[Day Change]]&gt;0,"UP","DOWN")</f>
        <v>UP</v>
      </c>
      <c r="L5903" s="2">
        <v>85</v>
      </c>
      <c r="Q5903" s="15"/>
    </row>
    <row r="5904" spans="1:17" x14ac:dyDescent="0.25">
      <c r="A5904" s="1">
        <v>31282</v>
      </c>
      <c r="B5904" s="3">
        <v>0.265625</v>
      </c>
      <c r="C5904" s="3">
        <v>0.26785700000000001</v>
      </c>
      <c r="D5904" s="3">
        <v>0.26339299999999999</v>
      </c>
      <c r="E5904" s="3">
        <v>0.26339299999999999</v>
      </c>
      <c r="F5904" s="3">
        <v>0.21307599999999999</v>
      </c>
      <c r="G5904">
        <v>11004000</v>
      </c>
      <c r="H5904" t="str">
        <f>TEXT(AppleStock[[#This Row],[Date]],"dddd")</f>
        <v>Friday</v>
      </c>
      <c r="I5904" t="str">
        <f>MID(AppleStock[[#This Row],[Day]],1,FIND("day",AppleStock[[#This Row],[Day]])-1)</f>
        <v>Fri</v>
      </c>
      <c r="J5904" s="3">
        <f>AppleStock[[#This Row],[Open]]-AppleStock[[#This Row],[Close]]</f>
        <v>2.2320000000000118E-3</v>
      </c>
      <c r="K5904" t="str">
        <f>IF(AppleStock[[#This Row],[Day Change]]&gt;0,"UP","DOWN")</f>
        <v>UP</v>
      </c>
      <c r="L5904" s="2">
        <v>85</v>
      </c>
      <c r="Q5904" s="15"/>
    </row>
    <row r="5905" spans="1:17" x14ac:dyDescent="0.25">
      <c r="A5905" s="1">
        <v>31285</v>
      </c>
      <c r="B5905" s="3">
        <v>0.27008900000000002</v>
      </c>
      <c r="C5905" s="3">
        <v>0.27008900000000002</v>
      </c>
      <c r="D5905" s="3">
        <v>0.27008900000000002</v>
      </c>
      <c r="E5905" s="3">
        <v>0.27008900000000002</v>
      </c>
      <c r="F5905" s="3">
        <v>0.21849299999999999</v>
      </c>
      <c r="G5905">
        <v>8915200</v>
      </c>
      <c r="H5905" t="str">
        <f>TEXT(AppleStock[[#This Row],[Date]],"dddd")</f>
        <v>Monday</v>
      </c>
      <c r="I5905" t="str">
        <f>MID(AppleStock[[#This Row],[Day]],1,FIND("day",AppleStock[[#This Row],[Day]])-1)</f>
        <v>Mon</v>
      </c>
      <c r="J5905" s="3">
        <f>AppleStock[[#This Row],[Open]]-AppleStock[[#This Row],[Close]]</f>
        <v>0</v>
      </c>
      <c r="K5905" t="str">
        <f>IF(AppleStock[[#This Row],[Day Change]]&gt;0,"UP","DOWN")</f>
        <v>DOWN</v>
      </c>
      <c r="L5905" s="2">
        <v>85</v>
      </c>
      <c r="Q5905" s="15"/>
    </row>
    <row r="5906" spans="1:17" x14ac:dyDescent="0.25">
      <c r="A5906" s="1">
        <v>31286</v>
      </c>
      <c r="B5906" s="3">
        <v>0.27232099999999998</v>
      </c>
      <c r="C5906" s="3">
        <v>0.27232099999999998</v>
      </c>
      <c r="D5906" s="3">
        <v>0.27232099999999998</v>
      </c>
      <c r="E5906" s="3">
        <v>0.27232099999999998</v>
      </c>
      <c r="F5906" s="3">
        <v>0.22029899999999999</v>
      </c>
      <c r="G5906">
        <v>10729600</v>
      </c>
      <c r="H5906" t="str">
        <f>TEXT(AppleStock[[#This Row],[Date]],"dddd")</f>
        <v>Tuesday</v>
      </c>
      <c r="I5906" t="str">
        <f>MID(AppleStock[[#This Row],[Day]],1,FIND("day",AppleStock[[#This Row],[Day]])-1)</f>
        <v>Tues</v>
      </c>
      <c r="J5906" s="3">
        <f>AppleStock[[#This Row],[Open]]-AppleStock[[#This Row],[Close]]</f>
        <v>0</v>
      </c>
      <c r="K5906" t="str">
        <f>IF(AppleStock[[#This Row],[Day Change]]&gt;0,"UP","DOWN")</f>
        <v>DOWN</v>
      </c>
      <c r="L5906" s="2">
        <v>85</v>
      </c>
      <c r="Q5906" s="15"/>
    </row>
    <row r="5907" spans="1:17" x14ac:dyDescent="0.25">
      <c r="A5907" s="1">
        <v>31287</v>
      </c>
      <c r="B5907" s="3">
        <v>0.27232099999999998</v>
      </c>
      <c r="C5907" s="3">
        <v>0.27455400000000002</v>
      </c>
      <c r="D5907" s="3">
        <v>0.27232099999999998</v>
      </c>
      <c r="E5907" s="3">
        <v>0.27232099999999998</v>
      </c>
      <c r="F5907" s="3">
        <v>0.22029899999999999</v>
      </c>
      <c r="G5907">
        <v>10236800</v>
      </c>
      <c r="H5907" t="str">
        <f>TEXT(AppleStock[[#This Row],[Date]],"dddd")</f>
        <v>Wednesday</v>
      </c>
      <c r="I5907" t="str">
        <f>MID(AppleStock[[#This Row],[Day]],1,FIND("day",AppleStock[[#This Row],[Day]])-1)</f>
        <v>Wednes</v>
      </c>
      <c r="J5907" s="3">
        <f>AppleStock[[#This Row],[Open]]-AppleStock[[#This Row],[Close]]</f>
        <v>0</v>
      </c>
      <c r="K5907" t="str">
        <f>IF(AppleStock[[#This Row],[Day Change]]&gt;0,"UP","DOWN")</f>
        <v>DOWN</v>
      </c>
      <c r="L5907" s="2">
        <v>85</v>
      </c>
      <c r="Q5907" s="15"/>
    </row>
    <row r="5908" spans="1:17" x14ac:dyDescent="0.25">
      <c r="A5908" s="1">
        <v>31288</v>
      </c>
      <c r="B5908" s="3">
        <v>0.27232099999999998</v>
      </c>
      <c r="C5908" s="3">
        <v>0.27232099999999998</v>
      </c>
      <c r="D5908" s="3">
        <v>0.265625</v>
      </c>
      <c r="E5908" s="3">
        <v>0.265625</v>
      </c>
      <c r="F5908" s="3">
        <v>0.21488199999999999</v>
      </c>
      <c r="G5908">
        <v>14028000</v>
      </c>
      <c r="H5908" t="str">
        <f>TEXT(AppleStock[[#This Row],[Date]],"dddd")</f>
        <v>Thursday</v>
      </c>
      <c r="I5908" t="str">
        <f>MID(AppleStock[[#This Row],[Day]],1,FIND("day",AppleStock[[#This Row],[Day]])-1)</f>
        <v>Thurs</v>
      </c>
      <c r="J5908" s="3">
        <f>AppleStock[[#This Row],[Open]]-AppleStock[[#This Row],[Close]]</f>
        <v>6.6959999999999797E-3</v>
      </c>
      <c r="K5908" t="str">
        <f>IF(AppleStock[[#This Row],[Day Change]]&gt;0,"UP","DOWN")</f>
        <v>UP</v>
      </c>
      <c r="L5908" s="2">
        <v>85</v>
      </c>
      <c r="Q5908" s="15"/>
    </row>
    <row r="5909" spans="1:17" x14ac:dyDescent="0.25">
      <c r="A5909" s="1">
        <v>31289</v>
      </c>
      <c r="B5909" s="3">
        <v>0.26785700000000001</v>
      </c>
      <c r="C5909" s="3">
        <v>0.26785700000000001</v>
      </c>
      <c r="D5909" s="3">
        <v>0.26785700000000001</v>
      </c>
      <c r="E5909" s="3">
        <v>0.26785700000000001</v>
      </c>
      <c r="F5909" s="3">
        <v>0.21668699999999999</v>
      </c>
      <c r="G5909">
        <v>10718400</v>
      </c>
      <c r="H5909" t="str">
        <f>TEXT(AppleStock[[#This Row],[Date]],"dddd")</f>
        <v>Friday</v>
      </c>
      <c r="I5909" t="str">
        <f>MID(AppleStock[[#This Row],[Day]],1,FIND("day",AppleStock[[#This Row],[Day]])-1)</f>
        <v>Fri</v>
      </c>
      <c r="J5909" s="3">
        <f>AppleStock[[#This Row],[Open]]-AppleStock[[#This Row],[Close]]</f>
        <v>0</v>
      </c>
      <c r="K5909" t="str">
        <f>IF(AppleStock[[#This Row],[Day Change]]&gt;0,"UP","DOWN")</f>
        <v>DOWN</v>
      </c>
      <c r="L5909" s="2">
        <v>85</v>
      </c>
      <c r="Q5909" s="15"/>
    </row>
    <row r="5910" spans="1:17" x14ac:dyDescent="0.25">
      <c r="A5910" s="1">
        <v>31293</v>
      </c>
      <c r="B5910" s="3">
        <v>0.26785700000000001</v>
      </c>
      <c r="C5910" s="3">
        <v>0.26785700000000001</v>
      </c>
      <c r="D5910" s="3">
        <v>0.26339299999999999</v>
      </c>
      <c r="E5910" s="3">
        <v>0.26339299999999999</v>
      </c>
      <c r="F5910" s="3">
        <v>0.21307599999999999</v>
      </c>
      <c r="G5910">
        <v>9363200</v>
      </c>
      <c r="H5910" t="str">
        <f>TEXT(AppleStock[[#This Row],[Date]],"dddd")</f>
        <v>Tuesday</v>
      </c>
      <c r="I5910" t="str">
        <f>MID(AppleStock[[#This Row],[Day]],1,FIND("day",AppleStock[[#This Row],[Day]])-1)</f>
        <v>Tues</v>
      </c>
      <c r="J5910" s="3">
        <f>AppleStock[[#This Row],[Open]]-AppleStock[[#This Row],[Close]]</f>
        <v>4.4640000000000235E-3</v>
      </c>
      <c r="K5910" t="str">
        <f>IF(AppleStock[[#This Row],[Day Change]]&gt;0,"UP","DOWN")</f>
        <v>UP</v>
      </c>
      <c r="L5910" s="2">
        <v>85</v>
      </c>
      <c r="Q5910" s="15"/>
    </row>
    <row r="5911" spans="1:17" x14ac:dyDescent="0.25">
      <c r="A5911" s="1">
        <v>31294</v>
      </c>
      <c r="B5911" s="3">
        <v>0.265625</v>
      </c>
      <c r="C5911" s="3">
        <v>0.27008900000000002</v>
      </c>
      <c r="D5911" s="3">
        <v>0.265625</v>
      </c>
      <c r="E5911" s="3">
        <v>0.265625</v>
      </c>
      <c r="F5911" s="3">
        <v>0.21488199999999999</v>
      </c>
      <c r="G5911">
        <v>11888800</v>
      </c>
      <c r="H5911" t="str">
        <f>TEXT(AppleStock[[#This Row],[Date]],"dddd")</f>
        <v>Wednesday</v>
      </c>
      <c r="I5911" t="str">
        <f>MID(AppleStock[[#This Row],[Day]],1,FIND("day",AppleStock[[#This Row],[Day]])-1)</f>
        <v>Wednes</v>
      </c>
      <c r="J5911" s="3">
        <f>AppleStock[[#This Row],[Open]]-AppleStock[[#This Row],[Close]]</f>
        <v>0</v>
      </c>
      <c r="K5911" t="str">
        <f>IF(AppleStock[[#This Row],[Day Change]]&gt;0,"UP","DOWN")</f>
        <v>DOWN</v>
      </c>
      <c r="L5911" s="2">
        <v>85</v>
      </c>
      <c r="Q5911" s="15"/>
    </row>
    <row r="5912" spans="1:17" x14ac:dyDescent="0.25">
      <c r="A5912" s="1">
        <v>31295</v>
      </c>
      <c r="B5912" s="3">
        <v>0.265625</v>
      </c>
      <c r="C5912" s="3">
        <v>0.26785700000000001</v>
      </c>
      <c r="D5912" s="3">
        <v>0.265625</v>
      </c>
      <c r="E5912" s="3">
        <v>0.265625</v>
      </c>
      <c r="F5912" s="3">
        <v>0.21488199999999999</v>
      </c>
      <c r="G5912">
        <v>8204000</v>
      </c>
      <c r="H5912" t="str">
        <f>TEXT(AppleStock[[#This Row],[Date]],"dddd")</f>
        <v>Thursday</v>
      </c>
      <c r="I5912" t="str">
        <f>MID(AppleStock[[#This Row],[Day]],1,FIND("day",AppleStock[[#This Row],[Day]])-1)</f>
        <v>Thurs</v>
      </c>
      <c r="J5912" s="3">
        <f>AppleStock[[#This Row],[Open]]-AppleStock[[#This Row],[Close]]</f>
        <v>0</v>
      </c>
      <c r="K5912" t="str">
        <f>IF(AppleStock[[#This Row],[Day Change]]&gt;0,"UP","DOWN")</f>
        <v>DOWN</v>
      </c>
      <c r="L5912" s="2">
        <v>85</v>
      </c>
      <c r="Q5912" s="15"/>
    </row>
    <row r="5913" spans="1:17" x14ac:dyDescent="0.25">
      <c r="A5913" s="1">
        <v>31296</v>
      </c>
      <c r="B5913" s="3">
        <v>0.26785700000000001</v>
      </c>
      <c r="C5913" s="3">
        <v>0.26785700000000001</v>
      </c>
      <c r="D5913" s="3">
        <v>0.26785700000000001</v>
      </c>
      <c r="E5913" s="3">
        <v>0.26785700000000001</v>
      </c>
      <c r="F5913" s="3">
        <v>0.21668699999999999</v>
      </c>
      <c r="G5913">
        <v>23200800</v>
      </c>
      <c r="H5913" t="str">
        <f>TEXT(AppleStock[[#This Row],[Date]],"dddd")</f>
        <v>Friday</v>
      </c>
      <c r="I5913" t="str">
        <f>MID(AppleStock[[#This Row],[Day]],1,FIND("day",AppleStock[[#This Row],[Day]])-1)</f>
        <v>Fri</v>
      </c>
      <c r="J5913" s="3">
        <f>AppleStock[[#This Row],[Open]]-AppleStock[[#This Row],[Close]]</f>
        <v>0</v>
      </c>
      <c r="K5913" t="str">
        <f>IF(AppleStock[[#This Row],[Day Change]]&gt;0,"UP","DOWN")</f>
        <v>DOWN</v>
      </c>
      <c r="L5913" s="2">
        <v>85</v>
      </c>
      <c r="Q5913" s="15"/>
    </row>
    <row r="5914" spans="1:17" x14ac:dyDescent="0.25">
      <c r="A5914" s="1">
        <v>31299</v>
      </c>
      <c r="B5914" s="3">
        <v>0.27232099999999998</v>
      </c>
      <c r="C5914" s="3">
        <v>0.27455400000000002</v>
      </c>
      <c r="D5914" s="3">
        <v>0.27232099999999998</v>
      </c>
      <c r="E5914" s="3">
        <v>0.27232099999999998</v>
      </c>
      <c r="F5914" s="3">
        <v>0.22029899999999999</v>
      </c>
      <c r="G5914">
        <v>33079200</v>
      </c>
      <c r="H5914" t="str">
        <f>TEXT(AppleStock[[#This Row],[Date]],"dddd")</f>
        <v>Monday</v>
      </c>
      <c r="I5914" t="str">
        <f>MID(AppleStock[[#This Row],[Day]],1,FIND("day",AppleStock[[#This Row],[Day]])-1)</f>
        <v>Mon</v>
      </c>
      <c r="J5914" s="3">
        <f>AppleStock[[#This Row],[Open]]-AppleStock[[#This Row],[Close]]</f>
        <v>0</v>
      </c>
      <c r="K5914" t="str">
        <f>IF(AppleStock[[#This Row],[Day Change]]&gt;0,"UP","DOWN")</f>
        <v>DOWN</v>
      </c>
      <c r="L5914" s="2">
        <v>85</v>
      </c>
      <c r="Q5914" s="15"/>
    </row>
    <row r="5915" spans="1:17" x14ac:dyDescent="0.25">
      <c r="A5915" s="1">
        <v>31300</v>
      </c>
      <c r="B5915" s="3">
        <v>0.27455400000000002</v>
      </c>
      <c r="C5915" s="3">
        <v>0.27901799999999999</v>
      </c>
      <c r="D5915" s="3">
        <v>0.27455400000000002</v>
      </c>
      <c r="E5915" s="3">
        <v>0.27455400000000002</v>
      </c>
      <c r="F5915" s="3">
        <v>0.222105</v>
      </c>
      <c r="G5915">
        <v>30441600</v>
      </c>
      <c r="H5915" t="str">
        <f>TEXT(AppleStock[[#This Row],[Date]],"dddd")</f>
        <v>Tuesday</v>
      </c>
      <c r="I5915" t="str">
        <f>MID(AppleStock[[#This Row],[Day]],1,FIND("day",AppleStock[[#This Row],[Day]])-1)</f>
        <v>Tues</v>
      </c>
      <c r="J5915" s="3">
        <f>AppleStock[[#This Row],[Open]]-AppleStock[[#This Row],[Close]]</f>
        <v>0</v>
      </c>
      <c r="K5915" t="str">
        <f>IF(AppleStock[[#This Row],[Day Change]]&gt;0,"UP","DOWN")</f>
        <v>DOWN</v>
      </c>
      <c r="L5915" s="2">
        <v>85</v>
      </c>
      <c r="Q5915" s="15"/>
    </row>
    <row r="5916" spans="1:17" x14ac:dyDescent="0.25">
      <c r="A5916" s="1">
        <v>31301</v>
      </c>
      <c r="B5916" s="3">
        <v>0.27678599999999998</v>
      </c>
      <c r="C5916" s="3">
        <v>0.27901799999999999</v>
      </c>
      <c r="D5916" s="3">
        <v>0.27678599999999998</v>
      </c>
      <c r="E5916" s="3">
        <v>0.27678599999999998</v>
      </c>
      <c r="F5916" s="3">
        <v>0.22391</v>
      </c>
      <c r="G5916">
        <v>21772800</v>
      </c>
      <c r="H5916" t="str">
        <f>TEXT(AppleStock[[#This Row],[Date]],"dddd")</f>
        <v>Wednesday</v>
      </c>
      <c r="I5916" t="str">
        <f>MID(AppleStock[[#This Row],[Day]],1,FIND("day",AppleStock[[#This Row],[Day]])-1)</f>
        <v>Wednes</v>
      </c>
      <c r="J5916" s="3">
        <f>AppleStock[[#This Row],[Open]]-AppleStock[[#This Row],[Close]]</f>
        <v>0</v>
      </c>
      <c r="K5916" t="str">
        <f>IF(AppleStock[[#This Row],[Day Change]]&gt;0,"UP","DOWN")</f>
        <v>DOWN</v>
      </c>
      <c r="L5916" s="2">
        <v>85</v>
      </c>
      <c r="Q5916" s="15"/>
    </row>
    <row r="5917" spans="1:17" x14ac:dyDescent="0.25">
      <c r="A5917" s="1">
        <v>31302</v>
      </c>
      <c r="B5917" s="3">
        <v>0.28794599999999998</v>
      </c>
      <c r="C5917" s="3">
        <v>0.28794599999999998</v>
      </c>
      <c r="D5917" s="3">
        <v>0.28794599999999998</v>
      </c>
      <c r="E5917" s="3">
        <v>0.28794599999999998</v>
      </c>
      <c r="F5917" s="3">
        <v>0.23293900000000001</v>
      </c>
      <c r="G5917">
        <v>27792800</v>
      </c>
      <c r="H5917" t="str">
        <f>TEXT(AppleStock[[#This Row],[Date]],"dddd")</f>
        <v>Thursday</v>
      </c>
      <c r="I5917" t="str">
        <f>MID(AppleStock[[#This Row],[Day]],1,FIND("day",AppleStock[[#This Row],[Day]])-1)</f>
        <v>Thurs</v>
      </c>
      <c r="J5917" s="3">
        <f>AppleStock[[#This Row],[Open]]-AppleStock[[#This Row],[Close]]</f>
        <v>0</v>
      </c>
      <c r="K5917" t="str">
        <f>IF(AppleStock[[#This Row],[Day Change]]&gt;0,"UP","DOWN")</f>
        <v>DOWN</v>
      </c>
      <c r="L5917" s="2">
        <v>85</v>
      </c>
      <c r="Q5917" s="15"/>
    </row>
    <row r="5918" spans="1:17" x14ac:dyDescent="0.25">
      <c r="A5918" s="1">
        <v>31303</v>
      </c>
      <c r="B5918" s="3">
        <v>0.28794599999999998</v>
      </c>
      <c r="C5918" s="3">
        <v>0.28794599999999998</v>
      </c>
      <c r="D5918" s="3">
        <v>0.28125</v>
      </c>
      <c r="E5918" s="3">
        <v>0.28125</v>
      </c>
      <c r="F5918" s="3">
        <v>0.227522</v>
      </c>
      <c r="G5918">
        <v>17634400</v>
      </c>
      <c r="H5918" t="str">
        <f>TEXT(AppleStock[[#This Row],[Date]],"dddd")</f>
        <v>Friday</v>
      </c>
      <c r="I5918" t="str">
        <f>MID(AppleStock[[#This Row],[Day]],1,FIND("day",AppleStock[[#This Row],[Day]])-1)</f>
        <v>Fri</v>
      </c>
      <c r="J5918" s="3">
        <f>AppleStock[[#This Row],[Open]]-AppleStock[[#This Row],[Close]]</f>
        <v>6.6959999999999797E-3</v>
      </c>
      <c r="K5918" t="str">
        <f>IF(AppleStock[[#This Row],[Day Change]]&gt;0,"UP","DOWN")</f>
        <v>UP</v>
      </c>
      <c r="L5918" s="2">
        <v>85</v>
      </c>
      <c r="Q5918" s="15"/>
    </row>
    <row r="5919" spans="1:17" x14ac:dyDescent="0.25">
      <c r="A5919" s="1">
        <v>31306</v>
      </c>
      <c r="B5919" s="3">
        <v>0.28125</v>
      </c>
      <c r="C5919" s="3">
        <v>0.28125</v>
      </c>
      <c r="D5919" s="3">
        <v>0.27232099999999998</v>
      </c>
      <c r="E5919" s="3">
        <v>0.27232099999999998</v>
      </c>
      <c r="F5919" s="3">
        <v>0.22029899999999999</v>
      </c>
      <c r="G5919">
        <v>9245600</v>
      </c>
      <c r="H5919" t="str">
        <f>TEXT(AppleStock[[#This Row],[Date]],"dddd")</f>
        <v>Monday</v>
      </c>
      <c r="I5919" t="str">
        <f>MID(AppleStock[[#This Row],[Day]],1,FIND("day",AppleStock[[#This Row],[Day]])-1)</f>
        <v>Mon</v>
      </c>
      <c r="J5919" s="3">
        <f>AppleStock[[#This Row],[Open]]-AppleStock[[#This Row],[Close]]</f>
        <v>8.9290000000000203E-3</v>
      </c>
      <c r="K5919" t="str">
        <f>IF(AppleStock[[#This Row],[Day Change]]&gt;0,"UP","DOWN")</f>
        <v>UP</v>
      </c>
      <c r="L5919" s="2">
        <v>85</v>
      </c>
      <c r="Q5919" s="15"/>
    </row>
    <row r="5920" spans="1:17" x14ac:dyDescent="0.25">
      <c r="A5920" s="1">
        <v>31307</v>
      </c>
      <c r="B5920" s="3">
        <v>0.27232099999999998</v>
      </c>
      <c r="C5920" s="3">
        <v>0.27232099999999998</v>
      </c>
      <c r="D5920" s="3">
        <v>0.27232099999999998</v>
      </c>
      <c r="E5920" s="3">
        <v>0.27232099999999998</v>
      </c>
      <c r="F5920" s="3">
        <v>0.22029899999999999</v>
      </c>
      <c r="G5920">
        <v>45936800</v>
      </c>
      <c r="H5920" t="str">
        <f>TEXT(AppleStock[[#This Row],[Date]],"dddd")</f>
        <v>Tuesday</v>
      </c>
      <c r="I5920" t="str">
        <f>MID(AppleStock[[#This Row],[Day]],1,FIND("day",AppleStock[[#This Row],[Day]])-1)</f>
        <v>Tues</v>
      </c>
      <c r="J5920" s="3">
        <f>AppleStock[[#This Row],[Open]]-AppleStock[[#This Row],[Close]]</f>
        <v>0</v>
      </c>
      <c r="K5920" t="str">
        <f>IF(AppleStock[[#This Row],[Day Change]]&gt;0,"UP","DOWN")</f>
        <v>DOWN</v>
      </c>
      <c r="L5920" s="2">
        <v>85</v>
      </c>
      <c r="Q5920" s="15"/>
    </row>
    <row r="5921" spans="1:17" x14ac:dyDescent="0.25">
      <c r="A5921" s="1">
        <v>31308</v>
      </c>
      <c r="B5921" s="3">
        <v>0.29017900000000002</v>
      </c>
      <c r="C5921" s="3">
        <v>0.29017900000000002</v>
      </c>
      <c r="D5921" s="3">
        <v>0.29017900000000002</v>
      </c>
      <c r="E5921" s="3">
        <v>0.29017900000000002</v>
      </c>
      <c r="F5921" s="3">
        <v>0.23474500000000001</v>
      </c>
      <c r="G5921">
        <v>30021600</v>
      </c>
      <c r="H5921" t="str">
        <f>TEXT(AppleStock[[#This Row],[Date]],"dddd")</f>
        <v>Wednesday</v>
      </c>
      <c r="I5921" t="str">
        <f>MID(AppleStock[[#This Row],[Day]],1,FIND("day",AppleStock[[#This Row],[Day]])-1)</f>
        <v>Wednes</v>
      </c>
      <c r="J5921" s="3">
        <f>AppleStock[[#This Row],[Open]]-AppleStock[[#This Row],[Close]]</f>
        <v>0</v>
      </c>
      <c r="K5921" t="str">
        <f>IF(AppleStock[[#This Row],[Day Change]]&gt;0,"UP","DOWN")</f>
        <v>DOWN</v>
      </c>
      <c r="L5921" s="2">
        <v>85</v>
      </c>
      <c r="Q5921" s="15"/>
    </row>
    <row r="5922" spans="1:17" x14ac:dyDescent="0.25">
      <c r="A5922" s="1">
        <v>31309</v>
      </c>
      <c r="B5922" s="3">
        <v>0.30357099999999998</v>
      </c>
      <c r="C5922" s="3">
        <v>0.30357099999999998</v>
      </c>
      <c r="D5922" s="3">
        <v>0.30357099999999998</v>
      </c>
      <c r="E5922" s="3">
        <v>0.30357099999999998</v>
      </c>
      <c r="F5922" s="3">
        <v>0.24557899999999999</v>
      </c>
      <c r="G5922">
        <v>46580800</v>
      </c>
      <c r="H5922" t="str">
        <f>TEXT(AppleStock[[#This Row],[Date]],"dddd")</f>
        <v>Thursday</v>
      </c>
      <c r="I5922" t="str">
        <f>MID(AppleStock[[#This Row],[Day]],1,FIND("day",AppleStock[[#This Row],[Day]])-1)</f>
        <v>Thurs</v>
      </c>
      <c r="J5922" s="3">
        <f>AppleStock[[#This Row],[Open]]-AppleStock[[#This Row],[Close]]</f>
        <v>0</v>
      </c>
      <c r="K5922" t="str">
        <f>IF(AppleStock[[#This Row],[Day Change]]&gt;0,"UP","DOWN")</f>
        <v>DOWN</v>
      </c>
      <c r="L5922" s="2">
        <v>85</v>
      </c>
      <c r="Q5922" s="15"/>
    </row>
    <row r="5923" spans="1:17" x14ac:dyDescent="0.25">
      <c r="A5923" s="1">
        <v>31310</v>
      </c>
      <c r="B5923" s="3">
        <v>0.30357099999999998</v>
      </c>
      <c r="C5923" s="3">
        <v>0.30580400000000002</v>
      </c>
      <c r="D5923" s="3">
        <v>0.29910700000000001</v>
      </c>
      <c r="E5923" s="3">
        <v>0.29910700000000001</v>
      </c>
      <c r="F5923" s="3">
        <v>0.24196799999999999</v>
      </c>
      <c r="G5923">
        <v>33807200</v>
      </c>
      <c r="H5923" t="str">
        <f>TEXT(AppleStock[[#This Row],[Date]],"dddd")</f>
        <v>Friday</v>
      </c>
      <c r="I5923" t="str">
        <f>MID(AppleStock[[#This Row],[Day]],1,FIND("day",AppleStock[[#This Row],[Day]])-1)</f>
        <v>Fri</v>
      </c>
      <c r="J5923" s="3">
        <f>AppleStock[[#This Row],[Open]]-AppleStock[[#This Row],[Close]]</f>
        <v>4.463999999999968E-3</v>
      </c>
      <c r="K5923" t="str">
        <f>IF(AppleStock[[#This Row],[Day Change]]&gt;0,"UP","DOWN")</f>
        <v>UP</v>
      </c>
      <c r="L5923" s="2">
        <v>85</v>
      </c>
      <c r="Q5923" s="15"/>
    </row>
    <row r="5924" spans="1:17" x14ac:dyDescent="0.25">
      <c r="A5924" s="1">
        <v>31313</v>
      </c>
      <c r="B5924" s="3">
        <v>0.30133900000000002</v>
      </c>
      <c r="C5924" s="3">
        <v>0.30580400000000002</v>
      </c>
      <c r="D5924" s="3">
        <v>0.30133900000000002</v>
      </c>
      <c r="E5924" s="3">
        <v>0.30133900000000002</v>
      </c>
      <c r="F5924" s="3">
        <v>0.24377299999999999</v>
      </c>
      <c r="G5924">
        <v>29646400</v>
      </c>
      <c r="H5924" t="str">
        <f>TEXT(AppleStock[[#This Row],[Date]],"dddd")</f>
        <v>Monday</v>
      </c>
      <c r="I5924" t="str">
        <f>MID(AppleStock[[#This Row],[Day]],1,FIND("day",AppleStock[[#This Row],[Day]])-1)</f>
        <v>Mon</v>
      </c>
      <c r="J5924" s="3">
        <f>AppleStock[[#This Row],[Open]]-AppleStock[[#This Row],[Close]]</f>
        <v>0</v>
      </c>
      <c r="K5924" t="str">
        <f>IF(AppleStock[[#This Row],[Day Change]]&gt;0,"UP","DOWN")</f>
        <v>DOWN</v>
      </c>
      <c r="L5924" s="2">
        <v>85</v>
      </c>
      <c r="Q5924" s="15"/>
    </row>
    <row r="5925" spans="1:17" x14ac:dyDescent="0.25">
      <c r="A5925" s="1">
        <v>31314</v>
      </c>
      <c r="B5925" s="3">
        <v>0.30133900000000002</v>
      </c>
      <c r="C5925" s="3">
        <v>0.30803599999999998</v>
      </c>
      <c r="D5925" s="3">
        <v>0.29464299999999999</v>
      </c>
      <c r="E5925" s="3">
        <v>0.29464299999999999</v>
      </c>
      <c r="F5925" s="3">
        <v>0.23835600000000001</v>
      </c>
      <c r="G5925">
        <v>22024800</v>
      </c>
      <c r="H5925" t="str">
        <f>TEXT(AppleStock[[#This Row],[Date]],"dddd")</f>
        <v>Tuesday</v>
      </c>
      <c r="I5925" t="str">
        <f>MID(AppleStock[[#This Row],[Day]],1,FIND("day",AppleStock[[#This Row],[Day]])-1)</f>
        <v>Tues</v>
      </c>
      <c r="J5925" s="3">
        <f>AppleStock[[#This Row],[Open]]-AppleStock[[#This Row],[Close]]</f>
        <v>6.6960000000000353E-3</v>
      </c>
      <c r="K5925" t="str">
        <f>IF(AppleStock[[#This Row],[Day Change]]&gt;0,"UP","DOWN")</f>
        <v>UP</v>
      </c>
      <c r="L5925" s="2">
        <v>85</v>
      </c>
      <c r="Q5925" s="15"/>
    </row>
    <row r="5926" spans="1:17" x14ac:dyDescent="0.25">
      <c r="A5926" s="1">
        <v>31315</v>
      </c>
      <c r="B5926" s="3">
        <v>0.29464299999999999</v>
      </c>
      <c r="C5926" s="3">
        <v>0.29464299999999999</v>
      </c>
      <c r="D5926" s="3">
        <v>0.28348200000000001</v>
      </c>
      <c r="E5926" s="3">
        <v>0.28348200000000001</v>
      </c>
      <c r="F5926" s="3">
        <v>0.229327</v>
      </c>
      <c r="G5926">
        <v>26124000</v>
      </c>
      <c r="H5926" t="str">
        <f>TEXT(AppleStock[[#This Row],[Date]],"dddd")</f>
        <v>Wednesday</v>
      </c>
      <c r="I5926" t="str">
        <f>MID(AppleStock[[#This Row],[Day]],1,FIND("day",AppleStock[[#This Row],[Day]])-1)</f>
        <v>Wednes</v>
      </c>
      <c r="J5926" s="3">
        <f>AppleStock[[#This Row],[Open]]-AppleStock[[#This Row],[Close]]</f>
        <v>1.1160999999999976E-2</v>
      </c>
      <c r="K5926" t="str">
        <f>IF(AppleStock[[#This Row],[Day Change]]&gt;0,"UP","DOWN")</f>
        <v>UP</v>
      </c>
      <c r="L5926" s="2">
        <v>85</v>
      </c>
      <c r="Q5926" s="15"/>
    </row>
    <row r="5927" spans="1:17" x14ac:dyDescent="0.25">
      <c r="A5927" s="1">
        <v>31316</v>
      </c>
      <c r="B5927" s="3">
        <v>0.28348200000000001</v>
      </c>
      <c r="C5927" s="3">
        <v>0.28571400000000002</v>
      </c>
      <c r="D5927" s="3">
        <v>0.28348200000000001</v>
      </c>
      <c r="E5927" s="3">
        <v>0.28348200000000001</v>
      </c>
      <c r="F5927" s="3">
        <v>0.229327</v>
      </c>
      <c r="G5927">
        <v>13372800</v>
      </c>
      <c r="H5927" t="str">
        <f>TEXT(AppleStock[[#This Row],[Date]],"dddd")</f>
        <v>Thursday</v>
      </c>
      <c r="I5927" t="str">
        <f>MID(AppleStock[[#This Row],[Day]],1,FIND("day",AppleStock[[#This Row],[Day]])-1)</f>
        <v>Thurs</v>
      </c>
      <c r="J5927" s="3">
        <f>AppleStock[[#This Row],[Open]]-AppleStock[[#This Row],[Close]]</f>
        <v>0</v>
      </c>
      <c r="K5927" t="str">
        <f>IF(AppleStock[[#This Row],[Day Change]]&gt;0,"UP","DOWN")</f>
        <v>DOWN</v>
      </c>
      <c r="L5927" s="2">
        <v>85</v>
      </c>
      <c r="Q5927" s="15"/>
    </row>
    <row r="5928" spans="1:17" x14ac:dyDescent="0.25">
      <c r="A5928" s="1">
        <v>31320</v>
      </c>
      <c r="B5928" s="3">
        <v>0.28348200000000001</v>
      </c>
      <c r="C5928" s="3">
        <v>0.28571400000000002</v>
      </c>
      <c r="D5928" s="3">
        <v>0.28125</v>
      </c>
      <c r="E5928" s="3">
        <v>0.28125</v>
      </c>
      <c r="F5928" s="3">
        <v>0.227522</v>
      </c>
      <c r="G5928">
        <v>9161600</v>
      </c>
      <c r="H5928" t="str">
        <f>TEXT(AppleStock[[#This Row],[Date]],"dddd")</f>
        <v>Monday</v>
      </c>
      <c r="I5928" t="str">
        <f>MID(AppleStock[[#This Row],[Day]],1,FIND("day",AppleStock[[#This Row],[Day]])-1)</f>
        <v>Mon</v>
      </c>
      <c r="J5928" s="3">
        <f>AppleStock[[#This Row],[Open]]-AppleStock[[#This Row],[Close]]</f>
        <v>2.2320000000000118E-3</v>
      </c>
      <c r="K5928" t="str">
        <f>IF(AppleStock[[#This Row],[Day Change]]&gt;0,"UP","DOWN")</f>
        <v>UP</v>
      </c>
      <c r="L5928" s="2">
        <v>85</v>
      </c>
      <c r="Q5928" s="15"/>
    </row>
    <row r="5929" spans="1:17" x14ac:dyDescent="0.25">
      <c r="A5929" s="1">
        <v>31321</v>
      </c>
      <c r="B5929" s="3">
        <v>0.28125</v>
      </c>
      <c r="C5929" s="3">
        <v>0.28348200000000001</v>
      </c>
      <c r="D5929" s="3">
        <v>0.28125</v>
      </c>
      <c r="E5929" s="3">
        <v>0.28125</v>
      </c>
      <c r="F5929" s="3">
        <v>0.227522</v>
      </c>
      <c r="G5929">
        <v>22086400</v>
      </c>
      <c r="H5929" t="str">
        <f>TEXT(AppleStock[[#This Row],[Date]],"dddd")</f>
        <v>Tuesday</v>
      </c>
      <c r="I5929" t="str">
        <f>MID(AppleStock[[#This Row],[Day]],1,FIND("day",AppleStock[[#This Row],[Day]])-1)</f>
        <v>Tues</v>
      </c>
      <c r="J5929" s="3">
        <f>AppleStock[[#This Row],[Open]]-AppleStock[[#This Row],[Close]]</f>
        <v>0</v>
      </c>
      <c r="K5929" t="str">
        <f>IF(AppleStock[[#This Row],[Day Change]]&gt;0,"UP","DOWN")</f>
        <v>DOWN</v>
      </c>
      <c r="L5929" s="2">
        <v>85</v>
      </c>
      <c r="Q5929" s="15"/>
    </row>
    <row r="5930" spans="1:17" x14ac:dyDescent="0.25">
      <c r="A5930" s="1">
        <v>31322</v>
      </c>
      <c r="B5930" s="3">
        <v>0.28125</v>
      </c>
      <c r="C5930" s="3">
        <v>0.28348200000000001</v>
      </c>
      <c r="D5930" s="3">
        <v>0.27901799999999999</v>
      </c>
      <c r="E5930" s="3">
        <v>0.27901799999999999</v>
      </c>
      <c r="F5930" s="3">
        <v>0.225716</v>
      </c>
      <c r="G5930">
        <v>5376000</v>
      </c>
      <c r="H5930" t="str">
        <f>TEXT(AppleStock[[#This Row],[Date]],"dddd")</f>
        <v>Wednesday</v>
      </c>
      <c r="I5930" t="str">
        <f>MID(AppleStock[[#This Row],[Day]],1,FIND("day",AppleStock[[#This Row],[Day]])-1)</f>
        <v>Wednes</v>
      </c>
      <c r="J5930" s="3">
        <f>AppleStock[[#This Row],[Open]]-AppleStock[[#This Row],[Close]]</f>
        <v>2.2320000000000118E-3</v>
      </c>
      <c r="K5930" t="str">
        <f>IF(AppleStock[[#This Row],[Day Change]]&gt;0,"UP","DOWN")</f>
        <v>UP</v>
      </c>
      <c r="L5930" s="2">
        <v>85</v>
      </c>
      <c r="Q5930" s="15"/>
    </row>
    <row r="5931" spans="1:17" x14ac:dyDescent="0.25">
      <c r="A5931" s="1">
        <v>31323</v>
      </c>
      <c r="B5931" s="3">
        <v>0.27901799999999999</v>
      </c>
      <c r="C5931" s="3">
        <v>0.27901799999999999</v>
      </c>
      <c r="D5931" s="3">
        <v>0.27678599999999998</v>
      </c>
      <c r="E5931" s="3">
        <v>0.27678599999999998</v>
      </c>
      <c r="F5931" s="3">
        <v>0.22391</v>
      </c>
      <c r="G5931">
        <v>12230400</v>
      </c>
      <c r="H5931" t="str">
        <f>TEXT(AppleStock[[#This Row],[Date]],"dddd")</f>
        <v>Thursday</v>
      </c>
      <c r="I5931" t="str">
        <f>MID(AppleStock[[#This Row],[Day]],1,FIND("day",AppleStock[[#This Row],[Day]])-1)</f>
        <v>Thurs</v>
      </c>
      <c r="J5931" s="3">
        <f>AppleStock[[#This Row],[Open]]-AppleStock[[#This Row],[Close]]</f>
        <v>2.2320000000000118E-3</v>
      </c>
      <c r="K5931" t="str">
        <f>IF(AppleStock[[#This Row],[Day Change]]&gt;0,"UP","DOWN")</f>
        <v>UP</v>
      </c>
      <c r="L5931" s="2">
        <v>85</v>
      </c>
      <c r="Q5931" s="15"/>
    </row>
    <row r="5932" spans="1:17" x14ac:dyDescent="0.25">
      <c r="A5932" s="1">
        <v>31324</v>
      </c>
      <c r="B5932" s="3">
        <v>0.27678599999999998</v>
      </c>
      <c r="C5932" s="3">
        <v>0.27678599999999998</v>
      </c>
      <c r="D5932" s="3">
        <v>0.26785700000000001</v>
      </c>
      <c r="E5932" s="3">
        <v>0.26785700000000001</v>
      </c>
      <c r="F5932" s="3">
        <v>0.21668699999999999</v>
      </c>
      <c r="G5932">
        <v>17382400</v>
      </c>
      <c r="H5932" t="str">
        <f>TEXT(AppleStock[[#This Row],[Date]],"dddd")</f>
        <v>Friday</v>
      </c>
      <c r="I5932" t="str">
        <f>MID(AppleStock[[#This Row],[Day]],1,FIND("day",AppleStock[[#This Row],[Day]])-1)</f>
        <v>Fri</v>
      </c>
      <c r="J5932" s="3">
        <f>AppleStock[[#This Row],[Open]]-AppleStock[[#This Row],[Close]]</f>
        <v>8.9289999999999647E-3</v>
      </c>
      <c r="K5932" t="str">
        <f>IF(AppleStock[[#This Row],[Day Change]]&gt;0,"UP","DOWN")</f>
        <v>UP</v>
      </c>
      <c r="L5932" s="2">
        <v>85</v>
      </c>
      <c r="Q5932" s="15"/>
    </row>
    <row r="5933" spans="1:17" x14ac:dyDescent="0.25">
      <c r="A5933" s="1">
        <v>31327</v>
      </c>
      <c r="B5933" s="3">
        <v>0.26785700000000001</v>
      </c>
      <c r="C5933" s="3">
        <v>0.27232099999999998</v>
      </c>
      <c r="D5933" s="3">
        <v>0.26785700000000001</v>
      </c>
      <c r="E5933" s="3">
        <v>0.26785700000000001</v>
      </c>
      <c r="F5933" s="3">
        <v>0.21668699999999999</v>
      </c>
      <c r="G5933">
        <v>22982400</v>
      </c>
      <c r="H5933" t="str">
        <f>TEXT(AppleStock[[#This Row],[Date]],"dddd")</f>
        <v>Monday</v>
      </c>
      <c r="I5933" t="str">
        <f>MID(AppleStock[[#This Row],[Day]],1,FIND("day",AppleStock[[#This Row],[Day]])-1)</f>
        <v>Mon</v>
      </c>
      <c r="J5933" s="3">
        <f>AppleStock[[#This Row],[Open]]-AppleStock[[#This Row],[Close]]</f>
        <v>0</v>
      </c>
      <c r="K5933" t="str">
        <f>IF(AppleStock[[#This Row],[Day Change]]&gt;0,"UP","DOWN")</f>
        <v>DOWN</v>
      </c>
      <c r="L5933" s="2">
        <v>85</v>
      </c>
      <c r="Q5933" s="15"/>
    </row>
    <row r="5934" spans="1:17" x14ac:dyDescent="0.25">
      <c r="A5934" s="1">
        <v>31328</v>
      </c>
      <c r="B5934" s="3">
        <v>0.27008900000000002</v>
      </c>
      <c r="C5934" s="3">
        <v>0.27008900000000002</v>
      </c>
      <c r="D5934" s="3">
        <v>0.27008900000000002</v>
      </c>
      <c r="E5934" s="3">
        <v>0.27008900000000002</v>
      </c>
      <c r="F5934" s="3">
        <v>0.21849299999999999</v>
      </c>
      <c r="G5934">
        <v>21744800</v>
      </c>
      <c r="H5934" t="str">
        <f>TEXT(AppleStock[[#This Row],[Date]],"dddd")</f>
        <v>Tuesday</v>
      </c>
      <c r="I5934" t="str">
        <f>MID(AppleStock[[#This Row],[Day]],1,FIND("day",AppleStock[[#This Row],[Day]])-1)</f>
        <v>Tues</v>
      </c>
      <c r="J5934" s="3">
        <f>AppleStock[[#This Row],[Open]]-AppleStock[[#This Row],[Close]]</f>
        <v>0</v>
      </c>
      <c r="K5934" t="str">
        <f>IF(AppleStock[[#This Row],[Day Change]]&gt;0,"UP","DOWN")</f>
        <v>DOWN</v>
      </c>
      <c r="L5934" s="2">
        <v>85</v>
      </c>
      <c r="Q5934" s="15"/>
    </row>
    <row r="5935" spans="1:17" x14ac:dyDescent="0.25">
      <c r="A5935" s="1">
        <v>31329</v>
      </c>
      <c r="B5935" s="3">
        <v>0.27008900000000002</v>
      </c>
      <c r="C5935" s="3">
        <v>0.27232099999999998</v>
      </c>
      <c r="D5935" s="3">
        <v>0.26785700000000001</v>
      </c>
      <c r="E5935" s="3">
        <v>0.26785700000000001</v>
      </c>
      <c r="F5935" s="3">
        <v>0.21668699999999999</v>
      </c>
      <c r="G5935">
        <v>20703200</v>
      </c>
      <c r="H5935" t="str">
        <f>TEXT(AppleStock[[#This Row],[Date]],"dddd")</f>
        <v>Wednesday</v>
      </c>
      <c r="I5935" t="str">
        <f>MID(AppleStock[[#This Row],[Day]],1,FIND("day",AppleStock[[#This Row],[Day]])-1)</f>
        <v>Wednes</v>
      </c>
      <c r="J5935" s="3">
        <f>AppleStock[[#This Row],[Open]]-AppleStock[[#This Row],[Close]]</f>
        <v>2.2320000000000118E-3</v>
      </c>
      <c r="K5935" t="str">
        <f>IF(AppleStock[[#This Row],[Day Change]]&gt;0,"UP","DOWN")</f>
        <v>UP</v>
      </c>
      <c r="L5935" s="2">
        <v>85</v>
      </c>
      <c r="Q5935" s="15"/>
    </row>
    <row r="5936" spans="1:17" x14ac:dyDescent="0.25">
      <c r="A5936" s="1">
        <v>31330</v>
      </c>
      <c r="B5936" s="3">
        <v>0.28348200000000001</v>
      </c>
      <c r="C5936" s="3">
        <v>0.28571400000000002</v>
      </c>
      <c r="D5936" s="3">
        <v>0.28348200000000001</v>
      </c>
      <c r="E5936" s="3">
        <v>0.28348200000000001</v>
      </c>
      <c r="F5936" s="3">
        <v>0.229327</v>
      </c>
      <c r="G5936">
        <v>65436000</v>
      </c>
      <c r="H5936" t="str">
        <f>TEXT(AppleStock[[#This Row],[Date]],"dddd")</f>
        <v>Thursday</v>
      </c>
      <c r="I5936" t="str">
        <f>MID(AppleStock[[#This Row],[Day]],1,FIND("day",AppleStock[[#This Row],[Day]])-1)</f>
        <v>Thurs</v>
      </c>
      <c r="J5936" s="3">
        <f>AppleStock[[#This Row],[Open]]-AppleStock[[#This Row],[Close]]</f>
        <v>0</v>
      </c>
      <c r="K5936" t="str">
        <f>IF(AppleStock[[#This Row],[Day Change]]&gt;0,"UP","DOWN")</f>
        <v>DOWN</v>
      </c>
      <c r="L5936" s="2">
        <v>85</v>
      </c>
      <c r="Q5936" s="15"/>
    </row>
    <row r="5937" spans="1:17" x14ac:dyDescent="0.25">
      <c r="A5937" s="1">
        <v>31331</v>
      </c>
      <c r="B5937" s="3">
        <v>0.28571400000000002</v>
      </c>
      <c r="C5937" s="3">
        <v>0.29017900000000002</v>
      </c>
      <c r="D5937" s="3">
        <v>0.28571400000000002</v>
      </c>
      <c r="E5937" s="3">
        <v>0.28571400000000002</v>
      </c>
      <c r="F5937" s="3">
        <v>0.23113300000000001</v>
      </c>
      <c r="G5937">
        <v>29573600</v>
      </c>
      <c r="H5937" t="str">
        <f>TEXT(AppleStock[[#This Row],[Date]],"dddd")</f>
        <v>Friday</v>
      </c>
      <c r="I5937" t="str">
        <f>MID(AppleStock[[#This Row],[Day]],1,FIND("day",AppleStock[[#This Row],[Day]])-1)</f>
        <v>Fri</v>
      </c>
      <c r="J5937" s="3">
        <f>AppleStock[[#This Row],[Open]]-AppleStock[[#This Row],[Close]]</f>
        <v>0</v>
      </c>
      <c r="K5937" t="str">
        <f>IF(AppleStock[[#This Row],[Day Change]]&gt;0,"UP","DOWN")</f>
        <v>DOWN</v>
      </c>
      <c r="L5937" s="2">
        <v>85</v>
      </c>
      <c r="Q5937" s="15"/>
    </row>
    <row r="5938" spans="1:17" x14ac:dyDescent="0.25">
      <c r="A5938" s="1">
        <v>31334</v>
      </c>
      <c r="B5938" s="3">
        <v>0.296875</v>
      </c>
      <c r="C5938" s="3">
        <v>0.296875</v>
      </c>
      <c r="D5938" s="3">
        <v>0.296875</v>
      </c>
      <c r="E5938" s="3">
        <v>0.296875</v>
      </c>
      <c r="F5938" s="3">
        <v>0.24016199999999999</v>
      </c>
      <c r="G5938">
        <v>38796800</v>
      </c>
      <c r="H5938" t="str">
        <f>TEXT(AppleStock[[#This Row],[Date]],"dddd")</f>
        <v>Monday</v>
      </c>
      <c r="I5938" t="str">
        <f>MID(AppleStock[[#This Row],[Day]],1,FIND("day",AppleStock[[#This Row],[Day]])-1)</f>
        <v>Mon</v>
      </c>
      <c r="J5938" s="3">
        <f>AppleStock[[#This Row],[Open]]-AppleStock[[#This Row],[Close]]</f>
        <v>0</v>
      </c>
      <c r="K5938" t="str">
        <f>IF(AppleStock[[#This Row],[Day Change]]&gt;0,"UP","DOWN")</f>
        <v>DOWN</v>
      </c>
      <c r="L5938" s="2">
        <v>85</v>
      </c>
      <c r="Q5938" s="15"/>
    </row>
    <row r="5939" spans="1:17" x14ac:dyDescent="0.25">
      <c r="A5939" s="1">
        <v>31335</v>
      </c>
      <c r="B5939" s="3">
        <v>0.30357099999999998</v>
      </c>
      <c r="C5939" s="3">
        <v>0.30580400000000002</v>
      </c>
      <c r="D5939" s="3">
        <v>0.30357099999999998</v>
      </c>
      <c r="E5939" s="3">
        <v>0.30357099999999998</v>
      </c>
      <c r="F5939" s="3">
        <v>0.24557899999999999</v>
      </c>
      <c r="G5939">
        <v>73472000</v>
      </c>
      <c r="H5939" t="str">
        <f>TEXT(AppleStock[[#This Row],[Date]],"dddd")</f>
        <v>Tuesday</v>
      </c>
      <c r="I5939" t="str">
        <f>MID(AppleStock[[#This Row],[Day]],1,FIND("day",AppleStock[[#This Row],[Day]])-1)</f>
        <v>Tues</v>
      </c>
      <c r="J5939" s="3">
        <f>AppleStock[[#This Row],[Open]]-AppleStock[[#This Row],[Close]]</f>
        <v>0</v>
      </c>
      <c r="K5939" t="str">
        <f>IF(AppleStock[[#This Row],[Day Change]]&gt;0,"UP","DOWN")</f>
        <v>DOWN</v>
      </c>
      <c r="L5939" s="2">
        <v>85</v>
      </c>
      <c r="Q5939" s="15"/>
    </row>
    <row r="5940" spans="1:17" x14ac:dyDescent="0.25">
      <c r="A5940" s="1">
        <v>31336</v>
      </c>
      <c r="B5940" s="3">
        <v>0.32142900000000002</v>
      </c>
      <c r="C5940" s="3">
        <v>0.32366099999999998</v>
      </c>
      <c r="D5940" s="3">
        <v>0.32142900000000002</v>
      </c>
      <c r="E5940" s="3">
        <v>0.32142900000000002</v>
      </c>
      <c r="F5940" s="3">
        <v>0.26002500000000001</v>
      </c>
      <c r="G5940">
        <v>72111200</v>
      </c>
      <c r="H5940" t="str">
        <f>TEXT(AppleStock[[#This Row],[Date]],"dddd")</f>
        <v>Wednesday</v>
      </c>
      <c r="I5940" t="str">
        <f>MID(AppleStock[[#This Row],[Day]],1,FIND("day",AppleStock[[#This Row],[Day]])-1)</f>
        <v>Wednes</v>
      </c>
      <c r="J5940" s="3">
        <f>AppleStock[[#This Row],[Open]]-AppleStock[[#This Row],[Close]]</f>
        <v>0</v>
      </c>
      <c r="K5940" t="str">
        <f>IF(AppleStock[[#This Row],[Day Change]]&gt;0,"UP","DOWN")</f>
        <v>DOWN</v>
      </c>
      <c r="L5940" s="2">
        <v>85</v>
      </c>
      <c r="Q5940" s="15"/>
    </row>
    <row r="5941" spans="1:17" x14ac:dyDescent="0.25">
      <c r="A5941" s="1">
        <v>31337</v>
      </c>
      <c r="B5941" s="3">
        <v>0.32589299999999999</v>
      </c>
      <c r="C5941" s="3">
        <v>0.34151799999999999</v>
      </c>
      <c r="D5941" s="3">
        <v>0.32589299999999999</v>
      </c>
      <c r="E5941" s="3">
        <v>0.32589299999999999</v>
      </c>
      <c r="F5941" s="3">
        <v>0.26363599999999998</v>
      </c>
      <c r="G5941">
        <v>87046400</v>
      </c>
      <c r="H5941" t="str">
        <f>TEXT(AppleStock[[#This Row],[Date]],"dddd")</f>
        <v>Thursday</v>
      </c>
      <c r="I5941" t="str">
        <f>MID(AppleStock[[#This Row],[Day]],1,FIND("day",AppleStock[[#This Row],[Day]])-1)</f>
        <v>Thurs</v>
      </c>
      <c r="J5941" s="3">
        <f>AppleStock[[#This Row],[Open]]-AppleStock[[#This Row],[Close]]</f>
        <v>0</v>
      </c>
      <c r="K5941" t="str">
        <f>IF(AppleStock[[#This Row],[Day Change]]&gt;0,"UP","DOWN")</f>
        <v>DOWN</v>
      </c>
      <c r="L5941" s="2">
        <v>85</v>
      </c>
      <c r="Q5941" s="15"/>
    </row>
    <row r="5942" spans="1:17" x14ac:dyDescent="0.25">
      <c r="A5942" s="1">
        <v>31338</v>
      </c>
      <c r="B5942" s="3">
        <v>0.32589299999999999</v>
      </c>
      <c r="C5942" s="3">
        <v>0.328125</v>
      </c>
      <c r="D5942" s="3">
        <v>0.31696400000000002</v>
      </c>
      <c r="E5942" s="3">
        <v>0.31696400000000002</v>
      </c>
      <c r="F5942" s="3">
        <v>0.256413</v>
      </c>
      <c r="G5942">
        <v>57607200</v>
      </c>
      <c r="H5942" t="str">
        <f>TEXT(AppleStock[[#This Row],[Date]],"dddd")</f>
        <v>Friday</v>
      </c>
      <c r="I5942" t="str">
        <f>MID(AppleStock[[#This Row],[Day]],1,FIND("day",AppleStock[[#This Row],[Day]])-1)</f>
        <v>Fri</v>
      </c>
      <c r="J5942" s="3">
        <f>AppleStock[[#This Row],[Open]]-AppleStock[[#This Row],[Close]]</f>
        <v>8.9289999999999647E-3</v>
      </c>
      <c r="K5942" t="str">
        <f>IF(AppleStock[[#This Row],[Day Change]]&gt;0,"UP","DOWN")</f>
        <v>UP</v>
      </c>
      <c r="L5942" s="2">
        <v>85</v>
      </c>
      <c r="Q5942" s="15"/>
    </row>
    <row r="5943" spans="1:17" x14ac:dyDescent="0.25">
      <c r="A5943" s="1">
        <v>31341</v>
      </c>
      <c r="B5943" s="3">
        <v>0.31696400000000002</v>
      </c>
      <c r="C5943" s="3">
        <v>0.31696400000000002</v>
      </c>
      <c r="D5943" s="3">
        <v>0.30803599999999998</v>
      </c>
      <c r="E5943" s="3">
        <v>0.30803599999999998</v>
      </c>
      <c r="F5943" s="3">
        <v>0.249191</v>
      </c>
      <c r="G5943">
        <v>29719200</v>
      </c>
      <c r="H5943" t="str">
        <f>TEXT(AppleStock[[#This Row],[Date]],"dddd")</f>
        <v>Monday</v>
      </c>
      <c r="I5943" t="str">
        <f>MID(AppleStock[[#This Row],[Day]],1,FIND("day",AppleStock[[#This Row],[Day]])-1)</f>
        <v>Mon</v>
      </c>
      <c r="J5943" s="3">
        <f>AppleStock[[#This Row],[Open]]-AppleStock[[#This Row],[Close]]</f>
        <v>8.928000000000047E-3</v>
      </c>
      <c r="K5943" t="str">
        <f>IF(AppleStock[[#This Row],[Day Change]]&gt;0,"UP","DOWN")</f>
        <v>UP</v>
      </c>
      <c r="L5943" s="2">
        <v>85</v>
      </c>
      <c r="Q5943" s="15"/>
    </row>
    <row r="5944" spans="1:17" x14ac:dyDescent="0.25">
      <c r="A5944" s="1">
        <v>31342</v>
      </c>
      <c r="B5944" s="3">
        <v>0.32142900000000002</v>
      </c>
      <c r="C5944" s="3">
        <v>0.32589299999999999</v>
      </c>
      <c r="D5944" s="3">
        <v>0.32142900000000002</v>
      </c>
      <c r="E5944" s="3">
        <v>0.32142900000000002</v>
      </c>
      <c r="F5944" s="3">
        <v>0.26002500000000001</v>
      </c>
      <c r="G5944">
        <v>106136800</v>
      </c>
      <c r="H5944" t="str">
        <f>TEXT(AppleStock[[#This Row],[Date]],"dddd")</f>
        <v>Tuesday</v>
      </c>
      <c r="I5944" t="str">
        <f>MID(AppleStock[[#This Row],[Day]],1,FIND("day",AppleStock[[#This Row],[Day]])-1)</f>
        <v>Tues</v>
      </c>
      <c r="J5944" s="3">
        <f>AppleStock[[#This Row],[Open]]-AppleStock[[#This Row],[Close]]</f>
        <v>0</v>
      </c>
      <c r="K5944" t="str">
        <f>IF(AppleStock[[#This Row],[Day Change]]&gt;0,"UP","DOWN")</f>
        <v>DOWN</v>
      </c>
      <c r="L5944" s="2">
        <v>85</v>
      </c>
      <c r="Q5944" s="15"/>
    </row>
    <row r="5945" spans="1:17" x14ac:dyDescent="0.25">
      <c r="A5945" s="1">
        <v>31343</v>
      </c>
      <c r="B5945" s="3">
        <v>0.32142900000000002</v>
      </c>
      <c r="C5945" s="3">
        <v>0.33035700000000001</v>
      </c>
      <c r="D5945" s="3">
        <v>0.32142900000000002</v>
      </c>
      <c r="E5945" s="3">
        <v>0.32142900000000002</v>
      </c>
      <c r="F5945" s="3">
        <v>0.26002500000000001</v>
      </c>
      <c r="G5945">
        <v>37094400</v>
      </c>
      <c r="H5945" t="str">
        <f>TEXT(AppleStock[[#This Row],[Date]],"dddd")</f>
        <v>Wednesday</v>
      </c>
      <c r="I5945" t="str">
        <f>MID(AppleStock[[#This Row],[Day]],1,FIND("day",AppleStock[[#This Row],[Day]])-1)</f>
        <v>Wednes</v>
      </c>
      <c r="J5945" s="3">
        <f>AppleStock[[#This Row],[Open]]-AppleStock[[#This Row],[Close]]</f>
        <v>0</v>
      </c>
      <c r="K5945" t="str">
        <f>IF(AppleStock[[#This Row],[Day Change]]&gt;0,"UP","DOWN")</f>
        <v>DOWN</v>
      </c>
      <c r="L5945" s="2">
        <v>85</v>
      </c>
      <c r="Q5945" s="15"/>
    </row>
    <row r="5946" spans="1:17" x14ac:dyDescent="0.25">
      <c r="A5946" s="1">
        <v>31344</v>
      </c>
      <c r="B5946" s="3">
        <v>0.328125</v>
      </c>
      <c r="C5946" s="3">
        <v>0.33705400000000002</v>
      </c>
      <c r="D5946" s="3">
        <v>0.328125</v>
      </c>
      <c r="E5946" s="3">
        <v>0.328125</v>
      </c>
      <c r="F5946" s="3">
        <v>0.26544200000000001</v>
      </c>
      <c r="G5946">
        <v>68157600</v>
      </c>
      <c r="H5946" t="str">
        <f>TEXT(AppleStock[[#This Row],[Date]],"dddd")</f>
        <v>Thursday</v>
      </c>
      <c r="I5946" t="str">
        <f>MID(AppleStock[[#This Row],[Day]],1,FIND("day",AppleStock[[#This Row],[Day]])-1)</f>
        <v>Thurs</v>
      </c>
      <c r="J5946" s="3">
        <f>AppleStock[[#This Row],[Open]]-AppleStock[[#This Row],[Close]]</f>
        <v>0</v>
      </c>
      <c r="K5946" t="str">
        <f>IF(AppleStock[[#This Row],[Day Change]]&gt;0,"UP","DOWN")</f>
        <v>DOWN</v>
      </c>
      <c r="L5946" s="2">
        <v>85</v>
      </c>
      <c r="Q5946" s="15"/>
    </row>
    <row r="5947" spans="1:17" x14ac:dyDescent="0.25">
      <c r="A5947" s="1">
        <v>31345</v>
      </c>
      <c r="B5947" s="3">
        <v>0.328125</v>
      </c>
      <c r="C5947" s="3">
        <v>0.328125</v>
      </c>
      <c r="D5947" s="3">
        <v>0.32142900000000002</v>
      </c>
      <c r="E5947" s="3">
        <v>0.32142900000000002</v>
      </c>
      <c r="F5947" s="3">
        <v>0.26002500000000001</v>
      </c>
      <c r="G5947">
        <v>15820000</v>
      </c>
      <c r="H5947" t="str">
        <f>TEXT(AppleStock[[#This Row],[Date]],"dddd")</f>
        <v>Friday</v>
      </c>
      <c r="I5947" t="str">
        <f>MID(AppleStock[[#This Row],[Day]],1,FIND("day",AppleStock[[#This Row],[Day]])-1)</f>
        <v>Fri</v>
      </c>
      <c r="J5947" s="3">
        <f>AppleStock[[#This Row],[Open]]-AppleStock[[#This Row],[Close]]</f>
        <v>6.6959999999999797E-3</v>
      </c>
      <c r="K5947" t="str">
        <f>IF(AppleStock[[#This Row],[Day Change]]&gt;0,"UP","DOWN")</f>
        <v>UP</v>
      </c>
      <c r="L5947" s="2">
        <v>85</v>
      </c>
      <c r="Q5947" s="15"/>
    </row>
    <row r="5948" spans="1:17" x14ac:dyDescent="0.25">
      <c r="A5948" s="1">
        <v>31348</v>
      </c>
      <c r="B5948" s="3">
        <v>0.32142900000000002</v>
      </c>
      <c r="C5948" s="3">
        <v>0.32366099999999998</v>
      </c>
      <c r="D5948" s="3">
        <v>0.32142900000000002</v>
      </c>
      <c r="E5948" s="3">
        <v>0.32142900000000002</v>
      </c>
      <c r="F5948" s="3">
        <v>0.26002500000000001</v>
      </c>
      <c r="G5948">
        <v>14868000</v>
      </c>
      <c r="H5948" t="str">
        <f>TEXT(AppleStock[[#This Row],[Date]],"dddd")</f>
        <v>Monday</v>
      </c>
      <c r="I5948" t="str">
        <f>MID(AppleStock[[#This Row],[Day]],1,FIND("day",AppleStock[[#This Row],[Day]])-1)</f>
        <v>Mon</v>
      </c>
      <c r="J5948" s="3">
        <f>AppleStock[[#This Row],[Open]]-AppleStock[[#This Row],[Close]]</f>
        <v>0</v>
      </c>
      <c r="K5948" t="str">
        <f>IF(AppleStock[[#This Row],[Day Change]]&gt;0,"UP","DOWN")</f>
        <v>DOWN</v>
      </c>
      <c r="L5948" s="2">
        <v>85</v>
      </c>
      <c r="Q5948" s="15"/>
    </row>
    <row r="5949" spans="1:17" x14ac:dyDescent="0.25">
      <c r="A5949" s="1">
        <v>31349</v>
      </c>
      <c r="B5949" s="3">
        <v>0.32142900000000002</v>
      </c>
      <c r="C5949" s="3">
        <v>0.32142900000000002</v>
      </c>
      <c r="D5949" s="3">
        <v>0.31919599999999998</v>
      </c>
      <c r="E5949" s="3">
        <v>0.31919599999999998</v>
      </c>
      <c r="F5949" s="3">
        <v>0.25821899999999998</v>
      </c>
      <c r="G5949">
        <v>32720800</v>
      </c>
      <c r="H5949" t="str">
        <f>TEXT(AppleStock[[#This Row],[Date]],"dddd")</f>
        <v>Tuesday</v>
      </c>
      <c r="I5949" t="str">
        <f>MID(AppleStock[[#This Row],[Day]],1,FIND("day",AppleStock[[#This Row],[Day]])-1)</f>
        <v>Tues</v>
      </c>
      <c r="J5949" s="3">
        <f>AppleStock[[#This Row],[Open]]-AppleStock[[#This Row],[Close]]</f>
        <v>2.2330000000000405E-3</v>
      </c>
      <c r="K5949" t="str">
        <f>IF(AppleStock[[#This Row],[Day Change]]&gt;0,"UP","DOWN")</f>
        <v>UP</v>
      </c>
      <c r="L5949" s="2">
        <v>85</v>
      </c>
      <c r="Q5949" s="15"/>
    </row>
    <row r="5950" spans="1:17" x14ac:dyDescent="0.25">
      <c r="A5950" s="1">
        <v>31350</v>
      </c>
      <c r="B5950" s="3">
        <v>0.33928599999999998</v>
      </c>
      <c r="C5950" s="3">
        <v>0.33928599999999998</v>
      </c>
      <c r="D5950" s="3">
        <v>0.33928599999999998</v>
      </c>
      <c r="E5950" s="3">
        <v>0.33928599999999998</v>
      </c>
      <c r="F5950" s="3">
        <v>0.27447100000000002</v>
      </c>
      <c r="G5950">
        <v>56644000</v>
      </c>
      <c r="H5950" t="str">
        <f>TEXT(AppleStock[[#This Row],[Date]],"dddd")</f>
        <v>Wednesday</v>
      </c>
      <c r="I5950" t="str">
        <f>MID(AppleStock[[#This Row],[Day]],1,FIND("day",AppleStock[[#This Row],[Day]])-1)</f>
        <v>Wednes</v>
      </c>
      <c r="J5950" s="3">
        <f>AppleStock[[#This Row],[Open]]-AppleStock[[#This Row],[Close]]</f>
        <v>0</v>
      </c>
      <c r="K5950" t="str">
        <f>IF(AppleStock[[#This Row],[Day Change]]&gt;0,"UP","DOWN")</f>
        <v>DOWN</v>
      </c>
      <c r="L5950" s="2">
        <v>85</v>
      </c>
      <c r="Q5950" s="15"/>
    </row>
    <row r="5951" spans="1:17" x14ac:dyDescent="0.25">
      <c r="A5951" s="1">
        <v>31351</v>
      </c>
      <c r="B5951" s="3">
        <v>0.33928599999999998</v>
      </c>
      <c r="C5951" s="3">
        <v>0.34375</v>
      </c>
      <c r="D5951" s="3">
        <v>0.33258900000000002</v>
      </c>
      <c r="E5951" s="3">
        <v>0.33258900000000002</v>
      </c>
      <c r="F5951" s="3">
        <v>0.26905400000000002</v>
      </c>
      <c r="G5951">
        <v>38768800</v>
      </c>
      <c r="H5951" t="str">
        <f>TEXT(AppleStock[[#This Row],[Date]],"dddd")</f>
        <v>Thursday</v>
      </c>
      <c r="I5951" t="str">
        <f>MID(AppleStock[[#This Row],[Day]],1,FIND("day",AppleStock[[#This Row],[Day]])-1)</f>
        <v>Thurs</v>
      </c>
      <c r="J5951" s="3">
        <f>AppleStock[[#This Row],[Open]]-AppleStock[[#This Row],[Close]]</f>
        <v>6.696999999999953E-3</v>
      </c>
      <c r="K5951" t="str">
        <f>IF(AppleStock[[#This Row],[Day Change]]&gt;0,"UP","DOWN")</f>
        <v>UP</v>
      </c>
      <c r="L5951" s="2">
        <v>85</v>
      </c>
      <c r="Q5951" s="15"/>
    </row>
    <row r="5952" spans="1:17" x14ac:dyDescent="0.25">
      <c r="A5952" s="1">
        <v>31352</v>
      </c>
      <c r="B5952" s="3">
        <v>0.33258900000000002</v>
      </c>
      <c r="C5952" s="3">
        <v>0.33928599999999998</v>
      </c>
      <c r="D5952" s="3">
        <v>0.33258900000000002</v>
      </c>
      <c r="E5952" s="3">
        <v>0.33258900000000002</v>
      </c>
      <c r="F5952" s="3">
        <v>0.26905400000000002</v>
      </c>
      <c r="G5952">
        <v>23139200</v>
      </c>
      <c r="H5952" t="str">
        <f>TEXT(AppleStock[[#This Row],[Date]],"dddd")</f>
        <v>Friday</v>
      </c>
      <c r="I5952" t="str">
        <f>MID(AppleStock[[#This Row],[Day]],1,FIND("day",AppleStock[[#This Row],[Day]])-1)</f>
        <v>Fri</v>
      </c>
      <c r="J5952" s="3">
        <f>AppleStock[[#This Row],[Open]]-AppleStock[[#This Row],[Close]]</f>
        <v>0</v>
      </c>
      <c r="K5952" t="str">
        <f>IF(AppleStock[[#This Row],[Day Change]]&gt;0,"UP","DOWN")</f>
        <v>DOWN</v>
      </c>
      <c r="L5952" s="2">
        <v>85</v>
      </c>
      <c r="Q5952" s="15"/>
    </row>
    <row r="5953" spans="1:17" x14ac:dyDescent="0.25">
      <c r="A5953" s="1">
        <v>31355</v>
      </c>
      <c r="B5953" s="3">
        <v>0.33482099999999998</v>
      </c>
      <c r="C5953" s="3">
        <v>0.34151799999999999</v>
      </c>
      <c r="D5953" s="3">
        <v>0.33482099999999998</v>
      </c>
      <c r="E5953" s="3">
        <v>0.33482099999999998</v>
      </c>
      <c r="F5953" s="3">
        <v>0.27085900000000002</v>
      </c>
      <c r="G5953">
        <v>38931200</v>
      </c>
      <c r="H5953" t="str">
        <f>TEXT(AppleStock[[#This Row],[Date]],"dddd")</f>
        <v>Monday</v>
      </c>
      <c r="I5953" t="str">
        <f>MID(AppleStock[[#This Row],[Day]],1,FIND("day",AppleStock[[#This Row],[Day]])-1)</f>
        <v>Mon</v>
      </c>
      <c r="J5953" s="3">
        <f>AppleStock[[#This Row],[Open]]-AppleStock[[#This Row],[Close]]</f>
        <v>0</v>
      </c>
      <c r="K5953" t="str">
        <f>IF(AppleStock[[#This Row],[Day Change]]&gt;0,"UP","DOWN")</f>
        <v>DOWN</v>
      </c>
      <c r="L5953" s="2">
        <v>85</v>
      </c>
      <c r="Q5953" s="15"/>
    </row>
    <row r="5954" spans="1:17" x14ac:dyDescent="0.25">
      <c r="A5954" s="1">
        <v>31356</v>
      </c>
      <c r="B5954" s="3">
        <v>0.33482099999999998</v>
      </c>
      <c r="C5954" s="3">
        <v>0.34151799999999999</v>
      </c>
      <c r="D5954" s="3">
        <v>0.33258900000000002</v>
      </c>
      <c r="E5954" s="3">
        <v>0.33258900000000002</v>
      </c>
      <c r="F5954" s="3">
        <v>0.26905400000000002</v>
      </c>
      <c r="G5954">
        <v>26885600</v>
      </c>
      <c r="H5954" t="str">
        <f>TEXT(AppleStock[[#This Row],[Date]],"dddd")</f>
        <v>Tuesday</v>
      </c>
      <c r="I5954" t="str">
        <f>MID(AppleStock[[#This Row],[Day]],1,FIND("day",AppleStock[[#This Row],[Day]])-1)</f>
        <v>Tues</v>
      </c>
      <c r="J5954" s="3">
        <f>AppleStock[[#This Row],[Open]]-AppleStock[[#This Row],[Close]]</f>
        <v>2.2319999999999562E-3</v>
      </c>
      <c r="K5954" t="str">
        <f>IF(AppleStock[[#This Row],[Day Change]]&gt;0,"UP","DOWN")</f>
        <v>UP</v>
      </c>
      <c r="L5954" s="2">
        <v>85</v>
      </c>
      <c r="Q5954" s="15"/>
    </row>
    <row r="5955" spans="1:17" x14ac:dyDescent="0.25">
      <c r="A5955" s="1">
        <v>31357</v>
      </c>
      <c r="B5955" s="3">
        <v>0.34375</v>
      </c>
      <c r="C5955" s="3">
        <v>0.34598200000000001</v>
      </c>
      <c r="D5955" s="3">
        <v>0.34375</v>
      </c>
      <c r="E5955" s="3">
        <v>0.34375</v>
      </c>
      <c r="F5955" s="3">
        <v>0.278082</v>
      </c>
      <c r="G5955">
        <v>50114400</v>
      </c>
      <c r="H5955" t="str">
        <f>TEXT(AppleStock[[#This Row],[Date]],"dddd")</f>
        <v>Wednesday</v>
      </c>
      <c r="I5955" t="str">
        <f>MID(AppleStock[[#This Row],[Day]],1,FIND("day",AppleStock[[#This Row],[Day]])-1)</f>
        <v>Wednes</v>
      </c>
      <c r="J5955" s="3">
        <f>AppleStock[[#This Row],[Open]]-AppleStock[[#This Row],[Close]]</f>
        <v>0</v>
      </c>
      <c r="K5955" t="str">
        <f>IF(AppleStock[[#This Row],[Day Change]]&gt;0,"UP","DOWN")</f>
        <v>DOWN</v>
      </c>
      <c r="L5955" s="2">
        <v>85</v>
      </c>
      <c r="Q5955" s="15"/>
    </row>
    <row r="5956" spans="1:17" x14ac:dyDescent="0.25">
      <c r="A5956" s="1">
        <v>31358</v>
      </c>
      <c r="B5956" s="3">
        <v>0.35044599999999998</v>
      </c>
      <c r="C5956" s="3">
        <v>0.35491099999999998</v>
      </c>
      <c r="D5956" s="3">
        <v>0.35044599999999998</v>
      </c>
      <c r="E5956" s="3">
        <v>0.35044599999999998</v>
      </c>
      <c r="F5956" s="3">
        <v>0.283499</v>
      </c>
      <c r="G5956">
        <v>79284800</v>
      </c>
      <c r="H5956" t="str">
        <f>TEXT(AppleStock[[#This Row],[Date]],"dddd")</f>
        <v>Thursday</v>
      </c>
      <c r="I5956" t="str">
        <f>MID(AppleStock[[#This Row],[Day]],1,FIND("day",AppleStock[[#This Row],[Day]])-1)</f>
        <v>Thurs</v>
      </c>
      <c r="J5956" s="3">
        <f>AppleStock[[#This Row],[Open]]-AppleStock[[#This Row],[Close]]</f>
        <v>0</v>
      </c>
      <c r="K5956" t="str">
        <f>IF(AppleStock[[#This Row],[Day Change]]&gt;0,"UP","DOWN")</f>
        <v>DOWN</v>
      </c>
      <c r="L5956" s="2">
        <v>85</v>
      </c>
      <c r="Q5956" s="15"/>
    </row>
    <row r="5957" spans="1:17" x14ac:dyDescent="0.25">
      <c r="A5957" s="1">
        <v>31359</v>
      </c>
      <c r="B5957" s="3">
        <v>0.36607099999999998</v>
      </c>
      <c r="C5957" s="3">
        <v>0.37053599999999998</v>
      </c>
      <c r="D5957" s="3">
        <v>0.36607099999999998</v>
      </c>
      <c r="E5957" s="3">
        <v>0.36607099999999998</v>
      </c>
      <c r="F5957" s="3">
        <v>0.29613899999999999</v>
      </c>
      <c r="G5957">
        <v>73528000</v>
      </c>
      <c r="H5957" t="str">
        <f>TEXT(AppleStock[[#This Row],[Date]],"dddd")</f>
        <v>Friday</v>
      </c>
      <c r="I5957" t="str">
        <f>MID(AppleStock[[#This Row],[Day]],1,FIND("day",AppleStock[[#This Row],[Day]])-1)</f>
        <v>Fri</v>
      </c>
      <c r="J5957" s="3">
        <f>AppleStock[[#This Row],[Open]]-AppleStock[[#This Row],[Close]]</f>
        <v>0</v>
      </c>
      <c r="K5957" t="str">
        <f>IF(AppleStock[[#This Row],[Day Change]]&gt;0,"UP","DOWN")</f>
        <v>DOWN</v>
      </c>
      <c r="L5957" s="2">
        <v>85</v>
      </c>
      <c r="Q5957" s="15"/>
    </row>
    <row r="5958" spans="1:17" x14ac:dyDescent="0.25">
      <c r="A5958" s="1">
        <v>31362</v>
      </c>
      <c r="B5958" s="3">
        <v>0.36607099999999998</v>
      </c>
      <c r="C5958" s="3">
        <v>0.37053599999999998</v>
      </c>
      <c r="D5958" s="3">
        <v>0.35714299999999999</v>
      </c>
      <c r="E5958" s="3">
        <v>0.35714299999999999</v>
      </c>
      <c r="F5958" s="3">
        <v>0.28891600000000001</v>
      </c>
      <c r="G5958">
        <v>44693600</v>
      </c>
      <c r="H5958" t="str">
        <f>TEXT(AppleStock[[#This Row],[Date]],"dddd")</f>
        <v>Monday</v>
      </c>
      <c r="I5958" t="str">
        <f>MID(AppleStock[[#This Row],[Day]],1,FIND("day",AppleStock[[#This Row],[Day]])-1)</f>
        <v>Mon</v>
      </c>
      <c r="J5958" s="3">
        <f>AppleStock[[#This Row],[Open]]-AppleStock[[#This Row],[Close]]</f>
        <v>8.9279999999999915E-3</v>
      </c>
      <c r="K5958" t="str">
        <f>IF(AppleStock[[#This Row],[Day Change]]&gt;0,"UP","DOWN")</f>
        <v>UP</v>
      </c>
      <c r="L5958" s="2">
        <v>85</v>
      </c>
      <c r="Q5958" s="15"/>
    </row>
    <row r="5959" spans="1:17" x14ac:dyDescent="0.25">
      <c r="A5959" s="1">
        <v>31363</v>
      </c>
      <c r="B5959" s="3">
        <v>0.35714299999999999</v>
      </c>
      <c r="C5959" s="3">
        <v>0.36160700000000001</v>
      </c>
      <c r="D5959" s="3">
        <v>0.35491099999999998</v>
      </c>
      <c r="E5959" s="3">
        <v>0.35491099999999998</v>
      </c>
      <c r="F5959" s="3">
        <v>0.28711100000000001</v>
      </c>
      <c r="G5959">
        <v>43411200</v>
      </c>
      <c r="H5959" t="str">
        <f>TEXT(AppleStock[[#This Row],[Date]],"dddd")</f>
        <v>Tuesday</v>
      </c>
      <c r="I5959" t="str">
        <f>MID(AppleStock[[#This Row],[Day]],1,FIND("day",AppleStock[[#This Row],[Day]])-1)</f>
        <v>Tues</v>
      </c>
      <c r="J5959" s="3">
        <f>AppleStock[[#This Row],[Open]]-AppleStock[[#This Row],[Close]]</f>
        <v>2.2320000000000118E-3</v>
      </c>
      <c r="K5959" t="str">
        <f>IF(AppleStock[[#This Row],[Day Change]]&gt;0,"UP","DOWN")</f>
        <v>UP</v>
      </c>
      <c r="L5959" s="2">
        <v>85</v>
      </c>
      <c r="Q5959" s="15"/>
    </row>
    <row r="5960" spans="1:17" x14ac:dyDescent="0.25">
      <c r="A5960" s="1">
        <v>31364</v>
      </c>
      <c r="B5960" s="3">
        <v>0.35491099999999998</v>
      </c>
      <c r="C5960" s="3">
        <v>0.35491099999999998</v>
      </c>
      <c r="D5960" s="3">
        <v>0.34598200000000001</v>
      </c>
      <c r="E5960" s="3">
        <v>0.34598200000000001</v>
      </c>
      <c r="F5960" s="3">
        <v>0.27988800000000003</v>
      </c>
      <c r="G5960">
        <v>25390400</v>
      </c>
      <c r="H5960" t="str">
        <f>TEXT(AppleStock[[#This Row],[Date]],"dddd")</f>
        <v>Wednesday</v>
      </c>
      <c r="I5960" t="str">
        <f>MID(AppleStock[[#This Row],[Day]],1,FIND("day",AppleStock[[#This Row],[Day]])-1)</f>
        <v>Wednes</v>
      </c>
      <c r="J5960" s="3">
        <f>AppleStock[[#This Row],[Open]]-AppleStock[[#This Row],[Close]]</f>
        <v>8.9289999999999647E-3</v>
      </c>
      <c r="K5960" t="str">
        <f>IF(AppleStock[[#This Row],[Day Change]]&gt;0,"UP","DOWN")</f>
        <v>UP</v>
      </c>
      <c r="L5960" s="2">
        <v>85</v>
      </c>
      <c r="Q5960" s="15"/>
    </row>
    <row r="5961" spans="1:17" x14ac:dyDescent="0.25">
      <c r="A5961" s="1">
        <v>31365</v>
      </c>
      <c r="B5961" s="3">
        <v>0.35714299999999999</v>
      </c>
      <c r="C5961" s="3">
        <v>0.359375</v>
      </c>
      <c r="D5961" s="3">
        <v>0.35714299999999999</v>
      </c>
      <c r="E5961" s="3">
        <v>0.35714299999999999</v>
      </c>
      <c r="F5961" s="3">
        <v>0.28891600000000001</v>
      </c>
      <c r="G5961">
        <v>34876800</v>
      </c>
      <c r="H5961" t="str">
        <f>TEXT(AppleStock[[#This Row],[Date]],"dddd")</f>
        <v>Thursday</v>
      </c>
      <c r="I5961" t="str">
        <f>MID(AppleStock[[#This Row],[Day]],1,FIND("day",AppleStock[[#This Row],[Day]])-1)</f>
        <v>Thurs</v>
      </c>
      <c r="J5961" s="3">
        <f>AppleStock[[#This Row],[Open]]-AppleStock[[#This Row],[Close]]</f>
        <v>0</v>
      </c>
      <c r="K5961" t="str">
        <f>IF(AppleStock[[#This Row],[Day Change]]&gt;0,"UP","DOWN")</f>
        <v>DOWN</v>
      </c>
      <c r="L5961" s="2">
        <v>85</v>
      </c>
      <c r="Q5961" s="15"/>
    </row>
    <row r="5962" spans="1:17" x14ac:dyDescent="0.25">
      <c r="A5962" s="1">
        <v>31366</v>
      </c>
      <c r="B5962" s="3">
        <v>0.35714299999999999</v>
      </c>
      <c r="C5962" s="3">
        <v>0.36160700000000001</v>
      </c>
      <c r="D5962" s="3">
        <v>0.35491099999999998</v>
      </c>
      <c r="E5962" s="3">
        <v>0.35491099999999998</v>
      </c>
      <c r="F5962" s="3">
        <v>0.28711100000000001</v>
      </c>
      <c r="G5962">
        <v>20395200</v>
      </c>
      <c r="H5962" t="str">
        <f>TEXT(AppleStock[[#This Row],[Date]],"dddd")</f>
        <v>Friday</v>
      </c>
      <c r="I5962" t="str">
        <f>MID(AppleStock[[#This Row],[Day]],1,FIND("day",AppleStock[[#This Row],[Day]])-1)</f>
        <v>Fri</v>
      </c>
      <c r="J5962" s="3">
        <f>AppleStock[[#This Row],[Open]]-AppleStock[[#This Row],[Close]]</f>
        <v>2.2320000000000118E-3</v>
      </c>
      <c r="K5962" t="str">
        <f>IF(AppleStock[[#This Row],[Day Change]]&gt;0,"UP","DOWN")</f>
        <v>UP</v>
      </c>
      <c r="L5962" s="2">
        <v>85</v>
      </c>
      <c r="Q5962" s="15"/>
    </row>
    <row r="5963" spans="1:17" x14ac:dyDescent="0.25">
      <c r="A5963" s="1">
        <v>31369</v>
      </c>
      <c r="B5963" s="3">
        <v>0.35491099999999998</v>
      </c>
      <c r="C5963" s="3">
        <v>0.35714299999999999</v>
      </c>
      <c r="D5963" s="3">
        <v>0.35491099999999998</v>
      </c>
      <c r="E5963" s="3">
        <v>0.35491099999999998</v>
      </c>
      <c r="F5963" s="3">
        <v>0.28711100000000001</v>
      </c>
      <c r="G5963">
        <v>16139200</v>
      </c>
      <c r="H5963" t="str">
        <f>TEXT(AppleStock[[#This Row],[Date]],"dddd")</f>
        <v>Monday</v>
      </c>
      <c r="I5963" t="str">
        <f>MID(AppleStock[[#This Row],[Day]],1,FIND("day",AppleStock[[#This Row],[Day]])-1)</f>
        <v>Mon</v>
      </c>
      <c r="J5963" s="3">
        <f>AppleStock[[#This Row],[Open]]-AppleStock[[#This Row],[Close]]</f>
        <v>0</v>
      </c>
      <c r="K5963" t="str">
        <f>IF(AppleStock[[#This Row],[Day Change]]&gt;0,"UP","DOWN")</f>
        <v>DOWN</v>
      </c>
      <c r="L5963" s="2">
        <v>85</v>
      </c>
      <c r="Q5963" s="15"/>
    </row>
    <row r="5964" spans="1:17" x14ac:dyDescent="0.25">
      <c r="A5964" s="1">
        <v>31370</v>
      </c>
      <c r="B5964" s="3">
        <v>0.35491099999999998</v>
      </c>
      <c r="C5964" s="3">
        <v>0.35714299999999999</v>
      </c>
      <c r="D5964" s="3">
        <v>0.34375</v>
      </c>
      <c r="E5964" s="3">
        <v>0.34375</v>
      </c>
      <c r="F5964" s="3">
        <v>0.278082</v>
      </c>
      <c r="G5964">
        <v>23581600</v>
      </c>
      <c r="H5964" t="str">
        <f>TEXT(AppleStock[[#This Row],[Date]],"dddd")</f>
        <v>Tuesday</v>
      </c>
      <c r="I5964" t="str">
        <f>MID(AppleStock[[#This Row],[Day]],1,FIND("day",AppleStock[[#This Row],[Day]])-1)</f>
        <v>Tues</v>
      </c>
      <c r="J5964" s="3">
        <f>AppleStock[[#This Row],[Open]]-AppleStock[[#This Row],[Close]]</f>
        <v>1.1160999999999976E-2</v>
      </c>
      <c r="K5964" t="str">
        <f>IF(AppleStock[[#This Row],[Day Change]]&gt;0,"UP","DOWN")</f>
        <v>UP</v>
      </c>
      <c r="L5964" s="2">
        <v>85</v>
      </c>
      <c r="Q5964" s="15"/>
    </row>
    <row r="5965" spans="1:17" x14ac:dyDescent="0.25">
      <c r="A5965" s="1">
        <v>31371</v>
      </c>
      <c r="B5965" s="3">
        <v>0.34375</v>
      </c>
      <c r="C5965" s="3">
        <v>0.34598200000000001</v>
      </c>
      <c r="D5965" s="3">
        <v>0.33928599999999998</v>
      </c>
      <c r="E5965" s="3">
        <v>0.33928599999999998</v>
      </c>
      <c r="F5965" s="3">
        <v>0.27447100000000002</v>
      </c>
      <c r="G5965">
        <v>24768800</v>
      </c>
      <c r="H5965" t="str">
        <f>TEXT(AppleStock[[#This Row],[Date]],"dddd")</f>
        <v>Wednesday</v>
      </c>
      <c r="I5965" t="str">
        <f>MID(AppleStock[[#This Row],[Day]],1,FIND("day",AppleStock[[#This Row],[Day]])-1)</f>
        <v>Wednes</v>
      </c>
      <c r="J5965" s="3">
        <f>AppleStock[[#This Row],[Open]]-AppleStock[[#This Row],[Close]]</f>
        <v>4.4640000000000235E-3</v>
      </c>
      <c r="K5965" t="str">
        <f>IF(AppleStock[[#This Row],[Day Change]]&gt;0,"UP","DOWN")</f>
        <v>UP</v>
      </c>
      <c r="L5965" s="2">
        <v>85</v>
      </c>
      <c r="Q5965" s="15"/>
    </row>
    <row r="5966" spans="1:17" x14ac:dyDescent="0.25">
      <c r="A5966" s="1">
        <v>31372</v>
      </c>
      <c r="B5966" s="3">
        <v>0.33928599999999998</v>
      </c>
      <c r="C5966" s="3">
        <v>0.34375</v>
      </c>
      <c r="D5966" s="3">
        <v>0.33928599999999998</v>
      </c>
      <c r="E5966" s="3">
        <v>0.33928599999999998</v>
      </c>
      <c r="F5966" s="3">
        <v>0.27447100000000002</v>
      </c>
      <c r="G5966">
        <v>25737600</v>
      </c>
      <c r="H5966" t="str">
        <f>TEXT(AppleStock[[#This Row],[Date]],"dddd")</f>
        <v>Thursday</v>
      </c>
      <c r="I5966" t="str">
        <f>MID(AppleStock[[#This Row],[Day]],1,FIND("day",AppleStock[[#This Row],[Day]])-1)</f>
        <v>Thurs</v>
      </c>
      <c r="J5966" s="3">
        <f>AppleStock[[#This Row],[Open]]-AppleStock[[#This Row],[Close]]</f>
        <v>0</v>
      </c>
      <c r="K5966" t="str">
        <f>IF(AppleStock[[#This Row],[Day Change]]&gt;0,"UP","DOWN")</f>
        <v>DOWN</v>
      </c>
      <c r="L5966" s="2">
        <v>85</v>
      </c>
      <c r="Q5966" s="15"/>
    </row>
    <row r="5967" spans="1:17" x14ac:dyDescent="0.25">
      <c r="A5967" s="1">
        <v>31373</v>
      </c>
      <c r="B5967" s="3">
        <v>0.33928599999999998</v>
      </c>
      <c r="C5967" s="3">
        <v>0.34375</v>
      </c>
      <c r="D5967" s="3">
        <v>0.33705400000000002</v>
      </c>
      <c r="E5967" s="3">
        <v>0.33928599999999998</v>
      </c>
      <c r="F5967" s="3">
        <v>0.27447100000000002</v>
      </c>
      <c r="G5967">
        <v>32188800</v>
      </c>
      <c r="H5967" t="str">
        <f>TEXT(AppleStock[[#This Row],[Date]],"dddd")</f>
        <v>Friday</v>
      </c>
      <c r="I5967" t="str">
        <f>MID(AppleStock[[#This Row],[Day]],1,FIND("day",AppleStock[[#This Row],[Day]])-1)</f>
        <v>Fri</v>
      </c>
      <c r="J5967" s="3">
        <f>AppleStock[[#This Row],[Open]]-AppleStock[[#This Row],[Close]]</f>
        <v>0</v>
      </c>
      <c r="K5967" t="str">
        <f>IF(AppleStock[[#This Row],[Day Change]]&gt;0,"UP","DOWN")</f>
        <v>DOWN</v>
      </c>
      <c r="L5967" s="2">
        <v>85</v>
      </c>
      <c r="Q5967" s="15"/>
    </row>
    <row r="5968" spans="1:17" x14ac:dyDescent="0.25">
      <c r="A5968" s="1">
        <v>31376</v>
      </c>
      <c r="B5968" s="3">
        <v>0.33928599999999998</v>
      </c>
      <c r="C5968" s="3">
        <v>0.34375</v>
      </c>
      <c r="D5968" s="3">
        <v>0.33928599999999998</v>
      </c>
      <c r="E5968" s="3">
        <v>0.34151799999999999</v>
      </c>
      <c r="F5968" s="3">
        <v>0.27627600000000002</v>
      </c>
      <c r="G5968">
        <v>24298400</v>
      </c>
      <c r="H5968" t="str">
        <f>TEXT(AppleStock[[#This Row],[Date]],"dddd")</f>
        <v>Monday</v>
      </c>
      <c r="I5968" t="str">
        <f>MID(AppleStock[[#This Row],[Day]],1,FIND("day",AppleStock[[#This Row],[Day]])-1)</f>
        <v>Mon</v>
      </c>
      <c r="J5968" s="3">
        <f>AppleStock[[#This Row],[Open]]-AppleStock[[#This Row],[Close]]</f>
        <v>-2.2320000000000118E-3</v>
      </c>
      <c r="K5968" t="str">
        <f>IF(AppleStock[[#This Row],[Day Change]]&gt;0,"UP","DOWN")</f>
        <v>DOWN</v>
      </c>
      <c r="L5968" s="2">
        <v>85</v>
      </c>
      <c r="Q5968" s="15"/>
    </row>
    <row r="5969" spans="1:17" x14ac:dyDescent="0.25">
      <c r="A5969" s="1">
        <v>31377</v>
      </c>
      <c r="B5969" s="3">
        <v>0.34151799999999999</v>
      </c>
      <c r="C5969" s="3">
        <v>0.34821400000000002</v>
      </c>
      <c r="D5969" s="3">
        <v>0.33928599999999998</v>
      </c>
      <c r="E5969" s="3">
        <v>0.34598200000000001</v>
      </c>
      <c r="F5969" s="3">
        <v>0.27988800000000003</v>
      </c>
      <c r="G5969">
        <v>41115200</v>
      </c>
      <c r="H5969" t="str">
        <f>TEXT(AppleStock[[#This Row],[Date]],"dddd")</f>
        <v>Tuesday</v>
      </c>
      <c r="I5969" t="str">
        <f>MID(AppleStock[[#This Row],[Day]],1,FIND("day",AppleStock[[#This Row],[Day]])-1)</f>
        <v>Tues</v>
      </c>
      <c r="J5969" s="3">
        <f>AppleStock[[#This Row],[Open]]-AppleStock[[#This Row],[Close]]</f>
        <v>-4.4640000000000235E-3</v>
      </c>
      <c r="K5969" t="str">
        <f>IF(AppleStock[[#This Row],[Day Change]]&gt;0,"UP","DOWN")</f>
        <v>DOWN</v>
      </c>
      <c r="L5969" s="2">
        <v>85</v>
      </c>
      <c r="Q5969" s="15"/>
    </row>
    <row r="5970" spans="1:17" x14ac:dyDescent="0.25">
      <c r="A5970" s="1">
        <v>31378</v>
      </c>
      <c r="B5970" s="3">
        <v>0.34598200000000001</v>
      </c>
      <c r="C5970" s="3">
        <v>0.359375</v>
      </c>
      <c r="D5970" s="3">
        <v>0.34375</v>
      </c>
      <c r="E5970" s="3">
        <v>0.35714299999999999</v>
      </c>
      <c r="F5970" s="3">
        <v>0.28891600000000001</v>
      </c>
      <c r="G5970">
        <v>47930400</v>
      </c>
      <c r="H5970" t="str">
        <f>TEXT(AppleStock[[#This Row],[Date]],"dddd")</f>
        <v>Wednesday</v>
      </c>
      <c r="I5970" t="str">
        <f>MID(AppleStock[[#This Row],[Day]],1,FIND("day",AppleStock[[#This Row],[Day]])-1)</f>
        <v>Wednes</v>
      </c>
      <c r="J5970" s="3">
        <f>AppleStock[[#This Row],[Open]]-AppleStock[[#This Row],[Close]]</f>
        <v>-1.1160999999999976E-2</v>
      </c>
      <c r="K5970" t="str">
        <f>IF(AppleStock[[#This Row],[Day Change]]&gt;0,"UP","DOWN")</f>
        <v>DOWN</v>
      </c>
      <c r="L5970" s="2">
        <v>85</v>
      </c>
      <c r="Q5970" s="15"/>
    </row>
    <row r="5971" spans="1:17" x14ac:dyDescent="0.25">
      <c r="A5971" s="1">
        <v>31380</v>
      </c>
      <c r="B5971" s="3">
        <v>0.35714299999999999</v>
      </c>
      <c r="C5971" s="3">
        <v>0.359375</v>
      </c>
      <c r="D5971" s="3">
        <v>0.35491099999999998</v>
      </c>
      <c r="E5971" s="3">
        <v>0.359375</v>
      </c>
      <c r="F5971" s="3">
        <v>0.29072199999999998</v>
      </c>
      <c r="G5971">
        <v>24757600</v>
      </c>
      <c r="H5971" t="str">
        <f>TEXT(AppleStock[[#This Row],[Date]],"dddd")</f>
        <v>Friday</v>
      </c>
      <c r="I5971" t="str">
        <f>MID(AppleStock[[#This Row],[Day]],1,FIND("day",AppleStock[[#This Row],[Day]])-1)</f>
        <v>Fri</v>
      </c>
      <c r="J5971" s="3">
        <f>AppleStock[[#This Row],[Open]]-AppleStock[[#This Row],[Close]]</f>
        <v>-2.2320000000000118E-3</v>
      </c>
      <c r="K5971" t="str">
        <f>IF(AppleStock[[#This Row],[Day Change]]&gt;0,"UP","DOWN")</f>
        <v>DOWN</v>
      </c>
      <c r="L5971" s="2">
        <v>85</v>
      </c>
      <c r="Q5971" s="15"/>
    </row>
    <row r="5972" spans="1:17" x14ac:dyDescent="0.25">
      <c r="A5972" s="1">
        <v>31383</v>
      </c>
      <c r="B5972" s="3">
        <v>0.359375</v>
      </c>
      <c r="C5972" s="3">
        <v>0.36160700000000001</v>
      </c>
      <c r="D5972" s="3">
        <v>0.35714299999999999</v>
      </c>
      <c r="E5972" s="3">
        <v>0.36160700000000001</v>
      </c>
      <c r="F5972" s="3">
        <v>0.29252800000000001</v>
      </c>
      <c r="G5972">
        <v>25048800</v>
      </c>
      <c r="H5972" t="str">
        <f>TEXT(AppleStock[[#This Row],[Date]],"dddd")</f>
        <v>Monday</v>
      </c>
      <c r="I5972" t="str">
        <f>MID(AppleStock[[#This Row],[Day]],1,FIND("day",AppleStock[[#This Row],[Day]])-1)</f>
        <v>Mon</v>
      </c>
      <c r="J5972" s="3">
        <f>AppleStock[[#This Row],[Open]]-AppleStock[[#This Row],[Close]]</f>
        <v>-2.2320000000000118E-3</v>
      </c>
      <c r="K5972" t="str">
        <f>IF(AppleStock[[#This Row],[Day Change]]&gt;0,"UP","DOWN")</f>
        <v>DOWN</v>
      </c>
      <c r="L5972" s="2">
        <v>85</v>
      </c>
      <c r="Q5972" s="15"/>
    </row>
    <row r="5973" spans="1:17" x14ac:dyDescent="0.25">
      <c r="A5973" s="1">
        <v>31384</v>
      </c>
      <c r="B5973" s="3">
        <v>0.36160700000000001</v>
      </c>
      <c r="C5973" s="3">
        <v>0.36383900000000002</v>
      </c>
      <c r="D5973" s="3">
        <v>0.35714299999999999</v>
      </c>
      <c r="E5973" s="3">
        <v>0.359375</v>
      </c>
      <c r="F5973" s="3">
        <v>0.29072199999999998</v>
      </c>
      <c r="G5973">
        <v>38768800</v>
      </c>
      <c r="H5973" t="str">
        <f>TEXT(AppleStock[[#This Row],[Date]],"dddd")</f>
        <v>Tuesday</v>
      </c>
      <c r="I5973" t="str">
        <f>MID(AppleStock[[#This Row],[Day]],1,FIND("day",AppleStock[[#This Row],[Day]])-1)</f>
        <v>Tues</v>
      </c>
      <c r="J5973" s="3">
        <f>AppleStock[[#This Row],[Open]]-AppleStock[[#This Row],[Close]]</f>
        <v>2.2320000000000118E-3</v>
      </c>
      <c r="K5973" t="str">
        <f>IF(AppleStock[[#This Row],[Day Change]]&gt;0,"UP","DOWN")</f>
        <v>UP</v>
      </c>
      <c r="L5973" s="2">
        <v>85</v>
      </c>
      <c r="Q5973" s="15"/>
    </row>
    <row r="5974" spans="1:17" x14ac:dyDescent="0.25">
      <c r="A5974" s="1">
        <v>31385</v>
      </c>
      <c r="B5974" s="3">
        <v>0.359375</v>
      </c>
      <c r="C5974" s="3">
        <v>0.36830400000000002</v>
      </c>
      <c r="D5974" s="3">
        <v>0.359375</v>
      </c>
      <c r="E5974" s="3">
        <v>0.36607099999999998</v>
      </c>
      <c r="F5974" s="3">
        <v>0.29613899999999999</v>
      </c>
      <c r="G5974">
        <v>41277600</v>
      </c>
      <c r="H5974" t="str">
        <f>TEXT(AppleStock[[#This Row],[Date]],"dddd")</f>
        <v>Wednesday</v>
      </c>
      <c r="I5974" t="str">
        <f>MID(AppleStock[[#This Row],[Day]],1,FIND("day",AppleStock[[#This Row],[Day]])-1)</f>
        <v>Wednes</v>
      </c>
      <c r="J5974" s="3">
        <f>AppleStock[[#This Row],[Open]]-AppleStock[[#This Row],[Close]]</f>
        <v>-6.6959999999999797E-3</v>
      </c>
      <c r="K5974" t="str">
        <f>IF(AppleStock[[#This Row],[Day Change]]&gt;0,"UP","DOWN")</f>
        <v>DOWN</v>
      </c>
      <c r="L5974" s="2">
        <v>85</v>
      </c>
      <c r="Q5974" s="15"/>
    </row>
    <row r="5975" spans="1:17" x14ac:dyDescent="0.25">
      <c r="A5975" s="1">
        <v>31386</v>
      </c>
      <c r="B5975" s="3">
        <v>0.36607099999999998</v>
      </c>
      <c r="C5975" s="3">
        <v>0.37053599999999998</v>
      </c>
      <c r="D5975" s="3">
        <v>0.35714299999999999</v>
      </c>
      <c r="E5975" s="3">
        <v>0.359375</v>
      </c>
      <c r="F5975" s="3">
        <v>0.29072199999999998</v>
      </c>
      <c r="G5975">
        <v>31287200</v>
      </c>
      <c r="H5975" t="str">
        <f>TEXT(AppleStock[[#This Row],[Date]],"dddd")</f>
        <v>Thursday</v>
      </c>
      <c r="I5975" t="str">
        <f>MID(AppleStock[[#This Row],[Day]],1,FIND("day",AppleStock[[#This Row],[Day]])-1)</f>
        <v>Thurs</v>
      </c>
      <c r="J5975" s="3">
        <f>AppleStock[[#This Row],[Open]]-AppleStock[[#This Row],[Close]]</f>
        <v>6.6959999999999797E-3</v>
      </c>
      <c r="K5975" t="str">
        <f>IF(AppleStock[[#This Row],[Day Change]]&gt;0,"UP","DOWN")</f>
        <v>UP</v>
      </c>
      <c r="L5975" s="2">
        <v>85</v>
      </c>
      <c r="Q5975" s="15"/>
    </row>
    <row r="5976" spans="1:17" x14ac:dyDescent="0.25">
      <c r="A5976" s="1">
        <v>31387</v>
      </c>
      <c r="B5976" s="3">
        <v>0.359375</v>
      </c>
      <c r="C5976" s="3">
        <v>0.359375</v>
      </c>
      <c r="D5976" s="3">
        <v>0.35044599999999998</v>
      </c>
      <c r="E5976" s="3">
        <v>0.35267900000000002</v>
      </c>
      <c r="F5976" s="3">
        <v>0.28530499999999998</v>
      </c>
      <c r="G5976">
        <v>16363200</v>
      </c>
      <c r="H5976" t="str">
        <f>TEXT(AppleStock[[#This Row],[Date]],"dddd")</f>
        <v>Friday</v>
      </c>
      <c r="I5976" t="str">
        <f>MID(AppleStock[[#This Row],[Day]],1,FIND("day",AppleStock[[#This Row],[Day]])-1)</f>
        <v>Fri</v>
      </c>
      <c r="J5976" s="3">
        <f>AppleStock[[#This Row],[Open]]-AppleStock[[#This Row],[Close]]</f>
        <v>6.6959999999999797E-3</v>
      </c>
      <c r="K5976" t="str">
        <f>IF(AppleStock[[#This Row],[Day Change]]&gt;0,"UP","DOWN")</f>
        <v>UP</v>
      </c>
      <c r="L5976" s="2">
        <v>85</v>
      </c>
      <c r="Q5976" s="15"/>
    </row>
    <row r="5977" spans="1:17" x14ac:dyDescent="0.25">
      <c r="A5977" s="1">
        <v>31390</v>
      </c>
      <c r="B5977" s="3">
        <v>0.35267900000000002</v>
      </c>
      <c r="C5977" s="3">
        <v>0.35714299999999999</v>
      </c>
      <c r="D5977" s="3">
        <v>0.34375</v>
      </c>
      <c r="E5977" s="3">
        <v>0.34598200000000001</v>
      </c>
      <c r="F5977" s="3">
        <v>0.27988800000000003</v>
      </c>
      <c r="G5977">
        <v>34966400</v>
      </c>
      <c r="H5977" t="str">
        <f>TEXT(AppleStock[[#This Row],[Date]],"dddd")</f>
        <v>Monday</v>
      </c>
      <c r="I5977" t="str">
        <f>MID(AppleStock[[#This Row],[Day]],1,FIND("day",AppleStock[[#This Row],[Day]])-1)</f>
        <v>Mon</v>
      </c>
      <c r="J5977" s="3">
        <f>AppleStock[[#This Row],[Open]]-AppleStock[[#This Row],[Close]]</f>
        <v>6.6970000000000085E-3</v>
      </c>
      <c r="K5977" t="str">
        <f>IF(AppleStock[[#This Row],[Day Change]]&gt;0,"UP","DOWN")</f>
        <v>UP</v>
      </c>
      <c r="L5977" s="2">
        <v>85</v>
      </c>
      <c r="Q5977" s="15"/>
    </row>
    <row r="5978" spans="1:17" x14ac:dyDescent="0.25">
      <c r="A5978" s="1">
        <v>31391</v>
      </c>
      <c r="B5978" s="3">
        <v>0.34598200000000001</v>
      </c>
      <c r="C5978" s="3">
        <v>0.35044599999999998</v>
      </c>
      <c r="D5978" s="3">
        <v>0.34375</v>
      </c>
      <c r="E5978" s="3">
        <v>0.34821400000000002</v>
      </c>
      <c r="F5978" s="3">
        <v>0.28169300000000003</v>
      </c>
      <c r="G5978">
        <v>50226400</v>
      </c>
      <c r="H5978" t="str">
        <f>TEXT(AppleStock[[#This Row],[Date]],"dddd")</f>
        <v>Tuesday</v>
      </c>
      <c r="I5978" t="str">
        <f>MID(AppleStock[[#This Row],[Day]],1,FIND("day",AppleStock[[#This Row],[Day]])-1)</f>
        <v>Tues</v>
      </c>
      <c r="J5978" s="3">
        <f>AppleStock[[#This Row],[Open]]-AppleStock[[#This Row],[Close]]</f>
        <v>-2.2320000000000118E-3</v>
      </c>
      <c r="K5978" t="str">
        <f>IF(AppleStock[[#This Row],[Day Change]]&gt;0,"UP","DOWN")</f>
        <v>DOWN</v>
      </c>
      <c r="L5978" s="2">
        <v>85</v>
      </c>
      <c r="Q5978" s="15"/>
    </row>
    <row r="5979" spans="1:17" x14ac:dyDescent="0.25">
      <c r="A5979" s="1">
        <v>31392</v>
      </c>
      <c r="B5979" s="3">
        <v>0.34821400000000002</v>
      </c>
      <c r="C5979" s="3">
        <v>0.359375</v>
      </c>
      <c r="D5979" s="3">
        <v>0.34821400000000002</v>
      </c>
      <c r="E5979" s="3">
        <v>0.35267900000000002</v>
      </c>
      <c r="F5979" s="3">
        <v>0.28530499999999998</v>
      </c>
      <c r="G5979">
        <v>59404800</v>
      </c>
      <c r="H5979" t="str">
        <f>TEXT(AppleStock[[#This Row],[Date]],"dddd")</f>
        <v>Wednesday</v>
      </c>
      <c r="I5979" t="str">
        <f>MID(AppleStock[[#This Row],[Day]],1,FIND("day",AppleStock[[#This Row],[Day]])-1)</f>
        <v>Wednes</v>
      </c>
      <c r="J5979" s="3">
        <f>AppleStock[[#This Row],[Open]]-AppleStock[[#This Row],[Close]]</f>
        <v>-4.4649999999999967E-3</v>
      </c>
      <c r="K5979" t="str">
        <f>IF(AppleStock[[#This Row],[Day Change]]&gt;0,"UP","DOWN")</f>
        <v>DOWN</v>
      </c>
      <c r="L5979" s="2">
        <v>85</v>
      </c>
      <c r="Q5979" s="15"/>
    </row>
    <row r="5980" spans="1:17" x14ac:dyDescent="0.25">
      <c r="A5980" s="1">
        <v>31393</v>
      </c>
      <c r="B5980" s="3">
        <v>0.35491099999999998</v>
      </c>
      <c r="C5980" s="3">
        <v>0.36160700000000001</v>
      </c>
      <c r="D5980" s="3">
        <v>0.35491099999999998</v>
      </c>
      <c r="E5980" s="3">
        <v>0.35714299999999999</v>
      </c>
      <c r="F5980" s="3">
        <v>0.28891600000000001</v>
      </c>
      <c r="G5980">
        <v>31315200</v>
      </c>
      <c r="H5980" t="str">
        <f>TEXT(AppleStock[[#This Row],[Date]],"dddd")</f>
        <v>Thursday</v>
      </c>
      <c r="I5980" t="str">
        <f>MID(AppleStock[[#This Row],[Day]],1,FIND("day",AppleStock[[#This Row],[Day]])-1)</f>
        <v>Thurs</v>
      </c>
      <c r="J5980" s="3">
        <f>AppleStock[[#This Row],[Open]]-AppleStock[[#This Row],[Close]]</f>
        <v>-2.2320000000000118E-3</v>
      </c>
      <c r="K5980" t="str">
        <f>IF(AppleStock[[#This Row],[Day Change]]&gt;0,"UP","DOWN")</f>
        <v>DOWN</v>
      </c>
      <c r="L5980" s="2">
        <v>85</v>
      </c>
      <c r="Q5980" s="15"/>
    </row>
    <row r="5981" spans="1:17" x14ac:dyDescent="0.25">
      <c r="A5981" s="1">
        <v>31394</v>
      </c>
      <c r="B5981" s="3">
        <v>0.35714299999999999</v>
      </c>
      <c r="C5981" s="3">
        <v>0.36160700000000001</v>
      </c>
      <c r="D5981" s="3">
        <v>0.35267900000000002</v>
      </c>
      <c r="E5981" s="3">
        <v>0.35714299999999999</v>
      </c>
      <c r="F5981" s="3">
        <v>0.28891600000000001</v>
      </c>
      <c r="G5981">
        <v>62787200</v>
      </c>
      <c r="H5981" t="str">
        <f>TEXT(AppleStock[[#This Row],[Date]],"dddd")</f>
        <v>Friday</v>
      </c>
      <c r="I5981" t="str">
        <f>MID(AppleStock[[#This Row],[Day]],1,FIND("day",AppleStock[[#This Row],[Day]])-1)</f>
        <v>Fri</v>
      </c>
      <c r="J5981" s="3">
        <f>AppleStock[[#This Row],[Open]]-AppleStock[[#This Row],[Close]]</f>
        <v>0</v>
      </c>
      <c r="K5981" t="str">
        <f>IF(AppleStock[[#This Row],[Day Change]]&gt;0,"UP","DOWN")</f>
        <v>DOWN</v>
      </c>
      <c r="L5981" s="2">
        <v>85</v>
      </c>
      <c r="Q5981" s="15"/>
    </row>
    <row r="5982" spans="1:17" x14ac:dyDescent="0.25">
      <c r="A5982" s="1">
        <v>31397</v>
      </c>
      <c r="B5982" s="3">
        <v>0.35714299999999999</v>
      </c>
      <c r="C5982" s="3">
        <v>0.37946400000000002</v>
      </c>
      <c r="D5982" s="3">
        <v>0.35714299999999999</v>
      </c>
      <c r="E5982" s="3">
        <v>0.37276799999999999</v>
      </c>
      <c r="F5982" s="3">
        <v>0.30155700000000002</v>
      </c>
      <c r="G5982">
        <v>72228800</v>
      </c>
      <c r="H5982" t="str">
        <f>TEXT(AppleStock[[#This Row],[Date]],"dddd")</f>
        <v>Monday</v>
      </c>
      <c r="I5982" t="str">
        <f>MID(AppleStock[[#This Row],[Day]],1,FIND("day",AppleStock[[#This Row],[Day]])-1)</f>
        <v>Mon</v>
      </c>
      <c r="J5982" s="3">
        <f>AppleStock[[#This Row],[Open]]-AppleStock[[#This Row],[Close]]</f>
        <v>-1.5625E-2</v>
      </c>
      <c r="K5982" t="str">
        <f>IF(AppleStock[[#This Row],[Day Change]]&gt;0,"UP","DOWN")</f>
        <v>DOWN</v>
      </c>
      <c r="L5982" s="2">
        <v>85</v>
      </c>
      <c r="Q5982" s="15"/>
    </row>
    <row r="5983" spans="1:17" x14ac:dyDescent="0.25">
      <c r="A5983" s="1">
        <v>31398</v>
      </c>
      <c r="B5983" s="3">
        <v>0.37276799999999999</v>
      </c>
      <c r="C5983" s="3">
        <v>0.375</v>
      </c>
      <c r="D5983" s="3">
        <v>0.36383900000000002</v>
      </c>
      <c r="E5983" s="3">
        <v>0.36830400000000002</v>
      </c>
      <c r="F5983" s="3">
        <v>0.29794500000000002</v>
      </c>
      <c r="G5983">
        <v>27266400</v>
      </c>
      <c r="H5983" t="str">
        <f>TEXT(AppleStock[[#This Row],[Date]],"dddd")</f>
        <v>Tuesday</v>
      </c>
      <c r="I5983" t="str">
        <f>MID(AppleStock[[#This Row],[Day]],1,FIND("day",AppleStock[[#This Row],[Day]])-1)</f>
        <v>Tues</v>
      </c>
      <c r="J5983" s="3">
        <f>AppleStock[[#This Row],[Open]]-AppleStock[[#This Row],[Close]]</f>
        <v>4.463999999999968E-3</v>
      </c>
      <c r="K5983" t="str">
        <f>IF(AppleStock[[#This Row],[Day Change]]&gt;0,"UP","DOWN")</f>
        <v>UP</v>
      </c>
      <c r="L5983" s="2">
        <v>85</v>
      </c>
      <c r="Q5983" s="15"/>
    </row>
    <row r="5984" spans="1:17" x14ac:dyDescent="0.25">
      <c r="A5984" s="1">
        <v>31399</v>
      </c>
      <c r="B5984" s="3">
        <v>0.38169599999999998</v>
      </c>
      <c r="C5984" s="3">
        <v>0.40848200000000001</v>
      </c>
      <c r="D5984" s="3">
        <v>0.38169599999999998</v>
      </c>
      <c r="E5984" s="3">
        <v>0.39732099999999998</v>
      </c>
      <c r="F5984" s="3">
        <v>0.32141999999999998</v>
      </c>
      <c r="G5984">
        <v>139949600</v>
      </c>
      <c r="H5984" t="str">
        <f>TEXT(AppleStock[[#This Row],[Date]],"dddd")</f>
        <v>Wednesday</v>
      </c>
      <c r="I5984" t="str">
        <f>MID(AppleStock[[#This Row],[Day]],1,FIND("day",AppleStock[[#This Row],[Day]])-1)</f>
        <v>Wednes</v>
      </c>
      <c r="J5984" s="3">
        <f>AppleStock[[#This Row],[Open]]-AppleStock[[#This Row],[Close]]</f>
        <v>-1.5625E-2</v>
      </c>
      <c r="K5984" t="str">
        <f>IF(AppleStock[[#This Row],[Day Change]]&gt;0,"UP","DOWN")</f>
        <v>DOWN</v>
      </c>
      <c r="L5984" s="2">
        <v>85</v>
      </c>
      <c r="Q5984" s="15"/>
    </row>
    <row r="5985" spans="1:17" x14ac:dyDescent="0.25">
      <c r="A5985" s="1">
        <v>31400</v>
      </c>
      <c r="B5985" s="3">
        <v>0.39732099999999998</v>
      </c>
      <c r="C5985" s="3">
        <v>0.40625</v>
      </c>
      <c r="D5985" s="3">
        <v>0.39508900000000002</v>
      </c>
      <c r="E5985" s="3">
        <v>0.40178599999999998</v>
      </c>
      <c r="F5985" s="3">
        <v>0.32503100000000001</v>
      </c>
      <c r="G5985">
        <v>67530400</v>
      </c>
      <c r="H5985" t="str">
        <f>TEXT(AppleStock[[#This Row],[Date]],"dddd")</f>
        <v>Thursday</v>
      </c>
      <c r="I5985" t="str">
        <f>MID(AppleStock[[#This Row],[Day]],1,FIND("day",AppleStock[[#This Row],[Day]])-1)</f>
        <v>Thurs</v>
      </c>
      <c r="J5985" s="3">
        <f>AppleStock[[#This Row],[Open]]-AppleStock[[#This Row],[Close]]</f>
        <v>-4.4649999999999967E-3</v>
      </c>
      <c r="K5985" t="str">
        <f>IF(AppleStock[[#This Row],[Day Change]]&gt;0,"UP","DOWN")</f>
        <v>DOWN</v>
      </c>
      <c r="L5985" s="2">
        <v>85</v>
      </c>
      <c r="Q5985" s="15"/>
    </row>
    <row r="5986" spans="1:17" x14ac:dyDescent="0.25">
      <c r="A5986" s="1">
        <v>31401</v>
      </c>
      <c r="B5986" s="3">
        <v>0.40178599999999998</v>
      </c>
      <c r="C5986" s="3">
        <v>0.40625</v>
      </c>
      <c r="D5986" s="3">
        <v>0.39732099999999998</v>
      </c>
      <c r="E5986" s="3">
        <v>0.39955400000000002</v>
      </c>
      <c r="F5986" s="3">
        <v>0.32322499999999998</v>
      </c>
      <c r="G5986">
        <v>51508800</v>
      </c>
      <c r="H5986" t="str">
        <f>TEXT(AppleStock[[#This Row],[Date]],"dddd")</f>
        <v>Friday</v>
      </c>
      <c r="I5986" t="str">
        <f>MID(AppleStock[[#This Row],[Day]],1,FIND("day",AppleStock[[#This Row],[Day]])-1)</f>
        <v>Fri</v>
      </c>
      <c r="J5986" s="3">
        <f>AppleStock[[#This Row],[Open]]-AppleStock[[#This Row],[Close]]</f>
        <v>2.2319999999999562E-3</v>
      </c>
      <c r="K5986" t="str">
        <f>IF(AppleStock[[#This Row],[Day Change]]&gt;0,"UP","DOWN")</f>
        <v>UP</v>
      </c>
      <c r="L5986" s="2">
        <v>85</v>
      </c>
      <c r="Q5986" s="15"/>
    </row>
    <row r="5987" spans="1:17" x14ac:dyDescent="0.25">
      <c r="A5987" s="1">
        <v>31404</v>
      </c>
      <c r="B5987" s="3">
        <v>0.39955400000000002</v>
      </c>
      <c r="C5987" s="3">
        <v>0.40178599999999998</v>
      </c>
      <c r="D5987" s="3">
        <v>0.38616099999999998</v>
      </c>
      <c r="E5987" s="3">
        <v>0.390625</v>
      </c>
      <c r="F5987" s="3">
        <v>0.31600200000000001</v>
      </c>
      <c r="G5987">
        <v>35806400</v>
      </c>
      <c r="H5987" t="str">
        <f>TEXT(AppleStock[[#This Row],[Date]],"dddd")</f>
        <v>Monday</v>
      </c>
      <c r="I5987" t="str">
        <f>MID(AppleStock[[#This Row],[Day]],1,FIND("day",AppleStock[[#This Row],[Day]])-1)</f>
        <v>Mon</v>
      </c>
      <c r="J5987" s="3">
        <f>AppleStock[[#This Row],[Open]]-AppleStock[[#This Row],[Close]]</f>
        <v>8.9290000000000203E-3</v>
      </c>
      <c r="K5987" t="str">
        <f>IF(AppleStock[[#This Row],[Day Change]]&gt;0,"UP","DOWN")</f>
        <v>UP</v>
      </c>
      <c r="L5987" s="2">
        <v>85</v>
      </c>
      <c r="Q5987" s="15"/>
    </row>
    <row r="5988" spans="1:17" x14ac:dyDescent="0.25">
      <c r="A5988" s="1">
        <v>31405</v>
      </c>
      <c r="B5988" s="3">
        <v>0.390625</v>
      </c>
      <c r="C5988" s="3">
        <v>0.39285700000000001</v>
      </c>
      <c r="D5988" s="3">
        <v>0.38616099999999998</v>
      </c>
      <c r="E5988" s="3">
        <v>0.38839299999999999</v>
      </c>
      <c r="F5988" s="3">
        <v>0.314197</v>
      </c>
      <c r="G5988">
        <v>16150400</v>
      </c>
      <c r="H5988" t="str">
        <f>TEXT(AppleStock[[#This Row],[Date]],"dddd")</f>
        <v>Tuesday</v>
      </c>
      <c r="I5988" t="str">
        <f>MID(AppleStock[[#This Row],[Day]],1,FIND("day",AppleStock[[#This Row],[Day]])-1)</f>
        <v>Tues</v>
      </c>
      <c r="J5988" s="3">
        <f>AppleStock[[#This Row],[Open]]-AppleStock[[#This Row],[Close]]</f>
        <v>2.2320000000000118E-3</v>
      </c>
      <c r="K5988" t="str">
        <f>IF(AppleStock[[#This Row],[Day Change]]&gt;0,"UP","DOWN")</f>
        <v>UP</v>
      </c>
      <c r="L5988" s="2">
        <v>85</v>
      </c>
      <c r="Q5988" s="15"/>
    </row>
    <row r="5989" spans="1:17" x14ac:dyDescent="0.25">
      <c r="A5989" s="1">
        <v>31407</v>
      </c>
      <c r="B5989" s="3">
        <v>0.38839299999999999</v>
      </c>
      <c r="C5989" s="3">
        <v>0.39285700000000001</v>
      </c>
      <c r="D5989" s="3">
        <v>0.38616099999999998</v>
      </c>
      <c r="E5989" s="3">
        <v>0.38839299999999999</v>
      </c>
      <c r="F5989" s="3">
        <v>0.314197</v>
      </c>
      <c r="G5989">
        <v>11463200</v>
      </c>
      <c r="H5989" t="str">
        <f>TEXT(AppleStock[[#This Row],[Date]],"dddd")</f>
        <v>Thursday</v>
      </c>
      <c r="I5989" t="str">
        <f>MID(AppleStock[[#This Row],[Day]],1,FIND("day",AppleStock[[#This Row],[Day]])-1)</f>
        <v>Thurs</v>
      </c>
      <c r="J5989" s="3">
        <f>AppleStock[[#This Row],[Open]]-AppleStock[[#This Row],[Close]]</f>
        <v>0</v>
      </c>
      <c r="K5989" t="str">
        <f>IF(AppleStock[[#This Row],[Day Change]]&gt;0,"UP","DOWN")</f>
        <v>DOWN</v>
      </c>
      <c r="L5989" s="2">
        <v>85</v>
      </c>
      <c r="Q5989" s="15"/>
    </row>
    <row r="5990" spans="1:17" x14ac:dyDescent="0.25">
      <c r="A5990" s="1">
        <v>31408</v>
      </c>
      <c r="B5990" s="3">
        <v>0.38839299999999999</v>
      </c>
      <c r="C5990" s="3">
        <v>0.40401799999999999</v>
      </c>
      <c r="D5990" s="3">
        <v>0.38839299999999999</v>
      </c>
      <c r="E5990" s="3">
        <v>0.39955400000000002</v>
      </c>
      <c r="F5990" s="3">
        <v>0.32322499999999998</v>
      </c>
      <c r="G5990">
        <v>30721600</v>
      </c>
      <c r="H5990" t="str">
        <f>TEXT(AppleStock[[#This Row],[Date]],"dddd")</f>
        <v>Friday</v>
      </c>
      <c r="I5990" t="str">
        <f>MID(AppleStock[[#This Row],[Day]],1,FIND("day",AppleStock[[#This Row],[Day]])-1)</f>
        <v>Fri</v>
      </c>
      <c r="J5990" s="3">
        <f>AppleStock[[#This Row],[Open]]-AppleStock[[#This Row],[Close]]</f>
        <v>-1.1161000000000032E-2</v>
      </c>
      <c r="K5990" t="str">
        <f>IF(AppleStock[[#This Row],[Day Change]]&gt;0,"UP","DOWN")</f>
        <v>DOWN</v>
      </c>
      <c r="L5990" s="2">
        <v>85</v>
      </c>
      <c r="Q5990" s="15"/>
    </row>
    <row r="5991" spans="1:17" x14ac:dyDescent="0.25">
      <c r="A5991" s="1">
        <v>31411</v>
      </c>
      <c r="B5991" s="3">
        <v>0.39955400000000002</v>
      </c>
      <c r="C5991" s="3">
        <v>0.40401799999999999</v>
      </c>
      <c r="D5991" s="3">
        <v>0.39508900000000002</v>
      </c>
      <c r="E5991" s="3">
        <v>0.39732099999999998</v>
      </c>
      <c r="F5991" s="3">
        <v>0.32141999999999998</v>
      </c>
      <c r="G5991">
        <v>26919200</v>
      </c>
      <c r="H5991" t="str">
        <f>TEXT(AppleStock[[#This Row],[Date]],"dddd")</f>
        <v>Monday</v>
      </c>
      <c r="I5991" t="str">
        <f>MID(AppleStock[[#This Row],[Day]],1,FIND("day",AppleStock[[#This Row],[Day]])-1)</f>
        <v>Mon</v>
      </c>
      <c r="J5991" s="3">
        <f>AppleStock[[#This Row],[Open]]-AppleStock[[#This Row],[Close]]</f>
        <v>2.2330000000000405E-3</v>
      </c>
      <c r="K5991" t="str">
        <f>IF(AppleStock[[#This Row],[Day Change]]&gt;0,"UP","DOWN")</f>
        <v>UP</v>
      </c>
      <c r="L5991" s="2">
        <v>85</v>
      </c>
      <c r="Q5991" s="15"/>
    </row>
    <row r="5992" spans="1:17" x14ac:dyDescent="0.25">
      <c r="A5992" s="1">
        <v>31412</v>
      </c>
      <c r="B5992" s="3">
        <v>0.39732099999999998</v>
      </c>
      <c r="C5992" s="3">
        <v>0.39955400000000002</v>
      </c>
      <c r="D5992" s="3">
        <v>0.39285700000000001</v>
      </c>
      <c r="E5992" s="3">
        <v>0.39285700000000001</v>
      </c>
      <c r="F5992" s="3">
        <v>0.31780799999999998</v>
      </c>
      <c r="G5992">
        <v>21812000</v>
      </c>
      <c r="H5992" t="str">
        <f>TEXT(AppleStock[[#This Row],[Date]],"dddd")</f>
        <v>Tuesday</v>
      </c>
      <c r="I5992" t="str">
        <f>MID(AppleStock[[#This Row],[Day]],1,FIND("day",AppleStock[[#This Row],[Day]])-1)</f>
        <v>Tues</v>
      </c>
      <c r="J5992" s="3">
        <f>AppleStock[[#This Row],[Open]]-AppleStock[[#This Row],[Close]]</f>
        <v>4.463999999999968E-3</v>
      </c>
      <c r="K5992" t="str">
        <f>IF(AppleStock[[#This Row],[Day Change]]&gt;0,"UP","DOWN")</f>
        <v>UP</v>
      </c>
      <c r="L5992" s="2">
        <v>85</v>
      </c>
      <c r="Q5992" s="15"/>
    </row>
    <row r="5993" spans="1:17" x14ac:dyDescent="0.25">
      <c r="A5993" s="1">
        <v>31414</v>
      </c>
      <c r="B5993" s="3">
        <v>0.39285700000000001</v>
      </c>
      <c r="C5993" s="3">
        <v>0.39732099999999998</v>
      </c>
      <c r="D5993" s="3">
        <v>0.38839299999999999</v>
      </c>
      <c r="E5993" s="3">
        <v>0.39732099999999998</v>
      </c>
      <c r="F5993" s="3">
        <v>0.32141999999999998</v>
      </c>
      <c r="G5993">
        <v>29355200</v>
      </c>
      <c r="H5993" t="str">
        <f>TEXT(AppleStock[[#This Row],[Date]],"dddd")</f>
        <v>Thursday</v>
      </c>
      <c r="I5993" t="str">
        <f>MID(AppleStock[[#This Row],[Day]],1,FIND("day",AppleStock[[#This Row],[Day]])-1)</f>
        <v>Thurs</v>
      </c>
      <c r="J5993" s="3">
        <f>AppleStock[[#This Row],[Open]]-AppleStock[[#This Row],[Close]]</f>
        <v>-4.463999999999968E-3</v>
      </c>
      <c r="K5993" t="str">
        <f>IF(AppleStock[[#This Row],[Day Change]]&gt;0,"UP","DOWN")</f>
        <v>DOWN</v>
      </c>
      <c r="L5993" s="2">
        <v>86</v>
      </c>
      <c r="Q5993" s="15"/>
    </row>
    <row r="5994" spans="1:17" x14ac:dyDescent="0.25">
      <c r="A5994" s="1">
        <v>31415</v>
      </c>
      <c r="B5994" s="3">
        <v>0.39732099999999998</v>
      </c>
      <c r="C5994" s="3">
        <v>0.39955400000000002</v>
      </c>
      <c r="D5994" s="3">
        <v>0.39508900000000002</v>
      </c>
      <c r="E5994" s="3">
        <v>0.39955400000000002</v>
      </c>
      <c r="F5994" s="3">
        <v>0.32322499999999998</v>
      </c>
      <c r="G5994">
        <v>60541600</v>
      </c>
      <c r="H5994" t="str">
        <f>TEXT(AppleStock[[#This Row],[Date]],"dddd")</f>
        <v>Friday</v>
      </c>
      <c r="I5994" t="str">
        <f>MID(AppleStock[[#This Row],[Day]],1,FIND("day",AppleStock[[#This Row],[Day]])-1)</f>
        <v>Fri</v>
      </c>
      <c r="J5994" s="3">
        <f>AppleStock[[#This Row],[Open]]-AppleStock[[#This Row],[Close]]</f>
        <v>-2.2330000000000405E-3</v>
      </c>
      <c r="K5994" t="str">
        <f>IF(AppleStock[[#This Row],[Day Change]]&gt;0,"UP","DOWN")</f>
        <v>DOWN</v>
      </c>
      <c r="L5994" s="2">
        <v>86</v>
      </c>
      <c r="Q5994" s="15"/>
    </row>
    <row r="5995" spans="1:17" x14ac:dyDescent="0.25">
      <c r="A5995" s="1">
        <v>31418</v>
      </c>
      <c r="B5995" s="3">
        <v>0.39955400000000002</v>
      </c>
      <c r="C5995" s="3">
        <v>0.39955400000000002</v>
      </c>
      <c r="D5995" s="3">
        <v>0.390625</v>
      </c>
      <c r="E5995" s="3">
        <v>0.39732099999999998</v>
      </c>
      <c r="F5995" s="3">
        <v>0.32141999999999998</v>
      </c>
      <c r="G5995">
        <v>46261600</v>
      </c>
      <c r="H5995" t="str">
        <f>TEXT(AppleStock[[#This Row],[Date]],"dddd")</f>
        <v>Monday</v>
      </c>
      <c r="I5995" t="str">
        <f>MID(AppleStock[[#This Row],[Day]],1,FIND("day",AppleStock[[#This Row],[Day]])-1)</f>
        <v>Mon</v>
      </c>
      <c r="J5995" s="3">
        <f>AppleStock[[#This Row],[Open]]-AppleStock[[#This Row],[Close]]</f>
        <v>2.2330000000000405E-3</v>
      </c>
      <c r="K5995" t="str">
        <f>IF(AppleStock[[#This Row],[Day Change]]&gt;0,"UP","DOWN")</f>
        <v>UP</v>
      </c>
      <c r="L5995" s="2">
        <v>86</v>
      </c>
      <c r="Q5995" s="15"/>
    </row>
    <row r="5996" spans="1:17" x14ac:dyDescent="0.25">
      <c r="A5996" s="1">
        <v>31419</v>
      </c>
      <c r="B5996" s="3">
        <v>0.39732099999999998</v>
      </c>
      <c r="C5996" s="3">
        <v>0.41071400000000002</v>
      </c>
      <c r="D5996" s="3">
        <v>0.39508900000000002</v>
      </c>
      <c r="E5996" s="3">
        <v>0.41071400000000002</v>
      </c>
      <c r="F5996" s="3">
        <v>0.33225399999999999</v>
      </c>
      <c r="G5996">
        <v>117633600</v>
      </c>
      <c r="H5996" t="str">
        <f>TEXT(AppleStock[[#This Row],[Date]],"dddd")</f>
        <v>Tuesday</v>
      </c>
      <c r="I5996" t="str">
        <f>MID(AppleStock[[#This Row],[Day]],1,FIND("day",AppleStock[[#This Row],[Day]])-1)</f>
        <v>Tues</v>
      </c>
      <c r="J5996" s="3">
        <f>AppleStock[[#This Row],[Open]]-AppleStock[[#This Row],[Close]]</f>
        <v>-1.3393000000000044E-2</v>
      </c>
      <c r="K5996" t="str">
        <f>IF(AppleStock[[#This Row],[Day Change]]&gt;0,"UP","DOWN")</f>
        <v>DOWN</v>
      </c>
      <c r="L5996" s="2">
        <v>86</v>
      </c>
      <c r="Q5996" s="15"/>
    </row>
    <row r="5997" spans="1:17" x14ac:dyDescent="0.25">
      <c r="A5997" s="1">
        <v>31420</v>
      </c>
      <c r="B5997" s="3">
        <v>0.41071400000000002</v>
      </c>
      <c r="C5997" s="3">
        <v>0.41964299999999999</v>
      </c>
      <c r="D5997" s="3">
        <v>0.40625</v>
      </c>
      <c r="E5997" s="3">
        <v>0.40848200000000001</v>
      </c>
      <c r="F5997" s="3">
        <v>0.33044800000000002</v>
      </c>
      <c r="G5997">
        <v>151900000</v>
      </c>
      <c r="H5997" t="str">
        <f>TEXT(AppleStock[[#This Row],[Date]],"dddd")</f>
        <v>Wednesday</v>
      </c>
      <c r="I5997" t="str">
        <f>MID(AppleStock[[#This Row],[Day]],1,FIND("day",AppleStock[[#This Row],[Day]])-1)</f>
        <v>Wednes</v>
      </c>
      <c r="J5997" s="3">
        <f>AppleStock[[#This Row],[Open]]-AppleStock[[#This Row],[Close]]</f>
        <v>2.2320000000000118E-3</v>
      </c>
      <c r="K5997" t="str">
        <f>IF(AppleStock[[#This Row],[Day Change]]&gt;0,"UP","DOWN")</f>
        <v>UP</v>
      </c>
      <c r="L5997" s="2">
        <v>86</v>
      </c>
      <c r="Q5997" s="15"/>
    </row>
    <row r="5998" spans="1:17" x14ac:dyDescent="0.25">
      <c r="A5998" s="1">
        <v>31421</v>
      </c>
      <c r="B5998" s="3">
        <v>0.40848200000000001</v>
      </c>
      <c r="C5998" s="3">
        <v>0.41071400000000002</v>
      </c>
      <c r="D5998" s="3">
        <v>0.390625</v>
      </c>
      <c r="E5998" s="3">
        <v>0.40401799999999999</v>
      </c>
      <c r="F5998" s="3">
        <v>0.32683699999999999</v>
      </c>
      <c r="G5998">
        <v>111809600</v>
      </c>
      <c r="H5998" t="str">
        <f>TEXT(AppleStock[[#This Row],[Date]],"dddd")</f>
        <v>Thursday</v>
      </c>
      <c r="I5998" t="str">
        <f>MID(AppleStock[[#This Row],[Day]],1,FIND("day",AppleStock[[#This Row],[Day]])-1)</f>
        <v>Thurs</v>
      </c>
      <c r="J5998" s="3">
        <f>AppleStock[[#This Row],[Open]]-AppleStock[[#This Row],[Close]]</f>
        <v>4.4640000000000235E-3</v>
      </c>
      <c r="K5998" t="str">
        <f>IF(AppleStock[[#This Row],[Day Change]]&gt;0,"UP","DOWN")</f>
        <v>UP</v>
      </c>
      <c r="L5998" s="2">
        <v>86</v>
      </c>
      <c r="Q5998" s="15"/>
    </row>
    <row r="5999" spans="1:17" x14ac:dyDescent="0.25">
      <c r="A5999" s="1">
        <v>31422</v>
      </c>
      <c r="B5999" s="3">
        <v>0.40401799999999999</v>
      </c>
      <c r="C5999" s="3">
        <v>0.41294599999999998</v>
      </c>
      <c r="D5999" s="3">
        <v>0.40401799999999999</v>
      </c>
      <c r="E5999" s="3">
        <v>0.40625</v>
      </c>
      <c r="F5999" s="3">
        <v>0.32864300000000002</v>
      </c>
      <c r="G5999">
        <v>38309600</v>
      </c>
      <c r="H5999" t="str">
        <f>TEXT(AppleStock[[#This Row],[Date]],"dddd")</f>
        <v>Friday</v>
      </c>
      <c r="I5999" t="str">
        <f>MID(AppleStock[[#This Row],[Day]],1,FIND("day",AppleStock[[#This Row],[Day]])-1)</f>
        <v>Fri</v>
      </c>
      <c r="J5999" s="3">
        <f>AppleStock[[#This Row],[Open]]-AppleStock[[#This Row],[Close]]</f>
        <v>-2.2320000000000118E-3</v>
      </c>
      <c r="K5999" t="str">
        <f>IF(AppleStock[[#This Row],[Day Change]]&gt;0,"UP","DOWN")</f>
        <v>DOWN</v>
      </c>
      <c r="L5999" s="2">
        <v>86</v>
      </c>
      <c r="Q5999" s="15"/>
    </row>
    <row r="6000" spans="1:17" x14ac:dyDescent="0.25">
      <c r="A6000" s="1">
        <v>31425</v>
      </c>
      <c r="B6000" s="3">
        <v>0.40625</v>
      </c>
      <c r="C6000" s="3">
        <v>0.41294599999999998</v>
      </c>
      <c r="D6000" s="3">
        <v>0.40178599999999998</v>
      </c>
      <c r="E6000" s="3">
        <v>0.41071400000000002</v>
      </c>
      <c r="F6000" s="3">
        <v>0.33225399999999999</v>
      </c>
      <c r="G6000">
        <v>53855200</v>
      </c>
      <c r="H6000" t="str">
        <f>TEXT(AppleStock[[#This Row],[Date]],"dddd")</f>
        <v>Monday</v>
      </c>
      <c r="I6000" t="str">
        <f>MID(AppleStock[[#This Row],[Day]],1,FIND("day",AppleStock[[#This Row],[Day]])-1)</f>
        <v>Mon</v>
      </c>
      <c r="J6000" s="3">
        <f>AppleStock[[#This Row],[Open]]-AppleStock[[#This Row],[Close]]</f>
        <v>-4.4640000000000235E-3</v>
      </c>
      <c r="K6000" t="str">
        <f>IF(AppleStock[[#This Row],[Day Change]]&gt;0,"UP","DOWN")</f>
        <v>DOWN</v>
      </c>
      <c r="L6000" s="2">
        <v>86</v>
      </c>
      <c r="Q6000" s="15"/>
    </row>
    <row r="6001" spans="1:17" x14ac:dyDescent="0.25">
      <c r="A6001" s="1">
        <v>31426</v>
      </c>
      <c r="B6001" s="3">
        <v>0.41071400000000002</v>
      </c>
      <c r="C6001" s="3">
        <v>0.42410700000000001</v>
      </c>
      <c r="D6001" s="3">
        <v>0.40178599999999998</v>
      </c>
      <c r="E6001" s="3">
        <v>0.41517900000000002</v>
      </c>
      <c r="F6001" s="3">
        <v>0.335866</v>
      </c>
      <c r="G6001">
        <v>68174400</v>
      </c>
      <c r="H6001" t="str">
        <f>TEXT(AppleStock[[#This Row],[Date]],"dddd")</f>
        <v>Tuesday</v>
      </c>
      <c r="I6001" t="str">
        <f>MID(AppleStock[[#This Row],[Day]],1,FIND("day",AppleStock[[#This Row],[Day]])-1)</f>
        <v>Tues</v>
      </c>
      <c r="J6001" s="3">
        <f>AppleStock[[#This Row],[Open]]-AppleStock[[#This Row],[Close]]</f>
        <v>-4.4649999999999967E-3</v>
      </c>
      <c r="K6001" t="str">
        <f>IF(AppleStock[[#This Row],[Day Change]]&gt;0,"UP","DOWN")</f>
        <v>DOWN</v>
      </c>
      <c r="L6001" s="2">
        <v>86</v>
      </c>
      <c r="Q6001" s="15"/>
    </row>
    <row r="6002" spans="1:17" x14ac:dyDescent="0.25">
      <c r="A6002" s="1">
        <v>31427</v>
      </c>
      <c r="B6002" s="3">
        <v>0.41517900000000002</v>
      </c>
      <c r="C6002" s="3">
        <v>0.42857099999999998</v>
      </c>
      <c r="D6002" s="3">
        <v>0.41294599999999998</v>
      </c>
      <c r="E6002" s="3">
        <v>0.42633900000000002</v>
      </c>
      <c r="F6002" s="3">
        <v>0.34489399999999998</v>
      </c>
      <c r="G6002">
        <v>105868000</v>
      </c>
      <c r="H6002" t="str">
        <f>TEXT(AppleStock[[#This Row],[Date]],"dddd")</f>
        <v>Wednesday</v>
      </c>
      <c r="I6002" t="str">
        <f>MID(AppleStock[[#This Row],[Day]],1,FIND("day",AppleStock[[#This Row],[Day]])-1)</f>
        <v>Wednes</v>
      </c>
      <c r="J6002" s="3">
        <f>AppleStock[[#This Row],[Open]]-AppleStock[[#This Row],[Close]]</f>
        <v>-1.1160000000000003E-2</v>
      </c>
      <c r="K6002" t="str">
        <f>IF(AppleStock[[#This Row],[Day Change]]&gt;0,"UP","DOWN")</f>
        <v>DOWN</v>
      </c>
      <c r="L6002" s="2">
        <v>86</v>
      </c>
      <c r="Q6002" s="15"/>
    </row>
    <row r="6003" spans="1:17" x14ac:dyDescent="0.25">
      <c r="A6003" s="1">
        <v>31428</v>
      </c>
      <c r="B6003" s="3">
        <v>0.42633900000000002</v>
      </c>
      <c r="C6003" s="3">
        <v>0.44196400000000002</v>
      </c>
      <c r="D6003" s="3">
        <v>0.42633900000000002</v>
      </c>
      <c r="E6003" s="3">
        <v>0.4375</v>
      </c>
      <c r="F6003" s="3">
        <v>0.35392299999999999</v>
      </c>
      <c r="G6003">
        <v>133694400</v>
      </c>
      <c r="H6003" t="str">
        <f>TEXT(AppleStock[[#This Row],[Date]],"dddd")</f>
        <v>Thursday</v>
      </c>
      <c r="I6003" t="str">
        <f>MID(AppleStock[[#This Row],[Day]],1,FIND("day",AppleStock[[#This Row],[Day]])-1)</f>
        <v>Thurs</v>
      </c>
      <c r="J6003" s="3">
        <f>AppleStock[[#This Row],[Open]]-AppleStock[[#This Row],[Close]]</f>
        <v>-1.1160999999999976E-2</v>
      </c>
      <c r="K6003" t="str">
        <f>IF(AppleStock[[#This Row],[Day Change]]&gt;0,"UP","DOWN")</f>
        <v>DOWN</v>
      </c>
      <c r="L6003" s="2">
        <v>86</v>
      </c>
      <c r="Q6003" s="15"/>
    </row>
    <row r="6004" spans="1:17" x14ac:dyDescent="0.25">
      <c r="A6004" s="1">
        <v>31429</v>
      </c>
      <c r="B6004" s="3">
        <v>0.4375</v>
      </c>
      <c r="C6004" s="3">
        <v>0.44196400000000002</v>
      </c>
      <c r="D6004" s="3">
        <v>0.42633900000000002</v>
      </c>
      <c r="E6004" s="3">
        <v>0.42857099999999998</v>
      </c>
      <c r="F6004" s="3">
        <v>0.34670000000000001</v>
      </c>
      <c r="G6004">
        <v>86346400</v>
      </c>
      <c r="H6004" t="str">
        <f>TEXT(AppleStock[[#This Row],[Date]],"dddd")</f>
        <v>Friday</v>
      </c>
      <c r="I6004" t="str">
        <f>MID(AppleStock[[#This Row],[Day]],1,FIND("day",AppleStock[[#This Row],[Day]])-1)</f>
        <v>Fri</v>
      </c>
      <c r="J6004" s="3">
        <f>AppleStock[[#This Row],[Open]]-AppleStock[[#This Row],[Close]]</f>
        <v>8.9290000000000203E-3</v>
      </c>
      <c r="K6004" t="str">
        <f>IF(AppleStock[[#This Row],[Day Change]]&gt;0,"UP","DOWN")</f>
        <v>UP</v>
      </c>
      <c r="L6004" s="2">
        <v>86</v>
      </c>
      <c r="Q6004" s="15"/>
    </row>
    <row r="6005" spans="1:17" x14ac:dyDescent="0.25">
      <c r="A6005" s="1">
        <v>31432</v>
      </c>
      <c r="B6005" s="3">
        <v>0.42857099999999998</v>
      </c>
      <c r="C6005" s="3">
        <v>0.42857099999999998</v>
      </c>
      <c r="D6005" s="3">
        <v>0.41741099999999998</v>
      </c>
      <c r="E6005" s="3">
        <v>0.42633900000000002</v>
      </c>
      <c r="F6005" s="3">
        <v>0.34489399999999998</v>
      </c>
      <c r="G6005">
        <v>31852800</v>
      </c>
      <c r="H6005" t="str">
        <f>TEXT(AppleStock[[#This Row],[Date]],"dddd")</f>
        <v>Monday</v>
      </c>
      <c r="I6005" t="str">
        <f>MID(AppleStock[[#This Row],[Day]],1,FIND("day",AppleStock[[#This Row],[Day]])-1)</f>
        <v>Mon</v>
      </c>
      <c r="J6005" s="3">
        <f>AppleStock[[#This Row],[Open]]-AppleStock[[#This Row],[Close]]</f>
        <v>2.2319999999999562E-3</v>
      </c>
      <c r="K6005" t="str">
        <f>IF(AppleStock[[#This Row],[Day Change]]&gt;0,"UP","DOWN")</f>
        <v>UP</v>
      </c>
      <c r="L6005" s="2">
        <v>86</v>
      </c>
      <c r="Q6005" s="15"/>
    </row>
    <row r="6006" spans="1:17" x14ac:dyDescent="0.25">
      <c r="A6006" s="1">
        <v>31433</v>
      </c>
      <c r="B6006" s="3">
        <v>0.42633900000000002</v>
      </c>
      <c r="C6006" s="3">
        <v>0.43080400000000002</v>
      </c>
      <c r="D6006" s="3">
        <v>0.42410700000000001</v>
      </c>
      <c r="E6006" s="3">
        <v>0.42857099999999998</v>
      </c>
      <c r="F6006" s="3">
        <v>0.34670000000000001</v>
      </c>
      <c r="G6006">
        <v>37990400</v>
      </c>
      <c r="H6006" t="str">
        <f>TEXT(AppleStock[[#This Row],[Date]],"dddd")</f>
        <v>Tuesday</v>
      </c>
      <c r="I6006" t="str">
        <f>MID(AppleStock[[#This Row],[Day]],1,FIND("day",AppleStock[[#This Row],[Day]])-1)</f>
        <v>Tues</v>
      </c>
      <c r="J6006" s="3">
        <f>AppleStock[[#This Row],[Open]]-AppleStock[[#This Row],[Close]]</f>
        <v>-2.2319999999999562E-3</v>
      </c>
      <c r="K6006" t="str">
        <f>IF(AppleStock[[#This Row],[Day Change]]&gt;0,"UP","DOWN")</f>
        <v>DOWN</v>
      </c>
      <c r="L6006" s="2">
        <v>86</v>
      </c>
      <c r="Q6006" s="15"/>
    </row>
    <row r="6007" spans="1:17" x14ac:dyDescent="0.25">
      <c r="A6007" s="1">
        <v>31434</v>
      </c>
      <c r="B6007" s="3">
        <v>0.42857099999999998</v>
      </c>
      <c r="C6007" s="3">
        <v>0.43080400000000002</v>
      </c>
      <c r="D6007" s="3">
        <v>0.39955400000000002</v>
      </c>
      <c r="E6007" s="3">
        <v>0.41741099999999998</v>
      </c>
      <c r="F6007" s="3">
        <v>0.337671</v>
      </c>
      <c r="G6007">
        <v>35750400</v>
      </c>
      <c r="H6007" t="str">
        <f>TEXT(AppleStock[[#This Row],[Date]],"dddd")</f>
        <v>Wednesday</v>
      </c>
      <c r="I6007" t="str">
        <f>MID(AppleStock[[#This Row],[Day]],1,FIND("day",AppleStock[[#This Row],[Day]])-1)</f>
        <v>Wednes</v>
      </c>
      <c r="J6007" s="3">
        <f>AppleStock[[#This Row],[Open]]-AppleStock[[#This Row],[Close]]</f>
        <v>1.1160000000000003E-2</v>
      </c>
      <c r="K6007" t="str">
        <f>IF(AppleStock[[#This Row],[Day Change]]&gt;0,"UP","DOWN")</f>
        <v>UP</v>
      </c>
      <c r="L6007" s="2">
        <v>86</v>
      </c>
      <c r="Q6007" s="15"/>
    </row>
    <row r="6008" spans="1:17" x14ac:dyDescent="0.25">
      <c r="A6008" s="1">
        <v>31435</v>
      </c>
      <c r="B6008" s="3">
        <v>0.41741099999999998</v>
      </c>
      <c r="C6008" s="3">
        <v>0.41964299999999999</v>
      </c>
      <c r="D6008" s="3">
        <v>0.40625</v>
      </c>
      <c r="E6008" s="3">
        <v>0.41071400000000002</v>
      </c>
      <c r="F6008" s="3">
        <v>0.33225399999999999</v>
      </c>
      <c r="G6008">
        <v>39104800</v>
      </c>
      <c r="H6008" t="str">
        <f>TEXT(AppleStock[[#This Row],[Date]],"dddd")</f>
        <v>Thursday</v>
      </c>
      <c r="I6008" t="str">
        <f>MID(AppleStock[[#This Row],[Day]],1,FIND("day",AppleStock[[#This Row],[Day]])-1)</f>
        <v>Thurs</v>
      </c>
      <c r="J6008" s="3">
        <f>AppleStock[[#This Row],[Open]]-AppleStock[[#This Row],[Close]]</f>
        <v>6.696999999999953E-3</v>
      </c>
      <c r="K6008" t="str">
        <f>IF(AppleStock[[#This Row],[Day Change]]&gt;0,"UP","DOWN")</f>
        <v>UP</v>
      </c>
      <c r="L6008" s="2">
        <v>86</v>
      </c>
      <c r="Q6008" s="15"/>
    </row>
    <row r="6009" spans="1:17" x14ac:dyDescent="0.25">
      <c r="A6009" s="1">
        <v>31436</v>
      </c>
      <c r="B6009" s="3">
        <v>0.41071400000000002</v>
      </c>
      <c r="C6009" s="3">
        <v>0.41741099999999998</v>
      </c>
      <c r="D6009" s="3">
        <v>0.40401799999999999</v>
      </c>
      <c r="E6009" s="3">
        <v>0.40401799999999999</v>
      </c>
      <c r="F6009" s="3">
        <v>0.32683699999999999</v>
      </c>
      <c r="G6009">
        <v>27994400</v>
      </c>
      <c r="H6009" t="str">
        <f>TEXT(AppleStock[[#This Row],[Date]],"dddd")</f>
        <v>Friday</v>
      </c>
      <c r="I6009" t="str">
        <f>MID(AppleStock[[#This Row],[Day]],1,FIND("day",AppleStock[[#This Row],[Day]])-1)</f>
        <v>Fri</v>
      </c>
      <c r="J6009" s="3">
        <f>AppleStock[[#This Row],[Open]]-AppleStock[[#This Row],[Close]]</f>
        <v>6.6960000000000353E-3</v>
      </c>
      <c r="K6009" t="str">
        <f>IF(AppleStock[[#This Row],[Day Change]]&gt;0,"UP","DOWN")</f>
        <v>UP</v>
      </c>
      <c r="L6009" s="2">
        <v>86</v>
      </c>
      <c r="Q6009" s="15"/>
    </row>
    <row r="6010" spans="1:17" x14ac:dyDescent="0.25">
      <c r="A6010" s="1">
        <v>31439</v>
      </c>
      <c r="B6010" s="3">
        <v>0.40401799999999999</v>
      </c>
      <c r="C6010" s="3">
        <v>0.40625</v>
      </c>
      <c r="D6010" s="3">
        <v>0.39285700000000001</v>
      </c>
      <c r="E6010" s="3">
        <v>0.39508900000000002</v>
      </c>
      <c r="F6010" s="3">
        <v>0.31961400000000001</v>
      </c>
      <c r="G6010">
        <v>97395200</v>
      </c>
      <c r="H6010" t="str">
        <f>TEXT(AppleStock[[#This Row],[Date]],"dddd")</f>
        <v>Monday</v>
      </c>
      <c r="I6010" t="str">
        <f>MID(AppleStock[[#This Row],[Day]],1,FIND("day",AppleStock[[#This Row],[Day]])-1)</f>
        <v>Mon</v>
      </c>
      <c r="J6010" s="3">
        <f>AppleStock[[#This Row],[Open]]-AppleStock[[#This Row],[Close]]</f>
        <v>8.9289999999999647E-3</v>
      </c>
      <c r="K6010" t="str">
        <f>IF(AppleStock[[#This Row],[Day Change]]&gt;0,"UP","DOWN")</f>
        <v>UP</v>
      </c>
      <c r="L6010" s="2">
        <v>86</v>
      </c>
      <c r="Q6010" s="15"/>
    </row>
    <row r="6011" spans="1:17" x14ac:dyDescent="0.25">
      <c r="A6011" s="1">
        <v>31440</v>
      </c>
      <c r="B6011" s="3">
        <v>0.39508900000000002</v>
      </c>
      <c r="C6011" s="3">
        <v>0.39955400000000002</v>
      </c>
      <c r="D6011" s="3">
        <v>0.39285700000000001</v>
      </c>
      <c r="E6011" s="3">
        <v>0.39732099999999998</v>
      </c>
      <c r="F6011" s="3">
        <v>0.32141999999999998</v>
      </c>
      <c r="G6011">
        <v>55574400</v>
      </c>
      <c r="H6011" t="str">
        <f>TEXT(AppleStock[[#This Row],[Date]],"dddd")</f>
        <v>Tuesday</v>
      </c>
      <c r="I6011" t="str">
        <f>MID(AppleStock[[#This Row],[Day]],1,FIND("day",AppleStock[[#This Row],[Day]])-1)</f>
        <v>Tues</v>
      </c>
      <c r="J6011" s="3">
        <f>AppleStock[[#This Row],[Open]]-AppleStock[[#This Row],[Close]]</f>
        <v>-2.2319999999999562E-3</v>
      </c>
      <c r="K6011" t="str">
        <f>IF(AppleStock[[#This Row],[Day Change]]&gt;0,"UP","DOWN")</f>
        <v>DOWN</v>
      </c>
      <c r="L6011" s="2">
        <v>86</v>
      </c>
      <c r="Q6011" s="15"/>
    </row>
    <row r="6012" spans="1:17" x14ac:dyDescent="0.25">
      <c r="A6012" s="1">
        <v>31441</v>
      </c>
      <c r="B6012" s="3">
        <v>0.39732099999999998</v>
      </c>
      <c r="C6012" s="3">
        <v>0.43526799999999999</v>
      </c>
      <c r="D6012" s="3">
        <v>0.39285700000000001</v>
      </c>
      <c r="E6012" s="3">
        <v>0.421875</v>
      </c>
      <c r="F6012" s="3">
        <v>0.341283</v>
      </c>
      <c r="G6012">
        <v>147392000</v>
      </c>
      <c r="H6012" t="str">
        <f>TEXT(AppleStock[[#This Row],[Date]],"dddd")</f>
        <v>Wednesday</v>
      </c>
      <c r="I6012" t="str">
        <f>MID(AppleStock[[#This Row],[Day]],1,FIND("day",AppleStock[[#This Row],[Day]])-1)</f>
        <v>Wednes</v>
      </c>
      <c r="J6012" s="3">
        <f>AppleStock[[#This Row],[Open]]-AppleStock[[#This Row],[Close]]</f>
        <v>-2.455400000000002E-2</v>
      </c>
      <c r="K6012" t="str">
        <f>IF(AppleStock[[#This Row],[Day Change]]&gt;0,"UP","DOWN")</f>
        <v>DOWN</v>
      </c>
      <c r="L6012" s="2">
        <v>86</v>
      </c>
      <c r="Q6012" s="15"/>
    </row>
    <row r="6013" spans="1:17" x14ac:dyDescent="0.25">
      <c r="A6013" s="1">
        <v>31442</v>
      </c>
      <c r="B6013" s="3">
        <v>0.41964299999999999</v>
      </c>
      <c r="C6013" s="3">
        <v>0.41964299999999999</v>
      </c>
      <c r="D6013" s="3">
        <v>0.40848200000000001</v>
      </c>
      <c r="E6013" s="3">
        <v>0.41071400000000002</v>
      </c>
      <c r="F6013" s="3">
        <v>0.33225399999999999</v>
      </c>
      <c r="G6013">
        <v>59220000</v>
      </c>
      <c r="H6013" t="str">
        <f>TEXT(AppleStock[[#This Row],[Date]],"dddd")</f>
        <v>Thursday</v>
      </c>
      <c r="I6013" t="str">
        <f>MID(AppleStock[[#This Row],[Day]],1,FIND("day",AppleStock[[#This Row],[Day]])-1)</f>
        <v>Thurs</v>
      </c>
      <c r="J6013" s="3">
        <f>AppleStock[[#This Row],[Open]]-AppleStock[[#This Row],[Close]]</f>
        <v>8.9289999999999647E-3</v>
      </c>
      <c r="K6013" t="str">
        <f>IF(AppleStock[[#This Row],[Day Change]]&gt;0,"UP","DOWN")</f>
        <v>UP</v>
      </c>
      <c r="L6013" s="2">
        <v>86</v>
      </c>
      <c r="Q6013" s="15"/>
    </row>
    <row r="6014" spans="1:17" x14ac:dyDescent="0.25">
      <c r="A6014" s="1">
        <v>31443</v>
      </c>
      <c r="B6014" s="3">
        <v>0.41071400000000002</v>
      </c>
      <c r="C6014" s="3">
        <v>0.41517900000000002</v>
      </c>
      <c r="D6014" s="3">
        <v>0.40848200000000001</v>
      </c>
      <c r="E6014" s="3">
        <v>0.41294599999999998</v>
      </c>
      <c r="F6014" s="3">
        <v>0.33406000000000002</v>
      </c>
      <c r="G6014">
        <v>36926400</v>
      </c>
      <c r="H6014" t="str">
        <f>TEXT(AppleStock[[#This Row],[Date]],"dddd")</f>
        <v>Friday</v>
      </c>
      <c r="I6014" t="str">
        <f>MID(AppleStock[[#This Row],[Day]],1,FIND("day",AppleStock[[#This Row],[Day]])-1)</f>
        <v>Fri</v>
      </c>
      <c r="J6014" s="3">
        <f>AppleStock[[#This Row],[Open]]-AppleStock[[#This Row],[Close]]</f>
        <v>-2.2319999999999562E-3</v>
      </c>
      <c r="K6014" t="str">
        <f>IF(AppleStock[[#This Row],[Day Change]]&gt;0,"UP","DOWN")</f>
        <v>DOWN</v>
      </c>
      <c r="L6014" s="2">
        <v>86</v>
      </c>
      <c r="Q6014" s="15"/>
    </row>
    <row r="6015" spans="1:17" x14ac:dyDescent="0.25">
      <c r="A6015" s="1">
        <v>31446</v>
      </c>
      <c r="B6015" s="3">
        <v>0.41294599999999998</v>
      </c>
      <c r="C6015" s="3">
        <v>0.42857099999999998</v>
      </c>
      <c r="D6015" s="3">
        <v>0.40848200000000001</v>
      </c>
      <c r="E6015" s="3">
        <v>0.42633900000000002</v>
      </c>
      <c r="F6015" s="3">
        <v>0.34489399999999998</v>
      </c>
      <c r="G6015">
        <v>87505600</v>
      </c>
      <c r="H6015" t="str">
        <f>TEXT(AppleStock[[#This Row],[Date]],"dddd")</f>
        <v>Monday</v>
      </c>
      <c r="I6015" t="str">
        <f>MID(AppleStock[[#This Row],[Day]],1,FIND("day",AppleStock[[#This Row],[Day]])-1)</f>
        <v>Mon</v>
      </c>
      <c r="J6015" s="3">
        <f>AppleStock[[#This Row],[Open]]-AppleStock[[#This Row],[Close]]</f>
        <v>-1.3393000000000044E-2</v>
      </c>
      <c r="K6015" t="str">
        <f>IF(AppleStock[[#This Row],[Day Change]]&gt;0,"UP","DOWN")</f>
        <v>DOWN</v>
      </c>
      <c r="L6015" s="2">
        <v>86</v>
      </c>
      <c r="Q6015" s="15"/>
    </row>
    <row r="6016" spans="1:17" x14ac:dyDescent="0.25">
      <c r="A6016" s="1">
        <v>31447</v>
      </c>
      <c r="B6016" s="3">
        <v>0.42633900000000002</v>
      </c>
      <c r="C6016" s="3">
        <v>0.43526799999999999</v>
      </c>
      <c r="D6016" s="3">
        <v>0.42410700000000001</v>
      </c>
      <c r="E6016" s="3">
        <v>0.42410700000000001</v>
      </c>
      <c r="F6016" s="3">
        <v>0.343088</v>
      </c>
      <c r="G6016">
        <v>65044000</v>
      </c>
      <c r="H6016" t="str">
        <f>TEXT(AppleStock[[#This Row],[Date]],"dddd")</f>
        <v>Tuesday</v>
      </c>
      <c r="I6016" t="str">
        <f>MID(AppleStock[[#This Row],[Day]],1,FIND("day",AppleStock[[#This Row],[Day]])-1)</f>
        <v>Tues</v>
      </c>
      <c r="J6016" s="3">
        <f>AppleStock[[#This Row],[Open]]-AppleStock[[#This Row],[Close]]</f>
        <v>2.2320000000000118E-3</v>
      </c>
      <c r="K6016" t="str">
        <f>IF(AppleStock[[#This Row],[Day Change]]&gt;0,"UP","DOWN")</f>
        <v>UP</v>
      </c>
      <c r="L6016" s="2">
        <v>86</v>
      </c>
      <c r="Q6016" s="15"/>
    </row>
    <row r="6017" spans="1:17" x14ac:dyDescent="0.25">
      <c r="A6017" s="1">
        <v>31448</v>
      </c>
      <c r="B6017" s="3">
        <v>0.42410700000000001</v>
      </c>
      <c r="C6017" s="3">
        <v>0.42633900000000002</v>
      </c>
      <c r="D6017" s="3">
        <v>0.41964299999999999</v>
      </c>
      <c r="E6017" s="3">
        <v>0.42410700000000001</v>
      </c>
      <c r="F6017" s="3">
        <v>0.343088</v>
      </c>
      <c r="G6017">
        <v>49291200</v>
      </c>
      <c r="H6017" t="str">
        <f>TEXT(AppleStock[[#This Row],[Date]],"dddd")</f>
        <v>Wednesday</v>
      </c>
      <c r="I6017" t="str">
        <f>MID(AppleStock[[#This Row],[Day]],1,FIND("day",AppleStock[[#This Row],[Day]])-1)</f>
        <v>Wednes</v>
      </c>
      <c r="J6017" s="3">
        <f>AppleStock[[#This Row],[Open]]-AppleStock[[#This Row],[Close]]</f>
        <v>0</v>
      </c>
      <c r="K6017" t="str">
        <f>IF(AppleStock[[#This Row],[Day Change]]&gt;0,"UP","DOWN")</f>
        <v>DOWN</v>
      </c>
      <c r="L6017" s="2">
        <v>86</v>
      </c>
      <c r="Q6017" s="15"/>
    </row>
    <row r="6018" spans="1:17" x14ac:dyDescent="0.25">
      <c r="A6018" s="1">
        <v>31449</v>
      </c>
      <c r="B6018" s="3">
        <v>0.42410700000000001</v>
      </c>
      <c r="C6018" s="3">
        <v>0.43303599999999998</v>
      </c>
      <c r="D6018" s="3">
        <v>0.421875</v>
      </c>
      <c r="E6018" s="3">
        <v>0.43080400000000002</v>
      </c>
      <c r="F6018" s="3">
        <v>0.34850500000000001</v>
      </c>
      <c r="G6018">
        <v>33555200</v>
      </c>
      <c r="H6018" t="str">
        <f>TEXT(AppleStock[[#This Row],[Date]],"dddd")</f>
        <v>Thursday</v>
      </c>
      <c r="I6018" t="str">
        <f>MID(AppleStock[[#This Row],[Day]],1,FIND("day",AppleStock[[#This Row],[Day]])-1)</f>
        <v>Thurs</v>
      </c>
      <c r="J6018" s="3">
        <f>AppleStock[[#This Row],[Open]]-AppleStock[[#This Row],[Close]]</f>
        <v>-6.6970000000000085E-3</v>
      </c>
      <c r="K6018" t="str">
        <f>IF(AppleStock[[#This Row],[Day Change]]&gt;0,"UP","DOWN")</f>
        <v>DOWN</v>
      </c>
      <c r="L6018" s="2">
        <v>86</v>
      </c>
      <c r="Q6018" s="15"/>
    </row>
    <row r="6019" spans="1:17" x14ac:dyDescent="0.25">
      <c r="A6019" s="1">
        <v>31450</v>
      </c>
      <c r="B6019" s="3">
        <v>0.43080400000000002</v>
      </c>
      <c r="C6019" s="3">
        <v>0.43080400000000002</v>
      </c>
      <c r="D6019" s="3">
        <v>0.41964299999999999</v>
      </c>
      <c r="E6019" s="3">
        <v>0.42857099999999998</v>
      </c>
      <c r="F6019" s="3">
        <v>0.34670000000000001</v>
      </c>
      <c r="G6019">
        <v>32351200</v>
      </c>
      <c r="H6019" t="str">
        <f>TEXT(AppleStock[[#This Row],[Date]],"dddd")</f>
        <v>Friday</v>
      </c>
      <c r="I6019" t="str">
        <f>MID(AppleStock[[#This Row],[Day]],1,FIND("day",AppleStock[[#This Row],[Day]])-1)</f>
        <v>Fri</v>
      </c>
      <c r="J6019" s="3">
        <f>AppleStock[[#This Row],[Open]]-AppleStock[[#This Row],[Close]]</f>
        <v>2.2330000000000405E-3</v>
      </c>
      <c r="K6019" t="str">
        <f>IF(AppleStock[[#This Row],[Day Change]]&gt;0,"UP","DOWN")</f>
        <v>UP</v>
      </c>
      <c r="L6019" s="2">
        <v>86</v>
      </c>
      <c r="Q6019" s="15"/>
    </row>
    <row r="6020" spans="1:17" x14ac:dyDescent="0.25">
      <c r="A6020" s="1">
        <v>31453</v>
      </c>
      <c r="B6020" s="3">
        <v>0.42857099999999998</v>
      </c>
      <c r="C6020" s="3">
        <v>0.4375</v>
      </c>
      <c r="D6020" s="3">
        <v>0.42410700000000001</v>
      </c>
      <c r="E6020" s="3">
        <v>0.42633900000000002</v>
      </c>
      <c r="F6020" s="3">
        <v>0.34489399999999998</v>
      </c>
      <c r="G6020">
        <v>27960800</v>
      </c>
      <c r="H6020" t="str">
        <f>TEXT(AppleStock[[#This Row],[Date]],"dddd")</f>
        <v>Monday</v>
      </c>
      <c r="I6020" t="str">
        <f>MID(AppleStock[[#This Row],[Day]],1,FIND("day",AppleStock[[#This Row],[Day]])-1)</f>
        <v>Mon</v>
      </c>
      <c r="J6020" s="3">
        <f>AppleStock[[#This Row],[Open]]-AppleStock[[#This Row],[Close]]</f>
        <v>2.2319999999999562E-3</v>
      </c>
      <c r="K6020" t="str">
        <f>IF(AppleStock[[#This Row],[Day Change]]&gt;0,"UP","DOWN")</f>
        <v>UP</v>
      </c>
      <c r="L6020" s="2">
        <v>86</v>
      </c>
      <c r="Q6020" s="15"/>
    </row>
    <row r="6021" spans="1:17" x14ac:dyDescent="0.25">
      <c r="A6021" s="1">
        <v>31454</v>
      </c>
      <c r="B6021" s="3">
        <v>0.42633900000000002</v>
      </c>
      <c r="C6021" s="3">
        <v>0.42857099999999998</v>
      </c>
      <c r="D6021" s="3">
        <v>0.41964299999999999</v>
      </c>
      <c r="E6021" s="3">
        <v>0.42633900000000002</v>
      </c>
      <c r="F6021" s="3">
        <v>0.34489399999999998</v>
      </c>
      <c r="G6021">
        <v>38365600</v>
      </c>
      <c r="H6021" t="str">
        <f>TEXT(AppleStock[[#This Row],[Date]],"dddd")</f>
        <v>Tuesday</v>
      </c>
      <c r="I6021" t="str">
        <f>MID(AppleStock[[#This Row],[Day]],1,FIND("day",AppleStock[[#This Row],[Day]])-1)</f>
        <v>Tues</v>
      </c>
      <c r="J6021" s="3">
        <f>AppleStock[[#This Row],[Open]]-AppleStock[[#This Row],[Close]]</f>
        <v>0</v>
      </c>
      <c r="K6021" t="str">
        <f>IF(AppleStock[[#This Row],[Day Change]]&gt;0,"UP","DOWN")</f>
        <v>DOWN</v>
      </c>
      <c r="L6021" s="2">
        <v>86</v>
      </c>
      <c r="Q6021" s="15"/>
    </row>
    <row r="6022" spans="1:17" x14ac:dyDescent="0.25">
      <c r="A6022" s="1">
        <v>31455</v>
      </c>
      <c r="B6022" s="3">
        <v>0.42633900000000002</v>
      </c>
      <c r="C6022" s="3">
        <v>0.42857099999999998</v>
      </c>
      <c r="D6022" s="3">
        <v>0.42410700000000001</v>
      </c>
      <c r="E6022" s="3">
        <v>0.42857099999999998</v>
      </c>
      <c r="F6022" s="3">
        <v>0.34670000000000001</v>
      </c>
      <c r="G6022">
        <v>33264000</v>
      </c>
      <c r="H6022" t="str">
        <f>TEXT(AppleStock[[#This Row],[Date]],"dddd")</f>
        <v>Wednesday</v>
      </c>
      <c r="I6022" t="str">
        <f>MID(AppleStock[[#This Row],[Day]],1,FIND("day",AppleStock[[#This Row],[Day]])-1)</f>
        <v>Wednes</v>
      </c>
      <c r="J6022" s="3">
        <f>AppleStock[[#This Row],[Open]]-AppleStock[[#This Row],[Close]]</f>
        <v>-2.2319999999999562E-3</v>
      </c>
      <c r="K6022" t="str">
        <f>IF(AppleStock[[#This Row],[Day Change]]&gt;0,"UP","DOWN")</f>
        <v>DOWN</v>
      </c>
      <c r="L6022" s="2">
        <v>86</v>
      </c>
      <c r="Q6022" s="15"/>
    </row>
    <row r="6023" spans="1:17" x14ac:dyDescent="0.25">
      <c r="A6023" s="1">
        <v>31456</v>
      </c>
      <c r="B6023" s="3">
        <v>0.42857099999999998</v>
      </c>
      <c r="C6023" s="3">
        <v>0.42857099999999998</v>
      </c>
      <c r="D6023" s="3">
        <v>0.42410700000000001</v>
      </c>
      <c r="E6023" s="3">
        <v>0.42633900000000002</v>
      </c>
      <c r="F6023" s="3">
        <v>0.34489399999999998</v>
      </c>
      <c r="G6023">
        <v>27344800</v>
      </c>
      <c r="H6023" t="str">
        <f>TEXT(AppleStock[[#This Row],[Date]],"dddd")</f>
        <v>Thursday</v>
      </c>
      <c r="I6023" t="str">
        <f>MID(AppleStock[[#This Row],[Day]],1,FIND("day",AppleStock[[#This Row],[Day]])-1)</f>
        <v>Thurs</v>
      </c>
      <c r="J6023" s="3">
        <f>AppleStock[[#This Row],[Open]]-AppleStock[[#This Row],[Close]]</f>
        <v>2.2319999999999562E-3</v>
      </c>
      <c r="K6023" t="str">
        <f>IF(AppleStock[[#This Row],[Day Change]]&gt;0,"UP","DOWN")</f>
        <v>UP</v>
      </c>
      <c r="L6023" s="2">
        <v>86</v>
      </c>
      <c r="Q6023" s="15"/>
    </row>
    <row r="6024" spans="1:17" x14ac:dyDescent="0.25">
      <c r="A6024" s="1">
        <v>31457</v>
      </c>
      <c r="B6024" s="3">
        <v>0.42633900000000002</v>
      </c>
      <c r="C6024" s="3">
        <v>0.43080400000000002</v>
      </c>
      <c r="D6024" s="3">
        <v>0.42410700000000001</v>
      </c>
      <c r="E6024" s="3">
        <v>0.42410700000000001</v>
      </c>
      <c r="F6024" s="3">
        <v>0.343088</v>
      </c>
      <c r="G6024">
        <v>34378400</v>
      </c>
      <c r="H6024" t="str">
        <f>TEXT(AppleStock[[#This Row],[Date]],"dddd")</f>
        <v>Friday</v>
      </c>
      <c r="I6024" t="str">
        <f>MID(AppleStock[[#This Row],[Day]],1,FIND("day",AppleStock[[#This Row],[Day]])-1)</f>
        <v>Fri</v>
      </c>
      <c r="J6024" s="3">
        <f>AppleStock[[#This Row],[Open]]-AppleStock[[#This Row],[Close]]</f>
        <v>2.2320000000000118E-3</v>
      </c>
      <c r="K6024" t="str">
        <f>IF(AppleStock[[#This Row],[Day Change]]&gt;0,"UP","DOWN")</f>
        <v>UP</v>
      </c>
      <c r="L6024" s="2">
        <v>86</v>
      </c>
      <c r="Q6024" s="15"/>
    </row>
    <row r="6025" spans="1:17" x14ac:dyDescent="0.25">
      <c r="A6025" s="1">
        <v>31461</v>
      </c>
      <c r="B6025" s="3">
        <v>0.42410700000000001</v>
      </c>
      <c r="C6025" s="3">
        <v>0.42857099999999998</v>
      </c>
      <c r="D6025" s="3">
        <v>0.41517900000000002</v>
      </c>
      <c r="E6025" s="3">
        <v>0.42633900000000002</v>
      </c>
      <c r="F6025" s="3">
        <v>0.34489399999999998</v>
      </c>
      <c r="G6025">
        <v>37027200</v>
      </c>
      <c r="H6025" t="str">
        <f>TEXT(AppleStock[[#This Row],[Date]],"dddd")</f>
        <v>Tuesday</v>
      </c>
      <c r="I6025" t="str">
        <f>MID(AppleStock[[#This Row],[Day]],1,FIND("day",AppleStock[[#This Row],[Day]])-1)</f>
        <v>Tues</v>
      </c>
      <c r="J6025" s="3">
        <f>AppleStock[[#This Row],[Open]]-AppleStock[[#This Row],[Close]]</f>
        <v>-2.2320000000000118E-3</v>
      </c>
      <c r="K6025" t="str">
        <f>IF(AppleStock[[#This Row],[Day Change]]&gt;0,"UP","DOWN")</f>
        <v>DOWN</v>
      </c>
      <c r="L6025" s="2">
        <v>86</v>
      </c>
      <c r="Q6025" s="15"/>
    </row>
    <row r="6026" spans="1:17" x14ac:dyDescent="0.25">
      <c r="A6026" s="1">
        <v>31462</v>
      </c>
      <c r="B6026" s="3">
        <v>0.42633900000000002</v>
      </c>
      <c r="C6026" s="3">
        <v>0.45535700000000001</v>
      </c>
      <c r="D6026" s="3">
        <v>0.42633900000000002</v>
      </c>
      <c r="E6026" s="3">
        <v>0.44642900000000002</v>
      </c>
      <c r="F6026" s="3">
        <v>0.36114600000000002</v>
      </c>
      <c r="G6026">
        <v>89919200</v>
      </c>
      <c r="H6026" t="str">
        <f>TEXT(AppleStock[[#This Row],[Date]],"dddd")</f>
        <v>Wednesday</v>
      </c>
      <c r="I6026" t="str">
        <f>MID(AppleStock[[#This Row],[Day]],1,FIND("day",AppleStock[[#This Row],[Day]])-1)</f>
        <v>Wednes</v>
      </c>
      <c r="J6026" s="3">
        <f>AppleStock[[#This Row],[Open]]-AppleStock[[#This Row],[Close]]</f>
        <v>-2.0089999999999997E-2</v>
      </c>
      <c r="K6026" t="str">
        <f>IF(AppleStock[[#This Row],[Day Change]]&gt;0,"UP","DOWN")</f>
        <v>DOWN</v>
      </c>
      <c r="L6026" s="2">
        <v>86</v>
      </c>
      <c r="Q6026" s="15"/>
    </row>
    <row r="6027" spans="1:17" x14ac:dyDescent="0.25">
      <c r="A6027" s="1">
        <v>31463</v>
      </c>
      <c r="B6027" s="3">
        <v>0.44642900000000002</v>
      </c>
      <c r="C6027" s="3">
        <v>0.453125</v>
      </c>
      <c r="D6027" s="3">
        <v>0.44419599999999998</v>
      </c>
      <c r="E6027" s="3">
        <v>0.44866099999999998</v>
      </c>
      <c r="F6027" s="3">
        <v>0.36295100000000002</v>
      </c>
      <c r="G6027">
        <v>34479200</v>
      </c>
      <c r="H6027" t="str">
        <f>TEXT(AppleStock[[#This Row],[Date]],"dddd")</f>
        <v>Thursday</v>
      </c>
      <c r="I6027" t="str">
        <f>MID(AppleStock[[#This Row],[Day]],1,FIND("day",AppleStock[[#This Row],[Day]])-1)</f>
        <v>Thurs</v>
      </c>
      <c r="J6027" s="3">
        <f>AppleStock[[#This Row],[Open]]-AppleStock[[#This Row],[Close]]</f>
        <v>-2.2319999999999562E-3</v>
      </c>
      <c r="K6027" t="str">
        <f>IF(AppleStock[[#This Row],[Day Change]]&gt;0,"UP","DOWN")</f>
        <v>DOWN</v>
      </c>
      <c r="L6027" s="2">
        <v>86</v>
      </c>
      <c r="Q6027" s="15"/>
    </row>
    <row r="6028" spans="1:17" x14ac:dyDescent="0.25">
      <c r="A6028" s="1">
        <v>31464</v>
      </c>
      <c r="B6028" s="3">
        <v>0.44866099999999998</v>
      </c>
      <c r="C6028" s="3">
        <v>0.45982099999999998</v>
      </c>
      <c r="D6028" s="3">
        <v>0.44866099999999998</v>
      </c>
      <c r="E6028" s="3">
        <v>0.45089299999999999</v>
      </c>
      <c r="F6028" s="3">
        <v>0.364757</v>
      </c>
      <c r="G6028">
        <v>47269600</v>
      </c>
      <c r="H6028" t="str">
        <f>TEXT(AppleStock[[#This Row],[Date]],"dddd")</f>
        <v>Friday</v>
      </c>
      <c r="I6028" t="str">
        <f>MID(AppleStock[[#This Row],[Day]],1,FIND("day",AppleStock[[#This Row],[Day]])-1)</f>
        <v>Fri</v>
      </c>
      <c r="J6028" s="3">
        <f>AppleStock[[#This Row],[Open]]-AppleStock[[#This Row],[Close]]</f>
        <v>-2.2320000000000118E-3</v>
      </c>
      <c r="K6028" t="str">
        <f>IF(AppleStock[[#This Row],[Day Change]]&gt;0,"UP","DOWN")</f>
        <v>DOWN</v>
      </c>
      <c r="L6028" s="2">
        <v>86</v>
      </c>
      <c r="Q6028" s="15"/>
    </row>
    <row r="6029" spans="1:17" x14ac:dyDescent="0.25">
      <c r="A6029" s="1">
        <v>31467</v>
      </c>
      <c r="B6029" s="3">
        <v>0.45089299999999999</v>
      </c>
      <c r="C6029" s="3">
        <v>0.45982099999999998</v>
      </c>
      <c r="D6029" s="3">
        <v>0.44642900000000002</v>
      </c>
      <c r="E6029" s="3">
        <v>0.45982099999999998</v>
      </c>
      <c r="F6029" s="3">
        <v>0.37197999999999998</v>
      </c>
      <c r="G6029">
        <v>61779200</v>
      </c>
      <c r="H6029" t="str">
        <f>TEXT(AppleStock[[#This Row],[Date]],"dddd")</f>
        <v>Monday</v>
      </c>
      <c r="I6029" t="str">
        <f>MID(AppleStock[[#This Row],[Day]],1,FIND("day",AppleStock[[#This Row],[Day]])-1)</f>
        <v>Mon</v>
      </c>
      <c r="J6029" s="3">
        <f>AppleStock[[#This Row],[Open]]-AppleStock[[#This Row],[Close]]</f>
        <v>-8.9279999999999915E-3</v>
      </c>
      <c r="K6029" t="str">
        <f>IF(AppleStock[[#This Row],[Day Change]]&gt;0,"UP","DOWN")</f>
        <v>DOWN</v>
      </c>
      <c r="L6029" s="2">
        <v>86</v>
      </c>
      <c r="Q6029" s="15"/>
    </row>
    <row r="6030" spans="1:17" x14ac:dyDescent="0.25">
      <c r="A6030" s="1">
        <v>31468</v>
      </c>
      <c r="B6030" s="3">
        <v>0.45982099999999998</v>
      </c>
      <c r="C6030" s="3">
        <v>0.47098200000000001</v>
      </c>
      <c r="D6030" s="3">
        <v>0.44866099999999998</v>
      </c>
      <c r="E6030" s="3">
        <v>0.47098200000000001</v>
      </c>
      <c r="F6030" s="3">
        <v>0.38100899999999999</v>
      </c>
      <c r="G6030">
        <v>56184800</v>
      </c>
      <c r="H6030" t="str">
        <f>TEXT(AppleStock[[#This Row],[Date]],"dddd")</f>
        <v>Tuesday</v>
      </c>
      <c r="I6030" t="str">
        <f>MID(AppleStock[[#This Row],[Day]],1,FIND("day",AppleStock[[#This Row],[Day]])-1)</f>
        <v>Tues</v>
      </c>
      <c r="J6030" s="3">
        <f>AppleStock[[#This Row],[Open]]-AppleStock[[#This Row],[Close]]</f>
        <v>-1.1161000000000032E-2</v>
      </c>
      <c r="K6030" t="str">
        <f>IF(AppleStock[[#This Row],[Day Change]]&gt;0,"UP","DOWN")</f>
        <v>DOWN</v>
      </c>
      <c r="L6030" s="2">
        <v>86</v>
      </c>
      <c r="Q6030" s="15"/>
    </row>
    <row r="6031" spans="1:17" x14ac:dyDescent="0.25">
      <c r="A6031" s="1">
        <v>31469</v>
      </c>
      <c r="B6031" s="3">
        <v>0.47098200000000001</v>
      </c>
      <c r="C6031" s="3">
        <v>0.47767900000000002</v>
      </c>
      <c r="D6031" s="3">
        <v>0.46428599999999998</v>
      </c>
      <c r="E6031" s="3">
        <v>0.46428599999999998</v>
      </c>
      <c r="F6031" s="3">
        <v>0.37559100000000001</v>
      </c>
      <c r="G6031">
        <v>41182400</v>
      </c>
      <c r="H6031" t="str">
        <f>TEXT(AppleStock[[#This Row],[Date]],"dddd")</f>
        <v>Wednesday</v>
      </c>
      <c r="I6031" t="str">
        <f>MID(AppleStock[[#This Row],[Day]],1,FIND("day",AppleStock[[#This Row],[Day]])-1)</f>
        <v>Wednes</v>
      </c>
      <c r="J6031" s="3">
        <f>AppleStock[[#This Row],[Open]]-AppleStock[[#This Row],[Close]]</f>
        <v>6.6960000000000353E-3</v>
      </c>
      <c r="K6031" t="str">
        <f>IF(AppleStock[[#This Row],[Day Change]]&gt;0,"UP","DOWN")</f>
        <v>UP</v>
      </c>
      <c r="L6031" s="2">
        <v>86</v>
      </c>
      <c r="Q6031" s="15"/>
    </row>
    <row r="6032" spans="1:17" x14ac:dyDescent="0.25">
      <c r="A6032" s="1">
        <v>31470</v>
      </c>
      <c r="B6032" s="3">
        <v>0.46428599999999998</v>
      </c>
      <c r="C6032" s="3">
        <v>0.46651799999999999</v>
      </c>
      <c r="D6032" s="3">
        <v>0.45535700000000001</v>
      </c>
      <c r="E6032" s="3">
        <v>0.45758900000000002</v>
      </c>
      <c r="F6032" s="3">
        <v>0.370174</v>
      </c>
      <c r="G6032">
        <v>27031200</v>
      </c>
      <c r="H6032" t="str">
        <f>TEXT(AppleStock[[#This Row],[Date]],"dddd")</f>
        <v>Thursday</v>
      </c>
      <c r="I6032" t="str">
        <f>MID(AppleStock[[#This Row],[Day]],1,FIND("day",AppleStock[[#This Row],[Day]])-1)</f>
        <v>Thurs</v>
      </c>
      <c r="J6032" s="3">
        <f>AppleStock[[#This Row],[Open]]-AppleStock[[#This Row],[Close]]</f>
        <v>6.696999999999953E-3</v>
      </c>
      <c r="K6032" t="str">
        <f>IF(AppleStock[[#This Row],[Day Change]]&gt;0,"UP","DOWN")</f>
        <v>UP</v>
      </c>
      <c r="L6032" s="2">
        <v>86</v>
      </c>
      <c r="Q6032" s="15"/>
    </row>
    <row r="6033" spans="1:17" x14ac:dyDescent="0.25">
      <c r="A6033" s="1">
        <v>31471</v>
      </c>
      <c r="B6033" s="3">
        <v>0.45758900000000002</v>
      </c>
      <c r="C6033" s="3">
        <v>0.46205400000000002</v>
      </c>
      <c r="D6033" s="3">
        <v>0.44419599999999998</v>
      </c>
      <c r="E6033" s="3">
        <v>0.44642900000000002</v>
      </c>
      <c r="F6033" s="3">
        <v>0.36114600000000002</v>
      </c>
      <c r="G6033">
        <v>31281600</v>
      </c>
      <c r="H6033" t="str">
        <f>TEXT(AppleStock[[#This Row],[Date]],"dddd")</f>
        <v>Friday</v>
      </c>
      <c r="I6033" t="str">
        <f>MID(AppleStock[[#This Row],[Day]],1,FIND("day",AppleStock[[#This Row],[Day]])-1)</f>
        <v>Fri</v>
      </c>
      <c r="J6033" s="3">
        <f>AppleStock[[#This Row],[Open]]-AppleStock[[#This Row],[Close]]</f>
        <v>1.1160000000000003E-2</v>
      </c>
      <c r="K6033" t="str">
        <f>IF(AppleStock[[#This Row],[Day Change]]&gt;0,"UP","DOWN")</f>
        <v>UP</v>
      </c>
      <c r="L6033" s="2">
        <v>86</v>
      </c>
      <c r="Q6033" s="15"/>
    </row>
    <row r="6034" spans="1:17" x14ac:dyDescent="0.25">
      <c r="A6034" s="1">
        <v>31474</v>
      </c>
      <c r="B6034" s="3">
        <v>0.44642900000000002</v>
      </c>
      <c r="C6034" s="3">
        <v>0.44866099999999998</v>
      </c>
      <c r="D6034" s="3">
        <v>0.4375</v>
      </c>
      <c r="E6034" s="3">
        <v>0.43973200000000001</v>
      </c>
      <c r="F6034" s="3">
        <v>0.35572799999999999</v>
      </c>
      <c r="G6034">
        <v>27204800</v>
      </c>
      <c r="H6034" t="str">
        <f>TEXT(AppleStock[[#This Row],[Date]],"dddd")</f>
        <v>Monday</v>
      </c>
      <c r="I6034" t="str">
        <f>MID(AppleStock[[#This Row],[Day]],1,FIND("day",AppleStock[[#This Row],[Day]])-1)</f>
        <v>Mon</v>
      </c>
      <c r="J6034" s="3">
        <f>AppleStock[[#This Row],[Open]]-AppleStock[[#This Row],[Close]]</f>
        <v>6.6970000000000085E-3</v>
      </c>
      <c r="K6034" t="str">
        <f>IF(AppleStock[[#This Row],[Day Change]]&gt;0,"UP","DOWN")</f>
        <v>UP</v>
      </c>
      <c r="L6034" s="2">
        <v>86</v>
      </c>
      <c r="Q6034" s="15"/>
    </row>
    <row r="6035" spans="1:17" x14ac:dyDescent="0.25">
      <c r="A6035" s="1">
        <v>31475</v>
      </c>
      <c r="B6035" s="3">
        <v>0.43973200000000001</v>
      </c>
      <c r="C6035" s="3">
        <v>0.44642900000000002</v>
      </c>
      <c r="D6035" s="3">
        <v>0.4375</v>
      </c>
      <c r="E6035" s="3">
        <v>0.43973200000000001</v>
      </c>
      <c r="F6035" s="3">
        <v>0.35572799999999999</v>
      </c>
      <c r="G6035">
        <v>22276800</v>
      </c>
      <c r="H6035" t="str">
        <f>TEXT(AppleStock[[#This Row],[Date]],"dddd")</f>
        <v>Tuesday</v>
      </c>
      <c r="I6035" t="str">
        <f>MID(AppleStock[[#This Row],[Day]],1,FIND("day",AppleStock[[#This Row],[Day]])-1)</f>
        <v>Tues</v>
      </c>
      <c r="J6035" s="3">
        <f>AppleStock[[#This Row],[Open]]-AppleStock[[#This Row],[Close]]</f>
        <v>0</v>
      </c>
      <c r="K6035" t="str">
        <f>IF(AppleStock[[#This Row],[Day Change]]&gt;0,"UP","DOWN")</f>
        <v>DOWN</v>
      </c>
      <c r="L6035" s="2">
        <v>86</v>
      </c>
      <c r="Q6035" s="15"/>
    </row>
    <row r="6036" spans="1:17" x14ac:dyDescent="0.25">
      <c r="A6036" s="1">
        <v>31476</v>
      </c>
      <c r="B6036" s="3">
        <v>0.43973200000000001</v>
      </c>
      <c r="C6036" s="3">
        <v>0.45535700000000001</v>
      </c>
      <c r="D6036" s="3">
        <v>0.43303599999999998</v>
      </c>
      <c r="E6036" s="3">
        <v>0.45089299999999999</v>
      </c>
      <c r="F6036" s="3">
        <v>0.364757</v>
      </c>
      <c r="G6036">
        <v>44256800</v>
      </c>
      <c r="H6036" t="str">
        <f>TEXT(AppleStock[[#This Row],[Date]],"dddd")</f>
        <v>Wednesday</v>
      </c>
      <c r="I6036" t="str">
        <f>MID(AppleStock[[#This Row],[Day]],1,FIND("day",AppleStock[[#This Row],[Day]])-1)</f>
        <v>Wednes</v>
      </c>
      <c r="J6036" s="3">
        <f>AppleStock[[#This Row],[Open]]-AppleStock[[#This Row],[Close]]</f>
        <v>-1.1160999999999976E-2</v>
      </c>
      <c r="K6036" t="str">
        <f>IF(AppleStock[[#This Row],[Day Change]]&gt;0,"UP","DOWN")</f>
        <v>DOWN</v>
      </c>
      <c r="L6036" s="2">
        <v>86</v>
      </c>
      <c r="Q6036" s="15"/>
    </row>
    <row r="6037" spans="1:17" x14ac:dyDescent="0.25">
      <c r="A6037" s="1">
        <v>31477</v>
      </c>
      <c r="B6037" s="3">
        <v>0.45089299999999999</v>
      </c>
      <c r="C6037" s="3">
        <v>0.45982099999999998</v>
      </c>
      <c r="D6037" s="3">
        <v>0.44866099999999998</v>
      </c>
      <c r="E6037" s="3">
        <v>0.453125</v>
      </c>
      <c r="F6037" s="3">
        <v>0.36656300000000003</v>
      </c>
      <c r="G6037">
        <v>25334400</v>
      </c>
      <c r="H6037" t="str">
        <f>TEXT(AppleStock[[#This Row],[Date]],"dddd")</f>
        <v>Thursday</v>
      </c>
      <c r="I6037" t="str">
        <f>MID(AppleStock[[#This Row],[Day]],1,FIND("day",AppleStock[[#This Row],[Day]])-1)</f>
        <v>Thurs</v>
      </c>
      <c r="J6037" s="3">
        <f>AppleStock[[#This Row],[Open]]-AppleStock[[#This Row],[Close]]</f>
        <v>-2.2320000000000118E-3</v>
      </c>
      <c r="K6037" t="str">
        <f>IF(AppleStock[[#This Row],[Day Change]]&gt;0,"UP","DOWN")</f>
        <v>DOWN</v>
      </c>
      <c r="L6037" s="2">
        <v>86</v>
      </c>
      <c r="Q6037" s="15"/>
    </row>
    <row r="6038" spans="1:17" x14ac:dyDescent="0.25">
      <c r="A6038" s="1">
        <v>31478</v>
      </c>
      <c r="B6038" s="3">
        <v>0.453125</v>
      </c>
      <c r="C6038" s="3">
        <v>0.453125</v>
      </c>
      <c r="D6038" s="3">
        <v>0.44196400000000002</v>
      </c>
      <c r="E6038" s="3">
        <v>0.44196400000000002</v>
      </c>
      <c r="F6038" s="3">
        <v>0.35753400000000002</v>
      </c>
      <c r="G6038">
        <v>24046400</v>
      </c>
      <c r="H6038" t="str">
        <f>TEXT(AppleStock[[#This Row],[Date]],"dddd")</f>
        <v>Friday</v>
      </c>
      <c r="I6038" t="str">
        <f>MID(AppleStock[[#This Row],[Day]],1,FIND("day",AppleStock[[#This Row],[Day]])-1)</f>
        <v>Fri</v>
      </c>
      <c r="J6038" s="3">
        <f>AppleStock[[#This Row],[Open]]-AppleStock[[#This Row],[Close]]</f>
        <v>1.1160999999999976E-2</v>
      </c>
      <c r="K6038" t="str">
        <f>IF(AppleStock[[#This Row],[Day Change]]&gt;0,"UP","DOWN")</f>
        <v>UP</v>
      </c>
      <c r="L6038" s="2">
        <v>86</v>
      </c>
      <c r="Q6038" s="15"/>
    </row>
    <row r="6039" spans="1:17" x14ac:dyDescent="0.25">
      <c r="A6039" s="1">
        <v>31481</v>
      </c>
      <c r="B6039" s="3">
        <v>0.44196400000000002</v>
      </c>
      <c r="C6039" s="3">
        <v>0.44419599999999998</v>
      </c>
      <c r="D6039" s="3">
        <v>0.43973200000000001</v>
      </c>
      <c r="E6039" s="3">
        <v>0.43973200000000001</v>
      </c>
      <c r="F6039" s="3">
        <v>0.35572799999999999</v>
      </c>
      <c r="G6039">
        <v>18872000</v>
      </c>
      <c r="H6039" t="str">
        <f>TEXT(AppleStock[[#This Row],[Date]],"dddd")</f>
        <v>Monday</v>
      </c>
      <c r="I6039" t="str">
        <f>MID(AppleStock[[#This Row],[Day]],1,FIND("day",AppleStock[[#This Row],[Day]])-1)</f>
        <v>Mon</v>
      </c>
      <c r="J6039" s="3">
        <f>AppleStock[[#This Row],[Open]]-AppleStock[[#This Row],[Close]]</f>
        <v>2.2320000000000118E-3</v>
      </c>
      <c r="K6039" t="str">
        <f>IF(AppleStock[[#This Row],[Day Change]]&gt;0,"UP","DOWN")</f>
        <v>UP</v>
      </c>
      <c r="L6039" s="2">
        <v>86</v>
      </c>
      <c r="Q6039" s="15"/>
    </row>
    <row r="6040" spans="1:17" x14ac:dyDescent="0.25">
      <c r="A6040" s="1">
        <v>31482</v>
      </c>
      <c r="B6040" s="3">
        <v>0.43973200000000001</v>
      </c>
      <c r="C6040" s="3">
        <v>0.44419599999999998</v>
      </c>
      <c r="D6040" s="3">
        <v>0.4375</v>
      </c>
      <c r="E6040" s="3">
        <v>0.44419599999999998</v>
      </c>
      <c r="F6040" s="3">
        <v>0.35933999999999999</v>
      </c>
      <c r="G6040">
        <v>25765600</v>
      </c>
      <c r="H6040" t="str">
        <f>TEXT(AppleStock[[#This Row],[Date]],"dddd")</f>
        <v>Tuesday</v>
      </c>
      <c r="I6040" t="str">
        <f>MID(AppleStock[[#This Row],[Day]],1,FIND("day",AppleStock[[#This Row],[Day]])-1)</f>
        <v>Tues</v>
      </c>
      <c r="J6040" s="3">
        <f>AppleStock[[#This Row],[Open]]-AppleStock[[#This Row],[Close]]</f>
        <v>-4.463999999999968E-3</v>
      </c>
      <c r="K6040" t="str">
        <f>IF(AppleStock[[#This Row],[Day Change]]&gt;0,"UP","DOWN")</f>
        <v>DOWN</v>
      </c>
      <c r="L6040" s="2">
        <v>86</v>
      </c>
      <c r="Q6040" s="15"/>
    </row>
    <row r="6041" spans="1:17" x14ac:dyDescent="0.25">
      <c r="A6041" s="1">
        <v>31483</v>
      </c>
      <c r="B6041" s="3">
        <v>0.44419599999999998</v>
      </c>
      <c r="C6041" s="3">
        <v>0.44866099999999998</v>
      </c>
      <c r="D6041" s="3">
        <v>0.44196400000000002</v>
      </c>
      <c r="E6041" s="3">
        <v>0.44196400000000002</v>
      </c>
      <c r="F6041" s="3">
        <v>0.35753400000000002</v>
      </c>
      <c r="G6041">
        <v>21420000</v>
      </c>
      <c r="H6041" t="str">
        <f>TEXT(AppleStock[[#This Row],[Date]],"dddd")</f>
        <v>Wednesday</v>
      </c>
      <c r="I6041" t="str">
        <f>MID(AppleStock[[#This Row],[Day]],1,FIND("day",AppleStock[[#This Row],[Day]])-1)</f>
        <v>Wednes</v>
      </c>
      <c r="J6041" s="3">
        <f>AppleStock[[#This Row],[Open]]-AppleStock[[#This Row],[Close]]</f>
        <v>2.2319999999999562E-3</v>
      </c>
      <c r="K6041" t="str">
        <f>IF(AppleStock[[#This Row],[Day Change]]&gt;0,"UP","DOWN")</f>
        <v>UP</v>
      </c>
      <c r="L6041" s="2">
        <v>86</v>
      </c>
      <c r="Q6041" s="15"/>
    </row>
    <row r="6042" spans="1:17" x14ac:dyDescent="0.25">
      <c r="A6042" s="1">
        <v>31484</v>
      </c>
      <c r="B6042" s="3">
        <v>0.44196400000000002</v>
      </c>
      <c r="C6042" s="3">
        <v>0.44642900000000002</v>
      </c>
      <c r="D6042" s="3">
        <v>0.43526799999999999</v>
      </c>
      <c r="E6042" s="3">
        <v>0.44196400000000002</v>
      </c>
      <c r="F6042" s="3">
        <v>0.35753400000000002</v>
      </c>
      <c r="G6042">
        <v>28991200</v>
      </c>
      <c r="H6042" t="str">
        <f>TEXT(AppleStock[[#This Row],[Date]],"dddd")</f>
        <v>Thursday</v>
      </c>
      <c r="I6042" t="str">
        <f>MID(AppleStock[[#This Row],[Day]],1,FIND("day",AppleStock[[#This Row],[Day]])-1)</f>
        <v>Thurs</v>
      </c>
      <c r="J6042" s="3">
        <f>AppleStock[[#This Row],[Open]]-AppleStock[[#This Row],[Close]]</f>
        <v>0</v>
      </c>
      <c r="K6042" t="str">
        <f>IF(AppleStock[[#This Row],[Day Change]]&gt;0,"UP","DOWN")</f>
        <v>DOWN</v>
      </c>
      <c r="L6042" s="2">
        <v>86</v>
      </c>
      <c r="Q6042" s="15"/>
    </row>
    <row r="6043" spans="1:17" x14ac:dyDescent="0.25">
      <c r="A6043" s="1">
        <v>31485</v>
      </c>
      <c r="B6043" s="3">
        <v>0.44196400000000002</v>
      </c>
      <c r="C6043" s="3">
        <v>0.46875</v>
      </c>
      <c r="D6043" s="3">
        <v>0.44196400000000002</v>
      </c>
      <c r="E6043" s="3">
        <v>0.46651799999999999</v>
      </c>
      <c r="F6043" s="3">
        <v>0.37739699999999998</v>
      </c>
      <c r="G6043">
        <v>96213600</v>
      </c>
      <c r="H6043" t="str">
        <f>TEXT(AppleStock[[#This Row],[Date]],"dddd")</f>
        <v>Friday</v>
      </c>
      <c r="I6043" t="str">
        <f>MID(AppleStock[[#This Row],[Day]],1,FIND("day",AppleStock[[#This Row],[Day]])-1)</f>
        <v>Fri</v>
      </c>
      <c r="J6043" s="3">
        <f>AppleStock[[#This Row],[Open]]-AppleStock[[#This Row],[Close]]</f>
        <v>-2.4553999999999965E-2</v>
      </c>
      <c r="K6043" t="str">
        <f>IF(AppleStock[[#This Row],[Day Change]]&gt;0,"UP","DOWN")</f>
        <v>DOWN</v>
      </c>
      <c r="L6043" s="2">
        <v>86</v>
      </c>
      <c r="Q6043" s="15"/>
    </row>
    <row r="6044" spans="1:17" x14ac:dyDescent="0.25">
      <c r="A6044" s="1">
        <v>31488</v>
      </c>
      <c r="B6044" s="3">
        <v>0.46428599999999998</v>
      </c>
      <c r="C6044" s="3">
        <v>0.46428599999999998</v>
      </c>
      <c r="D6044" s="3">
        <v>0.453125</v>
      </c>
      <c r="E6044" s="3">
        <v>0.46428599999999998</v>
      </c>
      <c r="F6044" s="3">
        <v>0.37559100000000001</v>
      </c>
      <c r="G6044">
        <v>29680000</v>
      </c>
      <c r="H6044" t="str">
        <f>TEXT(AppleStock[[#This Row],[Date]],"dddd")</f>
        <v>Monday</v>
      </c>
      <c r="I6044" t="str">
        <f>MID(AppleStock[[#This Row],[Day]],1,FIND("day",AppleStock[[#This Row],[Day]])-1)</f>
        <v>Mon</v>
      </c>
      <c r="J6044" s="3">
        <f>AppleStock[[#This Row],[Open]]-AppleStock[[#This Row],[Close]]</f>
        <v>0</v>
      </c>
      <c r="K6044" t="str">
        <f>IF(AppleStock[[#This Row],[Day Change]]&gt;0,"UP","DOWN")</f>
        <v>DOWN</v>
      </c>
      <c r="L6044" s="2">
        <v>86</v>
      </c>
      <c r="Q6044" s="15"/>
    </row>
    <row r="6045" spans="1:17" x14ac:dyDescent="0.25">
      <c r="A6045" s="1">
        <v>31489</v>
      </c>
      <c r="B6045" s="3">
        <v>0.46428599999999998</v>
      </c>
      <c r="C6045" s="3">
        <v>0.48660700000000001</v>
      </c>
      <c r="D6045" s="3">
        <v>0.46205400000000002</v>
      </c>
      <c r="E6045" s="3">
        <v>0.47991099999999998</v>
      </c>
      <c r="F6045" s="3">
        <v>0.38823200000000002</v>
      </c>
      <c r="G6045">
        <v>62339200</v>
      </c>
      <c r="H6045" t="str">
        <f>TEXT(AppleStock[[#This Row],[Date]],"dddd")</f>
        <v>Tuesday</v>
      </c>
      <c r="I6045" t="str">
        <f>MID(AppleStock[[#This Row],[Day]],1,FIND("day",AppleStock[[#This Row],[Day]])-1)</f>
        <v>Tues</v>
      </c>
      <c r="J6045" s="3">
        <f>AppleStock[[#This Row],[Open]]-AppleStock[[#This Row],[Close]]</f>
        <v>-1.5625E-2</v>
      </c>
      <c r="K6045" t="str">
        <f>IF(AppleStock[[#This Row],[Day Change]]&gt;0,"UP","DOWN")</f>
        <v>DOWN</v>
      </c>
      <c r="L6045" s="2">
        <v>86</v>
      </c>
      <c r="Q6045" s="15"/>
    </row>
    <row r="6046" spans="1:17" x14ac:dyDescent="0.25">
      <c r="A6046" s="1">
        <v>31490</v>
      </c>
      <c r="B6046" s="3">
        <v>0.47991099999999998</v>
      </c>
      <c r="C6046" s="3">
        <v>0.48660700000000001</v>
      </c>
      <c r="D6046" s="3">
        <v>0.47098200000000001</v>
      </c>
      <c r="E6046" s="3">
        <v>0.47321400000000002</v>
      </c>
      <c r="F6046" s="3">
        <v>0.38281399999999999</v>
      </c>
      <c r="G6046">
        <v>47471200</v>
      </c>
      <c r="H6046" t="str">
        <f>TEXT(AppleStock[[#This Row],[Date]],"dddd")</f>
        <v>Wednesday</v>
      </c>
      <c r="I6046" t="str">
        <f>MID(AppleStock[[#This Row],[Day]],1,FIND("day",AppleStock[[#This Row],[Day]])-1)</f>
        <v>Wednes</v>
      </c>
      <c r="J6046" s="3">
        <f>AppleStock[[#This Row],[Open]]-AppleStock[[#This Row],[Close]]</f>
        <v>6.696999999999953E-3</v>
      </c>
      <c r="K6046" t="str">
        <f>IF(AppleStock[[#This Row],[Day Change]]&gt;0,"UP","DOWN")</f>
        <v>UP</v>
      </c>
      <c r="L6046" s="2">
        <v>86</v>
      </c>
      <c r="Q6046" s="15"/>
    </row>
    <row r="6047" spans="1:17" x14ac:dyDescent="0.25">
      <c r="A6047" s="1">
        <v>31491</v>
      </c>
      <c r="B6047" s="3">
        <v>0.5</v>
      </c>
      <c r="C6047" s="3">
        <v>0.52901799999999999</v>
      </c>
      <c r="D6047" s="3">
        <v>0.5</v>
      </c>
      <c r="E6047" s="3">
        <v>0.50446400000000002</v>
      </c>
      <c r="F6047" s="3">
        <v>0.40809499999999999</v>
      </c>
      <c r="G6047">
        <v>226032800</v>
      </c>
      <c r="H6047" t="str">
        <f>TEXT(AppleStock[[#This Row],[Date]],"dddd")</f>
        <v>Thursday</v>
      </c>
      <c r="I6047" t="str">
        <f>MID(AppleStock[[#This Row],[Day]],1,FIND("day",AppleStock[[#This Row],[Day]])-1)</f>
        <v>Thurs</v>
      </c>
      <c r="J6047" s="3">
        <f>AppleStock[[#This Row],[Open]]-AppleStock[[#This Row],[Close]]</f>
        <v>-4.4640000000000235E-3</v>
      </c>
      <c r="K6047" t="str">
        <f>IF(AppleStock[[#This Row],[Day Change]]&gt;0,"UP","DOWN")</f>
        <v>DOWN</v>
      </c>
      <c r="L6047" s="2">
        <v>86</v>
      </c>
      <c r="Q6047" s="15"/>
    </row>
    <row r="6048" spans="1:17" x14ac:dyDescent="0.25">
      <c r="A6048" s="1">
        <v>31492</v>
      </c>
      <c r="B6048" s="3">
        <v>0.50446400000000002</v>
      </c>
      <c r="C6048" s="3">
        <v>0.51339299999999999</v>
      </c>
      <c r="D6048" s="3">
        <v>0.49107099999999998</v>
      </c>
      <c r="E6048" s="3">
        <v>0.49330400000000002</v>
      </c>
      <c r="F6048" s="3">
        <v>0.39906599999999998</v>
      </c>
      <c r="G6048">
        <v>65094400</v>
      </c>
      <c r="H6048" t="str">
        <f>TEXT(AppleStock[[#This Row],[Date]],"dddd")</f>
        <v>Friday</v>
      </c>
      <c r="I6048" t="str">
        <f>MID(AppleStock[[#This Row],[Day]],1,FIND("day",AppleStock[[#This Row],[Day]])-1)</f>
        <v>Fri</v>
      </c>
      <c r="J6048" s="3">
        <f>AppleStock[[#This Row],[Open]]-AppleStock[[#This Row],[Close]]</f>
        <v>1.1160000000000003E-2</v>
      </c>
      <c r="K6048" t="str">
        <f>IF(AppleStock[[#This Row],[Day Change]]&gt;0,"UP","DOWN")</f>
        <v>UP</v>
      </c>
      <c r="L6048" s="2">
        <v>86</v>
      </c>
      <c r="Q6048" s="15"/>
    </row>
    <row r="6049" spans="1:17" x14ac:dyDescent="0.25">
      <c r="A6049" s="1">
        <v>31495</v>
      </c>
      <c r="B6049" s="3">
        <v>0.49330400000000002</v>
      </c>
      <c r="C6049" s="3">
        <v>0.49330400000000002</v>
      </c>
      <c r="D6049" s="3">
        <v>0.47098200000000001</v>
      </c>
      <c r="E6049" s="3">
        <v>0.47767900000000002</v>
      </c>
      <c r="F6049" s="3">
        <v>0.38642599999999999</v>
      </c>
      <c r="G6049">
        <v>73578400</v>
      </c>
      <c r="H6049" t="str">
        <f>TEXT(AppleStock[[#This Row],[Date]],"dddd")</f>
        <v>Monday</v>
      </c>
      <c r="I6049" t="str">
        <f>MID(AppleStock[[#This Row],[Day]],1,FIND("day",AppleStock[[#This Row],[Day]])-1)</f>
        <v>Mon</v>
      </c>
      <c r="J6049" s="3">
        <f>AppleStock[[#This Row],[Open]]-AppleStock[[#This Row],[Close]]</f>
        <v>1.5625E-2</v>
      </c>
      <c r="K6049" t="str">
        <f>IF(AppleStock[[#This Row],[Day Change]]&gt;0,"UP","DOWN")</f>
        <v>UP</v>
      </c>
      <c r="L6049" s="2">
        <v>86</v>
      </c>
      <c r="Q6049" s="15"/>
    </row>
    <row r="6050" spans="1:17" x14ac:dyDescent="0.25">
      <c r="A6050" s="1">
        <v>31496</v>
      </c>
      <c r="B6050" s="3">
        <v>0.47767900000000002</v>
      </c>
      <c r="C6050" s="3">
        <v>0.49776799999999999</v>
      </c>
      <c r="D6050" s="3">
        <v>0.47767900000000002</v>
      </c>
      <c r="E6050" s="3">
        <v>0.49776799999999999</v>
      </c>
      <c r="F6050" s="3">
        <v>0.40267700000000001</v>
      </c>
      <c r="G6050">
        <v>70268800</v>
      </c>
      <c r="H6050" t="str">
        <f>TEXT(AppleStock[[#This Row],[Date]],"dddd")</f>
        <v>Tuesday</v>
      </c>
      <c r="I6050" t="str">
        <f>MID(AppleStock[[#This Row],[Day]],1,FIND("day",AppleStock[[#This Row],[Day]])-1)</f>
        <v>Tues</v>
      </c>
      <c r="J6050" s="3">
        <f>AppleStock[[#This Row],[Open]]-AppleStock[[#This Row],[Close]]</f>
        <v>-2.0088999999999968E-2</v>
      </c>
      <c r="K6050" t="str">
        <f>IF(AppleStock[[#This Row],[Day Change]]&gt;0,"UP","DOWN")</f>
        <v>DOWN</v>
      </c>
      <c r="L6050" s="2">
        <v>86</v>
      </c>
      <c r="Q6050" s="15"/>
    </row>
    <row r="6051" spans="1:17" x14ac:dyDescent="0.25">
      <c r="A6051" s="1">
        <v>31497</v>
      </c>
      <c r="B6051" s="3">
        <v>0.49776799999999999</v>
      </c>
      <c r="C6051" s="3">
        <v>0.51339299999999999</v>
      </c>
      <c r="D6051" s="3">
        <v>0.49776799999999999</v>
      </c>
      <c r="E6051" s="3">
        <v>0.50446400000000002</v>
      </c>
      <c r="F6051" s="3">
        <v>0.40809499999999999</v>
      </c>
      <c r="G6051">
        <v>55535200</v>
      </c>
      <c r="H6051" t="str">
        <f>TEXT(AppleStock[[#This Row],[Date]],"dddd")</f>
        <v>Wednesday</v>
      </c>
      <c r="I6051" t="str">
        <f>MID(AppleStock[[#This Row],[Day]],1,FIND("day",AppleStock[[#This Row],[Day]])-1)</f>
        <v>Wednes</v>
      </c>
      <c r="J6051" s="3">
        <f>AppleStock[[#This Row],[Open]]-AppleStock[[#This Row],[Close]]</f>
        <v>-6.6960000000000353E-3</v>
      </c>
      <c r="K6051" t="str">
        <f>IF(AppleStock[[#This Row],[Day Change]]&gt;0,"UP","DOWN")</f>
        <v>DOWN</v>
      </c>
      <c r="L6051" s="2">
        <v>86</v>
      </c>
      <c r="Q6051" s="15"/>
    </row>
    <row r="6052" spans="1:17" x14ac:dyDescent="0.25">
      <c r="A6052" s="1">
        <v>31498</v>
      </c>
      <c r="B6052" s="3">
        <v>0.50446400000000002</v>
      </c>
      <c r="C6052" s="3">
        <v>0.51785700000000001</v>
      </c>
      <c r="D6052" s="3">
        <v>0.50446400000000002</v>
      </c>
      <c r="E6052" s="3">
        <v>0.50446400000000002</v>
      </c>
      <c r="F6052" s="3">
        <v>0.40809499999999999</v>
      </c>
      <c r="G6052">
        <v>54751200</v>
      </c>
      <c r="H6052" t="str">
        <f>TEXT(AppleStock[[#This Row],[Date]],"dddd")</f>
        <v>Thursday</v>
      </c>
      <c r="I6052" t="str">
        <f>MID(AppleStock[[#This Row],[Day]],1,FIND("day",AppleStock[[#This Row],[Day]])-1)</f>
        <v>Thurs</v>
      </c>
      <c r="J6052" s="3">
        <f>AppleStock[[#This Row],[Open]]-AppleStock[[#This Row],[Close]]</f>
        <v>0</v>
      </c>
      <c r="K6052" t="str">
        <f>IF(AppleStock[[#This Row],[Day Change]]&gt;0,"UP","DOWN")</f>
        <v>DOWN</v>
      </c>
      <c r="L6052" s="2">
        <v>86</v>
      </c>
      <c r="Q6052" s="15"/>
    </row>
    <row r="6053" spans="1:17" x14ac:dyDescent="0.25">
      <c r="A6053" s="1">
        <v>31502</v>
      </c>
      <c r="B6053" s="3">
        <v>0.50446400000000002</v>
      </c>
      <c r="C6053" s="3">
        <v>0.50892899999999996</v>
      </c>
      <c r="D6053" s="3">
        <v>0.5</v>
      </c>
      <c r="E6053" s="3">
        <v>0.50446400000000002</v>
      </c>
      <c r="F6053" s="3">
        <v>0.40809499999999999</v>
      </c>
      <c r="G6053">
        <v>46950400</v>
      </c>
      <c r="H6053" t="str">
        <f>TEXT(AppleStock[[#This Row],[Date]],"dddd")</f>
        <v>Monday</v>
      </c>
      <c r="I6053" t="str">
        <f>MID(AppleStock[[#This Row],[Day]],1,FIND("day",AppleStock[[#This Row],[Day]])-1)</f>
        <v>Mon</v>
      </c>
      <c r="J6053" s="3">
        <f>AppleStock[[#This Row],[Open]]-AppleStock[[#This Row],[Close]]</f>
        <v>0</v>
      </c>
      <c r="K6053" t="str">
        <f>IF(AppleStock[[#This Row],[Day Change]]&gt;0,"UP","DOWN")</f>
        <v>DOWN</v>
      </c>
      <c r="L6053" s="2">
        <v>86</v>
      </c>
      <c r="Q6053" s="15"/>
    </row>
    <row r="6054" spans="1:17" x14ac:dyDescent="0.25">
      <c r="A6054" s="1">
        <v>31503</v>
      </c>
      <c r="B6054" s="3">
        <v>0.50446400000000002</v>
      </c>
      <c r="C6054" s="3">
        <v>0.50446400000000002</v>
      </c>
      <c r="D6054" s="3">
        <v>0.48214299999999999</v>
      </c>
      <c r="E6054" s="3">
        <v>0.48660700000000001</v>
      </c>
      <c r="F6054" s="3">
        <v>0.39364900000000003</v>
      </c>
      <c r="G6054">
        <v>55680800</v>
      </c>
      <c r="H6054" t="str">
        <f>TEXT(AppleStock[[#This Row],[Date]],"dddd")</f>
        <v>Tuesday</v>
      </c>
      <c r="I6054" t="str">
        <f>MID(AppleStock[[#This Row],[Day]],1,FIND("day",AppleStock[[#This Row],[Day]])-1)</f>
        <v>Tues</v>
      </c>
      <c r="J6054" s="3">
        <f>AppleStock[[#This Row],[Open]]-AppleStock[[#This Row],[Close]]</f>
        <v>1.7857000000000012E-2</v>
      </c>
      <c r="K6054" t="str">
        <f>IF(AppleStock[[#This Row],[Day Change]]&gt;0,"UP","DOWN")</f>
        <v>UP</v>
      </c>
      <c r="L6054" s="2">
        <v>86</v>
      </c>
      <c r="Q6054" s="15"/>
    </row>
    <row r="6055" spans="1:17" x14ac:dyDescent="0.25">
      <c r="A6055" s="1">
        <v>31504</v>
      </c>
      <c r="B6055" s="3">
        <v>0.48660700000000001</v>
      </c>
      <c r="C6055" s="3">
        <v>0.48883900000000002</v>
      </c>
      <c r="D6055" s="3">
        <v>0.46875</v>
      </c>
      <c r="E6055" s="3">
        <v>0.48660700000000001</v>
      </c>
      <c r="F6055" s="3">
        <v>0.39364900000000003</v>
      </c>
      <c r="G6055">
        <v>81323200</v>
      </c>
      <c r="H6055" t="str">
        <f>TEXT(AppleStock[[#This Row],[Date]],"dddd")</f>
        <v>Wednesday</v>
      </c>
      <c r="I6055" t="str">
        <f>MID(AppleStock[[#This Row],[Day]],1,FIND("day",AppleStock[[#This Row],[Day]])-1)</f>
        <v>Wednes</v>
      </c>
      <c r="J6055" s="3">
        <f>AppleStock[[#This Row],[Open]]-AppleStock[[#This Row],[Close]]</f>
        <v>0</v>
      </c>
      <c r="K6055" t="str">
        <f>IF(AppleStock[[#This Row],[Day Change]]&gt;0,"UP","DOWN")</f>
        <v>DOWN</v>
      </c>
      <c r="L6055" s="2">
        <v>86</v>
      </c>
      <c r="Q6055" s="15"/>
    </row>
    <row r="6056" spans="1:17" x14ac:dyDescent="0.25">
      <c r="A6056" s="1">
        <v>31505</v>
      </c>
      <c r="B6056" s="3">
        <v>0.48660700000000001</v>
      </c>
      <c r="C6056" s="3">
        <v>0.49330400000000002</v>
      </c>
      <c r="D6056" s="3">
        <v>0.47991099999999998</v>
      </c>
      <c r="E6056" s="3">
        <v>0.48214299999999999</v>
      </c>
      <c r="F6056" s="3">
        <v>0.39003700000000002</v>
      </c>
      <c r="G6056">
        <v>52768800</v>
      </c>
      <c r="H6056" t="str">
        <f>TEXT(AppleStock[[#This Row],[Date]],"dddd")</f>
        <v>Thursday</v>
      </c>
      <c r="I6056" t="str">
        <f>MID(AppleStock[[#This Row],[Day]],1,FIND("day",AppleStock[[#This Row],[Day]])-1)</f>
        <v>Thurs</v>
      </c>
      <c r="J6056" s="3">
        <f>AppleStock[[#This Row],[Open]]-AppleStock[[#This Row],[Close]]</f>
        <v>4.4640000000000235E-3</v>
      </c>
      <c r="K6056" t="str">
        <f>IF(AppleStock[[#This Row],[Day Change]]&gt;0,"UP","DOWN")</f>
        <v>UP</v>
      </c>
      <c r="L6056" s="2">
        <v>86</v>
      </c>
      <c r="Q6056" s="15"/>
    </row>
    <row r="6057" spans="1:17" x14ac:dyDescent="0.25">
      <c r="A6057" s="1">
        <v>31506</v>
      </c>
      <c r="B6057" s="3">
        <v>0.48214299999999999</v>
      </c>
      <c r="C6057" s="3">
        <v>0.48214299999999999</v>
      </c>
      <c r="D6057" s="3">
        <v>0.47544599999999998</v>
      </c>
      <c r="E6057" s="3">
        <v>0.47767900000000002</v>
      </c>
      <c r="F6057" s="3">
        <v>0.38642599999999999</v>
      </c>
      <c r="G6057">
        <v>31488800</v>
      </c>
      <c r="H6057" t="str">
        <f>TEXT(AppleStock[[#This Row],[Date]],"dddd")</f>
        <v>Friday</v>
      </c>
      <c r="I6057" t="str">
        <f>MID(AppleStock[[#This Row],[Day]],1,FIND("day",AppleStock[[#This Row],[Day]])-1)</f>
        <v>Fri</v>
      </c>
      <c r="J6057" s="3">
        <f>AppleStock[[#This Row],[Open]]-AppleStock[[#This Row],[Close]]</f>
        <v>4.463999999999968E-3</v>
      </c>
      <c r="K6057" t="str">
        <f>IF(AppleStock[[#This Row],[Day Change]]&gt;0,"UP","DOWN")</f>
        <v>UP</v>
      </c>
      <c r="L6057" s="2">
        <v>86</v>
      </c>
      <c r="Q6057" s="15"/>
    </row>
    <row r="6058" spans="1:17" x14ac:dyDescent="0.25">
      <c r="A6058" s="1">
        <v>31509</v>
      </c>
      <c r="B6058" s="3">
        <v>0.47767900000000002</v>
      </c>
      <c r="C6058" s="3">
        <v>0.49107099999999998</v>
      </c>
      <c r="D6058" s="3">
        <v>0.46875</v>
      </c>
      <c r="E6058" s="3">
        <v>0.48660700000000001</v>
      </c>
      <c r="F6058" s="3">
        <v>0.39364900000000003</v>
      </c>
      <c r="G6058">
        <v>30032800</v>
      </c>
      <c r="H6058" t="str">
        <f>TEXT(AppleStock[[#This Row],[Date]],"dddd")</f>
        <v>Monday</v>
      </c>
      <c r="I6058" t="str">
        <f>MID(AppleStock[[#This Row],[Day]],1,FIND("day",AppleStock[[#This Row],[Day]])-1)</f>
        <v>Mon</v>
      </c>
      <c r="J6058" s="3">
        <f>AppleStock[[#This Row],[Open]]-AppleStock[[#This Row],[Close]]</f>
        <v>-8.9279999999999915E-3</v>
      </c>
      <c r="K6058" t="str">
        <f>IF(AppleStock[[#This Row],[Day Change]]&gt;0,"UP","DOWN")</f>
        <v>DOWN</v>
      </c>
      <c r="L6058" s="2">
        <v>86</v>
      </c>
      <c r="Q6058" s="15"/>
    </row>
    <row r="6059" spans="1:17" x14ac:dyDescent="0.25">
      <c r="A6059" s="1">
        <v>31510</v>
      </c>
      <c r="B6059" s="3">
        <v>0.48660700000000001</v>
      </c>
      <c r="C6059" s="3">
        <v>0.49553599999999998</v>
      </c>
      <c r="D6059" s="3">
        <v>0.48660700000000001</v>
      </c>
      <c r="E6059" s="3">
        <v>0.49330400000000002</v>
      </c>
      <c r="F6059" s="3">
        <v>0.39906599999999998</v>
      </c>
      <c r="G6059">
        <v>48305600</v>
      </c>
      <c r="H6059" t="str">
        <f>TEXT(AppleStock[[#This Row],[Date]],"dddd")</f>
        <v>Tuesday</v>
      </c>
      <c r="I6059" t="str">
        <f>MID(AppleStock[[#This Row],[Day]],1,FIND("day",AppleStock[[#This Row],[Day]])-1)</f>
        <v>Tues</v>
      </c>
      <c r="J6059" s="3">
        <f>AppleStock[[#This Row],[Open]]-AppleStock[[#This Row],[Close]]</f>
        <v>-6.6970000000000085E-3</v>
      </c>
      <c r="K6059" t="str">
        <f>IF(AppleStock[[#This Row],[Day Change]]&gt;0,"UP","DOWN")</f>
        <v>DOWN</v>
      </c>
      <c r="L6059" s="2">
        <v>86</v>
      </c>
      <c r="Q6059" s="15"/>
    </row>
    <row r="6060" spans="1:17" x14ac:dyDescent="0.25">
      <c r="A6060" s="1">
        <v>31511</v>
      </c>
      <c r="B6060" s="3">
        <v>0.49330400000000002</v>
      </c>
      <c r="C6060" s="3">
        <v>0.49553599999999998</v>
      </c>
      <c r="D6060" s="3">
        <v>0.47991099999999998</v>
      </c>
      <c r="E6060" s="3">
        <v>0.484375</v>
      </c>
      <c r="F6060" s="3">
        <v>0.391843</v>
      </c>
      <c r="G6060">
        <v>33829600</v>
      </c>
      <c r="H6060" t="str">
        <f>TEXT(AppleStock[[#This Row],[Date]],"dddd")</f>
        <v>Wednesday</v>
      </c>
      <c r="I6060" t="str">
        <f>MID(AppleStock[[#This Row],[Day]],1,FIND("day",AppleStock[[#This Row],[Day]])-1)</f>
        <v>Wednes</v>
      </c>
      <c r="J6060" s="3">
        <f>AppleStock[[#This Row],[Open]]-AppleStock[[#This Row],[Close]]</f>
        <v>8.9290000000000203E-3</v>
      </c>
      <c r="K6060" t="str">
        <f>IF(AppleStock[[#This Row],[Day Change]]&gt;0,"UP","DOWN")</f>
        <v>UP</v>
      </c>
      <c r="L6060" s="2">
        <v>86</v>
      </c>
      <c r="Q6060" s="15"/>
    </row>
    <row r="6061" spans="1:17" x14ac:dyDescent="0.25">
      <c r="A6061" s="1">
        <v>31512</v>
      </c>
      <c r="B6061" s="3">
        <v>0.484375</v>
      </c>
      <c r="C6061" s="3">
        <v>0.48883900000000002</v>
      </c>
      <c r="D6061" s="3">
        <v>0.47991099999999998</v>
      </c>
      <c r="E6061" s="3">
        <v>0.48660700000000001</v>
      </c>
      <c r="F6061" s="3">
        <v>0.39364900000000003</v>
      </c>
      <c r="G6061">
        <v>27496000</v>
      </c>
      <c r="H6061" t="str">
        <f>TEXT(AppleStock[[#This Row],[Date]],"dddd")</f>
        <v>Thursday</v>
      </c>
      <c r="I6061" t="str">
        <f>MID(AppleStock[[#This Row],[Day]],1,FIND("day",AppleStock[[#This Row],[Day]])-1)</f>
        <v>Thurs</v>
      </c>
      <c r="J6061" s="3">
        <f>AppleStock[[#This Row],[Open]]-AppleStock[[#This Row],[Close]]</f>
        <v>-2.2320000000000118E-3</v>
      </c>
      <c r="K6061" t="str">
        <f>IF(AppleStock[[#This Row],[Day Change]]&gt;0,"UP","DOWN")</f>
        <v>DOWN</v>
      </c>
      <c r="L6061" s="2">
        <v>86</v>
      </c>
      <c r="Q6061" s="15"/>
    </row>
    <row r="6062" spans="1:17" x14ac:dyDescent="0.25">
      <c r="A6062" s="1">
        <v>31513</v>
      </c>
      <c r="B6062" s="3">
        <v>0.48660700000000001</v>
      </c>
      <c r="C6062" s="3">
        <v>0.49107099999999998</v>
      </c>
      <c r="D6062" s="3">
        <v>0.48214299999999999</v>
      </c>
      <c r="E6062" s="3">
        <v>0.48214299999999999</v>
      </c>
      <c r="F6062" s="3">
        <v>0.39003700000000002</v>
      </c>
      <c r="G6062">
        <v>18916800</v>
      </c>
      <c r="H6062" t="str">
        <f>TEXT(AppleStock[[#This Row],[Date]],"dddd")</f>
        <v>Friday</v>
      </c>
      <c r="I6062" t="str">
        <f>MID(AppleStock[[#This Row],[Day]],1,FIND("day",AppleStock[[#This Row],[Day]])-1)</f>
        <v>Fri</v>
      </c>
      <c r="J6062" s="3">
        <f>AppleStock[[#This Row],[Open]]-AppleStock[[#This Row],[Close]]</f>
        <v>4.4640000000000235E-3</v>
      </c>
      <c r="K6062" t="str">
        <f>IF(AppleStock[[#This Row],[Day Change]]&gt;0,"UP","DOWN")</f>
        <v>UP</v>
      </c>
      <c r="L6062" s="2">
        <v>86</v>
      </c>
      <c r="Q6062" s="15"/>
    </row>
    <row r="6063" spans="1:17" x14ac:dyDescent="0.25">
      <c r="A6063" s="1">
        <v>31516</v>
      </c>
      <c r="B6063" s="3">
        <v>0.48214299999999999</v>
      </c>
      <c r="C6063" s="3">
        <v>0.48660700000000001</v>
      </c>
      <c r="D6063" s="3">
        <v>0.47767900000000002</v>
      </c>
      <c r="E6063" s="3">
        <v>0.47991099999999998</v>
      </c>
      <c r="F6063" s="3">
        <v>0.38823200000000002</v>
      </c>
      <c r="G6063">
        <v>21240800</v>
      </c>
      <c r="H6063" t="str">
        <f>TEXT(AppleStock[[#This Row],[Date]],"dddd")</f>
        <v>Monday</v>
      </c>
      <c r="I6063" t="str">
        <f>MID(AppleStock[[#This Row],[Day]],1,FIND("day",AppleStock[[#This Row],[Day]])-1)</f>
        <v>Mon</v>
      </c>
      <c r="J6063" s="3">
        <f>AppleStock[[#This Row],[Open]]-AppleStock[[#This Row],[Close]]</f>
        <v>2.2320000000000118E-3</v>
      </c>
      <c r="K6063" t="str">
        <f>IF(AppleStock[[#This Row],[Day Change]]&gt;0,"UP","DOWN")</f>
        <v>UP</v>
      </c>
      <c r="L6063" s="2">
        <v>86</v>
      </c>
      <c r="Q6063" s="15"/>
    </row>
    <row r="6064" spans="1:17" x14ac:dyDescent="0.25">
      <c r="A6064" s="1">
        <v>31517</v>
      </c>
      <c r="B6064" s="3">
        <v>0.47991099999999998</v>
      </c>
      <c r="C6064" s="3">
        <v>0.49107099999999998</v>
      </c>
      <c r="D6064" s="3">
        <v>0.47991099999999998</v>
      </c>
      <c r="E6064" s="3">
        <v>0.48883900000000002</v>
      </c>
      <c r="F6064" s="3">
        <v>0.395455</v>
      </c>
      <c r="G6064">
        <v>32849600</v>
      </c>
      <c r="H6064" t="str">
        <f>TEXT(AppleStock[[#This Row],[Date]],"dddd")</f>
        <v>Tuesday</v>
      </c>
      <c r="I6064" t="str">
        <f>MID(AppleStock[[#This Row],[Day]],1,FIND("day",AppleStock[[#This Row],[Day]])-1)</f>
        <v>Tues</v>
      </c>
      <c r="J6064" s="3">
        <f>AppleStock[[#This Row],[Open]]-AppleStock[[#This Row],[Close]]</f>
        <v>-8.928000000000047E-3</v>
      </c>
      <c r="K6064" t="str">
        <f>IF(AppleStock[[#This Row],[Day Change]]&gt;0,"UP","DOWN")</f>
        <v>DOWN</v>
      </c>
      <c r="L6064" s="2">
        <v>86</v>
      </c>
      <c r="Q6064" s="15"/>
    </row>
    <row r="6065" spans="1:17" x14ac:dyDescent="0.25">
      <c r="A6065" s="1">
        <v>31518</v>
      </c>
      <c r="B6065" s="3">
        <v>0.48883900000000002</v>
      </c>
      <c r="C6065" s="3">
        <v>0.50892899999999996</v>
      </c>
      <c r="D6065" s="3">
        <v>0.48883900000000002</v>
      </c>
      <c r="E6065" s="3">
        <v>0.50446400000000002</v>
      </c>
      <c r="F6065" s="3">
        <v>0.40809499999999999</v>
      </c>
      <c r="G6065">
        <v>52707200</v>
      </c>
      <c r="H6065" t="str">
        <f>TEXT(AppleStock[[#This Row],[Date]],"dddd")</f>
        <v>Wednesday</v>
      </c>
      <c r="I6065" t="str">
        <f>MID(AppleStock[[#This Row],[Day]],1,FIND("day",AppleStock[[#This Row],[Day]])-1)</f>
        <v>Wednes</v>
      </c>
      <c r="J6065" s="3">
        <f>AppleStock[[#This Row],[Open]]-AppleStock[[#This Row],[Close]]</f>
        <v>-1.5625E-2</v>
      </c>
      <c r="K6065" t="str">
        <f>IF(AppleStock[[#This Row],[Day Change]]&gt;0,"UP","DOWN")</f>
        <v>DOWN</v>
      </c>
      <c r="L6065" s="2">
        <v>86</v>
      </c>
      <c r="Q6065" s="15"/>
    </row>
    <row r="6066" spans="1:17" x14ac:dyDescent="0.25">
      <c r="A6066" s="1">
        <v>31519</v>
      </c>
      <c r="B6066" s="3">
        <v>0.50446400000000002</v>
      </c>
      <c r="C6066" s="3">
        <v>0.52008900000000002</v>
      </c>
      <c r="D6066" s="3">
        <v>0.5</v>
      </c>
      <c r="E6066" s="3">
        <v>0.51785700000000001</v>
      </c>
      <c r="F6066" s="3">
        <v>0.418929</v>
      </c>
      <c r="G6066">
        <v>67524800</v>
      </c>
      <c r="H6066" t="str">
        <f>TEXT(AppleStock[[#This Row],[Date]],"dddd")</f>
        <v>Thursday</v>
      </c>
      <c r="I6066" t="str">
        <f>MID(AppleStock[[#This Row],[Day]],1,FIND("day",AppleStock[[#This Row],[Day]])-1)</f>
        <v>Thurs</v>
      </c>
      <c r="J6066" s="3">
        <f>AppleStock[[#This Row],[Open]]-AppleStock[[#This Row],[Close]]</f>
        <v>-1.3392999999999988E-2</v>
      </c>
      <c r="K6066" t="str">
        <f>IF(AppleStock[[#This Row],[Day Change]]&gt;0,"UP","DOWN")</f>
        <v>DOWN</v>
      </c>
      <c r="L6066" s="2">
        <v>86</v>
      </c>
      <c r="Q6066" s="15"/>
    </row>
    <row r="6067" spans="1:17" x14ac:dyDescent="0.25">
      <c r="A6067" s="1">
        <v>31520</v>
      </c>
      <c r="B6067" s="3">
        <v>0.51785700000000001</v>
      </c>
      <c r="C6067" s="3">
        <v>0.53348200000000001</v>
      </c>
      <c r="D6067" s="3">
        <v>0.51339299999999999</v>
      </c>
      <c r="E6067" s="3">
        <v>0.53125</v>
      </c>
      <c r="F6067" s="3">
        <v>0.42976300000000001</v>
      </c>
      <c r="G6067">
        <v>61919200</v>
      </c>
      <c r="H6067" t="str">
        <f>TEXT(AppleStock[[#This Row],[Date]],"dddd")</f>
        <v>Friday</v>
      </c>
      <c r="I6067" t="str">
        <f>MID(AppleStock[[#This Row],[Day]],1,FIND("day",AppleStock[[#This Row],[Day]])-1)</f>
        <v>Fri</v>
      </c>
      <c r="J6067" s="3">
        <f>AppleStock[[#This Row],[Open]]-AppleStock[[#This Row],[Close]]</f>
        <v>-1.3392999999999988E-2</v>
      </c>
      <c r="K6067" t="str">
        <f>IF(AppleStock[[#This Row],[Day Change]]&gt;0,"UP","DOWN")</f>
        <v>DOWN</v>
      </c>
      <c r="L6067" s="2">
        <v>86</v>
      </c>
      <c r="Q6067" s="15"/>
    </row>
    <row r="6068" spans="1:17" x14ac:dyDescent="0.25">
      <c r="A6068" s="1">
        <v>31523</v>
      </c>
      <c r="B6068" s="3">
        <v>0.53348200000000001</v>
      </c>
      <c r="C6068" s="3">
        <v>0.54910700000000001</v>
      </c>
      <c r="D6068" s="3">
        <v>0.53348200000000001</v>
      </c>
      <c r="E6068" s="3">
        <v>0.54241099999999998</v>
      </c>
      <c r="F6068" s="3">
        <v>0.43879200000000002</v>
      </c>
      <c r="G6068">
        <v>68387200</v>
      </c>
      <c r="H6068" t="str">
        <f>TEXT(AppleStock[[#This Row],[Date]],"dddd")</f>
        <v>Monday</v>
      </c>
      <c r="I6068" t="str">
        <f>MID(AppleStock[[#This Row],[Day]],1,FIND("day",AppleStock[[#This Row],[Day]])-1)</f>
        <v>Mon</v>
      </c>
      <c r="J6068" s="3">
        <f>AppleStock[[#This Row],[Open]]-AppleStock[[#This Row],[Close]]</f>
        <v>-8.9289999999999647E-3</v>
      </c>
      <c r="K6068" t="str">
        <f>IF(AppleStock[[#This Row],[Day Change]]&gt;0,"UP","DOWN")</f>
        <v>DOWN</v>
      </c>
      <c r="L6068" s="2">
        <v>86</v>
      </c>
      <c r="Q6068" s="15"/>
    </row>
    <row r="6069" spans="1:17" x14ac:dyDescent="0.25">
      <c r="A6069" s="1">
        <v>31524</v>
      </c>
      <c r="B6069" s="3">
        <v>0.54241099999999998</v>
      </c>
      <c r="C6069" s="3">
        <v>0.55803599999999998</v>
      </c>
      <c r="D6069" s="3">
        <v>0.52901799999999999</v>
      </c>
      <c r="E6069" s="3">
        <v>0.53348200000000001</v>
      </c>
      <c r="F6069" s="3">
        <v>0.43156899999999998</v>
      </c>
      <c r="G6069">
        <v>81967200</v>
      </c>
      <c r="H6069" t="str">
        <f>TEXT(AppleStock[[#This Row],[Date]],"dddd")</f>
        <v>Tuesday</v>
      </c>
      <c r="I6069" t="str">
        <f>MID(AppleStock[[#This Row],[Day]],1,FIND("day",AppleStock[[#This Row],[Day]])-1)</f>
        <v>Tues</v>
      </c>
      <c r="J6069" s="3">
        <f>AppleStock[[#This Row],[Open]]-AppleStock[[#This Row],[Close]]</f>
        <v>8.9289999999999647E-3</v>
      </c>
      <c r="K6069" t="str">
        <f>IF(AppleStock[[#This Row],[Day Change]]&gt;0,"UP","DOWN")</f>
        <v>UP</v>
      </c>
      <c r="L6069" s="2">
        <v>86</v>
      </c>
      <c r="Q6069" s="15"/>
    </row>
    <row r="6070" spans="1:17" x14ac:dyDescent="0.25">
      <c r="A6070" s="1">
        <v>31525</v>
      </c>
      <c r="B6070" s="3">
        <v>0.53348200000000001</v>
      </c>
      <c r="C6070" s="3">
        <v>0.54241099999999998</v>
      </c>
      <c r="D6070" s="3">
        <v>0.52455399999999996</v>
      </c>
      <c r="E6070" s="3">
        <v>0.52901799999999999</v>
      </c>
      <c r="F6070" s="3">
        <v>0.42795800000000001</v>
      </c>
      <c r="G6070">
        <v>65368800</v>
      </c>
      <c r="H6070" t="str">
        <f>TEXT(AppleStock[[#This Row],[Date]],"dddd")</f>
        <v>Wednesday</v>
      </c>
      <c r="I6070" t="str">
        <f>MID(AppleStock[[#This Row],[Day]],1,FIND("day",AppleStock[[#This Row],[Day]])-1)</f>
        <v>Wednes</v>
      </c>
      <c r="J6070" s="3">
        <f>AppleStock[[#This Row],[Open]]-AppleStock[[#This Row],[Close]]</f>
        <v>4.4640000000000235E-3</v>
      </c>
      <c r="K6070" t="str">
        <f>IF(AppleStock[[#This Row],[Day Change]]&gt;0,"UP","DOWN")</f>
        <v>UP</v>
      </c>
      <c r="L6070" s="2">
        <v>86</v>
      </c>
      <c r="Q6070" s="15"/>
    </row>
    <row r="6071" spans="1:17" x14ac:dyDescent="0.25">
      <c r="A6071" s="1">
        <v>31526</v>
      </c>
      <c r="B6071" s="3">
        <v>0.52901799999999999</v>
      </c>
      <c r="C6071" s="3">
        <v>0.5625</v>
      </c>
      <c r="D6071" s="3">
        <v>0.52678599999999998</v>
      </c>
      <c r="E6071" s="3">
        <v>0.56026799999999999</v>
      </c>
      <c r="F6071" s="3">
        <v>0.45323799999999997</v>
      </c>
      <c r="G6071">
        <v>114592800</v>
      </c>
      <c r="H6071" t="str">
        <f>TEXT(AppleStock[[#This Row],[Date]],"dddd")</f>
        <v>Thursday</v>
      </c>
      <c r="I6071" t="str">
        <f>MID(AppleStock[[#This Row],[Day]],1,FIND("day",AppleStock[[#This Row],[Day]])-1)</f>
        <v>Thurs</v>
      </c>
      <c r="J6071" s="3">
        <f>AppleStock[[#This Row],[Open]]-AppleStock[[#This Row],[Close]]</f>
        <v>-3.125E-2</v>
      </c>
      <c r="K6071" t="str">
        <f>IF(AppleStock[[#This Row],[Day Change]]&gt;0,"UP","DOWN")</f>
        <v>DOWN</v>
      </c>
      <c r="L6071" s="2">
        <v>86</v>
      </c>
      <c r="Q6071" s="15"/>
    </row>
    <row r="6072" spans="1:17" x14ac:dyDescent="0.25">
      <c r="A6072" s="1">
        <v>31527</v>
      </c>
      <c r="B6072" s="3">
        <v>0.56026799999999999</v>
      </c>
      <c r="C6072" s="3">
        <v>0.58258900000000002</v>
      </c>
      <c r="D6072" s="3">
        <v>0.56026799999999999</v>
      </c>
      <c r="E6072" s="3">
        <v>0.57589299999999999</v>
      </c>
      <c r="F6072" s="3">
        <v>0.46587800000000001</v>
      </c>
      <c r="G6072">
        <v>65268000</v>
      </c>
      <c r="H6072" t="str">
        <f>TEXT(AppleStock[[#This Row],[Date]],"dddd")</f>
        <v>Friday</v>
      </c>
      <c r="I6072" t="str">
        <f>MID(AppleStock[[#This Row],[Day]],1,FIND("day",AppleStock[[#This Row],[Day]])-1)</f>
        <v>Fri</v>
      </c>
      <c r="J6072" s="3">
        <f>AppleStock[[#This Row],[Open]]-AppleStock[[#This Row],[Close]]</f>
        <v>-1.5625E-2</v>
      </c>
      <c r="K6072" t="str">
        <f>IF(AppleStock[[#This Row],[Day Change]]&gt;0,"UP","DOWN")</f>
        <v>DOWN</v>
      </c>
      <c r="L6072" s="2">
        <v>86</v>
      </c>
      <c r="Q6072" s="15"/>
    </row>
    <row r="6073" spans="1:17" x14ac:dyDescent="0.25">
      <c r="A6073" s="1">
        <v>31530</v>
      </c>
      <c r="B6073" s="3">
        <v>0.57589299999999999</v>
      </c>
      <c r="C6073" s="3">
        <v>0.58482100000000004</v>
      </c>
      <c r="D6073" s="3">
        <v>0.56696400000000002</v>
      </c>
      <c r="E6073" s="3">
        <v>0.57142899999999996</v>
      </c>
      <c r="F6073" s="3">
        <v>0.46226600000000001</v>
      </c>
      <c r="G6073">
        <v>36383200</v>
      </c>
      <c r="H6073" t="str">
        <f>TEXT(AppleStock[[#This Row],[Date]],"dddd")</f>
        <v>Monday</v>
      </c>
      <c r="I6073" t="str">
        <f>MID(AppleStock[[#This Row],[Day]],1,FIND("day",AppleStock[[#This Row],[Day]])-1)</f>
        <v>Mon</v>
      </c>
      <c r="J6073" s="3">
        <f>AppleStock[[#This Row],[Open]]-AppleStock[[#This Row],[Close]]</f>
        <v>4.4640000000000235E-3</v>
      </c>
      <c r="K6073" t="str">
        <f>IF(AppleStock[[#This Row],[Day Change]]&gt;0,"UP","DOWN")</f>
        <v>UP</v>
      </c>
      <c r="L6073" s="2">
        <v>86</v>
      </c>
      <c r="Q6073" s="15"/>
    </row>
    <row r="6074" spans="1:17" x14ac:dyDescent="0.25">
      <c r="A6074" s="1">
        <v>31531</v>
      </c>
      <c r="B6074" s="3">
        <v>0.57142899999999996</v>
      </c>
      <c r="C6074" s="3">
        <v>0.57589299999999999</v>
      </c>
      <c r="D6074" s="3">
        <v>0.47991099999999998</v>
      </c>
      <c r="E6074" s="3">
        <v>0.55803599999999998</v>
      </c>
      <c r="F6074" s="3">
        <v>0.451432</v>
      </c>
      <c r="G6074">
        <v>33174400</v>
      </c>
      <c r="H6074" t="str">
        <f>TEXT(AppleStock[[#This Row],[Date]],"dddd")</f>
        <v>Tuesday</v>
      </c>
      <c r="I6074" t="str">
        <f>MID(AppleStock[[#This Row],[Day]],1,FIND("day",AppleStock[[#This Row],[Day]])-1)</f>
        <v>Tues</v>
      </c>
      <c r="J6074" s="3">
        <f>AppleStock[[#This Row],[Open]]-AppleStock[[#This Row],[Close]]</f>
        <v>1.3392999999999988E-2</v>
      </c>
      <c r="K6074" t="str">
        <f>IF(AppleStock[[#This Row],[Day Change]]&gt;0,"UP","DOWN")</f>
        <v>UP</v>
      </c>
      <c r="L6074" s="2">
        <v>86</v>
      </c>
      <c r="Q6074" s="15"/>
    </row>
    <row r="6075" spans="1:17" x14ac:dyDescent="0.25">
      <c r="A6075" s="1">
        <v>31532</v>
      </c>
      <c r="B6075" s="3">
        <v>0.55803599999999998</v>
      </c>
      <c r="C6075" s="3">
        <v>0.56473200000000001</v>
      </c>
      <c r="D6075" s="3">
        <v>0.54017899999999996</v>
      </c>
      <c r="E6075" s="3">
        <v>0.54017899999999996</v>
      </c>
      <c r="F6075" s="3">
        <v>0.43698599999999999</v>
      </c>
      <c r="G6075">
        <v>34445600</v>
      </c>
      <c r="H6075" t="str">
        <f>TEXT(AppleStock[[#This Row],[Date]],"dddd")</f>
        <v>Wednesday</v>
      </c>
      <c r="I6075" t="str">
        <f>MID(AppleStock[[#This Row],[Day]],1,FIND("day",AppleStock[[#This Row],[Day]])-1)</f>
        <v>Wednes</v>
      </c>
      <c r="J6075" s="3">
        <f>AppleStock[[#This Row],[Open]]-AppleStock[[#This Row],[Close]]</f>
        <v>1.7857000000000012E-2</v>
      </c>
      <c r="K6075" t="str">
        <f>IF(AppleStock[[#This Row],[Day Change]]&gt;0,"UP","DOWN")</f>
        <v>UP</v>
      </c>
      <c r="L6075" s="2">
        <v>86</v>
      </c>
      <c r="Q6075" s="15"/>
    </row>
    <row r="6076" spans="1:17" x14ac:dyDescent="0.25">
      <c r="A6076" s="1">
        <v>31533</v>
      </c>
      <c r="B6076" s="3">
        <v>0.54017899999999996</v>
      </c>
      <c r="C6076" s="3">
        <v>0.54017899999999996</v>
      </c>
      <c r="D6076" s="3">
        <v>0.53125</v>
      </c>
      <c r="E6076" s="3">
        <v>0.54017899999999996</v>
      </c>
      <c r="F6076" s="3">
        <v>0.43698599999999999</v>
      </c>
      <c r="G6076">
        <v>64484000</v>
      </c>
      <c r="H6076" t="str">
        <f>TEXT(AppleStock[[#This Row],[Date]],"dddd")</f>
        <v>Thursday</v>
      </c>
      <c r="I6076" t="str">
        <f>MID(AppleStock[[#This Row],[Day]],1,FIND("day",AppleStock[[#This Row],[Day]])-1)</f>
        <v>Thurs</v>
      </c>
      <c r="J6076" s="3">
        <f>AppleStock[[#This Row],[Open]]-AppleStock[[#This Row],[Close]]</f>
        <v>0</v>
      </c>
      <c r="K6076" t="str">
        <f>IF(AppleStock[[#This Row],[Day Change]]&gt;0,"UP","DOWN")</f>
        <v>DOWN</v>
      </c>
      <c r="L6076" s="2">
        <v>86</v>
      </c>
      <c r="Q6076" s="15"/>
    </row>
    <row r="6077" spans="1:17" x14ac:dyDescent="0.25">
      <c r="A6077" s="1">
        <v>31534</v>
      </c>
      <c r="B6077" s="3">
        <v>0.54017899999999996</v>
      </c>
      <c r="C6077" s="3">
        <v>0.55357100000000004</v>
      </c>
      <c r="D6077" s="3">
        <v>0.53794600000000004</v>
      </c>
      <c r="E6077" s="3">
        <v>0.54464299999999999</v>
      </c>
      <c r="F6077" s="3">
        <v>0.44059799999999999</v>
      </c>
      <c r="G6077">
        <v>23396800</v>
      </c>
      <c r="H6077" t="str">
        <f>TEXT(AppleStock[[#This Row],[Date]],"dddd")</f>
        <v>Friday</v>
      </c>
      <c r="I6077" t="str">
        <f>MID(AppleStock[[#This Row],[Day]],1,FIND("day",AppleStock[[#This Row],[Day]])-1)</f>
        <v>Fri</v>
      </c>
      <c r="J6077" s="3">
        <f>AppleStock[[#This Row],[Open]]-AppleStock[[#This Row],[Close]]</f>
        <v>-4.4640000000000235E-3</v>
      </c>
      <c r="K6077" t="str">
        <f>IF(AppleStock[[#This Row],[Day Change]]&gt;0,"UP","DOWN")</f>
        <v>DOWN</v>
      </c>
      <c r="L6077" s="2">
        <v>86</v>
      </c>
      <c r="Q6077" s="15"/>
    </row>
    <row r="6078" spans="1:17" x14ac:dyDescent="0.25">
      <c r="A6078" s="1">
        <v>31537</v>
      </c>
      <c r="B6078" s="3">
        <v>0.54464299999999999</v>
      </c>
      <c r="C6078" s="3">
        <v>0.58035700000000001</v>
      </c>
      <c r="D6078" s="3">
        <v>0.54464299999999999</v>
      </c>
      <c r="E6078" s="3">
        <v>0.57366099999999998</v>
      </c>
      <c r="F6078" s="3">
        <v>0.46407199999999998</v>
      </c>
      <c r="G6078">
        <v>37335200</v>
      </c>
      <c r="H6078" t="str">
        <f>TEXT(AppleStock[[#This Row],[Date]],"dddd")</f>
        <v>Monday</v>
      </c>
      <c r="I6078" t="str">
        <f>MID(AppleStock[[#This Row],[Day]],1,FIND("day",AppleStock[[#This Row],[Day]])-1)</f>
        <v>Mon</v>
      </c>
      <c r="J6078" s="3">
        <f>AppleStock[[#This Row],[Open]]-AppleStock[[#This Row],[Close]]</f>
        <v>-2.9017999999999988E-2</v>
      </c>
      <c r="K6078" t="str">
        <f>IF(AppleStock[[#This Row],[Day Change]]&gt;0,"UP","DOWN")</f>
        <v>DOWN</v>
      </c>
      <c r="L6078" s="2">
        <v>86</v>
      </c>
      <c r="Q6078" s="15"/>
    </row>
    <row r="6079" spans="1:17" x14ac:dyDescent="0.25">
      <c r="A6079" s="1">
        <v>31538</v>
      </c>
      <c r="B6079" s="3">
        <v>0.57589299999999999</v>
      </c>
      <c r="C6079" s="3">
        <v>0.59375</v>
      </c>
      <c r="D6079" s="3">
        <v>0.57589299999999999</v>
      </c>
      <c r="E6079" s="3">
        <v>0.58258900000000002</v>
      </c>
      <c r="F6079" s="3">
        <v>0.47129500000000002</v>
      </c>
      <c r="G6079">
        <v>54633600</v>
      </c>
      <c r="H6079" t="str">
        <f>TEXT(AppleStock[[#This Row],[Date]],"dddd")</f>
        <v>Tuesday</v>
      </c>
      <c r="I6079" t="str">
        <f>MID(AppleStock[[#This Row],[Day]],1,FIND("day",AppleStock[[#This Row],[Day]])-1)</f>
        <v>Tues</v>
      </c>
      <c r="J6079" s="3">
        <f>AppleStock[[#This Row],[Open]]-AppleStock[[#This Row],[Close]]</f>
        <v>-6.6960000000000353E-3</v>
      </c>
      <c r="K6079" t="str">
        <f>IF(AppleStock[[#This Row],[Day Change]]&gt;0,"UP","DOWN")</f>
        <v>DOWN</v>
      </c>
      <c r="L6079" s="2">
        <v>86</v>
      </c>
      <c r="Q6079" s="15"/>
    </row>
    <row r="6080" spans="1:17" x14ac:dyDescent="0.25">
      <c r="A6080" s="1">
        <v>31539</v>
      </c>
      <c r="B6080" s="3">
        <v>0.58258900000000002</v>
      </c>
      <c r="C6080" s="3">
        <v>0.58705399999999996</v>
      </c>
      <c r="D6080" s="3">
        <v>0.55803599999999998</v>
      </c>
      <c r="E6080" s="3">
        <v>0.5625</v>
      </c>
      <c r="F6080" s="3">
        <v>0.45504299999999998</v>
      </c>
      <c r="G6080">
        <v>49700000</v>
      </c>
      <c r="H6080" t="str">
        <f>TEXT(AppleStock[[#This Row],[Date]],"dddd")</f>
        <v>Wednesday</v>
      </c>
      <c r="I6080" t="str">
        <f>MID(AppleStock[[#This Row],[Day]],1,FIND("day",AppleStock[[#This Row],[Day]])-1)</f>
        <v>Wednes</v>
      </c>
      <c r="J6080" s="3">
        <f>AppleStock[[#This Row],[Open]]-AppleStock[[#This Row],[Close]]</f>
        <v>2.0089000000000024E-2</v>
      </c>
      <c r="K6080" t="str">
        <f>IF(AppleStock[[#This Row],[Day Change]]&gt;0,"UP","DOWN")</f>
        <v>UP</v>
      </c>
      <c r="L6080" s="2">
        <v>86</v>
      </c>
      <c r="Q6080" s="15"/>
    </row>
    <row r="6081" spans="1:17" x14ac:dyDescent="0.25">
      <c r="A6081" s="1">
        <v>31540</v>
      </c>
      <c r="B6081" s="3">
        <v>0.5625</v>
      </c>
      <c r="C6081" s="3">
        <v>0.59151799999999999</v>
      </c>
      <c r="D6081" s="3">
        <v>0.5625</v>
      </c>
      <c r="E6081" s="3">
        <v>0.58928599999999998</v>
      </c>
      <c r="F6081" s="3">
        <v>0.47671200000000002</v>
      </c>
      <c r="G6081">
        <v>58340800</v>
      </c>
      <c r="H6081" t="str">
        <f>TEXT(AppleStock[[#This Row],[Date]],"dddd")</f>
        <v>Thursday</v>
      </c>
      <c r="I6081" t="str">
        <f>MID(AppleStock[[#This Row],[Day]],1,FIND("day",AppleStock[[#This Row],[Day]])-1)</f>
        <v>Thurs</v>
      </c>
      <c r="J6081" s="3">
        <f>AppleStock[[#This Row],[Open]]-AppleStock[[#This Row],[Close]]</f>
        <v>-2.6785999999999976E-2</v>
      </c>
      <c r="K6081" t="str">
        <f>IF(AppleStock[[#This Row],[Day Change]]&gt;0,"UP","DOWN")</f>
        <v>DOWN</v>
      </c>
      <c r="L6081" s="2">
        <v>86</v>
      </c>
      <c r="Q6081" s="15"/>
    </row>
    <row r="6082" spans="1:17" x14ac:dyDescent="0.25">
      <c r="A6082" s="1">
        <v>31541</v>
      </c>
      <c r="B6082" s="3">
        <v>0.58928599999999998</v>
      </c>
      <c r="C6082" s="3">
        <v>0.60044600000000004</v>
      </c>
      <c r="D6082" s="3">
        <v>0.58482100000000004</v>
      </c>
      <c r="E6082" s="3">
        <v>0.59598200000000001</v>
      </c>
      <c r="F6082" s="3">
        <v>0.48212899999999997</v>
      </c>
      <c r="G6082">
        <v>55624800</v>
      </c>
      <c r="H6082" t="str">
        <f>TEXT(AppleStock[[#This Row],[Date]],"dddd")</f>
        <v>Friday</v>
      </c>
      <c r="I6082" t="str">
        <f>MID(AppleStock[[#This Row],[Day]],1,FIND("day",AppleStock[[#This Row],[Day]])-1)</f>
        <v>Fri</v>
      </c>
      <c r="J6082" s="3">
        <f>AppleStock[[#This Row],[Open]]-AppleStock[[#This Row],[Close]]</f>
        <v>-6.6960000000000353E-3</v>
      </c>
      <c r="K6082" t="str">
        <f>IF(AppleStock[[#This Row],[Day Change]]&gt;0,"UP","DOWN")</f>
        <v>DOWN</v>
      </c>
      <c r="L6082" s="2">
        <v>86</v>
      </c>
      <c r="Q6082" s="15"/>
    </row>
    <row r="6083" spans="1:17" x14ac:dyDescent="0.25">
      <c r="A6083" s="1">
        <v>31544</v>
      </c>
      <c r="B6083" s="3">
        <v>0.59598200000000001</v>
      </c>
      <c r="C6083" s="3">
        <v>0.65401799999999999</v>
      </c>
      <c r="D6083" s="3">
        <v>0.59375</v>
      </c>
      <c r="E6083" s="3">
        <v>0.64955399999999996</v>
      </c>
      <c r="F6083" s="3">
        <v>0.52546700000000002</v>
      </c>
      <c r="G6083">
        <v>100105600</v>
      </c>
      <c r="H6083" t="str">
        <f>TEXT(AppleStock[[#This Row],[Date]],"dddd")</f>
        <v>Monday</v>
      </c>
      <c r="I6083" t="str">
        <f>MID(AppleStock[[#This Row],[Day]],1,FIND("day",AppleStock[[#This Row],[Day]])-1)</f>
        <v>Mon</v>
      </c>
      <c r="J6083" s="3">
        <f>AppleStock[[#This Row],[Open]]-AppleStock[[#This Row],[Close]]</f>
        <v>-5.3571999999999953E-2</v>
      </c>
      <c r="K6083" t="str">
        <f>IF(AppleStock[[#This Row],[Day Change]]&gt;0,"UP","DOWN")</f>
        <v>DOWN</v>
      </c>
      <c r="L6083" s="2">
        <v>86</v>
      </c>
      <c r="Q6083" s="15"/>
    </row>
    <row r="6084" spans="1:17" x14ac:dyDescent="0.25">
      <c r="A6084" s="1">
        <v>31545</v>
      </c>
      <c r="B6084" s="3">
        <v>0.64955399999999996</v>
      </c>
      <c r="C6084" s="3">
        <v>0.65178599999999998</v>
      </c>
      <c r="D6084" s="3">
        <v>0.62946400000000002</v>
      </c>
      <c r="E6084" s="3">
        <v>0.64285700000000001</v>
      </c>
      <c r="F6084" s="3">
        <v>0.52005000000000001</v>
      </c>
      <c r="G6084">
        <v>117941600</v>
      </c>
      <c r="H6084" t="str">
        <f>TEXT(AppleStock[[#This Row],[Date]],"dddd")</f>
        <v>Tuesday</v>
      </c>
      <c r="I6084" t="str">
        <f>MID(AppleStock[[#This Row],[Day]],1,FIND("day",AppleStock[[#This Row],[Day]])-1)</f>
        <v>Tues</v>
      </c>
      <c r="J6084" s="3">
        <f>AppleStock[[#This Row],[Open]]-AppleStock[[#This Row],[Close]]</f>
        <v>6.696999999999953E-3</v>
      </c>
      <c r="K6084" t="str">
        <f>IF(AppleStock[[#This Row],[Day Change]]&gt;0,"UP","DOWN")</f>
        <v>UP</v>
      </c>
      <c r="L6084" s="2">
        <v>86</v>
      </c>
      <c r="Q6084" s="15"/>
    </row>
    <row r="6085" spans="1:17" x14ac:dyDescent="0.25">
      <c r="A6085" s="1">
        <v>31546</v>
      </c>
      <c r="B6085" s="3">
        <v>0.64285700000000001</v>
      </c>
      <c r="C6085" s="3">
        <v>0.66741099999999998</v>
      </c>
      <c r="D6085" s="3">
        <v>0.64285700000000001</v>
      </c>
      <c r="E6085" s="3">
        <v>0.65848200000000001</v>
      </c>
      <c r="F6085" s="3">
        <v>0.53269</v>
      </c>
      <c r="G6085">
        <v>120747200</v>
      </c>
      <c r="H6085" t="str">
        <f>TEXT(AppleStock[[#This Row],[Date]],"dddd")</f>
        <v>Wednesday</v>
      </c>
      <c r="I6085" t="str">
        <f>MID(AppleStock[[#This Row],[Day]],1,FIND("day",AppleStock[[#This Row],[Day]])-1)</f>
        <v>Wednes</v>
      </c>
      <c r="J6085" s="3">
        <f>AppleStock[[#This Row],[Open]]-AppleStock[[#This Row],[Close]]</f>
        <v>-1.5625E-2</v>
      </c>
      <c r="K6085" t="str">
        <f>IF(AppleStock[[#This Row],[Day Change]]&gt;0,"UP","DOWN")</f>
        <v>DOWN</v>
      </c>
      <c r="L6085" s="2">
        <v>86</v>
      </c>
      <c r="Q6085" s="15"/>
    </row>
    <row r="6086" spans="1:17" x14ac:dyDescent="0.25">
      <c r="A6086" s="1">
        <v>31547</v>
      </c>
      <c r="B6086" s="3">
        <v>0.65848200000000001</v>
      </c>
      <c r="C6086" s="3">
        <v>0.66071400000000002</v>
      </c>
      <c r="D6086" s="3">
        <v>0.63616099999999998</v>
      </c>
      <c r="E6086" s="3">
        <v>0.64285700000000001</v>
      </c>
      <c r="F6086" s="3">
        <v>0.52005000000000001</v>
      </c>
      <c r="G6086">
        <v>55636000</v>
      </c>
      <c r="H6086" t="str">
        <f>TEXT(AppleStock[[#This Row],[Date]],"dddd")</f>
        <v>Thursday</v>
      </c>
      <c r="I6086" t="str">
        <f>MID(AppleStock[[#This Row],[Day]],1,FIND("day",AppleStock[[#This Row],[Day]])-1)</f>
        <v>Thurs</v>
      </c>
      <c r="J6086" s="3">
        <f>AppleStock[[#This Row],[Open]]-AppleStock[[#This Row],[Close]]</f>
        <v>1.5625E-2</v>
      </c>
      <c r="K6086" t="str">
        <f>IF(AppleStock[[#This Row],[Day Change]]&gt;0,"UP","DOWN")</f>
        <v>UP</v>
      </c>
      <c r="L6086" s="2">
        <v>86</v>
      </c>
      <c r="Q6086" s="15"/>
    </row>
    <row r="6087" spans="1:17" x14ac:dyDescent="0.25">
      <c r="A6087" s="1">
        <v>31548</v>
      </c>
      <c r="B6087" s="3">
        <v>0.64285700000000001</v>
      </c>
      <c r="C6087" s="3">
        <v>0.64732100000000004</v>
      </c>
      <c r="D6087" s="3">
        <v>0.62723200000000001</v>
      </c>
      <c r="E6087" s="3">
        <v>0.64285700000000001</v>
      </c>
      <c r="F6087" s="3">
        <v>0.52005000000000001</v>
      </c>
      <c r="G6087">
        <v>79811200</v>
      </c>
      <c r="H6087" t="str">
        <f>TEXT(AppleStock[[#This Row],[Date]],"dddd")</f>
        <v>Friday</v>
      </c>
      <c r="I6087" t="str">
        <f>MID(AppleStock[[#This Row],[Day]],1,FIND("day",AppleStock[[#This Row],[Day]])-1)</f>
        <v>Fri</v>
      </c>
      <c r="J6087" s="3">
        <f>AppleStock[[#This Row],[Open]]-AppleStock[[#This Row],[Close]]</f>
        <v>0</v>
      </c>
      <c r="K6087" t="str">
        <f>IF(AppleStock[[#This Row],[Day Change]]&gt;0,"UP","DOWN")</f>
        <v>DOWN</v>
      </c>
      <c r="L6087" s="2">
        <v>86</v>
      </c>
      <c r="Q6087" s="15"/>
    </row>
    <row r="6088" spans="1:17" x14ac:dyDescent="0.25">
      <c r="A6088" s="1">
        <v>31551</v>
      </c>
      <c r="B6088" s="3">
        <v>0.64285700000000001</v>
      </c>
      <c r="C6088" s="3">
        <v>0.65178599999999998</v>
      </c>
      <c r="D6088" s="3">
        <v>0.63392899999999996</v>
      </c>
      <c r="E6088" s="3">
        <v>0.63616099999999998</v>
      </c>
      <c r="F6088" s="3">
        <v>0.51463300000000001</v>
      </c>
      <c r="G6088">
        <v>52376800</v>
      </c>
      <c r="H6088" t="str">
        <f>TEXT(AppleStock[[#This Row],[Date]],"dddd")</f>
        <v>Monday</v>
      </c>
      <c r="I6088" t="str">
        <f>MID(AppleStock[[#This Row],[Day]],1,FIND("day",AppleStock[[#This Row],[Day]])-1)</f>
        <v>Mon</v>
      </c>
      <c r="J6088" s="3">
        <f>AppleStock[[#This Row],[Open]]-AppleStock[[#This Row],[Close]]</f>
        <v>6.6960000000000353E-3</v>
      </c>
      <c r="K6088" t="str">
        <f>IF(AppleStock[[#This Row],[Day Change]]&gt;0,"UP","DOWN")</f>
        <v>UP</v>
      </c>
      <c r="L6088" s="2">
        <v>86</v>
      </c>
      <c r="Q6088" s="15"/>
    </row>
    <row r="6089" spans="1:17" x14ac:dyDescent="0.25">
      <c r="A6089" s="1">
        <v>31552</v>
      </c>
      <c r="B6089" s="3">
        <v>0.63616099999999998</v>
      </c>
      <c r="C6089" s="3">
        <v>0.63616099999999998</v>
      </c>
      <c r="D6089" s="3">
        <v>0.61160700000000001</v>
      </c>
      <c r="E6089" s="3">
        <v>0.63169600000000004</v>
      </c>
      <c r="F6089" s="3">
        <v>0.51102099999999995</v>
      </c>
      <c r="G6089">
        <v>61448800</v>
      </c>
      <c r="H6089" t="str">
        <f>TEXT(AppleStock[[#This Row],[Date]],"dddd")</f>
        <v>Tuesday</v>
      </c>
      <c r="I6089" t="str">
        <f>MID(AppleStock[[#This Row],[Day]],1,FIND("day",AppleStock[[#This Row],[Day]])-1)</f>
        <v>Tues</v>
      </c>
      <c r="J6089" s="3">
        <f>AppleStock[[#This Row],[Open]]-AppleStock[[#This Row],[Close]]</f>
        <v>4.4649999999999412E-3</v>
      </c>
      <c r="K6089" t="str">
        <f>IF(AppleStock[[#This Row],[Day Change]]&gt;0,"UP","DOWN")</f>
        <v>UP</v>
      </c>
      <c r="L6089" s="2">
        <v>86</v>
      </c>
      <c r="Q6089" s="15"/>
    </row>
    <row r="6090" spans="1:17" x14ac:dyDescent="0.25">
      <c r="A6090" s="1">
        <v>31553</v>
      </c>
      <c r="B6090" s="3">
        <v>0.63169600000000004</v>
      </c>
      <c r="C6090" s="3">
        <v>0.66517899999999996</v>
      </c>
      <c r="D6090" s="3">
        <v>0.625</v>
      </c>
      <c r="E6090" s="3">
        <v>0.66071400000000002</v>
      </c>
      <c r="F6090" s="3">
        <v>0.53449599999999997</v>
      </c>
      <c r="G6090">
        <v>86682400</v>
      </c>
      <c r="H6090" t="str">
        <f>TEXT(AppleStock[[#This Row],[Date]],"dddd")</f>
        <v>Wednesday</v>
      </c>
      <c r="I6090" t="str">
        <f>MID(AppleStock[[#This Row],[Day]],1,FIND("day",AppleStock[[#This Row],[Day]])-1)</f>
        <v>Wednes</v>
      </c>
      <c r="J6090" s="3">
        <f>AppleStock[[#This Row],[Open]]-AppleStock[[#This Row],[Close]]</f>
        <v>-2.9017999999999988E-2</v>
      </c>
      <c r="K6090" t="str">
        <f>IF(AppleStock[[#This Row],[Day Change]]&gt;0,"UP","DOWN")</f>
        <v>DOWN</v>
      </c>
      <c r="L6090" s="2">
        <v>86</v>
      </c>
      <c r="Q6090" s="15"/>
    </row>
    <row r="6091" spans="1:17" x14ac:dyDescent="0.25">
      <c r="A6091" s="1">
        <v>31554</v>
      </c>
      <c r="B6091" s="3">
        <v>0.66071400000000002</v>
      </c>
      <c r="C6091" s="3">
        <v>0.66964299999999999</v>
      </c>
      <c r="D6091" s="3">
        <v>0.63839299999999999</v>
      </c>
      <c r="E6091" s="3">
        <v>0.65625</v>
      </c>
      <c r="F6091" s="3">
        <v>0.53088400000000002</v>
      </c>
      <c r="G6091">
        <v>55126400</v>
      </c>
      <c r="H6091" t="str">
        <f>TEXT(AppleStock[[#This Row],[Date]],"dddd")</f>
        <v>Thursday</v>
      </c>
      <c r="I6091" t="str">
        <f>MID(AppleStock[[#This Row],[Day]],1,FIND("day",AppleStock[[#This Row],[Day]])-1)</f>
        <v>Thurs</v>
      </c>
      <c r="J6091" s="3">
        <f>AppleStock[[#This Row],[Open]]-AppleStock[[#This Row],[Close]]</f>
        <v>4.4640000000000235E-3</v>
      </c>
      <c r="K6091" t="str">
        <f>IF(AppleStock[[#This Row],[Day Change]]&gt;0,"UP","DOWN")</f>
        <v>UP</v>
      </c>
      <c r="L6091" s="2">
        <v>86</v>
      </c>
      <c r="Q6091" s="15"/>
    </row>
    <row r="6092" spans="1:17" x14ac:dyDescent="0.25">
      <c r="A6092" s="1">
        <v>31555</v>
      </c>
      <c r="B6092" s="3">
        <v>0.65625</v>
      </c>
      <c r="C6092" s="3">
        <v>0.66294600000000004</v>
      </c>
      <c r="D6092" s="3">
        <v>0.64955399999999996</v>
      </c>
      <c r="E6092" s="3">
        <v>0.66071400000000002</v>
      </c>
      <c r="F6092" s="3">
        <v>0.53449599999999997</v>
      </c>
      <c r="G6092">
        <v>34960800</v>
      </c>
      <c r="H6092" t="str">
        <f>TEXT(AppleStock[[#This Row],[Date]],"dddd")</f>
        <v>Friday</v>
      </c>
      <c r="I6092" t="str">
        <f>MID(AppleStock[[#This Row],[Day]],1,FIND("day",AppleStock[[#This Row],[Day]])-1)</f>
        <v>Fri</v>
      </c>
      <c r="J6092" s="3">
        <f>AppleStock[[#This Row],[Open]]-AppleStock[[#This Row],[Close]]</f>
        <v>-4.4640000000000235E-3</v>
      </c>
      <c r="K6092" t="str">
        <f>IF(AppleStock[[#This Row],[Day Change]]&gt;0,"UP","DOWN")</f>
        <v>DOWN</v>
      </c>
      <c r="L6092" s="2">
        <v>86</v>
      </c>
      <c r="Q6092" s="15"/>
    </row>
    <row r="6093" spans="1:17" x14ac:dyDescent="0.25">
      <c r="A6093" s="1">
        <v>31559</v>
      </c>
      <c r="B6093" s="3">
        <v>0.66071400000000002</v>
      </c>
      <c r="C6093" s="3">
        <v>0.66071400000000002</v>
      </c>
      <c r="D6093" s="3">
        <v>0.64955399999999996</v>
      </c>
      <c r="E6093" s="3">
        <v>0.65848200000000001</v>
      </c>
      <c r="F6093" s="3">
        <v>0.53269</v>
      </c>
      <c r="G6093">
        <v>21162400</v>
      </c>
      <c r="H6093" t="str">
        <f>TEXT(AppleStock[[#This Row],[Date]],"dddd")</f>
        <v>Tuesday</v>
      </c>
      <c r="I6093" t="str">
        <f>MID(AppleStock[[#This Row],[Day]],1,FIND("day",AppleStock[[#This Row],[Day]])-1)</f>
        <v>Tues</v>
      </c>
      <c r="J6093" s="3">
        <f>AppleStock[[#This Row],[Open]]-AppleStock[[#This Row],[Close]]</f>
        <v>2.2320000000000118E-3</v>
      </c>
      <c r="K6093" t="str">
        <f>IF(AppleStock[[#This Row],[Day Change]]&gt;0,"UP","DOWN")</f>
        <v>UP</v>
      </c>
      <c r="L6093" s="2">
        <v>86</v>
      </c>
      <c r="Q6093" s="15"/>
    </row>
    <row r="6094" spans="1:17" x14ac:dyDescent="0.25">
      <c r="A6094" s="1">
        <v>31560</v>
      </c>
      <c r="B6094" s="3">
        <v>0.65848200000000001</v>
      </c>
      <c r="C6094" s="3">
        <v>0.66964299999999999</v>
      </c>
      <c r="D6094" s="3">
        <v>0.65625</v>
      </c>
      <c r="E6094" s="3">
        <v>0.66517899999999996</v>
      </c>
      <c r="F6094" s="3">
        <v>0.538107</v>
      </c>
      <c r="G6094">
        <v>51783200</v>
      </c>
      <c r="H6094" t="str">
        <f>TEXT(AppleStock[[#This Row],[Date]],"dddd")</f>
        <v>Wednesday</v>
      </c>
      <c r="I6094" t="str">
        <f>MID(AppleStock[[#This Row],[Day]],1,FIND("day",AppleStock[[#This Row],[Day]])-1)</f>
        <v>Wednes</v>
      </c>
      <c r="J6094" s="3">
        <f>AppleStock[[#This Row],[Open]]-AppleStock[[#This Row],[Close]]</f>
        <v>-6.696999999999953E-3</v>
      </c>
      <c r="K6094" t="str">
        <f>IF(AppleStock[[#This Row],[Day Change]]&gt;0,"UP","DOWN")</f>
        <v>DOWN</v>
      </c>
      <c r="L6094" s="2">
        <v>86</v>
      </c>
      <c r="Q6094" s="15"/>
    </row>
    <row r="6095" spans="1:17" x14ac:dyDescent="0.25">
      <c r="A6095" s="1">
        <v>31561</v>
      </c>
      <c r="B6095" s="3">
        <v>0.66517899999999996</v>
      </c>
      <c r="C6095" s="3">
        <v>0.66517899999999996</v>
      </c>
      <c r="D6095" s="3">
        <v>0.65178599999999998</v>
      </c>
      <c r="E6095" s="3">
        <v>0.66071400000000002</v>
      </c>
      <c r="F6095" s="3">
        <v>0.53449599999999997</v>
      </c>
      <c r="G6095">
        <v>25356800</v>
      </c>
      <c r="H6095" t="str">
        <f>TEXT(AppleStock[[#This Row],[Date]],"dddd")</f>
        <v>Thursday</v>
      </c>
      <c r="I6095" t="str">
        <f>MID(AppleStock[[#This Row],[Day]],1,FIND("day",AppleStock[[#This Row],[Day]])-1)</f>
        <v>Thurs</v>
      </c>
      <c r="J6095" s="3">
        <f>AppleStock[[#This Row],[Open]]-AppleStock[[#This Row],[Close]]</f>
        <v>4.4649999999999412E-3</v>
      </c>
      <c r="K6095" t="str">
        <f>IF(AppleStock[[#This Row],[Day Change]]&gt;0,"UP","DOWN")</f>
        <v>UP</v>
      </c>
      <c r="L6095" s="2">
        <v>86</v>
      </c>
      <c r="Q6095" s="15"/>
    </row>
    <row r="6096" spans="1:17" x14ac:dyDescent="0.25">
      <c r="A6096" s="1">
        <v>31562</v>
      </c>
      <c r="B6096" s="3">
        <v>0.66071400000000002</v>
      </c>
      <c r="C6096" s="3">
        <v>0.66517899999999996</v>
      </c>
      <c r="D6096" s="3">
        <v>0.65178599999999998</v>
      </c>
      <c r="E6096" s="3">
        <v>0.66071400000000002</v>
      </c>
      <c r="F6096" s="3">
        <v>0.53449599999999997</v>
      </c>
      <c r="G6096">
        <v>31858400</v>
      </c>
      <c r="H6096" t="str">
        <f>TEXT(AppleStock[[#This Row],[Date]],"dddd")</f>
        <v>Friday</v>
      </c>
      <c r="I6096" t="str">
        <f>MID(AppleStock[[#This Row],[Day]],1,FIND("day",AppleStock[[#This Row],[Day]])-1)</f>
        <v>Fri</v>
      </c>
      <c r="J6096" s="3">
        <f>AppleStock[[#This Row],[Open]]-AppleStock[[#This Row],[Close]]</f>
        <v>0</v>
      </c>
      <c r="K6096" t="str">
        <f>IF(AppleStock[[#This Row],[Day Change]]&gt;0,"UP","DOWN")</f>
        <v>DOWN</v>
      </c>
      <c r="L6096" s="2">
        <v>86</v>
      </c>
      <c r="Q6096" s="15"/>
    </row>
    <row r="6097" spans="1:17" x14ac:dyDescent="0.25">
      <c r="A6097" s="1">
        <v>31565</v>
      </c>
      <c r="B6097" s="3">
        <v>0.66071400000000002</v>
      </c>
      <c r="C6097" s="3">
        <v>0.66741099999999998</v>
      </c>
      <c r="D6097" s="3">
        <v>0.65625</v>
      </c>
      <c r="E6097" s="3">
        <v>0.66294600000000004</v>
      </c>
      <c r="F6097" s="3">
        <v>0.53630100000000003</v>
      </c>
      <c r="G6097">
        <v>49812000</v>
      </c>
      <c r="H6097" t="str">
        <f>TEXT(AppleStock[[#This Row],[Date]],"dddd")</f>
        <v>Monday</v>
      </c>
      <c r="I6097" t="str">
        <f>MID(AppleStock[[#This Row],[Day]],1,FIND("day",AppleStock[[#This Row],[Day]])-1)</f>
        <v>Mon</v>
      </c>
      <c r="J6097" s="3">
        <f>AppleStock[[#This Row],[Open]]-AppleStock[[#This Row],[Close]]</f>
        <v>-2.2320000000000118E-3</v>
      </c>
      <c r="K6097" t="str">
        <f>IF(AppleStock[[#This Row],[Day Change]]&gt;0,"UP","DOWN")</f>
        <v>DOWN</v>
      </c>
      <c r="L6097" s="2">
        <v>86</v>
      </c>
      <c r="Q6097" s="15"/>
    </row>
    <row r="6098" spans="1:17" x14ac:dyDescent="0.25">
      <c r="A6098" s="1">
        <v>31566</v>
      </c>
      <c r="B6098" s="3">
        <v>0.66294600000000004</v>
      </c>
      <c r="C6098" s="3">
        <v>0.68080399999999996</v>
      </c>
      <c r="D6098" s="3">
        <v>0.66294600000000004</v>
      </c>
      <c r="E6098" s="3">
        <v>0.67633900000000002</v>
      </c>
      <c r="F6098" s="3">
        <v>0.54713599999999996</v>
      </c>
      <c r="G6098">
        <v>81474400</v>
      </c>
      <c r="H6098" t="str">
        <f>TEXT(AppleStock[[#This Row],[Date]],"dddd")</f>
        <v>Tuesday</v>
      </c>
      <c r="I6098" t="str">
        <f>MID(AppleStock[[#This Row],[Day]],1,FIND("day",AppleStock[[#This Row],[Day]])-1)</f>
        <v>Tues</v>
      </c>
      <c r="J6098" s="3">
        <f>AppleStock[[#This Row],[Open]]-AppleStock[[#This Row],[Close]]</f>
        <v>-1.3392999999999988E-2</v>
      </c>
      <c r="K6098" t="str">
        <f>IF(AppleStock[[#This Row],[Day Change]]&gt;0,"UP","DOWN")</f>
        <v>DOWN</v>
      </c>
      <c r="L6098" s="2">
        <v>86</v>
      </c>
      <c r="Q6098" s="15"/>
    </row>
    <row r="6099" spans="1:17" x14ac:dyDescent="0.25">
      <c r="A6099" s="1">
        <v>31567</v>
      </c>
      <c r="B6099" s="3">
        <v>0.67633900000000002</v>
      </c>
      <c r="C6099" s="3">
        <v>0.69419600000000004</v>
      </c>
      <c r="D6099" s="3">
        <v>0.67410700000000001</v>
      </c>
      <c r="E6099" s="3">
        <v>0.69196400000000002</v>
      </c>
      <c r="F6099" s="3">
        <v>0.55977600000000005</v>
      </c>
      <c r="G6099">
        <v>75163200</v>
      </c>
      <c r="H6099" t="str">
        <f>TEXT(AppleStock[[#This Row],[Date]],"dddd")</f>
        <v>Wednesday</v>
      </c>
      <c r="I6099" t="str">
        <f>MID(AppleStock[[#This Row],[Day]],1,FIND("day",AppleStock[[#This Row],[Day]])-1)</f>
        <v>Wednes</v>
      </c>
      <c r="J6099" s="3">
        <f>AppleStock[[#This Row],[Open]]-AppleStock[[#This Row],[Close]]</f>
        <v>-1.5625E-2</v>
      </c>
      <c r="K6099" t="str">
        <f>IF(AppleStock[[#This Row],[Day Change]]&gt;0,"UP","DOWN")</f>
        <v>DOWN</v>
      </c>
      <c r="L6099" s="2">
        <v>86</v>
      </c>
      <c r="Q6099" s="15"/>
    </row>
    <row r="6100" spans="1:17" x14ac:dyDescent="0.25">
      <c r="A6100" s="1">
        <v>31568</v>
      </c>
      <c r="B6100" s="3">
        <v>0.69196400000000002</v>
      </c>
      <c r="C6100" s="3">
        <v>0.69866099999999998</v>
      </c>
      <c r="D6100" s="3">
        <v>0.6875</v>
      </c>
      <c r="E6100" s="3">
        <v>0.69419600000000004</v>
      </c>
      <c r="F6100" s="3">
        <v>0.561581</v>
      </c>
      <c r="G6100">
        <v>36971200</v>
      </c>
      <c r="H6100" t="str">
        <f>TEXT(AppleStock[[#This Row],[Date]],"dddd")</f>
        <v>Thursday</v>
      </c>
      <c r="I6100" t="str">
        <f>MID(AppleStock[[#This Row],[Day]],1,FIND("day",AppleStock[[#This Row],[Day]])-1)</f>
        <v>Thurs</v>
      </c>
      <c r="J6100" s="3">
        <f>AppleStock[[#This Row],[Open]]-AppleStock[[#This Row],[Close]]</f>
        <v>-2.2320000000000118E-3</v>
      </c>
      <c r="K6100" t="str">
        <f>IF(AppleStock[[#This Row],[Day Change]]&gt;0,"UP","DOWN")</f>
        <v>DOWN</v>
      </c>
      <c r="L6100" s="2">
        <v>86</v>
      </c>
      <c r="Q6100" s="15"/>
    </row>
    <row r="6101" spans="1:17" x14ac:dyDescent="0.25">
      <c r="A6101" s="1">
        <v>31569</v>
      </c>
      <c r="B6101" s="3">
        <v>0.69419600000000004</v>
      </c>
      <c r="C6101" s="3">
        <v>0.69419600000000004</v>
      </c>
      <c r="D6101" s="3">
        <v>0.66964299999999999</v>
      </c>
      <c r="E6101" s="3">
        <v>0.67410700000000001</v>
      </c>
      <c r="F6101" s="3">
        <v>0.54532999999999998</v>
      </c>
      <c r="G6101">
        <v>44340800</v>
      </c>
      <c r="H6101" t="str">
        <f>TEXT(AppleStock[[#This Row],[Date]],"dddd")</f>
        <v>Friday</v>
      </c>
      <c r="I6101" t="str">
        <f>MID(AppleStock[[#This Row],[Day]],1,FIND("day",AppleStock[[#This Row],[Day]])-1)</f>
        <v>Fri</v>
      </c>
      <c r="J6101" s="3">
        <f>AppleStock[[#This Row],[Open]]-AppleStock[[#This Row],[Close]]</f>
        <v>2.0089000000000024E-2</v>
      </c>
      <c r="K6101" t="str">
        <f>IF(AppleStock[[#This Row],[Day Change]]&gt;0,"UP","DOWN")</f>
        <v>UP</v>
      </c>
      <c r="L6101" s="2">
        <v>86</v>
      </c>
      <c r="Q6101" s="15"/>
    </row>
    <row r="6102" spans="1:17" x14ac:dyDescent="0.25">
      <c r="A6102" s="1">
        <v>31572</v>
      </c>
      <c r="B6102" s="3">
        <v>0.67410700000000001</v>
      </c>
      <c r="C6102" s="3">
        <v>0.67633900000000002</v>
      </c>
      <c r="D6102" s="3">
        <v>0.640625</v>
      </c>
      <c r="E6102" s="3">
        <v>0.64285700000000001</v>
      </c>
      <c r="F6102" s="3">
        <v>0.52005000000000001</v>
      </c>
      <c r="G6102">
        <v>61756800</v>
      </c>
      <c r="H6102" t="str">
        <f>TEXT(AppleStock[[#This Row],[Date]],"dddd")</f>
        <v>Monday</v>
      </c>
      <c r="I6102" t="str">
        <f>MID(AppleStock[[#This Row],[Day]],1,FIND("day",AppleStock[[#This Row],[Day]])-1)</f>
        <v>Mon</v>
      </c>
      <c r="J6102" s="3">
        <f>AppleStock[[#This Row],[Open]]-AppleStock[[#This Row],[Close]]</f>
        <v>3.125E-2</v>
      </c>
      <c r="K6102" t="str">
        <f>IF(AppleStock[[#This Row],[Day Change]]&gt;0,"UP","DOWN")</f>
        <v>UP</v>
      </c>
      <c r="L6102" s="2">
        <v>86</v>
      </c>
      <c r="Q6102" s="15"/>
    </row>
    <row r="6103" spans="1:17" x14ac:dyDescent="0.25">
      <c r="A6103" s="1">
        <v>31573</v>
      </c>
      <c r="B6103" s="3">
        <v>0.64285700000000001</v>
      </c>
      <c r="C6103" s="3">
        <v>0.64285700000000001</v>
      </c>
      <c r="D6103" s="3">
        <v>0.62723200000000001</v>
      </c>
      <c r="E6103" s="3">
        <v>0.64285700000000001</v>
      </c>
      <c r="F6103" s="3">
        <v>0.52005000000000001</v>
      </c>
      <c r="G6103">
        <v>61723200</v>
      </c>
      <c r="H6103" t="str">
        <f>TEXT(AppleStock[[#This Row],[Date]],"dddd")</f>
        <v>Tuesday</v>
      </c>
      <c r="I6103" t="str">
        <f>MID(AppleStock[[#This Row],[Day]],1,FIND("day",AppleStock[[#This Row],[Day]])-1)</f>
        <v>Tues</v>
      </c>
      <c r="J6103" s="3">
        <f>AppleStock[[#This Row],[Open]]-AppleStock[[#This Row],[Close]]</f>
        <v>0</v>
      </c>
      <c r="K6103" t="str">
        <f>IF(AppleStock[[#This Row],[Day Change]]&gt;0,"UP","DOWN")</f>
        <v>DOWN</v>
      </c>
      <c r="L6103" s="2">
        <v>86</v>
      </c>
      <c r="Q6103" s="15"/>
    </row>
    <row r="6104" spans="1:17" x14ac:dyDescent="0.25">
      <c r="A6104" s="1">
        <v>31574</v>
      </c>
      <c r="B6104" s="3">
        <v>0.64285700000000001</v>
      </c>
      <c r="C6104" s="3">
        <v>0.64732100000000004</v>
      </c>
      <c r="D6104" s="3">
        <v>0.63392899999999996</v>
      </c>
      <c r="E6104" s="3">
        <v>0.64508900000000002</v>
      </c>
      <c r="F6104" s="3">
        <v>0.52185499999999996</v>
      </c>
      <c r="G6104">
        <v>46715200</v>
      </c>
      <c r="H6104" t="str">
        <f>TEXT(AppleStock[[#This Row],[Date]],"dddd")</f>
        <v>Wednesday</v>
      </c>
      <c r="I6104" t="str">
        <f>MID(AppleStock[[#This Row],[Day]],1,FIND("day",AppleStock[[#This Row],[Day]])-1)</f>
        <v>Wednes</v>
      </c>
      <c r="J6104" s="3">
        <f>AppleStock[[#This Row],[Open]]-AppleStock[[#This Row],[Close]]</f>
        <v>-2.2320000000000118E-3</v>
      </c>
      <c r="K6104" t="str">
        <f>IF(AppleStock[[#This Row],[Day Change]]&gt;0,"UP","DOWN")</f>
        <v>DOWN</v>
      </c>
      <c r="L6104" s="2">
        <v>86</v>
      </c>
      <c r="Q6104" s="15"/>
    </row>
    <row r="6105" spans="1:17" x14ac:dyDescent="0.25">
      <c r="A6105" s="1">
        <v>31575</v>
      </c>
      <c r="B6105" s="3">
        <v>0.64508900000000002</v>
      </c>
      <c r="C6105" s="3">
        <v>0.64955399999999996</v>
      </c>
      <c r="D6105" s="3">
        <v>0.64285700000000001</v>
      </c>
      <c r="E6105" s="3">
        <v>0.64285700000000001</v>
      </c>
      <c r="F6105" s="3">
        <v>0.52005000000000001</v>
      </c>
      <c r="G6105">
        <v>32272800</v>
      </c>
      <c r="H6105" t="str">
        <f>TEXT(AppleStock[[#This Row],[Date]],"dddd")</f>
        <v>Thursday</v>
      </c>
      <c r="I6105" t="str">
        <f>MID(AppleStock[[#This Row],[Day]],1,FIND("day",AppleStock[[#This Row],[Day]])-1)</f>
        <v>Thurs</v>
      </c>
      <c r="J6105" s="3">
        <f>AppleStock[[#This Row],[Open]]-AppleStock[[#This Row],[Close]]</f>
        <v>2.2320000000000118E-3</v>
      </c>
      <c r="K6105" t="str">
        <f>IF(AppleStock[[#This Row],[Day Change]]&gt;0,"UP","DOWN")</f>
        <v>UP</v>
      </c>
      <c r="L6105" s="2">
        <v>86</v>
      </c>
      <c r="Q6105" s="15"/>
    </row>
    <row r="6106" spans="1:17" x14ac:dyDescent="0.25">
      <c r="A6106" s="1">
        <v>31576</v>
      </c>
      <c r="B6106" s="3">
        <v>0.64285700000000001</v>
      </c>
      <c r="C6106" s="3">
        <v>0.64955399999999996</v>
      </c>
      <c r="D6106" s="3">
        <v>0.62946400000000002</v>
      </c>
      <c r="E6106" s="3">
        <v>0.64955399999999996</v>
      </c>
      <c r="F6106" s="3">
        <v>0.52546700000000002</v>
      </c>
      <c r="G6106">
        <v>35750400</v>
      </c>
      <c r="H6106" t="str">
        <f>TEXT(AppleStock[[#This Row],[Date]],"dddd")</f>
        <v>Friday</v>
      </c>
      <c r="I6106" t="str">
        <f>MID(AppleStock[[#This Row],[Day]],1,FIND("day",AppleStock[[#This Row],[Day]])-1)</f>
        <v>Fri</v>
      </c>
      <c r="J6106" s="3">
        <f>AppleStock[[#This Row],[Open]]-AppleStock[[#This Row],[Close]]</f>
        <v>-6.696999999999953E-3</v>
      </c>
      <c r="K6106" t="str">
        <f>IF(AppleStock[[#This Row],[Day Change]]&gt;0,"UP","DOWN")</f>
        <v>DOWN</v>
      </c>
      <c r="L6106" s="2">
        <v>86</v>
      </c>
      <c r="Q6106" s="15"/>
    </row>
    <row r="6107" spans="1:17" x14ac:dyDescent="0.25">
      <c r="A6107" s="1">
        <v>31579</v>
      </c>
      <c r="B6107" s="3">
        <v>0.64955399999999996</v>
      </c>
      <c r="C6107" s="3">
        <v>0.65848200000000001</v>
      </c>
      <c r="D6107" s="3">
        <v>0.63616099999999998</v>
      </c>
      <c r="E6107" s="3">
        <v>0.640625</v>
      </c>
      <c r="F6107" s="3">
        <v>0.51824400000000004</v>
      </c>
      <c r="G6107">
        <v>43400000</v>
      </c>
      <c r="H6107" t="str">
        <f>TEXT(AppleStock[[#This Row],[Date]],"dddd")</f>
        <v>Monday</v>
      </c>
      <c r="I6107" t="str">
        <f>MID(AppleStock[[#This Row],[Day]],1,FIND("day",AppleStock[[#This Row],[Day]])-1)</f>
        <v>Mon</v>
      </c>
      <c r="J6107" s="3">
        <f>AppleStock[[#This Row],[Open]]-AppleStock[[#This Row],[Close]]</f>
        <v>8.9289999999999647E-3</v>
      </c>
      <c r="K6107" t="str">
        <f>IF(AppleStock[[#This Row],[Day Change]]&gt;0,"UP","DOWN")</f>
        <v>UP</v>
      </c>
      <c r="L6107" s="2">
        <v>86</v>
      </c>
      <c r="Q6107" s="15"/>
    </row>
    <row r="6108" spans="1:17" x14ac:dyDescent="0.25">
      <c r="A6108" s="1">
        <v>31580</v>
      </c>
      <c r="B6108" s="3">
        <v>0.640625</v>
      </c>
      <c r="C6108" s="3">
        <v>0.64285700000000001</v>
      </c>
      <c r="D6108" s="3">
        <v>0.60714299999999999</v>
      </c>
      <c r="E6108" s="3">
        <v>0.61160700000000001</v>
      </c>
      <c r="F6108" s="3">
        <v>0.49476999999999999</v>
      </c>
      <c r="G6108">
        <v>55512800</v>
      </c>
      <c r="H6108" t="str">
        <f>TEXT(AppleStock[[#This Row],[Date]],"dddd")</f>
        <v>Tuesday</v>
      </c>
      <c r="I6108" t="str">
        <f>MID(AppleStock[[#This Row],[Day]],1,FIND("day",AppleStock[[#This Row],[Day]])-1)</f>
        <v>Tues</v>
      </c>
      <c r="J6108" s="3">
        <f>AppleStock[[#This Row],[Open]]-AppleStock[[#This Row],[Close]]</f>
        <v>2.9017999999999988E-2</v>
      </c>
      <c r="K6108" t="str">
        <f>IF(AppleStock[[#This Row],[Day Change]]&gt;0,"UP","DOWN")</f>
        <v>UP</v>
      </c>
      <c r="L6108" s="2">
        <v>86</v>
      </c>
      <c r="Q6108" s="15"/>
    </row>
    <row r="6109" spans="1:17" x14ac:dyDescent="0.25">
      <c r="A6109" s="1">
        <v>31581</v>
      </c>
      <c r="B6109" s="3">
        <v>0.61160700000000001</v>
      </c>
      <c r="C6109" s="3">
        <v>0.62053599999999998</v>
      </c>
      <c r="D6109" s="3">
        <v>0.58035700000000001</v>
      </c>
      <c r="E6109" s="3">
        <v>0.61160700000000001</v>
      </c>
      <c r="F6109" s="3">
        <v>0.49476999999999999</v>
      </c>
      <c r="G6109">
        <v>107413600</v>
      </c>
      <c r="H6109" t="str">
        <f>TEXT(AppleStock[[#This Row],[Date]],"dddd")</f>
        <v>Wednesday</v>
      </c>
      <c r="I6109" t="str">
        <f>MID(AppleStock[[#This Row],[Day]],1,FIND("day",AppleStock[[#This Row],[Day]])-1)</f>
        <v>Wednes</v>
      </c>
      <c r="J6109" s="3">
        <f>AppleStock[[#This Row],[Open]]-AppleStock[[#This Row],[Close]]</f>
        <v>0</v>
      </c>
      <c r="K6109" t="str">
        <f>IF(AppleStock[[#This Row],[Day Change]]&gt;0,"UP","DOWN")</f>
        <v>DOWN</v>
      </c>
      <c r="L6109" s="2">
        <v>86</v>
      </c>
      <c r="Q6109" s="15"/>
    </row>
    <row r="6110" spans="1:17" x14ac:dyDescent="0.25">
      <c r="A6110" s="1">
        <v>31582</v>
      </c>
      <c r="B6110" s="3">
        <v>0.61160700000000001</v>
      </c>
      <c r="C6110" s="3">
        <v>0.63839299999999999</v>
      </c>
      <c r="D6110" s="3">
        <v>0.60491099999999998</v>
      </c>
      <c r="E6110" s="3">
        <v>0.625</v>
      </c>
      <c r="F6110" s="3">
        <v>0.50560400000000005</v>
      </c>
      <c r="G6110">
        <v>86161600</v>
      </c>
      <c r="H6110" t="str">
        <f>TEXT(AppleStock[[#This Row],[Date]],"dddd")</f>
        <v>Thursday</v>
      </c>
      <c r="I6110" t="str">
        <f>MID(AppleStock[[#This Row],[Day]],1,FIND("day",AppleStock[[#This Row],[Day]])-1)</f>
        <v>Thurs</v>
      </c>
      <c r="J6110" s="3">
        <f>AppleStock[[#This Row],[Open]]-AppleStock[[#This Row],[Close]]</f>
        <v>-1.3392999999999988E-2</v>
      </c>
      <c r="K6110" t="str">
        <f>IF(AppleStock[[#This Row],[Day Change]]&gt;0,"UP","DOWN")</f>
        <v>DOWN</v>
      </c>
      <c r="L6110" s="2">
        <v>86</v>
      </c>
      <c r="Q6110" s="15"/>
    </row>
    <row r="6111" spans="1:17" x14ac:dyDescent="0.25">
      <c r="A6111" s="1">
        <v>31583</v>
      </c>
      <c r="B6111" s="3">
        <v>0.625</v>
      </c>
      <c r="C6111" s="3">
        <v>0.64508900000000002</v>
      </c>
      <c r="D6111" s="3">
        <v>0.625</v>
      </c>
      <c r="E6111" s="3">
        <v>0.64285700000000001</v>
      </c>
      <c r="F6111" s="3">
        <v>0.52005000000000001</v>
      </c>
      <c r="G6111">
        <v>40325600</v>
      </c>
      <c r="H6111" t="str">
        <f>TEXT(AppleStock[[#This Row],[Date]],"dddd")</f>
        <v>Friday</v>
      </c>
      <c r="I6111" t="str">
        <f>MID(AppleStock[[#This Row],[Day]],1,FIND("day",AppleStock[[#This Row],[Day]])-1)</f>
        <v>Fri</v>
      </c>
      <c r="J6111" s="3">
        <f>AppleStock[[#This Row],[Open]]-AppleStock[[#This Row],[Close]]</f>
        <v>-1.7857000000000012E-2</v>
      </c>
      <c r="K6111" t="str">
        <f>IF(AppleStock[[#This Row],[Day Change]]&gt;0,"UP","DOWN")</f>
        <v>DOWN</v>
      </c>
      <c r="L6111" s="2">
        <v>86</v>
      </c>
      <c r="Q6111" s="15"/>
    </row>
    <row r="6112" spans="1:17" x14ac:dyDescent="0.25">
      <c r="A6112" s="1">
        <v>31586</v>
      </c>
      <c r="B6112" s="3">
        <v>0.64285700000000001</v>
      </c>
      <c r="C6112" s="3">
        <v>0.64732100000000004</v>
      </c>
      <c r="D6112" s="3">
        <v>0.61830399999999996</v>
      </c>
      <c r="E6112" s="3">
        <v>0.62053599999999998</v>
      </c>
      <c r="F6112" s="3">
        <v>0.50199300000000002</v>
      </c>
      <c r="G6112">
        <v>29080800</v>
      </c>
      <c r="H6112" t="str">
        <f>TEXT(AppleStock[[#This Row],[Date]],"dddd")</f>
        <v>Monday</v>
      </c>
      <c r="I6112" t="str">
        <f>MID(AppleStock[[#This Row],[Day]],1,FIND("day",AppleStock[[#This Row],[Day]])-1)</f>
        <v>Mon</v>
      </c>
      <c r="J6112" s="3">
        <f>AppleStock[[#This Row],[Open]]-AppleStock[[#This Row],[Close]]</f>
        <v>2.2321000000000035E-2</v>
      </c>
      <c r="K6112" t="str">
        <f>IF(AppleStock[[#This Row],[Day Change]]&gt;0,"UP","DOWN")</f>
        <v>UP</v>
      </c>
      <c r="L6112" s="2">
        <v>86</v>
      </c>
      <c r="Q6112" s="15"/>
    </row>
    <row r="6113" spans="1:17" x14ac:dyDescent="0.25">
      <c r="A6113" s="1">
        <v>31587</v>
      </c>
      <c r="B6113" s="3">
        <v>0.62053599999999998</v>
      </c>
      <c r="C6113" s="3">
        <v>0.62723200000000001</v>
      </c>
      <c r="D6113" s="3">
        <v>0.61383900000000002</v>
      </c>
      <c r="E6113" s="3">
        <v>0.62276799999999999</v>
      </c>
      <c r="F6113" s="3">
        <v>0.50379799999999997</v>
      </c>
      <c r="G6113">
        <v>35498400</v>
      </c>
      <c r="H6113" t="str">
        <f>TEXT(AppleStock[[#This Row],[Date]],"dddd")</f>
        <v>Tuesday</v>
      </c>
      <c r="I6113" t="str">
        <f>MID(AppleStock[[#This Row],[Day]],1,FIND("day",AppleStock[[#This Row],[Day]])-1)</f>
        <v>Tues</v>
      </c>
      <c r="J6113" s="3">
        <f>AppleStock[[#This Row],[Open]]-AppleStock[[#This Row],[Close]]</f>
        <v>-2.2320000000000118E-3</v>
      </c>
      <c r="K6113" t="str">
        <f>IF(AppleStock[[#This Row],[Day Change]]&gt;0,"UP","DOWN")</f>
        <v>DOWN</v>
      </c>
      <c r="L6113" s="2">
        <v>86</v>
      </c>
      <c r="Q6113" s="15"/>
    </row>
    <row r="6114" spans="1:17" x14ac:dyDescent="0.25">
      <c r="A6114" s="1">
        <v>31588</v>
      </c>
      <c r="B6114" s="3">
        <v>0.625</v>
      </c>
      <c r="C6114" s="3">
        <v>0.64285700000000001</v>
      </c>
      <c r="D6114" s="3">
        <v>0.625</v>
      </c>
      <c r="E6114" s="3">
        <v>0.640625</v>
      </c>
      <c r="F6114" s="3">
        <v>0.51824400000000004</v>
      </c>
      <c r="G6114">
        <v>32995200</v>
      </c>
      <c r="H6114" t="str">
        <f>TEXT(AppleStock[[#This Row],[Date]],"dddd")</f>
        <v>Wednesday</v>
      </c>
      <c r="I6114" t="str">
        <f>MID(AppleStock[[#This Row],[Day]],1,FIND("day",AppleStock[[#This Row],[Day]])-1)</f>
        <v>Wednes</v>
      </c>
      <c r="J6114" s="3">
        <f>AppleStock[[#This Row],[Open]]-AppleStock[[#This Row],[Close]]</f>
        <v>-1.5625E-2</v>
      </c>
      <c r="K6114" t="str">
        <f>IF(AppleStock[[#This Row],[Day Change]]&gt;0,"UP","DOWN")</f>
        <v>DOWN</v>
      </c>
      <c r="L6114" s="2">
        <v>86</v>
      </c>
      <c r="Q6114" s="15"/>
    </row>
    <row r="6115" spans="1:17" x14ac:dyDescent="0.25">
      <c r="A6115" s="1">
        <v>31589</v>
      </c>
      <c r="B6115" s="3">
        <v>0.640625</v>
      </c>
      <c r="C6115" s="3">
        <v>0.64955399999999996</v>
      </c>
      <c r="D6115" s="3">
        <v>0.63392899999999996</v>
      </c>
      <c r="E6115" s="3">
        <v>0.64732100000000004</v>
      </c>
      <c r="F6115" s="3">
        <v>0.52366100000000004</v>
      </c>
      <c r="G6115">
        <v>29232000</v>
      </c>
      <c r="H6115" t="str">
        <f>TEXT(AppleStock[[#This Row],[Date]],"dddd")</f>
        <v>Thursday</v>
      </c>
      <c r="I6115" t="str">
        <f>MID(AppleStock[[#This Row],[Day]],1,FIND("day",AppleStock[[#This Row],[Day]])-1)</f>
        <v>Thurs</v>
      </c>
      <c r="J6115" s="3">
        <f>AppleStock[[#This Row],[Open]]-AppleStock[[#This Row],[Close]]</f>
        <v>-6.6960000000000353E-3</v>
      </c>
      <c r="K6115" t="str">
        <f>IF(AppleStock[[#This Row],[Day Change]]&gt;0,"UP","DOWN")</f>
        <v>DOWN</v>
      </c>
      <c r="L6115" s="2">
        <v>86</v>
      </c>
      <c r="Q6115" s="15"/>
    </row>
    <row r="6116" spans="1:17" x14ac:dyDescent="0.25">
      <c r="A6116" s="1">
        <v>31590</v>
      </c>
      <c r="B6116" s="3">
        <v>0.64732100000000004</v>
      </c>
      <c r="C6116" s="3">
        <v>0.65625</v>
      </c>
      <c r="D6116" s="3">
        <v>0.63392899999999996</v>
      </c>
      <c r="E6116" s="3">
        <v>0.640625</v>
      </c>
      <c r="F6116" s="3">
        <v>0.51824400000000004</v>
      </c>
      <c r="G6116">
        <v>12549600</v>
      </c>
      <c r="H6116" t="str">
        <f>TEXT(AppleStock[[#This Row],[Date]],"dddd")</f>
        <v>Friday</v>
      </c>
      <c r="I6116" t="str">
        <f>MID(AppleStock[[#This Row],[Day]],1,FIND("day",AppleStock[[#This Row],[Day]])-1)</f>
        <v>Fri</v>
      </c>
      <c r="J6116" s="3">
        <f>AppleStock[[#This Row],[Open]]-AppleStock[[#This Row],[Close]]</f>
        <v>6.6960000000000353E-3</v>
      </c>
      <c r="K6116" t="str">
        <f>IF(AppleStock[[#This Row],[Day Change]]&gt;0,"UP","DOWN")</f>
        <v>UP</v>
      </c>
      <c r="L6116" s="2">
        <v>86</v>
      </c>
      <c r="Q6116" s="15"/>
    </row>
    <row r="6117" spans="1:17" x14ac:dyDescent="0.25">
      <c r="A6117" s="1">
        <v>31593</v>
      </c>
      <c r="B6117" s="3">
        <v>0.640625</v>
      </c>
      <c r="C6117" s="3">
        <v>0.64732100000000004</v>
      </c>
      <c r="D6117" s="3">
        <v>0.63839299999999999</v>
      </c>
      <c r="E6117" s="3">
        <v>0.640625</v>
      </c>
      <c r="F6117" s="3">
        <v>0.51824400000000004</v>
      </c>
      <c r="G6117">
        <v>17690400</v>
      </c>
      <c r="H6117" t="str">
        <f>TEXT(AppleStock[[#This Row],[Date]],"dddd")</f>
        <v>Monday</v>
      </c>
      <c r="I6117" t="str">
        <f>MID(AppleStock[[#This Row],[Day]],1,FIND("day",AppleStock[[#This Row],[Day]])-1)</f>
        <v>Mon</v>
      </c>
      <c r="J6117" s="3">
        <f>AppleStock[[#This Row],[Open]]-AppleStock[[#This Row],[Close]]</f>
        <v>0</v>
      </c>
      <c r="K6117" t="str">
        <f>IF(AppleStock[[#This Row],[Day Change]]&gt;0,"UP","DOWN")</f>
        <v>DOWN</v>
      </c>
      <c r="L6117" s="2">
        <v>86</v>
      </c>
      <c r="Q6117" s="15"/>
    </row>
    <row r="6118" spans="1:17" x14ac:dyDescent="0.25">
      <c r="A6118" s="1">
        <v>31594</v>
      </c>
      <c r="B6118" s="3">
        <v>0.640625</v>
      </c>
      <c r="C6118" s="3">
        <v>0.64508900000000002</v>
      </c>
      <c r="D6118" s="3">
        <v>0.62053599999999998</v>
      </c>
      <c r="E6118" s="3">
        <v>0.63169600000000004</v>
      </c>
      <c r="F6118" s="3">
        <v>0.51102099999999995</v>
      </c>
      <c r="G6118">
        <v>21929600</v>
      </c>
      <c r="H6118" t="str">
        <f>TEXT(AppleStock[[#This Row],[Date]],"dddd")</f>
        <v>Tuesday</v>
      </c>
      <c r="I6118" t="str">
        <f>MID(AppleStock[[#This Row],[Day]],1,FIND("day",AppleStock[[#This Row],[Day]])-1)</f>
        <v>Tues</v>
      </c>
      <c r="J6118" s="3">
        <f>AppleStock[[#This Row],[Open]]-AppleStock[[#This Row],[Close]]</f>
        <v>8.9289999999999647E-3</v>
      </c>
      <c r="K6118" t="str">
        <f>IF(AppleStock[[#This Row],[Day Change]]&gt;0,"UP","DOWN")</f>
        <v>UP</v>
      </c>
      <c r="L6118" s="2">
        <v>86</v>
      </c>
      <c r="Q6118" s="15"/>
    </row>
    <row r="6119" spans="1:17" x14ac:dyDescent="0.25">
      <c r="A6119" s="1">
        <v>31595</v>
      </c>
      <c r="B6119" s="3">
        <v>0.63169600000000004</v>
      </c>
      <c r="C6119" s="3">
        <v>0.64732100000000004</v>
      </c>
      <c r="D6119" s="3">
        <v>0.63169600000000004</v>
      </c>
      <c r="E6119" s="3">
        <v>0.64508900000000002</v>
      </c>
      <c r="F6119" s="3">
        <v>0.52185499999999996</v>
      </c>
      <c r="G6119">
        <v>36209600</v>
      </c>
      <c r="H6119" t="str">
        <f>TEXT(AppleStock[[#This Row],[Date]],"dddd")</f>
        <v>Wednesday</v>
      </c>
      <c r="I6119" t="str">
        <f>MID(AppleStock[[#This Row],[Day]],1,FIND("day",AppleStock[[#This Row],[Day]])-1)</f>
        <v>Wednes</v>
      </c>
      <c r="J6119" s="3">
        <f>AppleStock[[#This Row],[Open]]-AppleStock[[#This Row],[Close]]</f>
        <v>-1.3392999999999988E-2</v>
      </c>
      <c r="K6119" t="str">
        <f>IF(AppleStock[[#This Row],[Day Change]]&gt;0,"UP","DOWN")</f>
        <v>DOWN</v>
      </c>
      <c r="L6119" s="2">
        <v>86</v>
      </c>
      <c r="Q6119" s="15"/>
    </row>
    <row r="6120" spans="1:17" x14ac:dyDescent="0.25">
      <c r="A6120" s="1">
        <v>31596</v>
      </c>
      <c r="B6120" s="3">
        <v>0.64508900000000002</v>
      </c>
      <c r="C6120" s="3">
        <v>0.67410700000000001</v>
      </c>
      <c r="D6120" s="3">
        <v>0.63616099999999998</v>
      </c>
      <c r="E6120" s="3">
        <v>0.671875</v>
      </c>
      <c r="F6120" s="3">
        <v>0.54352400000000001</v>
      </c>
      <c r="G6120">
        <v>45292800</v>
      </c>
      <c r="H6120" t="str">
        <f>TEXT(AppleStock[[#This Row],[Date]],"dddd")</f>
        <v>Thursday</v>
      </c>
      <c r="I6120" t="str">
        <f>MID(AppleStock[[#This Row],[Day]],1,FIND("day",AppleStock[[#This Row],[Day]])-1)</f>
        <v>Thurs</v>
      </c>
      <c r="J6120" s="3">
        <f>AppleStock[[#This Row],[Open]]-AppleStock[[#This Row],[Close]]</f>
        <v>-2.6785999999999976E-2</v>
      </c>
      <c r="K6120" t="str">
        <f>IF(AppleStock[[#This Row],[Day Change]]&gt;0,"UP","DOWN")</f>
        <v>DOWN</v>
      </c>
      <c r="L6120" s="2">
        <v>86</v>
      </c>
      <c r="Q6120" s="15"/>
    </row>
    <row r="6121" spans="1:17" x14ac:dyDescent="0.25">
      <c r="A6121" s="1">
        <v>31600</v>
      </c>
      <c r="B6121" s="3">
        <v>0.671875</v>
      </c>
      <c r="C6121" s="3">
        <v>0.67410700000000001</v>
      </c>
      <c r="D6121" s="3">
        <v>0.63169600000000004</v>
      </c>
      <c r="E6121" s="3">
        <v>0.63616099999999998</v>
      </c>
      <c r="F6121" s="3">
        <v>0.51463300000000001</v>
      </c>
      <c r="G6121">
        <v>45455200</v>
      </c>
      <c r="H6121" t="str">
        <f>TEXT(AppleStock[[#This Row],[Date]],"dddd")</f>
        <v>Monday</v>
      </c>
      <c r="I6121" t="str">
        <f>MID(AppleStock[[#This Row],[Day]],1,FIND("day",AppleStock[[#This Row],[Day]])-1)</f>
        <v>Mon</v>
      </c>
      <c r="J6121" s="3">
        <f>AppleStock[[#This Row],[Open]]-AppleStock[[#This Row],[Close]]</f>
        <v>3.5714000000000024E-2</v>
      </c>
      <c r="K6121" t="str">
        <f>IF(AppleStock[[#This Row],[Day Change]]&gt;0,"UP","DOWN")</f>
        <v>UP</v>
      </c>
      <c r="L6121" s="2">
        <v>86</v>
      </c>
      <c r="Q6121" s="15"/>
    </row>
    <row r="6122" spans="1:17" x14ac:dyDescent="0.25">
      <c r="A6122" s="1">
        <v>31601</v>
      </c>
      <c r="B6122" s="3">
        <v>0.62946400000000002</v>
      </c>
      <c r="C6122" s="3">
        <v>0.62946400000000002</v>
      </c>
      <c r="D6122" s="3">
        <v>0.609375</v>
      </c>
      <c r="E6122" s="3">
        <v>0.61160700000000001</v>
      </c>
      <c r="F6122" s="3">
        <v>0.49476999999999999</v>
      </c>
      <c r="G6122">
        <v>68420800</v>
      </c>
      <c r="H6122" t="str">
        <f>TEXT(AppleStock[[#This Row],[Date]],"dddd")</f>
        <v>Tuesday</v>
      </c>
      <c r="I6122" t="str">
        <f>MID(AppleStock[[#This Row],[Day]],1,FIND("day",AppleStock[[#This Row],[Day]])-1)</f>
        <v>Tues</v>
      </c>
      <c r="J6122" s="3">
        <f>AppleStock[[#This Row],[Open]]-AppleStock[[#This Row],[Close]]</f>
        <v>1.7857000000000012E-2</v>
      </c>
      <c r="K6122" t="str">
        <f>IF(AppleStock[[#This Row],[Day Change]]&gt;0,"UP","DOWN")</f>
        <v>UP</v>
      </c>
      <c r="L6122" s="2">
        <v>86</v>
      </c>
      <c r="Q6122" s="15"/>
    </row>
    <row r="6123" spans="1:17" x14ac:dyDescent="0.25">
      <c r="A6123" s="1">
        <v>31602</v>
      </c>
      <c r="B6123" s="3">
        <v>0.61160700000000001</v>
      </c>
      <c r="C6123" s="3">
        <v>0.62053599999999998</v>
      </c>
      <c r="D6123" s="3">
        <v>0.60714299999999999</v>
      </c>
      <c r="E6123" s="3">
        <v>0.61830399999999996</v>
      </c>
      <c r="F6123" s="3">
        <v>0.50018700000000005</v>
      </c>
      <c r="G6123">
        <v>91280000</v>
      </c>
      <c r="H6123" t="str">
        <f>TEXT(AppleStock[[#This Row],[Date]],"dddd")</f>
        <v>Wednesday</v>
      </c>
      <c r="I6123" t="str">
        <f>MID(AppleStock[[#This Row],[Day]],1,FIND("day",AppleStock[[#This Row],[Day]])-1)</f>
        <v>Wednes</v>
      </c>
      <c r="J6123" s="3">
        <f>AppleStock[[#This Row],[Open]]-AppleStock[[#This Row],[Close]]</f>
        <v>-6.696999999999953E-3</v>
      </c>
      <c r="K6123" t="str">
        <f>IF(AppleStock[[#This Row],[Day Change]]&gt;0,"UP","DOWN")</f>
        <v>DOWN</v>
      </c>
      <c r="L6123" s="2">
        <v>86</v>
      </c>
      <c r="Q6123" s="15"/>
    </row>
    <row r="6124" spans="1:17" x14ac:dyDescent="0.25">
      <c r="A6124" s="1">
        <v>31603</v>
      </c>
      <c r="B6124" s="3">
        <v>0.62053599999999998</v>
      </c>
      <c r="C6124" s="3">
        <v>0.63169600000000004</v>
      </c>
      <c r="D6124" s="3">
        <v>0.61830399999999996</v>
      </c>
      <c r="E6124" s="3">
        <v>0.63169600000000004</v>
      </c>
      <c r="F6124" s="3">
        <v>0.51102099999999995</v>
      </c>
      <c r="G6124">
        <v>52141600</v>
      </c>
      <c r="H6124" t="str">
        <f>TEXT(AppleStock[[#This Row],[Date]],"dddd")</f>
        <v>Thursday</v>
      </c>
      <c r="I6124" t="str">
        <f>MID(AppleStock[[#This Row],[Day]],1,FIND("day",AppleStock[[#This Row],[Day]])-1)</f>
        <v>Thurs</v>
      </c>
      <c r="J6124" s="3">
        <f>AppleStock[[#This Row],[Open]]-AppleStock[[#This Row],[Close]]</f>
        <v>-1.1160000000000059E-2</v>
      </c>
      <c r="K6124" t="str">
        <f>IF(AppleStock[[#This Row],[Day Change]]&gt;0,"UP","DOWN")</f>
        <v>DOWN</v>
      </c>
      <c r="L6124" s="2">
        <v>86</v>
      </c>
      <c r="Q6124" s="15"/>
    </row>
    <row r="6125" spans="1:17" x14ac:dyDescent="0.25">
      <c r="A6125" s="1">
        <v>31604</v>
      </c>
      <c r="B6125" s="3">
        <v>0.63169600000000004</v>
      </c>
      <c r="C6125" s="3">
        <v>0.67410700000000001</v>
      </c>
      <c r="D6125" s="3">
        <v>0.62946400000000002</v>
      </c>
      <c r="E6125" s="3">
        <v>0.66294600000000004</v>
      </c>
      <c r="F6125" s="3">
        <v>0.53630100000000003</v>
      </c>
      <c r="G6125">
        <v>56000000</v>
      </c>
      <c r="H6125" t="str">
        <f>TEXT(AppleStock[[#This Row],[Date]],"dddd")</f>
        <v>Friday</v>
      </c>
      <c r="I6125" t="str">
        <f>MID(AppleStock[[#This Row],[Day]],1,FIND("day",AppleStock[[#This Row],[Day]])-1)</f>
        <v>Fri</v>
      </c>
      <c r="J6125" s="3">
        <f>AppleStock[[#This Row],[Open]]-AppleStock[[#This Row],[Close]]</f>
        <v>-3.125E-2</v>
      </c>
      <c r="K6125" t="str">
        <f>IF(AppleStock[[#This Row],[Day Change]]&gt;0,"UP","DOWN")</f>
        <v>DOWN</v>
      </c>
      <c r="L6125" s="2">
        <v>86</v>
      </c>
      <c r="Q6125" s="15"/>
    </row>
    <row r="6126" spans="1:17" x14ac:dyDescent="0.25">
      <c r="A6126" s="1">
        <v>31607</v>
      </c>
      <c r="B6126" s="3">
        <v>0.66294600000000004</v>
      </c>
      <c r="C6126" s="3">
        <v>0.66741099999999998</v>
      </c>
      <c r="D6126" s="3">
        <v>0.64732100000000004</v>
      </c>
      <c r="E6126" s="3">
        <v>0.64732100000000004</v>
      </c>
      <c r="F6126" s="3">
        <v>0.52366100000000004</v>
      </c>
      <c r="G6126">
        <v>59360000</v>
      </c>
      <c r="H6126" t="str">
        <f>TEXT(AppleStock[[#This Row],[Date]],"dddd")</f>
        <v>Monday</v>
      </c>
      <c r="I6126" t="str">
        <f>MID(AppleStock[[#This Row],[Day]],1,FIND("day",AppleStock[[#This Row],[Day]])-1)</f>
        <v>Mon</v>
      </c>
      <c r="J6126" s="3">
        <f>AppleStock[[#This Row],[Open]]-AppleStock[[#This Row],[Close]]</f>
        <v>1.5625E-2</v>
      </c>
      <c r="K6126" t="str">
        <f>IF(AppleStock[[#This Row],[Day Change]]&gt;0,"UP","DOWN")</f>
        <v>UP</v>
      </c>
      <c r="L6126" s="2">
        <v>86</v>
      </c>
      <c r="Q6126" s="15"/>
    </row>
    <row r="6127" spans="1:17" x14ac:dyDescent="0.25">
      <c r="A6127" s="1">
        <v>31608</v>
      </c>
      <c r="B6127" s="3">
        <v>0.625</v>
      </c>
      <c r="C6127" s="3">
        <v>0.625</v>
      </c>
      <c r="D6127" s="3">
        <v>0.61160700000000001</v>
      </c>
      <c r="E6127" s="3">
        <v>0.62276799999999999</v>
      </c>
      <c r="F6127" s="3">
        <v>0.50379799999999997</v>
      </c>
      <c r="G6127">
        <v>74480000</v>
      </c>
      <c r="H6127" t="str">
        <f>TEXT(AppleStock[[#This Row],[Date]],"dddd")</f>
        <v>Tuesday</v>
      </c>
      <c r="I6127" t="str">
        <f>MID(AppleStock[[#This Row],[Day]],1,FIND("day",AppleStock[[#This Row],[Day]])-1)</f>
        <v>Tues</v>
      </c>
      <c r="J6127" s="3">
        <f>AppleStock[[#This Row],[Open]]-AppleStock[[#This Row],[Close]]</f>
        <v>2.2320000000000118E-3</v>
      </c>
      <c r="K6127" t="str">
        <f>IF(AppleStock[[#This Row],[Day Change]]&gt;0,"UP","DOWN")</f>
        <v>UP</v>
      </c>
      <c r="L6127" s="2">
        <v>86</v>
      </c>
      <c r="Q6127" s="15"/>
    </row>
    <row r="6128" spans="1:17" x14ac:dyDescent="0.25">
      <c r="A6128" s="1">
        <v>31609</v>
      </c>
      <c r="B6128" s="3">
        <v>0.63392899999999996</v>
      </c>
      <c r="C6128" s="3">
        <v>0.63616099999999998</v>
      </c>
      <c r="D6128" s="3">
        <v>0.58482100000000004</v>
      </c>
      <c r="E6128" s="3">
        <v>0.59821400000000002</v>
      </c>
      <c r="F6128" s="3">
        <v>0.483935</v>
      </c>
      <c r="G6128">
        <v>134960000</v>
      </c>
      <c r="H6128" t="str">
        <f>TEXT(AppleStock[[#This Row],[Date]],"dddd")</f>
        <v>Wednesday</v>
      </c>
      <c r="I6128" t="str">
        <f>MID(AppleStock[[#This Row],[Day]],1,FIND("day",AppleStock[[#This Row],[Day]])-1)</f>
        <v>Wednes</v>
      </c>
      <c r="J6128" s="3">
        <f>AppleStock[[#This Row],[Open]]-AppleStock[[#This Row],[Close]]</f>
        <v>3.5714999999999941E-2</v>
      </c>
      <c r="K6128" t="str">
        <f>IF(AppleStock[[#This Row],[Day Change]]&gt;0,"UP","DOWN")</f>
        <v>UP</v>
      </c>
      <c r="L6128" s="2">
        <v>86</v>
      </c>
      <c r="Q6128" s="15"/>
    </row>
    <row r="6129" spans="1:17" x14ac:dyDescent="0.25">
      <c r="A6129" s="1">
        <v>31610</v>
      </c>
      <c r="B6129" s="3">
        <v>0.59821400000000002</v>
      </c>
      <c r="C6129" s="3">
        <v>0.60267899999999996</v>
      </c>
      <c r="D6129" s="3">
        <v>0.57366099999999998</v>
      </c>
      <c r="E6129" s="3">
        <v>0.57589299999999999</v>
      </c>
      <c r="F6129" s="3">
        <v>0.46587800000000001</v>
      </c>
      <c r="G6129">
        <v>62720000</v>
      </c>
      <c r="H6129" t="str">
        <f>TEXT(AppleStock[[#This Row],[Date]],"dddd")</f>
        <v>Thursday</v>
      </c>
      <c r="I6129" t="str">
        <f>MID(AppleStock[[#This Row],[Day]],1,FIND("day",AppleStock[[#This Row],[Day]])-1)</f>
        <v>Thurs</v>
      </c>
      <c r="J6129" s="3">
        <f>AppleStock[[#This Row],[Open]]-AppleStock[[#This Row],[Close]]</f>
        <v>2.2321000000000035E-2</v>
      </c>
      <c r="K6129" t="str">
        <f>IF(AppleStock[[#This Row],[Day Change]]&gt;0,"UP","DOWN")</f>
        <v>UP</v>
      </c>
      <c r="L6129" s="2">
        <v>86</v>
      </c>
      <c r="Q6129" s="15"/>
    </row>
    <row r="6130" spans="1:17" x14ac:dyDescent="0.25">
      <c r="A6130" s="1">
        <v>31611</v>
      </c>
      <c r="B6130" s="3">
        <v>0.57589299999999999</v>
      </c>
      <c r="C6130" s="3">
        <v>0.58035700000000001</v>
      </c>
      <c r="D6130" s="3">
        <v>0.55803599999999998</v>
      </c>
      <c r="E6130" s="3">
        <v>0.56696400000000002</v>
      </c>
      <c r="F6130" s="3">
        <v>0.45865499999999998</v>
      </c>
      <c r="G6130">
        <v>77280000</v>
      </c>
      <c r="H6130" t="str">
        <f>TEXT(AppleStock[[#This Row],[Date]],"dddd")</f>
        <v>Friday</v>
      </c>
      <c r="I6130" t="str">
        <f>MID(AppleStock[[#This Row],[Day]],1,FIND("day",AppleStock[[#This Row],[Day]])-1)</f>
        <v>Fri</v>
      </c>
      <c r="J6130" s="3">
        <f>AppleStock[[#This Row],[Open]]-AppleStock[[#This Row],[Close]]</f>
        <v>8.9289999999999647E-3</v>
      </c>
      <c r="K6130" t="str">
        <f>IF(AppleStock[[#This Row],[Day Change]]&gt;0,"UP","DOWN")</f>
        <v>UP</v>
      </c>
      <c r="L6130" s="2">
        <v>86</v>
      </c>
      <c r="Q6130" s="15"/>
    </row>
    <row r="6131" spans="1:17" x14ac:dyDescent="0.25">
      <c r="A6131" s="1">
        <v>31614</v>
      </c>
      <c r="B6131" s="3">
        <v>0.58928599999999998</v>
      </c>
      <c r="C6131" s="3">
        <v>0.60267899999999996</v>
      </c>
      <c r="D6131" s="3">
        <v>0.58482100000000004</v>
      </c>
      <c r="E6131" s="3">
        <v>0.59821400000000002</v>
      </c>
      <c r="F6131" s="3">
        <v>0.483935</v>
      </c>
      <c r="G6131">
        <v>57120000</v>
      </c>
      <c r="H6131" t="str">
        <f>TEXT(AppleStock[[#This Row],[Date]],"dddd")</f>
        <v>Monday</v>
      </c>
      <c r="I6131" t="str">
        <f>MID(AppleStock[[#This Row],[Day]],1,FIND("day",AppleStock[[#This Row],[Day]])-1)</f>
        <v>Mon</v>
      </c>
      <c r="J6131" s="3">
        <f>AppleStock[[#This Row],[Open]]-AppleStock[[#This Row],[Close]]</f>
        <v>-8.928000000000047E-3</v>
      </c>
      <c r="K6131" t="str">
        <f>IF(AppleStock[[#This Row],[Day Change]]&gt;0,"UP","DOWN")</f>
        <v>DOWN</v>
      </c>
      <c r="L6131" s="2">
        <v>86</v>
      </c>
      <c r="Q6131" s="15"/>
    </row>
    <row r="6132" spans="1:17" x14ac:dyDescent="0.25">
      <c r="A6132" s="1">
        <v>31615</v>
      </c>
      <c r="B6132" s="3">
        <v>0.59821400000000002</v>
      </c>
      <c r="C6132" s="3">
        <v>0.61830399999999996</v>
      </c>
      <c r="D6132" s="3">
        <v>0.59375</v>
      </c>
      <c r="E6132" s="3">
        <v>0.61830399999999996</v>
      </c>
      <c r="F6132" s="3">
        <v>0.50018700000000005</v>
      </c>
      <c r="G6132">
        <v>59920000</v>
      </c>
      <c r="H6132" t="str">
        <f>TEXT(AppleStock[[#This Row],[Date]],"dddd")</f>
        <v>Tuesday</v>
      </c>
      <c r="I6132" t="str">
        <f>MID(AppleStock[[#This Row],[Day]],1,FIND("day",AppleStock[[#This Row],[Day]])-1)</f>
        <v>Tues</v>
      </c>
      <c r="J6132" s="3">
        <f>AppleStock[[#This Row],[Open]]-AppleStock[[#This Row],[Close]]</f>
        <v>-2.0089999999999941E-2</v>
      </c>
      <c r="K6132" t="str">
        <f>IF(AppleStock[[#This Row],[Day Change]]&gt;0,"UP","DOWN")</f>
        <v>DOWN</v>
      </c>
      <c r="L6132" s="2">
        <v>86</v>
      </c>
      <c r="Q6132" s="15"/>
    </row>
    <row r="6133" spans="1:17" x14ac:dyDescent="0.25">
      <c r="A6133" s="1">
        <v>31616</v>
      </c>
      <c r="B6133" s="3">
        <v>0.61830399999999996</v>
      </c>
      <c r="C6133" s="3">
        <v>0.61830399999999996</v>
      </c>
      <c r="D6133" s="3">
        <v>0.609375</v>
      </c>
      <c r="E6133" s="3">
        <v>0.609375</v>
      </c>
      <c r="F6133" s="3">
        <v>0.49296400000000001</v>
      </c>
      <c r="G6133">
        <v>44872800</v>
      </c>
      <c r="H6133" t="str">
        <f>TEXT(AppleStock[[#This Row],[Date]],"dddd")</f>
        <v>Wednesday</v>
      </c>
      <c r="I6133" t="str">
        <f>MID(AppleStock[[#This Row],[Day]],1,FIND("day",AppleStock[[#This Row],[Day]])-1)</f>
        <v>Wednes</v>
      </c>
      <c r="J6133" s="3">
        <f>AppleStock[[#This Row],[Open]]-AppleStock[[#This Row],[Close]]</f>
        <v>8.9289999999999647E-3</v>
      </c>
      <c r="K6133" t="str">
        <f>IF(AppleStock[[#This Row],[Day Change]]&gt;0,"UP","DOWN")</f>
        <v>UP</v>
      </c>
      <c r="L6133" s="2">
        <v>86</v>
      </c>
      <c r="Q6133" s="15"/>
    </row>
    <row r="6134" spans="1:17" x14ac:dyDescent="0.25">
      <c r="A6134" s="1">
        <v>31617</v>
      </c>
      <c r="B6134" s="3">
        <v>0.61160700000000001</v>
      </c>
      <c r="C6134" s="3">
        <v>0.61383900000000002</v>
      </c>
      <c r="D6134" s="3">
        <v>0.58928599999999998</v>
      </c>
      <c r="E6134" s="3">
        <v>0.59151799999999999</v>
      </c>
      <c r="F6134" s="3">
        <v>0.478518</v>
      </c>
      <c r="G6134">
        <v>36142400</v>
      </c>
      <c r="H6134" t="str">
        <f>TEXT(AppleStock[[#This Row],[Date]],"dddd")</f>
        <v>Thursday</v>
      </c>
      <c r="I6134" t="str">
        <f>MID(AppleStock[[#This Row],[Day]],1,FIND("day",AppleStock[[#This Row],[Day]])-1)</f>
        <v>Thurs</v>
      </c>
      <c r="J6134" s="3">
        <f>AppleStock[[#This Row],[Open]]-AppleStock[[#This Row],[Close]]</f>
        <v>2.0089000000000024E-2</v>
      </c>
      <c r="K6134" t="str">
        <f>IF(AppleStock[[#This Row],[Day Change]]&gt;0,"UP","DOWN")</f>
        <v>UP</v>
      </c>
      <c r="L6134" s="2">
        <v>86</v>
      </c>
      <c r="Q6134" s="15"/>
    </row>
    <row r="6135" spans="1:17" x14ac:dyDescent="0.25">
      <c r="A6135" s="1">
        <v>31618</v>
      </c>
      <c r="B6135" s="3">
        <v>0.59151799999999999</v>
      </c>
      <c r="C6135" s="3">
        <v>0.60714299999999999</v>
      </c>
      <c r="D6135" s="3">
        <v>0.58928599999999998</v>
      </c>
      <c r="E6135" s="3">
        <v>0.60714299999999999</v>
      </c>
      <c r="F6135" s="3">
        <v>0.49115799999999998</v>
      </c>
      <c r="G6135">
        <v>54364800</v>
      </c>
      <c r="H6135" t="str">
        <f>TEXT(AppleStock[[#This Row],[Date]],"dddd")</f>
        <v>Friday</v>
      </c>
      <c r="I6135" t="str">
        <f>MID(AppleStock[[#This Row],[Day]],1,FIND("day",AppleStock[[#This Row],[Day]])-1)</f>
        <v>Fri</v>
      </c>
      <c r="J6135" s="3">
        <f>AppleStock[[#This Row],[Open]]-AppleStock[[#This Row],[Close]]</f>
        <v>-1.5625E-2</v>
      </c>
      <c r="K6135" t="str">
        <f>IF(AppleStock[[#This Row],[Day Change]]&gt;0,"UP","DOWN")</f>
        <v>DOWN</v>
      </c>
      <c r="L6135" s="2">
        <v>86</v>
      </c>
      <c r="Q6135" s="15"/>
    </row>
    <row r="6136" spans="1:17" x14ac:dyDescent="0.25">
      <c r="A6136" s="1">
        <v>31621</v>
      </c>
      <c r="B6136" s="3">
        <v>0.60491099999999998</v>
      </c>
      <c r="C6136" s="3">
        <v>0.60714299999999999</v>
      </c>
      <c r="D6136" s="3">
        <v>0.57589299999999999</v>
      </c>
      <c r="E6136" s="3">
        <v>0.578125</v>
      </c>
      <c r="F6136" s="3">
        <v>0.46768300000000002</v>
      </c>
      <c r="G6136">
        <v>61600000</v>
      </c>
      <c r="H6136" t="str">
        <f>TEXT(AppleStock[[#This Row],[Date]],"dddd")</f>
        <v>Monday</v>
      </c>
      <c r="I6136" t="str">
        <f>MID(AppleStock[[#This Row],[Day]],1,FIND("day",AppleStock[[#This Row],[Day]])-1)</f>
        <v>Mon</v>
      </c>
      <c r="J6136" s="3">
        <f>AppleStock[[#This Row],[Open]]-AppleStock[[#This Row],[Close]]</f>
        <v>2.6785999999999976E-2</v>
      </c>
      <c r="K6136" t="str">
        <f>IF(AppleStock[[#This Row],[Day Change]]&gt;0,"UP","DOWN")</f>
        <v>UP</v>
      </c>
      <c r="L6136" s="2">
        <v>86</v>
      </c>
      <c r="Q6136" s="15"/>
    </row>
    <row r="6137" spans="1:17" x14ac:dyDescent="0.25">
      <c r="A6137" s="1">
        <v>31622</v>
      </c>
      <c r="B6137" s="3">
        <v>0.57589299999999999</v>
      </c>
      <c r="C6137" s="3">
        <v>0.57589299999999999</v>
      </c>
      <c r="D6137" s="3">
        <v>0.54910700000000001</v>
      </c>
      <c r="E6137" s="3">
        <v>0.55803599999999998</v>
      </c>
      <c r="F6137" s="3">
        <v>0.451432</v>
      </c>
      <c r="G6137">
        <v>148960000</v>
      </c>
      <c r="H6137" t="str">
        <f>TEXT(AppleStock[[#This Row],[Date]],"dddd")</f>
        <v>Tuesday</v>
      </c>
      <c r="I6137" t="str">
        <f>MID(AppleStock[[#This Row],[Day]],1,FIND("day",AppleStock[[#This Row],[Day]])-1)</f>
        <v>Tues</v>
      </c>
      <c r="J6137" s="3">
        <f>AppleStock[[#This Row],[Open]]-AppleStock[[#This Row],[Close]]</f>
        <v>1.7857000000000012E-2</v>
      </c>
      <c r="K6137" t="str">
        <f>IF(AppleStock[[#This Row],[Day Change]]&gt;0,"UP","DOWN")</f>
        <v>UP</v>
      </c>
      <c r="L6137" s="2">
        <v>86</v>
      </c>
      <c r="Q6137" s="15"/>
    </row>
    <row r="6138" spans="1:17" x14ac:dyDescent="0.25">
      <c r="A6138" s="1">
        <v>31623</v>
      </c>
      <c r="B6138" s="3">
        <v>0.55803599999999998</v>
      </c>
      <c r="C6138" s="3">
        <v>0.5625</v>
      </c>
      <c r="D6138" s="3">
        <v>0.53571400000000002</v>
      </c>
      <c r="E6138" s="3">
        <v>0.54464299999999999</v>
      </c>
      <c r="F6138" s="3">
        <v>0.44059799999999999</v>
      </c>
      <c r="G6138">
        <v>63840000</v>
      </c>
      <c r="H6138" t="str">
        <f>TEXT(AppleStock[[#This Row],[Date]],"dddd")</f>
        <v>Wednesday</v>
      </c>
      <c r="I6138" t="str">
        <f>MID(AppleStock[[#This Row],[Day]],1,FIND("day",AppleStock[[#This Row],[Day]])-1)</f>
        <v>Wednes</v>
      </c>
      <c r="J6138" s="3">
        <f>AppleStock[[#This Row],[Open]]-AppleStock[[#This Row],[Close]]</f>
        <v>1.3392999999999988E-2</v>
      </c>
      <c r="K6138" t="str">
        <f>IF(AppleStock[[#This Row],[Day Change]]&gt;0,"UP","DOWN")</f>
        <v>UP</v>
      </c>
      <c r="L6138" s="2">
        <v>86</v>
      </c>
      <c r="Q6138" s="15"/>
    </row>
    <row r="6139" spans="1:17" x14ac:dyDescent="0.25">
      <c r="A6139" s="1">
        <v>31624</v>
      </c>
      <c r="B6139" s="3">
        <v>0.54464299999999999</v>
      </c>
      <c r="C6139" s="3">
        <v>0.5625</v>
      </c>
      <c r="D6139" s="3">
        <v>0.54464299999999999</v>
      </c>
      <c r="E6139" s="3">
        <v>0.55803599999999998</v>
      </c>
      <c r="F6139" s="3">
        <v>0.451432</v>
      </c>
      <c r="G6139">
        <v>70560000</v>
      </c>
      <c r="H6139" t="str">
        <f>TEXT(AppleStock[[#This Row],[Date]],"dddd")</f>
        <v>Thursday</v>
      </c>
      <c r="I6139" t="str">
        <f>MID(AppleStock[[#This Row],[Day]],1,FIND("day",AppleStock[[#This Row],[Day]])-1)</f>
        <v>Thurs</v>
      </c>
      <c r="J6139" s="3">
        <f>AppleStock[[#This Row],[Open]]-AppleStock[[#This Row],[Close]]</f>
        <v>-1.3392999999999988E-2</v>
      </c>
      <c r="K6139" t="str">
        <f>IF(AppleStock[[#This Row],[Day Change]]&gt;0,"UP","DOWN")</f>
        <v>DOWN</v>
      </c>
      <c r="L6139" s="2">
        <v>86</v>
      </c>
      <c r="Q6139" s="15"/>
    </row>
    <row r="6140" spans="1:17" x14ac:dyDescent="0.25">
      <c r="A6140" s="1">
        <v>31625</v>
      </c>
      <c r="B6140" s="3">
        <v>0.55580399999999996</v>
      </c>
      <c r="C6140" s="3">
        <v>0.56696400000000002</v>
      </c>
      <c r="D6140" s="3">
        <v>0.55580399999999996</v>
      </c>
      <c r="E6140" s="3">
        <v>0.56026799999999999</v>
      </c>
      <c r="F6140" s="3">
        <v>0.45323799999999997</v>
      </c>
      <c r="G6140">
        <v>37520000</v>
      </c>
      <c r="H6140" t="str">
        <f>TEXT(AppleStock[[#This Row],[Date]],"dddd")</f>
        <v>Friday</v>
      </c>
      <c r="I6140" t="str">
        <f>MID(AppleStock[[#This Row],[Day]],1,FIND("day",AppleStock[[#This Row],[Day]])-1)</f>
        <v>Fri</v>
      </c>
      <c r="J6140" s="3">
        <f>AppleStock[[#This Row],[Open]]-AppleStock[[#This Row],[Close]]</f>
        <v>-4.4640000000000235E-3</v>
      </c>
      <c r="K6140" t="str">
        <f>IF(AppleStock[[#This Row],[Day Change]]&gt;0,"UP","DOWN")</f>
        <v>DOWN</v>
      </c>
      <c r="L6140" s="2">
        <v>86</v>
      </c>
      <c r="Q6140" s="15"/>
    </row>
    <row r="6141" spans="1:17" x14ac:dyDescent="0.25">
      <c r="A6141" s="1">
        <v>31628</v>
      </c>
      <c r="B6141" s="3">
        <v>0.56026799999999999</v>
      </c>
      <c r="C6141" s="3">
        <v>0.5625</v>
      </c>
      <c r="D6141" s="3">
        <v>0.546875</v>
      </c>
      <c r="E6141" s="3">
        <v>0.5625</v>
      </c>
      <c r="F6141" s="3">
        <v>0.45504299999999998</v>
      </c>
      <c r="G6141">
        <v>32541600</v>
      </c>
      <c r="H6141" t="str">
        <f>TEXT(AppleStock[[#This Row],[Date]],"dddd")</f>
        <v>Monday</v>
      </c>
      <c r="I6141" t="str">
        <f>MID(AppleStock[[#This Row],[Day]],1,FIND("day",AppleStock[[#This Row],[Day]])-1)</f>
        <v>Mon</v>
      </c>
      <c r="J6141" s="3">
        <f>AppleStock[[#This Row],[Open]]-AppleStock[[#This Row],[Close]]</f>
        <v>-2.2320000000000118E-3</v>
      </c>
      <c r="K6141" t="str">
        <f>IF(AppleStock[[#This Row],[Day Change]]&gt;0,"UP","DOWN")</f>
        <v>DOWN</v>
      </c>
      <c r="L6141" s="2">
        <v>86</v>
      </c>
      <c r="Q6141" s="15"/>
    </row>
    <row r="6142" spans="1:17" x14ac:dyDescent="0.25">
      <c r="A6142" s="1">
        <v>31629</v>
      </c>
      <c r="B6142" s="3">
        <v>0.56473200000000001</v>
      </c>
      <c r="C6142" s="3">
        <v>0.578125</v>
      </c>
      <c r="D6142" s="3">
        <v>0.5625</v>
      </c>
      <c r="E6142" s="3">
        <v>0.57366099999999998</v>
      </c>
      <c r="F6142" s="3">
        <v>0.46407199999999998</v>
      </c>
      <c r="G6142">
        <v>29472800</v>
      </c>
      <c r="H6142" t="str">
        <f>TEXT(AppleStock[[#This Row],[Date]],"dddd")</f>
        <v>Tuesday</v>
      </c>
      <c r="I6142" t="str">
        <f>MID(AppleStock[[#This Row],[Day]],1,FIND("day",AppleStock[[#This Row],[Day]])-1)</f>
        <v>Tues</v>
      </c>
      <c r="J6142" s="3">
        <f>AppleStock[[#This Row],[Open]]-AppleStock[[#This Row],[Close]]</f>
        <v>-8.9289999999999647E-3</v>
      </c>
      <c r="K6142" t="str">
        <f>IF(AppleStock[[#This Row],[Day Change]]&gt;0,"UP","DOWN")</f>
        <v>DOWN</v>
      </c>
      <c r="L6142" s="2">
        <v>86</v>
      </c>
      <c r="Q6142" s="15"/>
    </row>
    <row r="6143" spans="1:17" x14ac:dyDescent="0.25">
      <c r="A6143" s="1">
        <v>31630</v>
      </c>
      <c r="B6143" s="3">
        <v>0.57366099999999998</v>
      </c>
      <c r="C6143" s="3">
        <v>0.57366099999999998</v>
      </c>
      <c r="D6143" s="3">
        <v>0.55357100000000004</v>
      </c>
      <c r="E6143" s="3">
        <v>0.55580399999999996</v>
      </c>
      <c r="F6143" s="3">
        <v>0.44962600000000003</v>
      </c>
      <c r="G6143">
        <v>46300800</v>
      </c>
      <c r="H6143" t="str">
        <f>TEXT(AppleStock[[#This Row],[Date]],"dddd")</f>
        <v>Wednesday</v>
      </c>
      <c r="I6143" t="str">
        <f>MID(AppleStock[[#This Row],[Day]],1,FIND("day",AppleStock[[#This Row],[Day]])-1)</f>
        <v>Wednes</v>
      </c>
      <c r="J6143" s="3">
        <f>AppleStock[[#This Row],[Open]]-AppleStock[[#This Row],[Close]]</f>
        <v>1.7857000000000012E-2</v>
      </c>
      <c r="K6143" t="str">
        <f>IF(AppleStock[[#This Row],[Day Change]]&gt;0,"UP","DOWN")</f>
        <v>UP</v>
      </c>
      <c r="L6143" s="2">
        <v>86</v>
      </c>
      <c r="Q6143" s="15"/>
    </row>
    <row r="6144" spans="1:17" x14ac:dyDescent="0.25">
      <c r="A6144" s="1">
        <v>31631</v>
      </c>
      <c r="B6144" s="3">
        <v>0.55580399999999996</v>
      </c>
      <c r="C6144" s="3">
        <v>0.58258900000000002</v>
      </c>
      <c r="D6144" s="3">
        <v>0.55580399999999996</v>
      </c>
      <c r="E6144" s="3">
        <v>0.56696400000000002</v>
      </c>
      <c r="F6144" s="3">
        <v>0.45865499999999998</v>
      </c>
      <c r="G6144">
        <v>43349600</v>
      </c>
      <c r="H6144" t="str">
        <f>TEXT(AppleStock[[#This Row],[Date]],"dddd")</f>
        <v>Thursday</v>
      </c>
      <c r="I6144" t="str">
        <f>MID(AppleStock[[#This Row],[Day]],1,FIND("day",AppleStock[[#This Row],[Day]])-1)</f>
        <v>Thurs</v>
      </c>
      <c r="J6144" s="3">
        <f>AppleStock[[#This Row],[Open]]-AppleStock[[#This Row],[Close]]</f>
        <v>-1.1160000000000059E-2</v>
      </c>
      <c r="K6144" t="str">
        <f>IF(AppleStock[[#This Row],[Day Change]]&gt;0,"UP","DOWN")</f>
        <v>DOWN</v>
      </c>
      <c r="L6144" s="2">
        <v>86</v>
      </c>
      <c r="Q6144" s="15"/>
    </row>
    <row r="6145" spans="1:17" x14ac:dyDescent="0.25">
      <c r="A6145" s="1">
        <v>31632</v>
      </c>
      <c r="B6145" s="3">
        <v>0.56919600000000004</v>
      </c>
      <c r="C6145" s="3">
        <v>0.578125</v>
      </c>
      <c r="D6145" s="3">
        <v>0.56473200000000001</v>
      </c>
      <c r="E6145" s="3">
        <v>0.56473200000000001</v>
      </c>
      <c r="F6145" s="3">
        <v>0.45684900000000001</v>
      </c>
      <c r="G6145">
        <v>27535200</v>
      </c>
      <c r="H6145" t="str">
        <f>TEXT(AppleStock[[#This Row],[Date]],"dddd")</f>
        <v>Friday</v>
      </c>
      <c r="I6145" t="str">
        <f>MID(AppleStock[[#This Row],[Day]],1,FIND("day",AppleStock[[#This Row],[Day]])-1)</f>
        <v>Fri</v>
      </c>
      <c r="J6145" s="3">
        <f>AppleStock[[#This Row],[Open]]-AppleStock[[#This Row],[Close]]</f>
        <v>4.4640000000000235E-3</v>
      </c>
      <c r="K6145" t="str">
        <f>IF(AppleStock[[#This Row],[Day Change]]&gt;0,"UP","DOWN")</f>
        <v>UP</v>
      </c>
      <c r="L6145" s="2">
        <v>86</v>
      </c>
      <c r="Q6145" s="15"/>
    </row>
    <row r="6146" spans="1:17" x14ac:dyDescent="0.25">
      <c r="A6146" s="1">
        <v>31635</v>
      </c>
      <c r="B6146" s="3">
        <v>0.56919600000000004</v>
      </c>
      <c r="C6146" s="3">
        <v>0.59821400000000002</v>
      </c>
      <c r="D6146" s="3">
        <v>0.56696400000000002</v>
      </c>
      <c r="E6146" s="3">
        <v>0.59821400000000002</v>
      </c>
      <c r="F6146" s="3">
        <v>0.483935</v>
      </c>
      <c r="G6146">
        <v>45858400</v>
      </c>
      <c r="H6146" t="str">
        <f>TEXT(AppleStock[[#This Row],[Date]],"dddd")</f>
        <v>Monday</v>
      </c>
      <c r="I6146" t="str">
        <f>MID(AppleStock[[#This Row],[Day]],1,FIND("day",AppleStock[[#This Row],[Day]])-1)</f>
        <v>Mon</v>
      </c>
      <c r="J6146" s="3">
        <f>AppleStock[[#This Row],[Open]]-AppleStock[[#This Row],[Close]]</f>
        <v>-2.9017999999999988E-2</v>
      </c>
      <c r="K6146" t="str">
        <f>IF(AppleStock[[#This Row],[Day Change]]&gt;0,"UP","DOWN")</f>
        <v>DOWN</v>
      </c>
      <c r="L6146" s="2">
        <v>86</v>
      </c>
      <c r="Q6146" s="15"/>
    </row>
    <row r="6147" spans="1:17" x14ac:dyDescent="0.25">
      <c r="A6147" s="1">
        <v>31636</v>
      </c>
      <c r="B6147" s="3">
        <v>0.59598200000000001</v>
      </c>
      <c r="C6147" s="3">
        <v>0.61383900000000002</v>
      </c>
      <c r="D6147" s="3">
        <v>0.59598200000000001</v>
      </c>
      <c r="E6147" s="3">
        <v>0.61160700000000001</v>
      </c>
      <c r="F6147" s="3">
        <v>0.49476999999999999</v>
      </c>
      <c r="G6147">
        <v>61040000</v>
      </c>
      <c r="H6147" t="str">
        <f>TEXT(AppleStock[[#This Row],[Date]],"dddd")</f>
        <v>Tuesday</v>
      </c>
      <c r="I6147" t="str">
        <f>MID(AppleStock[[#This Row],[Day]],1,FIND("day",AppleStock[[#This Row],[Day]])-1)</f>
        <v>Tues</v>
      </c>
      <c r="J6147" s="3">
        <f>AppleStock[[#This Row],[Open]]-AppleStock[[#This Row],[Close]]</f>
        <v>-1.5625E-2</v>
      </c>
      <c r="K6147" t="str">
        <f>IF(AppleStock[[#This Row],[Day Change]]&gt;0,"UP","DOWN")</f>
        <v>DOWN</v>
      </c>
      <c r="L6147" s="2">
        <v>86</v>
      </c>
      <c r="Q6147" s="15"/>
    </row>
    <row r="6148" spans="1:17" x14ac:dyDescent="0.25">
      <c r="A6148" s="1">
        <v>31637</v>
      </c>
      <c r="B6148" s="3">
        <v>0.61160700000000001</v>
      </c>
      <c r="C6148" s="3">
        <v>0.64732100000000004</v>
      </c>
      <c r="D6148" s="3">
        <v>0.61160700000000001</v>
      </c>
      <c r="E6148" s="3">
        <v>0.64285700000000001</v>
      </c>
      <c r="F6148" s="3">
        <v>0.52005000000000001</v>
      </c>
      <c r="G6148">
        <v>113680000</v>
      </c>
      <c r="H6148" t="str">
        <f>TEXT(AppleStock[[#This Row],[Date]],"dddd")</f>
        <v>Wednesday</v>
      </c>
      <c r="I6148" t="str">
        <f>MID(AppleStock[[#This Row],[Day]],1,FIND("day",AppleStock[[#This Row],[Day]])-1)</f>
        <v>Wednes</v>
      </c>
      <c r="J6148" s="3">
        <f>AppleStock[[#This Row],[Open]]-AppleStock[[#This Row],[Close]]</f>
        <v>-3.125E-2</v>
      </c>
      <c r="K6148" t="str">
        <f>IF(AppleStock[[#This Row],[Day Change]]&gt;0,"UP","DOWN")</f>
        <v>DOWN</v>
      </c>
      <c r="L6148" s="2">
        <v>86</v>
      </c>
      <c r="Q6148" s="15"/>
    </row>
    <row r="6149" spans="1:17" x14ac:dyDescent="0.25">
      <c r="A6149" s="1">
        <v>31638</v>
      </c>
      <c r="B6149" s="3">
        <v>0.64285700000000001</v>
      </c>
      <c r="C6149" s="3">
        <v>0.66071400000000002</v>
      </c>
      <c r="D6149" s="3">
        <v>0.64285700000000001</v>
      </c>
      <c r="E6149" s="3">
        <v>0.64285700000000001</v>
      </c>
      <c r="F6149" s="3">
        <v>0.52005000000000001</v>
      </c>
      <c r="G6149">
        <v>57680000</v>
      </c>
      <c r="H6149" t="str">
        <f>TEXT(AppleStock[[#This Row],[Date]],"dddd")</f>
        <v>Thursday</v>
      </c>
      <c r="I6149" t="str">
        <f>MID(AppleStock[[#This Row],[Day]],1,FIND("day",AppleStock[[#This Row],[Day]])-1)</f>
        <v>Thurs</v>
      </c>
      <c r="J6149" s="3">
        <f>AppleStock[[#This Row],[Open]]-AppleStock[[#This Row],[Close]]</f>
        <v>0</v>
      </c>
      <c r="K6149" t="str">
        <f>IF(AppleStock[[#This Row],[Day Change]]&gt;0,"UP","DOWN")</f>
        <v>DOWN</v>
      </c>
      <c r="L6149" s="2">
        <v>86</v>
      </c>
      <c r="Q6149" s="15"/>
    </row>
    <row r="6150" spans="1:17" x14ac:dyDescent="0.25">
      <c r="A6150" s="1">
        <v>31639</v>
      </c>
      <c r="B6150" s="3">
        <v>0.64508900000000002</v>
      </c>
      <c r="C6150" s="3">
        <v>0.65178599999999998</v>
      </c>
      <c r="D6150" s="3">
        <v>0.63616099999999998</v>
      </c>
      <c r="E6150" s="3">
        <v>0.63839299999999999</v>
      </c>
      <c r="F6150" s="3">
        <v>0.51643799999999995</v>
      </c>
      <c r="G6150">
        <v>34294400</v>
      </c>
      <c r="H6150" t="str">
        <f>TEXT(AppleStock[[#This Row],[Date]],"dddd")</f>
        <v>Friday</v>
      </c>
      <c r="I6150" t="str">
        <f>MID(AppleStock[[#This Row],[Day]],1,FIND("day",AppleStock[[#This Row],[Day]])-1)</f>
        <v>Fri</v>
      </c>
      <c r="J6150" s="3">
        <f>AppleStock[[#This Row],[Open]]-AppleStock[[#This Row],[Close]]</f>
        <v>6.6960000000000353E-3</v>
      </c>
      <c r="K6150" t="str">
        <f>IF(AppleStock[[#This Row],[Day Change]]&gt;0,"UP","DOWN")</f>
        <v>UP</v>
      </c>
      <c r="L6150" s="2">
        <v>86</v>
      </c>
      <c r="Q6150" s="15"/>
    </row>
    <row r="6151" spans="1:17" x14ac:dyDescent="0.25">
      <c r="A6151" s="1">
        <v>31642</v>
      </c>
      <c r="B6151" s="3">
        <v>0.63839299999999999</v>
      </c>
      <c r="C6151" s="3">
        <v>0.640625</v>
      </c>
      <c r="D6151" s="3">
        <v>0.625</v>
      </c>
      <c r="E6151" s="3">
        <v>0.63169600000000004</v>
      </c>
      <c r="F6151" s="3">
        <v>0.51102099999999995</v>
      </c>
      <c r="G6151">
        <v>36836800</v>
      </c>
      <c r="H6151" t="str">
        <f>TEXT(AppleStock[[#This Row],[Date]],"dddd")</f>
        <v>Monday</v>
      </c>
      <c r="I6151" t="str">
        <f>MID(AppleStock[[#This Row],[Day]],1,FIND("day",AppleStock[[#This Row],[Day]])-1)</f>
        <v>Mon</v>
      </c>
      <c r="J6151" s="3">
        <f>AppleStock[[#This Row],[Open]]-AppleStock[[#This Row],[Close]]</f>
        <v>6.696999999999953E-3</v>
      </c>
      <c r="K6151" t="str">
        <f>IF(AppleStock[[#This Row],[Day Change]]&gt;0,"UP","DOWN")</f>
        <v>UP</v>
      </c>
      <c r="L6151" s="2">
        <v>86</v>
      </c>
      <c r="Q6151" s="15"/>
    </row>
    <row r="6152" spans="1:17" x14ac:dyDescent="0.25">
      <c r="A6152" s="1">
        <v>31643</v>
      </c>
      <c r="B6152" s="3">
        <v>0.62723200000000001</v>
      </c>
      <c r="C6152" s="3">
        <v>0.63392899999999996</v>
      </c>
      <c r="D6152" s="3">
        <v>0.61830399999999996</v>
      </c>
      <c r="E6152" s="3">
        <v>0.63169600000000004</v>
      </c>
      <c r="F6152" s="3">
        <v>0.51102099999999995</v>
      </c>
      <c r="G6152">
        <v>34445600</v>
      </c>
      <c r="H6152" t="str">
        <f>TEXT(AppleStock[[#This Row],[Date]],"dddd")</f>
        <v>Tuesday</v>
      </c>
      <c r="I6152" t="str">
        <f>MID(AppleStock[[#This Row],[Day]],1,FIND("day",AppleStock[[#This Row],[Day]])-1)</f>
        <v>Tues</v>
      </c>
      <c r="J6152" s="3">
        <f>AppleStock[[#This Row],[Open]]-AppleStock[[#This Row],[Close]]</f>
        <v>-4.4640000000000235E-3</v>
      </c>
      <c r="K6152" t="str">
        <f>IF(AppleStock[[#This Row],[Day Change]]&gt;0,"UP","DOWN")</f>
        <v>DOWN</v>
      </c>
      <c r="L6152" s="2">
        <v>86</v>
      </c>
      <c r="Q6152" s="15"/>
    </row>
    <row r="6153" spans="1:17" x14ac:dyDescent="0.25">
      <c r="A6153" s="1">
        <v>31644</v>
      </c>
      <c r="B6153" s="3">
        <v>0.62946400000000002</v>
      </c>
      <c r="C6153" s="3">
        <v>0.65178599999999998</v>
      </c>
      <c r="D6153" s="3">
        <v>0.62946400000000002</v>
      </c>
      <c r="E6153" s="3">
        <v>0.64732100000000004</v>
      </c>
      <c r="F6153" s="3">
        <v>0.52366100000000004</v>
      </c>
      <c r="G6153">
        <v>42828800</v>
      </c>
      <c r="H6153" t="str">
        <f>TEXT(AppleStock[[#This Row],[Date]],"dddd")</f>
        <v>Wednesday</v>
      </c>
      <c r="I6153" t="str">
        <f>MID(AppleStock[[#This Row],[Day]],1,FIND("day",AppleStock[[#This Row],[Day]])-1)</f>
        <v>Wednes</v>
      </c>
      <c r="J6153" s="3">
        <f>AppleStock[[#This Row],[Open]]-AppleStock[[#This Row],[Close]]</f>
        <v>-1.7857000000000012E-2</v>
      </c>
      <c r="K6153" t="str">
        <f>IF(AppleStock[[#This Row],[Day Change]]&gt;0,"UP","DOWN")</f>
        <v>DOWN</v>
      </c>
      <c r="L6153" s="2">
        <v>86</v>
      </c>
      <c r="Q6153" s="15"/>
    </row>
    <row r="6154" spans="1:17" x14ac:dyDescent="0.25">
      <c r="A6154" s="1">
        <v>31645</v>
      </c>
      <c r="B6154" s="3">
        <v>0.64508900000000002</v>
      </c>
      <c r="C6154" s="3">
        <v>0.64955399999999996</v>
      </c>
      <c r="D6154" s="3">
        <v>0.63839299999999999</v>
      </c>
      <c r="E6154" s="3">
        <v>0.63839299999999999</v>
      </c>
      <c r="F6154" s="3">
        <v>0.51643799999999995</v>
      </c>
      <c r="G6154">
        <v>48664000</v>
      </c>
      <c r="H6154" t="str">
        <f>TEXT(AppleStock[[#This Row],[Date]],"dddd")</f>
        <v>Thursday</v>
      </c>
      <c r="I6154" t="str">
        <f>MID(AppleStock[[#This Row],[Day]],1,FIND("day",AppleStock[[#This Row],[Day]])-1)</f>
        <v>Thurs</v>
      </c>
      <c r="J6154" s="3">
        <f>AppleStock[[#This Row],[Open]]-AppleStock[[#This Row],[Close]]</f>
        <v>6.6960000000000353E-3</v>
      </c>
      <c r="K6154" t="str">
        <f>IF(AppleStock[[#This Row],[Day Change]]&gt;0,"UP","DOWN")</f>
        <v>UP</v>
      </c>
      <c r="L6154" s="2">
        <v>86</v>
      </c>
      <c r="Q6154" s="15"/>
    </row>
    <row r="6155" spans="1:17" x14ac:dyDescent="0.25">
      <c r="A6155" s="1">
        <v>31646</v>
      </c>
      <c r="B6155" s="3">
        <v>0.640625</v>
      </c>
      <c r="C6155" s="3">
        <v>0.65401799999999999</v>
      </c>
      <c r="D6155" s="3">
        <v>0.640625</v>
      </c>
      <c r="E6155" s="3">
        <v>0.64732100000000004</v>
      </c>
      <c r="F6155" s="3">
        <v>0.52366100000000004</v>
      </c>
      <c r="G6155">
        <v>28929600</v>
      </c>
      <c r="H6155" t="str">
        <f>TEXT(AppleStock[[#This Row],[Date]],"dddd")</f>
        <v>Friday</v>
      </c>
      <c r="I6155" t="str">
        <f>MID(AppleStock[[#This Row],[Day]],1,FIND("day",AppleStock[[#This Row],[Day]])-1)</f>
        <v>Fri</v>
      </c>
      <c r="J6155" s="3">
        <f>AppleStock[[#This Row],[Open]]-AppleStock[[#This Row],[Close]]</f>
        <v>-6.6960000000000353E-3</v>
      </c>
      <c r="K6155" t="str">
        <f>IF(AppleStock[[#This Row],[Day Change]]&gt;0,"UP","DOWN")</f>
        <v>DOWN</v>
      </c>
      <c r="L6155" s="2">
        <v>86</v>
      </c>
      <c r="Q6155" s="15"/>
    </row>
    <row r="6156" spans="1:17" x14ac:dyDescent="0.25">
      <c r="A6156" s="1">
        <v>31649</v>
      </c>
      <c r="B6156" s="3">
        <v>0.65178599999999998</v>
      </c>
      <c r="C6156" s="3">
        <v>0.65848200000000001</v>
      </c>
      <c r="D6156" s="3">
        <v>0.64955399999999996</v>
      </c>
      <c r="E6156" s="3">
        <v>0.64955399999999996</v>
      </c>
      <c r="F6156" s="3">
        <v>0.52546700000000002</v>
      </c>
      <c r="G6156">
        <v>31600800</v>
      </c>
      <c r="H6156" t="str">
        <f>TEXT(AppleStock[[#This Row],[Date]],"dddd")</f>
        <v>Monday</v>
      </c>
      <c r="I6156" t="str">
        <f>MID(AppleStock[[#This Row],[Day]],1,FIND("day",AppleStock[[#This Row],[Day]])-1)</f>
        <v>Mon</v>
      </c>
      <c r="J6156" s="3">
        <f>AppleStock[[#This Row],[Open]]-AppleStock[[#This Row],[Close]]</f>
        <v>2.2320000000000118E-3</v>
      </c>
      <c r="K6156" t="str">
        <f>IF(AppleStock[[#This Row],[Day Change]]&gt;0,"UP","DOWN")</f>
        <v>UP</v>
      </c>
      <c r="L6156" s="2">
        <v>86</v>
      </c>
      <c r="Q6156" s="15"/>
    </row>
    <row r="6157" spans="1:17" x14ac:dyDescent="0.25">
      <c r="A6157" s="1">
        <v>31650</v>
      </c>
      <c r="B6157" s="3">
        <v>0.64955399999999996</v>
      </c>
      <c r="C6157" s="3">
        <v>0.65848200000000001</v>
      </c>
      <c r="D6157" s="3">
        <v>0.64955399999999996</v>
      </c>
      <c r="E6157" s="3">
        <v>0.65401799999999999</v>
      </c>
      <c r="F6157" s="3">
        <v>0.52907800000000005</v>
      </c>
      <c r="G6157">
        <v>32810400</v>
      </c>
      <c r="H6157" t="str">
        <f>TEXT(AppleStock[[#This Row],[Date]],"dddd")</f>
        <v>Tuesday</v>
      </c>
      <c r="I6157" t="str">
        <f>MID(AppleStock[[#This Row],[Day]],1,FIND("day",AppleStock[[#This Row],[Day]])-1)</f>
        <v>Tues</v>
      </c>
      <c r="J6157" s="3">
        <f>AppleStock[[#This Row],[Open]]-AppleStock[[#This Row],[Close]]</f>
        <v>-4.4640000000000235E-3</v>
      </c>
      <c r="K6157" t="str">
        <f>IF(AppleStock[[#This Row],[Day Change]]&gt;0,"UP","DOWN")</f>
        <v>DOWN</v>
      </c>
      <c r="L6157" s="2">
        <v>86</v>
      </c>
      <c r="Q6157" s="15"/>
    </row>
    <row r="6158" spans="1:17" x14ac:dyDescent="0.25">
      <c r="A6158" s="1">
        <v>31651</v>
      </c>
      <c r="B6158" s="3">
        <v>0.65401799999999999</v>
      </c>
      <c r="C6158" s="3">
        <v>0.66071400000000002</v>
      </c>
      <c r="D6158" s="3">
        <v>0.64732100000000004</v>
      </c>
      <c r="E6158" s="3">
        <v>0.66071400000000002</v>
      </c>
      <c r="F6158" s="3">
        <v>0.53449599999999997</v>
      </c>
      <c r="G6158">
        <v>36758400</v>
      </c>
      <c r="H6158" t="str">
        <f>TEXT(AppleStock[[#This Row],[Date]],"dddd")</f>
        <v>Wednesday</v>
      </c>
      <c r="I6158" t="str">
        <f>MID(AppleStock[[#This Row],[Day]],1,FIND("day",AppleStock[[#This Row],[Day]])-1)</f>
        <v>Wednes</v>
      </c>
      <c r="J6158" s="3">
        <f>AppleStock[[#This Row],[Open]]-AppleStock[[#This Row],[Close]]</f>
        <v>-6.6960000000000353E-3</v>
      </c>
      <c r="K6158" t="str">
        <f>IF(AppleStock[[#This Row],[Day Change]]&gt;0,"UP","DOWN")</f>
        <v>DOWN</v>
      </c>
      <c r="L6158" s="2">
        <v>86</v>
      </c>
      <c r="Q6158" s="15"/>
    </row>
    <row r="6159" spans="1:17" x14ac:dyDescent="0.25">
      <c r="A6159" s="1">
        <v>31652</v>
      </c>
      <c r="B6159" s="3">
        <v>0.66071400000000002</v>
      </c>
      <c r="C6159" s="3">
        <v>0.67857100000000004</v>
      </c>
      <c r="D6159" s="3">
        <v>0.65848200000000001</v>
      </c>
      <c r="E6159" s="3">
        <v>0.67410700000000001</v>
      </c>
      <c r="F6159" s="3">
        <v>0.54532999999999998</v>
      </c>
      <c r="G6159">
        <v>54924800</v>
      </c>
      <c r="H6159" t="str">
        <f>TEXT(AppleStock[[#This Row],[Date]],"dddd")</f>
        <v>Thursday</v>
      </c>
      <c r="I6159" t="str">
        <f>MID(AppleStock[[#This Row],[Day]],1,FIND("day",AppleStock[[#This Row],[Day]])-1)</f>
        <v>Thurs</v>
      </c>
      <c r="J6159" s="3">
        <f>AppleStock[[#This Row],[Open]]-AppleStock[[#This Row],[Close]]</f>
        <v>-1.3392999999999988E-2</v>
      </c>
      <c r="K6159" t="str">
        <f>IF(AppleStock[[#This Row],[Day Change]]&gt;0,"UP","DOWN")</f>
        <v>DOWN</v>
      </c>
      <c r="L6159" s="2">
        <v>86</v>
      </c>
      <c r="Q6159" s="15"/>
    </row>
    <row r="6160" spans="1:17" x14ac:dyDescent="0.25">
      <c r="A6160" s="1">
        <v>31653</v>
      </c>
      <c r="B6160" s="3">
        <v>0.671875</v>
      </c>
      <c r="C6160" s="3">
        <v>0.67857100000000004</v>
      </c>
      <c r="D6160" s="3">
        <v>0.65848200000000001</v>
      </c>
      <c r="E6160" s="3">
        <v>0.66071400000000002</v>
      </c>
      <c r="F6160" s="3">
        <v>0.53449599999999997</v>
      </c>
      <c r="G6160">
        <v>33807200</v>
      </c>
      <c r="H6160" t="str">
        <f>TEXT(AppleStock[[#This Row],[Date]],"dddd")</f>
        <v>Friday</v>
      </c>
      <c r="I6160" t="str">
        <f>MID(AppleStock[[#This Row],[Day]],1,FIND("day",AppleStock[[#This Row],[Day]])-1)</f>
        <v>Fri</v>
      </c>
      <c r="J6160" s="3">
        <f>AppleStock[[#This Row],[Open]]-AppleStock[[#This Row],[Close]]</f>
        <v>1.1160999999999976E-2</v>
      </c>
      <c r="K6160" t="str">
        <f>IF(AppleStock[[#This Row],[Day Change]]&gt;0,"UP","DOWN")</f>
        <v>UP</v>
      </c>
      <c r="L6160" s="2">
        <v>86</v>
      </c>
      <c r="Q6160" s="15"/>
    </row>
    <row r="6161" spans="1:17" x14ac:dyDescent="0.25">
      <c r="A6161" s="1">
        <v>31657</v>
      </c>
      <c r="B6161" s="3">
        <v>0.66294600000000004</v>
      </c>
      <c r="C6161" s="3">
        <v>0.66294600000000004</v>
      </c>
      <c r="D6161" s="3">
        <v>0.62053599999999998</v>
      </c>
      <c r="E6161" s="3">
        <v>0.62053599999999998</v>
      </c>
      <c r="F6161" s="3">
        <v>0.50199300000000002</v>
      </c>
      <c r="G6161">
        <v>58240000</v>
      </c>
      <c r="H6161" t="str">
        <f>TEXT(AppleStock[[#This Row],[Date]],"dddd")</f>
        <v>Tuesday</v>
      </c>
      <c r="I6161" t="str">
        <f>MID(AppleStock[[#This Row],[Day]],1,FIND("day",AppleStock[[#This Row],[Day]])-1)</f>
        <v>Tues</v>
      </c>
      <c r="J6161" s="3">
        <f>AppleStock[[#This Row],[Open]]-AppleStock[[#This Row],[Close]]</f>
        <v>4.2410000000000059E-2</v>
      </c>
      <c r="K6161" t="str">
        <f>IF(AppleStock[[#This Row],[Day Change]]&gt;0,"UP","DOWN")</f>
        <v>UP</v>
      </c>
      <c r="L6161" s="2">
        <v>86</v>
      </c>
      <c r="Q6161" s="15"/>
    </row>
    <row r="6162" spans="1:17" x14ac:dyDescent="0.25">
      <c r="A6162" s="1">
        <v>31658</v>
      </c>
      <c r="B6162" s="3">
        <v>0.62053599999999998</v>
      </c>
      <c r="C6162" s="3">
        <v>0.62276799999999999</v>
      </c>
      <c r="D6162" s="3">
        <v>0.609375</v>
      </c>
      <c r="E6162" s="3">
        <v>0.62053599999999998</v>
      </c>
      <c r="F6162" s="3">
        <v>0.50199300000000002</v>
      </c>
      <c r="G6162">
        <v>29372000</v>
      </c>
      <c r="H6162" t="str">
        <f>TEXT(AppleStock[[#This Row],[Date]],"dddd")</f>
        <v>Wednesday</v>
      </c>
      <c r="I6162" t="str">
        <f>MID(AppleStock[[#This Row],[Day]],1,FIND("day",AppleStock[[#This Row],[Day]])-1)</f>
        <v>Wednes</v>
      </c>
      <c r="J6162" s="3">
        <f>AppleStock[[#This Row],[Open]]-AppleStock[[#This Row],[Close]]</f>
        <v>0</v>
      </c>
      <c r="K6162" t="str">
        <f>IF(AppleStock[[#This Row],[Day Change]]&gt;0,"UP","DOWN")</f>
        <v>DOWN</v>
      </c>
      <c r="L6162" s="2">
        <v>86</v>
      </c>
      <c r="Q6162" s="15"/>
    </row>
    <row r="6163" spans="1:17" x14ac:dyDescent="0.25">
      <c r="A6163" s="1">
        <v>31659</v>
      </c>
      <c r="B6163" s="3">
        <v>0.625</v>
      </c>
      <c r="C6163" s="3">
        <v>0.63392899999999996</v>
      </c>
      <c r="D6163" s="3">
        <v>0.62053599999999998</v>
      </c>
      <c r="E6163" s="3">
        <v>0.63392899999999996</v>
      </c>
      <c r="F6163" s="3">
        <v>0.51282700000000003</v>
      </c>
      <c r="G6163">
        <v>49700000</v>
      </c>
      <c r="H6163" t="str">
        <f>TEXT(AppleStock[[#This Row],[Date]],"dddd")</f>
        <v>Thursday</v>
      </c>
      <c r="I6163" t="str">
        <f>MID(AppleStock[[#This Row],[Day]],1,FIND("day",AppleStock[[#This Row],[Day]])-1)</f>
        <v>Thurs</v>
      </c>
      <c r="J6163" s="3">
        <f>AppleStock[[#This Row],[Open]]-AppleStock[[#This Row],[Close]]</f>
        <v>-8.9289999999999647E-3</v>
      </c>
      <c r="K6163" t="str">
        <f>IF(AppleStock[[#This Row],[Day Change]]&gt;0,"UP","DOWN")</f>
        <v>DOWN</v>
      </c>
      <c r="L6163" s="2">
        <v>86</v>
      </c>
      <c r="Q6163" s="15"/>
    </row>
    <row r="6164" spans="1:17" x14ac:dyDescent="0.25">
      <c r="A6164" s="1">
        <v>31660</v>
      </c>
      <c r="B6164" s="3">
        <v>0.63616099999999998</v>
      </c>
      <c r="C6164" s="3">
        <v>0.640625</v>
      </c>
      <c r="D6164" s="3">
        <v>0.625</v>
      </c>
      <c r="E6164" s="3">
        <v>0.62723200000000001</v>
      </c>
      <c r="F6164" s="3">
        <v>0.50741000000000003</v>
      </c>
      <c r="G6164">
        <v>24623200</v>
      </c>
      <c r="H6164" t="str">
        <f>TEXT(AppleStock[[#This Row],[Date]],"dddd")</f>
        <v>Friday</v>
      </c>
      <c r="I6164" t="str">
        <f>MID(AppleStock[[#This Row],[Day]],1,FIND("day",AppleStock[[#This Row],[Day]])-1)</f>
        <v>Fri</v>
      </c>
      <c r="J6164" s="3">
        <f>AppleStock[[#This Row],[Open]]-AppleStock[[#This Row],[Close]]</f>
        <v>8.9289999999999647E-3</v>
      </c>
      <c r="K6164" t="str">
        <f>IF(AppleStock[[#This Row],[Day Change]]&gt;0,"UP","DOWN")</f>
        <v>UP</v>
      </c>
      <c r="L6164" s="2">
        <v>86</v>
      </c>
      <c r="Q6164" s="15"/>
    </row>
    <row r="6165" spans="1:17" x14ac:dyDescent="0.25">
      <c r="A6165" s="1">
        <v>31663</v>
      </c>
      <c r="B6165" s="3">
        <v>0.625</v>
      </c>
      <c r="C6165" s="3">
        <v>0.625</v>
      </c>
      <c r="D6165" s="3">
        <v>0.60044600000000004</v>
      </c>
      <c r="E6165" s="3">
        <v>0.62053599999999998</v>
      </c>
      <c r="F6165" s="3">
        <v>0.50199300000000002</v>
      </c>
      <c r="G6165">
        <v>31550400</v>
      </c>
      <c r="H6165" t="str">
        <f>TEXT(AppleStock[[#This Row],[Date]],"dddd")</f>
        <v>Monday</v>
      </c>
      <c r="I6165" t="str">
        <f>MID(AppleStock[[#This Row],[Day]],1,FIND("day",AppleStock[[#This Row],[Day]])-1)</f>
        <v>Mon</v>
      </c>
      <c r="J6165" s="3">
        <f>AppleStock[[#This Row],[Open]]-AppleStock[[#This Row],[Close]]</f>
        <v>4.4640000000000235E-3</v>
      </c>
      <c r="K6165" t="str">
        <f>IF(AppleStock[[#This Row],[Day Change]]&gt;0,"UP","DOWN")</f>
        <v>UP</v>
      </c>
      <c r="L6165" s="2">
        <v>86</v>
      </c>
      <c r="Q6165" s="15"/>
    </row>
    <row r="6166" spans="1:17" x14ac:dyDescent="0.25">
      <c r="A6166" s="1">
        <v>31664</v>
      </c>
      <c r="B6166" s="3">
        <v>0.61830399999999996</v>
      </c>
      <c r="C6166" s="3">
        <v>0.64285700000000001</v>
      </c>
      <c r="D6166" s="3">
        <v>0.61830399999999996</v>
      </c>
      <c r="E6166" s="3">
        <v>0.63839299999999999</v>
      </c>
      <c r="F6166" s="3">
        <v>0.51643799999999995</v>
      </c>
      <c r="G6166">
        <v>37693600</v>
      </c>
      <c r="H6166" t="str">
        <f>TEXT(AppleStock[[#This Row],[Date]],"dddd")</f>
        <v>Tuesday</v>
      </c>
      <c r="I6166" t="str">
        <f>MID(AppleStock[[#This Row],[Day]],1,FIND("day",AppleStock[[#This Row],[Day]])-1)</f>
        <v>Tues</v>
      </c>
      <c r="J6166" s="3">
        <f>AppleStock[[#This Row],[Open]]-AppleStock[[#This Row],[Close]]</f>
        <v>-2.0089000000000024E-2</v>
      </c>
      <c r="K6166" t="str">
        <f>IF(AppleStock[[#This Row],[Day Change]]&gt;0,"UP","DOWN")</f>
        <v>DOWN</v>
      </c>
      <c r="L6166" s="2">
        <v>86</v>
      </c>
      <c r="Q6166" s="15"/>
    </row>
    <row r="6167" spans="1:17" x14ac:dyDescent="0.25">
      <c r="A6167" s="1">
        <v>31665</v>
      </c>
      <c r="B6167" s="3">
        <v>0.63616099999999998</v>
      </c>
      <c r="C6167" s="3">
        <v>0.640625</v>
      </c>
      <c r="D6167" s="3">
        <v>0.62053599999999998</v>
      </c>
      <c r="E6167" s="3">
        <v>0.625</v>
      </c>
      <c r="F6167" s="3">
        <v>0.50560400000000005</v>
      </c>
      <c r="G6167">
        <v>18916800</v>
      </c>
      <c r="H6167" t="str">
        <f>TEXT(AppleStock[[#This Row],[Date]],"dddd")</f>
        <v>Wednesday</v>
      </c>
      <c r="I6167" t="str">
        <f>MID(AppleStock[[#This Row],[Day]],1,FIND("day",AppleStock[[#This Row],[Day]])-1)</f>
        <v>Wednes</v>
      </c>
      <c r="J6167" s="3">
        <f>AppleStock[[#This Row],[Open]]-AppleStock[[#This Row],[Close]]</f>
        <v>1.1160999999999976E-2</v>
      </c>
      <c r="K6167" t="str">
        <f>IF(AppleStock[[#This Row],[Day Change]]&gt;0,"UP","DOWN")</f>
        <v>UP</v>
      </c>
      <c r="L6167" s="2">
        <v>86</v>
      </c>
      <c r="Q6167" s="15"/>
    </row>
    <row r="6168" spans="1:17" x14ac:dyDescent="0.25">
      <c r="A6168" s="1">
        <v>31666</v>
      </c>
      <c r="B6168" s="3">
        <v>0.61830399999999996</v>
      </c>
      <c r="C6168" s="3">
        <v>0.62053599999999998</v>
      </c>
      <c r="D6168" s="3">
        <v>0.58035700000000001</v>
      </c>
      <c r="E6168" s="3">
        <v>0.58258900000000002</v>
      </c>
      <c r="F6168" s="3">
        <v>0.47129500000000002</v>
      </c>
      <c r="G6168">
        <v>33588800</v>
      </c>
      <c r="H6168" t="str">
        <f>TEXT(AppleStock[[#This Row],[Date]],"dddd")</f>
        <v>Thursday</v>
      </c>
      <c r="I6168" t="str">
        <f>MID(AppleStock[[#This Row],[Day]],1,FIND("day",AppleStock[[#This Row],[Day]])-1)</f>
        <v>Thurs</v>
      </c>
      <c r="J6168" s="3">
        <f>AppleStock[[#This Row],[Open]]-AppleStock[[#This Row],[Close]]</f>
        <v>3.5714999999999941E-2</v>
      </c>
      <c r="K6168" t="str">
        <f>IF(AppleStock[[#This Row],[Day Change]]&gt;0,"UP","DOWN")</f>
        <v>UP</v>
      </c>
      <c r="L6168" s="2">
        <v>86</v>
      </c>
      <c r="Q6168" s="15"/>
    </row>
    <row r="6169" spans="1:17" x14ac:dyDescent="0.25">
      <c r="A6169" s="1">
        <v>31667</v>
      </c>
      <c r="B6169" s="3">
        <v>0.58035700000000001</v>
      </c>
      <c r="C6169" s="3">
        <v>0.58482100000000004</v>
      </c>
      <c r="D6169" s="3">
        <v>0.56696400000000002</v>
      </c>
      <c r="E6169" s="3">
        <v>0.56696400000000002</v>
      </c>
      <c r="F6169" s="3">
        <v>0.45865499999999998</v>
      </c>
      <c r="G6169">
        <v>57120000</v>
      </c>
      <c r="H6169" t="str">
        <f>TEXT(AppleStock[[#This Row],[Date]],"dddd")</f>
        <v>Friday</v>
      </c>
      <c r="I6169" t="str">
        <f>MID(AppleStock[[#This Row],[Day]],1,FIND("day",AppleStock[[#This Row],[Day]])-1)</f>
        <v>Fri</v>
      </c>
      <c r="J6169" s="3">
        <f>AppleStock[[#This Row],[Open]]-AppleStock[[#This Row],[Close]]</f>
        <v>1.3392999999999988E-2</v>
      </c>
      <c r="K6169" t="str">
        <f>IF(AppleStock[[#This Row],[Day Change]]&gt;0,"UP","DOWN")</f>
        <v>UP</v>
      </c>
      <c r="L6169" s="2">
        <v>86</v>
      </c>
      <c r="Q6169" s="15"/>
    </row>
    <row r="6170" spans="1:17" x14ac:dyDescent="0.25">
      <c r="A6170" s="1">
        <v>31670</v>
      </c>
      <c r="B6170" s="3">
        <v>0.57589299999999999</v>
      </c>
      <c r="C6170" s="3">
        <v>0.59151799999999999</v>
      </c>
      <c r="D6170" s="3">
        <v>0.57142899999999996</v>
      </c>
      <c r="E6170" s="3">
        <v>0.59151799999999999</v>
      </c>
      <c r="F6170" s="3">
        <v>0.478518</v>
      </c>
      <c r="G6170">
        <v>55680800</v>
      </c>
      <c r="H6170" t="str">
        <f>TEXT(AppleStock[[#This Row],[Date]],"dddd")</f>
        <v>Monday</v>
      </c>
      <c r="I6170" t="str">
        <f>MID(AppleStock[[#This Row],[Day]],1,FIND("day",AppleStock[[#This Row],[Day]])-1)</f>
        <v>Mon</v>
      </c>
      <c r="J6170" s="3">
        <f>AppleStock[[#This Row],[Open]]-AppleStock[[#This Row],[Close]]</f>
        <v>-1.5625E-2</v>
      </c>
      <c r="K6170" t="str">
        <f>IF(AppleStock[[#This Row],[Day Change]]&gt;0,"UP","DOWN")</f>
        <v>DOWN</v>
      </c>
      <c r="L6170" s="2">
        <v>86</v>
      </c>
      <c r="Q6170" s="15"/>
    </row>
    <row r="6171" spans="1:17" x14ac:dyDescent="0.25">
      <c r="A6171" s="1">
        <v>31671</v>
      </c>
      <c r="B6171" s="3">
        <v>0.59151799999999999</v>
      </c>
      <c r="C6171" s="3">
        <v>0.62723200000000001</v>
      </c>
      <c r="D6171" s="3">
        <v>0.58035700000000001</v>
      </c>
      <c r="E6171" s="3">
        <v>0.62276799999999999</v>
      </c>
      <c r="F6171" s="3">
        <v>0.50379799999999997</v>
      </c>
      <c r="G6171">
        <v>61600000</v>
      </c>
      <c r="H6171" t="str">
        <f>TEXT(AppleStock[[#This Row],[Date]],"dddd")</f>
        <v>Tuesday</v>
      </c>
      <c r="I6171" t="str">
        <f>MID(AppleStock[[#This Row],[Day]],1,FIND("day",AppleStock[[#This Row],[Day]])-1)</f>
        <v>Tues</v>
      </c>
      <c r="J6171" s="3">
        <f>AppleStock[[#This Row],[Open]]-AppleStock[[#This Row],[Close]]</f>
        <v>-3.125E-2</v>
      </c>
      <c r="K6171" t="str">
        <f>IF(AppleStock[[#This Row],[Day Change]]&gt;0,"UP","DOWN")</f>
        <v>DOWN</v>
      </c>
      <c r="L6171" s="2">
        <v>86</v>
      </c>
      <c r="Q6171" s="15"/>
    </row>
    <row r="6172" spans="1:17" x14ac:dyDescent="0.25">
      <c r="A6172" s="1">
        <v>31672</v>
      </c>
      <c r="B6172" s="3">
        <v>0.62276799999999999</v>
      </c>
      <c r="C6172" s="3">
        <v>0.625</v>
      </c>
      <c r="D6172" s="3">
        <v>0.61160700000000001</v>
      </c>
      <c r="E6172" s="3">
        <v>0.61160700000000001</v>
      </c>
      <c r="F6172" s="3">
        <v>0.49476999999999999</v>
      </c>
      <c r="G6172">
        <v>29215200</v>
      </c>
      <c r="H6172" t="str">
        <f>TEXT(AppleStock[[#This Row],[Date]],"dddd")</f>
        <v>Wednesday</v>
      </c>
      <c r="I6172" t="str">
        <f>MID(AppleStock[[#This Row],[Day]],1,FIND("day",AppleStock[[#This Row],[Day]])-1)</f>
        <v>Wednes</v>
      </c>
      <c r="J6172" s="3">
        <f>AppleStock[[#This Row],[Open]]-AppleStock[[#This Row],[Close]]</f>
        <v>1.1160999999999976E-2</v>
      </c>
      <c r="K6172" t="str">
        <f>IF(AppleStock[[#This Row],[Day Change]]&gt;0,"UP","DOWN")</f>
        <v>UP</v>
      </c>
      <c r="L6172" s="2">
        <v>86</v>
      </c>
      <c r="Q6172" s="15"/>
    </row>
    <row r="6173" spans="1:17" x14ac:dyDescent="0.25">
      <c r="A6173" s="1">
        <v>31673</v>
      </c>
      <c r="B6173" s="3">
        <v>0.61160700000000001</v>
      </c>
      <c r="C6173" s="3">
        <v>0.61607100000000004</v>
      </c>
      <c r="D6173" s="3">
        <v>0.60267899999999996</v>
      </c>
      <c r="E6173" s="3">
        <v>0.60714299999999999</v>
      </c>
      <c r="F6173" s="3">
        <v>0.49115799999999998</v>
      </c>
      <c r="G6173">
        <v>24757600</v>
      </c>
      <c r="H6173" t="str">
        <f>TEXT(AppleStock[[#This Row],[Date]],"dddd")</f>
        <v>Thursday</v>
      </c>
      <c r="I6173" t="str">
        <f>MID(AppleStock[[#This Row],[Day]],1,FIND("day",AppleStock[[#This Row],[Day]])-1)</f>
        <v>Thurs</v>
      </c>
      <c r="J6173" s="3">
        <f>AppleStock[[#This Row],[Open]]-AppleStock[[#This Row],[Close]]</f>
        <v>4.4640000000000235E-3</v>
      </c>
      <c r="K6173" t="str">
        <f>IF(AppleStock[[#This Row],[Day Change]]&gt;0,"UP","DOWN")</f>
        <v>UP</v>
      </c>
      <c r="L6173" s="2">
        <v>86</v>
      </c>
      <c r="Q6173" s="15"/>
    </row>
    <row r="6174" spans="1:17" x14ac:dyDescent="0.25">
      <c r="A6174" s="1">
        <v>31674</v>
      </c>
      <c r="B6174" s="3">
        <v>0.60267899999999996</v>
      </c>
      <c r="C6174" s="3">
        <v>0.60491099999999998</v>
      </c>
      <c r="D6174" s="3">
        <v>0.59375</v>
      </c>
      <c r="E6174" s="3">
        <v>0.60044600000000004</v>
      </c>
      <c r="F6174" s="3">
        <v>0.48574099999999998</v>
      </c>
      <c r="G6174">
        <v>31903200</v>
      </c>
      <c r="H6174" t="str">
        <f>TEXT(AppleStock[[#This Row],[Date]],"dddd")</f>
        <v>Friday</v>
      </c>
      <c r="I6174" t="str">
        <f>MID(AppleStock[[#This Row],[Day]],1,FIND("day",AppleStock[[#This Row],[Day]])-1)</f>
        <v>Fri</v>
      </c>
      <c r="J6174" s="3">
        <f>AppleStock[[#This Row],[Open]]-AppleStock[[#This Row],[Close]]</f>
        <v>2.2329999999999295E-3</v>
      </c>
      <c r="K6174" t="str">
        <f>IF(AppleStock[[#This Row],[Day Change]]&gt;0,"UP","DOWN")</f>
        <v>UP</v>
      </c>
      <c r="L6174" s="2">
        <v>86</v>
      </c>
      <c r="Q6174" s="15"/>
    </row>
    <row r="6175" spans="1:17" x14ac:dyDescent="0.25">
      <c r="A6175" s="1">
        <v>31677</v>
      </c>
      <c r="B6175" s="3">
        <v>0.59821400000000002</v>
      </c>
      <c r="C6175" s="3">
        <v>0.63169600000000004</v>
      </c>
      <c r="D6175" s="3">
        <v>0.59821400000000002</v>
      </c>
      <c r="E6175" s="3">
        <v>0.62946400000000002</v>
      </c>
      <c r="F6175" s="3">
        <v>0.50921499999999997</v>
      </c>
      <c r="G6175">
        <v>59920000</v>
      </c>
      <c r="H6175" t="str">
        <f>TEXT(AppleStock[[#This Row],[Date]],"dddd")</f>
        <v>Monday</v>
      </c>
      <c r="I6175" t="str">
        <f>MID(AppleStock[[#This Row],[Day]],1,FIND("day",AppleStock[[#This Row],[Day]])-1)</f>
        <v>Mon</v>
      </c>
      <c r="J6175" s="3">
        <f>AppleStock[[#This Row],[Open]]-AppleStock[[#This Row],[Close]]</f>
        <v>-3.125E-2</v>
      </c>
      <c r="K6175" t="str">
        <f>IF(AppleStock[[#This Row],[Day Change]]&gt;0,"UP","DOWN")</f>
        <v>DOWN</v>
      </c>
      <c r="L6175" s="2">
        <v>86</v>
      </c>
      <c r="Q6175" s="15"/>
    </row>
    <row r="6176" spans="1:17" x14ac:dyDescent="0.25">
      <c r="A6176" s="1">
        <v>31678</v>
      </c>
      <c r="B6176" s="3">
        <v>0.62946400000000002</v>
      </c>
      <c r="C6176" s="3">
        <v>0.64732100000000004</v>
      </c>
      <c r="D6176" s="3">
        <v>0.62723200000000001</v>
      </c>
      <c r="E6176" s="3">
        <v>0.64508900000000002</v>
      </c>
      <c r="F6176" s="3">
        <v>0.52185499999999996</v>
      </c>
      <c r="G6176">
        <v>84560000</v>
      </c>
      <c r="H6176" t="str">
        <f>TEXT(AppleStock[[#This Row],[Date]],"dddd")</f>
        <v>Tuesday</v>
      </c>
      <c r="I6176" t="str">
        <f>MID(AppleStock[[#This Row],[Day]],1,FIND("day",AppleStock[[#This Row],[Day]])-1)</f>
        <v>Tues</v>
      </c>
      <c r="J6176" s="3">
        <f>AppleStock[[#This Row],[Open]]-AppleStock[[#This Row],[Close]]</f>
        <v>-1.5625E-2</v>
      </c>
      <c r="K6176" t="str">
        <f>IF(AppleStock[[#This Row],[Day Change]]&gt;0,"UP","DOWN")</f>
        <v>DOWN</v>
      </c>
      <c r="L6176" s="2">
        <v>86</v>
      </c>
      <c r="Q6176" s="15"/>
    </row>
    <row r="6177" spans="1:17" x14ac:dyDescent="0.25">
      <c r="A6177" s="1">
        <v>31679</v>
      </c>
      <c r="B6177" s="3">
        <v>0.64508900000000002</v>
      </c>
      <c r="C6177" s="3">
        <v>0.64955399999999996</v>
      </c>
      <c r="D6177" s="3">
        <v>0.60714299999999999</v>
      </c>
      <c r="E6177" s="3">
        <v>0.62723200000000001</v>
      </c>
      <c r="F6177" s="3">
        <v>0.50741000000000003</v>
      </c>
      <c r="G6177">
        <v>44217600</v>
      </c>
      <c r="H6177" t="str">
        <f>TEXT(AppleStock[[#This Row],[Date]],"dddd")</f>
        <v>Wednesday</v>
      </c>
      <c r="I6177" t="str">
        <f>MID(AppleStock[[#This Row],[Day]],1,FIND("day",AppleStock[[#This Row],[Day]])-1)</f>
        <v>Wednes</v>
      </c>
      <c r="J6177" s="3">
        <f>AppleStock[[#This Row],[Open]]-AppleStock[[#This Row],[Close]]</f>
        <v>1.7857000000000012E-2</v>
      </c>
      <c r="K6177" t="str">
        <f>IF(AppleStock[[#This Row],[Day Change]]&gt;0,"UP","DOWN")</f>
        <v>UP</v>
      </c>
      <c r="L6177" s="2">
        <v>86</v>
      </c>
      <c r="Q6177" s="15"/>
    </row>
    <row r="6178" spans="1:17" x14ac:dyDescent="0.25">
      <c r="A6178" s="1">
        <v>31680</v>
      </c>
      <c r="B6178" s="3">
        <v>0.62723200000000001</v>
      </c>
      <c r="C6178" s="3">
        <v>0.62946400000000002</v>
      </c>
      <c r="D6178" s="3">
        <v>0.60044600000000004</v>
      </c>
      <c r="E6178" s="3">
        <v>0.61607100000000004</v>
      </c>
      <c r="F6178" s="3">
        <v>0.49838100000000002</v>
      </c>
      <c r="G6178">
        <v>46950400</v>
      </c>
      <c r="H6178" t="str">
        <f>TEXT(AppleStock[[#This Row],[Date]],"dddd")</f>
        <v>Thursday</v>
      </c>
      <c r="I6178" t="str">
        <f>MID(AppleStock[[#This Row],[Day]],1,FIND("day",AppleStock[[#This Row],[Day]])-1)</f>
        <v>Thurs</v>
      </c>
      <c r="J6178" s="3">
        <f>AppleStock[[#This Row],[Open]]-AppleStock[[#This Row],[Close]]</f>
        <v>1.1160999999999976E-2</v>
      </c>
      <c r="K6178" t="str">
        <f>IF(AppleStock[[#This Row],[Day Change]]&gt;0,"UP","DOWN")</f>
        <v>UP</v>
      </c>
      <c r="L6178" s="2">
        <v>86</v>
      </c>
      <c r="Q6178" s="15"/>
    </row>
    <row r="6179" spans="1:17" x14ac:dyDescent="0.25">
      <c r="A6179" s="1">
        <v>31681</v>
      </c>
      <c r="B6179" s="3">
        <v>0.609375</v>
      </c>
      <c r="C6179" s="3">
        <v>0.61383900000000002</v>
      </c>
      <c r="D6179" s="3">
        <v>0.60491099999999998</v>
      </c>
      <c r="E6179" s="3">
        <v>0.61160700000000001</v>
      </c>
      <c r="F6179" s="3">
        <v>0.49476999999999999</v>
      </c>
      <c r="G6179">
        <v>17505600</v>
      </c>
      <c r="H6179" t="str">
        <f>TEXT(AppleStock[[#This Row],[Date]],"dddd")</f>
        <v>Friday</v>
      </c>
      <c r="I6179" t="str">
        <f>MID(AppleStock[[#This Row],[Day]],1,FIND("day",AppleStock[[#This Row],[Day]])-1)</f>
        <v>Fri</v>
      </c>
      <c r="J6179" s="3">
        <f>AppleStock[[#This Row],[Open]]-AppleStock[[#This Row],[Close]]</f>
        <v>-2.2320000000000118E-3</v>
      </c>
      <c r="K6179" t="str">
        <f>IF(AppleStock[[#This Row],[Day Change]]&gt;0,"UP","DOWN")</f>
        <v>DOWN</v>
      </c>
      <c r="L6179" s="2">
        <v>86</v>
      </c>
      <c r="Q6179" s="15"/>
    </row>
    <row r="6180" spans="1:17" x14ac:dyDescent="0.25">
      <c r="A6180" s="1">
        <v>31684</v>
      </c>
      <c r="B6180" s="3">
        <v>0.60044600000000004</v>
      </c>
      <c r="C6180" s="3">
        <v>0.60491099999999998</v>
      </c>
      <c r="D6180" s="3">
        <v>0.56473200000000001</v>
      </c>
      <c r="E6180" s="3">
        <v>0.58035700000000001</v>
      </c>
      <c r="F6180" s="3">
        <v>0.46948899999999999</v>
      </c>
      <c r="G6180">
        <v>52236800</v>
      </c>
      <c r="H6180" t="str">
        <f>TEXT(AppleStock[[#This Row],[Date]],"dddd")</f>
        <v>Monday</v>
      </c>
      <c r="I6180" t="str">
        <f>MID(AppleStock[[#This Row],[Day]],1,FIND("day",AppleStock[[#This Row],[Day]])-1)</f>
        <v>Mon</v>
      </c>
      <c r="J6180" s="3">
        <f>AppleStock[[#This Row],[Open]]-AppleStock[[#This Row],[Close]]</f>
        <v>2.0089000000000024E-2</v>
      </c>
      <c r="K6180" t="str">
        <f>IF(AppleStock[[#This Row],[Day Change]]&gt;0,"UP","DOWN")</f>
        <v>UP</v>
      </c>
      <c r="L6180" s="2">
        <v>86</v>
      </c>
      <c r="Q6180" s="15"/>
    </row>
    <row r="6181" spans="1:17" x14ac:dyDescent="0.25">
      <c r="A6181" s="1">
        <v>31685</v>
      </c>
      <c r="B6181" s="3">
        <v>0.58705399999999996</v>
      </c>
      <c r="C6181" s="3">
        <v>0.60491099999999998</v>
      </c>
      <c r="D6181" s="3">
        <v>0.58258900000000002</v>
      </c>
      <c r="E6181" s="3">
        <v>0.59821400000000002</v>
      </c>
      <c r="F6181" s="3">
        <v>0.483935</v>
      </c>
      <c r="G6181">
        <v>45197600</v>
      </c>
      <c r="H6181" t="str">
        <f>TEXT(AppleStock[[#This Row],[Date]],"dddd")</f>
        <v>Tuesday</v>
      </c>
      <c r="I6181" t="str">
        <f>MID(AppleStock[[#This Row],[Day]],1,FIND("day",AppleStock[[#This Row],[Day]])-1)</f>
        <v>Tues</v>
      </c>
      <c r="J6181" s="3">
        <f>AppleStock[[#This Row],[Open]]-AppleStock[[#This Row],[Close]]</f>
        <v>-1.1160000000000059E-2</v>
      </c>
      <c r="K6181" t="str">
        <f>IF(AppleStock[[#This Row],[Day Change]]&gt;0,"UP","DOWN")</f>
        <v>DOWN</v>
      </c>
      <c r="L6181" s="2">
        <v>86</v>
      </c>
      <c r="Q6181" s="15"/>
    </row>
    <row r="6182" spans="1:17" x14ac:dyDescent="0.25">
      <c r="A6182" s="1">
        <v>31686</v>
      </c>
      <c r="B6182" s="3">
        <v>0.59598200000000001</v>
      </c>
      <c r="C6182" s="3">
        <v>0.61607100000000004</v>
      </c>
      <c r="D6182" s="3">
        <v>0.59598200000000001</v>
      </c>
      <c r="E6182" s="3">
        <v>0.609375</v>
      </c>
      <c r="F6182" s="3">
        <v>0.49296400000000001</v>
      </c>
      <c r="G6182">
        <v>34647200</v>
      </c>
      <c r="H6182" t="str">
        <f>TEXT(AppleStock[[#This Row],[Date]],"dddd")</f>
        <v>Wednesday</v>
      </c>
      <c r="I6182" t="str">
        <f>MID(AppleStock[[#This Row],[Day]],1,FIND("day",AppleStock[[#This Row],[Day]])-1)</f>
        <v>Wednes</v>
      </c>
      <c r="J6182" s="3">
        <f>AppleStock[[#This Row],[Open]]-AppleStock[[#This Row],[Close]]</f>
        <v>-1.3392999999999988E-2</v>
      </c>
      <c r="K6182" t="str">
        <f>IF(AppleStock[[#This Row],[Day Change]]&gt;0,"UP","DOWN")</f>
        <v>DOWN</v>
      </c>
      <c r="L6182" s="2">
        <v>86</v>
      </c>
      <c r="Q6182" s="15"/>
    </row>
    <row r="6183" spans="1:17" x14ac:dyDescent="0.25">
      <c r="A6183" s="1">
        <v>31687</v>
      </c>
      <c r="B6183" s="3">
        <v>0.60267899999999996</v>
      </c>
      <c r="C6183" s="3">
        <v>0.61383900000000002</v>
      </c>
      <c r="D6183" s="3">
        <v>0.59821400000000002</v>
      </c>
      <c r="E6183" s="3">
        <v>0.609375</v>
      </c>
      <c r="F6183" s="3">
        <v>0.49296400000000001</v>
      </c>
      <c r="G6183">
        <v>23704800</v>
      </c>
      <c r="H6183" t="str">
        <f>TEXT(AppleStock[[#This Row],[Date]],"dddd")</f>
        <v>Thursday</v>
      </c>
      <c r="I6183" t="str">
        <f>MID(AppleStock[[#This Row],[Day]],1,FIND("day",AppleStock[[#This Row],[Day]])-1)</f>
        <v>Thurs</v>
      </c>
      <c r="J6183" s="3">
        <f>AppleStock[[#This Row],[Open]]-AppleStock[[#This Row],[Close]]</f>
        <v>-6.6960000000000353E-3</v>
      </c>
      <c r="K6183" t="str">
        <f>IF(AppleStock[[#This Row],[Day Change]]&gt;0,"UP","DOWN")</f>
        <v>DOWN</v>
      </c>
      <c r="L6183" s="2">
        <v>86</v>
      </c>
      <c r="Q6183" s="15"/>
    </row>
    <row r="6184" spans="1:17" x14ac:dyDescent="0.25">
      <c r="A6184" s="1">
        <v>31688</v>
      </c>
      <c r="B6184" s="3">
        <v>0.61383900000000002</v>
      </c>
      <c r="C6184" s="3">
        <v>0.62053599999999998</v>
      </c>
      <c r="D6184" s="3">
        <v>0.59598200000000001</v>
      </c>
      <c r="E6184" s="3">
        <v>0.60267899999999996</v>
      </c>
      <c r="F6184" s="3">
        <v>0.48754599999999998</v>
      </c>
      <c r="G6184">
        <v>34686400</v>
      </c>
      <c r="H6184" t="str">
        <f>TEXT(AppleStock[[#This Row],[Date]],"dddd")</f>
        <v>Friday</v>
      </c>
      <c r="I6184" t="str">
        <f>MID(AppleStock[[#This Row],[Day]],1,FIND("day",AppleStock[[#This Row],[Day]])-1)</f>
        <v>Fri</v>
      </c>
      <c r="J6184" s="3">
        <f>AppleStock[[#This Row],[Open]]-AppleStock[[#This Row],[Close]]</f>
        <v>1.1160000000000059E-2</v>
      </c>
      <c r="K6184" t="str">
        <f>IF(AppleStock[[#This Row],[Day Change]]&gt;0,"UP","DOWN")</f>
        <v>UP</v>
      </c>
      <c r="L6184" s="2">
        <v>86</v>
      </c>
      <c r="Q6184" s="15"/>
    </row>
    <row r="6185" spans="1:17" x14ac:dyDescent="0.25">
      <c r="A6185" s="1">
        <v>31691</v>
      </c>
      <c r="B6185" s="3">
        <v>0.60267899999999996</v>
      </c>
      <c r="C6185" s="3">
        <v>0.61160700000000001</v>
      </c>
      <c r="D6185" s="3">
        <v>0.60044600000000004</v>
      </c>
      <c r="E6185" s="3">
        <v>0.609375</v>
      </c>
      <c r="F6185" s="3">
        <v>0.49296400000000001</v>
      </c>
      <c r="G6185">
        <v>23626400</v>
      </c>
      <c r="H6185" t="str">
        <f>TEXT(AppleStock[[#This Row],[Date]],"dddd")</f>
        <v>Monday</v>
      </c>
      <c r="I6185" t="str">
        <f>MID(AppleStock[[#This Row],[Day]],1,FIND("day",AppleStock[[#This Row],[Day]])-1)</f>
        <v>Mon</v>
      </c>
      <c r="J6185" s="3">
        <f>AppleStock[[#This Row],[Open]]-AppleStock[[#This Row],[Close]]</f>
        <v>-6.6960000000000353E-3</v>
      </c>
      <c r="K6185" t="str">
        <f>IF(AppleStock[[#This Row],[Day Change]]&gt;0,"UP","DOWN")</f>
        <v>DOWN</v>
      </c>
      <c r="L6185" s="2">
        <v>86</v>
      </c>
      <c r="Q6185" s="15"/>
    </row>
    <row r="6186" spans="1:17" x14ac:dyDescent="0.25">
      <c r="A6186" s="1">
        <v>31692</v>
      </c>
      <c r="B6186" s="3">
        <v>0.60714299999999999</v>
      </c>
      <c r="C6186" s="3">
        <v>0.609375</v>
      </c>
      <c r="D6186" s="3">
        <v>0.58705399999999996</v>
      </c>
      <c r="E6186" s="3">
        <v>0.58928599999999998</v>
      </c>
      <c r="F6186" s="3">
        <v>0.47671200000000002</v>
      </c>
      <c r="G6186">
        <v>31998400</v>
      </c>
      <c r="H6186" t="str">
        <f>TEXT(AppleStock[[#This Row],[Date]],"dddd")</f>
        <v>Tuesday</v>
      </c>
      <c r="I6186" t="str">
        <f>MID(AppleStock[[#This Row],[Day]],1,FIND("day",AppleStock[[#This Row],[Day]])-1)</f>
        <v>Tues</v>
      </c>
      <c r="J6186" s="3">
        <f>AppleStock[[#This Row],[Open]]-AppleStock[[#This Row],[Close]]</f>
        <v>1.7857000000000012E-2</v>
      </c>
      <c r="K6186" t="str">
        <f>IF(AppleStock[[#This Row],[Day Change]]&gt;0,"UP","DOWN")</f>
        <v>UP</v>
      </c>
      <c r="L6186" s="2">
        <v>86</v>
      </c>
      <c r="Q6186" s="15"/>
    </row>
    <row r="6187" spans="1:17" x14ac:dyDescent="0.25">
      <c r="A6187" s="1">
        <v>31693</v>
      </c>
      <c r="B6187" s="3">
        <v>0.58705399999999996</v>
      </c>
      <c r="C6187" s="3">
        <v>0.58928599999999998</v>
      </c>
      <c r="D6187" s="3">
        <v>0.57589299999999999</v>
      </c>
      <c r="E6187" s="3">
        <v>0.58482100000000004</v>
      </c>
      <c r="F6187" s="3">
        <v>0.47310099999999999</v>
      </c>
      <c r="G6187">
        <v>27893600</v>
      </c>
      <c r="H6187" t="str">
        <f>TEXT(AppleStock[[#This Row],[Date]],"dddd")</f>
        <v>Wednesday</v>
      </c>
      <c r="I6187" t="str">
        <f>MID(AppleStock[[#This Row],[Day]],1,FIND("day",AppleStock[[#This Row],[Day]])-1)</f>
        <v>Wednes</v>
      </c>
      <c r="J6187" s="3">
        <f>AppleStock[[#This Row],[Open]]-AppleStock[[#This Row],[Close]]</f>
        <v>2.2329999999999295E-3</v>
      </c>
      <c r="K6187" t="str">
        <f>IF(AppleStock[[#This Row],[Day Change]]&gt;0,"UP","DOWN")</f>
        <v>UP</v>
      </c>
      <c r="L6187" s="2">
        <v>86</v>
      </c>
      <c r="Q6187" s="15"/>
    </row>
    <row r="6188" spans="1:17" x14ac:dyDescent="0.25">
      <c r="A6188" s="1">
        <v>31694</v>
      </c>
      <c r="B6188" s="3">
        <v>0.58482100000000004</v>
      </c>
      <c r="C6188" s="3">
        <v>0.59375</v>
      </c>
      <c r="D6188" s="3">
        <v>0.58258900000000002</v>
      </c>
      <c r="E6188" s="3">
        <v>0.58928599999999998</v>
      </c>
      <c r="F6188" s="3">
        <v>0.47671200000000002</v>
      </c>
      <c r="G6188">
        <v>19488000</v>
      </c>
      <c r="H6188" t="str">
        <f>TEXT(AppleStock[[#This Row],[Date]],"dddd")</f>
        <v>Thursday</v>
      </c>
      <c r="I6188" t="str">
        <f>MID(AppleStock[[#This Row],[Day]],1,FIND("day",AppleStock[[#This Row],[Day]])-1)</f>
        <v>Thurs</v>
      </c>
      <c r="J6188" s="3">
        <f>AppleStock[[#This Row],[Open]]-AppleStock[[#This Row],[Close]]</f>
        <v>-4.4649999999999412E-3</v>
      </c>
      <c r="K6188" t="str">
        <f>IF(AppleStock[[#This Row],[Day Change]]&gt;0,"UP","DOWN")</f>
        <v>DOWN</v>
      </c>
      <c r="L6188" s="2">
        <v>86</v>
      </c>
      <c r="Q6188" s="15"/>
    </row>
    <row r="6189" spans="1:17" x14ac:dyDescent="0.25">
      <c r="A6189" s="1">
        <v>31695</v>
      </c>
      <c r="B6189" s="3">
        <v>0.58705399999999996</v>
      </c>
      <c r="C6189" s="3">
        <v>0.59598200000000001</v>
      </c>
      <c r="D6189" s="3">
        <v>0.578125</v>
      </c>
      <c r="E6189" s="3">
        <v>0.59375</v>
      </c>
      <c r="F6189" s="3">
        <v>0.48032399999999997</v>
      </c>
      <c r="G6189">
        <v>14632800</v>
      </c>
      <c r="H6189" t="str">
        <f>TEXT(AppleStock[[#This Row],[Date]],"dddd")</f>
        <v>Friday</v>
      </c>
      <c r="I6189" t="str">
        <f>MID(AppleStock[[#This Row],[Day]],1,FIND("day",AppleStock[[#This Row],[Day]])-1)</f>
        <v>Fri</v>
      </c>
      <c r="J6189" s="3">
        <f>AppleStock[[#This Row],[Open]]-AppleStock[[#This Row],[Close]]</f>
        <v>-6.6960000000000353E-3</v>
      </c>
      <c r="K6189" t="str">
        <f>IF(AppleStock[[#This Row],[Day Change]]&gt;0,"UP","DOWN")</f>
        <v>DOWN</v>
      </c>
      <c r="L6189" s="2">
        <v>86</v>
      </c>
      <c r="Q6189" s="15"/>
    </row>
    <row r="6190" spans="1:17" x14ac:dyDescent="0.25">
      <c r="A6190" s="1">
        <v>31698</v>
      </c>
      <c r="B6190" s="3">
        <v>0.59151799999999999</v>
      </c>
      <c r="C6190" s="3">
        <v>0.61830399999999996</v>
      </c>
      <c r="D6190" s="3">
        <v>0.58928599999999998</v>
      </c>
      <c r="E6190" s="3">
        <v>0.61830399999999996</v>
      </c>
      <c r="F6190" s="3">
        <v>0.50018700000000005</v>
      </c>
      <c r="G6190">
        <v>24920000</v>
      </c>
      <c r="H6190" t="str">
        <f>TEXT(AppleStock[[#This Row],[Date]],"dddd")</f>
        <v>Monday</v>
      </c>
      <c r="I6190" t="str">
        <f>MID(AppleStock[[#This Row],[Day]],1,FIND("day",AppleStock[[#This Row],[Day]])-1)</f>
        <v>Mon</v>
      </c>
      <c r="J6190" s="3">
        <f>AppleStock[[#This Row],[Open]]-AppleStock[[#This Row],[Close]]</f>
        <v>-2.6785999999999976E-2</v>
      </c>
      <c r="K6190" t="str">
        <f>IF(AppleStock[[#This Row],[Day Change]]&gt;0,"UP","DOWN")</f>
        <v>DOWN</v>
      </c>
      <c r="L6190" s="2">
        <v>86</v>
      </c>
      <c r="Q6190" s="15"/>
    </row>
    <row r="6191" spans="1:17" x14ac:dyDescent="0.25">
      <c r="A6191" s="1">
        <v>31699</v>
      </c>
      <c r="B6191" s="3">
        <v>0.61830399999999996</v>
      </c>
      <c r="C6191" s="3">
        <v>0.62946400000000002</v>
      </c>
      <c r="D6191" s="3">
        <v>0.60267899999999996</v>
      </c>
      <c r="E6191" s="3">
        <v>0.60714299999999999</v>
      </c>
      <c r="F6191" s="3">
        <v>0.49115799999999998</v>
      </c>
      <c r="G6191">
        <v>49834400</v>
      </c>
      <c r="H6191" t="str">
        <f>TEXT(AppleStock[[#This Row],[Date]],"dddd")</f>
        <v>Tuesday</v>
      </c>
      <c r="I6191" t="str">
        <f>MID(AppleStock[[#This Row],[Day]],1,FIND("day",AppleStock[[#This Row],[Day]])-1)</f>
        <v>Tues</v>
      </c>
      <c r="J6191" s="3">
        <f>AppleStock[[#This Row],[Open]]-AppleStock[[#This Row],[Close]]</f>
        <v>1.1160999999999976E-2</v>
      </c>
      <c r="K6191" t="str">
        <f>IF(AppleStock[[#This Row],[Day Change]]&gt;0,"UP","DOWN")</f>
        <v>UP</v>
      </c>
      <c r="L6191" s="2">
        <v>86</v>
      </c>
      <c r="Q6191" s="15"/>
    </row>
    <row r="6192" spans="1:17" x14ac:dyDescent="0.25">
      <c r="A6192" s="1">
        <v>31700</v>
      </c>
      <c r="B6192" s="3">
        <v>0.59821400000000002</v>
      </c>
      <c r="C6192" s="3">
        <v>0.59821400000000002</v>
      </c>
      <c r="D6192" s="3">
        <v>0.58482100000000004</v>
      </c>
      <c r="E6192" s="3">
        <v>0.59598200000000001</v>
      </c>
      <c r="F6192" s="3">
        <v>0.48212899999999997</v>
      </c>
      <c r="G6192">
        <v>51352000</v>
      </c>
      <c r="H6192" t="str">
        <f>TEXT(AppleStock[[#This Row],[Date]],"dddd")</f>
        <v>Wednesday</v>
      </c>
      <c r="I6192" t="str">
        <f>MID(AppleStock[[#This Row],[Day]],1,FIND("day",AppleStock[[#This Row],[Day]])-1)</f>
        <v>Wednes</v>
      </c>
      <c r="J6192" s="3">
        <f>AppleStock[[#This Row],[Open]]-AppleStock[[#This Row],[Close]]</f>
        <v>2.2320000000000118E-3</v>
      </c>
      <c r="K6192" t="str">
        <f>IF(AppleStock[[#This Row],[Day Change]]&gt;0,"UP","DOWN")</f>
        <v>UP</v>
      </c>
      <c r="L6192" s="2">
        <v>86</v>
      </c>
      <c r="Q6192" s="15"/>
    </row>
    <row r="6193" spans="1:17" x14ac:dyDescent="0.25">
      <c r="A6193" s="1">
        <v>31701</v>
      </c>
      <c r="B6193" s="3">
        <v>0.59598200000000001</v>
      </c>
      <c r="C6193" s="3">
        <v>0.60491099999999998</v>
      </c>
      <c r="D6193" s="3">
        <v>0.59375</v>
      </c>
      <c r="E6193" s="3">
        <v>0.60044600000000004</v>
      </c>
      <c r="F6193" s="3">
        <v>0.48574099999999998</v>
      </c>
      <c r="G6193">
        <v>33941600</v>
      </c>
      <c r="H6193" t="str">
        <f>TEXT(AppleStock[[#This Row],[Date]],"dddd")</f>
        <v>Thursday</v>
      </c>
      <c r="I6193" t="str">
        <f>MID(AppleStock[[#This Row],[Day]],1,FIND("day",AppleStock[[#This Row],[Day]])-1)</f>
        <v>Thurs</v>
      </c>
      <c r="J6193" s="3">
        <f>AppleStock[[#This Row],[Open]]-AppleStock[[#This Row],[Close]]</f>
        <v>-4.4640000000000235E-3</v>
      </c>
      <c r="K6193" t="str">
        <f>IF(AppleStock[[#This Row],[Day Change]]&gt;0,"UP","DOWN")</f>
        <v>DOWN</v>
      </c>
      <c r="L6193" s="2">
        <v>86</v>
      </c>
      <c r="Q6193" s="15"/>
    </row>
    <row r="6194" spans="1:17" x14ac:dyDescent="0.25">
      <c r="A6194" s="1">
        <v>31702</v>
      </c>
      <c r="B6194" s="3">
        <v>0.60267899999999996</v>
      </c>
      <c r="C6194" s="3">
        <v>0.60714299999999999</v>
      </c>
      <c r="D6194" s="3">
        <v>0.59598200000000001</v>
      </c>
      <c r="E6194" s="3">
        <v>0.60044600000000004</v>
      </c>
      <c r="F6194" s="3">
        <v>0.48574099999999998</v>
      </c>
      <c r="G6194">
        <v>37968000</v>
      </c>
      <c r="H6194" t="str">
        <f>TEXT(AppleStock[[#This Row],[Date]],"dddd")</f>
        <v>Friday</v>
      </c>
      <c r="I6194" t="str">
        <f>MID(AppleStock[[#This Row],[Day]],1,FIND("day",AppleStock[[#This Row],[Day]])-1)</f>
        <v>Fri</v>
      </c>
      <c r="J6194" s="3">
        <f>AppleStock[[#This Row],[Open]]-AppleStock[[#This Row],[Close]]</f>
        <v>2.2329999999999295E-3</v>
      </c>
      <c r="K6194" t="str">
        <f>IF(AppleStock[[#This Row],[Day Change]]&gt;0,"UP","DOWN")</f>
        <v>UP</v>
      </c>
      <c r="L6194" s="2">
        <v>86</v>
      </c>
      <c r="Q6194" s="15"/>
    </row>
    <row r="6195" spans="1:17" x14ac:dyDescent="0.25">
      <c r="A6195" s="1">
        <v>31705</v>
      </c>
      <c r="B6195" s="3">
        <v>0.59821400000000002</v>
      </c>
      <c r="C6195" s="3">
        <v>0.60044600000000004</v>
      </c>
      <c r="D6195" s="3">
        <v>0.58705399999999996</v>
      </c>
      <c r="E6195" s="3">
        <v>0.58705399999999996</v>
      </c>
      <c r="F6195" s="3">
        <v>0.47490599999999999</v>
      </c>
      <c r="G6195">
        <v>37245600</v>
      </c>
      <c r="H6195" t="str">
        <f>TEXT(AppleStock[[#This Row],[Date]],"dddd")</f>
        <v>Monday</v>
      </c>
      <c r="I6195" t="str">
        <f>MID(AppleStock[[#This Row],[Day]],1,FIND("day",AppleStock[[#This Row],[Day]])-1)</f>
        <v>Mon</v>
      </c>
      <c r="J6195" s="3">
        <f>AppleStock[[#This Row],[Open]]-AppleStock[[#This Row],[Close]]</f>
        <v>1.1160000000000059E-2</v>
      </c>
      <c r="K6195" t="str">
        <f>IF(AppleStock[[#This Row],[Day Change]]&gt;0,"UP","DOWN")</f>
        <v>UP</v>
      </c>
      <c r="L6195" s="2">
        <v>86</v>
      </c>
      <c r="Q6195" s="15"/>
    </row>
    <row r="6196" spans="1:17" x14ac:dyDescent="0.25">
      <c r="A6196" s="1">
        <v>31706</v>
      </c>
      <c r="B6196" s="3">
        <v>0.58928599999999998</v>
      </c>
      <c r="C6196" s="3">
        <v>0.58928599999999998</v>
      </c>
      <c r="D6196" s="3">
        <v>0.58258900000000002</v>
      </c>
      <c r="E6196" s="3">
        <v>0.58482100000000004</v>
      </c>
      <c r="F6196" s="3">
        <v>0.47310099999999999</v>
      </c>
      <c r="G6196">
        <v>28431200</v>
      </c>
      <c r="H6196" t="str">
        <f>TEXT(AppleStock[[#This Row],[Date]],"dddd")</f>
        <v>Tuesday</v>
      </c>
      <c r="I6196" t="str">
        <f>MID(AppleStock[[#This Row],[Day]],1,FIND("day",AppleStock[[#This Row],[Day]])-1)</f>
        <v>Tues</v>
      </c>
      <c r="J6196" s="3">
        <f>AppleStock[[#This Row],[Open]]-AppleStock[[#This Row],[Close]]</f>
        <v>4.4649999999999412E-3</v>
      </c>
      <c r="K6196" t="str">
        <f>IF(AppleStock[[#This Row],[Day Change]]&gt;0,"UP","DOWN")</f>
        <v>UP</v>
      </c>
      <c r="L6196" s="2">
        <v>86</v>
      </c>
      <c r="Q6196" s="15"/>
    </row>
    <row r="6197" spans="1:17" x14ac:dyDescent="0.25">
      <c r="A6197" s="1">
        <v>31707</v>
      </c>
      <c r="B6197" s="3">
        <v>0.58482100000000004</v>
      </c>
      <c r="C6197" s="3">
        <v>0.58705399999999996</v>
      </c>
      <c r="D6197" s="3">
        <v>0.57589299999999999</v>
      </c>
      <c r="E6197" s="3">
        <v>0.58035700000000001</v>
      </c>
      <c r="F6197" s="3">
        <v>0.46948899999999999</v>
      </c>
      <c r="G6197">
        <v>23620800</v>
      </c>
      <c r="H6197" t="str">
        <f>TEXT(AppleStock[[#This Row],[Date]],"dddd")</f>
        <v>Wednesday</v>
      </c>
      <c r="I6197" t="str">
        <f>MID(AppleStock[[#This Row],[Day]],1,FIND("day",AppleStock[[#This Row],[Day]])-1)</f>
        <v>Wednes</v>
      </c>
      <c r="J6197" s="3">
        <f>AppleStock[[#This Row],[Open]]-AppleStock[[#This Row],[Close]]</f>
        <v>4.4640000000000235E-3</v>
      </c>
      <c r="K6197" t="str">
        <f>IF(AppleStock[[#This Row],[Day Change]]&gt;0,"UP","DOWN")</f>
        <v>UP</v>
      </c>
      <c r="L6197" s="2">
        <v>86</v>
      </c>
      <c r="Q6197" s="15"/>
    </row>
    <row r="6198" spans="1:17" x14ac:dyDescent="0.25">
      <c r="A6198" s="1">
        <v>31708</v>
      </c>
      <c r="B6198" s="3">
        <v>0.58035700000000001</v>
      </c>
      <c r="C6198" s="3">
        <v>0.59151799999999999</v>
      </c>
      <c r="D6198" s="3">
        <v>0.58035700000000001</v>
      </c>
      <c r="E6198" s="3">
        <v>0.59151799999999999</v>
      </c>
      <c r="F6198" s="3">
        <v>0.478518</v>
      </c>
      <c r="G6198">
        <v>30783200</v>
      </c>
      <c r="H6198" t="str">
        <f>TEXT(AppleStock[[#This Row],[Date]],"dddd")</f>
        <v>Thursday</v>
      </c>
      <c r="I6198" t="str">
        <f>MID(AppleStock[[#This Row],[Day]],1,FIND("day",AppleStock[[#This Row],[Day]])-1)</f>
        <v>Thurs</v>
      </c>
      <c r="J6198" s="3">
        <f>AppleStock[[#This Row],[Open]]-AppleStock[[#This Row],[Close]]</f>
        <v>-1.1160999999999976E-2</v>
      </c>
      <c r="K6198" t="str">
        <f>IF(AppleStock[[#This Row],[Day Change]]&gt;0,"UP","DOWN")</f>
        <v>DOWN</v>
      </c>
      <c r="L6198" s="2">
        <v>86</v>
      </c>
      <c r="Q6198" s="15"/>
    </row>
    <row r="6199" spans="1:17" x14ac:dyDescent="0.25">
      <c r="A6199" s="1">
        <v>31709</v>
      </c>
      <c r="B6199" s="3">
        <v>0.59151799999999999</v>
      </c>
      <c r="C6199" s="3">
        <v>0.59375</v>
      </c>
      <c r="D6199" s="3">
        <v>0.58482100000000004</v>
      </c>
      <c r="E6199" s="3">
        <v>0.58928599999999998</v>
      </c>
      <c r="F6199" s="3">
        <v>0.47671200000000002</v>
      </c>
      <c r="G6199">
        <v>18832800</v>
      </c>
      <c r="H6199" t="str">
        <f>TEXT(AppleStock[[#This Row],[Date]],"dddd")</f>
        <v>Friday</v>
      </c>
      <c r="I6199" t="str">
        <f>MID(AppleStock[[#This Row],[Day]],1,FIND("day",AppleStock[[#This Row],[Day]])-1)</f>
        <v>Fri</v>
      </c>
      <c r="J6199" s="3">
        <f>AppleStock[[#This Row],[Open]]-AppleStock[[#This Row],[Close]]</f>
        <v>2.2320000000000118E-3</v>
      </c>
      <c r="K6199" t="str">
        <f>IF(AppleStock[[#This Row],[Day Change]]&gt;0,"UP","DOWN")</f>
        <v>UP</v>
      </c>
      <c r="L6199" s="2">
        <v>86</v>
      </c>
      <c r="Q6199" s="15"/>
    </row>
    <row r="6200" spans="1:17" x14ac:dyDescent="0.25">
      <c r="A6200" s="1">
        <v>31712</v>
      </c>
      <c r="B6200" s="3">
        <v>0.59821400000000002</v>
      </c>
      <c r="C6200" s="3">
        <v>0.60714299999999999</v>
      </c>
      <c r="D6200" s="3">
        <v>0.59375</v>
      </c>
      <c r="E6200" s="3">
        <v>0.60714299999999999</v>
      </c>
      <c r="F6200" s="3">
        <v>0.49115799999999998</v>
      </c>
      <c r="G6200">
        <v>37800000</v>
      </c>
      <c r="H6200" t="str">
        <f>TEXT(AppleStock[[#This Row],[Date]],"dddd")</f>
        <v>Monday</v>
      </c>
      <c r="I6200" t="str">
        <f>MID(AppleStock[[#This Row],[Day]],1,FIND("day",AppleStock[[#This Row],[Day]])-1)</f>
        <v>Mon</v>
      </c>
      <c r="J6200" s="3">
        <f>AppleStock[[#This Row],[Open]]-AppleStock[[#This Row],[Close]]</f>
        <v>-8.9289999999999647E-3</v>
      </c>
      <c r="K6200" t="str">
        <f>IF(AppleStock[[#This Row],[Day Change]]&gt;0,"UP","DOWN")</f>
        <v>DOWN</v>
      </c>
      <c r="L6200" s="2">
        <v>86</v>
      </c>
      <c r="Q6200" s="15"/>
    </row>
    <row r="6201" spans="1:17" x14ac:dyDescent="0.25">
      <c r="A6201" s="1">
        <v>31713</v>
      </c>
      <c r="B6201" s="3">
        <v>0.60714299999999999</v>
      </c>
      <c r="C6201" s="3">
        <v>0.609375</v>
      </c>
      <c r="D6201" s="3">
        <v>0.58928599999999998</v>
      </c>
      <c r="E6201" s="3">
        <v>0.59598200000000001</v>
      </c>
      <c r="F6201" s="3">
        <v>0.48212899999999997</v>
      </c>
      <c r="G6201">
        <v>35560000</v>
      </c>
      <c r="H6201" t="str">
        <f>TEXT(AppleStock[[#This Row],[Date]],"dddd")</f>
        <v>Tuesday</v>
      </c>
      <c r="I6201" t="str">
        <f>MID(AppleStock[[#This Row],[Day]],1,FIND("day",AppleStock[[#This Row],[Day]])-1)</f>
        <v>Tues</v>
      </c>
      <c r="J6201" s="3">
        <f>AppleStock[[#This Row],[Open]]-AppleStock[[#This Row],[Close]]</f>
        <v>1.1160999999999976E-2</v>
      </c>
      <c r="K6201" t="str">
        <f>IF(AppleStock[[#This Row],[Day Change]]&gt;0,"UP","DOWN")</f>
        <v>UP</v>
      </c>
      <c r="L6201" s="2">
        <v>86</v>
      </c>
      <c r="Q6201" s="15"/>
    </row>
    <row r="6202" spans="1:17" x14ac:dyDescent="0.25">
      <c r="A6202" s="1">
        <v>31714</v>
      </c>
      <c r="B6202" s="3">
        <v>0.59821400000000002</v>
      </c>
      <c r="C6202" s="3">
        <v>0.59821400000000002</v>
      </c>
      <c r="D6202" s="3">
        <v>0.59151799999999999</v>
      </c>
      <c r="E6202" s="3">
        <v>0.59598200000000001</v>
      </c>
      <c r="F6202" s="3">
        <v>0.48212899999999997</v>
      </c>
      <c r="G6202">
        <v>21358400</v>
      </c>
      <c r="H6202" t="str">
        <f>TEXT(AppleStock[[#This Row],[Date]],"dddd")</f>
        <v>Wednesday</v>
      </c>
      <c r="I6202" t="str">
        <f>MID(AppleStock[[#This Row],[Day]],1,FIND("day",AppleStock[[#This Row],[Day]])-1)</f>
        <v>Wednes</v>
      </c>
      <c r="J6202" s="3">
        <f>AppleStock[[#This Row],[Open]]-AppleStock[[#This Row],[Close]]</f>
        <v>2.2320000000000118E-3</v>
      </c>
      <c r="K6202" t="str">
        <f>IF(AppleStock[[#This Row],[Day Change]]&gt;0,"UP","DOWN")</f>
        <v>UP</v>
      </c>
      <c r="L6202" s="2">
        <v>86</v>
      </c>
      <c r="Q6202" s="15"/>
    </row>
    <row r="6203" spans="1:17" x14ac:dyDescent="0.25">
      <c r="A6203" s="1">
        <v>31715</v>
      </c>
      <c r="B6203" s="3">
        <v>0.59821400000000002</v>
      </c>
      <c r="C6203" s="3">
        <v>0.62053599999999998</v>
      </c>
      <c r="D6203" s="3">
        <v>0.59598200000000001</v>
      </c>
      <c r="E6203" s="3">
        <v>0.61160700000000001</v>
      </c>
      <c r="F6203" s="3">
        <v>0.49476999999999999</v>
      </c>
      <c r="G6203">
        <v>73360000</v>
      </c>
      <c r="H6203" t="str">
        <f>TEXT(AppleStock[[#This Row],[Date]],"dddd")</f>
        <v>Thursday</v>
      </c>
      <c r="I6203" t="str">
        <f>MID(AppleStock[[#This Row],[Day]],1,FIND("day",AppleStock[[#This Row],[Day]])-1)</f>
        <v>Thurs</v>
      </c>
      <c r="J6203" s="3">
        <f>AppleStock[[#This Row],[Open]]-AppleStock[[#This Row],[Close]]</f>
        <v>-1.3392999999999988E-2</v>
      </c>
      <c r="K6203" t="str">
        <f>IF(AppleStock[[#This Row],[Day Change]]&gt;0,"UP","DOWN")</f>
        <v>DOWN</v>
      </c>
      <c r="L6203" s="2">
        <v>86</v>
      </c>
      <c r="Q6203" s="15"/>
    </row>
    <row r="6204" spans="1:17" x14ac:dyDescent="0.25">
      <c r="A6204" s="1">
        <v>31716</v>
      </c>
      <c r="B6204" s="3">
        <v>0.61160700000000001</v>
      </c>
      <c r="C6204" s="3">
        <v>0.62276799999999999</v>
      </c>
      <c r="D6204" s="3">
        <v>0.61160700000000001</v>
      </c>
      <c r="E6204" s="3">
        <v>0.61830399999999996</v>
      </c>
      <c r="F6204" s="3">
        <v>0.50018700000000005</v>
      </c>
      <c r="G6204">
        <v>30324000</v>
      </c>
      <c r="H6204" t="str">
        <f>TEXT(AppleStock[[#This Row],[Date]],"dddd")</f>
        <v>Friday</v>
      </c>
      <c r="I6204" t="str">
        <f>MID(AppleStock[[#This Row],[Day]],1,FIND("day",AppleStock[[#This Row],[Day]])-1)</f>
        <v>Fri</v>
      </c>
      <c r="J6204" s="3">
        <f>AppleStock[[#This Row],[Open]]-AppleStock[[#This Row],[Close]]</f>
        <v>-6.696999999999953E-3</v>
      </c>
      <c r="K6204" t="str">
        <f>IF(AppleStock[[#This Row],[Day Change]]&gt;0,"UP","DOWN")</f>
        <v>DOWN</v>
      </c>
      <c r="L6204" s="2">
        <v>86</v>
      </c>
      <c r="Q6204" s="15"/>
    </row>
    <row r="6205" spans="1:17" x14ac:dyDescent="0.25">
      <c r="A6205" s="1">
        <v>31719</v>
      </c>
      <c r="B6205" s="3">
        <v>0.62053599999999998</v>
      </c>
      <c r="C6205" s="3">
        <v>0.62723200000000001</v>
      </c>
      <c r="D6205" s="3">
        <v>0.61830399999999996</v>
      </c>
      <c r="E6205" s="3">
        <v>0.625</v>
      </c>
      <c r="F6205" s="3">
        <v>0.50560400000000005</v>
      </c>
      <c r="G6205">
        <v>37956800</v>
      </c>
      <c r="H6205" t="str">
        <f>TEXT(AppleStock[[#This Row],[Date]],"dddd")</f>
        <v>Monday</v>
      </c>
      <c r="I6205" t="str">
        <f>MID(AppleStock[[#This Row],[Day]],1,FIND("day",AppleStock[[#This Row],[Day]])-1)</f>
        <v>Mon</v>
      </c>
      <c r="J6205" s="3">
        <f>AppleStock[[#This Row],[Open]]-AppleStock[[#This Row],[Close]]</f>
        <v>-4.4640000000000235E-3</v>
      </c>
      <c r="K6205" t="str">
        <f>IF(AppleStock[[#This Row],[Day Change]]&gt;0,"UP","DOWN")</f>
        <v>DOWN</v>
      </c>
      <c r="L6205" s="2">
        <v>86</v>
      </c>
      <c r="Q6205" s="15"/>
    </row>
    <row r="6206" spans="1:17" x14ac:dyDescent="0.25">
      <c r="A6206" s="1">
        <v>31720</v>
      </c>
      <c r="B6206" s="3">
        <v>0.62276799999999999</v>
      </c>
      <c r="C6206" s="3">
        <v>0.640625</v>
      </c>
      <c r="D6206" s="3">
        <v>0.60491099999999998</v>
      </c>
      <c r="E6206" s="3">
        <v>0.63839299999999999</v>
      </c>
      <c r="F6206" s="3">
        <v>0.51643799999999995</v>
      </c>
      <c r="G6206">
        <v>61600000</v>
      </c>
      <c r="H6206" t="str">
        <f>TEXT(AppleStock[[#This Row],[Date]],"dddd")</f>
        <v>Tuesday</v>
      </c>
      <c r="I6206" t="str">
        <f>MID(AppleStock[[#This Row],[Day]],1,FIND("day",AppleStock[[#This Row],[Day]])-1)</f>
        <v>Tues</v>
      </c>
      <c r="J6206" s="3">
        <f>AppleStock[[#This Row],[Open]]-AppleStock[[#This Row],[Close]]</f>
        <v>-1.5625E-2</v>
      </c>
      <c r="K6206" t="str">
        <f>IF(AppleStock[[#This Row],[Day Change]]&gt;0,"UP","DOWN")</f>
        <v>DOWN</v>
      </c>
      <c r="L6206" s="2">
        <v>86</v>
      </c>
      <c r="Q6206" s="15"/>
    </row>
    <row r="6207" spans="1:17" x14ac:dyDescent="0.25">
      <c r="A6207" s="1">
        <v>31721</v>
      </c>
      <c r="B6207" s="3">
        <v>0.63839299999999999</v>
      </c>
      <c r="C6207" s="3">
        <v>0.66294600000000004</v>
      </c>
      <c r="D6207" s="3">
        <v>0.63392899999999996</v>
      </c>
      <c r="E6207" s="3">
        <v>0.66071400000000002</v>
      </c>
      <c r="F6207" s="3">
        <v>0.53449599999999997</v>
      </c>
      <c r="G6207">
        <v>156240000</v>
      </c>
      <c r="H6207" t="str">
        <f>TEXT(AppleStock[[#This Row],[Date]],"dddd")</f>
        <v>Wednesday</v>
      </c>
      <c r="I6207" t="str">
        <f>MID(AppleStock[[#This Row],[Day]],1,FIND("day",AppleStock[[#This Row],[Day]])-1)</f>
        <v>Wednes</v>
      </c>
      <c r="J6207" s="3">
        <f>AppleStock[[#This Row],[Open]]-AppleStock[[#This Row],[Close]]</f>
        <v>-2.2321000000000035E-2</v>
      </c>
      <c r="K6207" t="str">
        <f>IF(AppleStock[[#This Row],[Day Change]]&gt;0,"UP","DOWN")</f>
        <v>DOWN</v>
      </c>
      <c r="L6207" s="2">
        <v>86</v>
      </c>
      <c r="Q6207" s="15"/>
    </row>
    <row r="6208" spans="1:17" x14ac:dyDescent="0.25">
      <c r="A6208" s="1">
        <v>31722</v>
      </c>
      <c r="B6208" s="3">
        <v>0.65401799999999999</v>
      </c>
      <c r="C6208" s="3">
        <v>0.65848200000000001</v>
      </c>
      <c r="D6208" s="3">
        <v>0.63839299999999999</v>
      </c>
      <c r="E6208" s="3">
        <v>0.64508900000000002</v>
      </c>
      <c r="F6208" s="3">
        <v>0.52185499999999996</v>
      </c>
      <c r="G6208">
        <v>82880000</v>
      </c>
      <c r="H6208" t="str">
        <f>TEXT(AppleStock[[#This Row],[Date]],"dddd")</f>
        <v>Thursday</v>
      </c>
      <c r="I6208" t="str">
        <f>MID(AppleStock[[#This Row],[Day]],1,FIND("day",AppleStock[[#This Row],[Day]])-1)</f>
        <v>Thurs</v>
      </c>
      <c r="J6208" s="3">
        <f>AppleStock[[#This Row],[Open]]-AppleStock[[#This Row],[Close]]</f>
        <v>8.9289999999999647E-3</v>
      </c>
      <c r="K6208" t="str">
        <f>IF(AppleStock[[#This Row],[Day Change]]&gt;0,"UP","DOWN")</f>
        <v>UP</v>
      </c>
      <c r="L6208" s="2">
        <v>86</v>
      </c>
      <c r="Q6208" s="15"/>
    </row>
    <row r="6209" spans="1:17" x14ac:dyDescent="0.25">
      <c r="A6209" s="1">
        <v>31723</v>
      </c>
      <c r="B6209" s="3">
        <v>0.64285700000000001</v>
      </c>
      <c r="C6209" s="3">
        <v>0.64508900000000002</v>
      </c>
      <c r="D6209" s="3">
        <v>0.62276799999999999</v>
      </c>
      <c r="E6209" s="3">
        <v>0.63839299999999999</v>
      </c>
      <c r="F6209" s="3">
        <v>0.51643799999999995</v>
      </c>
      <c r="G6209">
        <v>35789600</v>
      </c>
      <c r="H6209" t="str">
        <f>TEXT(AppleStock[[#This Row],[Date]],"dddd")</f>
        <v>Friday</v>
      </c>
      <c r="I6209" t="str">
        <f>MID(AppleStock[[#This Row],[Day]],1,FIND("day",AppleStock[[#This Row],[Day]])-1)</f>
        <v>Fri</v>
      </c>
      <c r="J6209" s="3">
        <f>AppleStock[[#This Row],[Open]]-AppleStock[[#This Row],[Close]]</f>
        <v>4.4640000000000235E-3</v>
      </c>
      <c r="K6209" t="str">
        <f>IF(AppleStock[[#This Row],[Day Change]]&gt;0,"UP","DOWN")</f>
        <v>UP</v>
      </c>
      <c r="L6209" s="2">
        <v>86</v>
      </c>
      <c r="Q6209" s="15"/>
    </row>
    <row r="6210" spans="1:17" x14ac:dyDescent="0.25">
      <c r="A6210" s="1">
        <v>31726</v>
      </c>
      <c r="B6210" s="3">
        <v>0.640625</v>
      </c>
      <c r="C6210" s="3">
        <v>0.640625</v>
      </c>
      <c r="D6210" s="3">
        <v>0.62723200000000001</v>
      </c>
      <c r="E6210" s="3">
        <v>0.63169600000000004</v>
      </c>
      <c r="F6210" s="3">
        <v>0.51102099999999995</v>
      </c>
      <c r="G6210">
        <v>26471200</v>
      </c>
      <c r="H6210" t="str">
        <f>TEXT(AppleStock[[#This Row],[Date]],"dddd")</f>
        <v>Monday</v>
      </c>
      <c r="I6210" t="str">
        <f>MID(AppleStock[[#This Row],[Day]],1,FIND("day",AppleStock[[#This Row],[Day]])-1)</f>
        <v>Mon</v>
      </c>
      <c r="J6210" s="3">
        <f>AppleStock[[#This Row],[Open]]-AppleStock[[#This Row],[Close]]</f>
        <v>8.9289999999999647E-3</v>
      </c>
      <c r="K6210" t="str">
        <f>IF(AppleStock[[#This Row],[Day Change]]&gt;0,"UP","DOWN")</f>
        <v>UP</v>
      </c>
      <c r="L6210" s="2">
        <v>86</v>
      </c>
      <c r="Q6210" s="15"/>
    </row>
    <row r="6211" spans="1:17" x14ac:dyDescent="0.25">
      <c r="A6211" s="1">
        <v>31727</v>
      </c>
      <c r="B6211" s="3">
        <v>0.63392899999999996</v>
      </c>
      <c r="C6211" s="3">
        <v>0.63839299999999999</v>
      </c>
      <c r="D6211" s="3">
        <v>0.62946400000000002</v>
      </c>
      <c r="E6211" s="3">
        <v>0.63392899999999996</v>
      </c>
      <c r="F6211" s="3">
        <v>0.51282700000000003</v>
      </c>
      <c r="G6211">
        <v>12544000</v>
      </c>
      <c r="H6211" t="str">
        <f>TEXT(AppleStock[[#This Row],[Date]],"dddd")</f>
        <v>Tuesday</v>
      </c>
      <c r="I6211" t="str">
        <f>MID(AppleStock[[#This Row],[Day]],1,FIND("day",AppleStock[[#This Row],[Day]])-1)</f>
        <v>Tues</v>
      </c>
      <c r="J6211" s="3">
        <f>AppleStock[[#This Row],[Open]]-AppleStock[[#This Row],[Close]]</f>
        <v>0</v>
      </c>
      <c r="K6211" t="str">
        <f>IF(AppleStock[[#This Row],[Day Change]]&gt;0,"UP","DOWN")</f>
        <v>DOWN</v>
      </c>
      <c r="L6211" s="2">
        <v>86</v>
      </c>
      <c r="Q6211" s="15"/>
    </row>
    <row r="6212" spans="1:17" x14ac:dyDescent="0.25">
      <c r="A6212" s="1">
        <v>31728</v>
      </c>
      <c r="B6212" s="3">
        <v>0.63839299999999999</v>
      </c>
      <c r="C6212" s="3">
        <v>0.65401799999999999</v>
      </c>
      <c r="D6212" s="3">
        <v>0.63616099999999998</v>
      </c>
      <c r="E6212" s="3">
        <v>0.65401799999999999</v>
      </c>
      <c r="F6212" s="3">
        <v>0.52907800000000005</v>
      </c>
      <c r="G6212">
        <v>32748800</v>
      </c>
      <c r="H6212" t="str">
        <f>TEXT(AppleStock[[#This Row],[Date]],"dddd")</f>
        <v>Wednesday</v>
      </c>
      <c r="I6212" t="str">
        <f>MID(AppleStock[[#This Row],[Day]],1,FIND("day",AppleStock[[#This Row],[Day]])-1)</f>
        <v>Wednes</v>
      </c>
      <c r="J6212" s="3">
        <f>AppleStock[[#This Row],[Open]]-AppleStock[[#This Row],[Close]]</f>
        <v>-1.5625E-2</v>
      </c>
      <c r="K6212" t="str">
        <f>IF(AppleStock[[#This Row],[Day Change]]&gt;0,"UP","DOWN")</f>
        <v>DOWN</v>
      </c>
      <c r="L6212" s="2">
        <v>86</v>
      </c>
      <c r="Q6212" s="15"/>
    </row>
    <row r="6213" spans="1:17" x14ac:dyDescent="0.25">
      <c r="A6213" s="1">
        <v>31729</v>
      </c>
      <c r="B6213" s="3">
        <v>0.65178599999999998</v>
      </c>
      <c r="C6213" s="3">
        <v>0.65178599999999998</v>
      </c>
      <c r="D6213" s="3">
        <v>0.63392899999999996</v>
      </c>
      <c r="E6213" s="3">
        <v>0.63392899999999996</v>
      </c>
      <c r="F6213" s="3">
        <v>0.51282700000000003</v>
      </c>
      <c r="G6213">
        <v>34378400</v>
      </c>
      <c r="H6213" t="str">
        <f>TEXT(AppleStock[[#This Row],[Date]],"dddd")</f>
        <v>Thursday</v>
      </c>
      <c r="I6213" t="str">
        <f>MID(AppleStock[[#This Row],[Day]],1,FIND("day",AppleStock[[#This Row],[Day]])-1)</f>
        <v>Thurs</v>
      </c>
      <c r="J6213" s="3">
        <f>AppleStock[[#This Row],[Open]]-AppleStock[[#This Row],[Close]]</f>
        <v>1.7857000000000012E-2</v>
      </c>
      <c r="K6213" t="str">
        <f>IF(AppleStock[[#This Row],[Day Change]]&gt;0,"UP","DOWN")</f>
        <v>UP</v>
      </c>
      <c r="L6213" s="2">
        <v>86</v>
      </c>
      <c r="Q6213" s="15"/>
    </row>
    <row r="6214" spans="1:17" x14ac:dyDescent="0.25">
      <c r="A6214" s="1">
        <v>31730</v>
      </c>
      <c r="B6214" s="3">
        <v>0.63392899999999996</v>
      </c>
      <c r="C6214" s="3">
        <v>0.63392899999999996</v>
      </c>
      <c r="D6214" s="3">
        <v>0.62276799999999999</v>
      </c>
      <c r="E6214" s="3">
        <v>0.62946400000000002</v>
      </c>
      <c r="F6214" s="3">
        <v>0.50921499999999997</v>
      </c>
      <c r="G6214">
        <v>33779200</v>
      </c>
      <c r="H6214" t="str">
        <f>TEXT(AppleStock[[#This Row],[Date]],"dddd")</f>
        <v>Friday</v>
      </c>
      <c r="I6214" t="str">
        <f>MID(AppleStock[[#This Row],[Day]],1,FIND("day",AppleStock[[#This Row],[Day]])-1)</f>
        <v>Fri</v>
      </c>
      <c r="J6214" s="3">
        <f>AppleStock[[#This Row],[Open]]-AppleStock[[#This Row],[Close]]</f>
        <v>4.4649999999999412E-3</v>
      </c>
      <c r="K6214" t="str">
        <f>IF(AppleStock[[#This Row],[Day Change]]&gt;0,"UP","DOWN")</f>
        <v>UP</v>
      </c>
      <c r="L6214" s="2">
        <v>86</v>
      </c>
      <c r="Q6214" s="15"/>
    </row>
    <row r="6215" spans="1:17" x14ac:dyDescent="0.25">
      <c r="A6215" s="1">
        <v>31733</v>
      </c>
      <c r="B6215" s="3">
        <v>0.62946400000000002</v>
      </c>
      <c r="C6215" s="3">
        <v>0.66071400000000002</v>
      </c>
      <c r="D6215" s="3">
        <v>0.625</v>
      </c>
      <c r="E6215" s="3">
        <v>0.64955399999999996</v>
      </c>
      <c r="F6215" s="3">
        <v>0.52546700000000002</v>
      </c>
      <c r="G6215">
        <v>35420000</v>
      </c>
      <c r="H6215" t="str">
        <f>TEXT(AppleStock[[#This Row],[Date]],"dddd")</f>
        <v>Monday</v>
      </c>
      <c r="I6215" t="str">
        <f>MID(AppleStock[[#This Row],[Day]],1,FIND("day",AppleStock[[#This Row],[Day]])-1)</f>
        <v>Mon</v>
      </c>
      <c r="J6215" s="3">
        <f>AppleStock[[#This Row],[Open]]-AppleStock[[#This Row],[Close]]</f>
        <v>-2.0089999999999941E-2</v>
      </c>
      <c r="K6215" t="str">
        <f>IF(AppleStock[[#This Row],[Day Change]]&gt;0,"UP","DOWN")</f>
        <v>DOWN</v>
      </c>
      <c r="L6215" s="2">
        <v>86</v>
      </c>
      <c r="Q6215" s="15"/>
    </row>
    <row r="6216" spans="1:17" x14ac:dyDescent="0.25">
      <c r="A6216" s="1">
        <v>31734</v>
      </c>
      <c r="B6216" s="3">
        <v>0.64955399999999996</v>
      </c>
      <c r="C6216" s="3">
        <v>0.65625</v>
      </c>
      <c r="D6216" s="3">
        <v>0.62723200000000001</v>
      </c>
      <c r="E6216" s="3">
        <v>0.63169600000000004</v>
      </c>
      <c r="F6216" s="3">
        <v>0.51102099999999995</v>
      </c>
      <c r="G6216">
        <v>42515200</v>
      </c>
      <c r="H6216" t="str">
        <f>TEXT(AppleStock[[#This Row],[Date]],"dddd")</f>
        <v>Tuesday</v>
      </c>
      <c r="I6216" t="str">
        <f>MID(AppleStock[[#This Row],[Day]],1,FIND("day",AppleStock[[#This Row],[Day]])-1)</f>
        <v>Tues</v>
      </c>
      <c r="J6216" s="3">
        <f>AppleStock[[#This Row],[Open]]-AppleStock[[#This Row],[Close]]</f>
        <v>1.7857999999999929E-2</v>
      </c>
      <c r="K6216" t="str">
        <f>IF(AppleStock[[#This Row],[Day Change]]&gt;0,"UP","DOWN")</f>
        <v>UP</v>
      </c>
      <c r="L6216" s="2">
        <v>86</v>
      </c>
      <c r="Q6216" s="15"/>
    </row>
    <row r="6217" spans="1:17" x14ac:dyDescent="0.25">
      <c r="A6217" s="1">
        <v>31735</v>
      </c>
      <c r="B6217" s="3">
        <v>0.62723200000000001</v>
      </c>
      <c r="C6217" s="3">
        <v>0.62946400000000002</v>
      </c>
      <c r="D6217" s="3">
        <v>0.61607100000000004</v>
      </c>
      <c r="E6217" s="3">
        <v>0.625</v>
      </c>
      <c r="F6217" s="3">
        <v>0.50560400000000005</v>
      </c>
      <c r="G6217">
        <v>75600000</v>
      </c>
      <c r="H6217" t="str">
        <f>TEXT(AppleStock[[#This Row],[Date]],"dddd")</f>
        <v>Wednesday</v>
      </c>
      <c r="I6217" t="str">
        <f>MID(AppleStock[[#This Row],[Day]],1,FIND("day",AppleStock[[#This Row],[Day]])-1)</f>
        <v>Wednes</v>
      </c>
      <c r="J6217" s="3">
        <f>AppleStock[[#This Row],[Open]]-AppleStock[[#This Row],[Close]]</f>
        <v>2.2320000000000118E-3</v>
      </c>
      <c r="K6217" t="str">
        <f>IF(AppleStock[[#This Row],[Day Change]]&gt;0,"UP","DOWN")</f>
        <v>UP</v>
      </c>
      <c r="L6217" s="2">
        <v>86</v>
      </c>
      <c r="Q6217" s="15"/>
    </row>
    <row r="6218" spans="1:17" x14ac:dyDescent="0.25">
      <c r="A6218" s="1">
        <v>31736</v>
      </c>
      <c r="B6218" s="3">
        <v>0.62276799999999999</v>
      </c>
      <c r="C6218" s="3">
        <v>0.63169600000000004</v>
      </c>
      <c r="D6218" s="3">
        <v>0.62276799999999999</v>
      </c>
      <c r="E6218" s="3">
        <v>0.62946400000000002</v>
      </c>
      <c r="F6218" s="3">
        <v>0.50921499999999997</v>
      </c>
      <c r="G6218">
        <v>73920000</v>
      </c>
      <c r="H6218" t="str">
        <f>TEXT(AppleStock[[#This Row],[Date]],"dddd")</f>
        <v>Thursday</v>
      </c>
      <c r="I6218" t="str">
        <f>MID(AppleStock[[#This Row],[Day]],1,FIND("day",AppleStock[[#This Row],[Day]])-1)</f>
        <v>Thurs</v>
      </c>
      <c r="J6218" s="3">
        <f>AppleStock[[#This Row],[Open]]-AppleStock[[#This Row],[Close]]</f>
        <v>-6.6960000000000353E-3</v>
      </c>
      <c r="K6218" t="str">
        <f>IF(AppleStock[[#This Row],[Day Change]]&gt;0,"UP","DOWN")</f>
        <v>DOWN</v>
      </c>
      <c r="L6218" s="2">
        <v>86</v>
      </c>
      <c r="Q6218" s="15"/>
    </row>
    <row r="6219" spans="1:17" x14ac:dyDescent="0.25">
      <c r="A6219" s="1">
        <v>31737</v>
      </c>
      <c r="B6219" s="3">
        <v>0.62946400000000002</v>
      </c>
      <c r="C6219" s="3">
        <v>0.64732100000000004</v>
      </c>
      <c r="D6219" s="3">
        <v>0.62723200000000001</v>
      </c>
      <c r="E6219" s="3">
        <v>0.64285700000000001</v>
      </c>
      <c r="F6219" s="3">
        <v>0.52005000000000001</v>
      </c>
      <c r="G6219">
        <v>71680000</v>
      </c>
      <c r="H6219" t="str">
        <f>TEXT(AppleStock[[#This Row],[Date]],"dddd")</f>
        <v>Friday</v>
      </c>
      <c r="I6219" t="str">
        <f>MID(AppleStock[[#This Row],[Day]],1,FIND("day",AppleStock[[#This Row],[Day]])-1)</f>
        <v>Fri</v>
      </c>
      <c r="J6219" s="3">
        <f>AppleStock[[#This Row],[Open]]-AppleStock[[#This Row],[Close]]</f>
        <v>-1.3392999999999988E-2</v>
      </c>
      <c r="K6219" t="str">
        <f>IF(AppleStock[[#This Row],[Day Change]]&gt;0,"UP","DOWN")</f>
        <v>DOWN</v>
      </c>
      <c r="L6219" s="2">
        <v>86</v>
      </c>
      <c r="Q6219" s="15"/>
    </row>
    <row r="6220" spans="1:17" x14ac:dyDescent="0.25">
      <c r="A6220" s="1">
        <v>31740</v>
      </c>
      <c r="B6220" s="3">
        <v>0.64732100000000004</v>
      </c>
      <c r="C6220" s="3">
        <v>0.68080399999999996</v>
      </c>
      <c r="D6220" s="3">
        <v>0.64285700000000001</v>
      </c>
      <c r="E6220" s="3">
        <v>0.67857100000000004</v>
      </c>
      <c r="F6220" s="3">
        <v>0.54894100000000001</v>
      </c>
      <c r="G6220">
        <v>94080000</v>
      </c>
      <c r="H6220" t="str">
        <f>TEXT(AppleStock[[#This Row],[Date]],"dddd")</f>
        <v>Monday</v>
      </c>
      <c r="I6220" t="str">
        <f>MID(AppleStock[[#This Row],[Day]],1,FIND("day",AppleStock[[#This Row],[Day]])-1)</f>
        <v>Mon</v>
      </c>
      <c r="J6220" s="3">
        <f>AppleStock[[#This Row],[Open]]-AppleStock[[#This Row],[Close]]</f>
        <v>-3.125E-2</v>
      </c>
      <c r="K6220" t="str">
        <f>IF(AppleStock[[#This Row],[Day Change]]&gt;0,"UP","DOWN")</f>
        <v>DOWN</v>
      </c>
      <c r="L6220" s="2">
        <v>86</v>
      </c>
      <c r="Q6220" s="15"/>
    </row>
    <row r="6221" spans="1:17" x14ac:dyDescent="0.25">
      <c r="A6221" s="1">
        <v>31741</v>
      </c>
      <c r="B6221" s="3">
        <v>0.67857100000000004</v>
      </c>
      <c r="C6221" s="3">
        <v>0.72098200000000001</v>
      </c>
      <c r="D6221" s="3">
        <v>0.67857100000000004</v>
      </c>
      <c r="E6221" s="3">
        <v>0.71875</v>
      </c>
      <c r="F6221" s="3">
        <v>0.58144399999999996</v>
      </c>
      <c r="G6221">
        <v>212240000</v>
      </c>
      <c r="H6221" t="str">
        <f>TEXT(AppleStock[[#This Row],[Date]],"dddd")</f>
        <v>Tuesday</v>
      </c>
      <c r="I6221" t="str">
        <f>MID(AppleStock[[#This Row],[Day]],1,FIND("day",AppleStock[[#This Row],[Day]])-1)</f>
        <v>Tues</v>
      </c>
      <c r="J6221" s="3">
        <f>AppleStock[[#This Row],[Open]]-AppleStock[[#This Row],[Close]]</f>
        <v>-4.0178999999999965E-2</v>
      </c>
      <c r="K6221" t="str">
        <f>IF(AppleStock[[#This Row],[Day Change]]&gt;0,"UP","DOWN")</f>
        <v>DOWN</v>
      </c>
      <c r="L6221" s="2">
        <v>86</v>
      </c>
      <c r="Q6221" s="15"/>
    </row>
    <row r="6222" spans="1:17" x14ac:dyDescent="0.25">
      <c r="A6222" s="1">
        <v>31742</v>
      </c>
      <c r="B6222" s="3">
        <v>0.71651799999999999</v>
      </c>
      <c r="C6222" s="3">
        <v>0.73660700000000001</v>
      </c>
      <c r="D6222" s="3">
        <v>0.71428599999999998</v>
      </c>
      <c r="E6222" s="3">
        <v>0.72321400000000002</v>
      </c>
      <c r="F6222" s="3">
        <v>0.58505600000000002</v>
      </c>
      <c r="G6222">
        <v>126560000</v>
      </c>
      <c r="H6222" t="str">
        <f>TEXT(AppleStock[[#This Row],[Date]],"dddd")</f>
        <v>Wednesday</v>
      </c>
      <c r="I6222" t="str">
        <f>MID(AppleStock[[#This Row],[Day]],1,FIND("day",AppleStock[[#This Row],[Day]])-1)</f>
        <v>Wednes</v>
      </c>
      <c r="J6222" s="3">
        <f>AppleStock[[#This Row],[Open]]-AppleStock[[#This Row],[Close]]</f>
        <v>-6.6960000000000353E-3</v>
      </c>
      <c r="K6222" t="str">
        <f>IF(AppleStock[[#This Row],[Day Change]]&gt;0,"UP","DOWN")</f>
        <v>DOWN</v>
      </c>
      <c r="L6222" s="2">
        <v>86</v>
      </c>
      <c r="Q6222" s="15"/>
    </row>
    <row r="6223" spans="1:17" x14ac:dyDescent="0.25">
      <c r="A6223" s="1">
        <v>31744</v>
      </c>
      <c r="B6223" s="3">
        <v>0.72321400000000002</v>
      </c>
      <c r="C6223" s="3">
        <v>0.72544600000000004</v>
      </c>
      <c r="D6223" s="3">
        <v>0.70758900000000002</v>
      </c>
      <c r="E6223" s="3">
        <v>0.71428599999999998</v>
      </c>
      <c r="F6223" s="3">
        <v>0.57783300000000004</v>
      </c>
      <c r="G6223">
        <v>55137600</v>
      </c>
      <c r="H6223" t="str">
        <f>TEXT(AppleStock[[#This Row],[Date]],"dddd")</f>
        <v>Friday</v>
      </c>
      <c r="I6223" t="str">
        <f>MID(AppleStock[[#This Row],[Day]],1,FIND("day",AppleStock[[#This Row],[Day]])-1)</f>
        <v>Fri</v>
      </c>
      <c r="J6223" s="3">
        <f>AppleStock[[#This Row],[Open]]-AppleStock[[#This Row],[Close]]</f>
        <v>8.928000000000047E-3</v>
      </c>
      <c r="K6223" t="str">
        <f>IF(AppleStock[[#This Row],[Day Change]]&gt;0,"UP","DOWN")</f>
        <v>UP</v>
      </c>
      <c r="L6223" s="2">
        <v>86</v>
      </c>
      <c r="Q6223" s="15"/>
    </row>
    <row r="6224" spans="1:17" x14ac:dyDescent="0.25">
      <c r="A6224" s="1">
        <v>31747</v>
      </c>
      <c r="B6224" s="3">
        <v>0.71428599999999998</v>
      </c>
      <c r="C6224" s="3">
        <v>0.71651799999999999</v>
      </c>
      <c r="D6224" s="3">
        <v>0.69866099999999998</v>
      </c>
      <c r="E6224" s="3">
        <v>0.71651799999999999</v>
      </c>
      <c r="F6224" s="3">
        <v>0.57963900000000002</v>
      </c>
      <c r="G6224">
        <v>86800000</v>
      </c>
      <c r="H6224" t="str">
        <f>TEXT(AppleStock[[#This Row],[Date]],"dddd")</f>
        <v>Monday</v>
      </c>
      <c r="I6224" t="str">
        <f>MID(AppleStock[[#This Row],[Day]],1,FIND("day",AppleStock[[#This Row],[Day]])-1)</f>
        <v>Mon</v>
      </c>
      <c r="J6224" s="3">
        <f>AppleStock[[#This Row],[Open]]-AppleStock[[#This Row],[Close]]</f>
        <v>-2.2320000000000118E-3</v>
      </c>
      <c r="K6224" t="str">
        <f>IF(AppleStock[[#This Row],[Day Change]]&gt;0,"UP","DOWN")</f>
        <v>DOWN</v>
      </c>
      <c r="L6224" s="2">
        <v>86</v>
      </c>
      <c r="Q6224" s="15"/>
    </row>
    <row r="6225" spans="1:17" x14ac:dyDescent="0.25">
      <c r="A6225" s="1">
        <v>31748</v>
      </c>
      <c r="B6225" s="3">
        <v>0.72321400000000002</v>
      </c>
      <c r="C6225" s="3">
        <v>0.74553599999999998</v>
      </c>
      <c r="D6225" s="3">
        <v>0.71428599999999998</v>
      </c>
      <c r="E6225" s="3">
        <v>0.74107100000000004</v>
      </c>
      <c r="F6225" s="3">
        <v>0.59950199999999998</v>
      </c>
      <c r="G6225">
        <v>92400000</v>
      </c>
      <c r="H6225" t="str">
        <f>TEXT(AppleStock[[#This Row],[Date]],"dddd")</f>
        <v>Tuesday</v>
      </c>
      <c r="I6225" t="str">
        <f>MID(AppleStock[[#This Row],[Day]],1,FIND("day",AppleStock[[#This Row],[Day]])-1)</f>
        <v>Tues</v>
      </c>
      <c r="J6225" s="3">
        <f>AppleStock[[#This Row],[Open]]-AppleStock[[#This Row],[Close]]</f>
        <v>-1.7857000000000012E-2</v>
      </c>
      <c r="K6225" t="str">
        <f>IF(AppleStock[[#This Row],[Day Change]]&gt;0,"UP","DOWN")</f>
        <v>DOWN</v>
      </c>
      <c r="L6225" s="2">
        <v>86</v>
      </c>
      <c r="Q6225" s="15"/>
    </row>
    <row r="6226" spans="1:17" x14ac:dyDescent="0.25">
      <c r="A6226" s="1">
        <v>31749</v>
      </c>
      <c r="B6226" s="3">
        <v>0.74330399999999996</v>
      </c>
      <c r="C6226" s="3">
        <v>0.76785700000000001</v>
      </c>
      <c r="D6226" s="3">
        <v>0.74107100000000004</v>
      </c>
      <c r="E6226" s="3">
        <v>0.76339299999999999</v>
      </c>
      <c r="F6226" s="3">
        <v>0.61755899999999997</v>
      </c>
      <c r="G6226">
        <v>84000000</v>
      </c>
      <c r="H6226" t="str">
        <f>TEXT(AppleStock[[#This Row],[Date]],"dddd")</f>
        <v>Wednesday</v>
      </c>
      <c r="I6226" t="str">
        <f>MID(AppleStock[[#This Row],[Day]],1,FIND("day",AppleStock[[#This Row],[Day]])-1)</f>
        <v>Wednes</v>
      </c>
      <c r="J6226" s="3">
        <f>AppleStock[[#This Row],[Open]]-AppleStock[[#This Row],[Close]]</f>
        <v>-2.0089000000000024E-2</v>
      </c>
      <c r="K6226" t="str">
        <f>IF(AppleStock[[#This Row],[Day Change]]&gt;0,"UP","DOWN")</f>
        <v>DOWN</v>
      </c>
      <c r="L6226" s="2">
        <v>86</v>
      </c>
      <c r="Q6226" s="15"/>
    </row>
    <row r="6227" spans="1:17" x14ac:dyDescent="0.25">
      <c r="A6227" s="1">
        <v>31750</v>
      </c>
      <c r="B6227" s="3">
        <v>0.76116099999999998</v>
      </c>
      <c r="C6227" s="3">
        <v>0.76339299999999999</v>
      </c>
      <c r="D6227" s="3">
        <v>0.75</v>
      </c>
      <c r="E6227" s="3">
        <v>0.75892899999999996</v>
      </c>
      <c r="F6227" s="3">
        <v>0.61394800000000005</v>
      </c>
      <c r="G6227">
        <v>67200000</v>
      </c>
      <c r="H6227" t="str">
        <f>TEXT(AppleStock[[#This Row],[Date]],"dddd")</f>
        <v>Thursday</v>
      </c>
      <c r="I6227" t="str">
        <f>MID(AppleStock[[#This Row],[Day]],1,FIND("day",AppleStock[[#This Row],[Day]])-1)</f>
        <v>Thurs</v>
      </c>
      <c r="J6227" s="3">
        <f>AppleStock[[#This Row],[Open]]-AppleStock[[#This Row],[Close]]</f>
        <v>2.2320000000000118E-3</v>
      </c>
      <c r="K6227" t="str">
        <f>IF(AppleStock[[#This Row],[Day Change]]&gt;0,"UP","DOWN")</f>
        <v>UP</v>
      </c>
      <c r="L6227" s="2">
        <v>86</v>
      </c>
      <c r="Q6227" s="15"/>
    </row>
    <row r="6228" spans="1:17" x14ac:dyDescent="0.25">
      <c r="A6228" s="1">
        <v>31751</v>
      </c>
      <c r="B6228" s="3">
        <v>0.76116099999999998</v>
      </c>
      <c r="C6228" s="3">
        <v>0.78125</v>
      </c>
      <c r="D6228" s="3">
        <v>0.75892899999999996</v>
      </c>
      <c r="E6228" s="3">
        <v>0.78125</v>
      </c>
      <c r="F6228" s="3">
        <v>0.63200500000000004</v>
      </c>
      <c r="G6228">
        <v>65520000</v>
      </c>
      <c r="H6228" t="str">
        <f>TEXT(AppleStock[[#This Row],[Date]],"dddd")</f>
        <v>Friday</v>
      </c>
      <c r="I6228" t="str">
        <f>MID(AppleStock[[#This Row],[Day]],1,FIND("day",AppleStock[[#This Row],[Day]])-1)</f>
        <v>Fri</v>
      </c>
      <c r="J6228" s="3">
        <f>AppleStock[[#This Row],[Open]]-AppleStock[[#This Row],[Close]]</f>
        <v>-2.0089000000000024E-2</v>
      </c>
      <c r="K6228" t="str">
        <f>IF(AppleStock[[#This Row],[Day Change]]&gt;0,"UP","DOWN")</f>
        <v>DOWN</v>
      </c>
      <c r="L6228" s="2">
        <v>86</v>
      </c>
      <c r="Q6228" s="15"/>
    </row>
    <row r="6229" spans="1:17" x14ac:dyDescent="0.25">
      <c r="A6229" s="1">
        <v>31754</v>
      </c>
      <c r="B6229" s="3">
        <v>0.77901799999999999</v>
      </c>
      <c r="C6229" s="3">
        <v>0.78348200000000001</v>
      </c>
      <c r="D6229" s="3">
        <v>0.75669600000000004</v>
      </c>
      <c r="E6229" s="3">
        <v>0.75892899999999996</v>
      </c>
      <c r="F6229" s="3">
        <v>0.61394800000000005</v>
      </c>
      <c r="G6229">
        <v>86800000</v>
      </c>
      <c r="H6229" t="str">
        <f>TEXT(AppleStock[[#This Row],[Date]],"dddd")</f>
        <v>Monday</v>
      </c>
      <c r="I6229" t="str">
        <f>MID(AppleStock[[#This Row],[Day]],1,FIND("day",AppleStock[[#This Row],[Day]])-1)</f>
        <v>Mon</v>
      </c>
      <c r="J6229" s="3">
        <f>AppleStock[[#This Row],[Open]]-AppleStock[[#This Row],[Close]]</f>
        <v>2.0089000000000024E-2</v>
      </c>
      <c r="K6229" t="str">
        <f>IF(AppleStock[[#This Row],[Day Change]]&gt;0,"UP","DOWN")</f>
        <v>UP</v>
      </c>
      <c r="L6229" s="2">
        <v>86</v>
      </c>
      <c r="Q6229" s="15"/>
    </row>
    <row r="6230" spans="1:17" x14ac:dyDescent="0.25">
      <c r="A6230" s="1">
        <v>31755</v>
      </c>
      <c r="B6230" s="3">
        <v>0.75669600000000004</v>
      </c>
      <c r="C6230" s="3">
        <v>0.76116099999999998</v>
      </c>
      <c r="D6230" s="3">
        <v>0.734375</v>
      </c>
      <c r="E6230" s="3">
        <v>0.75669600000000004</v>
      </c>
      <c r="F6230" s="3">
        <v>0.61214199999999996</v>
      </c>
      <c r="G6230">
        <v>75600000</v>
      </c>
      <c r="H6230" t="str">
        <f>TEXT(AppleStock[[#This Row],[Date]],"dddd")</f>
        <v>Tuesday</v>
      </c>
      <c r="I6230" t="str">
        <f>MID(AppleStock[[#This Row],[Day]],1,FIND("day",AppleStock[[#This Row],[Day]])-1)</f>
        <v>Tues</v>
      </c>
      <c r="J6230" s="3">
        <f>AppleStock[[#This Row],[Open]]-AppleStock[[#This Row],[Close]]</f>
        <v>0</v>
      </c>
      <c r="K6230" t="str">
        <f>IF(AppleStock[[#This Row],[Day Change]]&gt;0,"UP","DOWN")</f>
        <v>DOWN</v>
      </c>
      <c r="L6230" s="2">
        <v>86</v>
      </c>
      <c r="Q6230" s="15"/>
    </row>
    <row r="6231" spans="1:17" x14ac:dyDescent="0.25">
      <c r="A6231" s="1">
        <v>31756</v>
      </c>
      <c r="B6231" s="3">
        <v>0.75669600000000004</v>
      </c>
      <c r="C6231" s="3">
        <v>0.78125</v>
      </c>
      <c r="D6231" s="3">
        <v>0.75</v>
      </c>
      <c r="E6231" s="3">
        <v>0.77678599999999998</v>
      </c>
      <c r="F6231" s="3">
        <v>0.62839299999999998</v>
      </c>
      <c r="G6231">
        <v>61040000</v>
      </c>
      <c r="H6231" t="str">
        <f>TEXT(AppleStock[[#This Row],[Date]],"dddd")</f>
        <v>Wednesday</v>
      </c>
      <c r="I6231" t="str">
        <f>MID(AppleStock[[#This Row],[Day]],1,FIND("day",AppleStock[[#This Row],[Day]])-1)</f>
        <v>Wednes</v>
      </c>
      <c r="J6231" s="3">
        <f>AppleStock[[#This Row],[Open]]-AppleStock[[#This Row],[Close]]</f>
        <v>-2.0089999999999941E-2</v>
      </c>
      <c r="K6231" t="str">
        <f>IF(AppleStock[[#This Row],[Day Change]]&gt;0,"UP","DOWN")</f>
        <v>DOWN</v>
      </c>
      <c r="L6231" s="2">
        <v>86</v>
      </c>
      <c r="Q6231" s="15"/>
    </row>
    <row r="6232" spans="1:17" x14ac:dyDescent="0.25">
      <c r="A6232" s="1">
        <v>31757</v>
      </c>
      <c r="B6232" s="3">
        <v>0.77901799999999999</v>
      </c>
      <c r="C6232" s="3">
        <v>0.78348200000000001</v>
      </c>
      <c r="D6232" s="3">
        <v>0.76116099999999998</v>
      </c>
      <c r="E6232" s="3">
        <v>0.765625</v>
      </c>
      <c r="F6232" s="3">
        <v>0.61936500000000005</v>
      </c>
      <c r="G6232">
        <v>56560000</v>
      </c>
      <c r="H6232" t="str">
        <f>TEXT(AppleStock[[#This Row],[Date]],"dddd")</f>
        <v>Thursday</v>
      </c>
      <c r="I6232" t="str">
        <f>MID(AppleStock[[#This Row],[Day]],1,FIND("day",AppleStock[[#This Row],[Day]])-1)</f>
        <v>Thurs</v>
      </c>
      <c r="J6232" s="3">
        <f>AppleStock[[#This Row],[Open]]-AppleStock[[#This Row],[Close]]</f>
        <v>1.3392999999999988E-2</v>
      </c>
      <c r="K6232" t="str">
        <f>IF(AppleStock[[#This Row],[Day Change]]&gt;0,"UP","DOWN")</f>
        <v>UP</v>
      </c>
      <c r="L6232" s="2">
        <v>86</v>
      </c>
      <c r="Q6232" s="15"/>
    </row>
    <row r="6233" spans="1:17" x14ac:dyDescent="0.25">
      <c r="A6233" s="1">
        <v>31758</v>
      </c>
      <c r="B6233" s="3">
        <v>0.765625</v>
      </c>
      <c r="C6233" s="3">
        <v>0.76785700000000001</v>
      </c>
      <c r="D6233" s="3">
        <v>0.73660700000000001</v>
      </c>
      <c r="E6233" s="3">
        <v>0.73660700000000001</v>
      </c>
      <c r="F6233" s="3">
        <v>0.59589000000000003</v>
      </c>
      <c r="G6233">
        <v>45029600</v>
      </c>
      <c r="H6233" t="str">
        <f>TEXT(AppleStock[[#This Row],[Date]],"dddd")</f>
        <v>Friday</v>
      </c>
      <c r="I6233" t="str">
        <f>MID(AppleStock[[#This Row],[Day]],1,FIND("day",AppleStock[[#This Row],[Day]])-1)</f>
        <v>Fri</v>
      </c>
      <c r="J6233" s="3">
        <f>AppleStock[[#This Row],[Open]]-AppleStock[[#This Row],[Close]]</f>
        <v>2.9017999999999988E-2</v>
      </c>
      <c r="K6233" t="str">
        <f>IF(AppleStock[[#This Row],[Day Change]]&gt;0,"UP","DOWN")</f>
        <v>UP</v>
      </c>
      <c r="L6233" s="2">
        <v>86</v>
      </c>
      <c r="Q6233" s="15"/>
    </row>
    <row r="6234" spans="1:17" x14ac:dyDescent="0.25">
      <c r="A6234" s="1">
        <v>31761</v>
      </c>
      <c r="B6234" s="3">
        <v>0.73214299999999999</v>
      </c>
      <c r="C6234" s="3">
        <v>0.74553599999999998</v>
      </c>
      <c r="D6234" s="3">
        <v>0.72098200000000001</v>
      </c>
      <c r="E6234" s="3">
        <v>0.74553599999999998</v>
      </c>
      <c r="F6234" s="3">
        <v>0.60311300000000001</v>
      </c>
      <c r="G6234">
        <v>52264800</v>
      </c>
      <c r="H6234" t="str">
        <f>TEXT(AppleStock[[#This Row],[Date]],"dddd")</f>
        <v>Monday</v>
      </c>
      <c r="I6234" t="str">
        <f>MID(AppleStock[[#This Row],[Day]],1,FIND("day",AppleStock[[#This Row],[Day]])-1)</f>
        <v>Mon</v>
      </c>
      <c r="J6234" s="3">
        <f>AppleStock[[#This Row],[Open]]-AppleStock[[#This Row],[Close]]</f>
        <v>-1.3392999999999988E-2</v>
      </c>
      <c r="K6234" t="str">
        <f>IF(AppleStock[[#This Row],[Day Change]]&gt;0,"UP","DOWN")</f>
        <v>DOWN</v>
      </c>
      <c r="L6234" s="2">
        <v>86</v>
      </c>
      <c r="Q6234" s="15"/>
    </row>
    <row r="6235" spans="1:17" x14ac:dyDescent="0.25">
      <c r="A6235" s="1">
        <v>31762</v>
      </c>
      <c r="B6235" s="3">
        <v>0.74330399999999996</v>
      </c>
      <c r="C6235" s="3">
        <v>0.75892899999999996</v>
      </c>
      <c r="D6235" s="3">
        <v>0.74330399999999996</v>
      </c>
      <c r="E6235" s="3">
        <v>0.75892899999999996</v>
      </c>
      <c r="F6235" s="3">
        <v>0.61394800000000005</v>
      </c>
      <c r="G6235">
        <v>37984800</v>
      </c>
      <c r="H6235" t="str">
        <f>TEXT(AppleStock[[#This Row],[Date]],"dddd")</f>
        <v>Tuesday</v>
      </c>
      <c r="I6235" t="str">
        <f>MID(AppleStock[[#This Row],[Day]],1,FIND("day",AppleStock[[#This Row],[Day]])-1)</f>
        <v>Tues</v>
      </c>
      <c r="J6235" s="3">
        <f>AppleStock[[#This Row],[Open]]-AppleStock[[#This Row],[Close]]</f>
        <v>-1.5625E-2</v>
      </c>
      <c r="K6235" t="str">
        <f>IF(AppleStock[[#This Row],[Day Change]]&gt;0,"UP","DOWN")</f>
        <v>DOWN</v>
      </c>
      <c r="L6235" s="2">
        <v>86</v>
      </c>
      <c r="Q6235" s="15"/>
    </row>
    <row r="6236" spans="1:17" x14ac:dyDescent="0.25">
      <c r="A6236" s="1">
        <v>31763</v>
      </c>
      <c r="B6236" s="3">
        <v>0.75669600000000004</v>
      </c>
      <c r="C6236" s="3">
        <v>0.75892899999999996</v>
      </c>
      <c r="D6236" s="3">
        <v>0.72991099999999998</v>
      </c>
      <c r="E6236" s="3">
        <v>0.73660700000000001</v>
      </c>
      <c r="F6236" s="3">
        <v>0.59589000000000003</v>
      </c>
      <c r="G6236">
        <v>37777600</v>
      </c>
      <c r="H6236" t="str">
        <f>TEXT(AppleStock[[#This Row],[Date]],"dddd")</f>
        <v>Wednesday</v>
      </c>
      <c r="I6236" t="str">
        <f>MID(AppleStock[[#This Row],[Day]],1,FIND("day",AppleStock[[#This Row],[Day]])-1)</f>
        <v>Wednes</v>
      </c>
      <c r="J6236" s="3">
        <f>AppleStock[[#This Row],[Open]]-AppleStock[[#This Row],[Close]]</f>
        <v>2.0089000000000024E-2</v>
      </c>
      <c r="K6236" t="str">
        <f>IF(AppleStock[[#This Row],[Day Change]]&gt;0,"UP","DOWN")</f>
        <v>UP</v>
      </c>
      <c r="L6236" s="2">
        <v>86</v>
      </c>
      <c r="Q6236" s="15"/>
    </row>
    <row r="6237" spans="1:17" x14ac:dyDescent="0.25">
      <c r="A6237" s="1">
        <v>31764</v>
      </c>
      <c r="B6237" s="3">
        <v>0.734375</v>
      </c>
      <c r="C6237" s="3">
        <v>0.74776799999999999</v>
      </c>
      <c r="D6237" s="3">
        <v>0.72767899999999996</v>
      </c>
      <c r="E6237" s="3">
        <v>0.73883900000000002</v>
      </c>
      <c r="F6237" s="3">
        <v>0.59769600000000001</v>
      </c>
      <c r="G6237">
        <v>43764000</v>
      </c>
      <c r="H6237" t="str">
        <f>TEXT(AppleStock[[#This Row],[Date]],"dddd")</f>
        <v>Thursday</v>
      </c>
      <c r="I6237" t="str">
        <f>MID(AppleStock[[#This Row],[Day]],1,FIND("day",AppleStock[[#This Row],[Day]])-1)</f>
        <v>Thurs</v>
      </c>
      <c r="J6237" s="3">
        <f>AppleStock[[#This Row],[Open]]-AppleStock[[#This Row],[Close]]</f>
        <v>-4.4640000000000235E-3</v>
      </c>
      <c r="K6237" t="str">
        <f>IF(AppleStock[[#This Row],[Day Change]]&gt;0,"UP","DOWN")</f>
        <v>DOWN</v>
      </c>
      <c r="L6237" s="2">
        <v>86</v>
      </c>
      <c r="Q6237" s="15"/>
    </row>
    <row r="6238" spans="1:17" x14ac:dyDescent="0.25">
      <c r="A6238" s="1">
        <v>31765</v>
      </c>
      <c r="B6238" s="3">
        <v>0.73883900000000002</v>
      </c>
      <c r="C6238" s="3">
        <v>0.75892899999999996</v>
      </c>
      <c r="D6238" s="3">
        <v>0.73883900000000002</v>
      </c>
      <c r="E6238" s="3">
        <v>0.75223200000000001</v>
      </c>
      <c r="F6238" s="3">
        <v>0.60853000000000002</v>
      </c>
      <c r="G6238">
        <v>49772800</v>
      </c>
      <c r="H6238" t="str">
        <f>TEXT(AppleStock[[#This Row],[Date]],"dddd")</f>
        <v>Friday</v>
      </c>
      <c r="I6238" t="str">
        <f>MID(AppleStock[[#This Row],[Day]],1,FIND("day",AppleStock[[#This Row],[Day]])-1)</f>
        <v>Fri</v>
      </c>
      <c r="J6238" s="3">
        <f>AppleStock[[#This Row],[Open]]-AppleStock[[#This Row],[Close]]</f>
        <v>-1.3392999999999988E-2</v>
      </c>
      <c r="K6238" t="str">
        <f>IF(AppleStock[[#This Row],[Day Change]]&gt;0,"UP","DOWN")</f>
        <v>DOWN</v>
      </c>
      <c r="L6238" s="2">
        <v>86</v>
      </c>
      <c r="Q6238" s="15"/>
    </row>
    <row r="6239" spans="1:17" x14ac:dyDescent="0.25">
      <c r="A6239" s="1">
        <v>31768</v>
      </c>
      <c r="B6239" s="3">
        <v>0.75</v>
      </c>
      <c r="C6239" s="3">
        <v>0.75892899999999996</v>
      </c>
      <c r="D6239" s="3">
        <v>0.74553599999999998</v>
      </c>
      <c r="E6239" s="3">
        <v>0.75223200000000001</v>
      </c>
      <c r="F6239" s="3">
        <v>0.60853000000000002</v>
      </c>
      <c r="G6239">
        <v>41092800</v>
      </c>
      <c r="H6239" t="str">
        <f>TEXT(AppleStock[[#This Row],[Date]],"dddd")</f>
        <v>Monday</v>
      </c>
      <c r="I6239" t="str">
        <f>MID(AppleStock[[#This Row],[Day]],1,FIND("day",AppleStock[[#This Row],[Day]])-1)</f>
        <v>Mon</v>
      </c>
      <c r="J6239" s="3">
        <f>AppleStock[[#This Row],[Open]]-AppleStock[[#This Row],[Close]]</f>
        <v>-2.2320000000000118E-3</v>
      </c>
      <c r="K6239" t="str">
        <f>IF(AppleStock[[#This Row],[Day Change]]&gt;0,"UP","DOWN")</f>
        <v>DOWN</v>
      </c>
      <c r="L6239" s="2">
        <v>86</v>
      </c>
      <c r="Q6239" s="15"/>
    </row>
    <row r="6240" spans="1:17" x14ac:dyDescent="0.25">
      <c r="A6240" s="1">
        <v>31769</v>
      </c>
      <c r="B6240" s="3">
        <v>0.75446400000000002</v>
      </c>
      <c r="C6240" s="3">
        <v>0.75669600000000004</v>
      </c>
      <c r="D6240" s="3">
        <v>0.74776799999999999</v>
      </c>
      <c r="E6240" s="3">
        <v>0.75223200000000001</v>
      </c>
      <c r="F6240" s="3">
        <v>0.60853000000000002</v>
      </c>
      <c r="G6240">
        <v>61040000</v>
      </c>
      <c r="H6240" t="str">
        <f>TEXT(AppleStock[[#This Row],[Date]],"dddd")</f>
        <v>Tuesday</v>
      </c>
      <c r="I6240" t="str">
        <f>MID(AppleStock[[#This Row],[Day]],1,FIND("day",AppleStock[[#This Row],[Day]])-1)</f>
        <v>Tues</v>
      </c>
      <c r="J6240" s="3">
        <f>AppleStock[[#This Row],[Open]]-AppleStock[[#This Row],[Close]]</f>
        <v>2.2320000000000118E-3</v>
      </c>
      <c r="K6240" t="str">
        <f>IF(AppleStock[[#This Row],[Day Change]]&gt;0,"UP","DOWN")</f>
        <v>UP</v>
      </c>
      <c r="L6240" s="2">
        <v>86</v>
      </c>
      <c r="Q6240" s="15"/>
    </row>
    <row r="6241" spans="1:17" x14ac:dyDescent="0.25">
      <c r="A6241" s="1">
        <v>31770</v>
      </c>
      <c r="B6241" s="3">
        <v>0.75</v>
      </c>
      <c r="C6241" s="3">
        <v>0.75223200000000001</v>
      </c>
      <c r="D6241" s="3">
        <v>0.74330399999999996</v>
      </c>
      <c r="E6241" s="3">
        <v>0.74776799999999999</v>
      </c>
      <c r="F6241" s="3">
        <v>0.60491899999999998</v>
      </c>
      <c r="G6241">
        <v>23940000</v>
      </c>
      <c r="H6241" t="str">
        <f>TEXT(AppleStock[[#This Row],[Date]],"dddd")</f>
        <v>Wednesday</v>
      </c>
      <c r="I6241" t="str">
        <f>MID(AppleStock[[#This Row],[Day]],1,FIND("day",AppleStock[[#This Row],[Day]])-1)</f>
        <v>Wednes</v>
      </c>
      <c r="J6241" s="3">
        <f>AppleStock[[#This Row],[Open]]-AppleStock[[#This Row],[Close]]</f>
        <v>2.2320000000000118E-3</v>
      </c>
      <c r="K6241" t="str">
        <f>IF(AppleStock[[#This Row],[Day Change]]&gt;0,"UP","DOWN")</f>
        <v>UP</v>
      </c>
      <c r="L6241" s="2">
        <v>86</v>
      </c>
      <c r="Q6241" s="15"/>
    </row>
    <row r="6242" spans="1:17" x14ac:dyDescent="0.25">
      <c r="A6242" s="1">
        <v>31772</v>
      </c>
      <c r="B6242" s="3">
        <v>0.74776799999999999</v>
      </c>
      <c r="C6242" s="3">
        <v>0.74776799999999999</v>
      </c>
      <c r="D6242" s="3">
        <v>0.73214299999999999</v>
      </c>
      <c r="E6242" s="3">
        <v>0.73214299999999999</v>
      </c>
      <c r="F6242" s="3">
        <v>0.592279</v>
      </c>
      <c r="G6242">
        <v>22467200</v>
      </c>
      <c r="H6242" t="str">
        <f>TEXT(AppleStock[[#This Row],[Date]],"dddd")</f>
        <v>Friday</v>
      </c>
      <c r="I6242" t="str">
        <f>MID(AppleStock[[#This Row],[Day]],1,FIND("day",AppleStock[[#This Row],[Day]])-1)</f>
        <v>Fri</v>
      </c>
      <c r="J6242" s="3">
        <f>AppleStock[[#This Row],[Open]]-AppleStock[[#This Row],[Close]]</f>
        <v>1.5625E-2</v>
      </c>
      <c r="K6242" t="str">
        <f>IF(AppleStock[[#This Row],[Day Change]]&gt;0,"UP","DOWN")</f>
        <v>UP</v>
      </c>
      <c r="L6242" s="2">
        <v>86</v>
      </c>
      <c r="Q6242" s="15"/>
    </row>
    <row r="6243" spans="1:17" x14ac:dyDescent="0.25">
      <c r="A6243" s="1">
        <v>31775</v>
      </c>
      <c r="B6243" s="3">
        <v>0.73214299999999999</v>
      </c>
      <c r="C6243" s="3">
        <v>0.734375</v>
      </c>
      <c r="D6243" s="3">
        <v>0.71875</v>
      </c>
      <c r="E6243" s="3">
        <v>0.72321400000000002</v>
      </c>
      <c r="F6243" s="3">
        <v>0.58505600000000002</v>
      </c>
      <c r="G6243">
        <v>29411200</v>
      </c>
      <c r="H6243" t="str">
        <f>TEXT(AppleStock[[#This Row],[Date]],"dddd")</f>
        <v>Monday</v>
      </c>
      <c r="I6243" t="str">
        <f>MID(AppleStock[[#This Row],[Day]],1,FIND("day",AppleStock[[#This Row],[Day]])-1)</f>
        <v>Mon</v>
      </c>
      <c r="J6243" s="3">
        <f>AppleStock[[#This Row],[Open]]-AppleStock[[#This Row],[Close]]</f>
        <v>8.9289999999999647E-3</v>
      </c>
      <c r="K6243" t="str">
        <f>IF(AppleStock[[#This Row],[Day Change]]&gt;0,"UP","DOWN")</f>
        <v>UP</v>
      </c>
      <c r="L6243" s="2">
        <v>86</v>
      </c>
      <c r="Q6243" s="15"/>
    </row>
    <row r="6244" spans="1:17" x14ac:dyDescent="0.25">
      <c r="A6244" s="1">
        <v>31776</v>
      </c>
      <c r="B6244" s="3">
        <v>0.72321400000000002</v>
      </c>
      <c r="C6244" s="3">
        <v>0.74107100000000004</v>
      </c>
      <c r="D6244" s="3">
        <v>0.72098200000000001</v>
      </c>
      <c r="E6244" s="3">
        <v>0.73214299999999999</v>
      </c>
      <c r="F6244" s="3">
        <v>0.592279</v>
      </c>
      <c r="G6244">
        <v>37038400</v>
      </c>
      <c r="H6244" t="str">
        <f>TEXT(AppleStock[[#This Row],[Date]],"dddd")</f>
        <v>Tuesday</v>
      </c>
      <c r="I6244" t="str">
        <f>MID(AppleStock[[#This Row],[Day]],1,FIND("day",AppleStock[[#This Row],[Day]])-1)</f>
        <v>Tues</v>
      </c>
      <c r="J6244" s="3">
        <f>AppleStock[[#This Row],[Open]]-AppleStock[[#This Row],[Close]]</f>
        <v>-8.9289999999999647E-3</v>
      </c>
      <c r="K6244" t="str">
        <f>IF(AppleStock[[#This Row],[Day Change]]&gt;0,"UP","DOWN")</f>
        <v>DOWN</v>
      </c>
      <c r="L6244" s="2">
        <v>86</v>
      </c>
      <c r="Q6244" s="15"/>
    </row>
    <row r="6245" spans="1:17" x14ac:dyDescent="0.25">
      <c r="A6245" s="1">
        <v>31777</v>
      </c>
      <c r="B6245" s="3">
        <v>0.73214299999999999</v>
      </c>
      <c r="C6245" s="3">
        <v>0.73883900000000002</v>
      </c>
      <c r="D6245" s="3">
        <v>0.72098200000000001</v>
      </c>
      <c r="E6245" s="3">
        <v>0.72321400000000002</v>
      </c>
      <c r="F6245" s="3">
        <v>0.58505600000000002</v>
      </c>
      <c r="G6245">
        <v>33140800</v>
      </c>
      <c r="H6245" t="str">
        <f>TEXT(AppleStock[[#This Row],[Date]],"dddd")</f>
        <v>Wednesday</v>
      </c>
      <c r="I6245" t="str">
        <f>MID(AppleStock[[#This Row],[Day]],1,FIND("day",AppleStock[[#This Row],[Day]])-1)</f>
        <v>Wednes</v>
      </c>
      <c r="J6245" s="3">
        <f>AppleStock[[#This Row],[Open]]-AppleStock[[#This Row],[Close]]</f>
        <v>8.9289999999999647E-3</v>
      </c>
      <c r="K6245" t="str">
        <f>IF(AppleStock[[#This Row],[Day Change]]&gt;0,"UP","DOWN")</f>
        <v>UP</v>
      </c>
      <c r="L6245" s="2">
        <v>86</v>
      </c>
      <c r="Q6245" s="15"/>
    </row>
    <row r="6246" spans="1:17" x14ac:dyDescent="0.25">
      <c r="A6246" s="1">
        <v>31779</v>
      </c>
      <c r="B6246" s="3">
        <v>0.72098200000000001</v>
      </c>
      <c r="C6246" s="3">
        <v>0.734375</v>
      </c>
      <c r="D6246" s="3">
        <v>0.71651799999999999</v>
      </c>
      <c r="E6246" s="3">
        <v>0.72991099999999998</v>
      </c>
      <c r="F6246" s="3">
        <v>0.59047300000000003</v>
      </c>
      <c r="G6246">
        <v>30217600</v>
      </c>
      <c r="H6246" t="str">
        <f>TEXT(AppleStock[[#This Row],[Date]],"dddd")</f>
        <v>Friday</v>
      </c>
      <c r="I6246" t="str">
        <f>MID(AppleStock[[#This Row],[Day]],1,FIND("day",AppleStock[[#This Row],[Day]])-1)</f>
        <v>Fri</v>
      </c>
      <c r="J6246" s="3">
        <f>AppleStock[[#This Row],[Open]]-AppleStock[[#This Row],[Close]]</f>
        <v>-8.9289999999999647E-3</v>
      </c>
      <c r="K6246" t="str">
        <f>IF(AppleStock[[#This Row],[Day Change]]&gt;0,"UP","DOWN")</f>
        <v>DOWN</v>
      </c>
      <c r="L6246" s="2">
        <v>87</v>
      </c>
      <c r="Q6246" s="15"/>
    </row>
    <row r="6247" spans="1:17" x14ac:dyDescent="0.25">
      <c r="A6247" s="1">
        <v>31782</v>
      </c>
      <c r="B6247" s="3">
        <v>0.73660700000000001</v>
      </c>
      <c r="C6247" s="3">
        <v>0.77232100000000004</v>
      </c>
      <c r="D6247" s="3">
        <v>0.73214299999999999</v>
      </c>
      <c r="E6247" s="3">
        <v>0.76785700000000001</v>
      </c>
      <c r="F6247" s="3">
        <v>0.62117</v>
      </c>
      <c r="G6247">
        <v>59920000</v>
      </c>
      <c r="H6247" t="str">
        <f>TEXT(AppleStock[[#This Row],[Date]],"dddd")</f>
        <v>Monday</v>
      </c>
      <c r="I6247" t="str">
        <f>MID(AppleStock[[#This Row],[Day]],1,FIND("day",AppleStock[[#This Row],[Day]])-1)</f>
        <v>Mon</v>
      </c>
      <c r="J6247" s="3">
        <f>AppleStock[[#This Row],[Open]]-AppleStock[[#This Row],[Close]]</f>
        <v>-3.125E-2</v>
      </c>
      <c r="K6247" t="str">
        <f>IF(AppleStock[[#This Row],[Day Change]]&gt;0,"UP","DOWN")</f>
        <v>DOWN</v>
      </c>
      <c r="L6247" s="2">
        <v>87</v>
      </c>
      <c r="Q6247" s="15"/>
    </row>
    <row r="6248" spans="1:17" x14ac:dyDescent="0.25">
      <c r="A6248" s="1">
        <v>31783</v>
      </c>
      <c r="B6248" s="3">
        <v>0.77008900000000002</v>
      </c>
      <c r="C6248" s="3">
        <v>0.78571400000000002</v>
      </c>
      <c r="D6248" s="3">
        <v>0.76116099999999998</v>
      </c>
      <c r="E6248" s="3">
        <v>0.78125</v>
      </c>
      <c r="F6248" s="3">
        <v>0.63200500000000004</v>
      </c>
      <c r="G6248">
        <v>81200000</v>
      </c>
      <c r="H6248" t="str">
        <f>TEXT(AppleStock[[#This Row],[Date]],"dddd")</f>
        <v>Tuesday</v>
      </c>
      <c r="I6248" t="str">
        <f>MID(AppleStock[[#This Row],[Day]],1,FIND("day",AppleStock[[#This Row],[Day]])-1)</f>
        <v>Tues</v>
      </c>
      <c r="J6248" s="3">
        <f>AppleStock[[#This Row],[Open]]-AppleStock[[#This Row],[Close]]</f>
        <v>-1.1160999999999976E-2</v>
      </c>
      <c r="K6248" t="str">
        <f>IF(AppleStock[[#This Row],[Day Change]]&gt;0,"UP","DOWN")</f>
        <v>DOWN</v>
      </c>
      <c r="L6248" s="2">
        <v>87</v>
      </c>
      <c r="Q6248" s="15"/>
    </row>
    <row r="6249" spans="1:17" x14ac:dyDescent="0.25">
      <c r="A6249" s="1">
        <v>31784</v>
      </c>
      <c r="B6249" s="3">
        <v>0.78348200000000001</v>
      </c>
      <c r="C6249" s="3">
        <v>0.80133900000000002</v>
      </c>
      <c r="D6249" s="3">
        <v>0.77901799999999999</v>
      </c>
      <c r="E6249" s="3">
        <v>0.79910700000000001</v>
      </c>
      <c r="F6249" s="3">
        <v>0.646451</v>
      </c>
      <c r="G6249">
        <v>108640000</v>
      </c>
      <c r="H6249" t="str">
        <f>TEXT(AppleStock[[#This Row],[Date]],"dddd")</f>
        <v>Wednesday</v>
      </c>
      <c r="I6249" t="str">
        <f>MID(AppleStock[[#This Row],[Day]],1,FIND("day",AppleStock[[#This Row],[Day]])-1)</f>
        <v>Wednes</v>
      </c>
      <c r="J6249" s="3">
        <f>AppleStock[[#This Row],[Open]]-AppleStock[[#This Row],[Close]]</f>
        <v>-1.5625E-2</v>
      </c>
      <c r="K6249" t="str">
        <f>IF(AppleStock[[#This Row],[Day Change]]&gt;0,"UP","DOWN")</f>
        <v>DOWN</v>
      </c>
      <c r="L6249" s="2">
        <v>87</v>
      </c>
      <c r="Q6249" s="15"/>
    </row>
    <row r="6250" spans="1:17" x14ac:dyDescent="0.25">
      <c r="A6250" s="1">
        <v>31785</v>
      </c>
      <c r="B6250" s="3">
        <v>0.79910700000000001</v>
      </c>
      <c r="C6250" s="3">
        <v>0.80580399999999996</v>
      </c>
      <c r="D6250" s="3">
        <v>0.79464299999999999</v>
      </c>
      <c r="E6250" s="3">
        <v>0.79910700000000001</v>
      </c>
      <c r="F6250" s="3">
        <v>0.646451</v>
      </c>
      <c r="G6250">
        <v>72800000</v>
      </c>
      <c r="H6250" t="str">
        <f>TEXT(AppleStock[[#This Row],[Date]],"dddd")</f>
        <v>Thursday</v>
      </c>
      <c r="I6250" t="str">
        <f>MID(AppleStock[[#This Row],[Day]],1,FIND("day",AppleStock[[#This Row],[Day]])-1)</f>
        <v>Thurs</v>
      </c>
      <c r="J6250" s="3">
        <f>AppleStock[[#This Row],[Open]]-AppleStock[[#This Row],[Close]]</f>
        <v>0</v>
      </c>
      <c r="K6250" t="str">
        <f>IF(AppleStock[[#This Row],[Day Change]]&gt;0,"UP","DOWN")</f>
        <v>DOWN</v>
      </c>
      <c r="L6250" s="2">
        <v>87</v>
      </c>
      <c r="Q6250" s="15"/>
    </row>
    <row r="6251" spans="1:17" x14ac:dyDescent="0.25">
      <c r="A6251" s="1">
        <v>31786</v>
      </c>
      <c r="B6251" s="3">
        <v>0.79910700000000001</v>
      </c>
      <c r="C6251" s="3">
        <v>0.81696400000000002</v>
      </c>
      <c r="D6251" s="3">
        <v>0.79241099999999998</v>
      </c>
      <c r="E6251" s="3">
        <v>0.81026799999999999</v>
      </c>
      <c r="F6251" s="3">
        <v>0.65547900000000003</v>
      </c>
      <c r="G6251">
        <v>59920000</v>
      </c>
      <c r="H6251" t="str">
        <f>TEXT(AppleStock[[#This Row],[Date]],"dddd")</f>
        <v>Friday</v>
      </c>
      <c r="I6251" t="str">
        <f>MID(AppleStock[[#This Row],[Day]],1,FIND("day",AppleStock[[#This Row],[Day]])-1)</f>
        <v>Fri</v>
      </c>
      <c r="J6251" s="3">
        <f>AppleStock[[#This Row],[Open]]-AppleStock[[#This Row],[Close]]</f>
        <v>-1.1160999999999976E-2</v>
      </c>
      <c r="K6251" t="str">
        <f>IF(AppleStock[[#This Row],[Day Change]]&gt;0,"UP","DOWN")</f>
        <v>DOWN</v>
      </c>
      <c r="L6251" s="2">
        <v>87</v>
      </c>
      <c r="Q6251" s="15"/>
    </row>
    <row r="6252" spans="1:17" x14ac:dyDescent="0.25">
      <c r="A6252" s="1">
        <v>31789</v>
      </c>
      <c r="B6252" s="3">
        <v>0.8125</v>
      </c>
      <c r="C6252" s="3">
        <v>0.81696400000000002</v>
      </c>
      <c r="D6252" s="3">
        <v>0.79910700000000001</v>
      </c>
      <c r="E6252" s="3">
        <v>0.8125</v>
      </c>
      <c r="F6252" s="3">
        <v>0.65728500000000001</v>
      </c>
      <c r="G6252">
        <v>58240000</v>
      </c>
      <c r="H6252" t="str">
        <f>TEXT(AppleStock[[#This Row],[Date]],"dddd")</f>
        <v>Monday</v>
      </c>
      <c r="I6252" t="str">
        <f>MID(AppleStock[[#This Row],[Day]],1,FIND("day",AppleStock[[#This Row],[Day]])-1)</f>
        <v>Mon</v>
      </c>
      <c r="J6252" s="3">
        <f>AppleStock[[#This Row],[Open]]-AppleStock[[#This Row],[Close]]</f>
        <v>0</v>
      </c>
      <c r="K6252" t="str">
        <f>IF(AppleStock[[#This Row],[Day Change]]&gt;0,"UP","DOWN")</f>
        <v>DOWN</v>
      </c>
      <c r="L6252" s="2">
        <v>87</v>
      </c>
      <c r="Q6252" s="15"/>
    </row>
    <row r="6253" spans="1:17" x14ac:dyDescent="0.25">
      <c r="A6253" s="1">
        <v>31790</v>
      </c>
      <c r="B6253" s="3">
        <v>0.80580399999999996</v>
      </c>
      <c r="C6253" s="3">
        <v>0.81026799999999999</v>
      </c>
      <c r="D6253" s="3">
        <v>0.796875</v>
      </c>
      <c r="E6253" s="3">
        <v>0.796875</v>
      </c>
      <c r="F6253" s="3">
        <v>0.64464500000000002</v>
      </c>
      <c r="G6253">
        <v>52931200</v>
      </c>
      <c r="H6253" t="str">
        <f>TEXT(AppleStock[[#This Row],[Date]],"dddd")</f>
        <v>Tuesday</v>
      </c>
      <c r="I6253" t="str">
        <f>MID(AppleStock[[#This Row],[Day]],1,FIND("day",AppleStock[[#This Row],[Day]])-1)</f>
        <v>Tues</v>
      </c>
      <c r="J6253" s="3">
        <f>AppleStock[[#This Row],[Open]]-AppleStock[[#This Row],[Close]]</f>
        <v>8.9289999999999647E-3</v>
      </c>
      <c r="K6253" t="str">
        <f>IF(AppleStock[[#This Row],[Day Change]]&gt;0,"UP","DOWN")</f>
        <v>UP</v>
      </c>
      <c r="L6253" s="2">
        <v>87</v>
      </c>
      <c r="Q6253" s="15"/>
    </row>
    <row r="6254" spans="1:17" x14ac:dyDescent="0.25">
      <c r="A6254" s="1">
        <v>31791</v>
      </c>
      <c r="B6254" s="3">
        <v>0.796875</v>
      </c>
      <c r="C6254" s="3">
        <v>0.86160700000000001</v>
      </c>
      <c r="D6254" s="3">
        <v>0.79464299999999999</v>
      </c>
      <c r="E6254" s="3">
        <v>0.859375</v>
      </c>
      <c r="F6254" s="3">
        <v>0.69520599999999999</v>
      </c>
      <c r="G6254">
        <v>126000000</v>
      </c>
      <c r="H6254" t="str">
        <f>TEXT(AppleStock[[#This Row],[Date]],"dddd")</f>
        <v>Wednesday</v>
      </c>
      <c r="I6254" t="str">
        <f>MID(AppleStock[[#This Row],[Day]],1,FIND("day",AppleStock[[#This Row],[Day]])-1)</f>
        <v>Wednes</v>
      </c>
      <c r="J6254" s="3">
        <f>AppleStock[[#This Row],[Open]]-AppleStock[[#This Row],[Close]]</f>
        <v>-6.25E-2</v>
      </c>
      <c r="K6254" t="str">
        <f>IF(AppleStock[[#This Row],[Day Change]]&gt;0,"UP","DOWN")</f>
        <v>DOWN</v>
      </c>
      <c r="L6254" s="2">
        <v>87</v>
      </c>
      <c r="Q6254" s="15"/>
    </row>
    <row r="6255" spans="1:17" x14ac:dyDescent="0.25">
      <c r="A6255" s="1">
        <v>31792</v>
      </c>
      <c r="B6255" s="3">
        <v>0.86160700000000001</v>
      </c>
      <c r="C6255" s="3">
        <v>0.91741099999999998</v>
      </c>
      <c r="D6255" s="3">
        <v>0.85714299999999999</v>
      </c>
      <c r="E6255" s="3">
        <v>0.890625</v>
      </c>
      <c r="F6255" s="3">
        <v>0.72048500000000004</v>
      </c>
      <c r="G6255">
        <v>136640000</v>
      </c>
      <c r="H6255" t="str">
        <f>TEXT(AppleStock[[#This Row],[Date]],"dddd")</f>
        <v>Thursday</v>
      </c>
      <c r="I6255" t="str">
        <f>MID(AppleStock[[#This Row],[Day]],1,FIND("day",AppleStock[[#This Row],[Day]])-1)</f>
        <v>Thurs</v>
      </c>
      <c r="J6255" s="3">
        <f>AppleStock[[#This Row],[Open]]-AppleStock[[#This Row],[Close]]</f>
        <v>-2.9017999999999988E-2</v>
      </c>
      <c r="K6255" t="str">
        <f>IF(AppleStock[[#This Row],[Day Change]]&gt;0,"UP","DOWN")</f>
        <v>DOWN</v>
      </c>
      <c r="L6255" s="2">
        <v>87</v>
      </c>
      <c r="Q6255" s="15"/>
    </row>
    <row r="6256" spans="1:17" x14ac:dyDescent="0.25">
      <c r="A6256" s="1">
        <v>31793</v>
      </c>
      <c r="B6256" s="3">
        <v>0.89285700000000001</v>
      </c>
      <c r="C6256" s="3">
        <v>0.89285700000000001</v>
      </c>
      <c r="D6256" s="3">
        <v>0.85267899999999996</v>
      </c>
      <c r="E6256" s="3">
        <v>0.87053599999999998</v>
      </c>
      <c r="F6256" s="3">
        <v>0.70423400000000003</v>
      </c>
      <c r="G6256">
        <v>101920000</v>
      </c>
      <c r="H6256" t="str">
        <f>TEXT(AppleStock[[#This Row],[Date]],"dddd")</f>
        <v>Friday</v>
      </c>
      <c r="I6256" t="str">
        <f>MID(AppleStock[[#This Row],[Day]],1,FIND("day",AppleStock[[#This Row],[Day]])-1)</f>
        <v>Fri</v>
      </c>
      <c r="J6256" s="3">
        <f>AppleStock[[#This Row],[Open]]-AppleStock[[#This Row],[Close]]</f>
        <v>2.2321000000000035E-2</v>
      </c>
      <c r="K6256" t="str">
        <f>IF(AppleStock[[#This Row],[Day Change]]&gt;0,"UP","DOWN")</f>
        <v>UP</v>
      </c>
      <c r="L6256" s="2">
        <v>87</v>
      </c>
      <c r="Q6256" s="15"/>
    </row>
    <row r="6257" spans="1:17" x14ac:dyDescent="0.25">
      <c r="A6257" s="1">
        <v>31796</v>
      </c>
      <c r="B6257" s="3">
        <v>0.87053599999999998</v>
      </c>
      <c r="C6257" s="3">
        <v>0.94866099999999998</v>
      </c>
      <c r="D6257" s="3">
        <v>0.85491099999999998</v>
      </c>
      <c r="E6257" s="3">
        <v>0.94866099999999998</v>
      </c>
      <c r="F6257" s="3">
        <v>0.76743499999999998</v>
      </c>
      <c r="G6257">
        <v>90720000</v>
      </c>
      <c r="H6257" t="str">
        <f>TEXT(AppleStock[[#This Row],[Date]],"dddd")</f>
        <v>Monday</v>
      </c>
      <c r="I6257" t="str">
        <f>MID(AppleStock[[#This Row],[Day]],1,FIND("day",AppleStock[[#This Row],[Day]])-1)</f>
        <v>Mon</v>
      </c>
      <c r="J6257" s="3">
        <f>AppleStock[[#This Row],[Open]]-AppleStock[[#This Row],[Close]]</f>
        <v>-7.8125E-2</v>
      </c>
      <c r="K6257" t="str">
        <f>IF(AppleStock[[#This Row],[Day Change]]&gt;0,"UP","DOWN")</f>
        <v>DOWN</v>
      </c>
      <c r="L6257" s="2">
        <v>87</v>
      </c>
      <c r="Q6257" s="15"/>
    </row>
    <row r="6258" spans="1:17" x14ac:dyDescent="0.25">
      <c r="A6258" s="1">
        <v>31797</v>
      </c>
      <c r="B6258" s="3">
        <v>0.98214299999999999</v>
      </c>
      <c r="C6258" s="3">
        <v>0.99553599999999998</v>
      </c>
      <c r="D6258" s="3">
        <v>0.91964299999999999</v>
      </c>
      <c r="E6258" s="3">
        <v>0.921875</v>
      </c>
      <c r="F6258" s="3">
        <v>0.74576600000000004</v>
      </c>
      <c r="G6258">
        <v>193760000</v>
      </c>
      <c r="H6258" t="str">
        <f>TEXT(AppleStock[[#This Row],[Date]],"dddd")</f>
        <v>Tuesday</v>
      </c>
      <c r="I6258" t="str">
        <f>MID(AppleStock[[#This Row],[Day]],1,FIND("day",AppleStock[[#This Row],[Day]])-1)</f>
        <v>Tues</v>
      </c>
      <c r="J6258" s="3">
        <f>AppleStock[[#This Row],[Open]]-AppleStock[[#This Row],[Close]]</f>
        <v>6.0267999999999988E-2</v>
      </c>
      <c r="K6258" t="str">
        <f>IF(AppleStock[[#This Row],[Day Change]]&gt;0,"UP","DOWN")</f>
        <v>UP</v>
      </c>
      <c r="L6258" s="2">
        <v>87</v>
      </c>
      <c r="Q6258" s="15"/>
    </row>
    <row r="6259" spans="1:17" x14ac:dyDescent="0.25">
      <c r="A6259" s="1">
        <v>31798</v>
      </c>
      <c r="B6259" s="3">
        <v>0.90848200000000001</v>
      </c>
      <c r="C6259" s="3">
        <v>0.91294600000000004</v>
      </c>
      <c r="D6259" s="3">
        <v>0.875</v>
      </c>
      <c r="E6259" s="3">
        <v>0.875</v>
      </c>
      <c r="F6259" s="3">
        <v>0.70784499999999995</v>
      </c>
      <c r="G6259">
        <v>133280000</v>
      </c>
      <c r="H6259" t="str">
        <f>TEXT(AppleStock[[#This Row],[Date]],"dddd")</f>
        <v>Wednesday</v>
      </c>
      <c r="I6259" t="str">
        <f>MID(AppleStock[[#This Row],[Day]],1,FIND("day",AppleStock[[#This Row],[Day]])-1)</f>
        <v>Wednes</v>
      </c>
      <c r="J6259" s="3">
        <f>AppleStock[[#This Row],[Open]]-AppleStock[[#This Row],[Close]]</f>
        <v>3.3482000000000012E-2</v>
      </c>
      <c r="K6259" t="str">
        <f>IF(AppleStock[[#This Row],[Day Change]]&gt;0,"UP","DOWN")</f>
        <v>UP</v>
      </c>
      <c r="L6259" s="2">
        <v>87</v>
      </c>
      <c r="Q6259" s="15"/>
    </row>
    <row r="6260" spans="1:17" x14ac:dyDescent="0.25">
      <c r="A6260" s="1">
        <v>31799</v>
      </c>
      <c r="B6260" s="3">
        <v>0.87276799999999999</v>
      </c>
      <c r="C6260" s="3">
        <v>0.93973200000000001</v>
      </c>
      <c r="D6260" s="3">
        <v>0.86607100000000004</v>
      </c>
      <c r="E6260" s="3">
        <v>0.9375</v>
      </c>
      <c r="F6260" s="3">
        <v>0.75840600000000002</v>
      </c>
      <c r="G6260">
        <v>118160000</v>
      </c>
      <c r="H6260" t="str">
        <f>TEXT(AppleStock[[#This Row],[Date]],"dddd")</f>
        <v>Thursday</v>
      </c>
      <c r="I6260" t="str">
        <f>MID(AppleStock[[#This Row],[Day]],1,FIND("day",AppleStock[[#This Row],[Day]])-1)</f>
        <v>Thurs</v>
      </c>
      <c r="J6260" s="3">
        <f>AppleStock[[#This Row],[Open]]-AppleStock[[#This Row],[Close]]</f>
        <v>-6.4732000000000012E-2</v>
      </c>
      <c r="K6260" t="str">
        <f>IF(AppleStock[[#This Row],[Day Change]]&gt;0,"UP","DOWN")</f>
        <v>DOWN</v>
      </c>
      <c r="L6260" s="2">
        <v>87</v>
      </c>
      <c r="Q6260" s="15"/>
    </row>
    <row r="6261" spans="1:17" x14ac:dyDescent="0.25">
      <c r="A6261" s="1">
        <v>31800</v>
      </c>
      <c r="B6261" s="3">
        <v>0.9375</v>
      </c>
      <c r="C6261" s="3">
        <v>0.94642899999999996</v>
      </c>
      <c r="D6261" s="3">
        <v>0.89732100000000004</v>
      </c>
      <c r="E6261" s="3">
        <v>0.89732100000000004</v>
      </c>
      <c r="F6261" s="3">
        <v>0.72590299999999996</v>
      </c>
      <c r="G6261">
        <v>114800000</v>
      </c>
      <c r="H6261" t="str">
        <f>TEXT(AppleStock[[#This Row],[Date]],"dddd")</f>
        <v>Friday</v>
      </c>
      <c r="I6261" t="str">
        <f>MID(AppleStock[[#This Row],[Day]],1,FIND("day",AppleStock[[#This Row],[Day]])-1)</f>
        <v>Fri</v>
      </c>
      <c r="J6261" s="3">
        <f>AppleStock[[#This Row],[Open]]-AppleStock[[#This Row],[Close]]</f>
        <v>4.0178999999999965E-2</v>
      </c>
      <c r="K6261" t="str">
        <f>IF(AppleStock[[#This Row],[Day Change]]&gt;0,"UP","DOWN")</f>
        <v>UP</v>
      </c>
      <c r="L6261" s="2">
        <v>87</v>
      </c>
      <c r="Q6261" s="15"/>
    </row>
    <row r="6262" spans="1:17" x14ac:dyDescent="0.25">
      <c r="A6262" s="1">
        <v>31803</v>
      </c>
      <c r="B6262" s="3">
        <v>0.89285700000000001</v>
      </c>
      <c r="C6262" s="3">
        <v>0.90178599999999998</v>
      </c>
      <c r="D6262" s="3">
        <v>0.88392899999999996</v>
      </c>
      <c r="E6262" s="3">
        <v>0.88839299999999999</v>
      </c>
      <c r="F6262" s="3">
        <v>0.71867999999999999</v>
      </c>
      <c r="G6262">
        <v>87920000</v>
      </c>
      <c r="H6262" t="str">
        <f>TEXT(AppleStock[[#This Row],[Date]],"dddd")</f>
        <v>Monday</v>
      </c>
      <c r="I6262" t="str">
        <f>MID(AppleStock[[#This Row],[Day]],1,FIND("day",AppleStock[[#This Row],[Day]])-1)</f>
        <v>Mon</v>
      </c>
      <c r="J6262" s="3">
        <f>AppleStock[[#This Row],[Open]]-AppleStock[[#This Row],[Close]]</f>
        <v>4.4640000000000235E-3</v>
      </c>
      <c r="K6262" t="str">
        <f>IF(AppleStock[[#This Row],[Day Change]]&gt;0,"UP","DOWN")</f>
        <v>UP</v>
      </c>
      <c r="L6262" s="2">
        <v>87</v>
      </c>
      <c r="Q6262" s="15"/>
    </row>
    <row r="6263" spans="1:17" x14ac:dyDescent="0.25">
      <c r="A6263" s="1">
        <v>31804</v>
      </c>
      <c r="B6263" s="3">
        <v>0.89285700000000001</v>
      </c>
      <c r="C6263" s="3">
        <v>0.94866099999999998</v>
      </c>
      <c r="D6263" s="3">
        <v>0.890625</v>
      </c>
      <c r="E6263" s="3">
        <v>0.94196400000000002</v>
      </c>
      <c r="F6263" s="3">
        <v>0.76201700000000006</v>
      </c>
      <c r="G6263">
        <v>94640000</v>
      </c>
      <c r="H6263" t="str">
        <f>TEXT(AppleStock[[#This Row],[Date]],"dddd")</f>
        <v>Tuesday</v>
      </c>
      <c r="I6263" t="str">
        <f>MID(AppleStock[[#This Row],[Day]],1,FIND("day",AppleStock[[#This Row],[Day]])-1)</f>
        <v>Tues</v>
      </c>
      <c r="J6263" s="3">
        <f>AppleStock[[#This Row],[Open]]-AppleStock[[#This Row],[Close]]</f>
        <v>-4.9107000000000012E-2</v>
      </c>
      <c r="K6263" t="str">
        <f>IF(AppleStock[[#This Row],[Day Change]]&gt;0,"UP","DOWN")</f>
        <v>DOWN</v>
      </c>
      <c r="L6263" s="2">
        <v>87</v>
      </c>
      <c r="Q6263" s="15"/>
    </row>
    <row r="6264" spans="1:17" x14ac:dyDescent="0.25">
      <c r="A6264" s="1">
        <v>31805</v>
      </c>
      <c r="B6264" s="3">
        <v>0.94642899999999996</v>
      </c>
      <c r="C6264" s="3">
        <v>0.99553599999999998</v>
      </c>
      <c r="D6264" s="3">
        <v>0.93080399999999996</v>
      </c>
      <c r="E6264" s="3">
        <v>0.98883900000000002</v>
      </c>
      <c r="F6264" s="3">
        <v>0.79993800000000004</v>
      </c>
      <c r="G6264">
        <v>103600000</v>
      </c>
      <c r="H6264" t="str">
        <f>TEXT(AppleStock[[#This Row],[Date]],"dddd")</f>
        <v>Wednesday</v>
      </c>
      <c r="I6264" t="str">
        <f>MID(AppleStock[[#This Row],[Day]],1,FIND("day",AppleStock[[#This Row],[Day]])-1)</f>
        <v>Wednes</v>
      </c>
      <c r="J6264" s="3">
        <f>AppleStock[[#This Row],[Open]]-AppleStock[[#This Row],[Close]]</f>
        <v>-4.2410000000000059E-2</v>
      </c>
      <c r="K6264" t="str">
        <f>IF(AppleStock[[#This Row],[Day Change]]&gt;0,"UP","DOWN")</f>
        <v>DOWN</v>
      </c>
      <c r="L6264" s="2">
        <v>87</v>
      </c>
      <c r="Q6264" s="15"/>
    </row>
    <row r="6265" spans="1:17" x14ac:dyDescent="0.25">
      <c r="A6265" s="1">
        <v>31806</v>
      </c>
      <c r="B6265" s="3">
        <v>0.99776799999999999</v>
      </c>
      <c r="C6265" s="3">
        <v>1.022321</v>
      </c>
      <c r="D6265" s="3">
        <v>0.953125</v>
      </c>
      <c r="E6265" s="3">
        <v>0.96651799999999999</v>
      </c>
      <c r="F6265" s="3">
        <v>0.78188000000000002</v>
      </c>
      <c r="G6265">
        <v>139440000</v>
      </c>
      <c r="H6265" t="str">
        <f>TEXT(AppleStock[[#This Row],[Date]],"dddd")</f>
        <v>Thursday</v>
      </c>
      <c r="I6265" t="str">
        <f>MID(AppleStock[[#This Row],[Day]],1,FIND("day",AppleStock[[#This Row],[Day]])-1)</f>
        <v>Thurs</v>
      </c>
      <c r="J6265" s="3">
        <f>AppleStock[[#This Row],[Open]]-AppleStock[[#This Row],[Close]]</f>
        <v>3.125E-2</v>
      </c>
      <c r="K6265" t="str">
        <f>IF(AppleStock[[#This Row],[Day Change]]&gt;0,"UP","DOWN")</f>
        <v>UP</v>
      </c>
      <c r="L6265" s="2">
        <v>87</v>
      </c>
      <c r="Q6265" s="15"/>
    </row>
    <row r="6266" spans="1:17" x14ac:dyDescent="0.25">
      <c r="A6266" s="1">
        <v>31807</v>
      </c>
      <c r="B6266" s="3">
        <v>0.96428599999999998</v>
      </c>
      <c r="C6266" s="3">
        <v>0.99776799999999999</v>
      </c>
      <c r="D6266" s="3">
        <v>0.93973200000000001</v>
      </c>
      <c r="E6266" s="3">
        <v>0.99107100000000004</v>
      </c>
      <c r="F6266" s="3">
        <v>0.80174299999999998</v>
      </c>
      <c r="G6266">
        <v>102480000</v>
      </c>
      <c r="H6266" t="str">
        <f>TEXT(AppleStock[[#This Row],[Date]],"dddd")</f>
        <v>Friday</v>
      </c>
      <c r="I6266" t="str">
        <f>MID(AppleStock[[#This Row],[Day]],1,FIND("day",AppleStock[[#This Row],[Day]])-1)</f>
        <v>Fri</v>
      </c>
      <c r="J6266" s="3">
        <f>AppleStock[[#This Row],[Open]]-AppleStock[[#This Row],[Close]]</f>
        <v>-2.6785000000000059E-2</v>
      </c>
      <c r="K6266" t="str">
        <f>IF(AppleStock[[#This Row],[Day Change]]&gt;0,"UP","DOWN")</f>
        <v>DOWN</v>
      </c>
      <c r="L6266" s="2">
        <v>87</v>
      </c>
      <c r="Q6266" s="15"/>
    </row>
    <row r="6267" spans="1:17" x14ac:dyDescent="0.25">
      <c r="A6267" s="1">
        <v>31810</v>
      </c>
      <c r="B6267" s="3">
        <v>0.99107100000000004</v>
      </c>
      <c r="C6267" s="3">
        <v>1</v>
      </c>
      <c r="D6267" s="3">
        <v>0.96875</v>
      </c>
      <c r="E6267" s="3">
        <v>0.99776799999999999</v>
      </c>
      <c r="F6267" s="3">
        <v>0.80715999999999999</v>
      </c>
      <c r="G6267">
        <v>61600000</v>
      </c>
      <c r="H6267" t="str">
        <f>TEXT(AppleStock[[#This Row],[Date]],"dddd")</f>
        <v>Monday</v>
      </c>
      <c r="I6267" t="str">
        <f>MID(AppleStock[[#This Row],[Day]],1,FIND("day",AppleStock[[#This Row],[Day]])-1)</f>
        <v>Mon</v>
      </c>
      <c r="J6267" s="3">
        <f>AppleStock[[#This Row],[Open]]-AppleStock[[#This Row],[Close]]</f>
        <v>-6.696999999999953E-3</v>
      </c>
      <c r="K6267" t="str">
        <f>IF(AppleStock[[#This Row],[Day Change]]&gt;0,"UP","DOWN")</f>
        <v>DOWN</v>
      </c>
      <c r="L6267" s="2">
        <v>87</v>
      </c>
      <c r="Q6267" s="15"/>
    </row>
    <row r="6268" spans="1:17" x14ac:dyDescent="0.25">
      <c r="A6268" s="1">
        <v>31811</v>
      </c>
      <c r="B6268" s="3">
        <v>1</v>
      </c>
      <c r="C6268" s="3">
        <v>1.002232</v>
      </c>
      <c r="D6268" s="3">
        <v>0.97767899999999996</v>
      </c>
      <c r="E6268" s="3">
        <v>0.99107100000000004</v>
      </c>
      <c r="F6268" s="3">
        <v>0.80174299999999998</v>
      </c>
      <c r="G6268">
        <v>44654400</v>
      </c>
      <c r="H6268" t="str">
        <f>TEXT(AppleStock[[#This Row],[Date]],"dddd")</f>
        <v>Tuesday</v>
      </c>
      <c r="I6268" t="str">
        <f>MID(AppleStock[[#This Row],[Day]],1,FIND("day",AppleStock[[#This Row],[Day]])-1)</f>
        <v>Tues</v>
      </c>
      <c r="J6268" s="3">
        <f>AppleStock[[#This Row],[Open]]-AppleStock[[#This Row],[Close]]</f>
        <v>8.9289999999999647E-3</v>
      </c>
      <c r="K6268" t="str">
        <f>IF(AppleStock[[#This Row],[Day Change]]&gt;0,"UP","DOWN")</f>
        <v>UP</v>
      </c>
      <c r="L6268" s="2">
        <v>87</v>
      </c>
      <c r="Q6268" s="15"/>
    </row>
    <row r="6269" spans="1:17" x14ac:dyDescent="0.25">
      <c r="A6269" s="1">
        <v>31812</v>
      </c>
      <c r="B6269" s="3">
        <v>0.99107100000000004</v>
      </c>
      <c r="C6269" s="3">
        <v>0.99107100000000004</v>
      </c>
      <c r="D6269" s="3">
        <v>0.97098200000000001</v>
      </c>
      <c r="E6269" s="3">
        <v>0.98214299999999999</v>
      </c>
      <c r="F6269" s="3">
        <v>0.79452</v>
      </c>
      <c r="G6269">
        <v>54460000</v>
      </c>
      <c r="H6269" t="str">
        <f>TEXT(AppleStock[[#This Row],[Date]],"dddd")</f>
        <v>Wednesday</v>
      </c>
      <c r="I6269" t="str">
        <f>MID(AppleStock[[#This Row],[Day]],1,FIND("day",AppleStock[[#This Row],[Day]])-1)</f>
        <v>Wednes</v>
      </c>
      <c r="J6269" s="3">
        <f>AppleStock[[#This Row],[Open]]-AppleStock[[#This Row],[Close]]</f>
        <v>8.928000000000047E-3</v>
      </c>
      <c r="K6269" t="str">
        <f>IF(AppleStock[[#This Row],[Day Change]]&gt;0,"UP","DOWN")</f>
        <v>UP</v>
      </c>
      <c r="L6269" s="2">
        <v>87</v>
      </c>
      <c r="Q6269" s="15"/>
    </row>
    <row r="6270" spans="1:17" x14ac:dyDescent="0.25">
      <c r="A6270" s="1">
        <v>31813</v>
      </c>
      <c r="B6270" s="3">
        <v>0.98214299999999999</v>
      </c>
      <c r="C6270" s="3">
        <v>0.984375</v>
      </c>
      <c r="D6270" s="3">
        <v>0.94866099999999998</v>
      </c>
      <c r="E6270" s="3">
        <v>0.96205399999999996</v>
      </c>
      <c r="F6270" s="3">
        <v>0.77826899999999999</v>
      </c>
      <c r="G6270">
        <v>85120000</v>
      </c>
      <c r="H6270" t="str">
        <f>TEXT(AppleStock[[#This Row],[Date]],"dddd")</f>
        <v>Thursday</v>
      </c>
      <c r="I6270" t="str">
        <f>MID(AppleStock[[#This Row],[Day]],1,FIND("day",AppleStock[[#This Row],[Day]])-1)</f>
        <v>Thurs</v>
      </c>
      <c r="J6270" s="3">
        <f>AppleStock[[#This Row],[Open]]-AppleStock[[#This Row],[Close]]</f>
        <v>2.0089000000000024E-2</v>
      </c>
      <c r="K6270" t="str">
        <f>IF(AppleStock[[#This Row],[Day Change]]&gt;0,"UP","DOWN")</f>
        <v>UP</v>
      </c>
      <c r="L6270" s="2">
        <v>87</v>
      </c>
      <c r="Q6270" s="15"/>
    </row>
    <row r="6271" spans="1:17" x14ac:dyDescent="0.25">
      <c r="A6271" s="1">
        <v>31814</v>
      </c>
      <c r="B6271" s="3">
        <v>0.96428599999999998</v>
      </c>
      <c r="C6271" s="3">
        <v>0.96428599999999998</v>
      </c>
      <c r="D6271" s="3">
        <v>0.94419600000000004</v>
      </c>
      <c r="E6271" s="3">
        <v>0.96428599999999998</v>
      </c>
      <c r="F6271" s="3">
        <v>0.78007499999999996</v>
      </c>
      <c r="G6271">
        <v>73360000</v>
      </c>
      <c r="H6271" t="str">
        <f>TEXT(AppleStock[[#This Row],[Date]],"dddd")</f>
        <v>Friday</v>
      </c>
      <c r="I6271" t="str">
        <f>MID(AppleStock[[#This Row],[Day]],1,FIND("day",AppleStock[[#This Row],[Day]])-1)</f>
        <v>Fri</v>
      </c>
      <c r="J6271" s="3">
        <f>AppleStock[[#This Row],[Open]]-AppleStock[[#This Row],[Close]]</f>
        <v>0</v>
      </c>
      <c r="K6271" t="str">
        <f>IF(AppleStock[[#This Row],[Day Change]]&gt;0,"UP","DOWN")</f>
        <v>DOWN</v>
      </c>
      <c r="L6271" s="2">
        <v>87</v>
      </c>
      <c r="Q6271" s="15"/>
    </row>
    <row r="6272" spans="1:17" x14ac:dyDescent="0.25">
      <c r="A6272" s="1">
        <v>31817</v>
      </c>
      <c r="B6272" s="3">
        <v>0.94419600000000004</v>
      </c>
      <c r="C6272" s="3">
        <v>0.953125</v>
      </c>
      <c r="D6272" s="3">
        <v>0.93303599999999998</v>
      </c>
      <c r="E6272" s="3">
        <v>0.93973200000000001</v>
      </c>
      <c r="F6272" s="3">
        <v>0.76021099999999997</v>
      </c>
      <c r="G6272">
        <v>39250400</v>
      </c>
      <c r="H6272" t="str">
        <f>TEXT(AppleStock[[#This Row],[Date]],"dddd")</f>
        <v>Monday</v>
      </c>
      <c r="I6272" t="str">
        <f>MID(AppleStock[[#This Row],[Day]],1,FIND("day",AppleStock[[#This Row],[Day]])-1)</f>
        <v>Mon</v>
      </c>
      <c r="J6272" s="3">
        <f>AppleStock[[#This Row],[Open]]-AppleStock[[#This Row],[Close]]</f>
        <v>4.4640000000000235E-3</v>
      </c>
      <c r="K6272" t="str">
        <f>IF(AppleStock[[#This Row],[Day Change]]&gt;0,"UP","DOWN")</f>
        <v>UP</v>
      </c>
      <c r="L6272" s="2">
        <v>87</v>
      </c>
      <c r="Q6272" s="15"/>
    </row>
    <row r="6273" spans="1:17" x14ac:dyDescent="0.25">
      <c r="A6273" s="1">
        <v>31818</v>
      </c>
      <c r="B6273" s="3">
        <v>0.9375</v>
      </c>
      <c r="C6273" s="3">
        <v>0.94196400000000002</v>
      </c>
      <c r="D6273" s="3">
        <v>0.921875</v>
      </c>
      <c r="E6273" s="3">
        <v>0.94196400000000002</v>
      </c>
      <c r="F6273" s="3">
        <v>0.76201700000000006</v>
      </c>
      <c r="G6273">
        <v>41697600</v>
      </c>
      <c r="H6273" t="str">
        <f>TEXT(AppleStock[[#This Row],[Date]],"dddd")</f>
        <v>Tuesday</v>
      </c>
      <c r="I6273" t="str">
        <f>MID(AppleStock[[#This Row],[Day]],1,FIND("day",AppleStock[[#This Row],[Day]])-1)</f>
        <v>Tues</v>
      </c>
      <c r="J6273" s="3">
        <f>AppleStock[[#This Row],[Open]]-AppleStock[[#This Row],[Close]]</f>
        <v>-4.4640000000000235E-3</v>
      </c>
      <c r="K6273" t="str">
        <f>IF(AppleStock[[#This Row],[Day Change]]&gt;0,"UP","DOWN")</f>
        <v>DOWN</v>
      </c>
      <c r="L6273" s="2">
        <v>87</v>
      </c>
      <c r="Q6273" s="15"/>
    </row>
    <row r="6274" spans="1:17" x14ac:dyDescent="0.25">
      <c r="A6274" s="1">
        <v>31819</v>
      </c>
      <c r="B6274" s="3">
        <v>0.94642899999999996</v>
      </c>
      <c r="C6274" s="3">
        <v>1.013393</v>
      </c>
      <c r="D6274" s="3">
        <v>0.94196400000000002</v>
      </c>
      <c r="E6274" s="3">
        <v>1.008929</v>
      </c>
      <c r="F6274" s="3">
        <v>0.81618900000000005</v>
      </c>
      <c r="G6274">
        <v>85680000</v>
      </c>
      <c r="H6274" t="str">
        <f>TEXT(AppleStock[[#This Row],[Date]],"dddd")</f>
        <v>Wednesday</v>
      </c>
      <c r="I6274" t="str">
        <f>MID(AppleStock[[#This Row],[Day]],1,FIND("day",AppleStock[[#This Row],[Day]])-1)</f>
        <v>Wednes</v>
      </c>
      <c r="J6274" s="3">
        <f>AppleStock[[#This Row],[Open]]-AppleStock[[#This Row],[Close]]</f>
        <v>-6.25E-2</v>
      </c>
      <c r="K6274" t="str">
        <f>IF(AppleStock[[#This Row],[Day Change]]&gt;0,"UP","DOWN")</f>
        <v>DOWN</v>
      </c>
      <c r="L6274" s="2">
        <v>87</v>
      </c>
      <c r="Q6274" s="15"/>
    </row>
    <row r="6275" spans="1:17" x14ac:dyDescent="0.25">
      <c r="A6275" s="1">
        <v>31820</v>
      </c>
      <c r="B6275" s="3">
        <v>1.017857</v>
      </c>
      <c r="C6275" s="3">
        <v>1.069196</v>
      </c>
      <c r="D6275" s="3">
        <v>1.017857</v>
      </c>
      <c r="E6275" s="3">
        <v>1.046875</v>
      </c>
      <c r="F6275" s="3">
        <v>0.84688600000000003</v>
      </c>
      <c r="G6275">
        <v>177520000</v>
      </c>
      <c r="H6275" t="str">
        <f>TEXT(AppleStock[[#This Row],[Date]],"dddd")</f>
        <v>Thursday</v>
      </c>
      <c r="I6275" t="str">
        <f>MID(AppleStock[[#This Row],[Day]],1,FIND("day",AppleStock[[#This Row],[Day]])-1)</f>
        <v>Thurs</v>
      </c>
      <c r="J6275" s="3">
        <f>AppleStock[[#This Row],[Open]]-AppleStock[[#This Row],[Close]]</f>
        <v>-2.9017999999999988E-2</v>
      </c>
      <c r="K6275" t="str">
        <f>IF(AppleStock[[#This Row],[Day Change]]&gt;0,"UP","DOWN")</f>
        <v>DOWN</v>
      </c>
      <c r="L6275" s="2">
        <v>87</v>
      </c>
      <c r="Q6275" s="15"/>
    </row>
    <row r="6276" spans="1:17" x14ac:dyDescent="0.25">
      <c r="A6276" s="1">
        <v>31821</v>
      </c>
      <c r="B6276" s="3">
        <v>1.046875</v>
      </c>
      <c r="C6276" s="3">
        <v>1.116071</v>
      </c>
      <c r="D6276" s="3">
        <v>1.035714</v>
      </c>
      <c r="E6276" s="3">
        <v>1.109375</v>
      </c>
      <c r="F6276" s="3">
        <v>0.89744599999999997</v>
      </c>
      <c r="G6276">
        <v>127680000</v>
      </c>
      <c r="H6276" t="str">
        <f>TEXT(AppleStock[[#This Row],[Date]],"dddd")</f>
        <v>Friday</v>
      </c>
      <c r="I6276" t="str">
        <f>MID(AppleStock[[#This Row],[Day]],1,FIND("day",AppleStock[[#This Row],[Day]])-1)</f>
        <v>Fri</v>
      </c>
      <c r="J6276" s="3">
        <f>AppleStock[[#This Row],[Open]]-AppleStock[[#This Row],[Close]]</f>
        <v>-6.25E-2</v>
      </c>
      <c r="K6276" t="str">
        <f>IF(AppleStock[[#This Row],[Day Change]]&gt;0,"UP","DOWN")</f>
        <v>DOWN</v>
      </c>
      <c r="L6276" s="2">
        <v>87</v>
      </c>
      <c r="Q6276" s="15"/>
    </row>
    <row r="6277" spans="1:17" x14ac:dyDescent="0.25">
      <c r="A6277" s="1">
        <v>31825</v>
      </c>
      <c r="B6277" s="3">
        <v>1.109375</v>
      </c>
      <c r="C6277" s="3">
        <v>1.1875</v>
      </c>
      <c r="D6277" s="3">
        <v>1.104911</v>
      </c>
      <c r="E6277" s="3">
        <v>1.185268</v>
      </c>
      <c r="F6277" s="3">
        <v>0.95884100000000005</v>
      </c>
      <c r="G6277">
        <v>102480000</v>
      </c>
      <c r="H6277" t="str">
        <f>TEXT(AppleStock[[#This Row],[Date]],"dddd")</f>
        <v>Tuesday</v>
      </c>
      <c r="I6277" t="str">
        <f>MID(AppleStock[[#This Row],[Day]],1,FIND("day",AppleStock[[#This Row],[Day]])-1)</f>
        <v>Tues</v>
      </c>
      <c r="J6277" s="3">
        <f>AppleStock[[#This Row],[Open]]-AppleStock[[#This Row],[Close]]</f>
        <v>-7.5892999999999988E-2</v>
      </c>
      <c r="K6277" t="str">
        <f>IF(AppleStock[[#This Row],[Day Change]]&gt;0,"UP","DOWN")</f>
        <v>DOWN</v>
      </c>
      <c r="L6277" s="2">
        <v>87</v>
      </c>
      <c r="Q6277" s="15"/>
    </row>
    <row r="6278" spans="1:17" x14ac:dyDescent="0.25">
      <c r="A6278" s="1">
        <v>31826</v>
      </c>
      <c r="B6278" s="3">
        <v>1.189732</v>
      </c>
      <c r="C6278" s="3">
        <v>1.203125</v>
      </c>
      <c r="D6278" s="3">
        <v>1.131696</v>
      </c>
      <c r="E6278" s="3">
        <v>1.133929</v>
      </c>
      <c r="F6278" s="3">
        <v>0.91730999999999996</v>
      </c>
      <c r="G6278">
        <v>117600000</v>
      </c>
      <c r="H6278" t="str">
        <f>TEXT(AppleStock[[#This Row],[Date]],"dddd")</f>
        <v>Wednesday</v>
      </c>
      <c r="I6278" t="str">
        <f>MID(AppleStock[[#This Row],[Day]],1,FIND("day",AppleStock[[#This Row],[Day]])-1)</f>
        <v>Wednes</v>
      </c>
      <c r="J6278" s="3">
        <f>AppleStock[[#This Row],[Open]]-AppleStock[[#This Row],[Close]]</f>
        <v>5.5803000000000047E-2</v>
      </c>
      <c r="K6278" t="str">
        <f>IF(AppleStock[[#This Row],[Day Change]]&gt;0,"UP","DOWN")</f>
        <v>UP</v>
      </c>
      <c r="L6278" s="2">
        <v>87</v>
      </c>
      <c r="Q6278" s="15"/>
    </row>
    <row r="6279" spans="1:17" x14ac:dyDescent="0.25">
      <c r="A6279" s="1">
        <v>31827</v>
      </c>
      <c r="B6279" s="3">
        <v>1.133929</v>
      </c>
      <c r="C6279" s="3">
        <v>1.133929</v>
      </c>
      <c r="D6279" s="3">
        <v>1.102679</v>
      </c>
      <c r="E6279" s="3">
        <v>1.113839</v>
      </c>
      <c r="F6279" s="3">
        <v>0.90105800000000003</v>
      </c>
      <c r="G6279">
        <v>78400000</v>
      </c>
      <c r="H6279" t="str">
        <f>TEXT(AppleStock[[#This Row],[Date]],"dddd")</f>
        <v>Thursday</v>
      </c>
      <c r="I6279" t="str">
        <f>MID(AppleStock[[#This Row],[Day]],1,FIND("day",AppleStock[[#This Row],[Day]])-1)</f>
        <v>Thurs</v>
      </c>
      <c r="J6279" s="3">
        <f>AppleStock[[#This Row],[Open]]-AppleStock[[#This Row],[Close]]</f>
        <v>2.0089999999999941E-2</v>
      </c>
      <c r="K6279" t="str">
        <f>IF(AppleStock[[#This Row],[Day Change]]&gt;0,"UP","DOWN")</f>
        <v>UP</v>
      </c>
      <c r="L6279" s="2">
        <v>87</v>
      </c>
      <c r="Q6279" s="15"/>
    </row>
    <row r="6280" spans="1:17" x14ac:dyDescent="0.25">
      <c r="A6280" s="1">
        <v>31828</v>
      </c>
      <c r="B6280" s="3">
        <v>1.113839</v>
      </c>
      <c r="C6280" s="3">
        <v>1.116071</v>
      </c>
      <c r="D6280" s="3">
        <v>1.082589</v>
      </c>
      <c r="E6280" s="3">
        <v>1.09375</v>
      </c>
      <c r="F6280" s="3">
        <v>0.88480599999999998</v>
      </c>
      <c r="G6280">
        <v>47661600</v>
      </c>
      <c r="H6280" t="str">
        <f>TEXT(AppleStock[[#This Row],[Date]],"dddd")</f>
        <v>Friday</v>
      </c>
      <c r="I6280" t="str">
        <f>MID(AppleStock[[#This Row],[Day]],1,FIND("day",AppleStock[[#This Row],[Day]])-1)</f>
        <v>Fri</v>
      </c>
      <c r="J6280" s="3">
        <f>AppleStock[[#This Row],[Open]]-AppleStock[[#This Row],[Close]]</f>
        <v>2.0089000000000024E-2</v>
      </c>
      <c r="K6280" t="str">
        <f>IF(AppleStock[[#This Row],[Day Change]]&gt;0,"UP","DOWN")</f>
        <v>UP</v>
      </c>
      <c r="L6280" s="2">
        <v>87</v>
      </c>
      <c r="Q6280" s="15"/>
    </row>
    <row r="6281" spans="1:17" x14ac:dyDescent="0.25">
      <c r="A6281" s="1">
        <v>31831</v>
      </c>
      <c r="B6281" s="3">
        <v>1.087054</v>
      </c>
      <c r="C6281" s="3">
        <v>1.147321</v>
      </c>
      <c r="D6281" s="3">
        <v>1.064732</v>
      </c>
      <c r="E6281" s="3">
        <v>1.127232</v>
      </c>
      <c r="F6281" s="3">
        <v>0.91189299999999995</v>
      </c>
      <c r="G6281">
        <v>87920000</v>
      </c>
      <c r="H6281" t="str">
        <f>TEXT(AppleStock[[#This Row],[Date]],"dddd")</f>
        <v>Monday</v>
      </c>
      <c r="I6281" t="str">
        <f>MID(AppleStock[[#This Row],[Day]],1,FIND("day",AppleStock[[#This Row],[Day]])-1)</f>
        <v>Mon</v>
      </c>
      <c r="J6281" s="3">
        <f>AppleStock[[#This Row],[Open]]-AppleStock[[#This Row],[Close]]</f>
        <v>-4.0178000000000047E-2</v>
      </c>
      <c r="K6281" t="str">
        <f>IF(AppleStock[[#This Row],[Day Change]]&gt;0,"UP","DOWN")</f>
        <v>DOWN</v>
      </c>
      <c r="L6281" s="2">
        <v>87</v>
      </c>
      <c r="Q6281" s="15"/>
    </row>
    <row r="6282" spans="1:17" x14ac:dyDescent="0.25">
      <c r="A6282" s="1">
        <v>31832</v>
      </c>
      <c r="B6282" s="3">
        <v>1.129464</v>
      </c>
      <c r="C6282" s="3">
        <v>1.178571</v>
      </c>
      <c r="D6282" s="3">
        <v>1.127232</v>
      </c>
      <c r="E6282" s="3">
        <v>1.169643</v>
      </c>
      <c r="F6282" s="3">
        <v>0.94620099999999996</v>
      </c>
      <c r="G6282">
        <v>89040000</v>
      </c>
      <c r="H6282" t="str">
        <f>TEXT(AppleStock[[#This Row],[Date]],"dddd")</f>
        <v>Tuesday</v>
      </c>
      <c r="I6282" t="str">
        <f>MID(AppleStock[[#This Row],[Day]],1,FIND("day",AppleStock[[#This Row],[Day]])-1)</f>
        <v>Tues</v>
      </c>
      <c r="J6282" s="3">
        <f>AppleStock[[#This Row],[Open]]-AppleStock[[#This Row],[Close]]</f>
        <v>-4.0178999999999965E-2</v>
      </c>
      <c r="K6282" t="str">
        <f>IF(AppleStock[[#This Row],[Day Change]]&gt;0,"UP","DOWN")</f>
        <v>DOWN</v>
      </c>
      <c r="L6282" s="2">
        <v>87</v>
      </c>
      <c r="Q6282" s="15"/>
    </row>
    <row r="6283" spans="1:17" x14ac:dyDescent="0.25">
      <c r="A6283" s="1">
        <v>31833</v>
      </c>
      <c r="B6283" s="3">
        <v>1.169643</v>
      </c>
      <c r="C6283" s="3">
        <v>1.241071</v>
      </c>
      <c r="D6283" s="3">
        <v>1.154018</v>
      </c>
      <c r="E6283" s="3">
        <v>1.234375</v>
      </c>
      <c r="F6283" s="3">
        <v>0.99856800000000001</v>
      </c>
      <c r="G6283">
        <v>113680000</v>
      </c>
      <c r="H6283" t="str">
        <f>TEXT(AppleStock[[#This Row],[Date]],"dddd")</f>
        <v>Wednesday</v>
      </c>
      <c r="I6283" t="str">
        <f>MID(AppleStock[[#This Row],[Day]],1,FIND("day",AppleStock[[#This Row],[Day]])-1)</f>
        <v>Wednes</v>
      </c>
      <c r="J6283" s="3">
        <f>AppleStock[[#This Row],[Open]]-AppleStock[[#This Row],[Close]]</f>
        <v>-6.4732000000000012E-2</v>
      </c>
      <c r="K6283" t="str">
        <f>IF(AppleStock[[#This Row],[Day Change]]&gt;0,"UP","DOWN")</f>
        <v>DOWN</v>
      </c>
      <c r="L6283" s="2">
        <v>87</v>
      </c>
      <c r="Q6283" s="15"/>
    </row>
    <row r="6284" spans="1:17" x14ac:dyDescent="0.25">
      <c r="A6284" s="1">
        <v>31834</v>
      </c>
      <c r="B6284" s="3">
        <v>1.241071</v>
      </c>
      <c r="C6284" s="3">
        <v>1.274554</v>
      </c>
      <c r="D6284" s="3">
        <v>1.214286</v>
      </c>
      <c r="E6284" s="3">
        <v>1.234375</v>
      </c>
      <c r="F6284" s="3">
        <v>0.99856800000000001</v>
      </c>
      <c r="G6284">
        <v>124880000</v>
      </c>
      <c r="H6284" t="str">
        <f>TEXT(AppleStock[[#This Row],[Date]],"dddd")</f>
        <v>Thursday</v>
      </c>
      <c r="I6284" t="str">
        <f>MID(AppleStock[[#This Row],[Day]],1,FIND("day",AppleStock[[#This Row],[Day]])-1)</f>
        <v>Thurs</v>
      </c>
      <c r="J6284" s="3">
        <f>AppleStock[[#This Row],[Open]]-AppleStock[[#This Row],[Close]]</f>
        <v>6.6960000000000353E-3</v>
      </c>
      <c r="K6284" t="str">
        <f>IF(AppleStock[[#This Row],[Day Change]]&gt;0,"UP","DOWN")</f>
        <v>UP</v>
      </c>
      <c r="L6284" s="2">
        <v>87</v>
      </c>
      <c r="Q6284" s="15"/>
    </row>
    <row r="6285" spans="1:17" x14ac:dyDescent="0.25">
      <c r="A6285" s="1">
        <v>31835</v>
      </c>
      <c r="B6285" s="3">
        <v>1.234375</v>
      </c>
      <c r="C6285" s="3">
        <v>1.267857</v>
      </c>
      <c r="D6285" s="3">
        <v>1.209821</v>
      </c>
      <c r="E6285" s="3">
        <v>1.25</v>
      </c>
      <c r="F6285" s="3">
        <v>1.0112080000000001</v>
      </c>
      <c r="G6285">
        <v>101360000</v>
      </c>
      <c r="H6285" t="str">
        <f>TEXT(AppleStock[[#This Row],[Date]],"dddd")</f>
        <v>Friday</v>
      </c>
      <c r="I6285" t="str">
        <f>MID(AppleStock[[#This Row],[Day]],1,FIND("day",AppleStock[[#This Row],[Day]])-1)</f>
        <v>Fri</v>
      </c>
      <c r="J6285" s="3">
        <f>AppleStock[[#This Row],[Open]]-AppleStock[[#This Row],[Close]]</f>
        <v>-1.5625E-2</v>
      </c>
      <c r="K6285" t="str">
        <f>IF(AppleStock[[#This Row],[Day Change]]&gt;0,"UP","DOWN")</f>
        <v>DOWN</v>
      </c>
      <c r="L6285" s="2">
        <v>87</v>
      </c>
      <c r="Q6285" s="15"/>
    </row>
    <row r="6286" spans="1:17" x14ac:dyDescent="0.25">
      <c r="A6286" s="1">
        <v>31838</v>
      </c>
      <c r="B6286" s="3">
        <v>1.254464</v>
      </c>
      <c r="C6286" s="3">
        <v>1.258929</v>
      </c>
      <c r="D6286" s="3">
        <v>1.196429</v>
      </c>
      <c r="E6286" s="3">
        <v>1.205357</v>
      </c>
      <c r="F6286" s="3">
        <v>0.97509299999999999</v>
      </c>
      <c r="G6286">
        <v>99120000</v>
      </c>
      <c r="H6286" t="str">
        <f>TEXT(AppleStock[[#This Row],[Date]],"dddd")</f>
        <v>Monday</v>
      </c>
      <c r="I6286" t="str">
        <f>MID(AppleStock[[#This Row],[Day]],1,FIND("day",AppleStock[[#This Row],[Day]])-1)</f>
        <v>Mon</v>
      </c>
      <c r="J6286" s="3">
        <f>AppleStock[[#This Row],[Open]]-AppleStock[[#This Row],[Close]]</f>
        <v>4.9107000000000012E-2</v>
      </c>
      <c r="K6286" t="str">
        <f>IF(AppleStock[[#This Row],[Day Change]]&gt;0,"UP","DOWN")</f>
        <v>UP</v>
      </c>
      <c r="L6286" s="2">
        <v>87</v>
      </c>
      <c r="Q6286" s="15"/>
    </row>
    <row r="6287" spans="1:17" x14ac:dyDescent="0.25">
      <c r="A6287" s="1">
        <v>31839</v>
      </c>
      <c r="B6287" s="3">
        <v>1.205357</v>
      </c>
      <c r="C6287" s="3">
        <v>1.216518</v>
      </c>
      <c r="D6287" s="3">
        <v>1.15625</v>
      </c>
      <c r="E6287" s="3">
        <v>1.160714</v>
      </c>
      <c r="F6287" s="3">
        <v>0.93897900000000001</v>
      </c>
      <c r="G6287">
        <v>109200000</v>
      </c>
      <c r="H6287" t="str">
        <f>TEXT(AppleStock[[#This Row],[Date]],"dddd")</f>
        <v>Tuesday</v>
      </c>
      <c r="I6287" t="str">
        <f>MID(AppleStock[[#This Row],[Day]],1,FIND("day",AppleStock[[#This Row],[Day]])-1)</f>
        <v>Tues</v>
      </c>
      <c r="J6287" s="3">
        <f>AppleStock[[#This Row],[Open]]-AppleStock[[#This Row],[Close]]</f>
        <v>4.4642999999999988E-2</v>
      </c>
      <c r="K6287" t="str">
        <f>IF(AppleStock[[#This Row],[Day Change]]&gt;0,"UP","DOWN")</f>
        <v>UP</v>
      </c>
      <c r="L6287" s="2">
        <v>87</v>
      </c>
      <c r="Q6287" s="15"/>
    </row>
    <row r="6288" spans="1:17" x14ac:dyDescent="0.25">
      <c r="A6288" s="1">
        <v>31840</v>
      </c>
      <c r="B6288" s="3">
        <v>1.174107</v>
      </c>
      <c r="C6288" s="3">
        <v>1.21875</v>
      </c>
      <c r="D6288" s="3">
        <v>1.167411</v>
      </c>
      <c r="E6288" s="3">
        <v>1.207589</v>
      </c>
      <c r="F6288" s="3">
        <v>0.97689899999999996</v>
      </c>
      <c r="G6288">
        <v>112000000</v>
      </c>
      <c r="H6288" t="str">
        <f>TEXT(AppleStock[[#This Row],[Date]],"dddd")</f>
        <v>Wednesday</v>
      </c>
      <c r="I6288" t="str">
        <f>MID(AppleStock[[#This Row],[Day]],1,FIND("day",AppleStock[[#This Row],[Day]])-1)</f>
        <v>Wednes</v>
      </c>
      <c r="J6288" s="3">
        <f>AppleStock[[#This Row],[Open]]-AppleStock[[#This Row],[Close]]</f>
        <v>-3.3482000000000012E-2</v>
      </c>
      <c r="K6288" t="str">
        <f>IF(AppleStock[[#This Row],[Day Change]]&gt;0,"UP","DOWN")</f>
        <v>DOWN</v>
      </c>
      <c r="L6288" s="2">
        <v>87</v>
      </c>
      <c r="Q6288" s="15"/>
    </row>
    <row r="6289" spans="1:17" x14ac:dyDescent="0.25">
      <c r="A6289" s="1">
        <v>31841</v>
      </c>
      <c r="B6289" s="3">
        <v>1.205357</v>
      </c>
      <c r="C6289" s="3">
        <v>1.232143</v>
      </c>
      <c r="D6289" s="3">
        <v>1.200893</v>
      </c>
      <c r="E6289" s="3">
        <v>1.223214</v>
      </c>
      <c r="F6289" s="3">
        <v>0.98953899999999995</v>
      </c>
      <c r="G6289">
        <v>84560000</v>
      </c>
      <c r="H6289" t="str">
        <f>TEXT(AppleStock[[#This Row],[Date]],"dddd")</f>
        <v>Thursday</v>
      </c>
      <c r="I6289" t="str">
        <f>MID(AppleStock[[#This Row],[Day]],1,FIND("day",AppleStock[[#This Row],[Day]])-1)</f>
        <v>Thurs</v>
      </c>
      <c r="J6289" s="3">
        <f>AppleStock[[#This Row],[Open]]-AppleStock[[#This Row],[Close]]</f>
        <v>-1.7857000000000012E-2</v>
      </c>
      <c r="K6289" t="str">
        <f>IF(AppleStock[[#This Row],[Day Change]]&gt;0,"UP","DOWN")</f>
        <v>DOWN</v>
      </c>
      <c r="L6289" s="2">
        <v>87</v>
      </c>
      <c r="Q6289" s="15"/>
    </row>
    <row r="6290" spans="1:17" x14ac:dyDescent="0.25">
      <c r="A6290" s="1">
        <v>31842</v>
      </c>
      <c r="B6290" s="3">
        <v>1.200893</v>
      </c>
      <c r="C6290" s="3">
        <v>1.220982</v>
      </c>
      <c r="D6290" s="3">
        <v>1.191964</v>
      </c>
      <c r="E6290" s="3">
        <v>1.200893</v>
      </c>
      <c r="F6290" s="3">
        <v>0.97148199999999996</v>
      </c>
      <c r="G6290">
        <v>44094400</v>
      </c>
      <c r="H6290" t="str">
        <f>TEXT(AppleStock[[#This Row],[Date]],"dddd")</f>
        <v>Friday</v>
      </c>
      <c r="I6290" t="str">
        <f>MID(AppleStock[[#This Row],[Day]],1,FIND("day",AppleStock[[#This Row],[Day]])-1)</f>
        <v>Fri</v>
      </c>
      <c r="J6290" s="3">
        <f>AppleStock[[#This Row],[Open]]-AppleStock[[#This Row],[Close]]</f>
        <v>0</v>
      </c>
      <c r="K6290" t="str">
        <f>IF(AppleStock[[#This Row],[Day Change]]&gt;0,"UP","DOWN")</f>
        <v>DOWN</v>
      </c>
      <c r="L6290" s="2">
        <v>87</v>
      </c>
      <c r="Q6290" s="15"/>
    </row>
    <row r="6291" spans="1:17" x14ac:dyDescent="0.25">
      <c r="A6291" s="1">
        <v>31845</v>
      </c>
      <c r="B6291" s="3">
        <v>1.1875</v>
      </c>
      <c r="C6291" s="3">
        <v>1.191964</v>
      </c>
      <c r="D6291" s="3">
        <v>1.151786</v>
      </c>
      <c r="E6291" s="3">
        <v>1.154018</v>
      </c>
      <c r="F6291" s="3">
        <v>0.93356099999999997</v>
      </c>
      <c r="G6291">
        <v>63840000</v>
      </c>
      <c r="H6291" t="str">
        <f>TEXT(AppleStock[[#This Row],[Date]],"dddd")</f>
        <v>Monday</v>
      </c>
      <c r="I6291" t="str">
        <f>MID(AppleStock[[#This Row],[Day]],1,FIND("day",AppleStock[[#This Row],[Day]])-1)</f>
        <v>Mon</v>
      </c>
      <c r="J6291" s="3">
        <f>AppleStock[[#This Row],[Open]]-AppleStock[[#This Row],[Close]]</f>
        <v>3.3482000000000012E-2</v>
      </c>
      <c r="K6291" t="str">
        <f>IF(AppleStock[[#This Row],[Day Change]]&gt;0,"UP","DOWN")</f>
        <v>UP</v>
      </c>
      <c r="L6291" s="2">
        <v>87</v>
      </c>
      <c r="Q6291" s="15"/>
    </row>
    <row r="6292" spans="1:17" x14ac:dyDescent="0.25">
      <c r="A6292" s="1">
        <v>31846</v>
      </c>
      <c r="B6292" s="3">
        <v>1.151786</v>
      </c>
      <c r="C6292" s="3">
        <v>1.194196</v>
      </c>
      <c r="D6292" s="3">
        <v>1.151786</v>
      </c>
      <c r="E6292" s="3">
        <v>1.191964</v>
      </c>
      <c r="F6292" s="3">
        <v>0.96425899999999998</v>
      </c>
      <c r="G6292">
        <v>61040000</v>
      </c>
      <c r="H6292" t="str">
        <f>TEXT(AppleStock[[#This Row],[Date]],"dddd")</f>
        <v>Tuesday</v>
      </c>
      <c r="I6292" t="str">
        <f>MID(AppleStock[[#This Row],[Day]],1,FIND("day",AppleStock[[#This Row],[Day]])-1)</f>
        <v>Tues</v>
      </c>
      <c r="J6292" s="3">
        <f>AppleStock[[#This Row],[Open]]-AppleStock[[#This Row],[Close]]</f>
        <v>-4.0178000000000047E-2</v>
      </c>
      <c r="K6292" t="str">
        <f>IF(AppleStock[[#This Row],[Day Change]]&gt;0,"UP","DOWN")</f>
        <v>DOWN</v>
      </c>
      <c r="L6292" s="2">
        <v>87</v>
      </c>
      <c r="Q6292" s="15"/>
    </row>
    <row r="6293" spans="1:17" x14ac:dyDescent="0.25">
      <c r="A6293" s="1">
        <v>31847</v>
      </c>
      <c r="B6293" s="3">
        <v>1.200893</v>
      </c>
      <c r="C6293" s="3">
        <v>1.214286</v>
      </c>
      <c r="D6293" s="3">
        <v>1.183036</v>
      </c>
      <c r="E6293" s="3">
        <v>1.183036</v>
      </c>
      <c r="F6293" s="3">
        <v>0.957036</v>
      </c>
      <c r="G6293">
        <v>54616800</v>
      </c>
      <c r="H6293" t="str">
        <f>TEXT(AppleStock[[#This Row],[Date]],"dddd")</f>
        <v>Wednesday</v>
      </c>
      <c r="I6293" t="str">
        <f>MID(AppleStock[[#This Row],[Day]],1,FIND("day",AppleStock[[#This Row],[Day]])-1)</f>
        <v>Wednes</v>
      </c>
      <c r="J6293" s="3">
        <f>AppleStock[[#This Row],[Open]]-AppleStock[[#This Row],[Close]]</f>
        <v>1.7857000000000012E-2</v>
      </c>
      <c r="K6293" t="str">
        <f>IF(AppleStock[[#This Row],[Day Change]]&gt;0,"UP","DOWN")</f>
        <v>UP</v>
      </c>
      <c r="L6293" s="2">
        <v>87</v>
      </c>
      <c r="Q6293" s="15"/>
    </row>
    <row r="6294" spans="1:17" x14ac:dyDescent="0.25">
      <c r="A6294" s="1">
        <v>31848</v>
      </c>
      <c r="B6294" s="3">
        <v>1.178571</v>
      </c>
      <c r="C6294" s="3">
        <v>1.183036</v>
      </c>
      <c r="D6294" s="3">
        <v>1.136161</v>
      </c>
      <c r="E6294" s="3">
        <v>1.165179</v>
      </c>
      <c r="F6294" s="3">
        <v>0.94259000000000004</v>
      </c>
      <c r="G6294">
        <v>75600000</v>
      </c>
      <c r="H6294" t="str">
        <f>TEXT(AppleStock[[#This Row],[Date]],"dddd")</f>
        <v>Thursday</v>
      </c>
      <c r="I6294" t="str">
        <f>MID(AppleStock[[#This Row],[Day]],1,FIND("day",AppleStock[[#This Row],[Day]])-1)</f>
        <v>Thurs</v>
      </c>
      <c r="J6294" s="3">
        <f>AppleStock[[#This Row],[Open]]-AppleStock[[#This Row],[Close]]</f>
        <v>1.3392000000000071E-2</v>
      </c>
      <c r="K6294" t="str">
        <f>IF(AppleStock[[#This Row],[Day Change]]&gt;0,"UP","DOWN")</f>
        <v>UP</v>
      </c>
      <c r="L6294" s="2">
        <v>87</v>
      </c>
      <c r="Q6294" s="15"/>
    </row>
    <row r="6295" spans="1:17" x14ac:dyDescent="0.25">
      <c r="A6295" s="1">
        <v>31849</v>
      </c>
      <c r="B6295" s="3">
        <v>1.165179</v>
      </c>
      <c r="C6295" s="3">
        <v>1.178571</v>
      </c>
      <c r="D6295" s="3">
        <v>1.133929</v>
      </c>
      <c r="E6295" s="3">
        <v>1.133929</v>
      </c>
      <c r="F6295" s="3">
        <v>0.91730999999999996</v>
      </c>
      <c r="G6295">
        <v>49403200</v>
      </c>
      <c r="H6295" t="str">
        <f>TEXT(AppleStock[[#This Row],[Date]],"dddd")</f>
        <v>Friday</v>
      </c>
      <c r="I6295" t="str">
        <f>MID(AppleStock[[#This Row],[Day]],1,FIND("day",AppleStock[[#This Row],[Day]])-1)</f>
        <v>Fri</v>
      </c>
      <c r="J6295" s="3">
        <f>AppleStock[[#This Row],[Open]]-AppleStock[[#This Row],[Close]]</f>
        <v>3.125E-2</v>
      </c>
      <c r="K6295" t="str">
        <f>IF(AppleStock[[#This Row],[Day Change]]&gt;0,"UP","DOWN")</f>
        <v>UP</v>
      </c>
      <c r="L6295" s="2">
        <v>87</v>
      </c>
      <c r="Q6295" s="15"/>
    </row>
    <row r="6296" spans="1:17" x14ac:dyDescent="0.25">
      <c r="A6296" s="1">
        <v>31852</v>
      </c>
      <c r="B6296" s="3">
        <v>1.133929</v>
      </c>
      <c r="C6296" s="3">
        <v>1.165179</v>
      </c>
      <c r="D6296" s="3">
        <v>1.116071</v>
      </c>
      <c r="E6296" s="3">
        <v>1.165179</v>
      </c>
      <c r="F6296" s="3">
        <v>0.94259000000000004</v>
      </c>
      <c r="G6296">
        <v>61600000</v>
      </c>
      <c r="H6296" t="str">
        <f>TEXT(AppleStock[[#This Row],[Date]],"dddd")</f>
        <v>Monday</v>
      </c>
      <c r="I6296" t="str">
        <f>MID(AppleStock[[#This Row],[Day]],1,FIND("day",AppleStock[[#This Row],[Day]])-1)</f>
        <v>Mon</v>
      </c>
      <c r="J6296" s="3">
        <f>AppleStock[[#This Row],[Open]]-AppleStock[[#This Row],[Close]]</f>
        <v>-3.125E-2</v>
      </c>
      <c r="K6296" t="str">
        <f>IF(AppleStock[[#This Row],[Day Change]]&gt;0,"UP","DOWN")</f>
        <v>DOWN</v>
      </c>
      <c r="L6296" s="2">
        <v>87</v>
      </c>
      <c r="Q6296" s="15"/>
    </row>
    <row r="6297" spans="1:17" x14ac:dyDescent="0.25">
      <c r="A6297" s="1">
        <v>31853</v>
      </c>
      <c r="B6297" s="3">
        <v>1.169643</v>
      </c>
      <c r="C6297" s="3">
        <v>1.214286</v>
      </c>
      <c r="D6297" s="3">
        <v>1.160714</v>
      </c>
      <c r="E6297" s="3">
        <v>1.196429</v>
      </c>
      <c r="F6297" s="3">
        <v>0.96787000000000001</v>
      </c>
      <c r="G6297">
        <v>61040000</v>
      </c>
      <c r="H6297" t="str">
        <f>TEXT(AppleStock[[#This Row],[Date]],"dddd")</f>
        <v>Tuesday</v>
      </c>
      <c r="I6297" t="str">
        <f>MID(AppleStock[[#This Row],[Day]],1,FIND("day",AppleStock[[#This Row],[Day]])-1)</f>
        <v>Tues</v>
      </c>
      <c r="J6297" s="3">
        <f>AppleStock[[#This Row],[Open]]-AppleStock[[#This Row],[Close]]</f>
        <v>-2.6785999999999976E-2</v>
      </c>
      <c r="K6297" t="str">
        <f>IF(AppleStock[[#This Row],[Day Change]]&gt;0,"UP","DOWN")</f>
        <v>DOWN</v>
      </c>
      <c r="L6297" s="2">
        <v>87</v>
      </c>
      <c r="Q6297" s="15"/>
    </row>
    <row r="6298" spans="1:17" x14ac:dyDescent="0.25">
      <c r="A6298" s="1">
        <v>31854</v>
      </c>
      <c r="B6298" s="3">
        <v>1.200893</v>
      </c>
      <c r="C6298" s="3">
        <v>1.205357</v>
      </c>
      <c r="D6298" s="3">
        <v>1.15625</v>
      </c>
      <c r="E6298" s="3">
        <v>1.178571</v>
      </c>
      <c r="F6298" s="3">
        <v>0.95342400000000005</v>
      </c>
      <c r="G6298">
        <v>75600000</v>
      </c>
      <c r="H6298" t="str">
        <f>TEXT(AppleStock[[#This Row],[Date]],"dddd")</f>
        <v>Wednesday</v>
      </c>
      <c r="I6298" t="str">
        <f>MID(AppleStock[[#This Row],[Day]],1,FIND("day",AppleStock[[#This Row],[Day]])-1)</f>
        <v>Wednes</v>
      </c>
      <c r="J6298" s="3">
        <f>AppleStock[[#This Row],[Open]]-AppleStock[[#This Row],[Close]]</f>
        <v>2.2321999999999953E-2</v>
      </c>
      <c r="K6298" t="str">
        <f>IF(AppleStock[[#This Row],[Day Change]]&gt;0,"UP","DOWN")</f>
        <v>UP</v>
      </c>
      <c r="L6298" s="2">
        <v>87</v>
      </c>
      <c r="Q6298" s="15"/>
    </row>
    <row r="6299" spans="1:17" x14ac:dyDescent="0.25">
      <c r="A6299" s="1">
        <v>31855</v>
      </c>
      <c r="B6299" s="3">
        <v>1.174107</v>
      </c>
      <c r="C6299" s="3">
        <v>1.223214</v>
      </c>
      <c r="D6299" s="3">
        <v>1.169643</v>
      </c>
      <c r="E6299" s="3">
        <v>1.220982</v>
      </c>
      <c r="F6299" s="3">
        <v>0.98773299999999997</v>
      </c>
      <c r="G6299">
        <v>51682400</v>
      </c>
      <c r="H6299" t="str">
        <f>TEXT(AppleStock[[#This Row],[Date]],"dddd")</f>
        <v>Thursday</v>
      </c>
      <c r="I6299" t="str">
        <f>MID(AppleStock[[#This Row],[Day]],1,FIND("day",AppleStock[[#This Row],[Day]])-1)</f>
        <v>Thurs</v>
      </c>
      <c r="J6299" s="3">
        <f>AppleStock[[#This Row],[Open]]-AppleStock[[#This Row],[Close]]</f>
        <v>-4.6875E-2</v>
      </c>
      <c r="K6299" t="str">
        <f>IF(AppleStock[[#This Row],[Day Change]]&gt;0,"UP","DOWN")</f>
        <v>DOWN</v>
      </c>
      <c r="L6299" s="2">
        <v>87</v>
      </c>
      <c r="Q6299" s="15"/>
    </row>
    <row r="6300" spans="1:17" x14ac:dyDescent="0.25">
      <c r="A6300" s="1">
        <v>31856</v>
      </c>
      <c r="B6300" s="3">
        <v>1.21875</v>
      </c>
      <c r="C6300" s="3">
        <v>1.245536</v>
      </c>
      <c r="D6300" s="3">
        <v>1.21875</v>
      </c>
      <c r="E6300" s="3">
        <v>1.21875</v>
      </c>
      <c r="F6300" s="3">
        <v>0.98592800000000003</v>
      </c>
      <c r="G6300">
        <v>86800000</v>
      </c>
      <c r="H6300" t="str">
        <f>TEXT(AppleStock[[#This Row],[Date]],"dddd")</f>
        <v>Friday</v>
      </c>
      <c r="I6300" t="str">
        <f>MID(AppleStock[[#This Row],[Day]],1,FIND("day",AppleStock[[#This Row],[Day]])-1)</f>
        <v>Fri</v>
      </c>
      <c r="J6300" s="3">
        <f>AppleStock[[#This Row],[Open]]-AppleStock[[#This Row],[Close]]</f>
        <v>0</v>
      </c>
      <c r="K6300" t="str">
        <f>IF(AppleStock[[#This Row],[Day Change]]&gt;0,"UP","DOWN")</f>
        <v>DOWN</v>
      </c>
      <c r="L6300" s="2">
        <v>87</v>
      </c>
      <c r="Q6300" s="15"/>
    </row>
    <row r="6301" spans="1:17" x14ac:dyDescent="0.25">
      <c r="A6301" s="1">
        <v>31859</v>
      </c>
      <c r="B6301" s="3">
        <v>1.214286</v>
      </c>
      <c r="C6301" s="3">
        <v>1.21875</v>
      </c>
      <c r="D6301" s="3">
        <v>1.183036</v>
      </c>
      <c r="E6301" s="3">
        <v>1.205357</v>
      </c>
      <c r="F6301" s="3">
        <v>0.97509299999999999</v>
      </c>
      <c r="G6301">
        <v>61600000</v>
      </c>
      <c r="H6301" t="str">
        <f>TEXT(AppleStock[[#This Row],[Date]],"dddd")</f>
        <v>Monday</v>
      </c>
      <c r="I6301" t="str">
        <f>MID(AppleStock[[#This Row],[Day]],1,FIND("day",AppleStock[[#This Row],[Day]])-1)</f>
        <v>Mon</v>
      </c>
      <c r="J6301" s="3">
        <f>AppleStock[[#This Row],[Open]]-AppleStock[[#This Row],[Close]]</f>
        <v>8.9289999999999647E-3</v>
      </c>
      <c r="K6301" t="str">
        <f>IF(AppleStock[[#This Row],[Day Change]]&gt;0,"UP","DOWN")</f>
        <v>UP</v>
      </c>
      <c r="L6301" s="2">
        <v>87</v>
      </c>
      <c r="Q6301" s="15"/>
    </row>
    <row r="6302" spans="1:17" x14ac:dyDescent="0.25">
      <c r="A6302" s="1">
        <v>31860</v>
      </c>
      <c r="B6302" s="3">
        <v>1.209821</v>
      </c>
      <c r="C6302" s="3">
        <v>1.223214</v>
      </c>
      <c r="D6302" s="3">
        <v>1.183036</v>
      </c>
      <c r="E6302" s="3">
        <v>1.183036</v>
      </c>
      <c r="F6302" s="3">
        <v>0.957036</v>
      </c>
      <c r="G6302">
        <v>67200000</v>
      </c>
      <c r="H6302" t="str">
        <f>TEXT(AppleStock[[#This Row],[Date]],"dddd")</f>
        <v>Tuesday</v>
      </c>
      <c r="I6302" t="str">
        <f>MID(AppleStock[[#This Row],[Day]],1,FIND("day",AppleStock[[#This Row],[Day]])-1)</f>
        <v>Tues</v>
      </c>
      <c r="J6302" s="3">
        <f>AppleStock[[#This Row],[Open]]-AppleStock[[#This Row],[Close]]</f>
        <v>2.6785000000000059E-2</v>
      </c>
      <c r="K6302" t="str">
        <f>IF(AppleStock[[#This Row],[Day Change]]&gt;0,"UP","DOWN")</f>
        <v>UP</v>
      </c>
      <c r="L6302" s="2">
        <v>87</v>
      </c>
      <c r="Q6302" s="15"/>
    </row>
    <row r="6303" spans="1:17" x14ac:dyDescent="0.25">
      <c r="A6303" s="1">
        <v>31861</v>
      </c>
      <c r="B6303" s="3">
        <v>1.1875</v>
      </c>
      <c r="C6303" s="3">
        <v>1.196429</v>
      </c>
      <c r="D6303" s="3">
        <v>1.165179</v>
      </c>
      <c r="E6303" s="3">
        <v>1.191964</v>
      </c>
      <c r="F6303" s="3">
        <v>0.96425899999999998</v>
      </c>
      <c r="G6303">
        <v>68320000</v>
      </c>
      <c r="H6303" t="str">
        <f>TEXT(AppleStock[[#This Row],[Date]],"dddd")</f>
        <v>Wednesday</v>
      </c>
      <c r="I6303" t="str">
        <f>MID(AppleStock[[#This Row],[Day]],1,FIND("day",AppleStock[[#This Row],[Day]])-1)</f>
        <v>Wednes</v>
      </c>
      <c r="J6303" s="3">
        <f>AppleStock[[#This Row],[Open]]-AppleStock[[#This Row],[Close]]</f>
        <v>-4.4640000000000235E-3</v>
      </c>
      <c r="K6303" t="str">
        <f>IF(AppleStock[[#This Row],[Day Change]]&gt;0,"UP","DOWN")</f>
        <v>DOWN</v>
      </c>
      <c r="L6303" s="2">
        <v>87</v>
      </c>
      <c r="Q6303" s="15"/>
    </row>
    <row r="6304" spans="1:17" x14ac:dyDescent="0.25">
      <c r="A6304" s="1">
        <v>31862</v>
      </c>
      <c r="B6304" s="3">
        <v>1.191964</v>
      </c>
      <c r="C6304" s="3">
        <v>1.209821</v>
      </c>
      <c r="D6304" s="3">
        <v>1.1875</v>
      </c>
      <c r="E6304" s="3">
        <v>1.200893</v>
      </c>
      <c r="F6304" s="3">
        <v>0.97148199999999996</v>
      </c>
      <c r="G6304">
        <v>35756000</v>
      </c>
      <c r="H6304" t="str">
        <f>TEXT(AppleStock[[#This Row],[Date]],"dddd")</f>
        <v>Thursday</v>
      </c>
      <c r="I6304" t="str">
        <f>MID(AppleStock[[#This Row],[Day]],1,FIND("day",AppleStock[[#This Row],[Day]])-1)</f>
        <v>Thurs</v>
      </c>
      <c r="J6304" s="3">
        <f>AppleStock[[#This Row],[Open]]-AppleStock[[#This Row],[Close]]</f>
        <v>-8.9289999999999647E-3</v>
      </c>
      <c r="K6304" t="str">
        <f>IF(AppleStock[[#This Row],[Day Change]]&gt;0,"UP","DOWN")</f>
        <v>DOWN</v>
      </c>
      <c r="L6304" s="2">
        <v>87</v>
      </c>
      <c r="Q6304" s="15"/>
    </row>
    <row r="6305" spans="1:17" x14ac:dyDescent="0.25">
      <c r="A6305" s="1">
        <v>31863</v>
      </c>
      <c r="B6305" s="3">
        <v>1.200893</v>
      </c>
      <c r="C6305" s="3">
        <v>1.205357</v>
      </c>
      <c r="D6305" s="3">
        <v>1.15625</v>
      </c>
      <c r="E6305" s="3">
        <v>1.160714</v>
      </c>
      <c r="F6305" s="3">
        <v>0.93897900000000001</v>
      </c>
      <c r="G6305">
        <v>33476800</v>
      </c>
      <c r="H6305" t="str">
        <f>TEXT(AppleStock[[#This Row],[Date]],"dddd")</f>
        <v>Friday</v>
      </c>
      <c r="I6305" t="str">
        <f>MID(AppleStock[[#This Row],[Day]],1,FIND("day",AppleStock[[#This Row],[Day]])-1)</f>
        <v>Fri</v>
      </c>
      <c r="J6305" s="3">
        <f>AppleStock[[#This Row],[Open]]-AppleStock[[#This Row],[Close]]</f>
        <v>4.0178999999999965E-2</v>
      </c>
      <c r="K6305" t="str">
        <f>IF(AppleStock[[#This Row],[Day Change]]&gt;0,"UP","DOWN")</f>
        <v>UP</v>
      </c>
      <c r="L6305" s="2">
        <v>87</v>
      </c>
      <c r="Q6305" s="15"/>
    </row>
    <row r="6306" spans="1:17" x14ac:dyDescent="0.25">
      <c r="A6306" s="1">
        <v>31866</v>
      </c>
      <c r="B6306" s="3">
        <v>1.133929</v>
      </c>
      <c r="C6306" s="3">
        <v>1.147321</v>
      </c>
      <c r="D6306" s="3">
        <v>1.111607</v>
      </c>
      <c r="E6306" s="3">
        <v>1.116071</v>
      </c>
      <c r="F6306" s="3">
        <v>0.902864</v>
      </c>
      <c r="G6306">
        <v>64960000</v>
      </c>
      <c r="H6306" t="str">
        <f>TEXT(AppleStock[[#This Row],[Date]],"dddd")</f>
        <v>Monday</v>
      </c>
      <c r="I6306" t="str">
        <f>MID(AppleStock[[#This Row],[Day]],1,FIND("day",AppleStock[[#This Row],[Day]])-1)</f>
        <v>Mon</v>
      </c>
      <c r="J6306" s="3">
        <f>AppleStock[[#This Row],[Open]]-AppleStock[[#This Row],[Close]]</f>
        <v>1.7857999999999929E-2</v>
      </c>
      <c r="K6306" t="str">
        <f>IF(AppleStock[[#This Row],[Day Change]]&gt;0,"UP","DOWN")</f>
        <v>UP</v>
      </c>
      <c r="L6306" s="2">
        <v>87</v>
      </c>
      <c r="Q6306" s="15"/>
    </row>
    <row r="6307" spans="1:17" x14ac:dyDescent="0.25">
      <c r="A6307" s="1">
        <v>31867</v>
      </c>
      <c r="B6307" s="3">
        <v>1.111607</v>
      </c>
      <c r="C6307" s="3">
        <v>1.15625</v>
      </c>
      <c r="D6307" s="3">
        <v>1.111607</v>
      </c>
      <c r="E6307" s="3">
        <v>1.151786</v>
      </c>
      <c r="F6307" s="3">
        <v>0.93175600000000003</v>
      </c>
      <c r="G6307">
        <v>68320000</v>
      </c>
      <c r="H6307" t="str">
        <f>TEXT(AppleStock[[#This Row],[Date]],"dddd")</f>
        <v>Tuesday</v>
      </c>
      <c r="I6307" t="str">
        <f>MID(AppleStock[[#This Row],[Day]],1,FIND("day",AppleStock[[#This Row],[Day]])-1)</f>
        <v>Tues</v>
      </c>
      <c r="J6307" s="3">
        <f>AppleStock[[#This Row],[Open]]-AppleStock[[#This Row],[Close]]</f>
        <v>-4.0178999999999965E-2</v>
      </c>
      <c r="K6307" t="str">
        <f>IF(AppleStock[[#This Row],[Day Change]]&gt;0,"UP","DOWN")</f>
        <v>DOWN</v>
      </c>
      <c r="L6307" s="2">
        <v>87</v>
      </c>
      <c r="Q6307" s="15"/>
    </row>
    <row r="6308" spans="1:17" x14ac:dyDescent="0.25">
      <c r="A6308" s="1">
        <v>31868</v>
      </c>
      <c r="B6308" s="3">
        <v>1.125</v>
      </c>
      <c r="C6308" s="3">
        <v>1.196429</v>
      </c>
      <c r="D6308" s="3">
        <v>1.113839</v>
      </c>
      <c r="E6308" s="3">
        <v>1.191964</v>
      </c>
      <c r="F6308" s="3">
        <v>0.96425899999999998</v>
      </c>
      <c r="G6308">
        <v>54465600</v>
      </c>
      <c r="H6308" t="str">
        <f>TEXT(AppleStock[[#This Row],[Date]],"dddd")</f>
        <v>Wednesday</v>
      </c>
      <c r="I6308" t="str">
        <f>MID(AppleStock[[#This Row],[Day]],1,FIND("day",AppleStock[[#This Row],[Day]])-1)</f>
        <v>Wednes</v>
      </c>
      <c r="J6308" s="3">
        <f>AppleStock[[#This Row],[Open]]-AppleStock[[#This Row],[Close]]</f>
        <v>-6.6964000000000024E-2</v>
      </c>
      <c r="K6308" t="str">
        <f>IF(AppleStock[[#This Row],[Day Change]]&gt;0,"UP","DOWN")</f>
        <v>DOWN</v>
      </c>
      <c r="L6308" s="2">
        <v>87</v>
      </c>
      <c r="Q6308" s="15"/>
    </row>
    <row r="6309" spans="1:17" x14ac:dyDescent="0.25">
      <c r="A6309" s="1">
        <v>31869</v>
      </c>
      <c r="B6309" s="3">
        <v>1.21875</v>
      </c>
      <c r="C6309" s="3">
        <v>1.28125</v>
      </c>
      <c r="D6309" s="3">
        <v>1.196429</v>
      </c>
      <c r="E6309" s="3">
        <v>1.28125</v>
      </c>
      <c r="F6309" s="3">
        <v>1.0364880000000001</v>
      </c>
      <c r="G6309">
        <v>194320000</v>
      </c>
      <c r="H6309" t="str">
        <f>TEXT(AppleStock[[#This Row],[Date]],"dddd")</f>
        <v>Thursday</v>
      </c>
      <c r="I6309" t="str">
        <f>MID(AppleStock[[#This Row],[Day]],1,FIND("day",AppleStock[[#This Row],[Day]])-1)</f>
        <v>Thurs</v>
      </c>
      <c r="J6309" s="3">
        <f>AppleStock[[#This Row],[Open]]-AppleStock[[#This Row],[Close]]</f>
        <v>-6.25E-2</v>
      </c>
      <c r="K6309" t="str">
        <f>IF(AppleStock[[#This Row],[Day Change]]&gt;0,"UP","DOWN")</f>
        <v>DOWN</v>
      </c>
      <c r="L6309" s="2">
        <v>87</v>
      </c>
      <c r="Q6309" s="15"/>
    </row>
    <row r="6310" spans="1:17" x14ac:dyDescent="0.25">
      <c r="A6310" s="1">
        <v>31870</v>
      </c>
      <c r="B6310" s="3">
        <v>1.276786</v>
      </c>
      <c r="C6310" s="3">
        <v>1.283482</v>
      </c>
      <c r="D6310" s="3">
        <v>1.254464</v>
      </c>
      <c r="E6310" s="3">
        <v>1.28125</v>
      </c>
      <c r="F6310" s="3">
        <v>1.0364880000000001</v>
      </c>
      <c r="G6310">
        <v>134960000</v>
      </c>
      <c r="H6310" t="str">
        <f>TEXT(AppleStock[[#This Row],[Date]],"dddd")</f>
        <v>Friday</v>
      </c>
      <c r="I6310" t="str">
        <f>MID(AppleStock[[#This Row],[Day]],1,FIND("day",AppleStock[[#This Row],[Day]])-1)</f>
        <v>Fri</v>
      </c>
      <c r="J6310" s="3">
        <f>AppleStock[[#This Row],[Open]]-AppleStock[[#This Row],[Close]]</f>
        <v>-4.4640000000000235E-3</v>
      </c>
      <c r="K6310" t="str">
        <f>IF(AppleStock[[#This Row],[Day Change]]&gt;0,"UP","DOWN")</f>
        <v>DOWN</v>
      </c>
      <c r="L6310" s="2">
        <v>87</v>
      </c>
      <c r="Q6310" s="15"/>
    </row>
    <row r="6311" spans="1:17" x14ac:dyDescent="0.25">
      <c r="A6311" s="1">
        <v>31873</v>
      </c>
      <c r="B6311" s="3">
        <v>1.276786</v>
      </c>
      <c r="C6311" s="3">
        <v>1.299107</v>
      </c>
      <c r="D6311" s="3">
        <v>1.236607</v>
      </c>
      <c r="E6311" s="3">
        <v>1.25</v>
      </c>
      <c r="F6311" s="3">
        <v>1.0112080000000001</v>
      </c>
      <c r="G6311">
        <v>72240000</v>
      </c>
      <c r="H6311" t="str">
        <f>TEXT(AppleStock[[#This Row],[Date]],"dddd")</f>
        <v>Monday</v>
      </c>
      <c r="I6311" t="str">
        <f>MID(AppleStock[[#This Row],[Day]],1,FIND("day",AppleStock[[#This Row],[Day]])-1)</f>
        <v>Mon</v>
      </c>
      <c r="J6311" s="3">
        <f>AppleStock[[#This Row],[Open]]-AppleStock[[#This Row],[Close]]</f>
        <v>2.6785999999999976E-2</v>
      </c>
      <c r="K6311" t="str">
        <f>IF(AppleStock[[#This Row],[Day Change]]&gt;0,"UP","DOWN")</f>
        <v>UP</v>
      </c>
      <c r="L6311" s="2">
        <v>87</v>
      </c>
      <c r="Q6311" s="15"/>
    </row>
    <row r="6312" spans="1:17" x14ac:dyDescent="0.25">
      <c r="A6312" s="1">
        <v>31874</v>
      </c>
      <c r="B6312" s="3">
        <v>1.245536</v>
      </c>
      <c r="C6312" s="3">
        <v>1.254464</v>
      </c>
      <c r="D6312" s="3">
        <v>1.209821</v>
      </c>
      <c r="E6312" s="3">
        <v>1.209821</v>
      </c>
      <c r="F6312" s="3">
        <v>0.97870400000000002</v>
      </c>
      <c r="G6312">
        <v>64960000</v>
      </c>
      <c r="H6312" t="str">
        <f>TEXT(AppleStock[[#This Row],[Date]],"dddd")</f>
        <v>Tuesday</v>
      </c>
      <c r="I6312" t="str">
        <f>MID(AppleStock[[#This Row],[Day]],1,FIND("day",AppleStock[[#This Row],[Day]])-1)</f>
        <v>Tues</v>
      </c>
      <c r="J6312" s="3">
        <f>AppleStock[[#This Row],[Open]]-AppleStock[[#This Row],[Close]]</f>
        <v>3.5714999999999941E-2</v>
      </c>
      <c r="K6312" t="str">
        <f>IF(AppleStock[[#This Row],[Day Change]]&gt;0,"UP","DOWN")</f>
        <v>UP</v>
      </c>
      <c r="L6312" s="2">
        <v>87</v>
      </c>
      <c r="Q6312" s="15"/>
    </row>
    <row r="6313" spans="1:17" x14ac:dyDescent="0.25">
      <c r="A6313" s="1">
        <v>31875</v>
      </c>
      <c r="B6313" s="3">
        <v>1.209821</v>
      </c>
      <c r="C6313" s="3">
        <v>1.254464</v>
      </c>
      <c r="D6313" s="3">
        <v>1.205357</v>
      </c>
      <c r="E6313" s="3">
        <v>1.232143</v>
      </c>
      <c r="F6313" s="3">
        <v>0.99676200000000004</v>
      </c>
      <c r="G6313">
        <v>57680000</v>
      </c>
      <c r="H6313" t="str">
        <f>TEXT(AppleStock[[#This Row],[Date]],"dddd")</f>
        <v>Wednesday</v>
      </c>
      <c r="I6313" t="str">
        <f>MID(AppleStock[[#This Row],[Day]],1,FIND("day",AppleStock[[#This Row],[Day]])-1)</f>
        <v>Wednes</v>
      </c>
      <c r="J6313" s="3">
        <f>AppleStock[[#This Row],[Open]]-AppleStock[[#This Row],[Close]]</f>
        <v>-2.2321999999999953E-2</v>
      </c>
      <c r="K6313" t="str">
        <f>IF(AppleStock[[#This Row],[Day Change]]&gt;0,"UP","DOWN")</f>
        <v>DOWN</v>
      </c>
      <c r="L6313" s="2">
        <v>87</v>
      </c>
      <c r="Q6313" s="15"/>
    </row>
    <row r="6314" spans="1:17" x14ac:dyDescent="0.25">
      <c r="A6314" s="1">
        <v>31876</v>
      </c>
      <c r="B6314" s="3">
        <v>1.227679</v>
      </c>
      <c r="C6314" s="3">
        <v>1.276786</v>
      </c>
      <c r="D6314" s="3">
        <v>1.209821</v>
      </c>
      <c r="E6314" s="3">
        <v>1.267857</v>
      </c>
      <c r="F6314" s="3">
        <v>1.0256529999999999</v>
      </c>
      <c r="G6314">
        <v>59360000</v>
      </c>
      <c r="H6314" t="str">
        <f>TEXT(AppleStock[[#This Row],[Date]],"dddd")</f>
        <v>Thursday</v>
      </c>
      <c r="I6314" t="str">
        <f>MID(AppleStock[[#This Row],[Day]],1,FIND("day",AppleStock[[#This Row],[Day]])-1)</f>
        <v>Thurs</v>
      </c>
      <c r="J6314" s="3">
        <f>AppleStock[[#This Row],[Open]]-AppleStock[[#This Row],[Close]]</f>
        <v>-4.0178000000000047E-2</v>
      </c>
      <c r="K6314" t="str">
        <f>IF(AppleStock[[#This Row],[Day Change]]&gt;0,"UP","DOWN")</f>
        <v>DOWN</v>
      </c>
      <c r="L6314" s="2">
        <v>87</v>
      </c>
      <c r="Q6314" s="15"/>
    </row>
    <row r="6315" spans="1:17" x14ac:dyDescent="0.25">
      <c r="A6315" s="1">
        <v>31877</v>
      </c>
      <c r="B6315" s="3">
        <v>1.272321</v>
      </c>
      <c r="C6315" s="3">
        <v>1.276786</v>
      </c>
      <c r="D6315" s="3">
        <v>1.245536</v>
      </c>
      <c r="E6315" s="3">
        <v>1.254464</v>
      </c>
      <c r="F6315" s="3">
        <v>1.0148189999999999</v>
      </c>
      <c r="G6315">
        <v>54460000</v>
      </c>
      <c r="H6315" t="str">
        <f>TEXT(AppleStock[[#This Row],[Date]],"dddd")</f>
        <v>Friday</v>
      </c>
      <c r="I6315" t="str">
        <f>MID(AppleStock[[#This Row],[Day]],1,FIND("day",AppleStock[[#This Row],[Day]])-1)</f>
        <v>Fri</v>
      </c>
      <c r="J6315" s="3">
        <f>AppleStock[[#This Row],[Open]]-AppleStock[[#This Row],[Close]]</f>
        <v>1.7857000000000012E-2</v>
      </c>
      <c r="K6315" t="str">
        <f>IF(AppleStock[[#This Row],[Day Change]]&gt;0,"UP","DOWN")</f>
        <v>UP</v>
      </c>
      <c r="L6315" s="2">
        <v>87</v>
      </c>
      <c r="Q6315" s="15"/>
    </row>
    <row r="6316" spans="1:17" x14ac:dyDescent="0.25">
      <c r="A6316" s="1">
        <v>31880</v>
      </c>
      <c r="B6316" s="3">
        <v>1.25</v>
      </c>
      <c r="C6316" s="3">
        <v>1.254464</v>
      </c>
      <c r="D6316" s="3">
        <v>1.205357</v>
      </c>
      <c r="E6316" s="3">
        <v>1.205357</v>
      </c>
      <c r="F6316" s="3">
        <v>0.97509299999999999</v>
      </c>
      <c r="G6316">
        <v>35554400</v>
      </c>
      <c r="H6316" t="str">
        <f>TEXT(AppleStock[[#This Row],[Date]],"dddd")</f>
        <v>Monday</v>
      </c>
      <c r="I6316" t="str">
        <f>MID(AppleStock[[#This Row],[Day]],1,FIND("day",AppleStock[[#This Row],[Day]])-1)</f>
        <v>Mon</v>
      </c>
      <c r="J6316" s="3">
        <f>AppleStock[[#This Row],[Open]]-AppleStock[[#This Row],[Close]]</f>
        <v>4.4642999999999988E-2</v>
      </c>
      <c r="K6316" t="str">
        <f>IF(AppleStock[[#This Row],[Day Change]]&gt;0,"UP","DOWN")</f>
        <v>UP</v>
      </c>
      <c r="L6316" s="2">
        <v>87</v>
      </c>
      <c r="Q6316" s="15"/>
    </row>
    <row r="6317" spans="1:17" x14ac:dyDescent="0.25">
      <c r="A6317" s="1">
        <v>31881</v>
      </c>
      <c r="B6317" s="3">
        <v>1.191964</v>
      </c>
      <c r="C6317" s="3">
        <v>1.245536</v>
      </c>
      <c r="D6317" s="3">
        <v>1.1875</v>
      </c>
      <c r="E6317" s="3">
        <v>1.214286</v>
      </c>
      <c r="F6317" s="3">
        <v>0.98231599999999997</v>
      </c>
      <c r="G6317">
        <v>101920000</v>
      </c>
      <c r="H6317" t="str">
        <f>TEXT(AppleStock[[#This Row],[Date]],"dddd")</f>
        <v>Tuesday</v>
      </c>
      <c r="I6317" t="str">
        <f>MID(AppleStock[[#This Row],[Day]],1,FIND("day",AppleStock[[#This Row],[Day]])-1)</f>
        <v>Tues</v>
      </c>
      <c r="J6317" s="3">
        <f>AppleStock[[#This Row],[Open]]-AppleStock[[#This Row],[Close]]</f>
        <v>-2.2321999999999953E-2</v>
      </c>
      <c r="K6317" t="str">
        <f>IF(AppleStock[[#This Row],[Day Change]]&gt;0,"UP","DOWN")</f>
        <v>DOWN</v>
      </c>
      <c r="L6317" s="2">
        <v>87</v>
      </c>
      <c r="Q6317" s="15"/>
    </row>
    <row r="6318" spans="1:17" x14ac:dyDescent="0.25">
      <c r="A6318" s="1">
        <v>31882</v>
      </c>
      <c r="B6318" s="3">
        <v>1.241071</v>
      </c>
      <c r="C6318" s="3">
        <v>1.267857</v>
      </c>
      <c r="D6318" s="3">
        <v>1.227679</v>
      </c>
      <c r="E6318" s="3">
        <v>1.267857</v>
      </c>
      <c r="F6318" s="3">
        <v>1.0256529999999999</v>
      </c>
      <c r="G6318">
        <v>87360000</v>
      </c>
      <c r="H6318" t="str">
        <f>TEXT(AppleStock[[#This Row],[Date]],"dddd")</f>
        <v>Wednesday</v>
      </c>
      <c r="I6318" t="str">
        <f>MID(AppleStock[[#This Row],[Day]],1,FIND("day",AppleStock[[#This Row],[Day]])-1)</f>
        <v>Wednes</v>
      </c>
      <c r="J6318" s="3">
        <f>AppleStock[[#This Row],[Open]]-AppleStock[[#This Row],[Close]]</f>
        <v>-2.6785999999999976E-2</v>
      </c>
      <c r="K6318" t="str">
        <f>IF(AppleStock[[#This Row],[Day Change]]&gt;0,"UP","DOWN")</f>
        <v>DOWN</v>
      </c>
      <c r="L6318" s="2">
        <v>87</v>
      </c>
      <c r="Q6318" s="15"/>
    </row>
    <row r="6319" spans="1:17" x14ac:dyDescent="0.25">
      <c r="A6319" s="1">
        <v>31883</v>
      </c>
      <c r="B6319" s="3">
        <v>1.272321</v>
      </c>
      <c r="C6319" s="3">
        <v>1.308036</v>
      </c>
      <c r="D6319" s="3">
        <v>1.267857</v>
      </c>
      <c r="E6319" s="3">
        <v>1.276786</v>
      </c>
      <c r="F6319" s="3">
        <v>1.0328759999999999</v>
      </c>
      <c r="G6319">
        <v>86800000</v>
      </c>
      <c r="H6319" t="str">
        <f>TEXT(AppleStock[[#This Row],[Date]],"dddd")</f>
        <v>Thursday</v>
      </c>
      <c r="I6319" t="str">
        <f>MID(AppleStock[[#This Row],[Day]],1,FIND("day",AppleStock[[#This Row],[Day]])-1)</f>
        <v>Thurs</v>
      </c>
      <c r="J6319" s="3">
        <f>AppleStock[[#This Row],[Open]]-AppleStock[[#This Row],[Close]]</f>
        <v>-4.4649999999999412E-3</v>
      </c>
      <c r="K6319" t="str">
        <f>IF(AppleStock[[#This Row],[Day Change]]&gt;0,"UP","DOWN")</f>
        <v>DOWN</v>
      </c>
      <c r="L6319" s="2">
        <v>87</v>
      </c>
      <c r="Q6319" s="15"/>
    </row>
    <row r="6320" spans="1:17" x14ac:dyDescent="0.25">
      <c r="A6320" s="1">
        <v>31887</v>
      </c>
      <c r="B6320" s="3">
        <v>1.276786</v>
      </c>
      <c r="C6320" s="3">
        <v>1.299107</v>
      </c>
      <c r="D6320" s="3">
        <v>1.263393</v>
      </c>
      <c r="E6320" s="3">
        <v>1.270089</v>
      </c>
      <c r="F6320" s="3">
        <v>1.0274589999999999</v>
      </c>
      <c r="G6320">
        <v>37290400</v>
      </c>
      <c r="H6320" t="str">
        <f>TEXT(AppleStock[[#This Row],[Date]],"dddd")</f>
        <v>Monday</v>
      </c>
      <c r="I6320" t="str">
        <f>MID(AppleStock[[#This Row],[Day]],1,FIND("day",AppleStock[[#This Row],[Day]])-1)</f>
        <v>Mon</v>
      </c>
      <c r="J6320" s="3">
        <f>AppleStock[[#This Row],[Open]]-AppleStock[[#This Row],[Close]]</f>
        <v>6.696999999999953E-3</v>
      </c>
      <c r="K6320" t="str">
        <f>IF(AppleStock[[#This Row],[Day Change]]&gt;0,"UP","DOWN")</f>
        <v>UP</v>
      </c>
      <c r="L6320" s="2">
        <v>87</v>
      </c>
      <c r="Q6320" s="15"/>
    </row>
    <row r="6321" spans="1:17" x14ac:dyDescent="0.25">
      <c r="A6321" s="1">
        <v>31888</v>
      </c>
      <c r="B6321" s="3">
        <v>1.254464</v>
      </c>
      <c r="C6321" s="3">
        <v>1.339286</v>
      </c>
      <c r="D6321" s="3">
        <v>1.241071</v>
      </c>
      <c r="E6321" s="3">
        <v>1.334821</v>
      </c>
      <c r="F6321" s="3">
        <v>1.079825</v>
      </c>
      <c r="G6321">
        <v>108080000</v>
      </c>
      <c r="H6321" t="str">
        <f>TEXT(AppleStock[[#This Row],[Date]],"dddd")</f>
        <v>Tuesday</v>
      </c>
      <c r="I6321" t="str">
        <f>MID(AppleStock[[#This Row],[Day]],1,FIND("day",AppleStock[[#This Row],[Day]])-1)</f>
        <v>Tues</v>
      </c>
      <c r="J6321" s="3">
        <f>AppleStock[[#This Row],[Open]]-AppleStock[[#This Row],[Close]]</f>
        <v>-8.0357000000000012E-2</v>
      </c>
      <c r="K6321" t="str">
        <f>IF(AppleStock[[#This Row],[Day Change]]&gt;0,"UP","DOWN")</f>
        <v>DOWN</v>
      </c>
      <c r="L6321" s="2">
        <v>87</v>
      </c>
      <c r="Q6321" s="15"/>
    </row>
    <row r="6322" spans="1:17" x14ac:dyDescent="0.25">
      <c r="A6322" s="1">
        <v>31889</v>
      </c>
      <c r="B6322" s="3">
        <v>1.368304</v>
      </c>
      <c r="C6322" s="3">
        <v>1.375</v>
      </c>
      <c r="D6322" s="3">
        <v>1.321429</v>
      </c>
      <c r="E6322" s="3">
        <v>1.325893</v>
      </c>
      <c r="F6322" s="3">
        <v>1.0726020000000001</v>
      </c>
      <c r="G6322">
        <v>100800000</v>
      </c>
      <c r="H6322" t="str">
        <f>TEXT(AppleStock[[#This Row],[Date]],"dddd")</f>
        <v>Wednesday</v>
      </c>
      <c r="I6322" t="str">
        <f>MID(AppleStock[[#This Row],[Day]],1,FIND("day",AppleStock[[#This Row],[Day]])-1)</f>
        <v>Wednes</v>
      </c>
      <c r="J6322" s="3">
        <f>AppleStock[[#This Row],[Open]]-AppleStock[[#This Row],[Close]]</f>
        <v>4.2410999999999976E-2</v>
      </c>
      <c r="K6322" t="str">
        <f>IF(AppleStock[[#This Row],[Day Change]]&gt;0,"UP","DOWN")</f>
        <v>UP</v>
      </c>
      <c r="L6322" s="2">
        <v>87</v>
      </c>
      <c r="Q6322" s="15"/>
    </row>
    <row r="6323" spans="1:17" x14ac:dyDescent="0.25">
      <c r="A6323" s="1">
        <v>31890</v>
      </c>
      <c r="B6323" s="3">
        <v>1.325893</v>
      </c>
      <c r="C6323" s="3">
        <v>1.379464</v>
      </c>
      <c r="D6323" s="3">
        <v>1.325893</v>
      </c>
      <c r="E6323" s="3">
        <v>1.357143</v>
      </c>
      <c r="F6323" s="3">
        <v>1.097882</v>
      </c>
      <c r="G6323">
        <v>76160000</v>
      </c>
      <c r="H6323" t="str">
        <f>TEXT(AppleStock[[#This Row],[Date]],"dddd")</f>
        <v>Thursday</v>
      </c>
      <c r="I6323" t="str">
        <f>MID(AppleStock[[#This Row],[Day]],1,FIND("day",AppleStock[[#This Row],[Day]])-1)</f>
        <v>Thurs</v>
      </c>
      <c r="J6323" s="3">
        <f>AppleStock[[#This Row],[Open]]-AppleStock[[#This Row],[Close]]</f>
        <v>-3.125E-2</v>
      </c>
      <c r="K6323" t="str">
        <f>IF(AppleStock[[#This Row],[Day Change]]&gt;0,"UP","DOWN")</f>
        <v>DOWN</v>
      </c>
      <c r="L6323" s="2">
        <v>87</v>
      </c>
      <c r="Q6323" s="15"/>
    </row>
    <row r="6324" spans="1:17" x14ac:dyDescent="0.25">
      <c r="A6324" s="1">
        <v>31891</v>
      </c>
      <c r="B6324" s="3">
        <v>1.352679</v>
      </c>
      <c r="C6324" s="3">
        <v>1.366071</v>
      </c>
      <c r="D6324" s="3">
        <v>1.330357</v>
      </c>
      <c r="E6324" s="3">
        <v>1.334821</v>
      </c>
      <c r="F6324" s="3">
        <v>1.079825</v>
      </c>
      <c r="G6324">
        <v>63840000</v>
      </c>
      <c r="H6324" t="str">
        <f>TEXT(AppleStock[[#This Row],[Date]],"dddd")</f>
        <v>Friday</v>
      </c>
      <c r="I6324" t="str">
        <f>MID(AppleStock[[#This Row],[Day]],1,FIND("day",AppleStock[[#This Row],[Day]])-1)</f>
        <v>Fri</v>
      </c>
      <c r="J6324" s="3">
        <f>AppleStock[[#This Row],[Open]]-AppleStock[[#This Row],[Close]]</f>
        <v>1.7857999999999929E-2</v>
      </c>
      <c r="K6324" t="str">
        <f>IF(AppleStock[[#This Row],[Day Change]]&gt;0,"UP","DOWN")</f>
        <v>UP</v>
      </c>
      <c r="L6324" s="2">
        <v>87</v>
      </c>
      <c r="Q6324" s="15"/>
    </row>
    <row r="6325" spans="1:17" x14ac:dyDescent="0.25">
      <c r="A6325" s="1">
        <v>31894</v>
      </c>
      <c r="B6325" s="3">
        <v>1.325893</v>
      </c>
      <c r="C6325" s="3">
        <v>1.34375</v>
      </c>
      <c r="D6325" s="3">
        <v>1.308036</v>
      </c>
      <c r="E6325" s="3">
        <v>1.339286</v>
      </c>
      <c r="F6325" s="3">
        <v>1.0834360000000001</v>
      </c>
      <c r="G6325">
        <v>95760000</v>
      </c>
      <c r="H6325" t="str">
        <f>TEXT(AppleStock[[#This Row],[Date]],"dddd")</f>
        <v>Monday</v>
      </c>
      <c r="I6325" t="str">
        <f>MID(AppleStock[[#This Row],[Day]],1,FIND("day",AppleStock[[#This Row],[Day]])-1)</f>
        <v>Mon</v>
      </c>
      <c r="J6325" s="3">
        <f>AppleStock[[#This Row],[Open]]-AppleStock[[#This Row],[Close]]</f>
        <v>-1.3392999999999988E-2</v>
      </c>
      <c r="K6325" t="str">
        <f>IF(AppleStock[[#This Row],[Day Change]]&gt;0,"UP","DOWN")</f>
        <v>DOWN</v>
      </c>
      <c r="L6325" s="2">
        <v>87</v>
      </c>
      <c r="Q6325" s="15"/>
    </row>
    <row r="6326" spans="1:17" x14ac:dyDescent="0.25">
      <c r="A6326" s="1">
        <v>31895</v>
      </c>
      <c r="B6326" s="3">
        <v>1.352679</v>
      </c>
      <c r="C6326" s="3">
        <v>1.390625</v>
      </c>
      <c r="D6326" s="3">
        <v>1.348214</v>
      </c>
      <c r="E6326" s="3">
        <v>1.375</v>
      </c>
      <c r="F6326" s="3">
        <v>1.112328</v>
      </c>
      <c r="G6326">
        <v>81200000</v>
      </c>
      <c r="H6326" t="str">
        <f>TEXT(AppleStock[[#This Row],[Date]],"dddd")</f>
        <v>Tuesday</v>
      </c>
      <c r="I6326" t="str">
        <f>MID(AppleStock[[#This Row],[Day]],1,FIND("day",AppleStock[[#This Row],[Day]])-1)</f>
        <v>Tues</v>
      </c>
      <c r="J6326" s="3">
        <f>AppleStock[[#This Row],[Open]]-AppleStock[[#This Row],[Close]]</f>
        <v>-2.2321000000000035E-2</v>
      </c>
      <c r="K6326" t="str">
        <f>IF(AppleStock[[#This Row],[Day Change]]&gt;0,"UP","DOWN")</f>
        <v>DOWN</v>
      </c>
      <c r="L6326" s="2">
        <v>87</v>
      </c>
      <c r="Q6326" s="15"/>
    </row>
    <row r="6327" spans="1:17" x14ac:dyDescent="0.25">
      <c r="A6327" s="1">
        <v>31896</v>
      </c>
      <c r="B6327" s="3">
        <v>1.379464</v>
      </c>
      <c r="C6327" s="3">
        <v>1.424107</v>
      </c>
      <c r="D6327" s="3">
        <v>1.375</v>
      </c>
      <c r="E6327" s="3">
        <v>1.388393</v>
      </c>
      <c r="F6327" s="3">
        <v>1.1231629999999999</v>
      </c>
      <c r="G6327">
        <v>72800000</v>
      </c>
      <c r="H6327" t="str">
        <f>TEXT(AppleStock[[#This Row],[Date]],"dddd")</f>
        <v>Wednesday</v>
      </c>
      <c r="I6327" t="str">
        <f>MID(AppleStock[[#This Row],[Day]],1,FIND("day",AppleStock[[#This Row],[Day]])-1)</f>
        <v>Wednes</v>
      </c>
      <c r="J6327" s="3">
        <f>AppleStock[[#This Row],[Open]]-AppleStock[[#This Row],[Close]]</f>
        <v>-8.9289999999999647E-3</v>
      </c>
      <c r="K6327" t="str">
        <f>IF(AppleStock[[#This Row],[Day Change]]&gt;0,"UP","DOWN")</f>
        <v>DOWN</v>
      </c>
      <c r="L6327" s="2">
        <v>87</v>
      </c>
      <c r="Q6327" s="15"/>
    </row>
    <row r="6328" spans="1:17" x14ac:dyDescent="0.25">
      <c r="A6328" s="1">
        <v>31897</v>
      </c>
      <c r="B6328" s="3">
        <v>1.392857</v>
      </c>
      <c r="C6328" s="3">
        <v>1.428571</v>
      </c>
      <c r="D6328" s="3">
        <v>1.388393</v>
      </c>
      <c r="E6328" s="3">
        <v>1.415179</v>
      </c>
      <c r="F6328" s="3">
        <v>1.1448309999999999</v>
      </c>
      <c r="G6328">
        <v>63280000</v>
      </c>
      <c r="H6328" t="str">
        <f>TEXT(AppleStock[[#This Row],[Date]],"dddd")</f>
        <v>Thursday</v>
      </c>
      <c r="I6328" t="str">
        <f>MID(AppleStock[[#This Row],[Day]],1,FIND("day",AppleStock[[#This Row],[Day]])-1)</f>
        <v>Thurs</v>
      </c>
      <c r="J6328" s="3">
        <f>AppleStock[[#This Row],[Open]]-AppleStock[[#This Row],[Close]]</f>
        <v>-2.2321999999999953E-2</v>
      </c>
      <c r="K6328" t="str">
        <f>IF(AppleStock[[#This Row],[Day Change]]&gt;0,"UP","DOWN")</f>
        <v>DOWN</v>
      </c>
      <c r="L6328" s="2">
        <v>87</v>
      </c>
      <c r="Q6328" s="15"/>
    </row>
    <row r="6329" spans="1:17" x14ac:dyDescent="0.25">
      <c r="A6329" s="1">
        <v>31898</v>
      </c>
      <c r="B6329" s="3">
        <v>1.419643</v>
      </c>
      <c r="C6329" s="3">
        <v>1.428571</v>
      </c>
      <c r="D6329" s="3">
        <v>1.40625</v>
      </c>
      <c r="E6329" s="3">
        <v>1.428571</v>
      </c>
      <c r="F6329" s="3">
        <v>1.1556660000000001</v>
      </c>
      <c r="G6329">
        <v>33180000</v>
      </c>
      <c r="H6329" t="str">
        <f>TEXT(AppleStock[[#This Row],[Date]],"dddd")</f>
        <v>Friday</v>
      </c>
      <c r="I6329" t="str">
        <f>MID(AppleStock[[#This Row],[Day]],1,FIND("day",AppleStock[[#This Row],[Day]])-1)</f>
        <v>Fri</v>
      </c>
      <c r="J6329" s="3">
        <f>AppleStock[[#This Row],[Open]]-AppleStock[[#This Row],[Close]]</f>
        <v>-8.928000000000047E-3</v>
      </c>
      <c r="K6329" t="str">
        <f>IF(AppleStock[[#This Row],[Day Change]]&gt;0,"UP","DOWN")</f>
        <v>DOWN</v>
      </c>
      <c r="L6329" s="2">
        <v>87</v>
      </c>
      <c r="Q6329" s="15"/>
    </row>
    <row r="6330" spans="1:17" x14ac:dyDescent="0.25">
      <c r="A6330" s="1">
        <v>31901</v>
      </c>
      <c r="B6330" s="3">
        <v>1.419643</v>
      </c>
      <c r="C6330" s="3">
        <v>1.433036</v>
      </c>
      <c r="D6330" s="3">
        <v>1.410714</v>
      </c>
      <c r="E6330" s="3">
        <v>1.424107</v>
      </c>
      <c r="F6330" s="3">
        <v>1.1520550000000001</v>
      </c>
      <c r="G6330">
        <v>35526400</v>
      </c>
      <c r="H6330" t="str">
        <f>TEXT(AppleStock[[#This Row],[Date]],"dddd")</f>
        <v>Monday</v>
      </c>
      <c r="I6330" t="str">
        <f>MID(AppleStock[[#This Row],[Day]],1,FIND("day",AppleStock[[#This Row],[Day]])-1)</f>
        <v>Mon</v>
      </c>
      <c r="J6330" s="3">
        <f>AppleStock[[#This Row],[Open]]-AppleStock[[#This Row],[Close]]</f>
        <v>-4.4640000000000235E-3</v>
      </c>
      <c r="K6330" t="str">
        <f>IF(AppleStock[[#This Row],[Day Change]]&gt;0,"UP","DOWN")</f>
        <v>DOWN</v>
      </c>
      <c r="L6330" s="2">
        <v>87</v>
      </c>
      <c r="Q6330" s="15"/>
    </row>
    <row r="6331" spans="1:17" x14ac:dyDescent="0.25">
      <c r="A6331" s="1">
        <v>31902</v>
      </c>
      <c r="B6331" s="3">
        <v>1.428571</v>
      </c>
      <c r="C6331" s="3">
        <v>1.441964</v>
      </c>
      <c r="D6331" s="3">
        <v>1.392857</v>
      </c>
      <c r="E6331" s="3">
        <v>1.433036</v>
      </c>
      <c r="F6331" s="3">
        <v>1.1592769999999999</v>
      </c>
      <c r="G6331">
        <v>57680000</v>
      </c>
      <c r="H6331" t="str">
        <f>TEXT(AppleStock[[#This Row],[Date]],"dddd")</f>
        <v>Tuesday</v>
      </c>
      <c r="I6331" t="str">
        <f>MID(AppleStock[[#This Row],[Day]],1,FIND("day",AppleStock[[#This Row],[Day]])-1)</f>
        <v>Tues</v>
      </c>
      <c r="J6331" s="3">
        <f>AppleStock[[#This Row],[Open]]-AppleStock[[#This Row],[Close]]</f>
        <v>-4.4649999999999412E-3</v>
      </c>
      <c r="K6331" t="str">
        <f>IF(AppleStock[[#This Row],[Day Change]]&gt;0,"UP","DOWN")</f>
        <v>DOWN</v>
      </c>
      <c r="L6331" s="2">
        <v>87</v>
      </c>
      <c r="Q6331" s="15"/>
    </row>
    <row r="6332" spans="1:17" x14ac:dyDescent="0.25">
      <c r="A6332" s="1">
        <v>31903</v>
      </c>
      <c r="B6332" s="3">
        <v>1.4375</v>
      </c>
      <c r="C6332" s="3">
        <v>1.46875</v>
      </c>
      <c r="D6332" s="3">
        <v>1.415179</v>
      </c>
      <c r="E6332" s="3">
        <v>1.428571</v>
      </c>
      <c r="F6332" s="3">
        <v>1.1556660000000001</v>
      </c>
      <c r="G6332">
        <v>71680000</v>
      </c>
      <c r="H6332" t="str">
        <f>TEXT(AppleStock[[#This Row],[Date]],"dddd")</f>
        <v>Wednesday</v>
      </c>
      <c r="I6332" t="str">
        <f>MID(AppleStock[[#This Row],[Day]],1,FIND("day",AppleStock[[#This Row],[Day]])-1)</f>
        <v>Wednes</v>
      </c>
      <c r="J6332" s="3">
        <f>AppleStock[[#This Row],[Open]]-AppleStock[[#This Row],[Close]]</f>
        <v>8.9289999999999647E-3</v>
      </c>
      <c r="K6332" t="str">
        <f>IF(AppleStock[[#This Row],[Day Change]]&gt;0,"UP","DOWN")</f>
        <v>UP</v>
      </c>
      <c r="L6332" s="2">
        <v>87</v>
      </c>
      <c r="Q6332" s="15"/>
    </row>
    <row r="6333" spans="1:17" x14ac:dyDescent="0.25">
      <c r="A6333" s="1">
        <v>31904</v>
      </c>
      <c r="B6333" s="3">
        <v>1.424107</v>
      </c>
      <c r="C6333" s="3">
        <v>1.446429</v>
      </c>
      <c r="D6333" s="3">
        <v>1.424107</v>
      </c>
      <c r="E6333" s="3">
        <v>1.433036</v>
      </c>
      <c r="F6333" s="3">
        <v>1.1592769999999999</v>
      </c>
      <c r="G6333">
        <v>45197600</v>
      </c>
      <c r="H6333" t="str">
        <f>TEXT(AppleStock[[#This Row],[Date]],"dddd")</f>
        <v>Thursday</v>
      </c>
      <c r="I6333" t="str">
        <f>MID(AppleStock[[#This Row],[Day]],1,FIND("day",AppleStock[[#This Row],[Day]])-1)</f>
        <v>Thurs</v>
      </c>
      <c r="J6333" s="3">
        <f>AppleStock[[#This Row],[Open]]-AppleStock[[#This Row],[Close]]</f>
        <v>-8.9289999999999647E-3</v>
      </c>
      <c r="K6333" t="str">
        <f>IF(AppleStock[[#This Row],[Day Change]]&gt;0,"UP","DOWN")</f>
        <v>DOWN</v>
      </c>
      <c r="L6333" s="2">
        <v>87</v>
      </c>
      <c r="Q6333" s="15"/>
    </row>
    <row r="6334" spans="1:17" x14ac:dyDescent="0.25">
      <c r="A6334" s="1">
        <v>31905</v>
      </c>
      <c r="B6334" s="3">
        <v>1.4375</v>
      </c>
      <c r="C6334" s="3">
        <v>1.446429</v>
      </c>
      <c r="D6334" s="3">
        <v>1.410714</v>
      </c>
      <c r="E6334" s="3">
        <v>1.410714</v>
      </c>
      <c r="F6334" s="3">
        <v>1.141221</v>
      </c>
      <c r="G6334">
        <v>46183200</v>
      </c>
      <c r="H6334" t="str">
        <f>TEXT(AppleStock[[#This Row],[Date]],"dddd")</f>
        <v>Friday</v>
      </c>
      <c r="I6334" t="str">
        <f>MID(AppleStock[[#This Row],[Day]],1,FIND("day",AppleStock[[#This Row],[Day]])-1)</f>
        <v>Fri</v>
      </c>
      <c r="J6334" s="3">
        <f>AppleStock[[#This Row],[Open]]-AppleStock[[#This Row],[Close]]</f>
        <v>2.6785999999999976E-2</v>
      </c>
      <c r="K6334" t="str">
        <f>IF(AppleStock[[#This Row],[Day Change]]&gt;0,"UP","DOWN")</f>
        <v>UP</v>
      </c>
      <c r="L6334" s="2">
        <v>87</v>
      </c>
      <c r="Q6334" s="15"/>
    </row>
    <row r="6335" spans="1:17" x14ac:dyDescent="0.25">
      <c r="A6335" s="1">
        <v>31908</v>
      </c>
      <c r="B6335" s="3">
        <v>1.375</v>
      </c>
      <c r="C6335" s="3">
        <v>1.419643</v>
      </c>
      <c r="D6335" s="3">
        <v>1.370536</v>
      </c>
      <c r="E6335" s="3">
        <v>1.375</v>
      </c>
      <c r="F6335" s="3">
        <v>1.114018</v>
      </c>
      <c r="G6335">
        <v>49319200</v>
      </c>
      <c r="H6335" t="str">
        <f>TEXT(AppleStock[[#This Row],[Date]],"dddd")</f>
        <v>Monday</v>
      </c>
      <c r="I6335" t="str">
        <f>MID(AppleStock[[#This Row],[Day]],1,FIND("day",AppleStock[[#This Row],[Day]])-1)</f>
        <v>Mon</v>
      </c>
      <c r="J6335" s="3">
        <f>AppleStock[[#This Row],[Open]]-AppleStock[[#This Row],[Close]]</f>
        <v>0</v>
      </c>
      <c r="K6335" t="str">
        <f>IF(AppleStock[[#This Row],[Day Change]]&gt;0,"UP","DOWN")</f>
        <v>DOWN</v>
      </c>
      <c r="L6335" s="2">
        <v>87</v>
      </c>
      <c r="Q6335" s="15"/>
    </row>
    <row r="6336" spans="1:17" x14ac:dyDescent="0.25">
      <c r="A6336" s="1">
        <v>31909</v>
      </c>
      <c r="B6336" s="3">
        <v>1.357143</v>
      </c>
      <c r="C6336" s="3">
        <v>1.366071</v>
      </c>
      <c r="D6336" s="3">
        <v>1.339286</v>
      </c>
      <c r="E6336" s="3">
        <v>1.348214</v>
      </c>
      <c r="F6336" s="3">
        <v>1.0923160000000001</v>
      </c>
      <c r="G6336">
        <v>64960000</v>
      </c>
      <c r="H6336" t="str">
        <f>TEXT(AppleStock[[#This Row],[Date]],"dddd")</f>
        <v>Tuesday</v>
      </c>
      <c r="I6336" t="str">
        <f>MID(AppleStock[[#This Row],[Day]],1,FIND("day",AppleStock[[#This Row],[Day]])-1)</f>
        <v>Tues</v>
      </c>
      <c r="J6336" s="3">
        <f>AppleStock[[#This Row],[Open]]-AppleStock[[#This Row],[Close]]</f>
        <v>8.9289999999999647E-3</v>
      </c>
      <c r="K6336" t="str">
        <f>IF(AppleStock[[#This Row],[Day Change]]&gt;0,"UP","DOWN")</f>
        <v>UP</v>
      </c>
      <c r="L6336" s="2">
        <v>87</v>
      </c>
      <c r="Q6336" s="15"/>
    </row>
    <row r="6337" spans="1:17" x14ac:dyDescent="0.25">
      <c r="A6337" s="1">
        <v>31910</v>
      </c>
      <c r="B6337" s="3">
        <v>1.352679</v>
      </c>
      <c r="C6337" s="3">
        <v>1.404018</v>
      </c>
      <c r="D6337" s="3">
        <v>1.348214</v>
      </c>
      <c r="E6337" s="3">
        <v>1.401786</v>
      </c>
      <c r="F6337" s="3">
        <v>1.1357200000000001</v>
      </c>
      <c r="G6337">
        <v>77840000</v>
      </c>
      <c r="H6337" t="str">
        <f>TEXT(AppleStock[[#This Row],[Date]],"dddd")</f>
        <v>Wednesday</v>
      </c>
      <c r="I6337" t="str">
        <f>MID(AppleStock[[#This Row],[Day]],1,FIND("day",AppleStock[[#This Row],[Day]])-1)</f>
        <v>Wednes</v>
      </c>
      <c r="J6337" s="3">
        <f>AppleStock[[#This Row],[Open]]-AppleStock[[#This Row],[Close]]</f>
        <v>-4.9107000000000012E-2</v>
      </c>
      <c r="K6337" t="str">
        <f>IF(AppleStock[[#This Row],[Day Change]]&gt;0,"UP","DOWN")</f>
        <v>DOWN</v>
      </c>
      <c r="L6337" s="2">
        <v>87</v>
      </c>
      <c r="Q6337" s="15"/>
    </row>
    <row r="6338" spans="1:17" x14ac:dyDescent="0.25">
      <c r="A6338" s="1">
        <v>31911</v>
      </c>
      <c r="B6338" s="3">
        <v>1.397321</v>
      </c>
      <c r="C6338" s="3">
        <v>1.419643</v>
      </c>
      <c r="D6338" s="3">
        <v>1.397321</v>
      </c>
      <c r="E6338" s="3">
        <v>1.415179</v>
      </c>
      <c r="F6338" s="3">
        <v>1.146571</v>
      </c>
      <c r="G6338">
        <v>37122400</v>
      </c>
      <c r="H6338" t="str">
        <f>TEXT(AppleStock[[#This Row],[Date]],"dddd")</f>
        <v>Thursday</v>
      </c>
      <c r="I6338" t="str">
        <f>MID(AppleStock[[#This Row],[Day]],1,FIND("day",AppleStock[[#This Row],[Day]])-1)</f>
        <v>Thurs</v>
      </c>
      <c r="J6338" s="3">
        <f>AppleStock[[#This Row],[Open]]-AppleStock[[#This Row],[Close]]</f>
        <v>-1.7857999999999929E-2</v>
      </c>
      <c r="K6338" t="str">
        <f>IF(AppleStock[[#This Row],[Day Change]]&gt;0,"UP","DOWN")</f>
        <v>DOWN</v>
      </c>
      <c r="L6338" s="2">
        <v>87</v>
      </c>
      <c r="Q6338" s="15"/>
    </row>
    <row r="6339" spans="1:17" x14ac:dyDescent="0.25">
      <c r="A6339" s="1">
        <v>31912</v>
      </c>
      <c r="B6339" s="3">
        <v>1.415179</v>
      </c>
      <c r="C6339" s="3">
        <v>1.415179</v>
      </c>
      <c r="D6339" s="3">
        <v>1.392857</v>
      </c>
      <c r="E6339" s="3">
        <v>1.397321</v>
      </c>
      <c r="F6339" s="3">
        <v>1.1321030000000001</v>
      </c>
      <c r="G6339">
        <v>36489600</v>
      </c>
      <c r="H6339" t="str">
        <f>TEXT(AppleStock[[#This Row],[Date]],"dddd")</f>
        <v>Friday</v>
      </c>
      <c r="I6339" t="str">
        <f>MID(AppleStock[[#This Row],[Day]],1,FIND("day",AppleStock[[#This Row],[Day]])-1)</f>
        <v>Fri</v>
      </c>
      <c r="J6339" s="3">
        <f>AppleStock[[#This Row],[Open]]-AppleStock[[#This Row],[Close]]</f>
        <v>1.7857999999999929E-2</v>
      </c>
      <c r="K6339" t="str">
        <f>IF(AppleStock[[#This Row],[Day Change]]&gt;0,"UP","DOWN")</f>
        <v>UP</v>
      </c>
      <c r="L6339" s="2">
        <v>87</v>
      </c>
      <c r="Q6339" s="15"/>
    </row>
    <row r="6340" spans="1:17" x14ac:dyDescent="0.25">
      <c r="A6340" s="1">
        <v>31915</v>
      </c>
      <c r="B6340" s="3">
        <v>1.397321</v>
      </c>
      <c r="C6340" s="3">
        <v>1.401786</v>
      </c>
      <c r="D6340" s="3">
        <v>1.348214</v>
      </c>
      <c r="E6340" s="3">
        <v>1.352679</v>
      </c>
      <c r="F6340" s="3">
        <v>1.095934</v>
      </c>
      <c r="G6340">
        <v>60480000</v>
      </c>
      <c r="H6340" t="str">
        <f>TEXT(AppleStock[[#This Row],[Date]],"dddd")</f>
        <v>Monday</v>
      </c>
      <c r="I6340" t="str">
        <f>MID(AppleStock[[#This Row],[Day]],1,FIND("day",AppleStock[[#This Row],[Day]])-1)</f>
        <v>Mon</v>
      </c>
      <c r="J6340" s="3">
        <f>AppleStock[[#This Row],[Open]]-AppleStock[[#This Row],[Close]]</f>
        <v>4.4642000000000071E-2</v>
      </c>
      <c r="K6340" t="str">
        <f>IF(AppleStock[[#This Row],[Day Change]]&gt;0,"UP","DOWN")</f>
        <v>UP</v>
      </c>
      <c r="L6340" s="2">
        <v>87</v>
      </c>
      <c r="Q6340" s="15"/>
    </row>
    <row r="6341" spans="1:17" x14ac:dyDescent="0.25">
      <c r="A6341" s="1">
        <v>31916</v>
      </c>
      <c r="B6341" s="3">
        <v>1.352679</v>
      </c>
      <c r="C6341" s="3">
        <v>1.352679</v>
      </c>
      <c r="D6341" s="3">
        <v>1.296875</v>
      </c>
      <c r="E6341" s="3">
        <v>1.308036</v>
      </c>
      <c r="F6341" s="3">
        <v>1.0597639999999999</v>
      </c>
      <c r="G6341">
        <v>59920000</v>
      </c>
      <c r="H6341" t="str">
        <f>TEXT(AppleStock[[#This Row],[Date]],"dddd")</f>
        <v>Tuesday</v>
      </c>
      <c r="I6341" t="str">
        <f>MID(AppleStock[[#This Row],[Day]],1,FIND("day",AppleStock[[#This Row],[Day]])-1)</f>
        <v>Tues</v>
      </c>
      <c r="J6341" s="3">
        <f>AppleStock[[#This Row],[Open]]-AppleStock[[#This Row],[Close]]</f>
        <v>4.4642999999999988E-2</v>
      </c>
      <c r="K6341" t="str">
        <f>IF(AppleStock[[#This Row],[Day Change]]&gt;0,"UP","DOWN")</f>
        <v>UP</v>
      </c>
      <c r="L6341" s="2">
        <v>87</v>
      </c>
      <c r="Q6341" s="15"/>
    </row>
    <row r="6342" spans="1:17" x14ac:dyDescent="0.25">
      <c r="A6342" s="1">
        <v>31917</v>
      </c>
      <c r="B6342" s="3">
        <v>1.303571</v>
      </c>
      <c r="C6342" s="3">
        <v>1.339286</v>
      </c>
      <c r="D6342" s="3">
        <v>1.294643</v>
      </c>
      <c r="E6342" s="3">
        <v>1.330357</v>
      </c>
      <c r="F6342" s="3">
        <v>1.0778490000000001</v>
      </c>
      <c r="G6342">
        <v>72240000</v>
      </c>
      <c r="H6342" t="str">
        <f>TEXT(AppleStock[[#This Row],[Date]],"dddd")</f>
        <v>Wednesday</v>
      </c>
      <c r="I6342" t="str">
        <f>MID(AppleStock[[#This Row],[Day]],1,FIND("day",AppleStock[[#This Row],[Day]])-1)</f>
        <v>Wednes</v>
      </c>
      <c r="J6342" s="3">
        <f>AppleStock[[#This Row],[Open]]-AppleStock[[#This Row],[Close]]</f>
        <v>-2.6785999999999976E-2</v>
      </c>
      <c r="K6342" t="str">
        <f>IF(AppleStock[[#This Row],[Day Change]]&gt;0,"UP","DOWN")</f>
        <v>DOWN</v>
      </c>
      <c r="L6342" s="2">
        <v>87</v>
      </c>
      <c r="Q6342" s="15"/>
    </row>
    <row r="6343" spans="1:17" x14ac:dyDescent="0.25">
      <c r="A6343" s="1">
        <v>31918</v>
      </c>
      <c r="B6343" s="3">
        <v>1.334821</v>
      </c>
      <c r="C6343" s="3">
        <v>1.352679</v>
      </c>
      <c r="D6343" s="3">
        <v>1.330357</v>
      </c>
      <c r="E6343" s="3">
        <v>1.330357</v>
      </c>
      <c r="F6343" s="3">
        <v>1.0778490000000001</v>
      </c>
      <c r="G6343">
        <v>43450400</v>
      </c>
      <c r="H6343" t="str">
        <f>TEXT(AppleStock[[#This Row],[Date]],"dddd")</f>
        <v>Thursday</v>
      </c>
      <c r="I6343" t="str">
        <f>MID(AppleStock[[#This Row],[Day]],1,FIND("day",AppleStock[[#This Row],[Day]])-1)</f>
        <v>Thurs</v>
      </c>
      <c r="J6343" s="3">
        <f>AppleStock[[#This Row],[Open]]-AppleStock[[#This Row],[Close]]</f>
        <v>4.4640000000000235E-3</v>
      </c>
      <c r="K6343" t="str">
        <f>IF(AppleStock[[#This Row],[Day Change]]&gt;0,"UP","DOWN")</f>
        <v>UP</v>
      </c>
      <c r="L6343" s="2">
        <v>87</v>
      </c>
      <c r="Q6343" s="15"/>
    </row>
    <row r="6344" spans="1:17" x14ac:dyDescent="0.25">
      <c r="A6344" s="1">
        <v>31919</v>
      </c>
      <c r="B6344" s="3">
        <v>1.339286</v>
      </c>
      <c r="C6344" s="3">
        <v>1.348214</v>
      </c>
      <c r="D6344" s="3">
        <v>1.316964</v>
      </c>
      <c r="E6344" s="3">
        <v>1.323661</v>
      </c>
      <c r="F6344" s="3">
        <v>1.072424</v>
      </c>
      <c r="G6344">
        <v>24276000</v>
      </c>
      <c r="H6344" t="str">
        <f>TEXT(AppleStock[[#This Row],[Date]],"dddd")</f>
        <v>Friday</v>
      </c>
      <c r="I6344" t="str">
        <f>MID(AppleStock[[#This Row],[Day]],1,FIND("day",AppleStock[[#This Row],[Day]])-1)</f>
        <v>Fri</v>
      </c>
      <c r="J6344" s="3">
        <f>AppleStock[[#This Row],[Open]]-AppleStock[[#This Row],[Close]]</f>
        <v>1.5625E-2</v>
      </c>
      <c r="K6344" t="str">
        <f>IF(AppleStock[[#This Row],[Day Change]]&gt;0,"UP","DOWN")</f>
        <v>UP</v>
      </c>
      <c r="L6344" s="2">
        <v>87</v>
      </c>
      <c r="Q6344" s="15"/>
    </row>
    <row r="6345" spans="1:17" x14ac:dyDescent="0.25">
      <c r="A6345" s="1">
        <v>31923</v>
      </c>
      <c r="B6345" s="3">
        <v>1.330357</v>
      </c>
      <c r="C6345" s="3">
        <v>1.392857</v>
      </c>
      <c r="D6345" s="3">
        <v>1.321429</v>
      </c>
      <c r="E6345" s="3">
        <v>1.392857</v>
      </c>
      <c r="F6345" s="3">
        <v>1.1284860000000001</v>
      </c>
      <c r="G6345">
        <v>38063200</v>
      </c>
      <c r="H6345" t="str">
        <f>TEXT(AppleStock[[#This Row],[Date]],"dddd")</f>
        <v>Tuesday</v>
      </c>
      <c r="I6345" t="str">
        <f>MID(AppleStock[[#This Row],[Day]],1,FIND("day",AppleStock[[#This Row],[Day]])-1)</f>
        <v>Tues</v>
      </c>
      <c r="J6345" s="3">
        <f>AppleStock[[#This Row],[Open]]-AppleStock[[#This Row],[Close]]</f>
        <v>-6.25E-2</v>
      </c>
      <c r="K6345" t="str">
        <f>IF(AppleStock[[#This Row],[Day Change]]&gt;0,"UP","DOWN")</f>
        <v>DOWN</v>
      </c>
      <c r="L6345" s="2">
        <v>87</v>
      </c>
      <c r="Q6345" s="15"/>
    </row>
    <row r="6346" spans="1:17" x14ac:dyDescent="0.25">
      <c r="A6346" s="1">
        <v>31924</v>
      </c>
      <c r="B6346" s="3">
        <v>1.392857</v>
      </c>
      <c r="C6346" s="3">
        <v>1.433036</v>
      </c>
      <c r="D6346" s="3">
        <v>1.383929</v>
      </c>
      <c r="E6346" s="3">
        <v>1.419643</v>
      </c>
      <c r="F6346" s="3">
        <v>1.1501870000000001</v>
      </c>
      <c r="G6346">
        <v>45175200</v>
      </c>
      <c r="H6346" t="str">
        <f>TEXT(AppleStock[[#This Row],[Date]],"dddd")</f>
        <v>Wednesday</v>
      </c>
      <c r="I6346" t="str">
        <f>MID(AppleStock[[#This Row],[Day]],1,FIND("day",AppleStock[[#This Row],[Day]])-1)</f>
        <v>Wednes</v>
      </c>
      <c r="J6346" s="3">
        <f>AppleStock[[#This Row],[Open]]-AppleStock[[#This Row],[Close]]</f>
        <v>-2.6785999999999976E-2</v>
      </c>
      <c r="K6346" t="str">
        <f>IF(AppleStock[[#This Row],[Day Change]]&gt;0,"UP","DOWN")</f>
        <v>DOWN</v>
      </c>
      <c r="L6346" s="2">
        <v>87</v>
      </c>
      <c r="Q6346" s="15"/>
    </row>
    <row r="6347" spans="1:17" x14ac:dyDescent="0.25">
      <c r="A6347" s="1">
        <v>31925</v>
      </c>
      <c r="B6347" s="3">
        <v>1.419643</v>
      </c>
      <c r="C6347" s="3">
        <v>1.433036</v>
      </c>
      <c r="D6347" s="3">
        <v>1.401786</v>
      </c>
      <c r="E6347" s="3">
        <v>1.428571</v>
      </c>
      <c r="F6347" s="3">
        <v>1.157421</v>
      </c>
      <c r="G6347">
        <v>37805600</v>
      </c>
      <c r="H6347" t="str">
        <f>TEXT(AppleStock[[#This Row],[Date]],"dddd")</f>
        <v>Thursday</v>
      </c>
      <c r="I6347" t="str">
        <f>MID(AppleStock[[#This Row],[Day]],1,FIND("day",AppleStock[[#This Row],[Day]])-1)</f>
        <v>Thurs</v>
      </c>
      <c r="J6347" s="3">
        <f>AppleStock[[#This Row],[Open]]-AppleStock[[#This Row],[Close]]</f>
        <v>-8.928000000000047E-3</v>
      </c>
      <c r="K6347" t="str">
        <f>IF(AppleStock[[#This Row],[Day Change]]&gt;0,"UP","DOWN")</f>
        <v>DOWN</v>
      </c>
      <c r="L6347" s="2">
        <v>87</v>
      </c>
      <c r="Q6347" s="15"/>
    </row>
    <row r="6348" spans="1:17" x14ac:dyDescent="0.25">
      <c r="A6348" s="1">
        <v>31926</v>
      </c>
      <c r="B6348" s="3">
        <v>1.433036</v>
      </c>
      <c r="C6348" s="3">
        <v>1.4375</v>
      </c>
      <c r="D6348" s="3">
        <v>1.410714</v>
      </c>
      <c r="E6348" s="3">
        <v>1.410714</v>
      </c>
      <c r="F6348" s="3">
        <v>1.142954</v>
      </c>
      <c r="G6348">
        <v>23150400</v>
      </c>
      <c r="H6348" t="str">
        <f>TEXT(AppleStock[[#This Row],[Date]],"dddd")</f>
        <v>Friday</v>
      </c>
      <c r="I6348" t="str">
        <f>MID(AppleStock[[#This Row],[Day]],1,FIND("day",AppleStock[[#This Row],[Day]])-1)</f>
        <v>Fri</v>
      </c>
      <c r="J6348" s="3">
        <f>AppleStock[[#This Row],[Open]]-AppleStock[[#This Row],[Close]]</f>
        <v>2.2321999999999953E-2</v>
      </c>
      <c r="K6348" t="str">
        <f>IF(AppleStock[[#This Row],[Day Change]]&gt;0,"UP","DOWN")</f>
        <v>UP</v>
      </c>
      <c r="L6348" s="2">
        <v>87</v>
      </c>
      <c r="Q6348" s="15"/>
    </row>
    <row r="6349" spans="1:17" x14ac:dyDescent="0.25">
      <c r="A6349" s="1">
        <v>31929</v>
      </c>
      <c r="B6349" s="3">
        <v>1.419643</v>
      </c>
      <c r="C6349" s="3">
        <v>1.419643</v>
      </c>
      <c r="D6349" s="3">
        <v>1.383929</v>
      </c>
      <c r="E6349" s="3">
        <v>1.388393</v>
      </c>
      <c r="F6349" s="3">
        <v>1.1248689999999999</v>
      </c>
      <c r="G6349">
        <v>20826400</v>
      </c>
      <c r="H6349" t="str">
        <f>TEXT(AppleStock[[#This Row],[Date]],"dddd")</f>
        <v>Monday</v>
      </c>
      <c r="I6349" t="str">
        <f>MID(AppleStock[[#This Row],[Day]],1,FIND("day",AppleStock[[#This Row],[Day]])-1)</f>
        <v>Mon</v>
      </c>
      <c r="J6349" s="3">
        <f>AppleStock[[#This Row],[Open]]-AppleStock[[#This Row],[Close]]</f>
        <v>3.125E-2</v>
      </c>
      <c r="K6349" t="str">
        <f>IF(AppleStock[[#This Row],[Day Change]]&gt;0,"UP","DOWN")</f>
        <v>UP</v>
      </c>
      <c r="L6349" s="2">
        <v>87</v>
      </c>
      <c r="Q6349" s="15"/>
    </row>
    <row r="6350" spans="1:17" x14ac:dyDescent="0.25">
      <c r="A6350" s="1">
        <v>31930</v>
      </c>
      <c r="B6350" s="3">
        <v>1.383929</v>
      </c>
      <c r="C6350" s="3">
        <v>1.392857</v>
      </c>
      <c r="D6350" s="3">
        <v>1.375</v>
      </c>
      <c r="E6350" s="3">
        <v>1.379464</v>
      </c>
      <c r="F6350" s="3">
        <v>1.1176349999999999</v>
      </c>
      <c r="G6350">
        <v>34372800</v>
      </c>
      <c r="H6350" t="str">
        <f>TEXT(AppleStock[[#This Row],[Date]],"dddd")</f>
        <v>Tuesday</v>
      </c>
      <c r="I6350" t="str">
        <f>MID(AppleStock[[#This Row],[Day]],1,FIND("day",AppleStock[[#This Row],[Day]])-1)</f>
        <v>Tues</v>
      </c>
      <c r="J6350" s="3">
        <f>AppleStock[[#This Row],[Open]]-AppleStock[[#This Row],[Close]]</f>
        <v>4.4649999999999412E-3</v>
      </c>
      <c r="K6350" t="str">
        <f>IF(AppleStock[[#This Row],[Day Change]]&gt;0,"UP","DOWN")</f>
        <v>UP</v>
      </c>
      <c r="L6350" s="2">
        <v>87</v>
      </c>
      <c r="Q6350" s="15"/>
    </row>
    <row r="6351" spans="1:17" x14ac:dyDescent="0.25">
      <c r="A6351" s="1">
        <v>31931</v>
      </c>
      <c r="B6351" s="3">
        <v>1.379464</v>
      </c>
      <c r="C6351" s="3">
        <v>1.419643</v>
      </c>
      <c r="D6351" s="3">
        <v>1.379464</v>
      </c>
      <c r="E6351" s="3">
        <v>1.388393</v>
      </c>
      <c r="F6351" s="3">
        <v>1.1248689999999999</v>
      </c>
      <c r="G6351">
        <v>42828800</v>
      </c>
      <c r="H6351" t="str">
        <f>TEXT(AppleStock[[#This Row],[Date]],"dddd")</f>
        <v>Wednesday</v>
      </c>
      <c r="I6351" t="str">
        <f>MID(AppleStock[[#This Row],[Day]],1,FIND("day",AppleStock[[#This Row],[Day]])-1)</f>
        <v>Wednes</v>
      </c>
      <c r="J6351" s="3">
        <f>AppleStock[[#This Row],[Open]]-AppleStock[[#This Row],[Close]]</f>
        <v>-8.9289999999999647E-3</v>
      </c>
      <c r="K6351" t="str">
        <f>IF(AppleStock[[#This Row],[Day Change]]&gt;0,"UP","DOWN")</f>
        <v>DOWN</v>
      </c>
      <c r="L6351" s="2">
        <v>87</v>
      </c>
      <c r="Q6351" s="15"/>
    </row>
    <row r="6352" spans="1:17" x14ac:dyDescent="0.25">
      <c r="A6352" s="1">
        <v>31932</v>
      </c>
      <c r="B6352" s="3">
        <v>1.392857</v>
      </c>
      <c r="C6352" s="3">
        <v>1.40625</v>
      </c>
      <c r="D6352" s="3">
        <v>1.375</v>
      </c>
      <c r="E6352" s="3">
        <v>1.401786</v>
      </c>
      <c r="F6352" s="3">
        <v>1.1357200000000001</v>
      </c>
      <c r="G6352">
        <v>38399200</v>
      </c>
      <c r="H6352" t="str">
        <f>TEXT(AppleStock[[#This Row],[Date]],"dddd")</f>
        <v>Thursday</v>
      </c>
      <c r="I6352" t="str">
        <f>MID(AppleStock[[#This Row],[Day]],1,FIND("day",AppleStock[[#This Row],[Day]])-1)</f>
        <v>Thurs</v>
      </c>
      <c r="J6352" s="3">
        <f>AppleStock[[#This Row],[Open]]-AppleStock[[#This Row],[Close]]</f>
        <v>-8.9289999999999647E-3</v>
      </c>
      <c r="K6352" t="str">
        <f>IF(AppleStock[[#This Row],[Day Change]]&gt;0,"UP","DOWN")</f>
        <v>DOWN</v>
      </c>
      <c r="L6352" s="2">
        <v>87</v>
      </c>
      <c r="Q6352" s="15"/>
    </row>
    <row r="6353" spans="1:17" x14ac:dyDescent="0.25">
      <c r="A6353" s="1">
        <v>31933</v>
      </c>
      <c r="B6353" s="3">
        <v>1.40625</v>
      </c>
      <c r="C6353" s="3">
        <v>1.40625</v>
      </c>
      <c r="D6353" s="3">
        <v>1.388393</v>
      </c>
      <c r="E6353" s="3">
        <v>1.388393</v>
      </c>
      <c r="F6353" s="3">
        <v>1.1248689999999999</v>
      </c>
      <c r="G6353">
        <v>32732000</v>
      </c>
      <c r="H6353" t="str">
        <f>TEXT(AppleStock[[#This Row],[Date]],"dddd")</f>
        <v>Friday</v>
      </c>
      <c r="I6353" t="str">
        <f>MID(AppleStock[[#This Row],[Day]],1,FIND("day",AppleStock[[#This Row],[Day]])-1)</f>
        <v>Fri</v>
      </c>
      <c r="J6353" s="3">
        <f>AppleStock[[#This Row],[Open]]-AppleStock[[#This Row],[Close]]</f>
        <v>1.7857000000000012E-2</v>
      </c>
      <c r="K6353" t="str">
        <f>IF(AppleStock[[#This Row],[Day Change]]&gt;0,"UP","DOWN")</f>
        <v>UP</v>
      </c>
      <c r="L6353" s="2">
        <v>87</v>
      </c>
      <c r="Q6353" s="15"/>
    </row>
    <row r="6354" spans="1:17" x14ac:dyDescent="0.25">
      <c r="A6354" s="1">
        <v>31936</v>
      </c>
      <c r="B6354" s="3">
        <v>1.388393</v>
      </c>
      <c r="C6354" s="3">
        <v>1.392857</v>
      </c>
      <c r="D6354" s="3">
        <v>1.370536</v>
      </c>
      <c r="E6354" s="3">
        <v>1.388393</v>
      </c>
      <c r="F6354" s="3">
        <v>1.1248689999999999</v>
      </c>
      <c r="G6354">
        <v>50461600</v>
      </c>
      <c r="H6354" t="str">
        <f>TEXT(AppleStock[[#This Row],[Date]],"dddd")</f>
        <v>Monday</v>
      </c>
      <c r="I6354" t="str">
        <f>MID(AppleStock[[#This Row],[Day]],1,FIND("day",AppleStock[[#This Row],[Day]])-1)</f>
        <v>Mon</v>
      </c>
      <c r="J6354" s="3">
        <f>AppleStock[[#This Row],[Open]]-AppleStock[[#This Row],[Close]]</f>
        <v>0</v>
      </c>
      <c r="K6354" t="str">
        <f>IF(AppleStock[[#This Row],[Day Change]]&gt;0,"UP","DOWN")</f>
        <v>DOWN</v>
      </c>
      <c r="L6354" s="2">
        <v>87</v>
      </c>
      <c r="Q6354" s="15"/>
    </row>
    <row r="6355" spans="1:17" x14ac:dyDescent="0.25">
      <c r="A6355" s="1">
        <v>31937</v>
      </c>
      <c r="B6355" s="3">
        <v>1.383929</v>
      </c>
      <c r="C6355" s="3">
        <v>1.419643</v>
      </c>
      <c r="D6355" s="3">
        <v>1.383929</v>
      </c>
      <c r="E6355" s="3">
        <v>1.401786</v>
      </c>
      <c r="F6355" s="3">
        <v>1.1357200000000001</v>
      </c>
      <c r="G6355">
        <v>31763200</v>
      </c>
      <c r="H6355" t="str">
        <f>TEXT(AppleStock[[#This Row],[Date]],"dddd")</f>
        <v>Tuesday</v>
      </c>
      <c r="I6355" t="str">
        <f>MID(AppleStock[[#This Row],[Day]],1,FIND("day",AppleStock[[#This Row],[Day]])-1)</f>
        <v>Tues</v>
      </c>
      <c r="J6355" s="3">
        <f>AppleStock[[#This Row],[Open]]-AppleStock[[#This Row],[Close]]</f>
        <v>-1.7857000000000012E-2</v>
      </c>
      <c r="K6355" t="str">
        <f>IF(AppleStock[[#This Row],[Day Change]]&gt;0,"UP","DOWN")</f>
        <v>DOWN</v>
      </c>
      <c r="L6355" s="2">
        <v>87</v>
      </c>
      <c r="Q6355" s="15"/>
    </row>
    <row r="6356" spans="1:17" x14ac:dyDescent="0.25">
      <c r="A6356" s="1">
        <v>31938</v>
      </c>
      <c r="B6356" s="3">
        <v>1.40625</v>
      </c>
      <c r="C6356" s="3">
        <v>1.433036</v>
      </c>
      <c r="D6356" s="3">
        <v>1.392857</v>
      </c>
      <c r="E6356" s="3">
        <v>1.401786</v>
      </c>
      <c r="F6356" s="3">
        <v>1.1357200000000001</v>
      </c>
      <c r="G6356">
        <v>36556800</v>
      </c>
      <c r="H6356" t="str">
        <f>TEXT(AppleStock[[#This Row],[Date]],"dddd")</f>
        <v>Wednesday</v>
      </c>
      <c r="I6356" t="str">
        <f>MID(AppleStock[[#This Row],[Day]],1,FIND("day",AppleStock[[#This Row],[Day]])-1)</f>
        <v>Wednes</v>
      </c>
      <c r="J6356" s="3">
        <f>AppleStock[[#This Row],[Open]]-AppleStock[[#This Row],[Close]]</f>
        <v>4.4640000000000235E-3</v>
      </c>
      <c r="K6356" t="str">
        <f>IF(AppleStock[[#This Row],[Day Change]]&gt;0,"UP","DOWN")</f>
        <v>UP</v>
      </c>
      <c r="L6356" s="2">
        <v>87</v>
      </c>
      <c r="Q6356" s="15"/>
    </row>
    <row r="6357" spans="1:17" x14ac:dyDescent="0.25">
      <c r="A6357" s="1">
        <v>31939</v>
      </c>
      <c r="B6357" s="3">
        <v>1.401786</v>
      </c>
      <c r="C6357" s="3">
        <v>1.428571</v>
      </c>
      <c r="D6357" s="3">
        <v>1.392857</v>
      </c>
      <c r="E6357" s="3">
        <v>1.410714</v>
      </c>
      <c r="F6357" s="3">
        <v>1.142954</v>
      </c>
      <c r="G6357">
        <v>31343200</v>
      </c>
      <c r="H6357" t="str">
        <f>TEXT(AppleStock[[#This Row],[Date]],"dddd")</f>
        <v>Thursday</v>
      </c>
      <c r="I6357" t="str">
        <f>MID(AppleStock[[#This Row],[Day]],1,FIND("day",AppleStock[[#This Row],[Day]])-1)</f>
        <v>Thurs</v>
      </c>
      <c r="J6357" s="3">
        <f>AppleStock[[#This Row],[Open]]-AppleStock[[#This Row],[Close]]</f>
        <v>-8.928000000000047E-3</v>
      </c>
      <c r="K6357" t="str">
        <f>IF(AppleStock[[#This Row],[Day Change]]&gt;0,"UP","DOWN")</f>
        <v>DOWN</v>
      </c>
      <c r="L6357" s="2">
        <v>87</v>
      </c>
      <c r="Q6357" s="15"/>
    </row>
    <row r="6358" spans="1:17" x14ac:dyDescent="0.25">
      <c r="A6358" s="1">
        <v>31940</v>
      </c>
      <c r="B6358" s="3">
        <v>1.410714</v>
      </c>
      <c r="C6358" s="3">
        <v>1.424107</v>
      </c>
      <c r="D6358" s="3">
        <v>1.40625</v>
      </c>
      <c r="E6358" s="3">
        <v>1.410714</v>
      </c>
      <c r="F6358" s="3">
        <v>1.142954</v>
      </c>
      <c r="G6358">
        <v>25440800</v>
      </c>
      <c r="H6358" t="str">
        <f>TEXT(AppleStock[[#This Row],[Date]],"dddd")</f>
        <v>Friday</v>
      </c>
      <c r="I6358" t="str">
        <f>MID(AppleStock[[#This Row],[Day]],1,FIND("day",AppleStock[[#This Row],[Day]])-1)</f>
        <v>Fri</v>
      </c>
      <c r="J6358" s="3">
        <f>AppleStock[[#This Row],[Open]]-AppleStock[[#This Row],[Close]]</f>
        <v>0</v>
      </c>
      <c r="K6358" t="str">
        <f>IF(AppleStock[[#This Row],[Day Change]]&gt;0,"UP","DOWN")</f>
        <v>DOWN</v>
      </c>
      <c r="L6358" s="2">
        <v>87</v>
      </c>
      <c r="Q6358" s="15"/>
    </row>
    <row r="6359" spans="1:17" x14ac:dyDescent="0.25">
      <c r="A6359" s="1">
        <v>31943</v>
      </c>
      <c r="B6359" s="3">
        <v>1.410714</v>
      </c>
      <c r="C6359" s="3">
        <v>1.419643</v>
      </c>
      <c r="D6359" s="3">
        <v>1.383929</v>
      </c>
      <c r="E6359" s="3">
        <v>1.401786</v>
      </c>
      <c r="F6359" s="3">
        <v>1.1357200000000001</v>
      </c>
      <c r="G6359">
        <v>64960000</v>
      </c>
      <c r="H6359" t="str">
        <f>TEXT(AppleStock[[#This Row],[Date]],"dddd")</f>
        <v>Monday</v>
      </c>
      <c r="I6359" t="str">
        <f>MID(AppleStock[[#This Row],[Day]],1,FIND("day",AppleStock[[#This Row],[Day]])-1)</f>
        <v>Mon</v>
      </c>
      <c r="J6359" s="3">
        <f>AppleStock[[#This Row],[Open]]-AppleStock[[#This Row],[Close]]</f>
        <v>8.928000000000047E-3</v>
      </c>
      <c r="K6359" t="str">
        <f>IF(AppleStock[[#This Row],[Day Change]]&gt;0,"UP","DOWN")</f>
        <v>UP</v>
      </c>
      <c r="L6359" s="2">
        <v>87</v>
      </c>
      <c r="Q6359" s="15"/>
    </row>
    <row r="6360" spans="1:17" x14ac:dyDescent="0.25">
      <c r="A6360" s="1">
        <v>31944</v>
      </c>
      <c r="B6360" s="3">
        <v>1.482143</v>
      </c>
      <c r="C6360" s="3">
        <v>1.491071</v>
      </c>
      <c r="D6360" s="3">
        <v>1.357143</v>
      </c>
      <c r="E6360" s="3">
        <v>1.482143</v>
      </c>
      <c r="F6360" s="3">
        <v>1.200825</v>
      </c>
      <c r="G6360">
        <v>85680000</v>
      </c>
      <c r="H6360" t="str">
        <f>TEXT(AppleStock[[#This Row],[Date]],"dddd")</f>
        <v>Tuesday</v>
      </c>
      <c r="I6360" t="str">
        <f>MID(AppleStock[[#This Row],[Day]],1,FIND("day",AppleStock[[#This Row],[Day]])-1)</f>
        <v>Tues</v>
      </c>
      <c r="J6360" s="3">
        <f>AppleStock[[#This Row],[Open]]-AppleStock[[#This Row],[Close]]</f>
        <v>0</v>
      </c>
      <c r="K6360" t="str">
        <f>IF(AppleStock[[#This Row],[Day Change]]&gt;0,"UP","DOWN")</f>
        <v>DOWN</v>
      </c>
      <c r="L6360" s="2">
        <v>87</v>
      </c>
      <c r="Q6360" s="15"/>
    </row>
    <row r="6361" spans="1:17" x14ac:dyDescent="0.25">
      <c r="A6361" s="1">
        <v>31945</v>
      </c>
      <c r="B6361" s="3">
        <v>1.482143</v>
      </c>
      <c r="C6361" s="3">
        <v>1.517857</v>
      </c>
      <c r="D6361" s="3">
        <v>1.428571</v>
      </c>
      <c r="E6361" s="3">
        <v>1.446429</v>
      </c>
      <c r="F6361" s="3">
        <v>1.1718900000000001</v>
      </c>
      <c r="G6361">
        <v>74480000</v>
      </c>
      <c r="H6361" t="str">
        <f>TEXT(AppleStock[[#This Row],[Date]],"dddd")</f>
        <v>Wednesday</v>
      </c>
      <c r="I6361" t="str">
        <f>MID(AppleStock[[#This Row],[Day]],1,FIND("day",AppleStock[[#This Row],[Day]])-1)</f>
        <v>Wednes</v>
      </c>
      <c r="J6361" s="3">
        <f>AppleStock[[#This Row],[Open]]-AppleStock[[#This Row],[Close]]</f>
        <v>3.5714000000000024E-2</v>
      </c>
      <c r="K6361" t="str">
        <f>IF(AppleStock[[#This Row],[Day Change]]&gt;0,"UP","DOWN")</f>
        <v>UP</v>
      </c>
      <c r="L6361" s="2">
        <v>87</v>
      </c>
      <c r="Q6361" s="15"/>
    </row>
    <row r="6362" spans="1:17" x14ac:dyDescent="0.25">
      <c r="A6362" s="1">
        <v>31946</v>
      </c>
      <c r="B6362" s="3">
        <v>1.4375</v>
      </c>
      <c r="C6362" s="3">
        <v>1.491071</v>
      </c>
      <c r="D6362" s="3">
        <v>1.410714</v>
      </c>
      <c r="E6362" s="3">
        <v>1.482143</v>
      </c>
      <c r="F6362" s="3">
        <v>1.200825</v>
      </c>
      <c r="G6362">
        <v>57400000</v>
      </c>
      <c r="H6362" t="str">
        <f>TEXT(AppleStock[[#This Row],[Date]],"dddd")</f>
        <v>Thursday</v>
      </c>
      <c r="I6362" t="str">
        <f>MID(AppleStock[[#This Row],[Day]],1,FIND("day",AppleStock[[#This Row],[Day]])-1)</f>
        <v>Thurs</v>
      </c>
      <c r="J6362" s="3">
        <f>AppleStock[[#This Row],[Open]]-AppleStock[[#This Row],[Close]]</f>
        <v>-4.4642999999999988E-2</v>
      </c>
      <c r="K6362" t="str">
        <f>IF(AppleStock[[#This Row],[Day Change]]&gt;0,"UP","DOWN")</f>
        <v>DOWN</v>
      </c>
      <c r="L6362" s="2">
        <v>87</v>
      </c>
      <c r="Q6362" s="15"/>
    </row>
    <row r="6363" spans="1:17" x14ac:dyDescent="0.25">
      <c r="A6363" s="1">
        <v>31947</v>
      </c>
      <c r="B6363" s="3">
        <v>1.482143</v>
      </c>
      <c r="C6363" s="3">
        <v>1.491071</v>
      </c>
      <c r="D6363" s="3">
        <v>1.441964</v>
      </c>
      <c r="E6363" s="3">
        <v>1.464286</v>
      </c>
      <c r="F6363" s="3">
        <v>1.1863570000000001</v>
      </c>
      <c r="G6363">
        <v>31360000</v>
      </c>
      <c r="H6363" t="str">
        <f>TEXT(AppleStock[[#This Row],[Date]],"dddd")</f>
        <v>Friday</v>
      </c>
      <c r="I6363" t="str">
        <f>MID(AppleStock[[#This Row],[Day]],1,FIND("day",AppleStock[[#This Row],[Day]])-1)</f>
        <v>Fri</v>
      </c>
      <c r="J6363" s="3">
        <f>AppleStock[[#This Row],[Open]]-AppleStock[[#This Row],[Close]]</f>
        <v>1.7857000000000012E-2</v>
      </c>
      <c r="K6363" t="str">
        <f>IF(AppleStock[[#This Row],[Day Change]]&gt;0,"UP","DOWN")</f>
        <v>UP</v>
      </c>
      <c r="L6363" s="2">
        <v>87</v>
      </c>
      <c r="Q6363" s="15"/>
    </row>
    <row r="6364" spans="1:17" x14ac:dyDescent="0.25">
      <c r="A6364" s="1">
        <v>31950</v>
      </c>
      <c r="B6364" s="3">
        <v>1.473214</v>
      </c>
      <c r="C6364" s="3">
        <v>1.508929</v>
      </c>
      <c r="D6364" s="3">
        <v>1.459821</v>
      </c>
      <c r="E6364" s="3">
        <v>1.5</v>
      </c>
      <c r="F6364" s="3">
        <v>1.215292</v>
      </c>
      <c r="G6364">
        <v>42280000</v>
      </c>
      <c r="H6364" t="str">
        <f>TEXT(AppleStock[[#This Row],[Date]],"dddd")</f>
        <v>Monday</v>
      </c>
      <c r="I6364" t="str">
        <f>MID(AppleStock[[#This Row],[Day]],1,FIND("day",AppleStock[[#This Row],[Day]])-1)</f>
        <v>Mon</v>
      </c>
      <c r="J6364" s="3">
        <f>AppleStock[[#This Row],[Open]]-AppleStock[[#This Row],[Close]]</f>
        <v>-2.6785999999999976E-2</v>
      </c>
      <c r="K6364" t="str">
        <f>IF(AppleStock[[#This Row],[Day Change]]&gt;0,"UP","DOWN")</f>
        <v>DOWN</v>
      </c>
      <c r="L6364" s="2">
        <v>87</v>
      </c>
      <c r="Q6364" s="15"/>
    </row>
    <row r="6365" spans="1:17" x14ac:dyDescent="0.25">
      <c r="A6365" s="1">
        <v>31951</v>
      </c>
      <c r="B6365" s="3">
        <v>1.5</v>
      </c>
      <c r="C6365" s="3">
        <v>1.504464</v>
      </c>
      <c r="D6365" s="3">
        <v>1.455357</v>
      </c>
      <c r="E6365" s="3">
        <v>1.473214</v>
      </c>
      <c r="F6365" s="3">
        <v>1.1935910000000001</v>
      </c>
      <c r="G6365">
        <v>20213200</v>
      </c>
      <c r="H6365" t="str">
        <f>TEXT(AppleStock[[#This Row],[Date]],"dddd")</f>
        <v>Tuesday</v>
      </c>
      <c r="I6365" t="str">
        <f>MID(AppleStock[[#This Row],[Day]],1,FIND("day",AppleStock[[#This Row],[Day]])-1)</f>
        <v>Tues</v>
      </c>
      <c r="J6365" s="3">
        <f>AppleStock[[#This Row],[Open]]-AppleStock[[#This Row],[Close]]</f>
        <v>2.6785999999999976E-2</v>
      </c>
      <c r="K6365" t="str">
        <f>IF(AppleStock[[#This Row],[Day Change]]&gt;0,"UP","DOWN")</f>
        <v>UP</v>
      </c>
      <c r="L6365" s="2">
        <v>87</v>
      </c>
      <c r="Q6365" s="15"/>
    </row>
    <row r="6366" spans="1:17" x14ac:dyDescent="0.25">
      <c r="A6366" s="1">
        <v>31952</v>
      </c>
      <c r="B6366" s="3">
        <v>1.482143</v>
      </c>
      <c r="C6366" s="3">
        <v>1.544643</v>
      </c>
      <c r="D6366" s="3">
        <v>1.446429</v>
      </c>
      <c r="E6366" s="3">
        <v>1.5</v>
      </c>
      <c r="F6366" s="3">
        <v>1.215292</v>
      </c>
      <c r="G6366">
        <v>29680000</v>
      </c>
      <c r="H6366" t="str">
        <f>TEXT(AppleStock[[#This Row],[Date]],"dddd")</f>
        <v>Wednesday</v>
      </c>
      <c r="I6366" t="str">
        <f>MID(AppleStock[[#This Row],[Day]],1,FIND("day",AppleStock[[#This Row],[Day]])-1)</f>
        <v>Wednes</v>
      </c>
      <c r="J6366" s="3">
        <f>AppleStock[[#This Row],[Open]]-AppleStock[[#This Row],[Close]]</f>
        <v>-1.7857000000000012E-2</v>
      </c>
      <c r="K6366" t="str">
        <f>IF(AppleStock[[#This Row],[Day Change]]&gt;0,"UP","DOWN")</f>
        <v>DOWN</v>
      </c>
      <c r="L6366" s="2">
        <v>87</v>
      </c>
      <c r="Q6366" s="15"/>
    </row>
    <row r="6367" spans="1:17" x14ac:dyDescent="0.25">
      <c r="A6367" s="1">
        <v>31953</v>
      </c>
      <c r="B6367" s="3">
        <v>1.5</v>
      </c>
      <c r="C6367" s="3">
        <v>1.517857</v>
      </c>
      <c r="D6367" s="3">
        <v>1.446429</v>
      </c>
      <c r="E6367" s="3">
        <v>1.446429</v>
      </c>
      <c r="F6367" s="3">
        <v>1.1718900000000001</v>
      </c>
      <c r="G6367">
        <v>30240000</v>
      </c>
      <c r="H6367" t="str">
        <f>TEXT(AppleStock[[#This Row],[Date]],"dddd")</f>
        <v>Thursday</v>
      </c>
      <c r="I6367" t="str">
        <f>MID(AppleStock[[#This Row],[Day]],1,FIND("day",AppleStock[[#This Row],[Day]])-1)</f>
        <v>Thurs</v>
      </c>
      <c r="J6367" s="3">
        <f>AppleStock[[#This Row],[Open]]-AppleStock[[#This Row],[Close]]</f>
        <v>5.3571000000000035E-2</v>
      </c>
      <c r="K6367" t="str">
        <f>IF(AppleStock[[#This Row],[Day Change]]&gt;0,"UP","DOWN")</f>
        <v>UP</v>
      </c>
      <c r="L6367" s="2">
        <v>87</v>
      </c>
      <c r="Q6367" s="15"/>
    </row>
    <row r="6368" spans="1:17" x14ac:dyDescent="0.25">
      <c r="A6368" s="1">
        <v>31954</v>
      </c>
      <c r="B6368" s="3">
        <v>1.455357</v>
      </c>
      <c r="C6368" s="3">
        <v>1.482143</v>
      </c>
      <c r="D6368" s="3">
        <v>1.428571</v>
      </c>
      <c r="E6368" s="3">
        <v>1.446429</v>
      </c>
      <c r="F6368" s="3">
        <v>1.1718900000000001</v>
      </c>
      <c r="G6368">
        <v>31920000</v>
      </c>
      <c r="H6368" t="str">
        <f>TEXT(AppleStock[[#This Row],[Date]],"dddd")</f>
        <v>Friday</v>
      </c>
      <c r="I6368" t="str">
        <f>MID(AppleStock[[#This Row],[Day]],1,FIND("day",AppleStock[[#This Row],[Day]])-1)</f>
        <v>Fri</v>
      </c>
      <c r="J6368" s="3">
        <f>AppleStock[[#This Row],[Open]]-AppleStock[[#This Row],[Close]]</f>
        <v>8.928000000000047E-3</v>
      </c>
      <c r="K6368" t="str">
        <f>IF(AppleStock[[#This Row],[Day Change]]&gt;0,"UP","DOWN")</f>
        <v>UP</v>
      </c>
      <c r="L6368" s="2">
        <v>87</v>
      </c>
      <c r="Q6368" s="15"/>
    </row>
    <row r="6369" spans="1:17" x14ac:dyDescent="0.25">
      <c r="A6369" s="1">
        <v>31957</v>
      </c>
      <c r="B6369" s="3">
        <v>1.446429</v>
      </c>
      <c r="C6369" s="3">
        <v>1.455357</v>
      </c>
      <c r="D6369" s="3">
        <v>1.428571</v>
      </c>
      <c r="E6369" s="3">
        <v>1.455357</v>
      </c>
      <c r="F6369" s="3">
        <v>1.1791229999999999</v>
      </c>
      <c r="G6369">
        <v>25326000</v>
      </c>
      <c r="H6369" t="str">
        <f>TEXT(AppleStock[[#This Row],[Date]],"dddd")</f>
        <v>Monday</v>
      </c>
      <c r="I6369" t="str">
        <f>MID(AppleStock[[#This Row],[Day]],1,FIND("day",AppleStock[[#This Row],[Day]])-1)</f>
        <v>Mon</v>
      </c>
      <c r="J6369" s="3">
        <f>AppleStock[[#This Row],[Open]]-AppleStock[[#This Row],[Close]]</f>
        <v>-8.928000000000047E-3</v>
      </c>
      <c r="K6369" t="str">
        <f>IF(AppleStock[[#This Row],[Day Change]]&gt;0,"UP","DOWN")</f>
        <v>DOWN</v>
      </c>
      <c r="L6369" s="2">
        <v>87</v>
      </c>
      <c r="Q6369" s="15"/>
    </row>
    <row r="6370" spans="1:17" x14ac:dyDescent="0.25">
      <c r="A6370" s="1">
        <v>31958</v>
      </c>
      <c r="B6370" s="3">
        <v>1.446429</v>
      </c>
      <c r="C6370" s="3">
        <v>1.464286</v>
      </c>
      <c r="D6370" s="3">
        <v>1.419643</v>
      </c>
      <c r="E6370" s="3">
        <v>1.446429</v>
      </c>
      <c r="F6370" s="3">
        <v>1.1718900000000001</v>
      </c>
      <c r="G6370">
        <v>36120000</v>
      </c>
      <c r="H6370" t="str">
        <f>TEXT(AppleStock[[#This Row],[Date]],"dddd")</f>
        <v>Tuesday</v>
      </c>
      <c r="I6370" t="str">
        <f>MID(AppleStock[[#This Row],[Day]],1,FIND("day",AppleStock[[#This Row],[Day]])-1)</f>
        <v>Tues</v>
      </c>
      <c r="J6370" s="3">
        <f>AppleStock[[#This Row],[Open]]-AppleStock[[#This Row],[Close]]</f>
        <v>0</v>
      </c>
      <c r="K6370" t="str">
        <f>IF(AppleStock[[#This Row],[Day Change]]&gt;0,"UP","DOWN")</f>
        <v>DOWN</v>
      </c>
      <c r="L6370" s="2">
        <v>87</v>
      </c>
      <c r="Q6370" s="15"/>
    </row>
    <row r="6371" spans="1:17" x14ac:dyDescent="0.25">
      <c r="A6371" s="1">
        <v>31959</v>
      </c>
      <c r="B6371" s="3">
        <v>1.455357</v>
      </c>
      <c r="C6371" s="3">
        <v>1.455357</v>
      </c>
      <c r="D6371" s="3">
        <v>1.419643</v>
      </c>
      <c r="E6371" s="3">
        <v>1.428571</v>
      </c>
      <c r="F6371" s="3">
        <v>1.157421</v>
      </c>
      <c r="G6371">
        <v>23707600</v>
      </c>
      <c r="H6371" t="str">
        <f>TEXT(AppleStock[[#This Row],[Date]],"dddd")</f>
        <v>Wednesday</v>
      </c>
      <c r="I6371" t="str">
        <f>MID(AppleStock[[#This Row],[Day]],1,FIND("day",AppleStock[[#This Row],[Day]])-1)</f>
        <v>Wednes</v>
      </c>
      <c r="J6371" s="3">
        <f>AppleStock[[#This Row],[Open]]-AppleStock[[#This Row],[Close]]</f>
        <v>2.6785999999999976E-2</v>
      </c>
      <c r="K6371" t="str">
        <f>IF(AppleStock[[#This Row],[Day Change]]&gt;0,"UP","DOWN")</f>
        <v>UP</v>
      </c>
      <c r="L6371" s="2">
        <v>87</v>
      </c>
      <c r="Q6371" s="15"/>
    </row>
    <row r="6372" spans="1:17" x14ac:dyDescent="0.25">
      <c r="A6372" s="1">
        <v>31960</v>
      </c>
      <c r="B6372" s="3">
        <v>1.428571</v>
      </c>
      <c r="C6372" s="3">
        <v>1.464286</v>
      </c>
      <c r="D6372" s="3">
        <v>1.419643</v>
      </c>
      <c r="E6372" s="3">
        <v>1.450893</v>
      </c>
      <c r="F6372" s="3">
        <v>1.1755059999999999</v>
      </c>
      <c r="G6372">
        <v>20389600</v>
      </c>
      <c r="H6372" t="str">
        <f>TEXT(AppleStock[[#This Row],[Date]],"dddd")</f>
        <v>Thursday</v>
      </c>
      <c r="I6372" t="str">
        <f>MID(AppleStock[[#This Row],[Day]],1,FIND("day",AppleStock[[#This Row],[Day]])-1)</f>
        <v>Thurs</v>
      </c>
      <c r="J6372" s="3">
        <f>AppleStock[[#This Row],[Open]]-AppleStock[[#This Row],[Close]]</f>
        <v>-2.2321999999999953E-2</v>
      </c>
      <c r="K6372" t="str">
        <f>IF(AppleStock[[#This Row],[Day Change]]&gt;0,"UP","DOWN")</f>
        <v>DOWN</v>
      </c>
      <c r="L6372" s="2">
        <v>87</v>
      </c>
      <c r="Q6372" s="15"/>
    </row>
    <row r="6373" spans="1:17" x14ac:dyDescent="0.25">
      <c r="A6373" s="1">
        <v>31964</v>
      </c>
      <c r="B6373" s="3">
        <v>1.455357</v>
      </c>
      <c r="C6373" s="3">
        <v>1.491071</v>
      </c>
      <c r="D6373" s="3">
        <v>1.446429</v>
      </c>
      <c r="E6373" s="3">
        <v>1.455357</v>
      </c>
      <c r="F6373" s="3">
        <v>1.1791229999999999</v>
      </c>
      <c r="G6373">
        <v>21372400</v>
      </c>
      <c r="H6373" t="str">
        <f>TEXT(AppleStock[[#This Row],[Date]],"dddd")</f>
        <v>Monday</v>
      </c>
      <c r="I6373" t="str">
        <f>MID(AppleStock[[#This Row],[Day]],1,FIND("day",AppleStock[[#This Row],[Day]])-1)</f>
        <v>Mon</v>
      </c>
      <c r="J6373" s="3">
        <f>AppleStock[[#This Row],[Open]]-AppleStock[[#This Row],[Close]]</f>
        <v>0</v>
      </c>
      <c r="K6373" t="str">
        <f>IF(AppleStock[[#This Row],[Day Change]]&gt;0,"UP","DOWN")</f>
        <v>DOWN</v>
      </c>
      <c r="L6373" s="2">
        <v>87</v>
      </c>
      <c r="Q6373" s="15"/>
    </row>
    <row r="6374" spans="1:17" x14ac:dyDescent="0.25">
      <c r="A6374" s="1">
        <v>31965</v>
      </c>
      <c r="B6374" s="3">
        <v>1.446429</v>
      </c>
      <c r="C6374" s="3">
        <v>1.464286</v>
      </c>
      <c r="D6374" s="3">
        <v>1.383929</v>
      </c>
      <c r="E6374" s="3">
        <v>1.401786</v>
      </c>
      <c r="F6374" s="3">
        <v>1.1357200000000001</v>
      </c>
      <c r="G6374">
        <v>50960000</v>
      </c>
      <c r="H6374" t="str">
        <f>TEXT(AppleStock[[#This Row],[Date]],"dddd")</f>
        <v>Tuesday</v>
      </c>
      <c r="I6374" t="str">
        <f>MID(AppleStock[[#This Row],[Day]],1,FIND("day",AppleStock[[#This Row],[Day]])-1)</f>
        <v>Tues</v>
      </c>
      <c r="J6374" s="3">
        <f>AppleStock[[#This Row],[Open]]-AppleStock[[#This Row],[Close]]</f>
        <v>4.4642999999999988E-2</v>
      </c>
      <c r="K6374" t="str">
        <f>IF(AppleStock[[#This Row],[Day Change]]&gt;0,"UP","DOWN")</f>
        <v>UP</v>
      </c>
      <c r="L6374" s="2">
        <v>87</v>
      </c>
      <c r="Q6374" s="15"/>
    </row>
    <row r="6375" spans="1:17" x14ac:dyDescent="0.25">
      <c r="A6375" s="1">
        <v>31966</v>
      </c>
      <c r="B6375" s="3">
        <v>1.401786</v>
      </c>
      <c r="C6375" s="3">
        <v>1.401786</v>
      </c>
      <c r="D6375" s="3">
        <v>1.303571</v>
      </c>
      <c r="E6375" s="3">
        <v>1.330357</v>
      </c>
      <c r="F6375" s="3">
        <v>1.0778490000000001</v>
      </c>
      <c r="G6375">
        <v>85400000</v>
      </c>
      <c r="H6375" t="str">
        <f>TEXT(AppleStock[[#This Row],[Date]],"dddd")</f>
        <v>Wednesday</v>
      </c>
      <c r="I6375" t="str">
        <f>MID(AppleStock[[#This Row],[Day]],1,FIND("day",AppleStock[[#This Row],[Day]])-1)</f>
        <v>Wednes</v>
      </c>
      <c r="J6375" s="3">
        <f>AppleStock[[#This Row],[Open]]-AppleStock[[#This Row],[Close]]</f>
        <v>7.1428999999999965E-2</v>
      </c>
      <c r="K6375" t="str">
        <f>IF(AppleStock[[#This Row],[Day Change]]&gt;0,"UP","DOWN")</f>
        <v>UP</v>
      </c>
      <c r="L6375" s="2">
        <v>87</v>
      </c>
      <c r="Q6375" s="15"/>
    </row>
    <row r="6376" spans="1:17" x14ac:dyDescent="0.25">
      <c r="A6376" s="1">
        <v>31967</v>
      </c>
      <c r="B6376" s="3">
        <v>1.330357</v>
      </c>
      <c r="C6376" s="3">
        <v>1.383929</v>
      </c>
      <c r="D6376" s="3">
        <v>1.330357</v>
      </c>
      <c r="E6376" s="3">
        <v>1.348214</v>
      </c>
      <c r="F6376" s="3">
        <v>1.0923160000000001</v>
      </c>
      <c r="G6376">
        <v>59920000</v>
      </c>
      <c r="H6376" t="str">
        <f>TEXT(AppleStock[[#This Row],[Date]],"dddd")</f>
        <v>Thursday</v>
      </c>
      <c r="I6376" t="str">
        <f>MID(AppleStock[[#This Row],[Day]],1,FIND("day",AppleStock[[#This Row],[Day]])-1)</f>
        <v>Thurs</v>
      </c>
      <c r="J6376" s="3">
        <f>AppleStock[[#This Row],[Open]]-AppleStock[[#This Row],[Close]]</f>
        <v>-1.7857000000000012E-2</v>
      </c>
      <c r="K6376" t="str">
        <f>IF(AppleStock[[#This Row],[Day Change]]&gt;0,"UP","DOWN")</f>
        <v>DOWN</v>
      </c>
      <c r="L6376" s="2">
        <v>87</v>
      </c>
      <c r="Q6376" s="15"/>
    </row>
    <row r="6377" spans="1:17" x14ac:dyDescent="0.25">
      <c r="A6377" s="1">
        <v>31968</v>
      </c>
      <c r="B6377" s="3">
        <v>1.357143</v>
      </c>
      <c r="C6377" s="3">
        <v>1.401786</v>
      </c>
      <c r="D6377" s="3">
        <v>1.348214</v>
      </c>
      <c r="E6377" s="3">
        <v>1.357143</v>
      </c>
      <c r="F6377" s="3">
        <v>1.09955</v>
      </c>
      <c r="G6377">
        <v>39200000</v>
      </c>
      <c r="H6377" t="str">
        <f>TEXT(AppleStock[[#This Row],[Date]],"dddd")</f>
        <v>Friday</v>
      </c>
      <c r="I6377" t="str">
        <f>MID(AppleStock[[#This Row],[Day]],1,FIND("day",AppleStock[[#This Row],[Day]])-1)</f>
        <v>Fri</v>
      </c>
      <c r="J6377" s="3">
        <f>AppleStock[[#This Row],[Open]]-AppleStock[[#This Row],[Close]]</f>
        <v>0</v>
      </c>
      <c r="K6377" t="str">
        <f>IF(AppleStock[[#This Row],[Day Change]]&gt;0,"UP","DOWN")</f>
        <v>DOWN</v>
      </c>
      <c r="L6377" s="2">
        <v>87</v>
      </c>
      <c r="Q6377" s="15"/>
    </row>
    <row r="6378" spans="1:17" x14ac:dyDescent="0.25">
      <c r="A6378" s="1">
        <v>31971</v>
      </c>
      <c r="B6378" s="3">
        <v>1.392857</v>
      </c>
      <c r="C6378" s="3">
        <v>1.455357</v>
      </c>
      <c r="D6378" s="3">
        <v>1.383929</v>
      </c>
      <c r="E6378" s="3">
        <v>1.446429</v>
      </c>
      <c r="F6378" s="3">
        <v>1.1718900000000001</v>
      </c>
      <c r="G6378">
        <v>63840000</v>
      </c>
      <c r="H6378" t="str">
        <f>TEXT(AppleStock[[#This Row],[Date]],"dddd")</f>
        <v>Monday</v>
      </c>
      <c r="I6378" t="str">
        <f>MID(AppleStock[[#This Row],[Day]],1,FIND("day",AppleStock[[#This Row],[Day]])-1)</f>
        <v>Mon</v>
      </c>
      <c r="J6378" s="3">
        <f>AppleStock[[#This Row],[Open]]-AppleStock[[#This Row],[Close]]</f>
        <v>-5.3571999999999953E-2</v>
      </c>
      <c r="K6378" t="str">
        <f>IF(AppleStock[[#This Row],[Day Change]]&gt;0,"UP","DOWN")</f>
        <v>DOWN</v>
      </c>
      <c r="L6378" s="2">
        <v>87</v>
      </c>
      <c r="Q6378" s="15"/>
    </row>
    <row r="6379" spans="1:17" x14ac:dyDescent="0.25">
      <c r="A6379" s="1">
        <v>31972</v>
      </c>
      <c r="B6379" s="3">
        <v>1.464286</v>
      </c>
      <c r="C6379" s="3">
        <v>1.535714</v>
      </c>
      <c r="D6379" s="3">
        <v>1.464286</v>
      </c>
      <c r="E6379" s="3">
        <v>1.535714</v>
      </c>
      <c r="F6379" s="3">
        <v>1.2442279999999999</v>
      </c>
      <c r="G6379">
        <v>64400000</v>
      </c>
      <c r="H6379" t="str">
        <f>TEXT(AppleStock[[#This Row],[Date]],"dddd")</f>
        <v>Tuesday</v>
      </c>
      <c r="I6379" t="str">
        <f>MID(AppleStock[[#This Row],[Day]],1,FIND("day",AppleStock[[#This Row],[Day]])-1)</f>
        <v>Tues</v>
      </c>
      <c r="J6379" s="3">
        <f>AppleStock[[#This Row],[Open]]-AppleStock[[#This Row],[Close]]</f>
        <v>-7.1428000000000047E-2</v>
      </c>
      <c r="K6379" t="str">
        <f>IF(AppleStock[[#This Row],[Day Change]]&gt;0,"UP","DOWN")</f>
        <v>DOWN</v>
      </c>
      <c r="L6379" s="2">
        <v>87</v>
      </c>
      <c r="Q6379" s="15"/>
    </row>
    <row r="6380" spans="1:17" x14ac:dyDescent="0.25">
      <c r="A6380" s="1">
        <v>31973</v>
      </c>
      <c r="B6380" s="3">
        <v>1.535714</v>
      </c>
      <c r="C6380" s="3">
        <v>1.598214</v>
      </c>
      <c r="D6380" s="3">
        <v>1.508929</v>
      </c>
      <c r="E6380" s="3">
        <v>1.571429</v>
      </c>
      <c r="F6380" s="3">
        <v>1.273164</v>
      </c>
      <c r="G6380">
        <v>67760000</v>
      </c>
      <c r="H6380" t="str">
        <f>TEXT(AppleStock[[#This Row],[Date]],"dddd")</f>
        <v>Wednesday</v>
      </c>
      <c r="I6380" t="str">
        <f>MID(AppleStock[[#This Row],[Day]],1,FIND("day",AppleStock[[#This Row],[Day]])-1)</f>
        <v>Wednes</v>
      </c>
      <c r="J6380" s="3">
        <f>AppleStock[[#This Row],[Open]]-AppleStock[[#This Row],[Close]]</f>
        <v>-3.5714999999999941E-2</v>
      </c>
      <c r="K6380" t="str">
        <f>IF(AppleStock[[#This Row],[Day Change]]&gt;0,"UP","DOWN")</f>
        <v>DOWN</v>
      </c>
      <c r="L6380" s="2">
        <v>87</v>
      </c>
      <c r="Q6380" s="15"/>
    </row>
    <row r="6381" spans="1:17" x14ac:dyDescent="0.25">
      <c r="A6381" s="1">
        <v>31974</v>
      </c>
      <c r="B6381" s="3">
        <v>1.571429</v>
      </c>
      <c r="C6381" s="3">
        <v>1.571429</v>
      </c>
      <c r="D6381" s="3">
        <v>1.544643</v>
      </c>
      <c r="E6381" s="3">
        <v>1.571429</v>
      </c>
      <c r="F6381" s="3">
        <v>1.273164</v>
      </c>
      <c r="G6381">
        <v>23646000</v>
      </c>
      <c r="H6381" t="str">
        <f>TEXT(AppleStock[[#This Row],[Date]],"dddd")</f>
        <v>Thursday</v>
      </c>
      <c r="I6381" t="str">
        <f>MID(AppleStock[[#This Row],[Day]],1,FIND("day",AppleStock[[#This Row],[Day]])-1)</f>
        <v>Thurs</v>
      </c>
      <c r="J6381" s="3">
        <f>AppleStock[[#This Row],[Open]]-AppleStock[[#This Row],[Close]]</f>
        <v>0</v>
      </c>
      <c r="K6381" t="str">
        <f>IF(AppleStock[[#This Row],[Day Change]]&gt;0,"UP","DOWN")</f>
        <v>DOWN</v>
      </c>
      <c r="L6381" s="2">
        <v>87</v>
      </c>
      <c r="Q6381" s="15"/>
    </row>
    <row r="6382" spans="1:17" x14ac:dyDescent="0.25">
      <c r="A6382" s="1">
        <v>31975</v>
      </c>
      <c r="B6382" s="3">
        <v>1.580357</v>
      </c>
      <c r="C6382" s="3">
        <v>1.598214</v>
      </c>
      <c r="D6382" s="3">
        <v>1.526786</v>
      </c>
      <c r="E6382" s="3">
        <v>1.544643</v>
      </c>
      <c r="F6382" s="3">
        <v>1.2514620000000001</v>
      </c>
      <c r="G6382">
        <v>23049600</v>
      </c>
      <c r="H6382" t="str">
        <f>TEXT(AppleStock[[#This Row],[Date]],"dddd")</f>
        <v>Friday</v>
      </c>
      <c r="I6382" t="str">
        <f>MID(AppleStock[[#This Row],[Day]],1,FIND("day",AppleStock[[#This Row],[Day]])-1)</f>
        <v>Fri</v>
      </c>
      <c r="J6382" s="3">
        <f>AppleStock[[#This Row],[Open]]-AppleStock[[#This Row],[Close]]</f>
        <v>3.5714000000000024E-2</v>
      </c>
      <c r="K6382" t="str">
        <f>IF(AppleStock[[#This Row],[Day Change]]&gt;0,"UP","DOWN")</f>
        <v>UP</v>
      </c>
      <c r="L6382" s="2">
        <v>87</v>
      </c>
      <c r="Q6382" s="15"/>
    </row>
    <row r="6383" spans="1:17" x14ac:dyDescent="0.25">
      <c r="A6383" s="1">
        <v>31978</v>
      </c>
      <c r="B6383" s="3">
        <v>1.535714</v>
      </c>
      <c r="C6383" s="3">
        <v>1.544643</v>
      </c>
      <c r="D6383" s="3">
        <v>1.482143</v>
      </c>
      <c r="E6383" s="3">
        <v>1.491071</v>
      </c>
      <c r="F6383" s="3">
        <v>1.208059</v>
      </c>
      <c r="G6383">
        <v>31080000</v>
      </c>
      <c r="H6383" t="str">
        <f>TEXT(AppleStock[[#This Row],[Date]],"dddd")</f>
        <v>Monday</v>
      </c>
      <c r="I6383" t="str">
        <f>MID(AppleStock[[#This Row],[Day]],1,FIND("day",AppleStock[[#This Row],[Day]])-1)</f>
        <v>Mon</v>
      </c>
      <c r="J6383" s="3">
        <f>AppleStock[[#This Row],[Open]]-AppleStock[[#This Row],[Close]]</f>
        <v>4.4642999999999988E-2</v>
      </c>
      <c r="K6383" t="str">
        <f>IF(AppleStock[[#This Row],[Day Change]]&gt;0,"UP","DOWN")</f>
        <v>UP</v>
      </c>
      <c r="L6383" s="2">
        <v>87</v>
      </c>
      <c r="Q6383" s="15"/>
    </row>
    <row r="6384" spans="1:17" x14ac:dyDescent="0.25">
      <c r="A6384" s="1">
        <v>31979</v>
      </c>
      <c r="B6384" s="3">
        <v>1.5</v>
      </c>
      <c r="C6384" s="3">
        <v>1.517857</v>
      </c>
      <c r="D6384" s="3">
        <v>1.473214</v>
      </c>
      <c r="E6384" s="3">
        <v>1.477679</v>
      </c>
      <c r="F6384" s="3">
        <v>1.197208</v>
      </c>
      <c r="G6384">
        <v>27748000</v>
      </c>
      <c r="H6384" t="str">
        <f>TEXT(AppleStock[[#This Row],[Date]],"dddd")</f>
        <v>Tuesday</v>
      </c>
      <c r="I6384" t="str">
        <f>MID(AppleStock[[#This Row],[Day]],1,FIND("day",AppleStock[[#This Row],[Day]])-1)</f>
        <v>Tues</v>
      </c>
      <c r="J6384" s="3">
        <f>AppleStock[[#This Row],[Open]]-AppleStock[[#This Row],[Close]]</f>
        <v>2.2321000000000035E-2</v>
      </c>
      <c r="K6384" t="str">
        <f>IF(AppleStock[[#This Row],[Day Change]]&gt;0,"UP","DOWN")</f>
        <v>UP</v>
      </c>
      <c r="L6384" s="2">
        <v>87</v>
      </c>
      <c r="Q6384" s="15"/>
    </row>
    <row r="6385" spans="1:17" x14ac:dyDescent="0.25">
      <c r="A6385" s="1">
        <v>31980</v>
      </c>
      <c r="B6385" s="3">
        <v>1.482143</v>
      </c>
      <c r="C6385" s="3">
        <v>1.526786</v>
      </c>
      <c r="D6385" s="3">
        <v>1.473214</v>
      </c>
      <c r="E6385" s="3">
        <v>1.517857</v>
      </c>
      <c r="F6385" s="3">
        <v>1.2297610000000001</v>
      </c>
      <c r="G6385">
        <v>15232000</v>
      </c>
      <c r="H6385" t="str">
        <f>TEXT(AppleStock[[#This Row],[Date]],"dddd")</f>
        <v>Wednesday</v>
      </c>
      <c r="I6385" t="str">
        <f>MID(AppleStock[[#This Row],[Day]],1,FIND("day",AppleStock[[#This Row],[Day]])-1)</f>
        <v>Wednes</v>
      </c>
      <c r="J6385" s="3">
        <f>AppleStock[[#This Row],[Open]]-AppleStock[[#This Row],[Close]]</f>
        <v>-3.5714000000000024E-2</v>
      </c>
      <c r="K6385" t="str">
        <f>IF(AppleStock[[#This Row],[Day Change]]&gt;0,"UP","DOWN")</f>
        <v>DOWN</v>
      </c>
      <c r="L6385" s="2">
        <v>87</v>
      </c>
      <c r="Q6385" s="15"/>
    </row>
    <row r="6386" spans="1:17" x14ac:dyDescent="0.25">
      <c r="A6386" s="1">
        <v>31981</v>
      </c>
      <c r="B6386" s="3">
        <v>1.535714</v>
      </c>
      <c r="C6386" s="3">
        <v>1.553571</v>
      </c>
      <c r="D6386" s="3">
        <v>1.446429</v>
      </c>
      <c r="E6386" s="3">
        <v>1.491071</v>
      </c>
      <c r="F6386" s="3">
        <v>1.208059</v>
      </c>
      <c r="G6386">
        <v>18684400</v>
      </c>
      <c r="H6386" t="str">
        <f>TEXT(AppleStock[[#This Row],[Date]],"dddd")</f>
        <v>Thursday</v>
      </c>
      <c r="I6386" t="str">
        <f>MID(AppleStock[[#This Row],[Day]],1,FIND("day",AppleStock[[#This Row],[Day]])-1)</f>
        <v>Thurs</v>
      </c>
      <c r="J6386" s="3">
        <f>AppleStock[[#This Row],[Open]]-AppleStock[[#This Row],[Close]]</f>
        <v>4.4642999999999988E-2</v>
      </c>
      <c r="K6386" t="str">
        <f>IF(AppleStock[[#This Row],[Day Change]]&gt;0,"UP","DOWN")</f>
        <v>UP</v>
      </c>
      <c r="L6386" s="2">
        <v>87</v>
      </c>
      <c r="Q6386" s="15"/>
    </row>
    <row r="6387" spans="1:17" x14ac:dyDescent="0.25">
      <c r="A6387" s="1">
        <v>31982</v>
      </c>
      <c r="B6387" s="3">
        <v>1.482143</v>
      </c>
      <c r="C6387" s="3">
        <v>1.526786</v>
      </c>
      <c r="D6387" s="3">
        <v>1.482143</v>
      </c>
      <c r="E6387" s="3">
        <v>1.517857</v>
      </c>
      <c r="F6387" s="3">
        <v>1.2297610000000001</v>
      </c>
      <c r="G6387">
        <v>29400000</v>
      </c>
      <c r="H6387" t="str">
        <f>TEXT(AppleStock[[#This Row],[Date]],"dddd")</f>
        <v>Friday</v>
      </c>
      <c r="I6387" t="str">
        <f>MID(AppleStock[[#This Row],[Day]],1,FIND("day",AppleStock[[#This Row],[Day]])-1)</f>
        <v>Fri</v>
      </c>
      <c r="J6387" s="3">
        <f>AppleStock[[#This Row],[Open]]-AppleStock[[#This Row],[Close]]</f>
        <v>-3.5714000000000024E-2</v>
      </c>
      <c r="K6387" t="str">
        <f>IF(AppleStock[[#This Row],[Day Change]]&gt;0,"UP","DOWN")</f>
        <v>DOWN</v>
      </c>
      <c r="L6387" s="2">
        <v>87</v>
      </c>
      <c r="Q6387" s="15"/>
    </row>
    <row r="6388" spans="1:17" x14ac:dyDescent="0.25">
      <c r="A6388" s="1">
        <v>31985</v>
      </c>
      <c r="B6388" s="3">
        <v>1.517857</v>
      </c>
      <c r="C6388" s="3">
        <v>1.535714</v>
      </c>
      <c r="D6388" s="3">
        <v>1.5</v>
      </c>
      <c r="E6388" s="3">
        <v>1.508929</v>
      </c>
      <c r="F6388" s="3">
        <v>1.2225269999999999</v>
      </c>
      <c r="G6388">
        <v>14159600</v>
      </c>
      <c r="H6388" t="str">
        <f>TEXT(AppleStock[[#This Row],[Date]],"dddd")</f>
        <v>Monday</v>
      </c>
      <c r="I6388" t="str">
        <f>MID(AppleStock[[#This Row],[Day]],1,FIND("day",AppleStock[[#This Row],[Day]])-1)</f>
        <v>Mon</v>
      </c>
      <c r="J6388" s="3">
        <f>AppleStock[[#This Row],[Open]]-AppleStock[[#This Row],[Close]]</f>
        <v>8.928000000000047E-3</v>
      </c>
      <c r="K6388" t="str">
        <f>IF(AppleStock[[#This Row],[Day Change]]&gt;0,"UP","DOWN")</f>
        <v>UP</v>
      </c>
      <c r="L6388" s="2">
        <v>87</v>
      </c>
      <c r="Q6388" s="15"/>
    </row>
    <row r="6389" spans="1:17" x14ac:dyDescent="0.25">
      <c r="A6389" s="1">
        <v>31986</v>
      </c>
      <c r="B6389" s="3">
        <v>1.517857</v>
      </c>
      <c r="C6389" s="3">
        <v>1.526786</v>
      </c>
      <c r="D6389" s="3">
        <v>1.491071</v>
      </c>
      <c r="E6389" s="3">
        <v>1.495536</v>
      </c>
      <c r="F6389" s="3">
        <v>1.2116750000000001</v>
      </c>
      <c r="G6389">
        <v>18572400</v>
      </c>
      <c r="H6389" t="str">
        <f>TEXT(AppleStock[[#This Row],[Date]],"dddd")</f>
        <v>Tuesday</v>
      </c>
      <c r="I6389" t="str">
        <f>MID(AppleStock[[#This Row],[Day]],1,FIND("day",AppleStock[[#This Row],[Day]])-1)</f>
        <v>Tues</v>
      </c>
      <c r="J6389" s="3">
        <f>AppleStock[[#This Row],[Open]]-AppleStock[[#This Row],[Close]]</f>
        <v>2.2321000000000035E-2</v>
      </c>
      <c r="K6389" t="str">
        <f>IF(AppleStock[[#This Row],[Day Change]]&gt;0,"UP","DOWN")</f>
        <v>UP</v>
      </c>
      <c r="L6389" s="2">
        <v>87</v>
      </c>
      <c r="Q6389" s="15"/>
    </row>
    <row r="6390" spans="1:17" x14ac:dyDescent="0.25">
      <c r="A6390" s="1">
        <v>31987</v>
      </c>
      <c r="B6390" s="3">
        <v>1.5</v>
      </c>
      <c r="C6390" s="3">
        <v>1.5</v>
      </c>
      <c r="D6390" s="3">
        <v>1.446429</v>
      </c>
      <c r="E6390" s="3">
        <v>1.464286</v>
      </c>
      <c r="F6390" s="3">
        <v>1.1863570000000001</v>
      </c>
      <c r="G6390">
        <v>24707200</v>
      </c>
      <c r="H6390" t="str">
        <f>TEXT(AppleStock[[#This Row],[Date]],"dddd")</f>
        <v>Wednesday</v>
      </c>
      <c r="I6390" t="str">
        <f>MID(AppleStock[[#This Row],[Day]],1,FIND("day",AppleStock[[#This Row],[Day]])-1)</f>
        <v>Wednes</v>
      </c>
      <c r="J6390" s="3">
        <f>AppleStock[[#This Row],[Open]]-AppleStock[[#This Row],[Close]]</f>
        <v>3.5714000000000024E-2</v>
      </c>
      <c r="K6390" t="str">
        <f>IF(AppleStock[[#This Row],[Day Change]]&gt;0,"UP","DOWN")</f>
        <v>UP</v>
      </c>
      <c r="L6390" s="2">
        <v>87</v>
      </c>
      <c r="Q6390" s="15"/>
    </row>
    <row r="6391" spans="1:17" x14ac:dyDescent="0.25">
      <c r="A6391" s="1">
        <v>31988</v>
      </c>
      <c r="B6391" s="3">
        <v>1.464286</v>
      </c>
      <c r="C6391" s="3">
        <v>1.482143</v>
      </c>
      <c r="D6391" s="3">
        <v>1.455357</v>
      </c>
      <c r="E6391" s="3">
        <v>1.482143</v>
      </c>
      <c r="F6391" s="3">
        <v>1.200825</v>
      </c>
      <c r="G6391">
        <v>26073600</v>
      </c>
      <c r="H6391" t="str">
        <f>TEXT(AppleStock[[#This Row],[Date]],"dddd")</f>
        <v>Thursday</v>
      </c>
      <c r="I6391" t="str">
        <f>MID(AppleStock[[#This Row],[Day]],1,FIND("day",AppleStock[[#This Row],[Day]])-1)</f>
        <v>Thurs</v>
      </c>
      <c r="J6391" s="3">
        <f>AppleStock[[#This Row],[Open]]-AppleStock[[#This Row],[Close]]</f>
        <v>-1.7857000000000012E-2</v>
      </c>
      <c r="K6391" t="str">
        <f>IF(AppleStock[[#This Row],[Day Change]]&gt;0,"UP","DOWN")</f>
        <v>DOWN</v>
      </c>
      <c r="L6391" s="2">
        <v>87</v>
      </c>
      <c r="Q6391" s="15"/>
    </row>
    <row r="6392" spans="1:17" x14ac:dyDescent="0.25">
      <c r="A6392" s="1">
        <v>31989</v>
      </c>
      <c r="B6392" s="3">
        <v>1.473214</v>
      </c>
      <c r="C6392" s="3">
        <v>1.5</v>
      </c>
      <c r="D6392" s="3">
        <v>1.473214</v>
      </c>
      <c r="E6392" s="3">
        <v>1.473214</v>
      </c>
      <c r="F6392" s="3">
        <v>1.1935910000000001</v>
      </c>
      <c r="G6392">
        <v>18261600</v>
      </c>
      <c r="H6392" t="str">
        <f>TEXT(AppleStock[[#This Row],[Date]],"dddd")</f>
        <v>Friday</v>
      </c>
      <c r="I6392" t="str">
        <f>MID(AppleStock[[#This Row],[Day]],1,FIND("day",AppleStock[[#This Row],[Day]])-1)</f>
        <v>Fri</v>
      </c>
      <c r="J6392" s="3">
        <f>AppleStock[[#This Row],[Open]]-AppleStock[[#This Row],[Close]]</f>
        <v>0</v>
      </c>
      <c r="K6392" t="str">
        <f>IF(AppleStock[[#This Row],[Day Change]]&gt;0,"UP","DOWN")</f>
        <v>DOWN</v>
      </c>
      <c r="L6392" s="2">
        <v>87</v>
      </c>
      <c r="Q6392" s="15"/>
    </row>
    <row r="6393" spans="1:17" x14ac:dyDescent="0.25">
      <c r="A6393" s="1">
        <v>31992</v>
      </c>
      <c r="B6393" s="3">
        <v>1.464286</v>
      </c>
      <c r="C6393" s="3">
        <v>1.482143</v>
      </c>
      <c r="D6393" s="3">
        <v>1.4375</v>
      </c>
      <c r="E6393" s="3">
        <v>1.4375</v>
      </c>
      <c r="F6393" s="3">
        <v>1.1646559999999999</v>
      </c>
      <c r="G6393">
        <v>15839600</v>
      </c>
      <c r="H6393" t="str">
        <f>TEXT(AppleStock[[#This Row],[Date]],"dddd")</f>
        <v>Monday</v>
      </c>
      <c r="I6393" t="str">
        <f>MID(AppleStock[[#This Row],[Day]],1,FIND("day",AppleStock[[#This Row],[Day]])-1)</f>
        <v>Mon</v>
      </c>
      <c r="J6393" s="3">
        <f>AppleStock[[#This Row],[Open]]-AppleStock[[#This Row],[Close]]</f>
        <v>2.6785999999999976E-2</v>
      </c>
      <c r="K6393" t="str">
        <f>IF(AppleStock[[#This Row],[Day Change]]&gt;0,"UP","DOWN")</f>
        <v>UP</v>
      </c>
      <c r="L6393" s="2">
        <v>87</v>
      </c>
      <c r="Q6393" s="15"/>
    </row>
    <row r="6394" spans="1:17" x14ac:dyDescent="0.25">
      <c r="A6394" s="1">
        <v>31993</v>
      </c>
      <c r="B6394" s="3">
        <v>1.446429</v>
      </c>
      <c r="C6394" s="3">
        <v>1.508929</v>
      </c>
      <c r="D6394" s="3">
        <v>1.428571</v>
      </c>
      <c r="E6394" s="3">
        <v>1.508929</v>
      </c>
      <c r="F6394" s="3">
        <v>1.2225269999999999</v>
      </c>
      <c r="G6394">
        <v>30240000</v>
      </c>
      <c r="H6394" t="str">
        <f>TEXT(AppleStock[[#This Row],[Date]],"dddd")</f>
        <v>Tuesday</v>
      </c>
      <c r="I6394" t="str">
        <f>MID(AppleStock[[#This Row],[Day]],1,FIND("day",AppleStock[[#This Row],[Day]])-1)</f>
        <v>Tues</v>
      </c>
      <c r="J6394" s="3">
        <f>AppleStock[[#This Row],[Open]]-AppleStock[[#This Row],[Close]]</f>
        <v>-6.25E-2</v>
      </c>
      <c r="K6394" t="str">
        <f>IF(AppleStock[[#This Row],[Day Change]]&gt;0,"UP","DOWN")</f>
        <v>DOWN</v>
      </c>
      <c r="L6394" s="2">
        <v>87</v>
      </c>
      <c r="Q6394" s="15"/>
    </row>
    <row r="6395" spans="1:17" x14ac:dyDescent="0.25">
      <c r="A6395" s="1">
        <v>31994</v>
      </c>
      <c r="B6395" s="3">
        <v>1.508929</v>
      </c>
      <c r="C6395" s="3">
        <v>1.553571</v>
      </c>
      <c r="D6395" s="3">
        <v>1.5</v>
      </c>
      <c r="E6395" s="3">
        <v>1.544643</v>
      </c>
      <c r="F6395" s="3">
        <v>1.2514620000000001</v>
      </c>
      <c r="G6395">
        <v>32480000</v>
      </c>
      <c r="H6395" t="str">
        <f>TEXT(AppleStock[[#This Row],[Date]],"dddd")</f>
        <v>Wednesday</v>
      </c>
      <c r="I6395" t="str">
        <f>MID(AppleStock[[#This Row],[Day]],1,FIND("day",AppleStock[[#This Row],[Day]])-1)</f>
        <v>Wednes</v>
      </c>
      <c r="J6395" s="3">
        <f>AppleStock[[#This Row],[Open]]-AppleStock[[#This Row],[Close]]</f>
        <v>-3.5714000000000024E-2</v>
      </c>
      <c r="K6395" t="str">
        <f>IF(AppleStock[[#This Row],[Day Change]]&gt;0,"UP","DOWN")</f>
        <v>DOWN</v>
      </c>
      <c r="L6395" s="2">
        <v>87</v>
      </c>
      <c r="Q6395" s="15"/>
    </row>
    <row r="6396" spans="1:17" x14ac:dyDescent="0.25">
      <c r="A6396" s="1">
        <v>31995</v>
      </c>
      <c r="B6396" s="3">
        <v>1.544643</v>
      </c>
      <c r="C6396" s="3">
        <v>1.669643</v>
      </c>
      <c r="D6396" s="3">
        <v>1.526786</v>
      </c>
      <c r="E6396" s="3">
        <v>1.651786</v>
      </c>
      <c r="F6396" s="3">
        <v>1.3382689999999999</v>
      </c>
      <c r="G6396">
        <v>63000000</v>
      </c>
      <c r="H6396" t="str">
        <f>TEXT(AppleStock[[#This Row],[Date]],"dddd")</f>
        <v>Thursday</v>
      </c>
      <c r="I6396" t="str">
        <f>MID(AppleStock[[#This Row],[Day]],1,FIND("day",AppleStock[[#This Row],[Day]])-1)</f>
        <v>Thurs</v>
      </c>
      <c r="J6396" s="3">
        <f>AppleStock[[#This Row],[Open]]-AppleStock[[#This Row],[Close]]</f>
        <v>-0.10714299999999999</v>
      </c>
      <c r="K6396" t="str">
        <f>IF(AppleStock[[#This Row],[Day Change]]&gt;0,"UP","DOWN")</f>
        <v>DOWN</v>
      </c>
      <c r="L6396" s="2">
        <v>87</v>
      </c>
      <c r="Q6396" s="15"/>
    </row>
    <row r="6397" spans="1:17" x14ac:dyDescent="0.25">
      <c r="A6397" s="1">
        <v>31996</v>
      </c>
      <c r="B6397" s="3">
        <v>1.651786</v>
      </c>
      <c r="C6397" s="3">
        <v>1.6875</v>
      </c>
      <c r="D6397" s="3">
        <v>1.642857</v>
      </c>
      <c r="E6397" s="3">
        <v>1.660714</v>
      </c>
      <c r="F6397" s="3">
        <v>1.3455029999999999</v>
      </c>
      <c r="G6397">
        <v>38080000</v>
      </c>
      <c r="H6397" t="str">
        <f>TEXT(AppleStock[[#This Row],[Date]],"dddd")</f>
        <v>Friday</v>
      </c>
      <c r="I6397" t="str">
        <f>MID(AppleStock[[#This Row],[Day]],1,FIND("day",AppleStock[[#This Row],[Day]])-1)</f>
        <v>Fri</v>
      </c>
      <c r="J6397" s="3">
        <f>AppleStock[[#This Row],[Open]]-AppleStock[[#This Row],[Close]]</f>
        <v>-8.928000000000047E-3</v>
      </c>
      <c r="K6397" t="str">
        <f>IF(AppleStock[[#This Row],[Day Change]]&gt;0,"UP","DOWN")</f>
        <v>DOWN</v>
      </c>
      <c r="L6397" s="2">
        <v>87</v>
      </c>
      <c r="Q6397" s="15"/>
    </row>
    <row r="6398" spans="1:17" x14ac:dyDescent="0.25">
      <c r="A6398" s="1">
        <v>31999</v>
      </c>
      <c r="B6398" s="3">
        <v>1.723214</v>
      </c>
      <c r="C6398" s="3">
        <v>1.723214</v>
      </c>
      <c r="D6398" s="3">
        <v>1.633929</v>
      </c>
      <c r="E6398" s="3">
        <v>1.723214</v>
      </c>
      <c r="F6398" s="3">
        <v>1.3979410000000001</v>
      </c>
      <c r="G6398">
        <v>19499200</v>
      </c>
      <c r="H6398" t="str">
        <f>TEXT(AppleStock[[#This Row],[Date]],"dddd")</f>
        <v>Monday</v>
      </c>
      <c r="I6398" t="str">
        <f>MID(AppleStock[[#This Row],[Day]],1,FIND("day",AppleStock[[#This Row],[Day]])-1)</f>
        <v>Mon</v>
      </c>
      <c r="J6398" s="3">
        <f>AppleStock[[#This Row],[Open]]-AppleStock[[#This Row],[Close]]</f>
        <v>0</v>
      </c>
      <c r="K6398" t="str">
        <f>IF(AppleStock[[#This Row],[Day Change]]&gt;0,"UP","DOWN")</f>
        <v>DOWN</v>
      </c>
      <c r="L6398" s="2">
        <v>87</v>
      </c>
      <c r="Q6398" s="15"/>
    </row>
    <row r="6399" spans="1:17" x14ac:dyDescent="0.25">
      <c r="A6399" s="1">
        <v>32000</v>
      </c>
      <c r="B6399" s="3">
        <v>1.767857</v>
      </c>
      <c r="C6399" s="3">
        <v>1.794643</v>
      </c>
      <c r="D6399" s="3">
        <v>1.741071</v>
      </c>
      <c r="E6399" s="3">
        <v>1.767857</v>
      </c>
      <c r="F6399" s="3">
        <v>1.4341569999999999</v>
      </c>
      <c r="G6399">
        <v>67760000</v>
      </c>
      <c r="H6399" t="str">
        <f>TEXT(AppleStock[[#This Row],[Date]],"dddd")</f>
        <v>Tuesday</v>
      </c>
      <c r="I6399" t="str">
        <f>MID(AppleStock[[#This Row],[Day]],1,FIND("day",AppleStock[[#This Row],[Day]])-1)</f>
        <v>Tues</v>
      </c>
      <c r="J6399" s="3">
        <f>AppleStock[[#This Row],[Open]]-AppleStock[[#This Row],[Close]]</f>
        <v>0</v>
      </c>
      <c r="K6399" t="str">
        <f>IF(AppleStock[[#This Row],[Day Change]]&gt;0,"UP","DOWN")</f>
        <v>DOWN</v>
      </c>
      <c r="L6399" s="2">
        <v>87</v>
      </c>
      <c r="Q6399" s="15"/>
    </row>
    <row r="6400" spans="1:17" x14ac:dyDescent="0.25">
      <c r="A6400" s="1">
        <v>32001</v>
      </c>
      <c r="B6400" s="3">
        <v>1.767857</v>
      </c>
      <c r="C6400" s="3">
        <v>1.776786</v>
      </c>
      <c r="D6400" s="3">
        <v>1.723214</v>
      </c>
      <c r="E6400" s="3">
        <v>1.741071</v>
      </c>
      <c r="F6400" s="3">
        <v>1.412428</v>
      </c>
      <c r="G6400">
        <v>40320000</v>
      </c>
      <c r="H6400" t="str">
        <f>TEXT(AppleStock[[#This Row],[Date]],"dddd")</f>
        <v>Wednesday</v>
      </c>
      <c r="I6400" t="str">
        <f>MID(AppleStock[[#This Row],[Day]],1,FIND("day",AppleStock[[#This Row],[Day]])-1)</f>
        <v>Wednes</v>
      </c>
      <c r="J6400" s="3">
        <f>AppleStock[[#This Row],[Open]]-AppleStock[[#This Row],[Close]]</f>
        <v>2.6785999999999976E-2</v>
      </c>
      <c r="K6400" t="str">
        <f>IF(AppleStock[[#This Row],[Day Change]]&gt;0,"UP","DOWN")</f>
        <v>UP</v>
      </c>
      <c r="L6400" s="2">
        <v>87</v>
      </c>
      <c r="Q6400" s="15"/>
    </row>
    <row r="6401" spans="1:17" x14ac:dyDescent="0.25">
      <c r="A6401" s="1">
        <v>32002</v>
      </c>
      <c r="B6401" s="3">
        <v>1.741071</v>
      </c>
      <c r="C6401" s="3">
        <v>1.794643</v>
      </c>
      <c r="D6401" s="3">
        <v>1.732143</v>
      </c>
      <c r="E6401" s="3">
        <v>1.75</v>
      </c>
      <c r="F6401" s="3">
        <v>1.4196709999999999</v>
      </c>
      <c r="G6401">
        <v>49000000</v>
      </c>
      <c r="H6401" t="str">
        <f>TEXT(AppleStock[[#This Row],[Date]],"dddd")</f>
        <v>Thursday</v>
      </c>
      <c r="I6401" t="str">
        <f>MID(AppleStock[[#This Row],[Day]],1,FIND("day",AppleStock[[#This Row],[Day]])-1)</f>
        <v>Thurs</v>
      </c>
      <c r="J6401" s="3">
        <f>AppleStock[[#This Row],[Open]]-AppleStock[[#This Row],[Close]]</f>
        <v>-8.9289999999999647E-3</v>
      </c>
      <c r="K6401" t="str">
        <f>IF(AppleStock[[#This Row],[Day Change]]&gt;0,"UP","DOWN")</f>
        <v>DOWN</v>
      </c>
      <c r="L6401" s="2">
        <v>87</v>
      </c>
      <c r="Q6401" s="15"/>
    </row>
    <row r="6402" spans="1:17" x14ac:dyDescent="0.25">
      <c r="A6402" s="1">
        <v>32003</v>
      </c>
      <c r="B6402" s="3">
        <v>1.732143</v>
      </c>
      <c r="C6402" s="3">
        <v>1.785714</v>
      </c>
      <c r="D6402" s="3">
        <v>1.714286</v>
      </c>
      <c r="E6402" s="3">
        <v>1.75</v>
      </c>
      <c r="F6402" s="3">
        <v>1.4196709999999999</v>
      </c>
      <c r="G6402">
        <v>26213600</v>
      </c>
      <c r="H6402" t="str">
        <f>TEXT(AppleStock[[#This Row],[Date]],"dddd")</f>
        <v>Friday</v>
      </c>
      <c r="I6402" t="str">
        <f>MID(AppleStock[[#This Row],[Day]],1,FIND("day",AppleStock[[#This Row],[Day]])-1)</f>
        <v>Fri</v>
      </c>
      <c r="J6402" s="3">
        <f>AppleStock[[#This Row],[Open]]-AppleStock[[#This Row],[Close]]</f>
        <v>-1.7857000000000012E-2</v>
      </c>
      <c r="K6402" t="str">
        <f>IF(AppleStock[[#This Row],[Day Change]]&gt;0,"UP","DOWN")</f>
        <v>DOWN</v>
      </c>
      <c r="L6402" s="2">
        <v>87</v>
      </c>
      <c r="Q6402" s="15"/>
    </row>
    <row r="6403" spans="1:17" x14ac:dyDescent="0.25">
      <c r="A6403" s="1">
        <v>32006</v>
      </c>
      <c r="B6403" s="3">
        <v>1.767857</v>
      </c>
      <c r="C6403" s="3">
        <v>1.785714</v>
      </c>
      <c r="D6403" s="3">
        <v>1.741071</v>
      </c>
      <c r="E6403" s="3">
        <v>1.767857</v>
      </c>
      <c r="F6403" s="3">
        <v>1.4341569999999999</v>
      </c>
      <c r="G6403">
        <v>36400000</v>
      </c>
      <c r="H6403" t="str">
        <f>TEXT(AppleStock[[#This Row],[Date]],"dddd")</f>
        <v>Monday</v>
      </c>
      <c r="I6403" t="str">
        <f>MID(AppleStock[[#This Row],[Day]],1,FIND("day",AppleStock[[#This Row],[Day]])-1)</f>
        <v>Mon</v>
      </c>
      <c r="J6403" s="3">
        <f>AppleStock[[#This Row],[Open]]-AppleStock[[#This Row],[Close]]</f>
        <v>0</v>
      </c>
      <c r="K6403" t="str">
        <f>IF(AppleStock[[#This Row],[Day Change]]&gt;0,"UP","DOWN")</f>
        <v>DOWN</v>
      </c>
      <c r="L6403" s="2">
        <v>87</v>
      </c>
      <c r="Q6403" s="15"/>
    </row>
    <row r="6404" spans="1:17" x14ac:dyDescent="0.25">
      <c r="A6404" s="1">
        <v>32007</v>
      </c>
      <c r="B6404" s="3">
        <v>1.758929</v>
      </c>
      <c r="C6404" s="3">
        <v>1.767857</v>
      </c>
      <c r="D6404" s="3">
        <v>1.723214</v>
      </c>
      <c r="E6404" s="3">
        <v>1.741071</v>
      </c>
      <c r="F6404" s="3">
        <v>1.412428</v>
      </c>
      <c r="G6404">
        <v>59360000</v>
      </c>
      <c r="H6404" t="str">
        <f>TEXT(AppleStock[[#This Row],[Date]],"dddd")</f>
        <v>Tuesday</v>
      </c>
      <c r="I6404" t="str">
        <f>MID(AppleStock[[#This Row],[Day]],1,FIND("day",AppleStock[[#This Row],[Day]])-1)</f>
        <v>Tues</v>
      </c>
      <c r="J6404" s="3">
        <f>AppleStock[[#This Row],[Open]]-AppleStock[[#This Row],[Close]]</f>
        <v>1.7857999999999929E-2</v>
      </c>
      <c r="K6404" t="str">
        <f>IF(AppleStock[[#This Row],[Day Change]]&gt;0,"UP","DOWN")</f>
        <v>UP</v>
      </c>
      <c r="L6404" s="2">
        <v>87</v>
      </c>
      <c r="Q6404" s="15"/>
    </row>
    <row r="6405" spans="1:17" x14ac:dyDescent="0.25">
      <c r="A6405" s="1">
        <v>32008</v>
      </c>
      <c r="B6405" s="3">
        <v>1.767857</v>
      </c>
      <c r="C6405" s="3">
        <v>1.785714</v>
      </c>
      <c r="D6405" s="3">
        <v>1.75</v>
      </c>
      <c r="E6405" s="3">
        <v>1.785714</v>
      </c>
      <c r="F6405" s="3">
        <v>1.4486429999999999</v>
      </c>
      <c r="G6405">
        <v>16718800</v>
      </c>
      <c r="H6405" t="str">
        <f>TEXT(AppleStock[[#This Row],[Date]],"dddd")</f>
        <v>Wednesday</v>
      </c>
      <c r="I6405" t="str">
        <f>MID(AppleStock[[#This Row],[Day]],1,FIND("day",AppleStock[[#This Row],[Day]])-1)</f>
        <v>Wednes</v>
      </c>
      <c r="J6405" s="3">
        <f>AppleStock[[#This Row],[Open]]-AppleStock[[#This Row],[Close]]</f>
        <v>-1.7857000000000012E-2</v>
      </c>
      <c r="K6405" t="str">
        <f>IF(AppleStock[[#This Row],[Day Change]]&gt;0,"UP","DOWN")</f>
        <v>DOWN</v>
      </c>
      <c r="L6405" s="2">
        <v>87</v>
      </c>
      <c r="Q6405" s="15"/>
    </row>
    <row r="6406" spans="1:17" x14ac:dyDescent="0.25">
      <c r="A6406" s="1">
        <v>32009</v>
      </c>
      <c r="B6406" s="3">
        <v>1.794643</v>
      </c>
      <c r="C6406" s="3">
        <v>1.875</v>
      </c>
      <c r="D6406" s="3">
        <v>1.776786</v>
      </c>
      <c r="E6406" s="3">
        <v>1.848214</v>
      </c>
      <c r="F6406" s="3">
        <v>1.4993460000000001</v>
      </c>
      <c r="G6406">
        <v>43960000</v>
      </c>
      <c r="H6406" t="str">
        <f>TEXT(AppleStock[[#This Row],[Date]],"dddd")</f>
        <v>Thursday</v>
      </c>
      <c r="I6406" t="str">
        <f>MID(AppleStock[[#This Row],[Day]],1,FIND("day",AppleStock[[#This Row],[Day]])-1)</f>
        <v>Thurs</v>
      </c>
      <c r="J6406" s="3">
        <f>AppleStock[[#This Row],[Open]]-AppleStock[[#This Row],[Close]]</f>
        <v>-5.3571000000000035E-2</v>
      </c>
      <c r="K6406" t="str">
        <f>IF(AppleStock[[#This Row],[Day Change]]&gt;0,"UP","DOWN")</f>
        <v>DOWN</v>
      </c>
      <c r="L6406" s="2">
        <v>87</v>
      </c>
      <c r="Q6406" s="15"/>
    </row>
    <row r="6407" spans="1:17" x14ac:dyDescent="0.25">
      <c r="A6407" s="1">
        <v>32010</v>
      </c>
      <c r="B6407" s="3">
        <v>1.848214</v>
      </c>
      <c r="C6407" s="3">
        <v>1.919643</v>
      </c>
      <c r="D6407" s="3">
        <v>1.839286</v>
      </c>
      <c r="E6407" s="3">
        <v>1.892857</v>
      </c>
      <c r="F6407" s="3">
        <v>1.5355620000000001</v>
      </c>
      <c r="G6407">
        <v>35000000</v>
      </c>
      <c r="H6407" t="str">
        <f>TEXT(AppleStock[[#This Row],[Date]],"dddd")</f>
        <v>Friday</v>
      </c>
      <c r="I6407" t="str">
        <f>MID(AppleStock[[#This Row],[Day]],1,FIND("day",AppleStock[[#This Row],[Day]])-1)</f>
        <v>Fri</v>
      </c>
      <c r="J6407" s="3">
        <f>AppleStock[[#This Row],[Open]]-AppleStock[[#This Row],[Close]]</f>
        <v>-4.4642999999999988E-2</v>
      </c>
      <c r="K6407" t="str">
        <f>IF(AppleStock[[#This Row],[Day Change]]&gt;0,"UP","DOWN")</f>
        <v>DOWN</v>
      </c>
      <c r="L6407" s="2">
        <v>87</v>
      </c>
      <c r="Q6407" s="15"/>
    </row>
    <row r="6408" spans="1:17" x14ac:dyDescent="0.25">
      <c r="A6408" s="1">
        <v>32013</v>
      </c>
      <c r="B6408" s="3">
        <v>1.892857</v>
      </c>
      <c r="C6408" s="3">
        <v>1.910714</v>
      </c>
      <c r="D6408" s="3">
        <v>1.866071</v>
      </c>
      <c r="E6408" s="3">
        <v>1.866071</v>
      </c>
      <c r="F6408" s="3">
        <v>1.513833</v>
      </c>
      <c r="G6408">
        <v>30240000</v>
      </c>
      <c r="H6408" t="str">
        <f>TEXT(AppleStock[[#This Row],[Date]],"dddd")</f>
        <v>Monday</v>
      </c>
      <c r="I6408" t="str">
        <f>MID(AppleStock[[#This Row],[Day]],1,FIND("day",AppleStock[[#This Row],[Day]])-1)</f>
        <v>Mon</v>
      </c>
      <c r="J6408" s="3">
        <f>AppleStock[[#This Row],[Open]]-AppleStock[[#This Row],[Close]]</f>
        <v>2.6785999999999976E-2</v>
      </c>
      <c r="K6408" t="str">
        <f>IF(AppleStock[[#This Row],[Day Change]]&gt;0,"UP","DOWN")</f>
        <v>UP</v>
      </c>
      <c r="L6408" s="2">
        <v>87</v>
      </c>
      <c r="Q6408" s="15"/>
    </row>
    <row r="6409" spans="1:17" x14ac:dyDescent="0.25">
      <c r="A6409" s="1">
        <v>32014</v>
      </c>
      <c r="B6409" s="3">
        <v>1.883929</v>
      </c>
      <c r="C6409" s="3">
        <v>1.901786</v>
      </c>
      <c r="D6409" s="3">
        <v>1.857143</v>
      </c>
      <c r="E6409" s="3">
        <v>1.857143</v>
      </c>
      <c r="F6409" s="3">
        <v>1.5065900000000001</v>
      </c>
      <c r="G6409">
        <v>34160000</v>
      </c>
      <c r="H6409" t="str">
        <f>TEXT(AppleStock[[#This Row],[Date]],"dddd")</f>
        <v>Tuesday</v>
      </c>
      <c r="I6409" t="str">
        <f>MID(AppleStock[[#This Row],[Day]],1,FIND("day",AppleStock[[#This Row],[Day]])-1)</f>
        <v>Tues</v>
      </c>
      <c r="J6409" s="3">
        <f>AppleStock[[#This Row],[Open]]-AppleStock[[#This Row],[Close]]</f>
        <v>2.6785999999999976E-2</v>
      </c>
      <c r="K6409" t="str">
        <f>IF(AppleStock[[#This Row],[Day Change]]&gt;0,"UP","DOWN")</f>
        <v>UP</v>
      </c>
      <c r="L6409" s="2">
        <v>87</v>
      </c>
      <c r="Q6409" s="15"/>
    </row>
    <row r="6410" spans="1:17" x14ac:dyDescent="0.25">
      <c r="A6410" s="1">
        <v>32015</v>
      </c>
      <c r="B6410" s="3">
        <v>1.892857</v>
      </c>
      <c r="C6410" s="3">
        <v>1.910714</v>
      </c>
      <c r="D6410" s="3">
        <v>1.857143</v>
      </c>
      <c r="E6410" s="3">
        <v>1.857143</v>
      </c>
      <c r="F6410" s="3">
        <v>1.5065900000000001</v>
      </c>
      <c r="G6410">
        <v>49000000</v>
      </c>
      <c r="H6410" t="str">
        <f>TEXT(AppleStock[[#This Row],[Date]],"dddd")</f>
        <v>Wednesday</v>
      </c>
      <c r="I6410" t="str">
        <f>MID(AppleStock[[#This Row],[Day]],1,FIND("day",AppleStock[[#This Row],[Day]])-1)</f>
        <v>Wednes</v>
      </c>
      <c r="J6410" s="3">
        <f>AppleStock[[#This Row],[Open]]-AppleStock[[#This Row],[Close]]</f>
        <v>3.5714000000000024E-2</v>
      </c>
      <c r="K6410" t="str">
        <f>IF(AppleStock[[#This Row],[Day Change]]&gt;0,"UP","DOWN")</f>
        <v>UP</v>
      </c>
      <c r="L6410" s="2">
        <v>87</v>
      </c>
      <c r="Q6410" s="15"/>
    </row>
    <row r="6411" spans="1:17" x14ac:dyDescent="0.25">
      <c r="A6411" s="1">
        <v>32016</v>
      </c>
      <c r="B6411" s="3">
        <v>1.866071</v>
      </c>
      <c r="C6411" s="3">
        <v>1.883929</v>
      </c>
      <c r="D6411" s="3">
        <v>1.839286</v>
      </c>
      <c r="E6411" s="3">
        <v>1.857143</v>
      </c>
      <c r="F6411" s="3">
        <v>1.5065900000000001</v>
      </c>
      <c r="G6411">
        <v>31080000</v>
      </c>
      <c r="H6411" t="str">
        <f>TEXT(AppleStock[[#This Row],[Date]],"dddd")</f>
        <v>Thursday</v>
      </c>
      <c r="I6411" t="str">
        <f>MID(AppleStock[[#This Row],[Day]],1,FIND("day",AppleStock[[#This Row],[Day]])-1)</f>
        <v>Thurs</v>
      </c>
      <c r="J6411" s="3">
        <f>AppleStock[[#This Row],[Open]]-AppleStock[[#This Row],[Close]]</f>
        <v>8.928000000000047E-3</v>
      </c>
      <c r="K6411" t="str">
        <f>IF(AppleStock[[#This Row],[Day Change]]&gt;0,"UP","DOWN")</f>
        <v>UP</v>
      </c>
      <c r="L6411" s="2">
        <v>87</v>
      </c>
      <c r="Q6411" s="15"/>
    </row>
    <row r="6412" spans="1:17" x14ac:dyDescent="0.25">
      <c r="A6412" s="1">
        <v>32017</v>
      </c>
      <c r="B6412" s="3">
        <v>1.857143</v>
      </c>
      <c r="C6412" s="3">
        <v>1.875</v>
      </c>
      <c r="D6412" s="3">
        <v>1.839286</v>
      </c>
      <c r="E6412" s="3">
        <v>1.857143</v>
      </c>
      <c r="F6412" s="3">
        <v>1.5065900000000001</v>
      </c>
      <c r="G6412">
        <v>23954000</v>
      </c>
      <c r="H6412" t="str">
        <f>TEXT(AppleStock[[#This Row],[Date]],"dddd")</f>
        <v>Friday</v>
      </c>
      <c r="I6412" t="str">
        <f>MID(AppleStock[[#This Row],[Day]],1,FIND("day",AppleStock[[#This Row],[Day]])-1)</f>
        <v>Fri</v>
      </c>
      <c r="J6412" s="3">
        <f>AppleStock[[#This Row],[Open]]-AppleStock[[#This Row],[Close]]</f>
        <v>0</v>
      </c>
      <c r="K6412" t="str">
        <f>IF(AppleStock[[#This Row],[Day Change]]&gt;0,"UP","DOWN")</f>
        <v>DOWN</v>
      </c>
      <c r="L6412" s="2">
        <v>87</v>
      </c>
      <c r="Q6412" s="15"/>
    </row>
    <row r="6413" spans="1:17" x14ac:dyDescent="0.25">
      <c r="A6413" s="1">
        <v>32020</v>
      </c>
      <c r="B6413" s="3">
        <v>1.866071</v>
      </c>
      <c r="C6413" s="3">
        <v>1.9375</v>
      </c>
      <c r="D6413" s="3">
        <v>1.848214</v>
      </c>
      <c r="E6413" s="3">
        <v>1.928571</v>
      </c>
      <c r="F6413" s="3">
        <v>1.564535</v>
      </c>
      <c r="G6413">
        <v>37520000</v>
      </c>
      <c r="H6413" t="str">
        <f>TEXT(AppleStock[[#This Row],[Date]],"dddd")</f>
        <v>Monday</v>
      </c>
      <c r="I6413" t="str">
        <f>MID(AppleStock[[#This Row],[Day]],1,FIND("day",AppleStock[[#This Row],[Day]])-1)</f>
        <v>Mon</v>
      </c>
      <c r="J6413" s="3">
        <f>AppleStock[[#This Row],[Open]]-AppleStock[[#This Row],[Close]]</f>
        <v>-6.25E-2</v>
      </c>
      <c r="K6413" t="str">
        <f>IF(AppleStock[[#This Row],[Day Change]]&gt;0,"UP","DOWN")</f>
        <v>DOWN</v>
      </c>
      <c r="L6413" s="2">
        <v>87</v>
      </c>
      <c r="Q6413" s="15"/>
    </row>
    <row r="6414" spans="1:17" x14ac:dyDescent="0.25">
      <c r="A6414" s="1">
        <v>32021</v>
      </c>
      <c r="B6414" s="3">
        <v>1.955357</v>
      </c>
      <c r="C6414" s="3">
        <v>1.973214</v>
      </c>
      <c r="D6414" s="3">
        <v>1.875</v>
      </c>
      <c r="E6414" s="3">
        <v>1.875</v>
      </c>
      <c r="F6414" s="3">
        <v>1.5210760000000001</v>
      </c>
      <c r="G6414">
        <v>34720000</v>
      </c>
      <c r="H6414" t="str">
        <f>TEXT(AppleStock[[#This Row],[Date]],"dddd")</f>
        <v>Tuesday</v>
      </c>
      <c r="I6414" t="str">
        <f>MID(AppleStock[[#This Row],[Day]],1,FIND("day",AppleStock[[#This Row],[Day]])-1)</f>
        <v>Tues</v>
      </c>
      <c r="J6414" s="3">
        <f>AppleStock[[#This Row],[Open]]-AppleStock[[#This Row],[Close]]</f>
        <v>8.0357000000000012E-2</v>
      </c>
      <c r="K6414" t="str">
        <f>IF(AppleStock[[#This Row],[Day Change]]&gt;0,"UP","DOWN")</f>
        <v>UP</v>
      </c>
      <c r="L6414" s="2">
        <v>87</v>
      </c>
      <c r="Q6414" s="15"/>
    </row>
    <row r="6415" spans="1:17" x14ac:dyDescent="0.25">
      <c r="A6415" s="1">
        <v>32022</v>
      </c>
      <c r="B6415" s="3">
        <v>1.857143</v>
      </c>
      <c r="C6415" s="3">
        <v>1.901786</v>
      </c>
      <c r="D6415" s="3">
        <v>1.8125</v>
      </c>
      <c r="E6415" s="3">
        <v>1.857143</v>
      </c>
      <c r="F6415" s="3">
        <v>1.5065900000000001</v>
      </c>
      <c r="G6415">
        <v>57400000</v>
      </c>
      <c r="H6415" t="str">
        <f>TEXT(AppleStock[[#This Row],[Date]],"dddd")</f>
        <v>Wednesday</v>
      </c>
      <c r="I6415" t="str">
        <f>MID(AppleStock[[#This Row],[Day]],1,FIND("day",AppleStock[[#This Row],[Day]])-1)</f>
        <v>Wednes</v>
      </c>
      <c r="J6415" s="3">
        <f>AppleStock[[#This Row],[Open]]-AppleStock[[#This Row],[Close]]</f>
        <v>0</v>
      </c>
      <c r="K6415" t="str">
        <f>IF(AppleStock[[#This Row],[Day Change]]&gt;0,"UP","DOWN")</f>
        <v>DOWN</v>
      </c>
      <c r="L6415" s="2">
        <v>87</v>
      </c>
      <c r="Q6415" s="15"/>
    </row>
    <row r="6416" spans="1:17" x14ac:dyDescent="0.25">
      <c r="A6416" s="1">
        <v>32023</v>
      </c>
      <c r="B6416" s="3">
        <v>1.875</v>
      </c>
      <c r="C6416" s="3">
        <v>1.883929</v>
      </c>
      <c r="D6416" s="3">
        <v>1.794643</v>
      </c>
      <c r="E6416" s="3">
        <v>1.830357</v>
      </c>
      <c r="F6416" s="3">
        <v>1.4848600000000001</v>
      </c>
      <c r="G6416">
        <v>46200000</v>
      </c>
      <c r="H6416" t="str">
        <f>TEXT(AppleStock[[#This Row],[Date]],"dddd")</f>
        <v>Thursday</v>
      </c>
      <c r="I6416" t="str">
        <f>MID(AppleStock[[#This Row],[Day]],1,FIND("day",AppleStock[[#This Row],[Day]])-1)</f>
        <v>Thurs</v>
      </c>
      <c r="J6416" s="3">
        <f>AppleStock[[#This Row],[Open]]-AppleStock[[#This Row],[Close]]</f>
        <v>4.4642999999999988E-2</v>
      </c>
      <c r="K6416" t="str">
        <f>IF(AppleStock[[#This Row],[Day Change]]&gt;0,"UP","DOWN")</f>
        <v>UP</v>
      </c>
      <c r="L6416" s="2">
        <v>87</v>
      </c>
      <c r="Q6416" s="15"/>
    </row>
    <row r="6417" spans="1:17" x14ac:dyDescent="0.25">
      <c r="A6417" s="1">
        <v>32024</v>
      </c>
      <c r="B6417" s="3">
        <v>1.830357</v>
      </c>
      <c r="C6417" s="3">
        <v>1.848214</v>
      </c>
      <c r="D6417" s="3">
        <v>1.785714</v>
      </c>
      <c r="E6417" s="3">
        <v>1.803571</v>
      </c>
      <c r="F6417" s="3">
        <v>1.46313</v>
      </c>
      <c r="G6417">
        <v>27109600</v>
      </c>
      <c r="H6417" t="str">
        <f>TEXT(AppleStock[[#This Row],[Date]],"dddd")</f>
        <v>Friday</v>
      </c>
      <c r="I6417" t="str">
        <f>MID(AppleStock[[#This Row],[Day]],1,FIND("day",AppleStock[[#This Row],[Day]])-1)</f>
        <v>Fri</v>
      </c>
      <c r="J6417" s="3">
        <f>AppleStock[[#This Row],[Open]]-AppleStock[[#This Row],[Close]]</f>
        <v>2.6785999999999976E-2</v>
      </c>
      <c r="K6417" t="str">
        <f>IF(AppleStock[[#This Row],[Day Change]]&gt;0,"UP","DOWN")</f>
        <v>UP</v>
      </c>
      <c r="L6417" s="2">
        <v>87</v>
      </c>
      <c r="Q6417" s="15"/>
    </row>
    <row r="6418" spans="1:17" x14ac:dyDescent="0.25">
      <c r="A6418" s="1">
        <v>32028</v>
      </c>
      <c r="B6418" s="3">
        <v>1.794643</v>
      </c>
      <c r="C6418" s="3">
        <v>1.803571</v>
      </c>
      <c r="D6418" s="3">
        <v>1.732143</v>
      </c>
      <c r="E6418" s="3">
        <v>1.78125</v>
      </c>
      <c r="F6418" s="3">
        <v>1.445022</v>
      </c>
      <c r="G6418">
        <v>43960000</v>
      </c>
      <c r="H6418" t="str">
        <f>TEXT(AppleStock[[#This Row],[Date]],"dddd")</f>
        <v>Tuesday</v>
      </c>
      <c r="I6418" t="str">
        <f>MID(AppleStock[[#This Row],[Day]],1,FIND("day",AppleStock[[#This Row],[Day]])-1)</f>
        <v>Tues</v>
      </c>
      <c r="J6418" s="3">
        <f>AppleStock[[#This Row],[Open]]-AppleStock[[#This Row],[Close]]</f>
        <v>1.3392999999999988E-2</v>
      </c>
      <c r="K6418" t="str">
        <f>IF(AppleStock[[#This Row],[Day Change]]&gt;0,"UP","DOWN")</f>
        <v>UP</v>
      </c>
      <c r="L6418" s="2">
        <v>87</v>
      </c>
      <c r="Q6418" s="15"/>
    </row>
    <row r="6419" spans="1:17" x14ac:dyDescent="0.25">
      <c r="A6419" s="1">
        <v>32029</v>
      </c>
      <c r="B6419" s="3">
        <v>1.794643</v>
      </c>
      <c r="C6419" s="3">
        <v>1.892857</v>
      </c>
      <c r="D6419" s="3">
        <v>1.767857</v>
      </c>
      <c r="E6419" s="3">
        <v>1.883929</v>
      </c>
      <c r="F6419" s="3">
        <v>1.528319</v>
      </c>
      <c r="G6419">
        <v>39480000</v>
      </c>
      <c r="H6419" t="str">
        <f>TEXT(AppleStock[[#This Row],[Date]],"dddd")</f>
        <v>Wednesday</v>
      </c>
      <c r="I6419" t="str">
        <f>MID(AppleStock[[#This Row],[Day]],1,FIND("day",AppleStock[[#This Row],[Day]])-1)</f>
        <v>Wednes</v>
      </c>
      <c r="J6419" s="3">
        <f>AppleStock[[#This Row],[Open]]-AppleStock[[#This Row],[Close]]</f>
        <v>-8.9285999999999976E-2</v>
      </c>
      <c r="K6419" t="str">
        <f>IF(AppleStock[[#This Row],[Day Change]]&gt;0,"UP","DOWN")</f>
        <v>DOWN</v>
      </c>
      <c r="L6419" s="2">
        <v>87</v>
      </c>
      <c r="Q6419" s="15"/>
    </row>
    <row r="6420" spans="1:17" x14ac:dyDescent="0.25">
      <c r="A6420" s="1">
        <v>32030</v>
      </c>
      <c r="B6420" s="3">
        <v>1.901786</v>
      </c>
      <c r="C6420" s="3">
        <v>1.946429</v>
      </c>
      <c r="D6420" s="3">
        <v>1.897321</v>
      </c>
      <c r="E6420" s="3">
        <v>1.919643</v>
      </c>
      <c r="F6420" s="3">
        <v>1.557293</v>
      </c>
      <c r="G6420">
        <v>35000000</v>
      </c>
      <c r="H6420" t="str">
        <f>TEXT(AppleStock[[#This Row],[Date]],"dddd")</f>
        <v>Thursday</v>
      </c>
      <c r="I6420" t="str">
        <f>MID(AppleStock[[#This Row],[Day]],1,FIND("day",AppleStock[[#This Row],[Day]])-1)</f>
        <v>Thurs</v>
      </c>
      <c r="J6420" s="3">
        <f>AppleStock[[#This Row],[Open]]-AppleStock[[#This Row],[Close]]</f>
        <v>-1.7857000000000012E-2</v>
      </c>
      <c r="K6420" t="str">
        <f>IF(AppleStock[[#This Row],[Day Change]]&gt;0,"UP","DOWN")</f>
        <v>DOWN</v>
      </c>
      <c r="L6420" s="2">
        <v>87</v>
      </c>
      <c r="Q6420" s="15"/>
    </row>
    <row r="6421" spans="1:17" x14ac:dyDescent="0.25">
      <c r="A6421" s="1">
        <v>32031</v>
      </c>
      <c r="B6421" s="3">
        <v>1.928571</v>
      </c>
      <c r="C6421" s="3">
        <v>1.982143</v>
      </c>
      <c r="D6421" s="3">
        <v>1.883929</v>
      </c>
      <c r="E6421" s="3">
        <v>1.946429</v>
      </c>
      <c r="F6421" s="3">
        <v>1.5790219999999999</v>
      </c>
      <c r="G6421">
        <v>31080000</v>
      </c>
      <c r="H6421" t="str">
        <f>TEXT(AppleStock[[#This Row],[Date]],"dddd")</f>
        <v>Friday</v>
      </c>
      <c r="I6421" t="str">
        <f>MID(AppleStock[[#This Row],[Day]],1,FIND("day",AppleStock[[#This Row],[Day]])-1)</f>
        <v>Fri</v>
      </c>
      <c r="J6421" s="3">
        <f>AppleStock[[#This Row],[Open]]-AppleStock[[#This Row],[Close]]</f>
        <v>-1.7857999999999929E-2</v>
      </c>
      <c r="K6421" t="str">
        <f>IF(AppleStock[[#This Row],[Day Change]]&gt;0,"UP","DOWN")</f>
        <v>DOWN</v>
      </c>
      <c r="L6421" s="2">
        <v>87</v>
      </c>
      <c r="Q6421" s="15"/>
    </row>
    <row r="6422" spans="1:17" x14ac:dyDescent="0.25">
      <c r="A6422" s="1">
        <v>32034</v>
      </c>
      <c r="B6422" s="3">
        <v>1.955357</v>
      </c>
      <c r="C6422" s="3">
        <v>1.973214</v>
      </c>
      <c r="D6422" s="3">
        <v>1.883929</v>
      </c>
      <c r="E6422" s="3">
        <v>1.892857</v>
      </c>
      <c r="F6422" s="3">
        <v>1.5355620000000001</v>
      </c>
      <c r="G6422">
        <v>20476400</v>
      </c>
      <c r="H6422" t="str">
        <f>TEXT(AppleStock[[#This Row],[Date]],"dddd")</f>
        <v>Monday</v>
      </c>
      <c r="I6422" t="str">
        <f>MID(AppleStock[[#This Row],[Day]],1,FIND("day",AppleStock[[#This Row],[Day]])-1)</f>
        <v>Mon</v>
      </c>
      <c r="J6422" s="3">
        <f>AppleStock[[#This Row],[Open]]-AppleStock[[#This Row],[Close]]</f>
        <v>6.25E-2</v>
      </c>
      <c r="K6422" t="str">
        <f>IF(AppleStock[[#This Row],[Day Change]]&gt;0,"UP","DOWN")</f>
        <v>UP</v>
      </c>
      <c r="L6422" s="2">
        <v>87</v>
      </c>
      <c r="Q6422" s="15"/>
    </row>
    <row r="6423" spans="1:17" x14ac:dyDescent="0.25">
      <c r="A6423" s="1">
        <v>32035</v>
      </c>
      <c r="B6423" s="3">
        <v>1.892857</v>
      </c>
      <c r="C6423" s="3">
        <v>1.892857</v>
      </c>
      <c r="D6423" s="3">
        <v>1.839286</v>
      </c>
      <c r="E6423" s="3">
        <v>1.848214</v>
      </c>
      <c r="F6423" s="3">
        <v>1.4993460000000001</v>
      </c>
      <c r="G6423">
        <v>26152000</v>
      </c>
      <c r="H6423" t="str">
        <f>TEXT(AppleStock[[#This Row],[Date]],"dddd")</f>
        <v>Tuesday</v>
      </c>
      <c r="I6423" t="str">
        <f>MID(AppleStock[[#This Row],[Day]],1,FIND("day",AppleStock[[#This Row],[Day]])-1)</f>
        <v>Tues</v>
      </c>
      <c r="J6423" s="3">
        <f>AppleStock[[#This Row],[Open]]-AppleStock[[#This Row],[Close]]</f>
        <v>4.4642999999999988E-2</v>
      </c>
      <c r="K6423" t="str">
        <f>IF(AppleStock[[#This Row],[Day Change]]&gt;0,"UP","DOWN")</f>
        <v>UP</v>
      </c>
      <c r="L6423" s="2">
        <v>87</v>
      </c>
      <c r="Q6423" s="15"/>
    </row>
    <row r="6424" spans="1:17" x14ac:dyDescent="0.25">
      <c r="A6424" s="1">
        <v>32036</v>
      </c>
      <c r="B6424" s="3">
        <v>1.848214</v>
      </c>
      <c r="C6424" s="3">
        <v>1.879464</v>
      </c>
      <c r="D6424" s="3">
        <v>1.830357</v>
      </c>
      <c r="E6424" s="3">
        <v>1.848214</v>
      </c>
      <c r="F6424" s="3">
        <v>1.4993460000000001</v>
      </c>
      <c r="G6424">
        <v>42000000</v>
      </c>
      <c r="H6424" t="str">
        <f>TEXT(AppleStock[[#This Row],[Date]],"dddd")</f>
        <v>Wednesday</v>
      </c>
      <c r="I6424" t="str">
        <f>MID(AppleStock[[#This Row],[Day]],1,FIND("day",AppleStock[[#This Row],[Day]])-1)</f>
        <v>Wednes</v>
      </c>
      <c r="J6424" s="3">
        <f>AppleStock[[#This Row],[Open]]-AppleStock[[#This Row],[Close]]</f>
        <v>0</v>
      </c>
      <c r="K6424" t="str">
        <f>IF(AppleStock[[#This Row],[Day Change]]&gt;0,"UP","DOWN")</f>
        <v>DOWN</v>
      </c>
      <c r="L6424" s="2">
        <v>87</v>
      </c>
      <c r="Q6424" s="15"/>
    </row>
    <row r="6425" spans="1:17" x14ac:dyDescent="0.25">
      <c r="A6425" s="1">
        <v>32037</v>
      </c>
      <c r="B6425" s="3">
        <v>1.857143</v>
      </c>
      <c r="C6425" s="3">
        <v>1.866071</v>
      </c>
      <c r="D6425" s="3">
        <v>1.821429</v>
      </c>
      <c r="E6425" s="3">
        <v>1.857143</v>
      </c>
      <c r="F6425" s="3">
        <v>1.5065900000000001</v>
      </c>
      <c r="G6425">
        <v>16699200</v>
      </c>
      <c r="H6425" t="str">
        <f>TEXT(AppleStock[[#This Row],[Date]],"dddd")</f>
        <v>Thursday</v>
      </c>
      <c r="I6425" t="str">
        <f>MID(AppleStock[[#This Row],[Day]],1,FIND("day",AppleStock[[#This Row],[Day]])-1)</f>
        <v>Thurs</v>
      </c>
      <c r="J6425" s="3">
        <f>AppleStock[[#This Row],[Open]]-AppleStock[[#This Row],[Close]]</f>
        <v>0</v>
      </c>
      <c r="K6425" t="str">
        <f>IF(AppleStock[[#This Row],[Day Change]]&gt;0,"UP","DOWN")</f>
        <v>DOWN</v>
      </c>
      <c r="L6425" s="2">
        <v>87</v>
      </c>
      <c r="Q6425" s="15"/>
    </row>
    <row r="6426" spans="1:17" x14ac:dyDescent="0.25">
      <c r="A6426" s="1">
        <v>32038</v>
      </c>
      <c r="B6426" s="3">
        <v>1.857143</v>
      </c>
      <c r="C6426" s="3">
        <v>1.866071</v>
      </c>
      <c r="D6426" s="3">
        <v>1.834821</v>
      </c>
      <c r="E6426" s="3">
        <v>1.848214</v>
      </c>
      <c r="F6426" s="3">
        <v>1.4993460000000001</v>
      </c>
      <c r="G6426">
        <v>17799600</v>
      </c>
      <c r="H6426" t="str">
        <f>TEXT(AppleStock[[#This Row],[Date]],"dddd")</f>
        <v>Friday</v>
      </c>
      <c r="I6426" t="str">
        <f>MID(AppleStock[[#This Row],[Day]],1,FIND("day",AppleStock[[#This Row],[Day]])-1)</f>
        <v>Fri</v>
      </c>
      <c r="J6426" s="3">
        <f>AppleStock[[#This Row],[Open]]-AppleStock[[#This Row],[Close]]</f>
        <v>8.9289999999999647E-3</v>
      </c>
      <c r="K6426" t="str">
        <f>IF(AppleStock[[#This Row],[Day Change]]&gt;0,"UP","DOWN")</f>
        <v>UP</v>
      </c>
      <c r="L6426" s="2">
        <v>87</v>
      </c>
      <c r="Q6426" s="15"/>
    </row>
    <row r="6427" spans="1:17" x14ac:dyDescent="0.25">
      <c r="A6427" s="1">
        <v>32041</v>
      </c>
      <c r="B6427" s="3">
        <v>1.848214</v>
      </c>
      <c r="C6427" s="3">
        <v>1.883929</v>
      </c>
      <c r="D6427" s="3">
        <v>1.794643</v>
      </c>
      <c r="E6427" s="3">
        <v>1.794643</v>
      </c>
      <c r="F6427" s="3">
        <v>1.4558869999999999</v>
      </c>
      <c r="G6427">
        <v>32200000</v>
      </c>
      <c r="H6427" t="str">
        <f>TEXT(AppleStock[[#This Row],[Date]],"dddd")</f>
        <v>Monday</v>
      </c>
      <c r="I6427" t="str">
        <f>MID(AppleStock[[#This Row],[Day]],1,FIND("day",AppleStock[[#This Row],[Day]])-1)</f>
        <v>Mon</v>
      </c>
      <c r="J6427" s="3">
        <f>AppleStock[[#This Row],[Open]]-AppleStock[[#This Row],[Close]]</f>
        <v>5.3571000000000035E-2</v>
      </c>
      <c r="K6427" t="str">
        <f>IF(AppleStock[[#This Row],[Day Change]]&gt;0,"UP","DOWN")</f>
        <v>UP</v>
      </c>
      <c r="L6427" s="2">
        <v>87</v>
      </c>
      <c r="Q6427" s="15"/>
    </row>
    <row r="6428" spans="1:17" x14ac:dyDescent="0.25">
      <c r="A6428" s="1">
        <v>32042</v>
      </c>
      <c r="B6428" s="3">
        <v>1.803571</v>
      </c>
      <c r="C6428" s="3">
        <v>1.9375</v>
      </c>
      <c r="D6428" s="3">
        <v>1.794643</v>
      </c>
      <c r="E6428" s="3">
        <v>1.933036</v>
      </c>
      <c r="F6428" s="3">
        <v>1.568157</v>
      </c>
      <c r="G6428">
        <v>38360000</v>
      </c>
      <c r="H6428" t="str">
        <f>TEXT(AppleStock[[#This Row],[Date]],"dddd")</f>
        <v>Tuesday</v>
      </c>
      <c r="I6428" t="str">
        <f>MID(AppleStock[[#This Row],[Day]],1,FIND("day",AppleStock[[#This Row],[Day]])-1)</f>
        <v>Tues</v>
      </c>
      <c r="J6428" s="3">
        <f>AppleStock[[#This Row],[Open]]-AppleStock[[#This Row],[Close]]</f>
        <v>-0.12946499999999994</v>
      </c>
      <c r="K6428" t="str">
        <f>IF(AppleStock[[#This Row],[Day Change]]&gt;0,"UP","DOWN")</f>
        <v>DOWN</v>
      </c>
      <c r="L6428" s="2">
        <v>87</v>
      </c>
      <c r="Q6428" s="15"/>
    </row>
    <row r="6429" spans="1:17" x14ac:dyDescent="0.25">
      <c r="A6429" s="1">
        <v>32043</v>
      </c>
      <c r="B6429" s="3">
        <v>1.933036</v>
      </c>
      <c r="C6429" s="3">
        <v>2</v>
      </c>
      <c r="D6429" s="3">
        <v>1.919643</v>
      </c>
      <c r="E6429" s="3">
        <v>1.973214</v>
      </c>
      <c r="F6429" s="3">
        <v>1.600751</v>
      </c>
      <c r="G6429">
        <v>63644000</v>
      </c>
      <c r="H6429" t="str">
        <f>TEXT(AppleStock[[#This Row],[Date]],"dddd")</f>
        <v>Wednesday</v>
      </c>
      <c r="I6429" t="str">
        <f>MID(AppleStock[[#This Row],[Day]],1,FIND("day",AppleStock[[#This Row],[Day]])-1)</f>
        <v>Wednes</v>
      </c>
      <c r="J6429" s="3">
        <f>AppleStock[[#This Row],[Open]]-AppleStock[[#This Row],[Close]]</f>
        <v>-4.0178000000000047E-2</v>
      </c>
      <c r="K6429" t="str">
        <f>IF(AppleStock[[#This Row],[Day Change]]&gt;0,"UP","DOWN")</f>
        <v>DOWN</v>
      </c>
      <c r="L6429" s="2">
        <v>87</v>
      </c>
      <c r="Q6429" s="15"/>
    </row>
    <row r="6430" spans="1:17" x14ac:dyDescent="0.25">
      <c r="A6430" s="1">
        <v>32044</v>
      </c>
      <c r="B6430" s="3">
        <v>1.973214</v>
      </c>
      <c r="C6430" s="3">
        <v>2.066964</v>
      </c>
      <c r="D6430" s="3">
        <v>1.973214</v>
      </c>
      <c r="E6430" s="3">
        <v>2.0178569999999998</v>
      </c>
      <c r="F6430" s="3">
        <v>1.6369670000000001</v>
      </c>
      <c r="G6430">
        <v>45640000</v>
      </c>
      <c r="H6430" t="str">
        <f>TEXT(AppleStock[[#This Row],[Date]],"dddd")</f>
        <v>Thursday</v>
      </c>
      <c r="I6430" t="str">
        <f>MID(AppleStock[[#This Row],[Day]],1,FIND("day",AppleStock[[#This Row],[Day]])-1)</f>
        <v>Thurs</v>
      </c>
      <c r="J6430" s="3">
        <f>AppleStock[[#This Row],[Open]]-AppleStock[[#This Row],[Close]]</f>
        <v>-4.4642999999999766E-2</v>
      </c>
      <c r="K6430" t="str">
        <f>IF(AppleStock[[#This Row],[Day Change]]&gt;0,"UP","DOWN")</f>
        <v>DOWN</v>
      </c>
      <c r="L6430" s="2">
        <v>87</v>
      </c>
      <c r="Q6430" s="15"/>
    </row>
    <row r="6431" spans="1:17" x14ac:dyDescent="0.25">
      <c r="A6431" s="1">
        <v>32045</v>
      </c>
      <c r="B6431" s="3">
        <v>2.026786</v>
      </c>
      <c r="C6431" s="3">
        <v>2.0714290000000002</v>
      </c>
      <c r="D6431" s="3">
        <v>2.0178569999999998</v>
      </c>
      <c r="E6431" s="3">
        <v>2.0535709999999998</v>
      </c>
      <c r="F6431" s="3">
        <v>1.6659409999999999</v>
      </c>
      <c r="G6431">
        <v>26630800</v>
      </c>
      <c r="H6431" t="str">
        <f>TEXT(AppleStock[[#This Row],[Date]],"dddd")</f>
        <v>Friday</v>
      </c>
      <c r="I6431" t="str">
        <f>MID(AppleStock[[#This Row],[Day]],1,FIND("day",AppleStock[[#This Row],[Day]])-1)</f>
        <v>Fri</v>
      </c>
      <c r="J6431" s="3">
        <f>AppleStock[[#This Row],[Open]]-AppleStock[[#This Row],[Close]]</f>
        <v>-2.6784999999999837E-2</v>
      </c>
      <c r="K6431" t="str">
        <f>IF(AppleStock[[#This Row],[Day Change]]&gt;0,"UP","DOWN")</f>
        <v>DOWN</v>
      </c>
      <c r="L6431" s="2">
        <v>87</v>
      </c>
      <c r="Q6431" s="15"/>
    </row>
    <row r="6432" spans="1:17" x14ac:dyDescent="0.25">
      <c r="A6432" s="1">
        <v>32048</v>
      </c>
      <c r="B6432" s="3">
        <v>2.0535709999999998</v>
      </c>
      <c r="C6432" s="3">
        <v>2.098214</v>
      </c>
      <c r="D6432" s="3">
        <v>1.982143</v>
      </c>
      <c r="E6432" s="3">
        <v>1.991071</v>
      </c>
      <c r="F6432" s="3">
        <v>1.615237</v>
      </c>
      <c r="G6432">
        <v>50960000</v>
      </c>
      <c r="H6432" t="str">
        <f>TEXT(AppleStock[[#This Row],[Date]],"dddd")</f>
        <v>Monday</v>
      </c>
      <c r="I6432" t="str">
        <f>MID(AppleStock[[#This Row],[Day]],1,FIND("day",AppleStock[[#This Row],[Day]])-1)</f>
        <v>Mon</v>
      </c>
      <c r="J6432" s="3">
        <f>AppleStock[[#This Row],[Open]]-AppleStock[[#This Row],[Close]]</f>
        <v>6.2499999999999778E-2</v>
      </c>
      <c r="K6432" t="str">
        <f>IF(AppleStock[[#This Row],[Day Change]]&gt;0,"UP","DOWN")</f>
        <v>UP</v>
      </c>
      <c r="L6432" s="2">
        <v>87</v>
      </c>
      <c r="Q6432" s="15"/>
    </row>
    <row r="6433" spans="1:17" x14ac:dyDescent="0.25">
      <c r="A6433" s="1">
        <v>32049</v>
      </c>
      <c r="B6433" s="3">
        <v>2</v>
      </c>
      <c r="C6433" s="3">
        <v>2</v>
      </c>
      <c r="D6433" s="3">
        <v>1.9375</v>
      </c>
      <c r="E6433" s="3">
        <v>1.946429</v>
      </c>
      <c r="F6433" s="3">
        <v>1.5790219999999999</v>
      </c>
      <c r="G6433">
        <v>42840000</v>
      </c>
      <c r="H6433" t="str">
        <f>TEXT(AppleStock[[#This Row],[Date]],"dddd")</f>
        <v>Tuesday</v>
      </c>
      <c r="I6433" t="str">
        <f>MID(AppleStock[[#This Row],[Day]],1,FIND("day",AppleStock[[#This Row],[Day]])-1)</f>
        <v>Tues</v>
      </c>
      <c r="J6433" s="3">
        <f>AppleStock[[#This Row],[Open]]-AppleStock[[#This Row],[Close]]</f>
        <v>5.3571000000000035E-2</v>
      </c>
      <c r="K6433" t="str">
        <f>IF(AppleStock[[#This Row],[Day Change]]&gt;0,"UP","DOWN")</f>
        <v>UP</v>
      </c>
      <c r="L6433" s="2">
        <v>87</v>
      </c>
      <c r="Q6433" s="15"/>
    </row>
    <row r="6434" spans="1:17" x14ac:dyDescent="0.25">
      <c r="A6434" s="1">
        <v>32050</v>
      </c>
      <c r="B6434" s="3">
        <v>1.9375</v>
      </c>
      <c r="C6434" s="3">
        <v>2.035714</v>
      </c>
      <c r="D6434" s="3">
        <v>1.9375</v>
      </c>
      <c r="E6434" s="3">
        <v>2.0178569999999998</v>
      </c>
      <c r="F6434" s="3">
        <v>1.6369670000000001</v>
      </c>
      <c r="G6434">
        <v>30520000</v>
      </c>
      <c r="H6434" t="str">
        <f>TEXT(AppleStock[[#This Row],[Date]],"dddd")</f>
        <v>Wednesday</v>
      </c>
      <c r="I6434" t="str">
        <f>MID(AppleStock[[#This Row],[Day]],1,FIND("day",AppleStock[[#This Row],[Day]])-1)</f>
        <v>Wednes</v>
      </c>
      <c r="J6434" s="3">
        <f>AppleStock[[#This Row],[Open]]-AppleStock[[#This Row],[Close]]</f>
        <v>-8.035699999999979E-2</v>
      </c>
      <c r="K6434" t="str">
        <f>IF(AppleStock[[#This Row],[Day Change]]&gt;0,"UP","DOWN")</f>
        <v>DOWN</v>
      </c>
      <c r="L6434" s="2">
        <v>87</v>
      </c>
      <c r="Q6434" s="15"/>
    </row>
    <row r="6435" spans="1:17" x14ac:dyDescent="0.25">
      <c r="A6435" s="1">
        <v>32051</v>
      </c>
      <c r="B6435" s="3">
        <v>2.026786</v>
      </c>
      <c r="C6435" s="3">
        <v>2.098214</v>
      </c>
      <c r="D6435" s="3">
        <v>2.0178569999999998</v>
      </c>
      <c r="E6435" s="3">
        <v>2.0803569999999998</v>
      </c>
      <c r="F6435" s="3">
        <v>1.68767</v>
      </c>
      <c r="G6435">
        <v>29120000</v>
      </c>
      <c r="H6435" t="str">
        <f>TEXT(AppleStock[[#This Row],[Date]],"dddd")</f>
        <v>Thursday</v>
      </c>
      <c r="I6435" t="str">
        <f>MID(AppleStock[[#This Row],[Day]],1,FIND("day",AppleStock[[#This Row],[Day]])-1)</f>
        <v>Thurs</v>
      </c>
      <c r="J6435" s="3">
        <f>AppleStock[[#This Row],[Open]]-AppleStock[[#This Row],[Close]]</f>
        <v>-5.3570999999999813E-2</v>
      </c>
      <c r="K6435" t="str">
        <f>IF(AppleStock[[#This Row],[Day Change]]&gt;0,"UP","DOWN")</f>
        <v>DOWN</v>
      </c>
      <c r="L6435" s="2">
        <v>87</v>
      </c>
      <c r="Q6435" s="15"/>
    </row>
    <row r="6436" spans="1:17" x14ac:dyDescent="0.25">
      <c r="A6436" s="1">
        <v>32052</v>
      </c>
      <c r="B6436" s="3">
        <v>2.0803569999999998</v>
      </c>
      <c r="C6436" s="3">
        <v>2.098214</v>
      </c>
      <c r="D6436" s="3">
        <v>2.0535709999999998</v>
      </c>
      <c r="E6436" s="3">
        <v>2.089286</v>
      </c>
      <c r="F6436" s="3">
        <v>1.6949129999999999</v>
      </c>
      <c r="G6436">
        <v>24124800</v>
      </c>
      <c r="H6436" t="str">
        <f>TEXT(AppleStock[[#This Row],[Date]],"dddd")</f>
        <v>Friday</v>
      </c>
      <c r="I6436" t="str">
        <f>MID(AppleStock[[#This Row],[Day]],1,FIND("day",AppleStock[[#This Row],[Day]])-1)</f>
        <v>Fri</v>
      </c>
      <c r="J6436" s="3">
        <f>AppleStock[[#This Row],[Open]]-AppleStock[[#This Row],[Close]]</f>
        <v>-8.9290000000001868E-3</v>
      </c>
      <c r="K6436" t="str">
        <f>IF(AppleStock[[#This Row],[Day Change]]&gt;0,"UP","DOWN")</f>
        <v>DOWN</v>
      </c>
      <c r="L6436" s="2">
        <v>87</v>
      </c>
      <c r="Q6436" s="15"/>
    </row>
    <row r="6437" spans="1:17" x14ac:dyDescent="0.25">
      <c r="A6437" s="1">
        <v>32055</v>
      </c>
      <c r="B6437" s="3">
        <v>2.089286</v>
      </c>
      <c r="C6437" s="3">
        <v>2.1339290000000002</v>
      </c>
      <c r="D6437" s="3">
        <v>2.0625</v>
      </c>
      <c r="E6437" s="3">
        <v>2.1160709999999998</v>
      </c>
      <c r="F6437" s="3">
        <v>1.7166429999999999</v>
      </c>
      <c r="G6437">
        <v>33600000</v>
      </c>
      <c r="H6437" t="str">
        <f>TEXT(AppleStock[[#This Row],[Date]],"dddd")</f>
        <v>Monday</v>
      </c>
      <c r="I6437" t="str">
        <f>MID(AppleStock[[#This Row],[Day]],1,FIND("day",AppleStock[[#This Row],[Day]])-1)</f>
        <v>Mon</v>
      </c>
      <c r="J6437" s="3">
        <f>AppleStock[[#This Row],[Open]]-AppleStock[[#This Row],[Close]]</f>
        <v>-2.6784999999999837E-2</v>
      </c>
      <c r="K6437" t="str">
        <f>IF(AppleStock[[#This Row],[Day Change]]&gt;0,"UP","DOWN")</f>
        <v>DOWN</v>
      </c>
      <c r="L6437" s="2">
        <v>87</v>
      </c>
      <c r="Q6437" s="15"/>
    </row>
    <row r="6438" spans="1:17" x14ac:dyDescent="0.25">
      <c r="A6438" s="1">
        <v>32056</v>
      </c>
      <c r="B6438" s="3">
        <v>2.125</v>
      </c>
      <c r="C6438" s="3">
        <v>2.125</v>
      </c>
      <c r="D6438" s="3">
        <v>1.982143</v>
      </c>
      <c r="E6438" s="3">
        <v>1.991071</v>
      </c>
      <c r="F6438" s="3">
        <v>1.615237</v>
      </c>
      <c r="G6438">
        <v>50400000</v>
      </c>
      <c r="H6438" t="str">
        <f>TEXT(AppleStock[[#This Row],[Date]],"dddd")</f>
        <v>Tuesday</v>
      </c>
      <c r="I6438" t="str">
        <f>MID(AppleStock[[#This Row],[Day]],1,FIND("day",AppleStock[[#This Row],[Day]])-1)</f>
        <v>Tues</v>
      </c>
      <c r="J6438" s="3">
        <f>AppleStock[[#This Row],[Open]]-AppleStock[[#This Row],[Close]]</f>
        <v>0.13392899999999996</v>
      </c>
      <c r="K6438" t="str">
        <f>IF(AppleStock[[#This Row],[Day Change]]&gt;0,"UP","DOWN")</f>
        <v>UP</v>
      </c>
      <c r="L6438" s="2">
        <v>87</v>
      </c>
      <c r="Q6438" s="15"/>
    </row>
    <row r="6439" spans="1:17" x14ac:dyDescent="0.25">
      <c r="A6439" s="1">
        <v>32057</v>
      </c>
      <c r="B6439" s="3">
        <v>1.982143</v>
      </c>
      <c r="C6439" s="3">
        <v>1.991071</v>
      </c>
      <c r="D6439" s="3">
        <v>1.9375</v>
      </c>
      <c r="E6439" s="3">
        <v>1.982143</v>
      </c>
      <c r="F6439" s="3">
        <v>1.6079939999999999</v>
      </c>
      <c r="G6439">
        <v>56000000</v>
      </c>
      <c r="H6439" t="str">
        <f>TEXT(AppleStock[[#This Row],[Date]],"dddd")</f>
        <v>Wednesday</v>
      </c>
      <c r="I6439" t="str">
        <f>MID(AppleStock[[#This Row],[Day]],1,FIND("day",AppleStock[[#This Row],[Day]])-1)</f>
        <v>Wednes</v>
      </c>
      <c r="J6439" s="3">
        <f>AppleStock[[#This Row],[Open]]-AppleStock[[#This Row],[Close]]</f>
        <v>0</v>
      </c>
      <c r="K6439" t="str">
        <f>IF(AppleStock[[#This Row],[Day Change]]&gt;0,"UP","DOWN")</f>
        <v>DOWN</v>
      </c>
      <c r="L6439" s="2">
        <v>87</v>
      </c>
      <c r="Q6439" s="15"/>
    </row>
    <row r="6440" spans="1:17" x14ac:dyDescent="0.25">
      <c r="A6440" s="1">
        <v>32058</v>
      </c>
      <c r="B6440" s="3">
        <v>1.982143</v>
      </c>
      <c r="C6440" s="3">
        <v>2</v>
      </c>
      <c r="D6440" s="3">
        <v>1.901786</v>
      </c>
      <c r="E6440" s="3">
        <v>1.9375</v>
      </c>
      <c r="F6440" s="3">
        <v>1.571779</v>
      </c>
      <c r="G6440">
        <v>41160000</v>
      </c>
      <c r="H6440" t="str">
        <f>TEXT(AppleStock[[#This Row],[Date]],"dddd")</f>
        <v>Thursday</v>
      </c>
      <c r="I6440" t="str">
        <f>MID(AppleStock[[#This Row],[Day]],1,FIND("day",AppleStock[[#This Row],[Day]])-1)</f>
        <v>Thurs</v>
      </c>
      <c r="J6440" s="3">
        <f>AppleStock[[#This Row],[Open]]-AppleStock[[#This Row],[Close]]</f>
        <v>4.4642999999999988E-2</v>
      </c>
      <c r="K6440" t="str">
        <f>IF(AppleStock[[#This Row],[Day Change]]&gt;0,"UP","DOWN")</f>
        <v>UP</v>
      </c>
      <c r="L6440" s="2">
        <v>87</v>
      </c>
      <c r="Q6440" s="15"/>
    </row>
    <row r="6441" spans="1:17" x14ac:dyDescent="0.25">
      <c r="A6441" s="1">
        <v>32059</v>
      </c>
      <c r="B6441" s="3">
        <v>1.9375</v>
      </c>
      <c r="C6441" s="3">
        <v>1.982143</v>
      </c>
      <c r="D6441" s="3">
        <v>1.928571</v>
      </c>
      <c r="E6441" s="3">
        <v>1.933036</v>
      </c>
      <c r="F6441" s="3">
        <v>1.568157</v>
      </c>
      <c r="G6441">
        <v>36400000</v>
      </c>
      <c r="H6441" t="str">
        <f>TEXT(AppleStock[[#This Row],[Date]],"dddd")</f>
        <v>Friday</v>
      </c>
      <c r="I6441" t="str">
        <f>MID(AppleStock[[#This Row],[Day]],1,FIND("day",AppleStock[[#This Row],[Day]])-1)</f>
        <v>Fri</v>
      </c>
      <c r="J6441" s="3">
        <f>AppleStock[[#This Row],[Open]]-AppleStock[[#This Row],[Close]]</f>
        <v>4.4640000000000235E-3</v>
      </c>
      <c r="K6441" t="str">
        <f>IF(AppleStock[[#This Row],[Day Change]]&gt;0,"UP","DOWN")</f>
        <v>UP</v>
      </c>
      <c r="L6441" s="2">
        <v>87</v>
      </c>
      <c r="Q6441" s="15"/>
    </row>
    <row r="6442" spans="1:17" x14ac:dyDescent="0.25">
      <c r="A6442" s="1">
        <v>32062</v>
      </c>
      <c r="B6442" s="3">
        <v>1.9375</v>
      </c>
      <c r="C6442" s="3">
        <v>1.941964</v>
      </c>
      <c r="D6442" s="3">
        <v>1.848214</v>
      </c>
      <c r="E6442" s="3">
        <v>1.901786</v>
      </c>
      <c r="F6442" s="3">
        <v>1.5428059999999999</v>
      </c>
      <c r="G6442">
        <v>49840000</v>
      </c>
      <c r="H6442" t="str">
        <f>TEXT(AppleStock[[#This Row],[Date]],"dddd")</f>
        <v>Monday</v>
      </c>
      <c r="I6442" t="str">
        <f>MID(AppleStock[[#This Row],[Day]],1,FIND("day",AppleStock[[#This Row],[Day]])-1)</f>
        <v>Mon</v>
      </c>
      <c r="J6442" s="3">
        <f>AppleStock[[#This Row],[Open]]-AppleStock[[#This Row],[Close]]</f>
        <v>3.5714000000000024E-2</v>
      </c>
      <c r="K6442" t="str">
        <f>IF(AppleStock[[#This Row],[Day Change]]&gt;0,"UP","DOWN")</f>
        <v>UP</v>
      </c>
      <c r="L6442" s="2">
        <v>87</v>
      </c>
      <c r="Q6442" s="15"/>
    </row>
    <row r="6443" spans="1:17" x14ac:dyDescent="0.25">
      <c r="A6443" s="1">
        <v>32063</v>
      </c>
      <c r="B6443" s="3">
        <v>1.946429</v>
      </c>
      <c r="C6443" s="3">
        <v>1.955357</v>
      </c>
      <c r="D6443" s="3">
        <v>1.901786</v>
      </c>
      <c r="E6443" s="3">
        <v>1.946429</v>
      </c>
      <c r="F6443" s="3">
        <v>1.5790219999999999</v>
      </c>
      <c r="G6443">
        <v>40600000</v>
      </c>
      <c r="H6443" t="str">
        <f>TEXT(AppleStock[[#This Row],[Date]],"dddd")</f>
        <v>Tuesday</v>
      </c>
      <c r="I6443" t="str">
        <f>MID(AppleStock[[#This Row],[Day]],1,FIND("day",AppleStock[[#This Row],[Day]])-1)</f>
        <v>Tues</v>
      </c>
      <c r="J6443" s="3">
        <f>AppleStock[[#This Row],[Open]]-AppleStock[[#This Row],[Close]]</f>
        <v>0</v>
      </c>
      <c r="K6443" t="str">
        <f>IF(AppleStock[[#This Row],[Day Change]]&gt;0,"UP","DOWN")</f>
        <v>DOWN</v>
      </c>
      <c r="L6443" s="2">
        <v>87</v>
      </c>
      <c r="Q6443" s="15"/>
    </row>
    <row r="6444" spans="1:17" x14ac:dyDescent="0.25">
      <c r="A6444" s="1">
        <v>32064</v>
      </c>
      <c r="B6444" s="3">
        <v>1.919643</v>
      </c>
      <c r="C6444" s="3">
        <v>1.928571</v>
      </c>
      <c r="D6444" s="3">
        <v>1.857143</v>
      </c>
      <c r="E6444" s="3">
        <v>1.901786</v>
      </c>
      <c r="F6444" s="3">
        <v>1.5428059999999999</v>
      </c>
      <c r="G6444">
        <v>64680000</v>
      </c>
      <c r="H6444" t="str">
        <f>TEXT(AppleStock[[#This Row],[Date]],"dddd")</f>
        <v>Wednesday</v>
      </c>
      <c r="I6444" t="str">
        <f>MID(AppleStock[[#This Row],[Day]],1,FIND("day",AppleStock[[#This Row],[Day]])-1)</f>
        <v>Wednes</v>
      </c>
      <c r="J6444" s="3">
        <f>AppleStock[[#This Row],[Open]]-AppleStock[[#This Row],[Close]]</f>
        <v>1.7857000000000012E-2</v>
      </c>
      <c r="K6444" t="str">
        <f>IF(AppleStock[[#This Row],[Day Change]]&gt;0,"UP","DOWN")</f>
        <v>UP</v>
      </c>
      <c r="L6444" s="2">
        <v>87</v>
      </c>
      <c r="Q6444" s="15"/>
    </row>
    <row r="6445" spans="1:17" x14ac:dyDescent="0.25">
      <c r="A6445" s="1">
        <v>32065</v>
      </c>
      <c r="B6445" s="3">
        <v>1.901786</v>
      </c>
      <c r="C6445" s="3">
        <v>1.946429</v>
      </c>
      <c r="D6445" s="3">
        <v>1.848214</v>
      </c>
      <c r="E6445" s="3">
        <v>1.857143</v>
      </c>
      <c r="F6445" s="3">
        <v>1.5065900000000001</v>
      </c>
      <c r="G6445">
        <v>87080000</v>
      </c>
      <c r="H6445" t="str">
        <f>TEXT(AppleStock[[#This Row],[Date]],"dddd")</f>
        <v>Thursday</v>
      </c>
      <c r="I6445" t="str">
        <f>MID(AppleStock[[#This Row],[Day]],1,FIND("day",AppleStock[[#This Row],[Day]])-1)</f>
        <v>Thurs</v>
      </c>
      <c r="J6445" s="3">
        <f>AppleStock[[#This Row],[Open]]-AppleStock[[#This Row],[Close]]</f>
        <v>4.4642999999999988E-2</v>
      </c>
      <c r="K6445" t="str">
        <f>IF(AppleStock[[#This Row],[Day Change]]&gt;0,"UP","DOWN")</f>
        <v>UP</v>
      </c>
      <c r="L6445" s="2">
        <v>87</v>
      </c>
      <c r="Q6445" s="15"/>
    </row>
    <row r="6446" spans="1:17" x14ac:dyDescent="0.25">
      <c r="A6446" s="1">
        <v>32066</v>
      </c>
      <c r="B6446" s="3">
        <v>1.866071</v>
      </c>
      <c r="C6446" s="3">
        <v>1.892857</v>
      </c>
      <c r="D6446" s="3">
        <v>1.696429</v>
      </c>
      <c r="E6446" s="3">
        <v>1.723214</v>
      </c>
      <c r="F6446" s="3">
        <v>1.3979410000000001</v>
      </c>
      <c r="G6446">
        <v>105000000</v>
      </c>
      <c r="H6446" t="str">
        <f>TEXT(AppleStock[[#This Row],[Date]],"dddd")</f>
        <v>Friday</v>
      </c>
      <c r="I6446" t="str">
        <f>MID(AppleStock[[#This Row],[Day]],1,FIND("day",AppleStock[[#This Row],[Day]])-1)</f>
        <v>Fri</v>
      </c>
      <c r="J6446" s="3">
        <f>AppleStock[[#This Row],[Open]]-AppleStock[[#This Row],[Close]]</f>
        <v>0.14285700000000001</v>
      </c>
      <c r="K6446" t="str">
        <f>IF(AppleStock[[#This Row],[Day Change]]&gt;0,"UP","DOWN")</f>
        <v>UP</v>
      </c>
      <c r="L6446" s="2">
        <v>87</v>
      </c>
      <c r="Q6446" s="15"/>
    </row>
    <row r="6447" spans="1:17" x14ac:dyDescent="0.25">
      <c r="A6447" s="1">
        <v>32069</v>
      </c>
      <c r="B6447" s="3">
        <v>1.723214</v>
      </c>
      <c r="C6447" s="3">
        <v>1.723214</v>
      </c>
      <c r="D6447" s="3">
        <v>1.267857</v>
      </c>
      <c r="E6447" s="3">
        <v>1.303571</v>
      </c>
      <c r="F6447" s="3">
        <v>1.05751</v>
      </c>
      <c r="G6447">
        <v>119000000</v>
      </c>
      <c r="H6447" t="str">
        <f>TEXT(AppleStock[[#This Row],[Date]],"dddd")</f>
        <v>Monday</v>
      </c>
      <c r="I6447" t="str">
        <f>MID(AppleStock[[#This Row],[Day]],1,FIND("day",AppleStock[[#This Row],[Day]])-1)</f>
        <v>Mon</v>
      </c>
      <c r="J6447" s="3">
        <f>AppleStock[[#This Row],[Open]]-AppleStock[[#This Row],[Close]]</f>
        <v>0.41964299999999999</v>
      </c>
      <c r="K6447" t="str">
        <f>IF(AppleStock[[#This Row],[Day Change]]&gt;0,"UP","DOWN")</f>
        <v>UP</v>
      </c>
      <c r="L6447" s="2">
        <v>87</v>
      </c>
      <c r="Q6447" s="15"/>
    </row>
    <row r="6448" spans="1:17" x14ac:dyDescent="0.25">
      <c r="A6448" s="1">
        <v>32070</v>
      </c>
      <c r="B6448" s="3">
        <v>1.375</v>
      </c>
      <c r="C6448" s="3">
        <v>1.5</v>
      </c>
      <c r="D6448" s="3">
        <v>1.165179</v>
      </c>
      <c r="E6448" s="3">
        <v>1.232143</v>
      </c>
      <c r="F6448" s="3">
        <v>0.99956400000000001</v>
      </c>
      <c r="G6448">
        <v>142240000</v>
      </c>
      <c r="H6448" t="str">
        <f>TEXT(AppleStock[[#This Row],[Date]],"dddd")</f>
        <v>Tuesday</v>
      </c>
      <c r="I6448" t="str">
        <f>MID(AppleStock[[#This Row],[Day]],1,FIND("day",AppleStock[[#This Row],[Day]])-1)</f>
        <v>Tues</v>
      </c>
      <c r="J6448" s="3">
        <f>AppleStock[[#This Row],[Open]]-AppleStock[[#This Row],[Close]]</f>
        <v>0.14285700000000001</v>
      </c>
      <c r="K6448" t="str">
        <f>IF(AppleStock[[#This Row],[Day Change]]&gt;0,"UP","DOWN")</f>
        <v>UP</v>
      </c>
      <c r="L6448" s="2">
        <v>87</v>
      </c>
      <c r="Q6448" s="15"/>
    </row>
    <row r="6449" spans="1:17" x14ac:dyDescent="0.25">
      <c r="A6449" s="1">
        <v>32071</v>
      </c>
      <c r="B6449" s="3">
        <v>1.375</v>
      </c>
      <c r="C6449" s="3">
        <v>1.5</v>
      </c>
      <c r="D6449" s="3">
        <v>1.357143</v>
      </c>
      <c r="E6449" s="3">
        <v>1.446429</v>
      </c>
      <c r="F6449" s="3">
        <v>1.1734009999999999</v>
      </c>
      <c r="G6449">
        <v>133560000</v>
      </c>
      <c r="H6449" t="str">
        <f>TEXT(AppleStock[[#This Row],[Date]],"dddd")</f>
        <v>Wednesday</v>
      </c>
      <c r="I6449" t="str">
        <f>MID(AppleStock[[#This Row],[Day]],1,FIND("day",AppleStock[[#This Row],[Day]])-1)</f>
        <v>Wednes</v>
      </c>
      <c r="J6449" s="3">
        <f>AppleStock[[#This Row],[Open]]-AppleStock[[#This Row],[Close]]</f>
        <v>-7.1428999999999965E-2</v>
      </c>
      <c r="K6449" t="str">
        <f>IF(AppleStock[[#This Row],[Day Change]]&gt;0,"UP","DOWN")</f>
        <v>DOWN</v>
      </c>
      <c r="L6449" s="2">
        <v>87</v>
      </c>
      <c r="Q6449" s="15"/>
    </row>
    <row r="6450" spans="1:17" x14ac:dyDescent="0.25">
      <c r="A6450" s="1">
        <v>32072</v>
      </c>
      <c r="B6450" s="3">
        <v>1.401786</v>
      </c>
      <c r="C6450" s="3">
        <v>1.446429</v>
      </c>
      <c r="D6450" s="3">
        <v>1.285714</v>
      </c>
      <c r="E6450" s="3">
        <v>1.3125</v>
      </c>
      <c r="F6450" s="3">
        <v>1.0647530000000001</v>
      </c>
      <c r="G6450">
        <v>96320000</v>
      </c>
      <c r="H6450" t="str">
        <f>TEXT(AppleStock[[#This Row],[Date]],"dddd")</f>
        <v>Thursday</v>
      </c>
      <c r="I6450" t="str">
        <f>MID(AppleStock[[#This Row],[Day]],1,FIND("day",AppleStock[[#This Row],[Day]])-1)</f>
        <v>Thurs</v>
      </c>
      <c r="J6450" s="3">
        <f>AppleStock[[#This Row],[Open]]-AppleStock[[#This Row],[Close]]</f>
        <v>8.9285999999999976E-2</v>
      </c>
      <c r="K6450" t="str">
        <f>IF(AppleStock[[#This Row],[Day Change]]&gt;0,"UP","DOWN")</f>
        <v>UP</v>
      </c>
      <c r="L6450" s="2">
        <v>87</v>
      </c>
      <c r="Q6450" s="15"/>
    </row>
    <row r="6451" spans="1:17" x14ac:dyDescent="0.25">
      <c r="A6451" s="1">
        <v>32073</v>
      </c>
      <c r="B6451" s="3">
        <v>1.276786</v>
      </c>
      <c r="C6451" s="3">
        <v>1.303571</v>
      </c>
      <c r="D6451" s="3">
        <v>1.223214</v>
      </c>
      <c r="E6451" s="3">
        <v>1.267857</v>
      </c>
      <c r="F6451" s="3">
        <v>1.028537</v>
      </c>
      <c r="G6451">
        <v>49560000</v>
      </c>
      <c r="H6451" t="str">
        <f>TEXT(AppleStock[[#This Row],[Date]],"dddd")</f>
        <v>Friday</v>
      </c>
      <c r="I6451" t="str">
        <f>MID(AppleStock[[#This Row],[Day]],1,FIND("day",AppleStock[[#This Row],[Day]])-1)</f>
        <v>Fri</v>
      </c>
      <c r="J6451" s="3">
        <f>AppleStock[[#This Row],[Open]]-AppleStock[[#This Row],[Close]]</f>
        <v>8.9289999999999647E-3</v>
      </c>
      <c r="K6451" t="str">
        <f>IF(AppleStock[[#This Row],[Day Change]]&gt;0,"UP","DOWN")</f>
        <v>UP</v>
      </c>
      <c r="L6451" s="2">
        <v>87</v>
      </c>
      <c r="Q6451" s="15"/>
    </row>
    <row r="6452" spans="1:17" x14ac:dyDescent="0.25">
      <c r="A6452" s="1">
        <v>32076</v>
      </c>
      <c r="B6452" s="3">
        <v>1.232143</v>
      </c>
      <c r="C6452" s="3">
        <v>1.25</v>
      </c>
      <c r="D6452" s="3">
        <v>0.98660700000000001</v>
      </c>
      <c r="E6452" s="3">
        <v>1</v>
      </c>
      <c r="F6452" s="3">
        <v>0.81124099999999999</v>
      </c>
      <c r="G6452">
        <v>78400000</v>
      </c>
      <c r="H6452" t="str">
        <f>TEXT(AppleStock[[#This Row],[Date]],"dddd")</f>
        <v>Monday</v>
      </c>
      <c r="I6452" t="str">
        <f>MID(AppleStock[[#This Row],[Day]],1,FIND("day",AppleStock[[#This Row],[Day]])-1)</f>
        <v>Mon</v>
      </c>
      <c r="J6452" s="3">
        <f>AppleStock[[#This Row],[Open]]-AppleStock[[#This Row],[Close]]</f>
        <v>0.23214299999999999</v>
      </c>
      <c r="K6452" t="str">
        <f>IF(AppleStock[[#This Row],[Day Change]]&gt;0,"UP","DOWN")</f>
        <v>UP</v>
      </c>
      <c r="L6452" s="2">
        <v>87</v>
      </c>
      <c r="Q6452" s="15"/>
    </row>
    <row r="6453" spans="1:17" x14ac:dyDescent="0.25">
      <c r="A6453" s="1">
        <v>32077</v>
      </c>
      <c r="B6453" s="3">
        <v>1.053571</v>
      </c>
      <c r="C6453" s="3">
        <v>1.151786</v>
      </c>
      <c r="D6453" s="3">
        <v>1.035714</v>
      </c>
      <c r="E6453" s="3">
        <v>1.080357</v>
      </c>
      <c r="F6453" s="3">
        <v>0.87642900000000001</v>
      </c>
      <c r="G6453">
        <v>113960000</v>
      </c>
      <c r="H6453" t="str">
        <f>TEXT(AppleStock[[#This Row],[Date]],"dddd")</f>
        <v>Tuesday</v>
      </c>
      <c r="I6453" t="str">
        <f>MID(AppleStock[[#This Row],[Day]],1,FIND("day",AppleStock[[#This Row],[Day]])-1)</f>
        <v>Tues</v>
      </c>
      <c r="J6453" s="3">
        <f>AppleStock[[#This Row],[Open]]-AppleStock[[#This Row],[Close]]</f>
        <v>-2.6785999999999976E-2</v>
      </c>
      <c r="K6453" t="str">
        <f>IF(AppleStock[[#This Row],[Day Change]]&gt;0,"UP","DOWN")</f>
        <v>DOWN</v>
      </c>
      <c r="L6453" s="2">
        <v>87</v>
      </c>
      <c r="Q6453" s="15"/>
    </row>
    <row r="6454" spans="1:17" x14ac:dyDescent="0.25">
      <c r="A6454" s="1">
        <v>32078</v>
      </c>
      <c r="B6454" s="3">
        <v>1.098214</v>
      </c>
      <c r="C6454" s="3">
        <v>1.205357</v>
      </c>
      <c r="D6454" s="3">
        <v>1.044643</v>
      </c>
      <c r="E6454" s="3">
        <v>1.196429</v>
      </c>
      <c r="F6454" s="3">
        <v>0.97059099999999998</v>
      </c>
      <c r="G6454">
        <v>104720000</v>
      </c>
      <c r="H6454" t="str">
        <f>TEXT(AppleStock[[#This Row],[Date]],"dddd")</f>
        <v>Wednesday</v>
      </c>
      <c r="I6454" t="str">
        <f>MID(AppleStock[[#This Row],[Day]],1,FIND("day",AppleStock[[#This Row],[Day]])-1)</f>
        <v>Wednes</v>
      </c>
      <c r="J6454" s="3">
        <f>AppleStock[[#This Row],[Open]]-AppleStock[[#This Row],[Close]]</f>
        <v>-9.8214999999999941E-2</v>
      </c>
      <c r="K6454" t="str">
        <f>IF(AppleStock[[#This Row],[Day Change]]&gt;0,"UP","DOWN")</f>
        <v>DOWN</v>
      </c>
      <c r="L6454" s="2">
        <v>87</v>
      </c>
      <c r="Q6454" s="15"/>
    </row>
    <row r="6455" spans="1:17" x14ac:dyDescent="0.25">
      <c r="A6455" s="1">
        <v>32079</v>
      </c>
      <c r="B6455" s="3">
        <v>1.223214</v>
      </c>
      <c r="C6455" s="3">
        <v>1.428571</v>
      </c>
      <c r="D6455" s="3">
        <v>1.151786</v>
      </c>
      <c r="E6455" s="3">
        <v>1.410714</v>
      </c>
      <c r="F6455" s="3">
        <v>1.1444289999999999</v>
      </c>
      <c r="G6455">
        <v>82880000</v>
      </c>
      <c r="H6455" t="str">
        <f>TEXT(AppleStock[[#This Row],[Date]],"dddd")</f>
        <v>Thursday</v>
      </c>
      <c r="I6455" t="str">
        <f>MID(AppleStock[[#This Row],[Day]],1,FIND("day",AppleStock[[#This Row],[Day]])-1)</f>
        <v>Thurs</v>
      </c>
      <c r="J6455" s="3">
        <f>AppleStock[[#This Row],[Open]]-AppleStock[[#This Row],[Close]]</f>
        <v>-0.1875</v>
      </c>
      <c r="K6455" t="str">
        <f>IF(AppleStock[[#This Row],[Day Change]]&gt;0,"UP","DOWN")</f>
        <v>DOWN</v>
      </c>
      <c r="L6455" s="2">
        <v>87</v>
      </c>
      <c r="Q6455" s="15"/>
    </row>
    <row r="6456" spans="1:17" x14ac:dyDescent="0.25">
      <c r="A6456" s="1">
        <v>32080</v>
      </c>
      <c r="B6456" s="3">
        <v>1.428571</v>
      </c>
      <c r="C6456" s="3">
        <v>1.535714</v>
      </c>
      <c r="D6456" s="3">
        <v>1.375</v>
      </c>
      <c r="E6456" s="3">
        <v>1.379464</v>
      </c>
      <c r="F6456" s="3">
        <v>1.1190770000000001</v>
      </c>
      <c r="G6456">
        <v>105280000</v>
      </c>
      <c r="H6456" t="str">
        <f>TEXT(AppleStock[[#This Row],[Date]],"dddd")</f>
        <v>Friday</v>
      </c>
      <c r="I6456" t="str">
        <f>MID(AppleStock[[#This Row],[Day]],1,FIND("day",AppleStock[[#This Row],[Day]])-1)</f>
        <v>Fri</v>
      </c>
      <c r="J6456" s="3">
        <f>AppleStock[[#This Row],[Open]]-AppleStock[[#This Row],[Close]]</f>
        <v>4.9107000000000012E-2</v>
      </c>
      <c r="K6456" t="str">
        <f>IF(AppleStock[[#This Row],[Day Change]]&gt;0,"UP","DOWN")</f>
        <v>UP</v>
      </c>
      <c r="L6456" s="2">
        <v>87</v>
      </c>
      <c r="Q6456" s="15"/>
    </row>
    <row r="6457" spans="1:17" x14ac:dyDescent="0.25">
      <c r="A6457" s="1">
        <v>32083</v>
      </c>
      <c r="B6457" s="3">
        <v>1.383929</v>
      </c>
      <c r="C6457" s="3">
        <v>1.410714</v>
      </c>
      <c r="D6457" s="3">
        <v>1.339286</v>
      </c>
      <c r="E6457" s="3">
        <v>1.383929</v>
      </c>
      <c r="F6457" s="3">
        <v>1.1226989999999999</v>
      </c>
      <c r="G6457">
        <v>47040000</v>
      </c>
      <c r="H6457" t="str">
        <f>TEXT(AppleStock[[#This Row],[Date]],"dddd")</f>
        <v>Monday</v>
      </c>
      <c r="I6457" t="str">
        <f>MID(AppleStock[[#This Row],[Day]],1,FIND("day",AppleStock[[#This Row],[Day]])-1)</f>
        <v>Mon</v>
      </c>
      <c r="J6457" s="3">
        <f>AppleStock[[#This Row],[Open]]-AppleStock[[#This Row],[Close]]</f>
        <v>0</v>
      </c>
      <c r="K6457" t="str">
        <f>IF(AppleStock[[#This Row],[Day Change]]&gt;0,"UP","DOWN")</f>
        <v>DOWN</v>
      </c>
      <c r="L6457" s="2">
        <v>87</v>
      </c>
      <c r="Q6457" s="15"/>
    </row>
    <row r="6458" spans="1:17" x14ac:dyDescent="0.25">
      <c r="A6458" s="1">
        <v>32084</v>
      </c>
      <c r="B6458" s="3">
        <v>1.357143</v>
      </c>
      <c r="C6458" s="3">
        <v>1.375</v>
      </c>
      <c r="D6458" s="3">
        <v>1.223214</v>
      </c>
      <c r="E6458" s="3">
        <v>1.294643</v>
      </c>
      <c r="F6458" s="3">
        <v>1.0502670000000001</v>
      </c>
      <c r="G6458">
        <v>78400000</v>
      </c>
      <c r="H6458" t="str">
        <f>TEXT(AppleStock[[#This Row],[Date]],"dddd")</f>
        <v>Tuesday</v>
      </c>
      <c r="I6458" t="str">
        <f>MID(AppleStock[[#This Row],[Day]],1,FIND("day",AppleStock[[#This Row],[Day]])-1)</f>
        <v>Tues</v>
      </c>
      <c r="J6458" s="3">
        <f>AppleStock[[#This Row],[Open]]-AppleStock[[#This Row],[Close]]</f>
        <v>6.25E-2</v>
      </c>
      <c r="K6458" t="str">
        <f>IF(AppleStock[[#This Row],[Day Change]]&gt;0,"UP","DOWN")</f>
        <v>UP</v>
      </c>
      <c r="L6458" s="2">
        <v>87</v>
      </c>
      <c r="Q6458" s="15"/>
    </row>
    <row r="6459" spans="1:17" x14ac:dyDescent="0.25">
      <c r="A6459" s="1">
        <v>32085</v>
      </c>
      <c r="B6459" s="3">
        <v>1.267857</v>
      </c>
      <c r="C6459" s="3">
        <v>1.330357</v>
      </c>
      <c r="D6459" s="3">
        <v>1.241071</v>
      </c>
      <c r="E6459" s="3">
        <v>1.285714</v>
      </c>
      <c r="F6459" s="3">
        <v>1.043023</v>
      </c>
      <c r="G6459">
        <v>58520000</v>
      </c>
      <c r="H6459" t="str">
        <f>TEXT(AppleStock[[#This Row],[Date]],"dddd")</f>
        <v>Wednesday</v>
      </c>
      <c r="I6459" t="str">
        <f>MID(AppleStock[[#This Row],[Day]],1,FIND("day",AppleStock[[#This Row],[Day]])-1)</f>
        <v>Wednes</v>
      </c>
      <c r="J6459" s="3">
        <f>AppleStock[[#This Row],[Open]]-AppleStock[[#This Row],[Close]]</f>
        <v>-1.7857000000000012E-2</v>
      </c>
      <c r="K6459" t="str">
        <f>IF(AppleStock[[#This Row],[Day Change]]&gt;0,"UP","DOWN")</f>
        <v>DOWN</v>
      </c>
      <c r="L6459" s="2">
        <v>87</v>
      </c>
      <c r="Q6459" s="15"/>
    </row>
    <row r="6460" spans="1:17" x14ac:dyDescent="0.25">
      <c r="A6460" s="1">
        <v>32086</v>
      </c>
      <c r="B6460" s="3">
        <v>1.294643</v>
      </c>
      <c r="C6460" s="3">
        <v>1.383929</v>
      </c>
      <c r="D6460" s="3">
        <v>1.294643</v>
      </c>
      <c r="E6460" s="3">
        <v>1.357143</v>
      </c>
      <c r="F6460" s="3">
        <v>1.1009690000000001</v>
      </c>
      <c r="G6460">
        <v>63840000</v>
      </c>
      <c r="H6460" t="str">
        <f>TEXT(AppleStock[[#This Row],[Date]],"dddd")</f>
        <v>Thursday</v>
      </c>
      <c r="I6460" t="str">
        <f>MID(AppleStock[[#This Row],[Day]],1,FIND("day",AppleStock[[#This Row],[Day]])-1)</f>
        <v>Thurs</v>
      </c>
      <c r="J6460" s="3">
        <f>AppleStock[[#This Row],[Open]]-AppleStock[[#This Row],[Close]]</f>
        <v>-6.25E-2</v>
      </c>
      <c r="K6460" t="str">
        <f>IF(AppleStock[[#This Row],[Day Change]]&gt;0,"UP","DOWN")</f>
        <v>DOWN</v>
      </c>
      <c r="L6460" s="2">
        <v>87</v>
      </c>
      <c r="Q6460" s="15"/>
    </row>
    <row r="6461" spans="1:17" x14ac:dyDescent="0.25">
      <c r="A6461" s="1">
        <v>32087</v>
      </c>
      <c r="B6461" s="3">
        <v>1.366071</v>
      </c>
      <c r="C6461" s="3">
        <v>1.410714</v>
      </c>
      <c r="D6461" s="3">
        <v>1.321429</v>
      </c>
      <c r="E6461" s="3">
        <v>1.348214</v>
      </c>
      <c r="F6461" s="3">
        <v>1.093726</v>
      </c>
      <c r="G6461">
        <v>46760000</v>
      </c>
      <c r="H6461" t="str">
        <f>TEXT(AppleStock[[#This Row],[Date]],"dddd")</f>
        <v>Friday</v>
      </c>
      <c r="I6461" t="str">
        <f>MID(AppleStock[[#This Row],[Day]],1,FIND("day",AppleStock[[#This Row],[Day]])-1)</f>
        <v>Fri</v>
      </c>
      <c r="J6461" s="3">
        <f>AppleStock[[#This Row],[Open]]-AppleStock[[#This Row],[Close]]</f>
        <v>1.7857000000000012E-2</v>
      </c>
      <c r="K6461" t="str">
        <f>IF(AppleStock[[#This Row],[Day Change]]&gt;0,"UP","DOWN")</f>
        <v>UP</v>
      </c>
      <c r="L6461" s="2">
        <v>87</v>
      </c>
      <c r="Q6461" s="15"/>
    </row>
    <row r="6462" spans="1:17" x14ac:dyDescent="0.25">
      <c r="A6462" s="1">
        <v>32090</v>
      </c>
      <c r="B6462" s="3">
        <v>1.321429</v>
      </c>
      <c r="C6462" s="3">
        <v>1.339286</v>
      </c>
      <c r="D6462" s="3">
        <v>1.294643</v>
      </c>
      <c r="E6462" s="3">
        <v>1.330357</v>
      </c>
      <c r="F6462" s="3">
        <v>1.07924</v>
      </c>
      <c r="G6462">
        <v>52640000</v>
      </c>
      <c r="H6462" t="str">
        <f>TEXT(AppleStock[[#This Row],[Date]],"dddd")</f>
        <v>Monday</v>
      </c>
      <c r="I6462" t="str">
        <f>MID(AppleStock[[#This Row],[Day]],1,FIND("day",AppleStock[[#This Row],[Day]])-1)</f>
        <v>Mon</v>
      </c>
      <c r="J6462" s="3">
        <f>AppleStock[[#This Row],[Open]]-AppleStock[[#This Row],[Close]]</f>
        <v>-8.928000000000047E-3</v>
      </c>
      <c r="K6462" t="str">
        <f>IF(AppleStock[[#This Row],[Day Change]]&gt;0,"UP","DOWN")</f>
        <v>DOWN</v>
      </c>
      <c r="L6462" s="2">
        <v>87</v>
      </c>
      <c r="Q6462" s="15"/>
    </row>
    <row r="6463" spans="1:17" x14ac:dyDescent="0.25">
      <c r="A6463" s="1">
        <v>32091</v>
      </c>
      <c r="B6463" s="3">
        <v>1.303571</v>
      </c>
      <c r="C6463" s="3">
        <v>1.339286</v>
      </c>
      <c r="D6463" s="3">
        <v>1.285714</v>
      </c>
      <c r="E6463" s="3">
        <v>1.294643</v>
      </c>
      <c r="F6463" s="3">
        <v>1.0502670000000001</v>
      </c>
      <c r="G6463">
        <v>57960000</v>
      </c>
      <c r="H6463" t="str">
        <f>TEXT(AppleStock[[#This Row],[Date]],"dddd")</f>
        <v>Tuesday</v>
      </c>
      <c r="I6463" t="str">
        <f>MID(AppleStock[[#This Row],[Day]],1,FIND("day",AppleStock[[#This Row],[Day]])-1)</f>
        <v>Tues</v>
      </c>
      <c r="J6463" s="3">
        <f>AppleStock[[#This Row],[Open]]-AppleStock[[#This Row],[Close]]</f>
        <v>8.928000000000047E-3</v>
      </c>
      <c r="K6463" t="str">
        <f>IF(AppleStock[[#This Row],[Day Change]]&gt;0,"UP","DOWN")</f>
        <v>UP</v>
      </c>
      <c r="L6463" s="2">
        <v>87</v>
      </c>
      <c r="Q6463" s="15"/>
    </row>
    <row r="6464" spans="1:17" x14ac:dyDescent="0.25">
      <c r="A6464" s="1">
        <v>32092</v>
      </c>
      <c r="B6464" s="3">
        <v>1.330357</v>
      </c>
      <c r="C6464" s="3">
        <v>1.366071</v>
      </c>
      <c r="D6464" s="3">
        <v>1.3125</v>
      </c>
      <c r="E6464" s="3">
        <v>1.330357</v>
      </c>
      <c r="F6464" s="3">
        <v>1.07924</v>
      </c>
      <c r="G6464">
        <v>46480000</v>
      </c>
      <c r="H6464" t="str">
        <f>TEXT(AppleStock[[#This Row],[Date]],"dddd")</f>
        <v>Wednesday</v>
      </c>
      <c r="I6464" t="str">
        <f>MID(AppleStock[[#This Row],[Day]],1,FIND("day",AppleStock[[#This Row],[Day]])-1)</f>
        <v>Wednes</v>
      </c>
      <c r="J6464" s="3">
        <f>AppleStock[[#This Row],[Open]]-AppleStock[[#This Row],[Close]]</f>
        <v>0</v>
      </c>
      <c r="K6464" t="str">
        <f>IF(AppleStock[[#This Row],[Day Change]]&gt;0,"UP","DOWN")</f>
        <v>DOWN</v>
      </c>
      <c r="L6464" s="2">
        <v>87</v>
      </c>
      <c r="Q6464" s="15"/>
    </row>
    <row r="6465" spans="1:17" x14ac:dyDescent="0.25">
      <c r="A6465" s="1">
        <v>32093</v>
      </c>
      <c r="B6465" s="3">
        <v>1.375</v>
      </c>
      <c r="C6465" s="3">
        <v>1.428571</v>
      </c>
      <c r="D6465" s="3">
        <v>1.370536</v>
      </c>
      <c r="E6465" s="3">
        <v>1.383929</v>
      </c>
      <c r="F6465" s="3">
        <v>1.1226989999999999</v>
      </c>
      <c r="G6465">
        <v>61600000</v>
      </c>
      <c r="H6465" t="str">
        <f>TEXT(AppleStock[[#This Row],[Date]],"dddd")</f>
        <v>Thursday</v>
      </c>
      <c r="I6465" t="str">
        <f>MID(AppleStock[[#This Row],[Day]],1,FIND("day",AppleStock[[#This Row],[Day]])-1)</f>
        <v>Thurs</v>
      </c>
      <c r="J6465" s="3">
        <f>AppleStock[[#This Row],[Open]]-AppleStock[[#This Row],[Close]]</f>
        <v>-8.9289999999999647E-3</v>
      </c>
      <c r="K6465" t="str">
        <f>IF(AppleStock[[#This Row],[Day Change]]&gt;0,"UP","DOWN")</f>
        <v>DOWN</v>
      </c>
      <c r="L6465" s="2">
        <v>87</v>
      </c>
      <c r="Q6465" s="15"/>
    </row>
    <row r="6466" spans="1:17" x14ac:dyDescent="0.25">
      <c r="A6466" s="1">
        <v>32094</v>
      </c>
      <c r="B6466" s="3">
        <v>1.401786</v>
      </c>
      <c r="C6466" s="3">
        <v>1.410714</v>
      </c>
      <c r="D6466" s="3">
        <v>1.321429</v>
      </c>
      <c r="E6466" s="3">
        <v>1.330357</v>
      </c>
      <c r="F6466" s="3">
        <v>1.07924</v>
      </c>
      <c r="G6466">
        <v>38640000</v>
      </c>
      <c r="H6466" t="str">
        <f>TEXT(AppleStock[[#This Row],[Date]],"dddd")</f>
        <v>Friday</v>
      </c>
      <c r="I6466" t="str">
        <f>MID(AppleStock[[#This Row],[Day]],1,FIND("day",AppleStock[[#This Row],[Day]])-1)</f>
        <v>Fri</v>
      </c>
      <c r="J6466" s="3">
        <f>AppleStock[[#This Row],[Open]]-AppleStock[[#This Row],[Close]]</f>
        <v>7.1428999999999965E-2</v>
      </c>
      <c r="K6466" t="str">
        <f>IF(AppleStock[[#This Row],[Day Change]]&gt;0,"UP","DOWN")</f>
        <v>UP</v>
      </c>
      <c r="L6466" s="2">
        <v>87</v>
      </c>
      <c r="Q6466" s="15"/>
    </row>
    <row r="6467" spans="1:17" x14ac:dyDescent="0.25">
      <c r="A6467" s="1">
        <v>32097</v>
      </c>
      <c r="B6467" s="3">
        <v>1.348214</v>
      </c>
      <c r="C6467" s="3">
        <v>1.375</v>
      </c>
      <c r="D6467" s="3">
        <v>1.303571</v>
      </c>
      <c r="E6467" s="3">
        <v>1.3125</v>
      </c>
      <c r="F6467" s="3">
        <v>1.0647530000000001</v>
      </c>
      <c r="G6467">
        <v>46200000</v>
      </c>
      <c r="H6467" t="str">
        <f>TEXT(AppleStock[[#This Row],[Date]],"dddd")</f>
        <v>Monday</v>
      </c>
      <c r="I6467" t="str">
        <f>MID(AppleStock[[#This Row],[Day]],1,FIND("day",AppleStock[[#This Row],[Day]])-1)</f>
        <v>Mon</v>
      </c>
      <c r="J6467" s="3">
        <f>AppleStock[[#This Row],[Open]]-AppleStock[[#This Row],[Close]]</f>
        <v>3.5714000000000024E-2</v>
      </c>
      <c r="K6467" t="str">
        <f>IF(AppleStock[[#This Row],[Day Change]]&gt;0,"UP","DOWN")</f>
        <v>UP</v>
      </c>
      <c r="L6467" s="2">
        <v>87</v>
      </c>
      <c r="Q6467" s="15"/>
    </row>
    <row r="6468" spans="1:17" x14ac:dyDescent="0.25">
      <c r="A6468" s="1">
        <v>32098</v>
      </c>
      <c r="B6468" s="3">
        <v>1.3125</v>
      </c>
      <c r="C6468" s="3">
        <v>1.321429</v>
      </c>
      <c r="D6468" s="3">
        <v>1.25</v>
      </c>
      <c r="E6468" s="3">
        <v>1.25</v>
      </c>
      <c r="F6468" s="3">
        <v>1.016265</v>
      </c>
      <c r="G6468">
        <v>67200000</v>
      </c>
      <c r="H6468" t="str">
        <f>TEXT(AppleStock[[#This Row],[Date]],"dddd")</f>
        <v>Tuesday</v>
      </c>
      <c r="I6468" t="str">
        <f>MID(AppleStock[[#This Row],[Day]],1,FIND("day",AppleStock[[#This Row],[Day]])-1)</f>
        <v>Tues</v>
      </c>
      <c r="J6468" s="3">
        <f>AppleStock[[#This Row],[Open]]-AppleStock[[#This Row],[Close]]</f>
        <v>6.25E-2</v>
      </c>
      <c r="K6468" t="str">
        <f>IF(AppleStock[[#This Row],[Day Change]]&gt;0,"UP","DOWN")</f>
        <v>UP</v>
      </c>
      <c r="L6468" s="2">
        <v>87</v>
      </c>
      <c r="Q6468" s="15"/>
    </row>
    <row r="6469" spans="1:17" x14ac:dyDescent="0.25">
      <c r="A6469" s="1">
        <v>32099</v>
      </c>
      <c r="B6469" s="3">
        <v>1.276786</v>
      </c>
      <c r="C6469" s="3">
        <v>1.303571</v>
      </c>
      <c r="D6469" s="3">
        <v>1.232143</v>
      </c>
      <c r="E6469" s="3">
        <v>1.294643</v>
      </c>
      <c r="F6469" s="3">
        <v>1.0525599999999999</v>
      </c>
      <c r="G6469">
        <v>66360000</v>
      </c>
      <c r="H6469" t="str">
        <f>TEXT(AppleStock[[#This Row],[Date]],"dddd")</f>
        <v>Wednesday</v>
      </c>
      <c r="I6469" t="str">
        <f>MID(AppleStock[[#This Row],[Day]],1,FIND("day",AppleStock[[#This Row],[Day]])-1)</f>
        <v>Wednes</v>
      </c>
      <c r="J6469" s="3">
        <f>AppleStock[[#This Row],[Open]]-AppleStock[[#This Row],[Close]]</f>
        <v>-1.7857000000000012E-2</v>
      </c>
      <c r="K6469" t="str">
        <f>IF(AppleStock[[#This Row],[Day Change]]&gt;0,"UP","DOWN")</f>
        <v>DOWN</v>
      </c>
      <c r="L6469" s="2">
        <v>87</v>
      </c>
      <c r="Q6469" s="15"/>
    </row>
    <row r="6470" spans="1:17" x14ac:dyDescent="0.25">
      <c r="A6470" s="1">
        <v>32100</v>
      </c>
      <c r="B6470" s="3">
        <v>1.303571</v>
      </c>
      <c r="C6470" s="3">
        <v>1.303571</v>
      </c>
      <c r="D6470" s="3">
        <v>1.214286</v>
      </c>
      <c r="E6470" s="3">
        <v>1.232143</v>
      </c>
      <c r="F6470" s="3">
        <v>1.0017469999999999</v>
      </c>
      <c r="G6470">
        <v>45640000</v>
      </c>
      <c r="H6470" t="str">
        <f>TEXT(AppleStock[[#This Row],[Date]],"dddd")</f>
        <v>Thursday</v>
      </c>
      <c r="I6470" t="str">
        <f>MID(AppleStock[[#This Row],[Day]],1,FIND("day",AppleStock[[#This Row],[Day]])-1)</f>
        <v>Thurs</v>
      </c>
      <c r="J6470" s="3">
        <f>AppleStock[[#This Row],[Open]]-AppleStock[[#This Row],[Close]]</f>
        <v>7.1428000000000047E-2</v>
      </c>
      <c r="K6470" t="str">
        <f>IF(AppleStock[[#This Row],[Day Change]]&gt;0,"UP","DOWN")</f>
        <v>UP</v>
      </c>
      <c r="L6470" s="2">
        <v>87</v>
      </c>
      <c r="Q6470" s="15"/>
    </row>
    <row r="6471" spans="1:17" x14ac:dyDescent="0.25">
      <c r="A6471" s="1">
        <v>32101</v>
      </c>
      <c r="B6471" s="3">
        <v>1.214286</v>
      </c>
      <c r="C6471" s="3">
        <v>1.285714</v>
      </c>
      <c r="D6471" s="3">
        <v>1.1875</v>
      </c>
      <c r="E6471" s="3">
        <v>1.267857</v>
      </c>
      <c r="F6471" s="3">
        <v>1.030783</v>
      </c>
      <c r="G6471">
        <v>62720000</v>
      </c>
      <c r="H6471" t="str">
        <f>TEXT(AppleStock[[#This Row],[Date]],"dddd")</f>
        <v>Friday</v>
      </c>
      <c r="I6471" t="str">
        <f>MID(AppleStock[[#This Row],[Day]],1,FIND("day",AppleStock[[#This Row],[Day]])-1)</f>
        <v>Fri</v>
      </c>
      <c r="J6471" s="3">
        <f>AppleStock[[#This Row],[Open]]-AppleStock[[#This Row],[Close]]</f>
        <v>-5.3571000000000035E-2</v>
      </c>
      <c r="K6471" t="str">
        <f>IF(AppleStock[[#This Row],[Day Change]]&gt;0,"UP","DOWN")</f>
        <v>DOWN</v>
      </c>
      <c r="L6471" s="2">
        <v>87</v>
      </c>
      <c r="Q6471" s="15"/>
    </row>
    <row r="6472" spans="1:17" x14ac:dyDescent="0.25">
      <c r="A6472" s="1">
        <v>32104</v>
      </c>
      <c r="B6472" s="3">
        <v>1.267857</v>
      </c>
      <c r="C6472" s="3">
        <v>1.294643</v>
      </c>
      <c r="D6472" s="3">
        <v>1.241071</v>
      </c>
      <c r="E6472" s="3">
        <v>1.294643</v>
      </c>
      <c r="F6472" s="3">
        <v>1.0525599999999999</v>
      </c>
      <c r="G6472">
        <v>24348800</v>
      </c>
      <c r="H6472" t="str">
        <f>TEXT(AppleStock[[#This Row],[Date]],"dddd")</f>
        <v>Monday</v>
      </c>
      <c r="I6472" t="str">
        <f>MID(AppleStock[[#This Row],[Day]],1,FIND("day",AppleStock[[#This Row],[Day]])-1)</f>
        <v>Mon</v>
      </c>
      <c r="J6472" s="3">
        <f>AppleStock[[#This Row],[Open]]-AppleStock[[#This Row],[Close]]</f>
        <v>-2.6785999999999976E-2</v>
      </c>
      <c r="K6472" t="str">
        <f>IF(AppleStock[[#This Row],[Day Change]]&gt;0,"UP","DOWN")</f>
        <v>DOWN</v>
      </c>
      <c r="L6472" s="2">
        <v>87</v>
      </c>
      <c r="Q6472" s="15"/>
    </row>
    <row r="6473" spans="1:17" x14ac:dyDescent="0.25">
      <c r="A6473" s="1">
        <v>32105</v>
      </c>
      <c r="B6473" s="3">
        <v>1.3125</v>
      </c>
      <c r="C6473" s="3">
        <v>1.348214</v>
      </c>
      <c r="D6473" s="3">
        <v>1.290179</v>
      </c>
      <c r="E6473" s="3">
        <v>1.321429</v>
      </c>
      <c r="F6473" s="3">
        <v>1.0743370000000001</v>
      </c>
      <c r="G6473">
        <v>49280000</v>
      </c>
      <c r="H6473" t="str">
        <f>TEXT(AppleStock[[#This Row],[Date]],"dddd")</f>
        <v>Tuesday</v>
      </c>
      <c r="I6473" t="str">
        <f>MID(AppleStock[[#This Row],[Day]],1,FIND("day",AppleStock[[#This Row],[Day]])-1)</f>
        <v>Tues</v>
      </c>
      <c r="J6473" s="3">
        <f>AppleStock[[#This Row],[Open]]-AppleStock[[#This Row],[Close]]</f>
        <v>-8.9289999999999647E-3</v>
      </c>
      <c r="K6473" t="str">
        <f>IF(AppleStock[[#This Row],[Day Change]]&gt;0,"UP","DOWN")</f>
        <v>DOWN</v>
      </c>
      <c r="L6473" s="2">
        <v>87</v>
      </c>
      <c r="Q6473" s="15"/>
    </row>
    <row r="6474" spans="1:17" x14ac:dyDescent="0.25">
      <c r="A6474" s="1">
        <v>32106</v>
      </c>
      <c r="B6474" s="3">
        <v>1.321429</v>
      </c>
      <c r="C6474" s="3">
        <v>1.321429</v>
      </c>
      <c r="D6474" s="3">
        <v>1.285714</v>
      </c>
      <c r="E6474" s="3">
        <v>1.303571</v>
      </c>
      <c r="F6474" s="3">
        <v>1.05982</v>
      </c>
      <c r="G6474">
        <v>23100000</v>
      </c>
      <c r="H6474" t="str">
        <f>TEXT(AppleStock[[#This Row],[Date]],"dddd")</f>
        <v>Wednesday</v>
      </c>
      <c r="I6474" t="str">
        <f>MID(AppleStock[[#This Row],[Day]],1,FIND("day",AppleStock[[#This Row],[Day]])-1)</f>
        <v>Wednes</v>
      </c>
      <c r="J6474" s="3">
        <f>AppleStock[[#This Row],[Open]]-AppleStock[[#This Row],[Close]]</f>
        <v>1.7857999999999929E-2</v>
      </c>
      <c r="K6474" t="str">
        <f>IF(AppleStock[[#This Row],[Day Change]]&gt;0,"UP","DOWN")</f>
        <v>UP</v>
      </c>
      <c r="L6474" s="2">
        <v>87</v>
      </c>
      <c r="Q6474" s="15"/>
    </row>
    <row r="6475" spans="1:17" x14ac:dyDescent="0.25">
      <c r="A6475" s="1">
        <v>32108</v>
      </c>
      <c r="B6475" s="3">
        <v>1.294643</v>
      </c>
      <c r="C6475" s="3">
        <v>1.303571</v>
      </c>
      <c r="D6475" s="3">
        <v>1.241071</v>
      </c>
      <c r="E6475" s="3">
        <v>1.25</v>
      </c>
      <c r="F6475" s="3">
        <v>1.016265</v>
      </c>
      <c r="G6475">
        <v>17670800</v>
      </c>
      <c r="H6475" t="str">
        <f>TEXT(AppleStock[[#This Row],[Date]],"dddd")</f>
        <v>Friday</v>
      </c>
      <c r="I6475" t="str">
        <f>MID(AppleStock[[#This Row],[Day]],1,FIND("day",AppleStock[[#This Row],[Day]])-1)</f>
        <v>Fri</v>
      </c>
      <c r="J6475" s="3">
        <f>AppleStock[[#This Row],[Open]]-AppleStock[[#This Row],[Close]]</f>
        <v>4.4642999999999988E-2</v>
      </c>
      <c r="K6475" t="str">
        <f>IF(AppleStock[[#This Row],[Day Change]]&gt;0,"UP","DOWN")</f>
        <v>UP</v>
      </c>
      <c r="L6475" s="2">
        <v>87</v>
      </c>
      <c r="Q6475" s="15"/>
    </row>
    <row r="6476" spans="1:17" x14ac:dyDescent="0.25">
      <c r="A6476" s="1">
        <v>32111</v>
      </c>
      <c r="B6476" s="3">
        <v>1.205357</v>
      </c>
      <c r="C6476" s="3">
        <v>1.232143</v>
      </c>
      <c r="D6476" s="3">
        <v>1.089286</v>
      </c>
      <c r="E6476" s="3">
        <v>1.178571</v>
      </c>
      <c r="F6476" s="3">
        <v>0.95819299999999996</v>
      </c>
      <c r="G6476">
        <v>104160000</v>
      </c>
      <c r="H6476" t="str">
        <f>TEXT(AppleStock[[#This Row],[Date]],"dddd")</f>
        <v>Monday</v>
      </c>
      <c r="I6476" t="str">
        <f>MID(AppleStock[[#This Row],[Day]],1,FIND("day",AppleStock[[#This Row],[Day]])-1)</f>
        <v>Mon</v>
      </c>
      <c r="J6476" s="3">
        <f>AppleStock[[#This Row],[Open]]-AppleStock[[#This Row],[Close]]</f>
        <v>2.6785999999999976E-2</v>
      </c>
      <c r="K6476" t="str">
        <f>IF(AppleStock[[#This Row],[Day Change]]&gt;0,"UP","DOWN")</f>
        <v>UP</v>
      </c>
      <c r="L6476" s="2">
        <v>87</v>
      </c>
      <c r="Q6476" s="15"/>
    </row>
    <row r="6477" spans="1:17" x14ac:dyDescent="0.25">
      <c r="A6477" s="1">
        <v>32112</v>
      </c>
      <c r="B6477" s="3">
        <v>1.196429</v>
      </c>
      <c r="C6477" s="3">
        <v>1.214286</v>
      </c>
      <c r="D6477" s="3">
        <v>1.169643</v>
      </c>
      <c r="E6477" s="3">
        <v>1.1875</v>
      </c>
      <c r="F6477" s="3">
        <v>0.96545199999999998</v>
      </c>
      <c r="G6477">
        <v>45360000</v>
      </c>
      <c r="H6477" t="str">
        <f>TEXT(AppleStock[[#This Row],[Date]],"dddd")</f>
        <v>Tuesday</v>
      </c>
      <c r="I6477" t="str">
        <f>MID(AppleStock[[#This Row],[Day]],1,FIND("day",AppleStock[[#This Row],[Day]])-1)</f>
        <v>Tues</v>
      </c>
      <c r="J6477" s="3">
        <f>AppleStock[[#This Row],[Open]]-AppleStock[[#This Row],[Close]]</f>
        <v>8.9289999999999647E-3</v>
      </c>
      <c r="K6477" t="str">
        <f>IF(AppleStock[[#This Row],[Day Change]]&gt;0,"UP","DOWN")</f>
        <v>UP</v>
      </c>
      <c r="L6477" s="2">
        <v>87</v>
      </c>
      <c r="Q6477" s="15"/>
    </row>
    <row r="6478" spans="1:17" x14ac:dyDescent="0.25">
      <c r="A6478" s="1">
        <v>32113</v>
      </c>
      <c r="B6478" s="3">
        <v>1.1875</v>
      </c>
      <c r="C6478" s="3">
        <v>1.196429</v>
      </c>
      <c r="D6478" s="3">
        <v>1.160714</v>
      </c>
      <c r="E6478" s="3">
        <v>1.160714</v>
      </c>
      <c r="F6478" s="3">
        <v>0.94367500000000004</v>
      </c>
      <c r="G6478">
        <v>35560000</v>
      </c>
      <c r="H6478" t="str">
        <f>TEXT(AppleStock[[#This Row],[Date]],"dddd")</f>
        <v>Wednesday</v>
      </c>
      <c r="I6478" t="str">
        <f>MID(AppleStock[[#This Row],[Day]],1,FIND("day",AppleStock[[#This Row],[Day]])-1)</f>
        <v>Wednes</v>
      </c>
      <c r="J6478" s="3">
        <f>AppleStock[[#This Row],[Open]]-AppleStock[[#This Row],[Close]]</f>
        <v>2.6785999999999976E-2</v>
      </c>
      <c r="K6478" t="str">
        <f>IF(AppleStock[[#This Row],[Day Change]]&gt;0,"UP","DOWN")</f>
        <v>UP</v>
      </c>
      <c r="L6478" s="2">
        <v>87</v>
      </c>
      <c r="Q6478" s="15"/>
    </row>
    <row r="6479" spans="1:17" x14ac:dyDescent="0.25">
      <c r="A6479" s="1">
        <v>32114</v>
      </c>
      <c r="B6479" s="3">
        <v>1.178571</v>
      </c>
      <c r="C6479" s="3">
        <v>1.191964</v>
      </c>
      <c r="D6479" s="3">
        <v>1.0625</v>
      </c>
      <c r="E6479" s="3">
        <v>1.089286</v>
      </c>
      <c r="F6479" s="3">
        <v>0.885602</v>
      </c>
      <c r="G6479">
        <v>79800000</v>
      </c>
      <c r="H6479" t="str">
        <f>TEXT(AppleStock[[#This Row],[Date]],"dddd")</f>
        <v>Thursday</v>
      </c>
      <c r="I6479" t="str">
        <f>MID(AppleStock[[#This Row],[Day]],1,FIND("day",AppleStock[[#This Row],[Day]])-1)</f>
        <v>Thurs</v>
      </c>
      <c r="J6479" s="3">
        <f>AppleStock[[#This Row],[Open]]-AppleStock[[#This Row],[Close]]</f>
        <v>8.9285000000000059E-2</v>
      </c>
      <c r="K6479" t="str">
        <f>IF(AppleStock[[#This Row],[Day Change]]&gt;0,"UP","DOWN")</f>
        <v>UP</v>
      </c>
      <c r="L6479" s="2">
        <v>87</v>
      </c>
      <c r="Q6479" s="15"/>
    </row>
    <row r="6480" spans="1:17" x14ac:dyDescent="0.25">
      <c r="A6480" s="1">
        <v>32115</v>
      </c>
      <c r="B6480" s="3">
        <v>1.080357</v>
      </c>
      <c r="C6480" s="3">
        <v>1.116071</v>
      </c>
      <c r="D6480" s="3">
        <v>1.0625</v>
      </c>
      <c r="E6480" s="3">
        <v>1.098214</v>
      </c>
      <c r="F6480" s="3">
        <v>0.89286200000000004</v>
      </c>
      <c r="G6480">
        <v>61040000</v>
      </c>
      <c r="H6480" t="str">
        <f>TEXT(AppleStock[[#This Row],[Date]],"dddd")</f>
        <v>Friday</v>
      </c>
      <c r="I6480" t="str">
        <f>MID(AppleStock[[#This Row],[Day]],1,FIND("day",AppleStock[[#This Row],[Day]])-1)</f>
        <v>Fri</v>
      </c>
      <c r="J6480" s="3">
        <f>AppleStock[[#This Row],[Open]]-AppleStock[[#This Row],[Close]]</f>
        <v>-1.7857000000000012E-2</v>
      </c>
      <c r="K6480" t="str">
        <f>IF(AppleStock[[#This Row],[Day Change]]&gt;0,"UP","DOWN")</f>
        <v>DOWN</v>
      </c>
      <c r="L6480" s="2">
        <v>87</v>
      </c>
      <c r="Q6480" s="15"/>
    </row>
    <row r="6481" spans="1:17" x14ac:dyDescent="0.25">
      <c r="A6481" s="1">
        <v>32118</v>
      </c>
      <c r="B6481" s="3">
        <v>1.107143</v>
      </c>
      <c r="C6481" s="3">
        <v>1.1875</v>
      </c>
      <c r="D6481" s="3">
        <v>1.107143</v>
      </c>
      <c r="E6481" s="3">
        <v>1.178571</v>
      </c>
      <c r="F6481" s="3">
        <v>0.95819299999999996</v>
      </c>
      <c r="G6481">
        <v>50960000</v>
      </c>
      <c r="H6481" t="str">
        <f>TEXT(AppleStock[[#This Row],[Date]],"dddd")</f>
        <v>Monday</v>
      </c>
      <c r="I6481" t="str">
        <f>MID(AppleStock[[#This Row],[Day]],1,FIND("day",AppleStock[[#This Row],[Day]])-1)</f>
        <v>Mon</v>
      </c>
      <c r="J6481" s="3">
        <f>AppleStock[[#This Row],[Open]]-AppleStock[[#This Row],[Close]]</f>
        <v>-7.1428000000000047E-2</v>
      </c>
      <c r="K6481" t="str">
        <f>IF(AppleStock[[#This Row],[Day Change]]&gt;0,"UP","DOWN")</f>
        <v>DOWN</v>
      </c>
      <c r="L6481" s="2">
        <v>87</v>
      </c>
      <c r="Q6481" s="15"/>
    </row>
    <row r="6482" spans="1:17" x14ac:dyDescent="0.25">
      <c r="A6482" s="1">
        <v>32119</v>
      </c>
      <c r="B6482" s="3">
        <v>1.196429</v>
      </c>
      <c r="C6482" s="3">
        <v>1.245536</v>
      </c>
      <c r="D6482" s="3">
        <v>1.1875</v>
      </c>
      <c r="E6482" s="3">
        <v>1.232143</v>
      </c>
      <c r="F6482" s="3">
        <v>1.0017469999999999</v>
      </c>
      <c r="G6482">
        <v>63560000</v>
      </c>
      <c r="H6482" t="str">
        <f>TEXT(AppleStock[[#This Row],[Date]],"dddd")</f>
        <v>Tuesday</v>
      </c>
      <c r="I6482" t="str">
        <f>MID(AppleStock[[#This Row],[Day]],1,FIND("day",AppleStock[[#This Row],[Day]])-1)</f>
        <v>Tues</v>
      </c>
      <c r="J6482" s="3">
        <f>AppleStock[[#This Row],[Open]]-AppleStock[[#This Row],[Close]]</f>
        <v>-3.5714000000000024E-2</v>
      </c>
      <c r="K6482" t="str">
        <f>IF(AppleStock[[#This Row],[Day Change]]&gt;0,"UP","DOWN")</f>
        <v>DOWN</v>
      </c>
      <c r="L6482" s="2">
        <v>87</v>
      </c>
      <c r="Q6482" s="15"/>
    </row>
    <row r="6483" spans="1:17" x14ac:dyDescent="0.25">
      <c r="A6483" s="1">
        <v>32120</v>
      </c>
      <c r="B6483" s="3">
        <v>1.232143</v>
      </c>
      <c r="C6483" s="3">
        <v>1.294643</v>
      </c>
      <c r="D6483" s="3">
        <v>1.209821</v>
      </c>
      <c r="E6483" s="3">
        <v>1.25</v>
      </c>
      <c r="F6483" s="3">
        <v>1.016265</v>
      </c>
      <c r="G6483">
        <v>44800000</v>
      </c>
      <c r="H6483" t="str">
        <f>TEXT(AppleStock[[#This Row],[Date]],"dddd")</f>
        <v>Wednesday</v>
      </c>
      <c r="I6483" t="str">
        <f>MID(AppleStock[[#This Row],[Day]],1,FIND("day",AppleStock[[#This Row],[Day]])-1)</f>
        <v>Wednes</v>
      </c>
      <c r="J6483" s="3">
        <f>AppleStock[[#This Row],[Open]]-AppleStock[[#This Row],[Close]]</f>
        <v>-1.7857000000000012E-2</v>
      </c>
      <c r="K6483" t="str">
        <f>IF(AppleStock[[#This Row],[Day Change]]&gt;0,"UP","DOWN")</f>
        <v>DOWN</v>
      </c>
      <c r="L6483" s="2">
        <v>87</v>
      </c>
      <c r="Q6483" s="15"/>
    </row>
    <row r="6484" spans="1:17" x14ac:dyDescent="0.25">
      <c r="A6484" s="1">
        <v>32121</v>
      </c>
      <c r="B6484" s="3">
        <v>1.205357</v>
      </c>
      <c r="C6484" s="3">
        <v>1.285714</v>
      </c>
      <c r="D6484" s="3">
        <v>1.1875</v>
      </c>
      <c r="E6484" s="3">
        <v>1.241071</v>
      </c>
      <c r="F6484" s="3">
        <v>1.0090060000000001</v>
      </c>
      <c r="G6484">
        <v>69160000</v>
      </c>
      <c r="H6484" t="str">
        <f>TEXT(AppleStock[[#This Row],[Date]],"dddd")</f>
        <v>Thursday</v>
      </c>
      <c r="I6484" t="str">
        <f>MID(AppleStock[[#This Row],[Day]],1,FIND("day",AppleStock[[#This Row],[Day]])-1)</f>
        <v>Thurs</v>
      </c>
      <c r="J6484" s="3">
        <f>AppleStock[[#This Row],[Open]]-AppleStock[[#This Row],[Close]]</f>
        <v>-3.5714000000000024E-2</v>
      </c>
      <c r="K6484" t="str">
        <f>IF(AppleStock[[#This Row],[Day Change]]&gt;0,"UP","DOWN")</f>
        <v>DOWN</v>
      </c>
      <c r="L6484" s="2">
        <v>87</v>
      </c>
      <c r="Q6484" s="15"/>
    </row>
    <row r="6485" spans="1:17" x14ac:dyDescent="0.25">
      <c r="A6485" s="1">
        <v>32122</v>
      </c>
      <c r="B6485" s="3">
        <v>1.241071</v>
      </c>
      <c r="C6485" s="3">
        <v>1.241071</v>
      </c>
      <c r="D6485" s="3">
        <v>1.196429</v>
      </c>
      <c r="E6485" s="3">
        <v>1.214286</v>
      </c>
      <c r="F6485" s="3">
        <v>0.98722900000000002</v>
      </c>
      <c r="G6485">
        <v>30520000</v>
      </c>
      <c r="H6485" t="str">
        <f>TEXT(AppleStock[[#This Row],[Date]],"dddd")</f>
        <v>Friday</v>
      </c>
      <c r="I6485" t="str">
        <f>MID(AppleStock[[#This Row],[Day]],1,FIND("day",AppleStock[[#This Row],[Day]])-1)</f>
        <v>Fri</v>
      </c>
      <c r="J6485" s="3">
        <f>AppleStock[[#This Row],[Open]]-AppleStock[[#This Row],[Close]]</f>
        <v>2.6785000000000059E-2</v>
      </c>
      <c r="K6485" t="str">
        <f>IF(AppleStock[[#This Row],[Day Change]]&gt;0,"UP","DOWN")</f>
        <v>UP</v>
      </c>
      <c r="L6485" s="2">
        <v>87</v>
      </c>
      <c r="Q6485" s="15"/>
    </row>
    <row r="6486" spans="1:17" x14ac:dyDescent="0.25">
      <c r="A6486" s="1">
        <v>32125</v>
      </c>
      <c r="B6486" s="3">
        <v>1.232143</v>
      </c>
      <c r="C6486" s="3">
        <v>1.339286</v>
      </c>
      <c r="D6486" s="3">
        <v>1.223214</v>
      </c>
      <c r="E6486" s="3">
        <v>1.330357</v>
      </c>
      <c r="F6486" s="3">
        <v>1.081596</v>
      </c>
      <c r="G6486">
        <v>85400000</v>
      </c>
      <c r="H6486" t="str">
        <f>TEXT(AppleStock[[#This Row],[Date]],"dddd")</f>
        <v>Monday</v>
      </c>
      <c r="I6486" t="str">
        <f>MID(AppleStock[[#This Row],[Day]],1,FIND("day",AppleStock[[#This Row],[Day]])-1)</f>
        <v>Mon</v>
      </c>
      <c r="J6486" s="3">
        <f>AppleStock[[#This Row],[Open]]-AppleStock[[#This Row],[Close]]</f>
        <v>-9.8214000000000024E-2</v>
      </c>
      <c r="K6486" t="str">
        <f>IF(AppleStock[[#This Row],[Day Change]]&gt;0,"UP","DOWN")</f>
        <v>DOWN</v>
      </c>
      <c r="L6486" s="2">
        <v>87</v>
      </c>
      <c r="Q6486" s="15"/>
    </row>
    <row r="6487" spans="1:17" x14ac:dyDescent="0.25">
      <c r="A6487" s="1">
        <v>32126</v>
      </c>
      <c r="B6487" s="3">
        <v>1.348214</v>
      </c>
      <c r="C6487" s="3">
        <v>1.366071</v>
      </c>
      <c r="D6487" s="3">
        <v>1.321429</v>
      </c>
      <c r="E6487" s="3">
        <v>1.339286</v>
      </c>
      <c r="F6487" s="3">
        <v>1.088856</v>
      </c>
      <c r="G6487">
        <v>74760000</v>
      </c>
      <c r="H6487" t="str">
        <f>TEXT(AppleStock[[#This Row],[Date]],"dddd")</f>
        <v>Tuesday</v>
      </c>
      <c r="I6487" t="str">
        <f>MID(AppleStock[[#This Row],[Day]],1,FIND("day",AppleStock[[#This Row],[Day]])-1)</f>
        <v>Tues</v>
      </c>
      <c r="J6487" s="3">
        <f>AppleStock[[#This Row],[Open]]-AppleStock[[#This Row],[Close]]</f>
        <v>8.928000000000047E-3</v>
      </c>
      <c r="K6487" t="str">
        <f>IF(AppleStock[[#This Row],[Day Change]]&gt;0,"UP","DOWN")</f>
        <v>UP</v>
      </c>
      <c r="L6487" s="2">
        <v>87</v>
      </c>
      <c r="Q6487" s="15"/>
    </row>
    <row r="6488" spans="1:17" x14ac:dyDescent="0.25">
      <c r="A6488" s="1">
        <v>32127</v>
      </c>
      <c r="B6488" s="3">
        <v>1.348214</v>
      </c>
      <c r="C6488" s="3">
        <v>1.419643</v>
      </c>
      <c r="D6488" s="3">
        <v>1.330357</v>
      </c>
      <c r="E6488" s="3">
        <v>1.401786</v>
      </c>
      <c r="F6488" s="3">
        <v>1.139669</v>
      </c>
      <c r="G6488">
        <v>82600000</v>
      </c>
      <c r="H6488" t="str">
        <f>TEXT(AppleStock[[#This Row],[Date]],"dddd")</f>
        <v>Wednesday</v>
      </c>
      <c r="I6488" t="str">
        <f>MID(AppleStock[[#This Row],[Day]],1,FIND("day",AppleStock[[#This Row],[Day]])-1)</f>
        <v>Wednes</v>
      </c>
      <c r="J6488" s="3">
        <f>AppleStock[[#This Row],[Open]]-AppleStock[[#This Row],[Close]]</f>
        <v>-5.3571999999999953E-2</v>
      </c>
      <c r="K6488" t="str">
        <f>IF(AppleStock[[#This Row],[Day Change]]&gt;0,"UP","DOWN")</f>
        <v>DOWN</v>
      </c>
      <c r="L6488" s="2">
        <v>87</v>
      </c>
      <c r="Q6488" s="15"/>
    </row>
    <row r="6489" spans="1:17" x14ac:dyDescent="0.25">
      <c r="A6489" s="1">
        <v>32128</v>
      </c>
      <c r="B6489" s="3">
        <v>1.446429</v>
      </c>
      <c r="C6489" s="3">
        <v>1.455357</v>
      </c>
      <c r="D6489" s="3">
        <v>1.401786</v>
      </c>
      <c r="E6489" s="3">
        <v>1.401786</v>
      </c>
      <c r="F6489" s="3">
        <v>1.139669</v>
      </c>
      <c r="G6489">
        <v>81480000</v>
      </c>
      <c r="H6489" t="str">
        <f>TEXT(AppleStock[[#This Row],[Date]],"dddd")</f>
        <v>Thursday</v>
      </c>
      <c r="I6489" t="str">
        <f>MID(AppleStock[[#This Row],[Day]],1,FIND("day",AppleStock[[#This Row],[Day]])-1)</f>
        <v>Thurs</v>
      </c>
      <c r="J6489" s="3">
        <f>AppleStock[[#This Row],[Open]]-AppleStock[[#This Row],[Close]]</f>
        <v>4.4642999999999988E-2</v>
      </c>
      <c r="K6489" t="str">
        <f>IF(AppleStock[[#This Row],[Day Change]]&gt;0,"UP","DOWN")</f>
        <v>UP</v>
      </c>
      <c r="L6489" s="2">
        <v>87</v>
      </c>
      <c r="Q6489" s="15"/>
    </row>
    <row r="6490" spans="1:17" x14ac:dyDescent="0.25">
      <c r="A6490" s="1">
        <v>32129</v>
      </c>
      <c r="B6490" s="3">
        <v>1.410714</v>
      </c>
      <c r="C6490" s="3">
        <v>1.473214</v>
      </c>
      <c r="D6490" s="3">
        <v>1.401786</v>
      </c>
      <c r="E6490" s="3">
        <v>1.446429</v>
      </c>
      <c r="F6490" s="3">
        <v>1.175964</v>
      </c>
      <c r="G6490">
        <v>75600000</v>
      </c>
      <c r="H6490" t="str">
        <f>TEXT(AppleStock[[#This Row],[Date]],"dddd")</f>
        <v>Friday</v>
      </c>
      <c r="I6490" t="str">
        <f>MID(AppleStock[[#This Row],[Day]],1,FIND("day",AppleStock[[#This Row],[Day]])-1)</f>
        <v>Fri</v>
      </c>
      <c r="J6490" s="3">
        <f>AppleStock[[#This Row],[Open]]-AppleStock[[#This Row],[Close]]</f>
        <v>-3.5714999999999941E-2</v>
      </c>
      <c r="K6490" t="str">
        <f>IF(AppleStock[[#This Row],[Day Change]]&gt;0,"UP","DOWN")</f>
        <v>DOWN</v>
      </c>
      <c r="L6490" s="2">
        <v>87</v>
      </c>
      <c r="Q6490" s="15"/>
    </row>
    <row r="6491" spans="1:17" x14ac:dyDescent="0.25">
      <c r="A6491" s="1">
        <v>32132</v>
      </c>
      <c r="B6491" s="3">
        <v>1.446429</v>
      </c>
      <c r="C6491" s="3">
        <v>1.491071</v>
      </c>
      <c r="D6491" s="3">
        <v>1.4375</v>
      </c>
      <c r="E6491" s="3">
        <v>1.491071</v>
      </c>
      <c r="F6491" s="3">
        <v>1.212259</v>
      </c>
      <c r="G6491">
        <v>47040000</v>
      </c>
      <c r="H6491" t="str">
        <f>TEXT(AppleStock[[#This Row],[Date]],"dddd")</f>
        <v>Monday</v>
      </c>
      <c r="I6491" t="str">
        <f>MID(AppleStock[[#This Row],[Day]],1,FIND("day",AppleStock[[#This Row],[Day]])-1)</f>
        <v>Mon</v>
      </c>
      <c r="J6491" s="3">
        <f>AppleStock[[#This Row],[Open]]-AppleStock[[#This Row],[Close]]</f>
        <v>-4.4642000000000071E-2</v>
      </c>
      <c r="K6491" t="str">
        <f>IF(AppleStock[[#This Row],[Day Change]]&gt;0,"UP","DOWN")</f>
        <v>DOWN</v>
      </c>
      <c r="L6491" s="2">
        <v>87</v>
      </c>
      <c r="Q6491" s="15"/>
    </row>
    <row r="6492" spans="1:17" x14ac:dyDescent="0.25">
      <c r="A6492" s="1">
        <v>32133</v>
      </c>
      <c r="B6492" s="3">
        <v>1.491071</v>
      </c>
      <c r="C6492" s="3">
        <v>1.491071</v>
      </c>
      <c r="D6492" s="3">
        <v>1.446429</v>
      </c>
      <c r="E6492" s="3">
        <v>1.482143</v>
      </c>
      <c r="F6492" s="3">
        <v>1.2050000000000001</v>
      </c>
      <c r="G6492">
        <v>32200000</v>
      </c>
      <c r="H6492" t="str">
        <f>TEXT(AppleStock[[#This Row],[Date]],"dddd")</f>
        <v>Tuesday</v>
      </c>
      <c r="I6492" t="str">
        <f>MID(AppleStock[[#This Row],[Day]],1,FIND("day",AppleStock[[#This Row],[Day]])-1)</f>
        <v>Tues</v>
      </c>
      <c r="J6492" s="3">
        <f>AppleStock[[#This Row],[Open]]-AppleStock[[#This Row],[Close]]</f>
        <v>8.928000000000047E-3</v>
      </c>
      <c r="K6492" t="str">
        <f>IF(AppleStock[[#This Row],[Day Change]]&gt;0,"UP","DOWN")</f>
        <v>UP</v>
      </c>
      <c r="L6492" s="2">
        <v>87</v>
      </c>
      <c r="Q6492" s="15"/>
    </row>
    <row r="6493" spans="1:17" x14ac:dyDescent="0.25">
      <c r="A6493" s="1">
        <v>32134</v>
      </c>
      <c r="B6493" s="3">
        <v>1.491071</v>
      </c>
      <c r="C6493" s="3">
        <v>1.526786</v>
      </c>
      <c r="D6493" s="3">
        <v>1.473214</v>
      </c>
      <c r="E6493" s="3">
        <v>1.508929</v>
      </c>
      <c r="F6493" s="3">
        <v>1.226777</v>
      </c>
      <c r="G6493">
        <v>42840000</v>
      </c>
      <c r="H6493" t="str">
        <f>TEXT(AppleStock[[#This Row],[Date]],"dddd")</f>
        <v>Wednesday</v>
      </c>
      <c r="I6493" t="str">
        <f>MID(AppleStock[[#This Row],[Day]],1,FIND("day",AppleStock[[#This Row],[Day]])-1)</f>
        <v>Wednes</v>
      </c>
      <c r="J6493" s="3">
        <f>AppleStock[[#This Row],[Open]]-AppleStock[[#This Row],[Close]]</f>
        <v>-1.7857999999999929E-2</v>
      </c>
      <c r="K6493" t="str">
        <f>IF(AppleStock[[#This Row],[Day Change]]&gt;0,"UP","DOWN")</f>
        <v>DOWN</v>
      </c>
      <c r="L6493" s="2">
        <v>87</v>
      </c>
      <c r="Q6493" s="15"/>
    </row>
    <row r="6494" spans="1:17" x14ac:dyDescent="0.25">
      <c r="A6494" s="1">
        <v>32135</v>
      </c>
      <c r="B6494" s="3">
        <v>1.5</v>
      </c>
      <c r="C6494" s="3">
        <v>1.535714</v>
      </c>
      <c r="D6494" s="3">
        <v>1.491071</v>
      </c>
      <c r="E6494" s="3">
        <v>1.522321</v>
      </c>
      <c r="F6494" s="3">
        <v>1.2376659999999999</v>
      </c>
      <c r="G6494">
        <v>17486000</v>
      </c>
      <c r="H6494" t="str">
        <f>TEXT(AppleStock[[#This Row],[Date]],"dddd")</f>
        <v>Thursday</v>
      </c>
      <c r="I6494" t="str">
        <f>MID(AppleStock[[#This Row],[Day]],1,FIND("day",AppleStock[[#This Row],[Day]])-1)</f>
        <v>Thurs</v>
      </c>
      <c r="J6494" s="3">
        <f>AppleStock[[#This Row],[Open]]-AppleStock[[#This Row],[Close]]</f>
        <v>-2.2321000000000035E-2</v>
      </c>
      <c r="K6494" t="str">
        <f>IF(AppleStock[[#This Row],[Day Change]]&gt;0,"UP","DOWN")</f>
        <v>DOWN</v>
      </c>
      <c r="L6494" s="2">
        <v>87</v>
      </c>
      <c r="Q6494" s="15"/>
    </row>
    <row r="6495" spans="1:17" x14ac:dyDescent="0.25">
      <c r="A6495" s="1">
        <v>32139</v>
      </c>
      <c r="B6495" s="3">
        <v>1.508929</v>
      </c>
      <c r="C6495" s="3">
        <v>1.517857</v>
      </c>
      <c r="D6495" s="3">
        <v>1.410714</v>
      </c>
      <c r="E6495" s="3">
        <v>1.4375</v>
      </c>
      <c r="F6495" s="3">
        <v>1.1687050000000001</v>
      </c>
      <c r="G6495">
        <v>57400000</v>
      </c>
      <c r="H6495" t="str">
        <f>TEXT(AppleStock[[#This Row],[Date]],"dddd")</f>
        <v>Monday</v>
      </c>
      <c r="I6495" t="str">
        <f>MID(AppleStock[[#This Row],[Day]],1,FIND("day",AppleStock[[#This Row],[Day]])-1)</f>
        <v>Mon</v>
      </c>
      <c r="J6495" s="3">
        <f>AppleStock[[#This Row],[Open]]-AppleStock[[#This Row],[Close]]</f>
        <v>7.1428999999999965E-2</v>
      </c>
      <c r="K6495" t="str">
        <f>IF(AppleStock[[#This Row],[Day Change]]&gt;0,"UP","DOWN")</f>
        <v>UP</v>
      </c>
      <c r="L6495" s="2">
        <v>87</v>
      </c>
      <c r="Q6495" s="15"/>
    </row>
    <row r="6496" spans="1:17" x14ac:dyDescent="0.25">
      <c r="A6496" s="1">
        <v>32140</v>
      </c>
      <c r="B6496" s="3">
        <v>1.446429</v>
      </c>
      <c r="C6496" s="3">
        <v>1.508929</v>
      </c>
      <c r="D6496" s="3">
        <v>1.4375</v>
      </c>
      <c r="E6496" s="3">
        <v>1.504464</v>
      </c>
      <c r="F6496" s="3">
        <v>1.2231479999999999</v>
      </c>
      <c r="G6496">
        <v>29680000</v>
      </c>
      <c r="H6496" t="str">
        <f>TEXT(AppleStock[[#This Row],[Date]],"dddd")</f>
        <v>Tuesday</v>
      </c>
      <c r="I6496" t="str">
        <f>MID(AppleStock[[#This Row],[Day]],1,FIND("day",AppleStock[[#This Row],[Day]])-1)</f>
        <v>Tues</v>
      </c>
      <c r="J6496" s="3">
        <f>AppleStock[[#This Row],[Open]]-AppleStock[[#This Row],[Close]]</f>
        <v>-5.8035000000000059E-2</v>
      </c>
      <c r="K6496" t="str">
        <f>IF(AppleStock[[#This Row],[Day Change]]&gt;0,"UP","DOWN")</f>
        <v>DOWN</v>
      </c>
      <c r="L6496" s="2">
        <v>87</v>
      </c>
      <c r="Q6496" s="15"/>
    </row>
    <row r="6497" spans="1:17" x14ac:dyDescent="0.25">
      <c r="A6497" s="1">
        <v>32141</v>
      </c>
      <c r="B6497" s="3">
        <v>1.517857</v>
      </c>
      <c r="C6497" s="3">
        <v>1.5625</v>
      </c>
      <c r="D6497" s="3">
        <v>1.517857</v>
      </c>
      <c r="E6497" s="3">
        <v>1.549107</v>
      </c>
      <c r="F6497" s="3">
        <v>1.2594430000000001</v>
      </c>
      <c r="G6497">
        <v>38920000</v>
      </c>
      <c r="H6497" t="str">
        <f>TEXT(AppleStock[[#This Row],[Date]],"dddd")</f>
        <v>Wednesday</v>
      </c>
      <c r="I6497" t="str">
        <f>MID(AppleStock[[#This Row],[Day]],1,FIND("day",AppleStock[[#This Row],[Day]])-1)</f>
        <v>Wednes</v>
      </c>
      <c r="J6497" s="3">
        <f>AppleStock[[#This Row],[Open]]-AppleStock[[#This Row],[Close]]</f>
        <v>-3.125E-2</v>
      </c>
      <c r="K6497" t="str">
        <f>IF(AppleStock[[#This Row],[Day Change]]&gt;0,"UP","DOWN")</f>
        <v>DOWN</v>
      </c>
      <c r="L6497" s="2">
        <v>87</v>
      </c>
      <c r="Q6497" s="15"/>
    </row>
    <row r="6498" spans="1:17" x14ac:dyDescent="0.25">
      <c r="A6498" s="1">
        <v>32142</v>
      </c>
      <c r="B6498" s="3">
        <v>1.517857</v>
      </c>
      <c r="C6498" s="3">
        <v>1.535714</v>
      </c>
      <c r="D6498" s="3">
        <v>1.495536</v>
      </c>
      <c r="E6498" s="3">
        <v>1.5</v>
      </c>
      <c r="F6498" s="3">
        <v>1.2195180000000001</v>
      </c>
      <c r="G6498">
        <v>29400000</v>
      </c>
      <c r="H6498" t="str">
        <f>TEXT(AppleStock[[#This Row],[Date]],"dddd")</f>
        <v>Thursday</v>
      </c>
      <c r="I6498" t="str">
        <f>MID(AppleStock[[#This Row],[Day]],1,FIND("day",AppleStock[[#This Row],[Day]])-1)</f>
        <v>Thurs</v>
      </c>
      <c r="J6498" s="3">
        <f>AppleStock[[#This Row],[Open]]-AppleStock[[#This Row],[Close]]</f>
        <v>1.7857000000000012E-2</v>
      </c>
      <c r="K6498" t="str">
        <f>IF(AppleStock[[#This Row],[Day Change]]&gt;0,"UP","DOWN")</f>
        <v>UP</v>
      </c>
      <c r="L6498" s="2">
        <v>87</v>
      </c>
      <c r="Q6498" s="15"/>
    </row>
    <row r="6499" spans="1:17" x14ac:dyDescent="0.25">
      <c r="A6499" s="1">
        <v>32146</v>
      </c>
      <c r="B6499" s="3">
        <v>1.526786</v>
      </c>
      <c r="C6499" s="3">
        <v>1.598214</v>
      </c>
      <c r="D6499" s="3">
        <v>1.508929</v>
      </c>
      <c r="E6499" s="3">
        <v>1.598214</v>
      </c>
      <c r="F6499" s="3">
        <v>1.2993669999999999</v>
      </c>
      <c r="G6499">
        <v>82600000</v>
      </c>
      <c r="H6499" t="str">
        <f>TEXT(AppleStock[[#This Row],[Date]],"dddd")</f>
        <v>Monday</v>
      </c>
      <c r="I6499" t="str">
        <f>MID(AppleStock[[#This Row],[Day]],1,FIND("day",AppleStock[[#This Row],[Day]])-1)</f>
        <v>Mon</v>
      </c>
      <c r="J6499" s="3">
        <f>AppleStock[[#This Row],[Open]]-AppleStock[[#This Row],[Close]]</f>
        <v>-7.1428000000000047E-2</v>
      </c>
      <c r="K6499" t="str">
        <f>IF(AppleStock[[#This Row],[Day Change]]&gt;0,"UP","DOWN")</f>
        <v>DOWN</v>
      </c>
      <c r="L6499" s="2">
        <v>88</v>
      </c>
      <c r="Q6499" s="15"/>
    </row>
    <row r="6500" spans="1:17" x14ac:dyDescent="0.25">
      <c r="A6500" s="1">
        <v>32147</v>
      </c>
      <c r="B6500" s="3">
        <v>1.642857</v>
      </c>
      <c r="C6500" s="3">
        <v>1.651786</v>
      </c>
      <c r="D6500" s="3">
        <v>1.580357</v>
      </c>
      <c r="E6500" s="3">
        <v>1.59375</v>
      </c>
      <c r="F6500" s="3">
        <v>1.2957380000000001</v>
      </c>
      <c r="G6500">
        <v>77280000</v>
      </c>
      <c r="H6500" t="str">
        <f>TEXT(AppleStock[[#This Row],[Date]],"dddd")</f>
        <v>Tuesday</v>
      </c>
      <c r="I6500" t="str">
        <f>MID(AppleStock[[#This Row],[Day]],1,FIND("day",AppleStock[[#This Row],[Day]])-1)</f>
        <v>Tues</v>
      </c>
      <c r="J6500" s="3">
        <f>AppleStock[[#This Row],[Open]]-AppleStock[[#This Row],[Close]]</f>
        <v>4.9107000000000012E-2</v>
      </c>
      <c r="K6500" t="str">
        <f>IF(AppleStock[[#This Row],[Day Change]]&gt;0,"UP","DOWN")</f>
        <v>UP</v>
      </c>
      <c r="L6500" s="2">
        <v>88</v>
      </c>
      <c r="Q6500" s="15"/>
    </row>
    <row r="6501" spans="1:17" x14ac:dyDescent="0.25">
      <c r="A6501" s="1">
        <v>32148</v>
      </c>
      <c r="B6501" s="3">
        <v>1.607143</v>
      </c>
      <c r="C6501" s="3">
        <v>1.607143</v>
      </c>
      <c r="D6501" s="3">
        <v>1.5625</v>
      </c>
      <c r="E6501" s="3">
        <v>1.5625</v>
      </c>
      <c r="F6501" s="3">
        <v>1.2703310000000001</v>
      </c>
      <c r="G6501">
        <v>67200000</v>
      </c>
      <c r="H6501" t="str">
        <f>TEXT(AppleStock[[#This Row],[Date]],"dddd")</f>
        <v>Wednesday</v>
      </c>
      <c r="I6501" t="str">
        <f>MID(AppleStock[[#This Row],[Day]],1,FIND("day",AppleStock[[#This Row],[Day]])-1)</f>
        <v>Wednes</v>
      </c>
      <c r="J6501" s="3">
        <f>AppleStock[[#This Row],[Open]]-AppleStock[[#This Row],[Close]]</f>
        <v>4.4642999999999988E-2</v>
      </c>
      <c r="K6501" t="str">
        <f>IF(AppleStock[[#This Row],[Day Change]]&gt;0,"UP","DOWN")</f>
        <v>UP</v>
      </c>
      <c r="L6501" s="2">
        <v>88</v>
      </c>
      <c r="Q6501" s="15"/>
    </row>
    <row r="6502" spans="1:17" x14ac:dyDescent="0.25">
      <c r="A6502" s="1">
        <v>32149</v>
      </c>
      <c r="B6502" s="3">
        <v>1.553571</v>
      </c>
      <c r="C6502" s="3">
        <v>1.598214</v>
      </c>
      <c r="D6502" s="3">
        <v>1.517857</v>
      </c>
      <c r="E6502" s="3">
        <v>1.589286</v>
      </c>
      <c r="F6502" s="3">
        <v>1.292109</v>
      </c>
      <c r="G6502">
        <v>53200000</v>
      </c>
      <c r="H6502" t="str">
        <f>TEXT(AppleStock[[#This Row],[Date]],"dddd")</f>
        <v>Thursday</v>
      </c>
      <c r="I6502" t="str">
        <f>MID(AppleStock[[#This Row],[Day]],1,FIND("day",AppleStock[[#This Row],[Day]])-1)</f>
        <v>Thurs</v>
      </c>
      <c r="J6502" s="3">
        <f>AppleStock[[#This Row],[Open]]-AppleStock[[#This Row],[Close]]</f>
        <v>-3.5714999999999941E-2</v>
      </c>
      <c r="K6502" t="str">
        <f>IF(AppleStock[[#This Row],[Day Change]]&gt;0,"UP","DOWN")</f>
        <v>DOWN</v>
      </c>
      <c r="L6502" s="2">
        <v>88</v>
      </c>
      <c r="Q6502" s="15"/>
    </row>
    <row r="6503" spans="1:17" x14ac:dyDescent="0.25">
      <c r="A6503" s="1">
        <v>32150</v>
      </c>
      <c r="B6503" s="3">
        <v>1.589286</v>
      </c>
      <c r="C6503" s="3">
        <v>1.616071</v>
      </c>
      <c r="D6503" s="3">
        <v>1.410714</v>
      </c>
      <c r="E6503" s="3">
        <v>1.428571</v>
      </c>
      <c r="F6503" s="3">
        <v>1.161446</v>
      </c>
      <c r="G6503">
        <v>121520000</v>
      </c>
      <c r="H6503" t="str">
        <f>TEXT(AppleStock[[#This Row],[Date]],"dddd")</f>
        <v>Friday</v>
      </c>
      <c r="I6503" t="str">
        <f>MID(AppleStock[[#This Row],[Day]],1,FIND("day",AppleStock[[#This Row],[Day]])-1)</f>
        <v>Fri</v>
      </c>
      <c r="J6503" s="3">
        <f>AppleStock[[#This Row],[Open]]-AppleStock[[#This Row],[Close]]</f>
        <v>0.16071499999999994</v>
      </c>
      <c r="K6503" t="str">
        <f>IF(AppleStock[[#This Row],[Day Change]]&gt;0,"UP","DOWN")</f>
        <v>UP</v>
      </c>
      <c r="L6503" s="2">
        <v>88</v>
      </c>
      <c r="Q6503" s="15"/>
    </row>
    <row r="6504" spans="1:17" x14ac:dyDescent="0.25">
      <c r="A6504" s="1">
        <v>32153</v>
      </c>
      <c r="B6504" s="3">
        <v>1.428571</v>
      </c>
      <c r="C6504" s="3">
        <v>1.526786</v>
      </c>
      <c r="D6504" s="3">
        <v>1.419643</v>
      </c>
      <c r="E6504" s="3">
        <v>1.517857</v>
      </c>
      <c r="F6504" s="3">
        <v>1.2340359999999999</v>
      </c>
      <c r="G6504">
        <v>101080000</v>
      </c>
      <c r="H6504" t="str">
        <f>TEXT(AppleStock[[#This Row],[Date]],"dddd")</f>
        <v>Monday</v>
      </c>
      <c r="I6504" t="str">
        <f>MID(AppleStock[[#This Row],[Day]],1,FIND("day",AppleStock[[#This Row],[Day]])-1)</f>
        <v>Mon</v>
      </c>
      <c r="J6504" s="3">
        <f>AppleStock[[#This Row],[Open]]-AppleStock[[#This Row],[Close]]</f>
        <v>-8.9285999999999976E-2</v>
      </c>
      <c r="K6504" t="str">
        <f>IF(AppleStock[[#This Row],[Day Change]]&gt;0,"UP","DOWN")</f>
        <v>DOWN</v>
      </c>
      <c r="L6504" s="2">
        <v>88</v>
      </c>
      <c r="Q6504" s="15"/>
    </row>
    <row r="6505" spans="1:17" x14ac:dyDescent="0.25">
      <c r="A6505" s="1">
        <v>32154</v>
      </c>
      <c r="B6505" s="3">
        <v>1.535714</v>
      </c>
      <c r="C6505" s="3">
        <v>1.553571</v>
      </c>
      <c r="D6505" s="3">
        <v>1.419643</v>
      </c>
      <c r="E6505" s="3">
        <v>1.5</v>
      </c>
      <c r="F6505" s="3">
        <v>1.2195180000000001</v>
      </c>
      <c r="G6505">
        <v>100240000</v>
      </c>
      <c r="H6505" t="str">
        <f>TEXT(AppleStock[[#This Row],[Date]],"dddd")</f>
        <v>Tuesday</v>
      </c>
      <c r="I6505" t="str">
        <f>MID(AppleStock[[#This Row],[Day]],1,FIND("day",AppleStock[[#This Row],[Day]])-1)</f>
        <v>Tues</v>
      </c>
      <c r="J6505" s="3">
        <f>AppleStock[[#This Row],[Open]]-AppleStock[[#This Row],[Close]]</f>
        <v>3.5714000000000024E-2</v>
      </c>
      <c r="K6505" t="str">
        <f>IF(AppleStock[[#This Row],[Day Change]]&gt;0,"UP","DOWN")</f>
        <v>UP</v>
      </c>
      <c r="L6505" s="2">
        <v>88</v>
      </c>
      <c r="Q6505" s="15"/>
    </row>
    <row r="6506" spans="1:17" x14ac:dyDescent="0.25">
      <c r="A6506" s="1">
        <v>32155</v>
      </c>
      <c r="B6506" s="3">
        <v>1.5</v>
      </c>
      <c r="C6506" s="3">
        <v>1.544643</v>
      </c>
      <c r="D6506" s="3">
        <v>1.46875</v>
      </c>
      <c r="E6506" s="3">
        <v>1.508929</v>
      </c>
      <c r="F6506" s="3">
        <v>1.226777</v>
      </c>
      <c r="G6506">
        <v>52920000</v>
      </c>
      <c r="H6506" t="str">
        <f>TEXT(AppleStock[[#This Row],[Date]],"dddd")</f>
        <v>Wednesday</v>
      </c>
      <c r="I6506" t="str">
        <f>MID(AppleStock[[#This Row],[Day]],1,FIND("day",AppleStock[[#This Row],[Day]])-1)</f>
        <v>Wednes</v>
      </c>
      <c r="J6506" s="3">
        <f>AppleStock[[#This Row],[Open]]-AppleStock[[#This Row],[Close]]</f>
        <v>-8.9289999999999647E-3</v>
      </c>
      <c r="K6506" t="str">
        <f>IF(AppleStock[[#This Row],[Day Change]]&gt;0,"UP","DOWN")</f>
        <v>DOWN</v>
      </c>
      <c r="L6506" s="2">
        <v>88</v>
      </c>
      <c r="Q6506" s="15"/>
    </row>
    <row r="6507" spans="1:17" x14ac:dyDescent="0.25">
      <c r="A6507" s="1">
        <v>32156</v>
      </c>
      <c r="B6507" s="3">
        <v>1.526786</v>
      </c>
      <c r="C6507" s="3">
        <v>1.53125</v>
      </c>
      <c r="D6507" s="3">
        <v>1.5</v>
      </c>
      <c r="E6507" s="3">
        <v>1.508929</v>
      </c>
      <c r="F6507" s="3">
        <v>1.226777</v>
      </c>
      <c r="G6507">
        <v>33040000</v>
      </c>
      <c r="H6507" t="str">
        <f>TEXT(AppleStock[[#This Row],[Date]],"dddd")</f>
        <v>Thursday</v>
      </c>
      <c r="I6507" t="str">
        <f>MID(AppleStock[[#This Row],[Day]],1,FIND("day",AppleStock[[#This Row],[Day]])-1)</f>
        <v>Thurs</v>
      </c>
      <c r="J6507" s="3">
        <f>AppleStock[[#This Row],[Open]]-AppleStock[[#This Row],[Close]]</f>
        <v>1.7857000000000012E-2</v>
      </c>
      <c r="K6507" t="str">
        <f>IF(AppleStock[[#This Row],[Day Change]]&gt;0,"UP","DOWN")</f>
        <v>UP</v>
      </c>
      <c r="L6507" s="2">
        <v>88</v>
      </c>
      <c r="Q6507" s="15"/>
    </row>
    <row r="6508" spans="1:17" x14ac:dyDescent="0.25">
      <c r="A6508" s="1">
        <v>32157</v>
      </c>
      <c r="B6508" s="3">
        <v>1.553571</v>
      </c>
      <c r="C6508" s="3">
        <v>1.607143</v>
      </c>
      <c r="D6508" s="3">
        <v>1.517857</v>
      </c>
      <c r="E6508" s="3">
        <v>1.53125</v>
      </c>
      <c r="F6508" s="3">
        <v>1.2449239999999999</v>
      </c>
      <c r="G6508">
        <v>85960000</v>
      </c>
      <c r="H6508" t="str">
        <f>TEXT(AppleStock[[#This Row],[Date]],"dddd")</f>
        <v>Friday</v>
      </c>
      <c r="I6508" t="str">
        <f>MID(AppleStock[[#This Row],[Day]],1,FIND("day",AppleStock[[#This Row],[Day]])-1)</f>
        <v>Fri</v>
      </c>
      <c r="J6508" s="3">
        <f>AppleStock[[#This Row],[Open]]-AppleStock[[#This Row],[Close]]</f>
        <v>2.2321000000000035E-2</v>
      </c>
      <c r="K6508" t="str">
        <f>IF(AppleStock[[#This Row],[Day Change]]&gt;0,"UP","DOWN")</f>
        <v>UP</v>
      </c>
      <c r="L6508" s="2">
        <v>88</v>
      </c>
      <c r="Q6508" s="15"/>
    </row>
    <row r="6509" spans="1:17" x14ac:dyDescent="0.25">
      <c r="A6509" s="1">
        <v>32160</v>
      </c>
      <c r="B6509" s="3">
        <v>1.535714</v>
      </c>
      <c r="C6509" s="3">
        <v>1.535714</v>
      </c>
      <c r="D6509" s="3">
        <v>1.5</v>
      </c>
      <c r="E6509" s="3">
        <v>1.526786</v>
      </c>
      <c r="F6509" s="3">
        <v>1.241295</v>
      </c>
      <c r="G6509">
        <v>31360000</v>
      </c>
      <c r="H6509" t="str">
        <f>TEXT(AppleStock[[#This Row],[Date]],"dddd")</f>
        <v>Monday</v>
      </c>
      <c r="I6509" t="str">
        <f>MID(AppleStock[[#This Row],[Day]],1,FIND("day",AppleStock[[#This Row],[Day]])-1)</f>
        <v>Mon</v>
      </c>
      <c r="J6509" s="3">
        <f>AppleStock[[#This Row],[Open]]-AppleStock[[#This Row],[Close]]</f>
        <v>8.928000000000047E-3</v>
      </c>
      <c r="K6509" t="str">
        <f>IF(AppleStock[[#This Row],[Day Change]]&gt;0,"UP","DOWN")</f>
        <v>UP</v>
      </c>
      <c r="L6509" s="2">
        <v>88</v>
      </c>
      <c r="Q6509" s="15"/>
    </row>
    <row r="6510" spans="1:17" x14ac:dyDescent="0.25">
      <c r="A6510" s="1">
        <v>32161</v>
      </c>
      <c r="B6510" s="3">
        <v>1.508929</v>
      </c>
      <c r="C6510" s="3">
        <v>1.544643</v>
      </c>
      <c r="D6510" s="3">
        <v>1.477679</v>
      </c>
      <c r="E6510" s="3">
        <v>1.526786</v>
      </c>
      <c r="F6510" s="3">
        <v>1.241295</v>
      </c>
      <c r="G6510">
        <v>68600000</v>
      </c>
      <c r="H6510" t="str">
        <f>TEXT(AppleStock[[#This Row],[Date]],"dddd")</f>
        <v>Tuesday</v>
      </c>
      <c r="I6510" t="str">
        <f>MID(AppleStock[[#This Row],[Day]],1,FIND("day",AppleStock[[#This Row],[Day]])-1)</f>
        <v>Tues</v>
      </c>
      <c r="J6510" s="3">
        <f>AppleStock[[#This Row],[Open]]-AppleStock[[#This Row],[Close]]</f>
        <v>-1.7857000000000012E-2</v>
      </c>
      <c r="K6510" t="str">
        <f>IF(AppleStock[[#This Row],[Day Change]]&gt;0,"UP","DOWN")</f>
        <v>DOWN</v>
      </c>
      <c r="L6510" s="2">
        <v>88</v>
      </c>
      <c r="Q6510" s="15"/>
    </row>
    <row r="6511" spans="1:17" x14ac:dyDescent="0.25">
      <c r="A6511" s="1">
        <v>32162</v>
      </c>
      <c r="B6511" s="3">
        <v>1.535714</v>
      </c>
      <c r="C6511" s="3">
        <v>1.535714</v>
      </c>
      <c r="D6511" s="3">
        <v>1.366071</v>
      </c>
      <c r="E6511" s="3">
        <v>1.419643</v>
      </c>
      <c r="F6511" s="3">
        <v>1.1541859999999999</v>
      </c>
      <c r="G6511">
        <v>170240000</v>
      </c>
      <c r="H6511" t="str">
        <f>TEXT(AppleStock[[#This Row],[Date]],"dddd")</f>
        <v>Wednesday</v>
      </c>
      <c r="I6511" t="str">
        <f>MID(AppleStock[[#This Row],[Day]],1,FIND("day",AppleStock[[#This Row],[Day]])-1)</f>
        <v>Wednes</v>
      </c>
      <c r="J6511" s="3">
        <f>AppleStock[[#This Row],[Open]]-AppleStock[[#This Row],[Close]]</f>
        <v>0.11607100000000004</v>
      </c>
      <c r="K6511" t="str">
        <f>IF(AppleStock[[#This Row],[Day Change]]&gt;0,"UP","DOWN")</f>
        <v>UP</v>
      </c>
      <c r="L6511" s="2">
        <v>88</v>
      </c>
      <c r="Q6511" s="15"/>
    </row>
    <row r="6512" spans="1:17" x14ac:dyDescent="0.25">
      <c r="A6512" s="1">
        <v>32163</v>
      </c>
      <c r="B6512" s="3">
        <v>1.446429</v>
      </c>
      <c r="C6512" s="3">
        <v>1.455357</v>
      </c>
      <c r="D6512" s="3">
        <v>1.40625</v>
      </c>
      <c r="E6512" s="3">
        <v>1.433036</v>
      </c>
      <c r="F6512" s="3">
        <v>1.165076</v>
      </c>
      <c r="G6512">
        <v>123480000</v>
      </c>
      <c r="H6512" t="str">
        <f>TEXT(AppleStock[[#This Row],[Date]],"dddd")</f>
        <v>Thursday</v>
      </c>
      <c r="I6512" t="str">
        <f>MID(AppleStock[[#This Row],[Day]],1,FIND("day",AppleStock[[#This Row],[Day]])-1)</f>
        <v>Thurs</v>
      </c>
      <c r="J6512" s="3">
        <f>AppleStock[[#This Row],[Open]]-AppleStock[[#This Row],[Close]]</f>
        <v>1.3392999999999988E-2</v>
      </c>
      <c r="K6512" t="str">
        <f>IF(AppleStock[[#This Row],[Day Change]]&gt;0,"UP","DOWN")</f>
        <v>UP</v>
      </c>
      <c r="L6512" s="2">
        <v>88</v>
      </c>
      <c r="Q6512" s="15"/>
    </row>
    <row r="6513" spans="1:17" x14ac:dyDescent="0.25">
      <c r="A6513" s="1">
        <v>32164</v>
      </c>
      <c r="B6513" s="3">
        <v>1.446429</v>
      </c>
      <c r="C6513" s="3">
        <v>1.455357</v>
      </c>
      <c r="D6513" s="3">
        <v>1.366071</v>
      </c>
      <c r="E6513" s="3">
        <v>1.401786</v>
      </c>
      <c r="F6513" s="3">
        <v>1.139669</v>
      </c>
      <c r="G6513">
        <v>111440000</v>
      </c>
      <c r="H6513" t="str">
        <f>TEXT(AppleStock[[#This Row],[Date]],"dddd")</f>
        <v>Friday</v>
      </c>
      <c r="I6513" t="str">
        <f>MID(AppleStock[[#This Row],[Day]],1,FIND("day",AppleStock[[#This Row],[Day]])-1)</f>
        <v>Fri</v>
      </c>
      <c r="J6513" s="3">
        <f>AppleStock[[#This Row],[Open]]-AppleStock[[#This Row],[Close]]</f>
        <v>4.4642999999999988E-2</v>
      </c>
      <c r="K6513" t="str">
        <f>IF(AppleStock[[#This Row],[Day Change]]&gt;0,"UP","DOWN")</f>
        <v>UP</v>
      </c>
      <c r="L6513" s="2">
        <v>88</v>
      </c>
      <c r="Q6513" s="15"/>
    </row>
    <row r="6514" spans="1:17" x14ac:dyDescent="0.25">
      <c r="A6514" s="1">
        <v>32167</v>
      </c>
      <c r="B6514" s="3">
        <v>1.410714</v>
      </c>
      <c r="C6514" s="3">
        <v>1.482143</v>
      </c>
      <c r="D6514" s="3">
        <v>1.410714</v>
      </c>
      <c r="E6514" s="3">
        <v>1.459821</v>
      </c>
      <c r="F6514" s="3">
        <v>1.186852</v>
      </c>
      <c r="G6514">
        <v>50120000</v>
      </c>
      <c r="H6514" t="str">
        <f>TEXT(AppleStock[[#This Row],[Date]],"dddd")</f>
        <v>Monday</v>
      </c>
      <c r="I6514" t="str">
        <f>MID(AppleStock[[#This Row],[Day]],1,FIND("day",AppleStock[[#This Row],[Day]])-1)</f>
        <v>Mon</v>
      </c>
      <c r="J6514" s="3">
        <f>AppleStock[[#This Row],[Open]]-AppleStock[[#This Row],[Close]]</f>
        <v>-4.9107000000000012E-2</v>
      </c>
      <c r="K6514" t="str">
        <f>IF(AppleStock[[#This Row],[Day Change]]&gt;0,"UP","DOWN")</f>
        <v>DOWN</v>
      </c>
      <c r="L6514" s="2">
        <v>88</v>
      </c>
      <c r="Q6514" s="15"/>
    </row>
    <row r="6515" spans="1:17" x14ac:dyDescent="0.25">
      <c r="A6515" s="1">
        <v>32168</v>
      </c>
      <c r="B6515" s="3">
        <v>1.455357</v>
      </c>
      <c r="C6515" s="3">
        <v>1.464286</v>
      </c>
      <c r="D6515" s="3">
        <v>1.401786</v>
      </c>
      <c r="E6515" s="3">
        <v>1.419643</v>
      </c>
      <c r="F6515" s="3">
        <v>1.1541859999999999</v>
      </c>
      <c r="G6515">
        <v>35840000</v>
      </c>
      <c r="H6515" t="str">
        <f>TEXT(AppleStock[[#This Row],[Date]],"dddd")</f>
        <v>Tuesday</v>
      </c>
      <c r="I6515" t="str">
        <f>MID(AppleStock[[#This Row],[Day]],1,FIND("day",AppleStock[[#This Row],[Day]])-1)</f>
        <v>Tues</v>
      </c>
      <c r="J6515" s="3">
        <f>AppleStock[[#This Row],[Open]]-AppleStock[[#This Row],[Close]]</f>
        <v>3.5714000000000024E-2</v>
      </c>
      <c r="K6515" t="str">
        <f>IF(AppleStock[[#This Row],[Day Change]]&gt;0,"UP","DOWN")</f>
        <v>UP</v>
      </c>
      <c r="L6515" s="2">
        <v>88</v>
      </c>
      <c r="Q6515" s="15"/>
    </row>
    <row r="6516" spans="1:17" x14ac:dyDescent="0.25">
      <c r="A6516" s="1">
        <v>32169</v>
      </c>
      <c r="B6516" s="3">
        <v>1.4375</v>
      </c>
      <c r="C6516" s="3">
        <v>1.446429</v>
      </c>
      <c r="D6516" s="3">
        <v>1.383929</v>
      </c>
      <c r="E6516" s="3">
        <v>1.419643</v>
      </c>
      <c r="F6516" s="3">
        <v>1.1541859999999999</v>
      </c>
      <c r="G6516">
        <v>64680000</v>
      </c>
      <c r="H6516" t="str">
        <f>TEXT(AppleStock[[#This Row],[Date]],"dddd")</f>
        <v>Wednesday</v>
      </c>
      <c r="I6516" t="str">
        <f>MID(AppleStock[[#This Row],[Day]],1,FIND("day",AppleStock[[#This Row],[Day]])-1)</f>
        <v>Wednes</v>
      </c>
      <c r="J6516" s="3">
        <f>AppleStock[[#This Row],[Open]]-AppleStock[[#This Row],[Close]]</f>
        <v>1.7857000000000012E-2</v>
      </c>
      <c r="K6516" t="str">
        <f>IF(AppleStock[[#This Row],[Day Change]]&gt;0,"UP","DOWN")</f>
        <v>UP</v>
      </c>
      <c r="L6516" s="2">
        <v>88</v>
      </c>
      <c r="Q6516" s="15"/>
    </row>
    <row r="6517" spans="1:17" x14ac:dyDescent="0.25">
      <c r="A6517" s="1">
        <v>32170</v>
      </c>
      <c r="B6517" s="3">
        <v>1.428571</v>
      </c>
      <c r="C6517" s="3">
        <v>1.482143</v>
      </c>
      <c r="D6517" s="3">
        <v>1.419643</v>
      </c>
      <c r="E6517" s="3">
        <v>1.473214</v>
      </c>
      <c r="F6517" s="3">
        <v>1.1977409999999999</v>
      </c>
      <c r="G6517">
        <v>58240000</v>
      </c>
      <c r="H6517" t="str">
        <f>TEXT(AppleStock[[#This Row],[Date]],"dddd")</f>
        <v>Thursday</v>
      </c>
      <c r="I6517" t="str">
        <f>MID(AppleStock[[#This Row],[Day]],1,FIND("day",AppleStock[[#This Row],[Day]])-1)</f>
        <v>Thurs</v>
      </c>
      <c r="J6517" s="3">
        <f>AppleStock[[#This Row],[Open]]-AppleStock[[#This Row],[Close]]</f>
        <v>-4.4642999999999988E-2</v>
      </c>
      <c r="K6517" t="str">
        <f>IF(AppleStock[[#This Row],[Day Change]]&gt;0,"UP","DOWN")</f>
        <v>DOWN</v>
      </c>
      <c r="L6517" s="2">
        <v>88</v>
      </c>
      <c r="Q6517" s="15"/>
    </row>
    <row r="6518" spans="1:17" x14ac:dyDescent="0.25">
      <c r="A6518" s="1">
        <v>32171</v>
      </c>
      <c r="B6518" s="3">
        <v>1.482143</v>
      </c>
      <c r="C6518" s="3">
        <v>1.491071</v>
      </c>
      <c r="D6518" s="3">
        <v>1.4375</v>
      </c>
      <c r="E6518" s="3">
        <v>1.482143</v>
      </c>
      <c r="F6518" s="3">
        <v>1.2050000000000001</v>
      </c>
      <c r="G6518">
        <v>66360000</v>
      </c>
      <c r="H6518" t="str">
        <f>TEXT(AppleStock[[#This Row],[Date]],"dddd")</f>
        <v>Friday</v>
      </c>
      <c r="I6518" t="str">
        <f>MID(AppleStock[[#This Row],[Day]],1,FIND("day",AppleStock[[#This Row],[Day]])-1)</f>
        <v>Fri</v>
      </c>
      <c r="J6518" s="3">
        <f>AppleStock[[#This Row],[Open]]-AppleStock[[#This Row],[Close]]</f>
        <v>0</v>
      </c>
      <c r="K6518" t="str">
        <f>IF(AppleStock[[#This Row],[Day Change]]&gt;0,"UP","DOWN")</f>
        <v>DOWN</v>
      </c>
      <c r="L6518" s="2">
        <v>88</v>
      </c>
      <c r="Q6518" s="15"/>
    </row>
    <row r="6519" spans="1:17" x14ac:dyDescent="0.25">
      <c r="A6519" s="1">
        <v>32174</v>
      </c>
      <c r="B6519" s="3">
        <v>1.491071</v>
      </c>
      <c r="C6519" s="3">
        <v>1.517857</v>
      </c>
      <c r="D6519" s="3">
        <v>1.477679</v>
      </c>
      <c r="E6519" s="3">
        <v>1.491071</v>
      </c>
      <c r="F6519" s="3">
        <v>1.212259</v>
      </c>
      <c r="G6519">
        <v>49840000</v>
      </c>
      <c r="H6519" t="str">
        <f>TEXT(AppleStock[[#This Row],[Date]],"dddd")</f>
        <v>Monday</v>
      </c>
      <c r="I6519" t="str">
        <f>MID(AppleStock[[#This Row],[Day]],1,FIND("day",AppleStock[[#This Row],[Day]])-1)</f>
        <v>Mon</v>
      </c>
      <c r="J6519" s="3">
        <f>AppleStock[[#This Row],[Open]]-AppleStock[[#This Row],[Close]]</f>
        <v>0</v>
      </c>
      <c r="K6519" t="str">
        <f>IF(AppleStock[[#This Row],[Day Change]]&gt;0,"UP","DOWN")</f>
        <v>DOWN</v>
      </c>
      <c r="L6519" s="2">
        <v>88</v>
      </c>
      <c r="Q6519" s="15"/>
    </row>
    <row r="6520" spans="1:17" x14ac:dyDescent="0.25">
      <c r="A6520" s="1">
        <v>32175</v>
      </c>
      <c r="B6520" s="3">
        <v>1.482143</v>
      </c>
      <c r="C6520" s="3">
        <v>1.495536</v>
      </c>
      <c r="D6520" s="3">
        <v>1.446429</v>
      </c>
      <c r="E6520" s="3">
        <v>1.473214</v>
      </c>
      <c r="F6520" s="3">
        <v>1.1977409999999999</v>
      </c>
      <c r="G6520">
        <v>47880000</v>
      </c>
      <c r="H6520" t="str">
        <f>TEXT(AppleStock[[#This Row],[Date]],"dddd")</f>
        <v>Tuesday</v>
      </c>
      <c r="I6520" t="str">
        <f>MID(AppleStock[[#This Row],[Day]],1,FIND("day",AppleStock[[#This Row],[Day]])-1)</f>
        <v>Tues</v>
      </c>
      <c r="J6520" s="3">
        <f>AppleStock[[#This Row],[Open]]-AppleStock[[#This Row],[Close]]</f>
        <v>8.9289999999999647E-3</v>
      </c>
      <c r="K6520" t="str">
        <f>IF(AppleStock[[#This Row],[Day Change]]&gt;0,"UP","DOWN")</f>
        <v>UP</v>
      </c>
      <c r="L6520" s="2">
        <v>88</v>
      </c>
      <c r="Q6520" s="15"/>
    </row>
    <row r="6521" spans="1:17" x14ac:dyDescent="0.25">
      <c r="A6521" s="1">
        <v>32176</v>
      </c>
      <c r="B6521" s="3">
        <v>1.464286</v>
      </c>
      <c r="C6521" s="3">
        <v>1.473214</v>
      </c>
      <c r="D6521" s="3">
        <v>1.401786</v>
      </c>
      <c r="E6521" s="3">
        <v>1.410714</v>
      </c>
      <c r="F6521" s="3">
        <v>1.146927</v>
      </c>
      <c r="G6521">
        <v>56560000</v>
      </c>
      <c r="H6521" t="str">
        <f>TEXT(AppleStock[[#This Row],[Date]],"dddd")</f>
        <v>Wednesday</v>
      </c>
      <c r="I6521" t="str">
        <f>MID(AppleStock[[#This Row],[Day]],1,FIND("day",AppleStock[[#This Row],[Day]])-1)</f>
        <v>Wednes</v>
      </c>
      <c r="J6521" s="3">
        <f>AppleStock[[#This Row],[Open]]-AppleStock[[#This Row],[Close]]</f>
        <v>5.3571999999999953E-2</v>
      </c>
      <c r="K6521" t="str">
        <f>IF(AppleStock[[#This Row],[Day Change]]&gt;0,"UP","DOWN")</f>
        <v>UP</v>
      </c>
      <c r="L6521" s="2">
        <v>88</v>
      </c>
      <c r="Q6521" s="15"/>
    </row>
    <row r="6522" spans="1:17" x14ac:dyDescent="0.25">
      <c r="A6522" s="1">
        <v>32177</v>
      </c>
      <c r="B6522" s="3">
        <v>1.410714</v>
      </c>
      <c r="C6522" s="3">
        <v>1.433036</v>
      </c>
      <c r="D6522" s="3">
        <v>1.392857</v>
      </c>
      <c r="E6522" s="3">
        <v>1.419643</v>
      </c>
      <c r="F6522" s="3">
        <v>1.1541859999999999</v>
      </c>
      <c r="G6522">
        <v>49840000</v>
      </c>
      <c r="H6522" t="str">
        <f>TEXT(AppleStock[[#This Row],[Date]],"dddd")</f>
        <v>Thursday</v>
      </c>
      <c r="I6522" t="str">
        <f>MID(AppleStock[[#This Row],[Day]],1,FIND("day",AppleStock[[#This Row],[Day]])-1)</f>
        <v>Thurs</v>
      </c>
      <c r="J6522" s="3">
        <f>AppleStock[[#This Row],[Open]]-AppleStock[[#This Row],[Close]]</f>
        <v>-8.9289999999999647E-3</v>
      </c>
      <c r="K6522" t="str">
        <f>IF(AppleStock[[#This Row],[Day Change]]&gt;0,"UP","DOWN")</f>
        <v>DOWN</v>
      </c>
      <c r="L6522" s="2">
        <v>88</v>
      </c>
      <c r="Q6522" s="15"/>
    </row>
    <row r="6523" spans="1:17" x14ac:dyDescent="0.25">
      <c r="A6523" s="1">
        <v>32178</v>
      </c>
      <c r="B6523" s="3">
        <v>1.428571</v>
      </c>
      <c r="C6523" s="3">
        <v>1.441964</v>
      </c>
      <c r="D6523" s="3">
        <v>1.375</v>
      </c>
      <c r="E6523" s="3">
        <v>1.379464</v>
      </c>
      <c r="F6523" s="3">
        <v>1.121521</v>
      </c>
      <c r="G6523">
        <v>33040000</v>
      </c>
      <c r="H6523" t="str">
        <f>TEXT(AppleStock[[#This Row],[Date]],"dddd")</f>
        <v>Friday</v>
      </c>
      <c r="I6523" t="str">
        <f>MID(AppleStock[[#This Row],[Day]],1,FIND("day",AppleStock[[#This Row],[Day]])-1)</f>
        <v>Fri</v>
      </c>
      <c r="J6523" s="3">
        <f>AppleStock[[#This Row],[Open]]-AppleStock[[#This Row],[Close]]</f>
        <v>4.9107000000000012E-2</v>
      </c>
      <c r="K6523" t="str">
        <f>IF(AppleStock[[#This Row],[Day Change]]&gt;0,"UP","DOWN")</f>
        <v>UP</v>
      </c>
      <c r="L6523" s="2">
        <v>88</v>
      </c>
      <c r="Q6523" s="15"/>
    </row>
    <row r="6524" spans="1:17" x14ac:dyDescent="0.25">
      <c r="A6524" s="1">
        <v>32181</v>
      </c>
      <c r="B6524" s="3">
        <v>1.375</v>
      </c>
      <c r="C6524" s="3">
        <v>1.401786</v>
      </c>
      <c r="D6524" s="3">
        <v>1.348214</v>
      </c>
      <c r="E6524" s="3">
        <v>1.383929</v>
      </c>
      <c r="F6524" s="3">
        <v>1.1251500000000001</v>
      </c>
      <c r="G6524">
        <v>50960000</v>
      </c>
      <c r="H6524" t="str">
        <f>TEXT(AppleStock[[#This Row],[Date]],"dddd")</f>
        <v>Monday</v>
      </c>
      <c r="I6524" t="str">
        <f>MID(AppleStock[[#This Row],[Day]],1,FIND("day",AppleStock[[#This Row],[Day]])-1)</f>
        <v>Mon</v>
      </c>
      <c r="J6524" s="3">
        <f>AppleStock[[#This Row],[Open]]-AppleStock[[#This Row],[Close]]</f>
        <v>-8.9289999999999647E-3</v>
      </c>
      <c r="K6524" t="str">
        <f>IF(AppleStock[[#This Row],[Day Change]]&gt;0,"UP","DOWN")</f>
        <v>DOWN</v>
      </c>
      <c r="L6524" s="2">
        <v>88</v>
      </c>
      <c r="Q6524" s="15"/>
    </row>
    <row r="6525" spans="1:17" x14ac:dyDescent="0.25">
      <c r="A6525" s="1">
        <v>32182</v>
      </c>
      <c r="B6525" s="3">
        <v>1.392857</v>
      </c>
      <c r="C6525" s="3">
        <v>1.424107</v>
      </c>
      <c r="D6525" s="3">
        <v>1.383929</v>
      </c>
      <c r="E6525" s="3">
        <v>1.419643</v>
      </c>
      <c r="F6525" s="3">
        <v>1.1541859999999999</v>
      </c>
      <c r="G6525">
        <v>29120000</v>
      </c>
      <c r="H6525" t="str">
        <f>TEXT(AppleStock[[#This Row],[Date]],"dddd")</f>
        <v>Tuesday</v>
      </c>
      <c r="I6525" t="str">
        <f>MID(AppleStock[[#This Row],[Day]],1,FIND("day",AppleStock[[#This Row],[Day]])-1)</f>
        <v>Tues</v>
      </c>
      <c r="J6525" s="3">
        <f>AppleStock[[#This Row],[Open]]-AppleStock[[#This Row],[Close]]</f>
        <v>-2.6785999999999976E-2</v>
      </c>
      <c r="K6525" t="str">
        <f>IF(AppleStock[[#This Row],[Day Change]]&gt;0,"UP","DOWN")</f>
        <v>DOWN</v>
      </c>
      <c r="L6525" s="2">
        <v>88</v>
      </c>
      <c r="Q6525" s="15"/>
    </row>
    <row r="6526" spans="1:17" x14ac:dyDescent="0.25">
      <c r="A6526" s="1">
        <v>32183</v>
      </c>
      <c r="B6526" s="3">
        <v>1.419643</v>
      </c>
      <c r="C6526" s="3">
        <v>1.482143</v>
      </c>
      <c r="D6526" s="3">
        <v>1.419643</v>
      </c>
      <c r="E6526" s="3">
        <v>1.464286</v>
      </c>
      <c r="F6526" s="3">
        <v>1.190482</v>
      </c>
      <c r="G6526">
        <v>57120000</v>
      </c>
      <c r="H6526" t="str">
        <f>TEXT(AppleStock[[#This Row],[Date]],"dddd")</f>
        <v>Wednesday</v>
      </c>
      <c r="I6526" t="str">
        <f>MID(AppleStock[[#This Row],[Day]],1,FIND("day",AppleStock[[#This Row],[Day]])-1)</f>
        <v>Wednes</v>
      </c>
      <c r="J6526" s="3">
        <f>AppleStock[[#This Row],[Open]]-AppleStock[[#This Row],[Close]]</f>
        <v>-4.4642999999999988E-2</v>
      </c>
      <c r="K6526" t="str">
        <f>IF(AppleStock[[#This Row],[Day Change]]&gt;0,"UP","DOWN")</f>
        <v>DOWN</v>
      </c>
      <c r="L6526" s="2">
        <v>88</v>
      </c>
      <c r="Q6526" s="15"/>
    </row>
    <row r="6527" spans="1:17" x14ac:dyDescent="0.25">
      <c r="A6527" s="1">
        <v>32184</v>
      </c>
      <c r="B6527" s="3">
        <v>1.464286</v>
      </c>
      <c r="C6527" s="3">
        <v>1.473214</v>
      </c>
      <c r="D6527" s="3">
        <v>1.4375</v>
      </c>
      <c r="E6527" s="3">
        <v>1.450893</v>
      </c>
      <c r="F6527" s="3">
        <v>1.1795929999999999</v>
      </c>
      <c r="G6527">
        <v>36960000</v>
      </c>
      <c r="H6527" t="str">
        <f>TEXT(AppleStock[[#This Row],[Date]],"dddd")</f>
        <v>Thursday</v>
      </c>
      <c r="I6527" t="str">
        <f>MID(AppleStock[[#This Row],[Day]],1,FIND("day",AppleStock[[#This Row],[Day]])-1)</f>
        <v>Thurs</v>
      </c>
      <c r="J6527" s="3">
        <f>AppleStock[[#This Row],[Open]]-AppleStock[[#This Row],[Close]]</f>
        <v>1.3392999999999988E-2</v>
      </c>
      <c r="K6527" t="str">
        <f>IF(AppleStock[[#This Row],[Day Change]]&gt;0,"UP","DOWN")</f>
        <v>UP</v>
      </c>
      <c r="L6527" s="2">
        <v>88</v>
      </c>
      <c r="Q6527" s="15"/>
    </row>
    <row r="6528" spans="1:17" x14ac:dyDescent="0.25">
      <c r="A6528" s="1">
        <v>32185</v>
      </c>
      <c r="B6528" s="3">
        <v>1.450893</v>
      </c>
      <c r="C6528" s="3">
        <v>1.482143</v>
      </c>
      <c r="D6528" s="3">
        <v>1.446429</v>
      </c>
      <c r="E6528" s="3">
        <v>1.464286</v>
      </c>
      <c r="F6528" s="3">
        <v>1.192833</v>
      </c>
      <c r="G6528">
        <v>34440000</v>
      </c>
      <c r="H6528" t="str">
        <f>TEXT(AppleStock[[#This Row],[Date]],"dddd")</f>
        <v>Friday</v>
      </c>
      <c r="I6528" t="str">
        <f>MID(AppleStock[[#This Row],[Day]],1,FIND("day",AppleStock[[#This Row],[Day]])-1)</f>
        <v>Fri</v>
      </c>
      <c r="J6528" s="3">
        <f>AppleStock[[#This Row],[Open]]-AppleStock[[#This Row],[Close]]</f>
        <v>-1.3392999999999988E-2</v>
      </c>
      <c r="K6528" t="str">
        <f>IF(AppleStock[[#This Row],[Day Change]]&gt;0,"UP","DOWN")</f>
        <v>DOWN</v>
      </c>
      <c r="L6528" s="2">
        <v>88</v>
      </c>
      <c r="Q6528" s="15"/>
    </row>
    <row r="6529" spans="1:17" x14ac:dyDescent="0.25">
      <c r="A6529" s="1">
        <v>32189</v>
      </c>
      <c r="B6529" s="3">
        <v>1.464286</v>
      </c>
      <c r="C6529" s="3">
        <v>1.473214</v>
      </c>
      <c r="D6529" s="3">
        <v>1.428571</v>
      </c>
      <c r="E6529" s="3">
        <v>1.473214</v>
      </c>
      <c r="F6529" s="3">
        <v>1.200107</v>
      </c>
      <c r="G6529">
        <v>38640000</v>
      </c>
      <c r="H6529" t="str">
        <f>TEXT(AppleStock[[#This Row],[Date]],"dddd")</f>
        <v>Tuesday</v>
      </c>
      <c r="I6529" t="str">
        <f>MID(AppleStock[[#This Row],[Day]],1,FIND("day",AppleStock[[#This Row],[Day]])-1)</f>
        <v>Tues</v>
      </c>
      <c r="J6529" s="3">
        <f>AppleStock[[#This Row],[Open]]-AppleStock[[#This Row],[Close]]</f>
        <v>-8.928000000000047E-3</v>
      </c>
      <c r="K6529" t="str">
        <f>IF(AppleStock[[#This Row],[Day Change]]&gt;0,"UP","DOWN")</f>
        <v>DOWN</v>
      </c>
      <c r="L6529" s="2">
        <v>88</v>
      </c>
      <c r="Q6529" s="15"/>
    </row>
    <row r="6530" spans="1:17" x14ac:dyDescent="0.25">
      <c r="A6530" s="1">
        <v>32190</v>
      </c>
      <c r="B6530" s="3">
        <v>1.473214</v>
      </c>
      <c r="C6530" s="3">
        <v>1.517857</v>
      </c>
      <c r="D6530" s="3">
        <v>1.473214</v>
      </c>
      <c r="E6530" s="3">
        <v>1.495536</v>
      </c>
      <c r="F6530" s="3">
        <v>1.218291</v>
      </c>
      <c r="G6530">
        <v>64120000</v>
      </c>
      <c r="H6530" t="str">
        <f>TEXT(AppleStock[[#This Row],[Date]],"dddd")</f>
        <v>Wednesday</v>
      </c>
      <c r="I6530" t="str">
        <f>MID(AppleStock[[#This Row],[Day]],1,FIND("day",AppleStock[[#This Row],[Day]])-1)</f>
        <v>Wednes</v>
      </c>
      <c r="J6530" s="3">
        <f>AppleStock[[#This Row],[Open]]-AppleStock[[#This Row],[Close]]</f>
        <v>-2.2321999999999953E-2</v>
      </c>
      <c r="K6530" t="str">
        <f>IF(AppleStock[[#This Row],[Day Change]]&gt;0,"UP","DOWN")</f>
        <v>DOWN</v>
      </c>
      <c r="L6530" s="2">
        <v>88</v>
      </c>
      <c r="Q6530" s="15"/>
    </row>
    <row r="6531" spans="1:17" x14ac:dyDescent="0.25">
      <c r="A6531" s="1">
        <v>32191</v>
      </c>
      <c r="B6531" s="3">
        <v>1.486607</v>
      </c>
      <c r="C6531" s="3">
        <v>1.526786</v>
      </c>
      <c r="D6531" s="3">
        <v>1.482143</v>
      </c>
      <c r="E6531" s="3">
        <v>1.491071</v>
      </c>
      <c r="F6531" s="3">
        <v>1.2146539999999999</v>
      </c>
      <c r="G6531">
        <v>35840000</v>
      </c>
      <c r="H6531" t="str">
        <f>TEXT(AppleStock[[#This Row],[Date]],"dddd")</f>
        <v>Thursday</v>
      </c>
      <c r="I6531" t="str">
        <f>MID(AppleStock[[#This Row],[Day]],1,FIND("day",AppleStock[[#This Row],[Day]])-1)</f>
        <v>Thurs</v>
      </c>
      <c r="J6531" s="3">
        <f>AppleStock[[#This Row],[Open]]-AppleStock[[#This Row],[Close]]</f>
        <v>-4.4640000000000235E-3</v>
      </c>
      <c r="K6531" t="str">
        <f>IF(AppleStock[[#This Row],[Day Change]]&gt;0,"UP","DOWN")</f>
        <v>DOWN</v>
      </c>
      <c r="L6531" s="2">
        <v>88</v>
      </c>
      <c r="Q6531" s="15"/>
    </row>
    <row r="6532" spans="1:17" x14ac:dyDescent="0.25">
      <c r="A6532" s="1">
        <v>32192</v>
      </c>
      <c r="B6532" s="3">
        <v>1.491071</v>
      </c>
      <c r="C6532" s="3">
        <v>1.5</v>
      </c>
      <c r="D6532" s="3">
        <v>1.482143</v>
      </c>
      <c r="E6532" s="3">
        <v>1.491071</v>
      </c>
      <c r="F6532" s="3">
        <v>1.2146539999999999</v>
      </c>
      <c r="G6532">
        <v>22691200</v>
      </c>
      <c r="H6532" t="str">
        <f>TEXT(AppleStock[[#This Row],[Date]],"dddd")</f>
        <v>Friday</v>
      </c>
      <c r="I6532" t="str">
        <f>MID(AppleStock[[#This Row],[Day]],1,FIND("day",AppleStock[[#This Row],[Day]])-1)</f>
        <v>Fri</v>
      </c>
      <c r="J6532" s="3">
        <f>AppleStock[[#This Row],[Open]]-AppleStock[[#This Row],[Close]]</f>
        <v>0</v>
      </c>
      <c r="K6532" t="str">
        <f>IF(AppleStock[[#This Row],[Day Change]]&gt;0,"UP","DOWN")</f>
        <v>DOWN</v>
      </c>
      <c r="L6532" s="2">
        <v>88</v>
      </c>
      <c r="Q6532" s="15"/>
    </row>
    <row r="6533" spans="1:17" x14ac:dyDescent="0.25">
      <c r="A6533" s="1">
        <v>32195</v>
      </c>
      <c r="B6533" s="3">
        <v>1.482143</v>
      </c>
      <c r="C6533" s="3">
        <v>1.558036</v>
      </c>
      <c r="D6533" s="3">
        <v>1.482143</v>
      </c>
      <c r="E6533" s="3">
        <v>1.544643</v>
      </c>
      <c r="F6533" s="3">
        <v>1.2582930000000001</v>
      </c>
      <c r="G6533">
        <v>50120000</v>
      </c>
      <c r="H6533" t="str">
        <f>TEXT(AppleStock[[#This Row],[Date]],"dddd")</f>
        <v>Monday</v>
      </c>
      <c r="I6533" t="str">
        <f>MID(AppleStock[[#This Row],[Day]],1,FIND("day",AppleStock[[#This Row],[Day]])-1)</f>
        <v>Mon</v>
      </c>
      <c r="J6533" s="3">
        <f>AppleStock[[#This Row],[Open]]-AppleStock[[#This Row],[Close]]</f>
        <v>-6.25E-2</v>
      </c>
      <c r="K6533" t="str">
        <f>IF(AppleStock[[#This Row],[Day Change]]&gt;0,"UP","DOWN")</f>
        <v>DOWN</v>
      </c>
      <c r="L6533" s="2">
        <v>88</v>
      </c>
      <c r="Q6533" s="15"/>
    </row>
    <row r="6534" spans="1:17" x14ac:dyDescent="0.25">
      <c r="A6534" s="1">
        <v>32196</v>
      </c>
      <c r="B6534" s="3">
        <v>1.544643</v>
      </c>
      <c r="C6534" s="3">
        <v>1.5625</v>
      </c>
      <c r="D6534" s="3">
        <v>1.508929</v>
      </c>
      <c r="E6534" s="3">
        <v>1.526786</v>
      </c>
      <c r="F6534" s="3">
        <v>1.2437469999999999</v>
      </c>
      <c r="G6534">
        <v>55160000</v>
      </c>
      <c r="H6534" t="str">
        <f>TEXT(AppleStock[[#This Row],[Date]],"dddd")</f>
        <v>Tuesday</v>
      </c>
      <c r="I6534" t="str">
        <f>MID(AppleStock[[#This Row],[Day]],1,FIND("day",AppleStock[[#This Row],[Day]])-1)</f>
        <v>Tues</v>
      </c>
      <c r="J6534" s="3">
        <f>AppleStock[[#This Row],[Open]]-AppleStock[[#This Row],[Close]]</f>
        <v>1.7857000000000012E-2</v>
      </c>
      <c r="K6534" t="str">
        <f>IF(AppleStock[[#This Row],[Day Change]]&gt;0,"UP","DOWN")</f>
        <v>UP</v>
      </c>
      <c r="L6534" s="2">
        <v>88</v>
      </c>
      <c r="Q6534" s="15"/>
    </row>
    <row r="6535" spans="1:17" x14ac:dyDescent="0.25">
      <c r="A6535" s="1">
        <v>32197</v>
      </c>
      <c r="B6535" s="3">
        <v>1.526786</v>
      </c>
      <c r="C6535" s="3">
        <v>1.535714</v>
      </c>
      <c r="D6535" s="3">
        <v>1.5</v>
      </c>
      <c r="E6535" s="3">
        <v>1.508929</v>
      </c>
      <c r="F6535" s="3">
        <v>1.2292000000000001</v>
      </c>
      <c r="G6535">
        <v>36400000</v>
      </c>
      <c r="H6535" t="str">
        <f>TEXT(AppleStock[[#This Row],[Date]],"dddd")</f>
        <v>Wednesday</v>
      </c>
      <c r="I6535" t="str">
        <f>MID(AppleStock[[#This Row],[Day]],1,FIND("day",AppleStock[[#This Row],[Day]])-1)</f>
        <v>Wednes</v>
      </c>
      <c r="J6535" s="3">
        <f>AppleStock[[#This Row],[Open]]-AppleStock[[#This Row],[Close]]</f>
        <v>1.7857000000000012E-2</v>
      </c>
      <c r="K6535" t="str">
        <f>IF(AppleStock[[#This Row],[Day Change]]&gt;0,"UP","DOWN")</f>
        <v>UP</v>
      </c>
      <c r="L6535" s="2">
        <v>88</v>
      </c>
      <c r="Q6535" s="15"/>
    </row>
    <row r="6536" spans="1:17" x14ac:dyDescent="0.25">
      <c r="A6536" s="1">
        <v>32198</v>
      </c>
      <c r="B6536" s="3">
        <v>1.5</v>
      </c>
      <c r="C6536" s="3">
        <v>1.535714</v>
      </c>
      <c r="D6536" s="3">
        <v>1.491071</v>
      </c>
      <c r="E6536" s="3">
        <v>1.491071</v>
      </c>
      <c r="F6536" s="3">
        <v>1.2146539999999999</v>
      </c>
      <c r="G6536">
        <v>44800000</v>
      </c>
      <c r="H6536" t="str">
        <f>TEXT(AppleStock[[#This Row],[Date]],"dddd")</f>
        <v>Thursday</v>
      </c>
      <c r="I6536" t="str">
        <f>MID(AppleStock[[#This Row],[Day]],1,FIND("day",AppleStock[[#This Row],[Day]])-1)</f>
        <v>Thurs</v>
      </c>
      <c r="J6536" s="3">
        <f>AppleStock[[#This Row],[Open]]-AppleStock[[#This Row],[Close]]</f>
        <v>8.9289999999999647E-3</v>
      </c>
      <c r="K6536" t="str">
        <f>IF(AppleStock[[#This Row],[Day Change]]&gt;0,"UP","DOWN")</f>
        <v>UP</v>
      </c>
      <c r="L6536" s="2">
        <v>88</v>
      </c>
      <c r="Q6536" s="15"/>
    </row>
    <row r="6537" spans="1:17" x14ac:dyDescent="0.25">
      <c r="A6537" s="1">
        <v>32199</v>
      </c>
      <c r="B6537" s="3">
        <v>1.5</v>
      </c>
      <c r="C6537" s="3">
        <v>1.508929</v>
      </c>
      <c r="D6537" s="3">
        <v>1.473214</v>
      </c>
      <c r="E6537" s="3">
        <v>1.491071</v>
      </c>
      <c r="F6537" s="3">
        <v>1.2146539999999999</v>
      </c>
      <c r="G6537">
        <v>20585600</v>
      </c>
      <c r="H6537" t="str">
        <f>TEXT(AppleStock[[#This Row],[Date]],"dddd")</f>
        <v>Friday</v>
      </c>
      <c r="I6537" t="str">
        <f>MID(AppleStock[[#This Row],[Day]],1,FIND("day",AppleStock[[#This Row],[Day]])-1)</f>
        <v>Fri</v>
      </c>
      <c r="J6537" s="3">
        <f>AppleStock[[#This Row],[Open]]-AppleStock[[#This Row],[Close]]</f>
        <v>8.9289999999999647E-3</v>
      </c>
      <c r="K6537" t="str">
        <f>IF(AppleStock[[#This Row],[Day Change]]&gt;0,"UP","DOWN")</f>
        <v>UP</v>
      </c>
      <c r="L6537" s="2">
        <v>88</v>
      </c>
      <c r="Q6537" s="15"/>
    </row>
    <row r="6538" spans="1:17" x14ac:dyDescent="0.25">
      <c r="A6538" s="1">
        <v>32202</v>
      </c>
      <c r="B6538" s="3">
        <v>1.491071</v>
      </c>
      <c r="C6538" s="3">
        <v>1.544643</v>
      </c>
      <c r="D6538" s="3">
        <v>1.482143</v>
      </c>
      <c r="E6538" s="3">
        <v>1.535714</v>
      </c>
      <c r="F6538" s="3">
        <v>1.25102</v>
      </c>
      <c r="G6538">
        <v>28000000</v>
      </c>
      <c r="H6538" t="str">
        <f>TEXT(AppleStock[[#This Row],[Date]],"dddd")</f>
        <v>Monday</v>
      </c>
      <c r="I6538" t="str">
        <f>MID(AppleStock[[#This Row],[Day]],1,FIND("day",AppleStock[[#This Row],[Day]])-1)</f>
        <v>Mon</v>
      </c>
      <c r="J6538" s="3">
        <f>AppleStock[[#This Row],[Open]]-AppleStock[[#This Row],[Close]]</f>
        <v>-4.4642999999999988E-2</v>
      </c>
      <c r="K6538" t="str">
        <f>IF(AppleStock[[#This Row],[Day Change]]&gt;0,"UP","DOWN")</f>
        <v>DOWN</v>
      </c>
      <c r="L6538" s="2">
        <v>88</v>
      </c>
      <c r="Q6538" s="15"/>
    </row>
    <row r="6539" spans="1:17" x14ac:dyDescent="0.25">
      <c r="A6539" s="1">
        <v>32203</v>
      </c>
      <c r="B6539" s="3">
        <v>1.544643</v>
      </c>
      <c r="C6539" s="3">
        <v>1.553571</v>
      </c>
      <c r="D6539" s="3">
        <v>1.517857</v>
      </c>
      <c r="E6539" s="3">
        <v>1.544643</v>
      </c>
      <c r="F6539" s="3">
        <v>1.2582930000000001</v>
      </c>
      <c r="G6539">
        <v>42840000</v>
      </c>
      <c r="H6539" t="str">
        <f>TEXT(AppleStock[[#This Row],[Date]],"dddd")</f>
        <v>Tuesday</v>
      </c>
      <c r="I6539" t="str">
        <f>MID(AppleStock[[#This Row],[Day]],1,FIND("day",AppleStock[[#This Row],[Day]])-1)</f>
        <v>Tues</v>
      </c>
      <c r="J6539" s="3">
        <f>AppleStock[[#This Row],[Open]]-AppleStock[[#This Row],[Close]]</f>
        <v>0</v>
      </c>
      <c r="K6539" t="str">
        <f>IF(AppleStock[[#This Row],[Day Change]]&gt;0,"UP","DOWN")</f>
        <v>DOWN</v>
      </c>
      <c r="L6539" s="2">
        <v>88</v>
      </c>
      <c r="Q6539" s="15"/>
    </row>
    <row r="6540" spans="1:17" x14ac:dyDescent="0.25">
      <c r="A6540" s="1">
        <v>32204</v>
      </c>
      <c r="B6540" s="3">
        <v>1.5625</v>
      </c>
      <c r="C6540" s="3">
        <v>1.607143</v>
      </c>
      <c r="D6540" s="3">
        <v>1.553571</v>
      </c>
      <c r="E6540" s="3">
        <v>1.598214</v>
      </c>
      <c r="F6540" s="3">
        <v>1.3019339999999999</v>
      </c>
      <c r="G6540">
        <v>73080000</v>
      </c>
      <c r="H6540" t="str">
        <f>TEXT(AppleStock[[#This Row],[Date]],"dddd")</f>
        <v>Wednesday</v>
      </c>
      <c r="I6540" t="str">
        <f>MID(AppleStock[[#This Row],[Day]],1,FIND("day",AppleStock[[#This Row],[Day]])-1)</f>
        <v>Wednes</v>
      </c>
      <c r="J6540" s="3">
        <f>AppleStock[[#This Row],[Open]]-AppleStock[[#This Row],[Close]]</f>
        <v>-3.5714000000000024E-2</v>
      </c>
      <c r="K6540" t="str">
        <f>IF(AppleStock[[#This Row],[Day Change]]&gt;0,"UP","DOWN")</f>
        <v>DOWN</v>
      </c>
      <c r="L6540" s="2">
        <v>88</v>
      </c>
      <c r="Q6540" s="15"/>
    </row>
    <row r="6541" spans="1:17" x14ac:dyDescent="0.25">
      <c r="A6541" s="1">
        <v>32205</v>
      </c>
      <c r="B6541" s="3">
        <v>1.589286</v>
      </c>
      <c r="C6541" s="3">
        <v>1.678571</v>
      </c>
      <c r="D6541" s="3">
        <v>1.589286</v>
      </c>
      <c r="E6541" s="3">
        <v>1.660714</v>
      </c>
      <c r="F6541" s="3">
        <v>1.3528469999999999</v>
      </c>
      <c r="G6541">
        <v>118440000</v>
      </c>
      <c r="H6541" t="str">
        <f>TEXT(AppleStock[[#This Row],[Date]],"dddd")</f>
        <v>Thursday</v>
      </c>
      <c r="I6541" t="str">
        <f>MID(AppleStock[[#This Row],[Day]],1,FIND("day",AppleStock[[#This Row],[Day]])-1)</f>
        <v>Thurs</v>
      </c>
      <c r="J6541" s="3">
        <f>AppleStock[[#This Row],[Open]]-AppleStock[[#This Row],[Close]]</f>
        <v>-7.1428000000000047E-2</v>
      </c>
      <c r="K6541" t="str">
        <f>IF(AppleStock[[#This Row],[Day Change]]&gt;0,"UP","DOWN")</f>
        <v>DOWN</v>
      </c>
      <c r="L6541" s="2">
        <v>88</v>
      </c>
      <c r="Q6541" s="15"/>
    </row>
    <row r="6542" spans="1:17" x14ac:dyDescent="0.25">
      <c r="A6542" s="1">
        <v>32206</v>
      </c>
      <c r="B6542" s="3">
        <v>1.642857</v>
      </c>
      <c r="C6542" s="3">
        <v>1.678571</v>
      </c>
      <c r="D6542" s="3">
        <v>1.625</v>
      </c>
      <c r="E6542" s="3">
        <v>1.674107</v>
      </c>
      <c r="F6542" s="3">
        <v>1.363758</v>
      </c>
      <c r="G6542">
        <v>52360000</v>
      </c>
      <c r="H6542" t="str">
        <f>TEXT(AppleStock[[#This Row],[Date]],"dddd")</f>
        <v>Friday</v>
      </c>
      <c r="I6542" t="str">
        <f>MID(AppleStock[[#This Row],[Day]],1,FIND("day",AppleStock[[#This Row],[Day]])-1)</f>
        <v>Fri</v>
      </c>
      <c r="J6542" s="3">
        <f>AppleStock[[#This Row],[Open]]-AppleStock[[#This Row],[Close]]</f>
        <v>-3.125E-2</v>
      </c>
      <c r="K6542" t="str">
        <f>IF(AppleStock[[#This Row],[Day Change]]&gt;0,"UP","DOWN")</f>
        <v>DOWN</v>
      </c>
      <c r="L6542" s="2">
        <v>88</v>
      </c>
      <c r="Q6542" s="15"/>
    </row>
    <row r="6543" spans="1:17" x14ac:dyDescent="0.25">
      <c r="A6543" s="1">
        <v>32209</v>
      </c>
      <c r="B6543" s="3">
        <v>1.669643</v>
      </c>
      <c r="C6543" s="3">
        <v>1.705357</v>
      </c>
      <c r="D6543" s="3">
        <v>1.660714</v>
      </c>
      <c r="E6543" s="3">
        <v>1.674107</v>
      </c>
      <c r="F6543" s="3">
        <v>1.363758</v>
      </c>
      <c r="G6543">
        <v>51800000</v>
      </c>
      <c r="H6543" t="str">
        <f>TEXT(AppleStock[[#This Row],[Date]],"dddd")</f>
        <v>Monday</v>
      </c>
      <c r="I6543" t="str">
        <f>MID(AppleStock[[#This Row],[Day]],1,FIND("day",AppleStock[[#This Row],[Day]])-1)</f>
        <v>Mon</v>
      </c>
      <c r="J6543" s="3">
        <f>AppleStock[[#This Row],[Open]]-AppleStock[[#This Row],[Close]]</f>
        <v>-4.4640000000000235E-3</v>
      </c>
      <c r="K6543" t="str">
        <f>IF(AppleStock[[#This Row],[Day Change]]&gt;0,"UP","DOWN")</f>
        <v>DOWN</v>
      </c>
      <c r="L6543" s="2">
        <v>88</v>
      </c>
      <c r="Q6543" s="15"/>
    </row>
    <row r="6544" spans="1:17" x14ac:dyDescent="0.25">
      <c r="A6544" s="1">
        <v>32210</v>
      </c>
      <c r="B6544" s="3">
        <v>1.669643</v>
      </c>
      <c r="C6544" s="3">
        <v>1.678571</v>
      </c>
      <c r="D6544" s="3">
        <v>1.642857</v>
      </c>
      <c r="E6544" s="3">
        <v>1.651786</v>
      </c>
      <c r="F6544" s="3">
        <v>1.345574</v>
      </c>
      <c r="G6544">
        <v>36120000</v>
      </c>
      <c r="H6544" t="str">
        <f>TEXT(AppleStock[[#This Row],[Date]],"dddd")</f>
        <v>Tuesday</v>
      </c>
      <c r="I6544" t="str">
        <f>MID(AppleStock[[#This Row],[Day]],1,FIND("day",AppleStock[[#This Row],[Day]])-1)</f>
        <v>Tues</v>
      </c>
      <c r="J6544" s="3">
        <f>AppleStock[[#This Row],[Open]]-AppleStock[[#This Row],[Close]]</f>
        <v>1.7857000000000012E-2</v>
      </c>
      <c r="K6544" t="str">
        <f>IF(AppleStock[[#This Row],[Day Change]]&gt;0,"UP","DOWN")</f>
        <v>UP</v>
      </c>
      <c r="L6544" s="2">
        <v>88</v>
      </c>
      <c r="Q6544" s="15"/>
    </row>
    <row r="6545" spans="1:17" x14ac:dyDescent="0.25">
      <c r="A6545" s="1">
        <v>32211</v>
      </c>
      <c r="B6545" s="3">
        <v>1.651786</v>
      </c>
      <c r="C6545" s="3">
        <v>1.6875</v>
      </c>
      <c r="D6545" s="3">
        <v>1.651786</v>
      </c>
      <c r="E6545" s="3">
        <v>1.669643</v>
      </c>
      <c r="F6545" s="3">
        <v>1.3601209999999999</v>
      </c>
      <c r="G6545">
        <v>33600000</v>
      </c>
      <c r="H6545" t="str">
        <f>TEXT(AppleStock[[#This Row],[Date]],"dddd")</f>
        <v>Wednesday</v>
      </c>
      <c r="I6545" t="str">
        <f>MID(AppleStock[[#This Row],[Day]],1,FIND("day",AppleStock[[#This Row],[Day]])-1)</f>
        <v>Wednes</v>
      </c>
      <c r="J6545" s="3">
        <f>AppleStock[[#This Row],[Open]]-AppleStock[[#This Row],[Close]]</f>
        <v>-1.7857000000000012E-2</v>
      </c>
      <c r="K6545" t="str">
        <f>IF(AppleStock[[#This Row],[Day Change]]&gt;0,"UP","DOWN")</f>
        <v>DOWN</v>
      </c>
      <c r="L6545" s="2">
        <v>88</v>
      </c>
      <c r="Q6545" s="15"/>
    </row>
    <row r="6546" spans="1:17" x14ac:dyDescent="0.25">
      <c r="A6546" s="1">
        <v>32212</v>
      </c>
      <c r="B6546" s="3">
        <v>1.678571</v>
      </c>
      <c r="C6546" s="3">
        <v>1.6875</v>
      </c>
      <c r="D6546" s="3">
        <v>1.616071</v>
      </c>
      <c r="E6546" s="3">
        <v>1.616071</v>
      </c>
      <c r="F6546" s="3">
        <v>1.316481</v>
      </c>
      <c r="G6546">
        <v>44240000</v>
      </c>
      <c r="H6546" t="str">
        <f>TEXT(AppleStock[[#This Row],[Date]],"dddd")</f>
        <v>Thursday</v>
      </c>
      <c r="I6546" t="str">
        <f>MID(AppleStock[[#This Row],[Day]],1,FIND("day",AppleStock[[#This Row],[Day]])-1)</f>
        <v>Thurs</v>
      </c>
      <c r="J6546" s="3">
        <f>AppleStock[[#This Row],[Open]]-AppleStock[[#This Row],[Close]]</f>
        <v>6.25E-2</v>
      </c>
      <c r="K6546" t="str">
        <f>IF(AppleStock[[#This Row],[Day Change]]&gt;0,"UP","DOWN")</f>
        <v>UP</v>
      </c>
      <c r="L6546" s="2">
        <v>88</v>
      </c>
      <c r="Q6546" s="15"/>
    </row>
    <row r="6547" spans="1:17" x14ac:dyDescent="0.25">
      <c r="A6547" s="1">
        <v>32213</v>
      </c>
      <c r="B6547" s="3">
        <v>1.625</v>
      </c>
      <c r="C6547" s="3">
        <v>1.633929</v>
      </c>
      <c r="D6547" s="3">
        <v>1.589286</v>
      </c>
      <c r="E6547" s="3">
        <v>1.633929</v>
      </c>
      <c r="F6547" s="3">
        <v>1.331027</v>
      </c>
      <c r="G6547">
        <v>39480000</v>
      </c>
      <c r="H6547" t="str">
        <f>TEXT(AppleStock[[#This Row],[Date]],"dddd")</f>
        <v>Friday</v>
      </c>
      <c r="I6547" t="str">
        <f>MID(AppleStock[[#This Row],[Day]],1,FIND("day",AppleStock[[#This Row],[Day]])-1)</f>
        <v>Fri</v>
      </c>
      <c r="J6547" s="3">
        <f>AppleStock[[#This Row],[Open]]-AppleStock[[#This Row],[Close]]</f>
        <v>-8.9289999999999647E-3</v>
      </c>
      <c r="K6547" t="str">
        <f>IF(AppleStock[[#This Row],[Day Change]]&gt;0,"UP","DOWN")</f>
        <v>DOWN</v>
      </c>
      <c r="L6547" s="2">
        <v>88</v>
      </c>
      <c r="Q6547" s="15"/>
    </row>
    <row r="6548" spans="1:17" x14ac:dyDescent="0.25">
      <c r="A6548" s="1">
        <v>32216</v>
      </c>
      <c r="B6548" s="3">
        <v>1.633929</v>
      </c>
      <c r="C6548" s="3">
        <v>1.660714</v>
      </c>
      <c r="D6548" s="3">
        <v>1.625</v>
      </c>
      <c r="E6548" s="3">
        <v>1.651786</v>
      </c>
      <c r="F6548" s="3">
        <v>1.345574</v>
      </c>
      <c r="G6548">
        <v>24530800</v>
      </c>
      <c r="H6548" t="str">
        <f>TEXT(AppleStock[[#This Row],[Date]],"dddd")</f>
        <v>Monday</v>
      </c>
      <c r="I6548" t="str">
        <f>MID(AppleStock[[#This Row],[Day]],1,FIND("day",AppleStock[[#This Row],[Day]])-1)</f>
        <v>Mon</v>
      </c>
      <c r="J6548" s="3">
        <f>AppleStock[[#This Row],[Open]]-AppleStock[[#This Row],[Close]]</f>
        <v>-1.7857000000000012E-2</v>
      </c>
      <c r="K6548" t="str">
        <f>IF(AppleStock[[#This Row],[Day Change]]&gt;0,"UP","DOWN")</f>
        <v>DOWN</v>
      </c>
      <c r="L6548" s="2">
        <v>88</v>
      </c>
      <c r="Q6548" s="15"/>
    </row>
    <row r="6549" spans="1:17" x14ac:dyDescent="0.25">
      <c r="A6549" s="1">
        <v>32217</v>
      </c>
      <c r="B6549" s="3">
        <v>1.642857</v>
      </c>
      <c r="C6549" s="3">
        <v>1.651786</v>
      </c>
      <c r="D6549" s="3">
        <v>1.598214</v>
      </c>
      <c r="E6549" s="3">
        <v>1.607143</v>
      </c>
      <c r="F6549" s="3">
        <v>1.309207</v>
      </c>
      <c r="G6549">
        <v>45360000</v>
      </c>
      <c r="H6549" t="str">
        <f>TEXT(AppleStock[[#This Row],[Date]],"dddd")</f>
        <v>Tuesday</v>
      </c>
      <c r="I6549" t="str">
        <f>MID(AppleStock[[#This Row],[Day]],1,FIND("day",AppleStock[[#This Row],[Day]])-1)</f>
        <v>Tues</v>
      </c>
      <c r="J6549" s="3">
        <f>AppleStock[[#This Row],[Open]]-AppleStock[[#This Row],[Close]]</f>
        <v>3.5714000000000024E-2</v>
      </c>
      <c r="K6549" t="str">
        <f>IF(AppleStock[[#This Row],[Day Change]]&gt;0,"UP","DOWN")</f>
        <v>UP</v>
      </c>
      <c r="L6549" s="2">
        <v>88</v>
      </c>
      <c r="Q6549" s="15"/>
    </row>
    <row r="6550" spans="1:17" x14ac:dyDescent="0.25">
      <c r="A6550" s="1">
        <v>32218</v>
      </c>
      <c r="B6550" s="3">
        <v>1.602679</v>
      </c>
      <c r="C6550" s="3">
        <v>1.65625</v>
      </c>
      <c r="D6550" s="3">
        <v>1.589286</v>
      </c>
      <c r="E6550" s="3">
        <v>1.647321</v>
      </c>
      <c r="F6550" s="3">
        <v>1.3419380000000001</v>
      </c>
      <c r="G6550">
        <v>29680000</v>
      </c>
      <c r="H6550" t="str">
        <f>TEXT(AppleStock[[#This Row],[Date]],"dddd")</f>
        <v>Wednesday</v>
      </c>
      <c r="I6550" t="str">
        <f>MID(AppleStock[[#This Row],[Day]],1,FIND("day",AppleStock[[#This Row],[Day]])-1)</f>
        <v>Wednes</v>
      </c>
      <c r="J6550" s="3">
        <f>AppleStock[[#This Row],[Open]]-AppleStock[[#This Row],[Close]]</f>
        <v>-4.4642000000000071E-2</v>
      </c>
      <c r="K6550" t="str">
        <f>IF(AppleStock[[#This Row],[Day Change]]&gt;0,"UP","DOWN")</f>
        <v>DOWN</v>
      </c>
      <c r="L6550" s="2">
        <v>88</v>
      </c>
      <c r="Q6550" s="15"/>
    </row>
    <row r="6551" spans="1:17" x14ac:dyDescent="0.25">
      <c r="A6551" s="1">
        <v>32219</v>
      </c>
      <c r="B6551" s="3">
        <v>1.651786</v>
      </c>
      <c r="C6551" s="3">
        <v>1.660714</v>
      </c>
      <c r="D6551" s="3">
        <v>1.598214</v>
      </c>
      <c r="E6551" s="3">
        <v>1.607143</v>
      </c>
      <c r="F6551" s="3">
        <v>1.309207</v>
      </c>
      <c r="G6551">
        <v>65240000</v>
      </c>
      <c r="H6551" t="str">
        <f>TEXT(AppleStock[[#This Row],[Date]],"dddd")</f>
        <v>Thursday</v>
      </c>
      <c r="I6551" t="str">
        <f>MID(AppleStock[[#This Row],[Day]],1,FIND("day",AppleStock[[#This Row],[Day]])-1)</f>
        <v>Thurs</v>
      </c>
      <c r="J6551" s="3">
        <f>AppleStock[[#This Row],[Open]]-AppleStock[[#This Row],[Close]]</f>
        <v>4.4642999999999988E-2</v>
      </c>
      <c r="K6551" t="str">
        <f>IF(AppleStock[[#This Row],[Day Change]]&gt;0,"UP","DOWN")</f>
        <v>UP</v>
      </c>
      <c r="L6551" s="2">
        <v>88</v>
      </c>
      <c r="Q6551" s="15"/>
    </row>
    <row r="6552" spans="1:17" x14ac:dyDescent="0.25">
      <c r="A6552" s="1">
        <v>32220</v>
      </c>
      <c r="B6552" s="3">
        <v>1.607143</v>
      </c>
      <c r="C6552" s="3">
        <v>1.625</v>
      </c>
      <c r="D6552" s="3">
        <v>1.580357</v>
      </c>
      <c r="E6552" s="3">
        <v>1.598214</v>
      </c>
      <c r="F6552" s="3">
        <v>1.3019339999999999</v>
      </c>
      <c r="G6552">
        <v>68040000</v>
      </c>
      <c r="H6552" t="str">
        <f>TEXT(AppleStock[[#This Row],[Date]],"dddd")</f>
        <v>Friday</v>
      </c>
      <c r="I6552" t="str">
        <f>MID(AppleStock[[#This Row],[Day]],1,FIND("day",AppleStock[[#This Row],[Day]])-1)</f>
        <v>Fri</v>
      </c>
      <c r="J6552" s="3">
        <f>AppleStock[[#This Row],[Open]]-AppleStock[[#This Row],[Close]]</f>
        <v>8.9289999999999647E-3</v>
      </c>
      <c r="K6552" t="str">
        <f>IF(AppleStock[[#This Row],[Day Change]]&gt;0,"UP","DOWN")</f>
        <v>UP</v>
      </c>
      <c r="L6552" s="2">
        <v>88</v>
      </c>
      <c r="Q6552" s="15"/>
    </row>
    <row r="6553" spans="1:17" x14ac:dyDescent="0.25">
      <c r="A6553" s="1">
        <v>32223</v>
      </c>
      <c r="B6553" s="3">
        <v>1.584821</v>
      </c>
      <c r="C6553" s="3">
        <v>1.59375</v>
      </c>
      <c r="D6553" s="3">
        <v>1.535714</v>
      </c>
      <c r="E6553" s="3">
        <v>1.566964</v>
      </c>
      <c r="F6553" s="3">
        <v>1.2764770000000001</v>
      </c>
      <c r="G6553">
        <v>56840000</v>
      </c>
      <c r="H6553" t="str">
        <f>TEXT(AppleStock[[#This Row],[Date]],"dddd")</f>
        <v>Monday</v>
      </c>
      <c r="I6553" t="str">
        <f>MID(AppleStock[[#This Row],[Day]],1,FIND("day",AppleStock[[#This Row],[Day]])-1)</f>
        <v>Mon</v>
      </c>
      <c r="J6553" s="3">
        <f>AppleStock[[#This Row],[Open]]-AppleStock[[#This Row],[Close]]</f>
        <v>1.7857000000000012E-2</v>
      </c>
      <c r="K6553" t="str">
        <f>IF(AppleStock[[#This Row],[Day Change]]&gt;0,"UP","DOWN")</f>
        <v>UP</v>
      </c>
      <c r="L6553" s="2">
        <v>88</v>
      </c>
      <c r="Q6553" s="15"/>
    </row>
    <row r="6554" spans="1:17" x14ac:dyDescent="0.25">
      <c r="A6554" s="1">
        <v>32224</v>
      </c>
      <c r="B6554" s="3">
        <v>1.571429</v>
      </c>
      <c r="C6554" s="3">
        <v>1.589286</v>
      </c>
      <c r="D6554" s="3">
        <v>1.544643</v>
      </c>
      <c r="E6554" s="3">
        <v>1.571429</v>
      </c>
      <c r="F6554" s="3">
        <v>1.280114</v>
      </c>
      <c r="G6554">
        <v>29794800</v>
      </c>
      <c r="H6554" t="str">
        <f>TEXT(AppleStock[[#This Row],[Date]],"dddd")</f>
        <v>Tuesday</v>
      </c>
      <c r="I6554" t="str">
        <f>MID(AppleStock[[#This Row],[Day]],1,FIND("day",AppleStock[[#This Row],[Day]])-1)</f>
        <v>Tues</v>
      </c>
      <c r="J6554" s="3">
        <f>AppleStock[[#This Row],[Open]]-AppleStock[[#This Row],[Close]]</f>
        <v>0</v>
      </c>
      <c r="K6554" t="str">
        <f>IF(AppleStock[[#This Row],[Day Change]]&gt;0,"UP","DOWN")</f>
        <v>DOWN</v>
      </c>
      <c r="L6554" s="2">
        <v>88</v>
      </c>
      <c r="Q6554" s="15"/>
    </row>
    <row r="6555" spans="1:17" x14ac:dyDescent="0.25">
      <c r="A6555" s="1">
        <v>32225</v>
      </c>
      <c r="B6555" s="3">
        <v>1.571429</v>
      </c>
      <c r="C6555" s="3">
        <v>1.571429</v>
      </c>
      <c r="D6555" s="3">
        <v>1.495536</v>
      </c>
      <c r="E6555" s="3">
        <v>1.517857</v>
      </c>
      <c r="F6555" s="3">
        <v>1.2364729999999999</v>
      </c>
      <c r="G6555">
        <v>52360000</v>
      </c>
      <c r="H6555" t="str">
        <f>TEXT(AppleStock[[#This Row],[Date]],"dddd")</f>
        <v>Wednesday</v>
      </c>
      <c r="I6555" t="str">
        <f>MID(AppleStock[[#This Row],[Day]],1,FIND("day",AppleStock[[#This Row],[Day]])-1)</f>
        <v>Wednes</v>
      </c>
      <c r="J6555" s="3">
        <f>AppleStock[[#This Row],[Open]]-AppleStock[[#This Row],[Close]]</f>
        <v>5.3571999999999953E-2</v>
      </c>
      <c r="K6555" t="str">
        <f>IF(AppleStock[[#This Row],[Day Change]]&gt;0,"UP","DOWN")</f>
        <v>UP</v>
      </c>
      <c r="L6555" s="2">
        <v>88</v>
      </c>
      <c r="Q6555" s="15"/>
    </row>
    <row r="6556" spans="1:17" x14ac:dyDescent="0.25">
      <c r="A6556" s="1">
        <v>32226</v>
      </c>
      <c r="B6556" s="3">
        <v>1.491071</v>
      </c>
      <c r="C6556" s="3">
        <v>1.517857</v>
      </c>
      <c r="D6556" s="3">
        <v>1.428571</v>
      </c>
      <c r="E6556" s="3">
        <v>1.459821</v>
      </c>
      <c r="F6556" s="3">
        <v>1.1891970000000001</v>
      </c>
      <c r="G6556">
        <v>80080000</v>
      </c>
      <c r="H6556" t="str">
        <f>TEXT(AppleStock[[#This Row],[Date]],"dddd")</f>
        <v>Thursday</v>
      </c>
      <c r="I6556" t="str">
        <f>MID(AppleStock[[#This Row],[Day]],1,FIND("day",AppleStock[[#This Row],[Day]])-1)</f>
        <v>Thurs</v>
      </c>
      <c r="J6556" s="3">
        <f>AppleStock[[#This Row],[Open]]-AppleStock[[#This Row],[Close]]</f>
        <v>3.125E-2</v>
      </c>
      <c r="K6556" t="str">
        <f>IF(AppleStock[[#This Row],[Day Change]]&gt;0,"UP","DOWN")</f>
        <v>UP</v>
      </c>
      <c r="L6556" s="2">
        <v>88</v>
      </c>
      <c r="Q6556" s="15"/>
    </row>
    <row r="6557" spans="1:17" x14ac:dyDescent="0.25">
      <c r="A6557" s="1">
        <v>32227</v>
      </c>
      <c r="B6557" s="3">
        <v>1.455357</v>
      </c>
      <c r="C6557" s="3">
        <v>1.473214</v>
      </c>
      <c r="D6557" s="3">
        <v>1.428571</v>
      </c>
      <c r="E6557" s="3">
        <v>1.433036</v>
      </c>
      <c r="F6557" s="3">
        <v>1.1673770000000001</v>
      </c>
      <c r="G6557">
        <v>32760000</v>
      </c>
      <c r="H6557" t="str">
        <f>TEXT(AppleStock[[#This Row],[Date]],"dddd")</f>
        <v>Friday</v>
      </c>
      <c r="I6557" t="str">
        <f>MID(AppleStock[[#This Row],[Day]],1,FIND("day",AppleStock[[#This Row],[Day]])-1)</f>
        <v>Fri</v>
      </c>
      <c r="J6557" s="3">
        <f>AppleStock[[#This Row],[Open]]-AppleStock[[#This Row],[Close]]</f>
        <v>2.2321000000000035E-2</v>
      </c>
      <c r="K6557" t="str">
        <f>IF(AppleStock[[#This Row],[Day Change]]&gt;0,"UP","DOWN")</f>
        <v>UP</v>
      </c>
      <c r="L6557" s="2">
        <v>88</v>
      </c>
      <c r="Q6557" s="15"/>
    </row>
    <row r="6558" spans="1:17" x14ac:dyDescent="0.25">
      <c r="A6558" s="1">
        <v>32230</v>
      </c>
      <c r="B6558" s="3">
        <v>1.428571</v>
      </c>
      <c r="C6558" s="3">
        <v>1.491071</v>
      </c>
      <c r="D6558" s="3">
        <v>1.410714</v>
      </c>
      <c r="E6558" s="3">
        <v>1.482143</v>
      </c>
      <c r="F6558" s="3">
        <v>1.2073799999999999</v>
      </c>
      <c r="G6558">
        <v>43120000</v>
      </c>
      <c r="H6558" t="str">
        <f>TEXT(AppleStock[[#This Row],[Date]],"dddd")</f>
        <v>Monday</v>
      </c>
      <c r="I6558" t="str">
        <f>MID(AppleStock[[#This Row],[Day]],1,FIND("day",AppleStock[[#This Row],[Day]])-1)</f>
        <v>Mon</v>
      </c>
      <c r="J6558" s="3">
        <f>AppleStock[[#This Row],[Open]]-AppleStock[[#This Row],[Close]]</f>
        <v>-5.3571999999999953E-2</v>
      </c>
      <c r="K6558" t="str">
        <f>IF(AppleStock[[#This Row],[Day Change]]&gt;0,"UP","DOWN")</f>
        <v>DOWN</v>
      </c>
      <c r="L6558" s="2">
        <v>88</v>
      </c>
      <c r="Q6558" s="15"/>
    </row>
    <row r="6559" spans="1:17" x14ac:dyDescent="0.25">
      <c r="A6559" s="1">
        <v>32231</v>
      </c>
      <c r="B6559" s="3">
        <v>1.482143</v>
      </c>
      <c r="C6559" s="3">
        <v>1.5</v>
      </c>
      <c r="D6559" s="3">
        <v>1.450893</v>
      </c>
      <c r="E6559" s="3">
        <v>1.464286</v>
      </c>
      <c r="F6559" s="3">
        <v>1.192833</v>
      </c>
      <c r="G6559">
        <v>53480000</v>
      </c>
      <c r="H6559" t="str">
        <f>TEXT(AppleStock[[#This Row],[Date]],"dddd")</f>
        <v>Tuesday</v>
      </c>
      <c r="I6559" t="str">
        <f>MID(AppleStock[[#This Row],[Day]],1,FIND("day",AppleStock[[#This Row],[Day]])-1)</f>
        <v>Tues</v>
      </c>
      <c r="J6559" s="3">
        <f>AppleStock[[#This Row],[Open]]-AppleStock[[#This Row],[Close]]</f>
        <v>1.7857000000000012E-2</v>
      </c>
      <c r="K6559" t="str">
        <f>IF(AppleStock[[#This Row],[Day Change]]&gt;0,"UP","DOWN")</f>
        <v>UP</v>
      </c>
      <c r="L6559" s="2">
        <v>88</v>
      </c>
      <c r="Q6559" s="15"/>
    </row>
    <row r="6560" spans="1:17" x14ac:dyDescent="0.25">
      <c r="A6560" s="1">
        <v>32232</v>
      </c>
      <c r="B6560" s="3">
        <v>1.455357</v>
      </c>
      <c r="C6560" s="3">
        <v>1.473214</v>
      </c>
      <c r="D6560" s="3">
        <v>1.383929</v>
      </c>
      <c r="E6560" s="3">
        <v>1.410714</v>
      </c>
      <c r="F6560" s="3">
        <v>1.1491929999999999</v>
      </c>
      <c r="G6560">
        <v>92960000</v>
      </c>
      <c r="H6560" t="str">
        <f>TEXT(AppleStock[[#This Row],[Date]],"dddd")</f>
        <v>Wednesday</v>
      </c>
      <c r="I6560" t="str">
        <f>MID(AppleStock[[#This Row],[Day]],1,FIND("day",AppleStock[[#This Row],[Day]])-1)</f>
        <v>Wednes</v>
      </c>
      <c r="J6560" s="3">
        <f>AppleStock[[#This Row],[Open]]-AppleStock[[#This Row],[Close]]</f>
        <v>4.4642999999999988E-2</v>
      </c>
      <c r="K6560" t="str">
        <f>IF(AppleStock[[#This Row],[Day Change]]&gt;0,"UP","DOWN")</f>
        <v>UP</v>
      </c>
      <c r="L6560" s="2">
        <v>88</v>
      </c>
      <c r="Q6560" s="15"/>
    </row>
    <row r="6561" spans="1:17" x14ac:dyDescent="0.25">
      <c r="A6561" s="1">
        <v>32233</v>
      </c>
      <c r="B6561" s="3">
        <v>1.419643</v>
      </c>
      <c r="C6561" s="3">
        <v>1.446429</v>
      </c>
      <c r="D6561" s="3">
        <v>1.401786</v>
      </c>
      <c r="E6561" s="3">
        <v>1.428571</v>
      </c>
      <c r="F6561" s="3">
        <v>1.16374</v>
      </c>
      <c r="G6561">
        <v>54320000</v>
      </c>
      <c r="H6561" t="str">
        <f>TEXT(AppleStock[[#This Row],[Date]],"dddd")</f>
        <v>Thursday</v>
      </c>
      <c r="I6561" t="str">
        <f>MID(AppleStock[[#This Row],[Day]],1,FIND("day",AppleStock[[#This Row],[Day]])-1)</f>
        <v>Thurs</v>
      </c>
      <c r="J6561" s="3">
        <f>AppleStock[[#This Row],[Open]]-AppleStock[[#This Row],[Close]]</f>
        <v>-8.928000000000047E-3</v>
      </c>
      <c r="K6561" t="str">
        <f>IF(AppleStock[[#This Row],[Day Change]]&gt;0,"UP","DOWN")</f>
        <v>DOWN</v>
      </c>
      <c r="L6561" s="2">
        <v>88</v>
      </c>
      <c r="Q6561" s="15"/>
    </row>
    <row r="6562" spans="1:17" x14ac:dyDescent="0.25">
      <c r="A6562" s="1">
        <v>32237</v>
      </c>
      <c r="B6562" s="3">
        <v>1.419643</v>
      </c>
      <c r="C6562" s="3">
        <v>1.446429</v>
      </c>
      <c r="D6562" s="3">
        <v>1.375</v>
      </c>
      <c r="E6562" s="3">
        <v>1.383929</v>
      </c>
      <c r="F6562" s="3">
        <v>1.127373</v>
      </c>
      <c r="G6562">
        <v>45360000</v>
      </c>
      <c r="H6562" t="str">
        <f>TEXT(AppleStock[[#This Row],[Date]],"dddd")</f>
        <v>Monday</v>
      </c>
      <c r="I6562" t="str">
        <f>MID(AppleStock[[#This Row],[Day]],1,FIND("day",AppleStock[[#This Row],[Day]])-1)</f>
        <v>Mon</v>
      </c>
      <c r="J6562" s="3">
        <f>AppleStock[[#This Row],[Open]]-AppleStock[[#This Row],[Close]]</f>
        <v>3.5714000000000024E-2</v>
      </c>
      <c r="K6562" t="str">
        <f>IF(AppleStock[[#This Row],[Day Change]]&gt;0,"UP","DOWN")</f>
        <v>UP</v>
      </c>
      <c r="L6562" s="2">
        <v>88</v>
      </c>
      <c r="Q6562" s="15"/>
    </row>
    <row r="6563" spans="1:17" x14ac:dyDescent="0.25">
      <c r="A6563" s="1">
        <v>32238</v>
      </c>
      <c r="B6563" s="3">
        <v>1.401786</v>
      </c>
      <c r="C6563" s="3">
        <v>1.410714</v>
      </c>
      <c r="D6563" s="3">
        <v>1.375</v>
      </c>
      <c r="E6563" s="3">
        <v>1.401786</v>
      </c>
      <c r="F6563" s="3">
        <v>1.14192</v>
      </c>
      <c r="G6563">
        <v>36960000</v>
      </c>
      <c r="H6563" t="str">
        <f>TEXT(AppleStock[[#This Row],[Date]],"dddd")</f>
        <v>Tuesday</v>
      </c>
      <c r="I6563" t="str">
        <f>MID(AppleStock[[#This Row],[Day]],1,FIND("day",AppleStock[[#This Row],[Day]])-1)</f>
        <v>Tues</v>
      </c>
      <c r="J6563" s="3">
        <f>AppleStock[[#This Row],[Open]]-AppleStock[[#This Row],[Close]]</f>
        <v>0</v>
      </c>
      <c r="K6563" t="str">
        <f>IF(AppleStock[[#This Row],[Day Change]]&gt;0,"UP","DOWN")</f>
        <v>DOWN</v>
      </c>
      <c r="L6563" s="2">
        <v>88</v>
      </c>
      <c r="Q6563" s="15"/>
    </row>
    <row r="6564" spans="1:17" x14ac:dyDescent="0.25">
      <c r="A6564" s="1">
        <v>32239</v>
      </c>
      <c r="B6564" s="3">
        <v>1.410714</v>
      </c>
      <c r="C6564" s="3">
        <v>1.491071</v>
      </c>
      <c r="D6564" s="3">
        <v>1.392857</v>
      </c>
      <c r="E6564" s="3">
        <v>1.491071</v>
      </c>
      <c r="F6564" s="3">
        <v>1.2146539999999999</v>
      </c>
      <c r="G6564">
        <v>47600000</v>
      </c>
      <c r="H6564" t="str">
        <f>TEXT(AppleStock[[#This Row],[Date]],"dddd")</f>
        <v>Wednesday</v>
      </c>
      <c r="I6564" t="str">
        <f>MID(AppleStock[[#This Row],[Day]],1,FIND("day",AppleStock[[#This Row],[Day]])-1)</f>
        <v>Wednes</v>
      </c>
      <c r="J6564" s="3">
        <f>AppleStock[[#This Row],[Open]]-AppleStock[[#This Row],[Close]]</f>
        <v>-8.0357000000000012E-2</v>
      </c>
      <c r="K6564" t="str">
        <f>IF(AppleStock[[#This Row],[Day Change]]&gt;0,"UP","DOWN")</f>
        <v>DOWN</v>
      </c>
      <c r="L6564" s="2">
        <v>88</v>
      </c>
      <c r="Q6564" s="15"/>
    </row>
    <row r="6565" spans="1:17" x14ac:dyDescent="0.25">
      <c r="A6565" s="1">
        <v>32240</v>
      </c>
      <c r="B6565" s="3">
        <v>1.491071</v>
      </c>
      <c r="C6565" s="3">
        <v>1.513393</v>
      </c>
      <c r="D6565" s="3">
        <v>1.455357</v>
      </c>
      <c r="E6565" s="3">
        <v>1.455357</v>
      </c>
      <c r="F6565" s="3">
        <v>1.1855599999999999</v>
      </c>
      <c r="G6565">
        <v>40880000</v>
      </c>
      <c r="H6565" t="str">
        <f>TEXT(AppleStock[[#This Row],[Date]],"dddd")</f>
        <v>Thursday</v>
      </c>
      <c r="I6565" t="str">
        <f>MID(AppleStock[[#This Row],[Day]],1,FIND("day",AppleStock[[#This Row],[Day]])-1)</f>
        <v>Thurs</v>
      </c>
      <c r="J6565" s="3">
        <f>AppleStock[[#This Row],[Open]]-AppleStock[[#This Row],[Close]]</f>
        <v>3.5714000000000024E-2</v>
      </c>
      <c r="K6565" t="str">
        <f>IF(AppleStock[[#This Row],[Day Change]]&gt;0,"UP","DOWN")</f>
        <v>UP</v>
      </c>
      <c r="L6565" s="2">
        <v>88</v>
      </c>
      <c r="Q6565" s="15"/>
    </row>
    <row r="6566" spans="1:17" x14ac:dyDescent="0.25">
      <c r="A6566" s="1">
        <v>32241</v>
      </c>
      <c r="B6566" s="3">
        <v>1.455357</v>
      </c>
      <c r="C6566" s="3">
        <v>1.491071</v>
      </c>
      <c r="D6566" s="3">
        <v>1.419643</v>
      </c>
      <c r="E6566" s="3">
        <v>1.464286</v>
      </c>
      <c r="F6566" s="3">
        <v>1.192833</v>
      </c>
      <c r="G6566">
        <v>50680000</v>
      </c>
      <c r="H6566" t="str">
        <f>TEXT(AppleStock[[#This Row],[Date]],"dddd")</f>
        <v>Friday</v>
      </c>
      <c r="I6566" t="str">
        <f>MID(AppleStock[[#This Row],[Day]],1,FIND("day",AppleStock[[#This Row],[Day]])-1)</f>
        <v>Fri</v>
      </c>
      <c r="J6566" s="3">
        <f>AppleStock[[#This Row],[Open]]-AppleStock[[#This Row],[Close]]</f>
        <v>-8.9289999999999647E-3</v>
      </c>
      <c r="K6566" t="str">
        <f>IF(AppleStock[[#This Row],[Day Change]]&gt;0,"UP","DOWN")</f>
        <v>DOWN</v>
      </c>
      <c r="L6566" s="2">
        <v>88</v>
      </c>
      <c r="Q6566" s="15"/>
    </row>
    <row r="6567" spans="1:17" x14ac:dyDescent="0.25">
      <c r="A6567" s="1">
        <v>32244</v>
      </c>
      <c r="B6567" s="3">
        <v>1.491071</v>
      </c>
      <c r="C6567" s="3">
        <v>1.5</v>
      </c>
      <c r="D6567" s="3">
        <v>1.464286</v>
      </c>
      <c r="E6567" s="3">
        <v>1.482143</v>
      </c>
      <c r="F6567" s="3">
        <v>1.2073799999999999</v>
      </c>
      <c r="G6567">
        <v>37240000</v>
      </c>
      <c r="H6567" t="str">
        <f>TEXT(AppleStock[[#This Row],[Date]],"dddd")</f>
        <v>Monday</v>
      </c>
      <c r="I6567" t="str">
        <f>MID(AppleStock[[#This Row],[Day]],1,FIND("day",AppleStock[[#This Row],[Day]])-1)</f>
        <v>Mon</v>
      </c>
      <c r="J6567" s="3">
        <f>AppleStock[[#This Row],[Open]]-AppleStock[[#This Row],[Close]]</f>
        <v>8.928000000000047E-3</v>
      </c>
      <c r="K6567" t="str">
        <f>IF(AppleStock[[#This Row],[Day Change]]&gt;0,"UP","DOWN")</f>
        <v>UP</v>
      </c>
      <c r="L6567" s="2">
        <v>88</v>
      </c>
      <c r="Q6567" s="15"/>
    </row>
    <row r="6568" spans="1:17" x14ac:dyDescent="0.25">
      <c r="A6568" s="1">
        <v>32245</v>
      </c>
      <c r="B6568" s="3">
        <v>1.491071</v>
      </c>
      <c r="C6568" s="3">
        <v>1.508929</v>
      </c>
      <c r="D6568" s="3">
        <v>1.473214</v>
      </c>
      <c r="E6568" s="3">
        <v>1.491071</v>
      </c>
      <c r="F6568" s="3">
        <v>1.2146539999999999</v>
      </c>
      <c r="G6568">
        <v>43400000</v>
      </c>
      <c r="H6568" t="str">
        <f>TEXT(AppleStock[[#This Row],[Date]],"dddd")</f>
        <v>Tuesday</v>
      </c>
      <c r="I6568" t="str">
        <f>MID(AppleStock[[#This Row],[Day]],1,FIND("day",AppleStock[[#This Row],[Day]])-1)</f>
        <v>Tues</v>
      </c>
      <c r="J6568" s="3">
        <f>AppleStock[[#This Row],[Open]]-AppleStock[[#This Row],[Close]]</f>
        <v>0</v>
      </c>
      <c r="K6568" t="str">
        <f>IF(AppleStock[[#This Row],[Day Change]]&gt;0,"UP","DOWN")</f>
        <v>DOWN</v>
      </c>
      <c r="L6568" s="2">
        <v>88</v>
      </c>
      <c r="Q6568" s="15"/>
    </row>
    <row r="6569" spans="1:17" x14ac:dyDescent="0.25">
      <c r="A6569" s="1">
        <v>32246</v>
      </c>
      <c r="B6569" s="3">
        <v>1.491071</v>
      </c>
      <c r="C6569" s="3">
        <v>1.5</v>
      </c>
      <c r="D6569" s="3">
        <v>1.464286</v>
      </c>
      <c r="E6569" s="3">
        <v>1.473214</v>
      </c>
      <c r="F6569" s="3">
        <v>1.200107</v>
      </c>
      <c r="G6569">
        <v>35840000</v>
      </c>
      <c r="H6569" t="str">
        <f>TEXT(AppleStock[[#This Row],[Date]],"dddd")</f>
        <v>Wednesday</v>
      </c>
      <c r="I6569" t="str">
        <f>MID(AppleStock[[#This Row],[Day]],1,FIND("day",AppleStock[[#This Row],[Day]])-1)</f>
        <v>Wednes</v>
      </c>
      <c r="J6569" s="3">
        <f>AppleStock[[#This Row],[Open]]-AppleStock[[#This Row],[Close]]</f>
        <v>1.7857000000000012E-2</v>
      </c>
      <c r="K6569" t="str">
        <f>IF(AppleStock[[#This Row],[Day Change]]&gt;0,"UP","DOWN")</f>
        <v>UP</v>
      </c>
      <c r="L6569" s="2">
        <v>88</v>
      </c>
      <c r="Q6569" s="15"/>
    </row>
    <row r="6570" spans="1:17" x14ac:dyDescent="0.25">
      <c r="A6570" s="1">
        <v>32247</v>
      </c>
      <c r="B6570" s="3">
        <v>1.446429</v>
      </c>
      <c r="C6570" s="3">
        <v>1.482143</v>
      </c>
      <c r="D6570" s="3">
        <v>1.392857</v>
      </c>
      <c r="E6570" s="3">
        <v>1.410714</v>
      </c>
      <c r="F6570" s="3">
        <v>1.1491929999999999</v>
      </c>
      <c r="G6570">
        <v>47040000</v>
      </c>
      <c r="H6570" t="str">
        <f>TEXT(AppleStock[[#This Row],[Date]],"dddd")</f>
        <v>Thursday</v>
      </c>
      <c r="I6570" t="str">
        <f>MID(AppleStock[[#This Row],[Day]],1,FIND("day",AppleStock[[#This Row],[Day]])-1)</f>
        <v>Thurs</v>
      </c>
      <c r="J6570" s="3">
        <f>AppleStock[[#This Row],[Open]]-AppleStock[[#This Row],[Close]]</f>
        <v>3.5714999999999941E-2</v>
      </c>
      <c r="K6570" t="str">
        <f>IF(AppleStock[[#This Row],[Day Change]]&gt;0,"UP","DOWN")</f>
        <v>UP</v>
      </c>
      <c r="L6570" s="2">
        <v>88</v>
      </c>
      <c r="Q6570" s="15"/>
    </row>
    <row r="6571" spans="1:17" x14ac:dyDescent="0.25">
      <c r="A6571" s="1">
        <v>32248</v>
      </c>
      <c r="B6571" s="3">
        <v>1.419643</v>
      </c>
      <c r="C6571" s="3">
        <v>1.428571</v>
      </c>
      <c r="D6571" s="3">
        <v>1.375</v>
      </c>
      <c r="E6571" s="3">
        <v>1.410714</v>
      </c>
      <c r="F6571" s="3">
        <v>1.1491929999999999</v>
      </c>
      <c r="G6571">
        <v>58240000</v>
      </c>
      <c r="H6571" t="str">
        <f>TEXT(AppleStock[[#This Row],[Date]],"dddd")</f>
        <v>Friday</v>
      </c>
      <c r="I6571" t="str">
        <f>MID(AppleStock[[#This Row],[Day]],1,FIND("day",AppleStock[[#This Row],[Day]])-1)</f>
        <v>Fri</v>
      </c>
      <c r="J6571" s="3">
        <f>AppleStock[[#This Row],[Open]]-AppleStock[[#This Row],[Close]]</f>
        <v>8.9289999999999647E-3</v>
      </c>
      <c r="K6571" t="str">
        <f>IF(AppleStock[[#This Row],[Day Change]]&gt;0,"UP","DOWN")</f>
        <v>UP</v>
      </c>
      <c r="L6571" s="2">
        <v>88</v>
      </c>
      <c r="Q6571" s="15"/>
    </row>
    <row r="6572" spans="1:17" x14ac:dyDescent="0.25">
      <c r="A6572" s="1">
        <v>32251</v>
      </c>
      <c r="B6572" s="3">
        <v>1.419643</v>
      </c>
      <c r="C6572" s="3">
        <v>1.455357</v>
      </c>
      <c r="D6572" s="3">
        <v>1.401786</v>
      </c>
      <c r="E6572" s="3">
        <v>1.428571</v>
      </c>
      <c r="F6572" s="3">
        <v>1.16374</v>
      </c>
      <c r="G6572">
        <v>42560000</v>
      </c>
      <c r="H6572" t="str">
        <f>TEXT(AppleStock[[#This Row],[Date]],"dddd")</f>
        <v>Monday</v>
      </c>
      <c r="I6572" t="str">
        <f>MID(AppleStock[[#This Row],[Day]],1,FIND("day",AppleStock[[#This Row],[Day]])-1)</f>
        <v>Mon</v>
      </c>
      <c r="J6572" s="3">
        <f>AppleStock[[#This Row],[Open]]-AppleStock[[#This Row],[Close]]</f>
        <v>-8.928000000000047E-3</v>
      </c>
      <c r="K6572" t="str">
        <f>IF(AppleStock[[#This Row],[Day Change]]&gt;0,"UP","DOWN")</f>
        <v>DOWN</v>
      </c>
      <c r="L6572" s="2">
        <v>88</v>
      </c>
      <c r="Q6572" s="15"/>
    </row>
    <row r="6573" spans="1:17" x14ac:dyDescent="0.25">
      <c r="A6573" s="1">
        <v>32252</v>
      </c>
      <c r="B6573" s="3">
        <v>1.433036</v>
      </c>
      <c r="C6573" s="3">
        <v>1.482143</v>
      </c>
      <c r="D6573" s="3">
        <v>1.433036</v>
      </c>
      <c r="E6573" s="3">
        <v>1.4375</v>
      </c>
      <c r="F6573" s="3">
        <v>1.1710130000000001</v>
      </c>
      <c r="G6573">
        <v>53082400</v>
      </c>
      <c r="H6573" t="str">
        <f>TEXT(AppleStock[[#This Row],[Date]],"dddd")</f>
        <v>Tuesday</v>
      </c>
      <c r="I6573" t="str">
        <f>MID(AppleStock[[#This Row],[Day]],1,FIND("day",AppleStock[[#This Row],[Day]])-1)</f>
        <v>Tues</v>
      </c>
      <c r="J6573" s="3">
        <f>AppleStock[[#This Row],[Open]]-AppleStock[[#This Row],[Close]]</f>
        <v>-4.4640000000000235E-3</v>
      </c>
      <c r="K6573" t="str">
        <f>IF(AppleStock[[#This Row],[Day Change]]&gt;0,"UP","DOWN")</f>
        <v>DOWN</v>
      </c>
      <c r="L6573" s="2">
        <v>88</v>
      </c>
      <c r="Q6573" s="15"/>
    </row>
    <row r="6574" spans="1:17" x14ac:dyDescent="0.25">
      <c r="A6574" s="1">
        <v>32253</v>
      </c>
      <c r="B6574" s="3">
        <v>1.4375</v>
      </c>
      <c r="C6574" s="3">
        <v>1.446429</v>
      </c>
      <c r="D6574" s="3">
        <v>1.401786</v>
      </c>
      <c r="E6574" s="3">
        <v>1.419643</v>
      </c>
      <c r="F6574" s="3">
        <v>1.156466</v>
      </c>
      <c r="G6574">
        <v>53760000</v>
      </c>
      <c r="H6574" t="str">
        <f>TEXT(AppleStock[[#This Row],[Date]],"dddd")</f>
        <v>Wednesday</v>
      </c>
      <c r="I6574" t="str">
        <f>MID(AppleStock[[#This Row],[Day]],1,FIND("day",AppleStock[[#This Row],[Day]])-1)</f>
        <v>Wednes</v>
      </c>
      <c r="J6574" s="3">
        <f>AppleStock[[#This Row],[Open]]-AppleStock[[#This Row],[Close]]</f>
        <v>1.7857000000000012E-2</v>
      </c>
      <c r="K6574" t="str">
        <f>IF(AppleStock[[#This Row],[Day Change]]&gt;0,"UP","DOWN")</f>
        <v>UP</v>
      </c>
      <c r="L6574" s="2">
        <v>88</v>
      </c>
      <c r="Q6574" s="15"/>
    </row>
    <row r="6575" spans="1:17" x14ac:dyDescent="0.25">
      <c r="A6575" s="1">
        <v>32254</v>
      </c>
      <c r="B6575" s="3">
        <v>1.441964</v>
      </c>
      <c r="C6575" s="3">
        <v>1.446429</v>
      </c>
      <c r="D6575" s="3">
        <v>1.392857</v>
      </c>
      <c r="E6575" s="3">
        <v>1.410714</v>
      </c>
      <c r="F6575" s="3">
        <v>1.1491929999999999</v>
      </c>
      <c r="G6575">
        <v>44520000</v>
      </c>
      <c r="H6575" t="str">
        <f>TEXT(AppleStock[[#This Row],[Date]],"dddd")</f>
        <v>Thursday</v>
      </c>
      <c r="I6575" t="str">
        <f>MID(AppleStock[[#This Row],[Day]],1,FIND("day",AppleStock[[#This Row],[Day]])-1)</f>
        <v>Thurs</v>
      </c>
      <c r="J6575" s="3">
        <f>AppleStock[[#This Row],[Open]]-AppleStock[[#This Row],[Close]]</f>
        <v>3.125E-2</v>
      </c>
      <c r="K6575" t="str">
        <f>IF(AppleStock[[#This Row],[Day Change]]&gt;0,"UP","DOWN")</f>
        <v>UP</v>
      </c>
      <c r="L6575" s="2">
        <v>88</v>
      </c>
      <c r="Q6575" s="15"/>
    </row>
    <row r="6576" spans="1:17" x14ac:dyDescent="0.25">
      <c r="A6576" s="1">
        <v>32255</v>
      </c>
      <c r="B6576" s="3">
        <v>1.419643</v>
      </c>
      <c r="C6576" s="3">
        <v>1.4375</v>
      </c>
      <c r="D6576" s="3">
        <v>1.410714</v>
      </c>
      <c r="E6576" s="3">
        <v>1.433036</v>
      </c>
      <c r="F6576" s="3">
        <v>1.1673770000000001</v>
      </c>
      <c r="G6576">
        <v>26910800</v>
      </c>
      <c r="H6576" t="str">
        <f>TEXT(AppleStock[[#This Row],[Date]],"dddd")</f>
        <v>Friday</v>
      </c>
      <c r="I6576" t="str">
        <f>MID(AppleStock[[#This Row],[Day]],1,FIND("day",AppleStock[[#This Row],[Day]])-1)</f>
        <v>Fri</v>
      </c>
      <c r="J6576" s="3">
        <f>AppleStock[[#This Row],[Open]]-AppleStock[[#This Row],[Close]]</f>
        <v>-1.3392999999999988E-2</v>
      </c>
      <c r="K6576" t="str">
        <f>IF(AppleStock[[#This Row],[Day Change]]&gt;0,"UP","DOWN")</f>
        <v>DOWN</v>
      </c>
      <c r="L6576" s="2">
        <v>88</v>
      </c>
      <c r="Q6576" s="15"/>
    </row>
    <row r="6577" spans="1:17" x14ac:dyDescent="0.25">
      <c r="A6577" s="1">
        <v>32258</v>
      </c>
      <c r="B6577" s="3">
        <v>1.4375</v>
      </c>
      <c r="C6577" s="3">
        <v>1.464286</v>
      </c>
      <c r="D6577" s="3">
        <v>1.428571</v>
      </c>
      <c r="E6577" s="3">
        <v>1.459821</v>
      </c>
      <c r="F6577" s="3">
        <v>1.1891970000000001</v>
      </c>
      <c r="G6577">
        <v>37520000</v>
      </c>
      <c r="H6577" t="str">
        <f>TEXT(AppleStock[[#This Row],[Date]],"dddd")</f>
        <v>Monday</v>
      </c>
      <c r="I6577" t="str">
        <f>MID(AppleStock[[#This Row],[Day]],1,FIND("day",AppleStock[[#This Row],[Day]])-1)</f>
        <v>Mon</v>
      </c>
      <c r="J6577" s="3">
        <f>AppleStock[[#This Row],[Open]]-AppleStock[[#This Row],[Close]]</f>
        <v>-2.2321000000000035E-2</v>
      </c>
      <c r="K6577" t="str">
        <f>IF(AppleStock[[#This Row],[Day Change]]&gt;0,"UP","DOWN")</f>
        <v>DOWN</v>
      </c>
      <c r="L6577" s="2">
        <v>88</v>
      </c>
      <c r="Q6577" s="15"/>
    </row>
    <row r="6578" spans="1:17" x14ac:dyDescent="0.25">
      <c r="A6578" s="1">
        <v>32259</v>
      </c>
      <c r="B6578" s="3">
        <v>1.464286</v>
      </c>
      <c r="C6578" s="3">
        <v>1.491071</v>
      </c>
      <c r="D6578" s="3">
        <v>1.455357</v>
      </c>
      <c r="E6578" s="3">
        <v>1.482143</v>
      </c>
      <c r="F6578" s="3">
        <v>1.2073799999999999</v>
      </c>
      <c r="G6578">
        <v>43960000</v>
      </c>
      <c r="H6578" t="str">
        <f>TEXT(AppleStock[[#This Row],[Date]],"dddd")</f>
        <v>Tuesday</v>
      </c>
      <c r="I6578" t="str">
        <f>MID(AppleStock[[#This Row],[Day]],1,FIND("day",AppleStock[[#This Row],[Day]])-1)</f>
        <v>Tues</v>
      </c>
      <c r="J6578" s="3">
        <f>AppleStock[[#This Row],[Open]]-AppleStock[[#This Row],[Close]]</f>
        <v>-1.7857000000000012E-2</v>
      </c>
      <c r="K6578" t="str">
        <f>IF(AppleStock[[#This Row],[Day Change]]&gt;0,"UP","DOWN")</f>
        <v>DOWN</v>
      </c>
      <c r="L6578" s="2">
        <v>88</v>
      </c>
      <c r="Q6578" s="15"/>
    </row>
    <row r="6579" spans="1:17" x14ac:dyDescent="0.25">
      <c r="A6579" s="1">
        <v>32260</v>
      </c>
      <c r="B6579" s="3">
        <v>1.491071</v>
      </c>
      <c r="C6579" s="3">
        <v>1.5</v>
      </c>
      <c r="D6579" s="3">
        <v>1.482143</v>
      </c>
      <c r="E6579" s="3">
        <v>1.491071</v>
      </c>
      <c r="F6579" s="3">
        <v>1.2146539999999999</v>
      </c>
      <c r="G6579">
        <v>31640000</v>
      </c>
      <c r="H6579" t="str">
        <f>TEXT(AppleStock[[#This Row],[Date]],"dddd")</f>
        <v>Wednesday</v>
      </c>
      <c r="I6579" t="str">
        <f>MID(AppleStock[[#This Row],[Day]],1,FIND("day",AppleStock[[#This Row],[Day]])-1)</f>
        <v>Wednes</v>
      </c>
      <c r="J6579" s="3">
        <f>AppleStock[[#This Row],[Open]]-AppleStock[[#This Row],[Close]]</f>
        <v>0</v>
      </c>
      <c r="K6579" t="str">
        <f>IF(AppleStock[[#This Row],[Day Change]]&gt;0,"UP","DOWN")</f>
        <v>DOWN</v>
      </c>
      <c r="L6579" s="2">
        <v>88</v>
      </c>
      <c r="Q6579" s="15"/>
    </row>
    <row r="6580" spans="1:17" x14ac:dyDescent="0.25">
      <c r="A6580" s="1">
        <v>32261</v>
      </c>
      <c r="B6580" s="3">
        <v>1.491071</v>
      </c>
      <c r="C6580" s="3">
        <v>1.5</v>
      </c>
      <c r="D6580" s="3">
        <v>1.473214</v>
      </c>
      <c r="E6580" s="3">
        <v>1.477679</v>
      </c>
      <c r="F6580" s="3">
        <v>1.2037439999999999</v>
      </c>
      <c r="G6580">
        <v>24791200</v>
      </c>
      <c r="H6580" t="str">
        <f>TEXT(AppleStock[[#This Row],[Date]],"dddd")</f>
        <v>Thursday</v>
      </c>
      <c r="I6580" t="str">
        <f>MID(AppleStock[[#This Row],[Day]],1,FIND("day",AppleStock[[#This Row],[Day]])-1)</f>
        <v>Thurs</v>
      </c>
      <c r="J6580" s="3">
        <f>AppleStock[[#This Row],[Open]]-AppleStock[[#This Row],[Close]]</f>
        <v>1.3392000000000071E-2</v>
      </c>
      <c r="K6580" t="str">
        <f>IF(AppleStock[[#This Row],[Day Change]]&gt;0,"UP","DOWN")</f>
        <v>UP</v>
      </c>
      <c r="L6580" s="2">
        <v>88</v>
      </c>
      <c r="Q6580" s="15"/>
    </row>
    <row r="6581" spans="1:17" x14ac:dyDescent="0.25">
      <c r="A6581" s="1">
        <v>32262</v>
      </c>
      <c r="B6581" s="3">
        <v>1.473214</v>
      </c>
      <c r="C6581" s="3">
        <v>1.482143</v>
      </c>
      <c r="D6581" s="3">
        <v>1.446429</v>
      </c>
      <c r="E6581" s="3">
        <v>1.464286</v>
      </c>
      <c r="F6581" s="3">
        <v>1.192833</v>
      </c>
      <c r="G6581">
        <v>22498000</v>
      </c>
      <c r="H6581" t="str">
        <f>TEXT(AppleStock[[#This Row],[Date]],"dddd")</f>
        <v>Friday</v>
      </c>
      <c r="I6581" t="str">
        <f>MID(AppleStock[[#This Row],[Day]],1,FIND("day",AppleStock[[#This Row],[Day]])-1)</f>
        <v>Fri</v>
      </c>
      <c r="J6581" s="3">
        <f>AppleStock[[#This Row],[Open]]-AppleStock[[#This Row],[Close]]</f>
        <v>8.928000000000047E-3</v>
      </c>
      <c r="K6581" t="str">
        <f>IF(AppleStock[[#This Row],[Day Change]]&gt;0,"UP","DOWN")</f>
        <v>UP</v>
      </c>
      <c r="L6581" s="2">
        <v>88</v>
      </c>
      <c r="Q6581" s="15"/>
    </row>
    <row r="6582" spans="1:17" x14ac:dyDescent="0.25">
      <c r="A6582" s="1">
        <v>32265</v>
      </c>
      <c r="B6582" s="3">
        <v>1.455357</v>
      </c>
      <c r="C6582" s="3">
        <v>1.473214</v>
      </c>
      <c r="D6582" s="3">
        <v>1.446429</v>
      </c>
      <c r="E6582" s="3">
        <v>1.464286</v>
      </c>
      <c r="F6582" s="3">
        <v>1.192833</v>
      </c>
      <c r="G6582">
        <v>20549200</v>
      </c>
      <c r="H6582" t="str">
        <f>TEXT(AppleStock[[#This Row],[Date]],"dddd")</f>
        <v>Monday</v>
      </c>
      <c r="I6582" t="str">
        <f>MID(AppleStock[[#This Row],[Day]],1,FIND("day",AppleStock[[#This Row],[Day]])-1)</f>
        <v>Mon</v>
      </c>
      <c r="J6582" s="3">
        <f>AppleStock[[#This Row],[Open]]-AppleStock[[#This Row],[Close]]</f>
        <v>-8.9289999999999647E-3</v>
      </c>
      <c r="K6582" t="str">
        <f>IF(AppleStock[[#This Row],[Day Change]]&gt;0,"UP","DOWN")</f>
        <v>DOWN</v>
      </c>
      <c r="L6582" s="2">
        <v>88</v>
      </c>
      <c r="Q6582" s="15"/>
    </row>
    <row r="6583" spans="1:17" x14ac:dyDescent="0.25">
      <c r="A6583" s="1">
        <v>32266</v>
      </c>
      <c r="B6583" s="3">
        <v>1.464286</v>
      </c>
      <c r="C6583" s="3">
        <v>1.508929</v>
      </c>
      <c r="D6583" s="3">
        <v>1.455357</v>
      </c>
      <c r="E6583" s="3">
        <v>1.491071</v>
      </c>
      <c r="F6583" s="3">
        <v>1.2146539999999999</v>
      </c>
      <c r="G6583">
        <v>31080000</v>
      </c>
      <c r="H6583" t="str">
        <f>TEXT(AppleStock[[#This Row],[Date]],"dddd")</f>
        <v>Tuesday</v>
      </c>
      <c r="I6583" t="str">
        <f>MID(AppleStock[[#This Row],[Day]],1,FIND("day",AppleStock[[#This Row],[Day]])-1)</f>
        <v>Tues</v>
      </c>
      <c r="J6583" s="3">
        <f>AppleStock[[#This Row],[Open]]-AppleStock[[#This Row],[Close]]</f>
        <v>-2.6785000000000059E-2</v>
      </c>
      <c r="K6583" t="str">
        <f>IF(AppleStock[[#This Row],[Day Change]]&gt;0,"UP","DOWN")</f>
        <v>DOWN</v>
      </c>
      <c r="L6583" s="2">
        <v>88</v>
      </c>
      <c r="Q6583" s="15"/>
    </row>
    <row r="6584" spans="1:17" x14ac:dyDescent="0.25">
      <c r="A6584" s="1">
        <v>32267</v>
      </c>
      <c r="B6584" s="3">
        <v>1.495536</v>
      </c>
      <c r="C6584" s="3">
        <v>1.540179</v>
      </c>
      <c r="D6584" s="3">
        <v>1.491071</v>
      </c>
      <c r="E6584" s="3">
        <v>1.5</v>
      </c>
      <c r="F6584" s="3">
        <v>1.221927</v>
      </c>
      <c r="G6584">
        <v>56000000</v>
      </c>
      <c r="H6584" t="str">
        <f>TEXT(AppleStock[[#This Row],[Date]],"dddd")</f>
        <v>Wednesday</v>
      </c>
      <c r="I6584" t="str">
        <f>MID(AppleStock[[#This Row],[Day]],1,FIND("day",AppleStock[[#This Row],[Day]])-1)</f>
        <v>Wednes</v>
      </c>
      <c r="J6584" s="3">
        <f>AppleStock[[#This Row],[Open]]-AppleStock[[#This Row],[Close]]</f>
        <v>-4.4640000000000235E-3</v>
      </c>
      <c r="K6584" t="str">
        <f>IF(AppleStock[[#This Row],[Day Change]]&gt;0,"UP","DOWN")</f>
        <v>DOWN</v>
      </c>
      <c r="L6584" s="2">
        <v>88</v>
      </c>
      <c r="Q6584" s="15"/>
    </row>
    <row r="6585" spans="1:17" x14ac:dyDescent="0.25">
      <c r="A6585" s="1">
        <v>32268</v>
      </c>
      <c r="B6585" s="3">
        <v>1.5</v>
      </c>
      <c r="C6585" s="3">
        <v>1.508929</v>
      </c>
      <c r="D6585" s="3">
        <v>1.482143</v>
      </c>
      <c r="E6585" s="3">
        <v>1.491071</v>
      </c>
      <c r="F6585" s="3">
        <v>1.2146539999999999</v>
      </c>
      <c r="G6585">
        <v>17614800</v>
      </c>
      <c r="H6585" t="str">
        <f>TEXT(AppleStock[[#This Row],[Date]],"dddd")</f>
        <v>Thursday</v>
      </c>
      <c r="I6585" t="str">
        <f>MID(AppleStock[[#This Row],[Day]],1,FIND("day",AppleStock[[#This Row],[Day]])-1)</f>
        <v>Thurs</v>
      </c>
      <c r="J6585" s="3">
        <f>AppleStock[[#This Row],[Open]]-AppleStock[[#This Row],[Close]]</f>
        <v>8.9289999999999647E-3</v>
      </c>
      <c r="K6585" t="str">
        <f>IF(AppleStock[[#This Row],[Day Change]]&gt;0,"UP","DOWN")</f>
        <v>UP</v>
      </c>
      <c r="L6585" s="2">
        <v>88</v>
      </c>
      <c r="Q6585" s="15"/>
    </row>
    <row r="6586" spans="1:17" x14ac:dyDescent="0.25">
      <c r="A6586" s="1">
        <v>32269</v>
      </c>
      <c r="B6586" s="3">
        <v>1.486607</v>
      </c>
      <c r="C6586" s="3">
        <v>1.491071</v>
      </c>
      <c r="D6586" s="3">
        <v>1.473214</v>
      </c>
      <c r="E6586" s="3">
        <v>1.473214</v>
      </c>
      <c r="F6586" s="3">
        <v>1.200107</v>
      </c>
      <c r="G6586">
        <v>26759600</v>
      </c>
      <c r="H6586" t="str">
        <f>TEXT(AppleStock[[#This Row],[Date]],"dddd")</f>
        <v>Friday</v>
      </c>
      <c r="I6586" t="str">
        <f>MID(AppleStock[[#This Row],[Day]],1,FIND("day",AppleStock[[#This Row],[Day]])-1)</f>
        <v>Fri</v>
      </c>
      <c r="J6586" s="3">
        <f>AppleStock[[#This Row],[Open]]-AppleStock[[#This Row],[Close]]</f>
        <v>1.3392999999999988E-2</v>
      </c>
      <c r="K6586" t="str">
        <f>IF(AppleStock[[#This Row],[Day Change]]&gt;0,"UP","DOWN")</f>
        <v>UP</v>
      </c>
      <c r="L6586" s="2">
        <v>88</v>
      </c>
      <c r="Q6586" s="15"/>
    </row>
    <row r="6587" spans="1:17" x14ac:dyDescent="0.25">
      <c r="A6587" s="1">
        <v>32272</v>
      </c>
      <c r="B6587" s="3">
        <v>1.473214</v>
      </c>
      <c r="C6587" s="3">
        <v>1.473214</v>
      </c>
      <c r="D6587" s="3">
        <v>1.446429</v>
      </c>
      <c r="E6587" s="3">
        <v>1.455357</v>
      </c>
      <c r="F6587" s="3">
        <v>1.1855599999999999</v>
      </c>
      <c r="G6587">
        <v>19093200</v>
      </c>
      <c r="H6587" t="str">
        <f>TEXT(AppleStock[[#This Row],[Date]],"dddd")</f>
        <v>Monday</v>
      </c>
      <c r="I6587" t="str">
        <f>MID(AppleStock[[#This Row],[Day]],1,FIND("day",AppleStock[[#This Row],[Day]])-1)</f>
        <v>Mon</v>
      </c>
      <c r="J6587" s="3">
        <f>AppleStock[[#This Row],[Open]]-AppleStock[[#This Row],[Close]]</f>
        <v>1.7857000000000012E-2</v>
      </c>
      <c r="K6587" t="str">
        <f>IF(AppleStock[[#This Row],[Day Change]]&gt;0,"UP","DOWN")</f>
        <v>UP</v>
      </c>
      <c r="L6587" s="2">
        <v>88</v>
      </c>
      <c r="Q6587" s="15"/>
    </row>
    <row r="6588" spans="1:17" x14ac:dyDescent="0.25">
      <c r="A6588" s="1">
        <v>32273</v>
      </c>
      <c r="B6588" s="3">
        <v>1.446429</v>
      </c>
      <c r="C6588" s="3">
        <v>1.464286</v>
      </c>
      <c r="D6588" s="3">
        <v>1.4375</v>
      </c>
      <c r="E6588" s="3">
        <v>1.459821</v>
      </c>
      <c r="F6588" s="3">
        <v>1.1891970000000001</v>
      </c>
      <c r="G6588">
        <v>23976400</v>
      </c>
      <c r="H6588" t="str">
        <f>TEXT(AppleStock[[#This Row],[Date]],"dddd")</f>
        <v>Tuesday</v>
      </c>
      <c r="I6588" t="str">
        <f>MID(AppleStock[[#This Row],[Day]],1,FIND("day",AppleStock[[#This Row],[Day]])-1)</f>
        <v>Tues</v>
      </c>
      <c r="J6588" s="3">
        <f>AppleStock[[#This Row],[Open]]-AppleStock[[#This Row],[Close]]</f>
        <v>-1.3392000000000071E-2</v>
      </c>
      <c r="K6588" t="str">
        <f>IF(AppleStock[[#This Row],[Day Change]]&gt;0,"UP","DOWN")</f>
        <v>DOWN</v>
      </c>
      <c r="L6588" s="2">
        <v>88</v>
      </c>
      <c r="Q6588" s="15"/>
    </row>
    <row r="6589" spans="1:17" x14ac:dyDescent="0.25">
      <c r="A6589" s="1">
        <v>32274</v>
      </c>
      <c r="B6589" s="3">
        <v>1.4375</v>
      </c>
      <c r="C6589" s="3">
        <v>1.455357</v>
      </c>
      <c r="D6589" s="3">
        <v>1.410714</v>
      </c>
      <c r="E6589" s="3">
        <v>1.410714</v>
      </c>
      <c r="F6589" s="3">
        <v>1.1491929999999999</v>
      </c>
      <c r="G6589">
        <v>43680000</v>
      </c>
      <c r="H6589" t="str">
        <f>TEXT(AppleStock[[#This Row],[Date]],"dddd")</f>
        <v>Wednesday</v>
      </c>
      <c r="I6589" t="str">
        <f>MID(AppleStock[[#This Row],[Day]],1,FIND("day",AppleStock[[#This Row],[Day]])-1)</f>
        <v>Wednes</v>
      </c>
      <c r="J6589" s="3">
        <f>AppleStock[[#This Row],[Open]]-AppleStock[[#This Row],[Close]]</f>
        <v>2.6785999999999976E-2</v>
      </c>
      <c r="K6589" t="str">
        <f>IF(AppleStock[[#This Row],[Day Change]]&gt;0,"UP","DOWN")</f>
        <v>UP</v>
      </c>
      <c r="L6589" s="2">
        <v>88</v>
      </c>
      <c r="Q6589" s="15"/>
    </row>
    <row r="6590" spans="1:17" x14ac:dyDescent="0.25">
      <c r="A6590" s="1">
        <v>32275</v>
      </c>
      <c r="B6590" s="3">
        <v>1.410714</v>
      </c>
      <c r="C6590" s="3">
        <v>1.4375</v>
      </c>
      <c r="D6590" s="3">
        <v>1.410714</v>
      </c>
      <c r="E6590" s="3">
        <v>1.419643</v>
      </c>
      <c r="F6590" s="3">
        <v>1.156466</v>
      </c>
      <c r="G6590">
        <v>20745200</v>
      </c>
      <c r="H6590" t="str">
        <f>TEXT(AppleStock[[#This Row],[Date]],"dddd")</f>
        <v>Thursday</v>
      </c>
      <c r="I6590" t="str">
        <f>MID(AppleStock[[#This Row],[Day]],1,FIND("day",AppleStock[[#This Row],[Day]])-1)</f>
        <v>Thurs</v>
      </c>
      <c r="J6590" s="3">
        <f>AppleStock[[#This Row],[Open]]-AppleStock[[#This Row],[Close]]</f>
        <v>-8.9289999999999647E-3</v>
      </c>
      <c r="K6590" t="str">
        <f>IF(AppleStock[[#This Row],[Day Change]]&gt;0,"UP","DOWN")</f>
        <v>DOWN</v>
      </c>
      <c r="L6590" s="2">
        <v>88</v>
      </c>
      <c r="Q6590" s="15"/>
    </row>
    <row r="6591" spans="1:17" x14ac:dyDescent="0.25">
      <c r="A6591" s="1">
        <v>32276</v>
      </c>
      <c r="B6591" s="3">
        <v>1.4375</v>
      </c>
      <c r="C6591" s="3">
        <v>1.446429</v>
      </c>
      <c r="D6591" s="3">
        <v>1.428571</v>
      </c>
      <c r="E6591" s="3">
        <v>1.446429</v>
      </c>
      <c r="F6591" s="3">
        <v>1.1782870000000001</v>
      </c>
      <c r="G6591">
        <v>17850000</v>
      </c>
      <c r="H6591" t="str">
        <f>TEXT(AppleStock[[#This Row],[Date]],"dddd")</f>
        <v>Friday</v>
      </c>
      <c r="I6591" t="str">
        <f>MID(AppleStock[[#This Row],[Day]],1,FIND("day",AppleStock[[#This Row],[Day]])-1)</f>
        <v>Fri</v>
      </c>
      <c r="J6591" s="3">
        <f>AppleStock[[#This Row],[Open]]-AppleStock[[#This Row],[Close]]</f>
        <v>-8.9289999999999647E-3</v>
      </c>
      <c r="K6591" t="str">
        <f>IF(AppleStock[[#This Row],[Day Change]]&gt;0,"UP","DOWN")</f>
        <v>DOWN</v>
      </c>
      <c r="L6591" s="2">
        <v>88</v>
      </c>
      <c r="Q6591" s="15"/>
    </row>
    <row r="6592" spans="1:17" x14ac:dyDescent="0.25">
      <c r="A6592" s="1">
        <v>32279</v>
      </c>
      <c r="B6592" s="3">
        <v>1.446429</v>
      </c>
      <c r="C6592" s="3">
        <v>1.477679</v>
      </c>
      <c r="D6592" s="3">
        <v>1.428571</v>
      </c>
      <c r="E6592" s="3">
        <v>1.473214</v>
      </c>
      <c r="F6592" s="3">
        <v>1.2024840000000001</v>
      </c>
      <c r="G6592">
        <v>18690000</v>
      </c>
      <c r="H6592" t="str">
        <f>TEXT(AppleStock[[#This Row],[Date]],"dddd")</f>
        <v>Monday</v>
      </c>
      <c r="I6592" t="str">
        <f>MID(AppleStock[[#This Row],[Day]],1,FIND("day",AppleStock[[#This Row],[Day]])-1)</f>
        <v>Mon</v>
      </c>
      <c r="J6592" s="3">
        <f>AppleStock[[#This Row],[Open]]-AppleStock[[#This Row],[Close]]</f>
        <v>-2.6785000000000059E-2</v>
      </c>
      <c r="K6592" t="str">
        <f>IF(AppleStock[[#This Row],[Day Change]]&gt;0,"UP","DOWN")</f>
        <v>DOWN</v>
      </c>
      <c r="L6592" s="2">
        <v>88</v>
      </c>
      <c r="Q6592" s="15"/>
    </row>
    <row r="6593" spans="1:17" x14ac:dyDescent="0.25">
      <c r="A6593" s="1">
        <v>32280</v>
      </c>
      <c r="B6593" s="3">
        <v>1.482143</v>
      </c>
      <c r="C6593" s="3">
        <v>1.5</v>
      </c>
      <c r="D6593" s="3">
        <v>1.4375</v>
      </c>
      <c r="E6593" s="3">
        <v>1.446429</v>
      </c>
      <c r="F6593" s="3">
        <v>1.1806209999999999</v>
      </c>
      <c r="G6593">
        <v>48440000</v>
      </c>
      <c r="H6593" t="str">
        <f>TEXT(AppleStock[[#This Row],[Date]],"dddd")</f>
        <v>Tuesday</v>
      </c>
      <c r="I6593" t="str">
        <f>MID(AppleStock[[#This Row],[Day]],1,FIND("day",AppleStock[[#This Row],[Day]])-1)</f>
        <v>Tues</v>
      </c>
      <c r="J6593" s="3">
        <f>AppleStock[[#This Row],[Open]]-AppleStock[[#This Row],[Close]]</f>
        <v>3.5714000000000024E-2</v>
      </c>
      <c r="K6593" t="str">
        <f>IF(AppleStock[[#This Row],[Day Change]]&gt;0,"UP","DOWN")</f>
        <v>UP</v>
      </c>
      <c r="L6593" s="2">
        <v>88</v>
      </c>
      <c r="Q6593" s="15"/>
    </row>
    <row r="6594" spans="1:17" x14ac:dyDescent="0.25">
      <c r="A6594" s="1">
        <v>32281</v>
      </c>
      <c r="B6594" s="3">
        <v>1.446429</v>
      </c>
      <c r="C6594" s="3">
        <v>1.455357</v>
      </c>
      <c r="D6594" s="3">
        <v>1.410714</v>
      </c>
      <c r="E6594" s="3">
        <v>1.419643</v>
      </c>
      <c r="F6594" s="3">
        <v>1.158758</v>
      </c>
      <c r="G6594">
        <v>43680000</v>
      </c>
      <c r="H6594" t="str">
        <f>TEXT(AppleStock[[#This Row],[Date]],"dddd")</f>
        <v>Wednesday</v>
      </c>
      <c r="I6594" t="str">
        <f>MID(AppleStock[[#This Row],[Day]],1,FIND("day",AppleStock[[#This Row],[Day]])-1)</f>
        <v>Wednes</v>
      </c>
      <c r="J6594" s="3">
        <f>AppleStock[[#This Row],[Open]]-AppleStock[[#This Row],[Close]]</f>
        <v>2.6785999999999976E-2</v>
      </c>
      <c r="K6594" t="str">
        <f>IF(AppleStock[[#This Row],[Day Change]]&gt;0,"UP","DOWN")</f>
        <v>UP</v>
      </c>
      <c r="L6594" s="2">
        <v>88</v>
      </c>
      <c r="Q6594" s="15"/>
    </row>
    <row r="6595" spans="1:17" x14ac:dyDescent="0.25">
      <c r="A6595" s="1">
        <v>32282</v>
      </c>
      <c r="B6595" s="3">
        <v>1.410714</v>
      </c>
      <c r="C6595" s="3">
        <v>1.419643</v>
      </c>
      <c r="D6595" s="3">
        <v>1.375</v>
      </c>
      <c r="E6595" s="3">
        <v>1.392857</v>
      </c>
      <c r="F6595" s="3">
        <v>1.1368940000000001</v>
      </c>
      <c r="G6595">
        <v>62440000</v>
      </c>
      <c r="H6595" t="str">
        <f>TEXT(AppleStock[[#This Row],[Date]],"dddd")</f>
        <v>Thursday</v>
      </c>
      <c r="I6595" t="str">
        <f>MID(AppleStock[[#This Row],[Day]],1,FIND("day",AppleStock[[#This Row],[Day]])-1)</f>
        <v>Thurs</v>
      </c>
      <c r="J6595" s="3">
        <f>AppleStock[[#This Row],[Open]]-AppleStock[[#This Row],[Close]]</f>
        <v>1.7857000000000012E-2</v>
      </c>
      <c r="K6595" t="str">
        <f>IF(AppleStock[[#This Row],[Day Change]]&gt;0,"UP","DOWN")</f>
        <v>UP</v>
      </c>
      <c r="L6595" s="2">
        <v>88</v>
      </c>
      <c r="Q6595" s="15"/>
    </row>
    <row r="6596" spans="1:17" x14ac:dyDescent="0.25">
      <c r="A6596" s="1">
        <v>32283</v>
      </c>
      <c r="B6596" s="3">
        <v>1.401786</v>
      </c>
      <c r="C6596" s="3">
        <v>1.410714</v>
      </c>
      <c r="D6596" s="3">
        <v>1.383929</v>
      </c>
      <c r="E6596" s="3">
        <v>1.383929</v>
      </c>
      <c r="F6596" s="3">
        <v>1.1296060000000001</v>
      </c>
      <c r="G6596">
        <v>20434400</v>
      </c>
      <c r="H6596" t="str">
        <f>TEXT(AppleStock[[#This Row],[Date]],"dddd")</f>
        <v>Friday</v>
      </c>
      <c r="I6596" t="str">
        <f>MID(AppleStock[[#This Row],[Day]],1,FIND("day",AppleStock[[#This Row],[Day]])-1)</f>
        <v>Fri</v>
      </c>
      <c r="J6596" s="3">
        <f>AppleStock[[#This Row],[Open]]-AppleStock[[#This Row],[Close]]</f>
        <v>1.7857000000000012E-2</v>
      </c>
      <c r="K6596" t="str">
        <f>IF(AppleStock[[#This Row],[Day Change]]&gt;0,"UP","DOWN")</f>
        <v>UP</v>
      </c>
      <c r="L6596" s="2">
        <v>88</v>
      </c>
      <c r="Q6596" s="15"/>
    </row>
    <row r="6597" spans="1:17" x14ac:dyDescent="0.25">
      <c r="A6597" s="1">
        <v>32286</v>
      </c>
      <c r="B6597" s="3">
        <v>1.375</v>
      </c>
      <c r="C6597" s="3">
        <v>1.388393</v>
      </c>
      <c r="D6597" s="3">
        <v>1.334821</v>
      </c>
      <c r="E6597" s="3">
        <v>1.357143</v>
      </c>
      <c r="F6597" s="3">
        <v>1.1077429999999999</v>
      </c>
      <c r="G6597">
        <v>45920000</v>
      </c>
      <c r="H6597" t="str">
        <f>TEXT(AppleStock[[#This Row],[Date]],"dddd")</f>
        <v>Monday</v>
      </c>
      <c r="I6597" t="str">
        <f>MID(AppleStock[[#This Row],[Day]],1,FIND("day",AppleStock[[#This Row],[Day]])-1)</f>
        <v>Mon</v>
      </c>
      <c r="J6597" s="3">
        <f>AppleStock[[#This Row],[Open]]-AppleStock[[#This Row],[Close]]</f>
        <v>1.7857000000000012E-2</v>
      </c>
      <c r="K6597" t="str">
        <f>IF(AppleStock[[#This Row],[Day Change]]&gt;0,"UP","DOWN")</f>
        <v>UP</v>
      </c>
      <c r="L6597" s="2">
        <v>88</v>
      </c>
      <c r="Q6597" s="15"/>
    </row>
    <row r="6598" spans="1:17" x14ac:dyDescent="0.25">
      <c r="A6598" s="1">
        <v>32287</v>
      </c>
      <c r="B6598" s="3">
        <v>1.357143</v>
      </c>
      <c r="C6598" s="3">
        <v>1.392857</v>
      </c>
      <c r="D6598" s="3">
        <v>1.348214</v>
      </c>
      <c r="E6598" s="3">
        <v>1.388393</v>
      </c>
      <c r="F6598" s="3">
        <v>1.133251</v>
      </c>
      <c r="G6598">
        <v>35560000</v>
      </c>
      <c r="H6598" t="str">
        <f>TEXT(AppleStock[[#This Row],[Date]],"dddd")</f>
        <v>Tuesday</v>
      </c>
      <c r="I6598" t="str">
        <f>MID(AppleStock[[#This Row],[Day]],1,FIND("day",AppleStock[[#This Row],[Day]])-1)</f>
        <v>Tues</v>
      </c>
      <c r="J6598" s="3">
        <f>AppleStock[[#This Row],[Open]]-AppleStock[[#This Row],[Close]]</f>
        <v>-3.125E-2</v>
      </c>
      <c r="K6598" t="str">
        <f>IF(AppleStock[[#This Row],[Day Change]]&gt;0,"UP","DOWN")</f>
        <v>DOWN</v>
      </c>
      <c r="L6598" s="2">
        <v>88</v>
      </c>
      <c r="Q6598" s="15"/>
    </row>
    <row r="6599" spans="1:17" x14ac:dyDescent="0.25">
      <c r="A6599" s="1">
        <v>32288</v>
      </c>
      <c r="B6599" s="3">
        <v>1.392857</v>
      </c>
      <c r="C6599" s="3">
        <v>1.419643</v>
      </c>
      <c r="D6599" s="3">
        <v>1.375</v>
      </c>
      <c r="E6599" s="3">
        <v>1.375</v>
      </c>
      <c r="F6599" s="3">
        <v>1.1223190000000001</v>
      </c>
      <c r="G6599">
        <v>33880000</v>
      </c>
      <c r="H6599" t="str">
        <f>TEXT(AppleStock[[#This Row],[Date]],"dddd")</f>
        <v>Wednesday</v>
      </c>
      <c r="I6599" t="str">
        <f>MID(AppleStock[[#This Row],[Day]],1,FIND("day",AppleStock[[#This Row],[Day]])-1)</f>
        <v>Wednes</v>
      </c>
      <c r="J6599" s="3">
        <f>AppleStock[[#This Row],[Open]]-AppleStock[[#This Row],[Close]]</f>
        <v>1.7857000000000012E-2</v>
      </c>
      <c r="K6599" t="str">
        <f>IF(AppleStock[[#This Row],[Day Change]]&gt;0,"UP","DOWN")</f>
        <v>UP</v>
      </c>
      <c r="L6599" s="2">
        <v>88</v>
      </c>
      <c r="Q6599" s="15"/>
    </row>
    <row r="6600" spans="1:17" x14ac:dyDescent="0.25">
      <c r="A6600" s="1">
        <v>32289</v>
      </c>
      <c r="B6600" s="3">
        <v>1.375</v>
      </c>
      <c r="C6600" s="3">
        <v>1.410714</v>
      </c>
      <c r="D6600" s="3">
        <v>1.375</v>
      </c>
      <c r="E6600" s="3">
        <v>1.40625</v>
      </c>
      <c r="F6600" s="3">
        <v>1.147826</v>
      </c>
      <c r="G6600">
        <v>21445200</v>
      </c>
      <c r="H6600" t="str">
        <f>TEXT(AppleStock[[#This Row],[Date]],"dddd")</f>
        <v>Thursday</v>
      </c>
      <c r="I6600" t="str">
        <f>MID(AppleStock[[#This Row],[Day]],1,FIND("day",AppleStock[[#This Row],[Day]])-1)</f>
        <v>Thurs</v>
      </c>
      <c r="J6600" s="3">
        <f>AppleStock[[#This Row],[Open]]-AppleStock[[#This Row],[Close]]</f>
        <v>-3.125E-2</v>
      </c>
      <c r="K6600" t="str">
        <f>IF(AppleStock[[#This Row],[Day Change]]&gt;0,"UP","DOWN")</f>
        <v>DOWN</v>
      </c>
      <c r="L6600" s="2">
        <v>88</v>
      </c>
      <c r="Q6600" s="15"/>
    </row>
    <row r="6601" spans="1:17" x14ac:dyDescent="0.25">
      <c r="A6601" s="1">
        <v>32290</v>
      </c>
      <c r="B6601" s="3">
        <v>1.401786</v>
      </c>
      <c r="C6601" s="3">
        <v>1.428571</v>
      </c>
      <c r="D6601" s="3">
        <v>1.392857</v>
      </c>
      <c r="E6601" s="3">
        <v>1.419643</v>
      </c>
      <c r="F6601" s="3">
        <v>1.158758</v>
      </c>
      <c r="G6601">
        <v>20988800</v>
      </c>
      <c r="H6601" t="str">
        <f>TEXT(AppleStock[[#This Row],[Date]],"dddd")</f>
        <v>Friday</v>
      </c>
      <c r="I6601" t="str">
        <f>MID(AppleStock[[#This Row],[Day]],1,FIND("day",AppleStock[[#This Row],[Day]])-1)</f>
        <v>Fri</v>
      </c>
      <c r="J6601" s="3">
        <f>AppleStock[[#This Row],[Open]]-AppleStock[[#This Row],[Close]]</f>
        <v>-1.7857000000000012E-2</v>
      </c>
      <c r="K6601" t="str">
        <f>IF(AppleStock[[#This Row],[Day Change]]&gt;0,"UP","DOWN")</f>
        <v>DOWN</v>
      </c>
      <c r="L6601" s="2">
        <v>88</v>
      </c>
      <c r="Q6601" s="15"/>
    </row>
    <row r="6602" spans="1:17" x14ac:dyDescent="0.25">
      <c r="A6602" s="1">
        <v>32294</v>
      </c>
      <c r="B6602" s="3">
        <v>1.428571</v>
      </c>
      <c r="C6602" s="3">
        <v>1.482143</v>
      </c>
      <c r="D6602" s="3">
        <v>1.419643</v>
      </c>
      <c r="E6602" s="3">
        <v>1.482143</v>
      </c>
      <c r="F6602" s="3">
        <v>1.2097720000000001</v>
      </c>
      <c r="G6602">
        <v>30800000</v>
      </c>
      <c r="H6602" t="str">
        <f>TEXT(AppleStock[[#This Row],[Date]],"dddd")</f>
        <v>Tuesday</v>
      </c>
      <c r="I6602" t="str">
        <f>MID(AppleStock[[#This Row],[Day]],1,FIND("day",AppleStock[[#This Row],[Day]])-1)</f>
        <v>Tues</v>
      </c>
      <c r="J6602" s="3">
        <f>AppleStock[[#This Row],[Open]]-AppleStock[[#This Row],[Close]]</f>
        <v>-5.3571999999999953E-2</v>
      </c>
      <c r="K6602" t="str">
        <f>IF(AppleStock[[#This Row],[Day Change]]&gt;0,"UP","DOWN")</f>
        <v>DOWN</v>
      </c>
      <c r="L6602" s="2">
        <v>88</v>
      </c>
      <c r="Q6602" s="15"/>
    </row>
    <row r="6603" spans="1:17" x14ac:dyDescent="0.25">
      <c r="A6603" s="1">
        <v>32295</v>
      </c>
      <c r="B6603" s="3">
        <v>1.482143</v>
      </c>
      <c r="C6603" s="3">
        <v>1.517857</v>
      </c>
      <c r="D6603" s="3">
        <v>1.473214</v>
      </c>
      <c r="E6603" s="3">
        <v>1.517857</v>
      </c>
      <c r="F6603" s="3">
        <v>1.238923</v>
      </c>
      <c r="G6603">
        <v>57400000</v>
      </c>
      <c r="H6603" t="str">
        <f>TEXT(AppleStock[[#This Row],[Date]],"dddd")</f>
        <v>Wednesday</v>
      </c>
      <c r="I6603" t="str">
        <f>MID(AppleStock[[#This Row],[Day]],1,FIND("day",AppleStock[[#This Row],[Day]])-1)</f>
        <v>Wednes</v>
      </c>
      <c r="J6603" s="3">
        <f>AppleStock[[#This Row],[Open]]-AppleStock[[#This Row],[Close]]</f>
        <v>-3.5714000000000024E-2</v>
      </c>
      <c r="K6603" t="str">
        <f>IF(AppleStock[[#This Row],[Day Change]]&gt;0,"UP","DOWN")</f>
        <v>DOWN</v>
      </c>
      <c r="L6603" s="2">
        <v>88</v>
      </c>
      <c r="Q6603" s="15"/>
    </row>
    <row r="6604" spans="1:17" x14ac:dyDescent="0.25">
      <c r="A6604" s="1">
        <v>32296</v>
      </c>
      <c r="B6604" s="3">
        <v>1.5</v>
      </c>
      <c r="C6604" s="3">
        <v>1.517857</v>
      </c>
      <c r="D6604" s="3">
        <v>1.482143</v>
      </c>
      <c r="E6604" s="3">
        <v>1.491071</v>
      </c>
      <c r="F6604" s="3">
        <v>1.21706</v>
      </c>
      <c r="G6604">
        <v>33320000</v>
      </c>
      <c r="H6604" t="str">
        <f>TEXT(AppleStock[[#This Row],[Date]],"dddd")</f>
        <v>Thursday</v>
      </c>
      <c r="I6604" t="str">
        <f>MID(AppleStock[[#This Row],[Day]],1,FIND("day",AppleStock[[#This Row],[Day]])-1)</f>
        <v>Thurs</v>
      </c>
      <c r="J6604" s="3">
        <f>AppleStock[[#This Row],[Open]]-AppleStock[[#This Row],[Close]]</f>
        <v>8.9289999999999647E-3</v>
      </c>
      <c r="K6604" t="str">
        <f>IF(AppleStock[[#This Row],[Day Change]]&gt;0,"UP","DOWN")</f>
        <v>UP</v>
      </c>
      <c r="L6604" s="2">
        <v>88</v>
      </c>
      <c r="Q6604" s="15"/>
    </row>
    <row r="6605" spans="1:17" x14ac:dyDescent="0.25">
      <c r="A6605" s="1">
        <v>32297</v>
      </c>
      <c r="B6605" s="3">
        <v>1.491071</v>
      </c>
      <c r="C6605" s="3">
        <v>1.544643</v>
      </c>
      <c r="D6605" s="3">
        <v>1.491071</v>
      </c>
      <c r="E6605" s="3">
        <v>1.535714</v>
      </c>
      <c r="F6605" s="3">
        <v>1.2534989999999999</v>
      </c>
      <c r="G6605">
        <v>43960000</v>
      </c>
      <c r="H6605" t="str">
        <f>TEXT(AppleStock[[#This Row],[Date]],"dddd")</f>
        <v>Friday</v>
      </c>
      <c r="I6605" t="str">
        <f>MID(AppleStock[[#This Row],[Day]],1,FIND("day",AppleStock[[#This Row],[Day]])-1)</f>
        <v>Fri</v>
      </c>
      <c r="J6605" s="3">
        <f>AppleStock[[#This Row],[Open]]-AppleStock[[#This Row],[Close]]</f>
        <v>-4.4642999999999988E-2</v>
      </c>
      <c r="K6605" t="str">
        <f>IF(AppleStock[[#This Row],[Day Change]]&gt;0,"UP","DOWN")</f>
        <v>DOWN</v>
      </c>
      <c r="L6605" s="2">
        <v>88</v>
      </c>
      <c r="Q6605" s="15"/>
    </row>
    <row r="6606" spans="1:17" x14ac:dyDescent="0.25">
      <c r="A6606" s="1">
        <v>32300</v>
      </c>
      <c r="B6606" s="3">
        <v>1.526786</v>
      </c>
      <c r="C6606" s="3">
        <v>1.571429</v>
      </c>
      <c r="D6606" s="3">
        <v>1.526786</v>
      </c>
      <c r="E6606" s="3">
        <v>1.571429</v>
      </c>
      <c r="F6606" s="3">
        <v>1.2826500000000001</v>
      </c>
      <c r="G6606">
        <v>41160000</v>
      </c>
      <c r="H6606" t="str">
        <f>TEXT(AppleStock[[#This Row],[Date]],"dddd")</f>
        <v>Monday</v>
      </c>
      <c r="I6606" t="str">
        <f>MID(AppleStock[[#This Row],[Day]],1,FIND("day",AppleStock[[#This Row],[Day]])-1)</f>
        <v>Mon</v>
      </c>
      <c r="J6606" s="3">
        <f>AppleStock[[#This Row],[Open]]-AppleStock[[#This Row],[Close]]</f>
        <v>-4.4642999999999988E-2</v>
      </c>
      <c r="K6606" t="str">
        <f>IF(AppleStock[[#This Row],[Day Change]]&gt;0,"UP","DOWN")</f>
        <v>DOWN</v>
      </c>
      <c r="L6606" s="2">
        <v>88</v>
      </c>
      <c r="Q6606" s="15"/>
    </row>
    <row r="6607" spans="1:17" x14ac:dyDescent="0.25">
      <c r="A6607" s="1">
        <v>32301</v>
      </c>
      <c r="B6607" s="3">
        <v>1.5625</v>
      </c>
      <c r="C6607" s="3">
        <v>1.616071</v>
      </c>
      <c r="D6607" s="3">
        <v>1.553571</v>
      </c>
      <c r="E6607" s="3">
        <v>1.571429</v>
      </c>
      <c r="F6607" s="3">
        <v>1.2826500000000001</v>
      </c>
      <c r="G6607">
        <v>77840000</v>
      </c>
      <c r="H6607" t="str">
        <f>TEXT(AppleStock[[#This Row],[Date]],"dddd")</f>
        <v>Tuesday</v>
      </c>
      <c r="I6607" t="str">
        <f>MID(AppleStock[[#This Row],[Day]],1,FIND("day",AppleStock[[#This Row],[Day]])-1)</f>
        <v>Tues</v>
      </c>
      <c r="J6607" s="3">
        <f>AppleStock[[#This Row],[Open]]-AppleStock[[#This Row],[Close]]</f>
        <v>-8.9289999999999647E-3</v>
      </c>
      <c r="K6607" t="str">
        <f>IF(AppleStock[[#This Row],[Day Change]]&gt;0,"UP","DOWN")</f>
        <v>DOWN</v>
      </c>
      <c r="L6607" s="2">
        <v>88</v>
      </c>
      <c r="Q6607" s="15"/>
    </row>
    <row r="6608" spans="1:17" x14ac:dyDescent="0.25">
      <c r="A6608" s="1">
        <v>32302</v>
      </c>
      <c r="B6608" s="3">
        <v>1.580357</v>
      </c>
      <c r="C6608" s="3">
        <v>1.625</v>
      </c>
      <c r="D6608" s="3">
        <v>1.571429</v>
      </c>
      <c r="E6608" s="3">
        <v>1.607143</v>
      </c>
      <c r="F6608" s="3">
        <v>1.311801</v>
      </c>
      <c r="G6608">
        <v>64680000</v>
      </c>
      <c r="H6608" t="str">
        <f>TEXT(AppleStock[[#This Row],[Date]],"dddd")</f>
        <v>Wednesday</v>
      </c>
      <c r="I6608" t="str">
        <f>MID(AppleStock[[#This Row],[Day]],1,FIND("day",AppleStock[[#This Row],[Day]])-1)</f>
        <v>Wednes</v>
      </c>
      <c r="J6608" s="3">
        <f>AppleStock[[#This Row],[Open]]-AppleStock[[#This Row],[Close]]</f>
        <v>-2.6785999999999976E-2</v>
      </c>
      <c r="K6608" t="str">
        <f>IF(AppleStock[[#This Row],[Day Change]]&gt;0,"UP","DOWN")</f>
        <v>DOWN</v>
      </c>
      <c r="L6608" s="2">
        <v>88</v>
      </c>
      <c r="Q6608" s="15"/>
    </row>
    <row r="6609" spans="1:17" x14ac:dyDescent="0.25">
      <c r="A6609" s="1">
        <v>32303</v>
      </c>
      <c r="B6609" s="3">
        <v>1.607143</v>
      </c>
      <c r="C6609" s="3">
        <v>1.616071</v>
      </c>
      <c r="D6609" s="3">
        <v>1.544643</v>
      </c>
      <c r="E6609" s="3">
        <v>1.553571</v>
      </c>
      <c r="F6609" s="3">
        <v>1.2680739999999999</v>
      </c>
      <c r="G6609">
        <v>67480000</v>
      </c>
      <c r="H6609" t="str">
        <f>TEXT(AppleStock[[#This Row],[Date]],"dddd")</f>
        <v>Thursday</v>
      </c>
      <c r="I6609" t="str">
        <f>MID(AppleStock[[#This Row],[Day]],1,FIND("day",AppleStock[[#This Row],[Day]])-1)</f>
        <v>Thurs</v>
      </c>
      <c r="J6609" s="3">
        <f>AppleStock[[#This Row],[Open]]-AppleStock[[#This Row],[Close]]</f>
        <v>5.3571999999999953E-2</v>
      </c>
      <c r="K6609" t="str">
        <f>IF(AppleStock[[#This Row],[Day Change]]&gt;0,"UP","DOWN")</f>
        <v>UP</v>
      </c>
      <c r="L6609" s="2">
        <v>88</v>
      </c>
      <c r="Q6609" s="15"/>
    </row>
    <row r="6610" spans="1:17" x14ac:dyDescent="0.25">
      <c r="A6610" s="1">
        <v>32304</v>
      </c>
      <c r="B6610" s="3">
        <v>1.553571</v>
      </c>
      <c r="C6610" s="3">
        <v>1.598214</v>
      </c>
      <c r="D6610" s="3">
        <v>1.535714</v>
      </c>
      <c r="E6610" s="3">
        <v>1.589286</v>
      </c>
      <c r="F6610" s="3">
        <v>1.2972250000000001</v>
      </c>
      <c r="G6610">
        <v>44240000</v>
      </c>
      <c r="H6610" t="str">
        <f>TEXT(AppleStock[[#This Row],[Date]],"dddd")</f>
        <v>Friday</v>
      </c>
      <c r="I6610" t="str">
        <f>MID(AppleStock[[#This Row],[Day]],1,FIND("day",AppleStock[[#This Row],[Day]])-1)</f>
        <v>Fri</v>
      </c>
      <c r="J6610" s="3">
        <f>AppleStock[[#This Row],[Open]]-AppleStock[[#This Row],[Close]]</f>
        <v>-3.5714999999999941E-2</v>
      </c>
      <c r="K6610" t="str">
        <f>IF(AppleStock[[#This Row],[Day Change]]&gt;0,"UP","DOWN")</f>
        <v>DOWN</v>
      </c>
      <c r="L6610" s="2">
        <v>88</v>
      </c>
      <c r="Q6610" s="15"/>
    </row>
    <row r="6611" spans="1:17" x14ac:dyDescent="0.25">
      <c r="A6611" s="1">
        <v>32307</v>
      </c>
      <c r="B6611" s="3">
        <v>1.607143</v>
      </c>
      <c r="C6611" s="3">
        <v>1.616071</v>
      </c>
      <c r="D6611" s="3">
        <v>1.580357</v>
      </c>
      <c r="E6611" s="3">
        <v>1.607143</v>
      </c>
      <c r="F6611" s="3">
        <v>1.311801</v>
      </c>
      <c r="G6611">
        <v>37240000</v>
      </c>
      <c r="H6611" t="str">
        <f>TEXT(AppleStock[[#This Row],[Date]],"dddd")</f>
        <v>Monday</v>
      </c>
      <c r="I6611" t="str">
        <f>MID(AppleStock[[#This Row],[Day]],1,FIND("day",AppleStock[[#This Row],[Day]])-1)</f>
        <v>Mon</v>
      </c>
      <c r="J6611" s="3">
        <f>AppleStock[[#This Row],[Open]]-AppleStock[[#This Row],[Close]]</f>
        <v>0</v>
      </c>
      <c r="K6611" t="str">
        <f>IF(AppleStock[[#This Row],[Day Change]]&gt;0,"UP","DOWN")</f>
        <v>DOWN</v>
      </c>
      <c r="L6611" s="2">
        <v>88</v>
      </c>
      <c r="Q6611" s="15"/>
    </row>
    <row r="6612" spans="1:17" x14ac:dyDescent="0.25">
      <c r="A6612" s="1">
        <v>32308</v>
      </c>
      <c r="B6612" s="3">
        <v>1.616071</v>
      </c>
      <c r="C6612" s="3">
        <v>1.642857</v>
      </c>
      <c r="D6612" s="3">
        <v>1.607143</v>
      </c>
      <c r="E6612" s="3">
        <v>1.616071</v>
      </c>
      <c r="F6612" s="3">
        <v>1.319089</v>
      </c>
      <c r="G6612">
        <v>73105200</v>
      </c>
      <c r="H6612" t="str">
        <f>TEXT(AppleStock[[#This Row],[Date]],"dddd")</f>
        <v>Tuesday</v>
      </c>
      <c r="I6612" t="str">
        <f>MID(AppleStock[[#This Row],[Day]],1,FIND("day",AppleStock[[#This Row],[Day]])-1)</f>
        <v>Tues</v>
      </c>
      <c r="J6612" s="3">
        <f>AppleStock[[#This Row],[Open]]-AppleStock[[#This Row],[Close]]</f>
        <v>0</v>
      </c>
      <c r="K6612" t="str">
        <f>IF(AppleStock[[#This Row],[Day Change]]&gt;0,"UP","DOWN")</f>
        <v>DOWN</v>
      </c>
      <c r="L6612" s="2">
        <v>88</v>
      </c>
      <c r="Q6612" s="15"/>
    </row>
    <row r="6613" spans="1:17" x14ac:dyDescent="0.25">
      <c r="A6613" s="1">
        <v>32309</v>
      </c>
      <c r="B6613" s="3">
        <v>1.616071</v>
      </c>
      <c r="C6613" s="3">
        <v>1.633929</v>
      </c>
      <c r="D6613" s="3">
        <v>1.607143</v>
      </c>
      <c r="E6613" s="3">
        <v>1.633929</v>
      </c>
      <c r="F6613" s="3">
        <v>1.3336650000000001</v>
      </c>
      <c r="G6613">
        <v>30520000</v>
      </c>
      <c r="H6613" t="str">
        <f>TEXT(AppleStock[[#This Row],[Date]],"dddd")</f>
        <v>Wednesday</v>
      </c>
      <c r="I6613" t="str">
        <f>MID(AppleStock[[#This Row],[Day]],1,FIND("day",AppleStock[[#This Row],[Day]])-1)</f>
        <v>Wednes</v>
      </c>
      <c r="J6613" s="3">
        <f>AppleStock[[#This Row],[Open]]-AppleStock[[#This Row],[Close]]</f>
        <v>-1.7857999999999929E-2</v>
      </c>
      <c r="K6613" t="str">
        <f>IF(AppleStock[[#This Row],[Day Change]]&gt;0,"UP","DOWN")</f>
        <v>DOWN</v>
      </c>
      <c r="L6613" s="2">
        <v>88</v>
      </c>
      <c r="Q6613" s="15"/>
    </row>
    <row r="6614" spans="1:17" x14ac:dyDescent="0.25">
      <c r="A6614" s="1">
        <v>32310</v>
      </c>
      <c r="B6614" s="3">
        <v>1.607143</v>
      </c>
      <c r="C6614" s="3">
        <v>1.616071</v>
      </c>
      <c r="D6614" s="3">
        <v>1.580357</v>
      </c>
      <c r="E6614" s="3">
        <v>1.589286</v>
      </c>
      <c r="F6614" s="3">
        <v>1.2972250000000001</v>
      </c>
      <c r="G6614">
        <v>26843600</v>
      </c>
      <c r="H6614" t="str">
        <f>TEXT(AppleStock[[#This Row],[Date]],"dddd")</f>
        <v>Thursday</v>
      </c>
      <c r="I6614" t="str">
        <f>MID(AppleStock[[#This Row],[Day]],1,FIND("day",AppleStock[[#This Row],[Day]])-1)</f>
        <v>Thurs</v>
      </c>
      <c r="J6614" s="3">
        <f>AppleStock[[#This Row],[Open]]-AppleStock[[#This Row],[Close]]</f>
        <v>1.7857000000000012E-2</v>
      </c>
      <c r="K6614" t="str">
        <f>IF(AppleStock[[#This Row],[Day Change]]&gt;0,"UP","DOWN")</f>
        <v>UP</v>
      </c>
      <c r="L6614" s="2">
        <v>88</v>
      </c>
      <c r="Q6614" s="15"/>
    </row>
    <row r="6615" spans="1:17" x14ac:dyDescent="0.25">
      <c r="A6615" s="1">
        <v>32311</v>
      </c>
      <c r="B6615" s="3">
        <v>1.598214</v>
      </c>
      <c r="C6615" s="3">
        <v>1.598214</v>
      </c>
      <c r="D6615" s="3">
        <v>1.580357</v>
      </c>
      <c r="E6615" s="3">
        <v>1.598214</v>
      </c>
      <c r="F6615" s="3">
        <v>1.304513</v>
      </c>
      <c r="G6615">
        <v>23847600</v>
      </c>
      <c r="H6615" t="str">
        <f>TEXT(AppleStock[[#This Row],[Date]],"dddd")</f>
        <v>Friday</v>
      </c>
      <c r="I6615" t="str">
        <f>MID(AppleStock[[#This Row],[Day]],1,FIND("day",AppleStock[[#This Row],[Day]])-1)</f>
        <v>Fri</v>
      </c>
      <c r="J6615" s="3">
        <f>AppleStock[[#This Row],[Open]]-AppleStock[[#This Row],[Close]]</f>
        <v>0</v>
      </c>
      <c r="K6615" t="str">
        <f>IF(AppleStock[[#This Row],[Day Change]]&gt;0,"UP","DOWN")</f>
        <v>DOWN</v>
      </c>
      <c r="L6615" s="2">
        <v>88</v>
      </c>
      <c r="Q6615" s="15"/>
    </row>
    <row r="6616" spans="1:17" x14ac:dyDescent="0.25">
      <c r="A6616" s="1">
        <v>32314</v>
      </c>
      <c r="B6616" s="3">
        <v>1.584821</v>
      </c>
      <c r="C6616" s="3">
        <v>1.598214</v>
      </c>
      <c r="D6616" s="3">
        <v>1.571429</v>
      </c>
      <c r="E6616" s="3">
        <v>1.575893</v>
      </c>
      <c r="F6616" s="3">
        <v>1.286294</v>
      </c>
      <c r="G6616">
        <v>19650400</v>
      </c>
      <c r="H6616" t="str">
        <f>TEXT(AppleStock[[#This Row],[Date]],"dddd")</f>
        <v>Monday</v>
      </c>
      <c r="I6616" t="str">
        <f>MID(AppleStock[[#This Row],[Day]],1,FIND("day",AppleStock[[#This Row],[Day]])-1)</f>
        <v>Mon</v>
      </c>
      <c r="J6616" s="3">
        <f>AppleStock[[#This Row],[Open]]-AppleStock[[#This Row],[Close]]</f>
        <v>8.928000000000047E-3</v>
      </c>
      <c r="K6616" t="str">
        <f>IF(AppleStock[[#This Row],[Day Change]]&gt;0,"UP","DOWN")</f>
        <v>UP</v>
      </c>
      <c r="L6616" s="2">
        <v>88</v>
      </c>
      <c r="Q6616" s="15"/>
    </row>
    <row r="6617" spans="1:17" x14ac:dyDescent="0.25">
      <c r="A6617" s="1">
        <v>32315</v>
      </c>
      <c r="B6617" s="3">
        <v>1.571429</v>
      </c>
      <c r="C6617" s="3">
        <v>1.607143</v>
      </c>
      <c r="D6617" s="3">
        <v>1.566964</v>
      </c>
      <c r="E6617" s="3">
        <v>1.602679</v>
      </c>
      <c r="F6617" s="3">
        <v>1.308157</v>
      </c>
      <c r="G6617">
        <v>30898000</v>
      </c>
      <c r="H6617" t="str">
        <f>TEXT(AppleStock[[#This Row],[Date]],"dddd")</f>
        <v>Tuesday</v>
      </c>
      <c r="I6617" t="str">
        <f>MID(AppleStock[[#This Row],[Day]],1,FIND("day",AppleStock[[#This Row],[Day]])-1)</f>
        <v>Tues</v>
      </c>
      <c r="J6617" s="3">
        <f>AppleStock[[#This Row],[Open]]-AppleStock[[#This Row],[Close]]</f>
        <v>-3.125E-2</v>
      </c>
      <c r="K6617" t="str">
        <f>IF(AppleStock[[#This Row],[Day Change]]&gt;0,"UP","DOWN")</f>
        <v>DOWN</v>
      </c>
      <c r="L6617" s="2">
        <v>88</v>
      </c>
      <c r="Q6617" s="15"/>
    </row>
    <row r="6618" spans="1:17" x14ac:dyDescent="0.25">
      <c r="A6618" s="1">
        <v>32316</v>
      </c>
      <c r="B6618" s="3">
        <v>1.625</v>
      </c>
      <c r="C6618" s="3">
        <v>1.638393</v>
      </c>
      <c r="D6618" s="3">
        <v>1.607143</v>
      </c>
      <c r="E6618" s="3">
        <v>1.629464</v>
      </c>
      <c r="F6618" s="3">
        <v>1.33002</v>
      </c>
      <c r="G6618">
        <v>48890800</v>
      </c>
      <c r="H6618" t="str">
        <f>TEXT(AppleStock[[#This Row],[Date]],"dddd")</f>
        <v>Wednesday</v>
      </c>
      <c r="I6618" t="str">
        <f>MID(AppleStock[[#This Row],[Day]],1,FIND("day",AppleStock[[#This Row],[Day]])-1)</f>
        <v>Wednes</v>
      </c>
      <c r="J6618" s="3">
        <f>AppleStock[[#This Row],[Open]]-AppleStock[[#This Row],[Close]]</f>
        <v>-4.4640000000000235E-3</v>
      </c>
      <c r="K6618" t="str">
        <f>IF(AppleStock[[#This Row],[Day Change]]&gt;0,"UP","DOWN")</f>
        <v>DOWN</v>
      </c>
      <c r="L6618" s="2">
        <v>88</v>
      </c>
      <c r="Q6618" s="15"/>
    </row>
    <row r="6619" spans="1:17" x14ac:dyDescent="0.25">
      <c r="A6619" s="1">
        <v>32317</v>
      </c>
      <c r="B6619" s="3">
        <v>1.633929</v>
      </c>
      <c r="C6619" s="3">
        <v>1.633929</v>
      </c>
      <c r="D6619" s="3">
        <v>1.607143</v>
      </c>
      <c r="E6619" s="3">
        <v>1.607143</v>
      </c>
      <c r="F6619" s="3">
        <v>1.311801</v>
      </c>
      <c r="G6619">
        <v>17847200</v>
      </c>
      <c r="H6619" t="str">
        <f>TEXT(AppleStock[[#This Row],[Date]],"dddd")</f>
        <v>Thursday</v>
      </c>
      <c r="I6619" t="str">
        <f>MID(AppleStock[[#This Row],[Day]],1,FIND("day",AppleStock[[#This Row],[Day]])-1)</f>
        <v>Thurs</v>
      </c>
      <c r="J6619" s="3">
        <f>AppleStock[[#This Row],[Open]]-AppleStock[[#This Row],[Close]]</f>
        <v>2.6785999999999976E-2</v>
      </c>
      <c r="K6619" t="str">
        <f>IF(AppleStock[[#This Row],[Day Change]]&gt;0,"UP","DOWN")</f>
        <v>UP</v>
      </c>
      <c r="L6619" s="2">
        <v>88</v>
      </c>
      <c r="Q6619" s="15"/>
    </row>
    <row r="6620" spans="1:17" x14ac:dyDescent="0.25">
      <c r="A6620" s="1">
        <v>32318</v>
      </c>
      <c r="B6620" s="3">
        <v>1.607143</v>
      </c>
      <c r="C6620" s="3">
        <v>1.625</v>
      </c>
      <c r="D6620" s="3">
        <v>1.589286</v>
      </c>
      <c r="E6620" s="3">
        <v>1.607143</v>
      </c>
      <c r="F6620" s="3">
        <v>1.311801</v>
      </c>
      <c r="G6620">
        <v>18678800</v>
      </c>
      <c r="H6620" t="str">
        <f>TEXT(AppleStock[[#This Row],[Date]],"dddd")</f>
        <v>Friday</v>
      </c>
      <c r="I6620" t="str">
        <f>MID(AppleStock[[#This Row],[Day]],1,FIND("day",AppleStock[[#This Row],[Day]])-1)</f>
        <v>Fri</v>
      </c>
      <c r="J6620" s="3">
        <f>AppleStock[[#This Row],[Open]]-AppleStock[[#This Row],[Close]]</f>
        <v>0</v>
      </c>
      <c r="K6620" t="str">
        <f>IF(AppleStock[[#This Row],[Day Change]]&gt;0,"UP","DOWN")</f>
        <v>DOWN</v>
      </c>
      <c r="L6620" s="2">
        <v>88</v>
      </c>
      <c r="Q6620" s="15"/>
    </row>
    <row r="6621" spans="1:17" x14ac:dyDescent="0.25">
      <c r="A6621" s="1">
        <v>32321</v>
      </c>
      <c r="B6621" s="3">
        <v>1.589286</v>
      </c>
      <c r="C6621" s="3">
        <v>1.620536</v>
      </c>
      <c r="D6621" s="3">
        <v>1.589286</v>
      </c>
      <c r="E6621" s="3">
        <v>1.589286</v>
      </c>
      <c r="F6621" s="3">
        <v>1.2972250000000001</v>
      </c>
      <c r="G6621">
        <v>20904800</v>
      </c>
      <c r="H6621" t="str">
        <f>TEXT(AppleStock[[#This Row],[Date]],"dddd")</f>
        <v>Monday</v>
      </c>
      <c r="I6621" t="str">
        <f>MID(AppleStock[[#This Row],[Day]],1,FIND("day",AppleStock[[#This Row],[Day]])-1)</f>
        <v>Mon</v>
      </c>
      <c r="J6621" s="3">
        <f>AppleStock[[#This Row],[Open]]-AppleStock[[#This Row],[Close]]</f>
        <v>0</v>
      </c>
      <c r="K6621" t="str">
        <f>IF(AppleStock[[#This Row],[Day Change]]&gt;0,"UP","DOWN")</f>
        <v>DOWN</v>
      </c>
      <c r="L6621" s="2">
        <v>88</v>
      </c>
      <c r="Q6621" s="15"/>
    </row>
    <row r="6622" spans="1:17" x14ac:dyDescent="0.25">
      <c r="A6622" s="1">
        <v>32322</v>
      </c>
      <c r="B6622" s="3">
        <v>1.598214</v>
      </c>
      <c r="C6622" s="3">
        <v>1.651786</v>
      </c>
      <c r="D6622" s="3">
        <v>1.589286</v>
      </c>
      <c r="E6622" s="3">
        <v>1.651786</v>
      </c>
      <c r="F6622" s="3">
        <v>1.3482400000000001</v>
      </c>
      <c r="G6622">
        <v>40642000</v>
      </c>
      <c r="H6622" t="str">
        <f>TEXT(AppleStock[[#This Row],[Date]],"dddd")</f>
        <v>Tuesday</v>
      </c>
      <c r="I6622" t="str">
        <f>MID(AppleStock[[#This Row],[Day]],1,FIND("day",AppleStock[[#This Row],[Day]])-1)</f>
        <v>Tues</v>
      </c>
      <c r="J6622" s="3">
        <f>AppleStock[[#This Row],[Open]]-AppleStock[[#This Row],[Close]]</f>
        <v>-5.3571999999999953E-2</v>
      </c>
      <c r="K6622" t="str">
        <f>IF(AppleStock[[#This Row],[Day Change]]&gt;0,"UP","DOWN")</f>
        <v>DOWN</v>
      </c>
      <c r="L6622" s="2">
        <v>88</v>
      </c>
      <c r="Q6622" s="15"/>
    </row>
    <row r="6623" spans="1:17" x14ac:dyDescent="0.25">
      <c r="A6623" s="1">
        <v>32323</v>
      </c>
      <c r="B6623" s="3">
        <v>1.642857</v>
      </c>
      <c r="C6623" s="3">
        <v>1.669643</v>
      </c>
      <c r="D6623" s="3">
        <v>1.633929</v>
      </c>
      <c r="E6623" s="3">
        <v>1.65625</v>
      </c>
      <c r="F6623" s="3">
        <v>1.3518840000000001</v>
      </c>
      <c r="G6623">
        <v>35862400</v>
      </c>
      <c r="H6623" t="str">
        <f>TEXT(AppleStock[[#This Row],[Date]],"dddd")</f>
        <v>Wednesday</v>
      </c>
      <c r="I6623" t="str">
        <f>MID(AppleStock[[#This Row],[Day]],1,FIND("day",AppleStock[[#This Row],[Day]])-1)</f>
        <v>Wednes</v>
      </c>
      <c r="J6623" s="3">
        <f>AppleStock[[#This Row],[Open]]-AppleStock[[#This Row],[Close]]</f>
        <v>-1.3392999999999988E-2</v>
      </c>
      <c r="K6623" t="str">
        <f>IF(AppleStock[[#This Row],[Day Change]]&gt;0,"UP","DOWN")</f>
        <v>DOWN</v>
      </c>
      <c r="L6623" s="2">
        <v>88</v>
      </c>
      <c r="Q6623" s="15"/>
    </row>
    <row r="6624" spans="1:17" x14ac:dyDescent="0.25">
      <c r="A6624" s="1">
        <v>32324</v>
      </c>
      <c r="B6624" s="3">
        <v>1.651786</v>
      </c>
      <c r="C6624" s="3">
        <v>1.669643</v>
      </c>
      <c r="D6624" s="3">
        <v>1.642857</v>
      </c>
      <c r="E6624" s="3">
        <v>1.651786</v>
      </c>
      <c r="F6624" s="3">
        <v>1.3482400000000001</v>
      </c>
      <c r="G6624">
        <v>28672000</v>
      </c>
      <c r="H6624" t="str">
        <f>TEXT(AppleStock[[#This Row],[Date]],"dddd")</f>
        <v>Thursday</v>
      </c>
      <c r="I6624" t="str">
        <f>MID(AppleStock[[#This Row],[Day]],1,FIND("day",AppleStock[[#This Row],[Day]])-1)</f>
        <v>Thurs</v>
      </c>
      <c r="J6624" s="3">
        <f>AppleStock[[#This Row],[Open]]-AppleStock[[#This Row],[Close]]</f>
        <v>0</v>
      </c>
      <c r="K6624" t="str">
        <f>IF(AppleStock[[#This Row],[Day Change]]&gt;0,"UP","DOWN")</f>
        <v>DOWN</v>
      </c>
      <c r="L6624" s="2">
        <v>88</v>
      </c>
      <c r="Q6624" s="15"/>
    </row>
    <row r="6625" spans="1:17" x14ac:dyDescent="0.25">
      <c r="A6625" s="1">
        <v>32325</v>
      </c>
      <c r="B6625" s="3">
        <v>1.660714</v>
      </c>
      <c r="C6625" s="3">
        <v>1.674107</v>
      </c>
      <c r="D6625" s="3">
        <v>1.651786</v>
      </c>
      <c r="E6625" s="3">
        <v>1.660714</v>
      </c>
      <c r="F6625" s="3">
        <v>1.3555280000000001</v>
      </c>
      <c r="G6625">
        <v>23634800</v>
      </c>
      <c r="H6625" t="str">
        <f>TEXT(AppleStock[[#This Row],[Date]],"dddd")</f>
        <v>Friday</v>
      </c>
      <c r="I6625" t="str">
        <f>MID(AppleStock[[#This Row],[Day]],1,FIND("day",AppleStock[[#This Row],[Day]])-1)</f>
        <v>Fri</v>
      </c>
      <c r="J6625" s="3">
        <f>AppleStock[[#This Row],[Open]]-AppleStock[[#This Row],[Close]]</f>
        <v>0</v>
      </c>
      <c r="K6625" t="str">
        <f>IF(AppleStock[[#This Row],[Day Change]]&gt;0,"UP","DOWN")</f>
        <v>DOWN</v>
      </c>
      <c r="L6625" s="2">
        <v>88</v>
      </c>
      <c r="Q6625" s="15"/>
    </row>
    <row r="6626" spans="1:17" x14ac:dyDescent="0.25">
      <c r="A6626" s="1">
        <v>32329</v>
      </c>
      <c r="B6626" s="3">
        <v>1.660714</v>
      </c>
      <c r="C6626" s="3">
        <v>1.6875</v>
      </c>
      <c r="D6626" s="3">
        <v>1.647321</v>
      </c>
      <c r="E6626" s="3">
        <v>1.6875</v>
      </c>
      <c r="F6626" s="3">
        <v>1.377391</v>
      </c>
      <c r="G6626">
        <v>26112800</v>
      </c>
      <c r="H6626" t="str">
        <f>TEXT(AppleStock[[#This Row],[Date]],"dddd")</f>
        <v>Tuesday</v>
      </c>
      <c r="I6626" t="str">
        <f>MID(AppleStock[[#This Row],[Day]],1,FIND("day",AppleStock[[#This Row],[Day]])-1)</f>
        <v>Tues</v>
      </c>
      <c r="J6626" s="3">
        <f>AppleStock[[#This Row],[Open]]-AppleStock[[#This Row],[Close]]</f>
        <v>-2.6785999999999976E-2</v>
      </c>
      <c r="K6626" t="str">
        <f>IF(AppleStock[[#This Row],[Day Change]]&gt;0,"UP","DOWN")</f>
        <v>DOWN</v>
      </c>
      <c r="L6626" s="2">
        <v>88</v>
      </c>
      <c r="Q6626" s="15"/>
    </row>
    <row r="6627" spans="1:17" x14ac:dyDescent="0.25">
      <c r="A6627" s="1">
        <v>32330</v>
      </c>
      <c r="B6627" s="3">
        <v>1.683036</v>
      </c>
      <c r="C6627" s="3">
        <v>1.696429</v>
      </c>
      <c r="D6627" s="3">
        <v>1.647321</v>
      </c>
      <c r="E6627" s="3">
        <v>1.660714</v>
      </c>
      <c r="F6627" s="3">
        <v>1.3555280000000001</v>
      </c>
      <c r="G6627">
        <v>39138400</v>
      </c>
      <c r="H6627" t="str">
        <f>TEXT(AppleStock[[#This Row],[Date]],"dddd")</f>
        <v>Wednesday</v>
      </c>
      <c r="I6627" t="str">
        <f>MID(AppleStock[[#This Row],[Day]],1,FIND("day",AppleStock[[#This Row],[Day]])-1)</f>
        <v>Wednes</v>
      </c>
      <c r="J6627" s="3">
        <f>AppleStock[[#This Row],[Open]]-AppleStock[[#This Row],[Close]]</f>
        <v>2.2321999999999953E-2</v>
      </c>
      <c r="K6627" t="str">
        <f>IF(AppleStock[[#This Row],[Day Change]]&gt;0,"UP","DOWN")</f>
        <v>UP</v>
      </c>
      <c r="L6627" s="2">
        <v>88</v>
      </c>
      <c r="Q6627" s="15"/>
    </row>
    <row r="6628" spans="1:17" x14ac:dyDescent="0.25">
      <c r="A6628" s="1">
        <v>32331</v>
      </c>
      <c r="B6628" s="3">
        <v>1.660714</v>
      </c>
      <c r="C6628" s="3">
        <v>1.660714</v>
      </c>
      <c r="D6628" s="3">
        <v>1.616071</v>
      </c>
      <c r="E6628" s="3">
        <v>1.638393</v>
      </c>
      <c r="F6628" s="3">
        <v>1.3373079999999999</v>
      </c>
      <c r="G6628">
        <v>26401200</v>
      </c>
      <c r="H6628" t="str">
        <f>TEXT(AppleStock[[#This Row],[Date]],"dddd")</f>
        <v>Thursday</v>
      </c>
      <c r="I6628" t="str">
        <f>MID(AppleStock[[#This Row],[Day]],1,FIND("day",AppleStock[[#This Row],[Day]])-1)</f>
        <v>Thurs</v>
      </c>
      <c r="J6628" s="3">
        <f>AppleStock[[#This Row],[Open]]-AppleStock[[#This Row],[Close]]</f>
        <v>2.2321000000000035E-2</v>
      </c>
      <c r="K6628" t="str">
        <f>IF(AppleStock[[#This Row],[Day Change]]&gt;0,"UP","DOWN")</f>
        <v>UP</v>
      </c>
      <c r="L6628" s="2">
        <v>88</v>
      </c>
      <c r="Q6628" s="15"/>
    </row>
    <row r="6629" spans="1:17" x14ac:dyDescent="0.25">
      <c r="A6629" s="1">
        <v>32332</v>
      </c>
      <c r="B6629" s="3">
        <v>1.625</v>
      </c>
      <c r="C6629" s="3">
        <v>1.642857</v>
      </c>
      <c r="D6629" s="3">
        <v>1.607143</v>
      </c>
      <c r="E6629" s="3">
        <v>1.616071</v>
      </c>
      <c r="F6629" s="3">
        <v>1.319089</v>
      </c>
      <c r="G6629">
        <v>26348000</v>
      </c>
      <c r="H6629" t="str">
        <f>TEXT(AppleStock[[#This Row],[Date]],"dddd")</f>
        <v>Friday</v>
      </c>
      <c r="I6629" t="str">
        <f>MID(AppleStock[[#This Row],[Day]],1,FIND("day",AppleStock[[#This Row],[Day]])-1)</f>
        <v>Fri</v>
      </c>
      <c r="J6629" s="3">
        <f>AppleStock[[#This Row],[Open]]-AppleStock[[#This Row],[Close]]</f>
        <v>8.9289999999999647E-3</v>
      </c>
      <c r="K6629" t="str">
        <f>IF(AppleStock[[#This Row],[Day Change]]&gt;0,"UP","DOWN")</f>
        <v>UP</v>
      </c>
      <c r="L6629" s="2">
        <v>88</v>
      </c>
      <c r="Q6629" s="15"/>
    </row>
    <row r="6630" spans="1:17" x14ac:dyDescent="0.25">
      <c r="A6630" s="1">
        <v>32335</v>
      </c>
      <c r="B6630" s="3">
        <v>1.625</v>
      </c>
      <c r="C6630" s="3">
        <v>1.625</v>
      </c>
      <c r="D6630" s="3">
        <v>1.602679</v>
      </c>
      <c r="E6630" s="3">
        <v>1.611607</v>
      </c>
      <c r="F6630" s="3">
        <v>1.315445</v>
      </c>
      <c r="G6630">
        <v>18407200</v>
      </c>
      <c r="H6630" t="str">
        <f>TEXT(AppleStock[[#This Row],[Date]],"dddd")</f>
        <v>Monday</v>
      </c>
      <c r="I6630" t="str">
        <f>MID(AppleStock[[#This Row],[Day]],1,FIND("day",AppleStock[[#This Row],[Day]])-1)</f>
        <v>Mon</v>
      </c>
      <c r="J6630" s="3">
        <f>AppleStock[[#This Row],[Open]]-AppleStock[[#This Row],[Close]]</f>
        <v>1.3392999999999988E-2</v>
      </c>
      <c r="K6630" t="str">
        <f>IF(AppleStock[[#This Row],[Day Change]]&gt;0,"UP","DOWN")</f>
        <v>UP</v>
      </c>
      <c r="L6630" s="2">
        <v>88</v>
      </c>
      <c r="Q6630" s="15"/>
    </row>
    <row r="6631" spans="1:17" x14ac:dyDescent="0.25">
      <c r="A6631" s="1">
        <v>32336</v>
      </c>
      <c r="B6631" s="3">
        <v>1.607143</v>
      </c>
      <c r="C6631" s="3">
        <v>1.616071</v>
      </c>
      <c r="D6631" s="3">
        <v>1.589286</v>
      </c>
      <c r="E6631" s="3">
        <v>1.598214</v>
      </c>
      <c r="F6631" s="3">
        <v>1.304513</v>
      </c>
      <c r="G6631">
        <v>25225200</v>
      </c>
      <c r="H6631" t="str">
        <f>TEXT(AppleStock[[#This Row],[Date]],"dddd")</f>
        <v>Tuesday</v>
      </c>
      <c r="I6631" t="str">
        <f>MID(AppleStock[[#This Row],[Day]],1,FIND("day",AppleStock[[#This Row],[Day]])-1)</f>
        <v>Tues</v>
      </c>
      <c r="J6631" s="3">
        <f>AppleStock[[#This Row],[Open]]-AppleStock[[#This Row],[Close]]</f>
        <v>8.9289999999999647E-3</v>
      </c>
      <c r="K6631" t="str">
        <f>IF(AppleStock[[#This Row],[Day Change]]&gt;0,"UP","DOWN")</f>
        <v>UP</v>
      </c>
      <c r="L6631" s="2">
        <v>88</v>
      </c>
      <c r="Q6631" s="15"/>
    </row>
    <row r="6632" spans="1:17" x14ac:dyDescent="0.25">
      <c r="A6632" s="1">
        <v>32337</v>
      </c>
      <c r="B6632" s="3">
        <v>1.598214</v>
      </c>
      <c r="C6632" s="3">
        <v>1.607143</v>
      </c>
      <c r="D6632" s="3">
        <v>1.580357</v>
      </c>
      <c r="E6632" s="3">
        <v>1.598214</v>
      </c>
      <c r="F6632" s="3">
        <v>1.304513</v>
      </c>
      <c r="G6632">
        <v>28792400</v>
      </c>
      <c r="H6632" t="str">
        <f>TEXT(AppleStock[[#This Row],[Date]],"dddd")</f>
        <v>Wednesday</v>
      </c>
      <c r="I6632" t="str">
        <f>MID(AppleStock[[#This Row],[Day]],1,FIND("day",AppleStock[[#This Row],[Day]])-1)</f>
        <v>Wednes</v>
      </c>
      <c r="J6632" s="3">
        <f>AppleStock[[#This Row],[Open]]-AppleStock[[#This Row],[Close]]</f>
        <v>0</v>
      </c>
      <c r="K6632" t="str">
        <f>IF(AppleStock[[#This Row],[Day Change]]&gt;0,"UP","DOWN")</f>
        <v>DOWN</v>
      </c>
      <c r="L6632" s="2">
        <v>88</v>
      </c>
      <c r="Q6632" s="15"/>
    </row>
    <row r="6633" spans="1:17" x14ac:dyDescent="0.25">
      <c r="A6633" s="1">
        <v>32338</v>
      </c>
      <c r="B6633" s="3">
        <v>1.598214</v>
      </c>
      <c r="C6633" s="3">
        <v>1.616071</v>
      </c>
      <c r="D6633" s="3">
        <v>1.589286</v>
      </c>
      <c r="E6633" s="3">
        <v>1.607143</v>
      </c>
      <c r="F6633" s="3">
        <v>1.311801</v>
      </c>
      <c r="G6633">
        <v>15702400</v>
      </c>
      <c r="H6633" t="str">
        <f>TEXT(AppleStock[[#This Row],[Date]],"dddd")</f>
        <v>Thursday</v>
      </c>
      <c r="I6633" t="str">
        <f>MID(AppleStock[[#This Row],[Day]],1,FIND("day",AppleStock[[#This Row],[Day]])-1)</f>
        <v>Thurs</v>
      </c>
      <c r="J6633" s="3">
        <f>AppleStock[[#This Row],[Open]]-AppleStock[[#This Row],[Close]]</f>
        <v>-8.9289999999999647E-3</v>
      </c>
      <c r="K6633" t="str">
        <f>IF(AppleStock[[#This Row],[Day Change]]&gt;0,"UP","DOWN")</f>
        <v>DOWN</v>
      </c>
      <c r="L6633" s="2">
        <v>88</v>
      </c>
      <c r="Q6633" s="15"/>
    </row>
    <row r="6634" spans="1:17" x14ac:dyDescent="0.25">
      <c r="A6634" s="1">
        <v>32339</v>
      </c>
      <c r="B6634" s="3">
        <v>1.607143</v>
      </c>
      <c r="C6634" s="3">
        <v>1.625</v>
      </c>
      <c r="D6634" s="3">
        <v>1.598214</v>
      </c>
      <c r="E6634" s="3">
        <v>1.607143</v>
      </c>
      <c r="F6634" s="3">
        <v>1.311801</v>
      </c>
      <c r="G6634">
        <v>20756400</v>
      </c>
      <c r="H6634" t="str">
        <f>TEXT(AppleStock[[#This Row],[Date]],"dddd")</f>
        <v>Friday</v>
      </c>
      <c r="I6634" t="str">
        <f>MID(AppleStock[[#This Row],[Day]],1,FIND("day",AppleStock[[#This Row],[Day]])-1)</f>
        <v>Fri</v>
      </c>
      <c r="J6634" s="3">
        <f>AppleStock[[#This Row],[Open]]-AppleStock[[#This Row],[Close]]</f>
        <v>0</v>
      </c>
      <c r="K6634" t="str">
        <f>IF(AppleStock[[#This Row],[Day Change]]&gt;0,"UP","DOWN")</f>
        <v>DOWN</v>
      </c>
      <c r="L6634" s="2">
        <v>88</v>
      </c>
      <c r="Q6634" s="15"/>
    </row>
    <row r="6635" spans="1:17" x14ac:dyDescent="0.25">
      <c r="A6635" s="1">
        <v>32342</v>
      </c>
      <c r="B6635" s="3">
        <v>1.620536</v>
      </c>
      <c r="C6635" s="3">
        <v>1.642857</v>
      </c>
      <c r="D6635" s="3">
        <v>1.616071</v>
      </c>
      <c r="E6635" s="3">
        <v>1.625</v>
      </c>
      <c r="F6635" s="3">
        <v>1.3263769999999999</v>
      </c>
      <c r="G6635">
        <v>28375200</v>
      </c>
      <c r="H6635" t="str">
        <f>TEXT(AppleStock[[#This Row],[Date]],"dddd")</f>
        <v>Monday</v>
      </c>
      <c r="I6635" t="str">
        <f>MID(AppleStock[[#This Row],[Day]],1,FIND("day",AppleStock[[#This Row],[Day]])-1)</f>
        <v>Mon</v>
      </c>
      <c r="J6635" s="3">
        <f>AppleStock[[#This Row],[Open]]-AppleStock[[#This Row],[Close]]</f>
        <v>-4.4640000000000235E-3</v>
      </c>
      <c r="K6635" t="str">
        <f>IF(AppleStock[[#This Row],[Day Change]]&gt;0,"UP","DOWN")</f>
        <v>DOWN</v>
      </c>
      <c r="L6635" s="2">
        <v>88</v>
      </c>
      <c r="Q6635" s="15"/>
    </row>
    <row r="6636" spans="1:17" x14ac:dyDescent="0.25">
      <c r="A6636" s="1">
        <v>32343</v>
      </c>
      <c r="B6636" s="3">
        <v>1.607143</v>
      </c>
      <c r="C6636" s="3">
        <v>1.625</v>
      </c>
      <c r="D6636" s="3">
        <v>1.566964</v>
      </c>
      <c r="E6636" s="3">
        <v>1.598214</v>
      </c>
      <c r="F6636" s="3">
        <v>1.304513</v>
      </c>
      <c r="G6636">
        <v>30576000</v>
      </c>
      <c r="H6636" t="str">
        <f>TEXT(AppleStock[[#This Row],[Date]],"dddd")</f>
        <v>Tuesday</v>
      </c>
      <c r="I6636" t="str">
        <f>MID(AppleStock[[#This Row],[Day]],1,FIND("day",AppleStock[[#This Row],[Day]])-1)</f>
        <v>Tues</v>
      </c>
      <c r="J6636" s="3">
        <f>AppleStock[[#This Row],[Open]]-AppleStock[[#This Row],[Close]]</f>
        <v>8.9289999999999647E-3</v>
      </c>
      <c r="K6636" t="str">
        <f>IF(AppleStock[[#This Row],[Day Change]]&gt;0,"UP","DOWN")</f>
        <v>UP</v>
      </c>
      <c r="L6636" s="2">
        <v>88</v>
      </c>
      <c r="Q6636" s="15"/>
    </row>
    <row r="6637" spans="1:17" x14ac:dyDescent="0.25">
      <c r="A6637" s="1">
        <v>32344</v>
      </c>
      <c r="B6637" s="3">
        <v>1.598214</v>
      </c>
      <c r="C6637" s="3">
        <v>1.607143</v>
      </c>
      <c r="D6637" s="3">
        <v>1.571429</v>
      </c>
      <c r="E6637" s="3">
        <v>1.580357</v>
      </c>
      <c r="F6637" s="3">
        <v>1.289938</v>
      </c>
      <c r="G6637">
        <v>30021600</v>
      </c>
      <c r="H6637" t="str">
        <f>TEXT(AppleStock[[#This Row],[Date]],"dddd")</f>
        <v>Wednesday</v>
      </c>
      <c r="I6637" t="str">
        <f>MID(AppleStock[[#This Row],[Day]],1,FIND("day",AppleStock[[#This Row],[Day]])-1)</f>
        <v>Wednes</v>
      </c>
      <c r="J6637" s="3">
        <f>AppleStock[[#This Row],[Open]]-AppleStock[[#This Row],[Close]]</f>
        <v>1.7857000000000012E-2</v>
      </c>
      <c r="K6637" t="str">
        <f>IF(AppleStock[[#This Row],[Day Change]]&gt;0,"UP","DOWN")</f>
        <v>UP</v>
      </c>
      <c r="L6637" s="2">
        <v>88</v>
      </c>
      <c r="Q6637" s="15"/>
    </row>
    <row r="6638" spans="1:17" x14ac:dyDescent="0.25">
      <c r="A6638" s="1">
        <v>32345</v>
      </c>
      <c r="B6638" s="3">
        <v>1.5625</v>
      </c>
      <c r="C6638" s="3">
        <v>1.571429</v>
      </c>
      <c r="D6638" s="3">
        <v>1.526786</v>
      </c>
      <c r="E6638" s="3">
        <v>1.535714</v>
      </c>
      <c r="F6638" s="3">
        <v>1.2534989999999999</v>
      </c>
      <c r="G6638">
        <v>37256800</v>
      </c>
      <c r="H6638" t="str">
        <f>TEXT(AppleStock[[#This Row],[Date]],"dddd")</f>
        <v>Thursday</v>
      </c>
      <c r="I6638" t="str">
        <f>MID(AppleStock[[#This Row],[Day]],1,FIND("day",AppleStock[[#This Row],[Day]])-1)</f>
        <v>Thurs</v>
      </c>
      <c r="J6638" s="3">
        <f>AppleStock[[#This Row],[Open]]-AppleStock[[#This Row],[Close]]</f>
        <v>2.6785999999999976E-2</v>
      </c>
      <c r="K6638" t="str">
        <f>IF(AppleStock[[#This Row],[Day Change]]&gt;0,"UP","DOWN")</f>
        <v>UP</v>
      </c>
      <c r="L6638" s="2">
        <v>88</v>
      </c>
      <c r="Q6638" s="15"/>
    </row>
    <row r="6639" spans="1:17" x14ac:dyDescent="0.25">
      <c r="A6639" s="1">
        <v>32346</v>
      </c>
      <c r="B6639" s="3">
        <v>1.535714</v>
      </c>
      <c r="C6639" s="3">
        <v>1.544643</v>
      </c>
      <c r="D6639" s="3">
        <v>1.517857</v>
      </c>
      <c r="E6639" s="3">
        <v>1.517857</v>
      </c>
      <c r="F6639" s="3">
        <v>1.238923</v>
      </c>
      <c r="G6639">
        <v>25961600</v>
      </c>
      <c r="H6639" t="str">
        <f>TEXT(AppleStock[[#This Row],[Date]],"dddd")</f>
        <v>Friday</v>
      </c>
      <c r="I6639" t="str">
        <f>MID(AppleStock[[#This Row],[Day]],1,FIND("day",AppleStock[[#This Row],[Day]])-1)</f>
        <v>Fri</v>
      </c>
      <c r="J6639" s="3">
        <f>AppleStock[[#This Row],[Open]]-AppleStock[[#This Row],[Close]]</f>
        <v>1.7857000000000012E-2</v>
      </c>
      <c r="K6639" t="str">
        <f>IF(AppleStock[[#This Row],[Day Change]]&gt;0,"UP","DOWN")</f>
        <v>UP</v>
      </c>
      <c r="L6639" s="2">
        <v>88</v>
      </c>
      <c r="Q6639" s="15"/>
    </row>
    <row r="6640" spans="1:17" x14ac:dyDescent="0.25">
      <c r="A6640" s="1">
        <v>32349</v>
      </c>
      <c r="B6640" s="3">
        <v>1.526786</v>
      </c>
      <c r="C6640" s="3">
        <v>1.544643</v>
      </c>
      <c r="D6640" s="3">
        <v>1.508929</v>
      </c>
      <c r="E6640" s="3">
        <v>1.526786</v>
      </c>
      <c r="F6640" s="3">
        <v>1.246211</v>
      </c>
      <c r="G6640">
        <v>26474000</v>
      </c>
      <c r="H6640" t="str">
        <f>TEXT(AppleStock[[#This Row],[Date]],"dddd")</f>
        <v>Monday</v>
      </c>
      <c r="I6640" t="str">
        <f>MID(AppleStock[[#This Row],[Day]],1,FIND("day",AppleStock[[#This Row],[Day]])-1)</f>
        <v>Mon</v>
      </c>
      <c r="J6640" s="3">
        <f>AppleStock[[#This Row],[Open]]-AppleStock[[#This Row],[Close]]</f>
        <v>0</v>
      </c>
      <c r="K6640" t="str">
        <f>IF(AppleStock[[#This Row],[Day Change]]&gt;0,"UP","DOWN")</f>
        <v>DOWN</v>
      </c>
      <c r="L6640" s="2">
        <v>88</v>
      </c>
      <c r="Q6640" s="15"/>
    </row>
    <row r="6641" spans="1:17" x14ac:dyDescent="0.25">
      <c r="A6641" s="1">
        <v>32350</v>
      </c>
      <c r="B6641" s="3">
        <v>1.526786</v>
      </c>
      <c r="C6641" s="3">
        <v>1.544643</v>
      </c>
      <c r="D6641" s="3">
        <v>1.508929</v>
      </c>
      <c r="E6641" s="3">
        <v>1.526786</v>
      </c>
      <c r="F6641" s="3">
        <v>1.246211</v>
      </c>
      <c r="G6641">
        <v>25382000</v>
      </c>
      <c r="H6641" t="str">
        <f>TEXT(AppleStock[[#This Row],[Date]],"dddd")</f>
        <v>Tuesday</v>
      </c>
      <c r="I6641" t="str">
        <f>MID(AppleStock[[#This Row],[Day]],1,FIND("day",AppleStock[[#This Row],[Day]])-1)</f>
        <v>Tues</v>
      </c>
      <c r="J6641" s="3">
        <f>AppleStock[[#This Row],[Open]]-AppleStock[[#This Row],[Close]]</f>
        <v>0</v>
      </c>
      <c r="K6641" t="str">
        <f>IF(AppleStock[[#This Row],[Day Change]]&gt;0,"UP","DOWN")</f>
        <v>DOWN</v>
      </c>
      <c r="L6641" s="2">
        <v>88</v>
      </c>
      <c r="Q6641" s="15"/>
    </row>
    <row r="6642" spans="1:17" x14ac:dyDescent="0.25">
      <c r="A6642" s="1">
        <v>32351</v>
      </c>
      <c r="B6642" s="3">
        <v>1.526786</v>
      </c>
      <c r="C6642" s="3">
        <v>1.544643</v>
      </c>
      <c r="D6642" s="3">
        <v>1.517857</v>
      </c>
      <c r="E6642" s="3">
        <v>1.526786</v>
      </c>
      <c r="F6642" s="3">
        <v>1.246211</v>
      </c>
      <c r="G6642">
        <v>29131200</v>
      </c>
      <c r="H6642" t="str">
        <f>TEXT(AppleStock[[#This Row],[Date]],"dddd")</f>
        <v>Wednesday</v>
      </c>
      <c r="I6642" t="str">
        <f>MID(AppleStock[[#This Row],[Day]],1,FIND("day",AppleStock[[#This Row],[Day]])-1)</f>
        <v>Wednes</v>
      </c>
      <c r="J6642" s="3">
        <f>AppleStock[[#This Row],[Open]]-AppleStock[[#This Row],[Close]]</f>
        <v>0</v>
      </c>
      <c r="K6642" t="str">
        <f>IF(AppleStock[[#This Row],[Day Change]]&gt;0,"UP","DOWN")</f>
        <v>DOWN</v>
      </c>
      <c r="L6642" s="2">
        <v>88</v>
      </c>
      <c r="Q6642" s="15"/>
    </row>
    <row r="6643" spans="1:17" x14ac:dyDescent="0.25">
      <c r="A6643" s="1">
        <v>32352</v>
      </c>
      <c r="B6643" s="3">
        <v>1.517857</v>
      </c>
      <c r="C6643" s="3">
        <v>1.535714</v>
      </c>
      <c r="D6643" s="3">
        <v>1.508929</v>
      </c>
      <c r="E6643" s="3">
        <v>1.522321</v>
      </c>
      <c r="F6643" s="3">
        <v>1.242567</v>
      </c>
      <c r="G6643">
        <v>23170000</v>
      </c>
      <c r="H6643" t="str">
        <f>TEXT(AppleStock[[#This Row],[Date]],"dddd")</f>
        <v>Thursday</v>
      </c>
      <c r="I6643" t="str">
        <f>MID(AppleStock[[#This Row],[Day]],1,FIND("day",AppleStock[[#This Row],[Day]])-1)</f>
        <v>Thurs</v>
      </c>
      <c r="J6643" s="3">
        <f>AppleStock[[#This Row],[Open]]-AppleStock[[#This Row],[Close]]</f>
        <v>-4.4640000000000235E-3</v>
      </c>
      <c r="K6643" t="str">
        <f>IF(AppleStock[[#This Row],[Day Change]]&gt;0,"UP","DOWN")</f>
        <v>DOWN</v>
      </c>
      <c r="L6643" s="2">
        <v>88</v>
      </c>
      <c r="Q6643" s="15"/>
    </row>
    <row r="6644" spans="1:17" x14ac:dyDescent="0.25">
      <c r="A6644" s="1">
        <v>32353</v>
      </c>
      <c r="B6644" s="3">
        <v>1.544643</v>
      </c>
      <c r="C6644" s="3">
        <v>1.589286</v>
      </c>
      <c r="D6644" s="3">
        <v>1.535714</v>
      </c>
      <c r="E6644" s="3">
        <v>1.584821</v>
      </c>
      <c r="F6644" s="3">
        <v>1.293582</v>
      </c>
      <c r="G6644">
        <v>39737600</v>
      </c>
      <c r="H6644" t="str">
        <f>TEXT(AppleStock[[#This Row],[Date]],"dddd")</f>
        <v>Friday</v>
      </c>
      <c r="I6644" t="str">
        <f>MID(AppleStock[[#This Row],[Day]],1,FIND("day",AppleStock[[#This Row],[Day]])-1)</f>
        <v>Fri</v>
      </c>
      <c r="J6644" s="3">
        <f>AppleStock[[#This Row],[Open]]-AppleStock[[#This Row],[Close]]</f>
        <v>-4.0178000000000047E-2</v>
      </c>
      <c r="K6644" t="str">
        <f>IF(AppleStock[[#This Row],[Day Change]]&gt;0,"UP","DOWN")</f>
        <v>DOWN</v>
      </c>
      <c r="L6644" s="2">
        <v>88</v>
      </c>
      <c r="Q6644" s="15"/>
    </row>
    <row r="6645" spans="1:17" x14ac:dyDescent="0.25">
      <c r="A6645" s="1">
        <v>32356</v>
      </c>
      <c r="B6645" s="3">
        <v>1.589286</v>
      </c>
      <c r="C6645" s="3">
        <v>1.633929</v>
      </c>
      <c r="D6645" s="3">
        <v>1.580357</v>
      </c>
      <c r="E6645" s="3">
        <v>1.607143</v>
      </c>
      <c r="F6645" s="3">
        <v>1.311801</v>
      </c>
      <c r="G6645">
        <v>21484400</v>
      </c>
      <c r="H6645" t="str">
        <f>TEXT(AppleStock[[#This Row],[Date]],"dddd")</f>
        <v>Monday</v>
      </c>
      <c r="I6645" t="str">
        <f>MID(AppleStock[[#This Row],[Day]],1,FIND("day",AppleStock[[#This Row],[Day]])-1)</f>
        <v>Mon</v>
      </c>
      <c r="J6645" s="3">
        <f>AppleStock[[#This Row],[Open]]-AppleStock[[#This Row],[Close]]</f>
        <v>-1.7857000000000012E-2</v>
      </c>
      <c r="K6645" t="str">
        <f>IF(AppleStock[[#This Row],[Day Change]]&gt;0,"UP","DOWN")</f>
        <v>DOWN</v>
      </c>
      <c r="L6645" s="2">
        <v>88</v>
      </c>
      <c r="Q6645" s="15"/>
    </row>
    <row r="6646" spans="1:17" x14ac:dyDescent="0.25">
      <c r="A6646" s="1">
        <v>32357</v>
      </c>
      <c r="B6646" s="3">
        <v>1.607143</v>
      </c>
      <c r="C6646" s="3">
        <v>1.625</v>
      </c>
      <c r="D6646" s="3">
        <v>1.589286</v>
      </c>
      <c r="E6646" s="3">
        <v>1.59375</v>
      </c>
      <c r="F6646" s="3">
        <v>1.3008690000000001</v>
      </c>
      <c r="G6646">
        <v>30321200</v>
      </c>
      <c r="H6646" t="str">
        <f>TEXT(AppleStock[[#This Row],[Date]],"dddd")</f>
        <v>Tuesday</v>
      </c>
      <c r="I6646" t="str">
        <f>MID(AppleStock[[#This Row],[Day]],1,FIND("day",AppleStock[[#This Row],[Day]])-1)</f>
        <v>Tues</v>
      </c>
      <c r="J6646" s="3">
        <f>AppleStock[[#This Row],[Open]]-AppleStock[[#This Row],[Close]]</f>
        <v>1.3392999999999988E-2</v>
      </c>
      <c r="K6646" t="str">
        <f>IF(AppleStock[[#This Row],[Day Change]]&gt;0,"UP","DOWN")</f>
        <v>UP</v>
      </c>
      <c r="L6646" s="2">
        <v>88</v>
      </c>
      <c r="Q6646" s="15"/>
    </row>
    <row r="6647" spans="1:17" x14ac:dyDescent="0.25">
      <c r="A6647" s="1">
        <v>32358</v>
      </c>
      <c r="B6647" s="3">
        <v>1.598214</v>
      </c>
      <c r="C6647" s="3">
        <v>1.598214</v>
      </c>
      <c r="D6647" s="3">
        <v>1.571429</v>
      </c>
      <c r="E6647" s="3">
        <v>1.598214</v>
      </c>
      <c r="F6647" s="3">
        <v>1.304513</v>
      </c>
      <c r="G6647">
        <v>27711600</v>
      </c>
      <c r="H6647" t="str">
        <f>TEXT(AppleStock[[#This Row],[Date]],"dddd")</f>
        <v>Wednesday</v>
      </c>
      <c r="I6647" t="str">
        <f>MID(AppleStock[[#This Row],[Day]],1,FIND("day",AppleStock[[#This Row],[Day]])-1)</f>
        <v>Wednes</v>
      </c>
      <c r="J6647" s="3">
        <f>AppleStock[[#This Row],[Open]]-AppleStock[[#This Row],[Close]]</f>
        <v>0</v>
      </c>
      <c r="K6647" t="str">
        <f>IF(AppleStock[[#This Row],[Day Change]]&gt;0,"UP","DOWN")</f>
        <v>DOWN</v>
      </c>
      <c r="L6647" s="2">
        <v>88</v>
      </c>
      <c r="Q6647" s="15"/>
    </row>
    <row r="6648" spans="1:17" x14ac:dyDescent="0.25">
      <c r="A6648" s="1">
        <v>32359</v>
      </c>
      <c r="B6648" s="3">
        <v>1.598214</v>
      </c>
      <c r="C6648" s="3">
        <v>1.616071</v>
      </c>
      <c r="D6648" s="3">
        <v>1.589286</v>
      </c>
      <c r="E6648" s="3">
        <v>1.59375</v>
      </c>
      <c r="F6648" s="3">
        <v>1.3008690000000001</v>
      </c>
      <c r="G6648">
        <v>17228400</v>
      </c>
      <c r="H6648" t="str">
        <f>TEXT(AppleStock[[#This Row],[Date]],"dddd")</f>
        <v>Thursday</v>
      </c>
      <c r="I6648" t="str">
        <f>MID(AppleStock[[#This Row],[Day]],1,FIND("day",AppleStock[[#This Row],[Day]])-1)</f>
        <v>Thurs</v>
      </c>
      <c r="J6648" s="3">
        <f>AppleStock[[#This Row],[Open]]-AppleStock[[#This Row],[Close]]</f>
        <v>4.4640000000000235E-3</v>
      </c>
      <c r="K6648" t="str">
        <f>IF(AppleStock[[#This Row],[Day Change]]&gt;0,"UP","DOWN")</f>
        <v>UP</v>
      </c>
      <c r="L6648" s="2">
        <v>88</v>
      </c>
      <c r="Q6648" s="15"/>
    </row>
    <row r="6649" spans="1:17" x14ac:dyDescent="0.25">
      <c r="A6649" s="1">
        <v>32360</v>
      </c>
      <c r="B6649" s="3">
        <v>1.589286</v>
      </c>
      <c r="C6649" s="3">
        <v>1.607143</v>
      </c>
      <c r="D6649" s="3">
        <v>1.580357</v>
      </c>
      <c r="E6649" s="3">
        <v>1.580357</v>
      </c>
      <c r="F6649" s="3">
        <v>1.289938</v>
      </c>
      <c r="G6649">
        <v>13165600</v>
      </c>
      <c r="H6649" t="str">
        <f>TEXT(AppleStock[[#This Row],[Date]],"dddd")</f>
        <v>Friday</v>
      </c>
      <c r="I6649" t="str">
        <f>MID(AppleStock[[#This Row],[Day]],1,FIND("day",AppleStock[[#This Row],[Day]])-1)</f>
        <v>Fri</v>
      </c>
      <c r="J6649" s="3">
        <f>AppleStock[[#This Row],[Open]]-AppleStock[[#This Row],[Close]]</f>
        <v>8.9289999999999647E-3</v>
      </c>
      <c r="K6649" t="str">
        <f>IF(AppleStock[[#This Row],[Day Change]]&gt;0,"UP","DOWN")</f>
        <v>UP</v>
      </c>
      <c r="L6649" s="2">
        <v>88</v>
      </c>
      <c r="Q6649" s="15"/>
    </row>
    <row r="6650" spans="1:17" x14ac:dyDescent="0.25">
      <c r="A6650" s="1">
        <v>32363</v>
      </c>
      <c r="B6650" s="3">
        <v>1.589286</v>
      </c>
      <c r="C6650" s="3">
        <v>1.598214</v>
      </c>
      <c r="D6650" s="3">
        <v>1.571429</v>
      </c>
      <c r="E6650" s="3">
        <v>1.571429</v>
      </c>
      <c r="F6650" s="3">
        <v>1.2826500000000001</v>
      </c>
      <c r="G6650">
        <v>7484400</v>
      </c>
      <c r="H6650" t="str">
        <f>TEXT(AppleStock[[#This Row],[Date]],"dddd")</f>
        <v>Monday</v>
      </c>
      <c r="I6650" t="str">
        <f>MID(AppleStock[[#This Row],[Day]],1,FIND("day",AppleStock[[#This Row],[Day]])-1)</f>
        <v>Mon</v>
      </c>
      <c r="J6650" s="3">
        <f>AppleStock[[#This Row],[Open]]-AppleStock[[#This Row],[Close]]</f>
        <v>1.7857000000000012E-2</v>
      </c>
      <c r="K6650" t="str">
        <f>IF(AppleStock[[#This Row],[Day Change]]&gt;0,"UP","DOWN")</f>
        <v>UP</v>
      </c>
      <c r="L6650" s="2">
        <v>88</v>
      </c>
      <c r="Q6650" s="15"/>
    </row>
    <row r="6651" spans="1:17" x14ac:dyDescent="0.25">
      <c r="A6651" s="1">
        <v>32364</v>
      </c>
      <c r="B6651" s="3">
        <v>1.571429</v>
      </c>
      <c r="C6651" s="3">
        <v>1.580357</v>
      </c>
      <c r="D6651" s="3">
        <v>1.535714</v>
      </c>
      <c r="E6651" s="3">
        <v>1.553571</v>
      </c>
      <c r="F6651" s="3">
        <v>1.2680739999999999</v>
      </c>
      <c r="G6651">
        <v>42506800</v>
      </c>
      <c r="H6651" t="str">
        <f>TEXT(AppleStock[[#This Row],[Date]],"dddd")</f>
        <v>Tuesday</v>
      </c>
      <c r="I6651" t="str">
        <f>MID(AppleStock[[#This Row],[Day]],1,FIND("day",AppleStock[[#This Row],[Day]])-1)</f>
        <v>Tues</v>
      </c>
      <c r="J6651" s="3">
        <f>AppleStock[[#This Row],[Open]]-AppleStock[[#This Row],[Close]]</f>
        <v>1.7857999999999929E-2</v>
      </c>
      <c r="K6651" t="str">
        <f>IF(AppleStock[[#This Row],[Day Change]]&gt;0,"UP","DOWN")</f>
        <v>UP</v>
      </c>
      <c r="L6651" s="2">
        <v>88</v>
      </c>
      <c r="Q6651" s="15"/>
    </row>
    <row r="6652" spans="1:17" x14ac:dyDescent="0.25">
      <c r="A6652" s="1">
        <v>32365</v>
      </c>
      <c r="B6652" s="3">
        <v>1.5625</v>
      </c>
      <c r="C6652" s="3">
        <v>1.5625</v>
      </c>
      <c r="D6652" s="3">
        <v>1.491071</v>
      </c>
      <c r="E6652" s="3">
        <v>1.495536</v>
      </c>
      <c r="F6652" s="3">
        <v>1.220704</v>
      </c>
      <c r="G6652">
        <v>36951600</v>
      </c>
      <c r="H6652" t="str">
        <f>TEXT(AppleStock[[#This Row],[Date]],"dddd")</f>
        <v>Wednesday</v>
      </c>
      <c r="I6652" t="str">
        <f>MID(AppleStock[[#This Row],[Day]],1,FIND("day",AppleStock[[#This Row],[Day]])-1)</f>
        <v>Wednes</v>
      </c>
      <c r="J6652" s="3">
        <f>AppleStock[[#This Row],[Open]]-AppleStock[[#This Row],[Close]]</f>
        <v>6.6964000000000024E-2</v>
      </c>
      <c r="K6652" t="str">
        <f>IF(AppleStock[[#This Row],[Day Change]]&gt;0,"UP","DOWN")</f>
        <v>UP</v>
      </c>
      <c r="L6652" s="2">
        <v>88</v>
      </c>
      <c r="Q6652" s="15"/>
    </row>
    <row r="6653" spans="1:17" x14ac:dyDescent="0.25">
      <c r="A6653" s="1">
        <v>32366</v>
      </c>
      <c r="B6653" s="3">
        <v>1.508929</v>
      </c>
      <c r="C6653" s="3">
        <v>1.544643</v>
      </c>
      <c r="D6653" s="3">
        <v>1.5</v>
      </c>
      <c r="E6653" s="3">
        <v>1.544643</v>
      </c>
      <c r="F6653" s="3">
        <v>1.2607870000000001</v>
      </c>
      <c r="G6653">
        <v>26513200</v>
      </c>
      <c r="H6653" t="str">
        <f>TEXT(AppleStock[[#This Row],[Date]],"dddd")</f>
        <v>Thursday</v>
      </c>
      <c r="I6653" t="str">
        <f>MID(AppleStock[[#This Row],[Day]],1,FIND("day",AppleStock[[#This Row],[Day]])-1)</f>
        <v>Thurs</v>
      </c>
      <c r="J6653" s="3">
        <f>AppleStock[[#This Row],[Open]]-AppleStock[[#This Row],[Close]]</f>
        <v>-3.5714000000000024E-2</v>
      </c>
      <c r="K6653" t="str">
        <f>IF(AppleStock[[#This Row],[Day Change]]&gt;0,"UP","DOWN")</f>
        <v>DOWN</v>
      </c>
      <c r="L6653" s="2">
        <v>88</v>
      </c>
      <c r="Q6653" s="15"/>
    </row>
    <row r="6654" spans="1:17" x14ac:dyDescent="0.25">
      <c r="A6654" s="1">
        <v>32367</v>
      </c>
      <c r="B6654" s="3">
        <v>1.535714</v>
      </c>
      <c r="C6654" s="3">
        <v>1.535714</v>
      </c>
      <c r="D6654" s="3">
        <v>1.508929</v>
      </c>
      <c r="E6654" s="3">
        <v>1.517857</v>
      </c>
      <c r="F6654" s="3">
        <v>1.238923</v>
      </c>
      <c r="G6654">
        <v>19370400</v>
      </c>
      <c r="H6654" t="str">
        <f>TEXT(AppleStock[[#This Row],[Date]],"dddd")</f>
        <v>Friday</v>
      </c>
      <c r="I6654" t="str">
        <f>MID(AppleStock[[#This Row],[Day]],1,FIND("day",AppleStock[[#This Row],[Day]])-1)</f>
        <v>Fri</v>
      </c>
      <c r="J6654" s="3">
        <f>AppleStock[[#This Row],[Open]]-AppleStock[[#This Row],[Close]]</f>
        <v>1.7857000000000012E-2</v>
      </c>
      <c r="K6654" t="str">
        <f>IF(AppleStock[[#This Row],[Day Change]]&gt;0,"UP","DOWN")</f>
        <v>UP</v>
      </c>
      <c r="L6654" s="2">
        <v>88</v>
      </c>
      <c r="Q6654" s="15"/>
    </row>
    <row r="6655" spans="1:17" x14ac:dyDescent="0.25">
      <c r="A6655" s="1">
        <v>32370</v>
      </c>
      <c r="B6655" s="3">
        <v>1.508929</v>
      </c>
      <c r="C6655" s="3">
        <v>1.508929</v>
      </c>
      <c r="D6655" s="3">
        <v>1.446429</v>
      </c>
      <c r="E6655" s="3">
        <v>1.473214</v>
      </c>
      <c r="F6655" s="3">
        <v>1.2047540000000001</v>
      </c>
      <c r="G6655">
        <v>41669600</v>
      </c>
      <c r="H6655" t="str">
        <f>TEXT(AppleStock[[#This Row],[Date]],"dddd")</f>
        <v>Monday</v>
      </c>
      <c r="I6655" t="str">
        <f>MID(AppleStock[[#This Row],[Day]],1,FIND("day",AppleStock[[#This Row],[Day]])-1)</f>
        <v>Mon</v>
      </c>
      <c r="J6655" s="3">
        <f>AppleStock[[#This Row],[Open]]-AppleStock[[#This Row],[Close]]</f>
        <v>3.5714999999999941E-2</v>
      </c>
      <c r="K6655" t="str">
        <f>IF(AppleStock[[#This Row],[Day Change]]&gt;0,"UP","DOWN")</f>
        <v>UP</v>
      </c>
      <c r="L6655" s="2">
        <v>88</v>
      </c>
      <c r="Q6655" s="15"/>
    </row>
    <row r="6656" spans="1:17" x14ac:dyDescent="0.25">
      <c r="A6656" s="1">
        <v>32371</v>
      </c>
      <c r="B6656" s="3">
        <v>1.464286</v>
      </c>
      <c r="C6656" s="3">
        <v>1.544643</v>
      </c>
      <c r="D6656" s="3">
        <v>1.455357</v>
      </c>
      <c r="E6656" s="3">
        <v>1.517857</v>
      </c>
      <c r="F6656" s="3">
        <v>1.2412620000000001</v>
      </c>
      <c r="G6656">
        <v>30688000</v>
      </c>
      <c r="H6656" t="str">
        <f>TEXT(AppleStock[[#This Row],[Date]],"dddd")</f>
        <v>Tuesday</v>
      </c>
      <c r="I6656" t="str">
        <f>MID(AppleStock[[#This Row],[Day]],1,FIND("day",AppleStock[[#This Row],[Day]])-1)</f>
        <v>Tues</v>
      </c>
      <c r="J6656" s="3">
        <f>AppleStock[[#This Row],[Open]]-AppleStock[[#This Row],[Close]]</f>
        <v>-5.3571000000000035E-2</v>
      </c>
      <c r="K6656" t="str">
        <f>IF(AppleStock[[#This Row],[Day Change]]&gt;0,"UP","DOWN")</f>
        <v>DOWN</v>
      </c>
      <c r="L6656" s="2">
        <v>88</v>
      </c>
      <c r="Q6656" s="15"/>
    </row>
    <row r="6657" spans="1:17" x14ac:dyDescent="0.25">
      <c r="A6657" s="1">
        <v>32372</v>
      </c>
      <c r="B6657" s="3">
        <v>1.517857</v>
      </c>
      <c r="C6657" s="3">
        <v>1.526786</v>
      </c>
      <c r="D6657" s="3">
        <v>1.491071</v>
      </c>
      <c r="E6657" s="3">
        <v>1.5</v>
      </c>
      <c r="F6657" s="3">
        <v>1.2266589999999999</v>
      </c>
      <c r="G6657">
        <v>29736000</v>
      </c>
      <c r="H6657" t="str">
        <f>TEXT(AppleStock[[#This Row],[Date]],"dddd")</f>
        <v>Wednesday</v>
      </c>
      <c r="I6657" t="str">
        <f>MID(AppleStock[[#This Row],[Day]],1,FIND("day",AppleStock[[#This Row],[Day]])-1)</f>
        <v>Wednes</v>
      </c>
      <c r="J6657" s="3">
        <f>AppleStock[[#This Row],[Open]]-AppleStock[[#This Row],[Close]]</f>
        <v>1.7857000000000012E-2</v>
      </c>
      <c r="K6657" t="str">
        <f>IF(AppleStock[[#This Row],[Day Change]]&gt;0,"UP","DOWN")</f>
        <v>UP</v>
      </c>
      <c r="L6657" s="2">
        <v>88</v>
      </c>
      <c r="Q6657" s="15"/>
    </row>
    <row r="6658" spans="1:17" x14ac:dyDescent="0.25">
      <c r="A6658" s="1">
        <v>32373</v>
      </c>
      <c r="B6658" s="3">
        <v>1.5</v>
      </c>
      <c r="C6658" s="3">
        <v>1.535714</v>
      </c>
      <c r="D6658" s="3">
        <v>1.491071</v>
      </c>
      <c r="E6658" s="3">
        <v>1.517857</v>
      </c>
      <c r="F6658" s="3">
        <v>1.2412620000000001</v>
      </c>
      <c r="G6658">
        <v>18516400</v>
      </c>
      <c r="H6658" t="str">
        <f>TEXT(AppleStock[[#This Row],[Date]],"dddd")</f>
        <v>Thursday</v>
      </c>
      <c r="I6658" t="str">
        <f>MID(AppleStock[[#This Row],[Day]],1,FIND("day",AppleStock[[#This Row],[Day]])-1)</f>
        <v>Thurs</v>
      </c>
      <c r="J6658" s="3">
        <f>AppleStock[[#This Row],[Open]]-AppleStock[[#This Row],[Close]]</f>
        <v>-1.7857000000000012E-2</v>
      </c>
      <c r="K6658" t="str">
        <f>IF(AppleStock[[#This Row],[Day Change]]&gt;0,"UP","DOWN")</f>
        <v>DOWN</v>
      </c>
      <c r="L6658" s="2">
        <v>88</v>
      </c>
      <c r="Q6658" s="15"/>
    </row>
    <row r="6659" spans="1:17" x14ac:dyDescent="0.25">
      <c r="A6659" s="1">
        <v>32374</v>
      </c>
      <c r="B6659" s="3">
        <v>1.517857</v>
      </c>
      <c r="C6659" s="3">
        <v>1.526786</v>
      </c>
      <c r="D6659" s="3">
        <v>1.446429</v>
      </c>
      <c r="E6659" s="3">
        <v>1.455357</v>
      </c>
      <c r="F6659" s="3">
        <v>1.190151</v>
      </c>
      <c r="G6659">
        <v>56840000</v>
      </c>
      <c r="H6659" t="str">
        <f>TEXT(AppleStock[[#This Row],[Date]],"dddd")</f>
        <v>Friday</v>
      </c>
      <c r="I6659" t="str">
        <f>MID(AppleStock[[#This Row],[Day]],1,FIND("day",AppleStock[[#This Row],[Day]])-1)</f>
        <v>Fri</v>
      </c>
      <c r="J6659" s="3">
        <f>AppleStock[[#This Row],[Open]]-AppleStock[[#This Row],[Close]]</f>
        <v>6.25E-2</v>
      </c>
      <c r="K6659" t="str">
        <f>IF(AppleStock[[#This Row],[Day Change]]&gt;0,"UP","DOWN")</f>
        <v>UP</v>
      </c>
      <c r="L6659" s="2">
        <v>88</v>
      </c>
      <c r="Q6659" s="15"/>
    </row>
    <row r="6660" spans="1:17" x14ac:dyDescent="0.25">
      <c r="A6660" s="1">
        <v>32377</v>
      </c>
      <c r="B6660" s="3">
        <v>1.4375</v>
      </c>
      <c r="C6660" s="3">
        <v>1.455357</v>
      </c>
      <c r="D6660" s="3">
        <v>1.410714</v>
      </c>
      <c r="E6660" s="3">
        <v>1.419643</v>
      </c>
      <c r="F6660" s="3">
        <v>1.1609449999999999</v>
      </c>
      <c r="G6660">
        <v>42548800</v>
      </c>
      <c r="H6660" t="str">
        <f>TEXT(AppleStock[[#This Row],[Date]],"dddd")</f>
        <v>Monday</v>
      </c>
      <c r="I6660" t="str">
        <f>MID(AppleStock[[#This Row],[Day]],1,FIND("day",AppleStock[[#This Row],[Day]])-1)</f>
        <v>Mon</v>
      </c>
      <c r="J6660" s="3">
        <f>AppleStock[[#This Row],[Open]]-AppleStock[[#This Row],[Close]]</f>
        <v>1.7857000000000012E-2</v>
      </c>
      <c r="K6660" t="str">
        <f>IF(AppleStock[[#This Row],[Day Change]]&gt;0,"UP","DOWN")</f>
        <v>UP</v>
      </c>
      <c r="L6660" s="2">
        <v>88</v>
      </c>
      <c r="Q6660" s="15"/>
    </row>
    <row r="6661" spans="1:17" x14ac:dyDescent="0.25">
      <c r="A6661" s="1">
        <v>32378</v>
      </c>
      <c r="B6661" s="3">
        <v>1.419643</v>
      </c>
      <c r="C6661" s="3">
        <v>1.4375</v>
      </c>
      <c r="D6661" s="3">
        <v>1.401786</v>
      </c>
      <c r="E6661" s="3">
        <v>1.410714</v>
      </c>
      <c r="F6661" s="3">
        <v>1.153643</v>
      </c>
      <c r="G6661">
        <v>40894000</v>
      </c>
      <c r="H6661" t="str">
        <f>TEXT(AppleStock[[#This Row],[Date]],"dddd")</f>
        <v>Tuesday</v>
      </c>
      <c r="I6661" t="str">
        <f>MID(AppleStock[[#This Row],[Day]],1,FIND("day",AppleStock[[#This Row],[Day]])-1)</f>
        <v>Tues</v>
      </c>
      <c r="J6661" s="3">
        <f>AppleStock[[#This Row],[Open]]-AppleStock[[#This Row],[Close]]</f>
        <v>8.9289999999999647E-3</v>
      </c>
      <c r="K6661" t="str">
        <f>IF(AppleStock[[#This Row],[Day Change]]&gt;0,"UP","DOWN")</f>
        <v>UP</v>
      </c>
      <c r="L6661" s="2">
        <v>88</v>
      </c>
      <c r="Q6661" s="15"/>
    </row>
    <row r="6662" spans="1:17" x14ac:dyDescent="0.25">
      <c r="A6662" s="1">
        <v>32379</v>
      </c>
      <c r="B6662" s="3">
        <v>1.419643</v>
      </c>
      <c r="C6662" s="3">
        <v>1.455357</v>
      </c>
      <c r="D6662" s="3">
        <v>1.410714</v>
      </c>
      <c r="E6662" s="3">
        <v>1.455357</v>
      </c>
      <c r="F6662" s="3">
        <v>1.190151</v>
      </c>
      <c r="G6662">
        <v>31368400</v>
      </c>
      <c r="H6662" t="str">
        <f>TEXT(AppleStock[[#This Row],[Date]],"dddd")</f>
        <v>Wednesday</v>
      </c>
      <c r="I6662" t="str">
        <f>MID(AppleStock[[#This Row],[Day]],1,FIND("day",AppleStock[[#This Row],[Day]])-1)</f>
        <v>Wednes</v>
      </c>
      <c r="J6662" s="3">
        <f>AppleStock[[#This Row],[Open]]-AppleStock[[#This Row],[Close]]</f>
        <v>-3.5714000000000024E-2</v>
      </c>
      <c r="K6662" t="str">
        <f>IF(AppleStock[[#This Row],[Day Change]]&gt;0,"UP","DOWN")</f>
        <v>DOWN</v>
      </c>
      <c r="L6662" s="2">
        <v>88</v>
      </c>
      <c r="Q6662" s="15"/>
    </row>
    <row r="6663" spans="1:17" x14ac:dyDescent="0.25">
      <c r="A6663" s="1">
        <v>32380</v>
      </c>
      <c r="B6663" s="3">
        <v>1.4375</v>
      </c>
      <c r="C6663" s="3">
        <v>1.446429</v>
      </c>
      <c r="D6663" s="3">
        <v>1.401786</v>
      </c>
      <c r="E6663" s="3">
        <v>1.433036</v>
      </c>
      <c r="F6663" s="3">
        <v>1.1718980000000001</v>
      </c>
      <c r="G6663">
        <v>31920000</v>
      </c>
      <c r="H6663" t="str">
        <f>TEXT(AppleStock[[#This Row],[Date]],"dddd")</f>
        <v>Thursday</v>
      </c>
      <c r="I6663" t="str">
        <f>MID(AppleStock[[#This Row],[Day]],1,FIND("day",AppleStock[[#This Row],[Day]])-1)</f>
        <v>Thurs</v>
      </c>
      <c r="J6663" s="3">
        <f>AppleStock[[#This Row],[Open]]-AppleStock[[#This Row],[Close]]</f>
        <v>4.4640000000000235E-3</v>
      </c>
      <c r="K6663" t="str">
        <f>IF(AppleStock[[#This Row],[Day Change]]&gt;0,"UP","DOWN")</f>
        <v>UP</v>
      </c>
      <c r="L6663" s="2">
        <v>88</v>
      </c>
      <c r="Q6663" s="15"/>
    </row>
    <row r="6664" spans="1:17" x14ac:dyDescent="0.25">
      <c r="A6664" s="1">
        <v>32381</v>
      </c>
      <c r="B6664" s="3">
        <v>1.428571</v>
      </c>
      <c r="C6664" s="3">
        <v>1.455357</v>
      </c>
      <c r="D6664" s="3">
        <v>1.428571</v>
      </c>
      <c r="E6664" s="3">
        <v>1.4375</v>
      </c>
      <c r="F6664" s="3">
        <v>1.175548</v>
      </c>
      <c r="G6664">
        <v>10038000</v>
      </c>
      <c r="H6664" t="str">
        <f>TEXT(AppleStock[[#This Row],[Date]],"dddd")</f>
        <v>Friday</v>
      </c>
      <c r="I6664" t="str">
        <f>MID(AppleStock[[#This Row],[Day]],1,FIND("day",AppleStock[[#This Row],[Day]])-1)</f>
        <v>Fri</v>
      </c>
      <c r="J6664" s="3">
        <f>AppleStock[[#This Row],[Open]]-AppleStock[[#This Row],[Close]]</f>
        <v>-8.9289999999999647E-3</v>
      </c>
      <c r="K6664" t="str">
        <f>IF(AppleStock[[#This Row],[Day Change]]&gt;0,"UP","DOWN")</f>
        <v>DOWN</v>
      </c>
      <c r="L6664" s="2">
        <v>88</v>
      </c>
      <c r="Q6664" s="15"/>
    </row>
    <row r="6665" spans="1:17" x14ac:dyDescent="0.25">
      <c r="A6665" s="1">
        <v>32384</v>
      </c>
      <c r="B6665" s="3">
        <v>1.455357</v>
      </c>
      <c r="C6665" s="3">
        <v>1.464286</v>
      </c>
      <c r="D6665" s="3">
        <v>1.446429</v>
      </c>
      <c r="E6665" s="3">
        <v>1.459821</v>
      </c>
      <c r="F6665" s="3">
        <v>1.193802</v>
      </c>
      <c r="G6665">
        <v>14308000</v>
      </c>
      <c r="H6665" t="str">
        <f>TEXT(AppleStock[[#This Row],[Date]],"dddd")</f>
        <v>Monday</v>
      </c>
      <c r="I6665" t="str">
        <f>MID(AppleStock[[#This Row],[Day]],1,FIND("day",AppleStock[[#This Row],[Day]])-1)</f>
        <v>Mon</v>
      </c>
      <c r="J6665" s="3">
        <f>AppleStock[[#This Row],[Open]]-AppleStock[[#This Row],[Close]]</f>
        <v>-4.4640000000000235E-3</v>
      </c>
      <c r="K6665" t="str">
        <f>IF(AppleStock[[#This Row],[Day Change]]&gt;0,"UP","DOWN")</f>
        <v>DOWN</v>
      </c>
      <c r="L6665" s="2">
        <v>88</v>
      </c>
      <c r="Q6665" s="15"/>
    </row>
    <row r="6666" spans="1:17" x14ac:dyDescent="0.25">
      <c r="A6666" s="1">
        <v>32385</v>
      </c>
      <c r="B6666" s="3">
        <v>1.455357</v>
      </c>
      <c r="C6666" s="3">
        <v>1.464286</v>
      </c>
      <c r="D6666" s="3">
        <v>1.428571</v>
      </c>
      <c r="E6666" s="3">
        <v>1.459821</v>
      </c>
      <c r="F6666" s="3">
        <v>1.193802</v>
      </c>
      <c r="G6666">
        <v>12642000</v>
      </c>
      <c r="H6666" t="str">
        <f>TEXT(AppleStock[[#This Row],[Date]],"dddd")</f>
        <v>Tuesday</v>
      </c>
      <c r="I6666" t="str">
        <f>MID(AppleStock[[#This Row],[Day]],1,FIND("day",AppleStock[[#This Row],[Day]])-1)</f>
        <v>Tues</v>
      </c>
      <c r="J6666" s="3">
        <f>AppleStock[[#This Row],[Open]]-AppleStock[[#This Row],[Close]]</f>
        <v>-4.4640000000000235E-3</v>
      </c>
      <c r="K6666" t="str">
        <f>IF(AppleStock[[#This Row],[Day Change]]&gt;0,"UP","DOWN")</f>
        <v>DOWN</v>
      </c>
      <c r="L6666" s="2">
        <v>88</v>
      </c>
      <c r="Q6666" s="15"/>
    </row>
    <row r="6667" spans="1:17" x14ac:dyDescent="0.25">
      <c r="A6667" s="1">
        <v>32386</v>
      </c>
      <c r="B6667" s="3">
        <v>1.464286</v>
      </c>
      <c r="C6667" s="3">
        <v>1.46875</v>
      </c>
      <c r="D6667" s="3">
        <v>1.410714</v>
      </c>
      <c r="E6667" s="3">
        <v>1.424107</v>
      </c>
      <c r="F6667" s="3">
        <v>1.164596</v>
      </c>
      <c r="G6667">
        <v>59421600</v>
      </c>
      <c r="H6667" t="str">
        <f>TEXT(AppleStock[[#This Row],[Date]],"dddd")</f>
        <v>Wednesday</v>
      </c>
      <c r="I6667" t="str">
        <f>MID(AppleStock[[#This Row],[Day]],1,FIND("day",AppleStock[[#This Row],[Day]])-1)</f>
        <v>Wednes</v>
      </c>
      <c r="J6667" s="3">
        <f>AppleStock[[#This Row],[Open]]-AppleStock[[#This Row],[Close]]</f>
        <v>4.0178999999999965E-2</v>
      </c>
      <c r="K6667" t="str">
        <f>IF(AppleStock[[#This Row],[Day Change]]&gt;0,"UP","DOWN")</f>
        <v>UP</v>
      </c>
      <c r="L6667" s="2">
        <v>88</v>
      </c>
      <c r="Q6667" s="15"/>
    </row>
    <row r="6668" spans="1:17" x14ac:dyDescent="0.25">
      <c r="A6668" s="1">
        <v>32387</v>
      </c>
      <c r="B6668" s="3">
        <v>1.419643</v>
      </c>
      <c r="C6668" s="3">
        <v>1.419643</v>
      </c>
      <c r="D6668" s="3">
        <v>1.375</v>
      </c>
      <c r="E6668" s="3">
        <v>1.388393</v>
      </c>
      <c r="F6668" s="3">
        <v>1.1353899999999999</v>
      </c>
      <c r="G6668">
        <v>61684000</v>
      </c>
      <c r="H6668" t="str">
        <f>TEXT(AppleStock[[#This Row],[Date]],"dddd")</f>
        <v>Thursday</v>
      </c>
      <c r="I6668" t="str">
        <f>MID(AppleStock[[#This Row],[Day]],1,FIND("day",AppleStock[[#This Row],[Day]])-1)</f>
        <v>Thurs</v>
      </c>
      <c r="J6668" s="3">
        <f>AppleStock[[#This Row],[Open]]-AppleStock[[#This Row],[Close]]</f>
        <v>3.125E-2</v>
      </c>
      <c r="K6668" t="str">
        <f>IF(AppleStock[[#This Row],[Day Change]]&gt;0,"UP","DOWN")</f>
        <v>UP</v>
      </c>
      <c r="L6668" s="2">
        <v>88</v>
      </c>
      <c r="Q6668" s="15"/>
    </row>
    <row r="6669" spans="1:17" x14ac:dyDescent="0.25">
      <c r="A6669" s="1">
        <v>32388</v>
      </c>
      <c r="B6669" s="3">
        <v>1.410714</v>
      </c>
      <c r="C6669" s="3">
        <v>1.428571</v>
      </c>
      <c r="D6669" s="3">
        <v>1.392857</v>
      </c>
      <c r="E6669" s="3">
        <v>1.419643</v>
      </c>
      <c r="F6669" s="3">
        <v>1.1609449999999999</v>
      </c>
      <c r="G6669">
        <v>46575200</v>
      </c>
      <c r="H6669" t="str">
        <f>TEXT(AppleStock[[#This Row],[Date]],"dddd")</f>
        <v>Friday</v>
      </c>
      <c r="I6669" t="str">
        <f>MID(AppleStock[[#This Row],[Day]],1,FIND("day",AppleStock[[#This Row],[Day]])-1)</f>
        <v>Fri</v>
      </c>
      <c r="J6669" s="3">
        <f>AppleStock[[#This Row],[Open]]-AppleStock[[#This Row],[Close]]</f>
        <v>-8.9289999999999647E-3</v>
      </c>
      <c r="K6669" t="str">
        <f>IF(AppleStock[[#This Row],[Day Change]]&gt;0,"UP","DOWN")</f>
        <v>DOWN</v>
      </c>
      <c r="L6669" s="2">
        <v>88</v>
      </c>
      <c r="Q6669" s="15"/>
    </row>
    <row r="6670" spans="1:17" x14ac:dyDescent="0.25">
      <c r="A6670" s="1">
        <v>32392</v>
      </c>
      <c r="B6670" s="3">
        <v>1.428571</v>
      </c>
      <c r="C6670" s="3">
        <v>1.428571</v>
      </c>
      <c r="D6670" s="3">
        <v>1.383929</v>
      </c>
      <c r="E6670" s="3">
        <v>1.388393</v>
      </c>
      <c r="F6670" s="3">
        <v>1.1353899999999999</v>
      </c>
      <c r="G6670">
        <v>35862400</v>
      </c>
      <c r="H6670" t="str">
        <f>TEXT(AppleStock[[#This Row],[Date]],"dddd")</f>
        <v>Tuesday</v>
      </c>
      <c r="I6670" t="str">
        <f>MID(AppleStock[[#This Row],[Day]],1,FIND("day",AppleStock[[#This Row],[Day]])-1)</f>
        <v>Tues</v>
      </c>
      <c r="J6670" s="3">
        <f>AppleStock[[#This Row],[Open]]-AppleStock[[#This Row],[Close]]</f>
        <v>4.0178000000000047E-2</v>
      </c>
      <c r="K6670" t="str">
        <f>IF(AppleStock[[#This Row],[Day Change]]&gt;0,"UP","DOWN")</f>
        <v>UP</v>
      </c>
      <c r="L6670" s="2">
        <v>88</v>
      </c>
      <c r="Q6670" s="15"/>
    </row>
    <row r="6671" spans="1:17" x14ac:dyDescent="0.25">
      <c r="A6671" s="1">
        <v>32393</v>
      </c>
      <c r="B6671" s="3">
        <v>1.392857</v>
      </c>
      <c r="C6671" s="3">
        <v>1.410714</v>
      </c>
      <c r="D6671" s="3">
        <v>1.348214</v>
      </c>
      <c r="E6671" s="3">
        <v>1.366071</v>
      </c>
      <c r="F6671" s="3">
        <v>1.1171359999999999</v>
      </c>
      <c r="G6671">
        <v>44777600</v>
      </c>
      <c r="H6671" t="str">
        <f>TEXT(AppleStock[[#This Row],[Date]],"dddd")</f>
        <v>Wednesday</v>
      </c>
      <c r="I6671" t="str">
        <f>MID(AppleStock[[#This Row],[Day]],1,FIND("day",AppleStock[[#This Row],[Day]])-1)</f>
        <v>Wednes</v>
      </c>
      <c r="J6671" s="3">
        <f>AppleStock[[#This Row],[Open]]-AppleStock[[#This Row],[Close]]</f>
        <v>2.6785999999999976E-2</v>
      </c>
      <c r="K6671" t="str">
        <f>IF(AppleStock[[#This Row],[Day Change]]&gt;0,"UP","DOWN")</f>
        <v>UP</v>
      </c>
      <c r="L6671" s="2">
        <v>88</v>
      </c>
      <c r="Q6671" s="15"/>
    </row>
    <row r="6672" spans="1:17" x14ac:dyDescent="0.25">
      <c r="A6672" s="1">
        <v>32394</v>
      </c>
      <c r="B6672" s="3">
        <v>1.366071</v>
      </c>
      <c r="C6672" s="3">
        <v>1.410714</v>
      </c>
      <c r="D6672" s="3">
        <v>1.348214</v>
      </c>
      <c r="E6672" s="3">
        <v>1.383929</v>
      </c>
      <c r="F6672" s="3">
        <v>1.1317390000000001</v>
      </c>
      <c r="G6672">
        <v>51814000</v>
      </c>
      <c r="H6672" t="str">
        <f>TEXT(AppleStock[[#This Row],[Date]],"dddd")</f>
        <v>Thursday</v>
      </c>
      <c r="I6672" t="str">
        <f>MID(AppleStock[[#This Row],[Day]],1,FIND("day",AppleStock[[#This Row],[Day]])-1)</f>
        <v>Thurs</v>
      </c>
      <c r="J6672" s="3">
        <f>AppleStock[[#This Row],[Open]]-AppleStock[[#This Row],[Close]]</f>
        <v>-1.7857999999999929E-2</v>
      </c>
      <c r="K6672" t="str">
        <f>IF(AppleStock[[#This Row],[Day Change]]&gt;0,"UP","DOWN")</f>
        <v>DOWN</v>
      </c>
      <c r="L6672" s="2">
        <v>88</v>
      </c>
      <c r="Q6672" s="15"/>
    </row>
    <row r="6673" spans="1:17" x14ac:dyDescent="0.25">
      <c r="A6673" s="1">
        <v>32395</v>
      </c>
      <c r="B6673" s="3">
        <v>1.383929</v>
      </c>
      <c r="C6673" s="3">
        <v>1.464286</v>
      </c>
      <c r="D6673" s="3">
        <v>1.348214</v>
      </c>
      <c r="E6673" s="3">
        <v>1.446429</v>
      </c>
      <c r="F6673" s="3">
        <v>1.18285</v>
      </c>
      <c r="G6673">
        <v>58668400</v>
      </c>
      <c r="H6673" t="str">
        <f>TEXT(AppleStock[[#This Row],[Date]],"dddd")</f>
        <v>Friday</v>
      </c>
      <c r="I6673" t="str">
        <f>MID(AppleStock[[#This Row],[Day]],1,FIND("day",AppleStock[[#This Row],[Day]])-1)</f>
        <v>Fri</v>
      </c>
      <c r="J6673" s="3">
        <f>AppleStock[[#This Row],[Open]]-AppleStock[[#This Row],[Close]]</f>
        <v>-6.25E-2</v>
      </c>
      <c r="K6673" t="str">
        <f>IF(AppleStock[[#This Row],[Day Change]]&gt;0,"UP","DOWN")</f>
        <v>DOWN</v>
      </c>
      <c r="L6673" s="2">
        <v>88</v>
      </c>
      <c r="Q6673" s="15"/>
    </row>
    <row r="6674" spans="1:17" x14ac:dyDescent="0.25">
      <c r="A6674" s="1">
        <v>32398</v>
      </c>
      <c r="B6674" s="3">
        <v>1.464286</v>
      </c>
      <c r="C6674" s="3">
        <v>1.491071</v>
      </c>
      <c r="D6674" s="3">
        <v>1.433036</v>
      </c>
      <c r="E6674" s="3">
        <v>1.464286</v>
      </c>
      <c r="F6674" s="3">
        <v>1.1974530000000001</v>
      </c>
      <c r="G6674">
        <v>37007600</v>
      </c>
      <c r="H6674" t="str">
        <f>TEXT(AppleStock[[#This Row],[Date]],"dddd")</f>
        <v>Monday</v>
      </c>
      <c r="I6674" t="str">
        <f>MID(AppleStock[[#This Row],[Day]],1,FIND("day",AppleStock[[#This Row],[Day]])-1)</f>
        <v>Mon</v>
      </c>
      <c r="J6674" s="3">
        <f>AppleStock[[#This Row],[Open]]-AppleStock[[#This Row],[Close]]</f>
        <v>0</v>
      </c>
      <c r="K6674" t="str">
        <f>IF(AppleStock[[#This Row],[Day Change]]&gt;0,"UP","DOWN")</f>
        <v>DOWN</v>
      </c>
      <c r="L6674" s="2">
        <v>88</v>
      </c>
      <c r="Q6674" s="15"/>
    </row>
    <row r="6675" spans="1:17" x14ac:dyDescent="0.25">
      <c r="A6675" s="1">
        <v>32399</v>
      </c>
      <c r="B6675" s="3">
        <v>1.4375</v>
      </c>
      <c r="C6675" s="3">
        <v>1.473214</v>
      </c>
      <c r="D6675" s="3">
        <v>1.428571</v>
      </c>
      <c r="E6675" s="3">
        <v>1.464286</v>
      </c>
      <c r="F6675" s="3">
        <v>1.1974530000000001</v>
      </c>
      <c r="G6675">
        <v>29920800</v>
      </c>
      <c r="H6675" t="str">
        <f>TEXT(AppleStock[[#This Row],[Date]],"dddd")</f>
        <v>Tuesday</v>
      </c>
      <c r="I6675" t="str">
        <f>MID(AppleStock[[#This Row],[Day]],1,FIND("day",AppleStock[[#This Row],[Day]])-1)</f>
        <v>Tues</v>
      </c>
      <c r="J6675" s="3">
        <f>AppleStock[[#This Row],[Open]]-AppleStock[[#This Row],[Close]]</f>
        <v>-2.6785999999999976E-2</v>
      </c>
      <c r="K6675" t="str">
        <f>IF(AppleStock[[#This Row],[Day Change]]&gt;0,"UP","DOWN")</f>
        <v>DOWN</v>
      </c>
      <c r="L6675" s="2">
        <v>88</v>
      </c>
      <c r="Q6675" s="15"/>
    </row>
    <row r="6676" spans="1:17" x14ac:dyDescent="0.25">
      <c r="A6676" s="1">
        <v>32400</v>
      </c>
      <c r="B6676" s="3">
        <v>1.491071</v>
      </c>
      <c r="C6676" s="3">
        <v>1.513393</v>
      </c>
      <c r="D6676" s="3">
        <v>1.482143</v>
      </c>
      <c r="E6676" s="3">
        <v>1.5</v>
      </c>
      <c r="F6676" s="3">
        <v>1.2266589999999999</v>
      </c>
      <c r="G6676">
        <v>59642800</v>
      </c>
      <c r="H6676" t="str">
        <f>TEXT(AppleStock[[#This Row],[Date]],"dddd")</f>
        <v>Wednesday</v>
      </c>
      <c r="I6676" t="str">
        <f>MID(AppleStock[[#This Row],[Day]],1,FIND("day",AppleStock[[#This Row],[Day]])-1)</f>
        <v>Wednes</v>
      </c>
      <c r="J6676" s="3">
        <f>AppleStock[[#This Row],[Open]]-AppleStock[[#This Row],[Close]]</f>
        <v>-8.9289999999999647E-3</v>
      </c>
      <c r="K6676" t="str">
        <f>IF(AppleStock[[#This Row],[Day Change]]&gt;0,"UP","DOWN")</f>
        <v>DOWN</v>
      </c>
      <c r="L6676" s="2">
        <v>88</v>
      </c>
      <c r="Q6676" s="15"/>
    </row>
    <row r="6677" spans="1:17" x14ac:dyDescent="0.25">
      <c r="A6677" s="1">
        <v>32401</v>
      </c>
      <c r="B6677" s="3">
        <v>1.5</v>
      </c>
      <c r="C6677" s="3">
        <v>1.526786</v>
      </c>
      <c r="D6677" s="3">
        <v>1.482143</v>
      </c>
      <c r="E6677" s="3">
        <v>1.486607</v>
      </c>
      <c r="F6677" s="3">
        <v>1.215706</v>
      </c>
      <c r="G6677">
        <v>41440000</v>
      </c>
      <c r="H6677" t="str">
        <f>TEXT(AppleStock[[#This Row],[Date]],"dddd")</f>
        <v>Thursday</v>
      </c>
      <c r="I6677" t="str">
        <f>MID(AppleStock[[#This Row],[Day]],1,FIND("day",AppleStock[[#This Row],[Day]])-1)</f>
        <v>Thurs</v>
      </c>
      <c r="J6677" s="3">
        <f>AppleStock[[#This Row],[Open]]-AppleStock[[#This Row],[Close]]</f>
        <v>1.3392999999999988E-2</v>
      </c>
      <c r="K6677" t="str">
        <f>IF(AppleStock[[#This Row],[Day Change]]&gt;0,"UP","DOWN")</f>
        <v>UP</v>
      </c>
      <c r="L6677" s="2">
        <v>88</v>
      </c>
      <c r="Q6677" s="15"/>
    </row>
    <row r="6678" spans="1:17" x14ac:dyDescent="0.25">
      <c r="A6678" s="1">
        <v>32402</v>
      </c>
      <c r="B6678" s="3">
        <v>1.482143</v>
      </c>
      <c r="C6678" s="3">
        <v>1.526786</v>
      </c>
      <c r="D6678" s="3">
        <v>1.477679</v>
      </c>
      <c r="E6678" s="3">
        <v>1.508929</v>
      </c>
      <c r="F6678" s="3">
        <v>1.2339610000000001</v>
      </c>
      <c r="G6678">
        <v>30940000</v>
      </c>
      <c r="H6678" t="str">
        <f>TEXT(AppleStock[[#This Row],[Date]],"dddd")</f>
        <v>Friday</v>
      </c>
      <c r="I6678" t="str">
        <f>MID(AppleStock[[#This Row],[Day]],1,FIND("day",AppleStock[[#This Row],[Day]])-1)</f>
        <v>Fri</v>
      </c>
      <c r="J6678" s="3">
        <f>AppleStock[[#This Row],[Open]]-AppleStock[[#This Row],[Close]]</f>
        <v>-2.6785999999999976E-2</v>
      </c>
      <c r="K6678" t="str">
        <f>IF(AppleStock[[#This Row],[Day Change]]&gt;0,"UP","DOWN")</f>
        <v>DOWN</v>
      </c>
      <c r="L6678" s="2">
        <v>88</v>
      </c>
      <c r="Q6678" s="15"/>
    </row>
    <row r="6679" spans="1:17" x14ac:dyDescent="0.25">
      <c r="A6679" s="1">
        <v>32405</v>
      </c>
      <c r="B6679" s="3">
        <v>1.5</v>
      </c>
      <c r="C6679" s="3">
        <v>1.508929</v>
      </c>
      <c r="D6679" s="3">
        <v>1.473214</v>
      </c>
      <c r="E6679" s="3">
        <v>1.491071</v>
      </c>
      <c r="F6679" s="3">
        <v>1.219357</v>
      </c>
      <c r="G6679">
        <v>23032800</v>
      </c>
      <c r="H6679" t="str">
        <f>TEXT(AppleStock[[#This Row],[Date]],"dddd")</f>
        <v>Monday</v>
      </c>
      <c r="I6679" t="str">
        <f>MID(AppleStock[[#This Row],[Day]],1,FIND("day",AppleStock[[#This Row],[Day]])-1)</f>
        <v>Mon</v>
      </c>
      <c r="J6679" s="3">
        <f>AppleStock[[#This Row],[Open]]-AppleStock[[#This Row],[Close]]</f>
        <v>8.9289999999999647E-3</v>
      </c>
      <c r="K6679" t="str">
        <f>IF(AppleStock[[#This Row],[Day Change]]&gt;0,"UP","DOWN")</f>
        <v>UP</v>
      </c>
      <c r="L6679" s="2">
        <v>88</v>
      </c>
      <c r="Q6679" s="15"/>
    </row>
    <row r="6680" spans="1:17" x14ac:dyDescent="0.25">
      <c r="A6680" s="1">
        <v>32406</v>
      </c>
      <c r="B6680" s="3">
        <v>1.491071</v>
      </c>
      <c r="C6680" s="3">
        <v>1.508929</v>
      </c>
      <c r="D6680" s="3">
        <v>1.477679</v>
      </c>
      <c r="E6680" s="3">
        <v>1.482143</v>
      </c>
      <c r="F6680" s="3">
        <v>1.212056</v>
      </c>
      <c r="G6680">
        <v>25670400</v>
      </c>
      <c r="H6680" t="str">
        <f>TEXT(AppleStock[[#This Row],[Date]],"dddd")</f>
        <v>Tuesday</v>
      </c>
      <c r="I6680" t="str">
        <f>MID(AppleStock[[#This Row],[Day]],1,FIND("day",AppleStock[[#This Row],[Day]])-1)</f>
        <v>Tues</v>
      </c>
      <c r="J6680" s="3">
        <f>AppleStock[[#This Row],[Open]]-AppleStock[[#This Row],[Close]]</f>
        <v>8.928000000000047E-3</v>
      </c>
      <c r="K6680" t="str">
        <f>IF(AppleStock[[#This Row],[Day Change]]&gt;0,"UP","DOWN")</f>
        <v>UP</v>
      </c>
      <c r="L6680" s="2">
        <v>88</v>
      </c>
      <c r="Q6680" s="15"/>
    </row>
    <row r="6681" spans="1:17" x14ac:dyDescent="0.25">
      <c r="A6681" s="1">
        <v>32407</v>
      </c>
      <c r="B6681" s="3">
        <v>1.491071</v>
      </c>
      <c r="C6681" s="3">
        <v>1.535714</v>
      </c>
      <c r="D6681" s="3">
        <v>1.482143</v>
      </c>
      <c r="E6681" s="3">
        <v>1.526786</v>
      </c>
      <c r="F6681" s="3">
        <v>1.2485630000000001</v>
      </c>
      <c r="G6681">
        <v>22836800</v>
      </c>
      <c r="H6681" t="str">
        <f>TEXT(AppleStock[[#This Row],[Date]],"dddd")</f>
        <v>Wednesday</v>
      </c>
      <c r="I6681" t="str">
        <f>MID(AppleStock[[#This Row],[Day]],1,FIND("day",AppleStock[[#This Row],[Day]])-1)</f>
        <v>Wednes</v>
      </c>
      <c r="J6681" s="3">
        <f>AppleStock[[#This Row],[Open]]-AppleStock[[#This Row],[Close]]</f>
        <v>-3.5714999999999941E-2</v>
      </c>
      <c r="K6681" t="str">
        <f>IF(AppleStock[[#This Row],[Day Change]]&gt;0,"UP","DOWN")</f>
        <v>DOWN</v>
      </c>
      <c r="L6681" s="2">
        <v>88</v>
      </c>
      <c r="Q6681" s="15"/>
    </row>
    <row r="6682" spans="1:17" x14ac:dyDescent="0.25">
      <c r="A6682" s="1">
        <v>32408</v>
      </c>
      <c r="B6682" s="3">
        <v>1.535714</v>
      </c>
      <c r="C6682" s="3">
        <v>1.571429</v>
      </c>
      <c r="D6682" s="3">
        <v>1.526786</v>
      </c>
      <c r="E6682" s="3">
        <v>1.571429</v>
      </c>
      <c r="F6682" s="3">
        <v>1.2850710000000001</v>
      </c>
      <c r="G6682">
        <v>36416800</v>
      </c>
      <c r="H6682" t="str">
        <f>TEXT(AppleStock[[#This Row],[Date]],"dddd")</f>
        <v>Thursday</v>
      </c>
      <c r="I6682" t="str">
        <f>MID(AppleStock[[#This Row],[Day]],1,FIND("day",AppleStock[[#This Row],[Day]])-1)</f>
        <v>Thurs</v>
      </c>
      <c r="J6682" s="3">
        <f>AppleStock[[#This Row],[Open]]-AppleStock[[#This Row],[Close]]</f>
        <v>-3.5714999999999941E-2</v>
      </c>
      <c r="K6682" t="str">
        <f>IF(AppleStock[[#This Row],[Day Change]]&gt;0,"UP","DOWN")</f>
        <v>DOWN</v>
      </c>
      <c r="L6682" s="2">
        <v>88</v>
      </c>
      <c r="Q6682" s="15"/>
    </row>
    <row r="6683" spans="1:17" x14ac:dyDescent="0.25">
      <c r="A6683" s="1">
        <v>32409</v>
      </c>
      <c r="B6683" s="3">
        <v>1.553571</v>
      </c>
      <c r="C6683" s="3">
        <v>1.580357</v>
      </c>
      <c r="D6683" s="3">
        <v>1.553571</v>
      </c>
      <c r="E6683" s="3">
        <v>1.5625</v>
      </c>
      <c r="F6683" s="3">
        <v>1.2777700000000001</v>
      </c>
      <c r="G6683">
        <v>25370800</v>
      </c>
      <c r="H6683" t="str">
        <f>TEXT(AppleStock[[#This Row],[Date]],"dddd")</f>
        <v>Friday</v>
      </c>
      <c r="I6683" t="str">
        <f>MID(AppleStock[[#This Row],[Day]],1,FIND("day",AppleStock[[#This Row],[Day]])-1)</f>
        <v>Fri</v>
      </c>
      <c r="J6683" s="3">
        <f>AppleStock[[#This Row],[Open]]-AppleStock[[#This Row],[Close]]</f>
        <v>-8.9289999999999647E-3</v>
      </c>
      <c r="K6683" t="str">
        <f>IF(AppleStock[[#This Row],[Day Change]]&gt;0,"UP","DOWN")</f>
        <v>DOWN</v>
      </c>
      <c r="L6683" s="2">
        <v>88</v>
      </c>
      <c r="Q6683" s="15"/>
    </row>
    <row r="6684" spans="1:17" x14ac:dyDescent="0.25">
      <c r="A6684" s="1">
        <v>32412</v>
      </c>
      <c r="B6684" s="3">
        <v>1.5625</v>
      </c>
      <c r="C6684" s="3">
        <v>1.571429</v>
      </c>
      <c r="D6684" s="3">
        <v>1.517857</v>
      </c>
      <c r="E6684" s="3">
        <v>1.526786</v>
      </c>
      <c r="F6684" s="3">
        <v>1.2485630000000001</v>
      </c>
      <c r="G6684">
        <v>21758800</v>
      </c>
      <c r="H6684" t="str">
        <f>TEXT(AppleStock[[#This Row],[Date]],"dddd")</f>
        <v>Monday</v>
      </c>
      <c r="I6684" t="str">
        <f>MID(AppleStock[[#This Row],[Day]],1,FIND("day",AppleStock[[#This Row],[Day]])-1)</f>
        <v>Mon</v>
      </c>
      <c r="J6684" s="3">
        <f>AppleStock[[#This Row],[Open]]-AppleStock[[#This Row],[Close]]</f>
        <v>3.5714000000000024E-2</v>
      </c>
      <c r="K6684" t="str">
        <f>IF(AppleStock[[#This Row],[Day Change]]&gt;0,"UP","DOWN")</f>
        <v>UP</v>
      </c>
      <c r="L6684" s="2">
        <v>88</v>
      </c>
      <c r="Q6684" s="15"/>
    </row>
    <row r="6685" spans="1:17" x14ac:dyDescent="0.25">
      <c r="A6685" s="1">
        <v>32413</v>
      </c>
      <c r="B6685" s="3">
        <v>1.517857</v>
      </c>
      <c r="C6685" s="3">
        <v>1.553571</v>
      </c>
      <c r="D6685" s="3">
        <v>1.517857</v>
      </c>
      <c r="E6685" s="3">
        <v>1.549107</v>
      </c>
      <c r="F6685" s="3">
        <v>1.266818</v>
      </c>
      <c r="G6685">
        <v>40745600</v>
      </c>
      <c r="H6685" t="str">
        <f>TEXT(AppleStock[[#This Row],[Date]],"dddd")</f>
        <v>Tuesday</v>
      </c>
      <c r="I6685" t="str">
        <f>MID(AppleStock[[#This Row],[Day]],1,FIND("day",AppleStock[[#This Row],[Day]])-1)</f>
        <v>Tues</v>
      </c>
      <c r="J6685" s="3">
        <f>AppleStock[[#This Row],[Open]]-AppleStock[[#This Row],[Close]]</f>
        <v>-3.125E-2</v>
      </c>
      <c r="K6685" t="str">
        <f>IF(AppleStock[[#This Row],[Day Change]]&gt;0,"UP","DOWN")</f>
        <v>DOWN</v>
      </c>
      <c r="L6685" s="2">
        <v>88</v>
      </c>
      <c r="Q6685" s="15"/>
    </row>
    <row r="6686" spans="1:17" x14ac:dyDescent="0.25">
      <c r="A6686" s="1">
        <v>32414</v>
      </c>
      <c r="B6686" s="3">
        <v>1.553571</v>
      </c>
      <c r="C6686" s="3">
        <v>1.575893</v>
      </c>
      <c r="D6686" s="3">
        <v>1.544643</v>
      </c>
      <c r="E6686" s="3">
        <v>1.553571</v>
      </c>
      <c r="F6686" s="3">
        <v>1.2704679999999999</v>
      </c>
      <c r="G6686">
        <v>21173600</v>
      </c>
      <c r="H6686" t="str">
        <f>TEXT(AppleStock[[#This Row],[Date]],"dddd")</f>
        <v>Wednesday</v>
      </c>
      <c r="I6686" t="str">
        <f>MID(AppleStock[[#This Row],[Day]],1,FIND("day",AppleStock[[#This Row],[Day]])-1)</f>
        <v>Wednes</v>
      </c>
      <c r="J6686" s="3">
        <f>AppleStock[[#This Row],[Open]]-AppleStock[[#This Row],[Close]]</f>
        <v>0</v>
      </c>
      <c r="K6686" t="str">
        <f>IF(AppleStock[[#This Row],[Day Change]]&gt;0,"UP","DOWN")</f>
        <v>DOWN</v>
      </c>
      <c r="L6686" s="2">
        <v>88</v>
      </c>
      <c r="Q6686" s="15"/>
    </row>
    <row r="6687" spans="1:17" x14ac:dyDescent="0.25">
      <c r="A6687" s="1">
        <v>32415</v>
      </c>
      <c r="B6687" s="3">
        <v>1.5625</v>
      </c>
      <c r="C6687" s="3">
        <v>1.580357</v>
      </c>
      <c r="D6687" s="3">
        <v>1.553571</v>
      </c>
      <c r="E6687" s="3">
        <v>1.571429</v>
      </c>
      <c r="F6687" s="3">
        <v>1.2850710000000001</v>
      </c>
      <c r="G6687">
        <v>26518800</v>
      </c>
      <c r="H6687" t="str">
        <f>TEXT(AppleStock[[#This Row],[Date]],"dddd")</f>
        <v>Thursday</v>
      </c>
      <c r="I6687" t="str">
        <f>MID(AppleStock[[#This Row],[Day]],1,FIND("day",AppleStock[[#This Row],[Day]])-1)</f>
        <v>Thurs</v>
      </c>
      <c r="J6687" s="3">
        <f>AppleStock[[#This Row],[Open]]-AppleStock[[#This Row],[Close]]</f>
        <v>-8.9289999999999647E-3</v>
      </c>
      <c r="K6687" t="str">
        <f>IF(AppleStock[[#This Row],[Day Change]]&gt;0,"UP","DOWN")</f>
        <v>DOWN</v>
      </c>
      <c r="L6687" s="2">
        <v>88</v>
      </c>
      <c r="Q6687" s="15"/>
    </row>
    <row r="6688" spans="1:17" x14ac:dyDescent="0.25">
      <c r="A6688" s="1">
        <v>32416</v>
      </c>
      <c r="B6688" s="3">
        <v>1.571429</v>
      </c>
      <c r="C6688" s="3">
        <v>1.571429</v>
      </c>
      <c r="D6688" s="3">
        <v>1.544643</v>
      </c>
      <c r="E6688" s="3">
        <v>1.544643</v>
      </c>
      <c r="F6688" s="3">
        <v>1.2631669999999999</v>
      </c>
      <c r="G6688">
        <v>23223200</v>
      </c>
      <c r="H6688" t="str">
        <f>TEXT(AppleStock[[#This Row],[Date]],"dddd")</f>
        <v>Friday</v>
      </c>
      <c r="I6688" t="str">
        <f>MID(AppleStock[[#This Row],[Day]],1,FIND("day",AppleStock[[#This Row],[Day]])-1)</f>
        <v>Fri</v>
      </c>
      <c r="J6688" s="3">
        <f>AppleStock[[#This Row],[Open]]-AppleStock[[#This Row],[Close]]</f>
        <v>2.6785999999999976E-2</v>
      </c>
      <c r="K6688" t="str">
        <f>IF(AppleStock[[#This Row],[Day Change]]&gt;0,"UP","DOWN")</f>
        <v>UP</v>
      </c>
      <c r="L6688" s="2">
        <v>88</v>
      </c>
      <c r="Q6688" s="15"/>
    </row>
    <row r="6689" spans="1:17" x14ac:dyDescent="0.25">
      <c r="A6689" s="1">
        <v>32419</v>
      </c>
      <c r="B6689" s="3">
        <v>1.535714</v>
      </c>
      <c r="C6689" s="3">
        <v>1.544643</v>
      </c>
      <c r="D6689" s="3">
        <v>1.5</v>
      </c>
      <c r="E6689" s="3">
        <v>1.517857</v>
      </c>
      <c r="F6689" s="3">
        <v>1.2412620000000001</v>
      </c>
      <c r="G6689">
        <v>22694000</v>
      </c>
      <c r="H6689" t="str">
        <f>TEXT(AppleStock[[#This Row],[Date]],"dddd")</f>
        <v>Monday</v>
      </c>
      <c r="I6689" t="str">
        <f>MID(AppleStock[[#This Row],[Day]],1,FIND("day",AppleStock[[#This Row],[Day]])-1)</f>
        <v>Mon</v>
      </c>
      <c r="J6689" s="3">
        <f>AppleStock[[#This Row],[Open]]-AppleStock[[#This Row],[Close]]</f>
        <v>1.7857000000000012E-2</v>
      </c>
      <c r="K6689" t="str">
        <f>IF(AppleStock[[#This Row],[Day Change]]&gt;0,"UP","DOWN")</f>
        <v>UP</v>
      </c>
      <c r="L6689" s="2">
        <v>88</v>
      </c>
      <c r="Q6689" s="15"/>
    </row>
    <row r="6690" spans="1:17" x14ac:dyDescent="0.25">
      <c r="A6690" s="1">
        <v>32420</v>
      </c>
      <c r="B6690" s="3">
        <v>1.508929</v>
      </c>
      <c r="C6690" s="3">
        <v>1.526786</v>
      </c>
      <c r="D6690" s="3">
        <v>1.46875</v>
      </c>
      <c r="E6690" s="3">
        <v>1.482143</v>
      </c>
      <c r="F6690" s="3">
        <v>1.212056</v>
      </c>
      <c r="G6690">
        <v>12913600</v>
      </c>
      <c r="H6690" t="str">
        <f>TEXT(AppleStock[[#This Row],[Date]],"dddd")</f>
        <v>Tuesday</v>
      </c>
      <c r="I6690" t="str">
        <f>MID(AppleStock[[#This Row],[Day]],1,FIND("day",AppleStock[[#This Row],[Day]])-1)</f>
        <v>Tues</v>
      </c>
      <c r="J6690" s="3">
        <f>AppleStock[[#This Row],[Open]]-AppleStock[[#This Row],[Close]]</f>
        <v>2.6785999999999976E-2</v>
      </c>
      <c r="K6690" t="str">
        <f>IF(AppleStock[[#This Row],[Day Change]]&gt;0,"UP","DOWN")</f>
        <v>UP</v>
      </c>
      <c r="L6690" s="2">
        <v>88</v>
      </c>
      <c r="Q6690" s="15"/>
    </row>
    <row r="6691" spans="1:17" x14ac:dyDescent="0.25">
      <c r="A6691" s="1">
        <v>32421</v>
      </c>
      <c r="B6691" s="3">
        <v>1.473214</v>
      </c>
      <c r="C6691" s="3">
        <v>1.491071</v>
      </c>
      <c r="D6691" s="3">
        <v>1.446429</v>
      </c>
      <c r="E6691" s="3">
        <v>1.459821</v>
      </c>
      <c r="F6691" s="3">
        <v>1.193802</v>
      </c>
      <c r="G6691">
        <v>30800000</v>
      </c>
      <c r="H6691" t="str">
        <f>TEXT(AppleStock[[#This Row],[Date]],"dddd")</f>
        <v>Wednesday</v>
      </c>
      <c r="I6691" t="str">
        <f>MID(AppleStock[[#This Row],[Day]],1,FIND("day",AppleStock[[#This Row],[Day]])-1)</f>
        <v>Wednes</v>
      </c>
      <c r="J6691" s="3">
        <f>AppleStock[[#This Row],[Open]]-AppleStock[[#This Row],[Close]]</f>
        <v>1.3392999999999988E-2</v>
      </c>
      <c r="K6691" t="str">
        <f>IF(AppleStock[[#This Row],[Day Change]]&gt;0,"UP","DOWN")</f>
        <v>UP</v>
      </c>
      <c r="L6691" s="2">
        <v>88</v>
      </c>
      <c r="Q6691" s="15"/>
    </row>
    <row r="6692" spans="1:17" x14ac:dyDescent="0.25">
      <c r="A6692" s="1">
        <v>32422</v>
      </c>
      <c r="B6692" s="3">
        <v>1.446429</v>
      </c>
      <c r="C6692" s="3">
        <v>1.459821</v>
      </c>
      <c r="D6692" s="3">
        <v>1.401786</v>
      </c>
      <c r="E6692" s="3">
        <v>1.419643</v>
      </c>
      <c r="F6692" s="3">
        <v>1.1609449999999999</v>
      </c>
      <c r="G6692">
        <v>41941200</v>
      </c>
      <c r="H6692" t="str">
        <f>TEXT(AppleStock[[#This Row],[Date]],"dddd")</f>
        <v>Thursday</v>
      </c>
      <c r="I6692" t="str">
        <f>MID(AppleStock[[#This Row],[Day]],1,FIND("day",AppleStock[[#This Row],[Day]])-1)</f>
        <v>Thurs</v>
      </c>
      <c r="J6692" s="3">
        <f>AppleStock[[#This Row],[Open]]-AppleStock[[#This Row],[Close]]</f>
        <v>2.6785999999999976E-2</v>
      </c>
      <c r="K6692" t="str">
        <f>IF(AppleStock[[#This Row],[Day Change]]&gt;0,"UP","DOWN")</f>
        <v>UP</v>
      </c>
      <c r="L6692" s="2">
        <v>88</v>
      </c>
      <c r="Q6692" s="15"/>
    </row>
    <row r="6693" spans="1:17" x14ac:dyDescent="0.25">
      <c r="A6693" s="1">
        <v>32423</v>
      </c>
      <c r="B6693" s="3">
        <v>1.392857</v>
      </c>
      <c r="C6693" s="3">
        <v>1.419643</v>
      </c>
      <c r="D6693" s="3">
        <v>1.370536</v>
      </c>
      <c r="E6693" s="3">
        <v>1.419643</v>
      </c>
      <c r="F6693" s="3">
        <v>1.1609449999999999</v>
      </c>
      <c r="G6693">
        <v>114396800</v>
      </c>
      <c r="H6693" t="str">
        <f>TEXT(AppleStock[[#This Row],[Date]],"dddd")</f>
        <v>Friday</v>
      </c>
      <c r="I6693" t="str">
        <f>MID(AppleStock[[#This Row],[Day]],1,FIND("day",AppleStock[[#This Row],[Day]])-1)</f>
        <v>Fri</v>
      </c>
      <c r="J6693" s="3">
        <f>AppleStock[[#This Row],[Open]]-AppleStock[[#This Row],[Close]]</f>
        <v>-2.6785999999999976E-2</v>
      </c>
      <c r="K6693" t="str">
        <f>IF(AppleStock[[#This Row],[Day Change]]&gt;0,"UP","DOWN")</f>
        <v>DOWN</v>
      </c>
      <c r="L6693" s="2">
        <v>88</v>
      </c>
      <c r="Q6693" s="15"/>
    </row>
    <row r="6694" spans="1:17" x14ac:dyDescent="0.25">
      <c r="A6694" s="1">
        <v>32426</v>
      </c>
      <c r="B6694" s="3">
        <v>1.410714</v>
      </c>
      <c r="C6694" s="3">
        <v>1.419643</v>
      </c>
      <c r="D6694" s="3">
        <v>1.339286</v>
      </c>
      <c r="E6694" s="3">
        <v>1.375</v>
      </c>
      <c r="F6694" s="3">
        <v>1.1244369999999999</v>
      </c>
      <c r="G6694">
        <v>83160000</v>
      </c>
      <c r="H6694" t="str">
        <f>TEXT(AppleStock[[#This Row],[Date]],"dddd")</f>
        <v>Monday</v>
      </c>
      <c r="I6694" t="str">
        <f>MID(AppleStock[[#This Row],[Day]],1,FIND("day",AppleStock[[#This Row],[Day]])-1)</f>
        <v>Mon</v>
      </c>
      <c r="J6694" s="3">
        <f>AppleStock[[#This Row],[Open]]-AppleStock[[#This Row],[Close]]</f>
        <v>3.5714000000000024E-2</v>
      </c>
      <c r="K6694" t="str">
        <f>IF(AppleStock[[#This Row],[Day Change]]&gt;0,"UP","DOWN")</f>
        <v>UP</v>
      </c>
      <c r="L6694" s="2">
        <v>88</v>
      </c>
      <c r="Q6694" s="15"/>
    </row>
    <row r="6695" spans="1:17" x14ac:dyDescent="0.25">
      <c r="A6695" s="1">
        <v>32427</v>
      </c>
      <c r="B6695" s="3">
        <v>1.366071</v>
      </c>
      <c r="C6695" s="3">
        <v>1.410714</v>
      </c>
      <c r="D6695" s="3">
        <v>1.366071</v>
      </c>
      <c r="E6695" s="3">
        <v>1.392857</v>
      </c>
      <c r="F6695" s="3">
        <v>1.1390400000000001</v>
      </c>
      <c r="G6695">
        <v>48638800</v>
      </c>
      <c r="H6695" t="str">
        <f>TEXT(AppleStock[[#This Row],[Date]],"dddd")</f>
        <v>Tuesday</v>
      </c>
      <c r="I6695" t="str">
        <f>MID(AppleStock[[#This Row],[Day]],1,FIND("day",AppleStock[[#This Row],[Day]])-1)</f>
        <v>Tues</v>
      </c>
      <c r="J6695" s="3">
        <f>AppleStock[[#This Row],[Open]]-AppleStock[[#This Row],[Close]]</f>
        <v>-2.6785999999999976E-2</v>
      </c>
      <c r="K6695" t="str">
        <f>IF(AppleStock[[#This Row],[Day Change]]&gt;0,"UP","DOWN")</f>
        <v>DOWN</v>
      </c>
      <c r="L6695" s="2">
        <v>88</v>
      </c>
      <c r="Q6695" s="15"/>
    </row>
    <row r="6696" spans="1:17" x14ac:dyDescent="0.25">
      <c r="A6696" s="1">
        <v>32428</v>
      </c>
      <c r="B6696" s="3">
        <v>1.375</v>
      </c>
      <c r="C6696" s="3">
        <v>1.392857</v>
      </c>
      <c r="D6696" s="3">
        <v>1.357143</v>
      </c>
      <c r="E6696" s="3">
        <v>1.383929</v>
      </c>
      <c r="F6696" s="3">
        <v>1.1317390000000001</v>
      </c>
      <c r="G6696">
        <v>33236000</v>
      </c>
      <c r="H6696" t="str">
        <f>TEXT(AppleStock[[#This Row],[Date]],"dddd")</f>
        <v>Wednesday</v>
      </c>
      <c r="I6696" t="str">
        <f>MID(AppleStock[[#This Row],[Day]],1,FIND("day",AppleStock[[#This Row],[Day]])-1)</f>
        <v>Wednes</v>
      </c>
      <c r="J6696" s="3">
        <f>AppleStock[[#This Row],[Open]]-AppleStock[[#This Row],[Close]]</f>
        <v>-8.9289999999999647E-3</v>
      </c>
      <c r="K6696" t="str">
        <f>IF(AppleStock[[#This Row],[Day Change]]&gt;0,"UP","DOWN")</f>
        <v>DOWN</v>
      </c>
      <c r="L6696" s="2">
        <v>88</v>
      </c>
      <c r="Q6696" s="15"/>
    </row>
    <row r="6697" spans="1:17" x14ac:dyDescent="0.25">
      <c r="A6697" s="1">
        <v>32429</v>
      </c>
      <c r="B6697" s="3">
        <v>1.375</v>
      </c>
      <c r="C6697" s="3">
        <v>1.419643</v>
      </c>
      <c r="D6697" s="3">
        <v>1.375</v>
      </c>
      <c r="E6697" s="3">
        <v>1.392857</v>
      </c>
      <c r="F6697" s="3">
        <v>1.1390400000000001</v>
      </c>
      <c r="G6697">
        <v>41115200</v>
      </c>
      <c r="H6697" t="str">
        <f>TEXT(AppleStock[[#This Row],[Date]],"dddd")</f>
        <v>Thursday</v>
      </c>
      <c r="I6697" t="str">
        <f>MID(AppleStock[[#This Row],[Day]],1,FIND("day",AppleStock[[#This Row],[Day]])-1)</f>
        <v>Thurs</v>
      </c>
      <c r="J6697" s="3">
        <f>AppleStock[[#This Row],[Open]]-AppleStock[[#This Row],[Close]]</f>
        <v>-1.7857000000000012E-2</v>
      </c>
      <c r="K6697" t="str">
        <f>IF(AppleStock[[#This Row],[Day Change]]&gt;0,"UP","DOWN")</f>
        <v>DOWN</v>
      </c>
      <c r="L6697" s="2">
        <v>88</v>
      </c>
      <c r="Q6697" s="15"/>
    </row>
    <row r="6698" spans="1:17" x14ac:dyDescent="0.25">
      <c r="A6698" s="1">
        <v>32430</v>
      </c>
      <c r="B6698" s="3">
        <v>1.410714</v>
      </c>
      <c r="C6698" s="3">
        <v>1.410714</v>
      </c>
      <c r="D6698" s="3">
        <v>1.361607</v>
      </c>
      <c r="E6698" s="3">
        <v>1.383929</v>
      </c>
      <c r="F6698" s="3">
        <v>1.1317390000000001</v>
      </c>
      <c r="G6698">
        <v>39312000</v>
      </c>
      <c r="H6698" t="str">
        <f>TEXT(AppleStock[[#This Row],[Date]],"dddd")</f>
        <v>Friday</v>
      </c>
      <c r="I6698" t="str">
        <f>MID(AppleStock[[#This Row],[Day]],1,FIND("day",AppleStock[[#This Row],[Day]])-1)</f>
        <v>Fri</v>
      </c>
      <c r="J6698" s="3">
        <f>AppleStock[[#This Row],[Open]]-AppleStock[[#This Row],[Close]]</f>
        <v>2.6785000000000059E-2</v>
      </c>
      <c r="K6698" t="str">
        <f>IF(AppleStock[[#This Row],[Day Change]]&gt;0,"UP","DOWN")</f>
        <v>UP</v>
      </c>
      <c r="L6698" s="2">
        <v>88</v>
      </c>
      <c r="Q6698" s="15"/>
    </row>
    <row r="6699" spans="1:17" x14ac:dyDescent="0.25">
      <c r="A6699" s="1">
        <v>32433</v>
      </c>
      <c r="B6699" s="3">
        <v>1.375</v>
      </c>
      <c r="C6699" s="3">
        <v>1.392857</v>
      </c>
      <c r="D6699" s="3">
        <v>1.366071</v>
      </c>
      <c r="E6699" s="3">
        <v>1.375</v>
      </c>
      <c r="F6699" s="3">
        <v>1.1244369999999999</v>
      </c>
      <c r="G6699">
        <v>23422000</v>
      </c>
      <c r="H6699" t="str">
        <f>TEXT(AppleStock[[#This Row],[Date]],"dddd")</f>
        <v>Monday</v>
      </c>
      <c r="I6699" t="str">
        <f>MID(AppleStock[[#This Row],[Day]],1,FIND("day",AppleStock[[#This Row],[Day]])-1)</f>
        <v>Mon</v>
      </c>
      <c r="J6699" s="3">
        <f>AppleStock[[#This Row],[Open]]-AppleStock[[#This Row],[Close]]</f>
        <v>0</v>
      </c>
      <c r="K6699" t="str">
        <f>IF(AppleStock[[#This Row],[Day Change]]&gt;0,"UP","DOWN")</f>
        <v>DOWN</v>
      </c>
      <c r="L6699" s="2">
        <v>88</v>
      </c>
      <c r="Q6699" s="15"/>
    </row>
    <row r="6700" spans="1:17" x14ac:dyDescent="0.25">
      <c r="A6700" s="1">
        <v>32434</v>
      </c>
      <c r="B6700" s="3">
        <v>1.392857</v>
      </c>
      <c r="C6700" s="3">
        <v>1.410714</v>
      </c>
      <c r="D6700" s="3">
        <v>1.366071</v>
      </c>
      <c r="E6700" s="3">
        <v>1.40625</v>
      </c>
      <c r="F6700" s="3">
        <v>1.149993</v>
      </c>
      <c r="G6700">
        <v>35649600</v>
      </c>
      <c r="H6700" t="str">
        <f>TEXT(AppleStock[[#This Row],[Date]],"dddd")</f>
        <v>Tuesday</v>
      </c>
      <c r="I6700" t="str">
        <f>MID(AppleStock[[#This Row],[Day]],1,FIND("day",AppleStock[[#This Row],[Day]])-1)</f>
        <v>Tues</v>
      </c>
      <c r="J6700" s="3">
        <f>AppleStock[[#This Row],[Open]]-AppleStock[[#This Row],[Close]]</f>
        <v>-1.3392999999999988E-2</v>
      </c>
      <c r="K6700" t="str">
        <f>IF(AppleStock[[#This Row],[Day Change]]&gt;0,"UP","DOWN")</f>
        <v>DOWN</v>
      </c>
      <c r="L6700" s="2">
        <v>88</v>
      </c>
      <c r="Q6700" s="15"/>
    </row>
    <row r="6701" spans="1:17" x14ac:dyDescent="0.25">
      <c r="A6701" s="1">
        <v>32435</v>
      </c>
      <c r="B6701" s="3">
        <v>1.419643</v>
      </c>
      <c r="C6701" s="3">
        <v>1.455357</v>
      </c>
      <c r="D6701" s="3">
        <v>1.410714</v>
      </c>
      <c r="E6701" s="3">
        <v>1.428571</v>
      </c>
      <c r="F6701" s="3">
        <v>1.168247</v>
      </c>
      <c r="G6701">
        <v>69330800</v>
      </c>
      <c r="H6701" t="str">
        <f>TEXT(AppleStock[[#This Row],[Date]],"dddd")</f>
        <v>Wednesday</v>
      </c>
      <c r="I6701" t="str">
        <f>MID(AppleStock[[#This Row],[Day]],1,FIND("day",AppleStock[[#This Row],[Day]])-1)</f>
        <v>Wednes</v>
      </c>
      <c r="J6701" s="3">
        <f>AppleStock[[#This Row],[Open]]-AppleStock[[#This Row],[Close]]</f>
        <v>-8.928000000000047E-3</v>
      </c>
      <c r="K6701" t="str">
        <f>IF(AppleStock[[#This Row],[Day Change]]&gt;0,"UP","DOWN")</f>
        <v>DOWN</v>
      </c>
      <c r="L6701" s="2">
        <v>88</v>
      </c>
      <c r="Q6701" s="15"/>
    </row>
    <row r="6702" spans="1:17" x14ac:dyDescent="0.25">
      <c r="A6702" s="1">
        <v>32436</v>
      </c>
      <c r="B6702" s="3">
        <v>1.428571</v>
      </c>
      <c r="C6702" s="3">
        <v>1.486607</v>
      </c>
      <c r="D6702" s="3">
        <v>1.428571</v>
      </c>
      <c r="E6702" s="3">
        <v>1.482143</v>
      </c>
      <c r="F6702" s="3">
        <v>1.212056</v>
      </c>
      <c r="G6702">
        <v>43366400</v>
      </c>
      <c r="H6702" t="str">
        <f>TEXT(AppleStock[[#This Row],[Date]],"dddd")</f>
        <v>Thursday</v>
      </c>
      <c r="I6702" t="str">
        <f>MID(AppleStock[[#This Row],[Day]],1,FIND("day",AppleStock[[#This Row],[Day]])-1)</f>
        <v>Thurs</v>
      </c>
      <c r="J6702" s="3">
        <f>AppleStock[[#This Row],[Open]]-AppleStock[[#This Row],[Close]]</f>
        <v>-5.3571999999999953E-2</v>
      </c>
      <c r="K6702" t="str">
        <f>IF(AppleStock[[#This Row],[Day Change]]&gt;0,"UP","DOWN")</f>
        <v>DOWN</v>
      </c>
      <c r="L6702" s="2">
        <v>88</v>
      </c>
      <c r="Q6702" s="15"/>
    </row>
    <row r="6703" spans="1:17" x14ac:dyDescent="0.25">
      <c r="A6703" s="1">
        <v>32437</v>
      </c>
      <c r="B6703" s="3">
        <v>1.473214</v>
      </c>
      <c r="C6703" s="3">
        <v>1.491071</v>
      </c>
      <c r="D6703" s="3">
        <v>1.455357</v>
      </c>
      <c r="E6703" s="3">
        <v>1.464286</v>
      </c>
      <c r="F6703" s="3">
        <v>1.1974530000000001</v>
      </c>
      <c r="G6703">
        <v>30900800</v>
      </c>
      <c r="H6703" t="str">
        <f>TEXT(AppleStock[[#This Row],[Date]],"dddd")</f>
        <v>Friday</v>
      </c>
      <c r="I6703" t="str">
        <f>MID(AppleStock[[#This Row],[Day]],1,FIND("day",AppleStock[[#This Row],[Day]])-1)</f>
        <v>Fri</v>
      </c>
      <c r="J6703" s="3">
        <f>AppleStock[[#This Row],[Open]]-AppleStock[[#This Row],[Close]]</f>
        <v>8.928000000000047E-3</v>
      </c>
      <c r="K6703" t="str">
        <f>IF(AppleStock[[#This Row],[Day Change]]&gt;0,"UP","DOWN")</f>
        <v>UP</v>
      </c>
      <c r="L6703" s="2">
        <v>88</v>
      </c>
      <c r="Q6703" s="15"/>
    </row>
    <row r="6704" spans="1:17" x14ac:dyDescent="0.25">
      <c r="A6704" s="1">
        <v>32440</v>
      </c>
      <c r="B6704" s="3">
        <v>1.473214</v>
      </c>
      <c r="C6704" s="3">
        <v>1.473214</v>
      </c>
      <c r="D6704" s="3">
        <v>1.415179</v>
      </c>
      <c r="E6704" s="3">
        <v>1.428571</v>
      </c>
      <c r="F6704" s="3">
        <v>1.168247</v>
      </c>
      <c r="G6704">
        <v>33790400</v>
      </c>
      <c r="H6704" t="str">
        <f>TEXT(AppleStock[[#This Row],[Date]],"dddd")</f>
        <v>Monday</v>
      </c>
      <c r="I6704" t="str">
        <f>MID(AppleStock[[#This Row],[Day]],1,FIND("day",AppleStock[[#This Row],[Day]])-1)</f>
        <v>Mon</v>
      </c>
      <c r="J6704" s="3">
        <f>AppleStock[[#This Row],[Open]]-AppleStock[[#This Row],[Close]]</f>
        <v>4.4642999999999988E-2</v>
      </c>
      <c r="K6704" t="str">
        <f>IF(AppleStock[[#This Row],[Day Change]]&gt;0,"UP","DOWN")</f>
        <v>UP</v>
      </c>
      <c r="L6704" s="2">
        <v>88</v>
      </c>
      <c r="Q6704" s="15"/>
    </row>
    <row r="6705" spans="1:17" x14ac:dyDescent="0.25">
      <c r="A6705" s="1">
        <v>32441</v>
      </c>
      <c r="B6705" s="3">
        <v>1.4375</v>
      </c>
      <c r="C6705" s="3">
        <v>1.4375</v>
      </c>
      <c r="D6705" s="3">
        <v>1.419643</v>
      </c>
      <c r="E6705" s="3">
        <v>1.424107</v>
      </c>
      <c r="F6705" s="3">
        <v>1.164596</v>
      </c>
      <c r="G6705">
        <v>21296800</v>
      </c>
      <c r="H6705" t="str">
        <f>TEXT(AppleStock[[#This Row],[Date]],"dddd")</f>
        <v>Tuesday</v>
      </c>
      <c r="I6705" t="str">
        <f>MID(AppleStock[[#This Row],[Day]],1,FIND("day",AppleStock[[#This Row],[Day]])-1)</f>
        <v>Tues</v>
      </c>
      <c r="J6705" s="3">
        <f>AppleStock[[#This Row],[Open]]-AppleStock[[#This Row],[Close]]</f>
        <v>1.3392999999999988E-2</v>
      </c>
      <c r="K6705" t="str">
        <f>IF(AppleStock[[#This Row],[Day Change]]&gt;0,"UP","DOWN")</f>
        <v>UP</v>
      </c>
      <c r="L6705" s="2">
        <v>88</v>
      </c>
      <c r="Q6705" s="15"/>
    </row>
    <row r="6706" spans="1:17" x14ac:dyDescent="0.25">
      <c r="A6706" s="1">
        <v>32442</v>
      </c>
      <c r="B6706" s="3">
        <v>1.428571</v>
      </c>
      <c r="C6706" s="3">
        <v>1.428571</v>
      </c>
      <c r="D6706" s="3">
        <v>1.375</v>
      </c>
      <c r="E6706" s="3">
        <v>1.401786</v>
      </c>
      <c r="F6706" s="3">
        <v>1.146342</v>
      </c>
      <c r="G6706">
        <v>47180000</v>
      </c>
      <c r="H6706" t="str">
        <f>TEXT(AppleStock[[#This Row],[Date]],"dddd")</f>
        <v>Wednesday</v>
      </c>
      <c r="I6706" t="str">
        <f>MID(AppleStock[[#This Row],[Day]],1,FIND("day",AppleStock[[#This Row],[Day]])-1)</f>
        <v>Wednes</v>
      </c>
      <c r="J6706" s="3">
        <f>AppleStock[[#This Row],[Open]]-AppleStock[[#This Row],[Close]]</f>
        <v>2.6785000000000059E-2</v>
      </c>
      <c r="K6706" t="str">
        <f>IF(AppleStock[[#This Row],[Day Change]]&gt;0,"UP","DOWN")</f>
        <v>UP</v>
      </c>
      <c r="L6706" s="2">
        <v>88</v>
      </c>
      <c r="Q6706" s="15"/>
    </row>
    <row r="6707" spans="1:17" x14ac:dyDescent="0.25">
      <c r="A6707" s="1">
        <v>32443</v>
      </c>
      <c r="B6707" s="3">
        <v>1.383929</v>
      </c>
      <c r="C6707" s="3">
        <v>1.401786</v>
      </c>
      <c r="D6707" s="3">
        <v>1.366071</v>
      </c>
      <c r="E6707" s="3">
        <v>1.392857</v>
      </c>
      <c r="F6707" s="3">
        <v>1.1390400000000001</v>
      </c>
      <c r="G6707">
        <v>35921200</v>
      </c>
      <c r="H6707" t="str">
        <f>TEXT(AppleStock[[#This Row],[Date]],"dddd")</f>
        <v>Thursday</v>
      </c>
      <c r="I6707" t="str">
        <f>MID(AppleStock[[#This Row],[Day]],1,FIND("day",AppleStock[[#This Row],[Day]])-1)</f>
        <v>Thurs</v>
      </c>
      <c r="J6707" s="3">
        <f>AppleStock[[#This Row],[Open]]-AppleStock[[#This Row],[Close]]</f>
        <v>-8.928000000000047E-3</v>
      </c>
      <c r="K6707" t="str">
        <f>IF(AppleStock[[#This Row],[Day Change]]&gt;0,"UP","DOWN")</f>
        <v>DOWN</v>
      </c>
      <c r="L6707" s="2">
        <v>88</v>
      </c>
      <c r="Q6707" s="15"/>
    </row>
    <row r="6708" spans="1:17" x14ac:dyDescent="0.25">
      <c r="A6708" s="1">
        <v>32444</v>
      </c>
      <c r="B6708" s="3">
        <v>1.392857</v>
      </c>
      <c r="C6708" s="3">
        <v>1.410714</v>
      </c>
      <c r="D6708" s="3">
        <v>1.375</v>
      </c>
      <c r="E6708" s="3">
        <v>1.375</v>
      </c>
      <c r="F6708" s="3">
        <v>1.1244369999999999</v>
      </c>
      <c r="G6708">
        <v>21120400</v>
      </c>
      <c r="H6708" t="str">
        <f>TEXT(AppleStock[[#This Row],[Date]],"dddd")</f>
        <v>Friday</v>
      </c>
      <c r="I6708" t="str">
        <f>MID(AppleStock[[#This Row],[Day]],1,FIND("day",AppleStock[[#This Row],[Day]])-1)</f>
        <v>Fri</v>
      </c>
      <c r="J6708" s="3">
        <f>AppleStock[[#This Row],[Open]]-AppleStock[[#This Row],[Close]]</f>
        <v>1.7857000000000012E-2</v>
      </c>
      <c r="K6708" t="str">
        <f>IF(AppleStock[[#This Row],[Day Change]]&gt;0,"UP","DOWN")</f>
        <v>UP</v>
      </c>
      <c r="L6708" s="2">
        <v>88</v>
      </c>
      <c r="Q6708" s="15"/>
    </row>
    <row r="6709" spans="1:17" x14ac:dyDescent="0.25">
      <c r="A6709" s="1">
        <v>32447</v>
      </c>
      <c r="B6709" s="3">
        <v>1.383929</v>
      </c>
      <c r="C6709" s="3">
        <v>1.383929</v>
      </c>
      <c r="D6709" s="3">
        <v>1.339286</v>
      </c>
      <c r="E6709" s="3">
        <v>1.379464</v>
      </c>
      <c r="F6709" s="3">
        <v>1.128088</v>
      </c>
      <c r="G6709">
        <v>60726400</v>
      </c>
      <c r="H6709" t="str">
        <f>TEXT(AppleStock[[#This Row],[Date]],"dddd")</f>
        <v>Monday</v>
      </c>
      <c r="I6709" t="str">
        <f>MID(AppleStock[[#This Row],[Day]],1,FIND("day",AppleStock[[#This Row],[Day]])-1)</f>
        <v>Mon</v>
      </c>
      <c r="J6709" s="3">
        <f>AppleStock[[#This Row],[Open]]-AppleStock[[#This Row],[Close]]</f>
        <v>4.4649999999999412E-3</v>
      </c>
      <c r="K6709" t="str">
        <f>IF(AppleStock[[#This Row],[Day Change]]&gt;0,"UP","DOWN")</f>
        <v>UP</v>
      </c>
      <c r="L6709" s="2">
        <v>88</v>
      </c>
      <c r="Q6709" s="15"/>
    </row>
    <row r="6710" spans="1:17" x14ac:dyDescent="0.25">
      <c r="A6710" s="1">
        <v>32448</v>
      </c>
      <c r="B6710" s="3">
        <v>1.375</v>
      </c>
      <c r="C6710" s="3">
        <v>1.383929</v>
      </c>
      <c r="D6710" s="3">
        <v>1.348214</v>
      </c>
      <c r="E6710" s="3">
        <v>1.357143</v>
      </c>
      <c r="F6710" s="3">
        <v>1.109834</v>
      </c>
      <c r="G6710">
        <v>35924000</v>
      </c>
      <c r="H6710" t="str">
        <f>TEXT(AppleStock[[#This Row],[Date]],"dddd")</f>
        <v>Tuesday</v>
      </c>
      <c r="I6710" t="str">
        <f>MID(AppleStock[[#This Row],[Day]],1,FIND("day",AppleStock[[#This Row],[Day]])-1)</f>
        <v>Tues</v>
      </c>
      <c r="J6710" s="3">
        <f>AppleStock[[#This Row],[Open]]-AppleStock[[#This Row],[Close]]</f>
        <v>1.7857000000000012E-2</v>
      </c>
      <c r="K6710" t="str">
        <f>IF(AppleStock[[#This Row],[Day Change]]&gt;0,"UP","DOWN")</f>
        <v>UP</v>
      </c>
      <c r="L6710" s="2">
        <v>88</v>
      </c>
      <c r="Q6710" s="15"/>
    </row>
    <row r="6711" spans="1:17" x14ac:dyDescent="0.25">
      <c r="A6711" s="1">
        <v>32449</v>
      </c>
      <c r="B6711" s="3">
        <v>1.366071</v>
      </c>
      <c r="C6711" s="3">
        <v>1.366071</v>
      </c>
      <c r="D6711" s="3">
        <v>1.3125</v>
      </c>
      <c r="E6711" s="3">
        <v>1.330357</v>
      </c>
      <c r="F6711" s="3">
        <v>1.0879300000000001</v>
      </c>
      <c r="G6711">
        <v>52130400</v>
      </c>
      <c r="H6711" t="str">
        <f>TEXT(AppleStock[[#This Row],[Date]],"dddd")</f>
        <v>Wednesday</v>
      </c>
      <c r="I6711" t="str">
        <f>MID(AppleStock[[#This Row],[Day]],1,FIND("day",AppleStock[[#This Row],[Day]])-1)</f>
        <v>Wednes</v>
      </c>
      <c r="J6711" s="3">
        <f>AppleStock[[#This Row],[Open]]-AppleStock[[#This Row],[Close]]</f>
        <v>3.5714000000000024E-2</v>
      </c>
      <c r="K6711" t="str">
        <f>IF(AppleStock[[#This Row],[Day Change]]&gt;0,"UP","DOWN")</f>
        <v>UP</v>
      </c>
      <c r="L6711" s="2">
        <v>88</v>
      </c>
      <c r="Q6711" s="15"/>
    </row>
    <row r="6712" spans="1:17" x14ac:dyDescent="0.25">
      <c r="A6712" s="1">
        <v>32450</v>
      </c>
      <c r="B6712" s="3">
        <v>1.330357</v>
      </c>
      <c r="C6712" s="3">
        <v>1.339286</v>
      </c>
      <c r="D6712" s="3">
        <v>1.3125</v>
      </c>
      <c r="E6712" s="3">
        <v>1.325893</v>
      </c>
      <c r="F6712" s="3">
        <v>1.0842780000000001</v>
      </c>
      <c r="G6712">
        <v>60614400</v>
      </c>
      <c r="H6712" t="str">
        <f>TEXT(AppleStock[[#This Row],[Date]],"dddd")</f>
        <v>Thursday</v>
      </c>
      <c r="I6712" t="str">
        <f>MID(AppleStock[[#This Row],[Day]],1,FIND("day",AppleStock[[#This Row],[Day]])-1)</f>
        <v>Thurs</v>
      </c>
      <c r="J6712" s="3">
        <f>AppleStock[[#This Row],[Open]]-AppleStock[[#This Row],[Close]]</f>
        <v>4.4640000000000235E-3</v>
      </c>
      <c r="K6712" t="str">
        <f>IF(AppleStock[[#This Row],[Day Change]]&gt;0,"UP","DOWN")</f>
        <v>UP</v>
      </c>
      <c r="L6712" s="2">
        <v>88</v>
      </c>
      <c r="Q6712" s="15"/>
    </row>
    <row r="6713" spans="1:17" x14ac:dyDescent="0.25">
      <c r="A6713" s="1">
        <v>32451</v>
      </c>
      <c r="B6713" s="3">
        <v>1.3125</v>
      </c>
      <c r="C6713" s="3">
        <v>1.357143</v>
      </c>
      <c r="D6713" s="3">
        <v>1.3125</v>
      </c>
      <c r="E6713" s="3">
        <v>1.348214</v>
      </c>
      <c r="F6713" s="3">
        <v>1.1025320000000001</v>
      </c>
      <c r="G6713">
        <v>38449600</v>
      </c>
      <c r="H6713" t="str">
        <f>TEXT(AppleStock[[#This Row],[Date]],"dddd")</f>
        <v>Friday</v>
      </c>
      <c r="I6713" t="str">
        <f>MID(AppleStock[[#This Row],[Day]],1,FIND("day",AppleStock[[#This Row],[Day]])-1)</f>
        <v>Fri</v>
      </c>
      <c r="J6713" s="3">
        <f>AppleStock[[#This Row],[Open]]-AppleStock[[#This Row],[Close]]</f>
        <v>-3.5714000000000024E-2</v>
      </c>
      <c r="K6713" t="str">
        <f>IF(AppleStock[[#This Row],[Day Change]]&gt;0,"UP","DOWN")</f>
        <v>DOWN</v>
      </c>
      <c r="L6713" s="2">
        <v>88</v>
      </c>
      <c r="Q6713" s="15"/>
    </row>
    <row r="6714" spans="1:17" x14ac:dyDescent="0.25">
      <c r="A6714" s="1">
        <v>32454</v>
      </c>
      <c r="B6714" s="3">
        <v>1.330357</v>
      </c>
      <c r="C6714" s="3">
        <v>1.348214</v>
      </c>
      <c r="D6714" s="3">
        <v>1.321429</v>
      </c>
      <c r="E6714" s="3">
        <v>1.339286</v>
      </c>
      <c r="F6714" s="3">
        <v>1.0952310000000001</v>
      </c>
      <c r="G6714">
        <v>42520800</v>
      </c>
      <c r="H6714" t="str">
        <f>TEXT(AppleStock[[#This Row],[Date]],"dddd")</f>
        <v>Monday</v>
      </c>
      <c r="I6714" t="str">
        <f>MID(AppleStock[[#This Row],[Day]],1,FIND("day",AppleStock[[#This Row],[Day]])-1)</f>
        <v>Mon</v>
      </c>
      <c r="J6714" s="3">
        <f>AppleStock[[#This Row],[Open]]-AppleStock[[#This Row],[Close]]</f>
        <v>-8.9289999999999647E-3</v>
      </c>
      <c r="K6714" t="str">
        <f>IF(AppleStock[[#This Row],[Day Change]]&gt;0,"UP","DOWN")</f>
        <v>DOWN</v>
      </c>
      <c r="L6714" s="2">
        <v>88</v>
      </c>
      <c r="Q6714" s="15"/>
    </row>
    <row r="6715" spans="1:17" x14ac:dyDescent="0.25">
      <c r="A6715" s="1">
        <v>32455</v>
      </c>
      <c r="B6715" s="3">
        <v>1.339286</v>
      </c>
      <c r="C6715" s="3">
        <v>1.383929</v>
      </c>
      <c r="D6715" s="3">
        <v>1.334821</v>
      </c>
      <c r="E6715" s="3">
        <v>1.375</v>
      </c>
      <c r="F6715" s="3">
        <v>1.1244369999999999</v>
      </c>
      <c r="G6715">
        <v>38631600</v>
      </c>
      <c r="H6715" t="str">
        <f>TEXT(AppleStock[[#This Row],[Date]],"dddd")</f>
        <v>Tuesday</v>
      </c>
      <c r="I6715" t="str">
        <f>MID(AppleStock[[#This Row],[Day]],1,FIND("day",AppleStock[[#This Row],[Day]])-1)</f>
        <v>Tues</v>
      </c>
      <c r="J6715" s="3">
        <f>AppleStock[[#This Row],[Open]]-AppleStock[[#This Row],[Close]]</f>
        <v>-3.5714000000000024E-2</v>
      </c>
      <c r="K6715" t="str">
        <f>IF(AppleStock[[#This Row],[Day Change]]&gt;0,"UP","DOWN")</f>
        <v>DOWN</v>
      </c>
      <c r="L6715" s="2">
        <v>88</v>
      </c>
      <c r="Q6715" s="15"/>
    </row>
    <row r="6716" spans="1:17" x14ac:dyDescent="0.25">
      <c r="A6716" s="1">
        <v>32456</v>
      </c>
      <c r="B6716" s="3">
        <v>1.366071</v>
      </c>
      <c r="C6716" s="3">
        <v>1.40625</v>
      </c>
      <c r="D6716" s="3">
        <v>1.357143</v>
      </c>
      <c r="E6716" s="3">
        <v>1.401786</v>
      </c>
      <c r="F6716" s="3">
        <v>1.146342</v>
      </c>
      <c r="G6716">
        <v>50430800</v>
      </c>
      <c r="H6716" t="str">
        <f>TEXT(AppleStock[[#This Row],[Date]],"dddd")</f>
        <v>Wednesday</v>
      </c>
      <c r="I6716" t="str">
        <f>MID(AppleStock[[#This Row],[Day]],1,FIND("day",AppleStock[[#This Row],[Day]])-1)</f>
        <v>Wednes</v>
      </c>
      <c r="J6716" s="3">
        <f>AppleStock[[#This Row],[Open]]-AppleStock[[#This Row],[Close]]</f>
        <v>-3.5714999999999941E-2</v>
      </c>
      <c r="K6716" t="str">
        <f>IF(AppleStock[[#This Row],[Day Change]]&gt;0,"UP","DOWN")</f>
        <v>DOWN</v>
      </c>
      <c r="L6716" s="2">
        <v>88</v>
      </c>
      <c r="Q6716" s="15"/>
    </row>
    <row r="6717" spans="1:17" x14ac:dyDescent="0.25">
      <c r="A6717" s="1">
        <v>32457</v>
      </c>
      <c r="B6717" s="3">
        <v>1.410714</v>
      </c>
      <c r="C6717" s="3">
        <v>1.419643</v>
      </c>
      <c r="D6717" s="3">
        <v>1.392857</v>
      </c>
      <c r="E6717" s="3">
        <v>1.410714</v>
      </c>
      <c r="F6717" s="3">
        <v>1.153643</v>
      </c>
      <c r="G6717">
        <v>24978800</v>
      </c>
      <c r="H6717" t="str">
        <f>TEXT(AppleStock[[#This Row],[Date]],"dddd")</f>
        <v>Thursday</v>
      </c>
      <c r="I6717" t="str">
        <f>MID(AppleStock[[#This Row],[Day]],1,FIND("day",AppleStock[[#This Row],[Day]])-1)</f>
        <v>Thurs</v>
      </c>
      <c r="J6717" s="3">
        <f>AppleStock[[#This Row],[Open]]-AppleStock[[#This Row],[Close]]</f>
        <v>0</v>
      </c>
      <c r="K6717" t="str">
        <f>IF(AppleStock[[#This Row],[Day Change]]&gt;0,"UP","DOWN")</f>
        <v>DOWN</v>
      </c>
      <c r="L6717" s="2">
        <v>88</v>
      </c>
      <c r="Q6717" s="15"/>
    </row>
    <row r="6718" spans="1:17" x14ac:dyDescent="0.25">
      <c r="A6718" s="1">
        <v>32458</v>
      </c>
      <c r="B6718" s="3">
        <v>1.392857</v>
      </c>
      <c r="C6718" s="3">
        <v>1.415179</v>
      </c>
      <c r="D6718" s="3">
        <v>1.375</v>
      </c>
      <c r="E6718" s="3">
        <v>1.375</v>
      </c>
      <c r="F6718" s="3">
        <v>1.1244369999999999</v>
      </c>
      <c r="G6718">
        <v>27171200</v>
      </c>
      <c r="H6718" t="str">
        <f>TEXT(AppleStock[[#This Row],[Date]],"dddd")</f>
        <v>Friday</v>
      </c>
      <c r="I6718" t="str">
        <f>MID(AppleStock[[#This Row],[Day]],1,FIND("day",AppleStock[[#This Row],[Day]])-1)</f>
        <v>Fri</v>
      </c>
      <c r="J6718" s="3">
        <f>AppleStock[[#This Row],[Open]]-AppleStock[[#This Row],[Close]]</f>
        <v>1.7857000000000012E-2</v>
      </c>
      <c r="K6718" t="str">
        <f>IF(AppleStock[[#This Row],[Day Change]]&gt;0,"UP","DOWN")</f>
        <v>UP</v>
      </c>
      <c r="L6718" s="2">
        <v>88</v>
      </c>
      <c r="Q6718" s="15"/>
    </row>
    <row r="6719" spans="1:17" x14ac:dyDescent="0.25">
      <c r="A6719" s="1">
        <v>32461</v>
      </c>
      <c r="B6719" s="3">
        <v>1.383929</v>
      </c>
      <c r="C6719" s="3">
        <v>1.392857</v>
      </c>
      <c r="D6719" s="3">
        <v>1.366071</v>
      </c>
      <c r="E6719" s="3">
        <v>1.388393</v>
      </c>
      <c r="F6719" s="3">
        <v>1.1353899999999999</v>
      </c>
      <c r="G6719">
        <v>21308000</v>
      </c>
      <c r="H6719" t="str">
        <f>TEXT(AppleStock[[#This Row],[Date]],"dddd")</f>
        <v>Monday</v>
      </c>
      <c r="I6719" t="str">
        <f>MID(AppleStock[[#This Row],[Day]],1,FIND("day",AppleStock[[#This Row],[Day]])-1)</f>
        <v>Mon</v>
      </c>
      <c r="J6719" s="3">
        <f>AppleStock[[#This Row],[Open]]-AppleStock[[#This Row],[Close]]</f>
        <v>-4.4640000000000235E-3</v>
      </c>
      <c r="K6719" t="str">
        <f>IF(AppleStock[[#This Row],[Day Change]]&gt;0,"UP","DOWN")</f>
        <v>DOWN</v>
      </c>
      <c r="L6719" s="2">
        <v>88</v>
      </c>
      <c r="Q6719" s="15"/>
    </row>
    <row r="6720" spans="1:17" x14ac:dyDescent="0.25">
      <c r="A6720" s="1">
        <v>32462</v>
      </c>
      <c r="B6720" s="3">
        <v>1.392857</v>
      </c>
      <c r="C6720" s="3">
        <v>1.401786</v>
      </c>
      <c r="D6720" s="3">
        <v>1.383929</v>
      </c>
      <c r="E6720" s="3">
        <v>1.392857</v>
      </c>
      <c r="F6720" s="3">
        <v>1.1390400000000001</v>
      </c>
      <c r="G6720">
        <v>20000400</v>
      </c>
      <c r="H6720" t="str">
        <f>TEXT(AppleStock[[#This Row],[Date]],"dddd")</f>
        <v>Tuesday</v>
      </c>
      <c r="I6720" t="str">
        <f>MID(AppleStock[[#This Row],[Day]],1,FIND("day",AppleStock[[#This Row],[Day]])-1)</f>
        <v>Tues</v>
      </c>
      <c r="J6720" s="3">
        <f>AppleStock[[#This Row],[Open]]-AppleStock[[#This Row],[Close]]</f>
        <v>0</v>
      </c>
      <c r="K6720" t="str">
        <f>IF(AppleStock[[#This Row],[Day Change]]&gt;0,"UP","DOWN")</f>
        <v>DOWN</v>
      </c>
      <c r="L6720" s="2">
        <v>88</v>
      </c>
      <c r="Q6720" s="15"/>
    </row>
    <row r="6721" spans="1:17" x14ac:dyDescent="0.25">
      <c r="A6721" s="1">
        <v>32463</v>
      </c>
      <c r="B6721" s="3">
        <v>1.392857</v>
      </c>
      <c r="C6721" s="3">
        <v>1.401786</v>
      </c>
      <c r="D6721" s="3">
        <v>1.348214</v>
      </c>
      <c r="E6721" s="3">
        <v>1.357143</v>
      </c>
      <c r="F6721" s="3">
        <v>1.109834</v>
      </c>
      <c r="G6721">
        <v>36960000</v>
      </c>
      <c r="H6721" t="str">
        <f>TEXT(AppleStock[[#This Row],[Date]],"dddd")</f>
        <v>Wednesday</v>
      </c>
      <c r="I6721" t="str">
        <f>MID(AppleStock[[#This Row],[Day]],1,FIND("day",AppleStock[[#This Row],[Day]])-1)</f>
        <v>Wednes</v>
      </c>
      <c r="J6721" s="3">
        <f>AppleStock[[#This Row],[Open]]-AppleStock[[#This Row],[Close]]</f>
        <v>3.5714000000000024E-2</v>
      </c>
      <c r="K6721" t="str">
        <f>IF(AppleStock[[#This Row],[Day Change]]&gt;0,"UP","DOWN")</f>
        <v>UP</v>
      </c>
      <c r="L6721" s="2">
        <v>88</v>
      </c>
      <c r="Q6721" s="15"/>
    </row>
    <row r="6722" spans="1:17" x14ac:dyDescent="0.25">
      <c r="A6722" s="1">
        <v>32464</v>
      </c>
      <c r="B6722" s="3">
        <v>1.357143</v>
      </c>
      <c r="C6722" s="3">
        <v>1.375</v>
      </c>
      <c r="D6722" s="3">
        <v>1.357143</v>
      </c>
      <c r="E6722" s="3">
        <v>1.366071</v>
      </c>
      <c r="F6722" s="3">
        <v>1.1171359999999999</v>
      </c>
      <c r="G6722">
        <v>19885600</v>
      </c>
      <c r="H6722" t="str">
        <f>TEXT(AppleStock[[#This Row],[Date]],"dddd")</f>
        <v>Thursday</v>
      </c>
      <c r="I6722" t="str">
        <f>MID(AppleStock[[#This Row],[Day]],1,FIND("day",AppleStock[[#This Row],[Day]])-1)</f>
        <v>Thurs</v>
      </c>
      <c r="J6722" s="3">
        <f>AppleStock[[#This Row],[Open]]-AppleStock[[#This Row],[Close]]</f>
        <v>-8.928000000000047E-3</v>
      </c>
      <c r="K6722" t="str">
        <f>IF(AppleStock[[#This Row],[Day Change]]&gt;0,"UP","DOWN")</f>
        <v>DOWN</v>
      </c>
      <c r="L6722" s="2">
        <v>88</v>
      </c>
      <c r="Q6722" s="15"/>
    </row>
    <row r="6723" spans="1:17" x14ac:dyDescent="0.25">
      <c r="A6723" s="1">
        <v>32465</v>
      </c>
      <c r="B6723" s="3">
        <v>1.375</v>
      </c>
      <c r="C6723" s="3">
        <v>1.375</v>
      </c>
      <c r="D6723" s="3">
        <v>1.357143</v>
      </c>
      <c r="E6723" s="3">
        <v>1.357143</v>
      </c>
      <c r="F6723" s="3">
        <v>1.109834</v>
      </c>
      <c r="G6723">
        <v>14397600</v>
      </c>
      <c r="H6723" t="str">
        <f>TEXT(AppleStock[[#This Row],[Date]],"dddd")</f>
        <v>Friday</v>
      </c>
      <c r="I6723" t="str">
        <f>MID(AppleStock[[#This Row],[Day]],1,FIND("day",AppleStock[[#This Row],[Day]])-1)</f>
        <v>Fri</v>
      </c>
      <c r="J6723" s="3">
        <f>AppleStock[[#This Row],[Open]]-AppleStock[[#This Row],[Close]]</f>
        <v>1.7857000000000012E-2</v>
      </c>
      <c r="K6723" t="str">
        <f>IF(AppleStock[[#This Row],[Day Change]]&gt;0,"UP","DOWN")</f>
        <v>UP</v>
      </c>
      <c r="L6723" s="2">
        <v>88</v>
      </c>
      <c r="Q6723" s="15"/>
    </row>
    <row r="6724" spans="1:17" x14ac:dyDescent="0.25">
      <c r="A6724" s="1">
        <v>32468</v>
      </c>
      <c r="B6724" s="3">
        <v>1.339286</v>
      </c>
      <c r="C6724" s="3">
        <v>1.348214</v>
      </c>
      <c r="D6724" s="3">
        <v>1.294643</v>
      </c>
      <c r="E6724" s="3">
        <v>1.308036</v>
      </c>
      <c r="F6724" s="3">
        <v>1.072497</v>
      </c>
      <c r="G6724">
        <v>55476400</v>
      </c>
      <c r="H6724" t="str">
        <f>TEXT(AppleStock[[#This Row],[Date]],"dddd")</f>
        <v>Monday</v>
      </c>
      <c r="I6724" t="str">
        <f>MID(AppleStock[[#This Row],[Day]],1,FIND("day",AppleStock[[#This Row],[Day]])-1)</f>
        <v>Mon</v>
      </c>
      <c r="J6724" s="3">
        <f>AppleStock[[#This Row],[Open]]-AppleStock[[#This Row],[Close]]</f>
        <v>3.125E-2</v>
      </c>
      <c r="K6724" t="str">
        <f>IF(AppleStock[[#This Row],[Day Change]]&gt;0,"UP","DOWN")</f>
        <v>UP</v>
      </c>
      <c r="L6724" s="2">
        <v>88</v>
      </c>
      <c r="Q6724" s="15"/>
    </row>
    <row r="6725" spans="1:17" x14ac:dyDescent="0.25">
      <c r="A6725" s="1">
        <v>32469</v>
      </c>
      <c r="B6725" s="3">
        <v>1.303571</v>
      </c>
      <c r="C6725" s="3">
        <v>1.316964</v>
      </c>
      <c r="D6725" s="3">
        <v>1.285714</v>
      </c>
      <c r="E6725" s="3">
        <v>1.290179</v>
      </c>
      <c r="F6725" s="3">
        <v>1.057855</v>
      </c>
      <c r="G6725">
        <v>37046800</v>
      </c>
      <c r="H6725" t="str">
        <f>TEXT(AppleStock[[#This Row],[Date]],"dddd")</f>
        <v>Tuesday</v>
      </c>
      <c r="I6725" t="str">
        <f>MID(AppleStock[[#This Row],[Day]],1,FIND("day",AppleStock[[#This Row],[Day]])-1)</f>
        <v>Tues</v>
      </c>
      <c r="J6725" s="3">
        <f>AppleStock[[#This Row],[Open]]-AppleStock[[#This Row],[Close]]</f>
        <v>1.3392000000000071E-2</v>
      </c>
      <c r="K6725" t="str">
        <f>IF(AppleStock[[#This Row],[Day Change]]&gt;0,"UP","DOWN")</f>
        <v>UP</v>
      </c>
      <c r="L6725" s="2">
        <v>88</v>
      </c>
      <c r="Q6725" s="15"/>
    </row>
    <row r="6726" spans="1:17" x14ac:dyDescent="0.25">
      <c r="A6726" s="1">
        <v>32470</v>
      </c>
      <c r="B6726" s="3">
        <v>1.276786</v>
      </c>
      <c r="C6726" s="3">
        <v>1.321429</v>
      </c>
      <c r="D6726" s="3">
        <v>1.267857</v>
      </c>
      <c r="E6726" s="3">
        <v>1.316964</v>
      </c>
      <c r="F6726" s="3">
        <v>1.079817</v>
      </c>
      <c r="G6726">
        <v>46998000</v>
      </c>
      <c r="H6726" t="str">
        <f>TEXT(AppleStock[[#This Row],[Date]],"dddd")</f>
        <v>Wednesday</v>
      </c>
      <c r="I6726" t="str">
        <f>MID(AppleStock[[#This Row],[Day]],1,FIND("day",AppleStock[[#This Row],[Day]])-1)</f>
        <v>Wednes</v>
      </c>
      <c r="J6726" s="3">
        <f>AppleStock[[#This Row],[Open]]-AppleStock[[#This Row],[Close]]</f>
        <v>-4.0178000000000047E-2</v>
      </c>
      <c r="K6726" t="str">
        <f>IF(AppleStock[[#This Row],[Day Change]]&gt;0,"UP","DOWN")</f>
        <v>DOWN</v>
      </c>
      <c r="L6726" s="2">
        <v>88</v>
      </c>
      <c r="Q6726" s="15"/>
    </row>
    <row r="6727" spans="1:17" x14ac:dyDescent="0.25">
      <c r="A6727" s="1">
        <v>32472</v>
      </c>
      <c r="B6727" s="3">
        <v>1.294643</v>
      </c>
      <c r="C6727" s="3">
        <v>1.3125</v>
      </c>
      <c r="D6727" s="3">
        <v>1.285714</v>
      </c>
      <c r="E6727" s="3">
        <v>1.303571</v>
      </c>
      <c r="F6727" s="3">
        <v>1.068837</v>
      </c>
      <c r="G6727">
        <v>12073600</v>
      </c>
      <c r="H6727" t="str">
        <f>TEXT(AppleStock[[#This Row],[Date]],"dddd")</f>
        <v>Friday</v>
      </c>
      <c r="I6727" t="str">
        <f>MID(AppleStock[[#This Row],[Day]],1,FIND("day",AppleStock[[#This Row],[Day]])-1)</f>
        <v>Fri</v>
      </c>
      <c r="J6727" s="3">
        <f>AppleStock[[#This Row],[Open]]-AppleStock[[#This Row],[Close]]</f>
        <v>-8.928000000000047E-3</v>
      </c>
      <c r="K6727" t="str">
        <f>IF(AppleStock[[#This Row],[Day Change]]&gt;0,"UP","DOWN")</f>
        <v>DOWN</v>
      </c>
      <c r="L6727" s="2">
        <v>88</v>
      </c>
      <c r="Q6727" s="15"/>
    </row>
    <row r="6728" spans="1:17" x14ac:dyDescent="0.25">
      <c r="A6728" s="1">
        <v>32475</v>
      </c>
      <c r="B6728" s="3">
        <v>1.303571</v>
      </c>
      <c r="C6728" s="3">
        <v>1.3125</v>
      </c>
      <c r="D6728" s="3">
        <v>1.285714</v>
      </c>
      <c r="E6728" s="3">
        <v>1.303571</v>
      </c>
      <c r="F6728" s="3">
        <v>1.068837</v>
      </c>
      <c r="G6728">
        <v>34840400</v>
      </c>
      <c r="H6728" t="str">
        <f>TEXT(AppleStock[[#This Row],[Date]],"dddd")</f>
        <v>Monday</v>
      </c>
      <c r="I6728" t="str">
        <f>MID(AppleStock[[#This Row],[Day]],1,FIND("day",AppleStock[[#This Row],[Day]])-1)</f>
        <v>Mon</v>
      </c>
      <c r="J6728" s="3">
        <f>AppleStock[[#This Row],[Open]]-AppleStock[[#This Row],[Close]]</f>
        <v>0</v>
      </c>
      <c r="K6728" t="str">
        <f>IF(AppleStock[[#This Row],[Day Change]]&gt;0,"UP","DOWN")</f>
        <v>DOWN</v>
      </c>
      <c r="L6728" s="2">
        <v>88</v>
      </c>
      <c r="Q6728" s="15"/>
    </row>
    <row r="6729" spans="1:17" x14ac:dyDescent="0.25">
      <c r="A6729" s="1">
        <v>32476</v>
      </c>
      <c r="B6729" s="3">
        <v>1.303571</v>
      </c>
      <c r="C6729" s="3">
        <v>1.3125</v>
      </c>
      <c r="D6729" s="3">
        <v>1.285714</v>
      </c>
      <c r="E6729" s="3">
        <v>1.3125</v>
      </c>
      <c r="F6729" s="3">
        <v>1.076157</v>
      </c>
      <c r="G6729">
        <v>23167200</v>
      </c>
      <c r="H6729" t="str">
        <f>TEXT(AppleStock[[#This Row],[Date]],"dddd")</f>
        <v>Tuesday</v>
      </c>
      <c r="I6729" t="str">
        <f>MID(AppleStock[[#This Row],[Day]],1,FIND("day",AppleStock[[#This Row],[Day]])-1)</f>
        <v>Tues</v>
      </c>
      <c r="J6729" s="3">
        <f>AppleStock[[#This Row],[Open]]-AppleStock[[#This Row],[Close]]</f>
        <v>-8.9289999999999647E-3</v>
      </c>
      <c r="K6729" t="str">
        <f>IF(AppleStock[[#This Row],[Day Change]]&gt;0,"UP","DOWN")</f>
        <v>DOWN</v>
      </c>
      <c r="L6729" s="2">
        <v>88</v>
      </c>
      <c r="Q6729" s="15"/>
    </row>
    <row r="6730" spans="1:17" x14ac:dyDescent="0.25">
      <c r="A6730" s="1">
        <v>32477</v>
      </c>
      <c r="B6730" s="3">
        <v>1.3125</v>
      </c>
      <c r="C6730" s="3">
        <v>1.357143</v>
      </c>
      <c r="D6730" s="3">
        <v>1.3125</v>
      </c>
      <c r="E6730" s="3">
        <v>1.34375</v>
      </c>
      <c r="F6730" s="3">
        <v>1.10178</v>
      </c>
      <c r="G6730">
        <v>41960800</v>
      </c>
      <c r="H6730" t="str">
        <f>TEXT(AppleStock[[#This Row],[Date]],"dddd")</f>
        <v>Wednesday</v>
      </c>
      <c r="I6730" t="str">
        <f>MID(AppleStock[[#This Row],[Day]],1,FIND("day",AppleStock[[#This Row],[Day]])-1)</f>
        <v>Wednes</v>
      </c>
      <c r="J6730" s="3">
        <f>AppleStock[[#This Row],[Open]]-AppleStock[[#This Row],[Close]]</f>
        <v>-3.125E-2</v>
      </c>
      <c r="K6730" t="str">
        <f>IF(AppleStock[[#This Row],[Day Change]]&gt;0,"UP","DOWN")</f>
        <v>DOWN</v>
      </c>
      <c r="L6730" s="2">
        <v>88</v>
      </c>
      <c r="Q6730" s="15"/>
    </row>
    <row r="6731" spans="1:17" x14ac:dyDescent="0.25">
      <c r="A6731" s="1">
        <v>32478</v>
      </c>
      <c r="B6731" s="3">
        <v>1.348214</v>
      </c>
      <c r="C6731" s="3">
        <v>1.392857</v>
      </c>
      <c r="D6731" s="3">
        <v>1.339286</v>
      </c>
      <c r="E6731" s="3">
        <v>1.383929</v>
      </c>
      <c r="F6731" s="3">
        <v>1.1347240000000001</v>
      </c>
      <c r="G6731">
        <v>53040400</v>
      </c>
      <c r="H6731" t="str">
        <f>TEXT(AppleStock[[#This Row],[Date]],"dddd")</f>
        <v>Thursday</v>
      </c>
      <c r="I6731" t="str">
        <f>MID(AppleStock[[#This Row],[Day]],1,FIND("day",AppleStock[[#This Row],[Day]])-1)</f>
        <v>Thurs</v>
      </c>
      <c r="J6731" s="3">
        <f>AppleStock[[#This Row],[Open]]-AppleStock[[#This Row],[Close]]</f>
        <v>-3.5714999999999941E-2</v>
      </c>
      <c r="K6731" t="str">
        <f>IF(AppleStock[[#This Row],[Day Change]]&gt;0,"UP","DOWN")</f>
        <v>DOWN</v>
      </c>
      <c r="L6731" s="2">
        <v>88</v>
      </c>
      <c r="Q6731" s="15"/>
    </row>
    <row r="6732" spans="1:17" x14ac:dyDescent="0.25">
      <c r="A6732" s="1">
        <v>32479</v>
      </c>
      <c r="B6732" s="3">
        <v>1.366071</v>
      </c>
      <c r="C6732" s="3">
        <v>1.424107</v>
      </c>
      <c r="D6732" s="3">
        <v>1.357143</v>
      </c>
      <c r="E6732" s="3">
        <v>1.401786</v>
      </c>
      <c r="F6732" s="3">
        <v>1.149365</v>
      </c>
      <c r="G6732">
        <v>83428800</v>
      </c>
      <c r="H6732" t="str">
        <f>TEXT(AppleStock[[#This Row],[Date]],"dddd")</f>
        <v>Friday</v>
      </c>
      <c r="I6732" t="str">
        <f>MID(AppleStock[[#This Row],[Day]],1,FIND("day",AppleStock[[#This Row],[Day]])-1)</f>
        <v>Fri</v>
      </c>
      <c r="J6732" s="3">
        <f>AppleStock[[#This Row],[Open]]-AppleStock[[#This Row],[Close]]</f>
        <v>-3.5714999999999941E-2</v>
      </c>
      <c r="K6732" t="str">
        <f>IF(AppleStock[[#This Row],[Day Change]]&gt;0,"UP","DOWN")</f>
        <v>DOWN</v>
      </c>
      <c r="L6732" s="2">
        <v>88</v>
      </c>
      <c r="Q6732" s="15"/>
    </row>
    <row r="6733" spans="1:17" x14ac:dyDescent="0.25">
      <c r="A6733" s="1">
        <v>32482</v>
      </c>
      <c r="B6733" s="3">
        <v>1.410714</v>
      </c>
      <c r="C6733" s="3">
        <v>1.428571</v>
      </c>
      <c r="D6733" s="3">
        <v>1.383929</v>
      </c>
      <c r="E6733" s="3">
        <v>1.410714</v>
      </c>
      <c r="F6733" s="3">
        <v>1.1566860000000001</v>
      </c>
      <c r="G6733">
        <v>38603600</v>
      </c>
      <c r="H6733" t="str">
        <f>TEXT(AppleStock[[#This Row],[Date]],"dddd")</f>
        <v>Monday</v>
      </c>
      <c r="I6733" t="str">
        <f>MID(AppleStock[[#This Row],[Day]],1,FIND("day",AppleStock[[#This Row],[Day]])-1)</f>
        <v>Mon</v>
      </c>
      <c r="J6733" s="3">
        <f>AppleStock[[#This Row],[Open]]-AppleStock[[#This Row],[Close]]</f>
        <v>0</v>
      </c>
      <c r="K6733" t="str">
        <f>IF(AppleStock[[#This Row],[Day Change]]&gt;0,"UP","DOWN")</f>
        <v>DOWN</v>
      </c>
      <c r="L6733" s="2">
        <v>88</v>
      </c>
      <c r="Q6733" s="15"/>
    </row>
    <row r="6734" spans="1:17" x14ac:dyDescent="0.25">
      <c r="A6734" s="1">
        <v>32483</v>
      </c>
      <c r="B6734" s="3">
        <v>1.401786</v>
      </c>
      <c r="C6734" s="3">
        <v>1.419643</v>
      </c>
      <c r="D6734" s="3">
        <v>1.392857</v>
      </c>
      <c r="E6734" s="3">
        <v>1.410714</v>
      </c>
      <c r="F6734" s="3">
        <v>1.1566860000000001</v>
      </c>
      <c r="G6734">
        <v>26233200</v>
      </c>
      <c r="H6734" t="str">
        <f>TEXT(AppleStock[[#This Row],[Date]],"dddd")</f>
        <v>Tuesday</v>
      </c>
      <c r="I6734" t="str">
        <f>MID(AppleStock[[#This Row],[Day]],1,FIND("day",AppleStock[[#This Row],[Day]])-1)</f>
        <v>Tues</v>
      </c>
      <c r="J6734" s="3">
        <f>AppleStock[[#This Row],[Open]]-AppleStock[[#This Row],[Close]]</f>
        <v>-8.928000000000047E-3</v>
      </c>
      <c r="K6734" t="str">
        <f>IF(AppleStock[[#This Row],[Day Change]]&gt;0,"UP","DOWN")</f>
        <v>DOWN</v>
      </c>
      <c r="L6734" s="2">
        <v>88</v>
      </c>
      <c r="Q6734" s="15"/>
    </row>
    <row r="6735" spans="1:17" x14ac:dyDescent="0.25">
      <c r="A6735" s="1">
        <v>32484</v>
      </c>
      <c r="B6735" s="3">
        <v>1.392857</v>
      </c>
      <c r="C6735" s="3">
        <v>1.410714</v>
      </c>
      <c r="D6735" s="3">
        <v>1.383929</v>
      </c>
      <c r="E6735" s="3">
        <v>1.40625</v>
      </c>
      <c r="F6735" s="3">
        <v>1.1530260000000001</v>
      </c>
      <c r="G6735">
        <v>24533600</v>
      </c>
      <c r="H6735" t="str">
        <f>TEXT(AppleStock[[#This Row],[Date]],"dddd")</f>
        <v>Wednesday</v>
      </c>
      <c r="I6735" t="str">
        <f>MID(AppleStock[[#This Row],[Day]],1,FIND("day",AppleStock[[#This Row],[Day]])-1)</f>
        <v>Wednes</v>
      </c>
      <c r="J6735" s="3">
        <f>AppleStock[[#This Row],[Open]]-AppleStock[[#This Row],[Close]]</f>
        <v>-1.3392999999999988E-2</v>
      </c>
      <c r="K6735" t="str">
        <f>IF(AppleStock[[#This Row],[Day Change]]&gt;0,"UP","DOWN")</f>
        <v>DOWN</v>
      </c>
      <c r="L6735" s="2">
        <v>88</v>
      </c>
      <c r="Q6735" s="15"/>
    </row>
    <row r="6736" spans="1:17" x14ac:dyDescent="0.25">
      <c r="A6736" s="1">
        <v>32485</v>
      </c>
      <c r="B6736" s="3">
        <v>1.401786</v>
      </c>
      <c r="C6736" s="3">
        <v>1.401786</v>
      </c>
      <c r="D6736" s="3">
        <v>1.383929</v>
      </c>
      <c r="E6736" s="3">
        <v>1.397321</v>
      </c>
      <c r="F6736" s="3">
        <v>1.145705</v>
      </c>
      <c r="G6736">
        <v>14865200</v>
      </c>
      <c r="H6736" t="str">
        <f>TEXT(AppleStock[[#This Row],[Date]],"dddd")</f>
        <v>Thursday</v>
      </c>
      <c r="I6736" t="str">
        <f>MID(AppleStock[[#This Row],[Day]],1,FIND("day",AppleStock[[#This Row],[Day]])-1)</f>
        <v>Thurs</v>
      </c>
      <c r="J6736" s="3">
        <f>AppleStock[[#This Row],[Open]]-AppleStock[[#This Row],[Close]]</f>
        <v>4.4649999999999412E-3</v>
      </c>
      <c r="K6736" t="str">
        <f>IF(AppleStock[[#This Row],[Day Change]]&gt;0,"UP","DOWN")</f>
        <v>UP</v>
      </c>
      <c r="L6736" s="2">
        <v>88</v>
      </c>
      <c r="Q6736" s="15"/>
    </row>
    <row r="6737" spans="1:17" x14ac:dyDescent="0.25">
      <c r="A6737" s="1">
        <v>32486</v>
      </c>
      <c r="B6737" s="3">
        <v>1.401786</v>
      </c>
      <c r="C6737" s="3">
        <v>1.410714</v>
      </c>
      <c r="D6737" s="3">
        <v>1.383929</v>
      </c>
      <c r="E6737" s="3">
        <v>1.397321</v>
      </c>
      <c r="F6737" s="3">
        <v>1.145705</v>
      </c>
      <c r="G6737">
        <v>11239200</v>
      </c>
      <c r="H6737" t="str">
        <f>TEXT(AppleStock[[#This Row],[Date]],"dddd")</f>
        <v>Friday</v>
      </c>
      <c r="I6737" t="str">
        <f>MID(AppleStock[[#This Row],[Day]],1,FIND("day",AppleStock[[#This Row],[Day]])-1)</f>
        <v>Fri</v>
      </c>
      <c r="J6737" s="3">
        <f>AppleStock[[#This Row],[Open]]-AppleStock[[#This Row],[Close]]</f>
        <v>4.4649999999999412E-3</v>
      </c>
      <c r="K6737" t="str">
        <f>IF(AppleStock[[#This Row],[Day Change]]&gt;0,"UP","DOWN")</f>
        <v>UP</v>
      </c>
      <c r="L6737" s="2">
        <v>88</v>
      </c>
      <c r="Q6737" s="15"/>
    </row>
    <row r="6738" spans="1:17" x14ac:dyDescent="0.25">
      <c r="A6738" s="1">
        <v>32489</v>
      </c>
      <c r="B6738" s="3">
        <v>1.401786</v>
      </c>
      <c r="C6738" s="3">
        <v>1.410714</v>
      </c>
      <c r="D6738" s="3">
        <v>1.375</v>
      </c>
      <c r="E6738" s="3">
        <v>1.375</v>
      </c>
      <c r="F6738" s="3">
        <v>1.1274029999999999</v>
      </c>
      <c r="G6738">
        <v>29470000</v>
      </c>
      <c r="H6738" t="str">
        <f>TEXT(AppleStock[[#This Row],[Date]],"dddd")</f>
        <v>Monday</v>
      </c>
      <c r="I6738" t="str">
        <f>MID(AppleStock[[#This Row],[Day]],1,FIND("day",AppleStock[[#This Row],[Day]])-1)</f>
        <v>Mon</v>
      </c>
      <c r="J6738" s="3">
        <f>AppleStock[[#This Row],[Open]]-AppleStock[[#This Row],[Close]]</f>
        <v>2.6785999999999976E-2</v>
      </c>
      <c r="K6738" t="str">
        <f>IF(AppleStock[[#This Row],[Day Change]]&gt;0,"UP","DOWN")</f>
        <v>UP</v>
      </c>
      <c r="L6738" s="2">
        <v>88</v>
      </c>
      <c r="Q6738" s="15"/>
    </row>
    <row r="6739" spans="1:17" x14ac:dyDescent="0.25">
      <c r="A6739" s="1">
        <v>32490</v>
      </c>
      <c r="B6739" s="3">
        <v>1.375</v>
      </c>
      <c r="C6739" s="3">
        <v>1.383929</v>
      </c>
      <c r="D6739" s="3">
        <v>1.366071</v>
      </c>
      <c r="E6739" s="3">
        <v>1.383929</v>
      </c>
      <c r="F6739" s="3">
        <v>1.1347240000000001</v>
      </c>
      <c r="G6739">
        <v>30637600</v>
      </c>
      <c r="H6739" t="str">
        <f>TEXT(AppleStock[[#This Row],[Date]],"dddd")</f>
        <v>Tuesday</v>
      </c>
      <c r="I6739" t="str">
        <f>MID(AppleStock[[#This Row],[Day]],1,FIND("day",AppleStock[[#This Row],[Day]])-1)</f>
        <v>Tues</v>
      </c>
      <c r="J6739" s="3">
        <f>AppleStock[[#This Row],[Open]]-AppleStock[[#This Row],[Close]]</f>
        <v>-8.9289999999999647E-3</v>
      </c>
      <c r="K6739" t="str">
        <f>IF(AppleStock[[#This Row],[Day Change]]&gt;0,"UP","DOWN")</f>
        <v>DOWN</v>
      </c>
      <c r="L6739" s="2">
        <v>88</v>
      </c>
      <c r="Q6739" s="15"/>
    </row>
    <row r="6740" spans="1:17" x14ac:dyDescent="0.25">
      <c r="A6740" s="1">
        <v>32491</v>
      </c>
      <c r="B6740" s="3">
        <v>1.375</v>
      </c>
      <c r="C6740" s="3">
        <v>1.428571</v>
      </c>
      <c r="D6740" s="3">
        <v>1.375</v>
      </c>
      <c r="E6740" s="3">
        <v>1.419643</v>
      </c>
      <c r="F6740" s="3">
        <v>1.164007</v>
      </c>
      <c r="G6740">
        <v>48325200</v>
      </c>
      <c r="H6740" t="str">
        <f>TEXT(AppleStock[[#This Row],[Date]],"dddd")</f>
        <v>Wednesday</v>
      </c>
      <c r="I6740" t="str">
        <f>MID(AppleStock[[#This Row],[Day]],1,FIND("day",AppleStock[[#This Row],[Day]])-1)</f>
        <v>Wednes</v>
      </c>
      <c r="J6740" s="3">
        <f>AppleStock[[#This Row],[Open]]-AppleStock[[#This Row],[Close]]</f>
        <v>-4.4642999999999988E-2</v>
      </c>
      <c r="K6740" t="str">
        <f>IF(AppleStock[[#This Row],[Day Change]]&gt;0,"UP","DOWN")</f>
        <v>DOWN</v>
      </c>
      <c r="L6740" s="2">
        <v>88</v>
      </c>
      <c r="Q6740" s="15"/>
    </row>
    <row r="6741" spans="1:17" x14ac:dyDescent="0.25">
      <c r="A6741" s="1">
        <v>32492</v>
      </c>
      <c r="B6741" s="3">
        <v>1.428571</v>
      </c>
      <c r="C6741" s="3">
        <v>1.446429</v>
      </c>
      <c r="D6741" s="3">
        <v>1.401786</v>
      </c>
      <c r="E6741" s="3">
        <v>1.410714</v>
      </c>
      <c r="F6741" s="3">
        <v>1.1566860000000001</v>
      </c>
      <c r="G6741">
        <v>28142800</v>
      </c>
      <c r="H6741" t="str">
        <f>TEXT(AppleStock[[#This Row],[Date]],"dddd")</f>
        <v>Thursday</v>
      </c>
      <c r="I6741" t="str">
        <f>MID(AppleStock[[#This Row],[Day]],1,FIND("day",AppleStock[[#This Row],[Day]])-1)</f>
        <v>Thurs</v>
      </c>
      <c r="J6741" s="3">
        <f>AppleStock[[#This Row],[Open]]-AppleStock[[#This Row],[Close]]</f>
        <v>1.7857000000000012E-2</v>
      </c>
      <c r="K6741" t="str">
        <f>IF(AppleStock[[#This Row],[Day Change]]&gt;0,"UP","DOWN")</f>
        <v>UP</v>
      </c>
      <c r="L6741" s="2">
        <v>88</v>
      </c>
      <c r="Q6741" s="15"/>
    </row>
    <row r="6742" spans="1:17" x14ac:dyDescent="0.25">
      <c r="A6742" s="1">
        <v>32493</v>
      </c>
      <c r="B6742" s="3">
        <v>1.410714</v>
      </c>
      <c r="C6742" s="3">
        <v>1.446429</v>
      </c>
      <c r="D6742" s="3">
        <v>1.401786</v>
      </c>
      <c r="E6742" s="3">
        <v>1.433036</v>
      </c>
      <c r="F6742" s="3">
        <v>1.1749879999999999</v>
      </c>
      <c r="G6742">
        <v>45872400</v>
      </c>
      <c r="H6742" t="str">
        <f>TEXT(AppleStock[[#This Row],[Date]],"dddd")</f>
        <v>Friday</v>
      </c>
      <c r="I6742" t="str">
        <f>MID(AppleStock[[#This Row],[Day]],1,FIND("day",AppleStock[[#This Row],[Day]])-1)</f>
        <v>Fri</v>
      </c>
      <c r="J6742" s="3">
        <f>AppleStock[[#This Row],[Open]]-AppleStock[[#This Row],[Close]]</f>
        <v>-2.2321999999999953E-2</v>
      </c>
      <c r="K6742" t="str">
        <f>IF(AppleStock[[#This Row],[Day Change]]&gt;0,"UP","DOWN")</f>
        <v>DOWN</v>
      </c>
      <c r="L6742" s="2">
        <v>88</v>
      </c>
      <c r="Q6742" s="15"/>
    </row>
    <row r="6743" spans="1:17" x14ac:dyDescent="0.25">
      <c r="A6743" s="1">
        <v>32496</v>
      </c>
      <c r="B6743" s="3">
        <v>1.4375</v>
      </c>
      <c r="C6743" s="3">
        <v>1.464286</v>
      </c>
      <c r="D6743" s="3">
        <v>1.428571</v>
      </c>
      <c r="E6743" s="3">
        <v>1.455357</v>
      </c>
      <c r="F6743" s="3">
        <v>1.1932910000000001</v>
      </c>
      <c r="G6743">
        <v>58581600</v>
      </c>
      <c r="H6743" t="str">
        <f>TEXT(AppleStock[[#This Row],[Date]],"dddd")</f>
        <v>Monday</v>
      </c>
      <c r="I6743" t="str">
        <f>MID(AppleStock[[#This Row],[Day]],1,FIND("day",AppleStock[[#This Row],[Day]])-1)</f>
        <v>Mon</v>
      </c>
      <c r="J6743" s="3">
        <f>AppleStock[[#This Row],[Open]]-AppleStock[[#This Row],[Close]]</f>
        <v>-1.7857000000000012E-2</v>
      </c>
      <c r="K6743" t="str">
        <f>IF(AppleStock[[#This Row],[Day Change]]&gt;0,"UP","DOWN")</f>
        <v>DOWN</v>
      </c>
      <c r="L6743" s="2">
        <v>88</v>
      </c>
      <c r="Q6743" s="15"/>
    </row>
    <row r="6744" spans="1:17" x14ac:dyDescent="0.25">
      <c r="A6744" s="1">
        <v>32497</v>
      </c>
      <c r="B6744" s="3">
        <v>1.464286</v>
      </c>
      <c r="C6744" s="3">
        <v>1.482143</v>
      </c>
      <c r="D6744" s="3">
        <v>1.450893</v>
      </c>
      <c r="E6744" s="3">
        <v>1.464286</v>
      </c>
      <c r="F6744" s="3">
        <v>1.2006110000000001</v>
      </c>
      <c r="G6744">
        <v>68546800</v>
      </c>
      <c r="H6744" t="str">
        <f>TEXT(AppleStock[[#This Row],[Date]],"dddd")</f>
        <v>Tuesday</v>
      </c>
      <c r="I6744" t="str">
        <f>MID(AppleStock[[#This Row],[Day]],1,FIND("day",AppleStock[[#This Row],[Day]])-1)</f>
        <v>Tues</v>
      </c>
      <c r="J6744" s="3">
        <f>AppleStock[[#This Row],[Open]]-AppleStock[[#This Row],[Close]]</f>
        <v>0</v>
      </c>
      <c r="K6744" t="str">
        <f>IF(AppleStock[[#This Row],[Day Change]]&gt;0,"UP","DOWN")</f>
        <v>DOWN</v>
      </c>
      <c r="L6744" s="2">
        <v>88</v>
      </c>
      <c r="Q6744" s="15"/>
    </row>
    <row r="6745" spans="1:17" x14ac:dyDescent="0.25">
      <c r="A6745" s="1">
        <v>32498</v>
      </c>
      <c r="B6745" s="3">
        <v>1.464286</v>
      </c>
      <c r="C6745" s="3">
        <v>1.5</v>
      </c>
      <c r="D6745" s="3">
        <v>1.464286</v>
      </c>
      <c r="E6745" s="3">
        <v>1.491071</v>
      </c>
      <c r="F6745" s="3">
        <v>1.2225729999999999</v>
      </c>
      <c r="G6745">
        <v>60491200</v>
      </c>
      <c r="H6745" t="str">
        <f>TEXT(AppleStock[[#This Row],[Date]],"dddd")</f>
        <v>Wednesday</v>
      </c>
      <c r="I6745" t="str">
        <f>MID(AppleStock[[#This Row],[Day]],1,FIND("day",AppleStock[[#This Row],[Day]])-1)</f>
        <v>Wednes</v>
      </c>
      <c r="J6745" s="3">
        <f>AppleStock[[#This Row],[Open]]-AppleStock[[#This Row],[Close]]</f>
        <v>-2.6785000000000059E-2</v>
      </c>
      <c r="K6745" t="str">
        <f>IF(AppleStock[[#This Row],[Day Change]]&gt;0,"UP","DOWN")</f>
        <v>DOWN</v>
      </c>
      <c r="L6745" s="2">
        <v>88</v>
      </c>
      <c r="Q6745" s="15"/>
    </row>
    <row r="6746" spans="1:17" x14ac:dyDescent="0.25">
      <c r="A6746" s="1">
        <v>32499</v>
      </c>
      <c r="B6746" s="3">
        <v>1.491071</v>
      </c>
      <c r="C6746" s="3">
        <v>1.5</v>
      </c>
      <c r="D6746" s="3">
        <v>1.455357</v>
      </c>
      <c r="E6746" s="3">
        <v>1.464286</v>
      </c>
      <c r="F6746" s="3">
        <v>1.2006110000000001</v>
      </c>
      <c r="G6746">
        <v>26507600</v>
      </c>
      <c r="H6746" t="str">
        <f>TEXT(AppleStock[[#This Row],[Date]],"dddd")</f>
        <v>Thursday</v>
      </c>
      <c r="I6746" t="str">
        <f>MID(AppleStock[[#This Row],[Day]],1,FIND("day",AppleStock[[#This Row],[Day]])-1)</f>
        <v>Thurs</v>
      </c>
      <c r="J6746" s="3">
        <f>AppleStock[[#This Row],[Open]]-AppleStock[[#This Row],[Close]]</f>
        <v>2.6785000000000059E-2</v>
      </c>
      <c r="K6746" t="str">
        <f>IF(AppleStock[[#This Row],[Day Change]]&gt;0,"UP","DOWN")</f>
        <v>UP</v>
      </c>
      <c r="L6746" s="2">
        <v>88</v>
      </c>
      <c r="Q6746" s="15"/>
    </row>
    <row r="6747" spans="1:17" x14ac:dyDescent="0.25">
      <c r="A6747" s="1">
        <v>32500</v>
      </c>
      <c r="B6747" s="3">
        <v>1.464286</v>
      </c>
      <c r="C6747" s="3">
        <v>1.477679</v>
      </c>
      <c r="D6747" s="3">
        <v>1.464286</v>
      </c>
      <c r="E6747" s="3">
        <v>1.46875</v>
      </c>
      <c r="F6747" s="3">
        <v>1.204272</v>
      </c>
      <c r="G6747">
        <v>10239600</v>
      </c>
      <c r="H6747" t="str">
        <f>TEXT(AppleStock[[#This Row],[Date]],"dddd")</f>
        <v>Friday</v>
      </c>
      <c r="I6747" t="str">
        <f>MID(AppleStock[[#This Row],[Day]],1,FIND("day",AppleStock[[#This Row],[Day]])-1)</f>
        <v>Fri</v>
      </c>
      <c r="J6747" s="3">
        <f>AppleStock[[#This Row],[Open]]-AppleStock[[#This Row],[Close]]</f>
        <v>-4.4640000000000235E-3</v>
      </c>
      <c r="K6747" t="str">
        <f>IF(AppleStock[[#This Row],[Day Change]]&gt;0,"UP","DOWN")</f>
        <v>DOWN</v>
      </c>
      <c r="L6747" s="2">
        <v>88</v>
      </c>
      <c r="Q6747" s="15"/>
    </row>
    <row r="6748" spans="1:17" x14ac:dyDescent="0.25">
      <c r="A6748" s="1">
        <v>32504</v>
      </c>
      <c r="B6748" s="3">
        <v>1.464286</v>
      </c>
      <c r="C6748" s="3">
        <v>1.482143</v>
      </c>
      <c r="D6748" s="3">
        <v>1.446429</v>
      </c>
      <c r="E6748" s="3">
        <v>1.446429</v>
      </c>
      <c r="F6748" s="3">
        <v>1.1859690000000001</v>
      </c>
      <c r="G6748">
        <v>14996800</v>
      </c>
      <c r="H6748" t="str">
        <f>TEXT(AppleStock[[#This Row],[Date]],"dddd")</f>
        <v>Tuesday</v>
      </c>
      <c r="I6748" t="str">
        <f>MID(AppleStock[[#This Row],[Day]],1,FIND("day",AppleStock[[#This Row],[Day]])-1)</f>
        <v>Tues</v>
      </c>
      <c r="J6748" s="3">
        <f>AppleStock[[#This Row],[Open]]-AppleStock[[#This Row],[Close]]</f>
        <v>1.7857000000000012E-2</v>
      </c>
      <c r="K6748" t="str">
        <f>IF(AppleStock[[#This Row],[Day Change]]&gt;0,"UP","DOWN")</f>
        <v>UP</v>
      </c>
      <c r="L6748" s="2">
        <v>88</v>
      </c>
      <c r="Q6748" s="15"/>
    </row>
    <row r="6749" spans="1:17" x14ac:dyDescent="0.25">
      <c r="A6749" s="1">
        <v>32505</v>
      </c>
      <c r="B6749" s="3">
        <v>1.446429</v>
      </c>
      <c r="C6749" s="3">
        <v>1.455357</v>
      </c>
      <c r="D6749" s="3">
        <v>1.419643</v>
      </c>
      <c r="E6749" s="3">
        <v>1.4375</v>
      </c>
      <c r="F6749" s="3">
        <v>1.1786479999999999</v>
      </c>
      <c r="G6749">
        <v>12885600</v>
      </c>
      <c r="H6749" t="str">
        <f>TEXT(AppleStock[[#This Row],[Date]],"dddd")</f>
        <v>Wednesday</v>
      </c>
      <c r="I6749" t="str">
        <f>MID(AppleStock[[#This Row],[Day]],1,FIND("day",AppleStock[[#This Row],[Day]])-1)</f>
        <v>Wednes</v>
      </c>
      <c r="J6749" s="3">
        <f>AppleStock[[#This Row],[Open]]-AppleStock[[#This Row],[Close]]</f>
        <v>8.9289999999999647E-3</v>
      </c>
      <c r="K6749" t="str">
        <f>IF(AppleStock[[#This Row],[Day Change]]&gt;0,"UP","DOWN")</f>
        <v>UP</v>
      </c>
      <c r="L6749" s="2">
        <v>88</v>
      </c>
      <c r="Q6749" s="15"/>
    </row>
    <row r="6750" spans="1:17" x14ac:dyDescent="0.25">
      <c r="A6750" s="1">
        <v>32506</v>
      </c>
      <c r="B6750" s="3">
        <v>1.4375</v>
      </c>
      <c r="C6750" s="3">
        <v>1.455357</v>
      </c>
      <c r="D6750" s="3">
        <v>1.4375</v>
      </c>
      <c r="E6750" s="3">
        <v>1.446429</v>
      </c>
      <c r="F6750" s="3">
        <v>1.1859690000000001</v>
      </c>
      <c r="G6750">
        <v>29453200</v>
      </c>
      <c r="H6750" t="str">
        <f>TEXT(AppleStock[[#This Row],[Date]],"dddd")</f>
        <v>Thursday</v>
      </c>
      <c r="I6750" t="str">
        <f>MID(AppleStock[[#This Row],[Day]],1,FIND("day",AppleStock[[#This Row],[Day]])-1)</f>
        <v>Thurs</v>
      </c>
      <c r="J6750" s="3">
        <f>AppleStock[[#This Row],[Open]]-AppleStock[[#This Row],[Close]]</f>
        <v>-8.9289999999999647E-3</v>
      </c>
      <c r="K6750" t="str">
        <f>IF(AppleStock[[#This Row],[Day Change]]&gt;0,"UP","DOWN")</f>
        <v>DOWN</v>
      </c>
      <c r="L6750" s="2">
        <v>88</v>
      </c>
      <c r="Q6750" s="15"/>
    </row>
    <row r="6751" spans="1:17" x14ac:dyDescent="0.25">
      <c r="A6751" s="1">
        <v>32507</v>
      </c>
      <c r="B6751" s="3">
        <v>1.446429</v>
      </c>
      <c r="C6751" s="3">
        <v>1.473214</v>
      </c>
      <c r="D6751" s="3">
        <v>1.4375</v>
      </c>
      <c r="E6751" s="3">
        <v>1.4375</v>
      </c>
      <c r="F6751" s="3">
        <v>1.1786479999999999</v>
      </c>
      <c r="G6751">
        <v>20423200</v>
      </c>
      <c r="H6751" t="str">
        <f>TEXT(AppleStock[[#This Row],[Date]],"dddd")</f>
        <v>Friday</v>
      </c>
      <c r="I6751" t="str">
        <f>MID(AppleStock[[#This Row],[Day]],1,FIND("day",AppleStock[[#This Row],[Day]])-1)</f>
        <v>Fri</v>
      </c>
      <c r="J6751" s="3">
        <f>AppleStock[[#This Row],[Open]]-AppleStock[[#This Row],[Close]]</f>
        <v>8.9289999999999647E-3</v>
      </c>
      <c r="K6751" t="str">
        <f>IF(AppleStock[[#This Row],[Day Change]]&gt;0,"UP","DOWN")</f>
        <v>UP</v>
      </c>
      <c r="L6751" s="2">
        <v>88</v>
      </c>
      <c r="Q6751" s="15"/>
    </row>
    <row r="6752" spans="1:17" x14ac:dyDescent="0.25">
      <c r="A6752" s="1">
        <v>32511</v>
      </c>
      <c r="B6752" s="3">
        <v>1.4375</v>
      </c>
      <c r="C6752" s="3">
        <v>1.446429</v>
      </c>
      <c r="D6752" s="3">
        <v>1.428571</v>
      </c>
      <c r="E6752" s="3">
        <v>1.441964</v>
      </c>
      <c r="F6752" s="3">
        <v>1.1823090000000001</v>
      </c>
      <c r="G6752">
        <v>25004000</v>
      </c>
      <c r="H6752" t="str">
        <f>TEXT(AppleStock[[#This Row],[Date]],"dddd")</f>
        <v>Tuesday</v>
      </c>
      <c r="I6752" t="str">
        <f>MID(AppleStock[[#This Row],[Day]],1,FIND("day",AppleStock[[#This Row],[Day]])-1)</f>
        <v>Tues</v>
      </c>
      <c r="J6752" s="3">
        <f>AppleStock[[#This Row],[Open]]-AppleStock[[#This Row],[Close]]</f>
        <v>-4.4640000000000235E-3</v>
      </c>
      <c r="K6752" t="str">
        <f>IF(AppleStock[[#This Row],[Day Change]]&gt;0,"UP","DOWN")</f>
        <v>DOWN</v>
      </c>
      <c r="L6752" s="2">
        <v>89</v>
      </c>
      <c r="Q6752" s="15"/>
    </row>
    <row r="6753" spans="1:17" x14ac:dyDescent="0.25">
      <c r="A6753" s="1">
        <v>32512</v>
      </c>
      <c r="B6753" s="3">
        <v>1.455357</v>
      </c>
      <c r="C6753" s="3">
        <v>1.504464</v>
      </c>
      <c r="D6753" s="3">
        <v>1.446429</v>
      </c>
      <c r="E6753" s="3">
        <v>1.5</v>
      </c>
      <c r="F6753" s="3">
        <v>1.229894</v>
      </c>
      <c r="G6753">
        <v>59987200</v>
      </c>
      <c r="H6753" t="str">
        <f>TEXT(AppleStock[[#This Row],[Date]],"dddd")</f>
        <v>Wednesday</v>
      </c>
      <c r="I6753" t="str">
        <f>MID(AppleStock[[#This Row],[Day]],1,FIND("day",AppleStock[[#This Row],[Day]])-1)</f>
        <v>Wednes</v>
      </c>
      <c r="J6753" s="3">
        <f>AppleStock[[#This Row],[Open]]-AppleStock[[#This Row],[Close]]</f>
        <v>-4.4642999999999988E-2</v>
      </c>
      <c r="K6753" t="str">
        <f>IF(AppleStock[[#This Row],[Day Change]]&gt;0,"UP","DOWN")</f>
        <v>DOWN</v>
      </c>
      <c r="L6753" s="2">
        <v>89</v>
      </c>
      <c r="Q6753" s="15"/>
    </row>
    <row r="6754" spans="1:17" x14ac:dyDescent="0.25">
      <c r="A6754" s="1">
        <v>32513</v>
      </c>
      <c r="B6754" s="3">
        <v>1.5</v>
      </c>
      <c r="C6754" s="3">
        <v>1.544643</v>
      </c>
      <c r="D6754" s="3">
        <v>1.473214</v>
      </c>
      <c r="E6754" s="3">
        <v>1.508929</v>
      </c>
      <c r="F6754" s="3">
        <v>1.237215</v>
      </c>
      <c r="G6754">
        <v>76832000</v>
      </c>
      <c r="H6754" t="str">
        <f>TEXT(AppleStock[[#This Row],[Date]],"dddd")</f>
        <v>Thursday</v>
      </c>
      <c r="I6754" t="str">
        <f>MID(AppleStock[[#This Row],[Day]],1,FIND("day",AppleStock[[#This Row],[Day]])-1)</f>
        <v>Thurs</v>
      </c>
      <c r="J6754" s="3">
        <f>AppleStock[[#This Row],[Open]]-AppleStock[[#This Row],[Close]]</f>
        <v>-8.9289999999999647E-3</v>
      </c>
      <c r="K6754" t="str">
        <f>IF(AppleStock[[#This Row],[Day Change]]&gt;0,"UP","DOWN")</f>
        <v>DOWN</v>
      </c>
      <c r="L6754" s="2">
        <v>89</v>
      </c>
      <c r="Q6754" s="15"/>
    </row>
    <row r="6755" spans="1:17" x14ac:dyDescent="0.25">
      <c r="A6755" s="1">
        <v>32514</v>
      </c>
      <c r="B6755" s="3">
        <v>1.508929</v>
      </c>
      <c r="C6755" s="3">
        <v>1.553571</v>
      </c>
      <c r="D6755" s="3">
        <v>1.508929</v>
      </c>
      <c r="E6755" s="3">
        <v>1.522321</v>
      </c>
      <c r="F6755" s="3">
        <v>1.2481960000000001</v>
      </c>
      <c r="G6755">
        <v>49666400</v>
      </c>
      <c r="H6755" t="str">
        <f>TEXT(AppleStock[[#This Row],[Date]],"dddd")</f>
        <v>Friday</v>
      </c>
      <c r="I6755" t="str">
        <f>MID(AppleStock[[#This Row],[Day]],1,FIND("day",AppleStock[[#This Row],[Day]])-1)</f>
        <v>Fri</v>
      </c>
      <c r="J6755" s="3">
        <f>AppleStock[[#This Row],[Open]]-AppleStock[[#This Row],[Close]]</f>
        <v>-1.3392000000000071E-2</v>
      </c>
      <c r="K6755" t="str">
        <f>IF(AppleStock[[#This Row],[Day Change]]&gt;0,"UP","DOWN")</f>
        <v>DOWN</v>
      </c>
      <c r="L6755" s="2">
        <v>89</v>
      </c>
      <c r="Q6755" s="15"/>
    </row>
    <row r="6756" spans="1:17" x14ac:dyDescent="0.25">
      <c r="A6756" s="1">
        <v>32517</v>
      </c>
      <c r="B6756" s="3">
        <v>1.535714</v>
      </c>
      <c r="C6756" s="3">
        <v>1.540179</v>
      </c>
      <c r="D6756" s="3">
        <v>1.508929</v>
      </c>
      <c r="E6756" s="3">
        <v>1.535714</v>
      </c>
      <c r="F6756" s="3">
        <v>1.259177</v>
      </c>
      <c r="G6756">
        <v>19826800</v>
      </c>
      <c r="H6756" t="str">
        <f>TEXT(AppleStock[[#This Row],[Date]],"dddd")</f>
        <v>Monday</v>
      </c>
      <c r="I6756" t="str">
        <f>MID(AppleStock[[#This Row],[Day]],1,FIND("day",AppleStock[[#This Row],[Day]])-1)</f>
        <v>Mon</v>
      </c>
      <c r="J6756" s="3">
        <f>AppleStock[[#This Row],[Open]]-AppleStock[[#This Row],[Close]]</f>
        <v>0</v>
      </c>
      <c r="K6756" t="str">
        <f>IF(AppleStock[[#This Row],[Day Change]]&gt;0,"UP","DOWN")</f>
        <v>DOWN</v>
      </c>
      <c r="L6756" s="2">
        <v>89</v>
      </c>
      <c r="Q6756" s="15"/>
    </row>
    <row r="6757" spans="1:17" x14ac:dyDescent="0.25">
      <c r="A6757" s="1">
        <v>32518</v>
      </c>
      <c r="B6757" s="3">
        <v>1.517857</v>
      </c>
      <c r="C6757" s="3">
        <v>1.53125</v>
      </c>
      <c r="D6757" s="3">
        <v>1.482143</v>
      </c>
      <c r="E6757" s="3">
        <v>1.522321</v>
      </c>
      <c r="F6757" s="3">
        <v>1.2481960000000001</v>
      </c>
      <c r="G6757">
        <v>25830000</v>
      </c>
      <c r="H6757" t="str">
        <f>TEXT(AppleStock[[#This Row],[Date]],"dddd")</f>
        <v>Tuesday</v>
      </c>
      <c r="I6757" t="str">
        <f>MID(AppleStock[[#This Row],[Day]],1,FIND("day",AppleStock[[#This Row],[Day]])-1)</f>
        <v>Tues</v>
      </c>
      <c r="J6757" s="3">
        <f>AppleStock[[#This Row],[Open]]-AppleStock[[#This Row],[Close]]</f>
        <v>-4.4640000000000235E-3</v>
      </c>
      <c r="K6757" t="str">
        <f>IF(AppleStock[[#This Row],[Day Change]]&gt;0,"UP","DOWN")</f>
        <v>DOWN</v>
      </c>
      <c r="L6757" s="2">
        <v>89</v>
      </c>
      <c r="Q6757" s="15"/>
    </row>
    <row r="6758" spans="1:17" x14ac:dyDescent="0.25">
      <c r="A6758" s="1">
        <v>32519</v>
      </c>
      <c r="B6758" s="3">
        <v>1.508929</v>
      </c>
      <c r="C6758" s="3">
        <v>1.517857</v>
      </c>
      <c r="D6758" s="3">
        <v>1.473214</v>
      </c>
      <c r="E6758" s="3">
        <v>1.504464</v>
      </c>
      <c r="F6758" s="3">
        <v>1.233555</v>
      </c>
      <c r="G6758">
        <v>39032000</v>
      </c>
      <c r="H6758" t="str">
        <f>TEXT(AppleStock[[#This Row],[Date]],"dddd")</f>
        <v>Wednesday</v>
      </c>
      <c r="I6758" t="str">
        <f>MID(AppleStock[[#This Row],[Day]],1,FIND("day",AppleStock[[#This Row],[Day]])-1)</f>
        <v>Wednes</v>
      </c>
      <c r="J6758" s="3">
        <f>AppleStock[[#This Row],[Open]]-AppleStock[[#This Row],[Close]]</f>
        <v>4.4649999999999412E-3</v>
      </c>
      <c r="K6758" t="str">
        <f>IF(AppleStock[[#This Row],[Day Change]]&gt;0,"UP","DOWN")</f>
        <v>UP</v>
      </c>
      <c r="L6758" s="2">
        <v>89</v>
      </c>
      <c r="Q6758" s="15"/>
    </row>
    <row r="6759" spans="1:17" x14ac:dyDescent="0.25">
      <c r="A6759" s="1">
        <v>32520</v>
      </c>
      <c r="B6759" s="3">
        <v>1.508929</v>
      </c>
      <c r="C6759" s="3">
        <v>1.535714</v>
      </c>
      <c r="D6759" s="3">
        <v>1.5</v>
      </c>
      <c r="E6759" s="3">
        <v>1.526786</v>
      </c>
      <c r="F6759" s="3">
        <v>1.251857</v>
      </c>
      <c r="G6759">
        <v>37578800</v>
      </c>
      <c r="H6759" t="str">
        <f>TEXT(AppleStock[[#This Row],[Date]],"dddd")</f>
        <v>Thursday</v>
      </c>
      <c r="I6759" t="str">
        <f>MID(AppleStock[[#This Row],[Day]],1,FIND("day",AppleStock[[#This Row],[Day]])-1)</f>
        <v>Thurs</v>
      </c>
      <c r="J6759" s="3">
        <f>AppleStock[[#This Row],[Open]]-AppleStock[[#This Row],[Close]]</f>
        <v>-1.7857000000000012E-2</v>
      </c>
      <c r="K6759" t="str">
        <f>IF(AppleStock[[#This Row],[Day Change]]&gt;0,"UP","DOWN")</f>
        <v>DOWN</v>
      </c>
      <c r="L6759" s="2">
        <v>89</v>
      </c>
      <c r="Q6759" s="15"/>
    </row>
    <row r="6760" spans="1:17" x14ac:dyDescent="0.25">
      <c r="A6760" s="1">
        <v>32521</v>
      </c>
      <c r="B6760" s="3">
        <v>1.526786</v>
      </c>
      <c r="C6760" s="3">
        <v>1.553571</v>
      </c>
      <c r="D6760" s="3">
        <v>1.513393</v>
      </c>
      <c r="E6760" s="3">
        <v>1.544643</v>
      </c>
      <c r="F6760" s="3">
        <v>1.2664979999999999</v>
      </c>
      <c r="G6760">
        <v>48476400</v>
      </c>
      <c r="H6760" t="str">
        <f>TEXT(AppleStock[[#This Row],[Date]],"dddd")</f>
        <v>Friday</v>
      </c>
      <c r="I6760" t="str">
        <f>MID(AppleStock[[#This Row],[Day]],1,FIND("day",AppleStock[[#This Row],[Day]])-1)</f>
        <v>Fri</v>
      </c>
      <c r="J6760" s="3">
        <f>AppleStock[[#This Row],[Open]]-AppleStock[[#This Row],[Close]]</f>
        <v>-1.7857000000000012E-2</v>
      </c>
      <c r="K6760" t="str">
        <f>IF(AppleStock[[#This Row],[Day Change]]&gt;0,"UP","DOWN")</f>
        <v>DOWN</v>
      </c>
      <c r="L6760" s="2">
        <v>89</v>
      </c>
      <c r="Q6760" s="15"/>
    </row>
    <row r="6761" spans="1:17" x14ac:dyDescent="0.25">
      <c r="A6761" s="1">
        <v>32524</v>
      </c>
      <c r="B6761" s="3">
        <v>1.544643</v>
      </c>
      <c r="C6761" s="3">
        <v>1.571429</v>
      </c>
      <c r="D6761" s="3">
        <v>1.535714</v>
      </c>
      <c r="E6761" s="3">
        <v>1.5625</v>
      </c>
      <c r="F6761" s="3">
        <v>1.2811399999999999</v>
      </c>
      <c r="G6761">
        <v>42148400</v>
      </c>
      <c r="H6761" t="str">
        <f>TEXT(AppleStock[[#This Row],[Date]],"dddd")</f>
        <v>Monday</v>
      </c>
      <c r="I6761" t="str">
        <f>MID(AppleStock[[#This Row],[Day]],1,FIND("day",AppleStock[[#This Row],[Day]])-1)</f>
        <v>Mon</v>
      </c>
      <c r="J6761" s="3">
        <f>AppleStock[[#This Row],[Open]]-AppleStock[[#This Row],[Close]]</f>
        <v>-1.7857000000000012E-2</v>
      </c>
      <c r="K6761" t="str">
        <f>IF(AppleStock[[#This Row],[Day Change]]&gt;0,"UP","DOWN")</f>
        <v>DOWN</v>
      </c>
      <c r="L6761" s="2">
        <v>89</v>
      </c>
      <c r="Q6761" s="15"/>
    </row>
    <row r="6762" spans="1:17" x14ac:dyDescent="0.25">
      <c r="A6762" s="1">
        <v>32525</v>
      </c>
      <c r="B6762" s="3">
        <v>1.544643</v>
      </c>
      <c r="C6762" s="3">
        <v>1.553571</v>
      </c>
      <c r="D6762" s="3">
        <v>1.428571</v>
      </c>
      <c r="E6762" s="3">
        <v>1.441964</v>
      </c>
      <c r="F6762" s="3">
        <v>1.1823090000000001</v>
      </c>
      <c r="G6762">
        <v>189151200</v>
      </c>
      <c r="H6762" t="str">
        <f>TEXT(AppleStock[[#This Row],[Date]],"dddd")</f>
        <v>Tuesday</v>
      </c>
      <c r="I6762" t="str">
        <f>MID(AppleStock[[#This Row],[Day]],1,FIND("day",AppleStock[[#This Row],[Day]])-1)</f>
        <v>Tues</v>
      </c>
      <c r="J6762" s="3">
        <f>AppleStock[[#This Row],[Open]]-AppleStock[[#This Row],[Close]]</f>
        <v>0.10267899999999996</v>
      </c>
      <c r="K6762" t="str">
        <f>IF(AppleStock[[#This Row],[Day Change]]&gt;0,"UP","DOWN")</f>
        <v>UP</v>
      </c>
      <c r="L6762" s="2">
        <v>89</v>
      </c>
      <c r="Q6762" s="15"/>
    </row>
    <row r="6763" spans="1:17" x14ac:dyDescent="0.25">
      <c r="A6763" s="1">
        <v>32526</v>
      </c>
      <c r="B6763" s="3">
        <v>1.455357</v>
      </c>
      <c r="C6763" s="3">
        <v>1.46875</v>
      </c>
      <c r="D6763" s="3">
        <v>1.410714</v>
      </c>
      <c r="E6763" s="3">
        <v>1.419643</v>
      </c>
      <c r="F6763" s="3">
        <v>1.164007</v>
      </c>
      <c r="G6763">
        <v>121982000</v>
      </c>
      <c r="H6763" t="str">
        <f>TEXT(AppleStock[[#This Row],[Date]],"dddd")</f>
        <v>Wednesday</v>
      </c>
      <c r="I6763" t="str">
        <f>MID(AppleStock[[#This Row],[Day]],1,FIND("day",AppleStock[[#This Row],[Day]])-1)</f>
        <v>Wednes</v>
      </c>
      <c r="J6763" s="3">
        <f>AppleStock[[#This Row],[Open]]-AppleStock[[#This Row],[Close]]</f>
        <v>3.5714000000000024E-2</v>
      </c>
      <c r="K6763" t="str">
        <f>IF(AppleStock[[#This Row],[Day Change]]&gt;0,"UP","DOWN")</f>
        <v>UP</v>
      </c>
      <c r="L6763" s="2">
        <v>89</v>
      </c>
      <c r="Q6763" s="15"/>
    </row>
    <row r="6764" spans="1:17" x14ac:dyDescent="0.25">
      <c r="A6764" s="1">
        <v>32527</v>
      </c>
      <c r="B6764" s="3">
        <v>1.446429</v>
      </c>
      <c r="C6764" s="3">
        <v>1.464286</v>
      </c>
      <c r="D6764" s="3">
        <v>1.428571</v>
      </c>
      <c r="E6764" s="3">
        <v>1.446429</v>
      </c>
      <c r="F6764" s="3">
        <v>1.1859690000000001</v>
      </c>
      <c r="G6764">
        <v>63996800</v>
      </c>
      <c r="H6764" t="str">
        <f>TEXT(AppleStock[[#This Row],[Date]],"dddd")</f>
        <v>Thursday</v>
      </c>
      <c r="I6764" t="str">
        <f>MID(AppleStock[[#This Row],[Day]],1,FIND("day",AppleStock[[#This Row],[Day]])-1)</f>
        <v>Thurs</v>
      </c>
      <c r="J6764" s="3">
        <f>AppleStock[[#This Row],[Open]]-AppleStock[[#This Row],[Close]]</f>
        <v>0</v>
      </c>
      <c r="K6764" t="str">
        <f>IF(AppleStock[[#This Row],[Day Change]]&gt;0,"UP","DOWN")</f>
        <v>DOWN</v>
      </c>
      <c r="L6764" s="2">
        <v>89</v>
      </c>
      <c r="Q6764" s="15"/>
    </row>
    <row r="6765" spans="1:17" x14ac:dyDescent="0.25">
      <c r="A6765" s="1">
        <v>32528</v>
      </c>
      <c r="B6765" s="3">
        <v>1.446429</v>
      </c>
      <c r="C6765" s="3">
        <v>1.482143</v>
      </c>
      <c r="D6765" s="3">
        <v>1.4375</v>
      </c>
      <c r="E6765" s="3">
        <v>1.464286</v>
      </c>
      <c r="F6765" s="3">
        <v>1.2006110000000001</v>
      </c>
      <c r="G6765">
        <v>43433600</v>
      </c>
      <c r="H6765" t="str">
        <f>TEXT(AppleStock[[#This Row],[Date]],"dddd")</f>
        <v>Friday</v>
      </c>
      <c r="I6765" t="str">
        <f>MID(AppleStock[[#This Row],[Day]],1,FIND("day",AppleStock[[#This Row],[Day]])-1)</f>
        <v>Fri</v>
      </c>
      <c r="J6765" s="3">
        <f>AppleStock[[#This Row],[Open]]-AppleStock[[#This Row],[Close]]</f>
        <v>-1.7857000000000012E-2</v>
      </c>
      <c r="K6765" t="str">
        <f>IF(AppleStock[[#This Row],[Day Change]]&gt;0,"UP","DOWN")</f>
        <v>DOWN</v>
      </c>
      <c r="L6765" s="2">
        <v>89</v>
      </c>
      <c r="Q6765" s="15"/>
    </row>
    <row r="6766" spans="1:17" x14ac:dyDescent="0.25">
      <c r="A6766" s="1">
        <v>32531</v>
      </c>
      <c r="B6766" s="3">
        <v>1.455357</v>
      </c>
      <c r="C6766" s="3">
        <v>1.473214</v>
      </c>
      <c r="D6766" s="3">
        <v>1.455357</v>
      </c>
      <c r="E6766" s="3">
        <v>1.464286</v>
      </c>
      <c r="F6766" s="3">
        <v>1.2006110000000001</v>
      </c>
      <c r="G6766">
        <v>45133200</v>
      </c>
      <c r="H6766" t="str">
        <f>TEXT(AppleStock[[#This Row],[Date]],"dddd")</f>
        <v>Monday</v>
      </c>
      <c r="I6766" t="str">
        <f>MID(AppleStock[[#This Row],[Day]],1,FIND("day",AppleStock[[#This Row],[Day]])-1)</f>
        <v>Mon</v>
      </c>
      <c r="J6766" s="3">
        <f>AppleStock[[#This Row],[Open]]-AppleStock[[#This Row],[Close]]</f>
        <v>-8.9289999999999647E-3</v>
      </c>
      <c r="K6766" t="str">
        <f>IF(AppleStock[[#This Row],[Day Change]]&gt;0,"UP","DOWN")</f>
        <v>DOWN</v>
      </c>
      <c r="L6766" s="2">
        <v>89</v>
      </c>
      <c r="Q6766" s="15"/>
    </row>
    <row r="6767" spans="1:17" x14ac:dyDescent="0.25">
      <c r="A6767" s="1">
        <v>32532</v>
      </c>
      <c r="B6767" s="3">
        <v>1.464286</v>
      </c>
      <c r="C6767" s="3">
        <v>1.491071</v>
      </c>
      <c r="D6767" s="3">
        <v>1.455357</v>
      </c>
      <c r="E6767" s="3">
        <v>1.486607</v>
      </c>
      <c r="F6767" s="3">
        <v>1.2189129999999999</v>
      </c>
      <c r="G6767">
        <v>55823600</v>
      </c>
      <c r="H6767" t="str">
        <f>TEXT(AppleStock[[#This Row],[Date]],"dddd")</f>
        <v>Tuesday</v>
      </c>
      <c r="I6767" t="str">
        <f>MID(AppleStock[[#This Row],[Day]],1,FIND("day",AppleStock[[#This Row],[Day]])-1)</f>
        <v>Tues</v>
      </c>
      <c r="J6767" s="3">
        <f>AppleStock[[#This Row],[Open]]-AppleStock[[#This Row],[Close]]</f>
        <v>-2.2321000000000035E-2</v>
      </c>
      <c r="K6767" t="str">
        <f>IF(AppleStock[[#This Row],[Day Change]]&gt;0,"UP","DOWN")</f>
        <v>DOWN</v>
      </c>
      <c r="L6767" s="2">
        <v>89</v>
      </c>
      <c r="Q6767" s="15"/>
    </row>
    <row r="6768" spans="1:17" x14ac:dyDescent="0.25">
      <c r="A6768" s="1">
        <v>32533</v>
      </c>
      <c r="B6768" s="3">
        <v>1.491071</v>
      </c>
      <c r="C6768" s="3">
        <v>1.5</v>
      </c>
      <c r="D6768" s="3">
        <v>1.464286</v>
      </c>
      <c r="E6768" s="3">
        <v>1.482143</v>
      </c>
      <c r="F6768" s="3">
        <v>1.2152529999999999</v>
      </c>
      <c r="G6768">
        <v>27734000</v>
      </c>
      <c r="H6768" t="str">
        <f>TEXT(AppleStock[[#This Row],[Date]],"dddd")</f>
        <v>Wednesday</v>
      </c>
      <c r="I6768" t="str">
        <f>MID(AppleStock[[#This Row],[Day]],1,FIND("day",AppleStock[[#This Row],[Day]])-1)</f>
        <v>Wednes</v>
      </c>
      <c r="J6768" s="3">
        <f>AppleStock[[#This Row],[Open]]-AppleStock[[#This Row],[Close]]</f>
        <v>8.928000000000047E-3</v>
      </c>
      <c r="K6768" t="str">
        <f>IF(AppleStock[[#This Row],[Day Change]]&gt;0,"UP","DOWN")</f>
        <v>UP</v>
      </c>
      <c r="L6768" s="2">
        <v>89</v>
      </c>
      <c r="Q6768" s="15"/>
    </row>
    <row r="6769" spans="1:17" x14ac:dyDescent="0.25">
      <c r="A6769" s="1">
        <v>32534</v>
      </c>
      <c r="B6769" s="3">
        <v>1.455357</v>
      </c>
      <c r="C6769" s="3">
        <v>1.504464</v>
      </c>
      <c r="D6769" s="3">
        <v>1.450893</v>
      </c>
      <c r="E6769" s="3">
        <v>1.491071</v>
      </c>
      <c r="F6769" s="3">
        <v>1.2225729999999999</v>
      </c>
      <c r="G6769">
        <v>71316000</v>
      </c>
      <c r="H6769" t="str">
        <f>TEXT(AppleStock[[#This Row],[Date]],"dddd")</f>
        <v>Thursday</v>
      </c>
      <c r="I6769" t="str">
        <f>MID(AppleStock[[#This Row],[Day]],1,FIND("day",AppleStock[[#This Row],[Day]])-1)</f>
        <v>Thurs</v>
      </c>
      <c r="J6769" s="3">
        <f>AppleStock[[#This Row],[Open]]-AppleStock[[#This Row],[Close]]</f>
        <v>-3.5714000000000024E-2</v>
      </c>
      <c r="K6769" t="str">
        <f>IF(AppleStock[[#This Row],[Day Change]]&gt;0,"UP","DOWN")</f>
        <v>DOWN</v>
      </c>
      <c r="L6769" s="2">
        <v>89</v>
      </c>
      <c r="Q6769" s="15"/>
    </row>
    <row r="6770" spans="1:17" x14ac:dyDescent="0.25">
      <c r="A6770" s="1">
        <v>32535</v>
      </c>
      <c r="B6770" s="3">
        <v>1.366071</v>
      </c>
      <c r="C6770" s="3">
        <v>1.401786</v>
      </c>
      <c r="D6770" s="3">
        <v>1.294643</v>
      </c>
      <c r="E6770" s="3">
        <v>1.34375</v>
      </c>
      <c r="F6770" s="3">
        <v>1.10178</v>
      </c>
      <c r="G6770">
        <v>531792800</v>
      </c>
      <c r="H6770" t="str">
        <f>TEXT(AppleStock[[#This Row],[Date]],"dddd")</f>
        <v>Friday</v>
      </c>
      <c r="I6770" t="str">
        <f>MID(AppleStock[[#This Row],[Day]],1,FIND("day",AppleStock[[#This Row],[Day]])-1)</f>
        <v>Fri</v>
      </c>
      <c r="J6770" s="3">
        <f>AppleStock[[#This Row],[Open]]-AppleStock[[#This Row],[Close]]</f>
        <v>2.2321000000000035E-2</v>
      </c>
      <c r="K6770" t="str">
        <f>IF(AppleStock[[#This Row],[Day Change]]&gt;0,"UP","DOWN")</f>
        <v>UP</v>
      </c>
      <c r="L6770" s="2">
        <v>89</v>
      </c>
      <c r="Q6770" s="15"/>
    </row>
    <row r="6771" spans="1:17" x14ac:dyDescent="0.25">
      <c r="A6771" s="1">
        <v>32538</v>
      </c>
      <c r="B6771" s="3">
        <v>1.34375</v>
      </c>
      <c r="C6771" s="3">
        <v>1.357143</v>
      </c>
      <c r="D6771" s="3">
        <v>1.330357</v>
      </c>
      <c r="E6771" s="3">
        <v>1.334821</v>
      </c>
      <c r="F6771" s="3">
        <v>1.0944590000000001</v>
      </c>
      <c r="G6771">
        <v>146624800</v>
      </c>
      <c r="H6771" t="str">
        <f>TEXT(AppleStock[[#This Row],[Date]],"dddd")</f>
        <v>Monday</v>
      </c>
      <c r="I6771" t="str">
        <f>MID(AppleStock[[#This Row],[Day]],1,FIND("day",AppleStock[[#This Row],[Day]])-1)</f>
        <v>Mon</v>
      </c>
      <c r="J6771" s="3">
        <f>AppleStock[[#This Row],[Open]]-AppleStock[[#This Row],[Close]]</f>
        <v>8.9289999999999647E-3</v>
      </c>
      <c r="K6771" t="str">
        <f>IF(AppleStock[[#This Row],[Day Change]]&gt;0,"UP","DOWN")</f>
        <v>UP</v>
      </c>
      <c r="L6771" s="2">
        <v>89</v>
      </c>
      <c r="Q6771" s="15"/>
    </row>
    <row r="6772" spans="1:17" x14ac:dyDescent="0.25">
      <c r="A6772" s="1">
        <v>32539</v>
      </c>
      <c r="B6772" s="3">
        <v>1.330357</v>
      </c>
      <c r="C6772" s="3">
        <v>1.348214</v>
      </c>
      <c r="D6772" s="3">
        <v>1.3125</v>
      </c>
      <c r="E6772" s="3">
        <v>1.348214</v>
      </c>
      <c r="F6772" s="3">
        <v>1.10544</v>
      </c>
      <c r="G6772">
        <v>115088400</v>
      </c>
      <c r="H6772" t="str">
        <f>TEXT(AppleStock[[#This Row],[Date]],"dddd")</f>
        <v>Tuesday</v>
      </c>
      <c r="I6772" t="str">
        <f>MID(AppleStock[[#This Row],[Day]],1,FIND("day",AppleStock[[#This Row],[Day]])-1)</f>
        <v>Tues</v>
      </c>
      <c r="J6772" s="3">
        <f>AppleStock[[#This Row],[Open]]-AppleStock[[#This Row],[Close]]</f>
        <v>-1.7857000000000012E-2</v>
      </c>
      <c r="K6772" t="str">
        <f>IF(AppleStock[[#This Row],[Day Change]]&gt;0,"UP","DOWN")</f>
        <v>DOWN</v>
      </c>
      <c r="L6772" s="2">
        <v>89</v>
      </c>
      <c r="Q6772" s="15"/>
    </row>
    <row r="6773" spans="1:17" x14ac:dyDescent="0.25">
      <c r="A6773" s="1">
        <v>32540</v>
      </c>
      <c r="B6773" s="3">
        <v>1.348214</v>
      </c>
      <c r="C6773" s="3">
        <v>1.415179</v>
      </c>
      <c r="D6773" s="3">
        <v>1.334821</v>
      </c>
      <c r="E6773" s="3">
        <v>1.401786</v>
      </c>
      <c r="F6773" s="3">
        <v>1.149365</v>
      </c>
      <c r="G6773">
        <v>121889600</v>
      </c>
      <c r="H6773" t="str">
        <f>TEXT(AppleStock[[#This Row],[Date]],"dddd")</f>
        <v>Wednesday</v>
      </c>
      <c r="I6773" t="str">
        <f>MID(AppleStock[[#This Row],[Day]],1,FIND("day",AppleStock[[#This Row],[Day]])-1)</f>
        <v>Wednes</v>
      </c>
      <c r="J6773" s="3">
        <f>AppleStock[[#This Row],[Open]]-AppleStock[[#This Row],[Close]]</f>
        <v>-5.3571999999999953E-2</v>
      </c>
      <c r="K6773" t="str">
        <f>IF(AppleStock[[#This Row],[Day Change]]&gt;0,"UP","DOWN")</f>
        <v>DOWN</v>
      </c>
      <c r="L6773" s="2">
        <v>89</v>
      </c>
      <c r="Q6773" s="15"/>
    </row>
    <row r="6774" spans="1:17" x14ac:dyDescent="0.25">
      <c r="A6774" s="1">
        <v>32541</v>
      </c>
      <c r="B6774" s="3">
        <v>1.410714</v>
      </c>
      <c r="C6774" s="3">
        <v>1.4375</v>
      </c>
      <c r="D6774" s="3">
        <v>1.401786</v>
      </c>
      <c r="E6774" s="3">
        <v>1.419643</v>
      </c>
      <c r="F6774" s="3">
        <v>1.164007</v>
      </c>
      <c r="G6774">
        <v>118372800</v>
      </c>
      <c r="H6774" t="str">
        <f>TEXT(AppleStock[[#This Row],[Date]],"dddd")</f>
        <v>Thursday</v>
      </c>
      <c r="I6774" t="str">
        <f>MID(AppleStock[[#This Row],[Day]],1,FIND("day",AppleStock[[#This Row],[Day]])-1)</f>
        <v>Thurs</v>
      </c>
      <c r="J6774" s="3">
        <f>AppleStock[[#This Row],[Open]]-AppleStock[[#This Row],[Close]]</f>
        <v>-8.9289999999999647E-3</v>
      </c>
      <c r="K6774" t="str">
        <f>IF(AppleStock[[#This Row],[Day Change]]&gt;0,"UP","DOWN")</f>
        <v>DOWN</v>
      </c>
      <c r="L6774" s="2">
        <v>89</v>
      </c>
      <c r="Q6774" s="15"/>
    </row>
    <row r="6775" spans="1:17" x14ac:dyDescent="0.25">
      <c r="A6775" s="1">
        <v>32542</v>
      </c>
      <c r="B6775" s="3">
        <v>1.428571</v>
      </c>
      <c r="C6775" s="3">
        <v>1.4375</v>
      </c>
      <c r="D6775" s="3">
        <v>1.392857</v>
      </c>
      <c r="E6775" s="3">
        <v>1.401786</v>
      </c>
      <c r="F6775" s="3">
        <v>1.149365</v>
      </c>
      <c r="G6775">
        <v>44727200</v>
      </c>
      <c r="H6775" t="str">
        <f>TEXT(AppleStock[[#This Row],[Date]],"dddd")</f>
        <v>Friday</v>
      </c>
      <c r="I6775" t="str">
        <f>MID(AppleStock[[#This Row],[Day]],1,FIND("day",AppleStock[[#This Row],[Day]])-1)</f>
        <v>Fri</v>
      </c>
      <c r="J6775" s="3">
        <f>AppleStock[[#This Row],[Open]]-AppleStock[[#This Row],[Close]]</f>
        <v>2.6785000000000059E-2</v>
      </c>
      <c r="K6775" t="str">
        <f>IF(AppleStock[[#This Row],[Day Change]]&gt;0,"UP","DOWN")</f>
        <v>UP</v>
      </c>
      <c r="L6775" s="2">
        <v>89</v>
      </c>
      <c r="Q6775" s="15"/>
    </row>
    <row r="6776" spans="1:17" x14ac:dyDescent="0.25">
      <c r="A6776" s="1">
        <v>32545</v>
      </c>
      <c r="B6776" s="3">
        <v>1.410714</v>
      </c>
      <c r="C6776" s="3">
        <v>1.410714</v>
      </c>
      <c r="D6776" s="3">
        <v>1.366071</v>
      </c>
      <c r="E6776" s="3">
        <v>1.375</v>
      </c>
      <c r="F6776" s="3">
        <v>1.1274029999999999</v>
      </c>
      <c r="G6776">
        <v>29184400</v>
      </c>
      <c r="H6776" t="str">
        <f>TEXT(AppleStock[[#This Row],[Date]],"dddd")</f>
        <v>Monday</v>
      </c>
      <c r="I6776" t="str">
        <f>MID(AppleStock[[#This Row],[Day]],1,FIND("day",AppleStock[[#This Row],[Day]])-1)</f>
        <v>Mon</v>
      </c>
      <c r="J6776" s="3">
        <f>AppleStock[[#This Row],[Open]]-AppleStock[[#This Row],[Close]]</f>
        <v>3.5714000000000024E-2</v>
      </c>
      <c r="K6776" t="str">
        <f>IF(AppleStock[[#This Row],[Day Change]]&gt;0,"UP","DOWN")</f>
        <v>UP</v>
      </c>
      <c r="L6776" s="2">
        <v>89</v>
      </c>
      <c r="Q6776" s="15"/>
    </row>
    <row r="6777" spans="1:17" x14ac:dyDescent="0.25">
      <c r="A6777" s="1">
        <v>32546</v>
      </c>
      <c r="B6777" s="3">
        <v>1.366071</v>
      </c>
      <c r="C6777" s="3">
        <v>1.401786</v>
      </c>
      <c r="D6777" s="3">
        <v>1.366071</v>
      </c>
      <c r="E6777" s="3">
        <v>1.392857</v>
      </c>
      <c r="F6777" s="3">
        <v>1.142045</v>
      </c>
      <c r="G6777">
        <v>41288800</v>
      </c>
      <c r="H6777" t="str">
        <f>TEXT(AppleStock[[#This Row],[Date]],"dddd")</f>
        <v>Tuesday</v>
      </c>
      <c r="I6777" t="str">
        <f>MID(AppleStock[[#This Row],[Day]],1,FIND("day",AppleStock[[#This Row],[Day]])-1)</f>
        <v>Tues</v>
      </c>
      <c r="J6777" s="3">
        <f>AppleStock[[#This Row],[Open]]-AppleStock[[#This Row],[Close]]</f>
        <v>-2.6785999999999976E-2</v>
      </c>
      <c r="K6777" t="str">
        <f>IF(AppleStock[[#This Row],[Day Change]]&gt;0,"UP","DOWN")</f>
        <v>DOWN</v>
      </c>
      <c r="L6777" s="2">
        <v>89</v>
      </c>
      <c r="Q6777" s="15"/>
    </row>
    <row r="6778" spans="1:17" x14ac:dyDescent="0.25">
      <c r="A6778" s="1">
        <v>32547</v>
      </c>
      <c r="B6778" s="3">
        <v>1.392857</v>
      </c>
      <c r="C6778" s="3">
        <v>1.410714</v>
      </c>
      <c r="D6778" s="3">
        <v>1.357143</v>
      </c>
      <c r="E6778" s="3">
        <v>1.366071</v>
      </c>
      <c r="F6778" s="3">
        <v>1.120082</v>
      </c>
      <c r="G6778">
        <v>39253200</v>
      </c>
      <c r="H6778" t="str">
        <f>TEXT(AppleStock[[#This Row],[Date]],"dddd")</f>
        <v>Wednesday</v>
      </c>
      <c r="I6778" t="str">
        <f>MID(AppleStock[[#This Row],[Day]],1,FIND("day",AppleStock[[#This Row],[Day]])-1)</f>
        <v>Wednes</v>
      </c>
      <c r="J6778" s="3">
        <f>AppleStock[[#This Row],[Open]]-AppleStock[[#This Row],[Close]]</f>
        <v>2.6785999999999976E-2</v>
      </c>
      <c r="K6778" t="str">
        <f>IF(AppleStock[[#This Row],[Day Change]]&gt;0,"UP","DOWN")</f>
        <v>UP</v>
      </c>
      <c r="L6778" s="2">
        <v>89</v>
      </c>
      <c r="Q6778" s="15"/>
    </row>
    <row r="6779" spans="1:17" x14ac:dyDescent="0.25">
      <c r="A6779" s="1">
        <v>32548</v>
      </c>
      <c r="B6779" s="3">
        <v>1.366071</v>
      </c>
      <c r="C6779" s="3">
        <v>1.392857</v>
      </c>
      <c r="D6779" s="3">
        <v>1.357143</v>
      </c>
      <c r="E6779" s="3">
        <v>1.366071</v>
      </c>
      <c r="F6779" s="3">
        <v>1.120082</v>
      </c>
      <c r="G6779">
        <v>40202400</v>
      </c>
      <c r="H6779" t="str">
        <f>TEXT(AppleStock[[#This Row],[Date]],"dddd")</f>
        <v>Thursday</v>
      </c>
      <c r="I6779" t="str">
        <f>MID(AppleStock[[#This Row],[Day]],1,FIND("day",AppleStock[[#This Row],[Day]])-1)</f>
        <v>Thurs</v>
      </c>
      <c r="J6779" s="3">
        <f>AppleStock[[#This Row],[Open]]-AppleStock[[#This Row],[Close]]</f>
        <v>0</v>
      </c>
      <c r="K6779" t="str">
        <f>IF(AppleStock[[#This Row],[Day Change]]&gt;0,"UP","DOWN")</f>
        <v>DOWN</v>
      </c>
      <c r="L6779" s="2">
        <v>89</v>
      </c>
      <c r="Q6779" s="15"/>
    </row>
    <row r="6780" spans="1:17" x14ac:dyDescent="0.25">
      <c r="A6780" s="1">
        <v>32549</v>
      </c>
      <c r="B6780" s="3">
        <v>1.366071</v>
      </c>
      <c r="C6780" s="3">
        <v>1.366071</v>
      </c>
      <c r="D6780" s="3">
        <v>1.321429</v>
      </c>
      <c r="E6780" s="3">
        <v>1.330357</v>
      </c>
      <c r="F6780" s="3">
        <v>1.0907990000000001</v>
      </c>
      <c r="G6780">
        <v>87085600</v>
      </c>
      <c r="H6780" t="str">
        <f>TEXT(AppleStock[[#This Row],[Date]],"dddd")</f>
        <v>Friday</v>
      </c>
      <c r="I6780" t="str">
        <f>MID(AppleStock[[#This Row],[Day]],1,FIND("day",AppleStock[[#This Row],[Day]])-1)</f>
        <v>Fri</v>
      </c>
      <c r="J6780" s="3">
        <f>AppleStock[[#This Row],[Open]]-AppleStock[[#This Row],[Close]]</f>
        <v>3.5714000000000024E-2</v>
      </c>
      <c r="K6780" t="str">
        <f>IF(AppleStock[[#This Row],[Day Change]]&gt;0,"UP","DOWN")</f>
        <v>UP</v>
      </c>
      <c r="L6780" s="2">
        <v>89</v>
      </c>
      <c r="Q6780" s="15"/>
    </row>
    <row r="6781" spans="1:17" x14ac:dyDescent="0.25">
      <c r="A6781" s="1">
        <v>32552</v>
      </c>
      <c r="B6781" s="3">
        <v>1.3125</v>
      </c>
      <c r="C6781" s="3">
        <v>1.330357</v>
      </c>
      <c r="D6781" s="3">
        <v>1.3125</v>
      </c>
      <c r="E6781" s="3">
        <v>1.321429</v>
      </c>
      <c r="F6781" s="3">
        <v>1.0834779999999999</v>
      </c>
      <c r="G6781">
        <v>58797200</v>
      </c>
      <c r="H6781" t="str">
        <f>TEXT(AppleStock[[#This Row],[Date]],"dddd")</f>
        <v>Monday</v>
      </c>
      <c r="I6781" t="str">
        <f>MID(AppleStock[[#This Row],[Day]],1,FIND("day",AppleStock[[#This Row],[Day]])-1)</f>
        <v>Mon</v>
      </c>
      <c r="J6781" s="3">
        <f>AppleStock[[#This Row],[Open]]-AppleStock[[#This Row],[Close]]</f>
        <v>-8.9289999999999647E-3</v>
      </c>
      <c r="K6781" t="str">
        <f>IF(AppleStock[[#This Row],[Day Change]]&gt;0,"UP","DOWN")</f>
        <v>DOWN</v>
      </c>
      <c r="L6781" s="2">
        <v>89</v>
      </c>
      <c r="Q6781" s="15"/>
    </row>
    <row r="6782" spans="1:17" x14ac:dyDescent="0.25">
      <c r="A6782" s="1">
        <v>32553</v>
      </c>
      <c r="B6782" s="3">
        <v>1.316964</v>
      </c>
      <c r="C6782" s="3">
        <v>1.321429</v>
      </c>
      <c r="D6782" s="3">
        <v>1.258929</v>
      </c>
      <c r="E6782" s="3">
        <v>1.276786</v>
      </c>
      <c r="F6782" s="3">
        <v>1.0468740000000001</v>
      </c>
      <c r="G6782">
        <v>222894000</v>
      </c>
      <c r="H6782" t="str">
        <f>TEXT(AppleStock[[#This Row],[Date]],"dddd")</f>
        <v>Tuesday</v>
      </c>
      <c r="I6782" t="str">
        <f>MID(AppleStock[[#This Row],[Day]],1,FIND("day",AppleStock[[#This Row],[Day]])-1)</f>
        <v>Tues</v>
      </c>
      <c r="J6782" s="3">
        <f>AppleStock[[#This Row],[Open]]-AppleStock[[#This Row],[Close]]</f>
        <v>4.0178000000000047E-2</v>
      </c>
      <c r="K6782" t="str">
        <f>IF(AppleStock[[#This Row],[Day Change]]&gt;0,"UP","DOWN")</f>
        <v>UP</v>
      </c>
      <c r="L6782" s="2">
        <v>89</v>
      </c>
      <c r="Q6782" s="15"/>
    </row>
    <row r="6783" spans="1:17" x14ac:dyDescent="0.25">
      <c r="A6783" s="1">
        <v>32554</v>
      </c>
      <c r="B6783" s="3">
        <v>1.276786</v>
      </c>
      <c r="C6783" s="3">
        <v>1.294643</v>
      </c>
      <c r="D6783" s="3">
        <v>1.267857</v>
      </c>
      <c r="E6783" s="3">
        <v>1.294643</v>
      </c>
      <c r="F6783" s="3">
        <v>1.0615159999999999</v>
      </c>
      <c r="G6783">
        <v>82656000</v>
      </c>
      <c r="H6783" t="str">
        <f>TEXT(AppleStock[[#This Row],[Date]],"dddd")</f>
        <v>Wednesday</v>
      </c>
      <c r="I6783" t="str">
        <f>MID(AppleStock[[#This Row],[Day]],1,FIND("day",AppleStock[[#This Row],[Day]])-1)</f>
        <v>Wednes</v>
      </c>
      <c r="J6783" s="3">
        <f>AppleStock[[#This Row],[Open]]-AppleStock[[#This Row],[Close]]</f>
        <v>-1.7857000000000012E-2</v>
      </c>
      <c r="K6783" t="str">
        <f>IF(AppleStock[[#This Row],[Day Change]]&gt;0,"UP","DOWN")</f>
        <v>DOWN</v>
      </c>
      <c r="L6783" s="2">
        <v>89</v>
      </c>
      <c r="Q6783" s="15"/>
    </row>
    <row r="6784" spans="1:17" x14ac:dyDescent="0.25">
      <c r="A6784" s="1">
        <v>32555</v>
      </c>
      <c r="B6784" s="3">
        <v>1.294643</v>
      </c>
      <c r="C6784" s="3">
        <v>1.330357</v>
      </c>
      <c r="D6784" s="3">
        <v>1.285714</v>
      </c>
      <c r="E6784" s="3">
        <v>1.299107</v>
      </c>
      <c r="F6784" s="3">
        <v>1.0651759999999999</v>
      </c>
      <c r="G6784">
        <v>63924000</v>
      </c>
      <c r="H6784" t="str">
        <f>TEXT(AppleStock[[#This Row],[Date]],"dddd")</f>
        <v>Thursday</v>
      </c>
      <c r="I6784" t="str">
        <f>MID(AppleStock[[#This Row],[Day]],1,FIND("day",AppleStock[[#This Row],[Day]])-1)</f>
        <v>Thurs</v>
      </c>
      <c r="J6784" s="3">
        <f>AppleStock[[#This Row],[Open]]-AppleStock[[#This Row],[Close]]</f>
        <v>-4.4640000000000235E-3</v>
      </c>
      <c r="K6784" t="str">
        <f>IF(AppleStock[[#This Row],[Day Change]]&gt;0,"UP","DOWN")</f>
        <v>DOWN</v>
      </c>
      <c r="L6784" s="2">
        <v>89</v>
      </c>
      <c r="Q6784" s="15"/>
    </row>
    <row r="6785" spans="1:17" x14ac:dyDescent="0.25">
      <c r="A6785" s="1">
        <v>32556</v>
      </c>
      <c r="B6785" s="3">
        <v>1.294643</v>
      </c>
      <c r="C6785" s="3">
        <v>1.321429</v>
      </c>
      <c r="D6785" s="3">
        <v>1.294643</v>
      </c>
      <c r="E6785" s="3">
        <v>1.3125</v>
      </c>
      <c r="F6785" s="3">
        <v>1.0791230000000001</v>
      </c>
      <c r="G6785">
        <v>29212400</v>
      </c>
      <c r="H6785" t="str">
        <f>TEXT(AppleStock[[#This Row],[Date]],"dddd")</f>
        <v>Friday</v>
      </c>
      <c r="I6785" t="str">
        <f>MID(AppleStock[[#This Row],[Day]],1,FIND("day",AppleStock[[#This Row],[Day]])-1)</f>
        <v>Fri</v>
      </c>
      <c r="J6785" s="3">
        <f>AppleStock[[#This Row],[Open]]-AppleStock[[#This Row],[Close]]</f>
        <v>-1.7857000000000012E-2</v>
      </c>
      <c r="K6785" t="str">
        <f>IF(AppleStock[[#This Row],[Day Change]]&gt;0,"UP","DOWN")</f>
        <v>DOWN</v>
      </c>
      <c r="L6785" s="2">
        <v>89</v>
      </c>
      <c r="Q6785" s="15"/>
    </row>
    <row r="6786" spans="1:17" x14ac:dyDescent="0.25">
      <c r="A6786" s="1">
        <v>32560</v>
      </c>
      <c r="B6786" s="3">
        <v>1.316964</v>
      </c>
      <c r="C6786" s="3">
        <v>1.348214</v>
      </c>
      <c r="D6786" s="3">
        <v>1.3125</v>
      </c>
      <c r="E6786" s="3">
        <v>1.339286</v>
      </c>
      <c r="F6786" s="3">
        <v>1.101145</v>
      </c>
      <c r="G6786">
        <v>47639200</v>
      </c>
      <c r="H6786" t="str">
        <f>TEXT(AppleStock[[#This Row],[Date]],"dddd")</f>
        <v>Tuesday</v>
      </c>
      <c r="I6786" t="str">
        <f>MID(AppleStock[[#This Row],[Day]],1,FIND("day",AppleStock[[#This Row],[Day]])-1)</f>
        <v>Tues</v>
      </c>
      <c r="J6786" s="3">
        <f>AppleStock[[#This Row],[Open]]-AppleStock[[#This Row],[Close]]</f>
        <v>-2.2321999999999953E-2</v>
      </c>
      <c r="K6786" t="str">
        <f>IF(AppleStock[[#This Row],[Day Change]]&gt;0,"UP","DOWN")</f>
        <v>DOWN</v>
      </c>
      <c r="L6786" s="2">
        <v>89</v>
      </c>
      <c r="Q6786" s="15"/>
    </row>
    <row r="6787" spans="1:17" x14ac:dyDescent="0.25">
      <c r="A6787" s="1">
        <v>32561</v>
      </c>
      <c r="B6787" s="3">
        <v>1.330357</v>
      </c>
      <c r="C6787" s="3">
        <v>1.339286</v>
      </c>
      <c r="D6787" s="3">
        <v>1.303571</v>
      </c>
      <c r="E6787" s="3">
        <v>1.3125</v>
      </c>
      <c r="F6787" s="3">
        <v>1.0791230000000001</v>
      </c>
      <c r="G6787">
        <v>59581200</v>
      </c>
      <c r="H6787" t="str">
        <f>TEXT(AppleStock[[#This Row],[Date]],"dddd")</f>
        <v>Wednesday</v>
      </c>
      <c r="I6787" t="str">
        <f>MID(AppleStock[[#This Row],[Day]],1,FIND("day",AppleStock[[#This Row],[Day]])-1)</f>
        <v>Wednes</v>
      </c>
      <c r="J6787" s="3">
        <f>AppleStock[[#This Row],[Open]]-AppleStock[[#This Row],[Close]]</f>
        <v>1.7857000000000012E-2</v>
      </c>
      <c r="K6787" t="str">
        <f>IF(AppleStock[[#This Row],[Day Change]]&gt;0,"UP","DOWN")</f>
        <v>UP</v>
      </c>
      <c r="L6787" s="2">
        <v>89</v>
      </c>
      <c r="Q6787" s="15"/>
    </row>
    <row r="6788" spans="1:17" x14ac:dyDescent="0.25">
      <c r="A6788" s="1">
        <v>32562</v>
      </c>
      <c r="B6788" s="3">
        <v>1.303571</v>
      </c>
      <c r="C6788" s="3">
        <v>1.321429</v>
      </c>
      <c r="D6788" s="3">
        <v>1.294643</v>
      </c>
      <c r="E6788" s="3">
        <v>1.3125</v>
      </c>
      <c r="F6788" s="3">
        <v>1.0791230000000001</v>
      </c>
      <c r="G6788">
        <v>23842000</v>
      </c>
      <c r="H6788" t="str">
        <f>TEXT(AppleStock[[#This Row],[Date]],"dddd")</f>
        <v>Thursday</v>
      </c>
      <c r="I6788" t="str">
        <f>MID(AppleStock[[#This Row],[Day]],1,FIND("day",AppleStock[[#This Row],[Day]])-1)</f>
        <v>Thurs</v>
      </c>
      <c r="J6788" s="3">
        <f>AppleStock[[#This Row],[Open]]-AppleStock[[#This Row],[Close]]</f>
        <v>-8.9289999999999647E-3</v>
      </c>
      <c r="K6788" t="str">
        <f>IF(AppleStock[[#This Row],[Day Change]]&gt;0,"UP","DOWN")</f>
        <v>DOWN</v>
      </c>
      <c r="L6788" s="2">
        <v>89</v>
      </c>
      <c r="Q6788" s="15"/>
    </row>
    <row r="6789" spans="1:17" x14ac:dyDescent="0.25">
      <c r="A6789" s="1">
        <v>32563</v>
      </c>
      <c r="B6789" s="3">
        <v>1.321429</v>
      </c>
      <c r="C6789" s="3">
        <v>1.321429</v>
      </c>
      <c r="D6789" s="3">
        <v>1.285714</v>
      </c>
      <c r="E6789" s="3">
        <v>1.285714</v>
      </c>
      <c r="F6789" s="3">
        <v>1.0570999999999999</v>
      </c>
      <c r="G6789">
        <v>38032400</v>
      </c>
      <c r="H6789" t="str">
        <f>TEXT(AppleStock[[#This Row],[Date]],"dddd")</f>
        <v>Friday</v>
      </c>
      <c r="I6789" t="str">
        <f>MID(AppleStock[[#This Row],[Day]],1,FIND("day",AppleStock[[#This Row],[Day]])-1)</f>
        <v>Fri</v>
      </c>
      <c r="J6789" s="3">
        <f>AppleStock[[#This Row],[Open]]-AppleStock[[#This Row],[Close]]</f>
        <v>3.5714999999999941E-2</v>
      </c>
      <c r="K6789" t="str">
        <f>IF(AppleStock[[#This Row],[Day Change]]&gt;0,"UP","DOWN")</f>
        <v>UP</v>
      </c>
      <c r="L6789" s="2">
        <v>89</v>
      </c>
      <c r="Q6789" s="15"/>
    </row>
    <row r="6790" spans="1:17" x14ac:dyDescent="0.25">
      <c r="A6790" s="1">
        <v>32566</v>
      </c>
      <c r="B6790" s="3">
        <v>1.285714</v>
      </c>
      <c r="C6790" s="3">
        <v>1.303571</v>
      </c>
      <c r="D6790" s="3">
        <v>1.276786</v>
      </c>
      <c r="E6790" s="3">
        <v>1.303571</v>
      </c>
      <c r="F6790" s="3">
        <v>1.071782</v>
      </c>
      <c r="G6790">
        <v>28980000</v>
      </c>
      <c r="H6790" t="str">
        <f>TEXT(AppleStock[[#This Row],[Date]],"dddd")</f>
        <v>Monday</v>
      </c>
      <c r="I6790" t="str">
        <f>MID(AppleStock[[#This Row],[Day]],1,FIND("day",AppleStock[[#This Row],[Day]])-1)</f>
        <v>Mon</v>
      </c>
      <c r="J6790" s="3">
        <f>AppleStock[[#This Row],[Open]]-AppleStock[[#This Row],[Close]]</f>
        <v>-1.7857000000000012E-2</v>
      </c>
      <c r="K6790" t="str">
        <f>IF(AppleStock[[#This Row],[Day Change]]&gt;0,"UP","DOWN")</f>
        <v>DOWN</v>
      </c>
      <c r="L6790" s="2">
        <v>89</v>
      </c>
      <c r="Q6790" s="15"/>
    </row>
    <row r="6791" spans="1:17" x14ac:dyDescent="0.25">
      <c r="A6791" s="1">
        <v>32567</v>
      </c>
      <c r="B6791" s="3">
        <v>1.303571</v>
      </c>
      <c r="C6791" s="3">
        <v>1.3125</v>
      </c>
      <c r="D6791" s="3">
        <v>1.285714</v>
      </c>
      <c r="E6791" s="3">
        <v>1.294643</v>
      </c>
      <c r="F6791" s="3">
        <v>1.064441</v>
      </c>
      <c r="G6791">
        <v>44004800</v>
      </c>
      <c r="H6791" t="str">
        <f>TEXT(AppleStock[[#This Row],[Date]],"dddd")</f>
        <v>Tuesday</v>
      </c>
      <c r="I6791" t="str">
        <f>MID(AppleStock[[#This Row],[Day]],1,FIND("day",AppleStock[[#This Row],[Day]])-1)</f>
        <v>Tues</v>
      </c>
      <c r="J6791" s="3">
        <f>AppleStock[[#This Row],[Open]]-AppleStock[[#This Row],[Close]]</f>
        <v>8.928000000000047E-3</v>
      </c>
      <c r="K6791" t="str">
        <f>IF(AppleStock[[#This Row],[Day Change]]&gt;0,"UP","DOWN")</f>
        <v>UP</v>
      </c>
      <c r="L6791" s="2">
        <v>89</v>
      </c>
      <c r="Q6791" s="15"/>
    </row>
    <row r="6792" spans="1:17" x14ac:dyDescent="0.25">
      <c r="A6792" s="1">
        <v>32568</v>
      </c>
      <c r="B6792" s="3">
        <v>1.294643</v>
      </c>
      <c r="C6792" s="3">
        <v>1.303571</v>
      </c>
      <c r="D6792" s="3">
        <v>1.267857</v>
      </c>
      <c r="E6792" s="3">
        <v>1.285714</v>
      </c>
      <c r="F6792" s="3">
        <v>1.0570999999999999</v>
      </c>
      <c r="G6792">
        <v>42532000</v>
      </c>
      <c r="H6792" t="str">
        <f>TEXT(AppleStock[[#This Row],[Date]],"dddd")</f>
        <v>Wednesday</v>
      </c>
      <c r="I6792" t="str">
        <f>MID(AppleStock[[#This Row],[Day]],1,FIND("day",AppleStock[[#This Row],[Day]])-1)</f>
        <v>Wednes</v>
      </c>
      <c r="J6792" s="3">
        <f>AppleStock[[#This Row],[Open]]-AppleStock[[#This Row],[Close]]</f>
        <v>8.9289999999999647E-3</v>
      </c>
      <c r="K6792" t="str">
        <f>IF(AppleStock[[#This Row],[Day Change]]&gt;0,"UP","DOWN")</f>
        <v>UP</v>
      </c>
      <c r="L6792" s="2">
        <v>89</v>
      </c>
      <c r="Q6792" s="15"/>
    </row>
    <row r="6793" spans="1:17" x14ac:dyDescent="0.25">
      <c r="A6793" s="1">
        <v>32569</v>
      </c>
      <c r="B6793" s="3">
        <v>1.276786</v>
      </c>
      <c r="C6793" s="3">
        <v>1.294643</v>
      </c>
      <c r="D6793" s="3">
        <v>1.241071</v>
      </c>
      <c r="E6793" s="3">
        <v>1.25</v>
      </c>
      <c r="F6793" s="3">
        <v>1.027736</v>
      </c>
      <c r="G6793">
        <v>94082800</v>
      </c>
      <c r="H6793" t="str">
        <f>TEXT(AppleStock[[#This Row],[Date]],"dddd")</f>
        <v>Thursday</v>
      </c>
      <c r="I6793" t="str">
        <f>MID(AppleStock[[#This Row],[Day]],1,FIND("day",AppleStock[[#This Row],[Day]])-1)</f>
        <v>Thurs</v>
      </c>
      <c r="J6793" s="3">
        <f>AppleStock[[#This Row],[Open]]-AppleStock[[#This Row],[Close]]</f>
        <v>2.6785999999999976E-2</v>
      </c>
      <c r="K6793" t="str">
        <f>IF(AppleStock[[#This Row],[Day Change]]&gt;0,"UP","DOWN")</f>
        <v>UP</v>
      </c>
      <c r="L6793" s="2">
        <v>89</v>
      </c>
      <c r="Q6793" s="15"/>
    </row>
    <row r="6794" spans="1:17" x14ac:dyDescent="0.25">
      <c r="A6794" s="1">
        <v>32570</v>
      </c>
      <c r="B6794" s="3">
        <v>1.258929</v>
      </c>
      <c r="C6794" s="3">
        <v>1.258929</v>
      </c>
      <c r="D6794" s="3">
        <v>1.214286</v>
      </c>
      <c r="E6794" s="3">
        <v>1.241071</v>
      </c>
      <c r="F6794" s="3">
        <v>1.0203949999999999</v>
      </c>
      <c r="G6794">
        <v>96944400</v>
      </c>
      <c r="H6794" t="str">
        <f>TEXT(AppleStock[[#This Row],[Date]],"dddd")</f>
        <v>Friday</v>
      </c>
      <c r="I6794" t="str">
        <f>MID(AppleStock[[#This Row],[Day]],1,FIND("day",AppleStock[[#This Row],[Day]])-1)</f>
        <v>Fri</v>
      </c>
      <c r="J6794" s="3">
        <f>AppleStock[[#This Row],[Open]]-AppleStock[[#This Row],[Close]]</f>
        <v>1.7857999999999929E-2</v>
      </c>
      <c r="K6794" t="str">
        <f>IF(AppleStock[[#This Row],[Day Change]]&gt;0,"UP","DOWN")</f>
        <v>UP</v>
      </c>
      <c r="L6794" s="2">
        <v>89</v>
      </c>
      <c r="Q6794" s="15"/>
    </row>
    <row r="6795" spans="1:17" x14ac:dyDescent="0.25">
      <c r="A6795" s="1">
        <v>32573</v>
      </c>
      <c r="B6795" s="3">
        <v>1.25</v>
      </c>
      <c r="C6795" s="3">
        <v>1.28125</v>
      </c>
      <c r="D6795" s="3">
        <v>1.232143</v>
      </c>
      <c r="E6795" s="3">
        <v>1.267857</v>
      </c>
      <c r="F6795" s="3">
        <v>1.0424180000000001</v>
      </c>
      <c r="G6795">
        <v>42128800</v>
      </c>
      <c r="H6795" t="str">
        <f>TEXT(AppleStock[[#This Row],[Date]],"dddd")</f>
        <v>Monday</v>
      </c>
      <c r="I6795" t="str">
        <f>MID(AppleStock[[#This Row],[Day]],1,FIND("day",AppleStock[[#This Row],[Day]])-1)</f>
        <v>Mon</v>
      </c>
      <c r="J6795" s="3">
        <f>AppleStock[[#This Row],[Open]]-AppleStock[[#This Row],[Close]]</f>
        <v>-1.7857000000000012E-2</v>
      </c>
      <c r="K6795" t="str">
        <f>IF(AppleStock[[#This Row],[Day Change]]&gt;0,"UP","DOWN")</f>
        <v>DOWN</v>
      </c>
      <c r="L6795" s="2">
        <v>89</v>
      </c>
      <c r="Q6795" s="15"/>
    </row>
    <row r="6796" spans="1:17" x14ac:dyDescent="0.25">
      <c r="A6796" s="1">
        <v>32574</v>
      </c>
      <c r="B6796" s="3">
        <v>1.267857</v>
      </c>
      <c r="C6796" s="3">
        <v>1.285714</v>
      </c>
      <c r="D6796" s="3">
        <v>1.25</v>
      </c>
      <c r="E6796" s="3">
        <v>1.276786</v>
      </c>
      <c r="F6796" s="3">
        <v>1.0497590000000001</v>
      </c>
      <c r="G6796">
        <v>65172800</v>
      </c>
      <c r="H6796" t="str">
        <f>TEXT(AppleStock[[#This Row],[Date]],"dddd")</f>
        <v>Tuesday</v>
      </c>
      <c r="I6796" t="str">
        <f>MID(AppleStock[[#This Row],[Day]],1,FIND("day",AppleStock[[#This Row],[Day]])-1)</f>
        <v>Tues</v>
      </c>
      <c r="J6796" s="3">
        <f>AppleStock[[#This Row],[Open]]-AppleStock[[#This Row],[Close]]</f>
        <v>-8.9289999999999647E-3</v>
      </c>
      <c r="K6796" t="str">
        <f>IF(AppleStock[[#This Row],[Day Change]]&gt;0,"UP","DOWN")</f>
        <v>DOWN</v>
      </c>
      <c r="L6796" s="2">
        <v>89</v>
      </c>
      <c r="Q6796" s="15"/>
    </row>
    <row r="6797" spans="1:17" x14ac:dyDescent="0.25">
      <c r="A6797" s="1">
        <v>32575</v>
      </c>
      <c r="B6797" s="3">
        <v>1.272321</v>
      </c>
      <c r="C6797" s="3">
        <v>1.294643</v>
      </c>
      <c r="D6797" s="3">
        <v>1.258929</v>
      </c>
      <c r="E6797" s="3">
        <v>1.258929</v>
      </c>
      <c r="F6797" s="3">
        <v>1.035077</v>
      </c>
      <c r="G6797">
        <v>54073600</v>
      </c>
      <c r="H6797" t="str">
        <f>TEXT(AppleStock[[#This Row],[Date]],"dddd")</f>
        <v>Wednesday</v>
      </c>
      <c r="I6797" t="str">
        <f>MID(AppleStock[[#This Row],[Day]],1,FIND("day",AppleStock[[#This Row],[Day]])-1)</f>
        <v>Wednes</v>
      </c>
      <c r="J6797" s="3">
        <f>AppleStock[[#This Row],[Open]]-AppleStock[[#This Row],[Close]]</f>
        <v>1.3392000000000071E-2</v>
      </c>
      <c r="K6797" t="str">
        <f>IF(AppleStock[[#This Row],[Day Change]]&gt;0,"UP","DOWN")</f>
        <v>UP</v>
      </c>
      <c r="L6797" s="2">
        <v>89</v>
      </c>
      <c r="Q6797" s="15"/>
    </row>
    <row r="6798" spans="1:17" x14ac:dyDescent="0.25">
      <c r="A6798" s="1">
        <v>32576</v>
      </c>
      <c r="B6798" s="3">
        <v>1.258929</v>
      </c>
      <c r="C6798" s="3">
        <v>1.276786</v>
      </c>
      <c r="D6798" s="3">
        <v>1.232143</v>
      </c>
      <c r="E6798" s="3">
        <v>1.232143</v>
      </c>
      <c r="F6798" s="3">
        <v>1.0130539999999999</v>
      </c>
      <c r="G6798">
        <v>33359200</v>
      </c>
      <c r="H6798" t="str">
        <f>TEXT(AppleStock[[#This Row],[Date]],"dddd")</f>
        <v>Thursday</v>
      </c>
      <c r="I6798" t="str">
        <f>MID(AppleStock[[#This Row],[Day]],1,FIND("day",AppleStock[[#This Row],[Day]])-1)</f>
        <v>Thurs</v>
      </c>
      <c r="J6798" s="3">
        <f>AppleStock[[#This Row],[Open]]-AppleStock[[#This Row],[Close]]</f>
        <v>2.6785999999999976E-2</v>
      </c>
      <c r="K6798" t="str">
        <f>IF(AppleStock[[#This Row],[Day Change]]&gt;0,"UP","DOWN")</f>
        <v>UP</v>
      </c>
      <c r="L6798" s="2">
        <v>89</v>
      </c>
      <c r="Q6798" s="15"/>
    </row>
    <row r="6799" spans="1:17" x14ac:dyDescent="0.25">
      <c r="A6799" s="1">
        <v>32577</v>
      </c>
      <c r="B6799" s="3">
        <v>1.232143</v>
      </c>
      <c r="C6799" s="3">
        <v>1.25</v>
      </c>
      <c r="D6799" s="3">
        <v>1.223214</v>
      </c>
      <c r="E6799" s="3">
        <v>1.25</v>
      </c>
      <c r="F6799" s="3">
        <v>1.027736</v>
      </c>
      <c r="G6799">
        <v>25678800</v>
      </c>
      <c r="H6799" t="str">
        <f>TEXT(AppleStock[[#This Row],[Date]],"dddd")</f>
        <v>Friday</v>
      </c>
      <c r="I6799" t="str">
        <f>MID(AppleStock[[#This Row],[Day]],1,FIND("day",AppleStock[[#This Row],[Day]])-1)</f>
        <v>Fri</v>
      </c>
      <c r="J6799" s="3">
        <f>AppleStock[[#This Row],[Open]]-AppleStock[[#This Row],[Close]]</f>
        <v>-1.7857000000000012E-2</v>
      </c>
      <c r="K6799" t="str">
        <f>IF(AppleStock[[#This Row],[Day Change]]&gt;0,"UP","DOWN")</f>
        <v>DOWN</v>
      </c>
      <c r="L6799" s="2">
        <v>89</v>
      </c>
      <c r="Q6799" s="15"/>
    </row>
    <row r="6800" spans="1:17" x14ac:dyDescent="0.25">
      <c r="A6800" s="1">
        <v>32580</v>
      </c>
      <c r="B6800" s="3">
        <v>1.25</v>
      </c>
      <c r="C6800" s="3">
        <v>1.267857</v>
      </c>
      <c r="D6800" s="3">
        <v>1.241071</v>
      </c>
      <c r="E6800" s="3">
        <v>1.25</v>
      </c>
      <c r="F6800" s="3">
        <v>1.027736</v>
      </c>
      <c r="G6800">
        <v>32776800</v>
      </c>
      <c r="H6800" t="str">
        <f>TEXT(AppleStock[[#This Row],[Date]],"dddd")</f>
        <v>Monday</v>
      </c>
      <c r="I6800" t="str">
        <f>MID(AppleStock[[#This Row],[Day]],1,FIND("day",AppleStock[[#This Row],[Day]])-1)</f>
        <v>Mon</v>
      </c>
      <c r="J6800" s="3">
        <f>AppleStock[[#This Row],[Open]]-AppleStock[[#This Row],[Close]]</f>
        <v>0</v>
      </c>
      <c r="K6800" t="str">
        <f>IF(AppleStock[[#This Row],[Day Change]]&gt;0,"UP","DOWN")</f>
        <v>DOWN</v>
      </c>
      <c r="L6800" s="2">
        <v>89</v>
      </c>
      <c r="Q6800" s="15"/>
    </row>
    <row r="6801" spans="1:17" x14ac:dyDescent="0.25">
      <c r="A6801" s="1">
        <v>32581</v>
      </c>
      <c r="B6801" s="3">
        <v>1.25</v>
      </c>
      <c r="C6801" s="3">
        <v>1.267857</v>
      </c>
      <c r="D6801" s="3">
        <v>1.245536</v>
      </c>
      <c r="E6801" s="3">
        <v>1.258929</v>
      </c>
      <c r="F6801" s="3">
        <v>1.035077</v>
      </c>
      <c r="G6801">
        <v>40485200</v>
      </c>
      <c r="H6801" t="str">
        <f>TEXT(AppleStock[[#This Row],[Date]],"dddd")</f>
        <v>Tuesday</v>
      </c>
      <c r="I6801" t="str">
        <f>MID(AppleStock[[#This Row],[Day]],1,FIND("day",AppleStock[[#This Row],[Day]])-1)</f>
        <v>Tues</v>
      </c>
      <c r="J6801" s="3">
        <f>AppleStock[[#This Row],[Open]]-AppleStock[[#This Row],[Close]]</f>
        <v>-8.9289999999999647E-3</v>
      </c>
      <c r="K6801" t="str">
        <f>IF(AppleStock[[#This Row],[Day Change]]&gt;0,"UP","DOWN")</f>
        <v>DOWN</v>
      </c>
      <c r="L6801" s="2">
        <v>89</v>
      </c>
      <c r="Q6801" s="15"/>
    </row>
    <row r="6802" spans="1:17" x14ac:dyDescent="0.25">
      <c r="A6802" s="1">
        <v>32582</v>
      </c>
      <c r="B6802" s="3">
        <v>1.258929</v>
      </c>
      <c r="C6802" s="3">
        <v>1.267857</v>
      </c>
      <c r="D6802" s="3">
        <v>1.241071</v>
      </c>
      <c r="E6802" s="3">
        <v>1.25</v>
      </c>
      <c r="F6802" s="3">
        <v>1.027736</v>
      </c>
      <c r="G6802">
        <v>22514800</v>
      </c>
      <c r="H6802" t="str">
        <f>TEXT(AppleStock[[#This Row],[Date]],"dddd")</f>
        <v>Wednesday</v>
      </c>
      <c r="I6802" t="str">
        <f>MID(AppleStock[[#This Row],[Day]],1,FIND("day",AppleStock[[#This Row],[Day]])-1)</f>
        <v>Wednes</v>
      </c>
      <c r="J6802" s="3">
        <f>AppleStock[[#This Row],[Open]]-AppleStock[[#This Row],[Close]]</f>
        <v>8.9289999999999647E-3</v>
      </c>
      <c r="K6802" t="str">
        <f>IF(AppleStock[[#This Row],[Day Change]]&gt;0,"UP","DOWN")</f>
        <v>UP</v>
      </c>
      <c r="L6802" s="2">
        <v>89</v>
      </c>
      <c r="Q6802" s="15"/>
    </row>
    <row r="6803" spans="1:17" x14ac:dyDescent="0.25">
      <c r="A6803" s="1">
        <v>32583</v>
      </c>
      <c r="B6803" s="3">
        <v>1.25</v>
      </c>
      <c r="C6803" s="3">
        <v>1.267857</v>
      </c>
      <c r="D6803" s="3">
        <v>1.232143</v>
      </c>
      <c r="E6803" s="3">
        <v>1.258929</v>
      </c>
      <c r="F6803" s="3">
        <v>1.035077</v>
      </c>
      <c r="G6803">
        <v>48059200</v>
      </c>
      <c r="H6803" t="str">
        <f>TEXT(AppleStock[[#This Row],[Date]],"dddd")</f>
        <v>Thursday</v>
      </c>
      <c r="I6803" t="str">
        <f>MID(AppleStock[[#This Row],[Day]],1,FIND("day",AppleStock[[#This Row],[Day]])-1)</f>
        <v>Thurs</v>
      </c>
      <c r="J6803" s="3">
        <f>AppleStock[[#This Row],[Open]]-AppleStock[[#This Row],[Close]]</f>
        <v>-8.9289999999999647E-3</v>
      </c>
      <c r="K6803" t="str">
        <f>IF(AppleStock[[#This Row],[Day Change]]&gt;0,"UP","DOWN")</f>
        <v>DOWN</v>
      </c>
      <c r="L6803" s="2">
        <v>89</v>
      </c>
      <c r="Q6803" s="15"/>
    </row>
    <row r="6804" spans="1:17" x14ac:dyDescent="0.25">
      <c r="A6804" s="1">
        <v>32584</v>
      </c>
      <c r="B6804" s="3">
        <v>1.232143</v>
      </c>
      <c r="C6804" s="3">
        <v>1.276786</v>
      </c>
      <c r="D6804" s="3">
        <v>1.214286</v>
      </c>
      <c r="E6804" s="3">
        <v>1.245536</v>
      </c>
      <c r="F6804" s="3">
        <v>1.024065</v>
      </c>
      <c r="G6804">
        <v>59281600</v>
      </c>
      <c r="H6804" t="str">
        <f>TEXT(AppleStock[[#This Row],[Date]],"dddd")</f>
        <v>Friday</v>
      </c>
      <c r="I6804" t="str">
        <f>MID(AppleStock[[#This Row],[Day]],1,FIND("day",AppleStock[[#This Row],[Day]])-1)</f>
        <v>Fri</v>
      </c>
      <c r="J6804" s="3">
        <f>AppleStock[[#This Row],[Open]]-AppleStock[[#This Row],[Close]]</f>
        <v>-1.3392999999999988E-2</v>
      </c>
      <c r="K6804" t="str">
        <f>IF(AppleStock[[#This Row],[Day Change]]&gt;0,"UP","DOWN")</f>
        <v>DOWN</v>
      </c>
      <c r="L6804" s="2">
        <v>89</v>
      </c>
      <c r="Q6804" s="15"/>
    </row>
    <row r="6805" spans="1:17" x14ac:dyDescent="0.25">
      <c r="A6805" s="1">
        <v>32587</v>
      </c>
      <c r="B6805" s="3">
        <v>1.25</v>
      </c>
      <c r="C6805" s="3">
        <v>1.258929</v>
      </c>
      <c r="D6805" s="3">
        <v>1.232143</v>
      </c>
      <c r="E6805" s="3">
        <v>1.245536</v>
      </c>
      <c r="F6805" s="3">
        <v>1.024065</v>
      </c>
      <c r="G6805">
        <v>45362800</v>
      </c>
      <c r="H6805" t="str">
        <f>TEXT(AppleStock[[#This Row],[Date]],"dddd")</f>
        <v>Monday</v>
      </c>
      <c r="I6805" t="str">
        <f>MID(AppleStock[[#This Row],[Day]],1,FIND("day",AppleStock[[#This Row],[Day]])-1)</f>
        <v>Mon</v>
      </c>
      <c r="J6805" s="3">
        <f>AppleStock[[#This Row],[Open]]-AppleStock[[#This Row],[Close]]</f>
        <v>4.4640000000000235E-3</v>
      </c>
      <c r="K6805" t="str">
        <f>IF(AppleStock[[#This Row],[Day Change]]&gt;0,"UP","DOWN")</f>
        <v>UP</v>
      </c>
      <c r="L6805" s="2">
        <v>89</v>
      </c>
      <c r="Q6805" s="15"/>
    </row>
    <row r="6806" spans="1:17" x14ac:dyDescent="0.25">
      <c r="A6806" s="1">
        <v>32588</v>
      </c>
      <c r="B6806" s="3">
        <v>1.267857</v>
      </c>
      <c r="C6806" s="3">
        <v>1.267857</v>
      </c>
      <c r="D6806" s="3">
        <v>1.241071</v>
      </c>
      <c r="E6806" s="3">
        <v>1.245536</v>
      </c>
      <c r="F6806" s="3">
        <v>1.024065</v>
      </c>
      <c r="G6806">
        <v>32048800</v>
      </c>
      <c r="H6806" t="str">
        <f>TEXT(AppleStock[[#This Row],[Date]],"dddd")</f>
        <v>Tuesday</v>
      </c>
      <c r="I6806" t="str">
        <f>MID(AppleStock[[#This Row],[Day]],1,FIND("day",AppleStock[[#This Row],[Day]])-1)</f>
        <v>Tues</v>
      </c>
      <c r="J6806" s="3">
        <f>AppleStock[[#This Row],[Open]]-AppleStock[[#This Row],[Close]]</f>
        <v>2.2321000000000035E-2</v>
      </c>
      <c r="K6806" t="str">
        <f>IF(AppleStock[[#This Row],[Day Change]]&gt;0,"UP","DOWN")</f>
        <v>UP</v>
      </c>
      <c r="L6806" s="2">
        <v>89</v>
      </c>
      <c r="Q6806" s="15"/>
    </row>
    <row r="6807" spans="1:17" x14ac:dyDescent="0.25">
      <c r="A6807" s="1">
        <v>32589</v>
      </c>
      <c r="B6807" s="3">
        <v>1.223214</v>
      </c>
      <c r="C6807" s="3">
        <v>1.241071</v>
      </c>
      <c r="D6807" s="3">
        <v>1.205357</v>
      </c>
      <c r="E6807" s="3">
        <v>1.209821</v>
      </c>
      <c r="F6807" s="3">
        <v>0.99470099999999995</v>
      </c>
      <c r="G6807">
        <v>36212400</v>
      </c>
      <c r="H6807" t="str">
        <f>TEXT(AppleStock[[#This Row],[Date]],"dddd")</f>
        <v>Wednesday</v>
      </c>
      <c r="I6807" t="str">
        <f>MID(AppleStock[[#This Row],[Day]],1,FIND("day",AppleStock[[#This Row],[Day]])-1)</f>
        <v>Wednes</v>
      </c>
      <c r="J6807" s="3">
        <f>AppleStock[[#This Row],[Open]]-AppleStock[[#This Row],[Close]]</f>
        <v>1.3392999999999988E-2</v>
      </c>
      <c r="K6807" t="str">
        <f>IF(AppleStock[[#This Row],[Day Change]]&gt;0,"UP","DOWN")</f>
        <v>UP</v>
      </c>
      <c r="L6807" s="2">
        <v>89</v>
      </c>
      <c r="Q6807" s="15"/>
    </row>
    <row r="6808" spans="1:17" x14ac:dyDescent="0.25">
      <c r="A6808" s="1">
        <v>32590</v>
      </c>
      <c r="B6808" s="3">
        <v>1.214286</v>
      </c>
      <c r="C6808" s="3">
        <v>1.232143</v>
      </c>
      <c r="D6808" s="3">
        <v>1.205357</v>
      </c>
      <c r="E6808" s="3">
        <v>1.227679</v>
      </c>
      <c r="F6808" s="3">
        <v>1.0093840000000001</v>
      </c>
      <c r="G6808">
        <v>29727600</v>
      </c>
      <c r="H6808" t="str">
        <f>TEXT(AppleStock[[#This Row],[Date]],"dddd")</f>
        <v>Thursday</v>
      </c>
      <c r="I6808" t="str">
        <f>MID(AppleStock[[#This Row],[Day]],1,FIND("day",AppleStock[[#This Row],[Day]])-1)</f>
        <v>Thurs</v>
      </c>
      <c r="J6808" s="3">
        <f>AppleStock[[#This Row],[Open]]-AppleStock[[#This Row],[Close]]</f>
        <v>-1.3392999999999988E-2</v>
      </c>
      <c r="K6808" t="str">
        <f>IF(AppleStock[[#This Row],[Day Change]]&gt;0,"UP","DOWN")</f>
        <v>DOWN</v>
      </c>
      <c r="L6808" s="2">
        <v>89</v>
      </c>
      <c r="Q6808" s="15"/>
    </row>
    <row r="6809" spans="1:17" x14ac:dyDescent="0.25">
      <c r="A6809" s="1">
        <v>32594</v>
      </c>
      <c r="B6809" s="3">
        <v>1.223214</v>
      </c>
      <c r="C6809" s="3">
        <v>1.232143</v>
      </c>
      <c r="D6809" s="3">
        <v>1.196429</v>
      </c>
      <c r="E6809" s="3">
        <v>1.205357</v>
      </c>
      <c r="F6809" s="3">
        <v>0.991031</v>
      </c>
      <c r="G6809">
        <v>37914800</v>
      </c>
      <c r="H6809" t="str">
        <f>TEXT(AppleStock[[#This Row],[Date]],"dddd")</f>
        <v>Monday</v>
      </c>
      <c r="I6809" t="str">
        <f>MID(AppleStock[[#This Row],[Day]],1,FIND("day",AppleStock[[#This Row],[Day]])-1)</f>
        <v>Mon</v>
      </c>
      <c r="J6809" s="3">
        <f>AppleStock[[#This Row],[Open]]-AppleStock[[#This Row],[Close]]</f>
        <v>1.7857000000000012E-2</v>
      </c>
      <c r="K6809" t="str">
        <f>IF(AppleStock[[#This Row],[Day Change]]&gt;0,"UP","DOWN")</f>
        <v>UP</v>
      </c>
      <c r="L6809" s="2">
        <v>89</v>
      </c>
      <c r="Q6809" s="15"/>
    </row>
    <row r="6810" spans="1:17" x14ac:dyDescent="0.25">
      <c r="A6810" s="1">
        <v>32595</v>
      </c>
      <c r="B6810" s="3">
        <v>1.214286</v>
      </c>
      <c r="C6810" s="3">
        <v>1.232143</v>
      </c>
      <c r="D6810" s="3">
        <v>1.214286</v>
      </c>
      <c r="E6810" s="3">
        <v>1.214286</v>
      </c>
      <c r="F6810" s="3">
        <v>0.99837200000000004</v>
      </c>
      <c r="G6810">
        <v>35313600</v>
      </c>
      <c r="H6810" t="str">
        <f>TEXT(AppleStock[[#This Row],[Date]],"dddd")</f>
        <v>Tuesday</v>
      </c>
      <c r="I6810" t="str">
        <f>MID(AppleStock[[#This Row],[Day]],1,FIND("day",AppleStock[[#This Row],[Day]])-1)</f>
        <v>Tues</v>
      </c>
      <c r="J6810" s="3">
        <f>AppleStock[[#This Row],[Open]]-AppleStock[[#This Row],[Close]]</f>
        <v>0</v>
      </c>
      <c r="K6810" t="str">
        <f>IF(AppleStock[[#This Row],[Day Change]]&gt;0,"UP","DOWN")</f>
        <v>DOWN</v>
      </c>
      <c r="L6810" s="2">
        <v>89</v>
      </c>
      <c r="Q6810" s="15"/>
    </row>
    <row r="6811" spans="1:17" x14ac:dyDescent="0.25">
      <c r="A6811" s="1">
        <v>32596</v>
      </c>
      <c r="B6811" s="3">
        <v>1.214286</v>
      </c>
      <c r="C6811" s="3">
        <v>1.232143</v>
      </c>
      <c r="D6811" s="3">
        <v>1.214286</v>
      </c>
      <c r="E6811" s="3">
        <v>1.223214</v>
      </c>
      <c r="F6811" s="3">
        <v>1.0057130000000001</v>
      </c>
      <c r="G6811">
        <v>18600400</v>
      </c>
      <c r="H6811" t="str">
        <f>TEXT(AppleStock[[#This Row],[Date]],"dddd")</f>
        <v>Wednesday</v>
      </c>
      <c r="I6811" t="str">
        <f>MID(AppleStock[[#This Row],[Day]],1,FIND("day",AppleStock[[#This Row],[Day]])-1)</f>
        <v>Wednes</v>
      </c>
      <c r="J6811" s="3">
        <f>AppleStock[[#This Row],[Open]]-AppleStock[[#This Row],[Close]]</f>
        <v>-8.928000000000047E-3</v>
      </c>
      <c r="K6811" t="str">
        <f>IF(AppleStock[[#This Row],[Day Change]]&gt;0,"UP","DOWN")</f>
        <v>DOWN</v>
      </c>
      <c r="L6811" s="2">
        <v>89</v>
      </c>
      <c r="Q6811" s="15"/>
    </row>
    <row r="6812" spans="1:17" x14ac:dyDescent="0.25">
      <c r="A6812" s="1">
        <v>32597</v>
      </c>
      <c r="B6812" s="3">
        <v>1.223214</v>
      </c>
      <c r="C6812" s="3">
        <v>1.25</v>
      </c>
      <c r="D6812" s="3">
        <v>1.214286</v>
      </c>
      <c r="E6812" s="3">
        <v>1.241071</v>
      </c>
      <c r="F6812" s="3">
        <v>1.0203949999999999</v>
      </c>
      <c r="G6812">
        <v>26311600</v>
      </c>
      <c r="H6812" t="str">
        <f>TEXT(AppleStock[[#This Row],[Date]],"dddd")</f>
        <v>Thursday</v>
      </c>
      <c r="I6812" t="str">
        <f>MID(AppleStock[[#This Row],[Day]],1,FIND("day",AppleStock[[#This Row],[Day]])-1)</f>
        <v>Thurs</v>
      </c>
      <c r="J6812" s="3">
        <f>AppleStock[[#This Row],[Open]]-AppleStock[[#This Row],[Close]]</f>
        <v>-1.7857000000000012E-2</v>
      </c>
      <c r="K6812" t="str">
        <f>IF(AppleStock[[#This Row],[Day Change]]&gt;0,"UP","DOWN")</f>
        <v>DOWN</v>
      </c>
      <c r="L6812" s="2">
        <v>89</v>
      </c>
      <c r="Q6812" s="15"/>
    </row>
    <row r="6813" spans="1:17" x14ac:dyDescent="0.25">
      <c r="A6813" s="1">
        <v>32598</v>
      </c>
      <c r="B6813" s="3">
        <v>1.25</v>
      </c>
      <c r="C6813" s="3">
        <v>1.276786</v>
      </c>
      <c r="D6813" s="3">
        <v>1.241071</v>
      </c>
      <c r="E6813" s="3">
        <v>1.272321</v>
      </c>
      <c r="F6813" s="3">
        <v>1.046089</v>
      </c>
      <c r="G6813">
        <v>46337200</v>
      </c>
      <c r="H6813" t="str">
        <f>TEXT(AppleStock[[#This Row],[Date]],"dddd")</f>
        <v>Friday</v>
      </c>
      <c r="I6813" t="str">
        <f>MID(AppleStock[[#This Row],[Day]],1,FIND("day",AppleStock[[#This Row],[Day]])-1)</f>
        <v>Fri</v>
      </c>
      <c r="J6813" s="3">
        <f>AppleStock[[#This Row],[Open]]-AppleStock[[#This Row],[Close]]</f>
        <v>-2.2321000000000035E-2</v>
      </c>
      <c r="K6813" t="str">
        <f>IF(AppleStock[[#This Row],[Day Change]]&gt;0,"UP","DOWN")</f>
        <v>DOWN</v>
      </c>
      <c r="L6813" s="2">
        <v>89</v>
      </c>
      <c r="Q6813" s="15"/>
    </row>
    <row r="6814" spans="1:17" x14ac:dyDescent="0.25">
      <c r="A6814" s="1">
        <v>32601</v>
      </c>
      <c r="B6814" s="3">
        <v>1.267857</v>
      </c>
      <c r="C6814" s="3">
        <v>1.294643</v>
      </c>
      <c r="D6814" s="3">
        <v>1.241071</v>
      </c>
      <c r="E6814" s="3">
        <v>1.25</v>
      </c>
      <c r="F6814" s="3">
        <v>1.027736</v>
      </c>
      <c r="G6814">
        <v>41571600</v>
      </c>
      <c r="H6814" t="str">
        <f>TEXT(AppleStock[[#This Row],[Date]],"dddd")</f>
        <v>Monday</v>
      </c>
      <c r="I6814" t="str">
        <f>MID(AppleStock[[#This Row],[Day]],1,FIND("day",AppleStock[[#This Row],[Day]])-1)</f>
        <v>Mon</v>
      </c>
      <c r="J6814" s="3">
        <f>AppleStock[[#This Row],[Open]]-AppleStock[[#This Row],[Close]]</f>
        <v>1.7857000000000012E-2</v>
      </c>
      <c r="K6814" t="str">
        <f>IF(AppleStock[[#This Row],[Day Change]]&gt;0,"UP","DOWN")</f>
        <v>UP</v>
      </c>
      <c r="L6814" s="2">
        <v>89</v>
      </c>
      <c r="Q6814" s="15"/>
    </row>
    <row r="6815" spans="1:17" x14ac:dyDescent="0.25">
      <c r="A6815" s="1">
        <v>32602</v>
      </c>
      <c r="B6815" s="3">
        <v>1.232143</v>
      </c>
      <c r="C6815" s="3">
        <v>1.245536</v>
      </c>
      <c r="D6815" s="3">
        <v>1.209821</v>
      </c>
      <c r="E6815" s="3">
        <v>1.232143</v>
      </c>
      <c r="F6815" s="3">
        <v>1.0130539999999999</v>
      </c>
      <c r="G6815">
        <v>28932400</v>
      </c>
      <c r="H6815" t="str">
        <f>TEXT(AppleStock[[#This Row],[Date]],"dddd")</f>
        <v>Tuesday</v>
      </c>
      <c r="I6815" t="str">
        <f>MID(AppleStock[[#This Row],[Day]],1,FIND("day",AppleStock[[#This Row],[Day]])-1)</f>
        <v>Tues</v>
      </c>
      <c r="J6815" s="3">
        <f>AppleStock[[#This Row],[Open]]-AppleStock[[#This Row],[Close]]</f>
        <v>0</v>
      </c>
      <c r="K6815" t="str">
        <f>IF(AppleStock[[#This Row],[Day Change]]&gt;0,"UP","DOWN")</f>
        <v>DOWN</v>
      </c>
      <c r="L6815" s="2">
        <v>89</v>
      </c>
      <c r="Q6815" s="15"/>
    </row>
    <row r="6816" spans="1:17" x14ac:dyDescent="0.25">
      <c r="A6816" s="1">
        <v>32603</v>
      </c>
      <c r="B6816" s="3">
        <v>1.232143</v>
      </c>
      <c r="C6816" s="3">
        <v>1.258929</v>
      </c>
      <c r="D6816" s="3">
        <v>1.223214</v>
      </c>
      <c r="E6816" s="3">
        <v>1.25</v>
      </c>
      <c r="F6816" s="3">
        <v>1.027736</v>
      </c>
      <c r="G6816">
        <v>30063600</v>
      </c>
      <c r="H6816" t="str">
        <f>TEXT(AppleStock[[#This Row],[Date]],"dddd")</f>
        <v>Wednesday</v>
      </c>
      <c r="I6816" t="str">
        <f>MID(AppleStock[[#This Row],[Day]],1,FIND("day",AppleStock[[#This Row],[Day]])-1)</f>
        <v>Wednes</v>
      </c>
      <c r="J6816" s="3">
        <f>AppleStock[[#This Row],[Open]]-AppleStock[[#This Row],[Close]]</f>
        <v>-1.7857000000000012E-2</v>
      </c>
      <c r="K6816" t="str">
        <f>IF(AppleStock[[#This Row],[Day Change]]&gt;0,"UP","DOWN")</f>
        <v>DOWN</v>
      </c>
      <c r="L6816" s="2">
        <v>89</v>
      </c>
      <c r="Q6816" s="15"/>
    </row>
    <row r="6817" spans="1:17" x14ac:dyDescent="0.25">
      <c r="A6817" s="1">
        <v>32604</v>
      </c>
      <c r="B6817" s="3">
        <v>1.241071</v>
      </c>
      <c r="C6817" s="3">
        <v>1.290179</v>
      </c>
      <c r="D6817" s="3">
        <v>1.232143</v>
      </c>
      <c r="E6817" s="3">
        <v>1.285714</v>
      </c>
      <c r="F6817" s="3">
        <v>1.0570999999999999</v>
      </c>
      <c r="G6817">
        <v>39093600</v>
      </c>
      <c r="H6817" t="str">
        <f>TEXT(AppleStock[[#This Row],[Date]],"dddd")</f>
        <v>Thursday</v>
      </c>
      <c r="I6817" t="str">
        <f>MID(AppleStock[[#This Row],[Day]],1,FIND("day",AppleStock[[#This Row],[Day]])-1)</f>
        <v>Thurs</v>
      </c>
      <c r="J6817" s="3">
        <f>AppleStock[[#This Row],[Open]]-AppleStock[[#This Row],[Close]]</f>
        <v>-4.4642999999999988E-2</v>
      </c>
      <c r="K6817" t="str">
        <f>IF(AppleStock[[#This Row],[Day Change]]&gt;0,"UP","DOWN")</f>
        <v>DOWN</v>
      </c>
      <c r="L6817" s="2">
        <v>89</v>
      </c>
      <c r="Q6817" s="15"/>
    </row>
    <row r="6818" spans="1:17" x14ac:dyDescent="0.25">
      <c r="A6818" s="1">
        <v>32605</v>
      </c>
      <c r="B6818" s="3">
        <v>1.285714</v>
      </c>
      <c r="C6818" s="3">
        <v>1.339286</v>
      </c>
      <c r="D6818" s="3">
        <v>1.285714</v>
      </c>
      <c r="E6818" s="3">
        <v>1.334821</v>
      </c>
      <c r="F6818" s="3">
        <v>1.0974759999999999</v>
      </c>
      <c r="G6818">
        <v>88746000</v>
      </c>
      <c r="H6818" t="str">
        <f>TEXT(AppleStock[[#This Row],[Date]],"dddd")</f>
        <v>Friday</v>
      </c>
      <c r="I6818" t="str">
        <f>MID(AppleStock[[#This Row],[Day]],1,FIND("day",AppleStock[[#This Row],[Day]])-1)</f>
        <v>Fri</v>
      </c>
      <c r="J6818" s="3">
        <f>AppleStock[[#This Row],[Open]]-AppleStock[[#This Row],[Close]]</f>
        <v>-4.9107000000000012E-2</v>
      </c>
      <c r="K6818" t="str">
        <f>IF(AppleStock[[#This Row],[Day Change]]&gt;0,"UP","DOWN")</f>
        <v>DOWN</v>
      </c>
      <c r="L6818" s="2">
        <v>89</v>
      </c>
      <c r="Q6818" s="15"/>
    </row>
    <row r="6819" spans="1:17" x14ac:dyDescent="0.25">
      <c r="A6819" s="1">
        <v>32608</v>
      </c>
      <c r="B6819" s="3">
        <v>1.330357</v>
      </c>
      <c r="C6819" s="3">
        <v>1.357143</v>
      </c>
      <c r="D6819" s="3">
        <v>1.3125</v>
      </c>
      <c r="E6819" s="3">
        <v>1.321429</v>
      </c>
      <c r="F6819" s="3">
        <v>1.0864640000000001</v>
      </c>
      <c r="G6819">
        <v>33843600</v>
      </c>
      <c r="H6819" t="str">
        <f>TEXT(AppleStock[[#This Row],[Date]],"dddd")</f>
        <v>Monday</v>
      </c>
      <c r="I6819" t="str">
        <f>MID(AppleStock[[#This Row],[Day]],1,FIND("day",AppleStock[[#This Row],[Day]])-1)</f>
        <v>Mon</v>
      </c>
      <c r="J6819" s="3">
        <f>AppleStock[[#This Row],[Open]]-AppleStock[[#This Row],[Close]]</f>
        <v>8.928000000000047E-3</v>
      </c>
      <c r="K6819" t="str">
        <f>IF(AppleStock[[#This Row],[Day Change]]&gt;0,"UP","DOWN")</f>
        <v>UP</v>
      </c>
      <c r="L6819" s="2">
        <v>89</v>
      </c>
      <c r="Q6819" s="15"/>
    </row>
    <row r="6820" spans="1:17" x14ac:dyDescent="0.25">
      <c r="A6820" s="1">
        <v>32609</v>
      </c>
      <c r="B6820" s="3">
        <v>1.339286</v>
      </c>
      <c r="C6820" s="3">
        <v>1.357143</v>
      </c>
      <c r="D6820" s="3">
        <v>1.321429</v>
      </c>
      <c r="E6820" s="3">
        <v>1.348214</v>
      </c>
      <c r="F6820" s="3">
        <v>1.108487</v>
      </c>
      <c r="G6820">
        <v>36635200</v>
      </c>
      <c r="H6820" t="str">
        <f>TEXT(AppleStock[[#This Row],[Date]],"dddd")</f>
        <v>Tuesday</v>
      </c>
      <c r="I6820" t="str">
        <f>MID(AppleStock[[#This Row],[Day]],1,FIND("day",AppleStock[[#This Row],[Day]])-1)</f>
        <v>Tues</v>
      </c>
      <c r="J6820" s="3">
        <f>AppleStock[[#This Row],[Open]]-AppleStock[[#This Row],[Close]]</f>
        <v>-8.928000000000047E-3</v>
      </c>
      <c r="K6820" t="str">
        <f>IF(AppleStock[[#This Row],[Day Change]]&gt;0,"UP","DOWN")</f>
        <v>DOWN</v>
      </c>
      <c r="L6820" s="2">
        <v>89</v>
      </c>
      <c r="Q6820" s="15"/>
    </row>
    <row r="6821" spans="1:17" x14ac:dyDescent="0.25">
      <c r="A6821" s="1">
        <v>32610</v>
      </c>
      <c r="B6821" s="3">
        <v>1.366071</v>
      </c>
      <c r="C6821" s="3">
        <v>1.401786</v>
      </c>
      <c r="D6821" s="3">
        <v>1.352679</v>
      </c>
      <c r="E6821" s="3">
        <v>1.375</v>
      </c>
      <c r="F6821" s="3">
        <v>1.130509</v>
      </c>
      <c r="G6821">
        <v>96978000</v>
      </c>
      <c r="H6821" t="str">
        <f>TEXT(AppleStock[[#This Row],[Date]],"dddd")</f>
        <v>Wednesday</v>
      </c>
      <c r="I6821" t="str">
        <f>MID(AppleStock[[#This Row],[Day]],1,FIND("day",AppleStock[[#This Row],[Day]])-1)</f>
        <v>Wednes</v>
      </c>
      <c r="J6821" s="3">
        <f>AppleStock[[#This Row],[Open]]-AppleStock[[#This Row],[Close]]</f>
        <v>-8.9289999999999647E-3</v>
      </c>
      <c r="K6821" t="str">
        <f>IF(AppleStock[[#This Row],[Day Change]]&gt;0,"UP","DOWN")</f>
        <v>DOWN</v>
      </c>
      <c r="L6821" s="2">
        <v>89</v>
      </c>
      <c r="Q6821" s="15"/>
    </row>
    <row r="6822" spans="1:17" x14ac:dyDescent="0.25">
      <c r="A6822" s="1">
        <v>32611</v>
      </c>
      <c r="B6822" s="3">
        <v>1.383929</v>
      </c>
      <c r="C6822" s="3">
        <v>1.410714</v>
      </c>
      <c r="D6822" s="3">
        <v>1.366071</v>
      </c>
      <c r="E6822" s="3">
        <v>1.375</v>
      </c>
      <c r="F6822" s="3">
        <v>1.130509</v>
      </c>
      <c r="G6822">
        <v>45318000</v>
      </c>
      <c r="H6822" t="str">
        <f>TEXT(AppleStock[[#This Row],[Date]],"dddd")</f>
        <v>Thursday</v>
      </c>
      <c r="I6822" t="str">
        <f>MID(AppleStock[[#This Row],[Day]],1,FIND("day",AppleStock[[#This Row],[Day]])-1)</f>
        <v>Thurs</v>
      </c>
      <c r="J6822" s="3">
        <f>AppleStock[[#This Row],[Open]]-AppleStock[[#This Row],[Close]]</f>
        <v>8.9289999999999647E-3</v>
      </c>
      <c r="K6822" t="str">
        <f>IF(AppleStock[[#This Row],[Day Change]]&gt;0,"UP","DOWN")</f>
        <v>UP</v>
      </c>
      <c r="L6822" s="2">
        <v>89</v>
      </c>
      <c r="Q6822" s="15"/>
    </row>
    <row r="6823" spans="1:17" x14ac:dyDescent="0.25">
      <c r="A6823" s="1">
        <v>32612</v>
      </c>
      <c r="B6823" s="3">
        <v>1.392857</v>
      </c>
      <c r="C6823" s="3">
        <v>1.401786</v>
      </c>
      <c r="D6823" s="3">
        <v>1.366071</v>
      </c>
      <c r="E6823" s="3">
        <v>1.383929</v>
      </c>
      <c r="F6823" s="3">
        <v>1.13785</v>
      </c>
      <c r="G6823">
        <v>30839200</v>
      </c>
      <c r="H6823" t="str">
        <f>TEXT(AppleStock[[#This Row],[Date]],"dddd")</f>
        <v>Friday</v>
      </c>
      <c r="I6823" t="str">
        <f>MID(AppleStock[[#This Row],[Day]],1,FIND("day",AppleStock[[#This Row],[Day]])-1)</f>
        <v>Fri</v>
      </c>
      <c r="J6823" s="3">
        <f>AppleStock[[#This Row],[Open]]-AppleStock[[#This Row],[Close]]</f>
        <v>8.928000000000047E-3</v>
      </c>
      <c r="K6823" t="str">
        <f>IF(AppleStock[[#This Row],[Day Change]]&gt;0,"UP","DOWN")</f>
        <v>UP</v>
      </c>
      <c r="L6823" s="2">
        <v>89</v>
      </c>
      <c r="Q6823" s="15"/>
    </row>
    <row r="6824" spans="1:17" x14ac:dyDescent="0.25">
      <c r="A6824" s="1">
        <v>32615</v>
      </c>
      <c r="B6824" s="3">
        <v>1.375</v>
      </c>
      <c r="C6824" s="3">
        <v>1.401786</v>
      </c>
      <c r="D6824" s="3">
        <v>1.357143</v>
      </c>
      <c r="E6824" s="3">
        <v>1.401786</v>
      </c>
      <c r="F6824" s="3">
        <v>1.152533</v>
      </c>
      <c r="G6824">
        <v>35036400</v>
      </c>
      <c r="H6824" t="str">
        <f>TEXT(AppleStock[[#This Row],[Date]],"dddd")</f>
        <v>Monday</v>
      </c>
      <c r="I6824" t="str">
        <f>MID(AppleStock[[#This Row],[Day]],1,FIND("day",AppleStock[[#This Row],[Day]])-1)</f>
        <v>Mon</v>
      </c>
      <c r="J6824" s="3">
        <f>AppleStock[[#This Row],[Open]]-AppleStock[[#This Row],[Close]]</f>
        <v>-2.6785999999999976E-2</v>
      </c>
      <c r="K6824" t="str">
        <f>IF(AppleStock[[#This Row],[Day Change]]&gt;0,"UP","DOWN")</f>
        <v>DOWN</v>
      </c>
      <c r="L6824" s="2">
        <v>89</v>
      </c>
      <c r="Q6824" s="15"/>
    </row>
    <row r="6825" spans="1:17" x14ac:dyDescent="0.25">
      <c r="A6825" s="1">
        <v>32616</v>
      </c>
      <c r="B6825" s="3">
        <v>1.410714</v>
      </c>
      <c r="C6825" s="3">
        <v>1.446429</v>
      </c>
      <c r="D6825" s="3">
        <v>1.401786</v>
      </c>
      <c r="E6825" s="3">
        <v>1.433036</v>
      </c>
      <c r="F6825" s="3">
        <v>1.178226</v>
      </c>
      <c r="G6825">
        <v>140246400</v>
      </c>
      <c r="H6825" t="str">
        <f>TEXT(AppleStock[[#This Row],[Date]],"dddd")</f>
        <v>Tuesday</v>
      </c>
      <c r="I6825" t="str">
        <f>MID(AppleStock[[#This Row],[Day]],1,FIND("day",AppleStock[[#This Row],[Day]])-1)</f>
        <v>Tues</v>
      </c>
      <c r="J6825" s="3">
        <f>AppleStock[[#This Row],[Open]]-AppleStock[[#This Row],[Close]]</f>
        <v>-2.2321999999999953E-2</v>
      </c>
      <c r="K6825" t="str">
        <f>IF(AppleStock[[#This Row],[Day Change]]&gt;0,"UP","DOWN")</f>
        <v>DOWN</v>
      </c>
      <c r="L6825" s="2">
        <v>89</v>
      </c>
      <c r="Q6825" s="15"/>
    </row>
    <row r="6826" spans="1:17" x14ac:dyDescent="0.25">
      <c r="A6826" s="1">
        <v>32617</v>
      </c>
      <c r="B6826" s="3">
        <v>1.428571</v>
      </c>
      <c r="C6826" s="3">
        <v>1.486607</v>
      </c>
      <c r="D6826" s="3">
        <v>1.419643</v>
      </c>
      <c r="E6826" s="3">
        <v>1.459821</v>
      </c>
      <c r="F6826" s="3">
        <v>1.2002489999999999</v>
      </c>
      <c r="G6826">
        <v>106470000</v>
      </c>
      <c r="H6826" t="str">
        <f>TEXT(AppleStock[[#This Row],[Date]],"dddd")</f>
        <v>Wednesday</v>
      </c>
      <c r="I6826" t="str">
        <f>MID(AppleStock[[#This Row],[Day]],1,FIND("day",AppleStock[[#This Row],[Day]])-1)</f>
        <v>Wednes</v>
      </c>
      <c r="J6826" s="3">
        <f>AppleStock[[#This Row],[Open]]-AppleStock[[#This Row],[Close]]</f>
        <v>-3.125E-2</v>
      </c>
      <c r="K6826" t="str">
        <f>IF(AppleStock[[#This Row],[Day Change]]&gt;0,"UP","DOWN")</f>
        <v>DOWN</v>
      </c>
      <c r="L6826" s="2">
        <v>89</v>
      </c>
      <c r="Q6826" s="15"/>
    </row>
    <row r="6827" spans="1:17" x14ac:dyDescent="0.25">
      <c r="A6827" s="1">
        <v>32618</v>
      </c>
      <c r="B6827" s="3">
        <v>1.455357</v>
      </c>
      <c r="C6827" s="3">
        <v>1.482143</v>
      </c>
      <c r="D6827" s="3">
        <v>1.4375</v>
      </c>
      <c r="E6827" s="3">
        <v>1.455357</v>
      </c>
      <c r="F6827" s="3">
        <v>1.1965790000000001</v>
      </c>
      <c r="G6827">
        <v>44954000</v>
      </c>
      <c r="H6827" t="str">
        <f>TEXT(AppleStock[[#This Row],[Date]],"dddd")</f>
        <v>Thursday</v>
      </c>
      <c r="I6827" t="str">
        <f>MID(AppleStock[[#This Row],[Day]],1,FIND("day",AppleStock[[#This Row],[Day]])-1)</f>
        <v>Thurs</v>
      </c>
      <c r="J6827" s="3">
        <f>AppleStock[[#This Row],[Open]]-AppleStock[[#This Row],[Close]]</f>
        <v>0</v>
      </c>
      <c r="K6827" t="str">
        <f>IF(AppleStock[[#This Row],[Day Change]]&gt;0,"UP","DOWN")</f>
        <v>DOWN</v>
      </c>
      <c r="L6827" s="2">
        <v>89</v>
      </c>
      <c r="Q6827" s="15"/>
    </row>
    <row r="6828" spans="1:17" x14ac:dyDescent="0.25">
      <c r="A6828" s="1">
        <v>32619</v>
      </c>
      <c r="B6828" s="3">
        <v>1.446429</v>
      </c>
      <c r="C6828" s="3">
        <v>1.459821</v>
      </c>
      <c r="D6828" s="3">
        <v>1.419643</v>
      </c>
      <c r="E6828" s="3">
        <v>1.433036</v>
      </c>
      <c r="F6828" s="3">
        <v>1.178226</v>
      </c>
      <c r="G6828">
        <v>28792400</v>
      </c>
      <c r="H6828" t="str">
        <f>TEXT(AppleStock[[#This Row],[Date]],"dddd")</f>
        <v>Friday</v>
      </c>
      <c r="I6828" t="str">
        <f>MID(AppleStock[[#This Row],[Day]],1,FIND("day",AppleStock[[#This Row],[Day]])-1)</f>
        <v>Fri</v>
      </c>
      <c r="J6828" s="3">
        <f>AppleStock[[#This Row],[Open]]-AppleStock[[#This Row],[Close]]</f>
        <v>1.3392999999999988E-2</v>
      </c>
      <c r="K6828" t="str">
        <f>IF(AppleStock[[#This Row],[Day Change]]&gt;0,"UP","DOWN")</f>
        <v>UP</v>
      </c>
      <c r="L6828" s="2">
        <v>89</v>
      </c>
      <c r="Q6828" s="15"/>
    </row>
    <row r="6829" spans="1:17" x14ac:dyDescent="0.25">
      <c r="A6829" s="1">
        <v>32622</v>
      </c>
      <c r="B6829" s="3">
        <v>1.428571</v>
      </c>
      <c r="C6829" s="3">
        <v>1.4375</v>
      </c>
      <c r="D6829" s="3">
        <v>1.410714</v>
      </c>
      <c r="E6829" s="3">
        <v>1.433036</v>
      </c>
      <c r="F6829" s="3">
        <v>1.178226</v>
      </c>
      <c r="G6829">
        <v>27697600</v>
      </c>
      <c r="H6829" t="str">
        <f>TEXT(AppleStock[[#This Row],[Date]],"dddd")</f>
        <v>Monday</v>
      </c>
      <c r="I6829" t="str">
        <f>MID(AppleStock[[#This Row],[Day]],1,FIND("day",AppleStock[[#This Row],[Day]])-1)</f>
        <v>Mon</v>
      </c>
      <c r="J6829" s="3">
        <f>AppleStock[[#This Row],[Open]]-AppleStock[[#This Row],[Close]]</f>
        <v>-4.4649999999999412E-3</v>
      </c>
      <c r="K6829" t="str">
        <f>IF(AppleStock[[#This Row],[Day Change]]&gt;0,"UP","DOWN")</f>
        <v>DOWN</v>
      </c>
      <c r="L6829" s="2">
        <v>89</v>
      </c>
      <c r="Q6829" s="15"/>
    </row>
    <row r="6830" spans="1:17" x14ac:dyDescent="0.25">
      <c r="A6830" s="1">
        <v>32623</v>
      </c>
      <c r="B6830" s="3">
        <v>1.428571</v>
      </c>
      <c r="C6830" s="3">
        <v>1.446429</v>
      </c>
      <c r="D6830" s="3">
        <v>1.419643</v>
      </c>
      <c r="E6830" s="3">
        <v>1.428571</v>
      </c>
      <c r="F6830" s="3">
        <v>1.174555</v>
      </c>
      <c r="G6830">
        <v>29044400</v>
      </c>
      <c r="H6830" t="str">
        <f>TEXT(AppleStock[[#This Row],[Date]],"dddd")</f>
        <v>Tuesday</v>
      </c>
      <c r="I6830" t="str">
        <f>MID(AppleStock[[#This Row],[Day]],1,FIND("day",AppleStock[[#This Row],[Day]])-1)</f>
        <v>Tues</v>
      </c>
      <c r="J6830" s="3">
        <f>AppleStock[[#This Row],[Open]]-AppleStock[[#This Row],[Close]]</f>
        <v>0</v>
      </c>
      <c r="K6830" t="str">
        <f>IF(AppleStock[[#This Row],[Day Change]]&gt;0,"UP","DOWN")</f>
        <v>DOWN</v>
      </c>
      <c r="L6830" s="2">
        <v>89</v>
      </c>
      <c r="Q6830" s="15"/>
    </row>
    <row r="6831" spans="1:17" x14ac:dyDescent="0.25">
      <c r="A6831" s="1">
        <v>32624</v>
      </c>
      <c r="B6831" s="3">
        <v>1.428571</v>
      </c>
      <c r="C6831" s="3">
        <v>1.4375</v>
      </c>
      <c r="D6831" s="3">
        <v>1.397321</v>
      </c>
      <c r="E6831" s="3">
        <v>1.419643</v>
      </c>
      <c r="F6831" s="3">
        <v>1.1672149999999999</v>
      </c>
      <c r="G6831">
        <v>46533200</v>
      </c>
      <c r="H6831" t="str">
        <f>TEXT(AppleStock[[#This Row],[Date]],"dddd")</f>
        <v>Wednesday</v>
      </c>
      <c r="I6831" t="str">
        <f>MID(AppleStock[[#This Row],[Day]],1,FIND("day",AppleStock[[#This Row],[Day]])-1)</f>
        <v>Wednes</v>
      </c>
      <c r="J6831" s="3">
        <f>AppleStock[[#This Row],[Open]]-AppleStock[[#This Row],[Close]]</f>
        <v>8.928000000000047E-3</v>
      </c>
      <c r="K6831" t="str">
        <f>IF(AppleStock[[#This Row],[Day Change]]&gt;0,"UP","DOWN")</f>
        <v>UP</v>
      </c>
      <c r="L6831" s="2">
        <v>89</v>
      </c>
      <c r="Q6831" s="15"/>
    </row>
    <row r="6832" spans="1:17" x14ac:dyDescent="0.25">
      <c r="A6832" s="1">
        <v>32625</v>
      </c>
      <c r="B6832" s="3">
        <v>1.410714</v>
      </c>
      <c r="C6832" s="3">
        <v>1.428571</v>
      </c>
      <c r="D6832" s="3">
        <v>1.392857</v>
      </c>
      <c r="E6832" s="3">
        <v>1.40625</v>
      </c>
      <c r="F6832" s="3">
        <v>1.1562030000000001</v>
      </c>
      <c r="G6832">
        <v>34846000</v>
      </c>
      <c r="H6832" t="str">
        <f>TEXT(AppleStock[[#This Row],[Date]],"dddd")</f>
        <v>Thursday</v>
      </c>
      <c r="I6832" t="str">
        <f>MID(AppleStock[[#This Row],[Day]],1,FIND("day",AppleStock[[#This Row],[Day]])-1)</f>
        <v>Thurs</v>
      </c>
      <c r="J6832" s="3">
        <f>AppleStock[[#This Row],[Open]]-AppleStock[[#This Row],[Close]]</f>
        <v>4.4640000000000235E-3</v>
      </c>
      <c r="K6832" t="str">
        <f>IF(AppleStock[[#This Row],[Day Change]]&gt;0,"UP","DOWN")</f>
        <v>UP</v>
      </c>
      <c r="L6832" s="2">
        <v>89</v>
      </c>
      <c r="Q6832" s="15"/>
    </row>
    <row r="6833" spans="1:17" x14ac:dyDescent="0.25">
      <c r="A6833" s="1">
        <v>32626</v>
      </c>
      <c r="B6833" s="3">
        <v>1.401786</v>
      </c>
      <c r="C6833" s="3">
        <v>1.410714</v>
      </c>
      <c r="D6833" s="3">
        <v>1.375</v>
      </c>
      <c r="E6833" s="3">
        <v>1.392857</v>
      </c>
      <c r="F6833" s="3">
        <v>1.145192</v>
      </c>
      <c r="G6833">
        <v>25964400</v>
      </c>
      <c r="H6833" t="str">
        <f>TEXT(AppleStock[[#This Row],[Date]],"dddd")</f>
        <v>Friday</v>
      </c>
      <c r="I6833" t="str">
        <f>MID(AppleStock[[#This Row],[Day]],1,FIND("day",AppleStock[[#This Row],[Day]])-1)</f>
        <v>Fri</v>
      </c>
      <c r="J6833" s="3">
        <f>AppleStock[[#This Row],[Open]]-AppleStock[[#This Row],[Close]]</f>
        <v>8.9289999999999647E-3</v>
      </c>
      <c r="K6833" t="str">
        <f>IF(AppleStock[[#This Row],[Day Change]]&gt;0,"UP","DOWN")</f>
        <v>UP</v>
      </c>
      <c r="L6833" s="2">
        <v>89</v>
      </c>
      <c r="Q6833" s="15"/>
    </row>
    <row r="6834" spans="1:17" x14ac:dyDescent="0.25">
      <c r="A6834" s="1">
        <v>32629</v>
      </c>
      <c r="B6834" s="3">
        <v>1.375</v>
      </c>
      <c r="C6834" s="3">
        <v>1.401786</v>
      </c>
      <c r="D6834" s="3">
        <v>1.375</v>
      </c>
      <c r="E6834" s="3">
        <v>1.392857</v>
      </c>
      <c r="F6834" s="3">
        <v>1.145192</v>
      </c>
      <c r="G6834">
        <v>20165600</v>
      </c>
      <c r="H6834" t="str">
        <f>TEXT(AppleStock[[#This Row],[Date]],"dddd")</f>
        <v>Monday</v>
      </c>
      <c r="I6834" t="str">
        <f>MID(AppleStock[[#This Row],[Day]],1,FIND("day",AppleStock[[#This Row],[Day]])-1)</f>
        <v>Mon</v>
      </c>
      <c r="J6834" s="3">
        <f>AppleStock[[#This Row],[Open]]-AppleStock[[#This Row],[Close]]</f>
        <v>-1.7857000000000012E-2</v>
      </c>
      <c r="K6834" t="str">
        <f>IF(AppleStock[[#This Row],[Day Change]]&gt;0,"UP","DOWN")</f>
        <v>DOWN</v>
      </c>
      <c r="L6834" s="2">
        <v>89</v>
      </c>
      <c r="Q6834" s="15"/>
    </row>
    <row r="6835" spans="1:17" x14ac:dyDescent="0.25">
      <c r="A6835" s="1">
        <v>32630</v>
      </c>
      <c r="B6835" s="3">
        <v>1.392857</v>
      </c>
      <c r="C6835" s="3">
        <v>1.4375</v>
      </c>
      <c r="D6835" s="3">
        <v>1.392857</v>
      </c>
      <c r="E6835" s="3">
        <v>1.424107</v>
      </c>
      <c r="F6835" s="3">
        <v>1.170885</v>
      </c>
      <c r="G6835">
        <v>53936400</v>
      </c>
      <c r="H6835" t="str">
        <f>TEXT(AppleStock[[#This Row],[Date]],"dddd")</f>
        <v>Tuesday</v>
      </c>
      <c r="I6835" t="str">
        <f>MID(AppleStock[[#This Row],[Day]],1,FIND("day",AppleStock[[#This Row],[Day]])-1)</f>
        <v>Tues</v>
      </c>
      <c r="J6835" s="3">
        <f>AppleStock[[#This Row],[Open]]-AppleStock[[#This Row],[Close]]</f>
        <v>-3.125E-2</v>
      </c>
      <c r="K6835" t="str">
        <f>IF(AppleStock[[#This Row],[Day Change]]&gt;0,"UP","DOWN")</f>
        <v>DOWN</v>
      </c>
      <c r="L6835" s="2">
        <v>89</v>
      </c>
      <c r="Q6835" s="15"/>
    </row>
    <row r="6836" spans="1:17" x14ac:dyDescent="0.25">
      <c r="A6836" s="1">
        <v>32631</v>
      </c>
      <c r="B6836" s="3">
        <v>1.419643</v>
      </c>
      <c r="C6836" s="3">
        <v>1.455357</v>
      </c>
      <c r="D6836" s="3">
        <v>1.419643</v>
      </c>
      <c r="E6836" s="3">
        <v>1.4375</v>
      </c>
      <c r="F6836" s="3">
        <v>1.1818960000000001</v>
      </c>
      <c r="G6836">
        <v>55134800</v>
      </c>
      <c r="H6836" t="str">
        <f>TEXT(AppleStock[[#This Row],[Date]],"dddd")</f>
        <v>Wednesday</v>
      </c>
      <c r="I6836" t="str">
        <f>MID(AppleStock[[#This Row],[Day]],1,FIND("day",AppleStock[[#This Row],[Day]])-1)</f>
        <v>Wednes</v>
      </c>
      <c r="J6836" s="3">
        <f>AppleStock[[#This Row],[Open]]-AppleStock[[#This Row],[Close]]</f>
        <v>-1.7857000000000012E-2</v>
      </c>
      <c r="K6836" t="str">
        <f>IF(AppleStock[[#This Row],[Day Change]]&gt;0,"UP","DOWN")</f>
        <v>DOWN</v>
      </c>
      <c r="L6836" s="2">
        <v>89</v>
      </c>
      <c r="Q6836" s="15"/>
    </row>
    <row r="6837" spans="1:17" x14ac:dyDescent="0.25">
      <c r="A6837" s="1">
        <v>32632</v>
      </c>
      <c r="B6837" s="3">
        <v>1.4375</v>
      </c>
      <c r="C6837" s="3">
        <v>1.473214</v>
      </c>
      <c r="D6837" s="3">
        <v>1.428571</v>
      </c>
      <c r="E6837" s="3">
        <v>1.464286</v>
      </c>
      <c r="F6837" s="3">
        <v>1.203919</v>
      </c>
      <c r="G6837">
        <v>47227600</v>
      </c>
      <c r="H6837" t="str">
        <f>TEXT(AppleStock[[#This Row],[Date]],"dddd")</f>
        <v>Thursday</v>
      </c>
      <c r="I6837" t="str">
        <f>MID(AppleStock[[#This Row],[Day]],1,FIND("day",AppleStock[[#This Row],[Day]])-1)</f>
        <v>Thurs</v>
      </c>
      <c r="J6837" s="3">
        <f>AppleStock[[#This Row],[Open]]-AppleStock[[#This Row],[Close]]</f>
        <v>-2.6785999999999976E-2</v>
      </c>
      <c r="K6837" t="str">
        <f>IF(AppleStock[[#This Row],[Day Change]]&gt;0,"UP","DOWN")</f>
        <v>DOWN</v>
      </c>
      <c r="L6837" s="2">
        <v>89</v>
      </c>
      <c r="Q6837" s="15"/>
    </row>
    <row r="6838" spans="1:17" x14ac:dyDescent="0.25">
      <c r="A6838" s="1">
        <v>32633</v>
      </c>
      <c r="B6838" s="3">
        <v>1.517857</v>
      </c>
      <c r="C6838" s="3">
        <v>1.526786</v>
      </c>
      <c r="D6838" s="3">
        <v>1.482143</v>
      </c>
      <c r="E6838" s="3">
        <v>1.482143</v>
      </c>
      <c r="F6838" s="3">
        <v>1.218601</v>
      </c>
      <c r="G6838">
        <v>115189200</v>
      </c>
      <c r="H6838" t="str">
        <f>TEXT(AppleStock[[#This Row],[Date]],"dddd")</f>
        <v>Friday</v>
      </c>
      <c r="I6838" t="str">
        <f>MID(AppleStock[[#This Row],[Day]],1,FIND("day",AppleStock[[#This Row],[Day]])-1)</f>
        <v>Fri</v>
      </c>
      <c r="J6838" s="3">
        <f>AppleStock[[#This Row],[Open]]-AppleStock[[#This Row],[Close]]</f>
        <v>3.5714000000000024E-2</v>
      </c>
      <c r="K6838" t="str">
        <f>IF(AppleStock[[#This Row],[Day Change]]&gt;0,"UP","DOWN")</f>
        <v>UP</v>
      </c>
      <c r="L6838" s="2">
        <v>89</v>
      </c>
      <c r="Q6838" s="15"/>
    </row>
    <row r="6839" spans="1:17" x14ac:dyDescent="0.25">
      <c r="A6839" s="1">
        <v>32636</v>
      </c>
      <c r="B6839" s="3">
        <v>1.482143</v>
      </c>
      <c r="C6839" s="3">
        <v>1.508929</v>
      </c>
      <c r="D6839" s="3">
        <v>1.482143</v>
      </c>
      <c r="E6839" s="3">
        <v>1.508929</v>
      </c>
      <c r="F6839" s="3">
        <v>1.2406239999999999</v>
      </c>
      <c r="G6839">
        <v>51480800</v>
      </c>
      <c r="H6839" t="str">
        <f>TEXT(AppleStock[[#This Row],[Date]],"dddd")</f>
        <v>Monday</v>
      </c>
      <c r="I6839" t="str">
        <f>MID(AppleStock[[#This Row],[Day]],1,FIND("day",AppleStock[[#This Row],[Day]])-1)</f>
        <v>Mon</v>
      </c>
      <c r="J6839" s="3">
        <f>AppleStock[[#This Row],[Open]]-AppleStock[[#This Row],[Close]]</f>
        <v>-2.6785999999999976E-2</v>
      </c>
      <c r="K6839" t="str">
        <f>IF(AppleStock[[#This Row],[Day Change]]&gt;0,"UP","DOWN")</f>
        <v>DOWN</v>
      </c>
      <c r="L6839" s="2">
        <v>89</v>
      </c>
      <c r="Q6839" s="15"/>
    </row>
    <row r="6840" spans="1:17" x14ac:dyDescent="0.25">
      <c r="A6840" s="1">
        <v>32637</v>
      </c>
      <c r="B6840" s="3">
        <v>1.5</v>
      </c>
      <c r="C6840" s="3">
        <v>1.535714</v>
      </c>
      <c r="D6840" s="3">
        <v>1.5</v>
      </c>
      <c r="E6840" s="3">
        <v>1.517857</v>
      </c>
      <c r="F6840" s="3">
        <v>1.247965</v>
      </c>
      <c r="G6840">
        <v>86693600</v>
      </c>
      <c r="H6840" t="str">
        <f>TEXT(AppleStock[[#This Row],[Date]],"dddd")</f>
        <v>Tuesday</v>
      </c>
      <c r="I6840" t="str">
        <f>MID(AppleStock[[#This Row],[Day]],1,FIND("day",AppleStock[[#This Row],[Day]])-1)</f>
        <v>Tues</v>
      </c>
      <c r="J6840" s="3">
        <f>AppleStock[[#This Row],[Open]]-AppleStock[[#This Row],[Close]]</f>
        <v>-1.7857000000000012E-2</v>
      </c>
      <c r="K6840" t="str">
        <f>IF(AppleStock[[#This Row],[Day Change]]&gt;0,"UP","DOWN")</f>
        <v>DOWN</v>
      </c>
      <c r="L6840" s="2">
        <v>89</v>
      </c>
      <c r="Q6840" s="15"/>
    </row>
    <row r="6841" spans="1:17" x14ac:dyDescent="0.25">
      <c r="A6841" s="1">
        <v>32638</v>
      </c>
      <c r="B6841" s="3">
        <v>1.535714</v>
      </c>
      <c r="C6841" s="3">
        <v>1.553571</v>
      </c>
      <c r="D6841" s="3">
        <v>1.517857</v>
      </c>
      <c r="E6841" s="3">
        <v>1.544643</v>
      </c>
      <c r="F6841" s="3">
        <v>1.2699879999999999</v>
      </c>
      <c r="G6841">
        <v>58609600</v>
      </c>
      <c r="H6841" t="str">
        <f>TEXT(AppleStock[[#This Row],[Date]],"dddd")</f>
        <v>Wednesday</v>
      </c>
      <c r="I6841" t="str">
        <f>MID(AppleStock[[#This Row],[Day]],1,FIND("day",AppleStock[[#This Row],[Day]])-1)</f>
        <v>Wednes</v>
      </c>
      <c r="J6841" s="3">
        <f>AppleStock[[#This Row],[Open]]-AppleStock[[#This Row],[Close]]</f>
        <v>-8.9289999999999647E-3</v>
      </c>
      <c r="K6841" t="str">
        <f>IF(AppleStock[[#This Row],[Day Change]]&gt;0,"UP","DOWN")</f>
        <v>DOWN</v>
      </c>
      <c r="L6841" s="2">
        <v>89</v>
      </c>
      <c r="Q6841" s="15"/>
    </row>
    <row r="6842" spans="1:17" x14ac:dyDescent="0.25">
      <c r="A6842" s="1">
        <v>32639</v>
      </c>
      <c r="B6842" s="3">
        <v>1.544643</v>
      </c>
      <c r="C6842" s="3">
        <v>1.580357</v>
      </c>
      <c r="D6842" s="3">
        <v>1.535714</v>
      </c>
      <c r="E6842" s="3">
        <v>1.566964</v>
      </c>
      <c r="F6842" s="3">
        <v>1.288341</v>
      </c>
      <c r="G6842">
        <v>75236000</v>
      </c>
      <c r="H6842" t="str">
        <f>TEXT(AppleStock[[#This Row],[Date]],"dddd")</f>
        <v>Thursday</v>
      </c>
      <c r="I6842" t="str">
        <f>MID(AppleStock[[#This Row],[Day]],1,FIND("day",AppleStock[[#This Row],[Day]])-1)</f>
        <v>Thurs</v>
      </c>
      <c r="J6842" s="3">
        <f>AppleStock[[#This Row],[Open]]-AppleStock[[#This Row],[Close]]</f>
        <v>-2.2321000000000035E-2</v>
      </c>
      <c r="K6842" t="str">
        <f>IF(AppleStock[[#This Row],[Day Change]]&gt;0,"UP","DOWN")</f>
        <v>DOWN</v>
      </c>
      <c r="L6842" s="2">
        <v>89</v>
      </c>
      <c r="Q6842" s="15"/>
    </row>
    <row r="6843" spans="1:17" x14ac:dyDescent="0.25">
      <c r="A6843" s="1">
        <v>32640</v>
      </c>
      <c r="B6843" s="3">
        <v>1.589286</v>
      </c>
      <c r="C6843" s="3">
        <v>1.607143</v>
      </c>
      <c r="D6843" s="3">
        <v>1.571429</v>
      </c>
      <c r="E6843" s="3">
        <v>1.607143</v>
      </c>
      <c r="F6843" s="3">
        <v>1.321375</v>
      </c>
      <c r="G6843">
        <v>116785200</v>
      </c>
      <c r="H6843" t="str">
        <f>TEXT(AppleStock[[#This Row],[Date]],"dddd")</f>
        <v>Friday</v>
      </c>
      <c r="I6843" t="str">
        <f>MID(AppleStock[[#This Row],[Day]],1,FIND("day",AppleStock[[#This Row],[Day]])-1)</f>
        <v>Fri</v>
      </c>
      <c r="J6843" s="3">
        <f>AppleStock[[#This Row],[Open]]-AppleStock[[#This Row],[Close]]</f>
        <v>-1.7857000000000012E-2</v>
      </c>
      <c r="K6843" t="str">
        <f>IF(AppleStock[[#This Row],[Day Change]]&gt;0,"UP","DOWN")</f>
        <v>DOWN</v>
      </c>
      <c r="L6843" s="2">
        <v>89</v>
      </c>
      <c r="Q6843" s="15"/>
    </row>
    <row r="6844" spans="1:17" x14ac:dyDescent="0.25">
      <c r="A6844" s="1">
        <v>32643</v>
      </c>
      <c r="B6844" s="3">
        <v>1.598214</v>
      </c>
      <c r="C6844" s="3">
        <v>1.651786</v>
      </c>
      <c r="D6844" s="3">
        <v>1.598214</v>
      </c>
      <c r="E6844" s="3">
        <v>1.642857</v>
      </c>
      <c r="F6844" s="3">
        <v>1.3507389999999999</v>
      </c>
      <c r="G6844">
        <v>79475200</v>
      </c>
      <c r="H6844" t="str">
        <f>TEXT(AppleStock[[#This Row],[Date]],"dddd")</f>
        <v>Monday</v>
      </c>
      <c r="I6844" t="str">
        <f>MID(AppleStock[[#This Row],[Day]],1,FIND("day",AppleStock[[#This Row],[Day]])-1)</f>
        <v>Mon</v>
      </c>
      <c r="J6844" s="3">
        <f>AppleStock[[#This Row],[Open]]-AppleStock[[#This Row],[Close]]</f>
        <v>-4.4642999999999988E-2</v>
      </c>
      <c r="K6844" t="str">
        <f>IF(AppleStock[[#This Row],[Day Change]]&gt;0,"UP","DOWN")</f>
        <v>DOWN</v>
      </c>
      <c r="L6844" s="2">
        <v>89</v>
      </c>
      <c r="Q6844" s="15"/>
    </row>
    <row r="6845" spans="1:17" x14ac:dyDescent="0.25">
      <c r="A6845" s="1">
        <v>32644</v>
      </c>
      <c r="B6845" s="3">
        <v>1.642857</v>
      </c>
      <c r="C6845" s="3">
        <v>1.651786</v>
      </c>
      <c r="D6845" s="3">
        <v>1.607143</v>
      </c>
      <c r="E6845" s="3">
        <v>1.620536</v>
      </c>
      <c r="F6845" s="3">
        <v>1.3323860000000001</v>
      </c>
      <c r="G6845">
        <v>57167600</v>
      </c>
      <c r="H6845" t="str">
        <f>TEXT(AppleStock[[#This Row],[Date]],"dddd")</f>
        <v>Tuesday</v>
      </c>
      <c r="I6845" t="str">
        <f>MID(AppleStock[[#This Row],[Day]],1,FIND("day",AppleStock[[#This Row],[Day]])-1)</f>
        <v>Tues</v>
      </c>
      <c r="J6845" s="3">
        <f>AppleStock[[#This Row],[Open]]-AppleStock[[#This Row],[Close]]</f>
        <v>2.2321000000000035E-2</v>
      </c>
      <c r="K6845" t="str">
        <f>IF(AppleStock[[#This Row],[Day Change]]&gt;0,"UP","DOWN")</f>
        <v>UP</v>
      </c>
      <c r="L6845" s="2">
        <v>89</v>
      </c>
      <c r="Q6845" s="15"/>
    </row>
    <row r="6846" spans="1:17" x14ac:dyDescent="0.25">
      <c r="A6846" s="1">
        <v>32645</v>
      </c>
      <c r="B6846" s="3">
        <v>1.616071</v>
      </c>
      <c r="C6846" s="3">
        <v>1.625</v>
      </c>
      <c r="D6846" s="3">
        <v>1.607143</v>
      </c>
      <c r="E6846" s="3">
        <v>1.616071</v>
      </c>
      <c r="F6846" s="3">
        <v>1.328716</v>
      </c>
      <c r="G6846">
        <v>62115200</v>
      </c>
      <c r="H6846" t="str">
        <f>TEXT(AppleStock[[#This Row],[Date]],"dddd")</f>
        <v>Wednesday</v>
      </c>
      <c r="I6846" t="str">
        <f>MID(AppleStock[[#This Row],[Day]],1,FIND("day",AppleStock[[#This Row],[Day]])-1)</f>
        <v>Wednes</v>
      </c>
      <c r="J6846" s="3">
        <f>AppleStock[[#This Row],[Open]]-AppleStock[[#This Row],[Close]]</f>
        <v>0</v>
      </c>
      <c r="K6846" t="str">
        <f>IF(AppleStock[[#This Row],[Day Change]]&gt;0,"UP","DOWN")</f>
        <v>DOWN</v>
      </c>
      <c r="L6846" s="2">
        <v>89</v>
      </c>
      <c r="Q6846" s="15"/>
    </row>
    <row r="6847" spans="1:17" x14ac:dyDescent="0.25">
      <c r="A6847" s="1">
        <v>32646</v>
      </c>
      <c r="B6847" s="3">
        <v>1.616071</v>
      </c>
      <c r="C6847" s="3">
        <v>1.625</v>
      </c>
      <c r="D6847" s="3">
        <v>1.598214</v>
      </c>
      <c r="E6847" s="3">
        <v>1.598214</v>
      </c>
      <c r="F6847" s="3">
        <v>1.3140339999999999</v>
      </c>
      <c r="G6847">
        <v>52813600</v>
      </c>
      <c r="H6847" t="str">
        <f>TEXT(AppleStock[[#This Row],[Date]],"dddd")</f>
        <v>Thursday</v>
      </c>
      <c r="I6847" t="str">
        <f>MID(AppleStock[[#This Row],[Day]],1,FIND("day",AppleStock[[#This Row],[Day]])-1)</f>
        <v>Thurs</v>
      </c>
      <c r="J6847" s="3">
        <f>AppleStock[[#This Row],[Open]]-AppleStock[[#This Row],[Close]]</f>
        <v>1.7857000000000012E-2</v>
      </c>
      <c r="K6847" t="str">
        <f>IF(AppleStock[[#This Row],[Day Change]]&gt;0,"UP","DOWN")</f>
        <v>UP</v>
      </c>
      <c r="L6847" s="2">
        <v>89</v>
      </c>
      <c r="Q6847" s="15"/>
    </row>
    <row r="6848" spans="1:17" x14ac:dyDescent="0.25">
      <c r="A6848" s="1">
        <v>32647</v>
      </c>
      <c r="B6848" s="3">
        <v>1.598214</v>
      </c>
      <c r="C6848" s="3">
        <v>1.651786</v>
      </c>
      <c r="D6848" s="3">
        <v>1.598214</v>
      </c>
      <c r="E6848" s="3">
        <v>1.633929</v>
      </c>
      <c r="F6848" s="3">
        <v>1.3433980000000001</v>
      </c>
      <c r="G6848">
        <v>82692400</v>
      </c>
      <c r="H6848" t="str">
        <f>TEXT(AppleStock[[#This Row],[Date]],"dddd")</f>
        <v>Friday</v>
      </c>
      <c r="I6848" t="str">
        <f>MID(AppleStock[[#This Row],[Day]],1,FIND("day",AppleStock[[#This Row],[Day]])-1)</f>
        <v>Fri</v>
      </c>
      <c r="J6848" s="3">
        <f>AppleStock[[#This Row],[Open]]-AppleStock[[#This Row],[Close]]</f>
        <v>-3.5714999999999941E-2</v>
      </c>
      <c r="K6848" t="str">
        <f>IF(AppleStock[[#This Row],[Day Change]]&gt;0,"UP","DOWN")</f>
        <v>DOWN</v>
      </c>
      <c r="L6848" s="2">
        <v>89</v>
      </c>
      <c r="Q6848" s="15"/>
    </row>
    <row r="6849" spans="1:17" x14ac:dyDescent="0.25">
      <c r="A6849" s="1">
        <v>32650</v>
      </c>
      <c r="B6849" s="3">
        <v>1.633929</v>
      </c>
      <c r="C6849" s="3">
        <v>1.651786</v>
      </c>
      <c r="D6849" s="3">
        <v>1.616071</v>
      </c>
      <c r="E6849" s="3">
        <v>1.642857</v>
      </c>
      <c r="F6849" s="3">
        <v>1.3536969999999999</v>
      </c>
      <c r="G6849">
        <v>47600000</v>
      </c>
      <c r="H6849" t="str">
        <f>TEXT(AppleStock[[#This Row],[Date]],"dddd")</f>
        <v>Monday</v>
      </c>
      <c r="I6849" t="str">
        <f>MID(AppleStock[[#This Row],[Day]],1,FIND("day",AppleStock[[#This Row],[Day]])-1)</f>
        <v>Mon</v>
      </c>
      <c r="J6849" s="3">
        <f>AppleStock[[#This Row],[Open]]-AppleStock[[#This Row],[Close]]</f>
        <v>-8.928000000000047E-3</v>
      </c>
      <c r="K6849" t="str">
        <f>IF(AppleStock[[#This Row],[Day Change]]&gt;0,"UP","DOWN")</f>
        <v>DOWN</v>
      </c>
      <c r="L6849" s="2">
        <v>89</v>
      </c>
      <c r="Q6849" s="15"/>
    </row>
    <row r="6850" spans="1:17" x14ac:dyDescent="0.25">
      <c r="A6850" s="1">
        <v>32651</v>
      </c>
      <c r="B6850" s="3">
        <v>1.642857</v>
      </c>
      <c r="C6850" s="3">
        <v>1.642857</v>
      </c>
      <c r="D6850" s="3">
        <v>1.616071</v>
      </c>
      <c r="E6850" s="3">
        <v>1.625</v>
      </c>
      <c r="F6850" s="3">
        <v>1.338983</v>
      </c>
      <c r="G6850">
        <v>33616800</v>
      </c>
      <c r="H6850" t="str">
        <f>TEXT(AppleStock[[#This Row],[Date]],"dddd")</f>
        <v>Tuesday</v>
      </c>
      <c r="I6850" t="str">
        <f>MID(AppleStock[[#This Row],[Day]],1,FIND("day",AppleStock[[#This Row],[Day]])-1)</f>
        <v>Tues</v>
      </c>
      <c r="J6850" s="3">
        <f>AppleStock[[#This Row],[Open]]-AppleStock[[#This Row],[Close]]</f>
        <v>1.7857000000000012E-2</v>
      </c>
      <c r="K6850" t="str">
        <f>IF(AppleStock[[#This Row],[Day Change]]&gt;0,"UP","DOWN")</f>
        <v>UP</v>
      </c>
      <c r="L6850" s="2">
        <v>89</v>
      </c>
      <c r="Q6850" s="15"/>
    </row>
    <row r="6851" spans="1:17" x14ac:dyDescent="0.25">
      <c r="A6851" s="1">
        <v>32652</v>
      </c>
      <c r="B6851" s="3">
        <v>1.616071</v>
      </c>
      <c r="C6851" s="3">
        <v>1.705357</v>
      </c>
      <c r="D6851" s="3">
        <v>1.616071</v>
      </c>
      <c r="E6851" s="3">
        <v>1.705357</v>
      </c>
      <c r="F6851" s="3">
        <v>1.4051959999999999</v>
      </c>
      <c r="G6851">
        <v>74401600</v>
      </c>
      <c r="H6851" t="str">
        <f>TEXT(AppleStock[[#This Row],[Date]],"dddd")</f>
        <v>Wednesday</v>
      </c>
      <c r="I6851" t="str">
        <f>MID(AppleStock[[#This Row],[Day]],1,FIND("day",AppleStock[[#This Row],[Day]])-1)</f>
        <v>Wednes</v>
      </c>
      <c r="J6851" s="3">
        <f>AppleStock[[#This Row],[Open]]-AppleStock[[#This Row],[Close]]</f>
        <v>-8.9285999999999976E-2</v>
      </c>
      <c r="K6851" t="str">
        <f>IF(AppleStock[[#This Row],[Day Change]]&gt;0,"UP","DOWN")</f>
        <v>DOWN</v>
      </c>
      <c r="L6851" s="2">
        <v>89</v>
      </c>
      <c r="Q6851" s="15"/>
    </row>
    <row r="6852" spans="1:17" x14ac:dyDescent="0.25">
      <c r="A6852" s="1">
        <v>32653</v>
      </c>
      <c r="B6852" s="3">
        <v>1.6875</v>
      </c>
      <c r="C6852" s="3">
        <v>1.75</v>
      </c>
      <c r="D6852" s="3">
        <v>1.6875</v>
      </c>
      <c r="E6852" s="3">
        <v>1.723214</v>
      </c>
      <c r="F6852" s="3">
        <v>1.41991</v>
      </c>
      <c r="G6852">
        <v>58091600</v>
      </c>
      <c r="H6852" t="str">
        <f>TEXT(AppleStock[[#This Row],[Date]],"dddd")</f>
        <v>Thursday</v>
      </c>
      <c r="I6852" t="str">
        <f>MID(AppleStock[[#This Row],[Day]],1,FIND("day",AppleStock[[#This Row],[Day]])-1)</f>
        <v>Thurs</v>
      </c>
      <c r="J6852" s="3">
        <f>AppleStock[[#This Row],[Open]]-AppleStock[[#This Row],[Close]]</f>
        <v>-3.5714000000000024E-2</v>
      </c>
      <c r="K6852" t="str">
        <f>IF(AppleStock[[#This Row],[Day Change]]&gt;0,"UP","DOWN")</f>
        <v>DOWN</v>
      </c>
      <c r="L6852" s="2">
        <v>89</v>
      </c>
      <c r="Q6852" s="15"/>
    </row>
    <row r="6853" spans="1:17" x14ac:dyDescent="0.25">
      <c r="A6853" s="1">
        <v>32654</v>
      </c>
      <c r="B6853" s="3">
        <v>1.723214</v>
      </c>
      <c r="C6853" s="3">
        <v>1.75</v>
      </c>
      <c r="D6853" s="3">
        <v>1.714286</v>
      </c>
      <c r="E6853" s="3">
        <v>1.732143</v>
      </c>
      <c r="F6853" s="3">
        <v>1.4272670000000001</v>
      </c>
      <c r="G6853">
        <v>28128800</v>
      </c>
      <c r="H6853" t="str">
        <f>TEXT(AppleStock[[#This Row],[Date]],"dddd")</f>
        <v>Friday</v>
      </c>
      <c r="I6853" t="str">
        <f>MID(AppleStock[[#This Row],[Day]],1,FIND("day",AppleStock[[#This Row],[Day]])-1)</f>
        <v>Fri</v>
      </c>
      <c r="J6853" s="3">
        <f>AppleStock[[#This Row],[Open]]-AppleStock[[#This Row],[Close]]</f>
        <v>-8.9289999999999647E-3</v>
      </c>
      <c r="K6853" t="str">
        <f>IF(AppleStock[[#This Row],[Day Change]]&gt;0,"UP","DOWN")</f>
        <v>DOWN</v>
      </c>
      <c r="L6853" s="2">
        <v>89</v>
      </c>
      <c r="Q6853" s="15"/>
    </row>
    <row r="6854" spans="1:17" x14ac:dyDescent="0.25">
      <c r="A6854" s="1">
        <v>32658</v>
      </c>
      <c r="B6854" s="3">
        <v>1.723214</v>
      </c>
      <c r="C6854" s="3">
        <v>1.75</v>
      </c>
      <c r="D6854" s="3">
        <v>1.691964</v>
      </c>
      <c r="E6854" s="3">
        <v>1.696429</v>
      </c>
      <c r="F6854" s="3">
        <v>1.3978390000000001</v>
      </c>
      <c r="G6854">
        <v>27980400</v>
      </c>
      <c r="H6854" t="str">
        <f>TEXT(AppleStock[[#This Row],[Date]],"dddd")</f>
        <v>Tuesday</v>
      </c>
      <c r="I6854" t="str">
        <f>MID(AppleStock[[#This Row],[Day]],1,FIND("day",AppleStock[[#This Row],[Day]])-1)</f>
        <v>Tues</v>
      </c>
      <c r="J6854" s="3">
        <f>AppleStock[[#This Row],[Open]]-AppleStock[[#This Row],[Close]]</f>
        <v>2.6785000000000059E-2</v>
      </c>
      <c r="K6854" t="str">
        <f>IF(AppleStock[[#This Row],[Day Change]]&gt;0,"UP","DOWN")</f>
        <v>UP</v>
      </c>
      <c r="L6854" s="2">
        <v>89</v>
      </c>
      <c r="Q6854" s="15"/>
    </row>
    <row r="6855" spans="1:17" x14ac:dyDescent="0.25">
      <c r="A6855" s="1">
        <v>32659</v>
      </c>
      <c r="B6855" s="3">
        <v>1.696429</v>
      </c>
      <c r="C6855" s="3">
        <v>1.71875</v>
      </c>
      <c r="D6855" s="3">
        <v>1.678571</v>
      </c>
      <c r="E6855" s="3">
        <v>1.705357</v>
      </c>
      <c r="F6855" s="3">
        <v>1.4051959999999999</v>
      </c>
      <c r="G6855">
        <v>28803600</v>
      </c>
      <c r="H6855" t="str">
        <f>TEXT(AppleStock[[#This Row],[Date]],"dddd")</f>
        <v>Wednesday</v>
      </c>
      <c r="I6855" t="str">
        <f>MID(AppleStock[[#This Row],[Day]],1,FIND("day",AppleStock[[#This Row],[Day]])-1)</f>
        <v>Wednes</v>
      </c>
      <c r="J6855" s="3">
        <f>AppleStock[[#This Row],[Open]]-AppleStock[[#This Row],[Close]]</f>
        <v>-8.928000000000047E-3</v>
      </c>
      <c r="K6855" t="str">
        <f>IF(AppleStock[[#This Row],[Day Change]]&gt;0,"UP","DOWN")</f>
        <v>DOWN</v>
      </c>
      <c r="L6855" s="2">
        <v>89</v>
      </c>
      <c r="Q6855" s="15"/>
    </row>
    <row r="6856" spans="1:17" x14ac:dyDescent="0.25">
      <c r="A6856" s="1">
        <v>32660</v>
      </c>
      <c r="B6856" s="3">
        <v>1.705357</v>
      </c>
      <c r="C6856" s="3">
        <v>1.758929</v>
      </c>
      <c r="D6856" s="3">
        <v>1.696429</v>
      </c>
      <c r="E6856" s="3">
        <v>1.741071</v>
      </c>
      <c r="F6856" s="3">
        <v>1.4346239999999999</v>
      </c>
      <c r="G6856">
        <v>44875600</v>
      </c>
      <c r="H6856" t="str">
        <f>TEXT(AppleStock[[#This Row],[Date]],"dddd")</f>
        <v>Thursday</v>
      </c>
      <c r="I6856" t="str">
        <f>MID(AppleStock[[#This Row],[Day]],1,FIND("day",AppleStock[[#This Row],[Day]])-1)</f>
        <v>Thurs</v>
      </c>
      <c r="J6856" s="3">
        <f>AppleStock[[#This Row],[Open]]-AppleStock[[#This Row],[Close]]</f>
        <v>-3.5714000000000024E-2</v>
      </c>
      <c r="K6856" t="str">
        <f>IF(AppleStock[[#This Row],[Day Change]]&gt;0,"UP","DOWN")</f>
        <v>DOWN</v>
      </c>
      <c r="L6856" s="2">
        <v>89</v>
      </c>
      <c r="Q6856" s="15"/>
    </row>
    <row r="6857" spans="1:17" x14ac:dyDescent="0.25">
      <c r="A6857" s="1">
        <v>32661</v>
      </c>
      <c r="B6857" s="3">
        <v>1.732143</v>
      </c>
      <c r="C6857" s="3">
        <v>1.767857</v>
      </c>
      <c r="D6857" s="3">
        <v>1.732143</v>
      </c>
      <c r="E6857" s="3">
        <v>1.75</v>
      </c>
      <c r="F6857" s="3">
        <v>1.441981</v>
      </c>
      <c r="G6857">
        <v>31119200</v>
      </c>
      <c r="H6857" t="str">
        <f>TEXT(AppleStock[[#This Row],[Date]],"dddd")</f>
        <v>Friday</v>
      </c>
      <c r="I6857" t="str">
        <f>MID(AppleStock[[#This Row],[Day]],1,FIND("day",AppleStock[[#This Row],[Day]])-1)</f>
        <v>Fri</v>
      </c>
      <c r="J6857" s="3">
        <f>AppleStock[[#This Row],[Open]]-AppleStock[[#This Row],[Close]]</f>
        <v>-1.7857000000000012E-2</v>
      </c>
      <c r="K6857" t="str">
        <f>IF(AppleStock[[#This Row],[Day Change]]&gt;0,"UP","DOWN")</f>
        <v>DOWN</v>
      </c>
      <c r="L6857" s="2">
        <v>89</v>
      </c>
      <c r="Q6857" s="15"/>
    </row>
    <row r="6858" spans="1:17" x14ac:dyDescent="0.25">
      <c r="A6858" s="1">
        <v>32664</v>
      </c>
      <c r="B6858" s="3">
        <v>1.741071</v>
      </c>
      <c r="C6858" s="3">
        <v>1.75</v>
      </c>
      <c r="D6858" s="3">
        <v>1.660714</v>
      </c>
      <c r="E6858" s="3">
        <v>1.678571</v>
      </c>
      <c r="F6858" s="3">
        <v>1.383124</v>
      </c>
      <c r="G6858">
        <v>31029600</v>
      </c>
      <c r="H6858" t="str">
        <f>TEXT(AppleStock[[#This Row],[Date]],"dddd")</f>
        <v>Monday</v>
      </c>
      <c r="I6858" t="str">
        <f>MID(AppleStock[[#This Row],[Day]],1,FIND("day",AppleStock[[#This Row],[Day]])-1)</f>
        <v>Mon</v>
      </c>
      <c r="J6858" s="3">
        <f>AppleStock[[#This Row],[Open]]-AppleStock[[#This Row],[Close]]</f>
        <v>6.25E-2</v>
      </c>
      <c r="K6858" t="str">
        <f>IF(AppleStock[[#This Row],[Day Change]]&gt;0,"UP","DOWN")</f>
        <v>UP</v>
      </c>
      <c r="L6858" s="2">
        <v>89</v>
      </c>
      <c r="Q6858" s="15"/>
    </row>
    <row r="6859" spans="1:17" x14ac:dyDescent="0.25">
      <c r="A6859" s="1">
        <v>32665</v>
      </c>
      <c r="B6859" s="3">
        <v>1.669643</v>
      </c>
      <c r="C6859" s="3">
        <v>1.678571</v>
      </c>
      <c r="D6859" s="3">
        <v>1.651786</v>
      </c>
      <c r="E6859" s="3">
        <v>1.669643</v>
      </c>
      <c r="F6859" s="3">
        <v>1.3757680000000001</v>
      </c>
      <c r="G6859">
        <v>36251600</v>
      </c>
      <c r="H6859" t="str">
        <f>TEXT(AppleStock[[#This Row],[Date]],"dddd")</f>
        <v>Tuesday</v>
      </c>
      <c r="I6859" t="str">
        <f>MID(AppleStock[[#This Row],[Day]],1,FIND("day",AppleStock[[#This Row],[Day]])-1)</f>
        <v>Tues</v>
      </c>
      <c r="J6859" s="3">
        <f>AppleStock[[#This Row],[Open]]-AppleStock[[#This Row],[Close]]</f>
        <v>0</v>
      </c>
      <c r="K6859" t="str">
        <f>IF(AppleStock[[#This Row],[Day Change]]&gt;0,"UP","DOWN")</f>
        <v>DOWN</v>
      </c>
      <c r="L6859" s="2">
        <v>89</v>
      </c>
      <c r="Q6859" s="15"/>
    </row>
    <row r="6860" spans="1:17" x14ac:dyDescent="0.25">
      <c r="A6860" s="1">
        <v>32666</v>
      </c>
      <c r="B6860" s="3">
        <v>1.669643</v>
      </c>
      <c r="C6860" s="3">
        <v>1.732143</v>
      </c>
      <c r="D6860" s="3">
        <v>1.669643</v>
      </c>
      <c r="E6860" s="3">
        <v>1.723214</v>
      </c>
      <c r="F6860" s="3">
        <v>1.41991</v>
      </c>
      <c r="G6860">
        <v>43918000</v>
      </c>
      <c r="H6860" t="str">
        <f>TEXT(AppleStock[[#This Row],[Date]],"dddd")</f>
        <v>Wednesday</v>
      </c>
      <c r="I6860" t="str">
        <f>MID(AppleStock[[#This Row],[Day]],1,FIND("day",AppleStock[[#This Row],[Day]])-1)</f>
        <v>Wednes</v>
      </c>
      <c r="J6860" s="3">
        <f>AppleStock[[#This Row],[Open]]-AppleStock[[#This Row],[Close]]</f>
        <v>-5.3571000000000035E-2</v>
      </c>
      <c r="K6860" t="str">
        <f>IF(AppleStock[[#This Row],[Day Change]]&gt;0,"UP","DOWN")</f>
        <v>DOWN</v>
      </c>
      <c r="L6860" s="2">
        <v>89</v>
      </c>
      <c r="Q6860" s="15"/>
    </row>
    <row r="6861" spans="1:17" x14ac:dyDescent="0.25">
      <c r="A6861" s="1">
        <v>32667</v>
      </c>
      <c r="B6861" s="3">
        <v>1.732143</v>
      </c>
      <c r="C6861" s="3">
        <v>1.75</v>
      </c>
      <c r="D6861" s="3">
        <v>1.6875</v>
      </c>
      <c r="E6861" s="3">
        <v>1.700893</v>
      </c>
      <c r="F6861" s="3">
        <v>1.4015169999999999</v>
      </c>
      <c r="G6861">
        <v>44503200</v>
      </c>
      <c r="H6861" t="str">
        <f>TEXT(AppleStock[[#This Row],[Date]],"dddd")</f>
        <v>Thursday</v>
      </c>
      <c r="I6861" t="str">
        <f>MID(AppleStock[[#This Row],[Day]],1,FIND("day",AppleStock[[#This Row],[Day]])-1)</f>
        <v>Thurs</v>
      </c>
      <c r="J6861" s="3">
        <f>AppleStock[[#This Row],[Open]]-AppleStock[[#This Row],[Close]]</f>
        <v>3.125E-2</v>
      </c>
      <c r="K6861" t="str">
        <f>IF(AppleStock[[#This Row],[Day Change]]&gt;0,"UP","DOWN")</f>
        <v>UP</v>
      </c>
      <c r="L6861" s="2">
        <v>89</v>
      </c>
      <c r="Q6861" s="15"/>
    </row>
    <row r="6862" spans="1:17" x14ac:dyDescent="0.25">
      <c r="A6862" s="1">
        <v>32668</v>
      </c>
      <c r="B6862" s="3">
        <v>1.6875</v>
      </c>
      <c r="C6862" s="3">
        <v>1.705357</v>
      </c>
      <c r="D6862" s="3">
        <v>1.660714</v>
      </c>
      <c r="E6862" s="3">
        <v>1.678571</v>
      </c>
      <c r="F6862" s="3">
        <v>1.383124</v>
      </c>
      <c r="G6862">
        <v>23604000</v>
      </c>
      <c r="H6862" t="str">
        <f>TEXT(AppleStock[[#This Row],[Date]],"dddd")</f>
        <v>Friday</v>
      </c>
      <c r="I6862" t="str">
        <f>MID(AppleStock[[#This Row],[Day]],1,FIND("day",AppleStock[[#This Row],[Day]])-1)</f>
        <v>Fri</v>
      </c>
      <c r="J6862" s="3">
        <f>AppleStock[[#This Row],[Open]]-AppleStock[[#This Row],[Close]]</f>
        <v>8.9289999999999647E-3</v>
      </c>
      <c r="K6862" t="str">
        <f>IF(AppleStock[[#This Row],[Day Change]]&gt;0,"UP","DOWN")</f>
        <v>UP</v>
      </c>
      <c r="L6862" s="2">
        <v>89</v>
      </c>
      <c r="Q6862" s="15"/>
    </row>
    <row r="6863" spans="1:17" x14ac:dyDescent="0.25">
      <c r="A6863" s="1">
        <v>32671</v>
      </c>
      <c r="B6863" s="3">
        <v>1.669643</v>
      </c>
      <c r="C6863" s="3">
        <v>1.705357</v>
      </c>
      <c r="D6863" s="3">
        <v>1.651786</v>
      </c>
      <c r="E6863" s="3">
        <v>1.696429</v>
      </c>
      <c r="F6863" s="3">
        <v>1.3978390000000001</v>
      </c>
      <c r="G6863">
        <v>20216000</v>
      </c>
      <c r="H6863" t="str">
        <f>TEXT(AppleStock[[#This Row],[Date]],"dddd")</f>
        <v>Monday</v>
      </c>
      <c r="I6863" t="str">
        <f>MID(AppleStock[[#This Row],[Day]],1,FIND("day",AppleStock[[#This Row],[Day]])-1)</f>
        <v>Mon</v>
      </c>
      <c r="J6863" s="3">
        <f>AppleStock[[#This Row],[Open]]-AppleStock[[#This Row],[Close]]</f>
        <v>-2.6785999999999976E-2</v>
      </c>
      <c r="K6863" t="str">
        <f>IF(AppleStock[[#This Row],[Day Change]]&gt;0,"UP","DOWN")</f>
        <v>DOWN</v>
      </c>
      <c r="L6863" s="2">
        <v>89</v>
      </c>
      <c r="Q6863" s="15"/>
    </row>
    <row r="6864" spans="1:17" x14ac:dyDescent="0.25">
      <c r="A6864" s="1">
        <v>32672</v>
      </c>
      <c r="B6864" s="3">
        <v>1.696429</v>
      </c>
      <c r="C6864" s="3">
        <v>1.741071</v>
      </c>
      <c r="D6864" s="3">
        <v>1.678571</v>
      </c>
      <c r="E6864" s="3">
        <v>1.732143</v>
      </c>
      <c r="F6864" s="3">
        <v>1.4272670000000001</v>
      </c>
      <c r="G6864">
        <v>57744400</v>
      </c>
      <c r="H6864" t="str">
        <f>TEXT(AppleStock[[#This Row],[Date]],"dddd")</f>
        <v>Tuesday</v>
      </c>
      <c r="I6864" t="str">
        <f>MID(AppleStock[[#This Row],[Day]],1,FIND("day",AppleStock[[#This Row],[Day]])-1)</f>
        <v>Tues</v>
      </c>
      <c r="J6864" s="3">
        <f>AppleStock[[#This Row],[Open]]-AppleStock[[#This Row],[Close]]</f>
        <v>-3.5714000000000024E-2</v>
      </c>
      <c r="K6864" t="str">
        <f>IF(AppleStock[[#This Row],[Day Change]]&gt;0,"UP","DOWN")</f>
        <v>DOWN</v>
      </c>
      <c r="L6864" s="2">
        <v>89</v>
      </c>
      <c r="Q6864" s="15"/>
    </row>
    <row r="6865" spans="1:17" x14ac:dyDescent="0.25">
      <c r="A6865" s="1">
        <v>32673</v>
      </c>
      <c r="B6865" s="3">
        <v>1.75</v>
      </c>
      <c r="C6865" s="3">
        <v>1.794643</v>
      </c>
      <c r="D6865" s="3">
        <v>1.723214</v>
      </c>
      <c r="E6865" s="3">
        <v>1.772321</v>
      </c>
      <c r="F6865" s="3">
        <v>1.4603740000000001</v>
      </c>
      <c r="G6865">
        <v>62826400</v>
      </c>
      <c r="H6865" t="str">
        <f>TEXT(AppleStock[[#This Row],[Date]],"dddd")</f>
        <v>Wednesday</v>
      </c>
      <c r="I6865" t="str">
        <f>MID(AppleStock[[#This Row],[Day]],1,FIND("day",AppleStock[[#This Row],[Day]])-1)</f>
        <v>Wednes</v>
      </c>
      <c r="J6865" s="3">
        <f>AppleStock[[#This Row],[Open]]-AppleStock[[#This Row],[Close]]</f>
        <v>-2.2321000000000035E-2</v>
      </c>
      <c r="K6865" t="str">
        <f>IF(AppleStock[[#This Row],[Day Change]]&gt;0,"UP","DOWN")</f>
        <v>DOWN</v>
      </c>
      <c r="L6865" s="2">
        <v>89</v>
      </c>
      <c r="Q6865" s="15"/>
    </row>
    <row r="6866" spans="1:17" x14ac:dyDescent="0.25">
      <c r="A6866" s="1">
        <v>32674</v>
      </c>
      <c r="B6866" s="3">
        <v>1.767857</v>
      </c>
      <c r="C6866" s="3">
        <v>1.776786</v>
      </c>
      <c r="D6866" s="3">
        <v>1.696429</v>
      </c>
      <c r="E6866" s="3">
        <v>1.696429</v>
      </c>
      <c r="F6866" s="3">
        <v>1.3978390000000001</v>
      </c>
      <c r="G6866">
        <v>40350800</v>
      </c>
      <c r="H6866" t="str">
        <f>TEXT(AppleStock[[#This Row],[Date]],"dddd")</f>
        <v>Thursday</v>
      </c>
      <c r="I6866" t="str">
        <f>MID(AppleStock[[#This Row],[Day]],1,FIND("day",AppleStock[[#This Row],[Day]])-1)</f>
        <v>Thurs</v>
      </c>
      <c r="J6866" s="3">
        <f>AppleStock[[#This Row],[Open]]-AppleStock[[#This Row],[Close]]</f>
        <v>7.1428000000000047E-2</v>
      </c>
      <c r="K6866" t="str">
        <f>IF(AppleStock[[#This Row],[Day Change]]&gt;0,"UP","DOWN")</f>
        <v>UP</v>
      </c>
      <c r="L6866" s="2">
        <v>89</v>
      </c>
      <c r="Q6866" s="15"/>
    </row>
    <row r="6867" spans="1:17" x14ac:dyDescent="0.25">
      <c r="A6867" s="1">
        <v>32675</v>
      </c>
      <c r="B6867" s="3">
        <v>1.598214</v>
      </c>
      <c r="C6867" s="3">
        <v>1.625</v>
      </c>
      <c r="D6867" s="3">
        <v>1.553571</v>
      </c>
      <c r="E6867" s="3">
        <v>1.589286</v>
      </c>
      <c r="F6867" s="3">
        <v>1.3095540000000001</v>
      </c>
      <c r="G6867">
        <v>135500400</v>
      </c>
      <c r="H6867" t="str">
        <f>TEXT(AppleStock[[#This Row],[Date]],"dddd")</f>
        <v>Friday</v>
      </c>
      <c r="I6867" t="str">
        <f>MID(AppleStock[[#This Row],[Day]],1,FIND("day",AppleStock[[#This Row],[Day]])-1)</f>
        <v>Fri</v>
      </c>
      <c r="J6867" s="3">
        <f>AppleStock[[#This Row],[Open]]-AppleStock[[#This Row],[Close]]</f>
        <v>8.928000000000047E-3</v>
      </c>
      <c r="K6867" t="str">
        <f>IF(AppleStock[[#This Row],[Day Change]]&gt;0,"UP","DOWN")</f>
        <v>UP</v>
      </c>
      <c r="L6867" s="2">
        <v>89</v>
      </c>
      <c r="Q6867" s="15"/>
    </row>
    <row r="6868" spans="1:17" x14ac:dyDescent="0.25">
      <c r="A6868" s="1">
        <v>32678</v>
      </c>
      <c r="B6868" s="3">
        <v>1.589286</v>
      </c>
      <c r="C6868" s="3">
        <v>1.598214</v>
      </c>
      <c r="D6868" s="3">
        <v>1.553571</v>
      </c>
      <c r="E6868" s="3">
        <v>1.571429</v>
      </c>
      <c r="F6868" s="3">
        <v>1.29484</v>
      </c>
      <c r="G6868">
        <v>45780000</v>
      </c>
      <c r="H6868" t="str">
        <f>TEXT(AppleStock[[#This Row],[Date]],"dddd")</f>
        <v>Monday</v>
      </c>
      <c r="I6868" t="str">
        <f>MID(AppleStock[[#This Row],[Day]],1,FIND("day",AppleStock[[#This Row],[Day]])-1)</f>
        <v>Mon</v>
      </c>
      <c r="J6868" s="3">
        <f>AppleStock[[#This Row],[Open]]-AppleStock[[#This Row],[Close]]</f>
        <v>1.7857000000000012E-2</v>
      </c>
      <c r="K6868" t="str">
        <f>IF(AppleStock[[#This Row],[Day Change]]&gt;0,"UP","DOWN")</f>
        <v>UP</v>
      </c>
      <c r="L6868" s="2">
        <v>89</v>
      </c>
      <c r="Q6868" s="15"/>
    </row>
    <row r="6869" spans="1:17" x14ac:dyDescent="0.25">
      <c r="A6869" s="1">
        <v>32679</v>
      </c>
      <c r="B6869" s="3">
        <v>1.571429</v>
      </c>
      <c r="C6869" s="3">
        <v>1.571429</v>
      </c>
      <c r="D6869" s="3">
        <v>1.508929</v>
      </c>
      <c r="E6869" s="3">
        <v>1.535714</v>
      </c>
      <c r="F6869" s="3">
        <v>1.265412</v>
      </c>
      <c r="G6869">
        <v>33633600</v>
      </c>
      <c r="H6869" t="str">
        <f>TEXT(AppleStock[[#This Row],[Date]],"dddd")</f>
        <v>Tuesday</v>
      </c>
      <c r="I6869" t="str">
        <f>MID(AppleStock[[#This Row],[Day]],1,FIND("day",AppleStock[[#This Row],[Day]])-1)</f>
        <v>Tues</v>
      </c>
      <c r="J6869" s="3">
        <f>AppleStock[[#This Row],[Open]]-AppleStock[[#This Row],[Close]]</f>
        <v>3.5714999999999941E-2</v>
      </c>
      <c r="K6869" t="str">
        <f>IF(AppleStock[[#This Row],[Day Change]]&gt;0,"UP","DOWN")</f>
        <v>UP</v>
      </c>
      <c r="L6869" s="2">
        <v>89</v>
      </c>
      <c r="Q6869" s="15"/>
    </row>
    <row r="6870" spans="1:17" x14ac:dyDescent="0.25">
      <c r="A6870" s="1">
        <v>32680</v>
      </c>
      <c r="B6870" s="3">
        <v>1.535714</v>
      </c>
      <c r="C6870" s="3">
        <v>1.553571</v>
      </c>
      <c r="D6870" s="3">
        <v>1.508929</v>
      </c>
      <c r="E6870" s="3">
        <v>1.517857</v>
      </c>
      <c r="F6870" s="3">
        <v>1.2506980000000001</v>
      </c>
      <c r="G6870">
        <v>32466000</v>
      </c>
      <c r="H6870" t="str">
        <f>TEXT(AppleStock[[#This Row],[Date]],"dddd")</f>
        <v>Wednesday</v>
      </c>
      <c r="I6870" t="str">
        <f>MID(AppleStock[[#This Row],[Day]],1,FIND("day",AppleStock[[#This Row],[Day]])-1)</f>
        <v>Wednes</v>
      </c>
      <c r="J6870" s="3">
        <f>AppleStock[[#This Row],[Open]]-AppleStock[[#This Row],[Close]]</f>
        <v>1.7857000000000012E-2</v>
      </c>
      <c r="K6870" t="str">
        <f>IF(AppleStock[[#This Row],[Day Change]]&gt;0,"UP","DOWN")</f>
        <v>UP</v>
      </c>
      <c r="L6870" s="2">
        <v>89</v>
      </c>
      <c r="Q6870" s="15"/>
    </row>
    <row r="6871" spans="1:17" x14ac:dyDescent="0.25">
      <c r="A6871" s="1">
        <v>32681</v>
      </c>
      <c r="B6871" s="3">
        <v>1.517857</v>
      </c>
      <c r="C6871" s="3">
        <v>1.5625</v>
      </c>
      <c r="D6871" s="3">
        <v>1.5</v>
      </c>
      <c r="E6871" s="3">
        <v>1.544643</v>
      </c>
      <c r="F6871" s="3">
        <v>1.272769</v>
      </c>
      <c r="G6871">
        <v>34300000</v>
      </c>
      <c r="H6871" t="str">
        <f>TEXT(AppleStock[[#This Row],[Date]],"dddd")</f>
        <v>Thursday</v>
      </c>
      <c r="I6871" t="str">
        <f>MID(AppleStock[[#This Row],[Day]],1,FIND("day",AppleStock[[#This Row],[Day]])-1)</f>
        <v>Thurs</v>
      </c>
      <c r="J6871" s="3">
        <f>AppleStock[[#This Row],[Open]]-AppleStock[[#This Row],[Close]]</f>
        <v>-2.6785999999999976E-2</v>
      </c>
      <c r="K6871" t="str">
        <f>IF(AppleStock[[#This Row],[Day Change]]&gt;0,"UP","DOWN")</f>
        <v>DOWN</v>
      </c>
      <c r="L6871" s="2">
        <v>89</v>
      </c>
      <c r="Q6871" s="15"/>
    </row>
    <row r="6872" spans="1:17" x14ac:dyDescent="0.25">
      <c r="A6872" s="1">
        <v>32682</v>
      </c>
      <c r="B6872" s="3">
        <v>1.544643</v>
      </c>
      <c r="C6872" s="3">
        <v>1.580357</v>
      </c>
      <c r="D6872" s="3">
        <v>1.544643</v>
      </c>
      <c r="E6872" s="3">
        <v>1.566964</v>
      </c>
      <c r="F6872" s="3">
        <v>1.291161</v>
      </c>
      <c r="G6872">
        <v>30973600</v>
      </c>
      <c r="H6872" t="str">
        <f>TEXT(AppleStock[[#This Row],[Date]],"dddd")</f>
        <v>Friday</v>
      </c>
      <c r="I6872" t="str">
        <f>MID(AppleStock[[#This Row],[Day]],1,FIND("day",AppleStock[[#This Row],[Day]])-1)</f>
        <v>Fri</v>
      </c>
      <c r="J6872" s="3">
        <f>AppleStock[[#This Row],[Open]]-AppleStock[[#This Row],[Close]]</f>
        <v>-2.2321000000000035E-2</v>
      </c>
      <c r="K6872" t="str">
        <f>IF(AppleStock[[#This Row],[Day Change]]&gt;0,"UP","DOWN")</f>
        <v>DOWN</v>
      </c>
      <c r="L6872" s="2">
        <v>89</v>
      </c>
      <c r="Q6872" s="15"/>
    </row>
    <row r="6873" spans="1:17" x14ac:dyDescent="0.25">
      <c r="A6873" s="1">
        <v>32685</v>
      </c>
      <c r="B6873" s="3">
        <v>1.571429</v>
      </c>
      <c r="C6873" s="3">
        <v>1.571429</v>
      </c>
      <c r="D6873" s="3">
        <v>1.544643</v>
      </c>
      <c r="E6873" s="3">
        <v>1.553571</v>
      </c>
      <c r="F6873" s="3">
        <v>1.2801260000000001</v>
      </c>
      <c r="G6873">
        <v>45959200</v>
      </c>
      <c r="H6873" t="str">
        <f>TEXT(AppleStock[[#This Row],[Date]],"dddd")</f>
        <v>Monday</v>
      </c>
      <c r="I6873" t="str">
        <f>MID(AppleStock[[#This Row],[Day]],1,FIND("day",AppleStock[[#This Row],[Day]])-1)</f>
        <v>Mon</v>
      </c>
      <c r="J6873" s="3">
        <f>AppleStock[[#This Row],[Open]]-AppleStock[[#This Row],[Close]]</f>
        <v>1.7857999999999929E-2</v>
      </c>
      <c r="K6873" t="str">
        <f>IF(AppleStock[[#This Row],[Day Change]]&gt;0,"UP","DOWN")</f>
        <v>UP</v>
      </c>
      <c r="L6873" s="2">
        <v>89</v>
      </c>
      <c r="Q6873" s="15"/>
    </row>
    <row r="6874" spans="1:17" x14ac:dyDescent="0.25">
      <c r="A6874" s="1">
        <v>32686</v>
      </c>
      <c r="B6874" s="3">
        <v>1.5625</v>
      </c>
      <c r="C6874" s="3">
        <v>1.580357</v>
      </c>
      <c r="D6874" s="3">
        <v>1.517857</v>
      </c>
      <c r="E6874" s="3">
        <v>1.522321</v>
      </c>
      <c r="F6874" s="3">
        <v>1.2543759999999999</v>
      </c>
      <c r="G6874">
        <v>26446000</v>
      </c>
      <c r="H6874" t="str">
        <f>TEXT(AppleStock[[#This Row],[Date]],"dddd")</f>
        <v>Tuesday</v>
      </c>
      <c r="I6874" t="str">
        <f>MID(AppleStock[[#This Row],[Day]],1,FIND("day",AppleStock[[#This Row],[Day]])-1)</f>
        <v>Tues</v>
      </c>
      <c r="J6874" s="3">
        <f>AppleStock[[#This Row],[Open]]-AppleStock[[#This Row],[Close]]</f>
        <v>4.0178999999999965E-2</v>
      </c>
      <c r="K6874" t="str">
        <f>IF(AppleStock[[#This Row],[Day Change]]&gt;0,"UP","DOWN")</f>
        <v>UP</v>
      </c>
      <c r="L6874" s="2">
        <v>89</v>
      </c>
      <c r="Q6874" s="15"/>
    </row>
    <row r="6875" spans="1:17" x14ac:dyDescent="0.25">
      <c r="A6875" s="1">
        <v>32687</v>
      </c>
      <c r="B6875" s="3">
        <v>1.508929</v>
      </c>
      <c r="C6875" s="3">
        <v>1.508929</v>
      </c>
      <c r="D6875" s="3">
        <v>1.464286</v>
      </c>
      <c r="E6875" s="3">
        <v>1.491071</v>
      </c>
      <c r="F6875" s="3">
        <v>1.2286269999999999</v>
      </c>
      <c r="G6875">
        <v>64257200</v>
      </c>
      <c r="H6875" t="str">
        <f>TEXT(AppleStock[[#This Row],[Date]],"dddd")</f>
        <v>Wednesday</v>
      </c>
      <c r="I6875" t="str">
        <f>MID(AppleStock[[#This Row],[Day]],1,FIND("day",AppleStock[[#This Row],[Day]])-1)</f>
        <v>Wednes</v>
      </c>
      <c r="J6875" s="3">
        <f>AppleStock[[#This Row],[Open]]-AppleStock[[#This Row],[Close]]</f>
        <v>1.7857999999999929E-2</v>
      </c>
      <c r="K6875" t="str">
        <f>IF(AppleStock[[#This Row],[Day Change]]&gt;0,"UP","DOWN")</f>
        <v>UP</v>
      </c>
      <c r="L6875" s="2">
        <v>89</v>
      </c>
      <c r="Q6875" s="15"/>
    </row>
    <row r="6876" spans="1:17" x14ac:dyDescent="0.25">
      <c r="A6876" s="1">
        <v>32688</v>
      </c>
      <c r="B6876" s="3">
        <v>1.464286</v>
      </c>
      <c r="C6876" s="3">
        <v>1.473214</v>
      </c>
      <c r="D6876" s="3">
        <v>1.428571</v>
      </c>
      <c r="E6876" s="3">
        <v>1.450893</v>
      </c>
      <c r="F6876" s="3">
        <v>1.1955199999999999</v>
      </c>
      <c r="G6876">
        <v>58380000</v>
      </c>
      <c r="H6876" t="str">
        <f>TEXT(AppleStock[[#This Row],[Date]],"dddd")</f>
        <v>Thursday</v>
      </c>
      <c r="I6876" t="str">
        <f>MID(AppleStock[[#This Row],[Day]],1,FIND("day",AppleStock[[#This Row],[Day]])-1)</f>
        <v>Thurs</v>
      </c>
      <c r="J6876" s="3">
        <f>AppleStock[[#This Row],[Open]]-AppleStock[[#This Row],[Close]]</f>
        <v>1.3392999999999988E-2</v>
      </c>
      <c r="K6876" t="str">
        <f>IF(AppleStock[[#This Row],[Day Change]]&gt;0,"UP","DOWN")</f>
        <v>UP</v>
      </c>
      <c r="L6876" s="2">
        <v>89</v>
      </c>
      <c r="Q6876" s="15"/>
    </row>
    <row r="6877" spans="1:17" x14ac:dyDescent="0.25">
      <c r="A6877" s="1">
        <v>32689</v>
      </c>
      <c r="B6877" s="3">
        <v>1.446429</v>
      </c>
      <c r="C6877" s="3">
        <v>1.491071</v>
      </c>
      <c r="D6877" s="3">
        <v>1.410714</v>
      </c>
      <c r="E6877" s="3">
        <v>1.473214</v>
      </c>
      <c r="F6877" s="3">
        <v>1.2139120000000001</v>
      </c>
      <c r="G6877">
        <v>41185200</v>
      </c>
      <c r="H6877" t="str">
        <f>TEXT(AppleStock[[#This Row],[Date]],"dddd")</f>
        <v>Friday</v>
      </c>
      <c r="I6877" t="str">
        <f>MID(AppleStock[[#This Row],[Day]],1,FIND("day",AppleStock[[#This Row],[Day]])-1)</f>
        <v>Fri</v>
      </c>
      <c r="J6877" s="3">
        <f>AppleStock[[#This Row],[Open]]-AppleStock[[#This Row],[Close]]</f>
        <v>-2.6785000000000059E-2</v>
      </c>
      <c r="K6877" t="str">
        <f>IF(AppleStock[[#This Row],[Day Change]]&gt;0,"UP","DOWN")</f>
        <v>DOWN</v>
      </c>
      <c r="L6877" s="2">
        <v>89</v>
      </c>
      <c r="Q6877" s="15"/>
    </row>
    <row r="6878" spans="1:17" x14ac:dyDescent="0.25">
      <c r="A6878" s="1">
        <v>32692</v>
      </c>
      <c r="B6878" s="3">
        <v>1.491071</v>
      </c>
      <c r="C6878" s="3">
        <v>1.491071</v>
      </c>
      <c r="D6878" s="3">
        <v>1.455357</v>
      </c>
      <c r="E6878" s="3">
        <v>1.455357</v>
      </c>
      <c r="F6878" s="3">
        <v>1.1991989999999999</v>
      </c>
      <c r="G6878">
        <v>12087600</v>
      </c>
      <c r="H6878" t="str">
        <f>TEXT(AppleStock[[#This Row],[Date]],"dddd")</f>
        <v>Monday</v>
      </c>
      <c r="I6878" t="str">
        <f>MID(AppleStock[[#This Row],[Day]],1,FIND("day",AppleStock[[#This Row],[Day]])-1)</f>
        <v>Mon</v>
      </c>
      <c r="J6878" s="3">
        <f>AppleStock[[#This Row],[Open]]-AppleStock[[#This Row],[Close]]</f>
        <v>3.5714000000000024E-2</v>
      </c>
      <c r="K6878" t="str">
        <f>IF(AppleStock[[#This Row],[Day Change]]&gt;0,"UP","DOWN")</f>
        <v>UP</v>
      </c>
      <c r="L6878" s="2">
        <v>89</v>
      </c>
      <c r="Q6878" s="15"/>
    </row>
    <row r="6879" spans="1:17" x14ac:dyDescent="0.25">
      <c r="A6879" s="1">
        <v>32694</v>
      </c>
      <c r="B6879" s="3">
        <v>1.446429</v>
      </c>
      <c r="C6879" s="3">
        <v>1.455357</v>
      </c>
      <c r="D6879" s="3">
        <v>1.428571</v>
      </c>
      <c r="E6879" s="3">
        <v>1.446429</v>
      </c>
      <c r="F6879" s="3">
        <v>1.1918420000000001</v>
      </c>
      <c r="G6879">
        <v>29789200</v>
      </c>
      <c r="H6879" t="str">
        <f>TEXT(AppleStock[[#This Row],[Date]],"dddd")</f>
        <v>Wednesday</v>
      </c>
      <c r="I6879" t="str">
        <f>MID(AppleStock[[#This Row],[Day]],1,FIND("day",AppleStock[[#This Row],[Day]])-1)</f>
        <v>Wednes</v>
      </c>
      <c r="J6879" s="3">
        <f>AppleStock[[#This Row],[Open]]-AppleStock[[#This Row],[Close]]</f>
        <v>0</v>
      </c>
      <c r="K6879" t="str">
        <f>IF(AppleStock[[#This Row],[Day Change]]&gt;0,"UP","DOWN")</f>
        <v>DOWN</v>
      </c>
      <c r="L6879" s="2">
        <v>89</v>
      </c>
      <c r="Q6879" s="15"/>
    </row>
    <row r="6880" spans="1:17" x14ac:dyDescent="0.25">
      <c r="A6880" s="1">
        <v>32695</v>
      </c>
      <c r="B6880" s="3">
        <v>1.455357</v>
      </c>
      <c r="C6880" s="3">
        <v>1.491071</v>
      </c>
      <c r="D6880" s="3">
        <v>1.4375</v>
      </c>
      <c r="E6880" s="3">
        <v>1.473214</v>
      </c>
      <c r="F6880" s="3">
        <v>1.2139120000000001</v>
      </c>
      <c r="G6880">
        <v>43481200</v>
      </c>
      <c r="H6880" t="str">
        <f>TEXT(AppleStock[[#This Row],[Date]],"dddd")</f>
        <v>Thursday</v>
      </c>
      <c r="I6880" t="str">
        <f>MID(AppleStock[[#This Row],[Day]],1,FIND("day",AppleStock[[#This Row],[Day]])-1)</f>
        <v>Thurs</v>
      </c>
      <c r="J6880" s="3">
        <f>AppleStock[[#This Row],[Open]]-AppleStock[[#This Row],[Close]]</f>
        <v>-1.7857000000000012E-2</v>
      </c>
      <c r="K6880" t="str">
        <f>IF(AppleStock[[#This Row],[Day Change]]&gt;0,"UP","DOWN")</f>
        <v>DOWN</v>
      </c>
      <c r="L6880" s="2">
        <v>89</v>
      </c>
      <c r="Q6880" s="15"/>
    </row>
    <row r="6881" spans="1:17" x14ac:dyDescent="0.25">
      <c r="A6881" s="1">
        <v>32696</v>
      </c>
      <c r="B6881" s="3">
        <v>1.473214</v>
      </c>
      <c r="C6881" s="3">
        <v>1.5</v>
      </c>
      <c r="D6881" s="3">
        <v>1.446429</v>
      </c>
      <c r="E6881" s="3">
        <v>1.473214</v>
      </c>
      <c r="F6881" s="3">
        <v>1.2139120000000001</v>
      </c>
      <c r="G6881">
        <v>26527200</v>
      </c>
      <c r="H6881" t="str">
        <f>TEXT(AppleStock[[#This Row],[Date]],"dddd")</f>
        <v>Friday</v>
      </c>
      <c r="I6881" t="str">
        <f>MID(AppleStock[[#This Row],[Day]],1,FIND("day",AppleStock[[#This Row],[Day]])-1)</f>
        <v>Fri</v>
      </c>
      <c r="J6881" s="3">
        <f>AppleStock[[#This Row],[Open]]-AppleStock[[#This Row],[Close]]</f>
        <v>0</v>
      </c>
      <c r="K6881" t="str">
        <f>IF(AppleStock[[#This Row],[Day Change]]&gt;0,"UP","DOWN")</f>
        <v>DOWN</v>
      </c>
      <c r="L6881" s="2">
        <v>89</v>
      </c>
      <c r="Q6881" s="15"/>
    </row>
    <row r="6882" spans="1:17" x14ac:dyDescent="0.25">
      <c r="A6882" s="1">
        <v>32699</v>
      </c>
      <c r="B6882" s="3">
        <v>1.464286</v>
      </c>
      <c r="C6882" s="3">
        <v>1.473214</v>
      </c>
      <c r="D6882" s="3">
        <v>1.428571</v>
      </c>
      <c r="E6882" s="3">
        <v>1.446429</v>
      </c>
      <c r="F6882" s="3">
        <v>1.1918420000000001</v>
      </c>
      <c r="G6882">
        <v>50923600</v>
      </c>
      <c r="H6882" t="str">
        <f>TEXT(AppleStock[[#This Row],[Date]],"dddd")</f>
        <v>Monday</v>
      </c>
      <c r="I6882" t="str">
        <f>MID(AppleStock[[#This Row],[Day]],1,FIND("day",AppleStock[[#This Row],[Day]])-1)</f>
        <v>Mon</v>
      </c>
      <c r="J6882" s="3">
        <f>AppleStock[[#This Row],[Open]]-AppleStock[[#This Row],[Close]]</f>
        <v>1.7857000000000012E-2</v>
      </c>
      <c r="K6882" t="str">
        <f>IF(AppleStock[[#This Row],[Day Change]]&gt;0,"UP","DOWN")</f>
        <v>UP</v>
      </c>
      <c r="L6882" s="2">
        <v>89</v>
      </c>
      <c r="Q6882" s="15"/>
    </row>
    <row r="6883" spans="1:17" x14ac:dyDescent="0.25">
      <c r="A6883" s="1">
        <v>32700</v>
      </c>
      <c r="B6883" s="3">
        <v>1.455357</v>
      </c>
      <c r="C6883" s="3">
        <v>1.464286</v>
      </c>
      <c r="D6883" s="3">
        <v>1.419643</v>
      </c>
      <c r="E6883" s="3">
        <v>1.419643</v>
      </c>
      <c r="F6883" s="3">
        <v>1.16977</v>
      </c>
      <c r="G6883">
        <v>60981200</v>
      </c>
      <c r="H6883" t="str">
        <f>TEXT(AppleStock[[#This Row],[Date]],"dddd")</f>
        <v>Tuesday</v>
      </c>
      <c r="I6883" t="str">
        <f>MID(AppleStock[[#This Row],[Day]],1,FIND("day",AppleStock[[#This Row],[Day]])-1)</f>
        <v>Tues</v>
      </c>
      <c r="J6883" s="3">
        <f>AppleStock[[#This Row],[Open]]-AppleStock[[#This Row],[Close]]</f>
        <v>3.5714000000000024E-2</v>
      </c>
      <c r="K6883" t="str">
        <f>IF(AppleStock[[#This Row],[Day Change]]&gt;0,"UP","DOWN")</f>
        <v>UP</v>
      </c>
      <c r="L6883" s="2">
        <v>89</v>
      </c>
      <c r="Q6883" s="15"/>
    </row>
    <row r="6884" spans="1:17" x14ac:dyDescent="0.25">
      <c r="A6884" s="1">
        <v>32701</v>
      </c>
      <c r="B6884" s="3">
        <v>1.419643</v>
      </c>
      <c r="C6884" s="3">
        <v>1.4375</v>
      </c>
      <c r="D6884" s="3">
        <v>1.410714</v>
      </c>
      <c r="E6884" s="3">
        <v>1.428571</v>
      </c>
      <c r="F6884" s="3">
        <v>1.177128</v>
      </c>
      <c r="G6884">
        <v>31032400</v>
      </c>
      <c r="H6884" t="str">
        <f>TEXT(AppleStock[[#This Row],[Date]],"dddd")</f>
        <v>Wednesday</v>
      </c>
      <c r="I6884" t="str">
        <f>MID(AppleStock[[#This Row],[Day]],1,FIND("day",AppleStock[[#This Row],[Day]])-1)</f>
        <v>Wednes</v>
      </c>
      <c r="J6884" s="3">
        <f>AppleStock[[#This Row],[Open]]-AppleStock[[#This Row],[Close]]</f>
        <v>-8.928000000000047E-3</v>
      </c>
      <c r="K6884" t="str">
        <f>IF(AppleStock[[#This Row],[Day Change]]&gt;0,"UP","DOWN")</f>
        <v>DOWN</v>
      </c>
      <c r="L6884" s="2">
        <v>89</v>
      </c>
      <c r="Q6884" s="15"/>
    </row>
    <row r="6885" spans="1:17" x14ac:dyDescent="0.25">
      <c r="A6885" s="1">
        <v>32702</v>
      </c>
      <c r="B6885" s="3">
        <v>1.428571</v>
      </c>
      <c r="C6885" s="3">
        <v>1.464286</v>
      </c>
      <c r="D6885" s="3">
        <v>1.410714</v>
      </c>
      <c r="E6885" s="3">
        <v>1.450893</v>
      </c>
      <c r="F6885" s="3">
        <v>1.1955199999999999</v>
      </c>
      <c r="G6885">
        <v>56358400</v>
      </c>
      <c r="H6885" t="str">
        <f>TEXT(AppleStock[[#This Row],[Date]],"dddd")</f>
        <v>Thursday</v>
      </c>
      <c r="I6885" t="str">
        <f>MID(AppleStock[[#This Row],[Day]],1,FIND("day",AppleStock[[#This Row],[Day]])-1)</f>
        <v>Thurs</v>
      </c>
      <c r="J6885" s="3">
        <f>AppleStock[[#This Row],[Open]]-AppleStock[[#This Row],[Close]]</f>
        <v>-2.2321999999999953E-2</v>
      </c>
      <c r="K6885" t="str">
        <f>IF(AppleStock[[#This Row],[Day Change]]&gt;0,"UP","DOWN")</f>
        <v>DOWN</v>
      </c>
      <c r="L6885" s="2">
        <v>89</v>
      </c>
      <c r="Q6885" s="15"/>
    </row>
    <row r="6886" spans="1:17" x14ac:dyDescent="0.25">
      <c r="A6886" s="1">
        <v>32703</v>
      </c>
      <c r="B6886" s="3">
        <v>1.455357</v>
      </c>
      <c r="C6886" s="3">
        <v>1.464286</v>
      </c>
      <c r="D6886" s="3">
        <v>1.419643</v>
      </c>
      <c r="E6886" s="3">
        <v>1.455357</v>
      </c>
      <c r="F6886" s="3">
        <v>1.1991989999999999</v>
      </c>
      <c r="G6886">
        <v>64330000</v>
      </c>
      <c r="H6886" t="str">
        <f>TEXT(AppleStock[[#This Row],[Date]],"dddd")</f>
        <v>Friday</v>
      </c>
      <c r="I6886" t="str">
        <f>MID(AppleStock[[#This Row],[Day]],1,FIND("day",AppleStock[[#This Row],[Day]])-1)</f>
        <v>Fri</v>
      </c>
      <c r="J6886" s="3">
        <f>AppleStock[[#This Row],[Open]]-AppleStock[[#This Row],[Close]]</f>
        <v>0</v>
      </c>
      <c r="K6886" t="str">
        <f>IF(AppleStock[[#This Row],[Day Change]]&gt;0,"UP","DOWN")</f>
        <v>DOWN</v>
      </c>
      <c r="L6886" s="2">
        <v>89</v>
      </c>
      <c r="Q6886" s="15"/>
    </row>
    <row r="6887" spans="1:17" x14ac:dyDescent="0.25">
      <c r="A6887" s="1">
        <v>32706</v>
      </c>
      <c r="B6887" s="3">
        <v>1.455357</v>
      </c>
      <c r="C6887" s="3">
        <v>1.473214</v>
      </c>
      <c r="D6887" s="3">
        <v>1.419643</v>
      </c>
      <c r="E6887" s="3">
        <v>1.455357</v>
      </c>
      <c r="F6887" s="3">
        <v>1.1991989999999999</v>
      </c>
      <c r="G6887">
        <v>32723600</v>
      </c>
      <c r="H6887" t="str">
        <f>TEXT(AppleStock[[#This Row],[Date]],"dddd")</f>
        <v>Monday</v>
      </c>
      <c r="I6887" t="str">
        <f>MID(AppleStock[[#This Row],[Day]],1,FIND("day",AppleStock[[#This Row],[Day]])-1)</f>
        <v>Mon</v>
      </c>
      <c r="J6887" s="3">
        <f>AppleStock[[#This Row],[Open]]-AppleStock[[#This Row],[Close]]</f>
        <v>0</v>
      </c>
      <c r="K6887" t="str">
        <f>IF(AppleStock[[#This Row],[Day Change]]&gt;0,"UP","DOWN")</f>
        <v>DOWN</v>
      </c>
      <c r="L6887" s="2">
        <v>89</v>
      </c>
      <c r="Q6887" s="15"/>
    </row>
    <row r="6888" spans="1:17" x14ac:dyDescent="0.25">
      <c r="A6888" s="1">
        <v>32707</v>
      </c>
      <c r="B6888" s="3">
        <v>1.455357</v>
      </c>
      <c r="C6888" s="3">
        <v>1.455357</v>
      </c>
      <c r="D6888" s="3">
        <v>1.383929</v>
      </c>
      <c r="E6888" s="3">
        <v>1.401786</v>
      </c>
      <c r="F6888" s="3">
        <v>1.1550560000000001</v>
      </c>
      <c r="G6888">
        <v>119327600</v>
      </c>
      <c r="H6888" t="str">
        <f>TEXT(AppleStock[[#This Row],[Date]],"dddd")</f>
        <v>Tuesday</v>
      </c>
      <c r="I6888" t="str">
        <f>MID(AppleStock[[#This Row],[Day]],1,FIND("day",AppleStock[[#This Row],[Day]])-1)</f>
        <v>Tues</v>
      </c>
      <c r="J6888" s="3">
        <f>AppleStock[[#This Row],[Open]]-AppleStock[[#This Row],[Close]]</f>
        <v>5.3571000000000035E-2</v>
      </c>
      <c r="K6888" t="str">
        <f>IF(AppleStock[[#This Row],[Day Change]]&gt;0,"UP","DOWN")</f>
        <v>UP</v>
      </c>
      <c r="L6888" s="2">
        <v>89</v>
      </c>
      <c r="Q6888" s="15"/>
    </row>
    <row r="6889" spans="1:17" x14ac:dyDescent="0.25">
      <c r="A6889" s="1">
        <v>32708</v>
      </c>
      <c r="B6889" s="3">
        <v>1.410714</v>
      </c>
      <c r="C6889" s="3">
        <v>1.455357</v>
      </c>
      <c r="D6889" s="3">
        <v>1.392857</v>
      </c>
      <c r="E6889" s="3">
        <v>1.446429</v>
      </c>
      <c r="F6889" s="3">
        <v>1.1918420000000001</v>
      </c>
      <c r="G6889">
        <v>59743600</v>
      </c>
      <c r="H6889" t="str">
        <f>TEXT(AppleStock[[#This Row],[Date]],"dddd")</f>
        <v>Wednesday</v>
      </c>
      <c r="I6889" t="str">
        <f>MID(AppleStock[[#This Row],[Day]],1,FIND("day",AppleStock[[#This Row],[Day]])-1)</f>
        <v>Wednes</v>
      </c>
      <c r="J6889" s="3">
        <f>AppleStock[[#This Row],[Open]]-AppleStock[[#This Row],[Close]]</f>
        <v>-3.5714999999999941E-2</v>
      </c>
      <c r="K6889" t="str">
        <f>IF(AppleStock[[#This Row],[Day Change]]&gt;0,"UP","DOWN")</f>
        <v>DOWN</v>
      </c>
      <c r="L6889" s="2">
        <v>89</v>
      </c>
      <c r="Q6889" s="15"/>
    </row>
    <row r="6890" spans="1:17" x14ac:dyDescent="0.25">
      <c r="A6890" s="1">
        <v>32709</v>
      </c>
      <c r="B6890" s="3">
        <v>1.455357</v>
      </c>
      <c r="C6890" s="3">
        <v>1.473214</v>
      </c>
      <c r="D6890" s="3">
        <v>1.419643</v>
      </c>
      <c r="E6890" s="3">
        <v>1.428571</v>
      </c>
      <c r="F6890" s="3">
        <v>1.177128</v>
      </c>
      <c r="G6890">
        <v>59018400</v>
      </c>
      <c r="H6890" t="str">
        <f>TEXT(AppleStock[[#This Row],[Date]],"dddd")</f>
        <v>Thursday</v>
      </c>
      <c r="I6890" t="str">
        <f>MID(AppleStock[[#This Row],[Day]],1,FIND("day",AppleStock[[#This Row],[Day]])-1)</f>
        <v>Thurs</v>
      </c>
      <c r="J6890" s="3">
        <f>AppleStock[[#This Row],[Open]]-AppleStock[[#This Row],[Close]]</f>
        <v>2.6785999999999976E-2</v>
      </c>
      <c r="K6890" t="str">
        <f>IF(AppleStock[[#This Row],[Day Change]]&gt;0,"UP","DOWN")</f>
        <v>UP</v>
      </c>
      <c r="L6890" s="2">
        <v>89</v>
      </c>
      <c r="Q6890" s="15"/>
    </row>
    <row r="6891" spans="1:17" x14ac:dyDescent="0.25">
      <c r="A6891" s="1">
        <v>32710</v>
      </c>
      <c r="B6891" s="3">
        <v>1.419643</v>
      </c>
      <c r="C6891" s="3">
        <v>1.428571</v>
      </c>
      <c r="D6891" s="3">
        <v>1.392857</v>
      </c>
      <c r="E6891" s="3">
        <v>1.428571</v>
      </c>
      <c r="F6891" s="3">
        <v>1.177128</v>
      </c>
      <c r="G6891">
        <v>34871200</v>
      </c>
      <c r="H6891" t="str">
        <f>TEXT(AppleStock[[#This Row],[Date]],"dddd")</f>
        <v>Friday</v>
      </c>
      <c r="I6891" t="str">
        <f>MID(AppleStock[[#This Row],[Day]],1,FIND("day",AppleStock[[#This Row],[Day]])-1)</f>
        <v>Fri</v>
      </c>
      <c r="J6891" s="3">
        <f>AppleStock[[#This Row],[Open]]-AppleStock[[#This Row],[Close]]</f>
        <v>-8.928000000000047E-3</v>
      </c>
      <c r="K6891" t="str">
        <f>IF(AppleStock[[#This Row],[Day Change]]&gt;0,"UP","DOWN")</f>
        <v>DOWN</v>
      </c>
      <c r="L6891" s="2">
        <v>89</v>
      </c>
      <c r="Q6891" s="15"/>
    </row>
    <row r="6892" spans="1:17" x14ac:dyDescent="0.25">
      <c r="A6892" s="1">
        <v>32713</v>
      </c>
      <c r="B6892" s="3">
        <v>1.419643</v>
      </c>
      <c r="C6892" s="3">
        <v>1.419643</v>
      </c>
      <c r="D6892" s="3">
        <v>1.401786</v>
      </c>
      <c r="E6892" s="3">
        <v>1.401786</v>
      </c>
      <c r="F6892" s="3">
        <v>1.1550560000000001</v>
      </c>
      <c r="G6892">
        <v>28996800</v>
      </c>
      <c r="H6892" t="str">
        <f>TEXT(AppleStock[[#This Row],[Date]],"dddd")</f>
        <v>Monday</v>
      </c>
      <c r="I6892" t="str">
        <f>MID(AppleStock[[#This Row],[Day]],1,FIND("day",AppleStock[[#This Row],[Day]])-1)</f>
        <v>Mon</v>
      </c>
      <c r="J6892" s="3">
        <f>AppleStock[[#This Row],[Open]]-AppleStock[[#This Row],[Close]]</f>
        <v>1.7857000000000012E-2</v>
      </c>
      <c r="K6892" t="str">
        <f>IF(AppleStock[[#This Row],[Day Change]]&gt;0,"UP","DOWN")</f>
        <v>UP</v>
      </c>
      <c r="L6892" s="2">
        <v>89</v>
      </c>
      <c r="Q6892" s="15"/>
    </row>
    <row r="6893" spans="1:17" x14ac:dyDescent="0.25">
      <c r="A6893" s="1">
        <v>32714</v>
      </c>
      <c r="B6893" s="3">
        <v>1.401786</v>
      </c>
      <c r="C6893" s="3">
        <v>1.419643</v>
      </c>
      <c r="D6893" s="3">
        <v>1.357143</v>
      </c>
      <c r="E6893" s="3">
        <v>1.383929</v>
      </c>
      <c r="F6893" s="3">
        <v>1.140342</v>
      </c>
      <c r="G6893">
        <v>52460800</v>
      </c>
      <c r="H6893" t="str">
        <f>TEXT(AppleStock[[#This Row],[Date]],"dddd")</f>
        <v>Tuesday</v>
      </c>
      <c r="I6893" t="str">
        <f>MID(AppleStock[[#This Row],[Day]],1,FIND("day",AppleStock[[#This Row],[Day]])-1)</f>
        <v>Tues</v>
      </c>
      <c r="J6893" s="3">
        <f>AppleStock[[#This Row],[Open]]-AppleStock[[#This Row],[Close]]</f>
        <v>1.7857000000000012E-2</v>
      </c>
      <c r="K6893" t="str">
        <f>IF(AppleStock[[#This Row],[Day Change]]&gt;0,"UP","DOWN")</f>
        <v>UP</v>
      </c>
      <c r="L6893" s="2">
        <v>89</v>
      </c>
      <c r="Q6893" s="15"/>
    </row>
    <row r="6894" spans="1:17" x14ac:dyDescent="0.25">
      <c r="A6894" s="1">
        <v>32715</v>
      </c>
      <c r="B6894" s="3">
        <v>1.366071</v>
      </c>
      <c r="C6894" s="3">
        <v>1.375</v>
      </c>
      <c r="D6894" s="3">
        <v>1.348214</v>
      </c>
      <c r="E6894" s="3">
        <v>1.366071</v>
      </c>
      <c r="F6894" s="3">
        <v>1.1256280000000001</v>
      </c>
      <c r="G6894">
        <v>58436000</v>
      </c>
      <c r="H6894" t="str">
        <f>TEXT(AppleStock[[#This Row],[Date]],"dddd")</f>
        <v>Wednesday</v>
      </c>
      <c r="I6894" t="str">
        <f>MID(AppleStock[[#This Row],[Day]],1,FIND("day",AppleStock[[#This Row],[Day]])-1)</f>
        <v>Wednes</v>
      </c>
      <c r="J6894" s="3">
        <f>AppleStock[[#This Row],[Open]]-AppleStock[[#This Row],[Close]]</f>
        <v>0</v>
      </c>
      <c r="K6894" t="str">
        <f>IF(AppleStock[[#This Row],[Day Change]]&gt;0,"UP","DOWN")</f>
        <v>DOWN</v>
      </c>
      <c r="L6894" s="2">
        <v>89</v>
      </c>
      <c r="Q6894" s="15"/>
    </row>
    <row r="6895" spans="1:17" x14ac:dyDescent="0.25">
      <c r="A6895" s="1">
        <v>32716</v>
      </c>
      <c r="B6895" s="3">
        <v>1.366071</v>
      </c>
      <c r="C6895" s="3">
        <v>1.410714</v>
      </c>
      <c r="D6895" s="3">
        <v>1.357143</v>
      </c>
      <c r="E6895" s="3">
        <v>1.401786</v>
      </c>
      <c r="F6895" s="3">
        <v>1.1550560000000001</v>
      </c>
      <c r="G6895">
        <v>43268400</v>
      </c>
      <c r="H6895" t="str">
        <f>TEXT(AppleStock[[#This Row],[Date]],"dddd")</f>
        <v>Thursday</v>
      </c>
      <c r="I6895" t="str">
        <f>MID(AppleStock[[#This Row],[Day]],1,FIND("day",AppleStock[[#This Row],[Day]])-1)</f>
        <v>Thurs</v>
      </c>
      <c r="J6895" s="3">
        <f>AppleStock[[#This Row],[Open]]-AppleStock[[#This Row],[Close]]</f>
        <v>-3.5714999999999941E-2</v>
      </c>
      <c r="K6895" t="str">
        <f>IF(AppleStock[[#This Row],[Day Change]]&gt;0,"UP","DOWN")</f>
        <v>DOWN</v>
      </c>
      <c r="L6895" s="2">
        <v>89</v>
      </c>
      <c r="Q6895" s="15"/>
    </row>
    <row r="6896" spans="1:17" x14ac:dyDescent="0.25">
      <c r="A6896" s="1">
        <v>32717</v>
      </c>
      <c r="B6896" s="3">
        <v>1.401786</v>
      </c>
      <c r="C6896" s="3">
        <v>1.419643</v>
      </c>
      <c r="D6896" s="3">
        <v>1.392857</v>
      </c>
      <c r="E6896" s="3">
        <v>1.40625</v>
      </c>
      <c r="F6896" s="3">
        <v>1.1587350000000001</v>
      </c>
      <c r="G6896">
        <v>29834000</v>
      </c>
      <c r="H6896" t="str">
        <f>TEXT(AppleStock[[#This Row],[Date]],"dddd")</f>
        <v>Friday</v>
      </c>
      <c r="I6896" t="str">
        <f>MID(AppleStock[[#This Row],[Day]],1,FIND("day",AppleStock[[#This Row],[Day]])-1)</f>
        <v>Fri</v>
      </c>
      <c r="J6896" s="3">
        <f>AppleStock[[#This Row],[Open]]-AppleStock[[#This Row],[Close]]</f>
        <v>-4.4640000000000235E-3</v>
      </c>
      <c r="K6896" t="str">
        <f>IF(AppleStock[[#This Row],[Day Change]]&gt;0,"UP","DOWN")</f>
        <v>DOWN</v>
      </c>
      <c r="L6896" s="2">
        <v>89</v>
      </c>
      <c r="Q6896" s="15"/>
    </row>
    <row r="6897" spans="1:17" x14ac:dyDescent="0.25">
      <c r="A6897" s="1">
        <v>32720</v>
      </c>
      <c r="B6897" s="3">
        <v>1.401786</v>
      </c>
      <c r="C6897" s="3">
        <v>1.428571</v>
      </c>
      <c r="D6897" s="3">
        <v>1.392857</v>
      </c>
      <c r="E6897" s="3">
        <v>1.419643</v>
      </c>
      <c r="F6897" s="3">
        <v>1.16977</v>
      </c>
      <c r="G6897">
        <v>27966400</v>
      </c>
      <c r="H6897" t="str">
        <f>TEXT(AppleStock[[#This Row],[Date]],"dddd")</f>
        <v>Monday</v>
      </c>
      <c r="I6897" t="str">
        <f>MID(AppleStock[[#This Row],[Day]],1,FIND("day",AppleStock[[#This Row],[Day]])-1)</f>
        <v>Mon</v>
      </c>
      <c r="J6897" s="3">
        <f>AppleStock[[#This Row],[Open]]-AppleStock[[#This Row],[Close]]</f>
        <v>-1.7857000000000012E-2</v>
      </c>
      <c r="K6897" t="str">
        <f>IF(AppleStock[[#This Row],[Day Change]]&gt;0,"UP","DOWN")</f>
        <v>DOWN</v>
      </c>
      <c r="L6897" s="2">
        <v>89</v>
      </c>
      <c r="Q6897" s="15"/>
    </row>
    <row r="6898" spans="1:17" x14ac:dyDescent="0.25">
      <c r="A6898" s="1">
        <v>32721</v>
      </c>
      <c r="B6898" s="3">
        <v>1.419643</v>
      </c>
      <c r="C6898" s="3">
        <v>1.4375</v>
      </c>
      <c r="D6898" s="3">
        <v>1.401786</v>
      </c>
      <c r="E6898" s="3">
        <v>1.424107</v>
      </c>
      <c r="F6898" s="3">
        <v>1.173449</v>
      </c>
      <c r="G6898">
        <v>34885200</v>
      </c>
      <c r="H6898" t="str">
        <f>TEXT(AppleStock[[#This Row],[Date]],"dddd")</f>
        <v>Tuesday</v>
      </c>
      <c r="I6898" t="str">
        <f>MID(AppleStock[[#This Row],[Day]],1,FIND("day",AppleStock[[#This Row],[Day]])-1)</f>
        <v>Tues</v>
      </c>
      <c r="J6898" s="3">
        <f>AppleStock[[#This Row],[Open]]-AppleStock[[#This Row],[Close]]</f>
        <v>-4.4640000000000235E-3</v>
      </c>
      <c r="K6898" t="str">
        <f>IF(AppleStock[[#This Row],[Day Change]]&gt;0,"UP","DOWN")</f>
        <v>DOWN</v>
      </c>
      <c r="L6898" s="2">
        <v>89</v>
      </c>
      <c r="Q6898" s="15"/>
    </row>
    <row r="6899" spans="1:17" x14ac:dyDescent="0.25">
      <c r="A6899" s="1">
        <v>32722</v>
      </c>
      <c r="B6899" s="3">
        <v>1.419643</v>
      </c>
      <c r="C6899" s="3">
        <v>1.446429</v>
      </c>
      <c r="D6899" s="3">
        <v>1.410714</v>
      </c>
      <c r="E6899" s="3">
        <v>1.446429</v>
      </c>
      <c r="F6899" s="3">
        <v>1.1918420000000001</v>
      </c>
      <c r="G6899">
        <v>25351200</v>
      </c>
      <c r="H6899" t="str">
        <f>TEXT(AppleStock[[#This Row],[Date]],"dddd")</f>
        <v>Wednesday</v>
      </c>
      <c r="I6899" t="str">
        <f>MID(AppleStock[[#This Row],[Day]],1,FIND("day",AppleStock[[#This Row],[Day]])-1)</f>
        <v>Wednes</v>
      </c>
      <c r="J6899" s="3">
        <f>AppleStock[[#This Row],[Open]]-AppleStock[[#This Row],[Close]]</f>
        <v>-2.6785999999999976E-2</v>
      </c>
      <c r="K6899" t="str">
        <f>IF(AppleStock[[#This Row],[Day Change]]&gt;0,"UP","DOWN")</f>
        <v>DOWN</v>
      </c>
      <c r="L6899" s="2">
        <v>89</v>
      </c>
      <c r="Q6899" s="15"/>
    </row>
    <row r="6900" spans="1:17" x14ac:dyDescent="0.25">
      <c r="A6900" s="1">
        <v>32723</v>
      </c>
      <c r="B6900" s="3">
        <v>1.446429</v>
      </c>
      <c r="C6900" s="3">
        <v>1.482143</v>
      </c>
      <c r="D6900" s="3">
        <v>1.446429</v>
      </c>
      <c r="E6900" s="3">
        <v>1.473214</v>
      </c>
      <c r="F6900" s="3">
        <v>1.2139120000000001</v>
      </c>
      <c r="G6900">
        <v>43234800</v>
      </c>
      <c r="H6900" t="str">
        <f>TEXT(AppleStock[[#This Row],[Date]],"dddd")</f>
        <v>Thursday</v>
      </c>
      <c r="I6900" t="str">
        <f>MID(AppleStock[[#This Row],[Day]],1,FIND("day",AppleStock[[#This Row],[Day]])-1)</f>
        <v>Thurs</v>
      </c>
      <c r="J6900" s="3">
        <f>AppleStock[[#This Row],[Open]]-AppleStock[[#This Row],[Close]]</f>
        <v>-2.6785000000000059E-2</v>
      </c>
      <c r="K6900" t="str">
        <f>IF(AppleStock[[#This Row],[Day Change]]&gt;0,"UP","DOWN")</f>
        <v>DOWN</v>
      </c>
      <c r="L6900" s="2">
        <v>89</v>
      </c>
      <c r="Q6900" s="15"/>
    </row>
    <row r="6901" spans="1:17" x14ac:dyDescent="0.25">
      <c r="A6901" s="1">
        <v>32724</v>
      </c>
      <c r="B6901" s="3">
        <v>1.473214</v>
      </c>
      <c r="C6901" s="3">
        <v>1.526786</v>
      </c>
      <c r="D6901" s="3">
        <v>1.46875</v>
      </c>
      <c r="E6901" s="3">
        <v>1.526786</v>
      </c>
      <c r="F6901" s="3">
        <v>1.2580549999999999</v>
      </c>
      <c r="G6901">
        <v>45838800</v>
      </c>
      <c r="H6901" t="str">
        <f>TEXT(AppleStock[[#This Row],[Date]],"dddd")</f>
        <v>Friday</v>
      </c>
      <c r="I6901" t="str">
        <f>MID(AppleStock[[#This Row],[Day]],1,FIND("day",AppleStock[[#This Row],[Day]])-1)</f>
        <v>Fri</v>
      </c>
      <c r="J6901" s="3">
        <f>AppleStock[[#This Row],[Open]]-AppleStock[[#This Row],[Close]]</f>
        <v>-5.3571999999999953E-2</v>
      </c>
      <c r="K6901" t="str">
        <f>IF(AppleStock[[#This Row],[Day Change]]&gt;0,"UP","DOWN")</f>
        <v>DOWN</v>
      </c>
      <c r="L6901" s="2">
        <v>89</v>
      </c>
      <c r="Q6901" s="15"/>
    </row>
    <row r="6902" spans="1:17" x14ac:dyDescent="0.25">
      <c r="A6902" s="1">
        <v>32727</v>
      </c>
      <c r="B6902" s="3">
        <v>1.535714</v>
      </c>
      <c r="C6902" s="3">
        <v>1.571429</v>
      </c>
      <c r="D6902" s="3">
        <v>1.522321</v>
      </c>
      <c r="E6902" s="3">
        <v>1.5625</v>
      </c>
      <c r="F6902" s="3">
        <v>1.2874829999999999</v>
      </c>
      <c r="G6902">
        <v>42053200</v>
      </c>
      <c r="H6902" t="str">
        <f>TEXT(AppleStock[[#This Row],[Date]],"dddd")</f>
        <v>Monday</v>
      </c>
      <c r="I6902" t="str">
        <f>MID(AppleStock[[#This Row],[Day]],1,FIND("day",AppleStock[[#This Row],[Day]])-1)</f>
        <v>Mon</v>
      </c>
      <c r="J6902" s="3">
        <f>AppleStock[[#This Row],[Open]]-AppleStock[[#This Row],[Close]]</f>
        <v>-2.6785999999999976E-2</v>
      </c>
      <c r="K6902" t="str">
        <f>IF(AppleStock[[#This Row],[Day Change]]&gt;0,"UP","DOWN")</f>
        <v>DOWN</v>
      </c>
      <c r="L6902" s="2">
        <v>89</v>
      </c>
      <c r="Q6902" s="15"/>
    </row>
    <row r="6903" spans="1:17" x14ac:dyDescent="0.25">
      <c r="A6903" s="1">
        <v>32728</v>
      </c>
      <c r="B6903" s="3">
        <v>1.553571</v>
      </c>
      <c r="C6903" s="3">
        <v>1.598214</v>
      </c>
      <c r="D6903" s="3">
        <v>1.553571</v>
      </c>
      <c r="E6903" s="3">
        <v>1.575893</v>
      </c>
      <c r="F6903" s="3">
        <v>1.298519</v>
      </c>
      <c r="G6903">
        <v>51548000</v>
      </c>
      <c r="H6903" t="str">
        <f>TEXT(AppleStock[[#This Row],[Date]],"dddd")</f>
        <v>Tuesday</v>
      </c>
      <c r="I6903" t="str">
        <f>MID(AppleStock[[#This Row],[Day]],1,FIND("day",AppleStock[[#This Row],[Day]])-1)</f>
        <v>Tues</v>
      </c>
      <c r="J6903" s="3">
        <f>AppleStock[[#This Row],[Open]]-AppleStock[[#This Row],[Close]]</f>
        <v>-2.2321999999999953E-2</v>
      </c>
      <c r="K6903" t="str">
        <f>IF(AppleStock[[#This Row],[Day Change]]&gt;0,"UP","DOWN")</f>
        <v>DOWN</v>
      </c>
      <c r="L6903" s="2">
        <v>89</v>
      </c>
      <c r="Q6903" s="15"/>
    </row>
    <row r="6904" spans="1:17" x14ac:dyDescent="0.25">
      <c r="A6904" s="1">
        <v>32729</v>
      </c>
      <c r="B6904" s="3">
        <v>1.571429</v>
      </c>
      <c r="C6904" s="3">
        <v>1.633929</v>
      </c>
      <c r="D6904" s="3">
        <v>1.566964</v>
      </c>
      <c r="E6904" s="3">
        <v>1.571429</v>
      </c>
      <c r="F6904" s="3">
        <v>1.29484</v>
      </c>
      <c r="G6904">
        <v>48790000</v>
      </c>
      <c r="H6904" t="str">
        <f>TEXT(AppleStock[[#This Row],[Date]],"dddd")</f>
        <v>Wednesday</v>
      </c>
      <c r="I6904" t="str">
        <f>MID(AppleStock[[#This Row],[Day]],1,FIND("day",AppleStock[[#This Row],[Day]])-1)</f>
        <v>Wednes</v>
      </c>
      <c r="J6904" s="3">
        <f>AppleStock[[#This Row],[Open]]-AppleStock[[#This Row],[Close]]</f>
        <v>0</v>
      </c>
      <c r="K6904" t="str">
        <f>IF(AppleStock[[#This Row],[Day Change]]&gt;0,"UP","DOWN")</f>
        <v>DOWN</v>
      </c>
      <c r="L6904" s="2">
        <v>89</v>
      </c>
      <c r="Q6904" s="15"/>
    </row>
    <row r="6905" spans="1:17" x14ac:dyDescent="0.25">
      <c r="A6905" s="1">
        <v>32730</v>
      </c>
      <c r="B6905" s="3">
        <v>1.571429</v>
      </c>
      <c r="C6905" s="3">
        <v>1.571429</v>
      </c>
      <c r="D6905" s="3">
        <v>1.526786</v>
      </c>
      <c r="E6905" s="3">
        <v>1.544643</v>
      </c>
      <c r="F6905" s="3">
        <v>1.272769</v>
      </c>
      <c r="G6905">
        <v>38091200</v>
      </c>
      <c r="H6905" t="str">
        <f>TEXT(AppleStock[[#This Row],[Date]],"dddd")</f>
        <v>Thursday</v>
      </c>
      <c r="I6905" t="str">
        <f>MID(AppleStock[[#This Row],[Day]],1,FIND("day",AppleStock[[#This Row],[Day]])-1)</f>
        <v>Thurs</v>
      </c>
      <c r="J6905" s="3">
        <f>AppleStock[[#This Row],[Open]]-AppleStock[[#This Row],[Close]]</f>
        <v>2.6785999999999976E-2</v>
      </c>
      <c r="K6905" t="str">
        <f>IF(AppleStock[[#This Row],[Day Change]]&gt;0,"UP","DOWN")</f>
        <v>UP</v>
      </c>
      <c r="L6905" s="2">
        <v>89</v>
      </c>
      <c r="Q6905" s="15"/>
    </row>
    <row r="6906" spans="1:17" x14ac:dyDescent="0.25">
      <c r="A6906" s="1">
        <v>32731</v>
      </c>
      <c r="B6906" s="3">
        <v>1.571429</v>
      </c>
      <c r="C6906" s="3">
        <v>1.571429</v>
      </c>
      <c r="D6906" s="3">
        <v>1.473214</v>
      </c>
      <c r="E6906" s="3">
        <v>1.495536</v>
      </c>
      <c r="F6906" s="3">
        <v>1.232305</v>
      </c>
      <c r="G6906">
        <v>57520400</v>
      </c>
      <c r="H6906" t="str">
        <f>TEXT(AppleStock[[#This Row],[Date]],"dddd")</f>
        <v>Friday</v>
      </c>
      <c r="I6906" t="str">
        <f>MID(AppleStock[[#This Row],[Day]],1,FIND("day",AppleStock[[#This Row],[Day]])-1)</f>
        <v>Fri</v>
      </c>
      <c r="J6906" s="3">
        <f>AppleStock[[#This Row],[Open]]-AppleStock[[#This Row],[Close]]</f>
        <v>7.5892999999999988E-2</v>
      </c>
      <c r="K6906" t="str">
        <f>IF(AppleStock[[#This Row],[Day Change]]&gt;0,"UP","DOWN")</f>
        <v>UP</v>
      </c>
      <c r="L6906" s="2">
        <v>89</v>
      </c>
      <c r="Q6906" s="15"/>
    </row>
    <row r="6907" spans="1:17" x14ac:dyDescent="0.25">
      <c r="A6907" s="1">
        <v>32734</v>
      </c>
      <c r="B6907" s="3">
        <v>1.482143</v>
      </c>
      <c r="C6907" s="3">
        <v>1.5</v>
      </c>
      <c r="D6907" s="3">
        <v>1.446429</v>
      </c>
      <c r="E6907" s="3">
        <v>1.455357</v>
      </c>
      <c r="F6907" s="3">
        <v>1.1991989999999999</v>
      </c>
      <c r="G6907">
        <v>25706800</v>
      </c>
      <c r="H6907" t="str">
        <f>TEXT(AppleStock[[#This Row],[Date]],"dddd")</f>
        <v>Monday</v>
      </c>
      <c r="I6907" t="str">
        <f>MID(AppleStock[[#This Row],[Day]],1,FIND("day",AppleStock[[#This Row],[Day]])-1)</f>
        <v>Mon</v>
      </c>
      <c r="J6907" s="3">
        <f>AppleStock[[#This Row],[Open]]-AppleStock[[#This Row],[Close]]</f>
        <v>2.6785999999999976E-2</v>
      </c>
      <c r="K6907" t="str">
        <f>IF(AppleStock[[#This Row],[Day Change]]&gt;0,"UP","DOWN")</f>
        <v>UP</v>
      </c>
      <c r="L6907" s="2">
        <v>89</v>
      </c>
      <c r="Q6907" s="15"/>
    </row>
    <row r="6908" spans="1:17" x14ac:dyDescent="0.25">
      <c r="A6908" s="1">
        <v>32735</v>
      </c>
      <c r="B6908" s="3">
        <v>1.455357</v>
      </c>
      <c r="C6908" s="3">
        <v>1.482143</v>
      </c>
      <c r="D6908" s="3">
        <v>1.455357</v>
      </c>
      <c r="E6908" s="3">
        <v>1.477679</v>
      </c>
      <c r="F6908" s="3">
        <v>1.2175910000000001</v>
      </c>
      <c r="G6908">
        <v>40933200</v>
      </c>
      <c r="H6908" t="str">
        <f>TEXT(AppleStock[[#This Row],[Date]],"dddd")</f>
        <v>Tuesday</v>
      </c>
      <c r="I6908" t="str">
        <f>MID(AppleStock[[#This Row],[Day]],1,FIND("day",AppleStock[[#This Row],[Day]])-1)</f>
        <v>Tues</v>
      </c>
      <c r="J6908" s="3">
        <f>AppleStock[[#This Row],[Open]]-AppleStock[[#This Row],[Close]]</f>
        <v>-2.2321999999999953E-2</v>
      </c>
      <c r="K6908" t="str">
        <f>IF(AppleStock[[#This Row],[Day Change]]&gt;0,"UP","DOWN")</f>
        <v>DOWN</v>
      </c>
      <c r="L6908" s="2">
        <v>89</v>
      </c>
      <c r="Q6908" s="15"/>
    </row>
    <row r="6909" spans="1:17" x14ac:dyDescent="0.25">
      <c r="A6909" s="1">
        <v>32736</v>
      </c>
      <c r="B6909" s="3">
        <v>1.482143</v>
      </c>
      <c r="C6909" s="3">
        <v>1.491071</v>
      </c>
      <c r="D6909" s="3">
        <v>1.428571</v>
      </c>
      <c r="E6909" s="3">
        <v>1.441964</v>
      </c>
      <c r="F6909" s="3">
        <v>1.1881630000000001</v>
      </c>
      <c r="G6909">
        <v>30133600</v>
      </c>
      <c r="H6909" t="str">
        <f>TEXT(AppleStock[[#This Row],[Date]],"dddd")</f>
        <v>Wednesday</v>
      </c>
      <c r="I6909" t="str">
        <f>MID(AppleStock[[#This Row],[Day]],1,FIND("day",AppleStock[[#This Row],[Day]])-1)</f>
        <v>Wednes</v>
      </c>
      <c r="J6909" s="3">
        <f>AppleStock[[#This Row],[Open]]-AppleStock[[#This Row],[Close]]</f>
        <v>4.0178999999999965E-2</v>
      </c>
      <c r="K6909" t="str">
        <f>IF(AppleStock[[#This Row],[Day Change]]&gt;0,"UP","DOWN")</f>
        <v>UP</v>
      </c>
      <c r="L6909" s="2">
        <v>89</v>
      </c>
      <c r="Q6909" s="15"/>
    </row>
    <row r="6910" spans="1:17" x14ac:dyDescent="0.25">
      <c r="A6910" s="1">
        <v>32737</v>
      </c>
      <c r="B6910" s="3">
        <v>1.4375</v>
      </c>
      <c r="C6910" s="3">
        <v>1.473214</v>
      </c>
      <c r="D6910" s="3">
        <v>1.428571</v>
      </c>
      <c r="E6910" s="3">
        <v>1.464286</v>
      </c>
      <c r="F6910" s="3">
        <v>1.206556</v>
      </c>
      <c r="G6910">
        <v>38329200</v>
      </c>
      <c r="H6910" t="str">
        <f>TEXT(AppleStock[[#This Row],[Date]],"dddd")</f>
        <v>Thursday</v>
      </c>
      <c r="I6910" t="str">
        <f>MID(AppleStock[[#This Row],[Day]],1,FIND("day",AppleStock[[#This Row],[Day]])-1)</f>
        <v>Thurs</v>
      </c>
      <c r="J6910" s="3">
        <f>AppleStock[[#This Row],[Open]]-AppleStock[[#This Row],[Close]]</f>
        <v>-2.6785999999999976E-2</v>
      </c>
      <c r="K6910" t="str">
        <f>IF(AppleStock[[#This Row],[Day Change]]&gt;0,"UP","DOWN")</f>
        <v>DOWN</v>
      </c>
      <c r="L6910" s="2">
        <v>89</v>
      </c>
      <c r="Q6910" s="15"/>
    </row>
    <row r="6911" spans="1:17" x14ac:dyDescent="0.25">
      <c r="A6911" s="1">
        <v>32738</v>
      </c>
      <c r="B6911" s="3">
        <v>1.491071</v>
      </c>
      <c r="C6911" s="3">
        <v>1.517857</v>
      </c>
      <c r="D6911" s="3">
        <v>1.482143</v>
      </c>
      <c r="E6911" s="3">
        <v>1.508929</v>
      </c>
      <c r="F6911" s="3">
        <v>1.243341</v>
      </c>
      <c r="G6911">
        <v>21016800</v>
      </c>
      <c r="H6911" t="str">
        <f>TEXT(AppleStock[[#This Row],[Date]],"dddd")</f>
        <v>Friday</v>
      </c>
      <c r="I6911" t="str">
        <f>MID(AppleStock[[#This Row],[Day]],1,FIND("day",AppleStock[[#This Row],[Day]])-1)</f>
        <v>Fri</v>
      </c>
      <c r="J6911" s="3">
        <f>AppleStock[[#This Row],[Open]]-AppleStock[[#This Row],[Close]]</f>
        <v>-1.7857999999999929E-2</v>
      </c>
      <c r="K6911" t="str">
        <f>IF(AppleStock[[#This Row],[Day Change]]&gt;0,"UP","DOWN")</f>
        <v>DOWN</v>
      </c>
      <c r="L6911" s="2">
        <v>89</v>
      </c>
      <c r="Q6911" s="15"/>
    </row>
    <row r="6912" spans="1:17" x14ac:dyDescent="0.25">
      <c r="A6912" s="1">
        <v>32741</v>
      </c>
      <c r="B6912" s="3">
        <v>1.508929</v>
      </c>
      <c r="C6912" s="3">
        <v>1.544643</v>
      </c>
      <c r="D6912" s="3">
        <v>1.5</v>
      </c>
      <c r="E6912" s="3">
        <v>1.508929</v>
      </c>
      <c r="F6912" s="3">
        <v>1.2462899999999999</v>
      </c>
      <c r="G6912">
        <v>34456800</v>
      </c>
      <c r="H6912" t="str">
        <f>TEXT(AppleStock[[#This Row],[Date]],"dddd")</f>
        <v>Monday</v>
      </c>
      <c r="I6912" t="str">
        <f>MID(AppleStock[[#This Row],[Day]],1,FIND("day",AppleStock[[#This Row],[Day]])-1)</f>
        <v>Mon</v>
      </c>
      <c r="J6912" s="3">
        <f>AppleStock[[#This Row],[Open]]-AppleStock[[#This Row],[Close]]</f>
        <v>0</v>
      </c>
      <c r="K6912" t="str">
        <f>IF(AppleStock[[#This Row],[Day Change]]&gt;0,"UP","DOWN")</f>
        <v>DOWN</v>
      </c>
      <c r="L6912" s="2">
        <v>89</v>
      </c>
      <c r="Q6912" s="15"/>
    </row>
    <row r="6913" spans="1:17" x14ac:dyDescent="0.25">
      <c r="A6913" s="1">
        <v>32742</v>
      </c>
      <c r="B6913" s="3">
        <v>1.5</v>
      </c>
      <c r="C6913" s="3">
        <v>1.535714</v>
      </c>
      <c r="D6913" s="3">
        <v>1.5</v>
      </c>
      <c r="E6913" s="3">
        <v>1.53125</v>
      </c>
      <c r="F6913" s="3">
        <v>1.264726</v>
      </c>
      <c r="G6913">
        <v>27958000</v>
      </c>
      <c r="H6913" t="str">
        <f>TEXT(AppleStock[[#This Row],[Date]],"dddd")</f>
        <v>Tuesday</v>
      </c>
      <c r="I6913" t="str">
        <f>MID(AppleStock[[#This Row],[Day]],1,FIND("day",AppleStock[[#This Row],[Day]])-1)</f>
        <v>Tues</v>
      </c>
      <c r="J6913" s="3">
        <f>AppleStock[[#This Row],[Open]]-AppleStock[[#This Row],[Close]]</f>
        <v>-3.125E-2</v>
      </c>
      <c r="K6913" t="str">
        <f>IF(AppleStock[[#This Row],[Day Change]]&gt;0,"UP","DOWN")</f>
        <v>DOWN</v>
      </c>
      <c r="L6913" s="2">
        <v>89</v>
      </c>
      <c r="Q6913" s="15"/>
    </row>
    <row r="6914" spans="1:17" x14ac:dyDescent="0.25">
      <c r="A6914" s="1">
        <v>32743</v>
      </c>
      <c r="B6914" s="3">
        <v>1.535714</v>
      </c>
      <c r="C6914" s="3">
        <v>1.580357</v>
      </c>
      <c r="D6914" s="3">
        <v>1.517857</v>
      </c>
      <c r="E6914" s="3">
        <v>1.5625</v>
      </c>
      <c r="F6914" s="3">
        <v>1.2905359999999999</v>
      </c>
      <c r="G6914">
        <v>43411200</v>
      </c>
      <c r="H6914" t="str">
        <f>TEXT(AppleStock[[#This Row],[Date]],"dddd")</f>
        <v>Wednesday</v>
      </c>
      <c r="I6914" t="str">
        <f>MID(AppleStock[[#This Row],[Day]],1,FIND("day",AppleStock[[#This Row],[Day]])-1)</f>
        <v>Wednes</v>
      </c>
      <c r="J6914" s="3">
        <f>AppleStock[[#This Row],[Open]]-AppleStock[[#This Row],[Close]]</f>
        <v>-2.6785999999999976E-2</v>
      </c>
      <c r="K6914" t="str">
        <f>IF(AppleStock[[#This Row],[Day Change]]&gt;0,"UP","DOWN")</f>
        <v>DOWN</v>
      </c>
      <c r="L6914" s="2">
        <v>89</v>
      </c>
      <c r="Q6914" s="15"/>
    </row>
    <row r="6915" spans="1:17" x14ac:dyDescent="0.25">
      <c r="A6915" s="1">
        <v>32744</v>
      </c>
      <c r="B6915" s="3">
        <v>1.5625</v>
      </c>
      <c r="C6915" s="3">
        <v>1.589286</v>
      </c>
      <c r="D6915" s="3">
        <v>1.553571</v>
      </c>
      <c r="E6915" s="3">
        <v>1.575893</v>
      </c>
      <c r="F6915" s="3">
        <v>1.301599</v>
      </c>
      <c r="G6915">
        <v>40731600</v>
      </c>
      <c r="H6915" t="str">
        <f>TEXT(AppleStock[[#This Row],[Date]],"dddd")</f>
        <v>Thursday</v>
      </c>
      <c r="I6915" t="str">
        <f>MID(AppleStock[[#This Row],[Day]],1,FIND("day",AppleStock[[#This Row],[Day]])-1)</f>
        <v>Thurs</v>
      </c>
      <c r="J6915" s="3">
        <f>AppleStock[[#This Row],[Open]]-AppleStock[[#This Row],[Close]]</f>
        <v>-1.3392999999999988E-2</v>
      </c>
      <c r="K6915" t="str">
        <f>IF(AppleStock[[#This Row],[Day Change]]&gt;0,"UP","DOWN")</f>
        <v>DOWN</v>
      </c>
      <c r="L6915" s="2">
        <v>89</v>
      </c>
      <c r="Q6915" s="15"/>
    </row>
    <row r="6916" spans="1:17" x14ac:dyDescent="0.25">
      <c r="A6916" s="1">
        <v>32745</v>
      </c>
      <c r="B6916" s="3">
        <v>1.571429</v>
      </c>
      <c r="C6916" s="3">
        <v>1.607143</v>
      </c>
      <c r="D6916" s="3">
        <v>1.571429</v>
      </c>
      <c r="E6916" s="3">
        <v>1.598214</v>
      </c>
      <c r="F6916" s="3">
        <v>1.3200339999999999</v>
      </c>
      <c r="G6916">
        <v>40348000</v>
      </c>
      <c r="H6916" t="str">
        <f>TEXT(AppleStock[[#This Row],[Date]],"dddd")</f>
        <v>Friday</v>
      </c>
      <c r="I6916" t="str">
        <f>MID(AppleStock[[#This Row],[Day]],1,FIND("day",AppleStock[[#This Row],[Day]])-1)</f>
        <v>Fri</v>
      </c>
      <c r="J6916" s="3">
        <f>AppleStock[[#This Row],[Open]]-AppleStock[[#This Row],[Close]]</f>
        <v>-2.6785000000000059E-2</v>
      </c>
      <c r="K6916" t="str">
        <f>IF(AppleStock[[#This Row],[Day Change]]&gt;0,"UP","DOWN")</f>
        <v>DOWN</v>
      </c>
      <c r="L6916" s="2">
        <v>89</v>
      </c>
      <c r="Q6916" s="15"/>
    </row>
    <row r="6917" spans="1:17" x14ac:dyDescent="0.25">
      <c r="A6917" s="1">
        <v>32748</v>
      </c>
      <c r="B6917" s="3">
        <v>1.589286</v>
      </c>
      <c r="C6917" s="3">
        <v>1.607143</v>
      </c>
      <c r="D6917" s="3">
        <v>1.571429</v>
      </c>
      <c r="E6917" s="3">
        <v>1.598214</v>
      </c>
      <c r="F6917" s="3">
        <v>1.3200339999999999</v>
      </c>
      <c r="G6917">
        <v>20414800</v>
      </c>
      <c r="H6917" t="str">
        <f>TEXT(AppleStock[[#This Row],[Date]],"dddd")</f>
        <v>Monday</v>
      </c>
      <c r="I6917" t="str">
        <f>MID(AppleStock[[#This Row],[Day]],1,FIND("day",AppleStock[[#This Row],[Day]])-1)</f>
        <v>Mon</v>
      </c>
      <c r="J6917" s="3">
        <f>AppleStock[[#This Row],[Open]]-AppleStock[[#This Row],[Close]]</f>
        <v>-8.928000000000047E-3</v>
      </c>
      <c r="K6917" t="str">
        <f>IF(AppleStock[[#This Row],[Day Change]]&gt;0,"UP","DOWN")</f>
        <v>DOWN</v>
      </c>
      <c r="L6917" s="2">
        <v>89</v>
      </c>
      <c r="Q6917" s="15"/>
    </row>
    <row r="6918" spans="1:17" x14ac:dyDescent="0.25">
      <c r="A6918" s="1">
        <v>32749</v>
      </c>
      <c r="B6918" s="3">
        <v>1.598214</v>
      </c>
      <c r="C6918" s="3">
        <v>1.607143</v>
      </c>
      <c r="D6918" s="3">
        <v>1.5625</v>
      </c>
      <c r="E6918" s="3">
        <v>1.575893</v>
      </c>
      <c r="F6918" s="3">
        <v>1.301599</v>
      </c>
      <c r="G6918">
        <v>44226000</v>
      </c>
      <c r="H6918" t="str">
        <f>TEXT(AppleStock[[#This Row],[Date]],"dddd")</f>
        <v>Tuesday</v>
      </c>
      <c r="I6918" t="str">
        <f>MID(AppleStock[[#This Row],[Day]],1,FIND("day",AppleStock[[#This Row],[Day]])-1)</f>
        <v>Tues</v>
      </c>
      <c r="J6918" s="3">
        <f>AppleStock[[#This Row],[Open]]-AppleStock[[#This Row],[Close]]</f>
        <v>2.2321000000000035E-2</v>
      </c>
      <c r="K6918" t="str">
        <f>IF(AppleStock[[#This Row],[Day Change]]&gt;0,"UP","DOWN")</f>
        <v>UP</v>
      </c>
      <c r="L6918" s="2">
        <v>89</v>
      </c>
      <c r="Q6918" s="15"/>
    </row>
    <row r="6919" spans="1:17" x14ac:dyDescent="0.25">
      <c r="A6919" s="1">
        <v>32750</v>
      </c>
      <c r="B6919" s="3">
        <v>1.571429</v>
      </c>
      <c r="C6919" s="3">
        <v>1.598214</v>
      </c>
      <c r="D6919" s="3">
        <v>1.571429</v>
      </c>
      <c r="E6919" s="3">
        <v>1.589286</v>
      </c>
      <c r="F6919" s="3">
        <v>1.3126599999999999</v>
      </c>
      <c r="G6919">
        <v>29024800</v>
      </c>
      <c r="H6919" t="str">
        <f>TEXT(AppleStock[[#This Row],[Date]],"dddd")</f>
        <v>Wednesday</v>
      </c>
      <c r="I6919" t="str">
        <f>MID(AppleStock[[#This Row],[Day]],1,FIND("day",AppleStock[[#This Row],[Day]])-1)</f>
        <v>Wednes</v>
      </c>
      <c r="J6919" s="3">
        <f>AppleStock[[#This Row],[Open]]-AppleStock[[#This Row],[Close]]</f>
        <v>-1.7857000000000012E-2</v>
      </c>
      <c r="K6919" t="str">
        <f>IF(AppleStock[[#This Row],[Day Change]]&gt;0,"UP","DOWN")</f>
        <v>DOWN</v>
      </c>
      <c r="L6919" s="2">
        <v>89</v>
      </c>
      <c r="Q6919" s="15"/>
    </row>
    <row r="6920" spans="1:17" x14ac:dyDescent="0.25">
      <c r="A6920" s="1">
        <v>32751</v>
      </c>
      <c r="B6920" s="3">
        <v>1.589286</v>
      </c>
      <c r="C6920" s="3">
        <v>1.607143</v>
      </c>
      <c r="D6920" s="3">
        <v>1.580357</v>
      </c>
      <c r="E6920" s="3">
        <v>1.589286</v>
      </c>
      <c r="F6920" s="3">
        <v>1.3126599999999999</v>
      </c>
      <c r="G6920">
        <v>14072800</v>
      </c>
      <c r="H6920" t="str">
        <f>TEXT(AppleStock[[#This Row],[Date]],"dddd")</f>
        <v>Thursday</v>
      </c>
      <c r="I6920" t="str">
        <f>MID(AppleStock[[#This Row],[Day]],1,FIND("day",AppleStock[[#This Row],[Day]])-1)</f>
        <v>Thurs</v>
      </c>
      <c r="J6920" s="3">
        <f>AppleStock[[#This Row],[Open]]-AppleStock[[#This Row],[Close]]</f>
        <v>0</v>
      </c>
      <c r="K6920" t="str">
        <f>IF(AppleStock[[#This Row],[Day Change]]&gt;0,"UP","DOWN")</f>
        <v>DOWN</v>
      </c>
      <c r="L6920" s="2">
        <v>89</v>
      </c>
      <c r="Q6920" s="15"/>
    </row>
    <row r="6921" spans="1:17" x14ac:dyDescent="0.25">
      <c r="A6921" s="1">
        <v>32752</v>
      </c>
      <c r="B6921" s="3">
        <v>1.589286</v>
      </c>
      <c r="C6921" s="3">
        <v>1.598214</v>
      </c>
      <c r="D6921" s="3">
        <v>1.580357</v>
      </c>
      <c r="E6921" s="3">
        <v>1.59375</v>
      </c>
      <c r="F6921" s="3">
        <v>1.3163469999999999</v>
      </c>
      <c r="G6921">
        <v>18530400</v>
      </c>
      <c r="H6921" t="str">
        <f>TEXT(AppleStock[[#This Row],[Date]],"dddd")</f>
        <v>Friday</v>
      </c>
      <c r="I6921" t="str">
        <f>MID(AppleStock[[#This Row],[Day]],1,FIND("day",AppleStock[[#This Row],[Day]])-1)</f>
        <v>Fri</v>
      </c>
      <c r="J6921" s="3">
        <f>AppleStock[[#This Row],[Open]]-AppleStock[[#This Row],[Close]]</f>
        <v>-4.4640000000000235E-3</v>
      </c>
      <c r="K6921" t="str">
        <f>IF(AppleStock[[#This Row],[Day Change]]&gt;0,"UP","DOWN")</f>
        <v>DOWN</v>
      </c>
      <c r="L6921" s="2">
        <v>89</v>
      </c>
      <c r="Q6921" s="15"/>
    </row>
    <row r="6922" spans="1:17" x14ac:dyDescent="0.25">
      <c r="A6922" s="1">
        <v>32756</v>
      </c>
      <c r="B6922" s="3">
        <v>1.589286</v>
      </c>
      <c r="C6922" s="3">
        <v>1.620536</v>
      </c>
      <c r="D6922" s="3">
        <v>1.589286</v>
      </c>
      <c r="E6922" s="3">
        <v>1.598214</v>
      </c>
      <c r="F6922" s="3">
        <v>1.3200339999999999</v>
      </c>
      <c r="G6922">
        <v>28705600</v>
      </c>
      <c r="H6922" t="str">
        <f>TEXT(AppleStock[[#This Row],[Date]],"dddd")</f>
        <v>Tuesday</v>
      </c>
      <c r="I6922" t="str">
        <f>MID(AppleStock[[#This Row],[Day]],1,FIND("day",AppleStock[[#This Row],[Day]])-1)</f>
        <v>Tues</v>
      </c>
      <c r="J6922" s="3">
        <f>AppleStock[[#This Row],[Open]]-AppleStock[[#This Row],[Close]]</f>
        <v>-8.928000000000047E-3</v>
      </c>
      <c r="K6922" t="str">
        <f>IF(AppleStock[[#This Row],[Day Change]]&gt;0,"UP","DOWN")</f>
        <v>DOWN</v>
      </c>
      <c r="L6922" s="2">
        <v>89</v>
      </c>
      <c r="Q6922" s="15"/>
    </row>
    <row r="6923" spans="1:17" x14ac:dyDescent="0.25">
      <c r="A6923" s="1">
        <v>32757</v>
      </c>
      <c r="B6923" s="3">
        <v>1.598214</v>
      </c>
      <c r="C6923" s="3">
        <v>1.602679</v>
      </c>
      <c r="D6923" s="3">
        <v>1.571429</v>
      </c>
      <c r="E6923" s="3">
        <v>1.598214</v>
      </c>
      <c r="F6923" s="3">
        <v>1.3200339999999999</v>
      </c>
      <c r="G6923">
        <v>21688800</v>
      </c>
      <c r="H6923" t="str">
        <f>TEXT(AppleStock[[#This Row],[Date]],"dddd")</f>
        <v>Wednesday</v>
      </c>
      <c r="I6923" t="str">
        <f>MID(AppleStock[[#This Row],[Day]],1,FIND("day",AppleStock[[#This Row],[Day]])-1)</f>
        <v>Wednes</v>
      </c>
      <c r="J6923" s="3">
        <f>AppleStock[[#This Row],[Open]]-AppleStock[[#This Row],[Close]]</f>
        <v>0</v>
      </c>
      <c r="K6923" t="str">
        <f>IF(AppleStock[[#This Row],[Day Change]]&gt;0,"UP","DOWN")</f>
        <v>DOWN</v>
      </c>
      <c r="L6923" s="2">
        <v>89</v>
      </c>
      <c r="Q6923" s="15"/>
    </row>
    <row r="6924" spans="1:17" x14ac:dyDescent="0.25">
      <c r="A6924" s="1">
        <v>32758</v>
      </c>
      <c r="B6924" s="3">
        <v>1.598214</v>
      </c>
      <c r="C6924" s="3">
        <v>1.625</v>
      </c>
      <c r="D6924" s="3">
        <v>1.598214</v>
      </c>
      <c r="E6924" s="3">
        <v>1.598214</v>
      </c>
      <c r="F6924" s="3">
        <v>1.3200339999999999</v>
      </c>
      <c r="G6924">
        <v>28473200</v>
      </c>
      <c r="H6924" t="str">
        <f>TEXT(AppleStock[[#This Row],[Date]],"dddd")</f>
        <v>Thursday</v>
      </c>
      <c r="I6924" t="str">
        <f>MID(AppleStock[[#This Row],[Day]],1,FIND("day",AppleStock[[#This Row],[Day]])-1)</f>
        <v>Thurs</v>
      </c>
      <c r="J6924" s="3">
        <f>AppleStock[[#This Row],[Open]]-AppleStock[[#This Row],[Close]]</f>
        <v>0</v>
      </c>
      <c r="K6924" t="str">
        <f>IF(AppleStock[[#This Row],[Day Change]]&gt;0,"UP","DOWN")</f>
        <v>DOWN</v>
      </c>
      <c r="L6924" s="2">
        <v>89</v>
      </c>
      <c r="Q6924" s="15"/>
    </row>
    <row r="6925" spans="1:17" x14ac:dyDescent="0.25">
      <c r="A6925" s="1">
        <v>32759</v>
      </c>
      <c r="B6925" s="3">
        <v>1.598214</v>
      </c>
      <c r="C6925" s="3">
        <v>1.616071</v>
      </c>
      <c r="D6925" s="3">
        <v>1.589286</v>
      </c>
      <c r="E6925" s="3">
        <v>1.607143</v>
      </c>
      <c r="F6925" s="3">
        <v>1.3274090000000001</v>
      </c>
      <c r="G6925">
        <v>13958000</v>
      </c>
      <c r="H6925" t="str">
        <f>TEXT(AppleStock[[#This Row],[Date]],"dddd")</f>
        <v>Friday</v>
      </c>
      <c r="I6925" t="str">
        <f>MID(AppleStock[[#This Row],[Day]],1,FIND("day",AppleStock[[#This Row],[Day]])-1)</f>
        <v>Fri</v>
      </c>
      <c r="J6925" s="3">
        <f>AppleStock[[#This Row],[Open]]-AppleStock[[#This Row],[Close]]</f>
        <v>-8.9289999999999647E-3</v>
      </c>
      <c r="K6925" t="str">
        <f>IF(AppleStock[[#This Row],[Day Change]]&gt;0,"UP","DOWN")</f>
        <v>DOWN</v>
      </c>
      <c r="L6925" s="2">
        <v>89</v>
      </c>
      <c r="Q6925" s="15"/>
    </row>
    <row r="6926" spans="1:17" x14ac:dyDescent="0.25">
      <c r="A6926" s="1">
        <v>32762</v>
      </c>
      <c r="B6926" s="3">
        <v>1.598214</v>
      </c>
      <c r="C6926" s="3">
        <v>1.642857</v>
      </c>
      <c r="D6926" s="3">
        <v>1.589286</v>
      </c>
      <c r="E6926" s="3">
        <v>1.633929</v>
      </c>
      <c r="F6926" s="3">
        <v>1.3495330000000001</v>
      </c>
      <c r="G6926">
        <v>24648400</v>
      </c>
      <c r="H6926" t="str">
        <f>TEXT(AppleStock[[#This Row],[Date]],"dddd")</f>
        <v>Monday</v>
      </c>
      <c r="I6926" t="str">
        <f>MID(AppleStock[[#This Row],[Day]],1,FIND("day",AppleStock[[#This Row],[Day]])-1)</f>
        <v>Mon</v>
      </c>
      <c r="J6926" s="3">
        <f>AppleStock[[#This Row],[Open]]-AppleStock[[#This Row],[Close]]</f>
        <v>-3.5714999999999941E-2</v>
      </c>
      <c r="K6926" t="str">
        <f>IF(AppleStock[[#This Row],[Day Change]]&gt;0,"UP","DOWN")</f>
        <v>DOWN</v>
      </c>
      <c r="L6926" s="2">
        <v>89</v>
      </c>
      <c r="Q6926" s="15"/>
    </row>
    <row r="6927" spans="1:17" x14ac:dyDescent="0.25">
      <c r="A6927" s="1">
        <v>32763</v>
      </c>
      <c r="B6927" s="3">
        <v>1.625</v>
      </c>
      <c r="C6927" s="3">
        <v>1.669643</v>
      </c>
      <c r="D6927" s="3">
        <v>1.607143</v>
      </c>
      <c r="E6927" s="3">
        <v>1.642857</v>
      </c>
      <c r="F6927" s="3">
        <v>1.3569070000000001</v>
      </c>
      <c r="G6927">
        <v>25897200</v>
      </c>
      <c r="H6927" t="str">
        <f>TEXT(AppleStock[[#This Row],[Date]],"dddd")</f>
        <v>Tuesday</v>
      </c>
      <c r="I6927" t="str">
        <f>MID(AppleStock[[#This Row],[Day]],1,FIND("day",AppleStock[[#This Row],[Day]])-1)</f>
        <v>Tues</v>
      </c>
      <c r="J6927" s="3">
        <f>AppleStock[[#This Row],[Open]]-AppleStock[[#This Row],[Close]]</f>
        <v>-1.7857000000000012E-2</v>
      </c>
      <c r="K6927" t="str">
        <f>IF(AppleStock[[#This Row],[Day Change]]&gt;0,"UP","DOWN")</f>
        <v>DOWN</v>
      </c>
      <c r="L6927" s="2">
        <v>89</v>
      </c>
      <c r="Q6927" s="15"/>
    </row>
    <row r="6928" spans="1:17" x14ac:dyDescent="0.25">
      <c r="A6928" s="1">
        <v>32764</v>
      </c>
      <c r="B6928" s="3">
        <v>1.651786</v>
      </c>
      <c r="C6928" s="3">
        <v>1.665179</v>
      </c>
      <c r="D6928" s="3">
        <v>1.607143</v>
      </c>
      <c r="E6928" s="3">
        <v>1.607143</v>
      </c>
      <c r="F6928" s="3">
        <v>1.3274090000000001</v>
      </c>
      <c r="G6928">
        <v>32172000</v>
      </c>
      <c r="H6928" t="str">
        <f>TEXT(AppleStock[[#This Row],[Date]],"dddd")</f>
        <v>Wednesday</v>
      </c>
      <c r="I6928" t="str">
        <f>MID(AppleStock[[#This Row],[Day]],1,FIND("day",AppleStock[[#This Row],[Day]])-1)</f>
        <v>Wednes</v>
      </c>
      <c r="J6928" s="3">
        <f>AppleStock[[#This Row],[Open]]-AppleStock[[#This Row],[Close]]</f>
        <v>4.4642999999999988E-2</v>
      </c>
      <c r="K6928" t="str">
        <f>IF(AppleStock[[#This Row],[Day Change]]&gt;0,"UP","DOWN")</f>
        <v>UP</v>
      </c>
      <c r="L6928" s="2">
        <v>89</v>
      </c>
      <c r="Q6928" s="15"/>
    </row>
    <row r="6929" spans="1:17" x14ac:dyDescent="0.25">
      <c r="A6929" s="1">
        <v>32765</v>
      </c>
      <c r="B6929" s="3">
        <v>1.607143</v>
      </c>
      <c r="C6929" s="3">
        <v>1.616071</v>
      </c>
      <c r="D6929" s="3">
        <v>1.589286</v>
      </c>
      <c r="E6929" s="3">
        <v>1.598214</v>
      </c>
      <c r="F6929" s="3">
        <v>1.3200339999999999</v>
      </c>
      <c r="G6929">
        <v>32821600</v>
      </c>
      <c r="H6929" t="str">
        <f>TEXT(AppleStock[[#This Row],[Date]],"dddd")</f>
        <v>Thursday</v>
      </c>
      <c r="I6929" t="str">
        <f>MID(AppleStock[[#This Row],[Day]],1,FIND("day",AppleStock[[#This Row],[Day]])-1)</f>
        <v>Thurs</v>
      </c>
      <c r="J6929" s="3">
        <f>AppleStock[[#This Row],[Open]]-AppleStock[[#This Row],[Close]]</f>
        <v>8.9289999999999647E-3</v>
      </c>
      <c r="K6929" t="str">
        <f>IF(AppleStock[[#This Row],[Day Change]]&gt;0,"UP","DOWN")</f>
        <v>UP</v>
      </c>
      <c r="L6929" s="2">
        <v>89</v>
      </c>
      <c r="Q6929" s="15"/>
    </row>
    <row r="6930" spans="1:17" x14ac:dyDescent="0.25">
      <c r="A6930" s="1">
        <v>32766</v>
      </c>
      <c r="B6930" s="3">
        <v>1.607143</v>
      </c>
      <c r="C6930" s="3">
        <v>1.616071</v>
      </c>
      <c r="D6930" s="3">
        <v>1.580357</v>
      </c>
      <c r="E6930" s="3">
        <v>1.607143</v>
      </c>
      <c r="F6930" s="3">
        <v>1.3274090000000001</v>
      </c>
      <c r="G6930">
        <v>31217200</v>
      </c>
      <c r="H6930" t="str">
        <f>TEXT(AppleStock[[#This Row],[Date]],"dddd")</f>
        <v>Friday</v>
      </c>
      <c r="I6930" t="str">
        <f>MID(AppleStock[[#This Row],[Day]],1,FIND("day",AppleStock[[#This Row],[Day]])-1)</f>
        <v>Fri</v>
      </c>
      <c r="J6930" s="3">
        <f>AppleStock[[#This Row],[Open]]-AppleStock[[#This Row],[Close]]</f>
        <v>0</v>
      </c>
      <c r="K6930" t="str">
        <f>IF(AppleStock[[#This Row],[Day Change]]&gt;0,"UP","DOWN")</f>
        <v>DOWN</v>
      </c>
      <c r="L6930" s="2">
        <v>89</v>
      </c>
      <c r="Q6930" s="15"/>
    </row>
    <row r="6931" spans="1:17" x14ac:dyDescent="0.25">
      <c r="A6931" s="1">
        <v>32769</v>
      </c>
      <c r="B6931" s="3">
        <v>1.589286</v>
      </c>
      <c r="C6931" s="3">
        <v>1.607143</v>
      </c>
      <c r="D6931" s="3">
        <v>1.571429</v>
      </c>
      <c r="E6931" s="3">
        <v>1.571429</v>
      </c>
      <c r="F6931" s="3">
        <v>1.297911</v>
      </c>
      <c r="G6931">
        <v>15789200</v>
      </c>
      <c r="H6931" t="str">
        <f>TEXT(AppleStock[[#This Row],[Date]],"dddd")</f>
        <v>Monday</v>
      </c>
      <c r="I6931" t="str">
        <f>MID(AppleStock[[#This Row],[Day]],1,FIND("day",AppleStock[[#This Row],[Day]])-1)</f>
        <v>Mon</v>
      </c>
      <c r="J6931" s="3">
        <f>AppleStock[[#This Row],[Open]]-AppleStock[[#This Row],[Close]]</f>
        <v>1.7857000000000012E-2</v>
      </c>
      <c r="K6931" t="str">
        <f>IF(AppleStock[[#This Row],[Day Change]]&gt;0,"UP","DOWN")</f>
        <v>UP</v>
      </c>
      <c r="L6931" s="2">
        <v>89</v>
      </c>
      <c r="Q6931" s="15"/>
    </row>
    <row r="6932" spans="1:17" x14ac:dyDescent="0.25">
      <c r="A6932" s="1">
        <v>32770</v>
      </c>
      <c r="B6932" s="3">
        <v>1.580357</v>
      </c>
      <c r="C6932" s="3">
        <v>1.589286</v>
      </c>
      <c r="D6932" s="3">
        <v>1.535714</v>
      </c>
      <c r="E6932" s="3">
        <v>1.544643</v>
      </c>
      <c r="F6932" s="3">
        <v>1.275787</v>
      </c>
      <c r="G6932">
        <v>20199200</v>
      </c>
      <c r="H6932" t="str">
        <f>TEXT(AppleStock[[#This Row],[Date]],"dddd")</f>
        <v>Tuesday</v>
      </c>
      <c r="I6932" t="str">
        <f>MID(AppleStock[[#This Row],[Day]],1,FIND("day",AppleStock[[#This Row],[Day]])-1)</f>
        <v>Tues</v>
      </c>
      <c r="J6932" s="3">
        <f>AppleStock[[#This Row],[Open]]-AppleStock[[#This Row],[Close]]</f>
        <v>3.5714000000000024E-2</v>
      </c>
      <c r="K6932" t="str">
        <f>IF(AppleStock[[#This Row],[Day Change]]&gt;0,"UP","DOWN")</f>
        <v>UP</v>
      </c>
      <c r="L6932" s="2">
        <v>89</v>
      </c>
      <c r="Q6932" s="15"/>
    </row>
    <row r="6933" spans="1:17" x14ac:dyDescent="0.25">
      <c r="A6933" s="1">
        <v>32771</v>
      </c>
      <c r="B6933" s="3">
        <v>1.571429</v>
      </c>
      <c r="C6933" s="3">
        <v>1.607143</v>
      </c>
      <c r="D6933" s="3">
        <v>1.5625</v>
      </c>
      <c r="E6933" s="3">
        <v>1.59375</v>
      </c>
      <c r="F6933" s="3">
        <v>1.3163469999999999</v>
      </c>
      <c r="G6933">
        <v>29537200</v>
      </c>
      <c r="H6933" t="str">
        <f>TEXT(AppleStock[[#This Row],[Date]],"dddd")</f>
        <v>Wednesday</v>
      </c>
      <c r="I6933" t="str">
        <f>MID(AppleStock[[#This Row],[Day]],1,FIND("day",AppleStock[[#This Row],[Day]])-1)</f>
        <v>Wednes</v>
      </c>
      <c r="J6933" s="3">
        <f>AppleStock[[#This Row],[Open]]-AppleStock[[#This Row],[Close]]</f>
        <v>-2.2321000000000035E-2</v>
      </c>
      <c r="K6933" t="str">
        <f>IF(AppleStock[[#This Row],[Day Change]]&gt;0,"UP","DOWN")</f>
        <v>DOWN</v>
      </c>
      <c r="L6933" s="2">
        <v>89</v>
      </c>
      <c r="Q6933" s="15"/>
    </row>
    <row r="6934" spans="1:17" x14ac:dyDescent="0.25">
      <c r="A6934" s="1">
        <v>32772</v>
      </c>
      <c r="B6934" s="3">
        <v>1.607143</v>
      </c>
      <c r="C6934" s="3">
        <v>1.642857</v>
      </c>
      <c r="D6934" s="3">
        <v>1.580357</v>
      </c>
      <c r="E6934" s="3">
        <v>1.598214</v>
      </c>
      <c r="F6934" s="3">
        <v>1.3200339999999999</v>
      </c>
      <c r="G6934">
        <v>50240400</v>
      </c>
      <c r="H6934" t="str">
        <f>TEXT(AppleStock[[#This Row],[Date]],"dddd")</f>
        <v>Thursday</v>
      </c>
      <c r="I6934" t="str">
        <f>MID(AppleStock[[#This Row],[Day]],1,FIND("day",AppleStock[[#This Row],[Day]])-1)</f>
        <v>Thurs</v>
      </c>
      <c r="J6934" s="3">
        <f>AppleStock[[#This Row],[Open]]-AppleStock[[#This Row],[Close]]</f>
        <v>8.9289999999999647E-3</v>
      </c>
      <c r="K6934" t="str">
        <f>IF(AppleStock[[#This Row],[Day Change]]&gt;0,"UP","DOWN")</f>
        <v>UP</v>
      </c>
      <c r="L6934" s="2">
        <v>89</v>
      </c>
      <c r="Q6934" s="15"/>
    </row>
    <row r="6935" spans="1:17" x14ac:dyDescent="0.25">
      <c r="A6935" s="1">
        <v>32773</v>
      </c>
      <c r="B6935" s="3">
        <v>1.598214</v>
      </c>
      <c r="C6935" s="3">
        <v>1.616071</v>
      </c>
      <c r="D6935" s="3">
        <v>1.580357</v>
      </c>
      <c r="E6935" s="3">
        <v>1.602679</v>
      </c>
      <c r="F6935" s="3">
        <v>1.3237220000000001</v>
      </c>
      <c r="G6935">
        <v>18124400</v>
      </c>
      <c r="H6935" t="str">
        <f>TEXT(AppleStock[[#This Row],[Date]],"dddd")</f>
        <v>Friday</v>
      </c>
      <c r="I6935" t="str">
        <f>MID(AppleStock[[#This Row],[Day]],1,FIND("day",AppleStock[[#This Row],[Day]])-1)</f>
        <v>Fri</v>
      </c>
      <c r="J6935" s="3">
        <f>AppleStock[[#This Row],[Open]]-AppleStock[[#This Row],[Close]]</f>
        <v>-4.4649999999999412E-3</v>
      </c>
      <c r="K6935" t="str">
        <f>IF(AppleStock[[#This Row],[Day Change]]&gt;0,"UP","DOWN")</f>
        <v>DOWN</v>
      </c>
      <c r="L6935" s="2">
        <v>89</v>
      </c>
      <c r="Q6935" s="15"/>
    </row>
    <row r="6936" spans="1:17" x14ac:dyDescent="0.25">
      <c r="A6936" s="1">
        <v>32776</v>
      </c>
      <c r="B6936" s="3">
        <v>1.598214</v>
      </c>
      <c r="C6936" s="3">
        <v>1.633929</v>
      </c>
      <c r="D6936" s="3">
        <v>1.598214</v>
      </c>
      <c r="E6936" s="3">
        <v>1.616071</v>
      </c>
      <c r="F6936" s="3">
        <v>1.3347830000000001</v>
      </c>
      <c r="G6936">
        <v>34039600</v>
      </c>
      <c r="H6936" t="str">
        <f>TEXT(AppleStock[[#This Row],[Date]],"dddd")</f>
        <v>Monday</v>
      </c>
      <c r="I6936" t="str">
        <f>MID(AppleStock[[#This Row],[Day]],1,FIND("day",AppleStock[[#This Row],[Day]])-1)</f>
        <v>Mon</v>
      </c>
      <c r="J6936" s="3">
        <f>AppleStock[[#This Row],[Open]]-AppleStock[[#This Row],[Close]]</f>
        <v>-1.7857000000000012E-2</v>
      </c>
      <c r="K6936" t="str">
        <f>IF(AppleStock[[#This Row],[Day Change]]&gt;0,"UP","DOWN")</f>
        <v>DOWN</v>
      </c>
      <c r="L6936" s="2">
        <v>89</v>
      </c>
      <c r="Q6936" s="15"/>
    </row>
    <row r="6937" spans="1:17" x14ac:dyDescent="0.25">
      <c r="A6937" s="1">
        <v>32777</v>
      </c>
      <c r="B6937" s="3">
        <v>1.607143</v>
      </c>
      <c r="C6937" s="3">
        <v>1.625</v>
      </c>
      <c r="D6937" s="3">
        <v>1.598214</v>
      </c>
      <c r="E6937" s="3">
        <v>1.616071</v>
      </c>
      <c r="F6937" s="3">
        <v>1.3347830000000001</v>
      </c>
      <c r="G6937">
        <v>19331200</v>
      </c>
      <c r="H6937" t="str">
        <f>TEXT(AppleStock[[#This Row],[Date]],"dddd")</f>
        <v>Tuesday</v>
      </c>
      <c r="I6937" t="str">
        <f>MID(AppleStock[[#This Row],[Day]],1,FIND("day",AppleStock[[#This Row],[Day]])-1)</f>
        <v>Tues</v>
      </c>
      <c r="J6937" s="3">
        <f>AppleStock[[#This Row],[Open]]-AppleStock[[#This Row],[Close]]</f>
        <v>-8.928000000000047E-3</v>
      </c>
      <c r="K6937" t="str">
        <f>IF(AppleStock[[#This Row],[Day Change]]&gt;0,"UP","DOWN")</f>
        <v>DOWN</v>
      </c>
      <c r="L6937" s="2">
        <v>89</v>
      </c>
      <c r="Q6937" s="15"/>
    </row>
    <row r="6938" spans="1:17" x14ac:dyDescent="0.25">
      <c r="A6938" s="1">
        <v>32778</v>
      </c>
      <c r="B6938" s="3">
        <v>1.580357</v>
      </c>
      <c r="C6938" s="3">
        <v>1.611607</v>
      </c>
      <c r="D6938" s="3">
        <v>1.571429</v>
      </c>
      <c r="E6938" s="3">
        <v>1.598214</v>
      </c>
      <c r="F6938" s="3">
        <v>1.3200339999999999</v>
      </c>
      <c r="G6938">
        <v>22531600</v>
      </c>
      <c r="H6938" t="str">
        <f>TEXT(AppleStock[[#This Row],[Date]],"dddd")</f>
        <v>Wednesday</v>
      </c>
      <c r="I6938" t="str">
        <f>MID(AppleStock[[#This Row],[Day]],1,FIND("day",AppleStock[[#This Row],[Day]])-1)</f>
        <v>Wednes</v>
      </c>
      <c r="J6938" s="3">
        <f>AppleStock[[#This Row],[Open]]-AppleStock[[#This Row],[Close]]</f>
        <v>-1.7857000000000012E-2</v>
      </c>
      <c r="K6938" t="str">
        <f>IF(AppleStock[[#This Row],[Day Change]]&gt;0,"UP","DOWN")</f>
        <v>DOWN</v>
      </c>
      <c r="L6938" s="2">
        <v>89</v>
      </c>
      <c r="Q6938" s="15"/>
    </row>
    <row r="6939" spans="1:17" x14ac:dyDescent="0.25">
      <c r="A6939" s="1">
        <v>32779</v>
      </c>
      <c r="B6939" s="3">
        <v>1.607143</v>
      </c>
      <c r="C6939" s="3">
        <v>1.633929</v>
      </c>
      <c r="D6939" s="3">
        <v>1.607143</v>
      </c>
      <c r="E6939" s="3">
        <v>1.625</v>
      </c>
      <c r="F6939" s="3">
        <v>1.342158</v>
      </c>
      <c r="G6939">
        <v>19854800</v>
      </c>
      <c r="H6939" t="str">
        <f>TEXT(AppleStock[[#This Row],[Date]],"dddd")</f>
        <v>Thursday</v>
      </c>
      <c r="I6939" t="str">
        <f>MID(AppleStock[[#This Row],[Day]],1,FIND("day",AppleStock[[#This Row],[Day]])-1)</f>
        <v>Thurs</v>
      </c>
      <c r="J6939" s="3">
        <f>AppleStock[[#This Row],[Open]]-AppleStock[[#This Row],[Close]]</f>
        <v>-1.7857000000000012E-2</v>
      </c>
      <c r="K6939" t="str">
        <f>IF(AppleStock[[#This Row],[Day Change]]&gt;0,"UP","DOWN")</f>
        <v>DOWN</v>
      </c>
      <c r="L6939" s="2">
        <v>89</v>
      </c>
      <c r="Q6939" s="15"/>
    </row>
    <row r="6940" spans="1:17" x14ac:dyDescent="0.25">
      <c r="A6940" s="1">
        <v>32780</v>
      </c>
      <c r="B6940" s="3">
        <v>1.616071</v>
      </c>
      <c r="C6940" s="3">
        <v>1.625</v>
      </c>
      <c r="D6940" s="3">
        <v>1.589286</v>
      </c>
      <c r="E6940" s="3">
        <v>1.589286</v>
      </c>
      <c r="F6940" s="3">
        <v>1.3126599999999999</v>
      </c>
      <c r="G6940">
        <v>17452400</v>
      </c>
      <c r="H6940" t="str">
        <f>TEXT(AppleStock[[#This Row],[Date]],"dddd")</f>
        <v>Friday</v>
      </c>
      <c r="I6940" t="str">
        <f>MID(AppleStock[[#This Row],[Day]],1,FIND("day",AppleStock[[#This Row],[Day]])-1)</f>
        <v>Fri</v>
      </c>
      <c r="J6940" s="3">
        <f>AppleStock[[#This Row],[Open]]-AppleStock[[#This Row],[Close]]</f>
        <v>2.6785000000000059E-2</v>
      </c>
      <c r="K6940" t="str">
        <f>IF(AppleStock[[#This Row],[Day Change]]&gt;0,"UP","DOWN")</f>
        <v>UP</v>
      </c>
      <c r="L6940" s="2">
        <v>89</v>
      </c>
      <c r="Q6940" s="15"/>
    </row>
    <row r="6941" spans="1:17" x14ac:dyDescent="0.25">
      <c r="A6941" s="1">
        <v>32783</v>
      </c>
      <c r="B6941" s="3">
        <v>1.589286</v>
      </c>
      <c r="C6941" s="3">
        <v>1.598214</v>
      </c>
      <c r="D6941" s="3">
        <v>1.5625</v>
      </c>
      <c r="E6941" s="3">
        <v>1.584821</v>
      </c>
      <c r="F6941" s="3">
        <v>1.3089729999999999</v>
      </c>
      <c r="G6941">
        <v>34350400</v>
      </c>
      <c r="H6941" t="str">
        <f>TEXT(AppleStock[[#This Row],[Date]],"dddd")</f>
        <v>Monday</v>
      </c>
      <c r="I6941" t="str">
        <f>MID(AppleStock[[#This Row],[Day]],1,FIND("day",AppleStock[[#This Row],[Day]])-1)</f>
        <v>Mon</v>
      </c>
      <c r="J6941" s="3">
        <f>AppleStock[[#This Row],[Open]]-AppleStock[[#This Row],[Close]]</f>
        <v>4.4649999999999412E-3</v>
      </c>
      <c r="K6941" t="str">
        <f>IF(AppleStock[[#This Row],[Day Change]]&gt;0,"UP","DOWN")</f>
        <v>UP</v>
      </c>
      <c r="L6941" s="2">
        <v>89</v>
      </c>
      <c r="Q6941" s="15"/>
    </row>
    <row r="6942" spans="1:17" x14ac:dyDescent="0.25">
      <c r="A6942" s="1">
        <v>32784</v>
      </c>
      <c r="B6942" s="3">
        <v>1.580357</v>
      </c>
      <c r="C6942" s="3">
        <v>1.589286</v>
      </c>
      <c r="D6942" s="3">
        <v>1.540179</v>
      </c>
      <c r="E6942" s="3">
        <v>1.558036</v>
      </c>
      <c r="F6942" s="3">
        <v>1.2868489999999999</v>
      </c>
      <c r="G6942">
        <v>42624400</v>
      </c>
      <c r="H6942" t="str">
        <f>TEXT(AppleStock[[#This Row],[Date]],"dddd")</f>
        <v>Tuesday</v>
      </c>
      <c r="I6942" t="str">
        <f>MID(AppleStock[[#This Row],[Day]],1,FIND("day",AppleStock[[#This Row],[Day]])-1)</f>
        <v>Tues</v>
      </c>
      <c r="J6942" s="3">
        <f>AppleStock[[#This Row],[Open]]-AppleStock[[#This Row],[Close]]</f>
        <v>2.2321000000000035E-2</v>
      </c>
      <c r="K6942" t="str">
        <f>IF(AppleStock[[#This Row],[Day Change]]&gt;0,"UP","DOWN")</f>
        <v>UP</v>
      </c>
      <c r="L6942" s="2">
        <v>89</v>
      </c>
      <c r="Q6942" s="15"/>
    </row>
    <row r="6943" spans="1:17" x14ac:dyDescent="0.25">
      <c r="A6943" s="1">
        <v>32785</v>
      </c>
      <c r="B6943" s="3">
        <v>1.5625</v>
      </c>
      <c r="C6943" s="3">
        <v>1.59375</v>
      </c>
      <c r="D6943" s="3">
        <v>1.553571</v>
      </c>
      <c r="E6943" s="3">
        <v>1.580357</v>
      </c>
      <c r="F6943" s="3">
        <v>1.3052859999999999</v>
      </c>
      <c r="G6943">
        <v>39793600</v>
      </c>
      <c r="H6943" t="str">
        <f>TEXT(AppleStock[[#This Row],[Date]],"dddd")</f>
        <v>Wednesday</v>
      </c>
      <c r="I6943" t="str">
        <f>MID(AppleStock[[#This Row],[Day]],1,FIND("day",AppleStock[[#This Row],[Day]])-1)</f>
        <v>Wednes</v>
      </c>
      <c r="J6943" s="3">
        <f>AppleStock[[#This Row],[Open]]-AppleStock[[#This Row],[Close]]</f>
        <v>-1.7857000000000012E-2</v>
      </c>
      <c r="K6943" t="str">
        <f>IF(AppleStock[[#This Row],[Day Change]]&gt;0,"UP","DOWN")</f>
        <v>DOWN</v>
      </c>
      <c r="L6943" s="2">
        <v>89</v>
      </c>
      <c r="Q6943" s="15"/>
    </row>
    <row r="6944" spans="1:17" x14ac:dyDescent="0.25">
      <c r="A6944" s="1">
        <v>32786</v>
      </c>
      <c r="B6944" s="3">
        <v>1.589286</v>
      </c>
      <c r="C6944" s="3">
        <v>1.660714</v>
      </c>
      <c r="D6944" s="3">
        <v>1.580357</v>
      </c>
      <c r="E6944" s="3">
        <v>1.625</v>
      </c>
      <c r="F6944" s="3">
        <v>1.342158</v>
      </c>
      <c r="G6944">
        <v>61320000</v>
      </c>
      <c r="H6944" t="str">
        <f>TEXT(AppleStock[[#This Row],[Date]],"dddd")</f>
        <v>Thursday</v>
      </c>
      <c r="I6944" t="str">
        <f>MID(AppleStock[[#This Row],[Day]],1,FIND("day",AppleStock[[#This Row],[Day]])-1)</f>
        <v>Thurs</v>
      </c>
      <c r="J6944" s="3">
        <f>AppleStock[[#This Row],[Open]]-AppleStock[[#This Row],[Close]]</f>
        <v>-3.5714000000000024E-2</v>
      </c>
      <c r="K6944" t="str">
        <f>IF(AppleStock[[#This Row],[Day Change]]&gt;0,"UP","DOWN")</f>
        <v>DOWN</v>
      </c>
      <c r="L6944" s="2">
        <v>89</v>
      </c>
      <c r="Q6944" s="15"/>
    </row>
    <row r="6945" spans="1:17" x14ac:dyDescent="0.25">
      <c r="A6945" s="1">
        <v>32787</v>
      </c>
      <c r="B6945" s="3">
        <v>1.651786</v>
      </c>
      <c r="C6945" s="3">
        <v>1.723214</v>
      </c>
      <c r="D6945" s="3">
        <v>1.642857</v>
      </c>
      <c r="E6945" s="3">
        <v>1.71875</v>
      </c>
      <c r="F6945" s="3">
        <v>1.4195899999999999</v>
      </c>
      <c r="G6945">
        <v>90426000</v>
      </c>
      <c r="H6945" t="str">
        <f>TEXT(AppleStock[[#This Row],[Date]],"dddd")</f>
        <v>Friday</v>
      </c>
      <c r="I6945" t="str">
        <f>MID(AppleStock[[#This Row],[Day]],1,FIND("day",AppleStock[[#This Row],[Day]])-1)</f>
        <v>Fri</v>
      </c>
      <c r="J6945" s="3">
        <f>AppleStock[[#This Row],[Open]]-AppleStock[[#This Row],[Close]]</f>
        <v>-6.6964000000000024E-2</v>
      </c>
      <c r="K6945" t="str">
        <f>IF(AppleStock[[#This Row],[Day Change]]&gt;0,"UP","DOWN")</f>
        <v>DOWN</v>
      </c>
      <c r="L6945" s="2">
        <v>89</v>
      </c>
      <c r="Q6945" s="15"/>
    </row>
    <row r="6946" spans="1:17" x14ac:dyDescent="0.25">
      <c r="A6946" s="1">
        <v>32790</v>
      </c>
      <c r="B6946" s="3">
        <v>1.714286</v>
      </c>
      <c r="C6946" s="3">
        <v>1.776786</v>
      </c>
      <c r="D6946" s="3">
        <v>1.696429</v>
      </c>
      <c r="E6946" s="3">
        <v>1.767857</v>
      </c>
      <c r="F6946" s="3">
        <v>1.4601500000000001</v>
      </c>
      <c r="G6946">
        <v>48888000</v>
      </c>
      <c r="H6946" t="str">
        <f>TEXT(AppleStock[[#This Row],[Date]],"dddd")</f>
        <v>Monday</v>
      </c>
      <c r="I6946" t="str">
        <f>MID(AppleStock[[#This Row],[Day]],1,FIND("day",AppleStock[[#This Row],[Day]])-1)</f>
        <v>Mon</v>
      </c>
      <c r="J6946" s="3">
        <f>AppleStock[[#This Row],[Open]]-AppleStock[[#This Row],[Close]]</f>
        <v>-5.3571000000000035E-2</v>
      </c>
      <c r="K6946" t="str">
        <f>IF(AppleStock[[#This Row],[Day Change]]&gt;0,"UP","DOWN")</f>
        <v>DOWN</v>
      </c>
      <c r="L6946" s="2">
        <v>89</v>
      </c>
      <c r="Q6946" s="15"/>
    </row>
    <row r="6947" spans="1:17" x14ac:dyDescent="0.25">
      <c r="A6947" s="1">
        <v>32791</v>
      </c>
      <c r="B6947" s="3">
        <v>1.776786</v>
      </c>
      <c r="C6947" s="3">
        <v>1.799107</v>
      </c>
      <c r="D6947" s="3">
        <v>1.732143</v>
      </c>
      <c r="E6947" s="3">
        <v>1.767857</v>
      </c>
      <c r="F6947" s="3">
        <v>1.4601500000000001</v>
      </c>
      <c r="G6947">
        <v>71780800</v>
      </c>
      <c r="H6947" t="str">
        <f>TEXT(AppleStock[[#This Row],[Date]],"dddd")</f>
        <v>Tuesday</v>
      </c>
      <c r="I6947" t="str">
        <f>MID(AppleStock[[#This Row],[Day]],1,FIND("day",AppleStock[[#This Row],[Day]])-1)</f>
        <v>Tues</v>
      </c>
      <c r="J6947" s="3">
        <f>AppleStock[[#This Row],[Open]]-AppleStock[[#This Row],[Close]]</f>
        <v>8.9289999999999647E-3</v>
      </c>
      <c r="K6947" t="str">
        <f>IF(AppleStock[[#This Row],[Day Change]]&gt;0,"UP","DOWN")</f>
        <v>UP</v>
      </c>
      <c r="L6947" s="2">
        <v>89</v>
      </c>
      <c r="Q6947" s="15"/>
    </row>
    <row r="6948" spans="1:17" x14ac:dyDescent="0.25">
      <c r="A6948" s="1">
        <v>32792</v>
      </c>
      <c r="B6948" s="3">
        <v>1.741071</v>
      </c>
      <c r="C6948" s="3">
        <v>1.758929</v>
      </c>
      <c r="D6948" s="3">
        <v>1.714286</v>
      </c>
      <c r="E6948" s="3">
        <v>1.745536</v>
      </c>
      <c r="F6948" s="3">
        <v>1.441713</v>
      </c>
      <c r="G6948">
        <v>39239200</v>
      </c>
      <c r="H6948" t="str">
        <f>TEXT(AppleStock[[#This Row],[Date]],"dddd")</f>
        <v>Wednesday</v>
      </c>
      <c r="I6948" t="str">
        <f>MID(AppleStock[[#This Row],[Day]],1,FIND("day",AppleStock[[#This Row],[Day]])-1)</f>
        <v>Wednes</v>
      </c>
      <c r="J6948" s="3">
        <f>AppleStock[[#This Row],[Open]]-AppleStock[[#This Row],[Close]]</f>
        <v>-4.4649999999999412E-3</v>
      </c>
      <c r="K6948" t="str">
        <f>IF(AppleStock[[#This Row],[Day Change]]&gt;0,"UP","DOWN")</f>
        <v>DOWN</v>
      </c>
      <c r="L6948" s="2">
        <v>89</v>
      </c>
      <c r="Q6948" s="15"/>
    </row>
    <row r="6949" spans="1:17" x14ac:dyDescent="0.25">
      <c r="A6949" s="1">
        <v>32793</v>
      </c>
      <c r="B6949" s="3">
        <v>1.75</v>
      </c>
      <c r="C6949" s="3">
        <v>1.758929</v>
      </c>
      <c r="D6949" s="3">
        <v>1.732143</v>
      </c>
      <c r="E6949" s="3">
        <v>1.741071</v>
      </c>
      <c r="F6949" s="3">
        <v>1.438026</v>
      </c>
      <c r="G6949">
        <v>20661200</v>
      </c>
      <c r="H6949" t="str">
        <f>TEXT(AppleStock[[#This Row],[Date]],"dddd")</f>
        <v>Thursday</v>
      </c>
      <c r="I6949" t="str">
        <f>MID(AppleStock[[#This Row],[Day]],1,FIND("day",AppleStock[[#This Row],[Day]])-1)</f>
        <v>Thurs</v>
      </c>
      <c r="J6949" s="3">
        <f>AppleStock[[#This Row],[Open]]-AppleStock[[#This Row],[Close]]</f>
        <v>8.9289999999999647E-3</v>
      </c>
      <c r="K6949" t="str">
        <f>IF(AppleStock[[#This Row],[Day Change]]&gt;0,"UP","DOWN")</f>
        <v>UP</v>
      </c>
      <c r="L6949" s="2">
        <v>89</v>
      </c>
      <c r="Q6949" s="15"/>
    </row>
    <row r="6950" spans="1:17" x14ac:dyDescent="0.25">
      <c r="A6950" s="1">
        <v>32794</v>
      </c>
      <c r="B6950" s="3">
        <v>1.741071</v>
      </c>
      <c r="C6950" s="3">
        <v>1.767857</v>
      </c>
      <c r="D6950" s="3">
        <v>1.607143</v>
      </c>
      <c r="E6950" s="3">
        <v>1.633929</v>
      </c>
      <c r="F6950" s="3">
        <v>1.3495330000000001</v>
      </c>
      <c r="G6950">
        <v>50279600</v>
      </c>
      <c r="H6950" t="str">
        <f>TEXT(AppleStock[[#This Row],[Date]],"dddd")</f>
        <v>Friday</v>
      </c>
      <c r="I6950" t="str">
        <f>MID(AppleStock[[#This Row],[Day]],1,FIND("day",AppleStock[[#This Row],[Day]])-1)</f>
        <v>Fri</v>
      </c>
      <c r="J6950" s="3">
        <f>AppleStock[[#This Row],[Open]]-AppleStock[[#This Row],[Close]]</f>
        <v>0.10714200000000007</v>
      </c>
      <c r="K6950" t="str">
        <f>IF(AppleStock[[#This Row],[Day Change]]&gt;0,"UP","DOWN")</f>
        <v>UP</v>
      </c>
      <c r="L6950" s="2">
        <v>89</v>
      </c>
      <c r="Q6950" s="15"/>
    </row>
    <row r="6951" spans="1:17" x14ac:dyDescent="0.25">
      <c r="A6951" s="1">
        <v>32797</v>
      </c>
      <c r="B6951" s="3">
        <v>1.598214</v>
      </c>
      <c r="C6951" s="3">
        <v>1.669643</v>
      </c>
      <c r="D6951" s="3">
        <v>1.517857</v>
      </c>
      <c r="E6951" s="3">
        <v>1.669643</v>
      </c>
      <c r="F6951" s="3">
        <v>1.37903</v>
      </c>
      <c r="G6951">
        <v>106229200</v>
      </c>
      <c r="H6951" t="str">
        <f>TEXT(AppleStock[[#This Row],[Date]],"dddd")</f>
        <v>Monday</v>
      </c>
      <c r="I6951" t="str">
        <f>MID(AppleStock[[#This Row],[Day]],1,FIND("day",AppleStock[[#This Row],[Day]])-1)</f>
        <v>Mon</v>
      </c>
      <c r="J6951" s="3">
        <f>AppleStock[[#This Row],[Open]]-AppleStock[[#This Row],[Close]]</f>
        <v>-7.1428999999999965E-2</v>
      </c>
      <c r="K6951" t="str">
        <f>IF(AppleStock[[#This Row],[Day Change]]&gt;0,"UP","DOWN")</f>
        <v>DOWN</v>
      </c>
      <c r="L6951" s="2">
        <v>89</v>
      </c>
      <c r="Q6951" s="15"/>
    </row>
    <row r="6952" spans="1:17" x14ac:dyDescent="0.25">
      <c r="A6952" s="1">
        <v>32798</v>
      </c>
      <c r="B6952" s="3">
        <v>1.642857</v>
      </c>
      <c r="C6952" s="3">
        <v>1.741071</v>
      </c>
      <c r="D6952" s="3">
        <v>1.607143</v>
      </c>
      <c r="E6952" s="3">
        <v>1.6875</v>
      </c>
      <c r="F6952" s="3">
        <v>1.39378</v>
      </c>
      <c r="G6952">
        <v>62510000</v>
      </c>
      <c r="H6952" t="str">
        <f>TEXT(AppleStock[[#This Row],[Date]],"dddd")</f>
        <v>Tuesday</v>
      </c>
      <c r="I6952" t="str">
        <f>MID(AppleStock[[#This Row],[Day]],1,FIND("day",AppleStock[[#This Row],[Day]])-1)</f>
        <v>Tues</v>
      </c>
      <c r="J6952" s="3">
        <f>AppleStock[[#This Row],[Open]]-AppleStock[[#This Row],[Close]]</f>
        <v>-4.4642999999999988E-2</v>
      </c>
      <c r="K6952" t="str">
        <f>IF(AppleStock[[#This Row],[Day Change]]&gt;0,"UP","DOWN")</f>
        <v>DOWN</v>
      </c>
      <c r="L6952" s="2">
        <v>89</v>
      </c>
      <c r="Q6952" s="15"/>
    </row>
    <row r="6953" spans="1:17" x14ac:dyDescent="0.25">
      <c r="A6953" s="1">
        <v>32799</v>
      </c>
      <c r="B6953" s="3">
        <v>1.660714</v>
      </c>
      <c r="C6953" s="3">
        <v>1.723214</v>
      </c>
      <c r="D6953" s="3">
        <v>1.642857</v>
      </c>
      <c r="E6953" s="3">
        <v>1.723214</v>
      </c>
      <c r="F6953" s="3">
        <v>1.4232769999999999</v>
      </c>
      <c r="G6953">
        <v>36008000</v>
      </c>
      <c r="H6953" t="str">
        <f>TEXT(AppleStock[[#This Row],[Date]],"dddd")</f>
        <v>Wednesday</v>
      </c>
      <c r="I6953" t="str">
        <f>MID(AppleStock[[#This Row],[Day]],1,FIND("day",AppleStock[[#This Row],[Day]])-1)</f>
        <v>Wednes</v>
      </c>
      <c r="J6953" s="3">
        <f>AppleStock[[#This Row],[Open]]-AppleStock[[#This Row],[Close]]</f>
        <v>-6.25E-2</v>
      </c>
      <c r="K6953" t="str">
        <f>IF(AppleStock[[#This Row],[Day Change]]&gt;0,"UP","DOWN")</f>
        <v>DOWN</v>
      </c>
      <c r="L6953" s="2">
        <v>89</v>
      </c>
      <c r="Q6953" s="15"/>
    </row>
    <row r="6954" spans="1:17" x14ac:dyDescent="0.25">
      <c r="A6954" s="1">
        <v>32800</v>
      </c>
      <c r="B6954" s="3">
        <v>1.723214</v>
      </c>
      <c r="C6954" s="3">
        <v>1.767857</v>
      </c>
      <c r="D6954" s="3">
        <v>1.723214</v>
      </c>
      <c r="E6954" s="3">
        <v>1.741071</v>
      </c>
      <c r="F6954" s="3">
        <v>1.438026</v>
      </c>
      <c r="G6954">
        <v>27974800</v>
      </c>
      <c r="H6954" t="str">
        <f>TEXT(AppleStock[[#This Row],[Date]],"dddd")</f>
        <v>Thursday</v>
      </c>
      <c r="I6954" t="str">
        <f>MID(AppleStock[[#This Row],[Day]],1,FIND("day",AppleStock[[#This Row],[Day]])-1)</f>
        <v>Thurs</v>
      </c>
      <c r="J6954" s="3">
        <f>AppleStock[[#This Row],[Open]]-AppleStock[[#This Row],[Close]]</f>
        <v>-1.7857000000000012E-2</v>
      </c>
      <c r="K6954" t="str">
        <f>IF(AppleStock[[#This Row],[Day Change]]&gt;0,"UP","DOWN")</f>
        <v>DOWN</v>
      </c>
      <c r="L6954" s="2">
        <v>89</v>
      </c>
      <c r="Q6954" s="15"/>
    </row>
    <row r="6955" spans="1:17" x14ac:dyDescent="0.25">
      <c r="A6955" s="1">
        <v>32801</v>
      </c>
      <c r="B6955" s="3">
        <v>1.705357</v>
      </c>
      <c r="C6955" s="3">
        <v>1.758929</v>
      </c>
      <c r="D6955" s="3">
        <v>1.696429</v>
      </c>
      <c r="E6955" s="3">
        <v>1.714286</v>
      </c>
      <c r="F6955" s="3">
        <v>1.4159029999999999</v>
      </c>
      <c r="G6955">
        <v>65377200</v>
      </c>
      <c r="H6955" t="str">
        <f>TEXT(AppleStock[[#This Row],[Date]],"dddd")</f>
        <v>Friday</v>
      </c>
      <c r="I6955" t="str">
        <f>MID(AppleStock[[#This Row],[Day]],1,FIND("day",AppleStock[[#This Row],[Day]])-1)</f>
        <v>Fri</v>
      </c>
      <c r="J6955" s="3">
        <f>AppleStock[[#This Row],[Open]]-AppleStock[[#This Row],[Close]]</f>
        <v>-8.9289999999999647E-3</v>
      </c>
      <c r="K6955" t="str">
        <f>IF(AppleStock[[#This Row],[Day Change]]&gt;0,"UP","DOWN")</f>
        <v>DOWN</v>
      </c>
      <c r="L6955" s="2">
        <v>89</v>
      </c>
      <c r="Q6955" s="15"/>
    </row>
    <row r="6956" spans="1:17" x14ac:dyDescent="0.25">
      <c r="A6956" s="1">
        <v>32804</v>
      </c>
      <c r="B6956" s="3">
        <v>1.714286</v>
      </c>
      <c r="C6956" s="3">
        <v>1.723214</v>
      </c>
      <c r="D6956" s="3">
        <v>1.651786</v>
      </c>
      <c r="E6956" s="3">
        <v>1.669643</v>
      </c>
      <c r="F6956" s="3">
        <v>1.37903</v>
      </c>
      <c r="G6956">
        <v>30489200</v>
      </c>
      <c r="H6956" t="str">
        <f>TEXT(AppleStock[[#This Row],[Date]],"dddd")</f>
        <v>Monday</v>
      </c>
      <c r="I6956" t="str">
        <f>MID(AppleStock[[#This Row],[Day]],1,FIND("day",AppleStock[[#This Row],[Day]])-1)</f>
        <v>Mon</v>
      </c>
      <c r="J6956" s="3">
        <f>AppleStock[[#This Row],[Open]]-AppleStock[[#This Row],[Close]]</f>
        <v>4.4642999999999988E-2</v>
      </c>
      <c r="K6956" t="str">
        <f>IF(AppleStock[[#This Row],[Day Change]]&gt;0,"UP","DOWN")</f>
        <v>UP</v>
      </c>
      <c r="L6956" s="2">
        <v>89</v>
      </c>
      <c r="Q6956" s="15"/>
    </row>
    <row r="6957" spans="1:17" x14ac:dyDescent="0.25">
      <c r="A6957" s="1">
        <v>32805</v>
      </c>
      <c r="B6957" s="3">
        <v>1.651786</v>
      </c>
      <c r="C6957" s="3">
        <v>1.732143</v>
      </c>
      <c r="D6957" s="3">
        <v>1.616071</v>
      </c>
      <c r="E6957" s="3">
        <v>1.700893</v>
      </c>
      <c r="F6957" s="3">
        <v>1.404841</v>
      </c>
      <c r="G6957">
        <v>54110000</v>
      </c>
      <c r="H6957" t="str">
        <f>TEXT(AppleStock[[#This Row],[Date]],"dddd")</f>
        <v>Tuesday</v>
      </c>
      <c r="I6957" t="str">
        <f>MID(AppleStock[[#This Row],[Day]],1,FIND("day",AppleStock[[#This Row],[Day]])-1)</f>
        <v>Tues</v>
      </c>
      <c r="J6957" s="3">
        <f>AppleStock[[#This Row],[Open]]-AppleStock[[#This Row],[Close]]</f>
        <v>-4.9107000000000012E-2</v>
      </c>
      <c r="K6957" t="str">
        <f>IF(AppleStock[[#This Row],[Day Change]]&gt;0,"UP","DOWN")</f>
        <v>DOWN</v>
      </c>
      <c r="L6957" s="2">
        <v>89</v>
      </c>
      <c r="Q6957" s="15"/>
    </row>
    <row r="6958" spans="1:17" x14ac:dyDescent="0.25">
      <c r="A6958" s="1">
        <v>32806</v>
      </c>
      <c r="B6958" s="3">
        <v>1.705357</v>
      </c>
      <c r="C6958" s="3">
        <v>1.705357</v>
      </c>
      <c r="D6958" s="3">
        <v>1.651786</v>
      </c>
      <c r="E6958" s="3">
        <v>1.660714</v>
      </c>
      <c r="F6958" s="3">
        <v>1.371656</v>
      </c>
      <c r="G6958">
        <v>29786400</v>
      </c>
      <c r="H6958" t="str">
        <f>TEXT(AppleStock[[#This Row],[Date]],"dddd")</f>
        <v>Wednesday</v>
      </c>
      <c r="I6958" t="str">
        <f>MID(AppleStock[[#This Row],[Day]],1,FIND("day",AppleStock[[#This Row],[Day]])-1)</f>
        <v>Wednes</v>
      </c>
      <c r="J6958" s="3">
        <f>AppleStock[[#This Row],[Open]]-AppleStock[[#This Row],[Close]]</f>
        <v>4.4642999999999988E-2</v>
      </c>
      <c r="K6958" t="str">
        <f>IF(AppleStock[[#This Row],[Day Change]]&gt;0,"UP","DOWN")</f>
        <v>UP</v>
      </c>
      <c r="L6958" s="2">
        <v>89</v>
      </c>
      <c r="Q6958" s="15"/>
    </row>
    <row r="6959" spans="1:17" x14ac:dyDescent="0.25">
      <c r="A6959" s="1">
        <v>32807</v>
      </c>
      <c r="B6959" s="3">
        <v>1.625</v>
      </c>
      <c r="C6959" s="3">
        <v>1.660714</v>
      </c>
      <c r="D6959" s="3">
        <v>1.607143</v>
      </c>
      <c r="E6959" s="3">
        <v>1.616071</v>
      </c>
      <c r="F6959" s="3">
        <v>1.3347830000000001</v>
      </c>
      <c r="G6959">
        <v>42316400</v>
      </c>
      <c r="H6959" t="str">
        <f>TEXT(AppleStock[[#This Row],[Date]],"dddd")</f>
        <v>Thursday</v>
      </c>
      <c r="I6959" t="str">
        <f>MID(AppleStock[[#This Row],[Day]],1,FIND("day",AppleStock[[#This Row],[Day]])-1)</f>
        <v>Thurs</v>
      </c>
      <c r="J6959" s="3">
        <f>AppleStock[[#This Row],[Open]]-AppleStock[[#This Row],[Close]]</f>
        <v>8.9289999999999647E-3</v>
      </c>
      <c r="K6959" t="str">
        <f>IF(AppleStock[[#This Row],[Day Change]]&gt;0,"UP","DOWN")</f>
        <v>UP</v>
      </c>
      <c r="L6959" s="2">
        <v>89</v>
      </c>
      <c r="Q6959" s="15"/>
    </row>
    <row r="6960" spans="1:17" x14ac:dyDescent="0.25">
      <c r="A6960" s="1">
        <v>32808</v>
      </c>
      <c r="B6960" s="3">
        <v>1.616071</v>
      </c>
      <c r="C6960" s="3">
        <v>1.633929</v>
      </c>
      <c r="D6960" s="3">
        <v>1.589286</v>
      </c>
      <c r="E6960" s="3">
        <v>1.616071</v>
      </c>
      <c r="F6960" s="3">
        <v>1.3347830000000001</v>
      </c>
      <c r="G6960">
        <v>32354000</v>
      </c>
      <c r="H6960" t="str">
        <f>TEXT(AppleStock[[#This Row],[Date]],"dddd")</f>
        <v>Friday</v>
      </c>
      <c r="I6960" t="str">
        <f>MID(AppleStock[[#This Row],[Day]],1,FIND("day",AppleStock[[#This Row],[Day]])-1)</f>
        <v>Fri</v>
      </c>
      <c r="J6960" s="3">
        <f>AppleStock[[#This Row],[Open]]-AppleStock[[#This Row],[Close]]</f>
        <v>0</v>
      </c>
      <c r="K6960" t="str">
        <f>IF(AppleStock[[#This Row],[Day Change]]&gt;0,"UP","DOWN")</f>
        <v>DOWN</v>
      </c>
      <c r="L6960" s="2">
        <v>89</v>
      </c>
      <c r="Q6960" s="15"/>
    </row>
    <row r="6961" spans="1:17" x14ac:dyDescent="0.25">
      <c r="A6961" s="1">
        <v>32811</v>
      </c>
      <c r="B6961" s="3">
        <v>1.625</v>
      </c>
      <c r="C6961" s="3">
        <v>1.642857</v>
      </c>
      <c r="D6961" s="3">
        <v>1.607143</v>
      </c>
      <c r="E6961" s="3">
        <v>1.633929</v>
      </c>
      <c r="F6961" s="3">
        <v>1.3495330000000001</v>
      </c>
      <c r="G6961">
        <v>21744800</v>
      </c>
      <c r="H6961" t="str">
        <f>TEXT(AppleStock[[#This Row],[Date]],"dddd")</f>
        <v>Monday</v>
      </c>
      <c r="I6961" t="str">
        <f>MID(AppleStock[[#This Row],[Day]],1,FIND("day",AppleStock[[#This Row],[Day]])-1)</f>
        <v>Mon</v>
      </c>
      <c r="J6961" s="3">
        <f>AppleStock[[#This Row],[Open]]-AppleStock[[#This Row],[Close]]</f>
        <v>-8.9289999999999647E-3</v>
      </c>
      <c r="K6961" t="str">
        <f>IF(AppleStock[[#This Row],[Day Change]]&gt;0,"UP","DOWN")</f>
        <v>DOWN</v>
      </c>
      <c r="L6961" s="2">
        <v>89</v>
      </c>
      <c r="Q6961" s="15"/>
    </row>
    <row r="6962" spans="1:17" x14ac:dyDescent="0.25">
      <c r="A6962" s="1">
        <v>32812</v>
      </c>
      <c r="B6962" s="3">
        <v>1.633929</v>
      </c>
      <c r="C6962" s="3">
        <v>1.660714</v>
      </c>
      <c r="D6962" s="3">
        <v>1.625</v>
      </c>
      <c r="E6962" s="3">
        <v>1.660714</v>
      </c>
      <c r="F6962" s="3">
        <v>1.371656</v>
      </c>
      <c r="G6962">
        <v>22999200</v>
      </c>
      <c r="H6962" t="str">
        <f>TEXT(AppleStock[[#This Row],[Date]],"dddd")</f>
        <v>Tuesday</v>
      </c>
      <c r="I6962" t="str">
        <f>MID(AppleStock[[#This Row],[Day]],1,FIND("day",AppleStock[[#This Row],[Day]])-1)</f>
        <v>Tues</v>
      </c>
      <c r="J6962" s="3">
        <f>AppleStock[[#This Row],[Open]]-AppleStock[[#This Row],[Close]]</f>
        <v>-2.6785000000000059E-2</v>
      </c>
      <c r="K6962" t="str">
        <f>IF(AppleStock[[#This Row],[Day Change]]&gt;0,"UP","DOWN")</f>
        <v>DOWN</v>
      </c>
      <c r="L6962" s="2">
        <v>89</v>
      </c>
      <c r="Q6962" s="15"/>
    </row>
    <row r="6963" spans="1:17" x14ac:dyDescent="0.25">
      <c r="A6963" s="1">
        <v>32813</v>
      </c>
      <c r="B6963" s="3">
        <v>1.651786</v>
      </c>
      <c r="C6963" s="3">
        <v>1.669643</v>
      </c>
      <c r="D6963" s="3">
        <v>1.633929</v>
      </c>
      <c r="E6963" s="3">
        <v>1.647321</v>
      </c>
      <c r="F6963" s="3">
        <v>1.360595</v>
      </c>
      <c r="G6963">
        <v>15296400</v>
      </c>
      <c r="H6963" t="str">
        <f>TEXT(AppleStock[[#This Row],[Date]],"dddd")</f>
        <v>Wednesday</v>
      </c>
      <c r="I6963" t="str">
        <f>MID(AppleStock[[#This Row],[Day]],1,FIND("day",AppleStock[[#This Row],[Day]])-1)</f>
        <v>Wednes</v>
      </c>
      <c r="J6963" s="3">
        <f>AppleStock[[#This Row],[Open]]-AppleStock[[#This Row],[Close]]</f>
        <v>4.4649999999999412E-3</v>
      </c>
      <c r="K6963" t="str">
        <f>IF(AppleStock[[#This Row],[Day Change]]&gt;0,"UP","DOWN")</f>
        <v>UP</v>
      </c>
      <c r="L6963" s="2">
        <v>89</v>
      </c>
      <c r="Q6963" s="15"/>
    </row>
    <row r="6964" spans="1:17" x14ac:dyDescent="0.25">
      <c r="A6964" s="1">
        <v>32814</v>
      </c>
      <c r="B6964" s="3">
        <v>1.607143</v>
      </c>
      <c r="C6964" s="3">
        <v>1.607143</v>
      </c>
      <c r="D6964" s="3">
        <v>1.535714</v>
      </c>
      <c r="E6964" s="3">
        <v>1.571429</v>
      </c>
      <c r="F6964" s="3">
        <v>1.297911</v>
      </c>
      <c r="G6964">
        <v>113167600</v>
      </c>
      <c r="H6964" t="str">
        <f>TEXT(AppleStock[[#This Row],[Date]],"dddd")</f>
        <v>Thursday</v>
      </c>
      <c r="I6964" t="str">
        <f>MID(AppleStock[[#This Row],[Day]],1,FIND("day",AppleStock[[#This Row],[Day]])-1)</f>
        <v>Thurs</v>
      </c>
      <c r="J6964" s="3">
        <f>AppleStock[[#This Row],[Open]]-AppleStock[[#This Row],[Close]]</f>
        <v>3.5714000000000024E-2</v>
      </c>
      <c r="K6964" t="str">
        <f>IF(AppleStock[[#This Row],[Day Change]]&gt;0,"UP","DOWN")</f>
        <v>UP</v>
      </c>
      <c r="L6964" s="2">
        <v>89</v>
      </c>
      <c r="Q6964" s="15"/>
    </row>
    <row r="6965" spans="1:17" x14ac:dyDescent="0.25">
      <c r="A6965" s="1">
        <v>32815</v>
      </c>
      <c r="B6965" s="3">
        <v>1.571429</v>
      </c>
      <c r="C6965" s="3">
        <v>1.589286</v>
      </c>
      <c r="D6965" s="3">
        <v>1.544643</v>
      </c>
      <c r="E6965" s="3">
        <v>1.544643</v>
      </c>
      <c r="F6965" s="3">
        <v>1.275787</v>
      </c>
      <c r="G6965">
        <v>43663200</v>
      </c>
      <c r="H6965" t="str">
        <f>TEXT(AppleStock[[#This Row],[Date]],"dddd")</f>
        <v>Friday</v>
      </c>
      <c r="I6965" t="str">
        <f>MID(AppleStock[[#This Row],[Day]],1,FIND("day",AppleStock[[#This Row],[Day]])-1)</f>
        <v>Fri</v>
      </c>
      <c r="J6965" s="3">
        <f>AppleStock[[#This Row],[Open]]-AppleStock[[#This Row],[Close]]</f>
        <v>2.6785999999999976E-2</v>
      </c>
      <c r="K6965" t="str">
        <f>IF(AppleStock[[#This Row],[Day Change]]&gt;0,"UP","DOWN")</f>
        <v>UP</v>
      </c>
      <c r="L6965" s="2">
        <v>89</v>
      </c>
      <c r="Q6965" s="15"/>
    </row>
    <row r="6966" spans="1:17" x14ac:dyDescent="0.25">
      <c r="A6966" s="1">
        <v>32818</v>
      </c>
      <c r="B6966" s="3">
        <v>1.553571</v>
      </c>
      <c r="C6966" s="3">
        <v>1.571429</v>
      </c>
      <c r="D6966" s="3">
        <v>1.535714</v>
      </c>
      <c r="E6966" s="3">
        <v>1.544643</v>
      </c>
      <c r="F6966" s="3">
        <v>1.275787</v>
      </c>
      <c r="G6966">
        <v>30772000</v>
      </c>
      <c r="H6966" t="str">
        <f>TEXT(AppleStock[[#This Row],[Date]],"dddd")</f>
        <v>Monday</v>
      </c>
      <c r="I6966" t="str">
        <f>MID(AppleStock[[#This Row],[Day]],1,FIND("day",AppleStock[[#This Row],[Day]])-1)</f>
        <v>Mon</v>
      </c>
      <c r="J6966" s="3">
        <f>AppleStock[[#This Row],[Open]]-AppleStock[[#This Row],[Close]]</f>
        <v>8.928000000000047E-3</v>
      </c>
      <c r="K6966" t="str">
        <f>IF(AppleStock[[#This Row],[Day Change]]&gt;0,"UP","DOWN")</f>
        <v>UP</v>
      </c>
      <c r="L6966" s="2">
        <v>89</v>
      </c>
      <c r="Q6966" s="15"/>
    </row>
    <row r="6967" spans="1:17" x14ac:dyDescent="0.25">
      <c r="A6967" s="1">
        <v>32819</v>
      </c>
      <c r="B6967" s="3">
        <v>1.544643</v>
      </c>
      <c r="C6967" s="3">
        <v>1.589286</v>
      </c>
      <c r="D6967" s="3">
        <v>1.544643</v>
      </c>
      <c r="E6967" s="3">
        <v>1.571429</v>
      </c>
      <c r="F6967" s="3">
        <v>1.297911</v>
      </c>
      <c r="G6967">
        <v>37830800</v>
      </c>
      <c r="H6967" t="str">
        <f>TEXT(AppleStock[[#This Row],[Date]],"dddd")</f>
        <v>Tuesday</v>
      </c>
      <c r="I6967" t="str">
        <f>MID(AppleStock[[#This Row],[Day]],1,FIND("day",AppleStock[[#This Row],[Day]])-1)</f>
        <v>Tues</v>
      </c>
      <c r="J6967" s="3">
        <f>AppleStock[[#This Row],[Open]]-AppleStock[[#This Row],[Close]]</f>
        <v>-2.6785999999999976E-2</v>
      </c>
      <c r="K6967" t="str">
        <f>IF(AppleStock[[#This Row],[Day Change]]&gt;0,"UP","DOWN")</f>
        <v>DOWN</v>
      </c>
      <c r="L6967" s="2">
        <v>89</v>
      </c>
      <c r="Q6967" s="15"/>
    </row>
    <row r="6968" spans="1:17" x14ac:dyDescent="0.25">
      <c r="A6968" s="1">
        <v>32820</v>
      </c>
      <c r="B6968" s="3">
        <v>1.580357</v>
      </c>
      <c r="C6968" s="3">
        <v>1.616071</v>
      </c>
      <c r="D6968" s="3">
        <v>1.580357</v>
      </c>
      <c r="E6968" s="3">
        <v>1.607143</v>
      </c>
      <c r="F6968" s="3">
        <v>1.3274090000000001</v>
      </c>
      <c r="G6968">
        <v>35658000</v>
      </c>
      <c r="H6968" t="str">
        <f>TEXT(AppleStock[[#This Row],[Date]],"dddd")</f>
        <v>Wednesday</v>
      </c>
      <c r="I6968" t="str">
        <f>MID(AppleStock[[#This Row],[Day]],1,FIND("day",AppleStock[[#This Row],[Day]])-1)</f>
        <v>Wednes</v>
      </c>
      <c r="J6968" s="3">
        <f>AppleStock[[#This Row],[Open]]-AppleStock[[#This Row],[Close]]</f>
        <v>-2.6785999999999976E-2</v>
      </c>
      <c r="K6968" t="str">
        <f>IF(AppleStock[[#This Row],[Day Change]]&gt;0,"UP","DOWN")</f>
        <v>DOWN</v>
      </c>
      <c r="L6968" s="2">
        <v>89</v>
      </c>
      <c r="Q6968" s="15"/>
    </row>
    <row r="6969" spans="1:17" x14ac:dyDescent="0.25">
      <c r="A6969" s="1">
        <v>32821</v>
      </c>
      <c r="B6969" s="3">
        <v>1.607143</v>
      </c>
      <c r="C6969" s="3">
        <v>1.642857</v>
      </c>
      <c r="D6969" s="3">
        <v>1.589286</v>
      </c>
      <c r="E6969" s="3">
        <v>1.642857</v>
      </c>
      <c r="F6969" s="3">
        <v>1.3569070000000001</v>
      </c>
      <c r="G6969">
        <v>22047200</v>
      </c>
      <c r="H6969" t="str">
        <f>TEXT(AppleStock[[#This Row],[Date]],"dddd")</f>
        <v>Thursday</v>
      </c>
      <c r="I6969" t="str">
        <f>MID(AppleStock[[#This Row],[Day]],1,FIND("day",AppleStock[[#This Row],[Day]])-1)</f>
        <v>Thurs</v>
      </c>
      <c r="J6969" s="3">
        <f>AppleStock[[#This Row],[Open]]-AppleStock[[#This Row],[Close]]</f>
        <v>-3.5714000000000024E-2</v>
      </c>
      <c r="K6969" t="str">
        <f>IF(AppleStock[[#This Row],[Day Change]]&gt;0,"UP","DOWN")</f>
        <v>DOWN</v>
      </c>
      <c r="L6969" s="2">
        <v>89</v>
      </c>
      <c r="Q6969" s="15"/>
    </row>
    <row r="6970" spans="1:17" x14ac:dyDescent="0.25">
      <c r="A6970" s="1">
        <v>32822</v>
      </c>
      <c r="B6970" s="3">
        <v>1.633929</v>
      </c>
      <c r="C6970" s="3">
        <v>1.678571</v>
      </c>
      <c r="D6970" s="3">
        <v>1.633929</v>
      </c>
      <c r="E6970" s="3">
        <v>1.669643</v>
      </c>
      <c r="F6970" s="3">
        <v>1.37903</v>
      </c>
      <c r="G6970">
        <v>16214800</v>
      </c>
      <c r="H6970" t="str">
        <f>TEXT(AppleStock[[#This Row],[Date]],"dddd")</f>
        <v>Friday</v>
      </c>
      <c r="I6970" t="str">
        <f>MID(AppleStock[[#This Row],[Day]],1,FIND("day",AppleStock[[#This Row],[Day]])-1)</f>
        <v>Fri</v>
      </c>
      <c r="J6970" s="3">
        <f>AppleStock[[#This Row],[Open]]-AppleStock[[#This Row],[Close]]</f>
        <v>-3.5714000000000024E-2</v>
      </c>
      <c r="K6970" t="str">
        <f>IF(AppleStock[[#This Row],[Day Change]]&gt;0,"UP","DOWN")</f>
        <v>DOWN</v>
      </c>
      <c r="L6970" s="2">
        <v>89</v>
      </c>
      <c r="Q6970" s="15"/>
    </row>
    <row r="6971" spans="1:17" x14ac:dyDescent="0.25">
      <c r="A6971" s="1">
        <v>32825</v>
      </c>
      <c r="B6971" s="3">
        <v>1.660714</v>
      </c>
      <c r="C6971" s="3">
        <v>1.6875</v>
      </c>
      <c r="D6971" s="3">
        <v>1.660714</v>
      </c>
      <c r="E6971" s="3">
        <v>1.660714</v>
      </c>
      <c r="F6971" s="3">
        <v>1.371656</v>
      </c>
      <c r="G6971">
        <v>17004400</v>
      </c>
      <c r="H6971" t="str">
        <f>TEXT(AppleStock[[#This Row],[Date]],"dddd")</f>
        <v>Monday</v>
      </c>
      <c r="I6971" t="str">
        <f>MID(AppleStock[[#This Row],[Day]],1,FIND("day",AppleStock[[#This Row],[Day]])-1)</f>
        <v>Mon</v>
      </c>
      <c r="J6971" s="3">
        <f>AppleStock[[#This Row],[Open]]-AppleStock[[#This Row],[Close]]</f>
        <v>0</v>
      </c>
      <c r="K6971" t="str">
        <f>IF(AppleStock[[#This Row],[Day Change]]&gt;0,"UP","DOWN")</f>
        <v>DOWN</v>
      </c>
      <c r="L6971" s="2">
        <v>89</v>
      </c>
      <c r="Q6971" s="15"/>
    </row>
    <row r="6972" spans="1:17" x14ac:dyDescent="0.25">
      <c r="A6972" s="1">
        <v>32826</v>
      </c>
      <c r="B6972" s="3">
        <v>1.660714</v>
      </c>
      <c r="C6972" s="3">
        <v>1.669643</v>
      </c>
      <c r="D6972" s="3">
        <v>1.589286</v>
      </c>
      <c r="E6972" s="3">
        <v>1.598214</v>
      </c>
      <c r="F6972" s="3">
        <v>1.3200339999999999</v>
      </c>
      <c r="G6972">
        <v>21095200</v>
      </c>
      <c r="H6972" t="str">
        <f>TEXT(AppleStock[[#This Row],[Date]],"dddd")</f>
        <v>Tuesday</v>
      </c>
      <c r="I6972" t="str">
        <f>MID(AppleStock[[#This Row],[Day]],1,FIND("day",AppleStock[[#This Row],[Day]])-1)</f>
        <v>Tues</v>
      </c>
      <c r="J6972" s="3">
        <f>AppleStock[[#This Row],[Open]]-AppleStock[[#This Row],[Close]]</f>
        <v>6.25E-2</v>
      </c>
      <c r="K6972" t="str">
        <f>IF(AppleStock[[#This Row],[Day Change]]&gt;0,"UP","DOWN")</f>
        <v>UP</v>
      </c>
      <c r="L6972" s="2">
        <v>89</v>
      </c>
      <c r="Q6972" s="15"/>
    </row>
    <row r="6973" spans="1:17" x14ac:dyDescent="0.25">
      <c r="A6973" s="1">
        <v>32827</v>
      </c>
      <c r="B6973" s="3">
        <v>1.607143</v>
      </c>
      <c r="C6973" s="3">
        <v>1.616071</v>
      </c>
      <c r="D6973" s="3">
        <v>1.571429</v>
      </c>
      <c r="E6973" s="3">
        <v>1.580357</v>
      </c>
      <c r="F6973" s="3">
        <v>1.3052859999999999</v>
      </c>
      <c r="G6973">
        <v>24446800</v>
      </c>
      <c r="H6973" t="str">
        <f>TEXT(AppleStock[[#This Row],[Date]],"dddd")</f>
        <v>Wednesday</v>
      </c>
      <c r="I6973" t="str">
        <f>MID(AppleStock[[#This Row],[Day]],1,FIND("day",AppleStock[[#This Row],[Day]])-1)</f>
        <v>Wednes</v>
      </c>
      <c r="J6973" s="3">
        <f>AppleStock[[#This Row],[Open]]-AppleStock[[#This Row],[Close]]</f>
        <v>2.6785999999999976E-2</v>
      </c>
      <c r="K6973" t="str">
        <f>IF(AppleStock[[#This Row],[Day Change]]&gt;0,"UP","DOWN")</f>
        <v>UP</v>
      </c>
      <c r="L6973" s="2">
        <v>89</v>
      </c>
      <c r="Q6973" s="15"/>
    </row>
    <row r="6974" spans="1:17" x14ac:dyDescent="0.25">
      <c r="A6974" s="1">
        <v>32828</v>
      </c>
      <c r="B6974" s="3">
        <v>1.589286</v>
      </c>
      <c r="C6974" s="3">
        <v>1.598214</v>
      </c>
      <c r="D6974" s="3">
        <v>1.5625</v>
      </c>
      <c r="E6974" s="3">
        <v>1.598214</v>
      </c>
      <c r="F6974" s="3">
        <v>1.3200339999999999</v>
      </c>
      <c r="G6974">
        <v>24141600</v>
      </c>
      <c r="H6974" t="str">
        <f>TEXT(AppleStock[[#This Row],[Date]],"dddd")</f>
        <v>Thursday</v>
      </c>
      <c r="I6974" t="str">
        <f>MID(AppleStock[[#This Row],[Day]],1,FIND("day",AppleStock[[#This Row],[Day]])-1)</f>
        <v>Thurs</v>
      </c>
      <c r="J6974" s="3">
        <f>AppleStock[[#This Row],[Open]]-AppleStock[[#This Row],[Close]]</f>
        <v>-8.928000000000047E-3</v>
      </c>
      <c r="K6974" t="str">
        <f>IF(AppleStock[[#This Row],[Day Change]]&gt;0,"UP","DOWN")</f>
        <v>DOWN</v>
      </c>
      <c r="L6974" s="2">
        <v>89</v>
      </c>
      <c r="Q6974" s="15"/>
    </row>
    <row r="6975" spans="1:17" x14ac:dyDescent="0.25">
      <c r="A6975" s="1">
        <v>32829</v>
      </c>
      <c r="B6975" s="3">
        <v>1.589286</v>
      </c>
      <c r="C6975" s="3">
        <v>1.616071</v>
      </c>
      <c r="D6975" s="3">
        <v>1.589286</v>
      </c>
      <c r="E6975" s="3">
        <v>1.598214</v>
      </c>
      <c r="F6975" s="3">
        <v>1.323288</v>
      </c>
      <c r="G6975">
        <v>22139600</v>
      </c>
      <c r="H6975" t="str">
        <f>TEXT(AppleStock[[#This Row],[Date]],"dddd")</f>
        <v>Friday</v>
      </c>
      <c r="I6975" t="str">
        <f>MID(AppleStock[[#This Row],[Day]],1,FIND("day",AppleStock[[#This Row],[Day]])-1)</f>
        <v>Fri</v>
      </c>
      <c r="J6975" s="3">
        <f>AppleStock[[#This Row],[Open]]-AppleStock[[#This Row],[Close]]</f>
        <v>-8.928000000000047E-3</v>
      </c>
      <c r="K6975" t="str">
        <f>IF(AppleStock[[#This Row],[Day Change]]&gt;0,"UP","DOWN")</f>
        <v>DOWN</v>
      </c>
      <c r="L6975" s="2">
        <v>89</v>
      </c>
      <c r="Q6975" s="15"/>
    </row>
    <row r="6976" spans="1:17" x14ac:dyDescent="0.25">
      <c r="A6976" s="1">
        <v>32832</v>
      </c>
      <c r="B6976" s="3">
        <v>1.607143</v>
      </c>
      <c r="C6976" s="3">
        <v>1.625</v>
      </c>
      <c r="D6976" s="3">
        <v>1.589286</v>
      </c>
      <c r="E6976" s="3">
        <v>1.616071</v>
      </c>
      <c r="F6976" s="3">
        <v>1.338074</v>
      </c>
      <c r="G6976">
        <v>27017200</v>
      </c>
      <c r="H6976" t="str">
        <f>TEXT(AppleStock[[#This Row],[Date]],"dddd")</f>
        <v>Monday</v>
      </c>
      <c r="I6976" t="str">
        <f>MID(AppleStock[[#This Row],[Day]],1,FIND("day",AppleStock[[#This Row],[Day]])-1)</f>
        <v>Mon</v>
      </c>
      <c r="J6976" s="3">
        <f>AppleStock[[#This Row],[Open]]-AppleStock[[#This Row],[Close]]</f>
        <v>-8.928000000000047E-3</v>
      </c>
      <c r="K6976" t="str">
        <f>IF(AppleStock[[#This Row],[Day Change]]&gt;0,"UP","DOWN")</f>
        <v>DOWN</v>
      </c>
      <c r="L6976" s="2">
        <v>89</v>
      </c>
      <c r="Q6976" s="15"/>
    </row>
    <row r="6977" spans="1:17" x14ac:dyDescent="0.25">
      <c r="A6977" s="1">
        <v>32833</v>
      </c>
      <c r="B6977" s="3">
        <v>1.616071</v>
      </c>
      <c r="C6977" s="3">
        <v>1.660714</v>
      </c>
      <c r="D6977" s="3">
        <v>1.616071</v>
      </c>
      <c r="E6977" s="3">
        <v>1.616071</v>
      </c>
      <c r="F6977" s="3">
        <v>1.338074</v>
      </c>
      <c r="G6977">
        <v>35061600</v>
      </c>
      <c r="H6977" t="str">
        <f>TEXT(AppleStock[[#This Row],[Date]],"dddd")</f>
        <v>Tuesday</v>
      </c>
      <c r="I6977" t="str">
        <f>MID(AppleStock[[#This Row],[Day]],1,FIND("day",AppleStock[[#This Row],[Day]])-1)</f>
        <v>Tues</v>
      </c>
      <c r="J6977" s="3">
        <f>AppleStock[[#This Row],[Open]]-AppleStock[[#This Row],[Close]]</f>
        <v>0</v>
      </c>
      <c r="K6977" t="str">
        <f>IF(AppleStock[[#This Row],[Day Change]]&gt;0,"UP","DOWN")</f>
        <v>DOWN</v>
      </c>
      <c r="L6977" s="2">
        <v>89</v>
      </c>
      <c r="Q6977" s="15"/>
    </row>
    <row r="6978" spans="1:17" x14ac:dyDescent="0.25">
      <c r="A6978" s="1">
        <v>32834</v>
      </c>
      <c r="B6978" s="3">
        <v>1.625</v>
      </c>
      <c r="C6978" s="3">
        <v>1.633929</v>
      </c>
      <c r="D6978" s="3">
        <v>1.589286</v>
      </c>
      <c r="E6978" s="3">
        <v>1.598214</v>
      </c>
      <c r="F6978" s="3">
        <v>1.323288</v>
      </c>
      <c r="G6978">
        <v>24486000</v>
      </c>
      <c r="H6978" t="str">
        <f>TEXT(AppleStock[[#This Row],[Date]],"dddd")</f>
        <v>Wednesday</v>
      </c>
      <c r="I6978" t="str">
        <f>MID(AppleStock[[#This Row],[Day]],1,FIND("day",AppleStock[[#This Row],[Day]])-1)</f>
        <v>Wednes</v>
      </c>
      <c r="J6978" s="3">
        <f>AppleStock[[#This Row],[Open]]-AppleStock[[#This Row],[Close]]</f>
        <v>2.6785999999999976E-2</v>
      </c>
      <c r="K6978" t="str">
        <f>IF(AppleStock[[#This Row],[Day Change]]&gt;0,"UP","DOWN")</f>
        <v>UP</v>
      </c>
      <c r="L6978" s="2">
        <v>89</v>
      </c>
      <c r="Q6978" s="15"/>
    </row>
    <row r="6979" spans="1:17" x14ac:dyDescent="0.25">
      <c r="A6979" s="1">
        <v>32836</v>
      </c>
      <c r="B6979" s="3">
        <v>1.598214</v>
      </c>
      <c r="C6979" s="3">
        <v>1.607143</v>
      </c>
      <c r="D6979" s="3">
        <v>1.598214</v>
      </c>
      <c r="E6979" s="3">
        <v>1.598214</v>
      </c>
      <c r="F6979" s="3">
        <v>1.323288</v>
      </c>
      <c r="G6979">
        <v>6963600</v>
      </c>
      <c r="H6979" t="str">
        <f>TEXT(AppleStock[[#This Row],[Date]],"dddd")</f>
        <v>Friday</v>
      </c>
      <c r="I6979" t="str">
        <f>MID(AppleStock[[#This Row],[Day]],1,FIND("day",AppleStock[[#This Row],[Day]])-1)</f>
        <v>Fri</v>
      </c>
      <c r="J6979" s="3">
        <f>AppleStock[[#This Row],[Open]]-AppleStock[[#This Row],[Close]]</f>
        <v>0</v>
      </c>
      <c r="K6979" t="str">
        <f>IF(AppleStock[[#This Row],[Day Change]]&gt;0,"UP","DOWN")</f>
        <v>DOWN</v>
      </c>
      <c r="L6979" s="2">
        <v>89</v>
      </c>
      <c r="Q6979" s="15"/>
    </row>
    <row r="6980" spans="1:17" x14ac:dyDescent="0.25">
      <c r="A6980" s="1">
        <v>32839</v>
      </c>
      <c r="B6980" s="3">
        <v>1.598214</v>
      </c>
      <c r="C6980" s="3">
        <v>1.616071</v>
      </c>
      <c r="D6980" s="3">
        <v>1.5625</v>
      </c>
      <c r="E6980" s="3">
        <v>1.571429</v>
      </c>
      <c r="F6980" s="3">
        <v>1.3011109999999999</v>
      </c>
      <c r="G6980">
        <v>26286400</v>
      </c>
      <c r="H6980" t="str">
        <f>TEXT(AppleStock[[#This Row],[Date]],"dddd")</f>
        <v>Monday</v>
      </c>
      <c r="I6980" t="str">
        <f>MID(AppleStock[[#This Row],[Day]],1,FIND("day",AppleStock[[#This Row],[Day]])-1)</f>
        <v>Mon</v>
      </c>
      <c r="J6980" s="3">
        <f>AppleStock[[#This Row],[Open]]-AppleStock[[#This Row],[Close]]</f>
        <v>2.6785000000000059E-2</v>
      </c>
      <c r="K6980" t="str">
        <f>IF(AppleStock[[#This Row],[Day Change]]&gt;0,"UP","DOWN")</f>
        <v>UP</v>
      </c>
      <c r="L6980" s="2">
        <v>89</v>
      </c>
      <c r="Q6980" s="15"/>
    </row>
    <row r="6981" spans="1:17" x14ac:dyDescent="0.25">
      <c r="A6981" s="1">
        <v>32840</v>
      </c>
      <c r="B6981" s="3">
        <v>1.5625</v>
      </c>
      <c r="C6981" s="3">
        <v>1.580357</v>
      </c>
      <c r="D6981" s="3">
        <v>1.526786</v>
      </c>
      <c r="E6981" s="3">
        <v>1.575893</v>
      </c>
      <c r="F6981" s="3">
        <v>1.3048070000000001</v>
      </c>
      <c r="G6981">
        <v>33843600</v>
      </c>
      <c r="H6981" t="str">
        <f>TEXT(AppleStock[[#This Row],[Date]],"dddd")</f>
        <v>Tuesday</v>
      </c>
      <c r="I6981" t="str">
        <f>MID(AppleStock[[#This Row],[Day]],1,FIND("day",AppleStock[[#This Row],[Day]])-1)</f>
        <v>Tues</v>
      </c>
      <c r="J6981" s="3">
        <f>AppleStock[[#This Row],[Open]]-AppleStock[[#This Row],[Close]]</f>
        <v>-1.3392999999999988E-2</v>
      </c>
      <c r="K6981" t="str">
        <f>IF(AppleStock[[#This Row],[Day Change]]&gt;0,"UP","DOWN")</f>
        <v>DOWN</v>
      </c>
      <c r="L6981" s="2">
        <v>89</v>
      </c>
      <c r="Q6981" s="15"/>
    </row>
    <row r="6982" spans="1:17" x14ac:dyDescent="0.25">
      <c r="A6982" s="1">
        <v>32841</v>
      </c>
      <c r="B6982" s="3">
        <v>1.553571</v>
      </c>
      <c r="C6982" s="3">
        <v>1.580357</v>
      </c>
      <c r="D6982" s="3">
        <v>1.517857</v>
      </c>
      <c r="E6982" s="3">
        <v>1.571429</v>
      </c>
      <c r="F6982" s="3">
        <v>1.3011109999999999</v>
      </c>
      <c r="G6982">
        <v>38236800</v>
      </c>
      <c r="H6982" t="str">
        <f>TEXT(AppleStock[[#This Row],[Date]],"dddd")</f>
        <v>Wednesday</v>
      </c>
      <c r="I6982" t="str">
        <f>MID(AppleStock[[#This Row],[Day]],1,FIND("day",AppleStock[[#This Row],[Day]])-1)</f>
        <v>Wednes</v>
      </c>
      <c r="J6982" s="3">
        <f>AppleStock[[#This Row],[Open]]-AppleStock[[#This Row],[Close]]</f>
        <v>-1.7857999999999929E-2</v>
      </c>
      <c r="K6982" t="str">
        <f>IF(AppleStock[[#This Row],[Day Change]]&gt;0,"UP","DOWN")</f>
        <v>DOWN</v>
      </c>
      <c r="L6982" s="2">
        <v>89</v>
      </c>
      <c r="Q6982" s="15"/>
    </row>
    <row r="6983" spans="1:17" x14ac:dyDescent="0.25">
      <c r="A6983" s="1">
        <v>32842</v>
      </c>
      <c r="B6983" s="3">
        <v>1.5625</v>
      </c>
      <c r="C6983" s="3">
        <v>1.589286</v>
      </c>
      <c r="D6983" s="3">
        <v>1.553571</v>
      </c>
      <c r="E6983" s="3">
        <v>1.580357</v>
      </c>
      <c r="F6983" s="3">
        <v>1.308503</v>
      </c>
      <c r="G6983">
        <v>15862000</v>
      </c>
      <c r="H6983" t="str">
        <f>TEXT(AppleStock[[#This Row],[Date]],"dddd")</f>
        <v>Thursday</v>
      </c>
      <c r="I6983" t="str">
        <f>MID(AppleStock[[#This Row],[Day]],1,FIND("day",AppleStock[[#This Row],[Day]])-1)</f>
        <v>Thurs</v>
      </c>
      <c r="J6983" s="3">
        <f>AppleStock[[#This Row],[Open]]-AppleStock[[#This Row],[Close]]</f>
        <v>-1.7857000000000012E-2</v>
      </c>
      <c r="K6983" t="str">
        <f>IF(AppleStock[[#This Row],[Day Change]]&gt;0,"UP","DOWN")</f>
        <v>DOWN</v>
      </c>
      <c r="L6983" s="2">
        <v>89</v>
      </c>
      <c r="Q6983" s="15"/>
    </row>
    <row r="6984" spans="1:17" x14ac:dyDescent="0.25">
      <c r="A6984" s="1">
        <v>32843</v>
      </c>
      <c r="B6984" s="3">
        <v>1.589286</v>
      </c>
      <c r="C6984" s="3">
        <v>1.607143</v>
      </c>
      <c r="D6984" s="3">
        <v>1.558036</v>
      </c>
      <c r="E6984" s="3">
        <v>1.571429</v>
      </c>
      <c r="F6984" s="3">
        <v>1.3011109999999999</v>
      </c>
      <c r="G6984">
        <v>36556800</v>
      </c>
      <c r="H6984" t="str">
        <f>TEXT(AppleStock[[#This Row],[Date]],"dddd")</f>
        <v>Friday</v>
      </c>
      <c r="I6984" t="str">
        <f>MID(AppleStock[[#This Row],[Day]],1,FIND("day",AppleStock[[#This Row],[Day]])-1)</f>
        <v>Fri</v>
      </c>
      <c r="J6984" s="3">
        <f>AppleStock[[#This Row],[Open]]-AppleStock[[#This Row],[Close]]</f>
        <v>1.7857000000000012E-2</v>
      </c>
      <c r="K6984" t="str">
        <f>IF(AppleStock[[#This Row],[Day Change]]&gt;0,"UP","DOWN")</f>
        <v>UP</v>
      </c>
      <c r="L6984" s="2">
        <v>89</v>
      </c>
      <c r="Q6984" s="15"/>
    </row>
    <row r="6985" spans="1:17" x14ac:dyDescent="0.25">
      <c r="A6985" s="1">
        <v>32846</v>
      </c>
      <c r="B6985" s="3">
        <v>1.5625</v>
      </c>
      <c r="C6985" s="3">
        <v>1.625</v>
      </c>
      <c r="D6985" s="3">
        <v>1.5625</v>
      </c>
      <c r="E6985" s="3">
        <v>1.616071</v>
      </c>
      <c r="F6985" s="3">
        <v>1.338074</v>
      </c>
      <c r="G6985">
        <v>24340400</v>
      </c>
      <c r="H6985" t="str">
        <f>TEXT(AppleStock[[#This Row],[Date]],"dddd")</f>
        <v>Monday</v>
      </c>
      <c r="I6985" t="str">
        <f>MID(AppleStock[[#This Row],[Day]],1,FIND("day",AppleStock[[#This Row],[Day]])-1)</f>
        <v>Mon</v>
      </c>
      <c r="J6985" s="3">
        <f>AppleStock[[#This Row],[Open]]-AppleStock[[#This Row],[Close]]</f>
        <v>-5.3571000000000035E-2</v>
      </c>
      <c r="K6985" t="str">
        <f>IF(AppleStock[[#This Row],[Day Change]]&gt;0,"UP","DOWN")</f>
        <v>DOWN</v>
      </c>
      <c r="L6985" s="2">
        <v>89</v>
      </c>
      <c r="Q6985" s="15"/>
    </row>
    <row r="6986" spans="1:17" x14ac:dyDescent="0.25">
      <c r="A6986" s="1">
        <v>32847</v>
      </c>
      <c r="B6986" s="3">
        <v>1.616071</v>
      </c>
      <c r="C6986" s="3">
        <v>1.633929</v>
      </c>
      <c r="D6986" s="3">
        <v>1.589286</v>
      </c>
      <c r="E6986" s="3">
        <v>1.607143</v>
      </c>
      <c r="F6986" s="3">
        <v>1.330681</v>
      </c>
      <c r="G6986">
        <v>30441600</v>
      </c>
      <c r="H6986" t="str">
        <f>TEXT(AppleStock[[#This Row],[Date]],"dddd")</f>
        <v>Tuesday</v>
      </c>
      <c r="I6986" t="str">
        <f>MID(AppleStock[[#This Row],[Day]],1,FIND("day",AppleStock[[#This Row],[Day]])-1)</f>
        <v>Tues</v>
      </c>
      <c r="J6986" s="3">
        <f>AppleStock[[#This Row],[Open]]-AppleStock[[#This Row],[Close]]</f>
        <v>8.928000000000047E-3</v>
      </c>
      <c r="K6986" t="str">
        <f>IF(AppleStock[[#This Row],[Day Change]]&gt;0,"UP","DOWN")</f>
        <v>UP</v>
      </c>
      <c r="L6986" s="2">
        <v>89</v>
      </c>
      <c r="Q6986" s="15"/>
    </row>
    <row r="6987" spans="1:17" x14ac:dyDescent="0.25">
      <c r="A6987" s="1">
        <v>32848</v>
      </c>
      <c r="B6987" s="3">
        <v>1.607143</v>
      </c>
      <c r="C6987" s="3">
        <v>1.616071</v>
      </c>
      <c r="D6987" s="3">
        <v>1.464286</v>
      </c>
      <c r="E6987" s="3">
        <v>1.526786</v>
      </c>
      <c r="F6987" s="3">
        <v>1.2641469999999999</v>
      </c>
      <c r="G6987">
        <v>83745200</v>
      </c>
      <c r="H6987" t="str">
        <f>TEXT(AppleStock[[#This Row],[Date]],"dddd")</f>
        <v>Wednesday</v>
      </c>
      <c r="I6987" t="str">
        <f>MID(AppleStock[[#This Row],[Day]],1,FIND("day",AppleStock[[#This Row],[Day]])-1)</f>
        <v>Wednes</v>
      </c>
      <c r="J6987" s="3">
        <f>AppleStock[[#This Row],[Open]]-AppleStock[[#This Row],[Close]]</f>
        <v>8.0357000000000012E-2</v>
      </c>
      <c r="K6987" t="str">
        <f>IF(AppleStock[[#This Row],[Day Change]]&gt;0,"UP","DOWN")</f>
        <v>UP</v>
      </c>
      <c r="L6987" s="2">
        <v>89</v>
      </c>
      <c r="Q6987" s="15"/>
    </row>
    <row r="6988" spans="1:17" x14ac:dyDescent="0.25">
      <c r="A6988" s="1">
        <v>32849</v>
      </c>
      <c r="B6988" s="3">
        <v>1.508929</v>
      </c>
      <c r="C6988" s="3">
        <v>1.544643</v>
      </c>
      <c r="D6988" s="3">
        <v>1.5</v>
      </c>
      <c r="E6988" s="3">
        <v>1.526786</v>
      </c>
      <c r="F6988" s="3">
        <v>1.2641469999999999</v>
      </c>
      <c r="G6988">
        <v>44604000</v>
      </c>
      <c r="H6988" t="str">
        <f>TEXT(AppleStock[[#This Row],[Date]],"dddd")</f>
        <v>Thursday</v>
      </c>
      <c r="I6988" t="str">
        <f>MID(AppleStock[[#This Row],[Day]],1,FIND("day",AppleStock[[#This Row],[Day]])-1)</f>
        <v>Thurs</v>
      </c>
      <c r="J6988" s="3">
        <f>AppleStock[[#This Row],[Open]]-AppleStock[[#This Row],[Close]]</f>
        <v>-1.7857000000000012E-2</v>
      </c>
      <c r="K6988" t="str">
        <f>IF(AppleStock[[#This Row],[Day Change]]&gt;0,"UP","DOWN")</f>
        <v>DOWN</v>
      </c>
      <c r="L6988" s="2">
        <v>89</v>
      </c>
      <c r="Q6988" s="15"/>
    </row>
    <row r="6989" spans="1:17" x14ac:dyDescent="0.25">
      <c r="A6989" s="1">
        <v>32850</v>
      </c>
      <c r="B6989" s="3">
        <v>1.517857</v>
      </c>
      <c r="C6989" s="3">
        <v>1.535714</v>
      </c>
      <c r="D6989" s="3">
        <v>1.473214</v>
      </c>
      <c r="E6989" s="3">
        <v>1.491071</v>
      </c>
      <c r="F6989" s="3">
        <v>1.2345759999999999</v>
      </c>
      <c r="G6989">
        <v>63145600</v>
      </c>
      <c r="H6989" t="str">
        <f>TEXT(AppleStock[[#This Row],[Date]],"dddd")</f>
        <v>Friday</v>
      </c>
      <c r="I6989" t="str">
        <f>MID(AppleStock[[#This Row],[Day]],1,FIND("day",AppleStock[[#This Row],[Day]])-1)</f>
        <v>Fri</v>
      </c>
      <c r="J6989" s="3">
        <f>AppleStock[[#This Row],[Open]]-AppleStock[[#This Row],[Close]]</f>
        <v>2.6785999999999976E-2</v>
      </c>
      <c r="K6989" t="str">
        <f>IF(AppleStock[[#This Row],[Day Change]]&gt;0,"UP","DOWN")</f>
        <v>UP</v>
      </c>
      <c r="L6989" s="2">
        <v>89</v>
      </c>
      <c r="Q6989" s="15"/>
    </row>
    <row r="6990" spans="1:17" x14ac:dyDescent="0.25">
      <c r="A6990" s="1">
        <v>32853</v>
      </c>
      <c r="B6990" s="3">
        <v>1.464286</v>
      </c>
      <c r="C6990" s="3">
        <v>1.482143</v>
      </c>
      <c r="D6990" s="3">
        <v>1.370536</v>
      </c>
      <c r="E6990" s="3">
        <v>1.401786</v>
      </c>
      <c r="F6990" s="3">
        <v>1.16065</v>
      </c>
      <c r="G6990">
        <v>162503600</v>
      </c>
      <c r="H6990" t="str">
        <f>TEXT(AppleStock[[#This Row],[Date]],"dddd")</f>
        <v>Monday</v>
      </c>
      <c r="I6990" t="str">
        <f>MID(AppleStock[[#This Row],[Day]],1,FIND("day",AppleStock[[#This Row],[Day]])-1)</f>
        <v>Mon</v>
      </c>
      <c r="J6990" s="3">
        <f>AppleStock[[#This Row],[Open]]-AppleStock[[#This Row],[Close]]</f>
        <v>6.25E-2</v>
      </c>
      <c r="K6990" t="str">
        <f>IF(AppleStock[[#This Row],[Day Change]]&gt;0,"UP","DOWN")</f>
        <v>UP</v>
      </c>
      <c r="L6990" s="2">
        <v>89</v>
      </c>
      <c r="Q6990" s="15"/>
    </row>
    <row r="6991" spans="1:17" x14ac:dyDescent="0.25">
      <c r="A6991" s="1">
        <v>32854</v>
      </c>
      <c r="B6991" s="3">
        <v>1.401786</v>
      </c>
      <c r="C6991" s="3">
        <v>1.410714</v>
      </c>
      <c r="D6991" s="3">
        <v>1.25</v>
      </c>
      <c r="E6991" s="3">
        <v>1.285714</v>
      </c>
      <c r="F6991" s="3">
        <v>1.0645450000000001</v>
      </c>
      <c r="G6991">
        <v>256354000</v>
      </c>
      <c r="H6991" t="str">
        <f>TEXT(AppleStock[[#This Row],[Date]],"dddd")</f>
        <v>Tuesday</v>
      </c>
      <c r="I6991" t="str">
        <f>MID(AppleStock[[#This Row],[Day]],1,FIND("day",AppleStock[[#This Row],[Day]])-1)</f>
        <v>Tues</v>
      </c>
      <c r="J6991" s="3">
        <f>AppleStock[[#This Row],[Open]]-AppleStock[[#This Row],[Close]]</f>
        <v>0.11607199999999995</v>
      </c>
      <c r="K6991" t="str">
        <f>IF(AppleStock[[#This Row],[Day Change]]&gt;0,"UP","DOWN")</f>
        <v>UP</v>
      </c>
      <c r="L6991" s="2">
        <v>89</v>
      </c>
      <c r="Q6991" s="15"/>
    </row>
    <row r="6992" spans="1:17" x14ac:dyDescent="0.25">
      <c r="A6992" s="1">
        <v>32855</v>
      </c>
      <c r="B6992" s="3">
        <v>1.285714</v>
      </c>
      <c r="C6992" s="3">
        <v>1.303571</v>
      </c>
      <c r="D6992" s="3">
        <v>1.267857</v>
      </c>
      <c r="E6992" s="3">
        <v>1.285714</v>
      </c>
      <c r="F6992" s="3">
        <v>1.0645450000000001</v>
      </c>
      <c r="G6992">
        <v>97440000</v>
      </c>
      <c r="H6992" t="str">
        <f>TEXT(AppleStock[[#This Row],[Date]],"dddd")</f>
        <v>Wednesday</v>
      </c>
      <c r="I6992" t="str">
        <f>MID(AppleStock[[#This Row],[Day]],1,FIND("day",AppleStock[[#This Row],[Day]])-1)</f>
        <v>Wednes</v>
      </c>
      <c r="J6992" s="3">
        <f>AppleStock[[#This Row],[Open]]-AppleStock[[#This Row],[Close]]</f>
        <v>0</v>
      </c>
      <c r="K6992" t="str">
        <f>IF(AppleStock[[#This Row],[Day Change]]&gt;0,"UP","DOWN")</f>
        <v>DOWN</v>
      </c>
      <c r="L6992" s="2">
        <v>89</v>
      </c>
      <c r="Q6992" s="15"/>
    </row>
    <row r="6993" spans="1:17" x14ac:dyDescent="0.25">
      <c r="A6993" s="1">
        <v>32856</v>
      </c>
      <c r="B6993" s="3">
        <v>1.276786</v>
      </c>
      <c r="C6993" s="3">
        <v>1.290179</v>
      </c>
      <c r="D6993" s="3">
        <v>1.232143</v>
      </c>
      <c r="E6993" s="3">
        <v>1.245536</v>
      </c>
      <c r="F6993" s="3">
        <v>1.0312779999999999</v>
      </c>
      <c r="G6993">
        <v>76188000</v>
      </c>
      <c r="H6993" t="str">
        <f>TEXT(AppleStock[[#This Row],[Date]],"dddd")</f>
        <v>Thursday</v>
      </c>
      <c r="I6993" t="str">
        <f>MID(AppleStock[[#This Row],[Day]],1,FIND("day",AppleStock[[#This Row],[Day]])-1)</f>
        <v>Thurs</v>
      </c>
      <c r="J6993" s="3">
        <f>AppleStock[[#This Row],[Open]]-AppleStock[[#This Row],[Close]]</f>
        <v>3.125E-2</v>
      </c>
      <c r="K6993" t="str">
        <f>IF(AppleStock[[#This Row],[Day Change]]&gt;0,"UP","DOWN")</f>
        <v>UP</v>
      </c>
      <c r="L6993" s="2">
        <v>89</v>
      </c>
      <c r="Q6993" s="15"/>
    </row>
    <row r="6994" spans="1:17" x14ac:dyDescent="0.25">
      <c r="A6994" s="1">
        <v>32857</v>
      </c>
      <c r="B6994" s="3">
        <v>1.241071</v>
      </c>
      <c r="C6994" s="3">
        <v>1.25</v>
      </c>
      <c r="D6994" s="3">
        <v>1.160714</v>
      </c>
      <c r="E6994" s="3">
        <v>1.205357</v>
      </c>
      <c r="F6994" s="3">
        <v>0.99801099999999998</v>
      </c>
      <c r="G6994">
        <v>129542000</v>
      </c>
      <c r="H6994" t="str">
        <f>TEXT(AppleStock[[#This Row],[Date]],"dddd")</f>
        <v>Friday</v>
      </c>
      <c r="I6994" t="str">
        <f>MID(AppleStock[[#This Row],[Day]],1,FIND("day",AppleStock[[#This Row],[Day]])-1)</f>
        <v>Fri</v>
      </c>
      <c r="J6994" s="3">
        <f>AppleStock[[#This Row],[Open]]-AppleStock[[#This Row],[Close]]</f>
        <v>3.5714000000000024E-2</v>
      </c>
      <c r="K6994" t="str">
        <f>IF(AppleStock[[#This Row],[Day Change]]&gt;0,"UP","DOWN")</f>
        <v>UP</v>
      </c>
      <c r="L6994" s="2">
        <v>89</v>
      </c>
      <c r="Q6994" s="15"/>
    </row>
    <row r="6995" spans="1:17" x14ac:dyDescent="0.25">
      <c r="A6995" s="1">
        <v>32860</v>
      </c>
      <c r="B6995" s="3">
        <v>1.205357</v>
      </c>
      <c r="C6995" s="3">
        <v>1.25</v>
      </c>
      <c r="D6995" s="3">
        <v>1.205357</v>
      </c>
      <c r="E6995" s="3">
        <v>1.241071</v>
      </c>
      <c r="F6995" s="3">
        <v>1.0275810000000001</v>
      </c>
      <c r="G6995">
        <v>76801200</v>
      </c>
      <c r="H6995" t="str">
        <f>TEXT(AppleStock[[#This Row],[Date]],"dddd")</f>
        <v>Monday</v>
      </c>
      <c r="I6995" t="str">
        <f>MID(AppleStock[[#This Row],[Day]],1,FIND("day",AppleStock[[#This Row],[Day]])-1)</f>
        <v>Mon</v>
      </c>
      <c r="J6995" s="3">
        <f>AppleStock[[#This Row],[Open]]-AppleStock[[#This Row],[Close]]</f>
        <v>-3.5714000000000024E-2</v>
      </c>
      <c r="K6995" t="str">
        <f>IF(AppleStock[[#This Row],[Day Change]]&gt;0,"UP","DOWN")</f>
        <v>DOWN</v>
      </c>
      <c r="L6995" s="2">
        <v>89</v>
      </c>
      <c r="Q6995" s="15"/>
    </row>
    <row r="6996" spans="1:17" x14ac:dyDescent="0.25">
      <c r="A6996" s="1">
        <v>32861</v>
      </c>
      <c r="B6996" s="3">
        <v>1.232143</v>
      </c>
      <c r="C6996" s="3">
        <v>1.267857</v>
      </c>
      <c r="D6996" s="3">
        <v>1.232143</v>
      </c>
      <c r="E6996" s="3">
        <v>1.25</v>
      </c>
      <c r="F6996" s="3">
        <v>1.0349740000000001</v>
      </c>
      <c r="G6996">
        <v>62798400</v>
      </c>
      <c r="H6996" t="str">
        <f>TEXT(AppleStock[[#This Row],[Date]],"dddd")</f>
        <v>Tuesday</v>
      </c>
      <c r="I6996" t="str">
        <f>MID(AppleStock[[#This Row],[Day]],1,FIND("day",AppleStock[[#This Row],[Day]])-1)</f>
        <v>Tues</v>
      </c>
      <c r="J6996" s="3">
        <f>AppleStock[[#This Row],[Open]]-AppleStock[[#This Row],[Close]]</f>
        <v>-1.7857000000000012E-2</v>
      </c>
      <c r="K6996" t="str">
        <f>IF(AppleStock[[#This Row],[Day Change]]&gt;0,"UP","DOWN")</f>
        <v>DOWN</v>
      </c>
      <c r="L6996" s="2">
        <v>89</v>
      </c>
      <c r="Q6996" s="15"/>
    </row>
    <row r="6997" spans="1:17" x14ac:dyDescent="0.25">
      <c r="A6997" s="1">
        <v>32862</v>
      </c>
      <c r="B6997" s="3">
        <v>1.276786</v>
      </c>
      <c r="C6997" s="3">
        <v>1.294643</v>
      </c>
      <c r="D6997" s="3">
        <v>1.258929</v>
      </c>
      <c r="E6997" s="3">
        <v>1.276786</v>
      </c>
      <c r="F6997" s="3">
        <v>1.0571520000000001</v>
      </c>
      <c r="G6997">
        <v>44497600</v>
      </c>
      <c r="H6997" t="str">
        <f>TEXT(AppleStock[[#This Row],[Date]],"dddd")</f>
        <v>Wednesday</v>
      </c>
      <c r="I6997" t="str">
        <f>MID(AppleStock[[#This Row],[Day]],1,FIND("day",AppleStock[[#This Row],[Day]])-1)</f>
        <v>Wednes</v>
      </c>
      <c r="J6997" s="3">
        <f>AppleStock[[#This Row],[Open]]-AppleStock[[#This Row],[Close]]</f>
        <v>0</v>
      </c>
      <c r="K6997" t="str">
        <f>IF(AppleStock[[#This Row],[Day Change]]&gt;0,"UP","DOWN")</f>
        <v>DOWN</v>
      </c>
      <c r="L6997" s="2">
        <v>89</v>
      </c>
      <c r="Q6997" s="15"/>
    </row>
    <row r="6998" spans="1:17" x14ac:dyDescent="0.25">
      <c r="A6998" s="1">
        <v>32863</v>
      </c>
      <c r="B6998" s="3">
        <v>1.276786</v>
      </c>
      <c r="C6998" s="3">
        <v>1.294643</v>
      </c>
      <c r="D6998" s="3">
        <v>1.267857</v>
      </c>
      <c r="E6998" s="3">
        <v>1.294643</v>
      </c>
      <c r="F6998" s="3">
        <v>1.0719369999999999</v>
      </c>
      <c r="G6998">
        <v>76202000</v>
      </c>
      <c r="H6998" t="str">
        <f>TEXT(AppleStock[[#This Row],[Date]],"dddd")</f>
        <v>Thursday</v>
      </c>
      <c r="I6998" t="str">
        <f>MID(AppleStock[[#This Row],[Day]],1,FIND("day",AppleStock[[#This Row],[Day]])-1)</f>
        <v>Thurs</v>
      </c>
      <c r="J6998" s="3">
        <f>AppleStock[[#This Row],[Open]]-AppleStock[[#This Row],[Close]]</f>
        <v>-1.7857000000000012E-2</v>
      </c>
      <c r="K6998" t="str">
        <f>IF(AppleStock[[#This Row],[Day Change]]&gt;0,"UP","DOWN")</f>
        <v>DOWN</v>
      </c>
      <c r="L6998" s="2">
        <v>89</v>
      </c>
      <c r="Q6998" s="15"/>
    </row>
    <row r="6999" spans="1:17" x14ac:dyDescent="0.25">
      <c r="A6999" s="1">
        <v>32864</v>
      </c>
      <c r="B6999" s="3">
        <v>1.294643</v>
      </c>
      <c r="C6999" s="3">
        <v>1.330357</v>
      </c>
      <c r="D6999" s="3">
        <v>1.285714</v>
      </c>
      <c r="E6999" s="3">
        <v>1.303571</v>
      </c>
      <c r="F6999" s="3">
        <v>1.0793299999999999</v>
      </c>
      <c r="G6999">
        <v>46146800</v>
      </c>
      <c r="H6999" t="str">
        <f>TEXT(AppleStock[[#This Row],[Date]],"dddd")</f>
        <v>Friday</v>
      </c>
      <c r="I6999" t="str">
        <f>MID(AppleStock[[#This Row],[Day]],1,FIND("day",AppleStock[[#This Row],[Day]])-1)</f>
        <v>Fri</v>
      </c>
      <c r="J6999" s="3">
        <f>AppleStock[[#This Row],[Open]]-AppleStock[[#This Row],[Close]]</f>
        <v>-8.928000000000047E-3</v>
      </c>
      <c r="K6999" t="str">
        <f>IF(AppleStock[[#This Row],[Day Change]]&gt;0,"UP","DOWN")</f>
        <v>DOWN</v>
      </c>
      <c r="L6999" s="2">
        <v>89</v>
      </c>
      <c r="Q6999" s="15"/>
    </row>
    <row r="7000" spans="1:17" x14ac:dyDescent="0.25">
      <c r="A7000" s="1">
        <v>32868</v>
      </c>
      <c r="B7000" s="3">
        <v>1.3125</v>
      </c>
      <c r="C7000" s="3">
        <v>1.3125</v>
      </c>
      <c r="D7000" s="3">
        <v>1.258929</v>
      </c>
      <c r="E7000" s="3">
        <v>1.267857</v>
      </c>
      <c r="F7000" s="3">
        <v>1.04976</v>
      </c>
      <c r="G7000">
        <v>33821200</v>
      </c>
      <c r="H7000" t="str">
        <f>TEXT(AppleStock[[#This Row],[Date]],"dddd")</f>
        <v>Tuesday</v>
      </c>
      <c r="I7000" t="str">
        <f>MID(AppleStock[[#This Row],[Day]],1,FIND("day",AppleStock[[#This Row],[Day]])-1)</f>
        <v>Tues</v>
      </c>
      <c r="J7000" s="3">
        <f>AppleStock[[#This Row],[Open]]-AppleStock[[#This Row],[Close]]</f>
        <v>4.4642999999999988E-2</v>
      </c>
      <c r="K7000" t="str">
        <f>IF(AppleStock[[#This Row],[Day Change]]&gt;0,"UP","DOWN")</f>
        <v>UP</v>
      </c>
      <c r="L7000" s="2">
        <v>89</v>
      </c>
      <c r="Q7000" s="15"/>
    </row>
    <row r="7001" spans="1:17" x14ac:dyDescent="0.25">
      <c r="A7001" s="1">
        <v>32869</v>
      </c>
      <c r="B7001" s="3">
        <v>1.267857</v>
      </c>
      <c r="C7001" s="3">
        <v>1.276786</v>
      </c>
      <c r="D7001" s="3">
        <v>1.25</v>
      </c>
      <c r="E7001" s="3">
        <v>1.254464</v>
      </c>
      <c r="F7001" s="3">
        <v>1.03867</v>
      </c>
      <c r="G7001">
        <v>64251600</v>
      </c>
      <c r="H7001" t="str">
        <f>TEXT(AppleStock[[#This Row],[Date]],"dddd")</f>
        <v>Wednesday</v>
      </c>
      <c r="I7001" t="str">
        <f>MID(AppleStock[[#This Row],[Day]],1,FIND("day",AppleStock[[#This Row],[Day]])-1)</f>
        <v>Wednes</v>
      </c>
      <c r="J7001" s="3">
        <f>AppleStock[[#This Row],[Open]]-AppleStock[[#This Row],[Close]]</f>
        <v>1.3392999999999988E-2</v>
      </c>
      <c r="K7001" t="str">
        <f>IF(AppleStock[[#This Row],[Day Change]]&gt;0,"UP","DOWN")</f>
        <v>UP</v>
      </c>
      <c r="L7001" s="2">
        <v>89</v>
      </c>
      <c r="Q7001" s="15"/>
    </row>
    <row r="7002" spans="1:17" x14ac:dyDescent="0.25">
      <c r="A7002" s="1">
        <v>32870</v>
      </c>
      <c r="B7002" s="3">
        <v>1.25</v>
      </c>
      <c r="C7002" s="3">
        <v>1.258929</v>
      </c>
      <c r="D7002" s="3">
        <v>1.223214</v>
      </c>
      <c r="E7002" s="3">
        <v>1.236607</v>
      </c>
      <c r="F7002" s="3">
        <v>1.0238849999999999</v>
      </c>
      <c r="G7002">
        <v>37814000</v>
      </c>
      <c r="H7002" t="str">
        <f>TEXT(AppleStock[[#This Row],[Date]],"dddd")</f>
        <v>Thursday</v>
      </c>
      <c r="I7002" t="str">
        <f>MID(AppleStock[[#This Row],[Day]],1,FIND("day",AppleStock[[#This Row],[Day]])-1)</f>
        <v>Thurs</v>
      </c>
      <c r="J7002" s="3">
        <f>AppleStock[[#This Row],[Open]]-AppleStock[[#This Row],[Close]]</f>
        <v>1.3392999999999988E-2</v>
      </c>
      <c r="K7002" t="str">
        <f>IF(AppleStock[[#This Row],[Day Change]]&gt;0,"UP","DOWN")</f>
        <v>UP</v>
      </c>
      <c r="L7002" s="2">
        <v>89</v>
      </c>
      <c r="Q7002" s="15"/>
    </row>
    <row r="7003" spans="1:17" x14ac:dyDescent="0.25">
      <c r="A7003" s="1">
        <v>32871</v>
      </c>
      <c r="B7003" s="3">
        <v>1.241071</v>
      </c>
      <c r="C7003" s="3">
        <v>1.276786</v>
      </c>
      <c r="D7003" s="3">
        <v>1.227679</v>
      </c>
      <c r="E7003" s="3">
        <v>1.258929</v>
      </c>
      <c r="F7003" s="3">
        <v>1.042367</v>
      </c>
      <c r="G7003">
        <v>38102400</v>
      </c>
      <c r="H7003" t="str">
        <f>TEXT(AppleStock[[#This Row],[Date]],"dddd")</f>
        <v>Friday</v>
      </c>
      <c r="I7003" t="str">
        <f>MID(AppleStock[[#This Row],[Day]],1,FIND("day",AppleStock[[#This Row],[Day]])-1)</f>
        <v>Fri</v>
      </c>
      <c r="J7003" s="3">
        <f>AppleStock[[#This Row],[Open]]-AppleStock[[#This Row],[Close]]</f>
        <v>-1.7857999999999929E-2</v>
      </c>
      <c r="K7003" t="str">
        <f>IF(AppleStock[[#This Row],[Day Change]]&gt;0,"UP","DOWN")</f>
        <v>DOWN</v>
      </c>
      <c r="L7003" s="2">
        <v>89</v>
      </c>
      <c r="Q7003" s="15"/>
    </row>
    <row r="7004" spans="1:17" x14ac:dyDescent="0.25">
      <c r="A7004" s="1">
        <v>32875</v>
      </c>
      <c r="B7004" s="3">
        <v>1.258929</v>
      </c>
      <c r="C7004" s="3">
        <v>1.339286</v>
      </c>
      <c r="D7004" s="3">
        <v>1.25</v>
      </c>
      <c r="E7004" s="3">
        <v>1.330357</v>
      </c>
      <c r="F7004" s="3">
        <v>1.1015079999999999</v>
      </c>
      <c r="G7004">
        <v>45799600</v>
      </c>
      <c r="H7004" t="str">
        <f>TEXT(AppleStock[[#This Row],[Date]],"dddd")</f>
        <v>Tuesday</v>
      </c>
      <c r="I7004" t="str">
        <f>MID(AppleStock[[#This Row],[Day]],1,FIND("day",AppleStock[[#This Row],[Day]])-1)</f>
        <v>Tues</v>
      </c>
      <c r="J7004" s="3">
        <f>AppleStock[[#This Row],[Open]]-AppleStock[[#This Row],[Close]]</f>
        <v>-7.1428000000000047E-2</v>
      </c>
      <c r="K7004" t="str">
        <f>IF(AppleStock[[#This Row],[Day Change]]&gt;0,"UP","DOWN")</f>
        <v>DOWN</v>
      </c>
      <c r="L7004" s="2">
        <v>90</v>
      </c>
      <c r="Q7004" s="15"/>
    </row>
    <row r="7005" spans="1:17" x14ac:dyDescent="0.25">
      <c r="A7005" s="1">
        <v>32876</v>
      </c>
      <c r="B7005" s="3">
        <v>1.357143</v>
      </c>
      <c r="C7005" s="3">
        <v>1.357143</v>
      </c>
      <c r="D7005" s="3">
        <v>1.339286</v>
      </c>
      <c r="E7005" s="3">
        <v>1.339286</v>
      </c>
      <c r="F7005" s="3">
        <v>1.1089009999999999</v>
      </c>
      <c r="G7005">
        <v>51998800</v>
      </c>
      <c r="H7005" t="str">
        <f>TEXT(AppleStock[[#This Row],[Date]],"dddd")</f>
        <v>Wednesday</v>
      </c>
      <c r="I7005" t="str">
        <f>MID(AppleStock[[#This Row],[Day]],1,FIND("day",AppleStock[[#This Row],[Day]])-1)</f>
        <v>Wednes</v>
      </c>
      <c r="J7005" s="3">
        <f>AppleStock[[#This Row],[Open]]-AppleStock[[#This Row],[Close]]</f>
        <v>1.7857000000000012E-2</v>
      </c>
      <c r="K7005" t="str">
        <f>IF(AppleStock[[#This Row],[Day Change]]&gt;0,"UP","DOWN")</f>
        <v>UP</v>
      </c>
      <c r="L7005" s="2">
        <v>90</v>
      </c>
      <c r="Q7005" s="15"/>
    </row>
    <row r="7006" spans="1:17" x14ac:dyDescent="0.25">
      <c r="A7006" s="1">
        <v>32877</v>
      </c>
      <c r="B7006" s="3">
        <v>1.366071</v>
      </c>
      <c r="C7006" s="3">
        <v>1.383929</v>
      </c>
      <c r="D7006" s="3">
        <v>1.330357</v>
      </c>
      <c r="E7006" s="3">
        <v>1.34375</v>
      </c>
      <c r="F7006" s="3">
        <v>1.1125970000000001</v>
      </c>
      <c r="G7006">
        <v>55378400</v>
      </c>
      <c r="H7006" t="str">
        <f>TEXT(AppleStock[[#This Row],[Date]],"dddd")</f>
        <v>Thursday</v>
      </c>
      <c r="I7006" t="str">
        <f>MID(AppleStock[[#This Row],[Day]],1,FIND("day",AppleStock[[#This Row],[Day]])-1)</f>
        <v>Thurs</v>
      </c>
      <c r="J7006" s="3">
        <f>AppleStock[[#This Row],[Open]]-AppleStock[[#This Row],[Close]]</f>
        <v>2.2321000000000035E-2</v>
      </c>
      <c r="K7006" t="str">
        <f>IF(AppleStock[[#This Row],[Day Change]]&gt;0,"UP","DOWN")</f>
        <v>UP</v>
      </c>
      <c r="L7006" s="2">
        <v>90</v>
      </c>
      <c r="Q7006" s="15"/>
    </row>
    <row r="7007" spans="1:17" x14ac:dyDescent="0.25">
      <c r="A7007" s="1">
        <v>32878</v>
      </c>
      <c r="B7007" s="3">
        <v>1.348214</v>
      </c>
      <c r="C7007" s="3">
        <v>1.366071</v>
      </c>
      <c r="D7007" s="3">
        <v>1.321429</v>
      </c>
      <c r="E7007" s="3">
        <v>1.348214</v>
      </c>
      <c r="F7007" s="3">
        <v>1.116293</v>
      </c>
      <c r="G7007">
        <v>30828000</v>
      </c>
      <c r="H7007" t="str">
        <f>TEXT(AppleStock[[#This Row],[Date]],"dddd")</f>
        <v>Friday</v>
      </c>
      <c r="I7007" t="str">
        <f>MID(AppleStock[[#This Row],[Day]],1,FIND("day",AppleStock[[#This Row],[Day]])-1)</f>
        <v>Fri</v>
      </c>
      <c r="J7007" s="3">
        <f>AppleStock[[#This Row],[Open]]-AppleStock[[#This Row],[Close]]</f>
        <v>0</v>
      </c>
      <c r="K7007" t="str">
        <f>IF(AppleStock[[#This Row],[Day Change]]&gt;0,"UP","DOWN")</f>
        <v>DOWN</v>
      </c>
      <c r="L7007" s="2">
        <v>90</v>
      </c>
      <c r="Q7007" s="15"/>
    </row>
    <row r="7008" spans="1:17" x14ac:dyDescent="0.25">
      <c r="A7008" s="1">
        <v>32881</v>
      </c>
      <c r="B7008" s="3">
        <v>1.339286</v>
      </c>
      <c r="C7008" s="3">
        <v>1.357143</v>
      </c>
      <c r="D7008" s="3">
        <v>1.321429</v>
      </c>
      <c r="E7008" s="3">
        <v>1.357143</v>
      </c>
      <c r="F7008" s="3">
        <v>1.123686</v>
      </c>
      <c r="G7008">
        <v>25393200</v>
      </c>
      <c r="H7008" t="str">
        <f>TEXT(AppleStock[[#This Row],[Date]],"dddd")</f>
        <v>Monday</v>
      </c>
      <c r="I7008" t="str">
        <f>MID(AppleStock[[#This Row],[Day]],1,FIND("day",AppleStock[[#This Row],[Day]])-1)</f>
        <v>Mon</v>
      </c>
      <c r="J7008" s="3">
        <f>AppleStock[[#This Row],[Open]]-AppleStock[[#This Row],[Close]]</f>
        <v>-1.7857000000000012E-2</v>
      </c>
      <c r="K7008" t="str">
        <f>IF(AppleStock[[#This Row],[Day Change]]&gt;0,"UP","DOWN")</f>
        <v>DOWN</v>
      </c>
      <c r="L7008" s="2">
        <v>90</v>
      </c>
      <c r="Q7008" s="15"/>
    </row>
    <row r="7009" spans="1:17" x14ac:dyDescent="0.25">
      <c r="A7009" s="1">
        <v>32882</v>
      </c>
      <c r="B7009" s="3">
        <v>1.357143</v>
      </c>
      <c r="C7009" s="3">
        <v>1.357143</v>
      </c>
      <c r="D7009" s="3">
        <v>1.321429</v>
      </c>
      <c r="E7009" s="3">
        <v>1.34375</v>
      </c>
      <c r="F7009" s="3">
        <v>1.1125970000000001</v>
      </c>
      <c r="G7009">
        <v>21534800</v>
      </c>
      <c r="H7009" t="str">
        <f>TEXT(AppleStock[[#This Row],[Date]],"dddd")</f>
        <v>Tuesday</v>
      </c>
      <c r="I7009" t="str">
        <f>MID(AppleStock[[#This Row],[Day]],1,FIND("day",AppleStock[[#This Row],[Day]])-1)</f>
        <v>Tues</v>
      </c>
      <c r="J7009" s="3">
        <f>AppleStock[[#This Row],[Open]]-AppleStock[[#This Row],[Close]]</f>
        <v>1.3392999999999988E-2</v>
      </c>
      <c r="K7009" t="str">
        <f>IF(AppleStock[[#This Row],[Day Change]]&gt;0,"UP","DOWN")</f>
        <v>UP</v>
      </c>
      <c r="L7009" s="2">
        <v>90</v>
      </c>
      <c r="Q7009" s="15"/>
    </row>
    <row r="7010" spans="1:17" x14ac:dyDescent="0.25">
      <c r="A7010" s="1">
        <v>32883</v>
      </c>
      <c r="B7010" s="3">
        <v>1.34375</v>
      </c>
      <c r="C7010" s="3">
        <v>1.34375</v>
      </c>
      <c r="D7010" s="3">
        <v>1.276786</v>
      </c>
      <c r="E7010" s="3">
        <v>1.285714</v>
      </c>
      <c r="F7010" s="3">
        <v>1.0645450000000001</v>
      </c>
      <c r="G7010">
        <v>49929600</v>
      </c>
      <c r="H7010" t="str">
        <f>TEXT(AppleStock[[#This Row],[Date]],"dddd")</f>
        <v>Wednesday</v>
      </c>
      <c r="I7010" t="str">
        <f>MID(AppleStock[[#This Row],[Day]],1,FIND("day",AppleStock[[#This Row],[Day]])-1)</f>
        <v>Wednes</v>
      </c>
      <c r="J7010" s="3">
        <f>AppleStock[[#This Row],[Open]]-AppleStock[[#This Row],[Close]]</f>
        <v>5.8035999999999976E-2</v>
      </c>
      <c r="K7010" t="str">
        <f>IF(AppleStock[[#This Row],[Day Change]]&gt;0,"UP","DOWN")</f>
        <v>UP</v>
      </c>
      <c r="L7010" s="2">
        <v>90</v>
      </c>
      <c r="Q7010" s="15"/>
    </row>
    <row r="7011" spans="1:17" x14ac:dyDescent="0.25">
      <c r="A7011" s="1">
        <v>32884</v>
      </c>
      <c r="B7011" s="3">
        <v>1.294643</v>
      </c>
      <c r="C7011" s="3">
        <v>1.294643</v>
      </c>
      <c r="D7011" s="3">
        <v>1.232143</v>
      </c>
      <c r="E7011" s="3">
        <v>1.232143</v>
      </c>
      <c r="F7011" s="3">
        <v>1.020189</v>
      </c>
      <c r="G7011">
        <v>52763200</v>
      </c>
      <c r="H7011" t="str">
        <f>TEXT(AppleStock[[#This Row],[Date]],"dddd")</f>
        <v>Thursday</v>
      </c>
      <c r="I7011" t="str">
        <f>MID(AppleStock[[#This Row],[Day]],1,FIND("day",AppleStock[[#This Row],[Day]])-1)</f>
        <v>Thurs</v>
      </c>
      <c r="J7011" s="3">
        <f>AppleStock[[#This Row],[Open]]-AppleStock[[#This Row],[Close]]</f>
        <v>6.25E-2</v>
      </c>
      <c r="K7011" t="str">
        <f>IF(AppleStock[[#This Row],[Day Change]]&gt;0,"UP","DOWN")</f>
        <v>UP</v>
      </c>
      <c r="L7011" s="2">
        <v>90</v>
      </c>
      <c r="Q7011" s="15"/>
    </row>
    <row r="7012" spans="1:17" x14ac:dyDescent="0.25">
      <c r="A7012" s="1">
        <v>32885</v>
      </c>
      <c r="B7012" s="3">
        <v>1.223214</v>
      </c>
      <c r="C7012" s="3">
        <v>1.241071</v>
      </c>
      <c r="D7012" s="3">
        <v>1.205357</v>
      </c>
      <c r="E7012" s="3">
        <v>1.232143</v>
      </c>
      <c r="F7012" s="3">
        <v>1.020189</v>
      </c>
      <c r="G7012">
        <v>42974400</v>
      </c>
      <c r="H7012" t="str">
        <f>TEXT(AppleStock[[#This Row],[Date]],"dddd")</f>
        <v>Friday</v>
      </c>
      <c r="I7012" t="str">
        <f>MID(AppleStock[[#This Row],[Day]],1,FIND("day",AppleStock[[#This Row],[Day]])-1)</f>
        <v>Fri</v>
      </c>
      <c r="J7012" s="3">
        <f>AppleStock[[#This Row],[Open]]-AppleStock[[#This Row],[Close]]</f>
        <v>-8.9289999999999647E-3</v>
      </c>
      <c r="K7012" t="str">
        <f>IF(AppleStock[[#This Row],[Day Change]]&gt;0,"UP","DOWN")</f>
        <v>DOWN</v>
      </c>
      <c r="L7012" s="2">
        <v>90</v>
      </c>
      <c r="Q7012" s="15"/>
    </row>
    <row r="7013" spans="1:17" x14ac:dyDescent="0.25">
      <c r="A7013" s="1">
        <v>32888</v>
      </c>
      <c r="B7013" s="3">
        <v>1.232143</v>
      </c>
      <c r="C7013" s="3">
        <v>1.276786</v>
      </c>
      <c r="D7013" s="3">
        <v>1.223214</v>
      </c>
      <c r="E7013" s="3">
        <v>1.223214</v>
      </c>
      <c r="F7013" s="3">
        <v>1.012796</v>
      </c>
      <c r="G7013">
        <v>40434800</v>
      </c>
      <c r="H7013" t="str">
        <f>TEXT(AppleStock[[#This Row],[Date]],"dddd")</f>
        <v>Monday</v>
      </c>
      <c r="I7013" t="str">
        <f>MID(AppleStock[[#This Row],[Day]],1,FIND("day",AppleStock[[#This Row],[Day]])-1)</f>
        <v>Mon</v>
      </c>
      <c r="J7013" s="3">
        <f>AppleStock[[#This Row],[Open]]-AppleStock[[#This Row],[Close]]</f>
        <v>8.9289999999999647E-3</v>
      </c>
      <c r="K7013" t="str">
        <f>IF(AppleStock[[#This Row],[Day Change]]&gt;0,"UP","DOWN")</f>
        <v>UP</v>
      </c>
      <c r="L7013" s="2">
        <v>90</v>
      </c>
      <c r="Q7013" s="15"/>
    </row>
    <row r="7014" spans="1:17" x14ac:dyDescent="0.25">
      <c r="A7014" s="1">
        <v>32889</v>
      </c>
      <c r="B7014" s="3">
        <v>1.196429</v>
      </c>
      <c r="C7014" s="3">
        <v>1.25</v>
      </c>
      <c r="D7014" s="3">
        <v>1.169643</v>
      </c>
      <c r="E7014" s="3">
        <v>1.245536</v>
      </c>
      <c r="F7014" s="3">
        <v>1.0312779999999999</v>
      </c>
      <c r="G7014">
        <v>53561200</v>
      </c>
      <c r="H7014" t="str">
        <f>TEXT(AppleStock[[#This Row],[Date]],"dddd")</f>
        <v>Tuesday</v>
      </c>
      <c r="I7014" t="str">
        <f>MID(AppleStock[[#This Row],[Day]],1,FIND("day",AppleStock[[#This Row],[Day]])-1)</f>
        <v>Tues</v>
      </c>
      <c r="J7014" s="3">
        <f>AppleStock[[#This Row],[Open]]-AppleStock[[#This Row],[Close]]</f>
        <v>-4.9107000000000012E-2</v>
      </c>
      <c r="K7014" t="str">
        <f>IF(AppleStock[[#This Row],[Day Change]]&gt;0,"UP","DOWN")</f>
        <v>DOWN</v>
      </c>
      <c r="L7014" s="2">
        <v>90</v>
      </c>
      <c r="Q7014" s="15"/>
    </row>
    <row r="7015" spans="1:17" x14ac:dyDescent="0.25">
      <c r="A7015" s="1">
        <v>32890</v>
      </c>
      <c r="B7015" s="3">
        <v>1.241071</v>
      </c>
      <c r="C7015" s="3">
        <v>1.241071</v>
      </c>
      <c r="D7015" s="3">
        <v>1.178571</v>
      </c>
      <c r="E7015" s="3">
        <v>1.1875</v>
      </c>
      <c r="F7015" s="3">
        <v>0.98322500000000002</v>
      </c>
      <c r="G7015">
        <v>49324800</v>
      </c>
      <c r="H7015" t="str">
        <f>TEXT(AppleStock[[#This Row],[Date]],"dddd")</f>
        <v>Wednesday</v>
      </c>
      <c r="I7015" t="str">
        <f>MID(AppleStock[[#This Row],[Day]],1,FIND("day",AppleStock[[#This Row],[Day]])-1)</f>
        <v>Wednes</v>
      </c>
      <c r="J7015" s="3">
        <f>AppleStock[[#This Row],[Open]]-AppleStock[[#This Row],[Close]]</f>
        <v>5.3571000000000035E-2</v>
      </c>
      <c r="K7015" t="str">
        <f>IF(AppleStock[[#This Row],[Day Change]]&gt;0,"UP","DOWN")</f>
        <v>UP</v>
      </c>
      <c r="L7015" s="2">
        <v>90</v>
      </c>
      <c r="Q7015" s="15"/>
    </row>
    <row r="7016" spans="1:17" x14ac:dyDescent="0.25">
      <c r="A7016" s="1">
        <v>32891</v>
      </c>
      <c r="B7016" s="3">
        <v>1.178571</v>
      </c>
      <c r="C7016" s="3">
        <v>1.196429</v>
      </c>
      <c r="D7016" s="3">
        <v>1.151786</v>
      </c>
      <c r="E7016" s="3">
        <v>1.15625</v>
      </c>
      <c r="F7016" s="3">
        <v>0.95735099999999995</v>
      </c>
      <c r="G7016">
        <v>68322800</v>
      </c>
      <c r="H7016" t="str">
        <f>TEXT(AppleStock[[#This Row],[Date]],"dddd")</f>
        <v>Thursday</v>
      </c>
      <c r="I7016" t="str">
        <f>MID(AppleStock[[#This Row],[Day]],1,FIND("day",AppleStock[[#This Row],[Day]])-1)</f>
        <v>Thurs</v>
      </c>
      <c r="J7016" s="3">
        <f>AppleStock[[#This Row],[Open]]-AppleStock[[#This Row],[Close]]</f>
        <v>2.2321000000000035E-2</v>
      </c>
      <c r="K7016" t="str">
        <f>IF(AppleStock[[#This Row],[Day Change]]&gt;0,"UP","DOWN")</f>
        <v>UP</v>
      </c>
      <c r="L7016" s="2">
        <v>90</v>
      </c>
      <c r="Q7016" s="15"/>
    </row>
    <row r="7017" spans="1:17" x14ac:dyDescent="0.25">
      <c r="A7017" s="1">
        <v>32892</v>
      </c>
      <c r="B7017" s="3">
        <v>1.205357</v>
      </c>
      <c r="C7017" s="3">
        <v>1.232143</v>
      </c>
      <c r="D7017" s="3">
        <v>1.196429</v>
      </c>
      <c r="E7017" s="3">
        <v>1.223214</v>
      </c>
      <c r="F7017" s="3">
        <v>1.012796</v>
      </c>
      <c r="G7017">
        <v>66284400</v>
      </c>
      <c r="H7017" t="str">
        <f>TEXT(AppleStock[[#This Row],[Date]],"dddd")</f>
        <v>Friday</v>
      </c>
      <c r="I7017" t="str">
        <f>MID(AppleStock[[#This Row],[Day]],1,FIND("day",AppleStock[[#This Row],[Day]])-1)</f>
        <v>Fri</v>
      </c>
      <c r="J7017" s="3">
        <f>AppleStock[[#This Row],[Open]]-AppleStock[[#This Row],[Close]]</f>
        <v>-1.7857000000000012E-2</v>
      </c>
      <c r="K7017" t="str">
        <f>IF(AppleStock[[#This Row],[Day Change]]&gt;0,"UP","DOWN")</f>
        <v>DOWN</v>
      </c>
      <c r="L7017" s="2">
        <v>90</v>
      </c>
      <c r="Q7017" s="15"/>
    </row>
    <row r="7018" spans="1:17" x14ac:dyDescent="0.25">
      <c r="A7018" s="1">
        <v>32895</v>
      </c>
      <c r="B7018" s="3">
        <v>1.214286</v>
      </c>
      <c r="C7018" s="3">
        <v>1.232143</v>
      </c>
      <c r="D7018" s="3">
        <v>1.1875</v>
      </c>
      <c r="E7018" s="3">
        <v>1.1875</v>
      </c>
      <c r="F7018" s="3">
        <v>0.98322500000000002</v>
      </c>
      <c r="G7018">
        <v>36402800</v>
      </c>
      <c r="H7018" t="str">
        <f>TEXT(AppleStock[[#This Row],[Date]],"dddd")</f>
        <v>Monday</v>
      </c>
      <c r="I7018" t="str">
        <f>MID(AppleStock[[#This Row],[Day]],1,FIND("day",AppleStock[[#This Row],[Day]])-1)</f>
        <v>Mon</v>
      </c>
      <c r="J7018" s="3">
        <f>AppleStock[[#This Row],[Open]]-AppleStock[[#This Row],[Close]]</f>
        <v>2.6785999999999976E-2</v>
      </c>
      <c r="K7018" t="str">
        <f>IF(AppleStock[[#This Row],[Day Change]]&gt;0,"UP","DOWN")</f>
        <v>UP</v>
      </c>
      <c r="L7018" s="2">
        <v>90</v>
      </c>
      <c r="Q7018" s="15"/>
    </row>
    <row r="7019" spans="1:17" x14ac:dyDescent="0.25">
      <c r="A7019" s="1">
        <v>32896</v>
      </c>
      <c r="B7019" s="3">
        <v>1.205357</v>
      </c>
      <c r="C7019" s="3">
        <v>1.223214</v>
      </c>
      <c r="D7019" s="3">
        <v>1.178571</v>
      </c>
      <c r="E7019" s="3">
        <v>1.205357</v>
      </c>
      <c r="F7019" s="3">
        <v>0.99801099999999998</v>
      </c>
      <c r="G7019">
        <v>35218400</v>
      </c>
      <c r="H7019" t="str">
        <f>TEXT(AppleStock[[#This Row],[Date]],"dddd")</f>
        <v>Tuesday</v>
      </c>
      <c r="I7019" t="str">
        <f>MID(AppleStock[[#This Row],[Day]],1,FIND("day",AppleStock[[#This Row],[Day]])-1)</f>
        <v>Tues</v>
      </c>
      <c r="J7019" s="3">
        <f>AppleStock[[#This Row],[Open]]-AppleStock[[#This Row],[Close]]</f>
        <v>0</v>
      </c>
      <c r="K7019" t="str">
        <f>IF(AppleStock[[#This Row],[Day Change]]&gt;0,"UP","DOWN")</f>
        <v>DOWN</v>
      </c>
      <c r="L7019" s="2">
        <v>90</v>
      </c>
      <c r="Q7019" s="15"/>
    </row>
    <row r="7020" spans="1:17" x14ac:dyDescent="0.25">
      <c r="A7020" s="1">
        <v>32897</v>
      </c>
      <c r="B7020" s="3">
        <v>1.160714</v>
      </c>
      <c r="C7020" s="3">
        <v>1.223214</v>
      </c>
      <c r="D7020" s="3">
        <v>1.151786</v>
      </c>
      <c r="E7020" s="3">
        <v>1.214286</v>
      </c>
      <c r="F7020" s="3">
        <v>1.005403</v>
      </c>
      <c r="G7020">
        <v>42448000</v>
      </c>
      <c r="H7020" t="str">
        <f>TEXT(AppleStock[[#This Row],[Date]],"dddd")</f>
        <v>Wednesday</v>
      </c>
      <c r="I7020" t="str">
        <f>MID(AppleStock[[#This Row],[Day]],1,FIND("day",AppleStock[[#This Row],[Day]])-1)</f>
        <v>Wednes</v>
      </c>
      <c r="J7020" s="3">
        <f>AppleStock[[#This Row],[Open]]-AppleStock[[#This Row],[Close]]</f>
        <v>-5.3571999999999953E-2</v>
      </c>
      <c r="K7020" t="str">
        <f>IF(AppleStock[[#This Row],[Day Change]]&gt;0,"UP","DOWN")</f>
        <v>DOWN</v>
      </c>
      <c r="L7020" s="2">
        <v>90</v>
      </c>
      <c r="Q7020" s="15"/>
    </row>
    <row r="7021" spans="1:17" x14ac:dyDescent="0.25">
      <c r="A7021" s="1">
        <v>32898</v>
      </c>
      <c r="B7021" s="3">
        <v>1.223214</v>
      </c>
      <c r="C7021" s="3">
        <v>1.241071</v>
      </c>
      <c r="D7021" s="3">
        <v>1.214286</v>
      </c>
      <c r="E7021" s="3">
        <v>1.21875</v>
      </c>
      <c r="F7021" s="3">
        <v>1.0091000000000001</v>
      </c>
      <c r="G7021">
        <v>27885200</v>
      </c>
      <c r="H7021" t="str">
        <f>TEXT(AppleStock[[#This Row],[Date]],"dddd")</f>
        <v>Thursday</v>
      </c>
      <c r="I7021" t="str">
        <f>MID(AppleStock[[#This Row],[Day]],1,FIND("day",AppleStock[[#This Row],[Day]])-1)</f>
        <v>Thurs</v>
      </c>
      <c r="J7021" s="3">
        <f>AppleStock[[#This Row],[Open]]-AppleStock[[#This Row],[Close]]</f>
        <v>4.4640000000000235E-3</v>
      </c>
      <c r="K7021" t="str">
        <f>IF(AppleStock[[#This Row],[Day Change]]&gt;0,"UP","DOWN")</f>
        <v>UP</v>
      </c>
      <c r="L7021" s="2">
        <v>90</v>
      </c>
      <c r="Q7021" s="15"/>
    </row>
    <row r="7022" spans="1:17" x14ac:dyDescent="0.25">
      <c r="A7022" s="1">
        <v>32899</v>
      </c>
      <c r="B7022" s="3">
        <v>1.214286</v>
      </c>
      <c r="C7022" s="3">
        <v>1.214286</v>
      </c>
      <c r="D7022" s="3">
        <v>1.151786</v>
      </c>
      <c r="E7022" s="3">
        <v>1.169643</v>
      </c>
      <c r="F7022" s="3">
        <v>0.96843999999999997</v>
      </c>
      <c r="G7022">
        <v>45312400</v>
      </c>
      <c r="H7022" t="str">
        <f>TEXT(AppleStock[[#This Row],[Date]],"dddd")</f>
        <v>Friday</v>
      </c>
      <c r="I7022" t="str">
        <f>MID(AppleStock[[#This Row],[Day]],1,FIND("day",AppleStock[[#This Row],[Day]])-1)</f>
        <v>Fri</v>
      </c>
      <c r="J7022" s="3">
        <f>AppleStock[[#This Row],[Open]]-AppleStock[[#This Row],[Close]]</f>
        <v>4.4642999999999988E-2</v>
      </c>
      <c r="K7022" t="str">
        <f>IF(AppleStock[[#This Row],[Day Change]]&gt;0,"UP","DOWN")</f>
        <v>UP</v>
      </c>
      <c r="L7022" s="2">
        <v>90</v>
      </c>
      <c r="Q7022" s="15"/>
    </row>
    <row r="7023" spans="1:17" x14ac:dyDescent="0.25">
      <c r="A7023" s="1">
        <v>32902</v>
      </c>
      <c r="B7023" s="3">
        <v>1.178571</v>
      </c>
      <c r="C7023" s="3">
        <v>1.196429</v>
      </c>
      <c r="D7023" s="3">
        <v>1.147321</v>
      </c>
      <c r="E7023" s="3">
        <v>1.1875</v>
      </c>
      <c r="F7023" s="3">
        <v>0.98322500000000002</v>
      </c>
      <c r="G7023">
        <v>29982400</v>
      </c>
      <c r="H7023" t="str">
        <f>TEXT(AppleStock[[#This Row],[Date]],"dddd")</f>
        <v>Monday</v>
      </c>
      <c r="I7023" t="str">
        <f>MID(AppleStock[[#This Row],[Day]],1,FIND("day",AppleStock[[#This Row],[Day]])-1)</f>
        <v>Mon</v>
      </c>
      <c r="J7023" s="3">
        <f>AppleStock[[#This Row],[Open]]-AppleStock[[#This Row],[Close]]</f>
        <v>-8.9289999999999647E-3</v>
      </c>
      <c r="K7023" t="str">
        <f>IF(AppleStock[[#This Row],[Day Change]]&gt;0,"UP","DOWN")</f>
        <v>DOWN</v>
      </c>
      <c r="L7023" s="2">
        <v>90</v>
      </c>
      <c r="Q7023" s="15"/>
    </row>
    <row r="7024" spans="1:17" x14ac:dyDescent="0.25">
      <c r="A7024" s="1">
        <v>32903</v>
      </c>
      <c r="B7024" s="3">
        <v>1.1875</v>
      </c>
      <c r="C7024" s="3">
        <v>1.232143</v>
      </c>
      <c r="D7024" s="3">
        <v>1.178571</v>
      </c>
      <c r="E7024" s="3">
        <v>1.214286</v>
      </c>
      <c r="F7024" s="3">
        <v>1.005403</v>
      </c>
      <c r="G7024">
        <v>29111600</v>
      </c>
      <c r="H7024" t="str">
        <f>TEXT(AppleStock[[#This Row],[Date]],"dddd")</f>
        <v>Tuesday</v>
      </c>
      <c r="I7024" t="str">
        <f>MID(AppleStock[[#This Row],[Day]],1,FIND("day",AppleStock[[#This Row],[Day]])-1)</f>
        <v>Tues</v>
      </c>
      <c r="J7024" s="3">
        <f>AppleStock[[#This Row],[Open]]-AppleStock[[#This Row],[Close]]</f>
        <v>-2.6785999999999976E-2</v>
      </c>
      <c r="K7024" t="str">
        <f>IF(AppleStock[[#This Row],[Day Change]]&gt;0,"UP","DOWN")</f>
        <v>DOWN</v>
      </c>
      <c r="L7024" s="2">
        <v>90</v>
      </c>
      <c r="Q7024" s="15"/>
    </row>
    <row r="7025" spans="1:17" x14ac:dyDescent="0.25">
      <c r="A7025" s="1">
        <v>32904</v>
      </c>
      <c r="B7025" s="3">
        <v>1.232143</v>
      </c>
      <c r="C7025" s="3">
        <v>1.241071</v>
      </c>
      <c r="D7025" s="3">
        <v>1.178571</v>
      </c>
      <c r="E7025" s="3">
        <v>1.214286</v>
      </c>
      <c r="F7025" s="3">
        <v>1.005403</v>
      </c>
      <c r="G7025">
        <v>35985600</v>
      </c>
      <c r="H7025" t="str">
        <f>TEXT(AppleStock[[#This Row],[Date]],"dddd")</f>
        <v>Wednesday</v>
      </c>
      <c r="I7025" t="str">
        <f>MID(AppleStock[[#This Row],[Day]],1,FIND("day",AppleStock[[#This Row],[Day]])-1)</f>
        <v>Wednes</v>
      </c>
      <c r="J7025" s="3">
        <f>AppleStock[[#This Row],[Open]]-AppleStock[[#This Row],[Close]]</f>
        <v>1.7857000000000012E-2</v>
      </c>
      <c r="K7025" t="str">
        <f>IF(AppleStock[[#This Row],[Day Change]]&gt;0,"UP","DOWN")</f>
        <v>UP</v>
      </c>
      <c r="L7025" s="2">
        <v>90</v>
      </c>
      <c r="Q7025" s="15"/>
    </row>
    <row r="7026" spans="1:17" x14ac:dyDescent="0.25">
      <c r="A7026" s="1">
        <v>32905</v>
      </c>
      <c r="B7026" s="3">
        <v>1.232143</v>
      </c>
      <c r="C7026" s="3">
        <v>1.236607</v>
      </c>
      <c r="D7026" s="3">
        <v>1.196429</v>
      </c>
      <c r="E7026" s="3">
        <v>1.200893</v>
      </c>
      <c r="F7026" s="3">
        <v>0.99431499999999995</v>
      </c>
      <c r="G7026">
        <v>29268400</v>
      </c>
      <c r="H7026" t="str">
        <f>TEXT(AppleStock[[#This Row],[Date]],"dddd")</f>
        <v>Thursday</v>
      </c>
      <c r="I7026" t="str">
        <f>MID(AppleStock[[#This Row],[Day]],1,FIND("day",AppleStock[[#This Row],[Day]])-1)</f>
        <v>Thurs</v>
      </c>
      <c r="J7026" s="3">
        <f>AppleStock[[#This Row],[Open]]-AppleStock[[#This Row],[Close]]</f>
        <v>3.125E-2</v>
      </c>
      <c r="K7026" t="str">
        <f>IF(AppleStock[[#This Row],[Day Change]]&gt;0,"UP","DOWN")</f>
        <v>UP</v>
      </c>
      <c r="L7026" s="2">
        <v>90</v>
      </c>
      <c r="Q7026" s="15"/>
    </row>
    <row r="7027" spans="1:17" x14ac:dyDescent="0.25">
      <c r="A7027" s="1">
        <v>32906</v>
      </c>
      <c r="B7027" s="3">
        <v>1.1875</v>
      </c>
      <c r="C7027" s="3">
        <v>1.241071</v>
      </c>
      <c r="D7027" s="3">
        <v>1.1875</v>
      </c>
      <c r="E7027" s="3">
        <v>1.223214</v>
      </c>
      <c r="F7027" s="3">
        <v>1.012796</v>
      </c>
      <c r="G7027">
        <v>29618400</v>
      </c>
      <c r="H7027" t="str">
        <f>TEXT(AppleStock[[#This Row],[Date]],"dddd")</f>
        <v>Friday</v>
      </c>
      <c r="I7027" t="str">
        <f>MID(AppleStock[[#This Row],[Day]],1,FIND("day",AppleStock[[#This Row],[Day]])-1)</f>
        <v>Fri</v>
      </c>
      <c r="J7027" s="3">
        <f>AppleStock[[#This Row],[Open]]-AppleStock[[#This Row],[Close]]</f>
        <v>-3.5714000000000024E-2</v>
      </c>
      <c r="K7027" t="str">
        <f>IF(AppleStock[[#This Row],[Day Change]]&gt;0,"UP","DOWN")</f>
        <v>DOWN</v>
      </c>
      <c r="L7027" s="2">
        <v>90</v>
      </c>
      <c r="Q7027" s="15"/>
    </row>
    <row r="7028" spans="1:17" x14ac:dyDescent="0.25">
      <c r="A7028" s="1">
        <v>32909</v>
      </c>
      <c r="B7028" s="3">
        <v>1.223214</v>
      </c>
      <c r="C7028" s="3">
        <v>1.258929</v>
      </c>
      <c r="D7028" s="3">
        <v>1.214286</v>
      </c>
      <c r="E7028" s="3">
        <v>1.25</v>
      </c>
      <c r="F7028" s="3">
        <v>1.0349740000000001</v>
      </c>
      <c r="G7028">
        <v>25438000</v>
      </c>
      <c r="H7028" t="str">
        <f>TEXT(AppleStock[[#This Row],[Date]],"dddd")</f>
        <v>Monday</v>
      </c>
      <c r="I7028" t="str">
        <f>MID(AppleStock[[#This Row],[Day]],1,FIND("day",AppleStock[[#This Row],[Day]])-1)</f>
        <v>Mon</v>
      </c>
      <c r="J7028" s="3">
        <f>AppleStock[[#This Row],[Open]]-AppleStock[[#This Row],[Close]]</f>
        <v>-2.6785999999999976E-2</v>
      </c>
      <c r="K7028" t="str">
        <f>IF(AppleStock[[#This Row],[Day Change]]&gt;0,"UP","DOWN")</f>
        <v>DOWN</v>
      </c>
      <c r="L7028" s="2">
        <v>90</v>
      </c>
      <c r="Q7028" s="15"/>
    </row>
    <row r="7029" spans="1:17" x14ac:dyDescent="0.25">
      <c r="A7029" s="1">
        <v>32910</v>
      </c>
      <c r="B7029" s="3">
        <v>1.241071</v>
      </c>
      <c r="C7029" s="3">
        <v>1.25</v>
      </c>
      <c r="D7029" s="3">
        <v>1.214286</v>
      </c>
      <c r="E7029" s="3">
        <v>1.241071</v>
      </c>
      <c r="F7029" s="3">
        <v>1.0275810000000001</v>
      </c>
      <c r="G7029">
        <v>18480000</v>
      </c>
      <c r="H7029" t="str">
        <f>TEXT(AppleStock[[#This Row],[Date]],"dddd")</f>
        <v>Tuesday</v>
      </c>
      <c r="I7029" t="str">
        <f>MID(AppleStock[[#This Row],[Day]],1,FIND("day",AppleStock[[#This Row],[Day]])-1)</f>
        <v>Tues</v>
      </c>
      <c r="J7029" s="3">
        <f>AppleStock[[#This Row],[Open]]-AppleStock[[#This Row],[Close]]</f>
        <v>0</v>
      </c>
      <c r="K7029" t="str">
        <f>IF(AppleStock[[#This Row],[Day Change]]&gt;0,"UP","DOWN")</f>
        <v>DOWN</v>
      </c>
      <c r="L7029" s="2">
        <v>90</v>
      </c>
      <c r="Q7029" s="15"/>
    </row>
    <row r="7030" spans="1:17" x14ac:dyDescent="0.25">
      <c r="A7030" s="1">
        <v>32911</v>
      </c>
      <c r="B7030" s="3">
        <v>1.178571</v>
      </c>
      <c r="C7030" s="3">
        <v>1.214286</v>
      </c>
      <c r="D7030" s="3">
        <v>1.160714</v>
      </c>
      <c r="E7030" s="3">
        <v>1.1875</v>
      </c>
      <c r="F7030" s="3">
        <v>0.98322500000000002</v>
      </c>
      <c r="G7030">
        <v>78111600</v>
      </c>
      <c r="H7030" t="str">
        <f>TEXT(AppleStock[[#This Row],[Date]],"dddd")</f>
        <v>Wednesday</v>
      </c>
      <c r="I7030" t="str">
        <f>MID(AppleStock[[#This Row],[Day]],1,FIND("day",AppleStock[[#This Row],[Day]])-1)</f>
        <v>Wednes</v>
      </c>
      <c r="J7030" s="3">
        <f>AppleStock[[#This Row],[Open]]-AppleStock[[#This Row],[Close]]</f>
        <v>-8.9289999999999647E-3</v>
      </c>
      <c r="K7030" t="str">
        <f>IF(AppleStock[[#This Row],[Day Change]]&gt;0,"UP","DOWN")</f>
        <v>DOWN</v>
      </c>
      <c r="L7030" s="2">
        <v>90</v>
      </c>
      <c r="Q7030" s="15"/>
    </row>
    <row r="7031" spans="1:17" x14ac:dyDescent="0.25">
      <c r="A7031" s="1">
        <v>32912</v>
      </c>
      <c r="B7031" s="3">
        <v>1.1875</v>
      </c>
      <c r="C7031" s="3">
        <v>1.196429</v>
      </c>
      <c r="D7031" s="3">
        <v>1.151786</v>
      </c>
      <c r="E7031" s="3">
        <v>1.178571</v>
      </c>
      <c r="F7031" s="3">
        <v>0.97583299999999995</v>
      </c>
      <c r="G7031">
        <v>46659200</v>
      </c>
      <c r="H7031" t="str">
        <f>TEXT(AppleStock[[#This Row],[Date]],"dddd")</f>
        <v>Thursday</v>
      </c>
      <c r="I7031" t="str">
        <f>MID(AppleStock[[#This Row],[Day]],1,FIND("day",AppleStock[[#This Row],[Day]])-1)</f>
        <v>Thurs</v>
      </c>
      <c r="J7031" s="3">
        <f>AppleStock[[#This Row],[Open]]-AppleStock[[#This Row],[Close]]</f>
        <v>8.9289999999999647E-3</v>
      </c>
      <c r="K7031" t="str">
        <f>IF(AppleStock[[#This Row],[Day Change]]&gt;0,"UP","DOWN")</f>
        <v>UP</v>
      </c>
      <c r="L7031" s="2">
        <v>90</v>
      </c>
      <c r="Q7031" s="15"/>
    </row>
    <row r="7032" spans="1:17" x14ac:dyDescent="0.25">
      <c r="A7032" s="1">
        <v>32913</v>
      </c>
      <c r="B7032" s="3">
        <v>1.196429</v>
      </c>
      <c r="C7032" s="3">
        <v>1.232143</v>
      </c>
      <c r="D7032" s="3">
        <v>1.1875</v>
      </c>
      <c r="E7032" s="3">
        <v>1.223214</v>
      </c>
      <c r="F7032" s="3">
        <v>1.012796</v>
      </c>
      <c r="G7032">
        <v>42019600</v>
      </c>
      <c r="H7032" t="str">
        <f>TEXT(AppleStock[[#This Row],[Date]],"dddd")</f>
        <v>Friday</v>
      </c>
      <c r="I7032" t="str">
        <f>MID(AppleStock[[#This Row],[Day]],1,FIND("day",AppleStock[[#This Row],[Day]])-1)</f>
        <v>Fri</v>
      </c>
      <c r="J7032" s="3">
        <f>AppleStock[[#This Row],[Open]]-AppleStock[[#This Row],[Close]]</f>
        <v>-2.6785000000000059E-2</v>
      </c>
      <c r="K7032" t="str">
        <f>IF(AppleStock[[#This Row],[Day Change]]&gt;0,"UP","DOWN")</f>
        <v>DOWN</v>
      </c>
      <c r="L7032" s="2">
        <v>90</v>
      </c>
      <c r="Q7032" s="15"/>
    </row>
    <row r="7033" spans="1:17" x14ac:dyDescent="0.25">
      <c r="A7033" s="1">
        <v>32916</v>
      </c>
      <c r="B7033" s="3">
        <v>1.223214</v>
      </c>
      <c r="C7033" s="3">
        <v>1.232143</v>
      </c>
      <c r="D7033" s="3">
        <v>1.205357</v>
      </c>
      <c r="E7033" s="3">
        <v>1.214286</v>
      </c>
      <c r="F7033" s="3">
        <v>1.005403</v>
      </c>
      <c r="G7033">
        <v>18729200</v>
      </c>
      <c r="H7033" t="str">
        <f>TEXT(AppleStock[[#This Row],[Date]],"dddd")</f>
        <v>Monday</v>
      </c>
      <c r="I7033" t="str">
        <f>MID(AppleStock[[#This Row],[Day]],1,FIND("day",AppleStock[[#This Row],[Day]])-1)</f>
        <v>Mon</v>
      </c>
      <c r="J7033" s="3">
        <f>AppleStock[[#This Row],[Open]]-AppleStock[[#This Row],[Close]]</f>
        <v>8.928000000000047E-3</v>
      </c>
      <c r="K7033" t="str">
        <f>IF(AppleStock[[#This Row],[Day Change]]&gt;0,"UP","DOWN")</f>
        <v>UP</v>
      </c>
      <c r="L7033" s="2">
        <v>90</v>
      </c>
      <c r="Q7033" s="15"/>
    </row>
    <row r="7034" spans="1:17" x14ac:dyDescent="0.25">
      <c r="A7034" s="1">
        <v>32917</v>
      </c>
      <c r="B7034" s="3">
        <v>1.214286</v>
      </c>
      <c r="C7034" s="3">
        <v>1.25</v>
      </c>
      <c r="D7034" s="3">
        <v>1.205357</v>
      </c>
      <c r="E7034" s="3">
        <v>1.232143</v>
      </c>
      <c r="F7034" s="3">
        <v>1.020189</v>
      </c>
      <c r="G7034">
        <v>25541600</v>
      </c>
      <c r="H7034" t="str">
        <f>TEXT(AppleStock[[#This Row],[Date]],"dddd")</f>
        <v>Tuesday</v>
      </c>
      <c r="I7034" t="str">
        <f>MID(AppleStock[[#This Row],[Day]],1,FIND("day",AppleStock[[#This Row],[Day]])-1)</f>
        <v>Tues</v>
      </c>
      <c r="J7034" s="3">
        <f>AppleStock[[#This Row],[Open]]-AppleStock[[#This Row],[Close]]</f>
        <v>-1.7857000000000012E-2</v>
      </c>
      <c r="K7034" t="str">
        <f>IF(AppleStock[[#This Row],[Day Change]]&gt;0,"UP","DOWN")</f>
        <v>DOWN</v>
      </c>
      <c r="L7034" s="2">
        <v>90</v>
      </c>
      <c r="Q7034" s="15"/>
    </row>
    <row r="7035" spans="1:17" x14ac:dyDescent="0.25">
      <c r="A7035" s="1">
        <v>32918</v>
      </c>
      <c r="B7035" s="3">
        <v>1.232143</v>
      </c>
      <c r="C7035" s="3">
        <v>1.241071</v>
      </c>
      <c r="D7035" s="3">
        <v>1.205357</v>
      </c>
      <c r="E7035" s="3">
        <v>1.223214</v>
      </c>
      <c r="F7035" s="3">
        <v>1.012796</v>
      </c>
      <c r="G7035">
        <v>24015600</v>
      </c>
      <c r="H7035" t="str">
        <f>TEXT(AppleStock[[#This Row],[Date]],"dddd")</f>
        <v>Wednesday</v>
      </c>
      <c r="I7035" t="str">
        <f>MID(AppleStock[[#This Row],[Day]],1,FIND("day",AppleStock[[#This Row],[Day]])-1)</f>
        <v>Wednes</v>
      </c>
      <c r="J7035" s="3">
        <f>AppleStock[[#This Row],[Open]]-AppleStock[[#This Row],[Close]]</f>
        <v>8.9289999999999647E-3</v>
      </c>
      <c r="K7035" t="str">
        <f>IF(AppleStock[[#This Row],[Day Change]]&gt;0,"UP","DOWN")</f>
        <v>UP</v>
      </c>
      <c r="L7035" s="2">
        <v>90</v>
      </c>
      <c r="Q7035" s="15"/>
    </row>
    <row r="7036" spans="1:17" x14ac:dyDescent="0.25">
      <c r="A7036" s="1">
        <v>32919</v>
      </c>
      <c r="B7036" s="3">
        <v>1.205357</v>
      </c>
      <c r="C7036" s="3">
        <v>1.223214</v>
      </c>
      <c r="D7036" s="3">
        <v>1.196429</v>
      </c>
      <c r="E7036" s="3">
        <v>1.223214</v>
      </c>
      <c r="F7036" s="3">
        <v>1.012796</v>
      </c>
      <c r="G7036">
        <v>24491600</v>
      </c>
      <c r="H7036" t="str">
        <f>TEXT(AppleStock[[#This Row],[Date]],"dddd")</f>
        <v>Thursday</v>
      </c>
      <c r="I7036" t="str">
        <f>MID(AppleStock[[#This Row],[Day]],1,FIND("day",AppleStock[[#This Row],[Day]])-1)</f>
        <v>Thurs</v>
      </c>
      <c r="J7036" s="3">
        <f>AppleStock[[#This Row],[Open]]-AppleStock[[#This Row],[Close]]</f>
        <v>-1.7857000000000012E-2</v>
      </c>
      <c r="K7036" t="str">
        <f>IF(AppleStock[[#This Row],[Day Change]]&gt;0,"UP","DOWN")</f>
        <v>DOWN</v>
      </c>
      <c r="L7036" s="2">
        <v>90</v>
      </c>
      <c r="Q7036" s="15"/>
    </row>
    <row r="7037" spans="1:17" x14ac:dyDescent="0.25">
      <c r="A7037" s="1">
        <v>32920</v>
      </c>
      <c r="B7037" s="3">
        <v>1.223214</v>
      </c>
      <c r="C7037" s="3">
        <v>1.232143</v>
      </c>
      <c r="D7037" s="3">
        <v>1.205357</v>
      </c>
      <c r="E7037" s="3">
        <v>1.205357</v>
      </c>
      <c r="F7037" s="3">
        <v>1.001228</v>
      </c>
      <c r="G7037">
        <v>31802400</v>
      </c>
      <c r="H7037" t="str">
        <f>TEXT(AppleStock[[#This Row],[Date]],"dddd")</f>
        <v>Friday</v>
      </c>
      <c r="I7037" t="str">
        <f>MID(AppleStock[[#This Row],[Day]],1,FIND("day",AppleStock[[#This Row],[Day]])-1)</f>
        <v>Fri</v>
      </c>
      <c r="J7037" s="3">
        <f>AppleStock[[#This Row],[Open]]-AppleStock[[#This Row],[Close]]</f>
        <v>1.7857000000000012E-2</v>
      </c>
      <c r="K7037" t="str">
        <f>IF(AppleStock[[#This Row],[Day Change]]&gt;0,"UP","DOWN")</f>
        <v>UP</v>
      </c>
      <c r="L7037" s="2">
        <v>90</v>
      </c>
      <c r="Q7037" s="15"/>
    </row>
    <row r="7038" spans="1:17" x14ac:dyDescent="0.25">
      <c r="A7038" s="1">
        <v>32924</v>
      </c>
      <c r="B7038" s="3">
        <v>1.196429</v>
      </c>
      <c r="C7038" s="3">
        <v>1.205357</v>
      </c>
      <c r="D7038" s="3">
        <v>1.178571</v>
      </c>
      <c r="E7038" s="3">
        <v>1.196429</v>
      </c>
      <c r="F7038" s="3">
        <v>0.993811</v>
      </c>
      <c r="G7038">
        <v>30811200</v>
      </c>
      <c r="H7038" t="str">
        <f>TEXT(AppleStock[[#This Row],[Date]],"dddd")</f>
        <v>Tuesday</v>
      </c>
      <c r="I7038" t="str">
        <f>MID(AppleStock[[#This Row],[Day]],1,FIND("day",AppleStock[[#This Row],[Day]])-1)</f>
        <v>Tues</v>
      </c>
      <c r="J7038" s="3">
        <f>AppleStock[[#This Row],[Open]]-AppleStock[[#This Row],[Close]]</f>
        <v>0</v>
      </c>
      <c r="K7038" t="str">
        <f>IF(AppleStock[[#This Row],[Day Change]]&gt;0,"UP","DOWN")</f>
        <v>DOWN</v>
      </c>
      <c r="L7038" s="2">
        <v>90</v>
      </c>
      <c r="Q7038" s="15"/>
    </row>
    <row r="7039" spans="1:17" x14ac:dyDescent="0.25">
      <c r="A7039" s="1">
        <v>32925</v>
      </c>
      <c r="B7039" s="3">
        <v>1.169643</v>
      </c>
      <c r="C7039" s="3">
        <v>1.223214</v>
      </c>
      <c r="D7039" s="3">
        <v>1.160714</v>
      </c>
      <c r="E7039" s="3">
        <v>1.214286</v>
      </c>
      <c r="F7039" s="3">
        <v>1.0086440000000001</v>
      </c>
      <c r="G7039">
        <v>43976800</v>
      </c>
      <c r="H7039" t="str">
        <f>TEXT(AppleStock[[#This Row],[Date]],"dddd")</f>
        <v>Wednesday</v>
      </c>
      <c r="I7039" t="str">
        <f>MID(AppleStock[[#This Row],[Day]],1,FIND("day",AppleStock[[#This Row],[Day]])-1)</f>
        <v>Wednes</v>
      </c>
      <c r="J7039" s="3">
        <f>AppleStock[[#This Row],[Open]]-AppleStock[[#This Row],[Close]]</f>
        <v>-4.4642999999999988E-2</v>
      </c>
      <c r="K7039" t="str">
        <f>IF(AppleStock[[#This Row],[Day Change]]&gt;0,"UP","DOWN")</f>
        <v>DOWN</v>
      </c>
      <c r="L7039" s="2">
        <v>90</v>
      </c>
      <c r="Q7039" s="15"/>
    </row>
    <row r="7040" spans="1:17" x14ac:dyDescent="0.25">
      <c r="A7040" s="1">
        <v>32926</v>
      </c>
      <c r="B7040" s="3">
        <v>1.214286</v>
      </c>
      <c r="C7040" s="3">
        <v>1.232143</v>
      </c>
      <c r="D7040" s="3">
        <v>1.178571</v>
      </c>
      <c r="E7040" s="3">
        <v>1.178571</v>
      </c>
      <c r="F7040" s="3">
        <v>0.97897800000000001</v>
      </c>
      <c r="G7040">
        <v>48795600</v>
      </c>
      <c r="H7040" t="str">
        <f>TEXT(AppleStock[[#This Row],[Date]],"dddd")</f>
        <v>Thursday</v>
      </c>
      <c r="I7040" t="str">
        <f>MID(AppleStock[[#This Row],[Day]],1,FIND("day",AppleStock[[#This Row],[Day]])-1)</f>
        <v>Thurs</v>
      </c>
      <c r="J7040" s="3">
        <f>AppleStock[[#This Row],[Open]]-AppleStock[[#This Row],[Close]]</f>
        <v>3.5714999999999941E-2</v>
      </c>
      <c r="K7040" t="str">
        <f>IF(AppleStock[[#This Row],[Day Change]]&gt;0,"UP","DOWN")</f>
        <v>UP</v>
      </c>
      <c r="L7040" s="2">
        <v>90</v>
      </c>
      <c r="Q7040" s="15"/>
    </row>
    <row r="7041" spans="1:17" x14ac:dyDescent="0.25">
      <c r="A7041" s="1">
        <v>32927</v>
      </c>
      <c r="B7041" s="3">
        <v>1.169643</v>
      </c>
      <c r="C7041" s="3">
        <v>1.196429</v>
      </c>
      <c r="D7041" s="3">
        <v>1.169643</v>
      </c>
      <c r="E7041" s="3">
        <v>1.1875</v>
      </c>
      <c r="F7041" s="3">
        <v>0.98639399999999999</v>
      </c>
      <c r="G7041">
        <v>37489200</v>
      </c>
      <c r="H7041" t="str">
        <f>TEXT(AppleStock[[#This Row],[Date]],"dddd")</f>
        <v>Friday</v>
      </c>
      <c r="I7041" t="str">
        <f>MID(AppleStock[[#This Row],[Day]],1,FIND("day",AppleStock[[#This Row],[Day]])-1)</f>
        <v>Fri</v>
      </c>
      <c r="J7041" s="3">
        <f>AppleStock[[#This Row],[Open]]-AppleStock[[#This Row],[Close]]</f>
        <v>-1.7857000000000012E-2</v>
      </c>
      <c r="K7041" t="str">
        <f>IF(AppleStock[[#This Row],[Day Change]]&gt;0,"UP","DOWN")</f>
        <v>DOWN</v>
      </c>
      <c r="L7041" s="2">
        <v>90</v>
      </c>
      <c r="Q7041" s="15"/>
    </row>
    <row r="7042" spans="1:17" x14ac:dyDescent="0.25">
      <c r="A7042" s="1">
        <v>32930</v>
      </c>
      <c r="B7042" s="3">
        <v>1.178571</v>
      </c>
      <c r="C7042" s="3">
        <v>1.223214</v>
      </c>
      <c r="D7042" s="3">
        <v>1.178571</v>
      </c>
      <c r="E7042" s="3">
        <v>1.214286</v>
      </c>
      <c r="F7042" s="3">
        <v>1.0086440000000001</v>
      </c>
      <c r="G7042">
        <v>19902400</v>
      </c>
      <c r="H7042" t="str">
        <f>TEXT(AppleStock[[#This Row],[Date]],"dddd")</f>
        <v>Monday</v>
      </c>
      <c r="I7042" t="str">
        <f>MID(AppleStock[[#This Row],[Day]],1,FIND("day",AppleStock[[#This Row],[Day]])-1)</f>
        <v>Mon</v>
      </c>
      <c r="J7042" s="3">
        <f>AppleStock[[#This Row],[Open]]-AppleStock[[#This Row],[Close]]</f>
        <v>-3.5714999999999941E-2</v>
      </c>
      <c r="K7042" t="str">
        <f>IF(AppleStock[[#This Row],[Day Change]]&gt;0,"UP","DOWN")</f>
        <v>DOWN</v>
      </c>
      <c r="L7042" s="2">
        <v>90</v>
      </c>
      <c r="Q7042" s="15"/>
    </row>
    <row r="7043" spans="1:17" x14ac:dyDescent="0.25">
      <c r="A7043" s="1">
        <v>32931</v>
      </c>
      <c r="B7043" s="3">
        <v>1.214286</v>
      </c>
      <c r="C7043" s="3">
        <v>1.223214</v>
      </c>
      <c r="D7043" s="3">
        <v>1.196429</v>
      </c>
      <c r="E7043" s="3">
        <v>1.196429</v>
      </c>
      <c r="F7043" s="3">
        <v>0.993811</v>
      </c>
      <c r="G7043">
        <v>18488400</v>
      </c>
      <c r="H7043" t="str">
        <f>TEXT(AppleStock[[#This Row],[Date]],"dddd")</f>
        <v>Tuesday</v>
      </c>
      <c r="I7043" t="str">
        <f>MID(AppleStock[[#This Row],[Day]],1,FIND("day",AppleStock[[#This Row],[Day]])-1)</f>
        <v>Tues</v>
      </c>
      <c r="J7043" s="3">
        <f>AppleStock[[#This Row],[Open]]-AppleStock[[#This Row],[Close]]</f>
        <v>1.7857000000000012E-2</v>
      </c>
      <c r="K7043" t="str">
        <f>IF(AppleStock[[#This Row],[Day Change]]&gt;0,"UP","DOWN")</f>
        <v>UP</v>
      </c>
      <c r="L7043" s="2">
        <v>90</v>
      </c>
      <c r="Q7043" s="15"/>
    </row>
    <row r="7044" spans="1:17" x14ac:dyDescent="0.25">
      <c r="A7044" s="1">
        <v>32932</v>
      </c>
      <c r="B7044" s="3">
        <v>1.196429</v>
      </c>
      <c r="C7044" s="3">
        <v>1.214286</v>
      </c>
      <c r="D7044" s="3">
        <v>1.1875</v>
      </c>
      <c r="E7044" s="3">
        <v>1.214286</v>
      </c>
      <c r="F7044" s="3">
        <v>1.0086440000000001</v>
      </c>
      <c r="G7044">
        <v>27333600</v>
      </c>
      <c r="H7044" t="str">
        <f>TEXT(AppleStock[[#This Row],[Date]],"dddd")</f>
        <v>Wednesday</v>
      </c>
      <c r="I7044" t="str">
        <f>MID(AppleStock[[#This Row],[Day]],1,FIND("day",AppleStock[[#This Row],[Day]])-1)</f>
        <v>Wednes</v>
      </c>
      <c r="J7044" s="3">
        <f>AppleStock[[#This Row],[Open]]-AppleStock[[#This Row],[Close]]</f>
        <v>-1.7857000000000012E-2</v>
      </c>
      <c r="K7044" t="str">
        <f>IF(AppleStock[[#This Row],[Day Change]]&gt;0,"UP","DOWN")</f>
        <v>DOWN</v>
      </c>
      <c r="L7044" s="2">
        <v>90</v>
      </c>
      <c r="Q7044" s="15"/>
    </row>
    <row r="7045" spans="1:17" x14ac:dyDescent="0.25">
      <c r="A7045" s="1">
        <v>32933</v>
      </c>
      <c r="B7045" s="3">
        <v>1.196429</v>
      </c>
      <c r="C7045" s="3">
        <v>1.241071</v>
      </c>
      <c r="D7045" s="3">
        <v>1.1875</v>
      </c>
      <c r="E7045" s="3">
        <v>1.223214</v>
      </c>
      <c r="F7045" s="3">
        <v>1.0160610000000001</v>
      </c>
      <c r="G7045">
        <v>50974000</v>
      </c>
      <c r="H7045" t="str">
        <f>TEXT(AppleStock[[#This Row],[Date]],"dddd")</f>
        <v>Thursday</v>
      </c>
      <c r="I7045" t="str">
        <f>MID(AppleStock[[#This Row],[Day]],1,FIND("day",AppleStock[[#This Row],[Day]])-1)</f>
        <v>Thurs</v>
      </c>
      <c r="J7045" s="3">
        <f>AppleStock[[#This Row],[Open]]-AppleStock[[#This Row],[Close]]</f>
        <v>-2.6785000000000059E-2</v>
      </c>
      <c r="K7045" t="str">
        <f>IF(AppleStock[[#This Row],[Day Change]]&gt;0,"UP","DOWN")</f>
        <v>DOWN</v>
      </c>
      <c r="L7045" s="2">
        <v>90</v>
      </c>
      <c r="Q7045" s="15"/>
    </row>
    <row r="7046" spans="1:17" x14ac:dyDescent="0.25">
      <c r="A7046" s="1">
        <v>32934</v>
      </c>
      <c r="B7046" s="3">
        <v>1.196429</v>
      </c>
      <c r="C7046" s="3">
        <v>1.241071</v>
      </c>
      <c r="D7046" s="3">
        <v>1.1875</v>
      </c>
      <c r="E7046" s="3">
        <v>1.205357</v>
      </c>
      <c r="F7046" s="3">
        <v>1.001228</v>
      </c>
      <c r="G7046">
        <v>26224800</v>
      </c>
      <c r="H7046" t="str">
        <f>TEXT(AppleStock[[#This Row],[Date]],"dddd")</f>
        <v>Friday</v>
      </c>
      <c r="I7046" t="str">
        <f>MID(AppleStock[[#This Row],[Day]],1,FIND("day",AppleStock[[#This Row],[Day]])-1)</f>
        <v>Fri</v>
      </c>
      <c r="J7046" s="3">
        <f>AppleStock[[#This Row],[Open]]-AppleStock[[#This Row],[Close]]</f>
        <v>-8.928000000000047E-3</v>
      </c>
      <c r="K7046" t="str">
        <f>IF(AppleStock[[#This Row],[Day Change]]&gt;0,"UP","DOWN")</f>
        <v>DOWN</v>
      </c>
      <c r="L7046" s="2">
        <v>90</v>
      </c>
      <c r="Q7046" s="15"/>
    </row>
    <row r="7047" spans="1:17" x14ac:dyDescent="0.25">
      <c r="A7047" s="1">
        <v>32937</v>
      </c>
      <c r="B7047" s="3">
        <v>1.196429</v>
      </c>
      <c r="C7047" s="3">
        <v>1.241071</v>
      </c>
      <c r="D7047" s="3">
        <v>1.196429</v>
      </c>
      <c r="E7047" s="3">
        <v>1.232143</v>
      </c>
      <c r="F7047" s="3">
        <v>1.023477</v>
      </c>
      <c r="G7047">
        <v>45617600</v>
      </c>
      <c r="H7047" t="str">
        <f>TEXT(AppleStock[[#This Row],[Date]],"dddd")</f>
        <v>Monday</v>
      </c>
      <c r="I7047" t="str">
        <f>MID(AppleStock[[#This Row],[Day]],1,FIND("day",AppleStock[[#This Row],[Day]])-1)</f>
        <v>Mon</v>
      </c>
      <c r="J7047" s="3">
        <f>AppleStock[[#This Row],[Open]]-AppleStock[[#This Row],[Close]]</f>
        <v>-3.5714000000000024E-2</v>
      </c>
      <c r="K7047" t="str">
        <f>IF(AppleStock[[#This Row],[Day Change]]&gt;0,"UP","DOWN")</f>
        <v>DOWN</v>
      </c>
      <c r="L7047" s="2">
        <v>90</v>
      </c>
      <c r="Q7047" s="15"/>
    </row>
    <row r="7048" spans="1:17" x14ac:dyDescent="0.25">
      <c r="A7048" s="1">
        <v>32938</v>
      </c>
      <c r="B7048" s="3">
        <v>1.25</v>
      </c>
      <c r="C7048" s="3">
        <v>1.258929</v>
      </c>
      <c r="D7048" s="3">
        <v>1.232143</v>
      </c>
      <c r="E7048" s="3">
        <v>1.258929</v>
      </c>
      <c r="F7048" s="3">
        <v>1.0457259999999999</v>
      </c>
      <c r="G7048">
        <v>39004000</v>
      </c>
      <c r="H7048" t="str">
        <f>TEXT(AppleStock[[#This Row],[Date]],"dddd")</f>
        <v>Tuesday</v>
      </c>
      <c r="I7048" t="str">
        <f>MID(AppleStock[[#This Row],[Day]],1,FIND("day",AppleStock[[#This Row],[Day]])-1)</f>
        <v>Tues</v>
      </c>
      <c r="J7048" s="3">
        <f>AppleStock[[#This Row],[Open]]-AppleStock[[#This Row],[Close]]</f>
        <v>-8.9289999999999647E-3</v>
      </c>
      <c r="K7048" t="str">
        <f>IF(AppleStock[[#This Row],[Day Change]]&gt;0,"UP","DOWN")</f>
        <v>DOWN</v>
      </c>
      <c r="L7048" s="2">
        <v>90</v>
      </c>
      <c r="Q7048" s="15"/>
    </row>
    <row r="7049" spans="1:17" x14ac:dyDescent="0.25">
      <c r="A7049" s="1">
        <v>32939</v>
      </c>
      <c r="B7049" s="3">
        <v>1.25</v>
      </c>
      <c r="C7049" s="3">
        <v>1.285714</v>
      </c>
      <c r="D7049" s="3">
        <v>1.25</v>
      </c>
      <c r="E7049" s="3">
        <v>1.263393</v>
      </c>
      <c r="F7049" s="3">
        <v>1.0494349999999999</v>
      </c>
      <c r="G7049">
        <v>51055200</v>
      </c>
      <c r="H7049" t="str">
        <f>TEXT(AppleStock[[#This Row],[Date]],"dddd")</f>
        <v>Wednesday</v>
      </c>
      <c r="I7049" t="str">
        <f>MID(AppleStock[[#This Row],[Day]],1,FIND("day",AppleStock[[#This Row],[Day]])-1)</f>
        <v>Wednes</v>
      </c>
      <c r="J7049" s="3">
        <f>AppleStock[[#This Row],[Open]]-AppleStock[[#This Row],[Close]]</f>
        <v>-1.3392999999999988E-2</v>
      </c>
      <c r="K7049" t="str">
        <f>IF(AppleStock[[#This Row],[Day Change]]&gt;0,"UP","DOWN")</f>
        <v>DOWN</v>
      </c>
      <c r="L7049" s="2">
        <v>90</v>
      </c>
      <c r="Q7049" s="15"/>
    </row>
    <row r="7050" spans="1:17" x14ac:dyDescent="0.25">
      <c r="A7050" s="1">
        <v>32940</v>
      </c>
      <c r="B7050" s="3">
        <v>1.276786</v>
      </c>
      <c r="C7050" s="3">
        <v>1.321429</v>
      </c>
      <c r="D7050" s="3">
        <v>1.25</v>
      </c>
      <c r="E7050" s="3">
        <v>1.3125</v>
      </c>
      <c r="F7050" s="3">
        <v>1.0902259999999999</v>
      </c>
      <c r="G7050">
        <v>55960800</v>
      </c>
      <c r="H7050" t="str">
        <f>TEXT(AppleStock[[#This Row],[Date]],"dddd")</f>
        <v>Thursday</v>
      </c>
      <c r="I7050" t="str">
        <f>MID(AppleStock[[#This Row],[Day]],1,FIND("day",AppleStock[[#This Row],[Day]])-1)</f>
        <v>Thurs</v>
      </c>
      <c r="J7050" s="3">
        <f>AppleStock[[#This Row],[Open]]-AppleStock[[#This Row],[Close]]</f>
        <v>-3.5714000000000024E-2</v>
      </c>
      <c r="K7050" t="str">
        <f>IF(AppleStock[[#This Row],[Day Change]]&gt;0,"UP","DOWN")</f>
        <v>DOWN</v>
      </c>
      <c r="L7050" s="2">
        <v>90</v>
      </c>
      <c r="Q7050" s="15"/>
    </row>
    <row r="7051" spans="1:17" x14ac:dyDescent="0.25">
      <c r="A7051" s="1">
        <v>32941</v>
      </c>
      <c r="B7051" s="3">
        <v>1.3125</v>
      </c>
      <c r="C7051" s="3">
        <v>1.339286</v>
      </c>
      <c r="D7051" s="3">
        <v>1.294643</v>
      </c>
      <c r="E7051" s="3">
        <v>1.316964</v>
      </c>
      <c r="F7051" s="3">
        <v>1.093934</v>
      </c>
      <c r="G7051">
        <v>57618400</v>
      </c>
      <c r="H7051" t="str">
        <f>TEXT(AppleStock[[#This Row],[Date]],"dddd")</f>
        <v>Friday</v>
      </c>
      <c r="I7051" t="str">
        <f>MID(AppleStock[[#This Row],[Day]],1,FIND("day",AppleStock[[#This Row],[Day]])-1)</f>
        <v>Fri</v>
      </c>
      <c r="J7051" s="3">
        <f>AppleStock[[#This Row],[Open]]-AppleStock[[#This Row],[Close]]</f>
        <v>-4.4640000000000235E-3</v>
      </c>
      <c r="K7051" t="str">
        <f>IF(AppleStock[[#This Row],[Day Change]]&gt;0,"UP","DOWN")</f>
        <v>DOWN</v>
      </c>
      <c r="L7051" s="2">
        <v>90</v>
      </c>
      <c r="Q7051" s="15"/>
    </row>
    <row r="7052" spans="1:17" x14ac:dyDescent="0.25">
      <c r="A7052" s="1">
        <v>32944</v>
      </c>
      <c r="B7052" s="3">
        <v>1.330357</v>
      </c>
      <c r="C7052" s="3">
        <v>1.339286</v>
      </c>
      <c r="D7052" s="3">
        <v>1.294643</v>
      </c>
      <c r="E7052" s="3">
        <v>1.308036</v>
      </c>
      <c r="F7052" s="3">
        <v>1.0865180000000001</v>
      </c>
      <c r="G7052">
        <v>40989200</v>
      </c>
      <c r="H7052" t="str">
        <f>TEXT(AppleStock[[#This Row],[Date]],"dddd")</f>
        <v>Monday</v>
      </c>
      <c r="I7052" t="str">
        <f>MID(AppleStock[[#This Row],[Day]],1,FIND("day",AppleStock[[#This Row],[Day]])-1)</f>
        <v>Mon</v>
      </c>
      <c r="J7052" s="3">
        <f>AppleStock[[#This Row],[Open]]-AppleStock[[#This Row],[Close]]</f>
        <v>2.2321000000000035E-2</v>
      </c>
      <c r="K7052" t="str">
        <f>IF(AppleStock[[#This Row],[Day Change]]&gt;0,"UP","DOWN")</f>
        <v>UP</v>
      </c>
      <c r="L7052" s="2">
        <v>90</v>
      </c>
      <c r="Q7052" s="15"/>
    </row>
    <row r="7053" spans="1:17" x14ac:dyDescent="0.25">
      <c r="A7053" s="1">
        <v>32945</v>
      </c>
      <c r="B7053" s="3">
        <v>1.303571</v>
      </c>
      <c r="C7053" s="3">
        <v>1.330357</v>
      </c>
      <c r="D7053" s="3">
        <v>1.294643</v>
      </c>
      <c r="E7053" s="3">
        <v>1.316964</v>
      </c>
      <c r="F7053" s="3">
        <v>1.093934</v>
      </c>
      <c r="G7053">
        <v>37144800</v>
      </c>
      <c r="H7053" t="str">
        <f>TEXT(AppleStock[[#This Row],[Date]],"dddd")</f>
        <v>Tuesday</v>
      </c>
      <c r="I7053" t="str">
        <f>MID(AppleStock[[#This Row],[Day]],1,FIND("day",AppleStock[[#This Row],[Day]])-1)</f>
        <v>Tues</v>
      </c>
      <c r="J7053" s="3">
        <f>AppleStock[[#This Row],[Open]]-AppleStock[[#This Row],[Close]]</f>
        <v>-1.3392999999999988E-2</v>
      </c>
      <c r="K7053" t="str">
        <f>IF(AppleStock[[#This Row],[Day Change]]&gt;0,"UP","DOWN")</f>
        <v>DOWN</v>
      </c>
      <c r="L7053" s="2">
        <v>90</v>
      </c>
      <c r="Q7053" s="15"/>
    </row>
    <row r="7054" spans="1:17" x14ac:dyDescent="0.25">
      <c r="A7054" s="1">
        <v>32946</v>
      </c>
      <c r="B7054" s="3">
        <v>1.3125</v>
      </c>
      <c r="C7054" s="3">
        <v>1.330357</v>
      </c>
      <c r="D7054" s="3">
        <v>1.303571</v>
      </c>
      <c r="E7054" s="3">
        <v>1.321429</v>
      </c>
      <c r="F7054" s="3">
        <v>1.097642</v>
      </c>
      <c r="G7054">
        <v>25446400</v>
      </c>
      <c r="H7054" t="str">
        <f>TEXT(AppleStock[[#This Row],[Date]],"dddd")</f>
        <v>Wednesday</v>
      </c>
      <c r="I7054" t="str">
        <f>MID(AppleStock[[#This Row],[Day]],1,FIND("day",AppleStock[[#This Row],[Day]])-1)</f>
        <v>Wednes</v>
      </c>
      <c r="J7054" s="3">
        <f>AppleStock[[#This Row],[Open]]-AppleStock[[#This Row],[Close]]</f>
        <v>-8.9289999999999647E-3</v>
      </c>
      <c r="K7054" t="str">
        <f>IF(AppleStock[[#This Row],[Day Change]]&gt;0,"UP","DOWN")</f>
        <v>DOWN</v>
      </c>
      <c r="L7054" s="2">
        <v>90</v>
      </c>
      <c r="Q7054" s="15"/>
    </row>
    <row r="7055" spans="1:17" x14ac:dyDescent="0.25">
      <c r="A7055" s="1">
        <v>32947</v>
      </c>
      <c r="B7055" s="3">
        <v>1.303571</v>
      </c>
      <c r="C7055" s="3">
        <v>1.357143</v>
      </c>
      <c r="D7055" s="3">
        <v>1.303571</v>
      </c>
      <c r="E7055" s="3">
        <v>1.3125</v>
      </c>
      <c r="F7055" s="3">
        <v>1.0902259999999999</v>
      </c>
      <c r="G7055">
        <v>30058000</v>
      </c>
      <c r="H7055" t="str">
        <f>TEXT(AppleStock[[#This Row],[Date]],"dddd")</f>
        <v>Thursday</v>
      </c>
      <c r="I7055" t="str">
        <f>MID(AppleStock[[#This Row],[Day]],1,FIND("day",AppleStock[[#This Row],[Day]])-1)</f>
        <v>Thurs</v>
      </c>
      <c r="J7055" s="3">
        <f>AppleStock[[#This Row],[Open]]-AppleStock[[#This Row],[Close]]</f>
        <v>-8.9289999999999647E-3</v>
      </c>
      <c r="K7055" t="str">
        <f>IF(AppleStock[[#This Row],[Day Change]]&gt;0,"UP","DOWN")</f>
        <v>DOWN</v>
      </c>
      <c r="L7055" s="2">
        <v>90</v>
      </c>
      <c r="Q7055" s="15"/>
    </row>
    <row r="7056" spans="1:17" x14ac:dyDescent="0.25">
      <c r="A7056" s="1">
        <v>32948</v>
      </c>
      <c r="B7056" s="3">
        <v>1.428571</v>
      </c>
      <c r="C7056" s="3">
        <v>1.455357</v>
      </c>
      <c r="D7056" s="3">
        <v>1.397321</v>
      </c>
      <c r="E7056" s="3">
        <v>1.4375</v>
      </c>
      <c r="F7056" s="3">
        <v>1.1940569999999999</v>
      </c>
      <c r="G7056">
        <v>161190400</v>
      </c>
      <c r="H7056" t="str">
        <f>TEXT(AppleStock[[#This Row],[Date]],"dddd")</f>
        <v>Friday</v>
      </c>
      <c r="I7056" t="str">
        <f>MID(AppleStock[[#This Row],[Day]],1,FIND("day",AppleStock[[#This Row],[Day]])-1)</f>
        <v>Fri</v>
      </c>
      <c r="J7056" s="3">
        <f>AppleStock[[#This Row],[Open]]-AppleStock[[#This Row],[Close]]</f>
        <v>-8.9289999999999647E-3</v>
      </c>
      <c r="K7056" t="str">
        <f>IF(AppleStock[[#This Row],[Day Change]]&gt;0,"UP","DOWN")</f>
        <v>DOWN</v>
      </c>
      <c r="L7056" s="2">
        <v>90</v>
      </c>
      <c r="Q7056" s="15"/>
    </row>
    <row r="7057" spans="1:17" x14ac:dyDescent="0.25">
      <c r="A7057" s="1">
        <v>32951</v>
      </c>
      <c r="B7057" s="3">
        <v>1.446429</v>
      </c>
      <c r="C7057" s="3">
        <v>1.517857</v>
      </c>
      <c r="D7057" s="3">
        <v>1.428571</v>
      </c>
      <c r="E7057" s="3">
        <v>1.513393</v>
      </c>
      <c r="F7057" s="3">
        <v>1.2570969999999999</v>
      </c>
      <c r="G7057">
        <v>107948400</v>
      </c>
      <c r="H7057" t="str">
        <f>TEXT(AppleStock[[#This Row],[Date]],"dddd")</f>
        <v>Monday</v>
      </c>
      <c r="I7057" t="str">
        <f>MID(AppleStock[[#This Row],[Day]],1,FIND("day",AppleStock[[#This Row],[Day]])-1)</f>
        <v>Mon</v>
      </c>
      <c r="J7057" s="3">
        <f>AppleStock[[#This Row],[Open]]-AppleStock[[#This Row],[Close]]</f>
        <v>-6.6964000000000024E-2</v>
      </c>
      <c r="K7057" t="str">
        <f>IF(AppleStock[[#This Row],[Day Change]]&gt;0,"UP","DOWN")</f>
        <v>DOWN</v>
      </c>
      <c r="L7057" s="2">
        <v>90</v>
      </c>
      <c r="Q7057" s="15"/>
    </row>
    <row r="7058" spans="1:17" x14ac:dyDescent="0.25">
      <c r="A7058" s="1">
        <v>32952</v>
      </c>
      <c r="B7058" s="3">
        <v>1.508929</v>
      </c>
      <c r="C7058" s="3">
        <v>1.535714</v>
      </c>
      <c r="D7058" s="3">
        <v>1.455357</v>
      </c>
      <c r="E7058" s="3">
        <v>1.477679</v>
      </c>
      <c r="F7058" s="3">
        <v>1.2274309999999999</v>
      </c>
      <c r="G7058">
        <v>97829200</v>
      </c>
      <c r="H7058" t="str">
        <f>TEXT(AppleStock[[#This Row],[Date]],"dddd")</f>
        <v>Tuesday</v>
      </c>
      <c r="I7058" t="str">
        <f>MID(AppleStock[[#This Row],[Day]],1,FIND("day",AppleStock[[#This Row],[Day]])-1)</f>
        <v>Tues</v>
      </c>
      <c r="J7058" s="3">
        <f>AppleStock[[#This Row],[Open]]-AppleStock[[#This Row],[Close]]</f>
        <v>3.125E-2</v>
      </c>
      <c r="K7058" t="str">
        <f>IF(AppleStock[[#This Row],[Day Change]]&gt;0,"UP","DOWN")</f>
        <v>UP</v>
      </c>
      <c r="L7058" s="2">
        <v>90</v>
      </c>
      <c r="Q7058" s="15"/>
    </row>
    <row r="7059" spans="1:17" x14ac:dyDescent="0.25">
      <c r="A7059" s="1">
        <v>32953</v>
      </c>
      <c r="B7059" s="3">
        <v>1.473214</v>
      </c>
      <c r="C7059" s="3">
        <v>1.508929</v>
      </c>
      <c r="D7059" s="3">
        <v>1.473214</v>
      </c>
      <c r="E7059" s="3">
        <v>1.486607</v>
      </c>
      <c r="F7059" s="3">
        <v>1.234847</v>
      </c>
      <c r="G7059">
        <v>38183600</v>
      </c>
      <c r="H7059" t="str">
        <f>TEXT(AppleStock[[#This Row],[Date]],"dddd")</f>
        <v>Wednesday</v>
      </c>
      <c r="I7059" t="str">
        <f>MID(AppleStock[[#This Row],[Day]],1,FIND("day",AppleStock[[#This Row],[Day]])-1)</f>
        <v>Wednes</v>
      </c>
      <c r="J7059" s="3">
        <f>AppleStock[[#This Row],[Open]]-AppleStock[[#This Row],[Close]]</f>
        <v>-1.3392999999999988E-2</v>
      </c>
      <c r="K7059" t="str">
        <f>IF(AppleStock[[#This Row],[Day Change]]&gt;0,"UP","DOWN")</f>
        <v>DOWN</v>
      </c>
      <c r="L7059" s="2">
        <v>90</v>
      </c>
      <c r="Q7059" s="15"/>
    </row>
    <row r="7060" spans="1:17" x14ac:dyDescent="0.25">
      <c r="A7060" s="1">
        <v>32954</v>
      </c>
      <c r="B7060" s="3">
        <v>1.491071</v>
      </c>
      <c r="C7060" s="3">
        <v>1.508929</v>
      </c>
      <c r="D7060" s="3">
        <v>1.455357</v>
      </c>
      <c r="E7060" s="3">
        <v>1.455357</v>
      </c>
      <c r="F7060" s="3">
        <v>1.20889</v>
      </c>
      <c r="G7060">
        <v>57915200</v>
      </c>
      <c r="H7060" t="str">
        <f>TEXT(AppleStock[[#This Row],[Date]],"dddd")</f>
        <v>Thursday</v>
      </c>
      <c r="I7060" t="str">
        <f>MID(AppleStock[[#This Row],[Day]],1,FIND("day",AppleStock[[#This Row],[Day]])-1)</f>
        <v>Thurs</v>
      </c>
      <c r="J7060" s="3">
        <f>AppleStock[[#This Row],[Open]]-AppleStock[[#This Row],[Close]]</f>
        <v>3.5714000000000024E-2</v>
      </c>
      <c r="K7060" t="str">
        <f>IF(AppleStock[[#This Row],[Day Change]]&gt;0,"UP","DOWN")</f>
        <v>UP</v>
      </c>
      <c r="L7060" s="2">
        <v>90</v>
      </c>
      <c r="Q7060" s="15"/>
    </row>
    <row r="7061" spans="1:17" x14ac:dyDescent="0.25">
      <c r="A7061" s="1">
        <v>32955</v>
      </c>
      <c r="B7061" s="3">
        <v>1.473214</v>
      </c>
      <c r="C7061" s="3">
        <v>1.535714</v>
      </c>
      <c r="D7061" s="3">
        <v>1.464286</v>
      </c>
      <c r="E7061" s="3">
        <v>1.508929</v>
      </c>
      <c r="F7061" s="3">
        <v>1.2533890000000001</v>
      </c>
      <c r="G7061">
        <v>56996800</v>
      </c>
      <c r="H7061" t="str">
        <f>TEXT(AppleStock[[#This Row],[Date]],"dddd")</f>
        <v>Friday</v>
      </c>
      <c r="I7061" t="str">
        <f>MID(AppleStock[[#This Row],[Day]],1,FIND("day",AppleStock[[#This Row],[Day]])-1)</f>
        <v>Fri</v>
      </c>
      <c r="J7061" s="3">
        <f>AppleStock[[#This Row],[Open]]-AppleStock[[#This Row],[Close]]</f>
        <v>-3.5714999999999941E-2</v>
      </c>
      <c r="K7061" t="str">
        <f>IF(AppleStock[[#This Row],[Day Change]]&gt;0,"UP","DOWN")</f>
        <v>DOWN</v>
      </c>
      <c r="L7061" s="2">
        <v>90</v>
      </c>
      <c r="Q7061" s="15"/>
    </row>
    <row r="7062" spans="1:17" x14ac:dyDescent="0.25">
      <c r="A7062" s="1">
        <v>32958</v>
      </c>
      <c r="B7062" s="3">
        <v>1.517857</v>
      </c>
      <c r="C7062" s="3">
        <v>1.549107</v>
      </c>
      <c r="D7062" s="3">
        <v>1.5</v>
      </c>
      <c r="E7062" s="3">
        <v>1.508929</v>
      </c>
      <c r="F7062" s="3">
        <v>1.2533890000000001</v>
      </c>
      <c r="G7062">
        <v>32015200</v>
      </c>
      <c r="H7062" t="str">
        <f>TEXT(AppleStock[[#This Row],[Date]],"dddd")</f>
        <v>Monday</v>
      </c>
      <c r="I7062" t="str">
        <f>MID(AppleStock[[#This Row],[Day]],1,FIND("day",AppleStock[[#This Row],[Day]])-1)</f>
        <v>Mon</v>
      </c>
      <c r="J7062" s="3">
        <f>AppleStock[[#This Row],[Open]]-AppleStock[[#This Row],[Close]]</f>
        <v>8.928000000000047E-3</v>
      </c>
      <c r="K7062" t="str">
        <f>IF(AppleStock[[#This Row],[Day Change]]&gt;0,"UP","DOWN")</f>
        <v>UP</v>
      </c>
      <c r="L7062" s="2">
        <v>90</v>
      </c>
      <c r="Q7062" s="15"/>
    </row>
    <row r="7063" spans="1:17" x14ac:dyDescent="0.25">
      <c r="A7063" s="1">
        <v>32959</v>
      </c>
      <c r="B7063" s="3">
        <v>1.5</v>
      </c>
      <c r="C7063" s="3">
        <v>1.508929</v>
      </c>
      <c r="D7063" s="3">
        <v>1.473214</v>
      </c>
      <c r="E7063" s="3">
        <v>1.5</v>
      </c>
      <c r="F7063" s="3">
        <v>1.2459720000000001</v>
      </c>
      <c r="G7063">
        <v>21151200</v>
      </c>
      <c r="H7063" t="str">
        <f>TEXT(AppleStock[[#This Row],[Date]],"dddd")</f>
        <v>Tuesday</v>
      </c>
      <c r="I7063" t="str">
        <f>MID(AppleStock[[#This Row],[Day]],1,FIND("day",AppleStock[[#This Row],[Day]])-1)</f>
        <v>Tues</v>
      </c>
      <c r="J7063" s="3">
        <f>AppleStock[[#This Row],[Open]]-AppleStock[[#This Row],[Close]]</f>
        <v>0</v>
      </c>
      <c r="K7063" t="str">
        <f>IF(AppleStock[[#This Row],[Day Change]]&gt;0,"UP","DOWN")</f>
        <v>DOWN</v>
      </c>
      <c r="L7063" s="2">
        <v>90</v>
      </c>
      <c r="Q7063" s="15"/>
    </row>
    <row r="7064" spans="1:17" x14ac:dyDescent="0.25">
      <c r="A7064" s="1">
        <v>32960</v>
      </c>
      <c r="B7064" s="3">
        <v>1.5</v>
      </c>
      <c r="C7064" s="3">
        <v>1.504464</v>
      </c>
      <c r="D7064" s="3">
        <v>1.464286</v>
      </c>
      <c r="E7064" s="3">
        <v>1.473214</v>
      </c>
      <c r="F7064" s="3">
        <v>1.2237229999999999</v>
      </c>
      <c r="G7064">
        <v>25734800</v>
      </c>
      <c r="H7064" t="str">
        <f>TEXT(AppleStock[[#This Row],[Date]],"dddd")</f>
        <v>Wednesday</v>
      </c>
      <c r="I7064" t="str">
        <f>MID(AppleStock[[#This Row],[Day]],1,FIND("day",AppleStock[[#This Row],[Day]])-1)</f>
        <v>Wednes</v>
      </c>
      <c r="J7064" s="3">
        <f>AppleStock[[#This Row],[Open]]-AppleStock[[#This Row],[Close]]</f>
        <v>2.6785999999999976E-2</v>
      </c>
      <c r="K7064" t="str">
        <f>IF(AppleStock[[#This Row],[Day Change]]&gt;0,"UP","DOWN")</f>
        <v>UP</v>
      </c>
      <c r="L7064" s="2">
        <v>90</v>
      </c>
      <c r="Q7064" s="15"/>
    </row>
    <row r="7065" spans="1:17" x14ac:dyDescent="0.25">
      <c r="A7065" s="1">
        <v>32961</v>
      </c>
      <c r="B7065" s="3">
        <v>1.464286</v>
      </c>
      <c r="C7065" s="3">
        <v>1.482143</v>
      </c>
      <c r="D7065" s="3">
        <v>1.455357</v>
      </c>
      <c r="E7065" s="3">
        <v>1.46875</v>
      </c>
      <c r="F7065" s="3">
        <v>1.2200150000000001</v>
      </c>
      <c r="G7065">
        <v>24222800</v>
      </c>
      <c r="H7065" t="str">
        <f>TEXT(AppleStock[[#This Row],[Date]],"dddd")</f>
        <v>Thursday</v>
      </c>
      <c r="I7065" t="str">
        <f>MID(AppleStock[[#This Row],[Day]],1,FIND("day",AppleStock[[#This Row],[Day]])-1)</f>
        <v>Thurs</v>
      </c>
      <c r="J7065" s="3">
        <f>AppleStock[[#This Row],[Open]]-AppleStock[[#This Row],[Close]]</f>
        <v>-4.4640000000000235E-3</v>
      </c>
      <c r="K7065" t="str">
        <f>IF(AppleStock[[#This Row],[Day Change]]&gt;0,"UP","DOWN")</f>
        <v>DOWN</v>
      </c>
      <c r="L7065" s="2">
        <v>90</v>
      </c>
      <c r="Q7065" s="15"/>
    </row>
    <row r="7066" spans="1:17" x14ac:dyDescent="0.25">
      <c r="A7066" s="1">
        <v>32962</v>
      </c>
      <c r="B7066" s="3">
        <v>1.428571</v>
      </c>
      <c r="C7066" s="3">
        <v>1.464286</v>
      </c>
      <c r="D7066" s="3">
        <v>1.428571</v>
      </c>
      <c r="E7066" s="3">
        <v>1.4375</v>
      </c>
      <c r="F7066" s="3">
        <v>1.1940569999999999</v>
      </c>
      <c r="G7066">
        <v>55837600</v>
      </c>
      <c r="H7066" t="str">
        <f>TEXT(AppleStock[[#This Row],[Date]],"dddd")</f>
        <v>Friday</v>
      </c>
      <c r="I7066" t="str">
        <f>MID(AppleStock[[#This Row],[Day]],1,FIND("day",AppleStock[[#This Row],[Day]])-1)</f>
        <v>Fri</v>
      </c>
      <c r="J7066" s="3">
        <f>AppleStock[[#This Row],[Open]]-AppleStock[[#This Row],[Close]]</f>
        <v>-8.9289999999999647E-3</v>
      </c>
      <c r="K7066" t="str">
        <f>IF(AppleStock[[#This Row],[Day Change]]&gt;0,"UP","DOWN")</f>
        <v>DOWN</v>
      </c>
      <c r="L7066" s="2">
        <v>90</v>
      </c>
      <c r="Q7066" s="15"/>
    </row>
    <row r="7067" spans="1:17" x14ac:dyDescent="0.25">
      <c r="A7067" s="1">
        <v>32965</v>
      </c>
      <c r="B7067" s="3">
        <v>1.428571</v>
      </c>
      <c r="C7067" s="3">
        <v>1.450893</v>
      </c>
      <c r="D7067" s="3">
        <v>1.410714</v>
      </c>
      <c r="E7067" s="3">
        <v>1.4375</v>
      </c>
      <c r="F7067" s="3">
        <v>1.1940569999999999</v>
      </c>
      <c r="G7067">
        <v>37192400</v>
      </c>
      <c r="H7067" t="str">
        <f>TEXT(AppleStock[[#This Row],[Date]],"dddd")</f>
        <v>Monday</v>
      </c>
      <c r="I7067" t="str">
        <f>MID(AppleStock[[#This Row],[Day]],1,FIND("day",AppleStock[[#This Row],[Day]])-1)</f>
        <v>Mon</v>
      </c>
      <c r="J7067" s="3">
        <f>AppleStock[[#This Row],[Open]]-AppleStock[[#This Row],[Close]]</f>
        <v>-8.9289999999999647E-3</v>
      </c>
      <c r="K7067" t="str">
        <f>IF(AppleStock[[#This Row],[Day Change]]&gt;0,"UP","DOWN")</f>
        <v>DOWN</v>
      </c>
      <c r="L7067" s="2">
        <v>90</v>
      </c>
      <c r="Q7067" s="15"/>
    </row>
    <row r="7068" spans="1:17" x14ac:dyDescent="0.25">
      <c r="A7068" s="1">
        <v>32966</v>
      </c>
      <c r="B7068" s="3">
        <v>1.446429</v>
      </c>
      <c r="C7068" s="3">
        <v>1.491071</v>
      </c>
      <c r="D7068" s="3">
        <v>1.446429</v>
      </c>
      <c r="E7068" s="3">
        <v>1.491071</v>
      </c>
      <c r="F7068" s="3">
        <v>1.2385550000000001</v>
      </c>
      <c r="G7068">
        <v>34927200</v>
      </c>
      <c r="H7068" t="str">
        <f>TEXT(AppleStock[[#This Row],[Date]],"dddd")</f>
        <v>Tuesday</v>
      </c>
      <c r="I7068" t="str">
        <f>MID(AppleStock[[#This Row],[Day]],1,FIND("day",AppleStock[[#This Row],[Day]])-1)</f>
        <v>Tues</v>
      </c>
      <c r="J7068" s="3">
        <f>AppleStock[[#This Row],[Open]]-AppleStock[[#This Row],[Close]]</f>
        <v>-4.4642000000000071E-2</v>
      </c>
      <c r="K7068" t="str">
        <f>IF(AppleStock[[#This Row],[Day Change]]&gt;0,"UP","DOWN")</f>
        <v>DOWN</v>
      </c>
      <c r="L7068" s="2">
        <v>90</v>
      </c>
      <c r="Q7068" s="15"/>
    </row>
    <row r="7069" spans="1:17" x14ac:dyDescent="0.25">
      <c r="A7069" s="1">
        <v>32967</v>
      </c>
      <c r="B7069" s="3">
        <v>1.482143</v>
      </c>
      <c r="C7069" s="3">
        <v>1.5</v>
      </c>
      <c r="D7069" s="3">
        <v>1.455357</v>
      </c>
      <c r="E7069" s="3">
        <v>1.473214</v>
      </c>
      <c r="F7069" s="3">
        <v>1.2237229999999999</v>
      </c>
      <c r="G7069">
        <v>37433200</v>
      </c>
      <c r="H7069" t="str">
        <f>TEXT(AppleStock[[#This Row],[Date]],"dddd")</f>
        <v>Wednesday</v>
      </c>
      <c r="I7069" t="str">
        <f>MID(AppleStock[[#This Row],[Day]],1,FIND("day",AppleStock[[#This Row],[Day]])-1)</f>
        <v>Wednes</v>
      </c>
      <c r="J7069" s="3">
        <f>AppleStock[[#This Row],[Open]]-AppleStock[[#This Row],[Close]]</f>
        <v>8.9289999999999647E-3</v>
      </c>
      <c r="K7069" t="str">
        <f>IF(AppleStock[[#This Row],[Day Change]]&gt;0,"UP","DOWN")</f>
        <v>UP</v>
      </c>
      <c r="L7069" s="2">
        <v>90</v>
      </c>
      <c r="Q7069" s="15"/>
    </row>
    <row r="7070" spans="1:17" x14ac:dyDescent="0.25">
      <c r="A7070" s="1">
        <v>32968</v>
      </c>
      <c r="B7070" s="3">
        <v>1.464286</v>
      </c>
      <c r="C7070" s="3">
        <v>1.473214</v>
      </c>
      <c r="D7070" s="3">
        <v>1.428571</v>
      </c>
      <c r="E7070" s="3">
        <v>1.4375</v>
      </c>
      <c r="F7070" s="3">
        <v>1.1940569999999999</v>
      </c>
      <c r="G7070">
        <v>27048000</v>
      </c>
      <c r="H7070" t="str">
        <f>TEXT(AppleStock[[#This Row],[Date]],"dddd")</f>
        <v>Thursday</v>
      </c>
      <c r="I7070" t="str">
        <f>MID(AppleStock[[#This Row],[Day]],1,FIND("day",AppleStock[[#This Row],[Day]])-1)</f>
        <v>Thurs</v>
      </c>
      <c r="J7070" s="3">
        <f>AppleStock[[#This Row],[Open]]-AppleStock[[#This Row],[Close]]</f>
        <v>2.6785999999999976E-2</v>
      </c>
      <c r="K7070" t="str">
        <f>IF(AppleStock[[#This Row],[Day Change]]&gt;0,"UP","DOWN")</f>
        <v>UP</v>
      </c>
      <c r="L7070" s="2">
        <v>90</v>
      </c>
      <c r="Q7070" s="15"/>
    </row>
    <row r="7071" spans="1:17" x14ac:dyDescent="0.25">
      <c r="A7071" s="1">
        <v>32969</v>
      </c>
      <c r="B7071" s="3">
        <v>1.4375</v>
      </c>
      <c r="C7071" s="3">
        <v>1.473214</v>
      </c>
      <c r="D7071" s="3">
        <v>1.419643</v>
      </c>
      <c r="E7071" s="3">
        <v>1.424107</v>
      </c>
      <c r="F7071" s="3">
        <v>1.1829320000000001</v>
      </c>
      <c r="G7071">
        <v>29559600</v>
      </c>
      <c r="H7071" t="str">
        <f>TEXT(AppleStock[[#This Row],[Date]],"dddd")</f>
        <v>Friday</v>
      </c>
      <c r="I7071" t="str">
        <f>MID(AppleStock[[#This Row],[Day]],1,FIND("day",AppleStock[[#This Row],[Day]])-1)</f>
        <v>Fri</v>
      </c>
      <c r="J7071" s="3">
        <f>AppleStock[[#This Row],[Open]]-AppleStock[[#This Row],[Close]]</f>
        <v>1.3392999999999988E-2</v>
      </c>
      <c r="K7071" t="str">
        <f>IF(AppleStock[[#This Row],[Day Change]]&gt;0,"UP","DOWN")</f>
        <v>UP</v>
      </c>
      <c r="L7071" s="2">
        <v>90</v>
      </c>
      <c r="Q7071" s="15"/>
    </row>
    <row r="7072" spans="1:17" x14ac:dyDescent="0.25">
      <c r="A7072" s="1">
        <v>32972</v>
      </c>
      <c r="B7072" s="3">
        <v>1.419643</v>
      </c>
      <c r="C7072" s="3">
        <v>1.482143</v>
      </c>
      <c r="D7072" s="3">
        <v>1.410714</v>
      </c>
      <c r="E7072" s="3">
        <v>1.46875</v>
      </c>
      <c r="F7072" s="3">
        <v>1.2200150000000001</v>
      </c>
      <c r="G7072">
        <v>26370400</v>
      </c>
      <c r="H7072" t="str">
        <f>TEXT(AppleStock[[#This Row],[Date]],"dddd")</f>
        <v>Monday</v>
      </c>
      <c r="I7072" t="str">
        <f>MID(AppleStock[[#This Row],[Day]],1,FIND("day",AppleStock[[#This Row],[Day]])-1)</f>
        <v>Mon</v>
      </c>
      <c r="J7072" s="3">
        <f>AppleStock[[#This Row],[Open]]-AppleStock[[#This Row],[Close]]</f>
        <v>-4.9107000000000012E-2</v>
      </c>
      <c r="K7072" t="str">
        <f>IF(AppleStock[[#This Row],[Day Change]]&gt;0,"UP","DOWN")</f>
        <v>DOWN</v>
      </c>
      <c r="L7072" s="2">
        <v>90</v>
      </c>
      <c r="Q7072" s="15"/>
    </row>
    <row r="7073" spans="1:17" x14ac:dyDescent="0.25">
      <c r="A7073" s="1">
        <v>32973</v>
      </c>
      <c r="B7073" s="3">
        <v>1.473214</v>
      </c>
      <c r="C7073" s="3">
        <v>1.5</v>
      </c>
      <c r="D7073" s="3">
        <v>1.464286</v>
      </c>
      <c r="E7073" s="3">
        <v>1.473214</v>
      </c>
      <c r="F7073" s="3">
        <v>1.2237229999999999</v>
      </c>
      <c r="G7073">
        <v>32830000</v>
      </c>
      <c r="H7073" t="str">
        <f>TEXT(AppleStock[[#This Row],[Date]],"dddd")</f>
        <v>Tuesday</v>
      </c>
      <c r="I7073" t="str">
        <f>MID(AppleStock[[#This Row],[Day]],1,FIND("day",AppleStock[[#This Row],[Day]])-1)</f>
        <v>Tues</v>
      </c>
      <c r="J7073" s="3">
        <f>AppleStock[[#This Row],[Open]]-AppleStock[[#This Row],[Close]]</f>
        <v>0</v>
      </c>
      <c r="K7073" t="str">
        <f>IF(AppleStock[[#This Row],[Day Change]]&gt;0,"UP","DOWN")</f>
        <v>DOWN</v>
      </c>
      <c r="L7073" s="2">
        <v>90</v>
      </c>
      <c r="Q7073" s="15"/>
    </row>
    <row r="7074" spans="1:17" x14ac:dyDescent="0.25">
      <c r="A7074" s="1">
        <v>32974</v>
      </c>
      <c r="B7074" s="3">
        <v>1.482143</v>
      </c>
      <c r="C7074" s="3">
        <v>1.535714</v>
      </c>
      <c r="D7074" s="3">
        <v>1.482143</v>
      </c>
      <c r="E7074" s="3">
        <v>1.517857</v>
      </c>
      <c r="F7074" s="3">
        <v>1.260805</v>
      </c>
      <c r="G7074">
        <v>53289600</v>
      </c>
      <c r="H7074" t="str">
        <f>TEXT(AppleStock[[#This Row],[Date]],"dddd")</f>
        <v>Wednesday</v>
      </c>
      <c r="I7074" t="str">
        <f>MID(AppleStock[[#This Row],[Day]],1,FIND("day",AppleStock[[#This Row],[Day]])-1)</f>
        <v>Wednes</v>
      </c>
      <c r="J7074" s="3">
        <f>AppleStock[[#This Row],[Open]]-AppleStock[[#This Row],[Close]]</f>
        <v>-3.5714000000000024E-2</v>
      </c>
      <c r="K7074" t="str">
        <f>IF(AppleStock[[#This Row],[Day Change]]&gt;0,"UP","DOWN")</f>
        <v>DOWN</v>
      </c>
      <c r="L7074" s="2">
        <v>90</v>
      </c>
      <c r="Q7074" s="15"/>
    </row>
    <row r="7075" spans="1:17" x14ac:dyDescent="0.25">
      <c r="A7075" s="1">
        <v>32975</v>
      </c>
      <c r="B7075" s="3">
        <v>1.535714</v>
      </c>
      <c r="C7075" s="3">
        <v>1.571429</v>
      </c>
      <c r="D7075" s="3">
        <v>1.517857</v>
      </c>
      <c r="E7075" s="3">
        <v>1.544643</v>
      </c>
      <c r="F7075" s="3">
        <v>1.2830550000000001</v>
      </c>
      <c r="G7075">
        <v>52950800</v>
      </c>
      <c r="H7075" t="str">
        <f>TEXT(AppleStock[[#This Row],[Date]],"dddd")</f>
        <v>Thursday</v>
      </c>
      <c r="I7075" t="str">
        <f>MID(AppleStock[[#This Row],[Day]],1,FIND("day",AppleStock[[#This Row],[Day]])-1)</f>
        <v>Thurs</v>
      </c>
      <c r="J7075" s="3">
        <f>AppleStock[[#This Row],[Open]]-AppleStock[[#This Row],[Close]]</f>
        <v>-8.9289999999999647E-3</v>
      </c>
      <c r="K7075" t="str">
        <f>IF(AppleStock[[#This Row],[Day Change]]&gt;0,"UP","DOWN")</f>
        <v>DOWN</v>
      </c>
      <c r="L7075" s="2">
        <v>90</v>
      </c>
      <c r="Q7075" s="15"/>
    </row>
    <row r="7076" spans="1:17" x14ac:dyDescent="0.25">
      <c r="A7076" s="1">
        <v>32979</v>
      </c>
      <c r="B7076" s="3">
        <v>1.553571</v>
      </c>
      <c r="C7076" s="3">
        <v>1.580357</v>
      </c>
      <c r="D7076" s="3">
        <v>1.544643</v>
      </c>
      <c r="E7076" s="3">
        <v>1.5625</v>
      </c>
      <c r="F7076" s="3">
        <v>1.297887</v>
      </c>
      <c r="G7076">
        <v>56722400</v>
      </c>
      <c r="H7076" t="str">
        <f>TEXT(AppleStock[[#This Row],[Date]],"dddd")</f>
        <v>Monday</v>
      </c>
      <c r="I7076" t="str">
        <f>MID(AppleStock[[#This Row],[Day]],1,FIND("day",AppleStock[[#This Row],[Day]])-1)</f>
        <v>Mon</v>
      </c>
      <c r="J7076" s="3">
        <f>AppleStock[[#This Row],[Open]]-AppleStock[[#This Row],[Close]]</f>
        <v>-8.9289999999999647E-3</v>
      </c>
      <c r="K7076" t="str">
        <f>IF(AppleStock[[#This Row],[Day Change]]&gt;0,"UP","DOWN")</f>
        <v>DOWN</v>
      </c>
      <c r="L7076" s="2">
        <v>90</v>
      </c>
      <c r="Q7076" s="15"/>
    </row>
    <row r="7077" spans="1:17" x14ac:dyDescent="0.25">
      <c r="A7077" s="1">
        <v>32980</v>
      </c>
      <c r="B7077" s="3">
        <v>1.544643</v>
      </c>
      <c r="C7077" s="3">
        <v>1.553571</v>
      </c>
      <c r="D7077" s="3">
        <v>1.526786</v>
      </c>
      <c r="E7077" s="3">
        <v>1.544643</v>
      </c>
      <c r="F7077" s="3">
        <v>1.2830550000000001</v>
      </c>
      <c r="G7077">
        <v>32776800</v>
      </c>
      <c r="H7077" t="str">
        <f>TEXT(AppleStock[[#This Row],[Date]],"dddd")</f>
        <v>Tuesday</v>
      </c>
      <c r="I7077" t="str">
        <f>MID(AppleStock[[#This Row],[Day]],1,FIND("day",AppleStock[[#This Row],[Day]])-1)</f>
        <v>Tues</v>
      </c>
      <c r="J7077" s="3">
        <f>AppleStock[[#This Row],[Open]]-AppleStock[[#This Row],[Close]]</f>
        <v>0</v>
      </c>
      <c r="K7077" t="str">
        <f>IF(AppleStock[[#This Row],[Day Change]]&gt;0,"UP","DOWN")</f>
        <v>DOWN</v>
      </c>
      <c r="L7077" s="2">
        <v>90</v>
      </c>
      <c r="Q7077" s="15"/>
    </row>
    <row r="7078" spans="1:17" x14ac:dyDescent="0.25">
      <c r="A7078" s="1">
        <v>32981</v>
      </c>
      <c r="B7078" s="3">
        <v>1.544643</v>
      </c>
      <c r="C7078" s="3">
        <v>1.5625</v>
      </c>
      <c r="D7078" s="3">
        <v>1.517857</v>
      </c>
      <c r="E7078" s="3">
        <v>1.544643</v>
      </c>
      <c r="F7078" s="3">
        <v>1.2830550000000001</v>
      </c>
      <c r="G7078">
        <v>48361600</v>
      </c>
      <c r="H7078" t="str">
        <f>TEXT(AppleStock[[#This Row],[Date]],"dddd")</f>
        <v>Wednesday</v>
      </c>
      <c r="I7078" t="str">
        <f>MID(AppleStock[[#This Row],[Day]],1,FIND("day",AppleStock[[#This Row],[Day]])-1)</f>
        <v>Wednes</v>
      </c>
      <c r="J7078" s="3">
        <f>AppleStock[[#This Row],[Open]]-AppleStock[[#This Row],[Close]]</f>
        <v>0</v>
      </c>
      <c r="K7078" t="str">
        <f>IF(AppleStock[[#This Row],[Day Change]]&gt;0,"UP","DOWN")</f>
        <v>DOWN</v>
      </c>
      <c r="L7078" s="2">
        <v>90</v>
      </c>
      <c r="Q7078" s="15"/>
    </row>
    <row r="7079" spans="1:17" x14ac:dyDescent="0.25">
      <c r="A7079" s="1">
        <v>32982</v>
      </c>
      <c r="B7079" s="3">
        <v>1.491071</v>
      </c>
      <c r="C7079" s="3">
        <v>1.540179</v>
      </c>
      <c r="D7079" s="3">
        <v>1.428571</v>
      </c>
      <c r="E7079" s="3">
        <v>1.4375</v>
      </c>
      <c r="F7079" s="3">
        <v>1.1940569999999999</v>
      </c>
      <c r="G7079">
        <v>120369200</v>
      </c>
      <c r="H7079" t="str">
        <f>TEXT(AppleStock[[#This Row],[Date]],"dddd")</f>
        <v>Thursday</v>
      </c>
      <c r="I7079" t="str">
        <f>MID(AppleStock[[#This Row],[Day]],1,FIND("day",AppleStock[[#This Row],[Day]])-1)</f>
        <v>Thurs</v>
      </c>
      <c r="J7079" s="3">
        <f>AppleStock[[#This Row],[Open]]-AppleStock[[#This Row],[Close]]</f>
        <v>5.3571000000000035E-2</v>
      </c>
      <c r="K7079" t="str">
        <f>IF(AppleStock[[#This Row],[Day Change]]&gt;0,"UP","DOWN")</f>
        <v>UP</v>
      </c>
      <c r="L7079" s="2">
        <v>90</v>
      </c>
      <c r="Q7079" s="15"/>
    </row>
    <row r="7080" spans="1:17" x14ac:dyDescent="0.25">
      <c r="A7080" s="1">
        <v>32983</v>
      </c>
      <c r="B7080" s="3">
        <v>1.459821</v>
      </c>
      <c r="C7080" s="3">
        <v>1.482143</v>
      </c>
      <c r="D7080" s="3">
        <v>1.419643</v>
      </c>
      <c r="E7080" s="3">
        <v>1.4375</v>
      </c>
      <c r="F7080" s="3">
        <v>1.1940569999999999</v>
      </c>
      <c r="G7080">
        <v>80880800</v>
      </c>
      <c r="H7080" t="str">
        <f>TEXT(AppleStock[[#This Row],[Date]],"dddd")</f>
        <v>Friday</v>
      </c>
      <c r="I7080" t="str">
        <f>MID(AppleStock[[#This Row],[Day]],1,FIND("day",AppleStock[[#This Row],[Day]])-1)</f>
        <v>Fri</v>
      </c>
      <c r="J7080" s="3">
        <f>AppleStock[[#This Row],[Open]]-AppleStock[[#This Row],[Close]]</f>
        <v>2.2321000000000035E-2</v>
      </c>
      <c r="K7080" t="str">
        <f>IF(AppleStock[[#This Row],[Day Change]]&gt;0,"UP","DOWN")</f>
        <v>UP</v>
      </c>
      <c r="L7080" s="2">
        <v>90</v>
      </c>
      <c r="Q7080" s="15"/>
    </row>
    <row r="7081" spans="1:17" x14ac:dyDescent="0.25">
      <c r="A7081" s="1">
        <v>32986</v>
      </c>
      <c r="B7081" s="3">
        <v>1.4375</v>
      </c>
      <c r="C7081" s="3">
        <v>1.446429</v>
      </c>
      <c r="D7081" s="3">
        <v>1.410714</v>
      </c>
      <c r="E7081" s="3">
        <v>1.419643</v>
      </c>
      <c r="F7081" s="3">
        <v>1.1792229999999999</v>
      </c>
      <c r="G7081">
        <v>32088000</v>
      </c>
      <c r="H7081" t="str">
        <f>TEXT(AppleStock[[#This Row],[Date]],"dddd")</f>
        <v>Monday</v>
      </c>
      <c r="I7081" t="str">
        <f>MID(AppleStock[[#This Row],[Day]],1,FIND("day",AppleStock[[#This Row],[Day]])-1)</f>
        <v>Mon</v>
      </c>
      <c r="J7081" s="3">
        <f>AppleStock[[#This Row],[Open]]-AppleStock[[#This Row],[Close]]</f>
        <v>1.7857000000000012E-2</v>
      </c>
      <c r="K7081" t="str">
        <f>IF(AppleStock[[#This Row],[Day Change]]&gt;0,"UP","DOWN")</f>
        <v>UP</v>
      </c>
      <c r="L7081" s="2">
        <v>90</v>
      </c>
      <c r="Q7081" s="15"/>
    </row>
    <row r="7082" spans="1:17" x14ac:dyDescent="0.25">
      <c r="A7082" s="1">
        <v>32987</v>
      </c>
      <c r="B7082" s="3">
        <v>1.428571</v>
      </c>
      <c r="C7082" s="3">
        <v>1.446429</v>
      </c>
      <c r="D7082" s="3">
        <v>1.375</v>
      </c>
      <c r="E7082" s="3">
        <v>1.383929</v>
      </c>
      <c r="F7082" s="3">
        <v>1.1495580000000001</v>
      </c>
      <c r="G7082">
        <v>75933200</v>
      </c>
      <c r="H7082" t="str">
        <f>TEXT(AppleStock[[#This Row],[Date]],"dddd")</f>
        <v>Tuesday</v>
      </c>
      <c r="I7082" t="str">
        <f>MID(AppleStock[[#This Row],[Day]],1,FIND("day",AppleStock[[#This Row],[Day]])-1)</f>
        <v>Tues</v>
      </c>
      <c r="J7082" s="3">
        <f>AppleStock[[#This Row],[Open]]-AppleStock[[#This Row],[Close]]</f>
        <v>4.4642000000000071E-2</v>
      </c>
      <c r="K7082" t="str">
        <f>IF(AppleStock[[#This Row],[Day Change]]&gt;0,"UP","DOWN")</f>
        <v>UP</v>
      </c>
      <c r="L7082" s="2">
        <v>90</v>
      </c>
      <c r="Q7082" s="15"/>
    </row>
    <row r="7083" spans="1:17" x14ac:dyDescent="0.25">
      <c r="A7083" s="1">
        <v>32988</v>
      </c>
      <c r="B7083" s="3">
        <v>1.383929</v>
      </c>
      <c r="C7083" s="3">
        <v>1.392857</v>
      </c>
      <c r="D7083" s="3">
        <v>1.366071</v>
      </c>
      <c r="E7083" s="3">
        <v>1.383929</v>
      </c>
      <c r="F7083" s="3">
        <v>1.1495580000000001</v>
      </c>
      <c r="G7083">
        <v>33143600</v>
      </c>
      <c r="H7083" t="str">
        <f>TEXT(AppleStock[[#This Row],[Date]],"dddd")</f>
        <v>Wednesday</v>
      </c>
      <c r="I7083" t="str">
        <f>MID(AppleStock[[#This Row],[Day]],1,FIND("day",AppleStock[[#This Row],[Day]])-1)</f>
        <v>Wednes</v>
      </c>
      <c r="J7083" s="3">
        <f>AppleStock[[#This Row],[Open]]-AppleStock[[#This Row],[Close]]</f>
        <v>0</v>
      </c>
      <c r="K7083" t="str">
        <f>IF(AppleStock[[#This Row],[Day Change]]&gt;0,"UP","DOWN")</f>
        <v>DOWN</v>
      </c>
      <c r="L7083" s="2">
        <v>90</v>
      </c>
      <c r="Q7083" s="15"/>
    </row>
    <row r="7084" spans="1:17" x14ac:dyDescent="0.25">
      <c r="A7084" s="1">
        <v>32989</v>
      </c>
      <c r="B7084" s="3">
        <v>1.392857</v>
      </c>
      <c r="C7084" s="3">
        <v>1.410714</v>
      </c>
      <c r="D7084" s="3">
        <v>1.361607</v>
      </c>
      <c r="E7084" s="3">
        <v>1.388393</v>
      </c>
      <c r="F7084" s="3">
        <v>1.1532659999999999</v>
      </c>
      <c r="G7084">
        <v>35540400</v>
      </c>
      <c r="H7084" t="str">
        <f>TEXT(AppleStock[[#This Row],[Date]],"dddd")</f>
        <v>Thursday</v>
      </c>
      <c r="I7084" t="str">
        <f>MID(AppleStock[[#This Row],[Day]],1,FIND("day",AppleStock[[#This Row],[Day]])-1)</f>
        <v>Thurs</v>
      </c>
      <c r="J7084" s="3">
        <f>AppleStock[[#This Row],[Open]]-AppleStock[[#This Row],[Close]]</f>
        <v>4.4640000000000235E-3</v>
      </c>
      <c r="K7084" t="str">
        <f>IF(AppleStock[[#This Row],[Day Change]]&gt;0,"UP","DOWN")</f>
        <v>UP</v>
      </c>
      <c r="L7084" s="2">
        <v>90</v>
      </c>
      <c r="Q7084" s="15"/>
    </row>
    <row r="7085" spans="1:17" x14ac:dyDescent="0.25">
      <c r="A7085" s="1">
        <v>32990</v>
      </c>
      <c r="B7085" s="3">
        <v>1.392857</v>
      </c>
      <c r="C7085" s="3">
        <v>1.410714</v>
      </c>
      <c r="D7085" s="3">
        <v>1.383929</v>
      </c>
      <c r="E7085" s="3">
        <v>1.397321</v>
      </c>
      <c r="F7085" s="3">
        <v>1.1606829999999999</v>
      </c>
      <c r="G7085">
        <v>29103200</v>
      </c>
      <c r="H7085" t="str">
        <f>TEXT(AppleStock[[#This Row],[Date]],"dddd")</f>
        <v>Friday</v>
      </c>
      <c r="I7085" t="str">
        <f>MID(AppleStock[[#This Row],[Day]],1,FIND("day",AppleStock[[#This Row],[Day]])-1)</f>
        <v>Fri</v>
      </c>
      <c r="J7085" s="3">
        <f>AppleStock[[#This Row],[Open]]-AppleStock[[#This Row],[Close]]</f>
        <v>-4.4640000000000235E-3</v>
      </c>
      <c r="K7085" t="str">
        <f>IF(AppleStock[[#This Row],[Day Change]]&gt;0,"UP","DOWN")</f>
        <v>DOWN</v>
      </c>
      <c r="L7085" s="2">
        <v>90</v>
      </c>
      <c r="Q7085" s="15"/>
    </row>
    <row r="7086" spans="1:17" x14ac:dyDescent="0.25">
      <c r="A7086" s="1">
        <v>32993</v>
      </c>
      <c r="B7086" s="3">
        <v>1.401786</v>
      </c>
      <c r="C7086" s="3">
        <v>1.419643</v>
      </c>
      <c r="D7086" s="3">
        <v>1.392857</v>
      </c>
      <c r="E7086" s="3">
        <v>1.40625</v>
      </c>
      <c r="F7086" s="3">
        <v>1.168099</v>
      </c>
      <c r="G7086">
        <v>34098400</v>
      </c>
      <c r="H7086" t="str">
        <f>TEXT(AppleStock[[#This Row],[Date]],"dddd")</f>
        <v>Monday</v>
      </c>
      <c r="I7086" t="str">
        <f>MID(AppleStock[[#This Row],[Day]],1,FIND("day",AppleStock[[#This Row],[Day]])-1)</f>
        <v>Mon</v>
      </c>
      <c r="J7086" s="3">
        <f>AppleStock[[#This Row],[Open]]-AppleStock[[#This Row],[Close]]</f>
        <v>-4.4640000000000235E-3</v>
      </c>
      <c r="K7086" t="str">
        <f>IF(AppleStock[[#This Row],[Day Change]]&gt;0,"UP","DOWN")</f>
        <v>DOWN</v>
      </c>
      <c r="L7086" s="2">
        <v>90</v>
      </c>
      <c r="Q7086" s="15"/>
    </row>
    <row r="7087" spans="1:17" x14ac:dyDescent="0.25">
      <c r="A7087" s="1">
        <v>32994</v>
      </c>
      <c r="B7087" s="3">
        <v>1.419643</v>
      </c>
      <c r="C7087" s="3">
        <v>1.428571</v>
      </c>
      <c r="D7087" s="3">
        <v>1.40625</v>
      </c>
      <c r="E7087" s="3">
        <v>1.415179</v>
      </c>
      <c r="F7087" s="3">
        <v>1.175516</v>
      </c>
      <c r="G7087">
        <v>40902400</v>
      </c>
      <c r="H7087" t="str">
        <f>TEXT(AppleStock[[#This Row],[Date]],"dddd")</f>
        <v>Tuesday</v>
      </c>
      <c r="I7087" t="str">
        <f>MID(AppleStock[[#This Row],[Day]],1,FIND("day",AppleStock[[#This Row],[Day]])-1)</f>
        <v>Tues</v>
      </c>
      <c r="J7087" s="3">
        <f>AppleStock[[#This Row],[Open]]-AppleStock[[#This Row],[Close]]</f>
        <v>4.4640000000000235E-3</v>
      </c>
      <c r="K7087" t="str">
        <f>IF(AppleStock[[#This Row],[Day Change]]&gt;0,"UP","DOWN")</f>
        <v>UP</v>
      </c>
      <c r="L7087" s="2">
        <v>90</v>
      </c>
      <c r="Q7087" s="15"/>
    </row>
    <row r="7088" spans="1:17" x14ac:dyDescent="0.25">
      <c r="A7088" s="1">
        <v>32995</v>
      </c>
      <c r="B7088" s="3">
        <v>1.419643</v>
      </c>
      <c r="C7088" s="3">
        <v>1.428571</v>
      </c>
      <c r="D7088" s="3">
        <v>1.401786</v>
      </c>
      <c r="E7088" s="3">
        <v>1.419643</v>
      </c>
      <c r="F7088" s="3">
        <v>1.1792229999999999</v>
      </c>
      <c r="G7088">
        <v>33857600</v>
      </c>
      <c r="H7088" t="str">
        <f>TEXT(AppleStock[[#This Row],[Date]],"dddd")</f>
        <v>Wednesday</v>
      </c>
      <c r="I7088" t="str">
        <f>MID(AppleStock[[#This Row],[Day]],1,FIND("day",AppleStock[[#This Row],[Day]])-1)</f>
        <v>Wednes</v>
      </c>
      <c r="J7088" s="3">
        <f>AppleStock[[#This Row],[Open]]-AppleStock[[#This Row],[Close]]</f>
        <v>0</v>
      </c>
      <c r="K7088" t="str">
        <f>IF(AppleStock[[#This Row],[Day Change]]&gt;0,"UP","DOWN")</f>
        <v>DOWN</v>
      </c>
      <c r="L7088" s="2">
        <v>90</v>
      </c>
      <c r="Q7088" s="15"/>
    </row>
    <row r="7089" spans="1:17" x14ac:dyDescent="0.25">
      <c r="A7089" s="1">
        <v>32996</v>
      </c>
      <c r="B7089" s="3">
        <v>1.419643</v>
      </c>
      <c r="C7089" s="3">
        <v>1.4375</v>
      </c>
      <c r="D7089" s="3">
        <v>1.419643</v>
      </c>
      <c r="E7089" s="3">
        <v>1.428571</v>
      </c>
      <c r="F7089" s="3">
        <v>1.1866399999999999</v>
      </c>
      <c r="G7089">
        <v>41577200</v>
      </c>
      <c r="H7089" t="str">
        <f>TEXT(AppleStock[[#This Row],[Date]],"dddd")</f>
        <v>Thursday</v>
      </c>
      <c r="I7089" t="str">
        <f>MID(AppleStock[[#This Row],[Day]],1,FIND("day",AppleStock[[#This Row],[Day]])-1)</f>
        <v>Thurs</v>
      </c>
      <c r="J7089" s="3">
        <f>AppleStock[[#This Row],[Open]]-AppleStock[[#This Row],[Close]]</f>
        <v>-8.928000000000047E-3</v>
      </c>
      <c r="K7089" t="str">
        <f>IF(AppleStock[[#This Row],[Day Change]]&gt;0,"UP","DOWN")</f>
        <v>DOWN</v>
      </c>
      <c r="L7089" s="2">
        <v>90</v>
      </c>
      <c r="Q7089" s="15"/>
    </row>
    <row r="7090" spans="1:17" x14ac:dyDescent="0.25">
      <c r="A7090" s="1">
        <v>32997</v>
      </c>
      <c r="B7090" s="3">
        <v>1.428571</v>
      </c>
      <c r="C7090" s="3">
        <v>1.455357</v>
      </c>
      <c r="D7090" s="3">
        <v>1.401786</v>
      </c>
      <c r="E7090" s="3">
        <v>1.428571</v>
      </c>
      <c r="F7090" s="3">
        <v>1.1866399999999999</v>
      </c>
      <c r="G7090">
        <v>42383600</v>
      </c>
      <c r="H7090" t="str">
        <f>TEXT(AppleStock[[#This Row],[Date]],"dddd")</f>
        <v>Friday</v>
      </c>
      <c r="I7090" t="str">
        <f>MID(AppleStock[[#This Row],[Day]],1,FIND("day",AppleStock[[#This Row],[Day]])-1)</f>
        <v>Fri</v>
      </c>
      <c r="J7090" s="3">
        <f>AppleStock[[#This Row],[Open]]-AppleStock[[#This Row],[Close]]</f>
        <v>0</v>
      </c>
      <c r="K7090" t="str">
        <f>IF(AppleStock[[#This Row],[Day Change]]&gt;0,"UP","DOWN")</f>
        <v>DOWN</v>
      </c>
      <c r="L7090" s="2">
        <v>90</v>
      </c>
      <c r="Q7090" s="15"/>
    </row>
    <row r="7091" spans="1:17" x14ac:dyDescent="0.25">
      <c r="A7091" s="1">
        <v>33000</v>
      </c>
      <c r="B7091" s="3">
        <v>1.419643</v>
      </c>
      <c r="C7091" s="3">
        <v>1.491071</v>
      </c>
      <c r="D7091" s="3">
        <v>1.419643</v>
      </c>
      <c r="E7091" s="3">
        <v>1.482143</v>
      </c>
      <c r="F7091" s="3">
        <v>1.231139</v>
      </c>
      <c r="G7091">
        <v>33997600</v>
      </c>
      <c r="H7091" t="str">
        <f>TEXT(AppleStock[[#This Row],[Date]],"dddd")</f>
        <v>Monday</v>
      </c>
      <c r="I7091" t="str">
        <f>MID(AppleStock[[#This Row],[Day]],1,FIND("day",AppleStock[[#This Row],[Day]])-1)</f>
        <v>Mon</v>
      </c>
      <c r="J7091" s="3">
        <f>AppleStock[[#This Row],[Open]]-AppleStock[[#This Row],[Close]]</f>
        <v>-6.25E-2</v>
      </c>
      <c r="K7091" t="str">
        <f>IF(AppleStock[[#This Row],[Day Change]]&gt;0,"UP","DOWN")</f>
        <v>DOWN</v>
      </c>
      <c r="L7091" s="2">
        <v>90</v>
      </c>
      <c r="Q7091" s="15"/>
    </row>
    <row r="7092" spans="1:17" x14ac:dyDescent="0.25">
      <c r="A7092" s="1">
        <v>33001</v>
      </c>
      <c r="B7092" s="3">
        <v>1.464286</v>
      </c>
      <c r="C7092" s="3">
        <v>1.5</v>
      </c>
      <c r="D7092" s="3">
        <v>1.464286</v>
      </c>
      <c r="E7092" s="3">
        <v>1.491071</v>
      </c>
      <c r="F7092" s="3">
        <v>1.2385550000000001</v>
      </c>
      <c r="G7092">
        <v>28114800</v>
      </c>
      <c r="H7092" t="str">
        <f>TEXT(AppleStock[[#This Row],[Date]],"dddd")</f>
        <v>Tuesday</v>
      </c>
      <c r="I7092" t="str">
        <f>MID(AppleStock[[#This Row],[Day]],1,FIND("day",AppleStock[[#This Row],[Day]])-1)</f>
        <v>Tues</v>
      </c>
      <c r="J7092" s="3">
        <f>AppleStock[[#This Row],[Open]]-AppleStock[[#This Row],[Close]]</f>
        <v>-2.6785000000000059E-2</v>
      </c>
      <c r="K7092" t="str">
        <f>IF(AppleStock[[#This Row],[Day Change]]&gt;0,"UP","DOWN")</f>
        <v>DOWN</v>
      </c>
      <c r="L7092" s="2">
        <v>90</v>
      </c>
      <c r="Q7092" s="15"/>
    </row>
    <row r="7093" spans="1:17" x14ac:dyDescent="0.25">
      <c r="A7093" s="1">
        <v>33002</v>
      </c>
      <c r="B7093" s="3">
        <v>1.486607</v>
      </c>
      <c r="C7093" s="3">
        <v>1.5</v>
      </c>
      <c r="D7093" s="3">
        <v>1.473214</v>
      </c>
      <c r="E7093" s="3">
        <v>1.495536</v>
      </c>
      <c r="F7093" s="3">
        <v>1.242264</v>
      </c>
      <c r="G7093">
        <v>24309600</v>
      </c>
      <c r="H7093" t="str">
        <f>TEXT(AppleStock[[#This Row],[Date]],"dddd")</f>
        <v>Wednesday</v>
      </c>
      <c r="I7093" t="str">
        <f>MID(AppleStock[[#This Row],[Day]],1,FIND("day",AppleStock[[#This Row],[Day]])-1)</f>
        <v>Wednes</v>
      </c>
      <c r="J7093" s="3">
        <f>AppleStock[[#This Row],[Open]]-AppleStock[[#This Row],[Close]]</f>
        <v>-8.9289999999999647E-3</v>
      </c>
      <c r="K7093" t="str">
        <f>IF(AppleStock[[#This Row],[Day Change]]&gt;0,"UP","DOWN")</f>
        <v>DOWN</v>
      </c>
      <c r="L7093" s="2">
        <v>90</v>
      </c>
      <c r="Q7093" s="15"/>
    </row>
    <row r="7094" spans="1:17" x14ac:dyDescent="0.25">
      <c r="A7094" s="1">
        <v>33003</v>
      </c>
      <c r="B7094" s="3">
        <v>1.491071</v>
      </c>
      <c r="C7094" s="3">
        <v>1.491071</v>
      </c>
      <c r="D7094" s="3">
        <v>1.446429</v>
      </c>
      <c r="E7094" s="3">
        <v>1.477679</v>
      </c>
      <c r="F7094" s="3">
        <v>1.2274309999999999</v>
      </c>
      <c r="G7094">
        <v>44760800</v>
      </c>
      <c r="H7094" t="str">
        <f>TEXT(AppleStock[[#This Row],[Date]],"dddd")</f>
        <v>Thursday</v>
      </c>
      <c r="I7094" t="str">
        <f>MID(AppleStock[[#This Row],[Day]],1,FIND("day",AppleStock[[#This Row],[Day]])-1)</f>
        <v>Thurs</v>
      </c>
      <c r="J7094" s="3">
        <f>AppleStock[[#This Row],[Open]]-AppleStock[[#This Row],[Close]]</f>
        <v>1.3392000000000071E-2</v>
      </c>
      <c r="K7094" t="str">
        <f>IF(AppleStock[[#This Row],[Day Change]]&gt;0,"UP","DOWN")</f>
        <v>UP</v>
      </c>
      <c r="L7094" s="2">
        <v>90</v>
      </c>
      <c r="Q7094" s="15"/>
    </row>
    <row r="7095" spans="1:17" x14ac:dyDescent="0.25">
      <c r="A7095" s="1">
        <v>33004</v>
      </c>
      <c r="B7095" s="3">
        <v>1.477679</v>
      </c>
      <c r="C7095" s="3">
        <v>1.526786</v>
      </c>
      <c r="D7095" s="3">
        <v>1.455357</v>
      </c>
      <c r="E7095" s="3">
        <v>1.522321</v>
      </c>
      <c r="F7095" s="3">
        <v>1.2645139999999999</v>
      </c>
      <c r="G7095">
        <v>53810400</v>
      </c>
      <c r="H7095" t="str">
        <f>TEXT(AppleStock[[#This Row],[Date]],"dddd")</f>
        <v>Friday</v>
      </c>
      <c r="I7095" t="str">
        <f>MID(AppleStock[[#This Row],[Day]],1,FIND("day",AppleStock[[#This Row],[Day]])-1)</f>
        <v>Fri</v>
      </c>
      <c r="J7095" s="3">
        <f>AppleStock[[#This Row],[Open]]-AppleStock[[#This Row],[Close]]</f>
        <v>-4.4642000000000071E-2</v>
      </c>
      <c r="K7095" t="str">
        <f>IF(AppleStock[[#This Row],[Day Change]]&gt;0,"UP","DOWN")</f>
        <v>DOWN</v>
      </c>
      <c r="L7095" s="2">
        <v>90</v>
      </c>
      <c r="Q7095" s="15"/>
    </row>
    <row r="7096" spans="1:17" x14ac:dyDescent="0.25">
      <c r="A7096" s="1">
        <v>33007</v>
      </c>
      <c r="B7096" s="3">
        <v>1.526786</v>
      </c>
      <c r="C7096" s="3">
        <v>1.526786</v>
      </c>
      <c r="D7096" s="3">
        <v>1.473214</v>
      </c>
      <c r="E7096" s="3">
        <v>1.491071</v>
      </c>
      <c r="F7096" s="3">
        <v>1.2385550000000001</v>
      </c>
      <c r="G7096">
        <v>56596400</v>
      </c>
      <c r="H7096" t="str">
        <f>TEXT(AppleStock[[#This Row],[Date]],"dddd")</f>
        <v>Monday</v>
      </c>
      <c r="I7096" t="str">
        <f>MID(AppleStock[[#This Row],[Day]],1,FIND("day",AppleStock[[#This Row],[Day]])-1)</f>
        <v>Mon</v>
      </c>
      <c r="J7096" s="3">
        <f>AppleStock[[#This Row],[Open]]-AppleStock[[#This Row],[Close]]</f>
        <v>3.5714999999999941E-2</v>
      </c>
      <c r="K7096" t="str">
        <f>IF(AppleStock[[#This Row],[Day Change]]&gt;0,"UP","DOWN")</f>
        <v>UP</v>
      </c>
      <c r="L7096" s="2">
        <v>90</v>
      </c>
      <c r="Q7096" s="15"/>
    </row>
    <row r="7097" spans="1:17" x14ac:dyDescent="0.25">
      <c r="A7097" s="1">
        <v>33008</v>
      </c>
      <c r="B7097" s="3">
        <v>1.477679</v>
      </c>
      <c r="C7097" s="3">
        <v>1.5</v>
      </c>
      <c r="D7097" s="3">
        <v>1.464286</v>
      </c>
      <c r="E7097" s="3">
        <v>1.491071</v>
      </c>
      <c r="F7097" s="3">
        <v>1.2385550000000001</v>
      </c>
      <c r="G7097">
        <v>37346400</v>
      </c>
      <c r="H7097" t="str">
        <f>TEXT(AppleStock[[#This Row],[Date]],"dddd")</f>
        <v>Tuesday</v>
      </c>
      <c r="I7097" t="str">
        <f>MID(AppleStock[[#This Row],[Day]],1,FIND("day",AppleStock[[#This Row],[Day]])-1)</f>
        <v>Tues</v>
      </c>
      <c r="J7097" s="3">
        <f>AppleStock[[#This Row],[Open]]-AppleStock[[#This Row],[Close]]</f>
        <v>-1.3392000000000071E-2</v>
      </c>
      <c r="K7097" t="str">
        <f>IF(AppleStock[[#This Row],[Day Change]]&gt;0,"UP","DOWN")</f>
        <v>DOWN</v>
      </c>
      <c r="L7097" s="2">
        <v>90</v>
      </c>
      <c r="Q7097" s="15"/>
    </row>
    <row r="7098" spans="1:17" x14ac:dyDescent="0.25">
      <c r="A7098" s="1">
        <v>33009</v>
      </c>
      <c r="B7098" s="3">
        <v>1.491071</v>
      </c>
      <c r="C7098" s="3">
        <v>1.491071</v>
      </c>
      <c r="D7098" s="3">
        <v>1.464286</v>
      </c>
      <c r="E7098" s="3">
        <v>1.486607</v>
      </c>
      <c r="F7098" s="3">
        <v>1.234847</v>
      </c>
      <c r="G7098">
        <v>21826000</v>
      </c>
      <c r="H7098" t="str">
        <f>TEXT(AppleStock[[#This Row],[Date]],"dddd")</f>
        <v>Wednesday</v>
      </c>
      <c r="I7098" t="str">
        <f>MID(AppleStock[[#This Row],[Day]],1,FIND("day",AppleStock[[#This Row],[Day]])-1)</f>
        <v>Wednes</v>
      </c>
      <c r="J7098" s="3">
        <f>AppleStock[[#This Row],[Open]]-AppleStock[[#This Row],[Close]]</f>
        <v>4.4640000000000235E-3</v>
      </c>
      <c r="K7098" t="str">
        <f>IF(AppleStock[[#This Row],[Day Change]]&gt;0,"UP","DOWN")</f>
        <v>UP</v>
      </c>
      <c r="L7098" s="2">
        <v>90</v>
      </c>
      <c r="Q7098" s="15"/>
    </row>
    <row r="7099" spans="1:17" x14ac:dyDescent="0.25">
      <c r="A7099" s="1">
        <v>33010</v>
      </c>
      <c r="B7099" s="3">
        <v>1.491071</v>
      </c>
      <c r="C7099" s="3">
        <v>1.508929</v>
      </c>
      <c r="D7099" s="3">
        <v>1.464286</v>
      </c>
      <c r="E7099" s="3">
        <v>1.482143</v>
      </c>
      <c r="F7099" s="3">
        <v>1.231139</v>
      </c>
      <c r="G7099">
        <v>38396400</v>
      </c>
      <c r="H7099" t="str">
        <f>TEXT(AppleStock[[#This Row],[Date]],"dddd")</f>
        <v>Thursday</v>
      </c>
      <c r="I7099" t="str">
        <f>MID(AppleStock[[#This Row],[Day]],1,FIND("day",AppleStock[[#This Row],[Day]])-1)</f>
        <v>Thurs</v>
      </c>
      <c r="J7099" s="3">
        <f>AppleStock[[#This Row],[Open]]-AppleStock[[#This Row],[Close]]</f>
        <v>8.928000000000047E-3</v>
      </c>
      <c r="K7099" t="str">
        <f>IF(AppleStock[[#This Row],[Day Change]]&gt;0,"UP","DOWN")</f>
        <v>UP</v>
      </c>
      <c r="L7099" s="2">
        <v>90</v>
      </c>
      <c r="Q7099" s="15"/>
    </row>
    <row r="7100" spans="1:17" x14ac:dyDescent="0.25">
      <c r="A7100" s="1">
        <v>33011</v>
      </c>
      <c r="B7100" s="3">
        <v>1.473214</v>
      </c>
      <c r="C7100" s="3">
        <v>1.482143</v>
      </c>
      <c r="D7100" s="3">
        <v>1.410714</v>
      </c>
      <c r="E7100" s="3">
        <v>1.419643</v>
      </c>
      <c r="F7100" s="3">
        <v>1.1792229999999999</v>
      </c>
      <c r="G7100">
        <v>64615600</v>
      </c>
      <c r="H7100" t="str">
        <f>TEXT(AppleStock[[#This Row],[Date]],"dddd")</f>
        <v>Friday</v>
      </c>
      <c r="I7100" t="str">
        <f>MID(AppleStock[[#This Row],[Day]],1,FIND("day",AppleStock[[#This Row],[Day]])-1)</f>
        <v>Fri</v>
      </c>
      <c r="J7100" s="3">
        <f>AppleStock[[#This Row],[Open]]-AppleStock[[#This Row],[Close]]</f>
        <v>5.3571000000000035E-2</v>
      </c>
      <c r="K7100" t="str">
        <f>IF(AppleStock[[#This Row],[Day Change]]&gt;0,"UP","DOWN")</f>
        <v>UP</v>
      </c>
      <c r="L7100" s="2">
        <v>90</v>
      </c>
      <c r="Q7100" s="15"/>
    </row>
    <row r="7101" spans="1:17" x14ac:dyDescent="0.25">
      <c r="A7101" s="1">
        <v>33014</v>
      </c>
      <c r="B7101" s="3">
        <v>1.410714</v>
      </c>
      <c r="C7101" s="3">
        <v>1.428571</v>
      </c>
      <c r="D7101" s="3">
        <v>1.383929</v>
      </c>
      <c r="E7101" s="3">
        <v>1.410714</v>
      </c>
      <c r="F7101" s="3">
        <v>1.17506</v>
      </c>
      <c r="G7101">
        <v>65620800</v>
      </c>
      <c r="H7101" t="str">
        <f>TEXT(AppleStock[[#This Row],[Date]],"dddd")</f>
        <v>Monday</v>
      </c>
      <c r="I7101" t="str">
        <f>MID(AppleStock[[#This Row],[Day]],1,FIND("day",AppleStock[[#This Row],[Day]])-1)</f>
        <v>Mon</v>
      </c>
      <c r="J7101" s="3">
        <f>AppleStock[[#This Row],[Open]]-AppleStock[[#This Row],[Close]]</f>
        <v>0</v>
      </c>
      <c r="K7101" t="str">
        <f>IF(AppleStock[[#This Row],[Day Change]]&gt;0,"UP","DOWN")</f>
        <v>DOWN</v>
      </c>
      <c r="L7101" s="2">
        <v>90</v>
      </c>
      <c r="Q7101" s="15"/>
    </row>
    <row r="7102" spans="1:17" x14ac:dyDescent="0.25">
      <c r="A7102" s="1">
        <v>33015</v>
      </c>
      <c r="B7102" s="3">
        <v>1.433036</v>
      </c>
      <c r="C7102" s="3">
        <v>1.482143</v>
      </c>
      <c r="D7102" s="3">
        <v>1.428571</v>
      </c>
      <c r="E7102" s="3">
        <v>1.477679</v>
      </c>
      <c r="F7102" s="3">
        <v>1.2308380000000001</v>
      </c>
      <c r="G7102">
        <v>75272400</v>
      </c>
      <c r="H7102" t="str">
        <f>TEXT(AppleStock[[#This Row],[Date]],"dddd")</f>
        <v>Tuesday</v>
      </c>
      <c r="I7102" t="str">
        <f>MID(AppleStock[[#This Row],[Day]],1,FIND("day",AppleStock[[#This Row],[Day]])-1)</f>
        <v>Tues</v>
      </c>
      <c r="J7102" s="3">
        <f>AppleStock[[#This Row],[Open]]-AppleStock[[#This Row],[Close]]</f>
        <v>-4.4642999999999988E-2</v>
      </c>
      <c r="K7102" t="str">
        <f>IF(AppleStock[[#This Row],[Day Change]]&gt;0,"UP","DOWN")</f>
        <v>DOWN</v>
      </c>
      <c r="L7102" s="2">
        <v>90</v>
      </c>
      <c r="Q7102" s="15"/>
    </row>
    <row r="7103" spans="1:17" x14ac:dyDescent="0.25">
      <c r="A7103" s="1">
        <v>33016</v>
      </c>
      <c r="B7103" s="3">
        <v>1.473214</v>
      </c>
      <c r="C7103" s="3">
        <v>1.517857</v>
      </c>
      <c r="D7103" s="3">
        <v>1.473214</v>
      </c>
      <c r="E7103" s="3">
        <v>1.5</v>
      </c>
      <c r="F7103" s="3">
        <v>1.249431</v>
      </c>
      <c r="G7103">
        <v>51878400</v>
      </c>
      <c r="H7103" t="str">
        <f>TEXT(AppleStock[[#This Row],[Date]],"dddd")</f>
        <v>Wednesday</v>
      </c>
      <c r="I7103" t="str">
        <f>MID(AppleStock[[#This Row],[Day]],1,FIND("day",AppleStock[[#This Row],[Day]])-1)</f>
        <v>Wednes</v>
      </c>
      <c r="J7103" s="3">
        <f>AppleStock[[#This Row],[Open]]-AppleStock[[#This Row],[Close]]</f>
        <v>-2.6785999999999976E-2</v>
      </c>
      <c r="K7103" t="str">
        <f>IF(AppleStock[[#This Row],[Day Change]]&gt;0,"UP","DOWN")</f>
        <v>DOWN</v>
      </c>
      <c r="L7103" s="2">
        <v>90</v>
      </c>
      <c r="Q7103" s="15"/>
    </row>
    <row r="7104" spans="1:17" x14ac:dyDescent="0.25">
      <c r="A7104" s="1">
        <v>33017</v>
      </c>
      <c r="B7104" s="3">
        <v>1.508929</v>
      </c>
      <c r="C7104" s="3">
        <v>1.508929</v>
      </c>
      <c r="D7104" s="3">
        <v>1.482143</v>
      </c>
      <c r="E7104" s="3">
        <v>1.5</v>
      </c>
      <c r="F7104" s="3">
        <v>1.249431</v>
      </c>
      <c r="G7104">
        <v>37032800</v>
      </c>
      <c r="H7104" t="str">
        <f>TEXT(AppleStock[[#This Row],[Date]],"dddd")</f>
        <v>Thursday</v>
      </c>
      <c r="I7104" t="str">
        <f>MID(AppleStock[[#This Row],[Day]],1,FIND("day",AppleStock[[#This Row],[Day]])-1)</f>
        <v>Thurs</v>
      </c>
      <c r="J7104" s="3">
        <f>AppleStock[[#This Row],[Open]]-AppleStock[[#This Row],[Close]]</f>
        <v>8.9289999999999647E-3</v>
      </c>
      <c r="K7104" t="str">
        <f>IF(AppleStock[[#This Row],[Day Change]]&gt;0,"UP","DOWN")</f>
        <v>UP</v>
      </c>
      <c r="L7104" s="2">
        <v>90</v>
      </c>
      <c r="Q7104" s="15"/>
    </row>
    <row r="7105" spans="1:17" x14ac:dyDescent="0.25">
      <c r="A7105" s="1">
        <v>33018</v>
      </c>
      <c r="B7105" s="3">
        <v>1.410714</v>
      </c>
      <c r="C7105" s="3">
        <v>1.455357</v>
      </c>
      <c r="D7105" s="3">
        <v>1.392857</v>
      </c>
      <c r="E7105" s="3">
        <v>1.428571</v>
      </c>
      <c r="F7105" s="3">
        <v>1.189934</v>
      </c>
      <c r="G7105">
        <v>80830400</v>
      </c>
      <c r="H7105" t="str">
        <f>TEXT(AppleStock[[#This Row],[Date]],"dddd")</f>
        <v>Friday</v>
      </c>
      <c r="I7105" t="str">
        <f>MID(AppleStock[[#This Row],[Day]],1,FIND("day",AppleStock[[#This Row],[Day]])-1)</f>
        <v>Fri</v>
      </c>
      <c r="J7105" s="3">
        <f>AppleStock[[#This Row],[Open]]-AppleStock[[#This Row],[Close]]</f>
        <v>-1.7857000000000012E-2</v>
      </c>
      <c r="K7105" t="str">
        <f>IF(AppleStock[[#This Row],[Day Change]]&gt;0,"UP","DOWN")</f>
        <v>DOWN</v>
      </c>
      <c r="L7105" s="2">
        <v>90</v>
      </c>
      <c r="Q7105" s="15"/>
    </row>
    <row r="7106" spans="1:17" x14ac:dyDescent="0.25">
      <c r="A7106" s="1">
        <v>33022</v>
      </c>
      <c r="B7106" s="3">
        <v>1.428571</v>
      </c>
      <c r="C7106" s="3">
        <v>1.473214</v>
      </c>
      <c r="D7106" s="3">
        <v>1.401786</v>
      </c>
      <c r="E7106" s="3">
        <v>1.464286</v>
      </c>
      <c r="F7106" s="3">
        <v>1.2196819999999999</v>
      </c>
      <c r="G7106">
        <v>60802000</v>
      </c>
      <c r="H7106" t="str">
        <f>TEXT(AppleStock[[#This Row],[Date]],"dddd")</f>
        <v>Tuesday</v>
      </c>
      <c r="I7106" t="str">
        <f>MID(AppleStock[[#This Row],[Day]],1,FIND("day",AppleStock[[#This Row],[Day]])-1)</f>
        <v>Tues</v>
      </c>
      <c r="J7106" s="3">
        <f>AppleStock[[#This Row],[Open]]-AppleStock[[#This Row],[Close]]</f>
        <v>-3.5714999999999941E-2</v>
      </c>
      <c r="K7106" t="str">
        <f>IF(AppleStock[[#This Row],[Day Change]]&gt;0,"UP","DOWN")</f>
        <v>DOWN</v>
      </c>
      <c r="L7106" s="2">
        <v>90</v>
      </c>
      <c r="Q7106" s="15"/>
    </row>
    <row r="7107" spans="1:17" x14ac:dyDescent="0.25">
      <c r="A7107" s="1">
        <v>33023</v>
      </c>
      <c r="B7107" s="3">
        <v>1.486607</v>
      </c>
      <c r="C7107" s="3">
        <v>1.491071</v>
      </c>
      <c r="D7107" s="3">
        <v>1.473214</v>
      </c>
      <c r="E7107" s="3">
        <v>1.477679</v>
      </c>
      <c r="F7107" s="3">
        <v>1.2308380000000001</v>
      </c>
      <c r="G7107">
        <v>69204800</v>
      </c>
      <c r="H7107" t="str">
        <f>TEXT(AppleStock[[#This Row],[Date]],"dddd")</f>
        <v>Wednesday</v>
      </c>
      <c r="I7107" t="str">
        <f>MID(AppleStock[[#This Row],[Day]],1,FIND("day",AppleStock[[#This Row],[Day]])-1)</f>
        <v>Wednes</v>
      </c>
      <c r="J7107" s="3">
        <f>AppleStock[[#This Row],[Open]]-AppleStock[[#This Row],[Close]]</f>
        <v>8.928000000000047E-3</v>
      </c>
      <c r="K7107" t="str">
        <f>IF(AppleStock[[#This Row],[Day Change]]&gt;0,"UP","DOWN")</f>
        <v>UP</v>
      </c>
      <c r="L7107" s="2">
        <v>90</v>
      </c>
      <c r="Q7107" s="15"/>
    </row>
    <row r="7108" spans="1:17" x14ac:dyDescent="0.25">
      <c r="A7108" s="1">
        <v>33024</v>
      </c>
      <c r="B7108" s="3">
        <v>1.482143</v>
      </c>
      <c r="C7108" s="3">
        <v>1.482143</v>
      </c>
      <c r="D7108" s="3">
        <v>1.464286</v>
      </c>
      <c r="E7108" s="3">
        <v>1.473214</v>
      </c>
      <c r="F7108" s="3">
        <v>1.22712</v>
      </c>
      <c r="G7108">
        <v>25771200</v>
      </c>
      <c r="H7108" t="str">
        <f>TEXT(AppleStock[[#This Row],[Date]],"dddd")</f>
        <v>Thursday</v>
      </c>
      <c r="I7108" t="str">
        <f>MID(AppleStock[[#This Row],[Day]],1,FIND("day",AppleStock[[#This Row],[Day]])-1)</f>
        <v>Thurs</v>
      </c>
      <c r="J7108" s="3">
        <f>AppleStock[[#This Row],[Open]]-AppleStock[[#This Row],[Close]]</f>
        <v>8.9289999999999647E-3</v>
      </c>
      <c r="K7108" t="str">
        <f>IF(AppleStock[[#This Row],[Day Change]]&gt;0,"UP","DOWN")</f>
        <v>UP</v>
      </c>
      <c r="L7108" s="2">
        <v>90</v>
      </c>
      <c r="Q7108" s="15"/>
    </row>
    <row r="7109" spans="1:17" x14ac:dyDescent="0.25">
      <c r="A7109" s="1">
        <v>33025</v>
      </c>
      <c r="B7109" s="3">
        <v>1.477679</v>
      </c>
      <c r="C7109" s="3">
        <v>1.5</v>
      </c>
      <c r="D7109" s="3">
        <v>1.455357</v>
      </c>
      <c r="E7109" s="3">
        <v>1.455357</v>
      </c>
      <c r="F7109" s="3">
        <v>1.212245</v>
      </c>
      <c r="G7109">
        <v>39309200</v>
      </c>
      <c r="H7109" t="str">
        <f>TEXT(AppleStock[[#This Row],[Date]],"dddd")</f>
        <v>Friday</v>
      </c>
      <c r="I7109" t="str">
        <f>MID(AppleStock[[#This Row],[Day]],1,FIND("day",AppleStock[[#This Row],[Day]])-1)</f>
        <v>Fri</v>
      </c>
      <c r="J7109" s="3">
        <f>AppleStock[[#This Row],[Open]]-AppleStock[[#This Row],[Close]]</f>
        <v>2.2321999999999953E-2</v>
      </c>
      <c r="K7109" t="str">
        <f>IF(AppleStock[[#This Row],[Day Change]]&gt;0,"UP","DOWN")</f>
        <v>UP</v>
      </c>
      <c r="L7109" s="2">
        <v>90</v>
      </c>
      <c r="Q7109" s="15"/>
    </row>
    <row r="7110" spans="1:17" x14ac:dyDescent="0.25">
      <c r="A7110" s="1">
        <v>33028</v>
      </c>
      <c r="B7110" s="3">
        <v>1.455357</v>
      </c>
      <c r="C7110" s="3">
        <v>1.464286</v>
      </c>
      <c r="D7110" s="3">
        <v>1.419643</v>
      </c>
      <c r="E7110" s="3">
        <v>1.455357</v>
      </c>
      <c r="F7110" s="3">
        <v>1.212245</v>
      </c>
      <c r="G7110">
        <v>44856000</v>
      </c>
      <c r="H7110" t="str">
        <f>TEXT(AppleStock[[#This Row],[Date]],"dddd")</f>
        <v>Monday</v>
      </c>
      <c r="I7110" t="str">
        <f>MID(AppleStock[[#This Row],[Day]],1,FIND("day",AppleStock[[#This Row],[Day]])-1)</f>
        <v>Mon</v>
      </c>
      <c r="J7110" s="3">
        <f>AppleStock[[#This Row],[Open]]-AppleStock[[#This Row],[Close]]</f>
        <v>0</v>
      </c>
      <c r="K7110" t="str">
        <f>IF(AppleStock[[#This Row],[Day Change]]&gt;0,"UP","DOWN")</f>
        <v>DOWN</v>
      </c>
      <c r="L7110" s="2">
        <v>90</v>
      </c>
      <c r="Q7110" s="15"/>
    </row>
    <row r="7111" spans="1:17" x14ac:dyDescent="0.25">
      <c r="A7111" s="1">
        <v>33029</v>
      </c>
      <c r="B7111" s="3">
        <v>1.464286</v>
      </c>
      <c r="C7111" s="3">
        <v>1.464286</v>
      </c>
      <c r="D7111" s="3">
        <v>1.392857</v>
      </c>
      <c r="E7111" s="3">
        <v>1.410714</v>
      </c>
      <c r="F7111" s="3">
        <v>1.17506</v>
      </c>
      <c r="G7111">
        <v>74858000</v>
      </c>
      <c r="H7111" t="str">
        <f>TEXT(AppleStock[[#This Row],[Date]],"dddd")</f>
        <v>Tuesday</v>
      </c>
      <c r="I7111" t="str">
        <f>MID(AppleStock[[#This Row],[Day]],1,FIND("day",AppleStock[[#This Row],[Day]])-1)</f>
        <v>Tues</v>
      </c>
      <c r="J7111" s="3">
        <f>AppleStock[[#This Row],[Open]]-AppleStock[[#This Row],[Close]]</f>
        <v>5.3571999999999953E-2</v>
      </c>
      <c r="K7111" t="str">
        <f>IF(AppleStock[[#This Row],[Day Change]]&gt;0,"UP","DOWN")</f>
        <v>UP</v>
      </c>
      <c r="L7111" s="2">
        <v>90</v>
      </c>
      <c r="Q7111" s="15"/>
    </row>
    <row r="7112" spans="1:17" x14ac:dyDescent="0.25">
      <c r="A7112" s="1">
        <v>33030</v>
      </c>
      <c r="B7112" s="3">
        <v>1.392857</v>
      </c>
      <c r="C7112" s="3">
        <v>1.410714</v>
      </c>
      <c r="D7112" s="3">
        <v>1.383929</v>
      </c>
      <c r="E7112" s="3">
        <v>1.410714</v>
      </c>
      <c r="F7112" s="3">
        <v>1.17506</v>
      </c>
      <c r="G7112">
        <v>52936800</v>
      </c>
      <c r="H7112" t="str">
        <f>TEXT(AppleStock[[#This Row],[Date]],"dddd")</f>
        <v>Wednesday</v>
      </c>
      <c r="I7112" t="str">
        <f>MID(AppleStock[[#This Row],[Day]],1,FIND("day",AppleStock[[#This Row],[Day]])-1)</f>
        <v>Wednes</v>
      </c>
      <c r="J7112" s="3">
        <f>AppleStock[[#This Row],[Open]]-AppleStock[[#This Row],[Close]]</f>
        <v>-1.7857000000000012E-2</v>
      </c>
      <c r="K7112" t="str">
        <f>IF(AppleStock[[#This Row],[Day Change]]&gt;0,"UP","DOWN")</f>
        <v>DOWN</v>
      </c>
      <c r="L7112" s="2">
        <v>90</v>
      </c>
      <c r="Q7112" s="15"/>
    </row>
    <row r="7113" spans="1:17" x14ac:dyDescent="0.25">
      <c r="A7113" s="1">
        <v>33031</v>
      </c>
      <c r="B7113" s="3">
        <v>1.410714</v>
      </c>
      <c r="C7113" s="3">
        <v>1.419643</v>
      </c>
      <c r="D7113" s="3">
        <v>1.375</v>
      </c>
      <c r="E7113" s="3">
        <v>1.392857</v>
      </c>
      <c r="F7113" s="3">
        <v>1.1601859999999999</v>
      </c>
      <c r="G7113">
        <v>46608800</v>
      </c>
      <c r="H7113" t="str">
        <f>TEXT(AppleStock[[#This Row],[Date]],"dddd")</f>
        <v>Thursday</v>
      </c>
      <c r="I7113" t="str">
        <f>MID(AppleStock[[#This Row],[Day]],1,FIND("day",AppleStock[[#This Row],[Day]])-1)</f>
        <v>Thurs</v>
      </c>
      <c r="J7113" s="3">
        <f>AppleStock[[#This Row],[Open]]-AppleStock[[#This Row],[Close]]</f>
        <v>1.7857000000000012E-2</v>
      </c>
      <c r="K7113" t="str">
        <f>IF(AppleStock[[#This Row],[Day Change]]&gt;0,"UP","DOWN")</f>
        <v>UP</v>
      </c>
      <c r="L7113" s="2">
        <v>90</v>
      </c>
      <c r="Q7113" s="15"/>
    </row>
    <row r="7114" spans="1:17" x14ac:dyDescent="0.25">
      <c r="A7114" s="1">
        <v>33032</v>
      </c>
      <c r="B7114" s="3">
        <v>1.375</v>
      </c>
      <c r="C7114" s="3">
        <v>1.375</v>
      </c>
      <c r="D7114" s="3">
        <v>1.339286</v>
      </c>
      <c r="E7114" s="3">
        <v>1.366071</v>
      </c>
      <c r="F7114" s="3">
        <v>1.1378740000000001</v>
      </c>
      <c r="G7114">
        <v>83470800</v>
      </c>
      <c r="H7114" t="str">
        <f>TEXT(AppleStock[[#This Row],[Date]],"dddd")</f>
        <v>Friday</v>
      </c>
      <c r="I7114" t="str">
        <f>MID(AppleStock[[#This Row],[Day]],1,FIND("day",AppleStock[[#This Row],[Day]])-1)</f>
        <v>Fri</v>
      </c>
      <c r="J7114" s="3">
        <f>AppleStock[[#This Row],[Open]]-AppleStock[[#This Row],[Close]]</f>
        <v>8.9289999999999647E-3</v>
      </c>
      <c r="K7114" t="str">
        <f>IF(AppleStock[[#This Row],[Day Change]]&gt;0,"UP","DOWN")</f>
        <v>UP</v>
      </c>
      <c r="L7114" s="2">
        <v>90</v>
      </c>
      <c r="Q7114" s="15"/>
    </row>
    <row r="7115" spans="1:17" x14ac:dyDescent="0.25">
      <c r="A7115" s="1">
        <v>33035</v>
      </c>
      <c r="B7115" s="3">
        <v>1.348214</v>
      </c>
      <c r="C7115" s="3">
        <v>1.392857</v>
      </c>
      <c r="D7115" s="3">
        <v>1.348214</v>
      </c>
      <c r="E7115" s="3">
        <v>1.392857</v>
      </c>
      <c r="F7115" s="3">
        <v>1.1601859999999999</v>
      </c>
      <c r="G7115">
        <v>39474400</v>
      </c>
      <c r="H7115" t="str">
        <f>TEXT(AppleStock[[#This Row],[Date]],"dddd")</f>
        <v>Monday</v>
      </c>
      <c r="I7115" t="str">
        <f>MID(AppleStock[[#This Row],[Day]],1,FIND("day",AppleStock[[#This Row],[Day]])-1)</f>
        <v>Mon</v>
      </c>
      <c r="J7115" s="3">
        <f>AppleStock[[#This Row],[Open]]-AppleStock[[#This Row],[Close]]</f>
        <v>-4.4642999999999988E-2</v>
      </c>
      <c r="K7115" t="str">
        <f>IF(AppleStock[[#This Row],[Day Change]]&gt;0,"UP","DOWN")</f>
        <v>DOWN</v>
      </c>
      <c r="L7115" s="2">
        <v>90</v>
      </c>
      <c r="Q7115" s="15"/>
    </row>
    <row r="7116" spans="1:17" x14ac:dyDescent="0.25">
      <c r="A7116" s="1">
        <v>33036</v>
      </c>
      <c r="B7116" s="3">
        <v>1.397321</v>
      </c>
      <c r="C7116" s="3">
        <v>1.446429</v>
      </c>
      <c r="D7116" s="3">
        <v>1.383929</v>
      </c>
      <c r="E7116" s="3">
        <v>1.446429</v>
      </c>
      <c r="F7116" s="3">
        <v>1.204809</v>
      </c>
      <c r="G7116">
        <v>41258000</v>
      </c>
      <c r="H7116" t="str">
        <f>TEXT(AppleStock[[#This Row],[Date]],"dddd")</f>
        <v>Tuesday</v>
      </c>
      <c r="I7116" t="str">
        <f>MID(AppleStock[[#This Row],[Day]],1,FIND("day",AppleStock[[#This Row],[Day]])-1)</f>
        <v>Tues</v>
      </c>
      <c r="J7116" s="3">
        <f>AppleStock[[#This Row],[Open]]-AppleStock[[#This Row],[Close]]</f>
        <v>-4.9107999999999929E-2</v>
      </c>
      <c r="K7116" t="str">
        <f>IF(AppleStock[[#This Row],[Day Change]]&gt;0,"UP","DOWN")</f>
        <v>DOWN</v>
      </c>
      <c r="L7116" s="2">
        <v>90</v>
      </c>
      <c r="Q7116" s="15"/>
    </row>
    <row r="7117" spans="1:17" x14ac:dyDescent="0.25">
      <c r="A7117" s="1">
        <v>33037</v>
      </c>
      <c r="B7117" s="3">
        <v>1.441964</v>
      </c>
      <c r="C7117" s="3">
        <v>1.455357</v>
      </c>
      <c r="D7117" s="3">
        <v>1.419643</v>
      </c>
      <c r="E7117" s="3">
        <v>1.419643</v>
      </c>
      <c r="F7117" s="3">
        <v>1.1824969999999999</v>
      </c>
      <c r="G7117">
        <v>34736800</v>
      </c>
      <c r="H7117" t="str">
        <f>TEXT(AppleStock[[#This Row],[Date]],"dddd")</f>
        <v>Wednesday</v>
      </c>
      <c r="I7117" t="str">
        <f>MID(AppleStock[[#This Row],[Day]],1,FIND("day",AppleStock[[#This Row],[Day]])-1)</f>
        <v>Wednes</v>
      </c>
      <c r="J7117" s="3">
        <f>AppleStock[[#This Row],[Open]]-AppleStock[[#This Row],[Close]]</f>
        <v>2.2321000000000035E-2</v>
      </c>
      <c r="K7117" t="str">
        <f>IF(AppleStock[[#This Row],[Day Change]]&gt;0,"UP","DOWN")</f>
        <v>UP</v>
      </c>
      <c r="L7117" s="2">
        <v>90</v>
      </c>
      <c r="Q7117" s="15"/>
    </row>
    <row r="7118" spans="1:17" x14ac:dyDescent="0.25">
      <c r="A7118" s="1">
        <v>33038</v>
      </c>
      <c r="B7118" s="3">
        <v>1.428571</v>
      </c>
      <c r="C7118" s="3">
        <v>1.4375</v>
      </c>
      <c r="D7118" s="3">
        <v>1.401786</v>
      </c>
      <c r="E7118" s="3">
        <v>1.419643</v>
      </c>
      <c r="F7118" s="3">
        <v>1.1824969999999999</v>
      </c>
      <c r="G7118">
        <v>35081200</v>
      </c>
      <c r="H7118" t="str">
        <f>TEXT(AppleStock[[#This Row],[Date]],"dddd")</f>
        <v>Thursday</v>
      </c>
      <c r="I7118" t="str">
        <f>MID(AppleStock[[#This Row],[Day]],1,FIND("day",AppleStock[[#This Row],[Day]])-1)</f>
        <v>Thurs</v>
      </c>
      <c r="J7118" s="3">
        <f>AppleStock[[#This Row],[Open]]-AppleStock[[#This Row],[Close]]</f>
        <v>8.928000000000047E-3</v>
      </c>
      <c r="K7118" t="str">
        <f>IF(AppleStock[[#This Row],[Day Change]]&gt;0,"UP","DOWN")</f>
        <v>UP</v>
      </c>
      <c r="L7118" s="2">
        <v>90</v>
      </c>
      <c r="Q7118" s="15"/>
    </row>
    <row r="7119" spans="1:17" x14ac:dyDescent="0.25">
      <c r="A7119" s="1">
        <v>33039</v>
      </c>
      <c r="B7119" s="3">
        <v>1.419643</v>
      </c>
      <c r="C7119" s="3">
        <v>1.428571</v>
      </c>
      <c r="D7119" s="3">
        <v>1.397321</v>
      </c>
      <c r="E7119" s="3">
        <v>1.410714</v>
      </c>
      <c r="F7119" s="3">
        <v>1.17506</v>
      </c>
      <c r="G7119">
        <v>36036000</v>
      </c>
      <c r="H7119" t="str">
        <f>TEXT(AppleStock[[#This Row],[Date]],"dddd")</f>
        <v>Friday</v>
      </c>
      <c r="I7119" t="str">
        <f>MID(AppleStock[[#This Row],[Day]],1,FIND("day",AppleStock[[#This Row],[Day]])-1)</f>
        <v>Fri</v>
      </c>
      <c r="J7119" s="3">
        <f>AppleStock[[#This Row],[Open]]-AppleStock[[#This Row],[Close]]</f>
        <v>8.9289999999999647E-3</v>
      </c>
      <c r="K7119" t="str">
        <f>IF(AppleStock[[#This Row],[Day Change]]&gt;0,"UP","DOWN")</f>
        <v>UP</v>
      </c>
      <c r="L7119" s="2">
        <v>90</v>
      </c>
      <c r="Q7119" s="15"/>
    </row>
    <row r="7120" spans="1:17" x14ac:dyDescent="0.25">
      <c r="A7120" s="1">
        <v>33042</v>
      </c>
      <c r="B7120" s="3">
        <v>1.401786</v>
      </c>
      <c r="C7120" s="3">
        <v>1.410714</v>
      </c>
      <c r="D7120" s="3">
        <v>1.392857</v>
      </c>
      <c r="E7120" s="3">
        <v>1.401786</v>
      </c>
      <c r="F7120" s="3">
        <v>1.1676230000000001</v>
      </c>
      <c r="G7120">
        <v>27848800</v>
      </c>
      <c r="H7120" t="str">
        <f>TEXT(AppleStock[[#This Row],[Date]],"dddd")</f>
        <v>Monday</v>
      </c>
      <c r="I7120" t="str">
        <f>MID(AppleStock[[#This Row],[Day]],1,FIND("day",AppleStock[[#This Row],[Day]])-1)</f>
        <v>Mon</v>
      </c>
      <c r="J7120" s="3">
        <f>AppleStock[[#This Row],[Open]]-AppleStock[[#This Row],[Close]]</f>
        <v>0</v>
      </c>
      <c r="K7120" t="str">
        <f>IF(AppleStock[[#This Row],[Day Change]]&gt;0,"UP","DOWN")</f>
        <v>DOWN</v>
      </c>
      <c r="L7120" s="2">
        <v>90</v>
      </c>
      <c r="Q7120" s="15"/>
    </row>
    <row r="7121" spans="1:17" x14ac:dyDescent="0.25">
      <c r="A7121" s="1">
        <v>33043</v>
      </c>
      <c r="B7121" s="3">
        <v>1.392857</v>
      </c>
      <c r="C7121" s="3">
        <v>1.419643</v>
      </c>
      <c r="D7121" s="3">
        <v>1.370536</v>
      </c>
      <c r="E7121" s="3">
        <v>1.415179</v>
      </c>
      <c r="F7121" s="3">
        <v>1.178779</v>
      </c>
      <c r="G7121">
        <v>39306400</v>
      </c>
      <c r="H7121" t="str">
        <f>TEXT(AppleStock[[#This Row],[Date]],"dddd")</f>
        <v>Tuesday</v>
      </c>
      <c r="I7121" t="str">
        <f>MID(AppleStock[[#This Row],[Day]],1,FIND("day",AppleStock[[#This Row],[Day]])-1)</f>
        <v>Tues</v>
      </c>
      <c r="J7121" s="3">
        <f>AppleStock[[#This Row],[Open]]-AppleStock[[#This Row],[Close]]</f>
        <v>-2.2321999999999953E-2</v>
      </c>
      <c r="K7121" t="str">
        <f>IF(AppleStock[[#This Row],[Day Change]]&gt;0,"UP","DOWN")</f>
        <v>DOWN</v>
      </c>
      <c r="L7121" s="2">
        <v>90</v>
      </c>
      <c r="Q7121" s="15"/>
    </row>
    <row r="7122" spans="1:17" x14ac:dyDescent="0.25">
      <c r="A7122" s="1">
        <v>33044</v>
      </c>
      <c r="B7122" s="3">
        <v>1.424107</v>
      </c>
      <c r="C7122" s="3">
        <v>1.4375</v>
      </c>
      <c r="D7122" s="3">
        <v>1.419643</v>
      </c>
      <c r="E7122" s="3">
        <v>1.428571</v>
      </c>
      <c r="F7122" s="3">
        <v>1.189934</v>
      </c>
      <c r="G7122">
        <v>38684800</v>
      </c>
      <c r="H7122" t="str">
        <f>TEXT(AppleStock[[#This Row],[Date]],"dddd")</f>
        <v>Wednesday</v>
      </c>
      <c r="I7122" t="str">
        <f>MID(AppleStock[[#This Row],[Day]],1,FIND("day",AppleStock[[#This Row],[Day]])-1)</f>
        <v>Wednes</v>
      </c>
      <c r="J7122" s="3">
        <f>AppleStock[[#This Row],[Open]]-AppleStock[[#This Row],[Close]]</f>
        <v>-4.4640000000000235E-3</v>
      </c>
      <c r="K7122" t="str">
        <f>IF(AppleStock[[#This Row],[Day Change]]&gt;0,"UP","DOWN")</f>
        <v>DOWN</v>
      </c>
      <c r="L7122" s="2">
        <v>90</v>
      </c>
      <c r="Q7122" s="15"/>
    </row>
    <row r="7123" spans="1:17" x14ac:dyDescent="0.25">
      <c r="A7123" s="1">
        <v>33045</v>
      </c>
      <c r="B7123" s="3">
        <v>1.428571</v>
      </c>
      <c r="C7123" s="3">
        <v>1.5</v>
      </c>
      <c r="D7123" s="3">
        <v>1.428571</v>
      </c>
      <c r="E7123" s="3">
        <v>1.495536</v>
      </c>
      <c r="F7123" s="3">
        <v>1.2457130000000001</v>
      </c>
      <c r="G7123">
        <v>52150000</v>
      </c>
      <c r="H7123" t="str">
        <f>TEXT(AppleStock[[#This Row],[Date]],"dddd")</f>
        <v>Thursday</v>
      </c>
      <c r="I7123" t="str">
        <f>MID(AppleStock[[#This Row],[Day]],1,FIND("day",AppleStock[[#This Row],[Day]])-1)</f>
        <v>Thurs</v>
      </c>
      <c r="J7123" s="3">
        <f>AppleStock[[#This Row],[Open]]-AppleStock[[#This Row],[Close]]</f>
        <v>-6.6964999999999941E-2</v>
      </c>
      <c r="K7123" t="str">
        <f>IF(AppleStock[[#This Row],[Day Change]]&gt;0,"UP","DOWN")</f>
        <v>DOWN</v>
      </c>
      <c r="L7123" s="2">
        <v>90</v>
      </c>
      <c r="Q7123" s="15"/>
    </row>
    <row r="7124" spans="1:17" x14ac:dyDescent="0.25">
      <c r="A7124" s="1">
        <v>33046</v>
      </c>
      <c r="B7124" s="3">
        <v>1.5</v>
      </c>
      <c r="C7124" s="3">
        <v>1.522321</v>
      </c>
      <c r="D7124" s="3">
        <v>1.473214</v>
      </c>
      <c r="E7124" s="3">
        <v>1.482143</v>
      </c>
      <c r="F7124" s="3">
        <v>1.2345569999999999</v>
      </c>
      <c r="G7124">
        <v>70994000</v>
      </c>
      <c r="H7124" t="str">
        <f>TEXT(AppleStock[[#This Row],[Date]],"dddd")</f>
        <v>Friday</v>
      </c>
      <c r="I7124" t="str">
        <f>MID(AppleStock[[#This Row],[Day]],1,FIND("day",AppleStock[[#This Row],[Day]])-1)</f>
        <v>Fri</v>
      </c>
      <c r="J7124" s="3">
        <f>AppleStock[[#This Row],[Open]]-AppleStock[[#This Row],[Close]]</f>
        <v>1.7857000000000012E-2</v>
      </c>
      <c r="K7124" t="str">
        <f>IF(AppleStock[[#This Row],[Day Change]]&gt;0,"UP","DOWN")</f>
        <v>UP</v>
      </c>
      <c r="L7124" s="2">
        <v>90</v>
      </c>
      <c r="Q7124" s="15"/>
    </row>
    <row r="7125" spans="1:17" x14ac:dyDescent="0.25">
      <c r="A7125" s="1">
        <v>33049</v>
      </c>
      <c r="B7125" s="3">
        <v>1.482143</v>
      </c>
      <c r="C7125" s="3">
        <v>1.491071</v>
      </c>
      <c r="D7125" s="3">
        <v>1.4375</v>
      </c>
      <c r="E7125" s="3">
        <v>1.473214</v>
      </c>
      <c r="F7125" s="3">
        <v>1.22712</v>
      </c>
      <c r="G7125">
        <v>30500400</v>
      </c>
      <c r="H7125" t="str">
        <f>TEXT(AppleStock[[#This Row],[Date]],"dddd")</f>
        <v>Monday</v>
      </c>
      <c r="I7125" t="str">
        <f>MID(AppleStock[[#This Row],[Day]],1,FIND("day",AppleStock[[#This Row],[Day]])-1)</f>
        <v>Mon</v>
      </c>
      <c r="J7125" s="3">
        <f>AppleStock[[#This Row],[Open]]-AppleStock[[#This Row],[Close]]</f>
        <v>8.9289999999999647E-3</v>
      </c>
      <c r="K7125" t="str">
        <f>IF(AppleStock[[#This Row],[Day Change]]&gt;0,"UP","DOWN")</f>
        <v>UP</v>
      </c>
      <c r="L7125" s="2">
        <v>90</v>
      </c>
      <c r="Q7125" s="15"/>
    </row>
    <row r="7126" spans="1:17" x14ac:dyDescent="0.25">
      <c r="A7126" s="1">
        <v>33050</v>
      </c>
      <c r="B7126" s="3">
        <v>1.491071</v>
      </c>
      <c r="C7126" s="3">
        <v>1.5</v>
      </c>
      <c r="D7126" s="3">
        <v>1.441964</v>
      </c>
      <c r="E7126" s="3">
        <v>1.450893</v>
      </c>
      <c r="F7126" s="3">
        <v>1.2085269999999999</v>
      </c>
      <c r="G7126">
        <v>31813600</v>
      </c>
      <c r="H7126" t="str">
        <f>TEXT(AppleStock[[#This Row],[Date]],"dddd")</f>
        <v>Tuesday</v>
      </c>
      <c r="I7126" t="str">
        <f>MID(AppleStock[[#This Row],[Day]],1,FIND("day",AppleStock[[#This Row],[Day]])-1)</f>
        <v>Tues</v>
      </c>
      <c r="J7126" s="3">
        <f>AppleStock[[#This Row],[Open]]-AppleStock[[#This Row],[Close]]</f>
        <v>4.0178000000000047E-2</v>
      </c>
      <c r="K7126" t="str">
        <f>IF(AppleStock[[#This Row],[Day Change]]&gt;0,"UP","DOWN")</f>
        <v>UP</v>
      </c>
      <c r="L7126" s="2">
        <v>90</v>
      </c>
      <c r="Q7126" s="15"/>
    </row>
    <row r="7127" spans="1:17" x14ac:dyDescent="0.25">
      <c r="A7127" s="1">
        <v>33051</v>
      </c>
      <c r="B7127" s="3">
        <v>1.455357</v>
      </c>
      <c r="C7127" s="3">
        <v>1.5</v>
      </c>
      <c r="D7127" s="3">
        <v>1.4375</v>
      </c>
      <c r="E7127" s="3">
        <v>1.482143</v>
      </c>
      <c r="F7127" s="3">
        <v>1.2345569999999999</v>
      </c>
      <c r="G7127">
        <v>24306800</v>
      </c>
      <c r="H7127" t="str">
        <f>TEXT(AppleStock[[#This Row],[Date]],"dddd")</f>
        <v>Wednesday</v>
      </c>
      <c r="I7127" t="str">
        <f>MID(AppleStock[[#This Row],[Day]],1,FIND("day",AppleStock[[#This Row],[Day]])-1)</f>
        <v>Wednes</v>
      </c>
      <c r="J7127" s="3">
        <f>AppleStock[[#This Row],[Open]]-AppleStock[[#This Row],[Close]]</f>
        <v>-2.6785999999999976E-2</v>
      </c>
      <c r="K7127" t="str">
        <f>IF(AppleStock[[#This Row],[Day Change]]&gt;0,"UP","DOWN")</f>
        <v>DOWN</v>
      </c>
      <c r="L7127" s="2">
        <v>90</v>
      </c>
      <c r="Q7127" s="15"/>
    </row>
    <row r="7128" spans="1:17" x14ac:dyDescent="0.25">
      <c r="A7128" s="1">
        <v>33052</v>
      </c>
      <c r="B7128" s="3">
        <v>1.526786</v>
      </c>
      <c r="C7128" s="3">
        <v>1.544643</v>
      </c>
      <c r="D7128" s="3">
        <v>1.491071</v>
      </c>
      <c r="E7128" s="3">
        <v>1.535714</v>
      </c>
      <c r="F7128" s="3">
        <v>1.2791790000000001</v>
      </c>
      <c r="G7128">
        <v>62484800</v>
      </c>
      <c r="H7128" t="str">
        <f>TEXT(AppleStock[[#This Row],[Date]],"dddd")</f>
        <v>Thursday</v>
      </c>
      <c r="I7128" t="str">
        <f>MID(AppleStock[[#This Row],[Day]],1,FIND("day",AppleStock[[#This Row],[Day]])-1)</f>
        <v>Thurs</v>
      </c>
      <c r="J7128" s="3">
        <f>AppleStock[[#This Row],[Open]]-AppleStock[[#This Row],[Close]]</f>
        <v>-8.928000000000047E-3</v>
      </c>
      <c r="K7128" t="str">
        <f>IF(AppleStock[[#This Row],[Day Change]]&gt;0,"UP","DOWN")</f>
        <v>DOWN</v>
      </c>
      <c r="L7128" s="2">
        <v>90</v>
      </c>
      <c r="Q7128" s="15"/>
    </row>
    <row r="7129" spans="1:17" x14ac:dyDescent="0.25">
      <c r="A7129" s="1">
        <v>33053</v>
      </c>
      <c r="B7129" s="3">
        <v>1.535714</v>
      </c>
      <c r="C7129" s="3">
        <v>1.602679</v>
      </c>
      <c r="D7129" s="3">
        <v>1.526786</v>
      </c>
      <c r="E7129" s="3">
        <v>1.598214</v>
      </c>
      <c r="F7129" s="3">
        <v>1.3312390000000001</v>
      </c>
      <c r="G7129">
        <v>81298000</v>
      </c>
      <c r="H7129" t="str">
        <f>TEXT(AppleStock[[#This Row],[Date]],"dddd")</f>
        <v>Friday</v>
      </c>
      <c r="I7129" t="str">
        <f>MID(AppleStock[[#This Row],[Day]],1,FIND("day",AppleStock[[#This Row],[Day]])-1)</f>
        <v>Fri</v>
      </c>
      <c r="J7129" s="3">
        <f>AppleStock[[#This Row],[Open]]-AppleStock[[#This Row],[Close]]</f>
        <v>-6.25E-2</v>
      </c>
      <c r="K7129" t="str">
        <f>IF(AppleStock[[#This Row],[Day Change]]&gt;0,"UP","DOWN")</f>
        <v>DOWN</v>
      </c>
      <c r="L7129" s="2">
        <v>90</v>
      </c>
      <c r="Q7129" s="15"/>
    </row>
    <row r="7130" spans="1:17" x14ac:dyDescent="0.25">
      <c r="A7130" s="1">
        <v>33056</v>
      </c>
      <c r="B7130" s="3">
        <v>1.589286</v>
      </c>
      <c r="C7130" s="3">
        <v>1.589286</v>
      </c>
      <c r="D7130" s="3">
        <v>1.5625</v>
      </c>
      <c r="E7130" s="3">
        <v>1.571429</v>
      </c>
      <c r="F7130" s="3">
        <v>1.3089280000000001</v>
      </c>
      <c r="G7130">
        <v>33852000</v>
      </c>
      <c r="H7130" t="str">
        <f>TEXT(AppleStock[[#This Row],[Date]],"dddd")</f>
        <v>Monday</v>
      </c>
      <c r="I7130" t="str">
        <f>MID(AppleStock[[#This Row],[Day]],1,FIND("day",AppleStock[[#This Row],[Day]])-1)</f>
        <v>Mon</v>
      </c>
      <c r="J7130" s="3">
        <f>AppleStock[[#This Row],[Open]]-AppleStock[[#This Row],[Close]]</f>
        <v>1.7857000000000012E-2</v>
      </c>
      <c r="K7130" t="str">
        <f>IF(AppleStock[[#This Row],[Day Change]]&gt;0,"UP","DOWN")</f>
        <v>UP</v>
      </c>
      <c r="L7130" s="2">
        <v>90</v>
      </c>
      <c r="Q7130" s="15"/>
    </row>
    <row r="7131" spans="1:17" x14ac:dyDescent="0.25">
      <c r="A7131" s="1">
        <v>33057</v>
      </c>
      <c r="B7131" s="3">
        <v>1.566964</v>
      </c>
      <c r="C7131" s="3">
        <v>1.589286</v>
      </c>
      <c r="D7131" s="3">
        <v>1.5625</v>
      </c>
      <c r="E7131" s="3">
        <v>1.571429</v>
      </c>
      <c r="F7131" s="3">
        <v>1.3089280000000001</v>
      </c>
      <c r="G7131">
        <v>24875200</v>
      </c>
      <c r="H7131" t="str">
        <f>TEXT(AppleStock[[#This Row],[Date]],"dddd")</f>
        <v>Tuesday</v>
      </c>
      <c r="I7131" t="str">
        <f>MID(AppleStock[[#This Row],[Day]],1,FIND("day",AppleStock[[#This Row],[Day]])-1)</f>
        <v>Tues</v>
      </c>
      <c r="J7131" s="3">
        <f>AppleStock[[#This Row],[Open]]-AppleStock[[#This Row],[Close]]</f>
        <v>-4.4649999999999412E-3</v>
      </c>
      <c r="K7131" t="str">
        <f>IF(AppleStock[[#This Row],[Day Change]]&gt;0,"UP","DOWN")</f>
        <v>DOWN</v>
      </c>
      <c r="L7131" s="2">
        <v>90</v>
      </c>
      <c r="Q7131" s="15"/>
    </row>
    <row r="7132" spans="1:17" x14ac:dyDescent="0.25">
      <c r="A7132" s="1">
        <v>33059</v>
      </c>
      <c r="B7132" s="3">
        <v>1.5625</v>
      </c>
      <c r="C7132" s="3">
        <v>1.580357</v>
      </c>
      <c r="D7132" s="3">
        <v>1.544643</v>
      </c>
      <c r="E7132" s="3">
        <v>1.553571</v>
      </c>
      <c r="F7132" s="3">
        <v>1.294054</v>
      </c>
      <c r="G7132">
        <v>26866000</v>
      </c>
      <c r="H7132" t="str">
        <f>TEXT(AppleStock[[#This Row],[Date]],"dddd")</f>
        <v>Thursday</v>
      </c>
      <c r="I7132" t="str">
        <f>MID(AppleStock[[#This Row],[Day]],1,FIND("day",AppleStock[[#This Row],[Day]])-1)</f>
        <v>Thurs</v>
      </c>
      <c r="J7132" s="3">
        <f>AppleStock[[#This Row],[Open]]-AppleStock[[#This Row],[Close]]</f>
        <v>8.9289999999999647E-3</v>
      </c>
      <c r="K7132" t="str">
        <f>IF(AppleStock[[#This Row],[Day Change]]&gt;0,"UP","DOWN")</f>
        <v>UP</v>
      </c>
      <c r="L7132" s="2">
        <v>90</v>
      </c>
      <c r="Q7132" s="15"/>
    </row>
    <row r="7133" spans="1:17" x14ac:dyDescent="0.25">
      <c r="A7133" s="1">
        <v>33060</v>
      </c>
      <c r="B7133" s="3">
        <v>1.553571</v>
      </c>
      <c r="C7133" s="3">
        <v>1.607143</v>
      </c>
      <c r="D7133" s="3">
        <v>1.544643</v>
      </c>
      <c r="E7133" s="3">
        <v>1.598214</v>
      </c>
      <c r="F7133" s="3">
        <v>1.3312390000000001</v>
      </c>
      <c r="G7133">
        <v>52264800</v>
      </c>
      <c r="H7133" t="str">
        <f>TEXT(AppleStock[[#This Row],[Date]],"dddd")</f>
        <v>Friday</v>
      </c>
      <c r="I7133" t="str">
        <f>MID(AppleStock[[#This Row],[Day]],1,FIND("day",AppleStock[[#This Row],[Day]])-1)</f>
        <v>Fri</v>
      </c>
      <c r="J7133" s="3">
        <f>AppleStock[[#This Row],[Open]]-AppleStock[[#This Row],[Close]]</f>
        <v>-4.4642999999999988E-2</v>
      </c>
      <c r="K7133" t="str">
        <f>IF(AppleStock[[#This Row],[Day Change]]&gt;0,"UP","DOWN")</f>
        <v>DOWN</v>
      </c>
      <c r="L7133" s="2">
        <v>90</v>
      </c>
      <c r="Q7133" s="15"/>
    </row>
    <row r="7134" spans="1:17" x14ac:dyDescent="0.25">
      <c r="A7134" s="1">
        <v>33063</v>
      </c>
      <c r="B7134" s="3">
        <v>1.607143</v>
      </c>
      <c r="C7134" s="3">
        <v>1.678571</v>
      </c>
      <c r="D7134" s="3">
        <v>1.598214</v>
      </c>
      <c r="E7134" s="3">
        <v>1.665179</v>
      </c>
      <c r="F7134" s="3">
        <v>1.3870169999999999</v>
      </c>
      <c r="G7134">
        <v>78864800</v>
      </c>
      <c r="H7134" t="str">
        <f>TEXT(AppleStock[[#This Row],[Date]],"dddd")</f>
        <v>Monday</v>
      </c>
      <c r="I7134" t="str">
        <f>MID(AppleStock[[#This Row],[Day]],1,FIND("day",AppleStock[[#This Row],[Day]])-1)</f>
        <v>Mon</v>
      </c>
      <c r="J7134" s="3">
        <f>AppleStock[[#This Row],[Open]]-AppleStock[[#This Row],[Close]]</f>
        <v>-5.8035999999999976E-2</v>
      </c>
      <c r="K7134" t="str">
        <f>IF(AppleStock[[#This Row],[Day Change]]&gt;0,"UP","DOWN")</f>
        <v>DOWN</v>
      </c>
      <c r="L7134" s="2">
        <v>90</v>
      </c>
      <c r="Q7134" s="15"/>
    </row>
    <row r="7135" spans="1:17" x14ac:dyDescent="0.25">
      <c r="A7135" s="1">
        <v>33064</v>
      </c>
      <c r="B7135" s="3">
        <v>1.678571</v>
      </c>
      <c r="C7135" s="3">
        <v>1.696429</v>
      </c>
      <c r="D7135" s="3">
        <v>1.669643</v>
      </c>
      <c r="E7135" s="3">
        <v>1.678571</v>
      </c>
      <c r="F7135" s="3">
        <v>1.3981730000000001</v>
      </c>
      <c r="G7135">
        <v>90356000</v>
      </c>
      <c r="H7135" t="str">
        <f>TEXT(AppleStock[[#This Row],[Date]],"dddd")</f>
        <v>Tuesday</v>
      </c>
      <c r="I7135" t="str">
        <f>MID(AppleStock[[#This Row],[Day]],1,FIND("day",AppleStock[[#This Row],[Day]])-1)</f>
        <v>Tues</v>
      </c>
      <c r="J7135" s="3">
        <f>AppleStock[[#This Row],[Open]]-AppleStock[[#This Row],[Close]]</f>
        <v>0</v>
      </c>
      <c r="K7135" t="str">
        <f>IF(AppleStock[[#This Row],[Day Change]]&gt;0,"UP","DOWN")</f>
        <v>DOWN</v>
      </c>
      <c r="L7135" s="2">
        <v>90</v>
      </c>
      <c r="Q7135" s="15"/>
    </row>
    <row r="7136" spans="1:17" x14ac:dyDescent="0.25">
      <c r="A7136" s="1">
        <v>33065</v>
      </c>
      <c r="B7136" s="3">
        <v>1.669643</v>
      </c>
      <c r="C7136" s="3">
        <v>1.678571</v>
      </c>
      <c r="D7136" s="3">
        <v>1.633929</v>
      </c>
      <c r="E7136" s="3">
        <v>1.678571</v>
      </c>
      <c r="F7136" s="3">
        <v>1.3981730000000001</v>
      </c>
      <c r="G7136">
        <v>61538400</v>
      </c>
      <c r="H7136" t="str">
        <f>TEXT(AppleStock[[#This Row],[Date]],"dddd")</f>
        <v>Wednesday</v>
      </c>
      <c r="I7136" t="str">
        <f>MID(AppleStock[[#This Row],[Day]],1,FIND("day",AppleStock[[#This Row],[Day]])-1)</f>
        <v>Wednes</v>
      </c>
      <c r="J7136" s="3">
        <f>AppleStock[[#This Row],[Open]]-AppleStock[[#This Row],[Close]]</f>
        <v>-8.928000000000047E-3</v>
      </c>
      <c r="K7136" t="str">
        <f>IF(AppleStock[[#This Row],[Day Change]]&gt;0,"UP","DOWN")</f>
        <v>DOWN</v>
      </c>
      <c r="L7136" s="2">
        <v>90</v>
      </c>
      <c r="Q7136" s="15"/>
    </row>
    <row r="7137" spans="1:17" x14ac:dyDescent="0.25">
      <c r="A7137" s="1">
        <v>33066</v>
      </c>
      <c r="B7137" s="3">
        <v>1.669643</v>
      </c>
      <c r="C7137" s="3">
        <v>1.696429</v>
      </c>
      <c r="D7137" s="3">
        <v>1.660714</v>
      </c>
      <c r="E7137" s="3">
        <v>1.691964</v>
      </c>
      <c r="F7137" s="3">
        <v>1.4093279999999999</v>
      </c>
      <c r="G7137">
        <v>45617600</v>
      </c>
      <c r="H7137" t="str">
        <f>TEXT(AppleStock[[#This Row],[Date]],"dddd")</f>
        <v>Thursday</v>
      </c>
      <c r="I7137" t="str">
        <f>MID(AppleStock[[#This Row],[Day]],1,FIND("day",AppleStock[[#This Row],[Day]])-1)</f>
        <v>Thurs</v>
      </c>
      <c r="J7137" s="3">
        <f>AppleStock[[#This Row],[Open]]-AppleStock[[#This Row],[Close]]</f>
        <v>-2.2321000000000035E-2</v>
      </c>
      <c r="K7137" t="str">
        <f>IF(AppleStock[[#This Row],[Day Change]]&gt;0,"UP","DOWN")</f>
        <v>DOWN</v>
      </c>
      <c r="L7137" s="2">
        <v>90</v>
      </c>
      <c r="Q7137" s="15"/>
    </row>
    <row r="7138" spans="1:17" x14ac:dyDescent="0.25">
      <c r="A7138" s="1">
        <v>33067</v>
      </c>
      <c r="B7138" s="3">
        <v>1.696429</v>
      </c>
      <c r="C7138" s="3">
        <v>1.705357</v>
      </c>
      <c r="D7138" s="3">
        <v>1.669643</v>
      </c>
      <c r="E7138" s="3">
        <v>1.669643</v>
      </c>
      <c r="F7138" s="3">
        <v>1.390736</v>
      </c>
      <c r="G7138">
        <v>57744400</v>
      </c>
      <c r="H7138" t="str">
        <f>TEXT(AppleStock[[#This Row],[Date]],"dddd")</f>
        <v>Friday</v>
      </c>
      <c r="I7138" t="str">
        <f>MID(AppleStock[[#This Row],[Day]],1,FIND("day",AppleStock[[#This Row],[Day]])-1)</f>
        <v>Fri</v>
      </c>
      <c r="J7138" s="3">
        <f>AppleStock[[#This Row],[Open]]-AppleStock[[#This Row],[Close]]</f>
        <v>2.6785999999999976E-2</v>
      </c>
      <c r="K7138" t="str">
        <f>IF(AppleStock[[#This Row],[Day Change]]&gt;0,"UP","DOWN")</f>
        <v>UP</v>
      </c>
      <c r="L7138" s="2">
        <v>90</v>
      </c>
      <c r="Q7138" s="15"/>
    </row>
    <row r="7139" spans="1:17" x14ac:dyDescent="0.25">
      <c r="A7139" s="1">
        <v>33070</v>
      </c>
      <c r="B7139" s="3">
        <v>1.669643</v>
      </c>
      <c r="C7139" s="3">
        <v>1.683036</v>
      </c>
      <c r="D7139" s="3">
        <v>1.616071</v>
      </c>
      <c r="E7139" s="3">
        <v>1.629464</v>
      </c>
      <c r="F7139" s="3">
        <v>1.3572690000000001</v>
      </c>
      <c r="G7139">
        <v>44926000</v>
      </c>
      <c r="H7139" t="str">
        <f>TEXT(AppleStock[[#This Row],[Date]],"dddd")</f>
        <v>Monday</v>
      </c>
      <c r="I7139" t="str">
        <f>MID(AppleStock[[#This Row],[Day]],1,FIND("day",AppleStock[[#This Row],[Day]])-1)</f>
        <v>Mon</v>
      </c>
      <c r="J7139" s="3">
        <f>AppleStock[[#This Row],[Open]]-AppleStock[[#This Row],[Close]]</f>
        <v>4.0178999999999965E-2</v>
      </c>
      <c r="K7139" t="str">
        <f>IF(AppleStock[[#This Row],[Day Change]]&gt;0,"UP","DOWN")</f>
        <v>UP</v>
      </c>
      <c r="L7139" s="2">
        <v>90</v>
      </c>
      <c r="Q7139" s="15"/>
    </row>
    <row r="7140" spans="1:17" x14ac:dyDescent="0.25">
      <c r="A7140" s="1">
        <v>33071</v>
      </c>
      <c r="B7140" s="3">
        <v>1.633929</v>
      </c>
      <c r="C7140" s="3">
        <v>1.642857</v>
      </c>
      <c r="D7140" s="3">
        <v>1.571429</v>
      </c>
      <c r="E7140" s="3">
        <v>1.580357</v>
      </c>
      <c r="F7140" s="3">
        <v>1.316365</v>
      </c>
      <c r="G7140">
        <v>34213200</v>
      </c>
      <c r="H7140" t="str">
        <f>TEXT(AppleStock[[#This Row],[Date]],"dddd")</f>
        <v>Tuesday</v>
      </c>
      <c r="I7140" t="str">
        <f>MID(AppleStock[[#This Row],[Day]],1,FIND("day",AppleStock[[#This Row],[Day]])-1)</f>
        <v>Tues</v>
      </c>
      <c r="J7140" s="3">
        <f>AppleStock[[#This Row],[Open]]-AppleStock[[#This Row],[Close]]</f>
        <v>5.3571999999999953E-2</v>
      </c>
      <c r="K7140" t="str">
        <f>IF(AppleStock[[#This Row],[Day Change]]&gt;0,"UP","DOWN")</f>
        <v>UP</v>
      </c>
      <c r="L7140" s="2">
        <v>90</v>
      </c>
      <c r="Q7140" s="15"/>
    </row>
    <row r="7141" spans="1:17" x14ac:dyDescent="0.25">
      <c r="A7141" s="1">
        <v>33072</v>
      </c>
      <c r="B7141" s="3">
        <v>1.589286</v>
      </c>
      <c r="C7141" s="3">
        <v>1.607143</v>
      </c>
      <c r="D7141" s="3">
        <v>1.535714</v>
      </c>
      <c r="E7141" s="3">
        <v>1.59375</v>
      </c>
      <c r="F7141" s="3">
        <v>1.32752</v>
      </c>
      <c r="G7141">
        <v>72091600</v>
      </c>
      <c r="H7141" t="str">
        <f>TEXT(AppleStock[[#This Row],[Date]],"dddd")</f>
        <v>Wednesday</v>
      </c>
      <c r="I7141" t="str">
        <f>MID(AppleStock[[#This Row],[Day]],1,FIND("day",AppleStock[[#This Row],[Day]])-1)</f>
        <v>Wednes</v>
      </c>
      <c r="J7141" s="3">
        <f>AppleStock[[#This Row],[Open]]-AppleStock[[#This Row],[Close]]</f>
        <v>-4.4640000000000235E-3</v>
      </c>
      <c r="K7141" t="str">
        <f>IF(AppleStock[[#This Row],[Day Change]]&gt;0,"UP","DOWN")</f>
        <v>DOWN</v>
      </c>
      <c r="L7141" s="2">
        <v>90</v>
      </c>
      <c r="Q7141" s="15"/>
    </row>
    <row r="7142" spans="1:17" x14ac:dyDescent="0.25">
      <c r="A7142" s="1">
        <v>33073</v>
      </c>
      <c r="B7142" s="3">
        <v>1.455357</v>
      </c>
      <c r="C7142" s="3">
        <v>1.517857</v>
      </c>
      <c r="D7142" s="3">
        <v>1.428571</v>
      </c>
      <c r="E7142" s="3">
        <v>1.491071</v>
      </c>
      <c r="F7142" s="3">
        <v>1.241994</v>
      </c>
      <c r="G7142">
        <v>146496000</v>
      </c>
      <c r="H7142" t="str">
        <f>TEXT(AppleStock[[#This Row],[Date]],"dddd")</f>
        <v>Thursday</v>
      </c>
      <c r="I7142" t="str">
        <f>MID(AppleStock[[#This Row],[Day]],1,FIND("day",AppleStock[[#This Row],[Day]])-1)</f>
        <v>Thurs</v>
      </c>
      <c r="J7142" s="3">
        <f>AppleStock[[#This Row],[Open]]-AppleStock[[#This Row],[Close]]</f>
        <v>-3.5714000000000024E-2</v>
      </c>
      <c r="K7142" t="str">
        <f>IF(AppleStock[[#This Row],[Day Change]]&gt;0,"UP","DOWN")</f>
        <v>DOWN</v>
      </c>
      <c r="L7142" s="2">
        <v>90</v>
      </c>
      <c r="Q7142" s="15"/>
    </row>
    <row r="7143" spans="1:17" x14ac:dyDescent="0.25">
      <c r="A7143" s="1">
        <v>33074</v>
      </c>
      <c r="B7143" s="3">
        <v>1.5</v>
      </c>
      <c r="C7143" s="3">
        <v>1.517857</v>
      </c>
      <c r="D7143" s="3">
        <v>1.455357</v>
      </c>
      <c r="E7143" s="3">
        <v>1.464286</v>
      </c>
      <c r="F7143" s="3">
        <v>1.2196819999999999</v>
      </c>
      <c r="G7143">
        <v>47961200</v>
      </c>
      <c r="H7143" t="str">
        <f>TEXT(AppleStock[[#This Row],[Date]],"dddd")</f>
        <v>Friday</v>
      </c>
      <c r="I7143" t="str">
        <f>MID(AppleStock[[#This Row],[Day]],1,FIND("day",AppleStock[[#This Row],[Day]])-1)</f>
        <v>Fri</v>
      </c>
      <c r="J7143" s="3">
        <f>AppleStock[[#This Row],[Open]]-AppleStock[[#This Row],[Close]]</f>
        <v>3.5714000000000024E-2</v>
      </c>
      <c r="K7143" t="str">
        <f>IF(AppleStock[[#This Row],[Day Change]]&gt;0,"UP","DOWN")</f>
        <v>UP</v>
      </c>
      <c r="L7143" s="2">
        <v>90</v>
      </c>
      <c r="Q7143" s="15"/>
    </row>
    <row r="7144" spans="1:17" x14ac:dyDescent="0.25">
      <c r="A7144" s="1">
        <v>33077</v>
      </c>
      <c r="B7144" s="3">
        <v>1.464286</v>
      </c>
      <c r="C7144" s="3">
        <v>1.491071</v>
      </c>
      <c r="D7144" s="3">
        <v>1.428571</v>
      </c>
      <c r="E7144" s="3">
        <v>1.482143</v>
      </c>
      <c r="F7144" s="3">
        <v>1.2345569999999999</v>
      </c>
      <c r="G7144">
        <v>67547200</v>
      </c>
      <c r="H7144" t="str">
        <f>TEXT(AppleStock[[#This Row],[Date]],"dddd")</f>
        <v>Monday</v>
      </c>
      <c r="I7144" t="str">
        <f>MID(AppleStock[[#This Row],[Day]],1,FIND("day",AppleStock[[#This Row],[Day]])-1)</f>
        <v>Mon</v>
      </c>
      <c r="J7144" s="3">
        <f>AppleStock[[#This Row],[Open]]-AppleStock[[#This Row],[Close]]</f>
        <v>-1.7857000000000012E-2</v>
      </c>
      <c r="K7144" t="str">
        <f>IF(AppleStock[[#This Row],[Day Change]]&gt;0,"UP","DOWN")</f>
        <v>DOWN</v>
      </c>
      <c r="L7144" s="2">
        <v>90</v>
      </c>
      <c r="Q7144" s="15"/>
    </row>
    <row r="7145" spans="1:17" x14ac:dyDescent="0.25">
      <c r="A7145" s="1">
        <v>33078</v>
      </c>
      <c r="B7145" s="3">
        <v>1.5</v>
      </c>
      <c r="C7145" s="3">
        <v>1.508929</v>
      </c>
      <c r="D7145" s="3">
        <v>1.464286</v>
      </c>
      <c r="E7145" s="3">
        <v>1.504464</v>
      </c>
      <c r="F7145" s="3">
        <v>1.2531490000000001</v>
      </c>
      <c r="G7145">
        <v>48479200</v>
      </c>
      <c r="H7145" t="str">
        <f>TEXT(AppleStock[[#This Row],[Date]],"dddd")</f>
        <v>Tuesday</v>
      </c>
      <c r="I7145" t="str">
        <f>MID(AppleStock[[#This Row],[Day]],1,FIND("day",AppleStock[[#This Row],[Day]])-1)</f>
        <v>Tues</v>
      </c>
      <c r="J7145" s="3">
        <f>AppleStock[[#This Row],[Open]]-AppleStock[[#This Row],[Close]]</f>
        <v>-4.4640000000000235E-3</v>
      </c>
      <c r="K7145" t="str">
        <f>IF(AppleStock[[#This Row],[Day Change]]&gt;0,"UP","DOWN")</f>
        <v>DOWN</v>
      </c>
      <c r="L7145" s="2">
        <v>90</v>
      </c>
      <c r="Q7145" s="15"/>
    </row>
    <row r="7146" spans="1:17" x14ac:dyDescent="0.25">
      <c r="A7146" s="1">
        <v>33079</v>
      </c>
      <c r="B7146" s="3">
        <v>1.5</v>
      </c>
      <c r="C7146" s="3">
        <v>1.544643</v>
      </c>
      <c r="D7146" s="3">
        <v>1.491071</v>
      </c>
      <c r="E7146" s="3">
        <v>1.508929</v>
      </c>
      <c r="F7146" s="3">
        <v>1.2568680000000001</v>
      </c>
      <c r="G7146">
        <v>26230400</v>
      </c>
      <c r="H7146" t="str">
        <f>TEXT(AppleStock[[#This Row],[Date]],"dddd")</f>
        <v>Wednesday</v>
      </c>
      <c r="I7146" t="str">
        <f>MID(AppleStock[[#This Row],[Day]],1,FIND("day",AppleStock[[#This Row],[Day]])-1)</f>
        <v>Wednes</v>
      </c>
      <c r="J7146" s="3">
        <f>AppleStock[[#This Row],[Open]]-AppleStock[[#This Row],[Close]]</f>
        <v>-8.9289999999999647E-3</v>
      </c>
      <c r="K7146" t="str">
        <f>IF(AppleStock[[#This Row],[Day Change]]&gt;0,"UP","DOWN")</f>
        <v>DOWN</v>
      </c>
      <c r="L7146" s="2">
        <v>90</v>
      </c>
      <c r="Q7146" s="15"/>
    </row>
    <row r="7147" spans="1:17" x14ac:dyDescent="0.25">
      <c r="A7147" s="1">
        <v>33080</v>
      </c>
      <c r="B7147" s="3">
        <v>1.508929</v>
      </c>
      <c r="C7147" s="3">
        <v>1.517857</v>
      </c>
      <c r="D7147" s="3">
        <v>1.464286</v>
      </c>
      <c r="E7147" s="3">
        <v>1.477679</v>
      </c>
      <c r="F7147" s="3">
        <v>1.2308380000000001</v>
      </c>
      <c r="G7147">
        <v>20084400</v>
      </c>
      <c r="H7147" t="str">
        <f>TEXT(AppleStock[[#This Row],[Date]],"dddd")</f>
        <v>Thursday</v>
      </c>
      <c r="I7147" t="str">
        <f>MID(AppleStock[[#This Row],[Day]],1,FIND("day",AppleStock[[#This Row],[Day]])-1)</f>
        <v>Thurs</v>
      </c>
      <c r="J7147" s="3">
        <f>AppleStock[[#This Row],[Open]]-AppleStock[[#This Row],[Close]]</f>
        <v>3.125E-2</v>
      </c>
      <c r="K7147" t="str">
        <f>IF(AppleStock[[#This Row],[Day Change]]&gt;0,"UP","DOWN")</f>
        <v>UP</v>
      </c>
      <c r="L7147" s="2">
        <v>90</v>
      </c>
      <c r="Q7147" s="15"/>
    </row>
    <row r="7148" spans="1:17" x14ac:dyDescent="0.25">
      <c r="A7148" s="1">
        <v>33081</v>
      </c>
      <c r="B7148" s="3">
        <v>1.473214</v>
      </c>
      <c r="C7148" s="3">
        <v>1.491071</v>
      </c>
      <c r="D7148" s="3">
        <v>1.446429</v>
      </c>
      <c r="E7148" s="3">
        <v>1.477679</v>
      </c>
      <c r="F7148" s="3">
        <v>1.2308380000000001</v>
      </c>
      <c r="G7148">
        <v>15579200</v>
      </c>
      <c r="H7148" t="str">
        <f>TEXT(AppleStock[[#This Row],[Date]],"dddd")</f>
        <v>Friday</v>
      </c>
      <c r="I7148" t="str">
        <f>MID(AppleStock[[#This Row],[Day]],1,FIND("day",AppleStock[[#This Row],[Day]])-1)</f>
        <v>Fri</v>
      </c>
      <c r="J7148" s="3">
        <f>AppleStock[[#This Row],[Open]]-AppleStock[[#This Row],[Close]]</f>
        <v>-4.4649999999999412E-3</v>
      </c>
      <c r="K7148" t="str">
        <f>IF(AppleStock[[#This Row],[Day Change]]&gt;0,"UP","DOWN")</f>
        <v>DOWN</v>
      </c>
      <c r="L7148" s="2">
        <v>90</v>
      </c>
      <c r="Q7148" s="15"/>
    </row>
    <row r="7149" spans="1:17" x14ac:dyDescent="0.25">
      <c r="A7149" s="1">
        <v>33084</v>
      </c>
      <c r="B7149" s="3">
        <v>1.455357</v>
      </c>
      <c r="C7149" s="3">
        <v>1.517857</v>
      </c>
      <c r="D7149" s="3">
        <v>1.455357</v>
      </c>
      <c r="E7149" s="3">
        <v>1.513393</v>
      </c>
      <c r="F7149" s="3">
        <v>1.260586</v>
      </c>
      <c r="G7149">
        <v>21364000</v>
      </c>
      <c r="H7149" t="str">
        <f>TEXT(AppleStock[[#This Row],[Date]],"dddd")</f>
        <v>Monday</v>
      </c>
      <c r="I7149" t="str">
        <f>MID(AppleStock[[#This Row],[Day]],1,FIND("day",AppleStock[[#This Row],[Day]])-1)</f>
        <v>Mon</v>
      </c>
      <c r="J7149" s="3">
        <f>AppleStock[[#This Row],[Open]]-AppleStock[[#This Row],[Close]]</f>
        <v>-5.8035999999999976E-2</v>
      </c>
      <c r="K7149" t="str">
        <f>IF(AppleStock[[#This Row],[Day Change]]&gt;0,"UP","DOWN")</f>
        <v>DOWN</v>
      </c>
      <c r="L7149" s="2">
        <v>90</v>
      </c>
      <c r="Q7149" s="15"/>
    </row>
    <row r="7150" spans="1:17" x14ac:dyDescent="0.25">
      <c r="A7150" s="1">
        <v>33085</v>
      </c>
      <c r="B7150" s="3">
        <v>1.517857</v>
      </c>
      <c r="C7150" s="3">
        <v>1.526786</v>
      </c>
      <c r="D7150" s="3">
        <v>1.482143</v>
      </c>
      <c r="E7150" s="3">
        <v>1.5</v>
      </c>
      <c r="F7150" s="3">
        <v>1.249431</v>
      </c>
      <c r="G7150">
        <v>24001600</v>
      </c>
      <c r="H7150" t="str">
        <f>TEXT(AppleStock[[#This Row],[Date]],"dddd")</f>
        <v>Tuesday</v>
      </c>
      <c r="I7150" t="str">
        <f>MID(AppleStock[[#This Row],[Day]],1,FIND("day",AppleStock[[#This Row],[Day]])-1)</f>
        <v>Tues</v>
      </c>
      <c r="J7150" s="3">
        <f>AppleStock[[#This Row],[Open]]-AppleStock[[#This Row],[Close]]</f>
        <v>1.7857000000000012E-2</v>
      </c>
      <c r="K7150" t="str">
        <f>IF(AppleStock[[#This Row],[Day Change]]&gt;0,"UP","DOWN")</f>
        <v>UP</v>
      </c>
      <c r="L7150" s="2">
        <v>90</v>
      </c>
      <c r="Q7150" s="15"/>
    </row>
    <row r="7151" spans="1:17" x14ac:dyDescent="0.25">
      <c r="A7151" s="1">
        <v>33086</v>
      </c>
      <c r="B7151" s="3">
        <v>1.5</v>
      </c>
      <c r="C7151" s="3">
        <v>1.526786</v>
      </c>
      <c r="D7151" s="3">
        <v>1.482143</v>
      </c>
      <c r="E7151" s="3">
        <v>1.513393</v>
      </c>
      <c r="F7151" s="3">
        <v>1.260586</v>
      </c>
      <c r="G7151">
        <v>23377200</v>
      </c>
      <c r="H7151" t="str">
        <f>TEXT(AppleStock[[#This Row],[Date]],"dddd")</f>
        <v>Wednesday</v>
      </c>
      <c r="I7151" t="str">
        <f>MID(AppleStock[[#This Row],[Day]],1,FIND("day",AppleStock[[#This Row],[Day]])-1)</f>
        <v>Wednes</v>
      </c>
      <c r="J7151" s="3">
        <f>AppleStock[[#This Row],[Open]]-AppleStock[[#This Row],[Close]]</f>
        <v>-1.3392999999999988E-2</v>
      </c>
      <c r="K7151" t="str">
        <f>IF(AppleStock[[#This Row],[Day Change]]&gt;0,"UP","DOWN")</f>
        <v>DOWN</v>
      </c>
      <c r="L7151" s="2">
        <v>90</v>
      </c>
      <c r="Q7151" s="15"/>
    </row>
    <row r="7152" spans="1:17" x14ac:dyDescent="0.25">
      <c r="A7152" s="1">
        <v>33087</v>
      </c>
      <c r="B7152" s="3">
        <v>1.473214</v>
      </c>
      <c r="C7152" s="3">
        <v>1.5625</v>
      </c>
      <c r="D7152" s="3">
        <v>1.473214</v>
      </c>
      <c r="E7152" s="3">
        <v>1.553571</v>
      </c>
      <c r="F7152" s="3">
        <v>1.294054</v>
      </c>
      <c r="G7152">
        <v>55781600</v>
      </c>
      <c r="H7152" t="str">
        <f>TEXT(AppleStock[[#This Row],[Date]],"dddd")</f>
        <v>Thursday</v>
      </c>
      <c r="I7152" t="str">
        <f>MID(AppleStock[[#This Row],[Day]],1,FIND("day",AppleStock[[#This Row],[Day]])-1)</f>
        <v>Thurs</v>
      </c>
      <c r="J7152" s="3">
        <f>AppleStock[[#This Row],[Open]]-AppleStock[[#This Row],[Close]]</f>
        <v>-8.0357000000000012E-2</v>
      </c>
      <c r="K7152" t="str">
        <f>IF(AppleStock[[#This Row],[Day Change]]&gt;0,"UP","DOWN")</f>
        <v>DOWN</v>
      </c>
      <c r="L7152" s="2">
        <v>90</v>
      </c>
      <c r="Q7152" s="15"/>
    </row>
    <row r="7153" spans="1:17" x14ac:dyDescent="0.25">
      <c r="A7153" s="1">
        <v>33088</v>
      </c>
      <c r="B7153" s="3">
        <v>1.553571</v>
      </c>
      <c r="C7153" s="3">
        <v>1.5625</v>
      </c>
      <c r="D7153" s="3">
        <v>1.419643</v>
      </c>
      <c r="E7153" s="3">
        <v>1.473214</v>
      </c>
      <c r="F7153" s="3">
        <v>1.22712</v>
      </c>
      <c r="G7153">
        <v>67242000</v>
      </c>
      <c r="H7153" t="str">
        <f>TEXT(AppleStock[[#This Row],[Date]],"dddd")</f>
        <v>Friday</v>
      </c>
      <c r="I7153" t="str">
        <f>MID(AppleStock[[#This Row],[Day]],1,FIND("day",AppleStock[[#This Row],[Day]])-1)</f>
        <v>Fri</v>
      </c>
      <c r="J7153" s="3">
        <f>AppleStock[[#This Row],[Open]]-AppleStock[[#This Row],[Close]]</f>
        <v>8.0357000000000012E-2</v>
      </c>
      <c r="K7153" t="str">
        <f>IF(AppleStock[[#This Row],[Day Change]]&gt;0,"UP","DOWN")</f>
        <v>UP</v>
      </c>
      <c r="L7153" s="2">
        <v>90</v>
      </c>
      <c r="Q7153" s="15"/>
    </row>
    <row r="7154" spans="1:17" x14ac:dyDescent="0.25">
      <c r="A7154" s="1">
        <v>33091</v>
      </c>
      <c r="B7154" s="3">
        <v>1.392857</v>
      </c>
      <c r="C7154" s="3">
        <v>1.446429</v>
      </c>
      <c r="D7154" s="3">
        <v>1.375</v>
      </c>
      <c r="E7154" s="3">
        <v>1.410714</v>
      </c>
      <c r="F7154" s="3">
        <v>1.17506</v>
      </c>
      <c r="G7154">
        <v>44914800</v>
      </c>
      <c r="H7154" t="str">
        <f>TEXT(AppleStock[[#This Row],[Date]],"dddd")</f>
        <v>Monday</v>
      </c>
      <c r="I7154" t="str">
        <f>MID(AppleStock[[#This Row],[Day]],1,FIND("day",AppleStock[[#This Row],[Day]])-1)</f>
        <v>Mon</v>
      </c>
      <c r="J7154" s="3">
        <f>AppleStock[[#This Row],[Open]]-AppleStock[[#This Row],[Close]]</f>
        <v>-1.7857000000000012E-2</v>
      </c>
      <c r="K7154" t="str">
        <f>IF(AppleStock[[#This Row],[Day Change]]&gt;0,"UP","DOWN")</f>
        <v>DOWN</v>
      </c>
      <c r="L7154" s="2">
        <v>90</v>
      </c>
      <c r="Q7154" s="15"/>
    </row>
    <row r="7155" spans="1:17" x14ac:dyDescent="0.25">
      <c r="A7155" s="1">
        <v>33092</v>
      </c>
      <c r="B7155" s="3">
        <v>1.4375</v>
      </c>
      <c r="C7155" s="3">
        <v>1.450893</v>
      </c>
      <c r="D7155" s="3">
        <v>1.383929</v>
      </c>
      <c r="E7155" s="3">
        <v>1.410714</v>
      </c>
      <c r="F7155" s="3">
        <v>1.17506</v>
      </c>
      <c r="G7155">
        <v>49632800</v>
      </c>
      <c r="H7155" t="str">
        <f>TEXT(AppleStock[[#This Row],[Date]],"dddd")</f>
        <v>Tuesday</v>
      </c>
      <c r="I7155" t="str">
        <f>MID(AppleStock[[#This Row],[Day]],1,FIND("day",AppleStock[[#This Row],[Day]])-1)</f>
        <v>Tues</v>
      </c>
      <c r="J7155" s="3">
        <f>AppleStock[[#This Row],[Open]]-AppleStock[[#This Row],[Close]]</f>
        <v>2.6785999999999976E-2</v>
      </c>
      <c r="K7155" t="str">
        <f>IF(AppleStock[[#This Row],[Day Change]]&gt;0,"UP","DOWN")</f>
        <v>UP</v>
      </c>
      <c r="L7155" s="2">
        <v>90</v>
      </c>
      <c r="Q7155" s="15"/>
    </row>
    <row r="7156" spans="1:17" x14ac:dyDescent="0.25">
      <c r="A7156" s="1">
        <v>33093</v>
      </c>
      <c r="B7156" s="3">
        <v>1.410714</v>
      </c>
      <c r="C7156" s="3">
        <v>1.455357</v>
      </c>
      <c r="D7156" s="3">
        <v>1.410714</v>
      </c>
      <c r="E7156" s="3">
        <v>1.433036</v>
      </c>
      <c r="F7156" s="3">
        <v>1.1936530000000001</v>
      </c>
      <c r="G7156">
        <v>25634000</v>
      </c>
      <c r="H7156" t="str">
        <f>TEXT(AppleStock[[#This Row],[Date]],"dddd")</f>
        <v>Wednesday</v>
      </c>
      <c r="I7156" t="str">
        <f>MID(AppleStock[[#This Row],[Day]],1,FIND("day",AppleStock[[#This Row],[Day]])-1)</f>
        <v>Wednes</v>
      </c>
      <c r="J7156" s="3">
        <f>AppleStock[[#This Row],[Open]]-AppleStock[[#This Row],[Close]]</f>
        <v>-2.2321999999999953E-2</v>
      </c>
      <c r="K7156" t="str">
        <f>IF(AppleStock[[#This Row],[Day Change]]&gt;0,"UP","DOWN")</f>
        <v>DOWN</v>
      </c>
      <c r="L7156" s="2">
        <v>90</v>
      </c>
      <c r="Q7156" s="15"/>
    </row>
    <row r="7157" spans="1:17" x14ac:dyDescent="0.25">
      <c r="A7157" s="1">
        <v>33094</v>
      </c>
      <c r="B7157" s="3">
        <v>1.4375</v>
      </c>
      <c r="C7157" s="3">
        <v>1.446429</v>
      </c>
      <c r="D7157" s="3">
        <v>1.401786</v>
      </c>
      <c r="E7157" s="3">
        <v>1.410714</v>
      </c>
      <c r="F7157" s="3">
        <v>1.17506</v>
      </c>
      <c r="G7157">
        <v>24096800</v>
      </c>
      <c r="H7157" t="str">
        <f>TEXT(AppleStock[[#This Row],[Date]],"dddd")</f>
        <v>Thursday</v>
      </c>
      <c r="I7157" t="str">
        <f>MID(AppleStock[[#This Row],[Day]],1,FIND("day",AppleStock[[#This Row],[Day]])-1)</f>
        <v>Thurs</v>
      </c>
      <c r="J7157" s="3">
        <f>AppleStock[[#This Row],[Open]]-AppleStock[[#This Row],[Close]]</f>
        <v>2.6785999999999976E-2</v>
      </c>
      <c r="K7157" t="str">
        <f>IF(AppleStock[[#This Row],[Day Change]]&gt;0,"UP","DOWN")</f>
        <v>UP</v>
      </c>
      <c r="L7157" s="2">
        <v>90</v>
      </c>
      <c r="Q7157" s="15"/>
    </row>
    <row r="7158" spans="1:17" x14ac:dyDescent="0.25">
      <c r="A7158" s="1">
        <v>33095</v>
      </c>
      <c r="B7158" s="3">
        <v>1.383929</v>
      </c>
      <c r="C7158" s="3">
        <v>1.401786</v>
      </c>
      <c r="D7158" s="3">
        <v>1.366071</v>
      </c>
      <c r="E7158" s="3">
        <v>1.383929</v>
      </c>
      <c r="F7158" s="3">
        <v>1.152749</v>
      </c>
      <c r="G7158">
        <v>25676000</v>
      </c>
      <c r="H7158" t="str">
        <f>TEXT(AppleStock[[#This Row],[Date]],"dddd")</f>
        <v>Friday</v>
      </c>
      <c r="I7158" t="str">
        <f>MID(AppleStock[[#This Row],[Day]],1,FIND("day",AppleStock[[#This Row],[Day]])-1)</f>
        <v>Fri</v>
      </c>
      <c r="J7158" s="3">
        <f>AppleStock[[#This Row],[Open]]-AppleStock[[#This Row],[Close]]</f>
        <v>0</v>
      </c>
      <c r="K7158" t="str">
        <f>IF(AppleStock[[#This Row],[Day Change]]&gt;0,"UP","DOWN")</f>
        <v>DOWN</v>
      </c>
      <c r="L7158" s="2">
        <v>90</v>
      </c>
      <c r="Q7158" s="15"/>
    </row>
    <row r="7159" spans="1:17" x14ac:dyDescent="0.25">
      <c r="A7159" s="1">
        <v>33098</v>
      </c>
      <c r="B7159" s="3">
        <v>1.357143</v>
      </c>
      <c r="C7159" s="3">
        <v>1.428571</v>
      </c>
      <c r="D7159" s="3">
        <v>1.352679</v>
      </c>
      <c r="E7159" s="3">
        <v>1.424107</v>
      </c>
      <c r="F7159" s="3">
        <v>1.186215</v>
      </c>
      <c r="G7159">
        <v>39029200</v>
      </c>
      <c r="H7159" t="str">
        <f>TEXT(AppleStock[[#This Row],[Date]],"dddd")</f>
        <v>Monday</v>
      </c>
      <c r="I7159" t="str">
        <f>MID(AppleStock[[#This Row],[Day]],1,FIND("day",AppleStock[[#This Row],[Day]])-1)</f>
        <v>Mon</v>
      </c>
      <c r="J7159" s="3">
        <f>AppleStock[[#This Row],[Open]]-AppleStock[[#This Row],[Close]]</f>
        <v>-6.6964000000000024E-2</v>
      </c>
      <c r="K7159" t="str">
        <f>IF(AppleStock[[#This Row],[Day Change]]&gt;0,"UP","DOWN")</f>
        <v>DOWN</v>
      </c>
      <c r="L7159" s="2">
        <v>90</v>
      </c>
      <c r="Q7159" s="15"/>
    </row>
    <row r="7160" spans="1:17" x14ac:dyDescent="0.25">
      <c r="A7160" s="1">
        <v>33099</v>
      </c>
      <c r="B7160" s="3">
        <v>1.428571</v>
      </c>
      <c r="C7160" s="3">
        <v>1.428571</v>
      </c>
      <c r="D7160" s="3">
        <v>1.401786</v>
      </c>
      <c r="E7160" s="3">
        <v>1.419643</v>
      </c>
      <c r="F7160" s="3">
        <v>1.1824969999999999</v>
      </c>
      <c r="G7160">
        <v>24542000</v>
      </c>
      <c r="H7160" t="str">
        <f>TEXT(AppleStock[[#This Row],[Date]],"dddd")</f>
        <v>Tuesday</v>
      </c>
      <c r="I7160" t="str">
        <f>MID(AppleStock[[#This Row],[Day]],1,FIND("day",AppleStock[[#This Row],[Day]])-1)</f>
        <v>Tues</v>
      </c>
      <c r="J7160" s="3">
        <f>AppleStock[[#This Row],[Open]]-AppleStock[[#This Row],[Close]]</f>
        <v>8.928000000000047E-3</v>
      </c>
      <c r="K7160" t="str">
        <f>IF(AppleStock[[#This Row],[Day Change]]&gt;0,"UP","DOWN")</f>
        <v>UP</v>
      </c>
      <c r="L7160" s="2">
        <v>90</v>
      </c>
      <c r="Q7160" s="15"/>
    </row>
    <row r="7161" spans="1:17" x14ac:dyDescent="0.25">
      <c r="A7161" s="1">
        <v>33100</v>
      </c>
      <c r="B7161" s="3">
        <v>1.428571</v>
      </c>
      <c r="C7161" s="3">
        <v>1.4375</v>
      </c>
      <c r="D7161" s="3">
        <v>1.401786</v>
      </c>
      <c r="E7161" s="3">
        <v>1.401786</v>
      </c>
      <c r="F7161" s="3">
        <v>1.1676230000000001</v>
      </c>
      <c r="G7161">
        <v>23013200</v>
      </c>
      <c r="H7161" t="str">
        <f>TEXT(AppleStock[[#This Row],[Date]],"dddd")</f>
        <v>Wednesday</v>
      </c>
      <c r="I7161" t="str">
        <f>MID(AppleStock[[#This Row],[Day]],1,FIND("day",AppleStock[[#This Row],[Day]])-1)</f>
        <v>Wednes</v>
      </c>
      <c r="J7161" s="3">
        <f>AppleStock[[#This Row],[Open]]-AppleStock[[#This Row],[Close]]</f>
        <v>2.6785000000000059E-2</v>
      </c>
      <c r="K7161" t="str">
        <f>IF(AppleStock[[#This Row],[Day Change]]&gt;0,"UP","DOWN")</f>
        <v>UP</v>
      </c>
      <c r="L7161" s="2">
        <v>90</v>
      </c>
      <c r="Q7161" s="15"/>
    </row>
    <row r="7162" spans="1:17" x14ac:dyDescent="0.25">
      <c r="A7162" s="1">
        <v>33101</v>
      </c>
      <c r="B7162" s="3">
        <v>1.392857</v>
      </c>
      <c r="C7162" s="3">
        <v>1.415179</v>
      </c>
      <c r="D7162" s="3">
        <v>1.375</v>
      </c>
      <c r="E7162" s="3">
        <v>1.375</v>
      </c>
      <c r="F7162" s="3">
        <v>1.145311</v>
      </c>
      <c r="G7162">
        <v>30973600</v>
      </c>
      <c r="H7162" t="str">
        <f>TEXT(AppleStock[[#This Row],[Date]],"dddd")</f>
        <v>Thursday</v>
      </c>
      <c r="I7162" t="str">
        <f>MID(AppleStock[[#This Row],[Day]],1,FIND("day",AppleStock[[#This Row],[Day]])-1)</f>
        <v>Thurs</v>
      </c>
      <c r="J7162" s="3">
        <f>AppleStock[[#This Row],[Open]]-AppleStock[[#This Row],[Close]]</f>
        <v>1.7857000000000012E-2</v>
      </c>
      <c r="K7162" t="str">
        <f>IF(AppleStock[[#This Row],[Day Change]]&gt;0,"UP","DOWN")</f>
        <v>UP</v>
      </c>
      <c r="L7162" s="2">
        <v>90</v>
      </c>
      <c r="Q7162" s="15"/>
    </row>
    <row r="7163" spans="1:17" x14ac:dyDescent="0.25">
      <c r="A7163" s="1">
        <v>33102</v>
      </c>
      <c r="B7163" s="3">
        <v>1.375</v>
      </c>
      <c r="C7163" s="3">
        <v>1.375</v>
      </c>
      <c r="D7163" s="3">
        <v>1.276786</v>
      </c>
      <c r="E7163" s="3">
        <v>1.303571</v>
      </c>
      <c r="F7163" s="3">
        <v>1.085815</v>
      </c>
      <c r="G7163">
        <v>61527200</v>
      </c>
      <c r="H7163" t="str">
        <f>TEXT(AppleStock[[#This Row],[Date]],"dddd")</f>
        <v>Friday</v>
      </c>
      <c r="I7163" t="str">
        <f>MID(AppleStock[[#This Row],[Day]],1,FIND("day",AppleStock[[#This Row],[Day]])-1)</f>
        <v>Fri</v>
      </c>
      <c r="J7163" s="3">
        <f>AppleStock[[#This Row],[Open]]-AppleStock[[#This Row],[Close]]</f>
        <v>7.1428999999999965E-2</v>
      </c>
      <c r="K7163" t="str">
        <f>IF(AppleStock[[#This Row],[Day Change]]&gt;0,"UP","DOWN")</f>
        <v>UP</v>
      </c>
      <c r="L7163" s="2">
        <v>90</v>
      </c>
      <c r="Q7163" s="15"/>
    </row>
    <row r="7164" spans="1:17" x14ac:dyDescent="0.25">
      <c r="A7164" s="1">
        <v>33105</v>
      </c>
      <c r="B7164" s="3">
        <v>1.303571</v>
      </c>
      <c r="C7164" s="3">
        <v>1.339286</v>
      </c>
      <c r="D7164" s="3">
        <v>1.294643</v>
      </c>
      <c r="E7164" s="3">
        <v>1.3125</v>
      </c>
      <c r="F7164" s="3">
        <v>1.0965579999999999</v>
      </c>
      <c r="G7164">
        <v>18765600</v>
      </c>
      <c r="H7164" t="str">
        <f>TEXT(AppleStock[[#This Row],[Date]],"dddd")</f>
        <v>Monday</v>
      </c>
      <c r="I7164" t="str">
        <f>MID(AppleStock[[#This Row],[Day]],1,FIND("day",AppleStock[[#This Row],[Day]])-1)</f>
        <v>Mon</v>
      </c>
      <c r="J7164" s="3">
        <f>AppleStock[[#This Row],[Open]]-AppleStock[[#This Row],[Close]]</f>
        <v>-8.9289999999999647E-3</v>
      </c>
      <c r="K7164" t="str">
        <f>IF(AppleStock[[#This Row],[Day Change]]&gt;0,"UP","DOWN")</f>
        <v>DOWN</v>
      </c>
      <c r="L7164" s="2">
        <v>90</v>
      </c>
      <c r="Q7164" s="15"/>
    </row>
    <row r="7165" spans="1:17" x14ac:dyDescent="0.25">
      <c r="A7165" s="1">
        <v>33106</v>
      </c>
      <c r="B7165" s="3">
        <v>1.276786</v>
      </c>
      <c r="C7165" s="3">
        <v>1.3125</v>
      </c>
      <c r="D7165" s="3">
        <v>1.258929</v>
      </c>
      <c r="E7165" s="3">
        <v>1.294643</v>
      </c>
      <c r="F7165" s="3">
        <v>1.0816380000000001</v>
      </c>
      <c r="G7165">
        <v>40261200</v>
      </c>
      <c r="H7165" t="str">
        <f>TEXT(AppleStock[[#This Row],[Date]],"dddd")</f>
        <v>Tuesday</v>
      </c>
      <c r="I7165" t="str">
        <f>MID(AppleStock[[#This Row],[Day]],1,FIND("day",AppleStock[[#This Row],[Day]])-1)</f>
        <v>Tues</v>
      </c>
      <c r="J7165" s="3">
        <f>AppleStock[[#This Row],[Open]]-AppleStock[[#This Row],[Close]]</f>
        <v>-1.7857000000000012E-2</v>
      </c>
      <c r="K7165" t="str">
        <f>IF(AppleStock[[#This Row],[Day Change]]&gt;0,"UP","DOWN")</f>
        <v>DOWN</v>
      </c>
      <c r="L7165" s="2">
        <v>90</v>
      </c>
      <c r="Q7165" s="15"/>
    </row>
    <row r="7166" spans="1:17" x14ac:dyDescent="0.25">
      <c r="A7166" s="1">
        <v>33107</v>
      </c>
      <c r="B7166" s="3">
        <v>1.321429</v>
      </c>
      <c r="C7166" s="3">
        <v>1.321429</v>
      </c>
      <c r="D7166" s="3">
        <v>1.245536</v>
      </c>
      <c r="E7166" s="3">
        <v>1.254464</v>
      </c>
      <c r="F7166" s="3">
        <v>1.048071</v>
      </c>
      <c r="G7166">
        <v>30679600</v>
      </c>
      <c r="H7166" t="str">
        <f>TEXT(AppleStock[[#This Row],[Date]],"dddd")</f>
        <v>Wednesday</v>
      </c>
      <c r="I7166" t="str">
        <f>MID(AppleStock[[#This Row],[Day]],1,FIND("day",AppleStock[[#This Row],[Day]])-1)</f>
        <v>Wednes</v>
      </c>
      <c r="J7166" s="3">
        <f>AppleStock[[#This Row],[Open]]-AppleStock[[#This Row],[Close]]</f>
        <v>6.6964999999999941E-2</v>
      </c>
      <c r="K7166" t="str">
        <f>IF(AppleStock[[#This Row],[Day Change]]&gt;0,"UP","DOWN")</f>
        <v>UP</v>
      </c>
      <c r="L7166" s="2">
        <v>90</v>
      </c>
      <c r="Q7166" s="15"/>
    </row>
    <row r="7167" spans="1:17" x14ac:dyDescent="0.25">
      <c r="A7167" s="1">
        <v>33108</v>
      </c>
      <c r="B7167" s="3">
        <v>1.223214</v>
      </c>
      <c r="C7167" s="3">
        <v>1.25</v>
      </c>
      <c r="D7167" s="3">
        <v>1.196429</v>
      </c>
      <c r="E7167" s="3">
        <v>1.232143</v>
      </c>
      <c r="F7167" s="3">
        <v>1.0294220000000001</v>
      </c>
      <c r="G7167">
        <v>35924000</v>
      </c>
      <c r="H7167" t="str">
        <f>TEXT(AppleStock[[#This Row],[Date]],"dddd")</f>
        <v>Thursday</v>
      </c>
      <c r="I7167" t="str">
        <f>MID(AppleStock[[#This Row],[Day]],1,FIND("day",AppleStock[[#This Row],[Day]])-1)</f>
        <v>Thurs</v>
      </c>
      <c r="J7167" s="3">
        <f>AppleStock[[#This Row],[Open]]-AppleStock[[#This Row],[Close]]</f>
        <v>-8.9289999999999647E-3</v>
      </c>
      <c r="K7167" t="str">
        <f>IF(AppleStock[[#This Row],[Day Change]]&gt;0,"UP","DOWN")</f>
        <v>DOWN</v>
      </c>
      <c r="L7167" s="2">
        <v>90</v>
      </c>
      <c r="Q7167" s="15"/>
    </row>
    <row r="7168" spans="1:17" x14ac:dyDescent="0.25">
      <c r="A7168" s="1">
        <v>33109</v>
      </c>
      <c r="B7168" s="3">
        <v>1.258929</v>
      </c>
      <c r="C7168" s="3">
        <v>1.285714</v>
      </c>
      <c r="D7168" s="3">
        <v>1.241071</v>
      </c>
      <c r="E7168" s="3">
        <v>1.267857</v>
      </c>
      <c r="F7168" s="3">
        <v>1.0592600000000001</v>
      </c>
      <c r="G7168">
        <v>18354000</v>
      </c>
      <c r="H7168" t="str">
        <f>TEXT(AppleStock[[#This Row],[Date]],"dddd")</f>
        <v>Friday</v>
      </c>
      <c r="I7168" t="str">
        <f>MID(AppleStock[[#This Row],[Day]],1,FIND("day",AppleStock[[#This Row],[Day]])-1)</f>
        <v>Fri</v>
      </c>
      <c r="J7168" s="3">
        <f>AppleStock[[#This Row],[Open]]-AppleStock[[#This Row],[Close]]</f>
        <v>-8.928000000000047E-3</v>
      </c>
      <c r="K7168" t="str">
        <f>IF(AppleStock[[#This Row],[Day Change]]&gt;0,"UP","DOWN")</f>
        <v>DOWN</v>
      </c>
      <c r="L7168" s="2">
        <v>90</v>
      </c>
      <c r="Q7168" s="15"/>
    </row>
    <row r="7169" spans="1:17" x14ac:dyDescent="0.25">
      <c r="A7169" s="1">
        <v>33112</v>
      </c>
      <c r="B7169" s="3">
        <v>1.3125</v>
      </c>
      <c r="C7169" s="3">
        <v>1.357143</v>
      </c>
      <c r="D7169" s="3">
        <v>1.294643</v>
      </c>
      <c r="E7169" s="3">
        <v>1.348214</v>
      </c>
      <c r="F7169" s="3">
        <v>1.126396</v>
      </c>
      <c r="G7169">
        <v>29366400</v>
      </c>
      <c r="H7169" t="str">
        <f>TEXT(AppleStock[[#This Row],[Date]],"dddd")</f>
        <v>Monday</v>
      </c>
      <c r="I7169" t="str">
        <f>MID(AppleStock[[#This Row],[Day]],1,FIND("day",AppleStock[[#This Row],[Day]])-1)</f>
        <v>Mon</v>
      </c>
      <c r="J7169" s="3">
        <f>AppleStock[[#This Row],[Open]]-AppleStock[[#This Row],[Close]]</f>
        <v>-3.5714000000000024E-2</v>
      </c>
      <c r="K7169" t="str">
        <f>IF(AppleStock[[#This Row],[Day Change]]&gt;0,"UP","DOWN")</f>
        <v>DOWN</v>
      </c>
      <c r="L7169" s="2">
        <v>90</v>
      </c>
      <c r="Q7169" s="15"/>
    </row>
    <row r="7170" spans="1:17" x14ac:dyDescent="0.25">
      <c r="A7170" s="1">
        <v>33113</v>
      </c>
      <c r="B7170" s="3">
        <v>1.339286</v>
      </c>
      <c r="C7170" s="3">
        <v>1.370536</v>
      </c>
      <c r="D7170" s="3">
        <v>1.330357</v>
      </c>
      <c r="E7170" s="3">
        <v>1.361607</v>
      </c>
      <c r="F7170" s="3">
        <v>1.1375850000000001</v>
      </c>
      <c r="G7170">
        <v>20048000</v>
      </c>
      <c r="H7170" t="str">
        <f>TEXT(AppleStock[[#This Row],[Date]],"dddd")</f>
        <v>Tuesday</v>
      </c>
      <c r="I7170" t="str">
        <f>MID(AppleStock[[#This Row],[Day]],1,FIND("day",AppleStock[[#This Row],[Day]])-1)</f>
        <v>Tues</v>
      </c>
      <c r="J7170" s="3">
        <f>AppleStock[[#This Row],[Open]]-AppleStock[[#This Row],[Close]]</f>
        <v>-2.2321000000000035E-2</v>
      </c>
      <c r="K7170" t="str">
        <f>IF(AppleStock[[#This Row],[Day Change]]&gt;0,"UP","DOWN")</f>
        <v>DOWN</v>
      </c>
      <c r="L7170" s="2">
        <v>90</v>
      </c>
      <c r="Q7170" s="15"/>
    </row>
    <row r="7171" spans="1:17" x14ac:dyDescent="0.25">
      <c r="A7171" s="1">
        <v>33114</v>
      </c>
      <c r="B7171" s="3">
        <v>1.357143</v>
      </c>
      <c r="C7171" s="3">
        <v>1.361607</v>
      </c>
      <c r="D7171" s="3">
        <v>1.3125</v>
      </c>
      <c r="E7171" s="3">
        <v>1.330357</v>
      </c>
      <c r="F7171" s="3">
        <v>1.111477</v>
      </c>
      <c r="G7171">
        <v>37732800</v>
      </c>
      <c r="H7171" t="str">
        <f>TEXT(AppleStock[[#This Row],[Date]],"dddd")</f>
        <v>Wednesday</v>
      </c>
      <c r="I7171" t="str">
        <f>MID(AppleStock[[#This Row],[Day]],1,FIND("day",AppleStock[[#This Row],[Day]])-1)</f>
        <v>Wednes</v>
      </c>
      <c r="J7171" s="3">
        <f>AppleStock[[#This Row],[Open]]-AppleStock[[#This Row],[Close]]</f>
        <v>2.6785999999999976E-2</v>
      </c>
      <c r="K7171" t="str">
        <f>IF(AppleStock[[#This Row],[Day Change]]&gt;0,"UP","DOWN")</f>
        <v>UP</v>
      </c>
      <c r="L7171" s="2">
        <v>90</v>
      </c>
      <c r="Q7171" s="15"/>
    </row>
    <row r="7172" spans="1:17" x14ac:dyDescent="0.25">
      <c r="A7172" s="1">
        <v>33115</v>
      </c>
      <c r="B7172" s="3">
        <v>1.330357</v>
      </c>
      <c r="C7172" s="3">
        <v>1.339286</v>
      </c>
      <c r="D7172" s="3">
        <v>1.285714</v>
      </c>
      <c r="E7172" s="3">
        <v>1.294643</v>
      </c>
      <c r="F7172" s="3">
        <v>1.0816380000000001</v>
      </c>
      <c r="G7172">
        <v>30648800</v>
      </c>
      <c r="H7172" t="str">
        <f>TEXT(AppleStock[[#This Row],[Date]],"dddd")</f>
        <v>Thursday</v>
      </c>
      <c r="I7172" t="str">
        <f>MID(AppleStock[[#This Row],[Day]],1,FIND("day",AppleStock[[#This Row],[Day]])-1)</f>
        <v>Thurs</v>
      </c>
      <c r="J7172" s="3">
        <f>AppleStock[[#This Row],[Open]]-AppleStock[[#This Row],[Close]]</f>
        <v>3.5714000000000024E-2</v>
      </c>
      <c r="K7172" t="str">
        <f>IF(AppleStock[[#This Row],[Day Change]]&gt;0,"UP","DOWN")</f>
        <v>UP</v>
      </c>
      <c r="L7172" s="2">
        <v>90</v>
      </c>
      <c r="Q7172" s="15"/>
    </row>
    <row r="7173" spans="1:17" x14ac:dyDescent="0.25">
      <c r="A7173" s="1">
        <v>33116</v>
      </c>
      <c r="B7173" s="3">
        <v>1.285714</v>
      </c>
      <c r="C7173" s="3">
        <v>1.330357</v>
      </c>
      <c r="D7173" s="3">
        <v>1.285714</v>
      </c>
      <c r="E7173" s="3">
        <v>1.321429</v>
      </c>
      <c r="F7173" s="3">
        <v>1.104017</v>
      </c>
      <c r="G7173">
        <v>24864000</v>
      </c>
      <c r="H7173" t="str">
        <f>TEXT(AppleStock[[#This Row],[Date]],"dddd")</f>
        <v>Friday</v>
      </c>
      <c r="I7173" t="str">
        <f>MID(AppleStock[[#This Row],[Day]],1,FIND("day",AppleStock[[#This Row],[Day]])-1)</f>
        <v>Fri</v>
      </c>
      <c r="J7173" s="3">
        <f>AppleStock[[#This Row],[Open]]-AppleStock[[#This Row],[Close]]</f>
        <v>-3.5714999999999941E-2</v>
      </c>
      <c r="K7173" t="str">
        <f>IF(AppleStock[[#This Row],[Day Change]]&gt;0,"UP","DOWN")</f>
        <v>DOWN</v>
      </c>
      <c r="L7173" s="2">
        <v>90</v>
      </c>
      <c r="Q7173" s="15"/>
    </row>
    <row r="7174" spans="1:17" x14ac:dyDescent="0.25">
      <c r="A7174" s="1">
        <v>33120</v>
      </c>
      <c r="B7174" s="3">
        <v>1.303571</v>
      </c>
      <c r="C7174" s="3">
        <v>1.339286</v>
      </c>
      <c r="D7174" s="3">
        <v>1.303571</v>
      </c>
      <c r="E7174" s="3">
        <v>1.321429</v>
      </c>
      <c r="F7174" s="3">
        <v>1.104017</v>
      </c>
      <c r="G7174">
        <v>20686400</v>
      </c>
      <c r="H7174" t="str">
        <f>TEXT(AppleStock[[#This Row],[Date]],"dddd")</f>
        <v>Tuesday</v>
      </c>
      <c r="I7174" t="str">
        <f>MID(AppleStock[[#This Row],[Day]],1,FIND("day",AppleStock[[#This Row],[Day]])-1)</f>
        <v>Tues</v>
      </c>
      <c r="J7174" s="3">
        <f>AppleStock[[#This Row],[Open]]-AppleStock[[#This Row],[Close]]</f>
        <v>-1.7857999999999929E-2</v>
      </c>
      <c r="K7174" t="str">
        <f>IF(AppleStock[[#This Row],[Day Change]]&gt;0,"UP","DOWN")</f>
        <v>DOWN</v>
      </c>
      <c r="L7174" s="2">
        <v>90</v>
      </c>
      <c r="Q7174" s="15"/>
    </row>
    <row r="7175" spans="1:17" x14ac:dyDescent="0.25">
      <c r="A7175" s="1">
        <v>33121</v>
      </c>
      <c r="B7175" s="3">
        <v>1.330357</v>
      </c>
      <c r="C7175" s="3">
        <v>1.330357</v>
      </c>
      <c r="D7175" s="3">
        <v>1.276786</v>
      </c>
      <c r="E7175" s="3">
        <v>1.285714</v>
      </c>
      <c r="F7175" s="3">
        <v>1.074179</v>
      </c>
      <c r="G7175">
        <v>16013200</v>
      </c>
      <c r="H7175" t="str">
        <f>TEXT(AppleStock[[#This Row],[Date]],"dddd")</f>
        <v>Wednesday</v>
      </c>
      <c r="I7175" t="str">
        <f>MID(AppleStock[[#This Row],[Day]],1,FIND("day",AppleStock[[#This Row],[Day]])-1)</f>
        <v>Wednes</v>
      </c>
      <c r="J7175" s="3">
        <f>AppleStock[[#This Row],[Open]]-AppleStock[[#This Row],[Close]]</f>
        <v>4.4642999999999988E-2</v>
      </c>
      <c r="K7175" t="str">
        <f>IF(AppleStock[[#This Row],[Day Change]]&gt;0,"UP","DOWN")</f>
        <v>UP</v>
      </c>
      <c r="L7175" s="2">
        <v>90</v>
      </c>
      <c r="Q7175" s="15"/>
    </row>
    <row r="7176" spans="1:17" x14ac:dyDescent="0.25">
      <c r="A7176" s="1">
        <v>33122</v>
      </c>
      <c r="B7176" s="3">
        <v>1.267857</v>
      </c>
      <c r="C7176" s="3">
        <v>1.285714</v>
      </c>
      <c r="D7176" s="3">
        <v>1.258929</v>
      </c>
      <c r="E7176" s="3">
        <v>1.276786</v>
      </c>
      <c r="F7176" s="3">
        <v>1.066719</v>
      </c>
      <c r="G7176">
        <v>21907200</v>
      </c>
      <c r="H7176" t="str">
        <f>TEXT(AppleStock[[#This Row],[Date]],"dddd")</f>
        <v>Thursday</v>
      </c>
      <c r="I7176" t="str">
        <f>MID(AppleStock[[#This Row],[Day]],1,FIND("day",AppleStock[[#This Row],[Day]])-1)</f>
        <v>Thurs</v>
      </c>
      <c r="J7176" s="3">
        <f>AppleStock[[#This Row],[Open]]-AppleStock[[#This Row],[Close]]</f>
        <v>-8.9289999999999647E-3</v>
      </c>
      <c r="K7176" t="str">
        <f>IF(AppleStock[[#This Row],[Day Change]]&gt;0,"UP","DOWN")</f>
        <v>DOWN</v>
      </c>
      <c r="L7176" s="2">
        <v>90</v>
      </c>
      <c r="Q7176" s="15"/>
    </row>
    <row r="7177" spans="1:17" x14ac:dyDescent="0.25">
      <c r="A7177" s="1">
        <v>33123</v>
      </c>
      <c r="B7177" s="3">
        <v>1.267857</v>
      </c>
      <c r="C7177" s="3">
        <v>1.3125</v>
      </c>
      <c r="D7177" s="3">
        <v>1.254464</v>
      </c>
      <c r="E7177" s="3">
        <v>1.299107</v>
      </c>
      <c r="F7177" s="3">
        <v>1.0853680000000001</v>
      </c>
      <c r="G7177">
        <v>14543200</v>
      </c>
      <c r="H7177" t="str">
        <f>TEXT(AppleStock[[#This Row],[Date]],"dddd")</f>
        <v>Friday</v>
      </c>
      <c r="I7177" t="str">
        <f>MID(AppleStock[[#This Row],[Day]],1,FIND("day",AppleStock[[#This Row],[Day]])-1)</f>
        <v>Fri</v>
      </c>
      <c r="J7177" s="3">
        <f>AppleStock[[#This Row],[Open]]-AppleStock[[#This Row],[Close]]</f>
        <v>-3.125E-2</v>
      </c>
      <c r="K7177" t="str">
        <f>IF(AppleStock[[#This Row],[Day Change]]&gt;0,"UP","DOWN")</f>
        <v>DOWN</v>
      </c>
      <c r="L7177" s="2">
        <v>90</v>
      </c>
      <c r="Q7177" s="15"/>
    </row>
    <row r="7178" spans="1:17" x14ac:dyDescent="0.25">
      <c r="A7178" s="1">
        <v>33126</v>
      </c>
      <c r="B7178" s="3">
        <v>1.321429</v>
      </c>
      <c r="C7178" s="3">
        <v>1.321429</v>
      </c>
      <c r="D7178" s="3">
        <v>1.276786</v>
      </c>
      <c r="E7178" s="3">
        <v>1.276786</v>
      </c>
      <c r="F7178" s="3">
        <v>1.066719</v>
      </c>
      <c r="G7178">
        <v>18995200</v>
      </c>
      <c r="H7178" t="str">
        <f>TEXT(AppleStock[[#This Row],[Date]],"dddd")</f>
        <v>Monday</v>
      </c>
      <c r="I7178" t="str">
        <f>MID(AppleStock[[#This Row],[Day]],1,FIND("day",AppleStock[[#This Row],[Day]])-1)</f>
        <v>Mon</v>
      </c>
      <c r="J7178" s="3">
        <f>AppleStock[[#This Row],[Open]]-AppleStock[[#This Row],[Close]]</f>
        <v>4.4642999999999988E-2</v>
      </c>
      <c r="K7178" t="str">
        <f>IF(AppleStock[[#This Row],[Day Change]]&gt;0,"UP","DOWN")</f>
        <v>UP</v>
      </c>
      <c r="L7178" s="2">
        <v>90</v>
      </c>
      <c r="Q7178" s="15"/>
    </row>
    <row r="7179" spans="1:17" x14ac:dyDescent="0.25">
      <c r="A7179" s="1">
        <v>33127</v>
      </c>
      <c r="B7179" s="3">
        <v>1.285714</v>
      </c>
      <c r="C7179" s="3">
        <v>1.290179</v>
      </c>
      <c r="D7179" s="3">
        <v>1.205357</v>
      </c>
      <c r="E7179" s="3">
        <v>1.214286</v>
      </c>
      <c r="F7179" s="3">
        <v>1.0145029999999999</v>
      </c>
      <c r="G7179">
        <v>44567600</v>
      </c>
      <c r="H7179" t="str">
        <f>TEXT(AppleStock[[#This Row],[Date]],"dddd")</f>
        <v>Tuesday</v>
      </c>
      <c r="I7179" t="str">
        <f>MID(AppleStock[[#This Row],[Day]],1,FIND("day",AppleStock[[#This Row],[Day]])-1)</f>
        <v>Tues</v>
      </c>
      <c r="J7179" s="3">
        <f>AppleStock[[#This Row],[Open]]-AppleStock[[#This Row],[Close]]</f>
        <v>7.1428000000000047E-2</v>
      </c>
      <c r="K7179" t="str">
        <f>IF(AppleStock[[#This Row],[Day Change]]&gt;0,"UP","DOWN")</f>
        <v>UP</v>
      </c>
      <c r="L7179" s="2">
        <v>90</v>
      </c>
      <c r="Q7179" s="15"/>
    </row>
    <row r="7180" spans="1:17" x14ac:dyDescent="0.25">
      <c r="A7180" s="1">
        <v>33128</v>
      </c>
      <c r="B7180" s="3">
        <v>1.232143</v>
      </c>
      <c r="C7180" s="3">
        <v>1.232143</v>
      </c>
      <c r="D7180" s="3">
        <v>1.196429</v>
      </c>
      <c r="E7180" s="3">
        <v>1.214286</v>
      </c>
      <c r="F7180" s="3">
        <v>1.0145029999999999</v>
      </c>
      <c r="G7180">
        <v>25102000</v>
      </c>
      <c r="H7180" t="str">
        <f>TEXT(AppleStock[[#This Row],[Date]],"dddd")</f>
        <v>Wednesday</v>
      </c>
      <c r="I7180" t="str">
        <f>MID(AppleStock[[#This Row],[Day]],1,FIND("day",AppleStock[[#This Row],[Day]])-1)</f>
        <v>Wednes</v>
      </c>
      <c r="J7180" s="3">
        <f>AppleStock[[#This Row],[Open]]-AppleStock[[#This Row],[Close]]</f>
        <v>1.7857000000000012E-2</v>
      </c>
      <c r="K7180" t="str">
        <f>IF(AppleStock[[#This Row],[Day Change]]&gt;0,"UP","DOWN")</f>
        <v>UP</v>
      </c>
      <c r="L7180" s="2">
        <v>90</v>
      </c>
      <c r="Q7180" s="15"/>
    </row>
    <row r="7181" spans="1:17" x14ac:dyDescent="0.25">
      <c r="A7181" s="1">
        <v>33129</v>
      </c>
      <c r="B7181" s="3">
        <v>1.232143</v>
      </c>
      <c r="C7181" s="3">
        <v>1.241071</v>
      </c>
      <c r="D7181" s="3">
        <v>1.178571</v>
      </c>
      <c r="E7181" s="3">
        <v>1.205357</v>
      </c>
      <c r="F7181" s="3">
        <v>1.0070429999999999</v>
      </c>
      <c r="G7181">
        <v>24315200</v>
      </c>
      <c r="H7181" t="str">
        <f>TEXT(AppleStock[[#This Row],[Date]],"dddd")</f>
        <v>Thursday</v>
      </c>
      <c r="I7181" t="str">
        <f>MID(AppleStock[[#This Row],[Day]],1,FIND("day",AppleStock[[#This Row],[Day]])-1)</f>
        <v>Thurs</v>
      </c>
      <c r="J7181" s="3">
        <f>AppleStock[[#This Row],[Open]]-AppleStock[[#This Row],[Close]]</f>
        <v>2.6785999999999976E-2</v>
      </c>
      <c r="K7181" t="str">
        <f>IF(AppleStock[[#This Row],[Day Change]]&gt;0,"UP","DOWN")</f>
        <v>UP</v>
      </c>
      <c r="L7181" s="2">
        <v>90</v>
      </c>
      <c r="Q7181" s="15"/>
    </row>
    <row r="7182" spans="1:17" x14ac:dyDescent="0.25">
      <c r="A7182" s="1">
        <v>33130</v>
      </c>
      <c r="B7182" s="3">
        <v>1.196429</v>
      </c>
      <c r="C7182" s="3">
        <v>1.223214</v>
      </c>
      <c r="D7182" s="3">
        <v>1.1875</v>
      </c>
      <c r="E7182" s="3">
        <v>1.214286</v>
      </c>
      <c r="F7182" s="3">
        <v>1.0145029999999999</v>
      </c>
      <c r="G7182">
        <v>28478800</v>
      </c>
      <c r="H7182" t="str">
        <f>TEXT(AppleStock[[#This Row],[Date]],"dddd")</f>
        <v>Friday</v>
      </c>
      <c r="I7182" t="str">
        <f>MID(AppleStock[[#This Row],[Day]],1,FIND("day",AppleStock[[#This Row],[Day]])-1)</f>
        <v>Fri</v>
      </c>
      <c r="J7182" s="3">
        <f>AppleStock[[#This Row],[Open]]-AppleStock[[#This Row],[Close]]</f>
        <v>-1.7857000000000012E-2</v>
      </c>
      <c r="K7182" t="str">
        <f>IF(AppleStock[[#This Row],[Day Change]]&gt;0,"UP","DOWN")</f>
        <v>DOWN</v>
      </c>
      <c r="L7182" s="2">
        <v>90</v>
      </c>
      <c r="Q7182" s="15"/>
    </row>
    <row r="7183" spans="1:17" x14ac:dyDescent="0.25">
      <c r="A7183" s="1">
        <v>33133</v>
      </c>
      <c r="B7183" s="3">
        <v>1.214286</v>
      </c>
      <c r="C7183" s="3">
        <v>1.258929</v>
      </c>
      <c r="D7183" s="3">
        <v>1.196429</v>
      </c>
      <c r="E7183" s="3">
        <v>1.205357</v>
      </c>
      <c r="F7183" s="3">
        <v>1.0070429999999999</v>
      </c>
      <c r="G7183">
        <v>19418000</v>
      </c>
      <c r="H7183" t="str">
        <f>TEXT(AppleStock[[#This Row],[Date]],"dddd")</f>
        <v>Monday</v>
      </c>
      <c r="I7183" t="str">
        <f>MID(AppleStock[[#This Row],[Day]],1,FIND("day",AppleStock[[#This Row],[Day]])-1)</f>
        <v>Mon</v>
      </c>
      <c r="J7183" s="3">
        <f>AppleStock[[#This Row],[Open]]-AppleStock[[#This Row],[Close]]</f>
        <v>8.9289999999999647E-3</v>
      </c>
      <c r="K7183" t="str">
        <f>IF(AppleStock[[#This Row],[Day Change]]&gt;0,"UP","DOWN")</f>
        <v>UP</v>
      </c>
      <c r="L7183" s="2">
        <v>90</v>
      </c>
      <c r="Q7183" s="15"/>
    </row>
    <row r="7184" spans="1:17" x14ac:dyDescent="0.25">
      <c r="A7184" s="1">
        <v>33134</v>
      </c>
      <c r="B7184" s="3">
        <v>1.205357</v>
      </c>
      <c r="C7184" s="3">
        <v>1.205357</v>
      </c>
      <c r="D7184" s="3">
        <v>1.178571</v>
      </c>
      <c r="E7184" s="3">
        <v>1.191964</v>
      </c>
      <c r="F7184" s="3">
        <v>0.99585400000000002</v>
      </c>
      <c r="G7184">
        <v>31152800</v>
      </c>
      <c r="H7184" t="str">
        <f>TEXT(AppleStock[[#This Row],[Date]],"dddd")</f>
        <v>Tuesday</v>
      </c>
      <c r="I7184" t="str">
        <f>MID(AppleStock[[#This Row],[Day]],1,FIND("day",AppleStock[[#This Row],[Day]])-1)</f>
        <v>Tues</v>
      </c>
      <c r="J7184" s="3">
        <f>AppleStock[[#This Row],[Open]]-AppleStock[[#This Row],[Close]]</f>
        <v>1.3392999999999988E-2</v>
      </c>
      <c r="K7184" t="str">
        <f>IF(AppleStock[[#This Row],[Day Change]]&gt;0,"UP","DOWN")</f>
        <v>UP</v>
      </c>
      <c r="L7184" s="2">
        <v>90</v>
      </c>
      <c r="Q7184" s="15"/>
    </row>
    <row r="7185" spans="1:17" x14ac:dyDescent="0.25">
      <c r="A7185" s="1">
        <v>33135</v>
      </c>
      <c r="B7185" s="3">
        <v>1.1875</v>
      </c>
      <c r="C7185" s="3">
        <v>1.205357</v>
      </c>
      <c r="D7185" s="3">
        <v>1.142857</v>
      </c>
      <c r="E7185" s="3">
        <v>1.160714</v>
      </c>
      <c r="F7185" s="3">
        <v>0.96974499999999997</v>
      </c>
      <c r="G7185">
        <v>45614800</v>
      </c>
      <c r="H7185" t="str">
        <f>TEXT(AppleStock[[#This Row],[Date]],"dddd")</f>
        <v>Wednesday</v>
      </c>
      <c r="I7185" t="str">
        <f>MID(AppleStock[[#This Row],[Day]],1,FIND("day",AppleStock[[#This Row],[Day]])-1)</f>
        <v>Wednes</v>
      </c>
      <c r="J7185" s="3">
        <f>AppleStock[[#This Row],[Open]]-AppleStock[[#This Row],[Close]]</f>
        <v>2.6785999999999976E-2</v>
      </c>
      <c r="K7185" t="str">
        <f>IF(AppleStock[[#This Row],[Day Change]]&gt;0,"UP","DOWN")</f>
        <v>UP</v>
      </c>
      <c r="L7185" s="2">
        <v>90</v>
      </c>
      <c r="Q7185" s="15"/>
    </row>
    <row r="7186" spans="1:17" x14ac:dyDescent="0.25">
      <c r="A7186" s="1">
        <v>33136</v>
      </c>
      <c r="B7186" s="3">
        <v>1.151786</v>
      </c>
      <c r="C7186" s="3">
        <v>1.151786</v>
      </c>
      <c r="D7186" s="3">
        <v>1.116071</v>
      </c>
      <c r="E7186" s="3">
        <v>1.129464</v>
      </c>
      <c r="F7186" s="3">
        <v>0.94363699999999995</v>
      </c>
      <c r="G7186">
        <v>25233600</v>
      </c>
      <c r="H7186" t="str">
        <f>TEXT(AppleStock[[#This Row],[Date]],"dddd")</f>
        <v>Thursday</v>
      </c>
      <c r="I7186" t="str">
        <f>MID(AppleStock[[#This Row],[Day]],1,FIND("day",AppleStock[[#This Row],[Day]])-1)</f>
        <v>Thurs</v>
      </c>
      <c r="J7186" s="3">
        <f>AppleStock[[#This Row],[Open]]-AppleStock[[#This Row],[Close]]</f>
        <v>2.2321999999999953E-2</v>
      </c>
      <c r="K7186" t="str">
        <f>IF(AppleStock[[#This Row],[Day Change]]&gt;0,"UP","DOWN")</f>
        <v>UP</v>
      </c>
      <c r="L7186" s="2">
        <v>90</v>
      </c>
      <c r="Q7186" s="15"/>
    </row>
    <row r="7187" spans="1:17" x14ac:dyDescent="0.25">
      <c r="A7187" s="1">
        <v>33137</v>
      </c>
      <c r="B7187" s="3">
        <v>1.142857</v>
      </c>
      <c r="C7187" s="3">
        <v>1.160714</v>
      </c>
      <c r="D7187" s="3">
        <v>1.107143</v>
      </c>
      <c r="E7187" s="3">
        <v>1.125</v>
      </c>
      <c r="F7187" s="3">
        <v>0.93990700000000005</v>
      </c>
      <c r="G7187">
        <v>38466400</v>
      </c>
      <c r="H7187" t="str">
        <f>TEXT(AppleStock[[#This Row],[Date]],"dddd")</f>
        <v>Friday</v>
      </c>
      <c r="I7187" t="str">
        <f>MID(AppleStock[[#This Row],[Day]],1,FIND("day",AppleStock[[#This Row],[Day]])-1)</f>
        <v>Fri</v>
      </c>
      <c r="J7187" s="3">
        <f>AppleStock[[#This Row],[Open]]-AppleStock[[#This Row],[Close]]</f>
        <v>1.7857000000000012E-2</v>
      </c>
      <c r="K7187" t="str">
        <f>IF(AppleStock[[#This Row],[Day Change]]&gt;0,"UP","DOWN")</f>
        <v>UP</v>
      </c>
      <c r="L7187" s="2">
        <v>90</v>
      </c>
      <c r="Q7187" s="15"/>
    </row>
    <row r="7188" spans="1:17" x14ac:dyDescent="0.25">
      <c r="A7188" s="1">
        <v>33140</v>
      </c>
      <c r="B7188" s="3">
        <v>1.125</v>
      </c>
      <c r="C7188" s="3">
        <v>1.125</v>
      </c>
      <c r="D7188" s="3">
        <v>1.0625</v>
      </c>
      <c r="E7188" s="3">
        <v>1.080357</v>
      </c>
      <c r="F7188" s="3">
        <v>0.90260899999999999</v>
      </c>
      <c r="G7188">
        <v>34624800</v>
      </c>
      <c r="H7188" t="str">
        <f>TEXT(AppleStock[[#This Row],[Date]],"dddd")</f>
        <v>Monday</v>
      </c>
      <c r="I7188" t="str">
        <f>MID(AppleStock[[#This Row],[Day]],1,FIND("day",AppleStock[[#This Row],[Day]])-1)</f>
        <v>Mon</v>
      </c>
      <c r="J7188" s="3">
        <f>AppleStock[[#This Row],[Open]]-AppleStock[[#This Row],[Close]]</f>
        <v>4.4642999999999988E-2</v>
      </c>
      <c r="K7188" t="str">
        <f>IF(AppleStock[[#This Row],[Day Change]]&gt;0,"UP","DOWN")</f>
        <v>UP</v>
      </c>
      <c r="L7188" s="2">
        <v>90</v>
      </c>
      <c r="Q7188" s="15"/>
    </row>
    <row r="7189" spans="1:17" x14ac:dyDescent="0.25">
      <c r="A7189" s="1">
        <v>33141</v>
      </c>
      <c r="B7189" s="3">
        <v>1.089286</v>
      </c>
      <c r="C7189" s="3">
        <v>1.098214</v>
      </c>
      <c r="D7189" s="3">
        <v>1.044643</v>
      </c>
      <c r="E7189" s="3">
        <v>1.071429</v>
      </c>
      <c r="F7189" s="3">
        <v>0.89514899999999997</v>
      </c>
      <c r="G7189">
        <v>39488400</v>
      </c>
      <c r="H7189" t="str">
        <f>TEXT(AppleStock[[#This Row],[Date]],"dddd")</f>
        <v>Tuesday</v>
      </c>
      <c r="I7189" t="str">
        <f>MID(AppleStock[[#This Row],[Day]],1,FIND("day",AppleStock[[#This Row],[Day]])-1)</f>
        <v>Tues</v>
      </c>
      <c r="J7189" s="3">
        <f>AppleStock[[#This Row],[Open]]-AppleStock[[#This Row],[Close]]</f>
        <v>1.7857000000000012E-2</v>
      </c>
      <c r="K7189" t="str">
        <f>IF(AppleStock[[#This Row],[Day Change]]&gt;0,"UP","DOWN")</f>
        <v>UP</v>
      </c>
      <c r="L7189" s="2">
        <v>90</v>
      </c>
      <c r="Q7189" s="15"/>
    </row>
    <row r="7190" spans="1:17" x14ac:dyDescent="0.25">
      <c r="A7190" s="1">
        <v>33142</v>
      </c>
      <c r="B7190" s="3">
        <v>1.071429</v>
      </c>
      <c r="C7190" s="3">
        <v>1.089286</v>
      </c>
      <c r="D7190" s="3">
        <v>1.0625</v>
      </c>
      <c r="E7190" s="3">
        <v>1.0625</v>
      </c>
      <c r="F7190" s="3">
        <v>0.88768999999999998</v>
      </c>
      <c r="G7190">
        <v>23534000</v>
      </c>
      <c r="H7190" t="str">
        <f>TEXT(AppleStock[[#This Row],[Date]],"dddd")</f>
        <v>Wednesday</v>
      </c>
      <c r="I7190" t="str">
        <f>MID(AppleStock[[#This Row],[Day]],1,FIND("day",AppleStock[[#This Row],[Day]])-1)</f>
        <v>Wednes</v>
      </c>
      <c r="J7190" s="3">
        <f>AppleStock[[#This Row],[Open]]-AppleStock[[#This Row],[Close]]</f>
        <v>8.9289999999999647E-3</v>
      </c>
      <c r="K7190" t="str">
        <f>IF(AppleStock[[#This Row],[Day Change]]&gt;0,"UP","DOWN")</f>
        <v>UP</v>
      </c>
      <c r="L7190" s="2">
        <v>90</v>
      </c>
      <c r="Q7190" s="15"/>
    </row>
    <row r="7191" spans="1:17" x14ac:dyDescent="0.25">
      <c r="A7191" s="1">
        <v>33143</v>
      </c>
      <c r="B7191" s="3">
        <v>1.071429</v>
      </c>
      <c r="C7191" s="3">
        <v>1.089286</v>
      </c>
      <c r="D7191" s="3">
        <v>1</v>
      </c>
      <c r="E7191" s="3">
        <v>1.008929</v>
      </c>
      <c r="F7191" s="3">
        <v>0.84293200000000001</v>
      </c>
      <c r="G7191">
        <v>35585200</v>
      </c>
      <c r="H7191" t="str">
        <f>TEXT(AppleStock[[#This Row],[Date]],"dddd")</f>
        <v>Thursday</v>
      </c>
      <c r="I7191" t="str">
        <f>MID(AppleStock[[#This Row],[Day]],1,FIND("day",AppleStock[[#This Row],[Day]])-1)</f>
        <v>Thurs</v>
      </c>
      <c r="J7191" s="3">
        <f>AppleStock[[#This Row],[Open]]-AppleStock[[#This Row],[Close]]</f>
        <v>6.25E-2</v>
      </c>
      <c r="K7191" t="str">
        <f>IF(AppleStock[[#This Row],[Day Change]]&gt;0,"UP","DOWN")</f>
        <v>UP</v>
      </c>
      <c r="L7191" s="2">
        <v>90</v>
      </c>
      <c r="Q7191" s="15"/>
    </row>
    <row r="7192" spans="1:17" x14ac:dyDescent="0.25">
      <c r="A7192" s="1">
        <v>33144</v>
      </c>
      <c r="B7192" s="3">
        <v>1.017857</v>
      </c>
      <c r="C7192" s="3">
        <v>1.035714</v>
      </c>
      <c r="D7192" s="3">
        <v>0.97321400000000002</v>
      </c>
      <c r="E7192" s="3">
        <v>1.035714</v>
      </c>
      <c r="F7192" s="3">
        <v>0.86531100000000005</v>
      </c>
      <c r="G7192">
        <v>44010400</v>
      </c>
      <c r="H7192" t="str">
        <f>TEXT(AppleStock[[#This Row],[Date]],"dddd")</f>
        <v>Friday</v>
      </c>
      <c r="I7192" t="str">
        <f>MID(AppleStock[[#This Row],[Day]],1,FIND("day",AppleStock[[#This Row],[Day]])-1)</f>
        <v>Fri</v>
      </c>
      <c r="J7192" s="3">
        <f>AppleStock[[#This Row],[Open]]-AppleStock[[#This Row],[Close]]</f>
        <v>-1.7857000000000012E-2</v>
      </c>
      <c r="K7192" t="str">
        <f>IF(AppleStock[[#This Row],[Day Change]]&gt;0,"UP","DOWN")</f>
        <v>DOWN</v>
      </c>
      <c r="L7192" s="2">
        <v>90</v>
      </c>
      <c r="Q7192" s="15"/>
    </row>
    <row r="7193" spans="1:17" x14ac:dyDescent="0.25">
      <c r="A7193" s="1">
        <v>33147</v>
      </c>
      <c r="B7193" s="3">
        <v>1.053571</v>
      </c>
      <c r="C7193" s="3">
        <v>1.107143</v>
      </c>
      <c r="D7193" s="3">
        <v>1.044643</v>
      </c>
      <c r="E7193" s="3">
        <v>1.089286</v>
      </c>
      <c r="F7193" s="3">
        <v>0.91006900000000002</v>
      </c>
      <c r="G7193">
        <v>38914400</v>
      </c>
      <c r="H7193" t="str">
        <f>TEXT(AppleStock[[#This Row],[Date]],"dddd")</f>
        <v>Monday</v>
      </c>
      <c r="I7193" t="str">
        <f>MID(AppleStock[[#This Row],[Day]],1,FIND("day",AppleStock[[#This Row],[Day]])-1)</f>
        <v>Mon</v>
      </c>
      <c r="J7193" s="3">
        <f>AppleStock[[#This Row],[Open]]-AppleStock[[#This Row],[Close]]</f>
        <v>-3.5714999999999941E-2</v>
      </c>
      <c r="K7193" t="str">
        <f>IF(AppleStock[[#This Row],[Day Change]]&gt;0,"UP","DOWN")</f>
        <v>DOWN</v>
      </c>
      <c r="L7193" s="2">
        <v>90</v>
      </c>
      <c r="Q7193" s="15"/>
    </row>
    <row r="7194" spans="1:17" x14ac:dyDescent="0.25">
      <c r="A7194" s="1">
        <v>33148</v>
      </c>
      <c r="B7194" s="3">
        <v>1.107143</v>
      </c>
      <c r="C7194" s="3">
        <v>1.142857</v>
      </c>
      <c r="D7194" s="3">
        <v>1.053571</v>
      </c>
      <c r="E7194" s="3">
        <v>1.058036</v>
      </c>
      <c r="F7194" s="3">
        <v>0.88395999999999997</v>
      </c>
      <c r="G7194">
        <v>67746000</v>
      </c>
      <c r="H7194" t="str">
        <f>TEXT(AppleStock[[#This Row],[Date]],"dddd")</f>
        <v>Tuesday</v>
      </c>
      <c r="I7194" t="str">
        <f>MID(AppleStock[[#This Row],[Day]],1,FIND("day",AppleStock[[#This Row],[Day]])-1)</f>
        <v>Tues</v>
      </c>
      <c r="J7194" s="3">
        <f>AppleStock[[#This Row],[Open]]-AppleStock[[#This Row],[Close]]</f>
        <v>4.9107000000000012E-2</v>
      </c>
      <c r="K7194" t="str">
        <f>IF(AppleStock[[#This Row],[Day Change]]&gt;0,"UP","DOWN")</f>
        <v>UP</v>
      </c>
      <c r="L7194" s="2">
        <v>90</v>
      </c>
      <c r="Q7194" s="15"/>
    </row>
    <row r="7195" spans="1:17" x14ac:dyDescent="0.25">
      <c r="A7195" s="1">
        <v>33149</v>
      </c>
      <c r="B7195" s="3">
        <v>1.0625</v>
      </c>
      <c r="C7195" s="3">
        <v>1.0625</v>
      </c>
      <c r="D7195" s="3">
        <v>0.95535700000000001</v>
      </c>
      <c r="E7195" s="3">
        <v>0.96428599999999998</v>
      </c>
      <c r="F7195" s="3">
        <v>0.80563399999999996</v>
      </c>
      <c r="G7195">
        <v>67060000</v>
      </c>
      <c r="H7195" t="str">
        <f>TEXT(AppleStock[[#This Row],[Date]],"dddd")</f>
        <v>Wednesday</v>
      </c>
      <c r="I7195" t="str">
        <f>MID(AppleStock[[#This Row],[Day]],1,FIND("day",AppleStock[[#This Row],[Day]])-1)</f>
        <v>Wednes</v>
      </c>
      <c r="J7195" s="3">
        <f>AppleStock[[#This Row],[Open]]-AppleStock[[#This Row],[Close]]</f>
        <v>9.8214000000000024E-2</v>
      </c>
      <c r="K7195" t="str">
        <f>IF(AppleStock[[#This Row],[Day Change]]&gt;0,"UP","DOWN")</f>
        <v>UP</v>
      </c>
      <c r="L7195" s="2">
        <v>90</v>
      </c>
      <c r="Q7195" s="15"/>
    </row>
    <row r="7196" spans="1:17" x14ac:dyDescent="0.25">
      <c r="A7196" s="1">
        <v>33150</v>
      </c>
      <c r="B7196" s="3">
        <v>0.95535700000000001</v>
      </c>
      <c r="C7196" s="3">
        <v>1</v>
      </c>
      <c r="D7196" s="3">
        <v>0.9375</v>
      </c>
      <c r="E7196" s="3">
        <v>1</v>
      </c>
      <c r="F7196" s="3">
        <v>0.83547300000000002</v>
      </c>
      <c r="G7196">
        <v>53373600</v>
      </c>
      <c r="H7196" t="str">
        <f>TEXT(AppleStock[[#This Row],[Date]],"dddd")</f>
        <v>Thursday</v>
      </c>
      <c r="I7196" t="str">
        <f>MID(AppleStock[[#This Row],[Day]],1,FIND("day",AppleStock[[#This Row],[Day]])-1)</f>
        <v>Thurs</v>
      </c>
      <c r="J7196" s="3">
        <f>AppleStock[[#This Row],[Open]]-AppleStock[[#This Row],[Close]]</f>
        <v>-4.4642999999999988E-2</v>
      </c>
      <c r="K7196" t="str">
        <f>IF(AppleStock[[#This Row],[Day Change]]&gt;0,"UP","DOWN")</f>
        <v>DOWN</v>
      </c>
      <c r="L7196" s="2">
        <v>90</v>
      </c>
      <c r="Q7196" s="15"/>
    </row>
    <row r="7197" spans="1:17" x14ac:dyDescent="0.25">
      <c r="A7197" s="1">
        <v>33151</v>
      </c>
      <c r="B7197" s="3">
        <v>0.96428599999999998</v>
      </c>
      <c r="C7197" s="3">
        <v>1.026786</v>
      </c>
      <c r="D7197" s="3">
        <v>0.96428599999999998</v>
      </c>
      <c r="E7197" s="3">
        <v>1</v>
      </c>
      <c r="F7197" s="3">
        <v>0.83547300000000002</v>
      </c>
      <c r="G7197">
        <v>24872400</v>
      </c>
      <c r="H7197" t="str">
        <f>TEXT(AppleStock[[#This Row],[Date]],"dddd")</f>
        <v>Friday</v>
      </c>
      <c r="I7197" t="str">
        <f>MID(AppleStock[[#This Row],[Day]],1,FIND("day",AppleStock[[#This Row],[Day]])-1)</f>
        <v>Fri</v>
      </c>
      <c r="J7197" s="3">
        <f>AppleStock[[#This Row],[Open]]-AppleStock[[#This Row],[Close]]</f>
        <v>-3.5714000000000024E-2</v>
      </c>
      <c r="K7197" t="str">
        <f>IF(AppleStock[[#This Row],[Day Change]]&gt;0,"UP","DOWN")</f>
        <v>DOWN</v>
      </c>
      <c r="L7197" s="2">
        <v>90</v>
      </c>
      <c r="Q7197" s="15"/>
    </row>
    <row r="7198" spans="1:17" x14ac:dyDescent="0.25">
      <c r="A7198" s="1">
        <v>33154</v>
      </c>
      <c r="B7198" s="3">
        <v>1.026786</v>
      </c>
      <c r="C7198" s="3">
        <v>1.044643</v>
      </c>
      <c r="D7198" s="3">
        <v>1.008929</v>
      </c>
      <c r="E7198" s="3">
        <v>1.040179</v>
      </c>
      <c r="F7198" s="3">
        <v>0.86904099999999995</v>
      </c>
      <c r="G7198">
        <v>15383200</v>
      </c>
      <c r="H7198" t="str">
        <f>TEXT(AppleStock[[#This Row],[Date]],"dddd")</f>
        <v>Monday</v>
      </c>
      <c r="I7198" t="str">
        <f>MID(AppleStock[[#This Row],[Day]],1,FIND("day",AppleStock[[#This Row],[Day]])-1)</f>
        <v>Mon</v>
      </c>
      <c r="J7198" s="3">
        <f>AppleStock[[#This Row],[Open]]-AppleStock[[#This Row],[Close]]</f>
        <v>-1.3392999999999988E-2</v>
      </c>
      <c r="K7198" t="str">
        <f>IF(AppleStock[[#This Row],[Day Change]]&gt;0,"UP","DOWN")</f>
        <v>DOWN</v>
      </c>
      <c r="L7198" s="2">
        <v>90</v>
      </c>
      <c r="Q7198" s="15"/>
    </row>
    <row r="7199" spans="1:17" x14ac:dyDescent="0.25">
      <c r="A7199" s="1">
        <v>33155</v>
      </c>
      <c r="B7199" s="3">
        <v>1.017857</v>
      </c>
      <c r="C7199" s="3">
        <v>1.035714</v>
      </c>
      <c r="D7199" s="3">
        <v>0.99107100000000004</v>
      </c>
      <c r="E7199" s="3">
        <v>1</v>
      </c>
      <c r="F7199" s="3">
        <v>0.83547300000000002</v>
      </c>
      <c r="G7199">
        <v>30144800</v>
      </c>
      <c r="H7199" t="str">
        <f>TEXT(AppleStock[[#This Row],[Date]],"dddd")</f>
        <v>Tuesday</v>
      </c>
      <c r="I7199" t="str">
        <f>MID(AppleStock[[#This Row],[Day]],1,FIND("day",AppleStock[[#This Row],[Day]])-1)</f>
        <v>Tues</v>
      </c>
      <c r="J7199" s="3">
        <f>AppleStock[[#This Row],[Open]]-AppleStock[[#This Row],[Close]]</f>
        <v>1.7857000000000012E-2</v>
      </c>
      <c r="K7199" t="str">
        <f>IF(AppleStock[[#This Row],[Day Change]]&gt;0,"UP","DOWN")</f>
        <v>UP</v>
      </c>
      <c r="L7199" s="2">
        <v>90</v>
      </c>
      <c r="Q7199" s="15"/>
    </row>
    <row r="7200" spans="1:17" x14ac:dyDescent="0.25">
      <c r="A7200" s="1">
        <v>33156</v>
      </c>
      <c r="B7200" s="3">
        <v>0.97321400000000002</v>
      </c>
      <c r="C7200" s="3">
        <v>1</v>
      </c>
      <c r="D7200" s="3">
        <v>0.92857100000000004</v>
      </c>
      <c r="E7200" s="3">
        <v>0.94642899999999996</v>
      </c>
      <c r="F7200" s="3">
        <v>0.79071499999999995</v>
      </c>
      <c r="G7200">
        <v>36976800</v>
      </c>
      <c r="H7200" t="str">
        <f>TEXT(AppleStock[[#This Row],[Date]],"dddd")</f>
        <v>Wednesday</v>
      </c>
      <c r="I7200" t="str">
        <f>MID(AppleStock[[#This Row],[Day]],1,FIND("day",AppleStock[[#This Row],[Day]])-1)</f>
        <v>Wednes</v>
      </c>
      <c r="J7200" s="3">
        <f>AppleStock[[#This Row],[Open]]-AppleStock[[#This Row],[Close]]</f>
        <v>2.6785000000000059E-2</v>
      </c>
      <c r="K7200" t="str">
        <f>IF(AppleStock[[#This Row],[Day Change]]&gt;0,"UP","DOWN")</f>
        <v>UP</v>
      </c>
      <c r="L7200" s="2">
        <v>90</v>
      </c>
      <c r="Q7200" s="15"/>
    </row>
    <row r="7201" spans="1:17" x14ac:dyDescent="0.25">
      <c r="A7201" s="1">
        <v>33157</v>
      </c>
      <c r="B7201" s="3">
        <v>0.95535700000000001</v>
      </c>
      <c r="C7201" s="3">
        <v>0.99553599999999998</v>
      </c>
      <c r="D7201" s="3">
        <v>0.91071400000000002</v>
      </c>
      <c r="E7201" s="3">
        <v>0.99107100000000004</v>
      </c>
      <c r="F7201" s="3">
        <v>0.828013</v>
      </c>
      <c r="G7201">
        <v>51494800</v>
      </c>
      <c r="H7201" t="str">
        <f>TEXT(AppleStock[[#This Row],[Date]],"dddd")</f>
        <v>Thursday</v>
      </c>
      <c r="I7201" t="str">
        <f>MID(AppleStock[[#This Row],[Day]],1,FIND("day",AppleStock[[#This Row],[Day]])-1)</f>
        <v>Thurs</v>
      </c>
      <c r="J7201" s="3">
        <f>AppleStock[[#This Row],[Open]]-AppleStock[[#This Row],[Close]]</f>
        <v>-3.5714000000000024E-2</v>
      </c>
      <c r="K7201" t="str">
        <f>IF(AppleStock[[#This Row],[Day Change]]&gt;0,"UP","DOWN")</f>
        <v>DOWN</v>
      </c>
      <c r="L7201" s="2">
        <v>90</v>
      </c>
      <c r="Q7201" s="15"/>
    </row>
    <row r="7202" spans="1:17" x14ac:dyDescent="0.25">
      <c r="A7202" s="1">
        <v>33158</v>
      </c>
      <c r="B7202" s="3">
        <v>1.008929</v>
      </c>
      <c r="C7202" s="3">
        <v>1.017857</v>
      </c>
      <c r="D7202" s="3">
        <v>0.96428599999999998</v>
      </c>
      <c r="E7202" s="3">
        <v>1.008929</v>
      </c>
      <c r="F7202" s="3">
        <v>0.84293200000000001</v>
      </c>
      <c r="G7202">
        <v>57162000</v>
      </c>
      <c r="H7202" t="str">
        <f>TEXT(AppleStock[[#This Row],[Date]],"dddd")</f>
        <v>Friday</v>
      </c>
      <c r="I7202" t="str">
        <f>MID(AppleStock[[#This Row],[Day]],1,FIND("day",AppleStock[[#This Row],[Day]])-1)</f>
        <v>Fri</v>
      </c>
      <c r="J7202" s="3">
        <f>AppleStock[[#This Row],[Open]]-AppleStock[[#This Row],[Close]]</f>
        <v>0</v>
      </c>
      <c r="K7202" t="str">
        <f>IF(AppleStock[[#This Row],[Day Change]]&gt;0,"UP","DOWN")</f>
        <v>DOWN</v>
      </c>
      <c r="L7202" s="2">
        <v>90</v>
      </c>
      <c r="Q7202" s="15"/>
    </row>
    <row r="7203" spans="1:17" x14ac:dyDescent="0.25">
      <c r="A7203" s="1">
        <v>33161</v>
      </c>
      <c r="B7203" s="3">
        <v>1.017857</v>
      </c>
      <c r="C7203" s="3">
        <v>1.026786</v>
      </c>
      <c r="D7203" s="3">
        <v>0.95089299999999999</v>
      </c>
      <c r="E7203" s="3">
        <v>0.99107100000000004</v>
      </c>
      <c r="F7203" s="3">
        <v>0.828013</v>
      </c>
      <c r="G7203">
        <v>50254400</v>
      </c>
      <c r="H7203" t="str">
        <f>TEXT(AppleStock[[#This Row],[Date]],"dddd")</f>
        <v>Monday</v>
      </c>
      <c r="I7203" t="str">
        <f>MID(AppleStock[[#This Row],[Day]],1,FIND("day",AppleStock[[#This Row],[Day]])-1)</f>
        <v>Mon</v>
      </c>
      <c r="J7203" s="3">
        <f>AppleStock[[#This Row],[Open]]-AppleStock[[#This Row],[Close]]</f>
        <v>2.6785999999999976E-2</v>
      </c>
      <c r="K7203" t="str">
        <f>IF(AppleStock[[#This Row],[Day Change]]&gt;0,"UP","DOWN")</f>
        <v>UP</v>
      </c>
      <c r="L7203" s="2">
        <v>90</v>
      </c>
      <c r="Q7203" s="15"/>
    </row>
    <row r="7204" spans="1:17" x14ac:dyDescent="0.25">
      <c r="A7204" s="1">
        <v>33162</v>
      </c>
      <c r="B7204" s="3">
        <v>0.98214299999999999</v>
      </c>
      <c r="C7204" s="3">
        <v>0.98214299999999999</v>
      </c>
      <c r="D7204" s="3">
        <v>0.86607100000000004</v>
      </c>
      <c r="E7204" s="3">
        <v>0.89285700000000001</v>
      </c>
      <c r="F7204" s="3">
        <v>0.74595800000000001</v>
      </c>
      <c r="G7204">
        <v>76308400</v>
      </c>
      <c r="H7204" t="str">
        <f>TEXT(AppleStock[[#This Row],[Date]],"dddd")</f>
        <v>Tuesday</v>
      </c>
      <c r="I7204" t="str">
        <f>MID(AppleStock[[#This Row],[Day]],1,FIND("day",AppleStock[[#This Row],[Day]])-1)</f>
        <v>Tues</v>
      </c>
      <c r="J7204" s="3">
        <f>AppleStock[[#This Row],[Open]]-AppleStock[[#This Row],[Close]]</f>
        <v>8.9285999999999976E-2</v>
      </c>
      <c r="K7204" t="str">
        <f>IF(AppleStock[[#This Row],[Day Change]]&gt;0,"UP","DOWN")</f>
        <v>UP</v>
      </c>
      <c r="L7204" s="2">
        <v>90</v>
      </c>
      <c r="Q7204" s="15"/>
    </row>
    <row r="7205" spans="1:17" x14ac:dyDescent="0.25">
      <c r="A7205" s="1">
        <v>33163</v>
      </c>
      <c r="B7205" s="3">
        <v>0.90178599999999998</v>
      </c>
      <c r="C7205" s="3">
        <v>0.94642899999999996</v>
      </c>
      <c r="D7205" s="3">
        <v>0.89285700000000001</v>
      </c>
      <c r="E7205" s="3">
        <v>0.94642899999999996</v>
      </c>
      <c r="F7205" s="3">
        <v>0.79071499999999995</v>
      </c>
      <c r="G7205">
        <v>77266000</v>
      </c>
      <c r="H7205" t="str">
        <f>TEXT(AppleStock[[#This Row],[Date]],"dddd")</f>
        <v>Wednesday</v>
      </c>
      <c r="I7205" t="str">
        <f>MID(AppleStock[[#This Row],[Day]],1,FIND("day",AppleStock[[#This Row],[Day]])-1)</f>
        <v>Wednes</v>
      </c>
      <c r="J7205" s="3">
        <f>AppleStock[[#This Row],[Open]]-AppleStock[[#This Row],[Close]]</f>
        <v>-4.4642999999999988E-2</v>
      </c>
      <c r="K7205" t="str">
        <f>IF(AppleStock[[#This Row],[Day Change]]&gt;0,"UP","DOWN")</f>
        <v>DOWN</v>
      </c>
      <c r="L7205" s="2">
        <v>90</v>
      </c>
      <c r="Q7205" s="15"/>
    </row>
    <row r="7206" spans="1:17" x14ac:dyDescent="0.25">
      <c r="A7206" s="1">
        <v>33164</v>
      </c>
      <c r="B7206" s="3">
        <v>0.94642899999999996</v>
      </c>
      <c r="C7206" s="3">
        <v>1.026786</v>
      </c>
      <c r="D7206" s="3">
        <v>0.94642899999999996</v>
      </c>
      <c r="E7206" s="3">
        <v>1.017857</v>
      </c>
      <c r="F7206" s="3">
        <v>0.85039200000000004</v>
      </c>
      <c r="G7206">
        <v>78750000</v>
      </c>
      <c r="H7206" t="str">
        <f>TEXT(AppleStock[[#This Row],[Date]],"dddd")</f>
        <v>Thursday</v>
      </c>
      <c r="I7206" t="str">
        <f>MID(AppleStock[[#This Row],[Day]],1,FIND("day",AppleStock[[#This Row],[Day]])-1)</f>
        <v>Thurs</v>
      </c>
      <c r="J7206" s="3">
        <f>AppleStock[[#This Row],[Open]]-AppleStock[[#This Row],[Close]]</f>
        <v>-7.1428000000000047E-2</v>
      </c>
      <c r="K7206" t="str">
        <f>IF(AppleStock[[#This Row],[Day Change]]&gt;0,"UP","DOWN")</f>
        <v>DOWN</v>
      </c>
      <c r="L7206" s="2">
        <v>90</v>
      </c>
      <c r="Q7206" s="15"/>
    </row>
    <row r="7207" spans="1:17" x14ac:dyDescent="0.25">
      <c r="A7207" s="1">
        <v>33165</v>
      </c>
      <c r="B7207" s="3">
        <v>1.116071</v>
      </c>
      <c r="C7207" s="3">
        <v>1.133929</v>
      </c>
      <c r="D7207" s="3">
        <v>1.080357</v>
      </c>
      <c r="E7207" s="3">
        <v>1.120536</v>
      </c>
      <c r="F7207" s="3">
        <v>0.93617700000000004</v>
      </c>
      <c r="G7207">
        <v>233433200</v>
      </c>
      <c r="H7207" t="str">
        <f>TEXT(AppleStock[[#This Row],[Date]],"dddd")</f>
        <v>Friday</v>
      </c>
      <c r="I7207" t="str">
        <f>MID(AppleStock[[#This Row],[Day]],1,FIND("day",AppleStock[[#This Row],[Day]])-1)</f>
        <v>Fri</v>
      </c>
      <c r="J7207" s="3">
        <f>AppleStock[[#This Row],[Open]]-AppleStock[[#This Row],[Close]]</f>
        <v>-4.4649999999999412E-3</v>
      </c>
      <c r="K7207" t="str">
        <f>IF(AppleStock[[#This Row],[Day Change]]&gt;0,"UP","DOWN")</f>
        <v>DOWN</v>
      </c>
      <c r="L7207" s="2">
        <v>90</v>
      </c>
      <c r="Q7207" s="15"/>
    </row>
    <row r="7208" spans="1:17" x14ac:dyDescent="0.25">
      <c r="A7208" s="1">
        <v>33168</v>
      </c>
      <c r="B7208" s="3">
        <v>1.125</v>
      </c>
      <c r="C7208" s="3">
        <v>1.125</v>
      </c>
      <c r="D7208" s="3">
        <v>1.089286</v>
      </c>
      <c r="E7208" s="3">
        <v>1.111607</v>
      </c>
      <c r="F7208" s="3">
        <v>0.92871700000000001</v>
      </c>
      <c r="G7208">
        <v>63184800</v>
      </c>
      <c r="H7208" t="str">
        <f>TEXT(AppleStock[[#This Row],[Date]],"dddd")</f>
        <v>Monday</v>
      </c>
      <c r="I7208" t="str">
        <f>MID(AppleStock[[#This Row],[Day]],1,FIND("day",AppleStock[[#This Row],[Day]])-1)</f>
        <v>Mon</v>
      </c>
      <c r="J7208" s="3">
        <f>AppleStock[[#This Row],[Open]]-AppleStock[[#This Row],[Close]]</f>
        <v>1.3392999999999988E-2</v>
      </c>
      <c r="K7208" t="str">
        <f>IF(AppleStock[[#This Row],[Day Change]]&gt;0,"UP","DOWN")</f>
        <v>UP</v>
      </c>
      <c r="L7208" s="2">
        <v>90</v>
      </c>
      <c r="Q7208" s="15"/>
    </row>
    <row r="7209" spans="1:17" x14ac:dyDescent="0.25">
      <c r="A7209" s="1">
        <v>33169</v>
      </c>
      <c r="B7209" s="3">
        <v>1.107143</v>
      </c>
      <c r="C7209" s="3">
        <v>1.125</v>
      </c>
      <c r="D7209" s="3">
        <v>1.080357</v>
      </c>
      <c r="E7209" s="3">
        <v>1.107143</v>
      </c>
      <c r="F7209" s="3">
        <v>0.92498800000000003</v>
      </c>
      <c r="G7209">
        <v>41762000</v>
      </c>
      <c r="H7209" t="str">
        <f>TEXT(AppleStock[[#This Row],[Date]],"dddd")</f>
        <v>Tuesday</v>
      </c>
      <c r="I7209" t="str">
        <f>MID(AppleStock[[#This Row],[Day]],1,FIND("day",AppleStock[[#This Row],[Day]])-1)</f>
        <v>Tues</v>
      </c>
      <c r="J7209" s="3">
        <f>AppleStock[[#This Row],[Open]]-AppleStock[[#This Row],[Close]]</f>
        <v>0</v>
      </c>
      <c r="K7209" t="str">
        <f>IF(AppleStock[[#This Row],[Day Change]]&gt;0,"UP","DOWN")</f>
        <v>DOWN</v>
      </c>
      <c r="L7209" s="2">
        <v>90</v>
      </c>
      <c r="Q7209" s="15"/>
    </row>
    <row r="7210" spans="1:17" x14ac:dyDescent="0.25">
      <c r="A7210" s="1">
        <v>33170</v>
      </c>
      <c r="B7210" s="3">
        <v>1.098214</v>
      </c>
      <c r="C7210" s="3">
        <v>1.107143</v>
      </c>
      <c r="D7210" s="3">
        <v>1.071429</v>
      </c>
      <c r="E7210" s="3">
        <v>1.089286</v>
      </c>
      <c r="F7210" s="3">
        <v>0.91006900000000002</v>
      </c>
      <c r="G7210">
        <v>35456400</v>
      </c>
      <c r="H7210" t="str">
        <f>TEXT(AppleStock[[#This Row],[Date]],"dddd")</f>
        <v>Wednesday</v>
      </c>
      <c r="I7210" t="str">
        <f>MID(AppleStock[[#This Row],[Day]],1,FIND("day",AppleStock[[#This Row],[Day]])-1)</f>
        <v>Wednes</v>
      </c>
      <c r="J7210" s="3">
        <f>AppleStock[[#This Row],[Open]]-AppleStock[[#This Row],[Close]]</f>
        <v>8.928000000000047E-3</v>
      </c>
      <c r="K7210" t="str">
        <f>IF(AppleStock[[#This Row],[Day Change]]&gt;0,"UP","DOWN")</f>
        <v>UP</v>
      </c>
      <c r="L7210" s="2">
        <v>90</v>
      </c>
      <c r="Q7210" s="15"/>
    </row>
    <row r="7211" spans="1:17" x14ac:dyDescent="0.25">
      <c r="A7211" s="1">
        <v>33171</v>
      </c>
      <c r="B7211" s="3">
        <v>1.080357</v>
      </c>
      <c r="C7211" s="3">
        <v>1.116071</v>
      </c>
      <c r="D7211" s="3">
        <v>1.058036</v>
      </c>
      <c r="E7211" s="3">
        <v>1.071429</v>
      </c>
      <c r="F7211" s="3">
        <v>0.89514899999999997</v>
      </c>
      <c r="G7211">
        <v>38365600</v>
      </c>
      <c r="H7211" t="str">
        <f>TEXT(AppleStock[[#This Row],[Date]],"dddd")</f>
        <v>Thursday</v>
      </c>
      <c r="I7211" t="str">
        <f>MID(AppleStock[[#This Row],[Day]],1,FIND("day",AppleStock[[#This Row],[Day]])-1)</f>
        <v>Thurs</v>
      </c>
      <c r="J7211" s="3">
        <f>AppleStock[[#This Row],[Open]]-AppleStock[[#This Row],[Close]]</f>
        <v>8.928000000000047E-3</v>
      </c>
      <c r="K7211" t="str">
        <f>IF(AppleStock[[#This Row],[Day Change]]&gt;0,"UP","DOWN")</f>
        <v>UP</v>
      </c>
      <c r="L7211" s="2">
        <v>90</v>
      </c>
      <c r="Q7211" s="15"/>
    </row>
    <row r="7212" spans="1:17" x14ac:dyDescent="0.25">
      <c r="A7212" s="1">
        <v>33172</v>
      </c>
      <c r="B7212" s="3">
        <v>1.0625</v>
      </c>
      <c r="C7212" s="3">
        <v>1.116071</v>
      </c>
      <c r="D7212" s="3">
        <v>1.0625</v>
      </c>
      <c r="E7212" s="3">
        <v>1.071429</v>
      </c>
      <c r="F7212" s="3">
        <v>0.89514899999999997</v>
      </c>
      <c r="G7212">
        <v>33549600</v>
      </c>
      <c r="H7212" t="str">
        <f>TEXT(AppleStock[[#This Row],[Date]],"dddd")</f>
        <v>Friday</v>
      </c>
      <c r="I7212" t="str">
        <f>MID(AppleStock[[#This Row],[Day]],1,FIND("day",AppleStock[[#This Row],[Day]])-1)</f>
        <v>Fri</v>
      </c>
      <c r="J7212" s="3">
        <f>AppleStock[[#This Row],[Open]]-AppleStock[[#This Row],[Close]]</f>
        <v>-8.9289999999999647E-3</v>
      </c>
      <c r="K7212" t="str">
        <f>IF(AppleStock[[#This Row],[Day Change]]&gt;0,"UP","DOWN")</f>
        <v>DOWN</v>
      </c>
      <c r="L7212" s="2">
        <v>90</v>
      </c>
      <c r="Q7212" s="15"/>
    </row>
    <row r="7213" spans="1:17" x14ac:dyDescent="0.25">
      <c r="A7213" s="1">
        <v>33175</v>
      </c>
      <c r="B7213" s="3">
        <v>1.080357</v>
      </c>
      <c r="C7213" s="3">
        <v>1.089286</v>
      </c>
      <c r="D7213" s="3">
        <v>1.0625</v>
      </c>
      <c r="E7213" s="3">
        <v>1.066964</v>
      </c>
      <c r="F7213" s="3">
        <v>0.89141899999999996</v>
      </c>
      <c r="G7213">
        <v>30870000</v>
      </c>
      <c r="H7213" t="str">
        <f>TEXT(AppleStock[[#This Row],[Date]],"dddd")</f>
        <v>Monday</v>
      </c>
      <c r="I7213" t="str">
        <f>MID(AppleStock[[#This Row],[Day]],1,FIND("day",AppleStock[[#This Row],[Day]])-1)</f>
        <v>Mon</v>
      </c>
      <c r="J7213" s="3">
        <f>AppleStock[[#This Row],[Open]]-AppleStock[[#This Row],[Close]]</f>
        <v>1.3392999999999988E-2</v>
      </c>
      <c r="K7213" t="str">
        <f>IF(AppleStock[[#This Row],[Day Change]]&gt;0,"UP","DOWN")</f>
        <v>UP</v>
      </c>
      <c r="L7213" s="2">
        <v>90</v>
      </c>
      <c r="Q7213" s="15"/>
    </row>
    <row r="7214" spans="1:17" x14ac:dyDescent="0.25">
      <c r="A7214" s="1">
        <v>33176</v>
      </c>
      <c r="B7214" s="3">
        <v>1.0625</v>
      </c>
      <c r="C7214" s="3">
        <v>1.098214</v>
      </c>
      <c r="D7214" s="3">
        <v>1.03125</v>
      </c>
      <c r="E7214" s="3">
        <v>1.084821</v>
      </c>
      <c r="F7214" s="3">
        <v>0.90633900000000001</v>
      </c>
      <c r="G7214">
        <v>24511200</v>
      </c>
      <c r="H7214" t="str">
        <f>TEXT(AppleStock[[#This Row],[Date]],"dddd")</f>
        <v>Tuesday</v>
      </c>
      <c r="I7214" t="str">
        <f>MID(AppleStock[[#This Row],[Day]],1,FIND("day",AppleStock[[#This Row],[Day]])-1)</f>
        <v>Tues</v>
      </c>
      <c r="J7214" s="3">
        <f>AppleStock[[#This Row],[Open]]-AppleStock[[#This Row],[Close]]</f>
        <v>-2.2321000000000035E-2</v>
      </c>
      <c r="K7214" t="str">
        <f>IF(AppleStock[[#This Row],[Day Change]]&gt;0,"UP","DOWN")</f>
        <v>DOWN</v>
      </c>
      <c r="L7214" s="2">
        <v>90</v>
      </c>
      <c r="Q7214" s="15"/>
    </row>
    <row r="7215" spans="1:17" x14ac:dyDescent="0.25">
      <c r="A7215" s="1">
        <v>33177</v>
      </c>
      <c r="B7215" s="3">
        <v>1.089286</v>
      </c>
      <c r="C7215" s="3">
        <v>1.138393</v>
      </c>
      <c r="D7215" s="3">
        <v>1.080357</v>
      </c>
      <c r="E7215" s="3">
        <v>1.098214</v>
      </c>
      <c r="F7215" s="3">
        <v>0.91752800000000001</v>
      </c>
      <c r="G7215">
        <v>37189600</v>
      </c>
      <c r="H7215" t="str">
        <f>TEXT(AppleStock[[#This Row],[Date]],"dddd")</f>
        <v>Wednesday</v>
      </c>
      <c r="I7215" t="str">
        <f>MID(AppleStock[[#This Row],[Day]],1,FIND("day",AppleStock[[#This Row],[Day]])-1)</f>
        <v>Wednes</v>
      </c>
      <c r="J7215" s="3">
        <f>AppleStock[[#This Row],[Open]]-AppleStock[[#This Row],[Close]]</f>
        <v>-8.928000000000047E-3</v>
      </c>
      <c r="K7215" t="str">
        <f>IF(AppleStock[[#This Row],[Day Change]]&gt;0,"UP","DOWN")</f>
        <v>DOWN</v>
      </c>
      <c r="L7215" s="2">
        <v>90</v>
      </c>
      <c r="Q7215" s="15"/>
    </row>
    <row r="7216" spans="1:17" x14ac:dyDescent="0.25">
      <c r="A7216" s="1">
        <v>33178</v>
      </c>
      <c r="B7216" s="3">
        <v>1.089286</v>
      </c>
      <c r="C7216" s="3">
        <v>1.107143</v>
      </c>
      <c r="D7216" s="3">
        <v>1.0625</v>
      </c>
      <c r="E7216" s="3">
        <v>1.089286</v>
      </c>
      <c r="F7216" s="3">
        <v>0.91006900000000002</v>
      </c>
      <c r="G7216">
        <v>22663200</v>
      </c>
      <c r="H7216" t="str">
        <f>TEXT(AppleStock[[#This Row],[Date]],"dddd")</f>
        <v>Thursday</v>
      </c>
      <c r="I7216" t="str">
        <f>MID(AppleStock[[#This Row],[Day]],1,FIND("day",AppleStock[[#This Row],[Day]])-1)</f>
        <v>Thurs</v>
      </c>
      <c r="J7216" s="3">
        <f>AppleStock[[#This Row],[Open]]-AppleStock[[#This Row],[Close]]</f>
        <v>0</v>
      </c>
      <c r="K7216" t="str">
        <f>IF(AppleStock[[#This Row],[Day Change]]&gt;0,"UP","DOWN")</f>
        <v>DOWN</v>
      </c>
      <c r="L7216" s="2">
        <v>90</v>
      </c>
      <c r="Q7216" s="15"/>
    </row>
    <row r="7217" spans="1:17" x14ac:dyDescent="0.25">
      <c r="A7217" s="1">
        <v>33179</v>
      </c>
      <c r="B7217" s="3">
        <v>1.089286</v>
      </c>
      <c r="C7217" s="3">
        <v>1.15625</v>
      </c>
      <c r="D7217" s="3">
        <v>1.089286</v>
      </c>
      <c r="E7217" s="3">
        <v>1.133929</v>
      </c>
      <c r="F7217" s="3">
        <v>0.94736600000000004</v>
      </c>
      <c r="G7217">
        <v>37153200</v>
      </c>
      <c r="H7217" t="str">
        <f>TEXT(AppleStock[[#This Row],[Date]],"dddd")</f>
        <v>Friday</v>
      </c>
      <c r="I7217" t="str">
        <f>MID(AppleStock[[#This Row],[Day]],1,FIND("day",AppleStock[[#This Row],[Day]])-1)</f>
        <v>Fri</v>
      </c>
      <c r="J7217" s="3">
        <f>AppleStock[[#This Row],[Open]]-AppleStock[[#This Row],[Close]]</f>
        <v>-4.4642999999999988E-2</v>
      </c>
      <c r="K7217" t="str">
        <f>IF(AppleStock[[#This Row],[Day Change]]&gt;0,"UP","DOWN")</f>
        <v>DOWN</v>
      </c>
      <c r="L7217" s="2">
        <v>90</v>
      </c>
      <c r="Q7217" s="15"/>
    </row>
    <row r="7218" spans="1:17" x14ac:dyDescent="0.25">
      <c r="A7218" s="1">
        <v>33182</v>
      </c>
      <c r="B7218" s="3">
        <v>1.151786</v>
      </c>
      <c r="C7218" s="3">
        <v>1.196429</v>
      </c>
      <c r="D7218" s="3">
        <v>1.142857</v>
      </c>
      <c r="E7218" s="3">
        <v>1.1875</v>
      </c>
      <c r="F7218" s="3">
        <v>0.99212400000000001</v>
      </c>
      <c r="G7218">
        <v>46118800</v>
      </c>
      <c r="H7218" t="str">
        <f>TEXT(AppleStock[[#This Row],[Date]],"dddd")</f>
        <v>Monday</v>
      </c>
      <c r="I7218" t="str">
        <f>MID(AppleStock[[#This Row],[Day]],1,FIND("day",AppleStock[[#This Row],[Day]])-1)</f>
        <v>Mon</v>
      </c>
      <c r="J7218" s="3">
        <f>AppleStock[[#This Row],[Open]]-AppleStock[[#This Row],[Close]]</f>
        <v>-3.5714000000000024E-2</v>
      </c>
      <c r="K7218" t="str">
        <f>IF(AppleStock[[#This Row],[Day Change]]&gt;0,"UP","DOWN")</f>
        <v>DOWN</v>
      </c>
      <c r="L7218" s="2">
        <v>90</v>
      </c>
      <c r="Q7218" s="15"/>
    </row>
    <row r="7219" spans="1:17" x14ac:dyDescent="0.25">
      <c r="A7219" s="1">
        <v>33183</v>
      </c>
      <c r="B7219" s="3">
        <v>1.196429</v>
      </c>
      <c r="C7219" s="3">
        <v>1.232143</v>
      </c>
      <c r="D7219" s="3">
        <v>1.1875</v>
      </c>
      <c r="E7219" s="3">
        <v>1.196429</v>
      </c>
      <c r="F7219" s="3">
        <v>0.99958400000000003</v>
      </c>
      <c r="G7219">
        <v>46191600</v>
      </c>
      <c r="H7219" t="str">
        <f>TEXT(AppleStock[[#This Row],[Date]],"dddd")</f>
        <v>Tuesday</v>
      </c>
      <c r="I7219" t="str">
        <f>MID(AppleStock[[#This Row],[Day]],1,FIND("day",AppleStock[[#This Row],[Day]])-1)</f>
        <v>Tues</v>
      </c>
      <c r="J7219" s="3">
        <f>AppleStock[[#This Row],[Open]]-AppleStock[[#This Row],[Close]]</f>
        <v>0</v>
      </c>
      <c r="K7219" t="str">
        <f>IF(AppleStock[[#This Row],[Day Change]]&gt;0,"UP","DOWN")</f>
        <v>DOWN</v>
      </c>
      <c r="L7219" s="2">
        <v>90</v>
      </c>
      <c r="Q7219" s="15"/>
    </row>
    <row r="7220" spans="1:17" x14ac:dyDescent="0.25">
      <c r="A7220" s="1">
        <v>33184</v>
      </c>
      <c r="B7220" s="3">
        <v>1.196429</v>
      </c>
      <c r="C7220" s="3">
        <v>1.205357</v>
      </c>
      <c r="D7220" s="3">
        <v>1.165179</v>
      </c>
      <c r="E7220" s="3">
        <v>1.1875</v>
      </c>
      <c r="F7220" s="3">
        <v>0.99212400000000001</v>
      </c>
      <c r="G7220">
        <v>50744400</v>
      </c>
      <c r="H7220" t="str">
        <f>TEXT(AppleStock[[#This Row],[Date]],"dddd")</f>
        <v>Wednesday</v>
      </c>
      <c r="I7220" t="str">
        <f>MID(AppleStock[[#This Row],[Day]],1,FIND("day",AppleStock[[#This Row],[Day]])-1)</f>
        <v>Wednes</v>
      </c>
      <c r="J7220" s="3">
        <f>AppleStock[[#This Row],[Open]]-AppleStock[[#This Row],[Close]]</f>
        <v>8.9289999999999647E-3</v>
      </c>
      <c r="K7220" t="str">
        <f>IF(AppleStock[[#This Row],[Day Change]]&gt;0,"UP","DOWN")</f>
        <v>UP</v>
      </c>
      <c r="L7220" s="2">
        <v>90</v>
      </c>
      <c r="Q7220" s="15"/>
    </row>
    <row r="7221" spans="1:17" x14ac:dyDescent="0.25">
      <c r="A7221" s="1">
        <v>33185</v>
      </c>
      <c r="B7221" s="3">
        <v>1.178571</v>
      </c>
      <c r="C7221" s="3">
        <v>1.25</v>
      </c>
      <c r="D7221" s="3">
        <v>1.178571</v>
      </c>
      <c r="E7221" s="3">
        <v>1.232143</v>
      </c>
      <c r="F7221" s="3">
        <v>1.0294220000000001</v>
      </c>
      <c r="G7221">
        <v>49812000</v>
      </c>
      <c r="H7221" t="str">
        <f>TEXT(AppleStock[[#This Row],[Date]],"dddd")</f>
        <v>Thursday</v>
      </c>
      <c r="I7221" t="str">
        <f>MID(AppleStock[[#This Row],[Day]],1,FIND("day",AppleStock[[#This Row],[Day]])-1)</f>
        <v>Thurs</v>
      </c>
      <c r="J7221" s="3">
        <f>AppleStock[[#This Row],[Open]]-AppleStock[[#This Row],[Close]]</f>
        <v>-5.3571999999999953E-2</v>
      </c>
      <c r="K7221" t="str">
        <f>IF(AppleStock[[#This Row],[Day Change]]&gt;0,"UP","DOWN")</f>
        <v>DOWN</v>
      </c>
      <c r="L7221" s="2">
        <v>90</v>
      </c>
      <c r="Q7221" s="15"/>
    </row>
    <row r="7222" spans="1:17" x14ac:dyDescent="0.25">
      <c r="A7222" s="1">
        <v>33186</v>
      </c>
      <c r="B7222" s="3">
        <v>1.25</v>
      </c>
      <c r="C7222" s="3">
        <v>1.276786</v>
      </c>
      <c r="D7222" s="3">
        <v>1.232143</v>
      </c>
      <c r="E7222" s="3">
        <v>1.267857</v>
      </c>
      <c r="F7222" s="3">
        <v>1.0592600000000001</v>
      </c>
      <c r="G7222">
        <v>49557200</v>
      </c>
      <c r="H7222" t="str">
        <f>TEXT(AppleStock[[#This Row],[Date]],"dddd")</f>
        <v>Friday</v>
      </c>
      <c r="I7222" t="str">
        <f>MID(AppleStock[[#This Row],[Day]],1,FIND("day",AppleStock[[#This Row],[Day]])-1)</f>
        <v>Fri</v>
      </c>
      <c r="J7222" s="3">
        <f>AppleStock[[#This Row],[Open]]-AppleStock[[#This Row],[Close]]</f>
        <v>-1.7857000000000012E-2</v>
      </c>
      <c r="K7222" t="str">
        <f>IF(AppleStock[[#This Row],[Day Change]]&gt;0,"UP","DOWN")</f>
        <v>DOWN</v>
      </c>
      <c r="L7222" s="2">
        <v>90</v>
      </c>
      <c r="Q7222" s="15"/>
    </row>
    <row r="7223" spans="1:17" x14ac:dyDescent="0.25">
      <c r="A7223" s="1">
        <v>33189</v>
      </c>
      <c r="B7223" s="3">
        <v>1.267857</v>
      </c>
      <c r="C7223" s="3">
        <v>1.3125</v>
      </c>
      <c r="D7223" s="3">
        <v>1.258929</v>
      </c>
      <c r="E7223" s="3">
        <v>1.294643</v>
      </c>
      <c r="F7223" s="3">
        <v>1.0816380000000001</v>
      </c>
      <c r="G7223">
        <v>36262800</v>
      </c>
      <c r="H7223" t="str">
        <f>TEXT(AppleStock[[#This Row],[Date]],"dddd")</f>
        <v>Monday</v>
      </c>
      <c r="I7223" t="str">
        <f>MID(AppleStock[[#This Row],[Day]],1,FIND("day",AppleStock[[#This Row],[Day]])-1)</f>
        <v>Mon</v>
      </c>
      <c r="J7223" s="3">
        <f>AppleStock[[#This Row],[Open]]-AppleStock[[#This Row],[Close]]</f>
        <v>-2.6785999999999976E-2</v>
      </c>
      <c r="K7223" t="str">
        <f>IF(AppleStock[[#This Row],[Day Change]]&gt;0,"UP","DOWN")</f>
        <v>DOWN</v>
      </c>
      <c r="L7223" s="2">
        <v>90</v>
      </c>
      <c r="Q7223" s="15"/>
    </row>
    <row r="7224" spans="1:17" x14ac:dyDescent="0.25">
      <c r="A7224" s="1">
        <v>33190</v>
      </c>
      <c r="B7224" s="3">
        <v>1.294643</v>
      </c>
      <c r="C7224" s="3">
        <v>1.303571</v>
      </c>
      <c r="D7224" s="3">
        <v>1.276786</v>
      </c>
      <c r="E7224" s="3">
        <v>1.285714</v>
      </c>
      <c r="F7224" s="3">
        <v>1.074179</v>
      </c>
      <c r="G7224">
        <v>35487200</v>
      </c>
      <c r="H7224" t="str">
        <f>TEXT(AppleStock[[#This Row],[Date]],"dddd")</f>
        <v>Tuesday</v>
      </c>
      <c r="I7224" t="str">
        <f>MID(AppleStock[[#This Row],[Day]],1,FIND("day",AppleStock[[#This Row],[Day]])-1)</f>
        <v>Tues</v>
      </c>
      <c r="J7224" s="3">
        <f>AppleStock[[#This Row],[Open]]-AppleStock[[#This Row],[Close]]</f>
        <v>8.9289999999999647E-3</v>
      </c>
      <c r="K7224" t="str">
        <f>IF(AppleStock[[#This Row],[Day Change]]&gt;0,"UP","DOWN")</f>
        <v>UP</v>
      </c>
      <c r="L7224" s="2">
        <v>90</v>
      </c>
      <c r="Q7224" s="15"/>
    </row>
    <row r="7225" spans="1:17" x14ac:dyDescent="0.25">
      <c r="A7225" s="1">
        <v>33191</v>
      </c>
      <c r="B7225" s="3">
        <v>1.276786</v>
      </c>
      <c r="C7225" s="3">
        <v>1.330357</v>
      </c>
      <c r="D7225" s="3">
        <v>1.276786</v>
      </c>
      <c r="E7225" s="3">
        <v>1.321429</v>
      </c>
      <c r="F7225" s="3">
        <v>1.104017</v>
      </c>
      <c r="G7225">
        <v>47686800</v>
      </c>
      <c r="H7225" t="str">
        <f>TEXT(AppleStock[[#This Row],[Date]],"dddd")</f>
        <v>Wednesday</v>
      </c>
      <c r="I7225" t="str">
        <f>MID(AppleStock[[#This Row],[Day]],1,FIND("day",AppleStock[[#This Row],[Day]])-1)</f>
        <v>Wednes</v>
      </c>
      <c r="J7225" s="3">
        <f>AppleStock[[#This Row],[Open]]-AppleStock[[#This Row],[Close]]</f>
        <v>-4.4642999999999988E-2</v>
      </c>
      <c r="K7225" t="str">
        <f>IF(AppleStock[[#This Row],[Day Change]]&gt;0,"UP","DOWN")</f>
        <v>DOWN</v>
      </c>
      <c r="L7225" s="2">
        <v>90</v>
      </c>
      <c r="Q7225" s="15"/>
    </row>
    <row r="7226" spans="1:17" x14ac:dyDescent="0.25">
      <c r="A7226" s="1">
        <v>33192</v>
      </c>
      <c r="B7226" s="3">
        <v>1.3125</v>
      </c>
      <c r="C7226" s="3">
        <v>1.321429</v>
      </c>
      <c r="D7226" s="3">
        <v>1.267857</v>
      </c>
      <c r="E7226" s="3">
        <v>1.285714</v>
      </c>
      <c r="F7226" s="3">
        <v>1.074179</v>
      </c>
      <c r="G7226">
        <v>40443200</v>
      </c>
      <c r="H7226" t="str">
        <f>TEXT(AppleStock[[#This Row],[Date]],"dddd")</f>
        <v>Thursday</v>
      </c>
      <c r="I7226" t="str">
        <f>MID(AppleStock[[#This Row],[Day]],1,FIND("day",AppleStock[[#This Row],[Day]])-1)</f>
        <v>Thurs</v>
      </c>
      <c r="J7226" s="3">
        <f>AppleStock[[#This Row],[Open]]-AppleStock[[#This Row],[Close]]</f>
        <v>2.6785999999999976E-2</v>
      </c>
      <c r="K7226" t="str">
        <f>IF(AppleStock[[#This Row],[Day Change]]&gt;0,"UP","DOWN")</f>
        <v>UP</v>
      </c>
      <c r="L7226" s="2">
        <v>90</v>
      </c>
      <c r="Q7226" s="15"/>
    </row>
    <row r="7227" spans="1:17" x14ac:dyDescent="0.25">
      <c r="A7227" s="1">
        <v>33193</v>
      </c>
      <c r="B7227" s="3">
        <v>1.276786</v>
      </c>
      <c r="C7227" s="3">
        <v>1.285714</v>
      </c>
      <c r="D7227" s="3">
        <v>1.241071</v>
      </c>
      <c r="E7227" s="3">
        <v>1.254464</v>
      </c>
      <c r="F7227" s="3">
        <v>1.051579</v>
      </c>
      <c r="G7227">
        <v>45752000</v>
      </c>
      <c r="H7227" t="str">
        <f>TEXT(AppleStock[[#This Row],[Date]],"dddd")</f>
        <v>Friday</v>
      </c>
      <c r="I7227" t="str">
        <f>MID(AppleStock[[#This Row],[Day]],1,FIND("day",AppleStock[[#This Row],[Day]])-1)</f>
        <v>Fri</v>
      </c>
      <c r="J7227" s="3">
        <f>AppleStock[[#This Row],[Open]]-AppleStock[[#This Row],[Close]]</f>
        <v>2.2321999999999953E-2</v>
      </c>
      <c r="K7227" t="str">
        <f>IF(AppleStock[[#This Row],[Day Change]]&gt;0,"UP","DOWN")</f>
        <v>UP</v>
      </c>
      <c r="L7227" s="2">
        <v>90</v>
      </c>
      <c r="Q7227" s="15"/>
    </row>
    <row r="7228" spans="1:17" x14ac:dyDescent="0.25">
      <c r="A7228" s="1">
        <v>33196</v>
      </c>
      <c r="B7228" s="3">
        <v>1.267857</v>
      </c>
      <c r="C7228" s="3">
        <v>1.299107</v>
      </c>
      <c r="D7228" s="3">
        <v>1.258929</v>
      </c>
      <c r="E7228" s="3">
        <v>1.299107</v>
      </c>
      <c r="F7228" s="3">
        <v>1.089002</v>
      </c>
      <c r="G7228">
        <v>55977600</v>
      </c>
      <c r="H7228" t="str">
        <f>TEXT(AppleStock[[#This Row],[Date]],"dddd")</f>
        <v>Monday</v>
      </c>
      <c r="I7228" t="str">
        <f>MID(AppleStock[[#This Row],[Day]],1,FIND("day",AppleStock[[#This Row],[Day]])-1)</f>
        <v>Mon</v>
      </c>
      <c r="J7228" s="3">
        <f>AppleStock[[#This Row],[Open]]-AppleStock[[#This Row],[Close]]</f>
        <v>-3.125E-2</v>
      </c>
      <c r="K7228" t="str">
        <f>IF(AppleStock[[#This Row],[Day Change]]&gt;0,"UP","DOWN")</f>
        <v>DOWN</v>
      </c>
      <c r="L7228" s="2">
        <v>90</v>
      </c>
      <c r="Q7228" s="15"/>
    </row>
    <row r="7229" spans="1:17" x14ac:dyDescent="0.25">
      <c r="A7229" s="1">
        <v>33197</v>
      </c>
      <c r="B7229" s="3">
        <v>1.303571</v>
      </c>
      <c r="C7229" s="3">
        <v>1.3125</v>
      </c>
      <c r="D7229" s="3">
        <v>1.258929</v>
      </c>
      <c r="E7229" s="3">
        <v>1.267857</v>
      </c>
      <c r="F7229" s="3">
        <v>1.0628059999999999</v>
      </c>
      <c r="G7229">
        <v>38407600</v>
      </c>
      <c r="H7229" t="str">
        <f>TEXT(AppleStock[[#This Row],[Date]],"dddd")</f>
        <v>Tuesday</v>
      </c>
      <c r="I7229" t="str">
        <f>MID(AppleStock[[#This Row],[Day]],1,FIND("day",AppleStock[[#This Row],[Day]])-1)</f>
        <v>Tues</v>
      </c>
      <c r="J7229" s="3">
        <f>AppleStock[[#This Row],[Open]]-AppleStock[[#This Row],[Close]]</f>
        <v>3.5714000000000024E-2</v>
      </c>
      <c r="K7229" t="str">
        <f>IF(AppleStock[[#This Row],[Day Change]]&gt;0,"UP","DOWN")</f>
        <v>UP</v>
      </c>
      <c r="L7229" s="2">
        <v>90</v>
      </c>
      <c r="Q7229" s="15"/>
    </row>
    <row r="7230" spans="1:17" x14ac:dyDescent="0.25">
      <c r="A7230" s="1">
        <v>33198</v>
      </c>
      <c r="B7230" s="3">
        <v>1.258929</v>
      </c>
      <c r="C7230" s="3">
        <v>1.294643</v>
      </c>
      <c r="D7230" s="3">
        <v>1.241071</v>
      </c>
      <c r="E7230" s="3">
        <v>1.290179</v>
      </c>
      <c r="F7230" s="3">
        <v>1.081518</v>
      </c>
      <c r="G7230">
        <v>30802800</v>
      </c>
      <c r="H7230" t="str">
        <f>TEXT(AppleStock[[#This Row],[Date]],"dddd")</f>
        <v>Wednesday</v>
      </c>
      <c r="I7230" t="str">
        <f>MID(AppleStock[[#This Row],[Day]],1,FIND("day",AppleStock[[#This Row],[Day]])-1)</f>
        <v>Wednes</v>
      </c>
      <c r="J7230" s="3">
        <f>AppleStock[[#This Row],[Open]]-AppleStock[[#This Row],[Close]]</f>
        <v>-3.125E-2</v>
      </c>
      <c r="K7230" t="str">
        <f>IF(AppleStock[[#This Row],[Day Change]]&gt;0,"UP","DOWN")</f>
        <v>DOWN</v>
      </c>
      <c r="L7230" s="2">
        <v>90</v>
      </c>
      <c r="Q7230" s="15"/>
    </row>
    <row r="7231" spans="1:17" x14ac:dyDescent="0.25">
      <c r="A7231" s="1">
        <v>33200</v>
      </c>
      <c r="B7231" s="3">
        <v>1.294643</v>
      </c>
      <c r="C7231" s="3">
        <v>1.321429</v>
      </c>
      <c r="D7231" s="3">
        <v>1.285714</v>
      </c>
      <c r="E7231" s="3">
        <v>1.299107</v>
      </c>
      <c r="F7231" s="3">
        <v>1.089002</v>
      </c>
      <c r="G7231">
        <v>13300000</v>
      </c>
      <c r="H7231" t="str">
        <f>TEXT(AppleStock[[#This Row],[Date]],"dddd")</f>
        <v>Friday</v>
      </c>
      <c r="I7231" t="str">
        <f>MID(AppleStock[[#This Row],[Day]],1,FIND("day",AppleStock[[#This Row],[Day]])-1)</f>
        <v>Fri</v>
      </c>
      <c r="J7231" s="3">
        <f>AppleStock[[#This Row],[Open]]-AppleStock[[#This Row],[Close]]</f>
        <v>-4.4640000000000235E-3</v>
      </c>
      <c r="K7231" t="str">
        <f>IF(AppleStock[[#This Row],[Day Change]]&gt;0,"UP","DOWN")</f>
        <v>DOWN</v>
      </c>
      <c r="L7231" s="2">
        <v>90</v>
      </c>
      <c r="Q7231" s="15"/>
    </row>
    <row r="7232" spans="1:17" x14ac:dyDescent="0.25">
      <c r="A7232" s="1">
        <v>33203</v>
      </c>
      <c r="B7232" s="3">
        <v>1.285714</v>
      </c>
      <c r="C7232" s="3">
        <v>1.321429</v>
      </c>
      <c r="D7232" s="3">
        <v>1.285714</v>
      </c>
      <c r="E7232" s="3">
        <v>1.3125</v>
      </c>
      <c r="F7232" s="3">
        <v>1.1002289999999999</v>
      </c>
      <c r="G7232">
        <v>20364400</v>
      </c>
      <c r="H7232" t="str">
        <f>TEXT(AppleStock[[#This Row],[Date]],"dddd")</f>
        <v>Monday</v>
      </c>
      <c r="I7232" t="str">
        <f>MID(AppleStock[[#This Row],[Day]],1,FIND("day",AppleStock[[#This Row],[Day]])-1)</f>
        <v>Mon</v>
      </c>
      <c r="J7232" s="3">
        <f>AppleStock[[#This Row],[Open]]-AppleStock[[#This Row],[Close]]</f>
        <v>-2.6785999999999976E-2</v>
      </c>
      <c r="K7232" t="str">
        <f>IF(AppleStock[[#This Row],[Day Change]]&gt;0,"UP","DOWN")</f>
        <v>DOWN</v>
      </c>
      <c r="L7232" s="2">
        <v>90</v>
      </c>
      <c r="Q7232" s="15"/>
    </row>
    <row r="7233" spans="1:17" x14ac:dyDescent="0.25">
      <c r="A7233" s="1">
        <v>33204</v>
      </c>
      <c r="B7233" s="3">
        <v>1.321429</v>
      </c>
      <c r="C7233" s="3">
        <v>1.366071</v>
      </c>
      <c r="D7233" s="3">
        <v>1.3125</v>
      </c>
      <c r="E7233" s="3">
        <v>1.339286</v>
      </c>
      <c r="F7233" s="3">
        <v>1.1226830000000001</v>
      </c>
      <c r="G7233">
        <v>41146000</v>
      </c>
      <c r="H7233" t="str">
        <f>TEXT(AppleStock[[#This Row],[Date]],"dddd")</f>
        <v>Tuesday</v>
      </c>
      <c r="I7233" t="str">
        <f>MID(AppleStock[[#This Row],[Day]],1,FIND("day",AppleStock[[#This Row],[Day]])-1)</f>
        <v>Tues</v>
      </c>
      <c r="J7233" s="3">
        <f>AppleStock[[#This Row],[Open]]-AppleStock[[#This Row],[Close]]</f>
        <v>-1.7857000000000012E-2</v>
      </c>
      <c r="K7233" t="str">
        <f>IF(AppleStock[[#This Row],[Day Change]]&gt;0,"UP","DOWN")</f>
        <v>DOWN</v>
      </c>
      <c r="L7233" s="2">
        <v>90</v>
      </c>
      <c r="Q7233" s="15"/>
    </row>
    <row r="7234" spans="1:17" x14ac:dyDescent="0.25">
      <c r="A7234" s="1">
        <v>33205</v>
      </c>
      <c r="B7234" s="3">
        <v>1.348214</v>
      </c>
      <c r="C7234" s="3">
        <v>1.375</v>
      </c>
      <c r="D7234" s="3">
        <v>1.3125</v>
      </c>
      <c r="E7234" s="3">
        <v>1.3125</v>
      </c>
      <c r="F7234" s="3">
        <v>1.1002289999999999</v>
      </c>
      <c r="G7234">
        <v>43727600</v>
      </c>
      <c r="H7234" t="str">
        <f>TEXT(AppleStock[[#This Row],[Date]],"dddd")</f>
        <v>Wednesday</v>
      </c>
      <c r="I7234" t="str">
        <f>MID(AppleStock[[#This Row],[Day]],1,FIND("day",AppleStock[[#This Row],[Day]])-1)</f>
        <v>Wednes</v>
      </c>
      <c r="J7234" s="3">
        <f>AppleStock[[#This Row],[Open]]-AppleStock[[#This Row],[Close]]</f>
        <v>3.5714000000000024E-2</v>
      </c>
      <c r="K7234" t="str">
        <f>IF(AppleStock[[#This Row],[Day Change]]&gt;0,"UP","DOWN")</f>
        <v>UP</v>
      </c>
      <c r="L7234" s="2">
        <v>90</v>
      </c>
      <c r="Q7234" s="15"/>
    </row>
    <row r="7235" spans="1:17" x14ac:dyDescent="0.25">
      <c r="A7235" s="1">
        <v>33206</v>
      </c>
      <c r="B7235" s="3">
        <v>1.321429</v>
      </c>
      <c r="C7235" s="3">
        <v>1.321429</v>
      </c>
      <c r="D7235" s="3">
        <v>1.294643</v>
      </c>
      <c r="E7235" s="3">
        <v>1.3125</v>
      </c>
      <c r="F7235" s="3">
        <v>1.1002289999999999</v>
      </c>
      <c r="G7235">
        <v>31676400</v>
      </c>
      <c r="H7235" t="str">
        <f>TEXT(AppleStock[[#This Row],[Date]],"dddd")</f>
        <v>Thursday</v>
      </c>
      <c r="I7235" t="str">
        <f>MID(AppleStock[[#This Row],[Day]],1,FIND("day",AppleStock[[#This Row],[Day]])-1)</f>
        <v>Thurs</v>
      </c>
      <c r="J7235" s="3">
        <f>AppleStock[[#This Row],[Open]]-AppleStock[[#This Row],[Close]]</f>
        <v>8.9289999999999647E-3</v>
      </c>
      <c r="K7235" t="str">
        <f>IF(AppleStock[[#This Row],[Day Change]]&gt;0,"UP","DOWN")</f>
        <v>UP</v>
      </c>
      <c r="L7235" s="2">
        <v>90</v>
      </c>
      <c r="Q7235" s="15"/>
    </row>
    <row r="7236" spans="1:17" x14ac:dyDescent="0.25">
      <c r="A7236" s="1">
        <v>33207</v>
      </c>
      <c r="B7236" s="3">
        <v>1.294643</v>
      </c>
      <c r="C7236" s="3">
        <v>1.330357</v>
      </c>
      <c r="D7236" s="3">
        <v>1.294643</v>
      </c>
      <c r="E7236" s="3">
        <v>1.3125</v>
      </c>
      <c r="F7236" s="3">
        <v>1.1002289999999999</v>
      </c>
      <c r="G7236">
        <v>30377200</v>
      </c>
      <c r="H7236" t="str">
        <f>TEXT(AppleStock[[#This Row],[Date]],"dddd")</f>
        <v>Friday</v>
      </c>
      <c r="I7236" t="str">
        <f>MID(AppleStock[[#This Row],[Day]],1,FIND("day",AppleStock[[#This Row],[Day]])-1)</f>
        <v>Fri</v>
      </c>
      <c r="J7236" s="3">
        <f>AppleStock[[#This Row],[Open]]-AppleStock[[#This Row],[Close]]</f>
        <v>-1.7857000000000012E-2</v>
      </c>
      <c r="K7236" t="str">
        <f>IF(AppleStock[[#This Row],[Day Change]]&gt;0,"UP","DOWN")</f>
        <v>DOWN</v>
      </c>
      <c r="L7236" s="2">
        <v>90</v>
      </c>
      <c r="Q7236" s="15"/>
    </row>
    <row r="7237" spans="1:17" x14ac:dyDescent="0.25">
      <c r="A7237" s="1">
        <v>33210</v>
      </c>
      <c r="B7237" s="3">
        <v>1.330357</v>
      </c>
      <c r="C7237" s="3">
        <v>1.366071</v>
      </c>
      <c r="D7237" s="3">
        <v>1.321429</v>
      </c>
      <c r="E7237" s="3">
        <v>1.361607</v>
      </c>
      <c r="F7237" s="3">
        <v>1.141394</v>
      </c>
      <c r="G7237">
        <v>41350400</v>
      </c>
      <c r="H7237" t="str">
        <f>TEXT(AppleStock[[#This Row],[Date]],"dddd")</f>
        <v>Monday</v>
      </c>
      <c r="I7237" t="str">
        <f>MID(AppleStock[[#This Row],[Day]],1,FIND("day",AppleStock[[#This Row],[Day]])-1)</f>
        <v>Mon</v>
      </c>
      <c r="J7237" s="3">
        <f>AppleStock[[#This Row],[Open]]-AppleStock[[#This Row],[Close]]</f>
        <v>-3.125E-2</v>
      </c>
      <c r="K7237" t="str">
        <f>IF(AppleStock[[#This Row],[Day Change]]&gt;0,"UP","DOWN")</f>
        <v>DOWN</v>
      </c>
      <c r="L7237" s="2">
        <v>90</v>
      </c>
      <c r="Q7237" s="15"/>
    </row>
    <row r="7238" spans="1:17" x14ac:dyDescent="0.25">
      <c r="A7238" s="1">
        <v>33211</v>
      </c>
      <c r="B7238" s="3">
        <v>1.339286</v>
      </c>
      <c r="C7238" s="3">
        <v>1.383929</v>
      </c>
      <c r="D7238" s="3">
        <v>1.339286</v>
      </c>
      <c r="E7238" s="3">
        <v>1.375</v>
      </c>
      <c r="F7238" s="3">
        <v>1.1526209999999999</v>
      </c>
      <c r="G7238">
        <v>38038000</v>
      </c>
      <c r="H7238" t="str">
        <f>TEXT(AppleStock[[#This Row],[Date]],"dddd")</f>
        <v>Tuesday</v>
      </c>
      <c r="I7238" t="str">
        <f>MID(AppleStock[[#This Row],[Day]],1,FIND("day",AppleStock[[#This Row],[Day]])-1)</f>
        <v>Tues</v>
      </c>
      <c r="J7238" s="3">
        <f>AppleStock[[#This Row],[Open]]-AppleStock[[#This Row],[Close]]</f>
        <v>-3.5714000000000024E-2</v>
      </c>
      <c r="K7238" t="str">
        <f>IF(AppleStock[[#This Row],[Day Change]]&gt;0,"UP","DOWN")</f>
        <v>DOWN</v>
      </c>
      <c r="L7238" s="2">
        <v>90</v>
      </c>
      <c r="Q7238" s="15"/>
    </row>
    <row r="7239" spans="1:17" x14ac:dyDescent="0.25">
      <c r="A7239" s="1">
        <v>33212</v>
      </c>
      <c r="B7239" s="3">
        <v>1.375</v>
      </c>
      <c r="C7239" s="3">
        <v>1.4375</v>
      </c>
      <c r="D7239" s="3">
        <v>1.352679</v>
      </c>
      <c r="E7239" s="3">
        <v>1.433036</v>
      </c>
      <c r="F7239" s="3">
        <v>1.201271</v>
      </c>
      <c r="G7239">
        <v>54597200</v>
      </c>
      <c r="H7239" t="str">
        <f>TEXT(AppleStock[[#This Row],[Date]],"dddd")</f>
        <v>Wednesday</v>
      </c>
      <c r="I7239" t="str">
        <f>MID(AppleStock[[#This Row],[Day]],1,FIND("day",AppleStock[[#This Row],[Day]])-1)</f>
        <v>Wednes</v>
      </c>
      <c r="J7239" s="3">
        <f>AppleStock[[#This Row],[Open]]-AppleStock[[#This Row],[Close]]</f>
        <v>-5.8035999999999976E-2</v>
      </c>
      <c r="K7239" t="str">
        <f>IF(AppleStock[[#This Row],[Day Change]]&gt;0,"UP","DOWN")</f>
        <v>DOWN</v>
      </c>
      <c r="L7239" s="2">
        <v>90</v>
      </c>
      <c r="Q7239" s="15"/>
    </row>
    <row r="7240" spans="1:17" x14ac:dyDescent="0.25">
      <c r="A7240" s="1">
        <v>33213</v>
      </c>
      <c r="B7240" s="3">
        <v>1.473214</v>
      </c>
      <c r="C7240" s="3">
        <v>1.491071</v>
      </c>
      <c r="D7240" s="3">
        <v>1.446429</v>
      </c>
      <c r="E7240" s="3">
        <v>1.473214</v>
      </c>
      <c r="F7240" s="3">
        <v>1.2349509999999999</v>
      </c>
      <c r="G7240">
        <v>133061600</v>
      </c>
      <c r="H7240" t="str">
        <f>TEXT(AppleStock[[#This Row],[Date]],"dddd")</f>
        <v>Thursday</v>
      </c>
      <c r="I7240" t="str">
        <f>MID(AppleStock[[#This Row],[Day]],1,FIND("day",AppleStock[[#This Row],[Day]])-1)</f>
        <v>Thurs</v>
      </c>
      <c r="J7240" s="3">
        <f>AppleStock[[#This Row],[Open]]-AppleStock[[#This Row],[Close]]</f>
        <v>0</v>
      </c>
      <c r="K7240" t="str">
        <f>IF(AppleStock[[#This Row],[Day Change]]&gt;0,"UP","DOWN")</f>
        <v>DOWN</v>
      </c>
      <c r="L7240" s="2">
        <v>90</v>
      </c>
      <c r="Q7240" s="15"/>
    </row>
    <row r="7241" spans="1:17" x14ac:dyDescent="0.25">
      <c r="A7241" s="1">
        <v>33214</v>
      </c>
      <c r="B7241" s="3">
        <v>1.464286</v>
      </c>
      <c r="C7241" s="3">
        <v>1.526786</v>
      </c>
      <c r="D7241" s="3">
        <v>1.464286</v>
      </c>
      <c r="E7241" s="3">
        <v>1.517857</v>
      </c>
      <c r="F7241" s="3">
        <v>1.2723739999999999</v>
      </c>
      <c r="G7241">
        <v>82415200</v>
      </c>
      <c r="H7241" t="str">
        <f>TEXT(AppleStock[[#This Row],[Date]],"dddd")</f>
        <v>Friday</v>
      </c>
      <c r="I7241" t="str">
        <f>MID(AppleStock[[#This Row],[Day]],1,FIND("day",AppleStock[[#This Row],[Day]])-1)</f>
        <v>Fri</v>
      </c>
      <c r="J7241" s="3">
        <f>AppleStock[[#This Row],[Open]]-AppleStock[[#This Row],[Close]]</f>
        <v>-5.3571000000000035E-2</v>
      </c>
      <c r="K7241" t="str">
        <f>IF(AppleStock[[#This Row],[Day Change]]&gt;0,"UP","DOWN")</f>
        <v>DOWN</v>
      </c>
      <c r="L7241" s="2">
        <v>90</v>
      </c>
      <c r="Q7241" s="15"/>
    </row>
    <row r="7242" spans="1:17" x14ac:dyDescent="0.25">
      <c r="A7242" s="1">
        <v>33217</v>
      </c>
      <c r="B7242" s="3">
        <v>1.508929</v>
      </c>
      <c r="C7242" s="3">
        <v>1.517857</v>
      </c>
      <c r="D7242" s="3">
        <v>1.482143</v>
      </c>
      <c r="E7242" s="3">
        <v>1.491071</v>
      </c>
      <c r="F7242" s="3">
        <v>1.2499199999999999</v>
      </c>
      <c r="G7242">
        <v>62647200</v>
      </c>
      <c r="H7242" t="str">
        <f>TEXT(AppleStock[[#This Row],[Date]],"dddd")</f>
        <v>Monday</v>
      </c>
      <c r="I7242" t="str">
        <f>MID(AppleStock[[#This Row],[Day]],1,FIND("day",AppleStock[[#This Row],[Day]])-1)</f>
        <v>Mon</v>
      </c>
      <c r="J7242" s="3">
        <f>AppleStock[[#This Row],[Open]]-AppleStock[[#This Row],[Close]]</f>
        <v>1.7857999999999929E-2</v>
      </c>
      <c r="K7242" t="str">
        <f>IF(AppleStock[[#This Row],[Day Change]]&gt;0,"UP","DOWN")</f>
        <v>UP</v>
      </c>
      <c r="L7242" s="2">
        <v>90</v>
      </c>
      <c r="Q7242" s="15"/>
    </row>
    <row r="7243" spans="1:17" x14ac:dyDescent="0.25">
      <c r="A7243" s="1">
        <v>33218</v>
      </c>
      <c r="B7243" s="3">
        <v>1.473214</v>
      </c>
      <c r="C7243" s="3">
        <v>1.482143</v>
      </c>
      <c r="D7243" s="3">
        <v>1.428571</v>
      </c>
      <c r="E7243" s="3">
        <v>1.428571</v>
      </c>
      <c r="F7243" s="3">
        <v>1.1975290000000001</v>
      </c>
      <c r="G7243">
        <v>86970800</v>
      </c>
      <c r="H7243" t="str">
        <f>TEXT(AppleStock[[#This Row],[Date]],"dddd")</f>
        <v>Tuesday</v>
      </c>
      <c r="I7243" t="str">
        <f>MID(AppleStock[[#This Row],[Day]],1,FIND("day",AppleStock[[#This Row],[Day]])-1)</f>
        <v>Tues</v>
      </c>
      <c r="J7243" s="3">
        <f>AppleStock[[#This Row],[Open]]-AppleStock[[#This Row],[Close]]</f>
        <v>4.4642999999999988E-2</v>
      </c>
      <c r="K7243" t="str">
        <f>IF(AppleStock[[#This Row],[Day Change]]&gt;0,"UP","DOWN")</f>
        <v>UP</v>
      </c>
      <c r="L7243" s="2">
        <v>90</v>
      </c>
      <c r="Q7243" s="15"/>
    </row>
    <row r="7244" spans="1:17" x14ac:dyDescent="0.25">
      <c r="A7244" s="1">
        <v>33219</v>
      </c>
      <c r="B7244" s="3">
        <v>1.419643</v>
      </c>
      <c r="C7244" s="3">
        <v>1.428571</v>
      </c>
      <c r="D7244" s="3">
        <v>1.392857</v>
      </c>
      <c r="E7244" s="3">
        <v>1.415179</v>
      </c>
      <c r="F7244" s="3">
        <v>1.186301</v>
      </c>
      <c r="G7244">
        <v>60589200</v>
      </c>
      <c r="H7244" t="str">
        <f>TEXT(AppleStock[[#This Row],[Date]],"dddd")</f>
        <v>Wednesday</v>
      </c>
      <c r="I7244" t="str">
        <f>MID(AppleStock[[#This Row],[Day]],1,FIND("day",AppleStock[[#This Row],[Day]])-1)</f>
        <v>Wednes</v>
      </c>
      <c r="J7244" s="3">
        <f>AppleStock[[#This Row],[Open]]-AppleStock[[#This Row],[Close]]</f>
        <v>4.4640000000000235E-3</v>
      </c>
      <c r="K7244" t="str">
        <f>IF(AppleStock[[#This Row],[Day Change]]&gt;0,"UP","DOWN")</f>
        <v>UP</v>
      </c>
      <c r="L7244" s="2">
        <v>90</v>
      </c>
      <c r="Q7244" s="15"/>
    </row>
    <row r="7245" spans="1:17" x14ac:dyDescent="0.25">
      <c r="A7245" s="1">
        <v>33220</v>
      </c>
      <c r="B7245" s="3">
        <v>1.410714</v>
      </c>
      <c r="C7245" s="3">
        <v>1.464286</v>
      </c>
      <c r="D7245" s="3">
        <v>1.410714</v>
      </c>
      <c r="E7245" s="3">
        <v>1.455357</v>
      </c>
      <c r="F7245" s="3">
        <v>1.2199819999999999</v>
      </c>
      <c r="G7245">
        <v>40182800</v>
      </c>
      <c r="H7245" t="str">
        <f>TEXT(AppleStock[[#This Row],[Date]],"dddd")</f>
        <v>Thursday</v>
      </c>
      <c r="I7245" t="str">
        <f>MID(AppleStock[[#This Row],[Day]],1,FIND("day",AppleStock[[#This Row],[Day]])-1)</f>
        <v>Thurs</v>
      </c>
      <c r="J7245" s="3">
        <f>AppleStock[[#This Row],[Open]]-AppleStock[[#This Row],[Close]]</f>
        <v>-4.4642999999999988E-2</v>
      </c>
      <c r="K7245" t="str">
        <f>IF(AppleStock[[#This Row],[Day Change]]&gt;0,"UP","DOWN")</f>
        <v>DOWN</v>
      </c>
      <c r="L7245" s="2">
        <v>90</v>
      </c>
      <c r="Q7245" s="15"/>
    </row>
    <row r="7246" spans="1:17" x14ac:dyDescent="0.25">
      <c r="A7246" s="1">
        <v>33221</v>
      </c>
      <c r="B7246" s="3">
        <v>1.4375</v>
      </c>
      <c r="C7246" s="3">
        <v>1.446429</v>
      </c>
      <c r="D7246" s="3">
        <v>1.410714</v>
      </c>
      <c r="E7246" s="3">
        <v>1.424107</v>
      </c>
      <c r="F7246" s="3">
        <v>1.193786</v>
      </c>
      <c r="G7246">
        <v>21767200</v>
      </c>
      <c r="H7246" t="str">
        <f>TEXT(AppleStock[[#This Row],[Date]],"dddd")</f>
        <v>Friday</v>
      </c>
      <c r="I7246" t="str">
        <f>MID(AppleStock[[#This Row],[Day]],1,FIND("day",AppleStock[[#This Row],[Day]])-1)</f>
        <v>Fri</v>
      </c>
      <c r="J7246" s="3">
        <f>AppleStock[[#This Row],[Open]]-AppleStock[[#This Row],[Close]]</f>
        <v>1.3392999999999988E-2</v>
      </c>
      <c r="K7246" t="str">
        <f>IF(AppleStock[[#This Row],[Day Change]]&gt;0,"UP","DOWN")</f>
        <v>UP</v>
      </c>
      <c r="L7246" s="2">
        <v>90</v>
      </c>
      <c r="Q7246" s="15"/>
    </row>
    <row r="7247" spans="1:17" x14ac:dyDescent="0.25">
      <c r="A7247" s="1">
        <v>33224</v>
      </c>
      <c r="B7247" s="3">
        <v>1.392857</v>
      </c>
      <c r="C7247" s="3">
        <v>1.446429</v>
      </c>
      <c r="D7247" s="3">
        <v>1.392857</v>
      </c>
      <c r="E7247" s="3">
        <v>1.433036</v>
      </c>
      <c r="F7247" s="3">
        <v>1.201271</v>
      </c>
      <c r="G7247">
        <v>32776800</v>
      </c>
      <c r="H7247" t="str">
        <f>TEXT(AppleStock[[#This Row],[Date]],"dddd")</f>
        <v>Monday</v>
      </c>
      <c r="I7247" t="str">
        <f>MID(AppleStock[[#This Row],[Day]],1,FIND("day",AppleStock[[#This Row],[Day]])-1)</f>
        <v>Mon</v>
      </c>
      <c r="J7247" s="3">
        <f>AppleStock[[#This Row],[Open]]-AppleStock[[#This Row],[Close]]</f>
        <v>-4.0178999999999965E-2</v>
      </c>
      <c r="K7247" t="str">
        <f>IF(AppleStock[[#This Row],[Day Change]]&gt;0,"UP","DOWN")</f>
        <v>DOWN</v>
      </c>
      <c r="L7247" s="2">
        <v>90</v>
      </c>
      <c r="Q7247" s="15"/>
    </row>
    <row r="7248" spans="1:17" x14ac:dyDescent="0.25">
      <c r="A7248" s="1">
        <v>33225</v>
      </c>
      <c r="B7248" s="3">
        <v>1.464286</v>
      </c>
      <c r="C7248" s="3">
        <v>1.517857</v>
      </c>
      <c r="D7248" s="3">
        <v>1.455357</v>
      </c>
      <c r="E7248" s="3">
        <v>1.508929</v>
      </c>
      <c r="F7248" s="3">
        <v>1.2648889999999999</v>
      </c>
      <c r="G7248">
        <v>55246800</v>
      </c>
      <c r="H7248" t="str">
        <f>TEXT(AppleStock[[#This Row],[Date]],"dddd")</f>
        <v>Tuesday</v>
      </c>
      <c r="I7248" t="str">
        <f>MID(AppleStock[[#This Row],[Day]],1,FIND("day",AppleStock[[#This Row],[Day]])-1)</f>
        <v>Tues</v>
      </c>
      <c r="J7248" s="3">
        <f>AppleStock[[#This Row],[Open]]-AppleStock[[#This Row],[Close]]</f>
        <v>-4.4642999999999988E-2</v>
      </c>
      <c r="K7248" t="str">
        <f>IF(AppleStock[[#This Row],[Day Change]]&gt;0,"UP","DOWN")</f>
        <v>DOWN</v>
      </c>
      <c r="L7248" s="2">
        <v>90</v>
      </c>
      <c r="Q7248" s="15"/>
    </row>
    <row r="7249" spans="1:17" x14ac:dyDescent="0.25">
      <c r="A7249" s="1">
        <v>33226</v>
      </c>
      <c r="B7249" s="3">
        <v>1.517857</v>
      </c>
      <c r="C7249" s="3">
        <v>1.517857</v>
      </c>
      <c r="D7249" s="3">
        <v>1.46875</v>
      </c>
      <c r="E7249" s="3">
        <v>1.495536</v>
      </c>
      <c r="F7249" s="3">
        <v>1.253663</v>
      </c>
      <c r="G7249">
        <v>35165200</v>
      </c>
      <c r="H7249" t="str">
        <f>TEXT(AppleStock[[#This Row],[Date]],"dddd")</f>
        <v>Wednesday</v>
      </c>
      <c r="I7249" t="str">
        <f>MID(AppleStock[[#This Row],[Day]],1,FIND("day",AppleStock[[#This Row],[Day]])-1)</f>
        <v>Wednes</v>
      </c>
      <c r="J7249" s="3">
        <f>AppleStock[[#This Row],[Open]]-AppleStock[[#This Row],[Close]]</f>
        <v>2.2321000000000035E-2</v>
      </c>
      <c r="K7249" t="str">
        <f>IF(AppleStock[[#This Row],[Day Change]]&gt;0,"UP","DOWN")</f>
        <v>UP</v>
      </c>
      <c r="L7249" s="2">
        <v>90</v>
      </c>
      <c r="Q7249" s="15"/>
    </row>
    <row r="7250" spans="1:17" x14ac:dyDescent="0.25">
      <c r="A7250" s="1">
        <v>33227</v>
      </c>
      <c r="B7250" s="3">
        <v>1.473214</v>
      </c>
      <c r="C7250" s="3">
        <v>1.589286</v>
      </c>
      <c r="D7250" s="3">
        <v>1.473214</v>
      </c>
      <c r="E7250" s="3">
        <v>1.571429</v>
      </c>
      <c r="F7250" s="3">
        <v>1.3172809999999999</v>
      </c>
      <c r="G7250">
        <v>100268000</v>
      </c>
      <c r="H7250" t="str">
        <f>TEXT(AppleStock[[#This Row],[Date]],"dddd")</f>
        <v>Thursday</v>
      </c>
      <c r="I7250" t="str">
        <f>MID(AppleStock[[#This Row],[Day]],1,FIND("day",AppleStock[[#This Row],[Day]])-1)</f>
        <v>Thurs</v>
      </c>
      <c r="J7250" s="3">
        <f>AppleStock[[#This Row],[Open]]-AppleStock[[#This Row],[Close]]</f>
        <v>-9.8214999999999941E-2</v>
      </c>
      <c r="K7250" t="str">
        <f>IF(AppleStock[[#This Row],[Day Change]]&gt;0,"UP","DOWN")</f>
        <v>DOWN</v>
      </c>
      <c r="L7250" s="2">
        <v>90</v>
      </c>
      <c r="Q7250" s="15"/>
    </row>
    <row r="7251" spans="1:17" x14ac:dyDescent="0.25">
      <c r="A7251" s="1">
        <v>33228</v>
      </c>
      <c r="B7251" s="3">
        <v>1.580357</v>
      </c>
      <c r="C7251" s="3">
        <v>1.616071</v>
      </c>
      <c r="D7251" s="3">
        <v>1.553571</v>
      </c>
      <c r="E7251" s="3">
        <v>1.607143</v>
      </c>
      <c r="F7251" s="3">
        <v>1.3472189999999999</v>
      </c>
      <c r="G7251">
        <v>86534000</v>
      </c>
      <c r="H7251" t="str">
        <f>TEXT(AppleStock[[#This Row],[Date]],"dddd")</f>
        <v>Friday</v>
      </c>
      <c r="I7251" t="str">
        <f>MID(AppleStock[[#This Row],[Day]],1,FIND("day",AppleStock[[#This Row],[Day]])-1)</f>
        <v>Fri</v>
      </c>
      <c r="J7251" s="3">
        <f>AppleStock[[#This Row],[Open]]-AppleStock[[#This Row],[Close]]</f>
        <v>-2.6785999999999976E-2</v>
      </c>
      <c r="K7251" t="str">
        <f>IF(AppleStock[[#This Row],[Day Change]]&gt;0,"UP","DOWN")</f>
        <v>DOWN</v>
      </c>
      <c r="L7251" s="2">
        <v>90</v>
      </c>
      <c r="Q7251" s="15"/>
    </row>
    <row r="7252" spans="1:17" x14ac:dyDescent="0.25">
      <c r="A7252" s="1">
        <v>33231</v>
      </c>
      <c r="B7252" s="3">
        <v>1.598214</v>
      </c>
      <c r="C7252" s="3">
        <v>1.607143</v>
      </c>
      <c r="D7252" s="3">
        <v>1.571429</v>
      </c>
      <c r="E7252" s="3">
        <v>1.571429</v>
      </c>
      <c r="F7252" s="3">
        <v>1.3172809999999999</v>
      </c>
      <c r="G7252">
        <v>14680400</v>
      </c>
      <c r="H7252" t="str">
        <f>TEXT(AppleStock[[#This Row],[Date]],"dddd")</f>
        <v>Monday</v>
      </c>
      <c r="I7252" t="str">
        <f>MID(AppleStock[[#This Row],[Day]],1,FIND("day",AppleStock[[#This Row],[Day]])-1)</f>
        <v>Mon</v>
      </c>
      <c r="J7252" s="3">
        <f>AppleStock[[#This Row],[Open]]-AppleStock[[#This Row],[Close]]</f>
        <v>2.6785000000000059E-2</v>
      </c>
      <c r="K7252" t="str">
        <f>IF(AppleStock[[#This Row],[Day Change]]&gt;0,"UP","DOWN")</f>
        <v>UP</v>
      </c>
      <c r="L7252" s="2">
        <v>90</v>
      </c>
      <c r="Q7252" s="15"/>
    </row>
    <row r="7253" spans="1:17" x14ac:dyDescent="0.25">
      <c r="A7253" s="1">
        <v>33233</v>
      </c>
      <c r="B7253" s="3">
        <v>1.571429</v>
      </c>
      <c r="C7253" s="3">
        <v>1.580357</v>
      </c>
      <c r="D7253" s="3">
        <v>1.535714</v>
      </c>
      <c r="E7253" s="3">
        <v>1.5625</v>
      </c>
      <c r="F7253" s="3">
        <v>1.3097970000000001</v>
      </c>
      <c r="G7253">
        <v>25768400</v>
      </c>
      <c r="H7253" t="str">
        <f>TEXT(AppleStock[[#This Row],[Date]],"dddd")</f>
        <v>Wednesday</v>
      </c>
      <c r="I7253" t="str">
        <f>MID(AppleStock[[#This Row],[Day]],1,FIND("day",AppleStock[[#This Row],[Day]])-1)</f>
        <v>Wednes</v>
      </c>
      <c r="J7253" s="3">
        <f>AppleStock[[#This Row],[Open]]-AppleStock[[#This Row],[Close]]</f>
        <v>8.9289999999999647E-3</v>
      </c>
      <c r="K7253" t="str">
        <f>IF(AppleStock[[#This Row],[Day Change]]&gt;0,"UP","DOWN")</f>
        <v>UP</v>
      </c>
      <c r="L7253" s="2">
        <v>90</v>
      </c>
      <c r="Q7253" s="15"/>
    </row>
    <row r="7254" spans="1:17" x14ac:dyDescent="0.25">
      <c r="A7254" s="1">
        <v>33234</v>
      </c>
      <c r="B7254" s="3">
        <v>1.544643</v>
      </c>
      <c r="C7254" s="3">
        <v>1.571429</v>
      </c>
      <c r="D7254" s="3">
        <v>1.544643</v>
      </c>
      <c r="E7254" s="3">
        <v>1.553571</v>
      </c>
      <c r="F7254" s="3">
        <v>1.3023119999999999</v>
      </c>
      <c r="G7254">
        <v>24413200</v>
      </c>
      <c r="H7254" t="str">
        <f>TEXT(AppleStock[[#This Row],[Date]],"dddd")</f>
        <v>Thursday</v>
      </c>
      <c r="I7254" t="str">
        <f>MID(AppleStock[[#This Row],[Day]],1,FIND("day",AppleStock[[#This Row],[Day]])-1)</f>
        <v>Thurs</v>
      </c>
      <c r="J7254" s="3">
        <f>AppleStock[[#This Row],[Open]]-AppleStock[[#This Row],[Close]]</f>
        <v>-8.928000000000047E-3</v>
      </c>
      <c r="K7254" t="str">
        <f>IF(AppleStock[[#This Row],[Day Change]]&gt;0,"UP","DOWN")</f>
        <v>DOWN</v>
      </c>
      <c r="L7254" s="2">
        <v>90</v>
      </c>
      <c r="Q7254" s="15"/>
    </row>
    <row r="7255" spans="1:17" x14ac:dyDescent="0.25">
      <c r="A7255" s="1">
        <v>33235</v>
      </c>
      <c r="B7255" s="3">
        <v>1.544643</v>
      </c>
      <c r="C7255" s="3">
        <v>1.553571</v>
      </c>
      <c r="D7255" s="3">
        <v>1.526786</v>
      </c>
      <c r="E7255" s="3">
        <v>1.535714</v>
      </c>
      <c r="F7255" s="3">
        <v>1.2873429999999999</v>
      </c>
      <c r="G7255">
        <v>15982400</v>
      </c>
      <c r="H7255" t="str">
        <f>TEXT(AppleStock[[#This Row],[Date]],"dddd")</f>
        <v>Friday</v>
      </c>
      <c r="I7255" t="str">
        <f>MID(AppleStock[[#This Row],[Day]],1,FIND("day",AppleStock[[#This Row],[Day]])-1)</f>
        <v>Fri</v>
      </c>
      <c r="J7255" s="3">
        <f>AppleStock[[#This Row],[Open]]-AppleStock[[#This Row],[Close]]</f>
        <v>8.9289999999999647E-3</v>
      </c>
      <c r="K7255" t="str">
        <f>IF(AppleStock[[#This Row],[Day Change]]&gt;0,"UP","DOWN")</f>
        <v>UP</v>
      </c>
      <c r="L7255" s="2">
        <v>90</v>
      </c>
      <c r="Q7255" s="15"/>
    </row>
    <row r="7256" spans="1:17" x14ac:dyDescent="0.25">
      <c r="A7256" s="1">
        <v>33238</v>
      </c>
      <c r="B7256" s="3">
        <v>1.535714</v>
      </c>
      <c r="C7256" s="3">
        <v>1.544643</v>
      </c>
      <c r="D7256" s="3">
        <v>1.526786</v>
      </c>
      <c r="E7256" s="3">
        <v>1.535714</v>
      </c>
      <c r="F7256" s="3">
        <v>1.2873429999999999</v>
      </c>
      <c r="G7256">
        <v>11068400</v>
      </c>
      <c r="H7256" t="str">
        <f>TEXT(AppleStock[[#This Row],[Date]],"dddd")</f>
        <v>Monday</v>
      </c>
      <c r="I7256" t="str">
        <f>MID(AppleStock[[#This Row],[Day]],1,FIND("day",AppleStock[[#This Row],[Day]])-1)</f>
        <v>Mon</v>
      </c>
      <c r="J7256" s="3">
        <f>AppleStock[[#This Row],[Open]]-AppleStock[[#This Row],[Close]]</f>
        <v>0</v>
      </c>
      <c r="K7256" t="str">
        <f>IF(AppleStock[[#This Row],[Day Change]]&gt;0,"UP","DOWN")</f>
        <v>DOWN</v>
      </c>
      <c r="L7256" s="2">
        <v>90</v>
      </c>
      <c r="Q7256" s="15"/>
    </row>
    <row r="7257" spans="1:17" x14ac:dyDescent="0.25">
      <c r="A7257" s="1">
        <v>33240</v>
      </c>
      <c r="B7257" s="3">
        <v>1.526786</v>
      </c>
      <c r="C7257" s="3">
        <v>1.571429</v>
      </c>
      <c r="D7257" s="3">
        <v>1.5</v>
      </c>
      <c r="E7257" s="3">
        <v>1.553571</v>
      </c>
      <c r="F7257" s="3">
        <v>1.3023119999999999</v>
      </c>
      <c r="G7257">
        <v>38746400</v>
      </c>
      <c r="H7257" t="str">
        <f>TEXT(AppleStock[[#This Row],[Date]],"dddd")</f>
        <v>Wednesday</v>
      </c>
      <c r="I7257" t="str">
        <f>MID(AppleStock[[#This Row],[Day]],1,FIND("day",AppleStock[[#This Row],[Day]])-1)</f>
        <v>Wednes</v>
      </c>
      <c r="J7257" s="3">
        <f>AppleStock[[#This Row],[Open]]-AppleStock[[#This Row],[Close]]</f>
        <v>-2.6785000000000059E-2</v>
      </c>
      <c r="K7257" t="str">
        <f>IF(AppleStock[[#This Row],[Day Change]]&gt;0,"UP","DOWN")</f>
        <v>DOWN</v>
      </c>
      <c r="L7257" s="2">
        <v>91</v>
      </c>
      <c r="Q7257" s="15"/>
    </row>
    <row r="7258" spans="1:17" x14ac:dyDescent="0.25">
      <c r="A7258" s="1">
        <v>33241</v>
      </c>
      <c r="B7258" s="3">
        <v>1.553571</v>
      </c>
      <c r="C7258" s="3">
        <v>1.580357</v>
      </c>
      <c r="D7258" s="3">
        <v>1.535714</v>
      </c>
      <c r="E7258" s="3">
        <v>1.535714</v>
      </c>
      <c r="F7258" s="3">
        <v>1.2873429999999999</v>
      </c>
      <c r="G7258">
        <v>37545200</v>
      </c>
      <c r="H7258" t="str">
        <f>TEXT(AppleStock[[#This Row],[Date]],"dddd")</f>
        <v>Thursday</v>
      </c>
      <c r="I7258" t="str">
        <f>MID(AppleStock[[#This Row],[Day]],1,FIND("day",AppleStock[[#This Row],[Day]])-1)</f>
        <v>Thurs</v>
      </c>
      <c r="J7258" s="3">
        <f>AppleStock[[#This Row],[Open]]-AppleStock[[#This Row],[Close]]</f>
        <v>1.7857000000000012E-2</v>
      </c>
      <c r="K7258" t="str">
        <f>IF(AppleStock[[#This Row],[Day Change]]&gt;0,"UP","DOWN")</f>
        <v>UP</v>
      </c>
      <c r="L7258" s="2">
        <v>91</v>
      </c>
      <c r="Q7258" s="15"/>
    </row>
    <row r="7259" spans="1:17" x14ac:dyDescent="0.25">
      <c r="A7259" s="1">
        <v>33242</v>
      </c>
      <c r="B7259" s="3">
        <v>1.535714</v>
      </c>
      <c r="C7259" s="3">
        <v>1.580357</v>
      </c>
      <c r="D7259" s="3">
        <v>1.535714</v>
      </c>
      <c r="E7259" s="3">
        <v>1.544643</v>
      </c>
      <c r="F7259" s="3">
        <v>1.2948280000000001</v>
      </c>
      <c r="G7259">
        <v>35380800</v>
      </c>
      <c r="H7259" t="str">
        <f>TEXT(AppleStock[[#This Row],[Date]],"dddd")</f>
        <v>Friday</v>
      </c>
      <c r="I7259" t="str">
        <f>MID(AppleStock[[#This Row],[Day]],1,FIND("day",AppleStock[[#This Row],[Day]])-1)</f>
        <v>Fri</v>
      </c>
      <c r="J7259" s="3">
        <f>AppleStock[[#This Row],[Open]]-AppleStock[[#This Row],[Close]]</f>
        <v>-8.9289999999999647E-3</v>
      </c>
      <c r="K7259" t="str">
        <f>IF(AppleStock[[#This Row],[Day Change]]&gt;0,"UP","DOWN")</f>
        <v>DOWN</v>
      </c>
      <c r="L7259" s="2">
        <v>91</v>
      </c>
      <c r="Q7259" s="15"/>
    </row>
    <row r="7260" spans="1:17" x14ac:dyDescent="0.25">
      <c r="A7260" s="1">
        <v>33245</v>
      </c>
      <c r="B7260" s="3">
        <v>1.535714</v>
      </c>
      <c r="C7260" s="3">
        <v>1.616071</v>
      </c>
      <c r="D7260" s="3">
        <v>1.535714</v>
      </c>
      <c r="E7260" s="3">
        <v>1.544643</v>
      </c>
      <c r="F7260" s="3">
        <v>1.2948280000000001</v>
      </c>
      <c r="G7260">
        <v>77700000</v>
      </c>
      <c r="H7260" t="str">
        <f>TEXT(AppleStock[[#This Row],[Date]],"dddd")</f>
        <v>Monday</v>
      </c>
      <c r="I7260" t="str">
        <f>MID(AppleStock[[#This Row],[Day]],1,FIND("day",AppleStock[[#This Row],[Day]])-1)</f>
        <v>Mon</v>
      </c>
      <c r="J7260" s="3">
        <f>AppleStock[[#This Row],[Open]]-AppleStock[[#This Row],[Close]]</f>
        <v>-8.9289999999999647E-3</v>
      </c>
      <c r="K7260" t="str">
        <f>IF(AppleStock[[#This Row],[Day Change]]&gt;0,"UP","DOWN")</f>
        <v>DOWN</v>
      </c>
      <c r="L7260" s="2">
        <v>91</v>
      </c>
      <c r="Q7260" s="15"/>
    </row>
    <row r="7261" spans="1:17" x14ac:dyDescent="0.25">
      <c r="A7261" s="1">
        <v>33246</v>
      </c>
      <c r="B7261" s="3">
        <v>1.5625</v>
      </c>
      <c r="C7261" s="3">
        <v>1.566964</v>
      </c>
      <c r="D7261" s="3">
        <v>1.517857</v>
      </c>
      <c r="E7261" s="3">
        <v>1.544643</v>
      </c>
      <c r="F7261" s="3">
        <v>1.2948280000000001</v>
      </c>
      <c r="G7261">
        <v>54672800</v>
      </c>
      <c r="H7261" t="str">
        <f>TEXT(AppleStock[[#This Row],[Date]],"dddd")</f>
        <v>Tuesday</v>
      </c>
      <c r="I7261" t="str">
        <f>MID(AppleStock[[#This Row],[Day]],1,FIND("day",AppleStock[[#This Row],[Day]])-1)</f>
        <v>Tues</v>
      </c>
      <c r="J7261" s="3">
        <f>AppleStock[[#This Row],[Open]]-AppleStock[[#This Row],[Close]]</f>
        <v>1.7857000000000012E-2</v>
      </c>
      <c r="K7261" t="str">
        <f>IF(AppleStock[[#This Row],[Day Change]]&gt;0,"UP","DOWN")</f>
        <v>UP</v>
      </c>
      <c r="L7261" s="2">
        <v>91</v>
      </c>
      <c r="Q7261" s="15"/>
    </row>
    <row r="7262" spans="1:17" x14ac:dyDescent="0.25">
      <c r="A7262" s="1">
        <v>33247</v>
      </c>
      <c r="B7262" s="3">
        <v>1.580357</v>
      </c>
      <c r="C7262" s="3">
        <v>1.642857</v>
      </c>
      <c r="D7262" s="3">
        <v>1.5625</v>
      </c>
      <c r="E7262" s="3">
        <v>1.616071</v>
      </c>
      <c r="F7262" s="3">
        <v>1.3547039999999999</v>
      </c>
      <c r="G7262">
        <v>116816000</v>
      </c>
      <c r="H7262" t="str">
        <f>TEXT(AppleStock[[#This Row],[Date]],"dddd")</f>
        <v>Wednesday</v>
      </c>
      <c r="I7262" t="str">
        <f>MID(AppleStock[[#This Row],[Day]],1,FIND("day",AppleStock[[#This Row],[Day]])-1)</f>
        <v>Wednes</v>
      </c>
      <c r="J7262" s="3">
        <f>AppleStock[[#This Row],[Open]]-AppleStock[[#This Row],[Close]]</f>
        <v>-3.5714000000000024E-2</v>
      </c>
      <c r="K7262" t="str">
        <f>IF(AppleStock[[#This Row],[Day Change]]&gt;0,"UP","DOWN")</f>
        <v>DOWN</v>
      </c>
      <c r="L7262" s="2">
        <v>91</v>
      </c>
      <c r="Q7262" s="15"/>
    </row>
    <row r="7263" spans="1:17" x14ac:dyDescent="0.25">
      <c r="A7263" s="1">
        <v>33248</v>
      </c>
      <c r="B7263" s="3">
        <v>1.633929</v>
      </c>
      <c r="C7263" s="3">
        <v>1.6875</v>
      </c>
      <c r="D7263" s="3">
        <v>1.633929</v>
      </c>
      <c r="E7263" s="3">
        <v>1.683036</v>
      </c>
      <c r="F7263" s="3">
        <v>1.410838</v>
      </c>
      <c r="G7263">
        <v>108830400</v>
      </c>
      <c r="H7263" t="str">
        <f>TEXT(AppleStock[[#This Row],[Date]],"dddd")</f>
        <v>Thursday</v>
      </c>
      <c r="I7263" t="str">
        <f>MID(AppleStock[[#This Row],[Day]],1,FIND("day",AppleStock[[#This Row],[Day]])-1)</f>
        <v>Thurs</v>
      </c>
      <c r="J7263" s="3">
        <f>AppleStock[[#This Row],[Open]]-AppleStock[[#This Row],[Close]]</f>
        <v>-4.9107000000000012E-2</v>
      </c>
      <c r="K7263" t="str">
        <f>IF(AppleStock[[#This Row],[Day Change]]&gt;0,"UP","DOWN")</f>
        <v>DOWN</v>
      </c>
      <c r="L7263" s="2">
        <v>91</v>
      </c>
      <c r="Q7263" s="15"/>
    </row>
    <row r="7264" spans="1:17" x14ac:dyDescent="0.25">
      <c r="A7264" s="1">
        <v>33249</v>
      </c>
      <c r="B7264" s="3">
        <v>1.678571</v>
      </c>
      <c r="C7264" s="3">
        <v>1.6875</v>
      </c>
      <c r="D7264" s="3">
        <v>1.642857</v>
      </c>
      <c r="E7264" s="3">
        <v>1.678571</v>
      </c>
      <c r="F7264" s="3">
        <v>1.4070959999999999</v>
      </c>
      <c r="G7264">
        <v>76913200</v>
      </c>
      <c r="H7264" t="str">
        <f>TEXT(AppleStock[[#This Row],[Date]],"dddd")</f>
        <v>Friday</v>
      </c>
      <c r="I7264" t="str">
        <f>MID(AppleStock[[#This Row],[Day]],1,FIND("day",AppleStock[[#This Row],[Day]])-1)</f>
        <v>Fri</v>
      </c>
      <c r="J7264" s="3">
        <f>AppleStock[[#This Row],[Open]]-AppleStock[[#This Row],[Close]]</f>
        <v>0</v>
      </c>
      <c r="K7264" t="str">
        <f>IF(AppleStock[[#This Row],[Day Change]]&gt;0,"UP","DOWN")</f>
        <v>DOWN</v>
      </c>
      <c r="L7264" s="2">
        <v>91</v>
      </c>
      <c r="Q7264" s="15"/>
    </row>
    <row r="7265" spans="1:17" x14ac:dyDescent="0.25">
      <c r="A7265" s="1">
        <v>33252</v>
      </c>
      <c r="B7265" s="3">
        <v>1.642857</v>
      </c>
      <c r="C7265" s="3">
        <v>1.669643</v>
      </c>
      <c r="D7265" s="3">
        <v>1.642857</v>
      </c>
      <c r="E7265" s="3">
        <v>1.651786</v>
      </c>
      <c r="F7265" s="3">
        <v>1.3846419999999999</v>
      </c>
      <c r="G7265">
        <v>52710000</v>
      </c>
      <c r="H7265" t="str">
        <f>TEXT(AppleStock[[#This Row],[Date]],"dddd")</f>
        <v>Monday</v>
      </c>
      <c r="I7265" t="str">
        <f>MID(AppleStock[[#This Row],[Day]],1,FIND("day",AppleStock[[#This Row],[Day]])-1)</f>
        <v>Mon</v>
      </c>
      <c r="J7265" s="3">
        <f>AppleStock[[#This Row],[Open]]-AppleStock[[#This Row],[Close]]</f>
        <v>-8.9289999999999647E-3</v>
      </c>
      <c r="K7265" t="str">
        <f>IF(AppleStock[[#This Row],[Day Change]]&gt;0,"UP","DOWN")</f>
        <v>DOWN</v>
      </c>
      <c r="L7265" s="2">
        <v>91</v>
      </c>
      <c r="Q7265" s="15"/>
    </row>
    <row r="7266" spans="1:17" x14ac:dyDescent="0.25">
      <c r="A7266" s="1">
        <v>33253</v>
      </c>
      <c r="B7266" s="3">
        <v>1.660714</v>
      </c>
      <c r="C7266" s="3">
        <v>1.669643</v>
      </c>
      <c r="D7266" s="3">
        <v>1.642857</v>
      </c>
      <c r="E7266" s="3">
        <v>1.669643</v>
      </c>
      <c r="F7266" s="3">
        <v>1.3996109999999999</v>
      </c>
      <c r="G7266">
        <v>48014400</v>
      </c>
      <c r="H7266" t="str">
        <f>TEXT(AppleStock[[#This Row],[Date]],"dddd")</f>
        <v>Tuesday</v>
      </c>
      <c r="I7266" t="str">
        <f>MID(AppleStock[[#This Row],[Day]],1,FIND("day",AppleStock[[#This Row],[Day]])-1)</f>
        <v>Tues</v>
      </c>
      <c r="J7266" s="3">
        <f>AppleStock[[#This Row],[Open]]-AppleStock[[#This Row],[Close]]</f>
        <v>-8.9289999999999647E-3</v>
      </c>
      <c r="K7266" t="str">
        <f>IF(AppleStock[[#This Row],[Day Change]]&gt;0,"UP","DOWN")</f>
        <v>DOWN</v>
      </c>
      <c r="L7266" s="2">
        <v>91</v>
      </c>
      <c r="Q7266" s="15"/>
    </row>
    <row r="7267" spans="1:17" x14ac:dyDescent="0.25">
      <c r="A7267" s="1">
        <v>33254</v>
      </c>
      <c r="B7267" s="3">
        <v>1.678571</v>
      </c>
      <c r="C7267" s="3">
        <v>1.785714</v>
      </c>
      <c r="D7267" s="3">
        <v>1.669643</v>
      </c>
      <c r="E7267" s="3">
        <v>1.776786</v>
      </c>
      <c r="F7267" s="3">
        <v>1.4894259999999999</v>
      </c>
      <c r="G7267">
        <v>97658400</v>
      </c>
      <c r="H7267" t="str">
        <f>TEXT(AppleStock[[#This Row],[Date]],"dddd")</f>
        <v>Wednesday</v>
      </c>
      <c r="I7267" t="str">
        <f>MID(AppleStock[[#This Row],[Day]],1,FIND("day",AppleStock[[#This Row],[Day]])-1)</f>
        <v>Wednes</v>
      </c>
      <c r="J7267" s="3">
        <f>AppleStock[[#This Row],[Open]]-AppleStock[[#This Row],[Close]]</f>
        <v>-9.8214999999999941E-2</v>
      </c>
      <c r="K7267" t="str">
        <f>IF(AppleStock[[#This Row],[Day Change]]&gt;0,"UP","DOWN")</f>
        <v>DOWN</v>
      </c>
      <c r="L7267" s="2">
        <v>91</v>
      </c>
      <c r="Q7267" s="15"/>
    </row>
    <row r="7268" spans="1:17" x14ac:dyDescent="0.25">
      <c r="A7268" s="1">
        <v>33255</v>
      </c>
      <c r="B7268" s="3">
        <v>1.875</v>
      </c>
      <c r="C7268" s="3">
        <v>1.883929</v>
      </c>
      <c r="D7268" s="3">
        <v>1.75</v>
      </c>
      <c r="E7268" s="3">
        <v>1.830357</v>
      </c>
      <c r="F7268" s="3">
        <v>1.5343329999999999</v>
      </c>
      <c r="G7268">
        <v>147918400</v>
      </c>
      <c r="H7268" t="str">
        <f>TEXT(AppleStock[[#This Row],[Date]],"dddd")</f>
        <v>Thursday</v>
      </c>
      <c r="I7268" t="str">
        <f>MID(AppleStock[[#This Row],[Day]],1,FIND("day",AppleStock[[#This Row],[Day]])-1)</f>
        <v>Thurs</v>
      </c>
      <c r="J7268" s="3">
        <f>AppleStock[[#This Row],[Open]]-AppleStock[[#This Row],[Close]]</f>
        <v>4.4642999999999988E-2</v>
      </c>
      <c r="K7268" t="str">
        <f>IF(AppleStock[[#This Row],[Day Change]]&gt;0,"UP","DOWN")</f>
        <v>UP</v>
      </c>
      <c r="L7268" s="2">
        <v>91</v>
      </c>
      <c r="Q7268" s="15"/>
    </row>
    <row r="7269" spans="1:17" x14ac:dyDescent="0.25">
      <c r="A7269" s="1">
        <v>33256</v>
      </c>
      <c r="B7269" s="3">
        <v>1.741071</v>
      </c>
      <c r="C7269" s="3">
        <v>1.8125</v>
      </c>
      <c r="D7269" s="3">
        <v>1.732143</v>
      </c>
      <c r="E7269" s="3">
        <v>1.794643</v>
      </c>
      <c r="F7269" s="3">
        <v>1.5043949999999999</v>
      </c>
      <c r="G7269">
        <v>235810400</v>
      </c>
      <c r="H7269" t="str">
        <f>TEXT(AppleStock[[#This Row],[Date]],"dddd")</f>
        <v>Friday</v>
      </c>
      <c r="I7269" t="str">
        <f>MID(AppleStock[[#This Row],[Day]],1,FIND("day",AppleStock[[#This Row],[Day]])-1)</f>
        <v>Fri</v>
      </c>
      <c r="J7269" s="3">
        <f>AppleStock[[#This Row],[Open]]-AppleStock[[#This Row],[Close]]</f>
        <v>-5.3571999999999953E-2</v>
      </c>
      <c r="K7269" t="str">
        <f>IF(AppleStock[[#This Row],[Day Change]]&gt;0,"UP","DOWN")</f>
        <v>DOWN</v>
      </c>
      <c r="L7269" s="2">
        <v>91</v>
      </c>
      <c r="Q7269" s="15"/>
    </row>
    <row r="7270" spans="1:17" x14ac:dyDescent="0.25">
      <c r="A7270" s="1">
        <v>33259</v>
      </c>
      <c r="B7270" s="3">
        <v>1.776786</v>
      </c>
      <c r="C7270" s="3">
        <v>1.839286</v>
      </c>
      <c r="D7270" s="3">
        <v>1.776786</v>
      </c>
      <c r="E7270" s="3">
        <v>1.8125</v>
      </c>
      <c r="F7270" s="3">
        <v>1.5193639999999999</v>
      </c>
      <c r="G7270">
        <v>81076800</v>
      </c>
      <c r="H7270" t="str">
        <f>TEXT(AppleStock[[#This Row],[Date]],"dddd")</f>
        <v>Monday</v>
      </c>
      <c r="I7270" t="str">
        <f>MID(AppleStock[[#This Row],[Day]],1,FIND("day",AppleStock[[#This Row],[Day]])-1)</f>
        <v>Mon</v>
      </c>
      <c r="J7270" s="3">
        <f>AppleStock[[#This Row],[Open]]-AppleStock[[#This Row],[Close]]</f>
        <v>-3.5714000000000024E-2</v>
      </c>
      <c r="K7270" t="str">
        <f>IF(AppleStock[[#This Row],[Day Change]]&gt;0,"UP","DOWN")</f>
        <v>DOWN</v>
      </c>
      <c r="L7270" s="2">
        <v>91</v>
      </c>
      <c r="Q7270" s="15"/>
    </row>
    <row r="7271" spans="1:17" x14ac:dyDescent="0.25">
      <c r="A7271" s="1">
        <v>33260</v>
      </c>
      <c r="B7271" s="3">
        <v>1.821429</v>
      </c>
      <c r="C7271" s="3">
        <v>1.875</v>
      </c>
      <c r="D7271" s="3">
        <v>1.803571</v>
      </c>
      <c r="E7271" s="3">
        <v>1.830357</v>
      </c>
      <c r="F7271" s="3">
        <v>1.5343329999999999</v>
      </c>
      <c r="G7271">
        <v>106932000</v>
      </c>
      <c r="H7271" t="str">
        <f>TEXT(AppleStock[[#This Row],[Date]],"dddd")</f>
        <v>Tuesday</v>
      </c>
      <c r="I7271" t="str">
        <f>MID(AppleStock[[#This Row],[Day]],1,FIND("day",AppleStock[[#This Row],[Day]])-1)</f>
        <v>Tues</v>
      </c>
      <c r="J7271" s="3">
        <f>AppleStock[[#This Row],[Open]]-AppleStock[[#This Row],[Close]]</f>
        <v>-8.928000000000047E-3</v>
      </c>
      <c r="K7271" t="str">
        <f>IF(AppleStock[[#This Row],[Day Change]]&gt;0,"UP","DOWN")</f>
        <v>DOWN</v>
      </c>
      <c r="L7271" s="2">
        <v>91</v>
      </c>
      <c r="Q7271" s="15"/>
    </row>
    <row r="7272" spans="1:17" x14ac:dyDescent="0.25">
      <c r="A7272" s="1">
        <v>33261</v>
      </c>
      <c r="B7272" s="3">
        <v>1.830357</v>
      </c>
      <c r="C7272" s="3">
        <v>1.866071</v>
      </c>
      <c r="D7272" s="3">
        <v>1.821429</v>
      </c>
      <c r="E7272" s="3">
        <v>1.848214</v>
      </c>
      <c r="F7272" s="3">
        <v>1.549302</v>
      </c>
      <c r="G7272">
        <v>61065200</v>
      </c>
      <c r="H7272" t="str">
        <f>TEXT(AppleStock[[#This Row],[Date]],"dddd")</f>
        <v>Wednesday</v>
      </c>
      <c r="I7272" t="str">
        <f>MID(AppleStock[[#This Row],[Day]],1,FIND("day",AppleStock[[#This Row],[Day]])-1)</f>
        <v>Wednes</v>
      </c>
      <c r="J7272" s="3">
        <f>AppleStock[[#This Row],[Open]]-AppleStock[[#This Row],[Close]]</f>
        <v>-1.7857000000000012E-2</v>
      </c>
      <c r="K7272" t="str">
        <f>IF(AppleStock[[#This Row],[Day Change]]&gt;0,"UP","DOWN")</f>
        <v>DOWN</v>
      </c>
      <c r="L7272" s="2">
        <v>91</v>
      </c>
      <c r="Q7272" s="15"/>
    </row>
    <row r="7273" spans="1:17" x14ac:dyDescent="0.25">
      <c r="A7273" s="1">
        <v>33262</v>
      </c>
      <c r="B7273" s="3">
        <v>1.839286</v>
      </c>
      <c r="C7273" s="3">
        <v>1.883929</v>
      </c>
      <c r="D7273" s="3">
        <v>1.839286</v>
      </c>
      <c r="E7273" s="3">
        <v>1.861607</v>
      </c>
      <c r="F7273" s="3">
        <v>1.5605290000000001</v>
      </c>
      <c r="G7273">
        <v>58483600</v>
      </c>
      <c r="H7273" t="str">
        <f>TEXT(AppleStock[[#This Row],[Date]],"dddd")</f>
        <v>Thursday</v>
      </c>
      <c r="I7273" t="str">
        <f>MID(AppleStock[[#This Row],[Day]],1,FIND("day",AppleStock[[#This Row],[Day]])-1)</f>
        <v>Thurs</v>
      </c>
      <c r="J7273" s="3">
        <f>AppleStock[[#This Row],[Open]]-AppleStock[[#This Row],[Close]]</f>
        <v>-2.2321000000000035E-2</v>
      </c>
      <c r="K7273" t="str">
        <f>IF(AppleStock[[#This Row],[Day Change]]&gt;0,"UP","DOWN")</f>
        <v>DOWN</v>
      </c>
      <c r="L7273" s="2">
        <v>91</v>
      </c>
      <c r="Q7273" s="15"/>
    </row>
    <row r="7274" spans="1:17" x14ac:dyDescent="0.25">
      <c r="A7274" s="1">
        <v>33263</v>
      </c>
      <c r="B7274" s="3">
        <v>1.857143</v>
      </c>
      <c r="C7274" s="3">
        <v>1.915179</v>
      </c>
      <c r="D7274" s="3">
        <v>1.857143</v>
      </c>
      <c r="E7274" s="3">
        <v>1.910714</v>
      </c>
      <c r="F7274" s="3">
        <v>1.601694</v>
      </c>
      <c r="G7274">
        <v>55952400</v>
      </c>
      <c r="H7274" t="str">
        <f>TEXT(AppleStock[[#This Row],[Date]],"dddd")</f>
        <v>Friday</v>
      </c>
      <c r="I7274" t="str">
        <f>MID(AppleStock[[#This Row],[Day]],1,FIND("day",AppleStock[[#This Row],[Day]])-1)</f>
        <v>Fri</v>
      </c>
      <c r="J7274" s="3">
        <f>AppleStock[[#This Row],[Open]]-AppleStock[[#This Row],[Close]]</f>
        <v>-5.3571000000000035E-2</v>
      </c>
      <c r="K7274" t="str">
        <f>IF(AppleStock[[#This Row],[Day Change]]&gt;0,"UP","DOWN")</f>
        <v>DOWN</v>
      </c>
      <c r="L7274" s="2">
        <v>91</v>
      </c>
      <c r="Q7274" s="15"/>
    </row>
    <row r="7275" spans="1:17" x14ac:dyDescent="0.25">
      <c r="A7275" s="1">
        <v>33266</v>
      </c>
      <c r="B7275" s="3">
        <v>1.901786</v>
      </c>
      <c r="C7275" s="3">
        <v>1.973214</v>
      </c>
      <c r="D7275" s="3">
        <v>1.901786</v>
      </c>
      <c r="E7275" s="3">
        <v>1.946429</v>
      </c>
      <c r="F7275" s="3">
        <v>1.631632</v>
      </c>
      <c r="G7275">
        <v>68370400</v>
      </c>
      <c r="H7275" t="str">
        <f>TEXT(AppleStock[[#This Row],[Date]],"dddd")</f>
        <v>Monday</v>
      </c>
      <c r="I7275" t="str">
        <f>MID(AppleStock[[#This Row],[Day]],1,FIND("day",AppleStock[[#This Row],[Day]])-1)</f>
        <v>Mon</v>
      </c>
      <c r="J7275" s="3">
        <f>AppleStock[[#This Row],[Open]]-AppleStock[[#This Row],[Close]]</f>
        <v>-4.4642999999999988E-2</v>
      </c>
      <c r="K7275" t="str">
        <f>IF(AppleStock[[#This Row],[Day Change]]&gt;0,"UP","DOWN")</f>
        <v>DOWN</v>
      </c>
      <c r="L7275" s="2">
        <v>91</v>
      </c>
      <c r="Q7275" s="15"/>
    </row>
    <row r="7276" spans="1:17" x14ac:dyDescent="0.25">
      <c r="A7276" s="1">
        <v>33267</v>
      </c>
      <c r="B7276" s="3">
        <v>1.9375</v>
      </c>
      <c r="C7276" s="3">
        <v>1.946429</v>
      </c>
      <c r="D7276" s="3">
        <v>1.866071</v>
      </c>
      <c r="E7276" s="3">
        <v>1.919643</v>
      </c>
      <c r="F7276" s="3">
        <v>1.6091789999999999</v>
      </c>
      <c r="G7276">
        <v>53888800</v>
      </c>
      <c r="H7276" t="str">
        <f>TEXT(AppleStock[[#This Row],[Date]],"dddd")</f>
        <v>Tuesday</v>
      </c>
      <c r="I7276" t="str">
        <f>MID(AppleStock[[#This Row],[Day]],1,FIND("day",AppleStock[[#This Row],[Day]])-1)</f>
        <v>Tues</v>
      </c>
      <c r="J7276" s="3">
        <f>AppleStock[[#This Row],[Open]]-AppleStock[[#This Row],[Close]]</f>
        <v>1.7857000000000012E-2</v>
      </c>
      <c r="K7276" t="str">
        <f>IF(AppleStock[[#This Row],[Day Change]]&gt;0,"UP","DOWN")</f>
        <v>UP</v>
      </c>
      <c r="L7276" s="2">
        <v>91</v>
      </c>
      <c r="Q7276" s="15"/>
    </row>
    <row r="7277" spans="1:17" x14ac:dyDescent="0.25">
      <c r="A7277" s="1">
        <v>33268</v>
      </c>
      <c r="B7277" s="3">
        <v>1.901786</v>
      </c>
      <c r="C7277" s="3">
        <v>1.991071</v>
      </c>
      <c r="D7277" s="3">
        <v>1.901786</v>
      </c>
      <c r="E7277" s="3">
        <v>1.982143</v>
      </c>
      <c r="F7277" s="3">
        <v>1.6615709999999999</v>
      </c>
      <c r="G7277">
        <v>84193200</v>
      </c>
      <c r="H7277" t="str">
        <f>TEXT(AppleStock[[#This Row],[Date]],"dddd")</f>
        <v>Wednesday</v>
      </c>
      <c r="I7277" t="str">
        <f>MID(AppleStock[[#This Row],[Day]],1,FIND("day",AppleStock[[#This Row],[Day]])-1)</f>
        <v>Wednes</v>
      </c>
      <c r="J7277" s="3">
        <f>AppleStock[[#This Row],[Open]]-AppleStock[[#This Row],[Close]]</f>
        <v>-8.0357000000000012E-2</v>
      </c>
      <c r="K7277" t="str">
        <f>IF(AppleStock[[#This Row],[Day Change]]&gt;0,"UP","DOWN")</f>
        <v>DOWN</v>
      </c>
      <c r="L7277" s="2">
        <v>91</v>
      </c>
      <c r="Q7277" s="15"/>
    </row>
    <row r="7278" spans="1:17" x14ac:dyDescent="0.25">
      <c r="A7278" s="1">
        <v>33269</v>
      </c>
      <c r="B7278" s="3">
        <v>1.982143</v>
      </c>
      <c r="C7278" s="3">
        <v>2</v>
      </c>
      <c r="D7278" s="3">
        <v>1.955357</v>
      </c>
      <c r="E7278" s="3">
        <v>1.982143</v>
      </c>
      <c r="F7278" s="3">
        <v>1.6615709999999999</v>
      </c>
      <c r="G7278">
        <v>60648000</v>
      </c>
      <c r="H7278" t="str">
        <f>TEXT(AppleStock[[#This Row],[Date]],"dddd")</f>
        <v>Thursday</v>
      </c>
      <c r="I7278" t="str">
        <f>MID(AppleStock[[#This Row],[Day]],1,FIND("day",AppleStock[[#This Row],[Day]])-1)</f>
        <v>Thurs</v>
      </c>
      <c r="J7278" s="3">
        <f>AppleStock[[#This Row],[Open]]-AppleStock[[#This Row],[Close]]</f>
        <v>0</v>
      </c>
      <c r="K7278" t="str">
        <f>IF(AppleStock[[#This Row],[Day Change]]&gt;0,"UP","DOWN")</f>
        <v>DOWN</v>
      </c>
      <c r="L7278" s="2">
        <v>91</v>
      </c>
      <c r="Q7278" s="15"/>
    </row>
    <row r="7279" spans="1:17" x14ac:dyDescent="0.25">
      <c r="A7279" s="1">
        <v>33270</v>
      </c>
      <c r="B7279" s="3">
        <v>1.982143</v>
      </c>
      <c r="C7279" s="3">
        <v>2.066964</v>
      </c>
      <c r="D7279" s="3">
        <v>1.982143</v>
      </c>
      <c r="E7279" s="3">
        <v>1.991071</v>
      </c>
      <c r="F7279" s="3">
        <v>1.669055</v>
      </c>
      <c r="G7279">
        <v>111137600</v>
      </c>
      <c r="H7279" t="str">
        <f>TEXT(AppleStock[[#This Row],[Date]],"dddd")</f>
        <v>Friday</v>
      </c>
      <c r="I7279" t="str">
        <f>MID(AppleStock[[#This Row],[Day]],1,FIND("day",AppleStock[[#This Row],[Day]])-1)</f>
        <v>Fri</v>
      </c>
      <c r="J7279" s="3">
        <f>AppleStock[[#This Row],[Open]]-AppleStock[[#This Row],[Close]]</f>
        <v>-8.928000000000047E-3</v>
      </c>
      <c r="K7279" t="str">
        <f>IF(AppleStock[[#This Row],[Day Change]]&gt;0,"UP","DOWN")</f>
        <v>DOWN</v>
      </c>
      <c r="L7279" s="2">
        <v>91</v>
      </c>
      <c r="Q7279" s="15"/>
    </row>
    <row r="7280" spans="1:17" x14ac:dyDescent="0.25">
      <c r="A7280" s="1">
        <v>33273</v>
      </c>
      <c r="B7280" s="3">
        <v>1.991071</v>
      </c>
      <c r="C7280" s="3">
        <v>2</v>
      </c>
      <c r="D7280" s="3">
        <v>1.964286</v>
      </c>
      <c r="E7280" s="3">
        <v>1.973214</v>
      </c>
      <c r="F7280" s="3">
        <v>1.6540859999999999</v>
      </c>
      <c r="G7280">
        <v>66962000</v>
      </c>
      <c r="H7280" t="str">
        <f>TEXT(AppleStock[[#This Row],[Date]],"dddd")</f>
        <v>Monday</v>
      </c>
      <c r="I7280" t="str">
        <f>MID(AppleStock[[#This Row],[Day]],1,FIND("day",AppleStock[[#This Row],[Day]])-1)</f>
        <v>Mon</v>
      </c>
      <c r="J7280" s="3">
        <f>AppleStock[[#This Row],[Open]]-AppleStock[[#This Row],[Close]]</f>
        <v>1.7857000000000012E-2</v>
      </c>
      <c r="K7280" t="str">
        <f>IF(AppleStock[[#This Row],[Day Change]]&gt;0,"UP","DOWN")</f>
        <v>UP</v>
      </c>
      <c r="L7280" s="2">
        <v>91</v>
      </c>
      <c r="Q7280" s="15"/>
    </row>
    <row r="7281" spans="1:17" x14ac:dyDescent="0.25">
      <c r="A7281" s="1">
        <v>33274</v>
      </c>
      <c r="B7281" s="3">
        <v>1.973214</v>
      </c>
      <c r="C7281" s="3">
        <v>2.0714290000000002</v>
      </c>
      <c r="D7281" s="3">
        <v>1.955357</v>
      </c>
      <c r="E7281" s="3">
        <v>2.0625</v>
      </c>
      <c r="F7281" s="3">
        <v>1.728931</v>
      </c>
      <c r="G7281">
        <v>89028800</v>
      </c>
      <c r="H7281" t="str">
        <f>TEXT(AppleStock[[#This Row],[Date]],"dddd")</f>
        <v>Tuesday</v>
      </c>
      <c r="I7281" t="str">
        <f>MID(AppleStock[[#This Row],[Day]],1,FIND("day",AppleStock[[#This Row],[Day]])-1)</f>
        <v>Tues</v>
      </c>
      <c r="J7281" s="3">
        <f>AppleStock[[#This Row],[Open]]-AppleStock[[#This Row],[Close]]</f>
        <v>-8.9285999999999976E-2</v>
      </c>
      <c r="K7281" t="str">
        <f>IF(AppleStock[[#This Row],[Day Change]]&gt;0,"UP","DOWN")</f>
        <v>DOWN</v>
      </c>
      <c r="L7281" s="2">
        <v>91</v>
      </c>
      <c r="Q7281" s="15"/>
    </row>
    <row r="7282" spans="1:17" x14ac:dyDescent="0.25">
      <c r="A7282" s="1">
        <v>33275</v>
      </c>
      <c r="B7282" s="3">
        <v>2.0625</v>
      </c>
      <c r="C7282" s="3">
        <v>2.0803569999999998</v>
      </c>
      <c r="D7282" s="3">
        <v>2.0178569999999998</v>
      </c>
      <c r="E7282" s="3">
        <v>2.03125</v>
      </c>
      <c r="F7282" s="3">
        <v>1.702736</v>
      </c>
      <c r="G7282">
        <v>55641600</v>
      </c>
      <c r="H7282" t="str">
        <f>TEXT(AppleStock[[#This Row],[Date]],"dddd")</f>
        <v>Wednesday</v>
      </c>
      <c r="I7282" t="str">
        <f>MID(AppleStock[[#This Row],[Day]],1,FIND("day",AppleStock[[#This Row],[Day]])-1)</f>
        <v>Wednes</v>
      </c>
      <c r="J7282" s="3">
        <f>AppleStock[[#This Row],[Open]]-AppleStock[[#This Row],[Close]]</f>
        <v>3.125E-2</v>
      </c>
      <c r="K7282" t="str">
        <f>IF(AppleStock[[#This Row],[Day Change]]&gt;0,"UP","DOWN")</f>
        <v>UP</v>
      </c>
      <c r="L7282" s="2">
        <v>91</v>
      </c>
      <c r="Q7282" s="15"/>
    </row>
    <row r="7283" spans="1:17" x14ac:dyDescent="0.25">
      <c r="A7283" s="1">
        <v>33276</v>
      </c>
      <c r="B7283" s="3">
        <v>2.035714</v>
      </c>
      <c r="C7283" s="3">
        <v>2.098214</v>
      </c>
      <c r="D7283" s="3">
        <v>1.991071</v>
      </c>
      <c r="E7283" s="3">
        <v>2.0625</v>
      </c>
      <c r="F7283" s="3">
        <v>1.728931</v>
      </c>
      <c r="G7283">
        <v>130043200</v>
      </c>
      <c r="H7283" t="str">
        <f>TEXT(AppleStock[[#This Row],[Date]],"dddd")</f>
        <v>Thursday</v>
      </c>
      <c r="I7283" t="str">
        <f>MID(AppleStock[[#This Row],[Day]],1,FIND("day",AppleStock[[#This Row],[Day]])-1)</f>
        <v>Thurs</v>
      </c>
      <c r="J7283" s="3">
        <f>AppleStock[[#This Row],[Open]]-AppleStock[[#This Row],[Close]]</f>
        <v>-2.6785999999999976E-2</v>
      </c>
      <c r="K7283" t="str">
        <f>IF(AppleStock[[#This Row],[Day Change]]&gt;0,"UP","DOWN")</f>
        <v>DOWN</v>
      </c>
      <c r="L7283" s="2">
        <v>91</v>
      </c>
      <c r="Q7283" s="15"/>
    </row>
    <row r="7284" spans="1:17" x14ac:dyDescent="0.25">
      <c r="A7284" s="1">
        <v>33277</v>
      </c>
      <c r="B7284" s="3">
        <v>2.0535709999999998</v>
      </c>
      <c r="C7284" s="3">
        <v>2.151786</v>
      </c>
      <c r="D7284" s="3">
        <v>2.0535709999999998</v>
      </c>
      <c r="E7284" s="3">
        <v>2.1383930000000002</v>
      </c>
      <c r="F7284" s="3">
        <v>1.792551</v>
      </c>
      <c r="G7284">
        <v>78388800</v>
      </c>
      <c r="H7284" t="str">
        <f>TEXT(AppleStock[[#This Row],[Date]],"dddd")</f>
        <v>Friday</v>
      </c>
      <c r="I7284" t="str">
        <f>MID(AppleStock[[#This Row],[Day]],1,FIND("day",AppleStock[[#This Row],[Day]])-1)</f>
        <v>Fri</v>
      </c>
      <c r="J7284" s="3">
        <f>AppleStock[[#This Row],[Open]]-AppleStock[[#This Row],[Close]]</f>
        <v>-8.4822000000000397E-2</v>
      </c>
      <c r="K7284" t="str">
        <f>IF(AppleStock[[#This Row],[Day Change]]&gt;0,"UP","DOWN")</f>
        <v>DOWN</v>
      </c>
      <c r="L7284" s="2">
        <v>91</v>
      </c>
      <c r="Q7284" s="15"/>
    </row>
    <row r="7285" spans="1:17" x14ac:dyDescent="0.25">
      <c r="A7285" s="1">
        <v>33280</v>
      </c>
      <c r="B7285" s="3">
        <v>2.1428569999999998</v>
      </c>
      <c r="C7285" s="3">
        <v>2.1964290000000002</v>
      </c>
      <c r="D7285" s="3">
        <v>2.1339290000000002</v>
      </c>
      <c r="E7285" s="3">
        <v>2.191964</v>
      </c>
      <c r="F7285" s="3">
        <v>1.837458</v>
      </c>
      <c r="G7285">
        <v>80757600</v>
      </c>
      <c r="H7285" t="str">
        <f>TEXT(AppleStock[[#This Row],[Date]],"dddd")</f>
        <v>Monday</v>
      </c>
      <c r="I7285" t="str">
        <f>MID(AppleStock[[#This Row],[Day]],1,FIND("day",AppleStock[[#This Row],[Day]])-1)</f>
        <v>Mon</v>
      </c>
      <c r="J7285" s="3">
        <f>AppleStock[[#This Row],[Open]]-AppleStock[[#This Row],[Close]]</f>
        <v>-4.9107000000000234E-2</v>
      </c>
      <c r="K7285" t="str">
        <f>IF(AppleStock[[#This Row],[Day Change]]&gt;0,"UP","DOWN")</f>
        <v>DOWN</v>
      </c>
      <c r="L7285" s="2">
        <v>91</v>
      </c>
      <c r="Q7285" s="15"/>
    </row>
    <row r="7286" spans="1:17" x14ac:dyDescent="0.25">
      <c r="A7286" s="1">
        <v>33281</v>
      </c>
      <c r="B7286" s="3">
        <v>2.1785709999999998</v>
      </c>
      <c r="C7286" s="3">
        <v>2.1875</v>
      </c>
      <c r="D7286" s="3">
        <v>2.120536</v>
      </c>
      <c r="E7286" s="3">
        <v>2.1428569999999998</v>
      </c>
      <c r="F7286" s="3">
        <v>1.796292</v>
      </c>
      <c r="G7286">
        <v>56187600</v>
      </c>
      <c r="H7286" t="str">
        <f>TEXT(AppleStock[[#This Row],[Date]],"dddd")</f>
        <v>Tuesday</v>
      </c>
      <c r="I7286" t="str">
        <f>MID(AppleStock[[#This Row],[Day]],1,FIND("day",AppleStock[[#This Row],[Day]])-1)</f>
        <v>Tues</v>
      </c>
      <c r="J7286" s="3">
        <f>AppleStock[[#This Row],[Open]]-AppleStock[[#This Row],[Close]]</f>
        <v>3.5714000000000024E-2</v>
      </c>
      <c r="K7286" t="str">
        <f>IF(AppleStock[[#This Row],[Day Change]]&gt;0,"UP","DOWN")</f>
        <v>UP</v>
      </c>
      <c r="L7286" s="2">
        <v>91</v>
      </c>
      <c r="Q7286" s="15"/>
    </row>
    <row r="7287" spans="1:17" x14ac:dyDescent="0.25">
      <c r="A7287" s="1">
        <v>33282</v>
      </c>
      <c r="B7287" s="3">
        <v>2.1428569999999998</v>
      </c>
      <c r="C7287" s="3">
        <v>2.151786</v>
      </c>
      <c r="D7287" s="3">
        <v>2.0714290000000002</v>
      </c>
      <c r="E7287" s="3">
        <v>2.1428569999999998</v>
      </c>
      <c r="F7287" s="3">
        <v>1.796292</v>
      </c>
      <c r="G7287">
        <v>63887600</v>
      </c>
      <c r="H7287" t="str">
        <f>TEXT(AppleStock[[#This Row],[Date]],"dddd")</f>
        <v>Wednesday</v>
      </c>
      <c r="I7287" t="str">
        <f>MID(AppleStock[[#This Row],[Day]],1,FIND("day",AppleStock[[#This Row],[Day]])-1)</f>
        <v>Wednes</v>
      </c>
      <c r="J7287" s="3">
        <f>AppleStock[[#This Row],[Open]]-AppleStock[[#This Row],[Close]]</f>
        <v>0</v>
      </c>
      <c r="K7287" t="str">
        <f>IF(AppleStock[[#This Row],[Day Change]]&gt;0,"UP","DOWN")</f>
        <v>DOWN</v>
      </c>
      <c r="L7287" s="2">
        <v>91</v>
      </c>
      <c r="Q7287" s="15"/>
    </row>
    <row r="7288" spans="1:17" x14ac:dyDescent="0.25">
      <c r="A7288" s="1">
        <v>33283</v>
      </c>
      <c r="B7288" s="3">
        <v>2.1428569999999998</v>
      </c>
      <c r="C7288" s="3">
        <v>2.1428569999999998</v>
      </c>
      <c r="D7288" s="3">
        <v>2.026786</v>
      </c>
      <c r="E7288" s="3">
        <v>2.0401790000000002</v>
      </c>
      <c r="F7288" s="3">
        <v>1.7102200000000001</v>
      </c>
      <c r="G7288">
        <v>94418800</v>
      </c>
      <c r="H7288" t="str">
        <f>TEXT(AppleStock[[#This Row],[Date]],"dddd")</f>
        <v>Thursday</v>
      </c>
      <c r="I7288" t="str">
        <f>MID(AppleStock[[#This Row],[Day]],1,FIND("day",AppleStock[[#This Row],[Day]])-1)</f>
        <v>Thurs</v>
      </c>
      <c r="J7288" s="3">
        <f>AppleStock[[#This Row],[Open]]-AppleStock[[#This Row],[Close]]</f>
        <v>0.1026779999999996</v>
      </c>
      <c r="K7288" t="str">
        <f>IF(AppleStock[[#This Row],[Day Change]]&gt;0,"UP","DOWN")</f>
        <v>UP</v>
      </c>
      <c r="L7288" s="2">
        <v>91</v>
      </c>
      <c r="Q7288" s="15"/>
    </row>
    <row r="7289" spans="1:17" x14ac:dyDescent="0.25">
      <c r="A7289" s="1">
        <v>33284</v>
      </c>
      <c r="B7289" s="3">
        <v>2.0446430000000002</v>
      </c>
      <c r="C7289" s="3">
        <v>2.089286</v>
      </c>
      <c r="D7289" s="3">
        <v>2.0446430000000002</v>
      </c>
      <c r="E7289" s="3">
        <v>2.058036</v>
      </c>
      <c r="F7289" s="3">
        <v>1.7288239999999999</v>
      </c>
      <c r="G7289">
        <v>91403200</v>
      </c>
      <c r="H7289" t="str">
        <f>TEXT(AppleStock[[#This Row],[Date]],"dddd")</f>
        <v>Friday</v>
      </c>
      <c r="I7289" t="str">
        <f>MID(AppleStock[[#This Row],[Day]],1,FIND("day",AppleStock[[#This Row],[Day]])-1)</f>
        <v>Fri</v>
      </c>
      <c r="J7289" s="3">
        <f>AppleStock[[#This Row],[Open]]-AppleStock[[#This Row],[Close]]</f>
        <v>-1.3392999999999766E-2</v>
      </c>
      <c r="K7289" t="str">
        <f>IF(AppleStock[[#This Row],[Day Change]]&gt;0,"UP","DOWN")</f>
        <v>DOWN</v>
      </c>
      <c r="L7289" s="2">
        <v>91</v>
      </c>
      <c r="Q7289" s="15"/>
    </row>
    <row r="7290" spans="1:17" x14ac:dyDescent="0.25">
      <c r="A7290" s="1">
        <v>33288</v>
      </c>
      <c r="B7290" s="3">
        <v>2.0535709999999998</v>
      </c>
      <c r="C7290" s="3">
        <v>2.151786</v>
      </c>
      <c r="D7290" s="3">
        <v>2.0491069999999998</v>
      </c>
      <c r="E7290" s="3">
        <v>2.1428569999999998</v>
      </c>
      <c r="F7290" s="3">
        <v>1.8000769999999999</v>
      </c>
      <c r="G7290">
        <v>56562800</v>
      </c>
      <c r="H7290" t="str">
        <f>TEXT(AppleStock[[#This Row],[Date]],"dddd")</f>
        <v>Tuesday</v>
      </c>
      <c r="I7290" t="str">
        <f>MID(AppleStock[[#This Row],[Day]],1,FIND("day",AppleStock[[#This Row],[Day]])-1)</f>
        <v>Tues</v>
      </c>
      <c r="J7290" s="3">
        <f>AppleStock[[#This Row],[Open]]-AppleStock[[#This Row],[Close]]</f>
        <v>-8.9285999999999976E-2</v>
      </c>
      <c r="K7290" t="str">
        <f>IF(AppleStock[[#This Row],[Day Change]]&gt;0,"UP","DOWN")</f>
        <v>DOWN</v>
      </c>
      <c r="L7290" s="2">
        <v>91</v>
      </c>
      <c r="Q7290" s="15"/>
    </row>
    <row r="7291" spans="1:17" x14ac:dyDescent="0.25">
      <c r="A7291" s="1">
        <v>33289</v>
      </c>
      <c r="B7291" s="3">
        <v>2.125</v>
      </c>
      <c r="C7291" s="3">
        <v>2.2053569999999998</v>
      </c>
      <c r="D7291" s="3">
        <v>2.1160709999999998</v>
      </c>
      <c r="E7291" s="3">
        <v>2.1785709999999998</v>
      </c>
      <c r="F7291" s="3">
        <v>1.8300780000000001</v>
      </c>
      <c r="G7291">
        <v>53410000</v>
      </c>
      <c r="H7291" t="str">
        <f>TEXT(AppleStock[[#This Row],[Date]],"dddd")</f>
        <v>Wednesday</v>
      </c>
      <c r="I7291" t="str">
        <f>MID(AppleStock[[#This Row],[Day]],1,FIND("day",AppleStock[[#This Row],[Day]])-1)</f>
        <v>Wednes</v>
      </c>
      <c r="J7291" s="3">
        <f>AppleStock[[#This Row],[Open]]-AppleStock[[#This Row],[Close]]</f>
        <v>-5.3570999999999813E-2</v>
      </c>
      <c r="K7291" t="str">
        <f>IF(AppleStock[[#This Row],[Day Change]]&gt;0,"UP","DOWN")</f>
        <v>DOWN</v>
      </c>
      <c r="L7291" s="2">
        <v>91</v>
      </c>
      <c r="Q7291" s="15"/>
    </row>
    <row r="7292" spans="1:17" x14ac:dyDescent="0.25">
      <c r="A7292" s="1">
        <v>33290</v>
      </c>
      <c r="B7292" s="3">
        <v>2.1875</v>
      </c>
      <c r="C7292" s="3">
        <v>2.223214</v>
      </c>
      <c r="D7292" s="3">
        <v>2.098214</v>
      </c>
      <c r="E7292" s="3">
        <v>2.1071430000000002</v>
      </c>
      <c r="F7292" s="3">
        <v>1.770076</v>
      </c>
      <c r="G7292">
        <v>47717600</v>
      </c>
      <c r="H7292" t="str">
        <f>TEXT(AppleStock[[#This Row],[Date]],"dddd")</f>
        <v>Thursday</v>
      </c>
      <c r="I7292" t="str">
        <f>MID(AppleStock[[#This Row],[Day]],1,FIND("day",AppleStock[[#This Row],[Day]])-1)</f>
        <v>Thurs</v>
      </c>
      <c r="J7292" s="3">
        <f>AppleStock[[#This Row],[Open]]-AppleStock[[#This Row],[Close]]</f>
        <v>8.035699999999979E-2</v>
      </c>
      <c r="K7292" t="str">
        <f>IF(AppleStock[[#This Row],[Day Change]]&gt;0,"UP","DOWN")</f>
        <v>UP</v>
      </c>
      <c r="L7292" s="2">
        <v>91</v>
      </c>
      <c r="Q7292" s="15"/>
    </row>
    <row r="7293" spans="1:17" x14ac:dyDescent="0.25">
      <c r="A7293" s="1">
        <v>33291</v>
      </c>
      <c r="B7293" s="3">
        <v>2.1071430000000002</v>
      </c>
      <c r="C7293" s="3">
        <v>2.2053569999999998</v>
      </c>
      <c r="D7293" s="3">
        <v>2.089286</v>
      </c>
      <c r="E7293" s="3">
        <v>2.1339290000000002</v>
      </c>
      <c r="F7293" s="3">
        <v>1.7925770000000001</v>
      </c>
      <c r="G7293">
        <v>58142000</v>
      </c>
      <c r="H7293" t="str">
        <f>TEXT(AppleStock[[#This Row],[Date]],"dddd")</f>
        <v>Friday</v>
      </c>
      <c r="I7293" t="str">
        <f>MID(AppleStock[[#This Row],[Day]],1,FIND("day",AppleStock[[#This Row],[Day]])-1)</f>
        <v>Fri</v>
      </c>
      <c r="J7293" s="3">
        <f>AppleStock[[#This Row],[Open]]-AppleStock[[#This Row],[Close]]</f>
        <v>-2.6785999999999976E-2</v>
      </c>
      <c r="K7293" t="str">
        <f>IF(AppleStock[[#This Row],[Day Change]]&gt;0,"UP","DOWN")</f>
        <v>DOWN</v>
      </c>
      <c r="L7293" s="2">
        <v>91</v>
      </c>
      <c r="Q7293" s="15"/>
    </row>
    <row r="7294" spans="1:17" x14ac:dyDescent="0.25">
      <c r="A7294" s="1">
        <v>33294</v>
      </c>
      <c r="B7294" s="3">
        <v>2.151786</v>
      </c>
      <c r="C7294" s="3">
        <v>2.160714</v>
      </c>
      <c r="D7294" s="3">
        <v>2.0535709999999998</v>
      </c>
      <c r="E7294" s="3">
        <v>2.0714290000000002</v>
      </c>
      <c r="F7294" s="3">
        <v>1.7400739999999999</v>
      </c>
      <c r="G7294">
        <v>89818400</v>
      </c>
      <c r="H7294" t="str">
        <f>TEXT(AppleStock[[#This Row],[Date]],"dddd")</f>
        <v>Monday</v>
      </c>
      <c r="I7294" t="str">
        <f>MID(AppleStock[[#This Row],[Day]],1,FIND("day",AppleStock[[#This Row],[Day]])-1)</f>
        <v>Mon</v>
      </c>
      <c r="J7294" s="3">
        <f>AppleStock[[#This Row],[Open]]-AppleStock[[#This Row],[Close]]</f>
        <v>8.035699999999979E-2</v>
      </c>
      <c r="K7294" t="str">
        <f>IF(AppleStock[[#This Row],[Day Change]]&gt;0,"UP","DOWN")</f>
        <v>UP</v>
      </c>
      <c r="L7294" s="2">
        <v>91</v>
      </c>
      <c r="Q7294" s="15"/>
    </row>
    <row r="7295" spans="1:17" x14ac:dyDescent="0.25">
      <c r="A7295" s="1">
        <v>33295</v>
      </c>
      <c r="B7295" s="3">
        <v>2.0535709999999998</v>
      </c>
      <c r="C7295" s="3">
        <v>2.098214</v>
      </c>
      <c r="D7295" s="3">
        <v>2.0178569999999998</v>
      </c>
      <c r="E7295" s="3">
        <v>2.0803569999999998</v>
      </c>
      <c r="F7295" s="3">
        <v>1.7475750000000001</v>
      </c>
      <c r="G7295">
        <v>62504400</v>
      </c>
      <c r="H7295" t="str">
        <f>TEXT(AppleStock[[#This Row],[Date]],"dddd")</f>
        <v>Tuesday</v>
      </c>
      <c r="I7295" t="str">
        <f>MID(AppleStock[[#This Row],[Day]],1,FIND("day",AppleStock[[#This Row],[Day]])-1)</f>
        <v>Tues</v>
      </c>
      <c r="J7295" s="3">
        <f>AppleStock[[#This Row],[Open]]-AppleStock[[#This Row],[Close]]</f>
        <v>-2.6785999999999976E-2</v>
      </c>
      <c r="K7295" t="str">
        <f>IF(AppleStock[[#This Row],[Day Change]]&gt;0,"UP","DOWN")</f>
        <v>DOWN</v>
      </c>
      <c r="L7295" s="2">
        <v>91</v>
      </c>
      <c r="Q7295" s="15"/>
    </row>
    <row r="7296" spans="1:17" x14ac:dyDescent="0.25">
      <c r="A7296" s="1">
        <v>33296</v>
      </c>
      <c r="B7296" s="3">
        <v>2.0803569999999998</v>
      </c>
      <c r="C7296" s="3">
        <v>2.089286</v>
      </c>
      <c r="D7296" s="3">
        <v>2.0535709999999998</v>
      </c>
      <c r="E7296" s="3">
        <v>2.0803569999999998</v>
      </c>
      <c r="F7296" s="3">
        <v>1.7475750000000001</v>
      </c>
      <c r="G7296">
        <v>43593200</v>
      </c>
      <c r="H7296" t="str">
        <f>TEXT(AppleStock[[#This Row],[Date]],"dddd")</f>
        <v>Wednesday</v>
      </c>
      <c r="I7296" t="str">
        <f>MID(AppleStock[[#This Row],[Day]],1,FIND("day",AppleStock[[#This Row],[Day]])-1)</f>
        <v>Wednes</v>
      </c>
      <c r="J7296" s="3">
        <f>AppleStock[[#This Row],[Open]]-AppleStock[[#This Row],[Close]]</f>
        <v>0</v>
      </c>
      <c r="K7296" t="str">
        <f>IF(AppleStock[[#This Row],[Day Change]]&gt;0,"UP","DOWN")</f>
        <v>DOWN</v>
      </c>
      <c r="L7296" s="2">
        <v>91</v>
      </c>
      <c r="Q7296" s="15"/>
    </row>
    <row r="7297" spans="1:17" x14ac:dyDescent="0.25">
      <c r="A7297" s="1">
        <v>33297</v>
      </c>
      <c r="B7297" s="3">
        <v>2.0803569999999998</v>
      </c>
      <c r="C7297" s="3">
        <v>2.089286</v>
      </c>
      <c r="D7297" s="3">
        <v>2.0089290000000002</v>
      </c>
      <c r="E7297" s="3">
        <v>2.0446430000000002</v>
      </c>
      <c r="F7297" s="3">
        <v>1.7175739999999999</v>
      </c>
      <c r="G7297">
        <v>56840000</v>
      </c>
      <c r="H7297" t="str">
        <f>TEXT(AppleStock[[#This Row],[Date]],"dddd")</f>
        <v>Thursday</v>
      </c>
      <c r="I7297" t="str">
        <f>MID(AppleStock[[#This Row],[Day]],1,FIND("day",AppleStock[[#This Row],[Day]])-1)</f>
        <v>Thurs</v>
      </c>
      <c r="J7297" s="3">
        <f>AppleStock[[#This Row],[Open]]-AppleStock[[#This Row],[Close]]</f>
        <v>3.5713999999999579E-2</v>
      </c>
      <c r="K7297" t="str">
        <f>IF(AppleStock[[#This Row],[Day Change]]&gt;0,"UP","DOWN")</f>
        <v>UP</v>
      </c>
      <c r="L7297" s="2">
        <v>91</v>
      </c>
      <c r="Q7297" s="15"/>
    </row>
    <row r="7298" spans="1:17" x14ac:dyDescent="0.25">
      <c r="A7298" s="1">
        <v>33298</v>
      </c>
      <c r="B7298" s="3">
        <v>2.035714</v>
      </c>
      <c r="C7298" s="3">
        <v>2.1071430000000002</v>
      </c>
      <c r="D7298" s="3">
        <v>2.035714</v>
      </c>
      <c r="E7298" s="3">
        <v>2.0625</v>
      </c>
      <c r="F7298" s="3">
        <v>1.7325740000000001</v>
      </c>
      <c r="G7298">
        <v>31533600</v>
      </c>
      <c r="H7298" t="str">
        <f>TEXT(AppleStock[[#This Row],[Date]],"dddd")</f>
        <v>Friday</v>
      </c>
      <c r="I7298" t="str">
        <f>MID(AppleStock[[#This Row],[Day]],1,FIND("day",AppleStock[[#This Row],[Day]])-1)</f>
        <v>Fri</v>
      </c>
      <c r="J7298" s="3">
        <f>AppleStock[[#This Row],[Open]]-AppleStock[[#This Row],[Close]]</f>
        <v>-2.6785999999999976E-2</v>
      </c>
      <c r="K7298" t="str">
        <f>IF(AppleStock[[#This Row],[Day Change]]&gt;0,"UP","DOWN")</f>
        <v>DOWN</v>
      </c>
      <c r="L7298" s="2">
        <v>91</v>
      </c>
      <c r="Q7298" s="15"/>
    </row>
    <row r="7299" spans="1:17" x14ac:dyDescent="0.25">
      <c r="A7299" s="1">
        <v>33301</v>
      </c>
      <c r="B7299" s="3">
        <v>2.0714290000000002</v>
      </c>
      <c r="C7299" s="3">
        <v>2.098214</v>
      </c>
      <c r="D7299" s="3">
        <v>2.035714</v>
      </c>
      <c r="E7299" s="3">
        <v>2.0848209999999998</v>
      </c>
      <c r="F7299" s="3">
        <v>1.7513259999999999</v>
      </c>
      <c r="G7299">
        <v>22089200</v>
      </c>
      <c r="H7299" t="str">
        <f>TEXT(AppleStock[[#This Row],[Date]],"dddd")</f>
        <v>Monday</v>
      </c>
      <c r="I7299" t="str">
        <f>MID(AppleStock[[#This Row],[Day]],1,FIND("day",AppleStock[[#This Row],[Day]])-1)</f>
        <v>Mon</v>
      </c>
      <c r="J7299" s="3">
        <f>AppleStock[[#This Row],[Open]]-AppleStock[[#This Row],[Close]]</f>
        <v>-1.3391999999999626E-2</v>
      </c>
      <c r="K7299" t="str">
        <f>IF(AppleStock[[#This Row],[Day Change]]&gt;0,"UP","DOWN")</f>
        <v>DOWN</v>
      </c>
      <c r="L7299" s="2">
        <v>91</v>
      </c>
      <c r="Q7299" s="15"/>
    </row>
    <row r="7300" spans="1:17" x14ac:dyDescent="0.25">
      <c r="A7300" s="1">
        <v>33302</v>
      </c>
      <c r="B7300" s="3">
        <v>2.1071430000000002</v>
      </c>
      <c r="C7300" s="3">
        <v>2.2589290000000002</v>
      </c>
      <c r="D7300" s="3">
        <v>2.1071430000000002</v>
      </c>
      <c r="E7300" s="3">
        <v>2.254464</v>
      </c>
      <c r="F7300" s="3">
        <v>1.893831</v>
      </c>
      <c r="G7300">
        <v>110362000</v>
      </c>
      <c r="H7300" t="str">
        <f>TEXT(AppleStock[[#This Row],[Date]],"dddd")</f>
        <v>Tuesday</v>
      </c>
      <c r="I7300" t="str">
        <f>MID(AppleStock[[#This Row],[Day]],1,FIND("day",AppleStock[[#This Row],[Day]])-1)</f>
        <v>Tues</v>
      </c>
      <c r="J7300" s="3">
        <f>AppleStock[[#This Row],[Open]]-AppleStock[[#This Row],[Close]]</f>
        <v>-0.14732099999999981</v>
      </c>
      <c r="K7300" t="str">
        <f>IF(AppleStock[[#This Row],[Day Change]]&gt;0,"UP","DOWN")</f>
        <v>DOWN</v>
      </c>
      <c r="L7300" s="2">
        <v>91</v>
      </c>
      <c r="Q7300" s="15"/>
    </row>
    <row r="7301" spans="1:17" x14ac:dyDescent="0.25">
      <c r="A7301" s="1">
        <v>33303</v>
      </c>
      <c r="B7301" s="3">
        <v>2.285714</v>
      </c>
      <c r="C7301" s="3">
        <v>2.34375</v>
      </c>
      <c r="D7301" s="3">
        <v>2.245536</v>
      </c>
      <c r="E7301" s="3">
        <v>2.25</v>
      </c>
      <c r="F7301" s="3">
        <v>1.890082</v>
      </c>
      <c r="G7301">
        <v>130989600</v>
      </c>
      <c r="H7301" t="str">
        <f>TEXT(AppleStock[[#This Row],[Date]],"dddd")</f>
        <v>Wednesday</v>
      </c>
      <c r="I7301" t="str">
        <f>MID(AppleStock[[#This Row],[Day]],1,FIND("day",AppleStock[[#This Row],[Day]])-1)</f>
        <v>Wednes</v>
      </c>
      <c r="J7301" s="3">
        <f>AppleStock[[#This Row],[Open]]-AppleStock[[#This Row],[Close]]</f>
        <v>3.5714000000000024E-2</v>
      </c>
      <c r="K7301" t="str">
        <f>IF(AppleStock[[#This Row],[Day Change]]&gt;0,"UP","DOWN")</f>
        <v>UP</v>
      </c>
      <c r="L7301" s="2">
        <v>91</v>
      </c>
      <c r="Q7301" s="15"/>
    </row>
    <row r="7302" spans="1:17" x14ac:dyDescent="0.25">
      <c r="A7302" s="1">
        <v>33304</v>
      </c>
      <c r="B7302" s="3">
        <v>2.2678569999999998</v>
      </c>
      <c r="C7302" s="3">
        <v>2.410714</v>
      </c>
      <c r="D7302" s="3">
        <v>2.2589290000000002</v>
      </c>
      <c r="E7302" s="3">
        <v>2.401786</v>
      </c>
      <c r="F7302" s="3">
        <v>2.0175869999999998</v>
      </c>
      <c r="G7302">
        <v>80438400</v>
      </c>
      <c r="H7302" t="str">
        <f>TEXT(AppleStock[[#This Row],[Date]],"dddd")</f>
        <v>Thursday</v>
      </c>
      <c r="I7302" t="str">
        <f>MID(AppleStock[[#This Row],[Day]],1,FIND("day",AppleStock[[#This Row],[Day]])-1)</f>
        <v>Thurs</v>
      </c>
      <c r="J7302" s="3">
        <f>AppleStock[[#This Row],[Open]]-AppleStock[[#This Row],[Close]]</f>
        <v>-0.13392900000000019</v>
      </c>
      <c r="K7302" t="str">
        <f>IF(AppleStock[[#This Row],[Day Change]]&gt;0,"UP","DOWN")</f>
        <v>DOWN</v>
      </c>
      <c r="L7302" s="2">
        <v>91</v>
      </c>
      <c r="Q7302" s="15"/>
    </row>
    <row r="7303" spans="1:17" x14ac:dyDescent="0.25">
      <c r="A7303" s="1">
        <v>33305</v>
      </c>
      <c r="B7303" s="3">
        <v>2.4196430000000002</v>
      </c>
      <c r="C7303" s="3">
        <v>2.4375</v>
      </c>
      <c r="D7303" s="3">
        <v>2.3214290000000002</v>
      </c>
      <c r="E7303" s="3">
        <v>2.3214290000000002</v>
      </c>
      <c r="F7303" s="3">
        <v>1.9500839999999999</v>
      </c>
      <c r="G7303">
        <v>80550400</v>
      </c>
      <c r="H7303" t="str">
        <f>TEXT(AppleStock[[#This Row],[Date]],"dddd")</f>
        <v>Friday</v>
      </c>
      <c r="I7303" t="str">
        <f>MID(AppleStock[[#This Row],[Day]],1,FIND("day",AppleStock[[#This Row],[Day]])-1)</f>
        <v>Fri</v>
      </c>
      <c r="J7303" s="3">
        <f>AppleStock[[#This Row],[Open]]-AppleStock[[#This Row],[Close]]</f>
        <v>9.8214000000000024E-2</v>
      </c>
      <c r="K7303" t="str">
        <f>IF(AppleStock[[#This Row],[Day Change]]&gt;0,"UP","DOWN")</f>
        <v>UP</v>
      </c>
      <c r="L7303" s="2">
        <v>91</v>
      </c>
      <c r="Q7303" s="15"/>
    </row>
    <row r="7304" spans="1:17" x14ac:dyDescent="0.25">
      <c r="A7304" s="1">
        <v>33308</v>
      </c>
      <c r="B7304" s="3">
        <v>2.3035709999999998</v>
      </c>
      <c r="C7304" s="3">
        <v>2.3125</v>
      </c>
      <c r="D7304" s="3">
        <v>2.223214</v>
      </c>
      <c r="E7304" s="3">
        <v>2.2678569999999998</v>
      </c>
      <c r="F7304" s="3">
        <v>1.905081</v>
      </c>
      <c r="G7304">
        <v>43842400</v>
      </c>
      <c r="H7304" t="str">
        <f>TEXT(AppleStock[[#This Row],[Date]],"dddd")</f>
        <v>Monday</v>
      </c>
      <c r="I7304" t="str">
        <f>MID(AppleStock[[#This Row],[Day]],1,FIND("day",AppleStock[[#This Row],[Day]])-1)</f>
        <v>Mon</v>
      </c>
      <c r="J7304" s="3">
        <f>AppleStock[[#This Row],[Open]]-AppleStock[[#This Row],[Close]]</f>
        <v>3.5714000000000024E-2</v>
      </c>
      <c r="K7304" t="str">
        <f>IF(AppleStock[[#This Row],[Day Change]]&gt;0,"UP","DOWN")</f>
        <v>UP</v>
      </c>
      <c r="L7304" s="2">
        <v>91</v>
      </c>
      <c r="Q7304" s="15"/>
    </row>
    <row r="7305" spans="1:17" x14ac:dyDescent="0.25">
      <c r="A7305" s="1">
        <v>33309</v>
      </c>
      <c r="B7305" s="3">
        <v>2.25</v>
      </c>
      <c r="C7305" s="3">
        <v>2.276786</v>
      </c>
      <c r="D7305" s="3">
        <v>2.2321430000000002</v>
      </c>
      <c r="E7305" s="3">
        <v>2.245536</v>
      </c>
      <c r="F7305" s="3">
        <v>1.886331</v>
      </c>
      <c r="G7305">
        <v>58419200</v>
      </c>
      <c r="H7305" t="str">
        <f>TEXT(AppleStock[[#This Row],[Date]],"dddd")</f>
        <v>Tuesday</v>
      </c>
      <c r="I7305" t="str">
        <f>MID(AppleStock[[#This Row],[Day]],1,FIND("day",AppleStock[[#This Row],[Day]])-1)</f>
        <v>Tues</v>
      </c>
      <c r="J7305" s="3">
        <f>AppleStock[[#This Row],[Open]]-AppleStock[[#This Row],[Close]]</f>
        <v>4.4640000000000235E-3</v>
      </c>
      <c r="K7305" t="str">
        <f>IF(AppleStock[[#This Row],[Day Change]]&gt;0,"UP","DOWN")</f>
        <v>UP</v>
      </c>
      <c r="L7305" s="2">
        <v>91</v>
      </c>
      <c r="Q7305" s="15"/>
    </row>
    <row r="7306" spans="1:17" x14ac:dyDescent="0.25">
      <c r="A7306" s="1">
        <v>33310</v>
      </c>
      <c r="B7306" s="3">
        <v>2.2410709999999998</v>
      </c>
      <c r="C7306" s="3">
        <v>2.375</v>
      </c>
      <c r="D7306" s="3">
        <v>2.2410709999999998</v>
      </c>
      <c r="E7306" s="3">
        <v>2.3660709999999998</v>
      </c>
      <c r="F7306" s="3">
        <v>1.9875860000000001</v>
      </c>
      <c r="G7306">
        <v>43638000</v>
      </c>
      <c r="H7306" t="str">
        <f>TEXT(AppleStock[[#This Row],[Date]],"dddd")</f>
        <v>Wednesday</v>
      </c>
      <c r="I7306" t="str">
        <f>MID(AppleStock[[#This Row],[Day]],1,FIND("day",AppleStock[[#This Row],[Day]])-1)</f>
        <v>Wednes</v>
      </c>
      <c r="J7306" s="3">
        <f>AppleStock[[#This Row],[Open]]-AppleStock[[#This Row],[Close]]</f>
        <v>-0.125</v>
      </c>
      <c r="K7306" t="str">
        <f>IF(AppleStock[[#This Row],[Day Change]]&gt;0,"UP","DOWN")</f>
        <v>DOWN</v>
      </c>
      <c r="L7306" s="2">
        <v>91</v>
      </c>
      <c r="Q7306" s="15"/>
    </row>
    <row r="7307" spans="1:17" x14ac:dyDescent="0.25">
      <c r="A7307" s="1">
        <v>33311</v>
      </c>
      <c r="B7307" s="3">
        <v>2.3839290000000002</v>
      </c>
      <c r="C7307" s="3">
        <v>2.410714</v>
      </c>
      <c r="D7307" s="3">
        <v>2.3035709999999998</v>
      </c>
      <c r="E7307" s="3">
        <v>2.3303569999999998</v>
      </c>
      <c r="F7307" s="3">
        <v>1.957584</v>
      </c>
      <c r="G7307">
        <v>56767200</v>
      </c>
      <c r="H7307" t="str">
        <f>TEXT(AppleStock[[#This Row],[Date]],"dddd")</f>
        <v>Thursday</v>
      </c>
      <c r="I7307" t="str">
        <f>MID(AppleStock[[#This Row],[Day]],1,FIND("day",AppleStock[[#This Row],[Day]])-1)</f>
        <v>Thurs</v>
      </c>
      <c r="J7307" s="3">
        <f>AppleStock[[#This Row],[Open]]-AppleStock[[#This Row],[Close]]</f>
        <v>5.3572000000000397E-2</v>
      </c>
      <c r="K7307" t="str">
        <f>IF(AppleStock[[#This Row],[Day Change]]&gt;0,"UP","DOWN")</f>
        <v>UP</v>
      </c>
      <c r="L7307" s="2">
        <v>91</v>
      </c>
      <c r="Q7307" s="15"/>
    </row>
    <row r="7308" spans="1:17" x14ac:dyDescent="0.25">
      <c r="A7308" s="1">
        <v>33312</v>
      </c>
      <c r="B7308" s="3">
        <v>2.348214</v>
      </c>
      <c r="C7308" s="3">
        <v>2.375</v>
      </c>
      <c r="D7308" s="3">
        <v>2.3303569999999998</v>
      </c>
      <c r="E7308" s="3">
        <v>2.3660709999999998</v>
      </c>
      <c r="F7308" s="3">
        <v>1.9875860000000001</v>
      </c>
      <c r="G7308">
        <v>51209200</v>
      </c>
      <c r="H7308" t="str">
        <f>TEXT(AppleStock[[#This Row],[Date]],"dddd")</f>
        <v>Friday</v>
      </c>
      <c r="I7308" t="str">
        <f>MID(AppleStock[[#This Row],[Day]],1,FIND("day",AppleStock[[#This Row],[Day]])-1)</f>
        <v>Fri</v>
      </c>
      <c r="J7308" s="3">
        <f>AppleStock[[#This Row],[Open]]-AppleStock[[#This Row],[Close]]</f>
        <v>-1.785699999999979E-2</v>
      </c>
      <c r="K7308" t="str">
        <f>IF(AppleStock[[#This Row],[Day Change]]&gt;0,"UP","DOWN")</f>
        <v>DOWN</v>
      </c>
      <c r="L7308" s="2">
        <v>91</v>
      </c>
      <c r="Q7308" s="15"/>
    </row>
    <row r="7309" spans="1:17" x14ac:dyDescent="0.25">
      <c r="A7309" s="1">
        <v>33315</v>
      </c>
      <c r="B7309" s="3">
        <v>2.348214</v>
      </c>
      <c r="C7309" s="3">
        <v>2.4375</v>
      </c>
      <c r="D7309" s="3">
        <v>2.348214</v>
      </c>
      <c r="E7309" s="3">
        <v>2.4196430000000002</v>
      </c>
      <c r="F7309" s="3">
        <v>2.0325869999999999</v>
      </c>
      <c r="G7309">
        <v>53502400</v>
      </c>
      <c r="H7309" t="str">
        <f>TEXT(AppleStock[[#This Row],[Date]],"dddd")</f>
        <v>Monday</v>
      </c>
      <c r="I7309" t="str">
        <f>MID(AppleStock[[#This Row],[Day]],1,FIND("day",AppleStock[[#This Row],[Day]])-1)</f>
        <v>Mon</v>
      </c>
      <c r="J7309" s="3">
        <f>AppleStock[[#This Row],[Open]]-AppleStock[[#This Row],[Close]]</f>
        <v>-7.1429000000000187E-2</v>
      </c>
      <c r="K7309" t="str">
        <f>IF(AppleStock[[#This Row],[Day Change]]&gt;0,"UP","DOWN")</f>
        <v>DOWN</v>
      </c>
      <c r="L7309" s="2">
        <v>91</v>
      </c>
      <c r="Q7309" s="15"/>
    </row>
    <row r="7310" spans="1:17" x14ac:dyDescent="0.25">
      <c r="A7310" s="1">
        <v>33316</v>
      </c>
      <c r="B7310" s="3">
        <v>2.375</v>
      </c>
      <c r="C7310" s="3">
        <v>2.5089290000000002</v>
      </c>
      <c r="D7310" s="3">
        <v>2.348214</v>
      </c>
      <c r="E7310" s="3">
        <v>2.4821430000000002</v>
      </c>
      <c r="F7310" s="3">
        <v>2.0850909999999998</v>
      </c>
      <c r="G7310">
        <v>105548800</v>
      </c>
      <c r="H7310" t="str">
        <f>TEXT(AppleStock[[#This Row],[Date]],"dddd")</f>
        <v>Tuesday</v>
      </c>
      <c r="I7310" t="str">
        <f>MID(AppleStock[[#This Row],[Day]],1,FIND("day",AppleStock[[#This Row],[Day]])-1)</f>
        <v>Tues</v>
      </c>
      <c r="J7310" s="3">
        <f>AppleStock[[#This Row],[Open]]-AppleStock[[#This Row],[Close]]</f>
        <v>-0.10714300000000021</v>
      </c>
      <c r="K7310" t="str">
        <f>IF(AppleStock[[#This Row],[Day Change]]&gt;0,"UP","DOWN")</f>
        <v>DOWN</v>
      </c>
      <c r="L7310" s="2">
        <v>91</v>
      </c>
      <c r="Q7310" s="15"/>
    </row>
    <row r="7311" spans="1:17" x14ac:dyDescent="0.25">
      <c r="A7311" s="1">
        <v>33317</v>
      </c>
      <c r="B7311" s="3">
        <v>2.473214</v>
      </c>
      <c r="C7311" s="3">
        <v>2.4821430000000002</v>
      </c>
      <c r="D7311" s="3">
        <v>2.3883930000000002</v>
      </c>
      <c r="E7311" s="3">
        <v>2.4196430000000002</v>
      </c>
      <c r="F7311" s="3">
        <v>2.0325869999999999</v>
      </c>
      <c r="G7311">
        <v>90426000</v>
      </c>
      <c r="H7311" t="str">
        <f>TEXT(AppleStock[[#This Row],[Date]],"dddd")</f>
        <v>Wednesday</v>
      </c>
      <c r="I7311" t="str">
        <f>MID(AppleStock[[#This Row],[Day]],1,FIND("day",AppleStock[[#This Row],[Day]])-1)</f>
        <v>Wednes</v>
      </c>
      <c r="J7311" s="3">
        <f>AppleStock[[#This Row],[Open]]-AppleStock[[#This Row],[Close]]</f>
        <v>5.3570999999999813E-2</v>
      </c>
      <c r="K7311" t="str">
        <f>IF(AppleStock[[#This Row],[Day Change]]&gt;0,"UP","DOWN")</f>
        <v>UP</v>
      </c>
      <c r="L7311" s="2">
        <v>91</v>
      </c>
      <c r="Q7311" s="15"/>
    </row>
    <row r="7312" spans="1:17" x14ac:dyDescent="0.25">
      <c r="A7312" s="1">
        <v>33318</v>
      </c>
      <c r="B7312" s="3">
        <v>2.4375</v>
      </c>
      <c r="C7312" s="3">
        <v>2.4553569999999998</v>
      </c>
      <c r="D7312" s="3">
        <v>2.276786</v>
      </c>
      <c r="E7312" s="3">
        <v>2.3125</v>
      </c>
      <c r="F7312" s="3">
        <v>1.9425829999999999</v>
      </c>
      <c r="G7312">
        <v>74200000</v>
      </c>
      <c r="H7312" t="str">
        <f>TEXT(AppleStock[[#This Row],[Date]],"dddd")</f>
        <v>Thursday</v>
      </c>
      <c r="I7312" t="str">
        <f>MID(AppleStock[[#This Row],[Day]],1,FIND("day",AppleStock[[#This Row],[Day]])-1)</f>
        <v>Thurs</v>
      </c>
      <c r="J7312" s="3">
        <f>AppleStock[[#This Row],[Open]]-AppleStock[[#This Row],[Close]]</f>
        <v>0.125</v>
      </c>
      <c r="K7312" t="str">
        <f>IF(AppleStock[[#This Row],[Day Change]]&gt;0,"UP","DOWN")</f>
        <v>UP</v>
      </c>
      <c r="L7312" s="2">
        <v>91</v>
      </c>
      <c r="Q7312" s="15"/>
    </row>
    <row r="7313" spans="1:17" x14ac:dyDescent="0.25">
      <c r="A7313" s="1">
        <v>33319</v>
      </c>
      <c r="B7313" s="3">
        <v>2.285714</v>
      </c>
      <c r="C7313" s="3">
        <v>2.3125</v>
      </c>
      <c r="D7313" s="3">
        <v>2.223214</v>
      </c>
      <c r="E7313" s="3">
        <v>2.2589290000000002</v>
      </c>
      <c r="F7313" s="3">
        <v>1.897581</v>
      </c>
      <c r="G7313">
        <v>84532000</v>
      </c>
      <c r="H7313" t="str">
        <f>TEXT(AppleStock[[#This Row],[Date]],"dddd")</f>
        <v>Friday</v>
      </c>
      <c r="I7313" t="str">
        <f>MID(AppleStock[[#This Row],[Day]],1,FIND("day",AppleStock[[#This Row],[Day]])-1)</f>
        <v>Fri</v>
      </c>
      <c r="J7313" s="3">
        <f>AppleStock[[#This Row],[Open]]-AppleStock[[#This Row],[Close]]</f>
        <v>2.6784999999999837E-2</v>
      </c>
      <c r="K7313" t="str">
        <f>IF(AppleStock[[#This Row],[Day Change]]&gt;0,"UP","DOWN")</f>
        <v>UP</v>
      </c>
      <c r="L7313" s="2">
        <v>91</v>
      </c>
      <c r="Q7313" s="15"/>
    </row>
    <row r="7314" spans="1:17" x14ac:dyDescent="0.25">
      <c r="A7314" s="1">
        <v>33322</v>
      </c>
      <c r="B7314" s="3">
        <v>2.2678569999999998</v>
      </c>
      <c r="C7314" s="3">
        <v>2.3214290000000002</v>
      </c>
      <c r="D7314" s="3">
        <v>2.2589290000000002</v>
      </c>
      <c r="E7314" s="3">
        <v>2.3035709999999998</v>
      </c>
      <c r="F7314" s="3">
        <v>1.935084</v>
      </c>
      <c r="G7314">
        <v>33964000</v>
      </c>
      <c r="H7314" t="str">
        <f>TEXT(AppleStock[[#This Row],[Date]],"dddd")</f>
        <v>Monday</v>
      </c>
      <c r="I7314" t="str">
        <f>MID(AppleStock[[#This Row],[Day]],1,FIND("day",AppleStock[[#This Row],[Day]])-1)</f>
        <v>Mon</v>
      </c>
      <c r="J7314" s="3">
        <f>AppleStock[[#This Row],[Open]]-AppleStock[[#This Row],[Close]]</f>
        <v>-3.5714000000000024E-2</v>
      </c>
      <c r="K7314" t="str">
        <f>IF(AppleStock[[#This Row],[Day Change]]&gt;0,"UP","DOWN")</f>
        <v>DOWN</v>
      </c>
      <c r="L7314" s="2">
        <v>91</v>
      </c>
      <c r="Q7314" s="15"/>
    </row>
    <row r="7315" spans="1:17" x14ac:dyDescent="0.25">
      <c r="A7315" s="1">
        <v>33323</v>
      </c>
      <c r="B7315" s="3">
        <v>2.3125</v>
      </c>
      <c r="C7315" s="3">
        <v>2.5089290000000002</v>
      </c>
      <c r="D7315" s="3">
        <v>2.3125</v>
      </c>
      <c r="E7315" s="3">
        <v>2.5</v>
      </c>
      <c r="F7315" s="3">
        <v>2.1000899999999998</v>
      </c>
      <c r="G7315">
        <v>83406400</v>
      </c>
      <c r="H7315" t="str">
        <f>TEXT(AppleStock[[#This Row],[Date]],"dddd")</f>
        <v>Tuesday</v>
      </c>
      <c r="I7315" t="str">
        <f>MID(AppleStock[[#This Row],[Day]],1,FIND("day",AppleStock[[#This Row],[Day]])-1)</f>
        <v>Tues</v>
      </c>
      <c r="J7315" s="3">
        <f>AppleStock[[#This Row],[Open]]-AppleStock[[#This Row],[Close]]</f>
        <v>-0.1875</v>
      </c>
      <c r="K7315" t="str">
        <f>IF(AppleStock[[#This Row],[Day Change]]&gt;0,"UP","DOWN")</f>
        <v>DOWN</v>
      </c>
      <c r="L7315" s="2">
        <v>91</v>
      </c>
      <c r="Q7315" s="15"/>
    </row>
    <row r="7316" spans="1:17" x14ac:dyDescent="0.25">
      <c r="A7316" s="1">
        <v>33324</v>
      </c>
      <c r="B7316" s="3">
        <v>2.5</v>
      </c>
      <c r="C7316" s="3">
        <v>2.5089290000000002</v>
      </c>
      <c r="D7316" s="3">
        <v>2.4464290000000002</v>
      </c>
      <c r="E7316" s="3">
        <v>2.473214</v>
      </c>
      <c r="F7316" s="3">
        <v>2.0775899999999998</v>
      </c>
      <c r="G7316">
        <v>47555200</v>
      </c>
      <c r="H7316" t="str">
        <f>TEXT(AppleStock[[#This Row],[Date]],"dddd")</f>
        <v>Wednesday</v>
      </c>
      <c r="I7316" t="str">
        <f>MID(AppleStock[[#This Row],[Day]],1,FIND("day",AppleStock[[#This Row],[Day]])-1)</f>
        <v>Wednes</v>
      </c>
      <c r="J7316" s="3">
        <f>AppleStock[[#This Row],[Open]]-AppleStock[[#This Row],[Close]]</f>
        <v>2.6785999999999976E-2</v>
      </c>
      <c r="K7316" t="str">
        <f>IF(AppleStock[[#This Row],[Day Change]]&gt;0,"UP","DOWN")</f>
        <v>UP</v>
      </c>
      <c r="L7316" s="2">
        <v>91</v>
      </c>
      <c r="Q7316" s="15"/>
    </row>
    <row r="7317" spans="1:17" x14ac:dyDescent="0.25">
      <c r="A7317" s="1">
        <v>33325</v>
      </c>
      <c r="B7317" s="3">
        <v>2.473214</v>
      </c>
      <c r="C7317" s="3">
        <v>2.5</v>
      </c>
      <c r="D7317" s="3">
        <v>2.4196430000000002</v>
      </c>
      <c r="E7317" s="3">
        <v>2.4285709999999998</v>
      </c>
      <c r="F7317" s="3">
        <v>2.040089</v>
      </c>
      <c r="G7317">
        <v>19675600</v>
      </c>
      <c r="H7317" t="str">
        <f>TEXT(AppleStock[[#This Row],[Date]],"dddd")</f>
        <v>Thursday</v>
      </c>
      <c r="I7317" t="str">
        <f>MID(AppleStock[[#This Row],[Day]],1,FIND("day",AppleStock[[#This Row],[Day]])-1)</f>
        <v>Thurs</v>
      </c>
      <c r="J7317" s="3">
        <f>AppleStock[[#This Row],[Open]]-AppleStock[[#This Row],[Close]]</f>
        <v>4.464300000000021E-2</v>
      </c>
      <c r="K7317" t="str">
        <f>IF(AppleStock[[#This Row],[Day Change]]&gt;0,"UP","DOWN")</f>
        <v>UP</v>
      </c>
      <c r="L7317" s="2">
        <v>91</v>
      </c>
      <c r="Q7317" s="15"/>
    </row>
    <row r="7318" spans="1:17" x14ac:dyDescent="0.25">
      <c r="A7318" s="1">
        <v>33329</v>
      </c>
      <c r="B7318" s="3">
        <v>2.4285709999999998</v>
      </c>
      <c r="C7318" s="3">
        <v>2.4821430000000002</v>
      </c>
      <c r="D7318" s="3">
        <v>2.410714</v>
      </c>
      <c r="E7318" s="3">
        <v>2.4464290000000002</v>
      </c>
      <c r="F7318" s="3">
        <v>2.0550890000000002</v>
      </c>
      <c r="G7318">
        <v>29481200</v>
      </c>
      <c r="H7318" t="str">
        <f>TEXT(AppleStock[[#This Row],[Date]],"dddd")</f>
        <v>Monday</v>
      </c>
      <c r="I7318" t="str">
        <f>MID(AppleStock[[#This Row],[Day]],1,FIND("day",AppleStock[[#This Row],[Day]])-1)</f>
        <v>Mon</v>
      </c>
      <c r="J7318" s="3">
        <f>AppleStock[[#This Row],[Open]]-AppleStock[[#This Row],[Close]]</f>
        <v>-1.7858000000000374E-2</v>
      </c>
      <c r="K7318" t="str">
        <f>IF(AppleStock[[#This Row],[Day Change]]&gt;0,"UP","DOWN")</f>
        <v>DOWN</v>
      </c>
      <c r="L7318" s="2">
        <v>91</v>
      </c>
      <c r="Q7318" s="15"/>
    </row>
    <row r="7319" spans="1:17" x14ac:dyDescent="0.25">
      <c r="A7319" s="1">
        <v>33330</v>
      </c>
      <c r="B7319" s="3">
        <v>2.464286</v>
      </c>
      <c r="C7319" s="3">
        <v>2.598214</v>
      </c>
      <c r="D7319" s="3">
        <v>2.4464290000000002</v>
      </c>
      <c r="E7319" s="3">
        <v>2.598214</v>
      </c>
      <c r="F7319" s="3">
        <v>2.1825939999999999</v>
      </c>
      <c r="G7319">
        <v>73231200</v>
      </c>
      <c r="H7319" t="str">
        <f>TEXT(AppleStock[[#This Row],[Date]],"dddd")</f>
        <v>Tuesday</v>
      </c>
      <c r="I7319" t="str">
        <f>MID(AppleStock[[#This Row],[Day]],1,FIND("day",AppleStock[[#This Row],[Day]])-1)</f>
        <v>Tues</v>
      </c>
      <c r="J7319" s="3">
        <f>AppleStock[[#This Row],[Open]]-AppleStock[[#This Row],[Close]]</f>
        <v>-0.13392800000000005</v>
      </c>
      <c r="K7319" t="str">
        <f>IF(AppleStock[[#This Row],[Day Change]]&gt;0,"UP","DOWN")</f>
        <v>DOWN</v>
      </c>
      <c r="L7319" s="2">
        <v>91</v>
      </c>
      <c r="Q7319" s="15"/>
    </row>
    <row r="7320" spans="1:17" x14ac:dyDescent="0.25">
      <c r="A7320" s="1">
        <v>33331</v>
      </c>
      <c r="B7320" s="3">
        <v>2.589286</v>
      </c>
      <c r="C7320" s="3">
        <v>2.598214</v>
      </c>
      <c r="D7320" s="3">
        <v>2.5</v>
      </c>
      <c r="E7320" s="3">
        <v>2.5</v>
      </c>
      <c r="F7320" s="3">
        <v>2.1000899999999998</v>
      </c>
      <c r="G7320">
        <v>60032000</v>
      </c>
      <c r="H7320" t="str">
        <f>TEXT(AppleStock[[#This Row],[Date]],"dddd")</f>
        <v>Wednesday</v>
      </c>
      <c r="I7320" t="str">
        <f>MID(AppleStock[[#This Row],[Day]],1,FIND("day",AppleStock[[#This Row],[Day]])-1)</f>
        <v>Wednes</v>
      </c>
      <c r="J7320" s="3">
        <f>AppleStock[[#This Row],[Open]]-AppleStock[[#This Row],[Close]]</f>
        <v>8.9285999999999976E-2</v>
      </c>
      <c r="K7320" t="str">
        <f>IF(AppleStock[[#This Row],[Day Change]]&gt;0,"UP","DOWN")</f>
        <v>UP</v>
      </c>
      <c r="L7320" s="2">
        <v>91</v>
      </c>
      <c r="Q7320" s="15"/>
    </row>
    <row r="7321" spans="1:17" x14ac:dyDescent="0.25">
      <c r="A7321" s="1">
        <v>33332</v>
      </c>
      <c r="B7321" s="3">
        <v>2.5</v>
      </c>
      <c r="C7321" s="3">
        <v>2.5714290000000002</v>
      </c>
      <c r="D7321" s="3">
        <v>2.4821430000000002</v>
      </c>
      <c r="E7321" s="3">
        <v>2.5535709999999998</v>
      </c>
      <c r="F7321" s="3">
        <v>2.145092</v>
      </c>
      <c r="G7321">
        <v>42109200</v>
      </c>
      <c r="H7321" t="str">
        <f>TEXT(AppleStock[[#This Row],[Date]],"dddd")</f>
        <v>Thursday</v>
      </c>
      <c r="I7321" t="str">
        <f>MID(AppleStock[[#This Row],[Day]],1,FIND("day",AppleStock[[#This Row],[Day]])-1)</f>
        <v>Thurs</v>
      </c>
      <c r="J7321" s="3">
        <f>AppleStock[[#This Row],[Open]]-AppleStock[[#This Row],[Close]]</f>
        <v>-5.3570999999999813E-2</v>
      </c>
      <c r="K7321" t="str">
        <f>IF(AppleStock[[#This Row],[Day Change]]&gt;0,"UP","DOWN")</f>
        <v>DOWN</v>
      </c>
      <c r="L7321" s="2">
        <v>91</v>
      </c>
      <c r="Q7321" s="15"/>
    </row>
    <row r="7322" spans="1:17" x14ac:dyDescent="0.25">
      <c r="A7322" s="1">
        <v>33333</v>
      </c>
      <c r="B7322" s="3">
        <v>2.5625</v>
      </c>
      <c r="C7322" s="3">
        <v>2.5625</v>
      </c>
      <c r="D7322" s="3">
        <v>2.4553569999999998</v>
      </c>
      <c r="E7322" s="3">
        <v>2.4776790000000002</v>
      </c>
      <c r="F7322" s="3">
        <v>2.08134</v>
      </c>
      <c r="G7322">
        <v>38852800</v>
      </c>
      <c r="H7322" t="str">
        <f>TEXT(AppleStock[[#This Row],[Date]],"dddd")</f>
        <v>Friday</v>
      </c>
      <c r="I7322" t="str">
        <f>MID(AppleStock[[#This Row],[Day]],1,FIND("day",AppleStock[[#This Row],[Day]])-1)</f>
        <v>Fri</v>
      </c>
      <c r="J7322" s="3">
        <f>AppleStock[[#This Row],[Open]]-AppleStock[[#This Row],[Close]]</f>
        <v>8.4820999999999813E-2</v>
      </c>
      <c r="K7322" t="str">
        <f>IF(AppleStock[[#This Row],[Day Change]]&gt;0,"UP","DOWN")</f>
        <v>UP</v>
      </c>
      <c r="L7322" s="2">
        <v>91</v>
      </c>
      <c r="Q7322" s="15"/>
    </row>
    <row r="7323" spans="1:17" x14ac:dyDescent="0.25">
      <c r="A7323" s="1">
        <v>33336</v>
      </c>
      <c r="B7323" s="3">
        <v>2.473214</v>
      </c>
      <c r="C7323" s="3">
        <v>2.5</v>
      </c>
      <c r="D7323" s="3">
        <v>2.4553569999999998</v>
      </c>
      <c r="E7323" s="3">
        <v>2.5</v>
      </c>
      <c r="F7323" s="3">
        <v>2.1000899999999998</v>
      </c>
      <c r="G7323">
        <v>18118800</v>
      </c>
      <c r="H7323" t="str">
        <f>TEXT(AppleStock[[#This Row],[Date]],"dddd")</f>
        <v>Monday</v>
      </c>
      <c r="I7323" t="str">
        <f>MID(AppleStock[[#This Row],[Day]],1,FIND("day",AppleStock[[#This Row],[Day]])-1)</f>
        <v>Mon</v>
      </c>
      <c r="J7323" s="3">
        <f>AppleStock[[#This Row],[Open]]-AppleStock[[#This Row],[Close]]</f>
        <v>-2.6785999999999976E-2</v>
      </c>
      <c r="K7323" t="str">
        <f>IF(AppleStock[[#This Row],[Day Change]]&gt;0,"UP","DOWN")</f>
        <v>DOWN</v>
      </c>
      <c r="L7323" s="2">
        <v>91</v>
      </c>
      <c r="Q7323" s="15"/>
    </row>
    <row r="7324" spans="1:17" x14ac:dyDescent="0.25">
      <c r="A7324" s="1">
        <v>33337</v>
      </c>
      <c r="B7324" s="3">
        <v>2.4910709999999998</v>
      </c>
      <c r="C7324" s="3">
        <v>2.5</v>
      </c>
      <c r="D7324" s="3">
        <v>2.4375</v>
      </c>
      <c r="E7324" s="3">
        <v>2.4553569999999998</v>
      </c>
      <c r="F7324" s="3">
        <v>2.062589</v>
      </c>
      <c r="G7324">
        <v>29862000</v>
      </c>
      <c r="H7324" t="str">
        <f>TEXT(AppleStock[[#This Row],[Date]],"dddd")</f>
        <v>Tuesday</v>
      </c>
      <c r="I7324" t="str">
        <f>MID(AppleStock[[#This Row],[Day]],1,FIND("day",AppleStock[[#This Row],[Day]])-1)</f>
        <v>Tues</v>
      </c>
      <c r="J7324" s="3">
        <f>AppleStock[[#This Row],[Open]]-AppleStock[[#This Row],[Close]]</f>
        <v>3.5714000000000024E-2</v>
      </c>
      <c r="K7324" t="str">
        <f>IF(AppleStock[[#This Row],[Day Change]]&gt;0,"UP","DOWN")</f>
        <v>UP</v>
      </c>
      <c r="L7324" s="2">
        <v>91</v>
      </c>
      <c r="Q7324" s="15"/>
    </row>
    <row r="7325" spans="1:17" x14ac:dyDescent="0.25">
      <c r="A7325" s="1">
        <v>33338</v>
      </c>
      <c r="B7325" s="3">
        <v>2.4464290000000002</v>
      </c>
      <c r="C7325" s="3">
        <v>2.473214</v>
      </c>
      <c r="D7325" s="3">
        <v>2.3839290000000002</v>
      </c>
      <c r="E7325" s="3">
        <v>2.3883930000000002</v>
      </c>
      <c r="F7325" s="3">
        <v>2.0063360000000001</v>
      </c>
      <c r="G7325">
        <v>54101600</v>
      </c>
      <c r="H7325" t="str">
        <f>TEXT(AppleStock[[#This Row],[Date]],"dddd")</f>
        <v>Wednesday</v>
      </c>
      <c r="I7325" t="str">
        <f>MID(AppleStock[[#This Row],[Day]],1,FIND("day",AppleStock[[#This Row],[Day]])-1)</f>
        <v>Wednes</v>
      </c>
      <c r="J7325" s="3">
        <f>AppleStock[[#This Row],[Open]]-AppleStock[[#This Row],[Close]]</f>
        <v>5.8035999999999976E-2</v>
      </c>
      <c r="K7325" t="str">
        <f>IF(AppleStock[[#This Row],[Day Change]]&gt;0,"UP","DOWN")</f>
        <v>UP</v>
      </c>
      <c r="L7325" s="2">
        <v>91</v>
      </c>
      <c r="Q7325" s="15"/>
    </row>
    <row r="7326" spans="1:17" x14ac:dyDescent="0.25">
      <c r="A7326" s="1">
        <v>33339</v>
      </c>
      <c r="B7326" s="3">
        <v>2.4196430000000002</v>
      </c>
      <c r="C7326" s="3">
        <v>2.5491069999999998</v>
      </c>
      <c r="D7326" s="3">
        <v>2.410714</v>
      </c>
      <c r="E7326" s="3">
        <v>2.535714</v>
      </c>
      <c r="F7326" s="3">
        <v>2.1300910000000002</v>
      </c>
      <c r="G7326">
        <v>88897200</v>
      </c>
      <c r="H7326" t="str">
        <f>TEXT(AppleStock[[#This Row],[Date]],"dddd")</f>
        <v>Thursday</v>
      </c>
      <c r="I7326" t="str">
        <f>MID(AppleStock[[#This Row],[Day]],1,FIND("day",AppleStock[[#This Row],[Day]])-1)</f>
        <v>Thurs</v>
      </c>
      <c r="J7326" s="3">
        <f>AppleStock[[#This Row],[Open]]-AppleStock[[#This Row],[Close]]</f>
        <v>-0.11607099999999981</v>
      </c>
      <c r="K7326" t="str">
        <f>IF(AppleStock[[#This Row],[Day Change]]&gt;0,"UP","DOWN")</f>
        <v>DOWN</v>
      </c>
      <c r="L7326" s="2">
        <v>91</v>
      </c>
      <c r="Q7326" s="15"/>
    </row>
    <row r="7327" spans="1:17" x14ac:dyDescent="0.25">
      <c r="A7327" s="1">
        <v>33340</v>
      </c>
      <c r="B7327" s="3">
        <v>2.5535709999999998</v>
      </c>
      <c r="C7327" s="3">
        <v>2.6160709999999998</v>
      </c>
      <c r="D7327" s="3">
        <v>2.4910709999999998</v>
      </c>
      <c r="E7327" s="3">
        <v>2.5625</v>
      </c>
      <c r="F7327" s="3">
        <v>2.1525919999999998</v>
      </c>
      <c r="G7327">
        <v>91929600</v>
      </c>
      <c r="H7327" t="str">
        <f>TEXT(AppleStock[[#This Row],[Date]],"dddd")</f>
        <v>Friday</v>
      </c>
      <c r="I7327" t="str">
        <f>MID(AppleStock[[#This Row],[Day]],1,FIND("day",AppleStock[[#This Row],[Day]])-1)</f>
        <v>Fri</v>
      </c>
      <c r="J7327" s="3">
        <f>AppleStock[[#This Row],[Open]]-AppleStock[[#This Row],[Close]]</f>
        <v>-8.9290000000001868E-3</v>
      </c>
      <c r="K7327" t="str">
        <f>IF(AppleStock[[#This Row],[Day Change]]&gt;0,"UP","DOWN")</f>
        <v>DOWN</v>
      </c>
      <c r="L7327" s="2">
        <v>91</v>
      </c>
      <c r="Q7327" s="15"/>
    </row>
    <row r="7328" spans="1:17" x14ac:dyDescent="0.25">
      <c r="A7328" s="1">
        <v>33343</v>
      </c>
      <c r="B7328" s="3">
        <v>2.2053569999999998</v>
      </c>
      <c r="C7328" s="3">
        <v>2.3035709999999998</v>
      </c>
      <c r="D7328" s="3">
        <v>2.1428569999999998</v>
      </c>
      <c r="E7328" s="3">
        <v>2.223214</v>
      </c>
      <c r="F7328" s="3">
        <v>1.8675809999999999</v>
      </c>
      <c r="G7328">
        <v>425096000</v>
      </c>
      <c r="H7328" t="str">
        <f>TEXT(AppleStock[[#This Row],[Date]],"dddd")</f>
        <v>Monday</v>
      </c>
      <c r="I7328" t="str">
        <f>MID(AppleStock[[#This Row],[Day]],1,FIND("day",AppleStock[[#This Row],[Day]])-1)</f>
        <v>Mon</v>
      </c>
      <c r="J7328" s="3">
        <f>AppleStock[[#This Row],[Open]]-AppleStock[[#This Row],[Close]]</f>
        <v>-1.7857000000000234E-2</v>
      </c>
      <c r="K7328" t="str">
        <f>IF(AppleStock[[#This Row],[Day Change]]&gt;0,"UP","DOWN")</f>
        <v>DOWN</v>
      </c>
      <c r="L7328" s="2">
        <v>91</v>
      </c>
      <c r="Q7328" s="15"/>
    </row>
    <row r="7329" spans="1:17" x14ac:dyDescent="0.25">
      <c r="A7329" s="1">
        <v>33344</v>
      </c>
      <c r="B7329" s="3">
        <v>2.2589290000000002</v>
      </c>
      <c r="C7329" s="3">
        <v>2.3035709999999998</v>
      </c>
      <c r="D7329" s="3">
        <v>2.2321430000000002</v>
      </c>
      <c r="E7329" s="3">
        <v>2.2946430000000002</v>
      </c>
      <c r="F7329" s="3">
        <v>1.927583</v>
      </c>
      <c r="G7329">
        <v>155195600</v>
      </c>
      <c r="H7329" t="str">
        <f>TEXT(AppleStock[[#This Row],[Date]],"dddd")</f>
        <v>Tuesday</v>
      </c>
      <c r="I7329" t="str">
        <f>MID(AppleStock[[#This Row],[Day]],1,FIND("day",AppleStock[[#This Row],[Day]])-1)</f>
        <v>Tues</v>
      </c>
      <c r="J7329" s="3">
        <f>AppleStock[[#This Row],[Open]]-AppleStock[[#This Row],[Close]]</f>
        <v>-3.5714000000000024E-2</v>
      </c>
      <c r="K7329" t="str">
        <f>IF(AppleStock[[#This Row],[Day Change]]&gt;0,"UP","DOWN")</f>
        <v>DOWN</v>
      </c>
      <c r="L7329" s="2">
        <v>91</v>
      </c>
      <c r="Q7329" s="15"/>
    </row>
    <row r="7330" spans="1:17" x14ac:dyDescent="0.25">
      <c r="A7330" s="1">
        <v>33345</v>
      </c>
      <c r="B7330" s="3">
        <v>2.3214290000000002</v>
      </c>
      <c r="C7330" s="3">
        <v>2.3214290000000002</v>
      </c>
      <c r="D7330" s="3">
        <v>2.214286</v>
      </c>
      <c r="E7330" s="3">
        <v>2.2589290000000002</v>
      </c>
      <c r="F7330" s="3">
        <v>1.897581</v>
      </c>
      <c r="G7330">
        <v>80600800</v>
      </c>
      <c r="H7330" t="str">
        <f>TEXT(AppleStock[[#This Row],[Date]],"dddd")</f>
        <v>Wednesday</v>
      </c>
      <c r="I7330" t="str">
        <f>MID(AppleStock[[#This Row],[Day]],1,FIND("day",AppleStock[[#This Row],[Day]])-1)</f>
        <v>Wednes</v>
      </c>
      <c r="J7330" s="3">
        <f>AppleStock[[#This Row],[Open]]-AppleStock[[#This Row],[Close]]</f>
        <v>6.25E-2</v>
      </c>
      <c r="K7330" t="str">
        <f>IF(AppleStock[[#This Row],[Day Change]]&gt;0,"UP","DOWN")</f>
        <v>UP</v>
      </c>
      <c r="L7330" s="2">
        <v>91</v>
      </c>
      <c r="Q7330" s="15"/>
    </row>
    <row r="7331" spans="1:17" x14ac:dyDescent="0.25">
      <c r="A7331" s="1">
        <v>33346</v>
      </c>
      <c r="B7331" s="3">
        <v>2.2410709999999998</v>
      </c>
      <c r="C7331" s="3">
        <v>2.25</v>
      </c>
      <c r="D7331" s="3">
        <v>2.1696430000000002</v>
      </c>
      <c r="E7331" s="3">
        <v>2.1785709999999998</v>
      </c>
      <c r="F7331" s="3">
        <v>1.8300780000000001</v>
      </c>
      <c r="G7331">
        <v>61840800</v>
      </c>
      <c r="H7331" t="str">
        <f>TEXT(AppleStock[[#This Row],[Date]],"dddd")</f>
        <v>Thursday</v>
      </c>
      <c r="I7331" t="str">
        <f>MID(AppleStock[[#This Row],[Day]],1,FIND("day",AppleStock[[#This Row],[Day]])-1)</f>
        <v>Thurs</v>
      </c>
      <c r="J7331" s="3">
        <f>AppleStock[[#This Row],[Open]]-AppleStock[[#This Row],[Close]]</f>
        <v>6.25E-2</v>
      </c>
      <c r="K7331" t="str">
        <f>IF(AppleStock[[#This Row],[Day Change]]&gt;0,"UP","DOWN")</f>
        <v>UP</v>
      </c>
      <c r="L7331" s="2">
        <v>91</v>
      </c>
      <c r="Q7331" s="15"/>
    </row>
    <row r="7332" spans="1:17" x14ac:dyDescent="0.25">
      <c r="A7332" s="1">
        <v>33347</v>
      </c>
      <c r="B7332" s="3">
        <v>2.1785709999999998</v>
      </c>
      <c r="C7332" s="3">
        <v>2.1964290000000002</v>
      </c>
      <c r="D7332" s="3">
        <v>2.125</v>
      </c>
      <c r="E7332" s="3">
        <v>2.129464</v>
      </c>
      <c r="F7332" s="3">
        <v>1.7888269999999999</v>
      </c>
      <c r="G7332">
        <v>71825600</v>
      </c>
      <c r="H7332" t="str">
        <f>TEXT(AppleStock[[#This Row],[Date]],"dddd")</f>
        <v>Friday</v>
      </c>
      <c r="I7332" t="str">
        <f>MID(AppleStock[[#This Row],[Day]],1,FIND("day",AppleStock[[#This Row],[Day]])-1)</f>
        <v>Fri</v>
      </c>
      <c r="J7332" s="3">
        <f>AppleStock[[#This Row],[Open]]-AppleStock[[#This Row],[Close]]</f>
        <v>4.910699999999979E-2</v>
      </c>
      <c r="K7332" t="str">
        <f>IF(AppleStock[[#This Row],[Day Change]]&gt;0,"UP","DOWN")</f>
        <v>UP</v>
      </c>
      <c r="L7332" s="2">
        <v>91</v>
      </c>
      <c r="Q7332" s="15"/>
    </row>
    <row r="7333" spans="1:17" x14ac:dyDescent="0.25">
      <c r="A7333" s="1">
        <v>33350</v>
      </c>
      <c r="B7333" s="3">
        <v>2.125</v>
      </c>
      <c r="C7333" s="3">
        <v>2.214286</v>
      </c>
      <c r="D7333" s="3">
        <v>2.098214</v>
      </c>
      <c r="E7333" s="3">
        <v>2.1964290000000002</v>
      </c>
      <c r="F7333" s="3">
        <v>1.8450789999999999</v>
      </c>
      <c r="G7333">
        <v>64254400</v>
      </c>
      <c r="H7333" t="str">
        <f>TEXT(AppleStock[[#This Row],[Date]],"dddd")</f>
        <v>Monday</v>
      </c>
      <c r="I7333" t="str">
        <f>MID(AppleStock[[#This Row],[Day]],1,FIND("day",AppleStock[[#This Row],[Day]])-1)</f>
        <v>Mon</v>
      </c>
      <c r="J7333" s="3">
        <f>AppleStock[[#This Row],[Open]]-AppleStock[[#This Row],[Close]]</f>
        <v>-7.1429000000000187E-2</v>
      </c>
      <c r="K7333" t="str">
        <f>IF(AppleStock[[#This Row],[Day Change]]&gt;0,"UP","DOWN")</f>
        <v>DOWN</v>
      </c>
      <c r="L7333" s="2">
        <v>91</v>
      </c>
      <c r="Q7333" s="15"/>
    </row>
    <row r="7334" spans="1:17" x14ac:dyDescent="0.25">
      <c r="A7334" s="1">
        <v>33351</v>
      </c>
      <c r="B7334" s="3">
        <v>2.223214</v>
      </c>
      <c r="C7334" s="3">
        <v>2.25</v>
      </c>
      <c r="D7334" s="3">
        <v>2.151786</v>
      </c>
      <c r="E7334" s="3">
        <v>2.1964290000000002</v>
      </c>
      <c r="F7334" s="3">
        <v>1.8450789999999999</v>
      </c>
      <c r="G7334">
        <v>59323600</v>
      </c>
      <c r="H7334" t="str">
        <f>TEXT(AppleStock[[#This Row],[Date]],"dddd")</f>
        <v>Tuesday</v>
      </c>
      <c r="I7334" t="str">
        <f>MID(AppleStock[[#This Row],[Day]],1,FIND("day",AppleStock[[#This Row],[Day]])-1)</f>
        <v>Tues</v>
      </c>
      <c r="J7334" s="3">
        <f>AppleStock[[#This Row],[Open]]-AppleStock[[#This Row],[Close]]</f>
        <v>2.6784999999999837E-2</v>
      </c>
      <c r="K7334" t="str">
        <f>IF(AppleStock[[#This Row],[Day Change]]&gt;0,"UP","DOWN")</f>
        <v>UP</v>
      </c>
      <c r="L7334" s="2">
        <v>91</v>
      </c>
      <c r="Q7334" s="15"/>
    </row>
    <row r="7335" spans="1:17" x14ac:dyDescent="0.25">
      <c r="A7335" s="1">
        <v>33352</v>
      </c>
      <c r="B7335" s="3">
        <v>2.2053569999999998</v>
      </c>
      <c r="C7335" s="3">
        <v>2.214286</v>
      </c>
      <c r="D7335" s="3">
        <v>2.160714</v>
      </c>
      <c r="E7335" s="3">
        <v>2.1696430000000002</v>
      </c>
      <c r="F7335" s="3">
        <v>1.8225789999999999</v>
      </c>
      <c r="G7335">
        <v>26362000</v>
      </c>
      <c r="H7335" t="str">
        <f>TEXT(AppleStock[[#This Row],[Date]],"dddd")</f>
        <v>Wednesday</v>
      </c>
      <c r="I7335" t="str">
        <f>MID(AppleStock[[#This Row],[Day]],1,FIND("day",AppleStock[[#This Row],[Day]])-1)</f>
        <v>Wednes</v>
      </c>
      <c r="J7335" s="3">
        <f>AppleStock[[#This Row],[Open]]-AppleStock[[#This Row],[Close]]</f>
        <v>3.5713999999999579E-2</v>
      </c>
      <c r="K7335" t="str">
        <f>IF(AppleStock[[#This Row],[Day Change]]&gt;0,"UP","DOWN")</f>
        <v>UP</v>
      </c>
      <c r="L7335" s="2">
        <v>91</v>
      </c>
      <c r="Q7335" s="15"/>
    </row>
    <row r="7336" spans="1:17" x14ac:dyDescent="0.25">
      <c r="A7336" s="1">
        <v>33353</v>
      </c>
      <c r="B7336" s="3">
        <v>2.1339290000000002</v>
      </c>
      <c r="C7336" s="3">
        <v>2.1339290000000002</v>
      </c>
      <c r="D7336" s="3">
        <v>2.089286</v>
      </c>
      <c r="E7336" s="3">
        <v>2.089286</v>
      </c>
      <c r="F7336" s="3">
        <v>1.7550760000000001</v>
      </c>
      <c r="G7336">
        <v>78845200</v>
      </c>
      <c r="H7336" t="str">
        <f>TEXT(AppleStock[[#This Row],[Date]],"dddd")</f>
        <v>Thursday</v>
      </c>
      <c r="I7336" t="str">
        <f>MID(AppleStock[[#This Row],[Day]],1,FIND("day",AppleStock[[#This Row],[Day]])-1)</f>
        <v>Thurs</v>
      </c>
      <c r="J7336" s="3">
        <f>AppleStock[[#This Row],[Open]]-AppleStock[[#This Row],[Close]]</f>
        <v>4.464300000000021E-2</v>
      </c>
      <c r="K7336" t="str">
        <f>IF(AppleStock[[#This Row],[Day Change]]&gt;0,"UP","DOWN")</f>
        <v>UP</v>
      </c>
      <c r="L7336" s="2">
        <v>91</v>
      </c>
      <c r="Q7336" s="15"/>
    </row>
    <row r="7337" spans="1:17" x14ac:dyDescent="0.25">
      <c r="A7337" s="1">
        <v>33354</v>
      </c>
      <c r="B7337" s="3">
        <v>2.089286</v>
      </c>
      <c r="C7337" s="3">
        <v>2.1071430000000002</v>
      </c>
      <c r="D7337" s="3">
        <v>2.0625</v>
      </c>
      <c r="E7337" s="3">
        <v>2.09375</v>
      </c>
      <c r="F7337" s="3">
        <v>1.7588250000000001</v>
      </c>
      <c r="G7337">
        <v>31264800</v>
      </c>
      <c r="H7337" t="str">
        <f>TEXT(AppleStock[[#This Row],[Date]],"dddd")</f>
        <v>Friday</v>
      </c>
      <c r="I7337" t="str">
        <f>MID(AppleStock[[#This Row],[Day]],1,FIND("day",AppleStock[[#This Row],[Day]])-1)</f>
        <v>Fri</v>
      </c>
      <c r="J7337" s="3">
        <f>AppleStock[[#This Row],[Open]]-AppleStock[[#This Row],[Close]]</f>
        <v>-4.4640000000000235E-3</v>
      </c>
      <c r="K7337" t="str">
        <f>IF(AppleStock[[#This Row],[Day Change]]&gt;0,"UP","DOWN")</f>
        <v>DOWN</v>
      </c>
      <c r="L7337" s="2">
        <v>91</v>
      </c>
      <c r="Q7337" s="15"/>
    </row>
    <row r="7338" spans="1:17" x14ac:dyDescent="0.25">
      <c r="A7338" s="1">
        <v>33357</v>
      </c>
      <c r="B7338" s="3">
        <v>2.089286</v>
      </c>
      <c r="C7338" s="3">
        <v>2.151786</v>
      </c>
      <c r="D7338" s="3">
        <v>2.0803569999999998</v>
      </c>
      <c r="E7338" s="3">
        <v>2.0803569999999998</v>
      </c>
      <c r="F7338" s="3">
        <v>1.7475750000000001</v>
      </c>
      <c r="G7338">
        <v>51676800</v>
      </c>
      <c r="H7338" t="str">
        <f>TEXT(AppleStock[[#This Row],[Date]],"dddd")</f>
        <v>Monday</v>
      </c>
      <c r="I7338" t="str">
        <f>MID(AppleStock[[#This Row],[Day]],1,FIND("day",AppleStock[[#This Row],[Day]])-1)</f>
        <v>Mon</v>
      </c>
      <c r="J7338" s="3">
        <f>AppleStock[[#This Row],[Open]]-AppleStock[[#This Row],[Close]]</f>
        <v>8.9290000000001868E-3</v>
      </c>
      <c r="K7338" t="str">
        <f>IF(AppleStock[[#This Row],[Day Change]]&gt;0,"UP","DOWN")</f>
        <v>UP</v>
      </c>
      <c r="L7338" s="2">
        <v>91</v>
      </c>
      <c r="Q7338" s="15"/>
    </row>
    <row r="7339" spans="1:17" x14ac:dyDescent="0.25">
      <c r="A7339" s="1">
        <v>33358</v>
      </c>
      <c r="B7339" s="3">
        <v>2.0625</v>
      </c>
      <c r="C7339" s="3">
        <v>2.0803569999999998</v>
      </c>
      <c r="D7339" s="3">
        <v>1.946429</v>
      </c>
      <c r="E7339" s="3">
        <v>1.964286</v>
      </c>
      <c r="F7339" s="3">
        <v>1.6500710000000001</v>
      </c>
      <c r="G7339">
        <v>177861600</v>
      </c>
      <c r="H7339" t="str">
        <f>TEXT(AppleStock[[#This Row],[Date]],"dddd")</f>
        <v>Tuesday</v>
      </c>
      <c r="I7339" t="str">
        <f>MID(AppleStock[[#This Row],[Day]],1,FIND("day",AppleStock[[#This Row],[Day]])-1)</f>
        <v>Tues</v>
      </c>
      <c r="J7339" s="3">
        <f>AppleStock[[#This Row],[Open]]-AppleStock[[#This Row],[Close]]</f>
        <v>9.8214000000000024E-2</v>
      </c>
      <c r="K7339" t="str">
        <f>IF(AppleStock[[#This Row],[Day Change]]&gt;0,"UP","DOWN")</f>
        <v>UP</v>
      </c>
      <c r="L7339" s="2">
        <v>91</v>
      </c>
      <c r="Q7339" s="15"/>
    </row>
    <row r="7340" spans="1:17" x14ac:dyDescent="0.25">
      <c r="A7340" s="1">
        <v>33359</v>
      </c>
      <c r="B7340" s="3">
        <v>1.714286</v>
      </c>
      <c r="C7340" s="3">
        <v>1.75</v>
      </c>
      <c r="D7340" s="3">
        <v>1.678571</v>
      </c>
      <c r="E7340" s="3">
        <v>1.6875</v>
      </c>
      <c r="F7340" s="3">
        <v>1.4175610000000001</v>
      </c>
      <c r="G7340">
        <v>467093200</v>
      </c>
      <c r="H7340" t="str">
        <f>TEXT(AppleStock[[#This Row],[Date]],"dddd")</f>
        <v>Wednesday</v>
      </c>
      <c r="I7340" t="str">
        <f>MID(AppleStock[[#This Row],[Day]],1,FIND("day",AppleStock[[#This Row],[Day]])-1)</f>
        <v>Wednes</v>
      </c>
      <c r="J7340" s="3">
        <f>AppleStock[[#This Row],[Open]]-AppleStock[[#This Row],[Close]]</f>
        <v>2.6785999999999976E-2</v>
      </c>
      <c r="K7340" t="str">
        <f>IF(AppleStock[[#This Row],[Day Change]]&gt;0,"UP","DOWN")</f>
        <v>UP</v>
      </c>
      <c r="L7340" s="2">
        <v>91</v>
      </c>
      <c r="Q7340" s="15"/>
    </row>
    <row r="7341" spans="1:17" x14ac:dyDescent="0.25">
      <c r="A7341" s="1">
        <v>33360</v>
      </c>
      <c r="B7341" s="3">
        <v>1.705357</v>
      </c>
      <c r="C7341" s="3">
        <v>1.776786</v>
      </c>
      <c r="D7341" s="3">
        <v>1.696429</v>
      </c>
      <c r="E7341" s="3">
        <v>1.75</v>
      </c>
      <c r="F7341" s="3">
        <v>1.4700629999999999</v>
      </c>
      <c r="G7341">
        <v>202781600</v>
      </c>
      <c r="H7341" t="str">
        <f>TEXT(AppleStock[[#This Row],[Date]],"dddd")</f>
        <v>Thursday</v>
      </c>
      <c r="I7341" t="str">
        <f>MID(AppleStock[[#This Row],[Day]],1,FIND("day",AppleStock[[#This Row],[Day]])-1)</f>
        <v>Thurs</v>
      </c>
      <c r="J7341" s="3">
        <f>AppleStock[[#This Row],[Open]]-AppleStock[[#This Row],[Close]]</f>
        <v>-4.4642999999999988E-2</v>
      </c>
      <c r="K7341" t="str">
        <f>IF(AppleStock[[#This Row],[Day Change]]&gt;0,"UP","DOWN")</f>
        <v>DOWN</v>
      </c>
      <c r="L7341" s="2">
        <v>91</v>
      </c>
      <c r="Q7341" s="15"/>
    </row>
    <row r="7342" spans="1:17" x14ac:dyDescent="0.25">
      <c r="A7342" s="1">
        <v>33361</v>
      </c>
      <c r="B7342" s="3">
        <v>1.75</v>
      </c>
      <c r="C7342" s="3">
        <v>1.767857</v>
      </c>
      <c r="D7342" s="3">
        <v>1.723214</v>
      </c>
      <c r="E7342" s="3">
        <v>1.75</v>
      </c>
      <c r="F7342" s="3">
        <v>1.4700629999999999</v>
      </c>
      <c r="G7342">
        <v>60928000</v>
      </c>
      <c r="H7342" t="str">
        <f>TEXT(AppleStock[[#This Row],[Date]],"dddd")</f>
        <v>Friday</v>
      </c>
      <c r="I7342" t="str">
        <f>MID(AppleStock[[#This Row],[Day]],1,FIND("day",AppleStock[[#This Row],[Day]])-1)</f>
        <v>Fri</v>
      </c>
      <c r="J7342" s="3">
        <f>AppleStock[[#This Row],[Open]]-AppleStock[[#This Row],[Close]]</f>
        <v>0</v>
      </c>
      <c r="K7342" t="str">
        <f>IF(AppleStock[[#This Row],[Day Change]]&gt;0,"UP","DOWN")</f>
        <v>DOWN</v>
      </c>
      <c r="L7342" s="2">
        <v>91</v>
      </c>
      <c r="Q7342" s="15"/>
    </row>
    <row r="7343" spans="1:17" x14ac:dyDescent="0.25">
      <c r="A7343" s="1">
        <v>33364</v>
      </c>
      <c r="B7343" s="3">
        <v>1.732143</v>
      </c>
      <c r="C7343" s="3">
        <v>1.803571</v>
      </c>
      <c r="D7343" s="3">
        <v>1.723214</v>
      </c>
      <c r="E7343" s="3">
        <v>1.794643</v>
      </c>
      <c r="F7343" s="3">
        <v>1.507565</v>
      </c>
      <c r="G7343">
        <v>53082400</v>
      </c>
      <c r="H7343" t="str">
        <f>TEXT(AppleStock[[#This Row],[Date]],"dddd")</f>
        <v>Monday</v>
      </c>
      <c r="I7343" t="str">
        <f>MID(AppleStock[[#This Row],[Day]],1,FIND("day",AppleStock[[#This Row],[Day]])-1)</f>
        <v>Mon</v>
      </c>
      <c r="J7343" s="3">
        <f>AppleStock[[#This Row],[Open]]-AppleStock[[#This Row],[Close]]</f>
        <v>-6.25E-2</v>
      </c>
      <c r="K7343" t="str">
        <f>IF(AppleStock[[#This Row],[Day Change]]&gt;0,"UP","DOWN")</f>
        <v>DOWN</v>
      </c>
      <c r="L7343" s="2">
        <v>91</v>
      </c>
      <c r="Q7343" s="15"/>
    </row>
    <row r="7344" spans="1:17" x14ac:dyDescent="0.25">
      <c r="A7344" s="1">
        <v>33365</v>
      </c>
      <c r="B7344" s="3">
        <v>1.821429</v>
      </c>
      <c r="C7344" s="3">
        <v>1.830357</v>
      </c>
      <c r="D7344" s="3">
        <v>1.803571</v>
      </c>
      <c r="E7344" s="3">
        <v>1.808036</v>
      </c>
      <c r="F7344" s="3">
        <v>1.518815</v>
      </c>
      <c r="G7344">
        <v>67620000</v>
      </c>
      <c r="H7344" t="str">
        <f>TEXT(AppleStock[[#This Row],[Date]],"dddd")</f>
        <v>Tuesday</v>
      </c>
      <c r="I7344" t="str">
        <f>MID(AppleStock[[#This Row],[Day]],1,FIND("day",AppleStock[[#This Row],[Day]])-1)</f>
        <v>Tues</v>
      </c>
      <c r="J7344" s="3">
        <f>AppleStock[[#This Row],[Open]]-AppleStock[[#This Row],[Close]]</f>
        <v>1.3392999999999988E-2</v>
      </c>
      <c r="K7344" t="str">
        <f>IF(AppleStock[[#This Row],[Day Change]]&gt;0,"UP","DOWN")</f>
        <v>UP</v>
      </c>
      <c r="L7344" s="2">
        <v>91</v>
      </c>
      <c r="Q7344" s="15"/>
    </row>
    <row r="7345" spans="1:17" x14ac:dyDescent="0.25">
      <c r="A7345" s="1">
        <v>33366</v>
      </c>
      <c r="B7345" s="3">
        <v>1.8125</v>
      </c>
      <c r="C7345" s="3">
        <v>1.8125</v>
      </c>
      <c r="D7345" s="3">
        <v>1.758929</v>
      </c>
      <c r="E7345" s="3">
        <v>1.776786</v>
      </c>
      <c r="F7345" s="3">
        <v>1.492564</v>
      </c>
      <c r="G7345">
        <v>44195200</v>
      </c>
      <c r="H7345" t="str">
        <f>TEXT(AppleStock[[#This Row],[Date]],"dddd")</f>
        <v>Wednesday</v>
      </c>
      <c r="I7345" t="str">
        <f>MID(AppleStock[[#This Row],[Day]],1,FIND("day",AppleStock[[#This Row],[Day]])-1)</f>
        <v>Wednes</v>
      </c>
      <c r="J7345" s="3">
        <f>AppleStock[[#This Row],[Open]]-AppleStock[[#This Row],[Close]]</f>
        <v>3.5714000000000024E-2</v>
      </c>
      <c r="K7345" t="str">
        <f>IF(AppleStock[[#This Row],[Day Change]]&gt;0,"UP","DOWN")</f>
        <v>UP</v>
      </c>
      <c r="L7345" s="2">
        <v>91</v>
      </c>
      <c r="Q7345" s="15"/>
    </row>
    <row r="7346" spans="1:17" x14ac:dyDescent="0.25">
      <c r="A7346" s="1">
        <v>33367</v>
      </c>
      <c r="B7346" s="3">
        <v>1.785714</v>
      </c>
      <c r="C7346" s="3">
        <v>1.839286</v>
      </c>
      <c r="D7346" s="3">
        <v>1.776786</v>
      </c>
      <c r="E7346" s="3">
        <v>1.8125</v>
      </c>
      <c r="F7346" s="3">
        <v>1.5225649999999999</v>
      </c>
      <c r="G7346">
        <v>59553200</v>
      </c>
      <c r="H7346" t="str">
        <f>TEXT(AppleStock[[#This Row],[Date]],"dddd")</f>
        <v>Thursday</v>
      </c>
      <c r="I7346" t="str">
        <f>MID(AppleStock[[#This Row],[Day]],1,FIND("day",AppleStock[[#This Row],[Day]])-1)</f>
        <v>Thurs</v>
      </c>
      <c r="J7346" s="3">
        <f>AppleStock[[#This Row],[Open]]-AppleStock[[#This Row],[Close]]</f>
        <v>-2.6785999999999976E-2</v>
      </c>
      <c r="K7346" t="str">
        <f>IF(AppleStock[[#This Row],[Day Change]]&gt;0,"UP","DOWN")</f>
        <v>DOWN</v>
      </c>
      <c r="L7346" s="2">
        <v>91</v>
      </c>
      <c r="Q7346" s="15"/>
    </row>
    <row r="7347" spans="1:17" x14ac:dyDescent="0.25">
      <c r="A7347" s="1">
        <v>33368</v>
      </c>
      <c r="B7347" s="3">
        <v>1.839286</v>
      </c>
      <c r="C7347" s="3">
        <v>1.901786</v>
      </c>
      <c r="D7347" s="3">
        <v>1.8125</v>
      </c>
      <c r="E7347" s="3">
        <v>1.830357</v>
      </c>
      <c r="F7347" s="3">
        <v>1.537566</v>
      </c>
      <c r="G7347">
        <v>60432400</v>
      </c>
      <c r="H7347" t="str">
        <f>TEXT(AppleStock[[#This Row],[Date]],"dddd")</f>
        <v>Friday</v>
      </c>
      <c r="I7347" t="str">
        <f>MID(AppleStock[[#This Row],[Day]],1,FIND("day",AppleStock[[#This Row],[Day]])-1)</f>
        <v>Fri</v>
      </c>
      <c r="J7347" s="3">
        <f>AppleStock[[#This Row],[Open]]-AppleStock[[#This Row],[Close]]</f>
        <v>8.9289999999999647E-3</v>
      </c>
      <c r="K7347" t="str">
        <f>IF(AppleStock[[#This Row],[Day Change]]&gt;0,"UP","DOWN")</f>
        <v>UP</v>
      </c>
      <c r="L7347" s="2">
        <v>91</v>
      </c>
      <c r="Q7347" s="15"/>
    </row>
    <row r="7348" spans="1:17" x14ac:dyDescent="0.25">
      <c r="A7348" s="1">
        <v>33371</v>
      </c>
      <c r="B7348" s="3">
        <v>1.866071</v>
      </c>
      <c r="C7348" s="3">
        <v>1.910714</v>
      </c>
      <c r="D7348" s="3">
        <v>1.839286</v>
      </c>
      <c r="E7348" s="3">
        <v>1.883929</v>
      </c>
      <c r="F7348" s="3">
        <v>1.582568</v>
      </c>
      <c r="G7348">
        <v>61236000</v>
      </c>
      <c r="H7348" t="str">
        <f>TEXT(AppleStock[[#This Row],[Date]],"dddd")</f>
        <v>Monday</v>
      </c>
      <c r="I7348" t="str">
        <f>MID(AppleStock[[#This Row],[Day]],1,FIND("day",AppleStock[[#This Row],[Day]])-1)</f>
        <v>Mon</v>
      </c>
      <c r="J7348" s="3">
        <f>AppleStock[[#This Row],[Open]]-AppleStock[[#This Row],[Close]]</f>
        <v>-1.7857999999999929E-2</v>
      </c>
      <c r="K7348" t="str">
        <f>IF(AppleStock[[#This Row],[Day Change]]&gt;0,"UP","DOWN")</f>
        <v>DOWN</v>
      </c>
      <c r="L7348" s="2">
        <v>91</v>
      </c>
      <c r="Q7348" s="15"/>
    </row>
    <row r="7349" spans="1:17" x14ac:dyDescent="0.25">
      <c r="A7349" s="1">
        <v>33372</v>
      </c>
      <c r="B7349" s="3">
        <v>1.883929</v>
      </c>
      <c r="C7349" s="3">
        <v>1.919643</v>
      </c>
      <c r="D7349" s="3">
        <v>1.875</v>
      </c>
      <c r="E7349" s="3">
        <v>1.910714</v>
      </c>
      <c r="F7349" s="3">
        <v>1.6050690000000001</v>
      </c>
      <c r="G7349">
        <v>54236000</v>
      </c>
      <c r="H7349" t="str">
        <f>TEXT(AppleStock[[#This Row],[Date]],"dddd")</f>
        <v>Tuesday</v>
      </c>
      <c r="I7349" t="str">
        <f>MID(AppleStock[[#This Row],[Day]],1,FIND("day",AppleStock[[#This Row],[Day]])-1)</f>
        <v>Tues</v>
      </c>
      <c r="J7349" s="3">
        <f>AppleStock[[#This Row],[Open]]-AppleStock[[#This Row],[Close]]</f>
        <v>-2.6785000000000059E-2</v>
      </c>
      <c r="K7349" t="str">
        <f>IF(AppleStock[[#This Row],[Day Change]]&gt;0,"UP","DOWN")</f>
        <v>DOWN</v>
      </c>
      <c r="L7349" s="2">
        <v>91</v>
      </c>
      <c r="Q7349" s="15"/>
    </row>
    <row r="7350" spans="1:17" x14ac:dyDescent="0.25">
      <c r="A7350" s="1">
        <v>33373</v>
      </c>
      <c r="B7350" s="3">
        <v>1.839286</v>
      </c>
      <c r="C7350" s="3">
        <v>1.857143</v>
      </c>
      <c r="D7350" s="3">
        <v>1.75</v>
      </c>
      <c r="E7350" s="3">
        <v>1.803571</v>
      </c>
      <c r="F7350" s="3">
        <v>1.5150650000000001</v>
      </c>
      <c r="G7350">
        <v>129586800</v>
      </c>
      <c r="H7350" t="str">
        <f>TEXT(AppleStock[[#This Row],[Date]],"dddd")</f>
        <v>Wednesday</v>
      </c>
      <c r="I7350" t="str">
        <f>MID(AppleStock[[#This Row],[Day]],1,FIND("day",AppleStock[[#This Row],[Day]])-1)</f>
        <v>Wednes</v>
      </c>
      <c r="J7350" s="3">
        <f>AppleStock[[#This Row],[Open]]-AppleStock[[#This Row],[Close]]</f>
        <v>3.5714999999999941E-2</v>
      </c>
      <c r="K7350" t="str">
        <f>IF(AppleStock[[#This Row],[Day Change]]&gt;0,"UP","DOWN")</f>
        <v>UP</v>
      </c>
      <c r="L7350" s="2">
        <v>91</v>
      </c>
      <c r="Q7350" s="15"/>
    </row>
    <row r="7351" spans="1:17" x14ac:dyDescent="0.25">
      <c r="A7351" s="1">
        <v>33374</v>
      </c>
      <c r="B7351" s="3">
        <v>1.821429</v>
      </c>
      <c r="C7351" s="3">
        <v>1.830357</v>
      </c>
      <c r="D7351" s="3">
        <v>1.732143</v>
      </c>
      <c r="E7351" s="3">
        <v>1.75</v>
      </c>
      <c r="F7351" s="3">
        <v>1.4700629999999999</v>
      </c>
      <c r="G7351">
        <v>95533200</v>
      </c>
      <c r="H7351" t="str">
        <f>TEXT(AppleStock[[#This Row],[Date]],"dddd")</f>
        <v>Thursday</v>
      </c>
      <c r="I7351" t="str">
        <f>MID(AppleStock[[#This Row],[Day]],1,FIND("day",AppleStock[[#This Row],[Day]])-1)</f>
        <v>Thurs</v>
      </c>
      <c r="J7351" s="3">
        <f>AppleStock[[#This Row],[Open]]-AppleStock[[#This Row],[Close]]</f>
        <v>7.1428999999999965E-2</v>
      </c>
      <c r="K7351" t="str">
        <f>IF(AppleStock[[#This Row],[Day Change]]&gt;0,"UP","DOWN")</f>
        <v>UP</v>
      </c>
      <c r="L7351" s="2">
        <v>91</v>
      </c>
      <c r="Q7351" s="15"/>
    </row>
    <row r="7352" spans="1:17" x14ac:dyDescent="0.25">
      <c r="A7352" s="1">
        <v>33375</v>
      </c>
      <c r="B7352" s="3">
        <v>1.741071</v>
      </c>
      <c r="C7352" s="3">
        <v>1.741071</v>
      </c>
      <c r="D7352" s="3">
        <v>1.660714</v>
      </c>
      <c r="E7352" s="3">
        <v>1.678571</v>
      </c>
      <c r="F7352" s="3">
        <v>1.410061</v>
      </c>
      <c r="G7352">
        <v>117765200</v>
      </c>
      <c r="H7352" t="str">
        <f>TEXT(AppleStock[[#This Row],[Date]],"dddd")</f>
        <v>Friday</v>
      </c>
      <c r="I7352" t="str">
        <f>MID(AppleStock[[#This Row],[Day]],1,FIND("day",AppleStock[[#This Row],[Day]])-1)</f>
        <v>Fri</v>
      </c>
      <c r="J7352" s="3">
        <f>AppleStock[[#This Row],[Open]]-AppleStock[[#This Row],[Close]]</f>
        <v>6.25E-2</v>
      </c>
      <c r="K7352" t="str">
        <f>IF(AppleStock[[#This Row],[Day Change]]&gt;0,"UP","DOWN")</f>
        <v>UP</v>
      </c>
      <c r="L7352" s="2">
        <v>91</v>
      </c>
      <c r="Q7352" s="15"/>
    </row>
    <row r="7353" spans="1:17" x14ac:dyDescent="0.25">
      <c r="A7353" s="1">
        <v>33378</v>
      </c>
      <c r="B7353" s="3">
        <v>1.6875</v>
      </c>
      <c r="C7353" s="3">
        <v>1.696429</v>
      </c>
      <c r="D7353" s="3">
        <v>1.571429</v>
      </c>
      <c r="E7353" s="3">
        <v>1.580357</v>
      </c>
      <c r="F7353" s="3">
        <v>1.330959</v>
      </c>
      <c r="G7353">
        <v>65542400</v>
      </c>
      <c r="H7353" t="str">
        <f>TEXT(AppleStock[[#This Row],[Date]],"dddd")</f>
        <v>Monday</v>
      </c>
      <c r="I7353" t="str">
        <f>MID(AppleStock[[#This Row],[Day]],1,FIND("day",AppleStock[[#This Row],[Day]])-1)</f>
        <v>Mon</v>
      </c>
      <c r="J7353" s="3">
        <f>AppleStock[[#This Row],[Open]]-AppleStock[[#This Row],[Close]]</f>
        <v>0.10714299999999999</v>
      </c>
      <c r="K7353" t="str">
        <f>IF(AppleStock[[#This Row],[Day Change]]&gt;0,"UP","DOWN")</f>
        <v>UP</v>
      </c>
      <c r="L7353" s="2">
        <v>91</v>
      </c>
      <c r="Q7353" s="15"/>
    </row>
    <row r="7354" spans="1:17" x14ac:dyDescent="0.25">
      <c r="A7354" s="1">
        <v>33379</v>
      </c>
      <c r="B7354" s="3">
        <v>1.616071</v>
      </c>
      <c r="C7354" s="3">
        <v>1.660714</v>
      </c>
      <c r="D7354" s="3">
        <v>1.598214</v>
      </c>
      <c r="E7354" s="3">
        <v>1.616071</v>
      </c>
      <c r="F7354" s="3">
        <v>1.3610370000000001</v>
      </c>
      <c r="G7354">
        <v>87449600</v>
      </c>
      <c r="H7354" t="str">
        <f>TEXT(AppleStock[[#This Row],[Date]],"dddd")</f>
        <v>Tuesday</v>
      </c>
      <c r="I7354" t="str">
        <f>MID(AppleStock[[#This Row],[Day]],1,FIND("day",AppleStock[[#This Row],[Day]])-1)</f>
        <v>Tues</v>
      </c>
      <c r="J7354" s="3">
        <f>AppleStock[[#This Row],[Open]]-AppleStock[[#This Row],[Close]]</f>
        <v>0</v>
      </c>
      <c r="K7354" t="str">
        <f>IF(AppleStock[[#This Row],[Day Change]]&gt;0,"UP","DOWN")</f>
        <v>DOWN</v>
      </c>
      <c r="L7354" s="2">
        <v>91</v>
      </c>
      <c r="Q7354" s="15"/>
    </row>
    <row r="7355" spans="1:17" x14ac:dyDescent="0.25">
      <c r="A7355" s="1">
        <v>33380</v>
      </c>
      <c r="B7355" s="3">
        <v>1.633929</v>
      </c>
      <c r="C7355" s="3">
        <v>1.660714</v>
      </c>
      <c r="D7355" s="3">
        <v>1.625</v>
      </c>
      <c r="E7355" s="3">
        <v>1.651786</v>
      </c>
      <c r="F7355" s="3">
        <v>1.3911150000000001</v>
      </c>
      <c r="G7355">
        <v>56817600</v>
      </c>
      <c r="H7355" t="str">
        <f>TEXT(AppleStock[[#This Row],[Date]],"dddd")</f>
        <v>Wednesday</v>
      </c>
      <c r="I7355" t="str">
        <f>MID(AppleStock[[#This Row],[Day]],1,FIND("day",AppleStock[[#This Row],[Day]])-1)</f>
        <v>Wednes</v>
      </c>
      <c r="J7355" s="3">
        <f>AppleStock[[#This Row],[Open]]-AppleStock[[#This Row],[Close]]</f>
        <v>-1.7857000000000012E-2</v>
      </c>
      <c r="K7355" t="str">
        <f>IF(AppleStock[[#This Row],[Day Change]]&gt;0,"UP","DOWN")</f>
        <v>DOWN</v>
      </c>
      <c r="L7355" s="2">
        <v>91</v>
      </c>
      <c r="Q7355" s="15"/>
    </row>
    <row r="7356" spans="1:17" x14ac:dyDescent="0.25">
      <c r="A7356" s="1">
        <v>33381</v>
      </c>
      <c r="B7356" s="3">
        <v>1.660714</v>
      </c>
      <c r="C7356" s="3">
        <v>1.669643</v>
      </c>
      <c r="D7356" s="3">
        <v>1.598214</v>
      </c>
      <c r="E7356" s="3">
        <v>1.611607</v>
      </c>
      <c r="F7356" s="3">
        <v>1.3572770000000001</v>
      </c>
      <c r="G7356">
        <v>52164000</v>
      </c>
      <c r="H7356" t="str">
        <f>TEXT(AppleStock[[#This Row],[Date]],"dddd")</f>
        <v>Thursday</v>
      </c>
      <c r="I7356" t="str">
        <f>MID(AppleStock[[#This Row],[Day]],1,FIND("day",AppleStock[[#This Row],[Day]])-1)</f>
        <v>Thurs</v>
      </c>
      <c r="J7356" s="3">
        <f>AppleStock[[#This Row],[Open]]-AppleStock[[#This Row],[Close]]</f>
        <v>4.9107000000000012E-2</v>
      </c>
      <c r="K7356" t="str">
        <f>IF(AppleStock[[#This Row],[Day Change]]&gt;0,"UP","DOWN")</f>
        <v>UP</v>
      </c>
      <c r="L7356" s="2">
        <v>91</v>
      </c>
      <c r="Q7356" s="15"/>
    </row>
    <row r="7357" spans="1:17" x14ac:dyDescent="0.25">
      <c r="A7357" s="1">
        <v>33382</v>
      </c>
      <c r="B7357" s="3">
        <v>1.625</v>
      </c>
      <c r="C7357" s="3">
        <v>1.642857</v>
      </c>
      <c r="D7357" s="3">
        <v>1.607143</v>
      </c>
      <c r="E7357" s="3">
        <v>1.638393</v>
      </c>
      <c r="F7357" s="3">
        <v>1.3798360000000001</v>
      </c>
      <c r="G7357">
        <v>24281600</v>
      </c>
      <c r="H7357" t="str">
        <f>TEXT(AppleStock[[#This Row],[Date]],"dddd")</f>
        <v>Friday</v>
      </c>
      <c r="I7357" t="str">
        <f>MID(AppleStock[[#This Row],[Day]],1,FIND("day",AppleStock[[#This Row],[Day]])-1)</f>
        <v>Fri</v>
      </c>
      <c r="J7357" s="3">
        <f>AppleStock[[#This Row],[Open]]-AppleStock[[#This Row],[Close]]</f>
        <v>-1.3392999999999988E-2</v>
      </c>
      <c r="K7357" t="str">
        <f>IF(AppleStock[[#This Row],[Day Change]]&gt;0,"UP","DOWN")</f>
        <v>DOWN</v>
      </c>
      <c r="L7357" s="2">
        <v>91</v>
      </c>
      <c r="Q7357" s="15"/>
    </row>
    <row r="7358" spans="1:17" x14ac:dyDescent="0.25">
      <c r="A7358" s="1">
        <v>33386</v>
      </c>
      <c r="B7358" s="3">
        <v>1.642857</v>
      </c>
      <c r="C7358" s="3">
        <v>1.651786</v>
      </c>
      <c r="D7358" s="3">
        <v>1.616071</v>
      </c>
      <c r="E7358" s="3">
        <v>1.642857</v>
      </c>
      <c r="F7358" s="3">
        <v>1.3835949999999999</v>
      </c>
      <c r="G7358">
        <v>42859600</v>
      </c>
      <c r="H7358" t="str">
        <f>TEXT(AppleStock[[#This Row],[Date]],"dddd")</f>
        <v>Tuesday</v>
      </c>
      <c r="I7358" t="str">
        <f>MID(AppleStock[[#This Row],[Day]],1,FIND("day",AppleStock[[#This Row],[Day]])-1)</f>
        <v>Tues</v>
      </c>
      <c r="J7358" s="3">
        <f>AppleStock[[#This Row],[Open]]-AppleStock[[#This Row],[Close]]</f>
        <v>0</v>
      </c>
      <c r="K7358" t="str">
        <f>IF(AppleStock[[#This Row],[Day Change]]&gt;0,"UP","DOWN")</f>
        <v>DOWN</v>
      </c>
      <c r="L7358" s="2">
        <v>91</v>
      </c>
      <c r="Q7358" s="15"/>
    </row>
    <row r="7359" spans="1:17" x14ac:dyDescent="0.25">
      <c r="A7359" s="1">
        <v>33387</v>
      </c>
      <c r="B7359" s="3">
        <v>1.651786</v>
      </c>
      <c r="C7359" s="3">
        <v>1.705357</v>
      </c>
      <c r="D7359" s="3">
        <v>1.638393</v>
      </c>
      <c r="E7359" s="3">
        <v>1.678571</v>
      </c>
      <c r="F7359" s="3">
        <v>1.4136740000000001</v>
      </c>
      <c r="G7359">
        <v>96000800</v>
      </c>
      <c r="H7359" t="str">
        <f>TEXT(AppleStock[[#This Row],[Date]],"dddd")</f>
        <v>Wednesday</v>
      </c>
      <c r="I7359" t="str">
        <f>MID(AppleStock[[#This Row],[Day]],1,FIND("day",AppleStock[[#This Row],[Day]])-1)</f>
        <v>Wednes</v>
      </c>
      <c r="J7359" s="3">
        <f>AppleStock[[#This Row],[Open]]-AppleStock[[#This Row],[Close]]</f>
        <v>-2.6785000000000059E-2</v>
      </c>
      <c r="K7359" t="str">
        <f>IF(AppleStock[[#This Row],[Day Change]]&gt;0,"UP","DOWN")</f>
        <v>DOWN</v>
      </c>
      <c r="L7359" s="2">
        <v>91</v>
      </c>
      <c r="Q7359" s="15"/>
    </row>
    <row r="7360" spans="1:17" x14ac:dyDescent="0.25">
      <c r="A7360" s="1">
        <v>33388</v>
      </c>
      <c r="B7360" s="3">
        <v>1.678571</v>
      </c>
      <c r="C7360" s="3">
        <v>1.705357</v>
      </c>
      <c r="D7360" s="3">
        <v>1.660714</v>
      </c>
      <c r="E7360" s="3">
        <v>1.700893</v>
      </c>
      <c r="F7360" s="3">
        <v>1.432472</v>
      </c>
      <c r="G7360">
        <v>39586400</v>
      </c>
      <c r="H7360" t="str">
        <f>TEXT(AppleStock[[#This Row],[Date]],"dddd")</f>
        <v>Thursday</v>
      </c>
      <c r="I7360" t="str">
        <f>MID(AppleStock[[#This Row],[Day]],1,FIND("day",AppleStock[[#This Row],[Day]])-1)</f>
        <v>Thurs</v>
      </c>
      <c r="J7360" s="3">
        <f>AppleStock[[#This Row],[Open]]-AppleStock[[#This Row],[Close]]</f>
        <v>-2.2321999999999953E-2</v>
      </c>
      <c r="K7360" t="str">
        <f>IF(AppleStock[[#This Row],[Day Change]]&gt;0,"UP","DOWN")</f>
        <v>DOWN</v>
      </c>
      <c r="L7360" s="2">
        <v>91</v>
      </c>
      <c r="Q7360" s="15"/>
    </row>
    <row r="7361" spans="1:17" x14ac:dyDescent="0.25">
      <c r="A7361" s="1">
        <v>33389</v>
      </c>
      <c r="B7361" s="3">
        <v>1.696429</v>
      </c>
      <c r="C7361" s="3">
        <v>1.705357</v>
      </c>
      <c r="D7361" s="3">
        <v>1.651786</v>
      </c>
      <c r="E7361" s="3">
        <v>1.678571</v>
      </c>
      <c r="F7361" s="3">
        <v>1.4136740000000001</v>
      </c>
      <c r="G7361">
        <v>54465600</v>
      </c>
      <c r="H7361" t="str">
        <f>TEXT(AppleStock[[#This Row],[Date]],"dddd")</f>
        <v>Friday</v>
      </c>
      <c r="I7361" t="str">
        <f>MID(AppleStock[[#This Row],[Day]],1,FIND("day",AppleStock[[#This Row],[Day]])-1)</f>
        <v>Fri</v>
      </c>
      <c r="J7361" s="3">
        <f>AppleStock[[#This Row],[Open]]-AppleStock[[#This Row],[Close]]</f>
        <v>1.7857999999999929E-2</v>
      </c>
      <c r="K7361" t="str">
        <f>IF(AppleStock[[#This Row],[Day Change]]&gt;0,"UP","DOWN")</f>
        <v>UP</v>
      </c>
      <c r="L7361" s="2">
        <v>91</v>
      </c>
      <c r="Q7361" s="15"/>
    </row>
    <row r="7362" spans="1:17" x14ac:dyDescent="0.25">
      <c r="A7362" s="1">
        <v>33392</v>
      </c>
      <c r="B7362" s="3">
        <v>1.678571</v>
      </c>
      <c r="C7362" s="3">
        <v>1.767857</v>
      </c>
      <c r="D7362" s="3">
        <v>1.669643</v>
      </c>
      <c r="E7362" s="3">
        <v>1.758929</v>
      </c>
      <c r="F7362" s="3">
        <v>1.4813499999999999</v>
      </c>
      <c r="G7362">
        <v>55017200</v>
      </c>
      <c r="H7362" t="str">
        <f>TEXT(AppleStock[[#This Row],[Date]],"dddd")</f>
        <v>Monday</v>
      </c>
      <c r="I7362" t="str">
        <f>MID(AppleStock[[#This Row],[Day]],1,FIND("day",AppleStock[[#This Row],[Day]])-1)</f>
        <v>Mon</v>
      </c>
      <c r="J7362" s="3">
        <f>AppleStock[[#This Row],[Open]]-AppleStock[[#This Row],[Close]]</f>
        <v>-8.0357999999999929E-2</v>
      </c>
      <c r="K7362" t="str">
        <f>IF(AppleStock[[#This Row],[Day Change]]&gt;0,"UP","DOWN")</f>
        <v>DOWN</v>
      </c>
      <c r="L7362" s="2">
        <v>91</v>
      </c>
      <c r="Q7362" s="15"/>
    </row>
    <row r="7363" spans="1:17" x14ac:dyDescent="0.25">
      <c r="A7363" s="1">
        <v>33393</v>
      </c>
      <c r="B7363" s="3">
        <v>1.767857</v>
      </c>
      <c r="C7363" s="3">
        <v>1.767857</v>
      </c>
      <c r="D7363" s="3">
        <v>1.732143</v>
      </c>
      <c r="E7363" s="3">
        <v>1.754464</v>
      </c>
      <c r="F7363" s="3">
        <v>1.477589</v>
      </c>
      <c r="G7363">
        <v>46071200</v>
      </c>
      <c r="H7363" t="str">
        <f>TEXT(AppleStock[[#This Row],[Date]],"dddd")</f>
        <v>Tuesday</v>
      </c>
      <c r="I7363" t="str">
        <f>MID(AppleStock[[#This Row],[Day]],1,FIND("day",AppleStock[[#This Row],[Day]])-1)</f>
        <v>Tues</v>
      </c>
      <c r="J7363" s="3">
        <f>AppleStock[[#This Row],[Open]]-AppleStock[[#This Row],[Close]]</f>
        <v>1.3392999999999988E-2</v>
      </c>
      <c r="K7363" t="str">
        <f>IF(AppleStock[[#This Row],[Day Change]]&gt;0,"UP","DOWN")</f>
        <v>UP</v>
      </c>
      <c r="L7363" s="2">
        <v>91</v>
      </c>
      <c r="Q7363" s="15"/>
    </row>
    <row r="7364" spans="1:17" x14ac:dyDescent="0.25">
      <c r="A7364" s="1">
        <v>33394</v>
      </c>
      <c r="B7364" s="3">
        <v>1.758929</v>
      </c>
      <c r="C7364" s="3">
        <v>1.758929</v>
      </c>
      <c r="D7364" s="3">
        <v>1.705357</v>
      </c>
      <c r="E7364" s="3">
        <v>1.714286</v>
      </c>
      <c r="F7364" s="3">
        <v>1.4437519999999999</v>
      </c>
      <c r="G7364">
        <v>33322800</v>
      </c>
      <c r="H7364" t="str">
        <f>TEXT(AppleStock[[#This Row],[Date]],"dddd")</f>
        <v>Wednesday</v>
      </c>
      <c r="I7364" t="str">
        <f>MID(AppleStock[[#This Row],[Day]],1,FIND("day",AppleStock[[#This Row],[Day]])-1)</f>
        <v>Wednes</v>
      </c>
      <c r="J7364" s="3">
        <f>AppleStock[[#This Row],[Open]]-AppleStock[[#This Row],[Close]]</f>
        <v>4.4642999999999988E-2</v>
      </c>
      <c r="K7364" t="str">
        <f>IF(AppleStock[[#This Row],[Day Change]]&gt;0,"UP","DOWN")</f>
        <v>UP</v>
      </c>
      <c r="L7364" s="2">
        <v>91</v>
      </c>
      <c r="Q7364" s="15"/>
    </row>
    <row r="7365" spans="1:17" x14ac:dyDescent="0.25">
      <c r="A7365" s="1">
        <v>33395</v>
      </c>
      <c r="B7365" s="3">
        <v>1.723214</v>
      </c>
      <c r="C7365" s="3">
        <v>1.723214</v>
      </c>
      <c r="D7365" s="3">
        <v>1.660714</v>
      </c>
      <c r="E7365" s="3">
        <v>1.665179</v>
      </c>
      <c r="F7365" s="3">
        <v>1.4023939999999999</v>
      </c>
      <c r="G7365">
        <v>42126000</v>
      </c>
      <c r="H7365" t="str">
        <f>TEXT(AppleStock[[#This Row],[Date]],"dddd")</f>
        <v>Thursday</v>
      </c>
      <c r="I7365" t="str">
        <f>MID(AppleStock[[#This Row],[Day]],1,FIND("day",AppleStock[[#This Row],[Day]])-1)</f>
        <v>Thurs</v>
      </c>
      <c r="J7365" s="3">
        <f>AppleStock[[#This Row],[Open]]-AppleStock[[#This Row],[Close]]</f>
        <v>5.8035000000000059E-2</v>
      </c>
      <c r="K7365" t="str">
        <f>IF(AppleStock[[#This Row],[Day Change]]&gt;0,"UP","DOWN")</f>
        <v>UP</v>
      </c>
      <c r="L7365" s="2">
        <v>91</v>
      </c>
      <c r="Q7365" s="15"/>
    </row>
    <row r="7366" spans="1:17" x14ac:dyDescent="0.25">
      <c r="A7366" s="1">
        <v>33396</v>
      </c>
      <c r="B7366" s="3">
        <v>1.651786</v>
      </c>
      <c r="C7366" s="3">
        <v>1.678571</v>
      </c>
      <c r="D7366" s="3">
        <v>1.629464</v>
      </c>
      <c r="E7366" s="3">
        <v>1.647321</v>
      </c>
      <c r="F7366" s="3">
        <v>1.387356</v>
      </c>
      <c r="G7366">
        <v>38186400</v>
      </c>
      <c r="H7366" t="str">
        <f>TEXT(AppleStock[[#This Row],[Date]],"dddd")</f>
        <v>Friday</v>
      </c>
      <c r="I7366" t="str">
        <f>MID(AppleStock[[#This Row],[Day]],1,FIND("day",AppleStock[[#This Row],[Day]])-1)</f>
        <v>Fri</v>
      </c>
      <c r="J7366" s="3">
        <f>AppleStock[[#This Row],[Open]]-AppleStock[[#This Row],[Close]]</f>
        <v>4.4649999999999412E-3</v>
      </c>
      <c r="K7366" t="str">
        <f>IF(AppleStock[[#This Row],[Day Change]]&gt;0,"UP","DOWN")</f>
        <v>UP</v>
      </c>
      <c r="L7366" s="2">
        <v>91</v>
      </c>
      <c r="Q7366" s="15"/>
    </row>
    <row r="7367" spans="1:17" x14ac:dyDescent="0.25">
      <c r="A7367" s="1">
        <v>33399</v>
      </c>
      <c r="B7367" s="3">
        <v>1.642857</v>
      </c>
      <c r="C7367" s="3">
        <v>1.683036</v>
      </c>
      <c r="D7367" s="3">
        <v>1.633929</v>
      </c>
      <c r="E7367" s="3">
        <v>1.642857</v>
      </c>
      <c r="F7367" s="3">
        <v>1.3835949999999999</v>
      </c>
      <c r="G7367">
        <v>41860000</v>
      </c>
      <c r="H7367" t="str">
        <f>TEXT(AppleStock[[#This Row],[Date]],"dddd")</f>
        <v>Monday</v>
      </c>
      <c r="I7367" t="str">
        <f>MID(AppleStock[[#This Row],[Day]],1,FIND("day",AppleStock[[#This Row],[Day]])-1)</f>
        <v>Mon</v>
      </c>
      <c r="J7367" s="3">
        <f>AppleStock[[#This Row],[Open]]-AppleStock[[#This Row],[Close]]</f>
        <v>0</v>
      </c>
      <c r="K7367" t="str">
        <f>IF(AppleStock[[#This Row],[Day Change]]&gt;0,"UP","DOWN")</f>
        <v>DOWN</v>
      </c>
      <c r="L7367" s="2">
        <v>91</v>
      </c>
      <c r="Q7367" s="15"/>
    </row>
    <row r="7368" spans="1:17" x14ac:dyDescent="0.25">
      <c r="A7368" s="1">
        <v>33400</v>
      </c>
      <c r="B7368" s="3">
        <v>1.607143</v>
      </c>
      <c r="C7368" s="3">
        <v>1.625</v>
      </c>
      <c r="D7368" s="3">
        <v>1.580357</v>
      </c>
      <c r="E7368" s="3">
        <v>1.59375</v>
      </c>
      <c r="F7368" s="3">
        <v>1.342238</v>
      </c>
      <c r="G7368">
        <v>47140800</v>
      </c>
      <c r="H7368" t="str">
        <f>TEXT(AppleStock[[#This Row],[Date]],"dddd")</f>
        <v>Tuesday</v>
      </c>
      <c r="I7368" t="str">
        <f>MID(AppleStock[[#This Row],[Day]],1,FIND("day",AppleStock[[#This Row],[Day]])-1)</f>
        <v>Tues</v>
      </c>
      <c r="J7368" s="3">
        <f>AppleStock[[#This Row],[Open]]-AppleStock[[#This Row],[Close]]</f>
        <v>1.3392999999999988E-2</v>
      </c>
      <c r="K7368" t="str">
        <f>IF(AppleStock[[#This Row],[Day Change]]&gt;0,"UP","DOWN")</f>
        <v>UP</v>
      </c>
      <c r="L7368" s="2">
        <v>91</v>
      </c>
      <c r="Q7368" s="15"/>
    </row>
    <row r="7369" spans="1:17" x14ac:dyDescent="0.25">
      <c r="A7369" s="1">
        <v>33401</v>
      </c>
      <c r="B7369" s="3">
        <v>1.571429</v>
      </c>
      <c r="C7369" s="3">
        <v>1.598214</v>
      </c>
      <c r="D7369" s="3">
        <v>1.473214</v>
      </c>
      <c r="E7369" s="3">
        <v>1.513393</v>
      </c>
      <c r="F7369" s="3">
        <v>1.274562</v>
      </c>
      <c r="G7369">
        <v>108908800</v>
      </c>
      <c r="H7369" t="str">
        <f>TEXT(AppleStock[[#This Row],[Date]],"dddd")</f>
        <v>Wednesday</v>
      </c>
      <c r="I7369" t="str">
        <f>MID(AppleStock[[#This Row],[Day]],1,FIND("day",AppleStock[[#This Row],[Day]])-1)</f>
        <v>Wednes</v>
      </c>
      <c r="J7369" s="3">
        <f>AppleStock[[#This Row],[Open]]-AppleStock[[#This Row],[Close]]</f>
        <v>5.8035999999999976E-2</v>
      </c>
      <c r="K7369" t="str">
        <f>IF(AppleStock[[#This Row],[Day Change]]&gt;0,"UP","DOWN")</f>
        <v>UP</v>
      </c>
      <c r="L7369" s="2">
        <v>91</v>
      </c>
      <c r="Q7369" s="15"/>
    </row>
    <row r="7370" spans="1:17" x14ac:dyDescent="0.25">
      <c r="A7370" s="1">
        <v>33402</v>
      </c>
      <c r="B7370" s="3">
        <v>1.517857</v>
      </c>
      <c r="C7370" s="3">
        <v>1.535714</v>
      </c>
      <c r="D7370" s="3">
        <v>1.491071</v>
      </c>
      <c r="E7370" s="3">
        <v>1.504464</v>
      </c>
      <c r="F7370" s="3">
        <v>1.2670429999999999</v>
      </c>
      <c r="G7370">
        <v>52841600</v>
      </c>
      <c r="H7370" t="str">
        <f>TEXT(AppleStock[[#This Row],[Date]],"dddd")</f>
        <v>Thursday</v>
      </c>
      <c r="I7370" t="str">
        <f>MID(AppleStock[[#This Row],[Day]],1,FIND("day",AppleStock[[#This Row],[Day]])-1)</f>
        <v>Thurs</v>
      </c>
      <c r="J7370" s="3">
        <f>AppleStock[[#This Row],[Open]]-AppleStock[[#This Row],[Close]]</f>
        <v>1.3392999999999988E-2</v>
      </c>
      <c r="K7370" t="str">
        <f>IF(AppleStock[[#This Row],[Day Change]]&gt;0,"UP","DOWN")</f>
        <v>UP</v>
      </c>
      <c r="L7370" s="2">
        <v>91</v>
      </c>
      <c r="Q7370" s="15"/>
    </row>
    <row r="7371" spans="1:17" x14ac:dyDescent="0.25">
      <c r="A7371" s="1">
        <v>33403</v>
      </c>
      <c r="B7371" s="3">
        <v>1.526786</v>
      </c>
      <c r="C7371" s="3">
        <v>1.526786</v>
      </c>
      <c r="D7371" s="3">
        <v>1.455357</v>
      </c>
      <c r="E7371" s="3">
        <v>1.46875</v>
      </c>
      <c r="F7371" s="3">
        <v>1.236964</v>
      </c>
      <c r="G7371">
        <v>56322000</v>
      </c>
      <c r="H7371" t="str">
        <f>TEXT(AppleStock[[#This Row],[Date]],"dddd")</f>
        <v>Friday</v>
      </c>
      <c r="I7371" t="str">
        <f>MID(AppleStock[[#This Row],[Day]],1,FIND("day",AppleStock[[#This Row],[Day]])-1)</f>
        <v>Fri</v>
      </c>
      <c r="J7371" s="3">
        <f>AppleStock[[#This Row],[Open]]-AppleStock[[#This Row],[Close]]</f>
        <v>5.8035999999999976E-2</v>
      </c>
      <c r="K7371" t="str">
        <f>IF(AppleStock[[#This Row],[Day Change]]&gt;0,"UP","DOWN")</f>
        <v>UP</v>
      </c>
      <c r="L7371" s="2">
        <v>91</v>
      </c>
      <c r="Q7371" s="15"/>
    </row>
    <row r="7372" spans="1:17" x14ac:dyDescent="0.25">
      <c r="A7372" s="1">
        <v>33406</v>
      </c>
      <c r="B7372" s="3">
        <v>1.464286</v>
      </c>
      <c r="C7372" s="3">
        <v>1.508929</v>
      </c>
      <c r="D7372" s="3">
        <v>1.464286</v>
      </c>
      <c r="E7372" s="3">
        <v>1.5</v>
      </c>
      <c r="F7372" s="3">
        <v>1.2632829999999999</v>
      </c>
      <c r="G7372">
        <v>41650000</v>
      </c>
      <c r="H7372" t="str">
        <f>TEXT(AppleStock[[#This Row],[Date]],"dddd")</f>
        <v>Monday</v>
      </c>
      <c r="I7372" t="str">
        <f>MID(AppleStock[[#This Row],[Day]],1,FIND("day",AppleStock[[#This Row],[Day]])-1)</f>
        <v>Mon</v>
      </c>
      <c r="J7372" s="3">
        <f>AppleStock[[#This Row],[Open]]-AppleStock[[#This Row],[Close]]</f>
        <v>-3.5714000000000024E-2</v>
      </c>
      <c r="K7372" t="str">
        <f>IF(AppleStock[[#This Row],[Day Change]]&gt;0,"UP","DOWN")</f>
        <v>DOWN</v>
      </c>
      <c r="L7372" s="2">
        <v>91</v>
      </c>
      <c r="Q7372" s="15"/>
    </row>
    <row r="7373" spans="1:17" x14ac:dyDescent="0.25">
      <c r="A7373" s="1">
        <v>33407</v>
      </c>
      <c r="B7373" s="3">
        <v>1.508929</v>
      </c>
      <c r="C7373" s="3">
        <v>1.544643</v>
      </c>
      <c r="D7373" s="3">
        <v>1.482143</v>
      </c>
      <c r="E7373" s="3">
        <v>1.504464</v>
      </c>
      <c r="F7373" s="3">
        <v>1.2670429999999999</v>
      </c>
      <c r="G7373">
        <v>61171600</v>
      </c>
      <c r="H7373" t="str">
        <f>TEXT(AppleStock[[#This Row],[Date]],"dddd")</f>
        <v>Tuesday</v>
      </c>
      <c r="I7373" t="str">
        <f>MID(AppleStock[[#This Row],[Day]],1,FIND("day",AppleStock[[#This Row],[Day]])-1)</f>
        <v>Tues</v>
      </c>
      <c r="J7373" s="3">
        <f>AppleStock[[#This Row],[Open]]-AppleStock[[#This Row],[Close]]</f>
        <v>4.4649999999999412E-3</v>
      </c>
      <c r="K7373" t="str">
        <f>IF(AppleStock[[#This Row],[Day Change]]&gt;0,"UP","DOWN")</f>
        <v>UP</v>
      </c>
      <c r="L7373" s="2">
        <v>91</v>
      </c>
      <c r="Q7373" s="15"/>
    </row>
    <row r="7374" spans="1:17" x14ac:dyDescent="0.25">
      <c r="A7374" s="1">
        <v>33408</v>
      </c>
      <c r="B7374" s="3">
        <v>1.491071</v>
      </c>
      <c r="C7374" s="3">
        <v>1.508929</v>
      </c>
      <c r="D7374" s="3">
        <v>1.473214</v>
      </c>
      <c r="E7374" s="3">
        <v>1.491071</v>
      </c>
      <c r="F7374" s="3">
        <v>1.255763</v>
      </c>
      <c r="G7374">
        <v>44735600</v>
      </c>
      <c r="H7374" t="str">
        <f>TEXT(AppleStock[[#This Row],[Date]],"dddd")</f>
        <v>Wednesday</v>
      </c>
      <c r="I7374" t="str">
        <f>MID(AppleStock[[#This Row],[Day]],1,FIND("day",AppleStock[[#This Row],[Day]])-1)</f>
        <v>Wednes</v>
      </c>
      <c r="J7374" s="3">
        <f>AppleStock[[#This Row],[Open]]-AppleStock[[#This Row],[Close]]</f>
        <v>0</v>
      </c>
      <c r="K7374" t="str">
        <f>IF(AppleStock[[#This Row],[Day Change]]&gt;0,"UP","DOWN")</f>
        <v>DOWN</v>
      </c>
      <c r="L7374" s="2">
        <v>91</v>
      </c>
      <c r="Q7374" s="15"/>
    </row>
    <row r="7375" spans="1:17" x14ac:dyDescent="0.25">
      <c r="A7375" s="1">
        <v>33409</v>
      </c>
      <c r="B7375" s="3">
        <v>1.473214</v>
      </c>
      <c r="C7375" s="3">
        <v>1.5</v>
      </c>
      <c r="D7375" s="3">
        <v>1.455357</v>
      </c>
      <c r="E7375" s="3">
        <v>1.5</v>
      </c>
      <c r="F7375" s="3">
        <v>1.2632829999999999</v>
      </c>
      <c r="G7375">
        <v>36010800</v>
      </c>
      <c r="H7375" t="str">
        <f>TEXT(AppleStock[[#This Row],[Date]],"dddd")</f>
        <v>Thursday</v>
      </c>
      <c r="I7375" t="str">
        <f>MID(AppleStock[[#This Row],[Day]],1,FIND("day",AppleStock[[#This Row],[Day]])-1)</f>
        <v>Thurs</v>
      </c>
      <c r="J7375" s="3">
        <f>AppleStock[[#This Row],[Open]]-AppleStock[[#This Row],[Close]]</f>
        <v>-2.6785999999999976E-2</v>
      </c>
      <c r="K7375" t="str">
        <f>IF(AppleStock[[#This Row],[Day Change]]&gt;0,"UP","DOWN")</f>
        <v>DOWN</v>
      </c>
      <c r="L7375" s="2">
        <v>91</v>
      </c>
      <c r="Q7375" s="15"/>
    </row>
    <row r="7376" spans="1:17" x14ac:dyDescent="0.25">
      <c r="A7376" s="1">
        <v>33410</v>
      </c>
      <c r="B7376" s="3">
        <v>1.5</v>
      </c>
      <c r="C7376" s="3">
        <v>1.517857</v>
      </c>
      <c r="D7376" s="3">
        <v>1.491071</v>
      </c>
      <c r="E7376" s="3">
        <v>1.5</v>
      </c>
      <c r="F7376" s="3">
        <v>1.2632829999999999</v>
      </c>
      <c r="G7376">
        <v>51503200</v>
      </c>
      <c r="H7376" t="str">
        <f>TEXT(AppleStock[[#This Row],[Date]],"dddd")</f>
        <v>Friday</v>
      </c>
      <c r="I7376" t="str">
        <f>MID(AppleStock[[#This Row],[Day]],1,FIND("day",AppleStock[[#This Row],[Day]])-1)</f>
        <v>Fri</v>
      </c>
      <c r="J7376" s="3">
        <f>AppleStock[[#This Row],[Open]]-AppleStock[[#This Row],[Close]]</f>
        <v>0</v>
      </c>
      <c r="K7376" t="str">
        <f>IF(AppleStock[[#This Row],[Day Change]]&gt;0,"UP","DOWN")</f>
        <v>DOWN</v>
      </c>
      <c r="L7376" s="2">
        <v>91</v>
      </c>
      <c r="Q7376" s="15"/>
    </row>
    <row r="7377" spans="1:17" x14ac:dyDescent="0.25">
      <c r="A7377" s="1">
        <v>33413</v>
      </c>
      <c r="B7377" s="3">
        <v>1.491071</v>
      </c>
      <c r="C7377" s="3">
        <v>1.508929</v>
      </c>
      <c r="D7377" s="3">
        <v>1.473214</v>
      </c>
      <c r="E7377" s="3">
        <v>1.491071</v>
      </c>
      <c r="F7377" s="3">
        <v>1.255763</v>
      </c>
      <c r="G7377">
        <v>51996000</v>
      </c>
      <c r="H7377" t="str">
        <f>TEXT(AppleStock[[#This Row],[Date]],"dddd")</f>
        <v>Monday</v>
      </c>
      <c r="I7377" t="str">
        <f>MID(AppleStock[[#This Row],[Day]],1,FIND("day",AppleStock[[#This Row],[Day]])-1)</f>
        <v>Mon</v>
      </c>
      <c r="J7377" s="3">
        <f>AppleStock[[#This Row],[Open]]-AppleStock[[#This Row],[Close]]</f>
        <v>0</v>
      </c>
      <c r="K7377" t="str">
        <f>IF(AppleStock[[#This Row],[Day Change]]&gt;0,"UP","DOWN")</f>
        <v>DOWN</v>
      </c>
      <c r="L7377" s="2">
        <v>91</v>
      </c>
      <c r="Q7377" s="15"/>
    </row>
    <row r="7378" spans="1:17" x14ac:dyDescent="0.25">
      <c r="A7378" s="1">
        <v>33414</v>
      </c>
      <c r="B7378" s="3">
        <v>1.5</v>
      </c>
      <c r="C7378" s="3">
        <v>1.535714</v>
      </c>
      <c r="D7378" s="3">
        <v>1.491071</v>
      </c>
      <c r="E7378" s="3">
        <v>1.513393</v>
      </c>
      <c r="F7378" s="3">
        <v>1.274562</v>
      </c>
      <c r="G7378">
        <v>56980000</v>
      </c>
      <c r="H7378" t="str">
        <f>TEXT(AppleStock[[#This Row],[Date]],"dddd")</f>
        <v>Tuesday</v>
      </c>
      <c r="I7378" t="str">
        <f>MID(AppleStock[[#This Row],[Day]],1,FIND("day",AppleStock[[#This Row],[Day]])-1)</f>
        <v>Tues</v>
      </c>
      <c r="J7378" s="3">
        <f>AppleStock[[#This Row],[Open]]-AppleStock[[#This Row],[Close]]</f>
        <v>-1.3392999999999988E-2</v>
      </c>
      <c r="K7378" t="str">
        <f>IF(AppleStock[[#This Row],[Day Change]]&gt;0,"UP","DOWN")</f>
        <v>DOWN</v>
      </c>
      <c r="L7378" s="2">
        <v>91</v>
      </c>
      <c r="Q7378" s="15"/>
    </row>
    <row r="7379" spans="1:17" x14ac:dyDescent="0.25">
      <c r="A7379" s="1">
        <v>33415</v>
      </c>
      <c r="B7379" s="3">
        <v>1.526786</v>
      </c>
      <c r="C7379" s="3">
        <v>1.553571</v>
      </c>
      <c r="D7379" s="3">
        <v>1.508929</v>
      </c>
      <c r="E7379" s="3">
        <v>1.535714</v>
      </c>
      <c r="F7379" s="3">
        <v>1.2933619999999999</v>
      </c>
      <c r="G7379">
        <v>62610800</v>
      </c>
      <c r="H7379" t="str">
        <f>TEXT(AppleStock[[#This Row],[Date]],"dddd")</f>
        <v>Wednesday</v>
      </c>
      <c r="I7379" t="str">
        <f>MID(AppleStock[[#This Row],[Day]],1,FIND("day",AppleStock[[#This Row],[Day]])-1)</f>
        <v>Wednes</v>
      </c>
      <c r="J7379" s="3">
        <f>AppleStock[[#This Row],[Open]]-AppleStock[[#This Row],[Close]]</f>
        <v>-8.928000000000047E-3</v>
      </c>
      <c r="K7379" t="str">
        <f>IF(AppleStock[[#This Row],[Day Change]]&gt;0,"UP","DOWN")</f>
        <v>DOWN</v>
      </c>
      <c r="L7379" s="2">
        <v>91</v>
      </c>
      <c r="Q7379" s="15"/>
    </row>
    <row r="7380" spans="1:17" x14ac:dyDescent="0.25">
      <c r="A7380" s="1">
        <v>33416</v>
      </c>
      <c r="B7380" s="3">
        <v>1.517857</v>
      </c>
      <c r="C7380" s="3">
        <v>1.526786</v>
      </c>
      <c r="D7380" s="3">
        <v>1.491071</v>
      </c>
      <c r="E7380" s="3">
        <v>1.517857</v>
      </c>
      <c r="F7380" s="3">
        <v>1.278322</v>
      </c>
      <c r="G7380">
        <v>37800000</v>
      </c>
      <c r="H7380" t="str">
        <f>TEXT(AppleStock[[#This Row],[Date]],"dddd")</f>
        <v>Thursday</v>
      </c>
      <c r="I7380" t="str">
        <f>MID(AppleStock[[#This Row],[Day]],1,FIND("day",AppleStock[[#This Row],[Day]])-1)</f>
        <v>Thurs</v>
      </c>
      <c r="J7380" s="3">
        <f>AppleStock[[#This Row],[Open]]-AppleStock[[#This Row],[Close]]</f>
        <v>0</v>
      </c>
      <c r="K7380" t="str">
        <f>IF(AppleStock[[#This Row],[Day Change]]&gt;0,"UP","DOWN")</f>
        <v>DOWN</v>
      </c>
      <c r="L7380" s="2">
        <v>91</v>
      </c>
      <c r="Q7380" s="15"/>
    </row>
    <row r="7381" spans="1:17" x14ac:dyDescent="0.25">
      <c r="A7381" s="1">
        <v>33417</v>
      </c>
      <c r="B7381" s="3">
        <v>1.508929</v>
      </c>
      <c r="C7381" s="3">
        <v>1.517857</v>
      </c>
      <c r="D7381" s="3">
        <v>1.4375</v>
      </c>
      <c r="E7381" s="3">
        <v>1.482143</v>
      </c>
      <c r="F7381" s="3">
        <v>1.2482439999999999</v>
      </c>
      <c r="G7381">
        <v>56660800</v>
      </c>
      <c r="H7381" t="str">
        <f>TEXT(AppleStock[[#This Row],[Date]],"dddd")</f>
        <v>Friday</v>
      </c>
      <c r="I7381" t="str">
        <f>MID(AppleStock[[#This Row],[Day]],1,FIND("day",AppleStock[[#This Row],[Day]])-1)</f>
        <v>Fri</v>
      </c>
      <c r="J7381" s="3">
        <f>AppleStock[[#This Row],[Open]]-AppleStock[[#This Row],[Close]]</f>
        <v>2.6785999999999976E-2</v>
      </c>
      <c r="K7381" t="str">
        <f>IF(AppleStock[[#This Row],[Day Change]]&gt;0,"UP","DOWN")</f>
        <v>UP</v>
      </c>
      <c r="L7381" s="2">
        <v>91</v>
      </c>
      <c r="Q7381" s="15"/>
    </row>
    <row r="7382" spans="1:17" x14ac:dyDescent="0.25">
      <c r="A7382" s="1">
        <v>33420</v>
      </c>
      <c r="B7382" s="3">
        <v>1.508929</v>
      </c>
      <c r="C7382" s="3">
        <v>1.535714</v>
      </c>
      <c r="D7382" s="3">
        <v>1.491071</v>
      </c>
      <c r="E7382" s="3">
        <v>1.517857</v>
      </c>
      <c r="F7382" s="3">
        <v>1.278322</v>
      </c>
      <c r="G7382">
        <v>48706000</v>
      </c>
      <c r="H7382" t="str">
        <f>TEXT(AppleStock[[#This Row],[Date]],"dddd")</f>
        <v>Monday</v>
      </c>
      <c r="I7382" t="str">
        <f>MID(AppleStock[[#This Row],[Day]],1,FIND("day",AppleStock[[#This Row],[Day]])-1)</f>
        <v>Mon</v>
      </c>
      <c r="J7382" s="3">
        <f>AppleStock[[#This Row],[Open]]-AppleStock[[#This Row],[Close]]</f>
        <v>-8.928000000000047E-3</v>
      </c>
      <c r="K7382" t="str">
        <f>IF(AppleStock[[#This Row],[Day Change]]&gt;0,"UP","DOWN")</f>
        <v>DOWN</v>
      </c>
      <c r="L7382" s="2">
        <v>91</v>
      </c>
      <c r="Q7382" s="15"/>
    </row>
    <row r="7383" spans="1:17" x14ac:dyDescent="0.25">
      <c r="A7383" s="1">
        <v>33421</v>
      </c>
      <c r="B7383" s="3">
        <v>1.508929</v>
      </c>
      <c r="C7383" s="3">
        <v>1.526786</v>
      </c>
      <c r="D7383" s="3">
        <v>1.491071</v>
      </c>
      <c r="E7383" s="3">
        <v>1.508929</v>
      </c>
      <c r="F7383" s="3">
        <v>1.270802</v>
      </c>
      <c r="G7383">
        <v>30035600</v>
      </c>
      <c r="H7383" t="str">
        <f>TEXT(AppleStock[[#This Row],[Date]],"dddd")</f>
        <v>Tuesday</v>
      </c>
      <c r="I7383" t="str">
        <f>MID(AppleStock[[#This Row],[Day]],1,FIND("day",AppleStock[[#This Row],[Day]])-1)</f>
        <v>Tues</v>
      </c>
      <c r="J7383" s="3">
        <f>AppleStock[[#This Row],[Open]]-AppleStock[[#This Row],[Close]]</f>
        <v>0</v>
      </c>
      <c r="K7383" t="str">
        <f>IF(AppleStock[[#This Row],[Day Change]]&gt;0,"UP","DOWN")</f>
        <v>DOWN</v>
      </c>
      <c r="L7383" s="2">
        <v>91</v>
      </c>
      <c r="Q7383" s="15"/>
    </row>
    <row r="7384" spans="1:17" x14ac:dyDescent="0.25">
      <c r="A7384" s="1">
        <v>33422</v>
      </c>
      <c r="B7384" s="3">
        <v>1.508929</v>
      </c>
      <c r="C7384" s="3">
        <v>1.553571</v>
      </c>
      <c r="D7384" s="3">
        <v>1.491071</v>
      </c>
      <c r="E7384" s="3">
        <v>1.540179</v>
      </c>
      <c r="F7384" s="3">
        <v>1.2971200000000001</v>
      </c>
      <c r="G7384">
        <v>77593600</v>
      </c>
      <c r="H7384" t="str">
        <f>TEXT(AppleStock[[#This Row],[Date]],"dddd")</f>
        <v>Wednesday</v>
      </c>
      <c r="I7384" t="str">
        <f>MID(AppleStock[[#This Row],[Day]],1,FIND("day",AppleStock[[#This Row],[Day]])-1)</f>
        <v>Wednes</v>
      </c>
      <c r="J7384" s="3">
        <f>AppleStock[[#This Row],[Open]]-AppleStock[[#This Row],[Close]]</f>
        <v>-3.125E-2</v>
      </c>
      <c r="K7384" t="str">
        <f>IF(AppleStock[[#This Row],[Day Change]]&gt;0,"UP","DOWN")</f>
        <v>DOWN</v>
      </c>
      <c r="L7384" s="2">
        <v>91</v>
      </c>
      <c r="Q7384" s="15"/>
    </row>
    <row r="7385" spans="1:17" x14ac:dyDescent="0.25">
      <c r="A7385" s="1">
        <v>33424</v>
      </c>
      <c r="B7385" s="3">
        <v>1.535714</v>
      </c>
      <c r="C7385" s="3">
        <v>1.642857</v>
      </c>
      <c r="D7385" s="3">
        <v>1.526786</v>
      </c>
      <c r="E7385" s="3">
        <v>1.629464</v>
      </c>
      <c r="F7385" s="3">
        <v>1.3723160000000001</v>
      </c>
      <c r="G7385">
        <v>82888400</v>
      </c>
      <c r="H7385" t="str">
        <f>TEXT(AppleStock[[#This Row],[Date]],"dddd")</f>
        <v>Friday</v>
      </c>
      <c r="I7385" t="str">
        <f>MID(AppleStock[[#This Row],[Day]],1,FIND("day",AppleStock[[#This Row],[Day]])-1)</f>
        <v>Fri</v>
      </c>
      <c r="J7385" s="3">
        <f>AppleStock[[#This Row],[Open]]-AppleStock[[#This Row],[Close]]</f>
        <v>-9.375E-2</v>
      </c>
      <c r="K7385" t="str">
        <f>IF(AppleStock[[#This Row],[Day Change]]&gt;0,"UP","DOWN")</f>
        <v>DOWN</v>
      </c>
      <c r="L7385" s="2">
        <v>91</v>
      </c>
      <c r="Q7385" s="15"/>
    </row>
    <row r="7386" spans="1:17" x14ac:dyDescent="0.25">
      <c r="A7386" s="1">
        <v>33427</v>
      </c>
      <c r="B7386" s="3">
        <v>1.616071</v>
      </c>
      <c r="C7386" s="3">
        <v>1.6875</v>
      </c>
      <c r="D7386" s="3">
        <v>1.607143</v>
      </c>
      <c r="E7386" s="3">
        <v>1.669643</v>
      </c>
      <c r="F7386" s="3">
        <v>1.4061539999999999</v>
      </c>
      <c r="G7386">
        <v>76770400</v>
      </c>
      <c r="H7386" t="str">
        <f>TEXT(AppleStock[[#This Row],[Date]],"dddd")</f>
        <v>Monday</v>
      </c>
      <c r="I7386" t="str">
        <f>MID(AppleStock[[#This Row],[Day]],1,FIND("day",AppleStock[[#This Row],[Day]])-1)</f>
        <v>Mon</v>
      </c>
      <c r="J7386" s="3">
        <f>AppleStock[[#This Row],[Open]]-AppleStock[[#This Row],[Close]]</f>
        <v>-5.3571999999999953E-2</v>
      </c>
      <c r="K7386" t="str">
        <f>IF(AppleStock[[#This Row],[Day Change]]&gt;0,"UP","DOWN")</f>
        <v>DOWN</v>
      </c>
      <c r="L7386" s="2">
        <v>91</v>
      </c>
      <c r="Q7386" s="15"/>
    </row>
    <row r="7387" spans="1:17" x14ac:dyDescent="0.25">
      <c r="A7387" s="1">
        <v>33428</v>
      </c>
      <c r="B7387" s="3">
        <v>1.6875</v>
      </c>
      <c r="C7387" s="3">
        <v>1.723214</v>
      </c>
      <c r="D7387" s="3">
        <v>1.660714</v>
      </c>
      <c r="E7387" s="3">
        <v>1.674107</v>
      </c>
      <c r="F7387" s="3">
        <v>1.4099139999999999</v>
      </c>
      <c r="G7387">
        <v>56610400</v>
      </c>
      <c r="H7387" t="str">
        <f>TEXT(AppleStock[[#This Row],[Date]],"dddd")</f>
        <v>Tuesday</v>
      </c>
      <c r="I7387" t="str">
        <f>MID(AppleStock[[#This Row],[Day]],1,FIND("day",AppleStock[[#This Row],[Day]])-1)</f>
        <v>Tues</v>
      </c>
      <c r="J7387" s="3">
        <f>AppleStock[[#This Row],[Open]]-AppleStock[[#This Row],[Close]]</f>
        <v>1.3392999999999988E-2</v>
      </c>
      <c r="K7387" t="str">
        <f>IF(AppleStock[[#This Row],[Day Change]]&gt;0,"UP","DOWN")</f>
        <v>UP</v>
      </c>
      <c r="L7387" s="2">
        <v>91</v>
      </c>
      <c r="Q7387" s="15"/>
    </row>
    <row r="7388" spans="1:17" x14ac:dyDescent="0.25">
      <c r="A7388" s="1">
        <v>33429</v>
      </c>
      <c r="B7388" s="3">
        <v>1.696429</v>
      </c>
      <c r="C7388" s="3">
        <v>1.723214</v>
      </c>
      <c r="D7388" s="3">
        <v>1.669643</v>
      </c>
      <c r="E7388" s="3">
        <v>1.6875</v>
      </c>
      <c r="F7388" s="3">
        <v>1.4211929999999999</v>
      </c>
      <c r="G7388">
        <v>39144000</v>
      </c>
      <c r="H7388" t="str">
        <f>TEXT(AppleStock[[#This Row],[Date]],"dddd")</f>
        <v>Wednesday</v>
      </c>
      <c r="I7388" t="str">
        <f>MID(AppleStock[[#This Row],[Day]],1,FIND("day",AppleStock[[#This Row],[Day]])-1)</f>
        <v>Wednes</v>
      </c>
      <c r="J7388" s="3">
        <f>AppleStock[[#This Row],[Open]]-AppleStock[[#This Row],[Close]]</f>
        <v>8.9289999999999647E-3</v>
      </c>
      <c r="K7388" t="str">
        <f>IF(AppleStock[[#This Row],[Day Change]]&gt;0,"UP","DOWN")</f>
        <v>UP</v>
      </c>
      <c r="L7388" s="2">
        <v>91</v>
      </c>
      <c r="Q7388" s="15"/>
    </row>
    <row r="7389" spans="1:17" x14ac:dyDescent="0.25">
      <c r="A7389" s="1">
        <v>33430</v>
      </c>
      <c r="B7389" s="3">
        <v>1.678571</v>
      </c>
      <c r="C7389" s="3">
        <v>1.6875</v>
      </c>
      <c r="D7389" s="3">
        <v>1.642857</v>
      </c>
      <c r="E7389" s="3">
        <v>1.669643</v>
      </c>
      <c r="F7389" s="3">
        <v>1.4061539999999999</v>
      </c>
      <c r="G7389">
        <v>36478400</v>
      </c>
      <c r="H7389" t="str">
        <f>TEXT(AppleStock[[#This Row],[Date]],"dddd")</f>
        <v>Thursday</v>
      </c>
      <c r="I7389" t="str">
        <f>MID(AppleStock[[#This Row],[Day]],1,FIND("day",AppleStock[[#This Row],[Day]])-1)</f>
        <v>Thurs</v>
      </c>
      <c r="J7389" s="3">
        <f>AppleStock[[#This Row],[Open]]-AppleStock[[#This Row],[Close]]</f>
        <v>8.928000000000047E-3</v>
      </c>
      <c r="K7389" t="str">
        <f>IF(AppleStock[[#This Row],[Day Change]]&gt;0,"UP","DOWN")</f>
        <v>UP</v>
      </c>
      <c r="L7389" s="2">
        <v>91</v>
      </c>
      <c r="Q7389" s="15"/>
    </row>
    <row r="7390" spans="1:17" x14ac:dyDescent="0.25">
      <c r="A7390" s="1">
        <v>33431</v>
      </c>
      <c r="B7390" s="3">
        <v>1.6875</v>
      </c>
      <c r="C7390" s="3">
        <v>1.6875</v>
      </c>
      <c r="D7390" s="3">
        <v>1.651786</v>
      </c>
      <c r="E7390" s="3">
        <v>1.669643</v>
      </c>
      <c r="F7390" s="3">
        <v>1.4061539999999999</v>
      </c>
      <c r="G7390">
        <v>33188400</v>
      </c>
      <c r="H7390" t="str">
        <f>TEXT(AppleStock[[#This Row],[Date]],"dddd")</f>
        <v>Friday</v>
      </c>
      <c r="I7390" t="str">
        <f>MID(AppleStock[[#This Row],[Day]],1,FIND("day",AppleStock[[#This Row],[Day]])-1)</f>
        <v>Fri</v>
      </c>
      <c r="J7390" s="3">
        <f>AppleStock[[#This Row],[Open]]-AppleStock[[#This Row],[Close]]</f>
        <v>1.7857000000000012E-2</v>
      </c>
      <c r="K7390" t="str">
        <f>IF(AppleStock[[#This Row],[Day Change]]&gt;0,"UP","DOWN")</f>
        <v>UP</v>
      </c>
      <c r="L7390" s="2">
        <v>91</v>
      </c>
      <c r="Q7390" s="15"/>
    </row>
    <row r="7391" spans="1:17" x14ac:dyDescent="0.25">
      <c r="A7391" s="1">
        <v>33434</v>
      </c>
      <c r="B7391" s="3">
        <v>1.669643</v>
      </c>
      <c r="C7391" s="3">
        <v>1.669643</v>
      </c>
      <c r="D7391" s="3">
        <v>1.625</v>
      </c>
      <c r="E7391" s="3">
        <v>1.625</v>
      </c>
      <c r="F7391" s="3">
        <v>1.3685560000000001</v>
      </c>
      <c r="G7391">
        <v>34496000</v>
      </c>
      <c r="H7391" t="str">
        <f>TEXT(AppleStock[[#This Row],[Date]],"dddd")</f>
        <v>Monday</v>
      </c>
      <c r="I7391" t="str">
        <f>MID(AppleStock[[#This Row],[Day]],1,FIND("day",AppleStock[[#This Row],[Day]])-1)</f>
        <v>Mon</v>
      </c>
      <c r="J7391" s="3">
        <f>AppleStock[[#This Row],[Open]]-AppleStock[[#This Row],[Close]]</f>
        <v>4.4642999999999988E-2</v>
      </c>
      <c r="K7391" t="str">
        <f>IF(AppleStock[[#This Row],[Day Change]]&gt;0,"UP","DOWN")</f>
        <v>UP</v>
      </c>
      <c r="L7391" s="2">
        <v>91</v>
      </c>
      <c r="Q7391" s="15"/>
    </row>
    <row r="7392" spans="1:17" x14ac:dyDescent="0.25">
      <c r="A7392" s="1">
        <v>33435</v>
      </c>
      <c r="B7392" s="3">
        <v>1.625</v>
      </c>
      <c r="C7392" s="3">
        <v>1.633929</v>
      </c>
      <c r="D7392" s="3">
        <v>1.553571</v>
      </c>
      <c r="E7392" s="3">
        <v>1.5625</v>
      </c>
      <c r="F7392" s="3">
        <v>1.31592</v>
      </c>
      <c r="G7392">
        <v>55748000</v>
      </c>
      <c r="H7392" t="str">
        <f>TEXT(AppleStock[[#This Row],[Date]],"dddd")</f>
        <v>Tuesday</v>
      </c>
      <c r="I7392" t="str">
        <f>MID(AppleStock[[#This Row],[Day]],1,FIND("day",AppleStock[[#This Row],[Day]])-1)</f>
        <v>Tues</v>
      </c>
      <c r="J7392" s="3">
        <f>AppleStock[[#This Row],[Open]]-AppleStock[[#This Row],[Close]]</f>
        <v>6.25E-2</v>
      </c>
      <c r="K7392" t="str">
        <f>IF(AppleStock[[#This Row],[Day Change]]&gt;0,"UP","DOWN")</f>
        <v>UP</v>
      </c>
      <c r="L7392" s="2">
        <v>91</v>
      </c>
      <c r="Q7392" s="15"/>
    </row>
    <row r="7393" spans="1:17" x14ac:dyDescent="0.25">
      <c r="A7393" s="1">
        <v>33436</v>
      </c>
      <c r="B7393" s="3">
        <v>1.553571</v>
      </c>
      <c r="C7393" s="3">
        <v>1.589286</v>
      </c>
      <c r="D7393" s="3">
        <v>1.508929</v>
      </c>
      <c r="E7393" s="3">
        <v>1.517857</v>
      </c>
      <c r="F7393" s="3">
        <v>1.278322</v>
      </c>
      <c r="G7393">
        <v>52234000</v>
      </c>
      <c r="H7393" t="str">
        <f>TEXT(AppleStock[[#This Row],[Date]],"dddd")</f>
        <v>Wednesday</v>
      </c>
      <c r="I7393" t="str">
        <f>MID(AppleStock[[#This Row],[Day]],1,FIND("day",AppleStock[[#This Row],[Day]])-1)</f>
        <v>Wednes</v>
      </c>
      <c r="J7393" s="3">
        <f>AppleStock[[#This Row],[Open]]-AppleStock[[#This Row],[Close]]</f>
        <v>3.5714000000000024E-2</v>
      </c>
      <c r="K7393" t="str">
        <f>IF(AppleStock[[#This Row],[Day Change]]&gt;0,"UP","DOWN")</f>
        <v>UP</v>
      </c>
      <c r="L7393" s="2">
        <v>91</v>
      </c>
      <c r="Q7393" s="15"/>
    </row>
    <row r="7394" spans="1:17" x14ac:dyDescent="0.25">
      <c r="A7394" s="1">
        <v>33437</v>
      </c>
      <c r="B7394" s="3">
        <v>1.571429</v>
      </c>
      <c r="C7394" s="3">
        <v>1.611607</v>
      </c>
      <c r="D7394" s="3">
        <v>1.535714</v>
      </c>
      <c r="E7394" s="3">
        <v>1.602679</v>
      </c>
      <c r="F7394" s="3">
        <v>1.3497570000000001</v>
      </c>
      <c r="G7394">
        <v>99579200</v>
      </c>
      <c r="H7394" t="str">
        <f>TEXT(AppleStock[[#This Row],[Date]],"dddd")</f>
        <v>Thursday</v>
      </c>
      <c r="I7394" t="str">
        <f>MID(AppleStock[[#This Row],[Day]],1,FIND("day",AppleStock[[#This Row],[Day]])-1)</f>
        <v>Thurs</v>
      </c>
      <c r="J7394" s="3">
        <f>AppleStock[[#This Row],[Open]]-AppleStock[[#This Row],[Close]]</f>
        <v>-3.125E-2</v>
      </c>
      <c r="K7394" t="str">
        <f>IF(AppleStock[[#This Row],[Day Change]]&gt;0,"UP","DOWN")</f>
        <v>DOWN</v>
      </c>
      <c r="L7394" s="2">
        <v>91</v>
      </c>
      <c r="Q7394" s="15"/>
    </row>
    <row r="7395" spans="1:17" x14ac:dyDescent="0.25">
      <c r="A7395" s="1">
        <v>33438</v>
      </c>
      <c r="B7395" s="3">
        <v>1.616071</v>
      </c>
      <c r="C7395" s="3">
        <v>1.651786</v>
      </c>
      <c r="D7395" s="3">
        <v>1.607143</v>
      </c>
      <c r="E7395" s="3">
        <v>1.642857</v>
      </c>
      <c r="F7395" s="3">
        <v>1.3835949999999999</v>
      </c>
      <c r="G7395">
        <v>32104800</v>
      </c>
      <c r="H7395" t="str">
        <f>TEXT(AppleStock[[#This Row],[Date]],"dddd")</f>
        <v>Friday</v>
      </c>
      <c r="I7395" t="str">
        <f>MID(AppleStock[[#This Row],[Day]],1,FIND("day",AppleStock[[#This Row],[Day]])-1)</f>
        <v>Fri</v>
      </c>
      <c r="J7395" s="3">
        <f>AppleStock[[#This Row],[Open]]-AppleStock[[#This Row],[Close]]</f>
        <v>-2.6785999999999976E-2</v>
      </c>
      <c r="K7395" t="str">
        <f>IF(AppleStock[[#This Row],[Day Change]]&gt;0,"UP","DOWN")</f>
        <v>DOWN</v>
      </c>
      <c r="L7395" s="2">
        <v>91</v>
      </c>
      <c r="Q7395" s="15"/>
    </row>
    <row r="7396" spans="1:17" x14ac:dyDescent="0.25">
      <c r="A7396" s="1">
        <v>33441</v>
      </c>
      <c r="B7396" s="3">
        <v>1.633929</v>
      </c>
      <c r="C7396" s="3">
        <v>1.651786</v>
      </c>
      <c r="D7396" s="3">
        <v>1.625</v>
      </c>
      <c r="E7396" s="3">
        <v>1.642857</v>
      </c>
      <c r="F7396" s="3">
        <v>1.3835949999999999</v>
      </c>
      <c r="G7396">
        <v>27168400</v>
      </c>
      <c r="H7396" t="str">
        <f>TEXT(AppleStock[[#This Row],[Date]],"dddd")</f>
        <v>Monday</v>
      </c>
      <c r="I7396" t="str">
        <f>MID(AppleStock[[#This Row],[Day]],1,FIND("day",AppleStock[[#This Row],[Day]])-1)</f>
        <v>Mon</v>
      </c>
      <c r="J7396" s="3">
        <f>AppleStock[[#This Row],[Open]]-AppleStock[[#This Row],[Close]]</f>
        <v>-8.928000000000047E-3</v>
      </c>
      <c r="K7396" t="str">
        <f>IF(AppleStock[[#This Row],[Day Change]]&gt;0,"UP","DOWN")</f>
        <v>DOWN</v>
      </c>
      <c r="L7396" s="2">
        <v>91</v>
      </c>
      <c r="Q7396" s="15"/>
    </row>
    <row r="7397" spans="1:17" x14ac:dyDescent="0.25">
      <c r="A7397" s="1">
        <v>33442</v>
      </c>
      <c r="B7397" s="3">
        <v>1.651786</v>
      </c>
      <c r="C7397" s="3">
        <v>1.660714</v>
      </c>
      <c r="D7397" s="3">
        <v>1.589286</v>
      </c>
      <c r="E7397" s="3">
        <v>1.607143</v>
      </c>
      <c r="F7397" s="3">
        <v>1.3535170000000001</v>
      </c>
      <c r="G7397">
        <v>33264000</v>
      </c>
      <c r="H7397" t="str">
        <f>TEXT(AppleStock[[#This Row],[Date]],"dddd")</f>
        <v>Tuesday</v>
      </c>
      <c r="I7397" t="str">
        <f>MID(AppleStock[[#This Row],[Day]],1,FIND("day",AppleStock[[#This Row],[Day]])-1)</f>
        <v>Tues</v>
      </c>
      <c r="J7397" s="3">
        <f>AppleStock[[#This Row],[Open]]-AppleStock[[#This Row],[Close]]</f>
        <v>4.4642999999999988E-2</v>
      </c>
      <c r="K7397" t="str">
        <f>IF(AppleStock[[#This Row],[Day Change]]&gt;0,"UP","DOWN")</f>
        <v>UP</v>
      </c>
      <c r="L7397" s="2">
        <v>91</v>
      </c>
      <c r="Q7397" s="15"/>
    </row>
    <row r="7398" spans="1:17" x14ac:dyDescent="0.25">
      <c r="A7398" s="1">
        <v>33443</v>
      </c>
      <c r="B7398" s="3">
        <v>1.616071</v>
      </c>
      <c r="C7398" s="3">
        <v>1.633929</v>
      </c>
      <c r="D7398" s="3">
        <v>1.589286</v>
      </c>
      <c r="E7398" s="3">
        <v>1.607143</v>
      </c>
      <c r="F7398" s="3">
        <v>1.3535170000000001</v>
      </c>
      <c r="G7398">
        <v>32863600</v>
      </c>
      <c r="H7398" t="str">
        <f>TEXT(AppleStock[[#This Row],[Date]],"dddd")</f>
        <v>Wednesday</v>
      </c>
      <c r="I7398" t="str">
        <f>MID(AppleStock[[#This Row],[Day]],1,FIND("day",AppleStock[[#This Row],[Day]])-1)</f>
        <v>Wednes</v>
      </c>
      <c r="J7398" s="3">
        <f>AppleStock[[#This Row],[Open]]-AppleStock[[#This Row],[Close]]</f>
        <v>8.928000000000047E-3</v>
      </c>
      <c r="K7398" t="str">
        <f>IF(AppleStock[[#This Row],[Day Change]]&gt;0,"UP","DOWN")</f>
        <v>UP</v>
      </c>
      <c r="L7398" s="2">
        <v>91</v>
      </c>
      <c r="Q7398" s="15"/>
    </row>
    <row r="7399" spans="1:17" x14ac:dyDescent="0.25">
      <c r="A7399" s="1">
        <v>33444</v>
      </c>
      <c r="B7399" s="3">
        <v>1.616071</v>
      </c>
      <c r="C7399" s="3">
        <v>1.633929</v>
      </c>
      <c r="D7399" s="3">
        <v>1.607143</v>
      </c>
      <c r="E7399" s="3">
        <v>1.616071</v>
      </c>
      <c r="F7399" s="3">
        <v>1.3610370000000001</v>
      </c>
      <c r="G7399">
        <v>16450000</v>
      </c>
      <c r="H7399" t="str">
        <f>TEXT(AppleStock[[#This Row],[Date]],"dddd")</f>
        <v>Thursday</v>
      </c>
      <c r="I7399" t="str">
        <f>MID(AppleStock[[#This Row],[Day]],1,FIND("day",AppleStock[[#This Row],[Day]])-1)</f>
        <v>Thurs</v>
      </c>
      <c r="J7399" s="3">
        <f>AppleStock[[#This Row],[Open]]-AppleStock[[#This Row],[Close]]</f>
        <v>0</v>
      </c>
      <c r="K7399" t="str">
        <f>IF(AppleStock[[#This Row],[Day Change]]&gt;0,"UP","DOWN")</f>
        <v>DOWN</v>
      </c>
      <c r="L7399" s="2">
        <v>91</v>
      </c>
      <c r="Q7399" s="15"/>
    </row>
    <row r="7400" spans="1:17" x14ac:dyDescent="0.25">
      <c r="A7400" s="1">
        <v>33445</v>
      </c>
      <c r="B7400" s="3">
        <v>1.633929</v>
      </c>
      <c r="C7400" s="3">
        <v>1.633929</v>
      </c>
      <c r="D7400" s="3">
        <v>1.598214</v>
      </c>
      <c r="E7400" s="3">
        <v>1.602679</v>
      </c>
      <c r="F7400" s="3">
        <v>1.3497570000000001</v>
      </c>
      <c r="G7400">
        <v>18558400</v>
      </c>
      <c r="H7400" t="str">
        <f>TEXT(AppleStock[[#This Row],[Date]],"dddd")</f>
        <v>Friday</v>
      </c>
      <c r="I7400" t="str">
        <f>MID(AppleStock[[#This Row],[Day]],1,FIND("day",AppleStock[[#This Row],[Day]])-1)</f>
        <v>Fri</v>
      </c>
      <c r="J7400" s="3">
        <f>AppleStock[[#This Row],[Open]]-AppleStock[[#This Row],[Close]]</f>
        <v>3.125E-2</v>
      </c>
      <c r="K7400" t="str">
        <f>IF(AppleStock[[#This Row],[Day Change]]&gt;0,"UP","DOWN")</f>
        <v>UP</v>
      </c>
      <c r="L7400" s="2">
        <v>91</v>
      </c>
      <c r="Q7400" s="15"/>
    </row>
    <row r="7401" spans="1:17" x14ac:dyDescent="0.25">
      <c r="A7401" s="1">
        <v>33448</v>
      </c>
      <c r="B7401" s="3">
        <v>1.616071</v>
      </c>
      <c r="C7401" s="3">
        <v>1.625</v>
      </c>
      <c r="D7401" s="3">
        <v>1.589286</v>
      </c>
      <c r="E7401" s="3">
        <v>1.625</v>
      </c>
      <c r="F7401" s="3">
        <v>1.3685560000000001</v>
      </c>
      <c r="G7401">
        <v>13325200</v>
      </c>
      <c r="H7401" t="str">
        <f>TEXT(AppleStock[[#This Row],[Date]],"dddd")</f>
        <v>Monday</v>
      </c>
      <c r="I7401" t="str">
        <f>MID(AppleStock[[#This Row],[Day]],1,FIND("day",AppleStock[[#This Row],[Day]])-1)</f>
        <v>Mon</v>
      </c>
      <c r="J7401" s="3">
        <f>AppleStock[[#This Row],[Open]]-AppleStock[[#This Row],[Close]]</f>
        <v>-8.9289999999999647E-3</v>
      </c>
      <c r="K7401" t="str">
        <f>IF(AppleStock[[#This Row],[Day Change]]&gt;0,"UP","DOWN")</f>
        <v>DOWN</v>
      </c>
      <c r="L7401" s="2">
        <v>91</v>
      </c>
      <c r="Q7401" s="15"/>
    </row>
    <row r="7402" spans="1:17" x14ac:dyDescent="0.25">
      <c r="A7402" s="1">
        <v>33449</v>
      </c>
      <c r="B7402" s="3">
        <v>1.625</v>
      </c>
      <c r="C7402" s="3">
        <v>1.669643</v>
      </c>
      <c r="D7402" s="3">
        <v>1.625</v>
      </c>
      <c r="E7402" s="3">
        <v>1.660714</v>
      </c>
      <c r="F7402" s="3">
        <v>1.3986339999999999</v>
      </c>
      <c r="G7402">
        <v>22965600</v>
      </c>
      <c r="H7402" t="str">
        <f>TEXT(AppleStock[[#This Row],[Date]],"dddd")</f>
        <v>Tuesday</v>
      </c>
      <c r="I7402" t="str">
        <f>MID(AppleStock[[#This Row],[Day]],1,FIND("day",AppleStock[[#This Row],[Day]])-1)</f>
        <v>Tues</v>
      </c>
      <c r="J7402" s="3">
        <f>AppleStock[[#This Row],[Open]]-AppleStock[[#This Row],[Close]]</f>
        <v>-3.5714000000000024E-2</v>
      </c>
      <c r="K7402" t="str">
        <f>IF(AppleStock[[#This Row],[Day Change]]&gt;0,"UP","DOWN")</f>
        <v>DOWN</v>
      </c>
      <c r="L7402" s="2">
        <v>91</v>
      </c>
      <c r="Q7402" s="15"/>
    </row>
    <row r="7403" spans="1:17" x14ac:dyDescent="0.25">
      <c r="A7403" s="1">
        <v>33450</v>
      </c>
      <c r="B7403" s="3">
        <v>1.660714</v>
      </c>
      <c r="C7403" s="3">
        <v>1.674107</v>
      </c>
      <c r="D7403" s="3">
        <v>1.607143</v>
      </c>
      <c r="E7403" s="3">
        <v>1.651786</v>
      </c>
      <c r="F7403" s="3">
        <v>1.3911150000000001</v>
      </c>
      <c r="G7403">
        <v>25701200</v>
      </c>
      <c r="H7403" t="str">
        <f>TEXT(AppleStock[[#This Row],[Date]],"dddd")</f>
        <v>Wednesday</v>
      </c>
      <c r="I7403" t="str">
        <f>MID(AppleStock[[#This Row],[Day]],1,FIND("day",AppleStock[[#This Row],[Day]])-1)</f>
        <v>Wednes</v>
      </c>
      <c r="J7403" s="3">
        <f>AppleStock[[#This Row],[Open]]-AppleStock[[#This Row],[Close]]</f>
        <v>8.928000000000047E-3</v>
      </c>
      <c r="K7403" t="str">
        <f>IF(AppleStock[[#This Row],[Day Change]]&gt;0,"UP","DOWN")</f>
        <v>UP</v>
      </c>
      <c r="L7403" s="2">
        <v>91</v>
      </c>
      <c r="Q7403" s="15"/>
    </row>
    <row r="7404" spans="1:17" x14ac:dyDescent="0.25">
      <c r="A7404" s="1">
        <v>33451</v>
      </c>
      <c r="B7404" s="3">
        <v>1.642857</v>
      </c>
      <c r="C7404" s="3">
        <v>1.758929</v>
      </c>
      <c r="D7404" s="3">
        <v>1.633929</v>
      </c>
      <c r="E7404" s="3">
        <v>1.754464</v>
      </c>
      <c r="F7404" s="3">
        <v>1.477589</v>
      </c>
      <c r="G7404">
        <v>112106400</v>
      </c>
      <c r="H7404" t="str">
        <f>TEXT(AppleStock[[#This Row],[Date]],"dddd")</f>
        <v>Thursday</v>
      </c>
      <c r="I7404" t="str">
        <f>MID(AppleStock[[#This Row],[Day]],1,FIND("day",AppleStock[[#This Row],[Day]])-1)</f>
        <v>Thurs</v>
      </c>
      <c r="J7404" s="3">
        <f>AppleStock[[#This Row],[Open]]-AppleStock[[#This Row],[Close]]</f>
        <v>-0.11160700000000001</v>
      </c>
      <c r="K7404" t="str">
        <f>IF(AppleStock[[#This Row],[Day Change]]&gt;0,"UP","DOWN")</f>
        <v>DOWN</v>
      </c>
      <c r="L7404" s="2">
        <v>91</v>
      </c>
      <c r="Q7404" s="15"/>
    </row>
    <row r="7405" spans="1:17" x14ac:dyDescent="0.25">
      <c r="A7405" s="1">
        <v>33452</v>
      </c>
      <c r="B7405" s="3">
        <v>1.776786</v>
      </c>
      <c r="C7405" s="3">
        <v>1.794643</v>
      </c>
      <c r="D7405" s="3">
        <v>1.75</v>
      </c>
      <c r="E7405" s="3">
        <v>1.785714</v>
      </c>
      <c r="F7405" s="3">
        <v>1.503908</v>
      </c>
      <c r="G7405">
        <v>68252800</v>
      </c>
      <c r="H7405" t="str">
        <f>TEXT(AppleStock[[#This Row],[Date]],"dddd")</f>
        <v>Friday</v>
      </c>
      <c r="I7405" t="str">
        <f>MID(AppleStock[[#This Row],[Day]],1,FIND("day",AppleStock[[#This Row],[Day]])-1)</f>
        <v>Fri</v>
      </c>
      <c r="J7405" s="3">
        <f>AppleStock[[#This Row],[Open]]-AppleStock[[#This Row],[Close]]</f>
        <v>-8.928000000000047E-3</v>
      </c>
      <c r="K7405" t="str">
        <f>IF(AppleStock[[#This Row],[Day Change]]&gt;0,"UP","DOWN")</f>
        <v>DOWN</v>
      </c>
      <c r="L7405" s="2">
        <v>91</v>
      </c>
      <c r="Q7405" s="15"/>
    </row>
    <row r="7406" spans="1:17" x14ac:dyDescent="0.25">
      <c r="A7406" s="1">
        <v>33455</v>
      </c>
      <c r="B7406" s="3">
        <v>1.776786</v>
      </c>
      <c r="C7406" s="3">
        <v>1.776786</v>
      </c>
      <c r="D7406" s="3">
        <v>1.723214</v>
      </c>
      <c r="E7406" s="3">
        <v>1.732143</v>
      </c>
      <c r="F7406" s="3">
        <v>1.4587909999999999</v>
      </c>
      <c r="G7406">
        <v>25191600</v>
      </c>
      <c r="H7406" t="str">
        <f>TEXT(AppleStock[[#This Row],[Date]],"dddd")</f>
        <v>Monday</v>
      </c>
      <c r="I7406" t="str">
        <f>MID(AppleStock[[#This Row],[Day]],1,FIND("day",AppleStock[[#This Row],[Day]])-1)</f>
        <v>Mon</v>
      </c>
      <c r="J7406" s="3">
        <f>AppleStock[[#This Row],[Open]]-AppleStock[[#This Row],[Close]]</f>
        <v>4.4642999999999988E-2</v>
      </c>
      <c r="K7406" t="str">
        <f>IF(AppleStock[[#This Row],[Day Change]]&gt;0,"UP","DOWN")</f>
        <v>UP</v>
      </c>
      <c r="L7406" s="2">
        <v>91</v>
      </c>
      <c r="Q7406" s="15"/>
    </row>
    <row r="7407" spans="1:17" x14ac:dyDescent="0.25">
      <c r="A7407" s="1">
        <v>33456</v>
      </c>
      <c r="B7407" s="3">
        <v>1.741071</v>
      </c>
      <c r="C7407" s="3">
        <v>1.794643</v>
      </c>
      <c r="D7407" s="3">
        <v>1.705357</v>
      </c>
      <c r="E7407" s="3">
        <v>1.767857</v>
      </c>
      <c r="F7407" s="3">
        <v>1.488869</v>
      </c>
      <c r="G7407">
        <v>55106800</v>
      </c>
      <c r="H7407" t="str">
        <f>TEXT(AppleStock[[#This Row],[Date]],"dddd")</f>
        <v>Tuesday</v>
      </c>
      <c r="I7407" t="str">
        <f>MID(AppleStock[[#This Row],[Day]],1,FIND("day",AppleStock[[#This Row],[Day]])-1)</f>
        <v>Tues</v>
      </c>
      <c r="J7407" s="3">
        <f>AppleStock[[#This Row],[Open]]-AppleStock[[#This Row],[Close]]</f>
        <v>-2.6785999999999976E-2</v>
      </c>
      <c r="K7407" t="str">
        <f>IF(AppleStock[[#This Row],[Day Change]]&gt;0,"UP","DOWN")</f>
        <v>DOWN</v>
      </c>
      <c r="L7407" s="2">
        <v>91</v>
      </c>
      <c r="Q7407" s="15"/>
    </row>
    <row r="7408" spans="1:17" x14ac:dyDescent="0.25">
      <c r="A7408" s="1">
        <v>33457</v>
      </c>
      <c r="B7408" s="3">
        <v>1.767857</v>
      </c>
      <c r="C7408" s="3">
        <v>1.821429</v>
      </c>
      <c r="D7408" s="3">
        <v>1.763393</v>
      </c>
      <c r="E7408" s="3">
        <v>1.799107</v>
      </c>
      <c r="F7408" s="3">
        <v>1.5151870000000001</v>
      </c>
      <c r="G7408">
        <v>52903200</v>
      </c>
      <c r="H7408" t="str">
        <f>TEXT(AppleStock[[#This Row],[Date]],"dddd")</f>
        <v>Wednesday</v>
      </c>
      <c r="I7408" t="str">
        <f>MID(AppleStock[[#This Row],[Day]],1,FIND("day",AppleStock[[#This Row],[Day]])-1)</f>
        <v>Wednes</v>
      </c>
      <c r="J7408" s="3">
        <f>AppleStock[[#This Row],[Open]]-AppleStock[[#This Row],[Close]]</f>
        <v>-3.125E-2</v>
      </c>
      <c r="K7408" t="str">
        <f>IF(AppleStock[[#This Row],[Day Change]]&gt;0,"UP","DOWN")</f>
        <v>DOWN</v>
      </c>
      <c r="L7408" s="2">
        <v>91</v>
      </c>
      <c r="Q7408" s="15"/>
    </row>
    <row r="7409" spans="1:17" x14ac:dyDescent="0.25">
      <c r="A7409" s="1">
        <v>33458</v>
      </c>
      <c r="B7409" s="3">
        <v>1.8125</v>
      </c>
      <c r="C7409" s="3">
        <v>1.848214</v>
      </c>
      <c r="D7409" s="3">
        <v>1.785714</v>
      </c>
      <c r="E7409" s="3">
        <v>1.803571</v>
      </c>
      <c r="F7409" s="3">
        <v>1.518947</v>
      </c>
      <c r="G7409">
        <v>47362000</v>
      </c>
      <c r="H7409" t="str">
        <f>TEXT(AppleStock[[#This Row],[Date]],"dddd")</f>
        <v>Thursday</v>
      </c>
      <c r="I7409" t="str">
        <f>MID(AppleStock[[#This Row],[Day]],1,FIND("day",AppleStock[[#This Row],[Day]])-1)</f>
        <v>Thurs</v>
      </c>
      <c r="J7409" s="3">
        <f>AppleStock[[#This Row],[Open]]-AppleStock[[#This Row],[Close]]</f>
        <v>8.9289999999999647E-3</v>
      </c>
      <c r="K7409" t="str">
        <f>IF(AppleStock[[#This Row],[Day Change]]&gt;0,"UP","DOWN")</f>
        <v>UP</v>
      </c>
      <c r="L7409" s="2">
        <v>91</v>
      </c>
      <c r="Q7409" s="15"/>
    </row>
    <row r="7410" spans="1:17" x14ac:dyDescent="0.25">
      <c r="A7410" s="1">
        <v>33459</v>
      </c>
      <c r="B7410" s="3">
        <v>1.803571</v>
      </c>
      <c r="C7410" s="3">
        <v>1.821429</v>
      </c>
      <c r="D7410" s="3">
        <v>1.776786</v>
      </c>
      <c r="E7410" s="3">
        <v>1.8125</v>
      </c>
      <c r="F7410" s="3">
        <v>1.526467</v>
      </c>
      <c r="G7410">
        <v>38600800</v>
      </c>
      <c r="H7410" t="str">
        <f>TEXT(AppleStock[[#This Row],[Date]],"dddd")</f>
        <v>Friday</v>
      </c>
      <c r="I7410" t="str">
        <f>MID(AppleStock[[#This Row],[Day]],1,FIND("day",AppleStock[[#This Row],[Day]])-1)</f>
        <v>Fri</v>
      </c>
      <c r="J7410" s="3">
        <f>AppleStock[[#This Row],[Open]]-AppleStock[[#This Row],[Close]]</f>
        <v>-8.9289999999999647E-3</v>
      </c>
      <c r="K7410" t="str">
        <f>IF(AppleStock[[#This Row],[Day Change]]&gt;0,"UP","DOWN")</f>
        <v>DOWN</v>
      </c>
      <c r="L7410" s="2">
        <v>91</v>
      </c>
      <c r="Q7410" s="15"/>
    </row>
    <row r="7411" spans="1:17" x14ac:dyDescent="0.25">
      <c r="A7411" s="1">
        <v>33462</v>
      </c>
      <c r="B7411" s="3">
        <v>1.8125</v>
      </c>
      <c r="C7411" s="3">
        <v>1.866071</v>
      </c>
      <c r="D7411" s="3">
        <v>1.803571</v>
      </c>
      <c r="E7411" s="3">
        <v>1.848214</v>
      </c>
      <c r="F7411" s="3">
        <v>1.5565450000000001</v>
      </c>
      <c r="G7411">
        <v>35632800</v>
      </c>
      <c r="H7411" t="str">
        <f>TEXT(AppleStock[[#This Row],[Date]],"dddd")</f>
        <v>Monday</v>
      </c>
      <c r="I7411" t="str">
        <f>MID(AppleStock[[#This Row],[Day]],1,FIND("day",AppleStock[[#This Row],[Day]])-1)</f>
        <v>Mon</v>
      </c>
      <c r="J7411" s="3">
        <f>AppleStock[[#This Row],[Open]]-AppleStock[[#This Row],[Close]]</f>
        <v>-3.5714000000000024E-2</v>
      </c>
      <c r="K7411" t="str">
        <f>IF(AppleStock[[#This Row],[Day Change]]&gt;0,"UP","DOWN")</f>
        <v>DOWN</v>
      </c>
      <c r="L7411" s="2">
        <v>91</v>
      </c>
      <c r="Q7411" s="15"/>
    </row>
    <row r="7412" spans="1:17" x14ac:dyDescent="0.25">
      <c r="A7412" s="1">
        <v>33463</v>
      </c>
      <c r="B7412" s="3">
        <v>1.857143</v>
      </c>
      <c r="C7412" s="3">
        <v>1.928571</v>
      </c>
      <c r="D7412" s="3">
        <v>1.857143</v>
      </c>
      <c r="E7412" s="3">
        <v>1.910714</v>
      </c>
      <c r="F7412" s="3">
        <v>1.609181</v>
      </c>
      <c r="G7412">
        <v>71646400</v>
      </c>
      <c r="H7412" t="str">
        <f>TEXT(AppleStock[[#This Row],[Date]],"dddd")</f>
        <v>Tuesday</v>
      </c>
      <c r="I7412" t="str">
        <f>MID(AppleStock[[#This Row],[Day]],1,FIND("day",AppleStock[[#This Row],[Day]])-1)</f>
        <v>Tues</v>
      </c>
      <c r="J7412" s="3">
        <f>AppleStock[[#This Row],[Open]]-AppleStock[[#This Row],[Close]]</f>
        <v>-5.3571000000000035E-2</v>
      </c>
      <c r="K7412" t="str">
        <f>IF(AppleStock[[#This Row],[Day Change]]&gt;0,"UP","DOWN")</f>
        <v>DOWN</v>
      </c>
      <c r="L7412" s="2">
        <v>91</v>
      </c>
      <c r="Q7412" s="15"/>
    </row>
    <row r="7413" spans="1:17" x14ac:dyDescent="0.25">
      <c r="A7413" s="1">
        <v>33464</v>
      </c>
      <c r="B7413" s="3">
        <v>1.955357</v>
      </c>
      <c r="C7413" s="3">
        <v>1.964286</v>
      </c>
      <c r="D7413" s="3">
        <v>1.924107</v>
      </c>
      <c r="E7413" s="3">
        <v>1.959821</v>
      </c>
      <c r="F7413" s="3">
        <v>1.650539</v>
      </c>
      <c r="G7413">
        <v>50178800</v>
      </c>
      <c r="H7413" t="str">
        <f>TEXT(AppleStock[[#This Row],[Date]],"dddd")</f>
        <v>Wednesday</v>
      </c>
      <c r="I7413" t="str">
        <f>MID(AppleStock[[#This Row],[Day]],1,FIND("day",AppleStock[[#This Row],[Day]])-1)</f>
        <v>Wednes</v>
      </c>
      <c r="J7413" s="3">
        <f>AppleStock[[#This Row],[Open]]-AppleStock[[#This Row],[Close]]</f>
        <v>-4.4640000000000235E-3</v>
      </c>
      <c r="K7413" t="str">
        <f>IF(AppleStock[[#This Row],[Day Change]]&gt;0,"UP","DOWN")</f>
        <v>DOWN</v>
      </c>
      <c r="L7413" s="2">
        <v>91</v>
      </c>
      <c r="Q7413" s="15"/>
    </row>
    <row r="7414" spans="1:17" x14ac:dyDescent="0.25">
      <c r="A7414" s="1">
        <v>33465</v>
      </c>
      <c r="B7414" s="3">
        <v>1.964286</v>
      </c>
      <c r="C7414" s="3">
        <v>1.964286</v>
      </c>
      <c r="D7414" s="3">
        <v>1.892857</v>
      </c>
      <c r="E7414" s="3">
        <v>1.901786</v>
      </c>
      <c r="F7414" s="3">
        <v>1.6016619999999999</v>
      </c>
      <c r="G7414">
        <v>36386000</v>
      </c>
      <c r="H7414" t="str">
        <f>TEXT(AppleStock[[#This Row],[Date]],"dddd")</f>
        <v>Thursday</v>
      </c>
      <c r="I7414" t="str">
        <f>MID(AppleStock[[#This Row],[Day]],1,FIND("day",AppleStock[[#This Row],[Day]])-1)</f>
        <v>Thurs</v>
      </c>
      <c r="J7414" s="3">
        <f>AppleStock[[#This Row],[Open]]-AppleStock[[#This Row],[Close]]</f>
        <v>6.25E-2</v>
      </c>
      <c r="K7414" t="str">
        <f>IF(AppleStock[[#This Row],[Day Change]]&gt;0,"UP","DOWN")</f>
        <v>UP</v>
      </c>
      <c r="L7414" s="2">
        <v>91</v>
      </c>
      <c r="Q7414" s="15"/>
    </row>
    <row r="7415" spans="1:17" x14ac:dyDescent="0.25">
      <c r="A7415" s="1">
        <v>33466</v>
      </c>
      <c r="B7415" s="3">
        <v>1.883929</v>
      </c>
      <c r="C7415" s="3">
        <v>1.9375</v>
      </c>
      <c r="D7415" s="3">
        <v>1.866071</v>
      </c>
      <c r="E7415" s="3">
        <v>1.901786</v>
      </c>
      <c r="F7415" s="3">
        <v>1.6016619999999999</v>
      </c>
      <c r="G7415">
        <v>39701200</v>
      </c>
      <c r="H7415" t="str">
        <f>TEXT(AppleStock[[#This Row],[Date]],"dddd")</f>
        <v>Friday</v>
      </c>
      <c r="I7415" t="str">
        <f>MID(AppleStock[[#This Row],[Day]],1,FIND("day",AppleStock[[#This Row],[Day]])-1)</f>
        <v>Fri</v>
      </c>
      <c r="J7415" s="3">
        <f>AppleStock[[#This Row],[Open]]-AppleStock[[#This Row],[Close]]</f>
        <v>-1.7857000000000012E-2</v>
      </c>
      <c r="K7415" t="str">
        <f>IF(AppleStock[[#This Row],[Day Change]]&gt;0,"UP","DOWN")</f>
        <v>DOWN</v>
      </c>
      <c r="L7415" s="2">
        <v>91</v>
      </c>
      <c r="Q7415" s="15"/>
    </row>
    <row r="7416" spans="1:17" x14ac:dyDescent="0.25">
      <c r="A7416" s="1">
        <v>33469</v>
      </c>
      <c r="B7416" s="3">
        <v>1.767857</v>
      </c>
      <c r="C7416" s="3">
        <v>1.84375</v>
      </c>
      <c r="D7416" s="3">
        <v>1.732143</v>
      </c>
      <c r="E7416" s="3">
        <v>1.803571</v>
      </c>
      <c r="F7416" s="3">
        <v>1.522381</v>
      </c>
      <c r="G7416">
        <v>80620400</v>
      </c>
      <c r="H7416" t="str">
        <f>TEXT(AppleStock[[#This Row],[Date]],"dddd")</f>
        <v>Monday</v>
      </c>
      <c r="I7416" t="str">
        <f>MID(AppleStock[[#This Row],[Day]],1,FIND("day",AppleStock[[#This Row],[Day]])-1)</f>
        <v>Mon</v>
      </c>
      <c r="J7416" s="3">
        <f>AppleStock[[#This Row],[Open]]-AppleStock[[#This Row],[Close]]</f>
        <v>-3.5714000000000024E-2</v>
      </c>
      <c r="K7416" t="str">
        <f>IF(AppleStock[[#This Row],[Day Change]]&gt;0,"UP","DOWN")</f>
        <v>DOWN</v>
      </c>
      <c r="L7416" s="2">
        <v>91</v>
      </c>
      <c r="Q7416" s="15"/>
    </row>
    <row r="7417" spans="1:17" x14ac:dyDescent="0.25">
      <c r="A7417" s="1">
        <v>33470</v>
      </c>
      <c r="B7417" s="3">
        <v>1.839286</v>
      </c>
      <c r="C7417" s="3">
        <v>1.848214</v>
      </c>
      <c r="D7417" s="3">
        <v>1.803571</v>
      </c>
      <c r="E7417" s="3">
        <v>1.821429</v>
      </c>
      <c r="F7417" s="3">
        <v>1.537455</v>
      </c>
      <c r="G7417">
        <v>49856800</v>
      </c>
      <c r="H7417" t="str">
        <f>TEXT(AppleStock[[#This Row],[Date]],"dddd")</f>
        <v>Tuesday</v>
      </c>
      <c r="I7417" t="str">
        <f>MID(AppleStock[[#This Row],[Day]],1,FIND("day",AppleStock[[#This Row],[Day]])-1)</f>
        <v>Tues</v>
      </c>
      <c r="J7417" s="3">
        <f>AppleStock[[#This Row],[Open]]-AppleStock[[#This Row],[Close]]</f>
        <v>1.7857000000000012E-2</v>
      </c>
      <c r="K7417" t="str">
        <f>IF(AppleStock[[#This Row],[Day Change]]&gt;0,"UP","DOWN")</f>
        <v>UP</v>
      </c>
      <c r="L7417" s="2">
        <v>91</v>
      </c>
      <c r="Q7417" s="15"/>
    </row>
    <row r="7418" spans="1:17" x14ac:dyDescent="0.25">
      <c r="A7418" s="1">
        <v>33471</v>
      </c>
      <c r="B7418" s="3">
        <v>1.875</v>
      </c>
      <c r="C7418" s="3">
        <v>1.933036</v>
      </c>
      <c r="D7418" s="3">
        <v>1.857143</v>
      </c>
      <c r="E7418" s="3">
        <v>1.919643</v>
      </c>
      <c r="F7418" s="3">
        <v>1.6203559999999999</v>
      </c>
      <c r="G7418">
        <v>55843200</v>
      </c>
      <c r="H7418" t="str">
        <f>TEXT(AppleStock[[#This Row],[Date]],"dddd")</f>
        <v>Wednesday</v>
      </c>
      <c r="I7418" t="str">
        <f>MID(AppleStock[[#This Row],[Day]],1,FIND("day",AppleStock[[#This Row],[Day]])-1)</f>
        <v>Wednes</v>
      </c>
      <c r="J7418" s="3">
        <f>AppleStock[[#This Row],[Open]]-AppleStock[[#This Row],[Close]]</f>
        <v>-4.4642999999999988E-2</v>
      </c>
      <c r="K7418" t="str">
        <f>IF(AppleStock[[#This Row],[Day Change]]&gt;0,"UP","DOWN")</f>
        <v>DOWN</v>
      </c>
      <c r="L7418" s="2">
        <v>91</v>
      </c>
      <c r="Q7418" s="15"/>
    </row>
    <row r="7419" spans="1:17" x14ac:dyDescent="0.25">
      <c r="A7419" s="1">
        <v>33472</v>
      </c>
      <c r="B7419" s="3">
        <v>1.928571</v>
      </c>
      <c r="C7419" s="3">
        <v>1.955357</v>
      </c>
      <c r="D7419" s="3">
        <v>1.919643</v>
      </c>
      <c r="E7419" s="3">
        <v>1.9375</v>
      </c>
      <c r="F7419" s="3">
        <v>1.635429</v>
      </c>
      <c r="G7419">
        <v>41412000</v>
      </c>
      <c r="H7419" t="str">
        <f>TEXT(AppleStock[[#This Row],[Date]],"dddd")</f>
        <v>Thursday</v>
      </c>
      <c r="I7419" t="str">
        <f>MID(AppleStock[[#This Row],[Day]],1,FIND("day",AppleStock[[#This Row],[Day]])-1)</f>
        <v>Thurs</v>
      </c>
      <c r="J7419" s="3">
        <f>AppleStock[[#This Row],[Open]]-AppleStock[[#This Row],[Close]]</f>
        <v>-8.9289999999999647E-3</v>
      </c>
      <c r="K7419" t="str">
        <f>IF(AppleStock[[#This Row],[Day Change]]&gt;0,"UP","DOWN")</f>
        <v>DOWN</v>
      </c>
      <c r="L7419" s="2">
        <v>91</v>
      </c>
      <c r="Q7419" s="15"/>
    </row>
    <row r="7420" spans="1:17" x14ac:dyDescent="0.25">
      <c r="A7420" s="1">
        <v>33473</v>
      </c>
      <c r="B7420" s="3">
        <v>1.928571</v>
      </c>
      <c r="C7420" s="3">
        <v>1.982143</v>
      </c>
      <c r="D7420" s="3">
        <v>1.883929</v>
      </c>
      <c r="E7420" s="3">
        <v>1.892857</v>
      </c>
      <c r="F7420" s="3">
        <v>1.597747</v>
      </c>
      <c r="G7420">
        <v>60104800</v>
      </c>
      <c r="H7420" t="str">
        <f>TEXT(AppleStock[[#This Row],[Date]],"dddd")</f>
        <v>Friday</v>
      </c>
      <c r="I7420" t="str">
        <f>MID(AppleStock[[#This Row],[Day]],1,FIND("day",AppleStock[[#This Row],[Day]])-1)</f>
        <v>Fri</v>
      </c>
      <c r="J7420" s="3">
        <f>AppleStock[[#This Row],[Open]]-AppleStock[[#This Row],[Close]]</f>
        <v>3.5714000000000024E-2</v>
      </c>
      <c r="K7420" t="str">
        <f>IF(AppleStock[[#This Row],[Day Change]]&gt;0,"UP","DOWN")</f>
        <v>UP</v>
      </c>
      <c r="L7420" s="2">
        <v>91</v>
      </c>
      <c r="Q7420" s="15"/>
    </row>
    <row r="7421" spans="1:17" x14ac:dyDescent="0.25">
      <c r="A7421" s="1">
        <v>33476</v>
      </c>
      <c r="B7421" s="3">
        <v>1.892857</v>
      </c>
      <c r="C7421" s="3">
        <v>1.910714</v>
      </c>
      <c r="D7421" s="3">
        <v>1.875</v>
      </c>
      <c r="E7421" s="3">
        <v>1.892857</v>
      </c>
      <c r="F7421" s="3">
        <v>1.597747</v>
      </c>
      <c r="G7421">
        <v>25398800</v>
      </c>
      <c r="H7421" t="str">
        <f>TEXT(AppleStock[[#This Row],[Date]],"dddd")</f>
        <v>Monday</v>
      </c>
      <c r="I7421" t="str">
        <f>MID(AppleStock[[#This Row],[Day]],1,FIND("day",AppleStock[[#This Row],[Day]])-1)</f>
        <v>Mon</v>
      </c>
      <c r="J7421" s="3">
        <f>AppleStock[[#This Row],[Open]]-AppleStock[[#This Row],[Close]]</f>
        <v>0</v>
      </c>
      <c r="K7421" t="str">
        <f>IF(AppleStock[[#This Row],[Day Change]]&gt;0,"UP","DOWN")</f>
        <v>DOWN</v>
      </c>
      <c r="L7421" s="2">
        <v>91</v>
      </c>
      <c r="Q7421" s="15"/>
    </row>
    <row r="7422" spans="1:17" x14ac:dyDescent="0.25">
      <c r="A7422" s="1">
        <v>33477</v>
      </c>
      <c r="B7422" s="3">
        <v>1.892857</v>
      </c>
      <c r="C7422" s="3">
        <v>1.928571</v>
      </c>
      <c r="D7422" s="3">
        <v>1.883929</v>
      </c>
      <c r="E7422" s="3">
        <v>1.928571</v>
      </c>
      <c r="F7422" s="3">
        <v>1.627893</v>
      </c>
      <c r="G7422">
        <v>25088000</v>
      </c>
      <c r="H7422" t="str">
        <f>TEXT(AppleStock[[#This Row],[Date]],"dddd")</f>
        <v>Tuesday</v>
      </c>
      <c r="I7422" t="str">
        <f>MID(AppleStock[[#This Row],[Day]],1,FIND("day",AppleStock[[#This Row],[Day]])-1)</f>
        <v>Tues</v>
      </c>
      <c r="J7422" s="3">
        <f>AppleStock[[#This Row],[Open]]-AppleStock[[#This Row],[Close]]</f>
        <v>-3.5714000000000024E-2</v>
      </c>
      <c r="K7422" t="str">
        <f>IF(AppleStock[[#This Row],[Day Change]]&gt;0,"UP","DOWN")</f>
        <v>DOWN</v>
      </c>
      <c r="L7422" s="2">
        <v>91</v>
      </c>
      <c r="Q7422" s="15"/>
    </row>
    <row r="7423" spans="1:17" x14ac:dyDescent="0.25">
      <c r="A7423" s="1">
        <v>33478</v>
      </c>
      <c r="B7423" s="3">
        <v>1.928571</v>
      </c>
      <c r="C7423" s="3">
        <v>1.9375</v>
      </c>
      <c r="D7423" s="3">
        <v>1.897321</v>
      </c>
      <c r="E7423" s="3">
        <v>1.901786</v>
      </c>
      <c r="F7423" s="3">
        <v>1.605283</v>
      </c>
      <c r="G7423">
        <v>26896800</v>
      </c>
      <c r="H7423" t="str">
        <f>TEXT(AppleStock[[#This Row],[Date]],"dddd")</f>
        <v>Wednesday</v>
      </c>
      <c r="I7423" t="str">
        <f>MID(AppleStock[[#This Row],[Day]],1,FIND("day",AppleStock[[#This Row],[Day]])-1)</f>
        <v>Wednes</v>
      </c>
      <c r="J7423" s="3">
        <f>AppleStock[[#This Row],[Open]]-AppleStock[[#This Row],[Close]]</f>
        <v>2.6785000000000059E-2</v>
      </c>
      <c r="K7423" t="str">
        <f>IF(AppleStock[[#This Row],[Day Change]]&gt;0,"UP","DOWN")</f>
        <v>UP</v>
      </c>
      <c r="L7423" s="2">
        <v>91</v>
      </c>
      <c r="Q7423" s="15"/>
    </row>
    <row r="7424" spans="1:17" x14ac:dyDescent="0.25">
      <c r="A7424" s="1">
        <v>33479</v>
      </c>
      <c r="B7424" s="3">
        <v>1.901786</v>
      </c>
      <c r="C7424" s="3">
        <v>1.924107</v>
      </c>
      <c r="D7424" s="3">
        <v>1.875</v>
      </c>
      <c r="E7424" s="3">
        <v>1.892857</v>
      </c>
      <c r="F7424" s="3">
        <v>1.597747</v>
      </c>
      <c r="G7424">
        <v>28338800</v>
      </c>
      <c r="H7424" t="str">
        <f>TEXT(AppleStock[[#This Row],[Date]],"dddd")</f>
        <v>Thursday</v>
      </c>
      <c r="I7424" t="str">
        <f>MID(AppleStock[[#This Row],[Day]],1,FIND("day",AppleStock[[#This Row],[Day]])-1)</f>
        <v>Thurs</v>
      </c>
      <c r="J7424" s="3">
        <f>AppleStock[[#This Row],[Open]]-AppleStock[[#This Row],[Close]]</f>
        <v>8.9289999999999647E-3</v>
      </c>
      <c r="K7424" t="str">
        <f>IF(AppleStock[[#This Row],[Day Change]]&gt;0,"UP","DOWN")</f>
        <v>UP</v>
      </c>
      <c r="L7424" s="2">
        <v>91</v>
      </c>
      <c r="Q7424" s="15"/>
    </row>
    <row r="7425" spans="1:17" x14ac:dyDescent="0.25">
      <c r="A7425" s="1">
        <v>33480</v>
      </c>
      <c r="B7425" s="3">
        <v>1.892857</v>
      </c>
      <c r="C7425" s="3">
        <v>1.901786</v>
      </c>
      <c r="D7425" s="3">
        <v>1.866071</v>
      </c>
      <c r="E7425" s="3">
        <v>1.892857</v>
      </c>
      <c r="F7425" s="3">
        <v>1.597747</v>
      </c>
      <c r="G7425">
        <v>16534000</v>
      </c>
      <c r="H7425" t="str">
        <f>TEXT(AppleStock[[#This Row],[Date]],"dddd")</f>
        <v>Friday</v>
      </c>
      <c r="I7425" t="str">
        <f>MID(AppleStock[[#This Row],[Day]],1,FIND("day",AppleStock[[#This Row],[Day]])-1)</f>
        <v>Fri</v>
      </c>
      <c r="J7425" s="3">
        <f>AppleStock[[#This Row],[Open]]-AppleStock[[#This Row],[Close]]</f>
        <v>0</v>
      </c>
      <c r="K7425" t="str">
        <f>IF(AppleStock[[#This Row],[Day Change]]&gt;0,"UP","DOWN")</f>
        <v>DOWN</v>
      </c>
      <c r="L7425" s="2">
        <v>91</v>
      </c>
      <c r="Q7425" s="15"/>
    </row>
    <row r="7426" spans="1:17" x14ac:dyDescent="0.25">
      <c r="A7426" s="1">
        <v>33484</v>
      </c>
      <c r="B7426" s="3">
        <v>1.883929</v>
      </c>
      <c r="C7426" s="3">
        <v>1.901786</v>
      </c>
      <c r="D7426" s="3">
        <v>1.857143</v>
      </c>
      <c r="E7426" s="3">
        <v>1.875</v>
      </c>
      <c r="F7426" s="3">
        <v>1.582673</v>
      </c>
      <c r="G7426">
        <v>17094000</v>
      </c>
      <c r="H7426" t="str">
        <f>TEXT(AppleStock[[#This Row],[Date]],"dddd")</f>
        <v>Tuesday</v>
      </c>
      <c r="I7426" t="str">
        <f>MID(AppleStock[[#This Row],[Day]],1,FIND("day",AppleStock[[#This Row],[Day]])-1)</f>
        <v>Tues</v>
      </c>
      <c r="J7426" s="3">
        <f>AppleStock[[#This Row],[Open]]-AppleStock[[#This Row],[Close]]</f>
        <v>8.9289999999999647E-3</v>
      </c>
      <c r="K7426" t="str">
        <f>IF(AppleStock[[#This Row],[Day Change]]&gt;0,"UP","DOWN")</f>
        <v>UP</v>
      </c>
      <c r="L7426" s="2">
        <v>91</v>
      </c>
      <c r="Q7426" s="15"/>
    </row>
    <row r="7427" spans="1:17" x14ac:dyDescent="0.25">
      <c r="A7427" s="1">
        <v>33485</v>
      </c>
      <c r="B7427" s="3">
        <v>1.883929</v>
      </c>
      <c r="C7427" s="3">
        <v>1.883929</v>
      </c>
      <c r="D7427" s="3">
        <v>1.834821</v>
      </c>
      <c r="E7427" s="3">
        <v>1.839286</v>
      </c>
      <c r="F7427" s="3">
        <v>1.552527</v>
      </c>
      <c r="G7427">
        <v>29946000</v>
      </c>
      <c r="H7427" t="str">
        <f>TEXT(AppleStock[[#This Row],[Date]],"dddd")</f>
        <v>Wednesday</v>
      </c>
      <c r="I7427" t="str">
        <f>MID(AppleStock[[#This Row],[Day]],1,FIND("day",AppleStock[[#This Row],[Day]])-1)</f>
        <v>Wednes</v>
      </c>
      <c r="J7427" s="3">
        <f>AppleStock[[#This Row],[Open]]-AppleStock[[#This Row],[Close]]</f>
        <v>4.4642999999999988E-2</v>
      </c>
      <c r="K7427" t="str">
        <f>IF(AppleStock[[#This Row],[Day Change]]&gt;0,"UP","DOWN")</f>
        <v>UP</v>
      </c>
      <c r="L7427" s="2">
        <v>91</v>
      </c>
      <c r="Q7427" s="15"/>
    </row>
    <row r="7428" spans="1:17" x14ac:dyDescent="0.25">
      <c r="A7428" s="1">
        <v>33486</v>
      </c>
      <c r="B7428" s="3">
        <v>1.839286</v>
      </c>
      <c r="C7428" s="3">
        <v>1.848214</v>
      </c>
      <c r="D7428" s="3">
        <v>1.8125</v>
      </c>
      <c r="E7428" s="3">
        <v>1.821429</v>
      </c>
      <c r="F7428" s="3">
        <v>1.537455</v>
      </c>
      <c r="G7428">
        <v>19471200</v>
      </c>
      <c r="H7428" t="str">
        <f>TEXT(AppleStock[[#This Row],[Date]],"dddd")</f>
        <v>Thursday</v>
      </c>
      <c r="I7428" t="str">
        <f>MID(AppleStock[[#This Row],[Day]],1,FIND("day",AppleStock[[#This Row],[Day]])-1)</f>
        <v>Thurs</v>
      </c>
      <c r="J7428" s="3">
        <f>AppleStock[[#This Row],[Open]]-AppleStock[[#This Row],[Close]]</f>
        <v>1.7857000000000012E-2</v>
      </c>
      <c r="K7428" t="str">
        <f>IF(AppleStock[[#This Row],[Day Change]]&gt;0,"UP","DOWN")</f>
        <v>UP</v>
      </c>
      <c r="L7428" s="2">
        <v>91</v>
      </c>
      <c r="Q7428" s="15"/>
    </row>
    <row r="7429" spans="1:17" x14ac:dyDescent="0.25">
      <c r="A7429" s="1">
        <v>33487</v>
      </c>
      <c r="B7429" s="3">
        <v>1.821429</v>
      </c>
      <c r="C7429" s="3">
        <v>1.848214</v>
      </c>
      <c r="D7429" s="3">
        <v>1.803571</v>
      </c>
      <c r="E7429" s="3">
        <v>1.839286</v>
      </c>
      <c r="F7429" s="3">
        <v>1.552527</v>
      </c>
      <c r="G7429">
        <v>19818400</v>
      </c>
      <c r="H7429" t="str">
        <f>TEXT(AppleStock[[#This Row],[Date]],"dddd")</f>
        <v>Friday</v>
      </c>
      <c r="I7429" t="str">
        <f>MID(AppleStock[[#This Row],[Day]],1,FIND("day",AppleStock[[#This Row],[Day]])-1)</f>
        <v>Fri</v>
      </c>
      <c r="J7429" s="3">
        <f>AppleStock[[#This Row],[Open]]-AppleStock[[#This Row],[Close]]</f>
        <v>-1.7857000000000012E-2</v>
      </c>
      <c r="K7429" t="str">
        <f>IF(AppleStock[[#This Row],[Day Change]]&gt;0,"UP","DOWN")</f>
        <v>DOWN</v>
      </c>
      <c r="L7429" s="2">
        <v>91</v>
      </c>
      <c r="Q7429" s="15"/>
    </row>
    <row r="7430" spans="1:17" x14ac:dyDescent="0.25">
      <c r="A7430" s="1">
        <v>33490</v>
      </c>
      <c r="B7430" s="3">
        <v>1.848214</v>
      </c>
      <c r="C7430" s="3">
        <v>1.910714</v>
      </c>
      <c r="D7430" s="3">
        <v>1.839286</v>
      </c>
      <c r="E7430" s="3">
        <v>1.901786</v>
      </c>
      <c r="F7430" s="3">
        <v>1.605283</v>
      </c>
      <c r="G7430">
        <v>31620400</v>
      </c>
      <c r="H7430" t="str">
        <f>TEXT(AppleStock[[#This Row],[Date]],"dddd")</f>
        <v>Monday</v>
      </c>
      <c r="I7430" t="str">
        <f>MID(AppleStock[[#This Row],[Day]],1,FIND("day",AppleStock[[#This Row],[Day]])-1)</f>
        <v>Mon</v>
      </c>
      <c r="J7430" s="3">
        <f>AppleStock[[#This Row],[Open]]-AppleStock[[#This Row],[Close]]</f>
        <v>-5.3571999999999953E-2</v>
      </c>
      <c r="K7430" t="str">
        <f>IF(AppleStock[[#This Row],[Day Change]]&gt;0,"UP","DOWN")</f>
        <v>DOWN</v>
      </c>
      <c r="L7430" s="2">
        <v>91</v>
      </c>
      <c r="Q7430" s="15"/>
    </row>
    <row r="7431" spans="1:17" x14ac:dyDescent="0.25">
      <c r="A7431" s="1">
        <v>33491</v>
      </c>
      <c r="B7431" s="3">
        <v>1.883929</v>
      </c>
      <c r="C7431" s="3">
        <v>1.90625</v>
      </c>
      <c r="D7431" s="3">
        <v>1.776786</v>
      </c>
      <c r="E7431" s="3">
        <v>1.790179</v>
      </c>
      <c r="F7431" s="3">
        <v>1.5110760000000001</v>
      </c>
      <c r="G7431">
        <v>45710000</v>
      </c>
      <c r="H7431" t="str">
        <f>TEXT(AppleStock[[#This Row],[Date]],"dddd")</f>
        <v>Tuesday</v>
      </c>
      <c r="I7431" t="str">
        <f>MID(AppleStock[[#This Row],[Day]],1,FIND("day",AppleStock[[#This Row],[Day]])-1)</f>
        <v>Tues</v>
      </c>
      <c r="J7431" s="3">
        <f>AppleStock[[#This Row],[Open]]-AppleStock[[#This Row],[Close]]</f>
        <v>9.375E-2</v>
      </c>
      <c r="K7431" t="str">
        <f>IF(AppleStock[[#This Row],[Day Change]]&gt;0,"UP","DOWN")</f>
        <v>UP</v>
      </c>
      <c r="L7431" s="2">
        <v>91</v>
      </c>
      <c r="Q7431" s="15"/>
    </row>
    <row r="7432" spans="1:17" x14ac:dyDescent="0.25">
      <c r="A7432" s="1">
        <v>33492</v>
      </c>
      <c r="B7432" s="3">
        <v>1.8125</v>
      </c>
      <c r="C7432" s="3">
        <v>1.821429</v>
      </c>
      <c r="D7432" s="3">
        <v>1.767857</v>
      </c>
      <c r="E7432" s="3">
        <v>1.803571</v>
      </c>
      <c r="F7432" s="3">
        <v>1.522381</v>
      </c>
      <c r="G7432">
        <v>44500400</v>
      </c>
      <c r="H7432" t="str">
        <f>TEXT(AppleStock[[#This Row],[Date]],"dddd")</f>
        <v>Wednesday</v>
      </c>
      <c r="I7432" t="str">
        <f>MID(AppleStock[[#This Row],[Day]],1,FIND("day",AppleStock[[#This Row],[Day]])-1)</f>
        <v>Wednes</v>
      </c>
      <c r="J7432" s="3">
        <f>AppleStock[[#This Row],[Open]]-AppleStock[[#This Row],[Close]]</f>
        <v>8.9289999999999647E-3</v>
      </c>
      <c r="K7432" t="str">
        <f>IF(AppleStock[[#This Row],[Day Change]]&gt;0,"UP","DOWN")</f>
        <v>UP</v>
      </c>
      <c r="L7432" s="2">
        <v>91</v>
      </c>
      <c r="Q7432" s="15"/>
    </row>
    <row r="7433" spans="1:17" x14ac:dyDescent="0.25">
      <c r="A7433" s="1">
        <v>33493</v>
      </c>
      <c r="B7433" s="3">
        <v>1.830357</v>
      </c>
      <c r="C7433" s="3">
        <v>1.830357</v>
      </c>
      <c r="D7433" s="3">
        <v>1.776786</v>
      </c>
      <c r="E7433" s="3">
        <v>1.808036</v>
      </c>
      <c r="F7433" s="3">
        <v>1.5261499999999999</v>
      </c>
      <c r="G7433">
        <v>29803200</v>
      </c>
      <c r="H7433" t="str">
        <f>TEXT(AppleStock[[#This Row],[Date]],"dddd")</f>
        <v>Thursday</v>
      </c>
      <c r="I7433" t="str">
        <f>MID(AppleStock[[#This Row],[Day]],1,FIND("day",AppleStock[[#This Row],[Day]])-1)</f>
        <v>Thurs</v>
      </c>
      <c r="J7433" s="3">
        <f>AppleStock[[#This Row],[Open]]-AppleStock[[#This Row],[Close]]</f>
        <v>2.2321000000000035E-2</v>
      </c>
      <c r="K7433" t="str">
        <f>IF(AppleStock[[#This Row],[Day Change]]&gt;0,"UP","DOWN")</f>
        <v>UP</v>
      </c>
      <c r="L7433" s="2">
        <v>91</v>
      </c>
      <c r="Q7433" s="15"/>
    </row>
    <row r="7434" spans="1:17" x14ac:dyDescent="0.25">
      <c r="A7434" s="1">
        <v>33494</v>
      </c>
      <c r="B7434" s="3">
        <v>1.785714</v>
      </c>
      <c r="C7434" s="3">
        <v>1.794643</v>
      </c>
      <c r="D7434" s="3">
        <v>1.732143</v>
      </c>
      <c r="E7434" s="3">
        <v>1.736607</v>
      </c>
      <c r="F7434" s="3">
        <v>1.4658580000000001</v>
      </c>
      <c r="G7434">
        <v>41683600</v>
      </c>
      <c r="H7434" t="str">
        <f>TEXT(AppleStock[[#This Row],[Date]],"dddd")</f>
        <v>Friday</v>
      </c>
      <c r="I7434" t="str">
        <f>MID(AppleStock[[#This Row],[Day]],1,FIND("day",AppleStock[[#This Row],[Day]])-1)</f>
        <v>Fri</v>
      </c>
      <c r="J7434" s="3">
        <f>AppleStock[[#This Row],[Open]]-AppleStock[[#This Row],[Close]]</f>
        <v>4.9107000000000012E-2</v>
      </c>
      <c r="K7434" t="str">
        <f>IF(AppleStock[[#This Row],[Day Change]]&gt;0,"UP","DOWN")</f>
        <v>UP</v>
      </c>
      <c r="L7434" s="2">
        <v>91</v>
      </c>
      <c r="Q7434" s="15"/>
    </row>
    <row r="7435" spans="1:17" x14ac:dyDescent="0.25">
      <c r="A7435" s="1">
        <v>33497</v>
      </c>
      <c r="B7435" s="3">
        <v>1.758929</v>
      </c>
      <c r="C7435" s="3">
        <v>1.758929</v>
      </c>
      <c r="D7435" s="3">
        <v>1.660714</v>
      </c>
      <c r="E7435" s="3">
        <v>1.6875</v>
      </c>
      <c r="F7435" s="3">
        <v>1.424407</v>
      </c>
      <c r="G7435">
        <v>51444400</v>
      </c>
      <c r="H7435" t="str">
        <f>TEXT(AppleStock[[#This Row],[Date]],"dddd")</f>
        <v>Monday</v>
      </c>
      <c r="I7435" t="str">
        <f>MID(AppleStock[[#This Row],[Day]],1,FIND("day",AppleStock[[#This Row],[Day]])-1)</f>
        <v>Mon</v>
      </c>
      <c r="J7435" s="3">
        <f>AppleStock[[#This Row],[Open]]-AppleStock[[#This Row],[Close]]</f>
        <v>7.1428999999999965E-2</v>
      </c>
      <c r="K7435" t="str">
        <f>IF(AppleStock[[#This Row],[Day Change]]&gt;0,"UP","DOWN")</f>
        <v>UP</v>
      </c>
      <c r="L7435" s="2">
        <v>91</v>
      </c>
      <c r="Q7435" s="15"/>
    </row>
    <row r="7436" spans="1:17" x14ac:dyDescent="0.25">
      <c r="A7436" s="1">
        <v>33498</v>
      </c>
      <c r="B7436" s="3">
        <v>1.678571</v>
      </c>
      <c r="C7436" s="3">
        <v>1.75</v>
      </c>
      <c r="D7436" s="3">
        <v>1.669643</v>
      </c>
      <c r="E7436" s="3">
        <v>1.75</v>
      </c>
      <c r="F7436" s="3">
        <v>1.4771620000000001</v>
      </c>
      <c r="G7436">
        <v>33852000</v>
      </c>
      <c r="H7436" t="str">
        <f>TEXT(AppleStock[[#This Row],[Date]],"dddd")</f>
        <v>Tuesday</v>
      </c>
      <c r="I7436" t="str">
        <f>MID(AppleStock[[#This Row],[Day]],1,FIND("day",AppleStock[[#This Row],[Day]])-1)</f>
        <v>Tues</v>
      </c>
      <c r="J7436" s="3">
        <f>AppleStock[[#This Row],[Open]]-AppleStock[[#This Row],[Close]]</f>
        <v>-7.1428999999999965E-2</v>
      </c>
      <c r="K7436" t="str">
        <f>IF(AppleStock[[#This Row],[Day Change]]&gt;0,"UP","DOWN")</f>
        <v>DOWN</v>
      </c>
      <c r="L7436" s="2">
        <v>91</v>
      </c>
      <c r="Q7436" s="15"/>
    </row>
    <row r="7437" spans="1:17" x14ac:dyDescent="0.25">
      <c r="A7437" s="1">
        <v>33499</v>
      </c>
      <c r="B7437" s="3">
        <v>1.741071</v>
      </c>
      <c r="C7437" s="3">
        <v>1.803571</v>
      </c>
      <c r="D7437" s="3">
        <v>1.732143</v>
      </c>
      <c r="E7437" s="3">
        <v>1.790179</v>
      </c>
      <c r="F7437" s="3">
        <v>1.5110760000000001</v>
      </c>
      <c r="G7437">
        <v>30338000</v>
      </c>
      <c r="H7437" t="str">
        <f>TEXT(AppleStock[[#This Row],[Date]],"dddd")</f>
        <v>Wednesday</v>
      </c>
      <c r="I7437" t="str">
        <f>MID(AppleStock[[#This Row],[Day]],1,FIND("day",AppleStock[[#This Row],[Day]])-1)</f>
        <v>Wednes</v>
      </c>
      <c r="J7437" s="3">
        <f>AppleStock[[#This Row],[Open]]-AppleStock[[#This Row],[Close]]</f>
        <v>-4.9107999999999929E-2</v>
      </c>
      <c r="K7437" t="str">
        <f>IF(AppleStock[[#This Row],[Day Change]]&gt;0,"UP","DOWN")</f>
        <v>DOWN</v>
      </c>
      <c r="L7437" s="2">
        <v>91</v>
      </c>
      <c r="Q7437" s="15"/>
    </row>
    <row r="7438" spans="1:17" x14ac:dyDescent="0.25">
      <c r="A7438" s="1">
        <v>33500</v>
      </c>
      <c r="B7438" s="3">
        <v>1.794643</v>
      </c>
      <c r="C7438" s="3">
        <v>1.803571</v>
      </c>
      <c r="D7438" s="3">
        <v>1.767857</v>
      </c>
      <c r="E7438" s="3">
        <v>1.776786</v>
      </c>
      <c r="F7438" s="3">
        <v>1.499771</v>
      </c>
      <c r="G7438">
        <v>44584400</v>
      </c>
      <c r="H7438" t="str">
        <f>TEXT(AppleStock[[#This Row],[Date]],"dddd")</f>
        <v>Thursday</v>
      </c>
      <c r="I7438" t="str">
        <f>MID(AppleStock[[#This Row],[Day]],1,FIND("day",AppleStock[[#This Row],[Day]])-1)</f>
        <v>Thurs</v>
      </c>
      <c r="J7438" s="3">
        <f>AppleStock[[#This Row],[Open]]-AppleStock[[#This Row],[Close]]</f>
        <v>1.7857000000000012E-2</v>
      </c>
      <c r="K7438" t="str">
        <f>IF(AppleStock[[#This Row],[Day Change]]&gt;0,"UP","DOWN")</f>
        <v>UP</v>
      </c>
      <c r="L7438" s="2">
        <v>91</v>
      </c>
      <c r="Q7438" s="15"/>
    </row>
    <row r="7439" spans="1:17" x14ac:dyDescent="0.25">
      <c r="A7439" s="1">
        <v>33501</v>
      </c>
      <c r="B7439" s="3">
        <v>1.776786</v>
      </c>
      <c r="C7439" s="3">
        <v>1.821429</v>
      </c>
      <c r="D7439" s="3">
        <v>1.767857</v>
      </c>
      <c r="E7439" s="3">
        <v>1.808036</v>
      </c>
      <c r="F7439" s="3">
        <v>1.5261499999999999</v>
      </c>
      <c r="G7439">
        <v>47037200</v>
      </c>
      <c r="H7439" t="str">
        <f>TEXT(AppleStock[[#This Row],[Date]],"dddd")</f>
        <v>Friday</v>
      </c>
      <c r="I7439" t="str">
        <f>MID(AppleStock[[#This Row],[Day]],1,FIND("day",AppleStock[[#This Row],[Day]])-1)</f>
        <v>Fri</v>
      </c>
      <c r="J7439" s="3">
        <f>AppleStock[[#This Row],[Open]]-AppleStock[[#This Row],[Close]]</f>
        <v>-3.125E-2</v>
      </c>
      <c r="K7439" t="str">
        <f>IF(AppleStock[[#This Row],[Day Change]]&gt;0,"UP","DOWN")</f>
        <v>DOWN</v>
      </c>
      <c r="L7439" s="2">
        <v>91</v>
      </c>
      <c r="Q7439" s="15"/>
    </row>
    <row r="7440" spans="1:17" x14ac:dyDescent="0.25">
      <c r="A7440" s="1">
        <v>33504</v>
      </c>
      <c r="B7440" s="3">
        <v>1.785714</v>
      </c>
      <c r="C7440" s="3">
        <v>1.8125</v>
      </c>
      <c r="D7440" s="3">
        <v>1.758929</v>
      </c>
      <c r="E7440" s="3">
        <v>1.767857</v>
      </c>
      <c r="F7440" s="3">
        <v>1.492235</v>
      </c>
      <c r="G7440">
        <v>21915600</v>
      </c>
      <c r="H7440" t="str">
        <f>TEXT(AppleStock[[#This Row],[Date]],"dddd")</f>
        <v>Monday</v>
      </c>
      <c r="I7440" t="str">
        <f>MID(AppleStock[[#This Row],[Day]],1,FIND("day",AppleStock[[#This Row],[Day]])-1)</f>
        <v>Mon</v>
      </c>
      <c r="J7440" s="3">
        <f>AppleStock[[#This Row],[Open]]-AppleStock[[#This Row],[Close]]</f>
        <v>1.7857000000000012E-2</v>
      </c>
      <c r="K7440" t="str">
        <f>IF(AppleStock[[#This Row],[Day Change]]&gt;0,"UP","DOWN")</f>
        <v>UP</v>
      </c>
      <c r="L7440" s="2">
        <v>91</v>
      </c>
      <c r="Q7440" s="15"/>
    </row>
    <row r="7441" spans="1:17" x14ac:dyDescent="0.25">
      <c r="A7441" s="1">
        <v>33505</v>
      </c>
      <c r="B7441" s="3">
        <v>1.767857</v>
      </c>
      <c r="C7441" s="3">
        <v>1.799107</v>
      </c>
      <c r="D7441" s="3">
        <v>1.723214</v>
      </c>
      <c r="E7441" s="3">
        <v>1.794643</v>
      </c>
      <c r="F7441" s="3">
        <v>1.514845</v>
      </c>
      <c r="G7441">
        <v>26524400</v>
      </c>
      <c r="H7441" t="str">
        <f>TEXT(AppleStock[[#This Row],[Date]],"dddd")</f>
        <v>Tuesday</v>
      </c>
      <c r="I7441" t="str">
        <f>MID(AppleStock[[#This Row],[Day]],1,FIND("day",AppleStock[[#This Row],[Day]])-1)</f>
        <v>Tues</v>
      </c>
      <c r="J7441" s="3">
        <f>AppleStock[[#This Row],[Open]]-AppleStock[[#This Row],[Close]]</f>
        <v>-2.6785999999999976E-2</v>
      </c>
      <c r="K7441" t="str">
        <f>IF(AppleStock[[#This Row],[Day Change]]&gt;0,"UP","DOWN")</f>
        <v>DOWN</v>
      </c>
      <c r="L7441" s="2">
        <v>91</v>
      </c>
      <c r="Q7441" s="15"/>
    </row>
    <row r="7442" spans="1:17" x14ac:dyDescent="0.25">
      <c r="A7442" s="1">
        <v>33506</v>
      </c>
      <c r="B7442" s="3">
        <v>1.794643</v>
      </c>
      <c r="C7442" s="3">
        <v>1.803571</v>
      </c>
      <c r="D7442" s="3">
        <v>1.758929</v>
      </c>
      <c r="E7442" s="3">
        <v>1.803571</v>
      </c>
      <c r="F7442" s="3">
        <v>1.522381</v>
      </c>
      <c r="G7442">
        <v>13616400</v>
      </c>
      <c r="H7442" t="str">
        <f>TEXT(AppleStock[[#This Row],[Date]],"dddd")</f>
        <v>Wednesday</v>
      </c>
      <c r="I7442" t="str">
        <f>MID(AppleStock[[#This Row],[Day]],1,FIND("day",AppleStock[[#This Row],[Day]])-1)</f>
        <v>Wednes</v>
      </c>
      <c r="J7442" s="3">
        <f>AppleStock[[#This Row],[Open]]-AppleStock[[#This Row],[Close]]</f>
        <v>-8.928000000000047E-3</v>
      </c>
      <c r="K7442" t="str">
        <f>IF(AppleStock[[#This Row],[Day Change]]&gt;0,"UP","DOWN")</f>
        <v>DOWN</v>
      </c>
      <c r="L7442" s="2">
        <v>91</v>
      </c>
      <c r="Q7442" s="15"/>
    </row>
    <row r="7443" spans="1:17" x14ac:dyDescent="0.25">
      <c r="A7443" s="1">
        <v>33507</v>
      </c>
      <c r="B7443" s="3">
        <v>1.794643</v>
      </c>
      <c r="C7443" s="3">
        <v>1.794643</v>
      </c>
      <c r="D7443" s="3">
        <v>1.75</v>
      </c>
      <c r="E7443" s="3">
        <v>1.785714</v>
      </c>
      <c r="F7443" s="3">
        <v>1.5073080000000001</v>
      </c>
      <c r="G7443">
        <v>17805200</v>
      </c>
      <c r="H7443" t="str">
        <f>TEXT(AppleStock[[#This Row],[Date]],"dddd")</f>
        <v>Thursday</v>
      </c>
      <c r="I7443" t="str">
        <f>MID(AppleStock[[#This Row],[Day]],1,FIND("day",AppleStock[[#This Row],[Day]])-1)</f>
        <v>Thurs</v>
      </c>
      <c r="J7443" s="3">
        <f>AppleStock[[#This Row],[Open]]-AppleStock[[#This Row],[Close]]</f>
        <v>8.9289999999999647E-3</v>
      </c>
      <c r="K7443" t="str">
        <f>IF(AppleStock[[#This Row],[Day Change]]&gt;0,"UP","DOWN")</f>
        <v>UP</v>
      </c>
      <c r="L7443" s="2">
        <v>91</v>
      </c>
      <c r="Q7443" s="15"/>
    </row>
    <row r="7444" spans="1:17" x14ac:dyDescent="0.25">
      <c r="A7444" s="1">
        <v>33508</v>
      </c>
      <c r="B7444" s="3">
        <v>1.785714</v>
      </c>
      <c r="C7444" s="3">
        <v>1.8125</v>
      </c>
      <c r="D7444" s="3">
        <v>1.741071</v>
      </c>
      <c r="E7444" s="3">
        <v>1.75</v>
      </c>
      <c r="F7444" s="3">
        <v>1.4771620000000001</v>
      </c>
      <c r="G7444">
        <v>15702400</v>
      </c>
      <c r="H7444" t="str">
        <f>TEXT(AppleStock[[#This Row],[Date]],"dddd")</f>
        <v>Friday</v>
      </c>
      <c r="I7444" t="str">
        <f>MID(AppleStock[[#This Row],[Day]],1,FIND("day",AppleStock[[#This Row],[Day]])-1)</f>
        <v>Fri</v>
      </c>
      <c r="J7444" s="3">
        <f>AppleStock[[#This Row],[Open]]-AppleStock[[#This Row],[Close]]</f>
        <v>3.5714000000000024E-2</v>
      </c>
      <c r="K7444" t="str">
        <f>IF(AppleStock[[#This Row],[Day Change]]&gt;0,"UP","DOWN")</f>
        <v>UP</v>
      </c>
      <c r="L7444" s="2">
        <v>91</v>
      </c>
      <c r="Q7444" s="15"/>
    </row>
    <row r="7445" spans="1:17" x14ac:dyDescent="0.25">
      <c r="A7445" s="1">
        <v>33511</v>
      </c>
      <c r="B7445" s="3">
        <v>1.758929</v>
      </c>
      <c r="C7445" s="3">
        <v>1.776786</v>
      </c>
      <c r="D7445" s="3">
        <v>1.75</v>
      </c>
      <c r="E7445" s="3">
        <v>1.767857</v>
      </c>
      <c r="F7445" s="3">
        <v>1.492235</v>
      </c>
      <c r="G7445">
        <v>15800400</v>
      </c>
      <c r="H7445" t="str">
        <f>TEXT(AppleStock[[#This Row],[Date]],"dddd")</f>
        <v>Monday</v>
      </c>
      <c r="I7445" t="str">
        <f>MID(AppleStock[[#This Row],[Day]],1,FIND("day",AppleStock[[#This Row],[Day]])-1)</f>
        <v>Mon</v>
      </c>
      <c r="J7445" s="3">
        <f>AppleStock[[#This Row],[Open]]-AppleStock[[#This Row],[Close]]</f>
        <v>-8.928000000000047E-3</v>
      </c>
      <c r="K7445" t="str">
        <f>IF(AppleStock[[#This Row],[Day Change]]&gt;0,"UP","DOWN")</f>
        <v>DOWN</v>
      </c>
      <c r="L7445" s="2">
        <v>91</v>
      </c>
      <c r="Q7445" s="15"/>
    </row>
    <row r="7446" spans="1:17" x14ac:dyDescent="0.25">
      <c r="A7446" s="1">
        <v>33512</v>
      </c>
      <c r="B7446" s="3">
        <v>1.758929</v>
      </c>
      <c r="C7446" s="3">
        <v>1.830357</v>
      </c>
      <c r="D7446" s="3">
        <v>1.75</v>
      </c>
      <c r="E7446" s="3">
        <v>1.8125</v>
      </c>
      <c r="F7446" s="3">
        <v>1.5299179999999999</v>
      </c>
      <c r="G7446">
        <v>32844000</v>
      </c>
      <c r="H7446" t="str">
        <f>TEXT(AppleStock[[#This Row],[Date]],"dddd")</f>
        <v>Tuesday</v>
      </c>
      <c r="I7446" t="str">
        <f>MID(AppleStock[[#This Row],[Day]],1,FIND("day",AppleStock[[#This Row],[Day]])-1)</f>
        <v>Tues</v>
      </c>
      <c r="J7446" s="3">
        <f>AppleStock[[#This Row],[Open]]-AppleStock[[#This Row],[Close]]</f>
        <v>-5.3571000000000035E-2</v>
      </c>
      <c r="K7446" t="str">
        <f>IF(AppleStock[[#This Row],[Day Change]]&gt;0,"UP","DOWN")</f>
        <v>DOWN</v>
      </c>
      <c r="L7446" s="2">
        <v>91</v>
      </c>
      <c r="Q7446" s="15"/>
    </row>
    <row r="7447" spans="1:17" x14ac:dyDescent="0.25">
      <c r="A7447" s="1">
        <v>33513</v>
      </c>
      <c r="B7447" s="3">
        <v>1.848214</v>
      </c>
      <c r="C7447" s="3">
        <v>1.848214</v>
      </c>
      <c r="D7447" s="3">
        <v>1.767857</v>
      </c>
      <c r="E7447" s="3">
        <v>1.776786</v>
      </c>
      <c r="F7447" s="3">
        <v>1.499771</v>
      </c>
      <c r="G7447">
        <v>4496800</v>
      </c>
      <c r="H7447" t="str">
        <f>TEXT(AppleStock[[#This Row],[Date]],"dddd")</f>
        <v>Wednesday</v>
      </c>
      <c r="I7447" t="str">
        <f>MID(AppleStock[[#This Row],[Day]],1,FIND("day",AppleStock[[#This Row],[Day]])-1)</f>
        <v>Wednes</v>
      </c>
      <c r="J7447" s="3">
        <f>AppleStock[[#This Row],[Open]]-AppleStock[[#This Row],[Close]]</f>
        <v>7.1428000000000047E-2</v>
      </c>
      <c r="K7447" t="str">
        <f>IF(AppleStock[[#This Row],[Day Change]]&gt;0,"UP","DOWN")</f>
        <v>UP</v>
      </c>
      <c r="L7447" s="2">
        <v>91</v>
      </c>
      <c r="Q7447" s="15"/>
    </row>
    <row r="7448" spans="1:17" x14ac:dyDescent="0.25">
      <c r="A7448" s="1">
        <v>33514</v>
      </c>
      <c r="B7448" s="3">
        <v>1.785714</v>
      </c>
      <c r="C7448" s="3">
        <v>1.785714</v>
      </c>
      <c r="D7448" s="3">
        <v>1.696429</v>
      </c>
      <c r="E7448" s="3">
        <v>1.705357</v>
      </c>
      <c r="F7448" s="3">
        <v>1.4394800000000001</v>
      </c>
      <c r="G7448">
        <v>45250800</v>
      </c>
      <c r="H7448" t="str">
        <f>TEXT(AppleStock[[#This Row],[Date]],"dddd")</f>
        <v>Thursday</v>
      </c>
      <c r="I7448" t="str">
        <f>MID(AppleStock[[#This Row],[Day]],1,FIND("day",AppleStock[[#This Row],[Day]])-1)</f>
        <v>Thurs</v>
      </c>
      <c r="J7448" s="3">
        <f>AppleStock[[#This Row],[Open]]-AppleStock[[#This Row],[Close]]</f>
        <v>8.0357000000000012E-2</v>
      </c>
      <c r="K7448" t="str">
        <f>IF(AppleStock[[#This Row],[Day Change]]&gt;0,"UP","DOWN")</f>
        <v>UP</v>
      </c>
      <c r="L7448" s="2">
        <v>91</v>
      </c>
      <c r="Q7448" s="15"/>
    </row>
    <row r="7449" spans="1:17" x14ac:dyDescent="0.25">
      <c r="A7449" s="1">
        <v>33515</v>
      </c>
      <c r="B7449" s="3">
        <v>1.714286</v>
      </c>
      <c r="C7449" s="3">
        <v>1.741071</v>
      </c>
      <c r="D7449" s="3">
        <v>1.696429</v>
      </c>
      <c r="E7449" s="3">
        <v>1.723214</v>
      </c>
      <c r="F7449" s="3">
        <v>1.4545520000000001</v>
      </c>
      <c r="G7449">
        <v>19843600</v>
      </c>
      <c r="H7449" t="str">
        <f>TEXT(AppleStock[[#This Row],[Date]],"dddd")</f>
        <v>Friday</v>
      </c>
      <c r="I7449" t="str">
        <f>MID(AppleStock[[#This Row],[Day]],1,FIND("day",AppleStock[[#This Row],[Day]])-1)</f>
        <v>Fri</v>
      </c>
      <c r="J7449" s="3">
        <f>AppleStock[[#This Row],[Open]]-AppleStock[[#This Row],[Close]]</f>
        <v>-8.928000000000047E-3</v>
      </c>
      <c r="K7449" t="str">
        <f>IF(AppleStock[[#This Row],[Day Change]]&gt;0,"UP","DOWN")</f>
        <v>DOWN</v>
      </c>
      <c r="L7449" s="2">
        <v>91</v>
      </c>
      <c r="Q7449" s="15"/>
    </row>
    <row r="7450" spans="1:17" x14ac:dyDescent="0.25">
      <c r="A7450" s="1">
        <v>33518</v>
      </c>
      <c r="B7450" s="3">
        <v>1.714286</v>
      </c>
      <c r="C7450" s="3">
        <v>1.741071</v>
      </c>
      <c r="D7450" s="3">
        <v>1.696429</v>
      </c>
      <c r="E7450" s="3">
        <v>1.71875</v>
      </c>
      <c r="F7450" s="3">
        <v>1.4507840000000001</v>
      </c>
      <c r="G7450">
        <v>16175600</v>
      </c>
      <c r="H7450" t="str">
        <f>TEXT(AppleStock[[#This Row],[Date]],"dddd")</f>
        <v>Monday</v>
      </c>
      <c r="I7450" t="str">
        <f>MID(AppleStock[[#This Row],[Day]],1,FIND("day",AppleStock[[#This Row],[Day]])-1)</f>
        <v>Mon</v>
      </c>
      <c r="J7450" s="3">
        <f>AppleStock[[#This Row],[Open]]-AppleStock[[#This Row],[Close]]</f>
        <v>-4.4640000000000235E-3</v>
      </c>
      <c r="K7450" t="str">
        <f>IF(AppleStock[[#This Row],[Day Change]]&gt;0,"UP","DOWN")</f>
        <v>DOWN</v>
      </c>
      <c r="L7450" s="2">
        <v>91</v>
      </c>
      <c r="Q7450" s="15"/>
    </row>
    <row r="7451" spans="1:17" x14ac:dyDescent="0.25">
      <c r="A7451" s="1">
        <v>33519</v>
      </c>
      <c r="B7451" s="3">
        <v>1.71875</v>
      </c>
      <c r="C7451" s="3">
        <v>1.732143</v>
      </c>
      <c r="D7451" s="3">
        <v>1.660714</v>
      </c>
      <c r="E7451" s="3">
        <v>1.723214</v>
      </c>
      <c r="F7451" s="3">
        <v>1.4545520000000001</v>
      </c>
      <c r="G7451">
        <v>43064000</v>
      </c>
      <c r="H7451" t="str">
        <f>TEXT(AppleStock[[#This Row],[Date]],"dddd")</f>
        <v>Tuesday</v>
      </c>
      <c r="I7451" t="str">
        <f>MID(AppleStock[[#This Row],[Day]],1,FIND("day",AppleStock[[#This Row],[Day]])-1)</f>
        <v>Tues</v>
      </c>
      <c r="J7451" s="3">
        <f>AppleStock[[#This Row],[Open]]-AppleStock[[#This Row],[Close]]</f>
        <v>-4.4640000000000235E-3</v>
      </c>
      <c r="K7451" t="str">
        <f>IF(AppleStock[[#This Row],[Day Change]]&gt;0,"UP","DOWN")</f>
        <v>DOWN</v>
      </c>
      <c r="L7451" s="2">
        <v>91</v>
      </c>
      <c r="Q7451" s="15"/>
    </row>
    <row r="7452" spans="1:17" x14ac:dyDescent="0.25">
      <c r="A7452" s="1">
        <v>33520</v>
      </c>
      <c r="B7452" s="3">
        <v>1.723214</v>
      </c>
      <c r="C7452" s="3">
        <v>1.741071</v>
      </c>
      <c r="D7452" s="3">
        <v>1.705357</v>
      </c>
      <c r="E7452" s="3">
        <v>1.714286</v>
      </c>
      <c r="F7452" s="3">
        <v>1.4470160000000001</v>
      </c>
      <c r="G7452">
        <v>33185600</v>
      </c>
      <c r="H7452" t="str">
        <f>TEXT(AppleStock[[#This Row],[Date]],"dddd")</f>
        <v>Wednesday</v>
      </c>
      <c r="I7452" t="str">
        <f>MID(AppleStock[[#This Row],[Day]],1,FIND("day",AppleStock[[#This Row],[Day]])-1)</f>
        <v>Wednes</v>
      </c>
      <c r="J7452" s="3">
        <f>AppleStock[[#This Row],[Open]]-AppleStock[[#This Row],[Close]]</f>
        <v>8.928000000000047E-3</v>
      </c>
      <c r="K7452" t="str">
        <f>IF(AppleStock[[#This Row],[Day Change]]&gt;0,"UP","DOWN")</f>
        <v>UP</v>
      </c>
      <c r="L7452" s="2">
        <v>91</v>
      </c>
      <c r="Q7452" s="15"/>
    </row>
    <row r="7453" spans="1:17" x14ac:dyDescent="0.25">
      <c r="A7453" s="1">
        <v>33521</v>
      </c>
      <c r="B7453" s="3">
        <v>1.741071</v>
      </c>
      <c r="C7453" s="3">
        <v>1.75</v>
      </c>
      <c r="D7453" s="3">
        <v>1.669643</v>
      </c>
      <c r="E7453" s="3">
        <v>1.705357</v>
      </c>
      <c r="F7453" s="3">
        <v>1.4394800000000001</v>
      </c>
      <c r="G7453">
        <v>39303600</v>
      </c>
      <c r="H7453" t="str">
        <f>TEXT(AppleStock[[#This Row],[Date]],"dddd")</f>
        <v>Thursday</v>
      </c>
      <c r="I7453" t="str">
        <f>MID(AppleStock[[#This Row],[Day]],1,FIND("day",AppleStock[[#This Row],[Day]])-1)</f>
        <v>Thurs</v>
      </c>
      <c r="J7453" s="3">
        <f>AppleStock[[#This Row],[Open]]-AppleStock[[#This Row],[Close]]</f>
        <v>3.5714000000000024E-2</v>
      </c>
      <c r="K7453" t="str">
        <f>IF(AppleStock[[#This Row],[Day Change]]&gt;0,"UP","DOWN")</f>
        <v>UP</v>
      </c>
      <c r="L7453" s="2">
        <v>91</v>
      </c>
      <c r="Q7453" s="15"/>
    </row>
    <row r="7454" spans="1:17" x14ac:dyDescent="0.25">
      <c r="A7454" s="1">
        <v>33522</v>
      </c>
      <c r="B7454" s="3">
        <v>1.71875</v>
      </c>
      <c r="C7454" s="3">
        <v>1.745536</v>
      </c>
      <c r="D7454" s="3">
        <v>1.660714</v>
      </c>
      <c r="E7454" s="3">
        <v>1.732143</v>
      </c>
      <c r="F7454" s="3">
        <v>1.462089</v>
      </c>
      <c r="G7454">
        <v>30013200</v>
      </c>
      <c r="H7454" t="str">
        <f>TEXT(AppleStock[[#This Row],[Date]],"dddd")</f>
        <v>Friday</v>
      </c>
      <c r="I7454" t="str">
        <f>MID(AppleStock[[#This Row],[Day]],1,FIND("day",AppleStock[[#This Row],[Day]])-1)</f>
        <v>Fri</v>
      </c>
      <c r="J7454" s="3">
        <f>AppleStock[[#This Row],[Open]]-AppleStock[[#This Row],[Close]]</f>
        <v>-1.3392999999999988E-2</v>
      </c>
      <c r="K7454" t="str">
        <f>IF(AppleStock[[#This Row],[Day Change]]&gt;0,"UP","DOWN")</f>
        <v>DOWN</v>
      </c>
      <c r="L7454" s="2">
        <v>91</v>
      </c>
      <c r="Q7454" s="15"/>
    </row>
    <row r="7455" spans="1:17" x14ac:dyDescent="0.25">
      <c r="A7455" s="1">
        <v>33525</v>
      </c>
      <c r="B7455" s="3">
        <v>1.75</v>
      </c>
      <c r="C7455" s="3">
        <v>1.794643</v>
      </c>
      <c r="D7455" s="3">
        <v>1.741071</v>
      </c>
      <c r="E7455" s="3">
        <v>1.78125</v>
      </c>
      <c r="F7455" s="3">
        <v>1.5035400000000001</v>
      </c>
      <c r="G7455">
        <v>27969200</v>
      </c>
      <c r="H7455" t="str">
        <f>TEXT(AppleStock[[#This Row],[Date]],"dddd")</f>
        <v>Monday</v>
      </c>
      <c r="I7455" t="str">
        <f>MID(AppleStock[[#This Row],[Day]],1,FIND("day",AppleStock[[#This Row],[Day]])-1)</f>
        <v>Mon</v>
      </c>
      <c r="J7455" s="3">
        <f>AppleStock[[#This Row],[Open]]-AppleStock[[#This Row],[Close]]</f>
        <v>-3.125E-2</v>
      </c>
      <c r="K7455" t="str">
        <f>IF(AppleStock[[#This Row],[Day Change]]&gt;0,"UP","DOWN")</f>
        <v>DOWN</v>
      </c>
      <c r="L7455" s="2">
        <v>91</v>
      </c>
      <c r="Q7455" s="15"/>
    </row>
    <row r="7456" spans="1:17" x14ac:dyDescent="0.25">
      <c r="A7456" s="1">
        <v>33526</v>
      </c>
      <c r="B7456" s="3">
        <v>1.803571</v>
      </c>
      <c r="C7456" s="3">
        <v>1.875</v>
      </c>
      <c r="D7456" s="3">
        <v>1.785714</v>
      </c>
      <c r="E7456" s="3">
        <v>1.875</v>
      </c>
      <c r="F7456" s="3">
        <v>1.582673</v>
      </c>
      <c r="G7456">
        <v>72052400</v>
      </c>
      <c r="H7456" t="str">
        <f>TEXT(AppleStock[[#This Row],[Date]],"dddd")</f>
        <v>Tuesday</v>
      </c>
      <c r="I7456" t="str">
        <f>MID(AppleStock[[#This Row],[Day]],1,FIND("day",AppleStock[[#This Row],[Day]])-1)</f>
        <v>Tues</v>
      </c>
      <c r="J7456" s="3">
        <f>AppleStock[[#This Row],[Open]]-AppleStock[[#This Row],[Close]]</f>
        <v>-7.1428999999999965E-2</v>
      </c>
      <c r="K7456" t="str">
        <f>IF(AppleStock[[#This Row],[Day Change]]&gt;0,"UP","DOWN")</f>
        <v>DOWN</v>
      </c>
      <c r="L7456" s="2">
        <v>91</v>
      </c>
      <c r="Q7456" s="15"/>
    </row>
    <row r="7457" spans="1:17" x14ac:dyDescent="0.25">
      <c r="A7457" s="1">
        <v>33527</v>
      </c>
      <c r="B7457" s="3">
        <v>1.875</v>
      </c>
      <c r="C7457" s="3">
        <v>1.928571</v>
      </c>
      <c r="D7457" s="3">
        <v>1.866071</v>
      </c>
      <c r="E7457" s="3">
        <v>1.910714</v>
      </c>
      <c r="F7457" s="3">
        <v>1.6128199999999999</v>
      </c>
      <c r="G7457">
        <v>50218000</v>
      </c>
      <c r="H7457" t="str">
        <f>TEXT(AppleStock[[#This Row],[Date]],"dddd")</f>
        <v>Wednesday</v>
      </c>
      <c r="I7457" t="str">
        <f>MID(AppleStock[[#This Row],[Day]],1,FIND("day",AppleStock[[#This Row],[Day]])-1)</f>
        <v>Wednes</v>
      </c>
      <c r="J7457" s="3">
        <f>AppleStock[[#This Row],[Open]]-AppleStock[[#This Row],[Close]]</f>
        <v>-3.5714000000000024E-2</v>
      </c>
      <c r="K7457" t="str">
        <f>IF(AppleStock[[#This Row],[Day Change]]&gt;0,"UP","DOWN")</f>
        <v>DOWN</v>
      </c>
      <c r="L7457" s="2">
        <v>91</v>
      </c>
      <c r="Q7457" s="15"/>
    </row>
    <row r="7458" spans="1:17" x14ac:dyDescent="0.25">
      <c r="A7458" s="1">
        <v>33528</v>
      </c>
      <c r="B7458" s="3">
        <v>1.892857</v>
      </c>
      <c r="C7458" s="3">
        <v>1.901786</v>
      </c>
      <c r="D7458" s="3">
        <v>1.839286</v>
      </c>
      <c r="E7458" s="3">
        <v>1.870536</v>
      </c>
      <c r="F7458" s="3">
        <v>1.5789059999999999</v>
      </c>
      <c r="G7458">
        <v>37903600</v>
      </c>
      <c r="H7458" t="str">
        <f>TEXT(AppleStock[[#This Row],[Date]],"dddd")</f>
        <v>Thursday</v>
      </c>
      <c r="I7458" t="str">
        <f>MID(AppleStock[[#This Row],[Day]],1,FIND("day",AppleStock[[#This Row],[Day]])-1)</f>
        <v>Thurs</v>
      </c>
      <c r="J7458" s="3">
        <f>AppleStock[[#This Row],[Open]]-AppleStock[[#This Row],[Close]]</f>
        <v>2.2321000000000035E-2</v>
      </c>
      <c r="K7458" t="str">
        <f>IF(AppleStock[[#This Row],[Day Change]]&gt;0,"UP","DOWN")</f>
        <v>UP</v>
      </c>
      <c r="L7458" s="2">
        <v>91</v>
      </c>
      <c r="Q7458" s="15"/>
    </row>
    <row r="7459" spans="1:17" x14ac:dyDescent="0.25">
      <c r="A7459" s="1">
        <v>33529</v>
      </c>
      <c r="B7459" s="3">
        <v>1.96875</v>
      </c>
      <c r="C7459" s="3">
        <v>1.982143</v>
      </c>
      <c r="D7459" s="3">
        <v>1.946429</v>
      </c>
      <c r="E7459" s="3">
        <v>1.964286</v>
      </c>
      <c r="F7459" s="3">
        <v>1.658039</v>
      </c>
      <c r="G7459">
        <v>111739600</v>
      </c>
      <c r="H7459" t="str">
        <f>TEXT(AppleStock[[#This Row],[Date]],"dddd")</f>
        <v>Friday</v>
      </c>
      <c r="I7459" t="str">
        <f>MID(AppleStock[[#This Row],[Day]],1,FIND("day",AppleStock[[#This Row],[Day]])-1)</f>
        <v>Fri</v>
      </c>
      <c r="J7459" s="3">
        <f>AppleStock[[#This Row],[Open]]-AppleStock[[#This Row],[Close]]</f>
        <v>4.4640000000000235E-3</v>
      </c>
      <c r="K7459" t="str">
        <f>IF(AppleStock[[#This Row],[Day Change]]&gt;0,"UP","DOWN")</f>
        <v>UP</v>
      </c>
      <c r="L7459" s="2">
        <v>91</v>
      </c>
      <c r="Q7459" s="15"/>
    </row>
    <row r="7460" spans="1:17" x14ac:dyDescent="0.25">
      <c r="A7460" s="1">
        <v>33532</v>
      </c>
      <c r="B7460" s="3">
        <v>1.973214</v>
      </c>
      <c r="C7460" s="3">
        <v>1.995536</v>
      </c>
      <c r="D7460" s="3">
        <v>1.9375</v>
      </c>
      <c r="E7460" s="3">
        <v>1.955357</v>
      </c>
      <c r="F7460" s="3">
        <v>1.6505030000000001</v>
      </c>
      <c r="G7460">
        <v>29173200</v>
      </c>
      <c r="H7460" t="str">
        <f>TEXT(AppleStock[[#This Row],[Date]],"dddd")</f>
        <v>Monday</v>
      </c>
      <c r="I7460" t="str">
        <f>MID(AppleStock[[#This Row],[Day]],1,FIND("day",AppleStock[[#This Row],[Day]])-1)</f>
        <v>Mon</v>
      </c>
      <c r="J7460" s="3">
        <f>AppleStock[[#This Row],[Open]]-AppleStock[[#This Row],[Close]]</f>
        <v>1.7857000000000012E-2</v>
      </c>
      <c r="K7460" t="str">
        <f>IF(AppleStock[[#This Row],[Day Change]]&gt;0,"UP","DOWN")</f>
        <v>UP</v>
      </c>
      <c r="L7460" s="2">
        <v>91</v>
      </c>
      <c r="Q7460" s="15"/>
    </row>
    <row r="7461" spans="1:17" x14ac:dyDescent="0.25">
      <c r="A7461" s="1">
        <v>33533</v>
      </c>
      <c r="B7461" s="3">
        <v>1.982143</v>
      </c>
      <c r="C7461" s="3">
        <v>2.0089290000000002</v>
      </c>
      <c r="D7461" s="3">
        <v>1.946429</v>
      </c>
      <c r="E7461" s="3">
        <v>1.946429</v>
      </c>
      <c r="F7461" s="3">
        <v>1.6429659999999999</v>
      </c>
      <c r="G7461">
        <v>52052000</v>
      </c>
      <c r="H7461" t="str">
        <f>TEXT(AppleStock[[#This Row],[Date]],"dddd")</f>
        <v>Tuesday</v>
      </c>
      <c r="I7461" t="str">
        <f>MID(AppleStock[[#This Row],[Day]],1,FIND("day",AppleStock[[#This Row],[Day]])-1)</f>
        <v>Tues</v>
      </c>
      <c r="J7461" s="3">
        <f>AppleStock[[#This Row],[Open]]-AppleStock[[#This Row],[Close]]</f>
        <v>3.5714000000000024E-2</v>
      </c>
      <c r="K7461" t="str">
        <f>IF(AppleStock[[#This Row],[Day Change]]&gt;0,"UP","DOWN")</f>
        <v>UP</v>
      </c>
      <c r="L7461" s="2">
        <v>91</v>
      </c>
      <c r="Q7461" s="15"/>
    </row>
    <row r="7462" spans="1:17" x14ac:dyDescent="0.25">
      <c r="A7462" s="1">
        <v>33534</v>
      </c>
      <c r="B7462" s="3">
        <v>1.964286</v>
      </c>
      <c r="C7462" s="3">
        <v>1.973214</v>
      </c>
      <c r="D7462" s="3">
        <v>1.883929</v>
      </c>
      <c r="E7462" s="3">
        <v>1.897321</v>
      </c>
      <c r="F7462" s="3">
        <v>1.601515</v>
      </c>
      <c r="G7462">
        <v>42207200</v>
      </c>
      <c r="H7462" t="str">
        <f>TEXT(AppleStock[[#This Row],[Date]],"dddd")</f>
        <v>Wednesday</v>
      </c>
      <c r="I7462" t="str">
        <f>MID(AppleStock[[#This Row],[Day]],1,FIND("day",AppleStock[[#This Row],[Day]])-1)</f>
        <v>Wednes</v>
      </c>
      <c r="J7462" s="3">
        <f>AppleStock[[#This Row],[Open]]-AppleStock[[#This Row],[Close]]</f>
        <v>6.6964999999999941E-2</v>
      </c>
      <c r="K7462" t="str">
        <f>IF(AppleStock[[#This Row],[Day Change]]&gt;0,"UP","DOWN")</f>
        <v>UP</v>
      </c>
      <c r="L7462" s="2">
        <v>91</v>
      </c>
      <c r="Q7462" s="15"/>
    </row>
    <row r="7463" spans="1:17" x14ac:dyDescent="0.25">
      <c r="A7463" s="1">
        <v>33535</v>
      </c>
      <c r="B7463" s="3">
        <v>1.892857</v>
      </c>
      <c r="C7463" s="3">
        <v>1.901786</v>
      </c>
      <c r="D7463" s="3">
        <v>1.839286</v>
      </c>
      <c r="E7463" s="3">
        <v>1.861607</v>
      </c>
      <c r="F7463" s="3">
        <v>1.571369</v>
      </c>
      <c r="G7463">
        <v>44475200</v>
      </c>
      <c r="H7463" t="str">
        <f>TEXT(AppleStock[[#This Row],[Date]],"dddd")</f>
        <v>Thursday</v>
      </c>
      <c r="I7463" t="str">
        <f>MID(AppleStock[[#This Row],[Day]],1,FIND("day",AppleStock[[#This Row],[Day]])-1)</f>
        <v>Thurs</v>
      </c>
      <c r="J7463" s="3">
        <f>AppleStock[[#This Row],[Open]]-AppleStock[[#This Row],[Close]]</f>
        <v>3.125E-2</v>
      </c>
      <c r="K7463" t="str">
        <f>IF(AppleStock[[#This Row],[Day Change]]&gt;0,"UP","DOWN")</f>
        <v>UP</v>
      </c>
      <c r="L7463" s="2">
        <v>91</v>
      </c>
      <c r="Q7463" s="15"/>
    </row>
    <row r="7464" spans="1:17" x14ac:dyDescent="0.25">
      <c r="A7464" s="1">
        <v>33536</v>
      </c>
      <c r="B7464" s="3">
        <v>1.848214</v>
      </c>
      <c r="C7464" s="3">
        <v>1.866071</v>
      </c>
      <c r="D7464" s="3">
        <v>1.8125</v>
      </c>
      <c r="E7464" s="3">
        <v>1.830357</v>
      </c>
      <c r="F7464" s="3">
        <v>1.544991</v>
      </c>
      <c r="G7464">
        <v>26742800</v>
      </c>
      <c r="H7464" t="str">
        <f>TEXT(AppleStock[[#This Row],[Date]],"dddd")</f>
        <v>Friday</v>
      </c>
      <c r="I7464" t="str">
        <f>MID(AppleStock[[#This Row],[Day]],1,FIND("day",AppleStock[[#This Row],[Day]])-1)</f>
        <v>Fri</v>
      </c>
      <c r="J7464" s="3">
        <f>AppleStock[[#This Row],[Open]]-AppleStock[[#This Row],[Close]]</f>
        <v>1.7857000000000012E-2</v>
      </c>
      <c r="K7464" t="str">
        <f>IF(AppleStock[[#This Row],[Day Change]]&gt;0,"UP","DOWN")</f>
        <v>UP</v>
      </c>
      <c r="L7464" s="2">
        <v>91</v>
      </c>
      <c r="Q7464" s="15"/>
    </row>
    <row r="7465" spans="1:17" x14ac:dyDescent="0.25">
      <c r="A7465" s="1">
        <v>33539</v>
      </c>
      <c r="B7465" s="3">
        <v>1.839286</v>
      </c>
      <c r="C7465" s="3">
        <v>1.848214</v>
      </c>
      <c r="D7465" s="3">
        <v>1.8125</v>
      </c>
      <c r="E7465" s="3">
        <v>1.839286</v>
      </c>
      <c r="F7465" s="3">
        <v>1.552527</v>
      </c>
      <c r="G7465">
        <v>19465600</v>
      </c>
      <c r="H7465" t="str">
        <f>TEXT(AppleStock[[#This Row],[Date]],"dddd")</f>
        <v>Monday</v>
      </c>
      <c r="I7465" t="str">
        <f>MID(AppleStock[[#This Row],[Day]],1,FIND("day",AppleStock[[#This Row],[Day]])-1)</f>
        <v>Mon</v>
      </c>
      <c r="J7465" s="3">
        <f>AppleStock[[#This Row],[Open]]-AppleStock[[#This Row],[Close]]</f>
        <v>0</v>
      </c>
      <c r="K7465" t="str">
        <f>IF(AppleStock[[#This Row],[Day Change]]&gt;0,"UP","DOWN")</f>
        <v>DOWN</v>
      </c>
      <c r="L7465" s="2">
        <v>91</v>
      </c>
      <c r="Q7465" s="15"/>
    </row>
    <row r="7466" spans="1:17" x14ac:dyDescent="0.25">
      <c r="A7466" s="1">
        <v>33540</v>
      </c>
      <c r="B7466" s="3">
        <v>1.839286</v>
      </c>
      <c r="C7466" s="3">
        <v>1.857143</v>
      </c>
      <c r="D7466" s="3">
        <v>1.8125</v>
      </c>
      <c r="E7466" s="3">
        <v>1.848214</v>
      </c>
      <c r="F7466" s="3">
        <v>1.5600639999999999</v>
      </c>
      <c r="G7466">
        <v>25309200</v>
      </c>
      <c r="H7466" t="str">
        <f>TEXT(AppleStock[[#This Row],[Date]],"dddd")</f>
        <v>Tuesday</v>
      </c>
      <c r="I7466" t="str">
        <f>MID(AppleStock[[#This Row],[Day]],1,FIND("day",AppleStock[[#This Row],[Day]])-1)</f>
        <v>Tues</v>
      </c>
      <c r="J7466" s="3">
        <f>AppleStock[[#This Row],[Open]]-AppleStock[[#This Row],[Close]]</f>
        <v>-8.928000000000047E-3</v>
      </c>
      <c r="K7466" t="str">
        <f>IF(AppleStock[[#This Row],[Day Change]]&gt;0,"UP","DOWN")</f>
        <v>DOWN</v>
      </c>
      <c r="L7466" s="2">
        <v>91</v>
      </c>
      <c r="Q7466" s="15"/>
    </row>
    <row r="7467" spans="1:17" x14ac:dyDescent="0.25">
      <c r="A7467" s="1">
        <v>33541</v>
      </c>
      <c r="B7467" s="3">
        <v>1.857143</v>
      </c>
      <c r="C7467" s="3">
        <v>1.883929</v>
      </c>
      <c r="D7467" s="3">
        <v>1.767857</v>
      </c>
      <c r="E7467" s="3">
        <v>1.776786</v>
      </c>
      <c r="F7467" s="3">
        <v>1.499771</v>
      </c>
      <c r="G7467">
        <v>37060800</v>
      </c>
      <c r="H7467" t="str">
        <f>TEXT(AppleStock[[#This Row],[Date]],"dddd")</f>
        <v>Wednesday</v>
      </c>
      <c r="I7467" t="str">
        <f>MID(AppleStock[[#This Row],[Day]],1,FIND("day",AppleStock[[#This Row],[Day]])-1)</f>
        <v>Wednes</v>
      </c>
      <c r="J7467" s="3">
        <f>AppleStock[[#This Row],[Open]]-AppleStock[[#This Row],[Close]]</f>
        <v>8.0357000000000012E-2</v>
      </c>
      <c r="K7467" t="str">
        <f>IF(AppleStock[[#This Row],[Day Change]]&gt;0,"UP","DOWN")</f>
        <v>UP</v>
      </c>
      <c r="L7467" s="2">
        <v>91</v>
      </c>
      <c r="Q7467" s="15"/>
    </row>
    <row r="7468" spans="1:17" x14ac:dyDescent="0.25">
      <c r="A7468" s="1">
        <v>33542</v>
      </c>
      <c r="B7468" s="3">
        <v>1.8125</v>
      </c>
      <c r="C7468" s="3">
        <v>1.848214</v>
      </c>
      <c r="D7468" s="3">
        <v>1.785714</v>
      </c>
      <c r="E7468" s="3">
        <v>1.839286</v>
      </c>
      <c r="F7468" s="3">
        <v>1.552527</v>
      </c>
      <c r="G7468">
        <v>57951600</v>
      </c>
      <c r="H7468" t="str">
        <f>TEXT(AppleStock[[#This Row],[Date]],"dddd")</f>
        <v>Thursday</v>
      </c>
      <c r="I7468" t="str">
        <f>MID(AppleStock[[#This Row],[Day]],1,FIND("day",AppleStock[[#This Row],[Day]])-1)</f>
        <v>Thurs</v>
      </c>
      <c r="J7468" s="3">
        <f>AppleStock[[#This Row],[Open]]-AppleStock[[#This Row],[Close]]</f>
        <v>-2.6785999999999976E-2</v>
      </c>
      <c r="K7468" t="str">
        <f>IF(AppleStock[[#This Row],[Day Change]]&gt;0,"UP","DOWN")</f>
        <v>DOWN</v>
      </c>
      <c r="L7468" s="2">
        <v>91</v>
      </c>
      <c r="Q7468" s="15"/>
    </row>
    <row r="7469" spans="1:17" x14ac:dyDescent="0.25">
      <c r="A7469" s="1">
        <v>33543</v>
      </c>
      <c r="B7469" s="3">
        <v>1.830357</v>
      </c>
      <c r="C7469" s="3">
        <v>1.857143</v>
      </c>
      <c r="D7469" s="3">
        <v>1.803571</v>
      </c>
      <c r="E7469" s="3">
        <v>1.821429</v>
      </c>
      <c r="F7469" s="3">
        <v>1.537455</v>
      </c>
      <c r="G7469">
        <v>50316000</v>
      </c>
      <c r="H7469" t="str">
        <f>TEXT(AppleStock[[#This Row],[Date]],"dddd")</f>
        <v>Friday</v>
      </c>
      <c r="I7469" t="str">
        <f>MID(AppleStock[[#This Row],[Day]],1,FIND("day",AppleStock[[#This Row],[Day]])-1)</f>
        <v>Fri</v>
      </c>
      <c r="J7469" s="3">
        <f>AppleStock[[#This Row],[Open]]-AppleStock[[#This Row],[Close]]</f>
        <v>8.928000000000047E-3</v>
      </c>
      <c r="K7469" t="str">
        <f>IF(AppleStock[[#This Row],[Day Change]]&gt;0,"UP","DOWN")</f>
        <v>UP</v>
      </c>
      <c r="L7469" s="2">
        <v>91</v>
      </c>
      <c r="Q7469" s="15"/>
    </row>
    <row r="7470" spans="1:17" x14ac:dyDescent="0.25">
      <c r="A7470" s="1">
        <v>33546</v>
      </c>
      <c r="B7470" s="3">
        <v>1.8125</v>
      </c>
      <c r="C7470" s="3">
        <v>1.8125</v>
      </c>
      <c r="D7470" s="3">
        <v>1.732143</v>
      </c>
      <c r="E7470" s="3">
        <v>1.776786</v>
      </c>
      <c r="F7470" s="3">
        <v>1.499771</v>
      </c>
      <c r="G7470">
        <v>48823600</v>
      </c>
      <c r="H7470" t="str">
        <f>TEXT(AppleStock[[#This Row],[Date]],"dddd")</f>
        <v>Monday</v>
      </c>
      <c r="I7470" t="str">
        <f>MID(AppleStock[[#This Row],[Day]],1,FIND("day",AppleStock[[#This Row],[Day]])-1)</f>
        <v>Mon</v>
      </c>
      <c r="J7470" s="3">
        <f>AppleStock[[#This Row],[Open]]-AppleStock[[#This Row],[Close]]</f>
        <v>3.5714000000000024E-2</v>
      </c>
      <c r="K7470" t="str">
        <f>IF(AppleStock[[#This Row],[Day Change]]&gt;0,"UP","DOWN")</f>
        <v>UP</v>
      </c>
      <c r="L7470" s="2">
        <v>91</v>
      </c>
      <c r="Q7470" s="15"/>
    </row>
    <row r="7471" spans="1:17" x14ac:dyDescent="0.25">
      <c r="A7471" s="1">
        <v>33547</v>
      </c>
      <c r="B7471" s="3">
        <v>1.776786</v>
      </c>
      <c r="C7471" s="3">
        <v>1.803571</v>
      </c>
      <c r="D7471" s="3">
        <v>1.741071</v>
      </c>
      <c r="E7471" s="3">
        <v>1.741071</v>
      </c>
      <c r="F7471" s="3">
        <v>1.4696260000000001</v>
      </c>
      <c r="G7471">
        <v>53900000</v>
      </c>
      <c r="H7471" t="str">
        <f>TEXT(AppleStock[[#This Row],[Date]],"dddd")</f>
        <v>Tuesday</v>
      </c>
      <c r="I7471" t="str">
        <f>MID(AppleStock[[#This Row],[Day]],1,FIND("day",AppleStock[[#This Row],[Day]])-1)</f>
        <v>Tues</v>
      </c>
      <c r="J7471" s="3">
        <f>AppleStock[[#This Row],[Open]]-AppleStock[[#This Row],[Close]]</f>
        <v>3.5714999999999941E-2</v>
      </c>
      <c r="K7471" t="str">
        <f>IF(AppleStock[[#This Row],[Day Change]]&gt;0,"UP","DOWN")</f>
        <v>UP</v>
      </c>
      <c r="L7471" s="2">
        <v>91</v>
      </c>
      <c r="Q7471" s="15"/>
    </row>
    <row r="7472" spans="1:17" x14ac:dyDescent="0.25">
      <c r="A7472" s="1">
        <v>33548</v>
      </c>
      <c r="B7472" s="3">
        <v>1.75</v>
      </c>
      <c r="C7472" s="3">
        <v>1.758929</v>
      </c>
      <c r="D7472" s="3">
        <v>1.696429</v>
      </c>
      <c r="E7472" s="3">
        <v>1.714286</v>
      </c>
      <c r="F7472" s="3">
        <v>1.4470160000000001</v>
      </c>
      <c r="G7472">
        <v>59197600</v>
      </c>
      <c r="H7472" t="str">
        <f>TEXT(AppleStock[[#This Row],[Date]],"dddd")</f>
        <v>Wednesday</v>
      </c>
      <c r="I7472" t="str">
        <f>MID(AppleStock[[#This Row],[Day]],1,FIND("day",AppleStock[[#This Row],[Day]])-1)</f>
        <v>Wednes</v>
      </c>
      <c r="J7472" s="3">
        <f>AppleStock[[#This Row],[Open]]-AppleStock[[#This Row],[Close]]</f>
        <v>3.5714000000000024E-2</v>
      </c>
      <c r="K7472" t="str">
        <f>IF(AppleStock[[#This Row],[Day Change]]&gt;0,"UP","DOWN")</f>
        <v>UP</v>
      </c>
      <c r="L7472" s="2">
        <v>91</v>
      </c>
      <c r="Q7472" s="15"/>
    </row>
    <row r="7473" spans="1:17" x14ac:dyDescent="0.25">
      <c r="A7473" s="1">
        <v>33549</v>
      </c>
      <c r="B7473" s="3">
        <v>1.732143</v>
      </c>
      <c r="C7473" s="3">
        <v>1.803571</v>
      </c>
      <c r="D7473" s="3">
        <v>1.723214</v>
      </c>
      <c r="E7473" s="3">
        <v>1.776786</v>
      </c>
      <c r="F7473" s="3">
        <v>1.499771</v>
      </c>
      <c r="G7473">
        <v>74183200</v>
      </c>
      <c r="H7473" t="str">
        <f>TEXT(AppleStock[[#This Row],[Date]],"dddd")</f>
        <v>Thursday</v>
      </c>
      <c r="I7473" t="str">
        <f>MID(AppleStock[[#This Row],[Day]],1,FIND("day",AppleStock[[#This Row],[Day]])-1)</f>
        <v>Thurs</v>
      </c>
      <c r="J7473" s="3">
        <f>AppleStock[[#This Row],[Open]]-AppleStock[[#This Row],[Close]]</f>
        <v>-4.4642999999999988E-2</v>
      </c>
      <c r="K7473" t="str">
        <f>IF(AppleStock[[#This Row],[Day Change]]&gt;0,"UP","DOWN")</f>
        <v>DOWN</v>
      </c>
      <c r="L7473" s="2">
        <v>91</v>
      </c>
      <c r="Q7473" s="15"/>
    </row>
    <row r="7474" spans="1:17" x14ac:dyDescent="0.25">
      <c r="A7474" s="1">
        <v>33550</v>
      </c>
      <c r="B7474" s="3">
        <v>1.830357</v>
      </c>
      <c r="C7474" s="3">
        <v>1.919643</v>
      </c>
      <c r="D7474" s="3">
        <v>1.821429</v>
      </c>
      <c r="E7474" s="3">
        <v>1.901786</v>
      </c>
      <c r="F7474" s="3">
        <v>1.605283</v>
      </c>
      <c r="G7474">
        <v>93956800</v>
      </c>
      <c r="H7474" t="str">
        <f>TEXT(AppleStock[[#This Row],[Date]],"dddd")</f>
        <v>Friday</v>
      </c>
      <c r="I7474" t="str">
        <f>MID(AppleStock[[#This Row],[Day]],1,FIND("day",AppleStock[[#This Row],[Day]])-1)</f>
        <v>Fri</v>
      </c>
      <c r="J7474" s="3">
        <f>AppleStock[[#This Row],[Open]]-AppleStock[[#This Row],[Close]]</f>
        <v>-7.1428999999999965E-2</v>
      </c>
      <c r="K7474" t="str">
        <f>IF(AppleStock[[#This Row],[Day Change]]&gt;0,"UP","DOWN")</f>
        <v>DOWN</v>
      </c>
      <c r="L7474" s="2">
        <v>91</v>
      </c>
      <c r="Q7474" s="15"/>
    </row>
    <row r="7475" spans="1:17" x14ac:dyDescent="0.25">
      <c r="A7475" s="1">
        <v>33553</v>
      </c>
      <c r="B7475" s="3">
        <v>1.910714</v>
      </c>
      <c r="C7475" s="3">
        <v>1.946429</v>
      </c>
      <c r="D7475" s="3">
        <v>1.901786</v>
      </c>
      <c r="E7475" s="3">
        <v>1.919643</v>
      </c>
      <c r="F7475" s="3">
        <v>1.6203559999999999</v>
      </c>
      <c r="G7475">
        <v>41235600</v>
      </c>
      <c r="H7475" t="str">
        <f>TEXT(AppleStock[[#This Row],[Date]],"dddd")</f>
        <v>Monday</v>
      </c>
      <c r="I7475" t="str">
        <f>MID(AppleStock[[#This Row],[Day]],1,FIND("day",AppleStock[[#This Row],[Day]])-1)</f>
        <v>Mon</v>
      </c>
      <c r="J7475" s="3">
        <f>AppleStock[[#This Row],[Open]]-AppleStock[[#This Row],[Close]]</f>
        <v>-8.9289999999999647E-3</v>
      </c>
      <c r="K7475" t="str">
        <f>IF(AppleStock[[#This Row],[Day Change]]&gt;0,"UP","DOWN")</f>
        <v>DOWN</v>
      </c>
      <c r="L7475" s="2">
        <v>91</v>
      </c>
      <c r="Q7475" s="15"/>
    </row>
    <row r="7476" spans="1:17" x14ac:dyDescent="0.25">
      <c r="A7476" s="1">
        <v>33554</v>
      </c>
      <c r="B7476" s="3">
        <v>1.9375</v>
      </c>
      <c r="C7476" s="3">
        <v>1.955357</v>
      </c>
      <c r="D7476" s="3">
        <v>1.919643</v>
      </c>
      <c r="E7476" s="3">
        <v>1.946429</v>
      </c>
      <c r="F7476" s="3">
        <v>1.6429659999999999</v>
      </c>
      <c r="G7476">
        <v>41672400</v>
      </c>
      <c r="H7476" t="str">
        <f>TEXT(AppleStock[[#This Row],[Date]],"dddd")</f>
        <v>Tuesday</v>
      </c>
      <c r="I7476" t="str">
        <f>MID(AppleStock[[#This Row],[Day]],1,FIND("day",AppleStock[[#This Row],[Day]])-1)</f>
        <v>Tues</v>
      </c>
      <c r="J7476" s="3">
        <f>AppleStock[[#This Row],[Open]]-AppleStock[[#This Row],[Close]]</f>
        <v>-8.9289999999999647E-3</v>
      </c>
      <c r="K7476" t="str">
        <f>IF(AppleStock[[#This Row],[Day Change]]&gt;0,"UP","DOWN")</f>
        <v>DOWN</v>
      </c>
      <c r="L7476" s="2">
        <v>91</v>
      </c>
      <c r="Q7476" s="15"/>
    </row>
    <row r="7477" spans="1:17" x14ac:dyDescent="0.25">
      <c r="A7477" s="1">
        <v>33555</v>
      </c>
      <c r="B7477" s="3">
        <v>1.928571</v>
      </c>
      <c r="C7477" s="3">
        <v>1.946429</v>
      </c>
      <c r="D7477" s="3">
        <v>1.910714</v>
      </c>
      <c r="E7477" s="3">
        <v>1.933036</v>
      </c>
      <c r="F7477" s="3">
        <v>1.631661</v>
      </c>
      <c r="G7477">
        <v>46480000</v>
      </c>
      <c r="H7477" t="str">
        <f>TEXT(AppleStock[[#This Row],[Date]],"dddd")</f>
        <v>Wednesday</v>
      </c>
      <c r="I7477" t="str">
        <f>MID(AppleStock[[#This Row],[Day]],1,FIND("day",AppleStock[[#This Row],[Day]])-1)</f>
        <v>Wednes</v>
      </c>
      <c r="J7477" s="3">
        <f>AppleStock[[#This Row],[Open]]-AppleStock[[#This Row],[Close]]</f>
        <v>-4.4649999999999412E-3</v>
      </c>
      <c r="K7477" t="str">
        <f>IF(AppleStock[[#This Row],[Day Change]]&gt;0,"UP","DOWN")</f>
        <v>DOWN</v>
      </c>
      <c r="L7477" s="2">
        <v>91</v>
      </c>
      <c r="Q7477" s="15"/>
    </row>
    <row r="7478" spans="1:17" x14ac:dyDescent="0.25">
      <c r="A7478" s="1">
        <v>33556</v>
      </c>
      <c r="B7478" s="3">
        <v>1.9375</v>
      </c>
      <c r="C7478" s="3">
        <v>1.973214</v>
      </c>
      <c r="D7478" s="3">
        <v>1.928571</v>
      </c>
      <c r="E7478" s="3">
        <v>1.955357</v>
      </c>
      <c r="F7478" s="3">
        <v>1.6505030000000001</v>
      </c>
      <c r="G7478">
        <v>47000800</v>
      </c>
      <c r="H7478" t="str">
        <f>TEXT(AppleStock[[#This Row],[Date]],"dddd")</f>
        <v>Thursday</v>
      </c>
      <c r="I7478" t="str">
        <f>MID(AppleStock[[#This Row],[Day]],1,FIND("day",AppleStock[[#This Row],[Day]])-1)</f>
        <v>Thurs</v>
      </c>
      <c r="J7478" s="3">
        <f>AppleStock[[#This Row],[Open]]-AppleStock[[#This Row],[Close]]</f>
        <v>-1.7857000000000012E-2</v>
      </c>
      <c r="K7478" t="str">
        <f>IF(AppleStock[[#This Row],[Day Change]]&gt;0,"UP","DOWN")</f>
        <v>DOWN</v>
      </c>
      <c r="L7478" s="2">
        <v>91</v>
      </c>
      <c r="Q7478" s="15"/>
    </row>
    <row r="7479" spans="1:17" x14ac:dyDescent="0.25">
      <c r="A7479" s="1">
        <v>33557</v>
      </c>
      <c r="B7479" s="3">
        <v>1.946429</v>
      </c>
      <c r="C7479" s="3">
        <v>1.955357</v>
      </c>
      <c r="D7479" s="3">
        <v>1.776786</v>
      </c>
      <c r="E7479" s="3">
        <v>1.785714</v>
      </c>
      <c r="F7479" s="3">
        <v>1.5073080000000001</v>
      </c>
      <c r="G7479">
        <v>64237600</v>
      </c>
      <c r="H7479" t="str">
        <f>TEXT(AppleStock[[#This Row],[Date]],"dddd")</f>
        <v>Friday</v>
      </c>
      <c r="I7479" t="str">
        <f>MID(AppleStock[[#This Row],[Day]],1,FIND("day",AppleStock[[#This Row],[Day]])-1)</f>
        <v>Fri</v>
      </c>
      <c r="J7479" s="3">
        <f>AppleStock[[#This Row],[Open]]-AppleStock[[#This Row],[Close]]</f>
        <v>0.16071499999999994</v>
      </c>
      <c r="K7479" t="str">
        <f>IF(AppleStock[[#This Row],[Day Change]]&gt;0,"UP","DOWN")</f>
        <v>UP</v>
      </c>
      <c r="L7479" s="2">
        <v>91</v>
      </c>
      <c r="Q7479" s="15"/>
    </row>
    <row r="7480" spans="1:17" x14ac:dyDescent="0.25">
      <c r="A7480" s="1">
        <v>33560</v>
      </c>
      <c r="B7480" s="3">
        <v>1.785714</v>
      </c>
      <c r="C7480" s="3">
        <v>1.875</v>
      </c>
      <c r="D7480" s="3">
        <v>1.785714</v>
      </c>
      <c r="E7480" s="3">
        <v>1.861607</v>
      </c>
      <c r="F7480" s="3">
        <v>1.575153</v>
      </c>
      <c r="G7480">
        <v>59684800</v>
      </c>
      <c r="H7480" t="str">
        <f>TEXT(AppleStock[[#This Row],[Date]],"dddd")</f>
        <v>Monday</v>
      </c>
      <c r="I7480" t="str">
        <f>MID(AppleStock[[#This Row],[Day]],1,FIND("day",AppleStock[[#This Row],[Day]])-1)</f>
        <v>Mon</v>
      </c>
      <c r="J7480" s="3">
        <f>AppleStock[[#This Row],[Open]]-AppleStock[[#This Row],[Close]]</f>
        <v>-7.5892999999999988E-2</v>
      </c>
      <c r="K7480" t="str">
        <f>IF(AppleStock[[#This Row],[Day Change]]&gt;0,"UP","DOWN")</f>
        <v>DOWN</v>
      </c>
      <c r="L7480" s="2">
        <v>91</v>
      </c>
      <c r="Q7480" s="15"/>
    </row>
    <row r="7481" spans="1:17" x14ac:dyDescent="0.25">
      <c r="A7481" s="1">
        <v>33561</v>
      </c>
      <c r="B7481" s="3">
        <v>1.848214</v>
      </c>
      <c r="C7481" s="3">
        <v>1.848214</v>
      </c>
      <c r="D7481" s="3">
        <v>1.776786</v>
      </c>
      <c r="E7481" s="3">
        <v>1.830357</v>
      </c>
      <c r="F7481" s="3">
        <v>1.5487120000000001</v>
      </c>
      <c r="G7481">
        <v>71372000</v>
      </c>
      <c r="H7481" t="str">
        <f>TEXT(AppleStock[[#This Row],[Date]],"dddd")</f>
        <v>Tuesday</v>
      </c>
      <c r="I7481" t="str">
        <f>MID(AppleStock[[#This Row],[Day]],1,FIND("day",AppleStock[[#This Row],[Day]])-1)</f>
        <v>Tues</v>
      </c>
      <c r="J7481" s="3">
        <f>AppleStock[[#This Row],[Open]]-AppleStock[[#This Row],[Close]]</f>
        <v>1.7857000000000012E-2</v>
      </c>
      <c r="K7481" t="str">
        <f>IF(AppleStock[[#This Row],[Day Change]]&gt;0,"UP","DOWN")</f>
        <v>UP</v>
      </c>
      <c r="L7481" s="2">
        <v>91</v>
      </c>
      <c r="Q7481" s="15"/>
    </row>
    <row r="7482" spans="1:17" x14ac:dyDescent="0.25">
      <c r="A7482" s="1">
        <v>33562</v>
      </c>
      <c r="B7482" s="3">
        <v>1.830357</v>
      </c>
      <c r="C7482" s="3">
        <v>1.857143</v>
      </c>
      <c r="D7482" s="3">
        <v>1.794643</v>
      </c>
      <c r="E7482" s="3">
        <v>1.803571</v>
      </c>
      <c r="F7482" s="3">
        <v>1.5260480000000001</v>
      </c>
      <c r="G7482">
        <v>42025200</v>
      </c>
      <c r="H7482" t="str">
        <f>TEXT(AppleStock[[#This Row],[Date]],"dddd")</f>
        <v>Wednesday</v>
      </c>
      <c r="I7482" t="str">
        <f>MID(AppleStock[[#This Row],[Day]],1,FIND("day",AppleStock[[#This Row],[Day]])-1)</f>
        <v>Wednes</v>
      </c>
      <c r="J7482" s="3">
        <f>AppleStock[[#This Row],[Open]]-AppleStock[[#This Row],[Close]]</f>
        <v>2.6785999999999976E-2</v>
      </c>
      <c r="K7482" t="str">
        <f>IF(AppleStock[[#This Row],[Day Change]]&gt;0,"UP","DOWN")</f>
        <v>UP</v>
      </c>
      <c r="L7482" s="2">
        <v>91</v>
      </c>
      <c r="Q7482" s="15"/>
    </row>
    <row r="7483" spans="1:17" x14ac:dyDescent="0.25">
      <c r="A7483" s="1">
        <v>33563</v>
      </c>
      <c r="B7483" s="3">
        <v>1.803571</v>
      </c>
      <c r="C7483" s="3">
        <v>1.848214</v>
      </c>
      <c r="D7483" s="3">
        <v>1.803571</v>
      </c>
      <c r="E7483" s="3">
        <v>1.821429</v>
      </c>
      <c r="F7483" s="3">
        <v>1.5411570000000001</v>
      </c>
      <c r="G7483">
        <v>26703600</v>
      </c>
      <c r="H7483" t="str">
        <f>TEXT(AppleStock[[#This Row],[Date]],"dddd")</f>
        <v>Thursday</v>
      </c>
      <c r="I7483" t="str">
        <f>MID(AppleStock[[#This Row],[Day]],1,FIND("day",AppleStock[[#This Row],[Day]])-1)</f>
        <v>Thurs</v>
      </c>
      <c r="J7483" s="3">
        <f>AppleStock[[#This Row],[Open]]-AppleStock[[#This Row],[Close]]</f>
        <v>-1.7857999999999929E-2</v>
      </c>
      <c r="K7483" t="str">
        <f>IF(AppleStock[[#This Row],[Day Change]]&gt;0,"UP","DOWN")</f>
        <v>DOWN</v>
      </c>
      <c r="L7483" s="2">
        <v>91</v>
      </c>
      <c r="Q7483" s="15"/>
    </row>
    <row r="7484" spans="1:17" x14ac:dyDescent="0.25">
      <c r="A7484" s="1">
        <v>33564</v>
      </c>
      <c r="B7484" s="3">
        <v>1.821429</v>
      </c>
      <c r="C7484" s="3">
        <v>1.848214</v>
      </c>
      <c r="D7484" s="3">
        <v>1.794643</v>
      </c>
      <c r="E7484" s="3">
        <v>1.830357</v>
      </c>
      <c r="F7484" s="3">
        <v>1.5487120000000001</v>
      </c>
      <c r="G7484">
        <v>24460800</v>
      </c>
      <c r="H7484" t="str">
        <f>TEXT(AppleStock[[#This Row],[Date]],"dddd")</f>
        <v>Friday</v>
      </c>
      <c r="I7484" t="str">
        <f>MID(AppleStock[[#This Row],[Day]],1,FIND("day",AppleStock[[#This Row],[Day]])-1)</f>
        <v>Fri</v>
      </c>
      <c r="J7484" s="3">
        <f>AppleStock[[#This Row],[Open]]-AppleStock[[#This Row],[Close]]</f>
        <v>-8.928000000000047E-3</v>
      </c>
      <c r="K7484" t="str">
        <f>IF(AppleStock[[#This Row],[Day Change]]&gt;0,"UP","DOWN")</f>
        <v>DOWN</v>
      </c>
      <c r="L7484" s="2">
        <v>91</v>
      </c>
      <c r="Q7484" s="15"/>
    </row>
    <row r="7485" spans="1:17" x14ac:dyDescent="0.25">
      <c r="A7485" s="1">
        <v>33567</v>
      </c>
      <c r="B7485" s="3">
        <v>1.821429</v>
      </c>
      <c r="C7485" s="3">
        <v>1.866071</v>
      </c>
      <c r="D7485" s="3">
        <v>1.821429</v>
      </c>
      <c r="E7485" s="3">
        <v>1.830357</v>
      </c>
      <c r="F7485" s="3">
        <v>1.5487120000000001</v>
      </c>
      <c r="G7485">
        <v>19608400</v>
      </c>
      <c r="H7485" t="str">
        <f>TEXT(AppleStock[[#This Row],[Date]],"dddd")</f>
        <v>Monday</v>
      </c>
      <c r="I7485" t="str">
        <f>MID(AppleStock[[#This Row],[Day]],1,FIND("day",AppleStock[[#This Row],[Day]])-1)</f>
        <v>Mon</v>
      </c>
      <c r="J7485" s="3">
        <f>AppleStock[[#This Row],[Open]]-AppleStock[[#This Row],[Close]]</f>
        <v>-8.928000000000047E-3</v>
      </c>
      <c r="K7485" t="str">
        <f>IF(AppleStock[[#This Row],[Day Change]]&gt;0,"UP","DOWN")</f>
        <v>DOWN</v>
      </c>
      <c r="L7485" s="2">
        <v>91</v>
      </c>
      <c r="Q7485" s="15"/>
    </row>
    <row r="7486" spans="1:17" x14ac:dyDescent="0.25">
      <c r="A7486" s="1">
        <v>33568</v>
      </c>
      <c r="B7486" s="3">
        <v>1.839286</v>
      </c>
      <c r="C7486" s="3">
        <v>1.857143</v>
      </c>
      <c r="D7486" s="3">
        <v>1.785714</v>
      </c>
      <c r="E7486" s="3">
        <v>1.839286</v>
      </c>
      <c r="F7486" s="3">
        <v>1.5562659999999999</v>
      </c>
      <c r="G7486">
        <v>34818000</v>
      </c>
      <c r="H7486" t="str">
        <f>TEXT(AppleStock[[#This Row],[Date]],"dddd")</f>
        <v>Tuesday</v>
      </c>
      <c r="I7486" t="str">
        <f>MID(AppleStock[[#This Row],[Day]],1,FIND("day",AppleStock[[#This Row],[Day]])-1)</f>
        <v>Tues</v>
      </c>
      <c r="J7486" s="3">
        <f>AppleStock[[#This Row],[Open]]-AppleStock[[#This Row],[Close]]</f>
        <v>0</v>
      </c>
      <c r="K7486" t="str">
        <f>IF(AppleStock[[#This Row],[Day Change]]&gt;0,"UP","DOWN")</f>
        <v>DOWN</v>
      </c>
      <c r="L7486" s="2">
        <v>91</v>
      </c>
      <c r="Q7486" s="15"/>
    </row>
    <row r="7487" spans="1:17" x14ac:dyDescent="0.25">
      <c r="A7487" s="1">
        <v>33569</v>
      </c>
      <c r="B7487" s="3">
        <v>1.830357</v>
      </c>
      <c r="C7487" s="3">
        <v>1.839286</v>
      </c>
      <c r="D7487" s="3">
        <v>1.803571</v>
      </c>
      <c r="E7487" s="3">
        <v>1.821429</v>
      </c>
      <c r="F7487" s="3">
        <v>1.5411570000000001</v>
      </c>
      <c r="G7487">
        <v>15808800</v>
      </c>
      <c r="H7487" t="str">
        <f>TEXT(AppleStock[[#This Row],[Date]],"dddd")</f>
        <v>Wednesday</v>
      </c>
      <c r="I7487" t="str">
        <f>MID(AppleStock[[#This Row],[Day]],1,FIND("day",AppleStock[[#This Row],[Day]])-1)</f>
        <v>Wednes</v>
      </c>
      <c r="J7487" s="3">
        <f>AppleStock[[#This Row],[Open]]-AppleStock[[#This Row],[Close]]</f>
        <v>8.928000000000047E-3</v>
      </c>
      <c r="K7487" t="str">
        <f>IF(AppleStock[[#This Row],[Day Change]]&gt;0,"UP","DOWN")</f>
        <v>UP</v>
      </c>
      <c r="L7487" s="2">
        <v>91</v>
      </c>
      <c r="Q7487" s="15"/>
    </row>
    <row r="7488" spans="1:17" x14ac:dyDescent="0.25">
      <c r="A7488" s="1">
        <v>33571</v>
      </c>
      <c r="B7488" s="3">
        <v>1.803571</v>
      </c>
      <c r="C7488" s="3">
        <v>1.839286</v>
      </c>
      <c r="D7488" s="3">
        <v>1.803571</v>
      </c>
      <c r="E7488" s="3">
        <v>1.8125</v>
      </c>
      <c r="F7488" s="3">
        <v>1.5336019999999999</v>
      </c>
      <c r="G7488">
        <v>8523200</v>
      </c>
      <c r="H7488" t="str">
        <f>TEXT(AppleStock[[#This Row],[Date]],"dddd")</f>
        <v>Friday</v>
      </c>
      <c r="I7488" t="str">
        <f>MID(AppleStock[[#This Row],[Day]],1,FIND("day",AppleStock[[#This Row],[Day]])-1)</f>
        <v>Fri</v>
      </c>
      <c r="J7488" s="3">
        <f>AppleStock[[#This Row],[Open]]-AppleStock[[#This Row],[Close]]</f>
        <v>-8.9289999999999647E-3</v>
      </c>
      <c r="K7488" t="str">
        <f>IF(AppleStock[[#This Row],[Day Change]]&gt;0,"UP","DOWN")</f>
        <v>DOWN</v>
      </c>
      <c r="L7488" s="2">
        <v>91</v>
      </c>
      <c r="Q7488" s="15"/>
    </row>
    <row r="7489" spans="1:17" x14ac:dyDescent="0.25">
      <c r="A7489" s="1">
        <v>33574</v>
      </c>
      <c r="B7489" s="3">
        <v>1.8125</v>
      </c>
      <c r="C7489" s="3">
        <v>1.857143</v>
      </c>
      <c r="D7489" s="3">
        <v>1.785714</v>
      </c>
      <c r="E7489" s="3">
        <v>1.848214</v>
      </c>
      <c r="F7489" s="3">
        <v>1.5638209999999999</v>
      </c>
      <c r="G7489">
        <v>29724800</v>
      </c>
      <c r="H7489" t="str">
        <f>TEXT(AppleStock[[#This Row],[Date]],"dddd")</f>
        <v>Monday</v>
      </c>
      <c r="I7489" t="str">
        <f>MID(AppleStock[[#This Row],[Day]],1,FIND("day",AppleStock[[#This Row],[Day]])-1)</f>
        <v>Mon</v>
      </c>
      <c r="J7489" s="3">
        <f>AppleStock[[#This Row],[Open]]-AppleStock[[#This Row],[Close]]</f>
        <v>-3.5714000000000024E-2</v>
      </c>
      <c r="K7489" t="str">
        <f>IF(AppleStock[[#This Row],[Day Change]]&gt;0,"UP","DOWN")</f>
        <v>DOWN</v>
      </c>
      <c r="L7489" s="2">
        <v>91</v>
      </c>
      <c r="Q7489" s="15"/>
    </row>
    <row r="7490" spans="1:17" x14ac:dyDescent="0.25">
      <c r="A7490" s="1">
        <v>33575</v>
      </c>
      <c r="B7490" s="3">
        <v>1.857143</v>
      </c>
      <c r="C7490" s="3">
        <v>1.857143</v>
      </c>
      <c r="D7490" s="3">
        <v>1.794643</v>
      </c>
      <c r="E7490" s="3">
        <v>1.803571</v>
      </c>
      <c r="F7490" s="3">
        <v>1.5260480000000001</v>
      </c>
      <c r="G7490">
        <v>25715200</v>
      </c>
      <c r="H7490" t="str">
        <f>TEXT(AppleStock[[#This Row],[Date]],"dddd")</f>
        <v>Tuesday</v>
      </c>
      <c r="I7490" t="str">
        <f>MID(AppleStock[[#This Row],[Day]],1,FIND("day",AppleStock[[#This Row],[Day]])-1)</f>
        <v>Tues</v>
      </c>
      <c r="J7490" s="3">
        <f>AppleStock[[#This Row],[Open]]-AppleStock[[#This Row],[Close]]</f>
        <v>5.3571999999999953E-2</v>
      </c>
      <c r="K7490" t="str">
        <f>IF(AppleStock[[#This Row],[Day Change]]&gt;0,"UP","DOWN")</f>
        <v>UP</v>
      </c>
      <c r="L7490" s="2">
        <v>91</v>
      </c>
      <c r="Q7490" s="15"/>
    </row>
    <row r="7491" spans="1:17" x14ac:dyDescent="0.25">
      <c r="A7491" s="1">
        <v>33576</v>
      </c>
      <c r="B7491" s="3">
        <v>1.8125</v>
      </c>
      <c r="C7491" s="3">
        <v>1.8125</v>
      </c>
      <c r="D7491" s="3">
        <v>1.785714</v>
      </c>
      <c r="E7491" s="3">
        <v>1.803571</v>
      </c>
      <c r="F7491" s="3">
        <v>1.5260480000000001</v>
      </c>
      <c r="G7491">
        <v>20137600</v>
      </c>
      <c r="H7491" t="str">
        <f>TEXT(AppleStock[[#This Row],[Date]],"dddd")</f>
        <v>Wednesday</v>
      </c>
      <c r="I7491" t="str">
        <f>MID(AppleStock[[#This Row],[Day]],1,FIND("day",AppleStock[[#This Row],[Day]])-1)</f>
        <v>Wednes</v>
      </c>
      <c r="J7491" s="3">
        <f>AppleStock[[#This Row],[Open]]-AppleStock[[#This Row],[Close]]</f>
        <v>8.9289999999999647E-3</v>
      </c>
      <c r="K7491" t="str">
        <f>IF(AppleStock[[#This Row],[Day Change]]&gt;0,"UP","DOWN")</f>
        <v>UP</v>
      </c>
      <c r="L7491" s="2">
        <v>91</v>
      </c>
      <c r="Q7491" s="15"/>
    </row>
    <row r="7492" spans="1:17" x14ac:dyDescent="0.25">
      <c r="A7492" s="1">
        <v>33577</v>
      </c>
      <c r="B7492" s="3">
        <v>1.803571</v>
      </c>
      <c r="C7492" s="3">
        <v>1.821429</v>
      </c>
      <c r="D7492" s="3">
        <v>1.758929</v>
      </c>
      <c r="E7492" s="3">
        <v>1.785714</v>
      </c>
      <c r="F7492" s="3">
        <v>1.5109379999999999</v>
      </c>
      <c r="G7492">
        <v>24799600</v>
      </c>
      <c r="H7492" t="str">
        <f>TEXT(AppleStock[[#This Row],[Date]],"dddd")</f>
        <v>Thursday</v>
      </c>
      <c r="I7492" t="str">
        <f>MID(AppleStock[[#This Row],[Day]],1,FIND("day",AppleStock[[#This Row],[Day]])-1)</f>
        <v>Thurs</v>
      </c>
      <c r="J7492" s="3">
        <f>AppleStock[[#This Row],[Open]]-AppleStock[[#This Row],[Close]]</f>
        <v>1.7857000000000012E-2</v>
      </c>
      <c r="K7492" t="str">
        <f>IF(AppleStock[[#This Row],[Day Change]]&gt;0,"UP","DOWN")</f>
        <v>UP</v>
      </c>
      <c r="L7492" s="2">
        <v>91</v>
      </c>
      <c r="Q7492" s="15"/>
    </row>
    <row r="7493" spans="1:17" x14ac:dyDescent="0.25">
      <c r="A7493" s="1">
        <v>33578</v>
      </c>
      <c r="B7493" s="3">
        <v>1.767857</v>
      </c>
      <c r="C7493" s="3">
        <v>1.776786</v>
      </c>
      <c r="D7493" s="3">
        <v>1.732143</v>
      </c>
      <c r="E7493" s="3">
        <v>1.741071</v>
      </c>
      <c r="F7493" s="3">
        <v>1.4731650000000001</v>
      </c>
      <c r="G7493">
        <v>49246400</v>
      </c>
      <c r="H7493" t="str">
        <f>TEXT(AppleStock[[#This Row],[Date]],"dddd")</f>
        <v>Friday</v>
      </c>
      <c r="I7493" t="str">
        <f>MID(AppleStock[[#This Row],[Day]],1,FIND("day",AppleStock[[#This Row],[Day]])-1)</f>
        <v>Fri</v>
      </c>
      <c r="J7493" s="3">
        <f>AppleStock[[#This Row],[Open]]-AppleStock[[#This Row],[Close]]</f>
        <v>2.6785999999999976E-2</v>
      </c>
      <c r="K7493" t="str">
        <f>IF(AppleStock[[#This Row],[Day Change]]&gt;0,"UP","DOWN")</f>
        <v>UP</v>
      </c>
      <c r="L7493" s="2">
        <v>91</v>
      </c>
      <c r="Q7493" s="15"/>
    </row>
    <row r="7494" spans="1:17" x14ac:dyDescent="0.25">
      <c r="A7494" s="1">
        <v>33581</v>
      </c>
      <c r="B7494" s="3">
        <v>1.75</v>
      </c>
      <c r="C7494" s="3">
        <v>1.785714</v>
      </c>
      <c r="D7494" s="3">
        <v>1.741071</v>
      </c>
      <c r="E7494" s="3">
        <v>1.754464</v>
      </c>
      <c r="F7494" s="3">
        <v>1.484496</v>
      </c>
      <c r="G7494">
        <v>24458000</v>
      </c>
      <c r="H7494" t="str">
        <f>TEXT(AppleStock[[#This Row],[Date]],"dddd")</f>
        <v>Monday</v>
      </c>
      <c r="I7494" t="str">
        <f>MID(AppleStock[[#This Row],[Day]],1,FIND("day",AppleStock[[#This Row],[Day]])-1)</f>
        <v>Mon</v>
      </c>
      <c r="J7494" s="3">
        <f>AppleStock[[#This Row],[Open]]-AppleStock[[#This Row],[Close]]</f>
        <v>-4.4640000000000235E-3</v>
      </c>
      <c r="K7494" t="str">
        <f>IF(AppleStock[[#This Row],[Day Change]]&gt;0,"UP","DOWN")</f>
        <v>DOWN</v>
      </c>
      <c r="L7494" s="2">
        <v>91</v>
      </c>
      <c r="Q7494" s="15"/>
    </row>
    <row r="7495" spans="1:17" x14ac:dyDescent="0.25">
      <c r="A7495" s="1">
        <v>33582</v>
      </c>
      <c r="B7495" s="3">
        <v>1.75</v>
      </c>
      <c r="C7495" s="3">
        <v>1.767857</v>
      </c>
      <c r="D7495" s="3">
        <v>1.732143</v>
      </c>
      <c r="E7495" s="3">
        <v>1.754464</v>
      </c>
      <c r="F7495" s="3">
        <v>1.484496</v>
      </c>
      <c r="G7495">
        <v>30654400</v>
      </c>
      <c r="H7495" t="str">
        <f>TEXT(AppleStock[[#This Row],[Date]],"dddd")</f>
        <v>Tuesday</v>
      </c>
      <c r="I7495" t="str">
        <f>MID(AppleStock[[#This Row],[Day]],1,FIND("day",AppleStock[[#This Row],[Day]])-1)</f>
        <v>Tues</v>
      </c>
      <c r="J7495" s="3">
        <f>AppleStock[[#This Row],[Open]]-AppleStock[[#This Row],[Close]]</f>
        <v>-4.4640000000000235E-3</v>
      </c>
      <c r="K7495" t="str">
        <f>IF(AppleStock[[#This Row],[Day Change]]&gt;0,"UP","DOWN")</f>
        <v>DOWN</v>
      </c>
      <c r="L7495" s="2">
        <v>91</v>
      </c>
      <c r="Q7495" s="15"/>
    </row>
    <row r="7496" spans="1:17" x14ac:dyDescent="0.25">
      <c r="A7496" s="1">
        <v>33583</v>
      </c>
      <c r="B7496" s="3">
        <v>1.758929</v>
      </c>
      <c r="C7496" s="3">
        <v>1.776786</v>
      </c>
      <c r="D7496" s="3">
        <v>1.732143</v>
      </c>
      <c r="E7496" s="3">
        <v>1.75</v>
      </c>
      <c r="F7496" s="3">
        <v>1.48072</v>
      </c>
      <c r="G7496">
        <v>21140000</v>
      </c>
      <c r="H7496" t="str">
        <f>TEXT(AppleStock[[#This Row],[Date]],"dddd")</f>
        <v>Wednesday</v>
      </c>
      <c r="I7496" t="str">
        <f>MID(AppleStock[[#This Row],[Day]],1,FIND("day",AppleStock[[#This Row],[Day]])-1)</f>
        <v>Wednes</v>
      </c>
      <c r="J7496" s="3">
        <f>AppleStock[[#This Row],[Open]]-AppleStock[[#This Row],[Close]]</f>
        <v>8.9289999999999647E-3</v>
      </c>
      <c r="K7496" t="str">
        <f>IF(AppleStock[[#This Row],[Day Change]]&gt;0,"UP","DOWN")</f>
        <v>UP</v>
      </c>
      <c r="L7496" s="2">
        <v>91</v>
      </c>
      <c r="Q7496" s="15"/>
    </row>
    <row r="7497" spans="1:17" x14ac:dyDescent="0.25">
      <c r="A7497" s="1">
        <v>33584</v>
      </c>
      <c r="B7497" s="3">
        <v>1.763393</v>
      </c>
      <c r="C7497" s="3">
        <v>1.776786</v>
      </c>
      <c r="D7497" s="3">
        <v>1.75</v>
      </c>
      <c r="E7497" s="3">
        <v>1.763393</v>
      </c>
      <c r="F7497" s="3">
        <v>1.492051</v>
      </c>
      <c r="G7497">
        <v>22937600</v>
      </c>
      <c r="H7497" t="str">
        <f>TEXT(AppleStock[[#This Row],[Date]],"dddd")</f>
        <v>Thursday</v>
      </c>
      <c r="I7497" t="str">
        <f>MID(AppleStock[[#This Row],[Day]],1,FIND("day",AppleStock[[#This Row],[Day]])-1)</f>
        <v>Thurs</v>
      </c>
      <c r="J7497" s="3">
        <f>AppleStock[[#This Row],[Open]]-AppleStock[[#This Row],[Close]]</f>
        <v>0</v>
      </c>
      <c r="K7497" t="str">
        <f>IF(AppleStock[[#This Row],[Day Change]]&gt;0,"UP","DOWN")</f>
        <v>DOWN</v>
      </c>
      <c r="L7497" s="2">
        <v>91</v>
      </c>
      <c r="Q7497" s="15"/>
    </row>
    <row r="7498" spans="1:17" x14ac:dyDescent="0.25">
      <c r="A7498" s="1">
        <v>33585</v>
      </c>
      <c r="B7498" s="3">
        <v>1.776786</v>
      </c>
      <c r="C7498" s="3">
        <v>1.8125</v>
      </c>
      <c r="D7498" s="3">
        <v>1.776786</v>
      </c>
      <c r="E7498" s="3">
        <v>1.799107</v>
      </c>
      <c r="F7498" s="3">
        <v>1.52227</v>
      </c>
      <c r="G7498">
        <v>23780400</v>
      </c>
      <c r="H7498" t="str">
        <f>TEXT(AppleStock[[#This Row],[Date]],"dddd")</f>
        <v>Friday</v>
      </c>
      <c r="I7498" t="str">
        <f>MID(AppleStock[[#This Row],[Day]],1,FIND("day",AppleStock[[#This Row],[Day]])-1)</f>
        <v>Fri</v>
      </c>
      <c r="J7498" s="3">
        <f>AppleStock[[#This Row],[Open]]-AppleStock[[#This Row],[Close]]</f>
        <v>-2.2321000000000035E-2</v>
      </c>
      <c r="K7498" t="str">
        <f>IF(AppleStock[[#This Row],[Day Change]]&gt;0,"UP","DOWN")</f>
        <v>DOWN</v>
      </c>
      <c r="L7498" s="2">
        <v>91</v>
      </c>
      <c r="Q7498" s="15"/>
    </row>
    <row r="7499" spans="1:17" x14ac:dyDescent="0.25">
      <c r="A7499" s="1">
        <v>33588</v>
      </c>
      <c r="B7499" s="3">
        <v>1.799107</v>
      </c>
      <c r="C7499" s="3">
        <v>1.8125</v>
      </c>
      <c r="D7499" s="3">
        <v>1.785714</v>
      </c>
      <c r="E7499" s="3">
        <v>1.803571</v>
      </c>
      <c r="F7499" s="3">
        <v>1.5260480000000001</v>
      </c>
      <c r="G7499">
        <v>19297600</v>
      </c>
      <c r="H7499" t="str">
        <f>TEXT(AppleStock[[#This Row],[Date]],"dddd")</f>
        <v>Monday</v>
      </c>
      <c r="I7499" t="str">
        <f>MID(AppleStock[[#This Row],[Day]],1,FIND("day",AppleStock[[#This Row],[Day]])-1)</f>
        <v>Mon</v>
      </c>
      <c r="J7499" s="3">
        <f>AppleStock[[#This Row],[Open]]-AppleStock[[#This Row],[Close]]</f>
        <v>-4.4640000000000235E-3</v>
      </c>
      <c r="K7499" t="str">
        <f>IF(AppleStock[[#This Row],[Day Change]]&gt;0,"UP","DOWN")</f>
        <v>DOWN</v>
      </c>
      <c r="L7499" s="2">
        <v>91</v>
      </c>
      <c r="Q7499" s="15"/>
    </row>
    <row r="7500" spans="1:17" x14ac:dyDescent="0.25">
      <c r="A7500" s="1">
        <v>33589</v>
      </c>
      <c r="B7500" s="3">
        <v>1.803571</v>
      </c>
      <c r="C7500" s="3">
        <v>1.821429</v>
      </c>
      <c r="D7500" s="3">
        <v>1.794643</v>
      </c>
      <c r="E7500" s="3">
        <v>1.803571</v>
      </c>
      <c r="F7500" s="3">
        <v>1.5260480000000001</v>
      </c>
      <c r="G7500">
        <v>24460800</v>
      </c>
      <c r="H7500" t="str">
        <f>TEXT(AppleStock[[#This Row],[Date]],"dddd")</f>
        <v>Tuesday</v>
      </c>
      <c r="I7500" t="str">
        <f>MID(AppleStock[[#This Row],[Day]],1,FIND("day",AppleStock[[#This Row],[Day]])-1)</f>
        <v>Tues</v>
      </c>
      <c r="J7500" s="3">
        <f>AppleStock[[#This Row],[Open]]-AppleStock[[#This Row],[Close]]</f>
        <v>0</v>
      </c>
      <c r="K7500" t="str">
        <f>IF(AppleStock[[#This Row],[Day Change]]&gt;0,"UP","DOWN")</f>
        <v>DOWN</v>
      </c>
      <c r="L7500" s="2">
        <v>91</v>
      </c>
      <c r="Q7500" s="15"/>
    </row>
    <row r="7501" spans="1:17" x14ac:dyDescent="0.25">
      <c r="A7501" s="1">
        <v>33590</v>
      </c>
      <c r="B7501" s="3">
        <v>1.794643</v>
      </c>
      <c r="C7501" s="3">
        <v>1.857143</v>
      </c>
      <c r="D7501" s="3">
        <v>1.785714</v>
      </c>
      <c r="E7501" s="3">
        <v>1.848214</v>
      </c>
      <c r="F7501" s="3">
        <v>1.5638209999999999</v>
      </c>
      <c r="G7501">
        <v>46650800</v>
      </c>
      <c r="H7501" t="str">
        <f>TEXT(AppleStock[[#This Row],[Date]],"dddd")</f>
        <v>Wednesday</v>
      </c>
      <c r="I7501" t="str">
        <f>MID(AppleStock[[#This Row],[Day]],1,FIND("day",AppleStock[[#This Row],[Day]])-1)</f>
        <v>Wednes</v>
      </c>
      <c r="J7501" s="3">
        <f>AppleStock[[#This Row],[Open]]-AppleStock[[#This Row],[Close]]</f>
        <v>-5.3571000000000035E-2</v>
      </c>
      <c r="K7501" t="str">
        <f>IF(AppleStock[[#This Row],[Day Change]]&gt;0,"UP","DOWN")</f>
        <v>DOWN</v>
      </c>
      <c r="L7501" s="2">
        <v>91</v>
      </c>
      <c r="Q7501" s="15"/>
    </row>
    <row r="7502" spans="1:17" x14ac:dyDescent="0.25">
      <c r="A7502" s="1">
        <v>33591</v>
      </c>
      <c r="B7502" s="3">
        <v>1.830357</v>
      </c>
      <c r="C7502" s="3">
        <v>1.848214</v>
      </c>
      <c r="D7502" s="3">
        <v>1.8125</v>
      </c>
      <c r="E7502" s="3">
        <v>1.8125</v>
      </c>
      <c r="F7502" s="3">
        <v>1.5336019999999999</v>
      </c>
      <c r="G7502">
        <v>28831600</v>
      </c>
      <c r="H7502" t="str">
        <f>TEXT(AppleStock[[#This Row],[Date]],"dddd")</f>
        <v>Thursday</v>
      </c>
      <c r="I7502" t="str">
        <f>MID(AppleStock[[#This Row],[Day]],1,FIND("day",AppleStock[[#This Row],[Day]])-1)</f>
        <v>Thurs</v>
      </c>
      <c r="J7502" s="3">
        <f>AppleStock[[#This Row],[Open]]-AppleStock[[#This Row],[Close]]</f>
        <v>1.7857000000000012E-2</v>
      </c>
      <c r="K7502" t="str">
        <f>IF(AppleStock[[#This Row],[Day Change]]&gt;0,"UP","DOWN")</f>
        <v>UP</v>
      </c>
      <c r="L7502" s="2">
        <v>91</v>
      </c>
      <c r="Q7502" s="15"/>
    </row>
    <row r="7503" spans="1:17" x14ac:dyDescent="0.25">
      <c r="A7503" s="1">
        <v>33592</v>
      </c>
      <c r="B7503" s="3">
        <v>1.830357</v>
      </c>
      <c r="C7503" s="3">
        <v>1.839286</v>
      </c>
      <c r="D7503" s="3">
        <v>1.794643</v>
      </c>
      <c r="E7503" s="3">
        <v>1.794643</v>
      </c>
      <c r="F7503" s="3">
        <v>1.5184930000000001</v>
      </c>
      <c r="G7503">
        <v>32046000</v>
      </c>
      <c r="H7503" t="str">
        <f>TEXT(AppleStock[[#This Row],[Date]],"dddd")</f>
        <v>Friday</v>
      </c>
      <c r="I7503" t="str">
        <f>MID(AppleStock[[#This Row],[Day]],1,FIND("day",AppleStock[[#This Row],[Day]])-1)</f>
        <v>Fri</v>
      </c>
      <c r="J7503" s="3">
        <f>AppleStock[[#This Row],[Open]]-AppleStock[[#This Row],[Close]]</f>
        <v>3.5714000000000024E-2</v>
      </c>
      <c r="K7503" t="str">
        <f>IF(AppleStock[[#This Row],[Day Change]]&gt;0,"UP","DOWN")</f>
        <v>UP</v>
      </c>
      <c r="L7503" s="2">
        <v>91</v>
      </c>
      <c r="Q7503" s="15"/>
    </row>
    <row r="7504" spans="1:17" x14ac:dyDescent="0.25">
      <c r="A7504" s="1">
        <v>33595</v>
      </c>
      <c r="B7504" s="3">
        <v>1.803571</v>
      </c>
      <c r="C7504" s="3">
        <v>1.848214</v>
      </c>
      <c r="D7504" s="3">
        <v>1.785714</v>
      </c>
      <c r="E7504" s="3">
        <v>1.839286</v>
      </c>
      <c r="F7504" s="3">
        <v>1.5562659999999999</v>
      </c>
      <c r="G7504">
        <v>25790800</v>
      </c>
      <c r="H7504" t="str">
        <f>TEXT(AppleStock[[#This Row],[Date]],"dddd")</f>
        <v>Monday</v>
      </c>
      <c r="I7504" t="str">
        <f>MID(AppleStock[[#This Row],[Day]],1,FIND("day",AppleStock[[#This Row],[Day]])-1)</f>
        <v>Mon</v>
      </c>
      <c r="J7504" s="3">
        <f>AppleStock[[#This Row],[Open]]-AppleStock[[#This Row],[Close]]</f>
        <v>-3.5714999999999941E-2</v>
      </c>
      <c r="K7504" t="str">
        <f>IF(AppleStock[[#This Row],[Day Change]]&gt;0,"UP","DOWN")</f>
        <v>DOWN</v>
      </c>
      <c r="L7504" s="2">
        <v>91</v>
      </c>
      <c r="Q7504" s="15"/>
    </row>
    <row r="7505" spans="1:17" x14ac:dyDescent="0.25">
      <c r="A7505" s="1">
        <v>33596</v>
      </c>
      <c r="B7505" s="3">
        <v>1.857143</v>
      </c>
      <c r="C7505" s="3">
        <v>1.919643</v>
      </c>
      <c r="D7505" s="3">
        <v>1.848214</v>
      </c>
      <c r="E7505" s="3">
        <v>1.866071</v>
      </c>
      <c r="F7505" s="3">
        <v>1.5789299999999999</v>
      </c>
      <c r="G7505">
        <v>47140800</v>
      </c>
      <c r="H7505" t="str">
        <f>TEXT(AppleStock[[#This Row],[Date]],"dddd")</f>
        <v>Tuesday</v>
      </c>
      <c r="I7505" t="str">
        <f>MID(AppleStock[[#This Row],[Day]],1,FIND("day",AppleStock[[#This Row],[Day]])-1)</f>
        <v>Tues</v>
      </c>
      <c r="J7505" s="3">
        <f>AppleStock[[#This Row],[Open]]-AppleStock[[#This Row],[Close]]</f>
        <v>-8.928000000000047E-3</v>
      </c>
      <c r="K7505" t="str">
        <f>IF(AppleStock[[#This Row],[Day Change]]&gt;0,"UP","DOWN")</f>
        <v>DOWN</v>
      </c>
      <c r="L7505" s="2">
        <v>91</v>
      </c>
      <c r="Q7505" s="15"/>
    </row>
    <row r="7506" spans="1:17" x14ac:dyDescent="0.25">
      <c r="A7506" s="1">
        <v>33598</v>
      </c>
      <c r="B7506" s="3">
        <v>1.883929</v>
      </c>
      <c r="C7506" s="3">
        <v>1.964286</v>
      </c>
      <c r="D7506" s="3">
        <v>1.866071</v>
      </c>
      <c r="E7506" s="3">
        <v>1.959821</v>
      </c>
      <c r="F7506" s="3">
        <v>1.658255</v>
      </c>
      <c r="G7506">
        <v>33625200</v>
      </c>
      <c r="H7506" t="str">
        <f>TEXT(AppleStock[[#This Row],[Date]],"dddd")</f>
        <v>Thursday</v>
      </c>
      <c r="I7506" t="str">
        <f>MID(AppleStock[[#This Row],[Day]],1,FIND("day",AppleStock[[#This Row],[Day]])-1)</f>
        <v>Thurs</v>
      </c>
      <c r="J7506" s="3">
        <f>AppleStock[[#This Row],[Open]]-AppleStock[[#This Row],[Close]]</f>
        <v>-7.5892000000000071E-2</v>
      </c>
      <c r="K7506" t="str">
        <f>IF(AppleStock[[#This Row],[Day Change]]&gt;0,"UP","DOWN")</f>
        <v>DOWN</v>
      </c>
      <c r="L7506" s="2">
        <v>91</v>
      </c>
      <c r="Q7506" s="15"/>
    </row>
    <row r="7507" spans="1:17" x14ac:dyDescent="0.25">
      <c r="A7507" s="1">
        <v>33599</v>
      </c>
      <c r="B7507" s="3">
        <v>1.955357</v>
      </c>
      <c r="C7507" s="3">
        <v>1.991071</v>
      </c>
      <c r="D7507" s="3">
        <v>1.946429</v>
      </c>
      <c r="E7507" s="3">
        <v>1.964286</v>
      </c>
      <c r="F7507" s="3">
        <v>1.662032</v>
      </c>
      <c r="G7507">
        <v>41935600</v>
      </c>
      <c r="H7507" t="str">
        <f>TEXT(AppleStock[[#This Row],[Date]],"dddd")</f>
        <v>Friday</v>
      </c>
      <c r="I7507" t="str">
        <f>MID(AppleStock[[#This Row],[Day]],1,FIND("day",AppleStock[[#This Row],[Day]])-1)</f>
        <v>Fri</v>
      </c>
      <c r="J7507" s="3">
        <f>AppleStock[[#This Row],[Open]]-AppleStock[[#This Row],[Close]]</f>
        <v>-8.9289999999999647E-3</v>
      </c>
      <c r="K7507" t="str">
        <f>IF(AppleStock[[#This Row],[Day Change]]&gt;0,"UP","DOWN")</f>
        <v>DOWN</v>
      </c>
      <c r="L7507" s="2">
        <v>91</v>
      </c>
      <c r="Q7507" s="15"/>
    </row>
    <row r="7508" spans="1:17" x14ac:dyDescent="0.25">
      <c r="A7508" s="1">
        <v>33602</v>
      </c>
      <c r="B7508" s="3">
        <v>1.964286</v>
      </c>
      <c r="C7508" s="3">
        <v>2.0446430000000002</v>
      </c>
      <c r="D7508" s="3">
        <v>1.964286</v>
      </c>
      <c r="E7508" s="3">
        <v>2.026786</v>
      </c>
      <c r="F7508" s="3">
        <v>1.714915</v>
      </c>
      <c r="G7508">
        <v>45911600</v>
      </c>
      <c r="H7508" t="str">
        <f>TEXT(AppleStock[[#This Row],[Date]],"dddd")</f>
        <v>Monday</v>
      </c>
      <c r="I7508" t="str">
        <f>MID(AppleStock[[#This Row],[Day]],1,FIND("day",AppleStock[[#This Row],[Day]])-1)</f>
        <v>Mon</v>
      </c>
      <c r="J7508" s="3">
        <f>AppleStock[[#This Row],[Open]]-AppleStock[[#This Row],[Close]]</f>
        <v>-6.25E-2</v>
      </c>
      <c r="K7508" t="str">
        <f>IF(AppleStock[[#This Row],[Day Change]]&gt;0,"UP","DOWN")</f>
        <v>DOWN</v>
      </c>
      <c r="L7508" s="2">
        <v>91</v>
      </c>
      <c r="Q7508" s="15"/>
    </row>
    <row r="7509" spans="1:17" x14ac:dyDescent="0.25">
      <c r="A7509" s="1">
        <v>33603</v>
      </c>
      <c r="B7509" s="3">
        <v>2.0491069999999998</v>
      </c>
      <c r="C7509" s="3">
        <v>2.0714290000000002</v>
      </c>
      <c r="D7509" s="3">
        <v>2</v>
      </c>
      <c r="E7509" s="3">
        <v>2.0133930000000002</v>
      </c>
      <c r="F7509" s="3">
        <v>1.7035830000000001</v>
      </c>
      <c r="G7509">
        <v>33507600</v>
      </c>
      <c r="H7509" t="str">
        <f>TEXT(AppleStock[[#This Row],[Date]],"dddd")</f>
        <v>Tuesday</v>
      </c>
      <c r="I7509" t="str">
        <f>MID(AppleStock[[#This Row],[Day]],1,FIND("day",AppleStock[[#This Row],[Day]])-1)</f>
        <v>Tues</v>
      </c>
      <c r="J7509" s="3">
        <f>AppleStock[[#This Row],[Open]]-AppleStock[[#This Row],[Close]]</f>
        <v>3.5713999999999579E-2</v>
      </c>
      <c r="K7509" t="str">
        <f>IF(AppleStock[[#This Row],[Day Change]]&gt;0,"UP","DOWN")</f>
        <v>UP</v>
      </c>
      <c r="L7509" s="2">
        <v>91</v>
      </c>
      <c r="Q7509" s="15"/>
    </row>
    <row r="7510" spans="1:17" x14ac:dyDescent="0.25">
      <c r="A7510" s="1">
        <v>33605</v>
      </c>
      <c r="B7510" s="3">
        <v>1.991071</v>
      </c>
      <c r="C7510" s="3">
        <v>2.1339290000000002</v>
      </c>
      <c r="D7510" s="3">
        <v>1.982143</v>
      </c>
      <c r="E7510" s="3">
        <v>2.125</v>
      </c>
      <c r="F7510" s="3">
        <v>1.798017</v>
      </c>
      <c r="G7510">
        <v>58408000</v>
      </c>
      <c r="H7510" t="str">
        <f>TEXT(AppleStock[[#This Row],[Date]],"dddd")</f>
        <v>Thursday</v>
      </c>
      <c r="I7510" t="str">
        <f>MID(AppleStock[[#This Row],[Day]],1,FIND("day",AppleStock[[#This Row],[Day]])-1)</f>
        <v>Thurs</v>
      </c>
      <c r="J7510" s="3">
        <f>AppleStock[[#This Row],[Open]]-AppleStock[[#This Row],[Close]]</f>
        <v>-0.13392899999999996</v>
      </c>
      <c r="K7510" t="str">
        <f>IF(AppleStock[[#This Row],[Day Change]]&gt;0,"UP","DOWN")</f>
        <v>DOWN</v>
      </c>
      <c r="L7510" s="2">
        <v>92</v>
      </c>
      <c r="Q7510" s="15"/>
    </row>
    <row r="7511" spans="1:17" x14ac:dyDescent="0.25">
      <c r="A7511" s="1">
        <v>33606</v>
      </c>
      <c r="B7511" s="3">
        <v>2.1428569999999998</v>
      </c>
      <c r="C7511" s="3">
        <v>2.151786</v>
      </c>
      <c r="D7511" s="3">
        <v>2.0803569999999998</v>
      </c>
      <c r="E7511" s="3">
        <v>2.1071430000000002</v>
      </c>
      <c r="F7511" s="3">
        <v>1.782907</v>
      </c>
      <c r="G7511">
        <v>47563600</v>
      </c>
      <c r="H7511" t="str">
        <f>TEXT(AppleStock[[#This Row],[Date]],"dddd")</f>
        <v>Friday</v>
      </c>
      <c r="I7511" t="str">
        <f>MID(AppleStock[[#This Row],[Day]],1,FIND("day",AppleStock[[#This Row],[Day]])-1)</f>
        <v>Fri</v>
      </c>
      <c r="J7511" s="3">
        <f>AppleStock[[#This Row],[Open]]-AppleStock[[#This Row],[Close]]</f>
        <v>3.5713999999999579E-2</v>
      </c>
      <c r="K7511" t="str">
        <f>IF(AppleStock[[#This Row],[Day Change]]&gt;0,"UP","DOWN")</f>
        <v>UP</v>
      </c>
      <c r="L7511" s="2">
        <v>92</v>
      </c>
      <c r="Q7511" s="15"/>
    </row>
    <row r="7512" spans="1:17" x14ac:dyDescent="0.25">
      <c r="A7512" s="1">
        <v>33609</v>
      </c>
      <c r="B7512" s="3">
        <v>2.098214</v>
      </c>
      <c r="C7512" s="3">
        <v>2.1071430000000002</v>
      </c>
      <c r="D7512" s="3">
        <v>2.0625</v>
      </c>
      <c r="E7512" s="3">
        <v>2.0714290000000002</v>
      </c>
      <c r="F7512" s="3">
        <v>1.752688</v>
      </c>
      <c r="G7512">
        <v>28560000</v>
      </c>
      <c r="H7512" t="str">
        <f>TEXT(AppleStock[[#This Row],[Date]],"dddd")</f>
        <v>Monday</v>
      </c>
      <c r="I7512" t="str">
        <f>MID(AppleStock[[#This Row],[Day]],1,FIND("day",AppleStock[[#This Row],[Day]])-1)</f>
        <v>Mon</v>
      </c>
      <c r="J7512" s="3">
        <f>AppleStock[[#This Row],[Open]]-AppleStock[[#This Row],[Close]]</f>
        <v>2.6784999999999837E-2</v>
      </c>
      <c r="K7512" t="str">
        <f>IF(AppleStock[[#This Row],[Day Change]]&gt;0,"UP","DOWN")</f>
        <v>UP</v>
      </c>
      <c r="L7512" s="2">
        <v>92</v>
      </c>
      <c r="Q7512" s="15"/>
    </row>
    <row r="7513" spans="1:17" x14ac:dyDescent="0.25">
      <c r="A7513" s="1">
        <v>33610</v>
      </c>
      <c r="B7513" s="3">
        <v>2.0535709999999998</v>
      </c>
      <c r="C7513" s="3">
        <v>2.125</v>
      </c>
      <c r="D7513" s="3">
        <v>2.0535709999999998</v>
      </c>
      <c r="E7513" s="3">
        <v>2.1116069999999998</v>
      </c>
      <c r="F7513" s="3">
        <v>1.7866850000000001</v>
      </c>
      <c r="G7513">
        <v>35366800</v>
      </c>
      <c r="H7513" t="str">
        <f>TEXT(AppleStock[[#This Row],[Date]],"dddd")</f>
        <v>Tuesday</v>
      </c>
      <c r="I7513" t="str">
        <f>MID(AppleStock[[#This Row],[Day]],1,FIND("day",AppleStock[[#This Row],[Day]])-1)</f>
        <v>Tues</v>
      </c>
      <c r="J7513" s="3">
        <f>AppleStock[[#This Row],[Open]]-AppleStock[[#This Row],[Close]]</f>
        <v>-5.8035999999999976E-2</v>
      </c>
      <c r="K7513" t="str">
        <f>IF(AppleStock[[#This Row],[Day Change]]&gt;0,"UP","DOWN")</f>
        <v>DOWN</v>
      </c>
      <c r="L7513" s="2">
        <v>92</v>
      </c>
      <c r="Q7513" s="15"/>
    </row>
    <row r="7514" spans="1:17" x14ac:dyDescent="0.25">
      <c r="A7514" s="1">
        <v>33611</v>
      </c>
      <c r="B7514" s="3">
        <v>2.089286</v>
      </c>
      <c r="C7514" s="3">
        <v>2.1875</v>
      </c>
      <c r="D7514" s="3">
        <v>2.089286</v>
      </c>
      <c r="E7514" s="3">
        <v>2.160714</v>
      </c>
      <c r="F7514" s="3">
        <v>1.8282350000000001</v>
      </c>
      <c r="G7514">
        <v>58186800</v>
      </c>
      <c r="H7514" t="str">
        <f>TEXT(AppleStock[[#This Row],[Date]],"dddd")</f>
        <v>Wednesday</v>
      </c>
      <c r="I7514" t="str">
        <f>MID(AppleStock[[#This Row],[Day]],1,FIND("day",AppleStock[[#This Row],[Day]])-1)</f>
        <v>Wednes</v>
      </c>
      <c r="J7514" s="3">
        <f>AppleStock[[#This Row],[Open]]-AppleStock[[#This Row],[Close]]</f>
        <v>-7.1428000000000047E-2</v>
      </c>
      <c r="K7514" t="str">
        <f>IF(AppleStock[[#This Row],[Day Change]]&gt;0,"UP","DOWN")</f>
        <v>DOWN</v>
      </c>
      <c r="L7514" s="2">
        <v>92</v>
      </c>
      <c r="Q7514" s="15"/>
    </row>
    <row r="7515" spans="1:17" x14ac:dyDescent="0.25">
      <c r="A7515" s="1">
        <v>33612</v>
      </c>
      <c r="B7515" s="3">
        <v>2.160714</v>
      </c>
      <c r="C7515" s="3">
        <v>2.223214</v>
      </c>
      <c r="D7515" s="3">
        <v>2.151786</v>
      </c>
      <c r="E7515" s="3">
        <v>2.223214</v>
      </c>
      <c r="F7515" s="3">
        <v>1.8811180000000001</v>
      </c>
      <c r="G7515">
        <v>52127600</v>
      </c>
      <c r="H7515" t="str">
        <f>TEXT(AppleStock[[#This Row],[Date]],"dddd")</f>
        <v>Thursday</v>
      </c>
      <c r="I7515" t="str">
        <f>MID(AppleStock[[#This Row],[Day]],1,FIND("day",AppleStock[[#This Row],[Day]])-1)</f>
        <v>Thurs</v>
      </c>
      <c r="J7515" s="3">
        <f>AppleStock[[#This Row],[Open]]-AppleStock[[#This Row],[Close]]</f>
        <v>-6.25E-2</v>
      </c>
      <c r="K7515" t="str">
        <f>IF(AppleStock[[#This Row],[Day Change]]&gt;0,"UP","DOWN")</f>
        <v>DOWN</v>
      </c>
      <c r="L7515" s="2">
        <v>92</v>
      </c>
      <c r="Q7515" s="15"/>
    </row>
    <row r="7516" spans="1:17" x14ac:dyDescent="0.25">
      <c r="A7516" s="1">
        <v>33613</v>
      </c>
      <c r="B7516" s="3">
        <v>2.1964290000000002</v>
      </c>
      <c r="C7516" s="3">
        <v>2.2321430000000002</v>
      </c>
      <c r="D7516" s="3">
        <v>2.1785709999999998</v>
      </c>
      <c r="E7516" s="3">
        <v>2.223214</v>
      </c>
      <c r="F7516" s="3">
        <v>1.8811180000000001</v>
      </c>
      <c r="G7516">
        <v>49056000</v>
      </c>
      <c r="H7516" t="str">
        <f>TEXT(AppleStock[[#This Row],[Date]],"dddd")</f>
        <v>Friday</v>
      </c>
      <c r="I7516" t="str">
        <f>MID(AppleStock[[#This Row],[Day]],1,FIND("day",AppleStock[[#This Row],[Day]])-1)</f>
        <v>Fri</v>
      </c>
      <c r="J7516" s="3">
        <f>AppleStock[[#This Row],[Open]]-AppleStock[[#This Row],[Close]]</f>
        <v>-2.6784999999999837E-2</v>
      </c>
      <c r="K7516" t="str">
        <f>IF(AppleStock[[#This Row],[Day Change]]&gt;0,"UP","DOWN")</f>
        <v>DOWN</v>
      </c>
      <c r="L7516" s="2">
        <v>92</v>
      </c>
      <c r="Q7516" s="15"/>
    </row>
    <row r="7517" spans="1:17" x14ac:dyDescent="0.25">
      <c r="A7517" s="1">
        <v>33616</v>
      </c>
      <c r="B7517" s="3">
        <v>2.223214</v>
      </c>
      <c r="C7517" s="3">
        <v>2.2410709999999998</v>
      </c>
      <c r="D7517" s="3">
        <v>2.1964290000000002</v>
      </c>
      <c r="E7517" s="3">
        <v>2.214286</v>
      </c>
      <c r="F7517" s="3">
        <v>1.873564</v>
      </c>
      <c r="G7517">
        <v>26964000</v>
      </c>
      <c r="H7517" t="str">
        <f>TEXT(AppleStock[[#This Row],[Date]],"dddd")</f>
        <v>Monday</v>
      </c>
      <c r="I7517" t="str">
        <f>MID(AppleStock[[#This Row],[Day]],1,FIND("day",AppleStock[[#This Row],[Day]])-1)</f>
        <v>Mon</v>
      </c>
      <c r="J7517" s="3">
        <f>AppleStock[[#This Row],[Open]]-AppleStock[[#This Row],[Close]]</f>
        <v>8.928000000000047E-3</v>
      </c>
      <c r="K7517" t="str">
        <f>IF(AppleStock[[#This Row],[Day Change]]&gt;0,"UP","DOWN")</f>
        <v>UP</v>
      </c>
      <c r="L7517" s="2">
        <v>92</v>
      </c>
      <c r="Q7517" s="15"/>
    </row>
    <row r="7518" spans="1:17" x14ac:dyDescent="0.25">
      <c r="A7518" s="1">
        <v>33617</v>
      </c>
      <c r="B7518" s="3">
        <v>2.223214</v>
      </c>
      <c r="C7518" s="3">
        <v>2.3125</v>
      </c>
      <c r="D7518" s="3">
        <v>2.223214</v>
      </c>
      <c r="E7518" s="3">
        <v>2.3035709999999998</v>
      </c>
      <c r="F7518" s="3">
        <v>1.9491099999999999</v>
      </c>
      <c r="G7518">
        <v>68451600</v>
      </c>
      <c r="H7518" t="str">
        <f>TEXT(AppleStock[[#This Row],[Date]],"dddd")</f>
        <v>Tuesday</v>
      </c>
      <c r="I7518" t="str">
        <f>MID(AppleStock[[#This Row],[Day]],1,FIND("day",AppleStock[[#This Row],[Day]])-1)</f>
        <v>Tues</v>
      </c>
      <c r="J7518" s="3">
        <f>AppleStock[[#This Row],[Open]]-AppleStock[[#This Row],[Close]]</f>
        <v>-8.035699999999979E-2</v>
      </c>
      <c r="K7518" t="str">
        <f>IF(AppleStock[[#This Row],[Day Change]]&gt;0,"UP","DOWN")</f>
        <v>DOWN</v>
      </c>
      <c r="L7518" s="2">
        <v>92</v>
      </c>
      <c r="Q7518" s="15"/>
    </row>
    <row r="7519" spans="1:17" x14ac:dyDescent="0.25">
      <c r="A7519" s="1">
        <v>33618</v>
      </c>
      <c r="B7519" s="3">
        <v>2.3035709999999998</v>
      </c>
      <c r="C7519" s="3">
        <v>2.3214290000000002</v>
      </c>
      <c r="D7519" s="3">
        <v>2.25</v>
      </c>
      <c r="E7519" s="3">
        <v>2.2678569999999998</v>
      </c>
      <c r="F7519" s="3">
        <v>1.9188909999999999</v>
      </c>
      <c r="G7519">
        <v>81435200</v>
      </c>
      <c r="H7519" t="str">
        <f>TEXT(AppleStock[[#This Row],[Date]],"dddd")</f>
        <v>Wednesday</v>
      </c>
      <c r="I7519" t="str">
        <f>MID(AppleStock[[#This Row],[Day]],1,FIND("day",AppleStock[[#This Row],[Day]])-1)</f>
        <v>Wednes</v>
      </c>
      <c r="J7519" s="3">
        <f>AppleStock[[#This Row],[Open]]-AppleStock[[#This Row],[Close]]</f>
        <v>3.5714000000000024E-2</v>
      </c>
      <c r="K7519" t="str">
        <f>IF(AppleStock[[#This Row],[Day Change]]&gt;0,"UP","DOWN")</f>
        <v>UP</v>
      </c>
      <c r="L7519" s="2">
        <v>92</v>
      </c>
      <c r="Q7519" s="15"/>
    </row>
    <row r="7520" spans="1:17" x14ac:dyDescent="0.25">
      <c r="A7520" s="1">
        <v>33619</v>
      </c>
      <c r="B7520" s="3">
        <v>2.276786</v>
      </c>
      <c r="C7520" s="3">
        <v>2.2946430000000002</v>
      </c>
      <c r="D7520" s="3">
        <v>2.2321430000000002</v>
      </c>
      <c r="E7520" s="3">
        <v>2.2410709999999998</v>
      </c>
      <c r="F7520" s="3">
        <v>1.8962270000000001</v>
      </c>
      <c r="G7520">
        <v>73382400</v>
      </c>
      <c r="H7520" t="str">
        <f>TEXT(AppleStock[[#This Row],[Date]],"dddd")</f>
        <v>Thursday</v>
      </c>
      <c r="I7520" t="str">
        <f>MID(AppleStock[[#This Row],[Day]],1,FIND("day",AppleStock[[#This Row],[Day]])-1)</f>
        <v>Thurs</v>
      </c>
      <c r="J7520" s="3">
        <f>AppleStock[[#This Row],[Open]]-AppleStock[[#This Row],[Close]]</f>
        <v>3.5715000000000163E-2</v>
      </c>
      <c r="K7520" t="str">
        <f>IF(AppleStock[[#This Row],[Day Change]]&gt;0,"UP","DOWN")</f>
        <v>UP</v>
      </c>
      <c r="L7520" s="2">
        <v>92</v>
      </c>
      <c r="Q7520" s="15"/>
    </row>
    <row r="7521" spans="1:17" x14ac:dyDescent="0.25">
      <c r="A7521" s="1">
        <v>33620</v>
      </c>
      <c r="B7521" s="3">
        <v>2.4196430000000002</v>
      </c>
      <c r="C7521" s="3">
        <v>2.464286</v>
      </c>
      <c r="D7521" s="3">
        <v>2.3125</v>
      </c>
      <c r="E7521" s="3">
        <v>2.3125</v>
      </c>
      <c r="F7521" s="3">
        <v>1.9566650000000001</v>
      </c>
      <c r="G7521">
        <v>212088800</v>
      </c>
      <c r="H7521" t="str">
        <f>TEXT(AppleStock[[#This Row],[Date]],"dddd")</f>
        <v>Friday</v>
      </c>
      <c r="I7521" t="str">
        <f>MID(AppleStock[[#This Row],[Day]],1,FIND("day",AppleStock[[#This Row],[Day]])-1)</f>
        <v>Fri</v>
      </c>
      <c r="J7521" s="3">
        <f>AppleStock[[#This Row],[Open]]-AppleStock[[#This Row],[Close]]</f>
        <v>0.10714300000000021</v>
      </c>
      <c r="K7521" t="str">
        <f>IF(AppleStock[[#This Row],[Day Change]]&gt;0,"UP","DOWN")</f>
        <v>UP</v>
      </c>
      <c r="L7521" s="2">
        <v>92</v>
      </c>
      <c r="Q7521" s="15"/>
    </row>
    <row r="7522" spans="1:17" x14ac:dyDescent="0.25">
      <c r="A7522" s="1">
        <v>33623</v>
      </c>
      <c r="B7522" s="3">
        <v>2.3035709999999998</v>
      </c>
      <c r="C7522" s="3">
        <v>2.3303569999999998</v>
      </c>
      <c r="D7522" s="3">
        <v>2.285714</v>
      </c>
      <c r="E7522" s="3">
        <v>2.285714</v>
      </c>
      <c r="F7522" s="3">
        <v>1.9340010000000001</v>
      </c>
      <c r="G7522">
        <v>52416000</v>
      </c>
      <c r="H7522" t="str">
        <f>TEXT(AppleStock[[#This Row],[Date]],"dddd")</f>
        <v>Monday</v>
      </c>
      <c r="I7522" t="str">
        <f>MID(AppleStock[[#This Row],[Day]],1,FIND("day",AppleStock[[#This Row],[Day]])-1)</f>
        <v>Mon</v>
      </c>
      <c r="J7522" s="3">
        <f>AppleStock[[#This Row],[Open]]-AppleStock[[#This Row],[Close]]</f>
        <v>1.785699999999979E-2</v>
      </c>
      <c r="K7522" t="str">
        <f>IF(AppleStock[[#This Row],[Day Change]]&gt;0,"UP","DOWN")</f>
        <v>UP</v>
      </c>
      <c r="L7522" s="2">
        <v>92</v>
      </c>
      <c r="Q7522" s="15"/>
    </row>
    <row r="7523" spans="1:17" x14ac:dyDescent="0.25">
      <c r="A7523" s="1">
        <v>33624</v>
      </c>
      <c r="B7523" s="3">
        <v>2.2946430000000002</v>
      </c>
      <c r="C7523" s="3">
        <v>2.2946430000000002</v>
      </c>
      <c r="D7523" s="3">
        <v>2.1785709999999998</v>
      </c>
      <c r="E7523" s="3">
        <v>2.183036</v>
      </c>
      <c r="F7523" s="3">
        <v>1.8471219999999999</v>
      </c>
      <c r="G7523">
        <v>48521200</v>
      </c>
      <c r="H7523" t="str">
        <f>TEXT(AppleStock[[#This Row],[Date]],"dddd")</f>
        <v>Tuesday</v>
      </c>
      <c r="I7523" t="str">
        <f>MID(AppleStock[[#This Row],[Day]],1,FIND("day",AppleStock[[#This Row],[Day]])-1)</f>
        <v>Tues</v>
      </c>
      <c r="J7523" s="3">
        <f>AppleStock[[#This Row],[Open]]-AppleStock[[#This Row],[Close]]</f>
        <v>0.11160700000000023</v>
      </c>
      <c r="K7523" t="str">
        <f>IF(AppleStock[[#This Row],[Day Change]]&gt;0,"UP","DOWN")</f>
        <v>UP</v>
      </c>
      <c r="L7523" s="2">
        <v>92</v>
      </c>
      <c r="Q7523" s="15"/>
    </row>
    <row r="7524" spans="1:17" x14ac:dyDescent="0.25">
      <c r="A7524" s="1">
        <v>33625</v>
      </c>
      <c r="B7524" s="3">
        <v>2.1964290000000002</v>
      </c>
      <c r="C7524" s="3">
        <v>2.276786</v>
      </c>
      <c r="D7524" s="3">
        <v>2.1875</v>
      </c>
      <c r="E7524" s="3">
        <v>2.2678569999999998</v>
      </c>
      <c r="F7524" s="3">
        <v>1.9188909999999999</v>
      </c>
      <c r="G7524">
        <v>45920000</v>
      </c>
      <c r="H7524" t="str">
        <f>TEXT(AppleStock[[#This Row],[Date]],"dddd")</f>
        <v>Wednesday</v>
      </c>
      <c r="I7524" t="str">
        <f>MID(AppleStock[[#This Row],[Day]],1,FIND("day",AppleStock[[#This Row],[Day]])-1)</f>
        <v>Wednes</v>
      </c>
      <c r="J7524" s="3">
        <f>AppleStock[[#This Row],[Open]]-AppleStock[[#This Row],[Close]]</f>
        <v>-7.1427999999999603E-2</v>
      </c>
      <c r="K7524" t="str">
        <f>IF(AppleStock[[#This Row],[Day Change]]&gt;0,"UP","DOWN")</f>
        <v>DOWN</v>
      </c>
      <c r="L7524" s="2">
        <v>92</v>
      </c>
      <c r="Q7524" s="15"/>
    </row>
    <row r="7525" spans="1:17" x14ac:dyDescent="0.25">
      <c r="A7525" s="1">
        <v>33626</v>
      </c>
      <c r="B7525" s="3">
        <v>2.2946430000000002</v>
      </c>
      <c r="C7525" s="3">
        <v>2.3125</v>
      </c>
      <c r="D7525" s="3">
        <v>2.25</v>
      </c>
      <c r="E7525" s="3">
        <v>2.3035709999999998</v>
      </c>
      <c r="F7525" s="3">
        <v>1.9491099999999999</v>
      </c>
      <c r="G7525">
        <v>34588400</v>
      </c>
      <c r="H7525" t="str">
        <f>TEXT(AppleStock[[#This Row],[Date]],"dddd")</f>
        <v>Thursday</v>
      </c>
      <c r="I7525" t="str">
        <f>MID(AppleStock[[#This Row],[Day]],1,FIND("day",AppleStock[[#This Row],[Day]])-1)</f>
        <v>Thurs</v>
      </c>
      <c r="J7525" s="3">
        <f>AppleStock[[#This Row],[Open]]-AppleStock[[#This Row],[Close]]</f>
        <v>-8.9279999999996029E-3</v>
      </c>
      <c r="K7525" t="str">
        <f>IF(AppleStock[[#This Row],[Day Change]]&gt;0,"UP","DOWN")</f>
        <v>DOWN</v>
      </c>
      <c r="L7525" s="2">
        <v>92</v>
      </c>
      <c r="Q7525" s="15"/>
    </row>
    <row r="7526" spans="1:17" x14ac:dyDescent="0.25">
      <c r="A7526" s="1">
        <v>33627</v>
      </c>
      <c r="B7526" s="3">
        <v>2.3035709999999998</v>
      </c>
      <c r="C7526" s="3">
        <v>2.348214</v>
      </c>
      <c r="D7526" s="3">
        <v>2.285714</v>
      </c>
      <c r="E7526" s="3">
        <v>2.308036</v>
      </c>
      <c r="F7526" s="3">
        <v>1.952887</v>
      </c>
      <c r="G7526">
        <v>44402400</v>
      </c>
      <c r="H7526" t="str">
        <f>TEXT(AppleStock[[#This Row],[Date]],"dddd")</f>
        <v>Friday</v>
      </c>
      <c r="I7526" t="str">
        <f>MID(AppleStock[[#This Row],[Day]],1,FIND("day",AppleStock[[#This Row],[Day]])-1)</f>
        <v>Fri</v>
      </c>
      <c r="J7526" s="3">
        <f>AppleStock[[#This Row],[Open]]-AppleStock[[#This Row],[Close]]</f>
        <v>-4.4650000000001633E-3</v>
      </c>
      <c r="K7526" t="str">
        <f>IF(AppleStock[[#This Row],[Day Change]]&gt;0,"UP","DOWN")</f>
        <v>DOWN</v>
      </c>
      <c r="L7526" s="2">
        <v>92</v>
      </c>
      <c r="Q7526" s="15"/>
    </row>
    <row r="7527" spans="1:17" x14ac:dyDescent="0.25">
      <c r="A7527" s="1">
        <v>33630</v>
      </c>
      <c r="B7527" s="3">
        <v>2.3125</v>
      </c>
      <c r="C7527" s="3">
        <v>2.3303569999999998</v>
      </c>
      <c r="D7527" s="3">
        <v>2.2946430000000002</v>
      </c>
      <c r="E7527" s="3">
        <v>2.3035709999999998</v>
      </c>
      <c r="F7527" s="3">
        <v>1.9491099999999999</v>
      </c>
      <c r="G7527">
        <v>20862800</v>
      </c>
      <c r="H7527" t="str">
        <f>TEXT(AppleStock[[#This Row],[Date]],"dddd")</f>
        <v>Monday</v>
      </c>
      <c r="I7527" t="str">
        <f>MID(AppleStock[[#This Row],[Day]],1,FIND("day",AppleStock[[#This Row],[Day]])-1)</f>
        <v>Mon</v>
      </c>
      <c r="J7527" s="3">
        <f>AppleStock[[#This Row],[Open]]-AppleStock[[#This Row],[Close]]</f>
        <v>8.9290000000001868E-3</v>
      </c>
      <c r="K7527" t="str">
        <f>IF(AppleStock[[#This Row],[Day Change]]&gt;0,"UP","DOWN")</f>
        <v>UP</v>
      </c>
      <c r="L7527" s="2">
        <v>92</v>
      </c>
      <c r="Q7527" s="15"/>
    </row>
    <row r="7528" spans="1:17" x14ac:dyDescent="0.25">
      <c r="A7528" s="1">
        <v>33631</v>
      </c>
      <c r="B7528" s="3">
        <v>2.3125</v>
      </c>
      <c r="C7528" s="3">
        <v>2.3348209999999998</v>
      </c>
      <c r="D7528" s="3">
        <v>2.25</v>
      </c>
      <c r="E7528" s="3">
        <v>2.3303569999999998</v>
      </c>
      <c r="F7528" s="3">
        <v>1.9717739999999999</v>
      </c>
      <c r="G7528">
        <v>43430800</v>
      </c>
      <c r="H7528" t="str">
        <f>TEXT(AppleStock[[#This Row],[Date]],"dddd")</f>
        <v>Tuesday</v>
      </c>
      <c r="I7528" t="str">
        <f>MID(AppleStock[[#This Row],[Day]],1,FIND("day",AppleStock[[#This Row],[Day]])-1)</f>
        <v>Tues</v>
      </c>
      <c r="J7528" s="3">
        <f>AppleStock[[#This Row],[Open]]-AppleStock[[#This Row],[Close]]</f>
        <v>-1.785699999999979E-2</v>
      </c>
      <c r="K7528" t="str">
        <f>IF(AppleStock[[#This Row],[Day Change]]&gt;0,"UP","DOWN")</f>
        <v>DOWN</v>
      </c>
      <c r="L7528" s="2">
        <v>92</v>
      </c>
      <c r="Q7528" s="15"/>
    </row>
    <row r="7529" spans="1:17" x14ac:dyDescent="0.25">
      <c r="A7529" s="1">
        <v>33632</v>
      </c>
      <c r="B7529" s="3">
        <v>2.3125</v>
      </c>
      <c r="C7529" s="3">
        <v>2.348214</v>
      </c>
      <c r="D7529" s="3">
        <v>2.2589290000000002</v>
      </c>
      <c r="E7529" s="3">
        <v>2.2589290000000002</v>
      </c>
      <c r="F7529" s="3">
        <v>1.9113370000000001</v>
      </c>
      <c r="G7529">
        <v>36139600</v>
      </c>
      <c r="H7529" t="str">
        <f>TEXT(AppleStock[[#This Row],[Date]],"dddd")</f>
        <v>Wednesday</v>
      </c>
      <c r="I7529" t="str">
        <f>MID(AppleStock[[#This Row],[Day]],1,FIND("day",AppleStock[[#This Row],[Day]])-1)</f>
        <v>Wednes</v>
      </c>
      <c r="J7529" s="3">
        <f>AppleStock[[#This Row],[Open]]-AppleStock[[#This Row],[Close]]</f>
        <v>5.3570999999999813E-2</v>
      </c>
      <c r="K7529" t="str">
        <f>IF(AppleStock[[#This Row],[Day Change]]&gt;0,"UP","DOWN")</f>
        <v>UP</v>
      </c>
      <c r="L7529" s="2">
        <v>92</v>
      </c>
      <c r="Q7529" s="15"/>
    </row>
    <row r="7530" spans="1:17" x14ac:dyDescent="0.25">
      <c r="A7530" s="1">
        <v>33633</v>
      </c>
      <c r="B7530" s="3">
        <v>2.2678569999999998</v>
      </c>
      <c r="C7530" s="3">
        <v>2.276786</v>
      </c>
      <c r="D7530" s="3">
        <v>2.2410709999999998</v>
      </c>
      <c r="E7530" s="3">
        <v>2.276786</v>
      </c>
      <c r="F7530" s="3">
        <v>1.926447</v>
      </c>
      <c r="G7530">
        <v>21778400</v>
      </c>
      <c r="H7530" t="str">
        <f>TEXT(AppleStock[[#This Row],[Date]],"dddd")</f>
        <v>Thursday</v>
      </c>
      <c r="I7530" t="str">
        <f>MID(AppleStock[[#This Row],[Day]],1,FIND("day",AppleStock[[#This Row],[Day]])-1)</f>
        <v>Thurs</v>
      </c>
      <c r="J7530" s="3">
        <f>AppleStock[[#This Row],[Open]]-AppleStock[[#This Row],[Close]]</f>
        <v>-8.9290000000001868E-3</v>
      </c>
      <c r="K7530" t="str">
        <f>IF(AppleStock[[#This Row],[Day Change]]&gt;0,"UP","DOWN")</f>
        <v>DOWN</v>
      </c>
      <c r="L7530" s="2">
        <v>92</v>
      </c>
      <c r="Q7530" s="15"/>
    </row>
    <row r="7531" spans="1:17" x14ac:dyDescent="0.25">
      <c r="A7531" s="1">
        <v>33634</v>
      </c>
      <c r="B7531" s="3">
        <v>2.285714</v>
      </c>
      <c r="C7531" s="3">
        <v>2.3303569999999998</v>
      </c>
      <c r="D7531" s="3">
        <v>2.2678569999999998</v>
      </c>
      <c r="E7531" s="3">
        <v>2.3125</v>
      </c>
      <c r="F7531" s="3">
        <v>1.9566650000000001</v>
      </c>
      <c r="G7531">
        <v>36139600</v>
      </c>
      <c r="H7531" t="str">
        <f>TEXT(AppleStock[[#This Row],[Date]],"dddd")</f>
        <v>Friday</v>
      </c>
      <c r="I7531" t="str">
        <f>MID(AppleStock[[#This Row],[Day]],1,FIND("day",AppleStock[[#This Row],[Day]])-1)</f>
        <v>Fri</v>
      </c>
      <c r="J7531" s="3">
        <f>AppleStock[[#This Row],[Open]]-AppleStock[[#This Row],[Close]]</f>
        <v>-2.6785999999999976E-2</v>
      </c>
      <c r="K7531" t="str">
        <f>IF(AppleStock[[#This Row],[Day Change]]&gt;0,"UP","DOWN")</f>
        <v>DOWN</v>
      </c>
      <c r="L7531" s="2">
        <v>92</v>
      </c>
      <c r="Q7531" s="15"/>
    </row>
    <row r="7532" spans="1:17" x14ac:dyDescent="0.25">
      <c r="A7532" s="1">
        <v>33637</v>
      </c>
      <c r="B7532" s="3">
        <v>2.3125</v>
      </c>
      <c r="C7532" s="3">
        <v>2.3660709999999998</v>
      </c>
      <c r="D7532" s="3">
        <v>2.3035709999999998</v>
      </c>
      <c r="E7532" s="3">
        <v>2.348214</v>
      </c>
      <c r="F7532" s="3">
        <v>1.9868840000000001</v>
      </c>
      <c r="G7532">
        <v>39533200</v>
      </c>
      <c r="H7532" t="str">
        <f>TEXT(AppleStock[[#This Row],[Date]],"dddd")</f>
        <v>Monday</v>
      </c>
      <c r="I7532" t="str">
        <f>MID(AppleStock[[#This Row],[Day]],1,FIND("day",AppleStock[[#This Row],[Day]])-1)</f>
        <v>Mon</v>
      </c>
      <c r="J7532" s="3">
        <f>AppleStock[[#This Row],[Open]]-AppleStock[[#This Row],[Close]]</f>
        <v>-3.5714000000000024E-2</v>
      </c>
      <c r="K7532" t="str">
        <f>IF(AppleStock[[#This Row],[Day Change]]&gt;0,"UP","DOWN")</f>
        <v>DOWN</v>
      </c>
      <c r="L7532" s="2">
        <v>92</v>
      </c>
      <c r="Q7532" s="15"/>
    </row>
    <row r="7533" spans="1:17" x14ac:dyDescent="0.25">
      <c r="A7533" s="1">
        <v>33638</v>
      </c>
      <c r="B7533" s="3">
        <v>2.348214</v>
      </c>
      <c r="C7533" s="3">
        <v>2.3660709999999998</v>
      </c>
      <c r="D7533" s="3">
        <v>2.3214290000000002</v>
      </c>
      <c r="E7533" s="3">
        <v>2.348214</v>
      </c>
      <c r="F7533" s="3">
        <v>1.9868840000000001</v>
      </c>
      <c r="G7533">
        <v>48232800</v>
      </c>
      <c r="H7533" t="str">
        <f>TEXT(AppleStock[[#This Row],[Date]],"dddd")</f>
        <v>Tuesday</v>
      </c>
      <c r="I7533" t="str">
        <f>MID(AppleStock[[#This Row],[Day]],1,FIND("day",AppleStock[[#This Row],[Day]])-1)</f>
        <v>Tues</v>
      </c>
      <c r="J7533" s="3">
        <f>AppleStock[[#This Row],[Open]]-AppleStock[[#This Row],[Close]]</f>
        <v>0</v>
      </c>
      <c r="K7533" t="str">
        <f>IF(AppleStock[[#This Row],[Day Change]]&gt;0,"UP","DOWN")</f>
        <v>DOWN</v>
      </c>
      <c r="L7533" s="2">
        <v>92</v>
      </c>
      <c r="Q7533" s="15"/>
    </row>
    <row r="7534" spans="1:17" x14ac:dyDescent="0.25">
      <c r="A7534" s="1">
        <v>33639</v>
      </c>
      <c r="B7534" s="3">
        <v>2.3660709999999998</v>
      </c>
      <c r="C7534" s="3">
        <v>2.3839290000000002</v>
      </c>
      <c r="D7534" s="3">
        <v>2.3258930000000002</v>
      </c>
      <c r="E7534" s="3">
        <v>2.3616069999999998</v>
      </c>
      <c r="F7534" s="3">
        <v>1.9982150000000001</v>
      </c>
      <c r="G7534">
        <v>40376000</v>
      </c>
      <c r="H7534" t="str">
        <f>TEXT(AppleStock[[#This Row],[Date]],"dddd")</f>
        <v>Wednesday</v>
      </c>
      <c r="I7534" t="str">
        <f>MID(AppleStock[[#This Row],[Day]],1,FIND("day",AppleStock[[#This Row],[Day]])-1)</f>
        <v>Wednes</v>
      </c>
      <c r="J7534" s="3">
        <f>AppleStock[[#This Row],[Open]]-AppleStock[[#This Row],[Close]]</f>
        <v>4.4640000000000235E-3</v>
      </c>
      <c r="K7534" t="str">
        <f>IF(AppleStock[[#This Row],[Day Change]]&gt;0,"UP","DOWN")</f>
        <v>UP</v>
      </c>
      <c r="L7534" s="2">
        <v>92</v>
      </c>
      <c r="Q7534" s="15"/>
    </row>
    <row r="7535" spans="1:17" x14ac:dyDescent="0.25">
      <c r="A7535" s="1">
        <v>33640</v>
      </c>
      <c r="B7535" s="3">
        <v>2.348214</v>
      </c>
      <c r="C7535" s="3">
        <v>2.3571430000000002</v>
      </c>
      <c r="D7535" s="3">
        <v>2.285714</v>
      </c>
      <c r="E7535" s="3">
        <v>2.2901790000000002</v>
      </c>
      <c r="F7535" s="3">
        <v>1.937778</v>
      </c>
      <c r="G7535">
        <v>23284800</v>
      </c>
      <c r="H7535" t="str">
        <f>TEXT(AppleStock[[#This Row],[Date]],"dddd")</f>
        <v>Thursday</v>
      </c>
      <c r="I7535" t="str">
        <f>MID(AppleStock[[#This Row],[Day]],1,FIND("day",AppleStock[[#This Row],[Day]])-1)</f>
        <v>Thurs</v>
      </c>
      <c r="J7535" s="3">
        <f>AppleStock[[#This Row],[Open]]-AppleStock[[#This Row],[Close]]</f>
        <v>5.8034999999999837E-2</v>
      </c>
      <c r="K7535" t="str">
        <f>IF(AppleStock[[#This Row],[Day Change]]&gt;0,"UP","DOWN")</f>
        <v>UP</v>
      </c>
      <c r="L7535" s="2">
        <v>92</v>
      </c>
      <c r="Q7535" s="15"/>
    </row>
    <row r="7536" spans="1:17" x14ac:dyDescent="0.25">
      <c r="A7536" s="1">
        <v>33641</v>
      </c>
      <c r="B7536" s="3">
        <v>2.2946430000000002</v>
      </c>
      <c r="C7536" s="3">
        <v>2.3125</v>
      </c>
      <c r="D7536" s="3">
        <v>2.2410709999999998</v>
      </c>
      <c r="E7536" s="3">
        <v>2.285714</v>
      </c>
      <c r="F7536" s="3">
        <v>1.9340010000000001</v>
      </c>
      <c r="G7536">
        <v>36884400</v>
      </c>
      <c r="H7536" t="str">
        <f>TEXT(AppleStock[[#This Row],[Date]],"dddd")</f>
        <v>Friday</v>
      </c>
      <c r="I7536" t="str">
        <f>MID(AppleStock[[#This Row],[Day]],1,FIND("day",AppleStock[[#This Row],[Day]])-1)</f>
        <v>Fri</v>
      </c>
      <c r="J7536" s="3">
        <f>AppleStock[[#This Row],[Open]]-AppleStock[[#This Row],[Close]]</f>
        <v>8.9290000000001868E-3</v>
      </c>
      <c r="K7536" t="str">
        <f>IF(AppleStock[[#This Row],[Day Change]]&gt;0,"UP","DOWN")</f>
        <v>UP</v>
      </c>
      <c r="L7536" s="2">
        <v>92</v>
      </c>
      <c r="Q7536" s="15"/>
    </row>
    <row r="7537" spans="1:17" x14ac:dyDescent="0.25">
      <c r="A7537" s="1">
        <v>33644</v>
      </c>
      <c r="B7537" s="3">
        <v>2.285714</v>
      </c>
      <c r="C7537" s="3">
        <v>2.2946430000000002</v>
      </c>
      <c r="D7537" s="3">
        <v>2.25</v>
      </c>
      <c r="E7537" s="3">
        <v>2.254464</v>
      </c>
      <c r="F7537" s="3">
        <v>1.907559</v>
      </c>
      <c r="G7537">
        <v>21610400</v>
      </c>
      <c r="H7537" t="str">
        <f>TEXT(AppleStock[[#This Row],[Date]],"dddd")</f>
        <v>Monday</v>
      </c>
      <c r="I7537" t="str">
        <f>MID(AppleStock[[#This Row],[Day]],1,FIND("day",AppleStock[[#This Row],[Day]])-1)</f>
        <v>Mon</v>
      </c>
      <c r="J7537" s="3">
        <f>AppleStock[[#This Row],[Open]]-AppleStock[[#This Row],[Close]]</f>
        <v>3.125E-2</v>
      </c>
      <c r="K7537" t="str">
        <f>IF(AppleStock[[#This Row],[Day Change]]&gt;0,"UP","DOWN")</f>
        <v>UP</v>
      </c>
      <c r="L7537" s="2">
        <v>92</v>
      </c>
      <c r="Q7537" s="15"/>
    </row>
    <row r="7538" spans="1:17" x14ac:dyDescent="0.25">
      <c r="A7538" s="1">
        <v>33645</v>
      </c>
      <c r="B7538" s="3">
        <v>2.25</v>
      </c>
      <c r="C7538" s="3">
        <v>2.276786</v>
      </c>
      <c r="D7538" s="3">
        <v>2.223214</v>
      </c>
      <c r="E7538" s="3">
        <v>2.245536</v>
      </c>
      <c r="F7538" s="3">
        <v>1.900004</v>
      </c>
      <c r="G7538">
        <v>30503200</v>
      </c>
      <c r="H7538" t="str">
        <f>TEXT(AppleStock[[#This Row],[Date]],"dddd")</f>
        <v>Tuesday</v>
      </c>
      <c r="I7538" t="str">
        <f>MID(AppleStock[[#This Row],[Day]],1,FIND("day",AppleStock[[#This Row],[Day]])-1)</f>
        <v>Tues</v>
      </c>
      <c r="J7538" s="3">
        <f>AppleStock[[#This Row],[Open]]-AppleStock[[#This Row],[Close]]</f>
        <v>4.4640000000000235E-3</v>
      </c>
      <c r="K7538" t="str">
        <f>IF(AppleStock[[#This Row],[Day Change]]&gt;0,"UP","DOWN")</f>
        <v>UP</v>
      </c>
      <c r="L7538" s="2">
        <v>92</v>
      </c>
      <c r="Q7538" s="15"/>
    </row>
    <row r="7539" spans="1:17" x14ac:dyDescent="0.25">
      <c r="A7539" s="1">
        <v>33646</v>
      </c>
      <c r="B7539" s="3">
        <v>2.276786</v>
      </c>
      <c r="C7539" s="3">
        <v>2.339286</v>
      </c>
      <c r="D7539" s="3">
        <v>2.25</v>
      </c>
      <c r="E7539" s="3">
        <v>2.3303569999999998</v>
      </c>
      <c r="F7539" s="3">
        <v>1.9717739999999999</v>
      </c>
      <c r="G7539">
        <v>34490400</v>
      </c>
      <c r="H7539" t="str">
        <f>TEXT(AppleStock[[#This Row],[Date]],"dddd")</f>
        <v>Wednesday</v>
      </c>
      <c r="I7539" t="str">
        <f>MID(AppleStock[[#This Row],[Day]],1,FIND("day",AppleStock[[#This Row],[Day]])-1)</f>
        <v>Wednes</v>
      </c>
      <c r="J7539" s="3">
        <f>AppleStock[[#This Row],[Open]]-AppleStock[[#This Row],[Close]]</f>
        <v>-5.3570999999999813E-2</v>
      </c>
      <c r="K7539" t="str">
        <f>IF(AppleStock[[#This Row],[Day Change]]&gt;0,"UP","DOWN")</f>
        <v>DOWN</v>
      </c>
      <c r="L7539" s="2">
        <v>92</v>
      </c>
      <c r="Q7539" s="15"/>
    </row>
    <row r="7540" spans="1:17" x14ac:dyDescent="0.25">
      <c r="A7540" s="1">
        <v>33647</v>
      </c>
      <c r="B7540" s="3">
        <v>2.3303569999999998</v>
      </c>
      <c r="C7540" s="3">
        <v>2.3303569999999998</v>
      </c>
      <c r="D7540" s="3">
        <v>2.276786</v>
      </c>
      <c r="E7540" s="3">
        <v>2.2946430000000002</v>
      </c>
      <c r="F7540" s="3">
        <v>1.9415549999999999</v>
      </c>
      <c r="G7540">
        <v>19003600</v>
      </c>
      <c r="H7540" t="str">
        <f>TEXT(AppleStock[[#This Row],[Date]],"dddd")</f>
        <v>Thursday</v>
      </c>
      <c r="I7540" t="str">
        <f>MID(AppleStock[[#This Row],[Day]],1,FIND("day",AppleStock[[#This Row],[Day]])-1)</f>
        <v>Thurs</v>
      </c>
      <c r="J7540" s="3">
        <f>AppleStock[[#This Row],[Open]]-AppleStock[[#This Row],[Close]]</f>
        <v>3.5713999999999579E-2</v>
      </c>
      <c r="K7540" t="str">
        <f>IF(AppleStock[[#This Row],[Day Change]]&gt;0,"UP","DOWN")</f>
        <v>UP</v>
      </c>
      <c r="L7540" s="2">
        <v>92</v>
      </c>
      <c r="Q7540" s="15"/>
    </row>
    <row r="7541" spans="1:17" x14ac:dyDescent="0.25">
      <c r="A7541" s="1">
        <v>33648</v>
      </c>
      <c r="B7541" s="3">
        <v>2.276786</v>
      </c>
      <c r="C7541" s="3">
        <v>2.2946430000000002</v>
      </c>
      <c r="D7541" s="3">
        <v>2.2589290000000002</v>
      </c>
      <c r="E7541" s="3">
        <v>2.2901790000000002</v>
      </c>
      <c r="F7541" s="3">
        <v>1.941408</v>
      </c>
      <c r="G7541">
        <v>18146800</v>
      </c>
      <c r="H7541" t="str">
        <f>TEXT(AppleStock[[#This Row],[Date]],"dddd")</f>
        <v>Friday</v>
      </c>
      <c r="I7541" t="str">
        <f>MID(AppleStock[[#This Row],[Day]],1,FIND("day",AppleStock[[#This Row],[Day]])-1)</f>
        <v>Fri</v>
      </c>
      <c r="J7541" s="3">
        <f>AppleStock[[#This Row],[Open]]-AppleStock[[#This Row],[Close]]</f>
        <v>-1.339300000000021E-2</v>
      </c>
      <c r="K7541" t="str">
        <f>IF(AppleStock[[#This Row],[Day Change]]&gt;0,"UP","DOWN")</f>
        <v>DOWN</v>
      </c>
      <c r="L7541" s="2">
        <v>92</v>
      </c>
      <c r="Q7541" s="15"/>
    </row>
    <row r="7542" spans="1:17" x14ac:dyDescent="0.25">
      <c r="A7542" s="1">
        <v>33652</v>
      </c>
      <c r="B7542" s="3">
        <v>2.2946430000000002</v>
      </c>
      <c r="C7542" s="3">
        <v>2.3035709999999998</v>
      </c>
      <c r="D7542" s="3">
        <v>2.2410709999999998</v>
      </c>
      <c r="E7542" s="3">
        <v>2.2410709999999998</v>
      </c>
      <c r="F7542" s="3">
        <v>1.8997790000000001</v>
      </c>
      <c r="G7542">
        <v>17088400</v>
      </c>
      <c r="H7542" t="str">
        <f>TEXT(AppleStock[[#This Row],[Date]],"dddd")</f>
        <v>Tuesday</v>
      </c>
      <c r="I7542" t="str">
        <f>MID(AppleStock[[#This Row],[Day]],1,FIND("day",AppleStock[[#This Row],[Day]])-1)</f>
        <v>Tues</v>
      </c>
      <c r="J7542" s="3">
        <f>AppleStock[[#This Row],[Open]]-AppleStock[[#This Row],[Close]]</f>
        <v>5.3572000000000397E-2</v>
      </c>
      <c r="K7542" t="str">
        <f>IF(AppleStock[[#This Row],[Day Change]]&gt;0,"UP","DOWN")</f>
        <v>UP</v>
      </c>
      <c r="L7542" s="2">
        <v>92</v>
      </c>
      <c r="Q7542" s="15"/>
    </row>
    <row r="7543" spans="1:17" x14ac:dyDescent="0.25">
      <c r="A7543" s="1">
        <v>33653</v>
      </c>
      <c r="B7543" s="3">
        <v>2.2410709999999998</v>
      </c>
      <c r="C7543" s="3">
        <v>2.25</v>
      </c>
      <c r="D7543" s="3">
        <v>2.2053569999999998</v>
      </c>
      <c r="E7543" s="3">
        <v>2.214286</v>
      </c>
      <c r="F7543" s="3">
        <v>1.877073</v>
      </c>
      <c r="G7543">
        <v>23917600</v>
      </c>
      <c r="H7543" t="str">
        <f>TEXT(AppleStock[[#This Row],[Date]],"dddd")</f>
        <v>Wednesday</v>
      </c>
      <c r="I7543" t="str">
        <f>MID(AppleStock[[#This Row],[Day]],1,FIND("day",AppleStock[[#This Row],[Day]])-1)</f>
        <v>Wednes</v>
      </c>
      <c r="J7543" s="3">
        <f>AppleStock[[#This Row],[Open]]-AppleStock[[#This Row],[Close]]</f>
        <v>2.6784999999999837E-2</v>
      </c>
      <c r="K7543" t="str">
        <f>IF(AppleStock[[#This Row],[Day Change]]&gt;0,"UP","DOWN")</f>
        <v>UP</v>
      </c>
      <c r="L7543" s="2">
        <v>92</v>
      </c>
      <c r="Q7543" s="15"/>
    </row>
    <row r="7544" spans="1:17" x14ac:dyDescent="0.25">
      <c r="A7544" s="1">
        <v>33654</v>
      </c>
      <c r="B7544" s="3">
        <v>2.2321430000000002</v>
      </c>
      <c r="C7544" s="3">
        <v>2.3125</v>
      </c>
      <c r="D7544" s="3">
        <v>2.223214</v>
      </c>
      <c r="E7544" s="3">
        <v>2.308036</v>
      </c>
      <c r="F7544" s="3">
        <v>1.956545</v>
      </c>
      <c r="G7544">
        <v>32715200</v>
      </c>
      <c r="H7544" t="str">
        <f>TEXT(AppleStock[[#This Row],[Date]],"dddd")</f>
        <v>Thursday</v>
      </c>
      <c r="I7544" t="str">
        <f>MID(AppleStock[[#This Row],[Day]],1,FIND("day",AppleStock[[#This Row],[Day]])-1)</f>
        <v>Thurs</v>
      </c>
      <c r="J7544" s="3">
        <f>AppleStock[[#This Row],[Open]]-AppleStock[[#This Row],[Close]]</f>
        <v>-7.5892999999999766E-2</v>
      </c>
      <c r="K7544" t="str">
        <f>IF(AppleStock[[#This Row],[Day Change]]&gt;0,"UP","DOWN")</f>
        <v>DOWN</v>
      </c>
      <c r="L7544" s="2">
        <v>92</v>
      </c>
      <c r="Q7544" s="15"/>
    </row>
    <row r="7545" spans="1:17" x14ac:dyDescent="0.25">
      <c r="A7545" s="1">
        <v>33655</v>
      </c>
      <c r="B7545" s="3">
        <v>2.3125</v>
      </c>
      <c r="C7545" s="3">
        <v>2.339286</v>
      </c>
      <c r="D7545" s="3">
        <v>2.3035709999999998</v>
      </c>
      <c r="E7545" s="3">
        <v>2.3214290000000002</v>
      </c>
      <c r="F7545" s="3">
        <v>1.9678990000000001</v>
      </c>
      <c r="G7545">
        <v>37895200</v>
      </c>
      <c r="H7545" t="str">
        <f>TEXT(AppleStock[[#This Row],[Date]],"dddd")</f>
        <v>Friday</v>
      </c>
      <c r="I7545" t="str">
        <f>MID(AppleStock[[#This Row],[Day]],1,FIND("day",AppleStock[[#This Row],[Day]])-1)</f>
        <v>Fri</v>
      </c>
      <c r="J7545" s="3">
        <f>AppleStock[[#This Row],[Open]]-AppleStock[[#This Row],[Close]]</f>
        <v>-8.9290000000001868E-3</v>
      </c>
      <c r="K7545" t="str">
        <f>IF(AppleStock[[#This Row],[Day Change]]&gt;0,"UP","DOWN")</f>
        <v>DOWN</v>
      </c>
      <c r="L7545" s="2">
        <v>92</v>
      </c>
      <c r="Q7545" s="15"/>
    </row>
    <row r="7546" spans="1:17" x14ac:dyDescent="0.25">
      <c r="A7546" s="1">
        <v>33658</v>
      </c>
      <c r="B7546" s="3">
        <v>2.3660709999999998</v>
      </c>
      <c r="C7546" s="3">
        <v>2.375</v>
      </c>
      <c r="D7546" s="3">
        <v>2.348214</v>
      </c>
      <c r="E7546" s="3">
        <v>2.3616069999999998</v>
      </c>
      <c r="F7546" s="3">
        <v>2.0019589999999998</v>
      </c>
      <c r="G7546">
        <v>42851200</v>
      </c>
      <c r="H7546" t="str">
        <f>TEXT(AppleStock[[#This Row],[Date]],"dddd")</f>
        <v>Monday</v>
      </c>
      <c r="I7546" t="str">
        <f>MID(AppleStock[[#This Row],[Day]],1,FIND("day",AppleStock[[#This Row],[Day]])-1)</f>
        <v>Mon</v>
      </c>
      <c r="J7546" s="3">
        <f>AppleStock[[#This Row],[Open]]-AppleStock[[#This Row],[Close]]</f>
        <v>4.4640000000000235E-3</v>
      </c>
      <c r="K7546" t="str">
        <f>IF(AppleStock[[#This Row],[Day Change]]&gt;0,"UP","DOWN")</f>
        <v>UP</v>
      </c>
      <c r="L7546" s="2">
        <v>92</v>
      </c>
      <c r="Q7546" s="15"/>
    </row>
    <row r="7547" spans="1:17" x14ac:dyDescent="0.25">
      <c r="A7547" s="1">
        <v>33659</v>
      </c>
      <c r="B7547" s="3">
        <v>2.3660709999999998</v>
      </c>
      <c r="C7547" s="3">
        <v>2.4464290000000002</v>
      </c>
      <c r="D7547" s="3">
        <v>2.3303569999999998</v>
      </c>
      <c r="E7547" s="3">
        <v>2.4464290000000002</v>
      </c>
      <c r="F7547" s="3">
        <v>2.0738620000000001</v>
      </c>
      <c r="G7547">
        <v>56803600</v>
      </c>
      <c r="H7547" t="str">
        <f>TEXT(AppleStock[[#This Row],[Date]],"dddd")</f>
        <v>Tuesday</v>
      </c>
      <c r="I7547" t="str">
        <f>MID(AppleStock[[#This Row],[Day]],1,FIND("day",AppleStock[[#This Row],[Day]])-1)</f>
        <v>Tues</v>
      </c>
      <c r="J7547" s="3">
        <f>AppleStock[[#This Row],[Open]]-AppleStock[[#This Row],[Close]]</f>
        <v>-8.0358000000000374E-2</v>
      </c>
      <c r="K7547" t="str">
        <f>IF(AppleStock[[#This Row],[Day Change]]&gt;0,"UP","DOWN")</f>
        <v>DOWN</v>
      </c>
      <c r="L7547" s="2">
        <v>92</v>
      </c>
      <c r="Q7547" s="15"/>
    </row>
    <row r="7548" spans="1:17" x14ac:dyDescent="0.25">
      <c r="A7548" s="1">
        <v>33660</v>
      </c>
      <c r="B7548" s="3">
        <v>2.4375</v>
      </c>
      <c r="C7548" s="3">
        <v>2.5</v>
      </c>
      <c r="D7548" s="3">
        <v>2.4375</v>
      </c>
      <c r="E7548" s="3">
        <v>2.495536</v>
      </c>
      <c r="F7548" s="3">
        <v>2.115491</v>
      </c>
      <c r="G7548">
        <v>57271200</v>
      </c>
      <c r="H7548" t="str">
        <f>TEXT(AppleStock[[#This Row],[Date]],"dddd")</f>
        <v>Wednesday</v>
      </c>
      <c r="I7548" t="str">
        <f>MID(AppleStock[[#This Row],[Day]],1,FIND("day",AppleStock[[#This Row],[Day]])-1)</f>
        <v>Wednes</v>
      </c>
      <c r="J7548" s="3">
        <f>AppleStock[[#This Row],[Open]]-AppleStock[[#This Row],[Close]]</f>
        <v>-5.8035999999999976E-2</v>
      </c>
      <c r="K7548" t="str">
        <f>IF(AppleStock[[#This Row],[Day Change]]&gt;0,"UP","DOWN")</f>
        <v>DOWN</v>
      </c>
      <c r="L7548" s="2">
        <v>92</v>
      </c>
      <c r="Q7548" s="15"/>
    </row>
    <row r="7549" spans="1:17" x14ac:dyDescent="0.25">
      <c r="A7549" s="1">
        <v>33661</v>
      </c>
      <c r="B7549" s="3">
        <v>2.5</v>
      </c>
      <c r="C7549" s="3">
        <v>2.5</v>
      </c>
      <c r="D7549" s="3">
        <v>2.4285709999999998</v>
      </c>
      <c r="E7549" s="3">
        <v>2.4464290000000002</v>
      </c>
      <c r="F7549" s="3">
        <v>2.0738620000000001</v>
      </c>
      <c r="G7549">
        <v>30542400</v>
      </c>
      <c r="H7549" t="str">
        <f>TEXT(AppleStock[[#This Row],[Date]],"dddd")</f>
        <v>Thursday</v>
      </c>
      <c r="I7549" t="str">
        <f>MID(AppleStock[[#This Row],[Day]],1,FIND("day",AppleStock[[#This Row],[Day]])-1)</f>
        <v>Thurs</v>
      </c>
      <c r="J7549" s="3">
        <f>AppleStock[[#This Row],[Open]]-AppleStock[[#This Row],[Close]]</f>
        <v>5.3570999999999813E-2</v>
      </c>
      <c r="K7549" t="str">
        <f>IF(AppleStock[[#This Row],[Day Change]]&gt;0,"UP","DOWN")</f>
        <v>UP</v>
      </c>
      <c r="L7549" s="2">
        <v>92</v>
      </c>
      <c r="Q7549" s="15"/>
    </row>
    <row r="7550" spans="1:17" x14ac:dyDescent="0.25">
      <c r="A7550" s="1">
        <v>33662</v>
      </c>
      <c r="B7550" s="3">
        <v>2.4464290000000002</v>
      </c>
      <c r="C7550" s="3">
        <v>2.464286</v>
      </c>
      <c r="D7550" s="3">
        <v>2.3928569999999998</v>
      </c>
      <c r="E7550" s="3">
        <v>2.410714</v>
      </c>
      <c r="F7550" s="3">
        <v>2.043587</v>
      </c>
      <c r="G7550">
        <v>22598800</v>
      </c>
      <c r="H7550" t="str">
        <f>TEXT(AppleStock[[#This Row],[Date]],"dddd")</f>
        <v>Friday</v>
      </c>
      <c r="I7550" t="str">
        <f>MID(AppleStock[[#This Row],[Day]],1,FIND("day",AppleStock[[#This Row],[Day]])-1)</f>
        <v>Fri</v>
      </c>
      <c r="J7550" s="3">
        <f>AppleStock[[#This Row],[Open]]-AppleStock[[#This Row],[Close]]</f>
        <v>3.5715000000000163E-2</v>
      </c>
      <c r="K7550" t="str">
        <f>IF(AppleStock[[#This Row],[Day Change]]&gt;0,"UP","DOWN")</f>
        <v>UP</v>
      </c>
      <c r="L7550" s="2">
        <v>92</v>
      </c>
      <c r="Q7550" s="15"/>
    </row>
    <row r="7551" spans="1:17" x14ac:dyDescent="0.25">
      <c r="A7551" s="1">
        <v>33665</v>
      </c>
      <c r="B7551" s="3">
        <v>2.4196430000000002</v>
      </c>
      <c r="C7551" s="3">
        <v>2.4464290000000002</v>
      </c>
      <c r="D7551" s="3">
        <v>2.401786</v>
      </c>
      <c r="E7551" s="3">
        <v>2.401786</v>
      </c>
      <c r="F7551" s="3">
        <v>2.0360179999999999</v>
      </c>
      <c r="G7551">
        <v>22313200</v>
      </c>
      <c r="H7551" t="str">
        <f>TEXT(AppleStock[[#This Row],[Date]],"dddd")</f>
        <v>Monday</v>
      </c>
      <c r="I7551" t="str">
        <f>MID(AppleStock[[#This Row],[Day]],1,FIND("day",AppleStock[[#This Row],[Day]])-1)</f>
        <v>Mon</v>
      </c>
      <c r="J7551" s="3">
        <f>AppleStock[[#This Row],[Open]]-AppleStock[[#This Row],[Close]]</f>
        <v>1.7857000000000234E-2</v>
      </c>
      <c r="K7551" t="str">
        <f>IF(AppleStock[[#This Row],[Day Change]]&gt;0,"UP","DOWN")</f>
        <v>UP</v>
      </c>
      <c r="L7551" s="2">
        <v>92</v>
      </c>
      <c r="Q7551" s="15"/>
    </row>
    <row r="7552" spans="1:17" x14ac:dyDescent="0.25">
      <c r="A7552" s="1">
        <v>33666</v>
      </c>
      <c r="B7552" s="3">
        <v>2.4196430000000002</v>
      </c>
      <c r="C7552" s="3">
        <v>2.4285709999999998</v>
      </c>
      <c r="D7552" s="3">
        <v>2.3660709999999998</v>
      </c>
      <c r="E7552" s="3">
        <v>2.370536</v>
      </c>
      <c r="F7552" s="3">
        <v>2.0095269999999998</v>
      </c>
      <c r="G7552">
        <v>24819200</v>
      </c>
      <c r="H7552" t="str">
        <f>TEXT(AppleStock[[#This Row],[Date]],"dddd")</f>
        <v>Tuesday</v>
      </c>
      <c r="I7552" t="str">
        <f>MID(AppleStock[[#This Row],[Day]],1,FIND("day",AppleStock[[#This Row],[Day]])-1)</f>
        <v>Tues</v>
      </c>
      <c r="J7552" s="3">
        <f>AppleStock[[#This Row],[Open]]-AppleStock[[#This Row],[Close]]</f>
        <v>4.9107000000000234E-2</v>
      </c>
      <c r="K7552" t="str">
        <f>IF(AppleStock[[#This Row],[Day Change]]&gt;0,"UP","DOWN")</f>
        <v>UP</v>
      </c>
      <c r="L7552" s="2">
        <v>92</v>
      </c>
      <c r="Q7552" s="15"/>
    </row>
    <row r="7553" spans="1:17" x14ac:dyDescent="0.25">
      <c r="A7553" s="1">
        <v>33667</v>
      </c>
      <c r="B7553" s="3">
        <v>2.3660709999999998</v>
      </c>
      <c r="C7553" s="3">
        <v>2.3839290000000002</v>
      </c>
      <c r="D7553" s="3">
        <v>2.3125</v>
      </c>
      <c r="E7553" s="3">
        <v>2.3214290000000002</v>
      </c>
      <c r="F7553" s="3">
        <v>1.9678990000000001</v>
      </c>
      <c r="G7553">
        <v>28842800</v>
      </c>
      <c r="H7553" t="str">
        <f>TEXT(AppleStock[[#This Row],[Date]],"dddd")</f>
        <v>Wednesday</v>
      </c>
      <c r="I7553" t="str">
        <f>MID(AppleStock[[#This Row],[Day]],1,FIND("day",AppleStock[[#This Row],[Day]])-1)</f>
        <v>Wednes</v>
      </c>
      <c r="J7553" s="3">
        <f>AppleStock[[#This Row],[Open]]-AppleStock[[#This Row],[Close]]</f>
        <v>4.4641999999999626E-2</v>
      </c>
      <c r="K7553" t="str">
        <f>IF(AppleStock[[#This Row],[Day Change]]&gt;0,"UP","DOWN")</f>
        <v>UP</v>
      </c>
      <c r="L7553" s="2">
        <v>92</v>
      </c>
      <c r="Q7553" s="15"/>
    </row>
    <row r="7554" spans="1:17" x14ac:dyDescent="0.25">
      <c r="A7554" s="1">
        <v>33668</v>
      </c>
      <c r="B7554" s="3">
        <v>2.3035709999999998</v>
      </c>
      <c r="C7554" s="3">
        <v>2.339286</v>
      </c>
      <c r="D7554" s="3">
        <v>2.25</v>
      </c>
      <c r="E7554" s="3">
        <v>2.2678569999999998</v>
      </c>
      <c r="F7554" s="3">
        <v>1.9224859999999999</v>
      </c>
      <c r="G7554">
        <v>59180800</v>
      </c>
      <c r="H7554" t="str">
        <f>TEXT(AppleStock[[#This Row],[Date]],"dddd")</f>
        <v>Thursday</v>
      </c>
      <c r="I7554" t="str">
        <f>MID(AppleStock[[#This Row],[Day]],1,FIND("day",AppleStock[[#This Row],[Day]])-1)</f>
        <v>Thurs</v>
      </c>
      <c r="J7554" s="3">
        <f>AppleStock[[#This Row],[Open]]-AppleStock[[#This Row],[Close]]</f>
        <v>3.5714000000000024E-2</v>
      </c>
      <c r="K7554" t="str">
        <f>IF(AppleStock[[#This Row],[Day Change]]&gt;0,"UP","DOWN")</f>
        <v>UP</v>
      </c>
      <c r="L7554" s="2">
        <v>92</v>
      </c>
      <c r="Q7554" s="15"/>
    </row>
    <row r="7555" spans="1:17" x14ac:dyDescent="0.25">
      <c r="A7555" s="1">
        <v>33669</v>
      </c>
      <c r="B7555" s="3">
        <v>2.2678569999999998</v>
      </c>
      <c r="C7555" s="3">
        <v>2.285714</v>
      </c>
      <c r="D7555" s="3">
        <v>2.25</v>
      </c>
      <c r="E7555" s="3">
        <v>2.285714</v>
      </c>
      <c r="F7555" s="3">
        <v>1.937624</v>
      </c>
      <c r="G7555">
        <v>33572000</v>
      </c>
      <c r="H7555" t="str">
        <f>TEXT(AppleStock[[#This Row],[Date]],"dddd")</f>
        <v>Friday</v>
      </c>
      <c r="I7555" t="str">
        <f>MID(AppleStock[[#This Row],[Day]],1,FIND("day",AppleStock[[#This Row],[Day]])-1)</f>
        <v>Fri</v>
      </c>
      <c r="J7555" s="3">
        <f>AppleStock[[#This Row],[Open]]-AppleStock[[#This Row],[Close]]</f>
        <v>-1.7857000000000234E-2</v>
      </c>
      <c r="K7555" t="str">
        <f>IF(AppleStock[[#This Row],[Day Change]]&gt;0,"UP","DOWN")</f>
        <v>DOWN</v>
      </c>
      <c r="L7555" s="2">
        <v>92</v>
      </c>
      <c r="Q7555" s="15"/>
    </row>
    <row r="7556" spans="1:17" x14ac:dyDescent="0.25">
      <c r="A7556" s="1">
        <v>33672</v>
      </c>
      <c r="B7556" s="3">
        <v>2.276786</v>
      </c>
      <c r="C7556" s="3">
        <v>2.2946430000000002</v>
      </c>
      <c r="D7556" s="3">
        <v>2.2678569999999998</v>
      </c>
      <c r="E7556" s="3">
        <v>2.276786</v>
      </c>
      <c r="F7556" s="3">
        <v>1.9300550000000001</v>
      </c>
      <c r="G7556">
        <v>27235600</v>
      </c>
      <c r="H7556" t="str">
        <f>TEXT(AppleStock[[#This Row],[Date]],"dddd")</f>
        <v>Monday</v>
      </c>
      <c r="I7556" t="str">
        <f>MID(AppleStock[[#This Row],[Day]],1,FIND("day",AppleStock[[#This Row],[Day]])-1)</f>
        <v>Mon</v>
      </c>
      <c r="J7556" s="3">
        <f>AppleStock[[#This Row],[Open]]-AppleStock[[#This Row],[Close]]</f>
        <v>0</v>
      </c>
      <c r="K7556" t="str">
        <f>IF(AppleStock[[#This Row],[Day Change]]&gt;0,"UP","DOWN")</f>
        <v>DOWN</v>
      </c>
      <c r="L7556" s="2">
        <v>92</v>
      </c>
      <c r="Q7556" s="15"/>
    </row>
    <row r="7557" spans="1:17" x14ac:dyDescent="0.25">
      <c r="A7557" s="1">
        <v>33673</v>
      </c>
      <c r="B7557" s="3">
        <v>2.285714</v>
      </c>
      <c r="C7557" s="3">
        <v>2.3125</v>
      </c>
      <c r="D7557" s="3">
        <v>2.276786</v>
      </c>
      <c r="E7557" s="3">
        <v>2.276786</v>
      </c>
      <c r="F7557" s="3">
        <v>1.9300550000000001</v>
      </c>
      <c r="G7557">
        <v>30674000</v>
      </c>
      <c r="H7557" t="str">
        <f>TEXT(AppleStock[[#This Row],[Date]],"dddd")</f>
        <v>Tuesday</v>
      </c>
      <c r="I7557" t="str">
        <f>MID(AppleStock[[#This Row],[Day]],1,FIND("day",AppleStock[[#This Row],[Day]])-1)</f>
        <v>Tues</v>
      </c>
      <c r="J7557" s="3">
        <f>AppleStock[[#This Row],[Open]]-AppleStock[[#This Row],[Close]]</f>
        <v>8.928000000000047E-3</v>
      </c>
      <c r="K7557" t="str">
        <f>IF(AppleStock[[#This Row],[Day Change]]&gt;0,"UP","DOWN")</f>
        <v>UP</v>
      </c>
      <c r="L7557" s="2">
        <v>92</v>
      </c>
      <c r="Q7557" s="15"/>
    </row>
    <row r="7558" spans="1:17" x14ac:dyDescent="0.25">
      <c r="A7558" s="1">
        <v>33674</v>
      </c>
      <c r="B7558" s="3">
        <v>2.276786</v>
      </c>
      <c r="C7558" s="3">
        <v>2.2946430000000002</v>
      </c>
      <c r="D7558" s="3">
        <v>2.25</v>
      </c>
      <c r="E7558" s="3">
        <v>2.2589290000000002</v>
      </c>
      <c r="F7558" s="3">
        <v>1.9149160000000001</v>
      </c>
      <c r="G7558">
        <v>32914000</v>
      </c>
      <c r="H7558" t="str">
        <f>TEXT(AppleStock[[#This Row],[Date]],"dddd")</f>
        <v>Wednesday</v>
      </c>
      <c r="I7558" t="str">
        <f>MID(AppleStock[[#This Row],[Day]],1,FIND("day",AppleStock[[#This Row],[Day]])-1)</f>
        <v>Wednes</v>
      </c>
      <c r="J7558" s="3">
        <f>AppleStock[[#This Row],[Open]]-AppleStock[[#This Row],[Close]]</f>
        <v>1.785699999999979E-2</v>
      </c>
      <c r="K7558" t="str">
        <f>IF(AppleStock[[#This Row],[Day Change]]&gt;0,"UP","DOWN")</f>
        <v>UP</v>
      </c>
      <c r="L7558" s="2">
        <v>92</v>
      </c>
      <c r="Q7558" s="15"/>
    </row>
    <row r="7559" spans="1:17" x14ac:dyDescent="0.25">
      <c r="A7559" s="1">
        <v>33675</v>
      </c>
      <c r="B7559" s="3">
        <v>2.2589290000000002</v>
      </c>
      <c r="C7559" s="3">
        <v>2.276786</v>
      </c>
      <c r="D7559" s="3">
        <v>2.1964290000000002</v>
      </c>
      <c r="E7559" s="3">
        <v>2.2410709999999998</v>
      </c>
      <c r="F7559" s="3">
        <v>1.8997790000000001</v>
      </c>
      <c r="G7559">
        <v>38225600</v>
      </c>
      <c r="H7559" t="str">
        <f>TEXT(AppleStock[[#This Row],[Date]],"dddd")</f>
        <v>Thursday</v>
      </c>
      <c r="I7559" t="str">
        <f>MID(AppleStock[[#This Row],[Day]],1,FIND("day",AppleStock[[#This Row],[Day]])-1)</f>
        <v>Thurs</v>
      </c>
      <c r="J7559" s="3">
        <f>AppleStock[[#This Row],[Open]]-AppleStock[[#This Row],[Close]]</f>
        <v>1.7858000000000374E-2</v>
      </c>
      <c r="K7559" t="str">
        <f>IF(AppleStock[[#This Row],[Day Change]]&gt;0,"UP","DOWN")</f>
        <v>UP</v>
      </c>
      <c r="L7559" s="2">
        <v>92</v>
      </c>
      <c r="Q7559" s="15"/>
    </row>
    <row r="7560" spans="1:17" x14ac:dyDescent="0.25">
      <c r="A7560" s="1">
        <v>33676</v>
      </c>
      <c r="B7560" s="3">
        <v>2.2589290000000002</v>
      </c>
      <c r="C7560" s="3">
        <v>2.276786</v>
      </c>
      <c r="D7560" s="3">
        <v>2.214286</v>
      </c>
      <c r="E7560" s="3">
        <v>2.254464</v>
      </c>
      <c r="F7560" s="3">
        <v>1.9111320000000001</v>
      </c>
      <c r="G7560">
        <v>19796000</v>
      </c>
      <c r="H7560" t="str">
        <f>TEXT(AppleStock[[#This Row],[Date]],"dddd")</f>
        <v>Friday</v>
      </c>
      <c r="I7560" t="str">
        <f>MID(AppleStock[[#This Row],[Day]],1,FIND("day",AppleStock[[#This Row],[Day]])-1)</f>
        <v>Fri</v>
      </c>
      <c r="J7560" s="3">
        <f>AppleStock[[#This Row],[Open]]-AppleStock[[#This Row],[Close]]</f>
        <v>4.4650000000001633E-3</v>
      </c>
      <c r="K7560" t="str">
        <f>IF(AppleStock[[#This Row],[Day Change]]&gt;0,"UP","DOWN")</f>
        <v>UP</v>
      </c>
      <c r="L7560" s="2">
        <v>92</v>
      </c>
      <c r="Q7560" s="15"/>
    </row>
    <row r="7561" spans="1:17" x14ac:dyDescent="0.25">
      <c r="A7561" s="1">
        <v>33679</v>
      </c>
      <c r="B7561" s="3">
        <v>2.2410709999999998</v>
      </c>
      <c r="C7561" s="3">
        <v>2.2678569999999998</v>
      </c>
      <c r="D7561" s="3">
        <v>2.2053569999999998</v>
      </c>
      <c r="E7561" s="3">
        <v>2.2633930000000002</v>
      </c>
      <c r="F7561" s="3">
        <v>1.9187019999999999</v>
      </c>
      <c r="G7561">
        <v>14072800</v>
      </c>
      <c r="H7561" t="str">
        <f>TEXT(AppleStock[[#This Row],[Date]],"dddd")</f>
        <v>Monday</v>
      </c>
      <c r="I7561" t="str">
        <f>MID(AppleStock[[#This Row],[Day]],1,FIND("day",AppleStock[[#This Row],[Day]])-1)</f>
        <v>Mon</v>
      </c>
      <c r="J7561" s="3">
        <f>AppleStock[[#This Row],[Open]]-AppleStock[[#This Row],[Close]]</f>
        <v>-2.2322000000000397E-2</v>
      </c>
      <c r="K7561" t="str">
        <f>IF(AppleStock[[#This Row],[Day Change]]&gt;0,"UP","DOWN")</f>
        <v>DOWN</v>
      </c>
      <c r="L7561" s="2">
        <v>92</v>
      </c>
      <c r="Q7561" s="15"/>
    </row>
    <row r="7562" spans="1:17" x14ac:dyDescent="0.25">
      <c r="A7562" s="1">
        <v>33680</v>
      </c>
      <c r="B7562" s="3">
        <v>2.2678569999999998</v>
      </c>
      <c r="C7562" s="3">
        <v>2.276786</v>
      </c>
      <c r="D7562" s="3">
        <v>2.2410709999999998</v>
      </c>
      <c r="E7562" s="3">
        <v>2.245536</v>
      </c>
      <c r="F7562" s="3">
        <v>1.9035629999999999</v>
      </c>
      <c r="G7562">
        <v>21274400</v>
      </c>
      <c r="H7562" t="str">
        <f>TEXT(AppleStock[[#This Row],[Date]],"dddd")</f>
        <v>Tuesday</v>
      </c>
      <c r="I7562" t="str">
        <f>MID(AppleStock[[#This Row],[Day]],1,FIND("day",AppleStock[[#This Row],[Day]])-1)</f>
        <v>Tues</v>
      </c>
      <c r="J7562" s="3">
        <f>AppleStock[[#This Row],[Open]]-AppleStock[[#This Row],[Close]]</f>
        <v>2.2320999999999813E-2</v>
      </c>
      <c r="K7562" t="str">
        <f>IF(AppleStock[[#This Row],[Day Change]]&gt;0,"UP","DOWN")</f>
        <v>UP</v>
      </c>
      <c r="L7562" s="2">
        <v>92</v>
      </c>
      <c r="Q7562" s="15"/>
    </row>
    <row r="7563" spans="1:17" x14ac:dyDescent="0.25">
      <c r="A7563" s="1">
        <v>33681</v>
      </c>
      <c r="B7563" s="3">
        <v>2.2589290000000002</v>
      </c>
      <c r="C7563" s="3">
        <v>2.285714</v>
      </c>
      <c r="D7563" s="3">
        <v>2.25</v>
      </c>
      <c r="E7563" s="3">
        <v>2.276786</v>
      </c>
      <c r="F7563" s="3">
        <v>1.9300550000000001</v>
      </c>
      <c r="G7563">
        <v>20258000</v>
      </c>
      <c r="H7563" t="str">
        <f>TEXT(AppleStock[[#This Row],[Date]],"dddd")</f>
        <v>Wednesday</v>
      </c>
      <c r="I7563" t="str">
        <f>MID(AppleStock[[#This Row],[Day]],1,FIND("day",AppleStock[[#This Row],[Day]])-1)</f>
        <v>Wednes</v>
      </c>
      <c r="J7563" s="3">
        <f>AppleStock[[#This Row],[Open]]-AppleStock[[#This Row],[Close]]</f>
        <v>-1.785699999999979E-2</v>
      </c>
      <c r="K7563" t="str">
        <f>IF(AppleStock[[#This Row],[Day Change]]&gt;0,"UP","DOWN")</f>
        <v>DOWN</v>
      </c>
      <c r="L7563" s="2">
        <v>92</v>
      </c>
      <c r="Q7563" s="15"/>
    </row>
    <row r="7564" spans="1:17" x14ac:dyDescent="0.25">
      <c r="A7564" s="1">
        <v>33682</v>
      </c>
      <c r="B7564" s="3">
        <v>2.276786</v>
      </c>
      <c r="C7564" s="3">
        <v>2.276786</v>
      </c>
      <c r="D7564" s="3">
        <v>2.2410709999999998</v>
      </c>
      <c r="E7564" s="3">
        <v>2.25</v>
      </c>
      <c r="F7564" s="3">
        <v>1.907348</v>
      </c>
      <c r="G7564">
        <v>29629600</v>
      </c>
      <c r="H7564" t="str">
        <f>TEXT(AppleStock[[#This Row],[Date]],"dddd")</f>
        <v>Thursday</v>
      </c>
      <c r="I7564" t="str">
        <f>MID(AppleStock[[#This Row],[Day]],1,FIND("day",AppleStock[[#This Row],[Day]])-1)</f>
        <v>Thurs</v>
      </c>
      <c r="J7564" s="3">
        <f>AppleStock[[#This Row],[Open]]-AppleStock[[#This Row],[Close]]</f>
        <v>2.6785999999999976E-2</v>
      </c>
      <c r="K7564" t="str">
        <f>IF(AppleStock[[#This Row],[Day Change]]&gt;0,"UP","DOWN")</f>
        <v>UP</v>
      </c>
      <c r="L7564" s="2">
        <v>92</v>
      </c>
      <c r="Q7564" s="15"/>
    </row>
    <row r="7565" spans="1:17" x14ac:dyDescent="0.25">
      <c r="A7565" s="1">
        <v>33683</v>
      </c>
      <c r="B7565" s="3">
        <v>2.25</v>
      </c>
      <c r="C7565" s="3">
        <v>2.2589290000000002</v>
      </c>
      <c r="D7565" s="3">
        <v>2.25</v>
      </c>
      <c r="E7565" s="3">
        <v>2.2589290000000002</v>
      </c>
      <c r="F7565" s="3">
        <v>1.9149160000000001</v>
      </c>
      <c r="G7565">
        <v>13540800</v>
      </c>
      <c r="H7565" t="str">
        <f>TEXT(AppleStock[[#This Row],[Date]],"dddd")</f>
        <v>Friday</v>
      </c>
      <c r="I7565" t="str">
        <f>MID(AppleStock[[#This Row],[Day]],1,FIND("day",AppleStock[[#This Row],[Day]])-1)</f>
        <v>Fri</v>
      </c>
      <c r="J7565" s="3">
        <f>AppleStock[[#This Row],[Open]]-AppleStock[[#This Row],[Close]]</f>
        <v>-8.9290000000001868E-3</v>
      </c>
      <c r="K7565" t="str">
        <f>IF(AppleStock[[#This Row],[Day Change]]&gt;0,"UP","DOWN")</f>
        <v>DOWN</v>
      </c>
      <c r="L7565" s="2">
        <v>92</v>
      </c>
      <c r="Q7565" s="15"/>
    </row>
    <row r="7566" spans="1:17" x14ac:dyDescent="0.25">
      <c r="A7566" s="1">
        <v>33686</v>
      </c>
      <c r="B7566" s="3">
        <v>2.25</v>
      </c>
      <c r="C7566" s="3">
        <v>2.276786</v>
      </c>
      <c r="D7566" s="3">
        <v>2.25</v>
      </c>
      <c r="E7566" s="3">
        <v>2.25</v>
      </c>
      <c r="F7566" s="3">
        <v>1.907348</v>
      </c>
      <c r="G7566">
        <v>12518800</v>
      </c>
      <c r="H7566" t="str">
        <f>TEXT(AppleStock[[#This Row],[Date]],"dddd")</f>
        <v>Monday</v>
      </c>
      <c r="I7566" t="str">
        <f>MID(AppleStock[[#This Row],[Day]],1,FIND("day",AppleStock[[#This Row],[Day]])-1)</f>
        <v>Mon</v>
      </c>
      <c r="J7566" s="3">
        <f>AppleStock[[#This Row],[Open]]-AppleStock[[#This Row],[Close]]</f>
        <v>0</v>
      </c>
      <c r="K7566" t="str">
        <f>IF(AppleStock[[#This Row],[Day Change]]&gt;0,"UP","DOWN")</f>
        <v>DOWN</v>
      </c>
      <c r="L7566" s="2">
        <v>92</v>
      </c>
      <c r="Q7566" s="15"/>
    </row>
    <row r="7567" spans="1:17" x14ac:dyDescent="0.25">
      <c r="A7567" s="1">
        <v>33687</v>
      </c>
      <c r="B7567" s="3">
        <v>2.2678569999999998</v>
      </c>
      <c r="C7567" s="3">
        <v>2.3214290000000002</v>
      </c>
      <c r="D7567" s="3">
        <v>2.2589290000000002</v>
      </c>
      <c r="E7567" s="3">
        <v>2.3214290000000002</v>
      </c>
      <c r="F7567" s="3">
        <v>1.9678990000000001</v>
      </c>
      <c r="G7567">
        <v>52354400</v>
      </c>
      <c r="H7567" t="str">
        <f>TEXT(AppleStock[[#This Row],[Date]],"dddd")</f>
        <v>Tuesday</v>
      </c>
      <c r="I7567" t="str">
        <f>MID(AppleStock[[#This Row],[Day]],1,FIND("day",AppleStock[[#This Row],[Day]])-1)</f>
        <v>Tues</v>
      </c>
      <c r="J7567" s="3">
        <f>AppleStock[[#This Row],[Open]]-AppleStock[[#This Row],[Close]]</f>
        <v>-5.3572000000000397E-2</v>
      </c>
      <c r="K7567" t="str">
        <f>IF(AppleStock[[#This Row],[Day Change]]&gt;0,"UP","DOWN")</f>
        <v>DOWN</v>
      </c>
      <c r="L7567" s="2">
        <v>92</v>
      </c>
      <c r="Q7567" s="15"/>
    </row>
    <row r="7568" spans="1:17" x14ac:dyDescent="0.25">
      <c r="A7568" s="1">
        <v>33688</v>
      </c>
      <c r="B7568" s="3">
        <v>2.3214290000000002</v>
      </c>
      <c r="C7568" s="3">
        <v>2.3214290000000002</v>
      </c>
      <c r="D7568" s="3">
        <v>2.2946430000000002</v>
      </c>
      <c r="E7568" s="3">
        <v>2.3035709999999998</v>
      </c>
      <c r="F7568" s="3">
        <v>1.9527620000000001</v>
      </c>
      <c r="G7568">
        <v>30388400</v>
      </c>
      <c r="H7568" t="str">
        <f>TEXT(AppleStock[[#This Row],[Date]],"dddd")</f>
        <v>Wednesday</v>
      </c>
      <c r="I7568" t="str">
        <f>MID(AppleStock[[#This Row],[Day]],1,FIND("day",AppleStock[[#This Row],[Day]])-1)</f>
        <v>Wednes</v>
      </c>
      <c r="J7568" s="3">
        <f>AppleStock[[#This Row],[Open]]-AppleStock[[#This Row],[Close]]</f>
        <v>1.7858000000000374E-2</v>
      </c>
      <c r="K7568" t="str">
        <f>IF(AppleStock[[#This Row],[Day Change]]&gt;0,"UP","DOWN")</f>
        <v>UP</v>
      </c>
      <c r="L7568" s="2">
        <v>92</v>
      </c>
      <c r="Q7568" s="15"/>
    </row>
    <row r="7569" spans="1:17" x14ac:dyDescent="0.25">
      <c r="A7569" s="1">
        <v>33689</v>
      </c>
      <c r="B7569" s="3">
        <v>2.3125</v>
      </c>
      <c r="C7569" s="3">
        <v>2.3303569999999998</v>
      </c>
      <c r="D7569" s="3">
        <v>2.276786</v>
      </c>
      <c r="E7569" s="3">
        <v>2.285714</v>
      </c>
      <c r="F7569" s="3">
        <v>1.937624</v>
      </c>
      <c r="G7569">
        <v>30755200</v>
      </c>
      <c r="H7569" t="str">
        <f>TEXT(AppleStock[[#This Row],[Date]],"dddd")</f>
        <v>Thursday</v>
      </c>
      <c r="I7569" t="str">
        <f>MID(AppleStock[[#This Row],[Day]],1,FIND("day",AppleStock[[#This Row],[Day]])-1)</f>
        <v>Thurs</v>
      </c>
      <c r="J7569" s="3">
        <f>AppleStock[[#This Row],[Open]]-AppleStock[[#This Row],[Close]]</f>
        <v>2.6785999999999976E-2</v>
      </c>
      <c r="K7569" t="str">
        <f>IF(AppleStock[[#This Row],[Day Change]]&gt;0,"UP","DOWN")</f>
        <v>UP</v>
      </c>
      <c r="L7569" s="2">
        <v>92</v>
      </c>
      <c r="Q7569" s="15"/>
    </row>
    <row r="7570" spans="1:17" x14ac:dyDescent="0.25">
      <c r="A7570" s="1">
        <v>33690</v>
      </c>
      <c r="B7570" s="3">
        <v>2.28125</v>
      </c>
      <c r="C7570" s="3">
        <v>2.285714</v>
      </c>
      <c r="D7570" s="3">
        <v>2.160714</v>
      </c>
      <c r="E7570" s="3">
        <v>2.1785709999999998</v>
      </c>
      <c r="F7570" s="3">
        <v>1.846797</v>
      </c>
      <c r="G7570">
        <v>66133200</v>
      </c>
      <c r="H7570" t="str">
        <f>TEXT(AppleStock[[#This Row],[Date]],"dddd")</f>
        <v>Friday</v>
      </c>
      <c r="I7570" t="str">
        <f>MID(AppleStock[[#This Row],[Day]],1,FIND("day",AppleStock[[#This Row],[Day]])-1)</f>
        <v>Fri</v>
      </c>
      <c r="J7570" s="3">
        <f>AppleStock[[#This Row],[Open]]-AppleStock[[#This Row],[Close]]</f>
        <v>0.10267900000000019</v>
      </c>
      <c r="K7570" t="str">
        <f>IF(AppleStock[[#This Row],[Day Change]]&gt;0,"UP","DOWN")</f>
        <v>UP</v>
      </c>
      <c r="L7570" s="2">
        <v>92</v>
      </c>
      <c r="Q7570" s="15"/>
    </row>
    <row r="7571" spans="1:17" x14ac:dyDescent="0.25">
      <c r="A7571" s="1">
        <v>33693</v>
      </c>
      <c r="B7571" s="3">
        <v>2.1875</v>
      </c>
      <c r="C7571" s="3">
        <v>2.1875</v>
      </c>
      <c r="D7571" s="3">
        <v>2.0625</v>
      </c>
      <c r="E7571" s="3">
        <v>2.0758930000000002</v>
      </c>
      <c r="F7571" s="3">
        <v>1.7597560000000001</v>
      </c>
      <c r="G7571">
        <v>84758800</v>
      </c>
      <c r="H7571" t="str">
        <f>TEXT(AppleStock[[#This Row],[Date]],"dddd")</f>
        <v>Monday</v>
      </c>
      <c r="I7571" t="str">
        <f>MID(AppleStock[[#This Row],[Day]],1,FIND("day",AppleStock[[#This Row],[Day]])-1)</f>
        <v>Mon</v>
      </c>
      <c r="J7571" s="3">
        <f>AppleStock[[#This Row],[Open]]-AppleStock[[#This Row],[Close]]</f>
        <v>0.11160699999999979</v>
      </c>
      <c r="K7571" t="str">
        <f>IF(AppleStock[[#This Row],[Day Change]]&gt;0,"UP","DOWN")</f>
        <v>UP</v>
      </c>
      <c r="L7571" s="2">
        <v>92</v>
      </c>
      <c r="Q7571" s="15"/>
    </row>
    <row r="7572" spans="1:17" x14ac:dyDescent="0.25">
      <c r="A7572" s="1">
        <v>33694</v>
      </c>
      <c r="B7572" s="3">
        <v>2.0803569999999998</v>
      </c>
      <c r="C7572" s="3">
        <v>2.1339290000000002</v>
      </c>
      <c r="D7572" s="3">
        <v>2.0714290000000002</v>
      </c>
      <c r="E7572" s="3">
        <v>2.0803569999999998</v>
      </c>
      <c r="F7572" s="3">
        <v>1.7635400000000001</v>
      </c>
      <c r="G7572">
        <v>53158000</v>
      </c>
      <c r="H7572" t="str">
        <f>TEXT(AppleStock[[#This Row],[Date]],"dddd")</f>
        <v>Tuesday</v>
      </c>
      <c r="I7572" t="str">
        <f>MID(AppleStock[[#This Row],[Day]],1,FIND("day",AppleStock[[#This Row],[Day]])-1)</f>
        <v>Tues</v>
      </c>
      <c r="J7572" s="3">
        <f>AppleStock[[#This Row],[Open]]-AppleStock[[#This Row],[Close]]</f>
        <v>0</v>
      </c>
      <c r="K7572" t="str">
        <f>IF(AppleStock[[#This Row],[Day Change]]&gt;0,"UP","DOWN")</f>
        <v>DOWN</v>
      </c>
      <c r="L7572" s="2">
        <v>92</v>
      </c>
      <c r="Q7572" s="15"/>
    </row>
    <row r="7573" spans="1:17" x14ac:dyDescent="0.25">
      <c r="A7573" s="1">
        <v>33695</v>
      </c>
      <c r="B7573" s="3">
        <v>2.0446430000000002</v>
      </c>
      <c r="C7573" s="3">
        <v>2.1160709999999998</v>
      </c>
      <c r="D7573" s="3">
        <v>2.0446430000000002</v>
      </c>
      <c r="E7573" s="3">
        <v>2.1071430000000002</v>
      </c>
      <c r="F7573" s="3">
        <v>1.7862469999999999</v>
      </c>
      <c r="G7573">
        <v>39914000</v>
      </c>
      <c r="H7573" t="str">
        <f>TEXT(AppleStock[[#This Row],[Date]],"dddd")</f>
        <v>Wednesday</v>
      </c>
      <c r="I7573" t="str">
        <f>MID(AppleStock[[#This Row],[Day]],1,FIND("day",AppleStock[[#This Row],[Day]])-1)</f>
        <v>Wednes</v>
      </c>
      <c r="J7573" s="3">
        <f>AppleStock[[#This Row],[Open]]-AppleStock[[#This Row],[Close]]</f>
        <v>-6.25E-2</v>
      </c>
      <c r="K7573" t="str">
        <f>IF(AppleStock[[#This Row],[Day Change]]&gt;0,"UP","DOWN")</f>
        <v>DOWN</v>
      </c>
      <c r="L7573" s="2">
        <v>92</v>
      </c>
      <c r="Q7573" s="15"/>
    </row>
    <row r="7574" spans="1:17" x14ac:dyDescent="0.25">
      <c r="A7574" s="1">
        <v>33696</v>
      </c>
      <c r="B7574" s="3">
        <v>2.1071430000000002</v>
      </c>
      <c r="C7574" s="3">
        <v>2.125</v>
      </c>
      <c r="D7574" s="3">
        <v>2.0848209999999998</v>
      </c>
      <c r="E7574" s="3">
        <v>2.098214</v>
      </c>
      <c r="F7574" s="3">
        <v>1.778678</v>
      </c>
      <c r="G7574">
        <v>33493600</v>
      </c>
      <c r="H7574" t="str">
        <f>TEXT(AppleStock[[#This Row],[Date]],"dddd")</f>
        <v>Thursday</v>
      </c>
      <c r="I7574" t="str">
        <f>MID(AppleStock[[#This Row],[Day]],1,FIND("day",AppleStock[[#This Row],[Day]])-1)</f>
        <v>Thurs</v>
      </c>
      <c r="J7574" s="3">
        <f>AppleStock[[#This Row],[Open]]-AppleStock[[#This Row],[Close]]</f>
        <v>8.9290000000001868E-3</v>
      </c>
      <c r="K7574" t="str">
        <f>IF(AppleStock[[#This Row],[Day Change]]&gt;0,"UP","DOWN")</f>
        <v>UP</v>
      </c>
      <c r="L7574" s="2">
        <v>92</v>
      </c>
      <c r="Q7574" s="15"/>
    </row>
    <row r="7575" spans="1:17" x14ac:dyDescent="0.25">
      <c r="A7575" s="1">
        <v>33697</v>
      </c>
      <c r="B7575" s="3">
        <v>2.098214</v>
      </c>
      <c r="C7575" s="3">
        <v>2.1160709999999998</v>
      </c>
      <c r="D7575" s="3">
        <v>2.089286</v>
      </c>
      <c r="E7575" s="3">
        <v>2.1071430000000002</v>
      </c>
      <c r="F7575" s="3">
        <v>1.7862469999999999</v>
      </c>
      <c r="G7575">
        <v>29114400</v>
      </c>
      <c r="H7575" t="str">
        <f>TEXT(AppleStock[[#This Row],[Date]],"dddd")</f>
        <v>Friday</v>
      </c>
      <c r="I7575" t="str">
        <f>MID(AppleStock[[#This Row],[Day]],1,FIND("day",AppleStock[[#This Row],[Day]])-1)</f>
        <v>Fri</v>
      </c>
      <c r="J7575" s="3">
        <f>AppleStock[[#This Row],[Open]]-AppleStock[[#This Row],[Close]]</f>
        <v>-8.9290000000001868E-3</v>
      </c>
      <c r="K7575" t="str">
        <f>IF(AppleStock[[#This Row],[Day Change]]&gt;0,"UP","DOWN")</f>
        <v>DOWN</v>
      </c>
      <c r="L7575" s="2">
        <v>92</v>
      </c>
      <c r="Q7575" s="15"/>
    </row>
    <row r="7576" spans="1:17" x14ac:dyDescent="0.25">
      <c r="A7576" s="1">
        <v>33700</v>
      </c>
      <c r="B7576" s="3">
        <v>2.1071430000000002</v>
      </c>
      <c r="C7576" s="3">
        <v>2.1785709999999998</v>
      </c>
      <c r="D7576" s="3">
        <v>2.1071430000000002</v>
      </c>
      <c r="E7576" s="3">
        <v>2.1696430000000002</v>
      </c>
      <c r="F7576" s="3">
        <v>1.839229</v>
      </c>
      <c r="G7576">
        <v>25496800</v>
      </c>
      <c r="H7576" t="str">
        <f>TEXT(AppleStock[[#This Row],[Date]],"dddd")</f>
        <v>Monday</v>
      </c>
      <c r="I7576" t="str">
        <f>MID(AppleStock[[#This Row],[Day]],1,FIND("day",AppleStock[[#This Row],[Day]])-1)</f>
        <v>Mon</v>
      </c>
      <c r="J7576" s="3">
        <f>AppleStock[[#This Row],[Open]]-AppleStock[[#This Row],[Close]]</f>
        <v>-6.25E-2</v>
      </c>
      <c r="K7576" t="str">
        <f>IF(AppleStock[[#This Row],[Day Change]]&gt;0,"UP","DOWN")</f>
        <v>DOWN</v>
      </c>
      <c r="L7576" s="2">
        <v>92</v>
      </c>
      <c r="Q7576" s="15"/>
    </row>
    <row r="7577" spans="1:17" x14ac:dyDescent="0.25">
      <c r="A7577" s="1">
        <v>33701</v>
      </c>
      <c r="B7577" s="3">
        <v>2.1785709999999998</v>
      </c>
      <c r="C7577" s="3">
        <v>2.1875</v>
      </c>
      <c r="D7577" s="3">
        <v>2.0446430000000002</v>
      </c>
      <c r="E7577" s="3">
        <v>2.0446430000000002</v>
      </c>
      <c r="F7577" s="3">
        <v>1.7332650000000001</v>
      </c>
      <c r="G7577">
        <v>57554000</v>
      </c>
      <c r="H7577" t="str">
        <f>TEXT(AppleStock[[#This Row],[Date]],"dddd")</f>
        <v>Tuesday</v>
      </c>
      <c r="I7577" t="str">
        <f>MID(AppleStock[[#This Row],[Day]],1,FIND("day",AppleStock[[#This Row],[Day]])-1)</f>
        <v>Tues</v>
      </c>
      <c r="J7577" s="3">
        <f>AppleStock[[#This Row],[Open]]-AppleStock[[#This Row],[Close]]</f>
        <v>0.1339279999999996</v>
      </c>
      <c r="K7577" t="str">
        <f>IF(AppleStock[[#This Row],[Day Change]]&gt;0,"UP","DOWN")</f>
        <v>UP</v>
      </c>
      <c r="L7577" s="2">
        <v>92</v>
      </c>
      <c r="Q7577" s="15"/>
    </row>
    <row r="7578" spans="1:17" x14ac:dyDescent="0.25">
      <c r="A7578" s="1">
        <v>33702</v>
      </c>
      <c r="B7578" s="3">
        <v>2.035714</v>
      </c>
      <c r="C7578" s="3">
        <v>2.035714</v>
      </c>
      <c r="D7578" s="3">
        <v>1.955357</v>
      </c>
      <c r="E7578" s="3">
        <v>1.995536</v>
      </c>
      <c r="F7578" s="3">
        <v>1.6916359999999999</v>
      </c>
      <c r="G7578">
        <v>91756000</v>
      </c>
      <c r="H7578" t="str">
        <f>TEXT(AppleStock[[#This Row],[Date]],"dddd")</f>
        <v>Wednesday</v>
      </c>
      <c r="I7578" t="str">
        <f>MID(AppleStock[[#This Row],[Day]],1,FIND("day",AppleStock[[#This Row],[Day]])-1)</f>
        <v>Wednes</v>
      </c>
      <c r="J7578" s="3">
        <f>AppleStock[[#This Row],[Open]]-AppleStock[[#This Row],[Close]]</f>
        <v>4.0178000000000047E-2</v>
      </c>
      <c r="K7578" t="str">
        <f>IF(AppleStock[[#This Row],[Day Change]]&gt;0,"UP","DOWN")</f>
        <v>UP</v>
      </c>
      <c r="L7578" s="2">
        <v>92</v>
      </c>
      <c r="Q7578" s="15"/>
    </row>
    <row r="7579" spans="1:17" x14ac:dyDescent="0.25">
      <c r="A7579" s="1">
        <v>33703</v>
      </c>
      <c r="B7579" s="3">
        <v>2</v>
      </c>
      <c r="C7579" s="3">
        <v>2.0803569999999998</v>
      </c>
      <c r="D7579" s="3">
        <v>1.973214</v>
      </c>
      <c r="E7579" s="3">
        <v>2.0446430000000002</v>
      </c>
      <c r="F7579" s="3">
        <v>1.7332650000000001</v>
      </c>
      <c r="G7579">
        <v>48034000</v>
      </c>
      <c r="H7579" t="str">
        <f>TEXT(AppleStock[[#This Row],[Date]],"dddd")</f>
        <v>Thursday</v>
      </c>
      <c r="I7579" t="str">
        <f>MID(AppleStock[[#This Row],[Day]],1,FIND("day",AppleStock[[#This Row],[Day]])-1)</f>
        <v>Thurs</v>
      </c>
      <c r="J7579" s="3">
        <f>AppleStock[[#This Row],[Open]]-AppleStock[[#This Row],[Close]]</f>
        <v>-4.464300000000021E-2</v>
      </c>
      <c r="K7579" t="str">
        <f>IF(AppleStock[[#This Row],[Day Change]]&gt;0,"UP","DOWN")</f>
        <v>DOWN</v>
      </c>
      <c r="L7579" s="2">
        <v>92</v>
      </c>
      <c r="Q7579" s="15"/>
    </row>
    <row r="7580" spans="1:17" x14ac:dyDescent="0.25">
      <c r="A7580" s="1">
        <v>33704</v>
      </c>
      <c r="B7580" s="3">
        <v>2.0446430000000002</v>
      </c>
      <c r="C7580" s="3">
        <v>2.0535709999999998</v>
      </c>
      <c r="D7580" s="3">
        <v>1.964286</v>
      </c>
      <c r="E7580" s="3">
        <v>1.982143</v>
      </c>
      <c r="F7580" s="3">
        <v>1.680283</v>
      </c>
      <c r="G7580">
        <v>68516000</v>
      </c>
      <c r="H7580" t="str">
        <f>TEXT(AppleStock[[#This Row],[Date]],"dddd")</f>
        <v>Friday</v>
      </c>
      <c r="I7580" t="str">
        <f>MID(AppleStock[[#This Row],[Day]],1,FIND("day",AppleStock[[#This Row],[Day]])-1)</f>
        <v>Fri</v>
      </c>
      <c r="J7580" s="3">
        <f>AppleStock[[#This Row],[Open]]-AppleStock[[#This Row],[Close]]</f>
        <v>6.2500000000000222E-2</v>
      </c>
      <c r="K7580" t="str">
        <f>IF(AppleStock[[#This Row],[Day Change]]&gt;0,"UP","DOWN")</f>
        <v>UP</v>
      </c>
      <c r="L7580" s="2">
        <v>92</v>
      </c>
      <c r="Q7580" s="15"/>
    </row>
    <row r="7581" spans="1:17" x14ac:dyDescent="0.25">
      <c r="A7581" s="1">
        <v>33707</v>
      </c>
      <c r="B7581" s="3">
        <v>1.982143</v>
      </c>
      <c r="C7581" s="3">
        <v>2.026786</v>
      </c>
      <c r="D7581" s="3">
        <v>1.973214</v>
      </c>
      <c r="E7581" s="3">
        <v>2.0178569999999998</v>
      </c>
      <c r="F7581" s="3">
        <v>1.710558</v>
      </c>
      <c r="G7581">
        <v>30707600</v>
      </c>
      <c r="H7581" t="str">
        <f>TEXT(AppleStock[[#This Row],[Date]],"dddd")</f>
        <v>Monday</v>
      </c>
      <c r="I7581" t="str">
        <f>MID(AppleStock[[#This Row],[Day]],1,FIND("day",AppleStock[[#This Row],[Day]])-1)</f>
        <v>Mon</v>
      </c>
      <c r="J7581" s="3">
        <f>AppleStock[[#This Row],[Open]]-AppleStock[[#This Row],[Close]]</f>
        <v>-3.5713999999999801E-2</v>
      </c>
      <c r="K7581" t="str">
        <f>IF(AppleStock[[#This Row],[Day Change]]&gt;0,"UP","DOWN")</f>
        <v>DOWN</v>
      </c>
      <c r="L7581" s="2">
        <v>92</v>
      </c>
      <c r="Q7581" s="15"/>
    </row>
    <row r="7582" spans="1:17" x14ac:dyDescent="0.25">
      <c r="A7582" s="1">
        <v>33708</v>
      </c>
      <c r="B7582" s="3">
        <v>2.0625</v>
      </c>
      <c r="C7582" s="3">
        <v>2.1160709999999998</v>
      </c>
      <c r="D7582" s="3">
        <v>2.0446430000000002</v>
      </c>
      <c r="E7582" s="3">
        <v>2.098214</v>
      </c>
      <c r="F7582" s="3">
        <v>1.778678</v>
      </c>
      <c r="G7582">
        <v>36100400</v>
      </c>
      <c r="H7582" t="str">
        <f>TEXT(AppleStock[[#This Row],[Date]],"dddd")</f>
        <v>Tuesday</v>
      </c>
      <c r="I7582" t="str">
        <f>MID(AppleStock[[#This Row],[Day]],1,FIND("day",AppleStock[[#This Row],[Day]])-1)</f>
        <v>Tues</v>
      </c>
      <c r="J7582" s="3">
        <f>AppleStock[[#This Row],[Open]]-AppleStock[[#This Row],[Close]]</f>
        <v>-3.5714000000000024E-2</v>
      </c>
      <c r="K7582" t="str">
        <f>IF(AppleStock[[#This Row],[Day Change]]&gt;0,"UP","DOWN")</f>
        <v>DOWN</v>
      </c>
      <c r="L7582" s="2">
        <v>92</v>
      </c>
      <c r="Q7582" s="15"/>
    </row>
    <row r="7583" spans="1:17" x14ac:dyDescent="0.25">
      <c r="A7583" s="1">
        <v>33709</v>
      </c>
      <c r="B7583" s="3">
        <v>2.0714290000000002</v>
      </c>
      <c r="C7583" s="3">
        <v>2.1741069999999998</v>
      </c>
      <c r="D7583" s="3">
        <v>2.0535709999999998</v>
      </c>
      <c r="E7583" s="3">
        <v>2.160714</v>
      </c>
      <c r="F7583" s="3">
        <v>1.8316600000000001</v>
      </c>
      <c r="G7583">
        <v>54339600</v>
      </c>
      <c r="H7583" t="str">
        <f>TEXT(AppleStock[[#This Row],[Date]],"dddd")</f>
        <v>Wednesday</v>
      </c>
      <c r="I7583" t="str">
        <f>MID(AppleStock[[#This Row],[Day]],1,FIND("day",AppleStock[[#This Row],[Day]])-1)</f>
        <v>Wednes</v>
      </c>
      <c r="J7583" s="3">
        <f>AppleStock[[#This Row],[Open]]-AppleStock[[#This Row],[Close]]</f>
        <v>-8.9284999999999837E-2</v>
      </c>
      <c r="K7583" t="str">
        <f>IF(AppleStock[[#This Row],[Day Change]]&gt;0,"UP","DOWN")</f>
        <v>DOWN</v>
      </c>
      <c r="L7583" s="2">
        <v>92</v>
      </c>
      <c r="Q7583" s="15"/>
    </row>
    <row r="7584" spans="1:17" x14ac:dyDescent="0.25">
      <c r="A7584" s="1">
        <v>33710</v>
      </c>
      <c r="B7584" s="3">
        <v>2.151786</v>
      </c>
      <c r="C7584" s="3">
        <v>2.1696430000000002</v>
      </c>
      <c r="D7584" s="3">
        <v>2.089286</v>
      </c>
      <c r="E7584" s="3">
        <v>2.1071430000000002</v>
      </c>
      <c r="F7584" s="3">
        <v>1.7862469999999999</v>
      </c>
      <c r="G7584">
        <v>64671600</v>
      </c>
      <c r="H7584" t="str">
        <f>TEXT(AppleStock[[#This Row],[Date]],"dddd")</f>
        <v>Thursday</v>
      </c>
      <c r="I7584" t="str">
        <f>MID(AppleStock[[#This Row],[Day]],1,FIND("day",AppleStock[[#This Row],[Day]])-1)</f>
        <v>Thurs</v>
      </c>
      <c r="J7584" s="3">
        <f>AppleStock[[#This Row],[Open]]-AppleStock[[#This Row],[Close]]</f>
        <v>4.4642999999999766E-2</v>
      </c>
      <c r="K7584" t="str">
        <f>IF(AppleStock[[#This Row],[Day Change]]&gt;0,"UP","DOWN")</f>
        <v>UP</v>
      </c>
      <c r="L7584" s="2">
        <v>92</v>
      </c>
      <c r="Q7584" s="15"/>
    </row>
    <row r="7585" spans="1:17" x14ac:dyDescent="0.25">
      <c r="A7585" s="1">
        <v>33714</v>
      </c>
      <c r="B7585" s="3">
        <v>2.1071430000000002</v>
      </c>
      <c r="C7585" s="3">
        <v>2.1071430000000002</v>
      </c>
      <c r="D7585" s="3">
        <v>2</v>
      </c>
      <c r="E7585" s="3">
        <v>2.026786</v>
      </c>
      <c r="F7585" s="3">
        <v>1.718127</v>
      </c>
      <c r="G7585">
        <v>51511600</v>
      </c>
      <c r="H7585" t="str">
        <f>TEXT(AppleStock[[#This Row],[Date]],"dddd")</f>
        <v>Monday</v>
      </c>
      <c r="I7585" t="str">
        <f>MID(AppleStock[[#This Row],[Day]],1,FIND("day",AppleStock[[#This Row],[Day]])-1)</f>
        <v>Mon</v>
      </c>
      <c r="J7585" s="3">
        <f>AppleStock[[#This Row],[Open]]-AppleStock[[#This Row],[Close]]</f>
        <v>8.0357000000000234E-2</v>
      </c>
      <c r="K7585" t="str">
        <f>IF(AppleStock[[#This Row],[Day Change]]&gt;0,"UP","DOWN")</f>
        <v>UP</v>
      </c>
      <c r="L7585" s="2">
        <v>92</v>
      </c>
      <c r="Q7585" s="15"/>
    </row>
    <row r="7586" spans="1:17" x14ac:dyDescent="0.25">
      <c r="A7586" s="1">
        <v>33715</v>
      </c>
      <c r="B7586" s="3">
        <v>2.035714</v>
      </c>
      <c r="C7586" s="3">
        <v>2.0446430000000002</v>
      </c>
      <c r="D7586" s="3">
        <v>2</v>
      </c>
      <c r="E7586" s="3">
        <v>2.0089290000000002</v>
      </c>
      <c r="F7586" s="3">
        <v>1.70299</v>
      </c>
      <c r="G7586">
        <v>45091200</v>
      </c>
      <c r="H7586" t="str">
        <f>TEXT(AppleStock[[#This Row],[Date]],"dddd")</f>
        <v>Tuesday</v>
      </c>
      <c r="I7586" t="str">
        <f>MID(AppleStock[[#This Row],[Day]],1,FIND("day",AppleStock[[#This Row],[Day]])-1)</f>
        <v>Tues</v>
      </c>
      <c r="J7586" s="3">
        <f>AppleStock[[#This Row],[Open]]-AppleStock[[#This Row],[Close]]</f>
        <v>2.6784999999999837E-2</v>
      </c>
      <c r="K7586" t="str">
        <f>IF(AppleStock[[#This Row],[Day Change]]&gt;0,"UP","DOWN")</f>
        <v>UP</v>
      </c>
      <c r="L7586" s="2">
        <v>92</v>
      </c>
      <c r="Q7586" s="15"/>
    </row>
    <row r="7587" spans="1:17" x14ac:dyDescent="0.25">
      <c r="A7587" s="1">
        <v>33716</v>
      </c>
      <c r="B7587" s="3">
        <v>2.0089290000000002</v>
      </c>
      <c r="C7587" s="3">
        <v>2.0714290000000002</v>
      </c>
      <c r="D7587" s="3">
        <v>2.0089290000000002</v>
      </c>
      <c r="E7587" s="3">
        <v>2.058036</v>
      </c>
      <c r="F7587" s="3">
        <v>1.744618</v>
      </c>
      <c r="G7587">
        <v>42882000</v>
      </c>
      <c r="H7587" t="str">
        <f>TEXT(AppleStock[[#This Row],[Date]],"dddd")</f>
        <v>Wednesday</v>
      </c>
      <c r="I7587" t="str">
        <f>MID(AppleStock[[#This Row],[Day]],1,FIND("day",AppleStock[[#This Row],[Day]])-1)</f>
        <v>Wednes</v>
      </c>
      <c r="J7587" s="3">
        <f>AppleStock[[#This Row],[Open]]-AppleStock[[#This Row],[Close]]</f>
        <v>-4.910699999999979E-2</v>
      </c>
      <c r="K7587" t="str">
        <f>IF(AppleStock[[#This Row],[Day Change]]&gt;0,"UP","DOWN")</f>
        <v>DOWN</v>
      </c>
      <c r="L7587" s="2">
        <v>92</v>
      </c>
      <c r="Q7587" s="15"/>
    </row>
    <row r="7588" spans="1:17" x14ac:dyDescent="0.25">
      <c r="A7588" s="1">
        <v>33717</v>
      </c>
      <c r="B7588" s="3">
        <v>2.0535709999999998</v>
      </c>
      <c r="C7588" s="3">
        <v>2.0803569999999998</v>
      </c>
      <c r="D7588" s="3">
        <v>2</v>
      </c>
      <c r="E7588" s="3">
        <v>2.035714</v>
      </c>
      <c r="F7588" s="3">
        <v>1.7256959999999999</v>
      </c>
      <c r="G7588">
        <v>45704400</v>
      </c>
      <c r="H7588" t="str">
        <f>TEXT(AppleStock[[#This Row],[Date]],"dddd")</f>
        <v>Thursday</v>
      </c>
      <c r="I7588" t="str">
        <f>MID(AppleStock[[#This Row],[Day]],1,FIND("day",AppleStock[[#This Row],[Day]])-1)</f>
        <v>Thurs</v>
      </c>
      <c r="J7588" s="3">
        <f>AppleStock[[#This Row],[Open]]-AppleStock[[#This Row],[Close]]</f>
        <v>1.785699999999979E-2</v>
      </c>
      <c r="K7588" t="str">
        <f>IF(AppleStock[[#This Row],[Day Change]]&gt;0,"UP","DOWN")</f>
        <v>UP</v>
      </c>
      <c r="L7588" s="2">
        <v>92</v>
      </c>
      <c r="Q7588" s="15"/>
    </row>
    <row r="7589" spans="1:17" x14ac:dyDescent="0.25">
      <c r="A7589" s="1">
        <v>33718</v>
      </c>
      <c r="B7589" s="3">
        <v>2.035714</v>
      </c>
      <c r="C7589" s="3">
        <v>2.0803569999999998</v>
      </c>
      <c r="D7589" s="3">
        <v>2</v>
      </c>
      <c r="E7589" s="3">
        <v>2.0178569999999998</v>
      </c>
      <c r="F7589" s="3">
        <v>1.710558</v>
      </c>
      <c r="G7589">
        <v>24570000</v>
      </c>
      <c r="H7589" t="str">
        <f>TEXT(AppleStock[[#This Row],[Date]],"dddd")</f>
        <v>Friday</v>
      </c>
      <c r="I7589" t="str">
        <f>MID(AppleStock[[#This Row],[Day]],1,FIND("day",AppleStock[[#This Row],[Day]])-1)</f>
        <v>Fri</v>
      </c>
      <c r="J7589" s="3">
        <f>AppleStock[[#This Row],[Open]]-AppleStock[[#This Row],[Close]]</f>
        <v>1.7857000000000234E-2</v>
      </c>
      <c r="K7589" t="str">
        <f>IF(AppleStock[[#This Row],[Day Change]]&gt;0,"UP","DOWN")</f>
        <v>UP</v>
      </c>
      <c r="L7589" s="2">
        <v>92</v>
      </c>
      <c r="Q7589" s="15"/>
    </row>
    <row r="7590" spans="1:17" x14ac:dyDescent="0.25">
      <c r="A7590" s="1">
        <v>33721</v>
      </c>
      <c r="B7590" s="3">
        <v>2</v>
      </c>
      <c r="C7590" s="3">
        <v>2.0089290000000002</v>
      </c>
      <c r="D7590" s="3">
        <v>1.964286</v>
      </c>
      <c r="E7590" s="3">
        <v>1.991071</v>
      </c>
      <c r="F7590" s="3">
        <v>1.687851</v>
      </c>
      <c r="G7590">
        <v>35067200</v>
      </c>
      <c r="H7590" t="str">
        <f>TEXT(AppleStock[[#This Row],[Date]],"dddd")</f>
        <v>Monday</v>
      </c>
      <c r="I7590" t="str">
        <f>MID(AppleStock[[#This Row],[Day]],1,FIND("day",AppleStock[[#This Row],[Day]])-1)</f>
        <v>Mon</v>
      </c>
      <c r="J7590" s="3">
        <f>AppleStock[[#This Row],[Open]]-AppleStock[[#This Row],[Close]]</f>
        <v>8.9289999999999647E-3</v>
      </c>
      <c r="K7590" t="str">
        <f>IF(AppleStock[[#This Row],[Day Change]]&gt;0,"UP","DOWN")</f>
        <v>UP</v>
      </c>
      <c r="L7590" s="2">
        <v>92</v>
      </c>
      <c r="Q7590" s="15"/>
    </row>
    <row r="7591" spans="1:17" x14ac:dyDescent="0.25">
      <c r="A7591" s="1">
        <v>33722</v>
      </c>
      <c r="B7591" s="3">
        <v>1.973214</v>
      </c>
      <c r="C7591" s="3">
        <v>1.991071</v>
      </c>
      <c r="D7591" s="3">
        <v>1.892857</v>
      </c>
      <c r="E7591" s="3">
        <v>1.9375</v>
      </c>
      <c r="F7591" s="3">
        <v>1.6424380000000001</v>
      </c>
      <c r="G7591">
        <v>43531600</v>
      </c>
      <c r="H7591" t="str">
        <f>TEXT(AppleStock[[#This Row],[Date]],"dddd")</f>
        <v>Tuesday</v>
      </c>
      <c r="I7591" t="str">
        <f>MID(AppleStock[[#This Row],[Day]],1,FIND("day",AppleStock[[#This Row],[Day]])-1)</f>
        <v>Tues</v>
      </c>
      <c r="J7591" s="3">
        <f>AppleStock[[#This Row],[Open]]-AppleStock[[#This Row],[Close]]</f>
        <v>3.5714000000000024E-2</v>
      </c>
      <c r="K7591" t="str">
        <f>IF(AppleStock[[#This Row],[Day Change]]&gt;0,"UP","DOWN")</f>
        <v>UP</v>
      </c>
      <c r="L7591" s="2">
        <v>92</v>
      </c>
      <c r="Q7591" s="15"/>
    </row>
    <row r="7592" spans="1:17" x14ac:dyDescent="0.25">
      <c r="A7592" s="1">
        <v>33723</v>
      </c>
      <c r="B7592" s="3">
        <v>1.9375</v>
      </c>
      <c r="C7592" s="3">
        <v>2.035714</v>
      </c>
      <c r="D7592" s="3">
        <v>1.9375</v>
      </c>
      <c r="E7592" s="3">
        <v>2.035714</v>
      </c>
      <c r="F7592" s="3">
        <v>1.7256959999999999</v>
      </c>
      <c r="G7592">
        <v>49725200</v>
      </c>
      <c r="H7592" t="str">
        <f>TEXT(AppleStock[[#This Row],[Date]],"dddd")</f>
        <v>Wednesday</v>
      </c>
      <c r="I7592" t="str">
        <f>MID(AppleStock[[#This Row],[Day]],1,FIND("day",AppleStock[[#This Row],[Day]])-1)</f>
        <v>Wednes</v>
      </c>
      <c r="J7592" s="3">
        <f>AppleStock[[#This Row],[Open]]-AppleStock[[#This Row],[Close]]</f>
        <v>-9.8214000000000024E-2</v>
      </c>
      <c r="K7592" t="str">
        <f>IF(AppleStock[[#This Row],[Day Change]]&gt;0,"UP","DOWN")</f>
        <v>DOWN</v>
      </c>
      <c r="L7592" s="2">
        <v>92</v>
      </c>
      <c r="Q7592" s="15"/>
    </row>
    <row r="7593" spans="1:17" x14ac:dyDescent="0.25">
      <c r="A7593" s="1">
        <v>33724</v>
      </c>
      <c r="B7593" s="3">
        <v>2.0446430000000002</v>
      </c>
      <c r="C7593" s="3">
        <v>2.151786</v>
      </c>
      <c r="D7593" s="3">
        <v>2.0178569999999998</v>
      </c>
      <c r="E7593" s="3">
        <v>2.1473209999999998</v>
      </c>
      <c r="F7593" s="3">
        <v>1.8203069999999999</v>
      </c>
      <c r="G7593">
        <v>65066400</v>
      </c>
      <c r="H7593" t="str">
        <f>TEXT(AppleStock[[#This Row],[Date]],"dddd")</f>
        <v>Thursday</v>
      </c>
      <c r="I7593" t="str">
        <f>MID(AppleStock[[#This Row],[Day]],1,FIND("day",AppleStock[[#This Row],[Day]])-1)</f>
        <v>Thurs</v>
      </c>
      <c r="J7593" s="3">
        <f>AppleStock[[#This Row],[Open]]-AppleStock[[#This Row],[Close]]</f>
        <v>-0.1026779999999996</v>
      </c>
      <c r="K7593" t="str">
        <f>IF(AppleStock[[#This Row],[Day Change]]&gt;0,"UP","DOWN")</f>
        <v>DOWN</v>
      </c>
      <c r="L7593" s="2">
        <v>92</v>
      </c>
      <c r="Q7593" s="15"/>
    </row>
    <row r="7594" spans="1:17" x14ac:dyDescent="0.25">
      <c r="A7594" s="1">
        <v>33725</v>
      </c>
      <c r="B7594" s="3">
        <v>2.1428569999999998</v>
      </c>
      <c r="C7594" s="3">
        <v>2.1696430000000002</v>
      </c>
      <c r="D7594" s="3">
        <v>2.0803569999999998</v>
      </c>
      <c r="E7594" s="3">
        <v>2.1160709999999998</v>
      </c>
      <c r="F7594" s="3">
        <v>1.7938149999999999</v>
      </c>
      <c r="G7594">
        <v>33594400</v>
      </c>
      <c r="H7594" t="str">
        <f>TEXT(AppleStock[[#This Row],[Date]],"dddd")</f>
        <v>Friday</v>
      </c>
      <c r="I7594" t="str">
        <f>MID(AppleStock[[#This Row],[Day]],1,FIND("day",AppleStock[[#This Row],[Day]])-1)</f>
        <v>Fri</v>
      </c>
      <c r="J7594" s="3">
        <f>AppleStock[[#This Row],[Open]]-AppleStock[[#This Row],[Close]]</f>
        <v>2.6785999999999976E-2</v>
      </c>
      <c r="K7594" t="str">
        <f>IF(AppleStock[[#This Row],[Day Change]]&gt;0,"UP","DOWN")</f>
        <v>UP</v>
      </c>
      <c r="L7594" s="2">
        <v>92</v>
      </c>
      <c r="Q7594" s="15"/>
    </row>
    <row r="7595" spans="1:17" x14ac:dyDescent="0.25">
      <c r="A7595" s="1">
        <v>33728</v>
      </c>
      <c r="B7595" s="3">
        <v>2.125</v>
      </c>
      <c r="C7595" s="3">
        <v>2.1875</v>
      </c>
      <c r="D7595" s="3">
        <v>2.1160709999999998</v>
      </c>
      <c r="E7595" s="3">
        <v>2.160714</v>
      </c>
      <c r="F7595" s="3">
        <v>1.8316600000000001</v>
      </c>
      <c r="G7595">
        <v>30808400</v>
      </c>
      <c r="H7595" t="str">
        <f>TEXT(AppleStock[[#This Row],[Date]],"dddd")</f>
        <v>Monday</v>
      </c>
      <c r="I7595" t="str">
        <f>MID(AppleStock[[#This Row],[Day]],1,FIND("day",AppleStock[[#This Row],[Day]])-1)</f>
        <v>Mon</v>
      </c>
      <c r="J7595" s="3">
        <f>AppleStock[[#This Row],[Open]]-AppleStock[[#This Row],[Close]]</f>
        <v>-3.5714000000000024E-2</v>
      </c>
      <c r="K7595" t="str">
        <f>IF(AppleStock[[#This Row],[Day Change]]&gt;0,"UP","DOWN")</f>
        <v>DOWN</v>
      </c>
      <c r="L7595" s="2">
        <v>92</v>
      </c>
      <c r="Q7595" s="15"/>
    </row>
    <row r="7596" spans="1:17" x14ac:dyDescent="0.25">
      <c r="A7596" s="1">
        <v>33729</v>
      </c>
      <c r="B7596" s="3">
        <v>2.160714</v>
      </c>
      <c r="C7596" s="3">
        <v>2.1651790000000002</v>
      </c>
      <c r="D7596" s="3">
        <v>2.125</v>
      </c>
      <c r="E7596" s="3">
        <v>2.160714</v>
      </c>
      <c r="F7596" s="3">
        <v>1.8316600000000001</v>
      </c>
      <c r="G7596">
        <v>45021200</v>
      </c>
      <c r="H7596" t="str">
        <f>TEXT(AppleStock[[#This Row],[Date]],"dddd")</f>
        <v>Tuesday</v>
      </c>
      <c r="I7596" t="str">
        <f>MID(AppleStock[[#This Row],[Day]],1,FIND("day",AppleStock[[#This Row],[Day]])-1)</f>
        <v>Tues</v>
      </c>
      <c r="J7596" s="3">
        <f>AppleStock[[#This Row],[Open]]-AppleStock[[#This Row],[Close]]</f>
        <v>0</v>
      </c>
      <c r="K7596" t="str">
        <f>IF(AppleStock[[#This Row],[Day Change]]&gt;0,"UP","DOWN")</f>
        <v>DOWN</v>
      </c>
      <c r="L7596" s="2">
        <v>92</v>
      </c>
      <c r="Q7596" s="15"/>
    </row>
    <row r="7597" spans="1:17" x14ac:dyDescent="0.25">
      <c r="A7597" s="1">
        <v>33730</v>
      </c>
      <c r="B7597" s="3">
        <v>2.1696430000000002</v>
      </c>
      <c r="C7597" s="3">
        <v>2.21875</v>
      </c>
      <c r="D7597" s="3">
        <v>2.160714</v>
      </c>
      <c r="E7597" s="3">
        <v>2.2053569999999998</v>
      </c>
      <c r="F7597" s="3">
        <v>1.8695040000000001</v>
      </c>
      <c r="G7597">
        <v>44497600</v>
      </c>
      <c r="H7597" t="str">
        <f>TEXT(AppleStock[[#This Row],[Date]],"dddd")</f>
        <v>Wednesday</v>
      </c>
      <c r="I7597" t="str">
        <f>MID(AppleStock[[#This Row],[Day]],1,FIND("day",AppleStock[[#This Row],[Day]])-1)</f>
        <v>Wednes</v>
      </c>
      <c r="J7597" s="3">
        <f>AppleStock[[#This Row],[Open]]-AppleStock[[#This Row],[Close]]</f>
        <v>-3.5713999999999579E-2</v>
      </c>
      <c r="K7597" t="str">
        <f>IF(AppleStock[[#This Row],[Day Change]]&gt;0,"UP","DOWN")</f>
        <v>DOWN</v>
      </c>
      <c r="L7597" s="2">
        <v>92</v>
      </c>
      <c r="Q7597" s="15"/>
    </row>
    <row r="7598" spans="1:17" x14ac:dyDescent="0.25">
      <c r="A7598" s="1">
        <v>33731</v>
      </c>
      <c r="B7598" s="3">
        <v>2.1964290000000002</v>
      </c>
      <c r="C7598" s="3">
        <v>2.223214</v>
      </c>
      <c r="D7598" s="3">
        <v>2.160714</v>
      </c>
      <c r="E7598" s="3">
        <v>2.1696430000000002</v>
      </c>
      <c r="F7598" s="3">
        <v>1.839229</v>
      </c>
      <c r="G7598">
        <v>43089200</v>
      </c>
      <c r="H7598" t="str">
        <f>TEXT(AppleStock[[#This Row],[Date]],"dddd")</f>
        <v>Thursday</v>
      </c>
      <c r="I7598" t="str">
        <f>MID(AppleStock[[#This Row],[Day]],1,FIND("day",AppleStock[[#This Row],[Day]])-1)</f>
        <v>Thurs</v>
      </c>
      <c r="J7598" s="3">
        <f>AppleStock[[#This Row],[Open]]-AppleStock[[#This Row],[Close]]</f>
        <v>2.6785999999999976E-2</v>
      </c>
      <c r="K7598" t="str">
        <f>IF(AppleStock[[#This Row],[Day Change]]&gt;0,"UP","DOWN")</f>
        <v>UP</v>
      </c>
      <c r="L7598" s="2">
        <v>92</v>
      </c>
      <c r="Q7598" s="15"/>
    </row>
    <row r="7599" spans="1:17" x14ac:dyDescent="0.25">
      <c r="A7599" s="1">
        <v>33732</v>
      </c>
      <c r="B7599" s="3">
        <v>2.1964290000000002</v>
      </c>
      <c r="C7599" s="3">
        <v>2.245536</v>
      </c>
      <c r="D7599" s="3">
        <v>2.1785709999999998</v>
      </c>
      <c r="E7599" s="3">
        <v>2.214286</v>
      </c>
      <c r="F7599" s="3">
        <v>1.877073</v>
      </c>
      <c r="G7599">
        <v>49674800</v>
      </c>
      <c r="H7599" t="str">
        <f>TEXT(AppleStock[[#This Row],[Date]],"dddd")</f>
        <v>Friday</v>
      </c>
      <c r="I7599" t="str">
        <f>MID(AppleStock[[#This Row],[Day]],1,FIND("day",AppleStock[[#This Row],[Day]])-1)</f>
        <v>Fri</v>
      </c>
      <c r="J7599" s="3">
        <f>AppleStock[[#This Row],[Open]]-AppleStock[[#This Row],[Close]]</f>
        <v>-1.785699999999979E-2</v>
      </c>
      <c r="K7599" t="str">
        <f>IF(AppleStock[[#This Row],[Day Change]]&gt;0,"UP","DOWN")</f>
        <v>DOWN</v>
      </c>
      <c r="L7599" s="2">
        <v>92</v>
      </c>
      <c r="Q7599" s="15"/>
    </row>
    <row r="7600" spans="1:17" x14ac:dyDescent="0.25">
      <c r="A7600" s="1">
        <v>33735</v>
      </c>
      <c r="B7600" s="3">
        <v>2.214286</v>
      </c>
      <c r="C7600" s="3">
        <v>2.2410709999999998</v>
      </c>
      <c r="D7600" s="3">
        <v>2.1964290000000002</v>
      </c>
      <c r="E7600" s="3">
        <v>2.223214</v>
      </c>
      <c r="F7600" s="3">
        <v>1.8846419999999999</v>
      </c>
      <c r="G7600">
        <v>22724800</v>
      </c>
      <c r="H7600" t="str">
        <f>TEXT(AppleStock[[#This Row],[Date]],"dddd")</f>
        <v>Monday</v>
      </c>
      <c r="I7600" t="str">
        <f>MID(AppleStock[[#This Row],[Day]],1,FIND("day",AppleStock[[#This Row],[Day]])-1)</f>
        <v>Mon</v>
      </c>
      <c r="J7600" s="3">
        <f>AppleStock[[#This Row],[Open]]-AppleStock[[#This Row],[Close]]</f>
        <v>-8.928000000000047E-3</v>
      </c>
      <c r="K7600" t="str">
        <f>IF(AppleStock[[#This Row],[Day Change]]&gt;0,"UP","DOWN")</f>
        <v>DOWN</v>
      </c>
      <c r="L7600" s="2">
        <v>92</v>
      </c>
      <c r="Q7600" s="15"/>
    </row>
    <row r="7601" spans="1:17" x14ac:dyDescent="0.25">
      <c r="A7601" s="1">
        <v>33736</v>
      </c>
      <c r="B7601" s="3">
        <v>2.223214</v>
      </c>
      <c r="C7601" s="3">
        <v>2.25</v>
      </c>
      <c r="D7601" s="3">
        <v>2.2053569999999998</v>
      </c>
      <c r="E7601" s="3">
        <v>2.223214</v>
      </c>
      <c r="F7601" s="3">
        <v>1.8846419999999999</v>
      </c>
      <c r="G7601">
        <v>19261200</v>
      </c>
      <c r="H7601" t="str">
        <f>TEXT(AppleStock[[#This Row],[Date]],"dddd")</f>
        <v>Tuesday</v>
      </c>
      <c r="I7601" t="str">
        <f>MID(AppleStock[[#This Row],[Day]],1,FIND("day",AppleStock[[#This Row],[Day]])-1)</f>
        <v>Tues</v>
      </c>
      <c r="J7601" s="3">
        <f>AppleStock[[#This Row],[Open]]-AppleStock[[#This Row],[Close]]</f>
        <v>0</v>
      </c>
      <c r="K7601" t="str">
        <f>IF(AppleStock[[#This Row],[Day Change]]&gt;0,"UP","DOWN")</f>
        <v>DOWN</v>
      </c>
      <c r="L7601" s="2">
        <v>92</v>
      </c>
      <c r="Q7601" s="15"/>
    </row>
    <row r="7602" spans="1:17" x14ac:dyDescent="0.25">
      <c r="A7602" s="1">
        <v>33737</v>
      </c>
      <c r="B7602" s="3">
        <v>2.2321430000000002</v>
      </c>
      <c r="C7602" s="3">
        <v>2.2589290000000002</v>
      </c>
      <c r="D7602" s="3">
        <v>2.223214</v>
      </c>
      <c r="E7602" s="3">
        <v>2.2410709999999998</v>
      </c>
      <c r="F7602" s="3">
        <v>1.8997790000000001</v>
      </c>
      <c r="G7602">
        <v>24368400</v>
      </c>
      <c r="H7602" t="str">
        <f>TEXT(AppleStock[[#This Row],[Date]],"dddd")</f>
        <v>Wednesday</v>
      </c>
      <c r="I7602" t="str">
        <f>MID(AppleStock[[#This Row],[Day]],1,FIND("day",AppleStock[[#This Row],[Day]])-1)</f>
        <v>Wednes</v>
      </c>
      <c r="J7602" s="3">
        <f>AppleStock[[#This Row],[Open]]-AppleStock[[#This Row],[Close]]</f>
        <v>-8.9279999999996029E-3</v>
      </c>
      <c r="K7602" t="str">
        <f>IF(AppleStock[[#This Row],[Day Change]]&gt;0,"UP","DOWN")</f>
        <v>DOWN</v>
      </c>
      <c r="L7602" s="2">
        <v>92</v>
      </c>
      <c r="Q7602" s="15"/>
    </row>
    <row r="7603" spans="1:17" x14ac:dyDescent="0.25">
      <c r="A7603" s="1">
        <v>33738</v>
      </c>
      <c r="B7603" s="3">
        <v>2.2410709999999998</v>
      </c>
      <c r="C7603" s="3">
        <v>2.25</v>
      </c>
      <c r="D7603" s="3">
        <v>2.151786</v>
      </c>
      <c r="E7603" s="3">
        <v>2.191964</v>
      </c>
      <c r="F7603" s="3">
        <v>1.8581510000000001</v>
      </c>
      <c r="G7603">
        <v>39230800</v>
      </c>
      <c r="H7603" t="str">
        <f>TEXT(AppleStock[[#This Row],[Date]],"dddd")</f>
        <v>Thursday</v>
      </c>
      <c r="I7603" t="str">
        <f>MID(AppleStock[[#This Row],[Day]],1,FIND("day",AppleStock[[#This Row],[Day]])-1)</f>
        <v>Thurs</v>
      </c>
      <c r="J7603" s="3">
        <f>AppleStock[[#This Row],[Open]]-AppleStock[[#This Row],[Close]]</f>
        <v>4.910699999999979E-2</v>
      </c>
      <c r="K7603" t="str">
        <f>IF(AppleStock[[#This Row],[Day Change]]&gt;0,"UP","DOWN")</f>
        <v>UP</v>
      </c>
      <c r="L7603" s="2">
        <v>92</v>
      </c>
      <c r="Q7603" s="15"/>
    </row>
    <row r="7604" spans="1:17" x14ac:dyDescent="0.25">
      <c r="A7604" s="1">
        <v>33739</v>
      </c>
      <c r="B7604" s="3">
        <v>2.1785709999999998</v>
      </c>
      <c r="C7604" s="3">
        <v>2.1875</v>
      </c>
      <c r="D7604" s="3">
        <v>2.160714</v>
      </c>
      <c r="E7604" s="3">
        <v>2.1651790000000002</v>
      </c>
      <c r="F7604" s="3">
        <v>1.8354440000000001</v>
      </c>
      <c r="G7604">
        <v>30326800</v>
      </c>
      <c r="H7604" t="str">
        <f>TEXT(AppleStock[[#This Row],[Date]],"dddd")</f>
        <v>Friday</v>
      </c>
      <c r="I7604" t="str">
        <f>MID(AppleStock[[#This Row],[Day]],1,FIND("day",AppleStock[[#This Row],[Day]])-1)</f>
        <v>Fri</v>
      </c>
      <c r="J7604" s="3">
        <f>AppleStock[[#This Row],[Open]]-AppleStock[[#This Row],[Close]]</f>
        <v>1.3391999999999626E-2</v>
      </c>
      <c r="K7604" t="str">
        <f>IF(AppleStock[[#This Row],[Day Change]]&gt;0,"UP","DOWN")</f>
        <v>UP</v>
      </c>
      <c r="L7604" s="2">
        <v>92</v>
      </c>
      <c r="Q7604" s="15"/>
    </row>
    <row r="7605" spans="1:17" x14ac:dyDescent="0.25">
      <c r="A7605" s="1">
        <v>33742</v>
      </c>
      <c r="B7605" s="3">
        <v>2.1964290000000002</v>
      </c>
      <c r="C7605" s="3">
        <v>2.1964290000000002</v>
      </c>
      <c r="D7605" s="3">
        <v>2.1428569999999998</v>
      </c>
      <c r="E7605" s="3">
        <v>2.15625</v>
      </c>
      <c r="F7605" s="3">
        <v>1.8278749999999999</v>
      </c>
      <c r="G7605">
        <v>32272800</v>
      </c>
      <c r="H7605" t="str">
        <f>TEXT(AppleStock[[#This Row],[Date]],"dddd")</f>
        <v>Monday</v>
      </c>
      <c r="I7605" t="str">
        <f>MID(AppleStock[[#This Row],[Day]],1,FIND("day",AppleStock[[#This Row],[Day]])-1)</f>
        <v>Mon</v>
      </c>
      <c r="J7605" s="3">
        <f>AppleStock[[#This Row],[Open]]-AppleStock[[#This Row],[Close]]</f>
        <v>4.0179000000000187E-2</v>
      </c>
      <c r="K7605" t="str">
        <f>IF(AppleStock[[#This Row],[Day Change]]&gt;0,"UP","DOWN")</f>
        <v>UP</v>
      </c>
      <c r="L7605" s="2">
        <v>92</v>
      </c>
      <c r="Q7605" s="15"/>
    </row>
    <row r="7606" spans="1:17" x14ac:dyDescent="0.25">
      <c r="A7606" s="1">
        <v>33743</v>
      </c>
      <c r="B7606" s="3">
        <v>2.1696430000000002</v>
      </c>
      <c r="C7606" s="3">
        <v>2.1696430000000002</v>
      </c>
      <c r="D7606" s="3">
        <v>2.1071430000000002</v>
      </c>
      <c r="E7606" s="3">
        <v>2.120536</v>
      </c>
      <c r="F7606" s="3">
        <v>1.7976000000000001</v>
      </c>
      <c r="G7606">
        <v>32919600</v>
      </c>
      <c r="H7606" t="str">
        <f>TEXT(AppleStock[[#This Row],[Date]],"dddd")</f>
        <v>Tuesday</v>
      </c>
      <c r="I7606" t="str">
        <f>MID(AppleStock[[#This Row],[Day]],1,FIND("day",AppleStock[[#This Row],[Day]])-1)</f>
        <v>Tues</v>
      </c>
      <c r="J7606" s="3">
        <f>AppleStock[[#This Row],[Open]]-AppleStock[[#This Row],[Close]]</f>
        <v>4.9107000000000234E-2</v>
      </c>
      <c r="K7606" t="str">
        <f>IF(AppleStock[[#This Row],[Day Change]]&gt;0,"UP","DOWN")</f>
        <v>UP</v>
      </c>
      <c r="L7606" s="2">
        <v>92</v>
      </c>
      <c r="Q7606" s="15"/>
    </row>
    <row r="7607" spans="1:17" x14ac:dyDescent="0.25">
      <c r="A7607" s="1">
        <v>33744</v>
      </c>
      <c r="B7607" s="3">
        <v>2.1339290000000002</v>
      </c>
      <c r="C7607" s="3">
        <v>2.151786</v>
      </c>
      <c r="D7607" s="3">
        <v>2.1160709999999998</v>
      </c>
      <c r="E7607" s="3">
        <v>2.1428569999999998</v>
      </c>
      <c r="F7607" s="3">
        <v>1.816522</v>
      </c>
      <c r="G7607">
        <v>43302000</v>
      </c>
      <c r="H7607" t="str">
        <f>TEXT(AppleStock[[#This Row],[Date]],"dddd")</f>
        <v>Wednesday</v>
      </c>
      <c r="I7607" t="str">
        <f>MID(AppleStock[[#This Row],[Day]],1,FIND("day",AppleStock[[#This Row],[Day]])-1)</f>
        <v>Wednes</v>
      </c>
      <c r="J7607" s="3">
        <f>AppleStock[[#This Row],[Open]]-AppleStock[[#This Row],[Close]]</f>
        <v>-8.9279999999996029E-3</v>
      </c>
      <c r="K7607" t="str">
        <f>IF(AppleStock[[#This Row],[Day Change]]&gt;0,"UP","DOWN")</f>
        <v>DOWN</v>
      </c>
      <c r="L7607" s="2">
        <v>92</v>
      </c>
      <c r="Q7607" s="15"/>
    </row>
    <row r="7608" spans="1:17" x14ac:dyDescent="0.25">
      <c r="A7608" s="1">
        <v>33745</v>
      </c>
      <c r="B7608" s="3">
        <v>2.151786</v>
      </c>
      <c r="C7608" s="3">
        <v>2.151786</v>
      </c>
      <c r="D7608" s="3">
        <v>2.098214</v>
      </c>
      <c r="E7608" s="3">
        <v>2.1116069999999998</v>
      </c>
      <c r="F7608" s="3">
        <v>1.7900309999999999</v>
      </c>
      <c r="G7608">
        <v>34423200</v>
      </c>
      <c r="H7608" t="str">
        <f>TEXT(AppleStock[[#This Row],[Date]],"dddd")</f>
        <v>Thursday</v>
      </c>
      <c r="I7608" t="str">
        <f>MID(AppleStock[[#This Row],[Day]],1,FIND("day",AppleStock[[#This Row],[Day]])-1)</f>
        <v>Thurs</v>
      </c>
      <c r="J7608" s="3">
        <f>AppleStock[[#This Row],[Open]]-AppleStock[[#This Row],[Close]]</f>
        <v>4.0179000000000187E-2</v>
      </c>
      <c r="K7608" t="str">
        <f>IF(AppleStock[[#This Row],[Day Change]]&gt;0,"UP","DOWN")</f>
        <v>UP</v>
      </c>
      <c r="L7608" s="2">
        <v>92</v>
      </c>
      <c r="Q7608" s="15"/>
    </row>
    <row r="7609" spans="1:17" x14ac:dyDescent="0.25">
      <c r="A7609" s="1">
        <v>33746</v>
      </c>
      <c r="B7609" s="3">
        <v>2.1071430000000002</v>
      </c>
      <c r="C7609" s="3">
        <v>2.1339290000000002</v>
      </c>
      <c r="D7609" s="3">
        <v>2.1071430000000002</v>
      </c>
      <c r="E7609" s="3">
        <v>2.125</v>
      </c>
      <c r="F7609" s="3">
        <v>1.801385</v>
      </c>
      <c r="G7609">
        <v>11617200</v>
      </c>
      <c r="H7609" t="str">
        <f>TEXT(AppleStock[[#This Row],[Date]],"dddd")</f>
        <v>Friday</v>
      </c>
      <c r="I7609" t="str">
        <f>MID(AppleStock[[#This Row],[Day]],1,FIND("day",AppleStock[[#This Row],[Day]])-1)</f>
        <v>Fri</v>
      </c>
      <c r="J7609" s="3">
        <f>AppleStock[[#This Row],[Open]]-AppleStock[[#This Row],[Close]]</f>
        <v>-1.785699999999979E-2</v>
      </c>
      <c r="K7609" t="str">
        <f>IF(AppleStock[[#This Row],[Day Change]]&gt;0,"UP","DOWN")</f>
        <v>DOWN</v>
      </c>
      <c r="L7609" s="2">
        <v>92</v>
      </c>
      <c r="Q7609" s="15"/>
    </row>
    <row r="7610" spans="1:17" x14ac:dyDescent="0.25">
      <c r="A7610" s="1">
        <v>33750</v>
      </c>
      <c r="B7610" s="3">
        <v>2.125</v>
      </c>
      <c r="C7610" s="3">
        <v>2.1339290000000002</v>
      </c>
      <c r="D7610" s="3">
        <v>2.098214</v>
      </c>
      <c r="E7610" s="3">
        <v>2.1160709999999998</v>
      </c>
      <c r="F7610" s="3">
        <v>1.7938149999999999</v>
      </c>
      <c r="G7610">
        <v>23903600</v>
      </c>
      <c r="H7610" t="str">
        <f>TEXT(AppleStock[[#This Row],[Date]],"dddd")</f>
        <v>Tuesday</v>
      </c>
      <c r="I7610" t="str">
        <f>MID(AppleStock[[#This Row],[Day]],1,FIND("day",AppleStock[[#This Row],[Day]])-1)</f>
        <v>Tues</v>
      </c>
      <c r="J7610" s="3">
        <f>AppleStock[[#This Row],[Open]]-AppleStock[[#This Row],[Close]]</f>
        <v>8.9290000000001868E-3</v>
      </c>
      <c r="K7610" t="str">
        <f>IF(AppleStock[[#This Row],[Day Change]]&gt;0,"UP","DOWN")</f>
        <v>UP</v>
      </c>
      <c r="L7610" s="2">
        <v>92</v>
      </c>
      <c r="Q7610" s="15"/>
    </row>
    <row r="7611" spans="1:17" x14ac:dyDescent="0.25">
      <c r="A7611" s="1">
        <v>33751</v>
      </c>
      <c r="B7611" s="3">
        <v>2.1160709999999998</v>
      </c>
      <c r="C7611" s="3">
        <v>2.151786</v>
      </c>
      <c r="D7611" s="3">
        <v>2.1071430000000002</v>
      </c>
      <c r="E7611" s="3">
        <v>2.151786</v>
      </c>
      <c r="F7611" s="3">
        <v>1.82409</v>
      </c>
      <c r="G7611">
        <v>38522400</v>
      </c>
      <c r="H7611" t="str">
        <f>TEXT(AppleStock[[#This Row],[Date]],"dddd")</f>
        <v>Wednesday</v>
      </c>
      <c r="I7611" t="str">
        <f>MID(AppleStock[[#This Row],[Day]],1,FIND("day",AppleStock[[#This Row],[Day]])-1)</f>
        <v>Wednes</v>
      </c>
      <c r="J7611" s="3">
        <f>AppleStock[[#This Row],[Open]]-AppleStock[[#This Row],[Close]]</f>
        <v>-3.5715000000000163E-2</v>
      </c>
      <c r="K7611" t="str">
        <f>IF(AppleStock[[#This Row],[Day Change]]&gt;0,"UP","DOWN")</f>
        <v>DOWN</v>
      </c>
      <c r="L7611" s="2">
        <v>92</v>
      </c>
      <c r="Q7611" s="15"/>
    </row>
    <row r="7612" spans="1:17" x14ac:dyDescent="0.25">
      <c r="A7612" s="1">
        <v>33752</v>
      </c>
      <c r="B7612" s="3">
        <v>2.1428569999999998</v>
      </c>
      <c r="C7612" s="3">
        <v>2.151786</v>
      </c>
      <c r="D7612" s="3">
        <v>2.1071430000000002</v>
      </c>
      <c r="E7612" s="3">
        <v>2.125</v>
      </c>
      <c r="F7612" s="3">
        <v>1.801385</v>
      </c>
      <c r="G7612">
        <v>31810800</v>
      </c>
      <c r="H7612" t="str">
        <f>TEXT(AppleStock[[#This Row],[Date]],"dddd")</f>
        <v>Thursday</v>
      </c>
      <c r="I7612" t="str">
        <f>MID(AppleStock[[#This Row],[Day]],1,FIND("day",AppleStock[[#This Row],[Day]])-1)</f>
        <v>Thurs</v>
      </c>
      <c r="J7612" s="3">
        <f>AppleStock[[#This Row],[Open]]-AppleStock[[#This Row],[Close]]</f>
        <v>1.785699999999979E-2</v>
      </c>
      <c r="K7612" t="str">
        <f>IF(AppleStock[[#This Row],[Day Change]]&gt;0,"UP","DOWN")</f>
        <v>UP</v>
      </c>
      <c r="L7612" s="2">
        <v>92</v>
      </c>
      <c r="Q7612" s="15"/>
    </row>
    <row r="7613" spans="1:17" x14ac:dyDescent="0.25">
      <c r="A7613" s="1">
        <v>33753</v>
      </c>
      <c r="B7613" s="3">
        <v>2.1339290000000002</v>
      </c>
      <c r="C7613" s="3">
        <v>2.1651790000000002</v>
      </c>
      <c r="D7613" s="3">
        <v>2.125</v>
      </c>
      <c r="E7613" s="3">
        <v>2.1339290000000002</v>
      </c>
      <c r="F7613" s="3">
        <v>1.808953</v>
      </c>
      <c r="G7613">
        <v>44562000</v>
      </c>
      <c r="H7613" t="str">
        <f>TEXT(AppleStock[[#This Row],[Date]],"dddd")</f>
        <v>Friday</v>
      </c>
      <c r="I7613" t="str">
        <f>MID(AppleStock[[#This Row],[Day]],1,FIND("day",AppleStock[[#This Row],[Day]])-1)</f>
        <v>Fri</v>
      </c>
      <c r="J7613" s="3">
        <f>AppleStock[[#This Row],[Open]]-AppleStock[[#This Row],[Close]]</f>
        <v>0</v>
      </c>
      <c r="K7613" t="str">
        <f>IF(AppleStock[[#This Row],[Day Change]]&gt;0,"UP","DOWN")</f>
        <v>DOWN</v>
      </c>
      <c r="L7613" s="2">
        <v>92</v>
      </c>
      <c r="Q7613" s="15"/>
    </row>
    <row r="7614" spans="1:17" x14ac:dyDescent="0.25">
      <c r="A7614" s="1">
        <v>33756</v>
      </c>
      <c r="B7614" s="3">
        <v>2.0446430000000002</v>
      </c>
      <c r="C7614" s="3">
        <v>2.125</v>
      </c>
      <c r="D7614" s="3">
        <v>2</v>
      </c>
      <c r="E7614" s="3">
        <v>2.0535709999999998</v>
      </c>
      <c r="F7614" s="3">
        <v>1.7443409999999999</v>
      </c>
      <c r="G7614">
        <v>62011600</v>
      </c>
      <c r="H7614" t="str">
        <f>TEXT(AppleStock[[#This Row],[Date]],"dddd")</f>
        <v>Monday</v>
      </c>
      <c r="I7614" t="str">
        <f>MID(AppleStock[[#This Row],[Day]],1,FIND("day",AppleStock[[#This Row],[Day]])-1)</f>
        <v>Mon</v>
      </c>
      <c r="J7614" s="3">
        <f>AppleStock[[#This Row],[Open]]-AppleStock[[#This Row],[Close]]</f>
        <v>-8.9279999999996029E-3</v>
      </c>
      <c r="K7614" t="str">
        <f>IF(AppleStock[[#This Row],[Day Change]]&gt;0,"UP","DOWN")</f>
        <v>DOWN</v>
      </c>
      <c r="L7614" s="2">
        <v>92</v>
      </c>
      <c r="Q7614" s="15"/>
    </row>
    <row r="7615" spans="1:17" x14ac:dyDescent="0.25">
      <c r="A7615" s="1">
        <v>33757</v>
      </c>
      <c r="B7615" s="3">
        <v>2.0535709999999998</v>
      </c>
      <c r="C7615" s="3">
        <v>2.0535709999999998</v>
      </c>
      <c r="D7615" s="3">
        <v>2.0089290000000002</v>
      </c>
      <c r="E7615" s="3">
        <v>2.0178569999999998</v>
      </c>
      <c r="F7615" s="3">
        <v>1.7140040000000001</v>
      </c>
      <c r="G7615">
        <v>38920000</v>
      </c>
      <c r="H7615" t="str">
        <f>TEXT(AppleStock[[#This Row],[Date]],"dddd")</f>
        <v>Tuesday</v>
      </c>
      <c r="I7615" t="str">
        <f>MID(AppleStock[[#This Row],[Day]],1,FIND("day",AppleStock[[#This Row],[Day]])-1)</f>
        <v>Tues</v>
      </c>
      <c r="J7615" s="3">
        <f>AppleStock[[#This Row],[Open]]-AppleStock[[#This Row],[Close]]</f>
        <v>3.5714000000000024E-2</v>
      </c>
      <c r="K7615" t="str">
        <f>IF(AppleStock[[#This Row],[Day Change]]&gt;0,"UP","DOWN")</f>
        <v>UP</v>
      </c>
      <c r="L7615" s="2">
        <v>92</v>
      </c>
      <c r="Q7615" s="15"/>
    </row>
    <row r="7616" spans="1:17" x14ac:dyDescent="0.25">
      <c r="A7616" s="1">
        <v>33758</v>
      </c>
      <c r="B7616" s="3">
        <v>2.0178569999999998</v>
      </c>
      <c r="C7616" s="3">
        <v>2.0178569999999998</v>
      </c>
      <c r="D7616" s="3">
        <v>1.928571</v>
      </c>
      <c r="E7616" s="3">
        <v>1.933036</v>
      </c>
      <c r="F7616" s="3">
        <v>1.6419550000000001</v>
      </c>
      <c r="G7616">
        <v>75143600</v>
      </c>
      <c r="H7616" t="str">
        <f>TEXT(AppleStock[[#This Row],[Date]],"dddd")</f>
        <v>Wednesday</v>
      </c>
      <c r="I7616" t="str">
        <f>MID(AppleStock[[#This Row],[Day]],1,FIND("day",AppleStock[[#This Row],[Day]])-1)</f>
        <v>Wednes</v>
      </c>
      <c r="J7616" s="3">
        <f>AppleStock[[#This Row],[Open]]-AppleStock[[#This Row],[Close]]</f>
        <v>8.4820999999999813E-2</v>
      </c>
      <c r="K7616" t="str">
        <f>IF(AppleStock[[#This Row],[Day Change]]&gt;0,"UP","DOWN")</f>
        <v>UP</v>
      </c>
      <c r="L7616" s="2">
        <v>92</v>
      </c>
      <c r="Q7616" s="15"/>
    </row>
    <row r="7617" spans="1:17" x14ac:dyDescent="0.25">
      <c r="A7617" s="1">
        <v>33759</v>
      </c>
      <c r="B7617" s="3">
        <v>1.9375</v>
      </c>
      <c r="C7617" s="3">
        <v>1.955357</v>
      </c>
      <c r="D7617" s="3">
        <v>1.910714</v>
      </c>
      <c r="E7617" s="3">
        <v>1.946429</v>
      </c>
      <c r="F7617" s="3">
        <v>1.6533310000000001</v>
      </c>
      <c r="G7617">
        <v>45038000</v>
      </c>
      <c r="H7617" t="str">
        <f>TEXT(AppleStock[[#This Row],[Date]],"dddd")</f>
        <v>Thursday</v>
      </c>
      <c r="I7617" t="str">
        <f>MID(AppleStock[[#This Row],[Day]],1,FIND("day",AppleStock[[#This Row],[Day]])-1)</f>
        <v>Thurs</v>
      </c>
      <c r="J7617" s="3">
        <f>AppleStock[[#This Row],[Open]]-AppleStock[[#This Row],[Close]]</f>
        <v>-8.9289999999999647E-3</v>
      </c>
      <c r="K7617" t="str">
        <f>IF(AppleStock[[#This Row],[Day Change]]&gt;0,"UP","DOWN")</f>
        <v>DOWN</v>
      </c>
      <c r="L7617" s="2">
        <v>92</v>
      </c>
      <c r="Q7617" s="15"/>
    </row>
    <row r="7618" spans="1:17" x14ac:dyDescent="0.25">
      <c r="A7618" s="1">
        <v>33760</v>
      </c>
      <c r="B7618" s="3">
        <v>1.955357</v>
      </c>
      <c r="C7618" s="3">
        <v>1.973214</v>
      </c>
      <c r="D7618" s="3">
        <v>1.9375</v>
      </c>
      <c r="E7618" s="3">
        <v>1.959821</v>
      </c>
      <c r="F7618" s="3">
        <v>1.6647080000000001</v>
      </c>
      <c r="G7618">
        <v>28182000</v>
      </c>
      <c r="H7618" t="str">
        <f>TEXT(AppleStock[[#This Row],[Date]],"dddd")</f>
        <v>Friday</v>
      </c>
      <c r="I7618" t="str">
        <f>MID(AppleStock[[#This Row],[Day]],1,FIND("day",AppleStock[[#This Row],[Day]])-1)</f>
        <v>Fri</v>
      </c>
      <c r="J7618" s="3">
        <f>AppleStock[[#This Row],[Open]]-AppleStock[[#This Row],[Close]]</f>
        <v>-4.4640000000000235E-3</v>
      </c>
      <c r="K7618" t="str">
        <f>IF(AppleStock[[#This Row],[Day Change]]&gt;0,"UP","DOWN")</f>
        <v>DOWN</v>
      </c>
      <c r="L7618" s="2">
        <v>92</v>
      </c>
      <c r="Q7618" s="15"/>
    </row>
    <row r="7619" spans="1:17" x14ac:dyDescent="0.25">
      <c r="A7619" s="1">
        <v>33763</v>
      </c>
      <c r="B7619" s="3">
        <v>1.964286</v>
      </c>
      <c r="C7619" s="3">
        <v>1.964286</v>
      </c>
      <c r="D7619" s="3">
        <v>1.928571</v>
      </c>
      <c r="E7619" s="3">
        <v>1.9375</v>
      </c>
      <c r="F7619" s="3">
        <v>1.6457470000000001</v>
      </c>
      <c r="G7619">
        <v>26084800</v>
      </c>
      <c r="H7619" t="str">
        <f>TEXT(AppleStock[[#This Row],[Date]],"dddd")</f>
        <v>Monday</v>
      </c>
      <c r="I7619" t="str">
        <f>MID(AppleStock[[#This Row],[Day]],1,FIND("day",AppleStock[[#This Row],[Day]])-1)</f>
        <v>Mon</v>
      </c>
      <c r="J7619" s="3">
        <f>AppleStock[[#This Row],[Open]]-AppleStock[[#This Row],[Close]]</f>
        <v>2.6785999999999976E-2</v>
      </c>
      <c r="K7619" t="str">
        <f>IF(AppleStock[[#This Row],[Day Change]]&gt;0,"UP","DOWN")</f>
        <v>UP</v>
      </c>
      <c r="L7619" s="2">
        <v>92</v>
      </c>
      <c r="Q7619" s="15"/>
    </row>
    <row r="7620" spans="1:17" x14ac:dyDescent="0.25">
      <c r="A7620" s="1">
        <v>33764</v>
      </c>
      <c r="B7620" s="3">
        <v>1.9375</v>
      </c>
      <c r="C7620" s="3">
        <v>1.9375</v>
      </c>
      <c r="D7620" s="3">
        <v>1.910714</v>
      </c>
      <c r="E7620" s="3">
        <v>1.928571</v>
      </c>
      <c r="F7620" s="3">
        <v>1.638163</v>
      </c>
      <c r="G7620">
        <v>25320400</v>
      </c>
      <c r="H7620" t="str">
        <f>TEXT(AppleStock[[#This Row],[Date]],"dddd")</f>
        <v>Tuesday</v>
      </c>
      <c r="I7620" t="str">
        <f>MID(AppleStock[[#This Row],[Day]],1,FIND("day",AppleStock[[#This Row],[Day]])-1)</f>
        <v>Tues</v>
      </c>
      <c r="J7620" s="3">
        <f>AppleStock[[#This Row],[Open]]-AppleStock[[#This Row],[Close]]</f>
        <v>8.9289999999999647E-3</v>
      </c>
      <c r="K7620" t="str">
        <f>IF(AppleStock[[#This Row],[Day Change]]&gt;0,"UP","DOWN")</f>
        <v>UP</v>
      </c>
      <c r="L7620" s="2">
        <v>92</v>
      </c>
      <c r="Q7620" s="15"/>
    </row>
    <row r="7621" spans="1:17" x14ac:dyDescent="0.25">
      <c r="A7621" s="1">
        <v>33765</v>
      </c>
      <c r="B7621" s="3">
        <v>1.928571</v>
      </c>
      <c r="C7621" s="3">
        <v>1.955357</v>
      </c>
      <c r="D7621" s="3">
        <v>1.910714</v>
      </c>
      <c r="E7621" s="3">
        <v>1.919643</v>
      </c>
      <c r="F7621" s="3">
        <v>1.630579</v>
      </c>
      <c r="G7621">
        <v>31651200</v>
      </c>
      <c r="H7621" t="str">
        <f>TEXT(AppleStock[[#This Row],[Date]],"dddd")</f>
        <v>Wednesday</v>
      </c>
      <c r="I7621" t="str">
        <f>MID(AppleStock[[#This Row],[Day]],1,FIND("day",AppleStock[[#This Row],[Day]])-1)</f>
        <v>Wednes</v>
      </c>
      <c r="J7621" s="3">
        <f>AppleStock[[#This Row],[Open]]-AppleStock[[#This Row],[Close]]</f>
        <v>8.928000000000047E-3</v>
      </c>
      <c r="K7621" t="str">
        <f>IF(AppleStock[[#This Row],[Day Change]]&gt;0,"UP","DOWN")</f>
        <v>UP</v>
      </c>
      <c r="L7621" s="2">
        <v>92</v>
      </c>
      <c r="Q7621" s="15"/>
    </row>
    <row r="7622" spans="1:17" x14ac:dyDescent="0.25">
      <c r="A7622" s="1">
        <v>33766</v>
      </c>
      <c r="B7622" s="3">
        <v>1.919643</v>
      </c>
      <c r="C7622" s="3">
        <v>1.9375</v>
      </c>
      <c r="D7622" s="3">
        <v>1.910714</v>
      </c>
      <c r="E7622" s="3">
        <v>1.924107</v>
      </c>
      <c r="F7622" s="3">
        <v>1.634371</v>
      </c>
      <c r="G7622">
        <v>35128800</v>
      </c>
      <c r="H7622" t="str">
        <f>TEXT(AppleStock[[#This Row],[Date]],"dddd")</f>
        <v>Thursday</v>
      </c>
      <c r="I7622" t="str">
        <f>MID(AppleStock[[#This Row],[Day]],1,FIND("day",AppleStock[[#This Row],[Day]])-1)</f>
        <v>Thurs</v>
      </c>
      <c r="J7622" s="3">
        <f>AppleStock[[#This Row],[Open]]-AppleStock[[#This Row],[Close]]</f>
        <v>-4.4640000000000235E-3</v>
      </c>
      <c r="K7622" t="str">
        <f>IF(AppleStock[[#This Row],[Day Change]]&gt;0,"UP","DOWN")</f>
        <v>DOWN</v>
      </c>
      <c r="L7622" s="2">
        <v>92</v>
      </c>
      <c r="Q7622" s="15"/>
    </row>
    <row r="7623" spans="1:17" x14ac:dyDescent="0.25">
      <c r="A7623" s="1">
        <v>33767</v>
      </c>
      <c r="B7623" s="3">
        <v>1.946429</v>
      </c>
      <c r="C7623" s="3">
        <v>1.964286</v>
      </c>
      <c r="D7623" s="3">
        <v>1.9375</v>
      </c>
      <c r="E7623" s="3">
        <v>1.950893</v>
      </c>
      <c r="F7623" s="3">
        <v>1.657124</v>
      </c>
      <c r="G7623">
        <v>24127600</v>
      </c>
      <c r="H7623" t="str">
        <f>TEXT(AppleStock[[#This Row],[Date]],"dddd")</f>
        <v>Friday</v>
      </c>
      <c r="I7623" t="str">
        <f>MID(AppleStock[[#This Row],[Day]],1,FIND("day",AppleStock[[#This Row],[Day]])-1)</f>
        <v>Fri</v>
      </c>
      <c r="J7623" s="3">
        <f>AppleStock[[#This Row],[Open]]-AppleStock[[#This Row],[Close]]</f>
        <v>-4.4640000000000235E-3</v>
      </c>
      <c r="K7623" t="str">
        <f>IF(AppleStock[[#This Row],[Day Change]]&gt;0,"UP","DOWN")</f>
        <v>DOWN</v>
      </c>
      <c r="L7623" s="2">
        <v>92</v>
      </c>
      <c r="Q7623" s="15"/>
    </row>
    <row r="7624" spans="1:17" x14ac:dyDescent="0.25">
      <c r="A7624" s="1">
        <v>33770</v>
      </c>
      <c r="B7624" s="3">
        <v>1.928571</v>
      </c>
      <c r="C7624" s="3">
        <v>1.928571</v>
      </c>
      <c r="D7624" s="3">
        <v>1.875</v>
      </c>
      <c r="E7624" s="3">
        <v>1.879464</v>
      </c>
      <c r="F7624" s="3">
        <v>1.5964510000000001</v>
      </c>
      <c r="G7624">
        <v>47297600</v>
      </c>
      <c r="H7624" t="str">
        <f>TEXT(AppleStock[[#This Row],[Date]],"dddd")</f>
        <v>Monday</v>
      </c>
      <c r="I7624" t="str">
        <f>MID(AppleStock[[#This Row],[Day]],1,FIND("day",AppleStock[[#This Row],[Day]])-1)</f>
        <v>Mon</v>
      </c>
      <c r="J7624" s="3">
        <f>AppleStock[[#This Row],[Open]]-AppleStock[[#This Row],[Close]]</f>
        <v>4.9107000000000012E-2</v>
      </c>
      <c r="K7624" t="str">
        <f>IF(AppleStock[[#This Row],[Day Change]]&gt;0,"UP","DOWN")</f>
        <v>UP</v>
      </c>
      <c r="L7624" s="2">
        <v>92</v>
      </c>
      <c r="Q7624" s="15"/>
    </row>
    <row r="7625" spans="1:17" x14ac:dyDescent="0.25">
      <c r="A7625" s="1">
        <v>33771</v>
      </c>
      <c r="B7625" s="3">
        <v>1.848214</v>
      </c>
      <c r="C7625" s="3">
        <v>1.857143</v>
      </c>
      <c r="D7625" s="3">
        <v>1.741071</v>
      </c>
      <c r="E7625" s="3">
        <v>1.758929</v>
      </c>
      <c r="F7625" s="3">
        <v>1.4940659999999999</v>
      </c>
      <c r="G7625">
        <v>91338800</v>
      </c>
      <c r="H7625" t="str">
        <f>TEXT(AppleStock[[#This Row],[Date]],"dddd")</f>
        <v>Tuesday</v>
      </c>
      <c r="I7625" t="str">
        <f>MID(AppleStock[[#This Row],[Day]],1,FIND("day",AppleStock[[#This Row],[Day]])-1)</f>
        <v>Tues</v>
      </c>
      <c r="J7625" s="3">
        <f>AppleStock[[#This Row],[Open]]-AppleStock[[#This Row],[Close]]</f>
        <v>8.9285000000000059E-2</v>
      </c>
      <c r="K7625" t="str">
        <f>IF(AppleStock[[#This Row],[Day Change]]&gt;0,"UP","DOWN")</f>
        <v>UP</v>
      </c>
      <c r="L7625" s="2">
        <v>92</v>
      </c>
      <c r="Q7625" s="15"/>
    </row>
    <row r="7626" spans="1:17" x14ac:dyDescent="0.25">
      <c r="A7626" s="1">
        <v>33772</v>
      </c>
      <c r="B7626" s="3">
        <v>1.75</v>
      </c>
      <c r="C7626" s="3">
        <v>1.758929</v>
      </c>
      <c r="D7626" s="3">
        <v>1.678571</v>
      </c>
      <c r="E7626" s="3">
        <v>1.696429</v>
      </c>
      <c r="F7626" s="3">
        <v>1.440977</v>
      </c>
      <c r="G7626">
        <v>76062000</v>
      </c>
      <c r="H7626" t="str">
        <f>TEXT(AppleStock[[#This Row],[Date]],"dddd")</f>
        <v>Wednesday</v>
      </c>
      <c r="I7626" t="str">
        <f>MID(AppleStock[[#This Row],[Day]],1,FIND("day",AppleStock[[#This Row],[Day]])-1)</f>
        <v>Wednes</v>
      </c>
      <c r="J7626" s="3">
        <f>AppleStock[[#This Row],[Open]]-AppleStock[[#This Row],[Close]]</f>
        <v>5.3571000000000035E-2</v>
      </c>
      <c r="K7626" t="str">
        <f>IF(AppleStock[[#This Row],[Day Change]]&gt;0,"UP","DOWN")</f>
        <v>UP</v>
      </c>
      <c r="L7626" s="2">
        <v>92</v>
      </c>
      <c r="Q7626" s="15"/>
    </row>
    <row r="7627" spans="1:17" x14ac:dyDescent="0.25">
      <c r="A7627" s="1">
        <v>33773</v>
      </c>
      <c r="B7627" s="3">
        <v>1.696429</v>
      </c>
      <c r="C7627" s="3">
        <v>1.75</v>
      </c>
      <c r="D7627" s="3">
        <v>1.598214</v>
      </c>
      <c r="E7627" s="3">
        <v>1.616071</v>
      </c>
      <c r="F7627" s="3">
        <v>1.3727199999999999</v>
      </c>
      <c r="G7627">
        <v>108430000</v>
      </c>
      <c r="H7627" t="str">
        <f>TEXT(AppleStock[[#This Row],[Date]],"dddd")</f>
        <v>Thursday</v>
      </c>
      <c r="I7627" t="str">
        <f>MID(AppleStock[[#This Row],[Day]],1,FIND("day",AppleStock[[#This Row],[Day]])-1)</f>
        <v>Thurs</v>
      </c>
      <c r="J7627" s="3">
        <f>AppleStock[[#This Row],[Open]]-AppleStock[[#This Row],[Close]]</f>
        <v>8.0357999999999929E-2</v>
      </c>
      <c r="K7627" t="str">
        <f>IF(AppleStock[[#This Row],[Day Change]]&gt;0,"UP","DOWN")</f>
        <v>UP</v>
      </c>
      <c r="L7627" s="2">
        <v>92</v>
      </c>
      <c r="Q7627" s="15"/>
    </row>
    <row r="7628" spans="1:17" x14ac:dyDescent="0.25">
      <c r="A7628" s="1">
        <v>33774</v>
      </c>
      <c r="B7628" s="3">
        <v>1.642857</v>
      </c>
      <c r="C7628" s="3">
        <v>1.642857</v>
      </c>
      <c r="D7628" s="3">
        <v>1.5625</v>
      </c>
      <c r="E7628" s="3">
        <v>1.598214</v>
      </c>
      <c r="F7628" s="3">
        <v>1.3575520000000001</v>
      </c>
      <c r="G7628">
        <v>106859200</v>
      </c>
      <c r="H7628" t="str">
        <f>TEXT(AppleStock[[#This Row],[Date]],"dddd")</f>
        <v>Friday</v>
      </c>
      <c r="I7628" t="str">
        <f>MID(AppleStock[[#This Row],[Day]],1,FIND("day",AppleStock[[#This Row],[Day]])-1)</f>
        <v>Fri</v>
      </c>
      <c r="J7628" s="3">
        <f>AppleStock[[#This Row],[Open]]-AppleStock[[#This Row],[Close]]</f>
        <v>4.4642999999999988E-2</v>
      </c>
      <c r="K7628" t="str">
        <f>IF(AppleStock[[#This Row],[Day Change]]&gt;0,"UP","DOWN")</f>
        <v>UP</v>
      </c>
      <c r="L7628" s="2">
        <v>92</v>
      </c>
      <c r="Q7628" s="15"/>
    </row>
    <row r="7629" spans="1:17" x14ac:dyDescent="0.25">
      <c r="A7629" s="1">
        <v>33777</v>
      </c>
      <c r="B7629" s="3">
        <v>1.571429</v>
      </c>
      <c r="C7629" s="3">
        <v>1.598214</v>
      </c>
      <c r="D7629" s="3">
        <v>1.526786</v>
      </c>
      <c r="E7629" s="3">
        <v>1.580357</v>
      </c>
      <c r="F7629" s="3">
        <v>1.342384</v>
      </c>
      <c r="G7629">
        <v>97484800</v>
      </c>
      <c r="H7629" t="str">
        <f>TEXT(AppleStock[[#This Row],[Date]],"dddd")</f>
        <v>Monday</v>
      </c>
      <c r="I7629" t="str">
        <f>MID(AppleStock[[#This Row],[Day]],1,FIND("day",AppleStock[[#This Row],[Day]])-1)</f>
        <v>Mon</v>
      </c>
      <c r="J7629" s="3">
        <f>AppleStock[[#This Row],[Open]]-AppleStock[[#This Row],[Close]]</f>
        <v>-8.928000000000047E-3</v>
      </c>
      <c r="K7629" t="str">
        <f>IF(AppleStock[[#This Row],[Day Change]]&gt;0,"UP","DOWN")</f>
        <v>DOWN</v>
      </c>
      <c r="L7629" s="2">
        <v>92</v>
      </c>
      <c r="Q7629" s="15"/>
    </row>
    <row r="7630" spans="1:17" x14ac:dyDescent="0.25">
      <c r="A7630" s="1">
        <v>33778</v>
      </c>
      <c r="B7630" s="3">
        <v>1.607143</v>
      </c>
      <c r="C7630" s="3">
        <v>1.625</v>
      </c>
      <c r="D7630" s="3">
        <v>1.589286</v>
      </c>
      <c r="E7630" s="3">
        <v>1.616071</v>
      </c>
      <c r="F7630" s="3">
        <v>1.3727199999999999</v>
      </c>
      <c r="G7630">
        <v>77887600</v>
      </c>
      <c r="H7630" t="str">
        <f>TEXT(AppleStock[[#This Row],[Date]],"dddd")</f>
        <v>Tuesday</v>
      </c>
      <c r="I7630" t="str">
        <f>MID(AppleStock[[#This Row],[Day]],1,FIND("day",AppleStock[[#This Row],[Day]])-1)</f>
        <v>Tues</v>
      </c>
      <c r="J7630" s="3">
        <f>AppleStock[[#This Row],[Open]]-AppleStock[[#This Row],[Close]]</f>
        <v>-8.928000000000047E-3</v>
      </c>
      <c r="K7630" t="str">
        <f>IF(AppleStock[[#This Row],[Day Change]]&gt;0,"UP","DOWN")</f>
        <v>DOWN</v>
      </c>
      <c r="L7630" s="2">
        <v>92</v>
      </c>
      <c r="Q7630" s="15"/>
    </row>
    <row r="7631" spans="1:17" x14ac:dyDescent="0.25">
      <c r="A7631" s="1">
        <v>33779</v>
      </c>
      <c r="B7631" s="3">
        <v>1.625</v>
      </c>
      <c r="C7631" s="3">
        <v>1.642857</v>
      </c>
      <c r="D7631" s="3">
        <v>1.616071</v>
      </c>
      <c r="E7631" s="3">
        <v>1.642857</v>
      </c>
      <c r="F7631" s="3">
        <v>1.395472</v>
      </c>
      <c r="G7631">
        <v>52766000</v>
      </c>
      <c r="H7631" t="str">
        <f>TEXT(AppleStock[[#This Row],[Date]],"dddd")</f>
        <v>Wednesday</v>
      </c>
      <c r="I7631" t="str">
        <f>MID(AppleStock[[#This Row],[Day]],1,FIND("day",AppleStock[[#This Row],[Day]])-1)</f>
        <v>Wednes</v>
      </c>
      <c r="J7631" s="3">
        <f>AppleStock[[#This Row],[Open]]-AppleStock[[#This Row],[Close]]</f>
        <v>-1.7857000000000012E-2</v>
      </c>
      <c r="K7631" t="str">
        <f>IF(AppleStock[[#This Row],[Day Change]]&gt;0,"UP","DOWN")</f>
        <v>DOWN</v>
      </c>
      <c r="L7631" s="2">
        <v>92</v>
      </c>
      <c r="Q7631" s="15"/>
    </row>
    <row r="7632" spans="1:17" x14ac:dyDescent="0.25">
      <c r="A7632" s="1">
        <v>33780</v>
      </c>
      <c r="B7632" s="3">
        <v>1.660714</v>
      </c>
      <c r="C7632" s="3">
        <v>1.660714</v>
      </c>
      <c r="D7632" s="3">
        <v>1.616071</v>
      </c>
      <c r="E7632" s="3">
        <v>1.629464</v>
      </c>
      <c r="F7632" s="3">
        <v>1.384096</v>
      </c>
      <c r="G7632">
        <v>40152000</v>
      </c>
      <c r="H7632" t="str">
        <f>TEXT(AppleStock[[#This Row],[Date]],"dddd")</f>
        <v>Thursday</v>
      </c>
      <c r="I7632" t="str">
        <f>MID(AppleStock[[#This Row],[Day]],1,FIND("day",AppleStock[[#This Row],[Day]])-1)</f>
        <v>Thurs</v>
      </c>
      <c r="J7632" s="3">
        <f>AppleStock[[#This Row],[Open]]-AppleStock[[#This Row],[Close]]</f>
        <v>3.125E-2</v>
      </c>
      <c r="K7632" t="str">
        <f>IF(AppleStock[[#This Row],[Day Change]]&gt;0,"UP","DOWN")</f>
        <v>UP</v>
      </c>
      <c r="L7632" s="2">
        <v>92</v>
      </c>
      <c r="Q7632" s="15"/>
    </row>
    <row r="7633" spans="1:17" x14ac:dyDescent="0.25">
      <c r="A7633" s="1">
        <v>33781</v>
      </c>
      <c r="B7633" s="3">
        <v>1.633929</v>
      </c>
      <c r="C7633" s="3">
        <v>1.642857</v>
      </c>
      <c r="D7633" s="3">
        <v>1.589286</v>
      </c>
      <c r="E7633" s="3">
        <v>1.616071</v>
      </c>
      <c r="F7633" s="3">
        <v>1.3727199999999999</v>
      </c>
      <c r="G7633">
        <v>27591200</v>
      </c>
      <c r="H7633" t="str">
        <f>TEXT(AppleStock[[#This Row],[Date]],"dddd")</f>
        <v>Friday</v>
      </c>
      <c r="I7633" t="str">
        <f>MID(AppleStock[[#This Row],[Day]],1,FIND("day",AppleStock[[#This Row],[Day]])-1)</f>
        <v>Fri</v>
      </c>
      <c r="J7633" s="3">
        <f>AppleStock[[#This Row],[Open]]-AppleStock[[#This Row],[Close]]</f>
        <v>1.7857999999999929E-2</v>
      </c>
      <c r="K7633" t="str">
        <f>IF(AppleStock[[#This Row],[Day Change]]&gt;0,"UP","DOWN")</f>
        <v>UP</v>
      </c>
      <c r="L7633" s="2">
        <v>92</v>
      </c>
      <c r="Q7633" s="15"/>
    </row>
    <row r="7634" spans="1:17" x14ac:dyDescent="0.25">
      <c r="A7634" s="1">
        <v>33784</v>
      </c>
      <c r="B7634" s="3">
        <v>1.633929</v>
      </c>
      <c r="C7634" s="3">
        <v>1.683036</v>
      </c>
      <c r="D7634" s="3">
        <v>1.616071</v>
      </c>
      <c r="E7634" s="3">
        <v>1.669643</v>
      </c>
      <c r="F7634" s="3">
        <v>1.4182239999999999</v>
      </c>
      <c r="G7634">
        <v>47107200</v>
      </c>
      <c r="H7634" t="str">
        <f>TEXT(AppleStock[[#This Row],[Date]],"dddd")</f>
        <v>Monday</v>
      </c>
      <c r="I7634" t="str">
        <f>MID(AppleStock[[#This Row],[Day]],1,FIND("day",AppleStock[[#This Row],[Day]])-1)</f>
        <v>Mon</v>
      </c>
      <c r="J7634" s="3">
        <f>AppleStock[[#This Row],[Open]]-AppleStock[[#This Row],[Close]]</f>
        <v>-3.5714000000000024E-2</v>
      </c>
      <c r="K7634" t="str">
        <f>IF(AppleStock[[#This Row],[Day Change]]&gt;0,"UP","DOWN")</f>
        <v>DOWN</v>
      </c>
      <c r="L7634" s="2">
        <v>92</v>
      </c>
      <c r="Q7634" s="15"/>
    </row>
    <row r="7635" spans="1:17" x14ac:dyDescent="0.25">
      <c r="A7635" s="1">
        <v>33785</v>
      </c>
      <c r="B7635" s="3">
        <v>1.669643</v>
      </c>
      <c r="C7635" s="3">
        <v>1.723214</v>
      </c>
      <c r="D7635" s="3">
        <v>1.660714</v>
      </c>
      <c r="E7635" s="3">
        <v>1.714286</v>
      </c>
      <c r="F7635" s="3">
        <v>1.456145</v>
      </c>
      <c r="G7635">
        <v>48336400</v>
      </c>
      <c r="H7635" t="str">
        <f>TEXT(AppleStock[[#This Row],[Date]],"dddd")</f>
        <v>Tuesday</v>
      </c>
      <c r="I7635" t="str">
        <f>MID(AppleStock[[#This Row],[Day]],1,FIND("day",AppleStock[[#This Row],[Day]])-1)</f>
        <v>Tues</v>
      </c>
      <c r="J7635" s="3">
        <f>AppleStock[[#This Row],[Open]]-AppleStock[[#This Row],[Close]]</f>
        <v>-4.4642999999999988E-2</v>
      </c>
      <c r="K7635" t="str">
        <f>IF(AppleStock[[#This Row],[Day Change]]&gt;0,"UP","DOWN")</f>
        <v>DOWN</v>
      </c>
      <c r="L7635" s="2">
        <v>92</v>
      </c>
      <c r="Q7635" s="15"/>
    </row>
    <row r="7636" spans="1:17" x14ac:dyDescent="0.25">
      <c r="A7636" s="1">
        <v>33786</v>
      </c>
      <c r="B7636" s="3">
        <v>1.714286</v>
      </c>
      <c r="C7636" s="3">
        <v>1.767857</v>
      </c>
      <c r="D7636" s="3">
        <v>1.705357</v>
      </c>
      <c r="E7636" s="3">
        <v>1.75</v>
      </c>
      <c r="F7636" s="3">
        <v>1.4864820000000001</v>
      </c>
      <c r="G7636">
        <v>35882000</v>
      </c>
      <c r="H7636" t="str">
        <f>TEXT(AppleStock[[#This Row],[Date]],"dddd")</f>
        <v>Wednesday</v>
      </c>
      <c r="I7636" t="str">
        <f>MID(AppleStock[[#This Row],[Day]],1,FIND("day",AppleStock[[#This Row],[Day]])-1)</f>
        <v>Wednes</v>
      </c>
      <c r="J7636" s="3">
        <f>AppleStock[[#This Row],[Open]]-AppleStock[[#This Row],[Close]]</f>
        <v>-3.5714000000000024E-2</v>
      </c>
      <c r="K7636" t="str">
        <f>IF(AppleStock[[#This Row],[Day Change]]&gt;0,"UP","DOWN")</f>
        <v>DOWN</v>
      </c>
      <c r="L7636" s="2">
        <v>92</v>
      </c>
      <c r="Q7636" s="15"/>
    </row>
    <row r="7637" spans="1:17" x14ac:dyDescent="0.25">
      <c r="A7637" s="1">
        <v>33787</v>
      </c>
      <c r="B7637" s="3">
        <v>1.75</v>
      </c>
      <c r="C7637" s="3">
        <v>1.75</v>
      </c>
      <c r="D7637" s="3">
        <v>1.633929</v>
      </c>
      <c r="E7637" s="3">
        <v>1.651786</v>
      </c>
      <c r="F7637" s="3">
        <v>1.4030560000000001</v>
      </c>
      <c r="G7637">
        <v>64162000</v>
      </c>
      <c r="H7637" t="str">
        <f>TEXT(AppleStock[[#This Row],[Date]],"dddd")</f>
        <v>Thursday</v>
      </c>
      <c r="I7637" t="str">
        <f>MID(AppleStock[[#This Row],[Day]],1,FIND("day",AppleStock[[#This Row],[Day]])-1)</f>
        <v>Thurs</v>
      </c>
      <c r="J7637" s="3">
        <f>AppleStock[[#This Row],[Open]]-AppleStock[[#This Row],[Close]]</f>
        <v>9.8214000000000024E-2</v>
      </c>
      <c r="K7637" t="str">
        <f>IF(AppleStock[[#This Row],[Day Change]]&gt;0,"UP","DOWN")</f>
        <v>UP</v>
      </c>
      <c r="L7637" s="2">
        <v>92</v>
      </c>
      <c r="Q7637" s="15"/>
    </row>
    <row r="7638" spans="1:17" x14ac:dyDescent="0.25">
      <c r="A7638" s="1">
        <v>33791</v>
      </c>
      <c r="B7638" s="3">
        <v>1.660714</v>
      </c>
      <c r="C7638" s="3">
        <v>1.669643</v>
      </c>
      <c r="D7638" s="3">
        <v>1.625</v>
      </c>
      <c r="E7638" s="3">
        <v>1.651786</v>
      </c>
      <c r="F7638" s="3">
        <v>1.4030560000000001</v>
      </c>
      <c r="G7638">
        <v>30500400</v>
      </c>
      <c r="H7638" t="str">
        <f>TEXT(AppleStock[[#This Row],[Date]],"dddd")</f>
        <v>Monday</v>
      </c>
      <c r="I7638" t="str">
        <f>MID(AppleStock[[#This Row],[Day]],1,FIND("day",AppleStock[[#This Row],[Day]])-1)</f>
        <v>Mon</v>
      </c>
      <c r="J7638" s="3">
        <f>AppleStock[[#This Row],[Open]]-AppleStock[[#This Row],[Close]]</f>
        <v>8.928000000000047E-3</v>
      </c>
      <c r="K7638" t="str">
        <f>IF(AppleStock[[#This Row],[Day Change]]&gt;0,"UP","DOWN")</f>
        <v>UP</v>
      </c>
      <c r="L7638" s="2">
        <v>92</v>
      </c>
      <c r="Q7638" s="15"/>
    </row>
    <row r="7639" spans="1:17" x14ac:dyDescent="0.25">
      <c r="A7639" s="1">
        <v>33792</v>
      </c>
      <c r="B7639" s="3">
        <v>1.651786</v>
      </c>
      <c r="C7639" s="3">
        <v>1.651786</v>
      </c>
      <c r="D7639" s="3">
        <v>1.553571</v>
      </c>
      <c r="E7639" s="3">
        <v>1.580357</v>
      </c>
      <c r="F7639" s="3">
        <v>1.342384</v>
      </c>
      <c r="G7639">
        <v>51772000</v>
      </c>
      <c r="H7639" t="str">
        <f>TEXT(AppleStock[[#This Row],[Date]],"dddd")</f>
        <v>Tuesday</v>
      </c>
      <c r="I7639" t="str">
        <f>MID(AppleStock[[#This Row],[Day]],1,FIND("day",AppleStock[[#This Row],[Day]])-1)</f>
        <v>Tues</v>
      </c>
      <c r="J7639" s="3">
        <f>AppleStock[[#This Row],[Open]]-AppleStock[[#This Row],[Close]]</f>
        <v>7.1428999999999965E-2</v>
      </c>
      <c r="K7639" t="str">
        <f>IF(AppleStock[[#This Row],[Day Change]]&gt;0,"UP","DOWN")</f>
        <v>UP</v>
      </c>
      <c r="L7639" s="2">
        <v>92</v>
      </c>
      <c r="Q7639" s="15"/>
    </row>
    <row r="7640" spans="1:17" x14ac:dyDescent="0.25">
      <c r="A7640" s="1">
        <v>33793</v>
      </c>
      <c r="B7640" s="3">
        <v>1.571429</v>
      </c>
      <c r="C7640" s="3">
        <v>1.633929</v>
      </c>
      <c r="D7640" s="3">
        <v>1.571429</v>
      </c>
      <c r="E7640" s="3">
        <v>1.633929</v>
      </c>
      <c r="F7640" s="3">
        <v>1.387888</v>
      </c>
      <c r="G7640">
        <v>48988800</v>
      </c>
      <c r="H7640" t="str">
        <f>TEXT(AppleStock[[#This Row],[Date]],"dddd")</f>
        <v>Wednesday</v>
      </c>
      <c r="I7640" t="str">
        <f>MID(AppleStock[[#This Row],[Day]],1,FIND("day",AppleStock[[#This Row],[Day]])-1)</f>
        <v>Wednes</v>
      </c>
      <c r="J7640" s="3">
        <f>AppleStock[[#This Row],[Open]]-AppleStock[[#This Row],[Close]]</f>
        <v>-6.25E-2</v>
      </c>
      <c r="K7640" t="str">
        <f>IF(AppleStock[[#This Row],[Day Change]]&gt;0,"UP","DOWN")</f>
        <v>DOWN</v>
      </c>
      <c r="L7640" s="2">
        <v>92</v>
      </c>
      <c r="Q7640" s="15"/>
    </row>
    <row r="7641" spans="1:17" x14ac:dyDescent="0.25">
      <c r="A7641" s="1">
        <v>33794</v>
      </c>
      <c r="B7641" s="3">
        <v>1.642857</v>
      </c>
      <c r="C7641" s="3">
        <v>1.660714</v>
      </c>
      <c r="D7641" s="3">
        <v>1.633929</v>
      </c>
      <c r="E7641" s="3">
        <v>1.638393</v>
      </c>
      <c r="F7641" s="3">
        <v>1.39168</v>
      </c>
      <c r="G7641">
        <v>41448400</v>
      </c>
      <c r="H7641" t="str">
        <f>TEXT(AppleStock[[#This Row],[Date]],"dddd")</f>
        <v>Thursday</v>
      </c>
      <c r="I7641" t="str">
        <f>MID(AppleStock[[#This Row],[Day]],1,FIND("day",AppleStock[[#This Row],[Day]])-1)</f>
        <v>Thurs</v>
      </c>
      <c r="J7641" s="3">
        <f>AppleStock[[#This Row],[Open]]-AppleStock[[#This Row],[Close]]</f>
        <v>4.4640000000000235E-3</v>
      </c>
      <c r="K7641" t="str">
        <f>IF(AppleStock[[#This Row],[Day Change]]&gt;0,"UP","DOWN")</f>
        <v>UP</v>
      </c>
      <c r="L7641" s="2">
        <v>92</v>
      </c>
      <c r="Q7641" s="15"/>
    </row>
    <row r="7642" spans="1:17" x14ac:dyDescent="0.25">
      <c r="A7642" s="1">
        <v>33795</v>
      </c>
      <c r="B7642" s="3">
        <v>1.642857</v>
      </c>
      <c r="C7642" s="3">
        <v>1.651786</v>
      </c>
      <c r="D7642" s="3">
        <v>1.602679</v>
      </c>
      <c r="E7642" s="3">
        <v>1.633929</v>
      </c>
      <c r="F7642" s="3">
        <v>1.387888</v>
      </c>
      <c r="G7642">
        <v>35949200</v>
      </c>
      <c r="H7642" t="str">
        <f>TEXT(AppleStock[[#This Row],[Date]],"dddd")</f>
        <v>Friday</v>
      </c>
      <c r="I7642" t="str">
        <f>MID(AppleStock[[#This Row],[Day]],1,FIND("day",AppleStock[[#This Row],[Day]])-1)</f>
        <v>Fri</v>
      </c>
      <c r="J7642" s="3">
        <f>AppleStock[[#This Row],[Open]]-AppleStock[[#This Row],[Close]]</f>
        <v>8.928000000000047E-3</v>
      </c>
      <c r="K7642" t="str">
        <f>IF(AppleStock[[#This Row],[Day Change]]&gt;0,"UP","DOWN")</f>
        <v>UP</v>
      </c>
      <c r="L7642" s="2">
        <v>92</v>
      </c>
      <c r="Q7642" s="15"/>
    </row>
    <row r="7643" spans="1:17" x14ac:dyDescent="0.25">
      <c r="A7643" s="1">
        <v>33798</v>
      </c>
      <c r="B7643" s="3">
        <v>1.633929</v>
      </c>
      <c r="C7643" s="3">
        <v>1.683036</v>
      </c>
      <c r="D7643" s="3">
        <v>1.616071</v>
      </c>
      <c r="E7643" s="3">
        <v>1.678571</v>
      </c>
      <c r="F7643" s="3">
        <v>1.4258090000000001</v>
      </c>
      <c r="G7643">
        <v>31390800</v>
      </c>
      <c r="H7643" t="str">
        <f>TEXT(AppleStock[[#This Row],[Date]],"dddd")</f>
        <v>Monday</v>
      </c>
      <c r="I7643" t="str">
        <f>MID(AppleStock[[#This Row],[Day]],1,FIND("day",AppleStock[[#This Row],[Day]])-1)</f>
        <v>Mon</v>
      </c>
      <c r="J7643" s="3">
        <f>AppleStock[[#This Row],[Open]]-AppleStock[[#This Row],[Close]]</f>
        <v>-4.4642000000000071E-2</v>
      </c>
      <c r="K7643" t="str">
        <f>IF(AppleStock[[#This Row],[Day Change]]&gt;0,"UP","DOWN")</f>
        <v>DOWN</v>
      </c>
      <c r="L7643" s="2">
        <v>92</v>
      </c>
      <c r="Q7643" s="15"/>
    </row>
    <row r="7644" spans="1:17" x14ac:dyDescent="0.25">
      <c r="A7644" s="1">
        <v>33799</v>
      </c>
      <c r="B7644" s="3">
        <v>1.678571</v>
      </c>
      <c r="C7644" s="3">
        <v>1.714286</v>
      </c>
      <c r="D7644" s="3">
        <v>1.678571</v>
      </c>
      <c r="E7644" s="3">
        <v>1.696429</v>
      </c>
      <c r="F7644" s="3">
        <v>1.440977</v>
      </c>
      <c r="G7644">
        <v>31497200</v>
      </c>
      <c r="H7644" t="str">
        <f>TEXT(AppleStock[[#This Row],[Date]],"dddd")</f>
        <v>Tuesday</v>
      </c>
      <c r="I7644" t="str">
        <f>MID(AppleStock[[#This Row],[Day]],1,FIND("day",AppleStock[[#This Row],[Day]])-1)</f>
        <v>Tues</v>
      </c>
      <c r="J7644" s="3">
        <f>AppleStock[[#This Row],[Open]]-AppleStock[[#This Row],[Close]]</f>
        <v>-1.7857999999999929E-2</v>
      </c>
      <c r="K7644" t="str">
        <f>IF(AppleStock[[#This Row],[Day Change]]&gt;0,"UP","DOWN")</f>
        <v>DOWN</v>
      </c>
      <c r="L7644" s="2">
        <v>92</v>
      </c>
      <c r="Q7644" s="15"/>
    </row>
    <row r="7645" spans="1:17" x14ac:dyDescent="0.25">
      <c r="A7645" s="1">
        <v>33800</v>
      </c>
      <c r="B7645" s="3">
        <v>1.696429</v>
      </c>
      <c r="C7645" s="3">
        <v>1.75</v>
      </c>
      <c r="D7645" s="3">
        <v>1.6875</v>
      </c>
      <c r="E7645" s="3">
        <v>1.714286</v>
      </c>
      <c r="F7645" s="3">
        <v>1.456145</v>
      </c>
      <c r="G7645">
        <v>43615600</v>
      </c>
      <c r="H7645" t="str">
        <f>TEXT(AppleStock[[#This Row],[Date]],"dddd")</f>
        <v>Wednesday</v>
      </c>
      <c r="I7645" t="str">
        <f>MID(AppleStock[[#This Row],[Day]],1,FIND("day",AppleStock[[#This Row],[Day]])-1)</f>
        <v>Wednes</v>
      </c>
      <c r="J7645" s="3">
        <f>AppleStock[[#This Row],[Open]]-AppleStock[[#This Row],[Close]]</f>
        <v>-1.7857000000000012E-2</v>
      </c>
      <c r="K7645" t="str">
        <f>IF(AppleStock[[#This Row],[Day Change]]&gt;0,"UP","DOWN")</f>
        <v>DOWN</v>
      </c>
      <c r="L7645" s="2">
        <v>92</v>
      </c>
      <c r="Q7645" s="15"/>
    </row>
    <row r="7646" spans="1:17" x14ac:dyDescent="0.25">
      <c r="A7646" s="1">
        <v>33801</v>
      </c>
      <c r="B7646" s="3">
        <v>1.705357</v>
      </c>
      <c r="C7646" s="3">
        <v>1.75</v>
      </c>
      <c r="D7646" s="3">
        <v>1.6875</v>
      </c>
      <c r="E7646" s="3">
        <v>1.741071</v>
      </c>
      <c r="F7646" s="3">
        <v>1.4788969999999999</v>
      </c>
      <c r="G7646">
        <v>34949600</v>
      </c>
      <c r="H7646" t="str">
        <f>TEXT(AppleStock[[#This Row],[Date]],"dddd")</f>
        <v>Thursday</v>
      </c>
      <c r="I7646" t="str">
        <f>MID(AppleStock[[#This Row],[Day]],1,FIND("day",AppleStock[[#This Row],[Day]])-1)</f>
        <v>Thurs</v>
      </c>
      <c r="J7646" s="3">
        <f>AppleStock[[#This Row],[Open]]-AppleStock[[#This Row],[Close]]</f>
        <v>-3.5714000000000024E-2</v>
      </c>
      <c r="K7646" t="str">
        <f>IF(AppleStock[[#This Row],[Day Change]]&gt;0,"UP","DOWN")</f>
        <v>DOWN</v>
      </c>
      <c r="L7646" s="2">
        <v>92</v>
      </c>
      <c r="Q7646" s="15"/>
    </row>
    <row r="7647" spans="1:17" x14ac:dyDescent="0.25">
      <c r="A7647" s="1">
        <v>33802</v>
      </c>
      <c r="B7647" s="3">
        <v>1.607143</v>
      </c>
      <c r="C7647" s="3">
        <v>1.642857</v>
      </c>
      <c r="D7647" s="3">
        <v>1.59375</v>
      </c>
      <c r="E7647" s="3">
        <v>1.607143</v>
      </c>
      <c r="F7647" s="3">
        <v>1.3651359999999999</v>
      </c>
      <c r="G7647">
        <v>105910000</v>
      </c>
      <c r="H7647" t="str">
        <f>TEXT(AppleStock[[#This Row],[Date]],"dddd")</f>
        <v>Friday</v>
      </c>
      <c r="I7647" t="str">
        <f>MID(AppleStock[[#This Row],[Day]],1,FIND("day",AppleStock[[#This Row],[Day]])-1)</f>
        <v>Fri</v>
      </c>
      <c r="J7647" s="3">
        <f>AppleStock[[#This Row],[Open]]-AppleStock[[#This Row],[Close]]</f>
        <v>0</v>
      </c>
      <c r="K7647" t="str">
        <f>IF(AppleStock[[#This Row],[Day Change]]&gt;0,"UP","DOWN")</f>
        <v>DOWN</v>
      </c>
      <c r="L7647" s="2">
        <v>92</v>
      </c>
      <c r="Q7647" s="15"/>
    </row>
    <row r="7648" spans="1:17" x14ac:dyDescent="0.25">
      <c r="A7648" s="1">
        <v>33805</v>
      </c>
      <c r="B7648" s="3">
        <v>1.598214</v>
      </c>
      <c r="C7648" s="3">
        <v>1.616071</v>
      </c>
      <c r="D7648" s="3">
        <v>1.571429</v>
      </c>
      <c r="E7648" s="3">
        <v>1.598214</v>
      </c>
      <c r="F7648" s="3">
        <v>1.3575520000000001</v>
      </c>
      <c r="G7648">
        <v>48031200</v>
      </c>
      <c r="H7648" t="str">
        <f>TEXT(AppleStock[[#This Row],[Date]],"dddd")</f>
        <v>Monday</v>
      </c>
      <c r="I7648" t="str">
        <f>MID(AppleStock[[#This Row],[Day]],1,FIND("day",AppleStock[[#This Row],[Day]])-1)</f>
        <v>Mon</v>
      </c>
      <c r="J7648" s="3">
        <f>AppleStock[[#This Row],[Open]]-AppleStock[[#This Row],[Close]]</f>
        <v>0</v>
      </c>
      <c r="K7648" t="str">
        <f>IF(AppleStock[[#This Row],[Day Change]]&gt;0,"UP","DOWN")</f>
        <v>DOWN</v>
      </c>
      <c r="L7648" s="2">
        <v>92</v>
      </c>
      <c r="Q7648" s="15"/>
    </row>
    <row r="7649" spans="1:17" x14ac:dyDescent="0.25">
      <c r="A7649" s="1">
        <v>33806</v>
      </c>
      <c r="B7649" s="3">
        <v>1.625</v>
      </c>
      <c r="C7649" s="3">
        <v>1.651786</v>
      </c>
      <c r="D7649" s="3">
        <v>1.607143</v>
      </c>
      <c r="E7649" s="3">
        <v>1.633929</v>
      </c>
      <c r="F7649" s="3">
        <v>1.387888</v>
      </c>
      <c r="G7649">
        <v>32986800</v>
      </c>
      <c r="H7649" t="str">
        <f>TEXT(AppleStock[[#This Row],[Date]],"dddd")</f>
        <v>Tuesday</v>
      </c>
      <c r="I7649" t="str">
        <f>MID(AppleStock[[#This Row],[Day]],1,FIND("day",AppleStock[[#This Row],[Day]])-1)</f>
        <v>Tues</v>
      </c>
      <c r="J7649" s="3">
        <f>AppleStock[[#This Row],[Open]]-AppleStock[[#This Row],[Close]]</f>
        <v>-8.9289999999999647E-3</v>
      </c>
      <c r="K7649" t="str">
        <f>IF(AppleStock[[#This Row],[Day Change]]&gt;0,"UP","DOWN")</f>
        <v>DOWN</v>
      </c>
      <c r="L7649" s="2">
        <v>92</v>
      </c>
      <c r="Q7649" s="15"/>
    </row>
    <row r="7650" spans="1:17" x14ac:dyDescent="0.25">
      <c r="A7650" s="1">
        <v>33807</v>
      </c>
      <c r="B7650" s="3">
        <v>1.616071</v>
      </c>
      <c r="C7650" s="3">
        <v>1.625</v>
      </c>
      <c r="D7650" s="3">
        <v>1.571429</v>
      </c>
      <c r="E7650" s="3">
        <v>1.580357</v>
      </c>
      <c r="F7650" s="3">
        <v>1.342384</v>
      </c>
      <c r="G7650">
        <v>40493600</v>
      </c>
      <c r="H7650" t="str">
        <f>TEXT(AppleStock[[#This Row],[Date]],"dddd")</f>
        <v>Wednesday</v>
      </c>
      <c r="I7650" t="str">
        <f>MID(AppleStock[[#This Row],[Day]],1,FIND("day",AppleStock[[#This Row],[Day]])-1)</f>
        <v>Wednes</v>
      </c>
      <c r="J7650" s="3">
        <f>AppleStock[[#This Row],[Open]]-AppleStock[[#This Row],[Close]]</f>
        <v>3.5714000000000024E-2</v>
      </c>
      <c r="K7650" t="str">
        <f>IF(AppleStock[[#This Row],[Day Change]]&gt;0,"UP","DOWN")</f>
        <v>UP</v>
      </c>
      <c r="L7650" s="2">
        <v>92</v>
      </c>
      <c r="Q7650" s="15"/>
    </row>
    <row r="7651" spans="1:17" x14ac:dyDescent="0.25">
      <c r="A7651" s="1">
        <v>33808</v>
      </c>
      <c r="B7651" s="3">
        <v>1.589286</v>
      </c>
      <c r="C7651" s="3">
        <v>1.598214</v>
      </c>
      <c r="D7651" s="3">
        <v>1.5625</v>
      </c>
      <c r="E7651" s="3">
        <v>1.598214</v>
      </c>
      <c r="F7651" s="3">
        <v>1.3575520000000001</v>
      </c>
      <c r="G7651">
        <v>42879200</v>
      </c>
      <c r="H7651" t="str">
        <f>TEXT(AppleStock[[#This Row],[Date]],"dddd")</f>
        <v>Thursday</v>
      </c>
      <c r="I7651" t="str">
        <f>MID(AppleStock[[#This Row],[Day]],1,FIND("day",AppleStock[[#This Row],[Day]])-1)</f>
        <v>Thurs</v>
      </c>
      <c r="J7651" s="3">
        <f>AppleStock[[#This Row],[Open]]-AppleStock[[#This Row],[Close]]</f>
        <v>-8.928000000000047E-3</v>
      </c>
      <c r="K7651" t="str">
        <f>IF(AppleStock[[#This Row],[Day Change]]&gt;0,"UP","DOWN")</f>
        <v>DOWN</v>
      </c>
      <c r="L7651" s="2">
        <v>92</v>
      </c>
      <c r="Q7651" s="15"/>
    </row>
    <row r="7652" spans="1:17" x14ac:dyDescent="0.25">
      <c r="A7652" s="1">
        <v>33809</v>
      </c>
      <c r="B7652" s="3">
        <v>1.589286</v>
      </c>
      <c r="C7652" s="3">
        <v>1.651786</v>
      </c>
      <c r="D7652" s="3">
        <v>1.571429</v>
      </c>
      <c r="E7652" s="3">
        <v>1.638393</v>
      </c>
      <c r="F7652" s="3">
        <v>1.39168</v>
      </c>
      <c r="G7652">
        <v>33742800</v>
      </c>
      <c r="H7652" t="str">
        <f>TEXT(AppleStock[[#This Row],[Date]],"dddd")</f>
        <v>Friday</v>
      </c>
      <c r="I7652" t="str">
        <f>MID(AppleStock[[#This Row],[Day]],1,FIND("day",AppleStock[[#This Row],[Day]])-1)</f>
        <v>Fri</v>
      </c>
      <c r="J7652" s="3">
        <f>AppleStock[[#This Row],[Open]]-AppleStock[[#This Row],[Close]]</f>
        <v>-4.9107000000000012E-2</v>
      </c>
      <c r="K7652" t="str">
        <f>IF(AppleStock[[#This Row],[Day Change]]&gt;0,"UP","DOWN")</f>
        <v>DOWN</v>
      </c>
      <c r="L7652" s="2">
        <v>92</v>
      </c>
      <c r="Q7652" s="15"/>
    </row>
    <row r="7653" spans="1:17" x14ac:dyDescent="0.25">
      <c r="A7653" s="1">
        <v>33812</v>
      </c>
      <c r="B7653" s="3">
        <v>1.633929</v>
      </c>
      <c r="C7653" s="3">
        <v>1.660714</v>
      </c>
      <c r="D7653" s="3">
        <v>1.616071</v>
      </c>
      <c r="E7653" s="3">
        <v>1.616071</v>
      </c>
      <c r="F7653" s="3">
        <v>1.3727199999999999</v>
      </c>
      <c r="G7653">
        <v>599200</v>
      </c>
      <c r="H7653" t="str">
        <f>TEXT(AppleStock[[#This Row],[Date]],"dddd")</f>
        <v>Monday</v>
      </c>
      <c r="I7653" t="str">
        <f>MID(AppleStock[[#This Row],[Day]],1,FIND("day",AppleStock[[#This Row],[Day]])-1)</f>
        <v>Mon</v>
      </c>
      <c r="J7653" s="3">
        <f>AppleStock[[#This Row],[Open]]-AppleStock[[#This Row],[Close]]</f>
        <v>1.7857999999999929E-2</v>
      </c>
      <c r="K7653" t="str">
        <f>IF(AppleStock[[#This Row],[Day Change]]&gt;0,"UP","DOWN")</f>
        <v>UP</v>
      </c>
      <c r="L7653" s="2">
        <v>92</v>
      </c>
      <c r="Q7653" s="15"/>
    </row>
    <row r="7654" spans="1:17" x14ac:dyDescent="0.25">
      <c r="A7654" s="1">
        <v>33813</v>
      </c>
      <c r="B7654" s="3">
        <v>1.625</v>
      </c>
      <c r="C7654" s="3">
        <v>1.660714</v>
      </c>
      <c r="D7654" s="3">
        <v>1.616071</v>
      </c>
      <c r="E7654" s="3">
        <v>1.660714</v>
      </c>
      <c r="F7654" s="3">
        <v>1.4106399999999999</v>
      </c>
      <c r="G7654">
        <v>33560800</v>
      </c>
      <c r="H7654" t="str">
        <f>TEXT(AppleStock[[#This Row],[Date]],"dddd")</f>
        <v>Tuesday</v>
      </c>
      <c r="I7654" t="str">
        <f>MID(AppleStock[[#This Row],[Day]],1,FIND("day",AppleStock[[#This Row],[Day]])-1)</f>
        <v>Tues</v>
      </c>
      <c r="J7654" s="3">
        <f>AppleStock[[#This Row],[Open]]-AppleStock[[#This Row],[Close]]</f>
        <v>-3.5714000000000024E-2</v>
      </c>
      <c r="K7654" t="str">
        <f>IF(AppleStock[[#This Row],[Day Change]]&gt;0,"UP","DOWN")</f>
        <v>DOWN</v>
      </c>
      <c r="L7654" s="2">
        <v>92</v>
      </c>
      <c r="Q7654" s="15"/>
    </row>
    <row r="7655" spans="1:17" x14ac:dyDescent="0.25">
      <c r="A7655" s="1">
        <v>33814</v>
      </c>
      <c r="B7655" s="3">
        <v>1.665179</v>
      </c>
      <c r="C7655" s="3">
        <v>1.705357</v>
      </c>
      <c r="D7655" s="3">
        <v>1.660714</v>
      </c>
      <c r="E7655" s="3">
        <v>1.6875</v>
      </c>
      <c r="F7655" s="3">
        <v>1.4333929999999999</v>
      </c>
      <c r="G7655">
        <v>62692000</v>
      </c>
      <c r="H7655" t="str">
        <f>TEXT(AppleStock[[#This Row],[Date]],"dddd")</f>
        <v>Wednesday</v>
      </c>
      <c r="I7655" t="str">
        <f>MID(AppleStock[[#This Row],[Day]],1,FIND("day",AppleStock[[#This Row],[Day]])-1)</f>
        <v>Wednes</v>
      </c>
      <c r="J7655" s="3">
        <f>AppleStock[[#This Row],[Open]]-AppleStock[[#This Row],[Close]]</f>
        <v>-2.2321000000000035E-2</v>
      </c>
      <c r="K7655" t="str">
        <f>IF(AppleStock[[#This Row],[Day Change]]&gt;0,"UP","DOWN")</f>
        <v>DOWN</v>
      </c>
      <c r="L7655" s="2">
        <v>92</v>
      </c>
      <c r="Q7655" s="15"/>
    </row>
    <row r="7656" spans="1:17" x14ac:dyDescent="0.25">
      <c r="A7656" s="1">
        <v>33815</v>
      </c>
      <c r="B7656" s="3">
        <v>1.6875</v>
      </c>
      <c r="C7656" s="3">
        <v>1.696429</v>
      </c>
      <c r="D7656" s="3">
        <v>1.669643</v>
      </c>
      <c r="E7656" s="3">
        <v>1.6875</v>
      </c>
      <c r="F7656" s="3">
        <v>1.4333929999999999</v>
      </c>
      <c r="G7656">
        <v>34473600</v>
      </c>
      <c r="H7656" t="str">
        <f>TEXT(AppleStock[[#This Row],[Date]],"dddd")</f>
        <v>Thursday</v>
      </c>
      <c r="I7656" t="str">
        <f>MID(AppleStock[[#This Row],[Day]],1,FIND("day",AppleStock[[#This Row],[Day]])-1)</f>
        <v>Thurs</v>
      </c>
      <c r="J7656" s="3">
        <f>AppleStock[[#This Row],[Open]]-AppleStock[[#This Row],[Close]]</f>
        <v>0</v>
      </c>
      <c r="K7656" t="str">
        <f>IF(AppleStock[[#This Row],[Day Change]]&gt;0,"UP","DOWN")</f>
        <v>DOWN</v>
      </c>
      <c r="L7656" s="2">
        <v>92</v>
      </c>
      <c r="Q7656" s="15"/>
    </row>
    <row r="7657" spans="1:17" x14ac:dyDescent="0.25">
      <c r="A7657" s="1">
        <v>33816</v>
      </c>
      <c r="B7657" s="3">
        <v>1.6875</v>
      </c>
      <c r="C7657" s="3">
        <v>1.696429</v>
      </c>
      <c r="D7657" s="3">
        <v>1.669643</v>
      </c>
      <c r="E7657" s="3">
        <v>1.669643</v>
      </c>
      <c r="F7657" s="3">
        <v>1.4182239999999999</v>
      </c>
      <c r="G7657">
        <v>22677200</v>
      </c>
      <c r="H7657" t="str">
        <f>TEXT(AppleStock[[#This Row],[Date]],"dddd")</f>
        <v>Friday</v>
      </c>
      <c r="I7657" t="str">
        <f>MID(AppleStock[[#This Row],[Day]],1,FIND("day",AppleStock[[#This Row],[Day]])-1)</f>
        <v>Fri</v>
      </c>
      <c r="J7657" s="3">
        <f>AppleStock[[#This Row],[Open]]-AppleStock[[#This Row],[Close]]</f>
        <v>1.7857000000000012E-2</v>
      </c>
      <c r="K7657" t="str">
        <f>IF(AppleStock[[#This Row],[Day Change]]&gt;0,"UP","DOWN")</f>
        <v>UP</v>
      </c>
      <c r="L7657" s="2">
        <v>92</v>
      </c>
      <c r="Q7657" s="15"/>
    </row>
    <row r="7658" spans="1:17" x14ac:dyDescent="0.25">
      <c r="A7658" s="1">
        <v>33819</v>
      </c>
      <c r="B7658" s="3">
        <v>1.669643</v>
      </c>
      <c r="C7658" s="3">
        <v>1.6875</v>
      </c>
      <c r="D7658" s="3">
        <v>1.625</v>
      </c>
      <c r="E7658" s="3">
        <v>1.633929</v>
      </c>
      <c r="F7658" s="3">
        <v>1.387888</v>
      </c>
      <c r="G7658">
        <v>17136000</v>
      </c>
      <c r="H7658" t="str">
        <f>TEXT(AppleStock[[#This Row],[Date]],"dddd")</f>
        <v>Monday</v>
      </c>
      <c r="I7658" t="str">
        <f>MID(AppleStock[[#This Row],[Day]],1,FIND("day",AppleStock[[#This Row],[Day]])-1)</f>
        <v>Mon</v>
      </c>
      <c r="J7658" s="3">
        <f>AppleStock[[#This Row],[Open]]-AppleStock[[#This Row],[Close]]</f>
        <v>3.5714000000000024E-2</v>
      </c>
      <c r="K7658" t="str">
        <f>IF(AppleStock[[#This Row],[Day Change]]&gt;0,"UP","DOWN")</f>
        <v>UP</v>
      </c>
      <c r="L7658" s="2">
        <v>92</v>
      </c>
      <c r="Q7658" s="15"/>
    </row>
    <row r="7659" spans="1:17" x14ac:dyDescent="0.25">
      <c r="A7659" s="1">
        <v>33820</v>
      </c>
      <c r="B7659" s="3">
        <v>1.607143</v>
      </c>
      <c r="C7659" s="3">
        <v>1.633929</v>
      </c>
      <c r="D7659" s="3">
        <v>1.598214</v>
      </c>
      <c r="E7659" s="3">
        <v>1.625</v>
      </c>
      <c r="F7659" s="3">
        <v>1.380304</v>
      </c>
      <c r="G7659">
        <v>29929200</v>
      </c>
      <c r="H7659" t="str">
        <f>TEXT(AppleStock[[#This Row],[Date]],"dddd")</f>
        <v>Tuesday</v>
      </c>
      <c r="I7659" t="str">
        <f>MID(AppleStock[[#This Row],[Day]],1,FIND("day",AppleStock[[#This Row],[Day]])-1)</f>
        <v>Tues</v>
      </c>
      <c r="J7659" s="3">
        <f>AppleStock[[#This Row],[Open]]-AppleStock[[#This Row],[Close]]</f>
        <v>-1.7857000000000012E-2</v>
      </c>
      <c r="K7659" t="str">
        <f>IF(AppleStock[[#This Row],[Day Change]]&gt;0,"UP","DOWN")</f>
        <v>DOWN</v>
      </c>
      <c r="L7659" s="2">
        <v>92</v>
      </c>
      <c r="Q7659" s="15"/>
    </row>
    <row r="7660" spans="1:17" x14ac:dyDescent="0.25">
      <c r="A7660" s="1">
        <v>33821</v>
      </c>
      <c r="B7660" s="3">
        <v>1.625</v>
      </c>
      <c r="C7660" s="3">
        <v>1.625</v>
      </c>
      <c r="D7660" s="3">
        <v>1.589286</v>
      </c>
      <c r="E7660" s="3">
        <v>1.598214</v>
      </c>
      <c r="F7660" s="3">
        <v>1.3575520000000001</v>
      </c>
      <c r="G7660">
        <v>34815200</v>
      </c>
      <c r="H7660" t="str">
        <f>TEXT(AppleStock[[#This Row],[Date]],"dddd")</f>
        <v>Wednesday</v>
      </c>
      <c r="I7660" t="str">
        <f>MID(AppleStock[[#This Row],[Day]],1,FIND("day",AppleStock[[#This Row],[Day]])-1)</f>
        <v>Wednes</v>
      </c>
      <c r="J7660" s="3">
        <f>AppleStock[[#This Row],[Open]]-AppleStock[[#This Row],[Close]]</f>
        <v>2.6785999999999976E-2</v>
      </c>
      <c r="K7660" t="str">
        <f>IF(AppleStock[[#This Row],[Day Change]]&gt;0,"UP","DOWN")</f>
        <v>UP</v>
      </c>
      <c r="L7660" s="2">
        <v>92</v>
      </c>
      <c r="Q7660" s="15"/>
    </row>
    <row r="7661" spans="1:17" x14ac:dyDescent="0.25">
      <c r="A7661" s="1">
        <v>33822</v>
      </c>
      <c r="B7661" s="3">
        <v>1.580357</v>
      </c>
      <c r="C7661" s="3">
        <v>1.589286</v>
      </c>
      <c r="D7661" s="3">
        <v>1.526786</v>
      </c>
      <c r="E7661" s="3">
        <v>1.571429</v>
      </c>
      <c r="F7661" s="3">
        <v>1.3347990000000001</v>
      </c>
      <c r="G7661">
        <v>64492400</v>
      </c>
      <c r="H7661" t="str">
        <f>TEXT(AppleStock[[#This Row],[Date]],"dddd")</f>
        <v>Thursday</v>
      </c>
      <c r="I7661" t="str">
        <f>MID(AppleStock[[#This Row],[Day]],1,FIND("day",AppleStock[[#This Row],[Day]])-1)</f>
        <v>Thurs</v>
      </c>
      <c r="J7661" s="3">
        <f>AppleStock[[#This Row],[Open]]-AppleStock[[#This Row],[Close]]</f>
        <v>8.928000000000047E-3</v>
      </c>
      <c r="K7661" t="str">
        <f>IF(AppleStock[[#This Row],[Day Change]]&gt;0,"UP","DOWN")</f>
        <v>UP</v>
      </c>
      <c r="L7661" s="2">
        <v>92</v>
      </c>
      <c r="Q7661" s="15"/>
    </row>
    <row r="7662" spans="1:17" x14ac:dyDescent="0.25">
      <c r="A7662" s="1">
        <v>33823</v>
      </c>
      <c r="B7662" s="3">
        <v>1.5</v>
      </c>
      <c r="C7662" s="3">
        <v>1.5625</v>
      </c>
      <c r="D7662" s="3">
        <v>1.482143</v>
      </c>
      <c r="E7662" s="3">
        <v>1.549107</v>
      </c>
      <c r="F7662" s="3">
        <v>1.3158399999999999</v>
      </c>
      <c r="G7662">
        <v>54790400</v>
      </c>
      <c r="H7662" t="str">
        <f>TEXT(AppleStock[[#This Row],[Date]],"dddd")</f>
        <v>Friday</v>
      </c>
      <c r="I7662" t="str">
        <f>MID(AppleStock[[#This Row],[Day]],1,FIND("day",AppleStock[[#This Row],[Day]])-1)</f>
        <v>Fri</v>
      </c>
      <c r="J7662" s="3">
        <f>AppleStock[[#This Row],[Open]]-AppleStock[[#This Row],[Close]]</f>
        <v>-4.9107000000000012E-2</v>
      </c>
      <c r="K7662" t="str">
        <f>IF(AppleStock[[#This Row],[Day Change]]&gt;0,"UP","DOWN")</f>
        <v>DOWN</v>
      </c>
      <c r="L7662" s="2">
        <v>92</v>
      </c>
      <c r="Q7662" s="15"/>
    </row>
    <row r="7663" spans="1:17" x14ac:dyDescent="0.25">
      <c r="A7663" s="1">
        <v>33826</v>
      </c>
      <c r="B7663" s="3">
        <v>1.544643</v>
      </c>
      <c r="C7663" s="3">
        <v>1.589286</v>
      </c>
      <c r="D7663" s="3">
        <v>1.535714</v>
      </c>
      <c r="E7663" s="3">
        <v>1.575893</v>
      </c>
      <c r="F7663" s="3">
        <v>1.338592</v>
      </c>
      <c r="G7663">
        <v>22862000</v>
      </c>
      <c r="H7663" t="str">
        <f>TEXT(AppleStock[[#This Row],[Date]],"dddd")</f>
        <v>Monday</v>
      </c>
      <c r="I7663" t="str">
        <f>MID(AppleStock[[#This Row],[Day]],1,FIND("day",AppleStock[[#This Row],[Day]])-1)</f>
        <v>Mon</v>
      </c>
      <c r="J7663" s="3">
        <f>AppleStock[[#This Row],[Open]]-AppleStock[[#This Row],[Close]]</f>
        <v>-3.125E-2</v>
      </c>
      <c r="K7663" t="str">
        <f>IF(AppleStock[[#This Row],[Day Change]]&gt;0,"UP","DOWN")</f>
        <v>DOWN</v>
      </c>
      <c r="L7663" s="2">
        <v>92</v>
      </c>
      <c r="Q7663" s="15"/>
    </row>
    <row r="7664" spans="1:17" x14ac:dyDescent="0.25">
      <c r="A7664" s="1">
        <v>33827</v>
      </c>
      <c r="B7664" s="3">
        <v>1.589286</v>
      </c>
      <c r="C7664" s="3">
        <v>1.589286</v>
      </c>
      <c r="D7664" s="3">
        <v>1.535714</v>
      </c>
      <c r="E7664" s="3">
        <v>1.553571</v>
      </c>
      <c r="F7664" s="3">
        <v>1.319631</v>
      </c>
      <c r="G7664">
        <v>30326800</v>
      </c>
      <c r="H7664" t="str">
        <f>TEXT(AppleStock[[#This Row],[Date]],"dddd")</f>
        <v>Tuesday</v>
      </c>
      <c r="I7664" t="str">
        <f>MID(AppleStock[[#This Row],[Day]],1,FIND("day",AppleStock[[#This Row],[Day]])-1)</f>
        <v>Tues</v>
      </c>
      <c r="J7664" s="3">
        <f>AppleStock[[#This Row],[Open]]-AppleStock[[#This Row],[Close]]</f>
        <v>3.5714999999999941E-2</v>
      </c>
      <c r="K7664" t="str">
        <f>IF(AppleStock[[#This Row],[Day Change]]&gt;0,"UP","DOWN")</f>
        <v>UP</v>
      </c>
      <c r="L7664" s="2">
        <v>92</v>
      </c>
      <c r="Q7664" s="15"/>
    </row>
    <row r="7665" spans="1:17" x14ac:dyDescent="0.25">
      <c r="A7665" s="1">
        <v>33828</v>
      </c>
      <c r="B7665" s="3">
        <v>1.5625</v>
      </c>
      <c r="C7665" s="3">
        <v>1.580357</v>
      </c>
      <c r="D7665" s="3">
        <v>1.544643</v>
      </c>
      <c r="E7665" s="3">
        <v>1.575893</v>
      </c>
      <c r="F7665" s="3">
        <v>1.338592</v>
      </c>
      <c r="G7665">
        <v>30346400</v>
      </c>
      <c r="H7665" t="str">
        <f>TEXT(AppleStock[[#This Row],[Date]],"dddd")</f>
        <v>Wednesday</v>
      </c>
      <c r="I7665" t="str">
        <f>MID(AppleStock[[#This Row],[Day]],1,FIND("day",AppleStock[[#This Row],[Day]])-1)</f>
        <v>Wednes</v>
      </c>
      <c r="J7665" s="3">
        <f>AppleStock[[#This Row],[Open]]-AppleStock[[#This Row],[Close]]</f>
        <v>-1.3392999999999988E-2</v>
      </c>
      <c r="K7665" t="str">
        <f>IF(AppleStock[[#This Row],[Day Change]]&gt;0,"UP","DOWN")</f>
        <v>DOWN</v>
      </c>
      <c r="L7665" s="2">
        <v>92</v>
      </c>
      <c r="Q7665" s="15"/>
    </row>
    <row r="7666" spans="1:17" x14ac:dyDescent="0.25">
      <c r="A7666" s="1">
        <v>33829</v>
      </c>
      <c r="B7666" s="3">
        <v>1.589286</v>
      </c>
      <c r="C7666" s="3">
        <v>1.625</v>
      </c>
      <c r="D7666" s="3">
        <v>1.580357</v>
      </c>
      <c r="E7666" s="3">
        <v>1.598214</v>
      </c>
      <c r="F7666" s="3">
        <v>1.3575520000000001</v>
      </c>
      <c r="G7666">
        <v>42747600</v>
      </c>
      <c r="H7666" t="str">
        <f>TEXT(AppleStock[[#This Row],[Date]],"dddd")</f>
        <v>Thursday</v>
      </c>
      <c r="I7666" t="str">
        <f>MID(AppleStock[[#This Row],[Day]],1,FIND("day",AppleStock[[#This Row],[Day]])-1)</f>
        <v>Thurs</v>
      </c>
      <c r="J7666" s="3">
        <f>AppleStock[[#This Row],[Open]]-AppleStock[[#This Row],[Close]]</f>
        <v>-8.928000000000047E-3</v>
      </c>
      <c r="K7666" t="str">
        <f>IF(AppleStock[[#This Row],[Day Change]]&gt;0,"UP","DOWN")</f>
        <v>DOWN</v>
      </c>
      <c r="L7666" s="2">
        <v>92</v>
      </c>
      <c r="Q7666" s="15"/>
    </row>
    <row r="7667" spans="1:17" x14ac:dyDescent="0.25">
      <c r="A7667" s="1">
        <v>33830</v>
      </c>
      <c r="B7667" s="3">
        <v>1.607143</v>
      </c>
      <c r="C7667" s="3">
        <v>1.616071</v>
      </c>
      <c r="D7667" s="3">
        <v>1.589286</v>
      </c>
      <c r="E7667" s="3">
        <v>1.598214</v>
      </c>
      <c r="F7667" s="3">
        <v>1.3575520000000001</v>
      </c>
      <c r="G7667">
        <v>34025600</v>
      </c>
      <c r="H7667" t="str">
        <f>TEXT(AppleStock[[#This Row],[Date]],"dddd")</f>
        <v>Friday</v>
      </c>
      <c r="I7667" t="str">
        <f>MID(AppleStock[[#This Row],[Day]],1,FIND("day",AppleStock[[#This Row],[Day]])-1)</f>
        <v>Fri</v>
      </c>
      <c r="J7667" s="3">
        <f>AppleStock[[#This Row],[Open]]-AppleStock[[#This Row],[Close]]</f>
        <v>8.9289999999999647E-3</v>
      </c>
      <c r="K7667" t="str">
        <f>IF(AppleStock[[#This Row],[Day Change]]&gt;0,"UP","DOWN")</f>
        <v>UP</v>
      </c>
      <c r="L7667" s="2">
        <v>92</v>
      </c>
      <c r="Q7667" s="15"/>
    </row>
    <row r="7668" spans="1:17" x14ac:dyDescent="0.25">
      <c r="A7668" s="1">
        <v>33833</v>
      </c>
      <c r="B7668" s="3">
        <v>1.580357</v>
      </c>
      <c r="C7668" s="3">
        <v>1.598214</v>
      </c>
      <c r="D7668" s="3">
        <v>1.5625</v>
      </c>
      <c r="E7668" s="3">
        <v>1.598214</v>
      </c>
      <c r="F7668" s="3">
        <v>1.3612059999999999</v>
      </c>
      <c r="G7668">
        <v>32177600</v>
      </c>
      <c r="H7668" t="str">
        <f>TEXT(AppleStock[[#This Row],[Date]],"dddd")</f>
        <v>Monday</v>
      </c>
      <c r="I7668" t="str">
        <f>MID(AppleStock[[#This Row],[Day]],1,FIND("day",AppleStock[[#This Row],[Day]])-1)</f>
        <v>Mon</v>
      </c>
      <c r="J7668" s="3">
        <f>AppleStock[[#This Row],[Open]]-AppleStock[[#This Row],[Close]]</f>
        <v>-1.7857000000000012E-2</v>
      </c>
      <c r="K7668" t="str">
        <f>IF(AppleStock[[#This Row],[Day Change]]&gt;0,"UP","DOWN")</f>
        <v>DOWN</v>
      </c>
      <c r="L7668" s="2">
        <v>92</v>
      </c>
      <c r="Q7668" s="15"/>
    </row>
    <row r="7669" spans="1:17" x14ac:dyDescent="0.25">
      <c r="A7669" s="1">
        <v>33834</v>
      </c>
      <c r="B7669" s="3">
        <v>1.589286</v>
      </c>
      <c r="C7669" s="3">
        <v>1.616071</v>
      </c>
      <c r="D7669" s="3">
        <v>1.589286</v>
      </c>
      <c r="E7669" s="3">
        <v>1.598214</v>
      </c>
      <c r="F7669" s="3">
        <v>1.3612059999999999</v>
      </c>
      <c r="G7669">
        <v>28078400</v>
      </c>
      <c r="H7669" t="str">
        <f>TEXT(AppleStock[[#This Row],[Date]],"dddd")</f>
        <v>Tuesday</v>
      </c>
      <c r="I7669" t="str">
        <f>MID(AppleStock[[#This Row],[Day]],1,FIND("day",AppleStock[[#This Row],[Day]])-1)</f>
        <v>Tues</v>
      </c>
      <c r="J7669" s="3">
        <f>AppleStock[[#This Row],[Open]]-AppleStock[[#This Row],[Close]]</f>
        <v>-8.928000000000047E-3</v>
      </c>
      <c r="K7669" t="str">
        <f>IF(AppleStock[[#This Row],[Day Change]]&gt;0,"UP","DOWN")</f>
        <v>DOWN</v>
      </c>
      <c r="L7669" s="2">
        <v>92</v>
      </c>
      <c r="Q7669" s="15"/>
    </row>
    <row r="7670" spans="1:17" x14ac:dyDescent="0.25">
      <c r="A7670" s="1">
        <v>33835</v>
      </c>
      <c r="B7670" s="3">
        <v>1.59375</v>
      </c>
      <c r="C7670" s="3">
        <v>1.616071</v>
      </c>
      <c r="D7670" s="3">
        <v>1.589286</v>
      </c>
      <c r="E7670" s="3">
        <v>1.589286</v>
      </c>
      <c r="F7670" s="3">
        <v>1.3536010000000001</v>
      </c>
      <c r="G7670">
        <v>42635600</v>
      </c>
      <c r="H7670" t="str">
        <f>TEXT(AppleStock[[#This Row],[Date]],"dddd")</f>
        <v>Wednesday</v>
      </c>
      <c r="I7670" t="str">
        <f>MID(AppleStock[[#This Row],[Day]],1,FIND("day",AppleStock[[#This Row],[Day]])-1)</f>
        <v>Wednes</v>
      </c>
      <c r="J7670" s="3">
        <f>AppleStock[[#This Row],[Open]]-AppleStock[[#This Row],[Close]]</f>
        <v>4.4640000000000235E-3</v>
      </c>
      <c r="K7670" t="str">
        <f>IF(AppleStock[[#This Row],[Day Change]]&gt;0,"UP","DOWN")</f>
        <v>UP</v>
      </c>
      <c r="L7670" s="2">
        <v>92</v>
      </c>
      <c r="Q7670" s="15"/>
    </row>
    <row r="7671" spans="1:17" x14ac:dyDescent="0.25">
      <c r="A7671" s="1">
        <v>33836</v>
      </c>
      <c r="B7671" s="3">
        <v>1.598214</v>
      </c>
      <c r="C7671" s="3">
        <v>1.607143</v>
      </c>
      <c r="D7671" s="3">
        <v>1.580357</v>
      </c>
      <c r="E7671" s="3">
        <v>1.598214</v>
      </c>
      <c r="F7671" s="3">
        <v>1.3612059999999999</v>
      </c>
      <c r="G7671">
        <v>27227200</v>
      </c>
      <c r="H7671" t="str">
        <f>TEXT(AppleStock[[#This Row],[Date]],"dddd")</f>
        <v>Thursday</v>
      </c>
      <c r="I7671" t="str">
        <f>MID(AppleStock[[#This Row],[Day]],1,FIND("day",AppleStock[[#This Row],[Day]])-1)</f>
        <v>Thurs</v>
      </c>
      <c r="J7671" s="3">
        <f>AppleStock[[#This Row],[Open]]-AppleStock[[#This Row],[Close]]</f>
        <v>0</v>
      </c>
      <c r="K7671" t="str">
        <f>IF(AppleStock[[#This Row],[Day Change]]&gt;0,"UP","DOWN")</f>
        <v>DOWN</v>
      </c>
      <c r="L7671" s="2">
        <v>92</v>
      </c>
      <c r="Q7671" s="15"/>
    </row>
    <row r="7672" spans="1:17" x14ac:dyDescent="0.25">
      <c r="A7672" s="1">
        <v>33837</v>
      </c>
      <c r="B7672" s="3">
        <v>1.598214</v>
      </c>
      <c r="C7672" s="3">
        <v>1.616071</v>
      </c>
      <c r="D7672" s="3">
        <v>1.571429</v>
      </c>
      <c r="E7672" s="3">
        <v>1.59375</v>
      </c>
      <c r="F7672" s="3">
        <v>1.3574029999999999</v>
      </c>
      <c r="G7672">
        <v>27367200</v>
      </c>
      <c r="H7672" t="str">
        <f>TEXT(AppleStock[[#This Row],[Date]],"dddd")</f>
        <v>Friday</v>
      </c>
      <c r="I7672" t="str">
        <f>MID(AppleStock[[#This Row],[Day]],1,FIND("day",AppleStock[[#This Row],[Day]])-1)</f>
        <v>Fri</v>
      </c>
      <c r="J7672" s="3">
        <f>AppleStock[[#This Row],[Open]]-AppleStock[[#This Row],[Close]]</f>
        <v>4.4640000000000235E-3</v>
      </c>
      <c r="K7672" t="str">
        <f>IF(AppleStock[[#This Row],[Day Change]]&gt;0,"UP","DOWN")</f>
        <v>UP</v>
      </c>
      <c r="L7672" s="2">
        <v>92</v>
      </c>
      <c r="Q7672" s="15"/>
    </row>
    <row r="7673" spans="1:17" x14ac:dyDescent="0.25">
      <c r="A7673" s="1">
        <v>33840</v>
      </c>
      <c r="B7673" s="3">
        <v>1.580357</v>
      </c>
      <c r="C7673" s="3">
        <v>1.598214</v>
      </c>
      <c r="D7673" s="3">
        <v>1.544643</v>
      </c>
      <c r="E7673" s="3">
        <v>1.544643</v>
      </c>
      <c r="F7673" s="3">
        <v>1.3155790000000001</v>
      </c>
      <c r="G7673">
        <v>38043600</v>
      </c>
      <c r="H7673" t="str">
        <f>TEXT(AppleStock[[#This Row],[Date]],"dddd")</f>
        <v>Monday</v>
      </c>
      <c r="I7673" t="str">
        <f>MID(AppleStock[[#This Row],[Day]],1,FIND("day",AppleStock[[#This Row],[Day]])-1)</f>
        <v>Mon</v>
      </c>
      <c r="J7673" s="3">
        <f>AppleStock[[#This Row],[Open]]-AppleStock[[#This Row],[Close]]</f>
        <v>3.5714000000000024E-2</v>
      </c>
      <c r="K7673" t="str">
        <f>IF(AppleStock[[#This Row],[Day Change]]&gt;0,"UP","DOWN")</f>
        <v>UP</v>
      </c>
      <c r="L7673" s="2">
        <v>92</v>
      </c>
      <c r="Q7673" s="15"/>
    </row>
    <row r="7674" spans="1:17" x14ac:dyDescent="0.25">
      <c r="A7674" s="1">
        <v>33841</v>
      </c>
      <c r="B7674" s="3">
        <v>1.544643</v>
      </c>
      <c r="C7674" s="3">
        <v>1.589286</v>
      </c>
      <c r="D7674" s="3">
        <v>1.544643</v>
      </c>
      <c r="E7674" s="3">
        <v>1.584821</v>
      </c>
      <c r="F7674" s="3">
        <v>1.349799</v>
      </c>
      <c r="G7674">
        <v>33090400</v>
      </c>
      <c r="H7674" t="str">
        <f>TEXT(AppleStock[[#This Row],[Date]],"dddd")</f>
        <v>Tuesday</v>
      </c>
      <c r="I7674" t="str">
        <f>MID(AppleStock[[#This Row],[Day]],1,FIND("day",AppleStock[[#This Row],[Day]])-1)</f>
        <v>Tues</v>
      </c>
      <c r="J7674" s="3">
        <f>AppleStock[[#This Row],[Open]]-AppleStock[[#This Row],[Close]]</f>
        <v>-4.0178000000000047E-2</v>
      </c>
      <c r="K7674" t="str">
        <f>IF(AppleStock[[#This Row],[Day Change]]&gt;0,"UP","DOWN")</f>
        <v>DOWN</v>
      </c>
      <c r="L7674" s="2">
        <v>92</v>
      </c>
      <c r="Q7674" s="15"/>
    </row>
    <row r="7675" spans="1:17" x14ac:dyDescent="0.25">
      <c r="A7675" s="1">
        <v>33842</v>
      </c>
      <c r="B7675" s="3">
        <v>1.580357</v>
      </c>
      <c r="C7675" s="3">
        <v>1.589286</v>
      </c>
      <c r="D7675" s="3">
        <v>1.544643</v>
      </c>
      <c r="E7675" s="3">
        <v>1.580357</v>
      </c>
      <c r="F7675" s="3">
        <v>1.3459970000000001</v>
      </c>
      <c r="G7675">
        <v>30265200</v>
      </c>
      <c r="H7675" t="str">
        <f>TEXT(AppleStock[[#This Row],[Date]],"dddd")</f>
        <v>Wednesday</v>
      </c>
      <c r="I7675" t="str">
        <f>MID(AppleStock[[#This Row],[Day]],1,FIND("day",AppleStock[[#This Row],[Day]])-1)</f>
        <v>Wednes</v>
      </c>
      <c r="J7675" s="3">
        <f>AppleStock[[#This Row],[Open]]-AppleStock[[#This Row],[Close]]</f>
        <v>0</v>
      </c>
      <c r="K7675" t="str">
        <f>IF(AppleStock[[#This Row],[Day Change]]&gt;0,"UP","DOWN")</f>
        <v>DOWN</v>
      </c>
      <c r="L7675" s="2">
        <v>92</v>
      </c>
      <c r="Q7675" s="15"/>
    </row>
    <row r="7676" spans="1:17" x14ac:dyDescent="0.25">
      <c r="A7676" s="1">
        <v>33843</v>
      </c>
      <c r="B7676" s="3">
        <v>1.598214</v>
      </c>
      <c r="C7676" s="3">
        <v>1.611607</v>
      </c>
      <c r="D7676" s="3">
        <v>1.580357</v>
      </c>
      <c r="E7676" s="3">
        <v>1.589286</v>
      </c>
      <c r="F7676" s="3">
        <v>1.3536010000000001</v>
      </c>
      <c r="G7676">
        <v>20686400</v>
      </c>
      <c r="H7676" t="str">
        <f>TEXT(AppleStock[[#This Row],[Date]],"dddd")</f>
        <v>Thursday</v>
      </c>
      <c r="I7676" t="str">
        <f>MID(AppleStock[[#This Row],[Day]],1,FIND("day",AppleStock[[#This Row],[Day]])-1)</f>
        <v>Thurs</v>
      </c>
      <c r="J7676" s="3">
        <f>AppleStock[[#This Row],[Open]]-AppleStock[[#This Row],[Close]]</f>
        <v>8.928000000000047E-3</v>
      </c>
      <c r="K7676" t="str">
        <f>IF(AppleStock[[#This Row],[Day Change]]&gt;0,"UP","DOWN")</f>
        <v>UP</v>
      </c>
      <c r="L7676" s="2">
        <v>92</v>
      </c>
      <c r="Q7676" s="15"/>
    </row>
    <row r="7677" spans="1:17" x14ac:dyDescent="0.25">
      <c r="A7677" s="1">
        <v>33844</v>
      </c>
      <c r="B7677" s="3">
        <v>1.580357</v>
      </c>
      <c r="C7677" s="3">
        <v>1.616071</v>
      </c>
      <c r="D7677" s="3">
        <v>1.571429</v>
      </c>
      <c r="E7677" s="3">
        <v>1.607143</v>
      </c>
      <c r="F7677" s="3">
        <v>1.3688100000000001</v>
      </c>
      <c r="G7677">
        <v>15310400</v>
      </c>
      <c r="H7677" t="str">
        <f>TEXT(AppleStock[[#This Row],[Date]],"dddd")</f>
        <v>Friday</v>
      </c>
      <c r="I7677" t="str">
        <f>MID(AppleStock[[#This Row],[Day]],1,FIND("day",AppleStock[[#This Row],[Day]])-1)</f>
        <v>Fri</v>
      </c>
      <c r="J7677" s="3">
        <f>AppleStock[[#This Row],[Open]]-AppleStock[[#This Row],[Close]]</f>
        <v>-2.6785999999999976E-2</v>
      </c>
      <c r="K7677" t="str">
        <f>IF(AppleStock[[#This Row],[Day Change]]&gt;0,"UP","DOWN")</f>
        <v>DOWN</v>
      </c>
      <c r="L7677" s="2">
        <v>92</v>
      </c>
      <c r="Q7677" s="15"/>
    </row>
    <row r="7678" spans="1:17" x14ac:dyDescent="0.25">
      <c r="A7678" s="1">
        <v>33847</v>
      </c>
      <c r="B7678" s="3">
        <v>1.607143</v>
      </c>
      <c r="C7678" s="3">
        <v>1.651786</v>
      </c>
      <c r="D7678" s="3">
        <v>1.598214</v>
      </c>
      <c r="E7678" s="3">
        <v>1.642857</v>
      </c>
      <c r="F7678" s="3">
        <v>1.3992279999999999</v>
      </c>
      <c r="G7678">
        <v>30279200</v>
      </c>
      <c r="H7678" t="str">
        <f>TEXT(AppleStock[[#This Row],[Date]],"dddd")</f>
        <v>Monday</v>
      </c>
      <c r="I7678" t="str">
        <f>MID(AppleStock[[#This Row],[Day]],1,FIND("day",AppleStock[[#This Row],[Day]])-1)</f>
        <v>Mon</v>
      </c>
      <c r="J7678" s="3">
        <f>AppleStock[[#This Row],[Open]]-AppleStock[[#This Row],[Close]]</f>
        <v>-3.5714000000000024E-2</v>
      </c>
      <c r="K7678" t="str">
        <f>IF(AppleStock[[#This Row],[Day Change]]&gt;0,"UP","DOWN")</f>
        <v>DOWN</v>
      </c>
      <c r="L7678" s="2">
        <v>92</v>
      </c>
      <c r="Q7678" s="15"/>
    </row>
    <row r="7679" spans="1:17" x14ac:dyDescent="0.25">
      <c r="A7679" s="1">
        <v>33848</v>
      </c>
      <c r="B7679" s="3">
        <v>1.651786</v>
      </c>
      <c r="C7679" s="3">
        <v>1.660714</v>
      </c>
      <c r="D7679" s="3">
        <v>1.633929</v>
      </c>
      <c r="E7679" s="3">
        <v>1.660714</v>
      </c>
      <c r="F7679" s="3">
        <v>1.4144369999999999</v>
      </c>
      <c r="G7679">
        <v>15072400</v>
      </c>
      <c r="H7679" t="str">
        <f>TEXT(AppleStock[[#This Row],[Date]],"dddd")</f>
        <v>Tuesday</v>
      </c>
      <c r="I7679" t="str">
        <f>MID(AppleStock[[#This Row],[Day]],1,FIND("day",AppleStock[[#This Row],[Day]])-1)</f>
        <v>Tues</v>
      </c>
      <c r="J7679" s="3">
        <f>AppleStock[[#This Row],[Open]]-AppleStock[[#This Row],[Close]]</f>
        <v>-8.928000000000047E-3</v>
      </c>
      <c r="K7679" t="str">
        <f>IF(AppleStock[[#This Row],[Day Change]]&gt;0,"UP","DOWN")</f>
        <v>DOWN</v>
      </c>
      <c r="L7679" s="2">
        <v>92</v>
      </c>
      <c r="Q7679" s="15"/>
    </row>
    <row r="7680" spans="1:17" x14ac:dyDescent="0.25">
      <c r="A7680" s="1">
        <v>33849</v>
      </c>
      <c r="B7680" s="3">
        <v>1.660714</v>
      </c>
      <c r="C7680" s="3">
        <v>1.741071</v>
      </c>
      <c r="D7680" s="3">
        <v>1.660714</v>
      </c>
      <c r="E7680" s="3">
        <v>1.732143</v>
      </c>
      <c r="F7680" s="3">
        <v>1.4752730000000001</v>
      </c>
      <c r="G7680">
        <v>47474000</v>
      </c>
      <c r="H7680" t="str">
        <f>TEXT(AppleStock[[#This Row],[Date]],"dddd")</f>
        <v>Wednesday</v>
      </c>
      <c r="I7680" t="str">
        <f>MID(AppleStock[[#This Row],[Day]],1,FIND("day",AppleStock[[#This Row],[Day]])-1)</f>
        <v>Wednes</v>
      </c>
      <c r="J7680" s="3">
        <f>AppleStock[[#This Row],[Open]]-AppleStock[[#This Row],[Close]]</f>
        <v>-7.1428999999999965E-2</v>
      </c>
      <c r="K7680" t="str">
        <f>IF(AppleStock[[#This Row],[Day Change]]&gt;0,"UP","DOWN")</f>
        <v>DOWN</v>
      </c>
      <c r="L7680" s="2">
        <v>92</v>
      </c>
      <c r="Q7680" s="15"/>
    </row>
    <row r="7681" spans="1:17" x14ac:dyDescent="0.25">
      <c r="A7681" s="1">
        <v>33850</v>
      </c>
      <c r="B7681" s="3">
        <v>1.75</v>
      </c>
      <c r="C7681" s="3">
        <v>1.758929</v>
      </c>
      <c r="D7681" s="3">
        <v>1.705357</v>
      </c>
      <c r="E7681" s="3">
        <v>1.705357</v>
      </c>
      <c r="F7681" s="3">
        <v>1.4524600000000001</v>
      </c>
      <c r="G7681">
        <v>52964800</v>
      </c>
      <c r="H7681" t="str">
        <f>TEXT(AppleStock[[#This Row],[Date]],"dddd")</f>
        <v>Thursday</v>
      </c>
      <c r="I7681" t="str">
        <f>MID(AppleStock[[#This Row],[Day]],1,FIND("day",AppleStock[[#This Row],[Day]])-1)</f>
        <v>Thurs</v>
      </c>
      <c r="J7681" s="3">
        <f>AppleStock[[#This Row],[Open]]-AppleStock[[#This Row],[Close]]</f>
        <v>4.4642999999999988E-2</v>
      </c>
      <c r="K7681" t="str">
        <f>IF(AppleStock[[#This Row],[Day Change]]&gt;0,"UP","DOWN")</f>
        <v>UP</v>
      </c>
      <c r="L7681" s="2">
        <v>92</v>
      </c>
      <c r="Q7681" s="15"/>
    </row>
    <row r="7682" spans="1:17" x14ac:dyDescent="0.25">
      <c r="A7682" s="1">
        <v>33851</v>
      </c>
      <c r="B7682" s="3">
        <v>1.723214</v>
      </c>
      <c r="C7682" s="3">
        <v>1.723214</v>
      </c>
      <c r="D7682" s="3">
        <v>1.669643</v>
      </c>
      <c r="E7682" s="3">
        <v>1.6875</v>
      </c>
      <c r="F7682" s="3">
        <v>1.4372510000000001</v>
      </c>
      <c r="G7682">
        <v>15808800</v>
      </c>
      <c r="H7682" t="str">
        <f>TEXT(AppleStock[[#This Row],[Date]],"dddd")</f>
        <v>Friday</v>
      </c>
      <c r="I7682" t="str">
        <f>MID(AppleStock[[#This Row],[Day]],1,FIND("day",AppleStock[[#This Row],[Day]])-1)</f>
        <v>Fri</v>
      </c>
      <c r="J7682" s="3">
        <f>AppleStock[[#This Row],[Open]]-AppleStock[[#This Row],[Close]]</f>
        <v>3.5714000000000024E-2</v>
      </c>
      <c r="K7682" t="str">
        <f>IF(AppleStock[[#This Row],[Day Change]]&gt;0,"UP","DOWN")</f>
        <v>UP</v>
      </c>
      <c r="L7682" s="2">
        <v>92</v>
      </c>
      <c r="Q7682" s="15"/>
    </row>
    <row r="7683" spans="1:17" x14ac:dyDescent="0.25">
      <c r="A7683" s="1">
        <v>33855</v>
      </c>
      <c r="B7683" s="3">
        <v>1.669643</v>
      </c>
      <c r="C7683" s="3">
        <v>1.714286</v>
      </c>
      <c r="D7683" s="3">
        <v>1.660714</v>
      </c>
      <c r="E7683" s="3">
        <v>1.705357</v>
      </c>
      <c r="F7683" s="3">
        <v>1.4524600000000001</v>
      </c>
      <c r="G7683">
        <v>17500000</v>
      </c>
      <c r="H7683" t="str">
        <f>TEXT(AppleStock[[#This Row],[Date]],"dddd")</f>
        <v>Tuesday</v>
      </c>
      <c r="I7683" t="str">
        <f>MID(AppleStock[[#This Row],[Day]],1,FIND("day",AppleStock[[#This Row],[Day]])-1)</f>
        <v>Tues</v>
      </c>
      <c r="J7683" s="3">
        <f>AppleStock[[#This Row],[Open]]-AppleStock[[#This Row],[Close]]</f>
        <v>-3.5714000000000024E-2</v>
      </c>
      <c r="K7683" t="str">
        <f>IF(AppleStock[[#This Row],[Day Change]]&gt;0,"UP","DOWN")</f>
        <v>DOWN</v>
      </c>
      <c r="L7683" s="2">
        <v>92</v>
      </c>
      <c r="Q7683" s="15"/>
    </row>
    <row r="7684" spans="1:17" x14ac:dyDescent="0.25">
      <c r="A7684" s="1">
        <v>33856</v>
      </c>
      <c r="B7684" s="3">
        <v>1.714286</v>
      </c>
      <c r="C7684" s="3">
        <v>1.758929</v>
      </c>
      <c r="D7684" s="3">
        <v>1.705357</v>
      </c>
      <c r="E7684" s="3">
        <v>1.75</v>
      </c>
      <c r="F7684" s="3">
        <v>1.4904820000000001</v>
      </c>
      <c r="G7684">
        <v>39300800</v>
      </c>
      <c r="H7684" t="str">
        <f>TEXT(AppleStock[[#This Row],[Date]],"dddd")</f>
        <v>Wednesday</v>
      </c>
      <c r="I7684" t="str">
        <f>MID(AppleStock[[#This Row],[Day]],1,FIND("day",AppleStock[[#This Row],[Day]])-1)</f>
        <v>Wednes</v>
      </c>
      <c r="J7684" s="3">
        <f>AppleStock[[#This Row],[Open]]-AppleStock[[#This Row],[Close]]</f>
        <v>-3.5714000000000024E-2</v>
      </c>
      <c r="K7684" t="str">
        <f>IF(AppleStock[[#This Row],[Day Change]]&gt;0,"UP","DOWN")</f>
        <v>DOWN</v>
      </c>
      <c r="L7684" s="2">
        <v>92</v>
      </c>
      <c r="Q7684" s="15"/>
    </row>
    <row r="7685" spans="1:17" x14ac:dyDescent="0.25">
      <c r="A7685" s="1">
        <v>33857</v>
      </c>
      <c r="B7685" s="3">
        <v>1.714286</v>
      </c>
      <c r="C7685" s="3">
        <v>1.767857</v>
      </c>
      <c r="D7685" s="3">
        <v>1.696429</v>
      </c>
      <c r="E7685" s="3">
        <v>1.758929</v>
      </c>
      <c r="F7685" s="3">
        <v>1.4980869999999999</v>
      </c>
      <c r="G7685">
        <v>57044400</v>
      </c>
      <c r="H7685" t="str">
        <f>TEXT(AppleStock[[#This Row],[Date]],"dddd")</f>
        <v>Thursday</v>
      </c>
      <c r="I7685" t="str">
        <f>MID(AppleStock[[#This Row],[Day]],1,FIND("day",AppleStock[[#This Row],[Day]])-1)</f>
        <v>Thurs</v>
      </c>
      <c r="J7685" s="3">
        <f>AppleStock[[#This Row],[Open]]-AppleStock[[#This Row],[Close]]</f>
        <v>-4.4642999999999988E-2</v>
      </c>
      <c r="K7685" t="str">
        <f>IF(AppleStock[[#This Row],[Day Change]]&gt;0,"UP","DOWN")</f>
        <v>DOWN</v>
      </c>
      <c r="L7685" s="2">
        <v>92</v>
      </c>
      <c r="Q7685" s="15"/>
    </row>
    <row r="7686" spans="1:17" x14ac:dyDescent="0.25">
      <c r="A7686" s="1">
        <v>33858</v>
      </c>
      <c r="B7686" s="3">
        <v>1.75</v>
      </c>
      <c r="C7686" s="3">
        <v>1.758929</v>
      </c>
      <c r="D7686" s="3">
        <v>1.696429</v>
      </c>
      <c r="E7686" s="3">
        <v>1.700893</v>
      </c>
      <c r="F7686" s="3">
        <v>1.4486570000000001</v>
      </c>
      <c r="G7686">
        <v>44970800</v>
      </c>
      <c r="H7686" t="str">
        <f>TEXT(AppleStock[[#This Row],[Date]],"dddd")</f>
        <v>Friday</v>
      </c>
      <c r="I7686" t="str">
        <f>MID(AppleStock[[#This Row],[Day]],1,FIND("day",AppleStock[[#This Row],[Day]])-1)</f>
        <v>Fri</v>
      </c>
      <c r="J7686" s="3">
        <f>AppleStock[[#This Row],[Open]]-AppleStock[[#This Row],[Close]]</f>
        <v>4.9107000000000012E-2</v>
      </c>
      <c r="K7686" t="str">
        <f>IF(AppleStock[[#This Row],[Day Change]]&gt;0,"UP","DOWN")</f>
        <v>UP</v>
      </c>
      <c r="L7686" s="2">
        <v>92</v>
      </c>
      <c r="Q7686" s="15"/>
    </row>
    <row r="7687" spans="1:17" x14ac:dyDescent="0.25">
      <c r="A7687" s="1">
        <v>33861</v>
      </c>
      <c r="B7687" s="3">
        <v>1.75</v>
      </c>
      <c r="C7687" s="3">
        <v>1.785714</v>
      </c>
      <c r="D7687" s="3">
        <v>1.732143</v>
      </c>
      <c r="E7687" s="3">
        <v>1.767857</v>
      </c>
      <c r="F7687" s="3">
        <v>1.5056909999999999</v>
      </c>
      <c r="G7687">
        <v>53670400</v>
      </c>
      <c r="H7687" t="str">
        <f>TEXT(AppleStock[[#This Row],[Date]],"dddd")</f>
        <v>Monday</v>
      </c>
      <c r="I7687" t="str">
        <f>MID(AppleStock[[#This Row],[Day]],1,FIND("day",AppleStock[[#This Row],[Day]])-1)</f>
        <v>Mon</v>
      </c>
      <c r="J7687" s="3">
        <f>AppleStock[[#This Row],[Open]]-AppleStock[[#This Row],[Close]]</f>
        <v>-1.7857000000000012E-2</v>
      </c>
      <c r="K7687" t="str">
        <f>IF(AppleStock[[#This Row],[Day Change]]&gt;0,"UP","DOWN")</f>
        <v>DOWN</v>
      </c>
      <c r="L7687" s="2">
        <v>92</v>
      </c>
      <c r="Q7687" s="15"/>
    </row>
    <row r="7688" spans="1:17" x14ac:dyDescent="0.25">
      <c r="A7688" s="1">
        <v>33862</v>
      </c>
      <c r="B7688" s="3">
        <v>1.758929</v>
      </c>
      <c r="C7688" s="3">
        <v>1.758929</v>
      </c>
      <c r="D7688" s="3">
        <v>1.705357</v>
      </c>
      <c r="E7688" s="3">
        <v>1.723214</v>
      </c>
      <c r="F7688" s="3">
        <v>1.467668</v>
      </c>
      <c r="G7688">
        <v>54630800</v>
      </c>
      <c r="H7688" t="str">
        <f>TEXT(AppleStock[[#This Row],[Date]],"dddd")</f>
        <v>Tuesday</v>
      </c>
      <c r="I7688" t="str">
        <f>MID(AppleStock[[#This Row],[Day]],1,FIND("day",AppleStock[[#This Row],[Day]])-1)</f>
        <v>Tues</v>
      </c>
      <c r="J7688" s="3">
        <f>AppleStock[[#This Row],[Open]]-AppleStock[[#This Row],[Close]]</f>
        <v>3.5714999999999941E-2</v>
      </c>
      <c r="K7688" t="str">
        <f>IF(AppleStock[[#This Row],[Day Change]]&gt;0,"UP","DOWN")</f>
        <v>UP</v>
      </c>
      <c r="L7688" s="2">
        <v>92</v>
      </c>
      <c r="Q7688" s="15"/>
    </row>
    <row r="7689" spans="1:17" x14ac:dyDescent="0.25">
      <c r="A7689" s="1">
        <v>33863</v>
      </c>
      <c r="B7689" s="3">
        <v>1.705357</v>
      </c>
      <c r="C7689" s="3">
        <v>1.723214</v>
      </c>
      <c r="D7689" s="3">
        <v>1.660714</v>
      </c>
      <c r="E7689" s="3">
        <v>1.678571</v>
      </c>
      <c r="F7689" s="3">
        <v>1.429646</v>
      </c>
      <c r="G7689">
        <v>44679600</v>
      </c>
      <c r="H7689" t="str">
        <f>TEXT(AppleStock[[#This Row],[Date]],"dddd")</f>
        <v>Wednesday</v>
      </c>
      <c r="I7689" t="str">
        <f>MID(AppleStock[[#This Row],[Day]],1,FIND("day",AppleStock[[#This Row],[Day]])-1)</f>
        <v>Wednes</v>
      </c>
      <c r="J7689" s="3">
        <f>AppleStock[[#This Row],[Open]]-AppleStock[[#This Row],[Close]]</f>
        <v>2.6785999999999976E-2</v>
      </c>
      <c r="K7689" t="str">
        <f>IF(AppleStock[[#This Row],[Day Change]]&gt;0,"UP","DOWN")</f>
        <v>UP</v>
      </c>
      <c r="L7689" s="2">
        <v>92</v>
      </c>
      <c r="Q7689" s="15"/>
    </row>
    <row r="7690" spans="1:17" x14ac:dyDescent="0.25">
      <c r="A7690" s="1">
        <v>33864</v>
      </c>
      <c r="B7690" s="3">
        <v>1.6875</v>
      </c>
      <c r="C7690" s="3">
        <v>1.6875</v>
      </c>
      <c r="D7690" s="3">
        <v>1.620536</v>
      </c>
      <c r="E7690" s="3">
        <v>1.642857</v>
      </c>
      <c r="F7690" s="3">
        <v>1.3992279999999999</v>
      </c>
      <c r="G7690">
        <v>43108800</v>
      </c>
      <c r="H7690" t="str">
        <f>TEXT(AppleStock[[#This Row],[Date]],"dddd")</f>
        <v>Thursday</v>
      </c>
      <c r="I7690" t="str">
        <f>MID(AppleStock[[#This Row],[Day]],1,FIND("day",AppleStock[[#This Row],[Day]])-1)</f>
        <v>Thurs</v>
      </c>
      <c r="J7690" s="3">
        <f>AppleStock[[#This Row],[Open]]-AppleStock[[#This Row],[Close]]</f>
        <v>4.4642999999999988E-2</v>
      </c>
      <c r="K7690" t="str">
        <f>IF(AppleStock[[#This Row],[Day Change]]&gt;0,"UP","DOWN")</f>
        <v>UP</v>
      </c>
      <c r="L7690" s="2">
        <v>92</v>
      </c>
      <c r="Q7690" s="15"/>
    </row>
    <row r="7691" spans="1:17" x14ac:dyDescent="0.25">
      <c r="A7691" s="1">
        <v>33865</v>
      </c>
      <c r="B7691" s="3">
        <v>1.633929</v>
      </c>
      <c r="C7691" s="3">
        <v>1.674107</v>
      </c>
      <c r="D7691" s="3">
        <v>1.616071</v>
      </c>
      <c r="E7691" s="3">
        <v>1.660714</v>
      </c>
      <c r="F7691" s="3">
        <v>1.4144369999999999</v>
      </c>
      <c r="G7691">
        <v>28901600</v>
      </c>
      <c r="H7691" t="str">
        <f>TEXT(AppleStock[[#This Row],[Date]],"dddd")</f>
        <v>Friday</v>
      </c>
      <c r="I7691" t="str">
        <f>MID(AppleStock[[#This Row],[Day]],1,FIND("day",AppleStock[[#This Row],[Day]])-1)</f>
        <v>Fri</v>
      </c>
      <c r="J7691" s="3">
        <f>AppleStock[[#This Row],[Open]]-AppleStock[[#This Row],[Close]]</f>
        <v>-2.6785000000000059E-2</v>
      </c>
      <c r="K7691" t="str">
        <f>IF(AppleStock[[#This Row],[Day Change]]&gt;0,"UP","DOWN")</f>
        <v>DOWN</v>
      </c>
      <c r="L7691" s="2">
        <v>92</v>
      </c>
      <c r="Q7691" s="15"/>
    </row>
    <row r="7692" spans="1:17" x14ac:dyDescent="0.25">
      <c r="A7692" s="1">
        <v>33868</v>
      </c>
      <c r="B7692" s="3">
        <v>1.669643</v>
      </c>
      <c r="C7692" s="3">
        <v>1.705357</v>
      </c>
      <c r="D7692" s="3">
        <v>1.651786</v>
      </c>
      <c r="E7692" s="3">
        <v>1.660714</v>
      </c>
      <c r="F7692" s="3">
        <v>1.4144369999999999</v>
      </c>
      <c r="G7692">
        <v>22419600</v>
      </c>
      <c r="H7692" t="str">
        <f>TEXT(AppleStock[[#This Row],[Date]],"dddd")</f>
        <v>Monday</v>
      </c>
      <c r="I7692" t="str">
        <f>MID(AppleStock[[#This Row],[Day]],1,FIND("day",AppleStock[[#This Row],[Day]])-1)</f>
        <v>Mon</v>
      </c>
      <c r="J7692" s="3">
        <f>AppleStock[[#This Row],[Open]]-AppleStock[[#This Row],[Close]]</f>
        <v>8.9289999999999647E-3</v>
      </c>
      <c r="K7692" t="str">
        <f>IF(AppleStock[[#This Row],[Day Change]]&gt;0,"UP","DOWN")</f>
        <v>UP</v>
      </c>
      <c r="L7692" s="2">
        <v>92</v>
      </c>
      <c r="Q7692" s="15"/>
    </row>
    <row r="7693" spans="1:17" x14ac:dyDescent="0.25">
      <c r="A7693" s="1">
        <v>33869</v>
      </c>
      <c r="B7693" s="3">
        <v>1.669643</v>
      </c>
      <c r="C7693" s="3">
        <v>1.669643</v>
      </c>
      <c r="D7693" s="3">
        <v>1.616071</v>
      </c>
      <c r="E7693" s="3">
        <v>1.633929</v>
      </c>
      <c r="F7693" s="3">
        <v>1.3916230000000001</v>
      </c>
      <c r="G7693">
        <v>27885200</v>
      </c>
      <c r="H7693" t="str">
        <f>TEXT(AppleStock[[#This Row],[Date]],"dddd")</f>
        <v>Tuesday</v>
      </c>
      <c r="I7693" t="str">
        <f>MID(AppleStock[[#This Row],[Day]],1,FIND("day",AppleStock[[#This Row],[Day]])-1)</f>
        <v>Tues</v>
      </c>
      <c r="J7693" s="3">
        <f>AppleStock[[#This Row],[Open]]-AppleStock[[#This Row],[Close]]</f>
        <v>3.5714000000000024E-2</v>
      </c>
      <c r="K7693" t="str">
        <f>IF(AppleStock[[#This Row],[Day Change]]&gt;0,"UP","DOWN")</f>
        <v>UP</v>
      </c>
      <c r="L7693" s="2">
        <v>92</v>
      </c>
      <c r="Q7693" s="15"/>
    </row>
    <row r="7694" spans="1:17" x14ac:dyDescent="0.25">
      <c r="A7694" s="1">
        <v>33870</v>
      </c>
      <c r="B7694" s="3">
        <v>1.642857</v>
      </c>
      <c r="C7694" s="3">
        <v>1.696429</v>
      </c>
      <c r="D7694" s="3">
        <v>1.625</v>
      </c>
      <c r="E7694" s="3">
        <v>1.696429</v>
      </c>
      <c r="F7694" s="3">
        <v>1.444855</v>
      </c>
      <c r="G7694">
        <v>30993200</v>
      </c>
      <c r="H7694" t="str">
        <f>TEXT(AppleStock[[#This Row],[Date]],"dddd")</f>
        <v>Wednesday</v>
      </c>
      <c r="I7694" t="str">
        <f>MID(AppleStock[[#This Row],[Day]],1,FIND("day",AppleStock[[#This Row],[Day]])-1)</f>
        <v>Wednes</v>
      </c>
      <c r="J7694" s="3">
        <f>AppleStock[[#This Row],[Open]]-AppleStock[[#This Row],[Close]]</f>
        <v>-5.3571999999999953E-2</v>
      </c>
      <c r="K7694" t="str">
        <f>IF(AppleStock[[#This Row],[Day Change]]&gt;0,"UP","DOWN")</f>
        <v>DOWN</v>
      </c>
      <c r="L7694" s="2">
        <v>92</v>
      </c>
      <c r="Q7694" s="15"/>
    </row>
    <row r="7695" spans="1:17" x14ac:dyDescent="0.25">
      <c r="A7695" s="1">
        <v>33871</v>
      </c>
      <c r="B7695" s="3">
        <v>1.6875</v>
      </c>
      <c r="C7695" s="3">
        <v>1.705357</v>
      </c>
      <c r="D7695" s="3">
        <v>1.651786</v>
      </c>
      <c r="E7695" s="3">
        <v>1.651786</v>
      </c>
      <c r="F7695" s="3">
        <v>1.406833</v>
      </c>
      <c r="G7695">
        <v>31413200</v>
      </c>
      <c r="H7695" t="str">
        <f>TEXT(AppleStock[[#This Row],[Date]],"dddd")</f>
        <v>Thursday</v>
      </c>
      <c r="I7695" t="str">
        <f>MID(AppleStock[[#This Row],[Day]],1,FIND("day",AppleStock[[#This Row],[Day]])-1)</f>
        <v>Thurs</v>
      </c>
      <c r="J7695" s="3">
        <f>AppleStock[[#This Row],[Open]]-AppleStock[[#This Row],[Close]]</f>
        <v>3.5714000000000024E-2</v>
      </c>
      <c r="K7695" t="str">
        <f>IF(AppleStock[[#This Row],[Day Change]]&gt;0,"UP","DOWN")</f>
        <v>UP</v>
      </c>
      <c r="L7695" s="2">
        <v>92</v>
      </c>
      <c r="Q7695" s="15"/>
    </row>
    <row r="7696" spans="1:17" x14ac:dyDescent="0.25">
      <c r="A7696" s="1">
        <v>33872</v>
      </c>
      <c r="B7696" s="3">
        <v>1.651786</v>
      </c>
      <c r="C7696" s="3">
        <v>1.660714</v>
      </c>
      <c r="D7696" s="3">
        <v>1.616071</v>
      </c>
      <c r="E7696" s="3">
        <v>1.625</v>
      </c>
      <c r="F7696" s="3">
        <v>1.3840190000000001</v>
      </c>
      <c r="G7696">
        <v>34367200</v>
      </c>
      <c r="H7696" t="str">
        <f>TEXT(AppleStock[[#This Row],[Date]],"dddd")</f>
        <v>Friday</v>
      </c>
      <c r="I7696" t="str">
        <f>MID(AppleStock[[#This Row],[Day]],1,FIND("day",AppleStock[[#This Row],[Day]])-1)</f>
        <v>Fri</v>
      </c>
      <c r="J7696" s="3">
        <f>AppleStock[[#This Row],[Open]]-AppleStock[[#This Row],[Close]]</f>
        <v>2.6785999999999976E-2</v>
      </c>
      <c r="K7696" t="str">
        <f>IF(AppleStock[[#This Row],[Day Change]]&gt;0,"UP","DOWN")</f>
        <v>UP</v>
      </c>
      <c r="L7696" s="2">
        <v>92</v>
      </c>
      <c r="Q7696" s="15"/>
    </row>
    <row r="7697" spans="1:17" x14ac:dyDescent="0.25">
      <c r="A7697" s="1">
        <v>33875</v>
      </c>
      <c r="B7697" s="3">
        <v>1.607143</v>
      </c>
      <c r="C7697" s="3">
        <v>1.607143</v>
      </c>
      <c r="D7697" s="3">
        <v>1.5625</v>
      </c>
      <c r="E7697" s="3">
        <v>1.598214</v>
      </c>
      <c r="F7697" s="3">
        <v>1.3612059999999999</v>
      </c>
      <c r="G7697">
        <v>37380000</v>
      </c>
      <c r="H7697" t="str">
        <f>TEXT(AppleStock[[#This Row],[Date]],"dddd")</f>
        <v>Monday</v>
      </c>
      <c r="I7697" t="str">
        <f>MID(AppleStock[[#This Row],[Day]],1,FIND("day",AppleStock[[#This Row],[Day]])-1)</f>
        <v>Mon</v>
      </c>
      <c r="J7697" s="3">
        <f>AppleStock[[#This Row],[Open]]-AppleStock[[#This Row],[Close]]</f>
        <v>8.9289999999999647E-3</v>
      </c>
      <c r="K7697" t="str">
        <f>IF(AppleStock[[#This Row],[Day Change]]&gt;0,"UP","DOWN")</f>
        <v>UP</v>
      </c>
      <c r="L7697" s="2">
        <v>92</v>
      </c>
      <c r="Q7697" s="15"/>
    </row>
    <row r="7698" spans="1:17" x14ac:dyDescent="0.25">
      <c r="A7698" s="1">
        <v>33876</v>
      </c>
      <c r="B7698" s="3">
        <v>1.589286</v>
      </c>
      <c r="C7698" s="3">
        <v>1.625</v>
      </c>
      <c r="D7698" s="3">
        <v>1.571429</v>
      </c>
      <c r="E7698" s="3">
        <v>1.602679</v>
      </c>
      <c r="F7698" s="3">
        <v>1.365008</v>
      </c>
      <c r="G7698">
        <v>39317600</v>
      </c>
      <c r="H7698" t="str">
        <f>TEXT(AppleStock[[#This Row],[Date]],"dddd")</f>
        <v>Tuesday</v>
      </c>
      <c r="I7698" t="str">
        <f>MID(AppleStock[[#This Row],[Day]],1,FIND("day",AppleStock[[#This Row],[Day]])-1)</f>
        <v>Tues</v>
      </c>
      <c r="J7698" s="3">
        <f>AppleStock[[#This Row],[Open]]-AppleStock[[#This Row],[Close]]</f>
        <v>-1.3392999999999988E-2</v>
      </c>
      <c r="K7698" t="str">
        <f>IF(AppleStock[[#This Row],[Day Change]]&gt;0,"UP","DOWN")</f>
        <v>DOWN</v>
      </c>
      <c r="L7698" s="2">
        <v>92</v>
      </c>
      <c r="Q7698" s="15"/>
    </row>
    <row r="7699" spans="1:17" x14ac:dyDescent="0.25">
      <c r="A7699" s="1">
        <v>33877</v>
      </c>
      <c r="B7699" s="3">
        <v>1.607143</v>
      </c>
      <c r="C7699" s="3">
        <v>1.625</v>
      </c>
      <c r="D7699" s="3">
        <v>1.589286</v>
      </c>
      <c r="E7699" s="3">
        <v>1.611607</v>
      </c>
      <c r="F7699" s="3">
        <v>1.3726119999999999</v>
      </c>
      <c r="G7699">
        <v>25012400</v>
      </c>
      <c r="H7699" t="str">
        <f>TEXT(AppleStock[[#This Row],[Date]],"dddd")</f>
        <v>Wednesday</v>
      </c>
      <c r="I7699" t="str">
        <f>MID(AppleStock[[#This Row],[Day]],1,FIND("day",AppleStock[[#This Row],[Day]])-1)</f>
        <v>Wednes</v>
      </c>
      <c r="J7699" s="3">
        <f>AppleStock[[#This Row],[Open]]-AppleStock[[#This Row],[Close]]</f>
        <v>-4.4640000000000235E-3</v>
      </c>
      <c r="K7699" t="str">
        <f>IF(AppleStock[[#This Row],[Day Change]]&gt;0,"UP","DOWN")</f>
        <v>DOWN</v>
      </c>
      <c r="L7699" s="2">
        <v>92</v>
      </c>
      <c r="Q7699" s="15"/>
    </row>
    <row r="7700" spans="1:17" x14ac:dyDescent="0.25">
      <c r="A7700" s="1">
        <v>33878</v>
      </c>
      <c r="B7700" s="3">
        <v>1.598214</v>
      </c>
      <c r="C7700" s="3">
        <v>1.611607</v>
      </c>
      <c r="D7700" s="3">
        <v>1.580357</v>
      </c>
      <c r="E7700" s="3">
        <v>1.580357</v>
      </c>
      <c r="F7700" s="3">
        <v>1.3459970000000001</v>
      </c>
      <c r="G7700">
        <v>30682400</v>
      </c>
      <c r="H7700" t="str">
        <f>TEXT(AppleStock[[#This Row],[Date]],"dddd")</f>
        <v>Thursday</v>
      </c>
      <c r="I7700" t="str">
        <f>MID(AppleStock[[#This Row],[Day]],1,FIND("day",AppleStock[[#This Row],[Day]])-1)</f>
        <v>Thurs</v>
      </c>
      <c r="J7700" s="3">
        <f>AppleStock[[#This Row],[Open]]-AppleStock[[#This Row],[Close]]</f>
        <v>1.7857000000000012E-2</v>
      </c>
      <c r="K7700" t="str">
        <f>IF(AppleStock[[#This Row],[Day Change]]&gt;0,"UP","DOWN")</f>
        <v>UP</v>
      </c>
      <c r="L7700" s="2">
        <v>92</v>
      </c>
      <c r="Q7700" s="15"/>
    </row>
    <row r="7701" spans="1:17" x14ac:dyDescent="0.25">
      <c r="A7701" s="1">
        <v>33879</v>
      </c>
      <c r="B7701" s="3">
        <v>1.589286</v>
      </c>
      <c r="C7701" s="3">
        <v>1.598214</v>
      </c>
      <c r="D7701" s="3">
        <v>1.535714</v>
      </c>
      <c r="E7701" s="3">
        <v>1.5625</v>
      </c>
      <c r="F7701" s="3">
        <v>1.3307880000000001</v>
      </c>
      <c r="G7701">
        <v>28386400</v>
      </c>
      <c r="H7701" t="str">
        <f>TEXT(AppleStock[[#This Row],[Date]],"dddd")</f>
        <v>Friday</v>
      </c>
      <c r="I7701" t="str">
        <f>MID(AppleStock[[#This Row],[Day]],1,FIND("day",AppleStock[[#This Row],[Day]])-1)</f>
        <v>Fri</v>
      </c>
      <c r="J7701" s="3">
        <f>AppleStock[[#This Row],[Open]]-AppleStock[[#This Row],[Close]]</f>
        <v>2.6785999999999976E-2</v>
      </c>
      <c r="K7701" t="str">
        <f>IF(AppleStock[[#This Row],[Day Change]]&gt;0,"UP","DOWN")</f>
        <v>UP</v>
      </c>
      <c r="L7701" s="2">
        <v>92</v>
      </c>
      <c r="Q7701" s="15"/>
    </row>
    <row r="7702" spans="1:17" x14ac:dyDescent="0.25">
      <c r="A7702" s="1">
        <v>33882</v>
      </c>
      <c r="B7702" s="3">
        <v>1.544643</v>
      </c>
      <c r="C7702" s="3">
        <v>1.5625</v>
      </c>
      <c r="D7702" s="3">
        <v>1.482143</v>
      </c>
      <c r="E7702" s="3">
        <v>1.553571</v>
      </c>
      <c r="F7702" s="3">
        <v>1.323183</v>
      </c>
      <c r="G7702">
        <v>66239600</v>
      </c>
      <c r="H7702" t="str">
        <f>TEXT(AppleStock[[#This Row],[Date]],"dddd")</f>
        <v>Monday</v>
      </c>
      <c r="I7702" t="str">
        <f>MID(AppleStock[[#This Row],[Day]],1,FIND("day",AppleStock[[#This Row],[Day]])-1)</f>
        <v>Mon</v>
      </c>
      <c r="J7702" s="3">
        <f>AppleStock[[#This Row],[Open]]-AppleStock[[#This Row],[Close]]</f>
        <v>-8.928000000000047E-3</v>
      </c>
      <c r="K7702" t="str">
        <f>IF(AppleStock[[#This Row],[Day Change]]&gt;0,"UP","DOWN")</f>
        <v>DOWN</v>
      </c>
      <c r="L7702" s="2">
        <v>92</v>
      </c>
      <c r="Q7702" s="15"/>
    </row>
    <row r="7703" spans="1:17" x14ac:dyDescent="0.25">
      <c r="A7703" s="1">
        <v>33883</v>
      </c>
      <c r="B7703" s="3">
        <v>1.5625</v>
      </c>
      <c r="C7703" s="3">
        <v>1.607143</v>
      </c>
      <c r="D7703" s="3">
        <v>1.526786</v>
      </c>
      <c r="E7703" s="3">
        <v>1.598214</v>
      </c>
      <c r="F7703" s="3">
        <v>1.3612059999999999</v>
      </c>
      <c r="G7703">
        <v>28361200</v>
      </c>
      <c r="H7703" t="str">
        <f>TEXT(AppleStock[[#This Row],[Date]],"dddd")</f>
        <v>Tuesday</v>
      </c>
      <c r="I7703" t="str">
        <f>MID(AppleStock[[#This Row],[Day]],1,FIND("day",AppleStock[[#This Row],[Day]])-1)</f>
        <v>Tues</v>
      </c>
      <c r="J7703" s="3">
        <f>AppleStock[[#This Row],[Open]]-AppleStock[[#This Row],[Close]]</f>
        <v>-3.5714000000000024E-2</v>
      </c>
      <c r="K7703" t="str">
        <f>IF(AppleStock[[#This Row],[Day Change]]&gt;0,"UP","DOWN")</f>
        <v>DOWN</v>
      </c>
      <c r="L7703" s="2">
        <v>92</v>
      </c>
      <c r="Q7703" s="15"/>
    </row>
    <row r="7704" spans="1:17" x14ac:dyDescent="0.25">
      <c r="A7704" s="1">
        <v>33884</v>
      </c>
      <c r="B7704" s="3">
        <v>1.607143</v>
      </c>
      <c r="C7704" s="3">
        <v>1.616071</v>
      </c>
      <c r="D7704" s="3">
        <v>1.553571</v>
      </c>
      <c r="E7704" s="3">
        <v>1.5625</v>
      </c>
      <c r="F7704" s="3">
        <v>1.3307880000000001</v>
      </c>
      <c r="G7704">
        <v>28327600</v>
      </c>
      <c r="H7704" t="str">
        <f>TEXT(AppleStock[[#This Row],[Date]],"dddd")</f>
        <v>Wednesday</v>
      </c>
      <c r="I7704" t="str">
        <f>MID(AppleStock[[#This Row],[Day]],1,FIND("day",AppleStock[[#This Row],[Day]])-1)</f>
        <v>Wednes</v>
      </c>
      <c r="J7704" s="3">
        <f>AppleStock[[#This Row],[Open]]-AppleStock[[#This Row],[Close]]</f>
        <v>4.4642999999999988E-2</v>
      </c>
      <c r="K7704" t="str">
        <f>IF(AppleStock[[#This Row],[Day Change]]&gt;0,"UP","DOWN")</f>
        <v>UP</v>
      </c>
      <c r="L7704" s="2">
        <v>92</v>
      </c>
      <c r="Q7704" s="15"/>
    </row>
    <row r="7705" spans="1:17" x14ac:dyDescent="0.25">
      <c r="A7705" s="1">
        <v>33885</v>
      </c>
      <c r="B7705" s="3">
        <v>1.571429</v>
      </c>
      <c r="C7705" s="3">
        <v>1.580357</v>
      </c>
      <c r="D7705" s="3">
        <v>1.535714</v>
      </c>
      <c r="E7705" s="3">
        <v>1.553571</v>
      </c>
      <c r="F7705" s="3">
        <v>1.323183</v>
      </c>
      <c r="G7705">
        <v>31743600</v>
      </c>
      <c r="H7705" t="str">
        <f>TEXT(AppleStock[[#This Row],[Date]],"dddd")</f>
        <v>Thursday</v>
      </c>
      <c r="I7705" t="str">
        <f>MID(AppleStock[[#This Row],[Day]],1,FIND("day",AppleStock[[#This Row],[Day]])-1)</f>
        <v>Thurs</v>
      </c>
      <c r="J7705" s="3">
        <f>AppleStock[[#This Row],[Open]]-AppleStock[[#This Row],[Close]]</f>
        <v>1.7857999999999929E-2</v>
      </c>
      <c r="K7705" t="str">
        <f>IF(AppleStock[[#This Row],[Day Change]]&gt;0,"UP","DOWN")</f>
        <v>UP</v>
      </c>
      <c r="L7705" s="2">
        <v>92</v>
      </c>
      <c r="Q7705" s="15"/>
    </row>
    <row r="7706" spans="1:17" x14ac:dyDescent="0.25">
      <c r="A7706" s="1">
        <v>33886</v>
      </c>
      <c r="B7706" s="3">
        <v>1.553571</v>
      </c>
      <c r="C7706" s="3">
        <v>1.571429</v>
      </c>
      <c r="D7706" s="3">
        <v>1.535714</v>
      </c>
      <c r="E7706" s="3">
        <v>1.549107</v>
      </c>
      <c r="F7706" s="3">
        <v>1.3193809999999999</v>
      </c>
      <c r="G7706">
        <v>14686000</v>
      </c>
      <c r="H7706" t="str">
        <f>TEXT(AppleStock[[#This Row],[Date]],"dddd")</f>
        <v>Friday</v>
      </c>
      <c r="I7706" t="str">
        <f>MID(AppleStock[[#This Row],[Day]],1,FIND("day",AppleStock[[#This Row],[Day]])-1)</f>
        <v>Fri</v>
      </c>
      <c r="J7706" s="3">
        <f>AppleStock[[#This Row],[Open]]-AppleStock[[#This Row],[Close]]</f>
        <v>4.4640000000000235E-3</v>
      </c>
      <c r="K7706" t="str">
        <f>IF(AppleStock[[#This Row],[Day Change]]&gt;0,"UP","DOWN")</f>
        <v>UP</v>
      </c>
      <c r="L7706" s="2">
        <v>92</v>
      </c>
      <c r="Q7706" s="15"/>
    </row>
    <row r="7707" spans="1:17" x14ac:dyDescent="0.25">
      <c r="A7707" s="1">
        <v>33889</v>
      </c>
      <c r="B7707" s="3">
        <v>1.544643</v>
      </c>
      <c r="C7707" s="3">
        <v>1.580357</v>
      </c>
      <c r="D7707" s="3">
        <v>1.544643</v>
      </c>
      <c r="E7707" s="3">
        <v>1.571429</v>
      </c>
      <c r="F7707" s="3">
        <v>1.338392</v>
      </c>
      <c r="G7707">
        <v>17908800</v>
      </c>
      <c r="H7707" t="str">
        <f>TEXT(AppleStock[[#This Row],[Date]],"dddd")</f>
        <v>Monday</v>
      </c>
      <c r="I7707" t="str">
        <f>MID(AppleStock[[#This Row],[Day]],1,FIND("day",AppleStock[[#This Row],[Day]])-1)</f>
        <v>Mon</v>
      </c>
      <c r="J7707" s="3">
        <f>AppleStock[[#This Row],[Open]]-AppleStock[[#This Row],[Close]]</f>
        <v>-2.6785999999999976E-2</v>
      </c>
      <c r="K7707" t="str">
        <f>IF(AppleStock[[#This Row],[Day Change]]&gt;0,"UP","DOWN")</f>
        <v>DOWN</v>
      </c>
      <c r="L7707" s="2">
        <v>92</v>
      </c>
      <c r="Q7707" s="15"/>
    </row>
    <row r="7708" spans="1:17" x14ac:dyDescent="0.25">
      <c r="A7708" s="1">
        <v>33890</v>
      </c>
      <c r="B7708" s="3">
        <v>1.598214</v>
      </c>
      <c r="C7708" s="3">
        <v>1.642857</v>
      </c>
      <c r="D7708" s="3">
        <v>1.571429</v>
      </c>
      <c r="E7708" s="3">
        <v>1.620536</v>
      </c>
      <c r="F7708" s="3">
        <v>1.380217</v>
      </c>
      <c r="G7708">
        <v>36794800</v>
      </c>
      <c r="H7708" t="str">
        <f>TEXT(AppleStock[[#This Row],[Date]],"dddd")</f>
        <v>Tuesday</v>
      </c>
      <c r="I7708" t="str">
        <f>MID(AppleStock[[#This Row],[Day]],1,FIND("day",AppleStock[[#This Row],[Day]])-1)</f>
        <v>Tues</v>
      </c>
      <c r="J7708" s="3">
        <f>AppleStock[[#This Row],[Open]]-AppleStock[[#This Row],[Close]]</f>
        <v>-2.2321999999999953E-2</v>
      </c>
      <c r="K7708" t="str">
        <f>IF(AppleStock[[#This Row],[Day Change]]&gt;0,"UP","DOWN")</f>
        <v>DOWN</v>
      </c>
      <c r="L7708" s="2">
        <v>92</v>
      </c>
      <c r="Q7708" s="15"/>
    </row>
    <row r="7709" spans="1:17" x14ac:dyDescent="0.25">
      <c r="A7709" s="1">
        <v>33891</v>
      </c>
      <c r="B7709" s="3">
        <v>1.616071</v>
      </c>
      <c r="C7709" s="3">
        <v>1.651786</v>
      </c>
      <c r="D7709" s="3">
        <v>1.607143</v>
      </c>
      <c r="E7709" s="3">
        <v>1.642857</v>
      </c>
      <c r="F7709" s="3">
        <v>1.3992279999999999</v>
      </c>
      <c r="G7709">
        <v>23931600</v>
      </c>
      <c r="H7709" t="str">
        <f>TEXT(AppleStock[[#This Row],[Date]],"dddd")</f>
        <v>Wednesday</v>
      </c>
      <c r="I7709" t="str">
        <f>MID(AppleStock[[#This Row],[Day]],1,FIND("day",AppleStock[[#This Row],[Day]])-1)</f>
        <v>Wednes</v>
      </c>
      <c r="J7709" s="3">
        <f>AppleStock[[#This Row],[Open]]-AppleStock[[#This Row],[Close]]</f>
        <v>-2.6785999999999976E-2</v>
      </c>
      <c r="K7709" t="str">
        <f>IF(AppleStock[[#This Row],[Day Change]]&gt;0,"UP","DOWN")</f>
        <v>DOWN</v>
      </c>
      <c r="L7709" s="2">
        <v>92</v>
      </c>
      <c r="Q7709" s="15"/>
    </row>
    <row r="7710" spans="1:17" x14ac:dyDescent="0.25">
      <c r="A7710" s="1">
        <v>33892</v>
      </c>
      <c r="B7710" s="3">
        <v>1.633929</v>
      </c>
      <c r="C7710" s="3">
        <v>1.642857</v>
      </c>
      <c r="D7710" s="3">
        <v>1.616071</v>
      </c>
      <c r="E7710" s="3">
        <v>1.625</v>
      </c>
      <c r="F7710" s="3">
        <v>1.3840190000000001</v>
      </c>
      <c r="G7710">
        <v>18855200</v>
      </c>
      <c r="H7710" t="str">
        <f>TEXT(AppleStock[[#This Row],[Date]],"dddd")</f>
        <v>Thursday</v>
      </c>
      <c r="I7710" t="str">
        <f>MID(AppleStock[[#This Row],[Day]],1,FIND("day",AppleStock[[#This Row],[Day]])-1)</f>
        <v>Thurs</v>
      </c>
      <c r="J7710" s="3">
        <f>AppleStock[[#This Row],[Open]]-AppleStock[[#This Row],[Close]]</f>
        <v>8.9289999999999647E-3</v>
      </c>
      <c r="K7710" t="str">
        <f>IF(AppleStock[[#This Row],[Day Change]]&gt;0,"UP","DOWN")</f>
        <v>UP</v>
      </c>
      <c r="L7710" s="2">
        <v>92</v>
      </c>
      <c r="Q7710" s="15"/>
    </row>
    <row r="7711" spans="1:17" x14ac:dyDescent="0.25">
      <c r="A7711" s="1">
        <v>33893</v>
      </c>
      <c r="B7711" s="3">
        <v>1.669643</v>
      </c>
      <c r="C7711" s="3">
        <v>1.767857</v>
      </c>
      <c r="D7711" s="3">
        <v>1.660714</v>
      </c>
      <c r="E7711" s="3">
        <v>1.75</v>
      </c>
      <c r="F7711" s="3">
        <v>1.4904820000000001</v>
      </c>
      <c r="G7711">
        <v>112837200</v>
      </c>
      <c r="H7711" t="str">
        <f>TEXT(AppleStock[[#This Row],[Date]],"dddd")</f>
        <v>Friday</v>
      </c>
      <c r="I7711" t="str">
        <f>MID(AppleStock[[#This Row],[Day]],1,FIND("day",AppleStock[[#This Row],[Day]])-1)</f>
        <v>Fri</v>
      </c>
      <c r="J7711" s="3">
        <f>AppleStock[[#This Row],[Open]]-AppleStock[[#This Row],[Close]]</f>
        <v>-8.0357000000000012E-2</v>
      </c>
      <c r="K7711" t="str">
        <f>IF(AppleStock[[#This Row],[Day Change]]&gt;0,"UP","DOWN")</f>
        <v>DOWN</v>
      </c>
      <c r="L7711" s="2">
        <v>92</v>
      </c>
      <c r="Q7711" s="15"/>
    </row>
    <row r="7712" spans="1:17" x14ac:dyDescent="0.25">
      <c r="A7712" s="1">
        <v>33896</v>
      </c>
      <c r="B7712" s="3">
        <v>1.75</v>
      </c>
      <c r="C7712" s="3">
        <v>1.758929</v>
      </c>
      <c r="D7712" s="3">
        <v>1.732143</v>
      </c>
      <c r="E7712" s="3">
        <v>1.75</v>
      </c>
      <c r="F7712" s="3">
        <v>1.4904820000000001</v>
      </c>
      <c r="G7712">
        <v>49011200</v>
      </c>
      <c r="H7712" t="str">
        <f>TEXT(AppleStock[[#This Row],[Date]],"dddd")</f>
        <v>Monday</v>
      </c>
      <c r="I7712" t="str">
        <f>MID(AppleStock[[#This Row],[Day]],1,FIND("day",AppleStock[[#This Row],[Day]])-1)</f>
        <v>Mon</v>
      </c>
      <c r="J7712" s="3">
        <f>AppleStock[[#This Row],[Open]]-AppleStock[[#This Row],[Close]]</f>
        <v>0</v>
      </c>
      <c r="K7712" t="str">
        <f>IF(AppleStock[[#This Row],[Day Change]]&gt;0,"UP","DOWN")</f>
        <v>DOWN</v>
      </c>
      <c r="L7712" s="2">
        <v>92</v>
      </c>
      <c r="Q7712" s="15"/>
    </row>
    <row r="7713" spans="1:17" x14ac:dyDescent="0.25">
      <c r="A7713" s="1">
        <v>33897</v>
      </c>
      <c r="B7713" s="3">
        <v>1.75</v>
      </c>
      <c r="C7713" s="3">
        <v>1.785714</v>
      </c>
      <c r="D7713" s="3">
        <v>1.732143</v>
      </c>
      <c r="E7713" s="3">
        <v>1.754464</v>
      </c>
      <c r="F7713" s="3">
        <v>1.4942839999999999</v>
      </c>
      <c r="G7713">
        <v>71811600</v>
      </c>
      <c r="H7713" t="str">
        <f>TEXT(AppleStock[[#This Row],[Date]],"dddd")</f>
        <v>Tuesday</v>
      </c>
      <c r="I7713" t="str">
        <f>MID(AppleStock[[#This Row],[Day]],1,FIND("day",AppleStock[[#This Row],[Day]])-1)</f>
        <v>Tues</v>
      </c>
      <c r="J7713" s="3">
        <f>AppleStock[[#This Row],[Open]]-AppleStock[[#This Row],[Close]]</f>
        <v>-4.4640000000000235E-3</v>
      </c>
      <c r="K7713" t="str">
        <f>IF(AppleStock[[#This Row],[Day Change]]&gt;0,"UP","DOWN")</f>
        <v>DOWN</v>
      </c>
      <c r="L7713" s="2">
        <v>92</v>
      </c>
      <c r="Q7713" s="15"/>
    </row>
    <row r="7714" spans="1:17" x14ac:dyDescent="0.25">
      <c r="A7714" s="1">
        <v>33898</v>
      </c>
      <c r="B7714" s="3">
        <v>1.758929</v>
      </c>
      <c r="C7714" s="3">
        <v>1.767857</v>
      </c>
      <c r="D7714" s="3">
        <v>1.714286</v>
      </c>
      <c r="E7714" s="3">
        <v>1.732143</v>
      </c>
      <c r="F7714" s="3">
        <v>1.4752730000000001</v>
      </c>
      <c r="G7714">
        <v>28562800</v>
      </c>
      <c r="H7714" t="str">
        <f>TEXT(AppleStock[[#This Row],[Date]],"dddd")</f>
        <v>Wednesday</v>
      </c>
      <c r="I7714" t="str">
        <f>MID(AppleStock[[#This Row],[Day]],1,FIND("day",AppleStock[[#This Row],[Day]])-1)</f>
        <v>Wednes</v>
      </c>
      <c r="J7714" s="3">
        <f>AppleStock[[#This Row],[Open]]-AppleStock[[#This Row],[Close]]</f>
        <v>2.6785999999999976E-2</v>
      </c>
      <c r="K7714" t="str">
        <f>IF(AppleStock[[#This Row],[Day Change]]&gt;0,"UP","DOWN")</f>
        <v>UP</v>
      </c>
      <c r="L7714" s="2">
        <v>92</v>
      </c>
      <c r="Q7714" s="15"/>
    </row>
    <row r="7715" spans="1:17" x14ac:dyDescent="0.25">
      <c r="A7715" s="1">
        <v>33899</v>
      </c>
      <c r="B7715" s="3">
        <v>1.732143</v>
      </c>
      <c r="C7715" s="3">
        <v>1.758929</v>
      </c>
      <c r="D7715" s="3">
        <v>1.723214</v>
      </c>
      <c r="E7715" s="3">
        <v>1.741071</v>
      </c>
      <c r="F7715" s="3">
        <v>1.4828779999999999</v>
      </c>
      <c r="G7715">
        <v>21117600</v>
      </c>
      <c r="H7715" t="str">
        <f>TEXT(AppleStock[[#This Row],[Date]],"dddd")</f>
        <v>Thursday</v>
      </c>
      <c r="I7715" t="str">
        <f>MID(AppleStock[[#This Row],[Day]],1,FIND("day",AppleStock[[#This Row],[Day]])-1)</f>
        <v>Thurs</v>
      </c>
      <c r="J7715" s="3">
        <f>AppleStock[[#This Row],[Open]]-AppleStock[[#This Row],[Close]]</f>
        <v>-8.928000000000047E-3</v>
      </c>
      <c r="K7715" t="str">
        <f>IF(AppleStock[[#This Row],[Day Change]]&gt;0,"UP","DOWN")</f>
        <v>DOWN</v>
      </c>
      <c r="L7715" s="2">
        <v>92</v>
      </c>
      <c r="Q7715" s="15"/>
    </row>
    <row r="7716" spans="1:17" x14ac:dyDescent="0.25">
      <c r="A7716" s="1">
        <v>33900</v>
      </c>
      <c r="B7716" s="3">
        <v>1.758929</v>
      </c>
      <c r="C7716" s="3">
        <v>1.767857</v>
      </c>
      <c r="D7716" s="3">
        <v>1.723214</v>
      </c>
      <c r="E7716" s="3">
        <v>1.741071</v>
      </c>
      <c r="F7716" s="3">
        <v>1.4828779999999999</v>
      </c>
      <c r="G7716">
        <v>22856400</v>
      </c>
      <c r="H7716" t="str">
        <f>TEXT(AppleStock[[#This Row],[Date]],"dddd")</f>
        <v>Friday</v>
      </c>
      <c r="I7716" t="str">
        <f>MID(AppleStock[[#This Row],[Day]],1,FIND("day",AppleStock[[#This Row],[Day]])-1)</f>
        <v>Fri</v>
      </c>
      <c r="J7716" s="3">
        <f>AppleStock[[#This Row],[Open]]-AppleStock[[#This Row],[Close]]</f>
        <v>1.7857999999999929E-2</v>
      </c>
      <c r="K7716" t="str">
        <f>IF(AppleStock[[#This Row],[Day Change]]&gt;0,"UP","DOWN")</f>
        <v>UP</v>
      </c>
      <c r="L7716" s="2">
        <v>92</v>
      </c>
      <c r="Q7716" s="15"/>
    </row>
    <row r="7717" spans="1:17" x14ac:dyDescent="0.25">
      <c r="A7717" s="1">
        <v>33903</v>
      </c>
      <c r="B7717" s="3">
        <v>1.741071</v>
      </c>
      <c r="C7717" s="3">
        <v>1.839286</v>
      </c>
      <c r="D7717" s="3">
        <v>1.732143</v>
      </c>
      <c r="E7717" s="3">
        <v>1.839286</v>
      </c>
      <c r="F7717" s="3">
        <v>1.566527</v>
      </c>
      <c r="G7717">
        <v>62672400</v>
      </c>
      <c r="H7717" t="str">
        <f>TEXT(AppleStock[[#This Row],[Date]],"dddd")</f>
        <v>Monday</v>
      </c>
      <c r="I7717" t="str">
        <f>MID(AppleStock[[#This Row],[Day]],1,FIND("day",AppleStock[[#This Row],[Day]])-1)</f>
        <v>Mon</v>
      </c>
      <c r="J7717" s="3">
        <f>AppleStock[[#This Row],[Open]]-AppleStock[[#This Row],[Close]]</f>
        <v>-9.8214999999999941E-2</v>
      </c>
      <c r="K7717" t="str">
        <f>IF(AppleStock[[#This Row],[Day Change]]&gt;0,"UP","DOWN")</f>
        <v>DOWN</v>
      </c>
      <c r="L7717" s="2">
        <v>92</v>
      </c>
      <c r="Q7717" s="15"/>
    </row>
    <row r="7718" spans="1:17" x14ac:dyDescent="0.25">
      <c r="A7718" s="1">
        <v>33904</v>
      </c>
      <c r="B7718" s="3">
        <v>1.839286</v>
      </c>
      <c r="C7718" s="3">
        <v>1.875</v>
      </c>
      <c r="D7718" s="3">
        <v>1.821429</v>
      </c>
      <c r="E7718" s="3">
        <v>1.839286</v>
      </c>
      <c r="F7718" s="3">
        <v>1.566527</v>
      </c>
      <c r="G7718">
        <v>52990000</v>
      </c>
      <c r="H7718" t="str">
        <f>TEXT(AppleStock[[#This Row],[Date]],"dddd")</f>
        <v>Tuesday</v>
      </c>
      <c r="I7718" t="str">
        <f>MID(AppleStock[[#This Row],[Day]],1,FIND("day",AppleStock[[#This Row],[Day]])-1)</f>
        <v>Tues</v>
      </c>
      <c r="J7718" s="3">
        <f>AppleStock[[#This Row],[Open]]-AppleStock[[#This Row],[Close]]</f>
        <v>0</v>
      </c>
      <c r="K7718" t="str">
        <f>IF(AppleStock[[#This Row],[Day Change]]&gt;0,"UP","DOWN")</f>
        <v>DOWN</v>
      </c>
      <c r="L7718" s="2">
        <v>92</v>
      </c>
      <c r="Q7718" s="15"/>
    </row>
    <row r="7719" spans="1:17" x14ac:dyDescent="0.25">
      <c r="A7719" s="1">
        <v>33905</v>
      </c>
      <c r="B7719" s="3">
        <v>1.830357</v>
      </c>
      <c r="C7719" s="3">
        <v>1.883929</v>
      </c>
      <c r="D7719" s="3">
        <v>1.8125</v>
      </c>
      <c r="E7719" s="3">
        <v>1.866071</v>
      </c>
      <c r="F7719" s="3">
        <v>1.58934</v>
      </c>
      <c r="G7719">
        <v>49148400</v>
      </c>
      <c r="H7719" t="str">
        <f>TEXT(AppleStock[[#This Row],[Date]],"dddd")</f>
        <v>Wednesday</v>
      </c>
      <c r="I7719" t="str">
        <f>MID(AppleStock[[#This Row],[Day]],1,FIND("day",AppleStock[[#This Row],[Day]])-1)</f>
        <v>Wednes</v>
      </c>
      <c r="J7719" s="3">
        <f>AppleStock[[#This Row],[Open]]-AppleStock[[#This Row],[Close]]</f>
        <v>-3.5714000000000024E-2</v>
      </c>
      <c r="K7719" t="str">
        <f>IF(AppleStock[[#This Row],[Day Change]]&gt;0,"UP","DOWN")</f>
        <v>DOWN</v>
      </c>
      <c r="L7719" s="2">
        <v>92</v>
      </c>
      <c r="Q7719" s="15"/>
    </row>
    <row r="7720" spans="1:17" x14ac:dyDescent="0.25">
      <c r="A7720" s="1">
        <v>33906</v>
      </c>
      <c r="B7720" s="3">
        <v>1.866071</v>
      </c>
      <c r="C7720" s="3">
        <v>1.928571</v>
      </c>
      <c r="D7720" s="3">
        <v>1.839286</v>
      </c>
      <c r="E7720" s="3">
        <v>1.901786</v>
      </c>
      <c r="F7720" s="3">
        <v>1.6197589999999999</v>
      </c>
      <c r="G7720">
        <v>53474400</v>
      </c>
      <c r="H7720" t="str">
        <f>TEXT(AppleStock[[#This Row],[Date]],"dddd")</f>
        <v>Thursday</v>
      </c>
      <c r="I7720" t="str">
        <f>MID(AppleStock[[#This Row],[Day]],1,FIND("day",AppleStock[[#This Row],[Day]])-1)</f>
        <v>Thurs</v>
      </c>
      <c r="J7720" s="3">
        <f>AppleStock[[#This Row],[Open]]-AppleStock[[#This Row],[Close]]</f>
        <v>-3.5714999999999941E-2</v>
      </c>
      <c r="K7720" t="str">
        <f>IF(AppleStock[[#This Row],[Day Change]]&gt;0,"UP","DOWN")</f>
        <v>DOWN</v>
      </c>
      <c r="L7720" s="2">
        <v>92</v>
      </c>
      <c r="Q7720" s="15"/>
    </row>
    <row r="7721" spans="1:17" x14ac:dyDescent="0.25">
      <c r="A7721" s="1">
        <v>33907</v>
      </c>
      <c r="B7721" s="3">
        <v>1.910714</v>
      </c>
      <c r="C7721" s="3">
        <v>1.910714</v>
      </c>
      <c r="D7721" s="3">
        <v>1.857143</v>
      </c>
      <c r="E7721" s="3">
        <v>1.875</v>
      </c>
      <c r="F7721" s="3">
        <v>1.5969450000000001</v>
      </c>
      <c r="G7721">
        <v>32457600</v>
      </c>
      <c r="H7721" t="str">
        <f>TEXT(AppleStock[[#This Row],[Date]],"dddd")</f>
        <v>Friday</v>
      </c>
      <c r="I7721" t="str">
        <f>MID(AppleStock[[#This Row],[Day]],1,FIND("day",AppleStock[[#This Row],[Day]])-1)</f>
        <v>Fri</v>
      </c>
      <c r="J7721" s="3">
        <f>AppleStock[[#This Row],[Open]]-AppleStock[[#This Row],[Close]]</f>
        <v>3.5714000000000024E-2</v>
      </c>
      <c r="K7721" t="str">
        <f>IF(AppleStock[[#This Row],[Day Change]]&gt;0,"UP","DOWN")</f>
        <v>UP</v>
      </c>
      <c r="L7721" s="2">
        <v>92</v>
      </c>
      <c r="Q7721" s="15"/>
    </row>
    <row r="7722" spans="1:17" x14ac:dyDescent="0.25">
      <c r="A7722" s="1">
        <v>33910</v>
      </c>
      <c r="B7722" s="3">
        <v>1.875</v>
      </c>
      <c r="C7722" s="3">
        <v>1.883929</v>
      </c>
      <c r="D7722" s="3">
        <v>1.848214</v>
      </c>
      <c r="E7722" s="3">
        <v>1.866071</v>
      </c>
      <c r="F7722" s="3">
        <v>1.58934</v>
      </c>
      <c r="G7722">
        <v>42523600</v>
      </c>
      <c r="H7722" t="str">
        <f>TEXT(AppleStock[[#This Row],[Date]],"dddd")</f>
        <v>Monday</v>
      </c>
      <c r="I7722" t="str">
        <f>MID(AppleStock[[#This Row],[Day]],1,FIND("day",AppleStock[[#This Row],[Day]])-1)</f>
        <v>Mon</v>
      </c>
      <c r="J7722" s="3">
        <f>AppleStock[[#This Row],[Open]]-AppleStock[[#This Row],[Close]]</f>
        <v>8.9289999999999647E-3</v>
      </c>
      <c r="K7722" t="str">
        <f>IF(AppleStock[[#This Row],[Day Change]]&gt;0,"UP","DOWN")</f>
        <v>UP</v>
      </c>
      <c r="L7722" s="2">
        <v>92</v>
      </c>
      <c r="Q7722" s="15"/>
    </row>
    <row r="7723" spans="1:17" x14ac:dyDescent="0.25">
      <c r="A7723" s="1">
        <v>33911</v>
      </c>
      <c r="B7723" s="3">
        <v>1.875</v>
      </c>
      <c r="C7723" s="3">
        <v>1.875</v>
      </c>
      <c r="D7723" s="3">
        <v>1.839286</v>
      </c>
      <c r="E7723" s="3">
        <v>1.857143</v>
      </c>
      <c r="F7723" s="3">
        <v>1.581736</v>
      </c>
      <c r="G7723">
        <v>28187600</v>
      </c>
      <c r="H7723" t="str">
        <f>TEXT(AppleStock[[#This Row],[Date]],"dddd")</f>
        <v>Tuesday</v>
      </c>
      <c r="I7723" t="str">
        <f>MID(AppleStock[[#This Row],[Day]],1,FIND("day",AppleStock[[#This Row],[Day]])-1)</f>
        <v>Tues</v>
      </c>
      <c r="J7723" s="3">
        <f>AppleStock[[#This Row],[Open]]-AppleStock[[#This Row],[Close]]</f>
        <v>1.7857000000000012E-2</v>
      </c>
      <c r="K7723" t="str">
        <f>IF(AppleStock[[#This Row],[Day Change]]&gt;0,"UP","DOWN")</f>
        <v>UP</v>
      </c>
      <c r="L7723" s="2">
        <v>92</v>
      </c>
      <c r="Q7723" s="15"/>
    </row>
    <row r="7724" spans="1:17" x14ac:dyDescent="0.25">
      <c r="A7724" s="1">
        <v>33912</v>
      </c>
      <c r="B7724" s="3">
        <v>1.857143</v>
      </c>
      <c r="C7724" s="3">
        <v>1.883929</v>
      </c>
      <c r="D7724" s="3">
        <v>1.857143</v>
      </c>
      <c r="E7724" s="3">
        <v>1.875</v>
      </c>
      <c r="F7724" s="3">
        <v>1.5969450000000001</v>
      </c>
      <c r="G7724">
        <v>35490000</v>
      </c>
      <c r="H7724" t="str">
        <f>TEXT(AppleStock[[#This Row],[Date]],"dddd")</f>
        <v>Wednesday</v>
      </c>
      <c r="I7724" t="str">
        <f>MID(AppleStock[[#This Row],[Day]],1,FIND("day",AppleStock[[#This Row],[Day]])-1)</f>
        <v>Wednes</v>
      </c>
      <c r="J7724" s="3">
        <f>AppleStock[[#This Row],[Open]]-AppleStock[[#This Row],[Close]]</f>
        <v>-1.7857000000000012E-2</v>
      </c>
      <c r="K7724" t="str">
        <f>IF(AppleStock[[#This Row],[Day Change]]&gt;0,"UP","DOWN")</f>
        <v>DOWN</v>
      </c>
      <c r="L7724" s="2">
        <v>92</v>
      </c>
      <c r="Q7724" s="15"/>
    </row>
    <row r="7725" spans="1:17" x14ac:dyDescent="0.25">
      <c r="A7725" s="1">
        <v>33913</v>
      </c>
      <c r="B7725" s="3">
        <v>1.875</v>
      </c>
      <c r="C7725" s="3">
        <v>1.964286</v>
      </c>
      <c r="D7725" s="3">
        <v>1.875</v>
      </c>
      <c r="E7725" s="3">
        <v>1.964286</v>
      </c>
      <c r="F7725" s="3">
        <v>1.67299</v>
      </c>
      <c r="G7725">
        <v>74513600</v>
      </c>
      <c r="H7725" t="str">
        <f>TEXT(AppleStock[[#This Row],[Date]],"dddd")</f>
        <v>Thursday</v>
      </c>
      <c r="I7725" t="str">
        <f>MID(AppleStock[[#This Row],[Day]],1,FIND("day",AppleStock[[#This Row],[Day]])-1)</f>
        <v>Thurs</v>
      </c>
      <c r="J7725" s="3">
        <f>AppleStock[[#This Row],[Open]]-AppleStock[[#This Row],[Close]]</f>
        <v>-8.9285999999999976E-2</v>
      </c>
      <c r="K7725" t="str">
        <f>IF(AppleStock[[#This Row],[Day Change]]&gt;0,"UP","DOWN")</f>
        <v>DOWN</v>
      </c>
      <c r="L7725" s="2">
        <v>92</v>
      </c>
      <c r="Q7725" s="15"/>
    </row>
    <row r="7726" spans="1:17" x14ac:dyDescent="0.25">
      <c r="A7726" s="1">
        <v>33914</v>
      </c>
      <c r="B7726" s="3">
        <v>1.955357</v>
      </c>
      <c r="C7726" s="3">
        <v>2.0178569999999998</v>
      </c>
      <c r="D7726" s="3">
        <v>1.955357</v>
      </c>
      <c r="E7726" s="3">
        <v>1.991071</v>
      </c>
      <c r="F7726" s="3">
        <v>1.6958040000000001</v>
      </c>
      <c r="G7726">
        <v>65993200</v>
      </c>
      <c r="H7726" t="str">
        <f>TEXT(AppleStock[[#This Row],[Date]],"dddd")</f>
        <v>Friday</v>
      </c>
      <c r="I7726" t="str">
        <f>MID(AppleStock[[#This Row],[Day]],1,FIND("day",AppleStock[[#This Row],[Day]])-1)</f>
        <v>Fri</v>
      </c>
      <c r="J7726" s="3">
        <f>AppleStock[[#This Row],[Open]]-AppleStock[[#This Row],[Close]]</f>
        <v>-3.5714000000000024E-2</v>
      </c>
      <c r="K7726" t="str">
        <f>IF(AppleStock[[#This Row],[Day Change]]&gt;0,"UP","DOWN")</f>
        <v>DOWN</v>
      </c>
      <c r="L7726" s="2">
        <v>92</v>
      </c>
      <c r="Q7726" s="15"/>
    </row>
    <row r="7727" spans="1:17" x14ac:dyDescent="0.25">
      <c r="A7727" s="1">
        <v>33917</v>
      </c>
      <c r="B7727" s="3">
        <v>2</v>
      </c>
      <c r="C7727" s="3">
        <v>2</v>
      </c>
      <c r="D7727" s="3">
        <v>1.955357</v>
      </c>
      <c r="E7727" s="3">
        <v>1.973214</v>
      </c>
      <c r="F7727" s="3">
        <v>1.6805950000000001</v>
      </c>
      <c r="G7727">
        <v>28232400</v>
      </c>
      <c r="H7727" t="str">
        <f>TEXT(AppleStock[[#This Row],[Date]],"dddd")</f>
        <v>Monday</v>
      </c>
      <c r="I7727" t="str">
        <f>MID(AppleStock[[#This Row],[Day]],1,FIND("day",AppleStock[[#This Row],[Day]])-1)</f>
        <v>Mon</v>
      </c>
      <c r="J7727" s="3">
        <f>AppleStock[[#This Row],[Open]]-AppleStock[[#This Row],[Close]]</f>
        <v>2.6785999999999976E-2</v>
      </c>
      <c r="K7727" t="str">
        <f>IF(AppleStock[[#This Row],[Day Change]]&gt;0,"UP","DOWN")</f>
        <v>UP</v>
      </c>
      <c r="L7727" s="2">
        <v>92</v>
      </c>
      <c r="Q7727" s="15"/>
    </row>
    <row r="7728" spans="1:17" x14ac:dyDescent="0.25">
      <c r="A7728" s="1">
        <v>33918</v>
      </c>
      <c r="B7728" s="3">
        <v>1.964286</v>
      </c>
      <c r="C7728" s="3">
        <v>2.0178569999999998</v>
      </c>
      <c r="D7728" s="3">
        <v>1.955357</v>
      </c>
      <c r="E7728" s="3">
        <v>2.0089290000000002</v>
      </c>
      <c r="F7728" s="3">
        <v>1.7110129999999999</v>
      </c>
      <c r="G7728">
        <v>30556400</v>
      </c>
      <c r="H7728" t="str">
        <f>TEXT(AppleStock[[#This Row],[Date]],"dddd")</f>
        <v>Tuesday</v>
      </c>
      <c r="I7728" t="str">
        <f>MID(AppleStock[[#This Row],[Day]],1,FIND("day",AppleStock[[#This Row],[Day]])-1)</f>
        <v>Tues</v>
      </c>
      <c r="J7728" s="3">
        <f>AppleStock[[#This Row],[Open]]-AppleStock[[#This Row],[Close]]</f>
        <v>-4.464300000000021E-2</v>
      </c>
      <c r="K7728" t="str">
        <f>IF(AppleStock[[#This Row],[Day Change]]&gt;0,"UP","DOWN")</f>
        <v>DOWN</v>
      </c>
      <c r="L7728" s="2">
        <v>92</v>
      </c>
      <c r="Q7728" s="15"/>
    </row>
    <row r="7729" spans="1:17" x14ac:dyDescent="0.25">
      <c r="A7729" s="1">
        <v>33919</v>
      </c>
      <c r="B7729" s="3">
        <v>2.0178569999999998</v>
      </c>
      <c r="C7729" s="3">
        <v>2.0803569999999998</v>
      </c>
      <c r="D7729" s="3">
        <v>2.0089290000000002</v>
      </c>
      <c r="E7729" s="3">
        <v>2.026786</v>
      </c>
      <c r="F7729" s="3">
        <v>1.726221</v>
      </c>
      <c r="G7729">
        <v>35106400</v>
      </c>
      <c r="H7729" t="str">
        <f>TEXT(AppleStock[[#This Row],[Date]],"dddd")</f>
        <v>Wednesday</v>
      </c>
      <c r="I7729" t="str">
        <f>MID(AppleStock[[#This Row],[Day]],1,FIND("day",AppleStock[[#This Row],[Day]])-1)</f>
        <v>Wednes</v>
      </c>
      <c r="J7729" s="3">
        <f>AppleStock[[#This Row],[Open]]-AppleStock[[#This Row],[Close]]</f>
        <v>-8.9290000000001868E-3</v>
      </c>
      <c r="K7729" t="str">
        <f>IF(AppleStock[[#This Row],[Day Change]]&gt;0,"UP","DOWN")</f>
        <v>DOWN</v>
      </c>
      <c r="L7729" s="2">
        <v>92</v>
      </c>
      <c r="Q7729" s="15"/>
    </row>
    <row r="7730" spans="1:17" x14ac:dyDescent="0.25">
      <c r="A7730" s="1">
        <v>33920</v>
      </c>
      <c r="B7730" s="3">
        <v>2.035714</v>
      </c>
      <c r="C7730" s="3">
        <v>2.0535709999999998</v>
      </c>
      <c r="D7730" s="3">
        <v>2.0133930000000002</v>
      </c>
      <c r="E7730" s="3">
        <v>2.03125</v>
      </c>
      <c r="F7730" s="3">
        <v>1.730024</v>
      </c>
      <c r="G7730">
        <v>26899600</v>
      </c>
      <c r="H7730" t="str">
        <f>TEXT(AppleStock[[#This Row],[Date]],"dddd")</f>
        <v>Thursday</v>
      </c>
      <c r="I7730" t="str">
        <f>MID(AppleStock[[#This Row],[Day]],1,FIND("day",AppleStock[[#This Row],[Day]])-1)</f>
        <v>Thurs</v>
      </c>
      <c r="J7730" s="3">
        <f>AppleStock[[#This Row],[Open]]-AppleStock[[#This Row],[Close]]</f>
        <v>4.4640000000000235E-3</v>
      </c>
      <c r="K7730" t="str">
        <f>IF(AppleStock[[#This Row],[Day Change]]&gt;0,"UP","DOWN")</f>
        <v>UP</v>
      </c>
      <c r="L7730" s="2">
        <v>92</v>
      </c>
      <c r="Q7730" s="15"/>
    </row>
    <row r="7731" spans="1:17" x14ac:dyDescent="0.25">
      <c r="A7731" s="1">
        <v>33921</v>
      </c>
      <c r="B7731" s="3">
        <v>2.035714</v>
      </c>
      <c r="C7731" s="3">
        <v>2.0446430000000002</v>
      </c>
      <c r="D7731" s="3">
        <v>2</v>
      </c>
      <c r="E7731" s="3">
        <v>2.0089290000000002</v>
      </c>
      <c r="F7731" s="3">
        <v>1.7110129999999999</v>
      </c>
      <c r="G7731">
        <v>21187600</v>
      </c>
      <c r="H7731" t="str">
        <f>TEXT(AppleStock[[#This Row],[Date]],"dddd")</f>
        <v>Friday</v>
      </c>
      <c r="I7731" t="str">
        <f>MID(AppleStock[[#This Row],[Day]],1,FIND("day",AppleStock[[#This Row],[Day]])-1)</f>
        <v>Fri</v>
      </c>
      <c r="J7731" s="3">
        <f>AppleStock[[#This Row],[Open]]-AppleStock[[#This Row],[Close]]</f>
        <v>2.6784999999999837E-2</v>
      </c>
      <c r="K7731" t="str">
        <f>IF(AppleStock[[#This Row],[Day Change]]&gt;0,"UP","DOWN")</f>
        <v>UP</v>
      </c>
      <c r="L7731" s="2">
        <v>92</v>
      </c>
      <c r="Q7731" s="15"/>
    </row>
    <row r="7732" spans="1:17" x14ac:dyDescent="0.25">
      <c r="A7732" s="1">
        <v>33924</v>
      </c>
      <c r="B7732" s="3">
        <v>2.0089290000000002</v>
      </c>
      <c r="C7732" s="3">
        <v>2.0625</v>
      </c>
      <c r="D7732" s="3">
        <v>2</v>
      </c>
      <c r="E7732" s="3">
        <v>2.0491069999999998</v>
      </c>
      <c r="F7732" s="3">
        <v>1.745233</v>
      </c>
      <c r="G7732">
        <v>16886800</v>
      </c>
      <c r="H7732" t="str">
        <f>TEXT(AppleStock[[#This Row],[Date]],"dddd")</f>
        <v>Monday</v>
      </c>
      <c r="I7732" t="str">
        <f>MID(AppleStock[[#This Row],[Day]],1,FIND("day",AppleStock[[#This Row],[Day]])-1)</f>
        <v>Mon</v>
      </c>
      <c r="J7732" s="3">
        <f>AppleStock[[#This Row],[Open]]-AppleStock[[#This Row],[Close]]</f>
        <v>-4.0177999999999603E-2</v>
      </c>
      <c r="K7732" t="str">
        <f>IF(AppleStock[[#This Row],[Day Change]]&gt;0,"UP","DOWN")</f>
        <v>DOWN</v>
      </c>
      <c r="L7732" s="2">
        <v>92</v>
      </c>
      <c r="Q7732" s="15"/>
    </row>
    <row r="7733" spans="1:17" x14ac:dyDescent="0.25">
      <c r="A7733" s="1">
        <v>33925</v>
      </c>
      <c r="B7733" s="3">
        <v>2.0446430000000002</v>
      </c>
      <c r="C7733" s="3">
        <v>2.0535709999999998</v>
      </c>
      <c r="D7733" s="3">
        <v>1.959821</v>
      </c>
      <c r="E7733" s="3">
        <v>1.973214</v>
      </c>
      <c r="F7733" s="3">
        <v>1.6805950000000001</v>
      </c>
      <c r="G7733">
        <v>42201600</v>
      </c>
      <c r="H7733" t="str">
        <f>TEXT(AppleStock[[#This Row],[Date]],"dddd")</f>
        <v>Tuesday</v>
      </c>
      <c r="I7733" t="str">
        <f>MID(AppleStock[[#This Row],[Day]],1,FIND("day",AppleStock[[#This Row],[Day]])-1)</f>
        <v>Tues</v>
      </c>
      <c r="J7733" s="3">
        <f>AppleStock[[#This Row],[Open]]-AppleStock[[#This Row],[Close]]</f>
        <v>7.1429000000000187E-2</v>
      </c>
      <c r="K7733" t="str">
        <f>IF(AppleStock[[#This Row],[Day Change]]&gt;0,"UP","DOWN")</f>
        <v>UP</v>
      </c>
      <c r="L7733" s="2">
        <v>92</v>
      </c>
      <c r="Q7733" s="15"/>
    </row>
    <row r="7734" spans="1:17" x14ac:dyDescent="0.25">
      <c r="A7734" s="1">
        <v>33926</v>
      </c>
      <c r="B7734" s="3">
        <v>2</v>
      </c>
      <c r="C7734" s="3">
        <v>2.0803569999999998</v>
      </c>
      <c r="D7734" s="3">
        <v>1.982143</v>
      </c>
      <c r="E7734" s="3">
        <v>2.0625</v>
      </c>
      <c r="F7734" s="3">
        <v>1.7566390000000001</v>
      </c>
      <c r="G7734">
        <v>76202000</v>
      </c>
      <c r="H7734" t="str">
        <f>TEXT(AppleStock[[#This Row],[Date]],"dddd")</f>
        <v>Wednesday</v>
      </c>
      <c r="I7734" t="str">
        <f>MID(AppleStock[[#This Row],[Day]],1,FIND("day",AppleStock[[#This Row],[Day]])-1)</f>
        <v>Wednes</v>
      </c>
      <c r="J7734" s="3">
        <f>AppleStock[[#This Row],[Open]]-AppleStock[[#This Row],[Close]]</f>
        <v>-6.25E-2</v>
      </c>
      <c r="K7734" t="str">
        <f>IF(AppleStock[[#This Row],[Day Change]]&gt;0,"UP","DOWN")</f>
        <v>DOWN</v>
      </c>
      <c r="L7734" s="2">
        <v>92</v>
      </c>
      <c r="Q7734" s="15"/>
    </row>
    <row r="7735" spans="1:17" x14ac:dyDescent="0.25">
      <c r="A7735" s="1">
        <v>33927</v>
      </c>
      <c r="B7735" s="3">
        <v>2.0625</v>
      </c>
      <c r="C7735" s="3">
        <v>2.125</v>
      </c>
      <c r="D7735" s="3">
        <v>2.0625</v>
      </c>
      <c r="E7735" s="3">
        <v>2.0803569999999998</v>
      </c>
      <c r="F7735" s="3">
        <v>1.7718480000000001</v>
      </c>
      <c r="G7735">
        <v>60135600</v>
      </c>
      <c r="H7735" t="str">
        <f>TEXT(AppleStock[[#This Row],[Date]],"dddd")</f>
        <v>Thursday</v>
      </c>
      <c r="I7735" t="str">
        <f>MID(AppleStock[[#This Row],[Day]],1,FIND("day",AppleStock[[#This Row],[Day]])-1)</f>
        <v>Thurs</v>
      </c>
      <c r="J7735" s="3">
        <f>AppleStock[[#This Row],[Open]]-AppleStock[[#This Row],[Close]]</f>
        <v>-1.785699999999979E-2</v>
      </c>
      <c r="K7735" t="str">
        <f>IF(AppleStock[[#This Row],[Day Change]]&gt;0,"UP","DOWN")</f>
        <v>DOWN</v>
      </c>
      <c r="L7735" s="2">
        <v>92</v>
      </c>
      <c r="Q7735" s="15"/>
    </row>
    <row r="7736" spans="1:17" x14ac:dyDescent="0.25">
      <c r="A7736" s="1">
        <v>33928</v>
      </c>
      <c r="B7736" s="3">
        <v>2.089286</v>
      </c>
      <c r="C7736" s="3">
        <v>2.098214</v>
      </c>
      <c r="D7736" s="3">
        <v>2.035714</v>
      </c>
      <c r="E7736" s="3">
        <v>2.0535709999999998</v>
      </c>
      <c r="F7736" s="3">
        <v>1.7490349999999999</v>
      </c>
      <c r="G7736">
        <v>38872400</v>
      </c>
      <c r="H7736" t="str">
        <f>TEXT(AppleStock[[#This Row],[Date]],"dddd")</f>
        <v>Friday</v>
      </c>
      <c r="I7736" t="str">
        <f>MID(AppleStock[[#This Row],[Day]],1,FIND("day",AppleStock[[#This Row],[Day]])-1)</f>
        <v>Fri</v>
      </c>
      <c r="J7736" s="3">
        <f>AppleStock[[#This Row],[Open]]-AppleStock[[#This Row],[Close]]</f>
        <v>3.5715000000000163E-2</v>
      </c>
      <c r="K7736" t="str">
        <f>IF(AppleStock[[#This Row],[Day Change]]&gt;0,"UP","DOWN")</f>
        <v>UP</v>
      </c>
      <c r="L7736" s="2">
        <v>92</v>
      </c>
      <c r="Q7736" s="15"/>
    </row>
    <row r="7737" spans="1:17" x14ac:dyDescent="0.25">
      <c r="A7737" s="1">
        <v>33931</v>
      </c>
      <c r="B7737" s="3">
        <v>2.0178569999999998</v>
      </c>
      <c r="C7737" s="3">
        <v>2.035714</v>
      </c>
      <c r="D7737" s="3">
        <v>2.0089290000000002</v>
      </c>
      <c r="E7737" s="3">
        <v>2.026786</v>
      </c>
      <c r="F7737" s="3">
        <v>1.726221</v>
      </c>
      <c r="G7737">
        <v>38180800</v>
      </c>
      <c r="H7737" t="str">
        <f>TEXT(AppleStock[[#This Row],[Date]],"dddd")</f>
        <v>Monday</v>
      </c>
      <c r="I7737" t="str">
        <f>MID(AppleStock[[#This Row],[Day]],1,FIND("day",AppleStock[[#This Row],[Day]])-1)</f>
        <v>Mon</v>
      </c>
      <c r="J7737" s="3">
        <f>AppleStock[[#This Row],[Open]]-AppleStock[[#This Row],[Close]]</f>
        <v>-8.9290000000001868E-3</v>
      </c>
      <c r="K7737" t="str">
        <f>IF(AppleStock[[#This Row],[Day Change]]&gt;0,"UP","DOWN")</f>
        <v>DOWN</v>
      </c>
      <c r="L7737" s="2">
        <v>92</v>
      </c>
      <c r="Q7737" s="15"/>
    </row>
    <row r="7738" spans="1:17" x14ac:dyDescent="0.25">
      <c r="A7738" s="1">
        <v>33932</v>
      </c>
      <c r="B7738" s="3">
        <v>2.035714</v>
      </c>
      <c r="C7738" s="3">
        <v>2.0535709999999998</v>
      </c>
      <c r="D7738" s="3">
        <v>2.0178569999999998</v>
      </c>
      <c r="E7738" s="3">
        <v>2.0535709999999998</v>
      </c>
      <c r="F7738" s="3">
        <v>1.7490349999999999</v>
      </c>
      <c r="G7738">
        <v>39205600</v>
      </c>
      <c r="H7738" t="str">
        <f>TEXT(AppleStock[[#This Row],[Date]],"dddd")</f>
        <v>Tuesday</v>
      </c>
      <c r="I7738" t="str">
        <f>MID(AppleStock[[#This Row],[Day]],1,FIND("day",AppleStock[[#This Row],[Day]])-1)</f>
        <v>Tues</v>
      </c>
      <c r="J7738" s="3">
        <f>AppleStock[[#This Row],[Open]]-AppleStock[[#This Row],[Close]]</f>
        <v>-1.785699999999979E-2</v>
      </c>
      <c r="K7738" t="str">
        <f>IF(AppleStock[[#This Row],[Day Change]]&gt;0,"UP","DOWN")</f>
        <v>DOWN</v>
      </c>
      <c r="L7738" s="2">
        <v>92</v>
      </c>
      <c r="Q7738" s="15"/>
    </row>
    <row r="7739" spans="1:17" x14ac:dyDescent="0.25">
      <c r="A7739" s="1">
        <v>33933</v>
      </c>
      <c r="B7739" s="3">
        <v>2.035714</v>
      </c>
      <c r="C7739" s="3">
        <v>2.0446430000000002</v>
      </c>
      <c r="D7739" s="3">
        <v>2</v>
      </c>
      <c r="E7739" s="3">
        <v>2.0178569999999998</v>
      </c>
      <c r="F7739" s="3">
        <v>1.7186170000000001</v>
      </c>
      <c r="G7739">
        <v>29335600</v>
      </c>
      <c r="H7739" t="str">
        <f>TEXT(AppleStock[[#This Row],[Date]],"dddd")</f>
        <v>Wednesday</v>
      </c>
      <c r="I7739" t="str">
        <f>MID(AppleStock[[#This Row],[Day]],1,FIND("day",AppleStock[[#This Row],[Day]])-1)</f>
        <v>Wednes</v>
      </c>
      <c r="J7739" s="3">
        <f>AppleStock[[#This Row],[Open]]-AppleStock[[#This Row],[Close]]</f>
        <v>1.7857000000000234E-2</v>
      </c>
      <c r="K7739" t="str">
        <f>IF(AppleStock[[#This Row],[Day Change]]&gt;0,"UP","DOWN")</f>
        <v>UP</v>
      </c>
      <c r="L7739" s="2">
        <v>92</v>
      </c>
      <c r="Q7739" s="15"/>
    </row>
    <row r="7740" spans="1:17" x14ac:dyDescent="0.25">
      <c r="A7740" s="1">
        <v>33935</v>
      </c>
      <c r="B7740" s="3">
        <v>2.0178569999999998</v>
      </c>
      <c r="C7740" s="3">
        <v>2.0446430000000002</v>
      </c>
      <c r="D7740" s="3">
        <v>2.0089290000000002</v>
      </c>
      <c r="E7740" s="3">
        <v>2.0178569999999998</v>
      </c>
      <c r="F7740" s="3">
        <v>1.7186170000000001</v>
      </c>
      <c r="G7740">
        <v>11799200</v>
      </c>
      <c r="H7740" t="str">
        <f>TEXT(AppleStock[[#This Row],[Date]],"dddd")</f>
        <v>Friday</v>
      </c>
      <c r="I7740" t="str">
        <f>MID(AppleStock[[#This Row],[Day]],1,FIND("day",AppleStock[[#This Row],[Day]])-1)</f>
        <v>Fri</v>
      </c>
      <c r="J7740" s="3">
        <f>AppleStock[[#This Row],[Open]]-AppleStock[[#This Row],[Close]]</f>
        <v>0</v>
      </c>
      <c r="K7740" t="str">
        <f>IF(AppleStock[[#This Row],[Day Change]]&gt;0,"UP","DOWN")</f>
        <v>DOWN</v>
      </c>
      <c r="L7740" s="2">
        <v>92</v>
      </c>
      <c r="Q7740" s="15"/>
    </row>
    <row r="7741" spans="1:17" x14ac:dyDescent="0.25">
      <c r="A7741" s="1">
        <v>33938</v>
      </c>
      <c r="B7741" s="3">
        <v>2.0089290000000002</v>
      </c>
      <c r="C7741" s="3">
        <v>2.0535709999999998</v>
      </c>
      <c r="D7741" s="3">
        <v>1.986607</v>
      </c>
      <c r="E7741" s="3">
        <v>2.0535709999999998</v>
      </c>
      <c r="F7741" s="3">
        <v>1.7527619999999999</v>
      </c>
      <c r="G7741">
        <v>40126800</v>
      </c>
      <c r="H7741" t="str">
        <f>TEXT(AppleStock[[#This Row],[Date]],"dddd")</f>
        <v>Monday</v>
      </c>
      <c r="I7741" t="str">
        <f>MID(AppleStock[[#This Row],[Day]],1,FIND("day",AppleStock[[#This Row],[Day]])-1)</f>
        <v>Mon</v>
      </c>
      <c r="J7741" s="3">
        <f>AppleStock[[#This Row],[Open]]-AppleStock[[#This Row],[Close]]</f>
        <v>-4.4641999999999626E-2</v>
      </c>
      <c r="K7741" t="str">
        <f>IF(AppleStock[[#This Row],[Day Change]]&gt;0,"UP","DOWN")</f>
        <v>DOWN</v>
      </c>
      <c r="L7741" s="2">
        <v>92</v>
      </c>
      <c r="Q7741" s="15"/>
    </row>
    <row r="7742" spans="1:17" x14ac:dyDescent="0.25">
      <c r="A7742" s="1">
        <v>33939</v>
      </c>
      <c r="B7742" s="3">
        <v>2.0446430000000002</v>
      </c>
      <c r="C7742" s="3">
        <v>2.1071430000000002</v>
      </c>
      <c r="D7742" s="3">
        <v>2.026786</v>
      </c>
      <c r="E7742" s="3">
        <v>2.0803569999999998</v>
      </c>
      <c r="F7742" s="3">
        <v>1.775623</v>
      </c>
      <c r="G7742">
        <v>32536000</v>
      </c>
      <c r="H7742" t="str">
        <f>TEXT(AppleStock[[#This Row],[Date]],"dddd")</f>
        <v>Tuesday</v>
      </c>
      <c r="I7742" t="str">
        <f>MID(AppleStock[[#This Row],[Day]],1,FIND("day",AppleStock[[#This Row],[Day]])-1)</f>
        <v>Tues</v>
      </c>
      <c r="J7742" s="3">
        <f>AppleStock[[#This Row],[Open]]-AppleStock[[#This Row],[Close]]</f>
        <v>-3.5713999999999579E-2</v>
      </c>
      <c r="K7742" t="str">
        <f>IF(AppleStock[[#This Row],[Day Change]]&gt;0,"UP","DOWN")</f>
        <v>DOWN</v>
      </c>
      <c r="L7742" s="2">
        <v>92</v>
      </c>
      <c r="Q7742" s="15"/>
    </row>
    <row r="7743" spans="1:17" x14ac:dyDescent="0.25">
      <c r="A7743" s="1">
        <v>33940</v>
      </c>
      <c r="B7743" s="3">
        <v>2.0803569999999998</v>
      </c>
      <c r="C7743" s="3">
        <v>2.089286</v>
      </c>
      <c r="D7743" s="3">
        <v>2.035714</v>
      </c>
      <c r="E7743" s="3">
        <v>2.0446430000000002</v>
      </c>
      <c r="F7743" s="3">
        <v>1.7451410000000001</v>
      </c>
      <c r="G7743">
        <v>24444000</v>
      </c>
      <c r="H7743" t="str">
        <f>TEXT(AppleStock[[#This Row],[Date]],"dddd")</f>
        <v>Wednesday</v>
      </c>
      <c r="I7743" t="str">
        <f>MID(AppleStock[[#This Row],[Day]],1,FIND("day",AppleStock[[#This Row],[Day]])-1)</f>
        <v>Wednes</v>
      </c>
      <c r="J7743" s="3">
        <f>AppleStock[[#This Row],[Open]]-AppleStock[[#This Row],[Close]]</f>
        <v>3.5713999999999579E-2</v>
      </c>
      <c r="K7743" t="str">
        <f>IF(AppleStock[[#This Row],[Day Change]]&gt;0,"UP","DOWN")</f>
        <v>UP</v>
      </c>
      <c r="L7743" s="2">
        <v>92</v>
      </c>
      <c r="Q7743" s="15"/>
    </row>
    <row r="7744" spans="1:17" x14ac:dyDescent="0.25">
      <c r="A7744" s="1">
        <v>33941</v>
      </c>
      <c r="B7744" s="3">
        <v>2.0178569999999998</v>
      </c>
      <c r="C7744" s="3">
        <v>2.058036</v>
      </c>
      <c r="D7744" s="3">
        <v>2.004464</v>
      </c>
      <c r="E7744" s="3">
        <v>2.0535709999999998</v>
      </c>
      <c r="F7744" s="3">
        <v>1.7527619999999999</v>
      </c>
      <c r="G7744">
        <v>46897200</v>
      </c>
      <c r="H7744" t="str">
        <f>TEXT(AppleStock[[#This Row],[Date]],"dddd")</f>
        <v>Thursday</v>
      </c>
      <c r="I7744" t="str">
        <f>MID(AppleStock[[#This Row],[Day]],1,FIND("day",AppleStock[[#This Row],[Day]])-1)</f>
        <v>Thurs</v>
      </c>
      <c r="J7744" s="3">
        <f>AppleStock[[#This Row],[Open]]-AppleStock[[#This Row],[Close]]</f>
        <v>-3.5714000000000024E-2</v>
      </c>
      <c r="K7744" t="str">
        <f>IF(AppleStock[[#This Row],[Day Change]]&gt;0,"UP","DOWN")</f>
        <v>DOWN</v>
      </c>
      <c r="L7744" s="2">
        <v>92</v>
      </c>
      <c r="Q7744" s="15"/>
    </row>
    <row r="7745" spans="1:17" x14ac:dyDescent="0.25">
      <c r="A7745" s="1">
        <v>33942</v>
      </c>
      <c r="B7745" s="3">
        <v>2.0446430000000002</v>
      </c>
      <c r="C7745" s="3">
        <v>2.0535709999999998</v>
      </c>
      <c r="D7745" s="3">
        <v>2.0178569999999998</v>
      </c>
      <c r="E7745" s="3">
        <v>2.03125</v>
      </c>
      <c r="F7745" s="3">
        <v>1.7337100000000001</v>
      </c>
      <c r="G7745">
        <v>23945600</v>
      </c>
      <c r="H7745" t="str">
        <f>TEXT(AppleStock[[#This Row],[Date]],"dddd")</f>
        <v>Friday</v>
      </c>
      <c r="I7745" t="str">
        <f>MID(AppleStock[[#This Row],[Day]],1,FIND("day",AppleStock[[#This Row],[Day]])-1)</f>
        <v>Fri</v>
      </c>
      <c r="J7745" s="3">
        <f>AppleStock[[#This Row],[Open]]-AppleStock[[#This Row],[Close]]</f>
        <v>1.339300000000021E-2</v>
      </c>
      <c r="K7745" t="str">
        <f>IF(AppleStock[[#This Row],[Day Change]]&gt;0,"UP","DOWN")</f>
        <v>UP</v>
      </c>
      <c r="L7745" s="2">
        <v>92</v>
      </c>
      <c r="Q7745" s="15"/>
    </row>
    <row r="7746" spans="1:17" x14ac:dyDescent="0.25">
      <c r="A7746" s="1">
        <v>33945</v>
      </c>
      <c r="B7746" s="3">
        <v>2.026786</v>
      </c>
      <c r="C7746" s="3">
        <v>2.0625</v>
      </c>
      <c r="D7746" s="3">
        <v>2.026786</v>
      </c>
      <c r="E7746" s="3">
        <v>2.0625</v>
      </c>
      <c r="F7746" s="3">
        <v>1.7603819999999999</v>
      </c>
      <c r="G7746">
        <v>36055600</v>
      </c>
      <c r="H7746" t="str">
        <f>TEXT(AppleStock[[#This Row],[Date]],"dddd")</f>
        <v>Monday</v>
      </c>
      <c r="I7746" t="str">
        <f>MID(AppleStock[[#This Row],[Day]],1,FIND("day",AppleStock[[#This Row],[Day]])-1)</f>
        <v>Mon</v>
      </c>
      <c r="J7746" s="3">
        <f>AppleStock[[#This Row],[Open]]-AppleStock[[#This Row],[Close]]</f>
        <v>-3.5714000000000024E-2</v>
      </c>
      <c r="K7746" t="str">
        <f>IF(AppleStock[[#This Row],[Day Change]]&gt;0,"UP","DOWN")</f>
        <v>DOWN</v>
      </c>
      <c r="L7746" s="2">
        <v>92</v>
      </c>
      <c r="Q7746" s="15"/>
    </row>
    <row r="7747" spans="1:17" x14ac:dyDescent="0.25">
      <c r="A7747" s="1">
        <v>33946</v>
      </c>
      <c r="B7747" s="3">
        <v>2.0625</v>
      </c>
      <c r="C7747" s="3">
        <v>2.098214</v>
      </c>
      <c r="D7747" s="3">
        <v>2.0625</v>
      </c>
      <c r="E7747" s="3">
        <v>2.0758930000000002</v>
      </c>
      <c r="F7747" s="3">
        <v>1.771814</v>
      </c>
      <c r="G7747">
        <v>49159600</v>
      </c>
      <c r="H7747" t="str">
        <f>TEXT(AppleStock[[#This Row],[Date]],"dddd")</f>
        <v>Tuesday</v>
      </c>
      <c r="I7747" t="str">
        <f>MID(AppleStock[[#This Row],[Day]],1,FIND("day",AppleStock[[#This Row],[Day]])-1)</f>
        <v>Tues</v>
      </c>
      <c r="J7747" s="3">
        <f>AppleStock[[#This Row],[Open]]-AppleStock[[#This Row],[Close]]</f>
        <v>-1.339300000000021E-2</v>
      </c>
      <c r="K7747" t="str">
        <f>IF(AppleStock[[#This Row],[Day Change]]&gt;0,"UP","DOWN")</f>
        <v>DOWN</v>
      </c>
      <c r="L7747" s="2">
        <v>92</v>
      </c>
      <c r="Q7747" s="15"/>
    </row>
    <row r="7748" spans="1:17" x14ac:dyDescent="0.25">
      <c r="A7748" s="1">
        <v>33947</v>
      </c>
      <c r="B7748" s="3">
        <v>2.0625</v>
      </c>
      <c r="C7748" s="3">
        <v>2.0714290000000002</v>
      </c>
      <c r="D7748" s="3">
        <v>2.0446430000000002</v>
      </c>
      <c r="E7748" s="3">
        <v>2.058036</v>
      </c>
      <c r="F7748" s="3">
        <v>1.756572</v>
      </c>
      <c r="G7748">
        <v>39852400</v>
      </c>
      <c r="H7748" t="str">
        <f>TEXT(AppleStock[[#This Row],[Date]],"dddd")</f>
        <v>Wednesday</v>
      </c>
      <c r="I7748" t="str">
        <f>MID(AppleStock[[#This Row],[Day]],1,FIND("day",AppleStock[[#This Row],[Day]])-1)</f>
        <v>Wednes</v>
      </c>
      <c r="J7748" s="3">
        <f>AppleStock[[#This Row],[Open]]-AppleStock[[#This Row],[Close]]</f>
        <v>4.4640000000000235E-3</v>
      </c>
      <c r="K7748" t="str">
        <f>IF(AppleStock[[#This Row],[Day Change]]&gt;0,"UP","DOWN")</f>
        <v>UP</v>
      </c>
      <c r="L7748" s="2">
        <v>92</v>
      </c>
      <c r="Q7748" s="15"/>
    </row>
    <row r="7749" spans="1:17" x14ac:dyDescent="0.25">
      <c r="A7749" s="1">
        <v>33948</v>
      </c>
      <c r="B7749" s="3">
        <v>2.0446430000000002</v>
      </c>
      <c r="C7749" s="3">
        <v>2.058036</v>
      </c>
      <c r="D7749" s="3">
        <v>2.0178569999999998</v>
      </c>
      <c r="E7749" s="3">
        <v>2.0446430000000002</v>
      </c>
      <c r="F7749" s="3">
        <v>1.7451410000000001</v>
      </c>
      <c r="G7749">
        <v>35047600</v>
      </c>
      <c r="H7749" t="str">
        <f>TEXT(AppleStock[[#This Row],[Date]],"dddd")</f>
        <v>Thursday</v>
      </c>
      <c r="I7749" t="str">
        <f>MID(AppleStock[[#This Row],[Day]],1,FIND("day",AppleStock[[#This Row],[Day]])-1)</f>
        <v>Thurs</v>
      </c>
      <c r="J7749" s="3">
        <f>AppleStock[[#This Row],[Open]]-AppleStock[[#This Row],[Close]]</f>
        <v>0</v>
      </c>
      <c r="K7749" t="str">
        <f>IF(AppleStock[[#This Row],[Day Change]]&gt;0,"UP","DOWN")</f>
        <v>DOWN</v>
      </c>
      <c r="L7749" s="2">
        <v>92</v>
      </c>
      <c r="Q7749" s="15"/>
    </row>
    <row r="7750" spans="1:17" x14ac:dyDescent="0.25">
      <c r="A7750" s="1">
        <v>33949</v>
      </c>
      <c r="B7750" s="3">
        <v>2.0446430000000002</v>
      </c>
      <c r="C7750" s="3">
        <v>2.0803569999999998</v>
      </c>
      <c r="D7750" s="3">
        <v>2.0446430000000002</v>
      </c>
      <c r="E7750" s="3">
        <v>2.0535709999999998</v>
      </c>
      <c r="F7750" s="3">
        <v>1.7527619999999999</v>
      </c>
      <c r="G7750">
        <v>30046800</v>
      </c>
      <c r="H7750" t="str">
        <f>TEXT(AppleStock[[#This Row],[Date]],"dddd")</f>
        <v>Friday</v>
      </c>
      <c r="I7750" t="str">
        <f>MID(AppleStock[[#This Row],[Day]],1,FIND("day",AppleStock[[#This Row],[Day]])-1)</f>
        <v>Fri</v>
      </c>
      <c r="J7750" s="3">
        <f>AppleStock[[#This Row],[Open]]-AppleStock[[#This Row],[Close]]</f>
        <v>-8.9279999999996029E-3</v>
      </c>
      <c r="K7750" t="str">
        <f>IF(AppleStock[[#This Row],[Day Change]]&gt;0,"UP","DOWN")</f>
        <v>DOWN</v>
      </c>
      <c r="L7750" s="2">
        <v>92</v>
      </c>
      <c r="Q7750" s="15"/>
    </row>
    <row r="7751" spans="1:17" x14ac:dyDescent="0.25">
      <c r="A7751" s="1">
        <v>33952</v>
      </c>
      <c r="B7751" s="3">
        <v>2.0535709999999998</v>
      </c>
      <c r="C7751" s="3">
        <v>2.0625</v>
      </c>
      <c r="D7751" s="3">
        <v>2.026786</v>
      </c>
      <c r="E7751" s="3">
        <v>2.0446430000000002</v>
      </c>
      <c r="F7751" s="3">
        <v>1.7451410000000001</v>
      </c>
      <c r="G7751">
        <v>27627600</v>
      </c>
      <c r="H7751" t="str">
        <f>TEXT(AppleStock[[#This Row],[Date]],"dddd")</f>
        <v>Monday</v>
      </c>
      <c r="I7751" t="str">
        <f>MID(AppleStock[[#This Row],[Day]],1,FIND("day",AppleStock[[#This Row],[Day]])-1)</f>
        <v>Mon</v>
      </c>
      <c r="J7751" s="3">
        <f>AppleStock[[#This Row],[Open]]-AppleStock[[#This Row],[Close]]</f>
        <v>8.9279999999996029E-3</v>
      </c>
      <c r="K7751" t="str">
        <f>IF(AppleStock[[#This Row],[Day Change]]&gt;0,"UP","DOWN")</f>
        <v>UP</v>
      </c>
      <c r="L7751" s="2">
        <v>92</v>
      </c>
      <c r="Q7751" s="15"/>
    </row>
    <row r="7752" spans="1:17" x14ac:dyDescent="0.25">
      <c r="A7752" s="1">
        <v>33953</v>
      </c>
      <c r="B7752" s="3">
        <v>2.026786</v>
      </c>
      <c r="C7752" s="3">
        <v>2.035714</v>
      </c>
      <c r="D7752" s="3">
        <v>1.982143</v>
      </c>
      <c r="E7752" s="3">
        <v>2.0133930000000002</v>
      </c>
      <c r="F7752" s="3">
        <v>1.718469</v>
      </c>
      <c r="G7752">
        <v>45634400</v>
      </c>
      <c r="H7752" t="str">
        <f>TEXT(AppleStock[[#This Row],[Date]],"dddd")</f>
        <v>Tuesday</v>
      </c>
      <c r="I7752" t="str">
        <f>MID(AppleStock[[#This Row],[Day]],1,FIND("day",AppleStock[[#This Row],[Day]])-1)</f>
        <v>Tues</v>
      </c>
      <c r="J7752" s="3">
        <f>AppleStock[[#This Row],[Open]]-AppleStock[[#This Row],[Close]]</f>
        <v>1.3392999999999766E-2</v>
      </c>
      <c r="K7752" t="str">
        <f>IF(AppleStock[[#This Row],[Day Change]]&gt;0,"UP","DOWN")</f>
        <v>UP</v>
      </c>
      <c r="L7752" s="2">
        <v>92</v>
      </c>
      <c r="Q7752" s="15"/>
    </row>
    <row r="7753" spans="1:17" x14ac:dyDescent="0.25">
      <c r="A7753" s="1">
        <v>33954</v>
      </c>
      <c r="B7753" s="3">
        <v>2.0089290000000002</v>
      </c>
      <c r="C7753" s="3">
        <v>2.035714</v>
      </c>
      <c r="D7753" s="3">
        <v>1.946429</v>
      </c>
      <c r="E7753" s="3">
        <v>1.964286</v>
      </c>
      <c r="F7753" s="3">
        <v>1.6765540000000001</v>
      </c>
      <c r="G7753">
        <v>56481600</v>
      </c>
      <c r="H7753" t="str">
        <f>TEXT(AppleStock[[#This Row],[Date]],"dddd")</f>
        <v>Wednesday</v>
      </c>
      <c r="I7753" t="str">
        <f>MID(AppleStock[[#This Row],[Day]],1,FIND("day",AppleStock[[#This Row],[Day]])-1)</f>
        <v>Wednes</v>
      </c>
      <c r="J7753" s="3">
        <f>AppleStock[[#This Row],[Open]]-AppleStock[[#This Row],[Close]]</f>
        <v>4.464300000000021E-2</v>
      </c>
      <c r="K7753" t="str">
        <f>IF(AppleStock[[#This Row],[Day Change]]&gt;0,"UP","DOWN")</f>
        <v>UP</v>
      </c>
      <c r="L7753" s="2">
        <v>92</v>
      </c>
      <c r="Q7753" s="15"/>
    </row>
    <row r="7754" spans="1:17" x14ac:dyDescent="0.25">
      <c r="A7754" s="1">
        <v>33955</v>
      </c>
      <c r="B7754" s="3">
        <v>1.973214</v>
      </c>
      <c r="C7754" s="3">
        <v>2.0535709999999998</v>
      </c>
      <c r="D7754" s="3">
        <v>1.973214</v>
      </c>
      <c r="E7754" s="3">
        <v>2.03125</v>
      </c>
      <c r="F7754" s="3">
        <v>1.7337100000000001</v>
      </c>
      <c r="G7754">
        <v>58466800</v>
      </c>
      <c r="H7754" t="str">
        <f>TEXT(AppleStock[[#This Row],[Date]],"dddd")</f>
        <v>Thursday</v>
      </c>
      <c r="I7754" t="str">
        <f>MID(AppleStock[[#This Row],[Day]],1,FIND("day",AppleStock[[#This Row],[Day]])-1)</f>
        <v>Thurs</v>
      </c>
      <c r="J7754" s="3">
        <f>AppleStock[[#This Row],[Open]]-AppleStock[[#This Row],[Close]]</f>
        <v>-5.8035999999999976E-2</v>
      </c>
      <c r="K7754" t="str">
        <f>IF(AppleStock[[#This Row],[Day Change]]&gt;0,"UP","DOWN")</f>
        <v>DOWN</v>
      </c>
      <c r="L7754" s="2">
        <v>92</v>
      </c>
      <c r="Q7754" s="15"/>
    </row>
    <row r="7755" spans="1:17" x14ac:dyDescent="0.25">
      <c r="A7755" s="1">
        <v>33956</v>
      </c>
      <c r="B7755" s="3">
        <v>2.0535709999999998</v>
      </c>
      <c r="C7755" s="3">
        <v>2.1160709999999998</v>
      </c>
      <c r="D7755" s="3">
        <v>2.0446430000000002</v>
      </c>
      <c r="E7755" s="3">
        <v>2.0803569999999998</v>
      </c>
      <c r="F7755" s="3">
        <v>1.775623</v>
      </c>
      <c r="G7755">
        <v>58864400</v>
      </c>
      <c r="H7755" t="str">
        <f>TEXT(AppleStock[[#This Row],[Date]],"dddd")</f>
        <v>Friday</v>
      </c>
      <c r="I7755" t="str">
        <f>MID(AppleStock[[#This Row],[Day]],1,FIND("day",AppleStock[[#This Row],[Day]])-1)</f>
        <v>Fri</v>
      </c>
      <c r="J7755" s="3">
        <f>AppleStock[[#This Row],[Open]]-AppleStock[[#This Row],[Close]]</f>
        <v>-2.6785999999999976E-2</v>
      </c>
      <c r="K7755" t="str">
        <f>IF(AppleStock[[#This Row],[Day Change]]&gt;0,"UP","DOWN")</f>
        <v>DOWN</v>
      </c>
      <c r="L7755" s="2">
        <v>92</v>
      </c>
      <c r="Q7755" s="15"/>
    </row>
    <row r="7756" spans="1:17" x14ac:dyDescent="0.25">
      <c r="A7756" s="1">
        <v>33959</v>
      </c>
      <c r="B7756" s="3">
        <v>2.0803569999999998</v>
      </c>
      <c r="C7756" s="3">
        <v>2.1428569999999998</v>
      </c>
      <c r="D7756" s="3">
        <v>2.0714290000000002</v>
      </c>
      <c r="E7756" s="3">
        <v>2.129464</v>
      </c>
      <c r="F7756" s="3">
        <v>1.8175380000000001</v>
      </c>
      <c r="G7756">
        <v>64016400</v>
      </c>
      <c r="H7756" t="str">
        <f>TEXT(AppleStock[[#This Row],[Date]],"dddd")</f>
        <v>Monday</v>
      </c>
      <c r="I7756" t="str">
        <f>MID(AppleStock[[#This Row],[Day]],1,FIND("day",AppleStock[[#This Row],[Day]])-1)</f>
        <v>Mon</v>
      </c>
      <c r="J7756" s="3">
        <f>AppleStock[[#This Row],[Open]]-AppleStock[[#This Row],[Close]]</f>
        <v>-4.9107000000000234E-2</v>
      </c>
      <c r="K7756" t="str">
        <f>IF(AppleStock[[#This Row],[Day Change]]&gt;0,"UP","DOWN")</f>
        <v>DOWN</v>
      </c>
      <c r="L7756" s="2">
        <v>92</v>
      </c>
      <c r="Q7756" s="15"/>
    </row>
    <row r="7757" spans="1:17" x14ac:dyDescent="0.25">
      <c r="A7757" s="1">
        <v>33960</v>
      </c>
      <c r="B7757" s="3">
        <v>2.1339290000000002</v>
      </c>
      <c r="C7757" s="3">
        <v>2.1875</v>
      </c>
      <c r="D7757" s="3">
        <v>2.1339290000000002</v>
      </c>
      <c r="E7757" s="3">
        <v>2.1651790000000002</v>
      </c>
      <c r="F7757" s="3">
        <v>1.8480209999999999</v>
      </c>
      <c r="G7757">
        <v>70042000</v>
      </c>
      <c r="H7757" t="str">
        <f>TEXT(AppleStock[[#This Row],[Date]],"dddd")</f>
        <v>Tuesday</v>
      </c>
      <c r="I7757" t="str">
        <f>MID(AppleStock[[#This Row],[Day]],1,FIND("day",AppleStock[[#This Row],[Day]])-1)</f>
        <v>Tues</v>
      </c>
      <c r="J7757" s="3">
        <f>AppleStock[[#This Row],[Open]]-AppleStock[[#This Row],[Close]]</f>
        <v>-3.125E-2</v>
      </c>
      <c r="K7757" t="str">
        <f>IF(AppleStock[[#This Row],[Day Change]]&gt;0,"UP","DOWN")</f>
        <v>DOWN</v>
      </c>
      <c r="L7757" s="2">
        <v>92</v>
      </c>
      <c r="Q7757" s="15"/>
    </row>
    <row r="7758" spans="1:17" x14ac:dyDescent="0.25">
      <c r="A7758" s="1">
        <v>33961</v>
      </c>
      <c r="B7758" s="3">
        <v>2.151786</v>
      </c>
      <c r="C7758" s="3">
        <v>2.160714</v>
      </c>
      <c r="D7758" s="3">
        <v>2.1160709999999998</v>
      </c>
      <c r="E7758" s="3">
        <v>2.1339290000000002</v>
      </c>
      <c r="F7758" s="3">
        <v>1.821348</v>
      </c>
      <c r="G7758">
        <v>28084000</v>
      </c>
      <c r="H7758" t="str">
        <f>TEXT(AppleStock[[#This Row],[Date]],"dddd")</f>
        <v>Wednesday</v>
      </c>
      <c r="I7758" t="str">
        <f>MID(AppleStock[[#This Row],[Day]],1,FIND("day",AppleStock[[#This Row],[Day]])-1)</f>
        <v>Wednes</v>
      </c>
      <c r="J7758" s="3">
        <f>AppleStock[[#This Row],[Open]]-AppleStock[[#This Row],[Close]]</f>
        <v>1.785699999999979E-2</v>
      </c>
      <c r="K7758" t="str">
        <f>IF(AppleStock[[#This Row],[Day Change]]&gt;0,"UP","DOWN")</f>
        <v>UP</v>
      </c>
      <c r="L7758" s="2">
        <v>92</v>
      </c>
      <c r="Q7758" s="15"/>
    </row>
    <row r="7759" spans="1:17" x14ac:dyDescent="0.25">
      <c r="A7759" s="1">
        <v>33962</v>
      </c>
      <c r="B7759" s="3">
        <v>2.1428569999999998</v>
      </c>
      <c r="C7759" s="3">
        <v>2.1428569999999998</v>
      </c>
      <c r="D7759" s="3">
        <v>2.1071430000000002</v>
      </c>
      <c r="E7759" s="3">
        <v>2.1071430000000002</v>
      </c>
      <c r="F7759" s="3">
        <v>1.798486</v>
      </c>
      <c r="G7759">
        <v>11491200</v>
      </c>
      <c r="H7759" t="str">
        <f>TEXT(AppleStock[[#This Row],[Date]],"dddd")</f>
        <v>Thursday</v>
      </c>
      <c r="I7759" t="str">
        <f>MID(AppleStock[[#This Row],[Day]],1,FIND("day",AppleStock[[#This Row],[Day]])-1)</f>
        <v>Thurs</v>
      </c>
      <c r="J7759" s="3">
        <f>AppleStock[[#This Row],[Open]]-AppleStock[[#This Row],[Close]]</f>
        <v>3.5713999999999579E-2</v>
      </c>
      <c r="K7759" t="str">
        <f>IF(AppleStock[[#This Row],[Day Change]]&gt;0,"UP","DOWN")</f>
        <v>UP</v>
      </c>
      <c r="L7759" s="2">
        <v>92</v>
      </c>
      <c r="Q7759" s="15"/>
    </row>
    <row r="7760" spans="1:17" x14ac:dyDescent="0.25">
      <c r="A7760" s="1">
        <v>33966</v>
      </c>
      <c r="B7760" s="3">
        <v>2.1160709999999998</v>
      </c>
      <c r="C7760" s="3">
        <v>2.1339290000000002</v>
      </c>
      <c r="D7760" s="3">
        <v>2.1160709999999998</v>
      </c>
      <c r="E7760" s="3">
        <v>2.125</v>
      </c>
      <c r="F7760" s="3">
        <v>1.813728</v>
      </c>
      <c r="G7760">
        <v>17612000</v>
      </c>
      <c r="H7760" t="str">
        <f>TEXT(AppleStock[[#This Row],[Date]],"dddd")</f>
        <v>Monday</v>
      </c>
      <c r="I7760" t="str">
        <f>MID(AppleStock[[#This Row],[Day]],1,FIND("day",AppleStock[[#This Row],[Day]])-1)</f>
        <v>Mon</v>
      </c>
      <c r="J7760" s="3">
        <f>AppleStock[[#This Row],[Open]]-AppleStock[[#This Row],[Close]]</f>
        <v>-8.9290000000001868E-3</v>
      </c>
      <c r="K7760" t="str">
        <f>IF(AppleStock[[#This Row],[Day Change]]&gt;0,"UP","DOWN")</f>
        <v>DOWN</v>
      </c>
      <c r="L7760" s="2">
        <v>92</v>
      </c>
      <c r="Q7760" s="15"/>
    </row>
    <row r="7761" spans="1:17" x14ac:dyDescent="0.25">
      <c r="A7761" s="1">
        <v>33967</v>
      </c>
      <c r="B7761" s="3">
        <v>2.125</v>
      </c>
      <c r="C7761" s="3">
        <v>2.1696430000000002</v>
      </c>
      <c r="D7761" s="3">
        <v>2.125</v>
      </c>
      <c r="E7761" s="3">
        <v>2.129464</v>
      </c>
      <c r="F7761" s="3">
        <v>1.8175380000000001</v>
      </c>
      <c r="G7761">
        <v>29069600</v>
      </c>
      <c r="H7761" t="str">
        <f>TEXT(AppleStock[[#This Row],[Date]],"dddd")</f>
        <v>Tuesday</v>
      </c>
      <c r="I7761" t="str">
        <f>MID(AppleStock[[#This Row],[Day]],1,FIND("day",AppleStock[[#This Row],[Day]])-1)</f>
        <v>Tues</v>
      </c>
      <c r="J7761" s="3">
        <f>AppleStock[[#This Row],[Open]]-AppleStock[[#This Row],[Close]]</f>
        <v>-4.4640000000000235E-3</v>
      </c>
      <c r="K7761" t="str">
        <f>IF(AppleStock[[#This Row],[Day Change]]&gt;0,"UP","DOWN")</f>
        <v>DOWN</v>
      </c>
      <c r="L7761" s="2">
        <v>92</v>
      </c>
      <c r="Q7761" s="15"/>
    </row>
    <row r="7762" spans="1:17" x14ac:dyDescent="0.25">
      <c r="A7762" s="1">
        <v>33968</v>
      </c>
      <c r="B7762" s="3">
        <v>2.1339290000000002</v>
      </c>
      <c r="C7762" s="3">
        <v>2.1339290000000002</v>
      </c>
      <c r="D7762" s="3">
        <v>2.098214</v>
      </c>
      <c r="E7762" s="3">
        <v>2.098214</v>
      </c>
      <c r="F7762" s="3">
        <v>1.7908649999999999</v>
      </c>
      <c r="G7762">
        <v>25146800</v>
      </c>
      <c r="H7762" t="str">
        <f>TEXT(AppleStock[[#This Row],[Date]],"dddd")</f>
        <v>Wednesday</v>
      </c>
      <c r="I7762" t="str">
        <f>MID(AppleStock[[#This Row],[Day]],1,FIND("day",AppleStock[[#This Row],[Day]])-1)</f>
        <v>Wednes</v>
      </c>
      <c r="J7762" s="3">
        <f>AppleStock[[#This Row],[Open]]-AppleStock[[#This Row],[Close]]</f>
        <v>3.5715000000000163E-2</v>
      </c>
      <c r="K7762" t="str">
        <f>IF(AppleStock[[#This Row],[Day Change]]&gt;0,"UP","DOWN")</f>
        <v>UP</v>
      </c>
      <c r="L7762" s="2">
        <v>92</v>
      </c>
      <c r="Q7762" s="15"/>
    </row>
    <row r="7763" spans="1:17" x14ac:dyDescent="0.25">
      <c r="A7763" s="1">
        <v>33969</v>
      </c>
      <c r="B7763" s="3">
        <v>2.098214</v>
      </c>
      <c r="C7763" s="3">
        <v>2.1428569999999998</v>
      </c>
      <c r="D7763" s="3">
        <v>2.098214</v>
      </c>
      <c r="E7763" s="3">
        <v>2.1339290000000002</v>
      </c>
      <c r="F7763" s="3">
        <v>1.821348</v>
      </c>
      <c r="G7763">
        <v>23058000</v>
      </c>
      <c r="H7763" t="str">
        <f>TEXT(AppleStock[[#This Row],[Date]],"dddd")</f>
        <v>Thursday</v>
      </c>
      <c r="I7763" t="str">
        <f>MID(AppleStock[[#This Row],[Day]],1,FIND("day",AppleStock[[#This Row],[Day]])-1)</f>
        <v>Thurs</v>
      </c>
      <c r="J7763" s="3">
        <f>AppleStock[[#This Row],[Open]]-AppleStock[[#This Row],[Close]]</f>
        <v>-3.5715000000000163E-2</v>
      </c>
      <c r="K7763" t="str">
        <f>IF(AppleStock[[#This Row],[Day Change]]&gt;0,"UP","DOWN")</f>
        <v>DOWN</v>
      </c>
      <c r="L7763" s="2">
        <v>92</v>
      </c>
      <c r="Q7763" s="15"/>
    </row>
    <row r="7764" spans="1:17" x14ac:dyDescent="0.25">
      <c r="A7764" s="1">
        <v>33973</v>
      </c>
      <c r="B7764" s="3">
        <v>2.125</v>
      </c>
      <c r="C7764" s="3">
        <v>2.1428569999999998</v>
      </c>
      <c r="D7764" s="3">
        <v>2.0625</v>
      </c>
      <c r="E7764" s="3">
        <v>2.0803569999999998</v>
      </c>
      <c r="F7764" s="3">
        <v>1.775623</v>
      </c>
      <c r="G7764">
        <v>32284000</v>
      </c>
      <c r="H7764" t="str">
        <f>TEXT(AppleStock[[#This Row],[Date]],"dddd")</f>
        <v>Monday</v>
      </c>
      <c r="I7764" t="str">
        <f>MID(AppleStock[[#This Row],[Day]],1,FIND("day",AppleStock[[#This Row],[Day]])-1)</f>
        <v>Mon</v>
      </c>
      <c r="J7764" s="3">
        <f>AppleStock[[#This Row],[Open]]-AppleStock[[#This Row],[Close]]</f>
        <v>4.464300000000021E-2</v>
      </c>
      <c r="K7764" t="str">
        <f>IF(AppleStock[[#This Row],[Day Change]]&gt;0,"UP","DOWN")</f>
        <v>UP</v>
      </c>
      <c r="L7764" s="2">
        <v>93</v>
      </c>
      <c r="Q7764" s="15"/>
    </row>
    <row r="7765" spans="1:17" x14ac:dyDescent="0.25">
      <c r="A7765" s="1">
        <v>33974</v>
      </c>
      <c r="B7765" s="3">
        <v>2.0714290000000002</v>
      </c>
      <c r="C7765" s="3">
        <v>2.1160709999999998</v>
      </c>
      <c r="D7765" s="3">
        <v>2.0446430000000002</v>
      </c>
      <c r="E7765" s="3">
        <v>2.1160709999999998</v>
      </c>
      <c r="F7765" s="3">
        <v>1.806106</v>
      </c>
      <c r="G7765">
        <v>46564000</v>
      </c>
      <c r="H7765" t="str">
        <f>TEXT(AppleStock[[#This Row],[Date]],"dddd")</f>
        <v>Tuesday</v>
      </c>
      <c r="I7765" t="str">
        <f>MID(AppleStock[[#This Row],[Day]],1,FIND("day",AppleStock[[#This Row],[Day]])-1)</f>
        <v>Tues</v>
      </c>
      <c r="J7765" s="3">
        <f>AppleStock[[#This Row],[Open]]-AppleStock[[#This Row],[Close]]</f>
        <v>-4.4641999999999626E-2</v>
      </c>
      <c r="K7765" t="str">
        <f>IF(AppleStock[[#This Row],[Day Change]]&gt;0,"UP","DOWN")</f>
        <v>DOWN</v>
      </c>
      <c r="L7765" s="2">
        <v>93</v>
      </c>
      <c r="Q7765" s="15"/>
    </row>
    <row r="7766" spans="1:17" x14ac:dyDescent="0.25">
      <c r="A7766" s="1">
        <v>33975</v>
      </c>
      <c r="B7766" s="3">
        <v>2.1696430000000002</v>
      </c>
      <c r="C7766" s="3">
        <v>2.214286</v>
      </c>
      <c r="D7766" s="3">
        <v>2.160714</v>
      </c>
      <c r="E7766" s="3">
        <v>2.2053569999999998</v>
      </c>
      <c r="F7766" s="3">
        <v>1.8823129999999999</v>
      </c>
      <c r="G7766">
        <v>70350000</v>
      </c>
      <c r="H7766" t="str">
        <f>TEXT(AppleStock[[#This Row],[Date]],"dddd")</f>
        <v>Wednesday</v>
      </c>
      <c r="I7766" t="str">
        <f>MID(AppleStock[[#This Row],[Day]],1,FIND("day",AppleStock[[#This Row],[Day]])-1)</f>
        <v>Wednes</v>
      </c>
      <c r="J7766" s="3">
        <f>AppleStock[[#This Row],[Open]]-AppleStock[[#This Row],[Close]]</f>
        <v>-3.5713999999999579E-2</v>
      </c>
      <c r="K7766" t="str">
        <f>IF(AppleStock[[#This Row],[Day Change]]&gt;0,"UP","DOWN")</f>
        <v>DOWN</v>
      </c>
      <c r="L7766" s="2">
        <v>93</v>
      </c>
      <c r="Q7766" s="15"/>
    </row>
    <row r="7767" spans="1:17" x14ac:dyDescent="0.25">
      <c r="A7767" s="1">
        <v>33976</v>
      </c>
      <c r="B7767" s="3">
        <v>2.2053569999999998</v>
      </c>
      <c r="C7767" s="3">
        <v>2.2321430000000002</v>
      </c>
      <c r="D7767" s="3">
        <v>2.1651790000000002</v>
      </c>
      <c r="E7767" s="3">
        <v>2.1785709999999998</v>
      </c>
      <c r="F7767" s="3">
        <v>1.859451</v>
      </c>
      <c r="G7767">
        <v>68034400</v>
      </c>
      <c r="H7767" t="str">
        <f>TEXT(AppleStock[[#This Row],[Date]],"dddd")</f>
        <v>Thursday</v>
      </c>
      <c r="I7767" t="str">
        <f>MID(AppleStock[[#This Row],[Day]],1,FIND("day",AppleStock[[#This Row],[Day]])-1)</f>
        <v>Thurs</v>
      </c>
      <c r="J7767" s="3">
        <f>AppleStock[[#This Row],[Open]]-AppleStock[[#This Row],[Close]]</f>
        <v>2.6785999999999976E-2</v>
      </c>
      <c r="K7767" t="str">
        <f>IF(AppleStock[[#This Row],[Day Change]]&gt;0,"UP","DOWN")</f>
        <v>UP</v>
      </c>
      <c r="L7767" s="2">
        <v>93</v>
      </c>
      <c r="Q7767" s="15"/>
    </row>
    <row r="7768" spans="1:17" x14ac:dyDescent="0.25">
      <c r="A7768" s="1">
        <v>33977</v>
      </c>
      <c r="B7768" s="3">
        <v>2.1696430000000002</v>
      </c>
      <c r="C7768" s="3">
        <v>2.25</v>
      </c>
      <c r="D7768" s="3">
        <v>2.1339290000000002</v>
      </c>
      <c r="E7768" s="3">
        <v>2.223214</v>
      </c>
      <c r="F7768" s="3">
        <v>1.8975550000000001</v>
      </c>
      <c r="G7768">
        <v>80234000</v>
      </c>
      <c r="H7768" t="str">
        <f>TEXT(AppleStock[[#This Row],[Date]],"dddd")</f>
        <v>Friday</v>
      </c>
      <c r="I7768" t="str">
        <f>MID(AppleStock[[#This Row],[Day]],1,FIND("day",AppleStock[[#This Row],[Day]])-1)</f>
        <v>Fri</v>
      </c>
      <c r="J7768" s="3">
        <f>AppleStock[[#This Row],[Open]]-AppleStock[[#This Row],[Close]]</f>
        <v>-5.3570999999999813E-2</v>
      </c>
      <c r="K7768" t="str">
        <f>IF(AppleStock[[#This Row],[Day Change]]&gt;0,"UP","DOWN")</f>
        <v>DOWN</v>
      </c>
      <c r="L7768" s="2">
        <v>93</v>
      </c>
      <c r="Q7768" s="15"/>
    </row>
    <row r="7769" spans="1:17" x14ac:dyDescent="0.25">
      <c r="A7769" s="1">
        <v>33980</v>
      </c>
      <c r="B7769" s="3">
        <v>2.214286</v>
      </c>
      <c r="C7769" s="3">
        <v>2.2991069999999998</v>
      </c>
      <c r="D7769" s="3">
        <v>2.2053569999999998</v>
      </c>
      <c r="E7769" s="3">
        <v>2.2901790000000002</v>
      </c>
      <c r="F7769" s="3">
        <v>1.9547099999999999</v>
      </c>
      <c r="G7769">
        <v>68432000</v>
      </c>
      <c r="H7769" t="str">
        <f>TEXT(AppleStock[[#This Row],[Date]],"dddd")</f>
        <v>Monday</v>
      </c>
      <c r="I7769" t="str">
        <f>MID(AppleStock[[#This Row],[Day]],1,FIND("day",AppleStock[[#This Row],[Day]])-1)</f>
        <v>Mon</v>
      </c>
      <c r="J7769" s="3">
        <f>AppleStock[[#This Row],[Open]]-AppleStock[[#This Row],[Close]]</f>
        <v>-7.589300000000021E-2</v>
      </c>
      <c r="K7769" t="str">
        <f>IF(AppleStock[[#This Row],[Day Change]]&gt;0,"UP","DOWN")</f>
        <v>DOWN</v>
      </c>
      <c r="L7769" s="2">
        <v>93</v>
      </c>
      <c r="Q7769" s="15"/>
    </row>
    <row r="7770" spans="1:17" x14ac:dyDescent="0.25">
      <c r="A7770" s="1">
        <v>33981</v>
      </c>
      <c r="B7770" s="3">
        <v>2.2410709999999998</v>
      </c>
      <c r="C7770" s="3">
        <v>2.276786</v>
      </c>
      <c r="D7770" s="3">
        <v>2.1964290000000002</v>
      </c>
      <c r="E7770" s="3">
        <v>2.1964290000000002</v>
      </c>
      <c r="F7770" s="3">
        <v>1.8746929999999999</v>
      </c>
      <c r="G7770">
        <v>86539600</v>
      </c>
      <c r="H7770" t="str">
        <f>TEXT(AppleStock[[#This Row],[Date]],"dddd")</f>
        <v>Tuesday</v>
      </c>
      <c r="I7770" t="str">
        <f>MID(AppleStock[[#This Row],[Day]],1,FIND("day",AppleStock[[#This Row],[Day]])-1)</f>
        <v>Tues</v>
      </c>
      <c r="J7770" s="3">
        <f>AppleStock[[#This Row],[Open]]-AppleStock[[#This Row],[Close]]</f>
        <v>4.4641999999999626E-2</v>
      </c>
      <c r="K7770" t="str">
        <f>IF(AppleStock[[#This Row],[Day Change]]&gt;0,"UP","DOWN")</f>
        <v>UP</v>
      </c>
      <c r="L7770" s="2">
        <v>93</v>
      </c>
      <c r="Q7770" s="15"/>
    </row>
    <row r="7771" spans="1:17" x14ac:dyDescent="0.25">
      <c r="A7771" s="1">
        <v>33982</v>
      </c>
      <c r="B7771" s="3">
        <v>2.1964290000000002</v>
      </c>
      <c r="C7771" s="3">
        <v>2.285714</v>
      </c>
      <c r="D7771" s="3">
        <v>2.1875</v>
      </c>
      <c r="E7771" s="3">
        <v>2.2678569999999998</v>
      </c>
      <c r="F7771" s="3">
        <v>1.9356580000000001</v>
      </c>
      <c r="G7771">
        <v>49910000</v>
      </c>
      <c r="H7771" t="str">
        <f>TEXT(AppleStock[[#This Row],[Date]],"dddd")</f>
        <v>Wednesday</v>
      </c>
      <c r="I7771" t="str">
        <f>MID(AppleStock[[#This Row],[Day]],1,FIND("day",AppleStock[[#This Row],[Day]])-1)</f>
        <v>Wednes</v>
      </c>
      <c r="J7771" s="3">
        <f>AppleStock[[#This Row],[Open]]-AppleStock[[#This Row],[Close]]</f>
        <v>-7.1427999999999603E-2</v>
      </c>
      <c r="K7771" t="str">
        <f>IF(AppleStock[[#This Row],[Day Change]]&gt;0,"UP","DOWN")</f>
        <v>DOWN</v>
      </c>
      <c r="L7771" s="2">
        <v>93</v>
      </c>
      <c r="Q7771" s="15"/>
    </row>
    <row r="7772" spans="1:17" x14ac:dyDescent="0.25">
      <c r="A7772" s="1">
        <v>33983</v>
      </c>
      <c r="B7772" s="3">
        <v>2.285714</v>
      </c>
      <c r="C7772" s="3">
        <v>2.3303569999999998</v>
      </c>
      <c r="D7772" s="3">
        <v>2.276786</v>
      </c>
      <c r="E7772" s="3">
        <v>2.3214290000000002</v>
      </c>
      <c r="F7772" s="3">
        <v>1.981382</v>
      </c>
      <c r="G7772">
        <v>91952000</v>
      </c>
      <c r="H7772" t="str">
        <f>TEXT(AppleStock[[#This Row],[Date]],"dddd")</f>
        <v>Thursday</v>
      </c>
      <c r="I7772" t="str">
        <f>MID(AppleStock[[#This Row],[Day]],1,FIND("day",AppleStock[[#This Row],[Day]])-1)</f>
        <v>Thurs</v>
      </c>
      <c r="J7772" s="3">
        <f>AppleStock[[#This Row],[Open]]-AppleStock[[#This Row],[Close]]</f>
        <v>-3.5715000000000163E-2</v>
      </c>
      <c r="K7772" t="str">
        <f>IF(AppleStock[[#This Row],[Day Change]]&gt;0,"UP","DOWN")</f>
        <v>DOWN</v>
      </c>
      <c r="L7772" s="2">
        <v>93</v>
      </c>
      <c r="Q7772" s="15"/>
    </row>
    <row r="7773" spans="1:17" x14ac:dyDescent="0.25">
      <c r="A7773" s="1">
        <v>33984</v>
      </c>
      <c r="B7773" s="3">
        <v>2.1785709999999998</v>
      </c>
      <c r="C7773" s="3">
        <v>2.223214</v>
      </c>
      <c r="D7773" s="3">
        <v>2.1428569999999998</v>
      </c>
      <c r="E7773" s="3">
        <v>2.151786</v>
      </c>
      <c r="F7773" s="3">
        <v>1.836589</v>
      </c>
      <c r="G7773">
        <v>225657600</v>
      </c>
      <c r="H7773" t="str">
        <f>TEXT(AppleStock[[#This Row],[Date]],"dddd")</f>
        <v>Friday</v>
      </c>
      <c r="I7773" t="str">
        <f>MID(AppleStock[[#This Row],[Day]],1,FIND("day",AppleStock[[#This Row],[Day]])-1)</f>
        <v>Fri</v>
      </c>
      <c r="J7773" s="3">
        <f>AppleStock[[#This Row],[Open]]-AppleStock[[#This Row],[Close]]</f>
        <v>2.6784999999999837E-2</v>
      </c>
      <c r="K7773" t="str">
        <f>IF(AppleStock[[#This Row],[Day Change]]&gt;0,"UP","DOWN")</f>
        <v>UP</v>
      </c>
      <c r="L7773" s="2">
        <v>93</v>
      </c>
      <c r="Q7773" s="15"/>
    </row>
    <row r="7774" spans="1:17" x14ac:dyDescent="0.25">
      <c r="A7774" s="1">
        <v>33987</v>
      </c>
      <c r="B7774" s="3">
        <v>2.125</v>
      </c>
      <c r="C7774" s="3">
        <v>2.1428569999999998</v>
      </c>
      <c r="D7774" s="3">
        <v>2.0714290000000002</v>
      </c>
      <c r="E7774" s="3">
        <v>2.125</v>
      </c>
      <c r="F7774" s="3">
        <v>1.813728</v>
      </c>
      <c r="G7774">
        <v>83409200</v>
      </c>
      <c r="H7774" t="str">
        <f>TEXT(AppleStock[[#This Row],[Date]],"dddd")</f>
        <v>Monday</v>
      </c>
      <c r="I7774" t="str">
        <f>MID(AppleStock[[#This Row],[Day]],1,FIND("day",AppleStock[[#This Row],[Day]])-1)</f>
        <v>Mon</v>
      </c>
      <c r="J7774" s="3">
        <f>AppleStock[[#This Row],[Open]]-AppleStock[[#This Row],[Close]]</f>
        <v>0</v>
      </c>
      <c r="K7774" t="str">
        <f>IF(AppleStock[[#This Row],[Day Change]]&gt;0,"UP","DOWN")</f>
        <v>DOWN</v>
      </c>
      <c r="L7774" s="2">
        <v>93</v>
      </c>
      <c r="Q7774" s="15"/>
    </row>
    <row r="7775" spans="1:17" x14ac:dyDescent="0.25">
      <c r="A7775" s="1">
        <v>33988</v>
      </c>
      <c r="B7775" s="3">
        <v>2.1339290000000002</v>
      </c>
      <c r="C7775" s="3">
        <v>2.160714</v>
      </c>
      <c r="D7775" s="3">
        <v>2.1160709999999998</v>
      </c>
      <c r="E7775" s="3">
        <v>2.1339290000000002</v>
      </c>
      <c r="F7775" s="3">
        <v>1.821348</v>
      </c>
      <c r="G7775">
        <v>68510400</v>
      </c>
      <c r="H7775" t="str">
        <f>TEXT(AppleStock[[#This Row],[Date]],"dddd")</f>
        <v>Tuesday</v>
      </c>
      <c r="I7775" t="str">
        <f>MID(AppleStock[[#This Row],[Day]],1,FIND("day",AppleStock[[#This Row],[Day]])-1)</f>
        <v>Tues</v>
      </c>
      <c r="J7775" s="3">
        <f>AppleStock[[#This Row],[Open]]-AppleStock[[#This Row],[Close]]</f>
        <v>0</v>
      </c>
      <c r="K7775" t="str">
        <f>IF(AppleStock[[#This Row],[Day Change]]&gt;0,"UP","DOWN")</f>
        <v>DOWN</v>
      </c>
      <c r="L7775" s="2">
        <v>93</v>
      </c>
      <c r="Q7775" s="15"/>
    </row>
    <row r="7776" spans="1:17" x14ac:dyDescent="0.25">
      <c r="A7776" s="1">
        <v>33989</v>
      </c>
      <c r="B7776" s="3">
        <v>2.1339290000000002</v>
      </c>
      <c r="C7776" s="3">
        <v>2.151786</v>
      </c>
      <c r="D7776" s="3">
        <v>2.125</v>
      </c>
      <c r="E7776" s="3">
        <v>2.1428569999999998</v>
      </c>
      <c r="F7776" s="3">
        <v>1.8289690000000001</v>
      </c>
      <c r="G7776">
        <v>39684400</v>
      </c>
      <c r="H7776" t="str">
        <f>TEXT(AppleStock[[#This Row],[Date]],"dddd")</f>
        <v>Wednesday</v>
      </c>
      <c r="I7776" t="str">
        <f>MID(AppleStock[[#This Row],[Day]],1,FIND("day",AppleStock[[#This Row],[Day]])-1)</f>
        <v>Wednes</v>
      </c>
      <c r="J7776" s="3">
        <f>AppleStock[[#This Row],[Open]]-AppleStock[[#This Row],[Close]]</f>
        <v>-8.9279999999996029E-3</v>
      </c>
      <c r="K7776" t="str">
        <f>IF(AppleStock[[#This Row],[Day Change]]&gt;0,"UP","DOWN")</f>
        <v>DOWN</v>
      </c>
      <c r="L7776" s="2">
        <v>93</v>
      </c>
      <c r="Q7776" s="15"/>
    </row>
    <row r="7777" spans="1:17" x14ac:dyDescent="0.25">
      <c r="A7777" s="1">
        <v>33990</v>
      </c>
      <c r="B7777" s="3">
        <v>2.1339290000000002</v>
      </c>
      <c r="C7777" s="3">
        <v>2.151786</v>
      </c>
      <c r="D7777" s="3">
        <v>2.098214</v>
      </c>
      <c r="E7777" s="3">
        <v>2.1428569999999998</v>
      </c>
      <c r="F7777" s="3">
        <v>1.8289690000000001</v>
      </c>
      <c r="G7777">
        <v>46104800</v>
      </c>
      <c r="H7777" t="str">
        <f>TEXT(AppleStock[[#This Row],[Date]],"dddd")</f>
        <v>Thursday</v>
      </c>
      <c r="I7777" t="str">
        <f>MID(AppleStock[[#This Row],[Day]],1,FIND("day",AppleStock[[#This Row],[Day]])-1)</f>
        <v>Thurs</v>
      </c>
      <c r="J7777" s="3">
        <f>AppleStock[[#This Row],[Open]]-AppleStock[[#This Row],[Close]]</f>
        <v>-8.9279999999996029E-3</v>
      </c>
      <c r="K7777" t="str">
        <f>IF(AppleStock[[#This Row],[Day Change]]&gt;0,"UP","DOWN")</f>
        <v>DOWN</v>
      </c>
      <c r="L7777" s="2">
        <v>93</v>
      </c>
      <c r="Q7777" s="15"/>
    </row>
    <row r="7778" spans="1:17" x14ac:dyDescent="0.25">
      <c r="A7778" s="1">
        <v>33991</v>
      </c>
      <c r="B7778" s="3">
        <v>2.151786</v>
      </c>
      <c r="C7778" s="3">
        <v>2.151786</v>
      </c>
      <c r="D7778" s="3">
        <v>2.1071430000000002</v>
      </c>
      <c r="E7778" s="3">
        <v>2.125</v>
      </c>
      <c r="F7778" s="3">
        <v>1.813728</v>
      </c>
      <c r="G7778">
        <v>36736000</v>
      </c>
      <c r="H7778" t="str">
        <f>TEXT(AppleStock[[#This Row],[Date]],"dddd")</f>
        <v>Friday</v>
      </c>
      <c r="I7778" t="str">
        <f>MID(AppleStock[[#This Row],[Day]],1,FIND("day",AppleStock[[#This Row],[Day]])-1)</f>
        <v>Fri</v>
      </c>
      <c r="J7778" s="3">
        <f>AppleStock[[#This Row],[Open]]-AppleStock[[#This Row],[Close]]</f>
        <v>2.6785999999999976E-2</v>
      </c>
      <c r="K7778" t="str">
        <f>IF(AppleStock[[#This Row],[Day Change]]&gt;0,"UP","DOWN")</f>
        <v>UP</v>
      </c>
      <c r="L7778" s="2">
        <v>93</v>
      </c>
      <c r="Q7778" s="15"/>
    </row>
    <row r="7779" spans="1:17" x14ac:dyDescent="0.25">
      <c r="A7779" s="1">
        <v>33994</v>
      </c>
      <c r="B7779" s="3">
        <v>2.1160709999999998</v>
      </c>
      <c r="C7779" s="3">
        <v>2.160714</v>
      </c>
      <c r="D7779" s="3">
        <v>2.1160709999999998</v>
      </c>
      <c r="E7779" s="3">
        <v>2.1428569999999998</v>
      </c>
      <c r="F7779" s="3">
        <v>1.8289690000000001</v>
      </c>
      <c r="G7779">
        <v>50568000</v>
      </c>
      <c r="H7779" t="str">
        <f>TEXT(AppleStock[[#This Row],[Date]],"dddd")</f>
        <v>Monday</v>
      </c>
      <c r="I7779" t="str">
        <f>MID(AppleStock[[#This Row],[Day]],1,FIND("day",AppleStock[[#This Row],[Day]])-1)</f>
        <v>Mon</v>
      </c>
      <c r="J7779" s="3">
        <f>AppleStock[[#This Row],[Open]]-AppleStock[[#This Row],[Close]]</f>
        <v>-2.6785999999999976E-2</v>
      </c>
      <c r="K7779" t="str">
        <f>IF(AppleStock[[#This Row],[Day Change]]&gt;0,"UP","DOWN")</f>
        <v>DOWN</v>
      </c>
      <c r="L7779" s="2">
        <v>93</v>
      </c>
      <c r="Q7779" s="15"/>
    </row>
    <row r="7780" spans="1:17" x14ac:dyDescent="0.25">
      <c r="A7780" s="1">
        <v>33995</v>
      </c>
      <c r="B7780" s="3">
        <v>2.160714</v>
      </c>
      <c r="C7780" s="3">
        <v>2.214286</v>
      </c>
      <c r="D7780" s="3">
        <v>2.160714</v>
      </c>
      <c r="E7780" s="3">
        <v>2.1696430000000002</v>
      </c>
      <c r="F7780" s="3">
        <v>1.851831</v>
      </c>
      <c r="G7780">
        <v>71405600</v>
      </c>
      <c r="H7780" t="str">
        <f>TEXT(AppleStock[[#This Row],[Date]],"dddd")</f>
        <v>Tuesday</v>
      </c>
      <c r="I7780" t="str">
        <f>MID(AppleStock[[#This Row],[Day]],1,FIND("day",AppleStock[[#This Row],[Day]])-1)</f>
        <v>Tues</v>
      </c>
      <c r="J7780" s="3">
        <f>AppleStock[[#This Row],[Open]]-AppleStock[[#This Row],[Close]]</f>
        <v>-8.9290000000001868E-3</v>
      </c>
      <c r="K7780" t="str">
        <f>IF(AppleStock[[#This Row],[Day Change]]&gt;0,"UP","DOWN")</f>
        <v>DOWN</v>
      </c>
      <c r="L7780" s="2">
        <v>93</v>
      </c>
      <c r="Q7780" s="15"/>
    </row>
    <row r="7781" spans="1:17" x14ac:dyDescent="0.25">
      <c r="A7781" s="1">
        <v>33996</v>
      </c>
      <c r="B7781" s="3">
        <v>2.1785709999999998</v>
      </c>
      <c r="C7781" s="3">
        <v>2.2053569999999998</v>
      </c>
      <c r="D7781" s="3">
        <v>2.098214</v>
      </c>
      <c r="E7781" s="3">
        <v>2.151786</v>
      </c>
      <c r="F7781" s="3">
        <v>1.836589</v>
      </c>
      <c r="G7781">
        <v>56655200</v>
      </c>
      <c r="H7781" t="str">
        <f>TEXT(AppleStock[[#This Row],[Date]],"dddd")</f>
        <v>Wednesday</v>
      </c>
      <c r="I7781" t="str">
        <f>MID(AppleStock[[#This Row],[Day]],1,FIND("day",AppleStock[[#This Row],[Day]])-1)</f>
        <v>Wednes</v>
      </c>
      <c r="J7781" s="3">
        <f>AppleStock[[#This Row],[Open]]-AppleStock[[#This Row],[Close]]</f>
        <v>2.6784999999999837E-2</v>
      </c>
      <c r="K7781" t="str">
        <f>IF(AppleStock[[#This Row],[Day Change]]&gt;0,"UP","DOWN")</f>
        <v>UP</v>
      </c>
      <c r="L7781" s="2">
        <v>93</v>
      </c>
      <c r="Q7781" s="15"/>
    </row>
    <row r="7782" spans="1:17" x14ac:dyDescent="0.25">
      <c r="A7782" s="1">
        <v>33997</v>
      </c>
      <c r="B7782" s="3">
        <v>2.1428569999999998</v>
      </c>
      <c r="C7782" s="3">
        <v>2.151786</v>
      </c>
      <c r="D7782" s="3">
        <v>2.1160709999999998</v>
      </c>
      <c r="E7782" s="3">
        <v>2.1383930000000002</v>
      </c>
      <c r="F7782" s="3">
        <v>1.825159</v>
      </c>
      <c r="G7782">
        <v>46009600</v>
      </c>
      <c r="H7782" t="str">
        <f>TEXT(AppleStock[[#This Row],[Date]],"dddd")</f>
        <v>Thursday</v>
      </c>
      <c r="I7782" t="str">
        <f>MID(AppleStock[[#This Row],[Day]],1,FIND("day",AppleStock[[#This Row],[Day]])-1)</f>
        <v>Thurs</v>
      </c>
      <c r="J7782" s="3">
        <f>AppleStock[[#This Row],[Open]]-AppleStock[[#This Row],[Close]]</f>
        <v>4.4639999999995794E-3</v>
      </c>
      <c r="K7782" t="str">
        <f>IF(AppleStock[[#This Row],[Day Change]]&gt;0,"UP","DOWN")</f>
        <v>UP</v>
      </c>
      <c r="L7782" s="2">
        <v>93</v>
      </c>
      <c r="Q7782" s="15"/>
    </row>
    <row r="7783" spans="1:17" x14ac:dyDescent="0.25">
      <c r="A7783" s="1">
        <v>33998</v>
      </c>
      <c r="B7783" s="3">
        <v>2.151786</v>
      </c>
      <c r="C7783" s="3">
        <v>2.1875</v>
      </c>
      <c r="D7783" s="3">
        <v>2.1071430000000002</v>
      </c>
      <c r="E7783" s="3">
        <v>2.125</v>
      </c>
      <c r="F7783" s="3">
        <v>1.813728</v>
      </c>
      <c r="G7783">
        <v>66525200</v>
      </c>
      <c r="H7783" t="str">
        <f>TEXT(AppleStock[[#This Row],[Date]],"dddd")</f>
        <v>Friday</v>
      </c>
      <c r="I7783" t="str">
        <f>MID(AppleStock[[#This Row],[Day]],1,FIND("day",AppleStock[[#This Row],[Day]])-1)</f>
        <v>Fri</v>
      </c>
      <c r="J7783" s="3">
        <f>AppleStock[[#This Row],[Open]]-AppleStock[[#This Row],[Close]]</f>
        <v>2.6785999999999976E-2</v>
      </c>
      <c r="K7783" t="str">
        <f>IF(AppleStock[[#This Row],[Day Change]]&gt;0,"UP","DOWN")</f>
        <v>UP</v>
      </c>
      <c r="L7783" s="2">
        <v>93</v>
      </c>
      <c r="Q7783" s="15"/>
    </row>
    <row r="7784" spans="1:17" x14ac:dyDescent="0.25">
      <c r="A7784" s="1">
        <v>34001</v>
      </c>
      <c r="B7784" s="3">
        <v>2.1160709999999998</v>
      </c>
      <c r="C7784" s="3">
        <v>2.1875</v>
      </c>
      <c r="D7784" s="3">
        <v>2.1160709999999998</v>
      </c>
      <c r="E7784" s="3">
        <v>2.1875</v>
      </c>
      <c r="F7784" s="3">
        <v>1.8670720000000001</v>
      </c>
      <c r="G7784">
        <v>60138400</v>
      </c>
      <c r="H7784" t="str">
        <f>TEXT(AppleStock[[#This Row],[Date]],"dddd")</f>
        <v>Monday</v>
      </c>
      <c r="I7784" t="str">
        <f>MID(AppleStock[[#This Row],[Day]],1,FIND("day",AppleStock[[#This Row],[Day]])-1)</f>
        <v>Mon</v>
      </c>
      <c r="J7784" s="3">
        <f>AppleStock[[#This Row],[Open]]-AppleStock[[#This Row],[Close]]</f>
        <v>-7.1429000000000187E-2</v>
      </c>
      <c r="K7784" t="str">
        <f>IF(AppleStock[[#This Row],[Day Change]]&gt;0,"UP","DOWN")</f>
        <v>DOWN</v>
      </c>
      <c r="L7784" s="2">
        <v>93</v>
      </c>
      <c r="Q7784" s="15"/>
    </row>
    <row r="7785" spans="1:17" x14ac:dyDescent="0.25">
      <c r="A7785" s="1">
        <v>34002</v>
      </c>
      <c r="B7785" s="3">
        <v>2.1696430000000002</v>
      </c>
      <c r="C7785" s="3">
        <v>2.1964290000000002</v>
      </c>
      <c r="D7785" s="3">
        <v>2.151786</v>
      </c>
      <c r="E7785" s="3">
        <v>2.151786</v>
      </c>
      <c r="F7785" s="3">
        <v>1.836589</v>
      </c>
      <c r="G7785">
        <v>45584000</v>
      </c>
      <c r="H7785" t="str">
        <f>TEXT(AppleStock[[#This Row],[Date]],"dddd")</f>
        <v>Tuesday</v>
      </c>
      <c r="I7785" t="str">
        <f>MID(AppleStock[[#This Row],[Day]],1,FIND("day",AppleStock[[#This Row],[Day]])-1)</f>
        <v>Tues</v>
      </c>
      <c r="J7785" s="3">
        <f>AppleStock[[#This Row],[Open]]-AppleStock[[#This Row],[Close]]</f>
        <v>1.7857000000000234E-2</v>
      </c>
      <c r="K7785" t="str">
        <f>IF(AppleStock[[#This Row],[Day Change]]&gt;0,"UP","DOWN")</f>
        <v>UP</v>
      </c>
      <c r="L7785" s="2">
        <v>93</v>
      </c>
      <c r="Q7785" s="15"/>
    </row>
    <row r="7786" spans="1:17" x14ac:dyDescent="0.25">
      <c r="A7786" s="1">
        <v>34003</v>
      </c>
      <c r="B7786" s="3">
        <v>2.1785709999999998</v>
      </c>
      <c r="C7786" s="3">
        <v>2.1785709999999998</v>
      </c>
      <c r="D7786" s="3">
        <v>2.089286</v>
      </c>
      <c r="E7786" s="3">
        <v>2.1428569999999998</v>
      </c>
      <c r="F7786" s="3">
        <v>1.8289690000000001</v>
      </c>
      <c r="G7786">
        <v>66046400</v>
      </c>
      <c r="H7786" t="str">
        <f>TEXT(AppleStock[[#This Row],[Date]],"dddd")</f>
        <v>Wednesday</v>
      </c>
      <c r="I7786" t="str">
        <f>MID(AppleStock[[#This Row],[Day]],1,FIND("day",AppleStock[[#This Row],[Day]])-1)</f>
        <v>Wednes</v>
      </c>
      <c r="J7786" s="3">
        <f>AppleStock[[#This Row],[Open]]-AppleStock[[#This Row],[Close]]</f>
        <v>3.5714000000000024E-2</v>
      </c>
      <c r="K7786" t="str">
        <f>IF(AppleStock[[#This Row],[Day Change]]&gt;0,"UP","DOWN")</f>
        <v>UP</v>
      </c>
      <c r="L7786" s="2">
        <v>93</v>
      </c>
      <c r="Q7786" s="15"/>
    </row>
    <row r="7787" spans="1:17" x14ac:dyDescent="0.25">
      <c r="A7787" s="1">
        <v>34004</v>
      </c>
      <c r="B7787" s="3">
        <v>2.1428569999999998</v>
      </c>
      <c r="C7787" s="3">
        <v>2.151786</v>
      </c>
      <c r="D7787" s="3">
        <v>2.1071430000000002</v>
      </c>
      <c r="E7787" s="3">
        <v>2.125</v>
      </c>
      <c r="F7787" s="3">
        <v>1.813728</v>
      </c>
      <c r="G7787">
        <v>52038000</v>
      </c>
      <c r="H7787" t="str">
        <f>TEXT(AppleStock[[#This Row],[Date]],"dddd")</f>
        <v>Thursday</v>
      </c>
      <c r="I7787" t="str">
        <f>MID(AppleStock[[#This Row],[Day]],1,FIND("day",AppleStock[[#This Row],[Day]])-1)</f>
        <v>Thurs</v>
      </c>
      <c r="J7787" s="3">
        <f>AppleStock[[#This Row],[Open]]-AppleStock[[#This Row],[Close]]</f>
        <v>1.785699999999979E-2</v>
      </c>
      <c r="K7787" t="str">
        <f>IF(AppleStock[[#This Row],[Day Change]]&gt;0,"UP","DOWN")</f>
        <v>UP</v>
      </c>
      <c r="L7787" s="2">
        <v>93</v>
      </c>
      <c r="Q7787" s="15"/>
    </row>
    <row r="7788" spans="1:17" x14ac:dyDescent="0.25">
      <c r="A7788" s="1">
        <v>34005</v>
      </c>
      <c r="B7788" s="3">
        <v>2.1160709999999998</v>
      </c>
      <c r="C7788" s="3">
        <v>2.125</v>
      </c>
      <c r="D7788" s="3">
        <v>2.0089290000000002</v>
      </c>
      <c r="E7788" s="3">
        <v>2.0446430000000002</v>
      </c>
      <c r="F7788" s="3">
        <v>1.7451410000000001</v>
      </c>
      <c r="G7788">
        <v>91904400</v>
      </c>
      <c r="H7788" t="str">
        <f>TEXT(AppleStock[[#This Row],[Date]],"dddd")</f>
        <v>Friday</v>
      </c>
      <c r="I7788" t="str">
        <f>MID(AppleStock[[#This Row],[Day]],1,FIND("day",AppleStock[[#This Row],[Day]])-1)</f>
        <v>Fri</v>
      </c>
      <c r="J7788" s="3">
        <f>AppleStock[[#This Row],[Open]]-AppleStock[[#This Row],[Close]]</f>
        <v>7.1427999999999603E-2</v>
      </c>
      <c r="K7788" t="str">
        <f>IF(AppleStock[[#This Row],[Day Change]]&gt;0,"UP","DOWN")</f>
        <v>UP</v>
      </c>
      <c r="L7788" s="2">
        <v>93</v>
      </c>
      <c r="Q7788" s="15"/>
    </row>
    <row r="7789" spans="1:17" x14ac:dyDescent="0.25">
      <c r="A7789" s="1">
        <v>34008</v>
      </c>
      <c r="B7789" s="3">
        <v>2.035714</v>
      </c>
      <c r="C7789" s="3">
        <v>2.0535709999999998</v>
      </c>
      <c r="D7789" s="3">
        <v>1.982143</v>
      </c>
      <c r="E7789" s="3">
        <v>2.0178569999999998</v>
      </c>
      <c r="F7789" s="3">
        <v>1.7222789999999999</v>
      </c>
      <c r="G7789">
        <v>70268800</v>
      </c>
      <c r="H7789" t="str">
        <f>TEXT(AppleStock[[#This Row],[Date]],"dddd")</f>
        <v>Monday</v>
      </c>
      <c r="I7789" t="str">
        <f>MID(AppleStock[[#This Row],[Day]],1,FIND("day",AppleStock[[#This Row],[Day]])-1)</f>
        <v>Mon</v>
      </c>
      <c r="J7789" s="3">
        <f>AppleStock[[#This Row],[Open]]-AppleStock[[#This Row],[Close]]</f>
        <v>1.7857000000000234E-2</v>
      </c>
      <c r="K7789" t="str">
        <f>IF(AppleStock[[#This Row],[Day Change]]&gt;0,"UP","DOWN")</f>
        <v>UP</v>
      </c>
      <c r="L7789" s="2">
        <v>93</v>
      </c>
      <c r="Q7789" s="15"/>
    </row>
    <row r="7790" spans="1:17" x14ac:dyDescent="0.25">
      <c r="A7790" s="1">
        <v>34009</v>
      </c>
      <c r="B7790" s="3">
        <v>2.035714</v>
      </c>
      <c r="C7790" s="3">
        <v>2.0491069999999998</v>
      </c>
      <c r="D7790" s="3">
        <v>2.0178569999999998</v>
      </c>
      <c r="E7790" s="3">
        <v>2.03125</v>
      </c>
      <c r="F7790" s="3">
        <v>1.7337100000000001</v>
      </c>
      <c r="G7790">
        <v>59665200</v>
      </c>
      <c r="H7790" t="str">
        <f>TEXT(AppleStock[[#This Row],[Date]],"dddd")</f>
        <v>Tuesday</v>
      </c>
      <c r="I7790" t="str">
        <f>MID(AppleStock[[#This Row],[Day]],1,FIND("day",AppleStock[[#This Row],[Day]])-1)</f>
        <v>Tues</v>
      </c>
      <c r="J7790" s="3">
        <f>AppleStock[[#This Row],[Open]]-AppleStock[[#This Row],[Close]]</f>
        <v>4.4640000000000235E-3</v>
      </c>
      <c r="K7790" t="str">
        <f>IF(AppleStock[[#This Row],[Day Change]]&gt;0,"UP","DOWN")</f>
        <v>UP</v>
      </c>
      <c r="L7790" s="2">
        <v>93</v>
      </c>
      <c r="Q7790" s="15"/>
    </row>
    <row r="7791" spans="1:17" x14ac:dyDescent="0.25">
      <c r="A7791" s="1">
        <v>34010</v>
      </c>
      <c r="B7791" s="3">
        <v>2.035714</v>
      </c>
      <c r="C7791" s="3">
        <v>2.0446430000000002</v>
      </c>
      <c r="D7791" s="3">
        <v>1.964286</v>
      </c>
      <c r="E7791" s="3">
        <v>1.991071</v>
      </c>
      <c r="F7791" s="3">
        <v>1.699417</v>
      </c>
      <c r="G7791">
        <v>67071200</v>
      </c>
      <c r="H7791" t="str">
        <f>TEXT(AppleStock[[#This Row],[Date]],"dddd")</f>
        <v>Wednesday</v>
      </c>
      <c r="I7791" t="str">
        <f>MID(AppleStock[[#This Row],[Day]],1,FIND("day",AppleStock[[#This Row],[Day]])-1)</f>
        <v>Wednes</v>
      </c>
      <c r="J7791" s="3">
        <f>AppleStock[[#This Row],[Open]]-AppleStock[[#This Row],[Close]]</f>
        <v>4.4642999999999988E-2</v>
      </c>
      <c r="K7791" t="str">
        <f>IF(AppleStock[[#This Row],[Day Change]]&gt;0,"UP","DOWN")</f>
        <v>UP</v>
      </c>
      <c r="L7791" s="2">
        <v>93</v>
      </c>
      <c r="Q7791" s="15"/>
    </row>
    <row r="7792" spans="1:17" x14ac:dyDescent="0.25">
      <c r="A7792" s="1">
        <v>34011</v>
      </c>
      <c r="B7792" s="3">
        <v>1.991071</v>
      </c>
      <c r="C7792" s="3">
        <v>2.0089290000000002</v>
      </c>
      <c r="D7792" s="3">
        <v>1.964286</v>
      </c>
      <c r="E7792" s="3">
        <v>1.96875</v>
      </c>
      <c r="F7792" s="3">
        <v>1.6803650000000001</v>
      </c>
      <c r="G7792">
        <v>42067200</v>
      </c>
      <c r="H7792" t="str">
        <f>TEXT(AppleStock[[#This Row],[Date]],"dddd")</f>
        <v>Thursday</v>
      </c>
      <c r="I7792" t="str">
        <f>MID(AppleStock[[#This Row],[Day]],1,FIND("day",AppleStock[[#This Row],[Day]])-1)</f>
        <v>Thurs</v>
      </c>
      <c r="J7792" s="3">
        <f>AppleStock[[#This Row],[Open]]-AppleStock[[#This Row],[Close]]</f>
        <v>2.2321000000000035E-2</v>
      </c>
      <c r="K7792" t="str">
        <f>IF(AppleStock[[#This Row],[Day Change]]&gt;0,"UP","DOWN")</f>
        <v>UP</v>
      </c>
      <c r="L7792" s="2">
        <v>93</v>
      </c>
      <c r="Q7792" s="15"/>
    </row>
    <row r="7793" spans="1:17" x14ac:dyDescent="0.25">
      <c r="A7793" s="1">
        <v>34012</v>
      </c>
      <c r="B7793" s="3">
        <v>1.964286</v>
      </c>
      <c r="C7793" s="3">
        <v>1.982143</v>
      </c>
      <c r="D7793" s="3">
        <v>1.919643</v>
      </c>
      <c r="E7793" s="3">
        <v>1.924107</v>
      </c>
      <c r="F7793" s="3">
        <v>1.645848</v>
      </c>
      <c r="G7793">
        <v>68849200</v>
      </c>
      <c r="H7793" t="str">
        <f>TEXT(AppleStock[[#This Row],[Date]],"dddd")</f>
        <v>Friday</v>
      </c>
      <c r="I7793" t="str">
        <f>MID(AppleStock[[#This Row],[Day]],1,FIND("day",AppleStock[[#This Row],[Day]])-1)</f>
        <v>Fri</v>
      </c>
      <c r="J7793" s="3">
        <f>AppleStock[[#This Row],[Open]]-AppleStock[[#This Row],[Close]]</f>
        <v>4.0178999999999965E-2</v>
      </c>
      <c r="K7793" t="str">
        <f>IF(AppleStock[[#This Row],[Day Change]]&gt;0,"UP","DOWN")</f>
        <v>UP</v>
      </c>
      <c r="L7793" s="2">
        <v>93</v>
      </c>
      <c r="Q7793" s="15"/>
    </row>
    <row r="7794" spans="1:17" x14ac:dyDescent="0.25">
      <c r="A7794" s="1">
        <v>34016</v>
      </c>
      <c r="B7794" s="3">
        <v>1.910714</v>
      </c>
      <c r="C7794" s="3">
        <v>1.910714</v>
      </c>
      <c r="D7794" s="3">
        <v>1.839286</v>
      </c>
      <c r="E7794" s="3">
        <v>1.892857</v>
      </c>
      <c r="F7794" s="3">
        <v>1.6191169999999999</v>
      </c>
      <c r="G7794">
        <v>101934000</v>
      </c>
      <c r="H7794" t="str">
        <f>TEXT(AppleStock[[#This Row],[Date]],"dddd")</f>
        <v>Tuesday</v>
      </c>
      <c r="I7794" t="str">
        <f>MID(AppleStock[[#This Row],[Day]],1,FIND("day",AppleStock[[#This Row],[Day]])-1)</f>
        <v>Tues</v>
      </c>
      <c r="J7794" s="3">
        <f>AppleStock[[#This Row],[Open]]-AppleStock[[#This Row],[Close]]</f>
        <v>1.7857000000000012E-2</v>
      </c>
      <c r="K7794" t="str">
        <f>IF(AppleStock[[#This Row],[Day Change]]&gt;0,"UP","DOWN")</f>
        <v>UP</v>
      </c>
      <c r="L7794" s="2">
        <v>93</v>
      </c>
      <c r="Q7794" s="15"/>
    </row>
    <row r="7795" spans="1:17" x14ac:dyDescent="0.25">
      <c r="A7795" s="1">
        <v>34017</v>
      </c>
      <c r="B7795" s="3">
        <v>1.901786</v>
      </c>
      <c r="C7795" s="3">
        <v>1.928571</v>
      </c>
      <c r="D7795" s="3">
        <v>1.857143</v>
      </c>
      <c r="E7795" s="3">
        <v>1.924107</v>
      </c>
      <c r="F7795" s="3">
        <v>1.645848</v>
      </c>
      <c r="G7795">
        <v>62395200</v>
      </c>
      <c r="H7795" t="str">
        <f>TEXT(AppleStock[[#This Row],[Date]],"dddd")</f>
        <v>Wednesday</v>
      </c>
      <c r="I7795" t="str">
        <f>MID(AppleStock[[#This Row],[Day]],1,FIND("day",AppleStock[[#This Row],[Day]])-1)</f>
        <v>Wednes</v>
      </c>
      <c r="J7795" s="3">
        <f>AppleStock[[#This Row],[Open]]-AppleStock[[#This Row],[Close]]</f>
        <v>-2.2321000000000035E-2</v>
      </c>
      <c r="K7795" t="str">
        <f>IF(AppleStock[[#This Row],[Day Change]]&gt;0,"UP","DOWN")</f>
        <v>DOWN</v>
      </c>
      <c r="L7795" s="2">
        <v>93</v>
      </c>
      <c r="Q7795" s="15"/>
    </row>
    <row r="7796" spans="1:17" x14ac:dyDescent="0.25">
      <c r="A7796" s="1">
        <v>34018</v>
      </c>
      <c r="B7796" s="3">
        <v>1.964286</v>
      </c>
      <c r="C7796" s="3">
        <v>1.973214</v>
      </c>
      <c r="D7796" s="3">
        <v>1.910714</v>
      </c>
      <c r="E7796" s="3">
        <v>1.964286</v>
      </c>
      <c r="F7796" s="3">
        <v>1.680215</v>
      </c>
      <c r="G7796">
        <v>70030800</v>
      </c>
      <c r="H7796" t="str">
        <f>TEXT(AppleStock[[#This Row],[Date]],"dddd")</f>
        <v>Thursday</v>
      </c>
      <c r="I7796" t="str">
        <f>MID(AppleStock[[#This Row],[Day]],1,FIND("day",AppleStock[[#This Row],[Day]])-1)</f>
        <v>Thurs</v>
      </c>
      <c r="J7796" s="3">
        <f>AppleStock[[#This Row],[Open]]-AppleStock[[#This Row],[Close]]</f>
        <v>0</v>
      </c>
      <c r="K7796" t="str">
        <f>IF(AppleStock[[#This Row],[Day Change]]&gt;0,"UP","DOWN")</f>
        <v>DOWN</v>
      </c>
      <c r="L7796" s="2">
        <v>93</v>
      </c>
      <c r="Q7796" s="15"/>
    </row>
    <row r="7797" spans="1:17" x14ac:dyDescent="0.25">
      <c r="A7797" s="1">
        <v>34019</v>
      </c>
      <c r="B7797" s="3">
        <v>1.973214</v>
      </c>
      <c r="C7797" s="3">
        <v>1.982143</v>
      </c>
      <c r="D7797" s="3">
        <v>1.955357</v>
      </c>
      <c r="E7797" s="3">
        <v>1.964286</v>
      </c>
      <c r="F7797" s="3">
        <v>1.680215</v>
      </c>
      <c r="G7797">
        <v>44450000</v>
      </c>
      <c r="H7797" t="str">
        <f>TEXT(AppleStock[[#This Row],[Date]],"dddd")</f>
        <v>Friday</v>
      </c>
      <c r="I7797" t="str">
        <f>MID(AppleStock[[#This Row],[Day]],1,FIND("day",AppleStock[[#This Row],[Day]])-1)</f>
        <v>Fri</v>
      </c>
      <c r="J7797" s="3">
        <f>AppleStock[[#This Row],[Open]]-AppleStock[[#This Row],[Close]]</f>
        <v>8.928000000000047E-3</v>
      </c>
      <c r="K7797" t="str">
        <f>IF(AppleStock[[#This Row],[Day Change]]&gt;0,"UP","DOWN")</f>
        <v>UP</v>
      </c>
      <c r="L7797" s="2">
        <v>93</v>
      </c>
      <c r="Q7797" s="15"/>
    </row>
    <row r="7798" spans="1:17" x14ac:dyDescent="0.25">
      <c r="A7798" s="1">
        <v>34022</v>
      </c>
      <c r="B7798" s="3">
        <v>1.964286</v>
      </c>
      <c r="C7798" s="3">
        <v>2</v>
      </c>
      <c r="D7798" s="3">
        <v>1.955357</v>
      </c>
      <c r="E7798" s="3">
        <v>1.96875</v>
      </c>
      <c r="F7798" s="3">
        <v>1.6840349999999999</v>
      </c>
      <c r="G7798">
        <v>24690400</v>
      </c>
      <c r="H7798" t="str">
        <f>TEXT(AppleStock[[#This Row],[Date]],"dddd")</f>
        <v>Monday</v>
      </c>
      <c r="I7798" t="str">
        <f>MID(AppleStock[[#This Row],[Day]],1,FIND("day",AppleStock[[#This Row],[Day]])-1)</f>
        <v>Mon</v>
      </c>
      <c r="J7798" s="3">
        <f>AppleStock[[#This Row],[Open]]-AppleStock[[#This Row],[Close]]</f>
        <v>-4.4640000000000235E-3</v>
      </c>
      <c r="K7798" t="str">
        <f>IF(AppleStock[[#This Row],[Day Change]]&gt;0,"UP","DOWN")</f>
        <v>DOWN</v>
      </c>
      <c r="L7798" s="2">
        <v>93</v>
      </c>
      <c r="Q7798" s="15"/>
    </row>
    <row r="7799" spans="1:17" x14ac:dyDescent="0.25">
      <c r="A7799" s="1">
        <v>34023</v>
      </c>
      <c r="B7799" s="3">
        <v>1.964286</v>
      </c>
      <c r="C7799" s="3">
        <v>1.973214</v>
      </c>
      <c r="D7799" s="3">
        <v>1.928571</v>
      </c>
      <c r="E7799" s="3">
        <v>1.9375</v>
      </c>
      <c r="F7799" s="3">
        <v>1.6573040000000001</v>
      </c>
      <c r="G7799">
        <v>48518400</v>
      </c>
      <c r="H7799" t="str">
        <f>TEXT(AppleStock[[#This Row],[Date]],"dddd")</f>
        <v>Tuesday</v>
      </c>
      <c r="I7799" t="str">
        <f>MID(AppleStock[[#This Row],[Day]],1,FIND("day",AppleStock[[#This Row],[Day]])-1)</f>
        <v>Tues</v>
      </c>
      <c r="J7799" s="3">
        <f>AppleStock[[#This Row],[Open]]-AppleStock[[#This Row],[Close]]</f>
        <v>2.6785999999999976E-2</v>
      </c>
      <c r="K7799" t="str">
        <f>IF(AppleStock[[#This Row],[Day Change]]&gt;0,"UP","DOWN")</f>
        <v>UP</v>
      </c>
      <c r="L7799" s="2">
        <v>93</v>
      </c>
      <c r="Q7799" s="15"/>
    </row>
    <row r="7800" spans="1:17" x14ac:dyDescent="0.25">
      <c r="A7800" s="1">
        <v>34024</v>
      </c>
      <c r="B7800" s="3">
        <v>1.861607</v>
      </c>
      <c r="C7800" s="3">
        <v>1.924107</v>
      </c>
      <c r="D7800" s="3">
        <v>1.861607</v>
      </c>
      <c r="E7800" s="3">
        <v>1.915179</v>
      </c>
      <c r="F7800" s="3">
        <v>1.6382110000000001</v>
      </c>
      <c r="G7800">
        <v>71640800</v>
      </c>
      <c r="H7800" t="str">
        <f>TEXT(AppleStock[[#This Row],[Date]],"dddd")</f>
        <v>Wednesday</v>
      </c>
      <c r="I7800" t="str">
        <f>MID(AppleStock[[#This Row],[Day]],1,FIND("day",AppleStock[[#This Row],[Day]])-1)</f>
        <v>Wednes</v>
      </c>
      <c r="J7800" s="3">
        <f>AppleStock[[#This Row],[Open]]-AppleStock[[#This Row],[Close]]</f>
        <v>-5.3571999999999953E-2</v>
      </c>
      <c r="K7800" t="str">
        <f>IF(AppleStock[[#This Row],[Day Change]]&gt;0,"UP","DOWN")</f>
        <v>DOWN</v>
      </c>
      <c r="L7800" s="2">
        <v>93</v>
      </c>
      <c r="Q7800" s="15"/>
    </row>
    <row r="7801" spans="1:17" x14ac:dyDescent="0.25">
      <c r="A7801" s="1">
        <v>34025</v>
      </c>
      <c r="B7801" s="3">
        <v>1.901786</v>
      </c>
      <c r="C7801" s="3">
        <v>1.955357</v>
      </c>
      <c r="D7801" s="3">
        <v>1.901786</v>
      </c>
      <c r="E7801" s="3">
        <v>1.955357</v>
      </c>
      <c r="F7801" s="3">
        <v>1.672579</v>
      </c>
      <c r="G7801">
        <v>41806800</v>
      </c>
      <c r="H7801" t="str">
        <f>TEXT(AppleStock[[#This Row],[Date]],"dddd")</f>
        <v>Thursday</v>
      </c>
      <c r="I7801" t="str">
        <f>MID(AppleStock[[#This Row],[Day]],1,FIND("day",AppleStock[[#This Row],[Day]])-1)</f>
        <v>Thurs</v>
      </c>
      <c r="J7801" s="3">
        <f>AppleStock[[#This Row],[Open]]-AppleStock[[#This Row],[Close]]</f>
        <v>-5.3571000000000035E-2</v>
      </c>
      <c r="K7801" t="str">
        <f>IF(AppleStock[[#This Row],[Day Change]]&gt;0,"UP","DOWN")</f>
        <v>DOWN</v>
      </c>
      <c r="L7801" s="2">
        <v>93</v>
      </c>
      <c r="Q7801" s="15"/>
    </row>
    <row r="7802" spans="1:17" x14ac:dyDescent="0.25">
      <c r="A7802" s="1">
        <v>34026</v>
      </c>
      <c r="B7802" s="3">
        <v>1.9375</v>
      </c>
      <c r="C7802" s="3">
        <v>1.9375</v>
      </c>
      <c r="D7802" s="3">
        <v>1.866071</v>
      </c>
      <c r="E7802" s="3">
        <v>1.892857</v>
      </c>
      <c r="F7802" s="3">
        <v>1.6191169999999999</v>
      </c>
      <c r="G7802">
        <v>73721200</v>
      </c>
      <c r="H7802" t="str">
        <f>TEXT(AppleStock[[#This Row],[Date]],"dddd")</f>
        <v>Friday</v>
      </c>
      <c r="I7802" t="str">
        <f>MID(AppleStock[[#This Row],[Day]],1,FIND("day",AppleStock[[#This Row],[Day]])-1)</f>
        <v>Fri</v>
      </c>
      <c r="J7802" s="3">
        <f>AppleStock[[#This Row],[Open]]-AppleStock[[#This Row],[Close]]</f>
        <v>4.4642999999999988E-2</v>
      </c>
      <c r="K7802" t="str">
        <f>IF(AppleStock[[#This Row],[Day Change]]&gt;0,"UP","DOWN")</f>
        <v>UP</v>
      </c>
      <c r="L7802" s="2">
        <v>93</v>
      </c>
      <c r="Q7802" s="15"/>
    </row>
    <row r="7803" spans="1:17" x14ac:dyDescent="0.25">
      <c r="A7803" s="1">
        <v>34029</v>
      </c>
      <c r="B7803" s="3">
        <v>1.892857</v>
      </c>
      <c r="C7803" s="3">
        <v>1.910714</v>
      </c>
      <c r="D7803" s="3">
        <v>1.883929</v>
      </c>
      <c r="E7803" s="3">
        <v>1.901786</v>
      </c>
      <c r="F7803" s="3">
        <v>1.626755</v>
      </c>
      <c r="G7803">
        <v>29825600</v>
      </c>
      <c r="H7803" t="str">
        <f>TEXT(AppleStock[[#This Row],[Date]],"dddd")</f>
        <v>Monday</v>
      </c>
      <c r="I7803" t="str">
        <f>MID(AppleStock[[#This Row],[Day]],1,FIND("day",AppleStock[[#This Row],[Day]])-1)</f>
        <v>Mon</v>
      </c>
      <c r="J7803" s="3">
        <f>AppleStock[[#This Row],[Open]]-AppleStock[[#This Row],[Close]]</f>
        <v>-8.9289999999999647E-3</v>
      </c>
      <c r="K7803" t="str">
        <f>IF(AppleStock[[#This Row],[Day Change]]&gt;0,"UP","DOWN")</f>
        <v>DOWN</v>
      </c>
      <c r="L7803" s="2">
        <v>93</v>
      </c>
      <c r="Q7803" s="15"/>
    </row>
    <row r="7804" spans="1:17" x14ac:dyDescent="0.25">
      <c r="A7804" s="1">
        <v>34030</v>
      </c>
      <c r="B7804" s="3">
        <v>1.892857</v>
      </c>
      <c r="C7804" s="3">
        <v>1.946429</v>
      </c>
      <c r="D7804" s="3">
        <v>1.892857</v>
      </c>
      <c r="E7804" s="3">
        <v>1.9375</v>
      </c>
      <c r="F7804" s="3">
        <v>1.6573040000000001</v>
      </c>
      <c r="G7804">
        <v>36923600</v>
      </c>
      <c r="H7804" t="str">
        <f>TEXT(AppleStock[[#This Row],[Date]],"dddd")</f>
        <v>Tuesday</v>
      </c>
      <c r="I7804" t="str">
        <f>MID(AppleStock[[#This Row],[Day]],1,FIND("day",AppleStock[[#This Row],[Day]])-1)</f>
        <v>Tues</v>
      </c>
      <c r="J7804" s="3">
        <f>AppleStock[[#This Row],[Open]]-AppleStock[[#This Row],[Close]]</f>
        <v>-4.4642999999999988E-2</v>
      </c>
      <c r="K7804" t="str">
        <f>IF(AppleStock[[#This Row],[Day Change]]&gt;0,"UP","DOWN")</f>
        <v>DOWN</v>
      </c>
      <c r="L7804" s="2">
        <v>93</v>
      </c>
      <c r="Q7804" s="15"/>
    </row>
    <row r="7805" spans="1:17" x14ac:dyDescent="0.25">
      <c r="A7805" s="1">
        <v>34031</v>
      </c>
      <c r="B7805" s="3">
        <v>1.928571</v>
      </c>
      <c r="C7805" s="3">
        <v>1.964286</v>
      </c>
      <c r="D7805" s="3">
        <v>1.901786</v>
      </c>
      <c r="E7805" s="3">
        <v>1.950893</v>
      </c>
      <c r="F7805" s="3">
        <v>1.66876</v>
      </c>
      <c r="G7805">
        <v>50674400</v>
      </c>
      <c r="H7805" t="str">
        <f>TEXT(AppleStock[[#This Row],[Date]],"dddd")</f>
        <v>Wednesday</v>
      </c>
      <c r="I7805" t="str">
        <f>MID(AppleStock[[#This Row],[Day]],1,FIND("day",AppleStock[[#This Row],[Day]])-1)</f>
        <v>Wednes</v>
      </c>
      <c r="J7805" s="3">
        <f>AppleStock[[#This Row],[Open]]-AppleStock[[#This Row],[Close]]</f>
        <v>-2.2321999999999953E-2</v>
      </c>
      <c r="K7805" t="str">
        <f>IF(AppleStock[[#This Row],[Day Change]]&gt;0,"UP","DOWN")</f>
        <v>DOWN</v>
      </c>
      <c r="L7805" s="2">
        <v>93</v>
      </c>
      <c r="Q7805" s="15"/>
    </row>
    <row r="7806" spans="1:17" x14ac:dyDescent="0.25">
      <c r="A7806" s="1">
        <v>34032</v>
      </c>
      <c r="B7806" s="3">
        <v>1.946429</v>
      </c>
      <c r="C7806" s="3">
        <v>1.973214</v>
      </c>
      <c r="D7806" s="3">
        <v>1.910714</v>
      </c>
      <c r="E7806" s="3">
        <v>1.964286</v>
      </c>
      <c r="F7806" s="3">
        <v>1.680215</v>
      </c>
      <c r="G7806">
        <v>47084800</v>
      </c>
      <c r="H7806" t="str">
        <f>TEXT(AppleStock[[#This Row],[Date]],"dddd")</f>
        <v>Thursday</v>
      </c>
      <c r="I7806" t="str">
        <f>MID(AppleStock[[#This Row],[Day]],1,FIND("day",AppleStock[[#This Row],[Day]])-1)</f>
        <v>Thurs</v>
      </c>
      <c r="J7806" s="3">
        <f>AppleStock[[#This Row],[Open]]-AppleStock[[#This Row],[Close]]</f>
        <v>-1.7857000000000012E-2</v>
      </c>
      <c r="K7806" t="str">
        <f>IF(AppleStock[[#This Row],[Day Change]]&gt;0,"UP","DOWN")</f>
        <v>DOWN</v>
      </c>
      <c r="L7806" s="2">
        <v>93</v>
      </c>
      <c r="Q7806" s="15"/>
    </row>
    <row r="7807" spans="1:17" x14ac:dyDescent="0.25">
      <c r="A7807" s="1">
        <v>34033</v>
      </c>
      <c r="B7807" s="3">
        <v>1.955357</v>
      </c>
      <c r="C7807" s="3">
        <v>1.991071</v>
      </c>
      <c r="D7807" s="3">
        <v>1.955357</v>
      </c>
      <c r="E7807" s="3">
        <v>1.964286</v>
      </c>
      <c r="F7807" s="3">
        <v>1.680215</v>
      </c>
      <c r="G7807">
        <v>27904800</v>
      </c>
      <c r="H7807" t="str">
        <f>TEXT(AppleStock[[#This Row],[Date]],"dddd")</f>
        <v>Friday</v>
      </c>
      <c r="I7807" t="str">
        <f>MID(AppleStock[[#This Row],[Day]],1,FIND("day",AppleStock[[#This Row],[Day]])-1)</f>
        <v>Fri</v>
      </c>
      <c r="J7807" s="3">
        <f>AppleStock[[#This Row],[Open]]-AppleStock[[#This Row],[Close]]</f>
        <v>-8.9289999999999647E-3</v>
      </c>
      <c r="K7807" t="str">
        <f>IF(AppleStock[[#This Row],[Day Change]]&gt;0,"UP","DOWN")</f>
        <v>DOWN</v>
      </c>
      <c r="L7807" s="2">
        <v>93</v>
      </c>
      <c r="Q7807" s="15"/>
    </row>
    <row r="7808" spans="1:17" x14ac:dyDescent="0.25">
      <c r="A7808" s="1">
        <v>34036</v>
      </c>
      <c r="B7808" s="3">
        <v>1.964286</v>
      </c>
      <c r="C7808" s="3">
        <v>2.026786</v>
      </c>
      <c r="D7808" s="3">
        <v>1.964286</v>
      </c>
      <c r="E7808" s="3">
        <v>2.0178569999999998</v>
      </c>
      <c r="F7808" s="3">
        <v>1.72604</v>
      </c>
      <c r="G7808">
        <v>44251200</v>
      </c>
      <c r="H7808" t="str">
        <f>TEXT(AppleStock[[#This Row],[Date]],"dddd")</f>
        <v>Monday</v>
      </c>
      <c r="I7808" t="str">
        <f>MID(AppleStock[[#This Row],[Day]],1,FIND("day",AppleStock[[#This Row],[Day]])-1)</f>
        <v>Mon</v>
      </c>
      <c r="J7808" s="3">
        <f>AppleStock[[#This Row],[Open]]-AppleStock[[#This Row],[Close]]</f>
        <v>-5.3570999999999813E-2</v>
      </c>
      <c r="K7808" t="str">
        <f>IF(AppleStock[[#This Row],[Day Change]]&gt;0,"UP","DOWN")</f>
        <v>DOWN</v>
      </c>
      <c r="L7808" s="2">
        <v>93</v>
      </c>
      <c r="Q7808" s="15"/>
    </row>
    <row r="7809" spans="1:17" x14ac:dyDescent="0.25">
      <c r="A7809" s="1">
        <v>34037</v>
      </c>
      <c r="B7809" s="3">
        <v>2.0178569999999998</v>
      </c>
      <c r="C7809" s="3">
        <v>2.0535709999999998</v>
      </c>
      <c r="D7809" s="3">
        <v>2.0178569999999998</v>
      </c>
      <c r="E7809" s="3">
        <v>2.026786</v>
      </c>
      <c r="F7809" s="3">
        <v>1.7336769999999999</v>
      </c>
      <c r="G7809">
        <v>38707200</v>
      </c>
      <c r="H7809" t="str">
        <f>TEXT(AppleStock[[#This Row],[Date]],"dddd")</f>
        <v>Tuesday</v>
      </c>
      <c r="I7809" t="str">
        <f>MID(AppleStock[[#This Row],[Day]],1,FIND("day",AppleStock[[#This Row],[Day]])-1)</f>
        <v>Tues</v>
      </c>
      <c r="J7809" s="3">
        <f>AppleStock[[#This Row],[Open]]-AppleStock[[#This Row],[Close]]</f>
        <v>-8.9290000000001868E-3</v>
      </c>
      <c r="K7809" t="str">
        <f>IF(AppleStock[[#This Row],[Day Change]]&gt;0,"UP","DOWN")</f>
        <v>DOWN</v>
      </c>
      <c r="L7809" s="2">
        <v>93</v>
      </c>
      <c r="Q7809" s="15"/>
    </row>
    <row r="7810" spans="1:17" x14ac:dyDescent="0.25">
      <c r="A7810" s="1">
        <v>34038</v>
      </c>
      <c r="B7810" s="3">
        <v>2.026786</v>
      </c>
      <c r="C7810" s="3">
        <v>2.0446430000000002</v>
      </c>
      <c r="D7810" s="3">
        <v>2</v>
      </c>
      <c r="E7810" s="3">
        <v>2.026786</v>
      </c>
      <c r="F7810" s="3">
        <v>1.7336769999999999</v>
      </c>
      <c r="G7810">
        <v>33124000</v>
      </c>
      <c r="H7810" t="str">
        <f>TEXT(AppleStock[[#This Row],[Date]],"dddd")</f>
        <v>Wednesday</v>
      </c>
      <c r="I7810" t="str">
        <f>MID(AppleStock[[#This Row],[Day]],1,FIND("day",AppleStock[[#This Row],[Day]])-1)</f>
        <v>Wednes</v>
      </c>
      <c r="J7810" s="3">
        <f>AppleStock[[#This Row],[Open]]-AppleStock[[#This Row],[Close]]</f>
        <v>0</v>
      </c>
      <c r="K7810" t="str">
        <f>IF(AppleStock[[#This Row],[Day Change]]&gt;0,"UP","DOWN")</f>
        <v>DOWN</v>
      </c>
      <c r="L7810" s="2">
        <v>93</v>
      </c>
      <c r="Q7810" s="15"/>
    </row>
    <row r="7811" spans="1:17" x14ac:dyDescent="0.25">
      <c r="A7811" s="1">
        <v>34039</v>
      </c>
      <c r="B7811" s="3">
        <v>2.035714</v>
      </c>
      <c r="C7811" s="3">
        <v>2.0446430000000002</v>
      </c>
      <c r="D7811" s="3">
        <v>2.0089290000000002</v>
      </c>
      <c r="E7811" s="3">
        <v>2.03125</v>
      </c>
      <c r="F7811" s="3">
        <v>1.7374959999999999</v>
      </c>
      <c r="G7811">
        <v>36153600</v>
      </c>
      <c r="H7811" t="str">
        <f>TEXT(AppleStock[[#This Row],[Date]],"dddd")</f>
        <v>Thursday</v>
      </c>
      <c r="I7811" t="str">
        <f>MID(AppleStock[[#This Row],[Day]],1,FIND("day",AppleStock[[#This Row],[Day]])-1)</f>
        <v>Thurs</v>
      </c>
      <c r="J7811" s="3">
        <f>AppleStock[[#This Row],[Open]]-AppleStock[[#This Row],[Close]]</f>
        <v>4.4640000000000235E-3</v>
      </c>
      <c r="K7811" t="str">
        <f>IF(AppleStock[[#This Row],[Day Change]]&gt;0,"UP","DOWN")</f>
        <v>UP</v>
      </c>
      <c r="L7811" s="2">
        <v>93</v>
      </c>
      <c r="Q7811" s="15"/>
    </row>
    <row r="7812" spans="1:17" x14ac:dyDescent="0.25">
      <c r="A7812" s="1">
        <v>34040</v>
      </c>
      <c r="B7812" s="3">
        <v>2.026786</v>
      </c>
      <c r="C7812" s="3">
        <v>2.026786</v>
      </c>
      <c r="D7812" s="3">
        <v>1.982143</v>
      </c>
      <c r="E7812" s="3">
        <v>2.0089290000000002</v>
      </c>
      <c r="F7812" s="3">
        <v>1.7184029999999999</v>
      </c>
      <c r="G7812">
        <v>31673600</v>
      </c>
      <c r="H7812" t="str">
        <f>TEXT(AppleStock[[#This Row],[Date]],"dddd")</f>
        <v>Friday</v>
      </c>
      <c r="I7812" t="str">
        <f>MID(AppleStock[[#This Row],[Day]],1,FIND("day",AppleStock[[#This Row],[Day]])-1)</f>
        <v>Fri</v>
      </c>
      <c r="J7812" s="3">
        <f>AppleStock[[#This Row],[Open]]-AppleStock[[#This Row],[Close]]</f>
        <v>1.785699999999979E-2</v>
      </c>
      <c r="K7812" t="str">
        <f>IF(AppleStock[[#This Row],[Day Change]]&gt;0,"UP","DOWN")</f>
        <v>UP</v>
      </c>
      <c r="L7812" s="2">
        <v>93</v>
      </c>
      <c r="Q7812" s="15"/>
    </row>
    <row r="7813" spans="1:17" x14ac:dyDescent="0.25">
      <c r="A7813" s="1">
        <v>34043</v>
      </c>
      <c r="B7813" s="3">
        <v>2</v>
      </c>
      <c r="C7813" s="3">
        <v>2.0446430000000002</v>
      </c>
      <c r="D7813" s="3">
        <v>1.977679</v>
      </c>
      <c r="E7813" s="3">
        <v>2.035714</v>
      </c>
      <c r="F7813" s="3">
        <v>1.7413149999999999</v>
      </c>
      <c r="G7813">
        <v>34008800</v>
      </c>
      <c r="H7813" t="str">
        <f>TEXT(AppleStock[[#This Row],[Date]],"dddd")</f>
        <v>Monday</v>
      </c>
      <c r="I7813" t="str">
        <f>MID(AppleStock[[#This Row],[Day]],1,FIND("day",AppleStock[[#This Row],[Day]])-1)</f>
        <v>Mon</v>
      </c>
      <c r="J7813" s="3">
        <f>AppleStock[[#This Row],[Open]]-AppleStock[[#This Row],[Close]]</f>
        <v>-3.5714000000000024E-2</v>
      </c>
      <c r="K7813" t="str">
        <f>IF(AppleStock[[#This Row],[Day Change]]&gt;0,"UP","DOWN")</f>
        <v>DOWN</v>
      </c>
      <c r="L7813" s="2">
        <v>93</v>
      </c>
      <c r="Q7813" s="15"/>
    </row>
    <row r="7814" spans="1:17" x14ac:dyDescent="0.25">
      <c r="A7814" s="1">
        <v>34044</v>
      </c>
      <c r="B7814" s="3">
        <v>2.0446430000000002</v>
      </c>
      <c r="C7814" s="3">
        <v>2.0625</v>
      </c>
      <c r="D7814" s="3">
        <v>2.0178569999999998</v>
      </c>
      <c r="E7814" s="3">
        <v>2.0178569999999998</v>
      </c>
      <c r="F7814" s="3">
        <v>1.72604</v>
      </c>
      <c r="G7814">
        <v>25320400</v>
      </c>
      <c r="H7814" t="str">
        <f>TEXT(AppleStock[[#This Row],[Date]],"dddd")</f>
        <v>Tuesday</v>
      </c>
      <c r="I7814" t="str">
        <f>MID(AppleStock[[#This Row],[Day]],1,FIND("day",AppleStock[[#This Row],[Day]])-1)</f>
        <v>Tues</v>
      </c>
      <c r="J7814" s="3">
        <f>AppleStock[[#This Row],[Open]]-AppleStock[[#This Row],[Close]]</f>
        <v>2.6786000000000421E-2</v>
      </c>
      <c r="K7814" t="str">
        <f>IF(AppleStock[[#This Row],[Day Change]]&gt;0,"UP","DOWN")</f>
        <v>UP</v>
      </c>
      <c r="L7814" s="2">
        <v>93</v>
      </c>
      <c r="Q7814" s="15"/>
    </row>
    <row r="7815" spans="1:17" x14ac:dyDescent="0.25">
      <c r="A7815" s="1">
        <v>34045</v>
      </c>
      <c r="B7815" s="3">
        <v>2.0178569999999998</v>
      </c>
      <c r="C7815" s="3">
        <v>2.035714</v>
      </c>
      <c r="D7815" s="3">
        <v>1.964286</v>
      </c>
      <c r="E7815" s="3">
        <v>1.96875</v>
      </c>
      <c r="F7815" s="3">
        <v>1.6840349999999999</v>
      </c>
      <c r="G7815">
        <v>44055200</v>
      </c>
      <c r="H7815" t="str">
        <f>TEXT(AppleStock[[#This Row],[Date]],"dddd")</f>
        <v>Wednesday</v>
      </c>
      <c r="I7815" t="str">
        <f>MID(AppleStock[[#This Row],[Day]],1,FIND("day",AppleStock[[#This Row],[Day]])-1)</f>
        <v>Wednes</v>
      </c>
      <c r="J7815" s="3">
        <f>AppleStock[[#This Row],[Open]]-AppleStock[[#This Row],[Close]]</f>
        <v>4.910699999999979E-2</v>
      </c>
      <c r="K7815" t="str">
        <f>IF(AppleStock[[#This Row],[Day Change]]&gt;0,"UP","DOWN")</f>
        <v>UP</v>
      </c>
      <c r="L7815" s="2">
        <v>93</v>
      </c>
      <c r="Q7815" s="15"/>
    </row>
    <row r="7816" spans="1:17" x14ac:dyDescent="0.25">
      <c r="A7816" s="1">
        <v>34046</v>
      </c>
      <c r="B7816" s="3">
        <v>1.964286</v>
      </c>
      <c r="C7816" s="3">
        <v>1.986607</v>
      </c>
      <c r="D7816" s="3">
        <v>1.946429</v>
      </c>
      <c r="E7816" s="3">
        <v>1.946429</v>
      </c>
      <c r="F7816" s="3">
        <v>1.664941</v>
      </c>
      <c r="G7816">
        <v>26546800</v>
      </c>
      <c r="H7816" t="str">
        <f>TEXT(AppleStock[[#This Row],[Date]],"dddd")</f>
        <v>Thursday</v>
      </c>
      <c r="I7816" t="str">
        <f>MID(AppleStock[[#This Row],[Day]],1,FIND("day",AppleStock[[#This Row],[Day]])-1)</f>
        <v>Thurs</v>
      </c>
      <c r="J7816" s="3">
        <f>AppleStock[[#This Row],[Open]]-AppleStock[[#This Row],[Close]]</f>
        <v>1.7857000000000012E-2</v>
      </c>
      <c r="K7816" t="str">
        <f>IF(AppleStock[[#This Row],[Day Change]]&gt;0,"UP","DOWN")</f>
        <v>UP</v>
      </c>
      <c r="L7816" s="2">
        <v>93</v>
      </c>
      <c r="Q7816" s="15"/>
    </row>
    <row r="7817" spans="1:17" x14ac:dyDescent="0.25">
      <c r="A7817" s="1">
        <v>34047</v>
      </c>
      <c r="B7817" s="3">
        <v>1.964286</v>
      </c>
      <c r="C7817" s="3">
        <v>1.973214</v>
      </c>
      <c r="D7817" s="3">
        <v>1.910714</v>
      </c>
      <c r="E7817" s="3">
        <v>1.919643</v>
      </c>
      <c r="F7817" s="3">
        <v>1.642029</v>
      </c>
      <c r="G7817">
        <v>38525200</v>
      </c>
      <c r="H7817" t="str">
        <f>TEXT(AppleStock[[#This Row],[Date]],"dddd")</f>
        <v>Friday</v>
      </c>
      <c r="I7817" t="str">
        <f>MID(AppleStock[[#This Row],[Day]],1,FIND("day",AppleStock[[#This Row],[Day]])-1)</f>
        <v>Fri</v>
      </c>
      <c r="J7817" s="3">
        <f>AppleStock[[#This Row],[Open]]-AppleStock[[#This Row],[Close]]</f>
        <v>4.4642999999999988E-2</v>
      </c>
      <c r="K7817" t="str">
        <f>IF(AppleStock[[#This Row],[Day Change]]&gt;0,"UP","DOWN")</f>
        <v>UP</v>
      </c>
      <c r="L7817" s="2">
        <v>93</v>
      </c>
      <c r="Q7817" s="15"/>
    </row>
    <row r="7818" spans="1:17" x14ac:dyDescent="0.25">
      <c r="A7818" s="1">
        <v>34050</v>
      </c>
      <c r="B7818" s="3">
        <v>1.910714</v>
      </c>
      <c r="C7818" s="3">
        <v>1.924107</v>
      </c>
      <c r="D7818" s="3">
        <v>1.883929</v>
      </c>
      <c r="E7818" s="3">
        <v>1.901786</v>
      </c>
      <c r="F7818" s="3">
        <v>1.626755</v>
      </c>
      <c r="G7818">
        <v>41300000</v>
      </c>
      <c r="H7818" t="str">
        <f>TEXT(AppleStock[[#This Row],[Date]],"dddd")</f>
        <v>Monday</v>
      </c>
      <c r="I7818" t="str">
        <f>MID(AppleStock[[#This Row],[Day]],1,FIND("day",AppleStock[[#This Row],[Day]])-1)</f>
        <v>Mon</v>
      </c>
      <c r="J7818" s="3">
        <f>AppleStock[[#This Row],[Open]]-AppleStock[[#This Row],[Close]]</f>
        <v>8.928000000000047E-3</v>
      </c>
      <c r="K7818" t="str">
        <f>IF(AppleStock[[#This Row],[Day Change]]&gt;0,"UP","DOWN")</f>
        <v>UP</v>
      </c>
      <c r="L7818" s="2">
        <v>93</v>
      </c>
      <c r="Q7818" s="15"/>
    </row>
    <row r="7819" spans="1:17" x14ac:dyDescent="0.25">
      <c r="A7819" s="1">
        <v>34051</v>
      </c>
      <c r="B7819" s="3">
        <v>1.901786</v>
      </c>
      <c r="C7819" s="3">
        <v>1.928571</v>
      </c>
      <c r="D7819" s="3">
        <v>1.879464</v>
      </c>
      <c r="E7819" s="3">
        <v>1.883929</v>
      </c>
      <c r="F7819" s="3">
        <v>1.61148</v>
      </c>
      <c r="G7819">
        <v>25634000</v>
      </c>
      <c r="H7819" t="str">
        <f>TEXT(AppleStock[[#This Row],[Date]],"dddd")</f>
        <v>Tuesday</v>
      </c>
      <c r="I7819" t="str">
        <f>MID(AppleStock[[#This Row],[Day]],1,FIND("day",AppleStock[[#This Row],[Day]])-1)</f>
        <v>Tues</v>
      </c>
      <c r="J7819" s="3">
        <f>AppleStock[[#This Row],[Open]]-AppleStock[[#This Row],[Close]]</f>
        <v>1.7857000000000012E-2</v>
      </c>
      <c r="K7819" t="str">
        <f>IF(AppleStock[[#This Row],[Day Change]]&gt;0,"UP","DOWN")</f>
        <v>UP</v>
      </c>
      <c r="L7819" s="2">
        <v>93</v>
      </c>
      <c r="Q7819" s="15"/>
    </row>
    <row r="7820" spans="1:17" x14ac:dyDescent="0.25">
      <c r="A7820" s="1">
        <v>34052</v>
      </c>
      <c r="B7820" s="3">
        <v>1.883929</v>
      </c>
      <c r="C7820" s="3">
        <v>1.9375</v>
      </c>
      <c r="D7820" s="3">
        <v>1.875</v>
      </c>
      <c r="E7820" s="3">
        <v>1.919643</v>
      </c>
      <c r="F7820" s="3">
        <v>1.642029</v>
      </c>
      <c r="G7820">
        <v>35767200</v>
      </c>
      <c r="H7820" t="str">
        <f>TEXT(AppleStock[[#This Row],[Date]],"dddd")</f>
        <v>Wednesday</v>
      </c>
      <c r="I7820" t="str">
        <f>MID(AppleStock[[#This Row],[Day]],1,FIND("day",AppleStock[[#This Row],[Day]])-1)</f>
        <v>Wednes</v>
      </c>
      <c r="J7820" s="3">
        <f>AppleStock[[#This Row],[Open]]-AppleStock[[#This Row],[Close]]</f>
        <v>-3.5714000000000024E-2</v>
      </c>
      <c r="K7820" t="str">
        <f>IF(AppleStock[[#This Row],[Day Change]]&gt;0,"UP","DOWN")</f>
        <v>DOWN</v>
      </c>
      <c r="L7820" s="2">
        <v>93</v>
      </c>
      <c r="Q7820" s="15"/>
    </row>
    <row r="7821" spans="1:17" x14ac:dyDescent="0.25">
      <c r="A7821" s="1">
        <v>34053</v>
      </c>
      <c r="B7821" s="3">
        <v>1.919643</v>
      </c>
      <c r="C7821" s="3">
        <v>1.955357</v>
      </c>
      <c r="D7821" s="3">
        <v>1.910714</v>
      </c>
      <c r="E7821" s="3">
        <v>1.955357</v>
      </c>
      <c r="F7821" s="3">
        <v>1.672579</v>
      </c>
      <c r="G7821">
        <v>42761600</v>
      </c>
      <c r="H7821" t="str">
        <f>TEXT(AppleStock[[#This Row],[Date]],"dddd")</f>
        <v>Thursday</v>
      </c>
      <c r="I7821" t="str">
        <f>MID(AppleStock[[#This Row],[Day]],1,FIND("day",AppleStock[[#This Row],[Day]])-1)</f>
        <v>Thurs</v>
      </c>
      <c r="J7821" s="3">
        <f>AppleStock[[#This Row],[Open]]-AppleStock[[#This Row],[Close]]</f>
        <v>-3.5714000000000024E-2</v>
      </c>
      <c r="K7821" t="str">
        <f>IF(AppleStock[[#This Row],[Day Change]]&gt;0,"UP","DOWN")</f>
        <v>DOWN</v>
      </c>
      <c r="L7821" s="2">
        <v>93</v>
      </c>
      <c r="Q7821" s="15"/>
    </row>
    <row r="7822" spans="1:17" x14ac:dyDescent="0.25">
      <c r="A7822" s="1">
        <v>34054</v>
      </c>
      <c r="B7822" s="3">
        <v>1.955357</v>
      </c>
      <c r="C7822" s="3">
        <v>1.955357</v>
      </c>
      <c r="D7822" s="3">
        <v>1.875</v>
      </c>
      <c r="E7822" s="3">
        <v>1.901786</v>
      </c>
      <c r="F7822" s="3">
        <v>1.626755</v>
      </c>
      <c r="G7822">
        <v>37940000</v>
      </c>
      <c r="H7822" t="str">
        <f>TEXT(AppleStock[[#This Row],[Date]],"dddd")</f>
        <v>Friday</v>
      </c>
      <c r="I7822" t="str">
        <f>MID(AppleStock[[#This Row],[Day]],1,FIND("day",AppleStock[[#This Row],[Day]])-1)</f>
        <v>Fri</v>
      </c>
      <c r="J7822" s="3">
        <f>AppleStock[[#This Row],[Open]]-AppleStock[[#This Row],[Close]]</f>
        <v>5.3571000000000035E-2</v>
      </c>
      <c r="K7822" t="str">
        <f>IF(AppleStock[[#This Row],[Day Change]]&gt;0,"UP","DOWN")</f>
        <v>UP</v>
      </c>
      <c r="L7822" s="2">
        <v>93</v>
      </c>
      <c r="Q7822" s="15"/>
    </row>
    <row r="7823" spans="1:17" x14ac:dyDescent="0.25">
      <c r="A7823" s="1">
        <v>34057</v>
      </c>
      <c r="B7823" s="3">
        <v>1.866071</v>
      </c>
      <c r="C7823" s="3">
        <v>1.875</v>
      </c>
      <c r="D7823" s="3">
        <v>1.8125</v>
      </c>
      <c r="E7823" s="3">
        <v>1.821429</v>
      </c>
      <c r="F7823" s="3">
        <v>1.5580179999999999</v>
      </c>
      <c r="G7823">
        <v>65427600</v>
      </c>
      <c r="H7823" t="str">
        <f>TEXT(AppleStock[[#This Row],[Date]],"dddd")</f>
        <v>Monday</v>
      </c>
      <c r="I7823" t="str">
        <f>MID(AppleStock[[#This Row],[Day]],1,FIND("day",AppleStock[[#This Row],[Day]])-1)</f>
        <v>Mon</v>
      </c>
      <c r="J7823" s="3">
        <f>AppleStock[[#This Row],[Open]]-AppleStock[[#This Row],[Close]]</f>
        <v>4.4642000000000071E-2</v>
      </c>
      <c r="K7823" t="str">
        <f>IF(AppleStock[[#This Row],[Day Change]]&gt;0,"UP","DOWN")</f>
        <v>UP</v>
      </c>
      <c r="L7823" s="2">
        <v>93</v>
      </c>
      <c r="Q7823" s="15"/>
    </row>
    <row r="7824" spans="1:17" x14ac:dyDescent="0.25">
      <c r="A7824" s="1">
        <v>34058</v>
      </c>
      <c r="B7824" s="3">
        <v>1.825893</v>
      </c>
      <c r="C7824" s="3">
        <v>1.866071</v>
      </c>
      <c r="D7824" s="3">
        <v>1.794643</v>
      </c>
      <c r="E7824" s="3">
        <v>1.866071</v>
      </c>
      <c r="F7824" s="3">
        <v>1.5962050000000001</v>
      </c>
      <c r="G7824">
        <v>66012800</v>
      </c>
      <c r="H7824" t="str">
        <f>TEXT(AppleStock[[#This Row],[Date]],"dddd")</f>
        <v>Tuesday</v>
      </c>
      <c r="I7824" t="str">
        <f>MID(AppleStock[[#This Row],[Day]],1,FIND("day",AppleStock[[#This Row],[Day]])-1)</f>
        <v>Tues</v>
      </c>
      <c r="J7824" s="3">
        <f>AppleStock[[#This Row],[Open]]-AppleStock[[#This Row],[Close]]</f>
        <v>-4.0178000000000047E-2</v>
      </c>
      <c r="K7824" t="str">
        <f>IF(AppleStock[[#This Row],[Day Change]]&gt;0,"UP","DOWN")</f>
        <v>DOWN</v>
      </c>
      <c r="L7824" s="2">
        <v>93</v>
      </c>
      <c r="Q7824" s="15"/>
    </row>
    <row r="7825" spans="1:17" x14ac:dyDescent="0.25">
      <c r="A7825" s="1">
        <v>34059</v>
      </c>
      <c r="B7825" s="3">
        <v>1.875</v>
      </c>
      <c r="C7825" s="3">
        <v>1.883929</v>
      </c>
      <c r="D7825" s="3">
        <v>1.830357</v>
      </c>
      <c r="E7825" s="3">
        <v>1.839286</v>
      </c>
      <c r="F7825" s="3">
        <v>1.5732930000000001</v>
      </c>
      <c r="G7825">
        <v>55759200</v>
      </c>
      <c r="H7825" t="str">
        <f>TEXT(AppleStock[[#This Row],[Date]],"dddd")</f>
        <v>Wednesday</v>
      </c>
      <c r="I7825" t="str">
        <f>MID(AppleStock[[#This Row],[Day]],1,FIND("day",AppleStock[[#This Row],[Day]])-1)</f>
        <v>Wednes</v>
      </c>
      <c r="J7825" s="3">
        <f>AppleStock[[#This Row],[Open]]-AppleStock[[#This Row],[Close]]</f>
        <v>3.5714000000000024E-2</v>
      </c>
      <c r="K7825" t="str">
        <f>IF(AppleStock[[#This Row],[Day Change]]&gt;0,"UP","DOWN")</f>
        <v>UP</v>
      </c>
      <c r="L7825" s="2">
        <v>93</v>
      </c>
      <c r="Q7825" s="15"/>
    </row>
    <row r="7826" spans="1:17" x14ac:dyDescent="0.25">
      <c r="A7826" s="1">
        <v>34060</v>
      </c>
      <c r="B7826" s="3">
        <v>1.830357</v>
      </c>
      <c r="C7826" s="3">
        <v>1.857143</v>
      </c>
      <c r="D7826" s="3">
        <v>1.821429</v>
      </c>
      <c r="E7826" s="3">
        <v>1.848214</v>
      </c>
      <c r="F7826" s="3">
        <v>1.5809310000000001</v>
      </c>
      <c r="G7826">
        <v>27050800</v>
      </c>
      <c r="H7826" t="str">
        <f>TEXT(AppleStock[[#This Row],[Date]],"dddd")</f>
        <v>Thursday</v>
      </c>
      <c r="I7826" t="str">
        <f>MID(AppleStock[[#This Row],[Day]],1,FIND("day",AppleStock[[#This Row],[Day]])-1)</f>
        <v>Thurs</v>
      </c>
      <c r="J7826" s="3">
        <f>AppleStock[[#This Row],[Open]]-AppleStock[[#This Row],[Close]]</f>
        <v>-1.7857000000000012E-2</v>
      </c>
      <c r="K7826" t="str">
        <f>IF(AppleStock[[#This Row],[Day Change]]&gt;0,"UP","DOWN")</f>
        <v>DOWN</v>
      </c>
      <c r="L7826" s="2">
        <v>93</v>
      </c>
      <c r="Q7826" s="15"/>
    </row>
    <row r="7827" spans="1:17" x14ac:dyDescent="0.25">
      <c r="A7827" s="1">
        <v>34061</v>
      </c>
      <c r="B7827" s="3">
        <v>1.803571</v>
      </c>
      <c r="C7827" s="3">
        <v>1.830357</v>
      </c>
      <c r="D7827" s="3">
        <v>1.767857</v>
      </c>
      <c r="E7827" s="3">
        <v>1.790179</v>
      </c>
      <c r="F7827" s="3">
        <v>1.5312870000000001</v>
      </c>
      <c r="G7827">
        <v>63448000</v>
      </c>
      <c r="H7827" t="str">
        <f>TEXT(AppleStock[[#This Row],[Date]],"dddd")</f>
        <v>Friday</v>
      </c>
      <c r="I7827" t="str">
        <f>MID(AppleStock[[#This Row],[Day]],1,FIND("day",AppleStock[[#This Row],[Day]])-1)</f>
        <v>Fri</v>
      </c>
      <c r="J7827" s="3">
        <f>AppleStock[[#This Row],[Open]]-AppleStock[[#This Row],[Close]]</f>
        <v>1.3392000000000071E-2</v>
      </c>
      <c r="K7827" t="str">
        <f>IF(AppleStock[[#This Row],[Day Change]]&gt;0,"UP","DOWN")</f>
        <v>UP</v>
      </c>
      <c r="L7827" s="2">
        <v>93</v>
      </c>
      <c r="Q7827" s="15"/>
    </row>
    <row r="7828" spans="1:17" x14ac:dyDescent="0.25">
      <c r="A7828" s="1">
        <v>34064</v>
      </c>
      <c r="B7828" s="3">
        <v>1.785714</v>
      </c>
      <c r="C7828" s="3">
        <v>1.803571</v>
      </c>
      <c r="D7828" s="3">
        <v>1.767857</v>
      </c>
      <c r="E7828" s="3">
        <v>1.785714</v>
      </c>
      <c r="F7828" s="3">
        <v>1.527469</v>
      </c>
      <c r="G7828">
        <v>37293200</v>
      </c>
      <c r="H7828" t="str">
        <f>TEXT(AppleStock[[#This Row],[Date]],"dddd")</f>
        <v>Monday</v>
      </c>
      <c r="I7828" t="str">
        <f>MID(AppleStock[[#This Row],[Day]],1,FIND("day",AppleStock[[#This Row],[Day]])-1)</f>
        <v>Mon</v>
      </c>
      <c r="J7828" s="3">
        <f>AppleStock[[#This Row],[Open]]-AppleStock[[#This Row],[Close]]</f>
        <v>0</v>
      </c>
      <c r="K7828" t="str">
        <f>IF(AppleStock[[#This Row],[Day Change]]&gt;0,"UP","DOWN")</f>
        <v>DOWN</v>
      </c>
      <c r="L7828" s="2">
        <v>93</v>
      </c>
      <c r="Q7828" s="15"/>
    </row>
    <row r="7829" spans="1:17" x14ac:dyDescent="0.25">
      <c r="A7829" s="1">
        <v>34065</v>
      </c>
      <c r="B7829" s="3">
        <v>1.785714</v>
      </c>
      <c r="C7829" s="3">
        <v>1.794643</v>
      </c>
      <c r="D7829" s="3">
        <v>1.741071</v>
      </c>
      <c r="E7829" s="3">
        <v>1.741071</v>
      </c>
      <c r="F7829" s="3">
        <v>1.489282</v>
      </c>
      <c r="G7829">
        <v>42092400</v>
      </c>
      <c r="H7829" t="str">
        <f>TEXT(AppleStock[[#This Row],[Date]],"dddd")</f>
        <v>Tuesday</v>
      </c>
      <c r="I7829" t="str">
        <f>MID(AppleStock[[#This Row],[Day]],1,FIND("day",AppleStock[[#This Row],[Day]])-1)</f>
        <v>Tues</v>
      </c>
      <c r="J7829" s="3">
        <f>AppleStock[[#This Row],[Open]]-AppleStock[[#This Row],[Close]]</f>
        <v>4.4642999999999988E-2</v>
      </c>
      <c r="K7829" t="str">
        <f>IF(AppleStock[[#This Row],[Day Change]]&gt;0,"UP","DOWN")</f>
        <v>UP</v>
      </c>
      <c r="L7829" s="2">
        <v>93</v>
      </c>
      <c r="Q7829" s="15"/>
    </row>
    <row r="7830" spans="1:17" x14ac:dyDescent="0.25">
      <c r="A7830" s="1">
        <v>34066</v>
      </c>
      <c r="B7830" s="3">
        <v>1.75</v>
      </c>
      <c r="C7830" s="3">
        <v>1.8125</v>
      </c>
      <c r="D7830" s="3">
        <v>1.732143</v>
      </c>
      <c r="E7830" s="3">
        <v>1.803571</v>
      </c>
      <c r="F7830" s="3">
        <v>1.5427439999999999</v>
      </c>
      <c r="G7830">
        <v>40712000</v>
      </c>
      <c r="H7830" t="str">
        <f>TEXT(AppleStock[[#This Row],[Date]],"dddd")</f>
        <v>Wednesday</v>
      </c>
      <c r="I7830" t="str">
        <f>MID(AppleStock[[#This Row],[Day]],1,FIND("day",AppleStock[[#This Row],[Day]])-1)</f>
        <v>Wednes</v>
      </c>
      <c r="J7830" s="3">
        <f>AppleStock[[#This Row],[Open]]-AppleStock[[#This Row],[Close]]</f>
        <v>-5.3571000000000035E-2</v>
      </c>
      <c r="K7830" t="str">
        <f>IF(AppleStock[[#This Row],[Day Change]]&gt;0,"UP","DOWN")</f>
        <v>DOWN</v>
      </c>
      <c r="L7830" s="2">
        <v>93</v>
      </c>
      <c r="Q7830" s="15"/>
    </row>
    <row r="7831" spans="1:17" x14ac:dyDescent="0.25">
      <c r="A7831" s="1">
        <v>34067</v>
      </c>
      <c r="B7831" s="3">
        <v>1.785714</v>
      </c>
      <c r="C7831" s="3">
        <v>1.803571</v>
      </c>
      <c r="D7831" s="3">
        <v>1.75</v>
      </c>
      <c r="E7831" s="3">
        <v>1.776786</v>
      </c>
      <c r="F7831" s="3">
        <v>1.5198309999999999</v>
      </c>
      <c r="G7831">
        <v>40857600</v>
      </c>
      <c r="H7831" t="str">
        <f>TEXT(AppleStock[[#This Row],[Date]],"dddd")</f>
        <v>Thursday</v>
      </c>
      <c r="I7831" t="str">
        <f>MID(AppleStock[[#This Row],[Day]],1,FIND("day",AppleStock[[#This Row],[Day]])-1)</f>
        <v>Thurs</v>
      </c>
      <c r="J7831" s="3">
        <f>AppleStock[[#This Row],[Open]]-AppleStock[[#This Row],[Close]]</f>
        <v>8.928000000000047E-3</v>
      </c>
      <c r="K7831" t="str">
        <f>IF(AppleStock[[#This Row],[Day Change]]&gt;0,"UP","DOWN")</f>
        <v>UP</v>
      </c>
      <c r="L7831" s="2">
        <v>93</v>
      </c>
      <c r="Q7831" s="15"/>
    </row>
    <row r="7832" spans="1:17" x14ac:dyDescent="0.25">
      <c r="A7832" s="1">
        <v>34071</v>
      </c>
      <c r="B7832" s="3">
        <v>1.767857</v>
      </c>
      <c r="C7832" s="3">
        <v>1.821429</v>
      </c>
      <c r="D7832" s="3">
        <v>1.767857</v>
      </c>
      <c r="E7832" s="3">
        <v>1.785714</v>
      </c>
      <c r="F7832" s="3">
        <v>1.527469</v>
      </c>
      <c r="G7832">
        <v>23262400</v>
      </c>
      <c r="H7832" t="str">
        <f>TEXT(AppleStock[[#This Row],[Date]],"dddd")</f>
        <v>Monday</v>
      </c>
      <c r="I7832" t="str">
        <f>MID(AppleStock[[#This Row],[Day]],1,FIND("day",AppleStock[[#This Row],[Day]])-1)</f>
        <v>Mon</v>
      </c>
      <c r="J7832" s="3">
        <f>AppleStock[[#This Row],[Open]]-AppleStock[[#This Row],[Close]]</f>
        <v>-1.7857000000000012E-2</v>
      </c>
      <c r="K7832" t="str">
        <f>IF(AppleStock[[#This Row],[Day Change]]&gt;0,"UP","DOWN")</f>
        <v>DOWN</v>
      </c>
      <c r="L7832" s="2">
        <v>93</v>
      </c>
      <c r="Q7832" s="15"/>
    </row>
    <row r="7833" spans="1:17" x14ac:dyDescent="0.25">
      <c r="A7833" s="1">
        <v>34072</v>
      </c>
      <c r="B7833" s="3">
        <v>1.803571</v>
      </c>
      <c r="C7833" s="3">
        <v>1.830357</v>
      </c>
      <c r="D7833" s="3">
        <v>1.723214</v>
      </c>
      <c r="E7833" s="3">
        <v>1.732143</v>
      </c>
      <c r="F7833" s="3">
        <v>1.4816450000000001</v>
      </c>
      <c r="G7833">
        <v>41120800</v>
      </c>
      <c r="H7833" t="str">
        <f>TEXT(AppleStock[[#This Row],[Date]],"dddd")</f>
        <v>Tuesday</v>
      </c>
      <c r="I7833" t="str">
        <f>MID(AppleStock[[#This Row],[Day]],1,FIND("day",AppleStock[[#This Row],[Day]])-1)</f>
        <v>Tues</v>
      </c>
      <c r="J7833" s="3">
        <f>AppleStock[[#This Row],[Open]]-AppleStock[[#This Row],[Close]]</f>
        <v>7.1428000000000047E-2</v>
      </c>
      <c r="K7833" t="str">
        <f>IF(AppleStock[[#This Row],[Day Change]]&gt;0,"UP","DOWN")</f>
        <v>UP</v>
      </c>
      <c r="L7833" s="2">
        <v>93</v>
      </c>
      <c r="Q7833" s="15"/>
    </row>
    <row r="7834" spans="1:17" x14ac:dyDescent="0.25">
      <c r="A7834" s="1">
        <v>34073</v>
      </c>
      <c r="B7834" s="3">
        <v>1.723214</v>
      </c>
      <c r="C7834" s="3">
        <v>1.741071</v>
      </c>
      <c r="D7834" s="3">
        <v>1.700893</v>
      </c>
      <c r="E7834" s="3">
        <v>1.741071</v>
      </c>
      <c r="F7834" s="3">
        <v>1.489282</v>
      </c>
      <c r="G7834">
        <v>42515200</v>
      </c>
      <c r="H7834" t="str">
        <f>TEXT(AppleStock[[#This Row],[Date]],"dddd")</f>
        <v>Wednesday</v>
      </c>
      <c r="I7834" t="str">
        <f>MID(AppleStock[[#This Row],[Day]],1,FIND("day",AppleStock[[#This Row],[Day]])-1)</f>
        <v>Wednes</v>
      </c>
      <c r="J7834" s="3">
        <f>AppleStock[[#This Row],[Open]]-AppleStock[[#This Row],[Close]]</f>
        <v>-1.7857000000000012E-2</v>
      </c>
      <c r="K7834" t="str">
        <f>IF(AppleStock[[#This Row],[Day Change]]&gt;0,"UP","DOWN")</f>
        <v>DOWN</v>
      </c>
      <c r="L7834" s="2">
        <v>93</v>
      </c>
      <c r="Q7834" s="15"/>
    </row>
    <row r="7835" spans="1:17" x14ac:dyDescent="0.25">
      <c r="A7835" s="1">
        <v>34074</v>
      </c>
      <c r="B7835" s="3">
        <v>1.723214</v>
      </c>
      <c r="C7835" s="3">
        <v>1.723214</v>
      </c>
      <c r="D7835" s="3">
        <v>1.669643</v>
      </c>
      <c r="E7835" s="3">
        <v>1.6875</v>
      </c>
      <c r="F7835" s="3">
        <v>1.4434579999999999</v>
      </c>
      <c r="G7835">
        <v>54675600</v>
      </c>
      <c r="H7835" t="str">
        <f>TEXT(AppleStock[[#This Row],[Date]],"dddd")</f>
        <v>Thursday</v>
      </c>
      <c r="I7835" t="str">
        <f>MID(AppleStock[[#This Row],[Day]],1,FIND("day",AppleStock[[#This Row],[Day]])-1)</f>
        <v>Thurs</v>
      </c>
      <c r="J7835" s="3">
        <f>AppleStock[[#This Row],[Open]]-AppleStock[[#This Row],[Close]]</f>
        <v>3.5714000000000024E-2</v>
      </c>
      <c r="K7835" t="str">
        <f>IF(AppleStock[[#This Row],[Day Change]]&gt;0,"UP","DOWN")</f>
        <v>UP</v>
      </c>
      <c r="L7835" s="2">
        <v>93</v>
      </c>
      <c r="Q7835" s="15"/>
    </row>
    <row r="7836" spans="1:17" x14ac:dyDescent="0.25">
      <c r="A7836" s="1">
        <v>34075</v>
      </c>
      <c r="B7836" s="3">
        <v>1.723214</v>
      </c>
      <c r="C7836" s="3">
        <v>1.741071</v>
      </c>
      <c r="D7836" s="3">
        <v>1.691964</v>
      </c>
      <c r="E7836" s="3">
        <v>1.71875</v>
      </c>
      <c r="F7836" s="3">
        <v>1.470189</v>
      </c>
      <c r="G7836">
        <v>171698800</v>
      </c>
      <c r="H7836" t="str">
        <f>TEXT(AppleStock[[#This Row],[Date]],"dddd")</f>
        <v>Friday</v>
      </c>
      <c r="I7836" t="str">
        <f>MID(AppleStock[[#This Row],[Day]],1,FIND("day",AppleStock[[#This Row],[Day]])-1)</f>
        <v>Fri</v>
      </c>
      <c r="J7836" s="3">
        <f>AppleStock[[#This Row],[Open]]-AppleStock[[#This Row],[Close]]</f>
        <v>4.4640000000000235E-3</v>
      </c>
      <c r="K7836" t="str">
        <f>IF(AppleStock[[#This Row],[Day Change]]&gt;0,"UP","DOWN")</f>
        <v>UP</v>
      </c>
      <c r="L7836" s="2">
        <v>93</v>
      </c>
      <c r="Q7836" s="15"/>
    </row>
    <row r="7837" spans="1:17" x14ac:dyDescent="0.25">
      <c r="A7837" s="1">
        <v>34078</v>
      </c>
      <c r="B7837" s="3">
        <v>1.732143</v>
      </c>
      <c r="C7837" s="3">
        <v>1.767857</v>
      </c>
      <c r="D7837" s="3">
        <v>1.723214</v>
      </c>
      <c r="E7837" s="3">
        <v>1.732143</v>
      </c>
      <c r="F7837" s="3">
        <v>1.4816450000000001</v>
      </c>
      <c r="G7837">
        <v>56966000</v>
      </c>
      <c r="H7837" t="str">
        <f>TEXT(AppleStock[[#This Row],[Date]],"dddd")</f>
        <v>Monday</v>
      </c>
      <c r="I7837" t="str">
        <f>MID(AppleStock[[#This Row],[Day]],1,FIND("day",AppleStock[[#This Row],[Day]])-1)</f>
        <v>Mon</v>
      </c>
      <c r="J7837" s="3">
        <f>AppleStock[[#This Row],[Open]]-AppleStock[[#This Row],[Close]]</f>
        <v>0</v>
      </c>
      <c r="K7837" t="str">
        <f>IF(AppleStock[[#This Row],[Day Change]]&gt;0,"UP","DOWN")</f>
        <v>DOWN</v>
      </c>
      <c r="L7837" s="2">
        <v>93</v>
      </c>
      <c r="Q7837" s="15"/>
    </row>
    <row r="7838" spans="1:17" x14ac:dyDescent="0.25">
      <c r="A7838" s="1">
        <v>34079</v>
      </c>
      <c r="B7838" s="3">
        <v>1.741071</v>
      </c>
      <c r="C7838" s="3">
        <v>1.794643</v>
      </c>
      <c r="D7838" s="3">
        <v>1.723214</v>
      </c>
      <c r="E7838" s="3">
        <v>1.785714</v>
      </c>
      <c r="F7838" s="3">
        <v>1.527469</v>
      </c>
      <c r="G7838">
        <v>60012400</v>
      </c>
      <c r="H7838" t="str">
        <f>TEXT(AppleStock[[#This Row],[Date]],"dddd")</f>
        <v>Tuesday</v>
      </c>
      <c r="I7838" t="str">
        <f>MID(AppleStock[[#This Row],[Day]],1,FIND("day",AppleStock[[#This Row],[Day]])-1)</f>
        <v>Tues</v>
      </c>
      <c r="J7838" s="3">
        <f>AppleStock[[#This Row],[Open]]-AppleStock[[#This Row],[Close]]</f>
        <v>-4.4642999999999988E-2</v>
      </c>
      <c r="K7838" t="str">
        <f>IF(AppleStock[[#This Row],[Day Change]]&gt;0,"UP","DOWN")</f>
        <v>DOWN</v>
      </c>
      <c r="L7838" s="2">
        <v>93</v>
      </c>
      <c r="Q7838" s="15"/>
    </row>
    <row r="7839" spans="1:17" x14ac:dyDescent="0.25">
      <c r="A7839" s="1">
        <v>34080</v>
      </c>
      <c r="B7839" s="3">
        <v>1.794643</v>
      </c>
      <c r="C7839" s="3">
        <v>1.8125</v>
      </c>
      <c r="D7839" s="3">
        <v>1.758929</v>
      </c>
      <c r="E7839" s="3">
        <v>1.772321</v>
      </c>
      <c r="F7839" s="3">
        <v>1.5160130000000001</v>
      </c>
      <c r="G7839">
        <v>51318400</v>
      </c>
      <c r="H7839" t="str">
        <f>TEXT(AppleStock[[#This Row],[Date]],"dddd")</f>
        <v>Wednesday</v>
      </c>
      <c r="I7839" t="str">
        <f>MID(AppleStock[[#This Row],[Day]],1,FIND("day",AppleStock[[#This Row],[Day]])-1)</f>
        <v>Wednes</v>
      </c>
      <c r="J7839" s="3">
        <f>AppleStock[[#This Row],[Open]]-AppleStock[[#This Row],[Close]]</f>
        <v>2.2321999999999953E-2</v>
      </c>
      <c r="K7839" t="str">
        <f>IF(AppleStock[[#This Row],[Day Change]]&gt;0,"UP","DOWN")</f>
        <v>UP</v>
      </c>
      <c r="L7839" s="2">
        <v>93</v>
      </c>
      <c r="Q7839" s="15"/>
    </row>
    <row r="7840" spans="1:17" x14ac:dyDescent="0.25">
      <c r="A7840" s="1">
        <v>34081</v>
      </c>
      <c r="B7840" s="3">
        <v>1.758929</v>
      </c>
      <c r="C7840" s="3">
        <v>1.803571</v>
      </c>
      <c r="D7840" s="3">
        <v>1.75</v>
      </c>
      <c r="E7840" s="3">
        <v>1.785714</v>
      </c>
      <c r="F7840" s="3">
        <v>1.527469</v>
      </c>
      <c r="G7840">
        <v>39418400</v>
      </c>
      <c r="H7840" t="str">
        <f>TEXT(AppleStock[[#This Row],[Date]],"dddd")</f>
        <v>Thursday</v>
      </c>
      <c r="I7840" t="str">
        <f>MID(AppleStock[[#This Row],[Day]],1,FIND("day",AppleStock[[#This Row],[Day]])-1)</f>
        <v>Thurs</v>
      </c>
      <c r="J7840" s="3">
        <f>AppleStock[[#This Row],[Open]]-AppleStock[[#This Row],[Close]]</f>
        <v>-2.6785000000000059E-2</v>
      </c>
      <c r="K7840" t="str">
        <f>IF(AppleStock[[#This Row],[Day Change]]&gt;0,"UP","DOWN")</f>
        <v>DOWN</v>
      </c>
      <c r="L7840" s="2">
        <v>93</v>
      </c>
      <c r="Q7840" s="15"/>
    </row>
    <row r="7841" spans="1:17" x14ac:dyDescent="0.25">
      <c r="A7841" s="1">
        <v>34082</v>
      </c>
      <c r="B7841" s="3">
        <v>1.776786</v>
      </c>
      <c r="C7841" s="3">
        <v>1.794643</v>
      </c>
      <c r="D7841" s="3">
        <v>1.741071</v>
      </c>
      <c r="E7841" s="3">
        <v>1.758929</v>
      </c>
      <c r="F7841" s="3">
        <v>1.5045569999999999</v>
      </c>
      <c r="G7841">
        <v>33535600</v>
      </c>
      <c r="H7841" t="str">
        <f>TEXT(AppleStock[[#This Row],[Date]],"dddd")</f>
        <v>Friday</v>
      </c>
      <c r="I7841" t="str">
        <f>MID(AppleStock[[#This Row],[Day]],1,FIND("day",AppleStock[[#This Row],[Day]])-1)</f>
        <v>Fri</v>
      </c>
      <c r="J7841" s="3">
        <f>AppleStock[[#This Row],[Open]]-AppleStock[[#This Row],[Close]]</f>
        <v>1.7857000000000012E-2</v>
      </c>
      <c r="K7841" t="str">
        <f>IF(AppleStock[[#This Row],[Day Change]]&gt;0,"UP","DOWN")</f>
        <v>UP</v>
      </c>
      <c r="L7841" s="2">
        <v>93</v>
      </c>
      <c r="Q7841" s="15"/>
    </row>
    <row r="7842" spans="1:17" x14ac:dyDescent="0.25">
      <c r="A7842" s="1">
        <v>34085</v>
      </c>
      <c r="B7842" s="3">
        <v>1.758929</v>
      </c>
      <c r="C7842" s="3">
        <v>1.776786</v>
      </c>
      <c r="D7842" s="3">
        <v>1.732143</v>
      </c>
      <c r="E7842" s="3">
        <v>1.75</v>
      </c>
      <c r="F7842" s="3">
        <v>1.49692</v>
      </c>
      <c r="G7842">
        <v>25701200</v>
      </c>
      <c r="H7842" t="str">
        <f>TEXT(AppleStock[[#This Row],[Date]],"dddd")</f>
        <v>Monday</v>
      </c>
      <c r="I7842" t="str">
        <f>MID(AppleStock[[#This Row],[Day]],1,FIND("day",AppleStock[[#This Row],[Day]])-1)</f>
        <v>Mon</v>
      </c>
      <c r="J7842" s="3">
        <f>AppleStock[[#This Row],[Open]]-AppleStock[[#This Row],[Close]]</f>
        <v>8.9289999999999647E-3</v>
      </c>
      <c r="K7842" t="str">
        <f>IF(AppleStock[[#This Row],[Day Change]]&gt;0,"UP","DOWN")</f>
        <v>UP</v>
      </c>
      <c r="L7842" s="2">
        <v>93</v>
      </c>
      <c r="Q7842" s="15"/>
    </row>
    <row r="7843" spans="1:17" x14ac:dyDescent="0.25">
      <c r="A7843" s="1">
        <v>34086</v>
      </c>
      <c r="B7843" s="3">
        <v>1.741071</v>
      </c>
      <c r="C7843" s="3">
        <v>1.794643</v>
      </c>
      <c r="D7843" s="3">
        <v>1.741071</v>
      </c>
      <c r="E7843" s="3">
        <v>1.794643</v>
      </c>
      <c r="F7843" s="3">
        <v>1.5351060000000001</v>
      </c>
      <c r="G7843">
        <v>32418400</v>
      </c>
      <c r="H7843" t="str">
        <f>TEXT(AppleStock[[#This Row],[Date]],"dddd")</f>
        <v>Tuesday</v>
      </c>
      <c r="I7843" t="str">
        <f>MID(AppleStock[[#This Row],[Day]],1,FIND("day",AppleStock[[#This Row],[Day]])-1)</f>
        <v>Tues</v>
      </c>
      <c r="J7843" s="3">
        <f>AppleStock[[#This Row],[Open]]-AppleStock[[#This Row],[Close]]</f>
        <v>-5.3571999999999953E-2</v>
      </c>
      <c r="K7843" t="str">
        <f>IF(AppleStock[[#This Row],[Day Change]]&gt;0,"UP","DOWN")</f>
        <v>DOWN</v>
      </c>
      <c r="L7843" s="2">
        <v>93</v>
      </c>
      <c r="Q7843" s="15"/>
    </row>
    <row r="7844" spans="1:17" x14ac:dyDescent="0.25">
      <c r="A7844" s="1">
        <v>34087</v>
      </c>
      <c r="B7844" s="3">
        <v>1.776786</v>
      </c>
      <c r="C7844" s="3">
        <v>1.857143</v>
      </c>
      <c r="D7844" s="3">
        <v>1.776786</v>
      </c>
      <c r="E7844" s="3">
        <v>1.834821</v>
      </c>
      <c r="F7844" s="3">
        <v>1.569474</v>
      </c>
      <c r="G7844">
        <v>40810000</v>
      </c>
      <c r="H7844" t="str">
        <f>TEXT(AppleStock[[#This Row],[Date]],"dddd")</f>
        <v>Wednesday</v>
      </c>
      <c r="I7844" t="str">
        <f>MID(AppleStock[[#This Row],[Day]],1,FIND("day",AppleStock[[#This Row],[Day]])-1)</f>
        <v>Wednes</v>
      </c>
      <c r="J7844" s="3">
        <f>AppleStock[[#This Row],[Open]]-AppleStock[[#This Row],[Close]]</f>
        <v>-5.8035000000000059E-2</v>
      </c>
      <c r="K7844" t="str">
        <f>IF(AppleStock[[#This Row],[Day Change]]&gt;0,"UP","DOWN")</f>
        <v>DOWN</v>
      </c>
      <c r="L7844" s="2">
        <v>93</v>
      </c>
      <c r="Q7844" s="15"/>
    </row>
    <row r="7845" spans="1:17" x14ac:dyDescent="0.25">
      <c r="A7845" s="1">
        <v>34088</v>
      </c>
      <c r="B7845" s="3">
        <v>1.839286</v>
      </c>
      <c r="C7845" s="3">
        <v>1.848214</v>
      </c>
      <c r="D7845" s="3">
        <v>1.790179</v>
      </c>
      <c r="E7845" s="3">
        <v>1.8125</v>
      </c>
      <c r="F7845" s="3">
        <v>1.550381</v>
      </c>
      <c r="G7845">
        <v>20610800</v>
      </c>
      <c r="H7845" t="str">
        <f>TEXT(AppleStock[[#This Row],[Date]],"dddd")</f>
        <v>Thursday</v>
      </c>
      <c r="I7845" t="str">
        <f>MID(AppleStock[[#This Row],[Day]],1,FIND("day",AppleStock[[#This Row],[Day]])-1)</f>
        <v>Thurs</v>
      </c>
      <c r="J7845" s="3">
        <f>AppleStock[[#This Row],[Open]]-AppleStock[[#This Row],[Close]]</f>
        <v>2.6785999999999976E-2</v>
      </c>
      <c r="K7845" t="str">
        <f>IF(AppleStock[[#This Row],[Day Change]]&gt;0,"UP","DOWN")</f>
        <v>UP</v>
      </c>
      <c r="L7845" s="2">
        <v>93</v>
      </c>
      <c r="Q7845" s="15"/>
    </row>
    <row r="7846" spans="1:17" x14ac:dyDescent="0.25">
      <c r="A7846" s="1">
        <v>34089</v>
      </c>
      <c r="B7846" s="3">
        <v>1.8125</v>
      </c>
      <c r="C7846" s="3">
        <v>1.875</v>
      </c>
      <c r="D7846" s="3">
        <v>1.8125</v>
      </c>
      <c r="E7846" s="3">
        <v>1.830357</v>
      </c>
      <c r="F7846" s="3">
        <v>1.565655</v>
      </c>
      <c r="G7846">
        <v>33084800</v>
      </c>
      <c r="H7846" t="str">
        <f>TEXT(AppleStock[[#This Row],[Date]],"dddd")</f>
        <v>Friday</v>
      </c>
      <c r="I7846" t="str">
        <f>MID(AppleStock[[#This Row],[Day]],1,FIND("day",AppleStock[[#This Row],[Day]])-1)</f>
        <v>Fri</v>
      </c>
      <c r="J7846" s="3">
        <f>AppleStock[[#This Row],[Open]]-AppleStock[[#This Row],[Close]]</f>
        <v>-1.7857000000000012E-2</v>
      </c>
      <c r="K7846" t="str">
        <f>IF(AppleStock[[#This Row],[Day Change]]&gt;0,"UP","DOWN")</f>
        <v>DOWN</v>
      </c>
      <c r="L7846" s="2">
        <v>93</v>
      </c>
      <c r="Q7846" s="15"/>
    </row>
    <row r="7847" spans="1:17" x14ac:dyDescent="0.25">
      <c r="A7847" s="1">
        <v>34092</v>
      </c>
      <c r="B7847" s="3">
        <v>1.830357</v>
      </c>
      <c r="C7847" s="3">
        <v>1.857143</v>
      </c>
      <c r="D7847" s="3">
        <v>1.821429</v>
      </c>
      <c r="E7847" s="3">
        <v>1.852679</v>
      </c>
      <c r="F7847" s="3">
        <v>1.584749</v>
      </c>
      <c r="G7847">
        <v>16296000</v>
      </c>
      <c r="H7847" t="str">
        <f>TEXT(AppleStock[[#This Row],[Date]],"dddd")</f>
        <v>Monday</v>
      </c>
      <c r="I7847" t="str">
        <f>MID(AppleStock[[#This Row],[Day]],1,FIND("day",AppleStock[[#This Row],[Day]])-1)</f>
        <v>Mon</v>
      </c>
      <c r="J7847" s="3">
        <f>AppleStock[[#This Row],[Open]]-AppleStock[[#This Row],[Close]]</f>
        <v>-2.2321999999999953E-2</v>
      </c>
      <c r="K7847" t="str">
        <f>IF(AppleStock[[#This Row],[Day Change]]&gt;0,"UP","DOWN")</f>
        <v>DOWN</v>
      </c>
      <c r="L7847" s="2">
        <v>93</v>
      </c>
      <c r="Q7847" s="15"/>
    </row>
    <row r="7848" spans="1:17" x14ac:dyDescent="0.25">
      <c r="A7848" s="1">
        <v>34093</v>
      </c>
      <c r="B7848" s="3">
        <v>1.866071</v>
      </c>
      <c r="C7848" s="3">
        <v>1.9375</v>
      </c>
      <c r="D7848" s="3">
        <v>1.857143</v>
      </c>
      <c r="E7848" s="3">
        <v>1.90625</v>
      </c>
      <c r="F7848" s="3">
        <v>1.6305730000000001</v>
      </c>
      <c r="G7848">
        <v>42705600</v>
      </c>
      <c r="H7848" t="str">
        <f>TEXT(AppleStock[[#This Row],[Date]],"dddd")</f>
        <v>Tuesday</v>
      </c>
      <c r="I7848" t="str">
        <f>MID(AppleStock[[#This Row],[Day]],1,FIND("day",AppleStock[[#This Row],[Day]])-1)</f>
        <v>Tues</v>
      </c>
      <c r="J7848" s="3">
        <f>AppleStock[[#This Row],[Open]]-AppleStock[[#This Row],[Close]]</f>
        <v>-4.0178999999999965E-2</v>
      </c>
      <c r="K7848" t="str">
        <f>IF(AppleStock[[#This Row],[Day Change]]&gt;0,"UP","DOWN")</f>
        <v>DOWN</v>
      </c>
      <c r="L7848" s="2">
        <v>93</v>
      </c>
      <c r="Q7848" s="15"/>
    </row>
    <row r="7849" spans="1:17" x14ac:dyDescent="0.25">
      <c r="A7849" s="1">
        <v>34094</v>
      </c>
      <c r="B7849" s="3">
        <v>1.892857</v>
      </c>
      <c r="C7849" s="3">
        <v>1.982143</v>
      </c>
      <c r="D7849" s="3">
        <v>1.892857</v>
      </c>
      <c r="E7849" s="3">
        <v>1.946429</v>
      </c>
      <c r="F7849" s="3">
        <v>1.664941</v>
      </c>
      <c r="G7849">
        <v>63266000</v>
      </c>
      <c r="H7849" t="str">
        <f>TEXT(AppleStock[[#This Row],[Date]],"dddd")</f>
        <v>Wednesday</v>
      </c>
      <c r="I7849" t="str">
        <f>MID(AppleStock[[#This Row],[Day]],1,FIND("day",AppleStock[[#This Row],[Day]])-1)</f>
        <v>Wednes</v>
      </c>
      <c r="J7849" s="3">
        <f>AppleStock[[#This Row],[Open]]-AppleStock[[#This Row],[Close]]</f>
        <v>-5.3571999999999953E-2</v>
      </c>
      <c r="K7849" t="str">
        <f>IF(AppleStock[[#This Row],[Day Change]]&gt;0,"UP","DOWN")</f>
        <v>DOWN</v>
      </c>
      <c r="L7849" s="2">
        <v>93</v>
      </c>
      <c r="Q7849" s="15"/>
    </row>
    <row r="7850" spans="1:17" x14ac:dyDescent="0.25">
      <c r="A7850" s="1">
        <v>34095</v>
      </c>
      <c r="B7850" s="3">
        <v>1.946429</v>
      </c>
      <c r="C7850" s="3">
        <v>1.955357</v>
      </c>
      <c r="D7850" s="3">
        <v>1.910714</v>
      </c>
      <c r="E7850" s="3">
        <v>1.919643</v>
      </c>
      <c r="F7850" s="3">
        <v>1.642029</v>
      </c>
      <c r="G7850">
        <v>17614800</v>
      </c>
      <c r="H7850" t="str">
        <f>TEXT(AppleStock[[#This Row],[Date]],"dddd")</f>
        <v>Thursday</v>
      </c>
      <c r="I7850" t="str">
        <f>MID(AppleStock[[#This Row],[Day]],1,FIND("day",AppleStock[[#This Row],[Day]])-1)</f>
        <v>Thurs</v>
      </c>
      <c r="J7850" s="3">
        <f>AppleStock[[#This Row],[Open]]-AppleStock[[#This Row],[Close]]</f>
        <v>2.6785999999999976E-2</v>
      </c>
      <c r="K7850" t="str">
        <f>IF(AppleStock[[#This Row],[Day Change]]&gt;0,"UP","DOWN")</f>
        <v>UP</v>
      </c>
      <c r="L7850" s="2">
        <v>93</v>
      </c>
      <c r="Q7850" s="15"/>
    </row>
    <row r="7851" spans="1:17" x14ac:dyDescent="0.25">
      <c r="A7851" s="1">
        <v>34096</v>
      </c>
      <c r="B7851" s="3">
        <v>1.910714</v>
      </c>
      <c r="C7851" s="3">
        <v>1.955357</v>
      </c>
      <c r="D7851" s="3">
        <v>1.910714</v>
      </c>
      <c r="E7851" s="3">
        <v>1.955357</v>
      </c>
      <c r="F7851" s="3">
        <v>1.672579</v>
      </c>
      <c r="G7851">
        <v>20473600</v>
      </c>
      <c r="H7851" t="str">
        <f>TEXT(AppleStock[[#This Row],[Date]],"dddd")</f>
        <v>Friday</v>
      </c>
      <c r="I7851" t="str">
        <f>MID(AppleStock[[#This Row],[Day]],1,FIND("day",AppleStock[[#This Row],[Day]])-1)</f>
        <v>Fri</v>
      </c>
      <c r="J7851" s="3">
        <f>AppleStock[[#This Row],[Open]]-AppleStock[[#This Row],[Close]]</f>
        <v>-4.4642999999999988E-2</v>
      </c>
      <c r="K7851" t="str">
        <f>IF(AppleStock[[#This Row],[Day Change]]&gt;0,"UP","DOWN")</f>
        <v>DOWN</v>
      </c>
      <c r="L7851" s="2">
        <v>93</v>
      </c>
      <c r="Q7851" s="15"/>
    </row>
    <row r="7852" spans="1:17" x14ac:dyDescent="0.25">
      <c r="A7852" s="1">
        <v>34099</v>
      </c>
      <c r="B7852" s="3">
        <v>1.964286</v>
      </c>
      <c r="C7852" s="3">
        <v>1.995536</v>
      </c>
      <c r="D7852" s="3">
        <v>1.964286</v>
      </c>
      <c r="E7852" s="3">
        <v>1.964286</v>
      </c>
      <c r="F7852" s="3">
        <v>1.680215</v>
      </c>
      <c r="G7852">
        <v>34482000</v>
      </c>
      <c r="H7852" t="str">
        <f>TEXT(AppleStock[[#This Row],[Date]],"dddd")</f>
        <v>Monday</v>
      </c>
      <c r="I7852" t="str">
        <f>MID(AppleStock[[#This Row],[Day]],1,FIND("day",AppleStock[[#This Row],[Day]])-1)</f>
        <v>Mon</v>
      </c>
      <c r="J7852" s="3">
        <f>AppleStock[[#This Row],[Open]]-AppleStock[[#This Row],[Close]]</f>
        <v>0</v>
      </c>
      <c r="K7852" t="str">
        <f>IF(AppleStock[[#This Row],[Day Change]]&gt;0,"UP","DOWN")</f>
        <v>DOWN</v>
      </c>
      <c r="L7852" s="2">
        <v>93</v>
      </c>
      <c r="Q7852" s="15"/>
    </row>
    <row r="7853" spans="1:17" x14ac:dyDescent="0.25">
      <c r="A7853" s="1">
        <v>34100</v>
      </c>
      <c r="B7853" s="3">
        <v>1.964286</v>
      </c>
      <c r="C7853" s="3">
        <v>1.973214</v>
      </c>
      <c r="D7853" s="3">
        <v>1.928571</v>
      </c>
      <c r="E7853" s="3">
        <v>1.946429</v>
      </c>
      <c r="F7853" s="3">
        <v>1.664941</v>
      </c>
      <c r="G7853">
        <v>39594800</v>
      </c>
      <c r="H7853" t="str">
        <f>TEXT(AppleStock[[#This Row],[Date]],"dddd")</f>
        <v>Tuesday</v>
      </c>
      <c r="I7853" t="str">
        <f>MID(AppleStock[[#This Row],[Day]],1,FIND("day",AppleStock[[#This Row],[Day]])-1)</f>
        <v>Tues</v>
      </c>
      <c r="J7853" s="3">
        <f>AppleStock[[#This Row],[Open]]-AppleStock[[#This Row],[Close]]</f>
        <v>1.7857000000000012E-2</v>
      </c>
      <c r="K7853" t="str">
        <f>IF(AppleStock[[#This Row],[Day Change]]&gt;0,"UP","DOWN")</f>
        <v>UP</v>
      </c>
      <c r="L7853" s="2">
        <v>93</v>
      </c>
      <c r="Q7853" s="15"/>
    </row>
    <row r="7854" spans="1:17" x14ac:dyDescent="0.25">
      <c r="A7854" s="1">
        <v>34101</v>
      </c>
      <c r="B7854" s="3">
        <v>1.9375</v>
      </c>
      <c r="C7854" s="3">
        <v>1.955357</v>
      </c>
      <c r="D7854" s="3">
        <v>1.892857</v>
      </c>
      <c r="E7854" s="3">
        <v>1.901786</v>
      </c>
      <c r="F7854" s="3">
        <v>1.626755</v>
      </c>
      <c r="G7854">
        <v>26306000</v>
      </c>
      <c r="H7854" t="str">
        <f>TEXT(AppleStock[[#This Row],[Date]],"dddd")</f>
        <v>Wednesday</v>
      </c>
      <c r="I7854" t="str">
        <f>MID(AppleStock[[#This Row],[Day]],1,FIND("day",AppleStock[[#This Row],[Day]])-1)</f>
        <v>Wednes</v>
      </c>
      <c r="J7854" s="3">
        <f>AppleStock[[#This Row],[Open]]-AppleStock[[#This Row],[Close]]</f>
        <v>3.5714000000000024E-2</v>
      </c>
      <c r="K7854" t="str">
        <f>IF(AppleStock[[#This Row],[Day Change]]&gt;0,"UP","DOWN")</f>
        <v>UP</v>
      </c>
      <c r="L7854" s="2">
        <v>93</v>
      </c>
      <c r="Q7854" s="15"/>
    </row>
    <row r="7855" spans="1:17" x14ac:dyDescent="0.25">
      <c r="A7855" s="1">
        <v>34102</v>
      </c>
      <c r="B7855" s="3">
        <v>1.910714</v>
      </c>
      <c r="C7855" s="3">
        <v>1.991071</v>
      </c>
      <c r="D7855" s="3">
        <v>1.910714</v>
      </c>
      <c r="E7855" s="3">
        <v>1.982143</v>
      </c>
      <c r="F7855" s="3">
        <v>1.6954910000000001</v>
      </c>
      <c r="G7855">
        <v>90431600</v>
      </c>
      <c r="H7855" t="str">
        <f>TEXT(AppleStock[[#This Row],[Date]],"dddd")</f>
        <v>Thursday</v>
      </c>
      <c r="I7855" t="str">
        <f>MID(AppleStock[[#This Row],[Day]],1,FIND("day",AppleStock[[#This Row],[Day]])-1)</f>
        <v>Thurs</v>
      </c>
      <c r="J7855" s="3">
        <f>AppleStock[[#This Row],[Open]]-AppleStock[[#This Row],[Close]]</f>
        <v>-7.1428999999999965E-2</v>
      </c>
      <c r="K7855" t="str">
        <f>IF(AppleStock[[#This Row],[Day Change]]&gt;0,"UP","DOWN")</f>
        <v>DOWN</v>
      </c>
      <c r="L7855" s="2">
        <v>93</v>
      </c>
      <c r="Q7855" s="15"/>
    </row>
    <row r="7856" spans="1:17" x14ac:dyDescent="0.25">
      <c r="A7856" s="1">
        <v>34103</v>
      </c>
      <c r="B7856" s="3">
        <v>1.973214</v>
      </c>
      <c r="C7856" s="3">
        <v>2</v>
      </c>
      <c r="D7856" s="3">
        <v>1.964286</v>
      </c>
      <c r="E7856" s="3">
        <v>1.982143</v>
      </c>
      <c r="F7856" s="3">
        <v>1.6954910000000001</v>
      </c>
      <c r="G7856">
        <v>29352400</v>
      </c>
      <c r="H7856" t="str">
        <f>TEXT(AppleStock[[#This Row],[Date]],"dddd")</f>
        <v>Friday</v>
      </c>
      <c r="I7856" t="str">
        <f>MID(AppleStock[[#This Row],[Day]],1,FIND("day",AppleStock[[#This Row],[Day]])-1)</f>
        <v>Fri</v>
      </c>
      <c r="J7856" s="3">
        <f>AppleStock[[#This Row],[Open]]-AppleStock[[#This Row],[Close]]</f>
        <v>-8.9289999999999647E-3</v>
      </c>
      <c r="K7856" t="str">
        <f>IF(AppleStock[[#This Row],[Day Change]]&gt;0,"UP","DOWN")</f>
        <v>DOWN</v>
      </c>
      <c r="L7856" s="2">
        <v>93</v>
      </c>
      <c r="Q7856" s="15"/>
    </row>
    <row r="7857" spans="1:17" x14ac:dyDescent="0.25">
      <c r="A7857" s="1">
        <v>34106</v>
      </c>
      <c r="B7857" s="3">
        <v>1.982143</v>
      </c>
      <c r="C7857" s="3">
        <v>2</v>
      </c>
      <c r="D7857" s="3">
        <v>1.964286</v>
      </c>
      <c r="E7857" s="3">
        <v>1.991071</v>
      </c>
      <c r="F7857" s="3">
        <v>1.703128</v>
      </c>
      <c r="G7857">
        <v>17410400</v>
      </c>
      <c r="H7857" t="str">
        <f>TEXT(AppleStock[[#This Row],[Date]],"dddd")</f>
        <v>Monday</v>
      </c>
      <c r="I7857" t="str">
        <f>MID(AppleStock[[#This Row],[Day]],1,FIND("day",AppleStock[[#This Row],[Day]])-1)</f>
        <v>Mon</v>
      </c>
      <c r="J7857" s="3">
        <f>AppleStock[[#This Row],[Open]]-AppleStock[[#This Row],[Close]]</f>
        <v>-8.928000000000047E-3</v>
      </c>
      <c r="K7857" t="str">
        <f>IF(AppleStock[[#This Row],[Day Change]]&gt;0,"UP","DOWN")</f>
        <v>DOWN</v>
      </c>
      <c r="L7857" s="2">
        <v>93</v>
      </c>
      <c r="Q7857" s="15"/>
    </row>
    <row r="7858" spans="1:17" x14ac:dyDescent="0.25">
      <c r="A7858" s="1">
        <v>34107</v>
      </c>
      <c r="B7858" s="3">
        <v>1.982143</v>
      </c>
      <c r="C7858" s="3">
        <v>2.0089290000000002</v>
      </c>
      <c r="D7858" s="3">
        <v>1.964286</v>
      </c>
      <c r="E7858" s="3">
        <v>1.982143</v>
      </c>
      <c r="F7858" s="3">
        <v>1.6954910000000001</v>
      </c>
      <c r="G7858">
        <v>40868800</v>
      </c>
      <c r="H7858" t="str">
        <f>TEXT(AppleStock[[#This Row],[Date]],"dddd")</f>
        <v>Tuesday</v>
      </c>
      <c r="I7858" t="str">
        <f>MID(AppleStock[[#This Row],[Day]],1,FIND("day",AppleStock[[#This Row],[Day]])-1)</f>
        <v>Tues</v>
      </c>
      <c r="J7858" s="3">
        <f>AppleStock[[#This Row],[Open]]-AppleStock[[#This Row],[Close]]</f>
        <v>0</v>
      </c>
      <c r="K7858" t="str">
        <f>IF(AppleStock[[#This Row],[Day Change]]&gt;0,"UP","DOWN")</f>
        <v>DOWN</v>
      </c>
      <c r="L7858" s="2">
        <v>93</v>
      </c>
      <c r="Q7858" s="15"/>
    </row>
    <row r="7859" spans="1:17" x14ac:dyDescent="0.25">
      <c r="A7859" s="1">
        <v>34108</v>
      </c>
      <c r="B7859" s="3">
        <v>1.955357</v>
      </c>
      <c r="C7859" s="3">
        <v>2.0535709999999998</v>
      </c>
      <c r="D7859" s="3">
        <v>1.946429</v>
      </c>
      <c r="E7859" s="3">
        <v>2.0446430000000002</v>
      </c>
      <c r="F7859" s="3">
        <v>1.7489520000000001</v>
      </c>
      <c r="G7859">
        <v>43192800</v>
      </c>
      <c r="H7859" t="str">
        <f>TEXT(AppleStock[[#This Row],[Date]],"dddd")</f>
        <v>Wednesday</v>
      </c>
      <c r="I7859" t="str">
        <f>MID(AppleStock[[#This Row],[Day]],1,FIND("day",AppleStock[[#This Row],[Day]])-1)</f>
        <v>Wednes</v>
      </c>
      <c r="J7859" s="3">
        <f>AppleStock[[#This Row],[Open]]-AppleStock[[#This Row],[Close]]</f>
        <v>-8.9286000000000199E-2</v>
      </c>
      <c r="K7859" t="str">
        <f>IF(AppleStock[[#This Row],[Day Change]]&gt;0,"UP","DOWN")</f>
        <v>DOWN</v>
      </c>
      <c r="L7859" s="2">
        <v>93</v>
      </c>
      <c r="Q7859" s="15"/>
    </row>
    <row r="7860" spans="1:17" x14ac:dyDescent="0.25">
      <c r="A7860" s="1">
        <v>34109</v>
      </c>
      <c r="B7860" s="3">
        <v>2.0446430000000002</v>
      </c>
      <c r="C7860" s="3">
        <v>2.1071430000000002</v>
      </c>
      <c r="D7860" s="3">
        <v>2.0446430000000002</v>
      </c>
      <c r="E7860" s="3">
        <v>2.098214</v>
      </c>
      <c r="F7860" s="3">
        <v>1.7947759999999999</v>
      </c>
      <c r="G7860">
        <v>72632000</v>
      </c>
      <c r="H7860" t="str">
        <f>TEXT(AppleStock[[#This Row],[Date]],"dddd")</f>
        <v>Thursday</v>
      </c>
      <c r="I7860" t="str">
        <f>MID(AppleStock[[#This Row],[Day]],1,FIND("day",AppleStock[[#This Row],[Day]])-1)</f>
        <v>Thurs</v>
      </c>
      <c r="J7860" s="3">
        <f>AppleStock[[#This Row],[Open]]-AppleStock[[#This Row],[Close]]</f>
        <v>-5.3570999999999813E-2</v>
      </c>
      <c r="K7860" t="str">
        <f>IF(AppleStock[[#This Row],[Day Change]]&gt;0,"UP","DOWN")</f>
        <v>DOWN</v>
      </c>
      <c r="L7860" s="2">
        <v>93</v>
      </c>
      <c r="Q7860" s="15"/>
    </row>
    <row r="7861" spans="1:17" x14ac:dyDescent="0.25">
      <c r="A7861" s="1">
        <v>34110</v>
      </c>
      <c r="B7861" s="3">
        <v>2.098214</v>
      </c>
      <c r="C7861" s="3">
        <v>2.1116069999999998</v>
      </c>
      <c r="D7861" s="3">
        <v>2.026786</v>
      </c>
      <c r="E7861" s="3">
        <v>2.0535709999999998</v>
      </c>
      <c r="F7861" s="3">
        <v>1.756589</v>
      </c>
      <c r="G7861">
        <v>37049600</v>
      </c>
      <c r="H7861" t="str">
        <f>TEXT(AppleStock[[#This Row],[Date]],"dddd")</f>
        <v>Friday</v>
      </c>
      <c r="I7861" t="str">
        <f>MID(AppleStock[[#This Row],[Day]],1,FIND("day",AppleStock[[#This Row],[Day]])-1)</f>
        <v>Fri</v>
      </c>
      <c r="J7861" s="3">
        <f>AppleStock[[#This Row],[Open]]-AppleStock[[#This Row],[Close]]</f>
        <v>4.464300000000021E-2</v>
      </c>
      <c r="K7861" t="str">
        <f>IF(AppleStock[[#This Row],[Day Change]]&gt;0,"UP","DOWN")</f>
        <v>UP</v>
      </c>
      <c r="L7861" s="2">
        <v>93</v>
      </c>
      <c r="Q7861" s="15"/>
    </row>
    <row r="7862" spans="1:17" x14ac:dyDescent="0.25">
      <c r="A7862" s="1">
        <v>34113</v>
      </c>
      <c r="B7862" s="3">
        <v>2.026786</v>
      </c>
      <c r="C7862" s="3">
        <v>2.098214</v>
      </c>
      <c r="D7862" s="3">
        <v>2.026786</v>
      </c>
      <c r="E7862" s="3">
        <v>2.058036</v>
      </c>
      <c r="F7862" s="3">
        <v>1.760408</v>
      </c>
      <c r="G7862">
        <v>37578800</v>
      </c>
      <c r="H7862" t="str">
        <f>TEXT(AppleStock[[#This Row],[Date]],"dddd")</f>
        <v>Monday</v>
      </c>
      <c r="I7862" t="str">
        <f>MID(AppleStock[[#This Row],[Day]],1,FIND("day",AppleStock[[#This Row],[Day]])-1)</f>
        <v>Mon</v>
      </c>
      <c r="J7862" s="3">
        <f>AppleStock[[#This Row],[Open]]-AppleStock[[#This Row],[Close]]</f>
        <v>-3.125E-2</v>
      </c>
      <c r="K7862" t="str">
        <f>IF(AppleStock[[#This Row],[Day Change]]&gt;0,"UP","DOWN")</f>
        <v>DOWN</v>
      </c>
      <c r="L7862" s="2">
        <v>93</v>
      </c>
      <c r="Q7862" s="15"/>
    </row>
    <row r="7863" spans="1:17" x14ac:dyDescent="0.25">
      <c r="A7863" s="1">
        <v>34114</v>
      </c>
      <c r="B7863" s="3">
        <v>2.026786</v>
      </c>
      <c r="C7863" s="3">
        <v>2.0535709999999998</v>
      </c>
      <c r="D7863" s="3">
        <v>1.991071</v>
      </c>
      <c r="E7863" s="3">
        <v>2.0133930000000002</v>
      </c>
      <c r="F7863" s="3">
        <v>1.7222219999999999</v>
      </c>
      <c r="G7863">
        <v>45180800</v>
      </c>
      <c r="H7863" t="str">
        <f>TEXT(AppleStock[[#This Row],[Date]],"dddd")</f>
        <v>Tuesday</v>
      </c>
      <c r="I7863" t="str">
        <f>MID(AppleStock[[#This Row],[Day]],1,FIND("day",AppleStock[[#This Row],[Day]])-1)</f>
        <v>Tues</v>
      </c>
      <c r="J7863" s="3">
        <f>AppleStock[[#This Row],[Open]]-AppleStock[[#This Row],[Close]]</f>
        <v>1.3392999999999766E-2</v>
      </c>
      <c r="K7863" t="str">
        <f>IF(AppleStock[[#This Row],[Day Change]]&gt;0,"UP","DOWN")</f>
        <v>UP</v>
      </c>
      <c r="L7863" s="2">
        <v>93</v>
      </c>
      <c r="Q7863" s="15"/>
    </row>
    <row r="7864" spans="1:17" x14ac:dyDescent="0.25">
      <c r="A7864" s="1">
        <v>34115</v>
      </c>
      <c r="B7864" s="3">
        <v>2</v>
      </c>
      <c r="C7864" s="3">
        <v>2.0625</v>
      </c>
      <c r="D7864" s="3">
        <v>1.977679</v>
      </c>
      <c r="E7864" s="3">
        <v>2.0625</v>
      </c>
      <c r="F7864" s="3">
        <v>1.7642260000000001</v>
      </c>
      <c r="G7864">
        <v>30391200</v>
      </c>
      <c r="H7864" t="str">
        <f>TEXT(AppleStock[[#This Row],[Date]],"dddd")</f>
        <v>Wednesday</v>
      </c>
      <c r="I7864" t="str">
        <f>MID(AppleStock[[#This Row],[Day]],1,FIND("day",AppleStock[[#This Row],[Day]])-1)</f>
        <v>Wednes</v>
      </c>
      <c r="J7864" s="3">
        <f>AppleStock[[#This Row],[Open]]-AppleStock[[#This Row],[Close]]</f>
        <v>-6.25E-2</v>
      </c>
      <c r="K7864" t="str">
        <f>IF(AppleStock[[#This Row],[Day Change]]&gt;0,"UP","DOWN")</f>
        <v>DOWN</v>
      </c>
      <c r="L7864" s="2">
        <v>93</v>
      </c>
      <c r="Q7864" s="15"/>
    </row>
    <row r="7865" spans="1:17" x14ac:dyDescent="0.25">
      <c r="A7865" s="1">
        <v>34116</v>
      </c>
      <c r="B7865" s="3">
        <v>2.0625</v>
      </c>
      <c r="C7865" s="3">
        <v>2.089286</v>
      </c>
      <c r="D7865" s="3">
        <v>2.0446430000000002</v>
      </c>
      <c r="E7865" s="3">
        <v>2.0535709999999998</v>
      </c>
      <c r="F7865" s="3">
        <v>1.756589</v>
      </c>
      <c r="G7865">
        <v>49322000</v>
      </c>
      <c r="H7865" t="str">
        <f>TEXT(AppleStock[[#This Row],[Date]],"dddd")</f>
        <v>Thursday</v>
      </c>
      <c r="I7865" t="str">
        <f>MID(AppleStock[[#This Row],[Day]],1,FIND("day",AppleStock[[#This Row],[Day]])-1)</f>
        <v>Thurs</v>
      </c>
      <c r="J7865" s="3">
        <f>AppleStock[[#This Row],[Open]]-AppleStock[[#This Row],[Close]]</f>
        <v>8.9290000000001868E-3</v>
      </c>
      <c r="K7865" t="str">
        <f>IF(AppleStock[[#This Row],[Day Change]]&gt;0,"UP","DOWN")</f>
        <v>UP</v>
      </c>
      <c r="L7865" s="2">
        <v>93</v>
      </c>
      <c r="Q7865" s="15"/>
    </row>
    <row r="7866" spans="1:17" x14ac:dyDescent="0.25">
      <c r="A7866" s="1">
        <v>34117</v>
      </c>
      <c r="B7866" s="3">
        <v>2.035714</v>
      </c>
      <c r="C7866" s="3">
        <v>2.0535709999999998</v>
      </c>
      <c r="D7866" s="3">
        <v>2.0089290000000002</v>
      </c>
      <c r="E7866" s="3">
        <v>2.0223209999999998</v>
      </c>
      <c r="F7866" s="3">
        <v>1.7334799999999999</v>
      </c>
      <c r="G7866">
        <v>45987200</v>
      </c>
      <c r="H7866" t="str">
        <f>TEXT(AppleStock[[#This Row],[Date]],"dddd")</f>
        <v>Friday</v>
      </c>
      <c r="I7866" t="str">
        <f>MID(AppleStock[[#This Row],[Day]],1,FIND("day",AppleStock[[#This Row],[Day]])-1)</f>
        <v>Fri</v>
      </c>
      <c r="J7866" s="3">
        <f>AppleStock[[#This Row],[Open]]-AppleStock[[#This Row],[Close]]</f>
        <v>1.339300000000021E-2</v>
      </c>
      <c r="K7866" t="str">
        <f>IF(AppleStock[[#This Row],[Day Change]]&gt;0,"UP","DOWN")</f>
        <v>UP</v>
      </c>
      <c r="L7866" s="2">
        <v>93</v>
      </c>
      <c r="Q7866" s="15"/>
    </row>
    <row r="7867" spans="1:17" x14ac:dyDescent="0.25">
      <c r="A7867" s="1">
        <v>34121</v>
      </c>
      <c r="B7867" s="3">
        <v>2.0178569999999998</v>
      </c>
      <c r="C7867" s="3">
        <v>2.0625</v>
      </c>
      <c r="D7867" s="3">
        <v>2.0178569999999998</v>
      </c>
      <c r="E7867" s="3">
        <v>2.035714</v>
      </c>
      <c r="F7867" s="3">
        <v>1.7449600000000001</v>
      </c>
      <c r="G7867">
        <v>33768000</v>
      </c>
      <c r="H7867" t="str">
        <f>TEXT(AppleStock[[#This Row],[Date]],"dddd")</f>
        <v>Tuesday</v>
      </c>
      <c r="I7867" t="str">
        <f>MID(AppleStock[[#This Row],[Day]],1,FIND("day",AppleStock[[#This Row],[Day]])-1)</f>
        <v>Tues</v>
      </c>
      <c r="J7867" s="3">
        <f>AppleStock[[#This Row],[Open]]-AppleStock[[#This Row],[Close]]</f>
        <v>-1.7857000000000234E-2</v>
      </c>
      <c r="K7867" t="str">
        <f>IF(AppleStock[[#This Row],[Day Change]]&gt;0,"UP","DOWN")</f>
        <v>DOWN</v>
      </c>
      <c r="L7867" s="2">
        <v>93</v>
      </c>
      <c r="Q7867" s="15"/>
    </row>
    <row r="7868" spans="1:17" x14ac:dyDescent="0.25">
      <c r="A7868" s="1">
        <v>34122</v>
      </c>
      <c r="B7868" s="3">
        <v>2.026786</v>
      </c>
      <c r="C7868" s="3">
        <v>2.0803569999999998</v>
      </c>
      <c r="D7868" s="3">
        <v>2</v>
      </c>
      <c r="E7868" s="3">
        <v>2.035714</v>
      </c>
      <c r="F7868" s="3">
        <v>1.7449600000000001</v>
      </c>
      <c r="G7868">
        <v>50120000</v>
      </c>
      <c r="H7868" t="str">
        <f>TEXT(AppleStock[[#This Row],[Date]],"dddd")</f>
        <v>Wednesday</v>
      </c>
      <c r="I7868" t="str">
        <f>MID(AppleStock[[#This Row],[Day]],1,FIND("day",AppleStock[[#This Row],[Day]])-1)</f>
        <v>Wednes</v>
      </c>
      <c r="J7868" s="3">
        <f>AppleStock[[#This Row],[Open]]-AppleStock[[#This Row],[Close]]</f>
        <v>-8.928000000000047E-3</v>
      </c>
      <c r="K7868" t="str">
        <f>IF(AppleStock[[#This Row],[Day Change]]&gt;0,"UP","DOWN")</f>
        <v>DOWN</v>
      </c>
      <c r="L7868" s="2">
        <v>93</v>
      </c>
      <c r="Q7868" s="15"/>
    </row>
    <row r="7869" spans="1:17" x14ac:dyDescent="0.25">
      <c r="A7869" s="1">
        <v>34123</v>
      </c>
      <c r="B7869" s="3">
        <v>2.035714</v>
      </c>
      <c r="C7869" s="3">
        <v>2.0446430000000002</v>
      </c>
      <c r="D7869" s="3">
        <v>2</v>
      </c>
      <c r="E7869" s="3">
        <v>2.0133930000000002</v>
      </c>
      <c r="F7869" s="3">
        <v>1.725827</v>
      </c>
      <c r="G7869">
        <v>39214000</v>
      </c>
      <c r="H7869" t="str">
        <f>TEXT(AppleStock[[#This Row],[Date]],"dddd")</f>
        <v>Thursday</v>
      </c>
      <c r="I7869" t="str">
        <f>MID(AppleStock[[#This Row],[Day]],1,FIND("day",AppleStock[[#This Row],[Day]])-1)</f>
        <v>Thurs</v>
      </c>
      <c r="J7869" s="3">
        <f>AppleStock[[#This Row],[Open]]-AppleStock[[#This Row],[Close]]</f>
        <v>2.2320999999999813E-2</v>
      </c>
      <c r="K7869" t="str">
        <f>IF(AppleStock[[#This Row],[Day Change]]&gt;0,"UP","DOWN")</f>
        <v>UP</v>
      </c>
      <c r="L7869" s="2">
        <v>93</v>
      </c>
      <c r="Q7869" s="15"/>
    </row>
    <row r="7870" spans="1:17" x14ac:dyDescent="0.25">
      <c r="A7870" s="1">
        <v>34124</v>
      </c>
      <c r="B7870" s="3">
        <v>1.991071</v>
      </c>
      <c r="C7870" s="3">
        <v>2.0089290000000002</v>
      </c>
      <c r="D7870" s="3">
        <v>1.946429</v>
      </c>
      <c r="E7870" s="3">
        <v>1.959821</v>
      </c>
      <c r="F7870" s="3">
        <v>1.679907</v>
      </c>
      <c r="G7870">
        <v>53421200</v>
      </c>
      <c r="H7870" t="str">
        <f>TEXT(AppleStock[[#This Row],[Date]],"dddd")</f>
        <v>Friday</v>
      </c>
      <c r="I7870" t="str">
        <f>MID(AppleStock[[#This Row],[Day]],1,FIND("day",AppleStock[[#This Row],[Day]])-1)</f>
        <v>Fri</v>
      </c>
      <c r="J7870" s="3">
        <f>AppleStock[[#This Row],[Open]]-AppleStock[[#This Row],[Close]]</f>
        <v>3.125E-2</v>
      </c>
      <c r="K7870" t="str">
        <f>IF(AppleStock[[#This Row],[Day Change]]&gt;0,"UP","DOWN")</f>
        <v>UP</v>
      </c>
      <c r="L7870" s="2">
        <v>93</v>
      </c>
      <c r="Q7870" s="15"/>
    </row>
    <row r="7871" spans="1:17" x14ac:dyDescent="0.25">
      <c r="A7871" s="1">
        <v>34127</v>
      </c>
      <c r="B7871" s="3">
        <v>1.946429</v>
      </c>
      <c r="C7871" s="3">
        <v>1.955357</v>
      </c>
      <c r="D7871" s="3">
        <v>1.799107</v>
      </c>
      <c r="E7871" s="3">
        <v>1.8125</v>
      </c>
      <c r="F7871" s="3">
        <v>1.5536270000000001</v>
      </c>
      <c r="G7871">
        <v>120576400</v>
      </c>
      <c r="H7871" t="str">
        <f>TEXT(AppleStock[[#This Row],[Date]],"dddd")</f>
        <v>Monday</v>
      </c>
      <c r="I7871" t="str">
        <f>MID(AppleStock[[#This Row],[Day]],1,FIND("day",AppleStock[[#This Row],[Day]])-1)</f>
        <v>Mon</v>
      </c>
      <c r="J7871" s="3">
        <f>AppleStock[[#This Row],[Open]]-AppleStock[[#This Row],[Close]]</f>
        <v>0.13392899999999996</v>
      </c>
      <c r="K7871" t="str">
        <f>IF(AppleStock[[#This Row],[Day Change]]&gt;0,"UP","DOWN")</f>
        <v>UP</v>
      </c>
      <c r="L7871" s="2">
        <v>93</v>
      </c>
      <c r="Q7871" s="15"/>
    </row>
    <row r="7872" spans="1:17" x14ac:dyDescent="0.25">
      <c r="A7872" s="1">
        <v>34128</v>
      </c>
      <c r="B7872" s="3">
        <v>1.741071</v>
      </c>
      <c r="C7872" s="3">
        <v>1.785714</v>
      </c>
      <c r="D7872" s="3">
        <v>1.714286</v>
      </c>
      <c r="E7872" s="3">
        <v>1.767857</v>
      </c>
      <c r="F7872" s="3">
        <v>1.51536</v>
      </c>
      <c r="G7872">
        <v>155274000</v>
      </c>
      <c r="H7872" t="str">
        <f>TEXT(AppleStock[[#This Row],[Date]],"dddd")</f>
        <v>Tuesday</v>
      </c>
      <c r="I7872" t="str">
        <f>MID(AppleStock[[#This Row],[Day]],1,FIND("day",AppleStock[[#This Row],[Day]])-1)</f>
        <v>Tues</v>
      </c>
      <c r="J7872" s="3">
        <f>AppleStock[[#This Row],[Open]]-AppleStock[[#This Row],[Close]]</f>
        <v>-2.6785999999999976E-2</v>
      </c>
      <c r="K7872" t="str">
        <f>IF(AppleStock[[#This Row],[Day Change]]&gt;0,"UP","DOWN")</f>
        <v>DOWN</v>
      </c>
      <c r="L7872" s="2">
        <v>93</v>
      </c>
      <c r="Q7872" s="15"/>
    </row>
    <row r="7873" spans="1:17" x14ac:dyDescent="0.25">
      <c r="A7873" s="1">
        <v>34129</v>
      </c>
      <c r="B7873" s="3">
        <v>1.607143</v>
      </c>
      <c r="C7873" s="3">
        <v>1.629464</v>
      </c>
      <c r="D7873" s="3">
        <v>1.571429</v>
      </c>
      <c r="E7873" s="3">
        <v>1.580357</v>
      </c>
      <c r="F7873" s="3">
        <v>1.3546400000000001</v>
      </c>
      <c r="G7873">
        <v>294604800</v>
      </c>
      <c r="H7873" t="str">
        <f>TEXT(AppleStock[[#This Row],[Date]],"dddd")</f>
        <v>Wednesday</v>
      </c>
      <c r="I7873" t="str">
        <f>MID(AppleStock[[#This Row],[Day]],1,FIND("day",AppleStock[[#This Row],[Day]])-1)</f>
        <v>Wednes</v>
      </c>
      <c r="J7873" s="3">
        <f>AppleStock[[#This Row],[Open]]-AppleStock[[#This Row],[Close]]</f>
        <v>2.6785999999999976E-2</v>
      </c>
      <c r="K7873" t="str">
        <f>IF(AppleStock[[#This Row],[Day Change]]&gt;0,"UP","DOWN")</f>
        <v>UP</v>
      </c>
      <c r="L7873" s="2">
        <v>93</v>
      </c>
      <c r="Q7873" s="15"/>
    </row>
    <row r="7874" spans="1:17" x14ac:dyDescent="0.25">
      <c r="A7874" s="1">
        <v>34130</v>
      </c>
      <c r="B7874" s="3">
        <v>1.553571</v>
      </c>
      <c r="C7874" s="3">
        <v>1.598214</v>
      </c>
      <c r="D7874" s="3">
        <v>1.526786</v>
      </c>
      <c r="E7874" s="3">
        <v>1.589286</v>
      </c>
      <c r="F7874" s="3">
        <v>1.362293</v>
      </c>
      <c r="G7874">
        <v>138426400</v>
      </c>
      <c r="H7874" t="str">
        <f>TEXT(AppleStock[[#This Row],[Date]],"dddd")</f>
        <v>Thursday</v>
      </c>
      <c r="I7874" t="str">
        <f>MID(AppleStock[[#This Row],[Day]],1,FIND("day",AppleStock[[#This Row],[Day]])-1)</f>
        <v>Thurs</v>
      </c>
      <c r="J7874" s="3">
        <f>AppleStock[[#This Row],[Open]]-AppleStock[[#This Row],[Close]]</f>
        <v>-3.5714999999999941E-2</v>
      </c>
      <c r="K7874" t="str">
        <f>IF(AppleStock[[#This Row],[Day Change]]&gt;0,"UP","DOWN")</f>
        <v>DOWN</v>
      </c>
      <c r="L7874" s="2">
        <v>93</v>
      </c>
      <c r="Q7874" s="15"/>
    </row>
    <row r="7875" spans="1:17" x14ac:dyDescent="0.25">
      <c r="A7875" s="1">
        <v>34131</v>
      </c>
      <c r="B7875" s="3">
        <v>1.607143</v>
      </c>
      <c r="C7875" s="3">
        <v>1.616071</v>
      </c>
      <c r="D7875" s="3">
        <v>1.549107</v>
      </c>
      <c r="E7875" s="3">
        <v>1.5625</v>
      </c>
      <c r="F7875" s="3">
        <v>1.3393330000000001</v>
      </c>
      <c r="G7875">
        <v>60580800</v>
      </c>
      <c r="H7875" t="str">
        <f>TEXT(AppleStock[[#This Row],[Date]],"dddd")</f>
        <v>Friday</v>
      </c>
      <c r="I7875" t="str">
        <f>MID(AppleStock[[#This Row],[Day]],1,FIND("day",AppleStock[[#This Row],[Day]])-1)</f>
        <v>Fri</v>
      </c>
      <c r="J7875" s="3">
        <f>AppleStock[[#This Row],[Open]]-AppleStock[[#This Row],[Close]]</f>
        <v>4.4642999999999988E-2</v>
      </c>
      <c r="K7875" t="str">
        <f>IF(AppleStock[[#This Row],[Day Change]]&gt;0,"UP","DOWN")</f>
        <v>UP</v>
      </c>
      <c r="L7875" s="2">
        <v>93</v>
      </c>
      <c r="Q7875" s="15"/>
    </row>
    <row r="7876" spans="1:17" x14ac:dyDescent="0.25">
      <c r="A7876" s="1">
        <v>34134</v>
      </c>
      <c r="B7876" s="3">
        <v>1.571429</v>
      </c>
      <c r="C7876" s="3">
        <v>1.598214</v>
      </c>
      <c r="D7876" s="3">
        <v>1.553571</v>
      </c>
      <c r="E7876" s="3">
        <v>1.59375</v>
      </c>
      <c r="F7876" s="3">
        <v>1.36612</v>
      </c>
      <c r="G7876">
        <v>62372800</v>
      </c>
      <c r="H7876" t="str">
        <f>TEXT(AppleStock[[#This Row],[Date]],"dddd")</f>
        <v>Monday</v>
      </c>
      <c r="I7876" t="str">
        <f>MID(AppleStock[[#This Row],[Day]],1,FIND("day",AppleStock[[#This Row],[Day]])-1)</f>
        <v>Mon</v>
      </c>
      <c r="J7876" s="3">
        <f>AppleStock[[#This Row],[Open]]-AppleStock[[#This Row],[Close]]</f>
        <v>-2.2321000000000035E-2</v>
      </c>
      <c r="K7876" t="str">
        <f>IF(AppleStock[[#This Row],[Day Change]]&gt;0,"UP","DOWN")</f>
        <v>DOWN</v>
      </c>
      <c r="L7876" s="2">
        <v>93</v>
      </c>
      <c r="Q7876" s="15"/>
    </row>
    <row r="7877" spans="1:17" x14ac:dyDescent="0.25">
      <c r="A7877" s="1">
        <v>34135</v>
      </c>
      <c r="B7877" s="3">
        <v>1.616071</v>
      </c>
      <c r="C7877" s="3">
        <v>1.616071</v>
      </c>
      <c r="D7877" s="3">
        <v>1.495536</v>
      </c>
      <c r="E7877" s="3">
        <v>1.5</v>
      </c>
      <c r="F7877" s="3">
        <v>1.28576</v>
      </c>
      <c r="G7877">
        <v>112081200</v>
      </c>
      <c r="H7877" t="str">
        <f>TEXT(AppleStock[[#This Row],[Date]],"dddd")</f>
        <v>Tuesday</v>
      </c>
      <c r="I7877" t="str">
        <f>MID(AppleStock[[#This Row],[Day]],1,FIND("day",AppleStock[[#This Row],[Day]])-1)</f>
        <v>Tues</v>
      </c>
      <c r="J7877" s="3">
        <f>AppleStock[[#This Row],[Open]]-AppleStock[[#This Row],[Close]]</f>
        <v>0.11607100000000004</v>
      </c>
      <c r="K7877" t="str">
        <f>IF(AppleStock[[#This Row],[Day Change]]&gt;0,"UP","DOWN")</f>
        <v>UP</v>
      </c>
      <c r="L7877" s="2">
        <v>93</v>
      </c>
      <c r="Q7877" s="15"/>
    </row>
    <row r="7878" spans="1:17" x14ac:dyDescent="0.25">
      <c r="A7878" s="1">
        <v>34136</v>
      </c>
      <c r="B7878" s="3">
        <v>1.508929</v>
      </c>
      <c r="C7878" s="3">
        <v>1.544643</v>
      </c>
      <c r="D7878" s="3">
        <v>1.482143</v>
      </c>
      <c r="E7878" s="3">
        <v>1.508929</v>
      </c>
      <c r="F7878" s="3">
        <v>1.2934129999999999</v>
      </c>
      <c r="G7878">
        <v>88270000</v>
      </c>
      <c r="H7878" t="str">
        <f>TEXT(AppleStock[[#This Row],[Date]],"dddd")</f>
        <v>Wednesday</v>
      </c>
      <c r="I7878" t="str">
        <f>MID(AppleStock[[#This Row],[Day]],1,FIND("day",AppleStock[[#This Row],[Day]])-1)</f>
        <v>Wednes</v>
      </c>
      <c r="J7878" s="3">
        <f>AppleStock[[#This Row],[Open]]-AppleStock[[#This Row],[Close]]</f>
        <v>0</v>
      </c>
      <c r="K7878" t="str">
        <f>IF(AppleStock[[#This Row],[Day Change]]&gt;0,"UP","DOWN")</f>
        <v>DOWN</v>
      </c>
      <c r="L7878" s="2">
        <v>93</v>
      </c>
      <c r="Q7878" s="15"/>
    </row>
    <row r="7879" spans="1:17" x14ac:dyDescent="0.25">
      <c r="A7879" s="1">
        <v>34137</v>
      </c>
      <c r="B7879" s="3">
        <v>1.517857</v>
      </c>
      <c r="C7879" s="3">
        <v>1.517857</v>
      </c>
      <c r="D7879" s="3">
        <v>1.446429</v>
      </c>
      <c r="E7879" s="3">
        <v>1.473214</v>
      </c>
      <c r="F7879" s="3">
        <v>1.2627999999999999</v>
      </c>
      <c r="G7879">
        <v>102359600</v>
      </c>
      <c r="H7879" t="str">
        <f>TEXT(AppleStock[[#This Row],[Date]],"dddd")</f>
        <v>Thursday</v>
      </c>
      <c r="I7879" t="str">
        <f>MID(AppleStock[[#This Row],[Day]],1,FIND("day",AppleStock[[#This Row],[Day]])-1)</f>
        <v>Thurs</v>
      </c>
      <c r="J7879" s="3">
        <f>AppleStock[[#This Row],[Open]]-AppleStock[[#This Row],[Close]]</f>
        <v>4.4642999999999988E-2</v>
      </c>
      <c r="K7879" t="str">
        <f>IF(AppleStock[[#This Row],[Day Change]]&gt;0,"UP","DOWN")</f>
        <v>UP</v>
      </c>
      <c r="L7879" s="2">
        <v>93</v>
      </c>
      <c r="Q7879" s="15"/>
    </row>
    <row r="7880" spans="1:17" x14ac:dyDescent="0.25">
      <c r="A7880" s="1">
        <v>34138</v>
      </c>
      <c r="B7880" s="3">
        <v>1.486607</v>
      </c>
      <c r="C7880" s="3">
        <v>1.504464</v>
      </c>
      <c r="D7880" s="3">
        <v>1.419643</v>
      </c>
      <c r="E7880" s="3">
        <v>1.464286</v>
      </c>
      <c r="F7880" s="3">
        <v>1.255147</v>
      </c>
      <c r="G7880">
        <v>77823200</v>
      </c>
      <c r="H7880" t="str">
        <f>TEXT(AppleStock[[#This Row],[Date]],"dddd")</f>
        <v>Friday</v>
      </c>
      <c r="I7880" t="str">
        <f>MID(AppleStock[[#This Row],[Day]],1,FIND("day",AppleStock[[#This Row],[Day]])-1)</f>
        <v>Fri</v>
      </c>
      <c r="J7880" s="3">
        <f>AppleStock[[#This Row],[Open]]-AppleStock[[#This Row],[Close]]</f>
        <v>2.2321000000000035E-2</v>
      </c>
      <c r="K7880" t="str">
        <f>IF(AppleStock[[#This Row],[Day Change]]&gt;0,"UP","DOWN")</f>
        <v>UP</v>
      </c>
      <c r="L7880" s="2">
        <v>93</v>
      </c>
      <c r="Q7880" s="15"/>
    </row>
    <row r="7881" spans="1:17" x14ac:dyDescent="0.25">
      <c r="A7881" s="1">
        <v>34141</v>
      </c>
      <c r="B7881" s="3">
        <v>1.446429</v>
      </c>
      <c r="C7881" s="3">
        <v>1.446429</v>
      </c>
      <c r="D7881" s="3">
        <v>1.410714</v>
      </c>
      <c r="E7881" s="3">
        <v>1.415179</v>
      </c>
      <c r="F7881" s="3">
        <v>1.2130529999999999</v>
      </c>
      <c r="G7881">
        <v>68395600</v>
      </c>
      <c r="H7881" t="str">
        <f>TEXT(AppleStock[[#This Row],[Date]],"dddd")</f>
        <v>Monday</v>
      </c>
      <c r="I7881" t="str">
        <f>MID(AppleStock[[#This Row],[Day]],1,FIND("day",AppleStock[[#This Row],[Day]])-1)</f>
        <v>Mon</v>
      </c>
      <c r="J7881" s="3">
        <f>AppleStock[[#This Row],[Open]]-AppleStock[[#This Row],[Close]]</f>
        <v>3.125E-2</v>
      </c>
      <c r="K7881" t="str">
        <f>IF(AppleStock[[#This Row],[Day Change]]&gt;0,"UP","DOWN")</f>
        <v>UP</v>
      </c>
      <c r="L7881" s="2">
        <v>93</v>
      </c>
      <c r="Q7881" s="15"/>
    </row>
    <row r="7882" spans="1:17" x14ac:dyDescent="0.25">
      <c r="A7882" s="1">
        <v>34142</v>
      </c>
      <c r="B7882" s="3">
        <v>1.459821</v>
      </c>
      <c r="C7882" s="3">
        <v>1.5</v>
      </c>
      <c r="D7882" s="3">
        <v>1.419643</v>
      </c>
      <c r="E7882" s="3">
        <v>1.477679</v>
      </c>
      <c r="F7882" s="3">
        <v>1.2666269999999999</v>
      </c>
      <c r="G7882">
        <v>84095200</v>
      </c>
      <c r="H7882" t="str">
        <f>TEXT(AppleStock[[#This Row],[Date]],"dddd")</f>
        <v>Tuesday</v>
      </c>
      <c r="I7882" t="str">
        <f>MID(AppleStock[[#This Row],[Day]],1,FIND("day",AppleStock[[#This Row],[Day]])-1)</f>
        <v>Tues</v>
      </c>
      <c r="J7882" s="3">
        <f>AppleStock[[#This Row],[Open]]-AppleStock[[#This Row],[Close]]</f>
        <v>-1.7857999999999929E-2</v>
      </c>
      <c r="K7882" t="str">
        <f>IF(AppleStock[[#This Row],[Day Change]]&gt;0,"UP","DOWN")</f>
        <v>DOWN</v>
      </c>
      <c r="L7882" s="2">
        <v>93</v>
      </c>
      <c r="Q7882" s="15"/>
    </row>
    <row r="7883" spans="1:17" x14ac:dyDescent="0.25">
      <c r="A7883" s="1">
        <v>34143</v>
      </c>
      <c r="B7883" s="3">
        <v>1.491071</v>
      </c>
      <c r="C7883" s="3">
        <v>1.491071</v>
      </c>
      <c r="D7883" s="3">
        <v>1.428571</v>
      </c>
      <c r="E7883" s="3">
        <v>1.446429</v>
      </c>
      <c r="F7883" s="3">
        <v>1.2398400000000001</v>
      </c>
      <c r="G7883">
        <v>45180800</v>
      </c>
      <c r="H7883" t="str">
        <f>TEXT(AppleStock[[#This Row],[Date]],"dddd")</f>
        <v>Wednesday</v>
      </c>
      <c r="I7883" t="str">
        <f>MID(AppleStock[[#This Row],[Day]],1,FIND("day",AppleStock[[#This Row],[Day]])-1)</f>
        <v>Wednes</v>
      </c>
      <c r="J7883" s="3">
        <f>AppleStock[[#This Row],[Open]]-AppleStock[[#This Row],[Close]]</f>
        <v>4.4642000000000071E-2</v>
      </c>
      <c r="K7883" t="str">
        <f>IF(AppleStock[[#This Row],[Day Change]]&gt;0,"UP","DOWN")</f>
        <v>UP</v>
      </c>
      <c r="L7883" s="2">
        <v>93</v>
      </c>
      <c r="Q7883" s="15"/>
    </row>
    <row r="7884" spans="1:17" x14ac:dyDescent="0.25">
      <c r="A7884" s="1">
        <v>34144</v>
      </c>
      <c r="B7884" s="3">
        <v>1.446429</v>
      </c>
      <c r="C7884" s="3">
        <v>1.491071</v>
      </c>
      <c r="D7884" s="3">
        <v>1.428571</v>
      </c>
      <c r="E7884" s="3">
        <v>1.491071</v>
      </c>
      <c r="F7884" s="3">
        <v>1.2781070000000001</v>
      </c>
      <c r="G7884">
        <v>55708800</v>
      </c>
      <c r="H7884" t="str">
        <f>TEXT(AppleStock[[#This Row],[Date]],"dddd")</f>
        <v>Thursday</v>
      </c>
      <c r="I7884" t="str">
        <f>MID(AppleStock[[#This Row],[Day]],1,FIND("day",AppleStock[[#This Row],[Day]])-1)</f>
        <v>Thurs</v>
      </c>
      <c r="J7884" s="3">
        <f>AppleStock[[#This Row],[Open]]-AppleStock[[#This Row],[Close]]</f>
        <v>-4.4642000000000071E-2</v>
      </c>
      <c r="K7884" t="str">
        <f>IF(AppleStock[[#This Row],[Day Change]]&gt;0,"UP","DOWN")</f>
        <v>DOWN</v>
      </c>
      <c r="L7884" s="2">
        <v>93</v>
      </c>
      <c r="Q7884" s="15"/>
    </row>
    <row r="7885" spans="1:17" x14ac:dyDescent="0.25">
      <c r="A7885" s="1">
        <v>34145</v>
      </c>
      <c r="B7885" s="3">
        <v>1.441964</v>
      </c>
      <c r="C7885" s="3">
        <v>1.455357</v>
      </c>
      <c r="D7885" s="3">
        <v>1.410714</v>
      </c>
      <c r="E7885" s="3">
        <v>1.428571</v>
      </c>
      <c r="F7885" s="3">
        <v>1.2245330000000001</v>
      </c>
      <c r="G7885">
        <v>64290800</v>
      </c>
      <c r="H7885" t="str">
        <f>TEXT(AppleStock[[#This Row],[Date]],"dddd")</f>
        <v>Friday</v>
      </c>
      <c r="I7885" t="str">
        <f>MID(AppleStock[[#This Row],[Day]],1,FIND("day",AppleStock[[#This Row],[Day]])-1)</f>
        <v>Fri</v>
      </c>
      <c r="J7885" s="3">
        <f>AppleStock[[#This Row],[Open]]-AppleStock[[#This Row],[Close]]</f>
        <v>1.3392999999999988E-2</v>
      </c>
      <c r="K7885" t="str">
        <f>IF(AppleStock[[#This Row],[Day Change]]&gt;0,"UP","DOWN")</f>
        <v>UP</v>
      </c>
      <c r="L7885" s="2">
        <v>93</v>
      </c>
      <c r="Q7885" s="15"/>
    </row>
    <row r="7886" spans="1:17" x14ac:dyDescent="0.25">
      <c r="A7886" s="1">
        <v>34148</v>
      </c>
      <c r="B7886" s="3">
        <v>1.446429</v>
      </c>
      <c r="C7886" s="3">
        <v>1.446429</v>
      </c>
      <c r="D7886" s="3">
        <v>1.383929</v>
      </c>
      <c r="E7886" s="3">
        <v>1.433036</v>
      </c>
      <c r="F7886" s="3">
        <v>1.2283599999999999</v>
      </c>
      <c r="G7886">
        <v>88404400</v>
      </c>
      <c r="H7886" t="str">
        <f>TEXT(AppleStock[[#This Row],[Date]],"dddd")</f>
        <v>Monday</v>
      </c>
      <c r="I7886" t="str">
        <f>MID(AppleStock[[#This Row],[Day]],1,FIND("day",AppleStock[[#This Row],[Day]])-1)</f>
        <v>Mon</v>
      </c>
      <c r="J7886" s="3">
        <f>AppleStock[[#This Row],[Open]]-AppleStock[[#This Row],[Close]]</f>
        <v>1.3392999999999988E-2</v>
      </c>
      <c r="K7886" t="str">
        <f>IF(AppleStock[[#This Row],[Day Change]]&gt;0,"UP","DOWN")</f>
        <v>UP</v>
      </c>
      <c r="L7886" s="2">
        <v>93</v>
      </c>
      <c r="Q7886" s="15"/>
    </row>
    <row r="7887" spans="1:17" x14ac:dyDescent="0.25">
      <c r="A7887" s="1">
        <v>34149</v>
      </c>
      <c r="B7887" s="3">
        <v>1.4375</v>
      </c>
      <c r="C7887" s="3">
        <v>1.4375</v>
      </c>
      <c r="D7887" s="3">
        <v>1.375</v>
      </c>
      <c r="E7887" s="3">
        <v>1.392857</v>
      </c>
      <c r="F7887" s="3">
        <v>1.1939200000000001</v>
      </c>
      <c r="G7887">
        <v>73567200</v>
      </c>
      <c r="H7887" t="str">
        <f>TEXT(AppleStock[[#This Row],[Date]],"dddd")</f>
        <v>Tuesday</v>
      </c>
      <c r="I7887" t="str">
        <f>MID(AppleStock[[#This Row],[Day]],1,FIND("day",AppleStock[[#This Row],[Day]])-1)</f>
        <v>Tues</v>
      </c>
      <c r="J7887" s="3">
        <f>AppleStock[[#This Row],[Open]]-AppleStock[[#This Row],[Close]]</f>
        <v>4.4642999999999988E-2</v>
      </c>
      <c r="K7887" t="str">
        <f>IF(AppleStock[[#This Row],[Day Change]]&gt;0,"UP","DOWN")</f>
        <v>UP</v>
      </c>
      <c r="L7887" s="2">
        <v>93</v>
      </c>
      <c r="Q7887" s="15"/>
    </row>
    <row r="7888" spans="1:17" x14ac:dyDescent="0.25">
      <c r="A7888" s="1">
        <v>34150</v>
      </c>
      <c r="B7888" s="3">
        <v>1.383929</v>
      </c>
      <c r="C7888" s="3">
        <v>1.419643</v>
      </c>
      <c r="D7888" s="3">
        <v>1.375</v>
      </c>
      <c r="E7888" s="3">
        <v>1.410714</v>
      </c>
      <c r="F7888" s="3">
        <v>1.2092270000000001</v>
      </c>
      <c r="G7888">
        <v>50064000</v>
      </c>
      <c r="H7888" t="str">
        <f>TEXT(AppleStock[[#This Row],[Date]],"dddd")</f>
        <v>Wednesday</v>
      </c>
      <c r="I7888" t="str">
        <f>MID(AppleStock[[#This Row],[Day]],1,FIND("day",AppleStock[[#This Row],[Day]])-1)</f>
        <v>Wednes</v>
      </c>
      <c r="J7888" s="3">
        <f>AppleStock[[#This Row],[Open]]-AppleStock[[#This Row],[Close]]</f>
        <v>-2.6785000000000059E-2</v>
      </c>
      <c r="K7888" t="str">
        <f>IF(AppleStock[[#This Row],[Day Change]]&gt;0,"UP","DOWN")</f>
        <v>DOWN</v>
      </c>
      <c r="L7888" s="2">
        <v>93</v>
      </c>
      <c r="Q7888" s="15"/>
    </row>
    <row r="7889" spans="1:17" x14ac:dyDescent="0.25">
      <c r="A7889" s="1">
        <v>34151</v>
      </c>
      <c r="B7889" s="3">
        <v>1.392857</v>
      </c>
      <c r="C7889" s="3">
        <v>1.419643</v>
      </c>
      <c r="D7889" s="3">
        <v>1.357143</v>
      </c>
      <c r="E7889" s="3">
        <v>1.357143</v>
      </c>
      <c r="F7889" s="3">
        <v>1.163306</v>
      </c>
      <c r="G7889">
        <v>54541200</v>
      </c>
      <c r="H7889" t="str">
        <f>TEXT(AppleStock[[#This Row],[Date]],"dddd")</f>
        <v>Thursday</v>
      </c>
      <c r="I7889" t="str">
        <f>MID(AppleStock[[#This Row],[Day]],1,FIND("day",AppleStock[[#This Row],[Day]])-1)</f>
        <v>Thurs</v>
      </c>
      <c r="J7889" s="3">
        <f>AppleStock[[#This Row],[Open]]-AppleStock[[#This Row],[Close]]</f>
        <v>3.5714000000000024E-2</v>
      </c>
      <c r="K7889" t="str">
        <f>IF(AppleStock[[#This Row],[Day Change]]&gt;0,"UP","DOWN")</f>
        <v>UP</v>
      </c>
      <c r="L7889" s="2">
        <v>93</v>
      </c>
      <c r="Q7889" s="15"/>
    </row>
    <row r="7890" spans="1:17" x14ac:dyDescent="0.25">
      <c r="A7890" s="1">
        <v>34152</v>
      </c>
      <c r="B7890" s="3">
        <v>1.366071</v>
      </c>
      <c r="C7890" s="3">
        <v>1.383929</v>
      </c>
      <c r="D7890" s="3">
        <v>1.348214</v>
      </c>
      <c r="E7890" s="3">
        <v>1.375</v>
      </c>
      <c r="F7890" s="3">
        <v>1.1786129999999999</v>
      </c>
      <c r="G7890">
        <v>47908000</v>
      </c>
      <c r="H7890" t="str">
        <f>TEXT(AppleStock[[#This Row],[Date]],"dddd")</f>
        <v>Friday</v>
      </c>
      <c r="I7890" t="str">
        <f>MID(AppleStock[[#This Row],[Day]],1,FIND("day",AppleStock[[#This Row],[Day]])-1)</f>
        <v>Fri</v>
      </c>
      <c r="J7890" s="3">
        <f>AppleStock[[#This Row],[Open]]-AppleStock[[#This Row],[Close]]</f>
        <v>-8.9289999999999647E-3</v>
      </c>
      <c r="K7890" t="str">
        <f>IF(AppleStock[[#This Row],[Day Change]]&gt;0,"UP","DOWN")</f>
        <v>DOWN</v>
      </c>
      <c r="L7890" s="2">
        <v>93</v>
      </c>
      <c r="Q7890" s="15"/>
    </row>
    <row r="7891" spans="1:17" x14ac:dyDescent="0.25">
      <c r="A7891" s="1">
        <v>34156</v>
      </c>
      <c r="B7891" s="3">
        <v>1.366071</v>
      </c>
      <c r="C7891" s="3">
        <v>1.392857</v>
      </c>
      <c r="D7891" s="3">
        <v>1.339286</v>
      </c>
      <c r="E7891" s="3">
        <v>1.348214</v>
      </c>
      <c r="F7891" s="3">
        <v>1.155653</v>
      </c>
      <c r="G7891">
        <v>38813600</v>
      </c>
      <c r="H7891" t="str">
        <f>TEXT(AppleStock[[#This Row],[Date]],"dddd")</f>
        <v>Tuesday</v>
      </c>
      <c r="I7891" t="str">
        <f>MID(AppleStock[[#This Row],[Day]],1,FIND("day",AppleStock[[#This Row],[Day]])-1)</f>
        <v>Tues</v>
      </c>
      <c r="J7891" s="3">
        <f>AppleStock[[#This Row],[Open]]-AppleStock[[#This Row],[Close]]</f>
        <v>1.7857000000000012E-2</v>
      </c>
      <c r="K7891" t="str">
        <f>IF(AppleStock[[#This Row],[Day Change]]&gt;0,"UP","DOWN")</f>
        <v>UP</v>
      </c>
      <c r="L7891" s="2">
        <v>93</v>
      </c>
      <c r="Q7891" s="15"/>
    </row>
    <row r="7892" spans="1:17" x14ac:dyDescent="0.25">
      <c r="A7892" s="1">
        <v>34157</v>
      </c>
      <c r="B7892" s="3">
        <v>1.339286</v>
      </c>
      <c r="C7892" s="3">
        <v>1.352679</v>
      </c>
      <c r="D7892" s="3">
        <v>1.294643</v>
      </c>
      <c r="E7892" s="3">
        <v>1.303571</v>
      </c>
      <c r="F7892" s="3">
        <v>1.1173869999999999</v>
      </c>
      <c r="G7892">
        <v>56758800</v>
      </c>
      <c r="H7892" t="str">
        <f>TEXT(AppleStock[[#This Row],[Date]],"dddd")</f>
        <v>Wednesday</v>
      </c>
      <c r="I7892" t="str">
        <f>MID(AppleStock[[#This Row],[Day]],1,FIND("day",AppleStock[[#This Row],[Day]])-1)</f>
        <v>Wednes</v>
      </c>
      <c r="J7892" s="3">
        <f>AppleStock[[#This Row],[Open]]-AppleStock[[#This Row],[Close]]</f>
        <v>3.5714999999999941E-2</v>
      </c>
      <c r="K7892" t="str">
        <f>IF(AppleStock[[#This Row],[Day Change]]&gt;0,"UP","DOWN")</f>
        <v>UP</v>
      </c>
      <c r="L7892" s="2">
        <v>93</v>
      </c>
      <c r="Q7892" s="15"/>
    </row>
    <row r="7893" spans="1:17" x14ac:dyDescent="0.25">
      <c r="A7893" s="1">
        <v>34158</v>
      </c>
      <c r="B7893" s="3">
        <v>1.303571</v>
      </c>
      <c r="C7893" s="3">
        <v>1.339286</v>
      </c>
      <c r="D7893" s="3">
        <v>1.294643</v>
      </c>
      <c r="E7893" s="3">
        <v>1.303571</v>
      </c>
      <c r="F7893" s="3">
        <v>1.1173869999999999</v>
      </c>
      <c r="G7893">
        <v>34742400</v>
      </c>
      <c r="H7893" t="str">
        <f>TEXT(AppleStock[[#This Row],[Date]],"dddd")</f>
        <v>Thursday</v>
      </c>
      <c r="I7893" t="str">
        <f>MID(AppleStock[[#This Row],[Day]],1,FIND("day",AppleStock[[#This Row],[Day]])-1)</f>
        <v>Thurs</v>
      </c>
      <c r="J7893" s="3">
        <f>AppleStock[[#This Row],[Open]]-AppleStock[[#This Row],[Close]]</f>
        <v>0</v>
      </c>
      <c r="K7893" t="str">
        <f>IF(AppleStock[[#This Row],[Day Change]]&gt;0,"UP","DOWN")</f>
        <v>DOWN</v>
      </c>
      <c r="L7893" s="2">
        <v>93</v>
      </c>
      <c r="Q7893" s="15"/>
    </row>
    <row r="7894" spans="1:17" x14ac:dyDescent="0.25">
      <c r="A7894" s="1">
        <v>34159</v>
      </c>
      <c r="B7894" s="3">
        <v>1.321429</v>
      </c>
      <c r="C7894" s="3">
        <v>1.330357</v>
      </c>
      <c r="D7894" s="3">
        <v>1.303571</v>
      </c>
      <c r="E7894" s="3">
        <v>1.3125</v>
      </c>
      <c r="F7894" s="3">
        <v>1.1250389999999999</v>
      </c>
      <c r="G7894">
        <v>39219600</v>
      </c>
      <c r="H7894" t="str">
        <f>TEXT(AppleStock[[#This Row],[Date]],"dddd")</f>
        <v>Friday</v>
      </c>
      <c r="I7894" t="str">
        <f>MID(AppleStock[[#This Row],[Day]],1,FIND("day",AppleStock[[#This Row],[Day]])-1)</f>
        <v>Fri</v>
      </c>
      <c r="J7894" s="3">
        <f>AppleStock[[#This Row],[Open]]-AppleStock[[#This Row],[Close]]</f>
        <v>8.9289999999999647E-3</v>
      </c>
      <c r="K7894" t="str">
        <f>IF(AppleStock[[#This Row],[Day Change]]&gt;0,"UP","DOWN")</f>
        <v>UP</v>
      </c>
      <c r="L7894" s="2">
        <v>93</v>
      </c>
      <c r="Q7894" s="15"/>
    </row>
    <row r="7895" spans="1:17" x14ac:dyDescent="0.25">
      <c r="A7895" s="1">
        <v>34162</v>
      </c>
      <c r="B7895" s="3">
        <v>1.3125</v>
      </c>
      <c r="C7895" s="3">
        <v>1.361607</v>
      </c>
      <c r="D7895" s="3">
        <v>1.294643</v>
      </c>
      <c r="E7895" s="3">
        <v>1.357143</v>
      </c>
      <c r="F7895" s="3">
        <v>1.163306</v>
      </c>
      <c r="G7895">
        <v>43470000</v>
      </c>
      <c r="H7895" t="str">
        <f>TEXT(AppleStock[[#This Row],[Date]],"dddd")</f>
        <v>Monday</v>
      </c>
      <c r="I7895" t="str">
        <f>MID(AppleStock[[#This Row],[Day]],1,FIND("day",AppleStock[[#This Row],[Day]])-1)</f>
        <v>Mon</v>
      </c>
      <c r="J7895" s="3">
        <f>AppleStock[[#This Row],[Open]]-AppleStock[[#This Row],[Close]]</f>
        <v>-4.4642999999999988E-2</v>
      </c>
      <c r="K7895" t="str">
        <f>IF(AppleStock[[#This Row],[Day Change]]&gt;0,"UP","DOWN")</f>
        <v>DOWN</v>
      </c>
      <c r="L7895" s="2">
        <v>93</v>
      </c>
      <c r="Q7895" s="15"/>
    </row>
    <row r="7896" spans="1:17" x14ac:dyDescent="0.25">
      <c r="A7896" s="1">
        <v>34163</v>
      </c>
      <c r="B7896" s="3">
        <v>1.383929</v>
      </c>
      <c r="C7896" s="3">
        <v>1.383929</v>
      </c>
      <c r="D7896" s="3">
        <v>1.321429</v>
      </c>
      <c r="E7896" s="3">
        <v>1.330357</v>
      </c>
      <c r="F7896" s="3">
        <v>1.1403460000000001</v>
      </c>
      <c r="G7896">
        <v>39527600</v>
      </c>
      <c r="H7896" t="str">
        <f>TEXT(AppleStock[[#This Row],[Date]],"dddd")</f>
        <v>Tuesday</v>
      </c>
      <c r="I7896" t="str">
        <f>MID(AppleStock[[#This Row],[Day]],1,FIND("day",AppleStock[[#This Row],[Day]])-1)</f>
        <v>Tues</v>
      </c>
      <c r="J7896" s="3">
        <f>AppleStock[[#This Row],[Open]]-AppleStock[[#This Row],[Close]]</f>
        <v>5.3571999999999953E-2</v>
      </c>
      <c r="K7896" t="str">
        <f>IF(AppleStock[[#This Row],[Day Change]]&gt;0,"UP","DOWN")</f>
        <v>UP</v>
      </c>
      <c r="L7896" s="2">
        <v>93</v>
      </c>
      <c r="Q7896" s="15"/>
    </row>
    <row r="7897" spans="1:17" x14ac:dyDescent="0.25">
      <c r="A7897" s="1">
        <v>34164</v>
      </c>
      <c r="B7897" s="3">
        <v>1.3125</v>
      </c>
      <c r="C7897" s="3">
        <v>1.339286</v>
      </c>
      <c r="D7897" s="3">
        <v>1.276786</v>
      </c>
      <c r="E7897" s="3">
        <v>1.330357</v>
      </c>
      <c r="F7897" s="3">
        <v>1.1403460000000001</v>
      </c>
      <c r="G7897">
        <v>61574800</v>
      </c>
      <c r="H7897" t="str">
        <f>TEXT(AppleStock[[#This Row],[Date]],"dddd")</f>
        <v>Wednesday</v>
      </c>
      <c r="I7897" t="str">
        <f>MID(AppleStock[[#This Row],[Day]],1,FIND("day",AppleStock[[#This Row],[Day]])-1)</f>
        <v>Wednes</v>
      </c>
      <c r="J7897" s="3">
        <f>AppleStock[[#This Row],[Open]]-AppleStock[[#This Row],[Close]]</f>
        <v>-1.7857000000000012E-2</v>
      </c>
      <c r="K7897" t="str">
        <f>IF(AppleStock[[#This Row],[Day Change]]&gt;0,"UP","DOWN")</f>
        <v>DOWN</v>
      </c>
      <c r="L7897" s="2">
        <v>93</v>
      </c>
      <c r="Q7897" s="15"/>
    </row>
    <row r="7898" spans="1:17" x14ac:dyDescent="0.25">
      <c r="A7898" s="1">
        <v>34165</v>
      </c>
      <c r="B7898" s="3">
        <v>1.330357</v>
      </c>
      <c r="C7898" s="3">
        <v>1.348214</v>
      </c>
      <c r="D7898" s="3">
        <v>1.258929</v>
      </c>
      <c r="E7898" s="3">
        <v>1.276786</v>
      </c>
      <c r="F7898" s="3">
        <v>1.0944259999999999</v>
      </c>
      <c r="G7898">
        <v>84509600</v>
      </c>
      <c r="H7898" t="str">
        <f>TEXT(AppleStock[[#This Row],[Date]],"dddd")</f>
        <v>Thursday</v>
      </c>
      <c r="I7898" t="str">
        <f>MID(AppleStock[[#This Row],[Day]],1,FIND("day",AppleStock[[#This Row],[Day]])-1)</f>
        <v>Thurs</v>
      </c>
      <c r="J7898" s="3">
        <f>AppleStock[[#This Row],[Open]]-AppleStock[[#This Row],[Close]]</f>
        <v>5.3571000000000035E-2</v>
      </c>
      <c r="K7898" t="str">
        <f>IF(AppleStock[[#This Row],[Day Change]]&gt;0,"UP","DOWN")</f>
        <v>UP</v>
      </c>
      <c r="L7898" s="2">
        <v>93</v>
      </c>
      <c r="Q7898" s="15"/>
    </row>
    <row r="7899" spans="1:17" x14ac:dyDescent="0.25">
      <c r="A7899" s="1">
        <v>34166</v>
      </c>
      <c r="B7899" s="3">
        <v>1.017857</v>
      </c>
      <c r="C7899" s="3">
        <v>1.058036</v>
      </c>
      <c r="D7899" s="3">
        <v>0.94642899999999996</v>
      </c>
      <c r="E7899" s="3">
        <v>0.98214299999999999</v>
      </c>
      <c r="F7899" s="3">
        <v>0.841866</v>
      </c>
      <c r="G7899">
        <v>530149200</v>
      </c>
      <c r="H7899" t="str">
        <f>TEXT(AppleStock[[#This Row],[Date]],"dddd")</f>
        <v>Friday</v>
      </c>
      <c r="I7899" t="str">
        <f>MID(AppleStock[[#This Row],[Day]],1,FIND("day",AppleStock[[#This Row],[Day]])-1)</f>
        <v>Fri</v>
      </c>
      <c r="J7899" s="3">
        <f>AppleStock[[#This Row],[Open]]-AppleStock[[#This Row],[Close]]</f>
        <v>3.5714000000000024E-2</v>
      </c>
      <c r="K7899" t="str">
        <f>IF(AppleStock[[#This Row],[Day Change]]&gt;0,"UP","DOWN")</f>
        <v>UP</v>
      </c>
      <c r="L7899" s="2">
        <v>93</v>
      </c>
      <c r="Q7899" s="15"/>
    </row>
    <row r="7900" spans="1:17" x14ac:dyDescent="0.25">
      <c r="A7900" s="1">
        <v>34169</v>
      </c>
      <c r="B7900" s="3">
        <v>1</v>
      </c>
      <c r="C7900" s="3">
        <v>1.026786</v>
      </c>
      <c r="D7900" s="3">
        <v>0.91071400000000002</v>
      </c>
      <c r="E7900" s="3">
        <v>0.91517899999999996</v>
      </c>
      <c r="F7900" s="3">
        <v>0.78446700000000003</v>
      </c>
      <c r="G7900">
        <v>201558000</v>
      </c>
      <c r="H7900" t="str">
        <f>TEXT(AppleStock[[#This Row],[Date]],"dddd")</f>
        <v>Monday</v>
      </c>
      <c r="I7900" t="str">
        <f>MID(AppleStock[[#This Row],[Day]],1,FIND("day",AppleStock[[#This Row],[Day]])-1)</f>
        <v>Mon</v>
      </c>
      <c r="J7900" s="3">
        <f>AppleStock[[#This Row],[Open]]-AppleStock[[#This Row],[Close]]</f>
        <v>8.4821000000000035E-2</v>
      </c>
      <c r="K7900" t="str">
        <f>IF(AppleStock[[#This Row],[Day Change]]&gt;0,"UP","DOWN")</f>
        <v>UP</v>
      </c>
      <c r="L7900" s="2">
        <v>93</v>
      </c>
      <c r="Q7900" s="15"/>
    </row>
    <row r="7901" spans="1:17" x14ac:dyDescent="0.25">
      <c r="A7901" s="1">
        <v>34170</v>
      </c>
      <c r="B7901" s="3">
        <v>0.9375</v>
      </c>
      <c r="C7901" s="3">
        <v>0.99107100000000004</v>
      </c>
      <c r="D7901" s="3">
        <v>0.91964299999999999</v>
      </c>
      <c r="E7901" s="3">
        <v>0.95982100000000004</v>
      </c>
      <c r="F7901" s="3">
        <v>0.82273300000000005</v>
      </c>
      <c r="G7901">
        <v>132977600</v>
      </c>
      <c r="H7901" t="str">
        <f>TEXT(AppleStock[[#This Row],[Date]],"dddd")</f>
        <v>Tuesday</v>
      </c>
      <c r="I7901" t="str">
        <f>MID(AppleStock[[#This Row],[Day]],1,FIND("day",AppleStock[[#This Row],[Day]])-1)</f>
        <v>Tues</v>
      </c>
      <c r="J7901" s="3">
        <f>AppleStock[[#This Row],[Open]]-AppleStock[[#This Row],[Close]]</f>
        <v>-2.2321000000000035E-2</v>
      </c>
      <c r="K7901" t="str">
        <f>IF(AppleStock[[#This Row],[Day Change]]&gt;0,"UP","DOWN")</f>
        <v>DOWN</v>
      </c>
      <c r="L7901" s="2">
        <v>93</v>
      </c>
      <c r="Q7901" s="15"/>
    </row>
    <row r="7902" spans="1:17" x14ac:dyDescent="0.25">
      <c r="A7902" s="1">
        <v>34171</v>
      </c>
      <c r="B7902" s="3">
        <v>0.92857100000000004</v>
      </c>
      <c r="C7902" s="3">
        <v>0.95535700000000001</v>
      </c>
      <c r="D7902" s="3">
        <v>0.91071400000000002</v>
      </c>
      <c r="E7902" s="3">
        <v>0.9375</v>
      </c>
      <c r="F7902" s="3">
        <v>0.80359999999999998</v>
      </c>
      <c r="G7902">
        <v>113976800</v>
      </c>
      <c r="H7902" t="str">
        <f>TEXT(AppleStock[[#This Row],[Date]],"dddd")</f>
        <v>Wednesday</v>
      </c>
      <c r="I7902" t="str">
        <f>MID(AppleStock[[#This Row],[Day]],1,FIND("day",AppleStock[[#This Row],[Day]])-1)</f>
        <v>Wednes</v>
      </c>
      <c r="J7902" s="3">
        <f>AppleStock[[#This Row],[Open]]-AppleStock[[#This Row],[Close]]</f>
        <v>-8.9289999999999647E-3</v>
      </c>
      <c r="K7902" t="str">
        <f>IF(AppleStock[[#This Row],[Day Change]]&gt;0,"UP","DOWN")</f>
        <v>DOWN</v>
      </c>
      <c r="L7902" s="2">
        <v>93</v>
      </c>
      <c r="Q7902" s="15"/>
    </row>
    <row r="7903" spans="1:17" x14ac:dyDescent="0.25">
      <c r="A7903" s="1">
        <v>34172</v>
      </c>
      <c r="B7903" s="3">
        <v>0.92857100000000004</v>
      </c>
      <c r="C7903" s="3">
        <v>0.96428599999999998</v>
      </c>
      <c r="D7903" s="3">
        <v>0.91964299999999999</v>
      </c>
      <c r="E7903" s="3">
        <v>0.94642899999999996</v>
      </c>
      <c r="F7903" s="3">
        <v>0.811253</v>
      </c>
      <c r="G7903">
        <v>52794000</v>
      </c>
      <c r="H7903" t="str">
        <f>TEXT(AppleStock[[#This Row],[Date]],"dddd")</f>
        <v>Thursday</v>
      </c>
      <c r="I7903" t="str">
        <f>MID(AppleStock[[#This Row],[Day]],1,FIND("day",AppleStock[[#This Row],[Day]])-1)</f>
        <v>Thurs</v>
      </c>
      <c r="J7903" s="3">
        <f>AppleStock[[#This Row],[Open]]-AppleStock[[#This Row],[Close]]</f>
        <v>-1.7857999999999929E-2</v>
      </c>
      <c r="K7903" t="str">
        <f>IF(AppleStock[[#This Row],[Day Change]]&gt;0,"UP","DOWN")</f>
        <v>DOWN</v>
      </c>
      <c r="L7903" s="2">
        <v>93</v>
      </c>
      <c r="Q7903" s="15"/>
    </row>
    <row r="7904" spans="1:17" x14ac:dyDescent="0.25">
      <c r="A7904" s="1">
        <v>34173</v>
      </c>
      <c r="B7904" s="3">
        <v>0.96428599999999998</v>
      </c>
      <c r="C7904" s="3">
        <v>0.98214299999999999</v>
      </c>
      <c r="D7904" s="3">
        <v>0.92857100000000004</v>
      </c>
      <c r="E7904" s="3">
        <v>0.9375</v>
      </c>
      <c r="F7904" s="3">
        <v>0.80359999999999998</v>
      </c>
      <c r="G7904">
        <v>58444400</v>
      </c>
      <c r="H7904" t="str">
        <f>TEXT(AppleStock[[#This Row],[Date]],"dddd")</f>
        <v>Friday</v>
      </c>
      <c r="I7904" t="str">
        <f>MID(AppleStock[[#This Row],[Day]],1,FIND("day",AppleStock[[#This Row],[Day]])-1)</f>
        <v>Fri</v>
      </c>
      <c r="J7904" s="3">
        <f>AppleStock[[#This Row],[Open]]-AppleStock[[#This Row],[Close]]</f>
        <v>2.6785999999999976E-2</v>
      </c>
      <c r="K7904" t="str">
        <f>IF(AppleStock[[#This Row],[Day Change]]&gt;0,"UP","DOWN")</f>
        <v>UP</v>
      </c>
      <c r="L7904" s="2">
        <v>93</v>
      </c>
      <c r="Q7904" s="15"/>
    </row>
    <row r="7905" spans="1:17" x14ac:dyDescent="0.25">
      <c r="A7905" s="1">
        <v>34176</v>
      </c>
      <c r="B7905" s="3">
        <v>0.95535700000000001</v>
      </c>
      <c r="C7905" s="3">
        <v>0.98214299999999999</v>
      </c>
      <c r="D7905" s="3">
        <v>0.92857100000000004</v>
      </c>
      <c r="E7905" s="3">
        <v>0.95982100000000004</v>
      </c>
      <c r="F7905" s="3">
        <v>0.82273300000000005</v>
      </c>
      <c r="G7905">
        <v>38206000</v>
      </c>
      <c r="H7905" t="str">
        <f>TEXT(AppleStock[[#This Row],[Date]],"dddd")</f>
        <v>Monday</v>
      </c>
      <c r="I7905" t="str">
        <f>MID(AppleStock[[#This Row],[Day]],1,FIND("day",AppleStock[[#This Row],[Day]])-1)</f>
        <v>Mon</v>
      </c>
      <c r="J7905" s="3">
        <f>AppleStock[[#This Row],[Open]]-AppleStock[[#This Row],[Close]]</f>
        <v>-4.4640000000000235E-3</v>
      </c>
      <c r="K7905" t="str">
        <f>IF(AppleStock[[#This Row],[Day Change]]&gt;0,"UP","DOWN")</f>
        <v>DOWN</v>
      </c>
      <c r="L7905" s="2">
        <v>93</v>
      </c>
      <c r="Q7905" s="15"/>
    </row>
    <row r="7906" spans="1:17" x14ac:dyDescent="0.25">
      <c r="A7906" s="1">
        <v>34177</v>
      </c>
      <c r="B7906" s="3">
        <v>0.95535700000000001</v>
      </c>
      <c r="C7906" s="3">
        <v>0.98214299999999999</v>
      </c>
      <c r="D7906" s="3">
        <v>0.9375</v>
      </c>
      <c r="E7906" s="3">
        <v>0.94642899999999996</v>
      </c>
      <c r="F7906" s="3">
        <v>0.811253</v>
      </c>
      <c r="G7906">
        <v>49652400</v>
      </c>
      <c r="H7906" t="str">
        <f>TEXT(AppleStock[[#This Row],[Date]],"dddd")</f>
        <v>Tuesday</v>
      </c>
      <c r="I7906" t="str">
        <f>MID(AppleStock[[#This Row],[Day]],1,FIND("day",AppleStock[[#This Row],[Day]])-1)</f>
        <v>Tues</v>
      </c>
      <c r="J7906" s="3">
        <f>AppleStock[[#This Row],[Open]]-AppleStock[[#This Row],[Close]]</f>
        <v>8.928000000000047E-3</v>
      </c>
      <c r="K7906" t="str">
        <f>IF(AppleStock[[#This Row],[Day Change]]&gt;0,"UP","DOWN")</f>
        <v>UP</v>
      </c>
      <c r="L7906" s="2">
        <v>93</v>
      </c>
      <c r="Q7906" s="15"/>
    </row>
    <row r="7907" spans="1:17" x14ac:dyDescent="0.25">
      <c r="A7907" s="1">
        <v>34178</v>
      </c>
      <c r="B7907" s="3">
        <v>0.9375</v>
      </c>
      <c r="C7907" s="3">
        <v>0.96428599999999998</v>
      </c>
      <c r="D7907" s="3">
        <v>0.9375</v>
      </c>
      <c r="E7907" s="3">
        <v>0.95982100000000004</v>
      </c>
      <c r="F7907" s="3">
        <v>0.82273300000000005</v>
      </c>
      <c r="G7907">
        <v>22948800</v>
      </c>
      <c r="H7907" t="str">
        <f>TEXT(AppleStock[[#This Row],[Date]],"dddd")</f>
        <v>Wednesday</v>
      </c>
      <c r="I7907" t="str">
        <f>MID(AppleStock[[#This Row],[Day]],1,FIND("day",AppleStock[[#This Row],[Day]])-1)</f>
        <v>Wednes</v>
      </c>
      <c r="J7907" s="3">
        <f>AppleStock[[#This Row],[Open]]-AppleStock[[#This Row],[Close]]</f>
        <v>-2.2321000000000035E-2</v>
      </c>
      <c r="K7907" t="str">
        <f>IF(AppleStock[[#This Row],[Day Change]]&gt;0,"UP","DOWN")</f>
        <v>DOWN</v>
      </c>
      <c r="L7907" s="2">
        <v>93</v>
      </c>
      <c r="Q7907" s="15"/>
    </row>
    <row r="7908" spans="1:17" x14ac:dyDescent="0.25">
      <c r="A7908" s="1">
        <v>34179</v>
      </c>
      <c r="B7908" s="3">
        <v>0.96428599999999998</v>
      </c>
      <c r="C7908" s="3">
        <v>0.98214299999999999</v>
      </c>
      <c r="D7908" s="3">
        <v>0.95535700000000001</v>
      </c>
      <c r="E7908" s="3">
        <v>0.97321400000000002</v>
      </c>
      <c r="F7908" s="3">
        <v>0.83421299999999998</v>
      </c>
      <c r="G7908">
        <v>30343600</v>
      </c>
      <c r="H7908" t="str">
        <f>TEXT(AppleStock[[#This Row],[Date]],"dddd")</f>
        <v>Thursday</v>
      </c>
      <c r="I7908" t="str">
        <f>MID(AppleStock[[#This Row],[Day]],1,FIND("day",AppleStock[[#This Row],[Day]])-1)</f>
        <v>Thurs</v>
      </c>
      <c r="J7908" s="3">
        <f>AppleStock[[#This Row],[Open]]-AppleStock[[#This Row],[Close]]</f>
        <v>-8.928000000000047E-3</v>
      </c>
      <c r="K7908" t="str">
        <f>IF(AppleStock[[#This Row],[Day Change]]&gt;0,"UP","DOWN")</f>
        <v>DOWN</v>
      </c>
      <c r="L7908" s="2">
        <v>93</v>
      </c>
      <c r="Q7908" s="15"/>
    </row>
    <row r="7909" spans="1:17" x14ac:dyDescent="0.25">
      <c r="A7909" s="1">
        <v>34180</v>
      </c>
      <c r="B7909" s="3">
        <v>0.98214299999999999</v>
      </c>
      <c r="C7909" s="3">
        <v>1.008929</v>
      </c>
      <c r="D7909" s="3">
        <v>0.96428599999999998</v>
      </c>
      <c r="E7909" s="3">
        <v>0.99107100000000004</v>
      </c>
      <c r="F7909" s="3">
        <v>0.84952000000000005</v>
      </c>
      <c r="G7909">
        <v>53611600</v>
      </c>
      <c r="H7909" t="str">
        <f>TEXT(AppleStock[[#This Row],[Date]],"dddd")</f>
        <v>Friday</v>
      </c>
      <c r="I7909" t="str">
        <f>MID(AppleStock[[#This Row],[Day]],1,FIND("day",AppleStock[[#This Row],[Day]])-1)</f>
        <v>Fri</v>
      </c>
      <c r="J7909" s="3">
        <f>AppleStock[[#This Row],[Open]]-AppleStock[[#This Row],[Close]]</f>
        <v>-8.928000000000047E-3</v>
      </c>
      <c r="K7909" t="str">
        <f>IF(AppleStock[[#This Row],[Day Change]]&gt;0,"UP","DOWN")</f>
        <v>DOWN</v>
      </c>
      <c r="L7909" s="2">
        <v>93</v>
      </c>
      <c r="Q7909" s="15"/>
    </row>
    <row r="7910" spans="1:17" x14ac:dyDescent="0.25">
      <c r="A7910" s="1">
        <v>34183</v>
      </c>
      <c r="B7910" s="3">
        <v>1.008929</v>
      </c>
      <c r="C7910" s="3">
        <v>1.044643</v>
      </c>
      <c r="D7910" s="3">
        <v>1</v>
      </c>
      <c r="E7910" s="3">
        <v>1.017857</v>
      </c>
      <c r="F7910" s="3">
        <v>0.87248000000000003</v>
      </c>
      <c r="G7910">
        <v>54076400</v>
      </c>
      <c r="H7910" t="str">
        <f>TEXT(AppleStock[[#This Row],[Date]],"dddd")</f>
        <v>Monday</v>
      </c>
      <c r="I7910" t="str">
        <f>MID(AppleStock[[#This Row],[Day]],1,FIND("day",AppleStock[[#This Row],[Day]])-1)</f>
        <v>Mon</v>
      </c>
      <c r="J7910" s="3">
        <f>AppleStock[[#This Row],[Open]]-AppleStock[[#This Row],[Close]]</f>
        <v>-8.928000000000047E-3</v>
      </c>
      <c r="K7910" t="str">
        <f>IF(AppleStock[[#This Row],[Day Change]]&gt;0,"UP","DOWN")</f>
        <v>DOWN</v>
      </c>
      <c r="L7910" s="2">
        <v>93</v>
      </c>
      <c r="Q7910" s="15"/>
    </row>
    <row r="7911" spans="1:17" x14ac:dyDescent="0.25">
      <c r="A7911" s="1">
        <v>34184</v>
      </c>
      <c r="B7911" s="3">
        <v>1.035714</v>
      </c>
      <c r="C7911" s="3">
        <v>1.044643</v>
      </c>
      <c r="D7911" s="3">
        <v>1.026786</v>
      </c>
      <c r="E7911" s="3">
        <v>1.035714</v>
      </c>
      <c r="F7911" s="3">
        <v>0.88778599999999996</v>
      </c>
      <c r="G7911">
        <v>44119600</v>
      </c>
      <c r="H7911" t="str">
        <f>TEXT(AppleStock[[#This Row],[Date]],"dddd")</f>
        <v>Tuesday</v>
      </c>
      <c r="I7911" t="str">
        <f>MID(AppleStock[[#This Row],[Day]],1,FIND("day",AppleStock[[#This Row],[Day]])-1)</f>
        <v>Tues</v>
      </c>
      <c r="J7911" s="3">
        <f>AppleStock[[#This Row],[Open]]-AppleStock[[#This Row],[Close]]</f>
        <v>0</v>
      </c>
      <c r="K7911" t="str">
        <f>IF(AppleStock[[#This Row],[Day Change]]&gt;0,"UP","DOWN")</f>
        <v>DOWN</v>
      </c>
      <c r="L7911" s="2">
        <v>93</v>
      </c>
      <c r="Q7911" s="15"/>
    </row>
    <row r="7912" spans="1:17" x14ac:dyDescent="0.25">
      <c r="A7912" s="1">
        <v>34185</v>
      </c>
      <c r="B7912" s="3">
        <v>1.044643</v>
      </c>
      <c r="C7912" s="3">
        <v>1.089286</v>
      </c>
      <c r="D7912" s="3">
        <v>1.035714</v>
      </c>
      <c r="E7912" s="3">
        <v>1.080357</v>
      </c>
      <c r="F7912" s="3">
        <v>0.92605300000000002</v>
      </c>
      <c r="G7912">
        <v>60748800</v>
      </c>
      <c r="H7912" t="str">
        <f>TEXT(AppleStock[[#This Row],[Date]],"dddd")</f>
        <v>Wednesday</v>
      </c>
      <c r="I7912" t="str">
        <f>MID(AppleStock[[#This Row],[Day]],1,FIND("day",AppleStock[[#This Row],[Day]])-1)</f>
        <v>Wednes</v>
      </c>
      <c r="J7912" s="3">
        <f>AppleStock[[#This Row],[Open]]-AppleStock[[#This Row],[Close]]</f>
        <v>-3.5714000000000024E-2</v>
      </c>
      <c r="K7912" t="str">
        <f>IF(AppleStock[[#This Row],[Day Change]]&gt;0,"UP","DOWN")</f>
        <v>DOWN</v>
      </c>
      <c r="L7912" s="2">
        <v>93</v>
      </c>
      <c r="Q7912" s="15"/>
    </row>
    <row r="7913" spans="1:17" x14ac:dyDescent="0.25">
      <c r="A7913" s="1">
        <v>34186</v>
      </c>
      <c r="B7913" s="3">
        <v>1.098214</v>
      </c>
      <c r="C7913" s="3">
        <v>1.098214</v>
      </c>
      <c r="D7913" s="3">
        <v>1.035714</v>
      </c>
      <c r="E7913" s="3">
        <v>1.053571</v>
      </c>
      <c r="F7913" s="3">
        <v>0.90309300000000003</v>
      </c>
      <c r="G7913">
        <v>52343200</v>
      </c>
      <c r="H7913" t="str">
        <f>TEXT(AppleStock[[#This Row],[Date]],"dddd")</f>
        <v>Thursday</v>
      </c>
      <c r="I7913" t="str">
        <f>MID(AppleStock[[#This Row],[Day]],1,FIND("day",AppleStock[[#This Row],[Day]])-1)</f>
        <v>Thurs</v>
      </c>
      <c r="J7913" s="3">
        <f>AppleStock[[#This Row],[Open]]-AppleStock[[#This Row],[Close]]</f>
        <v>4.4642999999999988E-2</v>
      </c>
      <c r="K7913" t="str">
        <f>IF(AppleStock[[#This Row],[Day Change]]&gt;0,"UP","DOWN")</f>
        <v>UP</v>
      </c>
      <c r="L7913" s="2">
        <v>93</v>
      </c>
      <c r="Q7913" s="15"/>
    </row>
    <row r="7914" spans="1:17" x14ac:dyDescent="0.25">
      <c r="A7914" s="1">
        <v>34187</v>
      </c>
      <c r="B7914" s="3">
        <v>1.044643</v>
      </c>
      <c r="C7914" s="3">
        <v>1.080357</v>
      </c>
      <c r="D7914" s="3">
        <v>1.044643</v>
      </c>
      <c r="E7914" s="3">
        <v>1.044643</v>
      </c>
      <c r="F7914" s="3">
        <v>0.89544000000000001</v>
      </c>
      <c r="G7914">
        <v>31480400</v>
      </c>
      <c r="H7914" t="str">
        <f>TEXT(AppleStock[[#This Row],[Date]],"dddd")</f>
        <v>Friday</v>
      </c>
      <c r="I7914" t="str">
        <f>MID(AppleStock[[#This Row],[Day]],1,FIND("day",AppleStock[[#This Row],[Day]])-1)</f>
        <v>Fri</v>
      </c>
      <c r="J7914" s="3">
        <f>AppleStock[[#This Row],[Open]]-AppleStock[[#This Row],[Close]]</f>
        <v>0</v>
      </c>
      <c r="K7914" t="str">
        <f>IF(AppleStock[[#This Row],[Day Change]]&gt;0,"UP","DOWN")</f>
        <v>DOWN</v>
      </c>
      <c r="L7914" s="2">
        <v>93</v>
      </c>
      <c r="Q7914" s="15"/>
    </row>
    <row r="7915" spans="1:17" x14ac:dyDescent="0.25">
      <c r="A7915" s="1">
        <v>34190</v>
      </c>
      <c r="B7915" s="3">
        <v>1.044643</v>
      </c>
      <c r="C7915" s="3">
        <v>1.080357</v>
      </c>
      <c r="D7915" s="3">
        <v>1.035714</v>
      </c>
      <c r="E7915" s="3">
        <v>1.0625</v>
      </c>
      <c r="F7915" s="3">
        <v>0.91074699999999997</v>
      </c>
      <c r="G7915">
        <v>40353600</v>
      </c>
      <c r="H7915" t="str">
        <f>TEXT(AppleStock[[#This Row],[Date]],"dddd")</f>
        <v>Monday</v>
      </c>
      <c r="I7915" t="str">
        <f>MID(AppleStock[[#This Row],[Day]],1,FIND("day",AppleStock[[#This Row],[Day]])-1)</f>
        <v>Mon</v>
      </c>
      <c r="J7915" s="3">
        <f>AppleStock[[#This Row],[Open]]-AppleStock[[#This Row],[Close]]</f>
        <v>-1.7857000000000012E-2</v>
      </c>
      <c r="K7915" t="str">
        <f>IF(AppleStock[[#This Row],[Day Change]]&gt;0,"UP","DOWN")</f>
        <v>DOWN</v>
      </c>
      <c r="L7915" s="2">
        <v>93</v>
      </c>
      <c r="Q7915" s="15"/>
    </row>
    <row r="7916" spans="1:17" x14ac:dyDescent="0.25">
      <c r="A7916" s="1">
        <v>34191</v>
      </c>
      <c r="B7916" s="3">
        <v>1.053571</v>
      </c>
      <c r="C7916" s="3">
        <v>1.0625</v>
      </c>
      <c r="D7916" s="3">
        <v>1.008929</v>
      </c>
      <c r="E7916" s="3">
        <v>1.017857</v>
      </c>
      <c r="F7916" s="3">
        <v>0.87248000000000003</v>
      </c>
      <c r="G7916">
        <v>38194800</v>
      </c>
      <c r="H7916" t="str">
        <f>TEXT(AppleStock[[#This Row],[Date]],"dddd")</f>
        <v>Tuesday</v>
      </c>
      <c r="I7916" t="str">
        <f>MID(AppleStock[[#This Row],[Day]],1,FIND("day",AppleStock[[#This Row],[Day]])-1)</f>
        <v>Tues</v>
      </c>
      <c r="J7916" s="3">
        <f>AppleStock[[#This Row],[Open]]-AppleStock[[#This Row],[Close]]</f>
        <v>3.5714000000000024E-2</v>
      </c>
      <c r="K7916" t="str">
        <f>IF(AppleStock[[#This Row],[Day Change]]&gt;0,"UP","DOWN")</f>
        <v>UP</v>
      </c>
      <c r="L7916" s="2">
        <v>93</v>
      </c>
      <c r="Q7916" s="15"/>
    </row>
    <row r="7917" spans="1:17" x14ac:dyDescent="0.25">
      <c r="A7917" s="1">
        <v>34192</v>
      </c>
      <c r="B7917" s="3">
        <v>1.017857</v>
      </c>
      <c r="C7917" s="3">
        <v>1.017857</v>
      </c>
      <c r="D7917" s="3">
        <v>0.96428599999999998</v>
      </c>
      <c r="E7917" s="3">
        <v>0.98214299999999999</v>
      </c>
      <c r="F7917" s="3">
        <v>0.841866</v>
      </c>
      <c r="G7917">
        <v>41742400</v>
      </c>
      <c r="H7917" t="str">
        <f>TEXT(AppleStock[[#This Row],[Date]],"dddd")</f>
        <v>Wednesday</v>
      </c>
      <c r="I7917" t="str">
        <f>MID(AppleStock[[#This Row],[Day]],1,FIND("day",AppleStock[[#This Row],[Day]])-1)</f>
        <v>Wednes</v>
      </c>
      <c r="J7917" s="3">
        <f>AppleStock[[#This Row],[Open]]-AppleStock[[#This Row],[Close]]</f>
        <v>3.5714000000000024E-2</v>
      </c>
      <c r="K7917" t="str">
        <f>IF(AppleStock[[#This Row],[Day Change]]&gt;0,"UP","DOWN")</f>
        <v>UP</v>
      </c>
      <c r="L7917" s="2">
        <v>93</v>
      </c>
      <c r="Q7917" s="15"/>
    </row>
    <row r="7918" spans="1:17" x14ac:dyDescent="0.25">
      <c r="A7918" s="1">
        <v>34193</v>
      </c>
      <c r="B7918" s="3">
        <v>0.98214299999999999</v>
      </c>
      <c r="C7918" s="3">
        <v>0.99107100000000004</v>
      </c>
      <c r="D7918" s="3">
        <v>0.92857100000000004</v>
      </c>
      <c r="E7918" s="3">
        <v>0.94642899999999996</v>
      </c>
      <c r="F7918" s="3">
        <v>0.811253</v>
      </c>
      <c r="G7918">
        <v>84543200</v>
      </c>
      <c r="H7918" t="str">
        <f>TEXT(AppleStock[[#This Row],[Date]],"dddd")</f>
        <v>Thursday</v>
      </c>
      <c r="I7918" t="str">
        <f>MID(AppleStock[[#This Row],[Day]],1,FIND("day",AppleStock[[#This Row],[Day]])-1)</f>
        <v>Thurs</v>
      </c>
      <c r="J7918" s="3">
        <f>AppleStock[[#This Row],[Open]]-AppleStock[[#This Row],[Close]]</f>
        <v>3.5714000000000024E-2</v>
      </c>
      <c r="K7918" t="str">
        <f>IF(AppleStock[[#This Row],[Day Change]]&gt;0,"UP","DOWN")</f>
        <v>UP</v>
      </c>
      <c r="L7918" s="2">
        <v>93</v>
      </c>
      <c r="Q7918" s="15"/>
    </row>
    <row r="7919" spans="1:17" x14ac:dyDescent="0.25">
      <c r="A7919" s="1">
        <v>34194</v>
      </c>
      <c r="B7919" s="3">
        <v>0.94642899999999996</v>
      </c>
      <c r="C7919" s="3">
        <v>0.99107100000000004</v>
      </c>
      <c r="D7919" s="3">
        <v>0.9375</v>
      </c>
      <c r="E7919" s="3">
        <v>0.97767899999999996</v>
      </c>
      <c r="F7919" s="3">
        <v>0.83804000000000001</v>
      </c>
      <c r="G7919">
        <v>34703200</v>
      </c>
      <c r="H7919" t="str">
        <f>TEXT(AppleStock[[#This Row],[Date]],"dddd")</f>
        <v>Friday</v>
      </c>
      <c r="I7919" t="str">
        <f>MID(AppleStock[[#This Row],[Day]],1,FIND("day",AppleStock[[#This Row],[Day]])-1)</f>
        <v>Fri</v>
      </c>
      <c r="J7919" s="3">
        <f>AppleStock[[#This Row],[Open]]-AppleStock[[#This Row],[Close]]</f>
        <v>-3.125E-2</v>
      </c>
      <c r="K7919" t="str">
        <f>IF(AppleStock[[#This Row],[Day Change]]&gt;0,"UP","DOWN")</f>
        <v>DOWN</v>
      </c>
      <c r="L7919" s="2">
        <v>93</v>
      </c>
      <c r="Q7919" s="15"/>
    </row>
    <row r="7920" spans="1:17" x14ac:dyDescent="0.25">
      <c r="A7920" s="1">
        <v>34197</v>
      </c>
      <c r="B7920" s="3">
        <v>0.98214299999999999</v>
      </c>
      <c r="C7920" s="3">
        <v>1</v>
      </c>
      <c r="D7920" s="3">
        <v>0.97321400000000002</v>
      </c>
      <c r="E7920" s="3">
        <v>0.98214299999999999</v>
      </c>
      <c r="F7920" s="3">
        <v>0.84557700000000002</v>
      </c>
      <c r="G7920">
        <v>25611600</v>
      </c>
      <c r="H7920" t="str">
        <f>TEXT(AppleStock[[#This Row],[Date]],"dddd")</f>
        <v>Monday</v>
      </c>
      <c r="I7920" t="str">
        <f>MID(AppleStock[[#This Row],[Day]],1,FIND("day",AppleStock[[#This Row],[Day]])-1)</f>
        <v>Mon</v>
      </c>
      <c r="J7920" s="3">
        <f>AppleStock[[#This Row],[Open]]-AppleStock[[#This Row],[Close]]</f>
        <v>0</v>
      </c>
      <c r="K7920" t="str">
        <f>IF(AppleStock[[#This Row],[Day Change]]&gt;0,"UP","DOWN")</f>
        <v>DOWN</v>
      </c>
      <c r="L7920" s="2">
        <v>93</v>
      </c>
      <c r="Q7920" s="15"/>
    </row>
    <row r="7921" spans="1:17" x14ac:dyDescent="0.25">
      <c r="A7921" s="1">
        <v>34198</v>
      </c>
      <c r="B7921" s="3">
        <v>0.99107100000000004</v>
      </c>
      <c r="C7921" s="3">
        <v>1.017857</v>
      </c>
      <c r="D7921" s="3">
        <v>0.97321400000000002</v>
      </c>
      <c r="E7921" s="3">
        <v>1.013393</v>
      </c>
      <c r="F7921" s="3">
        <v>0.87248199999999998</v>
      </c>
      <c r="G7921">
        <v>27045200</v>
      </c>
      <c r="H7921" t="str">
        <f>TEXT(AppleStock[[#This Row],[Date]],"dddd")</f>
        <v>Tuesday</v>
      </c>
      <c r="I7921" t="str">
        <f>MID(AppleStock[[#This Row],[Day]],1,FIND("day",AppleStock[[#This Row],[Day]])-1)</f>
        <v>Tues</v>
      </c>
      <c r="J7921" s="3">
        <f>AppleStock[[#This Row],[Open]]-AppleStock[[#This Row],[Close]]</f>
        <v>-2.2321999999999953E-2</v>
      </c>
      <c r="K7921" t="str">
        <f>IF(AppleStock[[#This Row],[Day Change]]&gt;0,"UP","DOWN")</f>
        <v>DOWN</v>
      </c>
      <c r="L7921" s="2">
        <v>93</v>
      </c>
      <c r="Q7921" s="15"/>
    </row>
    <row r="7922" spans="1:17" x14ac:dyDescent="0.25">
      <c r="A7922" s="1">
        <v>34199</v>
      </c>
      <c r="B7922" s="3">
        <v>1.035714</v>
      </c>
      <c r="C7922" s="3">
        <v>1.0625</v>
      </c>
      <c r="D7922" s="3">
        <v>1.008929</v>
      </c>
      <c r="E7922" s="3">
        <v>1.017857</v>
      </c>
      <c r="F7922" s="3">
        <v>0.87632500000000002</v>
      </c>
      <c r="G7922">
        <v>47180000</v>
      </c>
      <c r="H7922" t="str">
        <f>TEXT(AppleStock[[#This Row],[Date]],"dddd")</f>
        <v>Wednesday</v>
      </c>
      <c r="I7922" t="str">
        <f>MID(AppleStock[[#This Row],[Day]],1,FIND("day",AppleStock[[#This Row],[Day]])-1)</f>
        <v>Wednes</v>
      </c>
      <c r="J7922" s="3">
        <f>AppleStock[[#This Row],[Open]]-AppleStock[[#This Row],[Close]]</f>
        <v>1.7857000000000012E-2</v>
      </c>
      <c r="K7922" t="str">
        <f>IF(AppleStock[[#This Row],[Day Change]]&gt;0,"UP","DOWN")</f>
        <v>UP</v>
      </c>
      <c r="L7922" s="2">
        <v>93</v>
      </c>
      <c r="Q7922" s="15"/>
    </row>
    <row r="7923" spans="1:17" x14ac:dyDescent="0.25">
      <c r="A7923" s="1">
        <v>34200</v>
      </c>
      <c r="B7923" s="3">
        <v>1.026786</v>
      </c>
      <c r="C7923" s="3">
        <v>1.026786</v>
      </c>
      <c r="D7923" s="3">
        <v>0.98214299999999999</v>
      </c>
      <c r="E7923" s="3">
        <v>0.98214299999999999</v>
      </c>
      <c r="F7923" s="3">
        <v>0.84557700000000002</v>
      </c>
      <c r="G7923">
        <v>38032400</v>
      </c>
      <c r="H7923" t="str">
        <f>TEXT(AppleStock[[#This Row],[Date]],"dddd")</f>
        <v>Thursday</v>
      </c>
      <c r="I7923" t="str">
        <f>MID(AppleStock[[#This Row],[Day]],1,FIND("day",AppleStock[[#This Row],[Day]])-1)</f>
        <v>Thurs</v>
      </c>
      <c r="J7923" s="3">
        <f>AppleStock[[#This Row],[Open]]-AppleStock[[#This Row],[Close]]</f>
        <v>4.4642999999999988E-2</v>
      </c>
      <c r="K7923" t="str">
        <f>IF(AppleStock[[#This Row],[Day Change]]&gt;0,"UP","DOWN")</f>
        <v>UP</v>
      </c>
      <c r="L7923" s="2">
        <v>93</v>
      </c>
      <c r="Q7923" s="15"/>
    </row>
    <row r="7924" spans="1:17" x14ac:dyDescent="0.25">
      <c r="A7924" s="1">
        <v>34201</v>
      </c>
      <c r="B7924" s="3">
        <v>0.99107100000000004</v>
      </c>
      <c r="C7924" s="3">
        <v>1</v>
      </c>
      <c r="D7924" s="3">
        <v>0.96428599999999998</v>
      </c>
      <c r="E7924" s="3">
        <v>1</v>
      </c>
      <c r="F7924" s="3">
        <v>0.86095100000000002</v>
      </c>
      <c r="G7924">
        <v>24984400</v>
      </c>
      <c r="H7924" t="str">
        <f>TEXT(AppleStock[[#This Row],[Date]],"dddd")</f>
        <v>Friday</v>
      </c>
      <c r="I7924" t="str">
        <f>MID(AppleStock[[#This Row],[Day]],1,FIND("day",AppleStock[[#This Row],[Day]])-1)</f>
        <v>Fri</v>
      </c>
      <c r="J7924" s="3">
        <f>AppleStock[[#This Row],[Open]]-AppleStock[[#This Row],[Close]]</f>
        <v>-8.9289999999999647E-3</v>
      </c>
      <c r="K7924" t="str">
        <f>IF(AppleStock[[#This Row],[Day Change]]&gt;0,"UP","DOWN")</f>
        <v>DOWN</v>
      </c>
      <c r="L7924" s="2">
        <v>93</v>
      </c>
      <c r="Q7924" s="15"/>
    </row>
    <row r="7925" spans="1:17" x14ac:dyDescent="0.25">
      <c r="A7925" s="1">
        <v>34204</v>
      </c>
      <c r="B7925" s="3">
        <v>1</v>
      </c>
      <c r="C7925" s="3">
        <v>1.026786</v>
      </c>
      <c r="D7925" s="3">
        <v>0.98214299999999999</v>
      </c>
      <c r="E7925" s="3">
        <v>1.013393</v>
      </c>
      <c r="F7925" s="3">
        <v>0.87248199999999998</v>
      </c>
      <c r="G7925">
        <v>22794800</v>
      </c>
      <c r="H7925" t="str">
        <f>TEXT(AppleStock[[#This Row],[Date]],"dddd")</f>
        <v>Monday</v>
      </c>
      <c r="I7925" t="str">
        <f>MID(AppleStock[[#This Row],[Day]],1,FIND("day",AppleStock[[#This Row],[Day]])-1)</f>
        <v>Mon</v>
      </c>
      <c r="J7925" s="3">
        <f>AppleStock[[#This Row],[Open]]-AppleStock[[#This Row],[Close]]</f>
        <v>-1.3392999999999988E-2</v>
      </c>
      <c r="K7925" t="str">
        <f>IF(AppleStock[[#This Row],[Day Change]]&gt;0,"UP","DOWN")</f>
        <v>DOWN</v>
      </c>
      <c r="L7925" s="2">
        <v>93</v>
      </c>
      <c r="Q7925" s="15"/>
    </row>
    <row r="7926" spans="1:17" x14ac:dyDescent="0.25">
      <c r="A7926" s="1">
        <v>34205</v>
      </c>
      <c r="B7926" s="3">
        <v>1.008929</v>
      </c>
      <c r="C7926" s="3">
        <v>1.026786</v>
      </c>
      <c r="D7926" s="3">
        <v>0.99107100000000004</v>
      </c>
      <c r="E7926" s="3">
        <v>1</v>
      </c>
      <c r="F7926" s="3">
        <v>0.86095100000000002</v>
      </c>
      <c r="G7926">
        <v>25314800</v>
      </c>
      <c r="H7926" t="str">
        <f>TEXT(AppleStock[[#This Row],[Date]],"dddd")</f>
        <v>Tuesday</v>
      </c>
      <c r="I7926" t="str">
        <f>MID(AppleStock[[#This Row],[Day]],1,FIND("day",AppleStock[[#This Row],[Day]])-1)</f>
        <v>Tues</v>
      </c>
      <c r="J7926" s="3">
        <f>AppleStock[[#This Row],[Open]]-AppleStock[[#This Row],[Close]]</f>
        <v>8.9289999999999647E-3</v>
      </c>
      <c r="K7926" t="str">
        <f>IF(AppleStock[[#This Row],[Day Change]]&gt;0,"UP","DOWN")</f>
        <v>UP</v>
      </c>
      <c r="L7926" s="2">
        <v>93</v>
      </c>
      <c r="Q7926" s="15"/>
    </row>
    <row r="7927" spans="1:17" x14ac:dyDescent="0.25">
      <c r="A7927" s="1">
        <v>34206</v>
      </c>
      <c r="B7927" s="3">
        <v>1</v>
      </c>
      <c r="C7927" s="3">
        <v>1.008929</v>
      </c>
      <c r="D7927" s="3">
        <v>0.95535700000000001</v>
      </c>
      <c r="E7927" s="3">
        <v>0.97321400000000002</v>
      </c>
      <c r="F7927" s="3">
        <v>0.83789000000000002</v>
      </c>
      <c r="G7927">
        <v>36442000</v>
      </c>
      <c r="H7927" t="str">
        <f>TEXT(AppleStock[[#This Row],[Date]],"dddd")</f>
        <v>Wednesday</v>
      </c>
      <c r="I7927" t="str">
        <f>MID(AppleStock[[#This Row],[Day]],1,FIND("day",AppleStock[[#This Row],[Day]])-1)</f>
        <v>Wednes</v>
      </c>
      <c r="J7927" s="3">
        <f>AppleStock[[#This Row],[Open]]-AppleStock[[#This Row],[Close]]</f>
        <v>2.6785999999999976E-2</v>
      </c>
      <c r="K7927" t="str">
        <f>IF(AppleStock[[#This Row],[Day Change]]&gt;0,"UP","DOWN")</f>
        <v>UP</v>
      </c>
      <c r="L7927" s="2">
        <v>93</v>
      </c>
      <c r="Q7927" s="15"/>
    </row>
    <row r="7928" spans="1:17" x14ac:dyDescent="0.25">
      <c r="A7928" s="1">
        <v>34207</v>
      </c>
      <c r="B7928" s="3">
        <v>0.97321400000000002</v>
      </c>
      <c r="C7928" s="3">
        <v>0.97321400000000002</v>
      </c>
      <c r="D7928" s="3">
        <v>0.94642899999999996</v>
      </c>
      <c r="E7928" s="3">
        <v>0.95982100000000004</v>
      </c>
      <c r="F7928" s="3">
        <v>0.82635899999999995</v>
      </c>
      <c r="G7928">
        <v>44035600</v>
      </c>
      <c r="H7928" t="str">
        <f>TEXT(AppleStock[[#This Row],[Date]],"dddd")</f>
        <v>Thursday</v>
      </c>
      <c r="I7928" t="str">
        <f>MID(AppleStock[[#This Row],[Day]],1,FIND("day",AppleStock[[#This Row],[Day]])-1)</f>
        <v>Thurs</v>
      </c>
      <c r="J7928" s="3">
        <f>AppleStock[[#This Row],[Open]]-AppleStock[[#This Row],[Close]]</f>
        <v>1.3392999999999988E-2</v>
      </c>
      <c r="K7928" t="str">
        <f>IF(AppleStock[[#This Row],[Day Change]]&gt;0,"UP","DOWN")</f>
        <v>UP</v>
      </c>
      <c r="L7928" s="2">
        <v>93</v>
      </c>
      <c r="Q7928" s="15"/>
    </row>
    <row r="7929" spans="1:17" x14ac:dyDescent="0.25">
      <c r="A7929" s="1">
        <v>34208</v>
      </c>
      <c r="B7929" s="3">
        <v>0.96428599999999998</v>
      </c>
      <c r="C7929" s="3">
        <v>0.96428599999999998</v>
      </c>
      <c r="D7929" s="3">
        <v>0.9375</v>
      </c>
      <c r="E7929" s="3">
        <v>0.94642899999999996</v>
      </c>
      <c r="F7929" s="3">
        <v>0.81482900000000003</v>
      </c>
      <c r="G7929">
        <v>46642400</v>
      </c>
      <c r="H7929" t="str">
        <f>TEXT(AppleStock[[#This Row],[Date]],"dddd")</f>
        <v>Friday</v>
      </c>
      <c r="I7929" t="str">
        <f>MID(AppleStock[[#This Row],[Day]],1,FIND("day",AppleStock[[#This Row],[Day]])-1)</f>
        <v>Fri</v>
      </c>
      <c r="J7929" s="3">
        <f>AppleStock[[#This Row],[Open]]-AppleStock[[#This Row],[Close]]</f>
        <v>1.7857000000000012E-2</v>
      </c>
      <c r="K7929" t="str">
        <f>IF(AppleStock[[#This Row],[Day Change]]&gt;0,"UP","DOWN")</f>
        <v>UP</v>
      </c>
      <c r="L7929" s="2">
        <v>93</v>
      </c>
      <c r="Q7929" s="15"/>
    </row>
    <row r="7930" spans="1:17" x14ac:dyDescent="0.25">
      <c r="A7930" s="1">
        <v>34211</v>
      </c>
      <c r="B7930" s="3">
        <v>0.94642899999999996</v>
      </c>
      <c r="C7930" s="3">
        <v>0.94642899999999996</v>
      </c>
      <c r="D7930" s="3">
        <v>0.92410700000000001</v>
      </c>
      <c r="E7930" s="3">
        <v>0.92857100000000004</v>
      </c>
      <c r="F7930" s="3">
        <v>0.79945500000000003</v>
      </c>
      <c r="G7930">
        <v>68434800</v>
      </c>
      <c r="H7930" t="str">
        <f>TEXT(AppleStock[[#This Row],[Date]],"dddd")</f>
        <v>Monday</v>
      </c>
      <c r="I7930" t="str">
        <f>MID(AppleStock[[#This Row],[Day]],1,FIND("day",AppleStock[[#This Row],[Day]])-1)</f>
        <v>Mon</v>
      </c>
      <c r="J7930" s="3">
        <f>AppleStock[[#This Row],[Open]]-AppleStock[[#This Row],[Close]]</f>
        <v>1.7857999999999929E-2</v>
      </c>
      <c r="K7930" t="str">
        <f>IF(AppleStock[[#This Row],[Day Change]]&gt;0,"UP","DOWN")</f>
        <v>UP</v>
      </c>
      <c r="L7930" s="2">
        <v>93</v>
      </c>
      <c r="Q7930" s="15"/>
    </row>
    <row r="7931" spans="1:17" x14ac:dyDescent="0.25">
      <c r="A7931" s="1">
        <v>34212</v>
      </c>
      <c r="B7931" s="3">
        <v>0.94642899999999996</v>
      </c>
      <c r="C7931" s="3">
        <v>0.95535700000000001</v>
      </c>
      <c r="D7931" s="3">
        <v>0.92857100000000004</v>
      </c>
      <c r="E7931" s="3">
        <v>0.94642899999999996</v>
      </c>
      <c r="F7931" s="3">
        <v>0.81482900000000003</v>
      </c>
      <c r="G7931">
        <v>31967600</v>
      </c>
      <c r="H7931" t="str">
        <f>TEXT(AppleStock[[#This Row],[Date]],"dddd")</f>
        <v>Tuesday</v>
      </c>
      <c r="I7931" t="str">
        <f>MID(AppleStock[[#This Row],[Day]],1,FIND("day",AppleStock[[#This Row],[Day]])-1)</f>
        <v>Tues</v>
      </c>
      <c r="J7931" s="3">
        <f>AppleStock[[#This Row],[Open]]-AppleStock[[#This Row],[Close]]</f>
        <v>0</v>
      </c>
      <c r="K7931" t="str">
        <f>IF(AppleStock[[#This Row],[Day Change]]&gt;0,"UP","DOWN")</f>
        <v>DOWN</v>
      </c>
      <c r="L7931" s="2">
        <v>93</v>
      </c>
      <c r="Q7931" s="15"/>
    </row>
    <row r="7932" spans="1:17" x14ac:dyDescent="0.25">
      <c r="A7932" s="1">
        <v>34213</v>
      </c>
      <c r="B7932" s="3">
        <v>0.94642899999999996</v>
      </c>
      <c r="C7932" s="3">
        <v>0.95535700000000001</v>
      </c>
      <c r="D7932" s="3">
        <v>0.91964299999999999</v>
      </c>
      <c r="E7932" s="3">
        <v>0.93303599999999998</v>
      </c>
      <c r="F7932" s="3">
        <v>0.80329799999999996</v>
      </c>
      <c r="G7932">
        <v>56392000</v>
      </c>
      <c r="H7932" t="str">
        <f>TEXT(AppleStock[[#This Row],[Date]],"dddd")</f>
        <v>Wednesday</v>
      </c>
      <c r="I7932" t="str">
        <f>MID(AppleStock[[#This Row],[Day]],1,FIND("day",AppleStock[[#This Row],[Day]])-1)</f>
        <v>Wednes</v>
      </c>
      <c r="J7932" s="3">
        <f>AppleStock[[#This Row],[Open]]-AppleStock[[#This Row],[Close]]</f>
        <v>1.3392999999999988E-2</v>
      </c>
      <c r="K7932" t="str">
        <f>IF(AppleStock[[#This Row],[Day Change]]&gt;0,"UP","DOWN")</f>
        <v>UP</v>
      </c>
      <c r="L7932" s="2">
        <v>93</v>
      </c>
      <c r="Q7932" s="15"/>
    </row>
    <row r="7933" spans="1:17" x14ac:dyDescent="0.25">
      <c r="A7933" s="1">
        <v>34214</v>
      </c>
      <c r="B7933" s="3">
        <v>0.92857100000000004</v>
      </c>
      <c r="C7933" s="3">
        <v>0.9375</v>
      </c>
      <c r="D7933" s="3">
        <v>0.90178599999999998</v>
      </c>
      <c r="E7933" s="3">
        <v>0.91964299999999999</v>
      </c>
      <c r="F7933" s="3">
        <v>0.79176800000000003</v>
      </c>
      <c r="G7933">
        <v>70565600</v>
      </c>
      <c r="H7933" t="str">
        <f>TEXT(AppleStock[[#This Row],[Date]],"dddd")</f>
        <v>Thursday</v>
      </c>
      <c r="I7933" t="str">
        <f>MID(AppleStock[[#This Row],[Day]],1,FIND("day",AppleStock[[#This Row],[Day]])-1)</f>
        <v>Thurs</v>
      </c>
      <c r="J7933" s="3">
        <f>AppleStock[[#This Row],[Open]]-AppleStock[[#This Row],[Close]]</f>
        <v>8.928000000000047E-3</v>
      </c>
      <c r="K7933" t="str">
        <f>IF(AppleStock[[#This Row],[Day Change]]&gt;0,"UP","DOWN")</f>
        <v>UP</v>
      </c>
      <c r="L7933" s="2">
        <v>93</v>
      </c>
      <c r="Q7933" s="15"/>
    </row>
    <row r="7934" spans="1:17" x14ac:dyDescent="0.25">
      <c r="A7934" s="1">
        <v>34215</v>
      </c>
      <c r="B7934" s="3">
        <v>0.92857100000000004</v>
      </c>
      <c r="C7934" s="3">
        <v>0.92857100000000004</v>
      </c>
      <c r="D7934" s="3">
        <v>0.90178599999999998</v>
      </c>
      <c r="E7934" s="3">
        <v>0.91964299999999999</v>
      </c>
      <c r="F7934" s="3">
        <v>0.79176800000000003</v>
      </c>
      <c r="G7934">
        <v>40734400</v>
      </c>
      <c r="H7934" t="str">
        <f>TEXT(AppleStock[[#This Row],[Date]],"dddd")</f>
        <v>Friday</v>
      </c>
      <c r="I7934" t="str">
        <f>MID(AppleStock[[#This Row],[Day]],1,FIND("day",AppleStock[[#This Row],[Day]])-1)</f>
        <v>Fri</v>
      </c>
      <c r="J7934" s="3">
        <f>AppleStock[[#This Row],[Open]]-AppleStock[[#This Row],[Close]]</f>
        <v>8.928000000000047E-3</v>
      </c>
      <c r="K7934" t="str">
        <f>IF(AppleStock[[#This Row],[Day Change]]&gt;0,"UP","DOWN")</f>
        <v>UP</v>
      </c>
      <c r="L7934" s="2">
        <v>93</v>
      </c>
      <c r="Q7934" s="15"/>
    </row>
    <row r="7935" spans="1:17" x14ac:dyDescent="0.25">
      <c r="A7935" s="1">
        <v>34219</v>
      </c>
      <c r="B7935" s="3">
        <v>0.92857100000000004</v>
      </c>
      <c r="C7935" s="3">
        <v>0.96428599999999998</v>
      </c>
      <c r="D7935" s="3">
        <v>0.91964299999999999</v>
      </c>
      <c r="E7935" s="3">
        <v>0.9375</v>
      </c>
      <c r="F7935" s="3">
        <v>0.807141</v>
      </c>
      <c r="G7935">
        <v>35884800</v>
      </c>
      <c r="H7935" t="str">
        <f>TEXT(AppleStock[[#This Row],[Date]],"dddd")</f>
        <v>Tuesday</v>
      </c>
      <c r="I7935" t="str">
        <f>MID(AppleStock[[#This Row],[Day]],1,FIND("day",AppleStock[[#This Row],[Day]])-1)</f>
        <v>Tues</v>
      </c>
      <c r="J7935" s="3">
        <f>AppleStock[[#This Row],[Open]]-AppleStock[[#This Row],[Close]]</f>
        <v>-8.9289999999999647E-3</v>
      </c>
      <c r="K7935" t="str">
        <f>IF(AppleStock[[#This Row],[Day Change]]&gt;0,"UP","DOWN")</f>
        <v>DOWN</v>
      </c>
      <c r="L7935" s="2">
        <v>93</v>
      </c>
      <c r="Q7935" s="15"/>
    </row>
    <row r="7936" spans="1:17" x14ac:dyDescent="0.25">
      <c r="A7936" s="1">
        <v>34220</v>
      </c>
      <c r="B7936" s="3">
        <v>0.9375</v>
      </c>
      <c r="C7936" s="3">
        <v>0.96428599999999998</v>
      </c>
      <c r="D7936" s="3">
        <v>0.92857100000000004</v>
      </c>
      <c r="E7936" s="3">
        <v>0.95535700000000001</v>
      </c>
      <c r="F7936" s="3">
        <v>0.82251600000000002</v>
      </c>
      <c r="G7936">
        <v>56658000</v>
      </c>
      <c r="H7936" t="str">
        <f>TEXT(AppleStock[[#This Row],[Date]],"dddd")</f>
        <v>Wednesday</v>
      </c>
      <c r="I7936" t="str">
        <f>MID(AppleStock[[#This Row],[Day]],1,FIND("day",AppleStock[[#This Row],[Day]])-1)</f>
        <v>Wednes</v>
      </c>
      <c r="J7936" s="3">
        <f>AppleStock[[#This Row],[Open]]-AppleStock[[#This Row],[Close]]</f>
        <v>-1.7857000000000012E-2</v>
      </c>
      <c r="K7936" t="str">
        <f>IF(AppleStock[[#This Row],[Day Change]]&gt;0,"UP","DOWN")</f>
        <v>DOWN</v>
      </c>
      <c r="L7936" s="2">
        <v>93</v>
      </c>
      <c r="Q7936" s="15"/>
    </row>
    <row r="7937" spans="1:17" x14ac:dyDescent="0.25">
      <c r="A7937" s="1">
        <v>34221</v>
      </c>
      <c r="B7937" s="3">
        <v>0.95535700000000001</v>
      </c>
      <c r="C7937" s="3">
        <v>0.96428599999999998</v>
      </c>
      <c r="D7937" s="3">
        <v>0.92857100000000004</v>
      </c>
      <c r="E7937" s="3">
        <v>0.92857100000000004</v>
      </c>
      <c r="F7937" s="3">
        <v>0.79945500000000003</v>
      </c>
      <c r="G7937">
        <v>37382800</v>
      </c>
      <c r="H7937" t="str">
        <f>TEXT(AppleStock[[#This Row],[Date]],"dddd")</f>
        <v>Thursday</v>
      </c>
      <c r="I7937" t="str">
        <f>MID(AppleStock[[#This Row],[Day]],1,FIND("day",AppleStock[[#This Row],[Day]])-1)</f>
        <v>Thurs</v>
      </c>
      <c r="J7937" s="3">
        <f>AppleStock[[#This Row],[Open]]-AppleStock[[#This Row],[Close]]</f>
        <v>2.6785999999999976E-2</v>
      </c>
      <c r="K7937" t="str">
        <f>IF(AppleStock[[#This Row],[Day Change]]&gt;0,"UP","DOWN")</f>
        <v>UP</v>
      </c>
      <c r="L7937" s="2">
        <v>93</v>
      </c>
      <c r="Q7937" s="15"/>
    </row>
    <row r="7938" spans="1:17" x14ac:dyDescent="0.25">
      <c r="A7938" s="1">
        <v>34222</v>
      </c>
      <c r="B7938" s="3">
        <v>0.9375</v>
      </c>
      <c r="C7938" s="3">
        <v>0.9375</v>
      </c>
      <c r="D7938" s="3">
        <v>0.90625</v>
      </c>
      <c r="E7938" s="3">
        <v>0.9375</v>
      </c>
      <c r="F7938" s="3">
        <v>0.807141</v>
      </c>
      <c r="G7938">
        <v>33622400</v>
      </c>
      <c r="H7938" t="str">
        <f>TEXT(AppleStock[[#This Row],[Date]],"dddd")</f>
        <v>Friday</v>
      </c>
      <c r="I7938" t="str">
        <f>MID(AppleStock[[#This Row],[Day]],1,FIND("day",AppleStock[[#This Row],[Day]])-1)</f>
        <v>Fri</v>
      </c>
      <c r="J7938" s="3">
        <f>AppleStock[[#This Row],[Open]]-AppleStock[[#This Row],[Close]]</f>
        <v>0</v>
      </c>
      <c r="K7938" t="str">
        <f>IF(AppleStock[[#This Row],[Day Change]]&gt;0,"UP","DOWN")</f>
        <v>DOWN</v>
      </c>
      <c r="L7938" s="2">
        <v>93</v>
      </c>
      <c r="Q7938" s="15"/>
    </row>
    <row r="7939" spans="1:17" x14ac:dyDescent="0.25">
      <c r="A7939" s="1">
        <v>34225</v>
      </c>
      <c r="B7939" s="3">
        <v>0.9375</v>
      </c>
      <c r="C7939" s="3">
        <v>0.94642899999999996</v>
      </c>
      <c r="D7939" s="3">
        <v>0.88392899999999996</v>
      </c>
      <c r="E7939" s="3">
        <v>0.90178599999999998</v>
      </c>
      <c r="F7939" s="3">
        <v>0.77639400000000003</v>
      </c>
      <c r="G7939">
        <v>63946400</v>
      </c>
      <c r="H7939" t="str">
        <f>TEXT(AppleStock[[#This Row],[Date]],"dddd")</f>
        <v>Monday</v>
      </c>
      <c r="I7939" t="str">
        <f>MID(AppleStock[[#This Row],[Day]],1,FIND("day",AppleStock[[#This Row],[Day]])-1)</f>
        <v>Mon</v>
      </c>
      <c r="J7939" s="3">
        <f>AppleStock[[#This Row],[Open]]-AppleStock[[#This Row],[Close]]</f>
        <v>3.5714000000000024E-2</v>
      </c>
      <c r="K7939" t="str">
        <f>IF(AppleStock[[#This Row],[Day Change]]&gt;0,"UP","DOWN")</f>
        <v>UP</v>
      </c>
      <c r="L7939" s="2">
        <v>93</v>
      </c>
      <c r="Q7939" s="15"/>
    </row>
    <row r="7940" spans="1:17" x14ac:dyDescent="0.25">
      <c r="A7940" s="1">
        <v>34226</v>
      </c>
      <c r="B7940" s="3">
        <v>0.86607100000000004</v>
      </c>
      <c r="C7940" s="3">
        <v>0.89285700000000001</v>
      </c>
      <c r="D7940" s="3">
        <v>0.85714299999999999</v>
      </c>
      <c r="E7940" s="3">
        <v>0.86607100000000004</v>
      </c>
      <c r="F7940" s="3">
        <v>0.745645</v>
      </c>
      <c r="G7940">
        <v>69160000</v>
      </c>
      <c r="H7940" t="str">
        <f>TEXT(AppleStock[[#This Row],[Date]],"dddd")</f>
        <v>Tuesday</v>
      </c>
      <c r="I7940" t="str">
        <f>MID(AppleStock[[#This Row],[Day]],1,FIND("day",AppleStock[[#This Row],[Day]])-1)</f>
        <v>Tues</v>
      </c>
      <c r="J7940" s="3">
        <f>AppleStock[[#This Row],[Open]]-AppleStock[[#This Row],[Close]]</f>
        <v>0</v>
      </c>
      <c r="K7940" t="str">
        <f>IF(AppleStock[[#This Row],[Day Change]]&gt;0,"UP","DOWN")</f>
        <v>DOWN</v>
      </c>
      <c r="L7940" s="2">
        <v>93</v>
      </c>
      <c r="Q7940" s="15"/>
    </row>
    <row r="7941" spans="1:17" x14ac:dyDescent="0.25">
      <c r="A7941" s="1">
        <v>34227</v>
      </c>
      <c r="B7941" s="3">
        <v>0.875</v>
      </c>
      <c r="C7941" s="3">
        <v>0.89285700000000001</v>
      </c>
      <c r="D7941" s="3">
        <v>0.83928599999999998</v>
      </c>
      <c r="E7941" s="3">
        <v>0.875</v>
      </c>
      <c r="F7941" s="3">
        <v>0.753332</v>
      </c>
      <c r="G7941">
        <v>64430800</v>
      </c>
      <c r="H7941" t="str">
        <f>TEXT(AppleStock[[#This Row],[Date]],"dddd")</f>
        <v>Wednesday</v>
      </c>
      <c r="I7941" t="str">
        <f>MID(AppleStock[[#This Row],[Day]],1,FIND("day",AppleStock[[#This Row],[Day]])-1)</f>
        <v>Wednes</v>
      </c>
      <c r="J7941" s="3">
        <f>AppleStock[[#This Row],[Open]]-AppleStock[[#This Row],[Close]]</f>
        <v>0</v>
      </c>
      <c r="K7941" t="str">
        <f>IF(AppleStock[[#This Row],[Day Change]]&gt;0,"UP","DOWN")</f>
        <v>DOWN</v>
      </c>
      <c r="L7941" s="2">
        <v>93</v>
      </c>
      <c r="Q7941" s="15"/>
    </row>
    <row r="7942" spans="1:17" x14ac:dyDescent="0.25">
      <c r="A7942" s="1">
        <v>34228</v>
      </c>
      <c r="B7942" s="3">
        <v>0.86607100000000004</v>
      </c>
      <c r="C7942" s="3">
        <v>0.89285700000000001</v>
      </c>
      <c r="D7942" s="3">
        <v>0.86607100000000004</v>
      </c>
      <c r="E7942" s="3">
        <v>0.88392899999999996</v>
      </c>
      <c r="F7942" s="3">
        <v>0.761019</v>
      </c>
      <c r="G7942">
        <v>21490000</v>
      </c>
      <c r="H7942" t="str">
        <f>TEXT(AppleStock[[#This Row],[Date]],"dddd")</f>
        <v>Thursday</v>
      </c>
      <c r="I7942" t="str">
        <f>MID(AppleStock[[#This Row],[Day]],1,FIND("day",AppleStock[[#This Row],[Day]])-1)</f>
        <v>Thurs</v>
      </c>
      <c r="J7942" s="3">
        <f>AppleStock[[#This Row],[Open]]-AppleStock[[#This Row],[Close]]</f>
        <v>-1.7857999999999929E-2</v>
      </c>
      <c r="K7942" t="str">
        <f>IF(AppleStock[[#This Row],[Day Change]]&gt;0,"UP","DOWN")</f>
        <v>DOWN</v>
      </c>
      <c r="L7942" s="2">
        <v>93</v>
      </c>
      <c r="Q7942" s="15"/>
    </row>
    <row r="7943" spans="1:17" x14ac:dyDescent="0.25">
      <c r="A7943" s="1">
        <v>34229</v>
      </c>
      <c r="B7943" s="3">
        <v>0.87053599999999998</v>
      </c>
      <c r="C7943" s="3">
        <v>0.91071400000000002</v>
      </c>
      <c r="D7943" s="3">
        <v>0.86607100000000004</v>
      </c>
      <c r="E7943" s="3">
        <v>0.90178599999999998</v>
      </c>
      <c r="F7943" s="3">
        <v>0.77639400000000003</v>
      </c>
      <c r="G7943">
        <v>43008000</v>
      </c>
      <c r="H7943" t="str">
        <f>TEXT(AppleStock[[#This Row],[Date]],"dddd")</f>
        <v>Friday</v>
      </c>
      <c r="I7943" t="str">
        <f>MID(AppleStock[[#This Row],[Day]],1,FIND("day",AppleStock[[#This Row],[Day]])-1)</f>
        <v>Fri</v>
      </c>
      <c r="J7943" s="3">
        <f>AppleStock[[#This Row],[Open]]-AppleStock[[#This Row],[Close]]</f>
        <v>-3.125E-2</v>
      </c>
      <c r="K7943" t="str">
        <f>IF(AppleStock[[#This Row],[Day Change]]&gt;0,"UP","DOWN")</f>
        <v>DOWN</v>
      </c>
      <c r="L7943" s="2">
        <v>93</v>
      </c>
      <c r="Q7943" s="15"/>
    </row>
    <row r="7944" spans="1:17" x14ac:dyDescent="0.25">
      <c r="A7944" s="1">
        <v>34232</v>
      </c>
      <c r="B7944" s="3">
        <v>0.90178599999999998</v>
      </c>
      <c r="C7944" s="3">
        <v>0.91071400000000002</v>
      </c>
      <c r="D7944" s="3">
        <v>0.88392899999999996</v>
      </c>
      <c r="E7944" s="3">
        <v>0.88839299999999999</v>
      </c>
      <c r="F7944" s="3">
        <v>0.76486299999999996</v>
      </c>
      <c r="G7944">
        <v>27759200</v>
      </c>
      <c r="H7944" t="str">
        <f>TEXT(AppleStock[[#This Row],[Date]],"dddd")</f>
        <v>Monday</v>
      </c>
      <c r="I7944" t="str">
        <f>MID(AppleStock[[#This Row],[Day]],1,FIND("day",AppleStock[[#This Row],[Day]])-1)</f>
        <v>Mon</v>
      </c>
      <c r="J7944" s="3">
        <f>AppleStock[[#This Row],[Open]]-AppleStock[[#This Row],[Close]]</f>
        <v>1.3392999999999988E-2</v>
      </c>
      <c r="K7944" t="str">
        <f>IF(AppleStock[[#This Row],[Day Change]]&gt;0,"UP","DOWN")</f>
        <v>UP</v>
      </c>
      <c r="L7944" s="2">
        <v>93</v>
      </c>
      <c r="Q7944" s="15"/>
    </row>
    <row r="7945" spans="1:17" x14ac:dyDescent="0.25">
      <c r="A7945" s="1">
        <v>34233</v>
      </c>
      <c r="B7945" s="3">
        <v>0.88392899999999996</v>
      </c>
      <c r="C7945" s="3">
        <v>0.90178599999999998</v>
      </c>
      <c r="D7945" s="3">
        <v>0.85267899999999996</v>
      </c>
      <c r="E7945" s="3">
        <v>0.875</v>
      </c>
      <c r="F7945" s="3">
        <v>0.753332</v>
      </c>
      <c r="G7945">
        <v>36624000</v>
      </c>
      <c r="H7945" t="str">
        <f>TEXT(AppleStock[[#This Row],[Date]],"dddd")</f>
        <v>Tuesday</v>
      </c>
      <c r="I7945" t="str">
        <f>MID(AppleStock[[#This Row],[Day]],1,FIND("day",AppleStock[[#This Row],[Day]])-1)</f>
        <v>Tues</v>
      </c>
      <c r="J7945" s="3">
        <f>AppleStock[[#This Row],[Open]]-AppleStock[[#This Row],[Close]]</f>
        <v>8.9289999999999647E-3</v>
      </c>
      <c r="K7945" t="str">
        <f>IF(AppleStock[[#This Row],[Day Change]]&gt;0,"UP","DOWN")</f>
        <v>UP</v>
      </c>
      <c r="L7945" s="2">
        <v>93</v>
      </c>
      <c r="Q7945" s="15"/>
    </row>
    <row r="7946" spans="1:17" x14ac:dyDescent="0.25">
      <c r="A7946" s="1">
        <v>34234</v>
      </c>
      <c r="B7946" s="3">
        <v>0.86607100000000004</v>
      </c>
      <c r="C7946" s="3">
        <v>0.91071400000000002</v>
      </c>
      <c r="D7946" s="3">
        <v>0.86607100000000004</v>
      </c>
      <c r="E7946" s="3">
        <v>0.91071400000000002</v>
      </c>
      <c r="F7946" s="3">
        <v>0.78408</v>
      </c>
      <c r="G7946">
        <v>27622000</v>
      </c>
      <c r="H7946" t="str">
        <f>TEXT(AppleStock[[#This Row],[Date]],"dddd")</f>
        <v>Wednesday</v>
      </c>
      <c r="I7946" t="str">
        <f>MID(AppleStock[[#This Row],[Day]],1,FIND("day",AppleStock[[#This Row],[Day]])-1)</f>
        <v>Wednes</v>
      </c>
      <c r="J7946" s="3">
        <f>AppleStock[[#This Row],[Open]]-AppleStock[[#This Row],[Close]]</f>
        <v>-4.4642999999999988E-2</v>
      </c>
      <c r="K7946" t="str">
        <f>IF(AppleStock[[#This Row],[Day Change]]&gt;0,"UP","DOWN")</f>
        <v>DOWN</v>
      </c>
      <c r="L7946" s="2">
        <v>93</v>
      </c>
      <c r="Q7946" s="15"/>
    </row>
    <row r="7947" spans="1:17" x14ac:dyDescent="0.25">
      <c r="A7947" s="1">
        <v>34235</v>
      </c>
      <c r="B7947" s="3">
        <v>0.91071400000000002</v>
      </c>
      <c r="C7947" s="3">
        <v>0.91071400000000002</v>
      </c>
      <c r="D7947" s="3">
        <v>0.875</v>
      </c>
      <c r="E7947" s="3">
        <v>0.88392899999999996</v>
      </c>
      <c r="F7947" s="3">
        <v>0.761019</v>
      </c>
      <c r="G7947">
        <v>32737600</v>
      </c>
      <c r="H7947" t="str">
        <f>TEXT(AppleStock[[#This Row],[Date]],"dddd")</f>
        <v>Thursday</v>
      </c>
      <c r="I7947" t="str">
        <f>MID(AppleStock[[#This Row],[Day]],1,FIND("day",AppleStock[[#This Row],[Day]])-1)</f>
        <v>Thurs</v>
      </c>
      <c r="J7947" s="3">
        <f>AppleStock[[#This Row],[Open]]-AppleStock[[#This Row],[Close]]</f>
        <v>2.6785000000000059E-2</v>
      </c>
      <c r="K7947" t="str">
        <f>IF(AppleStock[[#This Row],[Day Change]]&gt;0,"UP","DOWN")</f>
        <v>UP</v>
      </c>
      <c r="L7947" s="2">
        <v>93</v>
      </c>
      <c r="Q7947" s="15"/>
    </row>
    <row r="7948" spans="1:17" x14ac:dyDescent="0.25">
      <c r="A7948" s="1">
        <v>34236</v>
      </c>
      <c r="B7948" s="3">
        <v>0.89285700000000001</v>
      </c>
      <c r="C7948" s="3">
        <v>0.90178599999999998</v>
      </c>
      <c r="D7948" s="3">
        <v>0.875</v>
      </c>
      <c r="E7948" s="3">
        <v>0.89285700000000001</v>
      </c>
      <c r="F7948" s="3">
        <v>0.768706</v>
      </c>
      <c r="G7948">
        <v>19143600</v>
      </c>
      <c r="H7948" t="str">
        <f>TEXT(AppleStock[[#This Row],[Date]],"dddd")</f>
        <v>Friday</v>
      </c>
      <c r="I7948" t="str">
        <f>MID(AppleStock[[#This Row],[Day]],1,FIND("day",AppleStock[[#This Row],[Day]])-1)</f>
        <v>Fri</v>
      </c>
      <c r="J7948" s="3">
        <f>AppleStock[[#This Row],[Open]]-AppleStock[[#This Row],[Close]]</f>
        <v>0</v>
      </c>
      <c r="K7948" t="str">
        <f>IF(AppleStock[[#This Row],[Day Change]]&gt;0,"UP","DOWN")</f>
        <v>DOWN</v>
      </c>
      <c r="L7948" s="2">
        <v>93</v>
      </c>
      <c r="Q7948" s="15"/>
    </row>
    <row r="7949" spans="1:17" x14ac:dyDescent="0.25">
      <c r="A7949" s="1">
        <v>34239</v>
      </c>
      <c r="B7949" s="3">
        <v>0.89285700000000001</v>
      </c>
      <c r="C7949" s="3">
        <v>0.90178599999999998</v>
      </c>
      <c r="D7949" s="3">
        <v>0.86607100000000004</v>
      </c>
      <c r="E7949" s="3">
        <v>0.88392899999999996</v>
      </c>
      <c r="F7949" s="3">
        <v>0.761019</v>
      </c>
      <c r="G7949">
        <v>28294000</v>
      </c>
      <c r="H7949" t="str">
        <f>TEXT(AppleStock[[#This Row],[Date]],"dddd")</f>
        <v>Monday</v>
      </c>
      <c r="I7949" t="str">
        <f>MID(AppleStock[[#This Row],[Day]],1,FIND("day",AppleStock[[#This Row],[Day]])-1)</f>
        <v>Mon</v>
      </c>
      <c r="J7949" s="3">
        <f>AppleStock[[#This Row],[Open]]-AppleStock[[#This Row],[Close]]</f>
        <v>8.928000000000047E-3</v>
      </c>
      <c r="K7949" t="str">
        <f>IF(AppleStock[[#This Row],[Day Change]]&gt;0,"UP","DOWN")</f>
        <v>UP</v>
      </c>
      <c r="L7949" s="2">
        <v>93</v>
      </c>
      <c r="Q7949" s="15"/>
    </row>
    <row r="7950" spans="1:17" x14ac:dyDescent="0.25">
      <c r="A7950" s="1">
        <v>34240</v>
      </c>
      <c r="B7950" s="3">
        <v>0.88392899999999996</v>
      </c>
      <c r="C7950" s="3">
        <v>0.89285700000000001</v>
      </c>
      <c r="D7950" s="3">
        <v>0.86607100000000004</v>
      </c>
      <c r="E7950" s="3">
        <v>0.88392899999999996</v>
      </c>
      <c r="F7950" s="3">
        <v>0.761019</v>
      </c>
      <c r="G7950">
        <v>23637600</v>
      </c>
      <c r="H7950" t="str">
        <f>TEXT(AppleStock[[#This Row],[Date]],"dddd")</f>
        <v>Tuesday</v>
      </c>
      <c r="I7950" t="str">
        <f>MID(AppleStock[[#This Row],[Day]],1,FIND("day",AppleStock[[#This Row],[Day]])-1)</f>
        <v>Tues</v>
      </c>
      <c r="J7950" s="3">
        <f>AppleStock[[#This Row],[Open]]-AppleStock[[#This Row],[Close]]</f>
        <v>0</v>
      </c>
      <c r="K7950" t="str">
        <f>IF(AppleStock[[#This Row],[Day Change]]&gt;0,"UP","DOWN")</f>
        <v>DOWN</v>
      </c>
      <c r="L7950" s="2">
        <v>93</v>
      </c>
      <c r="Q7950" s="15"/>
    </row>
    <row r="7951" spans="1:17" x14ac:dyDescent="0.25">
      <c r="A7951" s="1">
        <v>34241</v>
      </c>
      <c r="B7951" s="3">
        <v>0.86607100000000004</v>
      </c>
      <c r="C7951" s="3">
        <v>0.88839299999999999</v>
      </c>
      <c r="D7951" s="3">
        <v>0.84821400000000002</v>
      </c>
      <c r="E7951" s="3">
        <v>0.85267899999999996</v>
      </c>
      <c r="F7951" s="3">
        <v>0.73411499999999996</v>
      </c>
      <c r="G7951">
        <v>59186400</v>
      </c>
      <c r="H7951" t="str">
        <f>TEXT(AppleStock[[#This Row],[Date]],"dddd")</f>
        <v>Wednesday</v>
      </c>
      <c r="I7951" t="str">
        <f>MID(AppleStock[[#This Row],[Day]],1,FIND("day",AppleStock[[#This Row],[Day]])-1)</f>
        <v>Wednes</v>
      </c>
      <c r="J7951" s="3">
        <f>AppleStock[[#This Row],[Open]]-AppleStock[[#This Row],[Close]]</f>
        <v>1.3392000000000071E-2</v>
      </c>
      <c r="K7951" t="str">
        <f>IF(AppleStock[[#This Row],[Day Change]]&gt;0,"UP","DOWN")</f>
        <v>UP</v>
      </c>
      <c r="L7951" s="2">
        <v>93</v>
      </c>
      <c r="Q7951" s="15"/>
    </row>
    <row r="7952" spans="1:17" x14ac:dyDescent="0.25">
      <c r="A7952" s="1">
        <v>34242</v>
      </c>
      <c r="B7952" s="3">
        <v>0.85714299999999999</v>
      </c>
      <c r="C7952" s="3">
        <v>0.85714299999999999</v>
      </c>
      <c r="D7952" s="3">
        <v>0.82142899999999996</v>
      </c>
      <c r="E7952" s="3">
        <v>0.83482100000000004</v>
      </c>
      <c r="F7952" s="3">
        <v>0.71874000000000005</v>
      </c>
      <c r="G7952">
        <v>68726000</v>
      </c>
      <c r="H7952" t="str">
        <f>TEXT(AppleStock[[#This Row],[Date]],"dddd")</f>
        <v>Thursday</v>
      </c>
      <c r="I7952" t="str">
        <f>MID(AppleStock[[#This Row],[Day]],1,FIND("day",AppleStock[[#This Row],[Day]])-1)</f>
        <v>Thurs</v>
      </c>
      <c r="J7952" s="3">
        <f>AppleStock[[#This Row],[Open]]-AppleStock[[#This Row],[Close]]</f>
        <v>2.2321999999999953E-2</v>
      </c>
      <c r="K7952" t="str">
        <f>IF(AppleStock[[#This Row],[Day Change]]&gt;0,"UP","DOWN")</f>
        <v>UP</v>
      </c>
      <c r="L7952" s="2">
        <v>93</v>
      </c>
      <c r="Q7952" s="15"/>
    </row>
    <row r="7953" spans="1:17" x14ac:dyDescent="0.25">
      <c r="A7953" s="1">
        <v>34243</v>
      </c>
      <c r="B7953" s="3">
        <v>0.8125</v>
      </c>
      <c r="C7953" s="3">
        <v>0.82142899999999996</v>
      </c>
      <c r="D7953" s="3">
        <v>0.80357100000000004</v>
      </c>
      <c r="E7953" s="3">
        <v>0.8125</v>
      </c>
      <c r="F7953" s="3">
        <v>0.69952300000000001</v>
      </c>
      <c r="G7953">
        <v>83997200</v>
      </c>
      <c r="H7953" t="str">
        <f>TEXT(AppleStock[[#This Row],[Date]],"dddd")</f>
        <v>Friday</v>
      </c>
      <c r="I7953" t="str">
        <f>MID(AppleStock[[#This Row],[Day]],1,FIND("day",AppleStock[[#This Row],[Day]])-1)</f>
        <v>Fri</v>
      </c>
      <c r="J7953" s="3">
        <f>AppleStock[[#This Row],[Open]]-AppleStock[[#This Row],[Close]]</f>
        <v>0</v>
      </c>
      <c r="K7953" t="str">
        <f>IF(AppleStock[[#This Row],[Day Change]]&gt;0,"UP","DOWN")</f>
        <v>DOWN</v>
      </c>
      <c r="L7953" s="2">
        <v>93</v>
      </c>
      <c r="Q7953" s="15"/>
    </row>
    <row r="7954" spans="1:17" x14ac:dyDescent="0.25">
      <c r="A7954" s="1">
        <v>34246</v>
      </c>
      <c r="B7954" s="3">
        <v>0.80803599999999998</v>
      </c>
      <c r="C7954" s="3">
        <v>0.82142899999999996</v>
      </c>
      <c r="D7954" s="3">
        <v>0.78571400000000002</v>
      </c>
      <c r="E7954" s="3">
        <v>0.8125</v>
      </c>
      <c r="F7954" s="3">
        <v>0.69952300000000001</v>
      </c>
      <c r="G7954">
        <v>48210400</v>
      </c>
      <c r="H7954" t="str">
        <f>TEXT(AppleStock[[#This Row],[Date]],"dddd")</f>
        <v>Monday</v>
      </c>
      <c r="I7954" t="str">
        <f>MID(AppleStock[[#This Row],[Day]],1,FIND("day",AppleStock[[#This Row],[Day]])-1)</f>
        <v>Mon</v>
      </c>
      <c r="J7954" s="3">
        <f>AppleStock[[#This Row],[Open]]-AppleStock[[#This Row],[Close]]</f>
        <v>-4.4640000000000235E-3</v>
      </c>
      <c r="K7954" t="str">
        <f>IF(AppleStock[[#This Row],[Day Change]]&gt;0,"UP","DOWN")</f>
        <v>DOWN</v>
      </c>
      <c r="L7954" s="2">
        <v>93</v>
      </c>
      <c r="Q7954" s="15"/>
    </row>
    <row r="7955" spans="1:17" x14ac:dyDescent="0.25">
      <c r="A7955" s="1">
        <v>34247</v>
      </c>
      <c r="B7955" s="3">
        <v>0.82142899999999996</v>
      </c>
      <c r="C7955" s="3">
        <v>0.85714299999999999</v>
      </c>
      <c r="D7955" s="3">
        <v>0.82142899999999996</v>
      </c>
      <c r="E7955" s="3">
        <v>0.83928599999999998</v>
      </c>
      <c r="F7955" s="3">
        <v>0.722584</v>
      </c>
      <c r="G7955">
        <v>44077600</v>
      </c>
      <c r="H7955" t="str">
        <f>TEXT(AppleStock[[#This Row],[Date]],"dddd")</f>
        <v>Tuesday</v>
      </c>
      <c r="I7955" t="str">
        <f>MID(AppleStock[[#This Row],[Day]],1,FIND("day",AppleStock[[#This Row],[Day]])-1)</f>
        <v>Tues</v>
      </c>
      <c r="J7955" s="3">
        <f>AppleStock[[#This Row],[Open]]-AppleStock[[#This Row],[Close]]</f>
        <v>-1.7857000000000012E-2</v>
      </c>
      <c r="K7955" t="str">
        <f>IF(AppleStock[[#This Row],[Day Change]]&gt;0,"UP","DOWN")</f>
        <v>DOWN</v>
      </c>
      <c r="L7955" s="2">
        <v>93</v>
      </c>
      <c r="Q7955" s="15"/>
    </row>
    <row r="7956" spans="1:17" x14ac:dyDescent="0.25">
      <c r="A7956" s="1">
        <v>34248</v>
      </c>
      <c r="B7956" s="3">
        <v>0.84821400000000002</v>
      </c>
      <c r="C7956" s="3">
        <v>0.85714299999999999</v>
      </c>
      <c r="D7956" s="3">
        <v>0.83482100000000004</v>
      </c>
      <c r="E7956" s="3">
        <v>0.84375</v>
      </c>
      <c r="F7956" s="3">
        <v>0.72642700000000004</v>
      </c>
      <c r="G7956">
        <v>43820000</v>
      </c>
      <c r="H7956" t="str">
        <f>TEXT(AppleStock[[#This Row],[Date]],"dddd")</f>
        <v>Wednesday</v>
      </c>
      <c r="I7956" t="str">
        <f>MID(AppleStock[[#This Row],[Day]],1,FIND("day",AppleStock[[#This Row],[Day]])-1)</f>
        <v>Wednes</v>
      </c>
      <c r="J7956" s="3">
        <f>AppleStock[[#This Row],[Open]]-AppleStock[[#This Row],[Close]]</f>
        <v>4.4640000000000235E-3</v>
      </c>
      <c r="K7956" t="str">
        <f>IF(AppleStock[[#This Row],[Day Change]]&gt;0,"UP","DOWN")</f>
        <v>UP</v>
      </c>
      <c r="L7956" s="2">
        <v>93</v>
      </c>
      <c r="Q7956" s="15"/>
    </row>
    <row r="7957" spans="1:17" x14ac:dyDescent="0.25">
      <c r="A7957" s="1">
        <v>34249</v>
      </c>
      <c r="B7957" s="3">
        <v>0.83928599999999998</v>
      </c>
      <c r="C7957" s="3">
        <v>0.84821400000000002</v>
      </c>
      <c r="D7957" s="3">
        <v>0.8125</v>
      </c>
      <c r="E7957" s="3">
        <v>0.82142899999999996</v>
      </c>
      <c r="F7957" s="3">
        <v>0.70721000000000001</v>
      </c>
      <c r="G7957">
        <v>33726000</v>
      </c>
      <c r="H7957" t="str">
        <f>TEXT(AppleStock[[#This Row],[Date]],"dddd")</f>
        <v>Thursday</v>
      </c>
      <c r="I7957" t="str">
        <f>MID(AppleStock[[#This Row],[Day]],1,FIND("day",AppleStock[[#This Row],[Day]])-1)</f>
        <v>Thurs</v>
      </c>
      <c r="J7957" s="3">
        <f>AppleStock[[#This Row],[Open]]-AppleStock[[#This Row],[Close]]</f>
        <v>1.7857000000000012E-2</v>
      </c>
      <c r="K7957" t="str">
        <f>IF(AppleStock[[#This Row],[Day Change]]&gt;0,"UP","DOWN")</f>
        <v>UP</v>
      </c>
      <c r="L7957" s="2">
        <v>93</v>
      </c>
      <c r="Q7957" s="15"/>
    </row>
    <row r="7958" spans="1:17" x14ac:dyDescent="0.25">
      <c r="A7958" s="1">
        <v>34250</v>
      </c>
      <c r="B7958" s="3">
        <v>0.83035700000000001</v>
      </c>
      <c r="C7958" s="3">
        <v>0.83035700000000001</v>
      </c>
      <c r="D7958" s="3">
        <v>0.79464299999999999</v>
      </c>
      <c r="E7958" s="3">
        <v>0.80803599999999998</v>
      </c>
      <c r="F7958" s="3">
        <v>0.69567900000000005</v>
      </c>
      <c r="G7958">
        <v>34851600</v>
      </c>
      <c r="H7958" t="str">
        <f>TEXT(AppleStock[[#This Row],[Date]],"dddd")</f>
        <v>Friday</v>
      </c>
      <c r="I7958" t="str">
        <f>MID(AppleStock[[#This Row],[Day]],1,FIND("day",AppleStock[[#This Row],[Day]])-1)</f>
        <v>Fri</v>
      </c>
      <c r="J7958" s="3">
        <f>AppleStock[[#This Row],[Open]]-AppleStock[[#This Row],[Close]]</f>
        <v>2.2321000000000035E-2</v>
      </c>
      <c r="K7958" t="str">
        <f>IF(AppleStock[[#This Row],[Day Change]]&gt;0,"UP","DOWN")</f>
        <v>UP</v>
      </c>
      <c r="L7958" s="2">
        <v>93</v>
      </c>
      <c r="Q7958" s="15"/>
    </row>
    <row r="7959" spans="1:17" x14ac:dyDescent="0.25">
      <c r="A7959" s="1">
        <v>34253</v>
      </c>
      <c r="B7959" s="3">
        <v>0.8125</v>
      </c>
      <c r="C7959" s="3">
        <v>0.85714299999999999</v>
      </c>
      <c r="D7959" s="3">
        <v>0.8125</v>
      </c>
      <c r="E7959" s="3">
        <v>0.84821400000000002</v>
      </c>
      <c r="F7959" s="3">
        <v>0.730271</v>
      </c>
      <c r="G7959">
        <v>40286400</v>
      </c>
      <c r="H7959" t="str">
        <f>TEXT(AppleStock[[#This Row],[Date]],"dddd")</f>
        <v>Monday</v>
      </c>
      <c r="I7959" t="str">
        <f>MID(AppleStock[[#This Row],[Day]],1,FIND("day",AppleStock[[#This Row],[Day]])-1)</f>
        <v>Mon</v>
      </c>
      <c r="J7959" s="3">
        <f>AppleStock[[#This Row],[Open]]-AppleStock[[#This Row],[Close]]</f>
        <v>-3.5714000000000024E-2</v>
      </c>
      <c r="K7959" t="str">
        <f>IF(AppleStock[[#This Row],[Day Change]]&gt;0,"UP","DOWN")</f>
        <v>DOWN</v>
      </c>
      <c r="L7959" s="2">
        <v>93</v>
      </c>
      <c r="Q7959" s="15"/>
    </row>
    <row r="7960" spans="1:17" x14ac:dyDescent="0.25">
      <c r="A7960" s="1">
        <v>34254</v>
      </c>
      <c r="B7960" s="3">
        <v>0.85714299999999999</v>
      </c>
      <c r="C7960" s="3">
        <v>0.89285700000000001</v>
      </c>
      <c r="D7960" s="3">
        <v>0.84821400000000002</v>
      </c>
      <c r="E7960" s="3">
        <v>0.85714299999999999</v>
      </c>
      <c r="F7960" s="3">
        <v>0.737958</v>
      </c>
      <c r="G7960">
        <v>76585600</v>
      </c>
      <c r="H7960" t="str">
        <f>TEXT(AppleStock[[#This Row],[Date]],"dddd")</f>
        <v>Tuesday</v>
      </c>
      <c r="I7960" t="str">
        <f>MID(AppleStock[[#This Row],[Day]],1,FIND("day",AppleStock[[#This Row],[Day]])-1)</f>
        <v>Tues</v>
      </c>
      <c r="J7960" s="3">
        <f>AppleStock[[#This Row],[Open]]-AppleStock[[#This Row],[Close]]</f>
        <v>0</v>
      </c>
      <c r="K7960" t="str">
        <f>IF(AppleStock[[#This Row],[Day Change]]&gt;0,"UP","DOWN")</f>
        <v>DOWN</v>
      </c>
      <c r="L7960" s="2">
        <v>93</v>
      </c>
      <c r="Q7960" s="15"/>
    </row>
    <row r="7961" spans="1:17" x14ac:dyDescent="0.25">
      <c r="A7961" s="1">
        <v>34255</v>
      </c>
      <c r="B7961" s="3">
        <v>0.86607100000000004</v>
      </c>
      <c r="C7961" s="3">
        <v>0.86607100000000004</v>
      </c>
      <c r="D7961" s="3">
        <v>0.83928599999999998</v>
      </c>
      <c r="E7961" s="3">
        <v>0.85714299999999999</v>
      </c>
      <c r="F7961" s="3">
        <v>0.737958</v>
      </c>
      <c r="G7961">
        <v>44251200</v>
      </c>
      <c r="H7961" t="str">
        <f>TEXT(AppleStock[[#This Row],[Date]],"dddd")</f>
        <v>Wednesday</v>
      </c>
      <c r="I7961" t="str">
        <f>MID(AppleStock[[#This Row],[Day]],1,FIND("day",AppleStock[[#This Row],[Day]])-1)</f>
        <v>Wednes</v>
      </c>
      <c r="J7961" s="3">
        <f>AppleStock[[#This Row],[Open]]-AppleStock[[#This Row],[Close]]</f>
        <v>8.928000000000047E-3</v>
      </c>
      <c r="K7961" t="str">
        <f>IF(AppleStock[[#This Row],[Day Change]]&gt;0,"UP","DOWN")</f>
        <v>UP</v>
      </c>
      <c r="L7961" s="2">
        <v>93</v>
      </c>
      <c r="Q7961" s="15"/>
    </row>
    <row r="7962" spans="1:17" x14ac:dyDescent="0.25">
      <c r="A7962" s="1">
        <v>34256</v>
      </c>
      <c r="B7962" s="3">
        <v>0.85714299999999999</v>
      </c>
      <c r="C7962" s="3">
        <v>0.875</v>
      </c>
      <c r="D7962" s="3">
        <v>0.83928599999999998</v>
      </c>
      <c r="E7962" s="3">
        <v>0.84821400000000002</v>
      </c>
      <c r="F7962" s="3">
        <v>0.730271</v>
      </c>
      <c r="G7962">
        <v>40171600</v>
      </c>
      <c r="H7962" t="str">
        <f>TEXT(AppleStock[[#This Row],[Date]],"dddd")</f>
        <v>Thursday</v>
      </c>
      <c r="I7962" t="str">
        <f>MID(AppleStock[[#This Row],[Day]],1,FIND("day",AppleStock[[#This Row],[Day]])-1)</f>
        <v>Thurs</v>
      </c>
      <c r="J7962" s="3">
        <f>AppleStock[[#This Row],[Open]]-AppleStock[[#This Row],[Close]]</f>
        <v>8.9289999999999647E-3</v>
      </c>
      <c r="K7962" t="str">
        <f>IF(AppleStock[[#This Row],[Day Change]]&gt;0,"UP","DOWN")</f>
        <v>UP</v>
      </c>
      <c r="L7962" s="2">
        <v>93</v>
      </c>
      <c r="Q7962" s="15"/>
    </row>
    <row r="7963" spans="1:17" x14ac:dyDescent="0.25">
      <c r="A7963" s="1">
        <v>34257</v>
      </c>
      <c r="B7963" s="3">
        <v>0.99107100000000004</v>
      </c>
      <c r="C7963" s="3">
        <v>1.017857</v>
      </c>
      <c r="D7963" s="3">
        <v>0.95535700000000001</v>
      </c>
      <c r="E7963" s="3">
        <v>1.008929</v>
      </c>
      <c r="F7963" s="3">
        <v>0.86863800000000002</v>
      </c>
      <c r="G7963">
        <v>238812000</v>
      </c>
      <c r="H7963" t="str">
        <f>TEXT(AppleStock[[#This Row],[Date]],"dddd")</f>
        <v>Friday</v>
      </c>
      <c r="I7963" t="str">
        <f>MID(AppleStock[[#This Row],[Day]],1,FIND("day",AppleStock[[#This Row],[Day]])-1)</f>
        <v>Fri</v>
      </c>
      <c r="J7963" s="3">
        <f>AppleStock[[#This Row],[Open]]-AppleStock[[#This Row],[Close]]</f>
        <v>-1.7857999999999929E-2</v>
      </c>
      <c r="K7963" t="str">
        <f>IF(AppleStock[[#This Row],[Day Change]]&gt;0,"UP","DOWN")</f>
        <v>DOWN</v>
      </c>
      <c r="L7963" s="2">
        <v>93</v>
      </c>
      <c r="Q7963" s="15"/>
    </row>
    <row r="7964" spans="1:17" x14ac:dyDescent="0.25">
      <c r="A7964" s="1">
        <v>34260</v>
      </c>
      <c r="B7964" s="3">
        <v>1</v>
      </c>
      <c r="C7964" s="3">
        <v>1.026786</v>
      </c>
      <c r="D7964" s="3">
        <v>0.99107100000000004</v>
      </c>
      <c r="E7964" s="3">
        <v>1.013393</v>
      </c>
      <c r="F7964" s="3">
        <v>0.87248199999999998</v>
      </c>
      <c r="G7964">
        <v>83249600</v>
      </c>
      <c r="H7964" t="str">
        <f>TEXT(AppleStock[[#This Row],[Date]],"dddd")</f>
        <v>Monday</v>
      </c>
      <c r="I7964" t="str">
        <f>MID(AppleStock[[#This Row],[Day]],1,FIND("day",AppleStock[[#This Row],[Day]])-1)</f>
        <v>Mon</v>
      </c>
      <c r="J7964" s="3">
        <f>AppleStock[[#This Row],[Open]]-AppleStock[[#This Row],[Close]]</f>
        <v>-1.3392999999999988E-2</v>
      </c>
      <c r="K7964" t="str">
        <f>IF(AppleStock[[#This Row],[Day Change]]&gt;0,"UP","DOWN")</f>
        <v>DOWN</v>
      </c>
      <c r="L7964" s="2">
        <v>93</v>
      </c>
      <c r="Q7964" s="15"/>
    </row>
    <row r="7965" spans="1:17" x14ac:dyDescent="0.25">
      <c r="A7965" s="1">
        <v>34261</v>
      </c>
      <c r="B7965" s="3">
        <v>1.008929</v>
      </c>
      <c r="C7965" s="3">
        <v>1.017857</v>
      </c>
      <c r="D7965" s="3">
        <v>0.97321400000000002</v>
      </c>
      <c r="E7965" s="3">
        <v>0.99107100000000004</v>
      </c>
      <c r="F7965" s="3">
        <v>0.85326400000000002</v>
      </c>
      <c r="G7965">
        <v>53393200</v>
      </c>
      <c r="H7965" t="str">
        <f>TEXT(AppleStock[[#This Row],[Date]],"dddd")</f>
        <v>Tuesday</v>
      </c>
      <c r="I7965" t="str">
        <f>MID(AppleStock[[#This Row],[Day]],1,FIND("day",AppleStock[[#This Row],[Day]])-1)</f>
        <v>Tues</v>
      </c>
      <c r="J7965" s="3">
        <f>AppleStock[[#This Row],[Open]]-AppleStock[[#This Row],[Close]]</f>
        <v>1.7857999999999929E-2</v>
      </c>
      <c r="K7965" t="str">
        <f>IF(AppleStock[[#This Row],[Day Change]]&gt;0,"UP","DOWN")</f>
        <v>UP</v>
      </c>
      <c r="L7965" s="2">
        <v>93</v>
      </c>
      <c r="Q7965" s="15"/>
    </row>
    <row r="7966" spans="1:17" x14ac:dyDescent="0.25">
      <c r="A7966" s="1">
        <v>34262</v>
      </c>
      <c r="B7966" s="3">
        <v>1</v>
      </c>
      <c r="C7966" s="3">
        <v>1.008929</v>
      </c>
      <c r="D7966" s="3">
        <v>0.97321400000000002</v>
      </c>
      <c r="E7966" s="3">
        <v>0.99107100000000004</v>
      </c>
      <c r="F7966" s="3">
        <v>0.85326400000000002</v>
      </c>
      <c r="G7966">
        <v>34602400</v>
      </c>
      <c r="H7966" t="str">
        <f>TEXT(AppleStock[[#This Row],[Date]],"dddd")</f>
        <v>Wednesday</v>
      </c>
      <c r="I7966" t="str">
        <f>MID(AppleStock[[#This Row],[Day]],1,FIND("day",AppleStock[[#This Row],[Day]])-1)</f>
        <v>Wednes</v>
      </c>
      <c r="J7966" s="3">
        <f>AppleStock[[#This Row],[Open]]-AppleStock[[#This Row],[Close]]</f>
        <v>8.9289999999999647E-3</v>
      </c>
      <c r="K7966" t="str">
        <f>IF(AppleStock[[#This Row],[Day Change]]&gt;0,"UP","DOWN")</f>
        <v>UP</v>
      </c>
      <c r="L7966" s="2">
        <v>93</v>
      </c>
      <c r="Q7966" s="15"/>
    </row>
    <row r="7967" spans="1:17" x14ac:dyDescent="0.25">
      <c r="A7967" s="1">
        <v>34263</v>
      </c>
      <c r="B7967" s="3">
        <v>0.98214299999999999</v>
      </c>
      <c r="C7967" s="3">
        <v>1.116071</v>
      </c>
      <c r="D7967" s="3">
        <v>0.97321400000000002</v>
      </c>
      <c r="E7967" s="3">
        <v>1.080357</v>
      </c>
      <c r="F7967" s="3">
        <v>0.93013500000000005</v>
      </c>
      <c r="G7967">
        <v>156777600</v>
      </c>
      <c r="H7967" t="str">
        <f>TEXT(AppleStock[[#This Row],[Date]],"dddd")</f>
        <v>Thursday</v>
      </c>
      <c r="I7967" t="str">
        <f>MID(AppleStock[[#This Row],[Day]],1,FIND("day",AppleStock[[#This Row],[Day]])-1)</f>
        <v>Thurs</v>
      </c>
      <c r="J7967" s="3">
        <f>AppleStock[[#This Row],[Open]]-AppleStock[[#This Row],[Close]]</f>
        <v>-9.8214000000000024E-2</v>
      </c>
      <c r="K7967" t="str">
        <f>IF(AppleStock[[#This Row],[Day Change]]&gt;0,"UP","DOWN")</f>
        <v>DOWN</v>
      </c>
      <c r="L7967" s="2">
        <v>93</v>
      </c>
      <c r="Q7967" s="15"/>
    </row>
    <row r="7968" spans="1:17" x14ac:dyDescent="0.25">
      <c r="A7968" s="1">
        <v>34264</v>
      </c>
      <c r="B7968" s="3">
        <v>1.089286</v>
      </c>
      <c r="C7968" s="3">
        <v>1.125</v>
      </c>
      <c r="D7968" s="3">
        <v>1.0625</v>
      </c>
      <c r="E7968" s="3">
        <v>1.080357</v>
      </c>
      <c r="F7968" s="3">
        <v>0.93013500000000005</v>
      </c>
      <c r="G7968">
        <v>99019200</v>
      </c>
      <c r="H7968" t="str">
        <f>TEXT(AppleStock[[#This Row],[Date]],"dddd")</f>
        <v>Friday</v>
      </c>
      <c r="I7968" t="str">
        <f>MID(AppleStock[[#This Row],[Day]],1,FIND("day",AppleStock[[#This Row],[Day]])-1)</f>
        <v>Fri</v>
      </c>
      <c r="J7968" s="3">
        <f>AppleStock[[#This Row],[Open]]-AppleStock[[#This Row],[Close]]</f>
        <v>8.9289999999999647E-3</v>
      </c>
      <c r="K7968" t="str">
        <f>IF(AppleStock[[#This Row],[Day Change]]&gt;0,"UP","DOWN")</f>
        <v>UP</v>
      </c>
      <c r="L7968" s="2">
        <v>93</v>
      </c>
      <c r="Q7968" s="15"/>
    </row>
    <row r="7969" spans="1:17" x14ac:dyDescent="0.25">
      <c r="A7969" s="1">
        <v>34267</v>
      </c>
      <c r="B7969" s="3">
        <v>1.080357</v>
      </c>
      <c r="C7969" s="3">
        <v>1.089286</v>
      </c>
      <c r="D7969" s="3">
        <v>1.058036</v>
      </c>
      <c r="E7969" s="3">
        <v>1.071429</v>
      </c>
      <c r="F7969" s="3">
        <v>0.92244800000000005</v>
      </c>
      <c r="G7969">
        <v>54782000</v>
      </c>
      <c r="H7969" t="str">
        <f>TEXT(AppleStock[[#This Row],[Date]],"dddd")</f>
        <v>Monday</v>
      </c>
      <c r="I7969" t="str">
        <f>MID(AppleStock[[#This Row],[Day]],1,FIND("day",AppleStock[[#This Row],[Day]])-1)</f>
        <v>Mon</v>
      </c>
      <c r="J7969" s="3">
        <f>AppleStock[[#This Row],[Open]]-AppleStock[[#This Row],[Close]]</f>
        <v>8.928000000000047E-3</v>
      </c>
      <c r="K7969" t="str">
        <f>IF(AppleStock[[#This Row],[Day Change]]&gt;0,"UP","DOWN")</f>
        <v>UP</v>
      </c>
      <c r="L7969" s="2">
        <v>93</v>
      </c>
      <c r="Q7969" s="15"/>
    </row>
    <row r="7970" spans="1:17" x14ac:dyDescent="0.25">
      <c r="A7970" s="1">
        <v>34268</v>
      </c>
      <c r="B7970" s="3">
        <v>1.0625</v>
      </c>
      <c r="C7970" s="3">
        <v>1.071429</v>
      </c>
      <c r="D7970" s="3">
        <v>1.035714</v>
      </c>
      <c r="E7970" s="3">
        <v>1.0625</v>
      </c>
      <c r="F7970" s="3">
        <v>0.91476100000000005</v>
      </c>
      <c r="G7970">
        <v>55619200</v>
      </c>
      <c r="H7970" t="str">
        <f>TEXT(AppleStock[[#This Row],[Date]],"dddd")</f>
        <v>Tuesday</v>
      </c>
      <c r="I7970" t="str">
        <f>MID(AppleStock[[#This Row],[Day]],1,FIND("day",AppleStock[[#This Row],[Day]])-1)</f>
        <v>Tues</v>
      </c>
      <c r="J7970" s="3">
        <f>AppleStock[[#This Row],[Open]]-AppleStock[[#This Row],[Close]]</f>
        <v>0</v>
      </c>
      <c r="K7970" t="str">
        <f>IF(AppleStock[[#This Row],[Day Change]]&gt;0,"UP","DOWN")</f>
        <v>DOWN</v>
      </c>
      <c r="L7970" s="2">
        <v>93</v>
      </c>
      <c r="Q7970" s="15"/>
    </row>
    <row r="7971" spans="1:17" x14ac:dyDescent="0.25">
      <c r="A7971" s="1">
        <v>34269</v>
      </c>
      <c r="B7971" s="3">
        <v>1.071429</v>
      </c>
      <c r="C7971" s="3">
        <v>1.151786</v>
      </c>
      <c r="D7971" s="3">
        <v>1.0625</v>
      </c>
      <c r="E7971" s="3">
        <v>1.133929</v>
      </c>
      <c r="F7971" s="3">
        <v>0.97625700000000004</v>
      </c>
      <c r="G7971">
        <v>114766400</v>
      </c>
      <c r="H7971" t="str">
        <f>TEXT(AppleStock[[#This Row],[Date]],"dddd")</f>
        <v>Wednesday</v>
      </c>
      <c r="I7971" t="str">
        <f>MID(AppleStock[[#This Row],[Day]],1,FIND("day",AppleStock[[#This Row],[Day]])-1)</f>
        <v>Wednes</v>
      </c>
      <c r="J7971" s="3">
        <f>AppleStock[[#This Row],[Open]]-AppleStock[[#This Row],[Close]]</f>
        <v>-6.25E-2</v>
      </c>
      <c r="K7971" t="str">
        <f>IF(AppleStock[[#This Row],[Day Change]]&gt;0,"UP","DOWN")</f>
        <v>DOWN</v>
      </c>
      <c r="L7971" s="2">
        <v>93</v>
      </c>
      <c r="Q7971" s="15"/>
    </row>
    <row r="7972" spans="1:17" x14ac:dyDescent="0.25">
      <c r="A7972" s="1">
        <v>34270</v>
      </c>
      <c r="B7972" s="3">
        <v>1.133929</v>
      </c>
      <c r="C7972" s="3">
        <v>1.151786</v>
      </c>
      <c r="D7972" s="3">
        <v>1.107143</v>
      </c>
      <c r="E7972" s="3">
        <v>1.107143</v>
      </c>
      <c r="F7972" s="3">
        <v>0.95319600000000004</v>
      </c>
      <c r="G7972">
        <v>61115600</v>
      </c>
      <c r="H7972" t="str">
        <f>TEXT(AppleStock[[#This Row],[Date]],"dddd")</f>
        <v>Thursday</v>
      </c>
      <c r="I7972" t="str">
        <f>MID(AppleStock[[#This Row],[Day]],1,FIND("day",AppleStock[[#This Row],[Day]])-1)</f>
        <v>Thurs</v>
      </c>
      <c r="J7972" s="3">
        <f>AppleStock[[#This Row],[Open]]-AppleStock[[#This Row],[Close]]</f>
        <v>2.6785999999999976E-2</v>
      </c>
      <c r="K7972" t="str">
        <f>IF(AppleStock[[#This Row],[Day Change]]&gt;0,"UP","DOWN")</f>
        <v>UP</v>
      </c>
      <c r="L7972" s="2">
        <v>93</v>
      </c>
      <c r="Q7972" s="15"/>
    </row>
    <row r="7973" spans="1:17" x14ac:dyDescent="0.25">
      <c r="A7973" s="1">
        <v>34271</v>
      </c>
      <c r="B7973" s="3">
        <v>1.107143</v>
      </c>
      <c r="C7973" s="3">
        <v>1.133929</v>
      </c>
      <c r="D7973" s="3">
        <v>1.089286</v>
      </c>
      <c r="E7973" s="3">
        <v>1.098214</v>
      </c>
      <c r="F7973" s="3">
        <v>0.94550900000000004</v>
      </c>
      <c r="G7973">
        <v>34216000</v>
      </c>
      <c r="H7973" t="str">
        <f>TEXT(AppleStock[[#This Row],[Date]],"dddd")</f>
        <v>Friday</v>
      </c>
      <c r="I7973" t="str">
        <f>MID(AppleStock[[#This Row],[Day]],1,FIND("day",AppleStock[[#This Row],[Day]])-1)</f>
        <v>Fri</v>
      </c>
      <c r="J7973" s="3">
        <f>AppleStock[[#This Row],[Open]]-AppleStock[[#This Row],[Close]]</f>
        <v>8.9289999999999647E-3</v>
      </c>
      <c r="K7973" t="str">
        <f>IF(AppleStock[[#This Row],[Day Change]]&gt;0,"UP","DOWN")</f>
        <v>UP</v>
      </c>
      <c r="L7973" s="2">
        <v>93</v>
      </c>
      <c r="Q7973" s="15"/>
    </row>
    <row r="7974" spans="1:17" x14ac:dyDescent="0.25">
      <c r="A7974" s="1">
        <v>34274</v>
      </c>
      <c r="B7974" s="3">
        <v>1.098214</v>
      </c>
      <c r="C7974" s="3">
        <v>1.125</v>
      </c>
      <c r="D7974" s="3">
        <v>1.080357</v>
      </c>
      <c r="E7974" s="3">
        <v>1.125</v>
      </c>
      <c r="F7974" s="3">
        <v>0.96857000000000004</v>
      </c>
      <c r="G7974">
        <v>26493600</v>
      </c>
      <c r="H7974" t="str">
        <f>TEXT(AppleStock[[#This Row],[Date]],"dddd")</f>
        <v>Monday</v>
      </c>
      <c r="I7974" t="str">
        <f>MID(AppleStock[[#This Row],[Day]],1,FIND("day",AppleStock[[#This Row],[Day]])-1)</f>
        <v>Mon</v>
      </c>
      <c r="J7974" s="3">
        <f>AppleStock[[#This Row],[Open]]-AppleStock[[#This Row],[Close]]</f>
        <v>-2.6785999999999976E-2</v>
      </c>
      <c r="K7974" t="str">
        <f>IF(AppleStock[[#This Row],[Day Change]]&gt;0,"UP","DOWN")</f>
        <v>DOWN</v>
      </c>
      <c r="L7974" s="2">
        <v>93</v>
      </c>
      <c r="Q7974" s="15"/>
    </row>
    <row r="7975" spans="1:17" x14ac:dyDescent="0.25">
      <c r="A7975" s="1">
        <v>34275</v>
      </c>
      <c r="B7975" s="3">
        <v>1.116071</v>
      </c>
      <c r="C7975" s="3">
        <v>1.178571</v>
      </c>
      <c r="D7975" s="3">
        <v>1.107143</v>
      </c>
      <c r="E7975" s="3">
        <v>1.169643</v>
      </c>
      <c r="F7975" s="3">
        <v>1.0070049999999999</v>
      </c>
      <c r="G7975">
        <v>56061600</v>
      </c>
      <c r="H7975" t="str">
        <f>TEXT(AppleStock[[#This Row],[Date]],"dddd")</f>
        <v>Tuesday</v>
      </c>
      <c r="I7975" t="str">
        <f>MID(AppleStock[[#This Row],[Day]],1,FIND("day",AppleStock[[#This Row],[Day]])-1)</f>
        <v>Tues</v>
      </c>
      <c r="J7975" s="3">
        <f>AppleStock[[#This Row],[Open]]-AppleStock[[#This Row],[Close]]</f>
        <v>-5.3571999999999953E-2</v>
      </c>
      <c r="K7975" t="str">
        <f>IF(AppleStock[[#This Row],[Day Change]]&gt;0,"UP","DOWN")</f>
        <v>DOWN</v>
      </c>
      <c r="L7975" s="2">
        <v>93</v>
      </c>
      <c r="Q7975" s="15"/>
    </row>
    <row r="7976" spans="1:17" x14ac:dyDescent="0.25">
      <c r="A7976" s="1">
        <v>34276</v>
      </c>
      <c r="B7976" s="3">
        <v>1.178571</v>
      </c>
      <c r="C7976" s="3">
        <v>1.178571</v>
      </c>
      <c r="D7976" s="3">
        <v>1.107143</v>
      </c>
      <c r="E7976" s="3">
        <v>1.129464</v>
      </c>
      <c r="F7976" s="3">
        <v>0.97241299999999997</v>
      </c>
      <c r="G7976">
        <v>44240000</v>
      </c>
      <c r="H7976" t="str">
        <f>TEXT(AppleStock[[#This Row],[Date]],"dddd")</f>
        <v>Wednesday</v>
      </c>
      <c r="I7976" t="str">
        <f>MID(AppleStock[[#This Row],[Day]],1,FIND("day",AppleStock[[#This Row],[Day]])-1)</f>
        <v>Wednes</v>
      </c>
      <c r="J7976" s="3">
        <f>AppleStock[[#This Row],[Open]]-AppleStock[[#This Row],[Close]]</f>
        <v>4.9107000000000012E-2</v>
      </c>
      <c r="K7976" t="str">
        <f>IF(AppleStock[[#This Row],[Day Change]]&gt;0,"UP","DOWN")</f>
        <v>UP</v>
      </c>
      <c r="L7976" s="2">
        <v>93</v>
      </c>
      <c r="Q7976" s="15"/>
    </row>
    <row r="7977" spans="1:17" x14ac:dyDescent="0.25">
      <c r="A7977" s="1">
        <v>34277</v>
      </c>
      <c r="B7977" s="3">
        <v>1.125</v>
      </c>
      <c r="C7977" s="3">
        <v>1.151786</v>
      </c>
      <c r="D7977" s="3">
        <v>1.098214</v>
      </c>
      <c r="E7977" s="3">
        <v>1.151786</v>
      </c>
      <c r="F7977" s="3">
        <v>0.99163100000000004</v>
      </c>
      <c r="G7977">
        <v>46342800</v>
      </c>
      <c r="H7977" t="str">
        <f>TEXT(AppleStock[[#This Row],[Date]],"dddd")</f>
        <v>Thursday</v>
      </c>
      <c r="I7977" t="str">
        <f>MID(AppleStock[[#This Row],[Day]],1,FIND("day",AppleStock[[#This Row],[Day]])-1)</f>
        <v>Thurs</v>
      </c>
      <c r="J7977" s="3">
        <f>AppleStock[[#This Row],[Open]]-AppleStock[[#This Row],[Close]]</f>
        <v>-2.6785999999999976E-2</v>
      </c>
      <c r="K7977" t="str">
        <f>IF(AppleStock[[#This Row],[Day Change]]&gt;0,"UP","DOWN")</f>
        <v>DOWN</v>
      </c>
      <c r="L7977" s="2">
        <v>93</v>
      </c>
      <c r="Q7977" s="15"/>
    </row>
    <row r="7978" spans="1:17" x14ac:dyDescent="0.25">
      <c r="A7978" s="1">
        <v>34278</v>
      </c>
      <c r="B7978" s="3">
        <v>1.138393</v>
      </c>
      <c r="C7978" s="3">
        <v>1.151786</v>
      </c>
      <c r="D7978" s="3">
        <v>1.098214</v>
      </c>
      <c r="E7978" s="3">
        <v>1.138393</v>
      </c>
      <c r="F7978" s="3">
        <v>0.980101</v>
      </c>
      <c r="G7978">
        <v>94508400</v>
      </c>
      <c r="H7978" t="str">
        <f>TEXT(AppleStock[[#This Row],[Date]],"dddd")</f>
        <v>Friday</v>
      </c>
      <c r="I7978" t="str">
        <f>MID(AppleStock[[#This Row],[Day]],1,FIND("day",AppleStock[[#This Row],[Day]])-1)</f>
        <v>Fri</v>
      </c>
      <c r="J7978" s="3">
        <f>AppleStock[[#This Row],[Open]]-AppleStock[[#This Row],[Close]]</f>
        <v>0</v>
      </c>
      <c r="K7978" t="str">
        <f>IF(AppleStock[[#This Row],[Day Change]]&gt;0,"UP","DOWN")</f>
        <v>DOWN</v>
      </c>
      <c r="L7978" s="2">
        <v>93</v>
      </c>
      <c r="Q7978" s="15"/>
    </row>
    <row r="7979" spans="1:17" x14ac:dyDescent="0.25">
      <c r="A7979" s="1">
        <v>34281</v>
      </c>
      <c r="B7979" s="3">
        <v>1.142857</v>
      </c>
      <c r="C7979" s="3">
        <v>1.147321</v>
      </c>
      <c r="D7979" s="3">
        <v>1.089286</v>
      </c>
      <c r="E7979" s="3">
        <v>1.098214</v>
      </c>
      <c r="F7979" s="3">
        <v>0.94550900000000004</v>
      </c>
      <c r="G7979">
        <v>41748000</v>
      </c>
      <c r="H7979" t="str">
        <f>TEXT(AppleStock[[#This Row],[Date]],"dddd")</f>
        <v>Monday</v>
      </c>
      <c r="I7979" t="str">
        <f>MID(AppleStock[[#This Row],[Day]],1,FIND("day",AppleStock[[#This Row],[Day]])-1)</f>
        <v>Mon</v>
      </c>
      <c r="J7979" s="3">
        <f>AppleStock[[#This Row],[Open]]-AppleStock[[#This Row],[Close]]</f>
        <v>4.4642999999999988E-2</v>
      </c>
      <c r="K7979" t="str">
        <f>IF(AppleStock[[#This Row],[Day Change]]&gt;0,"UP","DOWN")</f>
        <v>UP</v>
      </c>
      <c r="L7979" s="2">
        <v>93</v>
      </c>
      <c r="Q7979" s="15"/>
    </row>
    <row r="7980" spans="1:17" x14ac:dyDescent="0.25">
      <c r="A7980" s="1">
        <v>34282</v>
      </c>
      <c r="B7980" s="3">
        <v>1.107143</v>
      </c>
      <c r="C7980" s="3">
        <v>1.116071</v>
      </c>
      <c r="D7980" s="3">
        <v>1.0625</v>
      </c>
      <c r="E7980" s="3">
        <v>1.075893</v>
      </c>
      <c r="F7980" s="3">
        <v>0.92629099999999998</v>
      </c>
      <c r="G7980">
        <v>42812000</v>
      </c>
      <c r="H7980" t="str">
        <f>TEXT(AppleStock[[#This Row],[Date]],"dddd")</f>
        <v>Tuesday</v>
      </c>
      <c r="I7980" t="str">
        <f>MID(AppleStock[[#This Row],[Day]],1,FIND("day",AppleStock[[#This Row],[Day]])-1)</f>
        <v>Tues</v>
      </c>
      <c r="J7980" s="3">
        <f>AppleStock[[#This Row],[Open]]-AppleStock[[#This Row],[Close]]</f>
        <v>3.125E-2</v>
      </c>
      <c r="K7980" t="str">
        <f>IF(AppleStock[[#This Row],[Day Change]]&gt;0,"UP","DOWN")</f>
        <v>UP</v>
      </c>
      <c r="L7980" s="2">
        <v>93</v>
      </c>
      <c r="Q7980" s="15"/>
    </row>
    <row r="7981" spans="1:17" x14ac:dyDescent="0.25">
      <c r="A7981" s="1">
        <v>34283</v>
      </c>
      <c r="B7981" s="3">
        <v>1.080357</v>
      </c>
      <c r="C7981" s="3">
        <v>1.098214</v>
      </c>
      <c r="D7981" s="3">
        <v>1.071429</v>
      </c>
      <c r="E7981" s="3">
        <v>1.098214</v>
      </c>
      <c r="F7981" s="3">
        <v>0.94550900000000004</v>
      </c>
      <c r="G7981">
        <v>19244400</v>
      </c>
      <c r="H7981" t="str">
        <f>TEXT(AppleStock[[#This Row],[Date]],"dddd")</f>
        <v>Wednesday</v>
      </c>
      <c r="I7981" t="str">
        <f>MID(AppleStock[[#This Row],[Day]],1,FIND("day",AppleStock[[#This Row],[Day]])-1)</f>
        <v>Wednes</v>
      </c>
      <c r="J7981" s="3">
        <f>AppleStock[[#This Row],[Open]]-AppleStock[[#This Row],[Close]]</f>
        <v>-1.7857000000000012E-2</v>
      </c>
      <c r="K7981" t="str">
        <f>IF(AppleStock[[#This Row],[Day Change]]&gt;0,"UP","DOWN")</f>
        <v>DOWN</v>
      </c>
      <c r="L7981" s="2">
        <v>93</v>
      </c>
      <c r="Q7981" s="15"/>
    </row>
    <row r="7982" spans="1:17" x14ac:dyDescent="0.25">
      <c r="A7982" s="1">
        <v>34284</v>
      </c>
      <c r="B7982" s="3">
        <v>1.098214</v>
      </c>
      <c r="C7982" s="3">
        <v>1.142857</v>
      </c>
      <c r="D7982" s="3">
        <v>1.089286</v>
      </c>
      <c r="E7982" s="3">
        <v>1.120536</v>
      </c>
      <c r="F7982" s="3">
        <v>0.96472599999999997</v>
      </c>
      <c r="G7982">
        <v>35607600</v>
      </c>
      <c r="H7982" t="str">
        <f>TEXT(AppleStock[[#This Row],[Date]],"dddd")</f>
        <v>Thursday</v>
      </c>
      <c r="I7982" t="str">
        <f>MID(AppleStock[[#This Row],[Day]],1,FIND("day",AppleStock[[#This Row],[Day]])-1)</f>
        <v>Thurs</v>
      </c>
      <c r="J7982" s="3">
        <f>AppleStock[[#This Row],[Open]]-AppleStock[[#This Row],[Close]]</f>
        <v>-2.2321999999999953E-2</v>
      </c>
      <c r="K7982" t="str">
        <f>IF(AppleStock[[#This Row],[Day Change]]&gt;0,"UP","DOWN")</f>
        <v>DOWN</v>
      </c>
      <c r="L7982" s="2">
        <v>93</v>
      </c>
      <c r="Q7982" s="15"/>
    </row>
    <row r="7983" spans="1:17" x14ac:dyDescent="0.25">
      <c r="A7983" s="1">
        <v>34285</v>
      </c>
      <c r="B7983" s="3">
        <v>1.125</v>
      </c>
      <c r="C7983" s="3">
        <v>1.142857</v>
      </c>
      <c r="D7983" s="3">
        <v>1.089286</v>
      </c>
      <c r="E7983" s="3">
        <v>1.133929</v>
      </c>
      <c r="F7983" s="3">
        <v>0.97625700000000004</v>
      </c>
      <c r="G7983">
        <v>35915600</v>
      </c>
      <c r="H7983" t="str">
        <f>TEXT(AppleStock[[#This Row],[Date]],"dddd")</f>
        <v>Friday</v>
      </c>
      <c r="I7983" t="str">
        <f>MID(AppleStock[[#This Row],[Day]],1,FIND("day",AppleStock[[#This Row],[Day]])-1)</f>
        <v>Fri</v>
      </c>
      <c r="J7983" s="3">
        <f>AppleStock[[#This Row],[Open]]-AppleStock[[#This Row],[Close]]</f>
        <v>-8.9289999999999647E-3</v>
      </c>
      <c r="K7983" t="str">
        <f>IF(AppleStock[[#This Row],[Day Change]]&gt;0,"UP","DOWN")</f>
        <v>DOWN</v>
      </c>
      <c r="L7983" s="2">
        <v>93</v>
      </c>
      <c r="Q7983" s="15"/>
    </row>
    <row r="7984" spans="1:17" x14ac:dyDescent="0.25">
      <c r="A7984" s="1">
        <v>34288</v>
      </c>
      <c r="B7984" s="3">
        <v>1.125</v>
      </c>
      <c r="C7984" s="3">
        <v>1.169643</v>
      </c>
      <c r="D7984" s="3">
        <v>1.125</v>
      </c>
      <c r="E7984" s="3">
        <v>1.142857</v>
      </c>
      <c r="F7984" s="3">
        <v>0.98394400000000004</v>
      </c>
      <c r="G7984">
        <v>39275600</v>
      </c>
      <c r="H7984" t="str">
        <f>TEXT(AppleStock[[#This Row],[Date]],"dddd")</f>
        <v>Monday</v>
      </c>
      <c r="I7984" t="str">
        <f>MID(AppleStock[[#This Row],[Day]],1,FIND("day",AppleStock[[#This Row],[Day]])-1)</f>
        <v>Mon</v>
      </c>
      <c r="J7984" s="3">
        <f>AppleStock[[#This Row],[Open]]-AppleStock[[#This Row],[Close]]</f>
        <v>-1.7857000000000012E-2</v>
      </c>
      <c r="K7984" t="str">
        <f>IF(AppleStock[[#This Row],[Day Change]]&gt;0,"UP","DOWN")</f>
        <v>DOWN</v>
      </c>
      <c r="L7984" s="2">
        <v>93</v>
      </c>
      <c r="Q7984" s="15"/>
    </row>
    <row r="7985" spans="1:17" x14ac:dyDescent="0.25">
      <c r="A7985" s="1">
        <v>34289</v>
      </c>
      <c r="B7985" s="3">
        <v>1.142857</v>
      </c>
      <c r="C7985" s="3">
        <v>1.223214</v>
      </c>
      <c r="D7985" s="3">
        <v>1.133929</v>
      </c>
      <c r="E7985" s="3">
        <v>1.214286</v>
      </c>
      <c r="F7985" s="3">
        <v>1.0454410000000001</v>
      </c>
      <c r="G7985">
        <v>75770800</v>
      </c>
      <c r="H7985" t="str">
        <f>TEXT(AppleStock[[#This Row],[Date]],"dddd")</f>
        <v>Tuesday</v>
      </c>
      <c r="I7985" t="str">
        <f>MID(AppleStock[[#This Row],[Day]],1,FIND("day",AppleStock[[#This Row],[Day]])-1)</f>
        <v>Tues</v>
      </c>
      <c r="J7985" s="3">
        <f>AppleStock[[#This Row],[Open]]-AppleStock[[#This Row],[Close]]</f>
        <v>-7.1428999999999965E-2</v>
      </c>
      <c r="K7985" t="str">
        <f>IF(AppleStock[[#This Row],[Day Change]]&gt;0,"UP","DOWN")</f>
        <v>DOWN</v>
      </c>
      <c r="L7985" s="2">
        <v>93</v>
      </c>
      <c r="Q7985" s="15"/>
    </row>
    <row r="7986" spans="1:17" x14ac:dyDescent="0.25">
      <c r="A7986" s="1">
        <v>34290</v>
      </c>
      <c r="B7986" s="3">
        <v>1.214286</v>
      </c>
      <c r="C7986" s="3">
        <v>1.25</v>
      </c>
      <c r="D7986" s="3">
        <v>1.169643</v>
      </c>
      <c r="E7986" s="3">
        <v>1.196429</v>
      </c>
      <c r="F7986" s="3">
        <v>1.0300659999999999</v>
      </c>
      <c r="G7986">
        <v>75656000</v>
      </c>
      <c r="H7986" t="str">
        <f>TEXT(AppleStock[[#This Row],[Date]],"dddd")</f>
        <v>Wednesday</v>
      </c>
      <c r="I7986" t="str">
        <f>MID(AppleStock[[#This Row],[Day]],1,FIND("day",AppleStock[[#This Row],[Day]])-1)</f>
        <v>Wednes</v>
      </c>
      <c r="J7986" s="3">
        <f>AppleStock[[#This Row],[Open]]-AppleStock[[#This Row],[Close]]</f>
        <v>1.7857000000000012E-2</v>
      </c>
      <c r="K7986" t="str">
        <f>IF(AppleStock[[#This Row],[Day Change]]&gt;0,"UP","DOWN")</f>
        <v>UP</v>
      </c>
      <c r="L7986" s="2">
        <v>93</v>
      </c>
      <c r="Q7986" s="15"/>
    </row>
    <row r="7987" spans="1:17" x14ac:dyDescent="0.25">
      <c r="A7987" s="1">
        <v>34291</v>
      </c>
      <c r="B7987" s="3">
        <v>1.196429</v>
      </c>
      <c r="C7987" s="3">
        <v>1.205357</v>
      </c>
      <c r="D7987" s="3">
        <v>1.178571</v>
      </c>
      <c r="E7987" s="3">
        <v>1.196429</v>
      </c>
      <c r="F7987" s="3">
        <v>1.0300659999999999</v>
      </c>
      <c r="G7987">
        <v>28602000</v>
      </c>
      <c r="H7987" t="str">
        <f>TEXT(AppleStock[[#This Row],[Date]],"dddd")</f>
        <v>Thursday</v>
      </c>
      <c r="I7987" t="str">
        <f>MID(AppleStock[[#This Row],[Day]],1,FIND("day",AppleStock[[#This Row],[Day]])-1)</f>
        <v>Thurs</v>
      </c>
      <c r="J7987" s="3">
        <f>AppleStock[[#This Row],[Open]]-AppleStock[[#This Row],[Close]]</f>
        <v>0</v>
      </c>
      <c r="K7987" t="str">
        <f>IF(AppleStock[[#This Row],[Day Change]]&gt;0,"UP","DOWN")</f>
        <v>DOWN</v>
      </c>
      <c r="L7987" s="2">
        <v>93</v>
      </c>
      <c r="Q7987" s="15"/>
    </row>
    <row r="7988" spans="1:17" x14ac:dyDescent="0.25">
      <c r="A7988" s="1">
        <v>34292</v>
      </c>
      <c r="B7988" s="3">
        <v>1.178571</v>
      </c>
      <c r="C7988" s="3">
        <v>1.196429</v>
      </c>
      <c r="D7988" s="3">
        <v>1.160714</v>
      </c>
      <c r="E7988" s="3">
        <v>1.178571</v>
      </c>
      <c r="F7988" s="3">
        <v>1.0183439999999999</v>
      </c>
      <c r="G7988">
        <v>30741200</v>
      </c>
      <c r="H7988" t="str">
        <f>TEXT(AppleStock[[#This Row],[Date]],"dddd")</f>
        <v>Friday</v>
      </c>
      <c r="I7988" t="str">
        <f>MID(AppleStock[[#This Row],[Day]],1,FIND("day",AppleStock[[#This Row],[Day]])-1)</f>
        <v>Fri</v>
      </c>
      <c r="J7988" s="3">
        <f>AppleStock[[#This Row],[Open]]-AppleStock[[#This Row],[Close]]</f>
        <v>0</v>
      </c>
      <c r="K7988" t="str">
        <f>IF(AppleStock[[#This Row],[Day Change]]&gt;0,"UP","DOWN")</f>
        <v>DOWN</v>
      </c>
      <c r="L7988" s="2">
        <v>93</v>
      </c>
      <c r="Q7988" s="15"/>
    </row>
    <row r="7989" spans="1:17" x14ac:dyDescent="0.25">
      <c r="A7989" s="1">
        <v>34295</v>
      </c>
      <c r="B7989" s="3">
        <v>1.169643</v>
      </c>
      <c r="C7989" s="3">
        <v>1.178571</v>
      </c>
      <c r="D7989" s="3">
        <v>1.151786</v>
      </c>
      <c r="E7989" s="3">
        <v>1.160714</v>
      </c>
      <c r="F7989" s="3">
        <v>1.0029140000000001</v>
      </c>
      <c r="G7989">
        <v>37651600</v>
      </c>
      <c r="H7989" t="str">
        <f>TEXT(AppleStock[[#This Row],[Date]],"dddd")</f>
        <v>Monday</v>
      </c>
      <c r="I7989" t="str">
        <f>MID(AppleStock[[#This Row],[Day]],1,FIND("day",AppleStock[[#This Row],[Day]])-1)</f>
        <v>Mon</v>
      </c>
      <c r="J7989" s="3">
        <f>AppleStock[[#This Row],[Open]]-AppleStock[[#This Row],[Close]]</f>
        <v>8.9289999999999647E-3</v>
      </c>
      <c r="K7989" t="str">
        <f>IF(AppleStock[[#This Row],[Day Change]]&gt;0,"UP","DOWN")</f>
        <v>UP</v>
      </c>
      <c r="L7989" s="2">
        <v>93</v>
      </c>
      <c r="Q7989" s="15"/>
    </row>
    <row r="7990" spans="1:17" x14ac:dyDescent="0.25">
      <c r="A7990" s="1">
        <v>34296</v>
      </c>
      <c r="B7990" s="3">
        <v>1.160714</v>
      </c>
      <c r="C7990" s="3">
        <v>1.178571</v>
      </c>
      <c r="D7990" s="3">
        <v>1.116071</v>
      </c>
      <c r="E7990" s="3">
        <v>1.178571</v>
      </c>
      <c r="F7990" s="3">
        <v>1.0183439999999999</v>
      </c>
      <c r="G7990">
        <v>46541600</v>
      </c>
      <c r="H7990" t="str">
        <f>TEXT(AppleStock[[#This Row],[Date]],"dddd")</f>
        <v>Tuesday</v>
      </c>
      <c r="I7990" t="str">
        <f>MID(AppleStock[[#This Row],[Day]],1,FIND("day",AppleStock[[#This Row],[Day]])-1)</f>
        <v>Tues</v>
      </c>
      <c r="J7990" s="3">
        <f>AppleStock[[#This Row],[Open]]-AppleStock[[#This Row],[Close]]</f>
        <v>-1.7857000000000012E-2</v>
      </c>
      <c r="K7990" t="str">
        <f>IF(AppleStock[[#This Row],[Day Change]]&gt;0,"UP","DOWN")</f>
        <v>DOWN</v>
      </c>
      <c r="L7990" s="2">
        <v>93</v>
      </c>
      <c r="Q7990" s="15"/>
    </row>
    <row r="7991" spans="1:17" x14ac:dyDescent="0.25">
      <c r="A7991" s="1">
        <v>34297</v>
      </c>
      <c r="B7991" s="3">
        <v>1.169643</v>
      </c>
      <c r="C7991" s="3">
        <v>1.196429</v>
      </c>
      <c r="D7991" s="3">
        <v>1.165179</v>
      </c>
      <c r="E7991" s="3">
        <v>1.178571</v>
      </c>
      <c r="F7991" s="3">
        <v>1.0183439999999999</v>
      </c>
      <c r="G7991">
        <v>22610000</v>
      </c>
      <c r="H7991" t="str">
        <f>TEXT(AppleStock[[#This Row],[Date]],"dddd")</f>
        <v>Wednesday</v>
      </c>
      <c r="I7991" t="str">
        <f>MID(AppleStock[[#This Row],[Day]],1,FIND("day",AppleStock[[#This Row],[Day]])-1)</f>
        <v>Wednes</v>
      </c>
      <c r="J7991" s="3">
        <f>AppleStock[[#This Row],[Open]]-AppleStock[[#This Row],[Close]]</f>
        <v>-8.928000000000047E-3</v>
      </c>
      <c r="K7991" t="str">
        <f>IF(AppleStock[[#This Row],[Day Change]]&gt;0,"UP","DOWN")</f>
        <v>DOWN</v>
      </c>
      <c r="L7991" s="2">
        <v>93</v>
      </c>
      <c r="Q7991" s="15"/>
    </row>
    <row r="7992" spans="1:17" x14ac:dyDescent="0.25">
      <c r="A7992" s="1">
        <v>34299</v>
      </c>
      <c r="B7992" s="3">
        <v>1.169643</v>
      </c>
      <c r="C7992" s="3">
        <v>1.178571</v>
      </c>
      <c r="D7992" s="3">
        <v>1.151786</v>
      </c>
      <c r="E7992" s="3">
        <v>1.165179</v>
      </c>
      <c r="F7992" s="3">
        <v>1.0067710000000001</v>
      </c>
      <c r="G7992">
        <v>10861200</v>
      </c>
      <c r="H7992" t="str">
        <f>TEXT(AppleStock[[#This Row],[Date]],"dddd")</f>
        <v>Friday</v>
      </c>
      <c r="I7992" t="str">
        <f>MID(AppleStock[[#This Row],[Day]],1,FIND("day",AppleStock[[#This Row],[Day]])-1)</f>
        <v>Fri</v>
      </c>
      <c r="J7992" s="3">
        <f>AppleStock[[#This Row],[Open]]-AppleStock[[#This Row],[Close]]</f>
        <v>4.4640000000000235E-3</v>
      </c>
      <c r="K7992" t="str">
        <f>IF(AppleStock[[#This Row],[Day Change]]&gt;0,"UP","DOWN")</f>
        <v>UP</v>
      </c>
      <c r="L7992" s="2">
        <v>93</v>
      </c>
      <c r="Q7992" s="15"/>
    </row>
    <row r="7993" spans="1:17" x14ac:dyDescent="0.25">
      <c r="A7993" s="1">
        <v>34302</v>
      </c>
      <c r="B7993" s="3">
        <v>1.151786</v>
      </c>
      <c r="C7993" s="3">
        <v>1.160714</v>
      </c>
      <c r="D7993" s="3">
        <v>1.125</v>
      </c>
      <c r="E7993" s="3">
        <v>1.133929</v>
      </c>
      <c r="F7993" s="3">
        <v>0.97977000000000003</v>
      </c>
      <c r="G7993">
        <v>24178000</v>
      </c>
      <c r="H7993" t="str">
        <f>TEXT(AppleStock[[#This Row],[Date]],"dddd")</f>
        <v>Monday</v>
      </c>
      <c r="I7993" t="str">
        <f>MID(AppleStock[[#This Row],[Day]],1,FIND("day",AppleStock[[#This Row],[Day]])-1)</f>
        <v>Mon</v>
      </c>
      <c r="J7993" s="3">
        <f>AppleStock[[#This Row],[Open]]-AppleStock[[#This Row],[Close]]</f>
        <v>1.7857000000000012E-2</v>
      </c>
      <c r="K7993" t="str">
        <f>IF(AppleStock[[#This Row],[Day Change]]&gt;0,"UP","DOWN")</f>
        <v>UP</v>
      </c>
      <c r="L7993" s="2">
        <v>93</v>
      </c>
      <c r="Q7993" s="15"/>
    </row>
    <row r="7994" spans="1:17" x14ac:dyDescent="0.25">
      <c r="A7994" s="1">
        <v>34303</v>
      </c>
      <c r="B7994" s="3">
        <v>1.133929</v>
      </c>
      <c r="C7994" s="3">
        <v>1.165179</v>
      </c>
      <c r="D7994" s="3">
        <v>1.125</v>
      </c>
      <c r="E7994" s="3">
        <v>1.125</v>
      </c>
      <c r="F7994" s="3">
        <v>0.972055</v>
      </c>
      <c r="G7994">
        <v>28165200</v>
      </c>
      <c r="H7994" t="str">
        <f>TEXT(AppleStock[[#This Row],[Date]],"dddd")</f>
        <v>Tuesday</v>
      </c>
      <c r="I7994" t="str">
        <f>MID(AppleStock[[#This Row],[Day]],1,FIND("day",AppleStock[[#This Row],[Day]])-1)</f>
        <v>Tues</v>
      </c>
      <c r="J7994" s="3">
        <f>AppleStock[[#This Row],[Open]]-AppleStock[[#This Row],[Close]]</f>
        <v>8.9289999999999647E-3</v>
      </c>
      <c r="K7994" t="str">
        <f>IF(AppleStock[[#This Row],[Day Change]]&gt;0,"UP","DOWN")</f>
        <v>UP</v>
      </c>
      <c r="L7994" s="2">
        <v>93</v>
      </c>
      <c r="Q7994" s="15"/>
    </row>
    <row r="7995" spans="1:17" x14ac:dyDescent="0.25">
      <c r="A7995" s="1">
        <v>34304</v>
      </c>
      <c r="B7995" s="3">
        <v>1.142857</v>
      </c>
      <c r="C7995" s="3">
        <v>1.151786</v>
      </c>
      <c r="D7995" s="3">
        <v>1.116071</v>
      </c>
      <c r="E7995" s="3">
        <v>1.125</v>
      </c>
      <c r="F7995" s="3">
        <v>0.972055</v>
      </c>
      <c r="G7995">
        <v>27804000</v>
      </c>
      <c r="H7995" t="str">
        <f>TEXT(AppleStock[[#This Row],[Date]],"dddd")</f>
        <v>Wednesday</v>
      </c>
      <c r="I7995" t="str">
        <f>MID(AppleStock[[#This Row],[Day]],1,FIND("day",AppleStock[[#This Row],[Day]])-1)</f>
        <v>Wednes</v>
      </c>
      <c r="J7995" s="3">
        <f>AppleStock[[#This Row],[Open]]-AppleStock[[#This Row],[Close]]</f>
        <v>1.7857000000000012E-2</v>
      </c>
      <c r="K7995" t="str">
        <f>IF(AppleStock[[#This Row],[Day Change]]&gt;0,"UP","DOWN")</f>
        <v>UP</v>
      </c>
      <c r="L7995" s="2">
        <v>93</v>
      </c>
      <c r="Q7995" s="15"/>
    </row>
    <row r="7996" spans="1:17" x14ac:dyDescent="0.25">
      <c r="A7996" s="1">
        <v>34305</v>
      </c>
      <c r="B7996" s="3">
        <v>1.133929</v>
      </c>
      <c r="C7996" s="3">
        <v>1.142857</v>
      </c>
      <c r="D7996" s="3">
        <v>1.107143</v>
      </c>
      <c r="E7996" s="3">
        <v>1.133929</v>
      </c>
      <c r="F7996" s="3">
        <v>0.97977000000000003</v>
      </c>
      <c r="G7996">
        <v>25163600</v>
      </c>
      <c r="H7996" t="str">
        <f>TEXT(AppleStock[[#This Row],[Date]],"dddd")</f>
        <v>Thursday</v>
      </c>
      <c r="I7996" t="str">
        <f>MID(AppleStock[[#This Row],[Day]],1,FIND("day",AppleStock[[#This Row],[Day]])-1)</f>
        <v>Thurs</v>
      </c>
      <c r="J7996" s="3">
        <f>AppleStock[[#This Row],[Open]]-AppleStock[[#This Row],[Close]]</f>
        <v>0</v>
      </c>
      <c r="K7996" t="str">
        <f>IF(AppleStock[[#This Row],[Day Change]]&gt;0,"UP","DOWN")</f>
        <v>DOWN</v>
      </c>
      <c r="L7996" s="2">
        <v>93</v>
      </c>
      <c r="Q7996" s="15"/>
    </row>
    <row r="7997" spans="1:17" x14ac:dyDescent="0.25">
      <c r="A7997" s="1">
        <v>34306</v>
      </c>
      <c r="B7997" s="3">
        <v>1.133929</v>
      </c>
      <c r="C7997" s="3">
        <v>1.142857</v>
      </c>
      <c r="D7997" s="3">
        <v>1.107143</v>
      </c>
      <c r="E7997" s="3">
        <v>1.125</v>
      </c>
      <c r="F7997" s="3">
        <v>0.972055</v>
      </c>
      <c r="G7997">
        <v>30116800</v>
      </c>
      <c r="H7997" t="str">
        <f>TEXT(AppleStock[[#This Row],[Date]],"dddd")</f>
        <v>Friday</v>
      </c>
      <c r="I7997" t="str">
        <f>MID(AppleStock[[#This Row],[Day]],1,FIND("day",AppleStock[[#This Row],[Day]])-1)</f>
        <v>Fri</v>
      </c>
      <c r="J7997" s="3">
        <f>AppleStock[[#This Row],[Open]]-AppleStock[[#This Row],[Close]]</f>
        <v>8.9289999999999647E-3</v>
      </c>
      <c r="K7997" t="str">
        <f>IF(AppleStock[[#This Row],[Day Change]]&gt;0,"UP","DOWN")</f>
        <v>UP</v>
      </c>
      <c r="L7997" s="2">
        <v>93</v>
      </c>
      <c r="Q7997" s="15"/>
    </row>
    <row r="7998" spans="1:17" x14ac:dyDescent="0.25">
      <c r="A7998" s="1">
        <v>34309</v>
      </c>
      <c r="B7998" s="3">
        <v>1.125</v>
      </c>
      <c r="C7998" s="3">
        <v>1.160714</v>
      </c>
      <c r="D7998" s="3">
        <v>1.116071</v>
      </c>
      <c r="E7998" s="3">
        <v>1.151786</v>
      </c>
      <c r="F7998" s="3">
        <v>0.99519999999999997</v>
      </c>
      <c r="G7998">
        <v>39244800</v>
      </c>
      <c r="H7998" t="str">
        <f>TEXT(AppleStock[[#This Row],[Date]],"dddd")</f>
        <v>Monday</v>
      </c>
      <c r="I7998" t="str">
        <f>MID(AppleStock[[#This Row],[Day]],1,FIND("day",AppleStock[[#This Row],[Day]])-1)</f>
        <v>Mon</v>
      </c>
      <c r="J7998" s="3">
        <f>AppleStock[[#This Row],[Open]]-AppleStock[[#This Row],[Close]]</f>
        <v>-2.6785999999999976E-2</v>
      </c>
      <c r="K7998" t="str">
        <f>IF(AppleStock[[#This Row],[Day Change]]&gt;0,"UP","DOWN")</f>
        <v>DOWN</v>
      </c>
      <c r="L7998" s="2">
        <v>93</v>
      </c>
      <c r="Q7998" s="15"/>
    </row>
    <row r="7999" spans="1:17" x14ac:dyDescent="0.25">
      <c r="A7999" s="1">
        <v>34310</v>
      </c>
      <c r="B7999" s="3">
        <v>1.142857</v>
      </c>
      <c r="C7999" s="3">
        <v>1.151786</v>
      </c>
      <c r="D7999" s="3">
        <v>1.125</v>
      </c>
      <c r="E7999" s="3">
        <v>1.151786</v>
      </c>
      <c r="F7999" s="3">
        <v>0.99519999999999997</v>
      </c>
      <c r="G7999">
        <v>15962800</v>
      </c>
      <c r="H7999" t="str">
        <f>TEXT(AppleStock[[#This Row],[Date]],"dddd")</f>
        <v>Tuesday</v>
      </c>
      <c r="I7999" t="str">
        <f>MID(AppleStock[[#This Row],[Day]],1,FIND("day",AppleStock[[#This Row],[Day]])-1)</f>
        <v>Tues</v>
      </c>
      <c r="J7999" s="3">
        <f>AppleStock[[#This Row],[Open]]-AppleStock[[#This Row],[Close]]</f>
        <v>-8.9289999999999647E-3</v>
      </c>
      <c r="K7999" t="str">
        <f>IF(AppleStock[[#This Row],[Day Change]]&gt;0,"UP","DOWN")</f>
        <v>DOWN</v>
      </c>
      <c r="L7999" s="2">
        <v>93</v>
      </c>
      <c r="Q7999" s="15"/>
    </row>
    <row r="8000" spans="1:17" x14ac:dyDescent="0.25">
      <c r="A8000" s="1">
        <v>34311</v>
      </c>
      <c r="B8000" s="3">
        <v>1.142857</v>
      </c>
      <c r="C8000" s="3">
        <v>1.151786</v>
      </c>
      <c r="D8000" s="3">
        <v>1.125</v>
      </c>
      <c r="E8000" s="3">
        <v>1.138393</v>
      </c>
      <c r="F8000" s="3">
        <v>0.98362799999999995</v>
      </c>
      <c r="G8000">
        <v>9898000</v>
      </c>
      <c r="H8000" t="str">
        <f>TEXT(AppleStock[[#This Row],[Date]],"dddd")</f>
        <v>Wednesday</v>
      </c>
      <c r="I8000" t="str">
        <f>MID(AppleStock[[#This Row],[Day]],1,FIND("day",AppleStock[[#This Row],[Day]])-1)</f>
        <v>Wednes</v>
      </c>
      <c r="J8000" s="3">
        <f>AppleStock[[#This Row],[Open]]-AppleStock[[#This Row],[Close]]</f>
        <v>4.4640000000000235E-3</v>
      </c>
      <c r="K8000" t="str">
        <f>IF(AppleStock[[#This Row],[Day Change]]&gt;0,"UP","DOWN")</f>
        <v>UP</v>
      </c>
      <c r="L8000" s="2">
        <v>93</v>
      </c>
      <c r="Q8000" s="15"/>
    </row>
    <row r="8001" spans="1:17" x14ac:dyDescent="0.25">
      <c r="A8001" s="1">
        <v>34312</v>
      </c>
      <c r="B8001" s="3">
        <v>1.133929</v>
      </c>
      <c r="C8001" s="3">
        <v>1.142857</v>
      </c>
      <c r="D8001" s="3">
        <v>1.0625</v>
      </c>
      <c r="E8001" s="3">
        <v>1.071429</v>
      </c>
      <c r="F8001" s="3">
        <v>0.92576700000000001</v>
      </c>
      <c r="G8001">
        <v>45690400</v>
      </c>
      <c r="H8001" t="str">
        <f>TEXT(AppleStock[[#This Row],[Date]],"dddd")</f>
        <v>Thursday</v>
      </c>
      <c r="I8001" t="str">
        <f>MID(AppleStock[[#This Row],[Day]],1,FIND("day",AppleStock[[#This Row],[Day]])-1)</f>
        <v>Thurs</v>
      </c>
      <c r="J8001" s="3">
        <f>AppleStock[[#This Row],[Open]]-AppleStock[[#This Row],[Close]]</f>
        <v>6.25E-2</v>
      </c>
      <c r="K8001" t="str">
        <f>IF(AppleStock[[#This Row],[Day Change]]&gt;0,"UP","DOWN")</f>
        <v>UP</v>
      </c>
      <c r="L8001" s="2">
        <v>93</v>
      </c>
      <c r="Q8001" s="15"/>
    </row>
    <row r="8002" spans="1:17" x14ac:dyDescent="0.25">
      <c r="A8002" s="1">
        <v>34313</v>
      </c>
      <c r="B8002" s="3">
        <v>1.080357</v>
      </c>
      <c r="C8002" s="3">
        <v>1.089286</v>
      </c>
      <c r="D8002" s="3">
        <v>0.99107100000000004</v>
      </c>
      <c r="E8002" s="3">
        <v>1.008929</v>
      </c>
      <c r="F8002" s="3">
        <v>0.87176399999999998</v>
      </c>
      <c r="G8002">
        <v>124314400</v>
      </c>
      <c r="H8002" t="str">
        <f>TEXT(AppleStock[[#This Row],[Date]],"dddd")</f>
        <v>Friday</v>
      </c>
      <c r="I8002" t="str">
        <f>MID(AppleStock[[#This Row],[Day]],1,FIND("day",AppleStock[[#This Row],[Day]])-1)</f>
        <v>Fri</v>
      </c>
      <c r="J8002" s="3">
        <f>AppleStock[[#This Row],[Open]]-AppleStock[[#This Row],[Close]]</f>
        <v>7.1428000000000047E-2</v>
      </c>
      <c r="K8002" t="str">
        <f>IF(AppleStock[[#This Row],[Day Change]]&gt;0,"UP","DOWN")</f>
        <v>UP</v>
      </c>
      <c r="L8002" s="2">
        <v>93</v>
      </c>
      <c r="Q8002" s="15"/>
    </row>
    <row r="8003" spans="1:17" x14ac:dyDescent="0.25">
      <c r="A8003" s="1">
        <v>34316</v>
      </c>
      <c r="B8003" s="3">
        <v>1.008929</v>
      </c>
      <c r="C8003" s="3">
        <v>1.053571</v>
      </c>
      <c r="D8003" s="3">
        <v>0.99107100000000004</v>
      </c>
      <c r="E8003" s="3">
        <v>1.053571</v>
      </c>
      <c r="F8003" s="3">
        <v>0.91033799999999998</v>
      </c>
      <c r="G8003">
        <v>61082000</v>
      </c>
      <c r="H8003" t="str">
        <f>TEXT(AppleStock[[#This Row],[Date]],"dddd")</f>
        <v>Monday</v>
      </c>
      <c r="I8003" t="str">
        <f>MID(AppleStock[[#This Row],[Day]],1,FIND("day",AppleStock[[#This Row],[Day]])-1)</f>
        <v>Mon</v>
      </c>
      <c r="J8003" s="3">
        <f>AppleStock[[#This Row],[Open]]-AppleStock[[#This Row],[Close]]</f>
        <v>-4.4642000000000071E-2</v>
      </c>
      <c r="K8003" t="str">
        <f>IF(AppleStock[[#This Row],[Day Change]]&gt;0,"UP","DOWN")</f>
        <v>DOWN</v>
      </c>
      <c r="L8003" s="2">
        <v>93</v>
      </c>
      <c r="Q8003" s="15"/>
    </row>
    <row r="8004" spans="1:17" x14ac:dyDescent="0.25">
      <c r="A8004" s="1">
        <v>34317</v>
      </c>
      <c r="B8004" s="3">
        <v>1.044643</v>
      </c>
      <c r="C8004" s="3">
        <v>1.0625</v>
      </c>
      <c r="D8004" s="3">
        <v>1.035714</v>
      </c>
      <c r="E8004" s="3">
        <v>1.040179</v>
      </c>
      <c r="F8004" s="3">
        <v>0.89876599999999995</v>
      </c>
      <c r="G8004">
        <v>73416000</v>
      </c>
      <c r="H8004" t="str">
        <f>TEXT(AppleStock[[#This Row],[Date]],"dddd")</f>
        <v>Tuesday</v>
      </c>
      <c r="I8004" t="str">
        <f>MID(AppleStock[[#This Row],[Day]],1,FIND("day",AppleStock[[#This Row],[Day]])-1)</f>
        <v>Tues</v>
      </c>
      <c r="J8004" s="3">
        <f>AppleStock[[#This Row],[Open]]-AppleStock[[#This Row],[Close]]</f>
        <v>4.4640000000000235E-3</v>
      </c>
      <c r="K8004" t="str">
        <f>IF(AppleStock[[#This Row],[Day Change]]&gt;0,"UP","DOWN")</f>
        <v>UP</v>
      </c>
      <c r="L8004" s="2">
        <v>93</v>
      </c>
      <c r="Q8004" s="15"/>
    </row>
    <row r="8005" spans="1:17" x14ac:dyDescent="0.25">
      <c r="A8005" s="1">
        <v>34318</v>
      </c>
      <c r="B8005" s="3">
        <v>1.035714</v>
      </c>
      <c r="C8005" s="3">
        <v>1.0625</v>
      </c>
      <c r="D8005" s="3">
        <v>1.035714</v>
      </c>
      <c r="E8005" s="3">
        <v>1.0625</v>
      </c>
      <c r="F8005" s="3">
        <v>0.91805300000000001</v>
      </c>
      <c r="G8005">
        <v>30970800</v>
      </c>
      <c r="H8005" t="str">
        <f>TEXT(AppleStock[[#This Row],[Date]],"dddd")</f>
        <v>Wednesday</v>
      </c>
      <c r="I8005" t="str">
        <f>MID(AppleStock[[#This Row],[Day]],1,FIND("day",AppleStock[[#This Row],[Day]])-1)</f>
        <v>Wednes</v>
      </c>
      <c r="J8005" s="3">
        <f>AppleStock[[#This Row],[Open]]-AppleStock[[#This Row],[Close]]</f>
        <v>-2.6785999999999976E-2</v>
      </c>
      <c r="K8005" t="str">
        <f>IF(AppleStock[[#This Row],[Day Change]]&gt;0,"UP","DOWN")</f>
        <v>DOWN</v>
      </c>
      <c r="L8005" s="2">
        <v>93</v>
      </c>
      <c r="Q8005" s="15"/>
    </row>
    <row r="8006" spans="1:17" x14ac:dyDescent="0.25">
      <c r="A8006" s="1">
        <v>34319</v>
      </c>
      <c r="B8006" s="3">
        <v>1.053571</v>
      </c>
      <c r="C8006" s="3">
        <v>1.0625</v>
      </c>
      <c r="D8006" s="3">
        <v>1.035714</v>
      </c>
      <c r="E8006" s="3">
        <v>1.049107</v>
      </c>
      <c r="F8006" s="3">
        <v>0.90647999999999995</v>
      </c>
      <c r="G8006">
        <v>31592400</v>
      </c>
      <c r="H8006" t="str">
        <f>TEXT(AppleStock[[#This Row],[Date]],"dddd")</f>
        <v>Thursday</v>
      </c>
      <c r="I8006" t="str">
        <f>MID(AppleStock[[#This Row],[Day]],1,FIND("day",AppleStock[[#This Row],[Day]])-1)</f>
        <v>Thurs</v>
      </c>
      <c r="J8006" s="3">
        <f>AppleStock[[#This Row],[Open]]-AppleStock[[#This Row],[Close]]</f>
        <v>4.4640000000000235E-3</v>
      </c>
      <c r="K8006" t="str">
        <f>IF(AppleStock[[#This Row],[Day Change]]&gt;0,"UP","DOWN")</f>
        <v>UP</v>
      </c>
      <c r="L8006" s="2">
        <v>93</v>
      </c>
      <c r="Q8006" s="15"/>
    </row>
    <row r="8007" spans="1:17" x14ac:dyDescent="0.25">
      <c r="A8007" s="1">
        <v>34320</v>
      </c>
      <c r="B8007" s="3">
        <v>1.053571</v>
      </c>
      <c r="C8007" s="3">
        <v>1.0625</v>
      </c>
      <c r="D8007" s="3">
        <v>1.040179</v>
      </c>
      <c r="E8007" s="3">
        <v>1.053571</v>
      </c>
      <c r="F8007" s="3">
        <v>0.91033799999999998</v>
      </c>
      <c r="G8007">
        <v>36288000</v>
      </c>
      <c r="H8007" t="str">
        <f>TEXT(AppleStock[[#This Row],[Date]],"dddd")</f>
        <v>Friday</v>
      </c>
      <c r="I8007" t="str">
        <f>MID(AppleStock[[#This Row],[Day]],1,FIND("day",AppleStock[[#This Row],[Day]])-1)</f>
        <v>Fri</v>
      </c>
      <c r="J8007" s="3">
        <f>AppleStock[[#This Row],[Open]]-AppleStock[[#This Row],[Close]]</f>
        <v>0</v>
      </c>
      <c r="K8007" t="str">
        <f>IF(AppleStock[[#This Row],[Day Change]]&gt;0,"UP","DOWN")</f>
        <v>DOWN</v>
      </c>
      <c r="L8007" s="2">
        <v>93</v>
      </c>
      <c r="Q8007" s="15"/>
    </row>
    <row r="8008" spans="1:17" x14ac:dyDescent="0.25">
      <c r="A8008" s="1">
        <v>34323</v>
      </c>
      <c r="B8008" s="3">
        <v>1.044643</v>
      </c>
      <c r="C8008" s="3">
        <v>1.0625</v>
      </c>
      <c r="D8008" s="3">
        <v>1.008929</v>
      </c>
      <c r="E8008" s="3">
        <v>1.017857</v>
      </c>
      <c r="F8008" s="3">
        <v>0.87947900000000001</v>
      </c>
      <c r="G8008">
        <v>47258400</v>
      </c>
      <c r="H8008" t="str">
        <f>TEXT(AppleStock[[#This Row],[Date]],"dddd")</f>
        <v>Monday</v>
      </c>
      <c r="I8008" t="str">
        <f>MID(AppleStock[[#This Row],[Day]],1,FIND("day",AppleStock[[#This Row],[Day]])-1)</f>
        <v>Mon</v>
      </c>
      <c r="J8008" s="3">
        <f>AppleStock[[#This Row],[Open]]-AppleStock[[#This Row],[Close]]</f>
        <v>2.6785999999999976E-2</v>
      </c>
      <c r="K8008" t="str">
        <f>IF(AppleStock[[#This Row],[Day Change]]&gt;0,"UP","DOWN")</f>
        <v>UP</v>
      </c>
      <c r="L8008" s="2">
        <v>93</v>
      </c>
      <c r="Q8008" s="15"/>
    </row>
    <row r="8009" spans="1:17" x14ac:dyDescent="0.25">
      <c r="A8009" s="1">
        <v>34324</v>
      </c>
      <c r="B8009" s="3">
        <v>1.017857</v>
      </c>
      <c r="C8009" s="3">
        <v>1.026786</v>
      </c>
      <c r="D8009" s="3">
        <v>0.97321400000000002</v>
      </c>
      <c r="E8009" s="3">
        <v>0.98214299999999999</v>
      </c>
      <c r="F8009" s="3">
        <v>0.84862000000000004</v>
      </c>
      <c r="G8009">
        <v>62781600</v>
      </c>
      <c r="H8009" t="str">
        <f>TEXT(AppleStock[[#This Row],[Date]],"dddd")</f>
        <v>Tuesday</v>
      </c>
      <c r="I8009" t="str">
        <f>MID(AppleStock[[#This Row],[Day]],1,FIND("day",AppleStock[[#This Row],[Day]])-1)</f>
        <v>Tues</v>
      </c>
      <c r="J8009" s="3">
        <f>AppleStock[[#This Row],[Open]]-AppleStock[[#This Row],[Close]]</f>
        <v>3.5714000000000024E-2</v>
      </c>
      <c r="K8009" t="str">
        <f>IF(AppleStock[[#This Row],[Day Change]]&gt;0,"UP","DOWN")</f>
        <v>UP</v>
      </c>
      <c r="L8009" s="2">
        <v>93</v>
      </c>
      <c r="Q8009" s="15"/>
    </row>
    <row r="8010" spans="1:17" x14ac:dyDescent="0.25">
      <c r="A8010" s="1">
        <v>34325</v>
      </c>
      <c r="B8010" s="3">
        <v>0.97321400000000002</v>
      </c>
      <c r="C8010" s="3">
        <v>1.017857</v>
      </c>
      <c r="D8010" s="3">
        <v>0.96428599999999998</v>
      </c>
      <c r="E8010" s="3">
        <v>1</v>
      </c>
      <c r="F8010" s="3">
        <v>0.86404899999999996</v>
      </c>
      <c r="G8010">
        <v>45343200</v>
      </c>
      <c r="H8010" t="str">
        <f>TEXT(AppleStock[[#This Row],[Date]],"dddd")</f>
        <v>Wednesday</v>
      </c>
      <c r="I8010" t="str">
        <f>MID(AppleStock[[#This Row],[Day]],1,FIND("day",AppleStock[[#This Row],[Day]])-1)</f>
        <v>Wednes</v>
      </c>
      <c r="J8010" s="3">
        <f>AppleStock[[#This Row],[Open]]-AppleStock[[#This Row],[Close]]</f>
        <v>-2.6785999999999976E-2</v>
      </c>
      <c r="K8010" t="str">
        <f>IF(AppleStock[[#This Row],[Day Change]]&gt;0,"UP","DOWN")</f>
        <v>DOWN</v>
      </c>
      <c r="L8010" s="2">
        <v>93</v>
      </c>
      <c r="Q8010" s="15"/>
    </row>
    <row r="8011" spans="1:17" x14ac:dyDescent="0.25">
      <c r="A8011" s="1">
        <v>34326</v>
      </c>
      <c r="B8011" s="3">
        <v>0.97321400000000002</v>
      </c>
      <c r="C8011" s="3">
        <v>0.97321400000000002</v>
      </c>
      <c r="D8011" s="3">
        <v>0.94642899999999996</v>
      </c>
      <c r="E8011" s="3">
        <v>0.97321400000000002</v>
      </c>
      <c r="F8011" s="3">
        <v>0.84090500000000001</v>
      </c>
      <c r="G8011">
        <v>56739200</v>
      </c>
      <c r="H8011" t="str">
        <f>TEXT(AppleStock[[#This Row],[Date]],"dddd")</f>
        <v>Thursday</v>
      </c>
      <c r="I8011" t="str">
        <f>MID(AppleStock[[#This Row],[Day]],1,FIND("day",AppleStock[[#This Row],[Day]])-1)</f>
        <v>Thurs</v>
      </c>
      <c r="J8011" s="3">
        <f>AppleStock[[#This Row],[Open]]-AppleStock[[#This Row],[Close]]</f>
        <v>0</v>
      </c>
      <c r="K8011" t="str">
        <f>IF(AppleStock[[#This Row],[Day Change]]&gt;0,"UP","DOWN")</f>
        <v>DOWN</v>
      </c>
      <c r="L8011" s="2">
        <v>93</v>
      </c>
      <c r="Q8011" s="15"/>
    </row>
    <row r="8012" spans="1:17" x14ac:dyDescent="0.25">
      <c r="A8012" s="1">
        <v>34330</v>
      </c>
      <c r="B8012" s="3">
        <v>0.99107100000000004</v>
      </c>
      <c r="C8012" s="3">
        <v>1.026786</v>
      </c>
      <c r="D8012" s="3">
        <v>0.97321400000000002</v>
      </c>
      <c r="E8012" s="3">
        <v>1.017857</v>
      </c>
      <c r="F8012" s="3">
        <v>0.87947900000000001</v>
      </c>
      <c r="G8012">
        <v>39984000</v>
      </c>
      <c r="H8012" t="str">
        <f>TEXT(AppleStock[[#This Row],[Date]],"dddd")</f>
        <v>Monday</v>
      </c>
      <c r="I8012" t="str">
        <f>MID(AppleStock[[#This Row],[Day]],1,FIND("day",AppleStock[[#This Row],[Day]])-1)</f>
        <v>Mon</v>
      </c>
      <c r="J8012" s="3">
        <f>AppleStock[[#This Row],[Open]]-AppleStock[[#This Row],[Close]]</f>
        <v>-2.6785999999999976E-2</v>
      </c>
      <c r="K8012" t="str">
        <f>IF(AppleStock[[#This Row],[Day Change]]&gt;0,"UP","DOWN")</f>
        <v>DOWN</v>
      </c>
      <c r="L8012" s="2">
        <v>93</v>
      </c>
      <c r="Q8012" s="15"/>
    </row>
    <row r="8013" spans="1:17" x14ac:dyDescent="0.25">
      <c r="A8013" s="1">
        <v>34331</v>
      </c>
      <c r="B8013" s="3">
        <v>1.026786</v>
      </c>
      <c r="C8013" s="3">
        <v>1.053571</v>
      </c>
      <c r="D8013" s="3">
        <v>1.017857</v>
      </c>
      <c r="E8013" s="3">
        <v>1.040179</v>
      </c>
      <c r="F8013" s="3">
        <v>0.89876599999999995</v>
      </c>
      <c r="G8013">
        <v>39874800</v>
      </c>
      <c r="H8013" t="str">
        <f>TEXT(AppleStock[[#This Row],[Date]],"dddd")</f>
        <v>Tuesday</v>
      </c>
      <c r="I8013" t="str">
        <f>MID(AppleStock[[#This Row],[Day]],1,FIND("day",AppleStock[[#This Row],[Day]])-1)</f>
        <v>Tues</v>
      </c>
      <c r="J8013" s="3">
        <f>AppleStock[[#This Row],[Open]]-AppleStock[[#This Row],[Close]]</f>
        <v>-1.3392999999999988E-2</v>
      </c>
      <c r="K8013" t="str">
        <f>IF(AppleStock[[#This Row],[Day Change]]&gt;0,"UP","DOWN")</f>
        <v>DOWN</v>
      </c>
      <c r="L8013" s="2">
        <v>93</v>
      </c>
      <c r="Q8013" s="15"/>
    </row>
    <row r="8014" spans="1:17" x14ac:dyDescent="0.25">
      <c r="A8014" s="1">
        <v>34332</v>
      </c>
      <c r="B8014" s="3">
        <v>1.044643</v>
      </c>
      <c r="C8014" s="3">
        <v>1.044643</v>
      </c>
      <c r="D8014" s="3">
        <v>1.017857</v>
      </c>
      <c r="E8014" s="3">
        <v>1.017857</v>
      </c>
      <c r="F8014" s="3">
        <v>0.87947900000000001</v>
      </c>
      <c r="G8014">
        <v>26838000</v>
      </c>
      <c r="H8014" t="str">
        <f>TEXT(AppleStock[[#This Row],[Date]],"dddd")</f>
        <v>Wednesday</v>
      </c>
      <c r="I8014" t="str">
        <f>MID(AppleStock[[#This Row],[Day]],1,FIND("day",AppleStock[[#This Row],[Day]])-1)</f>
        <v>Wednes</v>
      </c>
      <c r="J8014" s="3">
        <f>AppleStock[[#This Row],[Open]]-AppleStock[[#This Row],[Close]]</f>
        <v>2.6785999999999976E-2</v>
      </c>
      <c r="K8014" t="str">
        <f>IF(AppleStock[[#This Row],[Day Change]]&gt;0,"UP","DOWN")</f>
        <v>UP</v>
      </c>
      <c r="L8014" s="2">
        <v>93</v>
      </c>
      <c r="Q8014" s="15"/>
    </row>
    <row r="8015" spans="1:17" x14ac:dyDescent="0.25">
      <c r="A8015" s="1">
        <v>34333</v>
      </c>
      <c r="B8015" s="3">
        <v>1.017857</v>
      </c>
      <c r="C8015" s="3">
        <v>1.080357</v>
      </c>
      <c r="D8015" s="3">
        <v>1.017857</v>
      </c>
      <c r="E8015" s="3">
        <v>1.0625</v>
      </c>
      <c r="F8015" s="3">
        <v>0.91805300000000001</v>
      </c>
      <c r="G8015">
        <v>78638000</v>
      </c>
      <c r="H8015" t="str">
        <f>TEXT(AppleStock[[#This Row],[Date]],"dddd")</f>
        <v>Thursday</v>
      </c>
      <c r="I8015" t="str">
        <f>MID(AppleStock[[#This Row],[Day]],1,FIND("day",AppleStock[[#This Row],[Day]])-1)</f>
        <v>Thurs</v>
      </c>
      <c r="J8015" s="3">
        <f>AppleStock[[#This Row],[Open]]-AppleStock[[#This Row],[Close]]</f>
        <v>-4.4642999999999988E-2</v>
      </c>
      <c r="K8015" t="str">
        <f>IF(AppleStock[[#This Row],[Day Change]]&gt;0,"UP","DOWN")</f>
        <v>DOWN</v>
      </c>
      <c r="L8015" s="2">
        <v>93</v>
      </c>
      <c r="Q8015" s="15"/>
    </row>
    <row r="8016" spans="1:17" x14ac:dyDescent="0.25">
      <c r="A8016" s="1">
        <v>34334</v>
      </c>
      <c r="B8016" s="3">
        <v>1.0625</v>
      </c>
      <c r="C8016" s="3">
        <v>1.080357</v>
      </c>
      <c r="D8016" s="3">
        <v>1.044643</v>
      </c>
      <c r="E8016" s="3">
        <v>1.044643</v>
      </c>
      <c r="F8016" s="3">
        <v>0.90262299999999995</v>
      </c>
      <c r="G8016">
        <v>40241600</v>
      </c>
      <c r="H8016" t="str">
        <f>TEXT(AppleStock[[#This Row],[Date]],"dddd")</f>
        <v>Friday</v>
      </c>
      <c r="I8016" t="str">
        <f>MID(AppleStock[[#This Row],[Day]],1,FIND("day",AppleStock[[#This Row],[Day]])-1)</f>
        <v>Fri</v>
      </c>
      <c r="J8016" s="3">
        <f>AppleStock[[#This Row],[Open]]-AppleStock[[#This Row],[Close]]</f>
        <v>1.7857000000000012E-2</v>
      </c>
      <c r="K8016" t="str">
        <f>IF(AppleStock[[#This Row],[Day Change]]&gt;0,"UP","DOWN")</f>
        <v>UP</v>
      </c>
      <c r="L8016" s="2">
        <v>93</v>
      </c>
      <c r="Q8016" s="15"/>
    </row>
    <row r="8017" spans="1:17" x14ac:dyDescent="0.25">
      <c r="A8017" s="1">
        <v>34337</v>
      </c>
      <c r="B8017" s="3">
        <v>1.053571</v>
      </c>
      <c r="C8017" s="3">
        <v>1.071429</v>
      </c>
      <c r="D8017" s="3">
        <v>1.035714</v>
      </c>
      <c r="E8017" s="3">
        <v>1.066964</v>
      </c>
      <c r="F8017" s="3">
        <v>0.92191000000000001</v>
      </c>
      <c r="G8017">
        <v>45382400</v>
      </c>
      <c r="H8017" t="str">
        <f>TEXT(AppleStock[[#This Row],[Date]],"dddd")</f>
        <v>Monday</v>
      </c>
      <c r="I8017" t="str">
        <f>MID(AppleStock[[#This Row],[Day]],1,FIND("day",AppleStock[[#This Row],[Day]])-1)</f>
        <v>Mon</v>
      </c>
      <c r="J8017" s="3">
        <f>AppleStock[[#This Row],[Open]]-AppleStock[[#This Row],[Close]]</f>
        <v>-1.3392999999999988E-2</v>
      </c>
      <c r="K8017" t="str">
        <f>IF(AppleStock[[#This Row],[Day Change]]&gt;0,"UP","DOWN")</f>
        <v>DOWN</v>
      </c>
      <c r="L8017" s="2">
        <v>94</v>
      </c>
      <c r="Q8017" s="15"/>
    </row>
    <row r="8018" spans="1:17" x14ac:dyDescent="0.25">
      <c r="A8018" s="1">
        <v>34338</v>
      </c>
      <c r="B8018" s="3">
        <v>1.080357</v>
      </c>
      <c r="C8018" s="3">
        <v>1.125</v>
      </c>
      <c r="D8018" s="3">
        <v>1.071429</v>
      </c>
      <c r="E8018" s="3">
        <v>1.125</v>
      </c>
      <c r="F8018" s="3">
        <v>0.972055</v>
      </c>
      <c r="G8018">
        <v>71293600</v>
      </c>
      <c r="H8018" t="str">
        <f>TEXT(AppleStock[[#This Row],[Date]],"dddd")</f>
        <v>Tuesday</v>
      </c>
      <c r="I8018" t="str">
        <f>MID(AppleStock[[#This Row],[Day]],1,FIND("day",AppleStock[[#This Row],[Day]])-1)</f>
        <v>Tues</v>
      </c>
      <c r="J8018" s="3">
        <f>AppleStock[[#This Row],[Open]]-AppleStock[[#This Row],[Close]]</f>
        <v>-4.4642999999999988E-2</v>
      </c>
      <c r="K8018" t="str">
        <f>IF(AppleStock[[#This Row],[Day Change]]&gt;0,"UP","DOWN")</f>
        <v>DOWN</v>
      </c>
      <c r="L8018" s="2">
        <v>94</v>
      </c>
      <c r="Q8018" s="15"/>
    </row>
    <row r="8019" spans="1:17" x14ac:dyDescent="0.25">
      <c r="A8019" s="1">
        <v>34339</v>
      </c>
      <c r="B8019" s="3">
        <v>1.133929</v>
      </c>
      <c r="C8019" s="3">
        <v>1.209821</v>
      </c>
      <c r="D8019" s="3">
        <v>1.133929</v>
      </c>
      <c r="E8019" s="3">
        <v>1.205357</v>
      </c>
      <c r="F8019" s="3">
        <v>1.041488</v>
      </c>
      <c r="G8019">
        <v>153034000</v>
      </c>
      <c r="H8019" t="str">
        <f>TEXT(AppleStock[[#This Row],[Date]],"dddd")</f>
        <v>Wednesday</v>
      </c>
      <c r="I8019" t="str">
        <f>MID(AppleStock[[#This Row],[Day]],1,FIND("day",AppleStock[[#This Row],[Day]])-1)</f>
        <v>Wednes</v>
      </c>
      <c r="J8019" s="3">
        <f>AppleStock[[#This Row],[Open]]-AppleStock[[#This Row],[Close]]</f>
        <v>-7.1428000000000047E-2</v>
      </c>
      <c r="K8019" t="str">
        <f>IF(AppleStock[[#This Row],[Day Change]]&gt;0,"UP","DOWN")</f>
        <v>DOWN</v>
      </c>
      <c r="L8019" s="2">
        <v>94</v>
      </c>
      <c r="Q8019" s="15"/>
    </row>
    <row r="8020" spans="1:17" x14ac:dyDescent="0.25">
      <c r="A8020" s="1">
        <v>34340</v>
      </c>
      <c r="B8020" s="3">
        <v>1.205357</v>
      </c>
      <c r="C8020" s="3">
        <v>1.214286</v>
      </c>
      <c r="D8020" s="3">
        <v>1.160714</v>
      </c>
      <c r="E8020" s="3">
        <v>1.169643</v>
      </c>
      <c r="F8020" s="3">
        <v>1.010629</v>
      </c>
      <c r="G8020">
        <v>91627200</v>
      </c>
      <c r="H8020" t="str">
        <f>TEXT(AppleStock[[#This Row],[Date]],"dddd")</f>
        <v>Thursday</v>
      </c>
      <c r="I8020" t="str">
        <f>MID(AppleStock[[#This Row],[Day]],1,FIND("day",AppleStock[[#This Row],[Day]])-1)</f>
        <v>Thurs</v>
      </c>
      <c r="J8020" s="3">
        <f>AppleStock[[#This Row],[Open]]-AppleStock[[#This Row],[Close]]</f>
        <v>3.5714000000000024E-2</v>
      </c>
      <c r="K8020" t="str">
        <f>IF(AppleStock[[#This Row],[Day Change]]&gt;0,"UP","DOWN")</f>
        <v>UP</v>
      </c>
      <c r="L8020" s="2">
        <v>94</v>
      </c>
      <c r="Q8020" s="15"/>
    </row>
    <row r="8021" spans="1:17" x14ac:dyDescent="0.25">
      <c r="A8021" s="1">
        <v>34341</v>
      </c>
      <c r="B8021" s="3">
        <v>1.142857</v>
      </c>
      <c r="C8021" s="3">
        <v>1.1875</v>
      </c>
      <c r="D8021" s="3">
        <v>1.116071</v>
      </c>
      <c r="E8021" s="3">
        <v>1.183036</v>
      </c>
      <c r="F8021" s="3">
        <v>1.0222009999999999</v>
      </c>
      <c r="G8021">
        <v>74698400</v>
      </c>
      <c r="H8021" t="str">
        <f>TEXT(AppleStock[[#This Row],[Date]],"dddd")</f>
        <v>Friday</v>
      </c>
      <c r="I8021" t="str">
        <f>MID(AppleStock[[#This Row],[Day]],1,FIND("day",AppleStock[[#This Row],[Day]])-1)</f>
        <v>Fri</v>
      </c>
      <c r="J8021" s="3">
        <f>AppleStock[[#This Row],[Open]]-AppleStock[[#This Row],[Close]]</f>
        <v>-4.0178999999999965E-2</v>
      </c>
      <c r="K8021" t="str">
        <f>IF(AppleStock[[#This Row],[Day Change]]&gt;0,"UP","DOWN")</f>
        <v>DOWN</v>
      </c>
      <c r="L8021" s="2">
        <v>94</v>
      </c>
      <c r="Q8021" s="15"/>
    </row>
    <row r="8022" spans="1:17" x14ac:dyDescent="0.25">
      <c r="A8022" s="1">
        <v>34344</v>
      </c>
      <c r="B8022" s="3">
        <v>1.178571</v>
      </c>
      <c r="C8022" s="3">
        <v>1.209821</v>
      </c>
      <c r="D8022" s="3">
        <v>1.169643</v>
      </c>
      <c r="E8022" s="3">
        <v>1.200893</v>
      </c>
      <c r="F8022" s="3">
        <v>1.037631</v>
      </c>
      <c r="G8022">
        <v>50397200</v>
      </c>
      <c r="H8022" t="str">
        <f>TEXT(AppleStock[[#This Row],[Date]],"dddd")</f>
        <v>Monday</v>
      </c>
      <c r="I8022" t="str">
        <f>MID(AppleStock[[#This Row],[Day]],1,FIND("day",AppleStock[[#This Row],[Day]])-1)</f>
        <v>Mon</v>
      </c>
      <c r="J8022" s="3">
        <f>AppleStock[[#This Row],[Open]]-AppleStock[[#This Row],[Close]]</f>
        <v>-2.2321999999999953E-2</v>
      </c>
      <c r="K8022" t="str">
        <f>IF(AppleStock[[#This Row],[Day Change]]&gt;0,"UP","DOWN")</f>
        <v>DOWN</v>
      </c>
      <c r="L8022" s="2">
        <v>94</v>
      </c>
      <c r="Q8022" s="15"/>
    </row>
    <row r="8023" spans="1:17" x14ac:dyDescent="0.25">
      <c r="A8023" s="1">
        <v>34345</v>
      </c>
      <c r="B8023" s="3">
        <v>1.196429</v>
      </c>
      <c r="C8023" s="3">
        <v>1.205357</v>
      </c>
      <c r="D8023" s="3">
        <v>1.133929</v>
      </c>
      <c r="E8023" s="3">
        <v>1.138393</v>
      </c>
      <c r="F8023" s="3">
        <v>0.98362799999999995</v>
      </c>
      <c r="G8023">
        <v>88849600</v>
      </c>
      <c r="H8023" t="str">
        <f>TEXT(AppleStock[[#This Row],[Date]],"dddd")</f>
        <v>Tuesday</v>
      </c>
      <c r="I8023" t="str">
        <f>MID(AppleStock[[#This Row],[Day]],1,FIND("day",AppleStock[[#This Row],[Day]])-1)</f>
        <v>Tues</v>
      </c>
      <c r="J8023" s="3">
        <f>AppleStock[[#This Row],[Open]]-AppleStock[[#This Row],[Close]]</f>
        <v>5.8035999999999976E-2</v>
      </c>
      <c r="K8023" t="str">
        <f>IF(AppleStock[[#This Row],[Day Change]]&gt;0,"UP","DOWN")</f>
        <v>UP</v>
      </c>
      <c r="L8023" s="2">
        <v>94</v>
      </c>
      <c r="Q8023" s="15"/>
    </row>
    <row r="8024" spans="1:17" x14ac:dyDescent="0.25">
      <c r="A8024" s="1">
        <v>34346</v>
      </c>
      <c r="B8024" s="3">
        <v>1.151786</v>
      </c>
      <c r="C8024" s="3">
        <v>1.151786</v>
      </c>
      <c r="D8024" s="3">
        <v>1.089286</v>
      </c>
      <c r="E8024" s="3">
        <v>1.089286</v>
      </c>
      <c r="F8024" s="3">
        <v>0.94119699999999995</v>
      </c>
      <c r="G8024">
        <v>109779600</v>
      </c>
      <c r="H8024" t="str">
        <f>TEXT(AppleStock[[#This Row],[Date]],"dddd")</f>
        <v>Wednesday</v>
      </c>
      <c r="I8024" t="str">
        <f>MID(AppleStock[[#This Row],[Day]],1,FIND("day",AppleStock[[#This Row],[Day]])-1)</f>
        <v>Wednes</v>
      </c>
      <c r="J8024" s="3">
        <f>AppleStock[[#This Row],[Open]]-AppleStock[[#This Row],[Close]]</f>
        <v>6.25E-2</v>
      </c>
      <c r="K8024" t="str">
        <f>IF(AppleStock[[#This Row],[Day Change]]&gt;0,"UP","DOWN")</f>
        <v>UP</v>
      </c>
      <c r="L8024" s="2">
        <v>94</v>
      </c>
      <c r="Q8024" s="15"/>
    </row>
    <row r="8025" spans="1:17" x14ac:dyDescent="0.25">
      <c r="A8025" s="1">
        <v>34347</v>
      </c>
      <c r="B8025" s="3">
        <v>1.071429</v>
      </c>
      <c r="C8025" s="3">
        <v>1.098214</v>
      </c>
      <c r="D8025" s="3">
        <v>1.0625</v>
      </c>
      <c r="E8025" s="3">
        <v>1.09375</v>
      </c>
      <c r="F8025" s="3">
        <v>0.94505399999999995</v>
      </c>
      <c r="G8025">
        <v>132899200</v>
      </c>
      <c r="H8025" t="str">
        <f>TEXT(AppleStock[[#This Row],[Date]],"dddd")</f>
        <v>Thursday</v>
      </c>
      <c r="I8025" t="str">
        <f>MID(AppleStock[[#This Row],[Day]],1,FIND("day",AppleStock[[#This Row],[Day]])-1)</f>
        <v>Thurs</v>
      </c>
      <c r="J8025" s="3">
        <f>AppleStock[[#This Row],[Open]]-AppleStock[[#This Row],[Close]]</f>
        <v>-2.2321000000000035E-2</v>
      </c>
      <c r="K8025" t="str">
        <f>IF(AppleStock[[#This Row],[Day Change]]&gt;0,"UP","DOWN")</f>
        <v>DOWN</v>
      </c>
      <c r="L8025" s="2">
        <v>94</v>
      </c>
      <c r="Q8025" s="15"/>
    </row>
    <row r="8026" spans="1:17" x14ac:dyDescent="0.25">
      <c r="A8026" s="1">
        <v>34348</v>
      </c>
      <c r="B8026" s="3">
        <v>1.098214</v>
      </c>
      <c r="C8026" s="3">
        <v>1.133929</v>
      </c>
      <c r="D8026" s="3">
        <v>1.089286</v>
      </c>
      <c r="E8026" s="3">
        <v>1.107143</v>
      </c>
      <c r="F8026" s="3">
        <v>0.95662599999999998</v>
      </c>
      <c r="G8026">
        <v>53628400</v>
      </c>
      <c r="H8026" t="str">
        <f>TEXT(AppleStock[[#This Row],[Date]],"dddd")</f>
        <v>Friday</v>
      </c>
      <c r="I8026" t="str">
        <f>MID(AppleStock[[#This Row],[Day]],1,FIND("day",AppleStock[[#This Row],[Day]])-1)</f>
        <v>Fri</v>
      </c>
      <c r="J8026" s="3">
        <f>AppleStock[[#This Row],[Open]]-AppleStock[[#This Row],[Close]]</f>
        <v>-8.9289999999999647E-3</v>
      </c>
      <c r="K8026" t="str">
        <f>IF(AppleStock[[#This Row],[Day Change]]&gt;0,"UP","DOWN")</f>
        <v>DOWN</v>
      </c>
      <c r="L8026" s="2">
        <v>94</v>
      </c>
      <c r="Q8026" s="15"/>
    </row>
    <row r="8027" spans="1:17" x14ac:dyDescent="0.25">
      <c r="A8027" s="1">
        <v>34351</v>
      </c>
      <c r="B8027" s="3">
        <v>1.107143</v>
      </c>
      <c r="C8027" s="3">
        <v>1.125</v>
      </c>
      <c r="D8027" s="3">
        <v>1.071429</v>
      </c>
      <c r="E8027" s="3">
        <v>1.084821</v>
      </c>
      <c r="F8027" s="3">
        <v>0.93733900000000003</v>
      </c>
      <c r="G8027">
        <v>36428000</v>
      </c>
      <c r="H8027" t="str">
        <f>TEXT(AppleStock[[#This Row],[Date]],"dddd")</f>
        <v>Monday</v>
      </c>
      <c r="I8027" t="str">
        <f>MID(AppleStock[[#This Row],[Day]],1,FIND("day",AppleStock[[#This Row],[Day]])-1)</f>
        <v>Mon</v>
      </c>
      <c r="J8027" s="3">
        <f>AppleStock[[#This Row],[Open]]-AppleStock[[#This Row],[Close]]</f>
        <v>2.2321999999999953E-2</v>
      </c>
      <c r="K8027" t="str">
        <f>IF(AppleStock[[#This Row],[Day Change]]&gt;0,"UP","DOWN")</f>
        <v>UP</v>
      </c>
      <c r="L8027" s="2">
        <v>94</v>
      </c>
      <c r="Q8027" s="15"/>
    </row>
    <row r="8028" spans="1:17" x14ac:dyDescent="0.25">
      <c r="A8028" s="1">
        <v>34352</v>
      </c>
      <c r="B8028" s="3">
        <v>1.080357</v>
      </c>
      <c r="C8028" s="3">
        <v>1.080357</v>
      </c>
      <c r="D8028" s="3">
        <v>1.035714</v>
      </c>
      <c r="E8028" s="3">
        <v>1.049107</v>
      </c>
      <c r="F8028" s="3">
        <v>0.90647999999999995</v>
      </c>
      <c r="G8028">
        <v>90700400</v>
      </c>
      <c r="H8028" t="str">
        <f>TEXT(AppleStock[[#This Row],[Date]],"dddd")</f>
        <v>Tuesday</v>
      </c>
      <c r="I8028" t="str">
        <f>MID(AppleStock[[#This Row],[Day]],1,FIND("day",AppleStock[[#This Row],[Day]])-1)</f>
        <v>Tues</v>
      </c>
      <c r="J8028" s="3">
        <f>AppleStock[[#This Row],[Open]]-AppleStock[[#This Row],[Close]]</f>
        <v>3.125E-2</v>
      </c>
      <c r="K8028" t="str">
        <f>IF(AppleStock[[#This Row],[Day Change]]&gt;0,"UP","DOWN")</f>
        <v>UP</v>
      </c>
      <c r="L8028" s="2">
        <v>94</v>
      </c>
      <c r="Q8028" s="15"/>
    </row>
    <row r="8029" spans="1:17" x14ac:dyDescent="0.25">
      <c r="A8029" s="1">
        <v>34353</v>
      </c>
      <c r="B8029" s="3">
        <v>1.044643</v>
      </c>
      <c r="C8029" s="3">
        <v>1.0625</v>
      </c>
      <c r="D8029" s="3">
        <v>1.026786</v>
      </c>
      <c r="E8029" s="3">
        <v>1.044643</v>
      </c>
      <c r="F8029" s="3">
        <v>0.90262299999999995</v>
      </c>
      <c r="G8029">
        <v>70397600</v>
      </c>
      <c r="H8029" t="str">
        <f>TEXT(AppleStock[[#This Row],[Date]],"dddd")</f>
        <v>Wednesday</v>
      </c>
      <c r="I8029" t="str">
        <f>MID(AppleStock[[#This Row],[Day]],1,FIND("day",AppleStock[[#This Row],[Day]])-1)</f>
        <v>Wednes</v>
      </c>
      <c r="J8029" s="3">
        <f>AppleStock[[#This Row],[Open]]-AppleStock[[#This Row],[Close]]</f>
        <v>0</v>
      </c>
      <c r="K8029" t="str">
        <f>IF(AppleStock[[#This Row],[Day Change]]&gt;0,"UP","DOWN")</f>
        <v>DOWN</v>
      </c>
      <c r="L8029" s="2">
        <v>94</v>
      </c>
      <c r="Q8029" s="15"/>
    </row>
    <row r="8030" spans="1:17" x14ac:dyDescent="0.25">
      <c r="A8030" s="1">
        <v>34354</v>
      </c>
      <c r="B8030" s="3">
        <v>1.053571</v>
      </c>
      <c r="C8030" s="3">
        <v>1.098214</v>
      </c>
      <c r="D8030" s="3">
        <v>1.053571</v>
      </c>
      <c r="E8030" s="3">
        <v>1.066964</v>
      </c>
      <c r="F8030" s="3">
        <v>0.92191000000000001</v>
      </c>
      <c r="G8030">
        <v>67020800</v>
      </c>
      <c r="H8030" t="str">
        <f>TEXT(AppleStock[[#This Row],[Date]],"dddd")</f>
        <v>Thursday</v>
      </c>
      <c r="I8030" t="str">
        <f>MID(AppleStock[[#This Row],[Day]],1,FIND("day",AppleStock[[#This Row],[Day]])-1)</f>
        <v>Thurs</v>
      </c>
      <c r="J8030" s="3">
        <f>AppleStock[[#This Row],[Open]]-AppleStock[[#This Row],[Close]]</f>
        <v>-1.3392999999999988E-2</v>
      </c>
      <c r="K8030" t="str">
        <f>IF(AppleStock[[#This Row],[Day Change]]&gt;0,"UP","DOWN")</f>
        <v>DOWN</v>
      </c>
      <c r="L8030" s="2">
        <v>94</v>
      </c>
      <c r="Q8030" s="15"/>
    </row>
    <row r="8031" spans="1:17" x14ac:dyDescent="0.25">
      <c r="A8031" s="1">
        <v>34355</v>
      </c>
      <c r="B8031" s="3">
        <v>1.1875</v>
      </c>
      <c r="C8031" s="3">
        <v>1.196429</v>
      </c>
      <c r="D8031" s="3">
        <v>1.151786</v>
      </c>
      <c r="E8031" s="3">
        <v>1.191964</v>
      </c>
      <c r="F8031" s="3">
        <v>1.0299160000000001</v>
      </c>
      <c r="G8031">
        <v>245033600</v>
      </c>
      <c r="H8031" t="str">
        <f>TEXT(AppleStock[[#This Row],[Date]],"dddd")</f>
        <v>Friday</v>
      </c>
      <c r="I8031" t="str">
        <f>MID(AppleStock[[#This Row],[Day]],1,FIND("day",AppleStock[[#This Row],[Day]])-1)</f>
        <v>Fri</v>
      </c>
      <c r="J8031" s="3">
        <f>AppleStock[[#This Row],[Open]]-AppleStock[[#This Row],[Close]]</f>
        <v>-4.4640000000000235E-3</v>
      </c>
      <c r="K8031" t="str">
        <f>IF(AppleStock[[#This Row],[Day Change]]&gt;0,"UP","DOWN")</f>
        <v>DOWN</v>
      </c>
      <c r="L8031" s="2">
        <v>94</v>
      </c>
      <c r="Q8031" s="15"/>
    </row>
    <row r="8032" spans="1:17" x14ac:dyDescent="0.25">
      <c r="A8032" s="1">
        <v>34358</v>
      </c>
      <c r="B8032" s="3">
        <v>1.1875</v>
      </c>
      <c r="C8032" s="3">
        <v>1.258929</v>
      </c>
      <c r="D8032" s="3">
        <v>1.1875</v>
      </c>
      <c r="E8032" s="3">
        <v>1.25</v>
      </c>
      <c r="F8032" s="3">
        <v>1.0800620000000001</v>
      </c>
      <c r="G8032">
        <v>173037200</v>
      </c>
      <c r="H8032" t="str">
        <f>TEXT(AppleStock[[#This Row],[Date]],"dddd")</f>
        <v>Monday</v>
      </c>
      <c r="I8032" t="str">
        <f>MID(AppleStock[[#This Row],[Day]],1,FIND("day",AppleStock[[#This Row],[Day]])-1)</f>
        <v>Mon</v>
      </c>
      <c r="J8032" s="3">
        <f>AppleStock[[#This Row],[Open]]-AppleStock[[#This Row],[Close]]</f>
        <v>-6.25E-2</v>
      </c>
      <c r="K8032" t="str">
        <f>IF(AppleStock[[#This Row],[Day Change]]&gt;0,"UP","DOWN")</f>
        <v>DOWN</v>
      </c>
      <c r="L8032" s="2">
        <v>94</v>
      </c>
      <c r="Q8032" s="15"/>
    </row>
    <row r="8033" spans="1:17" x14ac:dyDescent="0.25">
      <c r="A8033" s="1">
        <v>34359</v>
      </c>
      <c r="B8033" s="3">
        <v>1.241071</v>
      </c>
      <c r="C8033" s="3">
        <v>1.25</v>
      </c>
      <c r="D8033" s="3">
        <v>1.1875</v>
      </c>
      <c r="E8033" s="3">
        <v>1.209821</v>
      </c>
      <c r="F8033" s="3">
        <v>1.045345</v>
      </c>
      <c r="G8033">
        <v>110583200</v>
      </c>
      <c r="H8033" t="str">
        <f>TEXT(AppleStock[[#This Row],[Date]],"dddd")</f>
        <v>Tuesday</v>
      </c>
      <c r="I8033" t="str">
        <f>MID(AppleStock[[#This Row],[Day]],1,FIND("day",AppleStock[[#This Row],[Day]])-1)</f>
        <v>Tues</v>
      </c>
      <c r="J8033" s="3">
        <f>AppleStock[[#This Row],[Open]]-AppleStock[[#This Row],[Close]]</f>
        <v>3.125E-2</v>
      </c>
      <c r="K8033" t="str">
        <f>IF(AppleStock[[#This Row],[Day Change]]&gt;0,"UP","DOWN")</f>
        <v>UP</v>
      </c>
      <c r="L8033" s="2">
        <v>94</v>
      </c>
      <c r="Q8033" s="15"/>
    </row>
    <row r="8034" spans="1:17" x14ac:dyDescent="0.25">
      <c r="A8034" s="1">
        <v>34360</v>
      </c>
      <c r="B8034" s="3">
        <v>1.205357</v>
      </c>
      <c r="C8034" s="3">
        <v>1.214286</v>
      </c>
      <c r="D8034" s="3">
        <v>1.1875</v>
      </c>
      <c r="E8034" s="3">
        <v>1.196429</v>
      </c>
      <c r="F8034" s="3">
        <v>1.0337730000000001</v>
      </c>
      <c r="G8034">
        <v>41451200</v>
      </c>
      <c r="H8034" t="str">
        <f>TEXT(AppleStock[[#This Row],[Date]],"dddd")</f>
        <v>Wednesday</v>
      </c>
      <c r="I8034" t="str">
        <f>MID(AppleStock[[#This Row],[Day]],1,FIND("day",AppleStock[[#This Row],[Day]])-1)</f>
        <v>Wednes</v>
      </c>
      <c r="J8034" s="3">
        <f>AppleStock[[#This Row],[Open]]-AppleStock[[#This Row],[Close]]</f>
        <v>8.928000000000047E-3</v>
      </c>
      <c r="K8034" t="str">
        <f>IF(AppleStock[[#This Row],[Day Change]]&gt;0,"UP","DOWN")</f>
        <v>UP</v>
      </c>
      <c r="L8034" s="2">
        <v>94</v>
      </c>
      <c r="Q8034" s="15"/>
    </row>
    <row r="8035" spans="1:17" x14ac:dyDescent="0.25">
      <c r="A8035" s="1">
        <v>34361</v>
      </c>
      <c r="B8035" s="3">
        <v>1.196429</v>
      </c>
      <c r="C8035" s="3">
        <v>1.223214</v>
      </c>
      <c r="D8035" s="3">
        <v>1.178571</v>
      </c>
      <c r="E8035" s="3">
        <v>1.21875</v>
      </c>
      <c r="F8035" s="3">
        <v>1.0530600000000001</v>
      </c>
      <c r="G8035">
        <v>33062400</v>
      </c>
      <c r="H8035" t="str">
        <f>TEXT(AppleStock[[#This Row],[Date]],"dddd")</f>
        <v>Thursday</v>
      </c>
      <c r="I8035" t="str">
        <f>MID(AppleStock[[#This Row],[Day]],1,FIND("day",AppleStock[[#This Row],[Day]])-1)</f>
        <v>Thurs</v>
      </c>
      <c r="J8035" s="3">
        <f>AppleStock[[#This Row],[Open]]-AppleStock[[#This Row],[Close]]</f>
        <v>-2.2321000000000035E-2</v>
      </c>
      <c r="K8035" t="str">
        <f>IF(AppleStock[[#This Row],[Day Change]]&gt;0,"UP","DOWN")</f>
        <v>DOWN</v>
      </c>
      <c r="L8035" s="2">
        <v>94</v>
      </c>
      <c r="Q8035" s="15"/>
    </row>
    <row r="8036" spans="1:17" x14ac:dyDescent="0.25">
      <c r="A8036" s="1">
        <v>34362</v>
      </c>
      <c r="B8036" s="3">
        <v>1.223214</v>
      </c>
      <c r="C8036" s="3">
        <v>1.241071</v>
      </c>
      <c r="D8036" s="3">
        <v>1.205357</v>
      </c>
      <c r="E8036" s="3">
        <v>1.214286</v>
      </c>
      <c r="F8036" s="3">
        <v>1.0492030000000001</v>
      </c>
      <c r="G8036">
        <v>34109600</v>
      </c>
      <c r="H8036" t="str">
        <f>TEXT(AppleStock[[#This Row],[Date]],"dddd")</f>
        <v>Friday</v>
      </c>
      <c r="I8036" t="str">
        <f>MID(AppleStock[[#This Row],[Day]],1,FIND("day",AppleStock[[#This Row],[Day]])-1)</f>
        <v>Fri</v>
      </c>
      <c r="J8036" s="3">
        <f>AppleStock[[#This Row],[Open]]-AppleStock[[#This Row],[Close]]</f>
        <v>8.928000000000047E-3</v>
      </c>
      <c r="K8036" t="str">
        <f>IF(AppleStock[[#This Row],[Day Change]]&gt;0,"UP","DOWN")</f>
        <v>UP</v>
      </c>
      <c r="L8036" s="2">
        <v>94</v>
      </c>
      <c r="Q8036" s="15"/>
    </row>
    <row r="8037" spans="1:17" x14ac:dyDescent="0.25">
      <c r="A8037" s="1">
        <v>34365</v>
      </c>
      <c r="B8037" s="3">
        <v>1.196429</v>
      </c>
      <c r="C8037" s="3">
        <v>1.205357</v>
      </c>
      <c r="D8037" s="3">
        <v>1.169643</v>
      </c>
      <c r="E8037" s="3">
        <v>1.169643</v>
      </c>
      <c r="F8037" s="3">
        <v>1.010629</v>
      </c>
      <c r="G8037">
        <v>59595200</v>
      </c>
      <c r="H8037" t="str">
        <f>TEXT(AppleStock[[#This Row],[Date]],"dddd")</f>
        <v>Monday</v>
      </c>
      <c r="I8037" t="str">
        <f>MID(AppleStock[[#This Row],[Day]],1,FIND("day",AppleStock[[#This Row],[Day]])-1)</f>
        <v>Mon</v>
      </c>
      <c r="J8037" s="3">
        <f>AppleStock[[#This Row],[Open]]-AppleStock[[#This Row],[Close]]</f>
        <v>2.6785999999999976E-2</v>
      </c>
      <c r="K8037" t="str">
        <f>IF(AppleStock[[#This Row],[Day Change]]&gt;0,"UP","DOWN")</f>
        <v>UP</v>
      </c>
      <c r="L8037" s="2">
        <v>94</v>
      </c>
      <c r="Q8037" s="15"/>
    </row>
    <row r="8038" spans="1:17" x14ac:dyDescent="0.25">
      <c r="A8038" s="1">
        <v>34366</v>
      </c>
      <c r="B8038" s="3">
        <v>1.178571</v>
      </c>
      <c r="C8038" s="3">
        <v>1.196429</v>
      </c>
      <c r="D8038" s="3">
        <v>1.151786</v>
      </c>
      <c r="E8038" s="3">
        <v>1.1875</v>
      </c>
      <c r="F8038" s="3">
        <v>1.0260579999999999</v>
      </c>
      <c r="G8038">
        <v>39180400</v>
      </c>
      <c r="H8038" t="str">
        <f>TEXT(AppleStock[[#This Row],[Date]],"dddd")</f>
        <v>Tuesday</v>
      </c>
      <c r="I8038" t="str">
        <f>MID(AppleStock[[#This Row],[Day]],1,FIND("day",AppleStock[[#This Row],[Day]])-1)</f>
        <v>Tues</v>
      </c>
      <c r="J8038" s="3">
        <f>AppleStock[[#This Row],[Open]]-AppleStock[[#This Row],[Close]]</f>
        <v>-8.9289999999999647E-3</v>
      </c>
      <c r="K8038" t="str">
        <f>IF(AppleStock[[#This Row],[Day Change]]&gt;0,"UP","DOWN")</f>
        <v>DOWN</v>
      </c>
      <c r="L8038" s="2">
        <v>94</v>
      </c>
      <c r="Q8038" s="15"/>
    </row>
    <row r="8039" spans="1:17" x14ac:dyDescent="0.25">
      <c r="A8039" s="1">
        <v>34367</v>
      </c>
      <c r="B8039" s="3">
        <v>1.1875</v>
      </c>
      <c r="C8039" s="3">
        <v>1.1875</v>
      </c>
      <c r="D8039" s="3">
        <v>1.160714</v>
      </c>
      <c r="E8039" s="3">
        <v>1.178571</v>
      </c>
      <c r="F8039" s="3">
        <v>1.0183439999999999</v>
      </c>
      <c r="G8039">
        <v>36612800</v>
      </c>
      <c r="H8039" t="str">
        <f>TEXT(AppleStock[[#This Row],[Date]],"dddd")</f>
        <v>Wednesday</v>
      </c>
      <c r="I8039" t="str">
        <f>MID(AppleStock[[#This Row],[Day]],1,FIND("day",AppleStock[[#This Row],[Day]])-1)</f>
        <v>Wednes</v>
      </c>
      <c r="J8039" s="3">
        <f>AppleStock[[#This Row],[Open]]-AppleStock[[#This Row],[Close]]</f>
        <v>8.9289999999999647E-3</v>
      </c>
      <c r="K8039" t="str">
        <f>IF(AppleStock[[#This Row],[Day Change]]&gt;0,"UP","DOWN")</f>
        <v>UP</v>
      </c>
      <c r="L8039" s="2">
        <v>94</v>
      </c>
      <c r="Q8039" s="15"/>
    </row>
    <row r="8040" spans="1:17" x14ac:dyDescent="0.25">
      <c r="A8040" s="1">
        <v>34368</v>
      </c>
      <c r="B8040" s="3">
        <v>1.178571</v>
      </c>
      <c r="C8040" s="3">
        <v>1.200893</v>
      </c>
      <c r="D8040" s="3">
        <v>1.160714</v>
      </c>
      <c r="E8040" s="3">
        <v>1.196429</v>
      </c>
      <c r="F8040" s="3">
        <v>1.0337730000000001</v>
      </c>
      <c r="G8040">
        <v>34498800</v>
      </c>
      <c r="H8040" t="str">
        <f>TEXT(AppleStock[[#This Row],[Date]],"dddd")</f>
        <v>Thursday</v>
      </c>
      <c r="I8040" t="str">
        <f>MID(AppleStock[[#This Row],[Day]],1,FIND("day",AppleStock[[#This Row],[Day]])-1)</f>
        <v>Thurs</v>
      </c>
      <c r="J8040" s="3">
        <f>AppleStock[[#This Row],[Open]]-AppleStock[[#This Row],[Close]]</f>
        <v>-1.7857999999999929E-2</v>
      </c>
      <c r="K8040" t="str">
        <f>IF(AppleStock[[#This Row],[Day Change]]&gt;0,"UP","DOWN")</f>
        <v>DOWN</v>
      </c>
      <c r="L8040" s="2">
        <v>94</v>
      </c>
      <c r="Q8040" s="15"/>
    </row>
    <row r="8041" spans="1:17" x14ac:dyDescent="0.25">
      <c r="A8041" s="1">
        <v>34369</v>
      </c>
      <c r="B8041" s="3">
        <v>1.196429</v>
      </c>
      <c r="C8041" s="3">
        <v>1.25</v>
      </c>
      <c r="D8041" s="3">
        <v>1.1875</v>
      </c>
      <c r="E8041" s="3">
        <v>1.196429</v>
      </c>
      <c r="F8041" s="3">
        <v>1.0337730000000001</v>
      </c>
      <c r="G8041">
        <v>88502400</v>
      </c>
      <c r="H8041" t="str">
        <f>TEXT(AppleStock[[#This Row],[Date]],"dddd")</f>
        <v>Friday</v>
      </c>
      <c r="I8041" t="str">
        <f>MID(AppleStock[[#This Row],[Day]],1,FIND("day",AppleStock[[#This Row],[Day]])-1)</f>
        <v>Fri</v>
      </c>
      <c r="J8041" s="3">
        <f>AppleStock[[#This Row],[Open]]-AppleStock[[#This Row],[Close]]</f>
        <v>0</v>
      </c>
      <c r="K8041" t="str">
        <f>IF(AppleStock[[#This Row],[Day Change]]&gt;0,"UP","DOWN")</f>
        <v>DOWN</v>
      </c>
      <c r="L8041" s="2">
        <v>94</v>
      </c>
      <c r="Q8041" s="15"/>
    </row>
    <row r="8042" spans="1:17" x14ac:dyDescent="0.25">
      <c r="A8042" s="1">
        <v>34372</v>
      </c>
      <c r="B8042" s="3">
        <v>1.196429</v>
      </c>
      <c r="C8042" s="3">
        <v>1.325893</v>
      </c>
      <c r="D8042" s="3">
        <v>1.196429</v>
      </c>
      <c r="E8042" s="3">
        <v>1.303571</v>
      </c>
      <c r="F8042" s="3">
        <v>1.130403</v>
      </c>
      <c r="G8042">
        <v>181361600</v>
      </c>
      <c r="H8042" t="str">
        <f>TEXT(AppleStock[[#This Row],[Date]],"dddd")</f>
        <v>Monday</v>
      </c>
      <c r="I8042" t="str">
        <f>MID(AppleStock[[#This Row],[Day]],1,FIND("day",AppleStock[[#This Row],[Day]])-1)</f>
        <v>Mon</v>
      </c>
      <c r="J8042" s="3">
        <f>AppleStock[[#This Row],[Open]]-AppleStock[[#This Row],[Close]]</f>
        <v>-0.10714200000000007</v>
      </c>
      <c r="K8042" t="str">
        <f>IF(AppleStock[[#This Row],[Day Change]]&gt;0,"UP","DOWN")</f>
        <v>DOWN</v>
      </c>
      <c r="L8042" s="2">
        <v>94</v>
      </c>
      <c r="Q8042" s="15"/>
    </row>
    <row r="8043" spans="1:17" x14ac:dyDescent="0.25">
      <c r="A8043" s="1">
        <v>34373</v>
      </c>
      <c r="B8043" s="3">
        <v>1.285714</v>
      </c>
      <c r="C8043" s="3">
        <v>1.303571</v>
      </c>
      <c r="D8043" s="3">
        <v>1.258929</v>
      </c>
      <c r="E8043" s="3">
        <v>1.276786</v>
      </c>
      <c r="F8043" s="3">
        <v>1.1071759999999999</v>
      </c>
      <c r="G8043">
        <v>71346800</v>
      </c>
      <c r="H8043" t="str">
        <f>TEXT(AppleStock[[#This Row],[Date]],"dddd")</f>
        <v>Tuesday</v>
      </c>
      <c r="I8043" t="str">
        <f>MID(AppleStock[[#This Row],[Day]],1,FIND("day",AppleStock[[#This Row],[Day]])-1)</f>
        <v>Tues</v>
      </c>
      <c r="J8043" s="3">
        <f>AppleStock[[#This Row],[Open]]-AppleStock[[#This Row],[Close]]</f>
        <v>8.928000000000047E-3</v>
      </c>
      <c r="K8043" t="str">
        <f>IF(AppleStock[[#This Row],[Day Change]]&gt;0,"UP","DOWN")</f>
        <v>UP</v>
      </c>
      <c r="L8043" s="2">
        <v>94</v>
      </c>
      <c r="Q8043" s="15"/>
    </row>
    <row r="8044" spans="1:17" x14ac:dyDescent="0.25">
      <c r="A8044" s="1">
        <v>34374</v>
      </c>
      <c r="B8044" s="3">
        <v>1.276786</v>
      </c>
      <c r="C8044" s="3">
        <v>1.303571</v>
      </c>
      <c r="D8044" s="3">
        <v>1.258929</v>
      </c>
      <c r="E8044" s="3">
        <v>1.294643</v>
      </c>
      <c r="F8044" s="3">
        <v>1.1226609999999999</v>
      </c>
      <c r="G8044">
        <v>46746000</v>
      </c>
      <c r="H8044" t="str">
        <f>TEXT(AppleStock[[#This Row],[Date]],"dddd")</f>
        <v>Wednesday</v>
      </c>
      <c r="I8044" t="str">
        <f>MID(AppleStock[[#This Row],[Day]],1,FIND("day",AppleStock[[#This Row],[Day]])-1)</f>
        <v>Wednes</v>
      </c>
      <c r="J8044" s="3">
        <f>AppleStock[[#This Row],[Open]]-AppleStock[[#This Row],[Close]]</f>
        <v>-1.7857000000000012E-2</v>
      </c>
      <c r="K8044" t="str">
        <f>IF(AppleStock[[#This Row],[Day Change]]&gt;0,"UP","DOWN")</f>
        <v>DOWN</v>
      </c>
      <c r="L8044" s="2">
        <v>94</v>
      </c>
      <c r="Q8044" s="15"/>
    </row>
    <row r="8045" spans="1:17" x14ac:dyDescent="0.25">
      <c r="A8045" s="1">
        <v>34375</v>
      </c>
      <c r="B8045" s="3">
        <v>1.294643</v>
      </c>
      <c r="C8045" s="3">
        <v>1.339286</v>
      </c>
      <c r="D8045" s="3">
        <v>1.285714</v>
      </c>
      <c r="E8045" s="3">
        <v>1.303571</v>
      </c>
      <c r="F8045" s="3">
        <v>1.130403</v>
      </c>
      <c r="G8045">
        <v>75507600</v>
      </c>
      <c r="H8045" t="str">
        <f>TEXT(AppleStock[[#This Row],[Date]],"dddd")</f>
        <v>Thursday</v>
      </c>
      <c r="I8045" t="str">
        <f>MID(AppleStock[[#This Row],[Day]],1,FIND("day",AppleStock[[#This Row],[Day]])-1)</f>
        <v>Thurs</v>
      </c>
      <c r="J8045" s="3">
        <f>AppleStock[[#This Row],[Open]]-AppleStock[[#This Row],[Close]]</f>
        <v>-8.928000000000047E-3</v>
      </c>
      <c r="K8045" t="str">
        <f>IF(AppleStock[[#This Row],[Day Change]]&gt;0,"UP","DOWN")</f>
        <v>DOWN</v>
      </c>
      <c r="L8045" s="2">
        <v>94</v>
      </c>
      <c r="Q8045" s="15"/>
    </row>
    <row r="8046" spans="1:17" x14ac:dyDescent="0.25">
      <c r="A8046" s="1">
        <v>34376</v>
      </c>
      <c r="B8046" s="3">
        <v>1.294643</v>
      </c>
      <c r="C8046" s="3">
        <v>1.339286</v>
      </c>
      <c r="D8046" s="3">
        <v>1.294643</v>
      </c>
      <c r="E8046" s="3">
        <v>1.321429</v>
      </c>
      <c r="F8046" s="3">
        <v>1.145888</v>
      </c>
      <c r="G8046">
        <v>41062000</v>
      </c>
      <c r="H8046" t="str">
        <f>TEXT(AppleStock[[#This Row],[Date]],"dddd")</f>
        <v>Friday</v>
      </c>
      <c r="I8046" t="str">
        <f>MID(AppleStock[[#This Row],[Day]],1,FIND("day",AppleStock[[#This Row],[Day]])-1)</f>
        <v>Fri</v>
      </c>
      <c r="J8046" s="3">
        <f>AppleStock[[#This Row],[Open]]-AppleStock[[#This Row],[Close]]</f>
        <v>-2.6785999999999976E-2</v>
      </c>
      <c r="K8046" t="str">
        <f>IF(AppleStock[[#This Row],[Day Change]]&gt;0,"UP","DOWN")</f>
        <v>DOWN</v>
      </c>
      <c r="L8046" s="2">
        <v>94</v>
      </c>
      <c r="Q8046" s="15"/>
    </row>
    <row r="8047" spans="1:17" x14ac:dyDescent="0.25">
      <c r="A8047" s="1">
        <v>34379</v>
      </c>
      <c r="B8047" s="3">
        <v>1.321429</v>
      </c>
      <c r="C8047" s="3">
        <v>1.357143</v>
      </c>
      <c r="D8047" s="3">
        <v>1.3125</v>
      </c>
      <c r="E8047" s="3">
        <v>1.321429</v>
      </c>
      <c r="F8047" s="3">
        <v>1.145888</v>
      </c>
      <c r="G8047">
        <v>61387200</v>
      </c>
      <c r="H8047" t="str">
        <f>TEXT(AppleStock[[#This Row],[Date]],"dddd")</f>
        <v>Monday</v>
      </c>
      <c r="I8047" t="str">
        <f>MID(AppleStock[[#This Row],[Day]],1,FIND("day",AppleStock[[#This Row],[Day]])-1)</f>
        <v>Mon</v>
      </c>
      <c r="J8047" s="3">
        <f>AppleStock[[#This Row],[Open]]-AppleStock[[#This Row],[Close]]</f>
        <v>0</v>
      </c>
      <c r="K8047" t="str">
        <f>IF(AppleStock[[#This Row],[Day Change]]&gt;0,"UP","DOWN")</f>
        <v>DOWN</v>
      </c>
      <c r="L8047" s="2">
        <v>94</v>
      </c>
      <c r="Q8047" s="15"/>
    </row>
    <row r="8048" spans="1:17" x14ac:dyDescent="0.25">
      <c r="A8048" s="1">
        <v>34380</v>
      </c>
      <c r="B8048" s="3">
        <v>1.3125</v>
      </c>
      <c r="C8048" s="3">
        <v>1.339286</v>
      </c>
      <c r="D8048" s="3">
        <v>1.294643</v>
      </c>
      <c r="E8048" s="3">
        <v>1.325893</v>
      </c>
      <c r="F8048" s="3">
        <v>1.1497599999999999</v>
      </c>
      <c r="G8048">
        <v>32443600</v>
      </c>
      <c r="H8048" t="str">
        <f>TEXT(AppleStock[[#This Row],[Date]],"dddd")</f>
        <v>Tuesday</v>
      </c>
      <c r="I8048" t="str">
        <f>MID(AppleStock[[#This Row],[Day]],1,FIND("day",AppleStock[[#This Row],[Day]])-1)</f>
        <v>Tues</v>
      </c>
      <c r="J8048" s="3">
        <f>AppleStock[[#This Row],[Open]]-AppleStock[[#This Row],[Close]]</f>
        <v>-1.3392999999999988E-2</v>
      </c>
      <c r="K8048" t="str">
        <f>IF(AppleStock[[#This Row],[Day Change]]&gt;0,"UP","DOWN")</f>
        <v>DOWN</v>
      </c>
      <c r="L8048" s="2">
        <v>94</v>
      </c>
      <c r="Q8048" s="15"/>
    </row>
    <row r="8049" spans="1:17" x14ac:dyDescent="0.25">
      <c r="A8049" s="1">
        <v>34381</v>
      </c>
      <c r="B8049" s="3">
        <v>1.339286</v>
      </c>
      <c r="C8049" s="3">
        <v>1.339286</v>
      </c>
      <c r="D8049" s="3">
        <v>1.3125</v>
      </c>
      <c r="E8049" s="3">
        <v>1.3125</v>
      </c>
      <c r="F8049" s="3">
        <v>1.1381460000000001</v>
      </c>
      <c r="G8049">
        <v>30506000</v>
      </c>
      <c r="H8049" t="str">
        <f>TEXT(AppleStock[[#This Row],[Date]],"dddd")</f>
        <v>Wednesday</v>
      </c>
      <c r="I8049" t="str">
        <f>MID(AppleStock[[#This Row],[Day]],1,FIND("day",AppleStock[[#This Row],[Day]])-1)</f>
        <v>Wednes</v>
      </c>
      <c r="J8049" s="3">
        <f>AppleStock[[#This Row],[Open]]-AppleStock[[#This Row],[Close]]</f>
        <v>2.6785999999999976E-2</v>
      </c>
      <c r="K8049" t="str">
        <f>IF(AppleStock[[#This Row],[Day Change]]&gt;0,"UP","DOWN")</f>
        <v>UP</v>
      </c>
      <c r="L8049" s="2">
        <v>94</v>
      </c>
      <c r="Q8049" s="15"/>
    </row>
    <row r="8050" spans="1:17" x14ac:dyDescent="0.25">
      <c r="A8050" s="1">
        <v>34382</v>
      </c>
      <c r="B8050" s="3">
        <v>1.330357</v>
      </c>
      <c r="C8050" s="3">
        <v>1.352679</v>
      </c>
      <c r="D8050" s="3">
        <v>1.294643</v>
      </c>
      <c r="E8050" s="3">
        <v>1.321429</v>
      </c>
      <c r="F8050" s="3">
        <v>1.145888</v>
      </c>
      <c r="G8050">
        <v>36288000</v>
      </c>
      <c r="H8050" t="str">
        <f>TEXT(AppleStock[[#This Row],[Date]],"dddd")</f>
        <v>Thursday</v>
      </c>
      <c r="I8050" t="str">
        <f>MID(AppleStock[[#This Row],[Day]],1,FIND("day",AppleStock[[#This Row],[Day]])-1)</f>
        <v>Thurs</v>
      </c>
      <c r="J8050" s="3">
        <f>AppleStock[[#This Row],[Open]]-AppleStock[[#This Row],[Close]]</f>
        <v>8.928000000000047E-3</v>
      </c>
      <c r="K8050" t="str">
        <f>IF(AppleStock[[#This Row],[Day Change]]&gt;0,"UP","DOWN")</f>
        <v>UP</v>
      </c>
      <c r="L8050" s="2">
        <v>94</v>
      </c>
      <c r="Q8050" s="15"/>
    </row>
    <row r="8051" spans="1:17" x14ac:dyDescent="0.25">
      <c r="A8051" s="1">
        <v>34383</v>
      </c>
      <c r="B8051" s="3">
        <v>1.303571</v>
      </c>
      <c r="C8051" s="3">
        <v>1.321429</v>
      </c>
      <c r="D8051" s="3">
        <v>1.294643</v>
      </c>
      <c r="E8051" s="3">
        <v>1.294643</v>
      </c>
      <c r="F8051" s="3">
        <v>1.1226609999999999</v>
      </c>
      <c r="G8051">
        <v>37268000</v>
      </c>
      <c r="H8051" t="str">
        <f>TEXT(AppleStock[[#This Row],[Date]],"dddd")</f>
        <v>Friday</v>
      </c>
      <c r="I8051" t="str">
        <f>MID(AppleStock[[#This Row],[Day]],1,FIND("day",AppleStock[[#This Row],[Day]])-1)</f>
        <v>Fri</v>
      </c>
      <c r="J8051" s="3">
        <f>AppleStock[[#This Row],[Open]]-AppleStock[[#This Row],[Close]]</f>
        <v>8.928000000000047E-3</v>
      </c>
      <c r="K8051" t="str">
        <f>IF(AppleStock[[#This Row],[Day Change]]&gt;0,"UP","DOWN")</f>
        <v>UP</v>
      </c>
      <c r="L8051" s="2">
        <v>94</v>
      </c>
      <c r="Q8051" s="15"/>
    </row>
    <row r="8052" spans="1:17" x14ac:dyDescent="0.25">
      <c r="A8052" s="1">
        <v>34387</v>
      </c>
      <c r="B8052" s="3">
        <v>1.294643</v>
      </c>
      <c r="C8052" s="3">
        <v>1.339286</v>
      </c>
      <c r="D8052" s="3">
        <v>1.276786</v>
      </c>
      <c r="E8052" s="3">
        <v>1.330357</v>
      </c>
      <c r="F8052" s="3">
        <v>1.1536310000000001</v>
      </c>
      <c r="G8052">
        <v>53642400</v>
      </c>
      <c r="H8052" t="str">
        <f>TEXT(AppleStock[[#This Row],[Date]],"dddd")</f>
        <v>Tuesday</v>
      </c>
      <c r="I8052" t="str">
        <f>MID(AppleStock[[#This Row],[Day]],1,FIND("day",AppleStock[[#This Row],[Day]])-1)</f>
        <v>Tues</v>
      </c>
      <c r="J8052" s="3">
        <f>AppleStock[[#This Row],[Open]]-AppleStock[[#This Row],[Close]]</f>
        <v>-3.5714000000000024E-2</v>
      </c>
      <c r="K8052" t="str">
        <f>IF(AppleStock[[#This Row],[Day Change]]&gt;0,"UP","DOWN")</f>
        <v>DOWN</v>
      </c>
      <c r="L8052" s="2">
        <v>94</v>
      </c>
      <c r="Q8052" s="15"/>
    </row>
    <row r="8053" spans="1:17" x14ac:dyDescent="0.25">
      <c r="A8053" s="1">
        <v>34388</v>
      </c>
      <c r="B8053" s="3">
        <v>1.330357</v>
      </c>
      <c r="C8053" s="3">
        <v>1.366071</v>
      </c>
      <c r="D8053" s="3">
        <v>1.321429</v>
      </c>
      <c r="E8053" s="3">
        <v>1.330357</v>
      </c>
      <c r="F8053" s="3">
        <v>1.1536310000000001</v>
      </c>
      <c r="G8053">
        <v>65133600</v>
      </c>
      <c r="H8053" t="str">
        <f>TEXT(AppleStock[[#This Row],[Date]],"dddd")</f>
        <v>Wednesday</v>
      </c>
      <c r="I8053" t="str">
        <f>MID(AppleStock[[#This Row],[Day]],1,FIND("day",AppleStock[[#This Row],[Day]])-1)</f>
        <v>Wednes</v>
      </c>
      <c r="J8053" s="3">
        <f>AppleStock[[#This Row],[Open]]-AppleStock[[#This Row],[Close]]</f>
        <v>0</v>
      </c>
      <c r="K8053" t="str">
        <f>IF(AppleStock[[#This Row],[Day Change]]&gt;0,"UP","DOWN")</f>
        <v>DOWN</v>
      </c>
      <c r="L8053" s="2">
        <v>94</v>
      </c>
      <c r="Q8053" s="15"/>
    </row>
    <row r="8054" spans="1:17" x14ac:dyDescent="0.25">
      <c r="A8054" s="1">
        <v>34389</v>
      </c>
      <c r="B8054" s="3">
        <v>1.321429</v>
      </c>
      <c r="C8054" s="3">
        <v>1.330357</v>
      </c>
      <c r="D8054" s="3">
        <v>1.294643</v>
      </c>
      <c r="E8054" s="3">
        <v>1.308036</v>
      </c>
      <c r="F8054" s="3">
        <v>1.134274</v>
      </c>
      <c r="G8054">
        <v>49464800</v>
      </c>
      <c r="H8054" t="str">
        <f>TEXT(AppleStock[[#This Row],[Date]],"dddd")</f>
        <v>Thursday</v>
      </c>
      <c r="I8054" t="str">
        <f>MID(AppleStock[[#This Row],[Day]],1,FIND("day",AppleStock[[#This Row],[Day]])-1)</f>
        <v>Thurs</v>
      </c>
      <c r="J8054" s="3">
        <f>AppleStock[[#This Row],[Open]]-AppleStock[[#This Row],[Close]]</f>
        <v>1.3392999999999988E-2</v>
      </c>
      <c r="K8054" t="str">
        <f>IF(AppleStock[[#This Row],[Day Change]]&gt;0,"UP","DOWN")</f>
        <v>UP</v>
      </c>
      <c r="L8054" s="2">
        <v>94</v>
      </c>
      <c r="Q8054" s="15"/>
    </row>
    <row r="8055" spans="1:17" x14ac:dyDescent="0.25">
      <c r="A8055" s="1">
        <v>34390</v>
      </c>
      <c r="B8055" s="3">
        <v>1.321429</v>
      </c>
      <c r="C8055" s="3">
        <v>1.330357</v>
      </c>
      <c r="D8055" s="3">
        <v>1.267857</v>
      </c>
      <c r="E8055" s="3">
        <v>1.285714</v>
      </c>
      <c r="F8055" s="3">
        <v>1.1149180000000001</v>
      </c>
      <c r="G8055">
        <v>59206000</v>
      </c>
      <c r="H8055" t="str">
        <f>TEXT(AppleStock[[#This Row],[Date]],"dddd")</f>
        <v>Friday</v>
      </c>
      <c r="I8055" t="str">
        <f>MID(AppleStock[[#This Row],[Day]],1,FIND("day",AppleStock[[#This Row],[Day]])-1)</f>
        <v>Fri</v>
      </c>
      <c r="J8055" s="3">
        <f>AppleStock[[#This Row],[Open]]-AppleStock[[#This Row],[Close]]</f>
        <v>3.5714999999999941E-2</v>
      </c>
      <c r="K8055" t="str">
        <f>IF(AppleStock[[#This Row],[Day Change]]&gt;0,"UP","DOWN")</f>
        <v>UP</v>
      </c>
      <c r="L8055" s="2">
        <v>94</v>
      </c>
      <c r="Q8055" s="15"/>
    </row>
    <row r="8056" spans="1:17" x14ac:dyDescent="0.25">
      <c r="A8056" s="1">
        <v>34393</v>
      </c>
      <c r="B8056" s="3">
        <v>1.294643</v>
      </c>
      <c r="C8056" s="3">
        <v>1.321429</v>
      </c>
      <c r="D8056" s="3">
        <v>1.285714</v>
      </c>
      <c r="E8056" s="3">
        <v>1.303571</v>
      </c>
      <c r="F8056" s="3">
        <v>1.130403</v>
      </c>
      <c r="G8056">
        <v>30956800</v>
      </c>
      <c r="H8056" t="str">
        <f>TEXT(AppleStock[[#This Row],[Date]],"dddd")</f>
        <v>Monday</v>
      </c>
      <c r="I8056" t="str">
        <f>MID(AppleStock[[#This Row],[Day]],1,FIND("day",AppleStock[[#This Row],[Day]])-1)</f>
        <v>Mon</v>
      </c>
      <c r="J8056" s="3">
        <f>AppleStock[[#This Row],[Open]]-AppleStock[[#This Row],[Close]]</f>
        <v>-8.928000000000047E-3</v>
      </c>
      <c r="K8056" t="str">
        <f>IF(AppleStock[[#This Row],[Day Change]]&gt;0,"UP","DOWN")</f>
        <v>DOWN</v>
      </c>
      <c r="L8056" s="2">
        <v>94</v>
      </c>
      <c r="Q8056" s="15"/>
    </row>
    <row r="8057" spans="1:17" x14ac:dyDescent="0.25">
      <c r="A8057" s="1">
        <v>34394</v>
      </c>
      <c r="B8057" s="3">
        <v>1.3125</v>
      </c>
      <c r="C8057" s="3">
        <v>1.3125</v>
      </c>
      <c r="D8057" s="3">
        <v>1.276786</v>
      </c>
      <c r="E8057" s="3">
        <v>1.294643</v>
      </c>
      <c r="F8057" s="3">
        <v>1.1226609999999999</v>
      </c>
      <c r="G8057">
        <v>52967600</v>
      </c>
      <c r="H8057" t="str">
        <f>TEXT(AppleStock[[#This Row],[Date]],"dddd")</f>
        <v>Tuesday</v>
      </c>
      <c r="I8057" t="str">
        <f>MID(AppleStock[[#This Row],[Day]],1,FIND("day",AppleStock[[#This Row],[Day]])-1)</f>
        <v>Tues</v>
      </c>
      <c r="J8057" s="3">
        <f>AppleStock[[#This Row],[Open]]-AppleStock[[#This Row],[Close]]</f>
        <v>1.7857000000000012E-2</v>
      </c>
      <c r="K8057" t="str">
        <f>IF(AppleStock[[#This Row],[Day Change]]&gt;0,"UP","DOWN")</f>
        <v>UP</v>
      </c>
      <c r="L8057" s="2">
        <v>94</v>
      </c>
      <c r="Q8057" s="15"/>
    </row>
    <row r="8058" spans="1:17" x14ac:dyDescent="0.25">
      <c r="A8058" s="1">
        <v>34395</v>
      </c>
      <c r="B8058" s="3">
        <v>1.258929</v>
      </c>
      <c r="C8058" s="3">
        <v>1.294643</v>
      </c>
      <c r="D8058" s="3">
        <v>1.241071</v>
      </c>
      <c r="E8058" s="3">
        <v>1.272321</v>
      </c>
      <c r="F8058" s="3">
        <v>1.1033040000000001</v>
      </c>
      <c r="G8058">
        <v>73536400</v>
      </c>
      <c r="H8058" t="str">
        <f>TEXT(AppleStock[[#This Row],[Date]],"dddd")</f>
        <v>Wednesday</v>
      </c>
      <c r="I8058" t="str">
        <f>MID(AppleStock[[#This Row],[Day]],1,FIND("day",AppleStock[[#This Row],[Day]])-1)</f>
        <v>Wednes</v>
      </c>
      <c r="J8058" s="3">
        <f>AppleStock[[#This Row],[Open]]-AppleStock[[#This Row],[Close]]</f>
        <v>-1.3392000000000071E-2</v>
      </c>
      <c r="K8058" t="str">
        <f>IF(AppleStock[[#This Row],[Day Change]]&gt;0,"UP","DOWN")</f>
        <v>DOWN</v>
      </c>
      <c r="L8058" s="2">
        <v>94</v>
      </c>
      <c r="Q8058" s="15"/>
    </row>
    <row r="8059" spans="1:17" x14ac:dyDescent="0.25">
      <c r="A8059" s="1">
        <v>34396</v>
      </c>
      <c r="B8059" s="3">
        <v>1.276786</v>
      </c>
      <c r="C8059" s="3">
        <v>1.294643</v>
      </c>
      <c r="D8059" s="3">
        <v>1.267857</v>
      </c>
      <c r="E8059" s="3">
        <v>1.276786</v>
      </c>
      <c r="F8059" s="3">
        <v>1.1071759999999999</v>
      </c>
      <c r="G8059">
        <v>47118400</v>
      </c>
      <c r="H8059" t="str">
        <f>TEXT(AppleStock[[#This Row],[Date]],"dddd")</f>
        <v>Thursday</v>
      </c>
      <c r="I8059" t="str">
        <f>MID(AppleStock[[#This Row],[Day]],1,FIND("day",AppleStock[[#This Row],[Day]])-1)</f>
        <v>Thurs</v>
      </c>
      <c r="J8059" s="3">
        <f>AppleStock[[#This Row],[Open]]-AppleStock[[#This Row],[Close]]</f>
        <v>0</v>
      </c>
      <c r="K8059" t="str">
        <f>IF(AppleStock[[#This Row],[Day Change]]&gt;0,"UP","DOWN")</f>
        <v>DOWN</v>
      </c>
      <c r="L8059" s="2">
        <v>94</v>
      </c>
      <c r="Q8059" s="15"/>
    </row>
    <row r="8060" spans="1:17" x14ac:dyDescent="0.25">
      <c r="A8060" s="1">
        <v>34397</v>
      </c>
      <c r="B8060" s="3">
        <v>1.285714</v>
      </c>
      <c r="C8060" s="3">
        <v>1.339286</v>
      </c>
      <c r="D8060" s="3">
        <v>1.276786</v>
      </c>
      <c r="E8060" s="3">
        <v>1.3125</v>
      </c>
      <c r="F8060" s="3">
        <v>1.1381460000000001</v>
      </c>
      <c r="G8060">
        <v>56711200</v>
      </c>
      <c r="H8060" t="str">
        <f>TEXT(AppleStock[[#This Row],[Date]],"dddd")</f>
        <v>Friday</v>
      </c>
      <c r="I8060" t="str">
        <f>MID(AppleStock[[#This Row],[Day]],1,FIND("day",AppleStock[[#This Row],[Day]])-1)</f>
        <v>Fri</v>
      </c>
      <c r="J8060" s="3">
        <f>AppleStock[[#This Row],[Open]]-AppleStock[[#This Row],[Close]]</f>
        <v>-2.6785999999999976E-2</v>
      </c>
      <c r="K8060" t="str">
        <f>IF(AppleStock[[#This Row],[Day Change]]&gt;0,"UP","DOWN")</f>
        <v>DOWN</v>
      </c>
      <c r="L8060" s="2">
        <v>94</v>
      </c>
      <c r="Q8060" s="15"/>
    </row>
    <row r="8061" spans="1:17" x14ac:dyDescent="0.25">
      <c r="A8061" s="1">
        <v>34400</v>
      </c>
      <c r="B8061" s="3">
        <v>1.321429</v>
      </c>
      <c r="C8061" s="3">
        <v>1.361607</v>
      </c>
      <c r="D8061" s="3">
        <v>1.3125</v>
      </c>
      <c r="E8061" s="3">
        <v>1.352679</v>
      </c>
      <c r="F8061" s="3">
        <v>1.172987</v>
      </c>
      <c r="G8061">
        <v>77599200</v>
      </c>
      <c r="H8061" t="str">
        <f>TEXT(AppleStock[[#This Row],[Date]],"dddd")</f>
        <v>Monday</v>
      </c>
      <c r="I8061" t="str">
        <f>MID(AppleStock[[#This Row],[Day]],1,FIND("day",AppleStock[[#This Row],[Day]])-1)</f>
        <v>Mon</v>
      </c>
      <c r="J8061" s="3">
        <f>AppleStock[[#This Row],[Open]]-AppleStock[[#This Row],[Close]]</f>
        <v>-3.125E-2</v>
      </c>
      <c r="K8061" t="str">
        <f>IF(AppleStock[[#This Row],[Day Change]]&gt;0,"UP","DOWN")</f>
        <v>DOWN</v>
      </c>
      <c r="L8061" s="2">
        <v>94</v>
      </c>
      <c r="Q8061" s="15"/>
    </row>
    <row r="8062" spans="1:17" x14ac:dyDescent="0.25">
      <c r="A8062" s="1">
        <v>34401</v>
      </c>
      <c r="B8062" s="3">
        <v>1.357143</v>
      </c>
      <c r="C8062" s="3">
        <v>1.357143</v>
      </c>
      <c r="D8062" s="3">
        <v>1.3125</v>
      </c>
      <c r="E8062" s="3">
        <v>1.321429</v>
      </c>
      <c r="F8062" s="3">
        <v>1.145888</v>
      </c>
      <c r="G8062">
        <v>46513600</v>
      </c>
      <c r="H8062" t="str">
        <f>TEXT(AppleStock[[#This Row],[Date]],"dddd")</f>
        <v>Tuesday</v>
      </c>
      <c r="I8062" t="str">
        <f>MID(AppleStock[[#This Row],[Day]],1,FIND("day",AppleStock[[#This Row],[Day]])-1)</f>
        <v>Tues</v>
      </c>
      <c r="J8062" s="3">
        <f>AppleStock[[#This Row],[Open]]-AppleStock[[#This Row],[Close]]</f>
        <v>3.5714000000000024E-2</v>
      </c>
      <c r="K8062" t="str">
        <f>IF(AppleStock[[#This Row],[Day Change]]&gt;0,"UP","DOWN")</f>
        <v>UP</v>
      </c>
      <c r="L8062" s="2">
        <v>94</v>
      </c>
      <c r="Q8062" s="15"/>
    </row>
    <row r="8063" spans="1:17" x14ac:dyDescent="0.25">
      <c r="A8063" s="1">
        <v>34402</v>
      </c>
      <c r="B8063" s="3">
        <v>1.308036</v>
      </c>
      <c r="C8063" s="3">
        <v>1.339286</v>
      </c>
      <c r="D8063" s="3">
        <v>1.285714</v>
      </c>
      <c r="E8063" s="3">
        <v>1.339286</v>
      </c>
      <c r="F8063" s="3">
        <v>1.161373</v>
      </c>
      <c r="G8063">
        <v>62134800</v>
      </c>
      <c r="H8063" t="str">
        <f>TEXT(AppleStock[[#This Row],[Date]],"dddd")</f>
        <v>Wednesday</v>
      </c>
      <c r="I8063" t="str">
        <f>MID(AppleStock[[#This Row],[Day]],1,FIND("day",AppleStock[[#This Row],[Day]])-1)</f>
        <v>Wednes</v>
      </c>
      <c r="J8063" s="3">
        <f>AppleStock[[#This Row],[Open]]-AppleStock[[#This Row],[Close]]</f>
        <v>-3.125E-2</v>
      </c>
      <c r="K8063" t="str">
        <f>IF(AppleStock[[#This Row],[Day Change]]&gt;0,"UP","DOWN")</f>
        <v>DOWN</v>
      </c>
      <c r="L8063" s="2">
        <v>94</v>
      </c>
      <c r="Q8063" s="15"/>
    </row>
    <row r="8064" spans="1:17" x14ac:dyDescent="0.25">
      <c r="A8064" s="1">
        <v>34403</v>
      </c>
      <c r="B8064" s="3">
        <v>1.330357</v>
      </c>
      <c r="C8064" s="3">
        <v>1.34375</v>
      </c>
      <c r="D8064" s="3">
        <v>1.3125</v>
      </c>
      <c r="E8064" s="3">
        <v>1.330357</v>
      </c>
      <c r="F8064" s="3">
        <v>1.1536310000000001</v>
      </c>
      <c r="G8064">
        <v>35940800</v>
      </c>
      <c r="H8064" t="str">
        <f>TEXT(AppleStock[[#This Row],[Date]],"dddd")</f>
        <v>Thursday</v>
      </c>
      <c r="I8064" t="str">
        <f>MID(AppleStock[[#This Row],[Day]],1,FIND("day",AppleStock[[#This Row],[Day]])-1)</f>
        <v>Thurs</v>
      </c>
      <c r="J8064" s="3">
        <f>AppleStock[[#This Row],[Open]]-AppleStock[[#This Row],[Close]]</f>
        <v>0</v>
      </c>
      <c r="K8064" t="str">
        <f>IF(AppleStock[[#This Row],[Day Change]]&gt;0,"UP","DOWN")</f>
        <v>DOWN</v>
      </c>
      <c r="L8064" s="2">
        <v>94</v>
      </c>
      <c r="Q8064" s="15"/>
    </row>
    <row r="8065" spans="1:17" x14ac:dyDescent="0.25">
      <c r="A8065" s="1">
        <v>34404</v>
      </c>
      <c r="B8065" s="3">
        <v>1.321429</v>
      </c>
      <c r="C8065" s="3">
        <v>1.348214</v>
      </c>
      <c r="D8065" s="3">
        <v>1.3125</v>
      </c>
      <c r="E8065" s="3">
        <v>1.330357</v>
      </c>
      <c r="F8065" s="3">
        <v>1.1536310000000001</v>
      </c>
      <c r="G8065">
        <v>40460000</v>
      </c>
      <c r="H8065" t="str">
        <f>TEXT(AppleStock[[#This Row],[Date]],"dddd")</f>
        <v>Friday</v>
      </c>
      <c r="I8065" t="str">
        <f>MID(AppleStock[[#This Row],[Day]],1,FIND("day",AppleStock[[#This Row],[Day]])-1)</f>
        <v>Fri</v>
      </c>
      <c r="J8065" s="3">
        <f>AppleStock[[#This Row],[Open]]-AppleStock[[#This Row],[Close]]</f>
        <v>-8.928000000000047E-3</v>
      </c>
      <c r="K8065" t="str">
        <f>IF(AppleStock[[#This Row],[Day Change]]&gt;0,"UP","DOWN")</f>
        <v>DOWN</v>
      </c>
      <c r="L8065" s="2">
        <v>94</v>
      </c>
      <c r="Q8065" s="15"/>
    </row>
    <row r="8066" spans="1:17" x14ac:dyDescent="0.25">
      <c r="A8066" s="1">
        <v>34407</v>
      </c>
      <c r="B8066" s="3">
        <v>1.375</v>
      </c>
      <c r="C8066" s="3">
        <v>1.375</v>
      </c>
      <c r="D8066" s="3">
        <v>1.348214</v>
      </c>
      <c r="E8066" s="3">
        <v>1.361607</v>
      </c>
      <c r="F8066" s="3">
        <v>1.1807289999999999</v>
      </c>
      <c r="G8066">
        <v>110426400</v>
      </c>
      <c r="H8066" t="str">
        <f>TEXT(AppleStock[[#This Row],[Date]],"dddd")</f>
        <v>Monday</v>
      </c>
      <c r="I8066" t="str">
        <f>MID(AppleStock[[#This Row],[Day]],1,FIND("day",AppleStock[[#This Row],[Day]])-1)</f>
        <v>Mon</v>
      </c>
      <c r="J8066" s="3">
        <f>AppleStock[[#This Row],[Open]]-AppleStock[[#This Row],[Close]]</f>
        <v>1.3392999999999988E-2</v>
      </c>
      <c r="K8066" t="str">
        <f>IF(AppleStock[[#This Row],[Day Change]]&gt;0,"UP","DOWN")</f>
        <v>UP</v>
      </c>
      <c r="L8066" s="2">
        <v>94</v>
      </c>
      <c r="Q8066" s="15"/>
    </row>
    <row r="8067" spans="1:17" x14ac:dyDescent="0.25">
      <c r="A8067" s="1">
        <v>34408</v>
      </c>
      <c r="B8067" s="3">
        <v>1.366071</v>
      </c>
      <c r="C8067" s="3">
        <v>1.366071</v>
      </c>
      <c r="D8067" s="3">
        <v>1.330357</v>
      </c>
      <c r="E8067" s="3">
        <v>1.34375</v>
      </c>
      <c r="F8067" s="3">
        <v>1.1652439999999999</v>
      </c>
      <c r="G8067">
        <v>51136400</v>
      </c>
      <c r="H8067" t="str">
        <f>TEXT(AppleStock[[#This Row],[Date]],"dddd")</f>
        <v>Tuesday</v>
      </c>
      <c r="I8067" t="str">
        <f>MID(AppleStock[[#This Row],[Day]],1,FIND("day",AppleStock[[#This Row],[Day]])-1)</f>
        <v>Tues</v>
      </c>
      <c r="J8067" s="3">
        <f>AppleStock[[#This Row],[Open]]-AppleStock[[#This Row],[Close]]</f>
        <v>2.2321000000000035E-2</v>
      </c>
      <c r="K8067" t="str">
        <f>IF(AppleStock[[#This Row],[Day Change]]&gt;0,"UP","DOWN")</f>
        <v>UP</v>
      </c>
      <c r="L8067" s="2">
        <v>94</v>
      </c>
      <c r="Q8067" s="15"/>
    </row>
    <row r="8068" spans="1:17" x14ac:dyDescent="0.25">
      <c r="A8068" s="1">
        <v>34409</v>
      </c>
      <c r="B8068" s="3">
        <v>1.339286</v>
      </c>
      <c r="C8068" s="3">
        <v>1.348214</v>
      </c>
      <c r="D8068" s="3">
        <v>1.303571</v>
      </c>
      <c r="E8068" s="3">
        <v>1.3125</v>
      </c>
      <c r="F8068" s="3">
        <v>1.1381460000000001</v>
      </c>
      <c r="G8068">
        <v>36792000</v>
      </c>
      <c r="H8068" t="str">
        <f>TEXT(AppleStock[[#This Row],[Date]],"dddd")</f>
        <v>Wednesday</v>
      </c>
      <c r="I8068" t="str">
        <f>MID(AppleStock[[#This Row],[Day]],1,FIND("day",AppleStock[[#This Row],[Day]])-1)</f>
        <v>Wednes</v>
      </c>
      <c r="J8068" s="3">
        <f>AppleStock[[#This Row],[Open]]-AppleStock[[#This Row],[Close]]</f>
        <v>2.6785999999999976E-2</v>
      </c>
      <c r="K8068" t="str">
        <f>IF(AppleStock[[#This Row],[Day Change]]&gt;0,"UP","DOWN")</f>
        <v>UP</v>
      </c>
      <c r="L8068" s="2">
        <v>94</v>
      </c>
      <c r="Q8068" s="15"/>
    </row>
    <row r="8069" spans="1:17" x14ac:dyDescent="0.25">
      <c r="A8069" s="1">
        <v>34410</v>
      </c>
      <c r="B8069" s="3">
        <v>1.3125</v>
      </c>
      <c r="C8069" s="3">
        <v>1.321429</v>
      </c>
      <c r="D8069" s="3">
        <v>1.294643</v>
      </c>
      <c r="E8069" s="3">
        <v>1.303571</v>
      </c>
      <c r="F8069" s="3">
        <v>1.130403</v>
      </c>
      <c r="G8069">
        <v>39057200</v>
      </c>
      <c r="H8069" t="str">
        <f>TEXT(AppleStock[[#This Row],[Date]],"dddd")</f>
        <v>Thursday</v>
      </c>
      <c r="I8069" t="str">
        <f>MID(AppleStock[[#This Row],[Day]],1,FIND("day",AppleStock[[#This Row],[Day]])-1)</f>
        <v>Thurs</v>
      </c>
      <c r="J8069" s="3">
        <f>AppleStock[[#This Row],[Open]]-AppleStock[[#This Row],[Close]]</f>
        <v>8.9289999999999647E-3</v>
      </c>
      <c r="K8069" t="str">
        <f>IF(AppleStock[[#This Row],[Day Change]]&gt;0,"UP","DOWN")</f>
        <v>UP</v>
      </c>
      <c r="L8069" s="2">
        <v>94</v>
      </c>
      <c r="Q8069" s="15"/>
    </row>
    <row r="8070" spans="1:17" x14ac:dyDescent="0.25">
      <c r="A8070" s="1">
        <v>34411</v>
      </c>
      <c r="B8070" s="3">
        <v>1.3125</v>
      </c>
      <c r="C8070" s="3">
        <v>1.3125</v>
      </c>
      <c r="D8070" s="3">
        <v>1.276786</v>
      </c>
      <c r="E8070" s="3">
        <v>1.299107</v>
      </c>
      <c r="F8070" s="3">
        <v>1.1265320000000001</v>
      </c>
      <c r="G8070">
        <v>55918800</v>
      </c>
      <c r="H8070" t="str">
        <f>TEXT(AppleStock[[#This Row],[Date]],"dddd")</f>
        <v>Friday</v>
      </c>
      <c r="I8070" t="str">
        <f>MID(AppleStock[[#This Row],[Day]],1,FIND("day",AppleStock[[#This Row],[Day]])-1)</f>
        <v>Fri</v>
      </c>
      <c r="J8070" s="3">
        <f>AppleStock[[#This Row],[Open]]-AppleStock[[#This Row],[Close]]</f>
        <v>1.3392999999999988E-2</v>
      </c>
      <c r="K8070" t="str">
        <f>IF(AppleStock[[#This Row],[Day Change]]&gt;0,"UP","DOWN")</f>
        <v>UP</v>
      </c>
      <c r="L8070" s="2">
        <v>94</v>
      </c>
      <c r="Q8070" s="15"/>
    </row>
    <row r="8071" spans="1:17" x14ac:dyDescent="0.25">
      <c r="A8071" s="1">
        <v>34414</v>
      </c>
      <c r="B8071" s="3">
        <v>1.299107</v>
      </c>
      <c r="C8071" s="3">
        <v>1.303571</v>
      </c>
      <c r="D8071" s="3">
        <v>1.258929</v>
      </c>
      <c r="E8071" s="3">
        <v>1.267857</v>
      </c>
      <c r="F8071" s="3">
        <v>1.0994330000000001</v>
      </c>
      <c r="G8071">
        <v>61628000</v>
      </c>
      <c r="H8071" t="str">
        <f>TEXT(AppleStock[[#This Row],[Date]],"dddd")</f>
        <v>Monday</v>
      </c>
      <c r="I8071" t="str">
        <f>MID(AppleStock[[#This Row],[Day]],1,FIND("day",AppleStock[[#This Row],[Day]])-1)</f>
        <v>Mon</v>
      </c>
      <c r="J8071" s="3">
        <f>AppleStock[[#This Row],[Open]]-AppleStock[[#This Row],[Close]]</f>
        <v>3.125E-2</v>
      </c>
      <c r="K8071" t="str">
        <f>IF(AppleStock[[#This Row],[Day Change]]&gt;0,"UP","DOWN")</f>
        <v>UP</v>
      </c>
      <c r="L8071" s="2">
        <v>94</v>
      </c>
      <c r="Q8071" s="15"/>
    </row>
    <row r="8072" spans="1:17" x14ac:dyDescent="0.25">
      <c r="A8072" s="1">
        <v>34415</v>
      </c>
      <c r="B8072" s="3">
        <v>1.258929</v>
      </c>
      <c r="C8072" s="3">
        <v>1.267857</v>
      </c>
      <c r="D8072" s="3">
        <v>1.232143</v>
      </c>
      <c r="E8072" s="3">
        <v>1.25</v>
      </c>
      <c r="F8072" s="3">
        <v>1.0839479999999999</v>
      </c>
      <c r="G8072">
        <v>60706800</v>
      </c>
      <c r="H8072" t="str">
        <f>TEXT(AppleStock[[#This Row],[Date]],"dddd")</f>
        <v>Tuesday</v>
      </c>
      <c r="I8072" t="str">
        <f>MID(AppleStock[[#This Row],[Day]],1,FIND("day",AppleStock[[#This Row],[Day]])-1)</f>
        <v>Tues</v>
      </c>
      <c r="J8072" s="3">
        <f>AppleStock[[#This Row],[Open]]-AppleStock[[#This Row],[Close]]</f>
        <v>8.9289999999999647E-3</v>
      </c>
      <c r="K8072" t="str">
        <f>IF(AppleStock[[#This Row],[Day Change]]&gt;0,"UP","DOWN")</f>
        <v>UP</v>
      </c>
      <c r="L8072" s="2">
        <v>94</v>
      </c>
      <c r="Q8072" s="15"/>
    </row>
    <row r="8073" spans="1:17" x14ac:dyDescent="0.25">
      <c r="A8073" s="1">
        <v>34416</v>
      </c>
      <c r="B8073" s="3">
        <v>1.258929</v>
      </c>
      <c r="C8073" s="3">
        <v>1.267857</v>
      </c>
      <c r="D8073" s="3">
        <v>1.223214</v>
      </c>
      <c r="E8073" s="3">
        <v>1.254464</v>
      </c>
      <c r="F8073" s="3">
        <v>1.08782</v>
      </c>
      <c r="G8073">
        <v>54171600</v>
      </c>
      <c r="H8073" t="str">
        <f>TEXT(AppleStock[[#This Row],[Date]],"dddd")</f>
        <v>Wednesday</v>
      </c>
      <c r="I8073" t="str">
        <f>MID(AppleStock[[#This Row],[Day]],1,FIND("day",AppleStock[[#This Row],[Day]])-1)</f>
        <v>Wednes</v>
      </c>
      <c r="J8073" s="3">
        <f>AppleStock[[#This Row],[Open]]-AppleStock[[#This Row],[Close]]</f>
        <v>4.4649999999999412E-3</v>
      </c>
      <c r="K8073" t="str">
        <f>IF(AppleStock[[#This Row],[Day Change]]&gt;0,"UP","DOWN")</f>
        <v>UP</v>
      </c>
      <c r="L8073" s="2">
        <v>94</v>
      </c>
      <c r="Q8073" s="15"/>
    </row>
    <row r="8074" spans="1:17" x14ac:dyDescent="0.25">
      <c r="A8074" s="1">
        <v>34417</v>
      </c>
      <c r="B8074" s="3">
        <v>1.254464</v>
      </c>
      <c r="C8074" s="3">
        <v>1.258929</v>
      </c>
      <c r="D8074" s="3">
        <v>1.214286</v>
      </c>
      <c r="E8074" s="3">
        <v>1.236607</v>
      </c>
      <c r="F8074" s="3">
        <v>1.072335</v>
      </c>
      <c r="G8074">
        <v>47023200</v>
      </c>
      <c r="H8074" t="str">
        <f>TEXT(AppleStock[[#This Row],[Date]],"dddd")</f>
        <v>Thursday</v>
      </c>
      <c r="I8074" t="str">
        <f>MID(AppleStock[[#This Row],[Day]],1,FIND("day",AppleStock[[#This Row],[Day]])-1)</f>
        <v>Thurs</v>
      </c>
      <c r="J8074" s="3">
        <f>AppleStock[[#This Row],[Open]]-AppleStock[[#This Row],[Close]]</f>
        <v>1.7857000000000012E-2</v>
      </c>
      <c r="K8074" t="str">
        <f>IF(AppleStock[[#This Row],[Day Change]]&gt;0,"UP","DOWN")</f>
        <v>UP</v>
      </c>
      <c r="L8074" s="2">
        <v>94</v>
      </c>
      <c r="Q8074" s="15"/>
    </row>
    <row r="8075" spans="1:17" x14ac:dyDescent="0.25">
      <c r="A8075" s="1">
        <v>34418</v>
      </c>
      <c r="B8075" s="3">
        <v>1.241071</v>
      </c>
      <c r="C8075" s="3">
        <v>1.241071</v>
      </c>
      <c r="D8075" s="3">
        <v>1.169643</v>
      </c>
      <c r="E8075" s="3">
        <v>1.169643</v>
      </c>
      <c r="F8075" s="3">
        <v>1.0142659999999999</v>
      </c>
      <c r="G8075">
        <v>85909600</v>
      </c>
      <c r="H8075" t="str">
        <f>TEXT(AppleStock[[#This Row],[Date]],"dddd")</f>
        <v>Friday</v>
      </c>
      <c r="I8075" t="str">
        <f>MID(AppleStock[[#This Row],[Day]],1,FIND("day",AppleStock[[#This Row],[Day]])-1)</f>
        <v>Fri</v>
      </c>
      <c r="J8075" s="3">
        <f>AppleStock[[#This Row],[Open]]-AppleStock[[#This Row],[Close]]</f>
        <v>7.1428000000000047E-2</v>
      </c>
      <c r="K8075" t="str">
        <f>IF(AppleStock[[#This Row],[Day Change]]&gt;0,"UP","DOWN")</f>
        <v>UP</v>
      </c>
      <c r="L8075" s="2">
        <v>94</v>
      </c>
      <c r="Q8075" s="15"/>
    </row>
    <row r="8076" spans="1:17" x14ac:dyDescent="0.25">
      <c r="A8076" s="1">
        <v>34421</v>
      </c>
      <c r="B8076" s="3">
        <v>1.178571</v>
      </c>
      <c r="C8076" s="3">
        <v>1.214286</v>
      </c>
      <c r="D8076" s="3">
        <v>1.169643</v>
      </c>
      <c r="E8076" s="3">
        <v>1.1875</v>
      </c>
      <c r="F8076" s="3">
        <v>1.0297510000000001</v>
      </c>
      <c r="G8076">
        <v>70644000</v>
      </c>
      <c r="H8076" t="str">
        <f>TEXT(AppleStock[[#This Row],[Date]],"dddd")</f>
        <v>Monday</v>
      </c>
      <c r="I8076" t="str">
        <f>MID(AppleStock[[#This Row],[Day]],1,FIND("day",AppleStock[[#This Row],[Day]])-1)</f>
        <v>Mon</v>
      </c>
      <c r="J8076" s="3">
        <f>AppleStock[[#This Row],[Open]]-AppleStock[[#This Row],[Close]]</f>
        <v>-8.9289999999999647E-3</v>
      </c>
      <c r="K8076" t="str">
        <f>IF(AppleStock[[#This Row],[Day Change]]&gt;0,"UP","DOWN")</f>
        <v>DOWN</v>
      </c>
      <c r="L8076" s="2">
        <v>94</v>
      </c>
      <c r="Q8076" s="15"/>
    </row>
    <row r="8077" spans="1:17" x14ac:dyDescent="0.25">
      <c r="A8077" s="1">
        <v>34422</v>
      </c>
      <c r="B8077" s="3">
        <v>1.1875</v>
      </c>
      <c r="C8077" s="3">
        <v>1.205357</v>
      </c>
      <c r="D8077" s="3">
        <v>1.151786</v>
      </c>
      <c r="E8077" s="3">
        <v>1.169643</v>
      </c>
      <c r="F8077" s="3">
        <v>1.0142659999999999</v>
      </c>
      <c r="G8077">
        <v>53379200</v>
      </c>
      <c r="H8077" t="str">
        <f>TEXT(AppleStock[[#This Row],[Date]],"dddd")</f>
        <v>Tuesday</v>
      </c>
      <c r="I8077" t="str">
        <f>MID(AppleStock[[#This Row],[Day]],1,FIND("day",AppleStock[[#This Row],[Day]])-1)</f>
        <v>Tues</v>
      </c>
      <c r="J8077" s="3">
        <f>AppleStock[[#This Row],[Open]]-AppleStock[[#This Row],[Close]]</f>
        <v>1.7857000000000012E-2</v>
      </c>
      <c r="K8077" t="str">
        <f>IF(AppleStock[[#This Row],[Day Change]]&gt;0,"UP","DOWN")</f>
        <v>UP</v>
      </c>
      <c r="L8077" s="2">
        <v>94</v>
      </c>
      <c r="Q8077" s="15"/>
    </row>
    <row r="8078" spans="1:17" x14ac:dyDescent="0.25">
      <c r="A8078" s="1">
        <v>34423</v>
      </c>
      <c r="B8078" s="3">
        <v>1.160714</v>
      </c>
      <c r="C8078" s="3">
        <v>1.1875</v>
      </c>
      <c r="D8078" s="3">
        <v>1.133929</v>
      </c>
      <c r="E8078" s="3">
        <v>1.160714</v>
      </c>
      <c r="F8078" s="3">
        <v>1.006524</v>
      </c>
      <c r="G8078">
        <v>42456400</v>
      </c>
      <c r="H8078" t="str">
        <f>TEXT(AppleStock[[#This Row],[Date]],"dddd")</f>
        <v>Wednesday</v>
      </c>
      <c r="I8078" t="str">
        <f>MID(AppleStock[[#This Row],[Day]],1,FIND("day",AppleStock[[#This Row],[Day]])-1)</f>
        <v>Wednes</v>
      </c>
      <c r="J8078" s="3">
        <f>AppleStock[[#This Row],[Open]]-AppleStock[[#This Row],[Close]]</f>
        <v>0</v>
      </c>
      <c r="K8078" t="str">
        <f>IF(AppleStock[[#This Row],[Day Change]]&gt;0,"UP","DOWN")</f>
        <v>DOWN</v>
      </c>
      <c r="L8078" s="2">
        <v>94</v>
      </c>
      <c r="Q8078" s="15"/>
    </row>
    <row r="8079" spans="1:17" x14ac:dyDescent="0.25">
      <c r="A8079" s="1">
        <v>34424</v>
      </c>
      <c r="B8079" s="3">
        <v>1.160714</v>
      </c>
      <c r="C8079" s="3">
        <v>1.196429</v>
      </c>
      <c r="D8079" s="3">
        <v>1.125</v>
      </c>
      <c r="E8079" s="3">
        <v>1.1875</v>
      </c>
      <c r="F8079" s="3">
        <v>1.0297510000000001</v>
      </c>
      <c r="G8079">
        <v>52264800</v>
      </c>
      <c r="H8079" t="str">
        <f>TEXT(AppleStock[[#This Row],[Date]],"dddd")</f>
        <v>Thursday</v>
      </c>
      <c r="I8079" t="str">
        <f>MID(AppleStock[[#This Row],[Day]],1,FIND("day",AppleStock[[#This Row],[Day]])-1)</f>
        <v>Thurs</v>
      </c>
      <c r="J8079" s="3">
        <f>AppleStock[[#This Row],[Open]]-AppleStock[[#This Row],[Close]]</f>
        <v>-2.6785999999999976E-2</v>
      </c>
      <c r="K8079" t="str">
        <f>IF(AppleStock[[#This Row],[Day Change]]&gt;0,"UP","DOWN")</f>
        <v>DOWN</v>
      </c>
      <c r="L8079" s="2">
        <v>94</v>
      </c>
      <c r="Q8079" s="15"/>
    </row>
    <row r="8080" spans="1:17" x14ac:dyDescent="0.25">
      <c r="A8080" s="1">
        <v>34428</v>
      </c>
      <c r="B8080" s="3">
        <v>1.151786</v>
      </c>
      <c r="C8080" s="3">
        <v>1.1875</v>
      </c>
      <c r="D8080" s="3">
        <v>1.133929</v>
      </c>
      <c r="E8080" s="3">
        <v>1.1875</v>
      </c>
      <c r="F8080" s="3">
        <v>1.0297510000000001</v>
      </c>
      <c r="G8080">
        <v>42075600</v>
      </c>
      <c r="H8080" t="str">
        <f>TEXT(AppleStock[[#This Row],[Date]],"dddd")</f>
        <v>Monday</v>
      </c>
      <c r="I8080" t="str">
        <f>MID(AppleStock[[#This Row],[Day]],1,FIND("day",AppleStock[[#This Row],[Day]])-1)</f>
        <v>Mon</v>
      </c>
      <c r="J8080" s="3">
        <f>AppleStock[[#This Row],[Open]]-AppleStock[[#This Row],[Close]]</f>
        <v>-3.5714000000000024E-2</v>
      </c>
      <c r="K8080" t="str">
        <f>IF(AppleStock[[#This Row],[Day Change]]&gt;0,"UP","DOWN")</f>
        <v>DOWN</v>
      </c>
      <c r="L8080" s="2">
        <v>94</v>
      </c>
      <c r="Q8080" s="15"/>
    </row>
    <row r="8081" spans="1:17" x14ac:dyDescent="0.25">
      <c r="A8081" s="1">
        <v>34429</v>
      </c>
      <c r="B8081" s="3">
        <v>1.205357</v>
      </c>
      <c r="C8081" s="3">
        <v>1.223214</v>
      </c>
      <c r="D8081" s="3">
        <v>1.196429</v>
      </c>
      <c r="E8081" s="3">
        <v>1.196429</v>
      </c>
      <c r="F8081" s="3">
        <v>1.037493</v>
      </c>
      <c r="G8081">
        <v>24474800</v>
      </c>
      <c r="H8081" t="str">
        <f>TEXT(AppleStock[[#This Row],[Date]],"dddd")</f>
        <v>Tuesday</v>
      </c>
      <c r="I8081" t="str">
        <f>MID(AppleStock[[#This Row],[Day]],1,FIND("day",AppleStock[[#This Row],[Day]])-1)</f>
        <v>Tues</v>
      </c>
      <c r="J8081" s="3">
        <f>AppleStock[[#This Row],[Open]]-AppleStock[[#This Row],[Close]]</f>
        <v>8.928000000000047E-3</v>
      </c>
      <c r="K8081" t="str">
        <f>IF(AppleStock[[#This Row],[Day Change]]&gt;0,"UP","DOWN")</f>
        <v>UP</v>
      </c>
      <c r="L8081" s="2">
        <v>94</v>
      </c>
      <c r="Q8081" s="15"/>
    </row>
    <row r="8082" spans="1:17" x14ac:dyDescent="0.25">
      <c r="A8082" s="1">
        <v>34430</v>
      </c>
      <c r="B8082" s="3">
        <v>1.214286</v>
      </c>
      <c r="C8082" s="3">
        <v>1.214286</v>
      </c>
      <c r="D8082" s="3">
        <v>1.169643</v>
      </c>
      <c r="E8082" s="3">
        <v>1.196429</v>
      </c>
      <c r="F8082" s="3">
        <v>1.037493</v>
      </c>
      <c r="G8082">
        <v>32272800</v>
      </c>
      <c r="H8082" t="str">
        <f>TEXT(AppleStock[[#This Row],[Date]],"dddd")</f>
        <v>Wednesday</v>
      </c>
      <c r="I8082" t="str">
        <f>MID(AppleStock[[#This Row],[Day]],1,FIND("day",AppleStock[[#This Row],[Day]])-1)</f>
        <v>Wednes</v>
      </c>
      <c r="J8082" s="3">
        <f>AppleStock[[#This Row],[Open]]-AppleStock[[#This Row],[Close]]</f>
        <v>1.7857000000000012E-2</v>
      </c>
      <c r="K8082" t="str">
        <f>IF(AppleStock[[#This Row],[Day Change]]&gt;0,"UP","DOWN")</f>
        <v>UP</v>
      </c>
      <c r="L8082" s="2">
        <v>94</v>
      </c>
      <c r="Q8082" s="15"/>
    </row>
    <row r="8083" spans="1:17" x14ac:dyDescent="0.25">
      <c r="A8083" s="1">
        <v>34431</v>
      </c>
      <c r="B8083" s="3">
        <v>1.196429</v>
      </c>
      <c r="C8083" s="3">
        <v>1.205357</v>
      </c>
      <c r="D8083" s="3">
        <v>1.169643</v>
      </c>
      <c r="E8083" s="3">
        <v>1.191964</v>
      </c>
      <c r="F8083" s="3">
        <v>1.033623</v>
      </c>
      <c r="G8083">
        <v>19342400</v>
      </c>
      <c r="H8083" t="str">
        <f>TEXT(AppleStock[[#This Row],[Date]],"dddd")</f>
        <v>Thursday</v>
      </c>
      <c r="I8083" t="str">
        <f>MID(AppleStock[[#This Row],[Day]],1,FIND("day",AppleStock[[#This Row],[Day]])-1)</f>
        <v>Thurs</v>
      </c>
      <c r="J8083" s="3">
        <f>AppleStock[[#This Row],[Open]]-AppleStock[[#This Row],[Close]]</f>
        <v>4.4649999999999412E-3</v>
      </c>
      <c r="K8083" t="str">
        <f>IF(AppleStock[[#This Row],[Day Change]]&gt;0,"UP","DOWN")</f>
        <v>UP</v>
      </c>
      <c r="L8083" s="2">
        <v>94</v>
      </c>
      <c r="Q8083" s="15"/>
    </row>
    <row r="8084" spans="1:17" x14ac:dyDescent="0.25">
      <c r="A8084" s="1">
        <v>34432</v>
      </c>
      <c r="B8084" s="3">
        <v>1.205357</v>
      </c>
      <c r="C8084" s="3">
        <v>1.214286</v>
      </c>
      <c r="D8084" s="3">
        <v>1.1875</v>
      </c>
      <c r="E8084" s="3">
        <v>1.196429</v>
      </c>
      <c r="F8084" s="3">
        <v>1.037493</v>
      </c>
      <c r="G8084">
        <v>44212000</v>
      </c>
      <c r="H8084" t="str">
        <f>TEXT(AppleStock[[#This Row],[Date]],"dddd")</f>
        <v>Friday</v>
      </c>
      <c r="I8084" t="str">
        <f>MID(AppleStock[[#This Row],[Day]],1,FIND("day",AppleStock[[#This Row],[Day]])-1)</f>
        <v>Fri</v>
      </c>
      <c r="J8084" s="3">
        <f>AppleStock[[#This Row],[Open]]-AppleStock[[#This Row],[Close]]</f>
        <v>8.928000000000047E-3</v>
      </c>
      <c r="K8084" t="str">
        <f>IF(AppleStock[[#This Row],[Day Change]]&gt;0,"UP","DOWN")</f>
        <v>UP</v>
      </c>
      <c r="L8084" s="2">
        <v>94</v>
      </c>
      <c r="Q8084" s="15"/>
    </row>
    <row r="8085" spans="1:17" x14ac:dyDescent="0.25">
      <c r="A8085" s="1">
        <v>34435</v>
      </c>
      <c r="B8085" s="3">
        <v>1.196429</v>
      </c>
      <c r="C8085" s="3">
        <v>1.196429</v>
      </c>
      <c r="D8085" s="3">
        <v>1.160714</v>
      </c>
      <c r="E8085" s="3">
        <v>1.196429</v>
      </c>
      <c r="F8085" s="3">
        <v>1.037493</v>
      </c>
      <c r="G8085">
        <v>26706400</v>
      </c>
      <c r="H8085" t="str">
        <f>TEXT(AppleStock[[#This Row],[Date]],"dddd")</f>
        <v>Monday</v>
      </c>
      <c r="I8085" t="str">
        <f>MID(AppleStock[[#This Row],[Day]],1,FIND("day",AppleStock[[#This Row],[Day]])-1)</f>
        <v>Mon</v>
      </c>
      <c r="J8085" s="3">
        <f>AppleStock[[#This Row],[Open]]-AppleStock[[#This Row],[Close]]</f>
        <v>0</v>
      </c>
      <c r="K8085" t="str">
        <f>IF(AppleStock[[#This Row],[Day Change]]&gt;0,"UP","DOWN")</f>
        <v>DOWN</v>
      </c>
      <c r="L8085" s="2">
        <v>94</v>
      </c>
      <c r="Q8085" s="15"/>
    </row>
    <row r="8086" spans="1:17" x14ac:dyDescent="0.25">
      <c r="A8086" s="1">
        <v>34436</v>
      </c>
      <c r="B8086" s="3">
        <v>1.191964</v>
      </c>
      <c r="C8086" s="3">
        <v>1.191964</v>
      </c>
      <c r="D8086" s="3">
        <v>1.133929</v>
      </c>
      <c r="E8086" s="3">
        <v>1.142857</v>
      </c>
      <c r="F8086" s="3">
        <v>0.991039</v>
      </c>
      <c r="G8086">
        <v>34207600</v>
      </c>
      <c r="H8086" t="str">
        <f>TEXT(AppleStock[[#This Row],[Date]],"dddd")</f>
        <v>Tuesday</v>
      </c>
      <c r="I8086" t="str">
        <f>MID(AppleStock[[#This Row],[Day]],1,FIND("day",AppleStock[[#This Row],[Day]])-1)</f>
        <v>Tues</v>
      </c>
      <c r="J8086" s="3">
        <f>AppleStock[[#This Row],[Open]]-AppleStock[[#This Row],[Close]]</f>
        <v>4.9107000000000012E-2</v>
      </c>
      <c r="K8086" t="str">
        <f>IF(AppleStock[[#This Row],[Day Change]]&gt;0,"UP","DOWN")</f>
        <v>UP</v>
      </c>
      <c r="L8086" s="2">
        <v>94</v>
      </c>
      <c r="Q8086" s="15"/>
    </row>
    <row r="8087" spans="1:17" x14ac:dyDescent="0.25">
      <c r="A8087" s="1">
        <v>34437</v>
      </c>
      <c r="B8087" s="3">
        <v>1.151786</v>
      </c>
      <c r="C8087" s="3">
        <v>1.160714</v>
      </c>
      <c r="D8087" s="3">
        <v>1.116071</v>
      </c>
      <c r="E8087" s="3">
        <v>1.133929</v>
      </c>
      <c r="F8087" s="3">
        <v>0.98329599999999995</v>
      </c>
      <c r="G8087">
        <v>58284800</v>
      </c>
      <c r="H8087" t="str">
        <f>TEXT(AppleStock[[#This Row],[Date]],"dddd")</f>
        <v>Wednesday</v>
      </c>
      <c r="I8087" t="str">
        <f>MID(AppleStock[[#This Row],[Day]],1,FIND("day",AppleStock[[#This Row],[Day]])-1)</f>
        <v>Wednes</v>
      </c>
      <c r="J8087" s="3">
        <f>AppleStock[[#This Row],[Open]]-AppleStock[[#This Row],[Close]]</f>
        <v>1.7857000000000012E-2</v>
      </c>
      <c r="K8087" t="str">
        <f>IF(AppleStock[[#This Row],[Day Change]]&gt;0,"UP","DOWN")</f>
        <v>UP</v>
      </c>
      <c r="L8087" s="2">
        <v>94</v>
      </c>
      <c r="Q8087" s="15"/>
    </row>
    <row r="8088" spans="1:17" x14ac:dyDescent="0.25">
      <c r="A8088" s="1">
        <v>34438</v>
      </c>
      <c r="B8088" s="3">
        <v>1.089286</v>
      </c>
      <c r="C8088" s="3">
        <v>1.133929</v>
      </c>
      <c r="D8088" s="3">
        <v>1.071429</v>
      </c>
      <c r="E8088" s="3">
        <v>1.125</v>
      </c>
      <c r="F8088" s="3">
        <v>0.97555400000000003</v>
      </c>
      <c r="G8088">
        <v>55498800</v>
      </c>
      <c r="H8088" t="str">
        <f>TEXT(AppleStock[[#This Row],[Date]],"dddd")</f>
        <v>Thursday</v>
      </c>
      <c r="I8088" t="str">
        <f>MID(AppleStock[[#This Row],[Day]],1,FIND("day",AppleStock[[#This Row],[Day]])-1)</f>
        <v>Thurs</v>
      </c>
      <c r="J8088" s="3">
        <f>AppleStock[[#This Row],[Open]]-AppleStock[[#This Row],[Close]]</f>
        <v>-3.5714000000000024E-2</v>
      </c>
      <c r="K8088" t="str">
        <f>IF(AppleStock[[#This Row],[Day Change]]&gt;0,"UP","DOWN")</f>
        <v>DOWN</v>
      </c>
      <c r="L8088" s="2">
        <v>94</v>
      </c>
      <c r="Q8088" s="15"/>
    </row>
    <row r="8089" spans="1:17" x14ac:dyDescent="0.25">
      <c r="A8089" s="1">
        <v>34439</v>
      </c>
      <c r="B8089" s="3">
        <v>1.116071</v>
      </c>
      <c r="C8089" s="3">
        <v>1.125</v>
      </c>
      <c r="D8089" s="3">
        <v>1.071429</v>
      </c>
      <c r="E8089" s="3">
        <v>1.080357</v>
      </c>
      <c r="F8089" s="3">
        <v>0.93684100000000003</v>
      </c>
      <c r="G8089">
        <v>47087600</v>
      </c>
      <c r="H8089" t="str">
        <f>TEXT(AppleStock[[#This Row],[Date]],"dddd")</f>
        <v>Friday</v>
      </c>
      <c r="I8089" t="str">
        <f>MID(AppleStock[[#This Row],[Day]],1,FIND("day",AppleStock[[#This Row],[Day]])-1)</f>
        <v>Fri</v>
      </c>
      <c r="J8089" s="3">
        <f>AppleStock[[#This Row],[Open]]-AppleStock[[#This Row],[Close]]</f>
        <v>3.5714000000000024E-2</v>
      </c>
      <c r="K8089" t="str">
        <f>IF(AppleStock[[#This Row],[Day Change]]&gt;0,"UP","DOWN")</f>
        <v>UP</v>
      </c>
      <c r="L8089" s="2">
        <v>94</v>
      </c>
      <c r="Q8089" s="15"/>
    </row>
    <row r="8090" spans="1:17" x14ac:dyDescent="0.25">
      <c r="A8090" s="1">
        <v>34442</v>
      </c>
      <c r="B8090" s="3">
        <v>1.089286</v>
      </c>
      <c r="C8090" s="3">
        <v>1.089286</v>
      </c>
      <c r="D8090" s="3">
        <v>1.044643</v>
      </c>
      <c r="E8090" s="3">
        <v>1.058036</v>
      </c>
      <c r="F8090" s="3">
        <v>0.91748499999999999</v>
      </c>
      <c r="G8090">
        <v>57573600</v>
      </c>
      <c r="H8090" t="str">
        <f>TEXT(AppleStock[[#This Row],[Date]],"dddd")</f>
        <v>Monday</v>
      </c>
      <c r="I8090" t="str">
        <f>MID(AppleStock[[#This Row],[Day]],1,FIND("day",AppleStock[[#This Row],[Day]])-1)</f>
        <v>Mon</v>
      </c>
      <c r="J8090" s="3">
        <f>AppleStock[[#This Row],[Open]]-AppleStock[[#This Row],[Close]]</f>
        <v>3.125E-2</v>
      </c>
      <c r="K8090" t="str">
        <f>IF(AppleStock[[#This Row],[Day Change]]&gt;0,"UP","DOWN")</f>
        <v>UP</v>
      </c>
      <c r="L8090" s="2">
        <v>94</v>
      </c>
      <c r="Q8090" s="15"/>
    </row>
    <row r="8091" spans="1:17" x14ac:dyDescent="0.25">
      <c r="A8091" s="1">
        <v>34443</v>
      </c>
      <c r="B8091" s="3">
        <v>1.0625</v>
      </c>
      <c r="C8091" s="3">
        <v>1.071429</v>
      </c>
      <c r="D8091" s="3">
        <v>1.017857</v>
      </c>
      <c r="E8091" s="3">
        <v>1.035714</v>
      </c>
      <c r="F8091" s="3">
        <v>0.89812899999999996</v>
      </c>
      <c r="G8091">
        <v>41563200</v>
      </c>
      <c r="H8091" t="str">
        <f>TEXT(AppleStock[[#This Row],[Date]],"dddd")</f>
        <v>Tuesday</v>
      </c>
      <c r="I8091" t="str">
        <f>MID(AppleStock[[#This Row],[Day]],1,FIND("day",AppleStock[[#This Row],[Day]])-1)</f>
        <v>Tues</v>
      </c>
      <c r="J8091" s="3">
        <f>AppleStock[[#This Row],[Open]]-AppleStock[[#This Row],[Close]]</f>
        <v>2.6785999999999976E-2</v>
      </c>
      <c r="K8091" t="str">
        <f>IF(AppleStock[[#This Row],[Day Change]]&gt;0,"UP","DOWN")</f>
        <v>UP</v>
      </c>
      <c r="L8091" s="2">
        <v>94</v>
      </c>
      <c r="Q8091" s="15"/>
    </row>
    <row r="8092" spans="1:17" x14ac:dyDescent="0.25">
      <c r="A8092" s="1">
        <v>34444</v>
      </c>
      <c r="B8092" s="3">
        <v>1.044643</v>
      </c>
      <c r="C8092" s="3">
        <v>1.071429</v>
      </c>
      <c r="D8092" s="3">
        <v>1</v>
      </c>
      <c r="E8092" s="3">
        <v>1.008929</v>
      </c>
      <c r="F8092" s="3">
        <v>0.87490100000000004</v>
      </c>
      <c r="G8092">
        <v>70462000</v>
      </c>
      <c r="H8092" t="str">
        <f>TEXT(AppleStock[[#This Row],[Date]],"dddd")</f>
        <v>Wednesday</v>
      </c>
      <c r="I8092" t="str">
        <f>MID(AppleStock[[#This Row],[Day]],1,FIND("day",AppleStock[[#This Row],[Day]])-1)</f>
        <v>Wednes</v>
      </c>
      <c r="J8092" s="3">
        <f>AppleStock[[#This Row],[Open]]-AppleStock[[#This Row],[Close]]</f>
        <v>3.5714000000000024E-2</v>
      </c>
      <c r="K8092" t="str">
        <f>IF(AppleStock[[#This Row],[Day Change]]&gt;0,"UP","DOWN")</f>
        <v>UP</v>
      </c>
      <c r="L8092" s="2">
        <v>94</v>
      </c>
      <c r="Q8092" s="15"/>
    </row>
    <row r="8093" spans="1:17" x14ac:dyDescent="0.25">
      <c r="A8093" s="1">
        <v>34445</v>
      </c>
      <c r="B8093" s="3">
        <v>1.017857</v>
      </c>
      <c r="C8093" s="3">
        <v>1.089286</v>
      </c>
      <c r="D8093" s="3">
        <v>0.96428599999999998</v>
      </c>
      <c r="E8093" s="3">
        <v>1.058036</v>
      </c>
      <c r="F8093" s="3">
        <v>0.91748499999999999</v>
      </c>
      <c r="G8093">
        <v>102634000</v>
      </c>
      <c r="H8093" t="str">
        <f>TEXT(AppleStock[[#This Row],[Date]],"dddd")</f>
        <v>Thursday</v>
      </c>
      <c r="I8093" t="str">
        <f>MID(AppleStock[[#This Row],[Day]],1,FIND("day",AppleStock[[#This Row],[Day]])-1)</f>
        <v>Thurs</v>
      </c>
      <c r="J8093" s="3">
        <f>AppleStock[[#This Row],[Open]]-AppleStock[[#This Row],[Close]]</f>
        <v>-4.0178999999999965E-2</v>
      </c>
      <c r="K8093" t="str">
        <f>IF(AppleStock[[#This Row],[Day Change]]&gt;0,"UP","DOWN")</f>
        <v>DOWN</v>
      </c>
      <c r="L8093" s="2">
        <v>94</v>
      </c>
      <c r="Q8093" s="15"/>
    </row>
    <row r="8094" spans="1:17" x14ac:dyDescent="0.25">
      <c r="A8094" s="1">
        <v>34446</v>
      </c>
      <c r="B8094" s="3">
        <v>1.116071</v>
      </c>
      <c r="C8094" s="3">
        <v>1.142857</v>
      </c>
      <c r="D8094" s="3">
        <v>1.017857</v>
      </c>
      <c r="E8094" s="3">
        <v>1.0625</v>
      </c>
      <c r="F8094" s="3">
        <v>0.92135599999999995</v>
      </c>
      <c r="G8094">
        <v>174456800</v>
      </c>
      <c r="H8094" t="str">
        <f>TEXT(AppleStock[[#This Row],[Date]],"dddd")</f>
        <v>Friday</v>
      </c>
      <c r="I8094" t="str">
        <f>MID(AppleStock[[#This Row],[Day]],1,FIND("day",AppleStock[[#This Row],[Day]])-1)</f>
        <v>Fri</v>
      </c>
      <c r="J8094" s="3">
        <f>AppleStock[[#This Row],[Open]]-AppleStock[[#This Row],[Close]]</f>
        <v>5.3571000000000035E-2</v>
      </c>
      <c r="K8094" t="str">
        <f>IF(AppleStock[[#This Row],[Day Change]]&gt;0,"UP","DOWN")</f>
        <v>UP</v>
      </c>
      <c r="L8094" s="2">
        <v>94</v>
      </c>
      <c r="Q8094" s="15"/>
    </row>
    <row r="8095" spans="1:17" x14ac:dyDescent="0.25">
      <c r="A8095" s="1">
        <v>34449</v>
      </c>
      <c r="B8095" s="3">
        <v>1.0625</v>
      </c>
      <c r="C8095" s="3">
        <v>1.107143</v>
      </c>
      <c r="D8095" s="3">
        <v>1.053571</v>
      </c>
      <c r="E8095" s="3">
        <v>1.107143</v>
      </c>
      <c r="F8095" s="3">
        <v>0.96006899999999995</v>
      </c>
      <c r="G8095">
        <v>89810000</v>
      </c>
      <c r="H8095" t="str">
        <f>TEXT(AppleStock[[#This Row],[Date]],"dddd")</f>
        <v>Monday</v>
      </c>
      <c r="I8095" t="str">
        <f>MID(AppleStock[[#This Row],[Day]],1,FIND("day",AppleStock[[#This Row],[Day]])-1)</f>
        <v>Mon</v>
      </c>
      <c r="J8095" s="3">
        <f>AppleStock[[#This Row],[Open]]-AppleStock[[#This Row],[Close]]</f>
        <v>-4.4642999999999988E-2</v>
      </c>
      <c r="K8095" t="str">
        <f>IF(AppleStock[[#This Row],[Day Change]]&gt;0,"UP","DOWN")</f>
        <v>DOWN</v>
      </c>
      <c r="L8095" s="2">
        <v>94</v>
      </c>
      <c r="Q8095" s="15"/>
    </row>
    <row r="8096" spans="1:17" x14ac:dyDescent="0.25">
      <c r="A8096" s="1">
        <v>34450</v>
      </c>
      <c r="B8096" s="3">
        <v>1.125</v>
      </c>
      <c r="C8096" s="3">
        <v>1.125</v>
      </c>
      <c r="D8096" s="3">
        <v>1.107143</v>
      </c>
      <c r="E8096" s="3">
        <v>1.116071</v>
      </c>
      <c r="F8096" s="3">
        <v>0.96781099999999998</v>
      </c>
      <c r="G8096">
        <v>41056400</v>
      </c>
      <c r="H8096" t="str">
        <f>TEXT(AppleStock[[#This Row],[Date]],"dddd")</f>
        <v>Tuesday</v>
      </c>
      <c r="I8096" t="str">
        <f>MID(AppleStock[[#This Row],[Day]],1,FIND("day",AppleStock[[#This Row],[Day]])-1)</f>
        <v>Tues</v>
      </c>
      <c r="J8096" s="3">
        <f>AppleStock[[#This Row],[Open]]-AppleStock[[#This Row],[Close]]</f>
        <v>8.9289999999999647E-3</v>
      </c>
      <c r="K8096" t="str">
        <f>IF(AppleStock[[#This Row],[Day Change]]&gt;0,"UP","DOWN")</f>
        <v>UP</v>
      </c>
      <c r="L8096" s="2">
        <v>94</v>
      </c>
      <c r="Q8096" s="15"/>
    </row>
    <row r="8097" spans="1:17" x14ac:dyDescent="0.25">
      <c r="A8097" s="1">
        <v>34452</v>
      </c>
      <c r="B8097" s="3">
        <v>1.107143</v>
      </c>
      <c r="C8097" s="3">
        <v>1.116071</v>
      </c>
      <c r="D8097" s="3">
        <v>1.0625</v>
      </c>
      <c r="E8097" s="3">
        <v>1.080357</v>
      </c>
      <c r="F8097" s="3">
        <v>0.93684100000000003</v>
      </c>
      <c r="G8097">
        <v>25118800</v>
      </c>
      <c r="H8097" t="str">
        <f>TEXT(AppleStock[[#This Row],[Date]],"dddd")</f>
        <v>Thursday</v>
      </c>
      <c r="I8097" t="str">
        <f>MID(AppleStock[[#This Row],[Day]],1,FIND("day",AppleStock[[#This Row],[Day]])-1)</f>
        <v>Thurs</v>
      </c>
      <c r="J8097" s="3">
        <f>AppleStock[[#This Row],[Open]]-AppleStock[[#This Row],[Close]]</f>
        <v>2.6785999999999976E-2</v>
      </c>
      <c r="K8097" t="str">
        <f>IF(AppleStock[[#This Row],[Day Change]]&gt;0,"UP","DOWN")</f>
        <v>UP</v>
      </c>
      <c r="L8097" s="2">
        <v>94</v>
      </c>
      <c r="Q8097" s="15"/>
    </row>
    <row r="8098" spans="1:17" x14ac:dyDescent="0.25">
      <c r="A8098" s="1">
        <v>34453</v>
      </c>
      <c r="B8098" s="3">
        <v>1.071429</v>
      </c>
      <c r="C8098" s="3">
        <v>1.089286</v>
      </c>
      <c r="D8098" s="3">
        <v>1.0625</v>
      </c>
      <c r="E8098" s="3">
        <v>1.071429</v>
      </c>
      <c r="F8098" s="3">
        <v>0.92909900000000001</v>
      </c>
      <c r="G8098">
        <v>23696400</v>
      </c>
      <c r="H8098" t="str">
        <f>TEXT(AppleStock[[#This Row],[Date]],"dddd")</f>
        <v>Friday</v>
      </c>
      <c r="I8098" t="str">
        <f>MID(AppleStock[[#This Row],[Day]],1,FIND("day",AppleStock[[#This Row],[Day]])-1)</f>
        <v>Fri</v>
      </c>
      <c r="J8098" s="3">
        <f>AppleStock[[#This Row],[Open]]-AppleStock[[#This Row],[Close]]</f>
        <v>0</v>
      </c>
      <c r="K8098" t="str">
        <f>IF(AppleStock[[#This Row],[Day Change]]&gt;0,"UP","DOWN")</f>
        <v>DOWN</v>
      </c>
      <c r="L8098" s="2">
        <v>94</v>
      </c>
      <c r="Q8098" s="15"/>
    </row>
    <row r="8099" spans="1:17" x14ac:dyDescent="0.25">
      <c r="A8099" s="1">
        <v>34456</v>
      </c>
      <c r="B8099" s="3">
        <v>1.071429</v>
      </c>
      <c r="C8099" s="3">
        <v>1.116071</v>
      </c>
      <c r="D8099" s="3">
        <v>1.071429</v>
      </c>
      <c r="E8099" s="3">
        <v>1.107143</v>
      </c>
      <c r="F8099" s="3">
        <v>0.96006899999999995</v>
      </c>
      <c r="G8099">
        <v>30805600</v>
      </c>
      <c r="H8099" t="str">
        <f>TEXT(AppleStock[[#This Row],[Date]],"dddd")</f>
        <v>Monday</v>
      </c>
      <c r="I8099" t="str">
        <f>MID(AppleStock[[#This Row],[Day]],1,FIND("day",AppleStock[[#This Row],[Day]])-1)</f>
        <v>Mon</v>
      </c>
      <c r="J8099" s="3">
        <f>AppleStock[[#This Row],[Open]]-AppleStock[[#This Row],[Close]]</f>
        <v>-3.5714000000000024E-2</v>
      </c>
      <c r="K8099" t="str">
        <f>IF(AppleStock[[#This Row],[Day Change]]&gt;0,"UP","DOWN")</f>
        <v>DOWN</v>
      </c>
      <c r="L8099" s="2">
        <v>94</v>
      </c>
      <c r="Q8099" s="15"/>
    </row>
    <row r="8100" spans="1:17" x14ac:dyDescent="0.25">
      <c r="A8100" s="1">
        <v>34457</v>
      </c>
      <c r="B8100" s="3">
        <v>1.107143</v>
      </c>
      <c r="C8100" s="3">
        <v>1.116071</v>
      </c>
      <c r="D8100" s="3">
        <v>1.053571</v>
      </c>
      <c r="E8100" s="3">
        <v>1.080357</v>
      </c>
      <c r="F8100" s="3">
        <v>0.93684100000000003</v>
      </c>
      <c r="G8100">
        <v>33224800</v>
      </c>
      <c r="H8100" t="str">
        <f>TEXT(AppleStock[[#This Row],[Date]],"dddd")</f>
        <v>Tuesday</v>
      </c>
      <c r="I8100" t="str">
        <f>MID(AppleStock[[#This Row],[Day]],1,FIND("day",AppleStock[[#This Row],[Day]])-1)</f>
        <v>Tues</v>
      </c>
      <c r="J8100" s="3">
        <f>AppleStock[[#This Row],[Open]]-AppleStock[[#This Row],[Close]]</f>
        <v>2.6785999999999976E-2</v>
      </c>
      <c r="K8100" t="str">
        <f>IF(AppleStock[[#This Row],[Day Change]]&gt;0,"UP","DOWN")</f>
        <v>UP</v>
      </c>
      <c r="L8100" s="2">
        <v>94</v>
      </c>
      <c r="Q8100" s="15"/>
    </row>
    <row r="8101" spans="1:17" x14ac:dyDescent="0.25">
      <c r="A8101" s="1">
        <v>34458</v>
      </c>
      <c r="B8101" s="3">
        <v>1.107143</v>
      </c>
      <c r="C8101" s="3">
        <v>1.1875</v>
      </c>
      <c r="D8101" s="3">
        <v>1.089286</v>
      </c>
      <c r="E8101" s="3">
        <v>1.178571</v>
      </c>
      <c r="F8101" s="3">
        <v>1.022008</v>
      </c>
      <c r="G8101">
        <v>91039200</v>
      </c>
      <c r="H8101" t="str">
        <f>TEXT(AppleStock[[#This Row],[Date]],"dddd")</f>
        <v>Wednesday</v>
      </c>
      <c r="I8101" t="str">
        <f>MID(AppleStock[[#This Row],[Day]],1,FIND("day",AppleStock[[#This Row],[Day]])-1)</f>
        <v>Wednes</v>
      </c>
      <c r="J8101" s="3">
        <f>AppleStock[[#This Row],[Open]]-AppleStock[[#This Row],[Close]]</f>
        <v>-7.1428000000000047E-2</v>
      </c>
      <c r="K8101" t="str">
        <f>IF(AppleStock[[#This Row],[Day Change]]&gt;0,"UP","DOWN")</f>
        <v>DOWN</v>
      </c>
      <c r="L8101" s="2">
        <v>94</v>
      </c>
      <c r="Q8101" s="15"/>
    </row>
    <row r="8102" spans="1:17" x14ac:dyDescent="0.25">
      <c r="A8102" s="1">
        <v>34459</v>
      </c>
      <c r="B8102" s="3">
        <v>1.1875</v>
      </c>
      <c r="C8102" s="3">
        <v>1.205357</v>
      </c>
      <c r="D8102" s="3">
        <v>1.151786</v>
      </c>
      <c r="E8102" s="3">
        <v>1.174107</v>
      </c>
      <c r="F8102" s="3">
        <v>1.0181370000000001</v>
      </c>
      <c r="G8102">
        <v>72083200</v>
      </c>
      <c r="H8102" t="str">
        <f>TEXT(AppleStock[[#This Row],[Date]],"dddd")</f>
        <v>Thursday</v>
      </c>
      <c r="I8102" t="str">
        <f>MID(AppleStock[[#This Row],[Day]],1,FIND("day",AppleStock[[#This Row],[Day]])-1)</f>
        <v>Thurs</v>
      </c>
      <c r="J8102" s="3">
        <f>AppleStock[[#This Row],[Open]]-AppleStock[[#This Row],[Close]]</f>
        <v>1.3392999999999988E-2</v>
      </c>
      <c r="K8102" t="str">
        <f>IF(AppleStock[[#This Row],[Day Change]]&gt;0,"UP","DOWN")</f>
        <v>UP</v>
      </c>
      <c r="L8102" s="2">
        <v>94</v>
      </c>
      <c r="Q8102" s="15"/>
    </row>
    <row r="8103" spans="1:17" x14ac:dyDescent="0.25">
      <c r="A8103" s="1">
        <v>34460</v>
      </c>
      <c r="B8103" s="3">
        <v>1.151786</v>
      </c>
      <c r="C8103" s="3">
        <v>1.169643</v>
      </c>
      <c r="D8103" s="3">
        <v>1.116071</v>
      </c>
      <c r="E8103" s="3">
        <v>1.154018</v>
      </c>
      <c r="F8103" s="3">
        <v>1.0007170000000001</v>
      </c>
      <c r="G8103">
        <v>46944800</v>
      </c>
      <c r="H8103" t="str">
        <f>TEXT(AppleStock[[#This Row],[Date]],"dddd")</f>
        <v>Friday</v>
      </c>
      <c r="I8103" t="str">
        <f>MID(AppleStock[[#This Row],[Day]],1,FIND("day",AppleStock[[#This Row],[Day]])-1)</f>
        <v>Fri</v>
      </c>
      <c r="J8103" s="3">
        <f>AppleStock[[#This Row],[Open]]-AppleStock[[#This Row],[Close]]</f>
        <v>-2.2320000000000118E-3</v>
      </c>
      <c r="K8103" t="str">
        <f>IF(AppleStock[[#This Row],[Day Change]]&gt;0,"UP","DOWN")</f>
        <v>DOWN</v>
      </c>
      <c r="L8103" s="2">
        <v>94</v>
      </c>
      <c r="Q8103" s="15"/>
    </row>
    <row r="8104" spans="1:17" x14ac:dyDescent="0.25">
      <c r="A8104" s="1">
        <v>34463</v>
      </c>
      <c r="B8104" s="3">
        <v>1.151786</v>
      </c>
      <c r="C8104" s="3">
        <v>1.160714</v>
      </c>
      <c r="D8104" s="3">
        <v>1.098214</v>
      </c>
      <c r="E8104" s="3">
        <v>1.116071</v>
      </c>
      <c r="F8104" s="3">
        <v>0.96781099999999998</v>
      </c>
      <c r="G8104">
        <v>35117600</v>
      </c>
      <c r="H8104" t="str">
        <f>TEXT(AppleStock[[#This Row],[Date]],"dddd")</f>
        <v>Monday</v>
      </c>
      <c r="I8104" t="str">
        <f>MID(AppleStock[[#This Row],[Day]],1,FIND("day",AppleStock[[#This Row],[Day]])-1)</f>
        <v>Mon</v>
      </c>
      <c r="J8104" s="3">
        <f>AppleStock[[#This Row],[Open]]-AppleStock[[#This Row],[Close]]</f>
        <v>3.5714999999999941E-2</v>
      </c>
      <c r="K8104" t="str">
        <f>IF(AppleStock[[#This Row],[Day Change]]&gt;0,"UP","DOWN")</f>
        <v>UP</v>
      </c>
      <c r="L8104" s="2">
        <v>94</v>
      </c>
      <c r="Q8104" s="15"/>
    </row>
    <row r="8105" spans="1:17" x14ac:dyDescent="0.25">
      <c r="A8105" s="1">
        <v>34464</v>
      </c>
      <c r="B8105" s="3">
        <v>1.133929</v>
      </c>
      <c r="C8105" s="3">
        <v>1.142857</v>
      </c>
      <c r="D8105" s="3">
        <v>1.107143</v>
      </c>
      <c r="E8105" s="3">
        <v>1.107143</v>
      </c>
      <c r="F8105" s="3">
        <v>0.96006899999999995</v>
      </c>
      <c r="G8105">
        <v>36710800</v>
      </c>
      <c r="H8105" t="str">
        <f>TEXT(AppleStock[[#This Row],[Date]],"dddd")</f>
        <v>Tuesday</v>
      </c>
      <c r="I8105" t="str">
        <f>MID(AppleStock[[#This Row],[Day]],1,FIND("day",AppleStock[[#This Row],[Day]])-1)</f>
        <v>Tues</v>
      </c>
      <c r="J8105" s="3">
        <f>AppleStock[[#This Row],[Open]]-AppleStock[[#This Row],[Close]]</f>
        <v>2.6785999999999976E-2</v>
      </c>
      <c r="K8105" t="str">
        <f>IF(AppleStock[[#This Row],[Day Change]]&gt;0,"UP","DOWN")</f>
        <v>UP</v>
      </c>
      <c r="L8105" s="2">
        <v>94</v>
      </c>
      <c r="Q8105" s="15"/>
    </row>
    <row r="8106" spans="1:17" x14ac:dyDescent="0.25">
      <c r="A8106" s="1">
        <v>34465</v>
      </c>
      <c r="B8106" s="3">
        <v>1.107143</v>
      </c>
      <c r="C8106" s="3">
        <v>1.125</v>
      </c>
      <c r="D8106" s="3">
        <v>1.0625</v>
      </c>
      <c r="E8106" s="3">
        <v>1.080357</v>
      </c>
      <c r="F8106" s="3">
        <v>0.93684100000000003</v>
      </c>
      <c r="G8106">
        <v>36380400</v>
      </c>
      <c r="H8106" t="str">
        <f>TEXT(AppleStock[[#This Row],[Date]],"dddd")</f>
        <v>Wednesday</v>
      </c>
      <c r="I8106" t="str">
        <f>MID(AppleStock[[#This Row],[Day]],1,FIND("day",AppleStock[[#This Row],[Day]])-1)</f>
        <v>Wednes</v>
      </c>
      <c r="J8106" s="3">
        <f>AppleStock[[#This Row],[Open]]-AppleStock[[#This Row],[Close]]</f>
        <v>2.6785999999999976E-2</v>
      </c>
      <c r="K8106" t="str">
        <f>IF(AppleStock[[#This Row],[Day Change]]&gt;0,"UP","DOWN")</f>
        <v>UP</v>
      </c>
      <c r="L8106" s="2">
        <v>94</v>
      </c>
      <c r="Q8106" s="15"/>
    </row>
    <row r="8107" spans="1:17" x14ac:dyDescent="0.25">
      <c r="A8107" s="1">
        <v>34466</v>
      </c>
      <c r="B8107" s="3">
        <v>1.089286</v>
      </c>
      <c r="C8107" s="3">
        <v>1.098214</v>
      </c>
      <c r="D8107" s="3">
        <v>1.053571</v>
      </c>
      <c r="E8107" s="3">
        <v>1.060268</v>
      </c>
      <c r="F8107" s="3">
        <v>0.91942000000000002</v>
      </c>
      <c r="G8107">
        <v>26776400</v>
      </c>
      <c r="H8107" t="str">
        <f>TEXT(AppleStock[[#This Row],[Date]],"dddd")</f>
        <v>Thursday</v>
      </c>
      <c r="I8107" t="str">
        <f>MID(AppleStock[[#This Row],[Day]],1,FIND("day",AppleStock[[#This Row],[Day]])-1)</f>
        <v>Thurs</v>
      </c>
      <c r="J8107" s="3">
        <f>AppleStock[[#This Row],[Open]]-AppleStock[[#This Row],[Close]]</f>
        <v>2.9017999999999988E-2</v>
      </c>
      <c r="K8107" t="str">
        <f>IF(AppleStock[[#This Row],[Day Change]]&gt;0,"UP","DOWN")</f>
        <v>UP</v>
      </c>
      <c r="L8107" s="2">
        <v>94</v>
      </c>
      <c r="Q8107" s="15"/>
    </row>
    <row r="8108" spans="1:17" x14ac:dyDescent="0.25">
      <c r="A8108" s="1">
        <v>34467</v>
      </c>
      <c r="B8108" s="3">
        <v>1.0625</v>
      </c>
      <c r="C8108" s="3">
        <v>1.089286</v>
      </c>
      <c r="D8108" s="3">
        <v>1.044643</v>
      </c>
      <c r="E8108" s="3">
        <v>1.071429</v>
      </c>
      <c r="F8108" s="3">
        <v>0.92909900000000001</v>
      </c>
      <c r="G8108">
        <v>23153200</v>
      </c>
      <c r="H8108" t="str">
        <f>TEXT(AppleStock[[#This Row],[Date]],"dddd")</f>
        <v>Friday</v>
      </c>
      <c r="I8108" t="str">
        <f>MID(AppleStock[[#This Row],[Day]],1,FIND("day",AppleStock[[#This Row],[Day]])-1)</f>
        <v>Fri</v>
      </c>
      <c r="J8108" s="3">
        <f>AppleStock[[#This Row],[Open]]-AppleStock[[#This Row],[Close]]</f>
        <v>-8.9289999999999647E-3</v>
      </c>
      <c r="K8108" t="str">
        <f>IF(AppleStock[[#This Row],[Day Change]]&gt;0,"UP","DOWN")</f>
        <v>DOWN</v>
      </c>
      <c r="L8108" s="2">
        <v>94</v>
      </c>
      <c r="Q8108" s="15"/>
    </row>
    <row r="8109" spans="1:17" x14ac:dyDescent="0.25">
      <c r="A8109" s="1">
        <v>34470</v>
      </c>
      <c r="B8109" s="3">
        <v>1.071429</v>
      </c>
      <c r="C8109" s="3">
        <v>1.089286</v>
      </c>
      <c r="D8109" s="3">
        <v>1.053571</v>
      </c>
      <c r="E8109" s="3">
        <v>1.053571</v>
      </c>
      <c r="F8109" s="3">
        <v>0.91361400000000004</v>
      </c>
      <c r="G8109">
        <v>33846400</v>
      </c>
      <c r="H8109" t="str">
        <f>TEXT(AppleStock[[#This Row],[Date]],"dddd")</f>
        <v>Monday</v>
      </c>
      <c r="I8109" t="str">
        <f>MID(AppleStock[[#This Row],[Day]],1,FIND("day",AppleStock[[#This Row],[Day]])-1)</f>
        <v>Mon</v>
      </c>
      <c r="J8109" s="3">
        <f>AppleStock[[#This Row],[Open]]-AppleStock[[#This Row],[Close]]</f>
        <v>1.7857999999999929E-2</v>
      </c>
      <c r="K8109" t="str">
        <f>IF(AppleStock[[#This Row],[Day Change]]&gt;0,"UP","DOWN")</f>
        <v>UP</v>
      </c>
      <c r="L8109" s="2">
        <v>94</v>
      </c>
      <c r="Q8109" s="15"/>
    </row>
    <row r="8110" spans="1:17" x14ac:dyDescent="0.25">
      <c r="A8110" s="1">
        <v>34471</v>
      </c>
      <c r="B8110" s="3">
        <v>1.0625</v>
      </c>
      <c r="C8110" s="3">
        <v>1.0625</v>
      </c>
      <c r="D8110" s="3">
        <v>1.026786</v>
      </c>
      <c r="E8110" s="3">
        <v>1.049107</v>
      </c>
      <c r="F8110" s="3">
        <v>0.90974299999999997</v>
      </c>
      <c r="G8110">
        <v>45026800</v>
      </c>
      <c r="H8110" t="str">
        <f>TEXT(AppleStock[[#This Row],[Date]],"dddd")</f>
        <v>Tuesday</v>
      </c>
      <c r="I8110" t="str">
        <f>MID(AppleStock[[#This Row],[Day]],1,FIND("day",AppleStock[[#This Row],[Day]])-1)</f>
        <v>Tues</v>
      </c>
      <c r="J8110" s="3">
        <f>AppleStock[[#This Row],[Open]]-AppleStock[[#This Row],[Close]]</f>
        <v>1.3392999999999988E-2</v>
      </c>
      <c r="K8110" t="str">
        <f>IF(AppleStock[[#This Row],[Day Change]]&gt;0,"UP","DOWN")</f>
        <v>UP</v>
      </c>
      <c r="L8110" s="2">
        <v>94</v>
      </c>
      <c r="Q8110" s="15"/>
    </row>
    <row r="8111" spans="1:17" x14ac:dyDescent="0.25">
      <c r="A8111" s="1">
        <v>34472</v>
      </c>
      <c r="B8111" s="3">
        <v>1.0625</v>
      </c>
      <c r="C8111" s="3">
        <v>1.098214</v>
      </c>
      <c r="D8111" s="3">
        <v>1.044643</v>
      </c>
      <c r="E8111" s="3">
        <v>1.09375</v>
      </c>
      <c r="F8111" s="3">
        <v>0.94845500000000005</v>
      </c>
      <c r="G8111">
        <v>30965200</v>
      </c>
      <c r="H8111" t="str">
        <f>TEXT(AppleStock[[#This Row],[Date]],"dddd")</f>
        <v>Wednesday</v>
      </c>
      <c r="I8111" t="str">
        <f>MID(AppleStock[[#This Row],[Day]],1,FIND("day",AppleStock[[#This Row],[Day]])-1)</f>
        <v>Wednes</v>
      </c>
      <c r="J8111" s="3">
        <f>AppleStock[[#This Row],[Open]]-AppleStock[[#This Row],[Close]]</f>
        <v>-3.125E-2</v>
      </c>
      <c r="K8111" t="str">
        <f>IF(AppleStock[[#This Row],[Day Change]]&gt;0,"UP","DOWN")</f>
        <v>DOWN</v>
      </c>
      <c r="L8111" s="2">
        <v>94</v>
      </c>
      <c r="Q8111" s="15"/>
    </row>
    <row r="8112" spans="1:17" x14ac:dyDescent="0.25">
      <c r="A8112" s="1">
        <v>34473</v>
      </c>
      <c r="B8112" s="3">
        <v>1.098214</v>
      </c>
      <c r="C8112" s="3">
        <v>1.160714</v>
      </c>
      <c r="D8112" s="3">
        <v>1.089286</v>
      </c>
      <c r="E8112" s="3">
        <v>1.147321</v>
      </c>
      <c r="F8112" s="3">
        <v>0.99490999999999996</v>
      </c>
      <c r="G8112">
        <v>68395600</v>
      </c>
      <c r="H8112" t="str">
        <f>TEXT(AppleStock[[#This Row],[Date]],"dddd")</f>
        <v>Thursday</v>
      </c>
      <c r="I8112" t="str">
        <f>MID(AppleStock[[#This Row],[Day]],1,FIND("day",AppleStock[[#This Row],[Day]])-1)</f>
        <v>Thurs</v>
      </c>
      <c r="J8112" s="3">
        <f>AppleStock[[#This Row],[Open]]-AppleStock[[#This Row],[Close]]</f>
        <v>-4.9107000000000012E-2</v>
      </c>
      <c r="K8112" t="str">
        <f>IF(AppleStock[[#This Row],[Day Change]]&gt;0,"UP","DOWN")</f>
        <v>DOWN</v>
      </c>
      <c r="L8112" s="2">
        <v>94</v>
      </c>
      <c r="Q8112" s="15"/>
    </row>
    <row r="8113" spans="1:17" x14ac:dyDescent="0.25">
      <c r="A8113" s="1">
        <v>34474</v>
      </c>
      <c r="B8113" s="3">
        <v>1.133929</v>
      </c>
      <c r="C8113" s="3">
        <v>1.151786</v>
      </c>
      <c r="D8113" s="3">
        <v>1.107143</v>
      </c>
      <c r="E8113" s="3">
        <v>1.109375</v>
      </c>
      <c r="F8113" s="3">
        <v>0.96200399999999997</v>
      </c>
      <c r="G8113">
        <v>24536400</v>
      </c>
      <c r="H8113" t="str">
        <f>TEXT(AppleStock[[#This Row],[Date]],"dddd")</f>
        <v>Friday</v>
      </c>
      <c r="I8113" t="str">
        <f>MID(AppleStock[[#This Row],[Day]],1,FIND("day",AppleStock[[#This Row],[Day]])-1)</f>
        <v>Fri</v>
      </c>
      <c r="J8113" s="3">
        <f>AppleStock[[#This Row],[Open]]-AppleStock[[#This Row],[Close]]</f>
        <v>2.4553999999999965E-2</v>
      </c>
      <c r="K8113" t="str">
        <f>IF(AppleStock[[#This Row],[Day Change]]&gt;0,"UP","DOWN")</f>
        <v>UP</v>
      </c>
      <c r="L8113" s="2">
        <v>94</v>
      </c>
      <c r="Q8113" s="15"/>
    </row>
    <row r="8114" spans="1:17" x14ac:dyDescent="0.25">
      <c r="A8114" s="1">
        <v>34477</v>
      </c>
      <c r="B8114" s="3">
        <v>1.107143</v>
      </c>
      <c r="C8114" s="3">
        <v>1.116071</v>
      </c>
      <c r="D8114" s="3">
        <v>1.071429</v>
      </c>
      <c r="E8114" s="3">
        <v>1.089286</v>
      </c>
      <c r="F8114" s="3">
        <v>0.94458399999999998</v>
      </c>
      <c r="G8114">
        <v>29988000</v>
      </c>
      <c r="H8114" t="str">
        <f>TEXT(AppleStock[[#This Row],[Date]],"dddd")</f>
        <v>Monday</v>
      </c>
      <c r="I8114" t="str">
        <f>MID(AppleStock[[#This Row],[Day]],1,FIND("day",AppleStock[[#This Row],[Day]])-1)</f>
        <v>Mon</v>
      </c>
      <c r="J8114" s="3">
        <f>AppleStock[[#This Row],[Open]]-AppleStock[[#This Row],[Close]]</f>
        <v>1.7857000000000012E-2</v>
      </c>
      <c r="K8114" t="str">
        <f>IF(AppleStock[[#This Row],[Day Change]]&gt;0,"UP","DOWN")</f>
        <v>UP</v>
      </c>
      <c r="L8114" s="2">
        <v>94</v>
      </c>
      <c r="Q8114" s="15"/>
    </row>
    <row r="8115" spans="1:17" x14ac:dyDescent="0.25">
      <c r="A8115" s="1">
        <v>34478</v>
      </c>
      <c r="B8115" s="3">
        <v>1.107143</v>
      </c>
      <c r="C8115" s="3">
        <v>1.116071</v>
      </c>
      <c r="D8115" s="3">
        <v>1.080357</v>
      </c>
      <c r="E8115" s="3">
        <v>1.098214</v>
      </c>
      <c r="F8115" s="3">
        <v>0.95232600000000001</v>
      </c>
      <c r="G8115">
        <v>31612000</v>
      </c>
      <c r="H8115" t="str">
        <f>TEXT(AppleStock[[#This Row],[Date]],"dddd")</f>
        <v>Tuesday</v>
      </c>
      <c r="I8115" t="str">
        <f>MID(AppleStock[[#This Row],[Day]],1,FIND("day",AppleStock[[#This Row],[Day]])-1)</f>
        <v>Tues</v>
      </c>
      <c r="J8115" s="3">
        <f>AppleStock[[#This Row],[Open]]-AppleStock[[#This Row],[Close]]</f>
        <v>8.9289999999999647E-3</v>
      </c>
      <c r="K8115" t="str">
        <f>IF(AppleStock[[#This Row],[Day Change]]&gt;0,"UP","DOWN")</f>
        <v>UP</v>
      </c>
      <c r="L8115" s="2">
        <v>94</v>
      </c>
      <c r="Q8115" s="15"/>
    </row>
    <row r="8116" spans="1:17" x14ac:dyDescent="0.25">
      <c r="A8116" s="1">
        <v>34479</v>
      </c>
      <c r="B8116" s="3">
        <v>1.080357</v>
      </c>
      <c r="C8116" s="3">
        <v>1.133929</v>
      </c>
      <c r="D8116" s="3">
        <v>1.071429</v>
      </c>
      <c r="E8116" s="3">
        <v>1.116071</v>
      </c>
      <c r="F8116" s="3">
        <v>0.96781099999999998</v>
      </c>
      <c r="G8116">
        <v>34028400</v>
      </c>
      <c r="H8116" t="str">
        <f>TEXT(AppleStock[[#This Row],[Date]],"dddd")</f>
        <v>Wednesday</v>
      </c>
      <c r="I8116" t="str">
        <f>MID(AppleStock[[#This Row],[Day]],1,FIND("day",AppleStock[[#This Row],[Day]])-1)</f>
        <v>Wednes</v>
      </c>
      <c r="J8116" s="3">
        <f>AppleStock[[#This Row],[Open]]-AppleStock[[#This Row],[Close]]</f>
        <v>-3.5714000000000024E-2</v>
      </c>
      <c r="K8116" t="str">
        <f>IF(AppleStock[[#This Row],[Day Change]]&gt;0,"UP","DOWN")</f>
        <v>DOWN</v>
      </c>
      <c r="L8116" s="2">
        <v>94</v>
      </c>
      <c r="Q8116" s="15"/>
    </row>
    <row r="8117" spans="1:17" x14ac:dyDescent="0.25">
      <c r="A8117" s="1">
        <v>34480</v>
      </c>
      <c r="B8117" s="3">
        <v>1.125</v>
      </c>
      <c r="C8117" s="3">
        <v>1.125</v>
      </c>
      <c r="D8117" s="3">
        <v>1.080357</v>
      </c>
      <c r="E8117" s="3">
        <v>1.089286</v>
      </c>
      <c r="F8117" s="3">
        <v>0.94458399999999998</v>
      </c>
      <c r="G8117">
        <v>18258800</v>
      </c>
      <c r="H8117" t="str">
        <f>TEXT(AppleStock[[#This Row],[Date]],"dddd")</f>
        <v>Thursday</v>
      </c>
      <c r="I8117" t="str">
        <f>MID(AppleStock[[#This Row],[Day]],1,FIND("day",AppleStock[[#This Row],[Day]])-1)</f>
        <v>Thurs</v>
      </c>
      <c r="J8117" s="3">
        <f>AppleStock[[#This Row],[Open]]-AppleStock[[#This Row],[Close]]</f>
        <v>3.5714000000000024E-2</v>
      </c>
      <c r="K8117" t="str">
        <f>IF(AppleStock[[#This Row],[Day Change]]&gt;0,"UP","DOWN")</f>
        <v>UP</v>
      </c>
      <c r="L8117" s="2">
        <v>94</v>
      </c>
      <c r="Q8117" s="15"/>
    </row>
    <row r="8118" spans="1:17" x14ac:dyDescent="0.25">
      <c r="A8118" s="1">
        <v>34481</v>
      </c>
      <c r="B8118" s="3">
        <v>1.080357</v>
      </c>
      <c r="C8118" s="3">
        <v>1.098214</v>
      </c>
      <c r="D8118" s="3">
        <v>1.053571</v>
      </c>
      <c r="E8118" s="3">
        <v>1.069196</v>
      </c>
      <c r="F8118" s="3">
        <v>0.93082900000000002</v>
      </c>
      <c r="G8118">
        <v>27171200</v>
      </c>
      <c r="H8118" t="str">
        <f>TEXT(AppleStock[[#This Row],[Date]],"dddd")</f>
        <v>Friday</v>
      </c>
      <c r="I8118" t="str">
        <f>MID(AppleStock[[#This Row],[Day]],1,FIND("day",AppleStock[[#This Row],[Day]])-1)</f>
        <v>Fri</v>
      </c>
      <c r="J8118" s="3">
        <f>AppleStock[[#This Row],[Open]]-AppleStock[[#This Row],[Close]]</f>
        <v>1.1160999999999976E-2</v>
      </c>
      <c r="K8118" t="str">
        <f>IF(AppleStock[[#This Row],[Day Change]]&gt;0,"UP","DOWN")</f>
        <v>UP</v>
      </c>
      <c r="L8118" s="2">
        <v>94</v>
      </c>
      <c r="Q8118" s="15"/>
    </row>
    <row r="8119" spans="1:17" x14ac:dyDescent="0.25">
      <c r="A8119" s="1">
        <v>34485</v>
      </c>
      <c r="B8119" s="3">
        <v>1.053571</v>
      </c>
      <c r="C8119" s="3">
        <v>1.053571</v>
      </c>
      <c r="D8119" s="3">
        <v>1.017857</v>
      </c>
      <c r="E8119" s="3">
        <v>1.044643</v>
      </c>
      <c r="F8119" s="3">
        <v>0.90945299999999996</v>
      </c>
      <c r="G8119">
        <v>64349600</v>
      </c>
      <c r="H8119" t="str">
        <f>TEXT(AppleStock[[#This Row],[Date]],"dddd")</f>
        <v>Tuesday</v>
      </c>
      <c r="I8119" t="str">
        <f>MID(AppleStock[[#This Row],[Day]],1,FIND("day",AppleStock[[#This Row],[Day]])-1)</f>
        <v>Tues</v>
      </c>
      <c r="J8119" s="3">
        <f>AppleStock[[#This Row],[Open]]-AppleStock[[#This Row],[Close]]</f>
        <v>8.928000000000047E-3</v>
      </c>
      <c r="K8119" t="str">
        <f>IF(AppleStock[[#This Row],[Day Change]]&gt;0,"UP","DOWN")</f>
        <v>UP</v>
      </c>
      <c r="L8119" s="2">
        <v>94</v>
      </c>
      <c r="Q8119" s="15"/>
    </row>
    <row r="8120" spans="1:17" x14ac:dyDescent="0.25">
      <c r="A8120" s="1">
        <v>34486</v>
      </c>
      <c r="B8120" s="3">
        <v>1.017857</v>
      </c>
      <c r="C8120" s="3">
        <v>1.022321</v>
      </c>
      <c r="D8120" s="3">
        <v>0.99553599999999998</v>
      </c>
      <c r="E8120" s="3">
        <v>1.008929</v>
      </c>
      <c r="F8120" s="3">
        <v>0.87836099999999995</v>
      </c>
      <c r="G8120">
        <v>96440400</v>
      </c>
      <c r="H8120" t="str">
        <f>TEXT(AppleStock[[#This Row],[Date]],"dddd")</f>
        <v>Wednesday</v>
      </c>
      <c r="I8120" t="str">
        <f>MID(AppleStock[[#This Row],[Day]],1,FIND("day",AppleStock[[#This Row],[Day]])-1)</f>
        <v>Wednes</v>
      </c>
      <c r="J8120" s="3">
        <f>AppleStock[[#This Row],[Open]]-AppleStock[[#This Row],[Close]]</f>
        <v>8.928000000000047E-3</v>
      </c>
      <c r="K8120" t="str">
        <f>IF(AppleStock[[#This Row],[Day Change]]&gt;0,"UP","DOWN")</f>
        <v>UP</v>
      </c>
      <c r="L8120" s="2">
        <v>94</v>
      </c>
      <c r="Q8120" s="15"/>
    </row>
    <row r="8121" spans="1:17" x14ac:dyDescent="0.25">
      <c r="A8121" s="1">
        <v>34487</v>
      </c>
      <c r="B8121" s="3">
        <v>1.013393</v>
      </c>
      <c r="C8121" s="3">
        <v>1.017857</v>
      </c>
      <c r="D8121" s="3">
        <v>0.96875</v>
      </c>
      <c r="E8121" s="3">
        <v>0.97767899999999996</v>
      </c>
      <c r="F8121" s="3">
        <v>0.85115499999999999</v>
      </c>
      <c r="G8121">
        <v>96230400</v>
      </c>
      <c r="H8121" t="str">
        <f>TEXT(AppleStock[[#This Row],[Date]],"dddd")</f>
        <v>Thursday</v>
      </c>
      <c r="I8121" t="str">
        <f>MID(AppleStock[[#This Row],[Day]],1,FIND("day",AppleStock[[#This Row],[Day]])-1)</f>
        <v>Thurs</v>
      </c>
      <c r="J8121" s="3">
        <f>AppleStock[[#This Row],[Open]]-AppleStock[[#This Row],[Close]]</f>
        <v>3.5714000000000024E-2</v>
      </c>
      <c r="K8121" t="str">
        <f>IF(AppleStock[[#This Row],[Day Change]]&gt;0,"UP","DOWN")</f>
        <v>UP</v>
      </c>
      <c r="L8121" s="2">
        <v>94</v>
      </c>
      <c r="Q8121" s="15"/>
    </row>
    <row r="8122" spans="1:17" x14ac:dyDescent="0.25">
      <c r="A8122" s="1">
        <v>34488</v>
      </c>
      <c r="B8122" s="3">
        <v>0.96875</v>
      </c>
      <c r="C8122" s="3">
        <v>1</v>
      </c>
      <c r="D8122" s="3">
        <v>0.95535700000000001</v>
      </c>
      <c r="E8122" s="3">
        <v>0.98660700000000001</v>
      </c>
      <c r="F8122" s="3">
        <v>0.85892800000000002</v>
      </c>
      <c r="G8122">
        <v>88421200</v>
      </c>
      <c r="H8122" t="str">
        <f>TEXT(AppleStock[[#This Row],[Date]],"dddd")</f>
        <v>Friday</v>
      </c>
      <c r="I8122" t="str">
        <f>MID(AppleStock[[#This Row],[Day]],1,FIND("day",AppleStock[[#This Row],[Day]])-1)</f>
        <v>Fri</v>
      </c>
      <c r="J8122" s="3">
        <f>AppleStock[[#This Row],[Open]]-AppleStock[[#This Row],[Close]]</f>
        <v>-1.7857000000000012E-2</v>
      </c>
      <c r="K8122" t="str">
        <f>IF(AppleStock[[#This Row],[Day Change]]&gt;0,"UP","DOWN")</f>
        <v>DOWN</v>
      </c>
      <c r="L8122" s="2">
        <v>94</v>
      </c>
      <c r="Q8122" s="15"/>
    </row>
    <row r="8123" spans="1:17" x14ac:dyDescent="0.25">
      <c r="A8123" s="1">
        <v>34491</v>
      </c>
      <c r="B8123" s="3">
        <v>0.98214299999999999</v>
      </c>
      <c r="C8123" s="3">
        <v>0.99107100000000004</v>
      </c>
      <c r="D8123" s="3">
        <v>0.96428599999999998</v>
      </c>
      <c r="E8123" s="3">
        <v>0.97767899999999996</v>
      </c>
      <c r="F8123" s="3">
        <v>0.85115499999999999</v>
      </c>
      <c r="G8123">
        <v>31508400</v>
      </c>
      <c r="H8123" t="str">
        <f>TEXT(AppleStock[[#This Row],[Date]],"dddd")</f>
        <v>Monday</v>
      </c>
      <c r="I8123" t="str">
        <f>MID(AppleStock[[#This Row],[Day]],1,FIND("day",AppleStock[[#This Row],[Day]])-1)</f>
        <v>Mon</v>
      </c>
      <c r="J8123" s="3">
        <f>AppleStock[[#This Row],[Open]]-AppleStock[[#This Row],[Close]]</f>
        <v>4.4640000000000235E-3</v>
      </c>
      <c r="K8123" t="str">
        <f>IF(AppleStock[[#This Row],[Day Change]]&gt;0,"UP","DOWN")</f>
        <v>UP</v>
      </c>
      <c r="L8123" s="2">
        <v>94</v>
      </c>
      <c r="Q8123" s="15"/>
    </row>
    <row r="8124" spans="1:17" x14ac:dyDescent="0.25">
      <c r="A8124" s="1">
        <v>34492</v>
      </c>
      <c r="B8124" s="3">
        <v>0.97321400000000002</v>
      </c>
      <c r="C8124" s="3">
        <v>0.99107100000000004</v>
      </c>
      <c r="D8124" s="3">
        <v>0.97321400000000002</v>
      </c>
      <c r="E8124" s="3">
        <v>0.98214299999999999</v>
      </c>
      <c r="F8124" s="3">
        <v>0.85504100000000005</v>
      </c>
      <c r="G8124">
        <v>35061600</v>
      </c>
      <c r="H8124" t="str">
        <f>TEXT(AppleStock[[#This Row],[Date]],"dddd")</f>
        <v>Tuesday</v>
      </c>
      <c r="I8124" t="str">
        <f>MID(AppleStock[[#This Row],[Day]],1,FIND("day",AppleStock[[#This Row],[Day]])-1)</f>
        <v>Tues</v>
      </c>
      <c r="J8124" s="3">
        <f>AppleStock[[#This Row],[Open]]-AppleStock[[#This Row],[Close]]</f>
        <v>-8.9289999999999647E-3</v>
      </c>
      <c r="K8124" t="str">
        <f>IF(AppleStock[[#This Row],[Day Change]]&gt;0,"UP","DOWN")</f>
        <v>DOWN</v>
      </c>
      <c r="L8124" s="2">
        <v>94</v>
      </c>
      <c r="Q8124" s="15"/>
    </row>
    <row r="8125" spans="1:17" x14ac:dyDescent="0.25">
      <c r="A8125" s="1">
        <v>34493</v>
      </c>
      <c r="B8125" s="3">
        <v>0.98214299999999999</v>
      </c>
      <c r="C8125" s="3">
        <v>0.98660700000000001</v>
      </c>
      <c r="D8125" s="3">
        <v>0.92857100000000004</v>
      </c>
      <c r="E8125" s="3">
        <v>0.93303599999999998</v>
      </c>
      <c r="F8125" s="3">
        <v>0.81228900000000004</v>
      </c>
      <c r="G8125">
        <v>68541200</v>
      </c>
      <c r="H8125" t="str">
        <f>TEXT(AppleStock[[#This Row],[Date]],"dddd")</f>
        <v>Wednesday</v>
      </c>
      <c r="I8125" t="str">
        <f>MID(AppleStock[[#This Row],[Day]],1,FIND("day",AppleStock[[#This Row],[Day]])-1)</f>
        <v>Wednes</v>
      </c>
      <c r="J8125" s="3">
        <f>AppleStock[[#This Row],[Open]]-AppleStock[[#This Row],[Close]]</f>
        <v>4.9107000000000012E-2</v>
      </c>
      <c r="K8125" t="str">
        <f>IF(AppleStock[[#This Row],[Day Change]]&gt;0,"UP","DOWN")</f>
        <v>UP</v>
      </c>
      <c r="L8125" s="2">
        <v>94</v>
      </c>
      <c r="Q8125" s="15"/>
    </row>
    <row r="8126" spans="1:17" x14ac:dyDescent="0.25">
      <c r="A8126" s="1">
        <v>34494</v>
      </c>
      <c r="B8126" s="3">
        <v>0.91517899999999996</v>
      </c>
      <c r="C8126" s="3">
        <v>0.96428599999999998</v>
      </c>
      <c r="D8126" s="3">
        <v>0.91071400000000002</v>
      </c>
      <c r="E8126" s="3">
        <v>0.96428599999999998</v>
      </c>
      <c r="F8126" s="3">
        <v>0.83949499999999999</v>
      </c>
      <c r="G8126">
        <v>73382400</v>
      </c>
      <c r="H8126" t="str">
        <f>TEXT(AppleStock[[#This Row],[Date]],"dddd")</f>
        <v>Thursday</v>
      </c>
      <c r="I8126" t="str">
        <f>MID(AppleStock[[#This Row],[Day]],1,FIND("day",AppleStock[[#This Row],[Day]])-1)</f>
        <v>Thurs</v>
      </c>
      <c r="J8126" s="3">
        <f>AppleStock[[#This Row],[Open]]-AppleStock[[#This Row],[Close]]</f>
        <v>-4.9107000000000012E-2</v>
      </c>
      <c r="K8126" t="str">
        <f>IF(AppleStock[[#This Row],[Day Change]]&gt;0,"UP","DOWN")</f>
        <v>DOWN</v>
      </c>
      <c r="L8126" s="2">
        <v>94</v>
      </c>
      <c r="Q8126" s="15"/>
    </row>
    <row r="8127" spans="1:17" x14ac:dyDescent="0.25">
      <c r="A8127" s="1">
        <v>34495</v>
      </c>
      <c r="B8127" s="3">
        <v>0.96875</v>
      </c>
      <c r="C8127" s="3">
        <v>0.97767899999999996</v>
      </c>
      <c r="D8127" s="3">
        <v>0.94196400000000002</v>
      </c>
      <c r="E8127" s="3">
        <v>0.94642899999999996</v>
      </c>
      <c r="F8127" s="3">
        <v>0.82394900000000004</v>
      </c>
      <c r="G8127">
        <v>35683200</v>
      </c>
      <c r="H8127" t="str">
        <f>TEXT(AppleStock[[#This Row],[Date]],"dddd")</f>
        <v>Friday</v>
      </c>
      <c r="I8127" t="str">
        <f>MID(AppleStock[[#This Row],[Day]],1,FIND("day",AppleStock[[#This Row],[Day]])-1)</f>
        <v>Fri</v>
      </c>
      <c r="J8127" s="3">
        <f>AppleStock[[#This Row],[Open]]-AppleStock[[#This Row],[Close]]</f>
        <v>2.2321000000000035E-2</v>
      </c>
      <c r="K8127" t="str">
        <f>IF(AppleStock[[#This Row],[Day Change]]&gt;0,"UP","DOWN")</f>
        <v>UP</v>
      </c>
      <c r="L8127" s="2">
        <v>94</v>
      </c>
      <c r="Q8127" s="15"/>
    </row>
    <row r="8128" spans="1:17" x14ac:dyDescent="0.25">
      <c r="A8128" s="1">
        <v>34498</v>
      </c>
      <c r="B8128" s="3">
        <v>0.94196400000000002</v>
      </c>
      <c r="C8128" s="3">
        <v>0.97098200000000001</v>
      </c>
      <c r="D8128" s="3">
        <v>0.94196400000000002</v>
      </c>
      <c r="E8128" s="3">
        <v>0.96428599999999998</v>
      </c>
      <c r="F8128" s="3">
        <v>0.83949499999999999</v>
      </c>
      <c r="G8128">
        <v>23226000</v>
      </c>
      <c r="H8128" t="str">
        <f>TEXT(AppleStock[[#This Row],[Date]],"dddd")</f>
        <v>Monday</v>
      </c>
      <c r="I8128" t="str">
        <f>MID(AppleStock[[#This Row],[Day]],1,FIND("day",AppleStock[[#This Row],[Day]])-1)</f>
        <v>Mon</v>
      </c>
      <c r="J8128" s="3">
        <f>AppleStock[[#This Row],[Open]]-AppleStock[[#This Row],[Close]]</f>
        <v>-2.2321999999999953E-2</v>
      </c>
      <c r="K8128" t="str">
        <f>IF(AppleStock[[#This Row],[Day Change]]&gt;0,"UP","DOWN")</f>
        <v>DOWN</v>
      </c>
      <c r="L8128" s="2">
        <v>94</v>
      </c>
      <c r="Q8128" s="15"/>
    </row>
    <row r="8129" spans="1:17" x14ac:dyDescent="0.25">
      <c r="A8129" s="1">
        <v>34499</v>
      </c>
      <c r="B8129" s="3">
        <v>0.97321400000000002</v>
      </c>
      <c r="C8129" s="3">
        <v>0.97767899999999996</v>
      </c>
      <c r="D8129" s="3">
        <v>0.95089299999999999</v>
      </c>
      <c r="E8129" s="3">
        <v>0.96651799999999999</v>
      </c>
      <c r="F8129" s="3">
        <v>0.84143800000000002</v>
      </c>
      <c r="G8129">
        <v>38589600</v>
      </c>
      <c r="H8129" t="str">
        <f>TEXT(AppleStock[[#This Row],[Date]],"dddd")</f>
        <v>Tuesday</v>
      </c>
      <c r="I8129" t="str">
        <f>MID(AppleStock[[#This Row],[Day]],1,FIND("day",AppleStock[[#This Row],[Day]])-1)</f>
        <v>Tues</v>
      </c>
      <c r="J8129" s="3">
        <f>AppleStock[[#This Row],[Open]]-AppleStock[[#This Row],[Close]]</f>
        <v>6.6960000000000353E-3</v>
      </c>
      <c r="K8129" t="str">
        <f>IF(AppleStock[[#This Row],[Day Change]]&gt;0,"UP","DOWN")</f>
        <v>UP</v>
      </c>
      <c r="L8129" s="2">
        <v>94</v>
      </c>
      <c r="Q8129" s="15"/>
    </row>
    <row r="8130" spans="1:17" x14ac:dyDescent="0.25">
      <c r="A8130" s="1">
        <v>34500</v>
      </c>
      <c r="B8130" s="3">
        <v>0.96428599999999998</v>
      </c>
      <c r="C8130" s="3">
        <v>1</v>
      </c>
      <c r="D8130" s="3">
        <v>0.95982100000000004</v>
      </c>
      <c r="E8130" s="3">
        <v>0.99330399999999996</v>
      </c>
      <c r="F8130" s="3">
        <v>0.86475800000000003</v>
      </c>
      <c r="G8130">
        <v>39869200</v>
      </c>
      <c r="H8130" t="str">
        <f>TEXT(AppleStock[[#This Row],[Date]],"dddd")</f>
        <v>Wednesday</v>
      </c>
      <c r="I8130" t="str">
        <f>MID(AppleStock[[#This Row],[Day]],1,FIND("day",AppleStock[[#This Row],[Day]])-1)</f>
        <v>Wednes</v>
      </c>
      <c r="J8130" s="3">
        <f>AppleStock[[#This Row],[Open]]-AppleStock[[#This Row],[Close]]</f>
        <v>-2.9017999999999988E-2</v>
      </c>
      <c r="K8130" t="str">
        <f>IF(AppleStock[[#This Row],[Day Change]]&gt;0,"UP","DOWN")</f>
        <v>DOWN</v>
      </c>
      <c r="L8130" s="2">
        <v>94</v>
      </c>
      <c r="Q8130" s="15"/>
    </row>
    <row r="8131" spans="1:17" x14ac:dyDescent="0.25">
      <c r="A8131" s="1">
        <v>34501</v>
      </c>
      <c r="B8131" s="3">
        <v>0.99107100000000004</v>
      </c>
      <c r="C8131" s="3">
        <v>0.99107100000000004</v>
      </c>
      <c r="D8131" s="3">
        <v>0.93303599999999998</v>
      </c>
      <c r="E8131" s="3">
        <v>0.94196400000000002</v>
      </c>
      <c r="F8131" s="3">
        <v>0.82006199999999996</v>
      </c>
      <c r="G8131">
        <v>54555200</v>
      </c>
      <c r="H8131" t="str">
        <f>TEXT(AppleStock[[#This Row],[Date]],"dddd")</f>
        <v>Thursday</v>
      </c>
      <c r="I8131" t="str">
        <f>MID(AppleStock[[#This Row],[Day]],1,FIND("day",AppleStock[[#This Row],[Day]])-1)</f>
        <v>Thurs</v>
      </c>
      <c r="J8131" s="3">
        <f>AppleStock[[#This Row],[Open]]-AppleStock[[#This Row],[Close]]</f>
        <v>4.9107000000000012E-2</v>
      </c>
      <c r="K8131" t="str">
        <f>IF(AppleStock[[#This Row],[Day Change]]&gt;0,"UP","DOWN")</f>
        <v>UP</v>
      </c>
      <c r="L8131" s="2">
        <v>94</v>
      </c>
      <c r="Q8131" s="15"/>
    </row>
    <row r="8132" spans="1:17" x14ac:dyDescent="0.25">
      <c r="A8132" s="1">
        <v>34502</v>
      </c>
      <c r="B8132" s="3">
        <v>0.92857100000000004</v>
      </c>
      <c r="C8132" s="3">
        <v>0.95535700000000001</v>
      </c>
      <c r="D8132" s="3">
        <v>0.92410700000000001</v>
      </c>
      <c r="E8132" s="3">
        <v>0.94642899999999996</v>
      </c>
      <c r="F8132" s="3">
        <v>0.82394900000000004</v>
      </c>
      <c r="G8132">
        <v>56123200</v>
      </c>
      <c r="H8132" t="str">
        <f>TEXT(AppleStock[[#This Row],[Date]],"dddd")</f>
        <v>Friday</v>
      </c>
      <c r="I8132" t="str">
        <f>MID(AppleStock[[#This Row],[Day]],1,FIND("day",AppleStock[[#This Row],[Day]])-1)</f>
        <v>Fri</v>
      </c>
      <c r="J8132" s="3">
        <f>AppleStock[[#This Row],[Open]]-AppleStock[[#This Row],[Close]]</f>
        <v>-1.7857999999999929E-2</v>
      </c>
      <c r="K8132" t="str">
        <f>IF(AppleStock[[#This Row],[Day Change]]&gt;0,"UP","DOWN")</f>
        <v>DOWN</v>
      </c>
      <c r="L8132" s="2">
        <v>94</v>
      </c>
      <c r="Q8132" s="15"/>
    </row>
    <row r="8133" spans="1:17" x14ac:dyDescent="0.25">
      <c r="A8133" s="1">
        <v>34505</v>
      </c>
      <c r="B8133" s="3">
        <v>0.9375</v>
      </c>
      <c r="C8133" s="3">
        <v>0.97321400000000002</v>
      </c>
      <c r="D8133" s="3">
        <v>0.92857100000000004</v>
      </c>
      <c r="E8133" s="3">
        <v>0.96875</v>
      </c>
      <c r="F8133" s="3">
        <v>0.84338100000000005</v>
      </c>
      <c r="G8133">
        <v>49974400</v>
      </c>
      <c r="H8133" t="str">
        <f>TEXT(AppleStock[[#This Row],[Date]],"dddd")</f>
        <v>Monday</v>
      </c>
      <c r="I8133" t="str">
        <f>MID(AppleStock[[#This Row],[Day]],1,FIND("day",AppleStock[[#This Row],[Day]])-1)</f>
        <v>Mon</v>
      </c>
      <c r="J8133" s="3">
        <f>AppleStock[[#This Row],[Open]]-AppleStock[[#This Row],[Close]]</f>
        <v>-3.125E-2</v>
      </c>
      <c r="K8133" t="str">
        <f>IF(AppleStock[[#This Row],[Day Change]]&gt;0,"UP","DOWN")</f>
        <v>DOWN</v>
      </c>
      <c r="L8133" s="2">
        <v>94</v>
      </c>
      <c r="Q8133" s="15"/>
    </row>
    <row r="8134" spans="1:17" x14ac:dyDescent="0.25">
      <c r="A8134" s="1">
        <v>34506</v>
      </c>
      <c r="B8134" s="3">
        <v>0.95982100000000004</v>
      </c>
      <c r="C8134" s="3">
        <v>0.97321400000000002</v>
      </c>
      <c r="D8134" s="3">
        <v>0.91964299999999999</v>
      </c>
      <c r="E8134" s="3">
        <v>0.92857100000000004</v>
      </c>
      <c r="F8134" s="3">
        <v>0.80840299999999998</v>
      </c>
      <c r="G8134">
        <v>60818800</v>
      </c>
      <c r="H8134" t="str">
        <f>TEXT(AppleStock[[#This Row],[Date]],"dddd")</f>
        <v>Tuesday</v>
      </c>
      <c r="I8134" t="str">
        <f>MID(AppleStock[[#This Row],[Day]],1,FIND("day",AppleStock[[#This Row],[Day]])-1)</f>
        <v>Tues</v>
      </c>
      <c r="J8134" s="3">
        <f>AppleStock[[#This Row],[Open]]-AppleStock[[#This Row],[Close]]</f>
        <v>3.125E-2</v>
      </c>
      <c r="K8134" t="str">
        <f>IF(AppleStock[[#This Row],[Day Change]]&gt;0,"UP","DOWN")</f>
        <v>UP</v>
      </c>
      <c r="L8134" s="2">
        <v>94</v>
      </c>
      <c r="Q8134" s="15"/>
    </row>
    <row r="8135" spans="1:17" x14ac:dyDescent="0.25">
      <c r="A8135" s="1">
        <v>34507</v>
      </c>
      <c r="B8135" s="3">
        <v>0.9375</v>
      </c>
      <c r="C8135" s="3">
        <v>0.95535700000000001</v>
      </c>
      <c r="D8135" s="3">
        <v>0.92857100000000004</v>
      </c>
      <c r="E8135" s="3">
        <v>0.9375</v>
      </c>
      <c r="F8135" s="3">
        <v>0.81617600000000001</v>
      </c>
      <c r="G8135">
        <v>28464800</v>
      </c>
      <c r="H8135" t="str">
        <f>TEXT(AppleStock[[#This Row],[Date]],"dddd")</f>
        <v>Wednesday</v>
      </c>
      <c r="I8135" t="str">
        <f>MID(AppleStock[[#This Row],[Day]],1,FIND("day",AppleStock[[#This Row],[Day]])-1)</f>
        <v>Wednes</v>
      </c>
      <c r="J8135" s="3">
        <f>AppleStock[[#This Row],[Open]]-AppleStock[[#This Row],[Close]]</f>
        <v>0</v>
      </c>
      <c r="K8135" t="str">
        <f>IF(AppleStock[[#This Row],[Day Change]]&gt;0,"UP","DOWN")</f>
        <v>DOWN</v>
      </c>
      <c r="L8135" s="2">
        <v>94</v>
      </c>
      <c r="Q8135" s="15"/>
    </row>
    <row r="8136" spans="1:17" x14ac:dyDescent="0.25">
      <c r="A8136" s="1">
        <v>34508</v>
      </c>
      <c r="B8136" s="3">
        <v>0.9375</v>
      </c>
      <c r="C8136" s="3">
        <v>0.9375</v>
      </c>
      <c r="D8136" s="3">
        <v>0.88839299999999999</v>
      </c>
      <c r="E8136" s="3">
        <v>0.89732100000000004</v>
      </c>
      <c r="F8136" s="3">
        <v>0.78119700000000003</v>
      </c>
      <c r="G8136">
        <v>50974000</v>
      </c>
      <c r="H8136" t="str">
        <f>TEXT(AppleStock[[#This Row],[Date]],"dddd")</f>
        <v>Thursday</v>
      </c>
      <c r="I8136" t="str">
        <f>MID(AppleStock[[#This Row],[Day]],1,FIND("day",AppleStock[[#This Row],[Day]])-1)</f>
        <v>Thurs</v>
      </c>
      <c r="J8136" s="3">
        <f>AppleStock[[#This Row],[Open]]-AppleStock[[#This Row],[Close]]</f>
        <v>4.0178999999999965E-2</v>
      </c>
      <c r="K8136" t="str">
        <f>IF(AppleStock[[#This Row],[Day Change]]&gt;0,"UP","DOWN")</f>
        <v>UP</v>
      </c>
      <c r="L8136" s="2">
        <v>94</v>
      </c>
      <c r="Q8136" s="15"/>
    </row>
    <row r="8137" spans="1:17" x14ac:dyDescent="0.25">
      <c r="A8137" s="1">
        <v>34509</v>
      </c>
      <c r="B8137" s="3">
        <v>0.89732100000000004</v>
      </c>
      <c r="C8137" s="3">
        <v>0.93303599999999998</v>
      </c>
      <c r="D8137" s="3">
        <v>0.88392899999999996</v>
      </c>
      <c r="E8137" s="3">
        <v>0.91461800000000004</v>
      </c>
      <c r="F8137" s="3">
        <v>0.79625500000000005</v>
      </c>
      <c r="G8137">
        <v>73214400</v>
      </c>
      <c r="H8137" t="str">
        <f>TEXT(AppleStock[[#This Row],[Date]],"dddd")</f>
        <v>Friday</v>
      </c>
      <c r="I8137" t="str">
        <f>MID(AppleStock[[#This Row],[Day]],1,FIND("day",AppleStock[[#This Row],[Day]])-1)</f>
        <v>Fri</v>
      </c>
      <c r="J8137" s="3">
        <f>AppleStock[[#This Row],[Open]]-AppleStock[[#This Row],[Close]]</f>
        <v>-1.7297000000000007E-2</v>
      </c>
      <c r="K8137" t="str">
        <f>IF(AppleStock[[#This Row],[Day Change]]&gt;0,"UP","DOWN")</f>
        <v>DOWN</v>
      </c>
      <c r="L8137" s="2">
        <v>94</v>
      </c>
      <c r="Q8137" s="15"/>
    </row>
    <row r="8138" spans="1:17" x14ac:dyDescent="0.25">
      <c r="A8138" s="1">
        <v>34512</v>
      </c>
      <c r="B8138" s="3">
        <v>0.90178599999999998</v>
      </c>
      <c r="C8138" s="3">
        <v>0.9375</v>
      </c>
      <c r="D8138" s="3">
        <v>0.87946400000000002</v>
      </c>
      <c r="E8138" s="3">
        <v>0.9375</v>
      </c>
      <c r="F8138" s="3">
        <v>0.81617600000000001</v>
      </c>
      <c r="G8138">
        <v>63988400</v>
      </c>
      <c r="H8138" t="str">
        <f>TEXT(AppleStock[[#This Row],[Date]],"dddd")</f>
        <v>Monday</v>
      </c>
      <c r="I8138" t="str">
        <f>MID(AppleStock[[#This Row],[Day]],1,FIND("day",AppleStock[[#This Row],[Day]])-1)</f>
        <v>Mon</v>
      </c>
      <c r="J8138" s="3">
        <f>AppleStock[[#This Row],[Open]]-AppleStock[[#This Row],[Close]]</f>
        <v>-3.5714000000000024E-2</v>
      </c>
      <c r="K8138" t="str">
        <f>IF(AppleStock[[#This Row],[Day Change]]&gt;0,"UP","DOWN")</f>
        <v>DOWN</v>
      </c>
      <c r="L8138" s="2">
        <v>94</v>
      </c>
      <c r="Q8138" s="15"/>
    </row>
    <row r="8139" spans="1:17" x14ac:dyDescent="0.25">
      <c r="A8139" s="1">
        <v>34513</v>
      </c>
      <c r="B8139" s="3">
        <v>0.9375</v>
      </c>
      <c r="C8139" s="3">
        <v>0.96875</v>
      </c>
      <c r="D8139" s="3">
        <v>0.91517899999999996</v>
      </c>
      <c r="E8139" s="3">
        <v>0.95535700000000001</v>
      </c>
      <c r="F8139" s="3">
        <v>0.83172199999999996</v>
      </c>
      <c r="G8139">
        <v>43556800</v>
      </c>
      <c r="H8139" t="str">
        <f>TEXT(AppleStock[[#This Row],[Date]],"dddd")</f>
        <v>Tuesday</v>
      </c>
      <c r="I8139" t="str">
        <f>MID(AppleStock[[#This Row],[Day]],1,FIND("day",AppleStock[[#This Row],[Day]])-1)</f>
        <v>Tues</v>
      </c>
      <c r="J8139" s="3">
        <f>AppleStock[[#This Row],[Open]]-AppleStock[[#This Row],[Close]]</f>
        <v>-1.7857000000000012E-2</v>
      </c>
      <c r="K8139" t="str">
        <f>IF(AppleStock[[#This Row],[Day Change]]&gt;0,"UP","DOWN")</f>
        <v>DOWN</v>
      </c>
      <c r="L8139" s="2">
        <v>94</v>
      </c>
      <c r="Q8139" s="15"/>
    </row>
    <row r="8140" spans="1:17" x14ac:dyDescent="0.25">
      <c r="A8140" s="1">
        <v>34514</v>
      </c>
      <c r="B8140" s="3">
        <v>0.95535700000000001</v>
      </c>
      <c r="C8140" s="3">
        <v>0.96875</v>
      </c>
      <c r="D8140" s="3">
        <v>0.92410700000000001</v>
      </c>
      <c r="E8140" s="3">
        <v>0.93303599999999998</v>
      </c>
      <c r="F8140" s="3">
        <v>0.81228900000000004</v>
      </c>
      <c r="G8140">
        <v>33891200</v>
      </c>
      <c r="H8140" t="str">
        <f>TEXT(AppleStock[[#This Row],[Date]],"dddd")</f>
        <v>Wednesday</v>
      </c>
      <c r="I8140" t="str">
        <f>MID(AppleStock[[#This Row],[Day]],1,FIND("day",AppleStock[[#This Row],[Day]])-1)</f>
        <v>Wednes</v>
      </c>
      <c r="J8140" s="3">
        <f>AppleStock[[#This Row],[Open]]-AppleStock[[#This Row],[Close]]</f>
        <v>2.2321000000000035E-2</v>
      </c>
      <c r="K8140" t="str">
        <f>IF(AppleStock[[#This Row],[Day Change]]&gt;0,"UP","DOWN")</f>
        <v>UP</v>
      </c>
      <c r="L8140" s="2">
        <v>94</v>
      </c>
      <c r="Q8140" s="15"/>
    </row>
    <row r="8141" spans="1:17" x14ac:dyDescent="0.25">
      <c r="A8141" s="1">
        <v>34515</v>
      </c>
      <c r="B8141" s="3">
        <v>0.9375</v>
      </c>
      <c r="C8141" s="3">
        <v>0.95982100000000004</v>
      </c>
      <c r="D8141" s="3">
        <v>0.9375</v>
      </c>
      <c r="E8141" s="3">
        <v>0.94642899999999996</v>
      </c>
      <c r="F8141" s="3">
        <v>0.82394900000000004</v>
      </c>
      <c r="G8141">
        <v>25432400</v>
      </c>
      <c r="H8141" t="str">
        <f>TEXT(AppleStock[[#This Row],[Date]],"dddd")</f>
        <v>Thursday</v>
      </c>
      <c r="I8141" t="str">
        <f>MID(AppleStock[[#This Row],[Day]],1,FIND("day",AppleStock[[#This Row],[Day]])-1)</f>
        <v>Thurs</v>
      </c>
      <c r="J8141" s="3">
        <f>AppleStock[[#This Row],[Open]]-AppleStock[[#This Row],[Close]]</f>
        <v>-8.9289999999999647E-3</v>
      </c>
      <c r="K8141" t="str">
        <f>IF(AppleStock[[#This Row],[Day Change]]&gt;0,"UP","DOWN")</f>
        <v>DOWN</v>
      </c>
      <c r="L8141" s="2">
        <v>94</v>
      </c>
      <c r="Q8141" s="15"/>
    </row>
    <row r="8142" spans="1:17" x14ac:dyDescent="0.25">
      <c r="A8142" s="1">
        <v>34516</v>
      </c>
      <c r="B8142" s="3">
        <v>0.94196400000000002</v>
      </c>
      <c r="C8142" s="3">
        <v>0.94642899999999996</v>
      </c>
      <c r="D8142" s="3">
        <v>0.90625</v>
      </c>
      <c r="E8142" s="3">
        <v>0.91964299999999999</v>
      </c>
      <c r="F8142" s="3">
        <v>0.80062900000000004</v>
      </c>
      <c r="G8142">
        <v>44819600</v>
      </c>
      <c r="H8142" t="str">
        <f>TEXT(AppleStock[[#This Row],[Date]],"dddd")</f>
        <v>Friday</v>
      </c>
      <c r="I8142" t="str">
        <f>MID(AppleStock[[#This Row],[Day]],1,FIND("day",AppleStock[[#This Row],[Day]])-1)</f>
        <v>Fri</v>
      </c>
      <c r="J8142" s="3">
        <f>AppleStock[[#This Row],[Open]]-AppleStock[[#This Row],[Close]]</f>
        <v>2.2321000000000035E-2</v>
      </c>
      <c r="K8142" t="str">
        <f>IF(AppleStock[[#This Row],[Day Change]]&gt;0,"UP","DOWN")</f>
        <v>UP</v>
      </c>
      <c r="L8142" s="2">
        <v>94</v>
      </c>
      <c r="Q8142" s="15"/>
    </row>
    <row r="8143" spans="1:17" x14ac:dyDescent="0.25">
      <c r="A8143" s="1">
        <v>34520</v>
      </c>
      <c r="B8143" s="3">
        <v>0.91517899999999996</v>
      </c>
      <c r="C8143" s="3">
        <v>0.95535700000000001</v>
      </c>
      <c r="D8143" s="3">
        <v>0.91517899999999996</v>
      </c>
      <c r="E8143" s="3">
        <v>0.94642899999999996</v>
      </c>
      <c r="F8143" s="3">
        <v>0.82394900000000004</v>
      </c>
      <c r="G8143">
        <v>21462000</v>
      </c>
      <c r="H8143" t="str">
        <f>TEXT(AppleStock[[#This Row],[Date]],"dddd")</f>
        <v>Tuesday</v>
      </c>
      <c r="I8143" t="str">
        <f>MID(AppleStock[[#This Row],[Day]],1,FIND("day",AppleStock[[#This Row],[Day]])-1)</f>
        <v>Tues</v>
      </c>
      <c r="J8143" s="3">
        <f>AppleStock[[#This Row],[Open]]-AppleStock[[#This Row],[Close]]</f>
        <v>-3.125E-2</v>
      </c>
      <c r="K8143" t="str">
        <f>IF(AppleStock[[#This Row],[Day Change]]&gt;0,"UP","DOWN")</f>
        <v>DOWN</v>
      </c>
      <c r="L8143" s="2">
        <v>94</v>
      </c>
      <c r="Q8143" s="15"/>
    </row>
    <row r="8144" spans="1:17" x14ac:dyDescent="0.25">
      <c r="A8144" s="1">
        <v>34521</v>
      </c>
      <c r="B8144" s="3">
        <v>0.9375</v>
      </c>
      <c r="C8144" s="3">
        <v>0.94642899999999996</v>
      </c>
      <c r="D8144" s="3">
        <v>0.92857100000000004</v>
      </c>
      <c r="E8144" s="3">
        <v>0.93303599999999998</v>
      </c>
      <c r="F8144" s="3">
        <v>0.81228900000000004</v>
      </c>
      <c r="G8144">
        <v>24346000</v>
      </c>
      <c r="H8144" t="str">
        <f>TEXT(AppleStock[[#This Row],[Date]],"dddd")</f>
        <v>Wednesday</v>
      </c>
      <c r="I8144" t="str">
        <f>MID(AppleStock[[#This Row],[Day]],1,FIND("day",AppleStock[[#This Row],[Day]])-1)</f>
        <v>Wednes</v>
      </c>
      <c r="J8144" s="3">
        <f>AppleStock[[#This Row],[Open]]-AppleStock[[#This Row],[Close]]</f>
        <v>4.4640000000000235E-3</v>
      </c>
      <c r="K8144" t="str">
        <f>IF(AppleStock[[#This Row],[Day Change]]&gt;0,"UP","DOWN")</f>
        <v>UP</v>
      </c>
      <c r="L8144" s="2">
        <v>94</v>
      </c>
      <c r="Q8144" s="15"/>
    </row>
    <row r="8145" spans="1:17" x14ac:dyDescent="0.25">
      <c r="A8145" s="1">
        <v>34522</v>
      </c>
      <c r="B8145" s="3">
        <v>0.92410700000000001</v>
      </c>
      <c r="C8145" s="3">
        <v>0.96428599999999998</v>
      </c>
      <c r="D8145" s="3">
        <v>0.91071400000000002</v>
      </c>
      <c r="E8145" s="3">
        <v>0.95758900000000002</v>
      </c>
      <c r="F8145" s="3">
        <v>0.83366499999999999</v>
      </c>
      <c r="G8145">
        <v>42537600</v>
      </c>
      <c r="H8145" t="str">
        <f>TEXT(AppleStock[[#This Row],[Date]],"dddd")</f>
        <v>Thursday</v>
      </c>
      <c r="I8145" t="str">
        <f>MID(AppleStock[[#This Row],[Day]],1,FIND("day",AppleStock[[#This Row],[Day]])-1)</f>
        <v>Thurs</v>
      </c>
      <c r="J8145" s="3">
        <f>AppleStock[[#This Row],[Open]]-AppleStock[[#This Row],[Close]]</f>
        <v>-3.3482000000000012E-2</v>
      </c>
      <c r="K8145" t="str">
        <f>IF(AppleStock[[#This Row],[Day Change]]&gt;0,"UP","DOWN")</f>
        <v>DOWN</v>
      </c>
      <c r="L8145" s="2">
        <v>94</v>
      </c>
      <c r="Q8145" s="15"/>
    </row>
    <row r="8146" spans="1:17" x14ac:dyDescent="0.25">
      <c r="A8146" s="1">
        <v>34523</v>
      </c>
      <c r="B8146" s="3">
        <v>0.94642899999999996</v>
      </c>
      <c r="C8146" s="3">
        <v>0.98660700000000001</v>
      </c>
      <c r="D8146" s="3">
        <v>0.94642899999999996</v>
      </c>
      <c r="E8146" s="3">
        <v>0.96651799999999999</v>
      </c>
      <c r="F8146" s="3">
        <v>0.84143800000000002</v>
      </c>
      <c r="G8146">
        <v>52057600</v>
      </c>
      <c r="H8146" t="str">
        <f>TEXT(AppleStock[[#This Row],[Date]],"dddd")</f>
        <v>Friday</v>
      </c>
      <c r="I8146" t="str">
        <f>MID(AppleStock[[#This Row],[Day]],1,FIND("day",AppleStock[[#This Row],[Day]])-1)</f>
        <v>Fri</v>
      </c>
      <c r="J8146" s="3">
        <f>AppleStock[[#This Row],[Open]]-AppleStock[[#This Row],[Close]]</f>
        <v>-2.0089000000000024E-2</v>
      </c>
      <c r="K8146" t="str">
        <f>IF(AppleStock[[#This Row],[Day Change]]&gt;0,"UP","DOWN")</f>
        <v>DOWN</v>
      </c>
      <c r="L8146" s="2">
        <v>94</v>
      </c>
      <c r="Q8146" s="15"/>
    </row>
    <row r="8147" spans="1:17" x14ac:dyDescent="0.25">
      <c r="A8147" s="1">
        <v>34526</v>
      </c>
      <c r="B8147" s="3">
        <v>0.96875</v>
      </c>
      <c r="C8147" s="3">
        <v>0.97767899999999996</v>
      </c>
      <c r="D8147" s="3">
        <v>0.95089299999999999</v>
      </c>
      <c r="E8147" s="3">
        <v>0.96428599999999998</v>
      </c>
      <c r="F8147" s="3">
        <v>0.83949499999999999</v>
      </c>
      <c r="G8147">
        <v>26605600</v>
      </c>
      <c r="H8147" t="str">
        <f>TEXT(AppleStock[[#This Row],[Date]],"dddd")</f>
        <v>Monday</v>
      </c>
      <c r="I8147" t="str">
        <f>MID(AppleStock[[#This Row],[Day]],1,FIND("day",AppleStock[[#This Row],[Day]])-1)</f>
        <v>Mon</v>
      </c>
      <c r="J8147" s="3">
        <f>AppleStock[[#This Row],[Open]]-AppleStock[[#This Row],[Close]]</f>
        <v>4.4640000000000235E-3</v>
      </c>
      <c r="K8147" t="str">
        <f>IF(AppleStock[[#This Row],[Day Change]]&gt;0,"UP","DOWN")</f>
        <v>UP</v>
      </c>
      <c r="L8147" s="2">
        <v>94</v>
      </c>
      <c r="Q8147" s="15"/>
    </row>
    <row r="8148" spans="1:17" x14ac:dyDescent="0.25">
      <c r="A8148" s="1">
        <v>34527</v>
      </c>
      <c r="B8148" s="3">
        <v>0.96428599999999998</v>
      </c>
      <c r="C8148" s="3">
        <v>1.015625</v>
      </c>
      <c r="D8148" s="3">
        <v>0.94196400000000002</v>
      </c>
      <c r="E8148" s="3">
        <v>1.013393</v>
      </c>
      <c r="F8148" s="3">
        <v>0.882247</v>
      </c>
      <c r="G8148">
        <v>60578000</v>
      </c>
      <c r="H8148" t="str">
        <f>TEXT(AppleStock[[#This Row],[Date]],"dddd")</f>
        <v>Tuesday</v>
      </c>
      <c r="I8148" t="str">
        <f>MID(AppleStock[[#This Row],[Day]],1,FIND("day",AppleStock[[#This Row],[Day]])-1)</f>
        <v>Tues</v>
      </c>
      <c r="J8148" s="3">
        <f>AppleStock[[#This Row],[Open]]-AppleStock[[#This Row],[Close]]</f>
        <v>-4.9107000000000012E-2</v>
      </c>
      <c r="K8148" t="str">
        <f>IF(AppleStock[[#This Row],[Day Change]]&gt;0,"UP","DOWN")</f>
        <v>DOWN</v>
      </c>
      <c r="L8148" s="2">
        <v>94</v>
      </c>
      <c r="Q8148" s="15"/>
    </row>
    <row r="8149" spans="1:17" x14ac:dyDescent="0.25">
      <c r="A8149" s="1">
        <v>34528</v>
      </c>
      <c r="B8149" s="3">
        <v>1.017857</v>
      </c>
      <c r="C8149" s="3">
        <v>1.080357</v>
      </c>
      <c r="D8149" s="3">
        <v>1.017857</v>
      </c>
      <c r="E8149" s="3">
        <v>1.060268</v>
      </c>
      <c r="F8149" s="3">
        <v>0.92305599999999999</v>
      </c>
      <c r="G8149">
        <v>112565600</v>
      </c>
      <c r="H8149" t="str">
        <f>TEXT(AppleStock[[#This Row],[Date]],"dddd")</f>
        <v>Wednesday</v>
      </c>
      <c r="I8149" t="str">
        <f>MID(AppleStock[[#This Row],[Day]],1,FIND("day",AppleStock[[#This Row],[Day]])-1)</f>
        <v>Wednes</v>
      </c>
      <c r="J8149" s="3">
        <f>AppleStock[[#This Row],[Open]]-AppleStock[[#This Row],[Close]]</f>
        <v>-4.2410999999999976E-2</v>
      </c>
      <c r="K8149" t="str">
        <f>IF(AppleStock[[#This Row],[Day Change]]&gt;0,"UP","DOWN")</f>
        <v>DOWN</v>
      </c>
      <c r="L8149" s="2">
        <v>94</v>
      </c>
      <c r="Q8149" s="15"/>
    </row>
    <row r="8150" spans="1:17" x14ac:dyDescent="0.25">
      <c r="A8150" s="1">
        <v>34529</v>
      </c>
      <c r="B8150" s="3">
        <v>1.058036</v>
      </c>
      <c r="C8150" s="3">
        <v>1.0625</v>
      </c>
      <c r="D8150" s="3">
        <v>1.008929</v>
      </c>
      <c r="E8150" s="3">
        <v>1.022321</v>
      </c>
      <c r="F8150" s="3">
        <v>0.89002000000000003</v>
      </c>
      <c r="G8150">
        <v>45166800</v>
      </c>
      <c r="H8150" t="str">
        <f>TEXT(AppleStock[[#This Row],[Date]],"dddd")</f>
        <v>Thursday</v>
      </c>
      <c r="I8150" t="str">
        <f>MID(AppleStock[[#This Row],[Day]],1,FIND("day",AppleStock[[#This Row],[Day]])-1)</f>
        <v>Thurs</v>
      </c>
      <c r="J8150" s="3">
        <f>AppleStock[[#This Row],[Open]]-AppleStock[[#This Row],[Close]]</f>
        <v>3.5714999999999941E-2</v>
      </c>
      <c r="K8150" t="str">
        <f>IF(AppleStock[[#This Row],[Day Change]]&gt;0,"UP","DOWN")</f>
        <v>UP</v>
      </c>
      <c r="L8150" s="2">
        <v>94</v>
      </c>
      <c r="Q8150" s="15"/>
    </row>
    <row r="8151" spans="1:17" x14ac:dyDescent="0.25">
      <c r="A8151" s="1">
        <v>34530</v>
      </c>
      <c r="B8151" s="3">
        <v>1.0083679999999999</v>
      </c>
      <c r="C8151" s="3">
        <v>1.022321</v>
      </c>
      <c r="D8151" s="3">
        <v>0.98214299999999999</v>
      </c>
      <c r="E8151" s="3">
        <v>1.008929</v>
      </c>
      <c r="F8151" s="3">
        <v>0.87836099999999995</v>
      </c>
      <c r="G8151">
        <v>23741200</v>
      </c>
      <c r="H8151" t="str">
        <f>TEXT(AppleStock[[#This Row],[Date]],"dddd")</f>
        <v>Friday</v>
      </c>
      <c r="I8151" t="str">
        <f>MID(AppleStock[[#This Row],[Day]],1,FIND("day",AppleStock[[#This Row],[Day]])-1)</f>
        <v>Fri</v>
      </c>
      <c r="J8151" s="3">
        <f>AppleStock[[#This Row],[Open]]-AppleStock[[#This Row],[Close]]</f>
        <v>-5.6100000000003369E-4</v>
      </c>
      <c r="K8151" t="str">
        <f>IF(AppleStock[[#This Row],[Day Change]]&gt;0,"UP","DOWN")</f>
        <v>DOWN</v>
      </c>
      <c r="L8151" s="2">
        <v>94</v>
      </c>
      <c r="Q8151" s="15"/>
    </row>
    <row r="8152" spans="1:17" x14ac:dyDescent="0.25">
      <c r="A8152" s="1">
        <v>34533</v>
      </c>
      <c r="B8152" s="3">
        <v>1.004464</v>
      </c>
      <c r="C8152" s="3">
        <v>1.035714</v>
      </c>
      <c r="D8152" s="3">
        <v>1</v>
      </c>
      <c r="E8152" s="3">
        <v>1.013393</v>
      </c>
      <c r="F8152" s="3">
        <v>0.882247</v>
      </c>
      <c r="G8152">
        <v>19107200</v>
      </c>
      <c r="H8152" t="str">
        <f>TEXT(AppleStock[[#This Row],[Date]],"dddd")</f>
        <v>Monday</v>
      </c>
      <c r="I8152" t="str">
        <f>MID(AppleStock[[#This Row],[Day]],1,FIND("day",AppleStock[[#This Row],[Day]])-1)</f>
        <v>Mon</v>
      </c>
      <c r="J8152" s="3">
        <f>AppleStock[[#This Row],[Open]]-AppleStock[[#This Row],[Close]]</f>
        <v>-8.9289999999999647E-3</v>
      </c>
      <c r="K8152" t="str">
        <f>IF(AppleStock[[#This Row],[Day Change]]&gt;0,"UP","DOWN")</f>
        <v>DOWN</v>
      </c>
      <c r="L8152" s="2">
        <v>94</v>
      </c>
      <c r="Q8152" s="15"/>
    </row>
    <row r="8153" spans="1:17" x14ac:dyDescent="0.25">
      <c r="A8153" s="1">
        <v>34534</v>
      </c>
      <c r="B8153" s="3">
        <v>1.022321</v>
      </c>
      <c r="C8153" s="3">
        <v>1.026786</v>
      </c>
      <c r="D8153" s="3">
        <v>0.97767899999999996</v>
      </c>
      <c r="E8153" s="3">
        <v>0.98883900000000002</v>
      </c>
      <c r="F8153" s="3">
        <v>0.86087100000000005</v>
      </c>
      <c r="G8153">
        <v>29092000</v>
      </c>
      <c r="H8153" t="str">
        <f>TEXT(AppleStock[[#This Row],[Date]],"dddd")</f>
        <v>Tuesday</v>
      </c>
      <c r="I8153" t="str">
        <f>MID(AppleStock[[#This Row],[Day]],1,FIND("day",AppleStock[[#This Row],[Day]])-1)</f>
        <v>Tues</v>
      </c>
      <c r="J8153" s="3">
        <f>AppleStock[[#This Row],[Open]]-AppleStock[[#This Row],[Close]]</f>
        <v>3.3482000000000012E-2</v>
      </c>
      <c r="K8153" t="str">
        <f>IF(AppleStock[[#This Row],[Day Change]]&gt;0,"UP","DOWN")</f>
        <v>UP</v>
      </c>
      <c r="L8153" s="2">
        <v>94</v>
      </c>
      <c r="Q8153" s="15"/>
    </row>
    <row r="8154" spans="1:17" x14ac:dyDescent="0.25">
      <c r="A8154" s="1">
        <v>34535</v>
      </c>
      <c r="B8154" s="3">
        <v>0.97767899999999996</v>
      </c>
      <c r="C8154" s="3">
        <v>0.98660700000000001</v>
      </c>
      <c r="D8154" s="3">
        <v>0.94196400000000002</v>
      </c>
      <c r="E8154" s="3">
        <v>0.95089299999999999</v>
      </c>
      <c r="F8154" s="3">
        <v>0.82783499999999999</v>
      </c>
      <c r="G8154">
        <v>54342400</v>
      </c>
      <c r="H8154" t="str">
        <f>TEXT(AppleStock[[#This Row],[Date]],"dddd")</f>
        <v>Wednesday</v>
      </c>
      <c r="I8154" t="str">
        <f>MID(AppleStock[[#This Row],[Day]],1,FIND("day",AppleStock[[#This Row],[Day]])-1)</f>
        <v>Wednes</v>
      </c>
      <c r="J8154" s="3">
        <f>AppleStock[[#This Row],[Open]]-AppleStock[[#This Row],[Close]]</f>
        <v>2.6785999999999976E-2</v>
      </c>
      <c r="K8154" t="str">
        <f>IF(AppleStock[[#This Row],[Day Change]]&gt;0,"UP","DOWN")</f>
        <v>UP</v>
      </c>
      <c r="L8154" s="2">
        <v>94</v>
      </c>
      <c r="Q8154" s="15"/>
    </row>
    <row r="8155" spans="1:17" x14ac:dyDescent="0.25">
      <c r="A8155" s="1">
        <v>34536</v>
      </c>
      <c r="B8155" s="3">
        <v>0.95089299999999999</v>
      </c>
      <c r="C8155" s="3">
        <v>1.017857</v>
      </c>
      <c r="D8155" s="3">
        <v>0.94642899999999996</v>
      </c>
      <c r="E8155" s="3">
        <v>1</v>
      </c>
      <c r="F8155" s="3">
        <v>0.870587</v>
      </c>
      <c r="G8155">
        <v>72368800</v>
      </c>
      <c r="H8155" t="str">
        <f>TEXT(AppleStock[[#This Row],[Date]],"dddd")</f>
        <v>Thursday</v>
      </c>
      <c r="I8155" t="str">
        <f>MID(AppleStock[[#This Row],[Day]],1,FIND("day",AppleStock[[#This Row],[Day]])-1)</f>
        <v>Thurs</v>
      </c>
      <c r="J8155" s="3">
        <f>AppleStock[[#This Row],[Open]]-AppleStock[[#This Row],[Close]]</f>
        <v>-4.9107000000000012E-2</v>
      </c>
      <c r="K8155" t="str">
        <f>IF(AppleStock[[#This Row],[Day Change]]&gt;0,"UP","DOWN")</f>
        <v>DOWN</v>
      </c>
      <c r="L8155" s="2">
        <v>94</v>
      </c>
      <c r="Q8155" s="15"/>
    </row>
    <row r="8156" spans="1:17" x14ac:dyDescent="0.25">
      <c r="A8156" s="1">
        <v>34537</v>
      </c>
      <c r="B8156" s="3">
        <v>1.129464</v>
      </c>
      <c r="C8156" s="3">
        <v>1.1417390000000001</v>
      </c>
      <c r="D8156" s="3">
        <v>1.071429</v>
      </c>
      <c r="E8156" s="3">
        <v>1.107143</v>
      </c>
      <c r="F8156" s="3">
        <v>0.96386499999999997</v>
      </c>
      <c r="G8156">
        <v>196644000</v>
      </c>
      <c r="H8156" t="str">
        <f>TEXT(AppleStock[[#This Row],[Date]],"dddd")</f>
        <v>Friday</v>
      </c>
      <c r="I8156" t="str">
        <f>MID(AppleStock[[#This Row],[Day]],1,FIND("day",AppleStock[[#This Row],[Day]])-1)</f>
        <v>Fri</v>
      </c>
      <c r="J8156" s="3">
        <f>AppleStock[[#This Row],[Open]]-AppleStock[[#This Row],[Close]]</f>
        <v>2.2321000000000035E-2</v>
      </c>
      <c r="K8156" t="str">
        <f>IF(AppleStock[[#This Row],[Day Change]]&gt;0,"UP","DOWN")</f>
        <v>UP</v>
      </c>
      <c r="L8156" s="2">
        <v>94</v>
      </c>
      <c r="Q8156" s="15"/>
    </row>
    <row r="8157" spans="1:17" x14ac:dyDescent="0.25">
      <c r="A8157" s="1">
        <v>34540</v>
      </c>
      <c r="B8157" s="3">
        <v>1.111607</v>
      </c>
      <c r="C8157" s="3">
        <v>1.138393</v>
      </c>
      <c r="D8157" s="3">
        <v>1.098214</v>
      </c>
      <c r="E8157" s="3">
        <v>1.131696</v>
      </c>
      <c r="F8157" s="3">
        <v>0.98524100000000003</v>
      </c>
      <c r="G8157">
        <v>105663600</v>
      </c>
      <c r="H8157" t="str">
        <f>TEXT(AppleStock[[#This Row],[Date]],"dddd")</f>
        <v>Monday</v>
      </c>
      <c r="I8157" t="str">
        <f>MID(AppleStock[[#This Row],[Day]],1,FIND("day",AppleStock[[#This Row],[Day]])-1)</f>
        <v>Mon</v>
      </c>
      <c r="J8157" s="3">
        <f>AppleStock[[#This Row],[Open]]-AppleStock[[#This Row],[Close]]</f>
        <v>-2.0089000000000024E-2</v>
      </c>
      <c r="K8157" t="str">
        <f>IF(AppleStock[[#This Row],[Day Change]]&gt;0,"UP","DOWN")</f>
        <v>DOWN</v>
      </c>
      <c r="L8157" s="2">
        <v>94</v>
      </c>
      <c r="Q8157" s="15"/>
    </row>
    <row r="8158" spans="1:17" x14ac:dyDescent="0.25">
      <c r="A8158" s="1">
        <v>34541</v>
      </c>
      <c r="B8158" s="3">
        <v>1.133929</v>
      </c>
      <c r="C8158" s="3">
        <v>1.142857</v>
      </c>
      <c r="D8158" s="3">
        <v>1.111607</v>
      </c>
      <c r="E8158" s="3">
        <v>1.120536</v>
      </c>
      <c r="F8158" s="3">
        <v>0.97552399999999995</v>
      </c>
      <c r="G8158">
        <v>47202400</v>
      </c>
      <c r="H8158" t="str">
        <f>TEXT(AppleStock[[#This Row],[Date]],"dddd")</f>
        <v>Tuesday</v>
      </c>
      <c r="I8158" t="str">
        <f>MID(AppleStock[[#This Row],[Day]],1,FIND("day",AppleStock[[#This Row],[Day]])-1)</f>
        <v>Tues</v>
      </c>
      <c r="J8158" s="3">
        <f>AppleStock[[#This Row],[Open]]-AppleStock[[#This Row],[Close]]</f>
        <v>1.3392999999999988E-2</v>
      </c>
      <c r="K8158" t="str">
        <f>IF(AppleStock[[#This Row],[Day Change]]&gt;0,"UP","DOWN")</f>
        <v>UP</v>
      </c>
      <c r="L8158" s="2">
        <v>94</v>
      </c>
      <c r="Q8158" s="15"/>
    </row>
    <row r="8159" spans="1:17" x14ac:dyDescent="0.25">
      <c r="A8159" s="1">
        <v>34542</v>
      </c>
      <c r="B8159" s="3">
        <v>1.116071</v>
      </c>
      <c r="C8159" s="3">
        <v>1.120536</v>
      </c>
      <c r="D8159" s="3">
        <v>1.09375</v>
      </c>
      <c r="E8159" s="3">
        <v>1.109375</v>
      </c>
      <c r="F8159" s="3">
        <v>0.965808</v>
      </c>
      <c r="G8159">
        <v>33446000</v>
      </c>
      <c r="H8159" t="str">
        <f>TEXT(AppleStock[[#This Row],[Date]],"dddd")</f>
        <v>Wednesday</v>
      </c>
      <c r="I8159" t="str">
        <f>MID(AppleStock[[#This Row],[Day]],1,FIND("day",AppleStock[[#This Row],[Day]])-1)</f>
        <v>Wednes</v>
      </c>
      <c r="J8159" s="3">
        <f>AppleStock[[#This Row],[Open]]-AppleStock[[#This Row],[Close]]</f>
        <v>6.6960000000000353E-3</v>
      </c>
      <c r="K8159" t="str">
        <f>IF(AppleStock[[#This Row],[Day Change]]&gt;0,"UP","DOWN")</f>
        <v>UP</v>
      </c>
      <c r="L8159" s="2">
        <v>94</v>
      </c>
      <c r="Q8159" s="15"/>
    </row>
    <row r="8160" spans="1:17" x14ac:dyDescent="0.25">
      <c r="A8160" s="1">
        <v>34543</v>
      </c>
      <c r="B8160" s="3">
        <v>1.107143</v>
      </c>
      <c r="C8160" s="3">
        <v>1.147321</v>
      </c>
      <c r="D8160" s="3">
        <v>1.102679</v>
      </c>
      <c r="E8160" s="3">
        <v>1.138393</v>
      </c>
      <c r="F8160" s="3">
        <v>0.99107000000000001</v>
      </c>
      <c r="G8160">
        <v>61328400</v>
      </c>
      <c r="H8160" t="str">
        <f>TEXT(AppleStock[[#This Row],[Date]],"dddd")</f>
        <v>Thursday</v>
      </c>
      <c r="I8160" t="str">
        <f>MID(AppleStock[[#This Row],[Day]],1,FIND("day",AppleStock[[#This Row],[Day]])-1)</f>
        <v>Thurs</v>
      </c>
      <c r="J8160" s="3">
        <f>AppleStock[[#This Row],[Open]]-AppleStock[[#This Row],[Close]]</f>
        <v>-3.125E-2</v>
      </c>
      <c r="K8160" t="str">
        <f>IF(AppleStock[[#This Row],[Day Change]]&gt;0,"UP","DOWN")</f>
        <v>DOWN</v>
      </c>
      <c r="L8160" s="2">
        <v>94</v>
      </c>
      <c r="Q8160" s="15"/>
    </row>
    <row r="8161" spans="1:17" x14ac:dyDescent="0.25">
      <c r="A8161" s="1">
        <v>34544</v>
      </c>
      <c r="B8161" s="3">
        <v>1.138393</v>
      </c>
      <c r="C8161" s="3">
        <v>1.214286</v>
      </c>
      <c r="D8161" s="3">
        <v>1.138393</v>
      </c>
      <c r="E8161" s="3">
        <v>1.203125</v>
      </c>
      <c r="F8161" s="3">
        <v>1.0474250000000001</v>
      </c>
      <c r="G8161">
        <v>138941600</v>
      </c>
      <c r="H8161" t="str">
        <f>TEXT(AppleStock[[#This Row],[Date]],"dddd")</f>
        <v>Friday</v>
      </c>
      <c r="I8161" t="str">
        <f>MID(AppleStock[[#This Row],[Day]],1,FIND("day",AppleStock[[#This Row],[Day]])-1)</f>
        <v>Fri</v>
      </c>
      <c r="J8161" s="3">
        <f>AppleStock[[#This Row],[Open]]-AppleStock[[#This Row],[Close]]</f>
        <v>-6.4732000000000012E-2</v>
      </c>
      <c r="K8161" t="str">
        <f>IF(AppleStock[[#This Row],[Day Change]]&gt;0,"UP","DOWN")</f>
        <v>DOWN</v>
      </c>
      <c r="L8161" s="2">
        <v>94</v>
      </c>
      <c r="Q8161" s="15"/>
    </row>
    <row r="8162" spans="1:17" x14ac:dyDescent="0.25">
      <c r="A8162" s="1">
        <v>34547</v>
      </c>
      <c r="B8162" s="3">
        <v>1.200893</v>
      </c>
      <c r="C8162" s="3">
        <v>1.205357</v>
      </c>
      <c r="D8162" s="3">
        <v>1.169643</v>
      </c>
      <c r="E8162" s="3">
        <v>1.191964</v>
      </c>
      <c r="F8162" s="3">
        <v>1.0377099999999999</v>
      </c>
      <c r="G8162">
        <v>57318800</v>
      </c>
      <c r="H8162" t="str">
        <f>TEXT(AppleStock[[#This Row],[Date]],"dddd")</f>
        <v>Monday</v>
      </c>
      <c r="I8162" t="str">
        <f>MID(AppleStock[[#This Row],[Day]],1,FIND("day",AppleStock[[#This Row],[Day]])-1)</f>
        <v>Mon</v>
      </c>
      <c r="J8162" s="3">
        <f>AppleStock[[#This Row],[Open]]-AppleStock[[#This Row],[Close]]</f>
        <v>8.9289999999999647E-3</v>
      </c>
      <c r="K8162" t="str">
        <f>IF(AppleStock[[#This Row],[Day Change]]&gt;0,"UP","DOWN")</f>
        <v>UP</v>
      </c>
      <c r="L8162" s="2">
        <v>94</v>
      </c>
      <c r="Q8162" s="15"/>
    </row>
    <row r="8163" spans="1:17" x14ac:dyDescent="0.25">
      <c r="A8163" s="1">
        <v>34548</v>
      </c>
      <c r="B8163" s="3">
        <v>1.196429</v>
      </c>
      <c r="C8163" s="3">
        <v>1.200893</v>
      </c>
      <c r="D8163" s="3">
        <v>1.15625</v>
      </c>
      <c r="E8163" s="3">
        <v>1.162946</v>
      </c>
      <c r="F8163" s="3">
        <v>1.0124470000000001</v>
      </c>
      <c r="G8163">
        <v>67390400</v>
      </c>
      <c r="H8163" t="str">
        <f>TEXT(AppleStock[[#This Row],[Date]],"dddd")</f>
        <v>Tuesday</v>
      </c>
      <c r="I8163" t="str">
        <f>MID(AppleStock[[#This Row],[Day]],1,FIND("day",AppleStock[[#This Row],[Day]])-1)</f>
        <v>Tues</v>
      </c>
      <c r="J8163" s="3">
        <f>AppleStock[[#This Row],[Open]]-AppleStock[[#This Row],[Close]]</f>
        <v>3.3482999999999929E-2</v>
      </c>
      <c r="K8163" t="str">
        <f>IF(AppleStock[[#This Row],[Day Change]]&gt;0,"UP","DOWN")</f>
        <v>UP</v>
      </c>
      <c r="L8163" s="2">
        <v>94</v>
      </c>
      <c r="Q8163" s="15"/>
    </row>
    <row r="8164" spans="1:17" x14ac:dyDescent="0.25">
      <c r="A8164" s="1">
        <v>34549</v>
      </c>
      <c r="B8164" s="3">
        <v>1.169643</v>
      </c>
      <c r="C8164" s="3">
        <v>1.1875</v>
      </c>
      <c r="D8164" s="3">
        <v>1.147321</v>
      </c>
      <c r="E8164" s="3">
        <v>1.183036</v>
      </c>
      <c r="F8164" s="3">
        <v>1.029936</v>
      </c>
      <c r="G8164">
        <v>56711200</v>
      </c>
      <c r="H8164" t="str">
        <f>TEXT(AppleStock[[#This Row],[Date]],"dddd")</f>
        <v>Wednesday</v>
      </c>
      <c r="I8164" t="str">
        <f>MID(AppleStock[[#This Row],[Day]],1,FIND("day",AppleStock[[#This Row],[Day]])-1)</f>
        <v>Wednes</v>
      </c>
      <c r="J8164" s="3">
        <f>AppleStock[[#This Row],[Open]]-AppleStock[[#This Row],[Close]]</f>
        <v>-1.3392999999999988E-2</v>
      </c>
      <c r="K8164" t="str">
        <f>IF(AppleStock[[#This Row],[Day Change]]&gt;0,"UP","DOWN")</f>
        <v>DOWN</v>
      </c>
      <c r="L8164" s="2">
        <v>94</v>
      </c>
      <c r="Q8164" s="15"/>
    </row>
    <row r="8165" spans="1:17" x14ac:dyDescent="0.25">
      <c r="A8165" s="1">
        <v>34550</v>
      </c>
      <c r="B8165" s="3">
        <v>1.183036</v>
      </c>
      <c r="C8165" s="3">
        <v>1.205357</v>
      </c>
      <c r="D8165" s="3">
        <v>1.183036</v>
      </c>
      <c r="E8165" s="3">
        <v>1.1875</v>
      </c>
      <c r="F8165" s="3">
        <v>1.033822</v>
      </c>
      <c r="G8165">
        <v>46188800</v>
      </c>
      <c r="H8165" t="str">
        <f>TEXT(AppleStock[[#This Row],[Date]],"dddd")</f>
        <v>Thursday</v>
      </c>
      <c r="I8165" t="str">
        <f>MID(AppleStock[[#This Row],[Day]],1,FIND("day",AppleStock[[#This Row],[Day]])-1)</f>
        <v>Thurs</v>
      </c>
      <c r="J8165" s="3">
        <f>AppleStock[[#This Row],[Open]]-AppleStock[[#This Row],[Close]]</f>
        <v>-4.4640000000000235E-3</v>
      </c>
      <c r="K8165" t="str">
        <f>IF(AppleStock[[#This Row],[Day Change]]&gt;0,"UP","DOWN")</f>
        <v>DOWN</v>
      </c>
      <c r="L8165" s="2">
        <v>94</v>
      </c>
      <c r="Q8165" s="15"/>
    </row>
    <row r="8166" spans="1:17" x14ac:dyDescent="0.25">
      <c r="A8166" s="1">
        <v>34551</v>
      </c>
      <c r="B8166" s="3">
        <v>1.174107</v>
      </c>
      <c r="C8166" s="3">
        <v>1.191964</v>
      </c>
      <c r="D8166" s="3">
        <v>1.174107</v>
      </c>
      <c r="E8166" s="3">
        <v>1.1875</v>
      </c>
      <c r="F8166" s="3">
        <v>1.033822</v>
      </c>
      <c r="G8166">
        <v>21753200</v>
      </c>
      <c r="H8166" t="str">
        <f>TEXT(AppleStock[[#This Row],[Date]],"dddd")</f>
        <v>Friday</v>
      </c>
      <c r="I8166" t="str">
        <f>MID(AppleStock[[#This Row],[Day]],1,FIND("day",AppleStock[[#This Row],[Day]])-1)</f>
        <v>Fri</v>
      </c>
      <c r="J8166" s="3">
        <f>AppleStock[[#This Row],[Open]]-AppleStock[[#This Row],[Close]]</f>
        <v>-1.3392999999999988E-2</v>
      </c>
      <c r="K8166" t="str">
        <f>IF(AppleStock[[#This Row],[Day Change]]&gt;0,"UP","DOWN")</f>
        <v>DOWN</v>
      </c>
      <c r="L8166" s="2">
        <v>94</v>
      </c>
      <c r="Q8166" s="15"/>
    </row>
    <row r="8167" spans="1:17" x14ac:dyDescent="0.25">
      <c r="A8167" s="1">
        <v>34554</v>
      </c>
      <c r="B8167" s="3">
        <v>1.183036</v>
      </c>
      <c r="C8167" s="3">
        <v>1.214286</v>
      </c>
      <c r="D8167" s="3">
        <v>1.178571</v>
      </c>
      <c r="E8167" s="3">
        <v>1.205357</v>
      </c>
      <c r="F8167" s="3">
        <v>1.049369</v>
      </c>
      <c r="G8167">
        <v>35319200</v>
      </c>
      <c r="H8167" t="str">
        <f>TEXT(AppleStock[[#This Row],[Date]],"dddd")</f>
        <v>Monday</v>
      </c>
      <c r="I8167" t="str">
        <f>MID(AppleStock[[#This Row],[Day]],1,FIND("day",AppleStock[[#This Row],[Day]])-1)</f>
        <v>Mon</v>
      </c>
      <c r="J8167" s="3">
        <f>AppleStock[[#This Row],[Open]]-AppleStock[[#This Row],[Close]]</f>
        <v>-2.2321000000000035E-2</v>
      </c>
      <c r="K8167" t="str">
        <f>IF(AppleStock[[#This Row],[Day Change]]&gt;0,"UP","DOWN")</f>
        <v>DOWN</v>
      </c>
      <c r="L8167" s="2">
        <v>94</v>
      </c>
      <c r="Q8167" s="15"/>
    </row>
    <row r="8168" spans="1:17" x14ac:dyDescent="0.25">
      <c r="A8168" s="1">
        <v>34555</v>
      </c>
      <c r="B8168" s="3">
        <v>1.196429</v>
      </c>
      <c r="C8168" s="3">
        <v>1.209821</v>
      </c>
      <c r="D8168" s="3">
        <v>1.183036</v>
      </c>
      <c r="E8168" s="3">
        <v>1.200893</v>
      </c>
      <c r="F8168" s="3">
        <v>1.045482</v>
      </c>
      <c r="G8168">
        <v>19650400</v>
      </c>
      <c r="H8168" t="str">
        <f>TEXT(AppleStock[[#This Row],[Date]],"dddd")</f>
        <v>Tuesday</v>
      </c>
      <c r="I8168" t="str">
        <f>MID(AppleStock[[#This Row],[Day]],1,FIND("day",AppleStock[[#This Row],[Day]])-1)</f>
        <v>Tues</v>
      </c>
      <c r="J8168" s="3">
        <f>AppleStock[[#This Row],[Open]]-AppleStock[[#This Row],[Close]]</f>
        <v>-4.4640000000000235E-3</v>
      </c>
      <c r="K8168" t="str">
        <f>IF(AppleStock[[#This Row],[Day Change]]&gt;0,"UP","DOWN")</f>
        <v>DOWN</v>
      </c>
      <c r="L8168" s="2">
        <v>94</v>
      </c>
      <c r="Q8168" s="15"/>
    </row>
    <row r="8169" spans="1:17" x14ac:dyDescent="0.25">
      <c r="A8169" s="1">
        <v>34556</v>
      </c>
      <c r="B8169" s="3">
        <v>1.200893</v>
      </c>
      <c r="C8169" s="3">
        <v>1.245536</v>
      </c>
      <c r="D8169" s="3">
        <v>1.1875</v>
      </c>
      <c r="E8169" s="3">
        <v>1.236607</v>
      </c>
      <c r="F8169" s="3">
        <v>1.0765739999999999</v>
      </c>
      <c r="G8169">
        <v>63392000</v>
      </c>
      <c r="H8169" t="str">
        <f>TEXT(AppleStock[[#This Row],[Date]],"dddd")</f>
        <v>Wednesday</v>
      </c>
      <c r="I8169" t="str">
        <f>MID(AppleStock[[#This Row],[Day]],1,FIND("day",AppleStock[[#This Row],[Day]])-1)</f>
        <v>Wednes</v>
      </c>
      <c r="J8169" s="3">
        <f>AppleStock[[#This Row],[Open]]-AppleStock[[#This Row],[Close]]</f>
        <v>-3.5714000000000024E-2</v>
      </c>
      <c r="K8169" t="str">
        <f>IF(AppleStock[[#This Row],[Day Change]]&gt;0,"UP","DOWN")</f>
        <v>DOWN</v>
      </c>
      <c r="L8169" s="2">
        <v>94</v>
      </c>
      <c r="Q8169" s="15"/>
    </row>
    <row r="8170" spans="1:17" x14ac:dyDescent="0.25">
      <c r="A8170" s="1">
        <v>34557</v>
      </c>
      <c r="B8170" s="3">
        <v>1.223214</v>
      </c>
      <c r="C8170" s="3">
        <v>1.254464</v>
      </c>
      <c r="D8170" s="3">
        <v>1.209821</v>
      </c>
      <c r="E8170" s="3">
        <v>1.225446</v>
      </c>
      <c r="F8170" s="3">
        <v>1.0668580000000001</v>
      </c>
      <c r="G8170">
        <v>74522000</v>
      </c>
      <c r="H8170" t="str">
        <f>TEXT(AppleStock[[#This Row],[Date]],"dddd")</f>
        <v>Thursday</v>
      </c>
      <c r="I8170" t="str">
        <f>MID(AppleStock[[#This Row],[Day]],1,FIND("day",AppleStock[[#This Row],[Day]])-1)</f>
        <v>Thurs</v>
      </c>
      <c r="J8170" s="3">
        <f>AppleStock[[#This Row],[Open]]-AppleStock[[#This Row],[Close]]</f>
        <v>-2.2320000000000118E-3</v>
      </c>
      <c r="K8170" t="str">
        <f>IF(AppleStock[[#This Row],[Day Change]]&gt;0,"UP","DOWN")</f>
        <v>DOWN</v>
      </c>
      <c r="L8170" s="2">
        <v>94</v>
      </c>
      <c r="Q8170" s="15"/>
    </row>
    <row r="8171" spans="1:17" x14ac:dyDescent="0.25">
      <c r="A8171" s="1">
        <v>34558</v>
      </c>
      <c r="B8171" s="3">
        <v>1.227679</v>
      </c>
      <c r="C8171" s="3">
        <v>1.254464</v>
      </c>
      <c r="D8171" s="3">
        <v>1.209821</v>
      </c>
      <c r="E8171" s="3">
        <v>1.241071</v>
      </c>
      <c r="F8171" s="3">
        <v>1.0804609999999999</v>
      </c>
      <c r="G8171">
        <v>44912000</v>
      </c>
      <c r="H8171" t="str">
        <f>TEXT(AppleStock[[#This Row],[Date]],"dddd")</f>
        <v>Friday</v>
      </c>
      <c r="I8171" t="str">
        <f>MID(AppleStock[[#This Row],[Day]],1,FIND("day",AppleStock[[#This Row],[Day]])-1)</f>
        <v>Fri</v>
      </c>
      <c r="J8171" s="3">
        <f>AppleStock[[#This Row],[Open]]-AppleStock[[#This Row],[Close]]</f>
        <v>-1.3392000000000071E-2</v>
      </c>
      <c r="K8171" t="str">
        <f>IF(AppleStock[[#This Row],[Day Change]]&gt;0,"UP","DOWN")</f>
        <v>DOWN</v>
      </c>
      <c r="L8171" s="2">
        <v>94</v>
      </c>
      <c r="Q8171" s="15"/>
    </row>
    <row r="8172" spans="1:17" x14ac:dyDescent="0.25">
      <c r="A8172" s="1">
        <v>34561</v>
      </c>
      <c r="B8172" s="3">
        <v>1.241071</v>
      </c>
      <c r="C8172" s="3">
        <v>1.25</v>
      </c>
      <c r="D8172" s="3">
        <v>1.223214</v>
      </c>
      <c r="E8172" s="3">
        <v>1.236607</v>
      </c>
      <c r="F8172" s="3">
        <v>1.080309</v>
      </c>
      <c r="G8172">
        <v>30018800</v>
      </c>
      <c r="H8172" t="str">
        <f>TEXT(AppleStock[[#This Row],[Date]],"dddd")</f>
        <v>Monday</v>
      </c>
      <c r="I8172" t="str">
        <f>MID(AppleStock[[#This Row],[Day]],1,FIND("day",AppleStock[[#This Row],[Day]])-1)</f>
        <v>Mon</v>
      </c>
      <c r="J8172" s="3">
        <f>AppleStock[[#This Row],[Open]]-AppleStock[[#This Row],[Close]]</f>
        <v>4.4640000000000235E-3</v>
      </c>
      <c r="K8172" t="str">
        <f>IF(AppleStock[[#This Row],[Day Change]]&gt;0,"UP","DOWN")</f>
        <v>UP</v>
      </c>
      <c r="L8172" s="2">
        <v>94</v>
      </c>
      <c r="Q8172" s="15"/>
    </row>
    <row r="8173" spans="1:17" x14ac:dyDescent="0.25">
      <c r="A8173" s="1">
        <v>34562</v>
      </c>
      <c r="B8173" s="3">
        <v>1.227679</v>
      </c>
      <c r="C8173" s="3">
        <v>1.241071</v>
      </c>
      <c r="D8173" s="3">
        <v>1.214286</v>
      </c>
      <c r="E8173" s="3">
        <v>1.241071</v>
      </c>
      <c r="F8173" s="3">
        <v>1.084209</v>
      </c>
      <c r="G8173">
        <v>38934000</v>
      </c>
      <c r="H8173" t="str">
        <f>TEXT(AppleStock[[#This Row],[Date]],"dddd")</f>
        <v>Tuesday</v>
      </c>
      <c r="I8173" t="str">
        <f>MID(AppleStock[[#This Row],[Day]],1,FIND("day",AppleStock[[#This Row],[Day]])-1)</f>
        <v>Tues</v>
      </c>
      <c r="J8173" s="3">
        <f>AppleStock[[#This Row],[Open]]-AppleStock[[#This Row],[Close]]</f>
        <v>-1.3392000000000071E-2</v>
      </c>
      <c r="K8173" t="str">
        <f>IF(AppleStock[[#This Row],[Day Change]]&gt;0,"UP","DOWN")</f>
        <v>DOWN</v>
      </c>
      <c r="L8173" s="2">
        <v>94</v>
      </c>
      <c r="Q8173" s="15"/>
    </row>
    <row r="8174" spans="1:17" x14ac:dyDescent="0.25">
      <c r="A8174" s="1">
        <v>34563</v>
      </c>
      <c r="B8174" s="3">
        <v>1.245536</v>
      </c>
      <c r="C8174" s="3">
        <v>1.263393</v>
      </c>
      <c r="D8174" s="3">
        <v>1.236607</v>
      </c>
      <c r="E8174" s="3">
        <v>1.25</v>
      </c>
      <c r="F8174" s="3">
        <v>1.092009</v>
      </c>
      <c r="G8174">
        <v>71545600</v>
      </c>
      <c r="H8174" t="str">
        <f>TEXT(AppleStock[[#This Row],[Date]],"dddd")</f>
        <v>Wednesday</v>
      </c>
      <c r="I8174" t="str">
        <f>MID(AppleStock[[#This Row],[Day]],1,FIND("day",AppleStock[[#This Row],[Day]])-1)</f>
        <v>Wednes</v>
      </c>
      <c r="J8174" s="3">
        <f>AppleStock[[#This Row],[Open]]-AppleStock[[#This Row],[Close]]</f>
        <v>-4.4640000000000235E-3</v>
      </c>
      <c r="K8174" t="str">
        <f>IF(AppleStock[[#This Row],[Day Change]]&gt;0,"UP","DOWN")</f>
        <v>DOWN</v>
      </c>
      <c r="L8174" s="2">
        <v>94</v>
      </c>
      <c r="Q8174" s="15"/>
    </row>
    <row r="8175" spans="1:17" x14ac:dyDescent="0.25">
      <c r="A8175" s="1">
        <v>34564</v>
      </c>
      <c r="B8175" s="3">
        <v>1.241071</v>
      </c>
      <c r="C8175" s="3">
        <v>1.258929</v>
      </c>
      <c r="D8175" s="3">
        <v>1.232143</v>
      </c>
      <c r="E8175" s="3">
        <v>1.236607</v>
      </c>
      <c r="F8175" s="3">
        <v>1.080309</v>
      </c>
      <c r="G8175">
        <v>51564800</v>
      </c>
      <c r="H8175" t="str">
        <f>TEXT(AppleStock[[#This Row],[Date]],"dddd")</f>
        <v>Thursday</v>
      </c>
      <c r="I8175" t="str">
        <f>MID(AppleStock[[#This Row],[Day]],1,FIND("day",AppleStock[[#This Row],[Day]])-1)</f>
        <v>Thurs</v>
      </c>
      <c r="J8175" s="3">
        <f>AppleStock[[#This Row],[Open]]-AppleStock[[#This Row],[Close]]</f>
        <v>4.4640000000000235E-3</v>
      </c>
      <c r="K8175" t="str">
        <f>IF(AppleStock[[#This Row],[Day Change]]&gt;0,"UP","DOWN")</f>
        <v>UP</v>
      </c>
      <c r="L8175" s="2">
        <v>94</v>
      </c>
      <c r="Q8175" s="15"/>
    </row>
    <row r="8176" spans="1:17" x14ac:dyDescent="0.25">
      <c r="A8176" s="1">
        <v>34565</v>
      </c>
      <c r="B8176" s="3">
        <v>1.241071</v>
      </c>
      <c r="C8176" s="3">
        <v>1.25</v>
      </c>
      <c r="D8176" s="3">
        <v>1.223214</v>
      </c>
      <c r="E8176" s="3">
        <v>1.245536</v>
      </c>
      <c r="F8176" s="3">
        <v>1.088109</v>
      </c>
      <c r="G8176">
        <v>32636800</v>
      </c>
      <c r="H8176" t="str">
        <f>TEXT(AppleStock[[#This Row],[Date]],"dddd")</f>
        <v>Friday</v>
      </c>
      <c r="I8176" t="str">
        <f>MID(AppleStock[[#This Row],[Day]],1,FIND("day",AppleStock[[#This Row],[Day]])-1)</f>
        <v>Fri</v>
      </c>
      <c r="J8176" s="3">
        <f>AppleStock[[#This Row],[Open]]-AppleStock[[#This Row],[Close]]</f>
        <v>-4.4649999999999412E-3</v>
      </c>
      <c r="K8176" t="str">
        <f>IF(AppleStock[[#This Row],[Day Change]]&gt;0,"UP","DOWN")</f>
        <v>DOWN</v>
      </c>
      <c r="L8176" s="2">
        <v>94</v>
      </c>
      <c r="Q8176" s="15"/>
    </row>
    <row r="8177" spans="1:17" x14ac:dyDescent="0.25">
      <c r="A8177" s="1">
        <v>34568</v>
      </c>
      <c r="B8177" s="3">
        <v>1.241071</v>
      </c>
      <c r="C8177" s="3">
        <v>1.25</v>
      </c>
      <c r="D8177" s="3">
        <v>1.236607</v>
      </c>
      <c r="E8177" s="3">
        <v>1.245536</v>
      </c>
      <c r="F8177" s="3">
        <v>1.088109</v>
      </c>
      <c r="G8177">
        <v>38105200</v>
      </c>
      <c r="H8177" t="str">
        <f>TEXT(AppleStock[[#This Row],[Date]],"dddd")</f>
        <v>Monday</v>
      </c>
      <c r="I8177" t="str">
        <f>MID(AppleStock[[#This Row],[Day]],1,FIND("day",AppleStock[[#This Row],[Day]])-1)</f>
        <v>Mon</v>
      </c>
      <c r="J8177" s="3">
        <f>AppleStock[[#This Row],[Open]]-AppleStock[[#This Row],[Close]]</f>
        <v>-4.4649999999999412E-3</v>
      </c>
      <c r="K8177" t="str">
        <f>IF(AppleStock[[#This Row],[Day Change]]&gt;0,"UP","DOWN")</f>
        <v>DOWN</v>
      </c>
      <c r="L8177" s="2">
        <v>94</v>
      </c>
      <c r="Q8177" s="15"/>
    </row>
    <row r="8178" spans="1:17" x14ac:dyDescent="0.25">
      <c r="A8178" s="1">
        <v>34569</v>
      </c>
      <c r="B8178" s="3">
        <v>1.245536</v>
      </c>
      <c r="C8178" s="3">
        <v>1.28125</v>
      </c>
      <c r="D8178" s="3">
        <v>1.241071</v>
      </c>
      <c r="E8178" s="3">
        <v>1.25</v>
      </c>
      <c r="F8178" s="3">
        <v>1.092009</v>
      </c>
      <c r="G8178">
        <v>53611600</v>
      </c>
      <c r="H8178" t="str">
        <f>TEXT(AppleStock[[#This Row],[Date]],"dddd")</f>
        <v>Tuesday</v>
      </c>
      <c r="I8178" t="str">
        <f>MID(AppleStock[[#This Row],[Day]],1,FIND("day",AppleStock[[#This Row],[Day]])-1)</f>
        <v>Tues</v>
      </c>
      <c r="J8178" s="3">
        <f>AppleStock[[#This Row],[Open]]-AppleStock[[#This Row],[Close]]</f>
        <v>-4.4640000000000235E-3</v>
      </c>
      <c r="K8178" t="str">
        <f>IF(AppleStock[[#This Row],[Day Change]]&gt;0,"UP","DOWN")</f>
        <v>DOWN</v>
      </c>
      <c r="L8178" s="2">
        <v>94</v>
      </c>
      <c r="Q8178" s="15"/>
    </row>
    <row r="8179" spans="1:17" x14ac:dyDescent="0.25">
      <c r="A8179" s="1">
        <v>34570</v>
      </c>
      <c r="B8179" s="3">
        <v>1.241071</v>
      </c>
      <c r="C8179" s="3">
        <v>1.25</v>
      </c>
      <c r="D8179" s="3">
        <v>1.227679</v>
      </c>
      <c r="E8179" s="3">
        <v>1.245536</v>
      </c>
      <c r="F8179" s="3">
        <v>1.088109</v>
      </c>
      <c r="G8179">
        <v>42896000</v>
      </c>
      <c r="H8179" t="str">
        <f>TEXT(AppleStock[[#This Row],[Date]],"dddd")</f>
        <v>Wednesday</v>
      </c>
      <c r="I8179" t="str">
        <f>MID(AppleStock[[#This Row],[Day]],1,FIND("day",AppleStock[[#This Row],[Day]])-1)</f>
        <v>Wednes</v>
      </c>
      <c r="J8179" s="3">
        <f>AppleStock[[#This Row],[Open]]-AppleStock[[#This Row],[Close]]</f>
        <v>-4.4649999999999412E-3</v>
      </c>
      <c r="K8179" t="str">
        <f>IF(AppleStock[[#This Row],[Day Change]]&gt;0,"UP","DOWN")</f>
        <v>DOWN</v>
      </c>
      <c r="L8179" s="2">
        <v>94</v>
      </c>
      <c r="Q8179" s="15"/>
    </row>
    <row r="8180" spans="1:17" x14ac:dyDescent="0.25">
      <c r="A8180" s="1">
        <v>34571</v>
      </c>
      <c r="B8180" s="3">
        <v>1.223214</v>
      </c>
      <c r="C8180" s="3">
        <v>1.299107</v>
      </c>
      <c r="D8180" s="3">
        <v>1.223214</v>
      </c>
      <c r="E8180" s="3">
        <v>1.252232</v>
      </c>
      <c r="F8180" s="3">
        <v>1.0939589999999999</v>
      </c>
      <c r="G8180">
        <v>74698400</v>
      </c>
      <c r="H8180" t="str">
        <f>TEXT(AppleStock[[#This Row],[Date]],"dddd")</f>
        <v>Thursday</v>
      </c>
      <c r="I8180" t="str">
        <f>MID(AppleStock[[#This Row],[Day]],1,FIND("day",AppleStock[[#This Row],[Day]])-1)</f>
        <v>Thurs</v>
      </c>
      <c r="J8180" s="3">
        <f>AppleStock[[#This Row],[Open]]-AppleStock[[#This Row],[Close]]</f>
        <v>-2.9017999999999988E-2</v>
      </c>
      <c r="K8180" t="str">
        <f>IF(AppleStock[[#This Row],[Day Change]]&gt;0,"UP","DOWN")</f>
        <v>DOWN</v>
      </c>
      <c r="L8180" s="2">
        <v>94</v>
      </c>
      <c r="Q8180" s="15"/>
    </row>
    <row r="8181" spans="1:17" x14ac:dyDescent="0.25">
      <c r="A8181" s="1">
        <v>34572</v>
      </c>
      <c r="B8181" s="3">
        <v>1.258929</v>
      </c>
      <c r="C8181" s="3">
        <v>1.290179</v>
      </c>
      <c r="D8181" s="3">
        <v>1.258929</v>
      </c>
      <c r="E8181" s="3">
        <v>1.276786</v>
      </c>
      <c r="F8181" s="3">
        <v>1.1154090000000001</v>
      </c>
      <c r="G8181">
        <v>51049600</v>
      </c>
      <c r="H8181" t="str">
        <f>TEXT(AppleStock[[#This Row],[Date]],"dddd")</f>
        <v>Friday</v>
      </c>
      <c r="I8181" t="str">
        <f>MID(AppleStock[[#This Row],[Day]],1,FIND("day",AppleStock[[#This Row],[Day]])-1)</f>
        <v>Fri</v>
      </c>
      <c r="J8181" s="3">
        <f>AppleStock[[#This Row],[Open]]-AppleStock[[#This Row],[Close]]</f>
        <v>-1.7857000000000012E-2</v>
      </c>
      <c r="K8181" t="str">
        <f>IF(AppleStock[[#This Row],[Day Change]]&gt;0,"UP","DOWN")</f>
        <v>DOWN</v>
      </c>
      <c r="L8181" s="2">
        <v>94</v>
      </c>
      <c r="Q8181" s="15"/>
    </row>
    <row r="8182" spans="1:17" x14ac:dyDescent="0.25">
      <c r="A8182" s="1">
        <v>34575</v>
      </c>
      <c r="B8182" s="3">
        <v>1.276786</v>
      </c>
      <c r="C8182" s="3">
        <v>1.290179</v>
      </c>
      <c r="D8182" s="3">
        <v>1.258929</v>
      </c>
      <c r="E8182" s="3">
        <v>1.263393</v>
      </c>
      <c r="F8182" s="3">
        <v>1.1037090000000001</v>
      </c>
      <c r="G8182">
        <v>38026800</v>
      </c>
      <c r="H8182" t="str">
        <f>TEXT(AppleStock[[#This Row],[Date]],"dddd")</f>
        <v>Monday</v>
      </c>
      <c r="I8182" t="str">
        <f>MID(AppleStock[[#This Row],[Day]],1,FIND("day",AppleStock[[#This Row],[Day]])-1)</f>
        <v>Mon</v>
      </c>
      <c r="J8182" s="3">
        <f>AppleStock[[#This Row],[Open]]-AppleStock[[#This Row],[Close]]</f>
        <v>1.3392999999999988E-2</v>
      </c>
      <c r="K8182" t="str">
        <f>IF(AppleStock[[#This Row],[Day Change]]&gt;0,"UP","DOWN")</f>
        <v>UP</v>
      </c>
      <c r="L8182" s="2">
        <v>94</v>
      </c>
      <c r="Q8182" s="15"/>
    </row>
    <row r="8183" spans="1:17" x14ac:dyDescent="0.25">
      <c r="A8183" s="1">
        <v>34576</v>
      </c>
      <c r="B8183" s="3">
        <v>1.258929</v>
      </c>
      <c r="C8183" s="3">
        <v>1.299107</v>
      </c>
      <c r="D8183" s="3">
        <v>1.254464</v>
      </c>
      <c r="E8183" s="3">
        <v>1.294643</v>
      </c>
      <c r="F8183" s="3">
        <v>1.1310089999999999</v>
      </c>
      <c r="G8183">
        <v>45519600</v>
      </c>
      <c r="H8183" t="str">
        <f>TEXT(AppleStock[[#This Row],[Date]],"dddd")</f>
        <v>Tuesday</v>
      </c>
      <c r="I8183" t="str">
        <f>MID(AppleStock[[#This Row],[Day]],1,FIND("day",AppleStock[[#This Row],[Day]])-1)</f>
        <v>Tues</v>
      </c>
      <c r="J8183" s="3">
        <f>AppleStock[[#This Row],[Open]]-AppleStock[[#This Row],[Close]]</f>
        <v>-3.5714000000000024E-2</v>
      </c>
      <c r="K8183" t="str">
        <f>IF(AppleStock[[#This Row],[Day Change]]&gt;0,"UP","DOWN")</f>
        <v>DOWN</v>
      </c>
      <c r="L8183" s="2">
        <v>94</v>
      </c>
      <c r="Q8183" s="15"/>
    </row>
    <row r="8184" spans="1:17" x14ac:dyDescent="0.25">
      <c r="A8184" s="1">
        <v>34577</v>
      </c>
      <c r="B8184" s="3">
        <v>1.285714</v>
      </c>
      <c r="C8184" s="3">
        <v>1.334821</v>
      </c>
      <c r="D8184" s="3">
        <v>1.276786</v>
      </c>
      <c r="E8184" s="3">
        <v>1.292411</v>
      </c>
      <c r="F8184" s="3">
        <v>1.129059</v>
      </c>
      <c r="G8184">
        <v>87959200</v>
      </c>
      <c r="H8184" t="str">
        <f>TEXT(AppleStock[[#This Row],[Date]],"dddd")</f>
        <v>Wednesday</v>
      </c>
      <c r="I8184" t="str">
        <f>MID(AppleStock[[#This Row],[Day]],1,FIND("day",AppleStock[[#This Row],[Day]])-1)</f>
        <v>Wednes</v>
      </c>
      <c r="J8184" s="3">
        <f>AppleStock[[#This Row],[Open]]-AppleStock[[#This Row],[Close]]</f>
        <v>-6.696999999999953E-3</v>
      </c>
      <c r="K8184" t="str">
        <f>IF(AppleStock[[#This Row],[Day Change]]&gt;0,"UP","DOWN")</f>
        <v>DOWN</v>
      </c>
      <c r="L8184" s="2">
        <v>94</v>
      </c>
      <c r="Q8184" s="15"/>
    </row>
    <row r="8185" spans="1:17" x14ac:dyDescent="0.25">
      <c r="A8185" s="1">
        <v>34578</v>
      </c>
      <c r="B8185" s="3">
        <v>1.263393</v>
      </c>
      <c r="C8185" s="3">
        <v>1.276786</v>
      </c>
      <c r="D8185" s="3">
        <v>1.236607</v>
      </c>
      <c r="E8185" s="3">
        <v>1.25</v>
      </c>
      <c r="F8185" s="3">
        <v>1.092009</v>
      </c>
      <c r="G8185">
        <v>51072000</v>
      </c>
      <c r="H8185" t="str">
        <f>TEXT(AppleStock[[#This Row],[Date]],"dddd")</f>
        <v>Thursday</v>
      </c>
      <c r="I8185" t="str">
        <f>MID(AppleStock[[#This Row],[Day]],1,FIND("day",AppleStock[[#This Row],[Day]])-1)</f>
        <v>Thurs</v>
      </c>
      <c r="J8185" s="3">
        <f>AppleStock[[#This Row],[Open]]-AppleStock[[#This Row],[Close]]</f>
        <v>1.3392999999999988E-2</v>
      </c>
      <c r="K8185" t="str">
        <f>IF(AppleStock[[#This Row],[Day Change]]&gt;0,"UP","DOWN")</f>
        <v>UP</v>
      </c>
      <c r="L8185" s="2">
        <v>94</v>
      </c>
      <c r="Q8185" s="15"/>
    </row>
    <row r="8186" spans="1:17" x14ac:dyDescent="0.25">
      <c r="A8186" s="1">
        <v>34579</v>
      </c>
      <c r="B8186" s="3">
        <v>1.258929</v>
      </c>
      <c r="C8186" s="3">
        <v>1.267857</v>
      </c>
      <c r="D8186" s="3">
        <v>1.25</v>
      </c>
      <c r="E8186" s="3">
        <v>1.263393</v>
      </c>
      <c r="F8186" s="3">
        <v>1.1037090000000001</v>
      </c>
      <c r="G8186">
        <v>25326000</v>
      </c>
      <c r="H8186" t="str">
        <f>TEXT(AppleStock[[#This Row],[Date]],"dddd")</f>
        <v>Friday</v>
      </c>
      <c r="I8186" t="str">
        <f>MID(AppleStock[[#This Row],[Day]],1,FIND("day",AppleStock[[#This Row],[Day]])-1)</f>
        <v>Fri</v>
      </c>
      <c r="J8186" s="3">
        <f>AppleStock[[#This Row],[Open]]-AppleStock[[#This Row],[Close]]</f>
        <v>-4.4640000000000235E-3</v>
      </c>
      <c r="K8186" t="str">
        <f>IF(AppleStock[[#This Row],[Day Change]]&gt;0,"UP","DOWN")</f>
        <v>DOWN</v>
      </c>
      <c r="L8186" s="2">
        <v>94</v>
      </c>
      <c r="Q8186" s="15"/>
    </row>
    <row r="8187" spans="1:17" x14ac:dyDescent="0.25">
      <c r="A8187" s="1">
        <v>34583</v>
      </c>
      <c r="B8187" s="3">
        <v>1.258929</v>
      </c>
      <c r="C8187" s="3">
        <v>1.272321</v>
      </c>
      <c r="D8187" s="3">
        <v>1.25</v>
      </c>
      <c r="E8187" s="3">
        <v>1.270089</v>
      </c>
      <c r="F8187" s="3">
        <v>1.109559</v>
      </c>
      <c r="G8187">
        <v>22856400</v>
      </c>
      <c r="H8187" t="str">
        <f>TEXT(AppleStock[[#This Row],[Date]],"dddd")</f>
        <v>Tuesday</v>
      </c>
      <c r="I8187" t="str">
        <f>MID(AppleStock[[#This Row],[Day]],1,FIND("day",AppleStock[[#This Row],[Day]])-1)</f>
        <v>Tues</v>
      </c>
      <c r="J8187" s="3">
        <f>AppleStock[[#This Row],[Open]]-AppleStock[[#This Row],[Close]]</f>
        <v>-1.1160000000000059E-2</v>
      </c>
      <c r="K8187" t="str">
        <f>IF(AppleStock[[#This Row],[Day Change]]&gt;0,"UP","DOWN")</f>
        <v>DOWN</v>
      </c>
      <c r="L8187" s="2">
        <v>94</v>
      </c>
      <c r="Q8187" s="15"/>
    </row>
    <row r="8188" spans="1:17" x14ac:dyDescent="0.25">
      <c r="A8188" s="1">
        <v>34584</v>
      </c>
      <c r="B8188" s="3">
        <v>1.272321</v>
      </c>
      <c r="C8188" s="3">
        <v>1.308036</v>
      </c>
      <c r="D8188" s="3">
        <v>1.263393</v>
      </c>
      <c r="E8188" s="3">
        <v>1.290179</v>
      </c>
      <c r="F8188" s="3">
        <v>1.1271089999999999</v>
      </c>
      <c r="G8188">
        <v>50974000</v>
      </c>
      <c r="H8188" t="str">
        <f>TEXT(AppleStock[[#This Row],[Date]],"dddd")</f>
        <v>Wednesday</v>
      </c>
      <c r="I8188" t="str">
        <f>MID(AppleStock[[#This Row],[Day]],1,FIND("day",AppleStock[[#This Row],[Day]])-1)</f>
        <v>Wednes</v>
      </c>
      <c r="J8188" s="3">
        <f>AppleStock[[#This Row],[Open]]-AppleStock[[#This Row],[Close]]</f>
        <v>-1.7857999999999929E-2</v>
      </c>
      <c r="K8188" t="str">
        <f>IF(AppleStock[[#This Row],[Day Change]]&gt;0,"UP","DOWN")</f>
        <v>DOWN</v>
      </c>
      <c r="L8188" s="2">
        <v>94</v>
      </c>
      <c r="Q8188" s="15"/>
    </row>
    <row r="8189" spans="1:17" x14ac:dyDescent="0.25">
      <c r="A8189" s="1">
        <v>34585</v>
      </c>
      <c r="B8189" s="3">
        <v>1.285714</v>
      </c>
      <c r="C8189" s="3">
        <v>1.294643</v>
      </c>
      <c r="D8189" s="3">
        <v>1.272321</v>
      </c>
      <c r="E8189" s="3">
        <v>1.290179</v>
      </c>
      <c r="F8189" s="3">
        <v>1.1271089999999999</v>
      </c>
      <c r="G8189">
        <v>39709600</v>
      </c>
      <c r="H8189" t="str">
        <f>TEXT(AppleStock[[#This Row],[Date]],"dddd")</f>
        <v>Thursday</v>
      </c>
      <c r="I8189" t="str">
        <f>MID(AppleStock[[#This Row],[Day]],1,FIND("day",AppleStock[[#This Row],[Day]])-1)</f>
        <v>Thurs</v>
      </c>
      <c r="J8189" s="3">
        <f>AppleStock[[#This Row],[Open]]-AppleStock[[#This Row],[Close]]</f>
        <v>-4.4649999999999412E-3</v>
      </c>
      <c r="K8189" t="str">
        <f>IF(AppleStock[[#This Row],[Day Change]]&gt;0,"UP","DOWN")</f>
        <v>DOWN</v>
      </c>
      <c r="L8189" s="2">
        <v>94</v>
      </c>
      <c r="Q8189" s="15"/>
    </row>
    <row r="8190" spans="1:17" x14ac:dyDescent="0.25">
      <c r="A8190" s="1">
        <v>34586</v>
      </c>
      <c r="B8190" s="3">
        <v>1.276786</v>
      </c>
      <c r="C8190" s="3">
        <v>1.285714</v>
      </c>
      <c r="D8190" s="3">
        <v>1.263393</v>
      </c>
      <c r="E8190" s="3">
        <v>1.276786</v>
      </c>
      <c r="F8190" s="3">
        <v>1.1154090000000001</v>
      </c>
      <c r="G8190">
        <v>39309200</v>
      </c>
      <c r="H8190" t="str">
        <f>TEXT(AppleStock[[#This Row],[Date]],"dddd")</f>
        <v>Friday</v>
      </c>
      <c r="I8190" t="str">
        <f>MID(AppleStock[[#This Row],[Day]],1,FIND("day",AppleStock[[#This Row],[Day]])-1)</f>
        <v>Fri</v>
      </c>
      <c r="J8190" s="3">
        <f>AppleStock[[#This Row],[Open]]-AppleStock[[#This Row],[Close]]</f>
        <v>0</v>
      </c>
      <c r="K8190" t="str">
        <f>IF(AppleStock[[#This Row],[Day Change]]&gt;0,"UP","DOWN")</f>
        <v>DOWN</v>
      </c>
      <c r="L8190" s="2">
        <v>94</v>
      </c>
      <c r="Q8190" s="15"/>
    </row>
    <row r="8191" spans="1:17" x14ac:dyDescent="0.25">
      <c r="A8191" s="1">
        <v>34589</v>
      </c>
      <c r="B8191" s="3">
        <v>1.272321</v>
      </c>
      <c r="C8191" s="3">
        <v>1.276786</v>
      </c>
      <c r="D8191" s="3">
        <v>1.263393</v>
      </c>
      <c r="E8191" s="3">
        <v>1.276786</v>
      </c>
      <c r="F8191" s="3">
        <v>1.1154090000000001</v>
      </c>
      <c r="G8191">
        <v>22635200</v>
      </c>
      <c r="H8191" t="str">
        <f>TEXT(AppleStock[[#This Row],[Date]],"dddd")</f>
        <v>Monday</v>
      </c>
      <c r="I8191" t="str">
        <f>MID(AppleStock[[#This Row],[Day]],1,FIND("day",AppleStock[[#This Row],[Day]])-1)</f>
        <v>Mon</v>
      </c>
      <c r="J8191" s="3">
        <f>AppleStock[[#This Row],[Open]]-AppleStock[[#This Row],[Close]]</f>
        <v>-4.4649999999999412E-3</v>
      </c>
      <c r="K8191" t="str">
        <f>IF(AppleStock[[#This Row],[Day Change]]&gt;0,"UP","DOWN")</f>
        <v>DOWN</v>
      </c>
      <c r="L8191" s="2">
        <v>94</v>
      </c>
      <c r="Q8191" s="15"/>
    </row>
    <row r="8192" spans="1:17" x14ac:dyDescent="0.25">
      <c r="A8192" s="1">
        <v>34590</v>
      </c>
      <c r="B8192" s="3">
        <v>1.276786</v>
      </c>
      <c r="C8192" s="3">
        <v>1.294643</v>
      </c>
      <c r="D8192" s="3">
        <v>1.272321</v>
      </c>
      <c r="E8192" s="3">
        <v>1.279018</v>
      </c>
      <c r="F8192" s="3">
        <v>1.117359</v>
      </c>
      <c r="G8192">
        <v>26056800</v>
      </c>
      <c r="H8192" t="str">
        <f>TEXT(AppleStock[[#This Row],[Date]],"dddd")</f>
        <v>Tuesday</v>
      </c>
      <c r="I8192" t="str">
        <f>MID(AppleStock[[#This Row],[Day]],1,FIND("day",AppleStock[[#This Row],[Day]])-1)</f>
        <v>Tues</v>
      </c>
      <c r="J8192" s="3">
        <f>AppleStock[[#This Row],[Open]]-AppleStock[[#This Row],[Close]]</f>
        <v>-2.2320000000000118E-3</v>
      </c>
      <c r="K8192" t="str">
        <f>IF(AppleStock[[#This Row],[Day Change]]&gt;0,"UP","DOWN")</f>
        <v>DOWN</v>
      </c>
      <c r="L8192" s="2">
        <v>94</v>
      </c>
      <c r="Q8192" s="15"/>
    </row>
    <row r="8193" spans="1:17" x14ac:dyDescent="0.25">
      <c r="A8193" s="1">
        <v>34591</v>
      </c>
      <c r="B8193" s="3">
        <v>1.272321</v>
      </c>
      <c r="C8193" s="3">
        <v>1.276786</v>
      </c>
      <c r="D8193" s="3">
        <v>1.25</v>
      </c>
      <c r="E8193" s="3">
        <v>1.254464</v>
      </c>
      <c r="F8193" s="3">
        <v>1.095909</v>
      </c>
      <c r="G8193">
        <v>24771600</v>
      </c>
      <c r="H8193" t="str">
        <f>TEXT(AppleStock[[#This Row],[Date]],"dddd")</f>
        <v>Wednesday</v>
      </c>
      <c r="I8193" t="str">
        <f>MID(AppleStock[[#This Row],[Day]],1,FIND("day",AppleStock[[#This Row],[Day]])-1)</f>
        <v>Wednes</v>
      </c>
      <c r="J8193" s="3">
        <f>AppleStock[[#This Row],[Open]]-AppleStock[[#This Row],[Close]]</f>
        <v>1.7857000000000012E-2</v>
      </c>
      <c r="K8193" t="str">
        <f>IF(AppleStock[[#This Row],[Day Change]]&gt;0,"UP","DOWN")</f>
        <v>UP</v>
      </c>
      <c r="L8193" s="2">
        <v>94</v>
      </c>
      <c r="Q8193" s="15"/>
    </row>
    <row r="8194" spans="1:17" x14ac:dyDescent="0.25">
      <c r="A8194" s="1">
        <v>34592</v>
      </c>
      <c r="B8194" s="3">
        <v>1.254464</v>
      </c>
      <c r="C8194" s="3">
        <v>1.290179</v>
      </c>
      <c r="D8194" s="3">
        <v>1.254464</v>
      </c>
      <c r="E8194" s="3">
        <v>1.285714</v>
      </c>
      <c r="F8194" s="3">
        <v>1.1232089999999999</v>
      </c>
      <c r="G8194">
        <v>64738800</v>
      </c>
      <c r="H8194" t="str">
        <f>TEXT(AppleStock[[#This Row],[Date]],"dddd")</f>
        <v>Thursday</v>
      </c>
      <c r="I8194" t="str">
        <f>MID(AppleStock[[#This Row],[Day]],1,FIND("day",AppleStock[[#This Row],[Day]])-1)</f>
        <v>Thurs</v>
      </c>
      <c r="J8194" s="3">
        <f>AppleStock[[#This Row],[Open]]-AppleStock[[#This Row],[Close]]</f>
        <v>-3.125E-2</v>
      </c>
      <c r="K8194" t="str">
        <f>IF(AppleStock[[#This Row],[Day Change]]&gt;0,"UP","DOWN")</f>
        <v>DOWN</v>
      </c>
      <c r="L8194" s="2">
        <v>94</v>
      </c>
      <c r="Q8194" s="15"/>
    </row>
    <row r="8195" spans="1:17" x14ac:dyDescent="0.25">
      <c r="A8195" s="1">
        <v>34593</v>
      </c>
      <c r="B8195" s="3">
        <v>1.28125</v>
      </c>
      <c r="C8195" s="3">
        <v>1.330357</v>
      </c>
      <c r="D8195" s="3">
        <v>1.267857</v>
      </c>
      <c r="E8195" s="3">
        <v>1.299107</v>
      </c>
      <c r="F8195" s="3">
        <v>1.1349100000000001</v>
      </c>
      <c r="G8195">
        <v>91036400</v>
      </c>
      <c r="H8195" t="str">
        <f>TEXT(AppleStock[[#This Row],[Date]],"dddd")</f>
        <v>Friday</v>
      </c>
      <c r="I8195" t="str">
        <f>MID(AppleStock[[#This Row],[Day]],1,FIND("day",AppleStock[[#This Row],[Day]])-1)</f>
        <v>Fri</v>
      </c>
      <c r="J8195" s="3">
        <f>AppleStock[[#This Row],[Open]]-AppleStock[[#This Row],[Close]]</f>
        <v>-1.7857000000000012E-2</v>
      </c>
      <c r="K8195" t="str">
        <f>IF(AppleStock[[#This Row],[Day Change]]&gt;0,"UP","DOWN")</f>
        <v>DOWN</v>
      </c>
      <c r="L8195" s="2">
        <v>94</v>
      </c>
      <c r="Q8195" s="15"/>
    </row>
    <row r="8196" spans="1:17" x14ac:dyDescent="0.25">
      <c r="A8196" s="1">
        <v>34596</v>
      </c>
      <c r="B8196" s="3">
        <v>1.299107</v>
      </c>
      <c r="C8196" s="3">
        <v>1.3125</v>
      </c>
      <c r="D8196" s="3">
        <v>1.267857</v>
      </c>
      <c r="E8196" s="3">
        <v>1.267857</v>
      </c>
      <c r="F8196" s="3">
        <v>1.1076090000000001</v>
      </c>
      <c r="G8196">
        <v>43587600</v>
      </c>
      <c r="H8196" t="str">
        <f>TEXT(AppleStock[[#This Row],[Date]],"dddd")</f>
        <v>Monday</v>
      </c>
      <c r="I8196" t="str">
        <f>MID(AppleStock[[#This Row],[Day]],1,FIND("day",AppleStock[[#This Row],[Day]])-1)</f>
        <v>Mon</v>
      </c>
      <c r="J8196" s="3">
        <f>AppleStock[[#This Row],[Open]]-AppleStock[[#This Row],[Close]]</f>
        <v>3.125E-2</v>
      </c>
      <c r="K8196" t="str">
        <f>IF(AppleStock[[#This Row],[Day Change]]&gt;0,"UP","DOWN")</f>
        <v>UP</v>
      </c>
      <c r="L8196" s="2">
        <v>94</v>
      </c>
      <c r="Q8196" s="15"/>
    </row>
    <row r="8197" spans="1:17" x14ac:dyDescent="0.25">
      <c r="A8197" s="1">
        <v>34597</v>
      </c>
      <c r="B8197" s="3">
        <v>1.254464</v>
      </c>
      <c r="C8197" s="3">
        <v>1.263393</v>
      </c>
      <c r="D8197" s="3">
        <v>1.227679</v>
      </c>
      <c r="E8197" s="3">
        <v>1.234375</v>
      </c>
      <c r="F8197" s="3">
        <v>1.0783590000000001</v>
      </c>
      <c r="G8197">
        <v>49313600</v>
      </c>
      <c r="H8197" t="str">
        <f>TEXT(AppleStock[[#This Row],[Date]],"dddd")</f>
        <v>Tuesday</v>
      </c>
      <c r="I8197" t="str">
        <f>MID(AppleStock[[#This Row],[Day]],1,FIND("day",AppleStock[[#This Row],[Day]])-1)</f>
        <v>Tues</v>
      </c>
      <c r="J8197" s="3">
        <f>AppleStock[[#This Row],[Open]]-AppleStock[[#This Row],[Close]]</f>
        <v>2.0089000000000024E-2</v>
      </c>
      <c r="K8197" t="str">
        <f>IF(AppleStock[[#This Row],[Day Change]]&gt;0,"UP","DOWN")</f>
        <v>UP</v>
      </c>
      <c r="L8197" s="2">
        <v>94</v>
      </c>
      <c r="Q8197" s="15"/>
    </row>
    <row r="8198" spans="1:17" x14ac:dyDescent="0.25">
      <c r="A8198" s="1">
        <v>34598</v>
      </c>
      <c r="B8198" s="3">
        <v>1.232143</v>
      </c>
      <c r="C8198" s="3">
        <v>1.236607</v>
      </c>
      <c r="D8198" s="3">
        <v>1.205357</v>
      </c>
      <c r="E8198" s="3">
        <v>1.21875</v>
      </c>
      <c r="F8198" s="3">
        <v>1.0647089999999999</v>
      </c>
      <c r="G8198">
        <v>58710400</v>
      </c>
      <c r="H8198" t="str">
        <f>TEXT(AppleStock[[#This Row],[Date]],"dddd")</f>
        <v>Wednesday</v>
      </c>
      <c r="I8198" t="str">
        <f>MID(AppleStock[[#This Row],[Day]],1,FIND("day",AppleStock[[#This Row],[Day]])-1)</f>
        <v>Wednes</v>
      </c>
      <c r="J8198" s="3">
        <f>AppleStock[[#This Row],[Open]]-AppleStock[[#This Row],[Close]]</f>
        <v>1.3392999999999988E-2</v>
      </c>
      <c r="K8198" t="str">
        <f>IF(AppleStock[[#This Row],[Day Change]]&gt;0,"UP","DOWN")</f>
        <v>UP</v>
      </c>
      <c r="L8198" s="2">
        <v>94</v>
      </c>
      <c r="Q8198" s="15"/>
    </row>
    <row r="8199" spans="1:17" x14ac:dyDescent="0.25">
      <c r="A8199" s="1">
        <v>34599</v>
      </c>
      <c r="B8199" s="3">
        <v>1.223214</v>
      </c>
      <c r="C8199" s="3">
        <v>1.223214</v>
      </c>
      <c r="D8199" s="3">
        <v>1.200893</v>
      </c>
      <c r="E8199" s="3">
        <v>1.209821</v>
      </c>
      <c r="F8199" s="3">
        <v>1.0569090000000001</v>
      </c>
      <c r="G8199">
        <v>36559600</v>
      </c>
      <c r="H8199" t="str">
        <f>TEXT(AppleStock[[#This Row],[Date]],"dddd")</f>
        <v>Thursday</v>
      </c>
      <c r="I8199" t="str">
        <f>MID(AppleStock[[#This Row],[Day]],1,FIND("day",AppleStock[[#This Row],[Day]])-1)</f>
        <v>Thurs</v>
      </c>
      <c r="J8199" s="3">
        <f>AppleStock[[#This Row],[Open]]-AppleStock[[#This Row],[Close]]</f>
        <v>1.3392999999999988E-2</v>
      </c>
      <c r="K8199" t="str">
        <f>IF(AppleStock[[#This Row],[Day Change]]&gt;0,"UP","DOWN")</f>
        <v>UP</v>
      </c>
      <c r="L8199" s="2">
        <v>94</v>
      </c>
      <c r="Q8199" s="15"/>
    </row>
    <row r="8200" spans="1:17" x14ac:dyDescent="0.25">
      <c r="A8200" s="1">
        <v>34600</v>
      </c>
      <c r="B8200" s="3">
        <v>1.209821</v>
      </c>
      <c r="C8200" s="3">
        <v>1.232143</v>
      </c>
      <c r="D8200" s="3">
        <v>1.209821</v>
      </c>
      <c r="E8200" s="3">
        <v>1.212054</v>
      </c>
      <c r="F8200" s="3">
        <v>1.058859</v>
      </c>
      <c r="G8200">
        <v>33219200</v>
      </c>
      <c r="H8200" t="str">
        <f>TEXT(AppleStock[[#This Row],[Date]],"dddd")</f>
        <v>Friday</v>
      </c>
      <c r="I8200" t="str">
        <f>MID(AppleStock[[#This Row],[Day]],1,FIND("day",AppleStock[[#This Row],[Day]])-1)</f>
        <v>Fri</v>
      </c>
      <c r="J8200" s="3">
        <f>AppleStock[[#This Row],[Open]]-AppleStock[[#This Row],[Close]]</f>
        <v>-2.2329999999999295E-3</v>
      </c>
      <c r="K8200" t="str">
        <f>IF(AppleStock[[#This Row],[Day Change]]&gt;0,"UP","DOWN")</f>
        <v>DOWN</v>
      </c>
      <c r="L8200" s="2">
        <v>94</v>
      </c>
      <c r="Q8200" s="15"/>
    </row>
    <row r="8201" spans="1:17" x14ac:dyDescent="0.25">
      <c r="A8201" s="1">
        <v>34603</v>
      </c>
      <c r="B8201" s="3">
        <v>1.209821</v>
      </c>
      <c r="C8201" s="3">
        <v>1.232143</v>
      </c>
      <c r="D8201" s="3">
        <v>1.200893</v>
      </c>
      <c r="E8201" s="3">
        <v>1.212054</v>
      </c>
      <c r="F8201" s="3">
        <v>1.058859</v>
      </c>
      <c r="G8201">
        <v>35425600</v>
      </c>
      <c r="H8201" t="str">
        <f>TEXT(AppleStock[[#This Row],[Date]],"dddd")</f>
        <v>Monday</v>
      </c>
      <c r="I8201" t="str">
        <f>MID(AppleStock[[#This Row],[Day]],1,FIND("day",AppleStock[[#This Row],[Day]])-1)</f>
        <v>Mon</v>
      </c>
      <c r="J8201" s="3">
        <f>AppleStock[[#This Row],[Open]]-AppleStock[[#This Row],[Close]]</f>
        <v>-2.2329999999999295E-3</v>
      </c>
      <c r="K8201" t="str">
        <f>IF(AppleStock[[#This Row],[Day Change]]&gt;0,"UP","DOWN")</f>
        <v>DOWN</v>
      </c>
      <c r="L8201" s="2">
        <v>94</v>
      </c>
      <c r="Q8201" s="15"/>
    </row>
    <row r="8202" spans="1:17" x14ac:dyDescent="0.25">
      <c r="A8202" s="1">
        <v>34604</v>
      </c>
      <c r="B8202" s="3">
        <v>1.205357</v>
      </c>
      <c r="C8202" s="3">
        <v>1.21875</v>
      </c>
      <c r="D8202" s="3">
        <v>1.191964</v>
      </c>
      <c r="E8202" s="3">
        <v>1.209821</v>
      </c>
      <c r="F8202" s="3">
        <v>1.0569090000000001</v>
      </c>
      <c r="G8202">
        <v>27272000</v>
      </c>
      <c r="H8202" t="str">
        <f>TEXT(AppleStock[[#This Row],[Date]],"dddd")</f>
        <v>Tuesday</v>
      </c>
      <c r="I8202" t="str">
        <f>MID(AppleStock[[#This Row],[Day]],1,FIND("day",AppleStock[[#This Row],[Day]])-1)</f>
        <v>Tues</v>
      </c>
      <c r="J8202" s="3">
        <f>AppleStock[[#This Row],[Open]]-AppleStock[[#This Row],[Close]]</f>
        <v>-4.4640000000000235E-3</v>
      </c>
      <c r="K8202" t="str">
        <f>IF(AppleStock[[#This Row],[Day Change]]&gt;0,"UP","DOWN")</f>
        <v>DOWN</v>
      </c>
      <c r="L8202" s="2">
        <v>94</v>
      </c>
      <c r="Q8202" s="15"/>
    </row>
    <row r="8203" spans="1:17" x14ac:dyDescent="0.25">
      <c r="A8203" s="1">
        <v>34605</v>
      </c>
      <c r="B8203" s="3">
        <v>1.214286</v>
      </c>
      <c r="C8203" s="3">
        <v>1.227679</v>
      </c>
      <c r="D8203" s="3">
        <v>1.200893</v>
      </c>
      <c r="E8203" s="3">
        <v>1.209821</v>
      </c>
      <c r="F8203" s="3">
        <v>1.0569090000000001</v>
      </c>
      <c r="G8203">
        <v>20316800</v>
      </c>
      <c r="H8203" t="str">
        <f>TEXT(AppleStock[[#This Row],[Date]],"dddd")</f>
        <v>Wednesday</v>
      </c>
      <c r="I8203" t="str">
        <f>MID(AppleStock[[#This Row],[Day]],1,FIND("day",AppleStock[[#This Row],[Day]])-1)</f>
        <v>Wednes</v>
      </c>
      <c r="J8203" s="3">
        <f>AppleStock[[#This Row],[Open]]-AppleStock[[#This Row],[Close]]</f>
        <v>4.4649999999999412E-3</v>
      </c>
      <c r="K8203" t="str">
        <f>IF(AppleStock[[#This Row],[Day Change]]&gt;0,"UP","DOWN")</f>
        <v>UP</v>
      </c>
      <c r="L8203" s="2">
        <v>94</v>
      </c>
      <c r="Q8203" s="15"/>
    </row>
    <row r="8204" spans="1:17" x14ac:dyDescent="0.25">
      <c r="A8204" s="1">
        <v>34606</v>
      </c>
      <c r="B8204" s="3">
        <v>1.205357</v>
      </c>
      <c r="C8204" s="3">
        <v>1.227679</v>
      </c>
      <c r="D8204" s="3">
        <v>1.191964</v>
      </c>
      <c r="E8204" s="3">
        <v>1.21875</v>
      </c>
      <c r="F8204" s="3">
        <v>1.0647089999999999</v>
      </c>
      <c r="G8204">
        <v>27344800</v>
      </c>
      <c r="H8204" t="str">
        <f>TEXT(AppleStock[[#This Row],[Date]],"dddd")</f>
        <v>Thursday</v>
      </c>
      <c r="I8204" t="str">
        <f>MID(AppleStock[[#This Row],[Day]],1,FIND("day",AppleStock[[#This Row],[Day]])-1)</f>
        <v>Thurs</v>
      </c>
      <c r="J8204" s="3">
        <f>AppleStock[[#This Row],[Open]]-AppleStock[[#This Row],[Close]]</f>
        <v>-1.3392999999999988E-2</v>
      </c>
      <c r="K8204" t="str">
        <f>IF(AppleStock[[#This Row],[Day Change]]&gt;0,"UP","DOWN")</f>
        <v>DOWN</v>
      </c>
      <c r="L8204" s="2">
        <v>94</v>
      </c>
      <c r="Q8204" s="15"/>
    </row>
    <row r="8205" spans="1:17" x14ac:dyDescent="0.25">
      <c r="A8205" s="1">
        <v>34607</v>
      </c>
      <c r="B8205" s="3">
        <v>1.21875</v>
      </c>
      <c r="C8205" s="3">
        <v>1.232143</v>
      </c>
      <c r="D8205" s="3">
        <v>1.200893</v>
      </c>
      <c r="E8205" s="3">
        <v>1.203125</v>
      </c>
      <c r="F8205" s="3">
        <v>1.051058</v>
      </c>
      <c r="G8205">
        <v>17925600</v>
      </c>
      <c r="H8205" t="str">
        <f>TEXT(AppleStock[[#This Row],[Date]],"dddd")</f>
        <v>Friday</v>
      </c>
      <c r="I8205" t="str">
        <f>MID(AppleStock[[#This Row],[Day]],1,FIND("day",AppleStock[[#This Row],[Day]])-1)</f>
        <v>Fri</v>
      </c>
      <c r="J8205" s="3">
        <f>AppleStock[[#This Row],[Open]]-AppleStock[[#This Row],[Close]]</f>
        <v>1.5625E-2</v>
      </c>
      <c r="K8205" t="str">
        <f>IF(AppleStock[[#This Row],[Day Change]]&gt;0,"UP","DOWN")</f>
        <v>UP</v>
      </c>
      <c r="L8205" s="2">
        <v>94</v>
      </c>
      <c r="Q8205" s="15"/>
    </row>
    <row r="8206" spans="1:17" x14ac:dyDescent="0.25">
      <c r="A8206" s="1">
        <v>34610</v>
      </c>
      <c r="B8206" s="3">
        <v>1.200893</v>
      </c>
      <c r="C8206" s="3">
        <v>1.205357</v>
      </c>
      <c r="D8206" s="3">
        <v>1.160714</v>
      </c>
      <c r="E8206" s="3">
        <v>1.183036</v>
      </c>
      <c r="F8206" s="3">
        <v>1.033509</v>
      </c>
      <c r="G8206">
        <v>32398800</v>
      </c>
      <c r="H8206" t="str">
        <f>TEXT(AppleStock[[#This Row],[Date]],"dddd")</f>
        <v>Monday</v>
      </c>
      <c r="I8206" t="str">
        <f>MID(AppleStock[[#This Row],[Day]],1,FIND("day",AppleStock[[#This Row],[Day]])-1)</f>
        <v>Mon</v>
      </c>
      <c r="J8206" s="3">
        <f>AppleStock[[#This Row],[Open]]-AppleStock[[#This Row],[Close]]</f>
        <v>1.7857000000000012E-2</v>
      </c>
      <c r="K8206" t="str">
        <f>IF(AppleStock[[#This Row],[Day Change]]&gt;0,"UP","DOWN")</f>
        <v>UP</v>
      </c>
      <c r="L8206" s="2">
        <v>94</v>
      </c>
      <c r="Q8206" s="15"/>
    </row>
    <row r="8207" spans="1:17" x14ac:dyDescent="0.25">
      <c r="A8207" s="1">
        <v>34611</v>
      </c>
      <c r="B8207" s="3">
        <v>1.1875</v>
      </c>
      <c r="C8207" s="3">
        <v>1.214286</v>
      </c>
      <c r="D8207" s="3">
        <v>1.178571</v>
      </c>
      <c r="E8207" s="3">
        <v>1.205357</v>
      </c>
      <c r="F8207" s="3">
        <v>1.0530090000000001</v>
      </c>
      <c r="G8207">
        <v>40597200</v>
      </c>
      <c r="H8207" t="str">
        <f>TEXT(AppleStock[[#This Row],[Date]],"dddd")</f>
        <v>Tuesday</v>
      </c>
      <c r="I8207" t="str">
        <f>MID(AppleStock[[#This Row],[Day]],1,FIND("day",AppleStock[[#This Row],[Day]])-1)</f>
        <v>Tues</v>
      </c>
      <c r="J8207" s="3">
        <f>AppleStock[[#This Row],[Open]]-AppleStock[[#This Row],[Close]]</f>
        <v>-1.7857000000000012E-2</v>
      </c>
      <c r="K8207" t="str">
        <f>IF(AppleStock[[#This Row],[Day Change]]&gt;0,"UP","DOWN")</f>
        <v>DOWN</v>
      </c>
      <c r="L8207" s="2">
        <v>94</v>
      </c>
      <c r="Q8207" s="15"/>
    </row>
    <row r="8208" spans="1:17" x14ac:dyDescent="0.25">
      <c r="A8208" s="1">
        <v>34612</v>
      </c>
      <c r="B8208" s="3">
        <v>1.200893</v>
      </c>
      <c r="C8208" s="3">
        <v>1.361607</v>
      </c>
      <c r="D8208" s="3">
        <v>1.191964</v>
      </c>
      <c r="E8208" s="3">
        <v>1.352679</v>
      </c>
      <c r="F8208" s="3">
        <v>1.18171</v>
      </c>
      <c r="G8208">
        <v>177450000</v>
      </c>
      <c r="H8208" t="str">
        <f>TEXT(AppleStock[[#This Row],[Date]],"dddd")</f>
        <v>Wednesday</v>
      </c>
      <c r="I8208" t="str">
        <f>MID(AppleStock[[#This Row],[Day]],1,FIND("day",AppleStock[[#This Row],[Day]])-1)</f>
        <v>Wednes</v>
      </c>
      <c r="J8208" s="3">
        <f>AppleStock[[#This Row],[Open]]-AppleStock[[#This Row],[Close]]</f>
        <v>-0.15178599999999998</v>
      </c>
      <c r="K8208" t="str">
        <f>IF(AppleStock[[#This Row],[Day Change]]&gt;0,"UP","DOWN")</f>
        <v>DOWN</v>
      </c>
      <c r="L8208" s="2">
        <v>94</v>
      </c>
      <c r="Q8208" s="15"/>
    </row>
    <row r="8209" spans="1:17" x14ac:dyDescent="0.25">
      <c r="A8209" s="1">
        <v>34613</v>
      </c>
      <c r="B8209" s="3">
        <v>1.334821</v>
      </c>
      <c r="C8209" s="3">
        <v>1.3387249999999999</v>
      </c>
      <c r="D8209" s="3">
        <v>1.285714</v>
      </c>
      <c r="E8209" s="3">
        <v>1.294643</v>
      </c>
      <c r="F8209" s="3">
        <v>1.1310089999999999</v>
      </c>
      <c r="G8209">
        <v>131728800</v>
      </c>
      <c r="H8209" t="str">
        <f>TEXT(AppleStock[[#This Row],[Date]],"dddd")</f>
        <v>Thursday</v>
      </c>
      <c r="I8209" t="str">
        <f>MID(AppleStock[[#This Row],[Day]],1,FIND("day",AppleStock[[#This Row],[Day]])-1)</f>
        <v>Thurs</v>
      </c>
      <c r="J8209" s="3">
        <f>AppleStock[[#This Row],[Open]]-AppleStock[[#This Row],[Close]]</f>
        <v>4.0178000000000047E-2</v>
      </c>
      <c r="K8209" t="str">
        <f>IF(AppleStock[[#This Row],[Day Change]]&gt;0,"UP","DOWN")</f>
        <v>UP</v>
      </c>
      <c r="L8209" s="2">
        <v>94</v>
      </c>
      <c r="Q8209" s="15"/>
    </row>
    <row r="8210" spans="1:17" x14ac:dyDescent="0.25">
      <c r="A8210" s="1">
        <v>34614</v>
      </c>
      <c r="B8210" s="3">
        <v>1.290179</v>
      </c>
      <c r="C8210" s="3">
        <v>1.323661</v>
      </c>
      <c r="D8210" s="3">
        <v>1.267857</v>
      </c>
      <c r="E8210" s="3">
        <v>1.321429</v>
      </c>
      <c r="F8210" s="3">
        <v>1.1544099999999999</v>
      </c>
      <c r="G8210">
        <v>91098000</v>
      </c>
      <c r="H8210" t="str">
        <f>TEXT(AppleStock[[#This Row],[Date]],"dddd")</f>
        <v>Friday</v>
      </c>
      <c r="I8210" t="str">
        <f>MID(AppleStock[[#This Row],[Day]],1,FIND("day",AppleStock[[#This Row],[Day]])-1)</f>
        <v>Fri</v>
      </c>
      <c r="J8210" s="3">
        <f>AppleStock[[#This Row],[Open]]-AppleStock[[#This Row],[Close]]</f>
        <v>-3.125E-2</v>
      </c>
      <c r="K8210" t="str">
        <f>IF(AppleStock[[#This Row],[Day Change]]&gt;0,"UP","DOWN")</f>
        <v>DOWN</v>
      </c>
      <c r="L8210" s="2">
        <v>94</v>
      </c>
      <c r="Q8210" s="15"/>
    </row>
    <row r="8211" spans="1:17" x14ac:dyDescent="0.25">
      <c r="A8211" s="1">
        <v>34617</v>
      </c>
      <c r="B8211" s="3">
        <v>1.325893</v>
      </c>
      <c r="C8211" s="3">
        <v>1.415179</v>
      </c>
      <c r="D8211" s="3">
        <v>1.321429</v>
      </c>
      <c r="E8211" s="3">
        <v>1.388393</v>
      </c>
      <c r="F8211" s="3">
        <v>1.2129099999999999</v>
      </c>
      <c r="G8211">
        <v>130852400</v>
      </c>
      <c r="H8211" t="str">
        <f>TEXT(AppleStock[[#This Row],[Date]],"dddd")</f>
        <v>Monday</v>
      </c>
      <c r="I8211" t="str">
        <f>MID(AppleStock[[#This Row],[Day]],1,FIND("day",AppleStock[[#This Row],[Day]])-1)</f>
        <v>Mon</v>
      </c>
      <c r="J8211" s="3">
        <f>AppleStock[[#This Row],[Open]]-AppleStock[[#This Row],[Close]]</f>
        <v>-6.25E-2</v>
      </c>
      <c r="K8211" t="str">
        <f>IF(AppleStock[[#This Row],[Day Change]]&gt;0,"UP","DOWN")</f>
        <v>DOWN</v>
      </c>
      <c r="L8211" s="2">
        <v>94</v>
      </c>
      <c r="Q8211" s="15"/>
    </row>
    <row r="8212" spans="1:17" x14ac:dyDescent="0.25">
      <c r="A8212" s="1">
        <v>34618</v>
      </c>
      <c r="B8212" s="3">
        <v>1.477679</v>
      </c>
      <c r="C8212" s="3">
        <v>1.495536</v>
      </c>
      <c r="D8212" s="3">
        <v>1.40625</v>
      </c>
      <c r="E8212" s="3">
        <v>1.415179</v>
      </c>
      <c r="F8212" s="3">
        <v>1.23631</v>
      </c>
      <c r="G8212">
        <v>210576800</v>
      </c>
      <c r="H8212" t="str">
        <f>TEXT(AppleStock[[#This Row],[Date]],"dddd")</f>
        <v>Tuesday</v>
      </c>
      <c r="I8212" t="str">
        <f>MID(AppleStock[[#This Row],[Day]],1,FIND("day",AppleStock[[#This Row],[Day]])-1)</f>
        <v>Tues</v>
      </c>
      <c r="J8212" s="3">
        <f>AppleStock[[#This Row],[Open]]-AppleStock[[#This Row],[Close]]</f>
        <v>6.25E-2</v>
      </c>
      <c r="K8212" t="str">
        <f>IF(AppleStock[[#This Row],[Day Change]]&gt;0,"UP","DOWN")</f>
        <v>UP</v>
      </c>
      <c r="L8212" s="2">
        <v>94</v>
      </c>
      <c r="Q8212" s="15"/>
    </row>
    <row r="8213" spans="1:17" x14ac:dyDescent="0.25">
      <c r="A8213" s="1">
        <v>34619</v>
      </c>
      <c r="B8213" s="3">
        <v>1.415179</v>
      </c>
      <c r="C8213" s="3">
        <v>1.522321</v>
      </c>
      <c r="D8213" s="3">
        <v>1.397321</v>
      </c>
      <c r="E8213" s="3">
        <v>1.504464</v>
      </c>
      <c r="F8213" s="3">
        <v>1.314311</v>
      </c>
      <c r="G8213">
        <v>149329600</v>
      </c>
      <c r="H8213" t="str">
        <f>TEXT(AppleStock[[#This Row],[Date]],"dddd")</f>
        <v>Wednesday</v>
      </c>
      <c r="I8213" t="str">
        <f>MID(AppleStock[[#This Row],[Day]],1,FIND("day",AppleStock[[#This Row],[Day]])-1)</f>
        <v>Wednes</v>
      </c>
      <c r="J8213" s="3">
        <f>AppleStock[[#This Row],[Open]]-AppleStock[[#This Row],[Close]]</f>
        <v>-8.9285000000000059E-2</v>
      </c>
      <c r="K8213" t="str">
        <f>IF(AppleStock[[#This Row],[Day Change]]&gt;0,"UP","DOWN")</f>
        <v>DOWN</v>
      </c>
      <c r="L8213" s="2">
        <v>94</v>
      </c>
      <c r="Q8213" s="15"/>
    </row>
    <row r="8214" spans="1:17" x14ac:dyDescent="0.25">
      <c r="A8214" s="1">
        <v>34620</v>
      </c>
      <c r="B8214" s="3">
        <v>1.522321</v>
      </c>
      <c r="C8214" s="3">
        <v>1.53125</v>
      </c>
      <c r="D8214" s="3">
        <v>1.450893</v>
      </c>
      <c r="E8214" s="3">
        <v>1.46875</v>
      </c>
      <c r="F8214" s="3">
        <v>1.2831109999999999</v>
      </c>
      <c r="G8214">
        <v>131325600</v>
      </c>
      <c r="H8214" t="str">
        <f>TEXT(AppleStock[[#This Row],[Date]],"dddd")</f>
        <v>Thursday</v>
      </c>
      <c r="I8214" t="str">
        <f>MID(AppleStock[[#This Row],[Day]],1,FIND("day",AppleStock[[#This Row],[Day]])-1)</f>
        <v>Thurs</v>
      </c>
      <c r="J8214" s="3">
        <f>AppleStock[[#This Row],[Open]]-AppleStock[[#This Row],[Close]]</f>
        <v>5.3571000000000035E-2</v>
      </c>
      <c r="K8214" t="str">
        <f>IF(AppleStock[[#This Row],[Day Change]]&gt;0,"UP","DOWN")</f>
        <v>UP</v>
      </c>
      <c r="L8214" s="2">
        <v>94</v>
      </c>
      <c r="Q8214" s="15"/>
    </row>
    <row r="8215" spans="1:17" x14ac:dyDescent="0.25">
      <c r="A8215" s="1">
        <v>34621</v>
      </c>
      <c r="B8215" s="3">
        <v>1.482143</v>
      </c>
      <c r="C8215" s="3">
        <v>1.5</v>
      </c>
      <c r="D8215" s="3">
        <v>1.459821</v>
      </c>
      <c r="E8215" s="3">
        <v>1.46875</v>
      </c>
      <c r="F8215" s="3">
        <v>1.2831109999999999</v>
      </c>
      <c r="G8215">
        <v>44013200</v>
      </c>
      <c r="H8215" t="str">
        <f>TEXT(AppleStock[[#This Row],[Date]],"dddd")</f>
        <v>Friday</v>
      </c>
      <c r="I8215" t="str">
        <f>MID(AppleStock[[#This Row],[Day]],1,FIND("day",AppleStock[[#This Row],[Day]])-1)</f>
        <v>Fri</v>
      </c>
      <c r="J8215" s="3">
        <f>AppleStock[[#This Row],[Open]]-AppleStock[[#This Row],[Close]]</f>
        <v>1.3392999999999988E-2</v>
      </c>
      <c r="K8215" t="str">
        <f>IF(AppleStock[[#This Row],[Day Change]]&gt;0,"UP","DOWN")</f>
        <v>UP</v>
      </c>
      <c r="L8215" s="2">
        <v>94</v>
      </c>
      <c r="Q8215" s="15"/>
    </row>
    <row r="8216" spans="1:17" x14ac:dyDescent="0.25">
      <c r="A8216" s="1">
        <v>34624</v>
      </c>
      <c r="B8216" s="3">
        <v>1.459821</v>
      </c>
      <c r="C8216" s="3">
        <v>1.482143</v>
      </c>
      <c r="D8216" s="3">
        <v>1.388393</v>
      </c>
      <c r="E8216" s="3">
        <v>1.419643</v>
      </c>
      <c r="F8216" s="3">
        <v>1.24021</v>
      </c>
      <c r="G8216">
        <v>75997600</v>
      </c>
      <c r="H8216" t="str">
        <f>TEXT(AppleStock[[#This Row],[Date]],"dddd")</f>
        <v>Monday</v>
      </c>
      <c r="I8216" t="str">
        <f>MID(AppleStock[[#This Row],[Day]],1,FIND("day",AppleStock[[#This Row],[Day]])-1)</f>
        <v>Mon</v>
      </c>
      <c r="J8216" s="3">
        <f>AppleStock[[#This Row],[Open]]-AppleStock[[#This Row],[Close]]</f>
        <v>4.0178000000000047E-2</v>
      </c>
      <c r="K8216" t="str">
        <f>IF(AppleStock[[#This Row],[Day Change]]&gt;0,"UP","DOWN")</f>
        <v>UP</v>
      </c>
      <c r="L8216" s="2">
        <v>94</v>
      </c>
      <c r="Q8216" s="15"/>
    </row>
    <row r="8217" spans="1:17" x14ac:dyDescent="0.25">
      <c r="A8217" s="1">
        <v>34625</v>
      </c>
      <c r="B8217" s="3">
        <v>1.450893</v>
      </c>
      <c r="C8217" s="3">
        <v>1.486607</v>
      </c>
      <c r="D8217" s="3">
        <v>1.446429</v>
      </c>
      <c r="E8217" s="3">
        <v>1.473214</v>
      </c>
      <c r="F8217" s="3">
        <v>1.2870109999999999</v>
      </c>
      <c r="G8217">
        <v>117171600</v>
      </c>
      <c r="H8217" t="str">
        <f>TEXT(AppleStock[[#This Row],[Date]],"dddd")</f>
        <v>Tuesday</v>
      </c>
      <c r="I8217" t="str">
        <f>MID(AppleStock[[#This Row],[Day]],1,FIND("day",AppleStock[[#This Row],[Day]])-1)</f>
        <v>Tues</v>
      </c>
      <c r="J8217" s="3">
        <f>AppleStock[[#This Row],[Open]]-AppleStock[[#This Row],[Close]]</f>
        <v>-2.2321000000000035E-2</v>
      </c>
      <c r="K8217" t="str">
        <f>IF(AppleStock[[#This Row],[Day Change]]&gt;0,"UP","DOWN")</f>
        <v>DOWN</v>
      </c>
      <c r="L8217" s="2">
        <v>94</v>
      </c>
      <c r="Q8217" s="15"/>
    </row>
    <row r="8218" spans="1:17" x14ac:dyDescent="0.25">
      <c r="A8218" s="1">
        <v>34626</v>
      </c>
      <c r="B8218" s="3">
        <v>1.464286</v>
      </c>
      <c r="C8218" s="3">
        <v>1.504464</v>
      </c>
      <c r="D8218" s="3">
        <v>1.464286</v>
      </c>
      <c r="E8218" s="3">
        <v>1.473214</v>
      </c>
      <c r="F8218" s="3">
        <v>1.2870109999999999</v>
      </c>
      <c r="G8218">
        <v>87771600</v>
      </c>
      <c r="H8218" t="str">
        <f>TEXT(AppleStock[[#This Row],[Date]],"dddd")</f>
        <v>Wednesday</v>
      </c>
      <c r="I8218" t="str">
        <f>MID(AppleStock[[#This Row],[Day]],1,FIND("day",AppleStock[[#This Row],[Day]])-1)</f>
        <v>Wednes</v>
      </c>
      <c r="J8218" s="3">
        <f>AppleStock[[#This Row],[Open]]-AppleStock[[#This Row],[Close]]</f>
        <v>-8.928000000000047E-3</v>
      </c>
      <c r="K8218" t="str">
        <f>IF(AppleStock[[#This Row],[Day Change]]&gt;0,"UP","DOWN")</f>
        <v>DOWN</v>
      </c>
      <c r="L8218" s="2">
        <v>94</v>
      </c>
      <c r="Q8218" s="15"/>
    </row>
    <row r="8219" spans="1:17" x14ac:dyDescent="0.25">
      <c r="A8219" s="1">
        <v>34627</v>
      </c>
      <c r="B8219" s="3">
        <v>1.473214</v>
      </c>
      <c r="C8219" s="3">
        <v>1.493304</v>
      </c>
      <c r="D8219" s="3">
        <v>1.446429</v>
      </c>
      <c r="E8219" s="3">
        <v>1.464286</v>
      </c>
      <c r="F8219" s="3">
        <v>1.2792110000000001</v>
      </c>
      <c r="G8219">
        <v>54535600</v>
      </c>
      <c r="H8219" t="str">
        <f>TEXT(AppleStock[[#This Row],[Date]],"dddd")</f>
        <v>Thursday</v>
      </c>
      <c r="I8219" t="str">
        <f>MID(AppleStock[[#This Row],[Day]],1,FIND("day",AppleStock[[#This Row],[Day]])-1)</f>
        <v>Thurs</v>
      </c>
      <c r="J8219" s="3">
        <f>AppleStock[[#This Row],[Open]]-AppleStock[[#This Row],[Close]]</f>
        <v>8.928000000000047E-3</v>
      </c>
      <c r="K8219" t="str">
        <f>IF(AppleStock[[#This Row],[Day Change]]&gt;0,"UP","DOWN")</f>
        <v>UP</v>
      </c>
      <c r="L8219" s="2">
        <v>94</v>
      </c>
      <c r="Q8219" s="15"/>
    </row>
    <row r="8220" spans="1:17" x14ac:dyDescent="0.25">
      <c r="A8220" s="1">
        <v>34628</v>
      </c>
      <c r="B8220" s="3">
        <v>1.455357</v>
      </c>
      <c r="C8220" s="3">
        <v>1.526786</v>
      </c>
      <c r="D8220" s="3">
        <v>1.455357</v>
      </c>
      <c r="E8220" s="3">
        <v>1.522321</v>
      </c>
      <c r="F8220" s="3">
        <v>1.3299110000000001</v>
      </c>
      <c r="G8220">
        <v>80676400</v>
      </c>
      <c r="H8220" t="str">
        <f>TEXT(AppleStock[[#This Row],[Date]],"dddd")</f>
        <v>Friday</v>
      </c>
      <c r="I8220" t="str">
        <f>MID(AppleStock[[#This Row],[Day]],1,FIND("day",AppleStock[[#This Row],[Day]])-1)</f>
        <v>Fri</v>
      </c>
      <c r="J8220" s="3">
        <f>AppleStock[[#This Row],[Open]]-AppleStock[[#This Row],[Close]]</f>
        <v>-6.6964000000000024E-2</v>
      </c>
      <c r="K8220" t="str">
        <f>IF(AppleStock[[#This Row],[Day Change]]&gt;0,"UP","DOWN")</f>
        <v>DOWN</v>
      </c>
      <c r="L8220" s="2">
        <v>94</v>
      </c>
      <c r="Q8220" s="15"/>
    </row>
    <row r="8221" spans="1:17" x14ac:dyDescent="0.25">
      <c r="A8221" s="1">
        <v>34631</v>
      </c>
      <c r="B8221" s="3">
        <v>1.526786</v>
      </c>
      <c r="C8221" s="3">
        <v>1.540179</v>
      </c>
      <c r="D8221" s="3">
        <v>1.495536</v>
      </c>
      <c r="E8221" s="3">
        <v>1.508929</v>
      </c>
      <c r="F8221" s="3">
        <v>1.318211</v>
      </c>
      <c r="G8221">
        <v>51125200</v>
      </c>
      <c r="H8221" t="str">
        <f>TEXT(AppleStock[[#This Row],[Date]],"dddd")</f>
        <v>Monday</v>
      </c>
      <c r="I8221" t="str">
        <f>MID(AppleStock[[#This Row],[Day]],1,FIND("day",AppleStock[[#This Row],[Day]])-1)</f>
        <v>Mon</v>
      </c>
      <c r="J8221" s="3">
        <f>AppleStock[[#This Row],[Open]]-AppleStock[[#This Row],[Close]]</f>
        <v>1.7857000000000012E-2</v>
      </c>
      <c r="K8221" t="str">
        <f>IF(AppleStock[[#This Row],[Day Change]]&gt;0,"UP","DOWN")</f>
        <v>UP</v>
      </c>
      <c r="L8221" s="2">
        <v>94</v>
      </c>
      <c r="Q8221" s="15"/>
    </row>
    <row r="8222" spans="1:17" x14ac:dyDescent="0.25">
      <c r="A8222" s="1">
        <v>34632</v>
      </c>
      <c r="B8222" s="3">
        <v>1.486607</v>
      </c>
      <c r="C8222" s="3">
        <v>1.522321</v>
      </c>
      <c r="D8222" s="3">
        <v>1.482143</v>
      </c>
      <c r="E8222" s="3">
        <v>1.522321</v>
      </c>
      <c r="F8222" s="3">
        <v>1.3299110000000001</v>
      </c>
      <c r="G8222">
        <v>75370400</v>
      </c>
      <c r="H8222" t="str">
        <f>TEXT(AppleStock[[#This Row],[Date]],"dddd")</f>
        <v>Tuesday</v>
      </c>
      <c r="I8222" t="str">
        <f>MID(AppleStock[[#This Row],[Day]],1,FIND("day",AppleStock[[#This Row],[Day]])-1)</f>
        <v>Tues</v>
      </c>
      <c r="J8222" s="3">
        <f>AppleStock[[#This Row],[Open]]-AppleStock[[#This Row],[Close]]</f>
        <v>-3.5714000000000024E-2</v>
      </c>
      <c r="K8222" t="str">
        <f>IF(AppleStock[[#This Row],[Day Change]]&gt;0,"UP","DOWN")</f>
        <v>DOWN</v>
      </c>
      <c r="L8222" s="2">
        <v>94</v>
      </c>
      <c r="Q8222" s="15"/>
    </row>
    <row r="8223" spans="1:17" x14ac:dyDescent="0.25">
      <c r="A8223" s="1">
        <v>34633</v>
      </c>
      <c r="B8223" s="3">
        <v>1.522321</v>
      </c>
      <c r="C8223" s="3">
        <v>1.5451999999999999</v>
      </c>
      <c r="D8223" s="3">
        <v>1.522321</v>
      </c>
      <c r="E8223" s="3">
        <v>1.544643</v>
      </c>
      <c r="F8223" s="3">
        <v>1.3494109999999999</v>
      </c>
      <c r="G8223">
        <v>49193200</v>
      </c>
      <c r="H8223" t="str">
        <f>TEXT(AppleStock[[#This Row],[Date]],"dddd")</f>
        <v>Wednesday</v>
      </c>
      <c r="I8223" t="str">
        <f>MID(AppleStock[[#This Row],[Day]],1,FIND("day",AppleStock[[#This Row],[Day]])-1)</f>
        <v>Wednes</v>
      </c>
      <c r="J8223" s="3">
        <f>AppleStock[[#This Row],[Open]]-AppleStock[[#This Row],[Close]]</f>
        <v>-2.2321999999999953E-2</v>
      </c>
      <c r="K8223" t="str">
        <f>IF(AppleStock[[#This Row],[Day Change]]&gt;0,"UP","DOWN")</f>
        <v>DOWN</v>
      </c>
      <c r="L8223" s="2">
        <v>94</v>
      </c>
      <c r="Q8223" s="15"/>
    </row>
    <row r="8224" spans="1:17" x14ac:dyDescent="0.25">
      <c r="A8224" s="1">
        <v>34634</v>
      </c>
      <c r="B8224" s="3">
        <v>1.544643</v>
      </c>
      <c r="C8224" s="3">
        <v>1.5625</v>
      </c>
      <c r="D8224" s="3">
        <v>1.517857</v>
      </c>
      <c r="E8224" s="3">
        <v>1.526786</v>
      </c>
      <c r="F8224" s="3">
        <v>1.3338110000000001</v>
      </c>
      <c r="G8224">
        <v>39852400</v>
      </c>
      <c r="H8224" t="str">
        <f>TEXT(AppleStock[[#This Row],[Date]],"dddd")</f>
        <v>Thursday</v>
      </c>
      <c r="I8224" t="str">
        <f>MID(AppleStock[[#This Row],[Day]],1,FIND("day",AppleStock[[#This Row],[Day]])-1)</f>
        <v>Thurs</v>
      </c>
      <c r="J8224" s="3">
        <f>AppleStock[[#This Row],[Open]]-AppleStock[[#This Row],[Close]]</f>
        <v>1.7857000000000012E-2</v>
      </c>
      <c r="K8224" t="str">
        <f>IF(AppleStock[[#This Row],[Day Change]]&gt;0,"UP","DOWN")</f>
        <v>UP</v>
      </c>
      <c r="L8224" s="2">
        <v>94</v>
      </c>
      <c r="Q8224" s="15"/>
    </row>
    <row r="8225" spans="1:17" x14ac:dyDescent="0.25">
      <c r="A8225" s="1">
        <v>34635</v>
      </c>
      <c r="B8225" s="3">
        <v>1.513393</v>
      </c>
      <c r="C8225" s="3">
        <v>1.53125</v>
      </c>
      <c r="D8225" s="3">
        <v>1.491071</v>
      </c>
      <c r="E8225" s="3">
        <v>1.504464</v>
      </c>
      <c r="F8225" s="3">
        <v>1.314311</v>
      </c>
      <c r="G8225">
        <v>68331200</v>
      </c>
      <c r="H8225" t="str">
        <f>TEXT(AppleStock[[#This Row],[Date]],"dddd")</f>
        <v>Friday</v>
      </c>
      <c r="I8225" t="str">
        <f>MID(AppleStock[[#This Row],[Day]],1,FIND("day",AppleStock[[#This Row],[Day]])-1)</f>
        <v>Fri</v>
      </c>
      <c r="J8225" s="3">
        <f>AppleStock[[#This Row],[Open]]-AppleStock[[#This Row],[Close]]</f>
        <v>8.9289999999999647E-3</v>
      </c>
      <c r="K8225" t="str">
        <f>IF(AppleStock[[#This Row],[Day Change]]&gt;0,"UP","DOWN")</f>
        <v>UP</v>
      </c>
      <c r="L8225" s="2">
        <v>94</v>
      </c>
      <c r="Q8225" s="15"/>
    </row>
    <row r="8226" spans="1:17" x14ac:dyDescent="0.25">
      <c r="A8226" s="1">
        <v>34638</v>
      </c>
      <c r="B8226" s="3">
        <v>1.5</v>
      </c>
      <c r="C8226" s="3">
        <v>1.549107</v>
      </c>
      <c r="D8226" s="3">
        <v>1.482143</v>
      </c>
      <c r="E8226" s="3">
        <v>1.542411</v>
      </c>
      <c r="F8226" s="3">
        <v>1.347461</v>
      </c>
      <c r="G8226">
        <v>88975600</v>
      </c>
      <c r="H8226" t="str">
        <f>TEXT(AppleStock[[#This Row],[Date]],"dddd")</f>
        <v>Monday</v>
      </c>
      <c r="I8226" t="str">
        <f>MID(AppleStock[[#This Row],[Day]],1,FIND("day",AppleStock[[#This Row],[Day]])-1)</f>
        <v>Mon</v>
      </c>
      <c r="J8226" s="3">
        <f>AppleStock[[#This Row],[Open]]-AppleStock[[#This Row],[Close]]</f>
        <v>-4.2410999999999976E-2</v>
      </c>
      <c r="K8226" t="str">
        <f>IF(AppleStock[[#This Row],[Day Change]]&gt;0,"UP","DOWN")</f>
        <v>DOWN</v>
      </c>
      <c r="L8226" s="2">
        <v>94</v>
      </c>
      <c r="Q8226" s="15"/>
    </row>
    <row r="8227" spans="1:17" x14ac:dyDescent="0.25">
      <c r="A8227" s="1">
        <v>34639</v>
      </c>
      <c r="B8227" s="3">
        <v>1.53125</v>
      </c>
      <c r="C8227" s="3">
        <v>1.5530109999999999</v>
      </c>
      <c r="D8227" s="3">
        <v>1.513393</v>
      </c>
      <c r="E8227" s="3">
        <v>1.540179</v>
      </c>
      <c r="F8227" s="3">
        <v>1.3455109999999999</v>
      </c>
      <c r="G8227">
        <v>54524400</v>
      </c>
      <c r="H8227" t="str">
        <f>TEXT(AppleStock[[#This Row],[Date]],"dddd")</f>
        <v>Tuesday</v>
      </c>
      <c r="I8227" t="str">
        <f>MID(AppleStock[[#This Row],[Day]],1,FIND("day",AppleStock[[#This Row],[Day]])-1)</f>
        <v>Tues</v>
      </c>
      <c r="J8227" s="3">
        <f>AppleStock[[#This Row],[Open]]-AppleStock[[#This Row],[Close]]</f>
        <v>-8.9289999999999647E-3</v>
      </c>
      <c r="K8227" t="str">
        <f>IF(AppleStock[[#This Row],[Day Change]]&gt;0,"UP","DOWN")</f>
        <v>DOWN</v>
      </c>
      <c r="L8227" s="2">
        <v>94</v>
      </c>
      <c r="Q8227" s="15"/>
    </row>
    <row r="8228" spans="1:17" x14ac:dyDescent="0.25">
      <c r="A8228" s="1">
        <v>34640</v>
      </c>
      <c r="B8228" s="3">
        <v>1.540179</v>
      </c>
      <c r="C8228" s="3">
        <v>1.544643</v>
      </c>
      <c r="D8228" s="3">
        <v>1.477679</v>
      </c>
      <c r="E8228" s="3">
        <v>1.477679</v>
      </c>
      <c r="F8228" s="3">
        <v>1.2909109999999999</v>
      </c>
      <c r="G8228">
        <v>54686800</v>
      </c>
      <c r="H8228" t="str">
        <f>TEXT(AppleStock[[#This Row],[Date]],"dddd")</f>
        <v>Wednesday</v>
      </c>
      <c r="I8228" t="str">
        <f>MID(AppleStock[[#This Row],[Day]],1,FIND("day",AppleStock[[#This Row],[Day]])-1)</f>
        <v>Wednes</v>
      </c>
      <c r="J8228" s="3">
        <f>AppleStock[[#This Row],[Open]]-AppleStock[[#This Row],[Close]]</f>
        <v>6.25E-2</v>
      </c>
      <c r="K8228" t="str">
        <f>IF(AppleStock[[#This Row],[Day Change]]&gt;0,"UP","DOWN")</f>
        <v>UP</v>
      </c>
      <c r="L8228" s="2">
        <v>94</v>
      </c>
      <c r="Q8228" s="15"/>
    </row>
    <row r="8229" spans="1:17" x14ac:dyDescent="0.25">
      <c r="A8229" s="1">
        <v>34641</v>
      </c>
      <c r="B8229" s="3">
        <v>1.491071</v>
      </c>
      <c r="C8229" s="3">
        <v>1.5</v>
      </c>
      <c r="D8229" s="3">
        <v>1.464286</v>
      </c>
      <c r="E8229" s="3">
        <v>1.482143</v>
      </c>
      <c r="F8229" s="3">
        <v>1.2948109999999999</v>
      </c>
      <c r="G8229">
        <v>27630400</v>
      </c>
      <c r="H8229" t="str">
        <f>TEXT(AppleStock[[#This Row],[Date]],"dddd")</f>
        <v>Thursday</v>
      </c>
      <c r="I8229" t="str">
        <f>MID(AppleStock[[#This Row],[Day]],1,FIND("day",AppleStock[[#This Row],[Day]])-1)</f>
        <v>Thurs</v>
      </c>
      <c r="J8229" s="3">
        <f>AppleStock[[#This Row],[Open]]-AppleStock[[#This Row],[Close]]</f>
        <v>8.928000000000047E-3</v>
      </c>
      <c r="K8229" t="str">
        <f>IF(AppleStock[[#This Row],[Day Change]]&gt;0,"UP","DOWN")</f>
        <v>UP</v>
      </c>
      <c r="L8229" s="2">
        <v>94</v>
      </c>
      <c r="Q8229" s="15"/>
    </row>
    <row r="8230" spans="1:17" x14ac:dyDescent="0.25">
      <c r="A8230" s="1">
        <v>34642</v>
      </c>
      <c r="B8230" s="3">
        <v>1.482143</v>
      </c>
      <c r="C8230" s="3">
        <v>1.486607</v>
      </c>
      <c r="D8230" s="3">
        <v>1.428571</v>
      </c>
      <c r="E8230" s="3">
        <v>1.441964</v>
      </c>
      <c r="F8230" s="3">
        <v>1.2597100000000001</v>
      </c>
      <c r="G8230">
        <v>48011600</v>
      </c>
      <c r="H8230" t="str">
        <f>TEXT(AppleStock[[#This Row],[Date]],"dddd")</f>
        <v>Friday</v>
      </c>
      <c r="I8230" t="str">
        <f>MID(AppleStock[[#This Row],[Day]],1,FIND("day",AppleStock[[#This Row],[Day]])-1)</f>
        <v>Fri</v>
      </c>
      <c r="J8230" s="3">
        <f>AppleStock[[#This Row],[Open]]-AppleStock[[#This Row],[Close]]</f>
        <v>4.0178999999999965E-2</v>
      </c>
      <c r="K8230" t="str">
        <f>IF(AppleStock[[#This Row],[Day Change]]&gt;0,"UP","DOWN")</f>
        <v>UP</v>
      </c>
      <c r="L8230" s="2">
        <v>94</v>
      </c>
      <c r="Q8230" s="15"/>
    </row>
    <row r="8231" spans="1:17" x14ac:dyDescent="0.25">
      <c r="A8231" s="1">
        <v>34645</v>
      </c>
      <c r="B8231" s="3">
        <v>1.441964</v>
      </c>
      <c r="C8231" s="3">
        <v>1.473214</v>
      </c>
      <c r="D8231" s="3">
        <v>1.433036</v>
      </c>
      <c r="E8231" s="3">
        <v>1.455357</v>
      </c>
      <c r="F8231" s="3">
        <v>1.2714110000000001</v>
      </c>
      <c r="G8231">
        <v>28260400</v>
      </c>
      <c r="H8231" t="str">
        <f>TEXT(AppleStock[[#This Row],[Date]],"dddd")</f>
        <v>Monday</v>
      </c>
      <c r="I8231" t="str">
        <f>MID(AppleStock[[#This Row],[Day]],1,FIND("day",AppleStock[[#This Row],[Day]])-1)</f>
        <v>Mon</v>
      </c>
      <c r="J8231" s="3">
        <f>AppleStock[[#This Row],[Open]]-AppleStock[[#This Row],[Close]]</f>
        <v>-1.3392999999999988E-2</v>
      </c>
      <c r="K8231" t="str">
        <f>IF(AppleStock[[#This Row],[Day Change]]&gt;0,"UP","DOWN")</f>
        <v>DOWN</v>
      </c>
      <c r="L8231" s="2">
        <v>94</v>
      </c>
      <c r="Q8231" s="15"/>
    </row>
    <row r="8232" spans="1:17" x14ac:dyDescent="0.25">
      <c r="A8232" s="1">
        <v>34646</v>
      </c>
      <c r="B8232" s="3">
        <v>1.450893</v>
      </c>
      <c r="C8232" s="3">
        <v>1.522321</v>
      </c>
      <c r="D8232" s="3">
        <v>1.4375</v>
      </c>
      <c r="E8232" s="3">
        <v>1.508929</v>
      </c>
      <c r="F8232" s="3">
        <v>1.318211</v>
      </c>
      <c r="G8232">
        <v>87242400</v>
      </c>
      <c r="H8232" t="str">
        <f>TEXT(AppleStock[[#This Row],[Date]],"dddd")</f>
        <v>Tuesday</v>
      </c>
      <c r="I8232" t="str">
        <f>MID(AppleStock[[#This Row],[Day]],1,FIND("day",AppleStock[[#This Row],[Day]])-1)</f>
        <v>Tues</v>
      </c>
      <c r="J8232" s="3">
        <f>AppleStock[[#This Row],[Open]]-AppleStock[[#This Row],[Close]]</f>
        <v>-5.8035999999999976E-2</v>
      </c>
      <c r="K8232" t="str">
        <f>IF(AppleStock[[#This Row],[Day Change]]&gt;0,"UP","DOWN")</f>
        <v>DOWN</v>
      </c>
      <c r="L8232" s="2">
        <v>94</v>
      </c>
      <c r="Q8232" s="15"/>
    </row>
    <row r="8233" spans="1:17" x14ac:dyDescent="0.25">
      <c r="A8233" s="1">
        <v>34647</v>
      </c>
      <c r="B8233" s="3">
        <v>1.526786</v>
      </c>
      <c r="C8233" s="3">
        <v>1.535714</v>
      </c>
      <c r="D8233" s="3">
        <v>1.464286</v>
      </c>
      <c r="E8233" s="3">
        <v>1.486607</v>
      </c>
      <c r="F8233" s="3">
        <v>1.2987109999999999</v>
      </c>
      <c r="G8233">
        <v>101584000</v>
      </c>
      <c r="H8233" t="str">
        <f>TEXT(AppleStock[[#This Row],[Date]],"dddd")</f>
        <v>Wednesday</v>
      </c>
      <c r="I8233" t="str">
        <f>MID(AppleStock[[#This Row],[Day]],1,FIND("day",AppleStock[[#This Row],[Day]])-1)</f>
        <v>Wednes</v>
      </c>
      <c r="J8233" s="3">
        <f>AppleStock[[#This Row],[Open]]-AppleStock[[#This Row],[Close]]</f>
        <v>4.0178999999999965E-2</v>
      </c>
      <c r="K8233" t="str">
        <f>IF(AppleStock[[#This Row],[Day Change]]&gt;0,"UP","DOWN")</f>
        <v>UP</v>
      </c>
      <c r="L8233" s="2">
        <v>94</v>
      </c>
      <c r="Q8233" s="15"/>
    </row>
    <row r="8234" spans="1:17" x14ac:dyDescent="0.25">
      <c r="A8234" s="1">
        <v>34648</v>
      </c>
      <c r="B8234" s="3">
        <v>1.491071</v>
      </c>
      <c r="C8234" s="3">
        <v>1.495536</v>
      </c>
      <c r="D8234" s="3">
        <v>1.464286</v>
      </c>
      <c r="E8234" s="3">
        <v>1.475446</v>
      </c>
      <c r="F8234" s="3">
        <v>1.2889600000000001</v>
      </c>
      <c r="G8234">
        <v>38245200</v>
      </c>
      <c r="H8234" t="str">
        <f>TEXT(AppleStock[[#This Row],[Date]],"dddd")</f>
        <v>Thursday</v>
      </c>
      <c r="I8234" t="str">
        <f>MID(AppleStock[[#This Row],[Day]],1,FIND("day",AppleStock[[#This Row],[Day]])-1)</f>
        <v>Thurs</v>
      </c>
      <c r="J8234" s="3">
        <f>AppleStock[[#This Row],[Open]]-AppleStock[[#This Row],[Close]]</f>
        <v>1.5625E-2</v>
      </c>
      <c r="K8234" t="str">
        <f>IF(AppleStock[[#This Row],[Day Change]]&gt;0,"UP","DOWN")</f>
        <v>UP</v>
      </c>
      <c r="L8234" s="2">
        <v>94</v>
      </c>
      <c r="Q8234" s="15"/>
    </row>
    <row r="8235" spans="1:17" x14ac:dyDescent="0.25">
      <c r="A8235" s="1">
        <v>34649</v>
      </c>
      <c r="B8235" s="3">
        <v>1.473214</v>
      </c>
      <c r="C8235" s="3">
        <v>1.482143</v>
      </c>
      <c r="D8235" s="3">
        <v>1.464286</v>
      </c>
      <c r="E8235" s="3">
        <v>1.46875</v>
      </c>
      <c r="F8235" s="3">
        <v>1.2831109999999999</v>
      </c>
      <c r="G8235">
        <v>15568000</v>
      </c>
      <c r="H8235" t="str">
        <f>TEXT(AppleStock[[#This Row],[Date]],"dddd")</f>
        <v>Friday</v>
      </c>
      <c r="I8235" t="str">
        <f>MID(AppleStock[[#This Row],[Day]],1,FIND("day",AppleStock[[#This Row],[Day]])-1)</f>
        <v>Fri</v>
      </c>
      <c r="J8235" s="3">
        <f>AppleStock[[#This Row],[Open]]-AppleStock[[#This Row],[Close]]</f>
        <v>4.4640000000000235E-3</v>
      </c>
      <c r="K8235" t="str">
        <f>IF(AppleStock[[#This Row],[Day Change]]&gt;0,"UP","DOWN")</f>
        <v>UP</v>
      </c>
      <c r="L8235" s="2">
        <v>94</v>
      </c>
      <c r="Q8235" s="15"/>
    </row>
    <row r="8236" spans="1:17" x14ac:dyDescent="0.25">
      <c r="A8236" s="1">
        <v>34652</v>
      </c>
      <c r="B8236" s="3">
        <v>1.473214</v>
      </c>
      <c r="C8236" s="3">
        <v>1.526786</v>
      </c>
      <c r="D8236" s="3">
        <v>1.473214</v>
      </c>
      <c r="E8236" s="3">
        <v>1.517857</v>
      </c>
      <c r="F8236" s="3">
        <v>1.3260110000000001</v>
      </c>
      <c r="G8236">
        <v>34907600</v>
      </c>
      <c r="H8236" t="str">
        <f>TEXT(AppleStock[[#This Row],[Date]],"dddd")</f>
        <v>Monday</v>
      </c>
      <c r="I8236" t="str">
        <f>MID(AppleStock[[#This Row],[Day]],1,FIND("day",AppleStock[[#This Row],[Day]])-1)</f>
        <v>Mon</v>
      </c>
      <c r="J8236" s="3">
        <f>AppleStock[[#This Row],[Open]]-AppleStock[[#This Row],[Close]]</f>
        <v>-4.4642999999999988E-2</v>
      </c>
      <c r="K8236" t="str">
        <f>IF(AppleStock[[#This Row],[Day Change]]&gt;0,"UP","DOWN")</f>
        <v>DOWN</v>
      </c>
      <c r="L8236" s="2">
        <v>94</v>
      </c>
      <c r="Q8236" s="15"/>
    </row>
    <row r="8237" spans="1:17" x14ac:dyDescent="0.25">
      <c r="A8237" s="1">
        <v>34653</v>
      </c>
      <c r="B8237" s="3">
        <v>1.517857</v>
      </c>
      <c r="C8237" s="3">
        <v>1.535714</v>
      </c>
      <c r="D8237" s="3">
        <v>1.473214</v>
      </c>
      <c r="E8237" s="3">
        <v>1.477679</v>
      </c>
      <c r="F8237" s="3">
        <v>1.2909109999999999</v>
      </c>
      <c r="G8237">
        <v>41904800</v>
      </c>
      <c r="H8237" t="str">
        <f>TEXT(AppleStock[[#This Row],[Date]],"dddd")</f>
        <v>Tuesday</v>
      </c>
      <c r="I8237" t="str">
        <f>MID(AppleStock[[#This Row],[Day]],1,FIND("day",AppleStock[[#This Row],[Day]])-1)</f>
        <v>Tues</v>
      </c>
      <c r="J8237" s="3">
        <f>AppleStock[[#This Row],[Open]]-AppleStock[[#This Row],[Close]]</f>
        <v>4.0178000000000047E-2</v>
      </c>
      <c r="K8237" t="str">
        <f>IF(AppleStock[[#This Row],[Day Change]]&gt;0,"UP","DOWN")</f>
        <v>UP</v>
      </c>
      <c r="L8237" s="2">
        <v>94</v>
      </c>
      <c r="Q8237" s="15"/>
    </row>
    <row r="8238" spans="1:17" x14ac:dyDescent="0.25">
      <c r="A8238" s="1">
        <v>34654</v>
      </c>
      <c r="B8238" s="3">
        <v>1.455357</v>
      </c>
      <c r="C8238" s="3">
        <v>1.484375</v>
      </c>
      <c r="D8238" s="3">
        <v>1.450893</v>
      </c>
      <c r="E8238" s="3">
        <v>1.462054</v>
      </c>
      <c r="F8238" s="3">
        <v>1.2772600000000001</v>
      </c>
      <c r="G8238">
        <v>46849600</v>
      </c>
      <c r="H8238" t="str">
        <f>TEXT(AppleStock[[#This Row],[Date]],"dddd")</f>
        <v>Wednesday</v>
      </c>
      <c r="I8238" t="str">
        <f>MID(AppleStock[[#This Row],[Day]],1,FIND("day",AppleStock[[#This Row],[Day]])-1)</f>
        <v>Wednes</v>
      </c>
      <c r="J8238" s="3">
        <f>AppleStock[[#This Row],[Open]]-AppleStock[[#This Row],[Close]]</f>
        <v>-6.696999999999953E-3</v>
      </c>
      <c r="K8238" t="str">
        <f>IF(AppleStock[[#This Row],[Day Change]]&gt;0,"UP","DOWN")</f>
        <v>DOWN</v>
      </c>
      <c r="L8238" s="2">
        <v>94</v>
      </c>
      <c r="Q8238" s="15"/>
    </row>
    <row r="8239" spans="1:17" x14ac:dyDescent="0.25">
      <c r="A8239" s="1">
        <v>34655</v>
      </c>
      <c r="B8239" s="3">
        <v>1.459821</v>
      </c>
      <c r="C8239" s="3">
        <v>1.464286</v>
      </c>
      <c r="D8239" s="3">
        <v>1.424107</v>
      </c>
      <c r="E8239" s="3">
        <v>1.428571</v>
      </c>
      <c r="F8239" s="3">
        <v>1.248011</v>
      </c>
      <c r="G8239">
        <v>37609600</v>
      </c>
      <c r="H8239" t="str">
        <f>TEXT(AppleStock[[#This Row],[Date]],"dddd")</f>
        <v>Thursday</v>
      </c>
      <c r="I8239" t="str">
        <f>MID(AppleStock[[#This Row],[Day]],1,FIND("day",AppleStock[[#This Row],[Day]])-1)</f>
        <v>Thurs</v>
      </c>
      <c r="J8239" s="3">
        <f>AppleStock[[#This Row],[Open]]-AppleStock[[#This Row],[Close]]</f>
        <v>3.125E-2</v>
      </c>
      <c r="K8239" t="str">
        <f>IF(AppleStock[[#This Row],[Day Change]]&gt;0,"UP","DOWN")</f>
        <v>UP</v>
      </c>
      <c r="L8239" s="2">
        <v>94</v>
      </c>
      <c r="Q8239" s="15"/>
    </row>
    <row r="8240" spans="1:17" x14ac:dyDescent="0.25">
      <c r="A8240" s="1">
        <v>34656</v>
      </c>
      <c r="B8240" s="3">
        <v>1.428571</v>
      </c>
      <c r="C8240" s="3">
        <v>1.446429</v>
      </c>
      <c r="D8240" s="3">
        <v>1.415179</v>
      </c>
      <c r="E8240" s="3">
        <v>1.428571</v>
      </c>
      <c r="F8240" s="3">
        <v>1.25177</v>
      </c>
      <c r="G8240">
        <v>36758400</v>
      </c>
      <c r="H8240" t="str">
        <f>TEXT(AppleStock[[#This Row],[Date]],"dddd")</f>
        <v>Friday</v>
      </c>
      <c r="I8240" t="str">
        <f>MID(AppleStock[[#This Row],[Day]],1,FIND("day",AppleStock[[#This Row],[Day]])-1)</f>
        <v>Fri</v>
      </c>
      <c r="J8240" s="3">
        <f>AppleStock[[#This Row],[Open]]-AppleStock[[#This Row],[Close]]</f>
        <v>0</v>
      </c>
      <c r="K8240" t="str">
        <f>IF(AppleStock[[#This Row],[Day Change]]&gt;0,"UP","DOWN")</f>
        <v>DOWN</v>
      </c>
      <c r="L8240" s="2">
        <v>94</v>
      </c>
      <c r="Q8240" s="15"/>
    </row>
    <row r="8241" spans="1:17" x14ac:dyDescent="0.25">
      <c r="A8241" s="1">
        <v>34659</v>
      </c>
      <c r="B8241" s="3">
        <v>1.428571</v>
      </c>
      <c r="C8241" s="3">
        <v>1.4375</v>
      </c>
      <c r="D8241" s="3">
        <v>1.357143</v>
      </c>
      <c r="E8241" s="3">
        <v>1.361607</v>
      </c>
      <c r="F8241" s="3">
        <v>1.193093</v>
      </c>
      <c r="G8241">
        <v>50649200</v>
      </c>
      <c r="H8241" t="str">
        <f>TEXT(AppleStock[[#This Row],[Date]],"dddd")</f>
        <v>Monday</v>
      </c>
      <c r="I8241" t="str">
        <f>MID(AppleStock[[#This Row],[Day]],1,FIND("day",AppleStock[[#This Row],[Day]])-1)</f>
        <v>Mon</v>
      </c>
      <c r="J8241" s="3">
        <f>AppleStock[[#This Row],[Open]]-AppleStock[[#This Row],[Close]]</f>
        <v>6.6964000000000024E-2</v>
      </c>
      <c r="K8241" t="str">
        <f>IF(AppleStock[[#This Row],[Day Change]]&gt;0,"UP","DOWN")</f>
        <v>UP</v>
      </c>
      <c r="L8241" s="2">
        <v>94</v>
      </c>
      <c r="Q8241" s="15"/>
    </row>
    <row r="8242" spans="1:17" x14ac:dyDescent="0.25">
      <c r="A8242" s="1">
        <v>34660</v>
      </c>
      <c r="B8242" s="3">
        <v>1.348214</v>
      </c>
      <c r="C8242" s="3">
        <v>1.397321</v>
      </c>
      <c r="D8242" s="3">
        <v>1.330357</v>
      </c>
      <c r="E8242" s="3">
        <v>1.334821</v>
      </c>
      <c r="F8242" s="3">
        <v>1.1696219999999999</v>
      </c>
      <c r="G8242">
        <v>56084000</v>
      </c>
      <c r="H8242" t="str">
        <f>TEXT(AppleStock[[#This Row],[Date]],"dddd")</f>
        <v>Tuesday</v>
      </c>
      <c r="I8242" t="str">
        <f>MID(AppleStock[[#This Row],[Day]],1,FIND("day",AppleStock[[#This Row],[Day]])-1)</f>
        <v>Tues</v>
      </c>
      <c r="J8242" s="3">
        <f>AppleStock[[#This Row],[Open]]-AppleStock[[#This Row],[Close]]</f>
        <v>1.3392999999999988E-2</v>
      </c>
      <c r="K8242" t="str">
        <f>IF(AppleStock[[#This Row],[Day Change]]&gt;0,"UP","DOWN")</f>
        <v>UP</v>
      </c>
      <c r="L8242" s="2">
        <v>94</v>
      </c>
      <c r="Q8242" s="15"/>
    </row>
    <row r="8243" spans="1:17" x14ac:dyDescent="0.25">
      <c r="A8243" s="1">
        <v>34661</v>
      </c>
      <c r="B8243" s="3">
        <v>1.321429</v>
      </c>
      <c r="C8243" s="3">
        <v>1.352679</v>
      </c>
      <c r="D8243" s="3">
        <v>1.299107</v>
      </c>
      <c r="E8243" s="3">
        <v>1.316964</v>
      </c>
      <c r="F8243" s="3">
        <v>1.153975</v>
      </c>
      <c r="G8243">
        <v>81953200</v>
      </c>
      <c r="H8243" t="str">
        <f>TEXT(AppleStock[[#This Row],[Date]],"dddd")</f>
        <v>Wednesday</v>
      </c>
      <c r="I8243" t="str">
        <f>MID(AppleStock[[#This Row],[Day]],1,FIND("day",AppleStock[[#This Row],[Day]])-1)</f>
        <v>Wednes</v>
      </c>
      <c r="J8243" s="3">
        <f>AppleStock[[#This Row],[Open]]-AppleStock[[#This Row],[Close]]</f>
        <v>4.4649999999999412E-3</v>
      </c>
      <c r="K8243" t="str">
        <f>IF(AppleStock[[#This Row],[Day Change]]&gt;0,"UP","DOWN")</f>
        <v>UP</v>
      </c>
      <c r="L8243" s="2">
        <v>94</v>
      </c>
      <c r="Q8243" s="15"/>
    </row>
    <row r="8244" spans="1:17" x14ac:dyDescent="0.25">
      <c r="A8244" s="1">
        <v>34663</v>
      </c>
      <c r="B8244" s="3">
        <v>1.316964</v>
      </c>
      <c r="C8244" s="3">
        <v>1.348214</v>
      </c>
      <c r="D8244" s="3">
        <v>1.3125</v>
      </c>
      <c r="E8244" s="3">
        <v>1.348214</v>
      </c>
      <c r="F8244" s="3">
        <v>1.1813579999999999</v>
      </c>
      <c r="G8244">
        <v>21056000</v>
      </c>
      <c r="H8244" t="str">
        <f>TEXT(AppleStock[[#This Row],[Date]],"dddd")</f>
        <v>Friday</v>
      </c>
      <c r="I8244" t="str">
        <f>MID(AppleStock[[#This Row],[Day]],1,FIND("day",AppleStock[[#This Row],[Day]])-1)</f>
        <v>Fri</v>
      </c>
      <c r="J8244" s="3">
        <f>AppleStock[[#This Row],[Open]]-AppleStock[[#This Row],[Close]]</f>
        <v>-3.125E-2</v>
      </c>
      <c r="K8244" t="str">
        <f>IF(AppleStock[[#This Row],[Day Change]]&gt;0,"UP","DOWN")</f>
        <v>DOWN</v>
      </c>
      <c r="L8244" s="2">
        <v>94</v>
      </c>
      <c r="Q8244" s="15"/>
    </row>
    <row r="8245" spans="1:17" x14ac:dyDescent="0.25">
      <c r="A8245" s="1">
        <v>34666</v>
      </c>
      <c r="B8245" s="3">
        <v>1.34375</v>
      </c>
      <c r="C8245" s="3">
        <v>1.366071</v>
      </c>
      <c r="D8245" s="3">
        <v>1.332589</v>
      </c>
      <c r="E8245" s="3">
        <v>1.350446</v>
      </c>
      <c r="F8245" s="3">
        <v>1.1833130000000001</v>
      </c>
      <c r="G8245">
        <v>34669600</v>
      </c>
      <c r="H8245" t="str">
        <f>TEXT(AppleStock[[#This Row],[Date]],"dddd")</f>
        <v>Monday</v>
      </c>
      <c r="I8245" t="str">
        <f>MID(AppleStock[[#This Row],[Day]],1,FIND("day",AppleStock[[#This Row],[Day]])-1)</f>
        <v>Mon</v>
      </c>
      <c r="J8245" s="3">
        <f>AppleStock[[#This Row],[Open]]-AppleStock[[#This Row],[Close]]</f>
        <v>-6.6960000000000353E-3</v>
      </c>
      <c r="K8245" t="str">
        <f>IF(AppleStock[[#This Row],[Day Change]]&gt;0,"UP","DOWN")</f>
        <v>DOWN</v>
      </c>
      <c r="L8245" s="2">
        <v>94</v>
      </c>
      <c r="Q8245" s="15"/>
    </row>
    <row r="8246" spans="1:17" x14ac:dyDescent="0.25">
      <c r="A8246" s="1">
        <v>34667</v>
      </c>
      <c r="B8246" s="3">
        <v>1.357143</v>
      </c>
      <c r="C8246" s="3">
        <v>1.375</v>
      </c>
      <c r="D8246" s="3">
        <v>1.348214</v>
      </c>
      <c r="E8246" s="3">
        <v>1.366071</v>
      </c>
      <c r="F8246" s="3">
        <v>1.1970050000000001</v>
      </c>
      <c r="G8246">
        <v>36033200</v>
      </c>
      <c r="H8246" t="str">
        <f>TEXT(AppleStock[[#This Row],[Date]],"dddd")</f>
        <v>Tuesday</v>
      </c>
      <c r="I8246" t="str">
        <f>MID(AppleStock[[#This Row],[Day]],1,FIND("day",AppleStock[[#This Row],[Day]])-1)</f>
        <v>Tues</v>
      </c>
      <c r="J8246" s="3">
        <f>AppleStock[[#This Row],[Open]]-AppleStock[[#This Row],[Close]]</f>
        <v>-8.928000000000047E-3</v>
      </c>
      <c r="K8246" t="str">
        <f>IF(AppleStock[[#This Row],[Day Change]]&gt;0,"UP","DOWN")</f>
        <v>DOWN</v>
      </c>
      <c r="L8246" s="2">
        <v>94</v>
      </c>
      <c r="Q8246" s="15"/>
    </row>
    <row r="8247" spans="1:17" x14ac:dyDescent="0.25">
      <c r="A8247" s="1">
        <v>34668</v>
      </c>
      <c r="B8247" s="3">
        <v>1.370536</v>
      </c>
      <c r="C8247" s="3">
        <v>1.40625</v>
      </c>
      <c r="D8247" s="3">
        <v>1.321429</v>
      </c>
      <c r="E8247" s="3">
        <v>1.330357</v>
      </c>
      <c r="F8247" s="3">
        <v>1.16571</v>
      </c>
      <c r="G8247">
        <v>78008000</v>
      </c>
      <c r="H8247" t="str">
        <f>TEXT(AppleStock[[#This Row],[Date]],"dddd")</f>
        <v>Wednesday</v>
      </c>
      <c r="I8247" t="str">
        <f>MID(AppleStock[[#This Row],[Day]],1,FIND("day",AppleStock[[#This Row],[Day]])-1)</f>
        <v>Wednes</v>
      </c>
      <c r="J8247" s="3">
        <f>AppleStock[[#This Row],[Open]]-AppleStock[[#This Row],[Close]]</f>
        <v>4.0178999999999965E-2</v>
      </c>
      <c r="K8247" t="str">
        <f>IF(AppleStock[[#This Row],[Day Change]]&gt;0,"UP","DOWN")</f>
        <v>UP</v>
      </c>
      <c r="L8247" s="2">
        <v>94</v>
      </c>
      <c r="Q8247" s="15"/>
    </row>
    <row r="8248" spans="1:17" x14ac:dyDescent="0.25">
      <c r="A8248" s="1">
        <v>34669</v>
      </c>
      <c r="B8248" s="3">
        <v>1.321429</v>
      </c>
      <c r="C8248" s="3">
        <v>1.34375</v>
      </c>
      <c r="D8248" s="3">
        <v>1.285714</v>
      </c>
      <c r="E8248" s="3">
        <v>1.292411</v>
      </c>
      <c r="F8248" s="3">
        <v>1.13246</v>
      </c>
      <c r="G8248">
        <v>77330400</v>
      </c>
      <c r="H8248" t="str">
        <f>TEXT(AppleStock[[#This Row],[Date]],"dddd")</f>
        <v>Thursday</v>
      </c>
      <c r="I8248" t="str">
        <f>MID(AppleStock[[#This Row],[Day]],1,FIND("day",AppleStock[[#This Row],[Day]])-1)</f>
        <v>Thurs</v>
      </c>
      <c r="J8248" s="3">
        <f>AppleStock[[#This Row],[Open]]-AppleStock[[#This Row],[Close]]</f>
        <v>2.9017999999999988E-2</v>
      </c>
      <c r="K8248" t="str">
        <f>IF(AppleStock[[#This Row],[Day Change]]&gt;0,"UP","DOWN")</f>
        <v>UP</v>
      </c>
      <c r="L8248" s="2">
        <v>94</v>
      </c>
      <c r="Q8248" s="15"/>
    </row>
    <row r="8249" spans="1:17" x14ac:dyDescent="0.25">
      <c r="A8249" s="1">
        <v>34670</v>
      </c>
      <c r="B8249" s="3">
        <v>1.303571</v>
      </c>
      <c r="C8249" s="3">
        <v>1.3125</v>
      </c>
      <c r="D8249" s="3">
        <v>1.272321</v>
      </c>
      <c r="E8249" s="3">
        <v>1.305804</v>
      </c>
      <c r="F8249" s="3">
        <v>1.1441950000000001</v>
      </c>
      <c r="G8249">
        <v>43064000</v>
      </c>
      <c r="H8249" t="str">
        <f>TEXT(AppleStock[[#This Row],[Date]],"dddd")</f>
        <v>Friday</v>
      </c>
      <c r="I8249" t="str">
        <f>MID(AppleStock[[#This Row],[Day]],1,FIND("day",AppleStock[[#This Row],[Day]])-1)</f>
        <v>Fri</v>
      </c>
      <c r="J8249" s="3">
        <f>AppleStock[[#This Row],[Open]]-AppleStock[[#This Row],[Close]]</f>
        <v>-2.2329999999999295E-3</v>
      </c>
      <c r="K8249" t="str">
        <f>IF(AppleStock[[#This Row],[Day Change]]&gt;0,"UP","DOWN")</f>
        <v>DOWN</v>
      </c>
      <c r="L8249" s="2">
        <v>94</v>
      </c>
      <c r="Q8249" s="15"/>
    </row>
    <row r="8250" spans="1:17" x14ac:dyDescent="0.25">
      <c r="A8250" s="1">
        <v>34673</v>
      </c>
      <c r="B8250" s="3">
        <v>1.303571</v>
      </c>
      <c r="C8250" s="3">
        <v>1.334821</v>
      </c>
      <c r="D8250" s="3">
        <v>1.290179</v>
      </c>
      <c r="E8250" s="3">
        <v>1.328125</v>
      </c>
      <c r="F8250" s="3">
        <v>1.163754</v>
      </c>
      <c r="G8250">
        <v>45068800</v>
      </c>
      <c r="H8250" t="str">
        <f>TEXT(AppleStock[[#This Row],[Date]],"dddd")</f>
        <v>Monday</v>
      </c>
      <c r="I8250" t="str">
        <f>MID(AppleStock[[#This Row],[Day]],1,FIND("day",AppleStock[[#This Row],[Day]])-1)</f>
        <v>Mon</v>
      </c>
      <c r="J8250" s="3">
        <f>AppleStock[[#This Row],[Open]]-AppleStock[[#This Row],[Close]]</f>
        <v>-2.4553999999999965E-2</v>
      </c>
      <c r="K8250" t="str">
        <f>IF(AppleStock[[#This Row],[Day Change]]&gt;0,"UP","DOWN")</f>
        <v>DOWN</v>
      </c>
      <c r="L8250" s="2">
        <v>94</v>
      </c>
      <c r="Q8250" s="15"/>
    </row>
    <row r="8251" spans="1:17" x14ac:dyDescent="0.25">
      <c r="A8251" s="1">
        <v>34674</v>
      </c>
      <c r="B8251" s="3">
        <v>1.321429</v>
      </c>
      <c r="C8251" s="3">
        <v>1.370536</v>
      </c>
      <c r="D8251" s="3">
        <v>1.316964</v>
      </c>
      <c r="E8251" s="3">
        <v>1.341518</v>
      </c>
      <c r="F8251" s="3">
        <v>1.175489</v>
      </c>
      <c r="G8251">
        <v>59522400</v>
      </c>
      <c r="H8251" t="str">
        <f>TEXT(AppleStock[[#This Row],[Date]],"dddd")</f>
        <v>Tuesday</v>
      </c>
      <c r="I8251" t="str">
        <f>MID(AppleStock[[#This Row],[Day]],1,FIND("day",AppleStock[[#This Row],[Day]])-1)</f>
        <v>Tues</v>
      </c>
      <c r="J8251" s="3">
        <f>AppleStock[[#This Row],[Open]]-AppleStock[[#This Row],[Close]]</f>
        <v>-2.0089000000000024E-2</v>
      </c>
      <c r="K8251" t="str">
        <f>IF(AppleStock[[#This Row],[Day Change]]&gt;0,"UP","DOWN")</f>
        <v>DOWN</v>
      </c>
      <c r="L8251" s="2">
        <v>94</v>
      </c>
      <c r="Q8251" s="15"/>
    </row>
    <row r="8252" spans="1:17" x14ac:dyDescent="0.25">
      <c r="A8252" s="1">
        <v>34675</v>
      </c>
      <c r="B8252" s="3">
        <v>1.339286</v>
      </c>
      <c r="C8252" s="3">
        <v>1.350446</v>
      </c>
      <c r="D8252" s="3">
        <v>1.287946</v>
      </c>
      <c r="E8252" s="3">
        <v>1.308036</v>
      </c>
      <c r="F8252" s="3">
        <v>1.1461509999999999</v>
      </c>
      <c r="G8252">
        <v>34325200</v>
      </c>
      <c r="H8252" t="str">
        <f>TEXT(AppleStock[[#This Row],[Date]],"dddd")</f>
        <v>Wednesday</v>
      </c>
      <c r="I8252" t="str">
        <f>MID(AppleStock[[#This Row],[Day]],1,FIND("day",AppleStock[[#This Row],[Day]])-1)</f>
        <v>Wednes</v>
      </c>
      <c r="J8252" s="3">
        <f>AppleStock[[#This Row],[Open]]-AppleStock[[#This Row],[Close]]</f>
        <v>3.125E-2</v>
      </c>
      <c r="K8252" t="str">
        <f>IF(AppleStock[[#This Row],[Day Change]]&gt;0,"UP","DOWN")</f>
        <v>UP</v>
      </c>
      <c r="L8252" s="2">
        <v>94</v>
      </c>
      <c r="Q8252" s="15"/>
    </row>
    <row r="8253" spans="1:17" x14ac:dyDescent="0.25">
      <c r="A8253" s="1">
        <v>34676</v>
      </c>
      <c r="B8253" s="3">
        <v>1.316964</v>
      </c>
      <c r="C8253" s="3">
        <v>1.321429</v>
      </c>
      <c r="D8253" s="3">
        <v>1.276786</v>
      </c>
      <c r="E8253" s="3">
        <v>1.28125</v>
      </c>
      <c r="F8253" s="3">
        <v>1.122681</v>
      </c>
      <c r="G8253">
        <v>42464800</v>
      </c>
      <c r="H8253" t="str">
        <f>TEXT(AppleStock[[#This Row],[Date]],"dddd")</f>
        <v>Thursday</v>
      </c>
      <c r="I8253" t="str">
        <f>MID(AppleStock[[#This Row],[Day]],1,FIND("day",AppleStock[[#This Row],[Day]])-1)</f>
        <v>Thurs</v>
      </c>
      <c r="J8253" s="3">
        <f>AppleStock[[#This Row],[Open]]-AppleStock[[#This Row],[Close]]</f>
        <v>3.5714000000000024E-2</v>
      </c>
      <c r="K8253" t="str">
        <f>IF(AppleStock[[#This Row],[Day Change]]&gt;0,"UP","DOWN")</f>
        <v>UP</v>
      </c>
      <c r="L8253" s="2">
        <v>94</v>
      </c>
      <c r="Q8253" s="15"/>
    </row>
    <row r="8254" spans="1:17" x14ac:dyDescent="0.25">
      <c r="A8254" s="1">
        <v>34677</v>
      </c>
      <c r="B8254" s="3">
        <v>1.28125</v>
      </c>
      <c r="C8254" s="3">
        <v>1.299107</v>
      </c>
      <c r="D8254" s="3">
        <v>1.241071</v>
      </c>
      <c r="E8254" s="3">
        <v>1.294643</v>
      </c>
      <c r="F8254" s="3">
        <v>1.1344160000000001</v>
      </c>
      <c r="G8254">
        <v>65181200</v>
      </c>
      <c r="H8254" t="str">
        <f>TEXT(AppleStock[[#This Row],[Date]],"dddd")</f>
        <v>Friday</v>
      </c>
      <c r="I8254" t="str">
        <f>MID(AppleStock[[#This Row],[Day]],1,FIND("day",AppleStock[[#This Row],[Day]])-1)</f>
        <v>Fri</v>
      </c>
      <c r="J8254" s="3">
        <f>AppleStock[[#This Row],[Open]]-AppleStock[[#This Row],[Close]]</f>
        <v>-1.3392999999999988E-2</v>
      </c>
      <c r="K8254" t="str">
        <f>IF(AppleStock[[#This Row],[Day Change]]&gt;0,"UP","DOWN")</f>
        <v>DOWN</v>
      </c>
      <c r="L8254" s="2">
        <v>94</v>
      </c>
      <c r="Q8254" s="15"/>
    </row>
    <row r="8255" spans="1:17" x14ac:dyDescent="0.25">
      <c r="A8255" s="1">
        <v>34680</v>
      </c>
      <c r="B8255" s="3">
        <v>1.299107</v>
      </c>
      <c r="C8255" s="3">
        <v>1.3125</v>
      </c>
      <c r="D8255" s="3">
        <v>1.267857</v>
      </c>
      <c r="E8255" s="3">
        <v>1.303571</v>
      </c>
      <c r="F8255" s="3">
        <v>1.1422399999999999</v>
      </c>
      <c r="G8255">
        <v>56019600</v>
      </c>
      <c r="H8255" t="str">
        <f>TEXT(AppleStock[[#This Row],[Date]],"dddd")</f>
        <v>Monday</v>
      </c>
      <c r="I8255" t="str">
        <f>MID(AppleStock[[#This Row],[Day]],1,FIND("day",AppleStock[[#This Row],[Day]])-1)</f>
        <v>Mon</v>
      </c>
      <c r="J8255" s="3">
        <f>AppleStock[[#This Row],[Open]]-AppleStock[[#This Row],[Close]]</f>
        <v>-4.4640000000000235E-3</v>
      </c>
      <c r="K8255" t="str">
        <f>IF(AppleStock[[#This Row],[Day Change]]&gt;0,"UP","DOWN")</f>
        <v>DOWN</v>
      </c>
      <c r="L8255" s="2">
        <v>94</v>
      </c>
      <c r="Q8255" s="15"/>
    </row>
    <row r="8256" spans="1:17" x14ac:dyDescent="0.25">
      <c r="A8256" s="1">
        <v>34681</v>
      </c>
      <c r="B8256" s="3">
        <v>1.308036</v>
      </c>
      <c r="C8256" s="3">
        <v>1.319196</v>
      </c>
      <c r="D8256" s="3">
        <v>1.294643</v>
      </c>
      <c r="E8256" s="3">
        <v>1.299107</v>
      </c>
      <c r="F8256" s="3">
        <v>1.138328</v>
      </c>
      <c r="G8256">
        <v>29800400</v>
      </c>
      <c r="H8256" t="str">
        <f>TEXT(AppleStock[[#This Row],[Date]],"dddd")</f>
        <v>Tuesday</v>
      </c>
      <c r="I8256" t="str">
        <f>MID(AppleStock[[#This Row],[Day]],1,FIND("day",AppleStock[[#This Row],[Day]])-1)</f>
        <v>Tues</v>
      </c>
      <c r="J8256" s="3">
        <f>AppleStock[[#This Row],[Open]]-AppleStock[[#This Row],[Close]]</f>
        <v>8.9289999999999647E-3</v>
      </c>
      <c r="K8256" t="str">
        <f>IF(AppleStock[[#This Row],[Day Change]]&gt;0,"UP","DOWN")</f>
        <v>UP</v>
      </c>
      <c r="L8256" s="2">
        <v>94</v>
      </c>
      <c r="Q8256" s="15"/>
    </row>
    <row r="8257" spans="1:17" x14ac:dyDescent="0.25">
      <c r="A8257" s="1">
        <v>34682</v>
      </c>
      <c r="B8257" s="3">
        <v>1.303571</v>
      </c>
      <c r="C8257" s="3">
        <v>1.361607</v>
      </c>
      <c r="D8257" s="3">
        <v>1.303571</v>
      </c>
      <c r="E8257" s="3">
        <v>1.352679</v>
      </c>
      <c r="F8257" s="3">
        <v>1.1852689999999999</v>
      </c>
      <c r="G8257">
        <v>77856800</v>
      </c>
      <c r="H8257" t="str">
        <f>TEXT(AppleStock[[#This Row],[Date]],"dddd")</f>
        <v>Wednesday</v>
      </c>
      <c r="I8257" t="str">
        <f>MID(AppleStock[[#This Row],[Day]],1,FIND("day",AppleStock[[#This Row],[Day]])-1)</f>
        <v>Wednes</v>
      </c>
      <c r="J8257" s="3">
        <f>AppleStock[[#This Row],[Open]]-AppleStock[[#This Row],[Close]]</f>
        <v>-4.9107999999999929E-2</v>
      </c>
      <c r="K8257" t="str">
        <f>IF(AppleStock[[#This Row],[Day Change]]&gt;0,"UP","DOWN")</f>
        <v>DOWN</v>
      </c>
      <c r="L8257" s="2">
        <v>94</v>
      </c>
      <c r="Q8257" s="15"/>
    </row>
    <row r="8258" spans="1:17" x14ac:dyDescent="0.25">
      <c r="A8258" s="1">
        <v>34683</v>
      </c>
      <c r="B8258" s="3">
        <v>1.357143</v>
      </c>
      <c r="C8258" s="3">
        <v>1.370536</v>
      </c>
      <c r="D8258" s="3">
        <v>1.316964</v>
      </c>
      <c r="E8258" s="3">
        <v>1.325893</v>
      </c>
      <c r="F8258" s="3">
        <v>1.1617980000000001</v>
      </c>
      <c r="G8258">
        <v>56898800</v>
      </c>
      <c r="H8258" t="str">
        <f>TEXT(AppleStock[[#This Row],[Date]],"dddd")</f>
        <v>Thursday</v>
      </c>
      <c r="I8258" t="str">
        <f>MID(AppleStock[[#This Row],[Day]],1,FIND("day",AppleStock[[#This Row],[Day]])-1)</f>
        <v>Thurs</v>
      </c>
      <c r="J8258" s="3">
        <f>AppleStock[[#This Row],[Open]]-AppleStock[[#This Row],[Close]]</f>
        <v>3.125E-2</v>
      </c>
      <c r="K8258" t="str">
        <f>IF(AppleStock[[#This Row],[Day Change]]&gt;0,"UP","DOWN")</f>
        <v>UP</v>
      </c>
      <c r="L8258" s="2">
        <v>94</v>
      </c>
      <c r="Q8258" s="15"/>
    </row>
    <row r="8259" spans="1:17" x14ac:dyDescent="0.25">
      <c r="A8259" s="1">
        <v>34684</v>
      </c>
      <c r="B8259" s="3">
        <v>1.330357</v>
      </c>
      <c r="C8259" s="3">
        <v>1.348214</v>
      </c>
      <c r="D8259" s="3">
        <v>1.3125</v>
      </c>
      <c r="E8259" s="3">
        <v>1.330357</v>
      </c>
      <c r="F8259" s="3">
        <v>1.16571</v>
      </c>
      <c r="G8259">
        <v>44945600</v>
      </c>
      <c r="H8259" t="str">
        <f>TEXT(AppleStock[[#This Row],[Date]],"dddd")</f>
        <v>Friday</v>
      </c>
      <c r="I8259" t="str">
        <f>MID(AppleStock[[#This Row],[Day]],1,FIND("day",AppleStock[[#This Row],[Day]])-1)</f>
        <v>Fri</v>
      </c>
      <c r="J8259" s="3">
        <f>AppleStock[[#This Row],[Open]]-AppleStock[[#This Row],[Close]]</f>
        <v>0</v>
      </c>
      <c r="K8259" t="str">
        <f>IF(AppleStock[[#This Row],[Day Change]]&gt;0,"UP","DOWN")</f>
        <v>DOWN</v>
      </c>
      <c r="L8259" s="2">
        <v>94</v>
      </c>
      <c r="Q8259" s="15"/>
    </row>
    <row r="8260" spans="1:17" x14ac:dyDescent="0.25">
      <c r="A8260" s="1">
        <v>34687</v>
      </c>
      <c r="B8260" s="3">
        <v>1.330357</v>
      </c>
      <c r="C8260" s="3">
        <v>1.40625</v>
      </c>
      <c r="D8260" s="3">
        <v>1.330357</v>
      </c>
      <c r="E8260" s="3">
        <v>1.397321</v>
      </c>
      <c r="F8260" s="3">
        <v>1.2243869999999999</v>
      </c>
      <c r="G8260">
        <v>83204800</v>
      </c>
      <c r="H8260" t="str">
        <f>TEXT(AppleStock[[#This Row],[Date]],"dddd")</f>
        <v>Monday</v>
      </c>
      <c r="I8260" t="str">
        <f>MID(AppleStock[[#This Row],[Day]],1,FIND("day",AppleStock[[#This Row],[Day]])-1)</f>
        <v>Mon</v>
      </c>
      <c r="J8260" s="3">
        <f>AppleStock[[#This Row],[Open]]-AppleStock[[#This Row],[Close]]</f>
        <v>-6.6964000000000024E-2</v>
      </c>
      <c r="K8260" t="str">
        <f>IF(AppleStock[[#This Row],[Day Change]]&gt;0,"UP","DOWN")</f>
        <v>DOWN</v>
      </c>
      <c r="L8260" s="2">
        <v>94</v>
      </c>
      <c r="Q8260" s="15"/>
    </row>
    <row r="8261" spans="1:17" x14ac:dyDescent="0.25">
      <c r="A8261" s="1">
        <v>34688</v>
      </c>
      <c r="B8261" s="3">
        <v>1.397321</v>
      </c>
      <c r="C8261" s="3">
        <v>1.401786</v>
      </c>
      <c r="D8261" s="3">
        <v>1.370536</v>
      </c>
      <c r="E8261" s="3">
        <v>1.375</v>
      </c>
      <c r="F8261" s="3">
        <v>1.204828</v>
      </c>
      <c r="G8261">
        <v>43786400</v>
      </c>
      <c r="H8261" t="str">
        <f>TEXT(AppleStock[[#This Row],[Date]],"dddd")</f>
        <v>Tuesday</v>
      </c>
      <c r="I8261" t="str">
        <f>MID(AppleStock[[#This Row],[Day]],1,FIND("day",AppleStock[[#This Row],[Day]])-1)</f>
        <v>Tues</v>
      </c>
      <c r="J8261" s="3">
        <f>AppleStock[[#This Row],[Open]]-AppleStock[[#This Row],[Close]]</f>
        <v>2.2321000000000035E-2</v>
      </c>
      <c r="K8261" t="str">
        <f>IF(AppleStock[[#This Row],[Day Change]]&gt;0,"UP","DOWN")</f>
        <v>UP</v>
      </c>
      <c r="L8261" s="2">
        <v>94</v>
      </c>
      <c r="Q8261" s="15"/>
    </row>
    <row r="8262" spans="1:17" x14ac:dyDescent="0.25">
      <c r="A8262" s="1">
        <v>34689</v>
      </c>
      <c r="B8262" s="3">
        <v>1.352679</v>
      </c>
      <c r="C8262" s="3">
        <v>1.375</v>
      </c>
      <c r="D8262" s="3">
        <v>1.339286</v>
      </c>
      <c r="E8262" s="3">
        <v>1.370536</v>
      </c>
      <c r="F8262" s="3">
        <v>1.200917</v>
      </c>
      <c r="G8262">
        <v>39359600</v>
      </c>
      <c r="H8262" t="str">
        <f>TEXT(AppleStock[[#This Row],[Date]],"dddd")</f>
        <v>Wednesday</v>
      </c>
      <c r="I8262" t="str">
        <f>MID(AppleStock[[#This Row],[Day]],1,FIND("day",AppleStock[[#This Row],[Day]])-1)</f>
        <v>Wednes</v>
      </c>
      <c r="J8262" s="3">
        <f>AppleStock[[#This Row],[Open]]-AppleStock[[#This Row],[Close]]</f>
        <v>-1.7857000000000012E-2</v>
      </c>
      <c r="K8262" t="str">
        <f>IF(AppleStock[[#This Row],[Day Change]]&gt;0,"UP","DOWN")</f>
        <v>DOWN</v>
      </c>
      <c r="L8262" s="2">
        <v>94</v>
      </c>
      <c r="Q8262" s="15"/>
    </row>
    <row r="8263" spans="1:17" x14ac:dyDescent="0.25">
      <c r="A8263" s="1">
        <v>34690</v>
      </c>
      <c r="B8263" s="3">
        <v>1.375</v>
      </c>
      <c r="C8263" s="3">
        <v>1.388393</v>
      </c>
      <c r="D8263" s="3">
        <v>1.366071</v>
      </c>
      <c r="E8263" s="3">
        <v>1.379464</v>
      </c>
      <c r="F8263" s="3">
        <v>1.2087399999999999</v>
      </c>
      <c r="G8263">
        <v>33269600</v>
      </c>
      <c r="H8263" t="str">
        <f>TEXT(AppleStock[[#This Row],[Date]],"dddd")</f>
        <v>Thursday</v>
      </c>
      <c r="I8263" t="str">
        <f>MID(AppleStock[[#This Row],[Day]],1,FIND("day",AppleStock[[#This Row],[Day]])-1)</f>
        <v>Thurs</v>
      </c>
      <c r="J8263" s="3">
        <f>AppleStock[[#This Row],[Open]]-AppleStock[[#This Row],[Close]]</f>
        <v>-4.4640000000000235E-3</v>
      </c>
      <c r="K8263" t="str">
        <f>IF(AppleStock[[#This Row],[Day Change]]&gt;0,"UP","DOWN")</f>
        <v>DOWN</v>
      </c>
      <c r="L8263" s="2">
        <v>94</v>
      </c>
      <c r="Q8263" s="15"/>
    </row>
    <row r="8264" spans="1:17" x14ac:dyDescent="0.25">
      <c r="A8264" s="1">
        <v>34691</v>
      </c>
      <c r="B8264" s="3">
        <v>1.375</v>
      </c>
      <c r="C8264" s="3">
        <v>1.40625</v>
      </c>
      <c r="D8264" s="3">
        <v>1.375</v>
      </c>
      <c r="E8264" s="3">
        <v>1.388393</v>
      </c>
      <c r="F8264" s="3">
        <v>1.2165630000000001</v>
      </c>
      <c r="G8264">
        <v>23472400</v>
      </c>
      <c r="H8264" t="str">
        <f>TEXT(AppleStock[[#This Row],[Date]],"dddd")</f>
        <v>Friday</v>
      </c>
      <c r="I8264" t="str">
        <f>MID(AppleStock[[#This Row],[Day]],1,FIND("day",AppleStock[[#This Row],[Day]])-1)</f>
        <v>Fri</v>
      </c>
      <c r="J8264" s="3">
        <f>AppleStock[[#This Row],[Open]]-AppleStock[[#This Row],[Close]]</f>
        <v>-1.3392999999999988E-2</v>
      </c>
      <c r="K8264" t="str">
        <f>IF(AppleStock[[#This Row],[Day Change]]&gt;0,"UP","DOWN")</f>
        <v>DOWN</v>
      </c>
      <c r="L8264" s="2">
        <v>94</v>
      </c>
      <c r="Q8264" s="15"/>
    </row>
    <row r="8265" spans="1:17" x14ac:dyDescent="0.25">
      <c r="A8265" s="1">
        <v>34695</v>
      </c>
      <c r="B8265" s="3">
        <v>1.401786</v>
      </c>
      <c r="C8265" s="3">
        <v>1.419643</v>
      </c>
      <c r="D8265" s="3">
        <v>1.388393</v>
      </c>
      <c r="E8265" s="3">
        <v>1.397321</v>
      </c>
      <c r="F8265" s="3">
        <v>1.2243869999999999</v>
      </c>
      <c r="G8265">
        <v>20479200</v>
      </c>
      <c r="H8265" t="str">
        <f>TEXT(AppleStock[[#This Row],[Date]],"dddd")</f>
        <v>Tuesday</v>
      </c>
      <c r="I8265" t="str">
        <f>MID(AppleStock[[#This Row],[Day]],1,FIND("day",AppleStock[[#This Row],[Day]])-1)</f>
        <v>Tues</v>
      </c>
      <c r="J8265" s="3">
        <f>AppleStock[[#This Row],[Open]]-AppleStock[[#This Row],[Close]]</f>
        <v>4.4649999999999412E-3</v>
      </c>
      <c r="K8265" t="str">
        <f>IF(AppleStock[[#This Row],[Day Change]]&gt;0,"UP","DOWN")</f>
        <v>UP</v>
      </c>
      <c r="L8265" s="2">
        <v>94</v>
      </c>
      <c r="Q8265" s="15"/>
    </row>
    <row r="8266" spans="1:17" x14ac:dyDescent="0.25">
      <c r="A8266" s="1">
        <v>34696</v>
      </c>
      <c r="B8266" s="3">
        <v>1.397321</v>
      </c>
      <c r="C8266" s="3">
        <v>1.401786</v>
      </c>
      <c r="D8266" s="3">
        <v>1.366071</v>
      </c>
      <c r="E8266" s="3">
        <v>1.397321</v>
      </c>
      <c r="F8266" s="3">
        <v>1.2243869999999999</v>
      </c>
      <c r="G8266">
        <v>22290800</v>
      </c>
      <c r="H8266" t="str">
        <f>TEXT(AppleStock[[#This Row],[Date]],"dddd")</f>
        <v>Wednesday</v>
      </c>
      <c r="I8266" t="str">
        <f>MID(AppleStock[[#This Row],[Day]],1,FIND("day",AppleStock[[#This Row],[Day]])-1)</f>
        <v>Wednes</v>
      </c>
      <c r="J8266" s="3">
        <f>AppleStock[[#This Row],[Open]]-AppleStock[[#This Row],[Close]]</f>
        <v>0</v>
      </c>
      <c r="K8266" t="str">
        <f>IF(AppleStock[[#This Row],[Day Change]]&gt;0,"UP","DOWN")</f>
        <v>DOWN</v>
      </c>
      <c r="L8266" s="2">
        <v>94</v>
      </c>
      <c r="Q8266" s="15"/>
    </row>
    <row r="8267" spans="1:17" x14ac:dyDescent="0.25">
      <c r="A8267" s="1">
        <v>34697</v>
      </c>
      <c r="B8267" s="3">
        <v>1.401786</v>
      </c>
      <c r="C8267" s="3">
        <v>1.424107</v>
      </c>
      <c r="D8267" s="3">
        <v>1.397321</v>
      </c>
      <c r="E8267" s="3">
        <v>1.410714</v>
      </c>
      <c r="F8267" s="3">
        <v>1.2361219999999999</v>
      </c>
      <c r="G8267">
        <v>30335200</v>
      </c>
      <c r="H8267" t="str">
        <f>TEXT(AppleStock[[#This Row],[Date]],"dddd")</f>
        <v>Thursday</v>
      </c>
      <c r="I8267" t="str">
        <f>MID(AppleStock[[#This Row],[Day]],1,FIND("day",AppleStock[[#This Row],[Day]])-1)</f>
        <v>Thurs</v>
      </c>
      <c r="J8267" s="3">
        <f>AppleStock[[#This Row],[Open]]-AppleStock[[#This Row],[Close]]</f>
        <v>-8.928000000000047E-3</v>
      </c>
      <c r="K8267" t="str">
        <f>IF(AppleStock[[#This Row],[Day Change]]&gt;0,"UP","DOWN")</f>
        <v>DOWN</v>
      </c>
      <c r="L8267" s="2">
        <v>94</v>
      </c>
      <c r="Q8267" s="15"/>
    </row>
    <row r="8268" spans="1:17" x14ac:dyDescent="0.25">
      <c r="A8268" s="1">
        <v>34698</v>
      </c>
      <c r="B8268" s="3">
        <v>1.40625</v>
      </c>
      <c r="C8268" s="3">
        <v>1.424107</v>
      </c>
      <c r="D8268" s="3">
        <v>1.383929</v>
      </c>
      <c r="E8268" s="3">
        <v>1.392857</v>
      </c>
      <c r="F8268" s="3">
        <v>1.220475</v>
      </c>
      <c r="G8268">
        <v>18272800</v>
      </c>
      <c r="H8268" t="str">
        <f>TEXT(AppleStock[[#This Row],[Date]],"dddd")</f>
        <v>Friday</v>
      </c>
      <c r="I8268" t="str">
        <f>MID(AppleStock[[#This Row],[Day]],1,FIND("day",AppleStock[[#This Row],[Day]])-1)</f>
        <v>Fri</v>
      </c>
      <c r="J8268" s="3">
        <f>AppleStock[[#This Row],[Open]]-AppleStock[[#This Row],[Close]]</f>
        <v>1.3392999999999988E-2</v>
      </c>
      <c r="K8268" t="str">
        <f>IF(AppleStock[[#This Row],[Day Change]]&gt;0,"UP","DOWN")</f>
        <v>UP</v>
      </c>
      <c r="L8268" s="2">
        <v>94</v>
      </c>
      <c r="Q8268" s="15"/>
    </row>
    <row r="8269" spans="1:17" x14ac:dyDescent="0.25">
      <c r="A8269" s="1">
        <v>34702</v>
      </c>
      <c r="B8269" s="3">
        <v>1.388393</v>
      </c>
      <c r="C8269" s="3">
        <v>1.388393</v>
      </c>
      <c r="D8269" s="3">
        <v>1.352679</v>
      </c>
      <c r="E8269" s="3">
        <v>1.370536</v>
      </c>
      <c r="F8269" s="3">
        <v>1.200917</v>
      </c>
      <c r="G8269">
        <v>25967200</v>
      </c>
      <c r="H8269" t="str">
        <f>TEXT(AppleStock[[#This Row],[Date]],"dddd")</f>
        <v>Tuesday</v>
      </c>
      <c r="I8269" t="str">
        <f>MID(AppleStock[[#This Row],[Day]],1,FIND("day",AppleStock[[#This Row],[Day]])-1)</f>
        <v>Tues</v>
      </c>
      <c r="J8269" s="3">
        <f>AppleStock[[#This Row],[Open]]-AppleStock[[#This Row],[Close]]</f>
        <v>1.7857000000000012E-2</v>
      </c>
      <c r="K8269" t="str">
        <f>IF(AppleStock[[#This Row],[Day Change]]&gt;0,"UP","DOWN")</f>
        <v>UP</v>
      </c>
      <c r="L8269" s="2">
        <v>95</v>
      </c>
      <c r="Q8269" s="15"/>
    </row>
    <row r="8270" spans="1:17" x14ac:dyDescent="0.25">
      <c r="A8270" s="1">
        <v>34703</v>
      </c>
      <c r="B8270" s="3">
        <v>1.379464</v>
      </c>
      <c r="C8270" s="3">
        <v>1.415179</v>
      </c>
      <c r="D8270" s="3">
        <v>1.379464</v>
      </c>
      <c r="E8270" s="3">
        <v>1.40625</v>
      </c>
      <c r="F8270" s="3">
        <v>1.23221</v>
      </c>
      <c r="G8270">
        <v>39670400</v>
      </c>
      <c r="H8270" t="str">
        <f>TEXT(AppleStock[[#This Row],[Date]],"dddd")</f>
        <v>Wednesday</v>
      </c>
      <c r="I8270" t="str">
        <f>MID(AppleStock[[#This Row],[Day]],1,FIND("day",AppleStock[[#This Row],[Day]])-1)</f>
        <v>Wednes</v>
      </c>
      <c r="J8270" s="3">
        <f>AppleStock[[#This Row],[Open]]-AppleStock[[#This Row],[Close]]</f>
        <v>-2.6785999999999976E-2</v>
      </c>
      <c r="K8270" t="str">
        <f>IF(AppleStock[[#This Row],[Day Change]]&gt;0,"UP","DOWN")</f>
        <v>DOWN</v>
      </c>
      <c r="L8270" s="2">
        <v>95</v>
      </c>
      <c r="Q8270" s="15"/>
    </row>
    <row r="8271" spans="1:17" x14ac:dyDescent="0.25">
      <c r="A8271" s="1">
        <v>34704</v>
      </c>
      <c r="B8271" s="3">
        <v>1.401786</v>
      </c>
      <c r="C8271" s="3">
        <v>1.40625</v>
      </c>
      <c r="D8271" s="3">
        <v>1.383929</v>
      </c>
      <c r="E8271" s="3">
        <v>1.388393</v>
      </c>
      <c r="F8271" s="3">
        <v>1.2165630000000001</v>
      </c>
      <c r="G8271">
        <v>18410000</v>
      </c>
      <c r="H8271" t="str">
        <f>TEXT(AppleStock[[#This Row],[Date]],"dddd")</f>
        <v>Thursday</v>
      </c>
      <c r="I8271" t="str">
        <f>MID(AppleStock[[#This Row],[Day]],1,FIND("day",AppleStock[[#This Row],[Day]])-1)</f>
        <v>Thurs</v>
      </c>
      <c r="J8271" s="3">
        <f>AppleStock[[#This Row],[Open]]-AppleStock[[#This Row],[Close]]</f>
        <v>1.3392999999999988E-2</v>
      </c>
      <c r="K8271" t="str">
        <f>IF(AppleStock[[#This Row],[Day Change]]&gt;0,"UP","DOWN")</f>
        <v>UP</v>
      </c>
      <c r="L8271" s="2">
        <v>95</v>
      </c>
      <c r="Q8271" s="15"/>
    </row>
    <row r="8272" spans="1:17" x14ac:dyDescent="0.25">
      <c r="A8272" s="1">
        <v>34705</v>
      </c>
      <c r="B8272" s="3">
        <v>1.486607</v>
      </c>
      <c r="C8272" s="3">
        <v>1.540179</v>
      </c>
      <c r="D8272" s="3">
        <v>1.46875</v>
      </c>
      <c r="E8272" s="3">
        <v>1.5</v>
      </c>
      <c r="F8272" s="3">
        <v>1.3143579999999999</v>
      </c>
      <c r="G8272">
        <v>269155600</v>
      </c>
      <c r="H8272" t="str">
        <f>TEXT(AppleStock[[#This Row],[Date]],"dddd")</f>
        <v>Friday</v>
      </c>
      <c r="I8272" t="str">
        <f>MID(AppleStock[[#This Row],[Day]],1,FIND("day",AppleStock[[#This Row],[Day]])-1)</f>
        <v>Fri</v>
      </c>
      <c r="J8272" s="3">
        <f>AppleStock[[#This Row],[Open]]-AppleStock[[#This Row],[Close]]</f>
        <v>-1.3392999999999988E-2</v>
      </c>
      <c r="K8272" t="str">
        <f>IF(AppleStock[[#This Row],[Day Change]]&gt;0,"UP","DOWN")</f>
        <v>DOWN</v>
      </c>
      <c r="L8272" s="2">
        <v>95</v>
      </c>
      <c r="Q8272" s="15"/>
    </row>
    <row r="8273" spans="1:17" x14ac:dyDescent="0.25">
      <c r="A8273" s="1">
        <v>34708</v>
      </c>
      <c r="B8273" s="3">
        <v>1.486607</v>
      </c>
      <c r="C8273" s="3">
        <v>1.495536</v>
      </c>
      <c r="D8273" s="3">
        <v>1.464286</v>
      </c>
      <c r="E8273" s="3">
        <v>1.4715389999999999</v>
      </c>
      <c r="F8273" s="3">
        <v>1.2894190000000001</v>
      </c>
      <c r="G8273">
        <v>68521600</v>
      </c>
      <c r="H8273" t="str">
        <f>TEXT(AppleStock[[#This Row],[Date]],"dddd")</f>
        <v>Monday</v>
      </c>
      <c r="I8273" t="str">
        <f>MID(AppleStock[[#This Row],[Day]],1,FIND("day",AppleStock[[#This Row],[Day]])-1)</f>
        <v>Mon</v>
      </c>
      <c r="J8273" s="3">
        <f>AppleStock[[#This Row],[Open]]-AppleStock[[#This Row],[Close]]</f>
        <v>1.5068000000000081E-2</v>
      </c>
      <c r="K8273" t="str">
        <f>IF(AppleStock[[#This Row],[Day Change]]&gt;0,"UP","DOWN")</f>
        <v>UP</v>
      </c>
      <c r="L8273" s="2">
        <v>95</v>
      </c>
      <c r="Q8273" s="15"/>
    </row>
    <row r="8274" spans="1:17" x14ac:dyDescent="0.25">
      <c r="A8274" s="1">
        <v>34709</v>
      </c>
      <c r="B8274" s="3">
        <v>1.473214</v>
      </c>
      <c r="C8274" s="3">
        <v>1.571429</v>
      </c>
      <c r="D8274" s="3">
        <v>1.473214</v>
      </c>
      <c r="E8274" s="3">
        <v>1.560268</v>
      </c>
      <c r="F8274" s="3">
        <v>1.367167</v>
      </c>
      <c r="G8274">
        <v>153697600</v>
      </c>
      <c r="H8274" t="str">
        <f>TEXT(AppleStock[[#This Row],[Date]],"dddd")</f>
        <v>Tuesday</v>
      </c>
      <c r="I8274" t="str">
        <f>MID(AppleStock[[#This Row],[Day]],1,FIND("day",AppleStock[[#This Row],[Day]])-1)</f>
        <v>Tues</v>
      </c>
      <c r="J8274" s="3">
        <f>AppleStock[[#This Row],[Open]]-AppleStock[[#This Row],[Close]]</f>
        <v>-8.7053999999999965E-2</v>
      </c>
      <c r="K8274" t="str">
        <f>IF(AppleStock[[#This Row],[Day Change]]&gt;0,"UP","DOWN")</f>
        <v>DOWN</v>
      </c>
      <c r="L8274" s="2">
        <v>95</v>
      </c>
      <c r="Q8274" s="15"/>
    </row>
    <row r="8275" spans="1:17" x14ac:dyDescent="0.25">
      <c r="A8275" s="1">
        <v>34710</v>
      </c>
      <c r="B8275" s="3">
        <v>1.5625</v>
      </c>
      <c r="C8275" s="3">
        <v>1.716518</v>
      </c>
      <c r="D8275" s="3">
        <v>1.524554</v>
      </c>
      <c r="E8275" s="3">
        <v>1.669643</v>
      </c>
      <c r="F8275" s="3">
        <v>1.4630050000000001</v>
      </c>
      <c r="G8275">
        <v>218456000</v>
      </c>
      <c r="H8275" t="str">
        <f>TEXT(AppleStock[[#This Row],[Date]],"dddd")</f>
        <v>Wednesday</v>
      </c>
      <c r="I8275" t="str">
        <f>MID(AppleStock[[#This Row],[Day]],1,FIND("day",AppleStock[[#This Row],[Day]])-1)</f>
        <v>Wednes</v>
      </c>
      <c r="J8275" s="3">
        <f>AppleStock[[#This Row],[Open]]-AppleStock[[#This Row],[Close]]</f>
        <v>-0.10714299999999999</v>
      </c>
      <c r="K8275" t="str">
        <f>IF(AppleStock[[#This Row],[Day Change]]&gt;0,"UP","DOWN")</f>
        <v>DOWN</v>
      </c>
      <c r="L8275" s="2">
        <v>95</v>
      </c>
      <c r="Q8275" s="15"/>
    </row>
    <row r="8276" spans="1:17" x14ac:dyDescent="0.25">
      <c r="A8276" s="1">
        <v>34711</v>
      </c>
      <c r="B8276" s="3">
        <v>1.647321</v>
      </c>
      <c r="C8276" s="3">
        <v>1.65625</v>
      </c>
      <c r="D8276" s="3">
        <v>1.598214</v>
      </c>
      <c r="E8276" s="3">
        <v>1.620536</v>
      </c>
      <c r="F8276" s="3">
        <v>1.4199759999999999</v>
      </c>
      <c r="G8276">
        <v>137944800</v>
      </c>
      <c r="H8276" t="str">
        <f>TEXT(AppleStock[[#This Row],[Date]],"dddd")</f>
        <v>Thursday</v>
      </c>
      <c r="I8276" t="str">
        <f>MID(AppleStock[[#This Row],[Day]],1,FIND("day",AppleStock[[#This Row],[Day]])-1)</f>
        <v>Thurs</v>
      </c>
      <c r="J8276" s="3">
        <f>AppleStock[[#This Row],[Open]]-AppleStock[[#This Row],[Close]]</f>
        <v>2.6785000000000059E-2</v>
      </c>
      <c r="K8276" t="str">
        <f>IF(AppleStock[[#This Row],[Day Change]]&gt;0,"UP","DOWN")</f>
        <v>UP</v>
      </c>
      <c r="L8276" s="2">
        <v>95</v>
      </c>
      <c r="Q8276" s="15"/>
    </row>
    <row r="8277" spans="1:17" x14ac:dyDescent="0.25">
      <c r="A8277" s="1">
        <v>34712</v>
      </c>
      <c r="B8277" s="3">
        <v>1.647321</v>
      </c>
      <c r="C8277" s="3">
        <v>1.647321</v>
      </c>
      <c r="D8277" s="3">
        <v>1.584821</v>
      </c>
      <c r="E8277" s="3">
        <v>1.602679</v>
      </c>
      <c r="F8277" s="3">
        <v>1.4043289999999999</v>
      </c>
      <c r="G8277">
        <v>87844400</v>
      </c>
      <c r="H8277" t="str">
        <f>TEXT(AppleStock[[#This Row],[Date]],"dddd")</f>
        <v>Friday</v>
      </c>
      <c r="I8277" t="str">
        <f>MID(AppleStock[[#This Row],[Day]],1,FIND("day",AppleStock[[#This Row],[Day]])-1)</f>
        <v>Fri</v>
      </c>
      <c r="J8277" s="3">
        <f>AppleStock[[#This Row],[Open]]-AppleStock[[#This Row],[Close]]</f>
        <v>4.4642000000000071E-2</v>
      </c>
      <c r="K8277" t="str">
        <f>IF(AppleStock[[#This Row],[Day Change]]&gt;0,"UP","DOWN")</f>
        <v>UP</v>
      </c>
      <c r="L8277" s="2">
        <v>95</v>
      </c>
      <c r="Q8277" s="15"/>
    </row>
    <row r="8278" spans="1:17" x14ac:dyDescent="0.25">
      <c r="A8278" s="1">
        <v>34715</v>
      </c>
      <c r="B8278" s="3">
        <v>1.602679</v>
      </c>
      <c r="C8278" s="3">
        <v>1.616071</v>
      </c>
      <c r="D8278" s="3">
        <v>1.580357</v>
      </c>
      <c r="E8278" s="3">
        <v>1.589286</v>
      </c>
      <c r="F8278" s="3">
        <v>1.392593</v>
      </c>
      <c r="G8278">
        <v>47244400</v>
      </c>
      <c r="H8278" t="str">
        <f>TEXT(AppleStock[[#This Row],[Date]],"dddd")</f>
        <v>Monday</v>
      </c>
      <c r="I8278" t="str">
        <f>MID(AppleStock[[#This Row],[Day]],1,FIND("day",AppleStock[[#This Row],[Day]])-1)</f>
        <v>Mon</v>
      </c>
      <c r="J8278" s="3">
        <f>AppleStock[[#This Row],[Open]]-AppleStock[[#This Row],[Close]]</f>
        <v>1.3392999999999988E-2</v>
      </c>
      <c r="K8278" t="str">
        <f>IF(AppleStock[[#This Row],[Day Change]]&gt;0,"UP","DOWN")</f>
        <v>UP</v>
      </c>
      <c r="L8278" s="2">
        <v>95</v>
      </c>
      <c r="Q8278" s="15"/>
    </row>
    <row r="8279" spans="1:17" x14ac:dyDescent="0.25">
      <c r="A8279" s="1">
        <v>34716</v>
      </c>
      <c r="B8279" s="3">
        <v>1.589286</v>
      </c>
      <c r="C8279" s="3">
        <v>1.625</v>
      </c>
      <c r="D8279" s="3">
        <v>1.575893</v>
      </c>
      <c r="E8279" s="3">
        <v>1.607143</v>
      </c>
      <c r="F8279" s="3">
        <v>1.4082410000000001</v>
      </c>
      <c r="G8279">
        <v>82527200</v>
      </c>
      <c r="H8279" t="str">
        <f>TEXT(AppleStock[[#This Row],[Date]],"dddd")</f>
        <v>Tuesday</v>
      </c>
      <c r="I8279" t="str">
        <f>MID(AppleStock[[#This Row],[Day]],1,FIND("day",AppleStock[[#This Row],[Day]])-1)</f>
        <v>Tues</v>
      </c>
      <c r="J8279" s="3">
        <f>AppleStock[[#This Row],[Open]]-AppleStock[[#This Row],[Close]]</f>
        <v>-1.7857000000000012E-2</v>
      </c>
      <c r="K8279" t="str">
        <f>IF(AppleStock[[#This Row],[Day Change]]&gt;0,"UP","DOWN")</f>
        <v>DOWN</v>
      </c>
      <c r="L8279" s="2">
        <v>95</v>
      </c>
      <c r="Q8279" s="15"/>
    </row>
    <row r="8280" spans="1:17" x14ac:dyDescent="0.25">
      <c r="A8280" s="1">
        <v>34717</v>
      </c>
      <c r="B8280" s="3">
        <v>1.607143</v>
      </c>
      <c r="C8280" s="3">
        <v>1.629464</v>
      </c>
      <c r="D8280" s="3">
        <v>1.598214</v>
      </c>
      <c r="E8280" s="3">
        <v>1.629464</v>
      </c>
      <c r="F8280" s="3">
        <v>1.427799</v>
      </c>
      <c r="G8280">
        <v>31914400</v>
      </c>
      <c r="H8280" t="str">
        <f>TEXT(AppleStock[[#This Row],[Date]],"dddd")</f>
        <v>Wednesday</v>
      </c>
      <c r="I8280" t="str">
        <f>MID(AppleStock[[#This Row],[Day]],1,FIND("day",AppleStock[[#This Row],[Day]])-1)</f>
        <v>Wednes</v>
      </c>
      <c r="J8280" s="3">
        <f>AppleStock[[#This Row],[Open]]-AppleStock[[#This Row],[Close]]</f>
        <v>-2.2321000000000035E-2</v>
      </c>
      <c r="K8280" t="str">
        <f>IF(AppleStock[[#This Row],[Day Change]]&gt;0,"UP","DOWN")</f>
        <v>DOWN</v>
      </c>
      <c r="L8280" s="2">
        <v>95</v>
      </c>
      <c r="Q8280" s="15"/>
    </row>
    <row r="8281" spans="1:17" x14ac:dyDescent="0.25">
      <c r="A8281" s="1">
        <v>34718</v>
      </c>
      <c r="B8281" s="3">
        <v>1.625</v>
      </c>
      <c r="C8281" s="3">
        <v>1.642857</v>
      </c>
      <c r="D8281" s="3">
        <v>1.607143</v>
      </c>
      <c r="E8281" s="3">
        <v>1.638393</v>
      </c>
      <c r="F8281" s="3">
        <v>1.4356230000000001</v>
      </c>
      <c r="G8281">
        <v>78573600</v>
      </c>
      <c r="H8281" t="str">
        <f>TEXT(AppleStock[[#This Row],[Date]],"dddd")</f>
        <v>Thursday</v>
      </c>
      <c r="I8281" t="str">
        <f>MID(AppleStock[[#This Row],[Day]],1,FIND("day",AppleStock[[#This Row],[Day]])-1)</f>
        <v>Thurs</v>
      </c>
      <c r="J8281" s="3">
        <f>AppleStock[[#This Row],[Open]]-AppleStock[[#This Row],[Close]]</f>
        <v>-1.3392999999999988E-2</v>
      </c>
      <c r="K8281" t="str">
        <f>IF(AppleStock[[#This Row],[Day Change]]&gt;0,"UP","DOWN")</f>
        <v>DOWN</v>
      </c>
      <c r="L8281" s="2">
        <v>95</v>
      </c>
      <c r="Q8281" s="15"/>
    </row>
    <row r="8282" spans="1:17" x14ac:dyDescent="0.25">
      <c r="A8282" s="1">
        <v>34719</v>
      </c>
      <c r="B8282" s="3">
        <v>1.678571</v>
      </c>
      <c r="C8282" s="3">
        <v>1.678571</v>
      </c>
      <c r="D8282" s="3">
        <v>1.517857</v>
      </c>
      <c r="E8282" s="3">
        <v>1.522321</v>
      </c>
      <c r="F8282" s="3">
        <v>1.333917</v>
      </c>
      <c r="G8282">
        <v>250090400</v>
      </c>
      <c r="H8282" t="str">
        <f>TEXT(AppleStock[[#This Row],[Date]],"dddd")</f>
        <v>Friday</v>
      </c>
      <c r="I8282" t="str">
        <f>MID(AppleStock[[#This Row],[Day]],1,FIND("day",AppleStock[[#This Row],[Day]])-1)</f>
        <v>Fri</v>
      </c>
      <c r="J8282" s="3">
        <f>AppleStock[[#This Row],[Open]]-AppleStock[[#This Row],[Close]]</f>
        <v>0.15625</v>
      </c>
      <c r="K8282" t="str">
        <f>IF(AppleStock[[#This Row],[Day Change]]&gt;0,"UP","DOWN")</f>
        <v>UP</v>
      </c>
      <c r="L8282" s="2">
        <v>95</v>
      </c>
      <c r="Q8282" s="15"/>
    </row>
    <row r="8283" spans="1:17" x14ac:dyDescent="0.25">
      <c r="A8283" s="1">
        <v>34722</v>
      </c>
      <c r="B8283" s="3">
        <v>1.495536</v>
      </c>
      <c r="C8283" s="3">
        <v>1.522321</v>
      </c>
      <c r="D8283" s="3">
        <v>1.464286</v>
      </c>
      <c r="E8283" s="3">
        <v>1.508929</v>
      </c>
      <c r="F8283" s="3">
        <v>1.3221810000000001</v>
      </c>
      <c r="G8283">
        <v>99635200</v>
      </c>
      <c r="H8283" t="str">
        <f>TEXT(AppleStock[[#This Row],[Date]],"dddd")</f>
        <v>Monday</v>
      </c>
      <c r="I8283" t="str">
        <f>MID(AppleStock[[#This Row],[Day]],1,FIND("day",AppleStock[[#This Row],[Day]])-1)</f>
        <v>Mon</v>
      </c>
      <c r="J8283" s="3">
        <f>AppleStock[[#This Row],[Open]]-AppleStock[[#This Row],[Close]]</f>
        <v>-1.3392999999999988E-2</v>
      </c>
      <c r="K8283" t="str">
        <f>IF(AppleStock[[#This Row],[Day Change]]&gt;0,"UP","DOWN")</f>
        <v>DOWN</v>
      </c>
      <c r="L8283" s="2">
        <v>95</v>
      </c>
      <c r="Q8283" s="15"/>
    </row>
    <row r="8284" spans="1:17" x14ac:dyDescent="0.25">
      <c r="A8284" s="1">
        <v>34723</v>
      </c>
      <c r="B8284" s="3">
        <v>1.508929</v>
      </c>
      <c r="C8284" s="3">
        <v>1.513393</v>
      </c>
      <c r="D8284" s="3">
        <v>1.477679</v>
      </c>
      <c r="E8284" s="3">
        <v>1.486607</v>
      </c>
      <c r="F8284" s="3">
        <v>1.3026219999999999</v>
      </c>
      <c r="G8284">
        <v>54524400</v>
      </c>
      <c r="H8284" t="str">
        <f>TEXT(AppleStock[[#This Row],[Date]],"dddd")</f>
        <v>Tuesday</v>
      </c>
      <c r="I8284" t="str">
        <f>MID(AppleStock[[#This Row],[Day]],1,FIND("day",AppleStock[[#This Row],[Day]])-1)</f>
        <v>Tues</v>
      </c>
      <c r="J8284" s="3">
        <f>AppleStock[[#This Row],[Open]]-AppleStock[[#This Row],[Close]]</f>
        <v>2.2321999999999953E-2</v>
      </c>
      <c r="K8284" t="str">
        <f>IF(AppleStock[[#This Row],[Day Change]]&gt;0,"UP","DOWN")</f>
        <v>UP</v>
      </c>
      <c r="L8284" s="2">
        <v>95</v>
      </c>
      <c r="Q8284" s="15"/>
    </row>
    <row r="8285" spans="1:17" x14ac:dyDescent="0.25">
      <c r="A8285" s="1">
        <v>34724</v>
      </c>
      <c r="B8285" s="3">
        <v>1.410714</v>
      </c>
      <c r="C8285" s="3">
        <v>1.5</v>
      </c>
      <c r="D8285" s="3">
        <v>1.410714</v>
      </c>
      <c r="E8285" s="3">
        <v>1.4637249999999999</v>
      </c>
      <c r="F8285" s="3">
        <v>1.282572</v>
      </c>
      <c r="G8285">
        <v>129267600</v>
      </c>
      <c r="H8285" t="str">
        <f>TEXT(AppleStock[[#This Row],[Date]],"dddd")</f>
        <v>Wednesday</v>
      </c>
      <c r="I8285" t="str">
        <f>MID(AppleStock[[#This Row],[Day]],1,FIND("day",AppleStock[[#This Row],[Day]])-1)</f>
        <v>Wednes</v>
      </c>
      <c r="J8285" s="3">
        <f>AppleStock[[#This Row],[Open]]-AppleStock[[#This Row],[Close]]</f>
        <v>-5.3010999999999919E-2</v>
      </c>
      <c r="K8285" t="str">
        <f>IF(AppleStock[[#This Row],[Day Change]]&gt;0,"UP","DOWN")</f>
        <v>DOWN</v>
      </c>
      <c r="L8285" s="2">
        <v>95</v>
      </c>
      <c r="Q8285" s="15"/>
    </row>
    <row r="8286" spans="1:17" x14ac:dyDescent="0.25">
      <c r="A8286" s="1">
        <v>34725</v>
      </c>
      <c r="B8286" s="3">
        <v>1.459821</v>
      </c>
      <c r="C8286" s="3">
        <v>1.482143</v>
      </c>
      <c r="D8286" s="3">
        <v>1.401786</v>
      </c>
      <c r="E8286" s="3">
        <v>1.410714</v>
      </c>
      <c r="F8286" s="3">
        <v>1.2361219999999999</v>
      </c>
      <c r="G8286">
        <v>61597200</v>
      </c>
      <c r="H8286" t="str">
        <f>TEXT(AppleStock[[#This Row],[Date]],"dddd")</f>
        <v>Thursday</v>
      </c>
      <c r="I8286" t="str">
        <f>MID(AppleStock[[#This Row],[Day]],1,FIND("day",AppleStock[[#This Row],[Day]])-1)</f>
        <v>Thurs</v>
      </c>
      <c r="J8286" s="3">
        <f>AppleStock[[#This Row],[Open]]-AppleStock[[#This Row],[Close]]</f>
        <v>4.9107000000000012E-2</v>
      </c>
      <c r="K8286" t="str">
        <f>IF(AppleStock[[#This Row],[Day Change]]&gt;0,"UP","DOWN")</f>
        <v>UP</v>
      </c>
      <c r="L8286" s="2">
        <v>95</v>
      </c>
      <c r="Q8286" s="15"/>
    </row>
    <row r="8287" spans="1:17" x14ac:dyDescent="0.25">
      <c r="A8287" s="1">
        <v>34726</v>
      </c>
      <c r="B8287" s="3">
        <v>1.424107</v>
      </c>
      <c r="C8287" s="3">
        <v>1.441964</v>
      </c>
      <c r="D8287" s="3">
        <v>1.392857</v>
      </c>
      <c r="E8287" s="3">
        <v>1.424107</v>
      </c>
      <c r="F8287" s="3">
        <v>1.2478579999999999</v>
      </c>
      <c r="G8287">
        <v>74642400</v>
      </c>
      <c r="H8287" t="str">
        <f>TEXT(AppleStock[[#This Row],[Date]],"dddd")</f>
        <v>Friday</v>
      </c>
      <c r="I8287" t="str">
        <f>MID(AppleStock[[#This Row],[Day]],1,FIND("day",AppleStock[[#This Row],[Day]])-1)</f>
        <v>Fri</v>
      </c>
      <c r="J8287" s="3">
        <f>AppleStock[[#This Row],[Open]]-AppleStock[[#This Row],[Close]]</f>
        <v>0</v>
      </c>
      <c r="K8287" t="str">
        <f>IF(AppleStock[[#This Row],[Day Change]]&gt;0,"UP","DOWN")</f>
        <v>DOWN</v>
      </c>
      <c r="L8287" s="2">
        <v>95</v>
      </c>
      <c r="Q8287" s="15"/>
    </row>
    <row r="8288" spans="1:17" x14ac:dyDescent="0.25">
      <c r="A8288" s="1">
        <v>34729</v>
      </c>
      <c r="B8288" s="3">
        <v>1.433036</v>
      </c>
      <c r="C8288" s="3">
        <v>1.446429</v>
      </c>
      <c r="D8288" s="3">
        <v>1.424107</v>
      </c>
      <c r="E8288" s="3">
        <v>1.433036</v>
      </c>
      <c r="F8288" s="3">
        <v>1.255681</v>
      </c>
      <c r="G8288">
        <v>57646400</v>
      </c>
      <c r="H8288" t="str">
        <f>TEXT(AppleStock[[#This Row],[Date]],"dddd")</f>
        <v>Monday</v>
      </c>
      <c r="I8288" t="str">
        <f>MID(AppleStock[[#This Row],[Day]],1,FIND("day",AppleStock[[#This Row],[Day]])-1)</f>
        <v>Mon</v>
      </c>
      <c r="J8288" s="3">
        <f>AppleStock[[#This Row],[Open]]-AppleStock[[#This Row],[Close]]</f>
        <v>0</v>
      </c>
      <c r="K8288" t="str">
        <f>IF(AppleStock[[#This Row],[Day Change]]&gt;0,"UP","DOWN")</f>
        <v>DOWN</v>
      </c>
      <c r="L8288" s="2">
        <v>95</v>
      </c>
      <c r="Q8288" s="15"/>
    </row>
    <row r="8289" spans="1:17" x14ac:dyDescent="0.25">
      <c r="A8289" s="1">
        <v>34730</v>
      </c>
      <c r="B8289" s="3">
        <v>1.446429</v>
      </c>
      <c r="C8289" s="3">
        <v>1.459821</v>
      </c>
      <c r="D8289" s="3">
        <v>1.428571</v>
      </c>
      <c r="E8289" s="3">
        <v>1.441964</v>
      </c>
      <c r="F8289" s="3">
        <v>1.2635050000000001</v>
      </c>
      <c r="G8289">
        <v>53194400</v>
      </c>
      <c r="H8289" t="str">
        <f>TEXT(AppleStock[[#This Row],[Date]],"dddd")</f>
        <v>Tuesday</v>
      </c>
      <c r="I8289" t="str">
        <f>MID(AppleStock[[#This Row],[Day]],1,FIND("day",AppleStock[[#This Row],[Day]])-1)</f>
        <v>Tues</v>
      </c>
      <c r="J8289" s="3">
        <f>AppleStock[[#This Row],[Open]]-AppleStock[[#This Row],[Close]]</f>
        <v>4.4649999999999412E-3</v>
      </c>
      <c r="K8289" t="str">
        <f>IF(AppleStock[[#This Row],[Day Change]]&gt;0,"UP","DOWN")</f>
        <v>UP</v>
      </c>
      <c r="L8289" s="2">
        <v>95</v>
      </c>
      <c r="Q8289" s="15"/>
    </row>
    <row r="8290" spans="1:17" x14ac:dyDescent="0.25">
      <c r="A8290" s="1">
        <v>34731</v>
      </c>
      <c r="B8290" s="3">
        <v>1.455357</v>
      </c>
      <c r="C8290" s="3">
        <v>1.455357</v>
      </c>
      <c r="D8290" s="3">
        <v>1.424107</v>
      </c>
      <c r="E8290" s="3">
        <v>1.433036</v>
      </c>
      <c r="F8290" s="3">
        <v>1.255681</v>
      </c>
      <c r="G8290">
        <v>39592000</v>
      </c>
      <c r="H8290" t="str">
        <f>TEXT(AppleStock[[#This Row],[Date]],"dddd")</f>
        <v>Wednesday</v>
      </c>
      <c r="I8290" t="str">
        <f>MID(AppleStock[[#This Row],[Day]],1,FIND("day",AppleStock[[#This Row],[Day]])-1)</f>
        <v>Wednes</v>
      </c>
      <c r="J8290" s="3">
        <f>AppleStock[[#This Row],[Open]]-AppleStock[[#This Row],[Close]]</f>
        <v>2.2321000000000035E-2</v>
      </c>
      <c r="K8290" t="str">
        <f>IF(AppleStock[[#This Row],[Day Change]]&gt;0,"UP","DOWN")</f>
        <v>UP</v>
      </c>
      <c r="L8290" s="2">
        <v>95</v>
      </c>
      <c r="Q8290" s="15"/>
    </row>
    <row r="8291" spans="1:17" x14ac:dyDescent="0.25">
      <c r="A8291" s="1">
        <v>34732</v>
      </c>
      <c r="B8291" s="3">
        <v>1.433036</v>
      </c>
      <c r="C8291" s="3">
        <v>1.495536</v>
      </c>
      <c r="D8291" s="3">
        <v>1.433036</v>
      </c>
      <c r="E8291" s="3">
        <v>1.486607</v>
      </c>
      <c r="F8291" s="3">
        <v>1.3026219999999999</v>
      </c>
      <c r="G8291">
        <v>50895600</v>
      </c>
      <c r="H8291" t="str">
        <f>TEXT(AppleStock[[#This Row],[Date]],"dddd")</f>
        <v>Thursday</v>
      </c>
      <c r="I8291" t="str">
        <f>MID(AppleStock[[#This Row],[Day]],1,FIND("day",AppleStock[[#This Row],[Day]])-1)</f>
        <v>Thurs</v>
      </c>
      <c r="J8291" s="3">
        <f>AppleStock[[#This Row],[Open]]-AppleStock[[#This Row],[Close]]</f>
        <v>-5.3571000000000035E-2</v>
      </c>
      <c r="K8291" t="str">
        <f>IF(AppleStock[[#This Row],[Day Change]]&gt;0,"UP","DOWN")</f>
        <v>DOWN</v>
      </c>
      <c r="L8291" s="2">
        <v>95</v>
      </c>
      <c r="Q8291" s="15"/>
    </row>
    <row r="8292" spans="1:17" x14ac:dyDescent="0.25">
      <c r="A8292" s="1">
        <v>34733</v>
      </c>
      <c r="B8292" s="3">
        <v>1.5</v>
      </c>
      <c r="C8292" s="3">
        <v>1.504464</v>
      </c>
      <c r="D8292" s="3">
        <v>1.441964</v>
      </c>
      <c r="E8292" s="3">
        <v>1.446429</v>
      </c>
      <c r="F8292" s="3">
        <v>1.2674160000000001</v>
      </c>
      <c r="G8292">
        <v>79802800</v>
      </c>
      <c r="H8292" t="str">
        <f>TEXT(AppleStock[[#This Row],[Date]],"dddd")</f>
        <v>Friday</v>
      </c>
      <c r="I8292" t="str">
        <f>MID(AppleStock[[#This Row],[Day]],1,FIND("day",AppleStock[[#This Row],[Day]])-1)</f>
        <v>Fri</v>
      </c>
      <c r="J8292" s="3">
        <f>AppleStock[[#This Row],[Open]]-AppleStock[[#This Row],[Close]]</f>
        <v>5.3571000000000035E-2</v>
      </c>
      <c r="K8292" t="str">
        <f>IF(AppleStock[[#This Row],[Day Change]]&gt;0,"UP","DOWN")</f>
        <v>UP</v>
      </c>
      <c r="L8292" s="2">
        <v>95</v>
      </c>
      <c r="Q8292" s="15"/>
    </row>
    <row r="8293" spans="1:17" x14ac:dyDescent="0.25">
      <c r="A8293" s="1">
        <v>34736</v>
      </c>
      <c r="B8293" s="3">
        <v>1.455357</v>
      </c>
      <c r="C8293" s="3">
        <v>1.455357</v>
      </c>
      <c r="D8293" s="3">
        <v>1.410714</v>
      </c>
      <c r="E8293" s="3">
        <v>1.446429</v>
      </c>
      <c r="F8293" s="3">
        <v>1.2674160000000001</v>
      </c>
      <c r="G8293">
        <v>60757200</v>
      </c>
      <c r="H8293" t="str">
        <f>TEXT(AppleStock[[#This Row],[Date]],"dddd")</f>
        <v>Monday</v>
      </c>
      <c r="I8293" t="str">
        <f>MID(AppleStock[[#This Row],[Day]],1,FIND("day",AppleStock[[#This Row],[Day]])-1)</f>
        <v>Mon</v>
      </c>
      <c r="J8293" s="3">
        <f>AppleStock[[#This Row],[Open]]-AppleStock[[#This Row],[Close]]</f>
        <v>8.928000000000047E-3</v>
      </c>
      <c r="K8293" t="str">
        <f>IF(AppleStock[[#This Row],[Day Change]]&gt;0,"UP","DOWN")</f>
        <v>UP</v>
      </c>
      <c r="L8293" s="2">
        <v>95</v>
      </c>
      <c r="Q8293" s="15"/>
    </row>
    <row r="8294" spans="1:17" x14ac:dyDescent="0.25">
      <c r="A8294" s="1">
        <v>34737</v>
      </c>
      <c r="B8294" s="3">
        <v>1.441964</v>
      </c>
      <c r="C8294" s="3">
        <v>1.464286</v>
      </c>
      <c r="D8294" s="3">
        <v>1.428571</v>
      </c>
      <c r="E8294" s="3">
        <v>1.457589</v>
      </c>
      <c r="F8294" s="3">
        <v>1.277196</v>
      </c>
      <c r="G8294">
        <v>50400000</v>
      </c>
      <c r="H8294" t="str">
        <f>TEXT(AppleStock[[#This Row],[Date]],"dddd")</f>
        <v>Tuesday</v>
      </c>
      <c r="I8294" t="str">
        <f>MID(AppleStock[[#This Row],[Day]],1,FIND("day",AppleStock[[#This Row],[Day]])-1)</f>
        <v>Tues</v>
      </c>
      <c r="J8294" s="3">
        <f>AppleStock[[#This Row],[Open]]-AppleStock[[#This Row],[Close]]</f>
        <v>-1.5625E-2</v>
      </c>
      <c r="K8294" t="str">
        <f>IF(AppleStock[[#This Row],[Day Change]]&gt;0,"UP","DOWN")</f>
        <v>DOWN</v>
      </c>
      <c r="L8294" s="2">
        <v>95</v>
      </c>
      <c r="Q8294" s="15"/>
    </row>
    <row r="8295" spans="1:17" x14ac:dyDescent="0.25">
      <c r="A8295" s="1">
        <v>34738</v>
      </c>
      <c r="B8295" s="3">
        <v>1.464286</v>
      </c>
      <c r="C8295" s="3">
        <v>1.513393</v>
      </c>
      <c r="D8295" s="3">
        <v>1.459821</v>
      </c>
      <c r="E8295" s="3">
        <v>1.511161</v>
      </c>
      <c r="F8295" s="3">
        <v>1.3241369999999999</v>
      </c>
      <c r="G8295">
        <v>100716000</v>
      </c>
      <c r="H8295" t="str">
        <f>TEXT(AppleStock[[#This Row],[Date]],"dddd")</f>
        <v>Wednesday</v>
      </c>
      <c r="I8295" t="str">
        <f>MID(AppleStock[[#This Row],[Day]],1,FIND("day",AppleStock[[#This Row],[Day]])-1)</f>
        <v>Wednes</v>
      </c>
      <c r="J8295" s="3">
        <f>AppleStock[[#This Row],[Open]]-AppleStock[[#This Row],[Close]]</f>
        <v>-4.6875E-2</v>
      </c>
      <c r="K8295" t="str">
        <f>IF(AppleStock[[#This Row],[Day Change]]&gt;0,"UP","DOWN")</f>
        <v>DOWN</v>
      </c>
      <c r="L8295" s="2">
        <v>95</v>
      </c>
      <c r="Q8295" s="15"/>
    </row>
    <row r="8296" spans="1:17" x14ac:dyDescent="0.25">
      <c r="A8296" s="1">
        <v>34739</v>
      </c>
      <c r="B8296" s="3">
        <v>1.504464</v>
      </c>
      <c r="C8296" s="3">
        <v>1.566964</v>
      </c>
      <c r="D8296" s="3">
        <v>1.504464</v>
      </c>
      <c r="E8296" s="3">
        <v>1.558036</v>
      </c>
      <c r="F8296" s="3">
        <v>1.365211</v>
      </c>
      <c r="G8296">
        <v>118848800</v>
      </c>
      <c r="H8296" t="str">
        <f>TEXT(AppleStock[[#This Row],[Date]],"dddd")</f>
        <v>Thursday</v>
      </c>
      <c r="I8296" t="str">
        <f>MID(AppleStock[[#This Row],[Day]],1,FIND("day",AppleStock[[#This Row],[Day]])-1)</f>
        <v>Thurs</v>
      </c>
      <c r="J8296" s="3">
        <f>AppleStock[[#This Row],[Open]]-AppleStock[[#This Row],[Close]]</f>
        <v>-5.3571999999999953E-2</v>
      </c>
      <c r="K8296" t="str">
        <f>IF(AppleStock[[#This Row],[Day Change]]&gt;0,"UP","DOWN")</f>
        <v>DOWN</v>
      </c>
      <c r="L8296" s="2">
        <v>95</v>
      </c>
      <c r="Q8296" s="15"/>
    </row>
    <row r="8297" spans="1:17" x14ac:dyDescent="0.25">
      <c r="A8297" s="1">
        <v>34740</v>
      </c>
      <c r="B8297" s="3">
        <v>1.558036</v>
      </c>
      <c r="C8297" s="3">
        <v>1.578125</v>
      </c>
      <c r="D8297" s="3">
        <v>1.549107</v>
      </c>
      <c r="E8297" s="3">
        <v>1.5625</v>
      </c>
      <c r="F8297" s="3">
        <v>1.3691230000000001</v>
      </c>
      <c r="G8297">
        <v>87740800</v>
      </c>
      <c r="H8297" t="str">
        <f>TEXT(AppleStock[[#This Row],[Date]],"dddd")</f>
        <v>Friday</v>
      </c>
      <c r="I8297" t="str">
        <f>MID(AppleStock[[#This Row],[Day]],1,FIND("day",AppleStock[[#This Row],[Day]])-1)</f>
        <v>Fri</v>
      </c>
      <c r="J8297" s="3">
        <f>AppleStock[[#This Row],[Open]]-AppleStock[[#This Row],[Close]]</f>
        <v>-4.4640000000000235E-3</v>
      </c>
      <c r="K8297" t="str">
        <f>IF(AppleStock[[#This Row],[Day Change]]&gt;0,"UP","DOWN")</f>
        <v>DOWN</v>
      </c>
      <c r="L8297" s="2">
        <v>95</v>
      </c>
      <c r="Q8297" s="15"/>
    </row>
    <row r="8298" spans="1:17" x14ac:dyDescent="0.25">
      <c r="A8298" s="1">
        <v>34743</v>
      </c>
      <c r="B8298" s="3">
        <v>1.553571</v>
      </c>
      <c r="C8298" s="3">
        <v>1.589286</v>
      </c>
      <c r="D8298" s="3">
        <v>1.544643</v>
      </c>
      <c r="E8298" s="3">
        <v>1.5625</v>
      </c>
      <c r="F8298" s="3">
        <v>1.372892</v>
      </c>
      <c r="G8298">
        <v>70842800</v>
      </c>
      <c r="H8298" t="str">
        <f>TEXT(AppleStock[[#This Row],[Date]],"dddd")</f>
        <v>Monday</v>
      </c>
      <c r="I8298" t="str">
        <f>MID(AppleStock[[#This Row],[Day]],1,FIND("day",AppleStock[[#This Row],[Day]])-1)</f>
        <v>Mon</v>
      </c>
      <c r="J8298" s="3">
        <f>AppleStock[[#This Row],[Open]]-AppleStock[[#This Row],[Close]]</f>
        <v>-8.9289999999999647E-3</v>
      </c>
      <c r="K8298" t="str">
        <f>IF(AppleStock[[#This Row],[Day Change]]&gt;0,"UP","DOWN")</f>
        <v>DOWN</v>
      </c>
      <c r="L8298" s="2">
        <v>95</v>
      </c>
      <c r="Q8298" s="15"/>
    </row>
    <row r="8299" spans="1:17" x14ac:dyDescent="0.25">
      <c r="A8299" s="1">
        <v>34744</v>
      </c>
      <c r="B8299" s="3">
        <v>1.5625</v>
      </c>
      <c r="C8299" s="3">
        <v>1.575893</v>
      </c>
      <c r="D8299" s="3">
        <v>1.522321</v>
      </c>
      <c r="E8299" s="3">
        <v>1.533482</v>
      </c>
      <c r="F8299" s="3">
        <v>1.3473949999999999</v>
      </c>
      <c r="G8299">
        <v>41403600</v>
      </c>
      <c r="H8299" t="str">
        <f>TEXT(AppleStock[[#This Row],[Date]],"dddd")</f>
        <v>Tuesday</v>
      </c>
      <c r="I8299" t="str">
        <f>MID(AppleStock[[#This Row],[Day]],1,FIND("day",AppleStock[[#This Row],[Day]])-1)</f>
        <v>Tues</v>
      </c>
      <c r="J8299" s="3">
        <f>AppleStock[[#This Row],[Open]]-AppleStock[[#This Row],[Close]]</f>
        <v>2.9017999999999988E-2</v>
      </c>
      <c r="K8299" t="str">
        <f>IF(AppleStock[[#This Row],[Day Change]]&gt;0,"UP","DOWN")</f>
        <v>UP</v>
      </c>
      <c r="L8299" s="2">
        <v>95</v>
      </c>
      <c r="Q8299" s="15"/>
    </row>
    <row r="8300" spans="1:17" x14ac:dyDescent="0.25">
      <c r="A8300" s="1">
        <v>34745</v>
      </c>
      <c r="B8300" s="3">
        <v>1.544643</v>
      </c>
      <c r="C8300" s="3">
        <v>1.553571</v>
      </c>
      <c r="D8300" s="3">
        <v>1.517857</v>
      </c>
      <c r="E8300" s="3">
        <v>1.520089</v>
      </c>
      <c r="F8300" s="3">
        <v>1.335628</v>
      </c>
      <c r="G8300">
        <v>46118800</v>
      </c>
      <c r="H8300" t="str">
        <f>TEXT(AppleStock[[#This Row],[Date]],"dddd")</f>
        <v>Wednesday</v>
      </c>
      <c r="I8300" t="str">
        <f>MID(AppleStock[[#This Row],[Day]],1,FIND("day",AppleStock[[#This Row],[Day]])-1)</f>
        <v>Wednes</v>
      </c>
      <c r="J8300" s="3">
        <f>AppleStock[[#This Row],[Open]]-AppleStock[[#This Row],[Close]]</f>
        <v>2.4553999999999965E-2</v>
      </c>
      <c r="K8300" t="str">
        <f>IF(AppleStock[[#This Row],[Day Change]]&gt;0,"UP","DOWN")</f>
        <v>UP</v>
      </c>
      <c r="L8300" s="2">
        <v>95</v>
      </c>
      <c r="Q8300" s="15"/>
    </row>
    <row r="8301" spans="1:17" x14ac:dyDescent="0.25">
      <c r="A8301" s="1">
        <v>34746</v>
      </c>
      <c r="B8301" s="3">
        <v>1.540179</v>
      </c>
      <c r="C8301" s="3">
        <v>1.544643</v>
      </c>
      <c r="D8301" s="3">
        <v>1.522321</v>
      </c>
      <c r="E8301" s="3">
        <v>1.542411</v>
      </c>
      <c r="F8301" s="3">
        <v>1.3552409999999999</v>
      </c>
      <c r="G8301">
        <v>54695200</v>
      </c>
      <c r="H8301" t="str">
        <f>TEXT(AppleStock[[#This Row],[Date]],"dddd")</f>
        <v>Thursday</v>
      </c>
      <c r="I8301" t="str">
        <f>MID(AppleStock[[#This Row],[Day]],1,FIND("day",AppleStock[[#This Row],[Day]])-1)</f>
        <v>Thurs</v>
      </c>
      <c r="J8301" s="3">
        <f>AppleStock[[#This Row],[Open]]-AppleStock[[#This Row],[Close]]</f>
        <v>-2.2320000000000118E-3</v>
      </c>
      <c r="K8301" t="str">
        <f>IF(AppleStock[[#This Row],[Day Change]]&gt;0,"UP","DOWN")</f>
        <v>DOWN</v>
      </c>
      <c r="L8301" s="2">
        <v>95</v>
      </c>
      <c r="Q8301" s="15"/>
    </row>
    <row r="8302" spans="1:17" x14ac:dyDescent="0.25">
      <c r="A8302" s="1">
        <v>34747</v>
      </c>
      <c r="B8302" s="3">
        <v>1.53125</v>
      </c>
      <c r="C8302" s="3">
        <v>1.535714</v>
      </c>
      <c r="D8302" s="3">
        <v>1.517857</v>
      </c>
      <c r="E8302" s="3">
        <v>1.517857</v>
      </c>
      <c r="F8302" s="3">
        <v>1.3336669999999999</v>
      </c>
      <c r="G8302">
        <v>30447200</v>
      </c>
      <c r="H8302" t="str">
        <f>TEXT(AppleStock[[#This Row],[Date]],"dddd")</f>
        <v>Friday</v>
      </c>
      <c r="I8302" t="str">
        <f>MID(AppleStock[[#This Row],[Day]],1,FIND("day",AppleStock[[#This Row],[Day]])-1)</f>
        <v>Fri</v>
      </c>
      <c r="J8302" s="3">
        <f>AppleStock[[#This Row],[Open]]-AppleStock[[#This Row],[Close]]</f>
        <v>1.3392999999999988E-2</v>
      </c>
      <c r="K8302" t="str">
        <f>IF(AppleStock[[#This Row],[Day Change]]&gt;0,"UP","DOWN")</f>
        <v>UP</v>
      </c>
      <c r="L8302" s="2">
        <v>95</v>
      </c>
      <c r="Q8302" s="15"/>
    </row>
    <row r="8303" spans="1:17" x14ac:dyDescent="0.25">
      <c r="A8303" s="1">
        <v>34751</v>
      </c>
      <c r="B8303" s="3">
        <v>1.522321</v>
      </c>
      <c r="C8303" s="3">
        <v>1.526786</v>
      </c>
      <c r="D8303" s="3">
        <v>1.459821</v>
      </c>
      <c r="E8303" s="3">
        <v>1.464286</v>
      </c>
      <c r="F8303" s="3">
        <v>1.2865960000000001</v>
      </c>
      <c r="G8303">
        <v>75395600</v>
      </c>
      <c r="H8303" t="str">
        <f>TEXT(AppleStock[[#This Row],[Date]],"dddd")</f>
        <v>Tuesday</v>
      </c>
      <c r="I8303" t="str">
        <f>MID(AppleStock[[#This Row],[Day]],1,FIND("day",AppleStock[[#This Row],[Day]])-1)</f>
        <v>Tues</v>
      </c>
      <c r="J8303" s="3">
        <f>AppleStock[[#This Row],[Open]]-AppleStock[[#This Row],[Close]]</f>
        <v>5.8035000000000059E-2</v>
      </c>
      <c r="K8303" t="str">
        <f>IF(AppleStock[[#This Row],[Day Change]]&gt;0,"UP","DOWN")</f>
        <v>UP</v>
      </c>
      <c r="L8303" s="2">
        <v>95</v>
      </c>
      <c r="Q8303" s="15"/>
    </row>
    <row r="8304" spans="1:17" x14ac:dyDescent="0.25">
      <c r="A8304" s="1">
        <v>34752</v>
      </c>
      <c r="B8304" s="3">
        <v>1.450893</v>
      </c>
      <c r="C8304" s="3">
        <v>1.464286</v>
      </c>
      <c r="D8304" s="3">
        <v>1.433036</v>
      </c>
      <c r="E8304" s="3">
        <v>1.457589</v>
      </c>
      <c r="F8304" s="3">
        <v>1.2807120000000001</v>
      </c>
      <c r="G8304">
        <v>73354400</v>
      </c>
      <c r="H8304" t="str">
        <f>TEXT(AppleStock[[#This Row],[Date]],"dddd")</f>
        <v>Wednesday</v>
      </c>
      <c r="I8304" t="str">
        <f>MID(AppleStock[[#This Row],[Day]],1,FIND("day",AppleStock[[#This Row],[Day]])-1)</f>
        <v>Wednes</v>
      </c>
      <c r="J8304" s="3">
        <f>AppleStock[[#This Row],[Open]]-AppleStock[[#This Row],[Close]]</f>
        <v>-6.6960000000000353E-3</v>
      </c>
      <c r="K8304" t="str">
        <f>IF(AppleStock[[#This Row],[Day Change]]&gt;0,"UP","DOWN")</f>
        <v>DOWN</v>
      </c>
      <c r="L8304" s="2">
        <v>95</v>
      </c>
      <c r="Q8304" s="15"/>
    </row>
    <row r="8305" spans="1:17" x14ac:dyDescent="0.25">
      <c r="A8305" s="1">
        <v>34753</v>
      </c>
      <c r="B8305" s="3">
        <v>1.46875</v>
      </c>
      <c r="C8305" s="3">
        <v>1.495536</v>
      </c>
      <c r="D8305" s="3">
        <v>1.428571</v>
      </c>
      <c r="E8305" s="3">
        <v>1.435268</v>
      </c>
      <c r="F8305" s="3">
        <v>1.2611000000000001</v>
      </c>
      <c r="G8305">
        <v>78677200</v>
      </c>
      <c r="H8305" t="str">
        <f>TEXT(AppleStock[[#This Row],[Date]],"dddd")</f>
        <v>Thursday</v>
      </c>
      <c r="I8305" t="str">
        <f>MID(AppleStock[[#This Row],[Day]],1,FIND("day",AppleStock[[#This Row],[Day]])-1)</f>
        <v>Thurs</v>
      </c>
      <c r="J8305" s="3">
        <f>AppleStock[[#This Row],[Open]]-AppleStock[[#This Row],[Close]]</f>
        <v>3.3482000000000012E-2</v>
      </c>
      <c r="K8305" t="str">
        <f>IF(AppleStock[[#This Row],[Day Change]]&gt;0,"UP","DOWN")</f>
        <v>UP</v>
      </c>
      <c r="L8305" s="2">
        <v>95</v>
      </c>
      <c r="Q8305" s="15"/>
    </row>
    <row r="8306" spans="1:17" x14ac:dyDescent="0.25">
      <c r="A8306" s="1">
        <v>34754</v>
      </c>
      <c r="B8306" s="3">
        <v>1.433036</v>
      </c>
      <c r="C8306" s="3">
        <v>1.441964</v>
      </c>
      <c r="D8306" s="3">
        <v>1.375</v>
      </c>
      <c r="E8306" s="3">
        <v>1.392857</v>
      </c>
      <c r="F8306" s="3">
        <v>1.223835</v>
      </c>
      <c r="G8306">
        <v>142203600</v>
      </c>
      <c r="H8306" t="str">
        <f>TEXT(AppleStock[[#This Row],[Date]],"dddd")</f>
        <v>Friday</v>
      </c>
      <c r="I8306" t="str">
        <f>MID(AppleStock[[#This Row],[Day]],1,FIND("day",AppleStock[[#This Row],[Day]])-1)</f>
        <v>Fri</v>
      </c>
      <c r="J8306" s="3">
        <f>AppleStock[[#This Row],[Open]]-AppleStock[[#This Row],[Close]]</f>
        <v>4.0178999999999965E-2</v>
      </c>
      <c r="K8306" t="str">
        <f>IF(AppleStock[[#This Row],[Day Change]]&gt;0,"UP","DOWN")</f>
        <v>UP</v>
      </c>
      <c r="L8306" s="2">
        <v>95</v>
      </c>
      <c r="Q8306" s="15"/>
    </row>
    <row r="8307" spans="1:17" x14ac:dyDescent="0.25">
      <c r="A8307" s="1">
        <v>34757</v>
      </c>
      <c r="B8307" s="3">
        <v>1.366071</v>
      </c>
      <c r="C8307" s="3">
        <v>1.392857</v>
      </c>
      <c r="D8307" s="3">
        <v>1.361046</v>
      </c>
      <c r="E8307" s="3">
        <v>1.366071</v>
      </c>
      <c r="F8307" s="3">
        <v>1.2002999999999999</v>
      </c>
      <c r="G8307">
        <v>67202800</v>
      </c>
      <c r="H8307" t="str">
        <f>TEXT(AppleStock[[#This Row],[Date]],"dddd")</f>
        <v>Monday</v>
      </c>
      <c r="I8307" t="str">
        <f>MID(AppleStock[[#This Row],[Day]],1,FIND("day",AppleStock[[#This Row],[Day]])-1)</f>
        <v>Mon</v>
      </c>
      <c r="J8307" s="3">
        <f>AppleStock[[#This Row],[Open]]-AppleStock[[#This Row],[Close]]</f>
        <v>0</v>
      </c>
      <c r="K8307" t="str">
        <f>IF(AppleStock[[#This Row],[Day Change]]&gt;0,"UP","DOWN")</f>
        <v>DOWN</v>
      </c>
      <c r="L8307" s="2">
        <v>95</v>
      </c>
      <c r="Q8307" s="15"/>
    </row>
    <row r="8308" spans="1:17" x14ac:dyDescent="0.25">
      <c r="A8308" s="1">
        <v>34758</v>
      </c>
      <c r="B8308" s="3">
        <v>1.375</v>
      </c>
      <c r="C8308" s="3">
        <v>1.424107</v>
      </c>
      <c r="D8308" s="3">
        <v>1.357143</v>
      </c>
      <c r="E8308" s="3">
        <v>1.410714</v>
      </c>
      <c r="F8308" s="3">
        <v>1.239525</v>
      </c>
      <c r="G8308">
        <v>55742400</v>
      </c>
      <c r="H8308" t="str">
        <f>TEXT(AppleStock[[#This Row],[Date]],"dddd")</f>
        <v>Tuesday</v>
      </c>
      <c r="I8308" t="str">
        <f>MID(AppleStock[[#This Row],[Day]],1,FIND("day",AppleStock[[#This Row],[Day]])-1)</f>
        <v>Tues</v>
      </c>
      <c r="J8308" s="3">
        <f>AppleStock[[#This Row],[Open]]-AppleStock[[#This Row],[Close]]</f>
        <v>-3.5714000000000024E-2</v>
      </c>
      <c r="K8308" t="str">
        <f>IF(AppleStock[[#This Row],[Day Change]]&gt;0,"UP","DOWN")</f>
        <v>DOWN</v>
      </c>
      <c r="L8308" s="2">
        <v>95</v>
      </c>
      <c r="Q8308" s="15"/>
    </row>
    <row r="8309" spans="1:17" x14ac:dyDescent="0.25">
      <c r="A8309" s="1">
        <v>34759</v>
      </c>
      <c r="B8309" s="3">
        <v>1.419643</v>
      </c>
      <c r="C8309" s="3">
        <v>1.433036</v>
      </c>
      <c r="D8309" s="3">
        <v>1.407921</v>
      </c>
      <c r="E8309" s="3">
        <v>1.428571</v>
      </c>
      <c r="F8309" s="3">
        <v>1.2552160000000001</v>
      </c>
      <c r="G8309">
        <v>56112000</v>
      </c>
      <c r="H8309" t="str">
        <f>TEXT(AppleStock[[#This Row],[Date]],"dddd")</f>
        <v>Wednesday</v>
      </c>
      <c r="I8309" t="str">
        <f>MID(AppleStock[[#This Row],[Day]],1,FIND("day",AppleStock[[#This Row],[Day]])-1)</f>
        <v>Wednes</v>
      </c>
      <c r="J8309" s="3">
        <f>AppleStock[[#This Row],[Open]]-AppleStock[[#This Row],[Close]]</f>
        <v>-8.928000000000047E-3</v>
      </c>
      <c r="K8309" t="str">
        <f>IF(AppleStock[[#This Row],[Day Change]]&gt;0,"UP","DOWN")</f>
        <v>DOWN</v>
      </c>
      <c r="L8309" s="2">
        <v>95</v>
      </c>
      <c r="Q8309" s="15"/>
    </row>
    <row r="8310" spans="1:17" x14ac:dyDescent="0.25">
      <c r="A8310" s="1">
        <v>34760</v>
      </c>
      <c r="B8310" s="3">
        <v>1.433036</v>
      </c>
      <c r="C8310" s="3">
        <v>1.455357</v>
      </c>
      <c r="D8310" s="3">
        <v>1.419643</v>
      </c>
      <c r="E8310" s="3">
        <v>1.428571</v>
      </c>
      <c r="F8310" s="3">
        <v>1.2552160000000001</v>
      </c>
      <c r="G8310">
        <v>67186000</v>
      </c>
      <c r="H8310" t="str">
        <f>TEXT(AppleStock[[#This Row],[Date]],"dddd")</f>
        <v>Thursday</v>
      </c>
      <c r="I8310" t="str">
        <f>MID(AppleStock[[#This Row],[Day]],1,FIND("day",AppleStock[[#This Row],[Day]])-1)</f>
        <v>Thurs</v>
      </c>
      <c r="J8310" s="3">
        <f>AppleStock[[#This Row],[Open]]-AppleStock[[#This Row],[Close]]</f>
        <v>4.4649999999999412E-3</v>
      </c>
      <c r="K8310" t="str">
        <f>IF(AppleStock[[#This Row],[Day Change]]&gt;0,"UP","DOWN")</f>
        <v>UP</v>
      </c>
      <c r="L8310" s="2">
        <v>95</v>
      </c>
      <c r="Q8310" s="15"/>
    </row>
    <row r="8311" spans="1:17" x14ac:dyDescent="0.25">
      <c r="A8311" s="1">
        <v>34761</v>
      </c>
      <c r="B8311" s="3">
        <v>1.419643</v>
      </c>
      <c r="C8311" s="3">
        <v>1.453125</v>
      </c>
      <c r="D8311" s="3">
        <v>1.410714</v>
      </c>
      <c r="E8311" s="3">
        <v>1.4375</v>
      </c>
      <c r="F8311" s="3">
        <v>1.263061</v>
      </c>
      <c r="G8311">
        <v>36442000</v>
      </c>
      <c r="H8311" t="str">
        <f>TEXT(AppleStock[[#This Row],[Date]],"dddd")</f>
        <v>Friday</v>
      </c>
      <c r="I8311" t="str">
        <f>MID(AppleStock[[#This Row],[Day]],1,FIND("day",AppleStock[[#This Row],[Day]])-1)</f>
        <v>Fri</v>
      </c>
      <c r="J8311" s="3">
        <f>AppleStock[[#This Row],[Open]]-AppleStock[[#This Row],[Close]]</f>
        <v>-1.7857000000000012E-2</v>
      </c>
      <c r="K8311" t="str">
        <f>IF(AppleStock[[#This Row],[Day Change]]&gt;0,"UP","DOWN")</f>
        <v>DOWN</v>
      </c>
      <c r="L8311" s="2">
        <v>95</v>
      </c>
      <c r="Q8311" s="15"/>
    </row>
    <row r="8312" spans="1:17" x14ac:dyDescent="0.25">
      <c r="A8312" s="1">
        <v>34764</v>
      </c>
      <c r="B8312" s="3">
        <v>1.419643</v>
      </c>
      <c r="C8312" s="3">
        <v>1.428571</v>
      </c>
      <c r="D8312" s="3">
        <v>1.410714</v>
      </c>
      <c r="E8312" s="3">
        <v>1.419643</v>
      </c>
      <c r="F8312" s="3">
        <v>1.2473700000000001</v>
      </c>
      <c r="G8312">
        <v>33180000</v>
      </c>
      <c r="H8312" t="str">
        <f>TEXT(AppleStock[[#This Row],[Date]],"dddd")</f>
        <v>Monday</v>
      </c>
      <c r="I8312" t="str">
        <f>MID(AppleStock[[#This Row],[Day]],1,FIND("day",AppleStock[[#This Row],[Day]])-1)</f>
        <v>Mon</v>
      </c>
      <c r="J8312" s="3">
        <f>AppleStock[[#This Row],[Open]]-AppleStock[[#This Row],[Close]]</f>
        <v>0</v>
      </c>
      <c r="K8312" t="str">
        <f>IF(AppleStock[[#This Row],[Day Change]]&gt;0,"UP","DOWN")</f>
        <v>DOWN</v>
      </c>
      <c r="L8312" s="2">
        <v>95</v>
      </c>
      <c r="Q8312" s="15"/>
    </row>
    <row r="8313" spans="1:17" x14ac:dyDescent="0.25">
      <c r="A8313" s="1">
        <v>34765</v>
      </c>
      <c r="B8313" s="3">
        <v>1.424107</v>
      </c>
      <c r="C8313" s="3">
        <v>1.424107</v>
      </c>
      <c r="D8313" s="3">
        <v>1.366071</v>
      </c>
      <c r="E8313" s="3">
        <v>1.368304</v>
      </c>
      <c r="F8313" s="3">
        <v>1.202261</v>
      </c>
      <c r="G8313">
        <v>37696400</v>
      </c>
      <c r="H8313" t="str">
        <f>TEXT(AppleStock[[#This Row],[Date]],"dddd")</f>
        <v>Tuesday</v>
      </c>
      <c r="I8313" t="str">
        <f>MID(AppleStock[[#This Row],[Day]],1,FIND("day",AppleStock[[#This Row],[Day]])-1)</f>
        <v>Tues</v>
      </c>
      <c r="J8313" s="3">
        <f>AppleStock[[#This Row],[Open]]-AppleStock[[#This Row],[Close]]</f>
        <v>5.5803000000000047E-2</v>
      </c>
      <c r="K8313" t="str">
        <f>IF(AppleStock[[#This Row],[Day Change]]&gt;0,"UP","DOWN")</f>
        <v>UP</v>
      </c>
      <c r="L8313" s="2">
        <v>95</v>
      </c>
      <c r="Q8313" s="15"/>
    </row>
    <row r="8314" spans="1:17" x14ac:dyDescent="0.25">
      <c r="A8314" s="1">
        <v>34766</v>
      </c>
      <c r="B8314" s="3">
        <v>1.383929</v>
      </c>
      <c r="C8314" s="3">
        <v>1.433036</v>
      </c>
      <c r="D8314" s="3">
        <v>1.348214</v>
      </c>
      <c r="E8314" s="3">
        <v>1.412946</v>
      </c>
      <c r="F8314" s="3">
        <v>1.241487</v>
      </c>
      <c r="G8314">
        <v>91218400</v>
      </c>
      <c r="H8314" t="str">
        <f>TEXT(AppleStock[[#This Row],[Date]],"dddd")</f>
        <v>Wednesday</v>
      </c>
      <c r="I8314" t="str">
        <f>MID(AppleStock[[#This Row],[Day]],1,FIND("day",AppleStock[[#This Row],[Day]])-1)</f>
        <v>Wednes</v>
      </c>
      <c r="J8314" s="3">
        <f>AppleStock[[#This Row],[Open]]-AppleStock[[#This Row],[Close]]</f>
        <v>-2.9017000000000071E-2</v>
      </c>
      <c r="K8314" t="str">
        <f>IF(AppleStock[[#This Row],[Day Change]]&gt;0,"UP","DOWN")</f>
        <v>DOWN</v>
      </c>
      <c r="L8314" s="2">
        <v>95</v>
      </c>
      <c r="Q8314" s="15"/>
    </row>
    <row r="8315" spans="1:17" x14ac:dyDescent="0.25">
      <c r="A8315" s="1">
        <v>34767</v>
      </c>
      <c r="B8315" s="3">
        <v>1.424107</v>
      </c>
      <c r="C8315" s="3">
        <v>1.441964</v>
      </c>
      <c r="D8315" s="3">
        <v>1.40625</v>
      </c>
      <c r="E8315" s="3">
        <v>1.419643</v>
      </c>
      <c r="F8315" s="3">
        <v>1.2473700000000001</v>
      </c>
      <c r="G8315">
        <v>49170800</v>
      </c>
      <c r="H8315" t="str">
        <f>TEXT(AppleStock[[#This Row],[Date]],"dddd")</f>
        <v>Thursday</v>
      </c>
      <c r="I8315" t="str">
        <f>MID(AppleStock[[#This Row],[Day]],1,FIND("day",AppleStock[[#This Row],[Day]])-1)</f>
        <v>Thurs</v>
      </c>
      <c r="J8315" s="3">
        <f>AppleStock[[#This Row],[Open]]-AppleStock[[#This Row],[Close]]</f>
        <v>4.4640000000000235E-3</v>
      </c>
      <c r="K8315" t="str">
        <f>IF(AppleStock[[#This Row],[Day Change]]&gt;0,"UP","DOWN")</f>
        <v>UP</v>
      </c>
      <c r="L8315" s="2">
        <v>95</v>
      </c>
      <c r="Q8315" s="15"/>
    </row>
    <row r="8316" spans="1:17" x14ac:dyDescent="0.25">
      <c r="A8316" s="1">
        <v>34768</v>
      </c>
      <c r="B8316" s="3">
        <v>1.415179</v>
      </c>
      <c r="C8316" s="3">
        <v>1.441964</v>
      </c>
      <c r="D8316" s="3">
        <v>1.40625</v>
      </c>
      <c r="E8316" s="3">
        <v>1.410714</v>
      </c>
      <c r="F8316" s="3">
        <v>1.239525</v>
      </c>
      <c r="G8316">
        <v>34353200</v>
      </c>
      <c r="H8316" t="str">
        <f>TEXT(AppleStock[[#This Row],[Date]],"dddd")</f>
        <v>Friday</v>
      </c>
      <c r="I8316" t="str">
        <f>MID(AppleStock[[#This Row],[Day]],1,FIND("day",AppleStock[[#This Row],[Day]])-1)</f>
        <v>Fri</v>
      </c>
      <c r="J8316" s="3">
        <f>AppleStock[[#This Row],[Open]]-AppleStock[[#This Row],[Close]]</f>
        <v>4.4649999999999412E-3</v>
      </c>
      <c r="K8316" t="str">
        <f>IF(AppleStock[[#This Row],[Day Change]]&gt;0,"UP","DOWN")</f>
        <v>UP</v>
      </c>
      <c r="L8316" s="2">
        <v>95</v>
      </c>
      <c r="Q8316" s="15"/>
    </row>
    <row r="8317" spans="1:17" x14ac:dyDescent="0.25">
      <c r="A8317" s="1">
        <v>34771</v>
      </c>
      <c r="B8317" s="3">
        <v>1.415179</v>
      </c>
      <c r="C8317" s="3">
        <v>1.415179</v>
      </c>
      <c r="D8317" s="3">
        <v>1.357143</v>
      </c>
      <c r="E8317" s="3">
        <v>1.361607</v>
      </c>
      <c r="F8317" s="3">
        <v>1.1963779999999999</v>
      </c>
      <c r="G8317">
        <v>81438000</v>
      </c>
      <c r="H8317" t="str">
        <f>TEXT(AppleStock[[#This Row],[Date]],"dddd")</f>
        <v>Monday</v>
      </c>
      <c r="I8317" t="str">
        <f>MID(AppleStock[[#This Row],[Day]],1,FIND("day",AppleStock[[#This Row],[Day]])-1)</f>
        <v>Mon</v>
      </c>
      <c r="J8317" s="3">
        <f>AppleStock[[#This Row],[Open]]-AppleStock[[#This Row],[Close]]</f>
        <v>5.3571999999999953E-2</v>
      </c>
      <c r="K8317" t="str">
        <f>IF(AppleStock[[#This Row],[Day Change]]&gt;0,"UP","DOWN")</f>
        <v>UP</v>
      </c>
      <c r="L8317" s="2">
        <v>95</v>
      </c>
      <c r="Q8317" s="15"/>
    </row>
    <row r="8318" spans="1:17" x14ac:dyDescent="0.25">
      <c r="A8318" s="1">
        <v>34772</v>
      </c>
      <c r="B8318" s="3">
        <v>1.366071</v>
      </c>
      <c r="C8318" s="3">
        <v>1.366071</v>
      </c>
      <c r="D8318" s="3">
        <v>1.232143</v>
      </c>
      <c r="E8318" s="3">
        <v>1.25</v>
      </c>
      <c r="F8318" s="3">
        <v>1.0983130000000001</v>
      </c>
      <c r="G8318">
        <v>181966400</v>
      </c>
      <c r="H8318" t="str">
        <f>TEXT(AppleStock[[#This Row],[Date]],"dddd")</f>
        <v>Tuesday</v>
      </c>
      <c r="I8318" t="str">
        <f>MID(AppleStock[[#This Row],[Day]],1,FIND("day",AppleStock[[#This Row],[Day]])-1)</f>
        <v>Tues</v>
      </c>
      <c r="J8318" s="3">
        <f>AppleStock[[#This Row],[Open]]-AppleStock[[#This Row],[Close]]</f>
        <v>0.11607100000000004</v>
      </c>
      <c r="K8318" t="str">
        <f>IF(AppleStock[[#This Row],[Day Change]]&gt;0,"UP","DOWN")</f>
        <v>UP</v>
      </c>
      <c r="L8318" s="2">
        <v>95</v>
      </c>
      <c r="Q8318" s="15"/>
    </row>
    <row r="8319" spans="1:17" x14ac:dyDescent="0.25">
      <c r="A8319" s="1">
        <v>34773</v>
      </c>
      <c r="B8319" s="3">
        <v>1.267857</v>
      </c>
      <c r="C8319" s="3">
        <v>1.294643</v>
      </c>
      <c r="D8319" s="3">
        <v>1.245536</v>
      </c>
      <c r="E8319" s="3">
        <v>1.25</v>
      </c>
      <c r="F8319" s="3">
        <v>1.0983130000000001</v>
      </c>
      <c r="G8319">
        <v>182742000</v>
      </c>
      <c r="H8319" t="str">
        <f>TEXT(AppleStock[[#This Row],[Date]],"dddd")</f>
        <v>Wednesday</v>
      </c>
      <c r="I8319" t="str">
        <f>MID(AppleStock[[#This Row],[Day]],1,FIND("day",AppleStock[[#This Row],[Day]])-1)</f>
        <v>Wednes</v>
      </c>
      <c r="J8319" s="3">
        <f>AppleStock[[#This Row],[Open]]-AppleStock[[#This Row],[Close]]</f>
        <v>1.7857000000000012E-2</v>
      </c>
      <c r="K8319" t="str">
        <f>IF(AppleStock[[#This Row],[Day Change]]&gt;0,"UP","DOWN")</f>
        <v>UP</v>
      </c>
      <c r="L8319" s="2">
        <v>95</v>
      </c>
      <c r="Q8319" s="15"/>
    </row>
    <row r="8320" spans="1:17" x14ac:dyDescent="0.25">
      <c r="A8320" s="1">
        <v>34774</v>
      </c>
      <c r="B8320" s="3">
        <v>1.258929</v>
      </c>
      <c r="C8320" s="3">
        <v>1.285714</v>
      </c>
      <c r="D8320" s="3">
        <v>1.25</v>
      </c>
      <c r="E8320" s="3">
        <v>1.258929</v>
      </c>
      <c r="F8320" s="3">
        <v>1.1061589999999999</v>
      </c>
      <c r="G8320">
        <v>79184000</v>
      </c>
      <c r="H8320" t="str">
        <f>TEXT(AppleStock[[#This Row],[Date]],"dddd")</f>
        <v>Thursday</v>
      </c>
      <c r="I8320" t="str">
        <f>MID(AppleStock[[#This Row],[Day]],1,FIND("day",AppleStock[[#This Row],[Day]])-1)</f>
        <v>Thurs</v>
      </c>
      <c r="J8320" s="3">
        <f>AppleStock[[#This Row],[Open]]-AppleStock[[#This Row],[Close]]</f>
        <v>0</v>
      </c>
      <c r="K8320" t="str">
        <f>IF(AppleStock[[#This Row],[Day Change]]&gt;0,"UP","DOWN")</f>
        <v>DOWN</v>
      </c>
      <c r="L8320" s="2">
        <v>95</v>
      </c>
      <c r="Q8320" s="15"/>
    </row>
    <row r="8321" spans="1:17" x14ac:dyDescent="0.25">
      <c r="A8321" s="1">
        <v>34775</v>
      </c>
      <c r="B8321" s="3">
        <v>1.267857</v>
      </c>
      <c r="C8321" s="3">
        <v>1.267857</v>
      </c>
      <c r="D8321" s="3">
        <v>1.245536</v>
      </c>
      <c r="E8321" s="3">
        <v>1.254464</v>
      </c>
      <c r="F8321" s="3">
        <v>1.102236</v>
      </c>
      <c r="G8321">
        <v>53911200</v>
      </c>
      <c r="H8321" t="str">
        <f>TEXT(AppleStock[[#This Row],[Date]],"dddd")</f>
        <v>Friday</v>
      </c>
      <c r="I8321" t="str">
        <f>MID(AppleStock[[#This Row],[Day]],1,FIND("day",AppleStock[[#This Row],[Day]])-1)</f>
        <v>Fri</v>
      </c>
      <c r="J8321" s="3">
        <f>AppleStock[[#This Row],[Open]]-AppleStock[[#This Row],[Close]]</f>
        <v>1.3392999999999988E-2</v>
      </c>
      <c r="K8321" t="str">
        <f>IF(AppleStock[[#This Row],[Day Change]]&gt;0,"UP","DOWN")</f>
        <v>UP</v>
      </c>
      <c r="L8321" s="2">
        <v>95</v>
      </c>
      <c r="Q8321" s="15"/>
    </row>
    <row r="8322" spans="1:17" x14ac:dyDescent="0.25">
      <c r="A8322" s="1">
        <v>34778</v>
      </c>
      <c r="B8322" s="3">
        <v>1.254464</v>
      </c>
      <c r="C8322" s="3">
        <v>1.272321</v>
      </c>
      <c r="D8322" s="3">
        <v>1.25</v>
      </c>
      <c r="E8322" s="3">
        <v>1.258929</v>
      </c>
      <c r="F8322" s="3">
        <v>1.1061589999999999</v>
      </c>
      <c r="G8322">
        <v>47471200</v>
      </c>
      <c r="H8322" t="str">
        <f>TEXT(AppleStock[[#This Row],[Date]],"dddd")</f>
        <v>Monday</v>
      </c>
      <c r="I8322" t="str">
        <f>MID(AppleStock[[#This Row],[Day]],1,FIND("day",AppleStock[[#This Row],[Day]])-1)</f>
        <v>Mon</v>
      </c>
      <c r="J8322" s="3">
        <f>AppleStock[[#This Row],[Open]]-AppleStock[[#This Row],[Close]]</f>
        <v>-4.4649999999999412E-3</v>
      </c>
      <c r="K8322" t="str">
        <f>IF(AppleStock[[#This Row],[Day Change]]&gt;0,"UP","DOWN")</f>
        <v>DOWN</v>
      </c>
      <c r="L8322" s="2">
        <v>95</v>
      </c>
      <c r="Q8322" s="15"/>
    </row>
    <row r="8323" spans="1:17" x14ac:dyDescent="0.25">
      <c r="A8323" s="1">
        <v>34779</v>
      </c>
      <c r="B8323" s="3">
        <v>1.267857</v>
      </c>
      <c r="C8323" s="3">
        <v>1.3125</v>
      </c>
      <c r="D8323" s="3">
        <v>1.258929</v>
      </c>
      <c r="E8323" s="3">
        <v>1.294643</v>
      </c>
      <c r="F8323" s="3">
        <v>1.1375390000000001</v>
      </c>
      <c r="G8323">
        <v>76342000</v>
      </c>
      <c r="H8323" t="str">
        <f>TEXT(AppleStock[[#This Row],[Date]],"dddd")</f>
        <v>Tuesday</v>
      </c>
      <c r="I8323" t="str">
        <f>MID(AppleStock[[#This Row],[Day]],1,FIND("day",AppleStock[[#This Row],[Day]])-1)</f>
        <v>Tues</v>
      </c>
      <c r="J8323" s="3">
        <f>AppleStock[[#This Row],[Open]]-AppleStock[[#This Row],[Close]]</f>
        <v>-2.6785999999999976E-2</v>
      </c>
      <c r="K8323" t="str">
        <f>IF(AppleStock[[#This Row],[Day Change]]&gt;0,"UP","DOWN")</f>
        <v>DOWN</v>
      </c>
      <c r="L8323" s="2">
        <v>95</v>
      </c>
      <c r="Q8323" s="15"/>
    </row>
    <row r="8324" spans="1:17" x14ac:dyDescent="0.25">
      <c r="A8324" s="1">
        <v>34780</v>
      </c>
      <c r="B8324" s="3">
        <v>1.294643</v>
      </c>
      <c r="C8324" s="3">
        <v>1.410714</v>
      </c>
      <c r="D8324" s="3">
        <v>1.294643</v>
      </c>
      <c r="E8324" s="3">
        <v>1.359375</v>
      </c>
      <c r="F8324" s="3">
        <v>1.1944159999999999</v>
      </c>
      <c r="G8324">
        <v>119786800</v>
      </c>
      <c r="H8324" t="str">
        <f>TEXT(AppleStock[[#This Row],[Date]],"dddd")</f>
        <v>Wednesday</v>
      </c>
      <c r="I8324" t="str">
        <f>MID(AppleStock[[#This Row],[Day]],1,FIND("day",AppleStock[[#This Row],[Day]])-1)</f>
        <v>Wednes</v>
      </c>
      <c r="J8324" s="3">
        <f>AppleStock[[#This Row],[Open]]-AppleStock[[#This Row],[Close]]</f>
        <v>-6.4732000000000012E-2</v>
      </c>
      <c r="K8324" t="str">
        <f>IF(AppleStock[[#This Row],[Day Change]]&gt;0,"UP","DOWN")</f>
        <v>DOWN</v>
      </c>
      <c r="L8324" s="2">
        <v>95</v>
      </c>
      <c r="Q8324" s="15"/>
    </row>
    <row r="8325" spans="1:17" x14ac:dyDescent="0.25">
      <c r="A8325" s="1">
        <v>34781</v>
      </c>
      <c r="B8325" s="3">
        <v>1.352679</v>
      </c>
      <c r="C8325" s="3">
        <v>1.357143</v>
      </c>
      <c r="D8325" s="3">
        <v>1.3208679999999999</v>
      </c>
      <c r="E8325" s="3">
        <v>1.325893</v>
      </c>
      <c r="F8325" s="3">
        <v>1.1649970000000001</v>
      </c>
      <c r="G8325">
        <v>42523600</v>
      </c>
      <c r="H8325" t="str">
        <f>TEXT(AppleStock[[#This Row],[Date]],"dddd")</f>
        <v>Thursday</v>
      </c>
      <c r="I8325" t="str">
        <f>MID(AppleStock[[#This Row],[Day]],1,FIND("day",AppleStock[[#This Row],[Day]])-1)</f>
        <v>Thurs</v>
      </c>
      <c r="J8325" s="3">
        <f>AppleStock[[#This Row],[Open]]-AppleStock[[#This Row],[Close]]</f>
        <v>2.6785999999999976E-2</v>
      </c>
      <c r="K8325" t="str">
        <f>IF(AppleStock[[#This Row],[Day Change]]&gt;0,"UP","DOWN")</f>
        <v>UP</v>
      </c>
      <c r="L8325" s="2">
        <v>95</v>
      </c>
      <c r="Q8325" s="15"/>
    </row>
    <row r="8326" spans="1:17" x14ac:dyDescent="0.25">
      <c r="A8326" s="1">
        <v>34782</v>
      </c>
      <c r="B8326" s="3">
        <v>1.334821</v>
      </c>
      <c r="C8326" s="3">
        <v>1.352679</v>
      </c>
      <c r="D8326" s="3">
        <v>1.330357</v>
      </c>
      <c r="E8326" s="3">
        <v>1.348214</v>
      </c>
      <c r="F8326" s="3">
        <v>1.1846099999999999</v>
      </c>
      <c r="G8326">
        <v>32029200</v>
      </c>
      <c r="H8326" t="str">
        <f>TEXT(AppleStock[[#This Row],[Date]],"dddd")</f>
        <v>Friday</v>
      </c>
      <c r="I8326" t="str">
        <f>MID(AppleStock[[#This Row],[Day]],1,FIND("day",AppleStock[[#This Row],[Day]])-1)</f>
        <v>Fri</v>
      </c>
      <c r="J8326" s="3">
        <f>AppleStock[[#This Row],[Open]]-AppleStock[[#This Row],[Close]]</f>
        <v>-1.3392999999999988E-2</v>
      </c>
      <c r="K8326" t="str">
        <f>IF(AppleStock[[#This Row],[Day Change]]&gt;0,"UP","DOWN")</f>
        <v>DOWN</v>
      </c>
      <c r="L8326" s="2">
        <v>95</v>
      </c>
      <c r="Q8326" s="15"/>
    </row>
    <row r="8327" spans="1:17" x14ac:dyDescent="0.25">
      <c r="A8327" s="1">
        <v>34785</v>
      </c>
      <c r="B8327" s="3">
        <v>1.34375</v>
      </c>
      <c r="C8327" s="3">
        <v>1.34375</v>
      </c>
      <c r="D8327" s="3">
        <v>1.308036</v>
      </c>
      <c r="E8327" s="3">
        <v>1.328125</v>
      </c>
      <c r="F8327" s="3">
        <v>1.1669579999999999</v>
      </c>
      <c r="G8327">
        <v>35700000</v>
      </c>
      <c r="H8327" t="str">
        <f>TEXT(AppleStock[[#This Row],[Date]],"dddd")</f>
        <v>Monday</v>
      </c>
      <c r="I8327" t="str">
        <f>MID(AppleStock[[#This Row],[Day]],1,FIND("day",AppleStock[[#This Row],[Day]])-1)</f>
        <v>Mon</v>
      </c>
      <c r="J8327" s="3">
        <f>AppleStock[[#This Row],[Open]]-AppleStock[[#This Row],[Close]]</f>
        <v>1.5625E-2</v>
      </c>
      <c r="K8327" t="str">
        <f>IF(AppleStock[[#This Row],[Day Change]]&gt;0,"UP","DOWN")</f>
        <v>UP</v>
      </c>
      <c r="L8327" s="2">
        <v>95</v>
      </c>
      <c r="Q8327" s="15"/>
    </row>
    <row r="8328" spans="1:17" x14ac:dyDescent="0.25">
      <c r="A8328" s="1">
        <v>34786</v>
      </c>
      <c r="B8328" s="3">
        <v>1.294643</v>
      </c>
      <c r="C8328" s="3">
        <v>1.2979890000000001</v>
      </c>
      <c r="D8328" s="3">
        <v>1.21875</v>
      </c>
      <c r="E8328" s="3">
        <v>1.227679</v>
      </c>
      <c r="F8328" s="3">
        <v>1.0787009999999999</v>
      </c>
      <c r="G8328">
        <v>172449200</v>
      </c>
      <c r="H8328" t="str">
        <f>TEXT(AppleStock[[#This Row],[Date]],"dddd")</f>
        <v>Tuesday</v>
      </c>
      <c r="I8328" t="str">
        <f>MID(AppleStock[[#This Row],[Day]],1,FIND("day",AppleStock[[#This Row],[Day]])-1)</f>
        <v>Tues</v>
      </c>
      <c r="J8328" s="3">
        <f>AppleStock[[#This Row],[Open]]-AppleStock[[#This Row],[Close]]</f>
        <v>6.6964000000000024E-2</v>
      </c>
      <c r="K8328" t="str">
        <f>IF(AppleStock[[#This Row],[Day Change]]&gt;0,"UP","DOWN")</f>
        <v>UP</v>
      </c>
      <c r="L8328" s="2">
        <v>95</v>
      </c>
      <c r="Q8328" s="15"/>
    </row>
    <row r="8329" spans="1:17" x14ac:dyDescent="0.25">
      <c r="A8329" s="1">
        <v>34787</v>
      </c>
      <c r="B8329" s="3">
        <v>1.214286</v>
      </c>
      <c r="C8329" s="3">
        <v>1.245536</v>
      </c>
      <c r="D8329" s="3">
        <v>1.209821</v>
      </c>
      <c r="E8329" s="3">
        <v>1.227679</v>
      </c>
      <c r="F8329" s="3">
        <v>1.0787009999999999</v>
      </c>
      <c r="G8329">
        <v>124219200</v>
      </c>
      <c r="H8329" t="str">
        <f>TEXT(AppleStock[[#This Row],[Date]],"dddd")</f>
        <v>Wednesday</v>
      </c>
      <c r="I8329" t="str">
        <f>MID(AppleStock[[#This Row],[Day]],1,FIND("day",AppleStock[[#This Row],[Day]])-1)</f>
        <v>Wednes</v>
      </c>
      <c r="J8329" s="3">
        <f>AppleStock[[#This Row],[Open]]-AppleStock[[#This Row],[Close]]</f>
        <v>-1.3392999999999988E-2</v>
      </c>
      <c r="K8329" t="str">
        <f>IF(AppleStock[[#This Row],[Day Change]]&gt;0,"UP","DOWN")</f>
        <v>DOWN</v>
      </c>
      <c r="L8329" s="2">
        <v>95</v>
      </c>
      <c r="Q8329" s="15"/>
    </row>
    <row r="8330" spans="1:17" x14ac:dyDescent="0.25">
      <c r="A8330" s="1">
        <v>34788</v>
      </c>
      <c r="B8330" s="3">
        <v>1.236607</v>
      </c>
      <c r="C8330" s="3">
        <v>1.267857</v>
      </c>
      <c r="D8330" s="3">
        <v>1.232143</v>
      </c>
      <c r="E8330" s="3">
        <v>1.263393</v>
      </c>
      <c r="F8330" s="3">
        <v>1.1100810000000001</v>
      </c>
      <c r="G8330">
        <v>68353600</v>
      </c>
      <c r="H8330" t="str">
        <f>TEXT(AppleStock[[#This Row],[Date]],"dddd")</f>
        <v>Thursday</v>
      </c>
      <c r="I8330" t="str">
        <f>MID(AppleStock[[#This Row],[Day]],1,FIND("day",AppleStock[[#This Row],[Day]])-1)</f>
        <v>Thurs</v>
      </c>
      <c r="J8330" s="3">
        <f>AppleStock[[#This Row],[Open]]-AppleStock[[#This Row],[Close]]</f>
        <v>-2.6785999999999976E-2</v>
      </c>
      <c r="K8330" t="str">
        <f>IF(AppleStock[[#This Row],[Day Change]]&gt;0,"UP","DOWN")</f>
        <v>DOWN</v>
      </c>
      <c r="L8330" s="2">
        <v>95</v>
      </c>
      <c r="Q8330" s="15"/>
    </row>
    <row r="8331" spans="1:17" x14ac:dyDescent="0.25">
      <c r="A8331" s="1">
        <v>34789</v>
      </c>
      <c r="B8331" s="3">
        <v>1.254464</v>
      </c>
      <c r="C8331" s="3">
        <v>1.272321</v>
      </c>
      <c r="D8331" s="3">
        <v>1.241071</v>
      </c>
      <c r="E8331" s="3">
        <v>1.258929</v>
      </c>
      <c r="F8331" s="3">
        <v>1.1061589999999999</v>
      </c>
      <c r="G8331">
        <v>45810800</v>
      </c>
      <c r="H8331" t="str">
        <f>TEXT(AppleStock[[#This Row],[Date]],"dddd")</f>
        <v>Friday</v>
      </c>
      <c r="I8331" t="str">
        <f>MID(AppleStock[[#This Row],[Day]],1,FIND("day",AppleStock[[#This Row],[Day]])-1)</f>
        <v>Fri</v>
      </c>
      <c r="J8331" s="3">
        <f>AppleStock[[#This Row],[Open]]-AppleStock[[#This Row],[Close]]</f>
        <v>-4.4649999999999412E-3</v>
      </c>
      <c r="K8331" t="str">
        <f>IF(AppleStock[[#This Row],[Day Change]]&gt;0,"UP","DOWN")</f>
        <v>DOWN</v>
      </c>
      <c r="L8331" s="2">
        <v>95</v>
      </c>
      <c r="Q8331" s="15"/>
    </row>
    <row r="8332" spans="1:17" x14ac:dyDescent="0.25">
      <c r="A8332" s="1">
        <v>34792</v>
      </c>
      <c r="B8332" s="3">
        <v>1.267857</v>
      </c>
      <c r="C8332" s="3">
        <v>1.276786</v>
      </c>
      <c r="D8332" s="3">
        <v>1.254464</v>
      </c>
      <c r="E8332" s="3">
        <v>1.267857</v>
      </c>
      <c r="F8332" s="3">
        <v>1.114004</v>
      </c>
      <c r="G8332">
        <v>38575600</v>
      </c>
      <c r="H8332" t="str">
        <f>TEXT(AppleStock[[#This Row],[Date]],"dddd")</f>
        <v>Monday</v>
      </c>
      <c r="I8332" t="str">
        <f>MID(AppleStock[[#This Row],[Day]],1,FIND("day",AppleStock[[#This Row],[Day]])-1)</f>
        <v>Mon</v>
      </c>
      <c r="J8332" s="3">
        <f>AppleStock[[#This Row],[Open]]-AppleStock[[#This Row],[Close]]</f>
        <v>0</v>
      </c>
      <c r="K8332" t="str">
        <f>IF(AppleStock[[#This Row],[Day Change]]&gt;0,"UP","DOWN")</f>
        <v>DOWN</v>
      </c>
      <c r="L8332" s="2">
        <v>95</v>
      </c>
      <c r="Q8332" s="15"/>
    </row>
    <row r="8333" spans="1:17" x14ac:dyDescent="0.25">
      <c r="A8333" s="1">
        <v>34793</v>
      </c>
      <c r="B8333" s="3">
        <v>1.276786</v>
      </c>
      <c r="C8333" s="3">
        <v>1.28125</v>
      </c>
      <c r="D8333" s="3">
        <v>1.200893</v>
      </c>
      <c r="E8333" s="3">
        <v>1.209821</v>
      </c>
      <c r="F8333" s="3">
        <v>1.0630109999999999</v>
      </c>
      <c r="G8333">
        <v>107049600</v>
      </c>
      <c r="H8333" t="str">
        <f>TEXT(AppleStock[[#This Row],[Date]],"dddd")</f>
        <v>Tuesday</v>
      </c>
      <c r="I8333" t="str">
        <f>MID(AppleStock[[#This Row],[Day]],1,FIND("day",AppleStock[[#This Row],[Day]])-1)</f>
        <v>Tues</v>
      </c>
      <c r="J8333" s="3">
        <f>AppleStock[[#This Row],[Open]]-AppleStock[[#This Row],[Close]]</f>
        <v>6.6964999999999941E-2</v>
      </c>
      <c r="K8333" t="str">
        <f>IF(AppleStock[[#This Row],[Day Change]]&gt;0,"UP","DOWN")</f>
        <v>UP</v>
      </c>
      <c r="L8333" s="2">
        <v>95</v>
      </c>
      <c r="Q8333" s="15"/>
    </row>
    <row r="8334" spans="1:17" x14ac:dyDescent="0.25">
      <c r="A8334" s="1">
        <v>34794</v>
      </c>
      <c r="B8334" s="3">
        <v>1.21875</v>
      </c>
      <c r="C8334" s="3">
        <v>1.241071</v>
      </c>
      <c r="D8334" s="3">
        <v>1.205357</v>
      </c>
      <c r="E8334" s="3">
        <v>1.241071</v>
      </c>
      <c r="F8334" s="3">
        <v>1.090468</v>
      </c>
      <c r="G8334">
        <v>66214400</v>
      </c>
      <c r="H8334" t="str">
        <f>TEXT(AppleStock[[#This Row],[Date]],"dddd")</f>
        <v>Wednesday</v>
      </c>
      <c r="I8334" t="str">
        <f>MID(AppleStock[[#This Row],[Day]],1,FIND("day",AppleStock[[#This Row],[Day]])-1)</f>
        <v>Wednes</v>
      </c>
      <c r="J8334" s="3">
        <f>AppleStock[[#This Row],[Open]]-AppleStock[[#This Row],[Close]]</f>
        <v>-2.2321000000000035E-2</v>
      </c>
      <c r="K8334" t="str">
        <f>IF(AppleStock[[#This Row],[Day Change]]&gt;0,"UP","DOWN")</f>
        <v>DOWN</v>
      </c>
      <c r="L8334" s="2">
        <v>95</v>
      </c>
      <c r="Q8334" s="15"/>
    </row>
    <row r="8335" spans="1:17" x14ac:dyDescent="0.25">
      <c r="A8335" s="1">
        <v>34795</v>
      </c>
      <c r="B8335" s="3">
        <v>1.330357</v>
      </c>
      <c r="C8335" s="3">
        <v>1.357143</v>
      </c>
      <c r="D8335" s="3">
        <v>1.2689710000000001</v>
      </c>
      <c r="E8335" s="3">
        <v>1.3125</v>
      </c>
      <c r="F8335" s="3">
        <v>1.1532290000000001</v>
      </c>
      <c r="G8335">
        <v>180706400</v>
      </c>
      <c r="H8335" t="str">
        <f>TEXT(AppleStock[[#This Row],[Date]],"dddd")</f>
        <v>Thursday</v>
      </c>
      <c r="I8335" t="str">
        <f>MID(AppleStock[[#This Row],[Day]],1,FIND("day",AppleStock[[#This Row],[Day]])-1)</f>
        <v>Thurs</v>
      </c>
      <c r="J8335" s="3">
        <f>AppleStock[[#This Row],[Open]]-AppleStock[[#This Row],[Close]]</f>
        <v>1.7857000000000012E-2</v>
      </c>
      <c r="K8335" t="str">
        <f>IF(AppleStock[[#This Row],[Day Change]]&gt;0,"UP","DOWN")</f>
        <v>UP</v>
      </c>
      <c r="L8335" s="2">
        <v>95</v>
      </c>
      <c r="Q8335" s="15"/>
    </row>
    <row r="8336" spans="1:17" x14ac:dyDescent="0.25">
      <c r="A8336" s="1">
        <v>34796</v>
      </c>
      <c r="B8336" s="3">
        <v>1.321429</v>
      </c>
      <c r="C8336" s="3">
        <v>1.325893</v>
      </c>
      <c r="D8336" s="3">
        <v>1.294643</v>
      </c>
      <c r="E8336" s="3">
        <v>1.3125</v>
      </c>
      <c r="F8336" s="3">
        <v>1.1532290000000001</v>
      </c>
      <c r="G8336">
        <v>73931200</v>
      </c>
      <c r="H8336" t="str">
        <f>TEXT(AppleStock[[#This Row],[Date]],"dddd")</f>
        <v>Friday</v>
      </c>
      <c r="I8336" t="str">
        <f>MID(AppleStock[[#This Row],[Day]],1,FIND("day",AppleStock[[#This Row],[Day]])-1)</f>
        <v>Fri</v>
      </c>
      <c r="J8336" s="3">
        <f>AppleStock[[#This Row],[Open]]-AppleStock[[#This Row],[Close]]</f>
        <v>8.9289999999999647E-3</v>
      </c>
      <c r="K8336" t="str">
        <f>IF(AppleStock[[#This Row],[Day Change]]&gt;0,"UP","DOWN")</f>
        <v>UP</v>
      </c>
      <c r="L8336" s="2">
        <v>95</v>
      </c>
      <c r="Q8336" s="15"/>
    </row>
    <row r="8337" spans="1:17" x14ac:dyDescent="0.25">
      <c r="A8337" s="1">
        <v>34799</v>
      </c>
      <c r="B8337" s="3">
        <v>1.316964</v>
      </c>
      <c r="C8337" s="3">
        <v>1.321429</v>
      </c>
      <c r="D8337" s="3">
        <v>1.290179</v>
      </c>
      <c r="E8337" s="3">
        <v>1.308036</v>
      </c>
      <c r="F8337" s="3">
        <v>1.1493070000000001</v>
      </c>
      <c r="G8337">
        <v>29450400</v>
      </c>
      <c r="H8337" t="str">
        <f>TEXT(AppleStock[[#This Row],[Date]],"dddd")</f>
        <v>Monday</v>
      </c>
      <c r="I8337" t="str">
        <f>MID(AppleStock[[#This Row],[Day]],1,FIND("day",AppleStock[[#This Row],[Day]])-1)</f>
        <v>Mon</v>
      </c>
      <c r="J8337" s="3">
        <f>AppleStock[[#This Row],[Open]]-AppleStock[[#This Row],[Close]]</f>
        <v>8.928000000000047E-3</v>
      </c>
      <c r="K8337" t="str">
        <f>IF(AppleStock[[#This Row],[Day Change]]&gt;0,"UP","DOWN")</f>
        <v>UP</v>
      </c>
      <c r="L8337" s="2">
        <v>95</v>
      </c>
      <c r="Q8337" s="15"/>
    </row>
    <row r="8338" spans="1:17" x14ac:dyDescent="0.25">
      <c r="A8338" s="1">
        <v>34800</v>
      </c>
      <c r="B8338" s="3">
        <v>1.3125</v>
      </c>
      <c r="C8338" s="3">
        <v>1.352679</v>
      </c>
      <c r="D8338" s="3">
        <v>1.308036</v>
      </c>
      <c r="E8338" s="3">
        <v>1.348214</v>
      </c>
      <c r="F8338" s="3">
        <v>1.1846099999999999</v>
      </c>
      <c r="G8338">
        <v>53628400</v>
      </c>
      <c r="H8338" t="str">
        <f>TEXT(AppleStock[[#This Row],[Date]],"dddd")</f>
        <v>Tuesday</v>
      </c>
      <c r="I8338" t="str">
        <f>MID(AppleStock[[#This Row],[Day]],1,FIND("day",AppleStock[[#This Row],[Day]])-1)</f>
        <v>Tues</v>
      </c>
      <c r="J8338" s="3">
        <f>AppleStock[[#This Row],[Open]]-AppleStock[[#This Row],[Close]]</f>
        <v>-3.5714000000000024E-2</v>
      </c>
      <c r="K8338" t="str">
        <f>IF(AppleStock[[#This Row],[Day Change]]&gt;0,"UP","DOWN")</f>
        <v>DOWN</v>
      </c>
      <c r="L8338" s="2">
        <v>95</v>
      </c>
      <c r="Q8338" s="15"/>
    </row>
    <row r="8339" spans="1:17" x14ac:dyDescent="0.25">
      <c r="A8339" s="1">
        <v>34801</v>
      </c>
      <c r="B8339" s="3">
        <v>1.366071</v>
      </c>
      <c r="C8339" s="3">
        <v>1.415179</v>
      </c>
      <c r="D8339" s="3">
        <v>1.334821</v>
      </c>
      <c r="E8339" s="3">
        <v>1.392857</v>
      </c>
      <c r="F8339" s="3">
        <v>1.223835</v>
      </c>
      <c r="G8339">
        <v>118678000</v>
      </c>
      <c r="H8339" t="str">
        <f>TEXT(AppleStock[[#This Row],[Date]],"dddd")</f>
        <v>Wednesday</v>
      </c>
      <c r="I8339" t="str">
        <f>MID(AppleStock[[#This Row],[Day]],1,FIND("day",AppleStock[[#This Row],[Day]])-1)</f>
        <v>Wednes</v>
      </c>
      <c r="J8339" s="3">
        <f>AppleStock[[#This Row],[Open]]-AppleStock[[#This Row],[Close]]</f>
        <v>-2.6785999999999976E-2</v>
      </c>
      <c r="K8339" t="str">
        <f>IF(AppleStock[[#This Row],[Day Change]]&gt;0,"UP","DOWN")</f>
        <v>DOWN</v>
      </c>
      <c r="L8339" s="2">
        <v>95</v>
      </c>
      <c r="Q8339" s="15"/>
    </row>
    <row r="8340" spans="1:17" x14ac:dyDescent="0.25">
      <c r="A8340" s="1">
        <v>34802</v>
      </c>
      <c r="B8340" s="3">
        <v>1.401786</v>
      </c>
      <c r="C8340" s="3">
        <v>1.401786</v>
      </c>
      <c r="D8340" s="3">
        <v>1.352679</v>
      </c>
      <c r="E8340" s="3">
        <v>1.366071</v>
      </c>
      <c r="F8340" s="3">
        <v>1.2002999999999999</v>
      </c>
      <c r="G8340">
        <v>43590400</v>
      </c>
      <c r="H8340" t="str">
        <f>TEXT(AppleStock[[#This Row],[Date]],"dddd")</f>
        <v>Thursday</v>
      </c>
      <c r="I8340" t="str">
        <f>MID(AppleStock[[#This Row],[Day]],1,FIND("day",AppleStock[[#This Row],[Day]])-1)</f>
        <v>Thurs</v>
      </c>
      <c r="J8340" s="3">
        <f>AppleStock[[#This Row],[Open]]-AppleStock[[#This Row],[Close]]</f>
        <v>3.5714999999999941E-2</v>
      </c>
      <c r="K8340" t="str">
        <f>IF(AppleStock[[#This Row],[Day Change]]&gt;0,"UP","DOWN")</f>
        <v>UP</v>
      </c>
      <c r="L8340" s="2">
        <v>95</v>
      </c>
      <c r="Q8340" s="15"/>
    </row>
    <row r="8341" spans="1:17" x14ac:dyDescent="0.25">
      <c r="A8341" s="1">
        <v>34806</v>
      </c>
      <c r="B8341" s="3">
        <v>1.361607</v>
      </c>
      <c r="C8341" s="3">
        <v>1.40625</v>
      </c>
      <c r="D8341" s="3">
        <v>1.352679</v>
      </c>
      <c r="E8341" s="3">
        <v>1.370536</v>
      </c>
      <c r="F8341" s="3">
        <v>1.204223</v>
      </c>
      <c r="G8341">
        <v>52203200</v>
      </c>
      <c r="H8341" t="str">
        <f>TEXT(AppleStock[[#This Row],[Date]],"dddd")</f>
        <v>Monday</v>
      </c>
      <c r="I8341" t="str">
        <f>MID(AppleStock[[#This Row],[Day]],1,FIND("day",AppleStock[[#This Row],[Day]])-1)</f>
        <v>Mon</v>
      </c>
      <c r="J8341" s="3">
        <f>AppleStock[[#This Row],[Open]]-AppleStock[[#This Row],[Close]]</f>
        <v>-8.9289999999999647E-3</v>
      </c>
      <c r="K8341" t="str">
        <f>IF(AppleStock[[#This Row],[Day Change]]&gt;0,"UP","DOWN")</f>
        <v>DOWN</v>
      </c>
      <c r="L8341" s="2">
        <v>95</v>
      </c>
      <c r="Q8341" s="15"/>
    </row>
    <row r="8342" spans="1:17" x14ac:dyDescent="0.25">
      <c r="A8342" s="1">
        <v>34807</v>
      </c>
      <c r="B8342" s="3">
        <v>1.375</v>
      </c>
      <c r="C8342" s="3">
        <v>1.379464</v>
      </c>
      <c r="D8342" s="3">
        <v>1.339286</v>
      </c>
      <c r="E8342" s="3">
        <v>1.339286</v>
      </c>
      <c r="F8342" s="3">
        <v>1.1767650000000001</v>
      </c>
      <c r="G8342">
        <v>57783600</v>
      </c>
      <c r="H8342" t="str">
        <f>TEXT(AppleStock[[#This Row],[Date]],"dddd")</f>
        <v>Tuesday</v>
      </c>
      <c r="I8342" t="str">
        <f>MID(AppleStock[[#This Row],[Day]],1,FIND("day",AppleStock[[#This Row],[Day]])-1)</f>
        <v>Tues</v>
      </c>
      <c r="J8342" s="3">
        <f>AppleStock[[#This Row],[Open]]-AppleStock[[#This Row],[Close]]</f>
        <v>3.5714000000000024E-2</v>
      </c>
      <c r="K8342" t="str">
        <f>IF(AppleStock[[#This Row],[Day Change]]&gt;0,"UP","DOWN")</f>
        <v>UP</v>
      </c>
      <c r="L8342" s="2">
        <v>95</v>
      </c>
      <c r="Q8342" s="15"/>
    </row>
    <row r="8343" spans="1:17" x14ac:dyDescent="0.25">
      <c r="A8343" s="1">
        <v>34808</v>
      </c>
      <c r="B8343" s="3">
        <v>1.339286</v>
      </c>
      <c r="C8343" s="3">
        <v>1.339286</v>
      </c>
      <c r="D8343" s="3">
        <v>1.272321</v>
      </c>
      <c r="E8343" s="3">
        <v>1.299107</v>
      </c>
      <c r="F8343" s="3">
        <v>1.141462</v>
      </c>
      <c r="G8343">
        <v>69857200</v>
      </c>
      <c r="H8343" t="str">
        <f>TEXT(AppleStock[[#This Row],[Date]],"dddd")</f>
        <v>Wednesday</v>
      </c>
      <c r="I8343" t="str">
        <f>MID(AppleStock[[#This Row],[Day]],1,FIND("day",AppleStock[[#This Row],[Day]])-1)</f>
        <v>Wednes</v>
      </c>
      <c r="J8343" s="3">
        <f>AppleStock[[#This Row],[Open]]-AppleStock[[#This Row],[Close]]</f>
        <v>4.0178999999999965E-2</v>
      </c>
      <c r="K8343" t="str">
        <f>IF(AppleStock[[#This Row],[Day Change]]&gt;0,"UP","DOWN")</f>
        <v>UP</v>
      </c>
      <c r="L8343" s="2">
        <v>95</v>
      </c>
      <c r="Q8343" s="15"/>
    </row>
    <row r="8344" spans="1:17" x14ac:dyDescent="0.25">
      <c r="A8344" s="1">
        <v>34809</v>
      </c>
      <c r="B8344" s="3">
        <v>1.325893</v>
      </c>
      <c r="C8344" s="3">
        <v>1.375</v>
      </c>
      <c r="D8344" s="3">
        <v>1.308036</v>
      </c>
      <c r="E8344" s="3">
        <v>1.34375</v>
      </c>
      <c r="F8344" s="3">
        <v>1.180687</v>
      </c>
      <c r="G8344">
        <v>82376000</v>
      </c>
      <c r="H8344" t="str">
        <f>TEXT(AppleStock[[#This Row],[Date]],"dddd")</f>
        <v>Thursday</v>
      </c>
      <c r="I8344" t="str">
        <f>MID(AppleStock[[#This Row],[Day]],1,FIND("day",AppleStock[[#This Row],[Day]])-1)</f>
        <v>Thurs</v>
      </c>
      <c r="J8344" s="3">
        <f>AppleStock[[#This Row],[Open]]-AppleStock[[#This Row],[Close]]</f>
        <v>-1.7857000000000012E-2</v>
      </c>
      <c r="K8344" t="str">
        <f>IF(AppleStock[[#This Row],[Day Change]]&gt;0,"UP","DOWN")</f>
        <v>DOWN</v>
      </c>
      <c r="L8344" s="2">
        <v>95</v>
      </c>
      <c r="Q8344" s="15"/>
    </row>
    <row r="8345" spans="1:17" x14ac:dyDescent="0.25">
      <c r="A8345" s="1">
        <v>34810</v>
      </c>
      <c r="B8345" s="3">
        <v>1.330357</v>
      </c>
      <c r="C8345" s="3">
        <v>1.410714</v>
      </c>
      <c r="D8345" s="3">
        <v>1.325893</v>
      </c>
      <c r="E8345" s="3">
        <v>1.397321</v>
      </c>
      <c r="F8345" s="3">
        <v>1.2277579999999999</v>
      </c>
      <c r="G8345">
        <v>166656000</v>
      </c>
      <c r="H8345" t="str">
        <f>TEXT(AppleStock[[#This Row],[Date]],"dddd")</f>
        <v>Friday</v>
      </c>
      <c r="I8345" t="str">
        <f>MID(AppleStock[[#This Row],[Day]],1,FIND("day",AppleStock[[#This Row],[Day]])-1)</f>
        <v>Fri</v>
      </c>
      <c r="J8345" s="3">
        <f>AppleStock[[#This Row],[Open]]-AppleStock[[#This Row],[Close]]</f>
        <v>-6.6964000000000024E-2</v>
      </c>
      <c r="K8345" t="str">
        <f>IF(AppleStock[[#This Row],[Day Change]]&gt;0,"UP","DOWN")</f>
        <v>DOWN</v>
      </c>
      <c r="L8345" s="2">
        <v>95</v>
      </c>
      <c r="Q8345" s="15"/>
    </row>
    <row r="8346" spans="1:17" x14ac:dyDescent="0.25">
      <c r="A8346" s="1">
        <v>34813</v>
      </c>
      <c r="B8346" s="3">
        <v>1.392857</v>
      </c>
      <c r="C8346" s="3">
        <v>1.415179</v>
      </c>
      <c r="D8346" s="3">
        <v>1.375</v>
      </c>
      <c r="E8346" s="3">
        <v>1.392857</v>
      </c>
      <c r="F8346" s="3">
        <v>1.223835</v>
      </c>
      <c r="G8346">
        <v>68059600</v>
      </c>
      <c r="H8346" t="str">
        <f>TEXT(AppleStock[[#This Row],[Date]],"dddd")</f>
        <v>Monday</v>
      </c>
      <c r="I8346" t="str">
        <f>MID(AppleStock[[#This Row],[Day]],1,FIND("day",AppleStock[[#This Row],[Day]])-1)</f>
        <v>Mon</v>
      </c>
      <c r="J8346" s="3">
        <f>AppleStock[[#This Row],[Open]]-AppleStock[[#This Row],[Close]]</f>
        <v>0</v>
      </c>
      <c r="K8346" t="str">
        <f>IF(AppleStock[[#This Row],[Day Change]]&gt;0,"UP","DOWN")</f>
        <v>DOWN</v>
      </c>
      <c r="L8346" s="2">
        <v>95</v>
      </c>
      <c r="Q8346" s="15"/>
    </row>
    <row r="8347" spans="1:17" x14ac:dyDescent="0.25">
      <c r="A8347" s="1">
        <v>34814</v>
      </c>
      <c r="B8347" s="3">
        <v>1.397321</v>
      </c>
      <c r="C8347" s="3">
        <v>1.40625</v>
      </c>
      <c r="D8347" s="3">
        <v>1.330357</v>
      </c>
      <c r="E8347" s="3">
        <v>1.348214</v>
      </c>
      <c r="F8347" s="3">
        <v>1.1846099999999999</v>
      </c>
      <c r="G8347">
        <v>68409600</v>
      </c>
      <c r="H8347" t="str">
        <f>TEXT(AppleStock[[#This Row],[Date]],"dddd")</f>
        <v>Tuesday</v>
      </c>
      <c r="I8347" t="str">
        <f>MID(AppleStock[[#This Row],[Day]],1,FIND("day",AppleStock[[#This Row],[Day]])-1)</f>
        <v>Tues</v>
      </c>
      <c r="J8347" s="3">
        <f>AppleStock[[#This Row],[Open]]-AppleStock[[#This Row],[Close]]</f>
        <v>4.9107000000000012E-2</v>
      </c>
      <c r="K8347" t="str">
        <f>IF(AppleStock[[#This Row],[Day Change]]&gt;0,"UP","DOWN")</f>
        <v>UP</v>
      </c>
      <c r="L8347" s="2">
        <v>95</v>
      </c>
      <c r="Q8347" s="15"/>
    </row>
    <row r="8348" spans="1:17" x14ac:dyDescent="0.25">
      <c r="A8348" s="1">
        <v>34815</v>
      </c>
      <c r="B8348" s="3">
        <v>1.34375</v>
      </c>
      <c r="C8348" s="3">
        <v>1.383929</v>
      </c>
      <c r="D8348" s="3">
        <v>1.334821</v>
      </c>
      <c r="E8348" s="3">
        <v>1.366071</v>
      </c>
      <c r="F8348" s="3">
        <v>1.2002999999999999</v>
      </c>
      <c r="G8348">
        <v>57610000</v>
      </c>
      <c r="H8348" t="str">
        <f>TEXT(AppleStock[[#This Row],[Date]],"dddd")</f>
        <v>Wednesday</v>
      </c>
      <c r="I8348" t="str">
        <f>MID(AppleStock[[#This Row],[Day]],1,FIND("day",AppleStock[[#This Row],[Day]])-1)</f>
        <v>Wednes</v>
      </c>
      <c r="J8348" s="3">
        <f>AppleStock[[#This Row],[Open]]-AppleStock[[#This Row],[Close]]</f>
        <v>-2.2321000000000035E-2</v>
      </c>
      <c r="K8348" t="str">
        <f>IF(AppleStock[[#This Row],[Day Change]]&gt;0,"UP","DOWN")</f>
        <v>DOWN</v>
      </c>
      <c r="L8348" s="2">
        <v>95</v>
      </c>
      <c r="Q8348" s="15"/>
    </row>
    <row r="8349" spans="1:17" x14ac:dyDescent="0.25">
      <c r="A8349" s="1">
        <v>34816</v>
      </c>
      <c r="B8349" s="3">
        <v>1.375</v>
      </c>
      <c r="C8349" s="3">
        <v>1.375</v>
      </c>
      <c r="D8349" s="3">
        <v>1.348214</v>
      </c>
      <c r="E8349" s="3">
        <v>1.352679</v>
      </c>
      <c r="F8349" s="3">
        <v>1.1885319999999999</v>
      </c>
      <c r="G8349">
        <v>34966400</v>
      </c>
      <c r="H8349" t="str">
        <f>TEXT(AppleStock[[#This Row],[Date]],"dddd")</f>
        <v>Thursday</v>
      </c>
      <c r="I8349" t="str">
        <f>MID(AppleStock[[#This Row],[Day]],1,FIND("day",AppleStock[[#This Row],[Day]])-1)</f>
        <v>Thurs</v>
      </c>
      <c r="J8349" s="3">
        <f>AppleStock[[#This Row],[Open]]-AppleStock[[#This Row],[Close]]</f>
        <v>2.2321000000000035E-2</v>
      </c>
      <c r="K8349" t="str">
        <f>IF(AppleStock[[#This Row],[Day Change]]&gt;0,"UP","DOWN")</f>
        <v>UP</v>
      </c>
      <c r="L8349" s="2">
        <v>95</v>
      </c>
      <c r="Q8349" s="15"/>
    </row>
    <row r="8350" spans="1:17" x14ac:dyDescent="0.25">
      <c r="A8350" s="1">
        <v>34817</v>
      </c>
      <c r="B8350" s="3">
        <v>1.357143</v>
      </c>
      <c r="C8350" s="3">
        <v>1.370536</v>
      </c>
      <c r="D8350" s="3">
        <v>1.339286</v>
      </c>
      <c r="E8350" s="3">
        <v>1.366071</v>
      </c>
      <c r="F8350" s="3">
        <v>1.2002999999999999</v>
      </c>
      <c r="G8350">
        <v>48829200</v>
      </c>
      <c r="H8350" t="str">
        <f>TEXT(AppleStock[[#This Row],[Date]],"dddd")</f>
        <v>Friday</v>
      </c>
      <c r="I8350" t="str">
        <f>MID(AppleStock[[#This Row],[Day]],1,FIND("day",AppleStock[[#This Row],[Day]])-1)</f>
        <v>Fri</v>
      </c>
      <c r="J8350" s="3">
        <f>AppleStock[[#This Row],[Open]]-AppleStock[[#This Row],[Close]]</f>
        <v>-8.928000000000047E-3</v>
      </c>
      <c r="K8350" t="str">
        <f>IF(AppleStock[[#This Row],[Day Change]]&gt;0,"UP","DOWN")</f>
        <v>DOWN</v>
      </c>
      <c r="L8350" s="2">
        <v>95</v>
      </c>
      <c r="Q8350" s="15"/>
    </row>
    <row r="8351" spans="1:17" x14ac:dyDescent="0.25">
      <c r="A8351" s="1">
        <v>34820</v>
      </c>
      <c r="B8351" s="3">
        <v>1.366071</v>
      </c>
      <c r="C8351" s="3">
        <v>1.383929</v>
      </c>
      <c r="D8351" s="3">
        <v>1.357143</v>
      </c>
      <c r="E8351" s="3">
        <v>1.366071</v>
      </c>
      <c r="F8351" s="3">
        <v>1.2002999999999999</v>
      </c>
      <c r="G8351">
        <v>44489200</v>
      </c>
      <c r="H8351" t="str">
        <f>TEXT(AppleStock[[#This Row],[Date]],"dddd")</f>
        <v>Monday</v>
      </c>
      <c r="I8351" t="str">
        <f>MID(AppleStock[[#This Row],[Day]],1,FIND("day",AppleStock[[#This Row],[Day]])-1)</f>
        <v>Mon</v>
      </c>
      <c r="J8351" s="3">
        <f>AppleStock[[#This Row],[Open]]-AppleStock[[#This Row],[Close]]</f>
        <v>0</v>
      </c>
      <c r="K8351" t="str">
        <f>IF(AppleStock[[#This Row],[Day Change]]&gt;0,"UP","DOWN")</f>
        <v>DOWN</v>
      </c>
      <c r="L8351" s="2">
        <v>95</v>
      </c>
      <c r="Q8351" s="15"/>
    </row>
    <row r="8352" spans="1:17" x14ac:dyDescent="0.25">
      <c r="A8352" s="1">
        <v>34821</v>
      </c>
      <c r="B8352" s="3">
        <v>1.366071</v>
      </c>
      <c r="C8352" s="3">
        <v>1.370536</v>
      </c>
      <c r="D8352" s="3">
        <v>1.339286</v>
      </c>
      <c r="E8352" s="3">
        <v>1.361607</v>
      </c>
      <c r="F8352" s="3">
        <v>1.1963779999999999</v>
      </c>
      <c r="G8352">
        <v>30002000</v>
      </c>
      <c r="H8352" t="str">
        <f>TEXT(AppleStock[[#This Row],[Date]],"dddd")</f>
        <v>Tuesday</v>
      </c>
      <c r="I8352" t="str">
        <f>MID(AppleStock[[#This Row],[Day]],1,FIND("day",AppleStock[[#This Row],[Day]])-1)</f>
        <v>Tues</v>
      </c>
      <c r="J8352" s="3">
        <f>AppleStock[[#This Row],[Open]]-AppleStock[[#This Row],[Close]]</f>
        <v>4.4640000000000235E-3</v>
      </c>
      <c r="K8352" t="str">
        <f>IF(AppleStock[[#This Row],[Day Change]]&gt;0,"UP","DOWN")</f>
        <v>UP</v>
      </c>
      <c r="L8352" s="2">
        <v>95</v>
      </c>
      <c r="Q8352" s="15"/>
    </row>
    <row r="8353" spans="1:17" x14ac:dyDescent="0.25">
      <c r="A8353" s="1">
        <v>34822</v>
      </c>
      <c r="B8353" s="3">
        <v>1.366071</v>
      </c>
      <c r="C8353" s="3">
        <v>1.379464</v>
      </c>
      <c r="D8353" s="3">
        <v>1.357143</v>
      </c>
      <c r="E8353" s="3">
        <v>1.361607</v>
      </c>
      <c r="F8353" s="3">
        <v>1.1963779999999999</v>
      </c>
      <c r="G8353">
        <v>42196000</v>
      </c>
      <c r="H8353" t="str">
        <f>TEXT(AppleStock[[#This Row],[Date]],"dddd")</f>
        <v>Wednesday</v>
      </c>
      <c r="I8353" t="str">
        <f>MID(AppleStock[[#This Row],[Day]],1,FIND("day",AppleStock[[#This Row],[Day]])-1)</f>
        <v>Wednes</v>
      </c>
      <c r="J8353" s="3">
        <f>AppleStock[[#This Row],[Open]]-AppleStock[[#This Row],[Close]]</f>
        <v>4.4640000000000235E-3</v>
      </c>
      <c r="K8353" t="str">
        <f>IF(AppleStock[[#This Row],[Day Change]]&gt;0,"UP","DOWN")</f>
        <v>UP</v>
      </c>
      <c r="L8353" s="2">
        <v>95</v>
      </c>
      <c r="Q8353" s="15"/>
    </row>
    <row r="8354" spans="1:17" x14ac:dyDescent="0.25">
      <c r="A8354" s="1">
        <v>34823</v>
      </c>
      <c r="B8354" s="3">
        <v>1.366071</v>
      </c>
      <c r="C8354" s="3">
        <v>1.424107</v>
      </c>
      <c r="D8354" s="3">
        <v>1.357143</v>
      </c>
      <c r="E8354" s="3">
        <v>1.375</v>
      </c>
      <c r="F8354" s="3">
        <v>1.208145</v>
      </c>
      <c r="G8354">
        <v>75910800</v>
      </c>
      <c r="H8354" t="str">
        <f>TEXT(AppleStock[[#This Row],[Date]],"dddd")</f>
        <v>Thursday</v>
      </c>
      <c r="I8354" t="str">
        <f>MID(AppleStock[[#This Row],[Day]],1,FIND("day",AppleStock[[#This Row],[Day]])-1)</f>
        <v>Thurs</v>
      </c>
      <c r="J8354" s="3">
        <f>AppleStock[[#This Row],[Open]]-AppleStock[[#This Row],[Close]]</f>
        <v>-8.9289999999999647E-3</v>
      </c>
      <c r="K8354" t="str">
        <f>IF(AppleStock[[#This Row],[Day Change]]&gt;0,"UP","DOWN")</f>
        <v>DOWN</v>
      </c>
      <c r="L8354" s="2">
        <v>95</v>
      </c>
      <c r="Q8354" s="15"/>
    </row>
    <row r="8355" spans="1:17" x14ac:dyDescent="0.25">
      <c r="A8355" s="1">
        <v>34824</v>
      </c>
      <c r="B8355" s="3">
        <v>1.383929</v>
      </c>
      <c r="C8355" s="3">
        <v>1.397321</v>
      </c>
      <c r="D8355" s="3">
        <v>1.361607</v>
      </c>
      <c r="E8355" s="3">
        <v>1.388393</v>
      </c>
      <c r="F8355" s="3">
        <v>1.219913</v>
      </c>
      <c r="G8355">
        <v>52001600</v>
      </c>
      <c r="H8355" t="str">
        <f>TEXT(AppleStock[[#This Row],[Date]],"dddd")</f>
        <v>Friday</v>
      </c>
      <c r="I8355" t="str">
        <f>MID(AppleStock[[#This Row],[Day]],1,FIND("day",AppleStock[[#This Row],[Day]])-1)</f>
        <v>Fri</v>
      </c>
      <c r="J8355" s="3">
        <f>AppleStock[[#This Row],[Open]]-AppleStock[[#This Row],[Close]]</f>
        <v>-4.4640000000000235E-3</v>
      </c>
      <c r="K8355" t="str">
        <f>IF(AppleStock[[#This Row],[Day Change]]&gt;0,"UP","DOWN")</f>
        <v>DOWN</v>
      </c>
      <c r="L8355" s="2">
        <v>95</v>
      </c>
      <c r="Q8355" s="15"/>
    </row>
    <row r="8356" spans="1:17" x14ac:dyDescent="0.25">
      <c r="A8356" s="1">
        <v>34827</v>
      </c>
      <c r="B8356" s="3">
        <v>1.424107</v>
      </c>
      <c r="C8356" s="3">
        <v>1.464286</v>
      </c>
      <c r="D8356" s="3">
        <v>1.419643</v>
      </c>
      <c r="E8356" s="3">
        <v>1.446429</v>
      </c>
      <c r="F8356" s="3">
        <v>1.2709060000000001</v>
      </c>
      <c r="G8356">
        <v>96742800</v>
      </c>
      <c r="H8356" t="str">
        <f>TEXT(AppleStock[[#This Row],[Date]],"dddd")</f>
        <v>Monday</v>
      </c>
      <c r="I8356" t="str">
        <f>MID(AppleStock[[#This Row],[Day]],1,FIND("day",AppleStock[[#This Row],[Day]])-1)</f>
        <v>Mon</v>
      </c>
      <c r="J8356" s="3">
        <f>AppleStock[[#This Row],[Open]]-AppleStock[[#This Row],[Close]]</f>
        <v>-2.2321999999999953E-2</v>
      </c>
      <c r="K8356" t="str">
        <f>IF(AppleStock[[#This Row],[Day Change]]&gt;0,"UP","DOWN")</f>
        <v>DOWN</v>
      </c>
      <c r="L8356" s="2">
        <v>95</v>
      </c>
      <c r="Q8356" s="15"/>
    </row>
    <row r="8357" spans="1:17" x14ac:dyDescent="0.25">
      <c r="A8357" s="1">
        <v>34828</v>
      </c>
      <c r="B8357" s="3">
        <v>1.450893</v>
      </c>
      <c r="C8357" s="3">
        <v>1.477679</v>
      </c>
      <c r="D8357" s="3">
        <v>1.428571</v>
      </c>
      <c r="E8357" s="3">
        <v>1.473214</v>
      </c>
      <c r="F8357" s="3">
        <v>1.294441</v>
      </c>
      <c r="G8357">
        <v>80732400</v>
      </c>
      <c r="H8357" t="str">
        <f>TEXT(AppleStock[[#This Row],[Date]],"dddd")</f>
        <v>Tuesday</v>
      </c>
      <c r="I8357" t="str">
        <f>MID(AppleStock[[#This Row],[Day]],1,FIND("day",AppleStock[[#This Row],[Day]])-1)</f>
        <v>Tues</v>
      </c>
      <c r="J8357" s="3">
        <f>AppleStock[[#This Row],[Open]]-AppleStock[[#This Row],[Close]]</f>
        <v>-2.2321000000000035E-2</v>
      </c>
      <c r="K8357" t="str">
        <f>IF(AppleStock[[#This Row],[Day Change]]&gt;0,"UP","DOWN")</f>
        <v>DOWN</v>
      </c>
      <c r="L8357" s="2">
        <v>95</v>
      </c>
      <c r="Q8357" s="15"/>
    </row>
    <row r="8358" spans="1:17" x14ac:dyDescent="0.25">
      <c r="A8358" s="1">
        <v>34829</v>
      </c>
      <c r="B8358" s="3">
        <v>1.482143</v>
      </c>
      <c r="C8358" s="3">
        <v>1.495536</v>
      </c>
      <c r="D8358" s="3">
        <v>1.455357</v>
      </c>
      <c r="E8358" s="3">
        <v>1.479911</v>
      </c>
      <c r="F8358" s="3">
        <v>1.300325</v>
      </c>
      <c r="G8358">
        <v>68768000</v>
      </c>
      <c r="H8358" t="str">
        <f>TEXT(AppleStock[[#This Row],[Date]],"dddd")</f>
        <v>Wednesday</v>
      </c>
      <c r="I8358" t="str">
        <f>MID(AppleStock[[#This Row],[Day]],1,FIND("day",AppleStock[[#This Row],[Day]])-1)</f>
        <v>Wednes</v>
      </c>
      <c r="J8358" s="3">
        <f>AppleStock[[#This Row],[Open]]-AppleStock[[#This Row],[Close]]</f>
        <v>2.2320000000000118E-3</v>
      </c>
      <c r="K8358" t="str">
        <f>IF(AppleStock[[#This Row],[Day Change]]&gt;0,"UP","DOWN")</f>
        <v>UP</v>
      </c>
      <c r="L8358" s="2">
        <v>95</v>
      </c>
      <c r="Q8358" s="15"/>
    </row>
    <row r="8359" spans="1:17" x14ac:dyDescent="0.25">
      <c r="A8359" s="1">
        <v>34830</v>
      </c>
      <c r="B8359" s="3">
        <v>1.486607</v>
      </c>
      <c r="C8359" s="3">
        <v>1.486607</v>
      </c>
      <c r="D8359" s="3">
        <v>1.441964</v>
      </c>
      <c r="E8359" s="3">
        <v>1.464286</v>
      </c>
      <c r="F8359" s="3">
        <v>1.2865960000000001</v>
      </c>
      <c r="G8359">
        <v>130905600</v>
      </c>
      <c r="H8359" t="str">
        <f>TEXT(AppleStock[[#This Row],[Date]],"dddd")</f>
        <v>Thursday</v>
      </c>
      <c r="I8359" t="str">
        <f>MID(AppleStock[[#This Row],[Day]],1,FIND("day",AppleStock[[#This Row],[Day]])-1)</f>
        <v>Thurs</v>
      </c>
      <c r="J8359" s="3">
        <f>AppleStock[[#This Row],[Open]]-AppleStock[[#This Row],[Close]]</f>
        <v>2.2321000000000035E-2</v>
      </c>
      <c r="K8359" t="str">
        <f>IF(AppleStock[[#This Row],[Day Change]]&gt;0,"UP","DOWN")</f>
        <v>UP</v>
      </c>
      <c r="L8359" s="2">
        <v>95</v>
      </c>
      <c r="Q8359" s="15"/>
    </row>
    <row r="8360" spans="1:17" x14ac:dyDescent="0.25">
      <c r="A8360" s="1">
        <v>34831</v>
      </c>
      <c r="B8360" s="3">
        <v>1.459821</v>
      </c>
      <c r="C8360" s="3">
        <v>1.560268</v>
      </c>
      <c r="D8360" s="3">
        <v>1.446429</v>
      </c>
      <c r="E8360" s="3">
        <v>1.558036</v>
      </c>
      <c r="F8360" s="3">
        <v>1.36897</v>
      </c>
      <c r="G8360">
        <v>161988400</v>
      </c>
      <c r="H8360" t="str">
        <f>TEXT(AppleStock[[#This Row],[Date]],"dddd")</f>
        <v>Friday</v>
      </c>
      <c r="I8360" t="str">
        <f>MID(AppleStock[[#This Row],[Day]],1,FIND("day",AppleStock[[#This Row],[Day]])-1)</f>
        <v>Fri</v>
      </c>
      <c r="J8360" s="3">
        <f>AppleStock[[#This Row],[Open]]-AppleStock[[#This Row],[Close]]</f>
        <v>-9.8214999999999941E-2</v>
      </c>
      <c r="K8360" t="str">
        <f>IF(AppleStock[[#This Row],[Day Change]]&gt;0,"UP","DOWN")</f>
        <v>DOWN</v>
      </c>
      <c r="L8360" s="2">
        <v>95</v>
      </c>
      <c r="Q8360" s="15"/>
    </row>
    <row r="8361" spans="1:17" x14ac:dyDescent="0.25">
      <c r="A8361" s="1">
        <v>34834</v>
      </c>
      <c r="B8361" s="3">
        <v>1.540179</v>
      </c>
      <c r="C8361" s="3">
        <v>1.5625</v>
      </c>
      <c r="D8361" s="3">
        <v>1.517857</v>
      </c>
      <c r="E8361" s="3">
        <v>1.558036</v>
      </c>
      <c r="F8361" s="3">
        <v>1.36897</v>
      </c>
      <c r="G8361">
        <v>98338800</v>
      </c>
      <c r="H8361" t="str">
        <f>TEXT(AppleStock[[#This Row],[Date]],"dddd")</f>
        <v>Monday</v>
      </c>
      <c r="I8361" t="str">
        <f>MID(AppleStock[[#This Row],[Day]],1,FIND("day",AppleStock[[#This Row],[Day]])-1)</f>
        <v>Mon</v>
      </c>
      <c r="J8361" s="3">
        <f>AppleStock[[#This Row],[Open]]-AppleStock[[#This Row],[Close]]</f>
        <v>-1.7857000000000012E-2</v>
      </c>
      <c r="K8361" t="str">
        <f>IF(AppleStock[[#This Row],[Day Change]]&gt;0,"UP","DOWN")</f>
        <v>DOWN</v>
      </c>
      <c r="L8361" s="2">
        <v>95</v>
      </c>
      <c r="Q8361" s="15"/>
    </row>
    <row r="8362" spans="1:17" x14ac:dyDescent="0.25">
      <c r="A8362" s="1">
        <v>34835</v>
      </c>
      <c r="B8362" s="3">
        <v>1.540179</v>
      </c>
      <c r="C8362" s="3">
        <v>1.584821</v>
      </c>
      <c r="D8362" s="3">
        <v>1.517857</v>
      </c>
      <c r="E8362" s="3">
        <v>1.5625</v>
      </c>
      <c r="F8362" s="3">
        <v>1.372892</v>
      </c>
      <c r="G8362">
        <v>83129200</v>
      </c>
      <c r="H8362" t="str">
        <f>TEXT(AppleStock[[#This Row],[Date]],"dddd")</f>
        <v>Tuesday</v>
      </c>
      <c r="I8362" t="str">
        <f>MID(AppleStock[[#This Row],[Day]],1,FIND("day",AppleStock[[#This Row],[Day]])-1)</f>
        <v>Tues</v>
      </c>
      <c r="J8362" s="3">
        <f>AppleStock[[#This Row],[Open]]-AppleStock[[#This Row],[Close]]</f>
        <v>-2.2321000000000035E-2</v>
      </c>
      <c r="K8362" t="str">
        <f>IF(AppleStock[[#This Row],[Day Change]]&gt;0,"UP","DOWN")</f>
        <v>DOWN</v>
      </c>
      <c r="L8362" s="2">
        <v>95</v>
      </c>
      <c r="Q8362" s="15"/>
    </row>
    <row r="8363" spans="1:17" x14ac:dyDescent="0.25">
      <c r="A8363" s="1">
        <v>34836</v>
      </c>
      <c r="B8363" s="3">
        <v>1.5625</v>
      </c>
      <c r="C8363" s="3">
        <v>1.584821</v>
      </c>
      <c r="D8363" s="3">
        <v>1.553571</v>
      </c>
      <c r="E8363" s="3">
        <v>1.571429</v>
      </c>
      <c r="F8363" s="3">
        <v>1.3807370000000001</v>
      </c>
      <c r="G8363">
        <v>65786000</v>
      </c>
      <c r="H8363" t="str">
        <f>TEXT(AppleStock[[#This Row],[Date]],"dddd")</f>
        <v>Wednesday</v>
      </c>
      <c r="I8363" t="str">
        <f>MID(AppleStock[[#This Row],[Day]],1,FIND("day",AppleStock[[#This Row],[Day]])-1)</f>
        <v>Wednes</v>
      </c>
      <c r="J8363" s="3">
        <f>AppleStock[[#This Row],[Open]]-AppleStock[[#This Row],[Close]]</f>
        <v>-8.9289999999999647E-3</v>
      </c>
      <c r="K8363" t="str">
        <f>IF(AppleStock[[#This Row],[Day Change]]&gt;0,"UP","DOWN")</f>
        <v>DOWN</v>
      </c>
      <c r="L8363" s="2">
        <v>95</v>
      </c>
      <c r="Q8363" s="15"/>
    </row>
    <row r="8364" spans="1:17" x14ac:dyDescent="0.25">
      <c r="A8364" s="1">
        <v>34837</v>
      </c>
      <c r="B8364" s="3">
        <v>1.575893</v>
      </c>
      <c r="C8364" s="3">
        <v>1.575893</v>
      </c>
      <c r="D8364" s="3">
        <v>1.544643</v>
      </c>
      <c r="E8364" s="3">
        <v>1.549107</v>
      </c>
      <c r="F8364" s="3">
        <v>1.3611249999999999</v>
      </c>
      <c r="G8364">
        <v>92892800</v>
      </c>
      <c r="H8364" t="str">
        <f>TEXT(AppleStock[[#This Row],[Date]],"dddd")</f>
        <v>Thursday</v>
      </c>
      <c r="I8364" t="str">
        <f>MID(AppleStock[[#This Row],[Day]],1,FIND("day",AppleStock[[#This Row],[Day]])-1)</f>
        <v>Thurs</v>
      </c>
      <c r="J8364" s="3">
        <f>AppleStock[[#This Row],[Open]]-AppleStock[[#This Row],[Close]]</f>
        <v>2.6785999999999976E-2</v>
      </c>
      <c r="K8364" t="str">
        <f>IF(AppleStock[[#This Row],[Day Change]]&gt;0,"UP","DOWN")</f>
        <v>UP</v>
      </c>
      <c r="L8364" s="2">
        <v>95</v>
      </c>
      <c r="Q8364" s="15"/>
    </row>
    <row r="8365" spans="1:17" x14ac:dyDescent="0.25">
      <c r="A8365" s="1">
        <v>34838</v>
      </c>
      <c r="B8365" s="3">
        <v>1.53125</v>
      </c>
      <c r="C8365" s="3">
        <v>1.5625</v>
      </c>
      <c r="D8365" s="3">
        <v>1.522321</v>
      </c>
      <c r="E8365" s="3">
        <v>1.526786</v>
      </c>
      <c r="F8365" s="3">
        <v>1.341512</v>
      </c>
      <c r="G8365">
        <v>80648400</v>
      </c>
      <c r="H8365" t="str">
        <f>TEXT(AppleStock[[#This Row],[Date]],"dddd")</f>
        <v>Friday</v>
      </c>
      <c r="I8365" t="str">
        <f>MID(AppleStock[[#This Row],[Day]],1,FIND("day",AppleStock[[#This Row],[Day]])-1)</f>
        <v>Fri</v>
      </c>
      <c r="J8365" s="3">
        <f>AppleStock[[#This Row],[Open]]-AppleStock[[#This Row],[Close]]</f>
        <v>4.4640000000000235E-3</v>
      </c>
      <c r="K8365" t="str">
        <f>IF(AppleStock[[#This Row],[Day Change]]&gt;0,"UP","DOWN")</f>
        <v>UP</v>
      </c>
      <c r="L8365" s="2">
        <v>95</v>
      </c>
      <c r="Q8365" s="15"/>
    </row>
    <row r="8366" spans="1:17" x14ac:dyDescent="0.25">
      <c r="A8366" s="1">
        <v>34841</v>
      </c>
      <c r="B8366" s="3">
        <v>1.517857</v>
      </c>
      <c r="C8366" s="3">
        <v>1.575893</v>
      </c>
      <c r="D8366" s="3">
        <v>1.508929</v>
      </c>
      <c r="E8366" s="3">
        <v>1.575893</v>
      </c>
      <c r="F8366" s="3">
        <v>1.38466</v>
      </c>
      <c r="G8366">
        <v>92971200</v>
      </c>
      <c r="H8366" t="str">
        <f>TEXT(AppleStock[[#This Row],[Date]],"dddd")</f>
        <v>Monday</v>
      </c>
      <c r="I8366" t="str">
        <f>MID(AppleStock[[#This Row],[Day]],1,FIND("day",AppleStock[[#This Row],[Day]])-1)</f>
        <v>Mon</v>
      </c>
      <c r="J8366" s="3">
        <f>AppleStock[[#This Row],[Open]]-AppleStock[[#This Row],[Close]]</f>
        <v>-5.8035999999999976E-2</v>
      </c>
      <c r="K8366" t="str">
        <f>IF(AppleStock[[#This Row],[Day Change]]&gt;0,"UP","DOWN")</f>
        <v>DOWN</v>
      </c>
      <c r="L8366" s="2">
        <v>95</v>
      </c>
      <c r="Q8366" s="15"/>
    </row>
    <row r="8367" spans="1:17" x14ac:dyDescent="0.25">
      <c r="A8367" s="1">
        <v>34842</v>
      </c>
      <c r="B8367" s="3">
        <v>1.575893</v>
      </c>
      <c r="C8367" s="3">
        <v>1.584821</v>
      </c>
      <c r="D8367" s="3">
        <v>1.553571</v>
      </c>
      <c r="E8367" s="3">
        <v>1.566964</v>
      </c>
      <c r="F8367" s="3">
        <v>1.376814</v>
      </c>
      <c r="G8367">
        <v>69165600</v>
      </c>
      <c r="H8367" t="str">
        <f>TEXT(AppleStock[[#This Row],[Date]],"dddd")</f>
        <v>Tuesday</v>
      </c>
      <c r="I8367" t="str">
        <f>MID(AppleStock[[#This Row],[Day]],1,FIND("day",AppleStock[[#This Row],[Day]])-1)</f>
        <v>Tues</v>
      </c>
      <c r="J8367" s="3">
        <f>AppleStock[[#This Row],[Open]]-AppleStock[[#This Row],[Close]]</f>
        <v>8.9289999999999647E-3</v>
      </c>
      <c r="K8367" t="str">
        <f>IF(AppleStock[[#This Row],[Day Change]]&gt;0,"UP","DOWN")</f>
        <v>UP</v>
      </c>
      <c r="L8367" s="2">
        <v>95</v>
      </c>
      <c r="Q8367" s="15"/>
    </row>
    <row r="8368" spans="1:17" x14ac:dyDescent="0.25">
      <c r="A8368" s="1">
        <v>34843</v>
      </c>
      <c r="B8368" s="3">
        <v>1.5625</v>
      </c>
      <c r="C8368" s="3">
        <v>1.580357</v>
      </c>
      <c r="D8368" s="3">
        <v>1.53125</v>
      </c>
      <c r="E8368" s="3">
        <v>1.553571</v>
      </c>
      <c r="F8368" s="3">
        <v>1.3650469999999999</v>
      </c>
      <c r="G8368">
        <v>66166800</v>
      </c>
      <c r="H8368" t="str">
        <f>TEXT(AppleStock[[#This Row],[Date]],"dddd")</f>
        <v>Wednesday</v>
      </c>
      <c r="I8368" t="str">
        <f>MID(AppleStock[[#This Row],[Day]],1,FIND("day",AppleStock[[#This Row],[Day]])-1)</f>
        <v>Wednes</v>
      </c>
      <c r="J8368" s="3">
        <f>AppleStock[[#This Row],[Open]]-AppleStock[[#This Row],[Close]]</f>
        <v>8.9289999999999647E-3</v>
      </c>
      <c r="K8368" t="str">
        <f>IF(AppleStock[[#This Row],[Day Change]]&gt;0,"UP","DOWN")</f>
        <v>UP</v>
      </c>
      <c r="L8368" s="2">
        <v>95</v>
      </c>
      <c r="Q8368" s="15"/>
    </row>
    <row r="8369" spans="1:17" x14ac:dyDescent="0.25">
      <c r="A8369" s="1">
        <v>34844</v>
      </c>
      <c r="B8369" s="3">
        <v>1.544643</v>
      </c>
      <c r="C8369" s="3">
        <v>1.571429</v>
      </c>
      <c r="D8369" s="3">
        <v>1.535714</v>
      </c>
      <c r="E8369" s="3">
        <v>1.549107</v>
      </c>
      <c r="F8369" s="3">
        <v>1.3611249999999999</v>
      </c>
      <c r="G8369">
        <v>45715600</v>
      </c>
      <c r="H8369" t="str">
        <f>TEXT(AppleStock[[#This Row],[Date]],"dddd")</f>
        <v>Thursday</v>
      </c>
      <c r="I8369" t="str">
        <f>MID(AppleStock[[#This Row],[Day]],1,FIND("day",AppleStock[[#This Row],[Day]])-1)</f>
        <v>Thurs</v>
      </c>
      <c r="J8369" s="3">
        <f>AppleStock[[#This Row],[Open]]-AppleStock[[#This Row],[Close]]</f>
        <v>-4.4640000000000235E-3</v>
      </c>
      <c r="K8369" t="str">
        <f>IF(AppleStock[[#This Row],[Day Change]]&gt;0,"UP","DOWN")</f>
        <v>DOWN</v>
      </c>
      <c r="L8369" s="2">
        <v>95</v>
      </c>
      <c r="Q8369" s="15"/>
    </row>
    <row r="8370" spans="1:17" x14ac:dyDescent="0.25">
      <c r="A8370" s="1">
        <v>34845</v>
      </c>
      <c r="B8370" s="3">
        <v>1.535714</v>
      </c>
      <c r="C8370" s="3">
        <v>1.540179</v>
      </c>
      <c r="D8370" s="3">
        <v>1.508929</v>
      </c>
      <c r="E8370" s="3">
        <v>1.524554</v>
      </c>
      <c r="F8370" s="3">
        <v>1.3432710000000001</v>
      </c>
      <c r="G8370">
        <v>28638400</v>
      </c>
      <c r="H8370" t="str">
        <f>TEXT(AppleStock[[#This Row],[Date]],"dddd")</f>
        <v>Friday</v>
      </c>
      <c r="I8370" t="str">
        <f>MID(AppleStock[[#This Row],[Day]],1,FIND("day",AppleStock[[#This Row],[Day]])-1)</f>
        <v>Fri</v>
      </c>
      <c r="J8370" s="3">
        <f>AppleStock[[#This Row],[Open]]-AppleStock[[#This Row],[Close]]</f>
        <v>1.1160000000000059E-2</v>
      </c>
      <c r="K8370" t="str">
        <f>IF(AppleStock[[#This Row],[Day Change]]&gt;0,"UP","DOWN")</f>
        <v>UP</v>
      </c>
      <c r="L8370" s="2">
        <v>95</v>
      </c>
      <c r="Q8370" s="15"/>
    </row>
    <row r="8371" spans="1:17" x14ac:dyDescent="0.25">
      <c r="A8371" s="1">
        <v>34849</v>
      </c>
      <c r="B8371" s="3">
        <v>1.522321</v>
      </c>
      <c r="C8371" s="3">
        <v>1.53125</v>
      </c>
      <c r="D8371" s="3">
        <v>1.482143</v>
      </c>
      <c r="E8371" s="3">
        <v>1.5</v>
      </c>
      <c r="F8371" s="3">
        <v>1.321636</v>
      </c>
      <c r="G8371">
        <v>49095200</v>
      </c>
      <c r="H8371" t="str">
        <f>TEXT(AppleStock[[#This Row],[Date]],"dddd")</f>
        <v>Tuesday</v>
      </c>
      <c r="I8371" t="str">
        <f>MID(AppleStock[[#This Row],[Day]],1,FIND("day",AppleStock[[#This Row],[Day]])-1)</f>
        <v>Tues</v>
      </c>
      <c r="J8371" s="3">
        <f>AppleStock[[#This Row],[Open]]-AppleStock[[#This Row],[Close]]</f>
        <v>2.2321000000000035E-2</v>
      </c>
      <c r="K8371" t="str">
        <f>IF(AppleStock[[#This Row],[Day Change]]&gt;0,"UP","DOWN")</f>
        <v>UP</v>
      </c>
      <c r="L8371" s="2">
        <v>95</v>
      </c>
      <c r="Q8371" s="15"/>
    </row>
    <row r="8372" spans="1:17" x14ac:dyDescent="0.25">
      <c r="A8372" s="1">
        <v>34850</v>
      </c>
      <c r="B8372" s="3">
        <v>1.504464</v>
      </c>
      <c r="C8372" s="3">
        <v>1.504464</v>
      </c>
      <c r="D8372" s="3">
        <v>1.464286</v>
      </c>
      <c r="E8372" s="3">
        <v>1.484375</v>
      </c>
      <c r="F8372" s="3">
        <v>1.3078700000000001</v>
      </c>
      <c r="G8372">
        <v>39883200</v>
      </c>
      <c r="H8372" t="str">
        <f>TEXT(AppleStock[[#This Row],[Date]],"dddd")</f>
        <v>Wednesday</v>
      </c>
      <c r="I8372" t="str">
        <f>MID(AppleStock[[#This Row],[Day]],1,FIND("day",AppleStock[[#This Row],[Day]])-1)</f>
        <v>Wednes</v>
      </c>
      <c r="J8372" s="3">
        <f>AppleStock[[#This Row],[Open]]-AppleStock[[#This Row],[Close]]</f>
        <v>2.0089000000000024E-2</v>
      </c>
      <c r="K8372" t="str">
        <f>IF(AppleStock[[#This Row],[Day Change]]&gt;0,"UP","DOWN")</f>
        <v>UP</v>
      </c>
      <c r="L8372" s="2">
        <v>95</v>
      </c>
      <c r="Q8372" s="15"/>
    </row>
    <row r="8373" spans="1:17" x14ac:dyDescent="0.25">
      <c r="A8373" s="1">
        <v>34851</v>
      </c>
      <c r="B8373" s="3">
        <v>1.495536</v>
      </c>
      <c r="C8373" s="3">
        <v>1.517857</v>
      </c>
      <c r="D8373" s="3">
        <v>1.491071</v>
      </c>
      <c r="E8373" s="3">
        <v>1.506696</v>
      </c>
      <c r="F8373" s="3">
        <v>1.327537</v>
      </c>
      <c r="G8373">
        <v>46681600</v>
      </c>
      <c r="H8373" t="str">
        <f>TEXT(AppleStock[[#This Row],[Date]],"dddd")</f>
        <v>Thursday</v>
      </c>
      <c r="I8373" t="str">
        <f>MID(AppleStock[[#This Row],[Day]],1,FIND("day",AppleStock[[#This Row],[Day]])-1)</f>
        <v>Thurs</v>
      </c>
      <c r="J8373" s="3">
        <f>AppleStock[[#This Row],[Open]]-AppleStock[[#This Row],[Close]]</f>
        <v>-1.1160000000000059E-2</v>
      </c>
      <c r="K8373" t="str">
        <f>IF(AppleStock[[#This Row],[Day Change]]&gt;0,"UP","DOWN")</f>
        <v>DOWN</v>
      </c>
      <c r="L8373" s="2">
        <v>95</v>
      </c>
      <c r="Q8373" s="15"/>
    </row>
    <row r="8374" spans="1:17" x14ac:dyDescent="0.25">
      <c r="A8374" s="1">
        <v>34852</v>
      </c>
      <c r="B8374" s="3">
        <v>1.495536</v>
      </c>
      <c r="C8374" s="3">
        <v>1.513393</v>
      </c>
      <c r="D8374" s="3">
        <v>1.482143</v>
      </c>
      <c r="E8374" s="3">
        <v>1.504464</v>
      </c>
      <c r="F8374" s="3">
        <v>1.3255699999999999</v>
      </c>
      <c r="G8374">
        <v>26423600</v>
      </c>
      <c r="H8374" t="str">
        <f>TEXT(AppleStock[[#This Row],[Date]],"dddd")</f>
        <v>Friday</v>
      </c>
      <c r="I8374" t="str">
        <f>MID(AppleStock[[#This Row],[Day]],1,FIND("day",AppleStock[[#This Row],[Day]])-1)</f>
        <v>Fri</v>
      </c>
      <c r="J8374" s="3">
        <f>AppleStock[[#This Row],[Open]]-AppleStock[[#This Row],[Close]]</f>
        <v>-8.928000000000047E-3</v>
      </c>
      <c r="K8374" t="str">
        <f>IF(AppleStock[[#This Row],[Day Change]]&gt;0,"UP","DOWN")</f>
        <v>DOWN</v>
      </c>
      <c r="L8374" s="2">
        <v>95</v>
      </c>
      <c r="Q8374" s="15"/>
    </row>
    <row r="8375" spans="1:17" x14ac:dyDescent="0.25">
      <c r="A8375" s="1">
        <v>34855</v>
      </c>
      <c r="B8375" s="3">
        <v>1.513393</v>
      </c>
      <c r="C8375" s="3">
        <v>1.553571</v>
      </c>
      <c r="D8375" s="3">
        <v>1.504464</v>
      </c>
      <c r="E8375" s="3">
        <v>1.553571</v>
      </c>
      <c r="F8375" s="3">
        <v>1.368838</v>
      </c>
      <c r="G8375">
        <v>63663600</v>
      </c>
      <c r="H8375" t="str">
        <f>TEXT(AppleStock[[#This Row],[Date]],"dddd")</f>
        <v>Monday</v>
      </c>
      <c r="I8375" t="str">
        <f>MID(AppleStock[[#This Row],[Day]],1,FIND("day",AppleStock[[#This Row],[Day]])-1)</f>
        <v>Mon</v>
      </c>
      <c r="J8375" s="3">
        <f>AppleStock[[#This Row],[Open]]-AppleStock[[#This Row],[Close]]</f>
        <v>-4.0178000000000047E-2</v>
      </c>
      <c r="K8375" t="str">
        <f>IF(AppleStock[[#This Row],[Day Change]]&gt;0,"UP","DOWN")</f>
        <v>DOWN</v>
      </c>
      <c r="L8375" s="2">
        <v>95</v>
      </c>
      <c r="Q8375" s="15"/>
    </row>
    <row r="8376" spans="1:17" x14ac:dyDescent="0.25">
      <c r="A8376" s="1">
        <v>34856</v>
      </c>
      <c r="B8376" s="3">
        <v>1.558036</v>
      </c>
      <c r="C8376" s="3">
        <v>1.584821</v>
      </c>
      <c r="D8376" s="3">
        <v>1.553571</v>
      </c>
      <c r="E8376" s="3">
        <v>1.571429</v>
      </c>
      <c r="F8376" s="3">
        <v>1.3845719999999999</v>
      </c>
      <c r="G8376">
        <v>78817200</v>
      </c>
      <c r="H8376" t="str">
        <f>TEXT(AppleStock[[#This Row],[Date]],"dddd")</f>
        <v>Tuesday</v>
      </c>
      <c r="I8376" t="str">
        <f>MID(AppleStock[[#This Row],[Day]],1,FIND("day",AppleStock[[#This Row],[Day]])-1)</f>
        <v>Tues</v>
      </c>
      <c r="J8376" s="3">
        <f>AppleStock[[#This Row],[Open]]-AppleStock[[#This Row],[Close]]</f>
        <v>-1.3392999999999988E-2</v>
      </c>
      <c r="K8376" t="str">
        <f>IF(AppleStock[[#This Row],[Day Change]]&gt;0,"UP","DOWN")</f>
        <v>DOWN</v>
      </c>
      <c r="L8376" s="2">
        <v>95</v>
      </c>
      <c r="Q8376" s="15"/>
    </row>
    <row r="8377" spans="1:17" x14ac:dyDescent="0.25">
      <c r="A8377" s="1">
        <v>34857</v>
      </c>
      <c r="B8377" s="3">
        <v>1.575893</v>
      </c>
      <c r="C8377" s="3">
        <v>1.575893</v>
      </c>
      <c r="D8377" s="3">
        <v>1.540179</v>
      </c>
      <c r="E8377" s="3">
        <v>1.540179</v>
      </c>
      <c r="F8377" s="3">
        <v>1.357038</v>
      </c>
      <c r="G8377">
        <v>31130400</v>
      </c>
      <c r="H8377" t="str">
        <f>TEXT(AppleStock[[#This Row],[Date]],"dddd")</f>
        <v>Wednesday</v>
      </c>
      <c r="I8377" t="str">
        <f>MID(AppleStock[[#This Row],[Day]],1,FIND("day",AppleStock[[#This Row],[Day]])-1)</f>
        <v>Wednes</v>
      </c>
      <c r="J8377" s="3">
        <f>AppleStock[[#This Row],[Open]]-AppleStock[[#This Row],[Close]]</f>
        <v>3.5714000000000024E-2</v>
      </c>
      <c r="K8377" t="str">
        <f>IF(AppleStock[[#This Row],[Day Change]]&gt;0,"UP","DOWN")</f>
        <v>UP</v>
      </c>
      <c r="L8377" s="2">
        <v>95</v>
      </c>
      <c r="Q8377" s="15"/>
    </row>
    <row r="8378" spans="1:17" x14ac:dyDescent="0.25">
      <c r="A8378" s="1">
        <v>34858</v>
      </c>
      <c r="B8378" s="3">
        <v>1.549107</v>
      </c>
      <c r="C8378" s="3">
        <v>1.549107</v>
      </c>
      <c r="D8378" s="3">
        <v>1.504464</v>
      </c>
      <c r="E8378" s="3">
        <v>1.533482</v>
      </c>
      <c r="F8378" s="3">
        <v>1.351137</v>
      </c>
      <c r="G8378">
        <v>34034000</v>
      </c>
      <c r="H8378" t="str">
        <f>TEXT(AppleStock[[#This Row],[Date]],"dddd")</f>
        <v>Thursday</v>
      </c>
      <c r="I8378" t="str">
        <f>MID(AppleStock[[#This Row],[Day]],1,FIND("day",AppleStock[[#This Row],[Day]])-1)</f>
        <v>Thurs</v>
      </c>
      <c r="J8378" s="3">
        <f>AppleStock[[#This Row],[Open]]-AppleStock[[#This Row],[Close]]</f>
        <v>1.5625E-2</v>
      </c>
      <c r="K8378" t="str">
        <f>IF(AppleStock[[#This Row],[Day Change]]&gt;0,"UP","DOWN")</f>
        <v>UP</v>
      </c>
      <c r="L8378" s="2">
        <v>95</v>
      </c>
      <c r="Q8378" s="15"/>
    </row>
    <row r="8379" spans="1:17" x14ac:dyDescent="0.25">
      <c r="A8379" s="1">
        <v>34859</v>
      </c>
      <c r="B8379" s="3">
        <v>1.558036</v>
      </c>
      <c r="C8379" s="3">
        <v>1.5625</v>
      </c>
      <c r="D8379" s="3">
        <v>1.540179</v>
      </c>
      <c r="E8379" s="3">
        <v>1.553571</v>
      </c>
      <c r="F8379" s="3">
        <v>1.368838</v>
      </c>
      <c r="G8379">
        <v>46656400</v>
      </c>
      <c r="H8379" t="str">
        <f>TEXT(AppleStock[[#This Row],[Date]],"dddd")</f>
        <v>Friday</v>
      </c>
      <c r="I8379" t="str">
        <f>MID(AppleStock[[#This Row],[Day]],1,FIND("day",AppleStock[[#This Row],[Day]])-1)</f>
        <v>Fri</v>
      </c>
      <c r="J8379" s="3">
        <f>AppleStock[[#This Row],[Open]]-AppleStock[[#This Row],[Close]]</f>
        <v>4.4649999999999412E-3</v>
      </c>
      <c r="K8379" t="str">
        <f>IF(AppleStock[[#This Row],[Day Change]]&gt;0,"UP","DOWN")</f>
        <v>UP</v>
      </c>
      <c r="L8379" s="2">
        <v>95</v>
      </c>
      <c r="Q8379" s="15"/>
    </row>
    <row r="8380" spans="1:17" x14ac:dyDescent="0.25">
      <c r="A8380" s="1">
        <v>34862</v>
      </c>
      <c r="B8380" s="3">
        <v>1.571429</v>
      </c>
      <c r="C8380" s="3">
        <v>1.589286</v>
      </c>
      <c r="D8380" s="3">
        <v>1.566964</v>
      </c>
      <c r="E8380" s="3">
        <v>1.577564</v>
      </c>
      <c r="F8380" s="3">
        <v>1.3899779999999999</v>
      </c>
      <c r="G8380">
        <v>53029200</v>
      </c>
      <c r="H8380" t="str">
        <f>TEXT(AppleStock[[#This Row],[Date]],"dddd")</f>
        <v>Monday</v>
      </c>
      <c r="I8380" t="str">
        <f>MID(AppleStock[[#This Row],[Day]],1,FIND("day",AppleStock[[#This Row],[Day]])-1)</f>
        <v>Mon</v>
      </c>
      <c r="J8380" s="3">
        <f>AppleStock[[#This Row],[Open]]-AppleStock[[#This Row],[Close]]</f>
        <v>-6.1350000000000016E-3</v>
      </c>
      <c r="K8380" t="str">
        <f>IF(AppleStock[[#This Row],[Day Change]]&gt;0,"UP","DOWN")</f>
        <v>DOWN</v>
      </c>
      <c r="L8380" s="2">
        <v>95</v>
      </c>
      <c r="Q8380" s="15"/>
    </row>
    <row r="8381" spans="1:17" x14ac:dyDescent="0.25">
      <c r="A8381" s="1">
        <v>34863</v>
      </c>
      <c r="B8381" s="3">
        <v>1.589286</v>
      </c>
      <c r="C8381" s="3">
        <v>1.59375</v>
      </c>
      <c r="D8381" s="3">
        <v>1.566964</v>
      </c>
      <c r="E8381" s="3">
        <v>1.571429</v>
      </c>
      <c r="F8381" s="3">
        <v>1.3845719999999999</v>
      </c>
      <c r="G8381">
        <v>31486000</v>
      </c>
      <c r="H8381" t="str">
        <f>TEXT(AppleStock[[#This Row],[Date]],"dddd")</f>
        <v>Tuesday</v>
      </c>
      <c r="I8381" t="str">
        <f>MID(AppleStock[[#This Row],[Day]],1,FIND("day",AppleStock[[#This Row],[Day]])-1)</f>
        <v>Tues</v>
      </c>
      <c r="J8381" s="3">
        <f>AppleStock[[#This Row],[Open]]-AppleStock[[#This Row],[Close]]</f>
        <v>1.7857000000000012E-2</v>
      </c>
      <c r="K8381" t="str">
        <f>IF(AppleStock[[#This Row],[Day Change]]&gt;0,"UP","DOWN")</f>
        <v>UP</v>
      </c>
      <c r="L8381" s="2">
        <v>95</v>
      </c>
      <c r="Q8381" s="15"/>
    </row>
    <row r="8382" spans="1:17" x14ac:dyDescent="0.25">
      <c r="A8382" s="1">
        <v>34864</v>
      </c>
      <c r="B8382" s="3">
        <v>1.566964</v>
      </c>
      <c r="C8382" s="3">
        <v>1.566964</v>
      </c>
      <c r="D8382" s="3">
        <v>1.549107</v>
      </c>
      <c r="E8382" s="3">
        <v>1.558036</v>
      </c>
      <c r="F8382" s="3">
        <v>1.372771</v>
      </c>
      <c r="G8382">
        <v>29512000</v>
      </c>
      <c r="H8382" t="str">
        <f>TEXT(AppleStock[[#This Row],[Date]],"dddd")</f>
        <v>Wednesday</v>
      </c>
      <c r="I8382" t="str">
        <f>MID(AppleStock[[#This Row],[Day]],1,FIND("day",AppleStock[[#This Row],[Day]])-1)</f>
        <v>Wednes</v>
      </c>
      <c r="J8382" s="3">
        <f>AppleStock[[#This Row],[Open]]-AppleStock[[#This Row],[Close]]</f>
        <v>8.928000000000047E-3</v>
      </c>
      <c r="K8382" t="str">
        <f>IF(AppleStock[[#This Row],[Day Change]]&gt;0,"UP","DOWN")</f>
        <v>UP</v>
      </c>
      <c r="L8382" s="2">
        <v>95</v>
      </c>
      <c r="Q8382" s="15"/>
    </row>
    <row r="8383" spans="1:17" x14ac:dyDescent="0.25">
      <c r="A8383" s="1">
        <v>34865</v>
      </c>
      <c r="B8383" s="3">
        <v>1.558036</v>
      </c>
      <c r="C8383" s="3">
        <v>1.5625</v>
      </c>
      <c r="D8383" s="3">
        <v>1.549107</v>
      </c>
      <c r="E8383" s="3">
        <v>1.558036</v>
      </c>
      <c r="F8383" s="3">
        <v>1.372771</v>
      </c>
      <c r="G8383">
        <v>23189600</v>
      </c>
      <c r="H8383" t="str">
        <f>TEXT(AppleStock[[#This Row],[Date]],"dddd")</f>
        <v>Thursday</v>
      </c>
      <c r="I8383" t="str">
        <f>MID(AppleStock[[#This Row],[Day]],1,FIND("day",AppleStock[[#This Row],[Day]])-1)</f>
        <v>Thurs</v>
      </c>
      <c r="J8383" s="3">
        <f>AppleStock[[#This Row],[Open]]-AppleStock[[#This Row],[Close]]</f>
        <v>0</v>
      </c>
      <c r="K8383" t="str">
        <f>IF(AppleStock[[#This Row],[Day Change]]&gt;0,"UP","DOWN")</f>
        <v>DOWN</v>
      </c>
      <c r="L8383" s="2">
        <v>95</v>
      </c>
      <c r="Q8383" s="15"/>
    </row>
    <row r="8384" spans="1:17" x14ac:dyDescent="0.25">
      <c r="A8384" s="1">
        <v>34866</v>
      </c>
      <c r="B8384" s="3">
        <v>1.566964</v>
      </c>
      <c r="C8384" s="3">
        <v>1.571429</v>
      </c>
      <c r="D8384" s="3">
        <v>1.553571</v>
      </c>
      <c r="E8384" s="3">
        <v>1.566964</v>
      </c>
      <c r="F8384" s="3">
        <v>1.380638</v>
      </c>
      <c r="G8384">
        <v>22302000</v>
      </c>
      <c r="H8384" t="str">
        <f>TEXT(AppleStock[[#This Row],[Date]],"dddd")</f>
        <v>Friday</v>
      </c>
      <c r="I8384" t="str">
        <f>MID(AppleStock[[#This Row],[Day]],1,FIND("day",AppleStock[[#This Row],[Day]])-1)</f>
        <v>Fri</v>
      </c>
      <c r="J8384" s="3">
        <f>AppleStock[[#This Row],[Open]]-AppleStock[[#This Row],[Close]]</f>
        <v>0</v>
      </c>
      <c r="K8384" t="str">
        <f>IF(AppleStock[[#This Row],[Day Change]]&gt;0,"UP","DOWN")</f>
        <v>DOWN</v>
      </c>
      <c r="L8384" s="2">
        <v>95</v>
      </c>
      <c r="Q8384" s="15"/>
    </row>
    <row r="8385" spans="1:17" x14ac:dyDescent="0.25">
      <c r="A8385" s="1">
        <v>34869</v>
      </c>
      <c r="B8385" s="3">
        <v>1.566964</v>
      </c>
      <c r="C8385" s="3">
        <v>1.616071</v>
      </c>
      <c r="D8385" s="3">
        <v>1.553571</v>
      </c>
      <c r="E8385" s="3">
        <v>1.584821</v>
      </c>
      <c r="F8385" s="3">
        <v>1.3963719999999999</v>
      </c>
      <c r="G8385">
        <v>117384400</v>
      </c>
      <c r="H8385" t="str">
        <f>TEXT(AppleStock[[#This Row],[Date]],"dddd")</f>
        <v>Monday</v>
      </c>
      <c r="I8385" t="str">
        <f>MID(AppleStock[[#This Row],[Day]],1,FIND("day",AppleStock[[#This Row],[Day]])-1)</f>
        <v>Mon</v>
      </c>
      <c r="J8385" s="3">
        <f>AppleStock[[#This Row],[Open]]-AppleStock[[#This Row],[Close]]</f>
        <v>-1.7857000000000012E-2</v>
      </c>
      <c r="K8385" t="str">
        <f>IF(AppleStock[[#This Row],[Day Change]]&gt;0,"UP","DOWN")</f>
        <v>DOWN</v>
      </c>
      <c r="L8385" s="2">
        <v>95</v>
      </c>
      <c r="Q8385" s="15"/>
    </row>
    <row r="8386" spans="1:17" x14ac:dyDescent="0.25">
      <c r="A8386" s="1">
        <v>34870</v>
      </c>
      <c r="B8386" s="3">
        <v>1.642857</v>
      </c>
      <c r="C8386" s="3">
        <v>1.705357</v>
      </c>
      <c r="D8386" s="3">
        <v>1.642857</v>
      </c>
      <c r="E8386" s="3">
        <v>1.691964</v>
      </c>
      <c r="F8386" s="3">
        <v>1.490774</v>
      </c>
      <c r="G8386">
        <v>184632000</v>
      </c>
      <c r="H8386" t="str">
        <f>TEXT(AppleStock[[#This Row],[Date]],"dddd")</f>
        <v>Tuesday</v>
      </c>
      <c r="I8386" t="str">
        <f>MID(AppleStock[[#This Row],[Day]],1,FIND("day",AppleStock[[#This Row],[Day]])-1)</f>
        <v>Tues</v>
      </c>
      <c r="J8386" s="3">
        <f>AppleStock[[#This Row],[Open]]-AppleStock[[#This Row],[Close]]</f>
        <v>-4.9107000000000012E-2</v>
      </c>
      <c r="K8386" t="str">
        <f>IF(AppleStock[[#This Row],[Day Change]]&gt;0,"UP","DOWN")</f>
        <v>DOWN</v>
      </c>
      <c r="L8386" s="2">
        <v>95</v>
      </c>
      <c r="Q8386" s="15"/>
    </row>
    <row r="8387" spans="1:17" x14ac:dyDescent="0.25">
      <c r="A8387" s="1">
        <v>34871</v>
      </c>
      <c r="B8387" s="3">
        <v>1.700893</v>
      </c>
      <c r="C8387" s="3">
        <v>1.790179</v>
      </c>
      <c r="D8387" s="3">
        <v>1.669643</v>
      </c>
      <c r="E8387" s="3">
        <v>1.763393</v>
      </c>
      <c r="F8387" s="3">
        <v>1.5537099999999999</v>
      </c>
      <c r="G8387">
        <v>156503200</v>
      </c>
      <c r="H8387" t="str">
        <f>TEXT(AppleStock[[#This Row],[Date]],"dddd")</f>
        <v>Wednesday</v>
      </c>
      <c r="I8387" t="str">
        <f>MID(AppleStock[[#This Row],[Day]],1,FIND("day",AppleStock[[#This Row],[Day]])-1)</f>
        <v>Wednes</v>
      </c>
      <c r="J8387" s="3">
        <f>AppleStock[[#This Row],[Open]]-AppleStock[[#This Row],[Close]]</f>
        <v>-6.25E-2</v>
      </c>
      <c r="K8387" t="str">
        <f>IF(AppleStock[[#This Row],[Day Change]]&gt;0,"UP","DOWN")</f>
        <v>DOWN</v>
      </c>
      <c r="L8387" s="2">
        <v>95</v>
      </c>
      <c r="Q8387" s="15"/>
    </row>
    <row r="8388" spans="1:17" x14ac:dyDescent="0.25">
      <c r="A8388" s="1">
        <v>34872</v>
      </c>
      <c r="B8388" s="3">
        <v>1.75</v>
      </c>
      <c r="C8388" s="3">
        <v>1.772321</v>
      </c>
      <c r="D8388" s="3">
        <v>1.736607</v>
      </c>
      <c r="E8388" s="3">
        <v>1.754464</v>
      </c>
      <c r="F8388" s="3">
        <v>1.5458430000000001</v>
      </c>
      <c r="G8388">
        <v>118479200</v>
      </c>
      <c r="H8388" t="str">
        <f>TEXT(AppleStock[[#This Row],[Date]],"dddd")</f>
        <v>Thursday</v>
      </c>
      <c r="I8388" t="str">
        <f>MID(AppleStock[[#This Row],[Day]],1,FIND("day",AppleStock[[#This Row],[Day]])-1)</f>
        <v>Thurs</v>
      </c>
      <c r="J8388" s="3">
        <f>AppleStock[[#This Row],[Open]]-AppleStock[[#This Row],[Close]]</f>
        <v>-4.4640000000000235E-3</v>
      </c>
      <c r="K8388" t="str">
        <f>IF(AppleStock[[#This Row],[Day Change]]&gt;0,"UP","DOWN")</f>
        <v>DOWN</v>
      </c>
      <c r="L8388" s="2">
        <v>95</v>
      </c>
      <c r="Q8388" s="15"/>
    </row>
    <row r="8389" spans="1:17" x14ac:dyDescent="0.25">
      <c r="A8389" s="1">
        <v>34873</v>
      </c>
      <c r="B8389" s="3">
        <v>1.741071</v>
      </c>
      <c r="C8389" s="3">
        <v>1.75</v>
      </c>
      <c r="D8389" s="3">
        <v>1.705357</v>
      </c>
      <c r="E8389" s="3">
        <v>1.741071</v>
      </c>
      <c r="F8389" s="3">
        <v>1.5340419999999999</v>
      </c>
      <c r="G8389">
        <v>57990800</v>
      </c>
      <c r="H8389" t="str">
        <f>TEXT(AppleStock[[#This Row],[Date]],"dddd")</f>
        <v>Friday</v>
      </c>
      <c r="I8389" t="str">
        <f>MID(AppleStock[[#This Row],[Day]],1,FIND("day",AppleStock[[#This Row],[Day]])-1)</f>
        <v>Fri</v>
      </c>
      <c r="J8389" s="3">
        <f>AppleStock[[#This Row],[Open]]-AppleStock[[#This Row],[Close]]</f>
        <v>0</v>
      </c>
      <c r="K8389" t="str">
        <f>IF(AppleStock[[#This Row],[Day Change]]&gt;0,"UP","DOWN")</f>
        <v>DOWN</v>
      </c>
      <c r="L8389" s="2">
        <v>95</v>
      </c>
      <c r="Q8389" s="15"/>
    </row>
    <row r="8390" spans="1:17" x14ac:dyDescent="0.25">
      <c r="A8390" s="1">
        <v>34876</v>
      </c>
      <c r="B8390" s="3">
        <v>1.723214</v>
      </c>
      <c r="C8390" s="3">
        <v>1.732143</v>
      </c>
      <c r="D8390" s="3">
        <v>1.700893</v>
      </c>
      <c r="E8390" s="3">
        <v>1.71875</v>
      </c>
      <c r="F8390" s="3">
        <v>1.514375</v>
      </c>
      <c r="G8390">
        <v>38194800</v>
      </c>
      <c r="H8390" t="str">
        <f>TEXT(AppleStock[[#This Row],[Date]],"dddd")</f>
        <v>Monday</v>
      </c>
      <c r="I8390" t="str">
        <f>MID(AppleStock[[#This Row],[Day]],1,FIND("day",AppleStock[[#This Row],[Day]])-1)</f>
        <v>Mon</v>
      </c>
      <c r="J8390" s="3">
        <f>AppleStock[[#This Row],[Open]]-AppleStock[[#This Row],[Close]]</f>
        <v>4.4640000000000235E-3</v>
      </c>
      <c r="K8390" t="str">
        <f>IF(AppleStock[[#This Row],[Day Change]]&gt;0,"UP","DOWN")</f>
        <v>UP</v>
      </c>
      <c r="L8390" s="2">
        <v>95</v>
      </c>
      <c r="Q8390" s="15"/>
    </row>
    <row r="8391" spans="1:17" x14ac:dyDescent="0.25">
      <c r="A8391" s="1">
        <v>34877</v>
      </c>
      <c r="B8391" s="3">
        <v>1.691964</v>
      </c>
      <c r="C8391" s="3">
        <v>1.723214</v>
      </c>
      <c r="D8391" s="3">
        <v>1.65625</v>
      </c>
      <c r="E8391" s="3">
        <v>1.65625</v>
      </c>
      <c r="F8391" s="3">
        <v>1.4593069999999999</v>
      </c>
      <c r="G8391">
        <v>54275200</v>
      </c>
      <c r="H8391" t="str">
        <f>TEXT(AppleStock[[#This Row],[Date]],"dddd")</f>
        <v>Tuesday</v>
      </c>
      <c r="I8391" t="str">
        <f>MID(AppleStock[[#This Row],[Day]],1,FIND("day",AppleStock[[#This Row],[Day]])-1)</f>
        <v>Tues</v>
      </c>
      <c r="J8391" s="3">
        <f>AppleStock[[#This Row],[Open]]-AppleStock[[#This Row],[Close]]</f>
        <v>3.5714000000000024E-2</v>
      </c>
      <c r="K8391" t="str">
        <f>IF(AppleStock[[#This Row],[Day Change]]&gt;0,"UP","DOWN")</f>
        <v>UP</v>
      </c>
      <c r="L8391" s="2">
        <v>95</v>
      </c>
      <c r="Q8391" s="15"/>
    </row>
    <row r="8392" spans="1:17" x14ac:dyDescent="0.25">
      <c r="A8392" s="1">
        <v>34878</v>
      </c>
      <c r="B8392" s="3">
        <v>1.642857</v>
      </c>
      <c r="C8392" s="3">
        <v>1.696429</v>
      </c>
      <c r="D8392" s="3">
        <v>1.620536</v>
      </c>
      <c r="E8392" s="3">
        <v>1.665179</v>
      </c>
      <c r="F8392" s="3">
        <v>1.467174</v>
      </c>
      <c r="G8392">
        <v>66589600</v>
      </c>
      <c r="H8392" t="str">
        <f>TEXT(AppleStock[[#This Row],[Date]],"dddd")</f>
        <v>Wednesday</v>
      </c>
      <c r="I8392" t="str">
        <f>MID(AppleStock[[#This Row],[Day]],1,FIND("day",AppleStock[[#This Row],[Day]])-1)</f>
        <v>Wednes</v>
      </c>
      <c r="J8392" s="3">
        <f>AppleStock[[#This Row],[Open]]-AppleStock[[#This Row],[Close]]</f>
        <v>-2.2321999999999953E-2</v>
      </c>
      <c r="K8392" t="str">
        <f>IF(AppleStock[[#This Row],[Day Change]]&gt;0,"UP","DOWN")</f>
        <v>DOWN</v>
      </c>
      <c r="L8392" s="2">
        <v>95</v>
      </c>
      <c r="Q8392" s="15"/>
    </row>
    <row r="8393" spans="1:17" x14ac:dyDescent="0.25">
      <c r="A8393" s="1">
        <v>34879</v>
      </c>
      <c r="B8393" s="3">
        <v>1.65625</v>
      </c>
      <c r="C8393" s="3">
        <v>1.71875</v>
      </c>
      <c r="D8393" s="3">
        <v>1.642857</v>
      </c>
      <c r="E8393" s="3">
        <v>1.6875</v>
      </c>
      <c r="F8393" s="3">
        <v>1.4868410000000001</v>
      </c>
      <c r="G8393">
        <v>58139200</v>
      </c>
      <c r="H8393" t="str">
        <f>TEXT(AppleStock[[#This Row],[Date]],"dddd")</f>
        <v>Thursday</v>
      </c>
      <c r="I8393" t="str">
        <f>MID(AppleStock[[#This Row],[Day]],1,FIND("day",AppleStock[[#This Row],[Day]])-1)</f>
        <v>Thurs</v>
      </c>
      <c r="J8393" s="3">
        <f>AppleStock[[#This Row],[Open]]-AppleStock[[#This Row],[Close]]</f>
        <v>-3.125E-2</v>
      </c>
      <c r="K8393" t="str">
        <f>IF(AppleStock[[#This Row],[Day Change]]&gt;0,"UP","DOWN")</f>
        <v>DOWN</v>
      </c>
      <c r="L8393" s="2">
        <v>95</v>
      </c>
      <c r="Q8393" s="15"/>
    </row>
    <row r="8394" spans="1:17" x14ac:dyDescent="0.25">
      <c r="A8394" s="1">
        <v>34880</v>
      </c>
      <c r="B8394" s="3">
        <v>1.6875</v>
      </c>
      <c r="C8394" s="3">
        <v>1.709821</v>
      </c>
      <c r="D8394" s="3">
        <v>1.647321</v>
      </c>
      <c r="E8394" s="3">
        <v>1.658482</v>
      </c>
      <c r="F8394" s="3">
        <v>1.461274</v>
      </c>
      <c r="G8394">
        <v>41372800</v>
      </c>
      <c r="H8394" t="str">
        <f>TEXT(AppleStock[[#This Row],[Date]],"dddd")</f>
        <v>Friday</v>
      </c>
      <c r="I8394" t="str">
        <f>MID(AppleStock[[#This Row],[Day]],1,FIND("day",AppleStock[[#This Row],[Day]])-1)</f>
        <v>Fri</v>
      </c>
      <c r="J8394" s="3">
        <f>AppleStock[[#This Row],[Open]]-AppleStock[[#This Row],[Close]]</f>
        <v>2.9017999999999988E-2</v>
      </c>
      <c r="K8394" t="str">
        <f>IF(AppleStock[[#This Row],[Day Change]]&gt;0,"UP","DOWN")</f>
        <v>UP</v>
      </c>
      <c r="L8394" s="2">
        <v>95</v>
      </c>
      <c r="Q8394" s="15"/>
    </row>
    <row r="8395" spans="1:17" x14ac:dyDescent="0.25">
      <c r="A8395" s="1">
        <v>34883</v>
      </c>
      <c r="B8395" s="3">
        <v>1.660714</v>
      </c>
      <c r="C8395" s="3">
        <v>1.683036</v>
      </c>
      <c r="D8395" s="3">
        <v>1.651786</v>
      </c>
      <c r="E8395" s="3">
        <v>1.676339</v>
      </c>
      <c r="F8395" s="3">
        <v>1.477007</v>
      </c>
      <c r="G8395">
        <v>9847600</v>
      </c>
      <c r="H8395" t="str">
        <f>TEXT(AppleStock[[#This Row],[Date]],"dddd")</f>
        <v>Monday</v>
      </c>
      <c r="I8395" t="str">
        <f>MID(AppleStock[[#This Row],[Day]],1,FIND("day",AppleStock[[#This Row],[Day]])-1)</f>
        <v>Mon</v>
      </c>
      <c r="J8395" s="3">
        <f>AppleStock[[#This Row],[Open]]-AppleStock[[#This Row],[Close]]</f>
        <v>-1.5625E-2</v>
      </c>
      <c r="K8395" t="str">
        <f>IF(AppleStock[[#This Row],[Day Change]]&gt;0,"UP","DOWN")</f>
        <v>DOWN</v>
      </c>
      <c r="L8395" s="2">
        <v>95</v>
      </c>
      <c r="Q8395" s="15"/>
    </row>
    <row r="8396" spans="1:17" x14ac:dyDescent="0.25">
      <c r="A8396" s="1">
        <v>34885</v>
      </c>
      <c r="B8396" s="3">
        <v>1.674107</v>
      </c>
      <c r="C8396" s="3">
        <v>1.709821</v>
      </c>
      <c r="D8396" s="3">
        <v>1.660714</v>
      </c>
      <c r="E8396" s="3">
        <v>1.660714</v>
      </c>
      <c r="F8396" s="3">
        <v>1.463241</v>
      </c>
      <c r="G8396">
        <v>44265200</v>
      </c>
      <c r="H8396" t="str">
        <f>TEXT(AppleStock[[#This Row],[Date]],"dddd")</f>
        <v>Wednesday</v>
      </c>
      <c r="I8396" t="str">
        <f>MID(AppleStock[[#This Row],[Day]],1,FIND("day",AppleStock[[#This Row],[Day]])-1)</f>
        <v>Wednes</v>
      </c>
      <c r="J8396" s="3">
        <f>AppleStock[[#This Row],[Open]]-AppleStock[[#This Row],[Close]]</f>
        <v>1.3392999999999988E-2</v>
      </c>
      <c r="K8396" t="str">
        <f>IF(AppleStock[[#This Row],[Day Change]]&gt;0,"UP","DOWN")</f>
        <v>UP</v>
      </c>
      <c r="L8396" s="2">
        <v>95</v>
      </c>
      <c r="Q8396" s="15"/>
    </row>
    <row r="8397" spans="1:17" x14ac:dyDescent="0.25">
      <c r="A8397" s="1">
        <v>34886</v>
      </c>
      <c r="B8397" s="3">
        <v>1.660714</v>
      </c>
      <c r="C8397" s="3">
        <v>1.678571</v>
      </c>
      <c r="D8397" s="3">
        <v>1.633929</v>
      </c>
      <c r="E8397" s="3">
        <v>1.678571</v>
      </c>
      <c r="F8397" s="3">
        <v>1.478974</v>
      </c>
      <c r="G8397">
        <v>46023600</v>
      </c>
      <c r="H8397" t="str">
        <f>TEXT(AppleStock[[#This Row],[Date]],"dddd")</f>
        <v>Thursday</v>
      </c>
      <c r="I8397" t="str">
        <f>MID(AppleStock[[#This Row],[Day]],1,FIND("day",AppleStock[[#This Row],[Day]])-1)</f>
        <v>Thurs</v>
      </c>
      <c r="J8397" s="3">
        <f>AppleStock[[#This Row],[Open]]-AppleStock[[#This Row],[Close]]</f>
        <v>-1.7857000000000012E-2</v>
      </c>
      <c r="K8397" t="str">
        <f>IF(AppleStock[[#This Row],[Day Change]]&gt;0,"UP","DOWN")</f>
        <v>DOWN</v>
      </c>
      <c r="L8397" s="2">
        <v>95</v>
      </c>
      <c r="Q8397" s="15"/>
    </row>
    <row r="8398" spans="1:17" x14ac:dyDescent="0.25">
      <c r="A8398" s="1">
        <v>34887</v>
      </c>
      <c r="B8398" s="3">
        <v>1.674107</v>
      </c>
      <c r="C8398" s="3">
        <v>1.758929</v>
      </c>
      <c r="D8398" s="3">
        <v>1.669643</v>
      </c>
      <c r="E8398" s="3">
        <v>1.736607</v>
      </c>
      <c r="F8398" s="3">
        <v>1.5301089999999999</v>
      </c>
      <c r="G8398">
        <v>96779200</v>
      </c>
      <c r="H8398" t="str">
        <f>TEXT(AppleStock[[#This Row],[Date]],"dddd")</f>
        <v>Friday</v>
      </c>
      <c r="I8398" t="str">
        <f>MID(AppleStock[[#This Row],[Day]],1,FIND("day",AppleStock[[#This Row],[Day]])-1)</f>
        <v>Fri</v>
      </c>
      <c r="J8398" s="3">
        <f>AppleStock[[#This Row],[Open]]-AppleStock[[#This Row],[Close]]</f>
        <v>-6.25E-2</v>
      </c>
      <c r="K8398" t="str">
        <f>IF(AppleStock[[#This Row],[Day Change]]&gt;0,"UP","DOWN")</f>
        <v>DOWN</v>
      </c>
      <c r="L8398" s="2">
        <v>95</v>
      </c>
      <c r="Q8398" s="15"/>
    </row>
    <row r="8399" spans="1:17" x14ac:dyDescent="0.25">
      <c r="A8399" s="1">
        <v>34890</v>
      </c>
      <c r="B8399" s="3">
        <v>1.736607</v>
      </c>
      <c r="C8399" s="3">
        <v>1.78125</v>
      </c>
      <c r="D8399" s="3">
        <v>1.71875</v>
      </c>
      <c r="E8399" s="3">
        <v>1.736607</v>
      </c>
      <c r="F8399" s="3">
        <v>1.5301089999999999</v>
      </c>
      <c r="G8399">
        <v>74482800</v>
      </c>
      <c r="H8399" t="str">
        <f>TEXT(AppleStock[[#This Row],[Date]],"dddd")</f>
        <v>Monday</v>
      </c>
      <c r="I8399" t="str">
        <f>MID(AppleStock[[#This Row],[Day]],1,FIND("day",AppleStock[[#This Row],[Day]])-1)</f>
        <v>Mon</v>
      </c>
      <c r="J8399" s="3">
        <f>AppleStock[[#This Row],[Open]]-AppleStock[[#This Row],[Close]]</f>
        <v>0</v>
      </c>
      <c r="K8399" t="str">
        <f>IF(AppleStock[[#This Row],[Day Change]]&gt;0,"UP","DOWN")</f>
        <v>DOWN</v>
      </c>
      <c r="L8399" s="2">
        <v>95</v>
      </c>
      <c r="Q8399" s="15"/>
    </row>
    <row r="8400" spans="1:17" x14ac:dyDescent="0.25">
      <c r="A8400" s="1">
        <v>34891</v>
      </c>
      <c r="B8400" s="3">
        <v>1.705357</v>
      </c>
      <c r="C8400" s="3">
        <v>1.736607</v>
      </c>
      <c r="D8400" s="3">
        <v>1.680804</v>
      </c>
      <c r="E8400" s="3">
        <v>1.683036</v>
      </c>
      <c r="F8400" s="3">
        <v>1.4829079999999999</v>
      </c>
      <c r="G8400">
        <v>53673200</v>
      </c>
      <c r="H8400" t="str">
        <f>TEXT(AppleStock[[#This Row],[Date]],"dddd")</f>
        <v>Tuesday</v>
      </c>
      <c r="I8400" t="str">
        <f>MID(AppleStock[[#This Row],[Day]],1,FIND("day",AppleStock[[#This Row],[Day]])-1)</f>
        <v>Tues</v>
      </c>
      <c r="J8400" s="3">
        <f>AppleStock[[#This Row],[Open]]-AppleStock[[#This Row],[Close]]</f>
        <v>2.2321000000000035E-2</v>
      </c>
      <c r="K8400" t="str">
        <f>IF(AppleStock[[#This Row],[Day Change]]&gt;0,"UP","DOWN")</f>
        <v>UP</v>
      </c>
      <c r="L8400" s="2">
        <v>95</v>
      </c>
      <c r="Q8400" s="15"/>
    </row>
    <row r="8401" spans="1:17" x14ac:dyDescent="0.25">
      <c r="A8401" s="1">
        <v>34892</v>
      </c>
      <c r="B8401" s="3">
        <v>1.6875</v>
      </c>
      <c r="C8401" s="3">
        <v>1.714286</v>
      </c>
      <c r="D8401" s="3">
        <v>1.647321</v>
      </c>
      <c r="E8401" s="3">
        <v>1.678571</v>
      </c>
      <c r="F8401" s="3">
        <v>1.478974</v>
      </c>
      <c r="G8401">
        <v>70952000</v>
      </c>
      <c r="H8401" t="str">
        <f>TEXT(AppleStock[[#This Row],[Date]],"dddd")</f>
        <v>Wednesday</v>
      </c>
      <c r="I8401" t="str">
        <f>MID(AppleStock[[#This Row],[Day]],1,FIND("day",AppleStock[[#This Row],[Day]])-1)</f>
        <v>Wednes</v>
      </c>
      <c r="J8401" s="3">
        <f>AppleStock[[#This Row],[Open]]-AppleStock[[#This Row],[Close]]</f>
        <v>8.9289999999999647E-3</v>
      </c>
      <c r="K8401" t="str">
        <f>IF(AppleStock[[#This Row],[Day Change]]&gt;0,"UP","DOWN")</f>
        <v>UP</v>
      </c>
      <c r="L8401" s="2">
        <v>95</v>
      </c>
      <c r="Q8401" s="15"/>
    </row>
    <row r="8402" spans="1:17" x14ac:dyDescent="0.25">
      <c r="A8402" s="1">
        <v>34893</v>
      </c>
      <c r="B8402" s="3">
        <v>1.691964</v>
      </c>
      <c r="C8402" s="3">
        <v>1.741071</v>
      </c>
      <c r="D8402" s="3">
        <v>1.683036</v>
      </c>
      <c r="E8402" s="3">
        <v>1.700893</v>
      </c>
      <c r="F8402" s="3">
        <v>1.4986409999999999</v>
      </c>
      <c r="G8402">
        <v>88082400</v>
      </c>
      <c r="H8402" t="str">
        <f>TEXT(AppleStock[[#This Row],[Date]],"dddd")</f>
        <v>Thursday</v>
      </c>
      <c r="I8402" t="str">
        <f>MID(AppleStock[[#This Row],[Day]],1,FIND("day",AppleStock[[#This Row],[Day]])-1)</f>
        <v>Thurs</v>
      </c>
      <c r="J8402" s="3">
        <f>AppleStock[[#This Row],[Open]]-AppleStock[[#This Row],[Close]]</f>
        <v>-8.9289999999999647E-3</v>
      </c>
      <c r="K8402" t="str">
        <f>IF(AppleStock[[#This Row],[Day Change]]&gt;0,"UP","DOWN")</f>
        <v>DOWN</v>
      </c>
      <c r="L8402" s="2">
        <v>95</v>
      </c>
      <c r="Q8402" s="15"/>
    </row>
    <row r="8403" spans="1:17" x14ac:dyDescent="0.25">
      <c r="A8403" s="1">
        <v>34894</v>
      </c>
      <c r="B8403" s="3">
        <v>1.691964</v>
      </c>
      <c r="C8403" s="3">
        <v>1.75</v>
      </c>
      <c r="D8403" s="3">
        <v>1.678571</v>
      </c>
      <c r="E8403" s="3">
        <v>1.741071</v>
      </c>
      <c r="F8403" s="3">
        <v>1.5340419999999999</v>
      </c>
      <c r="G8403">
        <v>69482000</v>
      </c>
      <c r="H8403" t="str">
        <f>TEXT(AppleStock[[#This Row],[Date]],"dddd")</f>
        <v>Friday</v>
      </c>
      <c r="I8403" t="str">
        <f>MID(AppleStock[[#This Row],[Day]],1,FIND("day",AppleStock[[#This Row],[Day]])-1)</f>
        <v>Fri</v>
      </c>
      <c r="J8403" s="3">
        <f>AppleStock[[#This Row],[Open]]-AppleStock[[#This Row],[Close]]</f>
        <v>-4.9107000000000012E-2</v>
      </c>
      <c r="K8403" t="str">
        <f>IF(AppleStock[[#This Row],[Day Change]]&gt;0,"UP","DOWN")</f>
        <v>DOWN</v>
      </c>
      <c r="L8403" s="2">
        <v>95</v>
      </c>
      <c r="Q8403" s="15"/>
    </row>
    <row r="8404" spans="1:17" x14ac:dyDescent="0.25">
      <c r="A8404" s="1">
        <v>34897</v>
      </c>
      <c r="B8404" s="3">
        <v>1.745536</v>
      </c>
      <c r="C8404" s="3">
        <v>1.776786</v>
      </c>
      <c r="D8404" s="3">
        <v>1.736607</v>
      </c>
      <c r="E8404" s="3">
        <v>1.75</v>
      </c>
      <c r="F8404" s="3">
        <v>1.5419099999999999</v>
      </c>
      <c r="G8404">
        <v>56540400</v>
      </c>
      <c r="H8404" t="str">
        <f>TEXT(AppleStock[[#This Row],[Date]],"dddd")</f>
        <v>Monday</v>
      </c>
      <c r="I8404" t="str">
        <f>MID(AppleStock[[#This Row],[Day]],1,FIND("day",AppleStock[[#This Row],[Day]])-1)</f>
        <v>Mon</v>
      </c>
      <c r="J8404" s="3">
        <f>AppleStock[[#This Row],[Open]]-AppleStock[[#This Row],[Close]]</f>
        <v>-4.4640000000000235E-3</v>
      </c>
      <c r="K8404" t="str">
        <f>IF(AppleStock[[#This Row],[Day Change]]&gt;0,"UP","DOWN")</f>
        <v>DOWN</v>
      </c>
      <c r="L8404" s="2">
        <v>95</v>
      </c>
      <c r="Q8404" s="15"/>
    </row>
    <row r="8405" spans="1:17" x14ac:dyDescent="0.25">
      <c r="A8405" s="1">
        <v>34898</v>
      </c>
      <c r="B8405" s="3">
        <v>1.75</v>
      </c>
      <c r="C8405" s="3">
        <v>1.770089</v>
      </c>
      <c r="D8405" s="3">
        <v>1.705357</v>
      </c>
      <c r="E8405" s="3">
        <v>1.71875</v>
      </c>
      <c r="F8405" s="3">
        <v>1.514375</v>
      </c>
      <c r="G8405">
        <v>63658000</v>
      </c>
      <c r="H8405" t="str">
        <f>TEXT(AppleStock[[#This Row],[Date]],"dddd")</f>
        <v>Tuesday</v>
      </c>
      <c r="I8405" t="str">
        <f>MID(AppleStock[[#This Row],[Day]],1,FIND("day",AppleStock[[#This Row],[Day]])-1)</f>
        <v>Tues</v>
      </c>
      <c r="J8405" s="3">
        <f>AppleStock[[#This Row],[Open]]-AppleStock[[#This Row],[Close]]</f>
        <v>3.125E-2</v>
      </c>
      <c r="K8405" t="str">
        <f>IF(AppleStock[[#This Row],[Day Change]]&gt;0,"UP","DOWN")</f>
        <v>UP</v>
      </c>
      <c r="L8405" s="2">
        <v>95</v>
      </c>
      <c r="Q8405" s="15"/>
    </row>
    <row r="8406" spans="1:17" x14ac:dyDescent="0.25">
      <c r="A8406" s="1">
        <v>34899</v>
      </c>
      <c r="B8406" s="3">
        <v>1.678571</v>
      </c>
      <c r="C8406" s="3">
        <v>1.714286</v>
      </c>
      <c r="D8406" s="3">
        <v>1.607143</v>
      </c>
      <c r="E8406" s="3">
        <v>1.625</v>
      </c>
      <c r="F8406" s="3">
        <v>1.431773</v>
      </c>
      <c r="G8406">
        <v>130258800</v>
      </c>
      <c r="H8406" t="str">
        <f>TEXT(AppleStock[[#This Row],[Date]],"dddd")</f>
        <v>Wednesday</v>
      </c>
      <c r="I8406" t="str">
        <f>MID(AppleStock[[#This Row],[Day]],1,FIND("day",AppleStock[[#This Row],[Day]])-1)</f>
        <v>Wednes</v>
      </c>
      <c r="J8406" s="3">
        <f>AppleStock[[#This Row],[Open]]-AppleStock[[#This Row],[Close]]</f>
        <v>5.3571000000000035E-2</v>
      </c>
      <c r="K8406" t="str">
        <f>IF(AppleStock[[#This Row],[Day Change]]&gt;0,"UP","DOWN")</f>
        <v>UP</v>
      </c>
      <c r="L8406" s="2">
        <v>95</v>
      </c>
      <c r="Q8406" s="15"/>
    </row>
    <row r="8407" spans="1:17" x14ac:dyDescent="0.25">
      <c r="A8407" s="1">
        <v>34900</v>
      </c>
      <c r="B8407" s="3">
        <v>1.642857</v>
      </c>
      <c r="C8407" s="3">
        <v>1.691964</v>
      </c>
      <c r="D8407" s="3">
        <v>1.607143</v>
      </c>
      <c r="E8407" s="3">
        <v>1.680804</v>
      </c>
      <c r="F8407" s="3">
        <v>1.4809410000000001</v>
      </c>
      <c r="G8407">
        <v>82818400</v>
      </c>
      <c r="H8407" t="str">
        <f>TEXT(AppleStock[[#This Row],[Date]],"dddd")</f>
        <v>Thursday</v>
      </c>
      <c r="I8407" t="str">
        <f>MID(AppleStock[[#This Row],[Day]],1,FIND("day",AppleStock[[#This Row],[Day]])-1)</f>
        <v>Thurs</v>
      </c>
      <c r="J8407" s="3">
        <f>AppleStock[[#This Row],[Open]]-AppleStock[[#This Row],[Close]]</f>
        <v>-3.7946999999999953E-2</v>
      </c>
      <c r="K8407" t="str">
        <f>IF(AppleStock[[#This Row],[Day Change]]&gt;0,"UP","DOWN")</f>
        <v>DOWN</v>
      </c>
      <c r="L8407" s="2">
        <v>95</v>
      </c>
      <c r="Q8407" s="15"/>
    </row>
    <row r="8408" spans="1:17" x14ac:dyDescent="0.25">
      <c r="A8408" s="1">
        <v>34901</v>
      </c>
      <c r="B8408" s="3">
        <v>1.535714</v>
      </c>
      <c r="C8408" s="3">
        <v>1.602679</v>
      </c>
      <c r="D8408" s="3">
        <v>1.535714</v>
      </c>
      <c r="E8408" s="3">
        <v>1.5625</v>
      </c>
      <c r="F8408" s="3">
        <v>1.3767050000000001</v>
      </c>
      <c r="G8408">
        <v>189470400</v>
      </c>
      <c r="H8408" t="str">
        <f>TEXT(AppleStock[[#This Row],[Date]],"dddd")</f>
        <v>Friday</v>
      </c>
      <c r="I8408" t="str">
        <f>MID(AppleStock[[#This Row],[Day]],1,FIND("day",AppleStock[[#This Row],[Day]])-1)</f>
        <v>Fri</v>
      </c>
      <c r="J8408" s="3">
        <f>AppleStock[[#This Row],[Open]]-AppleStock[[#This Row],[Close]]</f>
        <v>-2.6785999999999976E-2</v>
      </c>
      <c r="K8408" t="str">
        <f>IF(AppleStock[[#This Row],[Day Change]]&gt;0,"UP","DOWN")</f>
        <v>DOWN</v>
      </c>
      <c r="L8408" s="2">
        <v>95</v>
      </c>
      <c r="Q8408" s="15"/>
    </row>
    <row r="8409" spans="1:17" x14ac:dyDescent="0.25">
      <c r="A8409" s="1">
        <v>34904</v>
      </c>
      <c r="B8409" s="3">
        <v>1.571429</v>
      </c>
      <c r="C8409" s="3">
        <v>1.625</v>
      </c>
      <c r="D8409" s="3">
        <v>1.5625</v>
      </c>
      <c r="E8409" s="3">
        <v>1.620536</v>
      </c>
      <c r="F8409" s="3">
        <v>1.42784</v>
      </c>
      <c r="G8409">
        <v>53656400</v>
      </c>
      <c r="H8409" t="str">
        <f>TEXT(AppleStock[[#This Row],[Date]],"dddd")</f>
        <v>Monday</v>
      </c>
      <c r="I8409" t="str">
        <f>MID(AppleStock[[#This Row],[Day]],1,FIND("day",AppleStock[[#This Row],[Day]])-1)</f>
        <v>Mon</v>
      </c>
      <c r="J8409" s="3">
        <f>AppleStock[[#This Row],[Open]]-AppleStock[[#This Row],[Close]]</f>
        <v>-4.9107000000000012E-2</v>
      </c>
      <c r="K8409" t="str">
        <f>IF(AppleStock[[#This Row],[Day Change]]&gt;0,"UP","DOWN")</f>
        <v>DOWN</v>
      </c>
      <c r="L8409" s="2">
        <v>95</v>
      </c>
      <c r="Q8409" s="15"/>
    </row>
    <row r="8410" spans="1:17" x14ac:dyDescent="0.25">
      <c r="A8410" s="1">
        <v>34905</v>
      </c>
      <c r="B8410" s="3">
        <v>1.642857</v>
      </c>
      <c r="C8410" s="3">
        <v>1.65625</v>
      </c>
      <c r="D8410" s="3">
        <v>1.629464</v>
      </c>
      <c r="E8410" s="3">
        <v>1.633929</v>
      </c>
      <c r="F8410" s="3">
        <v>1.43964</v>
      </c>
      <c r="G8410">
        <v>65881200</v>
      </c>
      <c r="H8410" t="str">
        <f>TEXT(AppleStock[[#This Row],[Date]],"dddd")</f>
        <v>Tuesday</v>
      </c>
      <c r="I8410" t="str">
        <f>MID(AppleStock[[#This Row],[Day]],1,FIND("day",AppleStock[[#This Row],[Day]])-1)</f>
        <v>Tues</v>
      </c>
      <c r="J8410" s="3">
        <f>AppleStock[[#This Row],[Open]]-AppleStock[[#This Row],[Close]]</f>
        <v>8.928000000000047E-3</v>
      </c>
      <c r="K8410" t="str">
        <f>IF(AppleStock[[#This Row],[Day Change]]&gt;0,"UP","DOWN")</f>
        <v>UP</v>
      </c>
      <c r="L8410" s="2">
        <v>95</v>
      </c>
      <c r="Q8410" s="15"/>
    </row>
    <row r="8411" spans="1:17" x14ac:dyDescent="0.25">
      <c r="A8411" s="1">
        <v>34906</v>
      </c>
      <c r="B8411" s="3">
        <v>1.651786</v>
      </c>
      <c r="C8411" s="3">
        <v>1.651786</v>
      </c>
      <c r="D8411" s="3">
        <v>1.620536</v>
      </c>
      <c r="E8411" s="3">
        <v>1.620536</v>
      </c>
      <c r="F8411" s="3">
        <v>1.42784</v>
      </c>
      <c r="G8411">
        <v>42862400</v>
      </c>
      <c r="H8411" t="str">
        <f>TEXT(AppleStock[[#This Row],[Date]],"dddd")</f>
        <v>Wednesday</v>
      </c>
      <c r="I8411" t="str">
        <f>MID(AppleStock[[#This Row],[Day]],1,FIND("day",AppleStock[[#This Row],[Day]])-1)</f>
        <v>Wednes</v>
      </c>
      <c r="J8411" s="3">
        <f>AppleStock[[#This Row],[Open]]-AppleStock[[#This Row],[Close]]</f>
        <v>3.125E-2</v>
      </c>
      <c r="K8411" t="str">
        <f>IF(AppleStock[[#This Row],[Day Change]]&gt;0,"UP","DOWN")</f>
        <v>UP</v>
      </c>
      <c r="L8411" s="2">
        <v>95</v>
      </c>
      <c r="Q8411" s="15"/>
    </row>
    <row r="8412" spans="1:17" x14ac:dyDescent="0.25">
      <c r="A8412" s="1">
        <v>34907</v>
      </c>
      <c r="B8412" s="3">
        <v>1.625</v>
      </c>
      <c r="C8412" s="3">
        <v>1.696429</v>
      </c>
      <c r="D8412" s="3">
        <v>1.625</v>
      </c>
      <c r="E8412" s="3">
        <v>1.671875</v>
      </c>
      <c r="F8412" s="3">
        <v>1.473074</v>
      </c>
      <c r="G8412">
        <v>81295200</v>
      </c>
      <c r="H8412" t="str">
        <f>TEXT(AppleStock[[#This Row],[Date]],"dddd")</f>
        <v>Thursday</v>
      </c>
      <c r="I8412" t="str">
        <f>MID(AppleStock[[#This Row],[Day]],1,FIND("day",AppleStock[[#This Row],[Day]])-1)</f>
        <v>Thurs</v>
      </c>
      <c r="J8412" s="3">
        <f>AppleStock[[#This Row],[Open]]-AppleStock[[#This Row],[Close]]</f>
        <v>-4.6875E-2</v>
      </c>
      <c r="K8412" t="str">
        <f>IF(AppleStock[[#This Row],[Day Change]]&gt;0,"UP","DOWN")</f>
        <v>DOWN</v>
      </c>
      <c r="L8412" s="2">
        <v>95</v>
      </c>
      <c r="Q8412" s="15"/>
    </row>
    <row r="8413" spans="1:17" x14ac:dyDescent="0.25">
      <c r="A8413" s="1">
        <v>34908</v>
      </c>
      <c r="B8413" s="3">
        <v>1.669643</v>
      </c>
      <c r="C8413" s="3">
        <v>1.6875</v>
      </c>
      <c r="D8413" s="3">
        <v>1.607143</v>
      </c>
      <c r="E8413" s="3">
        <v>1.625</v>
      </c>
      <c r="F8413" s="3">
        <v>1.431773</v>
      </c>
      <c r="G8413">
        <v>65234400</v>
      </c>
      <c r="H8413" t="str">
        <f>TEXT(AppleStock[[#This Row],[Date]],"dddd")</f>
        <v>Friday</v>
      </c>
      <c r="I8413" t="str">
        <f>MID(AppleStock[[#This Row],[Day]],1,FIND("day",AppleStock[[#This Row],[Day]])-1)</f>
        <v>Fri</v>
      </c>
      <c r="J8413" s="3">
        <f>AppleStock[[#This Row],[Open]]-AppleStock[[#This Row],[Close]]</f>
        <v>4.4642999999999988E-2</v>
      </c>
      <c r="K8413" t="str">
        <f>IF(AppleStock[[#This Row],[Day Change]]&gt;0,"UP","DOWN")</f>
        <v>UP</v>
      </c>
      <c r="L8413" s="2">
        <v>95</v>
      </c>
      <c r="Q8413" s="15"/>
    </row>
    <row r="8414" spans="1:17" x14ac:dyDescent="0.25">
      <c r="A8414" s="1">
        <v>34911</v>
      </c>
      <c r="B8414" s="3">
        <v>1.625</v>
      </c>
      <c r="C8414" s="3">
        <v>1.629464</v>
      </c>
      <c r="D8414" s="3">
        <v>1.598214</v>
      </c>
      <c r="E8414" s="3">
        <v>1.607143</v>
      </c>
      <c r="F8414" s="3">
        <v>1.416039</v>
      </c>
      <c r="G8414">
        <v>39631200</v>
      </c>
      <c r="H8414" t="str">
        <f>TEXT(AppleStock[[#This Row],[Date]],"dddd")</f>
        <v>Monday</v>
      </c>
      <c r="I8414" t="str">
        <f>MID(AppleStock[[#This Row],[Day]],1,FIND("day",AppleStock[[#This Row],[Day]])-1)</f>
        <v>Mon</v>
      </c>
      <c r="J8414" s="3">
        <f>AppleStock[[#This Row],[Open]]-AppleStock[[#This Row],[Close]]</f>
        <v>1.7857000000000012E-2</v>
      </c>
      <c r="K8414" t="str">
        <f>IF(AppleStock[[#This Row],[Day Change]]&gt;0,"UP","DOWN")</f>
        <v>UP</v>
      </c>
      <c r="L8414" s="2">
        <v>95</v>
      </c>
      <c r="Q8414" s="15"/>
    </row>
    <row r="8415" spans="1:17" x14ac:dyDescent="0.25">
      <c r="A8415" s="1">
        <v>34912</v>
      </c>
      <c r="B8415" s="3">
        <v>1.602679</v>
      </c>
      <c r="C8415" s="3">
        <v>1.602679</v>
      </c>
      <c r="D8415" s="3">
        <v>1.553571</v>
      </c>
      <c r="E8415" s="3">
        <v>1.553571</v>
      </c>
      <c r="F8415" s="3">
        <v>1.368838</v>
      </c>
      <c r="G8415">
        <v>52729600</v>
      </c>
      <c r="H8415" t="str">
        <f>TEXT(AppleStock[[#This Row],[Date]],"dddd")</f>
        <v>Tuesday</v>
      </c>
      <c r="I8415" t="str">
        <f>MID(AppleStock[[#This Row],[Day]],1,FIND("day",AppleStock[[#This Row],[Day]])-1)</f>
        <v>Tues</v>
      </c>
      <c r="J8415" s="3">
        <f>AppleStock[[#This Row],[Open]]-AppleStock[[#This Row],[Close]]</f>
        <v>4.9107999999999929E-2</v>
      </c>
      <c r="K8415" t="str">
        <f>IF(AppleStock[[#This Row],[Day Change]]&gt;0,"UP","DOWN")</f>
        <v>UP</v>
      </c>
      <c r="L8415" s="2">
        <v>95</v>
      </c>
      <c r="Q8415" s="15"/>
    </row>
    <row r="8416" spans="1:17" x14ac:dyDescent="0.25">
      <c r="A8416" s="1">
        <v>34913</v>
      </c>
      <c r="B8416" s="3">
        <v>1.566964</v>
      </c>
      <c r="C8416" s="3">
        <v>1.607143</v>
      </c>
      <c r="D8416" s="3">
        <v>1.5625</v>
      </c>
      <c r="E8416" s="3">
        <v>1.584821</v>
      </c>
      <c r="F8416" s="3">
        <v>1.3963719999999999</v>
      </c>
      <c r="G8416">
        <v>68782000</v>
      </c>
      <c r="H8416" t="str">
        <f>TEXT(AppleStock[[#This Row],[Date]],"dddd")</f>
        <v>Wednesday</v>
      </c>
      <c r="I8416" t="str">
        <f>MID(AppleStock[[#This Row],[Day]],1,FIND("day",AppleStock[[#This Row],[Day]])-1)</f>
        <v>Wednes</v>
      </c>
      <c r="J8416" s="3">
        <f>AppleStock[[#This Row],[Open]]-AppleStock[[#This Row],[Close]]</f>
        <v>-1.7857000000000012E-2</v>
      </c>
      <c r="K8416" t="str">
        <f>IF(AppleStock[[#This Row],[Day Change]]&gt;0,"UP","DOWN")</f>
        <v>DOWN</v>
      </c>
      <c r="L8416" s="2">
        <v>95</v>
      </c>
      <c r="Q8416" s="15"/>
    </row>
    <row r="8417" spans="1:17" x14ac:dyDescent="0.25">
      <c r="A8417" s="1">
        <v>34914</v>
      </c>
      <c r="B8417" s="3">
        <v>1.575893</v>
      </c>
      <c r="C8417" s="3">
        <v>1.629464</v>
      </c>
      <c r="D8417" s="3">
        <v>1.566964</v>
      </c>
      <c r="E8417" s="3">
        <v>1.607143</v>
      </c>
      <c r="F8417" s="3">
        <v>1.416039</v>
      </c>
      <c r="G8417">
        <v>53482800</v>
      </c>
      <c r="H8417" t="str">
        <f>TEXT(AppleStock[[#This Row],[Date]],"dddd")</f>
        <v>Thursday</v>
      </c>
      <c r="I8417" t="str">
        <f>MID(AppleStock[[#This Row],[Day]],1,FIND("day",AppleStock[[#This Row],[Day]])-1)</f>
        <v>Thurs</v>
      </c>
      <c r="J8417" s="3">
        <f>AppleStock[[#This Row],[Open]]-AppleStock[[#This Row],[Close]]</f>
        <v>-3.125E-2</v>
      </c>
      <c r="K8417" t="str">
        <f>IF(AppleStock[[#This Row],[Day Change]]&gt;0,"UP","DOWN")</f>
        <v>DOWN</v>
      </c>
      <c r="L8417" s="2">
        <v>95</v>
      </c>
      <c r="Q8417" s="15"/>
    </row>
    <row r="8418" spans="1:17" x14ac:dyDescent="0.25">
      <c r="A8418" s="1">
        <v>34915</v>
      </c>
      <c r="B8418" s="3">
        <v>1.607143</v>
      </c>
      <c r="C8418" s="3">
        <v>1.611607</v>
      </c>
      <c r="D8418" s="3">
        <v>1.5625</v>
      </c>
      <c r="E8418" s="3">
        <v>1.580357</v>
      </c>
      <c r="F8418" s="3">
        <v>1.392439</v>
      </c>
      <c r="G8418">
        <v>48078800</v>
      </c>
      <c r="H8418" t="str">
        <f>TEXT(AppleStock[[#This Row],[Date]],"dddd")</f>
        <v>Friday</v>
      </c>
      <c r="I8418" t="str">
        <f>MID(AppleStock[[#This Row],[Day]],1,FIND("day",AppleStock[[#This Row],[Day]])-1)</f>
        <v>Fri</v>
      </c>
      <c r="J8418" s="3">
        <f>AppleStock[[#This Row],[Open]]-AppleStock[[#This Row],[Close]]</f>
        <v>2.6785999999999976E-2</v>
      </c>
      <c r="K8418" t="str">
        <f>IF(AppleStock[[#This Row],[Day Change]]&gt;0,"UP","DOWN")</f>
        <v>UP</v>
      </c>
      <c r="L8418" s="2">
        <v>95</v>
      </c>
      <c r="Q8418" s="15"/>
    </row>
    <row r="8419" spans="1:17" x14ac:dyDescent="0.25">
      <c r="A8419" s="1">
        <v>34918</v>
      </c>
      <c r="B8419" s="3">
        <v>1.575893</v>
      </c>
      <c r="C8419" s="3">
        <v>1.59375</v>
      </c>
      <c r="D8419" s="3">
        <v>1.540179</v>
      </c>
      <c r="E8419" s="3">
        <v>1.549107</v>
      </c>
      <c r="F8419" s="3">
        <v>1.3649039999999999</v>
      </c>
      <c r="G8419">
        <v>48440000</v>
      </c>
      <c r="H8419" t="str">
        <f>TEXT(AppleStock[[#This Row],[Date]],"dddd")</f>
        <v>Monday</v>
      </c>
      <c r="I8419" t="str">
        <f>MID(AppleStock[[#This Row],[Day]],1,FIND("day",AppleStock[[#This Row],[Day]])-1)</f>
        <v>Mon</v>
      </c>
      <c r="J8419" s="3">
        <f>AppleStock[[#This Row],[Open]]-AppleStock[[#This Row],[Close]]</f>
        <v>2.6785999999999976E-2</v>
      </c>
      <c r="K8419" t="str">
        <f>IF(AppleStock[[#This Row],[Day Change]]&gt;0,"UP","DOWN")</f>
        <v>UP</v>
      </c>
      <c r="L8419" s="2">
        <v>95</v>
      </c>
      <c r="Q8419" s="15"/>
    </row>
    <row r="8420" spans="1:17" x14ac:dyDescent="0.25">
      <c r="A8420" s="1">
        <v>34919</v>
      </c>
      <c r="B8420" s="3">
        <v>1.558036</v>
      </c>
      <c r="C8420" s="3">
        <v>1.5625</v>
      </c>
      <c r="D8420" s="3">
        <v>1.513393</v>
      </c>
      <c r="E8420" s="3">
        <v>1.517857</v>
      </c>
      <c r="F8420" s="3">
        <v>1.3373699999999999</v>
      </c>
      <c r="G8420">
        <v>58648800</v>
      </c>
      <c r="H8420" t="str">
        <f>TEXT(AppleStock[[#This Row],[Date]],"dddd")</f>
        <v>Tuesday</v>
      </c>
      <c r="I8420" t="str">
        <f>MID(AppleStock[[#This Row],[Day]],1,FIND("day",AppleStock[[#This Row],[Day]])-1)</f>
        <v>Tues</v>
      </c>
      <c r="J8420" s="3">
        <f>AppleStock[[#This Row],[Open]]-AppleStock[[#This Row],[Close]]</f>
        <v>4.0178999999999965E-2</v>
      </c>
      <c r="K8420" t="str">
        <f>IF(AppleStock[[#This Row],[Day Change]]&gt;0,"UP","DOWN")</f>
        <v>UP</v>
      </c>
      <c r="L8420" s="2">
        <v>95</v>
      </c>
      <c r="Q8420" s="15"/>
    </row>
    <row r="8421" spans="1:17" x14ac:dyDescent="0.25">
      <c r="A8421" s="1">
        <v>34920</v>
      </c>
      <c r="B8421" s="3">
        <v>1.522321</v>
      </c>
      <c r="C8421" s="3">
        <v>1.5625</v>
      </c>
      <c r="D8421" s="3">
        <v>1.517857</v>
      </c>
      <c r="E8421" s="3">
        <v>1.540179</v>
      </c>
      <c r="F8421" s="3">
        <v>1.357038</v>
      </c>
      <c r="G8421">
        <v>92254400</v>
      </c>
      <c r="H8421" t="str">
        <f>TEXT(AppleStock[[#This Row],[Date]],"dddd")</f>
        <v>Wednesday</v>
      </c>
      <c r="I8421" t="str">
        <f>MID(AppleStock[[#This Row],[Day]],1,FIND("day",AppleStock[[#This Row],[Day]])-1)</f>
        <v>Wednes</v>
      </c>
      <c r="J8421" s="3">
        <f>AppleStock[[#This Row],[Open]]-AppleStock[[#This Row],[Close]]</f>
        <v>-1.7857999999999929E-2</v>
      </c>
      <c r="K8421" t="str">
        <f>IF(AppleStock[[#This Row],[Day Change]]&gt;0,"UP","DOWN")</f>
        <v>DOWN</v>
      </c>
      <c r="L8421" s="2">
        <v>95</v>
      </c>
      <c r="Q8421" s="15"/>
    </row>
    <row r="8422" spans="1:17" x14ac:dyDescent="0.25">
      <c r="A8422" s="1">
        <v>34921</v>
      </c>
      <c r="B8422" s="3">
        <v>1.540179</v>
      </c>
      <c r="C8422" s="3">
        <v>1.544643</v>
      </c>
      <c r="D8422" s="3">
        <v>1.522321</v>
      </c>
      <c r="E8422" s="3">
        <v>1.526786</v>
      </c>
      <c r="F8422" s="3">
        <v>1.345237</v>
      </c>
      <c r="G8422">
        <v>41006000</v>
      </c>
      <c r="H8422" t="str">
        <f>TEXT(AppleStock[[#This Row],[Date]],"dddd")</f>
        <v>Thursday</v>
      </c>
      <c r="I8422" t="str">
        <f>MID(AppleStock[[#This Row],[Day]],1,FIND("day",AppleStock[[#This Row],[Day]])-1)</f>
        <v>Thurs</v>
      </c>
      <c r="J8422" s="3">
        <f>AppleStock[[#This Row],[Open]]-AppleStock[[#This Row],[Close]]</f>
        <v>1.3392999999999988E-2</v>
      </c>
      <c r="K8422" t="str">
        <f>IF(AppleStock[[#This Row],[Day Change]]&gt;0,"UP","DOWN")</f>
        <v>UP</v>
      </c>
      <c r="L8422" s="2">
        <v>95</v>
      </c>
      <c r="Q8422" s="15"/>
    </row>
    <row r="8423" spans="1:17" x14ac:dyDescent="0.25">
      <c r="A8423" s="1">
        <v>34922</v>
      </c>
      <c r="B8423" s="3">
        <v>1.53125</v>
      </c>
      <c r="C8423" s="3">
        <v>1.540179</v>
      </c>
      <c r="D8423" s="3">
        <v>1.495536</v>
      </c>
      <c r="E8423" s="3">
        <v>1.537946</v>
      </c>
      <c r="F8423" s="3">
        <v>1.3550709999999999</v>
      </c>
      <c r="G8423">
        <v>51732800</v>
      </c>
      <c r="H8423" t="str">
        <f>TEXT(AppleStock[[#This Row],[Date]],"dddd")</f>
        <v>Friday</v>
      </c>
      <c r="I8423" t="str">
        <f>MID(AppleStock[[#This Row],[Day]],1,FIND("day",AppleStock[[#This Row],[Day]])-1)</f>
        <v>Fri</v>
      </c>
      <c r="J8423" s="3">
        <f>AppleStock[[#This Row],[Open]]-AppleStock[[#This Row],[Close]]</f>
        <v>-6.6960000000000353E-3</v>
      </c>
      <c r="K8423" t="str">
        <f>IF(AppleStock[[#This Row],[Day Change]]&gt;0,"UP","DOWN")</f>
        <v>DOWN</v>
      </c>
      <c r="L8423" s="2">
        <v>95</v>
      </c>
      <c r="Q8423" s="15"/>
    </row>
    <row r="8424" spans="1:17" x14ac:dyDescent="0.25">
      <c r="A8424" s="1">
        <v>34925</v>
      </c>
      <c r="B8424" s="3">
        <v>1.535714</v>
      </c>
      <c r="C8424" s="3">
        <v>1.5625</v>
      </c>
      <c r="D8424" s="3">
        <v>1.53125</v>
      </c>
      <c r="E8424" s="3">
        <v>1.549107</v>
      </c>
      <c r="F8424" s="3">
        <v>1.3649039999999999</v>
      </c>
      <c r="G8424">
        <v>41851600</v>
      </c>
      <c r="H8424" t="str">
        <f>TEXT(AppleStock[[#This Row],[Date]],"dddd")</f>
        <v>Monday</v>
      </c>
      <c r="I8424" t="str">
        <f>MID(AppleStock[[#This Row],[Day]],1,FIND("day",AppleStock[[#This Row],[Day]])-1)</f>
        <v>Mon</v>
      </c>
      <c r="J8424" s="3">
        <f>AppleStock[[#This Row],[Open]]-AppleStock[[#This Row],[Close]]</f>
        <v>-1.3392999999999988E-2</v>
      </c>
      <c r="K8424" t="str">
        <f>IF(AppleStock[[#This Row],[Day Change]]&gt;0,"UP","DOWN")</f>
        <v>DOWN</v>
      </c>
      <c r="L8424" s="2">
        <v>95</v>
      </c>
      <c r="Q8424" s="15"/>
    </row>
    <row r="8425" spans="1:17" x14ac:dyDescent="0.25">
      <c r="A8425" s="1">
        <v>34926</v>
      </c>
      <c r="B8425" s="3">
        <v>1.566964</v>
      </c>
      <c r="C8425" s="3">
        <v>1.575893</v>
      </c>
      <c r="D8425" s="3">
        <v>1.540179</v>
      </c>
      <c r="E8425" s="3">
        <v>1.573661</v>
      </c>
      <c r="F8425" s="3">
        <v>1.386538</v>
      </c>
      <c r="G8425">
        <v>79466800</v>
      </c>
      <c r="H8425" t="str">
        <f>TEXT(AppleStock[[#This Row],[Date]],"dddd")</f>
        <v>Tuesday</v>
      </c>
      <c r="I8425" t="str">
        <f>MID(AppleStock[[#This Row],[Day]],1,FIND("day",AppleStock[[#This Row],[Day]])-1)</f>
        <v>Tues</v>
      </c>
      <c r="J8425" s="3">
        <f>AppleStock[[#This Row],[Open]]-AppleStock[[#This Row],[Close]]</f>
        <v>-6.696999999999953E-3</v>
      </c>
      <c r="K8425" t="str">
        <f>IF(AppleStock[[#This Row],[Day Change]]&gt;0,"UP","DOWN")</f>
        <v>DOWN</v>
      </c>
      <c r="L8425" s="2">
        <v>95</v>
      </c>
      <c r="Q8425" s="15"/>
    </row>
    <row r="8426" spans="1:17" x14ac:dyDescent="0.25">
      <c r="A8426" s="1">
        <v>34927</v>
      </c>
      <c r="B8426" s="3">
        <v>1.571429</v>
      </c>
      <c r="C8426" s="3">
        <v>1.589286</v>
      </c>
      <c r="D8426" s="3">
        <v>1.558036</v>
      </c>
      <c r="E8426" s="3">
        <v>1.589286</v>
      </c>
      <c r="F8426" s="3">
        <v>1.4041330000000001</v>
      </c>
      <c r="G8426">
        <v>73158400</v>
      </c>
      <c r="H8426" t="str">
        <f>TEXT(AppleStock[[#This Row],[Date]],"dddd")</f>
        <v>Wednesday</v>
      </c>
      <c r="I8426" t="str">
        <f>MID(AppleStock[[#This Row],[Day]],1,FIND("day",AppleStock[[#This Row],[Day]])-1)</f>
        <v>Wednes</v>
      </c>
      <c r="J8426" s="3">
        <f>AppleStock[[#This Row],[Open]]-AppleStock[[#This Row],[Close]]</f>
        <v>-1.7857000000000012E-2</v>
      </c>
      <c r="K8426" t="str">
        <f>IF(AppleStock[[#This Row],[Day Change]]&gt;0,"UP","DOWN")</f>
        <v>DOWN</v>
      </c>
      <c r="L8426" s="2">
        <v>95</v>
      </c>
      <c r="Q8426" s="15"/>
    </row>
    <row r="8427" spans="1:17" x14ac:dyDescent="0.25">
      <c r="A8427" s="1">
        <v>34928</v>
      </c>
      <c r="B8427" s="3">
        <v>1.59375</v>
      </c>
      <c r="C8427" s="3">
        <v>1.625</v>
      </c>
      <c r="D8427" s="3">
        <v>1.575893</v>
      </c>
      <c r="E8427" s="3">
        <v>1.59375</v>
      </c>
      <c r="F8427" s="3">
        <v>1.408077</v>
      </c>
      <c r="G8427">
        <v>61723200</v>
      </c>
      <c r="H8427" t="str">
        <f>TEXT(AppleStock[[#This Row],[Date]],"dddd")</f>
        <v>Thursday</v>
      </c>
      <c r="I8427" t="str">
        <f>MID(AppleStock[[#This Row],[Day]],1,FIND("day",AppleStock[[#This Row],[Day]])-1)</f>
        <v>Thurs</v>
      </c>
      <c r="J8427" s="3">
        <f>AppleStock[[#This Row],[Open]]-AppleStock[[#This Row],[Close]]</f>
        <v>0</v>
      </c>
      <c r="K8427" t="str">
        <f>IF(AppleStock[[#This Row],[Day Change]]&gt;0,"UP","DOWN")</f>
        <v>DOWN</v>
      </c>
      <c r="L8427" s="2">
        <v>95</v>
      </c>
      <c r="Q8427" s="15"/>
    </row>
    <row r="8428" spans="1:17" x14ac:dyDescent="0.25">
      <c r="A8428" s="1">
        <v>34929</v>
      </c>
      <c r="B8428" s="3">
        <v>1.602679</v>
      </c>
      <c r="C8428" s="3">
        <v>1.611607</v>
      </c>
      <c r="D8428" s="3">
        <v>1.5625</v>
      </c>
      <c r="E8428" s="3">
        <v>1.602679</v>
      </c>
      <c r="F8428" s="3">
        <v>1.4159660000000001</v>
      </c>
      <c r="G8428">
        <v>60289600</v>
      </c>
      <c r="H8428" t="str">
        <f>TEXT(AppleStock[[#This Row],[Date]],"dddd")</f>
        <v>Friday</v>
      </c>
      <c r="I8428" t="str">
        <f>MID(AppleStock[[#This Row],[Day]],1,FIND("day",AppleStock[[#This Row],[Day]])-1)</f>
        <v>Fri</v>
      </c>
      <c r="J8428" s="3">
        <f>AppleStock[[#This Row],[Open]]-AppleStock[[#This Row],[Close]]</f>
        <v>0</v>
      </c>
      <c r="K8428" t="str">
        <f>IF(AppleStock[[#This Row],[Day Change]]&gt;0,"UP","DOWN")</f>
        <v>DOWN</v>
      </c>
      <c r="L8428" s="2">
        <v>95</v>
      </c>
      <c r="Q8428" s="15"/>
    </row>
    <row r="8429" spans="1:17" x14ac:dyDescent="0.25">
      <c r="A8429" s="1">
        <v>34932</v>
      </c>
      <c r="B8429" s="3">
        <v>1.602679</v>
      </c>
      <c r="C8429" s="3">
        <v>1.620536</v>
      </c>
      <c r="D8429" s="3">
        <v>1.575893</v>
      </c>
      <c r="E8429" s="3">
        <v>1.575893</v>
      </c>
      <c r="F8429" s="3">
        <v>1.392301</v>
      </c>
      <c r="G8429">
        <v>67944800</v>
      </c>
      <c r="H8429" t="str">
        <f>TEXT(AppleStock[[#This Row],[Date]],"dddd")</f>
        <v>Monday</v>
      </c>
      <c r="I8429" t="str">
        <f>MID(AppleStock[[#This Row],[Day]],1,FIND("day",AppleStock[[#This Row],[Day]])-1)</f>
        <v>Mon</v>
      </c>
      <c r="J8429" s="3">
        <f>AppleStock[[#This Row],[Open]]-AppleStock[[#This Row],[Close]]</f>
        <v>2.6785999999999976E-2</v>
      </c>
      <c r="K8429" t="str">
        <f>IF(AppleStock[[#This Row],[Day Change]]&gt;0,"UP","DOWN")</f>
        <v>UP</v>
      </c>
      <c r="L8429" s="2">
        <v>95</v>
      </c>
      <c r="Q8429" s="15"/>
    </row>
    <row r="8430" spans="1:17" x14ac:dyDescent="0.25">
      <c r="A8430" s="1">
        <v>34933</v>
      </c>
      <c r="B8430" s="3">
        <v>1.584821</v>
      </c>
      <c r="C8430" s="3">
        <v>1.611607</v>
      </c>
      <c r="D8430" s="3">
        <v>1.575893</v>
      </c>
      <c r="E8430" s="3">
        <v>1.598214</v>
      </c>
      <c r="F8430" s="3">
        <v>1.4120220000000001</v>
      </c>
      <c r="G8430">
        <v>54261200</v>
      </c>
      <c r="H8430" t="str">
        <f>TEXT(AppleStock[[#This Row],[Date]],"dddd")</f>
        <v>Tuesday</v>
      </c>
      <c r="I8430" t="str">
        <f>MID(AppleStock[[#This Row],[Day]],1,FIND("day",AppleStock[[#This Row],[Day]])-1)</f>
        <v>Tues</v>
      </c>
      <c r="J8430" s="3">
        <f>AppleStock[[#This Row],[Open]]-AppleStock[[#This Row],[Close]]</f>
        <v>-1.3392999999999988E-2</v>
      </c>
      <c r="K8430" t="str">
        <f>IF(AppleStock[[#This Row],[Day Change]]&gt;0,"UP","DOWN")</f>
        <v>DOWN</v>
      </c>
      <c r="L8430" s="2">
        <v>95</v>
      </c>
      <c r="Q8430" s="15"/>
    </row>
    <row r="8431" spans="1:17" x14ac:dyDescent="0.25">
      <c r="A8431" s="1">
        <v>34934</v>
      </c>
      <c r="B8431" s="3">
        <v>1.602679</v>
      </c>
      <c r="C8431" s="3">
        <v>1.638393</v>
      </c>
      <c r="D8431" s="3">
        <v>1.59375</v>
      </c>
      <c r="E8431" s="3">
        <v>1.625</v>
      </c>
      <c r="F8431" s="3">
        <v>1.4356869999999999</v>
      </c>
      <c r="G8431">
        <v>63450800</v>
      </c>
      <c r="H8431" t="str">
        <f>TEXT(AppleStock[[#This Row],[Date]],"dddd")</f>
        <v>Wednesday</v>
      </c>
      <c r="I8431" t="str">
        <f>MID(AppleStock[[#This Row],[Day]],1,FIND("day",AppleStock[[#This Row],[Day]])-1)</f>
        <v>Wednes</v>
      </c>
      <c r="J8431" s="3">
        <f>AppleStock[[#This Row],[Open]]-AppleStock[[#This Row],[Close]]</f>
        <v>-2.2321000000000035E-2</v>
      </c>
      <c r="K8431" t="str">
        <f>IF(AppleStock[[#This Row],[Day Change]]&gt;0,"UP","DOWN")</f>
        <v>DOWN</v>
      </c>
      <c r="L8431" s="2">
        <v>95</v>
      </c>
      <c r="Q8431" s="15"/>
    </row>
    <row r="8432" spans="1:17" x14ac:dyDescent="0.25">
      <c r="A8432" s="1">
        <v>34935</v>
      </c>
      <c r="B8432" s="3">
        <v>1.629464</v>
      </c>
      <c r="C8432" s="3">
        <v>1.651786</v>
      </c>
      <c r="D8432" s="3">
        <v>1.625</v>
      </c>
      <c r="E8432" s="3">
        <v>1.633929</v>
      </c>
      <c r="F8432" s="3">
        <v>1.4435750000000001</v>
      </c>
      <c r="G8432">
        <v>71982400</v>
      </c>
      <c r="H8432" t="str">
        <f>TEXT(AppleStock[[#This Row],[Date]],"dddd")</f>
        <v>Thursday</v>
      </c>
      <c r="I8432" t="str">
        <f>MID(AppleStock[[#This Row],[Day]],1,FIND("day",AppleStock[[#This Row],[Day]])-1)</f>
        <v>Thurs</v>
      </c>
      <c r="J8432" s="3">
        <f>AppleStock[[#This Row],[Open]]-AppleStock[[#This Row],[Close]]</f>
        <v>-4.4649999999999412E-3</v>
      </c>
      <c r="K8432" t="str">
        <f>IF(AppleStock[[#This Row],[Day Change]]&gt;0,"UP","DOWN")</f>
        <v>DOWN</v>
      </c>
      <c r="L8432" s="2">
        <v>95</v>
      </c>
      <c r="Q8432" s="15"/>
    </row>
    <row r="8433" spans="1:17" x14ac:dyDescent="0.25">
      <c r="A8433" s="1">
        <v>34936</v>
      </c>
      <c r="B8433" s="3">
        <v>1.638393</v>
      </c>
      <c r="C8433" s="3">
        <v>1.638393</v>
      </c>
      <c r="D8433" s="3">
        <v>1.59375</v>
      </c>
      <c r="E8433" s="3">
        <v>1.598214</v>
      </c>
      <c r="F8433" s="3">
        <v>1.4120220000000001</v>
      </c>
      <c r="G8433">
        <v>33586000</v>
      </c>
      <c r="H8433" t="str">
        <f>TEXT(AppleStock[[#This Row],[Date]],"dddd")</f>
        <v>Friday</v>
      </c>
      <c r="I8433" t="str">
        <f>MID(AppleStock[[#This Row],[Day]],1,FIND("day",AppleStock[[#This Row],[Day]])-1)</f>
        <v>Fri</v>
      </c>
      <c r="J8433" s="3">
        <f>AppleStock[[#This Row],[Open]]-AppleStock[[#This Row],[Close]]</f>
        <v>4.0178999999999965E-2</v>
      </c>
      <c r="K8433" t="str">
        <f>IF(AppleStock[[#This Row],[Day Change]]&gt;0,"UP","DOWN")</f>
        <v>UP</v>
      </c>
      <c r="L8433" s="2">
        <v>95</v>
      </c>
      <c r="Q8433" s="15"/>
    </row>
    <row r="8434" spans="1:17" x14ac:dyDescent="0.25">
      <c r="A8434" s="1">
        <v>34939</v>
      </c>
      <c r="B8434" s="3">
        <v>1.602679</v>
      </c>
      <c r="C8434" s="3">
        <v>1.607143</v>
      </c>
      <c r="D8434" s="3">
        <v>1.535714</v>
      </c>
      <c r="E8434" s="3">
        <v>1.535714</v>
      </c>
      <c r="F8434" s="3">
        <v>1.356803</v>
      </c>
      <c r="G8434">
        <v>60760000</v>
      </c>
      <c r="H8434" t="str">
        <f>TEXT(AppleStock[[#This Row],[Date]],"dddd")</f>
        <v>Monday</v>
      </c>
      <c r="I8434" t="str">
        <f>MID(AppleStock[[#This Row],[Day]],1,FIND("day",AppleStock[[#This Row],[Day]])-1)</f>
        <v>Mon</v>
      </c>
      <c r="J8434" s="3">
        <f>AppleStock[[#This Row],[Open]]-AppleStock[[#This Row],[Close]]</f>
        <v>6.6964999999999941E-2</v>
      </c>
      <c r="K8434" t="str">
        <f>IF(AppleStock[[#This Row],[Day Change]]&gt;0,"UP","DOWN")</f>
        <v>UP</v>
      </c>
      <c r="L8434" s="2">
        <v>95</v>
      </c>
      <c r="Q8434" s="15"/>
    </row>
    <row r="8435" spans="1:17" x14ac:dyDescent="0.25">
      <c r="A8435" s="1">
        <v>34940</v>
      </c>
      <c r="B8435" s="3">
        <v>1.535714</v>
      </c>
      <c r="C8435" s="3">
        <v>1.544643</v>
      </c>
      <c r="D8435" s="3">
        <v>1.517857</v>
      </c>
      <c r="E8435" s="3">
        <v>1.540179</v>
      </c>
      <c r="F8435" s="3">
        <v>1.3607469999999999</v>
      </c>
      <c r="G8435">
        <v>79265200</v>
      </c>
      <c r="H8435" t="str">
        <f>TEXT(AppleStock[[#This Row],[Date]],"dddd")</f>
        <v>Tuesday</v>
      </c>
      <c r="I8435" t="str">
        <f>MID(AppleStock[[#This Row],[Day]],1,FIND("day",AppleStock[[#This Row],[Day]])-1)</f>
        <v>Tues</v>
      </c>
      <c r="J8435" s="3">
        <f>AppleStock[[#This Row],[Open]]-AppleStock[[#This Row],[Close]]</f>
        <v>-4.4649999999999412E-3</v>
      </c>
      <c r="K8435" t="str">
        <f>IF(AppleStock[[#This Row],[Day Change]]&gt;0,"UP","DOWN")</f>
        <v>DOWN</v>
      </c>
      <c r="L8435" s="2">
        <v>95</v>
      </c>
      <c r="Q8435" s="15"/>
    </row>
    <row r="8436" spans="1:17" x14ac:dyDescent="0.25">
      <c r="A8436" s="1">
        <v>34941</v>
      </c>
      <c r="B8436" s="3">
        <v>1.544643</v>
      </c>
      <c r="C8436" s="3">
        <v>1.5625</v>
      </c>
      <c r="D8436" s="3">
        <v>1.540179</v>
      </c>
      <c r="E8436" s="3">
        <v>1.549107</v>
      </c>
      <c r="F8436" s="3">
        <v>1.368635</v>
      </c>
      <c r="G8436">
        <v>38368400</v>
      </c>
      <c r="H8436" t="str">
        <f>TEXT(AppleStock[[#This Row],[Date]],"dddd")</f>
        <v>Wednesday</v>
      </c>
      <c r="I8436" t="str">
        <f>MID(AppleStock[[#This Row],[Day]],1,FIND("day",AppleStock[[#This Row],[Day]])-1)</f>
        <v>Wednes</v>
      </c>
      <c r="J8436" s="3">
        <f>AppleStock[[#This Row],[Open]]-AppleStock[[#This Row],[Close]]</f>
        <v>-4.4640000000000235E-3</v>
      </c>
      <c r="K8436" t="str">
        <f>IF(AppleStock[[#This Row],[Day Change]]&gt;0,"UP","DOWN")</f>
        <v>DOWN</v>
      </c>
      <c r="L8436" s="2">
        <v>95</v>
      </c>
      <c r="Q8436" s="15"/>
    </row>
    <row r="8437" spans="1:17" x14ac:dyDescent="0.25">
      <c r="A8437" s="1">
        <v>34942</v>
      </c>
      <c r="B8437" s="3">
        <v>1.549107</v>
      </c>
      <c r="C8437" s="3">
        <v>1.553571</v>
      </c>
      <c r="D8437" s="3">
        <v>1.535714</v>
      </c>
      <c r="E8437" s="3">
        <v>1.535714</v>
      </c>
      <c r="F8437" s="3">
        <v>1.356803</v>
      </c>
      <c r="G8437">
        <v>21966000</v>
      </c>
      <c r="H8437" t="str">
        <f>TEXT(AppleStock[[#This Row],[Date]],"dddd")</f>
        <v>Thursday</v>
      </c>
      <c r="I8437" t="str">
        <f>MID(AppleStock[[#This Row],[Day]],1,FIND("day",AppleStock[[#This Row],[Day]])-1)</f>
        <v>Thurs</v>
      </c>
      <c r="J8437" s="3">
        <f>AppleStock[[#This Row],[Open]]-AppleStock[[#This Row],[Close]]</f>
        <v>1.3392999999999988E-2</v>
      </c>
      <c r="K8437" t="str">
        <f>IF(AppleStock[[#This Row],[Day Change]]&gt;0,"UP","DOWN")</f>
        <v>UP</v>
      </c>
      <c r="L8437" s="2">
        <v>95</v>
      </c>
      <c r="Q8437" s="15"/>
    </row>
    <row r="8438" spans="1:17" x14ac:dyDescent="0.25">
      <c r="A8438" s="1">
        <v>34943</v>
      </c>
      <c r="B8438" s="3">
        <v>1.535714</v>
      </c>
      <c r="C8438" s="3">
        <v>1.553571</v>
      </c>
      <c r="D8438" s="3">
        <v>1.53125</v>
      </c>
      <c r="E8438" s="3">
        <v>1.533482</v>
      </c>
      <c r="F8438" s="3">
        <v>1.3548309999999999</v>
      </c>
      <c r="G8438">
        <v>24595200</v>
      </c>
      <c r="H8438" t="str">
        <f>TEXT(AppleStock[[#This Row],[Date]],"dddd")</f>
        <v>Friday</v>
      </c>
      <c r="I8438" t="str">
        <f>MID(AppleStock[[#This Row],[Day]],1,FIND("day",AppleStock[[#This Row],[Day]])-1)</f>
        <v>Fri</v>
      </c>
      <c r="J8438" s="3">
        <f>AppleStock[[#This Row],[Open]]-AppleStock[[#This Row],[Close]]</f>
        <v>2.2320000000000118E-3</v>
      </c>
      <c r="K8438" t="str">
        <f>IF(AppleStock[[#This Row],[Day Change]]&gt;0,"UP","DOWN")</f>
        <v>UP</v>
      </c>
      <c r="L8438" s="2">
        <v>95</v>
      </c>
      <c r="Q8438" s="15"/>
    </row>
    <row r="8439" spans="1:17" x14ac:dyDescent="0.25">
      <c r="A8439" s="1">
        <v>34947</v>
      </c>
      <c r="B8439" s="3">
        <v>1.553571</v>
      </c>
      <c r="C8439" s="3">
        <v>1.553571</v>
      </c>
      <c r="D8439" s="3">
        <v>1.526786</v>
      </c>
      <c r="E8439" s="3">
        <v>1.553571</v>
      </c>
      <c r="F8439" s="3">
        <v>1.3725799999999999</v>
      </c>
      <c r="G8439">
        <v>44993200</v>
      </c>
      <c r="H8439" t="str">
        <f>TEXT(AppleStock[[#This Row],[Date]],"dddd")</f>
        <v>Tuesday</v>
      </c>
      <c r="I8439" t="str">
        <f>MID(AppleStock[[#This Row],[Day]],1,FIND("day",AppleStock[[#This Row],[Day]])-1)</f>
        <v>Tues</v>
      </c>
      <c r="J8439" s="3">
        <f>AppleStock[[#This Row],[Open]]-AppleStock[[#This Row],[Close]]</f>
        <v>0</v>
      </c>
      <c r="K8439" t="str">
        <f>IF(AppleStock[[#This Row],[Day Change]]&gt;0,"UP","DOWN")</f>
        <v>DOWN</v>
      </c>
      <c r="L8439" s="2">
        <v>95</v>
      </c>
      <c r="Q8439" s="15"/>
    </row>
    <row r="8440" spans="1:17" x14ac:dyDescent="0.25">
      <c r="A8440" s="1">
        <v>34948</v>
      </c>
      <c r="B8440" s="3">
        <v>1.566964</v>
      </c>
      <c r="C8440" s="3">
        <v>1.577564</v>
      </c>
      <c r="D8440" s="3">
        <v>1.553571</v>
      </c>
      <c r="E8440" s="3">
        <v>1.5625</v>
      </c>
      <c r="F8440" s="3">
        <v>1.380468</v>
      </c>
      <c r="G8440">
        <v>50190000</v>
      </c>
      <c r="H8440" t="str">
        <f>TEXT(AppleStock[[#This Row],[Date]],"dddd")</f>
        <v>Wednesday</v>
      </c>
      <c r="I8440" t="str">
        <f>MID(AppleStock[[#This Row],[Day]],1,FIND("day",AppleStock[[#This Row],[Day]])-1)</f>
        <v>Wednes</v>
      </c>
      <c r="J8440" s="3">
        <f>AppleStock[[#This Row],[Open]]-AppleStock[[#This Row],[Close]]</f>
        <v>4.4640000000000235E-3</v>
      </c>
      <c r="K8440" t="str">
        <f>IF(AppleStock[[#This Row],[Day Change]]&gt;0,"UP","DOWN")</f>
        <v>UP</v>
      </c>
      <c r="L8440" s="2">
        <v>95</v>
      </c>
      <c r="Q8440" s="15"/>
    </row>
    <row r="8441" spans="1:17" x14ac:dyDescent="0.25">
      <c r="A8441" s="1">
        <v>34949</v>
      </c>
      <c r="B8441" s="3">
        <v>1.571429</v>
      </c>
      <c r="C8441" s="3">
        <v>1.618304</v>
      </c>
      <c r="D8441" s="3">
        <v>1.5625</v>
      </c>
      <c r="E8441" s="3">
        <v>1.598214</v>
      </c>
      <c r="F8441" s="3">
        <v>1.4120220000000001</v>
      </c>
      <c r="G8441">
        <v>65581600</v>
      </c>
      <c r="H8441" t="str">
        <f>TEXT(AppleStock[[#This Row],[Date]],"dddd")</f>
        <v>Thursday</v>
      </c>
      <c r="I8441" t="str">
        <f>MID(AppleStock[[#This Row],[Day]],1,FIND("day",AppleStock[[#This Row],[Day]])-1)</f>
        <v>Thurs</v>
      </c>
      <c r="J8441" s="3">
        <f>AppleStock[[#This Row],[Open]]-AppleStock[[#This Row],[Close]]</f>
        <v>-2.6785000000000059E-2</v>
      </c>
      <c r="K8441" t="str">
        <f>IF(AppleStock[[#This Row],[Day Change]]&gt;0,"UP","DOWN")</f>
        <v>DOWN</v>
      </c>
      <c r="L8441" s="2">
        <v>95</v>
      </c>
      <c r="Q8441" s="15"/>
    </row>
    <row r="8442" spans="1:17" x14ac:dyDescent="0.25">
      <c r="A8442" s="1">
        <v>34950</v>
      </c>
      <c r="B8442" s="3">
        <v>1.598214</v>
      </c>
      <c r="C8442" s="3">
        <v>1.602679</v>
      </c>
      <c r="D8442" s="3">
        <v>1.589286</v>
      </c>
      <c r="E8442" s="3">
        <v>1.598214</v>
      </c>
      <c r="F8442" s="3">
        <v>1.4120220000000001</v>
      </c>
      <c r="G8442">
        <v>43694000</v>
      </c>
      <c r="H8442" t="str">
        <f>TEXT(AppleStock[[#This Row],[Date]],"dddd")</f>
        <v>Friday</v>
      </c>
      <c r="I8442" t="str">
        <f>MID(AppleStock[[#This Row],[Day]],1,FIND("day",AppleStock[[#This Row],[Day]])-1)</f>
        <v>Fri</v>
      </c>
      <c r="J8442" s="3">
        <f>AppleStock[[#This Row],[Open]]-AppleStock[[#This Row],[Close]]</f>
        <v>0</v>
      </c>
      <c r="K8442" t="str">
        <f>IF(AppleStock[[#This Row],[Day Change]]&gt;0,"UP","DOWN")</f>
        <v>DOWN</v>
      </c>
      <c r="L8442" s="2">
        <v>95</v>
      </c>
      <c r="Q8442" s="15"/>
    </row>
    <row r="8443" spans="1:17" x14ac:dyDescent="0.25">
      <c r="A8443" s="1">
        <v>34953</v>
      </c>
      <c r="B8443" s="3">
        <v>1.602679</v>
      </c>
      <c r="C8443" s="3">
        <v>1.625</v>
      </c>
      <c r="D8443" s="3">
        <v>1.580357</v>
      </c>
      <c r="E8443" s="3">
        <v>1.580357</v>
      </c>
      <c r="F8443" s="3">
        <v>1.396245</v>
      </c>
      <c r="G8443">
        <v>43122800</v>
      </c>
      <c r="H8443" t="str">
        <f>TEXT(AppleStock[[#This Row],[Date]],"dddd")</f>
        <v>Monday</v>
      </c>
      <c r="I8443" t="str">
        <f>MID(AppleStock[[#This Row],[Day]],1,FIND("day",AppleStock[[#This Row],[Day]])-1)</f>
        <v>Mon</v>
      </c>
      <c r="J8443" s="3">
        <f>AppleStock[[#This Row],[Open]]-AppleStock[[#This Row],[Close]]</f>
        <v>2.2321999999999953E-2</v>
      </c>
      <c r="K8443" t="str">
        <f>IF(AppleStock[[#This Row],[Day Change]]&gt;0,"UP","DOWN")</f>
        <v>UP</v>
      </c>
      <c r="L8443" s="2">
        <v>95</v>
      </c>
      <c r="Q8443" s="15"/>
    </row>
    <row r="8444" spans="1:17" x14ac:dyDescent="0.25">
      <c r="A8444" s="1">
        <v>34954</v>
      </c>
      <c r="B8444" s="3">
        <v>1.589286</v>
      </c>
      <c r="C8444" s="3">
        <v>1.602679</v>
      </c>
      <c r="D8444" s="3">
        <v>1.522321</v>
      </c>
      <c r="E8444" s="3">
        <v>1.533482</v>
      </c>
      <c r="F8444" s="3">
        <v>1.3548309999999999</v>
      </c>
      <c r="G8444">
        <v>81564000</v>
      </c>
      <c r="H8444" t="str">
        <f>TEXT(AppleStock[[#This Row],[Date]],"dddd")</f>
        <v>Tuesday</v>
      </c>
      <c r="I8444" t="str">
        <f>MID(AppleStock[[#This Row],[Day]],1,FIND("day",AppleStock[[#This Row],[Day]])-1)</f>
        <v>Tues</v>
      </c>
      <c r="J8444" s="3">
        <f>AppleStock[[#This Row],[Open]]-AppleStock[[#This Row],[Close]]</f>
        <v>5.5803999999999965E-2</v>
      </c>
      <c r="K8444" t="str">
        <f>IF(AppleStock[[#This Row],[Day Change]]&gt;0,"UP","DOWN")</f>
        <v>UP</v>
      </c>
      <c r="L8444" s="2">
        <v>95</v>
      </c>
      <c r="Q8444" s="15"/>
    </row>
    <row r="8445" spans="1:17" x14ac:dyDescent="0.25">
      <c r="A8445" s="1">
        <v>34955</v>
      </c>
      <c r="B8445" s="3">
        <v>1.53125</v>
      </c>
      <c r="C8445" s="3">
        <v>1.549107</v>
      </c>
      <c r="D8445" s="3">
        <v>1.5</v>
      </c>
      <c r="E8445" s="3">
        <v>1.513393</v>
      </c>
      <c r="F8445" s="3">
        <v>1.3370820000000001</v>
      </c>
      <c r="G8445">
        <v>80687600</v>
      </c>
      <c r="H8445" t="str">
        <f>TEXT(AppleStock[[#This Row],[Date]],"dddd")</f>
        <v>Wednesday</v>
      </c>
      <c r="I8445" t="str">
        <f>MID(AppleStock[[#This Row],[Day]],1,FIND("day",AppleStock[[#This Row],[Day]])-1)</f>
        <v>Wednes</v>
      </c>
      <c r="J8445" s="3">
        <f>AppleStock[[#This Row],[Open]]-AppleStock[[#This Row],[Close]]</f>
        <v>1.7857000000000012E-2</v>
      </c>
      <c r="K8445" t="str">
        <f>IF(AppleStock[[#This Row],[Day Change]]&gt;0,"UP","DOWN")</f>
        <v>UP</v>
      </c>
      <c r="L8445" s="2">
        <v>95</v>
      </c>
      <c r="Q8445" s="15"/>
    </row>
    <row r="8446" spans="1:17" x14ac:dyDescent="0.25">
      <c r="A8446" s="1">
        <v>34956</v>
      </c>
      <c r="B8446" s="3">
        <v>1.477679</v>
      </c>
      <c r="C8446" s="3">
        <v>1.486607</v>
      </c>
      <c r="D8446" s="3">
        <v>1.419643</v>
      </c>
      <c r="E8446" s="3">
        <v>1.428571</v>
      </c>
      <c r="F8446" s="3">
        <v>1.2621420000000001</v>
      </c>
      <c r="G8446">
        <v>137639600</v>
      </c>
      <c r="H8446" t="str">
        <f>TEXT(AppleStock[[#This Row],[Date]],"dddd")</f>
        <v>Thursday</v>
      </c>
      <c r="I8446" t="str">
        <f>MID(AppleStock[[#This Row],[Day]],1,FIND("day",AppleStock[[#This Row],[Day]])-1)</f>
        <v>Thurs</v>
      </c>
      <c r="J8446" s="3">
        <f>AppleStock[[#This Row],[Open]]-AppleStock[[#This Row],[Close]]</f>
        <v>4.9107999999999929E-2</v>
      </c>
      <c r="K8446" t="str">
        <f>IF(AppleStock[[#This Row],[Day Change]]&gt;0,"UP","DOWN")</f>
        <v>UP</v>
      </c>
      <c r="L8446" s="2">
        <v>95</v>
      </c>
      <c r="Q8446" s="15"/>
    </row>
    <row r="8447" spans="1:17" x14ac:dyDescent="0.25">
      <c r="A8447" s="1">
        <v>34957</v>
      </c>
      <c r="B8447" s="3">
        <v>1.334821</v>
      </c>
      <c r="C8447" s="3">
        <v>1.424107</v>
      </c>
      <c r="D8447" s="3">
        <v>1.267857</v>
      </c>
      <c r="E8447" s="3">
        <v>1.28125</v>
      </c>
      <c r="F8447" s="3">
        <v>1.1319840000000001</v>
      </c>
      <c r="G8447">
        <v>302990800</v>
      </c>
      <c r="H8447" t="str">
        <f>TEXT(AppleStock[[#This Row],[Date]],"dddd")</f>
        <v>Friday</v>
      </c>
      <c r="I8447" t="str">
        <f>MID(AppleStock[[#This Row],[Day]],1,FIND("day",AppleStock[[#This Row],[Day]])-1)</f>
        <v>Fri</v>
      </c>
      <c r="J8447" s="3">
        <f>AppleStock[[#This Row],[Open]]-AppleStock[[#This Row],[Close]]</f>
        <v>5.3571000000000035E-2</v>
      </c>
      <c r="K8447" t="str">
        <f>IF(AppleStock[[#This Row],[Day Change]]&gt;0,"UP","DOWN")</f>
        <v>UP</v>
      </c>
      <c r="L8447" s="2">
        <v>95</v>
      </c>
      <c r="Q8447" s="15"/>
    </row>
    <row r="8448" spans="1:17" x14ac:dyDescent="0.25">
      <c r="A8448" s="1">
        <v>34960</v>
      </c>
      <c r="B8448" s="3">
        <v>1.299107</v>
      </c>
      <c r="C8448" s="3">
        <v>1.314732</v>
      </c>
      <c r="D8448" s="3">
        <v>1.28125</v>
      </c>
      <c r="E8448" s="3">
        <v>1.310268</v>
      </c>
      <c r="F8448" s="3">
        <v>1.157621</v>
      </c>
      <c r="G8448">
        <v>155372000</v>
      </c>
      <c r="H8448" t="str">
        <f>TEXT(AppleStock[[#This Row],[Date]],"dddd")</f>
        <v>Monday</v>
      </c>
      <c r="I8448" t="str">
        <f>MID(AppleStock[[#This Row],[Day]],1,FIND("day",AppleStock[[#This Row],[Day]])-1)</f>
        <v>Mon</v>
      </c>
      <c r="J8448" s="3">
        <f>AppleStock[[#This Row],[Open]]-AppleStock[[#This Row],[Close]]</f>
        <v>-1.1160999999999976E-2</v>
      </c>
      <c r="K8448" t="str">
        <f>IF(AppleStock[[#This Row],[Day Change]]&gt;0,"UP","DOWN")</f>
        <v>DOWN</v>
      </c>
      <c r="L8448" s="2">
        <v>95</v>
      </c>
      <c r="Q8448" s="15"/>
    </row>
    <row r="8449" spans="1:17" x14ac:dyDescent="0.25">
      <c r="A8449" s="1">
        <v>34961</v>
      </c>
      <c r="B8449" s="3">
        <v>1.3125</v>
      </c>
      <c r="C8449" s="3">
        <v>1.325893</v>
      </c>
      <c r="D8449" s="3">
        <v>1.290179</v>
      </c>
      <c r="E8449" s="3">
        <v>1.3125</v>
      </c>
      <c r="F8449" s="3">
        <v>1.1595930000000001</v>
      </c>
      <c r="G8449">
        <v>122505600</v>
      </c>
      <c r="H8449" t="str">
        <f>TEXT(AppleStock[[#This Row],[Date]],"dddd")</f>
        <v>Tuesday</v>
      </c>
      <c r="I8449" t="str">
        <f>MID(AppleStock[[#This Row],[Day]],1,FIND("day",AppleStock[[#This Row],[Day]])-1)</f>
        <v>Tues</v>
      </c>
      <c r="J8449" s="3">
        <f>AppleStock[[#This Row],[Open]]-AppleStock[[#This Row],[Close]]</f>
        <v>0</v>
      </c>
      <c r="K8449" t="str">
        <f>IF(AppleStock[[#This Row],[Day Change]]&gt;0,"UP","DOWN")</f>
        <v>DOWN</v>
      </c>
      <c r="L8449" s="2">
        <v>95</v>
      </c>
      <c r="Q8449" s="15"/>
    </row>
    <row r="8450" spans="1:17" x14ac:dyDescent="0.25">
      <c r="A8450" s="1">
        <v>34962</v>
      </c>
      <c r="B8450" s="3">
        <v>1.330357</v>
      </c>
      <c r="C8450" s="3">
        <v>1.334821</v>
      </c>
      <c r="D8450" s="3">
        <v>1.303571</v>
      </c>
      <c r="E8450" s="3">
        <v>1.308036</v>
      </c>
      <c r="F8450" s="3">
        <v>1.1556489999999999</v>
      </c>
      <c r="G8450">
        <v>80452400</v>
      </c>
      <c r="H8450" t="str">
        <f>TEXT(AppleStock[[#This Row],[Date]],"dddd")</f>
        <v>Wednesday</v>
      </c>
      <c r="I8450" t="str">
        <f>MID(AppleStock[[#This Row],[Day]],1,FIND("day",AppleStock[[#This Row],[Day]])-1)</f>
        <v>Wednes</v>
      </c>
      <c r="J8450" s="3">
        <f>AppleStock[[#This Row],[Open]]-AppleStock[[#This Row],[Close]]</f>
        <v>2.2321000000000035E-2</v>
      </c>
      <c r="K8450" t="str">
        <f>IF(AppleStock[[#This Row],[Day Change]]&gt;0,"UP","DOWN")</f>
        <v>UP</v>
      </c>
      <c r="L8450" s="2">
        <v>95</v>
      </c>
      <c r="Q8450" s="15"/>
    </row>
    <row r="8451" spans="1:17" x14ac:dyDescent="0.25">
      <c r="A8451" s="1">
        <v>34963</v>
      </c>
      <c r="B8451" s="3">
        <v>1.303571</v>
      </c>
      <c r="C8451" s="3">
        <v>1.339286</v>
      </c>
      <c r="D8451" s="3">
        <v>1.299107</v>
      </c>
      <c r="E8451" s="3">
        <v>1.321429</v>
      </c>
      <c r="F8451" s="3">
        <v>1.167481</v>
      </c>
      <c r="G8451">
        <v>86833600</v>
      </c>
      <c r="H8451" t="str">
        <f>TEXT(AppleStock[[#This Row],[Date]],"dddd")</f>
        <v>Thursday</v>
      </c>
      <c r="I8451" t="str">
        <f>MID(AppleStock[[#This Row],[Day]],1,FIND("day",AppleStock[[#This Row],[Day]])-1)</f>
        <v>Thurs</v>
      </c>
      <c r="J8451" s="3">
        <f>AppleStock[[#This Row],[Open]]-AppleStock[[#This Row],[Close]]</f>
        <v>-1.7857999999999929E-2</v>
      </c>
      <c r="K8451" t="str">
        <f>IF(AppleStock[[#This Row],[Day Change]]&gt;0,"UP","DOWN")</f>
        <v>DOWN</v>
      </c>
      <c r="L8451" s="2">
        <v>95</v>
      </c>
      <c r="Q8451" s="15"/>
    </row>
    <row r="8452" spans="1:17" x14ac:dyDescent="0.25">
      <c r="A8452" s="1">
        <v>34964</v>
      </c>
      <c r="B8452" s="3">
        <v>1.316964</v>
      </c>
      <c r="C8452" s="3">
        <v>1.330357</v>
      </c>
      <c r="D8452" s="3">
        <v>1.299107</v>
      </c>
      <c r="E8452" s="3">
        <v>1.323661</v>
      </c>
      <c r="F8452" s="3">
        <v>1.169454</v>
      </c>
      <c r="G8452">
        <v>99660400</v>
      </c>
      <c r="H8452" t="str">
        <f>TEXT(AppleStock[[#This Row],[Date]],"dddd")</f>
        <v>Friday</v>
      </c>
      <c r="I8452" t="str">
        <f>MID(AppleStock[[#This Row],[Day]],1,FIND("day",AppleStock[[#This Row],[Day]])-1)</f>
        <v>Fri</v>
      </c>
      <c r="J8452" s="3">
        <f>AppleStock[[#This Row],[Open]]-AppleStock[[#This Row],[Close]]</f>
        <v>-6.696999999999953E-3</v>
      </c>
      <c r="K8452" t="str">
        <f>IF(AppleStock[[#This Row],[Day Change]]&gt;0,"UP","DOWN")</f>
        <v>DOWN</v>
      </c>
      <c r="L8452" s="2">
        <v>95</v>
      </c>
      <c r="Q8452" s="15"/>
    </row>
    <row r="8453" spans="1:17" x14ac:dyDescent="0.25">
      <c r="A8453" s="1">
        <v>34967</v>
      </c>
      <c r="B8453" s="3">
        <v>1.366071</v>
      </c>
      <c r="C8453" s="3">
        <v>1.3666290000000001</v>
      </c>
      <c r="D8453" s="3">
        <v>1.334821</v>
      </c>
      <c r="E8453" s="3">
        <v>1.3398429999999999</v>
      </c>
      <c r="F8453" s="3">
        <v>1.183751</v>
      </c>
      <c r="G8453">
        <v>78803200</v>
      </c>
      <c r="H8453" t="str">
        <f>TEXT(AppleStock[[#This Row],[Date]],"dddd")</f>
        <v>Monday</v>
      </c>
      <c r="I8453" t="str">
        <f>MID(AppleStock[[#This Row],[Day]],1,FIND("day",AppleStock[[#This Row],[Day]])-1)</f>
        <v>Mon</v>
      </c>
      <c r="J8453" s="3">
        <f>AppleStock[[#This Row],[Open]]-AppleStock[[#This Row],[Close]]</f>
        <v>2.622800000000014E-2</v>
      </c>
      <c r="K8453" t="str">
        <f>IF(AppleStock[[#This Row],[Day Change]]&gt;0,"UP","DOWN")</f>
        <v>UP</v>
      </c>
      <c r="L8453" s="2">
        <v>95</v>
      </c>
      <c r="Q8453" s="15"/>
    </row>
    <row r="8454" spans="1:17" x14ac:dyDescent="0.25">
      <c r="A8454" s="1">
        <v>34968</v>
      </c>
      <c r="B8454" s="3">
        <v>1.348214</v>
      </c>
      <c r="C8454" s="3">
        <v>1.352679</v>
      </c>
      <c r="D8454" s="3">
        <v>1.325893</v>
      </c>
      <c r="E8454" s="3">
        <v>1.334821</v>
      </c>
      <c r="F8454" s="3">
        <v>1.179314</v>
      </c>
      <c r="G8454">
        <v>62725600</v>
      </c>
      <c r="H8454" t="str">
        <f>TEXT(AppleStock[[#This Row],[Date]],"dddd")</f>
        <v>Tuesday</v>
      </c>
      <c r="I8454" t="str">
        <f>MID(AppleStock[[#This Row],[Day]],1,FIND("day",AppleStock[[#This Row],[Day]])-1)</f>
        <v>Tues</v>
      </c>
      <c r="J8454" s="3">
        <f>AppleStock[[#This Row],[Open]]-AppleStock[[#This Row],[Close]]</f>
        <v>1.3392999999999988E-2</v>
      </c>
      <c r="K8454" t="str">
        <f>IF(AppleStock[[#This Row],[Day Change]]&gt;0,"UP","DOWN")</f>
        <v>UP</v>
      </c>
      <c r="L8454" s="2">
        <v>95</v>
      </c>
      <c r="Q8454" s="15"/>
    </row>
    <row r="8455" spans="1:17" x14ac:dyDescent="0.25">
      <c r="A8455" s="1">
        <v>34969</v>
      </c>
      <c r="B8455" s="3">
        <v>1.339286</v>
      </c>
      <c r="C8455" s="3">
        <v>1.339286</v>
      </c>
      <c r="D8455" s="3">
        <v>1.241071</v>
      </c>
      <c r="E8455" s="3">
        <v>1.294643</v>
      </c>
      <c r="F8455" s="3">
        <v>1.1438159999999999</v>
      </c>
      <c r="G8455">
        <v>112809200</v>
      </c>
      <c r="H8455" t="str">
        <f>TEXT(AppleStock[[#This Row],[Date]],"dddd")</f>
        <v>Wednesday</v>
      </c>
      <c r="I8455" t="str">
        <f>MID(AppleStock[[#This Row],[Day]],1,FIND("day",AppleStock[[#This Row],[Day]])-1)</f>
        <v>Wednes</v>
      </c>
      <c r="J8455" s="3">
        <f>AppleStock[[#This Row],[Open]]-AppleStock[[#This Row],[Close]]</f>
        <v>4.4642999999999988E-2</v>
      </c>
      <c r="K8455" t="str">
        <f>IF(AppleStock[[#This Row],[Day Change]]&gt;0,"UP","DOWN")</f>
        <v>UP</v>
      </c>
      <c r="L8455" s="2">
        <v>95</v>
      </c>
      <c r="Q8455" s="15"/>
    </row>
    <row r="8456" spans="1:17" x14ac:dyDescent="0.25">
      <c r="A8456" s="1">
        <v>34970</v>
      </c>
      <c r="B8456" s="3">
        <v>1.303571</v>
      </c>
      <c r="C8456" s="3">
        <v>1.352679</v>
      </c>
      <c r="D8456" s="3">
        <v>1.303571</v>
      </c>
      <c r="E8456" s="3">
        <v>1.348214</v>
      </c>
      <c r="F8456" s="3">
        <v>1.191147</v>
      </c>
      <c r="G8456">
        <v>82796000</v>
      </c>
      <c r="H8456" t="str">
        <f>TEXT(AppleStock[[#This Row],[Date]],"dddd")</f>
        <v>Thursday</v>
      </c>
      <c r="I8456" t="str">
        <f>MID(AppleStock[[#This Row],[Day]],1,FIND("day",AppleStock[[#This Row],[Day]])-1)</f>
        <v>Thurs</v>
      </c>
      <c r="J8456" s="3">
        <f>AppleStock[[#This Row],[Open]]-AppleStock[[#This Row],[Close]]</f>
        <v>-4.4642999999999988E-2</v>
      </c>
      <c r="K8456" t="str">
        <f>IF(AppleStock[[#This Row],[Day Change]]&gt;0,"UP","DOWN")</f>
        <v>DOWN</v>
      </c>
      <c r="L8456" s="2">
        <v>95</v>
      </c>
      <c r="Q8456" s="15"/>
    </row>
    <row r="8457" spans="1:17" x14ac:dyDescent="0.25">
      <c r="A8457" s="1">
        <v>34971</v>
      </c>
      <c r="B8457" s="3">
        <v>1.357143</v>
      </c>
      <c r="C8457" s="3">
        <v>1.366071</v>
      </c>
      <c r="D8457" s="3">
        <v>1.316964</v>
      </c>
      <c r="E8457" s="3">
        <v>1.330357</v>
      </c>
      <c r="F8457" s="3">
        <v>1.17537</v>
      </c>
      <c r="G8457">
        <v>70854000</v>
      </c>
      <c r="H8457" t="str">
        <f>TEXT(AppleStock[[#This Row],[Date]],"dddd")</f>
        <v>Friday</v>
      </c>
      <c r="I8457" t="str">
        <f>MID(AppleStock[[#This Row],[Day]],1,FIND("day",AppleStock[[#This Row],[Day]])-1)</f>
        <v>Fri</v>
      </c>
      <c r="J8457" s="3">
        <f>AppleStock[[#This Row],[Open]]-AppleStock[[#This Row],[Close]]</f>
        <v>2.6785999999999976E-2</v>
      </c>
      <c r="K8457" t="str">
        <f>IF(AppleStock[[#This Row],[Day Change]]&gt;0,"UP","DOWN")</f>
        <v>UP</v>
      </c>
      <c r="L8457" s="2">
        <v>95</v>
      </c>
      <c r="Q8457" s="15"/>
    </row>
    <row r="8458" spans="1:17" x14ac:dyDescent="0.25">
      <c r="A8458" s="1">
        <v>34974</v>
      </c>
      <c r="B8458" s="3">
        <v>1.348214</v>
      </c>
      <c r="C8458" s="3">
        <v>1.375</v>
      </c>
      <c r="D8458" s="3">
        <v>1.339286</v>
      </c>
      <c r="E8458" s="3">
        <v>1.34375</v>
      </c>
      <c r="F8458" s="3">
        <v>1.187203</v>
      </c>
      <c r="G8458">
        <v>98000000</v>
      </c>
      <c r="H8458" t="str">
        <f>TEXT(AppleStock[[#This Row],[Date]],"dddd")</f>
        <v>Monday</v>
      </c>
      <c r="I8458" t="str">
        <f>MID(AppleStock[[#This Row],[Day]],1,FIND("day",AppleStock[[#This Row],[Day]])-1)</f>
        <v>Mon</v>
      </c>
      <c r="J8458" s="3">
        <f>AppleStock[[#This Row],[Open]]-AppleStock[[#This Row],[Close]]</f>
        <v>4.4640000000000235E-3</v>
      </c>
      <c r="K8458" t="str">
        <f>IF(AppleStock[[#This Row],[Day Change]]&gt;0,"UP","DOWN")</f>
        <v>UP</v>
      </c>
      <c r="L8458" s="2">
        <v>95</v>
      </c>
      <c r="Q8458" s="15"/>
    </row>
    <row r="8459" spans="1:17" x14ac:dyDescent="0.25">
      <c r="A8459" s="1">
        <v>34975</v>
      </c>
      <c r="B8459" s="3">
        <v>1.361607</v>
      </c>
      <c r="C8459" s="3">
        <v>1.375</v>
      </c>
      <c r="D8459" s="3">
        <v>1.325893</v>
      </c>
      <c r="E8459" s="3">
        <v>1.34375</v>
      </c>
      <c r="F8459" s="3">
        <v>1.187203</v>
      </c>
      <c r="G8459">
        <v>72455600</v>
      </c>
      <c r="H8459" t="str">
        <f>TEXT(AppleStock[[#This Row],[Date]],"dddd")</f>
        <v>Tuesday</v>
      </c>
      <c r="I8459" t="str">
        <f>MID(AppleStock[[#This Row],[Day]],1,FIND("day",AppleStock[[#This Row],[Day]])-1)</f>
        <v>Tues</v>
      </c>
      <c r="J8459" s="3">
        <f>AppleStock[[#This Row],[Open]]-AppleStock[[#This Row],[Close]]</f>
        <v>1.7857000000000012E-2</v>
      </c>
      <c r="K8459" t="str">
        <f>IF(AppleStock[[#This Row],[Day Change]]&gt;0,"UP","DOWN")</f>
        <v>UP</v>
      </c>
      <c r="L8459" s="2">
        <v>95</v>
      </c>
      <c r="Q8459" s="15"/>
    </row>
    <row r="8460" spans="1:17" x14ac:dyDescent="0.25">
      <c r="A8460" s="1">
        <v>34976</v>
      </c>
      <c r="B8460" s="3">
        <v>1.308036</v>
      </c>
      <c r="C8460" s="3">
        <v>1.321429</v>
      </c>
      <c r="D8460" s="3">
        <v>1.285714</v>
      </c>
      <c r="E8460" s="3">
        <v>1.299107</v>
      </c>
      <c r="F8460" s="3">
        <v>1.147761</v>
      </c>
      <c r="G8460">
        <v>66693200</v>
      </c>
      <c r="H8460" t="str">
        <f>TEXT(AppleStock[[#This Row],[Date]],"dddd")</f>
        <v>Wednesday</v>
      </c>
      <c r="I8460" t="str">
        <f>MID(AppleStock[[#This Row],[Day]],1,FIND("day",AppleStock[[#This Row],[Day]])-1)</f>
        <v>Wednes</v>
      </c>
      <c r="J8460" s="3">
        <f>AppleStock[[#This Row],[Open]]-AppleStock[[#This Row],[Close]]</f>
        <v>8.9289999999999647E-3</v>
      </c>
      <c r="K8460" t="str">
        <f>IF(AppleStock[[#This Row],[Day Change]]&gt;0,"UP","DOWN")</f>
        <v>UP</v>
      </c>
      <c r="L8460" s="2">
        <v>95</v>
      </c>
      <c r="Q8460" s="15"/>
    </row>
    <row r="8461" spans="1:17" x14ac:dyDescent="0.25">
      <c r="A8461" s="1">
        <v>34977</v>
      </c>
      <c r="B8461" s="3">
        <v>1.294643</v>
      </c>
      <c r="C8461" s="3">
        <v>1.308036</v>
      </c>
      <c r="D8461" s="3">
        <v>1.28125</v>
      </c>
      <c r="E8461" s="3">
        <v>1.303571</v>
      </c>
      <c r="F8461" s="3">
        <v>1.151705</v>
      </c>
      <c r="G8461">
        <v>61017600</v>
      </c>
      <c r="H8461" t="str">
        <f>TEXT(AppleStock[[#This Row],[Date]],"dddd")</f>
        <v>Thursday</v>
      </c>
      <c r="I8461" t="str">
        <f>MID(AppleStock[[#This Row],[Day]],1,FIND("day",AppleStock[[#This Row],[Day]])-1)</f>
        <v>Thurs</v>
      </c>
      <c r="J8461" s="3">
        <f>AppleStock[[#This Row],[Open]]-AppleStock[[#This Row],[Close]]</f>
        <v>-8.928000000000047E-3</v>
      </c>
      <c r="K8461" t="str">
        <f>IF(AppleStock[[#This Row],[Day Change]]&gt;0,"UP","DOWN")</f>
        <v>DOWN</v>
      </c>
      <c r="L8461" s="2">
        <v>95</v>
      </c>
      <c r="Q8461" s="15"/>
    </row>
    <row r="8462" spans="1:17" x14ac:dyDescent="0.25">
      <c r="A8462" s="1">
        <v>34978</v>
      </c>
      <c r="B8462" s="3">
        <v>1.3125</v>
      </c>
      <c r="C8462" s="3">
        <v>1.321429</v>
      </c>
      <c r="D8462" s="3">
        <v>1.272321</v>
      </c>
      <c r="E8462" s="3">
        <v>1.274554</v>
      </c>
      <c r="F8462" s="3">
        <v>1.1260680000000001</v>
      </c>
      <c r="G8462">
        <v>77260400</v>
      </c>
      <c r="H8462" t="str">
        <f>TEXT(AppleStock[[#This Row],[Date]],"dddd")</f>
        <v>Friday</v>
      </c>
      <c r="I8462" t="str">
        <f>MID(AppleStock[[#This Row],[Day]],1,FIND("day",AppleStock[[#This Row],[Day]])-1)</f>
        <v>Fri</v>
      </c>
      <c r="J8462" s="3">
        <f>AppleStock[[#This Row],[Open]]-AppleStock[[#This Row],[Close]]</f>
        <v>3.7946000000000035E-2</v>
      </c>
      <c r="K8462" t="str">
        <f>IF(AppleStock[[#This Row],[Day Change]]&gt;0,"UP","DOWN")</f>
        <v>UP</v>
      </c>
      <c r="L8462" s="2">
        <v>95</v>
      </c>
      <c r="Q8462" s="15"/>
    </row>
    <row r="8463" spans="1:17" x14ac:dyDescent="0.25">
      <c r="A8463" s="1">
        <v>34981</v>
      </c>
      <c r="B8463" s="3">
        <v>1.263393</v>
      </c>
      <c r="C8463" s="3">
        <v>1.276786</v>
      </c>
      <c r="D8463" s="3">
        <v>1.227679</v>
      </c>
      <c r="E8463" s="3">
        <v>1.243304</v>
      </c>
      <c r="F8463" s="3">
        <v>1.0984579999999999</v>
      </c>
      <c r="G8463">
        <v>93142000</v>
      </c>
      <c r="H8463" t="str">
        <f>TEXT(AppleStock[[#This Row],[Date]],"dddd")</f>
        <v>Monday</v>
      </c>
      <c r="I8463" t="str">
        <f>MID(AppleStock[[#This Row],[Day]],1,FIND("day",AppleStock[[#This Row],[Day]])-1)</f>
        <v>Mon</v>
      </c>
      <c r="J8463" s="3">
        <f>AppleStock[[#This Row],[Open]]-AppleStock[[#This Row],[Close]]</f>
        <v>2.0089000000000024E-2</v>
      </c>
      <c r="K8463" t="str">
        <f>IF(AppleStock[[#This Row],[Day Change]]&gt;0,"UP","DOWN")</f>
        <v>UP</v>
      </c>
      <c r="L8463" s="2">
        <v>95</v>
      </c>
      <c r="Q8463" s="15"/>
    </row>
    <row r="8464" spans="1:17" x14ac:dyDescent="0.25">
      <c r="A8464" s="1">
        <v>34982</v>
      </c>
      <c r="B8464" s="3">
        <v>1.227679</v>
      </c>
      <c r="C8464" s="3">
        <v>1.25</v>
      </c>
      <c r="D8464" s="3">
        <v>1.200893</v>
      </c>
      <c r="E8464" s="3">
        <v>1.238839</v>
      </c>
      <c r="F8464" s="3">
        <v>1.094514</v>
      </c>
      <c r="G8464">
        <v>100066400</v>
      </c>
      <c r="H8464" t="str">
        <f>TEXT(AppleStock[[#This Row],[Date]],"dddd")</f>
        <v>Tuesday</v>
      </c>
      <c r="I8464" t="str">
        <f>MID(AppleStock[[#This Row],[Day]],1,FIND("day",AppleStock[[#This Row],[Day]])-1)</f>
        <v>Tues</v>
      </c>
      <c r="J8464" s="3">
        <f>AppleStock[[#This Row],[Open]]-AppleStock[[#This Row],[Close]]</f>
        <v>-1.1160000000000059E-2</v>
      </c>
      <c r="K8464" t="str">
        <f>IF(AppleStock[[#This Row],[Day Change]]&gt;0,"UP","DOWN")</f>
        <v>DOWN</v>
      </c>
      <c r="L8464" s="2">
        <v>95</v>
      </c>
      <c r="Q8464" s="15"/>
    </row>
    <row r="8465" spans="1:17" x14ac:dyDescent="0.25">
      <c r="A8465" s="1">
        <v>34983</v>
      </c>
      <c r="B8465" s="3">
        <v>1.258929</v>
      </c>
      <c r="C8465" s="3">
        <v>1.272321</v>
      </c>
      <c r="D8465" s="3">
        <v>1.21875</v>
      </c>
      <c r="E8465" s="3">
        <v>1.245536</v>
      </c>
      <c r="F8465" s="3">
        <v>1.10043</v>
      </c>
      <c r="G8465">
        <v>83218800</v>
      </c>
      <c r="H8465" t="str">
        <f>TEXT(AppleStock[[#This Row],[Date]],"dddd")</f>
        <v>Wednesday</v>
      </c>
      <c r="I8465" t="str">
        <f>MID(AppleStock[[#This Row],[Day]],1,FIND("day",AppleStock[[#This Row],[Day]])-1)</f>
        <v>Wednes</v>
      </c>
      <c r="J8465" s="3">
        <f>AppleStock[[#This Row],[Open]]-AppleStock[[#This Row],[Close]]</f>
        <v>1.3392999999999988E-2</v>
      </c>
      <c r="K8465" t="str">
        <f>IF(AppleStock[[#This Row],[Day Change]]&gt;0,"UP","DOWN")</f>
        <v>UP</v>
      </c>
      <c r="L8465" s="2">
        <v>95</v>
      </c>
      <c r="Q8465" s="15"/>
    </row>
    <row r="8466" spans="1:17" x14ac:dyDescent="0.25">
      <c r="A8466" s="1">
        <v>34984</v>
      </c>
      <c r="B8466" s="3">
        <v>1.25</v>
      </c>
      <c r="C8466" s="3">
        <v>1.263393</v>
      </c>
      <c r="D8466" s="3">
        <v>1.241071</v>
      </c>
      <c r="E8466" s="3">
        <v>1.261161</v>
      </c>
      <c r="F8466" s="3">
        <v>1.1142350000000001</v>
      </c>
      <c r="G8466">
        <v>40513200</v>
      </c>
      <c r="H8466" t="str">
        <f>TEXT(AppleStock[[#This Row],[Date]],"dddd")</f>
        <v>Thursday</v>
      </c>
      <c r="I8466" t="str">
        <f>MID(AppleStock[[#This Row],[Day]],1,FIND("day",AppleStock[[#This Row],[Day]])-1)</f>
        <v>Thurs</v>
      </c>
      <c r="J8466" s="3">
        <f>AppleStock[[#This Row],[Open]]-AppleStock[[#This Row],[Close]]</f>
        <v>-1.1160999999999976E-2</v>
      </c>
      <c r="K8466" t="str">
        <f>IF(AppleStock[[#This Row],[Day Change]]&gt;0,"UP","DOWN")</f>
        <v>DOWN</v>
      </c>
      <c r="L8466" s="2">
        <v>95</v>
      </c>
      <c r="Q8466" s="15"/>
    </row>
    <row r="8467" spans="1:17" x14ac:dyDescent="0.25">
      <c r="A8467" s="1">
        <v>34985</v>
      </c>
      <c r="B8467" s="3">
        <v>1.276786</v>
      </c>
      <c r="C8467" s="3">
        <v>1.316964</v>
      </c>
      <c r="D8467" s="3">
        <v>1.267857</v>
      </c>
      <c r="E8467" s="3">
        <v>1.285714</v>
      </c>
      <c r="F8467" s="3">
        <v>1.135928</v>
      </c>
      <c r="G8467">
        <v>58797200</v>
      </c>
      <c r="H8467" t="str">
        <f>TEXT(AppleStock[[#This Row],[Date]],"dddd")</f>
        <v>Friday</v>
      </c>
      <c r="I8467" t="str">
        <f>MID(AppleStock[[#This Row],[Day]],1,FIND("day",AppleStock[[#This Row],[Day]])-1)</f>
        <v>Fri</v>
      </c>
      <c r="J8467" s="3">
        <f>AppleStock[[#This Row],[Open]]-AppleStock[[#This Row],[Close]]</f>
        <v>-8.928000000000047E-3</v>
      </c>
      <c r="K8467" t="str">
        <f>IF(AppleStock[[#This Row],[Day Change]]&gt;0,"UP","DOWN")</f>
        <v>DOWN</v>
      </c>
      <c r="L8467" s="2">
        <v>95</v>
      </c>
      <c r="Q8467" s="15"/>
    </row>
    <row r="8468" spans="1:17" x14ac:dyDescent="0.25">
      <c r="A8468" s="1">
        <v>34988</v>
      </c>
      <c r="B8468" s="3">
        <v>1.294643</v>
      </c>
      <c r="C8468" s="3">
        <v>1.321429</v>
      </c>
      <c r="D8468" s="3">
        <v>1.28125</v>
      </c>
      <c r="E8468" s="3">
        <v>1.290179</v>
      </c>
      <c r="F8468" s="3">
        <v>1.139872</v>
      </c>
      <c r="G8468">
        <v>45516800</v>
      </c>
      <c r="H8468" t="str">
        <f>TEXT(AppleStock[[#This Row],[Date]],"dddd")</f>
        <v>Monday</v>
      </c>
      <c r="I8468" t="str">
        <f>MID(AppleStock[[#This Row],[Day]],1,FIND("day",AppleStock[[#This Row],[Day]])-1)</f>
        <v>Mon</v>
      </c>
      <c r="J8468" s="3">
        <f>AppleStock[[#This Row],[Open]]-AppleStock[[#This Row],[Close]]</f>
        <v>4.4640000000000235E-3</v>
      </c>
      <c r="K8468" t="str">
        <f>IF(AppleStock[[#This Row],[Day Change]]&gt;0,"UP","DOWN")</f>
        <v>UP</v>
      </c>
      <c r="L8468" s="2">
        <v>95</v>
      </c>
      <c r="Q8468" s="15"/>
    </row>
    <row r="8469" spans="1:17" x14ac:dyDescent="0.25">
      <c r="A8469" s="1">
        <v>34989</v>
      </c>
      <c r="B8469" s="3">
        <v>1.303571</v>
      </c>
      <c r="C8469" s="3">
        <v>1.316964</v>
      </c>
      <c r="D8469" s="3">
        <v>1.28125</v>
      </c>
      <c r="E8469" s="3">
        <v>1.308036</v>
      </c>
      <c r="F8469" s="3">
        <v>1.1556489999999999</v>
      </c>
      <c r="G8469">
        <v>44654400</v>
      </c>
      <c r="H8469" t="str">
        <f>TEXT(AppleStock[[#This Row],[Date]],"dddd")</f>
        <v>Tuesday</v>
      </c>
      <c r="I8469" t="str">
        <f>MID(AppleStock[[#This Row],[Day]],1,FIND("day",AppleStock[[#This Row],[Day]])-1)</f>
        <v>Tues</v>
      </c>
      <c r="J8469" s="3">
        <f>AppleStock[[#This Row],[Open]]-AppleStock[[#This Row],[Close]]</f>
        <v>-4.4649999999999412E-3</v>
      </c>
      <c r="K8469" t="str">
        <f>IF(AppleStock[[#This Row],[Day Change]]&gt;0,"UP","DOWN")</f>
        <v>DOWN</v>
      </c>
      <c r="L8469" s="2">
        <v>95</v>
      </c>
      <c r="Q8469" s="15"/>
    </row>
    <row r="8470" spans="1:17" x14ac:dyDescent="0.25">
      <c r="A8470" s="1">
        <v>34990</v>
      </c>
      <c r="B8470" s="3">
        <v>1.321429</v>
      </c>
      <c r="C8470" s="3">
        <v>1.412946</v>
      </c>
      <c r="D8470" s="3">
        <v>1.3125</v>
      </c>
      <c r="E8470" s="3">
        <v>1.334821</v>
      </c>
      <c r="F8470" s="3">
        <v>1.179314</v>
      </c>
      <c r="G8470">
        <v>128100000</v>
      </c>
      <c r="H8470" t="str">
        <f>TEXT(AppleStock[[#This Row],[Date]],"dddd")</f>
        <v>Wednesday</v>
      </c>
      <c r="I8470" t="str">
        <f>MID(AppleStock[[#This Row],[Day]],1,FIND("day",AppleStock[[#This Row],[Day]])-1)</f>
        <v>Wednes</v>
      </c>
      <c r="J8470" s="3">
        <f>AppleStock[[#This Row],[Open]]-AppleStock[[#This Row],[Close]]</f>
        <v>-1.3392000000000071E-2</v>
      </c>
      <c r="K8470" t="str">
        <f>IF(AppleStock[[#This Row],[Day Change]]&gt;0,"UP","DOWN")</f>
        <v>DOWN</v>
      </c>
      <c r="L8470" s="2">
        <v>95</v>
      </c>
      <c r="Q8470" s="15"/>
    </row>
    <row r="8471" spans="1:17" x14ac:dyDescent="0.25">
      <c r="A8471" s="1">
        <v>34991</v>
      </c>
      <c r="B8471" s="3">
        <v>1.28125</v>
      </c>
      <c r="C8471" s="3">
        <v>1.290179</v>
      </c>
      <c r="D8471" s="3">
        <v>1.241071</v>
      </c>
      <c r="E8471" s="3">
        <v>1.241071</v>
      </c>
      <c r="F8471" s="3">
        <v>1.0964860000000001</v>
      </c>
      <c r="G8471">
        <v>236224800</v>
      </c>
      <c r="H8471" t="str">
        <f>TEXT(AppleStock[[#This Row],[Date]],"dddd")</f>
        <v>Thursday</v>
      </c>
      <c r="I8471" t="str">
        <f>MID(AppleStock[[#This Row],[Day]],1,FIND("day",AppleStock[[#This Row],[Day]])-1)</f>
        <v>Thurs</v>
      </c>
      <c r="J8471" s="3">
        <f>AppleStock[[#This Row],[Open]]-AppleStock[[#This Row],[Close]]</f>
        <v>4.0178999999999965E-2</v>
      </c>
      <c r="K8471" t="str">
        <f>IF(AppleStock[[#This Row],[Day Change]]&gt;0,"UP","DOWN")</f>
        <v>UP</v>
      </c>
      <c r="L8471" s="2">
        <v>95</v>
      </c>
      <c r="Q8471" s="15"/>
    </row>
    <row r="8472" spans="1:17" x14ac:dyDescent="0.25">
      <c r="A8472" s="1">
        <v>34992</v>
      </c>
      <c r="B8472" s="3">
        <v>1.258929</v>
      </c>
      <c r="C8472" s="3">
        <v>1.258929</v>
      </c>
      <c r="D8472" s="3">
        <v>1.236607</v>
      </c>
      <c r="E8472" s="3">
        <v>1.254464</v>
      </c>
      <c r="F8472" s="3">
        <v>1.1083190000000001</v>
      </c>
      <c r="G8472">
        <v>96583200</v>
      </c>
      <c r="H8472" t="str">
        <f>TEXT(AppleStock[[#This Row],[Date]],"dddd")</f>
        <v>Friday</v>
      </c>
      <c r="I8472" t="str">
        <f>MID(AppleStock[[#This Row],[Day]],1,FIND("day",AppleStock[[#This Row],[Day]])-1)</f>
        <v>Fri</v>
      </c>
      <c r="J8472" s="3">
        <f>AppleStock[[#This Row],[Open]]-AppleStock[[#This Row],[Close]]</f>
        <v>4.4649999999999412E-3</v>
      </c>
      <c r="K8472" t="str">
        <f>IF(AppleStock[[#This Row],[Day Change]]&gt;0,"UP","DOWN")</f>
        <v>UP</v>
      </c>
      <c r="L8472" s="2">
        <v>95</v>
      </c>
      <c r="Q8472" s="15"/>
    </row>
    <row r="8473" spans="1:17" x14ac:dyDescent="0.25">
      <c r="A8473" s="1">
        <v>34995</v>
      </c>
      <c r="B8473" s="3">
        <v>1.254464</v>
      </c>
      <c r="C8473" s="3">
        <v>1.254464</v>
      </c>
      <c r="D8473" s="3">
        <v>1.241071</v>
      </c>
      <c r="E8473" s="3">
        <v>1.254464</v>
      </c>
      <c r="F8473" s="3">
        <v>1.1083190000000001</v>
      </c>
      <c r="G8473">
        <v>49450800</v>
      </c>
      <c r="H8473" t="str">
        <f>TEXT(AppleStock[[#This Row],[Date]],"dddd")</f>
        <v>Monday</v>
      </c>
      <c r="I8473" t="str">
        <f>MID(AppleStock[[#This Row],[Day]],1,FIND("day",AppleStock[[#This Row],[Day]])-1)</f>
        <v>Mon</v>
      </c>
      <c r="J8473" s="3">
        <f>AppleStock[[#This Row],[Open]]-AppleStock[[#This Row],[Close]]</f>
        <v>0</v>
      </c>
      <c r="K8473" t="str">
        <f>IF(AppleStock[[#This Row],[Day Change]]&gt;0,"UP","DOWN")</f>
        <v>DOWN</v>
      </c>
      <c r="L8473" s="2">
        <v>95</v>
      </c>
      <c r="Q8473" s="15"/>
    </row>
    <row r="8474" spans="1:17" x14ac:dyDescent="0.25">
      <c r="A8474" s="1">
        <v>34996</v>
      </c>
      <c r="B8474" s="3">
        <v>1.267857</v>
      </c>
      <c r="C8474" s="3">
        <v>1.267857</v>
      </c>
      <c r="D8474" s="3">
        <v>1.245536</v>
      </c>
      <c r="E8474" s="3">
        <v>1.254464</v>
      </c>
      <c r="F8474" s="3">
        <v>1.1083190000000001</v>
      </c>
      <c r="G8474">
        <v>53373600</v>
      </c>
      <c r="H8474" t="str">
        <f>TEXT(AppleStock[[#This Row],[Date]],"dddd")</f>
        <v>Tuesday</v>
      </c>
      <c r="I8474" t="str">
        <f>MID(AppleStock[[#This Row],[Day]],1,FIND("day",AppleStock[[#This Row],[Day]])-1)</f>
        <v>Tues</v>
      </c>
      <c r="J8474" s="3">
        <f>AppleStock[[#This Row],[Open]]-AppleStock[[#This Row],[Close]]</f>
        <v>1.3392999999999988E-2</v>
      </c>
      <c r="K8474" t="str">
        <f>IF(AppleStock[[#This Row],[Day Change]]&gt;0,"UP","DOWN")</f>
        <v>UP</v>
      </c>
      <c r="L8474" s="2">
        <v>95</v>
      </c>
      <c r="Q8474" s="15"/>
    </row>
    <row r="8475" spans="1:17" x14ac:dyDescent="0.25">
      <c r="A8475" s="1">
        <v>34997</v>
      </c>
      <c r="B8475" s="3">
        <v>1.258929</v>
      </c>
      <c r="C8475" s="3">
        <v>1.263393</v>
      </c>
      <c r="D8475" s="3">
        <v>1.241071</v>
      </c>
      <c r="E8475" s="3">
        <v>1.241071</v>
      </c>
      <c r="F8475" s="3">
        <v>1.0964860000000001</v>
      </c>
      <c r="G8475">
        <v>33325600</v>
      </c>
      <c r="H8475" t="str">
        <f>TEXT(AppleStock[[#This Row],[Date]],"dddd")</f>
        <v>Wednesday</v>
      </c>
      <c r="I8475" t="str">
        <f>MID(AppleStock[[#This Row],[Day]],1,FIND("day",AppleStock[[#This Row],[Day]])-1)</f>
        <v>Wednes</v>
      </c>
      <c r="J8475" s="3">
        <f>AppleStock[[#This Row],[Open]]-AppleStock[[#This Row],[Close]]</f>
        <v>1.7857999999999929E-2</v>
      </c>
      <c r="K8475" t="str">
        <f>IF(AppleStock[[#This Row],[Day Change]]&gt;0,"UP","DOWN")</f>
        <v>UP</v>
      </c>
      <c r="L8475" s="2">
        <v>95</v>
      </c>
      <c r="Q8475" s="15"/>
    </row>
    <row r="8476" spans="1:17" x14ac:dyDescent="0.25">
      <c r="A8476" s="1">
        <v>34998</v>
      </c>
      <c r="B8476" s="3">
        <v>1.245536</v>
      </c>
      <c r="C8476" s="3">
        <v>1.25</v>
      </c>
      <c r="D8476" s="3">
        <v>1.232143</v>
      </c>
      <c r="E8476" s="3">
        <v>1.245536</v>
      </c>
      <c r="F8476" s="3">
        <v>1.10043</v>
      </c>
      <c r="G8476">
        <v>31466400</v>
      </c>
      <c r="H8476" t="str">
        <f>TEXT(AppleStock[[#This Row],[Date]],"dddd")</f>
        <v>Thursday</v>
      </c>
      <c r="I8476" t="str">
        <f>MID(AppleStock[[#This Row],[Day]],1,FIND("day",AppleStock[[#This Row],[Day]])-1)</f>
        <v>Thurs</v>
      </c>
      <c r="J8476" s="3">
        <f>AppleStock[[#This Row],[Open]]-AppleStock[[#This Row],[Close]]</f>
        <v>0</v>
      </c>
      <c r="K8476" t="str">
        <f>IF(AppleStock[[#This Row],[Day Change]]&gt;0,"UP","DOWN")</f>
        <v>DOWN</v>
      </c>
      <c r="L8476" s="2">
        <v>95</v>
      </c>
      <c r="Q8476" s="15"/>
    </row>
    <row r="8477" spans="1:17" x14ac:dyDescent="0.25">
      <c r="A8477" s="1">
        <v>34999</v>
      </c>
      <c r="B8477" s="3">
        <v>1.245536</v>
      </c>
      <c r="C8477" s="3">
        <v>1.245536</v>
      </c>
      <c r="D8477" s="3">
        <v>1.21875</v>
      </c>
      <c r="E8477" s="3">
        <v>1.241071</v>
      </c>
      <c r="F8477" s="3">
        <v>1.0964860000000001</v>
      </c>
      <c r="G8477">
        <v>38553200</v>
      </c>
      <c r="H8477" t="str">
        <f>TEXT(AppleStock[[#This Row],[Date]],"dddd")</f>
        <v>Friday</v>
      </c>
      <c r="I8477" t="str">
        <f>MID(AppleStock[[#This Row],[Day]],1,FIND("day",AppleStock[[#This Row],[Day]])-1)</f>
        <v>Fri</v>
      </c>
      <c r="J8477" s="3">
        <f>AppleStock[[#This Row],[Open]]-AppleStock[[#This Row],[Close]]</f>
        <v>4.4649999999999412E-3</v>
      </c>
      <c r="K8477" t="str">
        <f>IF(AppleStock[[#This Row],[Day Change]]&gt;0,"UP","DOWN")</f>
        <v>UP</v>
      </c>
      <c r="L8477" s="2">
        <v>95</v>
      </c>
      <c r="Q8477" s="15"/>
    </row>
    <row r="8478" spans="1:17" x14ac:dyDescent="0.25">
      <c r="A8478" s="1">
        <v>35002</v>
      </c>
      <c r="B8478" s="3">
        <v>1.245536</v>
      </c>
      <c r="C8478" s="3">
        <v>1.258929</v>
      </c>
      <c r="D8478" s="3">
        <v>1.236607</v>
      </c>
      <c r="E8478" s="3">
        <v>1.258929</v>
      </c>
      <c r="F8478" s="3">
        <v>1.112263</v>
      </c>
      <c r="G8478">
        <v>43909600</v>
      </c>
      <c r="H8478" t="str">
        <f>TEXT(AppleStock[[#This Row],[Date]],"dddd")</f>
        <v>Monday</v>
      </c>
      <c r="I8478" t="str">
        <f>MID(AppleStock[[#This Row],[Day]],1,FIND("day",AppleStock[[#This Row],[Day]])-1)</f>
        <v>Mon</v>
      </c>
      <c r="J8478" s="3">
        <f>AppleStock[[#This Row],[Open]]-AppleStock[[#This Row],[Close]]</f>
        <v>-1.3392999999999988E-2</v>
      </c>
      <c r="K8478" t="str">
        <f>IF(AppleStock[[#This Row],[Day Change]]&gt;0,"UP","DOWN")</f>
        <v>DOWN</v>
      </c>
      <c r="L8478" s="2">
        <v>95</v>
      </c>
      <c r="Q8478" s="15"/>
    </row>
    <row r="8479" spans="1:17" x14ac:dyDescent="0.25">
      <c r="A8479" s="1">
        <v>35003</v>
      </c>
      <c r="B8479" s="3">
        <v>1.258929</v>
      </c>
      <c r="C8479" s="3">
        <v>1.308036</v>
      </c>
      <c r="D8479" s="3">
        <v>1.254464</v>
      </c>
      <c r="E8479" s="3">
        <v>1.296875</v>
      </c>
      <c r="F8479" s="3">
        <v>1.1457889999999999</v>
      </c>
      <c r="G8479">
        <v>72304400</v>
      </c>
      <c r="H8479" t="str">
        <f>TEXT(AppleStock[[#This Row],[Date]],"dddd")</f>
        <v>Tuesday</v>
      </c>
      <c r="I8479" t="str">
        <f>MID(AppleStock[[#This Row],[Day]],1,FIND("day",AppleStock[[#This Row],[Day]])-1)</f>
        <v>Tues</v>
      </c>
      <c r="J8479" s="3">
        <f>AppleStock[[#This Row],[Open]]-AppleStock[[#This Row],[Close]]</f>
        <v>-3.7946000000000035E-2</v>
      </c>
      <c r="K8479" t="str">
        <f>IF(AppleStock[[#This Row],[Day Change]]&gt;0,"UP","DOWN")</f>
        <v>DOWN</v>
      </c>
      <c r="L8479" s="2">
        <v>95</v>
      </c>
      <c r="Q8479" s="15"/>
    </row>
    <row r="8480" spans="1:17" x14ac:dyDescent="0.25">
      <c r="A8480" s="1">
        <v>35004</v>
      </c>
      <c r="B8480" s="3">
        <v>1.308036</v>
      </c>
      <c r="C8480" s="3">
        <v>1.325893</v>
      </c>
      <c r="D8480" s="3">
        <v>1.267857</v>
      </c>
      <c r="E8480" s="3">
        <v>1.308036</v>
      </c>
      <c r="F8480" s="3">
        <v>1.1556489999999999</v>
      </c>
      <c r="G8480">
        <v>48308400</v>
      </c>
      <c r="H8480" t="str">
        <f>TEXT(AppleStock[[#This Row],[Date]],"dddd")</f>
        <v>Wednesday</v>
      </c>
      <c r="I8480" t="str">
        <f>MID(AppleStock[[#This Row],[Day]],1,FIND("day",AppleStock[[#This Row],[Day]])-1)</f>
        <v>Wednes</v>
      </c>
      <c r="J8480" s="3">
        <f>AppleStock[[#This Row],[Open]]-AppleStock[[#This Row],[Close]]</f>
        <v>0</v>
      </c>
      <c r="K8480" t="str">
        <f>IF(AppleStock[[#This Row],[Day Change]]&gt;0,"UP","DOWN")</f>
        <v>DOWN</v>
      </c>
      <c r="L8480" s="2">
        <v>95</v>
      </c>
      <c r="Q8480" s="15"/>
    </row>
    <row r="8481" spans="1:17" x14ac:dyDescent="0.25">
      <c r="A8481" s="1">
        <v>35005</v>
      </c>
      <c r="B8481" s="3">
        <v>1.316964</v>
      </c>
      <c r="C8481" s="3">
        <v>1.316964</v>
      </c>
      <c r="D8481" s="3">
        <v>1.294643</v>
      </c>
      <c r="E8481" s="3">
        <v>1.308036</v>
      </c>
      <c r="F8481" s="3">
        <v>1.1556489999999999</v>
      </c>
      <c r="G8481">
        <v>38189200</v>
      </c>
      <c r="H8481" t="str">
        <f>TEXT(AppleStock[[#This Row],[Date]],"dddd")</f>
        <v>Thursday</v>
      </c>
      <c r="I8481" t="str">
        <f>MID(AppleStock[[#This Row],[Day]],1,FIND("day",AppleStock[[#This Row],[Day]])-1)</f>
        <v>Thurs</v>
      </c>
      <c r="J8481" s="3">
        <f>AppleStock[[#This Row],[Open]]-AppleStock[[#This Row],[Close]]</f>
        <v>8.928000000000047E-3</v>
      </c>
      <c r="K8481" t="str">
        <f>IF(AppleStock[[#This Row],[Day Change]]&gt;0,"UP","DOWN")</f>
        <v>UP</v>
      </c>
      <c r="L8481" s="2">
        <v>95</v>
      </c>
      <c r="Q8481" s="15"/>
    </row>
    <row r="8482" spans="1:17" x14ac:dyDescent="0.25">
      <c r="A8482" s="1">
        <v>35006</v>
      </c>
      <c r="B8482" s="3">
        <v>1.3125</v>
      </c>
      <c r="C8482" s="3">
        <v>1.316964</v>
      </c>
      <c r="D8482" s="3">
        <v>1.28125</v>
      </c>
      <c r="E8482" s="3">
        <v>1.303571</v>
      </c>
      <c r="F8482" s="3">
        <v>1.151705</v>
      </c>
      <c r="G8482">
        <v>44858800</v>
      </c>
      <c r="H8482" t="str">
        <f>TEXT(AppleStock[[#This Row],[Date]],"dddd")</f>
        <v>Friday</v>
      </c>
      <c r="I8482" t="str">
        <f>MID(AppleStock[[#This Row],[Day]],1,FIND("day",AppleStock[[#This Row],[Day]])-1)</f>
        <v>Fri</v>
      </c>
      <c r="J8482" s="3">
        <f>AppleStock[[#This Row],[Open]]-AppleStock[[#This Row],[Close]]</f>
        <v>8.9289999999999647E-3</v>
      </c>
      <c r="K8482" t="str">
        <f>IF(AppleStock[[#This Row],[Day Change]]&gt;0,"UP","DOWN")</f>
        <v>UP</v>
      </c>
      <c r="L8482" s="2">
        <v>95</v>
      </c>
      <c r="Q8482" s="15"/>
    </row>
    <row r="8483" spans="1:17" x14ac:dyDescent="0.25">
      <c r="A8483" s="1">
        <v>35009</v>
      </c>
      <c r="B8483" s="3">
        <v>1.303571</v>
      </c>
      <c r="C8483" s="3">
        <v>1.383929</v>
      </c>
      <c r="D8483" s="3">
        <v>1.299107</v>
      </c>
      <c r="E8483" s="3">
        <v>1.361607</v>
      </c>
      <c r="F8483" s="3">
        <v>1.202979</v>
      </c>
      <c r="G8483">
        <v>77943600</v>
      </c>
      <c r="H8483" t="str">
        <f>TEXT(AppleStock[[#This Row],[Date]],"dddd")</f>
        <v>Monday</v>
      </c>
      <c r="I8483" t="str">
        <f>MID(AppleStock[[#This Row],[Day]],1,FIND("day",AppleStock[[#This Row],[Day]])-1)</f>
        <v>Mon</v>
      </c>
      <c r="J8483" s="3">
        <f>AppleStock[[#This Row],[Open]]-AppleStock[[#This Row],[Close]]</f>
        <v>-5.8035999999999976E-2</v>
      </c>
      <c r="K8483" t="str">
        <f>IF(AppleStock[[#This Row],[Day Change]]&gt;0,"UP","DOWN")</f>
        <v>DOWN</v>
      </c>
      <c r="L8483" s="2">
        <v>95</v>
      </c>
      <c r="Q8483" s="15"/>
    </row>
    <row r="8484" spans="1:17" x14ac:dyDescent="0.25">
      <c r="A8484" s="1">
        <v>35010</v>
      </c>
      <c r="B8484" s="3">
        <v>1.348214</v>
      </c>
      <c r="C8484" s="3">
        <v>1.446429</v>
      </c>
      <c r="D8484" s="3">
        <v>1.339286</v>
      </c>
      <c r="E8484" s="3">
        <v>1.415179</v>
      </c>
      <c r="F8484" s="3">
        <v>1.25031</v>
      </c>
      <c r="G8484">
        <v>184097200</v>
      </c>
      <c r="H8484" t="str">
        <f>TEXT(AppleStock[[#This Row],[Date]],"dddd")</f>
        <v>Tuesday</v>
      </c>
      <c r="I8484" t="str">
        <f>MID(AppleStock[[#This Row],[Day]],1,FIND("day",AppleStock[[#This Row],[Day]])-1)</f>
        <v>Tues</v>
      </c>
      <c r="J8484" s="3">
        <f>AppleStock[[#This Row],[Open]]-AppleStock[[#This Row],[Close]]</f>
        <v>-6.6964999999999941E-2</v>
      </c>
      <c r="K8484" t="str">
        <f>IF(AppleStock[[#This Row],[Day Change]]&gt;0,"UP","DOWN")</f>
        <v>DOWN</v>
      </c>
      <c r="L8484" s="2">
        <v>95</v>
      </c>
      <c r="Q8484" s="15"/>
    </row>
    <row r="8485" spans="1:17" x14ac:dyDescent="0.25">
      <c r="A8485" s="1">
        <v>35011</v>
      </c>
      <c r="B8485" s="3">
        <v>1.419643</v>
      </c>
      <c r="C8485" s="3">
        <v>1.464286</v>
      </c>
      <c r="D8485" s="3">
        <v>1.383929</v>
      </c>
      <c r="E8485" s="3">
        <v>1.388393</v>
      </c>
      <c r="F8485" s="3">
        <v>1.226645</v>
      </c>
      <c r="G8485">
        <v>89706400</v>
      </c>
      <c r="H8485" t="str">
        <f>TEXT(AppleStock[[#This Row],[Date]],"dddd")</f>
        <v>Wednesday</v>
      </c>
      <c r="I8485" t="str">
        <f>MID(AppleStock[[#This Row],[Day]],1,FIND("day",AppleStock[[#This Row],[Day]])-1)</f>
        <v>Wednes</v>
      </c>
      <c r="J8485" s="3">
        <f>AppleStock[[#This Row],[Open]]-AppleStock[[#This Row],[Close]]</f>
        <v>3.125E-2</v>
      </c>
      <c r="K8485" t="str">
        <f>IF(AppleStock[[#This Row],[Day Change]]&gt;0,"UP","DOWN")</f>
        <v>UP</v>
      </c>
      <c r="L8485" s="2">
        <v>95</v>
      </c>
      <c r="Q8485" s="15"/>
    </row>
    <row r="8486" spans="1:17" x14ac:dyDescent="0.25">
      <c r="A8486" s="1">
        <v>35012</v>
      </c>
      <c r="B8486" s="3">
        <v>1.419643</v>
      </c>
      <c r="C8486" s="3">
        <v>1.428571</v>
      </c>
      <c r="D8486" s="3">
        <v>1.388393</v>
      </c>
      <c r="E8486" s="3">
        <v>1.40625</v>
      </c>
      <c r="F8486" s="3">
        <v>1.242421</v>
      </c>
      <c r="G8486">
        <v>65027200</v>
      </c>
      <c r="H8486" t="str">
        <f>TEXT(AppleStock[[#This Row],[Date]],"dddd")</f>
        <v>Thursday</v>
      </c>
      <c r="I8486" t="str">
        <f>MID(AppleStock[[#This Row],[Day]],1,FIND("day",AppleStock[[#This Row],[Day]])-1)</f>
        <v>Thurs</v>
      </c>
      <c r="J8486" s="3">
        <f>AppleStock[[#This Row],[Open]]-AppleStock[[#This Row],[Close]]</f>
        <v>1.3392999999999988E-2</v>
      </c>
      <c r="K8486" t="str">
        <f>IF(AppleStock[[#This Row],[Day Change]]&gt;0,"UP","DOWN")</f>
        <v>UP</v>
      </c>
      <c r="L8486" s="2">
        <v>95</v>
      </c>
      <c r="Q8486" s="15"/>
    </row>
    <row r="8487" spans="1:17" x14ac:dyDescent="0.25">
      <c r="A8487" s="1">
        <v>35013</v>
      </c>
      <c r="B8487" s="3">
        <v>1.40625</v>
      </c>
      <c r="C8487" s="3">
        <v>1.4375</v>
      </c>
      <c r="D8487" s="3">
        <v>1.388393</v>
      </c>
      <c r="E8487" s="3">
        <v>1.419643</v>
      </c>
      <c r="F8487" s="3">
        <v>1.254254</v>
      </c>
      <c r="G8487">
        <v>55778800</v>
      </c>
      <c r="H8487" t="str">
        <f>TEXT(AppleStock[[#This Row],[Date]],"dddd")</f>
        <v>Friday</v>
      </c>
      <c r="I8487" t="str">
        <f>MID(AppleStock[[#This Row],[Day]],1,FIND("day",AppleStock[[#This Row],[Day]])-1)</f>
        <v>Fri</v>
      </c>
      <c r="J8487" s="3">
        <f>AppleStock[[#This Row],[Open]]-AppleStock[[#This Row],[Close]]</f>
        <v>-1.3392999999999988E-2</v>
      </c>
      <c r="K8487" t="str">
        <f>IF(AppleStock[[#This Row],[Day Change]]&gt;0,"UP","DOWN")</f>
        <v>DOWN</v>
      </c>
      <c r="L8487" s="2">
        <v>95</v>
      </c>
      <c r="Q8487" s="15"/>
    </row>
    <row r="8488" spans="1:17" x14ac:dyDescent="0.25">
      <c r="A8488" s="1">
        <v>35016</v>
      </c>
      <c r="B8488" s="3">
        <v>1.4375</v>
      </c>
      <c r="C8488" s="3">
        <v>1.473214</v>
      </c>
      <c r="D8488" s="3">
        <v>1.428571</v>
      </c>
      <c r="E8488" s="3">
        <v>1.459821</v>
      </c>
      <c r="F8488" s="3">
        <v>1.289752</v>
      </c>
      <c r="G8488">
        <v>79343600</v>
      </c>
      <c r="H8488" t="str">
        <f>TEXT(AppleStock[[#This Row],[Date]],"dddd")</f>
        <v>Monday</v>
      </c>
      <c r="I8488" t="str">
        <f>MID(AppleStock[[#This Row],[Day]],1,FIND("day",AppleStock[[#This Row],[Day]])-1)</f>
        <v>Mon</v>
      </c>
      <c r="J8488" s="3">
        <f>AppleStock[[#This Row],[Open]]-AppleStock[[#This Row],[Close]]</f>
        <v>-2.2321000000000035E-2</v>
      </c>
      <c r="K8488" t="str">
        <f>IF(AppleStock[[#This Row],[Day Change]]&gt;0,"UP","DOWN")</f>
        <v>DOWN</v>
      </c>
      <c r="L8488" s="2">
        <v>95</v>
      </c>
      <c r="Q8488" s="15"/>
    </row>
    <row r="8489" spans="1:17" x14ac:dyDescent="0.25">
      <c r="A8489" s="1">
        <v>35017</v>
      </c>
      <c r="B8489" s="3">
        <v>1.464286</v>
      </c>
      <c r="C8489" s="3">
        <v>1.517857</v>
      </c>
      <c r="D8489" s="3">
        <v>1.464286</v>
      </c>
      <c r="E8489" s="3">
        <v>1.482143</v>
      </c>
      <c r="F8489" s="3">
        <v>1.3094730000000001</v>
      </c>
      <c r="G8489">
        <v>101819200</v>
      </c>
      <c r="H8489" t="str">
        <f>TEXT(AppleStock[[#This Row],[Date]],"dddd")</f>
        <v>Tuesday</v>
      </c>
      <c r="I8489" t="str">
        <f>MID(AppleStock[[#This Row],[Day]],1,FIND("day",AppleStock[[#This Row],[Day]])-1)</f>
        <v>Tues</v>
      </c>
      <c r="J8489" s="3">
        <f>AppleStock[[#This Row],[Open]]-AppleStock[[#This Row],[Close]]</f>
        <v>-1.7857000000000012E-2</v>
      </c>
      <c r="K8489" t="str">
        <f>IF(AppleStock[[#This Row],[Day Change]]&gt;0,"UP","DOWN")</f>
        <v>DOWN</v>
      </c>
      <c r="L8489" s="2">
        <v>95</v>
      </c>
      <c r="Q8489" s="15"/>
    </row>
    <row r="8490" spans="1:17" x14ac:dyDescent="0.25">
      <c r="A8490" s="1">
        <v>35018</v>
      </c>
      <c r="B8490" s="3">
        <v>1.5</v>
      </c>
      <c r="C8490" s="3">
        <v>1.5</v>
      </c>
      <c r="D8490" s="3">
        <v>1.433036</v>
      </c>
      <c r="E8490" s="3">
        <v>1.464286</v>
      </c>
      <c r="F8490" s="3">
        <v>1.293696</v>
      </c>
      <c r="G8490">
        <v>62034000</v>
      </c>
      <c r="H8490" t="str">
        <f>TEXT(AppleStock[[#This Row],[Date]],"dddd")</f>
        <v>Wednesday</v>
      </c>
      <c r="I8490" t="str">
        <f>MID(AppleStock[[#This Row],[Day]],1,FIND("day",AppleStock[[#This Row],[Day]])-1)</f>
        <v>Wednes</v>
      </c>
      <c r="J8490" s="3">
        <f>AppleStock[[#This Row],[Open]]-AppleStock[[#This Row],[Close]]</f>
        <v>3.5714000000000024E-2</v>
      </c>
      <c r="K8490" t="str">
        <f>IF(AppleStock[[#This Row],[Day Change]]&gt;0,"UP","DOWN")</f>
        <v>UP</v>
      </c>
      <c r="L8490" s="2">
        <v>95</v>
      </c>
      <c r="Q8490" s="15"/>
    </row>
    <row r="8491" spans="1:17" x14ac:dyDescent="0.25">
      <c r="A8491" s="1">
        <v>35019</v>
      </c>
      <c r="B8491" s="3">
        <v>1.459821</v>
      </c>
      <c r="C8491" s="3">
        <v>1.482143</v>
      </c>
      <c r="D8491" s="3">
        <v>1.410714</v>
      </c>
      <c r="E8491" s="3">
        <v>1.426339</v>
      </c>
      <c r="F8491" s="3">
        <v>1.26017</v>
      </c>
      <c r="G8491">
        <v>56557200</v>
      </c>
      <c r="H8491" t="str">
        <f>TEXT(AppleStock[[#This Row],[Date]],"dddd")</f>
        <v>Thursday</v>
      </c>
      <c r="I8491" t="str">
        <f>MID(AppleStock[[#This Row],[Day]],1,FIND("day",AppleStock[[#This Row],[Day]])-1)</f>
        <v>Thurs</v>
      </c>
      <c r="J8491" s="3">
        <f>AppleStock[[#This Row],[Open]]-AppleStock[[#This Row],[Close]]</f>
        <v>3.3482000000000012E-2</v>
      </c>
      <c r="K8491" t="str">
        <f>IF(AppleStock[[#This Row],[Day Change]]&gt;0,"UP","DOWN")</f>
        <v>UP</v>
      </c>
      <c r="L8491" s="2">
        <v>95</v>
      </c>
      <c r="Q8491" s="15"/>
    </row>
    <row r="8492" spans="1:17" x14ac:dyDescent="0.25">
      <c r="A8492" s="1">
        <v>35020</v>
      </c>
      <c r="B8492" s="3">
        <v>1.428571</v>
      </c>
      <c r="C8492" s="3">
        <v>1.441964</v>
      </c>
      <c r="D8492" s="3">
        <v>1.419643</v>
      </c>
      <c r="E8492" s="3">
        <v>1.433036</v>
      </c>
      <c r="F8492" s="3">
        <v>1.266086</v>
      </c>
      <c r="G8492">
        <v>32132800</v>
      </c>
      <c r="H8492" t="str">
        <f>TEXT(AppleStock[[#This Row],[Date]],"dddd")</f>
        <v>Friday</v>
      </c>
      <c r="I8492" t="str">
        <f>MID(AppleStock[[#This Row],[Day]],1,FIND("day",AppleStock[[#This Row],[Day]])-1)</f>
        <v>Fri</v>
      </c>
      <c r="J8492" s="3">
        <f>AppleStock[[#This Row],[Open]]-AppleStock[[#This Row],[Close]]</f>
        <v>-4.4649999999999412E-3</v>
      </c>
      <c r="K8492" t="str">
        <f>IF(AppleStock[[#This Row],[Day Change]]&gt;0,"UP","DOWN")</f>
        <v>DOWN</v>
      </c>
      <c r="L8492" s="2">
        <v>95</v>
      </c>
      <c r="Q8492" s="15"/>
    </row>
    <row r="8493" spans="1:17" x14ac:dyDescent="0.25">
      <c r="A8493" s="1">
        <v>35023</v>
      </c>
      <c r="B8493" s="3">
        <v>1.4375</v>
      </c>
      <c r="C8493" s="3">
        <v>1.4375</v>
      </c>
      <c r="D8493" s="3">
        <v>1.375</v>
      </c>
      <c r="E8493" s="3">
        <v>1.379464</v>
      </c>
      <c r="F8493" s="3">
        <v>1.218756</v>
      </c>
      <c r="G8493">
        <v>37114000</v>
      </c>
      <c r="H8493" t="str">
        <f>TEXT(AppleStock[[#This Row],[Date]],"dddd")</f>
        <v>Monday</v>
      </c>
      <c r="I8493" t="str">
        <f>MID(AppleStock[[#This Row],[Day]],1,FIND("day",AppleStock[[#This Row],[Day]])-1)</f>
        <v>Mon</v>
      </c>
      <c r="J8493" s="3">
        <f>AppleStock[[#This Row],[Open]]-AppleStock[[#This Row],[Close]]</f>
        <v>5.8035999999999976E-2</v>
      </c>
      <c r="K8493" t="str">
        <f>IF(AppleStock[[#This Row],[Day Change]]&gt;0,"UP","DOWN")</f>
        <v>UP</v>
      </c>
      <c r="L8493" s="2">
        <v>95</v>
      </c>
      <c r="Q8493" s="15"/>
    </row>
    <row r="8494" spans="1:17" x14ac:dyDescent="0.25">
      <c r="A8494" s="1">
        <v>35024</v>
      </c>
      <c r="B8494" s="3">
        <v>1.383929</v>
      </c>
      <c r="C8494" s="3">
        <v>1.383929</v>
      </c>
      <c r="D8494" s="3">
        <v>1.352679</v>
      </c>
      <c r="E8494" s="3">
        <v>1.379464</v>
      </c>
      <c r="F8494" s="3">
        <v>1.222558</v>
      </c>
      <c r="G8494">
        <v>47902400</v>
      </c>
      <c r="H8494" t="str">
        <f>TEXT(AppleStock[[#This Row],[Date]],"dddd")</f>
        <v>Tuesday</v>
      </c>
      <c r="I8494" t="str">
        <f>MID(AppleStock[[#This Row],[Day]],1,FIND("day",AppleStock[[#This Row],[Day]])-1)</f>
        <v>Tues</v>
      </c>
      <c r="J8494" s="3">
        <f>AppleStock[[#This Row],[Open]]-AppleStock[[#This Row],[Close]]</f>
        <v>4.4649999999999412E-3</v>
      </c>
      <c r="K8494" t="str">
        <f>IF(AppleStock[[#This Row],[Day Change]]&gt;0,"UP","DOWN")</f>
        <v>UP</v>
      </c>
      <c r="L8494" s="2">
        <v>95</v>
      </c>
      <c r="Q8494" s="15"/>
    </row>
    <row r="8495" spans="1:17" x14ac:dyDescent="0.25">
      <c r="A8495" s="1">
        <v>35025</v>
      </c>
      <c r="B8495" s="3">
        <v>1.379464</v>
      </c>
      <c r="C8495" s="3">
        <v>1.401786</v>
      </c>
      <c r="D8495" s="3">
        <v>1.375</v>
      </c>
      <c r="E8495" s="3">
        <v>1.379464</v>
      </c>
      <c r="F8495" s="3">
        <v>1.222558</v>
      </c>
      <c r="G8495">
        <v>24701600</v>
      </c>
      <c r="H8495" t="str">
        <f>TEXT(AppleStock[[#This Row],[Date]],"dddd")</f>
        <v>Wednesday</v>
      </c>
      <c r="I8495" t="str">
        <f>MID(AppleStock[[#This Row],[Day]],1,FIND("day",AppleStock[[#This Row],[Day]])-1)</f>
        <v>Wednes</v>
      </c>
      <c r="J8495" s="3">
        <f>AppleStock[[#This Row],[Open]]-AppleStock[[#This Row],[Close]]</f>
        <v>0</v>
      </c>
      <c r="K8495" t="str">
        <f>IF(AppleStock[[#This Row],[Day Change]]&gt;0,"UP","DOWN")</f>
        <v>DOWN</v>
      </c>
      <c r="L8495" s="2">
        <v>95</v>
      </c>
      <c r="Q8495" s="15"/>
    </row>
    <row r="8496" spans="1:17" x14ac:dyDescent="0.25">
      <c r="A8496" s="1">
        <v>35027</v>
      </c>
      <c r="B8496" s="3">
        <v>1.388393</v>
      </c>
      <c r="C8496" s="3">
        <v>1.441964</v>
      </c>
      <c r="D8496" s="3">
        <v>1.383929</v>
      </c>
      <c r="E8496" s="3">
        <v>1.435268</v>
      </c>
      <c r="F8496" s="3">
        <v>1.272014</v>
      </c>
      <c r="G8496">
        <v>27487600</v>
      </c>
      <c r="H8496" t="str">
        <f>TEXT(AppleStock[[#This Row],[Date]],"dddd")</f>
        <v>Friday</v>
      </c>
      <c r="I8496" t="str">
        <f>MID(AppleStock[[#This Row],[Day]],1,FIND("day",AppleStock[[#This Row],[Day]])-1)</f>
        <v>Fri</v>
      </c>
      <c r="J8496" s="3">
        <f>AppleStock[[#This Row],[Open]]-AppleStock[[#This Row],[Close]]</f>
        <v>-4.6875E-2</v>
      </c>
      <c r="K8496" t="str">
        <f>IF(AppleStock[[#This Row],[Day Change]]&gt;0,"UP","DOWN")</f>
        <v>DOWN</v>
      </c>
      <c r="L8496" s="2">
        <v>95</v>
      </c>
      <c r="Q8496" s="15"/>
    </row>
    <row r="8497" spans="1:17" x14ac:dyDescent="0.25">
      <c r="A8497" s="1">
        <v>35030</v>
      </c>
      <c r="B8497" s="3">
        <v>1.450893</v>
      </c>
      <c r="C8497" s="3">
        <v>1.450893</v>
      </c>
      <c r="D8497" s="3">
        <v>1.40625</v>
      </c>
      <c r="E8497" s="3">
        <v>1.40625</v>
      </c>
      <c r="F8497" s="3">
        <v>1.246297</v>
      </c>
      <c r="G8497">
        <v>28968800</v>
      </c>
      <c r="H8497" t="str">
        <f>TEXT(AppleStock[[#This Row],[Date]],"dddd")</f>
        <v>Monday</v>
      </c>
      <c r="I8497" t="str">
        <f>MID(AppleStock[[#This Row],[Day]],1,FIND("day",AppleStock[[#This Row],[Day]])-1)</f>
        <v>Mon</v>
      </c>
      <c r="J8497" s="3">
        <f>AppleStock[[#This Row],[Open]]-AppleStock[[#This Row],[Close]]</f>
        <v>4.4642999999999988E-2</v>
      </c>
      <c r="K8497" t="str">
        <f>IF(AppleStock[[#This Row],[Day Change]]&gt;0,"UP","DOWN")</f>
        <v>UP</v>
      </c>
      <c r="L8497" s="2">
        <v>95</v>
      </c>
      <c r="Q8497" s="15"/>
    </row>
    <row r="8498" spans="1:17" x14ac:dyDescent="0.25">
      <c r="A8498" s="1">
        <v>35031</v>
      </c>
      <c r="B8498" s="3">
        <v>1.40625</v>
      </c>
      <c r="C8498" s="3">
        <v>1.433036</v>
      </c>
      <c r="D8498" s="3">
        <v>1.401786</v>
      </c>
      <c r="E8498" s="3">
        <v>1.428571</v>
      </c>
      <c r="F8498" s="3">
        <v>1.2660800000000001</v>
      </c>
      <c r="G8498">
        <v>44072000</v>
      </c>
      <c r="H8498" t="str">
        <f>TEXT(AppleStock[[#This Row],[Date]],"dddd")</f>
        <v>Tuesday</v>
      </c>
      <c r="I8498" t="str">
        <f>MID(AppleStock[[#This Row],[Day]],1,FIND("day",AppleStock[[#This Row],[Day]])-1)</f>
        <v>Tues</v>
      </c>
      <c r="J8498" s="3">
        <f>AppleStock[[#This Row],[Open]]-AppleStock[[#This Row],[Close]]</f>
        <v>-2.2321000000000035E-2</v>
      </c>
      <c r="K8498" t="str">
        <f>IF(AppleStock[[#This Row],[Day Change]]&gt;0,"UP","DOWN")</f>
        <v>DOWN</v>
      </c>
      <c r="L8498" s="2">
        <v>95</v>
      </c>
      <c r="Q8498" s="15"/>
    </row>
    <row r="8499" spans="1:17" x14ac:dyDescent="0.25">
      <c r="A8499" s="1">
        <v>35032</v>
      </c>
      <c r="B8499" s="3">
        <v>1.433036</v>
      </c>
      <c r="C8499" s="3">
        <v>1.433036</v>
      </c>
      <c r="D8499" s="3">
        <v>1.392857</v>
      </c>
      <c r="E8499" s="3">
        <v>1.401786</v>
      </c>
      <c r="F8499" s="3">
        <v>1.2423409999999999</v>
      </c>
      <c r="G8499">
        <v>26317200</v>
      </c>
      <c r="H8499" t="str">
        <f>TEXT(AppleStock[[#This Row],[Date]],"dddd")</f>
        <v>Wednesday</v>
      </c>
      <c r="I8499" t="str">
        <f>MID(AppleStock[[#This Row],[Day]],1,FIND("day",AppleStock[[#This Row],[Day]])-1)</f>
        <v>Wednes</v>
      </c>
      <c r="J8499" s="3">
        <f>AppleStock[[#This Row],[Open]]-AppleStock[[#This Row],[Close]]</f>
        <v>3.125E-2</v>
      </c>
      <c r="K8499" t="str">
        <f>IF(AppleStock[[#This Row],[Day Change]]&gt;0,"UP","DOWN")</f>
        <v>UP</v>
      </c>
      <c r="L8499" s="2">
        <v>95</v>
      </c>
      <c r="Q8499" s="15"/>
    </row>
    <row r="8500" spans="1:17" x14ac:dyDescent="0.25">
      <c r="A8500" s="1">
        <v>35033</v>
      </c>
      <c r="B8500" s="3">
        <v>1.388393</v>
      </c>
      <c r="C8500" s="3">
        <v>1.392857</v>
      </c>
      <c r="D8500" s="3">
        <v>1.357143</v>
      </c>
      <c r="E8500" s="3">
        <v>1.361607</v>
      </c>
      <c r="F8500" s="3">
        <v>1.2067319999999999</v>
      </c>
      <c r="G8500">
        <v>43713600</v>
      </c>
      <c r="H8500" t="str">
        <f>TEXT(AppleStock[[#This Row],[Date]],"dddd")</f>
        <v>Thursday</v>
      </c>
      <c r="I8500" t="str">
        <f>MID(AppleStock[[#This Row],[Day]],1,FIND("day",AppleStock[[#This Row],[Day]])-1)</f>
        <v>Thurs</v>
      </c>
      <c r="J8500" s="3">
        <f>AppleStock[[#This Row],[Open]]-AppleStock[[#This Row],[Close]]</f>
        <v>2.6785999999999976E-2</v>
      </c>
      <c r="K8500" t="str">
        <f>IF(AppleStock[[#This Row],[Day Change]]&gt;0,"UP","DOWN")</f>
        <v>UP</v>
      </c>
      <c r="L8500" s="2">
        <v>95</v>
      </c>
      <c r="Q8500" s="15"/>
    </row>
    <row r="8501" spans="1:17" x14ac:dyDescent="0.25">
      <c r="A8501" s="1">
        <v>35034</v>
      </c>
      <c r="B8501" s="3">
        <v>1.357143</v>
      </c>
      <c r="C8501" s="3">
        <v>1.366071</v>
      </c>
      <c r="D8501" s="3">
        <v>1.325893</v>
      </c>
      <c r="E8501" s="3">
        <v>1.34375</v>
      </c>
      <c r="F8501" s="3">
        <v>1.190906</v>
      </c>
      <c r="G8501">
        <v>51052400</v>
      </c>
      <c r="H8501" t="str">
        <f>TEXT(AppleStock[[#This Row],[Date]],"dddd")</f>
        <v>Friday</v>
      </c>
      <c r="I8501" t="str">
        <f>MID(AppleStock[[#This Row],[Day]],1,FIND("day",AppleStock[[#This Row],[Day]])-1)</f>
        <v>Fri</v>
      </c>
      <c r="J8501" s="3">
        <f>AppleStock[[#This Row],[Open]]-AppleStock[[#This Row],[Close]]</f>
        <v>1.3392999999999988E-2</v>
      </c>
      <c r="K8501" t="str">
        <f>IF(AppleStock[[#This Row],[Day Change]]&gt;0,"UP","DOWN")</f>
        <v>UP</v>
      </c>
      <c r="L8501" s="2">
        <v>95</v>
      </c>
      <c r="Q8501" s="15"/>
    </row>
    <row r="8502" spans="1:17" x14ac:dyDescent="0.25">
      <c r="A8502" s="1">
        <v>35037</v>
      </c>
      <c r="B8502" s="3">
        <v>1.433036</v>
      </c>
      <c r="C8502" s="3">
        <v>1.433036</v>
      </c>
      <c r="D8502" s="3">
        <v>1.392857</v>
      </c>
      <c r="E8502" s="3">
        <v>1.410714</v>
      </c>
      <c r="F8502" s="3">
        <v>1.250254</v>
      </c>
      <c r="G8502">
        <v>120170400</v>
      </c>
      <c r="H8502" t="str">
        <f>TEXT(AppleStock[[#This Row],[Date]],"dddd")</f>
        <v>Monday</v>
      </c>
      <c r="I8502" t="str">
        <f>MID(AppleStock[[#This Row],[Day]],1,FIND("day",AppleStock[[#This Row],[Day]])-1)</f>
        <v>Mon</v>
      </c>
      <c r="J8502" s="3">
        <f>AppleStock[[#This Row],[Open]]-AppleStock[[#This Row],[Close]]</f>
        <v>2.2321999999999953E-2</v>
      </c>
      <c r="K8502" t="str">
        <f>IF(AppleStock[[#This Row],[Day Change]]&gt;0,"UP","DOWN")</f>
        <v>UP</v>
      </c>
      <c r="L8502" s="2">
        <v>95</v>
      </c>
      <c r="Q8502" s="15"/>
    </row>
    <row r="8503" spans="1:17" x14ac:dyDescent="0.25">
      <c r="A8503" s="1">
        <v>35038</v>
      </c>
      <c r="B8503" s="3">
        <v>1.375</v>
      </c>
      <c r="C8503" s="3">
        <v>1.424107</v>
      </c>
      <c r="D8503" s="3">
        <v>1.366071</v>
      </c>
      <c r="E8503" s="3">
        <v>1.410714</v>
      </c>
      <c r="F8503" s="3">
        <v>1.250254</v>
      </c>
      <c r="G8503">
        <v>90899200</v>
      </c>
      <c r="H8503" t="str">
        <f>TEXT(AppleStock[[#This Row],[Date]],"dddd")</f>
        <v>Tuesday</v>
      </c>
      <c r="I8503" t="str">
        <f>MID(AppleStock[[#This Row],[Day]],1,FIND("day",AppleStock[[#This Row],[Day]])-1)</f>
        <v>Tues</v>
      </c>
      <c r="J8503" s="3">
        <f>AppleStock[[#This Row],[Open]]-AppleStock[[#This Row],[Close]]</f>
        <v>-3.5714000000000024E-2</v>
      </c>
      <c r="K8503" t="str">
        <f>IF(AppleStock[[#This Row],[Day Change]]&gt;0,"UP","DOWN")</f>
        <v>DOWN</v>
      </c>
      <c r="L8503" s="2">
        <v>95</v>
      </c>
      <c r="Q8503" s="15"/>
    </row>
    <row r="8504" spans="1:17" x14ac:dyDescent="0.25">
      <c r="A8504" s="1">
        <v>35039</v>
      </c>
      <c r="B8504" s="3">
        <v>1.419643</v>
      </c>
      <c r="C8504" s="3">
        <v>1.424107</v>
      </c>
      <c r="D8504" s="3">
        <v>1.370536</v>
      </c>
      <c r="E8504" s="3">
        <v>1.383929</v>
      </c>
      <c r="F8504" s="3">
        <v>1.226515</v>
      </c>
      <c r="G8504">
        <v>50276800</v>
      </c>
      <c r="H8504" t="str">
        <f>TEXT(AppleStock[[#This Row],[Date]],"dddd")</f>
        <v>Wednesday</v>
      </c>
      <c r="I8504" t="str">
        <f>MID(AppleStock[[#This Row],[Day]],1,FIND("day",AppleStock[[#This Row],[Day]])-1)</f>
        <v>Wednes</v>
      </c>
      <c r="J8504" s="3">
        <f>AppleStock[[#This Row],[Open]]-AppleStock[[#This Row],[Close]]</f>
        <v>3.5714000000000024E-2</v>
      </c>
      <c r="K8504" t="str">
        <f>IF(AppleStock[[#This Row],[Day Change]]&gt;0,"UP","DOWN")</f>
        <v>UP</v>
      </c>
      <c r="L8504" s="2">
        <v>95</v>
      </c>
      <c r="Q8504" s="15"/>
    </row>
    <row r="8505" spans="1:17" x14ac:dyDescent="0.25">
      <c r="A8505" s="1">
        <v>35040</v>
      </c>
      <c r="B8505" s="3">
        <v>1.383929</v>
      </c>
      <c r="C8505" s="3">
        <v>1.383929</v>
      </c>
      <c r="D8505" s="3">
        <v>1.352679</v>
      </c>
      <c r="E8505" s="3">
        <v>1.377232</v>
      </c>
      <c r="F8505" s="3">
        <v>1.22058</v>
      </c>
      <c r="G8505">
        <v>35481600</v>
      </c>
      <c r="H8505" t="str">
        <f>TEXT(AppleStock[[#This Row],[Date]],"dddd")</f>
        <v>Thursday</v>
      </c>
      <c r="I8505" t="str">
        <f>MID(AppleStock[[#This Row],[Day]],1,FIND("day",AppleStock[[#This Row],[Day]])-1)</f>
        <v>Thurs</v>
      </c>
      <c r="J8505" s="3">
        <f>AppleStock[[#This Row],[Open]]-AppleStock[[#This Row],[Close]]</f>
        <v>6.696999999999953E-3</v>
      </c>
      <c r="K8505" t="str">
        <f>IF(AppleStock[[#This Row],[Day Change]]&gt;0,"UP","DOWN")</f>
        <v>UP</v>
      </c>
      <c r="L8505" s="2">
        <v>95</v>
      </c>
      <c r="Q8505" s="15"/>
    </row>
    <row r="8506" spans="1:17" x14ac:dyDescent="0.25">
      <c r="A8506" s="1">
        <v>35041</v>
      </c>
      <c r="B8506" s="3">
        <v>1.383929</v>
      </c>
      <c r="C8506" s="3">
        <v>1.40625</v>
      </c>
      <c r="D8506" s="3">
        <v>1.352679</v>
      </c>
      <c r="E8506" s="3">
        <v>1.40625</v>
      </c>
      <c r="F8506" s="3">
        <v>1.246297</v>
      </c>
      <c r="G8506">
        <v>35338800</v>
      </c>
      <c r="H8506" t="str">
        <f>TEXT(AppleStock[[#This Row],[Date]],"dddd")</f>
        <v>Friday</v>
      </c>
      <c r="I8506" t="str">
        <f>MID(AppleStock[[#This Row],[Day]],1,FIND("day",AppleStock[[#This Row],[Day]])-1)</f>
        <v>Fri</v>
      </c>
      <c r="J8506" s="3">
        <f>AppleStock[[#This Row],[Open]]-AppleStock[[#This Row],[Close]]</f>
        <v>-2.2321000000000035E-2</v>
      </c>
      <c r="K8506" t="str">
        <f>IF(AppleStock[[#This Row],[Day Change]]&gt;0,"UP","DOWN")</f>
        <v>DOWN</v>
      </c>
      <c r="L8506" s="2">
        <v>95</v>
      </c>
      <c r="Q8506" s="15"/>
    </row>
    <row r="8507" spans="1:17" x14ac:dyDescent="0.25">
      <c r="A8507" s="1">
        <v>35044</v>
      </c>
      <c r="B8507" s="3">
        <v>1.410714</v>
      </c>
      <c r="C8507" s="3">
        <v>1.415179</v>
      </c>
      <c r="D8507" s="3">
        <v>1.370536</v>
      </c>
      <c r="E8507" s="3">
        <v>1.379464</v>
      </c>
      <c r="F8507" s="3">
        <v>1.222558</v>
      </c>
      <c r="G8507">
        <v>27913200</v>
      </c>
      <c r="H8507" t="str">
        <f>TEXT(AppleStock[[#This Row],[Date]],"dddd")</f>
        <v>Monday</v>
      </c>
      <c r="I8507" t="str">
        <f>MID(AppleStock[[#This Row],[Day]],1,FIND("day",AppleStock[[#This Row],[Day]])-1)</f>
        <v>Mon</v>
      </c>
      <c r="J8507" s="3">
        <f>AppleStock[[#This Row],[Open]]-AppleStock[[#This Row],[Close]]</f>
        <v>3.125E-2</v>
      </c>
      <c r="K8507" t="str">
        <f>IF(AppleStock[[#This Row],[Day Change]]&gt;0,"UP","DOWN")</f>
        <v>UP</v>
      </c>
      <c r="L8507" s="2">
        <v>95</v>
      </c>
      <c r="Q8507" s="15"/>
    </row>
    <row r="8508" spans="1:17" x14ac:dyDescent="0.25">
      <c r="A8508" s="1">
        <v>35045</v>
      </c>
      <c r="B8508" s="3">
        <v>1.379464</v>
      </c>
      <c r="C8508" s="3">
        <v>1.379464</v>
      </c>
      <c r="D8508" s="3">
        <v>1.357143</v>
      </c>
      <c r="E8508" s="3">
        <v>1.357143</v>
      </c>
      <c r="F8508" s="3">
        <v>1.2027749999999999</v>
      </c>
      <c r="G8508">
        <v>44388400</v>
      </c>
      <c r="H8508" t="str">
        <f>TEXT(AppleStock[[#This Row],[Date]],"dddd")</f>
        <v>Tuesday</v>
      </c>
      <c r="I8508" t="str">
        <f>MID(AppleStock[[#This Row],[Day]],1,FIND("day",AppleStock[[#This Row],[Day]])-1)</f>
        <v>Tues</v>
      </c>
      <c r="J8508" s="3">
        <f>AppleStock[[#This Row],[Open]]-AppleStock[[#This Row],[Close]]</f>
        <v>2.2321000000000035E-2</v>
      </c>
      <c r="K8508" t="str">
        <f>IF(AppleStock[[#This Row],[Day Change]]&gt;0,"UP","DOWN")</f>
        <v>UP</v>
      </c>
      <c r="L8508" s="2">
        <v>95</v>
      </c>
      <c r="Q8508" s="15"/>
    </row>
    <row r="8509" spans="1:17" x14ac:dyDescent="0.25">
      <c r="A8509" s="1">
        <v>35046</v>
      </c>
      <c r="B8509" s="3">
        <v>1.366071</v>
      </c>
      <c r="C8509" s="3">
        <v>1.392857</v>
      </c>
      <c r="D8509" s="3">
        <v>1.3125</v>
      </c>
      <c r="E8509" s="3">
        <v>1.370536</v>
      </c>
      <c r="F8509" s="3">
        <v>1.214645</v>
      </c>
      <c r="G8509">
        <v>171225600</v>
      </c>
      <c r="H8509" t="str">
        <f>TEXT(AppleStock[[#This Row],[Date]],"dddd")</f>
        <v>Wednesday</v>
      </c>
      <c r="I8509" t="str">
        <f>MID(AppleStock[[#This Row],[Day]],1,FIND("day",AppleStock[[#This Row],[Day]])-1)</f>
        <v>Wednes</v>
      </c>
      <c r="J8509" s="3">
        <f>AppleStock[[#This Row],[Open]]-AppleStock[[#This Row],[Close]]</f>
        <v>-4.4649999999999412E-3</v>
      </c>
      <c r="K8509" t="str">
        <f>IF(AppleStock[[#This Row],[Day Change]]&gt;0,"UP","DOWN")</f>
        <v>DOWN</v>
      </c>
      <c r="L8509" s="2">
        <v>95</v>
      </c>
      <c r="Q8509" s="15"/>
    </row>
    <row r="8510" spans="1:17" x14ac:dyDescent="0.25">
      <c r="A8510" s="1">
        <v>35047</v>
      </c>
      <c r="B8510" s="3">
        <v>1.388393</v>
      </c>
      <c r="C8510" s="3">
        <v>1.40625</v>
      </c>
      <c r="D8510" s="3">
        <v>1.357143</v>
      </c>
      <c r="E8510" s="3">
        <v>1.366071</v>
      </c>
      <c r="F8510" s="3">
        <v>1.2106889999999999</v>
      </c>
      <c r="G8510">
        <v>83375600</v>
      </c>
      <c r="H8510" t="str">
        <f>TEXT(AppleStock[[#This Row],[Date]],"dddd")</f>
        <v>Thursday</v>
      </c>
      <c r="I8510" t="str">
        <f>MID(AppleStock[[#This Row],[Day]],1,FIND("day",AppleStock[[#This Row],[Day]])-1)</f>
        <v>Thurs</v>
      </c>
      <c r="J8510" s="3">
        <f>AppleStock[[#This Row],[Open]]-AppleStock[[#This Row],[Close]]</f>
        <v>2.2321999999999953E-2</v>
      </c>
      <c r="K8510" t="str">
        <f>IF(AppleStock[[#This Row],[Day Change]]&gt;0,"UP","DOWN")</f>
        <v>UP</v>
      </c>
      <c r="L8510" s="2">
        <v>95</v>
      </c>
      <c r="Q8510" s="15"/>
    </row>
    <row r="8511" spans="1:17" x14ac:dyDescent="0.25">
      <c r="A8511" s="1">
        <v>35048</v>
      </c>
      <c r="B8511" s="3">
        <v>1.267857</v>
      </c>
      <c r="C8511" s="3">
        <v>1.308036</v>
      </c>
      <c r="D8511" s="3">
        <v>1.227679</v>
      </c>
      <c r="E8511" s="3">
        <v>1.258929</v>
      </c>
      <c r="F8511" s="3">
        <v>1.1157330000000001</v>
      </c>
      <c r="G8511">
        <v>181720000</v>
      </c>
      <c r="H8511" t="str">
        <f>TEXT(AppleStock[[#This Row],[Date]],"dddd")</f>
        <v>Friday</v>
      </c>
      <c r="I8511" t="str">
        <f>MID(AppleStock[[#This Row],[Day]],1,FIND("day",AppleStock[[#This Row],[Day]])-1)</f>
        <v>Fri</v>
      </c>
      <c r="J8511" s="3">
        <f>AppleStock[[#This Row],[Open]]-AppleStock[[#This Row],[Close]]</f>
        <v>8.928000000000047E-3</v>
      </c>
      <c r="K8511" t="str">
        <f>IF(AppleStock[[#This Row],[Day Change]]&gt;0,"UP","DOWN")</f>
        <v>UP</v>
      </c>
      <c r="L8511" s="2">
        <v>95</v>
      </c>
      <c r="Q8511" s="15"/>
    </row>
    <row r="8512" spans="1:17" x14ac:dyDescent="0.25">
      <c r="A8512" s="1">
        <v>35051</v>
      </c>
      <c r="B8512" s="3">
        <v>1.254464</v>
      </c>
      <c r="C8512" s="3">
        <v>1.258929</v>
      </c>
      <c r="D8512" s="3">
        <v>1.138393</v>
      </c>
      <c r="E8512" s="3">
        <v>1.151786</v>
      </c>
      <c r="F8512" s="3">
        <v>1.020777</v>
      </c>
      <c r="G8512">
        <v>166633600</v>
      </c>
      <c r="H8512" t="str">
        <f>TEXT(AppleStock[[#This Row],[Date]],"dddd")</f>
        <v>Monday</v>
      </c>
      <c r="I8512" t="str">
        <f>MID(AppleStock[[#This Row],[Day]],1,FIND("day",AppleStock[[#This Row],[Day]])-1)</f>
        <v>Mon</v>
      </c>
      <c r="J8512" s="3">
        <f>AppleStock[[#This Row],[Open]]-AppleStock[[#This Row],[Close]]</f>
        <v>0.10267800000000005</v>
      </c>
      <c r="K8512" t="str">
        <f>IF(AppleStock[[#This Row],[Day Change]]&gt;0,"UP","DOWN")</f>
        <v>UP</v>
      </c>
      <c r="L8512" s="2">
        <v>95</v>
      </c>
      <c r="Q8512" s="15"/>
    </row>
    <row r="8513" spans="1:17" x14ac:dyDescent="0.25">
      <c r="A8513" s="1">
        <v>35052</v>
      </c>
      <c r="B8513" s="3">
        <v>1.169643</v>
      </c>
      <c r="C8513" s="3">
        <v>1.1875</v>
      </c>
      <c r="D8513" s="3">
        <v>1.151786</v>
      </c>
      <c r="E8513" s="3">
        <v>1.169643</v>
      </c>
      <c r="F8513" s="3">
        <v>1.036602</v>
      </c>
      <c r="G8513">
        <v>107716000</v>
      </c>
      <c r="H8513" t="str">
        <f>TEXT(AppleStock[[#This Row],[Date]],"dddd")</f>
        <v>Tuesday</v>
      </c>
      <c r="I8513" t="str">
        <f>MID(AppleStock[[#This Row],[Day]],1,FIND("day",AppleStock[[#This Row],[Day]])-1)</f>
        <v>Tues</v>
      </c>
      <c r="J8513" s="3">
        <f>AppleStock[[#This Row],[Open]]-AppleStock[[#This Row],[Close]]</f>
        <v>0</v>
      </c>
      <c r="K8513" t="str">
        <f>IF(AppleStock[[#This Row],[Day Change]]&gt;0,"UP","DOWN")</f>
        <v>DOWN</v>
      </c>
      <c r="L8513" s="2">
        <v>95</v>
      </c>
      <c r="Q8513" s="15"/>
    </row>
    <row r="8514" spans="1:17" x14ac:dyDescent="0.25">
      <c r="A8514" s="1">
        <v>35053</v>
      </c>
      <c r="B8514" s="3">
        <v>1.196429</v>
      </c>
      <c r="C8514" s="3">
        <v>1.200893</v>
      </c>
      <c r="D8514" s="3">
        <v>1.160714</v>
      </c>
      <c r="E8514" s="3">
        <v>1.165179</v>
      </c>
      <c r="F8514" s="3">
        <v>1.032646</v>
      </c>
      <c r="G8514">
        <v>91434000</v>
      </c>
      <c r="H8514" t="str">
        <f>TEXT(AppleStock[[#This Row],[Date]],"dddd")</f>
        <v>Wednesday</v>
      </c>
      <c r="I8514" t="str">
        <f>MID(AppleStock[[#This Row],[Day]],1,FIND("day",AppleStock[[#This Row],[Day]])-1)</f>
        <v>Wednes</v>
      </c>
      <c r="J8514" s="3">
        <f>AppleStock[[#This Row],[Open]]-AppleStock[[#This Row],[Close]]</f>
        <v>3.125E-2</v>
      </c>
      <c r="K8514" t="str">
        <f>IF(AppleStock[[#This Row],[Day Change]]&gt;0,"UP","DOWN")</f>
        <v>UP</v>
      </c>
      <c r="L8514" s="2">
        <v>95</v>
      </c>
      <c r="Q8514" s="15"/>
    </row>
    <row r="8515" spans="1:17" x14ac:dyDescent="0.25">
      <c r="A8515" s="1">
        <v>35054</v>
      </c>
      <c r="B8515" s="3">
        <v>1.169643</v>
      </c>
      <c r="C8515" s="3">
        <v>1.169643</v>
      </c>
      <c r="D8515" s="3">
        <v>1.129464</v>
      </c>
      <c r="E8515" s="3">
        <v>1.160714</v>
      </c>
      <c r="F8515" s="3">
        <v>1.0286900000000001</v>
      </c>
      <c r="G8515">
        <v>83218800</v>
      </c>
      <c r="H8515" t="str">
        <f>TEXT(AppleStock[[#This Row],[Date]],"dddd")</f>
        <v>Thursday</v>
      </c>
      <c r="I8515" t="str">
        <f>MID(AppleStock[[#This Row],[Day]],1,FIND("day",AppleStock[[#This Row],[Day]])-1)</f>
        <v>Thurs</v>
      </c>
      <c r="J8515" s="3">
        <f>AppleStock[[#This Row],[Open]]-AppleStock[[#This Row],[Close]]</f>
        <v>8.9289999999999647E-3</v>
      </c>
      <c r="K8515" t="str">
        <f>IF(AppleStock[[#This Row],[Day Change]]&gt;0,"UP","DOWN")</f>
        <v>UP</v>
      </c>
      <c r="L8515" s="2">
        <v>95</v>
      </c>
      <c r="Q8515" s="15"/>
    </row>
    <row r="8516" spans="1:17" x14ac:dyDescent="0.25">
      <c r="A8516" s="1">
        <v>35055</v>
      </c>
      <c r="B8516" s="3">
        <v>1.165179</v>
      </c>
      <c r="C8516" s="3">
        <v>1.174107</v>
      </c>
      <c r="D8516" s="3">
        <v>1.147321</v>
      </c>
      <c r="E8516" s="3">
        <v>1.151786</v>
      </c>
      <c r="F8516" s="3">
        <v>1.020777</v>
      </c>
      <c r="G8516">
        <v>58665600</v>
      </c>
      <c r="H8516" t="str">
        <f>TEXT(AppleStock[[#This Row],[Date]],"dddd")</f>
        <v>Friday</v>
      </c>
      <c r="I8516" t="str">
        <f>MID(AppleStock[[#This Row],[Day]],1,FIND("day",AppleStock[[#This Row],[Day]])-1)</f>
        <v>Fri</v>
      </c>
      <c r="J8516" s="3">
        <f>AppleStock[[#This Row],[Open]]-AppleStock[[#This Row],[Close]]</f>
        <v>1.3392999999999988E-2</v>
      </c>
      <c r="K8516" t="str">
        <f>IF(AppleStock[[#This Row],[Day Change]]&gt;0,"UP","DOWN")</f>
        <v>UP</v>
      </c>
      <c r="L8516" s="2">
        <v>95</v>
      </c>
      <c r="Q8516" s="15"/>
    </row>
    <row r="8517" spans="1:17" x14ac:dyDescent="0.25">
      <c r="A8517" s="1">
        <v>35059</v>
      </c>
      <c r="B8517" s="3">
        <v>1.160714</v>
      </c>
      <c r="C8517" s="3">
        <v>1.160714</v>
      </c>
      <c r="D8517" s="3">
        <v>1.133929</v>
      </c>
      <c r="E8517" s="3">
        <v>1.145089</v>
      </c>
      <c r="F8517" s="3">
        <v>1.014842</v>
      </c>
      <c r="G8517">
        <v>34876800</v>
      </c>
      <c r="H8517" t="str">
        <f>TEXT(AppleStock[[#This Row],[Date]],"dddd")</f>
        <v>Tuesday</v>
      </c>
      <c r="I8517" t="str">
        <f>MID(AppleStock[[#This Row],[Day]],1,FIND("day",AppleStock[[#This Row],[Day]])-1)</f>
        <v>Tues</v>
      </c>
      <c r="J8517" s="3">
        <f>AppleStock[[#This Row],[Open]]-AppleStock[[#This Row],[Close]]</f>
        <v>1.5625E-2</v>
      </c>
      <c r="K8517" t="str">
        <f>IF(AppleStock[[#This Row],[Day Change]]&gt;0,"UP","DOWN")</f>
        <v>UP</v>
      </c>
      <c r="L8517" s="2">
        <v>95</v>
      </c>
      <c r="Q8517" s="15"/>
    </row>
    <row r="8518" spans="1:17" x14ac:dyDescent="0.25">
      <c r="A8518" s="1">
        <v>35060</v>
      </c>
      <c r="B8518" s="3">
        <v>1.147321</v>
      </c>
      <c r="C8518" s="3">
        <v>1.191964</v>
      </c>
      <c r="D8518" s="3">
        <v>1.138393</v>
      </c>
      <c r="E8518" s="3">
        <v>1.15625</v>
      </c>
      <c r="F8518" s="3">
        <v>1.0247329999999999</v>
      </c>
      <c r="G8518">
        <v>67141200</v>
      </c>
      <c r="H8518" t="str">
        <f>TEXT(AppleStock[[#This Row],[Date]],"dddd")</f>
        <v>Wednesday</v>
      </c>
      <c r="I8518" t="str">
        <f>MID(AppleStock[[#This Row],[Day]],1,FIND("day",AppleStock[[#This Row],[Day]])-1)</f>
        <v>Wednes</v>
      </c>
      <c r="J8518" s="3">
        <f>AppleStock[[#This Row],[Open]]-AppleStock[[#This Row],[Close]]</f>
        <v>-8.9289999999999647E-3</v>
      </c>
      <c r="K8518" t="str">
        <f>IF(AppleStock[[#This Row],[Day Change]]&gt;0,"UP","DOWN")</f>
        <v>DOWN</v>
      </c>
      <c r="L8518" s="2">
        <v>95</v>
      </c>
      <c r="Q8518" s="15"/>
    </row>
    <row r="8519" spans="1:17" x14ac:dyDescent="0.25">
      <c r="A8519" s="1">
        <v>35061</v>
      </c>
      <c r="B8519" s="3">
        <v>1.147321</v>
      </c>
      <c r="C8519" s="3">
        <v>1.169643</v>
      </c>
      <c r="D8519" s="3">
        <v>1.138393</v>
      </c>
      <c r="E8519" s="3">
        <v>1.142857</v>
      </c>
      <c r="F8519" s="3">
        <v>1.012864</v>
      </c>
      <c r="G8519">
        <v>62498800</v>
      </c>
      <c r="H8519" t="str">
        <f>TEXT(AppleStock[[#This Row],[Date]],"dddd")</f>
        <v>Thursday</v>
      </c>
      <c r="I8519" t="str">
        <f>MID(AppleStock[[#This Row],[Day]],1,FIND("day",AppleStock[[#This Row],[Day]])-1)</f>
        <v>Thurs</v>
      </c>
      <c r="J8519" s="3">
        <f>AppleStock[[#This Row],[Open]]-AppleStock[[#This Row],[Close]]</f>
        <v>4.4640000000000235E-3</v>
      </c>
      <c r="K8519" t="str">
        <f>IF(AppleStock[[#This Row],[Day Change]]&gt;0,"UP","DOWN")</f>
        <v>UP</v>
      </c>
      <c r="L8519" s="2">
        <v>95</v>
      </c>
      <c r="Q8519" s="15"/>
    </row>
    <row r="8520" spans="1:17" x14ac:dyDescent="0.25">
      <c r="A8520" s="1">
        <v>35062</v>
      </c>
      <c r="B8520" s="3">
        <v>1.142857</v>
      </c>
      <c r="C8520" s="3">
        <v>1.15625</v>
      </c>
      <c r="D8520" s="3">
        <v>1.129464</v>
      </c>
      <c r="E8520" s="3">
        <v>1.138393</v>
      </c>
      <c r="F8520" s="3">
        <v>1.008907</v>
      </c>
      <c r="G8520">
        <v>76034000</v>
      </c>
      <c r="H8520" t="str">
        <f>TEXT(AppleStock[[#This Row],[Date]],"dddd")</f>
        <v>Friday</v>
      </c>
      <c r="I8520" t="str">
        <f>MID(AppleStock[[#This Row],[Day]],1,FIND("day",AppleStock[[#This Row],[Day]])-1)</f>
        <v>Fri</v>
      </c>
      <c r="J8520" s="3">
        <f>AppleStock[[#This Row],[Open]]-AppleStock[[#This Row],[Close]]</f>
        <v>4.4640000000000235E-3</v>
      </c>
      <c r="K8520" t="str">
        <f>IF(AppleStock[[#This Row],[Day Change]]&gt;0,"UP","DOWN")</f>
        <v>UP</v>
      </c>
      <c r="L8520" s="2">
        <v>95</v>
      </c>
      <c r="Q8520" s="15"/>
    </row>
    <row r="8521" spans="1:17" x14ac:dyDescent="0.25">
      <c r="A8521" s="1">
        <v>35066</v>
      </c>
      <c r="B8521" s="3">
        <v>1.151786</v>
      </c>
      <c r="C8521" s="3">
        <v>1.151786</v>
      </c>
      <c r="D8521" s="3">
        <v>1.133929</v>
      </c>
      <c r="E8521" s="3">
        <v>1.147321</v>
      </c>
      <c r="F8521" s="3">
        <v>1.0168200000000001</v>
      </c>
      <c r="G8521">
        <v>34823600</v>
      </c>
      <c r="H8521" t="str">
        <f>TEXT(AppleStock[[#This Row],[Date]],"dddd")</f>
        <v>Tuesday</v>
      </c>
      <c r="I8521" t="str">
        <f>MID(AppleStock[[#This Row],[Day]],1,FIND("day",AppleStock[[#This Row],[Day]])-1)</f>
        <v>Tues</v>
      </c>
      <c r="J8521" s="3">
        <f>AppleStock[[#This Row],[Open]]-AppleStock[[#This Row],[Close]]</f>
        <v>4.4649999999999412E-3</v>
      </c>
      <c r="K8521" t="str">
        <f>IF(AppleStock[[#This Row],[Day Change]]&gt;0,"UP","DOWN")</f>
        <v>UP</v>
      </c>
      <c r="L8521" s="2">
        <v>96</v>
      </c>
      <c r="Q8521" s="15"/>
    </row>
    <row r="8522" spans="1:17" x14ac:dyDescent="0.25">
      <c r="A8522" s="1">
        <v>35067</v>
      </c>
      <c r="B8522" s="3">
        <v>1.142857</v>
      </c>
      <c r="C8522" s="3">
        <v>1.174107</v>
      </c>
      <c r="D8522" s="3">
        <v>1.138393</v>
      </c>
      <c r="E8522" s="3">
        <v>1.147321</v>
      </c>
      <c r="F8522" s="3">
        <v>1.0168200000000001</v>
      </c>
      <c r="G8522">
        <v>107458400</v>
      </c>
      <c r="H8522" t="str">
        <f>TEXT(AppleStock[[#This Row],[Date]],"dddd")</f>
        <v>Wednesday</v>
      </c>
      <c r="I8522" t="str">
        <f>MID(AppleStock[[#This Row],[Day]],1,FIND("day",AppleStock[[#This Row],[Day]])-1)</f>
        <v>Wednes</v>
      </c>
      <c r="J8522" s="3">
        <f>AppleStock[[#This Row],[Open]]-AppleStock[[#This Row],[Close]]</f>
        <v>-4.4640000000000235E-3</v>
      </c>
      <c r="K8522" t="str">
        <f>IF(AppleStock[[#This Row],[Day Change]]&gt;0,"UP","DOWN")</f>
        <v>DOWN</v>
      </c>
      <c r="L8522" s="2">
        <v>96</v>
      </c>
      <c r="Q8522" s="15"/>
    </row>
    <row r="8523" spans="1:17" x14ac:dyDescent="0.25">
      <c r="A8523" s="1">
        <v>35068</v>
      </c>
      <c r="B8523" s="3">
        <v>1.15625</v>
      </c>
      <c r="C8523" s="3">
        <v>1.15625</v>
      </c>
      <c r="D8523" s="3">
        <v>1.120536</v>
      </c>
      <c r="E8523" s="3">
        <v>1.127232</v>
      </c>
      <c r="F8523" s="3">
        <v>0.99901600000000002</v>
      </c>
      <c r="G8523">
        <v>75045600</v>
      </c>
      <c r="H8523" t="str">
        <f>TEXT(AppleStock[[#This Row],[Date]],"dddd")</f>
        <v>Thursday</v>
      </c>
      <c r="I8523" t="str">
        <f>MID(AppleStock[[#This Row],[Day]],1,FIND("day",AppleStock[[#This Row],[Day]])-1)</f>
        <v>Thurs</v>
      </c>
      <c r="J8523" s="3">
        <f>AppleStock[[#This Row],[Open]]-AppleStock[[#This Row],[Close]]</f>
        <v>2.9017999999999988E-2</v>
      </c>
      <c r="K8523" t="str">
        <f>IF(AppleStock[[#This Row],[Day Change]]&gt;0,"UP","DOWN")</f>
        <v>UP</v>
      </c>
      <c r="L8523" s="2">
        <v>96</v>
      </c>
      <c r="Q8523" s="15"/>
    </row>
    <row r="8524" spans="1:17" x14ac:dyDescent="0.25">
      <c r="A8524" s="1">
        <v>35069</v>
      </c>
      <c r="B8524" s="3">
        <v>1.129464</v>
      </c>
      <c r="C8524" s="3">
        <v>1.223214</v>
      </c>
      <c r="D8524" s="3">
        <v>1.120536</v>
      </c>
      <c r="E8524" s="3">
        <v>1.223214</v>
      </c>
      <c r="F8524" s="3">
        <v>1.0840810000000001</v>
      </c>
      <c r="G8524">
        <v>111482000</v>
      </c>
      <c r="H8524" t="str">
        <f>TEXT(AppleStock[[#This Row],[Date]],"dddd")</f>
        <v>Friday</v>
      </c>
      <c r="I8524" t="str">
        <f>MID(AppleStock[[#This Row],[Day]],1,FIND("day",AppleStock[[#This Row],[Day]])-1)</f>
        <v>Fri</v>
      </c>
      <c r="J8524" s="3">
        <f>AppleStock[[#This Row],[Open]]-AppleStock[[#This Row],[Close]]</f>
        <v>-9.375E-2</v>
      </c>
      <c r="K8524" t="str">
        <f>IF(AppleStock[[#This Row],[Day Change]]&gt;0,"UP","DOWN")</f>
        <v>DOWN</v>
      </c>
      <c r="L8524" s="2">
        <v>96</v>
      </c>
      <c r="Q8524" s="15"/>
    </row>
    <row r="8525" spans="1:17" x14ac:dyDescent="0.25">
      <c r="A8525" s="1">
        <v>35072</v>
      </c>
      <c r="B8525" s="3">
        <v>1.232143</v>
      </c>
      <c r="C8525" s="3">
        <v>1.267857</v>
      </c>
      <c r="D8525" s="3">
        <v>1.214286</v>
      </c>
      <c r="E8525" s="3">
        <v>1.236607</v>
      </c>
      <c r="F8525" s="3">
        <v>1.09595</v>
      </c>
      <c r="G8525">
        <v>30335200</v>
      </c>
      <c r="H8525" t="str">
        <f>TEXT(AppleStock[[#This Row],[Date]],"dddd")</f>
        <v>Monday</v>
      </c>
      <c r="I8525" t="str">
        <f>MID(AppleStock[[#This Row],[Day]],1,FIND("day",AppleStock[[#This Row],[Day]])-1)</f>
        <v>Mon</v>
      </c>
      <c r="J8525" s="3">
        <f>AppleStock[[#This Row],[Open]]-AppleStock[[#This Row],[Close]]</f>
        <v>-4.4640000000000235E-3</v>
      </c>
      <c r="K8525" t="str">
        <f>IF(AppleStock[[#This Row],[Day Change]]&gt;0,"UP","DOWN")</f>
        <v>DOWN</v>
      </c>
      <c r="L8525" s="2">
        <v>96</v>
      </c>
      <c r="Q8525" s="15"/>
    </row>
    <row r="8526" spans="1:17" x14ac:dyDescent="0.25">
      <c r="A8526" s="1">
        <v>35073</v>
      </c>
      <c r="B8526" s="3">
        <v>1.236607</v>
      </c>
      <c r="C8526" s="3">
        <v>1.236607</v>
      </c>
      <c r="D8526" s="3">
        <v>1.169643</v>
      </c>
      <c r="E8526" s="3">
        <v>1.169643</v>
      </c>
      <c r="F8526" s="3">
        <v>1.036602</v>
      </c>
      <c r="G8526">
        <v>62804000</v>
      </c>
      <c r="H8526" t="str">
        <f>TEXT(AppleStock[[#This Row],[Date]],"dddd")</f>
        <v>Tuesday</v>
      </c>
      <c r="I8526" t="str">
        <f>MID(AppleStock[[#This Row],[Day]],1,FIND("day",AppleStock[[#This Row],[Day]])-1)</f>
        <v>Tues</v>
      </c>
      <c r="J8526" s="3">
        <f>AppleStock[[#This Row],[Open]]-AppleStock[[#This Row],[Close]]</f>
        <v>6.6964000000000024E-2</v>
      </c>
      <c r="K8526" t="str">
        <f>IF(AppleStock[[#This Row],[Day Change]]&gt;0,"UP","DOWN")</f>
        <v>UP</v>
      </c>
      <c r="L8526" s="2">
        <v>96</v>
      </c>
      <c r="Q8526" s="15"/>
    </row>
    <row r="8527" spans="1:17" x14ac:dyDescent="0.25">
      <c r="A8527" s="1">
        <v>35074</v>
      </c>
      <c r="B8527" s="3">
        <v>1.160714</v>
      </c>
      <c r="C8527" s="3">
        <v>1.241071</v>
      </c>
      <c r="D8527" s="3">
        <v>1.151786</v>
      </c>
      <c r="E8527" s="3">
        <v>1.223214</v>
      </c>
      <c r="F8527" s="3">
        <v>1.0840810000000001</v>
      </c>
      <c r="G8527">
        <v>91358400</v>
      </c>
      <c r="H8527" t="str">
        <f>TEXT(AppleStock[[#This Row],[Date]],"dddd")</f>
        <v>Wednesday</v>
      </c>
      <c r="I8527" t="str">
        <f>MID(AppleStock[[#This Row],[Day]],1,FIND("day",AppleStock[[#This Row],[Day]])-1)</f>
        <v>Wednes</v>
      </c>
      <c r="J8527" s="3">
        <f>AppleStock[[#This Row],[Open]]-AppleStock[[#This Row],[Close]]</f>
        <v>-6.25E-2</v>
      </c>
      <c r="K8527" t="str">
        <f>IF(AppleStock[[#This Row],[Day Change]]&gt;0,"UP","DOWN")</f>
        <v>DOWN</v>
      </c>
      <c r="L8527" s="2">
        <v>96</v>
      </c>
      <c r="Q8527" s="15"/>
    </row>
    <row r="8528" spans="1:17" x14ac:dyDescent="0.25">
      <c r="A8528" s="1">
        <v>35075</v>
      </c>
      <c r="B8528" s="3">
        <v>1.165179</v>
      </c>
      <c r="C8528" s="3">
        <v>1.25</v>
      </c>
      <c r="D8528" s="3">
        <v>1.15625</v>
      </c>
      <c r="E8528" s="3">
        <v>1.25</v>
      </c>
      <c r="F8528" s="3">
        <v>1.10782</v>
      </c>
      <c r="G8528">
        <v>189184800</v>
      </c>
      <c r="H8528" t="str">
        <f>TEXT(AppleStock[[#This Row],[Date]],"dddd")</f>
        <v>Thursday</v>
      </c>
      <c r="I8528" t="str">
        <f>MID(AppleStock[[#This Row],[Day]],1,FIND("day",AppleStock[[#This Row],[Day]])-1)</f>
        <v>Thurs</v>
      </c>
      <c r="J8528" s="3">
        <f>AppleStock[[#This Row],[Open]]-AppleStock[[#This Row],[Close]]</f>
        <v>-8.4821000000000035E-2</v>
      </c>
      <c r="K8528" t="str">
        <f>IF(AppleStock[[#This Row],[Day Change]]&gt;0,"UP","DOWN")</f>
        <v>DOWN</v>
      </c>
      <c r="L8528" s="2">
        <v>96</v>
      </c>
      <c r="Q8528" s="15"/>
    </row>
    <row r="8529" spans="1:17" x14ac:dyDescent="0.25">
      <c r="A8529" s="1">
        <v>35076</v>
      </c>
      <c r="B8529" s="3">
        <v>1.241071</v>
      </c>
      <c r="C8529" s="3">
        <v>1.241071</v>
      </c>
      <c r="D8529" s="3">
        <v>1.1875</v>
      </c>
      <c r="E8529" s="3">
        <v>1.209821</v>
      </c>
      <c r="F8529" s="3">
        <v>1.072211</v>
      </c>
      <c r="G8529">
        <v>100464000</v>
      </c>
      <c r="H8529" t="str">
        <f>TEXT(AppleStock[[#This Row],[Date]],"dddd")</f>
        <v>Friday</v>
      </c>
      <c r="I8529" t="str">
        <f>MID(AppleStock[[#This Row],[Day]],1,FIND("day",AppleStock[[#This Row],[Day]])-1)</f>
        <v>Fri</v>
      </c>
      <c r="J8529" s="3">
        <f>AppleStock[[#This Row],[Open]]-AppleStock[[#This Row],[Close]]</f>
        <v>3.125E-2</v>
      </c>
      <c r="K8529" t="str">
        <f>IF(AppleStock[[#This Row],[Day Change]]&gt;0,"UP","DOWN")</f>
        <v>UP</v>
      </c>
      <c r="L8529" s="2">
        <v>96</v>
      </c>
      <c r="Q8529" s="15"/>
    </row>
    <row r="8530" spans="1:17" x14ac:dyDescent="0.25">
      <c r="A8530" s="1">
        <v>35079</v>
      </c>
      <c r="B8530" s="3">
        <v>1.205357</v>
      </c>
      <c r="C8530" s="3">
        <v>1.232143</v>
      </c>
      <c r="D8530" s="3">
        <v>1.191964</v>
      </c>
      <c r="E8530" s="3">
        <v>1.21875</v>
      </c>
      <c r="F8530" s="3">
        <v>1.0801240000000001</v>
      </c>
      <c r="G8530">
        <v>90770400</v>
      </c>
      <c r="H8530" t="str">
        <f>TEXT(AppleStock[[#This Row],[Date]],"dddd")</f>
        <v>Monday</v>
      </c>
      <c r="I8530" t="str">
        <f>MID(AppleStock[[#This Row],[Day]],1,FIND("day",AppleStock[[#This Row],[Day]])-1)</f>
        <v>Mon</v>
      </c>
      <c r="J8530" s="3">
        <f>AppleStock[[#This Row],[Open]]-AppleStock[[#This Row],[Close]]</f>
        <v>-1.3392999999999988E-2</v>
      </c>
      <c r="K8530" t="str">
        <f>IF(AppleStock[[#This Row],[Day Change]]&gt;0,"UP","DOWN")</f>
        <v>DOWN</v>
      </c>
      <c r="L8530" s="2">
        <v>96</v>
      </c>
      <c r="Q8530" s="15"/>
    </row>
    <row r="8531" spans="1:17" x14ac:dyDescent="0.25">
      <c r="A8531" s="1">
        <v>35080</v>
      </c>
      <c r="B8531" s="3">
        <v>1.227679</v>
      </c>
      <c r="C8531" s="3">
        <v>1.241071</v>
      </c>
      <c r="D8531" s="3">
        <v>1.200893</v>
      </c>
      <c r="E8531" s="3">
        <v>1.234375</v>
      </c>
      <c r="F8531" s="3">
        <v>1.0939719999999999</v>
      </c>
      <c r="G8531">
        <v>88228000</v>
      </c>
      <c r="H8531" t="str">
        <f>TEXT(AppleStock[[#This Row],[Date]],"dddd")</f>
        <v>Tuesday</v>
      </c>
      <c r="I8531" t="str">
        <f>MID(AppleStock[[#This Row],[Day]],1,FIND("day",AppleStock[[#This Row],[Day]])-1)</f>
        <v>Tues</v>
      </c>
      <c r="J8531" s="3">
        <f>AppleStock[[#This Row],[Open]]-AppleStock[[#This Row],[Close]]</f>
        <v>-6.6960000000000353E-3</v>
      </c>
      <c r="K8531" t="str">
        <f>IF(AppleStock[[#This Row],[Day Change]]&gt;0,"UP","DOWN")</f>
        <v>DOWN</v>
      </c>
      <c r="L8531" s="2">
        <v>96</v>
      </c>
      <c r="Q8531" s="15"/>
    </row>
    <row r="8532" spans="1:17" x14ac:dyDescent="0.25">
      <c r="A8532" s="1">
        <v>35081</v>
      </c>
      <c r="B8532" s="3">
        <v>1.227679</v>
      </c>
      <c r="C8532" s="3">
        <v>1.227679</v>
      </c>
      <c r="D8532" s="3">
        <v>1.205357</v>
      </c>
      <c r="E8532" s="3">
        <v>1.214286</v>
      </c>
      <c r="F8532" s="3">
        <v>1.076168</v>
      </c>
      <c r="G8532">
        <v>59102400</v>
      </c>
      <c r="H8532" t="str">
        <f>TEXT(AppleStock[[#This Row],[Date]],"dddd")</f>
        <v>Wednesday</v>
      </c>
      <c r="I8532" t="str">
        <f>MID(AppleStock[[#This Row],[Day]],1,FIND("day",AppleStock[[#This Row],[Day]])-1)</f>
        <v>Wednes</v>
      </c>
      <c r="J8532" s="3">
        <f>AppleStock[[#This Row],[Open]]-AppleStock[[#This Row],[Close]]</f>
        <v>1.3392999999999988E-2</v>
      </c>
      <c r="K8532" t="str">
        <f>IF(AppleStock[[#This Row],[Day Change]]&gt;0,"UP","DOWN")</f>
        <v>UP</v>
      </c>
      <c r="L8532" s="2">
        <v>96</v>
      </c>
      <c r="Q8532" s="15"/>
    </row>
    <row r="8533" spans="1:17" x14ac:dyDescent="0.25">
      <c r="A8533" s="1">
        <v>35082</v>
      </c>
      <c r="B8533" s="3">
        <v>1.174107</v>
      </c>
      <c r="C8533" s="3">
        <v>1.191964</v>
      </c>
      <c r="D8533" s="3">
        <v>1.084821</v>
      </c>
      <c r="E8533" s="3">
        <v>1.140625</v>
      </c>
      <c r="F8533" s="3">
        <v>1.010885</v>
      </c>
      <c r="G8533">
        <v>174596800</v>
      </c>
      <c r="H8533" t="str">
        <f>TEXT(AppleStock[[#This Row],[Date]],"dddd")</f>
        <v>Thursday</v>
      </c>
      <c r="I8533" t="str">
        <f>MID(AppleStock[[#This Row],[Day]],1,FIND("day",AppleStock[[#This Row],[Day]])-1)</f>
        <v>Thurs</v>
      </c>
      <c r="J8533" s="3">
        <f>AppleStock[[#This Row],[Open]]-AppleStock[[#This Row],[Close]]</f>
        <v>3.3482000000000012E-2</v>
      </c>
      <c r="K8533" t="str">
        <f>IF(AppleStock[[#This Row],[Day Change]]&gt;0,"UP","DOWN")</f>
        <v>UP</v>
      </c>
      <c r="L8533" s="2">
        <v>96</v>
      </c>
      <c r="Q8533" s="15"/>
    </row>
    <row r="8534" spans="1:17" x14ac:dyDescent="0.25">
      <c r="A8534" s="1">
        <v>35083</v>
      </c>
      <c r="B8534" s="3">
        <v>1.107143</v>
      </c>
      <c r="C8534" s="3">
        <v>1.133929</v>
      </c>
      <c r="D8534" s="3">
        <v>1.049107</v>
      </c>
      <c r="E8534" s="3">
        <v>1.066964</v>
      </c>
      <c r="F8534" s="3">
        <v>0.94560299999999997</v>
      </c>
      <c r="G8534">
        <v>207306400</v>
      </c>
      <c r="H8534" t="str">
        <f>TEXT(AppleStock[[#This Row],[Date]],"dddd")</f>
        <v>Friday</v>
      </c>
      <c r="I8534" t="str">
        <f>MID(AppleStock[[#This Row],[Day]],1,FIND("day",AppleStock[[#This Row],[Day]])-1)</f>
        <v>Fri</v>
      </c>
      <c r="J8534" s="3">
        <f>AppleStock[[#This Row],[Open]]-AppleStock[[#This Row],[Close]]</f>
        <v>4.0178999999999965E-2</v>
      </c>
      <c r="K8534" t="str">
        <f>IF(AppleStock[[#This Row],[Day Change]]&gt;0,"UP","DOWN")</f>
        <v>UP</v>
      </c>
      <c r="L8534" s="2">
        <v>96</v>
      </c>
      <c r="Q8534" s="15"/>
    </row>
    <row r="8535" spans="1:17" x14ac:dyDescent="0.25">
      <c r="A8535" s="1">
        <v>35086</v>
      </c>
      <c r="B8535" s="3">
        <v>1.0625</v>
      </c>
      <c r="C8535" s="3">
        <v>1.107143</v>
      </c>
      <c r="D8535" s="3">
        <v>1.044643</v>
      </c>
      <c r="E8535" s="3">
        <v>1.089286</v>
      </c>
      <c r="F8535" s="3">
        <v>0.96538599999999997</v>
      </c>
      <c r="G8535">
        <v>124936000</v>
      </c>
      <c r="H8535" t="str">
        <f>TEXT(AppleStock[[#This Row],[Date]],"dddd")</f>
        <v>Monday</v>
      </c>
      <c r="I8535" t="str">
        <f>MID(AppleStock[[#This Row],[Day]],1,FIND("day",AppleStock[[#This Row],[Day]])-1)</f>
        <v>Mon</v>
      </c>
      <c r="J8535" s="3">
        <f>AppleStock[[#This Row],[Open]]-AppleStock[[#This Row],[Close]]</f>
        <v>-2.6785999999999976E-2</v>
      </c>
      <c r="K8535" t="str">
        <f>IF(AppleStock[[#This Row],[Day Change]]&gt;0,"UP","DOWN")</f>
        <v>DOWN</v>
      </c>
      <c r="L8535" s="2">
        <v>96</v>
      </c>
      <c r="Q8535" s="15"/>
    </row>
    <row r="8536" spans="1:17" x14ac:dyDescent="0.25">
      <c r="A8536" s="1">
        <v>35087</v>
      </c>
      <c r="B8536" s="3">
        <v>1.205357</v>
      </c>
      <c r="C8536" s="3">
        <v>1.214286</v>
      </c>
      <c r="D8536" s="3">
        <v>1.107143</v>
      </c>
      <c r="E8536" s="3">
        <v>1.129464</v>
      </c>
      <c r="F8536" s="3">
        <v>1.0009939999999999</v>
      </c>
      <c r="G8536">
        <v>247072000</v>
      </c>
      <c r="H8536" t="str">
        <f>TEXT(AppleStock[[#This Row],[Date]],"dddd")</f>
        <v>Tuesday</v>
      </c>
      <c r="I8536" t="str">
        <f>MID(AppleStock[[#This Row],[Day]],1,FIND("day",AppleStock[[#This Row],[Day]])-1)</f>
        <v>Tues</v>
      </c>
      <c r="J8536" s="3">
        <f>AppleStock[[#This Row],[Open]]-AppleStock[[#This Row],[Close]]</f>
        <v>7.5892999999999988E-2</v>
      </c>
      <c r="K8536" t="str">
        <f>IF(AppleStock[[#This Row],[Day Change]]&gt;0,"UP","DOWN")</f>
        <v>UP</v>
      </c>
      <c r="L8536" s="2">
        <v>96</v>
      </c>
      <c r="Q8536" s="15"/>
    </row>
    <row r="8537" spans="1:17" x14ac:dyDescent="0.25">
      <c r="A8537" s="1">
        <v>35088</v>
      </c>
      <c r="B8537" s="3">
        <v>1.147321</v>
      </c>
      <c r="C8537" s="3">
        <v>1.151786</v>
      </c>
      <c r="D8537" s="3">
        <v>1.133929</v>
      </c>
      <c r="E8537" s="3">
        <v>1.151786</v>
      </c>
      <c r="F8537" s="3">
        <v>1.020777</v>
      </c>
      <c r="G8537">
        <v>163973600</v>
      </c>
      <c r="H8537" t="str">
        <f>TEXT(AppleStock[[#This Row],[Date]],"dddd")</f>
        <v>Wednesday</v>
      </c>
      <c r="I8537" t="str">
        <f>MID(AppleStock[[#This Row],[Day]],1,FIND("day",AppleStock[[#This Row],[Day]])-1)</f>
        <v>Wednes</v>
      </c>
      <c r="J8537" s="3">
        <f>AppleStock[[#This Row],[Open]]-AppleStock[[#This Row],[Close]]</f>
        <v>-4.4649999999999412E-3</v>
      </c>
      <c r="K8537" t="str">
        <f>IF(AppleStock[[#This Row],[Day Change]]&gt;0,"UP","DOWN")</f>
        <v>DOWN</v>
      </c>
      <c r="L8537" s="2">
        <v>96</v>
      </c>
      <c r="Q8537" s="15"/>
    </row>
    <row r="8538" spans="1:17" x14ac:dyDescent="0.25">
      <c r="A8538" s="1">
        <v>35089</v>
      </c>
      <c r="B8538" s="3">
        <v>1.133929</v>
      </c>
      <c r="C8538" s="3">
        <v>1.142857</v>
      </c>
      <c r="D8538" s="3">
        <v>1.075893</v>
      </c>
      <c r="E8538" s="3">
        <v>1.080357</v>
      </c>
      <c r="F8538" s="3">
        <v>0.95747300000000002</v>
      </c>
      <c r="G8538">
        <v>111300000</v>
      </c>
      <c r="H8538" t="str">
        <f>TEXT(AppleStock[[#This Row],[Date]],"dddd")</f>
        <v>Thursday</v>
      </c>
      <c r="I8538" t="str">
        <f>MID(AppleStock[[#This Row],[Day]],1,FIND("day",AppleStock[[#This Row],[Day]])-1)</f>
        <v>Thurs</v>
      </c>
      <c r="J8538" s="3">
        <f>AppleStock[[#This Row],[Open]]-AppleStock[[#This Row],[Close]]</f>
        <v>5.3571999999999953E-2</v>
      </c>
      <c r="K8538" t="str">
        <f>IF(AppleStock[[#This Row],[Day Change]]&gt;0,"UP","DOWN")</f>
        <v>UP</v>
      </c>
      <c r="L8538" s="2">
        <v>96</v>
      </c>
      <c r="Q8538" s="15"/>
    </row>
    <row r="8539" spans="1:17" x14ac:dyDescent="0.25">
      <c r="A8539" s="1">
        <v>35090</v>
      </c>
      <c r="B8539" s="3">
        <v>1.084821</v>
      </c>
      <c r="C8539" s="3">
        <v>1.116071</v>
      </c>
      <c r="D8539" s="3">
        <v>1.022321</v>
      </c>
      <c r="E8539" s="3">
        <v>1.09375</v>
      </c>
      <c r="F8539" s="3">
        <v>0.96934200000000004</v>
      </c>
      <c r="G8539">
        <v>183937600</v>
      </c>
      <c r="H8539" t="str">
        <f>TEXT(AppleStock[[#This Row],[Date]],"dddd")</f>
        <v>Friday</v>
      </c>
      <c r="I8539" t="str">
        <f>MID(AppleStock[[#This Row],[Day]],1,FIND("day",AppleStock[[#This Row],[Day]])-1)</f>
        <v>Fri</v>
      </c>
      <c r="J8539" s="3">
        <f>AppleStock[[#This Row],[Open]]-AppleStock[[#This Row],[Close]]</f>
        <v>-8.9289999999999647E-3</v>
      </c>
      <c r="K8539" t="str">
        <f>IF(AppleStock[[#This Row],[Day Change]]&gt;0,"UP","DOWN")</f>
        <v>DOWN</v>
      </c>
      <c r="L8539" s="2">
        <v>96</v>
      </c>
      <c r="Q8539" s="15"/>
    </row>
    <row r="8540" spans="1:17" x14ac:dyDescent="0.25">
      <c r="A8540" s="1">
        <v>35093</v>
      </c>
      <c r="B8540" s="3">
        <v>1.035714</v>
      </c>
      <c r="C8540" s="3">
        <v>1.0625</v>
      </c>
      <c r="D8540" s="3">
        <v>1.026786</v>
      </c>
      <c r="E8540" s="3">
        <v>1.040179</v>
      </c>
      <c r="F8540" s="3">
        <v>0.92186400000000002</v>
      </c>
      <c r="G8540">
        <v>83148800</v>
      </c>
      <c r="H8540" t="str">
        <f>TEXT(AppleStock[[#This Row],[Date]],"dddd")</f>
        <v>Monday</v>
      </c>
      <c r="I8540" t="str">
        <f>MID(AppleStock[[#This Row],[Day]],1,FIND("day",AppleStock[[#This Row],[Day]])-1)</f>
        <v>Mon</v>
      </c>
      <c r="J8540" s="3">
        <f>AppleStock[[#This Row],[Open]]-AppleStock[[#This Row],[Close]]</f>
        <v>-4.4649999999999412E-3</v>
      </c>
      <c r="K8540" t="str">
        <f>IF(AppleStock[[#This Row],[Day Change]]&gt;0,"UP","DOWN")</f>
        <v>DOWN</v>
      </c>
      <c r="L8540" s="2">
        <v>96</v>
      </c>
      <c r="Q8540" s="15"/>
    </row>
    <row r="8541" spans="1:17" x14ac:dyDescent="0.25">
      <c r="A8541" s="1">
        <v>35094</v>
      </c>
      <c r="B8541" s="3">
        <v>0.96428599999999998</v>
      </c>
      <c r="C8541" s="3">
        <v>1.004464</v>
      </c>
      <c r="D8541" s="3">
        <v>0.95926100000000003</v>
      </c>
      <c r="E8541" s="3">
        <v>0.97544600000000004</v>
      </c>
      <c r="F8541" s="3">
        <v>0.86449500000000001</v>
      </c>
      <c r="G8541">
        <v>155710800</v>
      </c>
      <c r="H8541" t="str">
        <f>TEXT(AppleStock[[#This Row],[Date]],"dddd")</f>
        <v>Tuesday</v>
      </c>
      <c r="I8541" t="str">
        <f>MID(AppleStock[[#This Row],[Day]],1,FIND("day",AppleStock[[#This Row],[Day]])-1)</f>
        <v>Tues</v>
      </c>
      <c r="J8541" s="3">
        <f>AppleStock[[#This Row],[Open]]-AppleStock[[#This Row],[Close]]</f>
        <v>-1.1160000000000059E-2</v>
      </c>
      <c r="K8541" t="str">
        <f>IF(AppleStock[[#This Row],[Day Change]]&gt;0,"UP","DOWN")</f>
        <v>DOWN</v>
      </c>
      <c r="L8541" s="2">
        <v>96</v>
      </c>
      <c r="Q8541" s="15"/>
    </row>
    <row r="8542" spans="1:17" x14ac:dyDescent="0.25">
      <c r="A8542" s="1">
        <v>35095</v>
      </c>
      <c r="B8542" s="3">
        <v>0.99107100000000004</v>
      </c>
      <c r="C8542" s="3">
        <v>1</v>
      </c>
      <c r="D8542" s="3">
        <v>0.97767899999999996</v>
      </c>
      <c r="E8542" s="3">
        <v>0.98660700000000001</v>
      </c>
      <c r="F8542" s="3">
        <v>0.874386</v>
      </c>
      <c r="G8542">
        <v>82014800</v>
      </c>
      <c r="H8542" t="str">
        <f>TEXT(AppleStock[[#This Row],[Date]],"dddd")</f>
        <v>Wednesday</v>
      </c>
      <c r="I8542" t="str">
        <f>MID(AppleStock[[#This Row],[Day]],1,FIND("day",AppleStock[[#This Row],[Day]])-1)</f>
        <v>Wednes</v>
      </c>
      <c r="J8542" s="3">
        <f>AppleStock[[#This Row],[Open]]-AppleStock[[#This Row],[Close]]</f>
        <v>4.4640000000000235E-3</v>
      </c>
      <c r="K8542" t="str">
        <f>IF(AppleStock[[#This Row],[Day Change]]&gt;0,"UP","DOWN")</f>
        <v>UP</v>
      </c>
      <c r="L8542" s="2">
        <v>96</v>
      </c>
      <c r="Q8542" s="15"/>
    </row>
    <row r="8543" spans="1:17" x14ac:dyDescent="0.25">
      <c r="A8543" s="1">
        <v>35096</v>
      </c>
      <c r="B8543" s="3">
        <v>0.98214299999999999</v>
      </c>
      <c r="C8543" s="3">
        <v>1.013393</v>
      </c>
      <c r="D8543" s="3">
        <v>0.98214299999999999</v>
      </c>
      <c r="E8543" s="3">
        <v>1.013393</v>
      </c>
      <c r="F8543" s="3">
        <v>0.89812499999999995</v>
      </c>
      <c r="G8543">
        <v>83260800</v>
      </c>
      <c r="H8543" t="str">
        <f>TEXT(AppleStock[[#This Row],[Date]],"dddd")</f>
        <v>Thursday</v>
      </c>
      <c r="I8543" t="str">
        <f>MID(AppleStock[[#This Row],[Day]],1,FIND("day",AppleStock[[#This Row],[Day]])-1)</f>
        <v>Thurs</v>
      </c>
      <c r="J8543" s="3">
        <f>AppleStock[[#This Row],[Open]]-AppleStock[[#This Row],[Close]]</f>
        <v>-3.125E-2</v>
      </c>
      <c r="K8543" t="str">
        <f>IF(AppleStock[[#This Row],[Day Change]]&gt;0,"UP","DOWN")</f>
        <v>DOWN</v>
      </c>
      <c r="L8543" s="2">
        <v>96</v>
      </c>
      <c r="Q8543" s="15"/>
    </row>
    <row r="8544" spans="1:17" x14ac:dyDescent="0.25">
      <c r="A8544" s="1">
        <v>35097</v>
      </c>
      <c r="B8544" s="3">
        <v>1.03125</v>
      </c>
      <c r="C8544" s="3">
        <v>1.058036</v>
      </c>
      <c r="D8544" s="3">
        <v>1.026786</v>
      </c>
      <c r="E8544" s="3">
        <v>1.044643</v>
      </c>
      <c r="F8544" s="3">
        <v>0.92582100000000001</v>
      </c>
      <c r="G8544">
        <v>138994800</v>
      </c>
      <c r="H8544" t="str">
        <f>TEXT(AppleStock[[#This Row],[Date]],"dddd")</f>
        <v>Friday</v>
      </c>
      <c r="I8544" t="str">
        <f>MID(AppleStock[[#This Row],[Day]],1,FIND("day",AppleStock[[#This Row],[Day]])-1)</f>
        <v>Fri</v>
      </c>
      <c r="J8544" s="3">
        <f>AppleStock[[#This Row],[Open]]-AppleStock[[#This Row],[Close]]</f>
        <v>-1.3392999999999988E-2</v>
      </c>
      <c r="K8544" t="str">
        <f>IF(AppleStock[[#This Row],[Day Change]]&gt;0,"UP","DOWN")</f>
        <v>DOWN</v>
      </c>
      <c r="L8544" s="2">
        <v>96</v>
      </c>
      <c r="Q8544" s="15"/>
    </row>
    <row r="8545" spans="1:17" x14ac:dyDescent="0.25">
      <c r="A8545" s="1">
        <v>35100</v>
      </c>
      <c r="B8545" s="3">
        <v>1.060268</v>
      </c>
      <c r="C8545" s="3">
        <v>1.0625</v>
      </c>
      <c r="D8545" s="3">
        <v>1.035714</v>
      </c>
      <c r="E8545" s="3">
        <v>1.044643</v>
      </c>
      <c r="F8545" s="3">
        <v>0.92582100000000001</v>
      </c>
      <c r="G8545">
        <v>79682400</v>
      </c>
      <c r="H8545" t="str">
        <f>TEXT(AppleStock[[#This Row],[Date]],"dddd")</f>
        <v>Monday</v>
      </c>
      <c r="I8545" t="str">
        <f>MID(AppleStock[[#This Row],[Day]],1,FIND("day",AppleStock[[#This Row],[Day]])-1)</f>
        <v>Mon</v>
      </c>
      <c r="J8545" s="3">
        <f>AppleStock[[#This Row],[Open]]-AppleStock[[#This Row],[Close]]</f>
        <v>1.5625E-2</v>
      </c>
      <c r="K8545" t="str">
        <f>IF(AppleStock[[#This Row],[Day Change]]&gt;0,"UP","DOWN")</f>
        <v>UP</v>
      </c>
      <c r="L8545" s="2">
        <v>96</v>
      </c>
      <c r="Q8545" s="15"/>
    </row>
    <row r="8546" spans="1:17" x14ac:dyDescent="0.25">
      <c r="A8546" s="1">
        <v>35101</v>
      </c>
      <c r="B8546" s="3">
        <v>1.044643</v>
      </c>
      <c r="C8546" s="3">
        <v>1.071429</v>
      </c>
      <c r="D8546" s="3">
        <v>1.044643</v>
      </c>
      <c r="E8546" s="3">
        <v>1.058036</v>
      </c>
      <c r="F8546" s="3">
        <v>0.93769000000000002</v>
      </c>
      <c r="G8546">
        <v>56554400</v>
      </c>
      <c r="H8546" t="str">
        <f>TEXT(AppleStock[[#This Row],[Date]],"dddd")</f>
        <v>Tuesday</v>
      </c>
      <c r="I8546" t="str">
        <f>MID(AppleStock[[#This Row],[Day]],1,FIND("day",AppleStock[[#This Row],[Day]])-1)</f>
        <v>Tues</v>
      </c>
      <c r="J8546" s="3">
        <f>AppleStock[[#This Row],[Open]]-AppleStock[[#This Row],[Close]]</f>
        <v>-1.3392999999999988E-2</v>
      </c>
      <c r="K8546" t="str">
        <f>IF(AppleStock[[#This Row],[Day Change]]&gt;0,"UP","DOWN")</f>
        <v>DOWN</v>
      </c>
      <c r="L8546" s="2">
        <v>96</v>
      </c>
      <c r="Q8546" s="15"/>
    </row>
    <row r="8547" spans="1:17" x14ac:dyDescent="0.25">
      <c r="A8547" s="1">
        <v>35102</v>
      </c>
      <c r="B8547" s="3">
        <v>1.0625</v>
      </c>
      <c r="C8547" s="3">
        <v>1.0625</v>
      </c>
      <c r="D8547" s="3">
        <v>0.99107100000000004</v>
      </c>
      <c r="E8547" s="3">
        <v>1.008929</v>
      </c>
      <c r="F8547" s="3">
        <v>0.89416899999999999</v>
      </c>
      <c r="G8547">
        <v>90081600</v>
      </c>
      <c r="H8547" t="str">
        <f>TEXT(AppleStock[[#This Row],[Date]],"dddd")</f>
        <v>Wednesday</v>
      </c>
      <c r="I8547" t="str">
        <f>MID(AppleStock[[#This Row],[Day]],1,FIND("day",AppleStock[[#This Row],[Day]])-1)</f>
        <v>Wednes</v>
      </c>
      <c r="J8547" s="3">
        <f>AppleStock[[#This Row],[Open]]-AppleStock[[#This Row],[Close]]</f>
        <v>5.3571000000000035E-2</v>
      </c>
      <c r="K8547" t="str">
        <f>IF(AppleStock[[#This Row],[Day Change]]&gt;0,"UP","DOWN")</f>
        <v>UP</v>
      </c>
      <c r="L8547" s="2">
        <v>96</v>
      </c>
      <c r="Q8547" s="15"/>
    </row>
    <row r="8548" spans="1:17" x14ac:dyDescent="0.25">
      <c r="A8548" s="1">
        <v>35103</v>
      </c>
      <c r="B8548" s="3">
        <v>0.98214299999999999</v>
      </c>
      <c r="C8548" s="3">
        <v>1.004464</v>
      </c>
      <c r="D8548" s="3">
        <v>0.98214299999999999</v>
      </c>
      <c r="E8548" s="3">
        <v>0.99553599999999998</v>
      </c>
      <c r="F8548" s="3">
        <v>0.88229900000000006</v>
      </c>
      <c r="G8548">
        <v>65791600</v>
      </c>
      <c r="H8548" t="str">
        <f>TEXT(AppleStock[[#This Row],[Date]],"dddd")</f>
        <v>Thursday</v>
      </c>
      <c r="I8548" t="str">
        <f>MID(AppleStock[[#This Row],[Day]],1,FIND("day",AppleStock[[#This Row],[Day]])-1)</f>
        <v>Thurs</v>
      </c>
      <c r="J8548" s="3">
        <f>AppleStock[[#This Row],[Open]]-AppleStock[[#This Row],[Close]]</f>
        <v>-1.3392999999999988E-2</v>
      </c>
      <c r="K8548" t="str">
        <f>IF(AppleStock[[#This Row],[Day Change]]&gt;0,"UP","DOWN")</f>
        <v>DOWN</v>
      </c>
      <c r="L8548" s="2">
        <v>96</v>
      </c>
      <c r="Q8548" s="15"/>
    </row>
    <row r="8549" spans="1:17" x14ac:dyDescent="0.25">
      <c r="A8549" s="1">
        <v>35104</v>
      </c>
      <c r="B8549" s="3">
        <v>0.99553599999999998</v>
      </c>
      <c r="C8549" s="3">
        <v>1.017857</v>
      </c>
      <c r="D8549" s="3">
        <v>0.98660700000000001</v>
      </c>
      <c r="E8549" s="3">
        <v>0.99107100000000004</v>
      </c>
      <c r="F8549" s="3">
        <v>0.87834299999999998</v>
      </c>
      <c r="G8549">
        <v>51422000</v>
      </c>
      <c r="H8549" t="str">
        <f>TEXT(AppleStock[[#This Row],[Date]],"dddd")</f>
        <v>Friday</v>
      </c>
      <c r="I8549" t="str">
        <f>MID(AppleStock[[#This Row],[Day]],1,FIND("day",AppleStock[[#This Row],[Day]])-1)</f>
        <v>Fri</v>
      </c>
      <c r="J8549" s="3">
        <f>AppleStock[[#This Row],[Open]]-AppleStock[[#This Row],[Close]]</f>
        <v>4.4649999999999412E-3</v>
      </c>
      <c r="K8549" t="str">
        <f>IF(AppleStock[[#This Row],[Day Change]]&gt;0,"UP","DOWN")</f>
        <v>UP</v>
      </c>
      <c r="L8549" s="2">
        <v>96</v>
      </c>
      <c r="Q8549" s="15"/>
    </row>
    <row r="8550" spans="1:17" x14ac:dyDescent="0.25">
      <c r="A8550" s="1">
        <v>35107</v>
      </c>
      <c r="B8550" s="3">
        <v>1.004464</v>
      </c>
      <c r="C8550" s="3">
        <v>1.017857</v>
      </c>
      <c r="D8550" s="3">
        <v>1</v>
      </c>
      <c r="E8550" s="3">
        <v>1.013393</v>
      </c>
      <c r="F8550" s="3">
        <v>0.89812499999999995</v>
      </c>
      <c r="G8550">
        <v>48568800</v>
      </c>
      <c r="H8550" t="str">
        <f>TEXT(AppleStock[[#This Row],[Date]],"dddd")</f>
        <v>Monday</v>
      </c>
      <c r="I8550" t="str">
        <f>MID(AppleStock[[#This Row],[Day]],1,FIND("day",AppleStock[[#This Row],[Day]])-1)</f>
        <v>Mon</v>
      </c>
      <c r="J8550" s="3">
        <f>AppleStock[[#This Row],[Open]]-AppleStock[[#This Row],[Close]]</f>
        <v>-8.9289999999999647E-3</v>
      </c>
      <c r="K8550" t="str">
        <f>IF(AppleStock[[#This Row],[Day Change]]&gt;0,"UP","DOWN")</f>
        <v>DOWN</v>
      </c>
      <c r="L8550" s="2">
        <v>96</v>
      </c>
      <c r="Q8550" s="15"/>
    </row>
    <row r="8551" spans="1:17" x14ac:dyDescent="0.25">
      <c r="A8551" s="1">
        <v>35108</v>
      </c>
      <c r="B8551" s="3">
        <v>1</v>
      </c>
      <c r="C8551" s="3">
        <v>1.03125</v>
      </c>
      <c r="D8551" s="3">
        <v>0.99553599999999998</v>
      </c>
      <c r="E8551" s="3">
        <v>1.004464</v>
      </c>
      <c r="F8551" s="3">
        <v>0.890212</v>
      </c>
      <c r="G8551">
        <v>57125600</v>
      </c>
      <c r="H8551" t="str">
        <f>TEXT(AppleStock[[#This Row],[Date]],"dddd")</f>
        <v>Tuesday</v>
      </c>
      <c r="I8551" t="str">
        <f>MID(AppleStock[[#This Row],[Day]],1,FIND("day",AppleStock[[#This Row],[Day]])-1)</f>
        <v>Tues</v>
      </c>
      <c r="J8551" s="3">
        <f>AppleStock[[#This Row],[Open]]-AppleStock[[#This Row],[Close]]</f>
        <v>-4.4640000000000235E-3</v>
      </c>
      <c r="K8551" t="str">
        <f>IF(AppleStock[[#This Row],[Day Change]]&gt;0,"UP","DOWN")</f>
        <v>DOWN</v>
      </c>
      <c r="L8551" s="2">
        <v>96</v>
      </c>
      <c r="Q8551" s="15"/>
    </row>
    <row r="8552" spans="1:17" x14ac:dyDescent="0.25">
      <c r="A8552" s="1">
        <v>35109</v>
      </c>
      <c r="B8552" s="3">
        <v>1.008929</v>
      </c>
      <c r="C8552" s="3">
        <v>1.008929</v>
      </c>
      <c r="D8552" s="3">
        <v>0.97991099999999998</v>
      </c>
      <c r="E8552" s="3">
        <v>0.98660700000000001</v>
      </c>
      <c r="F8552" s="3">
        <v>0.874386</v>
      </c>
      <c r="G8552">
        <v>40796000</v>
      </c>
      <c r="H8552" t="str">
        <f>TEXT(AppleStock[[#This Row],[Date]],"dddd")</f>
        <v>Wednesday</v>
      </c>
      <c r="I8552" t="str">
        <f>MID(AppleStock[[#This Row],[Day]],1,FIND("day",AppleStock[[#This Row],[Day]])-1)</f>
        <v>Wednes</v>
      </c>
      <c r="J8552" s="3">
        <f>AppleStock[[#This Row],[Open]]-AppleStock[[#This Row],[Close]]</f>
        <v>2.2321999999999953E-2</v>
      </c>
      <c r="K8552" t="str">
        <f>IF(AppleStock[[#This Row],[Day Change]]&gt;0,"UP","DOWN")</f>
        <v>UP</v>
      </c>
      <c r="L8552" s="2">
        <v>96</v>
      </c>
      <c r="Q8552" s="15"/>
    </row>
    <row r="8553" spans="1:17" x14ac:dyDescent="0.25">
      <c r="A8553" s="1">
        <v>35110</v>
      </c>
      <c r="B8553" s="3">
        <v>0.98660700000000001</v>
      </c>
      <c r="C8553" s="3">
        <v>1.004464</v>
      </c>
      <c r="D8553" s="3">
        <v>0.97767899999999996</v>
      </c>
      <c r="E8553" s="3">
        <v>1</v>
      </c>
      <c r="F8553" s="3">
        <v>0.88625600000000004</v>
      </c>
      <c r="G8553">
        <v>30520000</v>
      </c>
      <c r="H8553" t="str">
        <f>TEXT(AppleStock[[#This Row],[Date]],"dddd")</f>
        <v>Thursday</v>
      </c>
      <c r="I8553" t="str">
        <f>MID(AppleStock[[#This Row],[Day]],1,FIND("day",AppleStock[[#This Row],[Day]])-1)</f>
        <v>Thurs</v>
      </c>
      <c r="J8553" s="3">
        <f>AppleStock[[#This Row],[Open]]-AppleStock[[#This Row],[Close]]</f>
        <v>-1.3392999999999988E-2</v>
      </c>
      <c r="K8553" t="str">
        <f>IF(AppleStock[[#This Row],[Day Change]]&gt;0,"UP","DOWN")</f>
        <v>DOWN</v>
      </c>
      <c r="L8553" s="2">
        <v>96</v>
      </c>
      <c r="Q8553" s="15"/>
    </row>
    <row r="8554" spans="1:17" x14ac:dyDescent="0.25">
      <c r="A8554" s="1">
        <v>35111</v>
      </c>
      <c r="B8554" s="3">
        <v>1.004464</v>
      </c>
      <c r="C8554" s="3">
        <v>1.013393</v>
      </c>
      <c r="D8554" s="3">
        <v>0.98214299999999999</v>
      </c>
      <c r="E8554" s="3">
        <v>0.98214299999999999</v>
      </c>
      <c r="F8554" s="3">
        <v>0.87043000000000004</v>
      </c>
      <c r="G8554">
        <v>39110400</v>
      </c>
      <c r="H8554" t="str">
        <f>TEXT(AppleStock[[#This Row],[Date]],"dddd")</f>
        <v>Friday</v>
      </c>
      <c r="I8554" t="str">
        <f>MID(AppleStock[[#This Row],[Day]],1,FIND("day",AppleStock[[#This Row],[Day]])-1)</f>
        <v>Fri</v>
      </c>
      <c r="J8554" s="3">
        <f>AppleStock[[#This Row],[Open]]-AppleStock[[#This Row],[Close]]</f>
        <v>2.2321000000000035E-2</v>
      </c>
      <c r="K8554" t="str">
        <f>IF(AppleStock[[#This Row],[Day Change]]&gt;0,"UP","DOWN")</f>
        <v>UP</v>
      </c>
      <c r="L8554" s="2">
        <v>96</v>
      </c>
      <c r="Q8554" s="15"/>
    </row>
    <row r="8555" spans="1:17" x14ac:dyDescent="0.25">
      <c r="A8555" s="1">
        <v>35115</v>
      </c>
      <c r="B8555" s="3">
        <v>1</v>
      </c>
      <c r="C8555" s="3">
        <v>1.053571</v>
      </c>
      <c r="D8555" s="3">
        <v>1</v>
      </c>
      <c r="E8555" s="3">
        <v>1.035714</v>
      </c>
      <c r="F8555" s="3">
        <v>0.91790799999999995</v>
      </c>
      <c r="G8555">
        <v>94228400</v>
      </c>
      <c r="H8555" t="str">
        <f>TEXT(AppleStock[[#This Row],[Date]],"dddd")</f>
        <v>Tuesday</v>
      </c>
      <c r="I8555" t="str">
        <f>MID(AppleStock[[#This Row],[Day]],1,FIND("day",AppleStock[[#This Row],[Day]])-1)</f>
        <v>Tues</v>
      </c>
      <c r="J8555" s="3">
        <f>AppleStock[[#This Row],[Open]]-AppleStock[[#This Row],[Close]]</f>
        <v>-3.5714000000000024E-2</v>
      </c>
      <c r="K8555" t="str">
        <f>IF(AppleStock[[#This Row],[Day Change]]&gt;0,"UP","DOWN")</f>
        <v>DOWN</v>
      </c>
      <c r="L8555" s="2">
        <v>96</v>
      </c>
      <c r="Q8555" s="15"/>
    </row>
    <row r="8556" spans="1:17" x14ac:dyDescent="0.25">
      <c r="A8556" s="1">
        <v>35116</v>
      </c>
      <c r="B8556" s="3">
        <v>1.049107</v>
      </c>
      <c r="C8556" s="3">
        <v>1.0625</v>
      </c>
      <c r="D8556" s="3">
        <v>1.040179</v>
      </c>
      <c r="E8556" s="3">
        <v>1.058036</v>
      </c>
      <c r="F8556" s="3">
        <v>0.93769000000000002</v>
      </c>
      <c r="G8556">
        <v>55459600</v>
      </c>
      <c r="H8556" t="str">
        <f>TEXT(AppleStock[[#This Row],[Date]],"dddd")</f>
        <v>Wednesday</v>
      </c>
      <c r="I8556" t="str">
        <f>MID(AppleStock[[#This Row],[Day]],1,FIND("day",AppleStock[[#This Row],[Day]])-1)</f>
        <v>Wednes</v>
      </c>
      <c r="J8556" s="3">
        <f>AppleStock[[#This Row],[Open]]-AppleStock[[#This Row],[Close]]</f>
        <v>-8.9289999999999647E-3</v>
      </c>
      <c r="K8556" t="str">
        <f>IF(AppleStock[[#This Row],[Day Change]]&gt;0,"UP","DOWN")</f>
        <v>DOWN</v>
      </c>
      <c r="L8556" s="2">
        <v>96</v>
      </c>
      <c r="Q8556" s="15"/>
    </row>
    <row r="8557" spans="1:17" x14ac:dyDescent="0.25">
      <c r="A8557" s="1">
        <v>35117</v>
      </c>
      <c r="B8557" s="3">
        <v>1.071429</v>
      </c>
      <c r="C8557" s="3">
        <v>1.075893</v>
      </c>
      <c r="D8557" s="3">
        <v>1.058036</v>
      </c>
      <c r="E8557" s="3">
        <v>1.066964</v>
      </c>
      <c r="F8557" s="3">
        <v>0.94560299999999997</v>
      </c>
      <c r="G8557">
        <v>46046000</v>
      </c>
      <c r="H8557" t="str">
        <f>TEXT(AppleStock[[#This Row],[Date]],"dddd")</f>
        <v>Thursday</v>
      </c>
      <c r="I8557" t="str">
        <f>MID(AppleStock[[#This Row],[Day]],1,FIND("day",AppleStock[[#This Row],[Day]])-1)</f>
        <v>Thurs</v>
      </c>
      <c r="J8557" s="3">
        <f>AppleStock[[#This Row],[Open]]-AppleStock[[#This Row],[Close]]</f>
        <v>4.4649999999999412E-3</v>
      </c>
      <c r="K8557" t="str">
        <f>IF(AppleStock[[#This Row],[Day Change]]&gt;0,"UP","DOWN")</f>
        <v>UP</v>
      </c>
      <c r="L8557" s="2">
        <v>96</v>
      </c>
      <c r="Q8557" s="15"/>
    </row>
    <row r="8558" spans="1:17" x14ac:dyDescent="0.25">
      <c r="A8558" s="1">
        <v>35118</v>
      </c>
      <c r="B8558" s="3">
        <v>1.066964</v>
      </c>
      <c r="C8558" s="3">
        <v>1.080357</v>
      </c>
      <c r="D8558" s="3">
        <v>1.058036</v>
      </c>
      <c r="E8558" s="3">
        <v>1.066964</v>
      </c>
      <c r="F8558" s="3">
        <v>0.94560299999999997</v>
      </c>
      <c r="G8558">
        <v>43321600</v>
      </c>
      <c r="H8558" t="str">
        <f>TEXT(AppleStock[[#This Row],[Date]],"dddd")</f>
        <v>Friday</v>
      </c>
      <c r="I8558" t="str">
        <f>MID(AppleStock[[#This Row],[Day]],1,FIND("day",AppleStock[[#This Row],[Day]])-1)</f>
        <v>Fri</v>
      </c>
      <c r="J8558" s="3">
        <f>AppleStock[[#This Row],[Open]]-AppleStock[[#This Row],[Close]]</f>
        <v>0</v>
      </c>
      <c r="K8558" t="str">
        <f>IF(AppleStock[[#This Row],[Day Change]]&gt;0,"UP","DOWN")</f>
        <v>DOWN</v>
      </c>
      <c r="L8558" s="2">
        <v>96</v>
      </c>
      <c r="Q8558" s="15"/>
    </row>
    <row r="8559" spans="1:17" x14ac:dyDescent="0.25">
      <c r="A8559" s="1">
        <v>35121</v>
      </c>
      <c r="B8559" s="3">
        <v>1.071429</v>
      </c>
      <c r="C8559" s="3">
        <v>1.075893</v>
      </c>
      <c r="D8559" s="3">
        <v>1.053571</v>
      </c>
      <c r="E8559" s="3">
        <v>1.053571</v>
      </c>
      <c r="F8559" s="3">
        <v>0.93373399999999995</v>
      </c>
      <c r="G8559">
        <v>29570800</v>
      </c>
      <c r="H8559" t="str">
        <f>TEXT(AppleStock[[#This Row],[Date]],"dddd")</f>
        <v>Monday</v>
      </c>
      <c r="I8559" t="str">
        <f>MID(AppleStock[[#This Row],[Day]],1,FIND("day",AppleStock[[#This Row],[Day]])-1)</f>
        <v>Mon</v>
      </c>
      <c r="J8559" s="3">
        <f>AppleStock[[#This Row],[Open]]-AppleStock[[#This Row],[Close]]</f>
        <v>1.7857999999999929E-2</v>
      </c>
      <c r="K8559" t="str">
        <f>IF(AppleStock[[#This Row],[Day Change]]&gt;0,"UP","DOWN")</f>
        <v>UP</v>
      </c>
      <c r="L8559" s="2">
        <v>96</v>
      </c>
      <c r="Q8559" s="15"/>
    </row>
    <row r="8560" spans="1:17" x14ac:dyDescent="0.25">
      <c r="A8560" s="1">
        <v>35122</v>
      </c>
      <c r="B8560" s="3">
        <v>1.066964</v>
      </c>
      <c r="C8560" s="3">
        <v>1.066964</v>
      </c>
      <c r="D8560" s="3">
        <v>1.017857</v>
      </c>
      <c r="E8560" s="3">
        <v>1.022321</v>
      </c>
      <c r="F8560" s="3">
        <v>0.90603800000000001</v>
      </c>
      <c r="G8560">
        <v>37290400</v>
      </c>
      <c r="H8560" t="str">
        <f>TEXT(AppleStock[[#This Row],[Date]],"dddd")</f>
        <v>Tuesday</v>
      </c>
      <c r="I8560" t="str">
        <f>MID(AppleStock[[#This Row],[Day]],1,FIND("day",AppleStock[[#This Row],[Day]])-1)</f>
        <v>Tues</v>
      </c>
      <c r="J8560" s="3">
        <f>AppleStock[[#This Row],[Open]]-AppleStock[[#This Row],[Close]]</f>
        <v>4.4642999999999988E-2</v>
      </c>
      <c r="K8560" t="str">
        <f>IF(AppleStock[[#This Row],[Day Change]]&gt;0,"UP","DOWN")</f>
        <v>UP</v>
      </c>
      <c r="L8560" s="2">
        <v>96</v>
      </c>
      <c r="Q8560" s="15"/>
    </row>
    <row r="8561" spans="1:17" x14ac:dyDescent="0.25">
      <c r="A8561" s="1">
        <v>35123</v>
      </c>
      <c r="B8561" s="3">
        <v>1.03125</v>
      </c>
      <c r="C8561" s="3">
        <v>1.03125</v>
      </c>
      <c r="D8561" s="3">
        <v>0.98660700000000001</v>
      </c>
      <c r="E8561" s="3">
        <v>0.99107100000000004</v>
      </c>
      <c r="F8561" s="3">
        <v>0.87834299999999998</v>
      </c>
      <c r="G8561">
        <v>46978400</v>
      </c>
      <c r="H8561" t="str">
        <f>TEXT(AppleStock[[#This Row],[Date]],"dddd")</f>
        <v>Wednesday</v>
      </c>
      <c r="I8561" t="str">
        <f>MID(AppleStock[[#This Row],[Day]],1,FIND("day",AppleStock[[#This Row],[Day]])-1)</f>
        <v>Wednes</v>
      </c>
      <c r="J8561" s="3">
        <f>AppleStock[[#This Row],[Open]]-AppleStock[[#This Row],[Close]]</f>
        <v>4.0178999999999965E-2</v>
      </c>
      <c r="K8561" t="str">
        <f>IF(AppleStock[[#This Row],[Day Change]]&gt;0,"UP","DOWN")</f>
        <v>UP</v>
      </c>
      <c r="L8561" s="2">
        <v>96</v>
      </c>
      <c r="Q8561" s="15"/>
    </row>
    <row r="8562" spans="1:17" x14ac:dyDescent="0.25">
      <c r="A8562" s="1">
        <v>35124</v>
      </c>
      <c r="B8562" s="3">
        <v>0.98214299999999999</v>
      </c>
      <c r="C8562" s="3">
        <v>0.99107100000000004</v>
      </c>
      <c r="D8562" s="3">
        <v>0.97321400000000002</v>
      </c>
      <c r="E8562" s="3">
        <v>0.98214299999999999</v>
      </c>
      <c r="F8562" s="3">
        <v>0.87043000000000004</v>
      </c>
      <c r="G8562">
        <v>28221200</v>
      </c>
      <c r="H8562" t="str">
        <f>TEXT(AppleStock[[#This Row],[Date]],"dddd")</f>
        <v>Thursday</v>
      </c>
      <c r="I8562" t="str">
        <f>MID(AppleStock[[#This Row],[Day]],1,FIND("day",AppleStock[[#This Row],[Day]])-1)</f>
        <v>Thurs</v>
      </c>
      <c r="J8562" s="3">
        <f>AppleStock[[#This Row],[Open]]-AppleStock[[#This Row],[Close]]</f>
        <v>0</v>
      </c>
      <c r="K8562" t="str">
        <f>IF(AppleStock[[#This Row],[Day Change]]&gt;0,"UP","DOWN")</f>
        <v>DOWN</v>
      </c>
      <c r="L8562" s="2">
        <v>96</v>
      </c>
      <c r="Q8562" s="15"/>
    </row>
    <row r="8563" spans="1:17" x14ac:dyDescent="0.25">
      <c r="A8563" s="1">
        <v>35125</v>
      </c>
      <c r="B8563" s="3">
        <v>0.98660700000000001</v>
      </c>
      <c r="C8563" s="3">
        <v>0.98660700000000001</v>
      </c>
      <c r="D8563" s="3">
        <v>0.95089299999999999</v>
      </c>
      <c r="E8563" s="3">
        <v>0.95982100000000004</v>
      </c>
      <c r="F8563" s="3">
        <v>0.85064700000000004</v>
      </c>
      <c r="G8563">
        <v>57783600</v>
      </c>
      <c r="H8563" t="str">
        <f>TEXT(AppleStock[[#This Row],[Date]],"dddd")</f>
        <v>Friday</v>
      </c>
      <c r="I8563" t="str">
        <f>MID(AppleStock[[#This Row],[Day]],1,FIND("day",AppleStock[[#This Row],[Day]])-1)</f>
        <v>Fri</v>
      </c>
      <c r="J8563" s="3">
        <f>AppleStock[[#This Row],[Open]]-AppleStock[[#This Row],[Close]]</f>
        <v>2.6785999999999976E-2</v>
      </c>
      <c r="K8563" t="str">
        <f>IF(AppleStock[[#This Row],[Day Change]]&gt;0,"UP","DOWN")</f>
        <v>UP</v>
      </c>
      <c r="L8563" s="2">
        <v>96</v>
      </c>
      <c r="Q8563" s="15"/>
    </row>
    <row r="8564" spans="1:17" x14ac:dyDescent="0.25">
      <c r="A8564" s="1">
        <v>35128</v>
      </c>
      <c r="B8564" s="3">
        <v>0.97321400000000002</v>
      </c>
      <c r="C8564" s="3">
        <v>0.97767899999999996</v>
      </c>
      <c r="D8564" s="3">
        <v>0.9375</v>
      </c>
      <c r="E8564" s="3">
        <v>0.9375</v>
      </c>
      <c r="F8564" s="3">
        <v>0.83086499999999996</v>
      </c>
      <c r="G8564">
        <v>46888800</v>
      </c>
      <c r="H8564" t="str">
        <f>TEXT(AppleStock[[#This Row],[Date]],"dddd")</f>
        <v>Monday</v>
      </c>
      <c r="I8564" t="str">
        <f>MID(AppleStock[[#This Row],[Day]],1,FIND("day",AppleStock[[#This Row],[Day]])-1)</f>
        <v>Mon</v>
      </c>
      <c r="J8564" s="3">
        <f>AppleStock[[#This Row],[Open]]-AppleStock[[#This Row],[Close]]</f>
        <v>3.5714000000000024E-2</v>
      </c>
      <c r="K8564" t="str">
        <f>IF(AppleStock[[#This Row],[Day Change]]&gt;0,"UP","DOWN")</f>
        <v>UP</v>
      </c>
      <c r="L8564" s="2">
        <v>96</v>
      </c>
      <c r="Q8564" s="15"/>
    </row>
    <row r="8565" spans="1:17" x14ac:dyDescent="0.25">
      <c r="A8565" s="1">
        <v>35129</v>
      </c>
      <c r="B8565" s="3">
        <v>0.94642899999999996</v>
      </c>
      <c r="C8565" s="3">
        <v>0.95535700000000001</v>
      </c>
      <c r="D8565" s="3">
        <v>0.9375</v>
      </c>
      <c r="E8565" s="3">
        <v>0.95089299999999999</v>
      </c>
      <c r="F8565" s="3">
        <v>0.84273399999999998</v>
      </c>
      <c r="G8565">
        <v>29610000</v>
      </c>
      <c r="H8565" t="str">
        <f>TEXT(AppleStock[[#This Row],[Date]],"dddd")</f>
        <v>Tuesday</v>
      </c>
      <c r="I8565" t="str">
        <f>MID(AppleStock[[#This Row],[Day]],1,FIND("day",AppleStock[[#This Row],[Day]])-1)</f>
        <v>Tues</v>
      </c>
      <c r="J8565" s="3">
        <f>AppleStock[[#This Row],[Open]]-AppleStock[[#This Row],[Close]]</f>
        <v>-4.4640000000000235E-3</v>
      </c>
      <c r="K8565" t="str">
        <f>IF(AppleStock[[#This Row],[Day Change]]&gt;0,"UP","DOWN")</f>
        <v>DOWN</v>
      </c>
      <c r="L8565" s="2">
        <v>96</v>
      </c>
      <c r="Q8565" s="15"/>
    </row>
    <row r="8566" spans="1:17" x14ac:dyDescent="0.25">
      <c r="A8566" s="1">
        <v>35130</v>
      </c>
      <c r="B8566" s="3">
        <v>0.95535700000000001</v>
      </c>
      <c r="C8566" s="3">
        <v>0.95982100000000004</v>
      </c>
      <c r="D8566" s="3">
        <v>0.93303599999999998</v>
      </c>
      <c r="E8566" s="3">
        <v>0.93526799999999999</v>
      </c>
      <c r="F8566" s="3">
        <v>0.82888700000000004</v>
      </c>
      <c r="G8566">
        <v>24763200</v>
      </c>
      <c r="H8566" t="str">
        <f>TEXT(AppleStock[[#This Row],[Date]],"dddd")</f>
        <v>Wednesday</v>
      </c>
      <c r="I8566" t="str">
        <f>MID(AppleStock[[#This Row],[Day]],1,FIND("day",AppleStock[[#This Row],[Day]])-1)</f>
        <v>Wednes</v>
      </c>
      <c r="J8566" s="3">
        <f>AppleStock[[#This Row],[Open]]-AppleStock[[#This Row],[Close]]</f>
        <v>2.0089000000000024E-2</v>
      </c>
      <c r="K8566" t="str">
        <f>IF(AppleStock[[#This Row],[Day Change]]&gt;0,"UP","DOWN")</f>
        <v>UP</v>
      </c>
      <c r="L8566" s="2">
        <v>96</v>
      </c>
      <c r="Q8566" s="15"/>
    </row>
    <row r="8567" spans="1:17" x14ac:dyDescent="0.25">
      <c r="A8567" s="1">
        <v>35131</v>
      </c>
      <c r="B8567" s="3">
        <v>0.9375</v>
      </c>
      <c r="C8567" s="3">
        <v>0.94196400000000002</v>
      </c>
      <c r="D8567" s="3">
        <v>0.90625</v>
      </c>
      <c r="E8567" s="3">
        <v>0.921875</v>
      </c>
      <c r="F8567" s="3">
        <v>0.81701699999999999</v>
      </c>
      <c r="G8567">
        <v>65016000</v>
      </c>
      <c r="H8567" t="str">
        <f>TEXT(AppleStock[[#This Row],[Date]],"dddd")</f>
        <v>Thursday</v>
      </c>
      <c r="I8567" t="str">
        <f>MID(AppleStock[[#This Row],[Day]],1,FIND("day",AppleStock[[#This Row],[Day]])-1)</f>
        <v>Thurs</v>
      </c>
      <c r="J8567" s="3">
        <f>AppleStock[[#This Row],[Open]]-AppleStock[[#This Row],[Close]]</f>
        <v>1.5625E-2</v>
      </c>
      <c r="K8567" t="str">
        <f>IF(AppleStock[[#This Row],[Day Change]]&gt;0,"UP","DOWN")</f>
        <v>UP</v>
      </c>
      <c r="L8567" s="2">
        <v>96</v>
      </c>
      <c r="Q8567" s="15"/>
    </row>
    <row r="8568" spans="1:17" x14ac:dyDescent="0.25">
      <c r="A8568" s="1">
        <v>35132</v>
      </c>
      <c r="B8568" s="3">
        <v>0.91964299999999999</v>
      </c>
      <c r="C8568" s="3">
        <v>0.9375</v>
      </c>
      <c r="D8568" s="3">
        <v>0.89285700000000001</v>
      </c>
      <c r="E8568" s="3">
        <v>0.92857100000000004</v>
      </c>
      <c r="F8568" s="3">
        <v>0.82295200000000002</v>
      </c>
      <c r="G8568">
        <v>37251200</v>
      </c>
      <c r="H8568" t="str">
        <f>TEXT(AppleStock[[#This Row],[Date]],"dddd")</f>
        <v>Friday</v>
      </c>
      <c r="I8568" t="str">
        <f>MID(AppleStock[[#This Row],[Day]],1,FIND("day",AppleStock[[#This Row],[Day]])-1)</f>
        <v>Fri</v>
      </c>
      <c r="J8568" s="3">
        <f>AppleStock[[#This Row],[Open]]-AppleStock[[#This Row],[Close]]</f>
        <v>-8.928000000000047E-3</v>
      </c>
      <c r="K8568" t="str">
        <f>IF(AppleStock[[#This Row],[Day Change]]&gt;0,"UP","DOWN")</f>
        <v>DOWN</v>
      </c>
      <c r="L8568" s="2">
        <v>96</v>
      </c>
      <c r="Q8568" s="15"/>
    </row>
    <row r="8569" spans="1:17" x14ac:dyDescent="0.25">
      <c r="A8569" s="1">
        <v>35135</v>
      </c>
      <c r="B8569" s="3">
        <v>0.9375</v>
      </c>
      <c r="C8569" s="3">
        <v>0.94196400000000002</v>
      </c>
      <c r="D8569" s="3">
        <v>0.91964299999999999</v>
      </c>
      <c r="E8569" s="3">
        <v>0.92410700000000001</v>
      </c>
      <c r="F8569" s="3">
        <v>0.81899500000000003</v>
      </c>
      <c r="G8569">
        <v>31752000</v>
      </c>
      <c r="H8569" t="str">
        <f>TEXT(AppleStock[[#This Row],[Date]],"dddd")</f>
        <v>Monday</v>
      </c>
      <c r="I8569" t="str">
        <f>MID(AppleStock[[#This Row],[Day]],1,FIND("day",AppleStock[[#This Row],[Day]])-1)</f>
        <v>Mon</v>
      </c>
      <c r="J8569" s="3">
        <f>AppleStock[[#This Row],[Open]]-AppleStock[[#This Row],[Close]]</f>
        <v>1.3392999999999988E-2</v>
      </c>
      <c r="K8569" t="str">
        <f>IF(AppleStock[[#This Row],[Day Change]]&gt;0,"UP","DOWN")</f>
        <v>UP</v>
      </c>
      <c r="L8569" s="2">
        <v>96</v>
      </c>
      <c r="Q8569" s="15"/>
    </row>
    <row r="8570" spans="1:17" x14ac:dyDescent="0.25">
      <c r="A8570" s="1">
        <v>35136</v>
      </c>
      <c r="B8570" s="3">
        <v>0.92857100000000004</v>
      </c>
      <c r="C8570" s="3">
        <v>0.94196400000000002</v>
      </c>
      <c r="D8570" s="3">
        <v>0.91517899999999996</v>
      </c>
      <c r="E8570" s="3">
        <v>0.921875</v>
      </c>
      <c r="F8570" s="3">
        <v>0.81701699999999999</v>
      </c>
      <c r="G8570">
        <v>24038000</v>
      </c>
      <c r="H8570" t="str">
        <f>TEXT(AppleStock[[#This Row],[Date]],"dddd")</f>
        <v>Tuesday</v>
      </c>
      <c r="I8570" t="str">
        <f>MID(AppleStock[[#This Row],[Day]],1,FIND("day",AppleStock[[#This Row],[Day]])-1)</f>
        <v>Tues</v>
      </c>
      <c r="J8570" s="3">
        <f>AppleStock[[#This Row],[Open]]-AppleStock[[#This Row],[Close]]</f>
        <v>6.6960000000000353E-3</v>
      </c>
      <c r="K8570" t="str">
        <f>IF(AppleStock[[#This Row],[Day Change]]&gt;0,"UP","DOWN")</f>
        <v>UP</v>
      </c>
      <c r="L8570" s="2">
        <v>96</v>
      </c>
      <c r="Q8570" s="15"/>
    </row>
    <row r="8571" spans="1:17" x14ac:dyDescent="0.25">
      <c r="A8571" s="1">
        <v>35137</v>
      </c>
      <c r="B8571" s="3">
        <v>0.92410700000000001</v>
      </c>
      <c r="C8571" s="3">
        <v>0.93303599999999998</v>
      </c>
      <c r="D8571" s="3">
        <v>0.91517899999999996</v>
      </c>
      <c r="E8571" s="3">
        <v>0.91964299999999999</v>
      </c>
      <c r="F8571" s="3">
        <v>0.81503899999999996</v>
      </c>
      <c r="G8571">
        <v>24920000</v>
      </c>
      <c r="H8571" t="str">
        <f>TEXT(AppleStock[[#This Row],[Date]],"dddd")</f>
        <v>Wednesday</v>
      </c>
      <c r="I8571" t="str">
        <f>MID(AppleStock[[#This Row],[Day]],1,FIND("day",AppleStock[[#This Row],[Day]])-1)</f>
        <v>Wednes</v>
      </c>
      <c r="J8571" s="3">
        <f>AppleStock[[#This Row],[Open]]-AppleStock[[#This Row],[Close]]</f>
        <v>4.4640000000000235E-3</v>
      </c>
      <c r="K8571" t="str">
        <f>IF(AppleStock[[#This Row],[Day Change]]&gt;0,"UP","DOWN")</f>
        <v>UP</v>
      </c>
      <c r="L8571" s="2">
        <v>96</v>
      </c>
      <c r="Q8571" s="15"/>
    </row>
    <row r="8572" spans="1:17" x14ac:dyDescent="0.25">
      <c r="A8572" s="1">
        <v>35138</v>
      </c>
      <c r="B8572" s="3">
        <v>0.92410700000000001</v>
      </c>
      <c r="C8572" s="3">
        <v>0.92410700000000001</v>
      </c>
      <c r="D8572" s="3">
        <v>0.91071400000000002</v>
      </c>
      <c r="E8572" s="3">
        <v>0.91517899999999996</v>
      </c>
      <c r="F8572" s="3">
        <v>0.81108199999999997</v>
      </c>
      <c r="G8572">
        <v>23340800</v>
      </c>
      <c r="H8572" t="str">
        <f>TEXT(AppleStock[[#This Row],[Date]],"dddd")</f>
        <v>Thursday</v>
      </c>
      <c r="I8572" t="str">
        <f>MID(AppleStock[[#This Row],[Day]],1,FIND("day",AppleStock[[#This Row],[Day]])-1)</f>
        <v>Thurs</v>
      </c>
      <c r="J8572" s="3">
        <f>AppleStock[[#This Row],[Open]]-AppleStock[[#This Row],[Close]]</f>
        <v>8.928000000000047E-3</v>
      </c>
      <c r="K8572" t="str">
        <f>IF(AppleStock[[#This Row],[Day Change]]&gt;0,"UP","DOWN")</f>
        <v>UP</v>
      </c>
      <c r="L8572" s="2">
        <v>96</v>
      </c>
      <c r="Q8572" s="15"/>
    </row>
    <row r="8573" spans="1:17" x14ac:dyDescent="0.25">
      <c r="A8573" s="1">
        <v>35139</v>
      </c>
      <c r="B8573" s="3">
        <v>0.92857100000000004</v>
      </c>
      <c r="C8573" s="3">
        <v>0.92857100000000004</v>
      </c>
      <c r="D8573" s="3">
        <v>0.91071400000000002</v>
      </c>
      <c r="E8573" s="3">
        <v>0.92410700000000001</v>
      </c>
      <c r="F8573" s="3">
        <v>0.81899500000000003</v>
      </c>
      <c r="G8573">
        <v>25345600</v>
      </c>
      <c r="H8573" t="str">
        <f>TEXT(AppleStock[[#This Row],[Date]],"dddd")</f>
        <v>Friday</v>
      </c>
      <c r="I8573" t="str">
        <f>MID(AppleStock[[#This Row],[Day]],1,FIND("day",AppleStock[[#This Row],[Day]])-1)</f>
        <v>Fri</v>
      </c>
      <c r="J8573" s="3">
        <f>AppleStock[[#This Row],[Open]]-AppleStock[[#This Row],[Close]]</f>
        <v>4.4640000000000235E-3</v>
      </c>
      <c r="K8573" t="str">
        <f>IF(AppleStock[[#This Row],[Day Change]]&gt;0,"UP","DOWN")</f>
        <v>UP</v>
      </c>
      <c r="L8573" s="2">
        <v>96</v>
      </c>
      <c r="Q8573" s="15"/>
    </row>
    <row r="8574" spans="1:17" x14ac:dyDescent="0.25">
      <c r="A8574" s="1">
        <v>35142</v>
      </c>
      <c r="B8574" s="3">
        <v>0.92633900000000002</v>
      </c>
      <c r="C8574" s="3">
        <v>0.93303599999999998</v>
      </c>
      <c r="D8574" s="3">
        <v>0.91964299999999999</v>
      </c>
      <c r="E8574" s="3">
        <v>0.93303599999999998</v>
      </c>
      <c r="F8574" s="3">
        <v>0.82690799999999998</v>
      </c>
      <c r="G8574">
        <v>27283200</v>
      </c>
      <c r="H8574" t="str">
        <f>TEXT(AppleStock[[#This Row],[Date]],"dddd")</f>
        <v>Monday</v>
      </c>
      <c r="I8574" t="str">
        <f>MID(AppleStock[[#This Row],[Day]],1,FIND("day",AppleStock[[#This Row],[Day]])-1)</f>
        <v>Mon</v>
      </c>
      <c r="J8574" s="3">
        <f>AppleStock[[#This Row],[Open]]-AppleStock[[#This Row],[Close]]</f>
        <v>-6.696999999999953E-3</v>
      </c>
      <c r="K8574" t="str">
        <f>IF(AppleStock[[#This Row],[Day Change]]&gt;0,"UP","DOWN")</f>
        <v>DOWN</v>
      </c>
      <c r="L8574" s="2">
        <v>96</v>
      </c>
      <c r="Q8574" s="15"/>
    </row>
    <row r="8575" spans="1:17" x14ac:dyDescent="0.25">
      <c r="A8575" s="1">
        <v>35143</v>
      </c>
      <c r="B8575" s="3">
        <v>0.94196400000000002</v>
      </c>
      <c r="C8575" s="3">
        <v>0.94642899999999996</v>
      </c>
      <c r="D8575" s="3">
        <v>0.91517899999999996</v>
      </c>
      <c r="E8575" s="3">
        <v>0.91964299999999999</v>
      </c>
      <c r="F8575" s="3">
        <v>0.81503899999999996</v>
      </c>
      <c r="G8575">
        <v>31091200</v>
      </c>
      <c r="H8575" t="str">
        <f>TEXT(AppleStock[[#This Row],[Date]],"dddd")</f>
        <v>Tuesday</v>
      </c>
      <c r="I8575" t="str">
        <f>MID(AppleStock[[#This Row],[Day]],1,FIND("day",AppleStock[[#This Row],[Day]])-1)</f>
        <v>Tues</v>
      </c>
      <c r="J8575" s="3">
        <f>AppleStock[[#This Row],[Open]]-AppleStock[[#This Row],[Close]]</f>
        <v>2.2321000000000035E-2</v>
      </c>
      <c r="K8575" t="str">
        <f>IF(AppleStock[[#This Row],[Day Change]]&gt;0,"UP","DOWN")</f>
        <v>UP</v>
      </c>
      <c r="L8575" s="2">
        <v>96</v>
      </c>
      <c r="Q8575" s="15"/>
    </row>
    <row r="8576" spans="1:17" x14ac:dyDescent="0.25">
      <c r="A8576" s="1">
        <v>35144</v>
      </c>
      <c r="B8576" s="3">
        <v>0.91964299999999999</v>
      </c>
      <c r="C8576" s="3">
        <v>0.91964299999999999</v>
      </c>
      <c r="D8576" s="3">
        <v>0.89732100000000004</v>
      </c>
      <c r="E8576" s="3">
        <v>0.90178599999999998</v>
      </c>
      <c r="F8576" s="3">
        <v>0.79921299999999995</v>
      </c>
      <c r="G8576">
        <v>28996800</v>
      </c>
      <c r="H8576" t="str">
        <f>TEXT(AppleStock[[#This Row],[Date]],"dddd")</f>
        <v>Wednesday</v>
      </c>
      <c r="I8576" t="str">
        <f>MID(AppleStock[[#This Row],[Day]],1,FIND("day",AppleStock[[#This Row],[Day]])-1)</f>
        <v>Wednes</v>
      </c>
      <c r="J8576" s="3">
        <f>AppleStock[[#This Row],[Open]]-AppleStock[[#This Row],[Close]]</f>
        <v>1.7857000000000012E-2</v>
      </c>
      <c r="K8576" t="str">
        <f>IF(AppleStock[[#This Row],[Day Change]]&gt;0,"UP","DOWN")</f>
        <v>UP</v>
      </c>
      <c r="L8576" s="2">
        <v>96</v>
      </c>
      <c r="Q8576" s="15"/>
    </row>
    <row r="8577" spans="1:17" x14ac:dyDescent="0.25">
      <c r="A8577" s="1">
        <v>35145</v>
      </c>
      <c r="B8577" s="3">
        <v>0.91071400000000002</v>
      </c>
      <c r="C8577" s="3">
        <v>0.91071400000000002</v>
      </c>
      <c r="D8577" s="3">
        <v>0.89285700000000001</v>
      </c>
      <c r="E8577" s="3">
        <v>0.89732100000000004</v>
      </c>
      <c r="F8577" s="3">
        <v>0.79525599999999996</v>
      </c>
      <c r="G8577">
        <v>27496000</v>
      </c>
      <c r="H8577" t="str">
        <f>TEXT(AppleStock[[#This Row],[Date]],"dddd")</f>
        <v>Thursday</v>
      </c>
      <c r="I8577" t="str">
        <f>MID(AppleStock[[#This Row],[Day]],1,FIND("day",AppleStock[[#This Row],[Day]])-1)</f>
        <v>Thurs</v>
      </c>
      <c r="J8577" s="3">
        <f>AppleStock[[#This Row],[Open]]-AppleStock[[#This Row],[Close]]</f>
        <v>1.3392999999999988E-2</v>
      </c>
      <c r="K8577" t="str">
        <f>IF(AppleStock[[#This Row],[Day Change]]&gt;0,"UP","DOWN")</f>
        <v>UP</v>
      </c>
      <c r="L8577" s="2">
        <v>96</v>
      </c>
      <c r="Q8577" s="15"/>
    </row>
    <row r="8578" spans="1:17" x14ac:dyDescent="0.25">
      <c r="A8578" s="1">
        <v>35146</v>
      </c>
      <c r="B8578" s="3">
        <v>0.90178599999999998</v>
      </c>
      <c r="C8578" s="3">
        <v>0.90625</v>
      </c>
      <c r="D8578" s="3">
        <v>0.88839299999999999</v>
      </c>
      <c r="E8578" s="3">
        <v>0.90625</v>
      </c>
      <c r="F8578" s="3">
        <v>0.80316900000000002</v>
      </c>
      <c r="G8578">
        <v>26891200</v>
      </c>
      <c r="H8578" t="str">
        <f>TEXT(AppleStock[[#This Row],[Date]],"dddd")</f>
        <v>Friday</v>
      </c>
      <c r="I8578" t="str">
        <f>MID(AppleStock[[#This Row],[Day]],1,FIND("day",AppleStock[[#This Row],[Day]])-1)</f>
        <v>Fri</v>
      </c>
      <c r="J8578" s="3">
        <f>AppleStock[[#This Row],[Open]]-AppleStock[[#This Row],[Close]]</f>
        <v>-4.4640000000000235E-3</v>
      </c>
      <c r="K8578" t="str">
        <f>IF(AppleStock[[#This Row],[Day Change]]&gt;0,"UP","DOWN")</f>
        <v>DOWN</v>
      </c>
      <c r="L8578" s="2">
        <v>96</v>
      </c>
      <c r="Q8578" s="15"/>
    </row>
    <row r="8579" spans="1:17" x14ac:dyDescent="0.25">
      <c r="A8579" s="1">
        <v>35149</v>
      </c>
      <c r="B8579" s="3">
        <v>0.91071400000000002</v>
      </c>
      <c r="C8579" s="3">
        <v>0.91964299999999999</v>
      </c>
      <c r="D8579" s="3">
        <v>0.85714299999999999</v>
      </c>
      <c r="E8579" s="3">
        <v>0.85714299999999999</v>
      </c>
      <c r="F8579" s="3">
        <v>0.75964799999999999</v>
      </c>
      <c r="G8579">
        <v>41092800</v>
      </c>
      <c r="H8579" t="str">
        <f>TEXT(AppleStock[[#This Row],[Date]],"dddd")</f>
        <v>Monday</v>
      </c>
      <c r="I8579" t="str">
        <f>MID(AppleStock[[#This Row],[Day]],1,FIND("day",AppleStock[[#This Row],[Day]])-1)</f>
        <v>Mon</v>
      </c>
      <c r="J8579" s="3">
        <f>AppleStock[[#This Row],[Open]]-AppleStock[[#This Row],[Close]]</f>
        <v>5.3571000000000035E-2</v>
      </c>
      <c r="K8579" t="str">
        <f>IF(AppleStock[[#This Row],[Day Change]]&gt;0,"UP","DOWN")</f>
        <v>UP</v>
      </c>
      <c r="L8579" s="2">
        <v>96</v>
      </c>
      <c r="Q8579" s="15"/>
    </row>
    <row r="8580" spans="1:17" x14ac:dyDescent="0.25">
      <c r="A8580" s="1">
        <v>35150</v>
      </c>
      <c r="B8580" s="3">
        <v>0.85714299999999999</v>
      </c>
      <c r="C8580" s="3">
        <v>0.875</v>
      </c>
      <c r="D8580" s="3">
        <v>0.84375</v>
      </c>
      <c r="E8580" s="3">
        <v>0.85267899999999996</v>
      </c>
      <c r="F8580" s="3">
        <v>0.755691</v>
      </c>
      <c r="G8580">
        <v>40199600</v>
      </c>
      <c r="H8580" t="str">
        <f>TEXT(AppleStock[[#This Row],[Date]],"dddd")</f>
        <v>Tuesday</v>
      </c>
      <c r="I8580" t="str">
        <f>MID(AppleStock[[#This Row],[Day]],1,FIND("day",AppleStock[[#This Row],[Day]])-1)</f>
        <v>Tues</v>
      </c>
      <c r="J8580" s="3">
        <f>AppleStock[[#This Row],[Open]]-AppleStock[[#This Row],[Close]]</f>
        <v>4.4640000000000235E-3</v>
      </c>
      <c r="K8580" t="str">
        <f>IF(AppleStock[[#This Row],[Day Change]]&gt;0,"UP","DOWN")</f>
        <v>UP</v>
      </c>
      <c r="L8580" s="2">
        <v>96</v>
      </c>
      <c r="Q8580" s="15"/>
    </row>
    <row r="8581" spans="1:17" x14ac:dyDescent="0.25">
      <c r="A8581" s="1">
        <v>35151</v>
      </c>
      <c r="B8581" s="3">
        <v>0.83035700000000001</v>
      </c>
      <c r="C8581" s="3">
        <v>0.90178599999999998</v>
      </c>
      <c r="D8581" s="3">
        <v>0.82142899999999996</v>
      </c>
      <c r="E8581" s="3">
        <v>0.90178599999999998</v>
      </c>
      <c r="F8581" s="3">
        <v>0.79921299999999995</v>
      </c>
      <c r="G8581">
        <v>107324000</v>
      </c>
      <c r="H8581" t="str">
        <f>TEXT(AppleStock[[#This Row],[Date]],"dddd")</f>
        <v>Wednesday</v>
      </c>
      <c r="I8581" t="str">
        <f>MID(AppleStock[[#This Row],[Day]],1,FIND("day",AppleStock[[#This Row],[Day]])-1)</f>
        <v>Wednes</v>
      </c>
      <c r="J8581" s="3">
        <f>AppleStock[[#This Row],[Open]]-AppleStock[[#This Row],[Close]]</f>
        <v>-7.1428999999999965E-2</v>
      </c>
      <c r="K8581" t="str">
        <f>IF(AppleStock[[#This Row],[Day Change]]&gt;0,"UP","DOWN")</f>
        <v>DOWN</v>
      </c>
      <c r="L8581" s="2">
        <v>96</v>
      </c>
      <c r="Q8581" s="15"/>
    </row>
    <row r="8582" spans="1:17" x14ac:dyDescent="0.25">
      <c r="A8582" s="1">
        <v>35152</v>
      </c>
      <c r="B8582" s="3">
        <v>0.88392899999999996</v>
      </c>
      <c r="C8582" s="3">
        <v>0.91517899999999996</v>
      </c>
      <c r="D8582" s="3">
        <v>0.86160700000000001</v>
      </c>
      <c r="E8582" s="3">
        <v>0.86383900000000002</v>
      </c>
      <c r="F8582" s="3">
        <v>0.76558300000000001</v>
      </c>
      <c r="G8582">
        <v>73973200</v>
      </c>
      <c r="H8582" t="str">
        <f>TEXT(AppleStock[[#This Row],[Date]],"dddd")</f>
        <v>Thursday</v>
      </c>
      <c r="I8582" t="str">
        <f>MID(AppleStock[[#This Row],[Day]],1,FIND("day",AppleStock[[#This Row],[Day]])-1)</f>
        <v>Thurs</v>
      </c>
      <c r="J8582" s="3">
        <f>AppleStock[[#This Row],[Open]]-AppleStock[[#This Row],[Close]]</f>
        <v>2.0089999999999941E-2</v>
      </c>
      <c r="K8582" t="str">
        <f>IF(AppleStock[[#This Row],[Day Change]]&gt;0,"UP","DOWN")</f>
        <v>UP</v>
      </c>
      <c r="L8582" s="2">
        <v>96</v>
      </c>
      <c r="Q8582" s="15"/>
    </row>
    <row r="8583" spans="1:17" x14ac:dyDescent="0.25">
      <c r="A8583" s="1">
        <v>35153</v>
      </c>
      <c r="B8583" s="3">
        <v>0.86607100000000004</v>
      </c>
      <c r="C8583" s="3">
        <v>0.88392899999999996</v>
      </c>
      <c r="D8583" s="3">
        <v>0.84821400000000002</v>
      </c>
      <c r="E8583" s="3">
        <v>0.87723200000000001</v>
      </c>
      <c r="F8583" s="3">
        <v>0.77745200000000003</v>
      </c>
      <c r="G8583">
        <v>41630400</v>
      </c>
      <c r="H8583" t="str">
        <f>TEXT(AppleStock[[#This Row],[Date]],"dddd")</f>
        <v>Friday</v>
      </c>
      <c r="I8583" t="str">
        <f>MID(AppleStock[[#This Row],[Day]],1,FIND("day",AppleStock[[#This Row],[Day]])-1)</f>
        <v>Fri</v>
      </c>
      <c r="J8583" s="3">
        <f>AppleStock[[#This Row],[Open]]-AppleStock[[#This Row],[Close]]</f>
        <v>-1.1160999999999976E-2</v>
      </c>
      <c r="K8583" t="str">
        <f>IF(AppleStock[[#This Row],[Day Change]]&gt;0,"UP","DOWN")</f>
        <v>DOWN</v>
      </c>
      <c r="L8583" s="2">
        <v>96</v>
      </c>
      <c r="Q8583" s="15"/>
    </row>
    <row r="8584" spans="1:17" x14ac:dyDescent="0.25">
      <c r="A8584" s="1">
        <v>35156</v>
      </c>
      <c r="B8584" s="3">
        <v>0.89732100000000004</v>
      </c>
      <c r="C8584" s="3">
        <v>0.92410700000000001</v>
      </c>
      <c r="D8584" s="3">
        <v>0.87555700000000003</v>
      </c>
      <c r="E8584" s="3">
        <v>0.91071400000000002</v>
      </c>
      <c r="F8584" s="3">
        <v>0.80712600000000001</v>
      </c>
      <c r="G8584">
        <v>39659200</v>
      </c>
      <c r="H8584" t="str">
        <f>TEXT(AppleStock[[#This Row],[Date]],"dddd")</f>
        <v>Monday</v>
      </c>
      <c r="I8584" t="str">
        <f>MID(AppleStock[[#This Row],[Day]],1,FIND("day",AppleStock[[#This Row],[Day]])-1)</f>
        <v>Mon</v>
      </c>
      <c r="J8584" s="3">
        <f>AppleStock[[#This Row],[Open]]-AppleStock[[#This Row],[Close]]</f>
        <v>-1.3392999999999988E-2</v>
      </c>
      <c r="K8584" t="str">
        <f>IF(AppleStock[[#This Row],[Day Change]]&gt;0,"UP","DOWN")</f>
        <v>DOWN</v>
      </c>
      <c r="L8584" s="2">
        <v>96</v>
      </c>
      <c r="Q8584" s="15"/>
    </row>
    <row r="8585" spans="1:17" x14ac:dyDescent="0.25">
      <c r="A8585" s="1">
        <v>35157</v>
      </c>
      <c r="B8585" s="3">
        <v>0.91517899999999996</v>
      </c>
      <c r="C8585" s="3">
        <v>0.91517899999999996</v>
      </c>
      <c r="D8585" s="3">
        <v>0.88839299999999999</v>
      </c>
      <c r="E8585" s="3">
        <v>0.89285700000000001</v>
      </c>
      <c r="F8585" s="3">
        <v>0.7913</v>
      </c>
      <c r="G8585">
        <v>25359600</v>
      </c>
      <c r="H8585" t="str">
        <f>TEXT(AppleStock[[#This Row],[Date]],"dddd")</f>
        <v>Tuesday</v>
      </c>
      <c r="I8585" t="str">
        <f>MID(AppleStock[[#This Row],[Day]],1,FIND("day",AppleStock[[#This Row],[Day]])-1)</f>
        <v>Tues</v>
      </c>
      <c r="J8585" s="3">
        <f>AppleStock[[#This Row],[Open]]-AppleStock[[#This Row],[Close]]</f>
        <v>2.2321999999999953E-2</v>
      </c>
      <c r="K8585" t="str">
        <f>IF(AppleStock[[#This Row],[Day Change]]&gt;0,"UP","DOWN")</f>
        <v>UP</v>
      </c>
      <c r="L8585" s="2">
        <v>96</v>
      </c>
      <c r="Q8585" s="15"/>
    </row>
    <row r="8586" spans="1:17" x14ac:dyDescent="0.25">
      <c r="A8586" s="1">
        <v>35158</v>
      </c>
      <c r="B8586" s="3">
        <v>0.89732100000000004</v>
      </c>
      <c r="C8586" s="3">
        <v>0.89732100000000004</v>
      </c>
      <c r="D8586" s="3">
        <v>0.86886099999999999</v>
      </c>
      <c r="E8586" s="3">
        <v>0.87723200000000001</v>
      </c>
      <c r="F8586" s="3">
        <v>0.77745200000000003</v>
      </c>
      <c r="G8586">
        <v>18060000</v>
      </c>
      <c r="H8586" t="str">
        <f>TEXT(AppleStock[[#This Row],[Date]],"dddd")</f>
        <v>Wednesday</v>
      </c>
      <c r="I8586" t="str">
        <f>MID(AppleStock[[#This Row],[Day]],1,FIND("day",AppleStock[[#This Row],[Day]])-1)</f>
        <v>Wednes</v>
      </c>
      <c r="J8586" s="3">
        <f>AppleStock[[#This Row],[Open]]-AppleStock[[#This Row],[Close]]</f>
        <v>2.0089000000000024E-2</v>
      </c>
      <c r="K8586" t="str">
        <f>IF(AppleStock[[#This Row],[Day Change]]&gt;0,"UP","DOWN")</f>
        <v>UP</v>
      </c>
      <c r="L8586" s="2">
        <v>96</v>
      </c>
      <c r="Q8586" s="15"/>
    </row>
    <row r="8587" spans="1:17" x14ac:dyDescent="0.25">
      <c r="A8587" s="1">
        <v>35159</v>
      </c>
      <c r="B8587" s="3">
        <v>0.87946400000000002</v>
      </c>
      <c r="C8587" s="3">
        <v>0.87946400000000002</v>
      </c>
      <c r="D8587" s="3">
        <v>0.85714299999999999</v>
      </c>
      <c r="E8587" s="3">
        <v>0.86160700000000001</v>
      </c>
      <c r="F8587" s="3">
        <v>0.76360399999999995</v>
      </c>
      <c r="G8587">
        <v>21512400</v>
      </c>
      <c r="H8587" t="str">
        <f>TEXT(AppleStock[[#This Row],[Date]],"dddd")</f>
        <v>Thursday</v>
      </c>
      <c r="I8587" t="str">
        <f>MID(AppleStock[[#This Row],[Day]],1,FIND("day",AppleStock[[#This Row],[Day]])-1)</f>
        <v>Thurs</v>
      </c>
      <c r="J8587" s="3">
        <f>AppleStock[[#This Row],[Open]]-AppleStock[[#This Row],[Close]]</f>
        <v>1.7857000000000012E-2</v>
      </c>
      <c r="K8587" t="str">
        <f>IF(AppleStock[[#This Row],[Day Change]]&gt;0,"UP","DOWN")</f>
        <v>UP</v>
      </c>
      <c r="L8587" s="2">
        <v>96</v>
      </c>
      <c r="Q8587" s="15"/>
    </row>
    <row r="8588" spans="1:17" x14ac:dyDescent="0.25">
      <c r="A8588" s="1">
        <v>35163</v>
      </c>
      <c r="B8588" s="3">
        <v>0.85267899999999996</v>
      </c>
      <c r="C8588" s="3">
        <v>0.875</v>
      </c>
      <c r="D8588" s="3">
        <v>0.84821400000000002</v>
      </c>
      <c r="E8588" s="3">
        <v>0.87053599999999998</v>
      </c>
      <c r="F8588" s="3">
        <v>0.77151700000000001</v>
      </c>
      <c r="G8588">
        <v>42207200</v>
      </c>
      <c r="H8588" t="str">
        <f>TEXT(AppleStock[[#This Row],[Date]],"dddd")</f>
        <v>Monday</v>
      </c>
      <c r="I8588" t="str">
        <f>MID(AppleStock[[#This Row],[Day]],1,FIND("day",AppleStock[[#This Row],[Day]])-1)</f>
        <v>Mon</v>
      </c>
      <c r="J8588" s="3">
        <f>AppleStock[[#This Row],[Open]]-AppleStock[[#This Row],[Close]]</f>
        <v>-1.7857000000000012E-2</v>
      </c>
      <c r="K8588" t="str">
        <f>IF(AppleStock[[#This Row],[Day Change]]&gt;0,"UP","DOWN")</f>
        <v>DOWN</v>
      </c>
      <c r="L8588" s="2">
        <v>96</v>
      </c>
      <c r="Q8588" s="15"/>
    </row>
    <row r="8589" spans="1:17" x14ac:dyDescent="0.25">
      <c r="A8589" s="1">
        <v>35164</v>
      </c>
      <c r="B8589" s="3">
        <v>0.88839299999999999</v>
      </c>
      <c r="C8589" s="3">
        <v>0.94642899999999996</v>
      </c>
      <c r="D8589" s="3">
        <v>0.87053599999999998</v>
      </c>
      <c r="E8589" s="3">
        <v>0.92857100000000004</v>
      </c>
      <c r="F8589" s="3">
        <v>0.82295200000000002</v>
      </c>
      <c r="G8589">
        <v>58769200</v>
      </c>
      <c r="H8589" t="str">
        <f>TEXT(AppleStock[[#This Row],[Date]],"dddd")</f>
        <v>Tuesday</v>
      </c>
      <c r="I8589" t="str">
        <f>MID(AppleStock[[#This Row],[Day]],1,FIND("day",AppleStock[[#This Row],[Day]])-1)</f>
        <v>Tues</v>
      </c>
      <c r="J8589" s="3">
        <f>AppleStock[[#This Row],[Open]]-AppleStock[[#This Row],[Close]]</f>
        <v>-4.0178000000000047E-2</v>
      </c>
      <c r="K8589" t="str">
        <f>IF(AppleStock[[#This Row],[Day Change]]&gt;0,"UP","DOWN")</f>
        <v>DOWN</v>
      </c>
      <c r="L8589" s="2">
        <v>96</v>
      </c>
      <c r="Q8589" s="15"/>
    </row>
    <row r="8590" spans="1:17" x14ac:dyDescent="0.25">
      <c r="A8590" s="1">
        <v>35165</v>
      </c>
      <c r="B8590" s="3">
        <v>0.93303599999999998</v>
      </c>
      <c r="C8590" s="3">
        <v>0.94642899999999996</v>
      </c>
      <c r="D8590" s="3">
        <v>0.92410700000000001</v>
      </c>
      <c r="E8590" s="3">
        <v>0.92857100000000004</v>
      </c>
      <c r="F8590" s="3">
        <v>0.82295200000000002</v>
      </c>
      <c r="G8590">
        <v>43691200</v>
      </c>
      <c r="H8590" t="str">
        <f>TEXT(AppleStock[[#This Row],[Date]],"dddd")</f>
        <v>Wednesday</v>
      </c>
      <c r="I8590" t="str">
        <f>MID(AppleStock[[#This Row],[Day]],1,FIND("day",AppleStock[[#This Row],[Day]])-1)</f>
        <v>Wednes</v>
      </c>
      <c r="J8590" s="3">
        <f>AppleStock[[#This Row],[Open]]-AppleStock[[#This Row],[Close]]</f>
        <v>4.4649999999999412E-3</v>
      </c>
      <c r="K8590" t="str">
        <f>IF(AppleStock[[#This Row],[Day Change]]&gt;0,"UP","DOWN")</f>
        <v>UP</v>
      </c>
      <c r="L8590" s="2">
        <v>96</v>
      </c>
      <c r="Q8590" s="15"/>
    </row>
    <row r="8591" spans="1:17" x14ac:dyDescent="0.25">
      <c r="A8591" s="1">
        <v>35166</v>
      </c>
      <c r="B8591" s="3">
        <v>0.93303599999999998</v>
      </c>
      <c r="C8591" s="3">
        <v>0.9375</v>
      </c>
      <c r="D8591" s="3">
        <v>0.91071400000000002</v>
      </c>
      <c r="E8591" s="3">
        <v>0.91964299999999999</v>
      </c>
      <c r="F8591" s="3">
        <v>0.81503899999999996</v>
      </c>
      <c r="G8591">
        <v>24567200</v>
      </c>
      <c r="H8591" t="str">
        <f>TEXT(AppleStock[[#This Row],[Date]],"dddd")</f>
        <v>Thursday</v>
      </c>
      <c r="I8591" t="str">
        <f>MID(AppleStock[[#This Row],[Day]],1,FIND("day",AppleStock[[#This Row],[Day]])-1)</f>
        <v>Thurs</v>
      </c>
      <c r="J8591" s="3">
        <f>AppleStock[[#This Row],[Open]]-AppleStock[[#This Row],[Close]]</f>
        <v>1.3392999999999988E-2</v>
      </c>
      <c r="K8591" t="str">
        <f>IF(AppleStock[[#This Row],[Day Change]]&gt;0,"UP","DOWN")</f>
        <v>UP</v>
      </c>
      <c r="L8591" s="2">
        <v>96</v>
      </c>
      <c r="Q8591" s="15"/>
    </row>
    <row r="8592" spans="1:17" x14ac:dyDescent="0.25">
      <c r="A8592" s="1">
        <v>35167</v>
      </c>
      <c r="B8592" s="3">
        <v>0.92410700000000001</v>
      </c>
      <c r="C8592" s="3">
        <v>0.92410700000000001</v>
      </c>
      <c r="D8592" s="3">
        <v>0.90625</v>
      </c>
      <c r="E8592" s="3">
        <v>0.91071400000000002</v>
      </c>
      <c r="F8592" s="3">
        <v>0.80712600000000001</v>
      </c>
      <c r="G8592">
        <v>20358800</v>
      </c>
      <c r="H8592" t="str">
        <f>TEXT(AppleStock[[#This Row],[Date]],"dddd")</f>
        <v>Friday</v>
      </c>
      <c r="I8592" t="str">
        <f>MID(AppleStock[[#This Row],[Day]],1,FIND("day",AppleStock[[#This Row],[Day]])-1)</f>
        <v>Fri</v>
      </c>
      <c r="J8592" s="3">
        <f>AppleStock[[#This Row],[Open]]-AppleStock[[#This Row],[Close]]</f>
        <v>1.3392999999999988E-2</v>
      </c>
      <c r="K8592" t="str">
        <f>IF(AppleStock[[#This Row],[Day Change]]&gt;0,"UP","DOWN")</f>
        <v>UP</v>
      </c>
      <c r="L8592" s="2">
        <v>96</v>
      </c>
      <c r="Q8592" s="15"/>
    </row>
    <row r="8593" spans="1:17" x14ac:dyDescent="0.25">
      <c r="A8593" s="1">
        <v>35170</v>
      </c>
      <c r="B8593" s="3">
        <v>0.91071400000000002</v>
      </c>
      <c r="C8593" s="3">
        <v>0.91964299999999999</v>
      </c>
      <c r="D8593" s="3">
        <v>0.89285700000000001</v>
      </c>
      <c r="E8593" s="3">
        <v>0.91964299999999999</v>
      </c>
      <c r="F8593" s="3">
        <v>0.81503899999999996</v>
      </c>
      <c r="G8593">
        <v>38519600</v>
      </c>
      <c r="H8593" t="str">
        <f>TEXT(AppleStock[[#This Row],[Date]],"dddd")</f>
        <v>Monday</v>
      </c>
      <c r="I8593" t="str">
        <f>MID(AppleStock[[#This Row],[Day]],1,FIND("day",AppleStock[[#This Row],[Day]])-1)</f>
        <v>Mon</v>
      </c>
      <c r="J8593" s="3">
        <f>AppleStock[[#This Row],[Open]]-AppleStock[[#This Row],[Close]]</f>
        <v>-8.9289999999999647E-3</v>
      </c>
      <c r="K8593" t="str">
        <f>IF(AppleStock[[#This Row],[Day Change]]&gt;0,"UP","DOWN")</f>
        <v>DOWN</v>
      </c>
      <c r="L8593" s="2">
        <v>96</v>
      </c>
      <c r="Q8593" s="15"/>
    </row>
    <row r="8594" spans="1:17" x14ac:dyDescent="0.25">
      <c r="A8594" s="1">
        <v>35171</v>
      </c>
      <c r="B8594" s="3">
        <v>0.92410700000000001</v>
      </c>
      <c r="C8594" s="3">
        <v>0.92857100000000004</v>
      </c>
      <c r="D8594" s="3">
        <v>0.91517899999999996</v>
      </c>
      <c r="E8594" s="3">
        <v>0.92410700000000001</v>
      </c>
      <c r="F8594" s="3">
        <v>0.81899500000000003</v>
      </c>
      <c r="G8594">
        <v>25354000</v>
      </c>
      <c r="H8594" t="str">
        <f>TEXT(AppleStock[[#This Row],[Date]],"dddd")</f>
        <v>Tuesday</v>
      </c>
      <c r="I8594" t="str">
        <f>MID(AppleStock[[#This Row],[Day]],1,FIND("day",AppleStock[[#This Row],[Day]])-1)</f>
        <v>Tues</v>
      </c>
      <c r="J8594" s="3">
        <f>AppleStock[[#This Row],[Open]]-AppleStock[[#This Row],[Close]]</f>
        <v>0</v>
      </c>
      <c r="K8594" t="str">
        <f>IF(AppleStock[[#This Row],[Day Change]]&gt;0,"UP","DOWN")</f>
        <v>DOWN</v>
      </c>
      <c r="L8594" s="2">
        <v>96</v>
      </c>
      <c r="Q8594" s="15"/>
    </row>
    <row r="8595" spans="1:17" x14ac:dyDescent="0.25">
      <c r="A8595" s="1">
        <v>35172</v>
      </c>
      <c r="B8595" s="3">
        <v>0.92410700000000001</v>
      </c>
      <c r="C8595" s="3">
        <v>0.92857100000000004</v>
      </c>
      <c r="D8595" s="3">
        <v>0.89732100000000004</v>
      </c>
      <c r="E8595" s="3">
        <v>0.90178599999999998</v>
      </c>
      <c r="F8595" s="3">
        <v>0.79921299999999995</v>
      </c>
      <c r="G8595">
        <v>21352800</v>
      </c>
      <c r="H8595" t="str">
        <f>TEXT(AppleStock[[#This Row],[Date]],"dddd")</f>
        <v>Wednesday</v>
      </c>
      <c r="I8595" t="str">
        <f>MID(AppleStock[[#This Row],[Day]],1,FIND("day",AppleStock[[#This Row],[Day]])-1)</f>
        <v>Wednes</v>
      </c>
      <c r="J8595" s="3">
        <f>AppleStock[[#This Row],[Open]]-AppleStock[[#This Row],[Close]]</f>
        <v>2.2321000000000035E-2</v>
      </c>
      <c r="K8595" t="str">
        <f>IF(AppleStock[[#This Row],[Day Change]]&gt;0,"UP","DOWN")</f>
        <v>UP</v>
      </c>
      <c r="L8595" s="2">
        <v>96</v>
      </c>
      <c r="Q8595" s="15"/>
    </row>
    <row r="8596" spans="1:17" x14ac:dyDescent="0.25">
      <c r="A8596" s="1">
        <v>35173</v>
      </c>
      <c r="B8596" s="3">
        <v>0.90625</v>
      </c>
      <c r="C8596" s="3">
        <v>0.90680700000000003</v>
      </c>
      <c r="D8596" s="3">
        <v>0.86607100000000004</v>
      </c>
      <c r="E8596" s="3">
        <v>0.88392899999999996</v>
      </c>
      <c r="F8596" s="3">
        <v>0.78338700000000006</v>
      </c>
      <c r="G8596">
        <v>54311600</v>
      </c>
      <c r="H8596" t="str">
        <f>TEXT(AppleStock[[#This Row],[Date]],"dddd")</f>
        <v>Thursday</v>
      </c>
      <c r="I8596" t="str">
        <f>MID(AppleStock[[#This Row],[Day]],1,FIND("day",AppleStock[[#This Row],[Day]])-1)</f>
        <v>Thurs</v>
      </c>
      <c r="J8596" s="3">
        <f>AppleStock[[#This Row],[Open]]-AppleStock[[#This Row],[Close]]</f>
        <v>2.2321000000000035E-2</v>
      </c>
      <c r="K8596" t="str">
        <f>IF(AppleStock[[#This Row],[Day Change]]&gt;0,"UP","DOWN")</f>
        <v>UP</v>
      </c>
      <c r="L8596" s="2">
        <v>96</v>
      </c>
      <c r="Q8596" s="15"/>
    </row>
    <row r="8597" spans="1:17" x14ac:dyDescent="0.25">
      <c r="A8597" s="1">
        <v>35174</v>
      </c>
      <c r="B8597" s="3">
        <v>0.87946400000000002</v>
      </c>
      <c r="C8597" s="3">
        <v>0.89732100000000004</v>
      </c>
      <c r="D8597" s="3">
        <v>0.87946400000000002</v>
      </c>
      <c r="E8597" s="3">
        <v>0.89508900000000002</v>
      </c>
      <c r="F8597" s="3">
        <v>0.79327800000000004</v>
      </c>
      <c r="G8597">
        <v>25449200</v>
      </c>
      <c r="H8597" t="str">
        <f>TEXT(AppleStock[[#This Row],[Date]],"dddd")</f>
        <v>Friday</v>
      </c>
      <c r="I8597" t="str">
        <f>MID(AppleStock[[#This Row],[Day]],1,FIND("day",AppleStock[[#This Row],[Day]])-1)</f>
        <v>Fri</v>
      </c>
      <c r="J8597" s="3">
        <f>AppleStock[[#This Row],[Open]]-AppleStock[[#This Row],[Close]]</f>
        <v>-1.5625E-2</v>
      </c>
      <c r="K8597" t="str">
        <f>IF(AppleStock[[#This Row],[Day Change]]&gt;0,"UP","DOWN")</f>
        <v>DOWN</v>
      </c>
      <c r="L8597" s="2">
        <v>96</v>
      </c>
      <c r="Q8597" s="15"/>
    </row>
    <row r="8598" spans="1:17" x14ac:dyDescent="0.25">
      <c r="A8598" s="1">
        <v>35177</v>
      </c>
      <c r="B8598" s="3">
        <v>0.90178599999999998</v>
      </c>
      <c r="C8598" s="3">
        <v>0.91071400000000002</v>
      </c>
      <c r="D8598" s="3">
        <v>0.88839299999999999</v>
      </c>
      <c r="E8598" s="3">
        <v>0.89732100000000004</v>
      </c>
      <c r="F8598" s="3">
        <v>0.79525599999999996</v>
      </c>
      <c r="G8598">
        <v>27778800</v>
      </c>
      <c r="H8598" t="str">
        <f>TEXT(AppleStock[[#This Row],[Date]],"dddd")</f>
        <v>Monday</v>
      </c>
      <c r="I8598" t="str">
        <f>MID(AppleStock[[#This Row],[Day]],1,FIND("day",AppleStock[[#This Row],[Day]])-1)</f>
        <v>Mon</v>
      </c>
      <c r="J8598" s="3">
        <f>AppleStock[[#This Row],[Open]]-AppleStock[[#This Row],[Close]]</f>
        <v>4.4649999999999412E-3</v>
      </c>
      <c r="K8598" t="str">
        <f>IF(AppleStock[[#This Row],[Day Change]]&gt;0,"UP","DOWN")</f>
        <v>UP</v>
      </c>
      <c r="L8598" s="2">
        <v>96</v>
      </c>
      <c r="Q8598" s="15"/>
    </row>
    <row r="8599" spans="1:17" x14ac:dyDescent="0.25">
      <c r="A8599" s="1">
        <v>35178</v>
      </c>
      <c r="B8599" s="3">
        <v>0.89732100000000004</v>
      </c>
      <c r="C8599" s="3">
        <v>0.90178599999999998</v>
      </c>
      <c r="D8599" s="3">
        <v>0.87946400000000002</v>
      </c>
      <c r="E8599" s="3">
        <v>0.88392899999999996</v>
      </c>
      <c r="F8599" s="3">
        <v>0.78338700000000006</v>
      </c>
      <c r="G8599">
        <v>42487200</v>
      </c>
      <c r="H8599" t="str">
        <f>TEXT(AppleStock[[#This Row],[Date]],"dddd")</f>
        <v>Tuesday</v>
      </c>
      <c r="I8599" t="str">
        <f>MID(AppleStock[[#This Row],[Day]],1,FIND("day",AppleStock[[#This Row],[Day]])-1)</f>
        <v>Tues</v>
      </c>
      <c r="J8599" s="3">
        <f>AppleStock[[#This Row],[Open]]-AppleStock[[#This Row],[Close]]</f>
        <v>1.3392000000000071E-2</v>
      </c>
      <c r="K8599" t="str">
        <f>IF(AppleStock[[#This Row],[Day Change]]&gt;0,"UP","DOWN")</f>
        <v>UP</v>
      </c>
      <c r="L8599" s="2">
        <v>96</v>
      </c>
      <c r="Q8599" s="15"/>
    </row>
    <row r="8600" spans="1:17" x14ac:dyDescent="0.25">
      <c r="A8600" s="1">
        <v>35179</v>
      </c>
      <c r="B8600" s="3">
        <v>0.87946400000000002</v>
      </c>
      <c r="C8600" s="3">
        <v>0.88392899999999996</v>
      </c>
      <c r="D8600" s="3">
        <v>0.86383900000000002</v>
      </c>
      <c r="E8600" s="3">
        <v>0.86607100000000004</v>
      </c>
      <c r="F8600" s="3">
        <v>0.76756100000000005</v>
      </c>
      <c r="G8600">
        <v>32085200</v>
      </c>
      <c r="H8600" t="str">
        <f>TEXT(AppleStock[[#This Row],[Date]],"dddd")</f>
        <v>Wednesday</v>
      </c>
      <c r="I8600" t="str">
        <f>MID(AppleStock[[#This Row],[Day]],1,FIND("day",AppleStock[[#This Row],[Day]])-1)</f>
        <v>Wednes</v>
      </c>
      <c r="J8600" s="3">
        <f>AppleStock[[#This Row],[Open]]-AppleStock[[#This Row],[Close]]</f>
        <v>1.3392999999999988E-2</v>
      </c>
      <c r="K8600" t="str">
        <f>IF(AppleStock[[#This Row],[Day Change]]&gt;0,"UP","DOWN")</f>
        <v>UP</v>
      </c>
      <c r="L8600" s="2">
        <v>96</v>
      </c>
      <c r="Q8600" s="15"/>
    </row>
    <row r="8601" spans="1:17" x14ac:dyDescent="0.25">
      <c r="A8601" s="1">
        <v>35180</v>
      </c>
      <c r="B8601" s="3">
        <v>0.87053599999999998</v>
      </c>
      <c r="C8601" s="3">
        <v>0.88839299999999999</v>
      </c>
      <c r="D8601" s="3">
        <v>0.86160700000000001</v>
      </c>
      <c r="E8601" s="3">
        <v>0.88839299999999999</v>
      </c>
      <c r="F8601" s="3">
        <v>0.78734300000000002</v>
      </c>
      <c r="G8601">
        <v>43601600</v>
      </c>
      <c r="H8601" t="str">
        <f>TEXT(AppleStock[[#This Row],[Date]],"dddd")</f>
        <v>Thursday</v>
      </c>
      <c r="I8601" t="str">
        <f>MID(AppleStock[[#This Row],[Day]],1,FIND("day",AppleStock[[#This Row],[Day]])-1)</f>
        <v>Thurs</v>
      </c>
      <c r="J8601" s="3">
        <f>AppleStock[[#This Row],[Open]]-AppleStock[[#This Row],[Close]]</f>
        <v>-1.7857000000000012E-2</v>
      </c>
      <c r="K8601" t="str">
        <f>IF(AppleStock[[#This Row],[Day Change]]&gt;0,"UP","DOWN")</f>
        <v>DOWN</v>
      </c>
      <c r="L8601" s="2">
        <v>96</v>
      </c>
      <c r="Q8601" s="15"/>
    </row>
    <row r="8602" spans="1:17" x14ac:dyDescent="0.25">
      <c r="A8602" s="1">
        <v>35181</v>
      </c>
      <c r="B8602" s="3">
        <v>0.89285700000000001</v>
      </c>
      <c r="C8602" s="3">
        <v>0.89732100000000004</v>
      </c>
      <c r="D8602" s="3">
        <v>0.87946400000000002</v>
      </c>
      <c r="E8602" s="3">
        <v>0.88392899999999996</v>
      </c>
      <c r="F8602" s="3">
        <v>0.78338700000000006</v>
      </c>
      <c r="G8602">
        <v>47216400</v>
      </c>
      <c r="H8602" t="str">
        <f>TEXT(AppleStock[[#This Row],[Date]],"dddd")</f>
        <v>Friday</v>
      </c>
      <c r="I8602" t="str">
        <f>MID(AppleStock[[#This Row],[Day]],1,FIND("day",AppleStock[[#This Row],[Day]])-1)</f>
        <v>Fri</v>
      </c>
      <c r="J8602" s="3">
        <f>AppleStock[[#This Row],[Open]]-AppleStock[[#This Row],[Close]]</f>
        <v>8.928000000000047E-3</v>
      </c>
      <c r="K8602" t="str">
        <f>IF(AppleStock[[#This Row],[Day Change]]&gt;0,"UP","DOWN")</f>
        <v>UP</v>
      </c>
      <c r="L8602" s="2">
        <v>96</v>
      </c>
      <c r="Q8602" s="15"/>
    </row>
    <row r="8603" spans="1:17" x14ac:dyDescent="0.25">
      <c r="A8603" s="1">
        <v>35184</v>
      </c>
      <c r="B8603" s="3">
        <v>0.89285700000000001</v>
      </c>
      <c r="C8603" s="3">
        <v>0.89285700000000001</v>
      </c>
      <c r="D8603" s="3">
        <v>0.875</v>
      </c>
      <c r="E8603" s="3">
        <v>0.88392899999999996</v>
      </c>
      <c r="F8603" s="3">
        <v>0.78338700000000006</v>
      </c>
      <c r="G8603">
        <v>30262400</v>
      </c>
      <c r="H8603" t="str">
        <f>TEXT(AppleStock[[#This Row],[Date]],"dddd")</f>
        <v>Monday</v>
      </c>
      <c r="I8603" t="str">
        <f>MID(AppleStock[[#This Row],[Day]],1,FIND("day",AppleStock[[#This Row],[Day]])-1)</f>
        <v>Mon</v>
      </c>
      <c r="J8603" s="3">
        <f>AppleStock[[#This Row],[Open]]-AppleStock[[#This Row],[Close]]</f>
        <v>8.928000000000047E-3</v>
      </c>
      <c r="K8603" t="str">
        <f>IF(AppleStock[[#This Row],[Day Change]]&gt;0,"UP","DOWN")</f>
        <v>UP</v>
      </c>
      <c r="L8603" s="2">
        <v>96</v>
      </c>
      <c r="Q8603" s="15"/>
    </row>
    <row r="8604" spans="1:17" x14ac:dyDescent="0.25">
      <c r="A8604" s="1">
        <v>35185</v>
      </c>
      <c r="B8604" s="3">
        <v>0.88839299999999999</v>
      </c>
      <c r="C8604" s="3">
        <v>0.88839299999999999</v>
      </c>
      <c r="D8604" s="3">
        <v>0.86160700000000001</v>
      </c>
      <c r="E8604" s="3">
        <v>0.87053599999999998</v>
      </c>
      <c r="F8604" s="3">
        <v>0.77151700000000001</v>
      </c>
      <c r="G8604">
        <v>34165600</v>
      </c>
      <c r="H8604" t="str">
        <f>TEXT(AppleStock[[#This Row],[Date]],"dddd")</f>
        <v>Tuesday</v>
      </c>
      <c r="I8604" t="str">
        <f>MID(AppleStock[[#This Row],[Day]],1,FIND("day",AppleStock[[#This Row],[Day]])-1)</f>
        <v>Tues</v>
      </c>
      <c r="J8604" s="3">
        <f>AppleStock[[#This Row],[Open]]-AppleStock[[#This Row],[Close]]</f>
        <v>1.7857000000000012E-2</v>
      </c>
      <c r="K8604" t="str">
        <f>IF(AppleStock[[#This Row],[Day Change]]&gt;0,"UP","DOWN")</f>
        <v>UP</v>
      </c>
      <c r="L8604" s="2">
        <v>96</v>
      </c>
      <c r="Q8604" s="15"/>
    </row>
    <row r="8605" spans="1:17" x14ac:dyDescent="0.25">
      <c r="A8605" s="1">
        <v>35186</v>
      </c>
      <c r="B8605" s="3">
        <v>0.87053599999999998</v>
      </c>
      <c r="C8605" s="3">
        <v>0.88392899999999996</v>
      </c>
      <c r="D8605" s="3">
        <v>0.86160700000000001</v>
      </c>
      <c r="E8605" s="3">
        <v>0.87053599999999998</v>
      </c>
      <c r="F8605" s="3">
        <v>0.77151700000000001</v>
      </c>
      <c r="G8605">
        <v>28176400</v>
      </c>
      <c r="H8605" t="str">
        <f>TEXT(AppleStock[[#This Row],[Date]],"dddd")</f>
        <v>Wednesday</v>
      </c>
      <c r="I8605" t="str">
        <f>MID(AppleStock[[#This Row],[Day]],1,FIND("day",AppleStock[[#This Row],[Day]])-1)</f>
        <v>Wednes</v>
      </c>
      <c r="J8605" s="3">
        <f>AppleStock[[#This Row],[Open]]-AppleStock[[#This Row],[Close]]</f>
        <v>0</v>
      </c>
      <c r="K8605" t="str">
        <f>IF(AppleStock[[#This Row],[Day Change]]&gt;0,"UP","DOWN")</f>
        <v>DOWN</v>
      </c>
      <c r="L8605" s="2">
        <v>96</v>
      </c>
      <c r="Q8605" s="15"/>
    </row>
    <row r="8606" spans="1:17" x14ac:dyDescent="0.25">
      <c r="A8606" s="1">
        <v>35187</v>
      </c>
      <c r="B8606" s="3">
        <v>0.875</v>
      </c>
      <c r="C8606" s="3">
        <v>0.875</v>
      </c>
      <c r="D8606" s="3">
        <v>0.83928599999999998</v>
      </c>
      <c r="E8606" s="3">
        <v>0.84821400000000002</v>
      </c>
      <c r="F8606" s="3">
        <v>0.75173500000000004</v>
      </c>
      <c r="G8606">
        <v>47076400</v>
      </c>
      <c r="H8606" t="str">
        <f>TEXT(AppleStock[[#This Row],[Date]],"dddd")</f>
        <v>Thursday</v>
      </c>
      <c r="I8606" t="str">
        <f>MID(AppleStock[[#This Row],[Day]],1,FIND("day",AppleStock[[#This Row],[Day]])-1)</f>
        <v>Thurs</v>
      </c>
      <c r="J8606" s="3">
        <f>AppleStock[[#This Row],[Open]]-AppleStock[[#This Row],[Close]]</f>
        <v>2.6785999999999976E-2</v>
      </c>
      <c r="K8606" t="str">
        <f>IF(AppleStock[[#This Row],[Day Change]]&gt;0,"UP","DOWN")</f>
        <v>UP</v>
      </c>
      <c r="L8606" s="2">
        <v>96</v>
      </c>
      <c r="Q8606" s="15"/>
    </row>
    <row r="8607" spans="1:17" x14ac:dyDescent="0.25">
      <c r="A8607" s="1">
        <v>35188</v>
      </c>
      <c r="B8607" s="3">
        <v>0.86160700000000001</v>
      </c>
      <c r="C8607" s="3">
        <v>0.86160700000000001</v>
      </c>
      <c r="D8607" s="3">
        <v>0.83928599999999998</v>
      </c>
      <c r="E8607" s="3">
        <v>0.85267899999999996</v>
      </c>
      <c r="F8607" s="3">
        <v>0.755691</v>
      </c>
      <c r="G8607">
        <v>27115200</v>
      </c>
      <c r="H8607" t="str">
        <f>TEXT(AppleStock[[#This Row],[Date]],"dddd")</f>
        <v>Friday</v>
      </c>
      <c r="I8607" t="str">
        <f>MID(AppleStock[[#This Row],[Day]],1,FIND("day",AppleStock[[#This Row],[Day]])-1)</f>
        <v>Fri</v>
      </c>
      <c r="J8607" s="3">
        <f>AppleStock[[#This Row],[Open]]-AppleStock[[#This Row],[Close]]</f>
        <v>8.928000000000047E-3</v>
      </c>
      <c r="K8607" t="str">
        <f>IF(AppleStock[[#This Row],[Day Change]]&gt;0,"UP","DOWN")</f>
        <v>UP</v>
      </c>
      <c r="L8607" s="2">
        <v>96</v>
      </c>
      <c r="Q8607" s="15"/>
    </row>
    <row r="8608" spans="1:17" x14ac:dyDescent="0.25">
      <c r="A8608" s="1">
        <v>35191</v>
      </c>
      <c r="B8608" s="3">
        <v>0.88839299999999999</v>
      </c>
      <c r="C8608" s="3">
        <v>0.92410700000000001</v>
      </c>
      <c r="D8608" s="3">
        <v>0.88392899999999996</v>
      </c>
      <c r="E8608" s="3">
        <v>0.91517899999999996</v>
      </c>
      <c r="F8608" s="3">
        <v>0.81108199999999997</v>
      </c>
      <c r="G8608">
        <v>72371600</v>
      </c>
      <c r="H8608" t="str">
        <f>TEXT(AppleStock[[#This Row],[Date]],"dddd")</f>
        <v>Monday</v>
      </c>
      <c r="I8608" t="str">
        <f>MID(AppleStock[[#This Row],[Day]],1,FIND("day",AppleStock[[#This Row],[Day]])-1)</f>
        <v>Mon</v>
      </c>
      <c r="J8608" s="3">
        <f>AppleStock[[#This Row],[Open]]-AppleStock[[#This Row],[Close]]</f>
        <v>-2.6785999999999976E-2</v>
      </c>
      <c r="K8608" t="str">
        <f>IF(AppleStock[[#This Row],[Day Change]]&gt;0,"UP","DOWN")</f>
        <v>DOWN</v>
      </c>
      <c r="L8608" s="2">
        <v>96</v>
      </c>
      <c r="Q8608" s="15"/>
    </row>
    <row r="8609" spans="1:17" x14ac:dyDescent="0.25">
      <c r="A8609" s="1">
        <v>35192</v>
      </c>
      <c r="B8609" s="3">
        <v>0.94196400000000002</v>
      </c>
      <c r="C8609" s="3">
        <v>0.97767899999999996</v>
      </c>
      <c r="D8609" s="3">
        <v>0.9375</v>
      </c>
      <c r="E8609" s="3">
        <v>0.95982100000000004</v>
      </c>
      <c r="F8609" s="3">
        <v>0.85064700000000004</v>
      </c>
      <c r="G8609">
        <v>88384800</v>
      </c>
      <c r="H8609" t="str">
        <f>TEXT(AppleStock[[#This Row],[Date]],"dddd")</f>
        <v>Tuesday</v>
      </c>
      <c r="I8609" t="str">
        <f>MID(AppleStock[[#This Row],[Day]],1,FIND("day",AppleStock[[#This Row],[Day]])-1)</f>
        <v>Tues</v>
      </c>
      <c r="J8609" s="3">
        <f>AppleStock[[#This Row],[Open]]-AppleStock[[#This Row],[Close]]</f>
        <v>-1.7857000000000012E-2</v>
      </c>
      <c r="K8609" t="str">
        <f>IF(AppleStock[[#This Row],[Day Change]]&gt;0,"UP","DOWN")</f>
        <v>DOWN</v>
      </c>
      <c r="L8609" s="2">
        <v>96</v>
      </c>
      <c r="Q8609" s="15"/>
    </row>
    <row r="8610" spans="1:17" x14ac:dyDescent="0.25">
      <c r="A8610" s="1">
        <v>35193</v>
      </c>
      <c r="B8610" s="3">
        <v>0.97321400000000002</v>
      </c>
      <c r="C8610" s="3">
        <v>0.97321400000000002</v>
      </c>
      <c r="D8610" s="3">
        <v>0.91517899999999996</v>
      </c>
      <c r="E8610" s="3">
        <v>0.95535700000000001</v>
      </c>
      <c r="F8610" s="3">
        <v>0.84669099999999997</v>
      </c>
      <c r="G8610">
        <v>46698400</v>
      </c>
      <c r="H8610" t="str">
        <f>TEXT(AppleStock[[#This Row],[Date]],"dddd")</f>
        <v>Wednesday</v>
      </c>
      <c r="I8610" t="str">
        <f>MID(AppleStock[[#This Row],[Day]],1,FIND("day",AppleStock[[#This Row],[Day]])-1)</f>
        <v>Wednes</v>
      </c>
      <c r="J8610" s="3">
        <f>AppleStock[[#This Row],[Open]]-AppleStock[[#This Row],[Close]]</f>
        <v>1.7857000000000012E-2</v>
      </c>
      <c r="K8610" t="str">
        <f>IF(AppleStock[[#This Row],[Day Change]]&gt;0,"UP","DOWN")</f>
        <v>UP</v>
      </c>
      <c r="L8610" s="2">
        <v>96</v>
      </c>
      <c r="Q8610" s="15"/>
    </row>
    <row r="8611" spans="1:17" x14ac:dyDescent="0.25">
      <c r="A8611" s="1">
        <v>35194</v>
      </c>
      <c r="B8611" s="3">
        <v>0.94196400000000002</v>
      </c>
      <c r="C8611" s="3">
        <v>0.94642899999999996</v>
      </c>
      <c r="D8611" s="3">
        <v>0.91964299999999999</v>
      </c>
      <c r="E8611" s="3">
        <v>0.93303599999999998</v>
      </c>
      <c r="F8611" s="3">
        <v>0.82690799999999998</v>
      </c>
      <c r="G8611">
        <v>24519600</v>
      </c>
      <c r="H8611" t="str">
        <f>TEXT(AppleStock[[#This Row],[Date]],"dddd")</f>
        <v>Thursday</v>
      </c>
      <c r="I8611" t="str">
        <f>MID(AppleStock[[#This Row],[Day]],1,FIND("day",AppleStock[[#This Row],[Day]])-1)</f>
        <v>Thurs</v>
      </c>
      <c r="J8611" s="3">
        <f>AppleStock[[#This Row],[Open]]-AppleStock[[#This Row],[Close]]</f>
        <v>8.928000000000047E-3</v>
      </c>
      <c r="K8611" t="str">
        <f>IF(AppleStock[[#This Row],[Day Change]]&gt;0,"UP","DOWN")</f>
        <v>UP</v>
      </c>
      <c r="L8611" s="2">
        <v>96</v>
      </c>
      <c r="Q8611" s="15"/>
    </row>
    <row r="8612" spans="1:17" x14ac:dyDescent="0.25">
      <c r="A8612" s="1">
        <v>35195</v>
      </c>
      <c r="B8612" s="3">
        <v>0.9375</v>
      </c>
      <c r="C8612" s="3">
        <v>0.97767899999999996</v>
      </c>
      <c r="D8612" s="3">
        <v>0.92857100000000004</v>
      </c>
      <c r="E8612" s="3">
        <v>0.97321400000000002</v>
      </c>
      <c r="F8612" s="3">
        <v>0.86251699999999998</v>
      </c>
      <c r="G8612">
        <v>27647200</v>
      </c>
      <c r="H8612" t="str">
        <f>TEXT(AppleStock[[#This Row],[Date]],"dddd")</f>
        <v>Friday</v>
      </c>
      <c r="I8612" t="str">
        <f>MID(AppleStock[[#This Row],[Day]],1,FIND("day",AppleStock[[#This Row],[Day]])-1)</f>
        <v>Fri</v>
      </c>
      <c r="J8612" s="3">
        <f>AppleStock[[#This Row],[Open]]-AppleStock[[#This Row],[Close]]</f>
        <v>-3.5714000000000024E-2</v>
      </c>
      <c r="K8612" t="str">
        <f>IF(AppleStock[[#This Row],[Day Change]]&gt;0,"UP","DOWN")</f>
        <v>DOWN</v>
      </c>
      <c r="L8612" s="2">
        <v>96</v>
      </c>
      <c r="Q8612" s="15"/>
    </row>
    <row r="8613" spans="1:17" x14ac:dyDescent="0.25">
      <c r="A8613" s="1">
        <v>35198</v>
      </c>
      <c r="B8613" s="3">
        <v>0.96875</v>
      </c>
      <c r="C8613" s="3">
        <v>0.98660700000000001</v>
      </c>
      <c r="D8613" s="3">
        <v>0.95089299999999999</v>
      </c>
      <c r="E8613" s="3">
        <v>0.96651799999999999</v>
      </c>
      <c r="F8613" s="3">
        <v>0.85658199999999995</v>
      </c>
      <c r="G8613">
        <v>46754400</v>
      </c>
      <c r="H8613" t="str">
        <f>TEXT(AppleStock[[#This Row],[Date]],"dddd")</f>
        <v>Monday</v>
      </c>
      <c r="I8613" t="str">
        <f>MID(AppleStock[[#This Row],[Day]],1,FIND("day",AppleStock[[#This Row],[Day]])-1)</f>
        <v>Mon</v>
      </c>
      <c r="J8613" s="3">
        <f>AppleStock[[#This Row],[Open]]-AppleStock[[#This Row],[Close]]</f>
        <v>2.2320000000000118E-3</v>
      </c>
      <c r="K8613" t="str">
        <f>IF(AppleStock[[#This Row],[Day Change]]&gt;0,"UP","DOWN")</f>
        <v>UP</v>
      </c>
      <c r="L8613" s="2">
        <v>96</v>
      </c>
      <c r="Q8613" s="15"/>
    </row>
    <row r="8614" spans="1:17" x14ac:dyDescent="0.25">
      <c r="A8614" s="1">
        <v>35199</v>
      </c>
      <c r="B8614" s="3">
        <v>0.99107100000000004</v>
      </c>
      <c r="C8614" s="3">
        <v>1</v>
      </c>
      <c r="D8614" s="3">
        <v>0.98214299999999999</v>
      </c>
      <c r="E8614" s="3">
        <v>0.98214299999999999</v>
      </c>
      <c r="F8614" s="3">
        <v>0.87043000000000004</v>
      </c>
      <c r="G8614">
        <v>49406000</v>
      </c>
      <c r="H8614" t="str">
        <f>TEXT(AppleStock[[#This Row],[Date]],"dddd")</f>
        <v>Tuesday</v>
      </c>
      <c r="I8614" t="str">
        <f>MID(AppleStock[[#This Row],[Day]],1,FIND("day",AppleStock[[#This Row],[Day]])-1)</f>
        <v>Tues</v>
      </c>
      <c r="J8614" s="3">
        <f>AppleStock[[#This Row],[Open]]-AppleStock[[#This Row],[Close]]</f>
        <v>8.928000000000047E-3</v>
      </c>
      <c r="K8614" t="str">
        <f>IF(AppleStock[[#This Row],[Day Change]]&gt;0,"UP","DOWN")</f>
        <v>UP</v>
      </c>
      <c r="L8614" s="2">
        <v>96</v>
      </c>
      <c r="Q8614" s="15"/>
    </row>
    <row r="8615" spans="1:17" x14ac:dyDescent="0.25">
      <c r="A8615" s="1">
        <v>35200</v>
      </c>
      <c r="B8615" s="3">
        <v>0.99553599999999998</v>
      </c>
      <c r="C8615" s="3">
        <v>1.03125</v>
      </c>
      <c r="D8615" s="3">
        <v>0.99107100000000004</v>
      </c>
      <c r="E8615" s="3">
        <v>1.017857</v>
      </c>
      <c r="F8615" s="3">
        <v>0.90208200000000005</v>
      </c>
      <c r="G8615">
        <v>73091200</v>
      </c>
      <c r="H8615" t="str">
        <f>TEXT(AppleStock[[#This Row],[Date]],"dddd")</f>
        <v>Wednesday</v>
      </c>
      <c r="I8615" t="str">
        <f>MID(AppleStock[[#This Row],[Day]],1,FIND("day",AppleStock[[#This Row],[Day]])-1)</f>
        <v>Wednes</v>
      </c>
      <c r="J8615" s="3">
        <f>AppleStock[[#This Row],[Open]]-AppleStock[[#This Row],[Close]]</f>
        <v>-2.2321000000000035E-2</v>
      </c>
      <c r="K8615" t="str">
        <f>IF(AppleStock[[#This Row],[Day Change]]&gt;0,"UP","DOWN")</f>
        <v>DOWN</v>
      </c>
      <c r="L8615" s="2">
        <v>96</v>
      </c>
      <c r="Q8615" s="15"/>
    </row>
    <row r="8616" spans="1:17" x14ac:dyDescent="0.25">
      <c r="A8616" s="1">
        <v>35201</v>
      </c>
      <c r="B8616" s="3">
        <v>1.008929</v>
      </c>
      <c r="C8616" s="3">
        <v>1.022321</v>
      </c>
      <c r="D8616" s="3">
        <v>0.99553599999999998</v>
      </c>
      <c r="E8616" s="3">
        <v>1.013393</v>
      </c>
      <c r="F8616" s="3">
        <v>0.89812499999999995</v>
      </c>
      <c r="G8616">
        <v>32519200</v>
      </c>
      <c r="H8616" t="str">
        <f>TEXT(AppleStock[[#This Row],[Date]],"dddd")</f>
        <v>Thursday</v>
      </c>
      <c r="I8616" t="str">
        <f>MID(AppleStock[[#This Row],[Day]],1,FIND("day",AppleStock[[#This Row],[Day]])-1)</f>
        <v>Thurs</v>
      </c>
      <c r="J8616" s="3">
        <f>AppleStock[[#This Row],[Open]]-AppleStock[[#This Row],[Close]]</f>
        <v>-4.4640000000000235E-3</v>
      </c>
      <c r="K8616" t="str">
        <f>IF(AppleStock[[#This Row],[Day Change]]&gt;0,"UP","DOWN")</f>
        <v>DOWN</v>
      </c>
      <c r="L8616" s="2">
        <v>96</v>
      </c>
      <c r="Q8616" s="15"/>
    </row>
    <row r="8617" spans="1:17" x14ac:dyDescent="0.25">
      <c r="A8617" s="1">
        <v>35202</v>
      </c>
      <c r="B8617" s="3">
        <v>1.013393</v>
      </c>
      <c r="C8617" s="3">
        <v>1.013393</v>
      </c>
      <c r="D8617" s="3">
        <v>0.98214299999999999</v>
      </c>
      <c r="E8617" s="3">
        <v>0.98660700000000001</v>
      </c>
      <c r="F8617" s="3">
        <v>0.874386</v>
      </c>
      <c r="G8617">
        <v>30825200</v>
      </c>
      <c r="H8617" t="str">
        <f>TEXT(AppleStock[[#This Row],[Date]],"dddd")</f>
        <v>Friday</v>
      </c>
      <c r="I8617" t="str">
        <f>MID(AppleStock[[#This Row],[Day]],1,FIND("day",AppleStock[[#This Row],[Day]])-1)</f>
        <v>Fri</v>
      </c>
      <c r="J8617" s="3">
        <f>AppleStock[[#This Row],[Open]]-AppleStock[[#This Row],[Close]]</f>
        <v>2.6785999999999976E-2</v>
      </c>
      <c r="K8617" t="str">
        <f>IF(AppleStock[[#This Row],[Day Change]]&gt;0,"UP","DOWN")</f>
        <v>UP</v>
      </c>
      <c r="L8617" s="2">
        <v>96</v>
      </c>
      <c r="Q8617" s="15"/>
    </row>
    <row r="8618" spans="1:17" x14ac:dyDescent="0.25">
      <c r="A8618" s="1">
        <v>35205</v>
      </c>
      <c r="B8618" s="3">
        <v>0.99553599999999998</v>
      </c>
      <c r="C8618" s="3">
        <v>1.004464</v>
      </c>
      <c r="D8618" s="3">
        <v>0.98660700000000001</v>
      </c>
      <c r="E8618" s="3">
        <v>0.99776799999999999</v>
      </c>
      <c r="F8618" s="3">
        <v>0.88427800000000001</v>
      </c>
      <c r="G8618">
        <v>21128800</v>
      </c>
      <c r="H8618" t="str">
        <f>TEXT(AppleStock[[#This Row],[Date]],"dddd")</f>
        <v>Monday</v>
      </c>
      <c r="I8618" t="str">
        <f>MID(AppleStock[[#This Row],[Day]],1,FIND("day",AppleStock[[#This Row],[Day]])-1)</f>
        <v>Mon</v>
      </c>
      <c r="J8618" s="3">
        <f>AppleStock[[#This Row],[Open]]-AppleStock[[#This Row],[Close]]</f>
        <v>-2.2320000000000118E-3</v>
      </c>
      <c r="K8618" t="str">
        <f>IF(AppleStock[[#This Row],[Day Change]]&gt;0,"UP","DOWN")</f>
        <v>DOWN</v>
      </c>
      <c r="L8618" s="2">
        <v>96</v>
      </c>
      <c r="Q8618" s="15"/>
    </row>
    <row r="8619" spans="1:17" x14ac:dyDescent="0.25">
      <c r="A8619" s="1">
        <v>35206</v>
      </c>
      <c r="B8619" s="3">
        <v>1</v>
      </c>
      <c r="C8619" s="3">
        <v>1.004464</v>
      </c>
      <c r="D8619" s="3">
        <v>0.96875</v>
      </c>
      <c r="E8619" s="3">
        <v>0.96875</v>
      </c>
      <c r="F8619" s="3">
        <v>0.85855999999999999</v>
      </c>
      <c r="G8619">
        <v>28596400</v>
      </c>
      <c r="H8619" t="str">
        <f>TEXT(AppleStock[[#This Row],[Date]],"dddd")</f>
        <v>Tuesday</v>
      </c>
      <c r="I8619" t="str">
        <f>MID(AppleStock[[#This Row],[Day]],1,FIND("day",AppleStock[[#This Row],[Day]])-1)</f>
        <v>Tues</v>
      </c>
      <c r="J8619" s="3">
        <f>AppleStock[[#This Row],[Open]]-AppleStock[[#This Row],[Close]]</f>
        <v>3.125E-2</v>
      </c>
      <c r="K8619" t="str">
        <f>IF(AppleStock[[#This Row],[Day Change]]&gt;0,"UP","DOWN")</f>
        <v>UP</v>
      </c>
      <c r="L8619" s="2">
        <v>96</v>
      </c>
      <c r="Q8619" s="15"/>
    </row>
    <row r="8620" spans="1:17" x14ac:dyDescent="0.25">
      <c r="A8620" s="1">
        <v>35207</v>
      </c>
      <c r="B8620" s="3">
        <v>0.97767899999999996</v>
      </c>
      <c r="C8620" s="3">
        <v>0.97767899999999996</v>
      </c>
      <c r="D8620" s="3">
        <v>0.91964299999999999</v>
      </c>
      <c r="E8620" s="3">
        <v>0.93080399999999996</v>
      </c>
      <c r="F8620" s="3">
        <v>0.82493000000000005</v>
      </c>
      <c r="G8620">
        <v>50470000</v>
      </c>
      <c r="H8620" t="str">
        <f>TEXT(AppleStock[[#This Row],[Date]],"dddd")</f>
        <v>Wednesday</v>
      </c>
      <c r="I8620" t="str">
        <f>MID(AppleStock[[#This Row],[Day]],1,FIND("day",AppleStock[[#This Row],[Day]])-1)</f>
        <v>Wednes</v>
      </c>
      <c r="J8620" s="3">
        <f>AppleStock[[#This Row],[Open]]-AppleStock[[#This Row],[Close]]</f>
        <v>4.6875E-2</v>
      </c>
      <c r="K8620" t="str">
        <f>IF(AppleStock[[#This Row],[Day Change]]&gt;0,"UP","DOWN")</f>
        <v>UP</v>
      </c>
      <c r="L8620" s="2">
        <v>96</v>
      </c>
      <c r="Q8620" s="15"/>
    </row>
    <row r="8621" spans="1:17" x14ac:dyDescent="0.25">
      <c r="A8621" s="1">
        <v>35208</v>
      </c>
      <c r="B8621" s="3">
        <v>0.93303599999999998</v>
      </c>
      <c r="C8621" s="3">
        <v>0.95089299999999999</v>
      </c>
      <c r="D8621" s="3">
        <v>0.91964299999999999</v>
      </c>
      <c r="E8621" s="3">
        <v>0.9375</v>
      </c>
      <c r="F8621" s="3">
        <v>0.83086499999999996</v>
      </c>
      <c r="G8621">
        <v>31012800</v>
      </c>
      <c r="H8621" t="str">
        <f>TEXT(AppleStock[[#This Row],[Date]],"dddd")</f>
        <v>Thursday</v>
      </c>
      <c r="I8621" t="str">
        <f>MID(AppleStock[[#This Row],[Day]],1,FIND("day",AppleStock[[#This Row],[Day]])-1)</f>
        <v>Thurs</v>
      </c>
      <c r="J8621" s="3">
        <f>AppleStock[[#This Row],[Open]]-AppleStock[[#This Row],[Close]]</f>
        <v>-4.4640000000000235E-3</v>
      </c>
      <c r="K8621" t="str">
        <f>IF(AppleStock[[#This Row],[Day Change]]&gt;0,"UP","DOWN")</f>
        <v>DOWN</v>
      </c>
      <c r="L8621" s="2">
        <v>96</v>
      </c>
      <c r="Q8621" s="15"/>
    </row>
    <row r="8622" spans="1:17" x14ac:dyDescent="0.25">
      <c r="A8622" s="1">
        <v>35209</v>
      </c>
      <c r="B8622" s="3">
        <v>0.9375</v>
      </c>
      <c r="C8622" s="3">
        <v>0.95982100000000004</v>
      </c>
      <c r="D8622" s="3">
        <v>0.93303599999999998</v>
      </c>
      <c r="E8622" s="3">
        <v>0.95535700000000001</v>
      </c>
      <c r="F8622" s="3">
        <v>0.84669099999999997</v>
      </c>
      <c r="G8622">
        <v>28310800</v>
      </c>
      <c r="H8622" t="str">
        <f>TEXT(AppleStock[[#This Row],[Date]],"dddd")</f>
        <v>Friday</v>
      </c>
      <c r="I8622" t="str">
        <f>MID(AppleStock[[#This Row],[Day]],1,FIND("day",AppleStock[[#This Row],[Day]])-1)</f>
        <v>Fri</v>
      </c>
      <c r="J8622" s="3">
        <f>AppleStock[[#This Row],[Open]]-AppleStock[[#This Row],[Close]]</f>
        <v>-1.7857000000000012E-2</v>
      </c>
      <c r="K8622" t="str">
        <f>IF(AppleStock[[#This Row],[Day Change]]&gt;0,"UP","DOWN")</f>
        <v>DOWN</v>
      </c>
      <c r="L8622" s="2">
        <v>96</v>
      </c>
      <c r="Q8622" s="15"/>
    </row>
    <row r="8623" spans="1:17" x14ac:dyDescent="0.25">
      <c r="A8623" s="1">
        <v>35213</v>
      </c>
      <c r="B8623" s="3">
        <v>0.95535700000000001</v>
      </c>
      <c r="C8623" s="3">
        <v>0.97321400000000002</v>
      </c>
      <c r="D8623" s="3">
        <v>0.94196400000000002</v>
      </c>
      <c r="E8623" s="3">
        <v>0.94196400000000002</v>
      </c>
      <c r="F8623" s="3">
        <v>0.83482100000000004</v>
      </c>
      <c r="G8623">
        <v>25463200</v>
      </c>
      <c r="H8623" t="str">
        <f>TEXT(AppleStock[[#This Row],[Date]],"dddd")</f>
        <v>Tuesday</v>
      </c>
      <c r="I8623" t="str">
        <f>MID(AppleStock[[#This Row],[Day]],1,FIND("day",AppleStock[[#This Row],[Day]])-1)</f>
        <v>Tues</v>
      </c>
      <c r="J8623" s="3">
        <f>AppleStock[[#This Row],[Open]]-AppleStock[[#This Row],[Close]]</f>
        <v>1.3392999999999988E-2</v>
      </c>
      <c r="K8623" t="str">
        <f>IF(AppleStock[[#This Row],[Day Change]]&gt;0,"UP","DOWN")</f>
        <v>UP</v>
      </c>
      <c r="L8623" s="2">
        <v>96</v>
      </c>
      <c r="Q8623" s="15"/>
    </row>
    <row r="8624" spans="1:17" x14ac:dyDescent="0.25">
      <c r="A8624" s="1">
        <v>35214</v>
      </c>
      <c r="B8624" s="3">
        <v>0.9375</v>
      </c>
      <c r="C8624" s="3">
        <v>0.9375</v>
      </c>
      <c r="D8624" s="3">
        <v>0.88392899999999996</v>
      </c>
      <c r="E8624" s="3">
        <v>0.88839299999999999</v>
      </c>
      <c r="F8624" s="3">
        <v>0.78734300000000002</v>
      </c>
      <c r="G8624">
        <v>54880000</v>
      </c>
      <c r="H8624" t="str">
        <f>TEXT(AppleStock[[#This Row],[Date]],"dddd")</f>
        <v>Wednesday</v>
      </c>
      <c r="I8624" t="str">
        <f>MID(AppleStock[[#This Row],[Day]],1,FIND("day",AppleStock[[#This Row],[Day]])-1)</f>
        <v>Wednes</v>
      </c>
      <c r="J8624" s="3">
        <f>AppleStock[[#This Row],[Open]]-AppleStock[[#This Row],[Close]]</f>
        <v>4.9107000000000012E-2</v>
      </c>
      <c r="K8624" t="str">
        <f>IF(AppleStock[[#This Row],[Day Change]]&gt;0,"UP","DOWN")</f>
        <v>UP</v>
      </c>
      <c r="L8624" s="2">
        <v>96</v>
      </c>
      <c r="Q8624" s="15"/>
    </row>
    <row r="8625" spans="1:17" x14ac:dyDescent="0.25">
      <c r="A8625" s="1">
        <v>35215</v>
      </c>
      <c r="B8625" s="3">
        <v>0.88839299999999999</v>
      </c>
      <c r="C8625" s="3">
        <v>0.91964299999999999</v>
      </c>
      <c r="D8625" s="3">
        <v>0.88392899999999996</v>
      </c>
      <c r="E8625" s="3">
        <v>0.91071400000000002</v>
      </c>
      <c r="F8625" s="3">
        <v>0.80712600000000001</v>
      </c>
      <c r="G8625">
        <v>25866400</v>
      </c>
      <c r="H8625" t="str">
        <f>TEXT(AppleStock[[#This Row],[Date]],"dddd")</f>
        <v>Thursday</v>
      </c>
      <c r="I8625" t="str">
        <f>MID(AppleStock[[#This Row],[Day]],1,FIND("day",AppleStock[[#This Row],[Day]])-1)</f>
        <v>Thurs</v>
      </c>
      <c r="J8625" s="3">
        <f>AppleStock[[#This Row],[Open]]-AppleStock[[#This Row],[Close]]</f>
        <v>-2.2321000000000035E-2</v>
      </c>
      <c r="K8625" t="str">
        <f>IF(AppleStock[[#This Row],[Day Change]]&gt;0,"UP","DOWN")</f>
        <v>DOWN</v>
      </c>
      <c r="L8625" s="2">
        <v>96</v>
      </c>
      <c r="Q8625" s="15"/>
    </row>
    <row r="8626" spans="1:17" x14ac:dyDescent="0.25">
      <c r="A8626" s="1">
        <v>35216</v>
      </c>
      <c r="B8626" s="3">
        <v>0.91517899999999996</v>
      </c>
      <c r="C8626" s="3">
        <v>0.95089299999999999</v>
      </c>
      <c r="D8626" s="3">
        <v>0.91071400000000002</v>
      </c>
      <c r="E8626" s="3">
        <v>0.93303599999999998</v>
      </c>
      <c r="F8626" s="3">
        <v>0.82690799999999998</v>
      </c>
      <c r="G8626">
        <v>40661600</v>
      </c>
      <c r="H8626" t="str">
        <f>TEXT(AppleStock[[#This Row],[Date]],"dddd")</f>
        <v>Friday</v>
      </c>
      <c r="I8626" t="str">
        <f>MID(AppleStock[[#This Row],[Day]],1,FIND("day",AppleStock[[#This Row],[Day]])-1)</f>
        <v>Fri</v>
      </c>
      <c r="J8626" s="3">
        <f>AppleStock[[#This Row],[Open]]-AppleStock[[#This Row],[Close]]</f>
        <v>-1.7857000000000012E-2</v>
      </c>
      <c r="K8626" t="str">
        <f>IF(AppleStock[[#This Row],[Day Change]]&gt;0,"UP","DOWN")</f>
        <v>DOWN</v>
      </c>
      <c r="L8626" s="2">
        <v>96</v>
      </c>
      <c r="Q8626" s="15"/>
    </row>
    <row r="8627" spans="1:17" x14ac:dyDescent="0.25">
      <c r="A8627" s="1">
        <v>35219</v>
      </c>
      <c r="B8627" s="3">
        <v>0.92410700000000001</v>
      </c>
      <c r="C8627" s="3">
        <v>0.92857100000000004</v>
      </c>
      <c r="D8627" s="3">
        <v>0.88392899999999996</v>
      </c>
      <c r="E8627" s="3">
        <v>0.88392899999999996</v>
      </c>
      <c r="F8627" s="3">
        <v>0.78338700000000006</v>
      </c>
      <c r="G8627">
        <v>31365600</v>
      </c>
      <c r="H8627" t="str">
        <f>TEXT(AppleStock[[#This Row],[Date]],"dddd")</f>
        <v>Monday</v>
      </c>
      <c r="I8627" t="str">
        <f>MID(AppleStock[[#This Row],[Day]],1,FIND("day",AppleStock[[#This Row],[Day]])-1)</f>
        <v>Mon</v>
      </c>
      <c r="J8627" s="3">
        <f>AppleStock[[#This Row],[Open]]-AppleStock[[#This Row],[Close]]</f>
        <v>4.0178000000000047E-2</v>
      </c>
      <c r="K8627" t="str">
        <f>IF(AppleStock[[#This Row],[Day Change]]&gt;0,"UP","DOWN")</f>
        <v>UP</v>
      </c>
      <c r="L8627" s="2">
        <v>96</v>
      </c>
      <c r="Q8627" s="15"/>
    </row>
    <row r="8628" spans="1:17" x14ac:dyDescent="0.25">
      <c r="A8628" s="1">
        <v>35220</v>
      </c>
      <c r="B8628" s="3">
        <v>0.85714299999999999</v>
      </c>
      <c r="C8628" s="3">
        <v>0.87053599999999998</v>
      </c>
      <c r="D8628" s="3">
        <v>0.85267899999999996</v>
      </c>
      <c r="E8628" s="3">
        <v>0.86383900000000002</v>
      </c>
      <c r="F8628" s="3">
        <v>0.76558300000000001</v>
      </c>
      <c r="G8628">
        <v>190559600</v>
      </c>
      <c r="H8628" t="str">
        <f>TEXT(AppleStock[[#This Row],[Date]],"dddd")</f>
        <v>Tuesday</v>
      </c>
      <c r="I8628" t="str">
        <f>MID(AppleStock[[#This Row],[Day]],1,FIND("day",AppleStock[[#This Row],[Day]])-1)</f>
        <v>Tues</v>
      </c>
      <c r="J8628" s="3">
        <f>AppleStock[[#This Row],[Open]]-AppleStock[[#This Row],[Close]]</f>
        <v>-6.6960000000000353E-3</v>
      </c>
      <c r="K8628" t="str">
        <f>IF(AppleStock[[#This Row],[Day Change]]&gt;0,"UP","DOWN")</f>
        <v>DOWN</v>
      </c>
      <c r="L8628" s="2">
        <v>96</v>
      </c>
      <c r="Q8628" s="15"/>
    </row>
    <row r="8629" spans="1:17" x14ac:dyDescent="0.25">
      <c r="A8629" s="1">
        <v>35221</v>
      </c>
      <c r="B8629" s="3">
        <v>0.90625</v>
      </c>
      <c r="C8629" s="3">
        <v>0.91071400000000002</v>
      </c>
      <c r="D8629" s="3">
        <v>0.86607100000000004</v>
      </c>
      <c r="E8629" s="3">
        <v>0.89732100000000004</v>
      </c>
      <c r="F8629" s="3">
        <v>0.79525599999999996</v>
      </c>
      <c r="G8629">
        <v>127526000</v>
      </c>
      <c r="H8629" t="str">
        <f>TEXT(AppleStock[[#This Row],[Date]],"dddd")</f>
        <v>Wednesday</v>
      </c>
      <c r="I8629" t="str">
        <f>MID(AppleStock[[#This Row],[Day]],1,FIND("day",AppleStock[[#This Row],[Day]])-1)</f>
        <v>Wednes</v>
      </c>
      <c r="J8629" s="3">
        <f>AppleStock[[#This Row],[Open]]-AppleStock[[#This Row],[Close]]</f>
        <v>8.9289999999999647E-3</v>
      </c>
      <c r="K8629" t="str">
        <f>IF(AppleStock[[#This Row],[Day Change]]&gt;0,"UP","DOWN")</f>
        <v>UP</v>
      </c>
      <c r="L8629" s="2">
        <v>96</v>
      </c>
      <c r="Q8629" s="15"/>
    </row>
    <row r="8630" spans="1:17" x14ac:dyDescent="0.25">
      <c r="A8630" s="1">
        <v>35222</v>
      </c>
      <c r="B8630" s="3">
        <v>0.89285700000000001</v>
      </c>
      <c r="C8630" s="3">
        <v>0.90178599999999998</v>
      </c>
      <c r="D8630" s="3">
        <v>0.86160700000000001</v>
      </c>
      <c r="E8630" s="3">
        <v>0.86607100000000004</v>
      </c>
      <c r="F8630" s="3">
        <v>0.76756100000000005</v>
      </c>
      <c r="G8630">
        <v>90524000</v>
      </c>
      <c r="H8630" t="str">
        <f>TEXT(AppleStock[[#This Row],[Date]],"dddd")</f>
        <v>Thursday</v>
      </c>
      <c r="I8630" t="str">
        <f>MID(AppleStock[[#This Row],[Day]],1,FIND("day",AppleStock[[#This Row],[Day]])-1)</f>
        <v>Thurs</v>
      </c>
      <c r="J8630" s="3">
        <f>AppleStock[[#This Row],[Open]]-AppleStock[[#This Row],[Close]]</f>
        <v>2.6785999999999976E-2</v>
      </c>
      <c r="K8630" t="str">
        <f>IF(AppleStock[[#This Row],[Day Change]]&gt;0,"UP","DOWN")</f>
        <v>UP</v>
      </c>
      <c r="L8630" s="2">
        <v>96</v>
      </c>
      <c r="Q8630" s="15"/>
    </row>
    <row r="8631" spans="1:17" x14ac:dyDescent="0.25">
      <c r="A8631" s="1">
        <v>35223</v>
      </c>
      <c r="B8631" s="3">
        <v>0.85714299999999999</v>
      </c>
      <c r="C8631" s="3">
        <v>0.87053599999999998</v>
      </c>
      <c r="D8631" s="3">
        <v>0.83928599999999998</v>
      </c>
      <c r="E8631" s="3">
        <v>0.87053599999999998</v>
      </c>
      <c r="F8631" s="3">
        <v>0.77151700000000001</v>
      </c>
      <c r="G8631">
        <v>66942400</v>
      </c>
      <c r="H8631" t="str">
        <f>TEXT(AppleStock[[#This Row],[Date]],"dddd")</f>
        <v>Friday</v>
      </c>
      <c r="I8631" t="str">
        <f>MID(AppleStock[[#This Row],[Day]],1,FIND("day",AppleStock[[#This Row],[Day]])-1)</f>
        <v>Fri</v>
      </c>
      <c r="J8631" s="3">
        <f>AppleStock[[#This Row],[Open]]-AppleStock[[#This Row],[Close]]</f>
        <v>-1.3392999999999988E-2</v>
      </c>
      <c r="K8631" t="str">
        <f>IF(AppleStock[[#This Row],[Day Change]]&gt;0,"UP","DOWN")</f>
        <v>DOWN</v>
      </c>
      <c r="L8631" s="2">
        <v>96</v>
      </c>
      <c r="Q8631" s="15"/>
    </row>
    <row r="8632" spans="1:17" x14ac:dyDescent="0.25">
      <c r="A8632" s="1">
        <v>35226</v>
      </c>
      <c r="B8632" s="3">
        <v>0.87053599999999998</v>
      </c>
      <c r="C8632" s="3">
        <v>0.875</v>
      </c>
      <c r="D8632" s="3">
        <v>0.85714299999999999</v>
      </c>
      <c r="E8632" s="3">
        <v>0.86160700000000001</v>
      </c>
      <c r="F8632" s="3">
        <v>0.76360399999999995</v>
      </c>
      <c r="G8632">
        <v>26591600</v>
      </c>
      <c r="H8632" t="str">
        <f>TEXT(AppleStock[[#This Row],[Date]],"dddd")</f>
        <v>Monday</v>
      </c>
      <c r="I8632" t="str">
        <f>MID(AppleStock[[#This Row],[Day]],1,FIND("day",AppleStock[[#This Row],[Day]])-1)</f>
        <v>Mon</v>
      </c>
      <c r="J8632" s="3">
        <f>AppleStock[[#This Row],[Open]]-AppleStock[[#This Row],[Close]]</f>
        <v>8.9289999999999647E-3</v>
      </c>
      <c r="K8632" t="str">
        <f>IF(AppleStock[[#This Row],[Day Change]]&gt;0,"UP","DOWN")</f>
        <v>UP</v>
      </c>
      <c r="L8632" s="2">
        <v>96</v>
      </c>
      <c r="Q8632" s="15"/>
    </row>
    <row r="8633" spans="1:17" x14ac:dyDescent="0.25">
      <c r="A8633" s="1">
        <v>35227</v>
      </c>
      <c r="B8633" s="3">
        <v>0.86607100000000004</v>
      </c>
      <c r="C8633" s="3">
        <v>0.86607100000000004</v>
      </c>
      <c r="D8633" s="3">
        <v>0.85714299999999999</v>
      </c>
      <c r="E8633" s="3">
        <v>0.85714299999999999</v>
      </c>
      <c r="F8633" s="3">
        <v>0.75964799999999999</v>
      </c>
      <c r="G8633">
        <v>38264800</v>
      </c>
      <c r="H8633" t="str">
        <f>TEXT(AppleStock[[#This Row],[Date]],"dddd")</f>
        <v>Tuesday</v>
      </c>
      <c r="I8633" t="str">
        <f>MID(AppleStock[[#This Row],[Day]],1,FIND("day",AppleStock[[#This Row],[Day]])-1)</f>
        <v>Tues</v>
      </c>
      <c r="J8633" s="3">
        <f>AppleStock[[#This Row],[Open]]-AppleStock[[#This Row],[Close]]</f>
        <v>8.928000000000047E-3</v>
      </c>
      <c r="K8633" t="str">
        <f>IF(AppleStock[[#This Row],[Day Change]]&gt;0,"UP","DOWN")</f>
        <v>UP</v>
      </c>
      <c r="L8633" s="2">
        <v>96</v>
      </c>
      <c r="Q8633" s="15"/>
    </row>
    <row r="8634" spans="1:17" x14ac:dyDescent="0.25">
      <c r="A8634" s="1">
        <v>35228</v>
      </c>
      <c r="B8634" s="3">
        <v>0.875</v>
      </c>
      <c r="C8634" s="3">
        <v>0.875</v>
      </c>
      <c r="D8634" s="3">
        <v>0.85714299999999999</v>
      </c>
      <c r="E8634" s="3">
        <v>0.86607100000000004</v>
      </c>
      <c r="F8634" s="3">
        <v>0.76756100000000005</v>
      </c>
      <c r="G8634">
        <v>37979200</v>
      </c>
      <c r="H8634" t="str">
        <f>TEXT(AppleStock[[#This Row],[Date]],"dddd")</f>
        <v>Wednesday</v>
      </c>
      <c r="I8634" t="str">
        <f>MID(AppleStock[[#This Row],[Day]],1,FIND("day",AppleStock[[#This Row],[Day]])-1)</f>
        <v>Wednes</v>
      </c>
      <c r="J8634" s="3">
        <f>AppleStock[[#This Row],[Open]]-AppleStock[[#This Row],[Close]]</f>
        <v>8.9289999999999647E-3</v>
      </c>
      <c r="K8634" t="str">
        <f>IF(AppleStock[[#This Row],[Day Change]]&gt;0,"UP","DOWN")</f>
        <v>UP</v>
      </c>
      <c r="L8634" s="2">
        <v>96</v>
      </c>
      <c r="Q8634" s="15"/>
    </row>
    <row r="8635" spans="1:17" x14ac:dyDescent="0.25">
      <c r="A8635" s="1">
        <v>35229</v>
      </c>
      <c r="B8635" s="3">
        <v>0.87053599999999998</v>
      </c>
      <c r="C8635" s="3">
        <v>0.89006399999999997</v>
      </c>
      <c r="D8635" s="3">
        <v>0.85714299999999999</v>
      </c>
      <c r="E8635" s="3">
        <v>0.87946400000000002</v>
      </c>
      <c r="F8635" s="3">
        <v>0.77942999999999996</v>
      </c>
      <c r="G8635">
        <v>47854800</v>
      </c>
      <c r="H8635" t="str">
        <f>TEXT(AppleStock[[#This Row],[Date]],"dddd")</f>
        <v>Thursday</v>
      </c>
      <c r="I8635" t="str">
        <f>MID(AppleStock[[#This Row],[Day]],1,FIND("day",AppleStock[[#This Row],[Day]])-1)</f>
        <v>Thurs</v>
      </c>
      <c r="J8635" s="3">
        <f>AppleStock[[#This Row],[Open]]-AppleStock[[#This Row],[Close]]</f>
        <v>-8.928000000000047E-3</v>
      </c>
      <c r="K8635" t="str">
        <f>IF(AppleStock[[#This Row],[Day Change]]&gt;0,"UP","DOWN")</f>
        <v>DOWN</v>
      </c>
      <c r="L8635" s="2">
        <v>96</v>
      </c>
      <c r="Q8635" s="15"/>
    </row>
    <row r="8636" spans="1:17" x14ac:dyDescent="0.25">
      <c r="A8636" s="1">
        <v>35230</v>
      </c>
      <c r="B8636" s="3">
        <v>0.88392899999999996</v>
      </c>
      <c r="C8636" s="3">
        <v>0.88392899999999996</v>
      </c>
      <c r="D8636" s="3">
        <v>0.85267899999999996</v>
      </c>
      <c r="E8636" s="3">
        <v>0.85491099999999998</v>
      </c>
      <c r="F8636" s="3">
        <v>0.75766900000000004</v>
      </c>
      <c r="G8636">
        <v>36240400</v>
      </c>
      <c r="H8636" t="str">
        <f>TEXT(AppleStock[[#This Row],[Date]],"dddd")</f>
        <v>Friday</v>
      </c>
      <c r="I8636" t="str">
        <f>MID(AppleStock[[#This Row],[Day]],1,FIND("day",AppleStock[[#This Row],[Day]])-1)</f>
        <v>Fri</v>
      </c>
      <c r="J8636" s="3">
        <f>AppleStock[[#This Row],[Open]]-AppleStock[[#This Row],[Close]]</f>
        <v>2.9017999999999988E-2</v>
      </c>
      <c r="K8636" t="str">
        <f>IF(AppleStock[[#This Row],[Day Change]]&gt;0,"UP","DOWN")</f>
        <v>UP</v>
      </c>
      <c r="L8636" s="2">
        <v>96</v>
      </c>
      <c r="Q8636" s="15"/>
    </row>
    <row r="8637" spans="1:17" x14ac:dyDescent="0.25">
      <c r="A8637" s="1">
        <v>35233</v>
      </c>
      <c r="B8637" s="3">
        <v>0.86160700000000001</v>
      </c>
      <c r="C8637" s="3">
        <v>0.86160700000000001</v>
      </c>
      <c r="D8637" s="3">
        <v>0.84375</v>
      </c>
      <c r="E8637" s="3">
        <v>0.84375</v>
      </c>
      <c r="F8637" s="3">
        <v>0.74777800000000005</v>
      </c>
      <c r="G8637">
        <v>28232400</v>
      </c>
      <c r="H8637" t="str">
        <f>TEXT(AppleStock[[#This Row],[Date]],"dddd")</f>
        <v>Monday</v>
      </c>
      <c r="I8637" t="str">
        <f>MID(AppleStock[[#This Row],[Day]],1,FIND("day",AppleStock[[#This Row],[Day]])-1)</f>
        <v>Mon</v>
      </c>
      <c r="J8637" s="3">
        <f>AppleStock[[#This Row],[Open]]-AppleStock[[#This Row],[Close]]</f>
        <v>1.7857000000000012E-2</v>
      </c>
      <c r="K8637" t="str">
        <f>IF(AppleStock[[#This Row],[Day Change]]&gt;0,"UP","DOWN")</f>
        <v>UP</v>
      </c>
      <c r="L8637" s="2">
        <v>96</v>
      </c>
      <c r="Q8637" s="15"/>
    </row>
    <row r="8638" spans="1:17" x14ac:dyDescent="0.25">
      <c r="A8638" s="1">
        <v>35234</v>
      </c>
      <c r="B8638" s="3">
        <v>0.84375</v>
      </c>
      <c r="C8638" s="3">
        <v>0.84821400000000002</v>
      </c>
      <c r="D8638" s="3">
        <v>0.80803599999999998</v>
      </c>
      <c r="E8638" s="3">
        <v>0.8125</v>
      </c>
      <c r="F8638" s="3">
        <v>0.72008300000000003</v>
      </c>
      <c r="G8638">
        <v>55806800</v>
      </c>
      <c r="H8638" t="str">
        <f>TEXT(AppleStock[[#This Row],[Date]],"dddd")</f>
        <v>Tuesday</v>
      </c>
      <c r="I8638" t="str">
        <f>MID(AppleStock[[#This Row],[Day]],1,FIND("day",AppleStock[[#This Row],[Day]])-1)</f>
        <v>Tues</v>
      </c>
      <c r="J8638" s="3">
        <f>AppleStock[[#This Row],[Open]]-AppleStock[[#This Row],[Close]]</f>
        <v>3.125E-2</v>
      </c>
      <c r="K8638" t="str">
        <f>IF(AppleStock[[#This Row],[Day Change]]&gt;0,"UP","DOWN")</f>
        <v>UP</v>
      </c>
      <c r="L8638" s="2">
        <v>96</v>
      </c>
      <c r="Q8638" s="15"/>
    </row>
    <row r="8639" spans="1:17" x14ac:dyDescent="0.25">
      <c r="A8639" s="1">
        <v>35235</v>
      </c>
      <c r="B8639" s="3">
        <v>0.82589299999999999</v>
      </c>
      <c r="C8639" s="3">
        <v>0.83482100000000004</v>
      </c>
      <c r="D8639" s="3">
        <v>0.80803599999999998</v>
      </c>
      <c r="E8639" s="3">
        <v>0.82589299999999999</v>
      </c>
      <c r="F8639" s="3">
        <v>0.73195200000000005</v>
      </c>
      <c r="G8639">
        <v>33616800</v>
      </c>
      <c r="H8639" t="str">
        <f>TEXT(AppleStock[[#This Row],[Date]],"dddd")</f>
        <v>Wednesday</v>
      </c>
      <c r="I8639" t="str">
        <f>MID(AppleStock[[#This Row],[Day]],1,FIND("day",AppleStock[[#This Row],[Day]])-1)</f>
        <v>Wednes</v>
      </c>
      <c r="J8639" s="3">
        <f>AppleStock[[#This Row],[Open]]-AppleStock[[#This Row],[Close]]</f>
        <v>0</v>
      </c>
      <c r="K8639" t="str">
        <f>IF(AppleStock[[#This Row],[Day Change]]&gt;0,"UP","DOWN")</f>
        <v>DOWN</v>
      </c>
      <c r="L8639" s="2">
        <v>96</v>
      </c>
      <c r="Q8639" s="15"/>
    </row>
    <row r="8640" spans="1:17" x14ac:dyDescent="0.25">
      <c r="A8640" s="1">
        <v>35236</v>
      </c>
      <c r="B8640" s="3">
        <v>0.83482100000000004</v>
      </c>
      <c r="C8640" s="3">
        <v>0.83482100000000004</v>
      </c>
      <c r="D8640" s="3">
        <v>0.80357100000000004</v>
      </c>
      <c r="E8640" s="3">
        <v>0.8125</v>
      </c>
      <c r="F8640" s="3">
        <v>0.72008300000000003</v>
      </c>
      <c r="G8640">
        <v>36772400</v>
      </c>
      <c r="H8640" t="str">
        <f>TEXT(AppleStock[[#This Row],[Date]],"dddd")</f>
        <v>Thursday</v>
      </c>
      <c r="I8640" t="str">
        <f>MID(AppleStock[[#This Row],[Day]],1,FIND("day",AppleStock[[#This Row],[Day]])-1)</f>
        <v>Thurs</v>
      </c>
      <c r="J8640" s="3">
        <f>AppleStock[[#This Row],[Open]]-AppleStock[[#This Row],[Close]]</f>
        <v>2.2321000000000035E-2</v>
      </c>
      <c r="K8640" t="str">
        <f>IF(AppleStock[[#This Row],[Day Change]]&gt;0,"UP","DOWN")</f>
        <v>UP</v>
      </c>
      <c r="L8640" s="2">
        <v>96</v>
      </c>
      <c r="Q8640" s="15"/>
    </row>
    <row r="8641" spans="1:17" x14ac:dyDescent="0.25">
      <c r="A8641" s="1">
        <v>35237</v>
      </c>
      <c r="B8641" s="3">
        <v>0.81696400000000002</v>
      </c>
      <c r="C8641" s="3">
        <v>0.81696400000000002</v>
      </c>
      <c r="D8641" s="3">
        <v>0.79910700000000001</v>
      </c>
      <c r="E8641" s="3">
        <v>0.80803599999999998</v>
      </c>
      <c r="F8641" s="3">
        <v>0.71612699999999996</v>
      </c>
      <c r="G8641">
        <v>40462800</v>
      </c>
      <c r="H8641" t="str">
        <f>TEXT(AppleStock[[#This Row],[Date]],"dddd")</f>
        <v>Friday</v>
      </c>
      <c r="I8641" t="str">
        <f>MID(AppleStock[[#This Row],[Day]],1,FIND("day",AppleStock[[#This Row],[Day]])-1)</f>
        <v>Fri</v>
      </c>
      <c r="J8641" s="3">
        <f>AppleStock[[#This Row],[Open]]-AppleStock[[#This Row],[Close]]</f>
        <v>8.928000000000047E-3</v>
      </c>
      <c r="K8641" t="str">
        <f>IF(AppleStock[[#This Row],[Day Change]]&gt;0,"UP","DOWN")</f>
        <v>UP</v>
      </c>
      <c r="L8641" s="2">
        <v>96</v>
      </c>
      <c r="Q8641" s="15"/>
    </row>
    <row r="8642" spans="1:17" x14ac:dyDescent="0.25">
      <c r="A8642" s="1">
        <v>35240</v>
      </c>
      <c r="B8642" s="3">
        <v>0.80803599999999998</v>
      </c>
      <c r="C8642" s="3">
        <v>0.80803599999999998</v>
      </c>
      <c r="D8642" s="3">
        <v>0.79017899999999996</v>
      </c>
      <c r="E8642" s="3">
        <v>0.79464299999999999</v>
      </c>
      <c r="F8642" s="3">
        <v>0.70425700000000002</v>
      </c>
      <c r="G8642">
        <v>30690800</v>
      </c>
      <c r="H8642" t="str">
        <f>TEXT(AppleStock[[#This Row],[Date]],"dddd")</f>
        <v>Monday</v>
      </c>
      <c r="I8642" t="str">
        <f>MID(AppleStock[[#This Row],[Day]],1,FIND("day",AppleStock[[#This Row],[Day]])-1)</f>
        <v>Mon</v>
      </c>
      <c r="J8642" s="3">
        <f>AppleStock[[#This Row],[Open]]-AppleStock[[#This Row],[Close]]</f>
        <v>1.3392999999999988E-2</v>
      </c>
      <c r="K8642" t="str">
        <f>IF(AppleStock[[#This Row],[Day Change]]&gt;0,"UP","DOWN")</f>
        <v>UP</v>
      </c>
      <c r="L8642" s="2">
        <v>96</v>
      </c>
      <c r="Q8642" s="15"/>
    </row>
    <row r="8643" spans="1:17" x14ac:dyDescent="0.25">
      <c r="A8643" s="1">
        <v>35241</v>
      </c>
      <c r="B8643" s="3">
        <v>0.79017899999999996</v>
      </c>
      <c r="C8643" s="3">
        <v>0.79464299999999999</v>
      </c>
      <c r="D8643" s="3">
        <v>0.72767899999999996</v>
      </c>
      <c r="E8643" s="3">
        <v>0.73660700000000001</v>
      </c>
      <c r="F8643" s="3">
        <v>0.65282200000000001</v>
      </c>
      <c r="G8643">
        <v>61740000</v>
      </c>
      <c r="H8643" t="str">
        <f>TEXT(AppleStock[[#This Row],[Date]],"dddd")</f>
        <v>Tuesday</v>
      </c>
      <c r="I8643" t="str">
        <f>MID(AppleStock[[#This Row],[Day]],1,FIND("day",AppleStock[[#This Row],[Day]])-1)</f>
        <v>Tues</v>
      </c>
      <c r="J8643" s="3">
        <f>AppleStock[[#This Row],[Open]]-AppleStock[[#This Row],[Close]]</f>
        <v>5.3571999999999953E-2</v>
      </c>
      <c r="K8643" t="str">
        <f>IF(AppleStock[[#This Row],[Day Change]]&gt;0,"UP","DOWN")</f>
        <v>UP</v>
      </c>
      <c r="L8643" s="2">
        <v>96</v>
      </c>
      <c r="Q8643" s="15"/>
    </row>
    <row r="8644" spans="1:17" x14ac:dyDescent="0.25">
      <c r="A8644" s="1">
        <v>35242</v>
      </c>
      <c r="B8644" s="3">
        <v>0.73660700000000001</v>
      </c>
      <c r="C8644" s="3">
        <v>0.74107100000000004</v>
      </c>
      <c r="D8644" s="3">
        <v>0.70089299999999999</v>
      </c>
      <c r="E8644" s="3">
        <v>0.70982100000000004</v>
      </c>
      <c r="F8644" s="3">
        <v>0.62908299999999995</v>
      </c>
      <c r="G8644">
        <v>101082800</v>
      </c>
      <c r="H8644" t="str">
        <f>TEXT(AppleStock[[#This Row],[Date]],"dddd")</f>
        <v>Wednesday</v>
      </c>
      <c r="I8644" t="str">
        <f>MID(AppleStock[[#This Row],[Day]],1,FIND("day",AppleStock[[#This Row],[Day]])-1)</f>
        <v>Wednes</v>
      </c>
      <c r="J8644" s="3">
        <f>AppleStock[[#This Row],[Open]]-AppleStock[[#This Row],[Close]]</f>
        <v>2.6785999999999976E-2</v>
      </c>
      <c r="K8644" t="str">
        <f>IF(AppleStock[[#This Row],[Day Change]]&gt;0,"UP","DOWN")</f>
        <v>UP</v>
      </c>
      <c r="L8644" s="2">
        <v>96</v>
      </c>
      <c r="Q8644" s="15"/>
    </row>
    <row r="8645" spans="1:17" x14ac:dyDescent="0.25">
      <c r="A8645" s="1">
        <v>35243</v>
      </c>
      <c r="B8645" s="3">
        <v>0.71428599999999998</v>
      </c>
      <c r="C8645" s="3">
        <v>0.75</v>
      </c>
      <c r="D8645" s="3">
        <v>0.70535700000000001</v>
      </c>
      <c r="E8645" s="3">
        <v>0.73660700000000001</v>
      </c>
      <c r="F8645" s="3">
        <v>0.65282200000000001</v>
      </c>
      <c r="G8645">
        <v>57310400</v>
      </c>
      <c r="H8645" t="str">
        <f>TEXT(AppleStock[[#This Row],[Date]],"dddd")</f>
        <v>Thursday</v>
      </c>
      <c r="I8645" t="str">
        <f>MID(AppleStock[[#This Row],[Day]],1,FIND("day",AppleStock[[#This Row],[Day]])-1)</f>
        <v>Thurs</v>
      </c>
      <c r="J8645" s="3">
        <f>AppleStock[[#This Row],[Open]]-AppleStock[[#This Row],[Close]]</f>
        <v>-2.2321000000000035E-2</v>
      </c>
      <c r="K8645" t="str">
        <f>IF(AppleStock[[#This Row],[Day Change]]&gt;0,"UP","DOWN")</f>
        <v>DOWN</v>
      </c>
      <c r="L8645" s="2">
        <v>96</v>
      </c>
      <c r="Q8645" s="15"/>
    </row>
    <row r="8646" spans="1:17" x14ac:dyDescent="0.25">
      <c r="A8646" s="1">
        <v>35244</v>
      </c>
      <c r="B8646" s="3">
        <v>0.74553599999999998</v>
      </c>
      <c r="C8646" s="3">
        <v>0.75</v>
      </c>
      <c r="D8646" s="3">
        <v>0.73660700000000001</v>
      </c>
      <c r="E8646" s="3">
        <v>0.75</v>
      </c>
      <c r="F8646" s="3">
        <v>0.66469199999999995</v>
      </c>
      <c r="G8646">
        <v>28921200</v>
      </c>
      <c r="H8646" t="str">
        <f>TEXT(AppleStock[[#This Row],[Date]],"dddd")</f>
        <v>Friday</v>
      </c>
      <c r="I8646" t="str">
        <f>MID(AppleStock[[#This Row],[Day]],1,FIND("day",AppleStock[[#This Row],[Day]])-1)</f>
        <v>Fri</v>
      </c>
      <c r="J8646" s="3">
        <f>AppleStock[[#This Row],[Open]]-AppleStock[[#This Row],[Close]]</f>
        <v>-4.4640000000000235E-3</v>
      </c>
      <c r="K8646" t="str">
        <f>IF(AppleStock[[#This Row],[Day Change]]&gt;0,"UP","DOWN")</f>
        <v>DOWN</v>
      </c>
      <c r="L8646" s="2">
        <v>96</v>
      </c>
      <c r="Q8646" s="15"/>
    </row>
    <row r="8647" spans="1:17" x14ac:dyDescent="0.25">
      <c r="A8647" s="1">
        <v>35247</v>
      </c>
      <c r="B8647" s="3">
        <v>0.75446400000000002</v>
      </c>
      <c r="C8647" s="3">
        <v>0.76785700000000001</v>
      </c>
      <c r="D8647" s="3">
        <v>0.75</v>
      </c>
      <c r="E8647" s="3">
        <v>0.76785700000000001</v>
      </c>
      <c r="F8647" s="3">
        <v>0.68051799999999996</v>
      </c>
      <c r="G8647">
        <v>32995200</v>
      </c>
      <c r="H8647" t="str">
        <f>TEXT(AppleStock[[#This Row],[Date]],"dddd")</f>
        <v>Monday</v>
      </c>
      <c r="I8647" t="str">
        <f>MID(AppleStock[[#This Row],[Day]],1,FIND("day",AppleStock[[#This Row],[Day]])-1)</f>
        <v>Mon</v>
      </c>
      <c r="J8647" s="3">
        <f>AppleStock[[#This Row],[Open]]-AppleStock[[#This Row],[Close]]</f>
        <v>-1.3392999999999988E-2</v>
      </c>
      <c r="K8647" t="str">
        <f>IF(AppleStock[[#This Row],[Day Change]]&gt;0,"UP","DOWN")</f>
        <v>DOWN</v>
      </c>
      <c r="L8647" s="2">
        <v>96</v>
      </c>
      <c r="Q8647" s="15"/>
    </row>
    <row r="8648" spans="1:17" x14ac:dyDescent="0.25">
      <c r="A8648" s="1">
        <v>35248</v>
      </c>
      <c r="B8648" s="3">
        <v>0.76339299999999999</v>
      </c>
      <c r="C8648" s="3">
        <v>0.76785700000000001</v>
      </c>
      <c r="D8648" s="3">
        <v>0.75</v>
      </c>
      <c r="E8648" s="3">
        <v>0.75</v>
      </c>
      <c r="F8648" s="3">
        <v>0.66469199999999995</v>
      </c>
      <c r="G8648">
        <v>22251600</v>
      </c>
      <c r="H8648" t="str">
        <f>TEXT(AppleStock[[#This Row],[Date]],"dddd")</f>
        <v>Tuesday</v>
      </c>
      <c r="I8648" t="str">
        <f>MID(AppleStock[[#This Row],[Day]],1,FIND("day",AppleStock[[#This Row],[Day]])-1)</f>
        <v>Tues</v>
      </c>
      <c r="J8648" s="3">
        <f>AppleStock[[#This Row],[Open]]-AppleStock[[#This Row],[Close]]</f>
        <v>1.3392999999999988E-2</v>
      </c>
      <c r="K8648" t="str">
        <f>IF(AppleStock[[#This Row],[Day Change]]&gt;0,"UP","DOWN")</f>
        <v>UP</v>
      </c>
      <c r="L8648" s="2">
        <v>96</v>
      </c>
      <c r="Q8648" s="15"/>
    </row>
    <row r="8649" spans="1:17" x14ac:dyDescent="0.25">
      <c r="A8649" s="1">
        <v>35249</v>
      </c>
      <c r="B8649" s="3">
        <v>0.72767899999999996</v>
      </c>
      <c r="C8649" s="3">
        <v>0.72767899999999996</v>
      </c>
      <c r="D8649" s="3">
        <v>0.69196400000000002</v>
      </c>
      <c r="E8649" s="3">
        <v>0.69196400000000002</v>
      </c>
      <c r="F8649" s="3">
        <v>0.61325700000000005</v>
      </c>
      <c r="G8649">
        <v>72153200</v>
      </c>
      <c r="H8649" t="str">
        <f>TEXT(AppleStock[[#This Row],[Date]],"dddd")</f>
        <v>Wednesday</v>
      </c>
      <c r="I8649" t="str">
        <f>MID(AppleStock[[#This Row],[Day]],1,FIND("day",AppleStock[[#This Row],[Day]])-1)</f>
        <v>Wednes</v>
      </c>
      <c r="J8649" s="3">
        <f>AppleStock[[#This Row],[Open]]-AppleStock[[#This Row],[Close]]</f>
        <v>3.5714999999999941E-2</v>
      </c>
      <c r="K8649" t="str">
        <f>IF(AppleStock[[#This Row],[Day Change]]&gt;0,"UP","DOWN")</f>
        <v>UP</v>
      </c>
      <c r="L8649" s="2">
        <v>96</v>
      </c>
      <c r="Q8649" s="15"/>
    </row>
    <row r="8650" spans="1:17" x14ac:dyDescent="0.25">
      <c r="A8650" s="1">
        <v>35251</v>
      </c>
      <c r="B8650" s="3">
        <v>0.69196400000000002</v>
      </c>
      <c r="C8650" s="3">
        <v>0.70535700000000001</v>
      </c>
      <c r="D8650" s="3">
        <v>0.6875</v>
      </c>
      <c r="E8650" s="3">
        <v>0.69642899999999996</v>
      </c>
      <c r="F8650" s="3">
        <v>0.61721400000000004</v>
      </c>
      <c r="G8650">
        <v>26538400</v>
      </c>
      <c r="H8650" t="str">
        <f>TEXT(AppleStock[[#This Row],[Date]],"dddd")</f>
        <v>Friday</v>
      </c>
      <c r="I8650" t="str">
        <f>MID(AppleStock[[#This Row],[Day]],1,FIND("day",AppleStock[[#This Row],[Day]])-1)</f>
        <v>Fri</v>
      </c>
      <c r="J8650" s="3">
        <f>AppleStock[[#This Row],[Open]]-AppleStock[[#This Row],[Close]]</f>
        <v>-4.4649999999999412E-3</v>
      </c>
      <c r="K8650" t="str">
        <f>IF(AppleStock[[#This Row],[Day Change]]&gt;0,"UP","DOWN")</f>
        <v>DOWN</v>
      </c>
      <c r="L8650" s="2">
        <v>96</v>
      </c>
      <c r="Q8650" s="15"/>
    </row>
    <row r="8651" spans="1:17" x14ac:dyDescent="0.25">
      <c r="A8651" s="1">
        <v>35254</v>
      </c>
      <c r="B8651" s="3">
        <v>0.70089299999999999</v>
      </c>
      <c r="C8651" s="3">
        <v>0.70982100000000004</v>
      </c>
      <c r="D8651" s="3">
        <v>0.67857100000000004</v>
      </c>
      <c r="E8651" s="3">
        <v>0.68303599999999998</v>
      </c>
      <c r="F8651" s="3">
        <v>0.60534399999999999</v>
      </c>
      <c r="G8651">
        <v>47227600</v>
      </c>
      <c r="H8651" t="str">
        <f>TEXT(AppleStock[[#This Row],[Date]],"dddd")</f>
        <v>Monday</v>
      </c>
      <c r="I8651" t="str">
        <f>MID(AppleStock[[#This Row],[Day]],1,FIND("day",AppleStock[[#This Row],[Day]])-1)</f>
        <v>Mon</v>
      </c>
      <c r="J8651" s="3">
        <f>AppleStock[[#This Row],[Open]]-AppleStock[[#This Row],[Close]]</f>
        <v>1.7857000000000012E-2</v>
      </c>
      <c r="K8651" t="str">
        <f>IF(AppleStock[[#This Row],[Day Change]]&gt;0,"UP","DOWN")</f>
        <v>UP</v>
      </c>
      <c r="L8651" s="2">
        <v>96</v>
      </c>
      <c r="Q8651" s="15"/>
    </row>
    <row r="8652" spans="1:17" x14ac:dyDescent="0.25">
      <c r="A8652" s="1">
        <v>35255</v>
      </c>
      <c r="B8652" s="3">
        <v>0.69642899999999996</v>
      </c>
      <c r="C8652" s="3">
        <v>0.70089299999999999</v>
      </c>
      <c r="D8652" s="3">
        <v>0.67857100000000004</v>
      </c>
      <c r="E8652" s="3">
        <v>0.67857100000000004</v>
      </c>
      <c r="F8652" s="3">
        <v>0.60138800000000003</v>
      </c>
      <c r="G8652">
        <v>46956000</v>
      </c>
      <c r="H8652" t="str">
        <f>TEXT(AppleStock[[#This Row],[Date]],"dddd")</f>
        <v>Tuesday</v>
      </c>
      <c r="I8652" t="str">
        <f>MID(AppleStock[[#This Row],[Day]],1,FIND("day",AppleStock[[#This Row],[Day]])-1)</f>
        <v>Tues</v>
      </c>
      <c r="J8652" s="3">
        <f>AppleStock[[#This Row],[Open]]-AppleStock[[#This Row],[Close]]</f>
        <v>1.7857999999999929E-2</v>
      </c>
      <c r="K8652" t="str">
        <f>IF(AppleStock[[#This Row],[Day Change]]&gt;0,"UP","DOWN")</f>
        <v>UP</v>
      </c>
      <c r="L8652" s="2">
        <v>96</v>
      </c>
      <c r="Q8652" s="15"/>
    </row>
    <row r="8653" spans="1:17" x14ac:dyDescent="0.25">
      <c r="A8653" s="1">
        <v>35256</v>
      </c>
      <c r="B8653" s="3">
        <v>0.68303599999999998</v>
      </c>
      <c r="C8653" s="3">
        <v>0.69642899999999996</v>
      </c>
      <c r="D8653" s="3">
        <v>0.66964299999999999</v>
      </c>
      <c r="E8653" s="3">
        <v>0.66964299999999999</v>
      </c>
      <c r="F8653" s="3">
        <v>0.59347499999999997</v>
      </c>
      <c r="G8653">
        <v>42347200</v>
      </c>
      <c r="H8653" t="str">
        <f>TEXT(AppleStock[[#This Row],[Date]],"dddd")</f>
        <v>Wednesday</v>
      </c>
      <c r="I8653" t="str">
        <f>MID(AppleStock[[#This Row],[Day]],1,FIND("day",AppleStock[[#This Row],[Day]])-1)</f>
        <v>Wednes</v>
      </c>
      <c r="J8653" s="3">
        <f>AppleStock[[#This Row],[Open]]-AppleStock[[#This Row],[Close]]</f>
        <v>1.3392999999999988E-2</v>
      </c>
      <c r="K8653" t="str">
        <f>IF(AppleStock[[#This Row],[Day Change]]&gt;0,"UP","DOWN")</f>
        <v>UP</v>
      </c>
      <c r="L8653" s="2">
        <v>96</v>
      </c>
      <c r="Q8653" s="15"/>
    </row>
    <row r="8654" spans="1:17" x14ac:dyDescent="0.25">
      <c r="A8654" s="1">
        <v>35257</v>
      </c>
      <c r="B8654" s="3">
        <v>0.66964299999999999</v>
      </c>
      <c r="C8654" s="3">
        <v>0.67410700000000001</v>
      </c>
      <c r="D8654" s="3">
        <v>0.62053599999999998</v>
      </c>
      <c r="E8654" s="3">
        <v>0.63839299999999999</v>
      </c>
      <c r="F8654" s="3">
        <v>0.56577900000000003</v>
      </c>
      <c r="G8654">
        <v>72788800</v>
      </c>
      <c r="H8654" t="str">
        <f>TEXT(AppleStock[[#This Row],[Date]],"dddd")</f>
        <v>Thursday</v>
      </c>
      <c r="I8654" t="str">
        <f>MID(AppleStock[[#This Row],[Day]],1,FIND("day",AppleStock[[#This Row],[Day]])-1)</f>
        <v>Thurs</v>
      </c>
      <c r="J8654" s="3">
        <f>AppleStock[[#This Row],[Open]]-AppleStock[[#This Row],[Close]]</f>
        <v>3.125E-2</v>
      </c>
      <c r="K8654" t="str">
        <f>IF(AppleStock[[#This Row],[Day Change]]&gt;0,"UP","DOWN")</f>
        <v>UP</v>
      </c>
      <c r="L8654" s="2">
        <v>96</v>
      </c>
      <c r="Q8654" s="15"/>
    </row>
    <row r="8655" spans="1:17" x14ac:dyDescent="0.25">
      <c r="A8655" s="1">
        <v>35258</v>
      </c>
      <c r="B8655" s="3">
        <v>0.65625</v>
      </c>
      <c r="C8655" s="3">
        <v>0.65625</v>
      </c>
      <c r="D8655" s="3">
        <v>0.61607100000000004</v>
      </c>
      <c r="E8655" s="3">
        <v>0.64508900000000002</v>
      </c>
      <c r="F8655" s="3">
        <v>0.57171400000000006</v>
      </c>
      <c r="G8655">
        <v>67247600</v>
      </c>
      <c r="H8655" t="str">
        <f>TEXT(AppleStock[[#This Row],[Date]],"dddd")</f>
        <v>Friday</v>
      </c>
      <c r="I8655" t="str">
        <f>MID(AppleStock[[#This Row],[Day]],1,FIND("day",AppleStock[[#This Row],[Day]])-1)</f>
        <v>Fri</v>
      </c>
      <c r="J8655" s="3">
        <f>AppleStock[[#This Row],[Open]]-AppleStock[[#This Row],[Close]]</f>
        <v>1.1160999999999976E-2</v>
      </c>
      <c r="K8655" t="str">
        <f>IF(AppleStock[[#This Row],[Day Change]]&gt;0,"UP","DOWN")</f>
        <v>UP</v>
      </c>
      <c r="L8655" s="2">
        <v>96</v>
      </c>
      <c r="Q8655" s="15"/>
    </row>
    <row r="8656" spans="1:17" x14ac:dyDescent="0.25">
      <c r="A8656" s="1">
        <v>35261</v>
      </c>
      <c r="B8656" s="3">
        <v>0.64732100000000004</v>
      </c>
      <c r="C8656" s="3">
        <v>0.64732100000000004</v>
      </c>
      <c r="D8656" s="3">
        <v>0.61160700000000001</v>
      </c>
      <c r="E8656" s="3">
        <v>0.61383900000000002</v>
      </c>
      <c r="F8656" s="3">
        <v>0.54401900000000003</v>
      </c>
      <c r="G8656">
        <v>33306000</v>
      </c>
      <c r="H8656" t="str">
        <f>TEXT(AppleStock[[#This Row],[Date]],"dddd")</f>
        <v>Monday</v>
      </c>
      <c r="I8656" t="str">
        <f>MID(AppleStock[[#This Row],[Day]],1,FIND("day",AppleStock[[#This Row],[Day]])-1)</f>
        <v>Mon</v>
      </c>
      <c r="J8656" s="3">
        <f>AppleStock[[#This Row],[Open]]-AppleStock[[#This Row],[Close]]</f>
        <v>3.3482000000000012E-2</v>
      </c>
      <c r="K8656" t="str">
        <f>IF(AppleStock[[#This Row],[Day Change]]&gt;0,"UP","DOWN")</f>
        <v>UP</v>
      </c>
      <c r="L8656" s="2">
        <v>96</v>
      </c>
      <c r="Q8656" s="15"/>
    </row>
    <row r="8657" spans="1:17" x14ac:dyDescent="0.25">
      <c r="A8657" s="1">
        <v>35262</v>
      </c>
      <c r="B8657" s="3">
        <v>0.62053599999999998</v>
      </c>
      <c r="C8657" s="3">
        <v>0.62053599999999998</v>
      </c>
      <c r="D8657" s="3">
        <v>0.57142899999999996</v>
      </c>
      <c r="E8657" s="3">
        <v>0.60267899999999996</v>
      </c>
      <c r="F8657" s="3">
        <v>0.53412700000000002</v>
      </c>
      <c r="G8657">
        <v>72304400</v>
      </c>
      <c r="H8657" t="str">
        <f>TEXT(AppleStock[[#This Row],[Date]],"dddd")</f>
        <v>Tuesday</v>
      </c>
      <c r="I8657" t="str">
        <f>MID(AppleStock[[#This Row],[Day]],1,FIND("day",AppleStock[[#This Row],[Day]])-1)</f>
        <v>Tues</v>
      </c>
      <c r="J8657" s="3">
        <f>AppleStock[[#This Row],[Open]]-AppleStock[[#This Row],[Close]]</f>
        <v>1.7857000000000012E-2</v>
      </c>
      <c r="K8657" t="str">
        <f>IF(AppleStock[[#This Row],[Day Change]]&gt;0,"UP","DOWN")</f>
        <v>UP</v>
      </c>
      <c r="L8657" s="2">
        <v>96</v>
      </c>
      <c r="Q8657" s="15"/>
    </row>
    <row r="8658" spans="1:17" x14ac:dyDescent="0.25">
      <c r="A8658" s="1">
        <v>35263</v>
      </c>
      <c r="B8658" s="3">
        <v>0.62053599999999998</v>
      </c>
      <c r="C8658" s="3">
        <v>0.625</v>
      </c>
      <c r="D8658" s="3">
        <v>0.59375</v>
      </c>
      <c r="E8658" s="3">
        <v>0.60267899999999996</v>
      </c>
      <c r="F8658" s="3">
        <v>0.53412700000000002</v>
      </c>
      <c r="G8658">
        <v>58399600</v>
      </c>
      <c r="H8658" t="str">
        <f>TEXT(AppleStock[[#This Row],[Date]],"dddd")</f>
        <v>Wednesday</v>
      </c>
      <c r="I8658" t="str">
        <f>MID(AppleStock[[#This Row],[Day]],1,FIND("day",AppleStock[[#This Row],[Day]])-1)</f>
        <v>Wednes</v>
      </c>
      <c r="J8658" s="3">
        <f>AppleStock[[#This Row],[Open]]-AppleStock[[#This Row],[Close]]</f>
        <v>1.7857000000000012E-2</v>
      </c>
      <c r="K8658" t="str">
        <f>IF(AppleStock[[#This Row],[Day Change]]&gt;0,"UP","DOWN")</f>
        <v>UP</v>
      </c>
      <c r="L8658" s="2">
        <v>96</v>
      </c>
      <c r="Q8658" s="15"/>
    </row>
    <row r="8659" spans="1:17" x14ac:dyDescent="0.25">
      <c r="A8659" s="1">
        <v>35264</v>
      </c>
      <c r="B8659" s="3">
        <v>0.76785700000000001</v>
      </c>
      <c r="C8659" s="3">
        <v>0.77678599999999998</v>
      </c>
      <c r="D8659" s="3">
        <v>0.72711800000000004</v>
      </c>
      <c r="E8659" s="3">
        <v>0.74553599999999998</v>
      </c>
      <c r="F8659" s="3">
        <v>0.66073499999999996</v>
      </c>
      <c r="G8659">
        <v>224263200</v>
      </c>
      <c r="H8659" t="str">
        <f>TEXT(AppleStock[[#This Row],[Date]],"dddd")</f>
        <v>Thursday</v>
      </c>
      <c r="I8659" t="str">
        <f>MID(AppleStock[[#This Row],[Day]],1,FIND("day",AppleStock[[#This Row],[Day]])-1)</f>
        <v>Thurs</v>
      </c>
      <c r="J8659" s="3">
        <f>AppleStock[[#This Row],[Open]]-AppleStock[[#This Row],[Close]]</f>
        <v>2.2321000000000035E-2</v>
      </c>
      <c r="K8659" t="str">
        <f>IF(AppleStock[[#This Row],[Day Change]]&gt;0,"UP","DOWN")</f>
        <v>UP</v>
      </c>
      <c r="L8659" s="2">
        <v>96</v>
      </c>
      <c r="Q8659" s="15"/>
    </row>
    <row r="8660" spans="1:17" x14ac:dyDescent="0.25">
      <c r="A8660" s="1">
        <v>35265</v>
      </c>
      <c r="B8660" s="3">
        <v>0.74553599999999998</v>
      </c>
      <c r="C8660" s="3">
        <v>0.75</v>
      </c>
      <c r="D8660" s="3">
        <v>0.74107100000000004</v>
      </c>
      <c r="E8660" s="3">
        <v>0.74107100000000004</v>
      </c>
      <c r="F8660" s="3">
        <v>0.656779</v>
      </c>
      <c r="G8660">
        <v>66494400</v>
      </c>
      <c r="H8660" t="str">
        <f>TEXT(AppleStock[[#This Row],[Date]],"dddd")</f>
        <v>Friday</v>
      </c>
      <c r="I8660" t="str">
        <f>MID(AppleStock[[#This Row],[Day]],1,FIND("day",AppleStock[[#This Row],[Day]])-1)</f>
        <v>Fri</v>
      </c>
      <c r="J8660" s="3">
        <f>AppleStock[[#This Row],[Open]]-AppleStock[[#This Row],[Close]]</f>
        <v>4.4649999999999412E-3</v>
      </c>
      <c r="K8660" t="str">
        <f>IF(AppleStock[[#This Row],[Day Change]]&gt;0,"UP","DOWN")</f>
        <v>UP</v>
      </c>
      <c r="L8660" s="2">
        <v>96</v>
      </c>
      <c r="Q8660" s="15"/>
    </row>
    <row r="8661" spans="1:17" x14ac:dyDescent="0.25">
      <c r="A8661" s="1">
        <v>35268</v>
      </c>
      <c r="B8661" s="3">
        <v>0.74553599999999998</v>
      </c>
      <c r="C8661" s="3">
        <v>0.74553599999999998</v>
      </c>
      <c r="D8661" s="3">
        <v>0.71428599999999998</v>
      </c>
      <c r="E8661" s="3">
        <v>0.72321400000000002</v>
      </c>
      <c r="F8661" s="3">
        <v>0.64095299999999999</v>
      </c>
      <c r="G8661">
        <v>38052000</v>
      </c>
      <c r="H8661" t="str">
        <f>TEXT(AppleStock[[#This Row],[Date]],"dddd")</f>
        <v>Monday</v>
      </c>
      <c r="I8661" t="str">
        <f>MID(AppleStock[[#This Row],[Day]],1,FIND("day",AppleStock[[#This Row],[Day]])-1)</f>
        <v>Mon</v>
      </c>
      <c r="J8661" s="3">
        <f>AppleStock[[#This Row],[Open]]-AppleStock[[#This Row],[Close]]</f>
        <v>2.2321999999999953E-2</v>
      </c>
      <c r="K8661" t="str">
        <f>IF(AppleStock[[#This Row],[Day Change]]&gt;0,"UP","DOWN")</f>
        <v>UP</v>
      </c>
      <c r="L8661" s="2">
        <v>96</v>
      </c>
      <c r="Q8661" s="15"/>
    </row>
    <row r="8662" spans="1:17" x14ac:dyDescent="0.25">
      <c r="A8662" s="1">
        <v>35269</v>
      </c>
      <c r="B8662" s="3">
        <v>0.73214299999999999</v>
      </c>
      <c r="C8662" s="3">
        <v>0.73660700000000001</v>
      </c>
      <c r="D8662" s="3">
        <v>0.72321400000000002</v>
      </c>
      <c r="E8662" s="3">
        <v>0.73214299999999999</v>
      </c>
      <c r="F8662" s="3">
        <v>0.64886600000000005</v>
      </c>
      <c r="G8662">
        <v>32530400</v>
      </c>
      <c r="H8662" t="str">
        <f>TEXT(AppleStock[[#This Row],[Date]],"dddd")</f>
        <v>Tuesday</v>
      </c>
      <c r="I8662" t="str">
        <f>MID(AppleStock[[#This Row],[Day]],1,FIND("day",AppleStock[[#This Row],[Day]])-1)</f>
        <v>Tues</v>
      </c>
      <c r="J8662" s="3">
        <f>AppleStock[[#This Row],[Open]]-AppleStock[[#This Row],[Close]]</f>
        <v>0</v>
      </c>
      <c r="K8662" t="str">
        <f>IF(AppleStock[[#This Row],[Day Change]]&gt;0,"UP","DOWN")</f>
        <v>DOWN</v>
      </c>
      <c r="L8662" s="2">
        <v>96</v>
      </c>
      <c r="Q8662" s="15"/>
    </row>
    <row r="8663" spans="1:17" x14ac:dyDescent="0.25">
      <c r="A8663" s="1">
        <v>35270</v>
      </c>
      <c r="B8663" s="3">
        <v>0.71428599999999998</v>
      </c>
      <c r="C8663" s="3">
        <v>0.75</v>
      </c>
      <c r="D8663" s="3">
        <v>0.70982100000000004</v>
      </c>
      <c r="E8663" s="3">
        <v>0.74330399999999996</v>
      </c>
      <c r="F8663" s="3">
        <v>0.65875700000000004</v>
      </c>
      <c r="G8663">
        <v>66018400</v>
      </c>
      <c r="H8663" t="str">
        <f>TEXT(AppleStock[[#This Row],[Date]],"dddd")</f>
        <v>Wednesday</v>
      </c>
      <c r="I8663" t="str">
        <f>MID(AppleStock[[#This Row],[Day]],1,FIND("day",AppleStock[[#This Row],[Day]])-1)</f>
        <v>Wednes</v>
      </c>
      <c r="J8663" s="3">
        <f>AppleStock[[#This Row],[Open]]-AppleStock[[#This Row],[Close]]</f>
        <v>-2.9017999999999988E-2</v>
      </c>
      <c r="K8663" t="str">
        <f>IF(AppleStock[[#This Row],[Day Change]]&gt;0,"UP","DOWN")</f>
        <v>DOWN</v>
      </c>
      <c r="L8663" s="2">
        <v>96</v>
      </c>
      <c r="Q8663" s="15"/>
    </row>
    <row r="8664" spans="1:17" x14ac:dyDescent="0.25">
      <c r="A8664" s="1">
        <v>35271</v>
      </c>
      <c r="B8664" s="3">
        <v>0.75446400000000002</v>
      </c>
      <c r="C8664" s="3">
        <v>0.76339299999999999</v>
      </c>
      <c r="D8664" s="3">
        <v>0.74107100000000004</v>
      </c>
      <c r="E8664" s="3">
        <v>0.75</v>
      </c>
      <c r="F8664" s="3">
        <v>0.66469199999999995</v>
      </c>
      <c r="G8664">
        <v>28607600</v>
      </c>
      <c r="H8664" t="str">
        <f>TEXT(AppleStock[[#This Row],[Date]],"dddd")</f>
        <v>Thursday</v>
      </c>
      <c r="I8664" t="str">
        <f>MID(AppleStock[[#This Row],[Day]],1,FIND("day",AppleStock[[#This Row],[Day]])-1)</f>
        <v>Thurs</v>
      </c>
      <c r="J8664" s="3">
        <f>AppleStock[[#This Row],[Open]]-AppleStock[[#This Row],[Close]]</f>
        <v>4.4640000000000235E-3</v>
      </c>
      <c r="K8664" t="str">
        <f>IF(AppleStock[[#This Row],[Day Change]]&gt;0,"UP","DOWN")</f>
        <v>UP</v>
      </c>
      <c r="L8664" s="2">
        <v>96</v>
      </c>
      <c r="Q8664" s="15"/>
    </row>
    <row r="8665" spans="1:17" x14ac:dyDescent="0.25">
      <c r="A8665" s="1">
        <v>35272</v>
      </c>
      <c r="B8665" s="3">
        <v>0.76785700000000001</v>
      </c>
      <c r="C8665" s="3">
        <v>0.78571400000000002</v>
      </c>
      <c r="D8665" s="3">
        <v>0.75446400000000002</v>
      </c>
      <c r="E8665" s="3">
        <v>0.78571400000000002</v>
      </c>
      <c r="F8665" s="3">
        <v>0.69634399999999996</v>
      </c>
      <c r="G8665">
        <v>30920400</v>
      </c>
      <c r="H8665" t="str">
        <f>TEXT(AppleStock[[#This Row],[Date]],"dddd")</f>
        <v>Friday</v>
      </c>
      <c r="I8665" t="str">
        <f>MID(AppleStock[[#This Row],[Day]],1,FIND("day",AppleStock[[#This Row],[Day]])-1)</f>
        <v>Fri</v>
      </c>
      <c r="J8665" s="3">
        <f>AppleStock[[#This Row],[Open]]-AppleStock[[#This Row],[Close]]</f>
        <v>-1.7857000000000012E-2</v>
      </c>
      <c r="K8665" t="str">
        <f>IF(AppleStock[[#This Row],[Day Change]]&gt;0,"UP","DOWN")</f>
        <v>DOWN</v>
      </c>
      <c r="L8665" s="2">
        <v>96</v>
      </c>
      <c r="Q8665" s="15"/>
    </row>
    <row r="8666" spans="1:17" x14ac:dyDescent="0.25">
      <c r="A8666" s="1">
        <v>35275</v>
      </c>
      <c r="B8666" s="3">
        <v>0.78571400000000002</v>
      </c>
      <c r="C8666" s="3">
        <v>0.80357100000000004</v>
      </c>
      <c r="D8666" s="3">
        <v>0.77678599999999998</v>
      </c>
      <c r="E8666" s="3">
        <v>0.79464299999999999</v>
      </c>
      <c r="F8666" s="3">
        <v>0.70425700000000002</v>
      </c>
      <c r="G8666">
        <v>48924400</v>
      </c>
      <c r="H8666" t="str">
        <f>TEXT(AppleStock[[#This Row],[Date]],"dddd")</f>
        <v>Monday</v>
      </c>
      <c r="I8666" t="str">
        <f>MID(AppleStock[[#This Row],[Day]],1,FIND("day",AppleStock[[#This Row],[Day]])-1)</f>
        <v>Mon</v>
      </c>
      <c r="J8666" s="3">
        <f>AppleStock[[#This Row],[Open]]-AppleStock[[#This Row],[Close]]</f>
        <v>-8.9289999999999647E-3</v>
      </c>
      <c r="K8666" t="str">
        <f>IF(AppleStock[[#This Row],[Day Change]]&gt;0,"UP","DOWN")</f>
        <v>DOWN</v>
      </c>
      <c r="L8666" s="2">
        <v>96</v>
      </c>
      <c r="Q8666" s="15"/>
    </row>
    <row r="8667" spans="1:17" x14ac:dyDescent="0.25">
      <c r="A8667" s="1">
        <v>35276</v>
      </c>
      <c r="B8667" s="3">
        <v>0.80803599999999998</v>
      </c>
      <c r="C8667" s="3">
        <v>0.8125</v>
      </c>
      <c r="D8667" s="3">
        <v>0.75892899999999996</v>
      </c>
      <c r="E8667" s="3">
        <v>0.76339299999999999</v>
      </c>
      <c r="F8667" s="3">
        <v>0.67656099999999997</v>
      </c>
      <c r="G8667">
        <v>47350800</v>
      </c>
      <c r="H8667" t="str">
        <f>TEXT(AppleStock[[#This Row],[Date]],"dddd")</f>
        <v>Tuesday</v>
      </c>
      <c r="I8667" t="str">
        <f>MID(AppleStock[[#This Row],[Day]],1,FIND("day",AppleStock[[#This Row],[Day]])-1)</f>
        <v>Tues</v>
      </c>
      <c r="J8667" s="3">
        <f>AppleStock[[#This Row],[Open]]-AppleStock[[#This Row],[Close]]</f>
        <v>4.4642999999999988E-2</v>
      </c>
      <c r="K8667" t="str">
        <f>IF(AppleStock[[#This Row],[Day Change]]&gt;0,"UP","DOWN")</f>
        <v>UP</v>
      </c>
      <c r="L8667" s="2">
        <v>96</v>
      </c>
      <c r="Q8667" s="15"/>
    </row>
    <row r="8668" spans="1:17" x14ac:dyDescent="0.25">
      <c r="A8668" s="1">
        <v>35277</v>
      </c>
      <c r="B8668" s="3">
        <v>0.75892899999999996</v>
      </c>
      <c r="C8668" s="3">
        <v>0.78571400000000002</v>
      </c>
      <c r="D8668" s="3">
        <v>0.75892899999999996</v>
      </c>
      <c r="E8668" s="3">
        <v>0.78571400000000002</v>
      </c>
      <c r="F8668" s="3">
        <v>0.69634399999999996</v>
      </c>
      <c r="G8668">
        <v>23195200</v>
      </c>
      <c r="H8668" t="str">
        <f>TEXT(AppleStock[[#This Row],[Date]],"dddd")</f>
        <v>Wednesday</v>
      </c>
      <c r="I8668" t="str">
        <f>MID(AppleStock[[#This Row],[Day]],1,FIND("day",AppleStock[[#This Row],[Day]])-1)</f>
        <v>Wednes</v>
      </c>
      <c r="J8668" s="3">
        <f>AppleStock[[#This Row],[Open]]-AppleStock[[#This Row],[Close]]</f>
        <v>-2.6785000000000059E-2</v>
      </c>
      <c r="K8668" t="str">
        <f>IF(AppleStock[[#This Row],[Day Change]]&gt;0,"UP","DOWN")</f>
        <v>DOWN</v>
      </c>
      <c r="L8668" s="2">
        <v>96</v>
      </c>
      <c r="Q8668" s="15"/>
    </row>
    <row r="8669" spans="1:17" x14ac:dyDescent="0.25">
      <c r="A8669" s="1">
        <v>35278</v>
      </c>
      <c r="B8669" s="3">
        <v>0.78571400000000002</v>
      </c>
      <c r="C8669" s="3">
        <v>0.78571400000000002</v>
      </c>
      <c r="D8669" s="3">
        <v>0.75446400000000002</v>
      </c>
      <c r="E8669" s="3">
        <v>0.75892899999999996</v>
      </c>
      <c r="F8669" s="3">
        <v>0.67260500000000001</v>
      </c>
      <c r="G8669">
        <v>27540800</v>
      </c>
      <c r="H8669" t="str">
        <f>TEXT(AppleStock[[#This Row],[Date]],"dddd")</f>
        <v>Thursday</v>
      </c>
      <c r="I8669" t="str">
        <f>MID(AppleStock[[#This Row],[Day]],1,FIND("day",AppleStock[[#This Row],[Day]])-1)</f>
        <v>Thurs</v>
      </c>
      <c r="J8669" s="3">
        <f>AppleStock[[#This Row],[Open]]-AppleStock[[#This Row],[Close]]</f>
        <v>2.6785000000000059E-2</v>
      </c>
      <c r="K8669" t="str">
        <f>IF(AppleStock[[#This Row],[Day Change]]&gt;0,"UP","DOWN")</f>
        <v>UP</v>
      </c>
      <c r="L8669" s="2">
        <v>96</v>
      </c>
      <c r="Q8669" s="15"/>
    </row>
    <row r="8670" spans="1:17" x14ac:dyDescent="0.25">
      <c r="A8670" s="1">
        <v>35279</v>
      </c>
      <c r="B8670" s="3">
        <v>0.77232100000000004</v>
      </c>
      <c r="C8670" s="3">
        <v>0.78571400000000002</v>
      </c>
      <c r="D8670" s="3">
        <v>0.75892899999999996</v>
      </c>
      <c r="E8670" s="3">
        <v>0.77232100000000004</v>
      </c>
      <c r="F8670" s="3">
        <v>0.68447400000000003</v>
      </c>
      <c r="G8670">
        <v>31987200</v>
      </c>
      <c r="H8670" t="str">
        <f>TEXT(AppleStock[[#This Row],[Date]],"dddd")</f>
        <v>Friday</v>
      </c>
      <c r="I8670" t="str">
        <f>MID(AppleStock[[#This Row],[Day]],1,FIND("day",AppleStock[[#This Row],[Day]])-1)</f>
        <v>Fri</v>
      </c>
      <c r="J8670" s="3">
        <f>AppleStock[[#This Row],[Open]]-AppleStock[[#This Row],[Close]]</f>
        <v>0</v>
      </c>
      <c r="K8670" t="str">
        <f>IF(AppleStock[[#This Row],[Day Change]]&gt;0,"UP","DOWN")</f>
        <v>DOWN</v>
      </c>
      <c r="L8670" s="2">
        <v>96</v>
      </c>
      <c r="Q8670" s="15"/>
    </row>
    <row r="8671" spans="1:17" x14ac:dyDescent="0.25">
      <c r="A8671" s="1">
        <v>35282</v>
      </c>
      <c r="B8671" s="3">
        <v>0.77232100000000004</v>
      </c>
      <c r="C8671" s="3">
        <v>0.78125</v>
      </c>
      <c r="D8671" s="3">
        <v>0.74553599999999998</v>
      </c>
      <c r="E8671" s="3">
        <v>0.75</v>
      </c>
      <c r="F8671" s="3">
        <v>0.66469199999999995</v>
      </c>
      <c r="G8671">
        <v>25253200</v>
      </c>
      <c r="H8671" t="str">
        <f>TEXT(AppleStock[[#This Row],[Date]],"dddd")</f>
        <v>Monday</v>
      </c>
      <c r="I8671" t="str">
        <f>MID(AppleStock[[#This Row],[Day]],1,FIND("day",AppleStock[[#This Row],[Day]])-1)</f>
        <v>Mon</v>
      </c>
      <c r="J8671" s="3">
        <f>AppleStock[[#This Row],[Open]]-AppleStock[[#This Row],[Close]]</f>
        <v>2.2321000000000035E-2</v>
      </c>
      <c r="K8671" t="str">
        <f>IF(AppleStock[[#This Row],[Day Change]]&gt;0,"UP","DOWN")</f>
        <v>UP</v>
      </c>
      <c r="L8671" s="2">
        <v>96</v>
      </c>
      <c r="Q8671" s="15"/>
    </row>
    <row r="8672" spans="1:17" x14ac:dyDescent="0.25">
      <c r="A8672" s="1">
        <v>35283</v>
      </c>
      <c r="B8672" s="3">
        <v>0.75</v>
      </c>
      <c r="C8672" s="3">
        <v>0.76785700000000001</v>
      </c>
      <c r="D8672" s="3">
        <v>0.74107100000000004</v>
      </c>
      <c r="E8672" s="3">
        <v>0.76785700000000001</v>
      </c>
      <c r="F8672" s="3">
        <v>0.68051799999999996</v>
      </c>
      <c r="G8672">
        <v>23396800</v>
      </c>
      <c r="H8672" t="str">
        <f>TEXT(AppleStock[[#This Row],[Date]],"dddd")</f>
        <v>Tuesday</v>
      </c>
      <c r="I8672" t="str">
        <f>MID(AppleStock[[#This Row],[Day]],1,FIND("day",AppleStock[[#This Row],[Day]])-1)</f>
        <v>Tues</v>
      </c>
      <c r="J8672" s="3">
        <f>AppleStock[[#This Row],[Open]]-AppleStock[[#This Row],[Close]]</f>
        <v>-1.7857000000000012E-2</v>
      </c>
      <c r="K8672" t="str">
        <f>IF(AppleStock[[#This Row],[Day Change]]&gt;0,"UP","DOWN")</f>
        <v>DOWN</v>
      </c>
      <c r="L8672" s="2">
        <v>96</v>
      </c>
      <c r="Q8672" s="15"/>
    </row>
    <row r="8673" spans="1:17" x14ac:dyDescent="0.25">
      <c r="A8673" s="1">
        <v>35284</v>
      </c>
      <c r="B8673" s="3">
        <v>0.77678599999999998</v>
      </c>
      <c r="C8673" s="3">
        <v>0.80803599999999998</v>
      </c>
      <c r="D8673" s="3">
        <v>0.77232100000000004</v>
      </c>
      <c r="E8673" s="3">
        <v>0.79910700000000001</v>
      </c>
      <c r="F8673" s="3">
        <v>0.70821299999999998</v>
      </c>
      <c r="G8673">
        <v>62115200</v>
      </c>
      <c r="H8673" t="str">
        <f>TEXT(AppleStock[[#This Row],[Date]],"dddd")</f>
        <v>Wednesday</v>
      </c>
      <c r="I8673" t="str">
        <f>MID(AppleStock[[#This Row],[Day]],1,FIND("day",AppleStock[[#This Row],[Day]])-1)</f>
        <v>Wednes</v>
      </c>
      <c r="J8673" s="3">
        <f>AppleStock[[#This Row],[Open]]-AppleStock[[#This Row],[Close]]</f>
        <v>-2.2321000000000035E-2</v>
      </c>
      <c r="K8673" t="str">
        <f>IF(AppleStock[[#This Row],[Day Change]]&gt;0,"UP","DOWN")</f>
        <v>DOWN</v>
      </c>
      <c r="L8673" s="2">
        <v>96</v>
      </c>
      <c r="Q8673" s="15"/>
    </row>
    <row r="8674" spans="1:17" x14ac:dyDescent="0.25">
      <c r="A8674" s="1">
        <v>35285</v>
      </c>
      <c r="B8674" s="3">
        <v>0.79910700000000001</v>
      </c>
      <c r="C8674" s="3">
        <v>0.79910700000000001</v>
      </c>
      <c r="D8674" s="3">
        <v>0.78125</v>
      </c>
      <c r="E8674" s="3">
        <v>0.79017899999999996</v>
      </c>
      <c r="F8674" s="3">
        <v>0.70030000000000003</v>
      </c>
      <c r="G8674">
        <v>25379200</v>
      </c>
      <c r="H8674" t="str">
        <f>TEXT(AppleStock[[#This Row],[Date]],"dddd")</f>
        <v>Thursday</v>
      </c>
      <c r="I8674" t="str">
        <f>MID(AppleStock[[#This Row],[Day]],1,FIND("day",AppleStock[[#This Row],[Day]])-1)</f>
        <v>Thurs</v>
      </c>
      <c r="J8674" s="3">
        <f>AppleStock[[#This Row],[Open]]-AppleStock[[#This Row],[Close]]</f>
        <v>8.928000000000047E-3</v>
      </c>
      <c r="K8674" t="str">
        <f>IF(AppleStock[[#This Row],[Day Change]]&gt;0,"UP","DOWN")</f>
        <v>UP</v>
      </c>
      <c r="L8674" s="2">
        <v>96</v>
      </c>
      <c r="Q8674" s="15"/>
    </row>
    <row r="8675" spans="1:17" x14ac:dyDescent="0.25">
      <c r="A8675" s="1">
        <v>35286</v>
      </c>
      <c r="B8675" s="3">
        <v>0.79464299999999999</v>
      </c>
      <c r="C8675" s="3">
        <v>0.83482100000000004</v>
      </c>
      <c r="D8675" s="3">
        <v>0.79017899999999996</v>
      </c>
      <c r="E8675" s="3">
        <v>0.82589299999999999</v>
      </c>
      <c r="F8675" s="3">
        <v>0.73195200000000005</v>
      </c>
      <c r="G8675">
        <v>57696800</v>
      </c>
      <c r="H8675" t="str">
        <f>TEXT(AppleStock[[#This Row],[Date]],"dddd")</f>
        <v>Friday</v>
      </c>
      <c r="I8675" t="str">
        <f>MID(AppleStock[[#This Row],[Day]],1,FIND("day",AppleStock[[#This Row],[Day]])-1)</f>
        <v>Fri</v>
      </c>
      <c r="J8675" s="3">
        <f>AppleStock[[#This Row],[Open]]-AppleStock[[#This Row],[Close]]</f>
        <v>-3.125E-2</v>
      </c>
      <c r="K8675" t="str">
        <f>IF(AppleStock[[#This Row],[Day Change]]&gt;0,"UP","DOWN")</f>
        <v>DOWN</v>
      </c>
      <c r="L8675" s="2">
        <v>96</v>
      </c>
      <c r="Q8675" s="15"/>
    </row>
    <row r="8676" spans="1:17" x14ac:dyDescent="0.25">
      <c r="A8676" s="1">
        <v>35289</v>
      </c>
      <c r="B8676" s="3">
        <v>0.83482100000000004</v>
      </c>
      <c r="C8676" s="3">
        <v>0.84375</v>
      </c>
      <c r="D8676" s="3">
        <v>0.79910700000000001</v>
      </c>
      <c r="E8676" s="3">
        <v>0.82142899999999996</v>
      </c>
      <c r="F8676" s="3">
        <v>0.72799599999999998</v>
      </c>
      <c r="G8676">
        <v>37836400</v>
      </c>
      <c r="H8676" t="str">
        <f>TEXT(AppleStock[[#This Row],[Date]],"dddd")</f>
        <v>Monday</v>
      </c>
      <c r="I8676" t="str">
        <f>MID(AppleStock[[#This Row],[Day]],1,FIND("day",AppleStock[[#This Row],[Day]])-1)</f>
        <v>Mon</v>
      </c>
      <c r="J8676" s="3">
        <f>AppleStock[[#This Row],[Open]]-AppleStock[[#This Row],[Close]]</f>
        <v>1.3392000000000071E-2</v>
      </c>
      <c r="K8676" t="str">
        <f>IF(AppleStock[[#This Row],[Day Change]]&gt;0,"UP","DOWN")</f>
        <v>UP</v>
      </c>
      <c r="L8676" s="2">
        <v>96</v>
      </c>
      <c r="Q8676" s="15"/>
    </row>
    <row r="8677" spans="1:17" x14ac:dyDescent="0.25">
      <c r="A8677" s="1">
        <v>35290</v>
      </c>
      <c r="B8677" s="3">
        <v>0.81696400000000002</v>
      </c>
      <c r="C8677" s="3">
        <v>0.82589299999999999</v>
      </c>
      <c r="D8677" s="3">
        <v>0.79910700000000001</v>
      </c>
      <c r="E8677" s="3">
        <v>0.80357100000000004</v>
      </c>
      <c r="F8677" s="3">
        <v>0.71216999999999997</v>
      </c>
      <c r="G8677">
        <v>25877600</v>
      </c>
      <c r="H8677" t="str">
        <f>TEXT(AppleStock[[#This Row],[Date]],"dddd")</f>
        <v>Tuesday</v>
      </c>
      <c r="I8677" t="str">
        <f>MID(AppleStock[[#This Row],[Day]],1,FIND("day",AppleStock[[#This Row],[Day]])-1)</f>
        <v>Tues</v>
      </c>
      <c r="J8677" s="3">
        <f>AppleStock[[#This Row],[Open]]-AppleStock[[#This Row],[Close]]</f>
        <v>1.3392999999999988E-2</v>
      </c>
      <c r="K8677" t="str">
        <f>IF(AppleStock[[#This Row],[Day Change]]&gt;0,"UP","DOWN")</f>
        <v>UP</v>
      </c>
      <c r="L8677" s="2">
        <v>96</v>
      </c>
      <c r="Q8677" s="15"/>
    </row>
    <row r="8678" spans="1:17" x14ac:dyDescent="0.25">
      <c r="A8678" s="1">
        <v>35291</v>
      </c>
      <c r="B8678" s="3">
        <v>0.80803599999999998</v>
      </c>
      <c r="C8678" s="3">
        <v>0.82142899999999996</v>
      </c>
      <c r="D8678" s="3">
        <v>0.80803599999999998</v>
      </c>
      <c r="E8678" s="3">
        <v>0.8125</v>
      </c>
      <c r="F8678" s="3">
        <v>0.72008300000000003</v>
      </c>
      <c r="G8678">
        <v>17964800</v>
      </c>
      <c r="H8678" t="str">
        <f>TEXT(AppleStock[[#This Row],[Date]],"dddd")</f>
        <v>Wednesday</v>
      </c>
      <c r="I8678" t="str">
        <f>MID(AppleStock[[#This Row],[Day]],1,FIND("day",AppleStock[[#This Row],[Day]])-1)</f>
        <v>Wednes</v>
      </c>
      <c r="J8678" s="3">
        <f>AppleStock[[#This Row],[Open]]-AppleStock[[#This Row],[Close]]</f>
        <v>-4.4640000000000235E-3</v>
      </c>
      <c r="K8678" t="str">
        <f>IF(AppleStock[[#This Row],[Day Change]]&gt;0,"UP","DOWN")</f>
        <v>DOWN</v>
      </c>
      <c r="L8678" s="2">
        <v>96</v>
      </c>
      <c r="Q8678" s="15"/>
    </row>
    <row r="8679" spans="1:17" x14ac:dyDescent="0.25">
      <c r="A8679" s="1">
        <v>35292</v>
      </c>
      <c r="B8679" s="3">
        <v>0.80803599999999998</v>
      </c>
      <c r="C8679" s="3">
        <v>0.8125</v>
      </c>
      <c r="D8679" s="3">
        <v>0.79464299999999999</v>
      </c>
      <c r="E8679" s="3">
        <v>0.79464299999999999</v>
      </c>
      <c r="F8679" s="3">
        <v>0.70425700000000002</v>
      </c>
      <c r="G8679">
        <v>26905200</v>
      </c>
      <c r="H8679" t="str">
        <f>TEXT(AppleStock[[#This Row],[Date]],"dddd")</f>
        <v>Thursday</v>
      </c>
      <c r="I8679" t="str">
        <f>MID(AppleStock[[#This Row],[Day]],1,FIND("day",AppleStock[[#This Row],[Day]])-1)</f>
        <v>Thurs</v>
      </c>
      <c r="J8679" s="3">
        <f>AppleStock[[#This Row],[Open]]-AppleStock[[#This Row],[Close]]</f>
        <v>1.3392999999999988E-2</v>
      </c>
      <c r="K8679" t="str">
        <f>IF(AppleStock[[#This Row],[Day Change]]&gt;0,"UP","DOWN")</f>
        <v>UP</v>
      </c>
      <c r="L8679" s="2">
        <v>96</v>
      </c>
      <c r="Q8679" s="15"/>
    </row>
    <row r="8680" spans="1:17" x14ac:dyDescent="0.25">
      <c r="A8680" s="1">
        <v>35293</v>
      </c>
      <c r="B8680" s="3">
        <v>0.80803599999999998</v>
      </c>
      <c r="C8680" s="3">
        <v>0.80803599999999998</v>
      </c>
      <c r="D8680" s="3">
        <v>0.79017899999999996</v>
      </c>
      <c r="E8680" s="3">
        <v>0.80357100000000004</v>
      </c>
      <c r="F8680" s="3">
        <v>0.71216999999999997</v>
      </c>
      <c r="G8680">
        <v>35439600</v>
      </c>
      <c r="H8680" t="str">
        <f>TEXT(AppleStock[[#This Row],[Date]],"dddd")</f>
        <v>Friday</v>
      </c>
      <c r="I8680" t="str">
        <f>MID(AppleStock[[#This Row],[Day]],1,FIND("day",AppleStock[[#This Row],[Day]])-1)</f>
        <v>Fri</v>
      </c>
      <c r="J8680" s="3">
        <f>AppleStock[[#This Row],[Open]]-AppleStock[[#This Row],[Close]]</f>
        <v>4.4649999999999412E-3</v>
      </c>
      <c r="K8680" t="str">
        <f>IF(AppleStock[[#This Row],[Day Change]]&gt;0,"UP","DOWN")</f>
        <v>UP</v>
      </c>
      <c r="L8680" s="2">
        <v>96</v>
      </c>
      <c r="Q8680" s="15"/>
    </row>
    <row r="8681" spans="1:17" x14ac:dyDescent="0.25">
      <c r="A8681" s="1">
        <v>35296</v>
      </c>
      <c r="B8681" s="3">
        <v>0.79910700000000001</v>
      </c>
      <c r="C8681" s="3">
        <v>0.84375</v>
      </c>
      <c r="D8681" s="3">
        <v>0.79910700000000001</v>
      </c>
      <c r="E8681" s="3">
        <v>0.84375</v>
      </c>
      <c r="F8681" s="3">
        <v>0.74777800000000005</v>
      </c>
      <c r="G8681">
        <v>56579600</v>
      </c>
      <c r="H8681" t="str">
        <f>TEXT(AppleStock[[#This Row],[Date]],"dddd")</f>
        <v>Monday</v>
      </c>
      <c r="I8681" t="str">
        <f>MID(AppleStock[[#This Row],[Day]],1,FIND("day",AppleStock[[#This Row],[Day]])-1)</f>
        <v>Mon</v>
      </c>
      <c r="J8681" s="3">
        <f>AppleStock[[#This Row],[Open]]-AppleStock[[#This Row],[Close]]</f>
        <v>-4.4642999999999988E-2</v>
      </c>
      <c r="K8681" t="str">
        <f>IF(AppleStock[[#This Row],[Day Change]]&gt;0,"UP","DOWN")</f>
        <v>DOWN</v>
      </c>
      <c r="L8681" s="2">
        <v>96</v>
      </c>
      <c r="Q8681" s="15"/>
    </row>
    <row r="8682" spans="1:17" x14ac:dyDescent="0.25">
      <c r="A8682" s="1">
        <v>35297</v>
      </c>
      <c r="B8682" s="3">
        <v>0.85267899999999996</v>
      </c>
      <c r="C8682" s="3">
        <v>0.85267899999999996</v>
      </c>
      <c r="D8682" s="3">
        <v>0.83482100000000004</v>
      </c>
      <c r="E8682" s="3">
        <v>0.83928599999999998</v>
      </c>
      <c r="F8682" s="3">
        <v>0.74382199999999998</v>
      </c>
      <c r="G8682">
        <v>52939600</v>
      </c>
      <c r="H8682" t="str">
        <f>TEXT(AppleStock[[#This Row],[Date]],"dddd")</f>
        <v>Tuesday</v>
      </c>
      <c r="I8682" t="str">
        <f>MID(AppleStock[[#This Row],[Day]],1,FIND("day",AppleStock[[#This Row],[Day]])-1)</f>
        <v>Tues</v>
      </c>
      <c r="J8682" s="3">
        <f>AppleStock[[#This Row],[Open]]-AppleStock[[#This Row],[Close]]</f>
        <v>1.3392999999999988E-2</v>
      </c>
      <c r="K8682" t="str">
        <f>IF(AppleStock[[#This Row],[Day Change]]&gt;0,"UP","DOWN")</f>
        <v>UP</v>
      </c>
      <c r="L8682" s="2">
        <v>96</v>
      </c>
      <c r="Q8682" s="15"/>
    </row>
    <row r="8683" spans="1:17" x14ac:dyDescent="0.25">
      <c r="A8683" s="1">
        <v>35298</v>
      </c>
      <c r="B8683" s="3">
        <v>0.83928599999999998</v>
      </c>
      <c r="C8683" s="3">
        <v>0.84375</v>
      </c>
      <c r="D8683" s="3">
        <v>0.81696400000000002</v>
      </c>
      <c r="E8683" s="3">
        <v>0.82142899999999996</v>
      </c>
      <c r="F8683" s="3">
        <v>0.72799599999999998</v>
      </c>
      <c r="G8683">
        <v>28336000</v>
      </c>
      <c r="H8683" t="str">
        <f>TEXT(AppleStock[[#This Row],[Date]],"dddd")</f>
        <v>Wednesday</v>
      </c>
      <c r="I8683" t="str">
        <f>MID(AppleStock[[#This Row],[Day]],1,FIND("day",AppleStock[[#This Row],[Day]])-1)</f>
        <v>Wednes</v>
      </c>
      <c r="J8683" s="3">
        <f>AppleStock[[#This Row],[Open]]-AppleStock[[#This Row],[Close]]</f>
        <v>1.7857000000000012E-2</v>
      </c>
      <c r="K8683" t="str">
        <f>IF(AppleStock[[#This Row],[Day Change]]&gt;0,"UP","DOWN")</f>
        <v>UP</v>
      </c>
      <c r="L8683" s="2">
        <v>96</v>
      </c>
      <c r="Q8683" s="15"/>
    </row>
    <row r="8684" spans="1:17" x14ac:dyDescent="0.25">
      <c r="A8684" s="1">
        <v>35299</v>
      </c>
      <c r="B8684" s="3">
        <v>0.82142899999999996</v>
      </c>
      <c r="C8684" s="3">
        <v>0.83035700000000001</v>
      </c>
      <c r="D8684" s="3">
        <v>0.81696400000000002</v>
      </c>
      <c r="E8684" s="3">
        <v>0.83035700000000001</v>
      </c>
      <c r="F8684" s="3">
        <v>0.73590900000000004</v>
      </c>
      <c r="G8684">
        <v>21921200</v>
      </c>
      <c r="H8684" t="str">
        <f>TEXT(AppleStock[[#This Row],[Date]],"dddd")</f>
        <v>Thursday</v>
      </c>
      <c r="I8684" t="str">
        <f>MID(AppleStock[[#This Row],[Day]],1,FIND("day",AppleStock[[#This Row],[Day]])-1)</f>
        <v>Thurs</v>
      </c>
      <c r="J8684" s="3">
        <f>AppleStock[[#This Row],[Open]]-AppleStock[[#This Row],[Close]]</f>
        <v>-8.928000000000047E-3</v>
      </c>
      <c r="K8684" t="str">
        <f>IF(AppleStock[[#This Row],[Day Change]]&gt;0,"UP","DOWN")</f>
        <v>DOWN</v>
      </c>
      <c r="L8684" s="2">
        <v>96</v>
      </c>
      <c r="Q8684" s="15"/>
    </row>
    <row r="8685" spans="1:17" x14ac:dyDescent="0.25">
      <c r="A8685" s="1">
        <v>35300</v>
      </c>
      <c r="B8685" s="3">
        <v>0.82142899999999996</v>
      </c>
      <c r="C8685" s="3">
        <v>0.85714299999999999</v>
      </c>
      <c r="D8685" s="3">
        <v>0.82142899999999996</v>
      </c>
      <c r="E8685" s="3">
        <v>0.85267899999999996</v>
      </c>
      <c r="F8685" s="3">
        <v>0.755691</v>
      </c>
      <c r="G8685">
        <v>50864800</v>
      </c>
      <c r="H8685" t="str">
        <f>TEXT(AppleStock[[#This Row],[Date]],"dddd")</f>
        <v>Friday</v>
      </c>
      <c r="I8685" t="str">
        <f>MID(AppleStock[[#This Row],[Day]],1,FIND("day",AppleStock[[#This Row],[Day]])-1)</f>
        <v>Fri</v>
      </c>
      <c r="J8685" s="3">
        <f>AppleStock[[#This Row],[Open]]-AppleStock[[#This Row],[Close]]</f>
        <v>-3.125E-2</v>
      </c>
      <c r="K8685" t="str">
        <f>IF(AppleStock[[#This Row],[Day Change]]&gt;0,"UP","DOWN")</f>
        <v>DOWN</v>
      </c>
      <c r="L8685" s="2">
        <v>96</v>
      </c>
      <c r="Q8685" s="15"/>
    </row>
    <row r="8686" spans="1:17" x14ac:dyDescent="0.25">
      <c r="A8686" s="1">
        <v>35303</v>
      </c>
      <c r="B8686" s="3">
        <v>0.85267899999999996</v>
      </c>
      <c r="C8686" s="3">
        <v>0.86160700000000001</v>
      </c>
      <c r="D8686" s="3">
        <v>0.83928599999999998</v>
      </c>
      <c r="E8686" s="3">
        <v>0.86160700000000001</v>
      </c>
      <c r="F8686" s="3">
        <v>0.76360399999999995</v>
      </c>
      <c r="G8686">
        <v>22419600</v>
      </c>
      <c r="H8686" t="str">
        <f>TEXT(AppleStock[[#This Row],[Date]],"dddd")</f>
        <v>Monday</v>
      </c>
      <c r="I8686" t="str">
        <f>MID(AppleStock[[#This Row],[Day]],1,FIND("day",AppleStock[[#This Row],[Day]])-1)</f>
        <v>Mon</v>
      </c>
      <c r="J8686" s="3">
        <f>AppleStock[[#This Row],[Open]]-AppleStock[[#This Row],[Close]]</f>
        <v>-8.928000000000047E-3</v>
      </c>
      <c r="K8686" t="str">
        <f>IF(AppleStock[[#This Row],[Day Change]]&gt;0,"UP","DOWN")</f>
        <v>DOWN</v>
      </c>
      <c r="L8686" s="2">
        <v>96</v>
      </c>
      <c r="Q8686" s="15"/>
    </row>
    <row r="8687" spans="1:17" x14ac:dyDescent="0.25">
      <c r="A8687" s="1">
        <v>35304</v>
      </c>
      <c r="B8687" s="3">
        <v>0.86160700000000001</v>
      </c>
      <c r="C8687" s="3">
        <v>0.89285700000000001</v>
      </c>
      <c r="D8687" s="3">
        <v>0.85714299999999999</v>
      </c>
      <c r="E8687" s="3">
        <v>0.88783199999999995</v>
      </c>
      <c r="F8687" s="3">
        <v>0.78684600000000005</v>
      </c>
      <c r="G8687">
        <v>72326800</v>
      </c>
      <c r="H8687" t="str">
        <f>TEXT(AppleStock[[#This Row],[Date]],"dddd")</f>
        <v>Tuesday</v>
      </c>
      <c r="I8687" t="str">
        <f>MID(AppleStock[[#This Row],[Day]],1,FIND("day",AppleStock[[#This Row],[Day]])-1)</f>
        <v>Tues</v>
      </c>
      <c r="J8687" s="3">
        <f>AppleStock[[#This Row],[Open]]-AppleStock[[#This Row],[Close]]</f>
        <v>-2.6224999999999943E-2</v>
      </c>
      <c r="K8687" t="str">
        <f>IF(AppleStock[[#This Row],[Day Change]]&gt;0,"UP","DOWN")</f>
        <v>DOWN</v>
      </c>
      <c r="L8687" s="2">
        <v>96</v>
      </c>
      <c r="Q8687" s="15"/>
    </row>
    <row r="8688" spans="1:17" x14ac:dyDescent="0.25">
      <c r="A8688" s="1">
        <v>35305</v>
      </c>
      <c r="B8688" s="3">
        <v>0.88839299999999999</v>
      </c>
      <c r="C8688" s="3">
        <v>0.89285700000000001</v>
      </c>
      <c r="D8688" s="3">
        <v>0.875</v>
      </c>
      <c r="E8688" s="3">
        <v>0.88839299999999999</v>
      </c>
      <c r="F8688" s="3">
        <v>0.78734300000000002</v>
      </c>
      <c r="G8688">
        <v>40899600</v>
      </c>
      <c r="H8688" t="str">
        <f>TEXT(AppleStock[[#This Row],[Date]],"dddd")</f>
        <v>Wednesday</v>
      </c>
      <c r="I8688" t="str">
        <f>MID(AppleStock[[#This Row],[Day]],1,FIND("day",AppleStock[[#This Row],[Day]])-1)</f>
        <v>Wednes</v>
      </c>
      <c r="J8688" s="3">
        <f>AppleStock[[#This Row],[Open]]-AppleStock[[#This Row],[Close]]</f>
        <v>0</v>
      </c>
      <c r="K8688" t="str">
        <f>IF(AppleStock[[#This Row],[Day Change]]&gt;0,"UP","DOWN")</f>
        <v>DOWN</v>
      </c>
      <c r="L8688" s="2">
        <v>96</v>
      </c>
      <c r="Q8688" s="15"/>
    </row>
    <row r="8689" spans="1:17" x14ac:dyDescent="0.25">
      <c r="A8689" s="1">
        <v>35306</v>
      </c>
      <c r="B8689" s="3">
        <v>0.88839299999999999</v>
      </c>
      <c r="C8689" s="3">
        <v>0.88839299999999999</v>
      </c>
      <c r="D8689" s="3">
        <v>0.87053599999999998</v>
      </c>
      <c r="E8689" s="3">
        <v>0.875</v>
      </c>
      <c r="F8689" s="3">
        <v>0.775474</v>
      </c>
      <c r="G8689">
        <v>26731600</v>
      </c>
      <c r="H8689" t="str">
        <f>TEXT(AppleStock[[#This Row],[Date]],"dddd")</f>
        <v>Thursday</v>
      </c>
      <c r="I8689" t="str">
        <f>MID(AppleStock[[#This Row],[Day]],1,FIND("day",AppleStock[[#This Row],[Day]])-1)</f>
        <v>Thurs</v>
      </c>
      <c r="J8689" s="3">
        <f>AppleStock[[#This Row],[Open]]-AppleStock[[#This Row],[Close]]</f>
        <v>1.3392999999999988E-2</v>
      </c>
      <c r="K8689" t="str">
        <f>IF(AppleStock[[#This Row],[Day Change]]&gt;0,"UP","DOWN")</f>
        <v>UP</v>
      </c>
      <c r="L8689" s="2">
        <v>96</v>
      </c>
      <c r="Q8689" s="15"/>
    </row>
    <row r="8690" spans="1:17" x14ac:dyDescent="0.25">
      <c r="A8690" s="1">
        <v>35307</v>
      </c>
      <c r="B8690" s="3">
        <v>0.88392899999999996</v>
      </c>
      <c r="C8690" s="3">
        <v>0.88392899999999996</v>
      </c>
      <c r="D8690" s="3">
        <v>0.86607100000000004</v>
      </c>
      <c r="E8690" s="3">
        <v>0.86607100000000004</v>
      </c>
      <c r="F8690" s="3">
        <v>0.76756100000000005</v>
      </c>
      <c r="G8690">
        <v>26432000</v>
      </c>
      <c r="H8690" t="str">
        <f>TEXT(AppleStock[[#This Row],[Date]],"dddd")</f>
        <v>Friday</v>
      </c>
      <c r="I8690" t="str">
        <f>MID(AppleStock[[#This Row],[Day]],1,FIND("day",AppleStock[[#This Row],[Day]])-1)</f>
        <v>Fri</v>
      </c>
      <c r="J8690" s="3">
        <f>AppleStock[[#This Row],[Open]]-AppleStock[[#This Row],[Close]]</f>
        <v>1.7857999999999929E-2</v>
      </c>
      <c r="K8690" t="str">
        <f>IF(AppleStock[[#This Row],[Day Change]]&gt;0,"UP","DOWN")</f>
        <v>UP</v>
      </c>
      <c r="L8690" s="2">
        <v>96</v>
      </c>
      <c r="Q8690" s="15"/>
    </row>
    <row r="8691" spans="1:17" x14ac:dyDescent="0.25">
      <c r="A8691" s="1">
        <v>35311</v>
      </c>
      <c r="B8691" s="3">
        <v>0.86160700000000001</v>
      </c>
      <c r="C8691" s="3">
        <v>0.87053599999999998</v>
      </c>
      <c r="D8691" s="3">
        <v>0.85267899999999996</v>
      </c>
      <c r="E8691" s="3">
        <v>0.86160700000000001</v>
      </c>
      <c r="F8691" s="3">
        <v>0.76360399999999995</v>
      </c>
      <c r="G8691">
        <v>17074400</v>
      </c>
      <c r="H8691" t="str">
        <f>TEXT(AppleStock[[#This Row],[Date]],"dddd")</f>
        <v>Tuesday</v>
      </c>
      <c r="I8691" t="str">
        <f>MID(AppleStock[[#This Row],[Day]],1,FIND("day",AppleStock[[#This Row],[Day]])-1)</f>
        <v>Tues</v>
      </c>
      <c r="J8691" s="3">
        <f>AppleStock[[#This Row],[Open]]-AppleStock[[#This Row],[Close]]</f>
        <v>0</v>
      </c>
      <c r="K8691" t="str">
        <f>IF(AppleStock[[#This Row],[Day Change]]&gt;0,"UP","DOWN")</f>
        <v>DOWN</v>
      </c>
      <c r="L8691" s="2">
        <v>96</v>
      </c>
      <c r="Q8691" s="15"/>
    </row>
    <row r="8692" spans="1:17" x14ac:dyDescent="0.25">
      <c r="A8692" s="1">
        <v>35312</v>
      </c>
      <c r="B8692" s="3">
        <v>0.85267899999999996</v>
      </c>
      <c r="C8692" s="3">
        <v>0.87946400000000002</v>
      </c>
      <c r="D8692" s="3">
        <v>0.85267899999999996</v>
      </c>
      <c r="E8692" s="3">
        <v>0.86160700000000001</v>
      </c>
      <c r="F8692" s="3">
        <v>0.76360399999999995</v>
      </c>
      <c r="G8692">
        <v>25362400</v>
      </c>
      <c r="H8692" t="str">
        <f>TEXT(AppleStock[[#This Row],[Date]],"dddd")</f>
        <v>Wednesday</v>
      </c>
      <c r="I8692" t="str">
        <f>MID(AppleStock[[#This Row],[Day]],1,FIND("day",AppleStock[[#This Row],[Day]])-1)</f>
        <v>Wednes</v>
      </c>
      <c r="J8692" s="3">
        <f>AppleStock[[#This Row],[Open]]-AppleStock[[#This Row],[Close]]</f>
        <v>-8.928000000000047E-3</v>
      </c>
      <c r="K8692" t="str">
        <f>IF(AppleStock[[#This Row],[Day Change]]&gt;0,"UP","DOWN")</f>
        <v>DOWN</v>
      </c>
      <c r="L8692" s="2">
        <v>96</v>
      </c>
      <c r="Q8692" s="15"/>
    </row>
    <row r="8693" spans="1:17" x14ac:dyDescent="0.25">
      <c r="A8693" s="1">
        <v>35313</v>
      </c>
      <c r="B8693" s="3">
        <v>0.83928599999999998</v>
      </c>
      <c r="C8693" s="3">
        <v>0.84821400000000002</v>
      </c>
      <c r="D8693" s="3">
        <v>0.81696400000000002</v>
      </c>
      <c r="E8693" s="3">
        <v>0.81696400000000002</v>
      </c>
      <c r="F8693" s="3">
        <v>0.72403899999999999</v>
      </c>
      <c r="G8693">
        <v>69896400</v>
      </c>
      <c r="H8693" t="str">
        <f>TEXT(AppleStock[[#This Row],[Date]],"dddd")</f>
        <v>Thursday</v>
      </c>
      <c r="I8693" t="str">
        <f>MID(AppleStock[[#This Row],[Day]],1,FIND("day",AppleStock[[#This Row],[Day]])-1)</f>
        <v>Thurs</v>
      </c>
      <c r="J8693" s="3">
        <f>AppleStock[[#This Row],[Open]]-AppleStock[[#This Row],[Close]]</f>
        <v>2.2321999999999953E-2</v>
      </c>
      <c r="K8693" t="str">
        <f>IF(AppleStock[[#This Row],[Day Change]]&gt;0,"UP","DOWN")</f>
        <v>UP</v>
      </c>
      <c r="L8693" s="2">
        <v>96</v>
      </c>
      <c r="Q8693" s="15"/>
    </row>
    <row r="8694" spans="1:17" x14ac:dyDescent="0.25">
      <c r="A8694" s="1">
        <v>35314</v>
      </c>
      <c r="B8694" s="3">
        <v>0.82589299999999999</v>
      </c>
      <c r="C8694" s="3">
        <v>0.83035700000000001</v>
      </c>
      <c r="D8694" s="3">
        <v>0.80803599999999998</v>
      </c>
      <c r="E8694" s="3">
        <v>0.82142899999999996</v>
      </c>
      <c r="F8694" s="3">
        <v>0.72799599999999998</v>
      </c>
      <c r="G8694">
        <v>60208400</v>
      </c>
      <c r="H8694" t="str">
        <f>TEXT(AppleStock[[#This Row],[Date]],"dddd")</f>
        <v>Friday</v>
      </c>
      <c r="I8694" t="str">
        <f>MID(AppleStock[[#This Row],[Day]],1,FIND("day",AppleStock[[#This Row],[Day]])-1)</f>
        <v>Fri</v>
      </c>
      <c r="J8694" s="3">
        <f>AppleStock[[#This Row],[Open]]-AppleStock[[#This Row],[Close]]</f>
        <v>4.4640000000000235E-3</v>
      </c>
      <c r="K8694" t="str">
        <f>IF(AppleStock[[#This Row],[Day Change]]&gt;0,"UP","DOWN")</f>
        <v>UP</v>
      </c>
      <c r="L8694" s="2">
        <v>96</v>
      </c>
      <c r="Q8694" s="15"/>
    </row>
    <row r="8695" spans="1:17" x14ac:dyDescent="0.25">
      <c r="A8695" s="1">
        <v>35317</v>
      </c>
      <c r="B8695" s="3">
        <v>0.80803599999999998</v>
      </c>
      <c r="C8695" s="3">
        <v>0.8125</v>
      </c>
      <c r="D8695" s="3">
        <v>0.78125</v>
      </c>
      <c r="E8695" s="3">
        <v>0.78571400000000002</v>
      </c>
      <c r="F8695" s="3">
        <v>0.69634399999999996</v>
      </c>
      <c r="G8695">
        <v>37060800</v>
      </c>
      <c r="H8695" t="str">
        <f>TEXT(AppleStock[[#This Row],[Date]],"dddd")</f>
        <v>Monday</v>
      </c>
      <c r="I8695" t="str">
        <f>MID(AppleStock[[#This Row],[Day]],1,FIND("day",AppleStock[[#This Row],[Day]])-1)</f>
        <v>Mon</v>
      </c>
      <c r="J8695" s="3">
        <f>AppleStock[[#This Row],[Open]]-AppleStock[[#This Row],[Close]]</f>
        <v>2.2321999999999953E-2</v>
      </c>
      <c r="K8695" t="str">
        <f>IF(AppleStock[[#This Row],[Day Change]]&gt;0,"UP","DOWN")</f>
        <v>UP</v>
      </c>
      <c r="L8695" s="2">
        <v>96</v>
      </c>
      <c r="Q8695" s="15"/>
    </row>
    <row r="8696" spans="1:17" x14ac:dyDescent="0.25">
      <c r="A8696" s="1">
        <v>35318</v>
      </c>
      <c r="B8696" s="3">
        <v>0.79017899999999996</v>
      </c>
      <c r="C8696" s="3">
        <v>0.79017899999999996</v>
      </c>
      <c r="D8696" s="3">
        <v>0.76785700000000001</v>
      </c>
      <c r="E8696" s="3">
        <v>0.76785700000000001</v>
      </c>
      <c r="F8696" s="3">
        <v>0.68051799999999996</v>
      </c>
      <c r="G8696">
        <v>38928400</v>
      </c>
      <c r="H8696" t="str">
        <f>TEXT(AppleStock[[#This Row],[Date]],"dddd")</f>
        <v>Tuesday</v>
      </c>
      <c r="I8696" t="str">
        <f>MID(AppleStock[[#This Row],[Day]],1,FIND("day",AppleStock[[#This Row],[Day]])-1)</f>
        <v>Tues</v>
      </c>
      <c r="J8696" s="3">
        <f>AppleStock[[#This Row],[Open]]-AppleStock[[#This Row],[Close]]</f>
        <v>2.2321999999999953E-2</v>
      </c>
      <c r="K8696" t="str">
        <f>IF(AppleStock[[#This Row],[Day Change]]&gt;0,"UP","DOWN")</f>
        <v>UP</v>
      </c>
      <c r="L8696" s="2">
        <v>96</v>
      </c>
      <c r="Q8696" s="15"/>
    </row>
    <row r="8697" spans="1:17" x14ac:dyDescent="0.25">
      <c r="A8697" s="1">
        <v>35319</v>
      </c>
      <c r="B8697" s="3">
        <v>0.76785700000000001</v>
      </c>
      <c r="C8697" s="3">
        <v>0.77678599999999998</v>
      </c>
      <c r="D8697" s="3">
        <v>0.75</v>
      </c>
      <c r="E8697" s="3">
        <v>0.75446400000000002</v>
      </c>
      <c r="F8697" s="3">
        <v>0.66864800000000002</v>
      </c>
      <c r="G8697">
        <v>36800400</v>
      </c>
      <c r="H8697" t="str">
        <f>TEXT(AppleStock[[#This Row],[Date]],"dddd")</f>
        <v>Wednesday</v>
      </c>
      <c r="I8697" t="str">
        <f>MID(AppleStock[[#This Row],[Day]],1,FIND("day",AppleStock[[#This Row],[Day]])-1)</f>
        <v>Wednes</v>
      </c>
      <c r="J8697" s="3">
        <f>AppleStock[[#This Row],[Open]]-AppleStock[[#This Row],[Close]]</f>
        <v>1.3392999999999988E-2</v>
      </c>
      <c r="K8697" t="str">
        <f>IF(AppleStock[[#This Row],[Day Change]]&gt;0,"UP","DOWN")</f>
        <v>UP</v>
      </c>
      <c r="L8697" s="2">
        <v>96</v>
      </c>
      <c r="Q8697" s="15"/>
    </row>
    <row r="8698" spans="1:17" x14ac:dyDescent="0.25">
      <c r="A8698" s="1">
        <v>35320</v>
      </c>
      <c r="B8698" s="3">
        <v>0.75</v>
      </c>
      <c r="C8698" s="3">
        <v>0.75446400000000002</v>
      </c>
      <c r="D8698" s="3">
        <v>0.72321400000000002</v>
      </c>
      <c r="E8698" s="3">
        <v>0.72767899999999996</v>
      </c>
      <c r="F8698" s="3">
        <v>0.64490899999999995</v>
      </c>
      <c r="G8698">
        <v>65228800</v>
      </c>
      <c r="H8698" t="str">
        <f>TEXT(AppleStock[[#This Row],[Date]],"dddd")</f>
        <v>Thursday</v>
      </c>
      <c r="I8698" t="str">
        <f>MID(AppleStock[[#This Row],[Day]],1,FIND("day",AppleStock[[#This Row],[Day]])-1)</f>
        <v>Thurs</v>
      </c>
      <c r="J8698" s="3">
        <f>AppleStock[[#This Row],[Open]]-AppleStock[[#This Row],[Close]]</f>
        <v>2.2321000000000035E-2</v>
      </c>
      <c r="K8698" t="str">
        <f>IF(AppleStock[[#This Row],[Day Change]]&gt;0,"UP","DOWN")</f>
        <v>UP</v>
      </c>
      <c r="L8698" s="2">
        <v>96</v>
      </c>
      <c r="Q8698" s="15"/>
    </row>
    <row r="8699" spans="1:17" x14ac:dyDescent="0.25">
      <c r="A8699" s="1">
        <v>35321</v>
      </c>
      <c r="B8699" s="3">
        <v>0.72767899999999996</v>
      </c>
      <c r="C8699" s="3">
        <v>0.75892899999999996</v>
      </c>
      <c r="D8699" s="3">
        <v>0.72767899999999996</v>
      </c>
      <c r="E8699" s="3">
        <v>0.75</v>
      </c>
      <c r="F8699" s="3">
        <v>0.66469199999999995</v>
      </c>
      <c r="G8699">
        <v>41652800</v>
      </c>
      <c r="H8699" t="str">
        <f>TEXT(AppleStock[[#This Row],[Date]],"dddd")</f>
        <v>Friday</v>
      </c>
      <c r="I8699" t="str">
        <f>MID(AppleStock[[#This Row],[Day]],1,FIND("day",AppleStock[[#This Row],[Day]])-1)</f>
        <v>Fri</v>
      </c>
      <c r="J8699" s="3">
        <f>AppleStock[[#This Row],[Open]]-AppleStock[[#This Row],[Close]]</f>
        <v>-2.2321000000000035E-2</v>
      </c>
      <c r="K8699" t="str">
        <f>IF(AppleStock[[#This Row],[Day Change]]&gt;0,"UP","DOWN")</f>
        <v>DOWN</v>
      </c>
      <c r="L8699" s="2">
        <v>96</v>
      </c>
      <c r="Q8699" s="15"/>
    </row>
    <row r="8700" spans="1:17" x14ac:dyDescent="0.25">
      <c r="A8700" s="1">
        <v>35324</v>
      </c>
      <c r="B8700" s="3">
        <v>0.76785700000000001</v>
      </c>
      <c r="C8700" s="3">
        <v>0.82142899999999996</v>
      </c>
      <c r="D8700" s="3">
        <v>0.76339299999999999</v>
      </c>
      <c r="E8700" s="3">
        <v>0.79910700000000001</v>
      </c>
      <c r="F8700" s="3">
        <v>0.70821299999999998</v>
      </c>
      <c r="G8700">
        <v>61163200</v>
      </c>
      <c r="H8700" t="str">
        <f>TEXT(AppleStock[[#This Row],[Date]],"dddd")</f>
        <v>Monday</v>
      </c>
      <c r="I8700" t="str">
        <f>MID(AppleStock[[#This Row],[Day]],1,FIND("day",AppleStock[[#This Row],[Day]])-1)</f>
        <v>Mon</v>
      </c>
      <c r="J8700" s="3">
        <f>AppleStock[[#This Row],[Open]]-AppleStock[[#This Row],[Close]]</f>
        <v>-3.125E-2</v>
      </c>
      <c r="K8700" t="str">
        <f>IF(AppleStock[[#This Row],[Day Change]]&gt;0,"UP","DOWN")</f>
        <v>DOWN</v>
      </c>
      <c r="L8700" s="2">
        <v>96</v>
      </c>
      <c r="Q8700" s="15"/>
    </row>
    <row r="8701" spans="1:17" x14ac:dyDescent="0.25">
      <c r="A8701" s="1">
        <v>35325</v>
      </c>
      <c r="B8701" s="3">
        <v>0.81696400000000002</v>
      </c>
      <c r="C8701" s="3">
        <v>0.82589299999999999</v>
      </c>
      <c r="D8701" s="3">
        <v>0.80357100000000004</v>
      </c>
      <c r="E8701" s="3">
        <v>0.82142899999999996</v>
      </c>
      <c r="F8701" s="3">
        <v>0.72799599999999998</v>
      </c>
      <c r="G8701">
        <v>52292800</v>
      </c>
      <c r="H8701" t="str">
        <f>TEXT(AppleStock[[#This Row],[Date]],"dddd")</f>
        <v>Tuesday</v>
      </c>
      <c r="I8701" t="str">
        <f>MID(AppleStock[[#This Row],[Day]],1,FIND("day",AppleStock[[#This Row],[Day]])-1)</f>
        <v>Tues</v>
      </c>
      <c r="J8701" s="3">
        <f>AppleStock[[#This Row],[Open]]-AppleStock[[#This Row],[Close]]</f>
        <v>-4.4649999999999412E-3</v>
      </c>
      <c r="K8701" t="str">
        <f>IF(AppleStock[[#This Row],[Day Change]]&gt;0,"UP","DOWN")</f>
        <v>DOWN</v>
      </c>
      <c r="L8701" s="2">
        <v>96</v>
      </c>
      <c r="Q8701" s="15"/>
    </row>
    <row r="8702" spans="1:17" x14ac:dyDescent="0.25">
      <c r="A8702" s="1">
        <v>35326</v>
      </c>
      <c r="B8702" s="3">
        <v>0.82142899999999996</v>
      </c>
      <c r="C8702" s="3">
        <v>0.86160700000000001</v>
      </c>
      <c r="D8702" s="3">
        <v>0.81696400000000002</v>
      </c>
      <c r="E8702" s="3">
        <v>0.83928599999999998</v>
      </c>
      <c r="F8702" s="3">
        <v>0.74382199999999998</v>
      </c>
      <c r="G8702">
        <v>88340000</v>
      </c>
      <c r="H8702" t="str">
        <f>TEXT(AppleStock[[#This Row],[Date]],"dddd")</f>
        <v>Wednesday</v>
      </c>
      <c r="I8702" t="str">
        <f>MID(AppleStock[[#This Row],[Day]],1,FIND("day",AppleStock[[#This Row],[Day]])-1)</f>
        <v>Wednes</v>
      </c>
      <c r="J8702" s="3">
        <f>AppleStock[[#This Row],[Open]]-AppleStock[[#This Row],[Close]]</f>
        <v>-1.7857000000000012E-2</v>
      </c>
      <c r="K8702" t="str">
        <f>IF(AppleStock[[#This Row],[Day Change]]&gt;0,"UP","DOWN")</f>
        <v>DOWN</v>
      </c>
      <c r="L8702" s="2">
        <v>96</v>
      </c>
      <c r="Q8702" s="15"/>
    </row>
    <row r="8703" spans="1:17" x14ac:dyDescent="0.25">
      <c r="A8703" s="1">
        <v>35327</v>
      </c>
      <c r="B8703" s="3">
        <v>0.84375</v>
      </c>
      <c r="C8703" s="3">
        <v>0.84375</v>
      </c>
      <c r="D8703" s="3">
        <v>0.83482100000000004</v>
      </c>
      <c r="E8703" s="3">
        <v>0.83482100000000004</v>
      </c>
      <c r="F8703" s="3">
        <v>0.73986499999999999</v>
      </c>
      <c r="G8703">
        <v>29867600</v>
      </c>
      <c r="H8703" t="str">
        <f>TEXT(AppleStock[[#This Row],[Date]],"dddd")</f>
        <v>Thursday</v>
      </c>
      <c r="I8703" t="str">
        <f>MID(AppleStock[[#This Row],[Day]],1,FIND("day",AppleStock[[#This Row],[Day]])-1)</f>
        <v>Thurs</v>
      </c>
      <c r="J8703" s="3">
        <f>AppleStock[[#This Row],[Open]]-AppleStock[[#This Row],[Close]]</f>
        <v>8.9289999999999647E-3</v>
      </c>
      <c r="K8703" t="str">
        <f>IF(AppleStock[[#This Row],[Day Change]]&gt;0,"UP","DOWN")</f>
        <v>UP</v>
      </c>
      <c r="L8703" s="2">
        <v>96</v>
      </c>
      <c r="Q8703" s="15"/>
    </row>
    <row r="8704" spans="1:17" x14ac:dyDescent="0.25">
      <c r="A8704" s="1">
        <v>35328</v>
      </c>
      <c r="B8704" s="3">
        <v>0.83482100000000004</v>
      </c>
      <c r="C8704" s="3">
        <v>0.83928599999999998</v>
      </c>
      <c r="D8704" s="3">
        <v>0.8125</v>
      </c>
      <c r="E8704" s="3">
        <v>0.81696400000000002</v>
      </c>
      <c r="F8704" s="3">
        <v>0.72403899999999999</v>
      </c>
      <c r="G8704">
        <v>37287600</v>
      </c>
      <c r="H8704" t="str">
        <f>TEXT(AppleStock[[#This Row],[Date]],"dddd")</f>
        <v>Friday</v>
      </c>
      <c r="I8704" t="str">
        <f>MID(AppleStock[[#This Row],[Day]],1,FIND("day",AppleStock[[#This Row],[Day]])-1)</f>
        <v>Fri</v>
      </c>
      <c r="J8704" s="3">
        <f>AppleStock[[#This Row],[Open]]-AppleStock[[#This Row],[Close]]</f>
        <v>1.7857000000000012E-2</v>
      </c>
      <c r="K8704" t="str">
        <f>IF(AppleStock[[#This Row],[Day Change]]&gt;0,"UP","DOWN")</f>
        <v>UP</v>
      </c>
      <c r="L8704" s="2">
        <v>96</v>
      </c>
      <c r="Q8704" s="15"/>
    </row>
    <row r="8705" spans="1:17" x14ac:dyDescent="0.25">
      <c r="A8705" s="1">
        <v>35331</v>
      </c>
      <c r="B8705" s="3">
        <v>0.81696400000000002</v>
      </c>
      <c r="C8705" s="3">
        <v>0.81696400000000002</v>
      </c>
      <c r="D8705" s="3">
        <v>0.79910700000000001</v>
      </c>
      <c r="E8705" s="3">
        <v>0.79910700000000001</v>
      </c>
      <c r="F8705" s="3">
        <v>0.70821299999999998</v>
      </c>
      <c r="G8705">
        <v>11440800</v>
      </c>
      <c r="H8705" t="str">
        <f>TEXT(AppleStock[[#This Row],[Date]],"dddd")</f>
        <v>Monday</v>
      </c>
      <c r="I8705" t="str">
        <f>MID(AppleStock[[#This Row],[Day]],1,FIND("day",AppleStock[[#This Row],[Day]])-1)</f>
        <v>Mon</v>
      </c>
      <c r="J8705" s="3">
        <f>AppleStock[[#This Row],[Open]]-AppleStock[[#This Row],[Close]]</f>
        <v>1.7857000000000012E-2</v>
      </c>
      <c r="K8705" t="str">
        <f>IF(AppleStock[[#This Row],[Day Change]]&gt;0,"UP","DOWN")</f>
        <v>UP</v>
      </c>
      <c r="L8705" s="2">
        <v>96</v>
      </c>
      <c r="Q8705" s="15"/>
    </row>
    <row r="8706" spans="1:17" x14ac:dyDescent="0.25">
      <c r="A8706" s="1">
        <v>35332</v>
      </c>
      <c r="B8706" s="3">
        <v>0.79910700000000001</v>
      </c>
      <c r="C8706" s="3">
        <v>0.81696400000000002</v>
      </c>
      <c r="D8706" s="3">
        <v>0.79910700000000001</v>
      </c>
      <c r="E8706" s="3">
        <v>0.80357100000000004</v>
      </c>
      <c r="F8706" s="3">
        <v>0.71216999999999997</v>
      </c>
      <c r="G8706">
        <v>35946400</v>
      </c>
      <c r="H8706" t="str">
        <f>TEXT(AppleStock[[#This Row],[Date]],"dddd")</f>
        <v>Tuesday</v>
      </c>
      <c r="I8706" t="str">
        <f>MID(AppleStock[[#This Row],[Day]],1,FIND("day",AppleStock[[#This Row],[Day]])-1)</f>
        <v>Tues</v>
      </c>
      <c r="J8706" s="3">
        <f>AppleStock[[#This Row],[Open]]-AppleStock[[#This Row],[Close]]</f>
        <v>-4.4640000000000235E-3</v>
      </c>
      <c r="K8706" t="str">
        <f>IF(AppleStock[[#This Row],[Day Change]]&gt;0,"UP","DOWN")</f>
        <v>DOWN</v>
      </c>
      <c r="L8706" s="2">
        <v>96</v>
      </c>
      <c r="Q8706" s="15"/>
    </row>
    <row r="8707" spans="1:17" x14ac:dyDescent="0.25">
      <c r="A8707" s="1">
        <v>35333</v>
      </c>
      <c r="B8707" s="3">
        <v>0.80357100000000004</v>
      </c>
      <c r="C8707" s="3">
        <v>0.80803599999999998</v>
      </c>
      <c r="D8707" s="3">
        <v>0.78571400000000002</v>
      </c>
      <c r="E8707" s="3">
        <v>0.79910700000000001</v>
      </c>
      <c r="F8707" s="3">
        <v>0.70821299999999998</v>
      </c>
      <c r="G8707">
        <v>27260800</v>
      </c>
      <c r="H8707" t="str">
        <f>TEXT(AppleStock[[#This Row],[Date]],"dddd")</f>
        <v>Wednesday</v>
      </c>
      <c r="I8707" t="str">
        <f>MID(AppleStock[[#This Row],[Day]],1,FIND("day",AppleStock[[#This Row],[Day]])-1)</f>
        <v>Wednes</v>
      </c>
      <c r="J8707" s="3">
        <f>AppleStock[[#This Row],[Open]]-AppleStock[[#This Row],[Close]]</f>
        <v>4.4640000000000235E-3</v>
      </c>
      <c r="K8707" t="str">
        <f>IF(AppleStock[[#This Row],[Day Change]]&gt;0,"UP","DOWN")</f>
        <v>UP</v>
      </c>
      <c r="L8707" s="2">
        <v>96</v>
      </c>
      <c r="Q8707" s="15"/>
    </row>
    <row r="8708" spans="1:17" x14ac:dyDescent="0.25">
      <c r="A8708" s="1">
        <v>35334</v>
      </c>
      <c r="B8708" s="3">
        <v>0.79910700000000001</v>
      </c>
      <c r="C8708" s="3">
        <v>0.80357100000000004</v>
      </c>
      <c r="D8708" s="3">
        <v>0.79464299999999999</v>
      </c>
      <c r="E8708" s="3">
        <v>0.79910700000000001</v>
      </c>
      <c r="F8708" s="3">
        <v>0.70821299999999998</v>
      </c>
      <c r="G8708">
        <v>25821600</v>
      </c>
      <c r="H8708" t="str">
        <f>TEXT(AppleStock[[#This Row],[Date]],"dddd")</f>
        <v>Thursday</v>
      </c>
      <c r="I8708" t="str">
        <f>MID(AppleStock[[#This Row],[Day]],1,FIND("day",AppleStock[[#This Row],[Day]])-1)</f>
        <v>Thurs</v>
      </c>
      <c r="J8708" s="3">
        <f>AppleStock[[#This Row],[Open]]-AppleStock[[#This Row],[Close]]</f>
        <v>0</v>
      </c>
      <c r="K8708" t="str">
        <f>IF(AppleStock[[#This Row],[Day Change]]&gt;0,"UP","DOWN")</f>
        <v>DOWN</v>
      </c>
      <c r="L8708" s="2">
        <v>96</v>
      </c>
      <c r="Q8708" s="15"/>
    </row>
    <row r="8709" spans="1:17" x14ac:dyDescent="0.25">
      <c r="A8709" s="1">
        <v>35335</v>
      </c>
      <c r="B8709" s="3">
        <v>0.79464299999999999</v>
      </c>
      <c r="C8709" s="3">
        <v>0.79910700000000001</v>
      </c>
      <c r="D8709" s="3">
        <v>0.79017899999999996</v>
      </c>
      <c r="E8709" s="3">
        <v>0.796875</v>
      </c>
      <c r="F8709" s="3">
        <v>0.70623499999999995</v>
      </c>
      <c r="G8709">
        <v>20392400</v>
      </c>
      <c r="H8709" t="str">
        <f>TEXT(AppleStock[[#This Row],[Date]],"dddd")</f>
        <v>Friday</v>
      </c>
      <c r="I8709" t="str">
        <f>MID(AppleStock[[#This Row],[Day]],1,FIND("day",AppleStock[[#This Row],[Day]])-1)</f>
        <v>Fri</v>
      </c>
      <c r="J8709" s="3">
        <f>AppleStock[[#This Row],[Open]]-AppleStock[[#This Row],[Close]]</f>
        <v>-2.2320000000000118E-3</v>
      </c>
      <c r="K8709" t="str">
        <f>IF(AppleStock[[#This Row],[Day Change]]&gt;0,"UP","DOWN")</f>
        <v>DOWN</v>
      </c>
      <c r="L8709" s="2">
        <v>96</v>
      </c>
      <c r="Q8709" s="15"/>
    </row>
    <row r="8710" spans="1:17" x14ac:dyDescent="0.25">
      <c r="A8710" s="1">
        <v>35338</v>
      </c>
      <c r="B8710" s="3">
        <v>0.79017899999999996</v>
      </c>
      <c r="C8710" s="3">
        <v>0.79910700000000001</v>
      </c>
      <c r="D8710" s="3">
        <v>0.79017899999999996</v>
      </c>
      <c r="E8710" s="3">
        <v>0.79241099999999998</v>
      </c>
      <c r="F8710" s="3">
        <v>0.70227899999999999</v>
      </c>
      <c r="G8710">
        <v>21361200</v>
      </c>
      <c r="H8710" t="str">
        <f>TEXT(AppleStock[[#This Row],[Date]],"dddd")</f>
        <v>Monday</v>
      </c>
      <c r="I8710" t="str">
        <f>MID(AppleStock[[#This Row],[Day]],1,FIND("day",AppleStock[[#This Row],[Day]])-1)</f>
        <v>Mon</v>
      </c>
      <c r="J8710" s="3">
        <f>AppleStock[[#This Row],[Open]]-AppleStock[[#This Row],[Close]]</f>
        <v>-2.2320000000000118E-3</v>
      </c>
      <c r="K8710" t="str">
        <f>IF(AppleStock[[#This Row],[Day Change]]&gt;0,"UP","DOWN")</f>
        <v>DOWN</v>
      </c>
      <c r="L8710" s="2">
        <v>96</v>
      </c>
      <c r="Q8710" s="15"/>
    </row>
    <row r="8711" spans="1:17" x14ac:dyDescent="0.25">
      <c r="A8711" s="1">
        <v>35339</v>
      </c>
      <c r="B8711" s="3">
        <v>0.78571400000000002</v>
      </c>
      <c r="C8711" s="3">
        <v>0.88392899999999996</v>
      </c>
      <c r="D8711" s="3">
        <v>0.78571400000000002</v>
      </c>
      <c r="E8711" s="3">
        <v>0.87946400000000002</v>
      </c>
      <c r="F8711" s="3">
        <v>0.77942999999999996</v>
      </c>
      <c r="G8711">
        <v>134811600</v>
      </c>
      <c r="H8711" t="str">
        <f>TEXT(AppleStock[[#This Row],[Date]],"dddd")</f>
        <v>Tuesday</v>
      </c>
      <c r="I8711" t="str">
        <f>MID(AppleStock[[#This Row],[Day]],1,FIND("day",AppleStock[[#This Row],[Day]])-1)</f>
        <v>Tues</v>
      </c>
      <c r="J8711" s="3">
        <f>AppleStock[[#This Row],[Open]]-AppleStock[[#This Row],[Close]]</f>
        <v>-9.375E-2</v>
      </c>
      <c r="K8711" t="str">
        <f>IF(AppleStock[[#This Row],[Day Change]]&gt;0,"UP","DOWN")</f>
        <v>DOWN</v>
      </c>
      <c r="L8711" s="2">
        <v>96</v>
      </c>
      <c r="Q8711" s="15"/>
    </row>
    <row r="8712" spans="1:17" x14ac:dyDescent="0.25">
      <c r="A8712" s="1">
        <v>35340</v>
      </c>
      <c r="B8712" s="3">
        <v>0.84375</v>
      </c>
      <c r="C8712" s="3">
        <v>0.87946400000000002</v>
      </c>
      <c r="D8712" s="3">
        <v>0.82589299999999999</v>
      </c>
      <c r="E8712" s="3">
        <v>0.84375</v>
      </c>
      <c r="F8712" s="3">
        <v>0.74777800000000005</v>
      </c>
      <c r="G8712">
        <v>69204800</v>
      </c>
      <c r="H8712" t="str">
        <f>TEXT(AppleStock[[#This Row],[Date]],"dddd")</f>
        <v>Wednesday</v>
      </c>
      <c r="I8712" t="str">
        <f>MID(AppleStock[[#This Row],[Day]],1,FIND("day",AppleStock[[#This Row],[Day]])-1)</f>
        <v>Wednes</v>
      </c>
      <c r="J8712" s="3">
        <f>AppleStock[[#This Row],[Open]]-AppleStock[[#This Row],[Close]]</f>
        <v>0</v>
      </c>
      <c r="K8712" t="str">
        <f>IF(AppleStock[[#This Row],[Day Change]]&gt;0,"UP","DOWN")</f>
        <v>DOWN</v>
      </c>
      <c r="L8712" s="2">
        <v>96</v>
      </c>
      <c r="Q8712" s="15"/>
    </row>
    <row r="8713" spans="1:17" x14ac:dyDescent="0.25">
      <c r="A8713" s="1">
        <v>35341</v>
      </c>
      <c r="B8713" s="3">
        <v>0.84375</v>
      </c>
      <c r="C8713" s="3">
        <v>0.84821400000000002</v>
      </c>
      <c r="D8713" s="3">
        <v>0.79910700000000001</v>
      </c>
      <c r="E8713" s="3">
        <v>0.79910700000000001</v>
      </c>
      <c r="F8713" s="3">
        <v>0.70821299999999998</v>
      </c>
      <c r="G8713">
        <v>56929600</v>
      </c>
      <c r="H8713" t="str">
        <f>TEXT(AppleStock[[#This Row],[Date]],"dddd")</f>
        <v>Thursday</v>
      </c>
      <c r="I8713" t="str">
        <f>MID(AppleStock[[#This Row],[Day]],1,FIND("day",AppleStock[[#This Row],[Day]])-1)</f>
        <v>Thurs</v>
      </c>
      <c r="J8713" s="3">
        <f>AppleStock[[#This Row],[Open]]-AppleStock[[#This Row],[Close]]</f>
        <v>4.4642999999999988E-2</v>
      </c>
      <c r="K8713" t="str">
        <f>IF(AppleStock[[#This Row],[Day Change]]&gt;0,"UP","DOWN")</f>
        <v>UP</v>
      </c>
      <c r="L8713" s="2">
        <v>96</v>
      </c>
      <c r="Q8713" s="15"/>
    </row>
    <row r="8714" spans="1:17" x14ac:dyDescent="0.25">
      <c r="A8714" s="1">
        <v>35342</v>
      </c>
      <c r="B8714" s="3">
        <v>0.81696400000000002</v>
      </c>
      <c r="C8714" s="3">
        <v>0.82589299999999999</v>
      </c>
      <c r="D8714" s="3">
        <v>0.79017899999999996</v>
      </c>
      <c r="E8714" s="3">
        <v>0.81473200000000001</v>
      </c>
      <c r="F8714" s="3">
        <v>0.72206099999999995</v>
      </c>
      <c r="G8714">
        <v>33364800</v>
      </c>
      <c r="H8714" t="str">
        <f>TEXT(AppleStock[[#This Row],[Date]],"dddd")</f>
        <v>Friday</v>
      </c>
      <c r="I8714" t="str">
        <f>MID(AppleStock[[#This Row],[Day]],1,FIND("day",AppleStock[[#This Row],[Day]])-1)</f>
        <v>Fri</v>
      </c>
      <c r="J8714" s="3">
        <f>AppleStock[[#This Row],[Open]]-AppleStock[[#This Row],[Close]]</f>
        <v>2.2320000000000118E-3</v>
      </c>
      <c r="K8714" t="str">
        <f>IF(AppleStock[[#This Row],[Day Change]]&gt;0,"UP","DOWN")</f>
        <v>UP</v>
      </c>
      <c r="L8714" s="2">
        <v>96</v>
      </c>
      <c r="Q8714" s="15"/>
    </row>
    <row r="8715" spans="1:17" x14ac:dyDescent="0.25">
      <c r="A8715" s="1">
        <v>35345</v>
      </c>
      <c r="B8715" s="3">
        <v>0.82142899999999996</v>
      </c>
      <c r="C8715" s="3">
        <v>0.83482100000000004</v>
      </c>
      <c r="D8715" s="3">
        <v>0.81696400000000002</v>
      </c>
      <c r="E8715" s="3">
        <v>0.82589299999999999</v>
      </c>
      <c r="F8715" s="3">
        <v>0.73195200000000005</v>
      </c>
      <c r="G8715">
        <v>23928800</v>
      </c>
      <c r="H8715" t="str">
        <f>TEXT(AppleStock[[#This Row],[Date]],"dddd")</f>
        <v>Monday</v>
      </c>
      <c r="I8715" t="str">
        <f>MID(AppleStock[[#This Row],[Day]],1,FIND("day",AppleStock[[#This Row],[Day]])-1)</f>
        <v>Mon</v>
      </c>
      <c r="J8715" s="3">
        <f>AppleStock[[#This Row],[Open]]-AppleStock[[#This Row],[Close]]</f>
        <v>-4.4640000000000235E-3</v>
      </c>
      <c r="K8715" t="str">
        <f>IF(AppleStock[[#This Row],[Day Change]]&gt;0,"UP","DOWN")</f>
        <v>DOWN</v>
      </c>
      <c r="L8715" s="2">
        <v>96</v>
      </c>
      <c r="Q8715" s="15"/>
    </row>
    <row r="8716" spans="1:17" x14ac:dyDescent="0.25">
      <c r="A8716" s="1">
        <v>35346</v>
      </c>
      <c r="B8716" s="3">
        <v>0.83928599999999998</v>
      </c>
      <c r="C8716" s="3">
        <v>0.86607100000000004</v>
      </c>
      <c r="D8716" s="3">
        <v>0.83035700000000001</v>
      </c>
      <c r="E8716" s="3">
        <v>0.83035700000000001</v>
      </c>
      <c r="F8716" s="3">
        <v>0.73590900000000004</v>
      </c>
      <c r="G8716">
        <v>47608400</v>
      </c>
      <c r="H8716" t="str">
        <f>TEXT(AppleStock[[#This Row],[Date]],"dddd")</f>
        <v>Tuesday</v>
      </c>
      <c r="I8716" t="str">
        <f>MID(AppleStock[[#This Row],[Day]],1,FIND("day",AppleStock[[#This Row],[Day]])-1)</f>
        <v>Tues</v>
      </c>
      <c r="J8716" s="3">
        <f>AppleStock[[#This Row],[Open]]-AppleStock[[#This Row],[Close]]</f>
        <v>8.9289999999999647E-3</v>
      </c>
      <c r="K8716" t="str">
        <f>IF(AppleStock[[#This Row],[Day Change]]&gt;0,"UP","DOWN")</f>
        <v>UP</v>
      </c>
      <c r="L8716" s="2">
        <v>96</v>
      </c>
      <c r="Q8716" s="15"/>
    </row>
    <row r="8717" spans="1:17" x14ac:dyDescent="0.25">
      <c r="A8717" s="1">
        <v>35347</v>
      </c>
      <c r="B8717" s="3">
        <v>0.83482100000000004</v>
      </c>
      <c r="C8717" s="3">
        <v>0.84375</v>
      </c>
      <c r="D8717" s="3">
        <v>0.81696400000000002</v>
      </c>
      <c r="E8717" s="3">
        <v>0.82142899999999996</v>
      </c>
      <c r="F8717" s="3">
        <v>0.72799599999999998</v>
      </c>
      <c r="G8717">
        <v>21302400</v>
      </c>
      <c r="H8717" t="str">
        <f>TEXT(AppleStock[[#This Row],[Date]],"dddd")</f>
        <v>Wednesday</v>
      </c>
      <c r="I8717" t="str">
        <f>MID(AppleStock[[#This Row],[Day]],1,FIND("day",AppleStock[[#This Row],[Day]])-1)</f>
        <v>Wednes</v>
      </c>
      <c r="J8717" s="3">
        <f>AppleStock[[#This Row],[Open]]-AppleStock[[#This Row],[Close]]</f>
        <v>1.3392000000000071E-2</v>
      </c>
      <c r="K8717" t="str">
        <f>IF(AppleStock[[#This Row],[Day Change]]&gt;0,"UP","DOWN")</f>
        <v>UP</v>
      </c>
      <c r="L8717" s="2">
        <v>96</v>
      </c>
      <c r="Q8717" s="15"/>
    </row>
    <row r="8718" spans="1:17" x14ac:dyDescent="0.25">
      <c r="A8718" s="1">
        <v>35348</v>
      </c>
      <c r="B8718" s="3">
        <v>0.85267899999999996</v>
      </c>
      <c r="C8718" s="3">
        <v>0.875</v>
      </c>
      <c r="D8718" s="3">
        <v>0.84821400000000002</v>
      </c>
      <c r="E8718" s="3">
        <v>0.86383900000000002</v>
      </c>
      <c r="F8718" s="3">
        <v>0.76558300000000001</v>
      </c>
      <c r="G8718">
        <v>69174000</v>
      </c>
      <c r="H8718" t="str">
        <f>TEXT(AppleStock[[#This Row],[Date]],"dddd")</f>
        <v>Thursday</v>
      </c>
      <c r="I8718" t="str">
        <f>MID(AppleStock[[#This Row],[Day]],1,FIND("day",AppleStock[[#This Row],[Day]])-1)</f>
        <v>Thurs</v>
      </c>
      <c r="J8718" s="3">
        <f>AppleStock[[#This Row],[Open]]-AppleStock[[#This Row],[Close]]</f>
        <v>-1.1160000000000059E-2</v>
      </c>
      <c r="K8718" t="str">
        <f>IF(AppleStock[[#This Row],[Day Change]]&gt;0,"UP","DOWN")</f>
        <v>DOWN</v>
      </c>
      <c r="L8718" s="2">
        <v>96</v>
      </c>
      <c r="Q8718" s="15"/>
    </row>
    <row r="8719" spans="1:17" x14ac:dyDescent="0.25">
      <c r="A8719" s="1">
        <v>35349</v>
      </c>
      <c r="B8719" s="3">
        <v>0.87053599999999998</v>
      </c>
      <c r="C8719" s="3">
        <v>0.87946400000000002</v>
      </c>
      <c r="D8719" s="3">
        <v>0.85714299999999999</v>
      </c>
      <c r="E8719" s="3">
        <v>0.86607100000000004</v>
      </c>
      <c r="F8719" s="3">
        <v>0.76756100000000005</v>
      </c>
      <c r="G8719">
        <v>30172800</v>
      </c>
      <c r="H8719" t="str">
        <f>TEXT(AppleStock[[#This Row],[Date]],"dddd")</f>
        <v>Friday</v>
      </c>
      <c r="I8719" t="str">
        <f>MID(AppleStock[[#This Row],[Day]],1,FIND("day",AppleStock[[#This Row],[Day]])-1)</f>
        <v>Fri</v>
      </c>
      <c r="J8719" s="3">
        <f>AppleStock[[#This Row],[Open]]-AppleStock[[#This Row],[Close]]</f>
        <v>4.4649999999999412E-3</v>
      </c>
      <c r="K8719" t="str">
        <f>IF(AppleStock[[#This Row],[Day Change]]&gt;0,"UP","DOWN")</f>
        <v>UP</v>
      </c>
      <c r="L8719" s="2">
        <v>96</v>
      </c>
      <c r="Q8719" s="15"/>
    </row>
    <row r="8720" spans="1:17" x14ac:dyDescent="0.25">
      <c r="A8720" s="1">
        <v>35352</v>
      </c>
      <c r="B8720" s="3">
        <v>0.875</v>
      </c>
      <c r="C8720" s="3">
        <v>0.90625</v>
      </c>
      <c r="D8720" s="3">
        <v>0.86607100000000004</v>
      </c>
      <c r="E8720" s="3">
        <v>0.90178599999999998</v>
      </c>
      <c r="F8720" s="3">
        <v>0.79921299999999995</v>
      </c>
      <c r="G8720">
        <v>67421200</v>
      </c>
      <c r="H8720" t="str">
        <f>TEXT(AppleStock[[#This Row],[Date]],"dddd")</f>
        <v>Monday</v>
      </c>
      <c r="I8720" t="str">
        <f>MID(AppleStock[[#This Row],[Day]],1,FIND("day",AppleStock[[#This Row],[Day]])-1)</f>
        <v>Mon</v>
      </c>
      <c r="J8720" s="3">
        <f>AppleStock[[#This Row],[Open]]-AppleStock[[#This Row],[Close]]</f>
        <v>-2.6785999999999976E-2</v>
      </c>
      <c r="K8720" t="str">
        <f>IF(AppleStock[[#This Row],[Day Change]]&gt;0,"UP","DOWN")</f>
        <v>DOWN</v>
      </c>
      <c r="L8720" s="2">
        <v>96</v>
      </c>
      <c r="Q8720" s="15"/>
    </row>
    <row r="8721" spans="1:17" x14ac:dyDescent="0.25">
      <c r="A8721" s="1">
        <v>35353</v>
      </c>
      <c r="B8721" s="3">
        <v>0.91964299999999999</v>
      </c>
      <c r="C8721" s="3">
        <v>0.92410700000000001</v>
      </c>
      <c r="D8721" s="3">
        <v>0.89285700000000001</v>
      </c>
      <c r="E8721" s="3">
        <v>0.90178599999999998</v>
      </c>
      <c r="F8721" s="3">
        <v>0.79921299999999995</v>
      </c>
      <c r="G8721">
        <v>90764800</v>
      </c>
      <c r="H8721" t="str">
        <f>TEXT(AppleStock[[#This Row],[Date]],"dddd")</f>
        <v>Tuesday</v>
      </c>
      <c r="I8721" t="str">
        <f>MID(AppleStock[[#This Row],[Day]],1,FIND("day",AppleStock[[#This Row],[Day]])-1)</f>
        <v>Tues</v>
      </c>
      <c r="J8721" s="3">
        <f>AppleStock[[#This Row],[Open]]-AppleStock[[#This Row],[Close]]</f>
        <v>1.7857000000000012E-2</v>
      </c>
      <c r="K8721" t="str">
        <f>IF(AppleStock[[#This Row],[Day Change]]&gt;0,"UP","DOWN")</f>
        <v>UP</v>
      </c>
      <c r="L8721" s="2">
        <v>96</v>
      </c>
      <c r="Q8721" s="15"/>
    </row>
    <row r="8722" spans="1:17" x14ac:dyDescent="0.25">
      <c r="A8722" s="1">
        <v>35354</v>
      </c>
      <c r="B8722" s="3">
        <v>0.90178599999999998</v>
      </c>
      <c r="C8722" s="3">
        <v>0.93303599999999998</v>
      </c>
      <c r="D8722" s="3">
        <v>0.87946400000000002</v>
      </c>
      <c r="E8722" s="3">
        <v>0.91964299999999999</v>
      </c>
      <c r="F8722" s="3">
        <v>0.81503899999999996</v>
      </c>
      <c r="G8722">
        <v>83686400</v>
      </c>
      <c r="H8722" t="str">
        <f>TEXT(AppleStock[[#This Row],[Date]],"dddd")</f>
        <v>Wednesday</v>
      </c>
      <c r="I8722" t="str">
        <f>MID(AppleStock[[#This Row],[Day]],1,FIND("day",AppleStock[[#This Row],[Day]])-1)</f>
        <v>Wednes</v>
      </c>
      <c r="J8722" s="3">
        <f>AppleStock[[#This Row],[Open]]-AppleStock[[#This Row],[Close]]</f>
        <v>-1.7857000000000012E-2</v>
      </c>
      <c r="K8722" t="str">
        <f>IF(AppleStock[[#This Row],[Day Change]]&gt;0,"UP","DOWN")</f>
        <v>DOWN</v>
      </c>
      <c r="L8722" s="2">
        <v>96</v>
      </c>
      <c r="Q8722" s="15"/>
    </row>
    <row r="8723" spans="1:17" x14ac:dyDescent="0.25">
      <c r="A8723" s="1">
        <v>35355</v>
      </c>
      <c r="B8723" s="3">
        <v>0.98214299999999999</v>
      </c>
      <c r="C8723" s="3">
        <v>0.99107100000000004</v>
      </c>
      <c r="D8723" s="3">
        <v>0.94196400000000002</v>
      </c>
      <c r="E8723" s="3">
        <v>0.94196400000000002</v>
      </c>
      <c r="F8723" s="3">
        <v>0.83482100000000004</v>
      </c>
      <c r="G8723">
        <v>256656400</v>
      </c>
      <c r="H8723" t="str">
        <f>TEXT(AppleStock[[#This Row],[Date]],"dddd")</f>
        <v>Thursday</v>
      </c>
      <c r="I8723" t="str">
        <f>MID(AppleStock[[#This Row],[Day]],1,FIND("day",AppleStock[[#This Row],[Day]])-1)</f>
        <v>Thurs</v>
      </c>
      <c r="J8723" s="3">
        <f>AppleStock[[#This Row],[Open]]-AppleStock[[#This Row],[Close]]</f>
        <v>4.0178999999999965E-2</v>
      </c>
      <c r="K8723" t="str">
        <f>IF(AppleStock[[#This Row],[Day Change]]&gt;0,"UP","DOWN")</f>
        <v>UP</v>
      </c>
      <c r="L8723" s="2">
        <v>96</v>
      </c>
      <c r="Q8723" s="15"/>
    </row>
    <row r="8724" spans="1:17" x14ac:dyDescent="0.25">
      <c r="A8724" s="1">
        <v>35356</v>
      </c>
      <c r="B8724" s="3">
        <v>0.94642899999999996</v>
      </c>
      <c r="C8724" s="3">
        <v>0.95089299999999999</v>
      </c>
      <c r="D8724" s="3">
        <v>0.92857100000000004</v>
      </c>
      <c r="E8724" s="3">
        <v>0.94866099999999998</v>
      </c>
      <c r="F8724" s="3">
        <v>0.84075599999999995</v>
      </c>
      <c r="G8724">
        <v>95664800</v>
      </c>
      <c r="H8724" t="str">
        <f>TEXT(AppleStock[[#This Row],[Date]],"dddd")</f>
        <v>Friday</v>
      </c>
      <c r="I8724" t="str">
        <f>MID(AppleStock[[#This Row],[Day]],1,FIND("day",AppleStock[[#This Row],[Day]])-1)</f>
        <v>Fri</v>
      </c>
      <c r="J8724" s="3">
        <f>AppleStock[[#This Row],[Open]]-AppleStock[[#This Row],[Close]]</f>
        <v>-2.2320000000000118E-3</v>
      </c>
      <c r="K8724" t="str">
        <f>IF(AppleStock[[#This Row],[Day Change]]&gt;0,"UP","DOWN")</f>
        <v>DOWN</v>
      </c>
      <c r="L8724" s="2">
        <v>96</v>
      </c>
      <c r="Q8724" s="15"/>
    </row>
    <row r="8725" spans="1:17" x14ac:dyDescent="0.25">
      <c r="A8725" s="1">
        <v>35359</v>
      </c>
      <c r="B8725" s="3">
        <v>0.94642899999999996</v>
      </c>
      <c r="C8725" s="3">
        <v>0.95089299999999999</v>
      </c>
      <c r="D8725" s="3">
        <v>0.91071400000000002</v>
      </c>
      <c r="E8725" s="3">
        <v>0.91517899999999996</v>
      </c>
      <c r="F8725" s="3">
        <v>0.81108199999999997</v>
      </c>
      <c r="G8725">
        <v>46902800</v>
      </c>
      <c r="H8725" t="str">
        <f>TEXT(AppleStock[[#This Row],[Date]],"dddd")</f>
        <v>Monday</v>
      </c>
      <c r="I8725" t="str">
        <f>MID(AppleStock[[#This Row],[Day]],1,FIND("day",AppleStock[[#This Row],[Day]])-1)</f>
        <v>Mon</v>
      </c>
      <c r="J8725" s="3">
        <f>AppleStock[[#This Row],[Open]]-AppleStock[[#This Row],[Close]]</f>
        <v>3.125E-2</v>
      </c>
      <c r="K8725" t="str">
        <f>IF(AppleStock[[#This Row],[Day Change]]&gt;0,"UP","DOWN")</f>
        <v>UP</v>
      </c>
      <c r="L8725" s="2">
        <v>96</v>
      </c>
      <c r="Q8725" s="15"/>
    </row>
    <row r="8726" spans="1:17" x14ac:dyDescent="0.25">
      <c r="A8726" s="1">
        <v>35360</v>
      </c>
      <c r="B8726" s="3">
        <v>0.91517899999999996</v>
      </c>
      <c r="C8726" s="3">
        <v>0.91517899999999996</v>
      </c>
      <c r="D8726" s="3">
        <v>0.86607100000000004</v>
      </c>
      <c r="E8726" s="3">
        <v>0.88839299999999999</v>
      </c>
      <c r="F8726" s="3">
        <v>0.78734300000000002</v>
      </c>
      <c r="G8726">
        <v>53429600</v>
      </c>
      <c r="H8726" t="str">
        <f>TEXT(AppleStock[[#This Row],[Date]],"dddd")</f>
        <v>Tuesday</v>
      </c>
      <c r="I8726" t="str">
        <f>MID(AppleStock[[#This Row],[Day]],1,FIND("day",AppleStock[[#This Row],[Day]])-1)</f>
        <v>Tues</v>
      </c>
      <c r="J8726" s="3">
        <f>AppleStock[[#This Row],[Open]]-AppleStock[[#This Row],[Close]]</f>
        <v>2.6785999999999976E-2</v>
      </c>
      <c r="K8726" t="str">
        <f>IF(AppleStock[[#This Row],[Day Change]]&gt;0,"UP","DOWN")</f>
        <v>UP</v>
      </c>
      <c r="L8726" s="2">
        <v>96</v>
      </c>
      <c r="Q8726" s="15"/>
    </row>
    <row r="8727" spans="1:17" x14ac:dyDescent="0.25">
      <c r="A8727" s="1">
        <v>35361</v>
      </c>
      <c r="B8727" s="3">
        <v>0.88392899999999996</v>
      </c>
      <c r="C8727" s="3">
        <v>0.90178599999999998</v>
      </c>
      <c r="D8727" s="3">
        <v>0.87053599999999998</v>
      </c>
      <c r="E8727" s="3">
        <v>0.88392899999999996</v>
      </c>
      <c r="F8727" s="3">
        <v>0.78338700000000006</v>
      </c>
      <c r="G8727">
        <v>40014800</v>
      </c>
      <c r="H8727" t="str">
        <f>TEXT(AppleStock[[#This Row],[Date]],"dddd")</f>
        <v>Wednesday</v>
      </c>
      <c r="I8727" t="str">
        <f>MID(AppleStock[[#This Row],[Day]],1,FIND("day",AppleStock[[#This Row],[Day]])-1)</f>
        <v>Wednes</v>
      </c>
      <c r="J8727" s="3">
        <f>AppleStock[[#This Row],[Open]]-AppleStock[[#This Row],[Close]]</f>
        <v>0</v>
      </c>
      <c r="K8727" t="str">
        <f>IF(AppleStock[[#This Row],[Day Change]]&gt;0,"UP","DOWN")</f>
        <v>DOWN</v>
      </c>
      <c r="L8727" s="2">
        <v>96</v>
      </c>
      <c r="Q8727" s="15"/>
    </row>
    <row r="8728" spans="1:17" x14ac:dyDescent="0.25">
      <c r="A8728" s="1">
        <v>35362</v>
      </c>
      <c r="B8728" s="3">
        <v>0.89285700000000001</v>
      </c>
      <c r="C8728" s="3">
        <v>0.89285700000000001</v>
      </c>
      <c r="D8728" s="3">
        <v>0.875</v>
      </c>
      <c r="E8728" s="3">
        <v>0.88392899999999996</v>
      </c>
      <c r="F8728" s="3">
        <v>0.78338700000000006</v>
      </c>
      <c r="G8728">
        <v>21092400</v>
      </c>
      <c r="H8728" t="str">
        <f>TEXT(AppleStock[[#This Row],[Date]],"dddd")</f>
        <v>Thursday</v>
      </c>
      <c r="I8728" t="str">
        <f>MID(AppleStock[[#This Row],[Day]],1,FIND("day",AppleStock[[#This Row],[Day]])-1)</f>
        <v>Thurs</v>
      </c>
      <c r="J8728" s="3">
        <f>AppleStock[[#This Row],[Open]]-AppleStock[[#This Row],[Close]]</f>
        <v>8.928000000000047E-3</v>
      </c>
      <c r="K8728" t="str">
        <f>IF(AppleStock[[#This Row],[Day Change]]&gt;0,"UP","DOWN")</f>
        <v>UP</v>
      </c>
      <c r="L8728" s="2">
        <v>96</v>
      </c>
      <c r="Q8728" s="15"/>
    </row>
    <row r="8729" spans="1:17" x14ac:dyDescent="0.25">
      <c r="A8729" s="1">
        <v>35363</v>
      </c>
      <c r="B8729" s="3">
        <v>0.88839299999999999</v>
      </c>
      <c r="C8729" s="3">
        <v>0.89285700000000001</v>
      </c>
      <c r="D8729" s="3">
        <v>0.875</v>
      </c>
      <c r="E8729" s="3">
        <v>0.875</v>
      </c>
      <c r="F8729" s="3">
        <v>0.775474</v>
      </c>
      <c r="G8729">
        <v>19390000</v>
      </c>
      <c r="H8729" t="str">
        <f>TEXT(AppleStock[[#This Row],[Date]],"dddd")</f>
        <v>Friday</v>
      </c>
      <c r="I8729" t="str">
        <f>MID(AppleStock[[#This Row],[Day]],1,FIND("day",AppleStock[[#This Row],[Day]])-1)</f>
        <v>Fri</v>
      </c>
      <c r="J8729" s="3">
        <f>AppleStock[[#This Row],[Open]]-AppleStock[[#This Row],[Close]]</f>
        <v>1.3392999999999988E-2</v>
      </c>
      <c r="K8729" t="str">
        <f>IF(AppleStock[[#This Row],[Day Change]]&gt;0,"UP","DOWN")</f>
        <v>UP</v>
      </c>
      <c r="L8729" s="2">
        <v>96</v>
      </c>
      <c r="Q8729" s="15"/>
    </row>
    <row r="8730" spans="1:17" x14ac:dyDescent="0.25">
      <c r="A8730" s="1">
        <v>35366</v>
      </c>
      <c r="B8730" s="3">
        <v>0.89732100000000004</v>
      </c>
      <c r="C8730" s="3">
        <v>0.89732100000000004</v>
      </c>
      <c r="D8730" s="3">
        <v>0.875</v>
      </c>
      <c r="E8730" s="3">
        <v>0.875</v>
      </c>
      <c r="F8730" s="3">
        <v>0.775474</v>
      </c>
      <c r="G8730">
        <v>29999200</v>
      </c>
      <c r="H8730" t="str">
        <f>TEXT(AppleStock[[#This Row],[Date]],"dddd")</f>
        <v>Monday</v>
      </c>
      <c r="I8730" t="str">
        <f>MID(AppleStock[[#This Row],[Day]],1,FIND("day",AppleStock[[#This Row],[Day]])-1)</f>
        <v>Mon</v>
      </c>
      <c r="J8730" s="3">
        <f>AppleStock[[#This Row],[Open]]-AppleStock[[#This Row],[Close]]</f>
        <v>2.2321000000000035E-2</v>
      </c>
      <c r="K8730" t="str">
        <f>IF(AppleStock[[#This Row],[Day Change]]&gt;0,"UP","DOWN")</f>
        <v>UP</v>
      </c>
      <c r="L8730" s="2">
        <v>96</v>
      </c>
      <c r="Q8730" s="15"/>
    </row>
    <row r="8731" spans="1:17" x14ac:dyDescent="0.25">
      <c r="A8731" s="1">
        <v>35367</v>
      </c>
      <c r="B8731" s="3">
        <v>0.87946400000000002</v>
      </c>
      <c r="C8731" s="3">
        <v>0.88392899999999996</v>
      </c>
      <c r="D8731" s="3">
        <v>0.82589299999999999</v>
      </c>
      <c r="E8731" s="3">
        <v>0.83035700000000001</v>
      </c>
      <c r="F8731" s="3">
        <v>0.73590900000000004</v>
      </c>
      <c r="G8731">
        <v>49907200</v>
      </c>
      <c r="H8731" t="str">
        <f>TEXT(AppleStock[[#This Row],[Date]],"dddd")</f>
        <v>Tuesday</v>
      </c>
      <c r="I8731" t="str">
        <f>MID(AppleStock[[#This Row],[Day]],1,FIND("day",AppleStock[[#This Row],[Day]])-1)</f>
        <v>Tues</v>
      </c>
      <c r="J8731" s="3">
        <f>AppleStock[[#This Row],[Open]]-AppleStock[[#This Row],[Close]]</f>
        <v>4.9107000000000012E-2</v>
      </c>
      <c r="K8731" t="str">
        <f>IF(AppleStock[[#This Row],[Day Change]]&gt;0,"UP","DOWN")</f>
        <v>UP</v>
      </c>
      <c r="L8731" s="2">
        <v>96</v>
      </c>
      <c r="Q8731" s="15"/>
    </row>
    <row r="8732" spans="1:17" x14ac:dyDescent="0.25">
      <c r="A8732" s="1">
        <v>35368</v>
      </c>
      <c r="B8732" s="3">
        <v>0.83928599999999998</v>
      </c>
      <c r="C8732" s="3">
        <v>0.85714299999999999</v>
      </c>
      <c r="D8732" s="3">
        <v>0.81696400000000002</v>
      </c>
      <c r="E8732" s="3">
        <v>0.81696400000000002</v>
      </c>
      <c r="F8732" s="3">
        <v>0.72403899999999999</v>
      </c>
      <c r="G8732">
        <v>64262800</v>
      </c>
      <c r="H8732" t="str">
        <f>TEXT(AppleStock[[#This Row],[Date]],"dddd")</f>
        <v>Wednesday</v>
      </c>
      <c r="I8732" t="str">
        <f>MID(AppleStock[[#This Row],[Day]],1,FIND("day",AppleStock[[#This Row],[Day]])-1)</f>
        <v>Wednes</v>
      </c>
      <c r="J8732" s="3">
        <f>AppleStock[[#This Row],[Open]]-AppleStock[[#This Row],[Close]]</f>
        <v>2.2321999999999953E-2</v>
      </c>
      <c r="K8732" t="str">
        <f>IF(AppleStock[[#This Row],[Day Change]]&gt;0,"UP","DOWN")</f>
        <v>UP</v>
      </c>
      <c r="L8732" s="2">
        <v>96</v>
      </c>
      <c r="Q8732" s="15"/>
    </row>
    <row r="8733" spans="1:17" x14ac:dyDescent="0.25">
      <c r="A8733" s="1">
        <v>35369</v>
      </c>
      <c r="B8733" s="3">
        <v>0.83035700000000001</v>
      </c>
      <c r="C8733" s="3">
        <v>0.83482100000000004</v>
      </c>
      <c r="D8733" s="3">
        <v>0.79464299999999999</v>
      </c>
      <c r="E8733" s="3">
        <v>0.82142899999999996</v>
      </c>
      <c r="F8733" s="3">
        <v>0.72799599999999998</v>
      </c>
      <c r="G8733">
        <v>48554800</v>
      </c>
      <c r="H8733" t="str">
        <f>TEXT(AppleStock[[#This Row],[Date]],"dddd")</f>
        <v>Thursday</v>
      </c>
      <c r="I8733" t="str">
        <f>MID(AppleStock[[#This Row],[Day]],1,FIND("day",AppleStock[[#This Row],[Day]])-1)</f>
        <v>Thurs</v>
      </c>
      <c r="J8733" s="3">
        <f>AppleStock[[#This Row],[Open]]-AppleStock[[#This Row],[Close]]</f>
        <v>8.928000000000047E-3</v>
      </c>
      <c r="K8733" t="str">
        <f>IF(AppleStock[[#This Row],[Day Change]]&gt;0,"UP","DOWN")</f>
        <v>UP</v>
      </c>
      <c r="L8733" s="2">
        <v>96</v>
      </c>
      <c r="Q8733" s="15"/>
    </row>
    <row r="8734" spans="1:17" x14ac:dyDescent="0.25">
      <c r="A8734" s="1">
        <v>35370</v>
      </c>
      <c r="B8734" s="3">
        <v>0.83482100000000004</v>
      </c>
      <c r="C8734" s="3">
        <v>0.86607100000000004</v>
      </c>
      <c r="D8734" s="3">
        <v>0.82589299999999999</v>
      </c>
      <c r="E8734" s="3">
        <v>0.86607100000000004</v>
      </c>
      <c r="F8734" s="3">
        <v>0.76756100000000005</v>
      </c>
      <c r="G8734">
        <v>52833200</v>
      </c>
      <c r="H8734" t="str">
        <f>TEXT(AppleStock[[#This Row],[Date]],"dddd")</f>
        <v>Friday</v>
      </c>
      <c r="I8734" t="str">
        <f>MID(AppleStock[[#This Row],[Day]],1,FIND("day",AppleStock[[#This Row],[Day]])-1)</f>
        <v>Fri</v>
      </c>
      <c r="J8734" s="3">
        <f>AppleStock[[#This Row],[Open]]-AppleStock[[#This Row],[Close]]</f>
        <v>-3.125E-2</v>
      </c>
      <c r="K8734" t="str">
        <f>IF(AppleStock[[#This Row],[Day Change]]&gt;0,"UP","DOWN")</f>
        <v>DOWN</v>
      </c>
      <c r="L8734" s="2">
        <v>96</v>
      </c>
      <c r="Q8734" s="15"/>
    </row>
    <row r="8735" spans="1:17" x14ac:dyDescent="0.25">
      <c r="A8735" s="1">
        <v>35373</v>
      </c>
      <c r="B8735" s="3">
        <v>0.87053599999999998</v>
      </c>
      <c r="C8735" s="3">
        <v>0.875</v>
      </c>
      <c r="D8735" s="3">
        <v>0.84821400000000002</v>
      </c>
      <c r="E8735" s="3">
        <v>0.87053599999999998</v>
      </c>
      <c r="F8735" s="3">
        <v>0.77151700000000001</v>
      </c>
      <c r="G8735">
        <v>22817200</v>
      </c>
      <c r="H8735" t="str">
        <f>TEXT(AppleStock[[#This Row],[Date]],"dddd")</f>
        <v>Monday</v>
      </c>
      <c r="I8735" t="str">
        <f>MID(AppleStock[[#This Row],[Day]],1,FIND("day",AppleStock[[#This Row],[Day]])-1)</f>
        <v>Mon</v>
      </c>
      <c r="J8735" s="3">
        <f>AppleStock[[#This Row],[Open]]-AppleStock[[#This Row],[Close]]</f>
        <v>0</v>
      </c>
      <c r="K8735" t="str">
        <f>IF(AppleStock[[#This Row],[Day Change]]&gt;0,"UP","DOWN")</f>
        <v>DOWN</v>
      </c>
      <c r="L8735" s="2">
        <v>96</v>
      </c>
      <c r="Q8735" s="15"/>
    </row>
    <row r="8736" spans="1:17" x14ac:dyDescent="0.25">
      <c r="A8736" s="1">
        <v>35374</v>
      </c>
      <c r="B8736" s="3">
        <v>0.875</v>
      </c>
      <c r="C8736" s="3">
        <v>0.92410700000000001</v>
      </c>
      <c r="D8736" s="3">
        <v>0.875</v>
      </c>
      <c r="E8736" s="3">
        <v>0.91071400000000002</v>
      </c>
      <c r="F8736" s="3">
        <v>0.80712600000000001</v>
      </c>
      <c r="G8736">
        <v>94528000</v>
      </c>
      <c r="H8736" t="str">
        <f>TEXT(AppleStock[[#This Row],[Date]],"dddd")</f>
        <v>Tuesday</v>
      </c>
      <c r="I8736" t="str">
        <f>MID(AppleStock[[#This Row],[Day]],1,FIND("day",AppleStock[[#This Row],[Day]])-1)</f>
        <v>Tues</v>
      </c>
      <c r="J8736" s="3">
        <f>AppleStock[[#This Row],[Open]]-AppleStock[[#This Row],[Close]]</f>
        <v>-3.5714000000000024E-2</v>
      </c>
      <c r="K8736" t="str">
        <f>IF(AppleStock[[#This Row],[Day Change]]&gt;0,"UP","DOWN")</f>
        <v>DOWN</v>
      </c>
      <c r="L8736" s="2">
        <v>96</v>
      </c>
      <c r="Q8736" s="15"/>
    </row>
    <row r="8737" spans="1:17" x14ac:dyDescent="0.25">
      <c r="A8737" s="1">
        <v>35375</v>
      </c>
      <c r="B8737" s="3">
        <v>0.91517899999999996</v>
      </c>
      <c r="C8737" s="3">
        <v>0.91964299999999999</v>
      </c>
      <c r="D8737" s="3">
        <v>0.88839299999999999</v>
      </c>
      <c r="E8737" s="3">
        <v>0.91071400000000002</v>
      </c>
      <c r="F8737" s="3">
        <v>0.80712600000000001</v>
      </c>
      <c r="G8737">
        <v>45077200</v>
      </c>
      <c r="H8737" t="str">
        <f>TEXT(AppleStock[[#This Row],[Date]],"dddd")</f>
        <v>Wednesday</v>
      </c>
      <c r="I8737" t="str">
        <f>MID(AppleStock[[#This Row],[Day]],1,FIND("day",AppleStock[[#This Row],[Day]])-1)</f>
        <v>Wednes</v>
      </c>
      <c r="J8737" s="3">
        <f>AppleStock[[#This Row],[Open]]-AppleStock[[#This Row],[Close]]</f>
        <v>4.4649999999999412E-3</v>
      </c>
      <c r="K8737" t="str">
        <f>IF(AppleStock[[#This Row],[Day Change]]&gt;0,"UP","DOWN")</f>
        <v>UP</v>
      </c>
      <c r="L8737" s="2">
        <v>96</v>
      </c>
      <c r="Q8737" s="15"/>
    </row>
    <row r="8738" spans="1:17" x14ac:dyDescent="0.25">
      <c r="A8738" s="1">
        <v>35376</v>
      </c>
      <c r="B8738" s="3">
        <v>0.90625</v>
      </c>
      <c r="C8738" s="3">
        <v>0.92857100000000004</v>
      </c>
      <c r="D8738" s="3">
        <v>0.90178599999999998</v>
      </c>
      <c r="E8738" s="3">
        <v>0.92410700000000001</v>
      </c>
      <c r="F8738" s="3">
        <v>0.81899500000000003</v>
      </c>
      <c r="G8738">
        <v>38768800</v>
      </c>
      <c r="H8738" t="str">
        <f>TEXT(AppleStock[[#This Row],[Date]],"dddd")</f>
        <v>Thursday</v>
      </c>
      <c r="I8738" t="str">
        <f>MID(AppleStock[[#This Row],[Day]],1,FIND("day",AppleStock[[#This Row],[Day]])-1)</f>
        <v>Thurs</v>
      </c>
      <c r="J8738" s="3">
        <f>AppleStock[[#This Row],[Open]]-AppleStock[[#This Row],[Close]]</f>
        <v>-1.7857000000000012E-2</v>
      </c>
      <c r="K8738" t="str">
        <f>IF(AppleStock[[#This Row],[Day Change]]&gt;0,"UP","DOWN")</f>
        <v>DOWN</v>
      </c>
      <c r="L8738" s="2">
        <v>96</v>
      </c>
      <c r="Q8738" s="15"/>
    </row>
    <row r="8739" spans="1:17" x14ac:dyDescent="0.25">
      <c r="A8739" s="1">
        <v>35377</v>
      </c>
      <c r="B8739" s="3">
        <v>0.92410700000000001</v>
      </c>
      <c r="C8739" s="3">
        <v>0.9375</v>
      </c>
      <c r="D8739" s="3">
        <v>0.91964299999999999</v>
      </c>
      <c r="E8739" s="3">
        <v>0.9375</v>
      </c>
      <c r="F8739" s="3">
        <v>0.83086499999999996</v>
      </c>
      <c r="G8739">
        <v>47177200</v>
      </c>
      <c r="H8739" t="str">
        <f>TEXT(AppleStock[[#This Row],[Date]],"dddd")</f>
        <v>Friday</v>
      </c>
      <c r="I8739" t="str">
        <f>MID(AppleStock[[#This Row],[Day]],1,FIND("day",AppleStock[[#This Row],[Day]])-1)</f>
        <v>Fri</v>
      </c>
      <c r="J8739" s="3">
        <f>AppleStock[[#This Row],[Open]]-AppleStock[[#This Row],[Close]]</f>
        <v>-1.3392999999999988E-2</v>
      </c>
      <c r="K8739" t="str">
        <f>IF(AppleStock[[#This Row],[Day Change]]&gt;0,"UP","DOWN")</f>
        <v>DOWN</v>
      </c>
      <c r="L8739" s="2">
        <v>96</v>
      </c>
      <c r="Q8739" s="15"/>
    </row>
    <row r="8740" spans="1:17" x14ac:dyDescent="0.25">
      <c r="A8740" s="1">
        <v>35380</v>
      </c>
      <c r="B8740" s="3">
        <v>0.94196400000000002</v>
      </c>
      <c r="C8740" s="3">
        <v>0.94196400000000002</v>
      </c>
      <c r="D8740" s="3">
        <v>0.92410700000000001</v>
      </c>
      <c r="E8740" s="3">
        <v>0.92857100000000004</v>
      </c>
      <c r="F8740" s="3">
        <v>0.82295200000000002</v>
      </c>
      <c r="G8740">
        <v>23133600</v>
      </c>
      <c r="H8740" t="str">
        <f>TEXT(AppleStock[[#This Row],[Date]],"dddd")</f>
        <v>Monday</v>
      </c>
      <c r="I8740" t="str">
        <f>MID(AppleStock[[#This Row],[Day]],1,FIND("day",AppleStock[[#This Row],[Day]])-1)</f>
        <v>Mon</v>
      </c>
      <c r="J8740" s="3">
        <f>AppleStock[[#This Row],[Open]]-AppleStock[[#This Row],[Close]]</f>
        <v>1.3392999999999988E-2</v>
      </c>
      <c r="K8740" t="str">
        <f>IF(AppleStock[[#This Row],[Day Change]]&gt;0,"UP","DOWN")</f>
        <v>UP</v>
      </c>
      <c r="L8740" s="2">
        <v>96</v>
      </c>
      <c r="Q8740" s="15"/>
    </row>
    <row r="8741" spans="1:17" x14ac:dyDescent="0.25">
      <c r="A8741" s="1">
        <v>35381</v>
      </c>
      <c r="B8741" s="3">
        <v>0.93303599999999998</v>
      </c>
      <c r="C8741" s="3">
        <v>0.9375</v>
      </c>
      <c r="D8741" s="3">
        <v>0.89732100000000004</v>
      </c>
      <c r="E8741" s="3">
        <v>0.90178599999999998</v>
      </c>
      <c r="F8741" s="3">
        <v>0.79921299999999995</v>
      </c>
      <c r="G8741">
        <v>35739200</v>
      </c>
      <c r="H8741" t="str">
        <f>TEXT(AppleStock[[#This Row],[Date]],"dddd")</f>
        <v>Tuesday</v>
      </c>
      <c r="I8741" t="str">
        <f>MID(AppleStock[[#This Row],[Day]],1,FIND("day",AppleStock[[#This Row],[Day]])-1)</f>
        <v>Tues</v>
      </c>
      <c r="J8741" s="3">
        <f>AppleStock[[#This Row],[Open]]-AppleStock[[#This Row],[Close]]</f>
        <v>3.125E-2</v>
      </c>
      <c r="K8741" t="str">
        <f>IF(AppleStock[[#This Row],[Day Change]]&gt;0,"UP","DOWN")</f>
        <v>UP</v>
      </c>
      <c r="L8741" s="2">
        <v>96</v>
      </c>
      <c r="Q8741" s="15"/>
    </row>
    <row r="8742" spans="1:17" x14ac:dyDescent="0.25">
      <c r="A8742" s="1">
        <v>35382</v>
      </c>
      <c r="B8742" s="3">
        <v>0.90625</v>
      </c>
      <c r="C8742" s="3">
        <v>0.92410700000000001</v>
      </c>
      <c r="D8742" s="3">
        <v>0.89285700000000001</v>
      </c>
      <c r="E8742" s="3">
        <v>0.91294600000000004</v>
      </c>
      <c r="F8742" s="3">
        <v>0.80910400000000005</v>
      </c>
      <c r="G8742">
        <v>20902000</v>
      </c>
      <c r="H8742" t="str">
        <f>TEXT(AppleStock[[#This Row],[Date]],"dddd")</f>
        <v>Wednesday</v>
      </c>
      <c r="I8742" t="str">
        <f>MID(AppleStock[[#This Row],[Day]],1,FIND("day",AppleStock[[#This Row],[Day]])-1)</f>
        <v>Wednes</v>
      </c>
      <c r="J8742" s="3">
        <f>AppleStock[[#This Row],[Open]]-AppleStock[[#This Row],[Close]]</f>
        <v>-6.6960000000000353E-3</v>
      </c>
      <c r="K8742" t="str">
        <f>IF(AppleStock[[#This Row],[Day Change]]&gt;0,"UP","DOWN")</f>
        <v>DOWN</v>
      </c>
      <c r="L8742" s="2">
        <v>96</v>
      </c>
      <c r="Q8742" s="15"/>
    </row>
    <row r="8743" spans="1:17" x14ac:dyDescent="0.25">
      <c r="A8743" s="1">
        <v>35383</v>
      </c>
      <c r="B8743" s="3">
        <v>0.91071400000000002</v>
      </c>
      <c r="C8743" s="3">
        <v>0.91964299999999999</v>
      </c>
      <c r="D8743" s="3">
        <v>0.90625</v>
      </c>
      <c r="E8743" s="3">
        <v>0.91517899999999996</v>
      </c>
      <c r="F8743" s="3">
        <v>0.81108199999999997</v>
      </c>
      <c r="G8743">
        <v>12132400</v>
      </c>
      <c r="H8743" t="str">
        <f>TEXT(AppleStock[[#This Row],[Date]],"dddd")</f>
        <v>Thursday</v>
      </c>
      <c r="I8743" t="str">
        <f>MID(AppleStock[[#This Row],[Day]],1,FIND("day",AppleStock[[#This Row],[Day]])-1)</f>
        <v>Thurs</v>
      </c>
      <c r="J8743" s="3">
        <f>AppleStock[[#This Row],[Open]]-AppleStock[[#This Row],[Close]]</f>
        <v>-4.4649999999999412E-3</v>
      </c>
      <c r="K8743" t="str">
        <f>IF(AppleStock[[#This Row],[Day Change]]&gt;0,"UP","DOWN")</f>
        <v>DOWN</v>
      </c>
      <c r="L8743" s="2">
        <v>96</v>
      </c>
      <c r="Q8743" s="15"/>
    </row>
    <row r="8744" spans="1:17" x14ac:dyDescent="0.25">
      <c r="A8744" s="1">
        <v>35384</v>
      </c>
      <c r="B8744" s="3">
        <v>0.92410700000000001</v>
      </c>
      <c r="C8744" s="3">
        <v>0.92857100000000004</v>
      </c>
      <c r="D8744" s="3">
        <v>0.89285700000000001</v>
      </c>
      <c r="E8744" s="3">
        <v>0.89285700000000001</v>
      </c>
      <c r="F8744" s="3">
        <v>0.7913</v>
      </c>
      <c r="G8744">
        <v>32678800</v>
      </c>
      <c r="H8744" t="str">
        <f>TEXT(AppleStock[[#This Row],[Date]],"dddd")</f>
        <v>Friday</v>
      </c>
      <c r="I8744" t="str">
        <f>MID(AppleStock[[#This Row],[Day]],1,FIND("day",AppleStock[[#This Row],[Day]])-1)</f>
        <v>Fri</v>
      </c>
      <c r="J8744" s="3">
        <f>AppleStock[[#This Row],[Open]]-AppleStock[[#This Row],[Close]]</f>
        <v>3.125E-2</v>
      </c>
      <c r="K8744" t="str">
        <f>IF(AppleStock[[#This Row],[Day Change]]&gt;0,"UP","DOWN")</f>
        <v>UP</v>
      </c>
      <c r="L8744" s="2">
        <v>96</v>
      </c>
      <c r="Q8744" s="15"/>
    </row>
    <row r="8745" spans="1:17" x14ac:dyDescent="0.25">
      <c r="A8745" s="1">
        <v>35387</v>
      </c>
      <c r="B8745" s="3">
        <v>0.89285700000000001</v>
      </c>
      <c r="C8745" s="3">
        <v>0.89732100000000004</v>
      </c>
      <c r="D8745" s="3">
        <v>0.875</v>
      </c>
      <c r="E8745" s="3">
        <v>0.88392899999999996</v>
      </c>
      <c r="F8745" s="3">
        <v>0.78338700000000006</v>
      </c>
      <c r="G8745">
        <v>38208800</v>
      </c>
      <c r="H8745" t="str">
        <f>TEXT(AppleStock[[#This Row],[Date]],"dddd")</f>
        <v>Monday</v>
      </c>
      <c r="I8745" t="str">
        <f>MID(AppleStock[[#This Row],[Day]],1,FIND("day",AppleStock[[#This Row],[Day]])-1)</f>
        <v>Mon</v>
      </c>
      <c r="J8745" s="3">
        <f>AppleStock[[#This Row],[Open]]-AppleStock[[#This Row],[Close]]</f>
        <v>8.928000000000047E-3</v>
      </c>
      <c r="K8745" t="str">
        <f>IF(AppleStock[[#This Row],[Day Change]]&gt;0,"UP","DOWN")</f>
        <v>UP</v>
      </c>
      <c r="L8745" s="2">
        <v>96</v>
      </c>
      <c r="Q8745" s="15"/>
    </row>
    <row r="8746" spans="1:17" x14ac:dyDescent="0.25">
      <c r="A8746" s="1">
        <v>35388</v>
      </c>
      <c r="B8746" s="3">
        <v>0.88839299999999999</v>
      </c>
      <c r="C8746" s="3">
        <v>0.89732100000000004</v>
      </c>
      <c r="D8746" s="3">
        <v>0.87946400000000002</v>
      </c>
      <c r="E8746" s="3">
        <v>0.88839299999999999</v>
      </c>
      <c r="F8746" s="3">
        <v>0.78734300000000002</v>
      </c>
      <c r="G8746">
        <v>31108000</v>
      </c>
      <c r="H8746" t="str">
        <f>TEXT(AppleStock[[#This Row],[Date]],"dddd")</f>
        <v>Tuesday</v>
      </c>
      <c r="I8746" t="str">
        <f>MID(AppleStock[[#This Row],[Day]],1,FIND("day",AppleStock[[#This Row],[Day]])-1)</f>
        <v>Tues</v>
      </c>
      <c r="J8746" s="3">
        <f>AppleStock[[#This Row],[Open]]-AppleStock[[#This Row],[Close]]</f>
        <v>0</v>
      </c>
      <c r="K8746" t="str">
        <f>IF(AppleStock[[#This Row],[Day Change]]&gt;0,"UP","DOWN")</f>
        <v>DOWN</v>
      </c>
      <c r="L8746" s="2">
        <v>96</v>
      </c>
      <c r="Q8746" s="15"/>
    </row>
    <row r="8747" spans="1:17" x14ac:dyDescent="0.25">
      <c r="A8747" s="1">
        <v>35389</v>
      </c>
      <c r="B8747" s="3">
        <v>0.88839299999999999</v>
      </c>
      <c r="C8747" s="3">
        <v>0.90625</v>
      </c>
      <c r="D8747" s="3">
        <v>0.88839299999999999</v>
      </c>
      <c r="E8747" s="3">
        <v>0.89285700000000001</v>
      </c>
      <c r="F8747" s="3">
        <v>0.7913</v>
      </c>
      <c r="G8747">
        <v>25774000</v>
      </c>
      <c r="H8747" t="str">
        <f>TEXT(AppleStock[[#This Row],[Date]],"dddd")</f>
        <v>Wednesday</v>
      </c>
      <c r="I8747" t="str">
        <f>MID(AppleStock[[#This Row],[Day]],1,FIND("day",AppleStock[[#This Row],[Day]])-1)</f>
        <v>Wednes</v>
      </c>
      <c r="J8747" s="3">
        <f>AppleStock[[#This Row],[Open]]-AppleStock[[#This Row],[Close]]</f>
        <v>-4.4640000000000235E-3</v>
      </c>
      <c r="K8747" t="str">
        <f>IF(AppleStock[[#This Row],[Day Change]]&gt;0,"UP","DOWN")</f>
        <v>DOWN</v>
      </c>
      <c r="L8747" s="2">
        <v>96</v>
      </c>
      <c r="Q8747" s="15"/>
    </row>
    <row r="8748" spans="1:17" x14ac:dyDescent="0.25">
      <c r="A8748" s="1">
        <v>35390</v>
      </c>
      <c r="B8748" s="3">
        <v>0.88839299999999999</v>
      </c>
      <c r="C8748" s="3">
        <v>0.89285700000000001</v>
      </c>
      <c r="D8748" s="3">
        <v>0.87053599999999998</v>
      </c>
      <c r="E8748" s="3">
        <v>0.875</v>
      </c>
      <c r="F8748" s="3">
        <v>0.775474</v>
      </c>
      <c r="G8748">
        <v>17651200</v>
      </c>
      <c r="H8748" t="str">
        <f>TEXT(AppleStock[[#This Row],[Date]],"dddd")</f>
        <v>Thursday</v>
      </c>
      <c r="I8748" t="str">
        <f>MID(AppleStock[[#This Row],[Day]],1,FIND("day",AppleStock[[#This Row],[Day]])-1)</f>
        <v>Thurs</v>
      </c>
      <c r="J8748" s="3">
        <f>AppleStock[[#This Row],[Open]]-AppleStock[[#This Row],[Close]]</f>
        <v>1.3392999999999988E-2</v>
      </c>
      <c r="K8748" t="str">
        <f>IF(AppleStock[[#This Row],[Day Change]]&gt;0,"UP","DOWN")</f>
        <v>UP</v>
      </c>
      <c r="L8748" s="2">
        <v>96</v>
      </c>
      <c r="Q8748" s="15"/>
    </row>
    <row r="8749" spans="1:17" x14ac:dyDescent="0.25">
      <c r="A8749" s="1">
        <v>35391</v>
      </c>
      <c r="B8749" s="3">
        <v>0.875</v>
      </c>
      <c r="C8749" s="3">
        <v>0.90178599999999998</v>
      </c>
      <c r="D8749" s="3">
        <v>0.875</v>
      </c>
      <c r="E8749" s="3">
        <v>0.90178599999999998</v>
      </c>
      <c r="F8749" s="3">
        <v>0.79921299999999995</v>
      </c>
      <c r="G8749">
        <v>25995200</v>
      </c>
      <c r="H8749" t="str">
        <f>TEXT(AppleStock[[#This Row],[Date]],"dddd")</f>
        <v>Friday</v>
      </c>
      <c r="I8749" t="str">
        <f>MID(AppleStock[[#This Row],[Day]],1,FIND("day",AppleStock[[#This Row],[Day]])-1)</f>
        <v>Fri</v>
      </c>
      <c r="J8749" s="3">
        <f>AppleStock[[#This Row],[Open]]-AppleStock[[#This Row],[Close]]</f>
        <v>-2.6785999999999976E-2</v>
      </c>
      <c r="K8749" t="str">
        <f>IF(AppleStock[[#This Row],[Day Change]]&gt;0,"UP","DOWN")</f>
        <v>DOWN</v>
      </c>
      <c r="L8749" s="2">
        <v>96</v>
      </c>
      <c r="Q8749" s="15"/>
    </row>
    <row r="8750" spans="1:17" x14ac:dyDescent="0.25">
      <c r="A8750" s="1">
        <v>35394</v>
      </c>
      <c r="B8750" s="3">
        <v>0.90625</v>
      </c>
      <c r="C8750" s="3">
        <v>0.91071400000000002</v>
      </c>
      <c r="D8750" s="3">
        <v>0.89285700000000001</v>
      </c>
      <c r="E8750" s="3">
        <v>0.89285700000000001</v>
      </c>
      <c r="F8750" s="3">
        <v>0.7913</v>
      </c>
      <c r="G8750">
        <v>19737200</v>
      </c>
      <c r="H8750" t="str">
        <f>TEXT(AppleStock[[#This Row],[Date]],"dddd")</f>
        <v>Monday</v>
      </c>
      <c r="I8750" t="str">
        <f>MID(AppleStock[[#This Row],[Day]],1,FIND("day",AppleStock[[#This Row],[Day]])-1)</f>
        <v>Mon</v>
      </c>
      <c r="J8750" s="3">
        <f>AppleStock[[#This Row],[Open]]-AppleStock[[#This Row],[Close]]</f>
        <v>1.3392999999999988E-2</v>
      </c>
      <c r="K8750" t="str">
        <f>IF(AppleStock[[#This Row],[Day Change]]&gt;0,"UP","DOWN")</f>
        <v>UP</v>
      </c>
      <c r="L8750" s="2">
        <v>96</v>
      </c>
      <c r="Q8750" s="15"/>
    </row>
    <row r="8751" spans="1:17" x14ac:dyDescent="0.25">
      <c r="A8751" s="1">
        <v>35395</v>
      </c>
      <c r="B8751" s="3">
        <v>0.88839299999999999</v>
      </c>
      <c r="C8751" s="3">
        <v>0.89285700000000001</v>
      </c>
      <c r="D8751" s="3">
        <v>0.85714299999999999</v>
      </c>
      <c r="E8751" s="3">
        <v>0.86607100000000004</v>
      </c>
      <c r="F8751" s="3">
        <v>0.76756100000000005</v>
      </c>
      <c r="G8751">
        <v>28246400</v>
      </c>
      <c r="H8751" t="str">
        <f>TEXT(AppleStock[[#This Row],[Date]],"dddd")</f>
        <v>Tuesday</v>
      </c>
      <c r="I8751" t="str">
        <f>MID(AppleStock[[#This Row],[Day]],1,FIND("day",AppleStock[[#This Row],[Day]])-1)</f>
        <v>Tues</v>
      </c>
      <c r="J8751" s="3">
        <f>AppleStock[[#This Row],[Open]]-AppleStock[[#This Row],[Close]]</f>
        <v>2.2321999999999953E-2</v>
      </c>
      <c r="K8751" t="str">
        <f>IF(AppleStock[[#This Row],[Day Change]]&gt;0,"UP","DOWN")</f>
        <v>UP</v>
      </c>
      <c r="L8751" s="2">
        <v>96</v>
      </c>
      <c r="Q8751" s="15"/>
    </row>
    <row r="8752" spans="1:17" x14ac:dyDescent="0.25">
      <c r="A8752" s="1">
        <v>35396</v>
      </c>
      <c r="B8752" s="3">
        <v>0.86160700000000001</v>
      </c>
      <c r="C8752" s="3">
        <v>0.87946400000000002</v>
      </c>
      <c r="D8752" s="3">
        <v>0.86160700000000001</v>
      </c>
      <c r="E8752" s="3">
        <v>0.875</v>
      </c>
      <c r="F8752" s="3">
        <v>0.775474</v>
      </c>
      <c r="G8752">
        <v>22260000</v>
      </c>
      <c r="H8752" t="str">
        <f>TEXT(AppleStock[[#This Row],[Date]],"dddd")</f>
        <v>Wednesday</v>
      </c>
      <c r="I8752" t="str">
        <f>MID(AppleStock[[#This Row],[Day]],1,FIND("day",AppleStock[[#This Row],[Day]])-1)</f>
        <v>Wednes</v>
      </c>
      <c r="J8752" s="3">
        <f>AppleStock[[#This Row],[Open]]-AppleStock[[#This Row],[Close]]</f>
        <v>-1.3392999999999988E-2</v>
      </c>
      <c r="K8752" t="str">
        <f>IF(AppleStock[[#This Row],[Day Change]]&gt;0,"UP","DOWN")</f>
        <v>DOWN</v>
      </c>
      <c r="L8752" s="2">
        <v>96</v>
      </c>
      <c r="Q8752" s="15"/>
    </row>
    <row r="8753" spans="1:17" x14ac:dyDescent="0.25">
      <c r="A8753" s="1">
        <v>35398</v>
      </c>
      <c r="B8753" s="3">
        <v>0.875</v>
      </c>
      <c r="C8753" s="3">
        <v>0.87946400000000002</v>
      </c>
      <c r="D8753" s="3">
        <v>0.85714299999999999</v>
      </c>
      <c r="E8753" s="3">
        <v>0.86160700000000001</v>
      </c>
      <c r="F8753" s="3">
        <v>0.76360399999999995</v>
      </c>
      <c r="G8753">
        <v>10572800</v>
      </c>
      <c r="H8753" t="str">
        <f>TEXT(AppleStock[[#This Row],[Date]],"dddd")</f>
        <v>Friday</v>
      </c>
      <c r="I8753" t="str">
        <f>MID(AppleStock[[#This Row],[Day]],1,FIND("day",AppleStock[[#This Row],[Day]])-1)</f>
        <v>Fri</v>
      </c>
      <c r="J8753" s="3">
        <f>AppleStock[[#This Row],[Open]]-AppleStock[[#This Row],[Close]]</f>
        <v>1.3392999999999988E-2</v>
      </c>
      <c r="K8753" t="str">
        <f>IF(AppleStock[[#This Row],[Day Change]]&gt;0,"UP","DOWN")</f>
        <v>UP</v>
      </c>
      <c r="L8753" s="2">
        <v>96</v>
      </c>
      <c r="Q8753" s="15"/>
    </row>
    <row r="8754" spans="1:17" x14ac:dyDescent="0.25">
      <c r="A8754" s="1">
        <v>35401</v>
      </c>
      <c r="B8754" s="3">
        <v>0.86160700000000001</v>
      </c>
      <c r="C8754" s="3">
        <v>0.89732100000000004</v>
      </c>
      <c r="D8754" s="3">
        <v>0.85267899999999996</v>
      </c>
      <c r="E8754" s="3">
        <v>0.89732100000000004</v>
      </c>
      <c r="F8754" s="3">
        <v>0.79525599999999996</v>
      </c>
      <c r="G8754">
        <v>43744400</v>
      </c>
      <c r="H8754" t="str">
        <f>TEXT(AppleStock[[#This Row],[Date]],"dddd")</f>
        <v>Monday</v>
      </c>
      <c r="I8754" t="str">
        <f>MID(AppleStock[[#This Row],[Day]],1,FIND("day",AppleStock[[#This Row],[Day]])-1)</f>
        <v>Mon</v>
      </c>
      <c r="J8754" s="3">
        <f>AppleStock[[#This Row],[Open]]-AppleStock[[#This Row],[Close]]</f>
        <v>-3.5714000000000024E-2</v>
      </c>
      <c r="K8754" t="str">
        <f>IF(AppleStock[[#This Row],[Day Change]]&gt;0,"UP","DOWN")</f>
        <v>DOWN</v>
      </c>
      <c r="L8754" s="2">
        <v>96</v>
      </c>
      <c r="Q8754" s="15"/>
    </row>
    <row r="8755" spans="1:17" x14ac:dyDescent="0.25">
      <c r="A8755" s="1">
        <v>35402</v>
      </c>
      <c r="B8755" s="3">
        <v>0.90178599999999998</v>
      </c>
      <c r="C8755" s="3">
        <v>0.91071400000000002</v>
      </c>
      <c r="D8755" s="3">
        <v>0.89285700000000001</v>
      </c>
      <c r="E8755" s="3">
        <v>0.89732100000000004</v>
      </c>
      <c r="F8755" s="3">
        <v>0.79525599999999996</v>
      </c>
      <c r="G8755">
        <v>68882800</v>
      </c>
      <c r="H8755" t="str">
        <f>TEXT(AppleStock[[#This Row],[Date]],"dddd")</f>
        <v>Tuesday</v>
      </c>
      <c r="I8755" t="str">
        <f>MID(AppleStock[[#This Row],[Day]],1,FIND("day",AppleStock[[#This Row],[Day]])-1)</f>
        <v>Tues</v>
      </c>
      <c r="J8755" s="3">
        <f>AppleStock[[#This Row],[Open]]-AppleStock[[#This Row],[Close]]</f>
        <v>4.4649999999999412E-3</v>
      </c>
      <c r="K8755" t="str">
        <f>IF(AppleStock[[#This Row],[Day Change]]&gt;0,"UP","DOWN")</f>
        <v>UP</v>
      </c>
      <c r="L8755" s="2">
        <v>96</v>
      </c>
      <c r="Q8755" s="15"/>
    </row>
    <row r="8756" spans="1:17" x14ac:dyDescent="0.25">
      <c r="A8756" s="1">
        <v>35403</v>
      </c>
      <c r="B8756" s="3">
        <v>0.89732100000000004</v>
      </c>
      <c r="C8756" s="3">
        <v>0.90625</v>
      </c>
      <c r="D8756" s="3">
        <v>0.88839299999999999</v>
      </c>
      <c r="E8756" s="3">
        <v>0.89285700000000001</v>
      </c>
      <c r="F8756" s="3">
        <v>0.7913</v>
      </c>
      <c r="G8756">
        <v>47706400</v>
      </c>
      <c r="H8756" t="str">
        <f>TEXT(AppleStock[[#This Row],[Date]],"dddd")</f>
        <v>Wednesday</v>
      </c>
      <c r="I8756" t="str">
        <f>MID(AppleStock[[#This Row],[Day]],1,FIND("day",AppleStock[[#This Row],[Day]])-1)</f>
        <v>Wednes</v>
      </c>
      <c r="J8756" s="3">
        <f>AppleStock[[#This Row],[Open]]-AppleStock[[#This Row],[Close]]</f>
        <v>4.4640000000000235E-3</v>
      </c>
      <c r="K8756" t="str">
        <f>IF(AppleStock[[#This Row],[Day Change]]&gt;0,"UP","DOWN")</f>
        <v>UP</v>
      </c>
      <c r="L8756" s="2">
        <v>96</v>
      </c>
      <c r="Q8756" s="15"/>
    </row>
    <row r="8757" spans="1:17" x14ac:dyDescent="0.25">
      <c r="A8757" s="1">
        <v>35404</v>
      </c>
      <c r="B8757" s="3">
        <v>0.89285700000000001</v>
      </c>
      <c r="C8757" s="3">
        <v>0.90178599999999998</v>
      </c>
      <c r="D8757" s="3">
        <v>0.89285700000000001</v>
      </c>
      <c r="E8757" s="3">
        <v>0.89285700000000001</v>
      </c>
      <c r="F8757" s="3">
        <v>0.7913</v>
      </c>
      <c r="G8757">
        <v>35534800</v>
      </c>
      <c r="H8757" t="str">
        <f>TEXT(AppleStock[[#This Row],[Date]],"dddd")</f>
        <v>Thursday</v>
      </c>
      <c r="I8757" t="str">
        <f>MID(AppleStock[[#This Row],[Day]],1,FIND("day",AppleStock[[#This Row],[Day]])-1)</f>
        <v>Thurs</v>
      </c>
      <c r="J8757" s="3">
        <f>AppleStock[[#This Row],[Open]]-AppleStock[[#This Row],[Close]]</f>
        <v>0</v>
      </c>
      <c r="K8757" t="str">
        <f>IF(AppleStock[[#This Row],[Day Change]]&gt;0,"UP","DOWN")</f>
        <v>DOWN</v>
      </c>
      <c r="L8757" s="2">
        <v>96</v>
      </c>
      <c r="Q8757" s="15"/>
    </row>
    <row r="8758" spans="1:17" x14ac:dyDescent="0.25">
      <c r="A8758" s="1">
        <v>35405</v>
      </c>
      <c r="B8758" s="3">
        <v>0.87053599999999998</v>
      </c>
      <c r="C8758" s="3">
        <v>0.90625</v>
      </c>
      <c r="D8758" s="3">
        <v>0.85714299999999999</v>
      </c>
      <c r="E8758" s="3">
        <v>0.89732100000000004</v>
      </c>
      <c r="F8758" s="3">
        <v>0.79525599999999996</v>
      </c>
      <c r="G8758">
        <v>57346800</v>
      </c>
      <c r="H8758" t="str">
        <f>TEXT(AppleStock[[#This Row],[Date]],"dddd")</f>
        <v>Friday</v>
      </c>
      <c r="I8758" t="str">
        <f>MID(AppleStock[[#This Row],[Day]],1,FIND("day",AppleStock[[#This Row],[Day]])-1)</f>
        <v>Fri</v>
      </c>
      <c r="J8758" s="3">
        <f>AppleStock[[#This Row],[Open]]-AppleStock[[#This Row],[Close]]</f>
        <v>-2.6785000000000059E-2</v>
      </c>
      <c r="K8758" t="str">
        <f>IF(AppleStock[[#This Row],[Day Change]]&gt;0,"UP","DOWN")</f>
        <v>DOWN</v>
      </c>
      <c r="L8758" s="2">
        <v>96</v>
      </c>
      <c r="Q8758" s="15"/>
    </row>
    <row r="8759" spans="1:17" x14ac:dyDescent="0.25">
      <c r="A8759" s="1">
        <v>35408</v>
      </c>
      <c r="B8759" s="3">
        <v>0.90178599999999998</v>
      </c>
      <c r="C8759" s="3">
        <v>0.90625</v>
      </c>
      <c r="D8759" s="3">
        <v>0.88616099999999998</v>
      </c>
      <c r="E8759" s="3">
        <v>0.89285700000000001</v>
      </c>
      <c r="F8759" s="3">
        <v>0.7913</v>
      </c>
      <c r="G8759">
        <v>39662000</v>
      </c>
      <c r="H8759" t="str">
        <f>TEXT(AppleStock[[#This Row],[Date]],"dddd")</f>
        <v>Monday</v>
      </c>
      <c r="I8759" t="str">
        <f>MID(AppleStock[[#This Row],[Day]],1,FIND("day",AppleStock[[#This Row],[Day]])-1)</f>
        <v>Mon</v>
      </c>
      <c r="J8759" s="3">
        <f>AppleStock[[#This Row],[Open]]-AppleStock[[#This Row],[Close]]</f>
        <v>8.9289999999999647E-3</v>
      </c>
      <c r="K8759" t="str">
        <f>IF(AppleStock[[#This Row],[Day Change]]&gt;0,"UP","DOWN")</f>
        <v>UP</v>
      </c>
      <c r="L8759" s="2">
        <v>96</v>
      </c>
      <c r="Q8759" s="15"/>
    </row>
    <row r="8760" spans="1:17" x14ac:dyDescent="0.25">
      <c r="A8760" s="1">
        <v>35409</v>
      </c>
      <c r="B8760" s="3">
        <v>0.88839299999999999</v>
      </c>
      <c r="C8760" s="3">
        <v>0.89285700000000001</v>
      </c>
      <c r="D8760" s="3">
        <v>0.86607100000000004</v>
      </c>
      <c r="E8760" s="3">
        <v>0.875</v>
      </c>
      <c r="F8760" s="3">
        <v>0.775474</v>
      </c>
      <c r="G8760">
        <v>46071200</v>
      </c>
      <c r="H8760" t="str">
        <f>TEXT(AppleStock[[#This Row],[Date]],"dddd")</f>
        <v>Tuesday</v>
      </c>
      <c r="I8760" t="str">
        <f>MID(AppleStock[[#This Row],[Day]],1,FIND("day",AppleStock[[#This Row],[Day]])-1)</f>
        <v>Tues</v>
      </c>
      <c r="J8760" s="3">
        <f>AppleStock[[#This Row],[Open]]-AppleStock[[#This Row],[Close]]</f>
        <v>1.3392999999999988E-2</v>
      </c>
      <c r="K8760" t="str">
        <f>IF(AppleStock[[#This Row],[Day Change]]&gt;0,"UP","DOWN")</f>
        <v>UP</v>
      </c>
      <c r="L8760" s="2">
        <v>96</v>
      </c>
      <c r="Q8760" s="15"/>
    </row>
    <row r="8761" spans="1:17" x14ac:dyDescent="0.25">
      <c r="A8761" s="1">
        <v>35410</v>
      </c>
      <c r="B8761" s="3">
        <v>0.84821400000000002</v>
      </c>
      <c r="C8761" s="3">
        <v>0.86607100000000004</v>
      </c>
      <c r="D8761" s="3">
        <v>0.84821400000000002</v>
      </c>
      <c r="E8761" s="3">
        <v>0.85714299999999999</v>
      </c>
      <c r="F8761" s="3">
        <v>0.75964799999999999</v>
      </c>
      <c r="G8761">
        <v>40840800</v>
      </c>
      <c r="H8761" t="str">
        <f>TEXT(AppleStock[[#This Row],[Date]],"dddd")</f>
        <v>Wednesday</v>
      </c>
      <c r="I8761" t="str">
        <f>MID(AppleStock[[#This Row],[Day]],1,FIND("day",AppleStock[[#This Row],[Day]])-1)</f>
        <v>Wednes</v>
      </c>
      <c r="J8761" s="3">
        <f>AppleStock[[#This Row],[Open]]-AppleStock[[#This Row],[Close]]</f>
        <v>-8.9289999999999647E-3</v>
      </c>
      <c r="K8761" t="str">
        <f>IF(AppleStock[[#This Row],[Day Change]]&gt;0,"UP","DOWN")</f>
        <v>DOWN</v>
      </c>
      <c r="L8761" s="2">
        <v>96</v>
      </c>
      <c r="Q8761" s="15"/>
    </row>
    <row r="8762" spans="1:17" x14ac:dyDescent="0.25">
      <c r="A8762" s="1">
        <v>35411</v>
      </c>
      <c r="B8762" s="3">
        <v>0.86160700000000001</v>
      </c>
      <c r="C8762" s="3">
        <v>0.86607100000000004</v>
      </c>
      <c r="D8762" s="3">
        <v>0.85267899999999996</v>
      </c>
      <c r="E8762" s="3">
        <v>0.85267899999999996</v>
      </c>
      <c r="F8762" s="3">
        <v>0.755691</v>
      </c>
      <c r="G8762">
        <v>21750400</v>
      </c>
      <c r="H8762" t="str">
        <f>TEXT(AppleStock[[#This Row],[Date]],"dddd")</f>
        <v>Thursday</v>
      </c>
      <c r="I8762" t="str">
        <f>MID(AppleStock[[#This Row],[Day]],1,FIND("day",AppleStock[[#This Row],[Day]])-1)</f>
        <v>Thurs</v>
      </c>
      <c r="J8762" s="3">
        <f>AppleStock[[#This Row],[Open]]-AppleStock[[#This Row],[Close]]</f>
        <v>8.928000000000047E-3</v>
      </c>
      <c r="K8762" t="str">
        <f>IF(AppleStock[[#This Row],[Day Change]]&gt;0,"UP","DOWN")</f>
        <v>UP</v>
      </c>
      <c r="L8762" s="2">
        <v>96</v>
      </c>
      <c r="Q8762" s="15"/>
    </row>
    <row r="8763" spans="1:17" x14ac:dyDescent="0.25">
      <c r="A8763" s="1">
        <v>35412</v>
      </c>
      <c r="B8763" s="3">
        <v>0.84821400000000002</v>
      </c>
      <c r="C8763" s="3">
        <v>0.85267899999999996</v>
      </c>
      <c r="D8763" s="3">
        <v>0.83035700000000001</v>
      </c>
      <c r="E8763" s="3">
        <v>0.83035700000000001</v>
      </c>
      <c r="F8763" s="3">
        <v>0.73590900000000004</v>
      </c>
      <c r="G8763">
        <v>22274000</v>
      </c>
      <c r="H8763" t="str">
        <f>TEXT(AppleStock[[#This Row],[Date]],"dddd")</f>
        <v>Friday</v>
      </c>
      <c r="I8763" t="str">
        <f>MID(AppleStock[[#This Row],[Day]],1,FIND("day",AppleStock[[#This Row],[Day]])-1)</f>
        <v>Fri</v>
      </c>
      <c r="J8763" s="3">
        <f>AppleStock[[#This Row],[Open]]-AppleStock[[#This Row],[Close]]</f>
        <v>1.7857000000000012E-2</v>
      </c>
      <c r="K8763" t="str">
        <f>IF(AppleStock[[#This Row],[Day Change]]&gt;0,"UP","DOWN")</f>
        <v>UP</v>
      </c>
      <c r="L8763" s="2">
        <v>96</v>
      </c>
      <c r="Q8763" s="15"/>
    </row>
    <row r="8764" spans="1:17" x14ac:dyDescent="0.25">
      <c r="A8764" s="1">
        <v>35415</v>
      </c>
      <c r="B8764" s="3">
        <v>0.83928599999999998</v>
      </c>
      <c r="C8764" s="3">
        <v>0.83928599999999998</v>
      </c>
      <c r="D8764" s="3">
        <v>0.80357100000000004</v>
      </c>
      <c r="E8764" s="3">
        <v>0.80803599999999998</v>
      </c>
      <c r="F8764" s="3">
        <v>0.71612699999999996</v>
      </c>
      <c r="G8764">
        <v>37310000</v>
      </c>
      <c r="H8764" t="str">
        <f>TEXT(AppleStock[[#This Row],[Date]],"dddd")</f>
        <v>Monday</v>
      </c>
      <c r="I8764" t="str">
        <f>MID(AppleStock[[#This Row],[Day]],1,FIND("day",AppleStock[[#This Row],[Day]])-1)</f>
        <v>Mon</v>
      </c>
      <c r="J8764" s="3">
        <f>AppleStock[[#This Row],[Open]]-AppleStock[[#This Row],[Close]]</f>
        <v>3.125E-2</v>
      </c>
      <c r="K8764" t="str">
        <f>IF(AppleStock[[#This Row],[Day Change]]&gt;0,"UP","DOWN")</f>
        <v>UP</v>
      </c>
      <c r="L8764" s="2">
        <v>96</v>
      </c>
      <c r="Q8764" s="15"/>
    </row>
    <row r="8765" spans="1:17" x14ac:dyDescent="0.25">
      <c r="A8765" s="1">
        <v>35416</v>
      </c>
      <c r="B8765" s="3">
        <v>0.79910700000000001</v>
      </c>
      <c r="C8765" s="3">
        <v>0.80357100000000004</v>
      </c>
      <c r="D8765" s="3">
        <v>0.79464299999999999</v>
      </c>
      <c r="E8765" s="3">
        <v>0.80357100000000004</v>
      </c>
      <c r="F8765" s="3">
        <v>0.71216999999999997</v>
      </c>
      <c r="G8765">
        <v>39312000</v>
      </c>
      <c r="H8765" t="str">
        <f>TEXT(AppleStock[[#This Row],[Date]],"dddd")</f>
        <v>Tuesday</v>
      </c>
      <c r="I8765" t="str">
        <f>MID(AppleStock[[#This Row],[Day]],1,FIND("day",AppleStock[[#This Row],[Day]])-1)</f>
        <v>Tues</v>
      </c>
      <c r="J8765" s="3">
        <f>AppleStock[[#This Row],[Open]]-AppleStock[[#This Row],[Close]]</f>
        <v>-4.4640000000000235E-3</v>
      </c>
      <c r="K8765" t="str">
        <f>IF(AppleStock[[#This Row],[Day Change]]&gt;0,"UP","DOWN")</f>
        <v>DOWN</v>
      </c>
      <c r="L8765" s="2">
        <v>96</v>
      </c>
      <c r="Q8765" s="15"/>
    </row>
    <row r="8766" spans="1:17" x14ac:dyDescent="0.25">
      <c r="A8766" s="1">
        <v>35417</v>
      </c>
      <c r="B8766" s="3">
        <v>0.8125</v>
      </c>
      <c r="C8766" s="3">
        <v>0.82589299999999999</v>
      </c>
      <c r="D8766" s="3">
        <v>0.80803599999999998</v>
      </c>
      <c r="E8766" s="3">
        <v>0.82589299999999999</v>
      </c>
      <c r="F8766" s="3">
        <v>0.73195200000000005</v>
      </c>
      <c r="G8766">
        <v>51268000</v>
      </c>
      <c r="H8766" t="str">
        <f>TEXT(AppleStock[[#This Row],[Date]],"dddd")</f>
        <v>Wednesday</v>
      </c>
      <c r="I8766" t="str">
        <f>MID(AppleStock[[#This Row],[Day]],1,FIND("day",AppleStock[[#This Row],[Day]])-1)</f>
        <v>Wednes</v>
      </c>
      <c r="J8766" s="3">
        <f>AppleStock[[#This Row],[Open]]-AppleStock[[#This Row],[Close]]</f>
        <v>-1.3392999999999988E-2</v>
      </c>
      <c r="K8766" t="str">
        <f>IF(AppleStock[[#This Row],[Day Change]]&gt;0,"UP","DOWN")</f>
        <v>DOWN</v>
      </c>
      <c r="L8766" s="2">
        <v>96</v>
      </c>
      <c r="Q8766" s="15"/>
    </row>
    <row r="8767" spans="1:17" x14ac:dyDescent="0.25">
      <c r="A8767" s="1">
        <v>35418</v>
      </c>
      <c r="B8767" s="3">
        <v>0.82142899999999996</v>
      </c>
      <c r="C8767" s="3">
        <v>0.83035700000000001</v>
      </c>
      <c r="D8767" s="3">
        <v>0.79464299999999999</v>
      </c>
      <c r="E8767" s="3">
        <v>0.79464299999999999</v>
      </c>
      <c r="F8767" s="3">
        <v>0.70425700000000002</v>
      </c>
      <c r="G8767">
        <v>34221600</v>
      </c>
      <c r="H8767" t="str">
        <f>TEXT(AppleStock[[#This Row],[Date]],"dddd")</f>
        <v>Thursday</v>
      </c>
      <c r="I8767" t="str">
        <f>MID(AppleStock[[#This Row],[Day]],1,FIND("day",AppleStock[[#This Row],[Day]])-1)</f>
        <v>Thurs</v>
      </c>
      <c r="J8767" s="3">
        <f>AppleStock[[#This Row],[Open]]-AppleStock[[#This Row],[Close]]</f>
        <v>2.6785999999999976E-2</v>
      </c>
      <c r="K8767" t="str">
        <f>IF(AppleStock[[#This Row],[Day Change]]&gt;0,"UP","DOWN")</f>
        <v>UP</v>
      </c>
      <c r="L8767" s="2">
        <v>96</v>
      </c>
      <c r="Q8767" s="15"/>
    </row>
    <row r="8768" spans="1:17" x14ac:dyDescent="0.25">
      <c r="A8768" s="1">
        <v>35419</v>
      </c>
      <c r="B8768" s="3">
        <v>0.80357100000000004</v>
      </c>
      <c r="C8768" s="3">
        <v>0.84375</v>
      </c>
      <c r="D8768" s="3">
        <v>0.76339299999999999</v>
      </c>
      <c r="E8768" s="3">
        <v>0.83928599999999998</v>
      </c>
      <c r="F8768" s="3">
        <v>0.74382199999999998</v>
      </c>
      <c r="G8768">
        <v>136609200</v>
      </c>
      <c r="H8768" t="str">
        <f>TEXT(AppleStock[[#This Row],[Date]],"dddd")</f>
        <v>Friday</v>
      </c>
      <c r="I8768" t="str">
        <f>MID(AppleStock[[#This Row],[Day]],1,FIND("day",AppleStock[[#This Row],[Day]])-1)</f>
        <v>Fri</v>
      </c>
      <c r="J8768" s="3">
        <f>AppleStock[[#This Row],[Open]]-AppleStock[[#This Row],[Close]]</f>
        <v>-3.5714999999999941E-2</v>
      </c>
      <c r="K8768" t="str">
        <f>IF(AppleStock[[#This Row],[Day Change]]&gt;0,"UP","DOWN")</f>
        <v>DOWN</v>
      </c>
      <c r="L8768" s="2">
        <v>96</v>
      </c>
      <c r="Q8768" s="15"/>
    </row>
    <row r="8769" spans="1:17" x14ac:dyDescent="0.25">
      <c r="A8769" s="1">
        <v>35422</v>
      </c>
      <c r="B8769" s="3">
        <v>0.85714299999999999</v>
      </c>
      <c r="C8769" s="3">
        <v>0.86607100000000004</v>
      </c>
      <c r="D8769" s="3">
        <v>0.83035700000000001</v>
      </c>
      <c r="E8769" s="3">
        <v>0.83035700000000001</v>
      </c>
      <c r="F8769" s="3">
        <v>0.73590900000000004</v>
      </c>
      <c r="G8769">
        <v>83076000</v>
      </c>
      <c r="H8769" t="str">
        <f>TEXT(AppleStock[[#This Row],[Date]],"dddd")</f>
        <v>Monday</v>
      </c>
      <c r="I8769" t="str">
        <f>MID(AppleStock[[#This Row],[Day]],1,FIND("day",AppleStock[[#This Row],[Day]])-1)</f>
        <v>Mon</v>
      </c>
      <c r="J8769" s="3">
        <f>AppleStock[[#This Row],[Open]]-AppleStock[[#This Row],[Close]]</f>
        <v>2.6785999999999976E-2</v>
      </c>
      <c r="K8769" t="str">
        <f>IF(AppleStock[[#This Row],[Day Change]]&gt;0,"UP","DOWN")</f>
        <v>UP</v>
      </c>
      <c r="L8769" s="2">
        <v>96</v>
      </c>
      <c r="Q8769" s="15"/>
    </row>
    <row r="8770" spans="1:17" x14ac:dyDescent="0.25">
      <c r="A8770" s="1">
        <v>35423</v>
      </c>
      <c r="B8770" s="3">
        <v>0.83035700000000001</v>
      </c>
      <c r="C8770" s="3">
        <v>0.83482100000000004</v>
      </c>
      <c r="D8770" s="3">
        <v>0.81696400000000002</v>
      </c>
      <c r="E8770" s="3">
        <v>0.82589299999999999</v>
      </c>
      <c r="F8770" s="3">
        <v>0.73195200000000005</v>
      </c>
      <c r="G8770">
        <v>14403200</v>
      </c>
      <c r="H8770" t="str">
        <f>TEXT(AppleStock[[#This Row],[Date]],"dddd")</f>
        <v>Tuesday</v>
      </c>
      <c r="I8770" t="str">
        <f>MID(AppleStock[[#This Row],[Day]],1,FIND("day",AppleStock[[#This Row],[Day]])-1)</f>
        <v>Tues</v>
      </c>
      <c r="J8770" s="3">
        <f>AppleStock[[#This Row],[Open]]-AppleStock[[#This Row],[Close]]</f>
        <v>4.4640000000000235E-3</v>
      </c>
      <c r="K8770" t="str">
        <f>IF(AppleStock[[#This Row],[Day Change]]&gt;0,"UP","DOWN")</f>
        <v>UP</v>
      </c>
      <c r="L8770" s="2">
        <v>96</v>
      </c>
      <c r="Q8770" s="15"/>
    </row>
    <row r="8771" spans="1:17" x14ac:dyDescent="0.25">
      <c r="A8771" s="1">
        <v>35425</v>
      </c>
      <c r="B8771" s="3">
        <v>0.83035700000000001</v>
      </c>
      <c r="C8771" s="3">
        <v>0.83035700000000001</v>
      </c>
      <c r="D8771" s="3">
        <v>0.81696400000000002</v>
      </c>
      <c r="E8771" s="3">
        <v>0.82142899999999996</v>
      </c>
      <c r="F8771" s="3">
        <v>0.72799599999999998</v>
      </c>
      <c r="G8771">
        <v>21221200</v>
      </c>
      <c r="H8771" t="str">
        <f>TEXT(AppleStock[[#This Row],[Date]],"dddd")</f>
        <v>Thursday</v>
      </c>
      <c r="I8771" t="str">
        <f>MID(AppleStock[[#This Row],[Day]],1,FIND("day",AppleStock[[#This Row],[Day]])-1)</f>
        <v>Thurs</v>
      </c>
      <c r="J8771" s="3">
        <f>AppleStock[[#This Row],[Open]]-AppleStock[[#This Row],[Close]]</f>
        <v>8.928000000000047E-3</v>
      </c>
      <c r="K8771" t="str">
        <f>IF(AppleStock[[#This Row],[Day Change]]&gt;0,"UP","DOWN")</f>
        <v>UP</v>
      </c>
      <c r="L8771" s="2">
        <v>96</v>
      </c>
      <c r="Q8771" s="15"/>
    </row>
    <row r="8772" spans="1:17" x14ac:dyDescent="0.25">
      <c r="A8772" s="1">
        <v>35426</v>
      </c>
      <c r="B8772" s="3">
        <v>0.81696400000000002</v>
      </c>
      <c r="C8772" s="3">
        <v>0.84821400000000002</v>
      </c>
      <c r="D8772" s="3">
        <v>0.81696400000000002</v>
      </c>
      <c r="E8772" s="3">
        <v>0.82589299999999999</v>
      </c>
      <c r="F8772" s="3">
        <v>0.73195200000000005</v>
      </c>
      <c r="G8772">
        <v>34249600</v>
      </c>
      <c r="H8772" t="str">
        <f>TEXT(AppleStock[[#This Row],[Date]],"dddd")</f>
        <v>Friday</v>
      </c>
      <c r="I8772" t="str">
        <f>MID(AppleStock[[#This Row],[Day]],1,FIND("day",AppleStock[[#This Row],[Day]])-1)</f>
        <v>Fri</v>
      </c>
      <c r="J8772" s="3">
        <f>AppleStock[[#This Row],[Open]]-AppleStock[[#This Row],[Close]]</f>
        <v>-8.9289999999999647E-3</v>
      </c>
      <c r="K8772" t="str">
        <f>IF(AppleStock[[#This Row],[Day Change]]&gt;0,"UP","DOWN")</f>
        <v>DOWN</v>
      </c>
      <c r="L8772" s="2">
        <v>96</v>
      </c>
      <c r="Q8772" s="15"/>
    </row>
    <row r="8773" spans="1:17" x14ac:dyDescent="0.25">
      <c r="A8773" s="1">
        <v>35429</v>
      </c>
      <c r="B8773" s="3">
        <v>0.82589299999999999</v>
      </c>
      <c r="C8773" s="3">
        <v>0.83035700000000001</v>
      </c>
      <c r="D8773" s="3">
        <v>0.77678599999999998</v>
      </c>
      <c r="E8773" s="3">
        <v>0.77678599999999998</v>
      </c>
      <c r="F8773" s="3">
        <v>0.68843100000000002</v>
      </c>
      <c r="G8773">
        <v>65450000</v>
      </c>
      <c r="H8773" t="str">
        <f>TEXT(AppleStock[[#This Row],[Date]],"dddd")</f>
        <v>Monday</v>
      </c>
      <c r="I8773" t="str">
        <f>MID(AppleStock[[#This Row],[Day]],1,FIND("day",AppleStock[[#This Row],[Day]])-1)</f>
        <v>Mon</v>
      </c>
      <c r="J8773" s="3">
        <f>AppleStock[[#This Row],[Open]]-AppleStock[[#This Row],[Close]]</f>
        <v>4.9107000000000012E-2</v>
      </c>
      <c r="K8773" t="str">
        <f>IF(AppleStock[[#This Row],[Day Change]]&gt;0,"UP","DOWN")</f>
        <v>UP</v>
      </c>
      <c r="L8773" s="2">
        <v>96</v>
      </c>
      <c r="Q8773" s="15"/>
    </row>
    <row r="8774" spans="1:17" x14ac:dyDescent="0.25">
      <c r="A8774" s="1">
        <v>35430</v>
      </c>
      <c r="B8774" s="3">
        <v>0.76339299999999999</v>
      </c>
      <c r="C8774" s="3">
        <v>0.76785700000000001</v>
      </c>
      <c r="D8774" s="3">
        <v>0.74107100000000004</v>
      </c>
      <c r="E8774" s="3">
        <v>0.74553599999999998</v>
      </c>
      <c r="F8774" s="3">
        <v>0.66073499999999996</v>
      </c>
      <c r="G8774">
        <v>95936400</v>
      </c>
      <c r="H8774" t="str">
        <f>TEXT(AppleStock[[#This Row],[Date]],"dddd")</f>
        <v>Tuesday</v>
      </c>
      <c r="I8774" t="str">
        <f>MID(AppleStock[[#This Row],[Day]],1,FIND("day",AppleStock[[#This Row],[Day]])-1)</f>
        <v>Tues</v>
      </c>
      <c r="J8774" s="3">
        <f>AppleStock[[#This Row],[Open]]-AppleStock[[#This Row],[Close]]</f>
        <v>1.7857000000000012E-2</v>
      </c>
      <c r="K8774" t="str">
        <f>IF(AppleStock[[#This Row],[Day Change]]&gt;0,"UP","DOWN")</f>
        <v>UP</v>
      </c>
      <c r="L8774" s="2">
        <v>96</v>
      </c>
      <c r="Q8774" s="15"/>
    </row>
    <row r="8775" spans="1:17" x14ac:dyDescent="0.25">
      <c r="A8775" s="1">
        <v>35432</v>
      </c>
      <c r="B8775" s="3">
        <v>0.75446400000000002</v>
      </c>
      <c r="C8775" s="3">
        <v>0.75892899999999996</v>
      </c>
      <c r="D8775" s="3">
        <v>0.74107100000000004</v>
      </c>
      <c r="E8775" s="3">
        <v>0.75</v>
      </c>
      <c r="F8775" s="3">
        <v>0.66469199999999995</v>
      </c>
      <c r="G8775">
        <v>35778400</v>
      </c>
      <c r="H8775" t="str">
        <f>TEXT(AppleStock[[#This Row],[Date]],"dddd")</f>
        <v>Thursday</v>
      </c>
      <c r="I8775" t="str">
        <f>MID(AppleStock[[#This Row],[Day]],1,FIND("day",AppleStock[[#This Row],[Day]])-1)</f>
        <v>Thurs</v>
      </c>
      <c r="J8775" s="3">
        <f>AppleStock[[#This Row],[Open]]-AppleStock[[#This Row],[Close]]</f>
        <v>4.4640000000000235E-3</v>
      </c>
      <c r="K8775" t="str">
        <f>IF(AppleStock[[#This Row],[Day Change]]&gt;0,"UP","DOWN")</f>
        <v>UP</v>
      </c>
      <c r="L8775" s="2">
        <v>97</v>
      </c>
      <c r="Q8775" s="15"/>
    </row>
    <row r="8776" spans="1:17" x14ac:dyDescent="0.25">
      <c r="A8776" s="1">
        <v>35433</v>
      </c>
      <c r="B8776" s="3">
        <v>0.75446400000000002</v>
      </c>
      <c r="C8776" s="3">
        <v>0.79464299999999999</v>
      </c>
      <c r="D8776" s="3">
        <v>0.75</v>
      </c>
      <c r="E8776" s="3">
        <v>0.77678599999999998</v>
      </c>
      <c r="F8776" s="3">
        <v>0.68843100000000002</v>
      </c>
      <c r="G8776">
        <v>29929200</v>
      </c>
      <c r="H8776" t="str">
        <f>TEXT(AppleStock[[#This Row],[Date]],"dddd")</f>
        <v>Friday</v>
      </c>
      <c r="I8776" t="str">
        <f>MID(AppleStock[[#This Row],[Day]],1,FIND("day",AppleStock[[#This Row],[Day]])-1)</f>
        <v>Fri</v>
      </c>
      <c r="J8776" s="3">
        <f>AppleStock[[#This Row],[Open]]-AppleStock[[#This Row],[Close]]</f>
        <v>-2.2321999999999953E-2</v>
      </c>
      <c r="K8776" t="str">
        <f>IF(AppleStock[[#This Row],[Day Change]]&gt;0,"UP","DOWN")</f>
        <v>DOWN</v>
      </c>
      <c r="L8776" s="2">
        <v>97</v>
      </c>
      <c r="Q8776" s="15"/>
    </row>
    <row r="8777" spans="1:17" x14ac:dyDescent="0.25">
      <c r="A8777" s="1">
        <v>35436</v>
      </c>
      <c r="B8777" s="3">
        <v>0.62946400000000002</v>
      </c>
      <c r="C8777" s="3">
        <v>0.65513200000000005</v>
      </c>
      <c r="D8777" s="3">
        <v>0.61607100000000004</v>
      </c>
      <c r="E8777" s="3">
        <v>0.63839299999999999</v>
      </c>
      <c r="F8777" s="3">
        <v>0.56577900000000003</v>
      </c>
      <c r="G8777">
        <v>470708000</v>
      </c>
      <c r="H8777" t="str">
        <f>TEXT(AppleStock[[#This Row],[Date]],"dddd")</f>
        <v>Monday</v>
      </c>
      <c r="I8777" t="str">
        <f>MID(AppleStock[[#This Row],[Day]],1,FIND("day",AppleStock[[#This Row],[Day]])-1)</f>
        <v>Mon</v>
      </c>
      <c r="J8777" s="3">
        <f>AppleStock[[#This Row],[Open]]-AppleStock[[#This Row],[Close]]</f>
        <v>-8.9289999999999647E-3</v>
      </c>
      <c r="K8777" t="str">
        <f>IF(AppleStock[[#This Row],[Day Change]]&gt;0,"UP","DOWN")</f>
        <v>DOWN</v>
      </c>
      <c r="L8777" s="2">
        <v>97</v>
      </c>
      <c r="Q8777" s="15"/>
    </row>
    <row r="8778" spans="1:17" x14ac:dyDescent="0.25">
      <c r="A8778" s="1">
        <v>35437</v>
      </c>
      <c r="B8778" s="3">
        <v>0.64732100000000004</v>
      </c>
      <c r="C8778" s="3">
        <v>0.65178599999999998</v>
      </c>
      <c r="D8778" s="3">
        <v>0.625</v>
      </c>
      <c r="E8778" s="3">
        <v>0.625</v>
      </c>
      <c r="F8778" s="3">
        <v>0.55391000000000001</v>
      </c>
      <c r="G8778">
        <v>244232800</v>
      </c>
      <c r="H8778" t="str">
        <f>TEXT(AppleStock[[#This Row],[Date]],"dddd")</f>
        <v>Tuesday</v>
      </c>
      <c r="I8778" t="str">
        <f>MID(AppleStock[[#This Row],[Day]],1,FIND("day",AppleStock[[#This Row],[Day]])-1)</f>
        <v>Tues</v>
      </c>
      <c r="J8778" s="3">
        <f>AppleStock[[#This Row],[Open]]-AppleStock[[#This Row],[Close]]</f>
        <v>2.2321000000000035E-2</v>
      </c>
      <c r="K8778" t="str">
        <f>IF(AppleStock[[#This Row],[Day Change]]&gt;0,"UP","DOWN")</f>
        <v>UP</v>
      </c>
      <c r="L8778" s="2">
        <v>97</v>
      </c>
      <c r="Q8778" s="15"/>
    </row>
    <row r="8779" spans="1:17" x14ac:dyDescent="0.25">
      <c r="A8779" s="1">
        <v>35438</v>
      </c>
      <c r="B8779" s="3">
        <v>0.65178599999999998</v>
      </c>
      <c r="C8779" s="3">
        <v>0.65625</v>
      </c>
      <c r="D8779" s="3">
        <v>0.62053599999999998</v>
      </c>
      <c r="E8779" s="3">
        <v>0.62946400000000002</v>
      </c>
      <c r="F8779" s="3">
        <v>0.55786599999999997</v>
      </c>
      <c r="G8779">
        <v>275032800</v>
      </c>
      <c r="H8779" t="str">
        <f>TEXT(AppleStock[[#This Row],[Date]],"dddd")</f>
        <v>Wednesday</v>
      </c>
      <c r="I8779" t="str">
        <f>MID(AppleStock[[#This Row],[Day]],1,FIND("day",AppleStock[[#This Row],[Day]])-1)</f>
        <v>Wednes</v>
      </c>
      <c r="J8779" s="3">
        <f>AppleStock[[#This Row],[Open]]-AppleStock[[#This Row],[Close]]</f>
        <v>2.2321999999999953E-2</v>
      </c>
      <c r="K8779" t="str">
        <f>IF(AppleStock[[#This Row],[Day Change]]&gt;0,"UP","DOWN")</f>
        <v>UP</v>
      </c>
      <c r="L8779" s="2">
        <v>97</v>
      </c>
      <c r="Q8779" s="15"/>
    </row>
    <row r="8780" spans="1:17" x14ac:dyDescent="0.25">
      <c r="A8780" s="1">
        <v>35439</v>
      </c>
      <c r="B8780" s="3">
        <v>0.63392899999999996</v>
      </c>
      <c r="C8780" s="3">
        <v>0.63839299999999999</v>
      </c>
      <c r="D8780" s="3">
        <v>0.625</v>
      </c>
      <c r="E8780" s="3">
        <v>0.63392899999999996</v>
      </c>
      <c r="F8780" s="3">
        <v>0.56182299999999996</v>
      </c>
      <c r="G8780">
        <v>111664000</v>
      </c>
      <c r="H8780" t="str">
        <f>TEXT(AppleStock[[#This Row],[Date]],"dddd")</f>
        <v>Thursday</v>
      </c>
      <c r="I8780" t="str">
        <f>MID(AppleStock[[#This Row],[Day]],1,FIND("day",AppleStock[[#This Row],[Day]])-1)</f>
        <v>Thurs</v>
      </c>
      <c r="J8780" s="3">
        <f>AppleStock[[#This Row],[Open]]-AppleStock[[#This Row],[Close]]</f>
        <v>0</v>
      </c>
      <c r="K8780" t="str">
        <f>IF(AppleStock[[#This Row],[Day Change]]&gt;0,"UP","DOWN")</f>
        <v>DOWN</v>
      </c>
      <c r="L8780" s="2">
        <v>97</v>
      </c>
      <c r="Q8780" s="15"/>
    </row>
    <row r="8781" spans="1:17" x14ac:dyDescent="0.25">
      <c r="A8781" s="1">
        <v>35440</v>
      </c>
      <c r="B8781" s="3">
        <v>0.62946400000000002</v>
      </c>
      <c r="C8781" s="3">
        <v>0.65178599999999998</v>
      </c>
      <c r="D8781" s="3">
        <v>0.62946400000000002</v>
      </c>
      <c r="E8781" s="3">
        <v>0.65178599999999998</v>
      </c>
      <c r="F8781" s="3">
        <v>0.57764899999999997</v>
      </c>
      <c r="G8781">
        <v>88429600</v>
      </c>
      <c r="H8781" t="str">
        <f>TEXT(AppleStock[[#This Row],[Date]],"dddd")</f>
        <v>Friday</v>
      </c>
      <c r="I8781" t="str">
        <f>MID(AppleStock[[#This Row],[Day]],1,FIND("day",AppleStock[[#This Row],[Day]])-1)</f>
        <v>Fri</v>
      </c>
      <c r="J8781" s="3">
        <f>AppleStock[[#This Row],[Open]]-AppleStock[[#This Row],[Close]]</f>
        <v>-2.2321999999999953E-2</v>
      </c>
      <c r="K8781" t="str">
        <f>IF(AppleStock[[#This Row],[Day Change]]&gt;0,"UP","DOWN")</f>
        <v>DOWN</v>
      </c>
      <c r="L8781" s="2">
        <v>97</v>
      </c>
      <c r="Q8781" s="15"/>
    </row>
    <row r="8782" spans="1:17" x14ac:dyDescent="0.25">
      <c r="A8782" s="1">
        <v>35443</v>
      </c>
      <c r="B8782" s="3">
        <v>0.66071400000000002</v>
      </c>
      <c r="C8782" s="3">
        <v>0.66071400000000002</v>
      </c>
      <c r="D8782" s="3">
        <v>0.64732100000000004</v>
      </c>
      <c r="E8782" s="3">
        <v>0.64732100000000004</v>
      </c>
      <c r="F8782" s="3">
        <v>0.57369199999999998</v>
      </c>
      <c r="G8782">
        <v>76437200</v>
      </c>
      <c r="H8782" t="str">
        <f>TEXT(AppleStock[[#This Row],[Date]],"dddd")</f>
        <v>Monday</v>
      </c>
      <c r="I8782" t="str">
        <f>MID(AppleStock[[#This Row],[Day]],1,FIND("day",AppleStock[[#This Row],[Day]])-1)</f>
        <v>Mon</v>
      </c>
      <c r="J8782" s="3">
        <f>AppleStock[[#This Row],[Open]]-AppleStock[[#This Row],[Close]]</f>
        <v>1.3392999999999988E-2</v>
      </c>
      <c r="K8782" t="str">
        <f>IF(AppleStock[[#This Row],[Day Change]]&gt;0,"UP","DOWN")</f>
        <v>UP</v>
      </c>
      <c r="L8782" s="2">
        <v>97</v>
      </c>
      <c r="Q8782" s="15"/>
    </row>
    <row r="8783" spans="1:17" x14ac:dyDescent="0.25">
      <c r="A8783" s="1">
        <v>35444</v>
      </c>
      <c r="B8783" s="3">
        <v>0.65625</v>
      </c>
      <c r="C8783" s="3">
        <v>0.65625</v>
      </c>
      <c r="D8783" s="3">
        <v>0.63392899999999996</v>
      </c>
      <c r="E8783" s="3">
        <v>0.63839299999999999</v>
      </c>
      <c r="F8783" s="3">
        <v>0.56577900000000003</v>
      </c>
      <c r="G8783">
        <v>63943600</v>
      </c>
      <c r="H8783" t="str">
        <f>TEXT(AppleStock[[#This Row],[Date]],"dddd")</f>
        <v>Tuesday</v>
      </c>
      <c r="I8783" t="str">
        <f>MID(AppleStock[[#This Row],[Day]],1,FIND("day",AppleStock[[#This Row],[Day]])-1)</f>
        <v>Tues</v>
      </c>
      <c r="J8783" s="3">
        <f>AppleStock[[#This Row],[Open]]-AppleStock[[#This Row],[Close]]</f>
        <v>1.7857000000000012E-2</v>
      </c>
      <c r="K8783" t="str">
        <f>IF(AppleStock[[#This Row],[Day Change]]&gt;0,"UP","DOWN")</f>
        <v>UP</v>
      </c>
      <c r="L8783" s="2">
        <v>97</v>
      </c>
      <c r="Q8783" s="15"/>
    </row>
    <row r="8784" spans="1:17" x14ac:dyDescent="0.25">
      <c r="A8784" s="1">
        <v>35445</v>
      </c>
      <c r="B8784" s="3">
        <v>0.64285700000000001</v>
      </c>
      <c r="C8784" s="3">
        <v>0.64285700000000001</v>
      </c>
      <c r="D8784" s="3">
        <v>0.61160700000000001</v>
      </c>
      <c r="E8784" s="3">
        <v>0.61607100000000004</v>
      </c>
      <c r="F8784" s="3">
        <v>0.54599699999999995</v>
      </c>
      <c r="G8784">
        <v>108273200</v>
      </c>
      <c r="H8784" t="str">
        <f>TEXT(AppleStock[[#This Row],[Date]],"dddd")</f>
        <v>Wednesday</v>
      </c>
      <c r="I8784" t="str">
        <f>MID(AppleStock[[#This Row],[Day]],1,FIND("day",AppleStock[[#This Row],[Day]])-1)</f>
        <v>Wednes</v>
      </c>
      <c r="J8784" s="3">
        <f>AppleStock[[#This Row],[Open]]-AppleStock[[#This Row],[Close]]</f>
        <v>2.6785999999999976E-2</v>
      </c>
      <c r="K8784" t="str">
        <f>IF(AppleStock[[#This Row],[Day Change]]&gt;0,"UP","DOWN")</f>
        <v>UP</v>
      </c>
      <c r="L8784" s="2">
        <v>97</v>
      </c>
      <c r="Q8784" s="15"/>
    </row>
    <row r="8785" spans="1:17" x14ac:dyDescent="0.25">
      <c r="A8785" s="1">
        <v>35446</v>
      </c>
      <c r="B8785" s="3">
        <v>0.61160700000000001</v>
      </c>
      <c r="C8785" s="3">
        <v>0.61160700000000001</v>
      </c>
      <c r="D8785" s="3">
        <v>0.59375</v>
      </c>
      <c r="E8785" s="3">
        <v>0.59821400000000002</v>
      </c>
      <c r="F8785" s="3">
        <v>0.53017099999999995</v>
      </c>
      <c r="G8785">
        <v>167826400</v>
      </c>
      <c r="H8785" t="str">
        <f>TEXT(AppleStock[[#This Row],[Date]],"dddd")</f>
        <v>Thursday</v>
      </c>
      <c r="I8785" t="str">
        <f>MID(AppleStock[[#This Row],[Day]],1,FIND("day",AppleStock[[#This Row],[Day]])-1)</f>
        <v>Thurs</v>
      </c>
      <c r="J8785" s="3">
        <f>AppleStock[[#This Row],[Open]]-AppleStock[[#This Row],[Close]]</f>
        <v>1.3392999999999988E-2</v>
      </c>
      <c r="K8785" t="str">
        <f>IF(AppleStock[[#This Row],[Day Change]]&gt;0,"UP","DOWN")</f>
        <v>UP</v>
      </c>
      <c r="L8785" s="2">
        <v>97</v>
      </c>
      <c r="Q8785" s="15"/>
    </row>
    <row r="8786" spans="1:17" x14ac:dyDescent="0.25">
      <c r="A8786" s="1">
        <v>35447</v>
      </c>
      <c r="B8786" s="3">
        <v>0.59821400000000002</v>
      </c>
      <c r="C8786" s="3">
        <v>0.61160700000000001</v>
      </c>
      <c r="D8786" s="3">
        <v>0.59375</v>
      </c>
      <c r="E8786" s="3">
        <v>0.59821400000000002</v>
      </c>
      <c r="F8786" s="3">
        <v>0.53017099999999995</v>
      </c>
      <c r="G8786">
        <v>81286800</v>
      </c>
      <c r="H8786" t="str">
        <f>TEXT(AppleStock[[#This Row],[Date]],"dddd")</f>
        <v>Friday</v>
      </c>
      <c r="I8786" t="str">
        <f>MID(AppleStock[[#This Row],[Day]],1,FIND("day",AppleStock[[#This Row],[Day]])-1)</f>
        <v>Fri</v>
      </c>
      <c r="J8786" s="3">
        <f>AppleStock[[#This Row],[Open]]-AppleStock[[#This Row],[Close]]</f>
        <v>0</v>
      </c>
      <c r="K8786" t="str">
        <f>IF(AppleStock[[#This Row],[Day Change]]&gt;0,"UP","DOWN")</f>
        <v>DOWN</v>
      </c>
      <c r="L8786" s="2">
        <v>97</v>
      </c>
      <c r="Q8786" s="15"/>
    </row>
    <row r="8787" spans="1:17" x14ac:dyDescent="0.25">
      <c r="A8787" s="1">
        <v>35450</v>
      </c>
      <c r="B8787" s="3">
        <v>0.60267899999999996</v>
      </c>
      <c r="C8787" s="3">
        <v>0.61160700000000001</v>
      </c>
      <c r="D8787" s="3">
        <v>0.59821400000000002</v>
      </c>
      <c r="E8787" s="3">
        <v>0.60491099999999998</v>
      </c>
      <c r="F8787" s="3">
        <v>0.53610599999999997</v>
      </c>
      <c r="G8787">
        <v>72906400</v>
      </c>
      <c r="H8787" t="str">
        <f>TEXT(AppleStock[[#This Row],[Date]],"dddd")</f>
        <v>Monday</v>
      </c>
      <c r="I8787" t="str">
        <f>MID(AppleStock[[#This Row],[Day]],1,FIND("day",AppleStock[[#This Row],[Day]])-1)</f>
        <v>Mon</v>
      </c>
      <c r="J8787" s="3">
        <f>AppleStock[[#This Row],[Open]]-AppleStock[[#This Row],[Close]]</f>
        <v>-2.2320000000000118E-3</v>
      </c>
      <c r="K8787" t="str">
        <f>IF(AppleStock[[#This Row],[Day Change]]&gt;0,"UP","DOWN")</f>
        <v>DOWN</v>
      </c>
      <c r="L8787" s="2">
        <v>97</v>
      </c>
      <c r="Q8787" s="15"/>
    </row>
    <row r="8788" spans="1:17" x14ac:dyDescent="0.25">
      <c r="A8788" s="1">
        <v>35451</v>
      </c>
      <c r="B8788" s="3">
        <v>0.60714299999999999</v>
      </c>
      <c r="C8788" s="3">
        <v>0.61607100000000004</v>
      </c>
      <c r="D8788" s="3">
        <v>0.60267899999999996</v>
      </c>
      <c r="E8788" s="3">
        <v>0.61607100000000004</v>
      </c>
      <c r="F8788" s="3">
        <v>0.54599699999999995</v>
      </c>
      <c r="G8788">
        <v>71206800</v>
      </c>
      <c r="H8788" t="str">
        <f>TEXT(AppleStock[[#This Row],[Date]],"dddd")</f>
        <v>Tuesday</v>
      </c>
      <c r="I8788" t="str">
        <f>MID(AppleStock[[#This Row],[Day]],1,FIND("day",AppleStock[[#This Row],[Day]])-1)</f>
        <v>Tues</v>
      </c>
      <c r="J8788" s="3">
        <f>AppleStock[[#This Row],[Open]]-AppleStock[[#This Row],[Close]]</f>
        <v>-8.928000000000047E-3</v>
      </c>
      <c r="K8788" t="str">
        <f>IF(AppleStock[[#This Row],[Day Change]]&gt;0,"UP","DOWN")</f>
        <v>DOWN</v>
      </c>
      <c r="L8788" s="2">
        <v>97</v>
      </c>
      <c r="Q8788" s="15"/>
    </row>
    <row r="8789" spans="1:17" x14ac:dyDescent="0.25">
      <c r="A8789" s="1">
        <v>35452</v>
      </c>
      <c r="B8789" s="3">
        <v>0.62053599999999998</v>
      </c>
      <c r="C8789" s="3">
        <v>0.625</v>
      </c>
      <c r="D8789" s="3">
        <v>0.60714299999999999</v>
      </c>
      <c r="E8789" s="3">
        <v>0.61383900000000002</v>
      </c>
      <c r="F8789" s="3">
        <v>0.54401900000000003</v>
      </c>
      <c r="G8789">
        <v>51405200</v>
      </c>
      <c r="H8789" t="str">
        <f>TEXT(AppleStock[[#This Row],[Date]],"dddd")</f>
        <v>Wednesday</v>
      </c>
      <c r="I8789" t="str">
        <f>MID(AppleStock[[#This Row],[Day]],1,FIND("day",AppleStock[[#This Row],[Day]])-1)</f>
        <v>Wednes</v>
      </c>
      <c r="J8789" s="3">
        <f>AppleStock[[#This Row],[Open]]-AppleStock[[#This Row],[Close]]</f>
        <v>6.696999999999953E-3</v>
      </c>
      <c r="K8789" t="str">
        <f>IF(AppleStock[[#This Row],[Day Change]]&gt;0,"UP","DOWN")</f>
        <v>UP</v>
      </c>
      <c r="L8789" s="2">
        <v>97</v>
      </c>
      <c r="Q8789" s="15"/>
    </row>
    <row r="8790" spans="1:17" x14ac:dyDescent="0.25">
      <c r="A8790" s="1">
        <v>35453</v>
      </c>
      <c r="B8790" s="3">
        <v>0.61607100000000004</v>
      </c>
      <c r="C8790" s="3">
        <v>0.62053599999999998</v>
      </c>
      <c r="D8790" s="3">
        <v>0.61160700000000001</v>
      </c>
      <c r="E8790" s="3">
        <v>0.61607100000000004</v>
      </c>
      <c r="F8790" s="3">
        <v>0.54599699999999995</v>
      </c>
      <c r="G8790">
        <v>43086400</v>
      </c>
      <c r="H8790" t="str">
        <f>TEXT(AppleStock[[#This Row],[Date]],"dddd")</f>
        <v>Thursday</v>
      </c>
      <c r="I8790" t="str">
        <f>MID(AppleStock[[#This Row],[Day]],1,FIND("day",AppleStock[[#This Row],[Day]])-1)</f>
        <v>Thurs</v>
      </c>
      <c r="J8790" s="3">
        <f>AppleStock[[#This Row],[Open]]-AppleStock[[#This Row],[Close]]</f>
        <v>0</v>
      </c>
      <c r="K8790" t="str">
        <f>IF(AppleStock[[#This Row],[Day Change]]&gt;0,"UP","DOWN")</f>
        <v>DOWN</v>
      </c>
      <c r="L8790" s="2">
        <v>97</v>
      </c>
      <c r="Q8790" s="15"/>
    </row>
    <row r="8791" spans="1:17" x14ac:dyDescent="0.25">
      <c r="A8791" s="1">
        <v>35454</v>
      </c>
      <c r="B8791" s="3">
        <v>0.61607100000000004</v>
      </c>
      <c r="C8791" s="3">
        <v>0.61607100000000004</v>
      </c>
      <c r="D8791" s="3">
        <v>0.60267899999999996</v>
      </c>
      <c r="E8791" s="3">
        <v>0.60267899999999996</v>
      </c>
      <c r="F8791" s="3">
        <v>0.53412700000000002</v>
      </c>
      <c r="G8791">
        <v>47070800</v>
      </c>
      <c r="H8791" t="str">
        <f>TEXT(AppleStock[[#This Row],[Date]],"dddd")</f>
        <v>Friday</v>
      </c>
      <c r="I8791" t="str">
        <f>MID(AppleStock[[#This Row],[Day]],1,FIND("day",AppleStock[[#This Row],[Day]])-1)</f>
        <v>Fri</v>
      </c>
      <c r="J8791" s="3">
        <f>AppleStock[[#This Row],[Open]]-AppleStock[[#This Row],[Close]]</f>
        <v>1.3392000000000071E-2</v>
      </c>
      <c r="K8791" t="str">
        <f>IF(AppleStock[[#This Row],[Day Change]]&gt;0,"UP","DOWN")</f>
        <v>UP</v>
      </c>
      <c r="L8791" s="2">
        <v>97</v>
      </c>
      <c r="Q8791" s="15"/>
    </row>
    <row r="8792" spans="1:17" x14ac:dyDescent="0.25">
      <c r="A8792" s="1">
        <v>35457</v>
      </c>
      <c r="B8792" s="3">
        <v>0.61160700000000001</v>
      </c>
      <c r="C8792" s="3">
        <v>0.61607100000000004</v>
      </c>
      <c r="D8792" s="3">
        <v>0.59375</v>
      </c>
      <c r="E8792" s="3">
        <v>0.59375</v>
      </c>
      <c r="F8792" s="3">
        <v>0.52621399999999996</v>
      </c>
      <c r="G8792">
        <v>53510800</v>
      </c>
      <c r="H8792" t="str">
        <f>TEXT(AppleStock[[#This Row],[Date]],"dddd")</f>
        <v>Monday</v>
      </c>
      <c r="I8792" t="str">
        <f>MID(AppleStock[[#This Row],[Day]],1,FIND("day",AppleStock[[#This Row],[Day]])-1)</f>
        <v>Mon</v>
      </c>
      <c r="J8792" s="3">
        <f>AppleStock[[#This Row],[Open]]-AppleStock[[#This Row],[Close]]</f>
        <v>1.7857000000000012E-2</v>
      </c>
      <c r="K8792" t="str">
        <f>IF(AppleStock[[#This Row],[Day Change]]&gt;0,"UP","DOWN")</f>
        <v>UP</v>
      </c>
      <c r="L8792" s="2">
        <v>97</v>
      </c>
      <c r="Q8792" s="15"/>
    </row>
    <row r="8793" spans="1:17" x14ac:dyDescent="0.25">
      <c r="A8793" s="1">
        <v>35458</v>
      </c>
      <c r="B8793" s="3">
        <v>0.60714299999999999</v>
      </c>
      <c r="C8793" s="3">
        <v>0.60714299999999999</v>
      </c>
      <c r="D8793" s="3">
        <v>0.58928599999999998</v>
      </c>
      <c r="E8793" s="3">
        <v>0.59375</v>
      </c>
      <c r="F8793" s="3">
        <v>0.52621399999999996</v>
      </c>
      <c r="G8793">
        <v>52640000</v>
      </c>
      <c r="H8793" t="str">
        <f>TEXT(AppleStock[[#This Row],[Date]],"dddd")</f>
        <v>Tuesday</v>
      </c>
      <c r="I8793" t="str">
        <f>MID(AppleStock[[#This Row],[Day]],1,FIND("day",AppleStock[[#This Row],[Day]])-1)</f>
        <v>Tues</v>
      </c>
      <c r="J8793" s="3">
        <f>AppleStock[[#This Row],[Open]]-AppleStock[[#This Row],[Close]]</f>
        <v>1.3392999999999988E-2</v>
      </c>
      <c r="K8793" t="str">
        <f>IF(AppleStock[[#This Row],[Day Change]]&gt;0,"UP","DOWN")</f>
        <v>UP</v>
      </c>
      <c r="L8793" s="2">
        <v>97</v>
      </c>
      <c r="Q8793" s="15"/>
    </row>
    <row r="8794" spans="1:17" x14ac:dyDescent="0.25">
      <c r="A8794" s="1">
        <v>35459</v>
      </c>
      <c r="B8794" s="3">
        <v>0.59375</v>
      </c>
      <c r="C8794" s="3">
        <v>0.59821400000000002</v>
      </c>
      <c r="D8794" s="3">
        <v>0.58928599999999998</v>
      </c>
      <c r="E8794" s="3">
        <v>0.59375</v>
      </c>
      <c r="F8794" s="3">
        <v>0.52621399999999996</v>
      </c>
      <c r="G8794">
        <v>37926000</v>
      </c>
      <c r="H8794" t="str">
        <f>TEXT(AppleStock[[#This Row],[Date]],"dddd")</f>
        <v>Wednesday</v>
      </c>
      <c r="I8794" t="str">
        <f>MID(AppleStock[[#This Row],[Day]],1,FIND("day",AppleStock[[#This Row],[Day]])-1)</f>
        <v>Wednes</v>
      </c>
      <c r="J8794" s="3">
        <f>AppleStock[[#This Row],[Open]]-AppleStock[[#This Row],[Close]]</f>
        <v>0</v>
      </c>
      <c r="K8794" t="str">
        <f>IF(AppleStock[[#This Row],[Day Change]]&gt;0,"UP","DOWN")</f>
        <v>DOWN</v>
      </c>
      <c r="L8794" s="2">
        <v>97</v>
      </c>
      <c r="Q8794" s="15"/>
    </row>
    <row r="8795" spans="1:17" x14ac:dyDescent="0.25">
      <c r="A8795" s="1">
        <v>35460</v>
      </c>
      <c r="B8795" s="3">
        <v>0.59821400000000002</v>
      </c>
      <c r="C8795" s="3">
        <v>0.59821400000000002</v>
      </c>
      <c r="D8795" s="3">
        <v>0.58928599999999998</v>
      </c>
      <c r="E8795" s="3">
        <v>0.59821400000000002</v>
      </c>
      <c r="F8795" s="3">
        <v>0.53017099999999995</v>
      </c>
      <c r="G8795">
        <v>34983200</v>
      </c>
      <c r="H8795" t="str">
        <f>TEXT(AppleStock[[#This Row],[Date]],"dddd")</f>
        <v>Thursday</v>
      </c>
      <c r="I8795" t="str">
        <f>MID(AppleStock[[#This Row],[Day]],1,FIND("day",AppleStock[[#This Row],[Day]])-1)</f>
        <v>Thurs</v>
      </c>
      <c r="J8795" s="3">
        <f>AppleStock[[#This Row],[Open]]-AppleStock[[#This Row],[Close]]</f>
        <v>0</v>
      </c>
      <c r="K8795" t="str">
        <f>IF(AppleStock[[#This Row],[Day Change]]&gt;0,"UP","DOWN")</f>
        <v>DOWN</v>
      </c>
      <c r="L8795" s="2">
        <v>97</v>
      </c>
      <c r="Q8795" s="15"/>
    </row>
    <row r="8796" spans="1:17" x14ac:dyDescent="0.25">
      <c r="A8796" s="1">
        <v>35461</v>
      </c>
      <c r="B8796" s="3">
        <v>0.59375</v>
      </c>
      <c r="C8796" s="3">
        <v>0.59375</v>
      </c>
      <c r="D8796" s="3">
        <v>0.58928599999999998</v>
      </c>
      <c r="E8796" s="3">
        <v>0.59375</v>
      </c>
      <c r="F8796" s="3">
        <v>0.52621399999999996</v>
      </c>
      <c r="G8796">
        <v>49907200</v>
      </c>
      <c r="H8796" t="str">
        <f>TEXT(AppleStock[[#This Row],[Date]],"dddd")</f>
        <v>Friday</v>
      </c>
      <c r="I8796" t="str">
        <f>MID(AppleStock[[#This Row],[Day]],1,FIND("day",AppleStock[[#This Row],[Day]])-1)</f>
        <v>Fri</v>
      </c>
      <c r="J8796" s="3">
        <f>AppleStock[[#This Row],[Open]]-AppleStock[[#This Row],[Close]]</f>
        <v>0</v>
      </c>
      <c r="K8796" t="str">
        <f>IF(AppleStock[[#This Row],[Day Change]]&gt;0,"UP","DOWN")</f>
        <v>DOWN</v>
      </c>
      <c r="L8796" s="2">
        <v>97</v>
      </c>
      <c r="Q8796" s="15"/>
    </row>
    <row r="8797" spans="1:17" x14ac:dyDescent="0.25">
      <c r="A8797" s="1">
        <v>35464</v>
      </c>
      <c r="B8797" s="3">
        <v>0.60267899999999996</v>
      </c>
      <c r="C8797" s="3">
        <v>0.60714299999999999</v>
      </c>
      <c r="D8797" s="3">
        <v>0.58035700000000001</v>
      </c>
      <c r="E8797" s="3">
        <v>0.58258900000000002</v>
      </c>
      <c r="F8797" s="3">
        <v>0.51632299999999998</v>
      </c>
      <c r="G8797">
        <v>92027600</v>
      </c>
      <c r="H8797" t="str">
        <f>TEXT(AppleStock[[#This Row],[Date]],"dddd")</f>
        <v>Monday</v>
      </c>
      <c r="I8797" t="str">
        <f>MID(AppleStock[[#This Row],[Day]],1,FIND("day",AppleStock[[#This Row],[Day]])-1)</f>
        <v>Mon</v>
      </c>
      <c r="J8797" s="3">
        <f>AppleStock[[#This Row],[Open]]-AppleStock[[#This Row],[Close]]</f>
        <v>2.0089999999999941E-2</v>
      </c>
      <c r="K8797" t="str">
        <f>IF(AppleStock[[#This Row],[Day Change]]&gt;0,"UP","DOWN")</f>
        <v>UP</v>
      </c>
      <c r="L8797" s="2">
        <v>97</v>
      </c>
      <c r="Q8797" s="15"/>
    </row>
    <row r="8798" spans="1:17" x14ac:dyDescent="0.25">
      <c r="A8798" s="1">
        <v>35465</v>
      </c>
      <c r="B8798" s="3">
        <v>0.58035700000000001</v>
      </c>
      <c r="C8798" s="3">
        <v>0.58482100000000004</v>
      </c>
      <c r="D8798" s="3">
        <v>0.54017899999999996</v>
      </c>
      <c r="E8798" s="3">
        <v>0.54910700000000001</v>
      </c>
      <c r="F8798" s="3">
        <v>0.486649</v>
      </c>
      <c r="G8798">
        <v>178161200</v>
      </c>
      <c r="H8798" t="str">
        <f>TEXT(AppleStock[[#This Row],[Date]],"dddd")</f>
        <v>Tuesday</v>
      </c>
      <c r="I8798" t="str">
        <f>MID(AppleStock[[#This Row],[Day]],1,FIND("day",AppleStock[[#This Row],[Day]])-1)</f>
        <v>Tues</v>
      </c>
      <c r="J8798" s="3">
        <f>AppleStock[[#This Row],[Open]]-AppleStock[[#This Row],[Close]]</f>
        <v>3.125E-2</v>
      </c>
      <c r="K8798" t="str">
        <f>IF(AppleStock[[#This Row],[Day Change]]&gt;0,"UP","DOWN")</f>
        <v>UP</v>
      </c>
      <c r="L8798" s="2">
        <v>97</v>
      </c>
      <c r="Q8798" s="15"/>
    </row>
    <row r="8799" spans="1:17" x14ac:dyDescent="0.25">
      <c r="A8799" s="1">
        <v>35466</v>
      </c>
      <c r="B8799" s="3">
        <v>0.54464299999999999</v>
      </c>
      <c r="C8799" s="3">
        <v>0.55803599999999998</v>
      </c>
      <c r="D8799" s="3">
        <v>0.54464299999999999</v>
      </c>
      <c r="E8799" s="3">
        <v>0.54464299999999999</v>
      </c>
      <c r="F8799" s="3">
        <v>0.48269299999999998</v>
      </c>
      <c r="G8799">
        <v>98621600</v>
      </c>
      <c r="H8799" t="str">
        <f>TEXT(AppleStock[[#This Row],[Date]],"dddd")</f>
        <v>Wednesday</v>
      </c>
      <c r="I8799" t="str">
        <f>MID(AppleStock[[#This Row],[Day]],1,FIND("day",AppleStock[[#This Row],[Day]])-1)</f>
        <v>Wednes</v>
      </c>
      <c r="J8799" s="3">
        <f>AppleStock[[#This Row],[Open]]-AppleStock[[#This Row],[Close]]</f>
        <v>0</v>
      </c>
      <c r="K8799" t="str">
        <f>IF(AppleStock[[#This Row],[Day Change]]&gt;0,"UP","DOWN")</f>
        <v>DOWN</v>
      </c>
      <c r="L8799" s="2">
        <v>97</v>
      </c>
      <c r="Q8799" s="15"/>
    </row>
    <row r="8800" spans="1:17" x14ac:dyDescent="0.25">
      <c r="A8800" s="1">
        <v>35467</v>
      </c>
      <c r="B8800" s="3">
        <v>0.54464299999999999</v>
      </c>
      <c r="C8800" s="3">
        <v>0.57589299999999999</v>
      </c>
      <c r="D8800" s="3">
        <v>0.54464299999999999</v>
      </c>
      <c r="E8800" s="3">
        <v>0.57142899999999996</v>
      </c>
      <c r="F8800" s="3">
        <v>0.50643199999999999</v>
      </c>
      <c r="G8800">
        <v>99876000</v>
      </c>
      <c r="H8800" t="str">
        <f>TEXT(AppleStock[[#This Row],[Date]],"dddd")</f>
        <v>Thursday</v>
      </c>
      <c r="I8800" t="str">
        <f>MID(AppleStock[[#This Row],[Day]],1,FIND("day",AppleStock[[#This Row],[Day]])-1)</f>
        <v>Thurs</v>
      </c>
      <c r="J8800" s="3">
        <f>AppleStock[[#This Row],[Open]]-AppleStock[[#This Row],[Close]]</f>
        <v>-2.6785999999999976E-2</v>
      </c>
      <c r="K8800" t="str">
        <f>IF(AppleStock[[#This Row],[Day Change]]&gt;0,"UP","DOWN")</f>
        <v>DOWN</v>
      </c>
      <c r="L8800" s="2">
        <v>97</v>
      </c>
      <c r="Q8800" s="15"/>
    </row>
    <row r="8801" spans="1:17" x14ac:dyDescent="0.25">
      <c r="A8801" s="1">
        <v>35468</v>
      </c>
      <c r="B8801" s="3">
        <v>0.58928599999999998</v>
      </c>
      <c r="C8801" s="3">
        <v>0.58928599999999998</v>
      </c>
      <c r="D8801" s="3">
        <v>0.5625</v>
      </c>
      <c r="E8801" s="3">
        <v>0.56473200000000001</v>
      </c>
      <c r="F8801" s="3">
        <v>0.50049699999999997</v>
      </c>
      <c r="G8801">
        <v>58816800</v>
      </c>
      <c r="H8801" t="str">
        <f>TEXT(AppleStock[[#This Row],[Date]],"dddd")</f>
        <v>Friday</v>
      </c>
      <c r="I8801" t="str">
        <f>MID(AppleStock[[#This Row],[Day]],1,FIND("day",AppleStock[[#This Row],[Day]])-1)</f>
        <v>Fri</v>
      </c>
      <c r="J8801" s="3">
        <f>AppleStock[[#This Row],[Open]]-AppleStock[[#This Row],[Close]]</f>
        <v>2.4553999999999965E-2</v>
      </c>
      <c r="K8801" t="str">
        <f>IF(AppleStock[[#This Row],[Day Change]]&gt;0,"UP","DOWN")</f>
        <v>UP</v>
      </c>
      <c r="L8801" s="2">
        <v>97</v>
      </c>
      <c r="Q8801" s="15"/>
    </row>
    <row r="8802" spans="1:17" x14ac:dyDescent="0.25">
      <c r="A8802" s="1">
        <v>35471</v>
      </c>
      <c r="B8802" s="3">
        <v>0.57589299999999999</v>
      </c>
      <c r="C8802" s="3">
        <v>0.57589299999999999</v>
      </c>
      <c r="D8802" s="3">
        <v>0.55803599999999998</v>
      </c>
      <c r="E8802" s="3">
        <v>0.55803599999999998</v>
      </c>
      <c r="F8802" s="3">
        <v>0.494562</v>
      </c>
      <c r="G8802">
        <v>46351200</v>
      </c>
      <c r="H8802" t="str">
        <f>TEXT(AppleStock[[#This Row],[Date]],"dddd")</f>
        <v>Monday</v>
      </c>
      <c r="I8802" t="str">
        <f>MID(AppleStock[[#This Row],[Day]],1,FIND("day",AppleStock[[#This Row],[Day]])-1)</f>
        <v>Mon</v>
      </c>
      <c r="J8802" s="3">
        <f>AppleStock[[#This Row],[Open]]-AppleStock[[#This Row],[Close]]</f>
        <v>1.7857000000000012E-2</v>
      </c>
      <c r="K8802" t="str">
        <f>IF(AppleStock[[#This Row],[Day Change]]&gt;0,"UP","DOWN")</f>
        <v>UP</v>
      </c>
      <c r="L8802" s="2">
        <v>97</v>
      </c>
      <c r="Q8802" s="15"/>
    </row>
    <row r="8803" spans="1:17" x14ac:dyDescent="0.25">
      <c r="A8803" s="1">
        <v>35472</v>
      </c>
      <c r="B8803" s="3">
        <v>0.56696400000000002</v>
      </c>
      <c r="C8803" s="3">
        <v>0.57142899999999996</v>
      </c>
      <c r="D8803" s="3">
        <v>0.55357100000000004</v>
      </c>
      <c r="E8803" s="3">
        <v>0.56026799999999999</v>
      </c>
      <c r="F8803" s="3">
        <v>0.49654100000000001</v>
      </c>
      <c r="G8803">
        <v>35019600</v>
      </c>
      <c r="H8803" t="str">
        <f>TEXT(AppleStock[[#This Row],[Date]],"dddd")</f>
        <v>Tuesday</v>
      </c>
      <c r="I8803" t="str">
        <f>MID(AppleStock[[#This Row],[Day]],1,FIND("day",AppleStock[[#This Row],[Day]])-1)</f>
        <v>Tues</v>
      </c>
      <c r="J8803" s="3">
        <f>AppleStock[[#This Row],[Open]]-AppleStock[[#This Row],[Close]]</f>
        <v>6.6960000000000353E-3</v>
      </c>
      <c r="K8803" t="str">
        <f>IF(AppleStock[[#This Row],[Day Change]]&gt;0,"UP","DOWN")</f>
        <v>UP</v>
      </c>
      <c r="L8803" s="2">
        <v>97</v>
      </c>
      <c r="Q8803" s="15"/>
    </row>
    <row r="8804" spans="1:17" x14ac:dyDescent="0.25">
      <c r="A8804" s="1">
        <v>35473</v>
      </c>
      <c r="B8804" s="3">
        <v>0.5625</v>
      </c>
      <c r="C8804" s="3">
        <v>0.56696400000000002</v>
      </c>
      <c r="D8804" s="3">
        <v>0.55357100000000004</v>
      </c>
      <c r="E8804" s="3">
        <v>0.5625</v>
      </c>
      <c r="F8804" s="3">
        <v>0.49851899999999999</v>
      </c>
      <c r="G8804">
        <v>44066400</v>
      </c>
      <c r="H8804" t="str">
        <f>TEXT(AppleStock[[#This Row],[Date]],"dddd")</f>
        <v>Wednesday</v>
      </c>
      <c r="I8804" t="str">
        <f>MID(AppleStock[[#This Row],[Day]],1,FIND("day",AppleStock[[#This Row],[Day]])-1)</f>
        <v>Wednes</v>
      </c>
      <c r="J8804" s="3">
        <f>AppleStock[[#This Row],[Open]]-AppleStock[[#This Row],[Close]]</f>
        <v>0</v>
      </c>
      <c r="K8804" t="str">
        <f>IF(AppleStock[[#This Row],[Day Change]]&gt;0,"UP","DOWN")</f>
        <v>DOWN</v>
      </c>
      <c r="L8804" s="2">
        <v>97</v>
      </c>
      <c r="Q8804" s="15"/>
    </row>
    <row r="8805" spans="1:17" x14ac:dyDescent="0.25">
      <c r="A8805" s="1">
        <v>35474</v>
      </c>
      <c r="B8805" s="3">
        <v>0.5625</v>
      </c>
      <c r="C8805" s="3">
        <v>0.57589299999999999</v>
      </c>
      <c r="D8805" s="3">
        <v>0.55357100000000004</v>
      </c>
      <c r="E8805" s="3">
        <v>0.57589299999999999</v>
      </c>
      <c r="F8805" s="3">
        <v>0.51038799999999995</v>
      </c>
      <c r="G8805">
        <v>48958000</v>
      </c>
      <c r="H8805" t="str">
        <f>TEXT(AppleStock[[#This Row],[Date]],"dddd")</f>
        <v>Thursday</v>
      </c>
      <c r="I8805" t="str">
        <f>MID(AppleStock[[#This Row],[Day]],1,FIND("day",AppleStock[[#This Row],[Day]])-1)</f>
        <v>Thurs</v>
      </c>
      <c r="J8805" s="3">
        <f>AppleStock[[#This Row],[Open]]-AppleStock[[#This Row],[Close]]</f>
        <v>-1.3392999999999988E-2</v>
      </c>
      <c r="K8805" t="str">
        <f>IF(AppleStock[[#This Row],[Day Change]]&gt;0,"UP","DOWN")</f>
        <v>DOWN</v>
      </c>
      <c r="L8805" s="2">
        <v>97</v>
      </c>
      <c r="Q8805" s="15"/>
    </row>
    <row r="8806" spans="1:17" x14ac:dyDescent="0.25">
      <c r="A8806" s="1">
        <v>35475</v>
      </c>
      <c r="B8806" s="3">
        <v>0.58035700000000001</v>
      </c>
      <c r="C8806" s="3">
        <v>0.58482100000000004</v>
      </c>
      <c r="D8806" s="3">
        <v>0.57142899999999996</v>
      </c>
      <c r="E8806" s="3">
        <v>0.58258900000000002</v>
      </c>
      <c r="F8806" s="3">
        <v>0.51632299999999998</v>
      </c>
      <c r="G8806">
        <v>59312400</v>
      </c>
      <c r="H8806" t="str">
        <f>TEXT(AppleStock[[#This Row],[Date]],"dddd")</f>
        <v>Friday</v>
      </c>
      <c r="I8806" t="str">
        <f>MID(AppleStock[[#This Row],[Day]],1,FIND("day",AppleStock[[#This Row],[Day]])-1)</f>
        <v>Fri</v>
      </c>
      <c r="J8806" s="3">
        <f>AppleStock[[#This Row],[Open]]-AppleStock[[#This Row],[Close]]</f>
        <v>-2.2320000000000118E-3</v>
      </c>
      <c r="K8806" t="str">
        <f>IF(AppleStock[[#This Row],[Day Change]]&gt;0,"UP","DOWN")</f>
        <v>DOWN</v>
      </c>
      <c r="L8806" s="2">
        <v>97</v>
      </c>
      <c r="Q8806" s="15"/>
    </row>
    <row r="8807" spans="1:17" x14ac:dyDescent="0.25">
      <c r="A8807" s="1">
        <v>35479</v>
      </c>
      <c r="B8807" s="3">
        <v>0.59375</v>
      </c>
      <c r="C8807" s="3">
        <v>0.63839299999999999</v>
      </c>
      <c r="D8807" s="3">
        <v>0.58035700000000001</v>
      </c>
      <c r="E8807" s="3">
        <v>0.63839299999999999</v>
      </c>
      <c r="F8807" s="3">
        <v>0.56577900000000003</v>
      </c>
      <c r="G8807">
        <v>92069600</v>
      </c>
      <c r="H8807" t="str">
        <f>TEXT(AppleStock[[#This Row],[Date]],"dddd")</f>
        <v>Tuesday</v>
      </c>
      <c r="I8807" t="str">
        <f>MID(AppleStock[[#This Row],[Day]],1,FIND("day",AppleStock[[#This Row],[Day]])-1)</f>
        <v>Tues</v>
      </c>
      <c r="J8807" s="3">
        <f>AppleStock[[#This Row],[Open]]-AppleStock[[#This Row],[Close]]</f>
        <v>-4.4642999999999988E-2</v>
      </c>
      <c r="K8807" t="str">
        <f>IF(AppleStock[[#This Row],[Day Change]]&gt;0,"UP","DOWN")</f>
        <v>DOWN</v>
      </c>
      <c r="L8807" s="2">
        <v>97</v>
      </c>
      <c r="Q8807" s="15"/>
    </row>
    <row r="8808" spans="1:17" x14ac:dyDescent="0.25">
      <c r="A8808" s="1">
        <v>35480</v>
      </c>
      <c r="B8808" s="3">
        <v>0.63839299999999999</v>
      </c>
      <c r="C8808" s="3">
        <v>0.63839299999999999</v>
      </c>
      <c r="D8808" s="3">
        <v>0.61160700000000001</v>
      </c>
      <c r="E8808" s="3">
        <v>0.62946400000000002</v>
      </c>
      <c r="F8808" s="3">
        <v>0.55786599999999997</v>
      </c>
      <c r="G8808">
        <v>60323200</v>
      </c>
      <c r="H8808" t="str">
        <f>TEXT(AppleStock[[#This Row],[Date]],"dddd")</f>
        <v>Wednesday</v>
      </c>
      <c r="I8808" t="str">
        <f>MID(AppleStock[[#This Row],[Day]],1,FIND("day",AppleStock[[#This Row],[Day]])-1)</f>
        <v>Wednes</v>
      </c>
      <c r="J8808" s="3">
        <f>AppleStock[[#This Row],[Open]]-AppleStock[[#This Row],[Close]]</f>
        <v>8.9289999999999647E-3</v>
      </c>
      <c r="K8808" t="str">
        <f>IF(AppleStock[[#This Row],[Day Change]]&gt;0,"UP","DOWN")</f>
        <v>UP</v>
      </c>
      <c r="L8808" s="2">
        <v>97</v>
      </c>
      <c r="Q8808" s="15"/>
    </row>
    <row r="8809" spans="1:17" x14ac:dyDescent="0.25">
      <c r="A8809" s="1">
        <v>35481</v>
      </c>
      <c r="B8809" s="3">
        <v>0.62946400000000002</v>
      </c>
      <c r="C8809" s="3">
        <v>0.62946400000000002</v>
      </c>
      <c r="D8809" s="3">
        <v>0.60714299999999999</v>
      </c>
      <c r="E8809" s="3">
        <v>0.60714299999999999</v>
      </c>
      <c r="F8809" s="3">
        <v>0.53808400000000001</v>
      </c>
      <c r="G8809">
        <v>31236800</v>
      </c>
      <c r="H8809" t="str">
        <f>TEXT(AppleStock[[#This Row],[Date]],"dddd")</f>
        <v>Thursday</v>
      </c>
      <c r="I8809" t="str">
        <f>MID(AppleStock[[#This Row],[Day]],1,FIND("day",AppleStock[[#This Row],[Day]])-1)</f>
        <v>Thurs</v>
      </c>
      <c r="J8809" s="3">
        <f>AppleStock[[#This Row],[Open]]-AppleStock[[#This Row],[Close]]</f>
        <v>2.2321000000000035E-2</v>
      </c>
      <c r="K8809" t="str">
        <f>IF(AppleStock[[#This Row],[Day Change]]&gt;0,"UP","DOWN")</f>
        <v>UP</v>
      </c>
      <c r="L8809" s="2">
        <v>97</v>
      </c>
      <c r="Q8809" s="15"/>
    </row>
    <row r="8810" spans="1:17" x14ac:dyDescent="0.25">
      <c r="A8810" s="1">
        <v>35482</v>
      </c>
      <c r="B8810" s="3">
        <v>0.60267899999999996</v>
      </c>
      <c r="C8810" s="3">
        <v>0.60714299999999999</v>
      </c>
      <c r="D8810" s="3">
        <v>0.57142899999999996</v>
      </c>
      <c r="E8810" s="3">
        <v>0.58482100000000004</v>
      </c>
      <c r="F8810" s="3">
        <v>0.51830100000000001</v>
      </c>
      <c r="G8810">
        <v>52771600</v>
      </c>
      <c r="H8810" t="str">
        <f>TEXT(AppleStock[[#This Row],[Date]],"dddd")</f>
        <v>Friday</v>
      </c>
      <c r="I8810" t="str">
        <f>MID(AppleStock[[#This Row],[Day]],1,FIND("day",AppleStock[[#This Row],[Day]])-1)</f>
        <v>Fri</v>
      </c>
      <c r="J8810" s="3">
        <f>AppleStock[[#This Row],[Open]]-AppleStock[[#This Row],[Close]]</f>
        <v>1.7857999999999929E-2</v>
      </c>
      <c r="K8810" t="str">
        <f>IF(AppleStock[[#This Row],[Day Change]]&gt;0,"UP","DOWN")</f>
        <v>UP</v>
      </c>
      <c r="L8810" s="2">
        <v>97</v>
      </c>
      <c r="Q8810" s="15"/>
    </row>
    <row r="8811" spans="1:17" x14ac:dyDescent="0.25">
      <c r="A8811" s="1">
        <v>35485</v>
      </c>
      <c r="B8811" s="3">
        <v>0.58035700000000001</v>
      </c>
      <c r="C8811" s="3">
        <v>0.60267899999999996</v>
      </c>
      <c r="D8811" s="3">
        <v>0.58035700000000001</v>
      </c>
      <c r="E8811" s="3">
        <v>0.59375</v>
      </c>
      <c r="F8811" s="3">
        <v>0.52621399999999996</v>
      </c>
      <c r="G8811">
        <v>29397200</v>
      </c>
      <c r="H8811" t="str">
        <f>TEXT(AppleStock[[#This Row],[Date]],"dddd")</f>
        <v>Monday</v>
      </c>
      <c r="I8811" t="str">
        <f>MID(AppleStock[[#This Row],[Day]],1,FIND("day",AppleStock[[#This Row],[Day]])-1)</f>
        <v>Mon</v>
      </c>
      <c r="J8811" s="3">
        <f>AppleStock[[#This Row],[Open]]-AppleStock[[#This Row],[Close]]</f>
        <v>-1.3392999999999988E-2</v>
      </c>
      <c r="K8811" t="str">
        <f>IF(AppleStock[[#This Row],[Day Change]]&gt;0,"UP","DOWN")</f>
        <v>DOWN</v>
      </c>
      <c r="L8811" s="2">
        <v>97</v>
      </c>
      <c r="Q8811" s="15"/>
    </row>
    <row r="8812" spans="1:17" x14ac:dyDescent="0.25">
      <c r="A8812" s="1">
        <v>35486</v>
      </c>
      <c r="B8812" s="3">
        <v>0.60714299999999999</v>
      </c>
      <c r="C8812" s="3">
        <v>0.62053599999999998</v>
      </c>
      <c r="D8812" s="3">
        <v>0.60267899999999996</v>
      </c>
      <c r="E8812" s="3">
        <v>0.60267899999999996</v>
      </c>
      <c r="F8812" s="3">
        <v>0.53412700000000002</v>
      </c>
      <c r="G8812">
        <v>34521200</v>
      </c>
      <c r="H8812" t="str">
        <f>TEXT(AppleStock[[#This Row],[Date]],"dddd")</f>
        <v>Tuesday</v>
      </c>
      <c r="I8812" t="str">
        <f>MID(AppleStock[[#This Row],[Day]],1,FIND("day",AppleStock[[#This Row],[Day]])-1)</f>
        <v>Tues</v>
      </c>
      <c r="J8812" s="3">
        <f>AppleStock[[#This Row],[Open]]-AppleStock[[#This Row],[Close]]</f>
        <v>4.4640000000000235E-3</v>
      </c>
      <c r="K8812" t="str">
        <f>IF(AppleStock[[#This Row],[Day Change]]&gt;0,"UP","DOWN")</f>
        <v>UP</v>
      </c>
      <c r="L8812" s="2">
        <v>97</v>
      </c>
      <c r="Q8812" s="15"/>
    </row>
    <row r="8813" spans="1:17" x14ac:dyDescent="0.25">
      <c r="A8813" s="1">
        <v>35487</v>
      </c>
      <c r="B8813" s="3">
        <v>0.60714299999999999</v>
      </c>
      <c r="C8813" s="3">
        <v>0.61160700000000001</v>
      </c>
      <c r="D8813" s="3">
        <v>0.59821400000000002</v>
      </c>
      <c r="E8813" s="3">
        <v>0.61160700000000001</v>
      </c>
      <c r="F8813" s="3">
        <v>0.54203999999999997</v>
      </c>
      <c r="G8813">
        <v>25793600</v>
      </c>
      <c r="H8813" t="str">
        <f>TEXT(AppleStock[[#This Row],[Date]],"dddd")</f>
        <v>Wednesday</v>
      </c>
      <c r="I8813" t="str">
        <f>MID(AppleStock[[#This Row],[Day]],1,FIND("day",AppleStock[[#This Row],[Day]])-1)</f>
        <v>Wednes</v>
      </c>
      <c r="J8813" s="3">
        <f>AppleStock[[#This Row],[Open]]-AppleStock[[#This Row],[Close]]</f>
        <v>-4.4640000000000235E-3</v>
      </c>
      <c r="K8813" t="str">
        <f>IF(AppleStock[[#This Row],[Day Change]]&gt;0,"UP","DOWN")</f>
        <v>DOWN</v>
      </c>
      <c r="L8813" s="2">
        <v>97</v>
      </c>
      <c r="Q8813" s="15"/>
    </row>
    <row r="8814" spans="1:17" x14ac:dyDescent="0.25">
      <c r="A8814" s="1">
        <v>35488</v>
      </c>
      <c r="B8814" s="3">
        <v>0.60714299999999999</v>
      </c>
      <c r="C8814" s="3">
        <v>0.61160700000000001</v>
      </c>
      <c r="D8814" s="3">
        <v>0.59821400000000002</v>
      </c>
      <c r="E8814" s="3">
        <v>0.60714299999999999</v>
      </c>
      <c r="F8814" s="3">
        <v>0.53808400000000001</v>
      </c>
      <c r="G8814">
        <v>25748800</v>
      </c>
      <c r="H8814" t="str">
        <f>TEXT(AppleStock[[#This Row],[Date]],"dddd")</f>
        <v>Thursday</v>
      </c>
      <c r="I8814" t="str">
        <f>MID(AppleStock[[#This Row],[Day]],1,FIND("day",AppleStock[[#This Row],[Day]])-1)</f>
        <v>Thurs</v>
      </c>
      <c r="J8814" s="3">
        <f>AppleStock[[#This Row],[Open]]-AppleStock[[#This Row],[Close]]</f>
        <v>0</v>
      </c>
      <c r="K8814" t="str">
        <f>IF(AppleStock[[#This Row],[Day Change]]&gt;0,"UP","DOWN")</f>
        <v>DOWN</v>
      </c>
      <c r="L8814" s="2">
        <v>97</v>
      </c>
      <c r="Q8814" s="15"/>
    </row>
    <row r="8815" spans="1:17" x14ac:dyDescent="0.25">
      <c r="A8815" s="1">
        <v>35489</v>
      </c>
      <c r="B8815" s="3">
        <v>0.60267899999999996</v>
      </c>
      <c r="C8815" s="3">
        <v>0.60267899999999996</v>
      </c>
      <c r="D8815" s="3">
        <v>0.58035700000000001</v>
      </c>
      <c r="E8815" s="3">
        <v>0.58035700000000001</v>
      </c>
      <c r="F8815" s="3">
        <v>0.51434500000000005</v>
      </c>
      <c r="G8815">
        <v>30469600</v>
      </c>
      <c r="H8815" t="str">
        <f>TEXT(AppleStock[[#This Row],[Date]],"dddd")</f>
        <v>Friday</v>
      </c>
      <c r="I8815" t="str">
        <f>MID(AppleStock[[#This Row],[Day]],1,FIND("day",AppleStock[[#This Row],[Day]])-1)</f>
        <v>Fri</v>
      </c>
      <c r="J8815" s="3">
        <f>AppleStock[[#This Row],[Open]]-AppleStock[[#This Row],[Close]]</f>
        <v>2.2321999999999953E-2</v>
      </c>
      <c r="K8815" t="str">
        <f>IF(AppleStock[[#This Row],[Day Change]]&gt;0,"UP","DOWN")</f>
        <v>UP</v>
      </c>
      <c r="L8815" s="2">
        <v>97</v>
      </c>
      <c r="Q8815" s="15"/>
    </row>
    <row r="8816" spans="1:17" x14ac:dyDescent="0.25">
      <c r="A8816" s="1">
        <v>35492</v>
      </c>
      <c r="B8816" s="3">
        <v>0.58928599999999998</v>
      </c>
      <c r="C8816" s="3">
        <v>0.58928599999999998</v>
      </c>
      <c r="D8816" s="3">
        <v>0.57142899999999996</v>
      </c>
      <c r="E8816" s="3">
        <v>0.57589299999999999</v>
      </c>
      <c r="F8816" s="3">
        <v>0.51038799999999995</v>
      </c>
      <c r="G8816">
        <v>32614400</v>
      </c>
      <c r="H8816" t="str">
        <f>TEXT(AppleStock[[#This Row],[Date]],"dddd")</f>
        <v>Monday</v>
      </c>
      <c r="I8816" t="str">
        <f>MID(AppleStock[[#This Row],[Day]],1,FIND("day",AppleStock[[#This Row],[Day]])-1)</f>
        <v>Mon</v>
      </c>
      <c r="J8816" s="3">
        <f>AppleStock[[#This Row],[Open]]-AppleStock[[#This Row],[Close]]</f>
        <v>1.3392999999999988E-2</v>
      </c>
      <c r="K8816" t="str">
        <f>IF(AppleStock[[#This Row],[Day Change]]&gt;0,"UP","DOWN")</f>
        <v>UP</v>
      </c>
      <c r="L8816" s="2">
        <v>97</v>
      </c>
      <c r="Q8816" s="15"/>
    </row>
    <row r="8817" spans="1:17" x14ac:dyDescent="0.25">
      <c r="A8817" s="1">
        <v>35493</v>
      </c>
      <c r="B8817" s="3">
        <v>0.58035700000000001</v>
      </c>
      <c r="C8817" s="3">
        <v>0.58928599999999998</v>
      </c>
      <c r="D8817" s="3">
        <v>0.57142899999999996</v>
      </c>
      <c r="E8817" s="3">
        <v>0.58928599999999998</v>
      </c>
      <c r="F8817" s="3">
        <v>0.522258</v>
      </c>
      <c r="G8817">
        <v>25799200</v>
      </c>
      <c r="H8817" t="str">
        <f>TEXT(AppleStock[[#This Row],[Date]],"dddd")</f>
        <v>Tuesday</v>
      </c>
      <c r="I8817" t="str">
        <f>MID(AppleStock[[#This Row],[Day]],1,FIND("day",AppleStock[[#This Row],[Day]])-1)</f>
        <v>Tues</v>
      </c>
      <c r="J8817" s="3">
        <f>AppleStock[[#This Row],[Open]]-AppleStock[[#This Row],[Close]]</f>
        <v>-8.9289999999999647E-3</v>
      </c>
      <c r="K8817" t="str">
        <f>IF(AppleStock[[#This Row],[Day Change]]&gt;0,"UP","DOWN")</f>
        <v>DOWN</v>
      </c>
      <c r="L8817" s="2">
        <v>97</v>
      </c>
      <c r="Q8817" s="15"/>
    </row>
    <row r="8818" spans="1:17" x14ac:dyDescent="0.25">
      <c r="A8818" s="1">
        <v>35494</v>
      </c>
      <c r="B8818" s="3">
        <v>0.59375</v>
      </c>
      <c r="C8818" s="3">
        <v>0.60714299999999999</v>
      </c>
      <c r="D8818" s="3">
        <v>0.58928599999999998</v>
      </c>
      <c r="E8818" s="3">
        <v>0.60714299999999999</v>
      </c>
      <c r="F8818" s="3">
        <v>0.53808400000000001</v>
      </c>
      <c r="G8818">
        <v>24040800</v>
      </c>
      <c r="H8818" t="str">
        <f>TEXT(AppleStock[[#This Row],[Date]],"dddd")</f>
        <v>Wednesday</v>
      </c>
      <c r="I8818" t="str">
        <f>MID(AppleStock[[#This Row],[Day]],1,FIND("day",AppleStock[[#This Row],[Day]])-1)</f>
        <v>Wednes</v>
      </c>
      <c r="J8818" s="3">
        <f>AppleStock[[#This Row],[Open]]-AppleStock[[#This Row],[Close]]</f>
        <v>-1.3392999999999988E-2</v>
      </c>
      <c r="K8818" t="str">
        <f>IF(AppleStock[[#This Row],[Day Change]]&gt;0,"UP","DOWN")</f>
        <v>DOWN</v>
      </c>
      <c r="L8818" s="2">
        <v>97</v>
      </c>
      <c r="Q8818" s="15"/>
    </row>
    <row r="8819" spans="1:17" x14ac:dyDescent="0.25">
      <c r="A8819" s="1">
        <v>35495</v>
      </c>
      <c r="B8819" s="3">
        <v>0.60714299999999999</v>
      </c>
      <c r="C8819" s="3">
        <v>0.60714299999999999</v>
      </c>
      <c r="D8819" s="3">
        <v>0.58928599999999998</v>
      </c>
      <c r="E8819" s="3">
        <v>0.59375</v>
      </c>
      <c r="F8819" s="3">
        <v>0.52621399999999996</v>
      </c>
      <c r="G8819">
        <v>29072400</v>
      </c>
      <c r="H8819" t="str">
        <f>TEXT(AppleStock[[#This Row],[Date]],"dddd")</f>
        <v>Thursday</v>
      </c>
      <c r="I8819" t="str">
        <f>MID(AppleStock[[#This Row],[Day]],1,FIND("day",AppleStock[[#This Row],[Day]])-1)</f>
        <v>Thurs</v>
      </c>
      <c r="J8819" s="3">
        <f>AppleStock[[#This Row],[Open]]-AppleStock[[#This Row],[Close]]</f>
        <v>1.3392999999999988E-2</v>
      </c>
      <c r="K8819" t="str">
        <f>IF(AppleStock[[#This Row],[Day Change]]&gt;0,"UP","DOWN")</f>
        <v>UP</v>
      </c>
      <c r="L8819" s="2">
        <v>97</v>
      </c>
      <c r="Q8819" s="15"/>
    </row>
    <row r="8820" spans="1:17" x14ac:dyDescent="0.25">
      <c r="A8820" s="1">
        <v>35496</v>
      </c>
      <c r="B8820" s="3">
        <v>0.59821400000000002</v>
      </c>
      <c r="C8820" s="3">
        <v>0.59821400000000002</v>
      </c>
      <c r="D8820" s="3">
        <v>0.58482100000000004</v>
      </c>
      <c r="E8820" s="3">
        <v>0.58928599999999998</v>
      </c>
      <c r="F8820" s="3">
        <v>0.522258</v>
      </c>
      <c r="G8820">
        <v>17654000</v>
      </c>
      <c r="H8820" t="str">
        <f>TEXT(AppleStock[[#This Row],[Date]],"dddd")</f>
        <v>Friday</v>
      </c>
      <c r="I8820" t="str">
        <f>MID(AppleStock[[#This Row],[Day]],1,FIND("day",AppleStock[[#This Row],[Day]])-1)</f>
        <v>Fri</v>
      </c>
      <c r="J8820" s="3">
        <f>AppleStock[[#This Row],[Open]]-AppleStock[[#This Row],[Close]]</f>
        <v>8.928000000000047E-3</v>
      </c>
      <c r="K8820" t="str">
        <f>IF(AppleStock[[#This Row],[Day Change]]&gt;0,"UP","DOWN")</f>
        <v>UP</v>
      </c>
      <c r="L8820" s="2">
        <v>97</v>
      </c>
      <c r="Q8820" s="15"/>
    </row>
    <row r="8821" spans="1:17" x14ac:dyDescent="0.25">
      <c r="A8821" s="1">
        <v>35499</v>
      </c>
      <c r="B8821" s="3">
        <v>0.59375</v>
      </c>
      <c r="C8821" s="3">
        <v>0.59821400000000002</v>
      </c>
      <c r="D8821" s="3">
        <v>0.58705399999999996</v>
      </c>
      <c r="E8821" s="3">
        <v>0.59375</v>
      </c>
      <c r="F8821" s="3">
        <v>0.52621399999999996</v>
      </c>
      <c r="G8821">
        <v>24796800</v>
      </c>
      <c r="H8821" t="str">
        <f>TEXT(AppleStock[[#This Row],[Date]],"dddd")</f>
        <v>Monday</v>
      </c>
      <c r="I8821" t="str">
        <f>MID(AppleStock[[#This Row],[Day]],1,FIND("day",AppleStock[[#This Row],[Day]])-1)</f>
        <v>Mon</v>
      </c>
      <c r="J8821" s="3">
        <f>AppleStock[[#This Row],[Open]]-AppleStock[[#This Row],[Close]]</f>
        <v>0</v>
      </c>
      <c r="K8821" t="str">
        <f>IF(AppleStock[[#This Row],[Day Change]]&gt;0,"UP","DOWN")</f>
        <v>DOWN</v>
      </c>
      <c r="L8821" s="2">
        <v>97</v>
      </c>
      <c r="Q8821" s="15"/>
    </row>
    <row r="8822" spans="1:17" x14ac:dyDescent="0.25">
      <c r="A8822" s="1">
        <v>35500</v>
      </c>
      <c r="B8822" s="3">
        <v>0.59375</v>
      </c>
      <c r="C8822" s="3">
        <v>0.59375</v>
      </c>
      <c r="D8822" s="3">
        <v>0.57142899999999996</v>
      </c>
      <c r="E8822" s="3">
        <v>0.58482100000000004</v>
      </c>
      <c r="F8822" s="3">
        <v>0.51830100000000001</v>
      </c>
      <c r="G8822">
        <v>24626000</v>
      </c>
      <c r="H8822" t="str">
        <f>TEXT(AppleStock[[#This Row],[Date]],"dddd")</f>
        <v>Tuesday</v>
      </c>
      <c r="I8822" t="str">
        <f>MID(AppleStock[[#This Row],[Day]],1,FIND("day",AppleStock[[#This Row],[Day]])-1)</f>
        <v>Tues</v>
      </c>
      <c r="J8822" s="3">
        <f>AppleStock[[#This Row],[Open]]-AppleStock[[#This Row],[Close]]</f>
        <v>8.9289999999999647E-3</v>
      </c>
      <c r="K8822" t="str">
        <f>IF(AppleStock[[#This Row],[Day Change]]&gt;0,"UP","DOWN")</f>
        <v>UP</v>
      </c>
      <c r="L8822" s="2">
        <v>97</v>
      </c>
      <c r="Q8822" s="15"/>
    </row>
    <row r="8823" spans="1:17" x14ac:dyDescent="0.25">
      <c r="A8823" s="1">
        <v>35501</v>
      </c>
      <c r="B8823" s="3">
        <v>0.58035700000000001</v>
      </c>
      <c r="C8823" s="3">
        <v>0.59821400000000002</v>
      </c>
      <c r="D8823" s="3">
        <v>0.57589299999999999</v>
      </c>
      <c r="E8823" s="3">
        <v>0.58035700000000001</v>
      </c>
      <c r="F8823" s="3">
        <v>0.51434500000000005</v>
      </c>
      <c r="G8823">
        <v>17749200</v>
      </c>
      <c r="H8823" t="str">
        <f>TEXT(AppleStock[[#This Row],[Date]],"dddd")</f>
        <v>Wednesday</v>
      </c>
      <c r="I8823" t="str">
        <f>MID(AppleStock[[#This Row],[Day]],1,FIND("day",AppleStock[[#This Row],[Day]])-1)</f>
        <v>Wednes</v>
      </c>
      <c r="J8823" s="3">
        <f>AppleStock[[#This Row],[Open]]-AppleStock[[#This Row],[Close]]</f>
        <v>0</v>
      </c>
      <c r="K8823" t="str">
        <f>IF(AppleStock[[#This Row],[Day Change]]&gt;0,"UP","DOWN")</f>
        <v>DOWN</v>
      </c>
      <c r="L8823" s="2">
        <v>97</v>
      </c>
      <c r="Q8823" s="15"/>
    </row>
    <row r="8824" spans="1:17" x14ac:dyDescent="0.25">
      <c r="A8824" s="1">
        <v>35502</v>
      </c>
      <c r="B8824" s="3">
        <v>0.58482100000000004</v>
      </c>
      <c r="C8824" s="3">
        <v>0.58482100000000004</v>
      </c>
      <c r="D8824" s="3">
        <v>0.57589299999999999</v>
      </c>
      <c r="E8824" s="3">
        <v>0.58482100000000004</v>
      </c>
      <c r="F8824" s="3">
        <v>0.51830100000000001</v>
      </c>
      <c r="G8824">
        <v>26272400</v>
      </c>
      <c r="H8824" t="str">
        <f>TEXT(AppleStock[[#This Row],[Date]],"dddd")</f>
        <v>Thursday</v>
      </c>
      <c r="I8824" t="str">
        <f>MID(AppleStock[[#This Row],[Day]],1,FIND("day",AppleStock[[#This Row],[Day]])-1)</f>
        <v>Thurs</v>
      </c>
      <c r="J8824" s="3">
        <f>AppleStock[[#This Row],[Open]]-AppleStock[[#This Row],[Close]]</f>
        <v>0</v>
      </c>
      <c r="K8824" t="str">
        <f>IF(AppleStock[[#This Row],[Day Change]]&gt;0,"UP","DOWN")</f>
        <v>DOWN</v>
      </c>
      <c r="L8824" s="2">
        <v>97</v>
      </c>
      <c r="Q8824" s="15"/>
    </row>
    <row r="8825" spans="1:17" x14ac:dyDescent="0.25">
      <c r="A8825" s="1">
        <v>35503</v>
      </c>
      <c r="B8825" s="3">
        <v>0.58482100000000004</v>
      </c>
      <c r="C8825" s="3">
        <v>0.59821400000000002</v>
      </c>
      <c r="D8825" s="3">
        <v>0.58035700000000001</v>
      </c>
      <c r="E8825" s="3">
        <v>0.59151799999999999</v>
      </c>
      <c r="F8825" s="3">
        <v>0.52423600000000004</v>
      </c>
      <c r="G8825">
        <v>57604400</v>
      </c>
      <c r="H8825" t="str">
        <f>TEXT(AppleStock[[#This Row],[Date]],"dddd")</f>
        <v>Friday</v>
      </c>
      <c r="I8825" t="str">
        <f>MID(AppleStock[[#This Row],[Day]],1,FIND("day",AppleStock[[#This Row],[Day]])-1)</f>
        <v>Fri</v>
      </c>
      <c r="J8825" s="3">
        <f>AppleStock[[#This Row],[Open]]-AppleStock[[#This Row],[Close]]</f>
        <v>-6.696999999999953E-3</v>
      </c>
      <c r="K8825" t="str">
        <f>IF(AppleStock[[#This Row],[Day Change]]&gt;0,"UP","DOWN")</f>
        <v>DOWN</v>
      </c>
      <c r="L8825" s="2">
        <v>97</v>
      </c>
      <c r="Q8825" s="15"/>
    </row>
    <row r="8826" spans="1:17" x14ac:dyDescent="0.25">
      <c r="A8826" s="1">
        <v>35506</v>
      </c>
      <c r="B8826" s="3">
        <v>0.58035700000000001</v>
      </c>
      <c r="C8826" s="3">
        <v>0.58928599999999998</v>
      </c>
      <c r="D8826" s="3">
        <v>0.57142899999999996</v>
      </c>
      <c r="E8826" s="3">
        <v>0.58928599999999998</v>
      </c>
      <c r="F8826" s="3">
        <v>0.522258</v>
      </c>
      <c r="G8826">
        <v>48188000</v>
      </c>
      <c r="H8826" t="str">
        <f>TEXT(AppleStock[[#This Row],[Date]],"dddd")</f>
        <v>Monday</v>
      </c>
      <c r="I8826" t="str">
        <f>MID(AppleStock[[#This Row],[Day]],1,FIND("day",AppleStock[[#This Row],[Day]])-1)</f>
        <v>Mon</v>
      </c>
      <c r="J8826" s="3">
        <f>AppleStock[[#This Row],[Open]]-AppleStock[[#This Row],[Close]]</f>
        <v>-8.9289999999999647E-3</v>
      </c>
      <c r="K8826" t="str">
        <f>IF(AppleStock[[#This Row],[Day Change]]&gt;0,"UP","DOWN")</f>
        <v>DOWN</v>
      </c>
      <c r="L8826" s="2">
        <v>97</v>
      </c>
      <c r="Q8826" s="15"/>
    </row>
    <row r="8827" spans="1:17" x14ac:dyDescent="0.25">
      <c r="A8827" s="1">
        <v>35507</v>
      </c>
      <c r="B8827" s="3">
        <v>0.58482100000000004</v>
      </c>
      <c r="C8827" s="3">
        <v>0.58928599999999998</v>
      </c>
      <c r="D8827" s="3">
        <v>0.57589299999999999</v>
      </c>
      <c r="E8827" s="3">
        <v>0.58035700000000001</v>
      </c>
      <c r="F8827" s="3">
        <v>0.51434500000000005</v>
      </c>
      <c r="G8827">
        <v>31768800</v>
      </c>
      <c r="H8827" t="str">
        <f>TEXT(AppleStock[[#This Row],[Date]],"dddd")</f>
        <v>Tuesday</v>
      </c>
      <c r="I8827" t="str">
        <f>MID(AppleStock[[#This Row],[Day]],1,FIND("day",AppleStock[[#This Row],[Day]])-1)</f>
        <v>Tues</v>
      </c>
      <c r="J8827" s="3">
        <f>AppleStock[[#This Row],[Open]]-AppleStock[[#This Row],[Close]]</f>
        <v>4.4640000000000235E-3</v>
      </c>
      <c r="K8827" t="str">
        <f>IF(AppleStock[[#This Row],[Day Change]]&gt;0,"UP","DOWN")</f>
        <v>UP</v>
      </c>
      <c r="L8827" s="2">
        <v>97</v>
      </c>
      <c r="Q8827" s="15"/>
    </row>
    <row r="8828" spans="1:17" x14ac:dyDescent="0.25">
      <c r="A8828" s="1">
        <v>35508</v>
      </c>
      <c r="B8828" s="3">
        <v>0.58482100000000004</v>
      </c>
      <c r="C8828" s="3">
        <v>0.58482100000000004</v>
      </c>
      <c r="D8828" s="3">
        <v>0.56696400000000002</v>
      </c>
      <c r="E8828" s="3">
        <v>0.57589299999999999</v>
      </c>
      <c r="F8828" s="3">
        <v>0.51038799999999995</v>
      </c>
      <c r="G8828">
        <v>52057600</v>
      </c>
      <c r="H8828" t="str">
        <f>TEXT(AppleStock[[#This Row],[Date]],"dddd")</f>
        <v>Wednesday</v>
      </c>
      <c r="I8828" t="str">
        <f>MID(AppleStock[[#This Row],[Day]],1,FIND("day",AppleStock[[#This Row],[Day]])-1)</f>
        <v>Wednes</v>
      </c>
      <c r="J8828" s="3">
        <f>AppleStock[[#This Row],[Open]]-AppleStock[[#This Row],[Close]]</f>
        <v>8.928000000000047E-3</v>
      </c>
      <c r="K8828" t="str">
        <f>IF(AppleStock[[#This Row],[Day Change]]&gt;0,"UP","DOWN")</f>
        <v>UP</v>
      </c>
      <c r="L8828" s="2">
        <v>97</v>
      </c>
      <c r="Q8828" s="15"/>
    </row>
    <row r="8829" spans="1:17" x14ac:dyDescent="0.25">
      <c r="A8829" s="1">
        <v>35509</v>
      </c>
      <c r="B8829" s="3">
        <v>0.57142899999999996</v>
      </c>
      <c r="C8829" s="3">
        <v>0.625</v>
      </c>
      <c r="D8829" s="3">
        <v>0.56696400000000002</v>
      </c>
      <c r="E8829" s="3">
        <v>0.61607100000000004</v>
      </c>
      <c r="F8829" s="3">
        <v>0.54599699999999995</v>
      </c>
      <c r="G8829">
        <v>79259600</v>
      </c>
      <c r="H8829" t="str">
        <f>TEXT(AppleStock[[#This Row],[Date]],"dddd")</f>
        <v>Thursday</v>
      </c>
      <c r="I8829" t="str">
        <f>MID(AppleStock[[#This Row],[Day]],1,FIND("day",AppleStock[[#This Row],[Day]])-1)</f>
        <v>Thurs</v>
      </c>
      <c r="J8829" s="3">
        <f>AppleStock[[#This Row],[Open]]-AppleStock[[#This Row],[Close]]</f>
        <v>-4.4642000000000071E-2</v>
      </c>
      <c r="K8829" t="str">
        <f>IF(AppleStock[[#This Row],[Day Change]]&gt;0,"UP","DOWN")</f>
        <v>DOWN</v>
      </c>
      <c r="L8829" s="2">
        <v>97</v>
      </c>
      <c r="Q8829" s="15"/>
    </row>
    <row r="8830" spans="1:17" x14ac:dyDescent="0.25">
      <c r="A8830" s="1">
        <v>35510</v>
      </c>
      <c r="B8830" s="3">
        <v>0.625</v>
      </c>
      <c r="C8830" s="3">
        <v>0.625</v>
      </c>
      <c r="D8830" s="3">
        <v>0.58482100000000004</v>
      </c>
      <c r="E8830" s="3">
        <v>0.59375</v>
      </c>
      <c r="F8830" s="3">
        <v>0.52621399999999996</v>
      </c>
      <c r="G8830">
        <v>34115200</v>
      </c>
      <c r="H8830" t="str">
        <f>TEXT(AppleStock[[#This Row],[Date]],"dddd")</f>
        <v>Friday</v>
      </c>
      <c r="I8830" t="str">
        <f>MID(AppleStock[[#This Row],[Day]],1,FIND("day",AppleStock[[#This Row],[Day]])-1)</f>
        <v>Fri</v>
      </c>
      <c r="J8830" s="3">
        <f>AppleStock[[#This Row],[Open]]-AppleStock[[#This Row],[Close]]</f>
        <v>3.125E-2</v>
      </c>
      <c r="K8830" t="str">
        <f>IF(AppleStock[[#This Row],[Day Change]]&gt;0,"UP","DOWN")</f>
        <v>UP</v>
      </c>
      <c r="L8830" s="2">
        <v>97</v>
      </c>
      <c r="Q8830" s="15"/>
    </row>
    <row r="8831" spans="1:17" x14ac:dyDescent="0.25">
      <c r="A8831" s="1">
        <v>35513</v>
      </c>
      <c r="B8831" s="3">
        <v>0.58928599999999998</v>
      </c>
      <c r="C8831" s="3">
        <v>0.59375</v>
      </c>
      <c r="D8831" s="3">
        <v>0.58035700000000001</v>
      </c>
      <c r="E8831" s="3">
        <v>0.58928599999999998</v>
      </c>
      <c r="F8831" s="3">
        <v>0.522258</v>
      </c>
      <c r="G8831">
        <v>17805200</v>
      </c>
      <c r="H8831" t="str">
        <f>TEXT(AppleStock[[#This Row],[Date]],"dddd")</f>
        <v>Monday</v>
      </c>
      <c r="I8831" t="str">
        <f>MID(AppleStock[[#This Row],[Day]],1,FIND("day",AppleStock[[#This Row],[Day]])-1)</f>
        <v>Mon</v>
      </c>
      <c r="J8831" s="3">
        <f>AppleStock[[#This Row],[Open]]-AppleStock[[#This Row],[Close]]</f>
        <v>0</v>
      </c>
      <c r="K8831" t="str">
        <f>IF(AppleStock[[#This Row],[Day Change]]&gt;0,"UP","DOWN")</f>
        <v>DOWN</v>
      </c>
      <c r="L8831" s="2">
        <v>97</v>
      </c>
      <c r="Q8831" s="15"/>
    </row>
    <row r="8832" spans="1:17" x14ac:dyDescent="0.25">
      <c r="A8832" s="1">
        <v>35514</v>
      </c>
      <c r="B8832" s="3">
        <v>0.59375</v>
      </c>
      <c r="C8832" s="3">
        <v>0.59375</v>
      </c>
      <c r="D8832" s="3">
        <v>0.57421800000000001</v>
      </c>
      <c r="E8832" s="3">
        <v>0.58928599999999998</v>
      </c>
      <c r="F8832" s="3">
        <v>0.522258</v>
      </c>
      <c r="G8832">
        <v>28140000</v>
      </c>
      <c r="H8832" t="str">
        <f>TEXT(AppleStock[[#This Row],[Date]],"dddd")</f>
        <v>Tuesday</v>
      </c>
      <c r="I8832" t="str">
        <f>MID(AppleStock[[#This Row],[Day]],1,FIND("day",AppleStock[[#This Row],[Day]])-1)</f>
        <v>Tues</v>
      </c>
      <c r="J8832" s="3">
        <f>AppleStock[[#This Row],[Open]]-AppleStock[[#This Row],[Close]]</f>
        <v>4.4640000000000235E-3</v>
      </c>
      <c r="K8832" t="str">
        <f>IF(AppleStock[[#This Row],[Day Change]]&gt;0,"UP","DOWN")</f>
        <v>UP</v>
      </c>
      <c r="L8832" s="2">
        <v>97</v>
      </c>
      <c r="Q8832" s="15"/>
    </row>
    <row r="8833" spans="1:17" x14ac:dyDescent="0.25">
      <c r="A8833" s="1">
        <v>35515</v>
      </c>
      <c r="B8833" s="3">
        <v>0.58482100000000004</v>
      </c>
      <c r="C8833" s="3">
        <v>0.60267899999999996</v>
      </c>
      <c r="D8833" s="3">
        <v>0.58035700000000001</v>
      </c>
      <c r="E8833" s="3">
        <v>0.59821400000000002</v>
      </c>
      <c r="F8833" s="3">
        <v>0.53017099999999995</v>
      </c>
      <c r="G8833">
        <v>26709200</v>
      </c>
      <c r="H8833" t="str">
        <f>TEXT(AppleStock[[#This Row],[Date]],"dddd")</f>
        <v>Wednesday</v>
      </c>
      <c r="I8833" t="str">
        <f>MID(AppleStock[[#This Row],[Day]],1,FIND("day",AppleStock[[#This Row],[Day]])-1)</f>
        <v>Wednes</v>
      </c>
      <c r="J8833" s="3">
        <f>AppleStock[[#This Row],[Open]]-AppleStock[[#This Row],[Close]]</f>
        <v>-1.3392999999999988E-2</v>
      </c>
      <c r="K8833" t="str">
        <f>IF(AppleStock[[#This Row],[Day Change]]&gt;0,"UP","DOWN")</f>
        <v>DOWN</v>
      </c>
      <c r="L8833" s="2">
        <v>97</v>
      </c>
      <c r="Q8833" s="15"/>
    </row>
    <row r="8834" spans="1:17" x14ac:dyDescent="0.25">
      <c r="A8834" s="1">
        <v>35516</v>
      </c>
      <c r="B8834" s="3">
        <v>0.625</v>
      </c>
      <c r="C8834" s="3">
        <v>0.6875</v>
      </c>
      <c r="D8834" s="3">
        <v>0.61607100000000004</v>
      </c>
      <c r="E8834" s="3">
        <v>0.66517899999999996</v>
      </c>
      <c r="F8834" s="3">
        <v>0.58951799999999999</v>
      </c>
      <c r="G8834">
        <v>284726400</v>
      </c>
      <c r="H8834" t="str">
        <f>TEXT(AppleStock[[#This Row],[Date]],"dddd")</f>
        <v>Thursday</v>
      </c>
      <c r="I8834" t="str">
        <f>MID(AppleStock[[#This Row],[Day]],1,FIND("day",AppleStock[[#This Row],[Day]])-1)</f>
        <v>Thurs</v>
      </c>
      <c r="J8834" s="3">
        <f>AppleStock[[#This Row],[Open]]-AppleStock[[#This Row],[Close]]</f>
        <v>-4.0178999999999965E-2</v>
      </c>
      <c r="K8834" t="str">
        <f>IF(AppleStock[[#This Row],[Day Change]]&gt;0,"UP","DOWN")</f>
        <v>DOWN</v>
      </c>
      <c r="L8834" s="2">
        <v>97</v>
      </c>
      <c r="Q8834" s="15"/>
    </row>
    <row r="8835" spans="1:17" x14ac:dyDescent="0.25">
      <c r="A8835" s="1">
        <v>35520</v>
      </c>
      <c r="B8835" s="3">
        <v>0.66517899999999996</v>
      </c>
      <c r="C8835" s="3">
        <v>0.69196400000000002</v>
      </c>
      <c r="D8835" s="3">
        <v>0.61607100000000004</v>
      </c>
      <c r="E8835" s="3">
        <v>0.65178599999999998</v>
      </c>
      <c r="F8835" s="3">
        <v>0.57764899999999997</v>
      </c>
      <c r="G8835">
        <v>242561200</v>
      </c>
      <c r="H8835" t="str">
        <f>TEXT(AppleStock[[#This Row],[Date]],"dddd")</f>
        <v>Monday</v>
      </c>
      <c r="I8835" t="str">
        <f>MID(AppleStock[[#This Row],[Day]],1,FIND("day",AppleStock[[#This Row],[Day]])-1)</f>
        <v>Mon</v>
      </c>
      <c r="J8835" s="3">
        <f>AppleStock[[#This Row],[Open]]-AppleStock[[#This Row],[Close]]</f>
        <v>1.3392999999999988E-2</v>
      </c>
      <c r="K8835" t="str">
        <f>IF(AppleStock[[#This Row],[Day Change]]&gt;0,"UP","DOWN")</f>
        <v>UP</v>
      </c>
      <c r="L8835" s="2">
        <v>97</v>
      </c>
      <c r="Q8835" s="15"/>
    </row>
    <row r="8836" spans="1:17" x14ac:dyDescent="0.25">
      <c r="A8836" s="1">
        <v>35521</v>
      </c>
      <c r="B8836" s="3">
        <v>0.62946400000000002</v>
      </c>
      <c r="C8836" s="3">
        <v>0.63616099999999998</v>
      </c>
      <c r="D8836" s="3">
        <v>0.62053599999999998</v>
      </c>
      <c r="E8836" s="3">
        <v>0.625</v>
      </c>
      <c r="F8836" s="3">
        <v>0.55391000000000001</v>
      </c>
      <c r="G8836">
        <v>55064800</v>
      </c>
      <c r="H8836" t="str">
        <f>TEXT(AppleStock[[#This Row],[Date]],"dddd")</f>
        <v>Tuesday</v>
      </c>
      <c r="I8836" t="str">
        <f>MID(AppleStock[[#This Row],[Day]],1,FIND("day",AppleStock[[#This Row],[Day]])-1)</f>
        <v>Tues</v>
      </c>
      <c r="J8836" s="3">
        <f>AppleStock[[#This Row],[Open]]-AppleStock[[#This Row],[Close]]</f>
        <v>4.4640000000000235E-3</v>
      </c>
      <c r="K8836" t="str">
        <f>IF(AppleStock[[#This Row],[Day Change]]&gt;0,"UP","DOWN")</f>
        <v>UP</v>
      </c>
      <c r="L8836" s="2">
        <v>97</v>
      </c>
      <c r="Q8836" s="15"/>
    </row>
    <row r="8837" spans="1:17" x14ac:dyDescent="0.25">
      <c r="A8837" s="1">
        <v>35522</v>
      </c>
      <c r="B8837" s="3">
        <v>0.63839299999999999</v>
      </c>
      <c r="C8837" s="3">
        <v>0.64508900000000002</v>
      </c>
      <c r="D8837" s="3">
        <v>0.62946400000000002</v>
      </c>
      <c r="E8837" s="3">
        <v>0.64285700000000001</v>
      </c>
      <c r="F8837" s="3">
        <v>0.56973600000000002</v>
      </c>
      <c r="G8837">
        <v>55608000</v>
      </c>
      <c r="H8837" t="str">
        <f>TEXT(AppleStock[[#This Row],[Date]],"dddd")</f>
        <v>Wednesday</v>
      </c>
      <c r="I8837" t="str">
        <f>MID(AppleStock[[#This Row],[Day]],1,FIND("day",AppleStock[[#This Row],[Day]])-1)</f>
        <v>Wednes</v>
      </c>
      <c r="J8837" s="3">
        <f>AppleStock[[#This Row],[Open]]-AppleStock[[#This Row],[Close]]</f>
        <v>-4.4640000000000235E-3</v>
      </c>
      <c r="K8837" t="str">
        <f>IF(AppleStock[[#This Row],[Day Change]]&gt;0,"UP","DOWN")</f>
        <v>DOWN</v>
      </c>
      <c r="L8837" s="2">
        <v>97</v>
      </c>
      <c r="Q8837" s="15"/>
    </row>
    <row r="8838" spans="1:17" x14ac:dyDescent="0.25">
      <c r="A8838" s="1">
        <v>35523</v>
      </c>
      <c r="B8838" s="3">
        <v>0.66071400000000002</v>
      </c>
      <c r="C8838" s="3">
        <v>0.68303599999999998</v>
      </c>
      <c r="D8838" s="3">
        <v>0.65178599999999998</v>
      </c>
      <c r="E8838" s="3">
        <v>0.67410700000000001</v>
      </c>
      <c r="F8838" s="3">
        <v>0.59743100000000005</v>
      </c>
      <c r="G8838">
        <v>137214000</v>
      </c>
      <c r="H8838" t="str">
        <f>TEXT(AppleStock[[#This Row],[Date]],"dddd")</f>
        <v>Thursday</v>
      </c>
      <c r="I8838" t="str">
        <f>MID(AppleStock[[#This Row],[Day]],1,FIND("day",AppleStock[[#This Row],[Day]])-1)</f>
        <v>Thurs</v>
      </c>
      <c r="J8838" s="3">
        <f>AppleStock[[#This Row],[Open]]-AppleStock[[#This Row],[Close]]</f>
        <v>-1.3392999999999988E-2</v>
      </c>
      <c r="K8838" t="str">
        <f>IF(AppleStock[[#This Row],[Day Change]]&gt;0,"UP","DOWN")</f>
        <v>DOWN</v>
      </c>
      <c r="L8838" s="2">
        <v>97</v>
      </c>
      <c r="Q8838" s="15"/>
    </row>
    <row r="8839" spans="1:17" x14ac:dyDescent="0.25">
      <c r="A8839" s="1">
        <v>35524</v>
      </c>
      <c r="B8839" s="3">
        <v>0.68303599999999998</v>
      </c>
      <c r="C8839" s="3">
        <v>0.70089299999999999</v>
      </c>
      <c r="D8839" s="3">
        <v>0.67857100000000004</v>
      </c>
      <c r="E8839" s="3">
        <v>0.6875</v>
      </c>
      <c r="F8839" s="3">
        <v>0.60930099999999998</v>
      </c>
      <c r="G8839">
        <v>118812400</v>
      </c>
      <c r="H8839" t="str">
        <f>TEXT(AppleStock[[#This Row],[Date]],"dddd")</f>
        <v>Friday</v>
      </c>
      <c r="I8839" t="str">
        <f>MID(AppleStock[[#This Row],[Day]],1,FIND("day",AppleStock[[#This Row],[Day]])-1)</f>
        <v>Fri</v>
      </c>
      <c r="J8839" s="3">
        <f>AppleStock[[#This Row],[Open]]-AppleStock[[#This Row],[Close]]</f>
        <v>-4.4640000000000235E-3</v>
      </c>
      <c r="K8839" t="str">
        <f>IF(AppleStock[[#This Row],[Day Change]]&gt;0,"UP","DOWN")</f>
        <v>DOWN</v>
      </c>
      <c r="L8839" s="2">
        <v>97</v>
      </c>
      <c r="Q8839" s="15"/>
    </row>
    <row r="8840" spans="1:17" x14ac:dyDescent="0.25">
      <c r="A8840" s="1">
        <v>35527</v>
      </c>
      <c r="B8840" s="3">
        <v>0.70535700000000001</v>
      </c>
      <c r="C8840" s="3">
        <v>0.70982100000000004</v>
      </c>
      <c r="D8840" s="3">
        <v>0.6875</v>
      </c>
      <c r="E8840" s="3">
        <v>0.69642899999999996</v>
      </c>
      <c r="F8840" s="3">
        <v>0.61721400000000004</v>
      </c>
      <c r="G8840">
        <v>63814800</v>
      </c>
      <c r="H8840" t="str">
        <f>TEXT(AppleStock[[#This Row],[Date]],"dddd")</f>
        <v>Monday</v>
      </c>
      <c r="I8840" t="str">
        <f>MID(AppleStock[[#This Row],[Day]],1,FIND("day",AppleStock[[#This Row],[Day]])-1)</f>
        <v>Mon</v>
      </c>
      <c r="J8840" s="3">
        <f>AppleStock[[#This Row],[Open]]-AppleStock[[#This Row],[Close]]</f>
        <v>8.928000000000047E-3</v>
      </c>
      <c r="K8840" t="str">
        <f>IF(AppleStock[[#This Row],[Day Change]]&gt;0,"UP","DOWN")</f>
        <v>UP</v>
      </c>
      <c r="L8840" s="2">
        <v>97</v>
      </c>
      <c r="Q8840" s="15"/>
    </row>
    <row r="8841" spans="1:17" x14ac:dyDescent="0.25">
      <c r="A8841" s="1">
        <v>35528</v>
      </c>
      <c r="B8841" s="3">
        <v>0.70089299999999999</v>
      </c>
      <c r="C8841" s="3">
        <v>0.70089299999999999</v>
      </c>
      <c r="D8841" s="3">
        <v>0.66517899999999996</v>
      </c>
      <c r="E8841" s="3">
        <v>0.68303599999999998</v>
      </c>
      <c r="F8841" s="3">
        <v>0.60534399999999999</v>
      </c>
      <c r="G8841">
        <v>48456800</v>
      </c>
      <c r="H8841" t="str">
        <f>TEXT(AppleStock[[#This Row],[Date]],"dddd")</f>
        <v>Tuesday</v>
      </c>
      <c r="I8841" t="str">
        <f>MID(AppleStock[[#This Row],[Day]],1,FIND("day",AppleStock[[#This Row],[Day]])-1)</f>
        <v>Tues</v>
      </c>
      <c r="J8841" s="3">
        <f>AppleStock[[#This Row],[Open]]-AppleStock[[#This Row],[Close]]</f>
        <v>1.7857000000000012E-2</v>
      </c>
      <c r="K8841" t="str">
        <f>IF(AppleStock[[#This Row],[Day Change]]&gt;0,"UP","DOWN")</f>
        <v>UP</v>
      </c>
      <c r="L8841" s="2">
        <v>97</v>
      </c>
      <c r="Q8841" s="15"/>
    </row>
    <row r="8842" spans="1:17" x14ac:dyDescent="0.25">
      <c r="A8842" s="1">
        <v>35529</v>
      </c>
      <c r="B8842" s="3">
        <v>0.6875</v>
      </c>
      <c r="C8842" s="3">
        <v>0.6875</v>
      </c>
      <c r="D8842" s="3">
        <v>0.67410700000000001</v>
      </c>
      <c r="E8842" s="3">
        <v>0.67857100000000004</v>
      </c>
      <c r="F8842" s="3">
        <v>0.60138800000000003</v>
      </c>
      <c r="G8842">
        <v>61247200</v>
      </c>
      <c r="H8842" t="str">
        <f>TEXT(AppleStock[[#This Row],[Date]],"dddd")</f>
        <v>Wednesday</v>
      </c>
      <c r="I8842" t="str">
        <f>MID(AppleStock[[#This Row],[Day]],1,FIND("day",AppleStock[[#This Row],[Day]])-1)</f>
        <v>Wednes</v>
      </c>
      <c r="J8842" s="3">
        <f>AppleStock[[#This Row],[Open]]-AppleStock[[#This Row],[Close]]</f>
        <v>8.9289999999999647E-3</v>
      </c>
      <c r="K8842" t="str">
        <f>IF(AppleStock[[#This Row],[Day Change]]&gt;0,"UP","DOWN")</f>
        <v>UP</v>
      </c>
      <c r="L8842" s="2">
        <v>97</v>
      </c>
      <c r="Q8842" s="15"/>
    </row>
    <row r="8843" spans="1:17" x14ac:dyDescent="0.25">
      <c r="A8843" s="1">
        <v>35530</v>
      </c>
      <c r="B8843" s="3">
        <v>0.67857100000000004</v>
      </c>
      <c r="C8843" s="3">
        <v>0.68303599999999998</v>
      </c>
      <c r="D8843" s="3">
        <v>0.66071400000000002</v>
      </c>
      <c r="E8843" s="3">
        <v>0.67410700000000001</v>
      </c>
      <c r="F8843" s="3">
        <v>0.59743100000000005</v>
      </c>
      <c r="G8843">
        <v>29246000</v>
      </c>
      <c r="H8843" t="str">
        <f>TEXT(AppleStock[[#This Row],[Date]],"dddd")</f>
        <v>Thursday</v>
      </c>
      <c r="I8843" t="str">
        <f>MID(AppleStock[[#This Row],[Day]],1,FIND("day",AppleStock[[#This Row],[Day]])-1)</f>
        <v>Thurs</v>
      </c>
      <c r="J8843" s="3">
        <f>AppleStock[[#This Row],[Open]]-AppleStock[[#This Row],[Close]]</f>
        <v>4.4640000000000235E-3</v>
      </c>
      <c r="K8843" t="str">
        <f>IF(AppleStock[[#This Row],[Day Change]]&gt;0,"UP","DOWN")</f>
        <v>UP</v>
      </c>
      <c r="L8843" s="2">
        <v>97</v>
      </c>
      <c r="Q8843" s="15"/>
    </row>
    <row r="8844" spans="1:17" x14ac:dyDescent="0.25">
      <c r="A8844" s="1">
        <v>35531</v>
      </c>
      <c r="B8844" s="3">
        <v>0.67410700000000001</v>
      </c>
      <c r="C8844" s="3">
        <v>0.67410700000000001</v>
      </c>
      <c r="D8844" s="3">
        <v>0.64732100000000004</v>
      </c>
      <c r="E8844" s="3">
        <v>0.65178599999999998</v>
      </c>
      <c r="F8844" s="3">
        <v>0.57764899999999997</v>
      </c>
      <c r="G8844">
        <v>19891200</v>
      </c>
      <c r="H8844" t="str">
        <f>TEXT(AppleStock[[#This Row],[Date]],"dddd")</f>
        <v>Friday</v>
      </c>
      <c r="I8844" t="str">
        <f>MID(AppleStock[[#This Row],[Day]],1,FIND("day",AppleStock[[#This Row],[Day]])-1)</f>
        <v>Fri</v>
      </c>
      <c r="J8844" s="3">
        <f>AppleStock[[#This Row],[Open]]-AppleStock[[#This Row],[Close]]</f>
        <v>2.2321000000000035E-2</v>
      </c>
      <c r="K8844" t="str">
        <f>IF(AppleStock[[#This Row],[Day Change]]&gt;0,"UP","DOWN")</f>
        <v>UP</v>
      </c>
      <c r="L8844" s="2">
        <v>97</v>
      </c>
      <c r="Q8844" s="15"/>
    </row>
    <row r="8845" spans="1:17" x14ac:dyDescent="0.25">
      <c r="A8845" s="1">
        <v>35534</v>
      </c>
      <c r="B8845" s="3">
        <v>0.65625</v>
      </c>
      <c r="C8845" s="3">
        <v>0.67410700000000001</v>
      </c>
      <c r="D8845" s="3">
        <v>0.64285700000000001</v>
      </c>
      <c r="E8845" s="3">
        <v>0.66964299999999999</v>
      </c>
      <c r="F8845" s="3">
        <v>0.59347499999999997</v>
      </c>
      <c r="G8845">
        <v>28089600</v>
      </c>
      <c r="H8845" t="str">
        <f>TEXT(AppleStock[[#This Row],[Date]],"dddd")</f>
        <v>Monday</v>
      </c>
      <c r="I8845" t="str">
        <f>MID(AppleStock[[#This Row],[Day]],1,FIND("day",AppleStock[[#This Row],[Day]])-1)</f>
        <v>Mon</v>
      </c>
      <c r="J8845" s="3">
        <f>AppleStock[[#This Row],[Open]]-AppleStock[[#This Row],[Close]]</f>
        <v>-1.3392999999999988E-2</v>
      </c>
      <c r="K8845" t="str">
        <f>IF(AppleStock[[#This Row],[Day Change]]&gt;0,"UP","DOWN")</f>
        <v>DOWN</v>
      </c>
      <c r="L8845" s="2">
        <v>97</v>
      </c>
      <c r="Q8845" s="15"/>
    </row>
    <row r="8846" spans="1:17" x14ac:dyDescent="0.25">
      <c r="A8846" s="1">
        <v>35535</v>
      </c>
      <c r="B8846" s="3">
        <v>0.68303599999999998</v>
      </c>
      <c r="C8846" s="3">
        <v>0.6875</v>
      </c>
      <c r="D8846" s="3">
        <v>0.64732100000000004</v>
      </c>
      <c r="E8846" s="3">
        <v>0.65848200000000001</v>
      </c>
      <c r="F8846" s="3">
        <v>0.58358399999999999</v>
      </c>
      <c r="G8846">
        <v>34011600</v>
      </c>
      <c r="H8846" t="str">
        <f>TEXT(AppleStock[[#This Row],[Date]],"dddd")</f>
        <v>Tuesday</v>
      </c>
      <c r="I8846" t="str">
        <f>MID(AppleStock[[#This Row],[Day]],1,FIND("day",AppleStock[[#This Row],[Day]])-1)</f>
        <v>Tues</v>
      </c>
      <c r="J8846" s="3">
        <f>AppleStock[[#This Row],[Open]]-AppleStock[[#This Row],[Close]]</f>
        <v>2.4553999999999965E-2</v>
      </c>
      <c r="K8846" t="str">
        <f>IF(AppleStock[[#This Row],[Day Change]]&gt;0,"UP","DOWN")</f>
        <v>UP</v>
      </c>
      <c r="L8846" s="2">
        <v>97</v>
      </c>
      <c r="Q8846" s="15"/>
    </row>
    <row r="8847" spans="1:17" x14ac:dyDescent="0.25">
      <c r="A8847" s="1">
        <v>35536</v>
      </c>
      <c r="B8847" s="3">
        <v>0.66517899999999996</v>
      </c>
      <c r="C8847" s="3">
        <v>0.67857100000000004</v>
      </c>
      <c r="D8847" s="3">
        <v>0.65625</v>
      </c>
      <c r="E8847" s="3">
        <v>0.66294600000000004</v>
      </c>
      <c r="F8847" s="3">
        <v>0.58753999999999995</v>
      </c>
      <c r="G8847">
        <v>21554400</v>
      </c>
      <c r="H8847" t="str">
        <f>TEXT(AppleStock[[#This Row],[Date]],"dddd")</f>
        <v>Wednesday</v>
      </c>
      <c r="I8847" t="str">
        <f>MID(AppleStock[[#This Row],[Day]],1,FIND("day",AppleStock[[#This Row],[Day]])-1)</f>
        <v>Wednes</v>
      </c>
      <c r="J8847" s="3">
        <f>AppleStock[[#This Row],[Open]]-AppleStock[[#This Row],[Close]]</f>
        <v>2.2329999999999295E-3</v>
      </c>
      <c r="K8847" t="str">
        <f>IF(AppleStock[[#This Row],[Day Change]]&gt;0,"UP","DOWN")</f>
        <v>UP</v>
      </c>
      <c r="L8847" s="2">
        <v>97</v>
      </c>
      <c r="Q8847" s="15"/>
    </row>
    <row r="8848" spans="1:17" x14ac:dyDescent="0.25">
      <c r="A8848" s="1">
        <v>35537</v>
      </c>
      <c r="B8848" s="3">
        <v>0.65178599999999998</v>
      </c>
      <c r="C8848" s="3">
        <v>0.68303599999999998</v>
      </c>
      <c r="D8848" s="3">
        <v>0.64732100000000004</v>
      </c>
      <c r="E8848" s="3">
        <v>0.67857100000000004</v>
      </c>
      <c r="F8848" s="3">
        <v>0.60138800000000003</v>
      </c>
      <c r="G8848">
        <v>54866000</v>
      </c>
      <c r="H8848" t="str">
        <f>TEXT(AppleStock[[#This Row],[Date]],"dddd")</f>
        <v>Thursday</v>
      </c>
      <c r="I8848" t="str">
        <f>MID(AppleStock[[#This Row],[Day]],1,FIND("day",AppleStock[[#This Row],[Day]])-1)</f>
        <v>Thurs</v>
      </c>
      <c r="J8848" s="3">
        <f>AppleStock[[#This Row],[Open]]-AppleStock[[#This Row],[Close]]</f>
        <v>-2.6785000000000059E-2</v>
      </c>
      <c r="K8848" t="str">
        <f>IF(AppleStock[[#This Row],[Day Change]]&gt;0,"UP","DOWN")</f>
        <v>DOWN</v>
      </c>
      <c r="L8848" s="2">
        <v>97</v>
      </c>
      <c r="Q8848" s="15"/>
    </row>
    <row r="8849" spans="1:17" x14ac:dyDescent="0.25">
      <c r="A8849" s="1">
        <v>35538</v>
      </c>
      <c r="B8849" s="3">
        <v>0.68303599999999998</v>
      </c>
      <c r="C8849" s="3">
        <v>0.68303599999999998</v>
      </c>
      <c r="D8849" s="3">
        <v>0.65625</v>
      </c>
      <c r="E8849" s="3">
        <v>0.65625</v>
      </c>
      <c r="F8849" s="3">
        <v>0.58160500000000004</v>
      </c>
      <c r="G8849">
        <v>35361200</v>
      </c>
      <c r="H8849" t="str">
        <f>TEXT(AppleStock[[#This Row],[Date]],"dddd")</f>
        <v>Friday</v>
      </c>
      <c r="I8849" t="str">
        <f>MID(AppleStock[[#This Row],[Day]],1,FIND("day",AppleStock[[#This Row],[Day]])-1)</f>
        <v>Fri</v>
      </c>
      <c r="J8849" s="3">
        <f>AppleStock[[#This Row],[Open]]-AppleStock[[#This Row],[Close]]</f>
        <v>2.6785999999999976E-2</v>
      </c>
      <c r="K8849" t="str">
        <f>IF(AppleStock[[#This Row],[Day Change]]&gt;0,"UP","DOWN")</f>
        <v>UP</v>
      </c>
      <c r="L8849" s="2">
        <v>97</v>
      </c>
      <c r="Q8849" s="15"/>
    </row>
    <row r="8850" spans="1:17" x14ac:dyDescent="0.25">
      <c r="A8850" s="1">
        <v>35541</v>
      </c>
      <c r="B8850" s="3">
        <v>0.66517899999999996</v>
      </c>
      <c r="C8850" s="3">
        <v>0.66517899999999996</v>
      </c>
      <c r="D8850" s="3">
        <v>0.64285700000000001</v>
      </c>
      <c r="E8850" s="3">
        <v>0.64285700000000001</v>
      </c>
      <c r="F8850" s="3">
        <v>0.56973600000000002</v>
      </c>
      <c r="G8850">
        <v>22288000</v>
      </c>
      <c r="H8850" t="str">
        <f>TEXT(AppleStock[[#This Row],[Date]],"dddd")</f>
        <v>Monday</v>
      </c>
      <c r="I8850" t="str">
        <f>MID(AppleStock[[#This Row],[Day]],1,FIND("day",AppleStock[[#This Row],[Day]])-1)</f>
        <v>Mon</v>
      </c>
      <c r="J8850" s="3">
        <f>AppleStock[[#This Row],[Open]]-AppleStock[[#This Row],[Close]]</f>
        <v>2.2321999999999953E-2</v>
      </c>
      <c r="K8850" t="str">
        <f>IF(AppleStock[[#This Row],[Day Change]]&gt;0,"UP","DOWN")</f>
        <v>UP</v>
      </c>
      <c r="L8850" s="2">
        <v>97</v>
      </c>
      <c r="Q8850" s="15"/>
    </row>
    <row r="8851" spans="1:17" x14ac:dyDescent="0.25">
      <c r="A8851" s="1">
        <v>35542</v>
      </c>
      <c r="B8851" s="3">
        <v>0.64732100000000004</v>
      </c>
      <c r="C8851" s="3">
        <v>0.66071400000000002</v>
      </c>
      <c r="D8851" s="3">
        <v>0.63839299999999999</v>
      </c>
      <c r="E8851" s="3">
        <v>0.66071400000000002</v>
      </c>
      <c r="F8851" s="3">
        <v>0.58556200000000003</v>
      </c>
      <c r="G8851">
        <v>23662800</v>
      </c>
      <c r="H8851" t="str">
        <f>TEXT(AppleStock[[#This Row],[Date]],"dddd")</f>
        <v>Tuesday</v>
      </c>
      <c r="I8851" t="str">
        <f>MID(AppleStock[[#This Row],[Day]],1,FIND("day",AppleStock[[#This Row],[Day]])-1)</f>
        <v>Tues</v>
      </c>
      <c r="J8851" s="3">
        <f>AppleStock[[#This Row],[Open]]-AppleStock[[#This Row],[Close]]</f>
        <v>-1.3392999999999988E-2</v>
      </c>
      <c r="K8851" t="str">
        <f>IF(AppleStock[[#This Row],[Day Change]]&gt;0,"UP","DOWN")</f>
        <v>DOWN</v>
      </c>
      <c r="L8851" s="2">
        <v>97</v>
      </c>
      <c r="Q8851" s="15"/>
    </row>
    <row r="8852" spans="1:17" x14ac:dyDescent="0.25">
      <c r="A8852" s="1">
        <v>35543</v>
      </c>
      <c r="B8852" s="3">
        <v>0.65625</v>
      </c>
      <c r="C8852" s="3">
        <v>0.66071400000000002</v>
      </c>
      <c r="D8852" s="3">
        <v>0.64732100000000004</v>
      </c>
      <c r="E8852" s="3">
        <v>0.64732100000000004</v>
      </c>
      <c r="F8852" s="3">
        <v>0.57369199999999998</v>
      </c>
      <c r="G8852">
        <v>13622000</v>
      </c>
      <c r="H8852" t="str">
        <f>TEXT(AppleStock[[#This Row],[Date]],"dddd")</f>
        <v>Wednesday</v>
      </c>
      <c r="I8852" t="str">
        <f>MID(AppleStock[[#This Row],[Day]],1,FIND("day",AppleStock[[#This Row],[Day]])-1)</f>
        <v>Wednes</v>
      </c>
      <c r="J8852" s="3">
        <f>AppleStock[[#This Row],[Open]]-AppleStock[[#This Row],[Close]]</f>
        <v>8.9289999999999647E-3</v>
      </c>
      <c r="K8852" t="str">
        <f>IF(AppleStock[[#This Row],[Day Change]]&gt;0,"UP","DOWN")</f>
        <v>UP</v>
      </c>
      <c r="L8852" s="2">
        <v>97</v>
      </c>
      <c r="Q8852" s="15"/>
    </row>
    <row r="8853" spans="1:17" x14ac:dyDescent="0.25">
      <c r="A8853" s="1">
        <v>35544</v>
      </c>
      <c r="B8853" s="3">
        <v>0.66071400000000002</v>
      </c>
      <c r="C8853" s="3">
        <v>0.66071400000000002</v>
      </c>
      <c r="D8853" s="3">
        <v>0.63392899999999996</v>
      </c>
      <c r="E8853" s="3">
        <v>0.63839299999999999</v>
      </c>
      <c r="F8853" s="3">
        <v>0.56577900000000003</v>
      </c>
      <c r="G8853">
        <v>18734800</v>
      </c>
      <c r="H8853" t="str">
        <f>TEXT(AppleStock[[#This Row],[Date]],"dddd")</f>
        <v>Thursday</v>
      </c>
      <c r="I8853" t="str">
        <f>MID(AppleStock[[#This Row],[Day]],1,FIND("day",AppleStock[[#This Row],[Day]])-1)</f>
        <v>Thurs</v>
      </c>
      <c r="J8853" s="3">
        <f>AppleStock[[#This Row],[Open]]-AppleStock[[#This Row],[Close]]</f>
        <v>2.2321000000000035E-2</v>
      </c>
      <c r="K8853" t="str">
        <f>IF(AppleStock[[#This Row],[Day Change]]&gt;0,"UP","DOWN")</f>
        <v>UP</v>
      </c>
      <c r="L8853" s="2">
        <v>97</v>
      </c>
      <c r="Q8853" s="15"/>
    </row>
    <row r="8854" spans="1:17" x14ac:dyDescent="0.25">
      <c r="A8854" s="1">
        <v>35545</v>
      </c>
      <c r="B8854" s="3">
        <v>0.62946400000000002</v>
      </c>
      <c r="C8854" s="3">
        <v>0.63839299999999999</v>
      </c>
      <c r="D8854" s="3">
        <v>0.62053599999999998</v>
      </c>
      <c r="E8854" s="3">
        <v>0.625</v>
      </c>
      <c r="F8854" s="3">
        <v>0.55391000000000001</v>
      </c>
      <c r="G8854">
        <v>21845600</v>
      </c>
      <c r="H8854" t="str">
        <f>TEXT(AppleStock[[#This Row],[Date]],"dddd")</f>
        <v>Friday</v>
      </c>
      <c r="I8854" t="str">
        <f>MID(AppleStock[[#This Row],[Day]],1,FIND("day",AppleStock[[#This Row],[Day]])-1)</f>
        <v>Fri</v>
      </c>
      <c r="J8854" s="3">
        <f>AppleStock[[#This Row],[Open]]-AppleStock[[#This Row],[Close]]</f>
        <v>4.4640000000000235E-3</v>
      </c>
      <c r="K8854" t="str">
        <f>IF(AppleStock[[#This Row],[Day Change]]&gt;0,"UP","DOWN")</f>
        <v>UP</v>
      </c>
      <c r="L8854" s="2">
        <v>97</v>
      </c>
      <c r="Q8854" s="15"/>
    </row>
    <row r="8855" spans="1:17" x14ac:dyDescent="0.25">
      <c r="A8855" s="1">
        <v>35548</v>
      </c>
      <c r="B8855" s="3">
        <v>0.63392899999999996</v>
      </c>
      <c r="C8855" s="3">
        <v>0.63839299999999999</v>
      </c>
      <c r="D8855" s="3">
        <v>0.625</v>
      </c>
      <c r="E8855" s="3">
        <v>0.62946400000000002</v>
      </c>
      <c r="F8855" s="3">
        <v>0.55786599999999997</v>
      </c>
      <c r="G8855">
        <v>11692800</v>
      </c>
      <c r="H8855" t="str">
        <f>TEXT(AppleStock[[#This Row],[Date]],"dddd")</f>
        <v>Monday</v>
      </c>
      <c r="I8855" t="str">
        <f>MID(AppleStock[[#This Row],[Day]],1,FIND("day",AppleStock[[#This Row],[Day]])-1)</f>
        <v>Mon</v>
      </c>
      <c r="J8855" s="3">
        <f>AppleStock[[#This Row],[Open]]-AppleStock[[#This Row],[Close]]</f>
        <v>4.4649999999999412E-3</v>
      </c>
      <c r="K8855" t="str">
        <f>IF(AppleStock[[#This Row],[Day Change]]&gt;0,"UP","DOWN")</f>
        <v>UP</v>
      </c>
      <c r="L8855" s="2">
        <v>97</v>
      </c>
      <c r="Q8855" s="15"/>
    </row>
    <row r="8856" spans="1:17" x14ac:dyDescent="0.25">
      <c r="A8856" s="1">
        <v>35549</v>
      </c>
      <c r="B8856" s="3">
        <v>0.64285700000000001</v>
      </c>
      <c r="C8856" s="3">
        <v>0.64285700000000001</v>
      </c>
      <c r="D8856" s="3">
        <v>0.625</v>
      </c>
      <c r="E8856" s="3">
        <v>0.63169600000000004</v>
      </c>
      <c r="F8856" s="3">
        <v>0.55984500000000004</v>
      </c>
      <c r="G8856">
        <v>12938800</v>
      </c>
      <c r="H8856" t="str">
        <f>TEXT(AppleStock[[#This Row],[Date]],"dddd")</f>
        <v>Tuesday</v>
      </c>
      <c r="I8856" t="str">
        <f>MID(AppleStock[[#This Row],[Day]],1,FIND("day",AppleStock[[#This Row],[Day]])-1)</f>
        <v>Tues</v>
      </c>
      <c r="J8856" s="3">
        <f>AppleStock[[#This Row],[Open]]-AppleStock[[#This Row],[Close]]</f>
        <v>1.1160999999999976E-2</v>
      </c>
      <c r="K8856" t="str">
        <f>IF(AppleStock[[#This Row],[Day Change]]&gt;0,"UP","DOWN")</f>
        <v>UP</v>
      </c>
      <c r="L8856" s="2">
        <v>97</v>
      </c>
      <c r="Q8856" s="15"/>
    </row>
    <row r="8857" spans="1:17" x14ac:dyDescent="0.25">
      <c r="A8857" s="1">
        <v>35550</v>
      </c>
      <c r="B8857" s="3">
        <v>0.60714299999999999</v>
      </c>
      <c r="C8857" s="3">
        <v>0.61607100000000004</v>
      </c>
      <c r="D8857" s="3">
        <v>0.59821400000000002</v>
      </c>
      <c r="E8857" s="3">
        <v>0.60714299999999999</v>
      </c>
      <c r="F8857" s="3">
        <v>0.53808400000000001</v>
      </c>
      <c r="G8857">
        <v>64408400</v>
      </c>
      <c r="H8857" t="str">
        <f>TEXT(AppleStock[[#This Row],[Date]],"dddd")</f>
        <v>Wednesday</v>
      </c>
      <c r="I8857" t="str">
        <f>MID(AppleStock[[#This Row],[Day]],1,FIND("day",AppleStock[[#This Row],[Day]])-1)</f>
        <v>Wednes</v>
      </c>
      <c r="J8857" s="3">
        <f>AppleStock[[#This Row],[Open]]-AppleStock[[#This Row],[Close]]</f>
        <v>0</v>
      </c>
      <c r="K8857" t="str">
        <f>IF(AppleStock[[#This Row],[Day Change]]&gt;0,"UP","DOWN")</f>
        <v>DOWN</v>
      </c>
      <c r="L8857" s="2">
        <v>97</v>
      </c>
      <c r="Q8857" s="15"/>
    </row>
    <row r="8858" spans="1:17" x14ac:dyDescent="0.25">
      <c r="A8858" s="1">
        <v>35551</v>
      </c>
      <c r="B8858" s="3">
        <v>0.60267899999999996</v>
      </c>
      <c r="C8858" s="3">
        <v>0.61160700000000001</v>
      </c>
      <c r="D8858" s="3">
        <v>0.59821400000000002</v>
      </c>
      <c r="E8858" s="3">
        <v>0.60714299999999999</v>
      </c>
      <c r="F8858" s="3">
        <v>0.53808400000000001</v>
      </c>
      <c r="G8858">
        <v>18085200</v>
      </c>
      <c r="H8858" t="str">
        <f>TEXT(AppleStock[[#This Row],[Date]],"dddd")</f>
        <v>Thursday</v>
      </c>
      <c r="I8858" t="str">
        <f>MID(AppleStock[[#This Row],[Day]],1,FIND("day",AppleStock[[#This Row],[Day]])-1)</f>
        <v>Thurs</v>
      </c>
      <c r="J8858" s="3">
        <f>AppleStock[[#This Row],[Open]]-AppleStock[[#This Row],[Close]]</f>
        <v>-4.4640000000000235E-3</v>
      </c>
      <c r="K8858" t="str">
        <f>IF(AppleStock[[#This Row],[Day Change]]&gt;0,"UP","DOWN")</f>
        <v>DOWN</v>
      </c>
      <c r="L8858" s="2">
        <v>97</v>
      </c>
      <c r="Q8858" s="15"/>
    </row>
    <row r="8859" spans="1:17" x14ac:dyDescent="0.25">
      <c r="A8859" s="1">
        <v>35552</v>
      </c>
      <c r="B8859" s="3">
        <v>0.60714299999999999</v>
      </c>
      <c r="C8859" s="3">
        <v>0.61160700000000001</v>
      </c>
      <c r="D8859" s="3">
        <v>0.59821400000000002</v>
      </c>
      <c r="E8859" s="3">
        <v>0.60714299999999999</v>
      </c>
      <c r="F8859" s="3">
        <v>0.53808400000000001</v>
      </c>
      <c r="G8859">
        <v>25496800</v>
      </c>
      <c r="H8859" t="str">
        <f>TEXT(AppleStock[[#This Row],[Date]],"dddd")</f>
        <v>Friday</v>
      </c>
      <c r="I8859" t="str">
        <f>MID(AppleStock[[#This Row],[Day]],1,FIND("day",AppleStock[[#This Row],[Day]])-1)</f>
        <v>Fri</v>
      </c>
      <c r="J8859" s="3">
        <f>AppleStock[[#This Row],[Open]]-AppleStock[[#This Row],[Close]]</f>
        <v>0</v>
      </c>
      <c r="K8859" t="str">
        <f>IF(AppleStock[[#This Row],[Day Change]]&gt;0,"UP","DOWN")</f>
        <v>DOWN</v>
      </c>
      <c r="L8859" s="2">
        <v>97</v>
      </c>
      <c r="Q8859" s="15"/>
    </row>
    <row r="8860" spans="1:17" x14ac:dyDescent="0.25">
      <c r="A8860" s="1">
        <v>35555</v>
      </c>
      <c r="B8860" s="3">
        <v>0.60714299999999999</v>
      </c>
      <c r="C8860" s="3">
        <v>0.61160700000000001</v>
      </c>
      <c r="D8860" s="3">
        <v>0.59821400000000002</v>
      </c>
      <c r="E8860" s="3">
        <v>0.60714299999999999</v>
      </c>
      <c r="F8860" s="3">
        <v>0.53808400000000001</v>
      </c>
      <c r="G8860">
        <v>24623200</v>
      </c>
      <c r="H8860" t="str">
        <f>TEXT(AppleStock[[#This Row],[Date]],"dddd")</f>
        <v>Monday</v>
      </c>
      <c r="I8860" t="str">
        <f>MID(AppleStock[[#This Row],[Day]],1,FIND("day",AppleStock[[#This Row],[Day]])-1)</f>
        <v>Mon</v>
      </c>
      <c r="J8860" s="3">
        <f>AppleStock[[#This Row],[Open]]-AppleStock[[#This Row],[Close]]</f>
        <v>0</v>
      </c>
      <c r="K8860" t="str">
        <f>IF(AppleStock[[#This Row],[Day Change]]&gt;0,"UP","DOWN")</f>
        <v>DOWN</v>
      </c>
      <c r="L8860" s="2">
        <v>97</v>
      </c>
      <c r="Q8860" s="15"/>
    </row>
    <row r="8861" spans="1:17" x14ac:dyDescent="0.25">
      <c r="A8861" s="1">
        <v>35556</v>
      </c>
      <c r="B8861" s="3">
        <v>0.60714299999999999</v>
      </c>
      <c r="C8861" s="3">
        <v>0.61160700000000001</v>
      </c>
      <c r="D8861" s="3">
        <v>0.59821400000000002</v>
      </c>
      <c r="E8861" s="3">
        <v>0.60267899999999996</v>
      </c>
      <c r="F8861" s="3">
        <v>0.53412700000000002</v>
      </c>
      <c r="G8861">
        <v>20787200</v>
      </c>
      <c r="H8861" t="str">
        <f>TEXT(AppleStock[[#This Row],[Date]],"dddd")</f>
        <v>Tuesday</v>
      </c>
      <c r="I8861" t="str">
        <f>MID(AppleStock[[#This Row],[Day]],1,FIND("day",AppleStock[[#This Row],[Day]])-1)</f>
        <v>Tues</v>
      </c>
      <c r="J8861" s="3">
        <f>AppleStock[[#This Row],[Open]]-AppleStock[[#This Row],[Close]]</f>
        <v>4.4640000000000235E-3</v>
      </c>
      <c r="K8861" t="str">
        <f>IF(AppleStock[[#This Row],[Day Change]]&gt;0,"UP","DOWN")</f>
        <v>UP</v>
      </c>
      <c r="L8861" s="2">
        <v>97</v>
      </c>
      <c r="Q8861" s="15"/>
    </row>
    <row r="8862" spans="1:17" x14ac:dyDescent="0.25">
      <c r="A8862" s="1">
        <v>35557</v>
      </c>
      <c r="B8862" s="3">
        <v>0.60267899999999996</v>
      </c>
      <c r="C8862" s="3">
        <v>0.60714299999999999</v>
      </c>
      <c r="D8862" s="3">
        <v>0.58482100000000004</v>
      </c>
      <c r="E8862" s="3">
        <v>0.58928599999999998</v>
      </c>
      <c r="F8862" s="3">
        <v>0.522258</v>
      </c>
      <c r="G8862">
        <v>28554400</v>
      </c>
      <c r="H8862" t="str">
        <f>TEXT(AppleStock[[#This Row],[Date]],"dddd")</f>
        <v>Wednesday</v>
      </c>
      <c r="I8862" t="str">
        <f>MID(AppleStock[[#This Row],[Day]],1,FIND("day",AppleStock[[#This Row],[Day]])-1)</f>
        <v>Wednes</v>
      </c>
      <c r="J8862" s="3">
        <f>AppleStock[[#This Row],[Open]]-AppleStock[[#This Row],[Close]]</f>
        <v>1.3392999999999988E-2</v>
      </c>
      <c r="K8862" t="str">
        <f>IF(AppleStock[[#This Row],[Day Change]]&gt;0,"UP","DOWN")</f>
        <v>UP</v>
      </c>
      <c r="L8862" s="2">
        <v>97</v>
      </c>
      <c r="Q8862" s="15"/>
    </row>
    <row r="8863" spans="1:17" x14ac:dyDescent="0.25">
      <c r="A8863" s="1">
        <v>35558</v>
      </c>
      <c r="B8863" s="3">
        <v>0.59375</v>
      </c>
      <c r="C8863" s="3">
        <v>0.61160700000000001</v>
      </c>
      <c r="D8863" s="3">
        <v>0.58928599999999998</v>
      </c>
      <c r="E8863" s="3">
        <v>0.60714299999999999</v>
      </c>
      <c r="F8863" s="3">
        <v>0.53808400000000001</v>
      </c>
      <c r="G8863">
        <v>20734000</v>
      </c>
      <c r="H8863" t="str">
        <f>TEXT(AppleStock[[#This Row],[Date]],"dddd")</f>
        <v>Thursday</v>
      </c>
      <c r="I8863" t="str">
        <f>MID(AppleStock[[#This Row],[Day]],1,FIND("day",AppleStock[[#This Row],[Day]])-1)</f>
        <v>Thurs</v>
      </c>
      <c r="J8863" s="3">
        <f>AppleStock[[#This Row],[Open]]-AppleStock[[#This Row],[Close]]</f>
        <v>-1.3392999999999988E-2</v>
      </c>
      <c r="K8863" t="str">
        <f>IF(AppleStock[[#This Row],[Day Change]]&gt;0,"UP","DOWN")</f>
        <v>DOWN</v>
      </c>
      <c r="L8863" s="2">
        <v>97</v>
      </c>
      <c r="Q8863" s="15"/>
    </row>
    <row r="8864" spans="1:17" x14ac:dyDescent="0.25">
      <c r="A8864" s="1">
        <v>35559</v>
      </c>
      <c r="B8864" s="3">
        <v>0.60714299999999999</v>
      </c>
      <c r="C8864" s="3">
        <v>0.625</v>
      </c>
      <c r="D8864" s="3">
        <v>0.60714299999999999</v>
      </c>
      <c r="E8864" s="3">
        <v>0.609375</v>
      </c>
      <c r="F8864" s="3">
        <v>0.54006200000000004</v>
      </c>
      <c r="G8864">
        <v>47093200</v>
      </c>
      <c r="H8864" t="str">
        <f>TEXT(AppleStock[[#This Row],[Date]],"dddd")</f>
        <v>Friday</v>
      </c>
      <c r="I8864" t="str">
        <f>MID(AppleStock[[#This Row],[Day]],1,FIND("day",AppleStock[[#This Row],[Day]])-1)</f>
        <v>Fri</v>
      </c>
      <c r="J8864" s="3">
        <f>AppleStock[[#This Row],[Open]]-AppleStock[[#This Row],[Close]]</f>
        <v>-2.2320000000000118E-3</v>
      </c>
      <c r="K8864" t="str">
        <f>IF(AppleStock[[#This Row],[Day Change]]&gt;0,"UP","DOWN")</f>
        <v>DOWN</v>
      </c>
      <c r="L8864" s="2">
        <v>97</v>
      </c>
      <c r="Q8864" s="15"/>
    </row>
    <row r="8865" spans="1:17" x14ac:dyDescent="0.25">
      <c r="A8865" s="1">
        <v>35562</v>
      </c>
      <c r="B8865" s="3">
        <v>0.61607100000000004</v>
      </c>
      <c r="C8865" s="3">
        <v>0.62946400000000002</v>
      </c>
      <c r="D8865" s="3">
        <v>0.60714299999999999</v>
      </c>
      <c r="E8865" s="3">
        <v>0.62723200000000001</v>
      </c>
      <c r="F8865" s="3">
        <v>0.55588800000000005</v>
      </c>
      <c r="G8865">
        <v>41244000</v>
      </c>
      <c r="H8865" t="str">
        <f>TEXT(AppleStock[[#This Row],[Date]],"dddd")</f>
        <v>Monday</v>
      </c>
      <c r="I8865" t="str">
        <f>MID(AppleStock[[#This Row],[Day]],1,FIND("day",AppleStock[[#This Row],[Day]])-1)</f>
        <v>Mon</v>
      </c>
      <c r="J8865" s="3">
        <f>AppleStock[[#This Row],[Open]]-AppleStock[[#This Row],[Close]]</f>
        <v>-1.1160999999999976E-2</v>
      </c>
      <c r="K8865" t="str">
        <f>IF(AppleStock[[#This Row],[Day Change]]&gt;0,"UP","DOWN")</f>
        <v>DOWN</v>
      </c>
      <c r="L8865" s="2">
        <v>97</v>
      </c>
      <c r="Q8865" s="15"/>
    </row>
    <row r="8866" spans="1:17" x14ac:dyDescent="0.25">
      <c r="A8866" s="1">
        <v>35563</v>
      </c>
      <c r="B8866" s="3">
        <v>0.625</v>
      </c>
      <c r="C8866" s="3">
        <v>0.63839299999999999</v>
      </c>
      <c r="D8866" s="3">
        <v>0.60714299999999999</v>
      </c>
      <c r="E8866" s="3">
        <v>0.62723200000000001</v>
      </c>
      <c r="F8866" s="3">
        <v>0.55588800000000005</v>
      </c>
      <c r="G8866">
        <v>49254800</v>
      </c>
      <c r="H8866" t="str">
        <f>TEXT(AppleStock[[#This Row],[Date]],"dddd")</f>
        <v>Tuesday</v>
      </c>
      <c r="I8866" t="str">
        <f>MID(AppleStock[[#This Row],[Day]],1,FIND("day",AppleStock[[#This Row],[Day]])-1)</f>
        <v>Tues</v>
      </c>
      <c r="J8866" s="3">
        <f>AppleStock[[#This Row],[Open]]-AppleStock[[#This Row],[Close]]</f>
        <v>-2.2320000000000118E-3</v>
      </c>
      <c r="K8866" t="str">
        <f>IF(AppleStock[[#This Row],[Day Change]]&gt;0,"UP","DOWN")</f>
        <v>DOWN</v>
      </c>
      <c r="L8866" s="2">
        <v>97</v>
      </c>
      <c r="Q8866" s="15"/>
    </row>
    <row r="8867" spans="1:17" x14ac:dyDescent="0.25">
      <c r="A8867" s="1">
        <v>35564</v>
      </c>
      <c r="B8867" s="3">
        <v>0.63839299999999999</v>
      </c>
      <c r="C8867" s="3">
        <v>0.64285700000000001</v>
      </c>
      <c r="D8867" s="3">
        <v>0.625</v>
      </c>
      <c r="E8867" s="3">
        <v>0.63169600000000004</v>
      </c>
      <c r="F8867" s="3">
        <v>0.55984500000000004</v>
      </c>
      <c r="G8867">
        <v>33910800</v>
      </c>
      <c r="H8867" t="str">
        <f>TEXT(AppleStock[[#This Row],[Date]],"dddd")</f>
        <v>Wednesday</v>
      </c>
      <c r="I8867" t="str">
        <f>MID(AppleStock[[#This Row],[Day]],1,FIND("day",AppleStock[[#This Row],[Day]])-1)</f>
        <v>Wednes</v>
      </c>
      <c r="J8867" s="3">
        <f>AppleStock[[#This Row],[Open]]-AppleStock[[#This Row],[Close]]</f>
        <v>6.696999999999953E-3</v>
      </c>
      <c r="K8867" t="str">
        <f>IF(AppleStock[[#This Row],[Day Change]]&gt;0,"UP","DOWN")</f>
        <v>UP</v>
      </c>
      <c r="L8867" s="2">
        <v>97</v>
      </c>
      <c r="Q8867" s="15"/>
    </row>
    <row r="8868" spans="1:17" x14ac:dyDescent="0.25">
      <c r="A8868" s="1">
        <v>35565</v>
      </c>
      <c r="B8868" s="3">
        <v>0.63392899999999996</v>
      </c>
      <c r="C8868" s="3">
        <v>0.64285700000000001</v>
      </c>
      <c r="D8868" s="3">
        <v>0.625</v>
      </c>
      <c r="E8868" s="3">
        <v>0.63392899999999996</v>
      </c>
      <c r="F8868" s="3">
        <v>0.56182299999999996</v>
      </c>
      <c r="G8868">
        <v>24752000</v>
      </c>
      <c r="H8868" t="str">
        <f>TEXT(AppleStock[[#This Row],[Date]],"dddd")</f>
        <v>Thursday</v>
      </c>
      <c r="I8868" t="str">
        <f>MID(AppleStock[[#This Row],[Day]],1,FIND("day",AppleStock[[#This Row],[Day]])-1)</f>
        <v>Thurs</v>
      </c>
      <c r="J8868" s="3">
        <f>AppleStock[[#This Row],[Open]]-AppleStock[[#This Row],[Close]]</f>
        <v>0</v>
      </c>
      <c r="K8868" t="str">
        <f>IF(AppleStock[[#This Row],[Day Change]]&gt;0,"UP","DOWN")</f>
        <v>DOWN</v>
      </c>
      <c r="L8868" s="2">
        <v>97</v>
      </c>
      <c r="Q8868" s="15"/>
    </row>
    <row r="8869" spans="1:17" x14ac:dyDescent="0.25">
      <c r="A8869" s="1">
        <v>35566</v>
      </c>
      <c r="B8869" s="3">
        <v>0.625</v>
      </c>
      <c r="C8869" s="3">
        <v>0.62946400000000002</v>
      </c>
      <c r="D8869" s="3">
        <v>0.61607100000000004</v>
      </c>
      <c r="E8869" s="3">
        <v>0.61607100000000004</v>
      </c>
      <c r="F8869" s="3">
        <v>0.54599699999999995</v>
      </c>
      <c r="G8869">
        <v>23324000</v>
      </c>
      <c r="H8869" t="str">
        <f>TEXT(AppleStock[[#This Row],[Date]],"dddd")</f>
        <v>Friday</v>
      </c>
      <c r="I8869" t="str">
        <f>MID(AppleStock[[#This Row],[Day]],1,FIND("day",AppleStock[[#This Row],[Day]])-1)</f>
        <v>Fri</v>
      </c>
      <c r="J8869" s="3">
        <f>AppleStock[[#This Row],[Open]]-AppleStock[[#This Row],[Close]]</f>
        <v>8.9289999999999647E-3</v>
      </c>
      <c r="K8869" t="str">
        <f>IF(AppleStock[[#This Row],[Day Change]]&gt;0,"UP","DOWN")</f>
        <v>UP</v>
      </c>
      <c r="L8869" s="2">
        <v>97</v>
      </c>
      <c r="Q8869" s="15"/>
    </row>
    <row r="8870" spans="1:17" x14ac:dyDescent="0.25">
      <c r="A8870" s="1">
        <v>35569</v>
      </c>
      <c r="B8870" s="3">
        <v>0.625</v>
      </c>
      <c r="C8870" s="3">
        <v>0.62946400000000002</v>
      </c>
      <c r="D8870" s="3">
        <v>0.60714299999999999</v>
      </c>
      <c r="E8870" s="3">
        <v>0.60714299999999999</v>
      </c>
      <c r="F8870" s="3">
        <v>0.53808400000000001</v>
      </c>
      <c r="G8870">
        <v>13064800</v>
      </c>
      <c r="H8870" t="str">
        <f>TEXT(AppleStock[[#This Row],[Date]],"dddd")</f>
        <v>Monday</v>
      </c>
      <c r="I8870" t="str">
        <f>MID(AppleStock[[#This Row],[Day]],1,FIND("day",AppleStock[[#This Row],[Day]])-1)</f>
        <v>Mon</v>
      </c>
      <c r="J8870" s="3">
        <f>AppleStock[[#This Row],[Open]]-AppleStock[[#This Row],[Close]]</f>
        <v>1.7857000000000012E-2</v>
      </c>
      <c r="K8870" t="str">
        <f>IF(AppleStock[[#This Row],[Day Change]]&gt;0,"UP","DOWN")</f>
        <v>UP</v>
      </c>
      <c r="L8870" s="2">
        <v>97</v>
      </c>
      <c r="Q8870" s="15"/>
    </row>
    <row r="8871" spans="1:17" x14ac:dyDescent="0.25">
      <c r="A8871" s="1">
        <v>35570</v>
      </c>
      <c r="B8871" s="3">
        <v>0.60714299999999999</v>
      </c>
      <c r="C8871" s="3">
        <v>0.62276799999999999</v>
      </c>
      <c r="D8871" s="3">
        <v>0.59821400000000002</v>
      </c>
      <c r="E8871" s="3">
        <v>0.61607100000000004</v>
      </c>
      <c r="F8871" s="3">
        <v>0.54599699999999995</v>
      </c>
      <c r="G8871">
        <v>21207200</v>
      </c>
      <c r="H8871" t="str">
        <f>TEXT(AppleStock[[#This Row],[Date]],"dddd")</f>
        <v>Tuesday</v>
      </c>
      <c r="I8871" t="str">
        <f>MID(AppleStock[[#This Row],[Day]],1,FIND("day",AppleStock[[#This Row],[Day]])-1)</f>
        <v>Tues</v>
      </c>
      <c r="J8871" s="3">
        <f>AppleStock[[#This Row],[Open]]-AppleStock[[#This Row],[Close]]</f>
        <v>-8.928000000000047E-3</v>
      </c>
      <c r="K8871" t="str">
        <f>IF(AppleStock[[#This Row],[Day Change]]&gt;0,"UP","DOWN")</f>
        <v>DOWN</v>
      </c>
      <c r="L8871" s="2">
        <v>97</v>
      </c>
      <c r="Q8871" s="15"/>
    </row>
    <row r="8872" spans="1:17" x14ac:dyDescent="0.25">
      <c r="A8872" s="1">
        <v>35571</v>
      </c>
      <c r="B8872" s="3">
        <v>0.61160700000000001</v>
      </c>
      <c r="C8872" s="3">
        <v>0.61160700000000001</v>
      </c>
      <c r="D8872" s="3">
        <v>0.58928599999999998</v>
      </c>
      <c r="E8872" s="3">
        <v>0.60267899999999996</v>
      </c>
      <c r="F8872" s="3">
        <v>0.53412700000000002</v>
      </c>
      <c r="G8872">
        <v>30562000</v>
      </c>
      <c r="H8872" t="str">
        <f>TEXT(AppleStock[[#This Row],[Date]],"dddd")</f>
        <v>Wednesday</v>
      </c>
      <c r="I8872" t="str">
        <f>MID(AppleStock[[#This Row],[Day]],1,FIND("day",AppleStock[[#This Row],[Day]])-1)</f>
        <v>Wednes</v>
      </c>
      <c r="J8872" s="3">
        <f>AppleStock[[#This Row],[Open]]-AppleStock[[#This Row],[Close]]</f>
        <v>8.928000000000047E-3</v>
      </c>
      <c r="K8872" t="str">
        <f>IF(AppleStock[[#This Row],[Day Change]]&gt;0,"UP","DOWN")</f>
        <v>UP</v>
      </c>
      <c r="L8872" s="2">
        <v>97</v>
      </c>
      <c r="Q8872" s="15"/>
    </row>
    <row r="8873" spans="1:17" x14ac:dyDescent="0.25">
      <c r="A8873" s="1">
        <v>35572</v>
      </c>
      <c r="B8873" s="3">
        <v>0.59821400000000002</v>
      </c>
      <c r="C8873" s="3">
        <v>0.60267899999999996</v>
      </c>
      <c r="D8873" s="3">
        <v>0.58928599999999998</v>
      </c>
      <c r="E8873" s="3">
        <v>0.59375</v>
      </c>
      <c r="F8873" s="3">
        <v>0.52621399999999996</v>
      </c>
      <c r="G8873">
        <v>19191200</v>
      </c>
      <c r="H8873" t="str">
        <f>TEXT(AppleStock[[#This Row],[Date]],"dddd")</f>
        <v>Thursday</v>
      </c>
      <c r="I8873" t="str">
        <f>MID(AppleStock[[#This Row],[Day]],1,FIND("day",AppleStock[[#This Row],[Day]])-1)</f>
        <v>Thurs</v>
      </c>
      <c r="J8873" s="3">
        <f>AppleStock[[#This Row],[Open]]-AppleStock[[#This Row],[Close]]</f>
        <v>4.4640000000000235E-3</v>
      </c>
      <c r="K8873" t="str">
        <f>IF(AppleStock[[#This Row],[Day Change]]&gt;0,"UP","DOWN")</f>
        <v>UP</v>
      </c>
      <c r="L8873" s="2">
        <v>97</v>
      </c>
      <c r="Q8873" s="15"/>
    </row>
    <row r="8874" spans="1:17" x14ac:dyDescent="0.25">
      <c r="A8874" s="1">
        <v>35573</v>
      </c>
      <c r="B8874" s="3">
        <v>0.59375</v>
      </c>
      <c r="C8874" s="3">
        <v>0.60714299999999999</v>
      </c>
      <c r="D8874" s="3">
        <v>0.59375</v>
      </c>
      <c r="E8874" s="3">
        <v>0.60267899999999996</v>
      </c>
      <c r="F8874" s="3">
        <v>0.53412700000000002</v>
      </c>
      <c r="G8874">
        <v>16758000</v>
      </c>
      <c r="H8874" t="str">
        <f>TEXT(AppleStock[[#This Row],[Date]],"dddd")</f>
        <v>Friday</v>
      </c>
      <c r="I8874" t="str">
        <f>MID(AppleStock[[#This Row],[Day]],1,FIND("day",AppleStock[[#This Row],[Day]])-1)</f>
        <v>Fri</v>
      </c>
      <c r="J8874" s="3">
        <f>AppleStock[[#This Row],[Open]]-AppleStock[[#This Row],[Close]]</f>
        <v>-8.9289999999999647E-3</v>
      </c>
      <c r="K8874" t="str">
        <f>IF(AppleStock[[#This Row],[Day Change]]&gt;0,"UP","DOWN")</f>
        <v>DOWN</v>
      </c>
      <c r="L8874" s="2">
        <v>97</v>
      </c>
      <c r="Q8874" s="15"/>
    </row>
    <row r="8875" spans="1:17" x14ac:dyDescent="0.25">
      <c r="A8875" s="1">
        <v>35577</v>
      </c>
      <c r="B8875" s="3">
        <v>0.59821400000000002</v>
      </c>
      <c r="C8875" s="3">
        <v>0.62053599999999998</v>
      </c>
      <c r="D8875" s="3">
        <v>0.59821400000000002</v>
      </c>
      <c r="E8875" s="3">
        <v>0.61607100000000004</v>
      </c>
      <c r="F8875" s="3">
        <v>0.54599699999999995</v>
      </c>
      <c r="G8875">
        <v>20521200</v>
      </c>
      <c r="H8875" t="str">
        <f>TEXT(AppleStock[[#This Row],[Date]],"dddd")</f>
        <v>Tuesday</v>
      </c>
      <c r="I8875" t="str">
        <f>MID(AppleStock[[#This Row],[Day]],1,FIND("day",AppleStock[[#This Row],[Day]])-1)</f>
        <v>Tues</v>
      </c>
      <c r="J8875" s="3">
        <f>AppleStock[[#This Row],[Open]]-AppleStock[[#This Row],[Close]]</f>
        <v>-1.7857000000000012E-2</v>
      </c>
      <c r="K8875" t="str">
        <f>IF(AppleStock[[#This Row],[Day Change]]&gt;0,"UP","DOWN")</f>
        <v>DOWN</v>
      </c>
      <c r="L8875" s="2">
        <v>97</v>
      </c>
      <c r="Q8875" s="15"/>
    </row>
    <row r="8876" spans="1:17" x14ac:dyDescent="0.25">
      <c r="A8876" s="1">
        <v>35578</v>
      </c>
      <c r="B8876" s="3">
        <v>0.62053599999999998</v>
      </c>
      <c r="C8876" s="3">
        <v>0.625</v>
      </c>
      <c r="D8876" s="3">
        <v>0.60714299999999999</v>
      </c>
      <c r="E8876" s="3">
        <v>0.60714299999999999</v>
      </c>
      <c r="F8876" s="3">
        <v>0.53808400000000001</v>
      </c>
      <c r="G8876">
        <v>21884800</v>
      </c>
      <c r="H8876" t="str">
        <f>TEXT(AppleStock[[#This Row],[Date]],"dddd")</f>
        <v>Wednesday</v>
      </c>
      <c r="I8876" t="str">
        <f>MID(AppleStock[[#This Row],[Day]],1,FIND("day",AppleStock[[#This Row],[Day]])-1)</f>
        <v>Wednes</v>
      </c>
      <c r="J8876" s="3">
        <f>AppleStock[[#This Row],[Open]]-AppleStock[[#This Row],[Close]]</f>
        <v>1.3392999999999988E-2</v>
      </c>
      <c r="K8876" t="str">
        <f>IF(AppleStock[[#This Row],[Day Change]]&gt;0,"UP","DOWN")</f>
        <v>UP</v>
      </c>
      <c r="L8876" s="2">
        <v>97</v>
      </c>
      <c r="Q8876" s="15"/>
    </row>
    <row r="8877" spans="1:17" x14ac:dyDescent="0.25">
      <c r="A8877" s="1">
        <v>35579</v>
      </c>
      <c r="B8877" s="3">
        <v>0.61160700000000001</v>
      </c>
      <c r="C8877" s="3">
        <v>0.61160700000000001</v>
      </c>
      <c r="D8877" s="3">
        <v>0.59375</v>
      </c>
      <c r="E8877" s="3">
        <v>0.59375</v>
      </c>
      <c r="F8877" s="3">
        <v>0.52621399999999996</v>
      </c>
      <c r="G8877">
        <v>27795600</v>
      </c>
      <c r="H8877" t="str">
        <f>TEXT(AppleStock[[#This Row],[Date]],"dddd")</f>
        <v>Thursday</v>
      </c>
      <c r="I8877" t="str">
        <f>MID(AppleStock[[#This Row],[Day]],1,FIND("day",AppleStock[[#This Row],[Day]])-1)</f>
        <v>Thurs</v>
      </c>
      <c r="J8877" s="3">
        <f>AppleStock[[#This Row],[Open]]-AppleStock[[#This Row],[Close]]</f>
        <v>1.7857000000000012E-2</v>
      </c>
      <c r="K8877" t="str">
        <f>IF(AppleStock[[#This Row],[Day Change]]&gt;0,"UP","DOWN")</f>
        <v>UP</v>
      </c>
      <c r="L8877" s="2">
        <v>97</v>
      </c>
      <c r="Q8877" s="15"/>
    </row>
    <row r="8878" spans="1:17" x14ac:dyDescent="0.25">
      <c r="A8878" s="1">
        <v>35580</v>
      </c>
      <c r="B8878" s="3">
        <v>0.58928599999999998</v>
      </c>
      <c r="C8878" s="3">
        <v>0.60714299999999999</v>
      </c>
      <c r="D8878" s="3">
        <v>0.58482100000000004</v>
      </c>
      <c r="E8878" s="3">
        <v>0.59375</v>
      </c>
      <c r="F8878" s="3">
        <v>0.52621399999999996</v>
      </c>
      <c r="G8878">
        <v>44332400</v>
      </c>
      <c r="H8878" t="str">
        <f>TEXT(AppleStock[[#This Row],[Date]],"dddd")</f>
        <v>Friday</v>
      </c>
      <c r="I8878" t="str">
        <f>MID(AppleStock[[#This Row],[Day]],1,FIND("day",AppleStock[[#This Row],[Day]])-1)</f>
        <v>Fri</v>
      </c>
      <c r="J8878" s="3">
        <f>AppleStock[[#This Row],[Open]]-AppleStock[[#This Row],[Close]]</f>
        <v>-4.4640000000000235E-3</v>
      </c>
      <c r="K8878" t="str">
        <f>IF(AppleStock[[#This Row],[Day Change]]&gt;0,"UP","DOWN")</f>
        <v>DOWN</v>
      </c>
      <c r="L8878" s="2">
        <v>97</v>
      </c>
      <c r="Q8878" s="15"/>
    </row>
    <row r="8879" spans="1:17" x14ac:dyDescent="0.25">
      <c r="A8879" s="1">
        <v>35583</v>
      </c>
      <c r="B8879" s="3">
        <v>0.60714299999999999</v>
      </c>
      <c r="C8879" s="3">
        <v>0.60714299999999999</v>
      </c>
      <c r="D8879" s="3">
        <v>0.59821400000000002</v>
      </c>
      <c r="E8879" s="3">
        <v>0.60491099999999998</v>
      </c>
      <c r="F8879" s="3">
        <v>0.53610599999999997</v>
      </c>
      <c r="G8879">
        <v>10396400</v>
      </c>
      <c r="H8879" t="str">
        <f>TEXT(AppleStock[[#This Row],[Date]],"dddd")</f>
        <v>Monday</v>
      </c>
      <c r="I8879" t="str">
        <f>MID(AppleStock[[#This Row],[Day]],1,FIND("day",AppleStock[[#This Row],[Day]])-1)</f>
        <v>Mon</v>
      </c>
      <c r="J8879" s="3">
        <f>AppleStock[[#This Row],[Open]]-AppleStock[[#This Row],[Close]]</f>
        <v>2.2320000000000118E-3</v>
      </c>
      <c r="K8879" t="str">
        <f>IF(AppleStock[[#This Row],[Day Change]]&gt;0,"UP","DOWN")</f>
        <v>UP</v>
      </c>
      <c r="L8879" s="2">
        <v>97</v>
      </c>
      <c r="Q8879" s="15"/>
    </row>
    <row r="8880" spans="1:17" x14ac:dyDescent="0.25">
      <c r="A8880" s="1">
        <v>35584</v>
      </c>
      <c r="B8880" s="3">
        <v>0.59821400000000002</v>
      </c>
      <c r="C8880" s="3">
        <v>0.60491099999999998</v>
      </c>
      <c r="D8880" s="3">
        <v>0.59375</v>
      </c>
      <c r="E8880" s="3">
        <v>0.59598200000000001</v>
      </c>
      <c r="F8880" s="3">
        <v>0.52819300000000002</v>
      </c>
      <c r="G8880">
        <v>16310000</v>
      </c>
      <c r="H8880" t="str">
        <f>TEXT(AppleStock[[#This Row],[Date]],"dddd")</f>
        <v>Tuesday</v>
      </c>
      <c r="I8880" t="str">
        <f>MID(AppleStock[[#This Row],[Day]],1,FIND("day",AppleStock[[#This Row],[Day]])-1)</f>
        <v>Tues</v>
      </c>
      <c r="J8880" s="3">
        <f>AppleStock[[#This Row],[Open]]-AppleStock[[#This Row],[Close]]</f>
        <v>2.2320000000000118E-3</v>
      </c>
      <c r="K8880" t="str">
        <f>IF(AppleStock[[#This Row],[Day Change]]&gt;0,"UP","DOWN")</f>
        <v>UP</v>
      </c>
      <c r="L8880" s="2">
        <v>97</v>
      </c>
      <c r="Q8880" s="15"/>
    </row>
    <row r="8881" spans="1:17" x14ac:dyDescent="0.25">
      <c r="A8881" s="1">
        <v>35585</v>
      </c>
      <c r="B8881" s="3">
        <v>0.59375</v>
      </c>
      <c r="C8881" s="3">
        <v>0.59821400000000002</v>
      </c>
      <c r="D8881" s="3">
        <v>0.58928599999999998</v>
      </c>
      <c r="E8881" s="3">
        <v>0.59375</v>
      </c>
      <c r="F8881" s="3">
        <v>0.52621399999999996</v>
      </c>
      <c r="G8881">
        <v>20101200</v>
      </c>
      <c r="H8881" t="str">
        <f>TEXT(AppleStock[[#This Row],[Date]],"dddd")</f>
        <v>Wednesday</v>
      </c>
      <c r="I8881" t="str">
        <f>MID(AppleStock[[#This Row],[Day]],1,FIND("day",AppleStock[[#This Row],[Day]])-1)</f>
        <v>Wednes</v>
      </c>
      <c r="J8881" s="3">
        <f>AppleStock[[#This Row],[Open]]-AppleStock[[#This Row],[Close]]</f>
        <v>0</v>
      </c>
      <c r="K8881" t="str">
        <f>IF(AppleStock[[#This Row],[Day Change]]&gt;0,"UP","DOWN")</f>
        <v>DOWN</v>
      </c>
      <c r="L8881" s="2">
        <v>97</v>
      </c>
      <c r="Q8881" s="15"/>
    </row>
    <row r="8882" spans="1:17" x14ac:dyDescent="0.25">
      <c r="A8882" s="1">
        <v>35586</v>
      </c>
      <c r="B8882" s="3">
        <v>0.59375</v>
      </c>
      <c r="C8882" s="3">
        <v>0.61160700000000001</v>
      </c>
      <c r="D8882" s="3">
        <v>0.59151799999999999</v>
      </c>
      <c r="E8882" s="3">
        <v>0.59598200000000001</v>
      </c>
      <c r="F8882" s="3">
        <v>0.52819300000000002</v>
      </c>
      <c r="G8882">
        <v>16153200</v>
      </c>
      <c r="H8882" t="str">
        <f>TEXT(AppleStock[[#This Row],[Date]],"dddd")</f>
        <v>Thursday</v>
      </c>
      <c r="I8882" t="str">
        <f>MID(AppleStock[[#This Row],[Day]],1,FIND("day",AppleStock[[#This Row],[Day]])-1)</f>
        <v>Thurs</v>
      </c>
      <c r="J8882" s="3">
        <f>AppleStock[[#This Row],[Open]]-AppleStock[[#This Row],[Close]]</f>
        <v>-2.2320000000000118E-3</v>
      </c>
      <c r="K8882" t="str">
        <f>IF(AppleStock[[#This Row],[Day Change]]&gt;0,"UP","DOWN")</f>
        <v>DOWN</v>
      </c>
      <c r="L8882" s="2">
        <v>97</v>
      </c>
      <c r="Q8882" s="15"/>
    </row>
    <row r="8883" spans="1:17" x14ac:dyDescent="0.25">
      <c r="A8883" s="1">
        <v>35587</v>
      </c>
      <c r="B8883" s="3">
        <v>0.59375</v>
      </c>
      <c r="C8883" s="3">
        <v>0.59821400000000002</v>
      </c>
      <c r="D8883" s="3">
        <v>0.58928599999999998</v>
      </c>
      <c r="E8883" s="3">
        <v>0.59821400000000002</v>
      </c>
      <c r="F8883" s="3">
        <v>0.53017099999999995</v>
      </c>
      <c r="G8883">
        <v>13218800</v>
      </c>
      <c r="H8883" t="str">
        <f>TEXT(AppleStock[[#This Row],[Date]],"dddd")</f>
        <v>Friday</v>
      </c>
      <c r="I8883" t="str">
        <f>MID(AppleStock[[#This Row],[Day]],1,FIND("day",AppleStock[[#This Row],[Day]])-1)</f>
        <v>Fri</v>
      </c>
      <c r="J8883" s="3">
        <f>AppleStock[[#This Row],[Open]]-AppleStock[[#This Row],[Close]]</f>
        <v>-4.4640000000000235E-3</v>
      </c>
      <c r="K8883" t="str">
        <f>IF(AppleStock[[#This Row],[Day Change]]&gt;0,"UP","DOWN")</f>
        <v>DOWN</v>
      </c>
      <c r="L8883" s="2">
        <v>97</v>
      </c>
      <c r="Q8883" s="15"/>
    </row>
    <row r="8884" spans="1:17" x14ac:dyDescent="0.25">
      <c r="A8884" s="1">
        <v>35590</v>
      </c>
      <c r="B8884" s="3">
        <v>0.59598200000000001</v>
      </c>
      <c r="C8884" s="3">
        <v>0.60491099999999998</v>
      </c>
      <c r="D8884" s="3">
        <v>0.59375</v>
      </c>
      <c r="E8884" s="3">
        <v>0.59375</v>
      </c>
      <c r="F8884" s="3">
        <v>0.52621399999999996</v>
      </c>
      <c r="G8884">
        <v>18701200</v>
      </c>
      <c r="H8884" t="str">
        <f>TEXT(AppleStock[[#This Row],[Date]],"dddd")</f>
        <v>Monday</v>
      </c>
      <c r="I8884" t="str">
        <f>MID(AppleStock[[#This Row],[Day]],1,FIND("day",AppleStock[[#This Row],[Day]])-1)</f>
        <v>Mon</v>
      </c>
      <c r="J8884" s="3">
        <f>AppleStock[[#This Row],[Open]]-AppleStock[[#This Row],[Close]]</f>
        <v>2.2320000000000118E-3</v>
      </c>
      <c r="K8884" t="str">
        <f>IF(AppleStock[[#This Row],[Day Change]]&gt;0,"UP","DOWN")</f>
        <v>UP</v>
      </c>
      <c r="L8884" s="2">
        <v>97</v>
      </c>
      <c r="Q8884" s="15"/>
    </row>
    <row r="8885" spans="1:17" x14ac:dyDescent="0.25">
      <c r="A8885" s="1">
        <v>35591</v>
      </c>
      <c r="B8885" s="3">
        <v>0.59821400000000002</v>
      </c>
      <c r="C8885" s="3">
        <v>0.59821400000000002</v>
      </c>
      <c r="D8885" s="3">
        <v>0.57366099999999998</v>
      </c>
      <c r="E8885" s="3">
        <v>0.58035700000000001</v>
      </c>
      <c r="F8885" s="3">
        <v>0.51434500000000005</v>
      </c>
      <c r="G8885">
        <v>34762000</v>
      </c>
      <c r="H8885" t="str">
        <f>TEXT(AppleStock[[#This Row],[Date]],"dddd")</f>
        <v>Tuesday</v>
      </c>
      <c r="I8885" t="str">
        <f>MID(AppleStock[[#This Row],[Day]],1,FIND("day",AppleStock[[#This Row],[Day]])-1)</f>
        <v>Tues</v>
      </c>
      <c r="J8885" s="3">
        <f>AppleStock[[#This Row],[Open]]-AppleStock[[#This Row],[Close]]</f>
        <v>1.7857000000000012E-2</v>
      </c>
      <c r="K8885" t="str">
        <f>IF(AppleStock[[#This Row],[Day Change]]&gt;0,"UP","DOWN")</f>
        <v>UP</v>
      </c>
      <c r="L8885" s="2">
        <v>97</v>
      </c>
      <c r="Q8885" s="15"/>
    </row>
    <row r="8886" spans="1:17" x14ac:dyDescent="0.25">
      <c r="A8886" s="1">
        <v>35592</v>
      </c>
      <c r="B8886" s="3">
        <v>0.58258900000000002</v>
      </c>
      <c r="C8886" s="3">
        <v>0.58705399999999996</v>
      </c>
      <c r="D8886" s="3">
        <v>0.58035700000000001</v>
      </c>
      <c r="E8886" s="3">
        <v>0.58258900000000002</v>
      </c>
      <c r="F8886" s="3">
        <v>0.51632299999999998</v>
      </c>
      <c r="G8886">
        <v>26350800</v>
      </c>
      <c r="H8886" t="str">
        <f>TEXT(AppleStock[[#This Row],[Date]],"dddd")</f>
        <v>Wednesday</v>
      </c>
      <c r="I8886" t="str">
        <f>MID(AppleStock[[#This Row],[Day]],1,FIND("day",AppleStock[[#This Row],[Day]])-1)</f>
        <v>Wednes</v>
      </c>
      <c r="J8886" s="3">
        <f>AppleStock[[#This Row],[Open]]-AppleStock[[#This Row],[Close]]</f>
        <v>0</v>
      </c>
      <c r="K8886" t="str">
        <f>IF(AppleStock[[#This Row],[Day Change]]&gt;0,"UP","DOWN")</f>
        <v>DOWN</v>
      </c>
      <c r="L8886" s="2">
        <v>97</v>
      </c>
      <c r="Q8886" s="15"/>
    </row>
    <row r="8887" spans="1:17" x14ac:dyDescent="0.25">
      <c r="A8887" s="1">
        <v>35593</v>
      </c>
      <c r="B8887" s="3">
        <v>0.58482100000000004</v>
      </c>
      <c r="C8887" s="3">
        <v>0.58482100000000004</v>
      </c>
      <c r="D8887" s="3">
        <v>0.57142899999999996</v>
      </c>
      <c r="E8887" s="3">
        <v>0.57366099999999998</v>
      </c>
      <c r="F8887" s="3">
        <v>0.50841000000000003</v>
      </c>
      <c r="G8887">
        <v>19672800</v>
      </c>
      <c r="H8887" t="str">
        <f>TEXT(AppleStock[[#This Row],[Date]],"dddd")</f>
        <v>Thursday</v>
      </c>
      <c r="I8887" t="str">
        <f>MID(AppleStock[[#This Row],[Day]],1,FIND("day",AppleStock[[#This Row],[Day]])-1)</f>
        <v>Thurs</v>
      </c>
      <c r="J8887" s="3">
        <f>AppleStock[[#This Row],[Open]]-AppleStock[[#This Row],[Close]]</f>
        <v>1.1160000000000059E-2</v>
      </c>
      <c r="K8887" t="str">
        <f>IF(AppleStock[[#This Row],[Day Change]]&gt;0,"UP","DOWN")</f>
        <v>UP</v>
      </c>
      <c r="L8887" s="2">
        <v>97</v>
      </c>
      <c r="Q8887" s="15"/>
    </row>
    <row r="8888" spans="1:17" x14ac:dyDescent="0.25">
      <c r="A8888" s="1">
        <v>35594</v>
      </c>
      <c r="B8888" s="3">
        <v>0.57366099999999998</v>
      </c>
      <c r="C8888" s="3">
        <v>0.57589299999999999</v>
      </c>
      <c r="D8888" s="3">
        <v>0.5625</v>
      </c>
      <c r="E8888" s="3">
        <v>0.56473200000000001</v>
      </c>
      <c r="F8888" s="3">
        <v>0.50049699999999997</v>
      </c>
      <c r="G8888">
        <v>33017600</v>
      </c>
      <c r="H8888" t="str">
        <f>TEXT(AppleStock[[#This Row],[Date]],"dddd")</f>
        <v>Friday</v>
      </c>
      <c r="I8888" t="str">
        <f>MID(AppleStock[[#This Row],[Day]],1,FIND("day",AppleStock[[#This Row],[Day]])-1)</f>
        <v>Fri</v>
      </c>
      <c r="J8888" s="3">
        <f>AppleStock[[#This Row],[Open]]-AppleStock[[#This Row],[Close]]</f>
        <v>8.9289999999999647E-3</v>
      </c>
      <c r="K8888" t="str">
        <f>IF(AppleStock[[#This Row],[Day Change]]&gt;0,"UP","DOWN")</f>
        <v>UP</v>
      </c>
      <c r="L8888" s="2">
        <v>97</v>
      </c>
      <c r="Q8888" s="15"/>
    </row>
    <row r="8889" spans="1:17" x14ac:dyDescent="0.25">
      <c r="A8889" s="1">
        <v>35597</v>
      </c>
      <c r="B8889" s="3">
        <v>0.56696400000000002</v>
      </c>
      <c r="C8889" s="3">
        <v>0.56696400000000002</v>
      </c>
      <c r="D8889" s="3">
        <v>0.54910700000000001</v>
      </c>
      <c r="E8889" s="3">
        <v>0.55357100000000004</v>
      </c>
      <c r="F8889" s="3">
        <v>0.49060599999999999</v>
      </c>
      <c r="G8889">
        <v>33502000</v>
      </c>
      <c r="H8889" t="str">
        <f>TEXT(AppleStock[[#This Row],[Date]],"dddd")</f>
        <v>Monday</v>
      </c>
      <c r="I8889" t="str">
        <f>MID(AppleStock[[#This Row],[Day]],1,FIND("day",AppleStock[[#This Row],[Day]])-1)</f>
        <v>Mon</v>
      </c>
      <c r="J8889" s="3">
        <f>AppleStock[[#This Row],[Open]]-AppleStock[[#This Row],[Close]]</f>
        <v>1.3392999999999988E-2</v>
      </c>
      <c r="K8889" t="str">
        <f>IF(AppleStock[[#This Row],[Day Change]]&gt;0,"UP","DOWN")</f>
        <v>UP</v>
      </c>
      <c r="L8889" s="2">
        <v>97</v>
      </c>
      <c r="Q8889" s="15"/>
    </row>
    <row r="8890" spans="1:17" x14ac:dyDescent="0.25">
      <c r="A8890" s="1">
        <v>35598</v>
      </c>
      <c r="B8890" s="3">
        <v>0.55580399999999996</v>
      </c>
      <c r="C8890" s="3">
        <v>0.58928599999999998</v>
      </c>
      <c r="D8890" s="3">
        <v>0.55357100000000004</v>
      </c>
      <c r="E8890" s="3">
        <v>0.583704</v>
      </c>
      <c r="F8890" s="3">
        <v>0.51731099999999997</v>
      </c>
      <c r="G8890">
        <v>35562800</v>
      </c>
      <c r="H8890" t="str">
        <f>TEXT(AppleStock[[#This Row],[Date]],"dddd")</f>
        <v>Tuesday</v>
      </c>
      <c r="I8890" t="str">
        <f>MID(AppleStock[[#This Row],[Day]],1,FIND("day",AppleStock[[#This Row],[Day]])-1)</f>
        <v>Tues</v>
      </c>
      <c r="J8890" s="3">
        <f>AppleStock[[#This Row],[Open]]-AppleStock[[#This Row],[Close]]</f>
        <v>-2.7900000000000036E-2</v>
      </c>
      <c r="K8890" t="str">
        <f>IF(AppleStock[[#This Row],[Day Change]]&gt;0,"UP","DOWN")</f>
        <v>DOWN</v>
      </c>
      <c r="L8890" s="2">
        <v>97</v>
      </c>
      <c r="Q8890" s="15"/>
    </row>
    <row r="8891" spans="1:17" x14ac:dyDescent="0.25">
      <c r="A8891" s="1">
        <v>35599</v>
      </c>
      <c r="B8891" s="3">
        <v>0.57589299999999999</v>
      </c>
      <c r="C8891" s="3">
        <v>0.58035700000000001</v>
      </c>
      <c r="D8891" s="3">
        <v>0.5625</v>
      </c>
      <c r="E8891" s="3">
        <v>0.56919600000000004</v>
      </c>
      <c r="F8891" s="3">
        <v>0.50445399999999996</v>
      </c>
      <c r="G8891">
        <v>27412000</v>
      </c>
      <c r="H8891" t="str">
        <f>TEXT(AppleStock[[#This Row],[Date]],"dddd")</f>
        <v>Wednesday</v>
      </c>
      <c r="I8891" t="str">
        <f>MID(AppleStock[[#This Row],[Day]],1,FIND("day",AppleStock[[#This Row],[Day]])-1)</f>
        <v>Wednes</v>
      </c>
      <c r="J8891" s="3">
        <f>AppleStock[[#This Row],[Open]]-AppleStock[[#This Row],[Close]]</f>
        <v>6.696999999999953E-3</v>
      </c>
      <c r="K8891" t="str">
        <f>IF(AppleStock[[#This Row],[Day Change]]&gt;0,"UP","DOWN")</f>
        <v>UP</v>
      </c>
      <c r="L8891" s="2">
        <v>97</v>
      </c>
      <c r="Q8891" s="15"/>
    </row>
    <row r="8892" spans="1:17" x14ac:dyDescent="0.25">
      <c r="A8892" s="1">
        <v>35600</v>
      </c>
      <c r="B8892" s="3">
        <v>0.57142899999999996</v>
      </c>
      <c r="C8892" s="3">
        <v>0.57142899999999996</v>
      </c>
      <c r="D8892" s="3">
        <v>0.56026799999999999</v>
      </c>
      <c r="E8892" s="3">
        <v>0.5625</v>
      </c>
      <c r="F8892" s="3">
        <v>0.49851899999999999</v>
      </c>
      <c r="G8892">
        <v>30256800</v>
      </c>
      <c r="H8892" t="str">
        <f>TEXT(AppleStock[[#This Row],[Date]],"dddd")</f>
        <v>Thursday</v>
      </c>
      <c r="I8892" t="str">
        <f>MID(AppleStock[[#This Row],[Day]],1,FIND("day",AppleStock[[#This Row],[Day]])-1)</f>
        <v>Thurs</v>
      </c>
      <c r="J8892" s="3">
        <f>AppleStock[[#This Row],[Open]]-AppleStock[[#This Row],[Close]]</f>
        <v>8.9289999999999647E-3</v>
      </c>
      <c r="K8892" t="str">
        <f>IF(AppleStock[[#This Row],[Day Change]]&gt;0,"UP","DOWN")</f>
        <v>UP</v>
      </c>
      <c r="L8892" s="2">
        <v>97</v>
      </c>
      <c r="Q8892" s="15"/>
    </row>
    <row r="8893" spans="1:17" x14ac:dyDescent="0.25">
      <c r="A8893" s="1">
        <v>35601</v>
      </c>
      <c r="B8893" s="3">
        <v>0.56026799999999999</v>
      </c>
      <c r="C8893" s="3">
        <v>0.5625</v>
      </c>
      <c r="D8893" s="3">
        <v>0.55357100000000004</v>
      </c>
      <c r="E8893" s="3">
        <v>0.55580399999999996</v>
      </c>
      <c r="F8893" s="3">
        <v>0.49258400000000002</v>
      </c>
      <c r="G8893">
        <v>27546400</v>
      </c>
      <c r="H8893" t="str">
        <f>TEXT(AppleStock[[#This Row],[Date]],"dddd")</f>
        <v>Friday</v>
      </c>
      <c r="I8893" t="str">
        <f>MID(AppleStock[[#This Row],[Day]],1,FIND("day",AppleStock[[#This Row],[Day]])-1)</f>
        <v>Fri</v>
      </c>
      <c r="J8893" s="3">
        <f>AppleStock[[#This Row],[Open]]-AppleStock[[#This Row],[Close]]</f>
        <v>4.4640000000000235E-3</v>
      </c>
      <c r="K8893" t="str">
        <f>IF(AppleStock[[#This Row],[Day Change]]&gt;0,"UP","DOWN")</f>
        <v>UP</v>
      </c>
      <c r="L8893" s="2">
        <v>97</v>
      </c>
      <c r="Q8893" s="15"/>
    </row>
    <row r="8894" spans="1:17" x14ac:dyDescent="0.25">
      <c r="A8894" s="1">
        <v>35604</v>
      </c>
      <c r="B8894" s="3">
        <v>0.55357100000000004</v>
      </c>
      <c r="C8894" s="3">
        <v>0.55803599999999998</v>
      </c>
      <c r="D8894" s="3">
        <v>0.54910700000000001</v>
      </c>
      <c r="E8894" s="3">
        <v>0.54910700000000001</v>
      </c>
      <c r="F8894" s="3">
        <v>0.486649</v>
      </c>
      <c r="G8894">
        <v>24886400</v>
      </c>
      <c r="H8894" t="str">
        <f>TEXT(AppleStock[[#This Row],[Date]],"dddd")</f>
        <v>Monday</v>
      </c>
      <c r="I8894" t="str">
        <f>MID(AppleStock[[#This Row],[Day]],1,FIND("day",AppleStock[[#This Row],[Day]])-1)</f>
        <v>Mon</v>
      </c>
      <c r="J8894" s="3">
        <f>AppleStock[[#This Row],[Open]]-AppleStock[[#This Row],[Close]]</f>
        <v>4.4640000000000235E-3</v>
      </c>
      <c r="K8894" t="str">
        <f>IF(AppleStock[[#This Row],[Day Change]]&gt;0,"UP","DOWN")</f>
        <v>UP</v>
      </c>
      <c r="L8894" s="2">
        <v>97</v>
      </c>
      <c r="Q8894" s="15"/>
    </row>
    <row r="8895" spans="1:17" x14ac:dyDescent="0.25">
      <c r="A8895" s="1">
        <v>35605</v>
      </c>
      <c r="B8895" s="3">
        <v>0.55133900000000002</v>
      </c>
      <c r="C8895" s="3">
        <v>0.55580399999999996</v>
      </c>
      <c r="D8895" s="3">
        <v>0.54464299999999999</v>
      </c>
      <c r="E8895" s="3">
        <v>0.546875</v>
      </c>
      <c r="F8895" s="3">
        <v>0.48467100000000002</v>
      </c>
      <c r="G8895">
        <v>27787200</v>
      </c>
      <c r="H8895" t="str">
        <f>TEXT(AppleStock[[#This Row],[Date]],"dddd")</f>
        <v>Tuesday</v>
      </c>
      <c r="I8895" t="str">
        <f>MID(AppleStock[[#This Row],[Day]],1,FIND("day",AppleStock[[#This Row],[Day]])-1)</f>
        <v>Tues</v>
      </c>
      <c r="J8895" s="3">
        <f>AppleStock[[#This Row],[Open]]-AppleStock[[#This Row],[Close]]</f>
        <v>4.4640000000000235E-3</v>
      </c>
      <c r="K8895" t="str">
        <f>IF(AppleStock[[#This Row],[Day Change]]&gt;0,"UP","DOWN")</f>
        <v>UP</v>
      </c>
      <c r="L8895" s="2">
        <v>97</v>
      </c>
      <c r="Q8895" s="15"/>
    </row>
    <row r="8896" spans="1:17" x14ac:dyDescent="0.25">
      <c r="A8896" s="1">
        <v>35606</v>
      </c>
      <c r="B8896" s="3">
        <v>0.546875</v>
      </c>
      <c r="C8896" s="3">
        <v>0.54910700000000001</v>
      </c>
      <c r="D8896" s="3">
        <v>0.53571400000000002</v>
      </c>
      <c r="E8896" s="3">
        <v>0.54017899999999996</v>
      </c>
      <c r="F8896" s="3">
        <v>0.47873599999999999</v>
      </c>
      <c r="G8896">
        <v>49658000</v>
      </c>
      <c r="H8896" t="str">
        <f>TEXT(AppleStock[[#This Row],[Date]],"dddd")</f>
        <v>Wednesday</v>
      </c>
      <c r="I8896" t="str">
        <f>MID(AppleStock[[#This Row],[Day]],1,FIND("day",AppleStock[[#This Row],[Day]])-1)</f>
        <v>Wednes</v>
      </c>
      <c r="J8896" s="3">
        <f>AppleStock[[#This Row],[Open]]-AppleStock[[#This Row],[Close]]</f>
        <v>6.6960000000000353E-3</v>
      </c>
      <c r="K8896" t="str">
        <f>IF(AppleStock[[#This Row],[Day Change]]&gt;0,"UP","DOWN")</f>
        <v>UP</v>
      </c>
      <c r="L8896" s="2">
        <v>97</v>
      </c>
      <c r="Q8896" s="15"/>
    </row>
    <row r="8897" spans="1:17" x14ac:dyDescent="0.25">
      <c r="A8897" s="1">
        <v>35607</v>
      </c>
      <c r="B8897" s="3">
        <v>0.54017899999999996</v>
      </c>
      <c r="C8897" s="3">
        <v>0.54017899999999996</v>
      </c>
      <c r="D8897" s="3">
        <v>0.52232100000000004</v>
      </c>
      <c r="E8897" s="3">
        <v>0.52455399999999996</v>
      </c>
      <c r="F8897" s="3">
        <v>0.464889</v>
      </c>
      <c r="G8897">
        <v>95496800</v>
      </c>
      <c r="H8897" t="str">
        <f>TEXT(AppleStock[[#This Row],[Date]],"dddd")</f>
        <v>Thursday</v>
      </c>
      <c r="I8897" t="str">
        <f>MID(AppleStock[[#This Row],[Day]],1,FIND("day",AppleStock[[#This Row],[Day]])-1)</f>
        <v>Thurs</v>
      </c>
      <c r="J8897" s="3">
        <f>AppleStock[[#This Row],[Open]]-AppleStock[[#This Row],[Close]]</f>
        <v>1.5625E-2</v>
      </c>
      <c r="K8897" t="str">
        <f>IF(AppleStock[[#This Row],[Day Change]]&gt;0,"UP","DOWN")</f>
        <v>UP</v>
      </c>
      <c r="L8897" s="2">
        <v>97</v>
      </c>
      <c r="Q8897" s="15"/>
    </row>
    <row r="8898" spans="1:17" x14ac:dyDescent="0.25">
      <c r="A8898" s="1">
        <v>35608</v>
      </c>
      <c r="B8898" s="3">
        <v>0.52455399999999996</v>
      </c>
      <c r="C8898" s="3">
        <v>0.52901799999999999</v>
      </c>
      <c r="D8898" s="3">
        <v>0.52232100000000004</v>
      </c>
      <c r="E8898" s="3">
        <v>0.52455399999999996</v>
      </c>
      <c r="F8898" s="3">
        <v>0.464889</v>
      </c>
      <c r="G8898">
        <v>39488400</v>
      </c>
      <c r="H8898" t="str">
        <f>TEXT(AppleStock[[#This Row],[Date]],"dddd")</f>
        <v>Friday</v>
      </c>
      <c r="I8898" t="str">
        <f>MID(AppleStock[[#This Row],[Day]],1,FIND("day",AppleStock[[#This Row],[Day]])-1)</f>
        <v>Fri</v>
      </c>
      <c r="J8898" s="3">
        <f>AppleStock[[#This Row],[Open]]-AppleStock[[#This Row],[Close]]</f>
        <v>0</v>
      </c>
      <c r="K8898" t="str">
        <f>IF(AppleStock[[#This Row],[Day Change]]&gt;0,"UP","DOWN")</f>
        <v>DOWN</v>
      </c>
      <c r="L8898" s="2">
        <v>97</v>
      </c>
      <c r="Q8898" s="15"/>
    </row>
    <row r="8899" spans="1:17" x14ac:dyDescent="0.25">
      <c r="A8899" s="1">
        <v>35611</v>
      </c>
      <c r="B8899" s="3">
        <v>0.52678599999999998</v>
      </c>
      <c r="C8899" s="3">
        <v>0.52678599999999998</v>
      </c>
      <c r="D8899" s="3">
        <v>0.5</v>
      </c>
      <c r="E8899" s="3">
        <v>0.50892899999999996</v>
      </c>
      <c r="F8899" s="3">
        <v>0.45104100000000003</v>
      </c>
      <c r="G8899">
        <v>42795200</v>
      </c>
      <c r="H8899" t="str">
        <f>TEXT(AppleStock[[#This Row],[Date]],"dddd")</f>
        <v>Monday</v>
      </c>
      <c r="I8899" t="str">
        <f>MID(AppleStock[[#This Row],[Day]],1,FIND("day",AppleStock[[#This Row],[Day]])-1)</f>
        <v>Mon</v>
      </c>
      <c r="J8899" s="3">
        <f>AppleStock[[#This Row],[Open]]-AppleStock[[#This Row],[Close]]</f>
        <v>1.7857000000000012E-2</v>
      </c>
      <c r="K8899" t="str">
        <f>IF(AppleStock[[#This Row],[Day Change]]&gt;0,"UP","DOWN")</f>
        <v>UP</v>
      </c>
      <c r="L8899" s="2">
        <v>97</v>
      </c>
      <c r="Q8899" s="15"/>
    </row>
    <row r="8900" spans="1:17" x14ac:dyDescent="0.25">
      <c r="A8900" s="1">
        <v>35612</v>
      </c>
      <c r="B8900" s="3">
        <v>0.49776799999999999</v>
      </c>
      <c r="C8900" s="3">
        <v>0.5</v>
      </c>
      <c r="D8900" s="3">
        <v>0.46875</v>
      </c>
      <c r="E8900" s="3">
        <v>0.47098200000000001</v>
      </c>
      <c r="F8900" s="3">
        <v>0.41741099999999998</v>
      </c>
      <c r="G8900">
        <v>112669200</v>
      </c>
      <c r="H8900" t="str">
        <f>TEXT(AppleStock[[#This Row],[Date]],"dddd")</f>
        <v>Tuesday</v>
      </c>
      <c r="I8900" t="str">
        <f>MID(AppleStock[[#This Row],[Day]],1,FIND("day",AppleStock[[#This Row],[Day]])-1)</f>
        <v>Tues</v>
      </c>
      <c r="J8900" s="3">
        <f>AppleStock[[#This Row],[Open]]-AppleStock[[#This Row],[Close]]</f>
        <v>2.6785999999999976E-2</v>
      </c>
      <c r="K8900" t="str">
        <f>IF(AppleStock[[#This Row],[Day Change]]&gt;0,"UP","DOWN")</f>
        <v>UP</v>
      </c>
      <c r="L8900" s="2">
        <v>97</v>
      </c>
      <c r="Q8900" s="15"/>
    </row>
    <row r="8901" spans="1:17" x14ac:dyDescent="0.25">
      <c r="A8901" s="1">
        <v>35613</v>
      </c>
      <c r="B8901" s="3">
        <v>0.47321400000000002</v>
      </c>
      <c r="C8901" s="3">
        <v>0.47767900000000002</v>
      </c>
      <c r="D8901" s="3">
        <v>0.46428599999999998</v>
      </c>
      <c r="E8901" s="3">
        <v>0.46651799999999999</v>
      </c>
      <c r="F8901" s="3">
        <v>0.41345399999999999</v>
      </c>
      <c r="G8901">
        <v>62490400</v>
      </c>
      <c r="H8901" t="str">
        <f>TEXT(AppleStock[[#This Row],[Date]],"dddd")</f>
        <v>Wednesday</v>
      </c>
      <c r="I8901" t="str">
        <f>MID(AppleStock[[#This Row],[Day]],1,FIND("day",AppleStock[[#This Row],[Day]])-1)</f>
        <v>Wednes</v>
      </c>
      <c r="J8901" s="3">
        <f>AppleStock[[#This Row],[Open]]-AppleStock[[#This Row],[Close]]</f>
        <v>6.6960000000000353E-3</v>
      </c>
      <c r="K8901" t="str">
        <f>IF(AppleStock[[#This Row],[Day Change]]&gt;0,"UP","DOWN")</f>
        <v>UP</v>
      </c>
      <c r="L8901" s="2">
        <v>97</v>
      </c>
      <c r="Q8901" s="15"/>
    </row>
    <row r="8902" spans="1:17" x14ac:dyDescent="0.25">
      <c r="A8902" s="1">
        <v>35614</v>
      </c>
      <c r="B8902" s="3">
        <v>0.46875</v>
      </c>
      <c r="C8902" s="3">
        <v>0.49553599999999998</v>
      </c>
      <c r="D8902" s="3">
        <v>0.46428599999999998</v>
      </c>
      <c r="E8902" s="3">
        <v>0.48883900000000002</v>
      </c>
      <c r="F8902" s="3">
        <v>0.43323699999999998</v>
      </c>
      <c r="G8902">
        <v>46695600</v>
      </c>
      <c r="H8902" t="str">
        <f>TEXT(AppleStock[[#This Row],[Date]],"dddd")</f>
        <v>Thursday</v>
      </c>
      <c r="I8902" t="str">
        <f>MID(AppleStock[[#This Row],[Day]],1,FIND("day",AppleStock[[#This Row],[Day]])-1)</f>
        <v>Thurs</v>
      </c>
      <c r="J8902" s="3">
        <f>AppleStock[[#This Row],[Open]]-AppleStock[[#This Row],[Close]]</f>
        <v>-2.0089000000000024E-2</v>
      </c>
      <c r="K8902" t="str">
        <f>IF(AppleStock[[#This Row],[Day Change]]&gt;0,"UP","DOWN")</f>
        <v>DOWN</v>
      </c>
      <c r="L8902" s="2">
        <v>97</v>
      </c>
      <c r="Q8902" s="15"/>
    </row>
    <row r="8903" spans="1:17" x14ac:dyDescent="0.25">
      <c r="A8903" s="1">
        <v>35618</v>
      </c>
      <c r="B8903" s="3">
        <v>0.49776799999999999</v>
      </c>
      <c r="C8903" s="3">
        <v>0.50892899999999996</v>
      </c>
      <c r="D8903" s="3">
        <v>0.49107099999999998</v>
      </c>
      <c r="E8903" s="3">
        <v>0.49330400000000002</v>
      </c>
      <c r="F8903" s="3">
        <v>0.437193</v>
      </c>
      <c r="G8903">
        <v>47868800</v>
      </c>
      <c r="H8903" t="str">
        <f>TEXT(AppleStock[[#This Row],[Date]],"dddd")</f>
        <v>Monday</v>
      </c>
      <c r="I8903" t="str">
        <f>MID(AppleStock[[#This Row],[Day]],1,FIND("day",AppleStock[[#This Row],[Day]])-1)</f>
        <v>Mon</v>
      </c>
      <c r="J8903" s="3">
        <f>AppleStock[[#This Row],[Open]]-AppleStock[[#This Row],[Close]]</f>
        <v>4.463999999999968E-3</v>
      </c>
      <c r="K8903" t="str">
        <f>IF(AppleStock[[#This Row],[Day Change]]&gt;0,"UP","DOWN")</f>
        <v>UP</v>
      </c>
      <c r="L8903" s="2">
        <v>97</v>
      </c>
      <c r="Q8903" s="15"/>
    </row>
    <row r="8904" spans="1:17" x14ac:dyDescent="0.25">
      <c r="A8904" s="1">
        <v>35619</v>
      </c>
      <c r="B8904" s="3">
        <v>0.49553599999999998</v>
      </c>
      <c r="C8904" s="3">
        <v>0.5</v>
      </c>
      <c r="D8904" s="3">
        <v>0.48883900000000002</v>
      </c>
      <c r="E8904" s="3">
        <v>0.49107099999999998</v>
      </c>
      <c r="F8904" s="3">
        <v>0.43521500000000002</v>
      </c>
      <c r="G8904">
        <v>23923200</v>
      </c>
      <c r="H8904" t="str">
        <f>TEXT(AppleStock[[#This Row],[Date]],"dddd")</f>
        <v>Tuesday</v>
      </c>
      <c r="I8904" t="str">
        <f>MID(AppleStock[[#This Row],[Day]],1,FIND("day",AppleStock[[#This Row],[Day]])-1)</f>
        <v>Tues</v>
      </c>
      <c r="J8904" s="3">
        <f>AppleStock[[#This Row],[Open]]-AppleStock[[#This Row],[Close]]</f>
        <v>4.4649999999999967E-3</v>
      </c>
      <c r="K8904" t="str">
        <f>IF(AppleStock[[#This Row],[Day Change]]&gt;0,"UP","DOWN")</f>
        <v>UP</v>
      </c>
      <c r="L8904" s="2">
        <v>97</v>
      </c>
      <c r="Q8904" s="15"/>
    </row>
    <row r="8905" spans="1:17" x14ac:dyDescent="0.25">
      <c r="A8905" s="1">
        <v>35620</v>
      </c>
      <c r="B8905" s="3">
        <v>0.49330400000000002</v>
      </c>
      <c r="C8905" s="3">
        <v>0.49553599999999998</v>
      </c>
      <c r="D8905" s="3">
        <v>0.48660700000000001</v>
      </c>
      <c r="E8905" s="3">
        <v>0.48883900000000002</v>
      </c>
      <c r="F8905" s="3">
        <v>0.43323699999999998</v>
      </c>
      <c r="G8905">
        <v>35504000</v>
      </c>
      <c r="H8905" t="str">
        <f>TEXT(AppleStock[[#This Row],[Date]],"dddd")</f>
        <v>Wednesday</v>
      </c>
      <c r="I8905" t="str">
        <f>MID(AppleStock[[#This Row],[Day]],1,FIND("day",AppleStock[[#This Row],[Day]])-1)</f>
        <v>Wednes</v>
      </c>
      <c r="J8905" s="3">
        <f>AppleStock[[#This Row],[Open]]-AppleStock[[#This Row],[Close]]</f>
        <v>4.4649999999999967E-3</v>
      </c>
      <c r="K8905" t="str">
        <f>IF(AppleStock[[#This Row],[Day Change]]&gt;0,"UP","DOWN")</f>
        <v>UP</v>
      </c>
      <c r="L8905" s="2">
        <v>97</v>
      </c>
      <c r="Q8905" s="15"/>
    </row>
    <row r="8906" spans="1:17" x14ac:dyDescent="0.25">
      <c r="A8906" s="1">
        <v>35621</v>
      </c>
      <c r="B8906" s="3">
        <v>0.45982099999999998</v>
      </c>
      <c r="C8906" s="3">
        <v>0.47767900000000002</v>
      </c>
      <c r="D8906" s="3">
        <v>0.45535700000000001</v>
      </c>
      <c r="E8906" s="3">
        <v>0.47321400000000002</v>
      </c>
      <c r="F8906" s="3">
        <v>0.41938900000000001</v>
      </c>
      <c r="G8906">
        <v>123127200</v>
      </c>
      <c r="H8906" t="str">
        <f>TEXT(AppleStock[[#This Row],[Date]],"dddd")</f>
        <v>Thursday</v>
      </c>
      <c r="I8906" t="str">
        <f>MID(AppleStock[[#This Row],[Day]],1,FIND("day",AppleStock[[#This Row],[Day]])-1)</f>
        <v>Thurs</v>
      </c>
      <c r="J8906" s="3">
        <f>AppleStock[[#This Row],[Open]]-AppleStock[[#This Row],[Close]]</f>
        <v>-1.3393000000000044E-2</v>
      </c>
      <c r="K8906" t="str">
        <f>IF(AppleStock[[#This Row],[Day Change]]&gt;0,"UP","DOWN")</f>
        <v>DOWN</v>
      </c>
      <c r="L8906" s="2">
        <v>97</v>
      </c>
      <c r="Q8906" s="15"/>
    </row>
    <row r="8907" spans="1:17" x14ac:dyDescent="0.25">
      <c r="A8907" s="1">
        <v>35622</v>
      </c>
      <c r="B8907" s="3">
        <v>0.47767900000000002</v>
      </c>
      <c r="C8907" s="3">
        <v>0.55357100000000004</v>
      </c>
      <c r="D8907" s="3">
        <v>0.47544599999999998</v>
      </c>
      <c r="E8907" s="3">
        <v>0.54241099999999998</v>
      </c>
      <c r="F8907" s="3">
        <v>0.480715</v>
      </c>
      <c r="G8907">
        <v>183736000</v>
      </c>
      <c r="H8907" t="str">
        <f>TEXT(AppleStock[[#This Row],[Date]],"dddd")</f>
        <v>Friday</v>
      </c>
      <c r="I8907" t="str">
        <f>MID(AppleStock[[#This Row],[Day]],1,FIND("day",AppleStock[[#This Row],[Day]])-1)</f>
        <v>Fri</v>
      </c>
      <c r="J8907" s="3">
        <f>AppleStock[[#This Row],[Open]]-AppleStock[[#This Row],[Close]]</f>
        <v>-6.4731999999999956E-2</v>
      </c>
      <c r="K8907" t="str">
        <f>IF(AppleStock[[#This Row],[Day Change]]&gt;0,"UP","DOWN")</f>
        <v>DOWN</v>
      </c>
      <c r="L8907" s="2">
        <v>97</v>
      </c>
      <c r="Q8907" s="15"/>
    </row>
    <row r="8908" spans="1:17" x14ac:dyDescent="0.25">
      <c r="A8908" s="1">
        <v>35625</v>
      </c>
      <c r="B8908" s="3">
        <v>0.54464299999999999</v>
      </c>
      <c r="C8908" s="3">
        <v>0.55803599999999998</v>
      </c>
      <c r="D8908" s="3">
        <v>0.53125</v>
      </c>
      <c r="E8908" s="3">
        <v>0.55803599999999998</v>
      </c>
      <c r="F8908" s="3">
        <v>0.494562</v>
      </c>
      <c r="G8908">
        <v>102751600</v>
      </c>
      <c r="H8908" t="str">
        <f>TEXT(AppleStock[[#This Row],[Date]],"dddd")</f>
        <v>Monday</v>
      </c>
      <c r="I8908" t="str">
        <f>MID(AppleStock[[#This Row],[Day]],1,FIND("day",AppleStock[[#This Row],[Day]])-1)</f>
        <v>Mon</v>
      </c>
      <c r="J8908" s="3">
        <f>AppleStock[[#This Row],[Open]]-AppleStock[[#This Row],[Close]]</f>
        <v>-1.3392999999999988E-2</v>
      </c>
      <c r="K8908" t="str">
        <f>IF(AppleStock[[#This Row],[Day Change]]&gt;0,"UP","DOWN")</f>
        <v>DOWN</v>
      </c>
      <c r="L8908" s="2">
        <v>97</v>
      </c>
      <c r="Q8908" s="15"/>
    </row>
    <row r="8909" spans="1:17" x14ac:dyDescent="0.25">
      <c r="A8909" s="1">
        <v>35626</v>
      </c>
      <c r="B8909" s="3">
        <v>0.5625</v>
      </c>
      <c r="C8909" s="3">
        <v>0.57142899999999996</v>
      </c>
      <c r="D8909" s="3">
        <v>0.55803599999999998</v>
      </c>
      <c r="E8909" s="3">
        <v>0.56919600000000004</v>
      </c>
      <c r="F8909" s="3">
        <v>0.50445399999999996</v>
      </c>
      <c r="G8909">
        <v>104588400</v>
      </c>
      <c r="H8909" t="str">
        <f>TEXT(AppleStock[[#This Row],[Date]],"dddd")</f>
        <v>Tuesday</v>
      </c>
      <c r="I8909" t="str">
        <f>MID(AppleStock[[#This Row],[Day]],1,FIND("day",AppleStock[[#This Row],[Day]])-1)</f>
        <v>Tues</v>
      </c>
      <c r="J8909" s="3">
        <f>AppleStock[[#This Row],[Open]]-AppleStock[[#This Row],[Close]]</f>
        <v>-6.6960000000000353E-3</v>
      </c>
      <c r="K8909" t="str">
        <f>IF(AppleStock[[#This Row],[Day Change]]&gt;0,"UP","DOWN")</f>
        <v>DOWN</v>
      </c>
      <c r="L8909" s="2">
        <v>97</v>
      </c>
      <c r="Q8909" s="15"/>
    </row>
    <row r="8910" spans="1:17" x14ac:dyDescent="0.25">
      <c r="A8910" s="1">
        <v>35627</v>
      </c>
      <c r="B8910" s="3">
        <v>0.56473200000000001</v>
      </c>
      <c r="C8910" s="3">
        <v>0.58928599999999998</v>
      </c>
      <c r="D8910" s="3">
        <v>0.55803599999999998</v>
      </c>
      <c r="E8910" s="3">
        <v>0.58705399999999996</v>
      </c>
      <c r="F8910" s="3">
        <v>0.52027900000000005</v>
      </c>
      <c r="G8910">
        <v>111563200</v>
      </c>
      <c r="H8910" t="str">
        <f>TEXT(AppleStock[[#This Row],[Date]],"dddd")</f>
        <v>Wednesday</v>
      </c>
      <c r="I8910" t="str">
        <f>MID(AppleStock[[#This Row],[Day]],1,FIND("day",AppleStock[[#This Row],[Day]])-1)</f>
        <v>Wednes</v>
      </c>
      <c r="J8910" s="3">
        <f>AppleStock[[#This Row],[Open]]-AppleStock[[#This Row],[Close]]</f>
        <v>-2.2321999999999953E-2</v>
      </c>
      <c r="K8910" t="str">
        <f>IF(AppleStock[[#This Row],[Day Change]]&gt;0,"UP","DOWN")</f>
        <v>DOWN</v>
      </c>
      <c r="L8910" s="2">
        <v>97</v>
      </c>
      <c r="Q8910" s="15"/>
    </row>
    <row r="8911" spans="1:17" x14ac:dyDescent="0.25">
      <c r="A8911" s="1">
        <v>35628</v>
      </c>
      <c r="B8911" s="3">
        <v>0.60714299999999999</v>
      </c>
      <c r="C8911" s="3">
        <v>0.64732100000000004</v>
      </c>
      <c r="D8911" s="3">
        <v>0.58705399999999996</v>
      </c>
      <c r="E8911" s="3">
        <v>0.625</v>
      </c>
      <c r="F8911" s="3">
        <v>0.55391000000000001</v>
      </c>
      <c r="G8911">
        <v>186566800</v>
      </c>
      <c r="H8911" t="str">
        <f>TEXT(AppleStock[[#This Row],[Date]],"dddd")</f>
        <v>Thursday</v>
      </c>
      <c r="I8911" t="str">
        <f>MID(AppleStock[[#This Row],[Day]],1,FIND("day",AppleStock[[#This Row],[Day]])-1)</f>
        <v>Thurs</v>
      </c>
      <c r="J8911" s="3">
        <f>AppleStock[[#This Row],[Open]]-AppleStock[[#This Row],[Close]]</f>
        <v>-1.7857000000000012E-2</v>
      </c>
      <c r="K8911" t="str">
        <f>IF(AppleStock[[#This Row],[Day Change]]&gt;0,"UP","DOWN")</f>
        <v>DOWN</v>
      </c>
      <c r="L8911" s="2">
        <v>97</v>
      </c>
      <c r="Q8911" s="15"/>
    </row>
    <row r="8912" spans="1:17" x14ac:dyDescent="0.25">
      <c r="A8912" s="1">
        <v>35629</v>
      </c>
      <c r="B8912" s="3">
        <v>0.63839299999999999</v>
      </c>
      <c r="C8912" s="3">
        <v>0.640625</v>
      </c>
      <c r="D8912" s="3">
        <v>0.609375</v>
      </c>
      <c r="E8912" s="3">
        <v>0.61941800000000002</v>
      </c>
      <c r="F8912" s="3">
        <v>0.54896299999999998</v>
      </c>
      <c r="G8912">
        <v>79391200</v>
      </c>
      <c r="H8912" t="str">
        <f>TEXT(AppleStock[[#This Row],[Date]],"dddd")</f>
        <v>Friday</v>
      </c>
      <c r="I8912" t="str">
        <f>MID(AppleStock[[#This Row],[Day]],1,FIND("day",AppleStock[[#This Row],[Day]])-1)</f>
        <v>Fri</v>
      </c>
      <c r="J8912" s="3">
        <f>AppleStock[[#This Row],[Open]]-AppleStock[[#This Row],[Close]]</f>
        <v>1.8974999999999964E-2</v>
      </c>
      <c r="K8912" t="str">
        <f>IF(AppleStock[[#This Row],[Day Change]]&gt;0,"UP","DOWN")</f>
        <v>UP</v>
      </c>
      <c r="L8912" s="2">
        <v>97</v>
      </c>
      <c r="Q8912" s="15"/>
    </row>
    <row r="8913" spans="1:17" x14ac:dyDescent="0.25">
      <c r="A8913" s="1">
        <v>35632</v>
      </c>
      <c r="B8913" s="3">
        <v>0.62723200000000001</v>
      </c>
      <c r="C8913" s="3">
        <v>0.63169600000000004</v>
      </c>
      <c r="D8913" s="3">
        <v>0.57142899999999996</v>
      </c>
      <c r="E8913" s="3">
        <v>0.57700700000000005</v>
      </c>
      <c r="F8913" s="3">
        <v>0.51137600000000005</v>
      </c>
      <c r="G8913">
        <v>88729200</v>
      </c>
      <c r="H8913" t="str">
        <f>TEXT(AppleStock[[#This Row],[Date]],"dddd")</f>
        <v>Monday</v>
      </c>
      <c r="I8913" t="str">
        <f>MID(AppleStock[[#This Row],[Day]],1,FIND("day",AppleStock[[#This Row],[Day]])-1)</f>
        <v>Mon</v>
      </c>
      <c r="J8913" s="3">
        <f>AppleStock[[#This Row],[Open]]-AppleStock[[#This Row],[Close]]</f>
        <v>5.0224999999999964E-2</v>
      </c>
      <c r="K8913" t="str">
        <f>IF(AppleStock[[#This Row],[Day Change]]&gt;0,"UP","DOWN")</f>
        <v>UP</v>
      </c>
      <c r="L8913" s="2">
        <v>97</v>
      </c>
      <c r="Q8913" s="15"/>
    </row>
    <row r="8914" spans="1:17" x14ac:dyDescent="0.25">
      <c r="A8914" s="1">
        <v>35633</v>
      </c>
      <c r="B8914" s="3">
        <v>0.58482100000000004</v>
      </c>
      <c r="C8914" s="3">
        <v>0.59598200000000001</v>
      </c>
      <c r="D8914" s="3">
        <v>0.58258900000000002</v>
      </c>
      <c r="E8914" s="3">
        <v>0.59151799999999999</v>
      </c>
      <c r="F8914" s="3">
        <v>0.52423600000000004</v>
      </c>
      <c r="G8914">
        <v>57834000</v>
      </c>
      <c r="H8914" t="str">
        <f>TEXT(AppleStock[[#This Row],[Date]],"dddd")</f>
        <v>Tuesday</v>
      </c>
      <c r="I8914" t="str">
        <f>MID(AppleStock[[#This Row],[Day]],1,FIND("day",AppleStock[[#This Row],[Day]])-1)</f>
        <v>Tues</v>
      </c>
      <c r="J8914" s="3">
        <f>AppleStock[[#This Row],[Open]]-AppleStock[[#This Row],[Close]]</f>
        <v>-6.696999999999953E-3</v>
      </c>
      <c r="K8914" t="str">
        <f>IF(AppleStock[[#This Row],[Day Change]]&gt;0,"UP","DOWN")</f>
        <v>DOWN</v>
      </c>
      <c r="L8914" s="2">
        <v>97</v>
      </c>
      <c r="Q8914" s="15"/>
    </row>
    <row r="8915" spans="1:17" x14ac:dyDescent="0.25">
      <c r="A8915" s="1">
        <v>35634</v>
      </c>
      <c r="B8915" s="3">
        <v>0.59821400000000002</v>
      </c>
      <c r="C8915" s="3">
        <v>0.60267899999999996</v>
      </c>
      <c r="D8915" s="3">
        <v>0.57142899999999996</v>
      </c>
      <c r="E8915" s="3">
        <v>0.57589299999999999</v>
      </c>
      <c r="F8915" s="3">
        <v>0.51038799999999995</v>
      </c>
      <c r="G8915">
        <v>35322000</v>
      </c>
      <c r="H8915" t="str">
        <f>TEXT(AppleStock[[#This Row],[Date]],"dddd")</f>
        <v>Wednesday</v>
      </c>
      <c r="I8915" t="str">
        <f>MID(AppleStock[[#This Row],[Day]],1,FIND("day",AppleStock[[#This Row],[Day]])-1)</f>
        <v>Wednes</v>
      </c>
      <c r="J8915" s="3">
        <f>AppleStock[[#This Row],[Open]]-AppleStock[[#This Row],[Close]]</f>
        <v>2.2321000000000035E-2</v>
      </c>
      <c r="K8915" t="str">
        <f>IF(AppleStock[[#This Row],[Day Change]]&gt;0,"UP","DOWN")</f>
        <v>UP</v>
      </c>
      <c r="L8915" s="2">
        <v>97</v>
      </c>
      <c r="Q8915" s="15"/>
    </row>
    <row r="8916" spans="1:17" x14ac:dyDescent="0.25">
      <c r="A8916" s="1">
        <v>35635</v>
      </c>
      <c r="B8916" s="3">
        <v>0.57589299999999999</v>
      </c>
      <c r="C8916" s="3">
        <v>0.57589299999999999</v>
      </c>
      <c r="D8916" s="3">
        <v>0.55803599999999998</v>
      </c>
      <c r="E8916" s="3">
        <v>0.56473200000000001</v>
      </c>
      <c r="F8916" s="3">
        <v>0.50049699999999997</v>
      </c>
      <c r="G8916">
        <v>33373200</v>
      </c>
      <c r="H8916" t="str">
        <f>TEXT(AppleStock[[#This Row],[Date]],"dddd")</f>
        <v>Thursday</v>
      </c>
      <c r="I8916" t="str">
        <f>MID(AppleStock[[#This Row],[Day]],1,FIND("day",AppleStock[[#This Row],[Day]])-1)</f>
        <v>Thurs</v>
      </c>
      <c r="J8916" s="3">
        <f>AppleStock[[#This Row],[Open]]-AppleStock[[#This Row],[Close]]</f>
        <v>1.1160999999999976E-2</v>
      </c>
      <c r="K8916" t="str">
        <f>IF(AppleStock[[#This Row],[Day Change]]&gt;0,"UP","DOWN")</f>
        <v>UP</v>
      </c>
      <c r="L8916" s="2">
        <v>97</v>
      </c>
      <c r="Q8916" s="15"/>
    </row>
    <row r="8917" spans="1:17" x14ac:dyDescent="0.25">
      <c r="A8917" s="1">
        <v>35636</v>
      </c>
      <c r="B8917" s="3">
        <v>0.56696400000000002</v>
      </c>
      <c r="C8917" s="3">
        <v>0.59151799999999999</v>
      </c>
      <c r="D8917" s="3">
        <v>0.5625</v>
      </c>
      <c r="E8917" s="3">
        <v>0.58035700000000001</v>
      </c>
      <c r="F8917" s="3">
        <v>0.51434500000000005</v>
      </c>
      <c r="G8917">
        <v>54490800</v>
      </c>
      <c r="H8917" t="str">
        <f>TEXT(AppleStock[[#This Row],[Date]],"dddd")</f>
        <v>Friday</v>
      </c>
      <c r="I8917" t="str">
        <f>MID(AppleStock[[#This Row],[Day]],1,FIND("day",AppleStock[[#This Row],[Day]])-1)</f>
        <v>Fri</v>
      </c>
      <c r="J8917" s="3">
        <f>AppleStock[[#This Row],[Open]]-AppleStock[[#This Row],[Close]]</f>
        <v>-1.3392999999999988E-2</v>
      </c>
      <c r="K8917" t="str">
        <f>IF(AppleStock[[#This Row],[Day Change]]&gt;0,"UP","DOWN")</f>
        <v>DOWN</v>
      </c>
      <c r="L8917" s="2">
        <v>97</v>
      </c>
      <c r="Q8917" s="15"/>
    </row>
    <row r="8918" spans="1:17" x14ac:dyDescent="0.25">
      <c r="A8918" s="1">
        <v>35639</v>
      </c>
      <c r="B8918" s="3">
        <v>0.58705399999999996</v>
      </c>
      <c r="C8918" s="3">
        <v>0.58928599999999998</v>
      </c>
      <c r="D8918" s="3">
        <v>0.58035700000000001</v>
      </c>
      <c r="E8918" s="3">
        <v>0.58705399999999996</v>
      </c>
      <c r="F8918" s="3">
        <v>0.52027900000000005</v>
      </c>
      <c r="G8918">
        <v>27627600</v>
      </c>
      <c r="H8918" t="str">
        <f>TEXT(AppleStock[[#This Row],[Date]],"dddd")</f>
        <v>Monday</v>
      </c>
      <c r="I8918" t="str">
        <f>MID(AppleStock[[#This Row],[Day]],1,FIND("day",AppleStock[[#This Row],[Day]])-1)</f>
        <v>Mon</v>
      </c>
      <c r="J8918" s="3">
        <f>AppleStock[[#This Row],[Open]]-AppleStock[[#This Row],[Close]]</f>
        <v>0</v>
      </c>
      <c r="K8918" t="str">
        <f>IF(AppleStock[[#This Row],[Day Change]]&gt;0,"UP","DOWN")</f>
        <v>DOWN</v>
      </c>
      <c r="L8918" s="2">
        <v>97</v>
      </c>
      <c r="Q8918" s="15"/>
    </row>
    <row r="8919" spans="1:17" x14ac:dyDescent="0.25">
      <c r="A8919" s="1">
        <v>35640</v>
      </c>
      <c r="B8919" s="3">
        <v>0.58705399999999996</v>
      </c>
      <c r="C8919" s="3">
        <v>0.59375</v>
      </c>
      <c r="D8919" s="3">
        <v>0.58482100000000004</v>
      </c>
      <c r="E8919" s="3">
        <v>0.58928599999999998</v>
      </c>
      <c r="F8919" s="3">
        <v>0.522258</v>
      </c>
      <c r="G8919">
        <v>17810800</v>
      </c>
      <c r="H8919" t="str">
        <f>TEXT(AppleStock[[#This Row],[Date]],"dddd")</f>
        <v>Tuesday</v>
      </c>
      <c r="I8919" t="str">
        <f>MID(AppleStock[[#This Row],[Day]],1,FIND("day",AppleStock[[#This Row],[Day]])-1)</f>
        <v>Tues</v>
      </c>
      <c r="J8919" s="3">
        <f>AppleStock[[#This Row],[Open]]-AppleStock[[#This Row],[Close]]</f>
        <v>-2.2320000000000118E-3</v>
      </c>
      <c r="K8919" t="str">
        <f>IF(AppleStock[[#This Row],[Day Change]]&gt;0,"UP","DOWN")</f>
        <v>DOWN</v>
      </c>
      <c r="L8919" s="2">
        <v>97</v>
      </c>
      <c r="Q8919" s="15"/>
    </row>
    <row r="8920" spans="1:17" x14ac:dyDescent="0.25">
      <c r="A8920" s="1">
        <v>35641</v>
      </c>
      <c r="B8920" s="3">
        <v>0.60491099999999998</v>
      </c>
      <c r="C8920" s="3">
        <v>0.63169600000000004</v>
      </c>
      <c r="D8920" s="3">
        <v>0.59821400000000002</v>
      </c>
      <c r="E8920" s="3">
        <v>0.62053599999999998</v>
      </c>
      <c r="F8920" s="3">
        <v>0.54995300000000003</v>
      </c>
      <c r="G8920">
        <v>93576000</v>
      </c>
      <c r="H8920" t="str">
        <f>TEXT(AppleStock[[#This Row],[Date]],"dddd")</f>
        <v>Wednesday</v>
      </c>
      <c r="I8920" t="str">
        <f>MID(AppleStock[[#This Row],[Day]],1,FIND("day",AppleStock[[#This Row],[Day]])-1)</f>
        <v>Wednes</v>
      </c>
      <c r="J8920" s="3">
        <f>AppleStock[[#This Row],[Open]]-AppleStock[[#This Row],[Close]]</f>
        <v>-1.5625E-2</v>
      </c>
      <c r="K8920" t="str">
        <f>IF(AppleStock[[#This Row],[Day Change]]&gt;0,"UP","DOWN")</f>
        <v>DOWN</v>
      </c>
      <c r="L8920" s="2">
        <v>97</v>
      </c>
      <c r="Q8920" s="15"/>
    </row>
    <row r="8921" spans="1:17" x14ac:dyDescent="0.25">
      <c r="A8921" s="1">
        <v>35642</v>
      </c>
      <c r="B8921" s="3">
        <v>0.62053599999999998</v>
      </c>
      <c r="C8921" s="3">
        <v>0.63392899999999996</v>
      </c>
      <c r="D8921" s="3">
        <v>0.61607100000000004</v>
      </c>
      <c r="E8921" s="3">
        <v>0.625</v>
      </c>
      <c r="F8921" s="3">
        <v>0.55391000000000001</v>
      </c>
      <c r="G8921">
        <v>65954000</v>
      </c>
      <c r="H8921" t="str">
        <f>TEXT(AppleStock[[#This Row],[Date]],"dddd")</f>
        <v>Thursday</v>
      </c>
      <c r="I8921" t="str">
        <f>MID(AppleStock[[#This Row],[Day]],1,FIND("day",AppleStock[[#This Row],[Day]])-1)</f>
        <v>Thurs</v>
      </c>
      <c r="J8921" s="3">
        <f>AppleStock[[#This Row],[Open]]-AppleStock[[#This Row],[Close]]</f>
        <v>-4.4640000000000235E-3</v>
      </c>
      <c r="K8921" t="str">
        <f>IF(AppleStock[[#This Row],[Day Change]]&gt;0,"UP","DOWN")</f>
        <v>DOWN</v>
      </c>
      <c r="L8921" s="2">
        <v>97</v>
      </c>
      <c r="Q8921" s="15"/>
    </row>
    <row r="8922" spans="1:17" x14ac:dyDescent="0.25">
      <c r="A8922" s="1">
        <v>35643</v>
      </c>
      <c r="B8922" s="3">
        <v>0.62946400000000002</v>
      </c>
      <c r="C8922" s="3">
        <v>0.68526799999999999</v>
      </c>
      <c r="D8922" s="3">
        <v>0.62723200000000001</v>
      </c>
      <c r="E8922" s="3">
        <v>0.68526799999999999</v>
      </c>
      <c r="F8922" s="3">
        <v>0.60732299999999995</v>
      </c>
      <c r="G8922">
        <v>120478400</v>
      </c>
      <c r="H8922" t="str">
        <f>TEXT(AppleStock[[#This Row],[Date]],"dddd")</f>
        <v>Friday</v>
      </c>
      <c r="I8922" t="str">
        <f>MID(AppleStock[[#This Row],[Day]],1,FIND("day",AppleStock[[#This Row],[Day]])-1)</f>
        <v>Fri</v>
      </c>
      <c r="J8922" s="3">
        <f>AppleStock[[#This Row],[Open]]-AppleStock[[#This Row],[Close]]</f>
        <v>-5.5803999999999965E-2</v>
      </c>
      <c r="K8922" t="str">
        <f>IF(AppleStock[[#This Row],[Day Change]]&gt;0,"UP","DOWN")</f>
        <v>DOWN</v>
      </c>
      <c r="L8922" s="2">
        <v>97</v>
      </c>
      <c r="Q8922" s="15"/>
    </row>
    <row r="8923" spans="1:17" x14ac:dyDescent="0.25">
      <c r="A8923" s="1">
        <v>35646</v>
      </c>
      <c r="B8923" s="3">
        <v>0.68526799999999999</v>
      </c>
      <c r="C8923" s="3">
        <v>0.70758900000000002</v>
      </c>
      <c r="D8923" s="3">
        <v>0.68526799999999999</v>
      </c>
      <c r="E8923" s="3">
        <v>0.70535700000000001</v>
      </c>
      <c r="F8923" s="3">
        <v>0.62512699999999999</v>
      </c>
      <c r="G8923">
        <v>152829600</v>
      </c>
      <c r="H8923" t="str">
        <f>TEXT(AppleStock[[#This Row],[Date]],"dddd")</f>
        <v>Monday</v>
      </c>
      <c r="I8923" t="str">
        <f>MID(AppleStock[[#This Row],[Day]],1,FIND("day",AppleStock[[#This Row],[Day]])-1)</f>
        <v>Mon</v>
      </c>
      <c r="J8923" s="3">
        <f>AppleStock[[#This Row],[Open]]-AppleStock[[#This Row],[Close]]</f>
        <v>-2.0089000000000024E-2</v>
      </c>
      <c r="K8923" t="str">
        <f>IF(AppleStock[[#This Row],[Day Change]]&gt;0,"UP","DOWN")</f>
        <v>DOWN</v>
      </c>
      <c r="L8923" s="2">
        <v>97</v>
      </c>
      <c r="Q8923" s="15"/>
    </row>
    <row r="8924" spans="1:17" x14ac:dyDescent="0.25">
      <c r="A8924" s="1">
        <v>35647</v>
      </c>
      <c r="B8924" s="3">
        <v>0.71205399999999996</v>
      </c>
      <c r="C8924" s="3">
        <v>0.71428599999999998</v>
      </c>
      <c r="D8924" s="3">
        <v>0.69586800000000004</v>
      </c>
      <c r="E8924" s="3">
        <v>0.70535700000000001</v>
      </c>
      <c r="F8924" s="3">
        <v>0.62512699999999999</v>
      </c>
      <c r="G8924">
        <v>61782000</v>
      </c>
      <c r="H8924" t="str">
        <f>TEXT(AppleStock[[#This Row],[Date]],"dddd")</f>
        <v>Tuesday</v>
      </c>
      <c r="I8924" t="str">
        <f>MID(AppleStock[[#This Row],[Day]],1,FIND("day",AppleStock[[#This Row],[Day]])-1)</f>
        <v>Tues</v>
      </c>
      <c r="J8924" s="3">
        <f>AppleStock[[#This Row],[Open]]-AppleStock[[#This Row],[Close]]</f>
        <v>6.696999999999953E-3</v>
      </c>
      <c r="K8924" t="str">
        <f>IF(AppleStock[[#This Row],[Day Change]]&gt;0,"UP","DOWN")</f>
        <v>UP</v>
      </c>
      <c r="L8924" s="2">
        <v>97</v>
      </c>
      <c r="Q8924" s="15"/>
    </row>
    <row r="8925" spans="1:17" x14ac:dyDescent="0.25">
      <c r="A8925" s="1">
        <v>35648</v>
      </c>
      <c r="B8925" s="3">
        <v>0.90178599999999998</v>
      </c>
      <c r="C8925" s="3">
        <v>0.99107100000000004</v>
      </c>
      <c r="D8925" s="3">
        <v>0.89285700000000001</v>
      </c>
      <c r="E8925" s="3">
        <v>0.93973200000000001</v>
      </c>
      <c r="F8925" s="3">
        <v>0.832843</v>
      </c>
      <c r="G8925">
        <v>1047620000</v>
      </c>
      <c r="H8925" t="str">
        <f>TEXT(AppleStock[[#This Row],[Date]],"dddd")</f>
        <v>Wednesday</v>
      </c>
      <c r="I8925" t="str">
        <f>MID(AppleStock[[#This Row],[Day]],1,FIND("day",AppleStock[[#This Row],[Day]])-1)</f>
        <v>Wednes</v>
      </c>
      <c r="J8925" s="3">
        <f>AppleStock[[#This Row],[Open]]-AppleStock[[#This Row],[Close]]</f>
        <v>-3.7946000000000035E-2</v>
      </c>
      <c r="K8925" t="str">
        <f>IF(AppleStock[[#This Row],[Day Change]]&gt;0,"UP","DOWN")</f>
        <v>DOWN</v>
      </c>
      <c r="L8925" s="2">
        <v>97</v>
      </c>
      <c r="Q8925" s="15"/>
    </row>
    <row r="8926" spans="1:17" x14ac:dyDescent="0.25">
      <c r="A8926" s="1">
        <v>35649</v>
      </c>
      <c r="B8926" s="3">
        <v>1.026786</v>
      </c>
      <c r="C8926" s="3">
        <v>1.055804</v>
      </c>
      <c r="D8926" s="3">
        <v>1.013393</v>
      </c>
      <c r="E8926" s="3">
        <v>1.042411</v>
      </c>
      <c r="F8926" s="3">
        <v>0.92384200000000005</v>
      </c>
      <c r="G8926">
        <v>938859600</v>
      </c>
      <c r="H8926" t="str">
        <f>TEXT(AppleStock[[#This Row],[Date]],"dddd")</f>
        <v>Thursday</v>
      </c>
      <c r="I8926" t="str">
        <f>MID(AppleStock[[#This Row],[Day]],1,FIND("day",AppleStock[[#This Row],[Day]])-1)</f>
        <v>Thurs</v>
      </c>
      <c r="J8926" s="3">
        <f>AppleStock[[#This Row],[Open]]-AppleStock[[#This Row],[Close]]</f>
        <v>-1.5625E-2</v>
      </c>
      <c r="K8926" t="str">
        <f>IF(AppleStock[[#This Row],[Day Change]]&gt;0,"UP","DOWN")</f>
        <v>DOWN</v>
      </c>
      <c r="L8926" s="2">
        <v>97</v>
      </c>
      <c r="Q8926" s="15"/>
    </row>
    <row r="8927" spans="1:17" x14ac:dyDescent="0.25">
      <c r="A8927" s="1">
        <v>35650</v>
      </c>
      <c r="B8927" s="3">
        <v>0.99330399999999996</v>
      </c>
      <c r="C8927" s="3">
        <v>1.013393</v>
      </c>
      <c r="D8927" s="3">
        <v>0.93303599999999998</v>
      </c>
      <c r="E8927" s="3">
        <v>0.95758900000000002</v>
      </c>
      <c r="F8927" s="3">
        <v>0.84866900000000001</v>
      </c>
      <c r="G8927">
        <v>453541200</v>
      </c>
      <c r="H8927" t="str">
        <f>TEXT(AppleStock[[#This Row],[Date]],"dddd")</f>
        <v>Friday</v>
      </c>
      <c r="I8927" t="str">
        <f>MID(AppleStock[[#This Row],[Day]],1,FIND("day",AppleStock[[#This Row],[Day]])-1)</f>
        <v>Fri</v>
      </c>
      <c r="J8927" s="3">
        <f>AppleStock[[#This Row],[Open]]-AppleStock[[#This Row],[Close]]</f>
        <v>3.5714999999999941E-2</v>
      </c>
      <c r="K8927" t="str">
        <f>IF(AppleStock[[#This Row],[Day Change]]&gt;0,"UP","DOWN")</f>
        <v>UP</v>
      </c>
      <c r="L8927" s="2">
        <v>97</v>
      </c>
      <c r="Q8927" s="15"/>
    </row>
    <row r="8928" spans="1:17" x14ac:dyDescent="0.25">
      <c r="A8928" s="1">
        <v>35653</v>
      </c>
      <c r="B8928" s="3">
        <v>0.93973200000000001</v>
      </c>
      <c r="C8928" s="3">
        <v>0.94419600000000004</v>
      </c>
      <c r="D8928" s="3">
        <v>0.83928599999999998</v>
      </c>
      <c r="E8928" s="3">
        <v>0.87723200000000001</v>
      </c>
      <c r="F8928" s="3">
        <v>0.77745200000000003</v>
      </c>
      <c r="G8928">
        <v>387749600</v>
      </c>
      <c r="H8928" t="str">
        <f>TEXT(AppleStock[[#This Row],[Date]],"dddd")</f>
        <v>Monday</v>
      </c>
      <c r="I8928" t="str">
        <f>MID(AppleStock[[#This Row],[Day]],1,FIND("day",AppleStock[[#This Row],[Day]])-1)</f>
        <v>Mon</v>
      </c>
      <c r="J8928" s="3">
        <f>AppleStock[[#This Row],[Open]]-AppleStock[[#This Row],[Close]]</f>
        <v>6.25E-2</v>
      </c>
      <c r="K8928" t="str">
        <f>IF(AppleStock[[#This Row],[Day Change]]&gt;0,"UP","DOWN")</f>
        <v>UP</v>
      </c>
      <c r="L8928" s="2">
        <v>97</v>
      </c>
      <c r="Q8928" s="15"/>
    </row>
    <row r="8929" spans="1:17" x14ac:dyDescent="0.25">
      <c r="A8929" s="1">
        <v>35654</v>
      </c>
      <c r="B8929" s="3">
        <v>0.859375</v>
      </c>
      <c r="C8929" s="3">
        <v>0.86607100000000004</v>
      </c>
      <c r="D8929" s="3">
        <v>0.78125</v>
      </c>
      <c r="E8929" s="3">
        <v>0.78794600000000004</v>
      </c>
      <c r="F8929" s="3">
        <v>0.698322</v>
      </c>
      <c r="G8929">
        <v>262099600</v>
      </c>
      <c r="H8929" t="str">
        <f>TEXT(AppleStock[[#This Row],[Date]],"dddd")</f>
        <v>Tuesday</v>
      </c>
      <c r="I8929" t="str">
        <f>MID(AppleStock[[#This Row],[Day]],1,FIND("day",AppleStock[[#This Row],[Day]])-1)</f>
        <v>Tues</v>
      </c>
      <c r="J8929" s="3">
        <f>AppleStock[[#This Row],[Open]]-AppleStock[[#This Row],[Close]]</f>
        <v>7.1428999999999965E-2</v>
      </c>
      <c r="K8929" t="str">
        <f>IF(AppleStock[[#This Row],[Day Change]]&gt;0,"UP","DOWN")</f>
        <v>UP</v>
      </c>
      <c r="L8929" s="2">
        <v>97</v>
      </c>
      <c r="Q8929" s="15"/>
    </row>
    <row r="8930" spans="1:17" x14ac:dyDescent="0.25">
      <c r="A8930" s="1">
        <v>35655</v>
      </c>
      <c r="B8930" s="3">
        <v>0.79464299999999999</v>
      </c>
      <c r="C8930" s="3">
        <v>0.85267899999999996</v>
      </c>
      <c r="D8930" s="3">
        <v>0.72991099999999998</v>
      </c>
      <c r="E8930" s="3">
        <v>0.84375</v>
      </c>
      <c r="F8930" s="3">
        <v>0.74777800000000005</v>
      </c>
      <c r="G8930">
        <v>300356000</v>
      </c>
      <c r="H8930" t="str">
        <f>TEXT(AppleStock[[#This Row],[Date]],"dddd")</f>
        <v>Wednesday</v>
      </c>
      <c r="I8930" t="str">
        <f>MID(AppleStock[[#This Row],[Day]],1,FIND("day",AppleStock[[#This Row],[Day]])-1)</f>
        <v>Wednes</v>
      </c>
      <c r="J8930" s="3">
        <f>AppleStock[[#This Row],[Open]]-AppleStock[[#This Row],[Close]]</f>
        <v>-4.9107000000000012E-2</v>
      </c>
      <c r="K8930" t="str">
        <f>IF(AppleStock[[#This Row],[Day Change]]&gt;0,"UP","DOWN")</f>
        <v>DOWN</v>
      </c>
      <c r="L8930" s="2">
        <v>97</v>
      </c>
      <c r="Q8930" s="15"/>
    </row>
    <row r="8931" spans="1:17" x14ac:dyDescent="0.25">
      <c r="A8931" s="1">
        <v>35656</v>
      </c>
      <c r="B8931" s="3">
        <v>0.84375</v>
      </c>
      <c r="C8931" s="3">
        <v>0.86607100000000004</v>
      </c>
      <c r="D8931" s="3">
        <v>0.81026799999999999</v>
      </c>
      <c r="E8931" s="3">
        <v>0.82142899999999996</v>
      </c>
      <c r="F8931" s="3">
        <v>0.72799599999999998</v>
      </c>
      <c r="G8931">
        <v>108612000</v>
      </c>
      <c r="H8931" t="str">
        <f>TEXT(AppleStock[[#This Row],[Date]],"dddd")</f>
        <v>Thursday</v>
      </c>
      <c r="I8931" t="str">
        <f>MID(AppleStock[[#This Row],[Day]],1,FIND("day",AppleStock[[#This Row],[Day]])-1)</f>
        <v>Thurs</v>
      </c>
      <c r="J8931" s="3">
        <f>AppleStock[[#This Row],[Open]]-AppleStock[[#This Row],[Close]]</f>
        <v>2.2321000000000035E-2</v>
      </c>
      <c r="K8931" t="str">
        <f>IF(AppleStock[[#This Row],[Day Change]]&gt;0,"UP","DOWN")</f>
        <v>UP</v>
      </c>
      <c r="L8931" s="2">
        <v>97</v>
      </c>
      <c r="Q8931" s="15"/>
    </row>
    <row r="8932" spans="1:17" x14ac:dyDescent="0.25">
      <c r="A8932" s="1">
        <v>35657</v>
      </c>
      <c r="B8932" s="3">
        <v>0.82589299999999999</v>
      </c>
      <c r="C8932" s="3">
        <v>0.83705399999999996</v>
      </c>
      <c r="D8932" s="3">
        <v>0.81473200000000001</v>
      </c>
      <c r="E8932" s="3">
        <v>0.83035700000000001</v>
      </c>
      <c r="F8932" s="3">
        <v>0.73590900000000004</v>
      </c>
      <c r="G8932">
        <v>65240000</v>
      </c>
      <c r="H8932" t="str">
        <f>TEXT(AppleStock[[#This Row],[Date]],"dddd")</f>
        <v>Friday</v>
      </c>
      <c r="I8932" t="str">
        <f>MID(AppleStock[[#This Row],[Day]],1,FIND("day",AppleStock[[#This Row],[Day]])-1)</f>
        <v>Fri</v>
      </c>
      <c r="J8932" s="3">
        <f>AppleStock[[#This Row],[Open]]-AppleStock[[#This Row],[Close]]</f>
        <v>-4.4640000000000235E-3</v>
      </c>
      <c r="K8932" t="str">
        <f>IF(AppleStock[[#This Row],[Day Change]]&gt;0,"UP","DOWN")</f>
        <v>DOWN</v>
      </c>
      <c r="L8932" s="2">
        <v>97</v>
      </c>
      <c r="Q8932" s="15"/>
    </row>
    <row r="8933" spans="1:17" x14ac:dyDescent="0.25">
      <c r="A8933" s="1">
        <v>35660</v>
      </c>
      <c r="B8933" s="3">
        <v>0.83258900000000002</v>
      </c>
      <c r="C8933" s="3">
        <v>0.84821400000000002</v>
      </c>
      <c r="D8933" s="3">
        <v>0.8125</v>
      </c>
      <c r="E8933" s="3">
        <v>0.84375</v>
      </c>
      <c r="F8933" s="3">
        <v>0.74777800000000005</v>
      </c>
      <c r="G8933">
        <v>54460000</v>
      </c>
      <c r="H8933" t="str">
        <f>TEXT(AppleStock[[#This Row],[Date]],"dddd")</f>
        <v>Monday</v>
      </c>
      <c r="I8933" t="str">
        <f>MID(AppleStock[[#This Row],[Day]],1,FIND("day",AppleStock[[#This Row],[Day]])-1)</f>
        <v>Mon</v>
      </c>
      <c r="J8933" s="3">
        <f>AppleStock[[#This Row],[Open]]-AppleStock[[#This Row],[Close]]</f>
        <v>-1.1160999999999976E-2</v>
      </c>
      <c r="K8933" t="str">
        <f>IF(AppleStock[[#This Row],[Day Change]]&gt;0,"UP","DOWN")</f>
        <v>DOWN</v>
      </c>
      <c r="L8933" s="2">
        <v>97</v>
      </c>
      <c r="Q8933" s="15"/>
    </row>
    <row r="8934" spans="1:17" x14ac:dyDescent="0.25">
      <c r="A8934" s="1">
        <v>35661</v>
      </c>
      <c r="B8934" s="3">
        <v>0.84598200000000001</v>
      </c>
      <c r="C8934" s="3">
        <v>0.875</v>
      </c>
      <c r="D8934" s="3">
        <v>0.83258900000000002</v>
      </c>
      <c r="E8934" s="3">
        <v>0.87276799999999999</v>
      </c>
      <c r="F8934" s="3">
        <v>0.77349599999999996</v>
      </c>
      <c r="G8934">
        <v>72290400</v>
      </c>
      <c r="H8934" t="str">
        <f>TEXT(AppleStock[[#This Row],[Date]],"dddd")</f>
        <v>Tuesday</v>
      </c>
      <c r="I8934" t="str">
        <f>MID(AppleStock[[#This Row],[Day]],1,FIND("day",AppleStock[[#This Row],[Day]])-1)</f>
        <v>Tues</v>
      </c>
      <c r="J8934" s="3">
        <f>AppleStock[[#This Row],[Open]]-AppleStock[[#This Row],[Close]]</f>
        <v>-2.6785999999999976E-2</v>
      </c>
      <c r="K8934" t="str">
        <f>IF(AppleStock[[#This Row],[Day Change]]&gt;0,"UP","DOWN")</f>
        <v>DOWN</v>
      </c>
      <c r="L8934" s="2">
        <v>97</v>
      </c>
      <c r="Q8934" s="15"/>
    </row>
    <row r="8935" spans="1:17" x14ac:dyDescent="0.25">
      <c r="A8935" s="1">
        <v>35662</v>
      </c>
      <c r="B8935" s="3">
        <v>0.87276799999999999</v>
      </c>
      <c r="C8935" s="3">
        <v>0.89732100000000004</v>
      </c>
      <c r="D8935" s="3">
        <v>0.86383900000000002</v>
      </c>
      <c r="E8935" s="3">
        <v>0.87946400000000002</v>
      </c>
      <c r="F8935" s="3">
        <v>0.77942999999999996</v>
      </c>
      <c r="G8935">
        <v>81076800</v>
      </c>
      <c r="H8935" t="str">
        <f>TEXT(AppleStock[[#This Row],[Date]],"dddd")</f>
        <v>Wednesday</v>
      </c>
      <c r="I8935" t="str">
        <f>MID(AppleStock[[#This Row],[Day]],1,FIND("day",AppleStock[[#This Row],[Day]])-1)</f>
        <v>Wednes</v>
      </c>
      <c r="J8935" s="3">
        <f>AppleStock[[#This Row],[Open]]-AppleStock[[#This Row],[Close]]</f>
        <v>-6.6960000000000353E-3</v>
      </c>
      <c r="K8935" t="str">
        <f>IF(AppleStock[[#This Row],[Day Change]]&gt;0,"UP","DOWN")</f>
        <v>DOWN</v>
      </c>
      <c r="L8935" s="2">
        <v>97</v>
      </c>
      <c r="Q8935" s="15"/>
    </row>
    <row r="8936" spans="1:17" x14ac:dyDescent="0.25">
      <c r="A8936" s="1">
        <v>35663</v>
      </c>
      <c r="B8936" s="3">
        <v>0.875</v>
      </c>
      <c r="C8936" s="3">
        <v>0.88169600000000004</v>
      </c>
      <c r="D8936" s="3">
        <v>0.85267899999999996</v>
      </c>
      <c r="E8936" s="3">
        <v>0.85714299999999999</v>
      </c>
      <c r="F8936" s="3">
        <v>0.75964799999999999</v>
      </c>
      <c r="G8936">
        <v>64820000</v>
      </c>
      <c r="H8936" t="str">
        <f>TEXT(AppleStock[[#This Row],[Date]],"dddd")</f>
        <v>Thursday</v>
      </c>
      <c r="I8936" t="str">
        <f>MID(AppleStock[[#This Row],[Day]],1,FIND("day",AppleStock[[#This Row],[Day]])-1)</f>
        <v>Thurs</v>
      </c>
      <c r="J8936" s="3">
        <f>AppleStock[[#This Row],[Open]]-AppleStock[[#This Row],[Close]]</f>
        <v>1.7857000000000012E-2</v>
      </c>
      <c r="K8936" t="str">
        <f>IF(AppleStock[[#This Row],[Day Change]]&gt;0,"UP","DOWN")</f>
        <v>UP</v>
      </c>
      <c r="L8936" s="2">
        <v>97</v>
      </c>
      <c r="Q8936" s="15"/>
    </row>
    <row r="8937" spans="1:17" x14ac:dyDescent="0.25">
      <c r="A8937" s="1">
        <v>35664</v>
      </c>
      <c r="B8937" s="3">
        <v>0.83705399999999996</v>
      </c>
      <c r="C8937" s="3">
        <v>0.85714299999999999</v>
      </c>
      <c r="D8937" s="3">
        <v>0.83482100000000004</v>
      </c>
      <c r="E8937" s="3">
        <v>0.84375</v>
      </c>
      <c r="F8937" s="3">
        <v>0.74777800000000005</v>
      </c>
      <c r="G8937">
        <v>56907200</v>
      </c>
      <c r="H8937" t="str">
        <f>TEXT(AppleStock[[#This Row],[Date]],"dddd")</f>
        <v>Friday</v>
      </c>
      <c r="I8937" t="str">
        <f>MID(AppleStock[[#This Row],[Day]],1,FIND("day",AppleStock[[#This Row],[Day]])-1)</f>
        <v>Fri</v>
      </c>
      <c r="J8937" s="3">
        <f>AppleStock[[#This Row],[Open]]-AppleStock[[#This Row],[Close]]</f>
        <v>-6.6960000000000353E-3</v>
      </c>
      <c r="K8937" t="str">
        <f>IF(AppleStock[[#This Row],[Day Change]]&gt;0,"UP","DOWN")</f>
        <v>DOWN</v>
      </c>
      <c r="L8937" s="2">
        <v>97</v>
      </c>
      <c r="Q8937" s="15"/>
    </row>
    <row r="8938" spans="1:17" x14ac:dyDescent="0.25">
      <c r="A8938" s="1">
        <v>35667</v>
      </c>
      <c r="B8938" s="3">
        <v>0.84375</v>
      </c>
      <c r="C8938" s="3">
        <v>0.84598200000000001</v>
      </c>
      <c r="D8938" s="3">
        <v>0.81919600000000004</v>
      </c>
      <c r="E8938" s="3">
        <v>0.82366099999999998</v>
      </c>
      <c r="F8938" s="3">
        <v>0.72997400000000001</v>
      </c>
      <c r="G8938">
        <v>34658400</v>
      </c>
      <c r="H8938" t="str">
        <f>TEXT(AppleStock[[#This Row],[Date]],"dddd")</f>
        <v>Monday</v>
      </c>
      <c r="I8938" t="str">
        <f>MID(AppleStock[[#This Row],[Day]],1,FIND("day",AppleStock[[#This Row],[Day]])-1)</f>
        <v>Mon</v>
      </c>
      <c r="J8938" s="3">
        <f>AppleStock[[#This Row],[Open]]-AppleStock[[#This Row],[Close]]</f>
        <v>2.0089000000000024E-2</v>
      </c>
      <c r="K8938" t="str">
        <f>IF(AppleStock[[#This Row],[Day Change]]&gt;0,"UP","DOWN")</f>
        <v>UP</v>
      </c>
      <c r="L8938" s="2">
        <v>97</v>
      </c>
      <c r="Q8938" s="15"/>
    </row>
    <row r="8939" spans="1:17" x14ac:dyDescent="0.25">
      <c r="A8939" s="1">
        <v>35668</v>
      </c>
      <c r="B8939" s="3">
        <v>0.80803599999999998</v>
      </c>
      <c r="C8939" s="3">
        <v>0.82142899999999996</v>
      </c>
      <c r="D8939" s="3">
        <v>0.79017899999999996</v>
      </c>
      <c r="E8939" s="3">
        <v>0.79464299999999999</v>
      </c>
      <c r="F8939" s="3">
        <v>0.70425700000000002</v>
      </c>
      <c r="G8939">
        <v>56551600</v>
      </c>
      <c r="H8939" t="str">
        <f>TEXT(AppleStock[[#This Row],[Date]],"dddd")</f>
        <v>Tuesday</v>
      </c>
      <c r="I8939" t="str">
        <f>MID(AppleStock[[#This Row],[Day]],1,FIND("day",AppleStock[[#This Row],[Day]])-1)</f>
        <v>Tues</v>
      </c>
      <c r="J8939" s="3">
        <f>AppleStock[[#This Row],[Open]]-AppleStock[[#This Row],[Close]]</f>
        <v>1.3392999999999988E-2</v>
      </c>
      <c r="K8939" t="str">
        <f>IF(AppleStock[[#This Row],[Day Change]]&gt;0,"UP","DOWN")</f>
        <v>UP</v>
      </c>
      <c r="L8939" s="2">
        <v>97</v>
      </c>
      <c r="Q8939" s="15"/>
    </row>
    <row r="8940" spans="1:17" x14ac:dyDescent="0.25">
      <c r="A8940" s="1">
        <v>35669</v>
      </c>
      <c r="B8940" s="3">
        <v>0.79910700000000001</v>
      </c>
      <c r="C8940" s="3">
        <v>0.8125</v>
      </c>
      <c r="D8940" s="3">
        <v>0.78125</v>
      </c>
      <c r="E8940" s="3">
        <v>0.81026799999999999</v>
      </c>
      <c r="F8940" s="3">
        <v>0.71810399999999996</v>
      </c>
      <c r="G8940">
        <v>47658800</v>
      </c>
      <c r="H8940" t="str">
        <f>TEXT(AppleStock[[#This Row],[Date]],"dddd")</f>
        <v>Wednesday</v>
      </c>
      <c r="I8940" t="str">
        <f>MID(AppleStock[[#This Row],[Day]],1,FIND("day",AppleStock[[#This Row],[Day]])-1)</f>
        <v>Wednes</v>
      </c>
      <c r="J8940" s="3">
        <f>AppleStock[[#This Row],[Open]]-AppleStock[[#This Row],[Close]]</f>
        <v>-1.1160999999999976E-2</v>
      </c>
      <c r="K8940" t="str">
        <f>IF(AppleStock[[#This Row],[Day Change]]&gt;0,"UP","DOWN")</f>
        <v>DOWN</v>
      </c>
      <c r="L8940" s="2">
        <v>97</v>
      </c>
      <c r="Q8940" s="15"/>
    </row>
    <row r="8941" spans="1:17" x14ac:dyDescent="0.25">
      <c r="A8941" s="1">
        <v>35670</v>
      </c>
      <c r="B8941" s="3">
        <v>0.79017899999999996</v>
      </c>
      <c r="C8941" s="3">
        <v>0.80357100000000004</v>
      </c>
      <c r="D8941" s="3">
        <v>0.78571400000000002</v>
      </c>
      <c r="E8941" s="3">
        <v>0.78571400000000002</v>
      </c>
      <c r="F8941" s="3">
        <v>0.69634399999999996</v>
      </c>
      <c r="G8941">
        <v>23917600</v>
      </c>
      <c r="H8941" t="str">
        <f>TEXT(AppleStock[[#This Row],[Date]],"dddd")</f>
        <v>Thursday</v>
      </c>
      <c r="I8941" t="str">
        <f>MID(AppleStock[[#This Row],[Day]],1,FIND("day",AppleStock[[#This Row],[Day]])-1)</f>
        <v>Thurs</v>
      </c>
      <c r="J8941" s="3">
        <f>AppleStock[[#This Row],[Open]]-AppleStock[[#This Row],[Close]]</f>
        <v>4.4649999999999412E-3</v>
      </c>
      <c r="K8941" t="str">
        <f>IF(AppleStock[[#This Row],[Day Change]]&gt;0,"UP","DOWN")</f>
        <v>UP</v>
      </c>
      <c r="L8941" s="2">
        <v>97</v>
      </c>
      <c r="Q8941" s="15"/>
    </row>
    <row r="8942" spans="1:17" x14ac:dyDescent="0.25">
      <c r="A8942" s="1">
        <v>35671</v>
      </c>
      <c r="B8942" s="3">
        <v>0.77901799999999999</v>
      </c>
      <c r="C8942" s="3">
        <v>0.78571400000000002</v>
      </c>
      <c r="D8942" s="3">
        <v>0.76785700000000001</v>
      </c>
      <c r="E8942" s="3">
        <v>0.77678599999999998</v>
      </c>
      <c r="F8942" s="3">
        <v>0.68843100000000002</v>
      </c>
      <c r="G8942">
        <v>27417600</v>
      </c>
      <c r="H8942" t="str">
        <f>TEXT(AppleStock[[#This Row],[Date]],"dddd")</f>
        <v>Friday</v>
      </c>
      <c r="I8942" t="str">
        <f>MID(AppleStock[[#This Row],[Day]],1,FIND("day",AppleStock[[#This Row],[Day]])-1)</f>
        <v>Fri</v>
      </c>
      <c r="J8942" s="3">
        <f>AppleStock[[#This Row],[Open]]-AppleStock[[#This Row],[Close]]</f>
        <v>2.2320000000000118E-3</v>
      </c>
      <c r="K8942" t="str">
        <f>IF(AppleStock[[#This Row],[Day Change]]&gt;0,"UP","DOWN")</f>
        <v>UP</v>
      </c>
      <c r="L8942" s="2">
        <v>97</v>
      </c>
      <c r="Q8942" s="15"/>
    </row>
    <row r="8943" spans="1:17" x14ac:dyDescent="0.25">
      <c r="A8943" s="1">
        <v>35675</v>
      </c>
      <c r="B8943" s="3">
        <v>0.78571400000000002</v>
      </c>
      <c r="C8943" s="3">
        <v>0.80580399999999996</v>
      </c>
      <c r="D8943" s="3">
        <v>0.78348200000000001</v>
      </c>
      <c r="E8943" s="3">
        <v>0.79910700000000001</v>
      </c>
      <c r="F8943" s="3">
        <v>0.70821299999999998</v>
      </c>
      <c r="G8943">
        <v>46510800</v>
      </c>
      <c r="H8943" t="str">
        <f>TEXT(AppleStock[[#This Row],[Date]],"dddd")</f>
        <v>Tuesday</v>
      </c>
      <c r="I8943" t="str">
        <f>MID(AppleStock[[#This Row],[Day]],1,FIND("day",AppleStock[[#This Row],[Day]])-1)</f>
        <v>Tues</v>
      </c>
      <c r="J8943" s="3">
        <f>AppleStock[[#This Row],[Open]]-AppleStock[[#This Row],[Close]]</f>
        <v>-1.3392999999999988E-2</v>
      </c>
      <c r="K8943" t="str">
        <f>IF(AppleStock[[#This Row],[Day Change]]&gt;0,"UP","DOWN")</f>
        <v>DOWN</v>
      </c>
      <c r="L8943" s="2">
        <v>97</v>
      </c>
      <c r="Q8943" s="15"/>
    </row>
    <row r="8944" spans="1:17" x14ac:dyDescent="0.25">
      <c r="A8944" s="1">
        <v>35676</v>
      </c>
      <c r="B8944" s="3">
        <v>0.79910700000000001</v>
      </c>
      <c r="C8944" s="3">
        <v>0.83035700000000001</v>
      </c>
      <c r="D8944" s="3">
        <v>0.796875</v>
      </c>
      <c r="E8944" s="3">
        <v>0.80357100000000004</v>
      </c>
      <c r="F8944" s="3">
        <v>0.71216999999999997</v>
      </c>
      <c r="G8944">
        <v>71033200</v>
      </c>
      <c r="H8944" t="str">
        <f>TEXT(AppleStock[[#This Row],[Date]],"dddd")</f>
        <v>Wednesday</v>
      </c>
      <c r="I8944" t="str">
        <f>MID(AppleStock[[#This Row],[Day]],1,FIND("day",AppleStock[[#This Row],[Day]])-1)</f>
        <v>Wednes</v>
      </c>
      <c r="J8944" s="3">
        <f>AppleStock[[#This Row],[Open]]-AppleStock[[#This Row],[Close]]</f>
        <v>-4.4640000000000235E-3</v>
      </c>
      <c r="K8944" t="str">
        <f>IF(AppleStock[[#This Row],[Day Change]]&gt;0,"UP","DOWN")</f>
        <v>DOWN</v>
      </c>
      <c r="L8944" s="2">
        <v>97</v>
      </c>
      <c r="Q8944" s="15"/>
    </row>
    <row r="8945" spans="1:17" x14ac:dyDescent="0.25">
      <c r="A8945" s="1">
        <v>35677</v>
      </c>
      <c r="B8945" s="3">
        <v>0.80580399999999996</v>
      </c>
      <c r="C8945" s="3">
        <v>0.81696400000000002</v>
      </c>
      <c r="D8945" s="3">
        <v>0.79464299999999999</v>
      </c>
      <c r="E8945" s="3">
        <v>0.80357100000000004</v>
      </c>
      <c r="F8945" s="3">
        <v>0.71216999999999997</v>
      </c>
      <c r="G8945">
        <v>30634800</v>
      </c>
      <c r="H8945" t="str">
        <f>TEXT(AppleStock[[#This Row],[Date]],"dddd")</f>
        <v>Thursday</v>
      </c>
      <c r="I8945" t="str">
        <f>MID(AppleStock[[#This Row],[Day]],1,FIND("day",AppleStock[[#This Row],[Day]])-1)</f>
        <v>Thurs</v>
      </c>
      <c r="J8945" s="3">
        <f>AppleStock[[#This Row],[Open]]-AppleStock[[#This Row],[Close]]</f>
        <v>2.2329999999999295E-3</v>
      </c>
      <c r="K8945" t="str">
        <f>IF(AppleStock[[#This Row],[Day Change]]&gt;0,"UP","DOWN")</f>
        <v>UP</v>
      </c>
      <c r="L8945" s="2">
        <v>97</v>
      </c>
      <c r="Q8945" s="15"/>
    </row>
    <row r="8946" spans="1:17" x14ac:dyDescent="0.25">
      <c r="A8946" s="1">
        <v>35678</v>
      </c>
      <c r="B8946" s="3">
        <v>0.80803599999999998</v>
      </c>
      <c r="C8946" s="3">
        <v>0.81696400000000002</v>
      </c>
      <c r="D8946" s="3">
        <v>0.78571400000000002</v>
      </c>
      <c r="E8946" s="3">
        <v>0.79241099999999998</v>
      </c>
      <c r="F8946" s="3">
        <v>0.70227899999999999</v>
      </c>
      <c r="G8946">
        <v>34176800</v>
      </c>
      <c r="H8946" t="str">
        <f>TEXT(AppleStock[[#This Row],[Date]],"dddd")</f>
        <v>Friday</v>
      </c>
      <c r="I8946" t="str">
        <f>MID(AppleStock[[#This Row],[Day]],1,FIND("day",AppleStock[[#This Row],[Day]])-1)</f>
        <v>Fri</v>
      </c>
      <c r="J8946" s="3">
        <f>AppleStock[[#This Row],[Open]]-AppleStock[[#This Row],[Close]]</f>
        <v>1.5625E-2</v>
      </c>
      <c r="K8946" t="str">
        <f>IF(AppleStock[[#This Row],[Day Change]]&gt;0,"UP","DOWN")</f>
        <v>UP</v>
      </c>
      <c r="L8946" s="2">
        <v>97</v>
      </c>
      <c r="Q8946" s="15"/>
    </row>
    <row r="8947" spans="1:17" x14ac:dyDescent="0.25">
      <c r="A8947" s="1">
        <v>35681</v>
      </c>
      <c r="B8947" s="3">
        <v>0.79464299999999999</v>
      </c>
      <c r="C8947" s="3">
        <v>0.79464299999999999</v>
      </c>
      <c r="D8947" s="3">
        <v>0.765625</v>
      </c>
      <c r="E8947" s="3">
        <v>0.76785700000000001</v>
      </c>
      <c r="F8947" s="3">
        <v>0.68051799999999996</v>
      </c>
      <c r="G8947">
        <v>43789200</v>
      </c>
      <c r="H8947" t="str">
        <f>TEXT(AppleStock[[#This Row],[Date]],"dddd")</f>
        <v>Monday</v>
      </c>
      <c r="I8947" t="str">
        <f>MID(AppleStock[[#This Row],[Day]],1,FIND("day",AppleStock[[#This Row],[Day]])-1)</f>
        <v>Mon</v>
      </c>
      <c r="J8947" s="3">
        <f>AppleStock[[#This Row],[Open]]-AppleStock[[#This Row],[Close]]</f>
        <v>2.6785999999999976E-2</v>
      </c>
      <c r="K8947" t="str">
        <f>IF(AppleStock[[#This Row],[Day Change]]&gt;0,"UP","DOWN")</f>
        <v>UP</v>
      </c>
      <c r="L8947" s="2">
        <v>97</v>
      </c>
      <c r="Q8947" s="15"/>
    </row>
    <row r="8948" spans="1:17" x14ac:dyDescent="0.25">
      <c r="A8948" s="1">
        <v>35682</v>
      </c>
      <c r="B8948" s="3">
        <v>0.76116099999999998</v>
      </c>
      <c r="C8948" s="3">
        <v>0.78125</v>
      </c>
      <c r="D8948" s="3">
        <v>0.75892899999999996</v>
      </c>
      <c r="E8948" s="3">
        <v>0.77901799999999999</v>
      </c>
      <c r="F8948" s="3">
        <v>0.69040900000000005</v>
      </c>
      <c r="G8948">
        <v>39757200</v>
      </c>
      <c r="H8948" t="str">
        <f>TEXT(AppleStock[[#This Row],[Date]],"dddd")</f>
        <v>Tuesday</v>
      </c>
      <c r="I8948" t="str">
        <f>MID(AppleStock[[#This Row],[Day]],1,FIND("day",AppleStock[[#This Row],[Day]])-1)</f>
        <v>Tues</v>
      </c>
      <c r="J8948" s="3">
        <f>AppleStock[[#This Row],[Open]]-AppleStock[[#This Row],[Close]]</f>
        <v>-1.7857000000000012E-2</v>
      </c>
      <c r="K8948" t="str">
        <f>IF(AppleStock[[#This Row],[Day Change]]&gt;0,"UP","DOWN")</f>
        <v>DOWN</v>
      </c>
      <c r="L8948" s="2">
        <v>97</v>
      </c>
      <c r="Q8948" s="15"/>
    </row>
    <row r="8949" spans="1:17" x14ac:dyDescent="0.25">
      <c r="A8949" s="1">
        <v>35683</v>
      </c>
      <c r="B8949" s="3">
        <v>0.77678599999999998</v>
      </c>
      <c r="C8949" s="3">
        <v>0.82589299999999999</v>
      </c>
      <c r="D8949" s="3">
        <v>0.77455399999999996</v>
      </c>
      <c r="E8949" s="3">
        <v>0.81919600000000004</v>
      </c>
      <c r="F8949" s="3">
        <v>0.72601700000000002</v>
      </c>
      <c r="G8949">
        <v>68516000</v>
      </c>
      <c r="H8949" t="str">
        <f>TEXT(AppleStock[[#This Row],[Date]],"dddd")</f>
        <v>Wednesday</v>
      </c>
      <c r="I8949" t="str">
        <f>MID(AppleStock[[#This Row],[Day]],1,FIND("day",AppleStock[[#This Row],[Day]])-1)</f>
        <v>Wednes</v>
      </c>
      <c r="J8949" s="3">
        <f>AppleStock[[#This Row],[Open]]-AppleStock[[#This Row],[Close]]</f>
        <v>-4.2410000000000059E-2</v>
      </c>
      <c r="K8949" t="str">
        <f>IF(AppleStock[[#This Row],[Day Change]]&gt;0,"UP","DOWN")</f>
        <v>DOWN</v>
      </c>
      <c r="L8949" s="2">
        <v>97</v>
      </c>
      <c r="Q8949" s="15"/>
    </row>
    <row r="8950" spans="1:17" x14ac:dyDescent="0.25">
      <c r="A8950" s="1">
        <v>35684</v>
      </c>
      <c r="B8950" s="3">
        <v>0.81696400000000002</v>
      </c>
      <c r="C8950" s="3">
        <v>0.82142899999999996</v>
      </c>
      <c r="D8950" s="3">
        <v>0.78794600000000004</v>
      </c>
      <c r="E8950" s="3">
        <v>0.79910700000000001</v>
      </c>
      <c r="F8950" s="3">
        <v>0.70821299999999998</v>
      </c>
      <c r="G8950">
        <v>52469200</v>
      </c>
      <c r="H8950" t="str">
        <f>TEXT(AppleStock[[#This Row],[Date]],"dddd")</f>
        <v>Thursday</v>
      </c>
      <c r="I8950" t="str">
        <f>MID(AppleStock[[#This Row],[Day]],1,FIND("day",AppleStock[[#This Row],[Day]])-1)</f>
        <v>Thurs</v>
      </c>
      <c r="J8950" s="3">
        <f>AppleStock[[#This Row],[Open]]-AppleStock[[#This Row],[Close]]</f>
        <v>1.7857000000000012E-2</v>
      </c>
      <c r="K8950" t="str">
        <f>IF(AppleStock[[#This Row],[Day Change]]&gt;0,"UP","DOWN")</f>
        <v>UP</v>
      </c>
      <c r="L8950" s="2">
        <v>97</v>
      </c>
      <c r="Q8950" s="15"/>
    </row>
    <row r="8951" spans="1:17" x14ac:dyDescent="0.25">
      <c r="A8951" s="1">
        <v>35685</v>
      </c>
      <c r="B8951" s="3">
        <v>0.79241099999999998</v>
      </c>
      <c r="C8951" s="3">
        <v>0.79464299999999999</v>
      </c>
      <c r="D8951" s="3">
        <v>0.765625</v>
      </c>
      <c r="E8951" s="3">
        <v>0.78794600000000004</v>
      </c>
      <c r="F8951" s="3">
        <v>0.698322</v>
      </c>
      <c r="G8951">
        <v>28420000</v>
      </c>
      <c r="H8951" t="str">
        <f>TEXT(AppleStock[[#This Row],[Date]],"dddd")</f>
        <v>Friday</v>
      </c>
      <c r="I8951" t="str">
        <f>MID(AppleStock[[#This Row],[Day]],1,FIND("day",AppleStock[[#This Row],[Day]])-1)</f>
        <v>Fri</v>
      </c>
      <c r="J8951" s="3">
        <f>AppleStock[[#This Row],[Open]]-AppleStock[[#This Row],[Close]]</f>
        <v>4.4649999999999412E-3</v>
      </c>
      <c r="K8951" t="str">
        <f>IF(AppleStock[[#This Row],[Day Change]]&gt;0,"UP","DOWN")</f>
        <v>UP</v>
      </c>
      <c r="L8951" s="2">
        <v>97</v>
      </c>
      <c r="Q8951" s="15"/>
    </row>
    <row r="8952" spans="1:17" x14ac:dyDescent="0.25">
      <c r="A8952" s="1">
        <v>35688</v>
      </c>
      <c r="B8952" s="3">
        <v>0.78125</v>
      </c>
      <c r="C8952" s="3">
        <v>0.79017899999999996</v>
      </c>
      <c r="D8952" s="3">
        <v>0.76785700000000001</v>
      </c>
      <c r="E8952" s="3">
        <v>0.76785700000000001</v>
      </c>
      <c r="F8952" s="3">
        <v>0.68051799999999996</v>
      </c>
      <c r="G8952">
        <v>24228400</v>
      </c>
      <c r="H8952" t="str">
        <f>TEXT(AppleStock[[#This Row],[Date]],"dddd")</f>
        <v>Monday</v>
      </c>
      <c r="I8952" t="str">
        <f>MID(AppleStock[[#This Row],[Day]],1,FIND("day",AppleStock[[#This Row],[Day]])-1)</f>
        <v>Mon</v>
      </c>
      <c r="J8952" s="3">
        <f>AppleStock[[#This Row],[Open]]-AppleStock[[#This Row],[Close]]</f>
        <v>1.3392999999999988E-2</v>
      </c>
      <c r="K8952" t="str">
        <f>IF(AppleStock[[#This Row],[Day Change]]&gt;0,"UP","DOWN")</f>
        <v>UP</v>
      </c>
      <c r="L8952" s="2">
        <v>97</v>
      </c>
      <c r="Q8952" s="15"/>
    </row>
    <row r="8953" spans="1:17" x14ac:dyDescent="0.25">
      <c r="A8953" s="1">
        <v>35689</v>
      </c>
      <c r="B8953" s="3">
        <v>0.78794600000000004</v>
      </c>
      <c r="C8953" s="3">
        <v>0.79073599999999999</v>
      </c>
      <c r="D8953" s="3">
        <v>0.77678599999999998</v>
      </c>
      <c r="E8953" s="3">
        <v>0.78348200000000001</v>
      </c>
      <c r="F8953" s="3">
        <v>0.69436600000000004</v>
      </c>
      <c r="G8953">
        <v>33555200</v>
      </c>
      <c r="H8953" t="str">
        <f>TEXT(AppleStock[[#This Row],[Date]],"dddd")</f>
        <v>Tuesday</v>
      </c>
      <c r="I8953" t="str">
        <f>MID(AppleStock[[#This Row],[Day]],1,FIND("day",AppleStock[[#This Row],[Day]])-1)</f>
        <v>Tues</v>
      </c>
      <c r="J8953" s="3">
        <f>AppleStock[[#This Row],[Open]]-AppleStock[[#This Row],[Close]]</f>
        <v>4.4640000000000235E-3</v>
      </c>
      <c r="K8953" t="str">
        <f>IF(AppleStock[[#This Row],[Day Change]]&gt;0,"UP","DOWN")</f>
        <v>UP</v>
      </c>
      <c r="L8953" s="2">
        <v>97</v>
      </c>
      <c r="Q8953" s="15"/>
    </row>
    <row r="8954" spans="1:17" x14ac:dyDescent="0.25">
      <c r="A8954" s="1">
        <v>35690</v>
      </c>
      <c r="B8954" s="3">
        <v>0.78571400000000002</v>
      </c>
      <c r="C8954" s="3">
        <v>0.78571400000000002</v>
      </c>
      <c r="D8954" s="3">
        <v>0.77455399999999996</v>
      </c>
      <c r="E8954" s="3">
        <v>0.77901799999999999</v>
      </c>
      <c r="F8954" s="3">
        <v>0.69040900000000005</v>
      </c>
      <c r="G8954">
        <v>21691600</v>
      </c>
      <c r="H8954" t="str">
        <f>TEXT(AppleStock[[#This Row],[Date]],"dddd")</f>
        <v>Wednesday</v>
      </c>
      <c r="I8954" t="str">
        <f>MID(AppleStock[[#This Row],[Day]],1,FIND("day",AppleStock[[#This Row],[Day]])-1)</f>
        <v>Wednes</v>
      </c>
      <c r="J8954" s="3">
        <f>AppleStock[[#This Row],[Open]]-AppleStock[[#This Row],[Close]]</f>
        <v>6.6960000000000353E-3</v>
      </c>
      <c r="K8954" t="str">
        <f>IF(AppleStock[[#This Row],[Day Change]]&gt;0,"UP","DOWN")</f>
        <v>UP</v>
      </c>
      <c r="L8954" s="2">
        <v>97</v>
      </c>
      <c r="Q8954" s="15"/>
    </row>
    <row r="8955" spans="1:17" x14ac:dyDescent="0.25">
      <c r="A8955" s="1">
        <v>35691</v>
      </c>
      <c r="B8955" s="3">
        <v>0.76785700000000001</v>
      </c>
      <c r="C8955" s="3">
        <v>0.80357100000000004</v>
      </c>
      <c r="D8955" s="3">
        <v>0.76785700000000001</v>
      </c>
      <c r="E8955" s="3">
        <v>0.796875</v>
      </c>
      <c r="F8955" s="3">
        <v>0.70623499999999995</v>
      </c>
      <c r="G8955">
        <v>42291200</v>
      </c>
      <c r="H8955" t="str">
        <f>TEXT(AppleStock[[#This Row],[Date]],"dddd")</f>
        <v>Thursday</v>
      </c>
      <c r="I8955" t="str">
        <f>MID(AppleStock[[#This Row],[Day]],1,FIND("day",AppleStock[[#This Row],[Day]])-1)</f>
        <v>Thurs</v>
      </c>
      <c r="J8955" s="3">
        <f>AppleStock[[#This Row],[Open]]-AppleStock[[#This Row],[Close]]</f>
        <v>-2.9017999999999988E-2</v>
      </c>
      <c r="K8955" t="str">
        <f>IF(AppleStock[[#This Row],[Day Change]]&gt;0,"UP","DOWN")</f>
        <v>DOWN</v>
      </c>
      <c r="L8955" s="2">
        <v>97</v>
      </c>
      <c r="Q8955" s="15"/>
    </row>
    <row r="8956" spans="1:17" x14ac:dyDescent="0.25">
      <c r="A8956" s="1">
        <v>35692</v>
      </c>
      <c r="B8956" s="3">
        <v>0.79241099999999998</v>
      </c>
      <c r="C8956" s="3">
        <v>0.79241099999999998</v>
      </c>
      <c r="D8956" s="3">
        <v>0.77678599999999998</v>
      </c>
      <c r="E8956" s="3">
        <v>0.78348200000000001</v>
      </c>
      <c r="F8956" s="3">
        <v>0.69436600000000004</v>
      </c>
      <c r="G8956">
        <v>23732800</v>
      </c>
      <c r="H8956" t="str">
        <f>TEXT(AppleStock[[#This Row],[Date]],"dddd")</f>
        <v>Friday</v>
      </c>
      <c r="I8956" t="str">
        <f>MID(AppleStock[[#This Row],[Day]],1,FIND("day",AppleStock[[#This Row],[Day]])-1)</f>
        <v>Fri</v>
      </c>
      <c r="J8956" s="3">
        <f>AppleStock[[#This Row],[Open]]-AppleStock[[#This Row],[Close]]</f>
        <v>8.9289999999999647E-3</v>
      </c>
      <c r="K8956" t="str">
        <f>IF(AppleStock[[#This Row],[Day Change]]&gt;0,"UP","DOWN")</f>
        <v>UP</v>
      </c>
      <c r="L8956" s="2">
        <v>97</v>
      </c>
      <c r="Q8956" s="15"/>
    </row>
    <row r="8957" spans="1:17" x14ac:dyDescent="0.25">
      <c r="A8957" s="1">
        <v>35695</v>
      </c>
      <c r="B8957" s="3">
        <v>0.79017899999999996</v>
      </c>
      <c r="C8957" s="3">
        <v>0.82366099999999998</v>
      </c>
      <c r="D8957" s="3">
        <v>0.78571400000000002</v>
      </c>
      <c r="E8957" s="3">
        <v>0.81473200000000001</v>
      </c>
      <c r="F8957" s="3">
        <v>0.72206099999999995</v>
      </c>
      <c r="G8957">
        <v>50092000</v>
      </c>
      <c r="H8957" t="str">
        <f>TEXT(AppleStock[[#This Row],[Date]],"dddd")</f>
        <v>Monday</v>
      </c>
      <c r="I8957" t="str">
        <f>MID(AppleStock[[#This Row],[Day]],1,FIND("day",AppleStock[[#This Row],[Day]])-1)</f>
        <v>Mon</v>
      </c>
      <c r="J8957" s="3">
        <f>AppleStock[[#This Row],[Open]]-AppleStock[[#This Row],[Close]]</f>
        <v>-2.4553000000000047E-2</v>
      </c>
      <c r="K8957" t="str">
        <f>IF(AppleStock[[#This Row],[Day Change]]&gt;0,"UP","DOWN")</f>
        <v>DOWN</v>
      </c>
      <c r="L8957" s="2">
        <v>97</v>
      </c>
      <c r="Q8957" s="15"/>
    </row>
    <row r="8958" spans="1:17" x14ac:dyDescent="0.25">
      <c r="A8958" s="1">
        <v>35696</v>
      </c>
      <c r="B8958" s="3">
        <v>0.79464299999999999</v>
      </c>
      <c r="C8958" s="3">
        <v>0.79464299999999999</v>
      </c>
      <c r="D8958" s="3">
        <v>0.77455399999999996</v>
      </c>
      <c r="E8958" s="3">
        <v>0.77678599999999998</v>
      </c>
      <c r="F8958" s="3">
        <v>0.68843100000000002</v>
      </c>
      <c r="G8958">
        <v>50134000</v>
      </c>
      <c r="H8958" t="str">
        <f>TEXT(AppleStock[[#This Row],[Date]],"dddd")</f>
        <v>Tuesday</v>
      </c>
      <c r="I8958" t="str">
        <f>MID(AppleStock[[#This Row],[Day]],1,FIND("day",AppleStock[[#This Row],[Day]])-1)</f>
        <v>Tues</v>
      </c>
      <c r="J8958" s="3">
        <f>AppleStock[[#This Row],[Open]]-AppleStock[[#This Row],[Close]]</f>
        <v>1.7857000000000012E-2</v>
      </c>
      <c r="K8958" t="str">
        <f>IF(AppleStock[[#This Row],[Day Change]]&gt;0,"UP","DOWN")</f>
        <v>UP</v>
      </c>
      <c r="L8958" s="2">
        <v>97</v>
      </c>
      <c r="Q8958" s="15"/>
    </row>
    <row r="8959" spans="1:17" x14ac:dyDescent="0.25">
      <c r="A8959" s="1">
        <v>35697</v>
      </c>
      <c r="B8959" s="3">
        <v>0.77455399999999996</v>
      </c>
      <c r="C8959" s="3">
        <v>0.77678599999999998</v>
      </c>
      <c r="D8959" s="3">
        <v>0.76339299999999999</v>
      </c>
      <c r="E8959" s="3">
        <v>0.76785700000000001</v>
      </c>
      <c r="F8959" s="3">
        <v>0.68051799999999996</v>
      </c>
      <c r="G8959">
        <v>55608000</v>
      </c>
      <c r="H8959" t="str">
        <f>TEXT(AppleStock[[#This Row],[Date]],"dddd")</f>
        <v>Wednesday</v>
      </c>
      <c r="I8959" t="str">
        <f>MID(AppleStock[[#This Row],[Day]],1,FIND("day",AppleStock[[#This Row],[Day]])-1)</f>
        <v>Wednes</v>
      </c>
      <c r="J8959" s="3">
        <f>AppleStock[[#This Row],[Open]]-AppleStock[[#This Row],[Close]]</f>
        <v>6.696999999999953E-3</v>
      </c>
      <c r="K8959" t="str">
        <f>IF(AppleStock[[#This Row],[Day Change]]&gt;0,"UP","DOWN")</f>
        <v>UP</v>
      </c>
      <c r="L8959" s="2">
        <v>97</v>
      </c>
      <c r="Q8959" s="15"/>
    </row>
    <row r="8960" spans="1:17" x14ac:dyDescent="0.25">
      <c r="A8960" s="1">
        <v>35698</v>
      </c>
      <c r="B8960" s="3">
        <v>0.76116099999999998</v>
      </c>
      <c r="C8960" s="3">
        <v>0.77678599999999998</v>
      </c>
      <c r="D8960" s="3">
        <v>0.75</v>
      </c>
      <c r="E8960" s="3">
        <v>0.75446400000000002</v>
      </c>
      <c r="F8960" s="3">
        <v>0.66864800000000002</v>
      </c>
      <c r="G8960">
        <v>55846000</v>
      </c>
      <c r="H8960" t="str">
        <f>TEXT(AppleStock[[#This Row],[Date]],"dddd")</f>
        <v>Thursday</v>
      </c>
      <c r="I8960" t="str">
        <f>MID(AppleStock[[#This Row],[Day]],1,FIND("day",AppleStock[[#This Row],[Day]])-1)</f>
        <v>Thurs</v>
      </c>
      <c r="J8960" s="3">
        <f>AppleStock[[#This Row],[Open]]-AppleStock[[#This Row],[Close]]</f>
        <v>6.696999999999953E-3</v>
      </c>
      <c r="K8960" t="str">
        <f>IF(AppleStock[[#This Row],[Day Change]]&gt;0,"UP","DOWN")</f>
        <v>UP</v>
      </c>
      <c r="L8960" s="2">
        <v>97</v>
      </c>
      <c r="Q8960" s="15"/>
    </row>
    <row r="8961" spans="1:17" x14ac:dyDescent="0.25">
      <c r="A8961" s="1">
        <v>35699</v>
      </c>
      <c r="B8961" s="3">
        <v>0.76785700000000001</v>
      </c>
      <c r="C8961" s="3">
        <v>0.78348200000000001</v>
      </c>
      <c r="D8961" s="3">
        <v>0.75446400000000002</v>
      </c>
      <c r="E8961" s="3">
        <v>0.76116099999999998</v>
      </c>
      <c r="F8961" s="3">
        <v>0.67458300000000004</v>
      </c>
      <c r="G8961">
        <v>52080000</v>
      </c>
      <c r="H8961" t="str">
        <f>TEXT(AppleStock[[#This Row],[Date]],"dddd")</f>
        <v>Friday</v>
      </c>
      <c r="I8961" t="str">
        <f>MID(AppleStock[[#This Row],[Day]],1,FIND("day",AppleStock[[#This Row],[Day]])-1)</f>
        <v>Fri</v>
      </c>
      <c r="J8961" s="3">
        <f>AppleStock[[#This Row],[Open]]-AppleStock[[#This Row],[Close]]</f>
        <v>6.6960000000000353E-3</v>
      </c>
      <c r="K8961" t="str">
        <f>IF(AppleStock[[#This Row],[Day Change]]&gt;0,"UP","DOWN")</f>
        <v>UP</v>
      </c>
      <c r="L8961" s="2">
        <v>97</v>
      </c>
      <c r="Q8961" s="15"/>
    </row>
    <row r="8962" spans="1:17" x14ac:dyDescent="0.25">
      <c r="A8962" s="1">
        <v>35702</v>
      </c>
      <c r="B8962" s="3">
        <v>0.77455399999999996</v>
      </c>
      <c r="C8962" s="3">
        <v>0.79464299999999999</v>
      </c>
      <c r="D8962" s="3">
        <v>0.77008900000000002</v>
      </c>
      <c r="E8962" s="3">
        <v>0.78794600000000004</v>
      </c>
      <c r="F8962" s="3">
        <v>0.698322</v>
      </c>
      <c r="G8962">
        <v>41809600</v>
      </c>
      <c r="H8962" t="str">
        <f>TEXT(AppleStock[[#This Row],[Date]],"dddd")</f>
        <v>Monday</v>
      </c>
      <c r="I8962" t="str">
        <f>MID(AppleStock[[#This Row],[Day]],1,FIND("day",AppleStock[[#This Row],[Day]])-1)</f>
        <v>Mon</v>
      </c>
      <c r="J8962" s="3">
        <f>AppleStock[[#This Row],[Open]]-AppleStock[[#This Row],[Close]]</f>
        <v>-1.3392000000000071E-2</v>
      </c>
      <c r="K8962" t="str">
        <f>IF(AppleStock[[#This Row],[Day Change]]&gt;0,"UP","DOWN")</f>
        <v>DOWN</v>
      </c>
      <c r="L8962" s="2">
        <v>97</v>
      </c>
      <c r="Q8962" s="15"/>
    </row>
    <row r="8963" spans="1:17" x14ac:dyDescent="0.25">
      <c r="A8963" s="1">
        <v>35703</v>
      </c>
      <c r="B8963" s="3">
        <v>0.78571400000000002</v>
      </c>
      <c r="C8963" s="3">
        <v>0.796875</v>
      </c>
      <c r="D8963" s="3">
        <v>0.77455399999999996</v>
      </c>
      <c r="E8963" s="3">
        <v>0.77455399999999996</v>
      </c>
      <c r="F8963" s="3">
        <v>0.68645299999999998</v>
      </c>
      <c r="G8963">
        <v>35142800</v>
      </c>
      <c r="H8963" t="str">
        <f>TEXT(AppleStock[[#This Row],[Date]],"dddd")</f>
        <v>Tuesday</v>
      </c>
      <c r="I8963" t="str">
        <f>MID(AppleStock[[#This Row],[Day]],1,FIND("day",AppleStock[[#This Row],[Day]])-1)</f>
        <v>Tues</v>
      </c>
      <c r="J8963" s="3">
        <f>AppleStock[[#This Row],[Open]]-AppleStock[[#This Row],[Close]]</f>
        <v>1.1160000000000059E-2</v>
      </c>
      <c r="K8963" t="str">
        <f>IF(AppleStock[[#This Row],[Day Change]]&gt;0,"UP","DOWN")</f>
        <v>UP</v>
      </c>
      <c r="L8963" s="2">
        <v>97</v>
      </c>
      <c r="Q8963" s="15"/>
    </row>
    <row r="8964" spans="1:17" x14ac:dyDescent="0.25">
      <c r="A8964" s="1">
        <v>35704</v>
      </c>
      <c r="B8964" s="3">
        <v>0.77455399999999996</v>
      </c>
      <c r="C8964" s="3">
        <v>0.77678599999999998</v>
      </c>
      <c r="D8964" s="3">
        <v>0.76339299999999999</v>
      </c>
      <c r="E8964" s="3">
        <v>0.76897099999999996</v>
      </c>
      <c r="F8964" s="3">
        <v>0.68150500000000003</v>
      </c>
      <c r="G8964">
        <v>32617200</v>
      </c>
      <c r="H8964" t="str">
        <f>TEXT(AppleStock[[#This Row],[Date]],"dddd")</f>
        <v>Wednesday</v>
      </c>
      <c r="I8964" t="str">
        <f>MID(AppleStock[[#This Row],[Day]],1,FIND("day",AppleStock[[#This Row],[Day]])-1)</f>
        <v>Wednes</v>
      </c>
      <c r="J8964" s="3">
        <f>AppleStock[[#This Row],[Open]]-AppleStock[[#This Row],[Close]]</f>
        <v>5.5830000000000046E-3</v>
      </c>
      <c r="K8964" t="str">
        <f>IF(AppleStock[[#This Row],[Day Change]]&gt;0,"UP","DOWN")</f>
        <v>UP</v>
      </c>
      <c r="L8964" s="2">
        <v>97</v>
      </c>
      <c r="Q8964" s="15"/>
    </row>
    <row r="8965" spans="1:17" x14ac:dyDescent="0.25">
      <c r="A8965" s="1">
        <v>35705</v>
      </c>
      <c r="B8965" s="3">
        <v>0.765625</v>
      </c>
      <c r="C8965" s="3">
        <v>0.78571400000000002</v>
      </c>
      <c r="D8965" s="3">
        <v>0.76339299999999999</v>
      </c>
      <c r="E8965" s="3">
        <v>0.78348200000000001</v>
      </c>
      <c r="F8965" s="3">
        <v>0.69436600000000004</v>
      </c>
      <c r="G8965">
        <v>33852000</v>
      </c>
      <c r="H8965" t="str">
        <f>TEXT(AppleStock[[#This Row],[Date]],"dddd")</f>
        <v>Thursday</v>
      </c>
      <c r="I8965" t="str">
        <f>MID(AppleStock[[#This Row],[Day]],1,FIND("day",AppleStock[[#This Row],[Day]])-1)</f>
        <v>Thurs</v>
      </c>
      <c r="J8965" s="3">
        <f>AppleStock[[#This Row],[Open]]-AppleStock[[#This Row],[Close]]</f>
        <v>-1.7857000000000012E-2</v>
      </c>
      <c r="K8965" t="str">
        <f>IF(AppleStock[[#This Row],[Day Change]]&gt;0,"UP","DOWN")</f>
        <v>DOWN</v>
      </c>
      <c r="L8965" s="2">
        <v>97</v>
      </c>
      <c r="Q8965" s="15"/>
    </row>
    <row r="8966" spans="1:17" x14ac:dyDescent="0.25">
      <c r="A8966" s="1">
        <v>35706</v>
      </c>
      <c r="B8966" s="3">
        <v>0.78571400000000002</v>
      </c>
      <c r="C8966" s="3">
        <v>0.79464299999999999</v>
      </c>
      <c r="D8966" s="3">
        <v>0.77455399999999996</v>
      </c>
      <c r="E8966" s="3">
        <v>0.79017899999999996</v>
      </c>
      <c r="F8966" s="3">
        <v>0.70030000000000003</v>
      </c>
      <c r="G8966">
        <v>40558000</v>
      </c>
      <c r="H8966" t="str">
        <f>TEXT(AppleStock[[#This Row],[Date]],"dddd")</f>
        <v>Friday</v>
      </c>
      <c r="I8966" t="str">
        <f>MID(AppleStock[[#This Row],[Day]],1,FIND("day",AppleStock[[#This Row],[Day]])-1)</f>
        <v>Fri</v>
      </c>
      <c r="J8966" s="3">
        <f>AppleStock[[#This Row],[Open]]-AppleStock[[#This Row],[Close]]</f>
        <v>-4.4649999999999412E-3</v>
      </c>
      <c r="K8966" t="str">
        <f>IF(AppleStock[[#This Row],[Day Change]]&gt;0,"UP","DOWN")</f>
        <v>DOWN</v>
      </c>
      <c r="L8966" s="2">
        <v>97</v>
      </c>
      <c r="Q8966" s="15"/>
    </row>
    <row r="8967" spans="1:17" x14ac:dyDescent="0.25">
      <c r="A8967" s="1">
        <v>35709</v>
      </c>
      <c r="B8967" s="3">
        <v>0.79241099999999998</v>
      </c>
      <c r="C8967" s="3">
        <v>0.79464299999999999</v>
      </c>
      <c r="D8967" s="3">
        <v>0.77455399999999996</v>
      </c>
      <c r="E8967" s="3">
        <v>0.78348200000000001</v>
      </c>
      <c r="F8967" s="3">
        <v>0.69436600000000004</v>
      </c>
      <c r="G8967">
        <v>23324000</v>
      </c>
      <c r="H8967" t="str">
        <f>TEXT(AppleStock[[#This Row],[Date]],"dddd")</f>
        <v>Monday</v>
      </c>
      <c r="I8967" t="str">
        <f>MID(AppleStock[[#This Row],[Day]],1,FIND("day",AppleStock[[#This Row],[Day]])-1)</f>
        <v>Mon</v>
      </c>
      <c r="J8967" s="3">
        <f>AppleStock[[#This Row],[Open]]-AppleStock[[#This Row],[Close]]</f>
        <v>8.9289999999999647E-3</v>
      </c>
      <c r="K8967" t="str">
        <f>IF(AppleStock[[#This Row],[Day Change]]&gt;0,"UP","DOWN")</f>
        <v>UP</v>
      </c>
      <c r="L8967" s="2">
        <v>97</v>
      </c>
      <c r="Q8967" s="15"/>
    </row>
    <row r="8968" spans="1:17" x14ac:dyDescent="0.25">
      <c r="A8968" s="1">
        <v>35710</v>
      </c>
      <c r="B8968" s="3">
        <v>0.78125</v>
      </c>
      <c r="C8968" s="3">
        <v>0.78571400000000002</v>
      </c>
      <c r="D8968" s="3">
        <v>0.77901799999999999</v>
      </c>
      <c r="E8968" s="3">
        <v>0.77901799999999999</v>
      </c>
      <c r="F8968" s="3">
        <v>0.69040900000000005</v>
      </c>
      <c r="G8968">
        <v>27322400</v>
      </c>
      <c r="H8968" t="str">
        <f>TEXT(AppleStock[[#This Row],[Date]],"dddd")</f>
        <v>Tuesday</v>
      </c>
      <c r="I8968" t="str">
        <f>MID(AppleStock[[#This Row],[Day]],1,FIND("day",AppleStock[[#This Row],[Day]])-1)</f>
        <v>Tues</v>
      </c>
      <c r="J8968" s="3">
        <f>AppleStock[[#This Row],[Open]]-AppleStock[[#This Row],[Close]]</f>
        <v>2.2320000000000118E-3</v>
      </c>
      <c r="K8968" t="str">
        <f>IF(AppleStock[[#This Row],[Day Change]]&gt;0,"UP","DOWN")</f>
        <v>UP</v>
      </c>
      <c r="L8968" s="2">
        <v>97</v>
      </c>
      <c r="Q8968" s="15"/>
    </row>
    <row r="8969" spans="1:17" x14ac:dyDescent="0.25">
      <c r="A8969" s="1">
        <v>35711</v>
      </c>
      <c r="B8969" s="3">
        <v>0.77678599999999998</v>
      </c>
      <c r="C8969" s="3">
        <v>0.77901799999999999</v>
      </c>
      <c r="D8969" s="3">
        <v>0.76116099999999998</v>
      </c>
      <c r="E8969" s="3">
        <v>0.76785700000000001</v>
      </c>
      <c r="F8969" s="3">
        <v>0.68051799999999996</v>
      </c>
      <c r="G8969">
        <v>27210400</v>
      </c>
      <c r="H8969" t="str">
        <f>TEXT(AppleStock[[#This Row],[Date]],"dddd")</f>
        <v>Wednesday</v>
      </c>
      <c r="I8969" t="str">
        <f>MID(AppleStock[[#This Row],[Day]],1,FIND("day",AppleStock[[#This Row],[Day]])-1)</f>
        <v>Wednes</v>
      </c>
      <c r="J8969" s="3">
        <f>AppleStock[[#This Row],[Open]]-AppleStock[[#This Row],[Close]]</f>
        <v>8.9289999999999647E-3</v>
      </c>
      <c r="K8969" t="str">
        <f>IF(AppleStock[[#This Row],[Day Change]]&gt;0,"UP","DOWN")</f>
        <v>UP</v>
      </c>
      <c r="L8969" s="2">
        <v>97</v>
      </c>
      <c r="Q8969" s="15"/>
    </row>
    <row r="8970" spans="1:17" x14ac:dyDescent="0.25">
      <c r="A8970" s="1">
        <v>35712</v>
      </c>
      <c r="B8970" s="3">
        <v>0.75892899999999996</v>
      </c>
      <c r="C8970" s="3">
        <v>0.80357100000000004</v>
      </c>
      <c r="D8970" s="3">
        <v>0.75669600000000004</v>
      </c>
      <c r="E8970" s="3">
        <v>0.77678599999999998</v>
      </c>
      <c r="F8970" s="3">
        <v>0.68843100000000002</v>
      </c>
      <c r="G8970">
        <v>46832800</v>
      </c>
      <c r="H8970" t="str">
        <f>TEXT(AppleStock[[#This Row],[Date]],"dddd")</f>
        <v>Thursday</v>
      </c>
      <c r="I8970" t="str">
        <f>MID(AppleStock[[#This Row],[Day]],1,FIND("day",AppleStock[[#This Row],[Day]])-1)</f>
        <v>Thurs</v>
      </c>
      <c r="J8970" s="3">
        <f>AppleStock[[#This Row],[Open]]-AppleStock[[#This Row],[Close]]</f>
        <v>-1.7857000000000012E-2</v>
      </c>
      <c r="K8970" t="str">
        <f>IF(AppleStock[[#This Row],[Day Change]]&gt;0,"UP","DOWN")</f>
        <v>DOWN</v>
      </c>
      <c r="L8970" s="2">
        <v>97</v>
      </c>
      <c r="Q8970" s="15"/>
    </row>
    <row r="8971" spans="1:17" x14ac:dyDescent="0.25">
      <c r="A8971" s="1">
        <v>35713</v>
      </c>
      <c r="B8971" s="3">
        <v>0.76785700000000001</v>
      </c>
      <c r="C8971" s="3">
        <v>0.8125</v>
      </c>
      <c r="D8971" s="3">
        <v>0.76785700000000001</v>
      </c>
      <c r="E8971" s="3">
        <v>0.81026799999999999</v>
      </c>
      <c r="F8971" s="3">
        <v>0.71810399999999996</v>
      </c>
      <c r="G8971">
        <v>67600400</v>
      </c>
      <c r="H8971" t="str">
        <f>TEXT(AppleStock[[#This Row],[Date]],"dddd")</f>
        <v>Friday</v>
      </c>
      <c r="I8971" t="str">
        <f>MID(AppleStock[[#This Row],[Day]],1,FIND("day",AppleStock[[#This Row],[Day]])-1)</f>
        <v>Fri</v>
      </c>
      <c r="J8971" s="3">
        <f>AppleStock[[#This Row],[Open]]-AppleStock[[#This Row],[Close]]</f>
        <v>-4.2410999999999976E-2</v>
      </c>
      <c r="K8971" t="str">
        <f>IF(AppleStock[[#This Row],[Day Change]]&gt;0,"UP","DOWN")</f>
        <v>DOWN</v>
      </c>
      <c r="L8971" s="2">
        <v>97</v>
      </c>
      <c r="Q8971" s="15"/>
    </row>
    <row r="8972" spans="1:17" x14ac:dyDescent="0.25">
      <c r="A8972" s="1">
        <v>35716</v>
      </c>
      <c r="B8972" s="3">
        <v>0.8125</v>
      </c>
      <c r="C8972" s="3">
        <v>0.81696400000000002</v>
      </c>
      <c r="D8972" s="3">
        <v>0.79241099999999998</v>
      </c>
      <c r="E8972" s="3">
        <v>0.81026799999999999</v>
      </c>
      <c r="F8972" s="3">
        <v>0.71810399999999996</v>
      </c>
      <c r="G8972">
        <v>39656400</v>
      </c>
      <c r="H8972" t="str">
        <f>TEXT(AppleStock[[#This Row],[Date]],"dddd")</f>
        <v>Monday</v>
      </c>
      <c r="I8972" t="str">
        <f>MID(AppleStock[[#This Row],[Day]],1,FIND("day",AppleStock[[#This Row],[Day]])-1)</f>
        <v>Mon</v>
      </c>
      <c r="J8972" s="3">
        <f>AppleStock[[#This Row],[Open]]-AppleStock[[#This Row],[Close]]</f>
        <v>2.2320000000000118E-3</v>
      </c>
      <c r="K8972" t="str">
        <f>IF(AppleStock[[#This Row],[Day Change]]&gt;0,"UP","DOWN")</f>
        <v>UP</v>
      </c>
      <c r="L8972" s="2">
        <v>97</v>
      </c>
      <c r="Q8972" s="15"/>
    </row>
    <row r="8973" spans="1:17" x14ac:dyDescent="0.25">
      <c r="A8973" s="1">
        <v>35717</v>
      </c>
      <c r="B8973" s="3">
        <v>0.81026799999999999</v>
      </c>
      <c r="C8973" s="3">
        <v>0.8125</v>
      </c>
      <c r="D8973" s="3">
        <v>0.79241099999999998</v>
      </c>
      <c r="E8973" s="3">
        <v>0.81026799999999999</v>
      </c>
      <c r="F8973" s="3">
        <v>0.71810399999999996</v>
      </c>
      <c r="G8973">
        <v>41454000</v>
      </c>
      <c r="H8973" t="str">
        <f>TEXT(AppleStock[[#This Row],[Date]],"dddd")</f>
        <v>Tuesday</v>
      </c>
      <c r="I8973" t="str">
        <f>MID(AppleStock[[#This Row],[Day]],1,FIND("day",AppleStock[[#This Row],[Day]])-1)</f>
        <v>Tues</v>
      </c>
      <c r="J8973" s="3">
        <f>AppleStock[[#This Row],[Open]]-AppleStock[[#This Row],[Close]]</f>
        <v>0</v>
      </c>
      <c r="K8973" t="str">
        <f>IF(AppleStock[[#This Row],[Day Change]]&gt;0,"UP","DOWN")</f>
        <v>DOWN</v>
      </c>
      <c r="L8973" s="2">
        <v>97</v>
      </c>
      <c r="Q8973" s="15"/>
    </row>
    <row r="8974" spans="1:17" x14ac:dyDescent="0.25">
      <c r="A8974" s="1">
        <v>35718</v>
      </c>
      <c r="B8974" s="3">
        <v>0.79017899999999996</v>
      </c>
      <c r="C8974" s="3">
        <v>0.88392899999999996</v>
      </c>
      <c r="D8974" s="3">
        <v>0.79017899999999996</v>
      </c>
      <c r="E8974" s="3">
        <v>0.85044600000000004</v>
      </c>
      <c r="F8974" s="3">
        <v>0.75371299999999997</v>
      </c>
      <c r="G8974">
        <v>202717200</v>
      </c>
      <c r="H8974" t="str">
        <f>TEXT(AppleStock[[#This Row],[Date]],"dddd")</f>
        <v>Wednesday</v>
      </c>
      <c r="I8974" t="str">
        <f>MID(AppleStock[[#This Row],[Day]],1,FIND("day",AppleStock[[#This Row],[Day]])-1)</f>
        <v>Wednes</v>
      </c>
      <c r="J8974" s="3">
        <f>AppleStock[[#This Row],[Open]]-AppleStock[[#This Row],[Close]]</f>
        <v>-6.0267000000000071E-2</v>
      </c>
      <c r="K8974" t="str">
        <f>IF(AppleStock[[#This Row],[Day Change]]&gt;0,"UP","DOWN")</f>
        <v>DOWN</v>
      </c>
      <c r="L8974" s="2">
        <v>97</v>
      </c>
      <c r="Q8974" s="15"/>
    </row>
    <row r="8975" spans="1:17" x14ac:dyDescent="0.25">
      <c r="A8975" s="1">
        <v>35719</v>
      </c>
      <c r="B8975" s="3">
        <v>0.75446400000000002</v>
      </c>
      <c r="C8975" s="3">
        <v>0.78794600000000004</v>
      </c>
      <c r="D8975" s="3">
        <v>0.74553599999999998</v>
      </c>
      <c r="E8975" s="3">
        <v>0.76785700000000001</v>
      </c>
      <c r="F8975" s="3">
        <v>0.68051799999999996</v>
      </c>
      <c r="G8975">
        <v>184797200</v>
      </c>
      <c r="H8975" t="str">
        <f>TEXT(AppleStock[[#This Row],[Date]],"dddd")</f>
        <v>Thursday</v>
      </c>
      <c r="I8975" t="str">
        <f>MID(AppleStock[[#This Row],[Day]],1,FIND("day",AppleStock[[#This Row],[Day]])-1)</f>
        <v>Thurs</v>
      </c>
      <c r="J8975" s="3">
        <f>AppleStock[[#This Row],[Open]]-AppleStock[[#This Row],[Close]]</f>
        <v>-1.3392999999999988E-2</v>
      </c>
      <c r="K8975" t="str">
        <f>IF(AppleStock[[#This Row],[Day Change]]&gt;0,"UP","DOWN")</f>
        <v>DOWN</v>
      </c>
      <c r="L8975" s="2">
        <v>97</v>
      </c>
      <c r="Q8975" s="15"/>
    </row>
    <row r="8976" spans="1:17" x14ac:dyDescent="0.25">
      <c r="A8976" s="1">
        <v>35720</v>
      </c>
      <c r="B8976" s="3">
        <v>0.75446400000000002</v>
      </c>
      <c r="C8976" s="3">
        <v>0.75446400000000002</v>
      </c>
      <c r="D8976" s="3">
        <v>0.70982100000000004</v>
      </c>
      <c r="E8976" s="3">
        <v>0.71875</v>
      </c>
      <c r="F8976" s="3">
        <v>0.63699600000000001</v>
      </c>
      <c r="G8976">
        <v>109667600</v>
      </c>
      <c r="H8976" t="str">
        <f>TEXT(AppleStock[[#This Row],[Date]],"dddd")</f>
        <v>Friday</v>
      </c>
      <c r="I8976" t="str">
        <f>MID(AppleStock[[#This Row],[Day]],1,FIND("day",AppleStock[[#This Row],[Day]])-1)</f>
        <v>Fri</v>
      </c>
      <c r="J8976" s="3">
        <f>AppleStock[[#This Row],[Open]]-AppleStock[[#This Row],[Close]]</f>
        <v>3.5714000000000024E-2</v>
      </c>
      <c r="K8976" t="str">
        <f>IF(AppleStock[[#This Row],[Day Change]]&gt;0,"UP","DOWN")</f>
        <v>UP</v>
      </c>
      <c r="L8976" s="2">
        <v>97</v>
      </c>
      <c r="Q8976" s="15"/>
    </row>
    <row r="8977" spans="1:17" x14ac:dyDescent="0.25">
      <c r="A8977" s="1">
        <v>35723</v>
      </c>
      <c r="B8977" s="3">
        <v>0.71875</v>
      </c>
      <c r="C8977" s="3">
        <v>0.72098200000000001</v>
      </c>
      <c r="D8977" s="3">
        <v>0.66517899999999996</v>
      </c>
      <c r="E8977" s="3">
        <v>0.66741099999999998</v>
      </c>
      <c r="F8977" s="3">
        <v>0.59149700000000005</v>
      </c>
      <c r="G8977">
        <v>102958800</v>
      </c>
      <c r="H8977" t="str">
        <f>TEXT(AppleStock[[#This Row],[Date]],"dddd")</f>
        <v>Monday</v>
      </c>
      <c r="I8977" t="str">
        <f>MID(AppleStock[[#This Row],[Day]],1,FIND("day",AppleStock[[#This Row],[Day]])-1)</f>
        <v>Mon</v>
      </c>
      <c r="J8977" s="3">
        <f>AppleStock[[#This Row],[Open]]-AppleStock[[#This Row],[Close]]</f>
        <v>5.1339000000000024E-2</v>
      </c>
      <c r="K8977" t="str">
        <f>IF(AppleStock[[#This Row],[Day Change]]&gt;0,"UP","DOWN")</f>
        <v>UP</v>
      </c>
      <c r="L8977" s="2">
        <v>97</v>
      </c>
      <c r="Q8977" s="15"/>
    </row>
    <row r="8978" spans="1:17" x14ac:dyDescent="0.25">
      <c r="A8978" s="1">
        <v>35724</v>
      </c>
      <c r="B8978" s="3">
        <v>0.67410700000000001</v>
      </c>
      <c r="C8978" s="3">
        <v>0.68973200000000001</v>
      </c>
      <c r="D8978" s="3">
        <v>0.66741099999999998</v>
      </c>
      <c r="E8978" s="3">
        <v>0.68080399999999996</v>
      </c>
      <c r="F8978" s="3">
        <v>0.60336599999999996</v>
      </c>
      <c r="G8978">
        <v>118818000</v>
      </c>
      <c r="H8978" t="str">
        <f>TEXT(AppleStock[[#This Row],[Date]],"dddd")</f>
        <v>Tuesday</v>
      </c>
      <c r="I8978" t="str">
        <f>MID(AppleStock[[#This Row],[Day]],1,FIND("day",AppleStock[[#This Row],[Day]])-1)</f>
        <v>Tues</v>
      </c>
      <c r="J8978" s="3">
        <f>AppleStock[[#This Row],[Open]]-AppleStock[[#This Row],[Close]]</f>
        <v>-6.696999999999953E-3</v>
      </c>
      <c r="K8978" t="str">
        <f>IF(AppleStock[[#This Row],[Day Change]]&gt;0,"UP","DOWN")</f>
        <v>DOWN</v>
      </c>
      <c r="L8978" s="2">
        <v>97</v>
      </c>
      <c r="Q8978" s="15"/>
    </row>
    <row r="8979" spans="1:17" x14ac:dyDescent="0.25">
      <c r="A8979" s="1">
        <v>35725</v>
      </c>
      <c r="B8979" s="3">
        <v>0.68080399999999996</v>
      </c>
      <c r="C8979" s="3">
        <v>0.6875</v>
      </c>
      <c r="D8979" s="3">
        <v>0.66071400000000002</v>
      </c>
      <c r="E8979" s="3">
        <v>0.66294600000000004</v>
      </c>
      <c r="F8979" s="3">
        <v>0.58753999999999995</v>
      </c>
      <c r="G8979">
        <v>37794400</v>
      </c>
      <c r="H8979" t="str">
        <f>TEXT(AppleStock[[#This Row],[Date]],"dddd")</f>
        <v>Wednesday</v>
      </c>
      <c r="I8979" t="str">
        <f>MID(AppleStock[[#This Row],[Day]],1,FIND("day",AppleStock[[#This Row],[Day]])-1)</f>
        <v>Wednes</v>
      </c>
      <c r="J8979" s="3">
        <f>AppleStock[[#This Row],[Open]]-AppleStock[[#This Row],[Close]]</f>
        <v>1.7857999999999929E-2</v>
      </c>
      <c r="K8979" t="str">
        <f>IF(AppleStock[[#This Row],[Day Change]]&gt;0,"UP","DOWN")</f>
        <v>UP</v>
      </c>
      <c r="L8979" s="2">
        <v>97</v>
      </c>
      <c r="Q8979" s="15"/>
    </row>
    <row r="8980" spans="1:17" x14ac:dyDescent="0.25">
      <c r="A8980" s="1">
        <v>35726</v>
      </c>
      <c r="B8980" s="3">
        <v>0.64285700000000001</v>
      </c>
      <c r="C8980" s="3">
        <v>0.64955399999999996</v>
      </c>
      <c r="D8980" s="3">
        <v>0.63392899999999996</v>
      </c>
      <c r="E8980" s="3">
        <v>0.63392899999999996</v>
      </c>
      <c r="F8980" s="3">
        <v>0.56182299999999996</v>
      </c>
      <c r="G8980">
        <v>46695600</v>
      </c>
      <c r="H8980" t="str">
        <f>TEXT(AppleStock[[#This Row],[Date]],"dddd")</f>
        <v>Thursday</v>
      </c>
      <c r="I8980" t="str">
        <f>MID(AppleStock[[#This Row],[Day]],1,FIND("day",AppleStock[[#This Row],[Day]])-1)</f>
        <v>Thurs</v>
      </c>
      <c r="J8980" s="3">
        <f>AppleStock[[#This Row],[Open]]-AppleStock[[#This Row],[Close]]</f>
        <v>8.928000000000047E-3</v>
      </c>
      <c r="K8980" t="str">
        <f>IF(AppleStock[[#This Row],[Day Change]]&gt;0,"UP","DOWN")</f>
        <v>UP</v>
      </c>
      <c r="L8980" s="2">
        <v>97</v>
      </c>
      <c r="Q8980" s="15"/>
    </row>
    <row r="8981" spans="1:17" x14ac:dyDescent="0.25">
      <c r="A8981" s="1">
        <v>35727</v>
      </c>
      <c r="B8981" s="3">
        <v>0.64732100000000004</v>
      </c>
      <c r="C8981" s="3">
        <v>0.65625</v>
      </c>
      <c r="D8981" s="3">
        <v>0.58928599999999998</v>
      </c>
      <c r="E8981" s="3">
        <v>0.59151799999999999</v>
      </c>
      <c r="F8981" s="3">
        <v>0.52423600000000004</v>
      </c>
      <c r="G8981">
        <v>97059200</v>
      </c>
      <c r="H8981" t="str">
        <f>TEXT(AppleStock[[#This Row],[Date]],"dddd")</f>
        <v>Friday</v>
      </c>
      <c r="I8981" t="str">
        <f>MID(AppleStock[[#This Row],[Day]],1,FIND("day",AppleStock[[#This Row],[Day]])-1)</f>
        <v>Fri</v>
      </c>
      <c r="J8981" s="3">
        <f>AppleStock[[#This Row],[Open]]-AppleStock[[#This Row],[Close]]</f>
        <v>5.5803000000000047E-2</v>
      </c>
      <c r="K8981" t="str">
        <f>IF(AppleStock[[#This Row],[Day Change]]&gt;0,"UP","DOWN")</f>
        <v>UP</v>
      </c>
      <c r="L8981" s="2">
        <v>97</v>
      </c>
      <c r="Q8981" s="15"/>
    </row>
    <row r="8982" spans="1:17" x14ac:dyDescent="0.25">
      <c r="A8982" s="1">
        <v>35730</v>
      </c>
      <c r="B8982" s="3">
        <v>0.59821400000000002</v>
      </c>
      <c r="C8982" s="3">
        <v>0.64732100000000004</v>
      </c>
      <c r="D8982" s="3">
        <v>0.59821400000000002</v>
      </c>
      <c r="E8982" s="3">
        <v>0.59821400000000002</v>
      </c>
      <c r="F8982" s="3">
        <v>0.53017099999999995</v>
      </c>
      <c r="G8982">
        <v>82339600</v>
      </c>
      <c r="H8982" t="str">
        <f>TEXT(AppleStock[[#This Row],[Date]],"dddd")</f>
        <v>Monday</v>
      </c>
      <c r="I8982" t="str">
        <f>MID(AppleStock[[#This Row],[Day]],1,FIND("day",AppleStock[[#This Row],[Day]])-1)</f>
        <v>Mon</v>
      </c>
      <c r="J8982" s="3">
        <f>AppleStock[[#This Row],[Open]]-AppleStock[[#This Row],[Close]]</f>
        <v>0</v>
      </c>
      <c r="K8982" t="str">
        <f>IF(AppleStock[[#This Row],[Day Change]]&gt;0,"UP","DOWN")</f>
        <v>DOWN</v>
      </c>
      <c r="L8982" s="2">
        <v>97</v>
      </c>
      <c r="Q8982" s="15"/>
    </row>
    <row r="8983" spans="1:17" x14ac:dyDescent="0.25">
      <c r="A8983" s="1">
        <v>35731</v>
      </c>
      <c r="B8983" s="3">
        <v>0.57142899999999996</v>
      </c>
      <c r="C8983" s="3">
        <v>0.66071400000000002</v>
      </c>
      <c r="D8983" s="3">
        <v>0.56696400000000002</v>
      </c>
      <c r="E8983" s="3">
        <v>0.64732100000000004</v>
      </c>
      <c r="F8983" s="3">
        <v>0.57369199999999998</v>
      </c>
      <c r="G8983">
        <v>85828400</v>
      </c>
      <c r="H8983" t="str">
        <f>TEXT(AppleStock[[#This Row],[Date]],"dddd")</f>
        <v>Tuesday</v>
      </c>
      <c r="I8983" t="str">
        <f>MID(AppleStock[[#This Row],[Day]],1,FIND("day",AppleStock[[#This Row],[Day]])-1)</f>
        <v>Tues</v>
      </c>
      <c r="J8983" s="3">
        <f>AppleStock[[#This Row],[Open]]-AppleStock[[#This Row],[Close]]</f>
        <v>-7.5892000000000071E-2</v>
      </c>
      <c r="K8983" t="str">
        <f>IF(AppleStock[[#This Row],[Day Change]]&gt;0,"UP","DOWN")</f>
        <v>DOWN</v>
      </c>
      <c r="L8983" s="2">
        <v>97</v>
      </c>
      <c r="Q8983" s="15"/>
    </row>
    <row r="8984" spans="1:17" x14ac:dyDescent="0.25">
      <c r="A8984" s="1">
        <v>35732</v>
      </c>
      <c r="B8984" s="3">
        <v>0.65848200000000001</v>
      </c>
      <c r="C8984" s="3">
        <v>0.66071400000000002</v>
      </c>
      <c r="D8984" s="3">
        <v>0.61607100000000004</v>
      </c>
      <c r="E8984" s="3">
        <v>0.625</v>
      </c>
      <c r="F8984" s="3">
        <v>0.55391000000000001</v>
      </c>
      <c r="G8984">
        <v>44396800</v>
      </c>
      <c r="H8984" t="str">
        <f>TEXT(AppleStock[[#This Row],[Date]],"dddd")</f>
        <v>Wednesday</v>
      </c>
      <c r="I8984" t="str">
        <f>MID(AppleStock[[#This Row],[Day]],1,FIND("day",AppleStock[[#This Row],[Day]])-1)</f>
        <v>Wednes</v>
      </c>
      <c r="J8984" s="3">
        <f>AppleStock[[#This Row],[Open]]-AppleStock[[#This Row],[Close]]</f>
        <v>3.3482000000000012E-2</v>
      </c>
      <c r="K8984" t="str">
        <f>IF(AppleStock[[#This Row],[Day Change]]&gt;0,"UP","DOWN")</f>
        <v>UP</v>
      </c>
      <c r="L8984" s="2">
        <v>97</v>
      </c>
      <c r="Q8984" s="15"/>
    </row>
    <row r="8985" spans="1:17" x14ac:dyDescent="0.25">
      <c r="A8985" s="1">
        <v>35733</v>
      </c>
      <c r="B8985" s="3">
        <v>0.609375</v>
      </c>
      <c r="C8985" s="3">
        <v>0.62723200000000001</v>
      </c>
      <c r="D8985" s="3">
        <v>0.58928599999999998</v>
      </c>
      <c r="E8985" s="3">
        <v>0.58928599999999998</v>
      </c>
      <c r="F8985" s="3">
        <v>0.522258</v>
      </c>
      <c r="G8985">
        <v>47238800</v>
      </c>
      <c r="H8985" t="str">
        <f>TEXT(AppleStock[[#This Row],[Date]],"dddd")</f>
        <v>Thursday</v>
      </c>
      <c r="I8985" t="str">
        <f>MID(AppleStock[[#This Row],[Day]],1,FIND("day",AppleStock[[#This Row],[Day]])-1)</f>
        <v>Thurs</v>
      </c>
      <c r="J8985" s="3">
        <f>AppleStock[[#This Row],[Open]]-AppleStock[[#This Row],[Close]]</f>
        <v>2.0089000000000024E-2</v>
      </c>
      <c r="K8985" t="str">
        <f>IF(AppleStock[[#This Row],[Day Change]]&gt;0,"UP","DOWN")</f>
        <v>UP</v>
      </c>
      <c r="L8985" s="2">
        <v>97</v>
      </c>
      <c r="Q8985" s="15"/>
    </row>
    <row r="8986" spans="1:17" x14ac:dyDescent="0.25">
      <c r="A8986" s="1">
        <v>35734</v>
      </c>
      <c r="B8986" s="3">
        <v>0.62053599999999998</v>
      </c>
      <c r="C8986" s="3">
        <v>0.62053599999999998</v>
      </c>
      <c r="D8986" s="3">
        <v>0.59375</v>
      </c>
      <c r="E8986" s="3">
        <v>0.60825700000000005</v>
      </c>
      <c r="F8986" s="3">
        <v>0.53907099999999997</v>
      </c>
      <c r="G8986">
        <v>66771600</v>
      </c>
      <c r="H8986" t="str">
        <f>TEXT(AppleStock[[#This Row],[Date]],"dddd")</f>
        <v>Friday</v>
      </c>
      <c r="I8986" t="str">
        <f>MID(AppleStock[[#This Row],[Day]],1,FIND("day",AppleStock[[#This Row],[Day]])-1)</f>
        <v>Fri</v>
      </c>
      <c r="J8986" s="3">
        <f>AppleStock[[#This Row],[Open]]-AppleStock[[#This Row],[Close]]</f>
        <v>1.2278999999999929E-2</v>
      </c>
      <c r="K8986" t="str">
        <f>IF(AppleStock[[#This Row],[Day Change]]&gt;0,"UP","DOWN")</f>
        <v>UP</v>
      </c>
      <c r="L8986" s="2">
        <v>97</v>
      </c>
      <c r="Q8986" s="15"/>
    </row>
    <row r="8987" spans="1:17" x14ac:dyDescent="0.25">
      <c r="A8987" s="1">
        <v>35737</v>
      </c>
      <c r="B8987" s="3">
        <v>0.62723200000000001</v>
      </c>
      <c r="C8987" s="3">
        <v>0.63392899999999996</v>
      </c>
      <c r="D8987" s="3">
        <v>0.609375</v>
      </c>
      <c r="E8987" s="3">
        <v>0.62053599999999998</v>
      </c>
      <c r="F8987" s="3">
        <v>0.54995300000000003</v>
      </c>
      <c r="G8987">
        <v>31502800</v>
      </c>
      <c r="H8987" t="str">
        <f>TEXT(AppleStock[[#This Row],[Date]],"dddd")</f>
        <v>Monday</v>
      </c>
      <c r="I8987" t="str">
        <f>MID(AppleStock[[#This Row],[Day]],1,FIND("day",AppleStock[[#This Row],[Day]])-1)</f>
        <v>Mon</v>
      </c>
      <c r="J8987" s="3">
        <f>AppleStock[[#This Row],[Open]]-AppleStock[[#This Row],[Close]]</f>
        <v>6.6960000000000353E-3</v>
      </c>
      <c r="K8987" t="str">
        <f>IF(AppleStock[[#This Row],[Day Change]]&gt;0,"UP","DOWN")</f>
        <v>UP</v>
      </c>
      <c r="L8987" s="2">
        <v>97</v>
      </c>
      <c r="Q8987" s="15"/>
    </row>
    <row r="8988" spans="1:17" x14ac:dyDescent="0.25">
      <c r="A8988" s="1">
        <v>35738</v>
      </c>
      <c r="B8988" s="3">
        <v>0.63392899999999996</v>
      </c>
      <c r="C8988" s="3">
        <v>0.64732100000000004</v>
      </c>
      <c r="D8988" s="3">
        <v>0.625</v>
      </c>
      <c r="E8988" s="3">
        <v>0.640625</v>
      </c>
      <c r="F8988" s="3">
        <v>0.56775799999999998</v>
      </c>
      <c r="G8988">
        <v>42148400</v>
      </c>
      <c r="H8988" t="str">
        <f>TEXT(AppleStock[[#This Row],[Date]],"dddd")</f>
        <v>Tuesday</v>
      </c>
      <c r="I8988" t="str">
        <f>MID(AppleStock[[#This Row],[Day]],1,FIND("day",AppleStock[[#This Row],[Day]])-1)</f>
        <v>Tues</v>
      </c>
      <c r="J8988" s="3">
        <f>AppleStock[[#This Row],[Open]]-AppleStock[[#This Row],[Close]]</f>
        <v>-6.6960000000000353E-3</v>
      </c>
      <c r="K8988" t="str">
        <f>IF(AppleStock[[#This Row],[Day Change]]&gt;0,"UP","DOWN")</f>
        <v>DOWN</v>
      </c>
      <c r="L8988" s="2">
        <v>97</v>
      </c>
      <c r="Q8988" s="15"/>
    </row>
    <row r="8989" spans="1:17" x14ac:dyDescent="0.25">
      <c r="A8989" s="1">
        <v>35739</v>
      </c>
      <c r="B8989" s="3">
        <v>0.65178599999999998</v>
      </c>
      <c r="C8989" s="3">
        <v>0.66517899999999996</v>
      </c>
      <c r="D8989" s="3">
        <v>0.64508900000000002</v>
      </c>
      <c r="E8989" s="3">
        <v>0.65625</v>
      </c>
      <c r="F8989" s="3">
        <v>0.58160500000000004</v>
      </c>
      <c r="G8989">
        <v>96779200</v>
      </c>
      <c r="H8989" t="str">
        <f>TEXT(AppleStock[[#This Row],[Date]],"dddd")</f>
        <v>Wednesday</v>
      </c>
      <c r="I8989" t="str">
        <f>MID(AppleStock[[#This Row],[Day]],1,FIND("day",AppleStock[[#This Row],[Day]])-1)</f>
        <v>Wednes</v>
      </c>
      <c r="J8989" s="3">
        <f>AppleStock[[#This Row],[Open]]-AppleStock[[#This Row],[Close]]</f>
        <v>-4.4640000000000235E-3</v>
      </c>
      <c r="K8989" t="str">
        <f>IF(AppleStock[[#This Row],[Day Change]]&gt;0,"UP","DOWN")</f>
        <v>DOWN</v>
      </c>
      <c r="L8989" s="2">
        <v>97</v>
      </c>
      <c r="Q8989" s="15"/>
    </row>
    <row r="8990" spans="1:17" x14ac:dyDescent="0.25">
      <c r="A8990" s="1">
        <v>35740</v>
      </c>
      <c r="B8990" s="3">
        <v>0.67410700000000001</v>
      </c>
      <c r="C8990" s="3">
        <v>0.69642899999999996</v>
      </c>
      <c r="D8990" s="3">
        <v>0.67410700000000001</v>
      </c>
      <c r="E8990" s="3">
        <v>0.67857100000000004</v>
      </c>
      <c r="F8990" s="3">
        <v>0.60138800000000003</v>
      </c>
      <c r="G8990">
        <v>154271600</v>
      </c>
      <c r="H8990" t="str">
        <f>TEXT(AppleStock[[#This Row],[Date]],"dddd")</f>
        <v>Thursday</v>
      </c>
      <c r="I8990" t="str">
        <f>MID(AppleStock[[#This Row],[Day]],1,FIND("day",AppleStock[[#This Row],[Day]])-1)</f>
        <v>Thurs</v>
      </c>
      <c r="J8990" s="3">
        <f>AppleStock[[#This Row],[Open]]-AppleStock[[#This Row],[Close]]</f>
        <v>-4.4640000000000235E-3</v>
      </c>
      <c r="K8990" t="str">
        <f>IF(AppleStock[[#This Row],[Day Change]]&gt;0,"UP","DOWN")</f>
        <v>DOWN</v>
      </c>
      <c r="L8990" s="2">
        <v>97</v>
      </c>
      <c r="Q8990" s="15"/>
    </row>
    <row r="8991" spans="1:17" x14ac:dyDescent="0.25">
      <c r="A8991" s="1">
        <v>35741</v>
      </c>
      <c r="B8991" s="3">
        <v>0.67410700000000001</v>
      </c>
      <c r="C8991" s="3">
        <v>0.71428599999999998</v>
      </c>
      <c r="D8991" s="3">
        <v>0.66964299999999999</v>
      </c>
      <c r="E8991" s="3">
        <v>0.70535700000000001</v>
      </c>
      <c r="F8991" s="3">
        <v>0.62512699999999999</v>
      </c>
      <c r="G8991">
        <v>198903600</v>
      </c>
      <c r="H8991" t="str">
        <f>TEXT(AppleStock[[#This Row],[Date]],"dddd")</f>
        <v>Friday</v>
      </c>
      <c r="I8991" t="str">
        <f>MID(AppleStock[[#This Row],[Day]],1,FIND("day",AppleStock[[#This Row],[Day]])-1)</f>
        <v>Fri</v>
      </c>
      <c r="J8991" s="3">
        <f>AppleStock[[#This Row],[Open]]-AppleStock[[#This Row],[Close]]</f>
        <v>-3.125E-2</v>
      </c>
      <c r="K8991" t="str">
        <f>IF(AppleStock[[#This Row],[Day Change]]&gt;0,"UP","DOWN")</f>
        <v>DOWN</v>
      </c>
      <c r="L8991" s="2">
        <v>97</v>
      </c>
      <c r="Q8991" s="15"/>
    </row>
    <row r="8992" spans="1:17" x14ac:dyDescent="0.25">
      <c r="A8992" s="1">
        <v>35744</v>
      </c>
      <c r="B8992" s="3">
        <v>0.75</v>
      </c>
      <c r="C8992" s="3">
        <v>0.76785700000000001</v>
      </c>
      <c r="D8992" s="3">
        <v>0.66071400000000002</v>
      </c>
      <c r="E8992" s="3">
        <v>0.66741099999999998</v>
      </c>
      <c r="F8992" s="3">
        <v>0.59149700000000005</v>
      </c>
      <c r="G8992">
        <v>349560400</v>
      </c>
      <c r="H8992" t="str">
        <f>TEXT(AppleStock[[#This Row],[Date]],"dddd")</f>
        <v>Monday</v>
      </c>
      <c r="I8992" t="str">
        <f>MID(AppleStock[[#This Row],[Day]],1,FIND("day",AppleStock[[#This Row],[Day]])-1)</f>
        <v>Mon</v>
      </c>
      <c r="J8992" s="3">
        <f>AppleStock[[#This Row],[Open]]-AppleStock[[#This Row],[Close]]</f>
        <v>8.2589000000000024E-2</v>
      </c>
      <c r="K8992" t="str">
        <f>IF(AppleStock[[#This Row],[Day Change]]&gt;0,"UP","DOWN")</f>
        <v>UP</v>
      </c>
      <c r="L8992" s="2">
        <v>97</v>
      </c>
      <c r="Q8992" s="15"/>
    </row>
    <row r="8993" spans="1:17" x14ac:dyDescent="0.25">
      <c r="A8993" s="1">
        <v>35745</v>
      </c>
      <c r="B8993" s="3">
        <v>0.67857100000000004</v>
      </c>
      <c r="C8993" s="3">
        <v>0.67857100000000004</v>
      </c>
      <c r="D8993" s="3">
        <v>0.64732100000000004</v>
      </c>
      <c r="E8993" s="3">
        <v>0.65625</v>
      </c>
      <c r="F8993" s="3">
        <v>0.58160500000000004</v>
      </c>
      <c r="G8993">
        <v>83120800</v>
      </c>
      <c r="H8993" t="str">
        <f>TEXT(AppleStock[[#This Row],[Date]],"dddd")</f>
        <v>Tuesday</v>
      </c>
      <c r="I8993" t="str">
        <f>MID(AppleStock[[#This Row],[Day]],1,FIND("day",AppleStock[[#This Row],[Day]])-1)</f>
        <v>Tues</v>
      </c>
      <c r="J8993" s="3">
        <f>AppleStock[[#This Row],[Open]]-AppleStock[[#This Row],[Close]]</f>
        <v>2.2321000000000035E-2</v>
      </c>
      <c r="K8993" t="str">
        <f>IF(AppleStock[[#This Row],[Day Change]]&gt;0,"UP","DOWN")</f>
        <v>UP</v>
      </c>
      <c r="L8993" s="2">
        <v>97</v>
      </c>
      <c r="Q8993" s="15"/>
    </row>
    <row r="8994" spans="1:17" x14ac:dyDescent="0.25">
      <c r="A8994" s="1">
        <v>35746</v>
      </c>
      <c r="B8994" s="3">
        <v>0.64508900000000002</v>
      </c>
      <c r="C8994" s="3">
        <v>0.66071400000000002</v>
      </c>
      <c r="D8994" s="3">
        <v>0.62723200000000001</v>
      </c>
      <c r="E8994" s="3">
        <v>0.62946400000000002</v>
      </c>
      <c r="F8994" s="3">
        <v>0.55786599999999997</v>
      </c>
      <c r="G8994">
        <v>52015600</v>
      </c>
      <c r="H8994" t="str">
        <f>TEXT(AppleStock[[#This Row],[Date]],"dddd")</f>
        <v>Wednesday</v>
      </c>
      <c r="I8994" t="str">
        <f>MID(AppleStock[[#This Row],[Day]],1,FIND("day",AppleStock[[#This Row],[Day]])-1)</f>
        <v>Wednes</v>
      </c>
      <c r="J8994" s="3">
        <f>AppleStock[[#This Row],[Open]]-AppleStock[[#This Row],[Close]]</f>
        <v>1.5625E-2</v>
      </c>
      <c r="K8994" t="str">
        <f>IF(AppleStock[[#This Row],[Day Change]]&gt;0,"UP","DOWN")</f>
        <v>UP</v>
      </c>
      <c r="L8994" s="2">
        <v>97</v>
      </c>
      <c r="Q8994" s="15"/>
    </row>
    <row r="8995" spans="1:17" x14ac:dyDescent="0.25">
      <c r="A8995" s="1">
        <v>35747</v>
      </c>
      <c r="B8995" s="3">
        <v>0.64285700000000001</v>
      </c>
      <c r="C8995" s="3">
        <v>0.64508900000000002</v>
      </c>
      <c r="D8995" s="3">
        <v>0.625</v>
      </c>
      <c r="E8995" s="3">
        <v>0.64285700000000001</v>
      </c>
      <c r="F8995" s="3">
        <v>0.56973600000000002</v>
      </c>
      <c r="G8995">
        <v>64380400</v>
      </c>
      <c r="H8995" t="str">
        <f>TEXT(AppleStock[[#This Row],[Date]],"dddd")</f>
        <v>Thursday</v>
      </c>
      <c r="I8995" t="str">
        <f>MID(AppleStock[[#This Row],[Day]],1,FIND("day",AppleStock[[#This Row],[Day]])-1)</f>
        <v>Thurs</v>
      </c>
      <c r="J8995" s="3">
        <f>AppleStock[[#This Row],[Open]]-AppleStock[[#This Row],[Close]]</f>
        <v>0</v>
      </c>
      <c r="K8995" t="str">
        <f>IF(AppleStock[[#This Row],[Day Change]]&gt;0,"UP","DOWN")</f>
        <v>DOWN</v>
      </c>
      <c r="L8995" s="2">
        <v>97</v>
      </c>
      <c r="Q8995" s="15"/>
    </row>
    <row r="8996" spans="1:17" x14ac:dyDescent="0.25">
      <c r="A8996" s="1">
        <v>35748</v>
      </c>
      <c r="B8996" s="3">
        <v>0.65178599999999998</v>
      </c>
      <c r="C8996" s="3">
        <v>0.66071400000000002</v>
      </c>
      <c r="D8996" s="3">
        <v>0.64285700000000001</v>
      </c>
      <c r="E8996" s="3">
        <v>0.65848200000000001</v>
      </c>
      <c r="F8996" s="3">
        <v>0.58358399999999999</v>
      </c>
      <c r="G8996">
        <v>33759600</v>
      </c>
      <c r="H8996" t="str">
        <f>TEXT(AppleStock[[#This Row],[Date]],"dddd")</f>
        <v>Friday</v>
      </c>
      <c r="I8996" t="str">
        <f>MID(AppleStock[[#This Row],[Day]],1,FIND("day",AppleStock[[#This Row],[Day]])-1)</f>
        <v>Fri</v>
      </c>
      <c r="J8996" s="3">
        <f>AppleStock[[#This Row],[Open]]-AppleStock[[#This Row],[Close]]</f>
        <v>-6.6960000000000353E-3</v>
      </c>
      <c r="K8996" t="str">
        <f>IF(AppleStock[[#This Row],[Day Change]]&gt;0,"UP","DOWN")</f>
        <v>DOWN</v>
      </c>
      <c r="L8996" s="2">
        <v>97</v>
      </c>
      <c r="Q8996" s="15"/>
    </row>
    <row r="8997" spans="1:17" x14ac:dyDescent="0.25">
      <c r="A8997" s="1">
        <v>35751</v>
      </c>
      <c r="B8997" s="3">
        <v>0.67410700000000001</v>
      </c>
      <c r="C8997" s="3">
        <v>0.67633900000000002</v>
      </c>
      <c r="D8997" s="3">
        <v>0.65457500000000002</v>
      </c>
      <c r="E8997" s="3">
        <v>0.66071400000000002</v>
      </c>
      <c r="F8997" s="3">
        <v>0.58556200000000003</v>
      </c>
      <c r="G8997">
        <v>51256800</v>
      </c>
      <c r="H8997" t="str">
        <f>TEXT(AppleStock[[#This Row],[Date]],"dddd")</f>
        <v>Monday</v>
      </c>
      <c r="I8997" t="str">
        <f>MID(AppleStock[[#This Row],[Day]],1,FIND("day",AppleStock[[#This Row],[Day]])-1)</f>
        <v>Mon</v>
      </c>
      <c r="J8997" s="3">
        <f>AppleStock[[#This Row],[Open]]-AppleStock[[#This Row],[Close]]</f>
        <v>1.3392999999999988E-2</v>
      </c>
      <c r="K8997" t="str">
        <f>IF(AppleStock[[#This Row],[Day Change]]&gt;0,"UP","DOWN")</f>
        <v>UP</v>
      </c>
      <c r="L8997" s="2">
        <v>97</v>
      </c>
      <c r="Q8997" s="15"/>
    </row>
    <row r="8998" spans="1:17" x14ac:dyDescent="0.25">
      <c r="A8998" s="1">
        <v>35752</v>
      </c>
      <c r="B8998" s="3">
        <v>0.66071400000000002</v>
      </c>
      <c r="C8998" s="3">
        <v>0.66071400000000002</v>
      </c>
      <c r="D8998" s="3">
        <v>0.64508900000000002</v>
      </c>
      <c r="E8998" s="3">
        <v>0.64508900000000002</v>
      </c>
      <c r="F8998" s="3">
        <v>0.57171400000000006</v>
      </c>
      <c r="G8998">
        <v>36660400</v>
      </c>
      <c r="H8998" t="str">
        <f>TEXT(AppleStock[[#This Row],[Date]],"dddd")</f>
        <v>Tuesday</v>
      </c>
      <c r="I8998" t="str">
        <f>MID(AppleStock[[#This Row],[Day]],1,FIND("day",AppleStock[[#This Row],[Day]])-1)</f>
        <v>Tues</v>
      </c>
      <c r="J8998" s="3">
        <f>AppleStock[[#This Row],[Open]]-AppleStock[[#This Row],[Close]]</f>
        <v>1.5625E-2</v>
      </c>
      <c r="K8998" t="str">
        <f>IF(AppleStock[[#This Row],[Day Change]]&gt;0,"UP","DOWN")</f>
        <v>UP</v>
      </c>
      <c r="L8998" s="2">
        <v>97</v>
      </c>
      <c r="Q8998" s="15"/>
    </row>
    <row r="8999" spans="1:17" x14ac:dyDescent="0.25">
      <c r="A8999" s="1">
        <v>35753</v>
      </c>
      <c r="B8999" s="3">
        <v>0.63839299999999999</v>
      </c>
      <c r="C8999" s="3">
        <v>0.65401799999999999</v>
      </c>
      <c r="D8999" s="3">
        <v>0.63839299999999999</v>
      </c>
      <c r="E8999" s="3">
        <v>0.65178599999999998</v>
      </c>
      <c r="F8999" s="3">
        <v>0.57764899999999997</v>
      </c>
      <c r="G8999">
        <v>19896800</v>
      </c>
      <c r="H8999" t="str">
        <f>TEXT(AppleStock[[#This Row],[Date]],"dddd")</f>
        <v>Wednesday</v>
      </c>
      <c r="I8999" t="str">
        <f>MID(AppleStock[[#This Row],[Day]],1,FIND("day",AppleStock[[#This Row],[Day]])-1)</f>
        <v>Wednes</v>
      </c>
      <c r="J8999" s="3">
        <f>AppleStock[[#This Row],[Open]]-AppleStock[[#This Row],[Close]]</f>
        <v>-1.3392999999999988E-2</v>
      </c>
      <c r="K8999" t="str">
        <f>IF(AppleStock[[#This Row],[Day Change]]&gt;0,"UP","DOWN")</f>
        <v>DOWN</v>
      </c>
      <c r="L8999" s="2">
        <v>97</v>
      </c>
      <c r="Q8999" s="15"/>
    </row>
    <row r="9000" spans="1:17" x14ac:dyDescent="0.25">
      <c r="A9000" s="1">
        <v>35754</v>
      </c>
      <c r="B9000" s="3">
        <v>0.64955399999999996</v>
      </c>
      <c r="C9000" s="3">
        <v>0.66517899999999996</v>
      </c>
      <c r="D9000" s="3">
        <v>0.64732100000000004</v>
      </c>
      <c r="E9000" s="3">
        <v>0.66071400000000002</v>
      </c>
      <c r="F9000" s="3">
        <v>0.58556200000000003</v>
      </c>
      <c r="G9000">
        <v>32043200</v>
      </c>
      <c r="H9000" t="str">
        <f>TEXT(AppleStock[[#This Row],[Date]],"dddd")</f>
        <v>Thursday</v>
      </c>
      <c r="I9000" t="str">
        <f>MID(AppleStock[[#This Row],[Day]],1,FIND("day",AppleStock[[#This Row],[Day]])-1)</f>
        <v>Thurs</v>
      </c>
      <c r="J9000" s="3">
        <f>AppleStock[[#This Row],[Open]]-AppleStock[[#This Row],[Close]]</f>
        <v>-1.1160000000000059E-2</v>
      </c>
      <c r="K9000" t="str">
        <f>IF(AppleStock[[#This Row],[Day Change]]&gt;0,"UP","DOWN")</f>
        <v>DOWN</v>
      </c>
      <c r="L9000" s="2">
        <v>97</v>
      </c>
      <c r="Q9000" s="15"/>
    </row>
    <row r="9001" spans="1:17" x14ac:dyDescent="0.25">
      <c r="A9001" s="1">
        <v>35755</v>
      </c>
      <c r="B9001" s="3">
        <v>0.66517899999999996</v>
      </c>
      <c r="C9001" s="3">
        <v>0.66741099999999998</v>
      </c>
      <c r="D9001" s="3">
        <v>0.64285700000000001</v>
      </c>
      <c r="E9001" s="3">
        <v>0.64955399999999996</v>
      </c>
      <c r="F9001" s="3">
        <v>0.57567100000000004</v>
      </c>
      <c r="G9001">
        <v>24444000</v>
      </c>
      <c r="H9001" t="str">
        <f>TEXT(AppleStock[[#This Row],[Date]],"dddd")</f>
        <v>Friday</v>
      </c>
      <c r="I9001" t="str">
        <f>MID(AppleStock[[#This Row],[Day]],1,FIND("day",AppleStock[[#This Row],[Day]])-1)</f>
        <v>Fri</v>
      </c>
      <c r="J9001" s="3">
        <f>AppleStock[[#This Row],[Open]]-AppleStock[[#This Row],[Close]]</f>
        <v>1.5625E-2</v>
      </c>
      <c r="K9001" t="str">
        <f>IF(AppleStock[[#This Row],[Day Change]]&gt;0,"UP","DOWN")</f>
        <v>UP</v>
      </c>
      <c r="L9001" s="2">
        <v>97</v>
      </c>
      <c r="Q9001" s="15"/>
    </row>
    <row r="9002" spans="1:17" x14ac:dyDescent="0.25">
      <c r="A9002" s="1">
        <v>35758</v>
      </c>
      <c r="B9002" s="3">
        <v>0.62723200000000001</v>
      </c>
      <c r="C9002" s="3">
        <v>0.64285700000000001</v>
      </c>
      <c r="D9002" s="3">
        <v>0.625</v>
      </c>
      <c r="E9002" s="3">
        <v>0.62946400000000002</v>
      </c>
      <c r="F9002" s="3">
        <v>0.55786599999999997</v>
      </c>
      <c r="G9002">
        <v>39337200</v>
      </c>
      <c r="H9002" t="str">
        <f>TEXT(AppleStock[[#This Row],[Date]],"dddd")</f>
        <v>Monday</v>
      </c>
      <c r="I9002" t="str">
        <f>MID(AppleStock[[#This Row],[Day]],1,FIND("day",AppleStock[[#This Row],[Day]])-1)</f>
        <v>Mon</v>
      </c>
      <c r="J9002" s="3">
        <f>AppleStock[[#This Row],[Open]]-AppleStock[[#This Row],[Close]]</f>
        <v>-2.2320000000000118E-3</v>
      </c>
      <c r="K9002" t="str">
        <f>IF(AppleStock[[#This Row],[Day Change]]&gt;0,"UP","DOWN")</f>
        <v>DOWN</v>
      </c>
      <c r="L9002" s="2">
        <v>97</v>
      </c>
      <c r="Q9002" s="15"/>
    </row>
    <row r="9003" spans="1:17" x14ac:dyDescent="0.25">
      <c r="A9003" s="1">
        <v>35759</v>
      </c>
      <c r="B9003" s="3">
        <v>0.63169600000000004</v>
      </c>
      <c r="C9003" s="3">
        <v>0.63839299999999999</v>
      </c>
      <c r="D9003" s="3">
        <v>0.60267899999999996</v>
      </c>
      <c r="E9003" s="3">
        <v>0.62053599999999998</v>
      </c>
      <c r="F9003" s="3">
        <v>0.54995300000000003</v>
      </c>
      <c r="G9003">
        <v>51357600</v>
      </c>
      <c r="H9003" t="str">
        <f>TEXT(AppleStock[[#This Row],[Date]],"dddd")</f>
        <v>Tuesday</v>
      </c>
      <c r="I9003" t="str">
        <f>MID(AppleStock[[#This Row],[Day]],1,FIND("day",AppleStock[[#This Row],[Day]])-1)</f>
        <v>Tues</v>
      </c>
      <c r="J9003" s="3">
        <f>AppleStock[[#This Row],[Open]]-AppleStock[[#This Row],[Close]]</f>
        <v>1.1160000000000059E-2</v>
      </c>
      <c r="K9003" t="str">
        <f>IF(AppleStock[[#This Row],[Day Change]]&gt;0,"UP","DOWN")</f>
        <v>UP</v>
      </c>
      <c r="L9003" s="2">
        <v>97</v>
      </c>
      <c r="Q9003" s="15"/>
    </row>
    <row r="9004" spans="1:17" x14ac:dyDescent="0.25">
      <c r="A9004" s="1">
        <v>35760</v>
      </c>
      <c r="B9004" s="3">
        <v>0.62053599999999998</v>
      </c>
      <c r="C9004" s="3">
        <v>0.63169600000000004</v>
      </c>
      <c r="D9004" s="3">
        <v>0.61607100000000004</v>
      </c>
      <c r="E9004" s="3">
        <v>0.625</v>
      </c>
      <c r="F9004" s="3">
        <v>0.55391000000000001</v>
      </c>
      <c r="G9004">
        <v>15103200</v>
      </c>
      <c r="H9004" t="str">
        <f>TEXT(AppleStock[[#This Row],[Date]],"dddd")</f>
        <v>Wednesday</v>
      </c>
      <c r="I9004" t="str">
        <f>MID(AppleStock[[#This Row],[Day]],1,FIND("day",AppleStock[[#This Row],[Day]])-1)</f>
        <v>Wednes</v>
      </c>
      <c r="J9004" s="3">
        <f>AppleStock[[#This Row],[Open]]-AppleStock[[#This Row],[Close]]</f>
        <v>-4.4640000000000235E-3</v>
      </c>
      <c r="K9004" t="str">
        <f>IF(AppleStock[[#This Row],[Day Change]]&gt;0,"UP","DOWN")</f>
        <v>DOWN</v>
      </c>
      <c r="L9004" s="2">
        <v>97</v>
      </c>
      <c r="Q9004" s="15"/>
    </row>
    <row r="9005" spans="1:17" x14ac:dyDescent="0.25">
      <c r="A9005" s="1">
        <v>35762</v>
      </c>
      <c r="B9005" s="3">
        <v>0.62946400000000002</v>
      </c>
      <c r="C9005" s="3">
        <v>0.63839299999999999</v>
      </c>
      <c r="D9005" s="3">
        <v>0.62276799999999999</v>
      </c>
      <c r="E9005" s="3">
        <v>0.63392899999999996</v>
      </c>
      <c r="F9005" s="3">
        <v>0.56182299999999996</v>
      </c>
      <c r="G9005">
        <v>10329200</v>
      </c>
      <c r="H9005" t="str">
        <f>TEXT(AppleStock[[#This Row],[Date]],"dddd")</f>
        <v>Friday</v>
      </c>
      <c r="I9005" t="str">
        <f>MID(AppleStock[[#This Row],[Day]],1,FIND("day",AppleStock[[#This Row],[Day]])-1)</f>
        <v>Fri</v>
      </c>
      <c r="J9005" s="3">
        <f>AppleStock[[#This Row],[Open]]-AppleStock[[#This Row],[Close]]</f>
        <v>-4.4649999999999412E-3</v>
      </c>
      <c r="K9005" t="str">
        <f>IF(AppleStock[[#This Row],[Day Change]]&gt;0,"UP","DOWN")</f>
        <v>DOWN</v>
      </c>
      <c r="L9005" s="2">
        <v>97</v>
      </c>
      <c r="Q9005" s="15"/>
    </row>
    <row r="9006" spans="1:17" x14ac:dyDescent="0.25">
      <c r="A9006" s="1">
        <v>35765</v>
      </c>
      <c r="B9006" s="3">
        <v>0.63169600000000004</v>
      </c>
      <c r="C9006" s="3">
        <v>0.640625</v>
      </c>
      <c r="D9006" s="3">
        <v>0.61607100000000004</v>
      </c>
      <c r="E9006" s="3">
        <v>0.63392899999999996</v>
      </c>
      <c r="F9006" s="3">
        <v>0.56182299999999996</v>
      </c>
      <c r="G9006">
        <v>21809200</v>
      </c>
      <c r="H9006" t="str">
        <f>TEXT(AppleStock[[#This Row],[Date]],"dddd")</f>
        <v>Monday</v>
      </c>
      <c r="I9006" t="str">
        <f>MID(AppleStock[[#This Row],[Day]],1,FIND("day",AppleStock[[#This Row],[Day]])-1)</f>
        <v>Mon</v>
      </c>
      <c r="J9006" s="3">
        <f>AppleStock[[#This Row],[Open]]-AppleStock[[#This Row],[Close]]</f>
        <v>-2.2329999999999295E-3</v>
      </c>
      <c r="K9006" t="str">
        <f>IF(AppleStock[[#This Row],[Day Change]]&gt;0,"UP","DOWN")</f>
        <v>DOWN</v>
      </c>
      <c r="L9006" s="2">
        <v>97</v>
      </c>
      <c r="Q9006" s="15"/>
    </row>
    <row r="9007" spans="1:17" x14ac:dyDescent="0.25">
      <c r="A9007" s="1">
        <v>35766</v>
      </c>
      <c r="B9007" s="3">
        <v>0.62053599999999998</v>
      </c>
      <c r="C9007" s="3">
        <v>0.625</v>
      </c>
      <c r="D9007" s="3">
        <v>0.56696400000000002</v>
      </c>
      <c r="E9007" s="3">
        <v>0.56696400000000002</v>
      </c>
      <c r="F9007" s="3">
        <v>0.502475</v>
      </c>
      <c r="G9007">
        <v>99204000</v>
      </c>
      <c r="H9007" t="str">
        <f>TEXT(AppleStock[[#This Row],[Date]],"dddd")</f>
        <v>Tuesday</v>
      </c>
      <c r="I9007" t="str">
        <f>MID(AppleStock[[#This Row],[Day]],1,FIND("day",AppleStock[[#This Row],[Day]])-1)</f>
        <v>Tues</v>
      </c>
      <c r="J9007" s="3">
        <f>AppleStock[[#This Row],[Open]]-AppleStock[[#This Row],[Close]]</f>
        <v>5.3571999999999953E-2</v>
      </c>
      <c r="K9007" t="str">
        <f>IF(AppleStock[[#This Row],[Day Change]]&gt;0,"UP","DOWN")</f>
        <v>UP</v>
      </c>
      <c r="L9007" s="2">
        <v>97</v>
      </c>
      <c r="Q9007" s="15"/>
    </row>
    <row r="9008" spans="1:17" x14ac:dyDescent="0.25">
      <c r="A9008" s="1">
        <v>35767</v>
      </c>
      <c r="B9008" s="3">
        <v>0.57366099999999998</v>
      </c>
      <c r="C9008" s="3">
        <v>0.57589299999999999</v>
      </c>
      <c r="D9008" s="3">
        <v>0.56026799999999999</v>
      </c>
      <c r="E9008" s="3">
        <v>0.5625</v>
      </c>
      <c r="F9008" s="3">
        <v>0.49851899999999999</v>
      </c>
      <c r="G9008">
        <v>85764000</v>
      </c>
      <c r="H9008" t="str">
        <f>TEXT(AppleStock[[#This Row],[Date]],"dddd")</f>
        <v>Wednesday</v>
      </c>
      <c r="I9008" t="str">
        <f>MID(AppleStock[[#This Row],[Day]],1,FIND("day",AppleStock[[#This Row],[Day]])-1)</f>
        <v>Wednes</v>
      </c>
      <c r="J9008" s="3">
        <f>AppleStock[[#This Row],[Open]]-AppleStock[[#This Row],[Close]]</f>
        <v>1.1160999999999976E-2</v>
      </c>
      <c r="K9008" t="str">
        <f>IF(AppleStock[[#This Row],[Day Change]]&gt;0,"UP","DOWN")</f>
        <v>UP</v>
      </c>
      <c r="L9008" s="2">
        <v>97</v>
      </c>
      <c r="Q9008" s="15"/>
    </row>
    <row r="9009" spans="1:17" x14ac:dyDescent="0.25">
      <c r="A9009" s="1">
        <v>35768</v>
      </c>
      <c r="B9009" s="3">
        <v>0.57142899999999996</v>
      </c>
      <c r="C9009" s="3">
        <v>0.57142899999999996</v>
      </c>
      <c r="D9009" s="3">
        <v>0.55803599999999998</v>
      </c>
      <c r="E9009" s="3">
        <v>0.55803599999999998</v>
      </c>
      <c r="F9009" s="3">
        <v>0.494562</v>
      </c>
      <c r="G9009">
        <v>49910000</v>
      </c>
      <c r="H9009" t="str">
        <f>TEXT(AppleStock[[#This Row],[Date]],"dddd")</f>
        <v>Thursday</v>
      </c>
      <c r="I9009" t="str">
        <f>MID(AppleStock[[#This Row],[Day]],1,FIND("day",AppleStock[[#This Row],[Day]])-1)</f>
        <v>Thurs</v>
      </c>
      <c r="J9009" s="3">
        <f>AppleStock[[#This Row],[Open]]-AppleStock[[#This Row],[Close]]</f>
        <v>1.3392999999999988E-2</v>
      </c>
      <c r="K9009" t="str">
        <f>IF(AppleStock[[#This Row],[Day Change]]&gt;0,"UP","DOWN")</f>
        <v>UP</v>
      </c>
      <c r="L9009" s="2">
        <v>97</v>
      </c>
      <c r="Q9009" s="15"/>
    </row>
    <row r="9010" spans="1:17" x14ac:dyDescent="0.25">
      <c r="A9010" s="1">
        <v>35769</v>
      </c>
      <c r="B9010" s="3">
        <v>0.55580399999999996</v>
      </c>
      <c r="C9010" s="3">
        <v>0.57142899999999996</v>
      </c>
      <c r="D9010" s="3">
        <v>0.55580399999999996</v>
      </c>
      <c r="E9010" s="3">
        <v>0.56473200000000001</v>
      </c>
      <c r="F9010" s="3">
        <v>0.50049699999999997</v>
      </c>
      <c r="G9010">
        <v>55367200</v>
      </c>
      <c r="H9010" t="str">
        <f>TEXT(AppleStock[[#This Row],[Date]],"dddd")</f>
        <v>Friday</v>
      </c>
      <c r="I9010" t="str">
        <f>MID(AppleStock[[#This Row],[Day]],1,FIND("day",AppleStock[[#This Row],[Day]])-1)</f>
        <v>Fri</v>
      </c>
      <c r="J9010" s="3">
        <f>AppleStock[[#This Row],[Open]]-AppleStock[[#This Row],[Close]]</f>
        <v>-8.928000000000047E-3</v>
      </c>
      <c r="K9010" t="str">
        <f>IF(AppleStock[[#This Row],[Day Change]]&gt;0,"UP","DOWN")</f>
        <v>DOWN</v>
      </c>
      <c r="L9010" s="2">
        <v>97</v>
      </c>
      <c r="Q9010" s="15"/>
    </row>
    <row r="9011" spans="1:17" x14ac:dyDescent="0.25">
      <c r="A9011" s="1">
        <v>35772</v>
      </c>
      <c r="B9011" s="3">
        <v>0.55580399999999996</v>
      </c>
      <c r="C9011" s="3">
        <v>0.5625</v>
      </c>
      <c r="D9011" s="3">
        <v>0.54910700000000001</v>
      </c>
      <c r="E9011" s="3">
        <v>0.55580399999999996</v>
      </c>
      <c r="F9011" s="3">
        <v>0.49258400000000002</v>
      </c>
      <c r="G9011">
        <v>33395600</v>
      </c>
      <c r="H9011" t="str">
        <f>TEXT(AppleStock[[#This Row],[Date]],"dddd")</f>
        <v>Monday</v>
      </c>
      <c r="I9011" t="str">
        <f>MID(AppleStock[[#This Row],[Day]],1,FIND("day",AppleStock[[#This Row],[Day]])-1)</f>
        <v>Mon</v>
      </c>
      <c r="J9011" s="3">
        <f>AppleStock[[#This Row],[Open]]-AppleStock[[#This Row],[Close]]</f>
        <v>0</v>
      </c>
      <c r="K9011" t="str">
        <f>IF(AppleStock[[#This Row],[Day Change]]&gt;0,"UP","DOWN")</f>
        <v>DOWN</v>
      </c>
      <c r="L9011" s="2">
        <v>97</v>
      </c>
      <c r="Q9011" s="15"/>
    </row>
    <row r="9012" spans="1:17" x14ac:dyDescent="0.25">
      <c r="A9012" s="1">
        <v>35773</v>
      </c>
      <c r="B9012" s="3">
        <v>0.55357100000000004</v>
      </c>
      <c r="C9012" s="3">
        <v>0.56026799999999999</v>
      </c>
      <c r="D9012" s="3">
        <v>0.53571400000000002</v>
      </c>
      <c r="E9012" s="3">
        <v>0.54464299999999999</v>
      </c>
      <c r="F9012" s="3">
        <v>0.48269299999999998</v>
      </c>
      <c r="G9012">
        <v>60762800</v>
      </c>
      <c r="H9012" t="str">
        <f>TEXT(AppleStock[[#This Row],[Date]],"dddd")</f>
        <v>Tuesday</v>
      </c>
      <c r="I9012" t="str">
        <f>MID(AppleStock[[#This Row],[Day]],1,FIND("day",AppleStock[[#This Row],[Day]])-1)</f>
        <v>Tues</v>
      </c>
      <c r="J9012" s="3">
        <f>AppleStock[[#This Row],[Open]]-AppleStock[[#This Row],[Close]]</f>
        <v>8.928000000000047E-3</v>
      </c>
      <c r="K9012" t="str">
        <f>IF(AppleStock[[#This Row],[Day Change]]&gt;0,"UP","DOWN")</f>
        <v>UP</v>
      </c>
      <c r="L9012" s="2">
        <v>97</v>
      </c>
      <c r="Q9012" s="15"/>
    </row>
    <row r="9013" spans="1:17" x14ac:dyDescent="0.25">
      <c r="A9013" s="1">
        <v>35774</v>
      </c>
      <c r="B9013" s="3">
        <v>0.53794600000000004</v>
      </c>
      <c r="C9013" s="3">
        <v>0.53794600000000004</v>
      </c>
      <c r="D9013" s="3">
        <v>0.51785700000000001</v>
      </c>
      <c r="E9013" s="3">
        <v>0.52678599999999998</v>
      </c>
      <c r="F9013" s="3">
        <v>0.46686699999999998</v>
      </c>
      <c r="G9013">
        <v>48720000</v>
      </c>
      <c r="H9013" t="str">
        <f>TEXT(AppleStock[[#This Row],[Date]],"dddd")</f>
        <v>Wednesday</v>
      </c>
      <c r="I9013" t="str">
        <f>MID(AppleStock[[#This Row],[Day]],1,FIND("day",AppleStock[[#This Row],[Day]])-1)</f>
        <v>Wednes</v>
      </c>
      <c r="J9013" s="3">
        <f>AppleStock[[#This Row],[Open]]-AppleStock[[#This Row],[Close]]</f>
        <v>1.1160000000000059E-2</v>
      </c>
      <c r="K9013" t="str">
        <f>IF(AppleStock[[#This Row],[Day Change]]&gt;0,"UP","DOWN")</f>
        <v>UP</v>
      </c>
      <c r="L9013" s="2">
        <v>97</v>
      </c>
      <c r="Q9013" s="15"/>
    </row>
    <row r="9014" spans="1:17" x14ac:dyDescent="0.25">
      <c r="A9014" s="1">
        <v>35775</v>
      </c>
      <c r="B9014" s="3">
        <v>0.515625</v>
      </c>
      <c r="C9014" s="3">
        <v>0.52008900000000002</v>
      </c>
      <c r="D9014" s="3">
        <v>0.49553599999999998</v>
      </c>
      <c r="E9014" s="3">
        <v>0.52008900000000002</v>
      </c>
      <c r="F9014" s="3">
        <v>0.46093200000000001</v>
      </c>
      <c r="G9014">
        <v>64234800</v>
      </c>
      <c r="H9014" t="str">
        <f>TEXT(AppleStock[[#This Row],[Date]],"dddd")</f>
        <v>Thursday</v>
      </c>
      <c r="I9014" t="str">
        <f>MID(AppleStock[[#This Row],[Day]],1,FIND("day",AppleStock[[#This Row],[Day]])-1)</f>
        <v>Thurs</v>
      </c>
      <c r="J9014" s="3">
        <f>AppleStock[[#This Row],[Open]]-AppleStock[[#This Row],[Close]]</f>
        <v>-4.4640000000000235E-3</v>
      </c>
      <c r="K9014" t="str">
        <f>IF(AppleStock[[#This Row],[Day Change]]&gt;0,"UP","DOWN")</f>
        <v>DOWN</v>
      </c>
      <c r="L9014" s="2">
        <v>97</v>
      </c>
      <c r="Q9014" s="15"/>
    </row>
    <row r="9015" spans="1:17" x14ac:dyDescent="0.25">
      <c r="A9015" s="1">
        <v>35776</v>
      </c>
      <c r="B9015" s="3">
        <v>0.52678599999999998</v>
      </c>
      <c r="C9015" s="3">
        <v>0.53125</v>
      </c>
      <c r="D9015" s="3">
        <v>0.5</v>
      </c>
      <c r="E9015" s="3">
        <v>0.50446400000000002</v>
      </c>
      <c r="F9015" s="3">
        <v>0.44708399999999998</v>
      </c>
      <c r="G9015">
        <v>40140800</v>
      </c>
      <c r="H9015" t="str">
        <f>TEXT(AppleStock[[#This Row],[Date]],"dddd")</f>
        <v>Friday</v>
      </c>
      <c r="I9015" t="str">
        <f>MID(AppleStock[[#This Row],[Day]],1,FIND("day",AppleStock[[#This Row],[Day]])-1)</f>
        <v>Fri</v>
      </c>
      <c r="J9015" s="3">
        <f>AppleStock[[#This Row],[Open]]-AppleStock[[#This Row],[Close]]</f>
        <v>2.2321999999999953E-2</v>
      </c>
      <c r="K9015" t="str">
        <f>IF(AppleStock[[#This Row],[Day Change]]&gt;0,"UP","DOWN")</f>
        <v>UP</v>
      </c>
      <c r="L9015" s="2">
        <v>97</v>
      </c>
      <c r="Q9015" s="15"/>
    </row>
    <row r="9016" spans="1:17" x14ac:dyDescent="0.25">
      <c r="A9016" s="1">
        <v>35779</v>
      </c>
      <c r="B9016" s="3">
        <v>0.50446400000000002</v>
      </c>
      <c r="C9016" s="3">
        <v>0.50892899999999996</v>
      </c>
      <c r="D9016" s="3">
        <v>0.49107099999999998</v>
      </c>
      <c r="E9016" s="3">
        <v>0.49776799999999999</v>
      </c>
      <c r="F9016" s="3">
        <v>0.44114999999999999</v>
      </c>
      <c r="G9016">
        <v>41473600</v>
      </c>
      <c r="H9016" t="str">
        <f>TEXT(AppleStock[[#This Row],[Date]],"dddd")</f>
        <v>Monday</v>
      </c>
      <c r="I9016" t="str">
        <f>MID(AppleStock[[#This Row],[Day]],1,FIND("day",AppleStock[[#This Row],[Day]])-1)</f>
        <v>Mon</v>
      </c>
      <c r="J9016" s="3">
        <f>AppleStock[[#This Row],[Open]]-AppleStock[[#This Row],[Close]]</f>
        <v>6.6960000000000353E-3</v>
      </c>
      <c r="K9016" t="str">
        <f>IF(AppleStock[[#This Row],[Day Change]]&gt;0,"UP","DOWN")</f>
        <v>UP</v>
      </c>
      <c r="L9016" s="2">
        <v>97</v>
      </c>
      <c r="Q9016" s="15"/>
    </row>
    <row r="9017" spans="1:17" x14ac:dyDescent="0.25">
      <c r="A9017" s="1">
        <v>35780</v>
      </c>
      <c r="B9017" s="3">
        <v>0.5</v>
      </c>
      <c r="C9017" s="3">
        <v>0.51339299999999999</v>
      </c>
      <c r="D9017" s="3">
        <v>0.5</v>
      </c>
      <c r="E9017" s="3">
        <v>0.51116099999999998</v>
      </c>
      <c r="F9017" s="3">
        <v>0.45301900000000001</v>
      </c>
      <c r="G9017">
        <v>46407200</v>
      </c>
      <c r="H9017" t="str">
        <f>TEXT(AppleStock[[#This Row],[Date]],"dddd")</f>
        <v>Tuesday</v>
      </c>
      <c r="I9017" t="str">
        <f>MID(AppleStock[[#This Row],[Day]],1,FIND("day",AppleStock[[#This Row],[Day]])-1)</f>
        <v>Tues</v>
      </c>
      <c r="J9017" s="3">
        <f>AppleStock[[#This Row],[Open]]-AppleStock[[#This Row],[Close]]</f>
        <v>-1.1160999999999976E-2</v>
      </c>
      <c r="K9017" t="str">
        <f>IF(AppleStock[[#This Row],[Day Change]]&gt;0,"UP","DOWN")</f>
        <v>DOWN</v>
      </c>
      <c r="L9017" s="2">
        <v>97</v>
      </c>
      <c r="Q9017" s="15"/>
    </row>
    <row r="9018" spans="1:17" x14ac:dyDescent="0.25">
      <c r="A9018" s="1">
        <v>35781</v>
      </c>
      <c r="B9018" s="3">
        <v>0.51116099999999998</v>
      </c>
      <c r="C9018" s="3">
        <v>0.52008900000000002</v>
      </c>
      <c r="D9018" s="3">
        <v>0.49776799999999999</v>
      </c>
      <c r="E9018" s="3">
        <v>0.49776799999999999</v>
      </c>
      <c r="F9018" s="3">
        <v>0.44114999999999999</v>
      </c>
      <c r="G9018">
        <v>66323600</v>
      </c>
      <c r="H9018" t="str">
        <f>TEXT(AppleStock[[#This Row],[Date]],"dddd")</f>
        <v>Wednesday</v>
      </c>
      <c r="I9018" t="str">
        <f>MID(AppleStock[[#This Row],[Day]],1,FIND("day",AppleStock[[#This Row],[Day]])-1)</f>
        <v>Wednes</v>
      </c>
      <c r="J9018" s="3">
        <f>AppleStock[[#This Row],[Open]]-AppleStock[[#This Row],[Close]]</f>
        <v>1.3392999999999988E-2</v>
      </c>
      <c r="K9018" t="str">
        <f>IF(AppleStock[[#This Row],[Day Change]]&gt;0,"UP","DOWN")</f>
        <v>UP</v>
      </c>
      <c r="L9018" s="2">
        <v>97</v>
      </c>
      <c r="Q9018" s="15"/>
    </row>
    <row r="9019" spans="1:17" x14ac:dyDescent="0.25">
      <c r="A9019" s="1">
        <v>35782</v>
      </c>
      <c r="B9019" s="3">
        <v>0.5</v>
      </c>
      <c r="C9019" s="3">
        <v>0.5</v>
      </c>
      <c r="D9019" s="3">
        <v>0.49107099999999998</v>
      </c>
      <c r="E9019" s="3">
        <v>0.49330400000000002</v>
      </c>
      <c r="F9019" s="3">
        <v>0.437193</v>
      </c>
      <c r="G9019">
        <v>50512000</v>
      </c>
      <c r="H9019" t="str">
        <f>TEXT(AppleStock[[#This Row],[Date]],"dddd")</f>
        <v>Thursday</v>
      </c>
      <c r="I9019" t="str">
        <f>MID(AppleStock[[#This Row],[Day]],1,FIND("day",AppleStock[[#This Row],[Day]])-1)</f>
        <v>Thurs</v>
      </c>
      <c r="J9019" s="3">
        <f>AppleStock[[#This Row],[Open]]-AppleStock[[#This Row],[Close]]</f>
        <v>6.6959999999999797E-3</v>
      </c>
      <c r="K9019" t="str">
        <f>IF(AppleStock[[#This Row],[Day Change]]&gt;0,"UP","DOWN")</f>
        <v>UP</v>
      </c>
      <c r="L9019" s="2">
        <v>97</v>
      </c>
      <c r="Q9019" s="15"/>
    </row>
    <row r="9020" spans="1:17" x14ac:dyDescent="0.25">
      <c r="A9020" s="1">
        <v>35783</v>
      </c>
      <c r="B9020" s="3">
        <v>0.484375</v>
      </c>
      <c r="C9020" s="3">
        <v>0.49553599999999998</v>
      </c>
      <c r="D9020" s="3">
        <v>0.47321400000000002</v>
      </c>
      <c r="E9020" s="3">
        <v>0.48883900000000002</v>
      </c>
      <c r="F9020" s="3">
        <v>0.43323699999999998</v>
      </c>
      <c r="G9020">
        <v>47653200</v>
      </c>
      <c r="H9020" t="str">
        <f>TEXT(AppleStock[[#This Row],[Date]],"dddd")</f>
        <v>Friday</v>
      </c>
      <c r="I9020" t="str">
        <f>MID(AppleStock[[#This Row],[Day]],1,FIND("day",AppleStock[[#This Row],[Day]])-1)</f>
        <v>Fri</v>
      </c>
      <c r="J9020" s="3">
        <f>AppleStock[[#This Row],[Open]]-AppleStock[[#This Row],[Close]]</f>
        <v>-4.4640000000000235E-3</v>
      </c>
      <c r="K9020" t="str">
        <f>IF(AppleStock[[#This Row],[Day Change]]&gt;0,"UP","DOWN")</f>
        <v>DOWN</v>
      </c>
      <c r="L9020" s="2">
        <v>97</v>
      </c>
      <c r="Q9020" s="15"/>
    </row>
    <row r="9021" spans="1:17" x14ac:dyDescent="0.25">
      <c r="A9021" s="1">
        <v>35786</v>
      </c>
      <c r="B9021" s="3">
        <v>0.49553599999999998</v>
      </c>
      <c r="C9021" s="3">
        <v>0.5</v>
      </c>
      <c r="D9021" s="3">
        <v>0.47098200000000001</v>
      </c>
      <c r="E9021" s="3">
        <v>0.47544599999999998</v>
      </c>
      <c r="F9021" s="3">
        <v>0.42136699999999999</v>
      </c>
      <c r="G9021">
        <v>39869200</v>
      </c>
      <c r="H9021" t="str">
        <f>TEXT(AppleStock[[#This Row],[Date]],"dddd")</f>
        <v>Monday</v>
      </c>
      <c r="I9021" t="str">
        <f>MID(AppleStock[[#This Row],[Day]],1,FIND("day",AppleStock[[#This Row],[Day]])-1)</f>
        <v>Mon</v>
      </c>
      <c r="J9021" s="3">
        <f>AppleStock[[#This Row],[Open]]-AppleStock[[#This Row],[Close]]</f>
        <v>2.0089999999999997E-2</v>
      </c>
      <c r="K9021" t="str">
        <f>IF(AppleStock[[#This Row],[Day Change]]&gt;0,"UP","DOWN")</f>
        <v>UP</v>
      </c>
      <c r="L9021" s="2">
        <v>97</v>
      </c>
      <c r="Q9021" s="15"/>
    </row>
    <row r="9022" spans="1:17" x14ac:dyDescent="0.25">
      <c r="A9022" s="1">
        <v>35787</v>
      </c>
      <c r="B9022" s="3">
        <v>0.46875</v>
      </c>
      <c r="C9022" s="3">
        <v>0.47544599999999998</v>
      </c>
      <c r="D9022" s="3">
        <v>0.46205400000000002</v>
      </c>
      <c r="E9022" s="3">
        <v>0.46205400000000002</v>
      </c>
      <c r="F9022" s="3">
        <v>0.40949799999999997</v>
      </c>
      <c r="G9022">
        <v>114707600</v>
      </c>
      <c r="H9022" t="str">
        <f>TEXT(AppleStock[[#This Row],[Date]],"dddd")</f>
        <v>Tuesday</v>
      </c>
      <c r="I9022" t="str">
        <f>MID(AppleStock[[#This Row],[Day]],1,FIND("day",AppleStock[[#This Row],[Day]])-1)</f>
        <v>Tues</v>
      </c>
      <c r="J9022" s="3">
        <f>AppleStock[[#This Row],[Open]]-AppleStock[[#This Row],[Close]]</f>
        <v>6.6959999999999797E-3</v>
      </c>
      <c r="K9022" t="str">
        <f>IF(AppleStock[[#This Row],[Day Change]]&gt;0,"UP","DOWN")</f>
        <v>UP</v>
      </c>
      <c r="L9022" s="2">
        <v>97</v>
      </c>
      <c r="Q9022" s="15"/>
    </row>
    <row r="9023" spans="1:17" x14ac:dyDescent="0.25">
      <c r="A9023" s="1">
        <v>35788</v>
      </c>
      <c r="B9023" s="3">
        <v>0.46428599999999998</v>
      </c>
      <c r="C9023" s="3">
        <v>0.47321400000000002</v>
      </c>
      <c r="D9023" s="3">
        <v>0.46428599999999998</v>
      </c>
      <c r="E9023" s="3">
        <v>0.46875</v>
      </c>
      <c r="F9023" s="3">
        <v>0.41543200000000002</v>
      </c>
      <c r="G9023">
        <v>24458000</v>
      </c>
      <c r="H9023" t="str">
        <f>TEXT(AppleStock[[#This Row],[Date]],"dddd")</f>
        <v>Wednesday</v>
      </c>
      <c r="I9023" t="str">
        <f>MID(AppleStock[[#This Row],[Day]],1,FIND("day",AppleStock[[#This Row],[Day]])-1)</f>
        <v>Wednes</v>
      </c>
      <c r="J9023" s="3">
        <f>AppleStock[[#This Row],[Open]]-AppleStock[[#This Row],[Close]]</f>
        <v>-4.4640000000000235E-3</v>
      </c>
      <c r="K9023" t="str">
        <f>IF(AppleStock[[#This Row],[Day Change]]&gt;0,"UP","DOWN")</f>
        <v>DOWN</v>
      </c>
      <c r="L9023" s="2">
        <v>97</v>
      </c>
      <c r="Q9023" s="15"/>
    </row>
    <row r="9024" spans="1:17" x14ac:dyDescent="0.25">
      <c r="A9024" s="1">
        <v>35790</v>
      </c>
      <c r="B9024" s="3">
        <v>0.46651799999999999</v>
      </c>
      <c r="C9024" s="3">
        <v>0.47767900000000002</v>
      </c>
      <c r="D9024" s="3">
        <v>0.46428599999999998</v>
      </c>
      <c r="E9024" s="3">
        <v>0.47544599999999998</v>
      </c>
      <c r="F9024" s="3">
        <v>0.42136699999999999</v>
      </c>
      <c r="G9024">
        <v>26969600</v>
      </c>
      <c r="H9024" t="str">
        <f>TEXT(AppleStock[[#This Row],[Date]],"dddd")</f>
        <v>Friday</v>
      </c>
      <c r="I9024" t="str">
        <f>MID(AppleStock[[#This Row],[Day]],1,FIND("day",AppleStock[[#This Row],[Day]])-1)</f>
        <v>Fri</v>
      </c>
      <c r="J9024" s="3">
        <f>AppleStock[[#This Row],[Open]]-AppleStock[[#This Row],[Close]]</f>
        <v>-8.9279999999999915E-3</v>
      </c>
      <c r="K9024" t="str">
        <f>IF(AppleStock[[#This Row],[Day Change]]&gt;0,"UP","DOWN")</f>
        <v>DOWN</v>
      </c>
      <c r="L9024" s="2">
        <v>97</v>
      </c>
      <c r="Q9024" s="15"/>
    </row>
    <row r="9025" spans="1:17" x14ac:dyDescent="0.25">
      <c r="A9025" s="1">
        <v>35793</v>
      </c>
      <c r="B9025" s="3">
        <v>0.47544599999999998</v>
      </c>
      <c r="C9025" s="3">
        <v>0.47991099999999998</v>
      </c>
      <c r="D9025" s="3">
        <v>0.45982099999999998</v>
      </c>
      <c r="E9025" s="3">
        <v>0.46875</v>
      </c>
      <c r="F9025" s="3">
        <v>0.41543200000000002</v>
      </c>
      <c r="G9025">
        <v>69549200</v>
      </c>
      <c r="H9025" t="str">
        <f>TEXT(AppleStock[[#This Row],[Date]],"dddd")</f>
        <v>Monday</v>
      </c>
      <c r="I9025" t="str">
        <f>MID(AppleStock[[#This Row],[Day]],1,FIND("day",AppleStock[[#This Row],[Day]])-1)</f>
        <v>Mon</v>
      </c>
      <c r="J9025" s="3">
        <f>AppleStock[[#This Row],[Open]]-AppleStock[[#This Row],[Close]]</f>
        <v>6.6959999999999797E-3</v>
      </c>
      <c r="K9025" t="str">
        <f>IF(AppleStock[[#This Row],[Day Change]]&gt;0,"UP","DOWN")</f>
        <v>UP</v>
      </c>
      <c r="L9025" s="2">
        <v>97</v>
      </c>
      <c r="Q9025" s="15"/>
    </row>
    <row r="9026" spans="1:17" x14ac:dyDescent="0.25">
      <c r="A9026" s="1">
        <v>35794</v>
      </c>
      <c r="B9026" s="3">
        <v>0.46428599999999998</v>
      </c>
      <c r="C9026" s="3">
        <v>0.47991099999999998</v>
      </c>
      <c r="D9026" s="3">
        <v>0.45535700000000001</v>
      </c>
      <c r="E9026" s="3">
        <v>0.47098200000000001</v>
      </c>
      <c r="F9026" s="3">
        <v>0.41741099999999998</v>
      </c>
      <c r="G9026">
        <v>85626800</v>
      </c>
      <c r="H9026" t="str">
        <f>TEXT(AppleStock[[#This Row],[Date]],"dddd")</f>
        <v>Tuesday</v>
      </c>
      <c r="I9026" t="str">
        <f>MID(AppleStock[[#This Row],[Day]],1,FIND("day",AppleStock[[#This Row],[Day]])-1)</f>
        <v>Tues</v>
      </c>
      <c r="J9026" s="3">
        <f>AppleStock[[#This Row],[Open]]-AppleStock[[#This Row],[Close]]</f>
        <v>-6.6960000000000353E-3</v>
      </c>
      <c r="K9026" t="str">
        <f>IF(AppleStock[[#This Row],[Day Change]]&gt;0,"UP","DOWN")</f>
        <v>DOWN</v>
      </c>
      <c r="L9026" s="2">
        <v>97</v>
      </c>
      <c r="Q9026" s="15"/>
    </row>
    <row r="9027" spans="1:17" x14ac:dyDescent="0.25">
      <c r="A9027" s="1">
        <v>35795</v>
      </c>
      <c r="B9027" s="3">
        <v>0.46875</v>
      </c>
      <c r="C9027" s="3">
        <v>0.48660700000000001</v>
      </c>
      <c r="D9027" s="3">
        <v>0.46205400000000002</v>
      </c>
      <c r="E9027" s="3">
        <v>0.46875</v>
      </c>
      <c r="F9027" s="3">
        <v>0.41543200000000002</v>
      </c>
      <c r="G9027">
        <v>101589600</v>
      </c>
      <c r="H9027" t="str">
        <f>TEXT(AppleStock[[#This Row],[Date]],"dddd")</f>
        <v>Wednesday</v>
      </c>
      <c r="I9027" t="str">
        <f>MID(AppleStock[[#This Row],[Day]],1,FIND("day",AppleStock[[#This Row],[Day]])-1)</f>
        <v>Wednes</v>
      </c>
      <c r="J9027" s="3">
        <f>AppleStock[[#This Row],[Open]]-AppleStock[[#This Row],[Close]]</f>
        <v>0</v>
      </c>
      <c r="K9027" t="str">
        <f>IF(AppleStock[[#This Row],[Day Change]]&gt;0,"UP","DOWN")</f>
        <v>DOWN</v>
      </c>
      <c r="L9027" s="2">
        <v>97</v>
      </c>
      <c r="Q9027" s="15"/>
    </row>
    <row r="9028" spans="1:17" x14ac:dyDescent="0.25">
      <c r="A9028" s="1">
        <v>35797</v>
      </c>
      <c r="B9028" s="3">
        <v>0.48660700000000001</v>
      </c>
      <c r="C9028" s="3">
        <v>0.58035700000000001</v>
      </c>
      <c r="D9028" s="3">
        <v>0.48214299999999999</v>
      </c>
      <c r="E9028" s="3">
        <v>0.58035700000000001</v>
      </c>
      <c r="F9028" s="3">
        <v>0.51434500000000005</v>
      </c>
      <c r="G9028">
        <v>179527600</v>
      </c>
      <c r="H9028" t="str">
        <f>TEXT(AppleStock[[#This Row],[Date]],"dddd")</f>
        <v>Friday</v>
      </c>
      <c r="I9028" t="str">
        <f>MID(AppleStock[[#This Row],[Day]],1,FIND("day",AppleStock[[#This Row],[Day]])-1)</f>
        <v>Fri</v>
      </c>
      <c r="J9028" s="3">
        <f>AppleStock[[#This Row],[Open]]-AppleStock[[#This Row],[Close]]</f>
        <v>-9.375E-2</v>
      </c>
      <c r="K9028" t="str">
        <f>IF(AppleStock[[#This Row],[Day Change]]&gt;0,"UP","DOWN")</f>
        <v>DOWN</v>
      </c>
      <c r="L9028" s="2">
        <v>98</v>
      </c>
      <c r="Q9028" s="15"/>
    </row>
    <row r="9029" spans="1:17" x14ac:dyDescent="0.25">
      <c r="A9029" s="1">
        <v>35800</v>
      </c>
      <c r="B9029" s="3">
        <v>0.58928599999999998</v>
      </c>
      <c r="C9029" s="3">
        <v>0.59151799999999999</v>
      </c>
      <c r="D9029" s="3">
        <v>0.54241099999999998</v>
      </c>
      <c r="E9029" s="3">
        <v>0.56696400000000002</v>
      </c>
      <c r="F9029" s="3">
        <v>0.502475</v>
      </c>
      <c r="G9029">
        <v>162968400</v>
      </c>
      <c r="H9029" t="str">
        <f>TEXT(AppleStock[[#This Row],[Date]],"dddd")</f>
        <v>Monday</v>
      </c>
      <c r="I9029" t="str">
        <f>MID(AppleStock[[#This Row],[Day]],1,FIND("day",AppleStock[[#This Row],[Day]])-1)</f>
        <v>Mon</v>
      </c>
      <c r="J9029" s="3">
        <f>AppleStock[[#This Row],[Open]]-AppleStock[[#This Row],[Close]]</f>
        <v>2.2321999999999953E-2</v>
      </c>
      <c r="K9029" t="str">
        <f>IF(AppleStock[[#This Row],[Day Change]]&gt;0,"UP","DOWN")</f>
        <v>UP</v>
      </c>
      <c r="L9029" s="2">
        <v>98</v>
      </c>
      <c r="Q9029" s="15"/>
    </row>
    <row r="9030" spans="1:17" x14ac:dyDescent="0.25">
      <c r="A9030" s="1">
        <v>35801</v>
      </c>
      <c r="B9030" s="3">
        <v>0.56919600000000004</v>
      </c>
      <c r="C9030" s="3">
        <v>0.71428599999999998</v>
      </c>
      <c r="D9030" s="3">
        <v>0.52678599999999998</v>
      </c>
      <c r="E9030" s="3">
        <v>0.67633900000000002</v>
      </c>
      <c r="F9030" s="3">
        <v>0.59940899999999997</v>
      </c>
      <c r="G9030">
        <v>453118400</v>
      </c>
      <c r="H9030" t="str">
        <f>TEXT(AppleStock[[#This Row],[Date]],"dddd")</f>
        <v>Tuesday</v>
      </c>
      <c r="I9030" t="str">
        <f>MID(AppleStock[[#This Row],[Day]],1,FIND("day",AppleStock[[#This Row],[Day]])-1)</f>
        <v>Tues</v>
      </c>
      <c r="J9030" s="3">
        <f>AppleStock[[#This Row],[Open]]-AppleStock[[#This Row],[Close]]</f>
        <v>-0.10714299999999999</v>
      </c>
      <c r="K9030" t="str">
        <f>IF(AppleStock[[#This Row],[Day Change]]&gt;0,"UP","DOWN")</f>
        <v>DOWN</v>
      </c>
      <c r="L9030" s="2">
        <v>98</v>
      </c>
      <c r="Q9030" s="15"/>
    </row>
    <row r="9031" spans="1:17" x14ac:dyDescent="0.25">
      <c r="A9031" s="1">
        <v>35802</v>
      </c>
      <c r="B9031" s="3">
        <v>0.671875</v>
      </c>
      <c r="C9031" s="3">
        <v>0.67857100000000004</v>
      </c>
      <c r="D9031" s="3">
        <v>0.61830399999999996</v>
      </c>
      <c r="E9031" s="3">
        <v>0.625</v>
      </c>
      <c r="F9031" s="3">
        <v>0.55391000000000001</v>
      </c>
      <c r="G9031">
        <v>260405600</v>
      </c>
      <c r="H9031" t="str">
        <f>TEXT(AppleStock[[#This Row],[Date]],"dddd")</f>
        <v>Wednesday</v>
      </c>
      <c r="I9031" t="str">
        <f>MID(AppleStock[[#This Row],[Day]],1,FIND("day",AppleStock[[#This Row],[Day]])-1)</f>
        <v>Wednes</v>
      </c>
      <c r="J9031" s="3">
        <f>AppleStock[[#This Row],[Open]]-AppleStock[[#This Row],[Close]]</f>
        <v>4.6875E-2</v>
      </c>
      <c r="K9031" t="str">
        <f>IF(AppleStock[[#This Row],[Day Change]]&gt;0,"UP","DOWN")</f>
        <v>UP</v>
      </c>
      <c r="L9031" s="2">
        <v>98</v>
      </c>
      <c r="Q9031" s="15"/>
    </row>
    <row r="9032" spans="1:17" x14ac:dyDescent="0.25">
      <c r="A9032" s="1">
        <v>35803</v>
      </c>
      <c r="B9032" s="3">
        <v>0.62276799999999999</v>
      </c>
      <c r="C9032" s="3">
        <v>0.66517899999999996</v>
      </c>
      <c r="D9032" s="3">
        <v>0.60491099999999998</v>
      </c>
      <c r="E9032" s="3">
        <v>0.64955399999999996</v>
      </c>
      <c r="F9032" s="3">
        <v>0.57567100000000004</v>
      </c>
      <c r="G9032">
        <v>193505200</v>
      </c>
      <c r="H9032" t="str">
        <f>TEXT(AppleStock[[#This Row],[Date]],"dddd")</f>
        <v>Thursday</v>
      </c>
      <c r="I9032" t="str">
        <f>MID(AppleStock[[#This Row],[Day]],1,FIND("day",AppleStock[[#This Row],[Day]])-1)</f>
        <v>Thurs</v>
      </c>
      <c r="J9032" s="3">
        <f>AppleStock[[#This Row],[Open]]-AppleStock[[#This Row],[Close]]</f>
        <v>-2.6785999999999976E-2</v>
      </c>
      <c r="K9032" t="str">
        <f>IF(AppleStock[[#This Row],[Day Change]]&gt;0,"UP","DOWN")</f>
        <v>DOWN</v>
      </c>
      <c r="L9032" s="2">
        <v>98</v>
      </c>
      <c r="Q9032" s="15"/>
    </row>
    <row r="9033" spans="1:17" x14ac:dyDescent="0.25">
      <c r="A9033" s="1">
        <v>35804</v>
      </c>
      <c r="B9033" s="3">
        <v>0.64732100000000004</v>
      </c>
      <c r="C9033" s="3">
        <v>0.69196400000000002</v>
      </c>
      <c r="D9033" s="3">
        <v>0.625</v>
      </c>
      <c r="E9033" s="3">
        <v>0.64955399999999996</v>
      </c>
      <c r="F9033" s="3">
        <v>0.57567100000000004</v>
      </c>
      <c r="G9033">
        <v>221636800</v>
      </c>
      <c r="H9033" t="str">
        <f>TEXT(AppleStock[[#This Row],[Date]],"dddd")</f>
        <v>Friday</v>
      </c>
      <c r="I9033" t="str">
        <f>MID(AppleStock[[#This Row],[Day]],1,FIND("day",AppleStock[[#This Row],[Day]])-1)</f>
        <v>Fri</v>
      </c>
      <c r="J9033" s="3">
        <f>AppleStock[[#This Row],[Open]]-AppleStock[[#This Row],[Close]]</f>
        <v>-2.2329999999999295E-3</v>
      </c>
      <c r="K9033" t="str">
        <f>IF(AppleStock[[#This Row],[Day Change]]&gt;0,"UP","DOWN")</f>
        <v>DOWN</v>
      </c>
      <c r="L9033" s="2">
        <v>98</v>
      </c>
      <c r="Q9033" s="15"/>
    </row>
    <row r="9034" spans="1:17" x14ac:dyDescent="0.25">
      <c r="A9034" s="1">
        <v>35807</v>
      </c>
      <c r="B9034" s="3">
        <v>0.62276799999999999</v>
      </c>
      <c r="C9034" s="3">
        <v>0.66517899999999996</v>
      </c>
      <c r="D9034" s="3">
        <v>0.61160700000000001</v>
      </c>
      <c r="E9034" s="3">
        <v>0.65178599999999998</v>
      </c>
      <c r="F9034" s="3">
        <v>0.57764899999999997</v>
      </c>
      <c r="G9034">
        <v>129099600</v>
      </c>
      <c r="H9034" t="str">
        <f>TEXT(AppleStock[[#This Row],[Date]],"dddd")</f>
        <v>Monday</v>
      </c>
      <c r="I9034" t="str">
        <f>MID(AppleStock[[#This Row],[Day]],1,FIND("day",AppleStock[[#This Row],[Day]])-1)</f>
        <v>Mon</v>
      </c>
      <c r="J9034" s="3">
        <f>AppleStock[[#This Row],[Open]]-AppleStock[[#This Row],[Close]]</f>
        <v>-2.9017999999999988E-2</v>
      </c>
      <c r="K9034" t="str">
        <f>IF(AppleStock[[#This Row],[Day Change]]&gt;0,"UP","DOWN")</f>
        <v>DOWN</v>
      </c>
      <c r="L9034" s="2">
        <v>98</v>
      </c>
      <c r="Q9034" s="15"/>
    </row>
    <row r="9035" spans="1:17" x14ac:dyDescent="0.25">
      <c r="A9035" s="1">
        <v>35808</v>
      </c>
      <c r="B9035" s="3">
        <v>0.66517899999999996</v>
      </c>
      <c r="C9035" s="3">
        <v>0.70089299999999999</v>
      </c>
      <c r="D9035" s="3">
        <v>0.66071400000000002</v>
      </c>
      <c r="E9035" s="3">
        <v>0.69642899999999996</v>
      </c>
      <c r="F9035" s="3">
        <v>0.61721400000000004</v>
      </c>
      <c r="G9035">
        <v>159213600</v>
      </c>
      <c r="H9035" t="str">
        <f>TEXT(AppleStock[[#This Row],[Date]],"dddd")</f>
        <v>Tuesday</v>
      </c>
      <c r="I9035" t="str">
        <f>MID(AppleStock[[#This Row],[Day]],1,FIND("day",AppleStock[[#This Row],[Day]])-1)</f>
        <v>Tues</v>
      </c>
      <c r="J9035" s="3">
        <f>AppleStock[[#This Row],[Open]]-AppleStock[[#This Row],[Close]]</f>
        <v>-3.125E-2</v>
      </c>
      <c r="K9035" t="str">
        <f>IF(AppleStock[[#This Row],[Day Change]]&gt;0,"UP","DOWN")</f>
        <v>DOWN</v>
      </c>
      <c r="L9035" s="2">
        <v>98</v>
      </c>
      <c r="Q9035" s="15"/>
    </row>
    <row r="9036" spans="1:17" x14ac:dyDescent="0.25">
      <c r="A9036" s="1">
        <v>35809</v>
      </c>
      <c r="B9036" s="3">
        <v>0.70982100000000004</v>
      </c>
      <c r="C9036" s="3">
        <v>0.71205399999999996</v>
      </c>
      <c r="D9036" s="3">
        <v>0.6875</v>
      </c>
      <c r="E9036" s="3">
        <v>0.70535700000000001</v>
      </c>
      <c r="F9036" s="3">
        <v>0.62512699999999999</v>
      </c>
      <c r="G9036">
        <v>147316400</v>
      </c>
      <c r="H9036" t="str">
        <f>TEXT(AppleStock[[#This Row],[Date]],"dddd")</f>
        <v>Wednesday</v>
      </c>
      <c r="I9036" t="str">
        <f>MID(AppleStock[[#This Row],[Day]],1,FIND("day",AppleStock[[#This Row],[Day]])-1)</f>
        <v>Wednes</v>
      </c>
      <c r="J9036" s="3">
        <f>AppleStock[[#This Row],[Open]]-AppleStock[[#This Row],[Close]]</f>
        <v>4.4640000000000235E-3</v>
      </c>
      <c r="K9036" t="str">
        <f>IF(AppleStock[[#This Row],[Day Change]]&gt;0,"UP","DOWN")</f>
        <v>UP</v>
      </c>
      <c r="L9036" s="2">
        <v>98</v>
      </c>
      <c r="Q9036" s="15"/>
    </row>
    <row r="9037" spans="1:17" x14ac:dyDescent="0.25">
      <c r="A9037" s="1">
        <v>35810</v>
      </c>
      <c r="B9037" s="3">
        <v>0.68526799999999999</v>
      </c>
      <c r="C9037" s="3">
        <v>0.70535700000000001</v>
      </c>
      <c r="D9037" s="3">
        <v>0.66517899999999996</v>
      </c>
      <c r="E9037" s="3">
        <v>0.68526799999999999</v>
      </c>
      <c r="F9037" s="3">
        <v>0.60732299999999995</v>
      </c>
      <c r="G9037">
        <v>139818000</v>
      </c>
      <c r="H9037" t="str">
        <f>TEXT(AppleStock[[#This Row],[Date]],"dddd")</f>
        <v>Thursday</v>
      </c>
      <c r="I9037" t="str">
        <f>MID(AppleStock[[#This Row],[Day]],1,FIND("day",AppleStock[[#This Row],[Day]])-1)</f>
        <v>Thurs</v>
      </c>
      <c r="J9037" s="3">
        <f>AppleStock[[#This Row],[Open]]-AppleStock[[#This Row],[Close]]</f>
        <v>0</v>
      </c>
      <c r="K9037" t="str">
        <f>IF(AppleStock[[#This Row],[Day Change]]&gt;0,"UP","DOWN")</f>
        <v>DOWN</v>
      </c>
      <c r="L9037" s="2">
        <v>98</v>
      </c>
      <c r="Q9037" s="15"/>
    </row>
    <row r="9038" spans="1:17" x14ac:dyDescent="0.25">
      <c r="A9038" s="1">
        <v>35811</v>
      </c>
      <c r="B9038" s="3">
        <v>0.69419600000000004</v>
      </c>
      <c r="C9038" s="3">
        <v>0.69419600000000004</v>
      </c>
      <c r="D9038" s="3">
        <v>0.66741099999999998</v>
      </c>
      <c r="E9038" s="3">
        <v>0.671875</v>
      </c>
      <c r="F9038" s="3">
        <v>0.59545300000000001</v>
      </c>
      <c r="G9038">
        <v>61588800</v>
      </c>
      <c r="H9038" t="str">
        <f>TEXT(AppleStock[[#This Row],[Date]],"dddd")</f>
        <v>Friday</v>
      </c>
      <c r="I9038" t="str">
        <f>MID(AppleStock[[#This Row],[Day]],1,FIND("day",AppleStock[[#This Row],[Day]])-1)</f>
        <v>Fri</v>
      </c>
      <c r="J9038" s="3">
        <f>AppleStock[[#This Row],[Open]]-AppleStock[[#This Row],[Close]]</f>
        <v>2.2321000000000035E-2</v>
      </c>
      <c r="K9038" t="str">
        <f>IF(AppleStock[[#This Row],[Day Change]]&gt;0,"UP","DOWN")</f>
        <v>UP</v>
      </c>
      <c r="L9038" s="2">
        <v>98</v>
      </c>
      <c r="Q9038" s="15"/>
    </row>
    <row r="9039" spans="1:17" x14ac:dyDescent="0.25">
      <c r="A9039" s="1">
        <v>35815</v>
      </c>
      <c r="B9039" s="3">
        <v>0.68080399999999996</v>
      </c>
      <c r="C9039" s="3">
        <v>0.68973200000000001</v>
      </c>
      <c r="D9039" s="3">
        <v>0.66517899999999996</v>
      </c>
      <c r="E9039" s="3">
        <v>0.68080399999999996</v>
      </c>
      <c r="F9039" s="3">
        <v>0.60336599999999996</v>
      </c>
      <c r="G9039">
        <v>60390400</v>
      </c>
      <c r="H9039" t="str">
        <f>TEXT(AppleStock[[#This Row],[Date]],"dddd")</f>
        <v>Tuesday</v>
      </c>
      <c r="I9039" t="str">
        <f>MID(AppleStock[[#This Row],[Day]],1,FIND("day",AppleStock[[#This Row],[Day]])-1)</f>
        <v>Tues</v>
      </c>
      <c r="J9039" s="3">
        <f>AppleStock[[#This Row],[Open]]-AppleStock[[#This Row],[Close]]</f>
        <v>0</v>
      </c>
      <c r="K9039" t="str">
        <f>IF(AppleStock[[#This Row],[Day Change]]&gt;0,"UP","DOWN")</f>
        <v>DOWN</v>
      </c>
      <c r="L9039" s="2">
        <v>98</v>
      </c>
      <c r="Q9039" s="15"/>
    </row>
    <row r="9040" spans="1:17" x14ac:dyDescent="0.25">
      <c r="A9040" s="1">
        <v>35816</v>
      </c>
      <c r="B9040" s="3">
        <v>0.66964299999999999</v>
      </c>
      <c r="C9040" s="3">
        <v>0.68080399999999996</v>
      </c>
      <c r="D9040" s="3">
        <v>0.66294600000000004</v>
      </c>
      <c r="E9040" s="3">
        <v>0.67522099999999996</v>
      </c>
      <c r="F9040" s="3">
        <v>0.59841900000000003</v>
      </c>
      <c r="G9040">
        <v>47552400</v>
      </c>
      <c r="H9040" t="str">
        <f>TEXT(AppleStock[[#This Row],[Date]],"dddd")</f>
        <v>Wednesday</v>
      </c>
      <c r="I9040" t="str">
        <f>MID(AppleStock[[#This Row],[Day]],1,FIND("day",AppleStock[[#This Row],[Day]])-1)</f>
        <v>Wednes</v>
      </c>
      <c r="J9040" s="3">
        <f>AppleStock[[#This Row],[Open]]-AppleStock[[#This Row],[Close]]</f>
        <v>-5.5779999999999719E-3</v>
      </c>
      <c r="K9040" t="str">
        <f>IF(AppleStock[[#This Row],[Day Change]]&gt;0,"UP","DOWN")</f>
        <v>DOWN</v>
      </c>
      <c r="L9040" s="2">
        <v>98</v>
      </c>
      <c r="Q9040" s="15"/>
    </row>
    <row r="9041" spans="1:17" x14ac:dyDescent="0.25">
      <c r="A9041" s="1">
        <v>35817</v>
      </c>
      <c r="B9041" s="3">
        <v>0.66741099999999998</v>
      </c>
      <c r="C9041" s="3">
        <v>0.70535700000000001</v>
      </c>
      <c r="D9041" s="3">
        <v>0.66517899999999996</v>
      </c>
      <c r="E9041" s="3">
        <v>0.6875</v>
      </c>
      <c r="F9041" s="3">
        <v>0.60930099999999998</v>
      </c>
      <c r="G9041">
        <v>82432000</v>
      </c>
      <c r="H9041" t="str">
        <f>TEXT(AppleStock[[#This Row],[Date]],"dddd")</f>
        <v>Thursday</v>
      </c>
      <c r="I9041" t="str">
        <f>MID(AppleStock[[#This Row],[Day]],1,FIND("day",AppleStock[[#This Row],[Day]])-1)</f>
        <v>Thurs</v>
      </c>
      <c r="J9041" s="3">
        <f>AppleStock[[#This Row],[Open]]-AppleStock[[#This Row],[Close]]</f>
        <v>-2.0089000000000024E-2</v>
      </c>
      <c r="K9041" t="str">
        <f>IF(AppleStock[[#This Row],[Day Change]]&gt;0,"UP","DOWN")</f>
        <v>DOWN</v>
      </c>
      <c r="L9041" s="2">
        <v>98</v>
      </c>
      <c r="Q9041" s="15"/>
    </row>
    <row r="9042" spans="1:17" x14ac:dyDescent="0.25">
      <c r="A9042" s="1">
        <v>35818</v>
      </c>
      <c r="B9042" s="3">
        <v>0.69196400000000002</v>
      </c>
      <c r="C9042" s="3">
        <v>0.703125</v>
      </c>
      <c r="D9042" s="3">
        <v>0.6875</v>
      </c>
      <c r="E9042" s="3">
        <v>0.69642899999999996</v>
      </c>
      <c r="F9042" s="3">
        <v>0.61721400000000004</v>
      </c>
      <c r="G9042">
        <v>58290400</v>
      </c>
      <c r="H9042" t="str">
        <f>TEXT(AppleStock[[#This Row],[Date]],"dddd")</f>
        <v>Friday</v>
      </c>
      <c r="I9042" t="str">
        <f>MID(AppleStock[[#This Row],[Day]],1,FIND("day",AppleStock[[#This Row],[Day]])-1)</f>
        <v>Fri</v>
      </c>
      <c r="J9042" s="3">
        <f>AppleStock[[#This Row],[Open]]-AppleStock[[#This Row],[Close]]</f>
        <v>-4.4649999999999412E-3</v>
      </c>
      <c r="K9042" t="str">
        <f>IF(AppleStock[[#This Row],[Day Change]]&gt;0,"UP","DOWN")</f>
        <v>DOWN</v>
      </c>
      <c r="L9042" s="2">
        <v>98</v>
      </c>
      <c r="Q9042" s="15"/>
    </row>
    <row r="9043" spans="1:17" x14ac:dyDescent="0.25">
      <c r="A9043" s="1">
        <v>35821</v>
      </c>
      <c r="B9043" s="3">
        <v>0.69419600000000004</v>
      </c>
      <c r="C9043" s="3">
        <v>0.69866099999999998</v>
      </c>
      <c r="D9043" s="3">
        <v>0.671875</v>
      </c>
      <c r="E9043" s="3">
        <v>0.69419600000000004</v>
      </c>
      <c r="F9043" s="3">
        <v>0.61523499999999998</v>
      </c>
      <c r="G9043">
        <v>36610000</v>
      </c>
      <c r="H9043" t="str">
        <f>TEXT(AppleStock[[#This Row],[Date]],"dddd")</f>
        <v>Monday</v>
      </c>
      <c r="I9043" t="str">
        <f>MID(AppleStock[[#This Row],[Day]],1,FIND("day",AppleStock[[#This Row],[Day]])-1)</f>
        <v>Mon</v>
      </c>
      <c r="J9043" s="3">
        <f>AppleStock[[#This Row],[Open]]-AppleStock[[#This Row],[Close]]</f>
        <v>0</v>
      </c>
      <c r="K9043" t="str">
        <f>IF(AppleStock[[#This Row],[Day Change]]&gt;0,"UP","DOWN")</f>
        <v>DOWN</v>
      </c>
      <c r="L9043" s="2">
        <v>98</v>
      </c>
      <c r="Q9043" s="15"/>
    </row>
    <row r="9044" spans="1:17" x14ac:dyDescent="0.25">
      <c r="A9044" s="1">
        <v>35822</v>
      </c>
      <c r="B9044" s="3">
        <v>0.68526799999999999</v>
      </c>
      <c r="C9044" s="3">
        <v>0.703125</v>
      </c>
      <c r="D9044" s="3">
        <v>0.67857100000000004</v>
      </c>
      <c r="E9044" s="3">
        <v>0.68303599999999998</v>
      </c>
      <c r="F9044" s="3">
        <v>0.60534399999999999</v>
      </c>
      <c r="G9044">
        <v>28058800</v>
      </c>
      <c r="H9044" t="str">
        <f>TEXT(AppleStock[[#This Row],[Date]],"dddd")</f>
        <v>Tuesday</v>
      </c>
      <c r="I9044" t="str">
        <f>MID(AppleStock[[#This Row],[Day]],1,FIND("day",AppleStock[[#This Row],[Day]])-1)</f>
        <v>Tues</v>
      </c>
      <c r="J9044" s="3">
        <f>AppleStock[[#This Row],[Open]]-AppleStock[[#This Row],[Close]]</f>
        <v>2.2320000000000118E-3</v>
      </c>
      <c r="K9044" t="str">
        <f>IF(AppleStock[[#This Row],[Day Change]]&gt;0,"UP","DOWN")</f>
        <v>UP</v>
      </c>
      <c r="L9044" s="2">
        <v>98</v>
      </c>
      <c r="Q9044" s="15"/>
    </row>
    <row r="9045" spans="1:17" x14ac:dyDescent="0.25">
      <c r="A9045" s="1">
        <v>35823</v>
      </c>
      <c r="B9045" s="3">
        <v>0.68526799999999999</v>
      </c>
      <c r="C9045" s="3">
        <v>0.69196400000000002</v>
      </c>
      <c r="D9045" s="3">
        <v>0.66517899999999996</v>
      </c>
      <c r="E9045" s="3">
        <v>0.68526799999999999</v>
      </c>
      <c r="F9045" s="3">
        <v>0.60732299999999995</v>
      </c>
      <c r="G9045">
        <v>37780400</v>
      </c>
      <c r="H9045" t="str">
        <f>TEXT(AppleStock[[#This Row],[Date]],"dddd")</f>
        <v>Wednesday</v>
      </c>
      <c r="I9045" t="str">
        <f>MID(AppleStock[[#This Row],[Day]],1,FIND("day",AppleStock[[#This Row],[Day]])-1)</f>
        <v>Wednes</v>
      </c>
      <c r="J9045" s="3">
        <f>AppleStock[[#This Row],[Open]]-AppleStock[[#This Row],[Close]]</f>
        <v>0</v>
      </c>
      <c r="K9045" t="str">
        <f>IF(AppleStock[[#This Row],[Day Change]]&gt;0,"UP","DOWN")</f>
        <v>DOWN</v>
      </c>
      <c r="L9045" s="2">
        <v>98</v>
      </c>
      <c r="Q9045" s="15"/>
    </row>
    <row r="9046" spans="1:17" x14ac:dyDescent="0.25">
      <c r="A9046" s="1">
        <v>35824</v>
      </c>
      <c r="B9046" s="3">
        <v>0.67633900000000002</v>
      </c>
      <c r="C9046" s="3">
        <v>0.68303599999999998</v>
      </c>
      <c r="D9046" s="3">
        <v>0.66071400000000002</v>
      </c>
      <c r="E9046" s="3">
        <v>0.66071400000000002</v>
      </c>
      <c r="F9046" s="3">
        <v>0.58556200000000003</v>
      </c>
      <c r="G9046">
        <v>52970400</v>
      </c>
      <c r="H9046" t="str">
        <f>TEXT(AppleStock[[#This Row],[Date]],"dddd")</f>
        <v>Thursday</v>
      </c>
      <c r="I9046" t="str">
        <f>MID(AppleStock[[#This Row],[Day]],1,FIND("day",AppleStock[[#This Row],[Day]])-1)</f>
        <v>Thurs</v>
      </c>
      <c r="J9046" s="3">
        <f>AppleStock[[#This Row],[Open]]-AppleStock[[#This Row],[Close]]</f>
        <v>1.5625E-2</v>
      </c>
      <c r="K9046" t="str">
        <f>IF(AppleStock[[#This Row],[Day Change]]&gt;0,"UP","DOWN")</f>
        <v>UP</v>
      </c>
      <c r="L9046" s="2">
        <v>98</v>
      </c>
      <c r="Q9046" s="15"/>
    </row>
    <row r="9047" spans="1:17" x14ac:dyDescent="0.25">
      <c r="A9047" s="1">
        <v>35825</v>
      </c>
      <c r="B9047" s="3">
        <v>0.65401799999999999</v>
      </c>
      <c r="C9047" s="3">
        <v>0.67410700000000001</v>
      </c>
      <c r="D9047" s="3">
        <v>0.65178599999999998</v>
      </c>
      <c r="E9047" s="3">
        <v>0.65401799999999999</v>
      </c>
      <c r="F9047" s="3">
        <v>0.579627</v>
      </c>
      <c r="G9047">
        <v>40611200</v>
      </c>
      <c r="H9047" t="str">
        <f>TEXT(AppleStock[[#This Row],[Date]],"dddd")</f>
        <v>Friday</v>
      </c>
      <c r="I9047" t="str">
        <f>MID(AppleStock[[#This Row],[Day]],1,FIND("day",AppleStock[[#This Row],[Day]])-1)</f>
        <v>Fri</v>
      </c>
      <c r="J9047" s="3">
        <f>AppleStock[[#This Row],[Open]]-AppleStock[[#This Row],[Close]]</f>
        <v>0</v>
      </c>
      <c r="K9047" t="str">
        <f>IF(AppleStock[[#This Row],[Day Change]]&gt;0,"UP","DOWN")</f>
        <v>DOWN</v>
      </c>
      <c r="L9047" s="2">
        <v>98</v>
      </c>
      <c r="Q9047" s="15"/>
    </row>
    <row r="9048" spans="1:17" x14ac:dyDescent="0.25">
      <c r="A9048" s="1">
        <v>35828</v>
      </c>
      <c r="B9048" s="3">
        <v>0.66071400000000002</v>
      </c>
      <c r="C9048" s="3">
        <v>0.66071400000000002</v>
      </c>
      <c r="D9048" s="3">
        <v>0.62053599999999998</v>
      </c>
      <c r="E9048" s="3">
        <v>0.63169600000000004</v>
      </c>
      <c r="F9048" s="3">
        <v>0.55984500000000004</v>
      </c>
      <c r="G9048">
        <v>159185600</v>
      </c>
      <c r="H9048" t="str">
        <f>TEXT(AppleStock[[#This Row],[Date]],"dddd")</f>
        <v>Monday</v>
      </c>
      <c r="I9048" t="str">
        <f>MID(AppleStock[[#This Row],[Day]],1,FIND("day",AppleStock[[#This Row],[Day]])-1)</f>
        <v>Mon</v>
      </c>
      <c r="J9048" s="3">
        <f>AppleStock[[#This Row],[Open]]-AppleStock[[#This Row],[Close]]</f>
        <v>2.9017999999999988E-2</v>
      </c>
      <c r="K9048" t="str">
        <f>IF(AppleStock[[#This Row],[Day Change]]&gt;0,"UP","DOWN")</f>
        <v>UP</v>
      </c>
      <c r="L9048" s="2">
        <v>98</v>
      </c>
      <c r="Q9048" s="15"/>
    </row>
    <row r="9049" spans="1:17" x14ac:dyDescent="0.25">
      <c r="A9049" s="1">
        <v>35829</v>
      </c>
      <c r="B9049" s="3">
        <v>0.63169600000000004</v>
      </c>
      <c r="C9049" s="3">
        <v>0.66517899999999996</v>
      </c>
      <c r="D9049" s="3">
        <v>0.63169600000000004</v>
      </c>
      <c r="E9049" s="3">
        <v>0.65401799999999999</v>
      </c>
      <c r="F9049" s="3">
        <v>0.579627</v>
      </c>
      <c r="G9049">
        <v>100654400</v>
      </c>
      <c r="H9049" t="str">
        <f>TEXT(AppleStock[[#This Row],[Date]],"dddd")</f>
        <v>Tuesday</v>
      </c>
      <c r="I9049" t="str">
        <f>MID(AppleStock[[#This Row],[Day]],1,FIND("day",AppleStock[[#This Row],[Day]])-1)</f>
        <v>Tues</v>
      </c>
      <c r="J9049" s="3">
        <f>AppleStock[[#This Row],[Open]]-AppleStock[[#This Row],[Close]]</f>
        <v>-2.2321999999999953E-2</v>
      </c>
      <c r="K9049" t="str">
        <f>IF(AppleStock[[#This Row],[Day Change]]&gt;0,"UP","DOWN")</f>
        <v>DOWN</v>
      </c>
      <c r="L9049" s="2">
        <v>98</v>
      </c>
      <c r="Q9049" s="15"/>
    </row>
    <row r="9050" spans="1:17" x14ac:dyDescent="0.25">
      <c r="A9050" s="1">
        <v>35830</v>
      </c>
      <c r="B9050" s="3">
        <v>0.64508900000000002</v>
      </c>
      <c r="C9050" s="3">
        <v>0.66071400000000002</v>
      </c>
      <c r="D9050" s="3">
        <v>0.64285700000000001</v>
      </c>
      <c r="E9050" s="3">
        <v>0.65178599999999998</v>
      </c>
      <c r="F9050" s="3">
        <v>0.57764899999999997</v>
      </c>
      <c r="G9050">
        <v>42548800</v>
      </c>
      <c r="H9050" t="str">
        <f>TEXT(AppleStock[[#This Row],[Date]],"dddd")</f>
        <v>Wednesday</v>
      </c>
      <c r="I9050" t="str">
        <f>MID(AppleStock[[#This Row],[Day]],1,FIND("day",AppleStock[[#This Row],[Day]])-1)</f>
        <v>Wednes</v>
      </c>
      <c r="J9050" s="3">
        <f>AppleStock[[#This Row],[Open]]-AppleStock[[#This Row],[Close]]</f>
        <v>-6.696999999999953E-3</v>
      </c>
      <c r="K9050" t="str">
        <f>IF(AppleStock[[#This Row],[Day Change]]&gt;0,"UP","DOWN")</f>
        <v>DOWN</v>
      </c>
      <c r="L9050" s="2">
        <v>98</v>
      </c>
      <c r="Q9050" s="15"/>
    </row>
    <row r="9051" spans="1:17" x14ac:dyDescent="0.25">
      <c r="A9051" s="1">
        <v>35831</v>
      </c>
      <c r="B9051" s="3">
        <v>0.65178599999999998</v>
      </c>
      <c r="C9051" s="3">
        <v>0.66071400000000002</v>
      </c>
      <c r="D9051" s="3">
        <v>0.64285700000000001</v>
      </c>
      <c r="E9051" s="3">
        <v>0.65401799999999999</v>
      </c>
      <c r="F9051" s="3">
        <v>0.579627</v>
      </c>
      <c r="G9051">
        <v>59567200</v>
      </c>
      <c r="H9051" t="str">
        <f>TEXT(AppleStock[[#This Row],[Date]],"dddd")</f>
        <v>Thursday</v>
      </c>
      <c r="I9051" t="str">
        <f>MID(AppleStock[[#This Row],[Day]],1,FIND("day",AppleStock[[#This Row],[Day]])-1)</f>
        <v>Thurs</v>
      </c>
      <c r="J9051" s="3">
        <f>AppleStock[[#This Row],[Open]]-AppleStock[[#This Row],[Close]]</f>
        <v>-2.2320000000000118E-3</v>
      </c>
      <c r="K9051" t="str">
        <f>IF(AppleStock[[#This Row],[Day Change]]&gt;0,"UP","DOWN")</f>
        <v>DOWN</v>
      </c>
      <c r="L9051" s="2">
        <v>98</v>
      </c>
      <c r="Q9051" s="15"/>
    </row>
    <row r="9052" spans="1:17" x14ac:dyDescent="0.25">
      <c r="A9052" s="1">
        <v>35832</v>
      </c>
      <c r="B9052" s="3">
        <v>0.65625</v>
      </c>
      <c r="C9052" s="3">
        <v>0.66741099999999998</v>
      </c>
      <c r="D9052" s="3">
        <v>0.65178599999999998</v>
      </c>
      <c r="E9052" s="3">
        <v>0.66071400000000002</v>
      </c>
      <c r="F9052" s="3">
        <v>0.58556200000000003</v>
      </c>
      <c r="G9052">
        <v>50584800</v>
      </c>
      <c r="H9052" t="str">
        <f>TEXT(AppleStock[[#This Row],[Date]],"dddd")</f>
        <v>Friday</v>
      </c>
      <c r="I9052" t="str">
        <f>MID(AppleStock[[#This Row],[Day]],1,FIND("day",AppleStock[[#This Row],[Day]])-1)</f>
        <v>Fri</v>
      </c>
      <c r="J9052" s="3">
        <f>AppleStock[[#This Row],[Open]]-AppleStock[[#This Row],[Close]]</f>
        <v>-4.4640000000000235E-3</v>
      </c>
      <c r="K9052" t="str">
        <f>IF(AppleStock[[#This Row],[Day Change]]&gt;0,"UP","DOWN")</f>
        <v>DOWN</v>
      </c>
      <c r="L9052" s="2">
        <v>98</v>
      </c>
      <c r="Q9052" s="15"/>
    </row>
    <row r="9053" spans="1:17" x14ac:dyDescent="0.25">
      <c r="A9053" s="1">
        <v>35835</v>
      </c>
      <c r="B9053" s="3">
        <v>0.65625</v>
      </c>
      <c r="C9053" s="3">
        <v>0.69642899999999996</v>
      </c>
      <c r="D9053" s="3">
        <v>0.65625</v>
      </c>
      <c r="E9053" s="3">
        <v>0.68526799999999999</v>
      </c>
      <c r="F9053" s="3">
        <v>0.60732299999999995</v>
      </c>
      <c r="G9053">
        <v>123667600</v>
      </c>
      <c r="H9053" t="str">
        <f>TEXT(AppleStock[[#This Row],[Date]],"dddd")</f>
        <v>Monday</v>
      </c>
      <c r="I9053" t="str">
        <f>MID(AppleStock[[#This Row],[Day]],1,FIND("day",AppleStock[[#This Row],[Day]])-1)</f>
        <v>Mon</v>
      </c>
      <c r="J9053" s="3">
        <f>AppleStock[[#This Row],[Open]]-AppleStock[[#This Row],[Close]]</f>
        <v>-2.9017999999999988E-2</v>
      </c>
      <c r="K9053" t="str">
        <f>IF(AppleStock[[#This Row],[Day Change]]&gt;0,"UP","DOWN")</f>
        <v>DOWN</v>
      </c>
      <c r="L9053" s="2">
        <v>98</v>
      </c>
      <c r="Q9053" s="15"/>
    </row>
    <row r="9054" spans="1:17" x14ac:dyDescent="0.25">
      <c r="A9054" s="1">
        <v>35836</v>
      </c>
      <c r="B9054" s="3">
        <v>0.68303599999999998</v>
      </c>
      <c r="C9054" s="3">
        <v>0.69866099999999998</v>
      </c>
      <c r="D9054" s="3">
        <v>0.68080399999999996</v>
      </c>
      <c r="E9054" s="3">
        <v>0.69419600000000004</v>
      </c>
      <c r="F9054" s="3">
        <v>0.61523499999999998</v>
      </c>
      <c r="G9054">
        <v>105504000</v>
      </c>
      <c r="H9054" t="str">
        <f>TEXT(AppleStock[[#This Row],[Date]],"dddd")</f>
        <v>Tuesday</v>
      </c>
      <c r="I9054" t="str">
        <f>MID(AppleStock[[#This Row],[Day]],1,FIND("day",AppleStock[[#This Row],[Day]])-1)</f>
        <v>Tues</v>
      </c>
      <c r="J9054" s="3">
        <f>AppleStock[[#This Row],[Open]]-AppleStock[[#This Row],[Close]]</f>
        <v>-1.1160000000000059E-2</v>
      </c>
      <c r="K9054" t="str">
        <f>IF(AppleStock[[#This Row],[Day Change]]&gt;0,"UP","DOWN")</f>
        <v>DOWN</v>
      </c>
      <c r="L9054" s="2">
        <v>98</v>
      </c>
      <c r="Q9054" s="15"/>
    </row>
    <row r="9055" spans="1:17" x14ac:dyDescent="0.25">
      <c r="A9055" s="1">
        <v>35837</v>
      </c>
      <c r="B9055" s="3">
        <v>0.69642899999999996</v>
      </c>
      <c r="C9055" s="3">
        <v>0.69642899999999996</v>
      </c>
      <c r="D9055" s="3">
        <v>0.67410700000000001</v>
      </c>
      <c r="E9055" s="3">
        <v>0.67857100000000004</v>
      </c>
      <c r="F9055" s="3">
        <v>0.60138800000000003</v>
      </c>
      <c r="G9055">
        <v>52917200</v>
      </c>
      <c r="H9055" t="str">
        <f>TEXT(AppleStock[[#This Row],[Date]],"dddd")</f>
        <v>Wednesday</v>
      </c>
      <c r="I9055" t="str">
        <f>MID(AppleStock[[#This Row],[Day]],1,FIND("day",AppleStock[[#This Row],[Day]])-1)</f>
        <v>Wednes</v>
      </c>
      <c r="J9055" s="3">
        <f>AppleStock[[#This Row],[Open]]-AppleStock[[#This Row],[Close]]</f>
        <v>1.7857999999999929E-2</v>
      </c>
      <c r="K9055" t="str">
        <f>IF(AppleStock[[#This Row],[Day Change]]&gt;0,"UP","DOWN")</f>
        <v>UP</v>
      </c>
      <c r="L9055" s="2">
        <v>98</v>
      </c>
      <c r="Q9055" s="15"/>
    </row>
    <row r="9056" spans="1:17" x14ac:dyDescent="0.25">
      <c r="A9056" s="1">
        <v>35838</v>
      </c>
      <c r="B9056" s="3">
        <v>0.68303599999999998</v>
      </c>
      <c r="C9056" s="3">
        <v>0.69419600000000004</v>
      </c>
      <c r="D9056" s="3">
        <v>0.68080399999999996</v>
      </c>
      <c r="E9056" s="3">
        <v>0.69196400000000002</v>
      </c>
      <c r="F9056" s="3">
        <v>0.61325700000000005</v>
      </c>
      <c r="G9056">
        <v>50937600</v>
      </c>
      <c r="H9056" t="str">
        <f>TEXT(AppleStock[[#This Row],[Date]],"dddd")</f>
        <v>Thursday</v>
      </c>
      <c r="I9056" t="str">
        <f>MID(AppleStock[[#This Row],[Day]],1,FIND("day",AppleStock[[#This Row],[Day]])-1)</f>
        <v>Thurs</v>
      </c>
      <c r="J9056" s="3">
        <f>AppleStock[[#This Row],[Open]]-AppleStock[[#This Row],[Close]]</f>
        <v>-8.928000000000047E-3</v>
      </c>
      <c r="K9056" t="str">
        <f>IF(AppleStock[[#This Row],[Day Change]]&gt;0,"UP","DOWN")</f>
        <v>DOWN</v>
      </c>
      <c r="L9056" s="2">
        <v>98</v>
      </c>
      <c r="Q9056" s="15"/>
    </row>
    <row r="9057" spans="1:17" x14ac:dyDescent="0.25">
      <c r="A9057" s="1">
        <v>35839</v>
      </c>
      <c r="B9057" s="3">
        <v>0.68526799999999999</v>
      </c>
      <c r="C9057" s="3">
        <v>0.70982100000000004</v>
      </c>
      <c r="D9057" s="3">
        <v>0.67857100000000004</v>
      </c>
      <c r="E9057" s="3">
        <v>0.69642899999999996</v>
      </c>
      <c r="F9057" s="3">
        <v>0.61721400000000004</v>
      </c>
      <c r="G9057">
        <v>51998800</v>
      </c>
      <c r="H9057" t="str">
        <f>TEXT(AppleStock[[#This Row],[Date]],"dddd")</f>
        <v>Friday</v>
      </c>
      <c r="I9057" t="str">
        <f>MID(AppleStock[[#This Row],[Day]],1,FIND("day",AppleStock[[#This Row],[Day]])-1)</f>
        <v>Fri</v>
      </c>
      <c r="J9057" s="3">
        <f>AppleStock[[#This Row],[Open]]-AppleStock[[#This Row],[Close]]</f>
        <v>-1.1160999999999976E-2</v>
      </c>
      <c r="K9057" t="str">
        <f>IF(AppleStock[[#This Row],[Day Change]]&gt;0,"UP","DOWN")</f>
        <v>DOWN</v>
      </c>
      <c r="L9057" s="2">
        <v>98</v>
      </c>
      <c r="Q9057" s="15"/>
    </row>
    <row r="9058" spans="1:17" x14ac:dyDescent="0.25">
      <c r="A9058" s="1">
        <v>35843</v>
      </c>
      <c r="B9058" s="3">
        <v>0.69642899999999996</v>
      </c>
      <c r="C9058" s="3">
        <v>0.70535700000000001</v>
      </c>
      <c r="D9058" s="3">
        <v>0.69642899999999996</v>
      </c>
      <c r="E9058" s="3">
        <v>0.70089299999999999</v>
      </c>
      <c r="F9058" s="3">
        <v>0.62117</v>
      </c>
      <c r="G9058">
        <v>45687600</v>
      </c>
      <c r="H9058" t="str">
        <f>TEXT(AppleStock[[#This Row],[Date]],"dddd")</f>
        <v>Tuesday</v>
      </c>
      <c r="I9058" t="str">
        <f>MID(AppleStock[[#This Row],[Day]],1,FIND("day",AppleStock[[#This Row],[Day]])-1)</f>
        <v>Tues</v>
      </c>
      <c r="J9058" s="3">
        <f>AppleStock[[#This Row],[Open]]-AppleStock[[#This Row],[Close]]</f>
        <v>-4.4640000000000235E-3</v>
      </c>
      <c r="K9058" t="str">
        <f>IF(AppleStock[[#This Row],[Day Change]]&gt;0,"UP","DOWN")</f>
        <v>DOWN</v>
      </c>
      <c r="L9058" s="2">
        <v>98</v>
      </c>
      <c r="Q9058" s="15"/>
    </row>
    <row r="9059" spans="1:17" x14ac:dyDescent="0.25">
      <c r="A9059" s="1">
        <v>35844</v>
      </c>
      <c r="B9059" s="3">
        <v>0.69866099999999998</v>
      </c>
      <c r="C9059" s="3">
        <v>0.74107100000000004</v>
      </c>
      <c r="D9059" s="3">
        <v>0.69866099999999998</v>
      </c>
      <c r="E9059" s="3">
        <v>0.734375</v>
      </c>
      <c r="F9059" s="3">
        <v>0.65084399999999998</v>
      </c>
      <c r="G9059">
        <v>123648000</v>
      </c>
      <c r="H9059" t="str">
        <f>TEXT(AppleStock[[#This Row],[Date]],"dddd")</f>
        <v>Wednesday</v>
      </c>
      <c r="I9059" t="str">
        <f>MID(AppleStock[[#This Row],[Day]],1,FIND("day",AppleStock[[#This Row],[Day]])-1)</f>
        <v>Wednes</v>
      </c>
      <c r="J9059" s="3">
        <f>AppleStock[[#This Row],[Open]]-AppleStock[[#This Row],[Close]]</f>
        <v>-3.5714000000000024E-2</v>
      </c>
      <c r="K9059" t="str">
        <f>IF(AppleStock[[#This Row],[Day Change]]&gt;0,"UP","DOWN")</f>
        <v>DOWN</v>
      </c>
      <c r="L9059" s="2">
        <v>98</v>
      </c>
      <c r="Q9059" s="15"/>
    </row>
    <row r="9060" spans="1:17" x14ac:dyDescent="0.25">
      <c r="A9060" s="1">
        <v>35845</v>
      </c>
      <c r="B9060" s="3">
        <v>0.74553599999999998</v>
      </c>
      <c r="C9060" s="3">
        <v>0.74776799999999999</v>
      </c>
      <c r="D9060" s="3">
        <v>0.71428599999999998</v>
      </c>
      <c r="E9060" s="3">
        <v>0.72991099999999998</v>
      </c>
      <c r="F9060" s="3">
        <v>0.64688800000000002</v>
      </c>
      <c r="G9060">
        <v>99915200</v>
      </c>
      <c r="H9060" t="str">
        <f>TEXT(AppleStock[[#This Row],[Date]],"dddd")</f>
        <v>Thursday</v>
      </c>
      <c r="I9060" t="str">
        <f>MID(AppleStock[[#This Row],[Day]],1,FIND("day",AppleStock[[#This Row],[Day]])-1)</f>
        <v>Thurs</v>
      </c>
      <c r="J9060" s="3">
        <f>AppleStock[[#This Row],[Open]]-AppleStock[[#This Row],[Close]]</f>
        <v>1.5625E-2</v>
      </c>
      <c r="K9060" t="str">
        <f>IF(AppleStock[[#This Row],[Day Change]]&gt;0,"UP","DOWN")</f>
        <v>UP</v>
      </c>
      <c r="L9060" s="2">
        <v>98</v>
      </c>
      <c r="Q9060" s="15"/>
    </row>
    <row r="9061" spans="1:17" x14ac:dyDescent="0.25">
      <c r="A9061" s="1">
        <v>35846</v>
      </c>
      <c r="B9061" s="3">
        <v>0.73214299999999999</v>
      </c>
      <c r="C9061" s="3">
        <v>0.734375</v>
      </c>
      <c r="D9061" s="3">
        <v>0.70758900000000002</v>
      </c>
      <c r="E9061" s="3">
        <v>0.71428599999999998</v>
      </c>
      <c r="F9061" s="3">
        <v>0.63304000000000005</v>
      </c>
      <c r="G9061">
        <v>81354000</v>
      </c>
      <c r="H9061" t="str">
        <f>TEXT(AppleStock[[#This Row],[Date]],"dddd")</f>
        <v>Friday</v>
      </c>
      <c r="I9061" t="str">
        <f>MID(AppleStock[[#This Row],[Day]],1,FIND("day",AppleStock[[#This Row],[Day]])-1)</f>
        <v>Fri</v>
      </c>
      <c r="J9061" s="3">
        <f>AppleStock[[#This Row],[Open]]-AppleStock[[#This Row],[Close]]</f>
        <v>1.7857000000000012E-2</v>
      </c>
      <c r="K9061" t="str">
        <f>IF(AppleStock[[#This Row],[Day Change]]&gt;0,"UP","DOWN")</f>
        <v>UP</v>
      </c>
      <c r="L9061" s="2">
        <v>98</v>
      </c>
      <c r="Q9061" s="15"/>
    </row>
    <row r="9062" spans="1:17" x14ac:dyDescent="0.25">
      <c r="A9062" s="1">
        <v>35849</v>
      </c>
      <c r="B9062" s="3">
        <v>0.71875</v>
      </c>
      <c r="C9062" s="3">
        <v>0.77232100000000004</v>
      </c>
      <c r="D9062" s="3">
        <v>0.71428599999999998</v>
      </c>
      <c r="E9062" s="3">
        <v>0.75892899999999996</v>
      </c>
      <c r="F9062" s="3">
        <v>0.67260500000000001</v>
      </c>
      <c r="G9062">
        <v>119372400</v>
      </c>
      <c r="H9062" t="str">
        <f>TEXT(AppleStock[[#This Row],[Date]],"dddd")</f>
        <v>Monday</v>
      </c>
      <c r="I9062" t="str">
        <f>MID(AppleStock[[#This Row],[Day]],1,FIND("day",AppleStock[[#This Row],[Day]])-1)</f>
        <v>Mon</v>
      </c>
      <c r="J9062" s="3">
        <f>AppleStock[[#This Row],[Open]]-AppleStock[[#This Row],[Close]]</f>
        <v>-4.0178999999999965E-2</v>
      </c>
      <c r="K9062" t="str">
        <f>IF(AppleStock[[#This Row],[Day Change]]&gt;0,"UP","DOWN")</f>
        <v>DOWN</v>
      </c>
      <c r="L9062" s="2">
        <v>98</v>
      </c>
      <c r="Q9062" s="15"/>
    </row>
    <row r="9063" spans="1:17" x14ac:dyDescent="0.25">
      <c r="A9063" s="1">
        <v>35850</v>
      </c>
      <c r="B9063" s="3">
        <v>0.76116099999999998</v>
      </c>
      <c r="C9063" s="3">
        <v>0.76339299999999999</v>
      </c>
      <c r="D9063" s="3">
        <v>0.74107100000000004</v>
      </c>
      <c r="E9063" s="3">
        <v>0.76116099999999998</v>
      </c>
      <c r="F9063" s="3">
        <v>0.67458300000000004</v>
      </c>
      <c r="G9063">
        <v>114147600</v>
      </c>
      <c r="H9063" t="str">
        <f>TEXT(AppleStock[[#This Row],[Date]],"dddd")</f>
        <v>Tuesday</v>
      </c>
      <c r="I9063" t="str">
        <f>MID(AppleStock[[#This Row],[Day]],1,FIND("day",AppleStock[[#This Row],[Day]])-1)</f>
        <v>Tues</v>
      </c>
      <c r="J9063" s="3">
        <f>AppleStock[[#This Row],[Open]]-AppleStock[[#This Row],[Close]]</f>
        <v>0</v>
      </c>
      <c r="K9063" t="str">
        <f>IF(AppleStock[[#This Row],[Day Change]]&gt;0,"UP","DOWN")</f>
        <v>DOWN</v>
      </c>
      <c r="L9063" s="2">
        <v>98</v>
      </c>
      <c r="Q9063" s="15"/>
    </row>
    <row r="9064" spans="1:17" x14ac:dyDescent="0.25">
      <c r="A9064" s="1">
        <v>35851</v>
      </c>
      <c r="B9064" s="3">
        <v>0.76116099999999998</v>
      </c>
      <c r="C9064" s="3">
        <v>0.8125</v>
      </c>
      <c r="D9064" s="3">
        <v>0.74776799999999999</v>
      </c>
      <c r="E9064" s="3">
        <v>0.796875</v>
      </c>
      <c r="F9064" s="3">
        <v>0.70623499999999995</v>
      </c>
      <c r="G9064">
        <v>178166800</v>
      </c>
      <c r="H9064" t="str">
        <f>TEXT(AppleStock[[#This Row],[Date]],"dddd")</f>
        <v>Wednesday</v>
      </c>
      <c r="I9064" t="str">
        <f>MID(AppleStock[[#This Row],[Day]],1,FIND("day",AppleStock[[#This Row],[Day]])-1)</f>
        <v>Wednes</v>
      </c>
      <c r="J9064" s="3">
        <f>AppleStock[[#This Row],[Open]]-AppleStock[[#This Row],[Close]]</f>
        <v>-3.5714000000000024E-2</v>
      </c>
      <c r="K9064" t="str">
        <f>IF(AppleStock[[#This Row],[Day Change]]&gt;0,"UP","DOWN")</f>
        <v>DOWN</v>
      </c>
      <c r="L9064" s="2">
        <v>98</v>
      </c>
      <c r="Q9064" s="15"/>
    </row>
    <row r="9065" spans="1:17" x14ac:dyDescent="0.25">
      <c r="A9065" s="1">
        <v>35852</v>
      </c>
      <c r="B9065" s="3">
        <v>0.796875</v>
      </c>
      <c r="C9065" s="3">
        <v>0.84151799999999999</v>
      </c>
      <c r="D9065" s="3">
        <v>0.78125</v>
      </c>
      <c r="E9065" s="3">
        <v>0.83928599999999998</v>
      </c>
      <c r="F9065" s="3">
        <v>0.74382199999999998</v>
      </c>
      <c r="G9065">
        <v>148783600</v>
      </c>
      <c r="H9065" t="str">
        <f>TEXT(AppleStock[[#This Row],[Date]],"dddd")</f>
        <v>Thursday</v>
      </c>
      <c r="I9065" t="str">
        <f>MID(AppleStock[[#This Row],[Day]],1,FIND("day",AppleStock[[#This Row],[Day]])-1)</f>
        <v>Thurs</v>
      </c>
      <c r="J9065" s="3">
        <f>AppleStock[[#This Row],[Open]]-AppleStock[[#This Row],[Close]]</f>
        <v>-4.2410999999999976E-2</v>
      </c>
      <c r="K9065" t="str">
        <f>IF(AppleStock[[#This Row],[Day Change]]&gt;0,"UP","DOWN")</f>
        <v>DOWN</v>
      </c>
      <c r="L9065" s="2">
        <v>98</v>
      </c>
      <c r="Q9065" s="15"/>
    </row>
    <row r="9066" spans="1:17" x14ac:dyDescent="0.25">
      <c r="A9066" s="1">
        <v>35853</v>
      </c>
      <c r="B9066" s="3">
        <v>0.83258900000000002</v>
      </c>
      <c r="C9066" s="3">
        <v>0.85267899999999996</v>
      </c>
      <c r="D9066" s="3">
        <v>0.80580399999999996</v>
      </c>
      <c r="E9066" s="3">
        <v>0.84375</v>
      </c>
      <c r="F9066" s="3">
        <v>0.74777800000000005</v>
      </c>
      <c r="G9066">
        <v>129900400</v>
      </c>
      <c r="H9066" t="str">
        <f>TEXT(AppleStock[[#This Row],[Date]],"dddd")</f>
        <v>Friday</v>
      </c>
      <c r="I9066" t="str">
        <f>MID(AppleStock[[#This Row],[Day]],1,FIND("day",AppleStock[[#This Row],[Day]])-1)</f>
        <v>Fri</v>
      </c>
      <c r="J9066" s="3">
        <f>AppleStock[[#This Row],[Open]]-AppleStock[[#This Row],[Close]]</f>
        <v>-1.1160999999999976E-2</v>
      </c>
      <c r="K9066" t="str">
        <f>IF(AppleStock[[#This Row],[Day Change]]&gt;0,"UP","DOWN")</f>
        <v>DOWN</v>
      </c>
      <c r="L9066" s="2">
        <v>98</v>
      </c>
      <c r="Q9066" s="15"/>
    </row>
    <row r="9067" spans="1:17" x14ac:dyDescent="0.25">
      <c r="A9067" s="1">
        <v>35856</v>
      </c>
      <c r="B9067" s="3">
        <v>0.84151799999999999</v>
      </c>
      <c r="C9067" s="3">
        <v>0.84151799999999999</v>
      </c>
      <c r="D9067" s="3">
        <v>0.79464299999999999</v>
      </c>
      <c r="E9067" s="3">
        <v>0.8125</v>
      </c>
      <c r="F9067" s="3">
        <v>0.72008300000000003</v>
      </c>
      <c r="G9067">
        <v>100111200</v>
      </c>
      <c r="H9067" t="str">
        <f>TEXT(AppleStock[[#This Row],[Date]],"dddd")</f>
        <v>Monday</v>
      </c>
      <c r="I9067" t="str">
        <f>MID(AppleStock[[#This Row],[Day]],1,FIND("day",AppleStock[[#This Row],[Day]])-1)</f>
        <v>Mon</v>
      </c>
      <c r="J9067" s="3">
        <f>AppleStock[[#This Row],[Open]]-AppleStock[[#This Row],[Close]]</f>
        <v>2.9017999999999988E-2</v>
      </c>
      <c r="K9067" t="str">
        <f>IF(AppleStock[[#This Row],[Day Change]]&gt;0,"UP","DOWN")</f>
        <v>UP</v>
      </c>
      <c r="L9067" s="2">
        <v>98</v>
      </c>
      <c r="Q9067" s="15"/>
    </row>
    <row r="9068" spans="1:17" x14ac:dyDescent="0.25">
      <c r="A9068" s="1">
        <v>35857</v>
      </c>
      <c r="B9068" s="3">
        <v>0.78125</v>
      </c>
      <c r="C9068" s="3">
        <v>0.828125</v>
      </c>
      <c r="D9068" s="3">
        <v>0.77232100000000004</v>
      </c>
      <c r="E9068" s="3">
        <v>0.82589299999999999</v>
      </c>
      <c r="F9068" s="3">
        <v>0.73195200000000005</v>
      </c>
      <c r="G9068">
        <v>83518400</v>
      </c>
      <c r="H9068" t="str">
        <f>TEXT(AppleStock[[#This Row],[Date]],"dddd")</f>
        <v>Tuesday</v>
      </c>
      <c r="I9068" t="str">
        <f>MID(AppleStock[[#This Row],[Day]],1,FIND("day",AppleStock[[#This Row],[Day]])-1)</f>
        <v>Tues</v>
      </c>
      <c r="J9068" s="3">
        <f>AppleStock[[#This Row],[Open]]-AppleStock[[#This Row],[Close]]</f>
        <v>-4.4642999999999988E-2</v>
      </c>
      <c r="K9068" t="str">
        <f>IF(AppleStock[[#This Row],[Day Change]]&gt;0,"UP","DOWN")</f>
        <v>DOWN</v>
      </c>
      <c r="L9068" s="2">
        <v>98</v>
      </c>
      <c r="Q9068" s="15"/>
    </row>
    <row r="9069" spans="1:17" x14ac:dyDescent="0.25">
      <c r="A9069" s="1">
        <v>35858</v>
      </c>
      <c r="B9069" s="3">
        <v>0.81696400000000002</v>
      </c>
      <c r="C9069" s="3">
        <v>0.88392899999999996</v>
      </c>
      <c r="D9069" s="3">
        <v>0.81696400000000002</v>
      </c>
      <c r="E9069" s="3">
        <v>0.87276799999999999</v>
      </c>
      <c r="F9069" s="3">
        <v>0.77349599999999996</v>
      </c>
      <c r="G9069">
        <v>204456000</v>
      </c>
      <c r="H9069" t="str">
        <f>TEXT(AppleStock[[#This Row],[Date]],"dddd")</f>
        <v>Wednesday</v>
      </c>
      <c r="I9069" t="str">
        <f>MID(AppleStock[[#This Row],[Day]],1,FIND("day",AppleStock[[#This Row],[Day]])-1)</f>
        <v>Wednes</v>
      </c>
      <c r="J9069" s="3">
        <f>AppleStock[[#This Row],[Open]]-AppleStock[[#This Row],[Close]]</f>
        <v>-5.5803999999999965E-2</v>
      </c>
      <c r="K9069" t="str">
        <f>IF(AppleStock[[#This Row],[Day Change]]&gt;0,"UP","DOWN")</f>
        <v>DOWN</v>
      </c>
      <c r="L9069" s="2">
        <v>98</v>
      </c>
      <c r="Q9069" s="15"/>
    </row>
    <row r="9070" spans="1:17" x14ac:dyDescent="0.25">
      <c r="A9070" s="1">
        <v>35859</v>
      </c>
      <c r="B9070" s="3">
        <v>0.83035700000000001</v>
      </c>
      <c r="C9070" s="3">
        <v>0.86607100000000004</v>
      </c>
      <c r="D9070" s="3">
        <v>0.82589299999999999</v>
      </c>
      <c r="E9070" s="3">
        <v>0.859375</v>
      </c>
      <c r="F9070" s="3">
        <v>0.76162600000000003</v>
      </c>
      <c r="G9070">
        <v>168781200</v>
      </c>
      <c r="H9070" t="str">
        <f>TEXT(AppleStock[[#This Row],[Date]],"dddd")</f>
        <v>Thursday</v>
      </c>
      <c r="I9070" t="str">
        <f>MID(AppleStock[[#This Row],[Day]],1,FIND("day",AppleStock[[#This Row],[Day]])-1)</f>
        <v>Thurs</v>
      </c>
      <c r="J9070" s="3">
        <f>AppleStock[[#This Row],[Open]]-AppleStock[[#This Row],[Close]]</f>
        <v>-2.9017999999999988E-2</v>
      </c>
      <c r="K9070" t="str">
        <f>IF(AppleStock[[#This Row],[Day Change]]&gt;0,"UP","DOWN")</f>
        <v>DOWN</v>
      </c>
      <c r="L9070" s="2">
        <v>98</v>
      </c>
      <c r="Q9070" s="15"/>
    </row>
    <row r="9071" spans="1:17" x14ac:dyDescent="0.25">
      <c r="A9071" s="1">
        <v>35860</v>
      </c>
      <c r="B9071" s="3">
        <v>0.85267899999999996</v>
      </c>
      <c r="C9071" s="3">
        <v>0.875</v>
      </c>
      <c r="D9071" s="3">
        <v>0.83482100000000004</v>
      </c>
      <c r="E9071" s="3">
        <v>0.87276799999999999</v>
      </c>
      <c r="F9071" s="3">
        <v>0.77349599999999996</v>
      </c>
      <c r="G9071">
        <v>166616800</v>
      </c>
      <c r="H9071" t="str">
        <f>TEXT(AppleStock[[#This Row],[Date]],"dddd")</f>
        <v>Friday</v>
      </c>
      <c r="I9071" t="str">
        <f>MID(AppleStock[[#This Row],[Day]],1,FIND("day",AppleStock[[#This Row],[Day]])-1)</f>
        <v>Fri</v>
      </c>
      <c r="J9071" s="3">
        <f>AppleStock[[#This Row],[Open]]-AppleStock[[#This Row],[Close]]</f>
        <v>-2.0089000000000024E-2</v>
      </c>
      <c r="K9071" t="str">
        <f>IF(AppleStock[[#This Row],[Day Change]]&gt;0,"UP","DOWN")</f>
        <v>DOWN</v>
      </c>
      <c r="L9071" s="2">
        <v>98</v>
      </c>
      <c r="Q9071" s="15"/>
    </row>
    <row r="9072" spans="1:17" x14ac:dyDescent="0.25">
      <c r="A9072" s="1">
        <v>35863</v>
      </c>
      <c r="B9072" s="3">
        <v>0.84821400000000002</v>
      </c>
      <c r="C9072" s="3">
        <v>0.86830399999999996</v>
      </c>
      <c r="D9072" s="3">
        <v>0.80357100000000004</v>
      </c>
      <c r="E9072" s="3">
        <v>0.8125</v>
      </c>
      <c r="F9072" s="3">
        <v>0.72008300000000003</v>
      </c>
      <c r="G9072">
        <v>143732400</v>
      </c>
      <c r="H9072" t="str">
        <f>TEXT(AppleStock[[#This Row],[Date]],"dddd")</f>
        <v>Monday</v>
      </c>
      <c r="I9072" t="str">
        <f>MID(AppleStock[[#This Row],[Day]],1,FIND("day",AppleStock[[#This Row],[Day]])-1)</f>
        <v>Mon</v>
      </c>
      <c r="J9072" s="3">
        <f>AppleStock[[#This Row],[Open]]-AppleStock[[#This Row],[Close]]</f>
        <v>3.5714000000000024E-2</v>
      </c>
      <c r="K9072" t="str">
        <f>IF(AppleStock[[#This Row],[Day Change]]&gt;0,"UP","DOWN")</f>
        <v>UP</v>
      </c>
      <c r="L9072" s="2">
        <v>98</v>
      </c>
      <c r="Q9072" s="15"/>
    </row>
    <row r="9073" spans="1:17" x14ac:dyDescent="0.25">
      <c r="A9073" s="1">
        <v>35864</v>
      </c>
      <c r="B9073" s="3">
        <v>0.82142899999999996</v>
      </c>
      <c r="C9073" s="3">
        <v>0.875</v>
      </c>
      <c r="D9073" s="3">
        <v>0.81919600000000004</v>
      </c>
      <c r="E9073" s="3">
        <v>0.859375</v>
      </c>
      <c r="F9073" s="3">
        <v>0.76162600000000003</v>
      </c>
      <c r="G9073">
        <v>178225600</v>
      </c>
      <c r="H9073" t="str">
        <f>TEXT(AppleStock[[#This Row],[Date]],"dddd")</f>
        <v>Tuesday</v>
      </c>
      <c r="I9073" t="str">
        <f>MID(AppleStock[[#This Row],[Day]],1,FIND("day",AppleStock[[#This Row],[Day]])-1)</f>
        <v>Tues</v>
      </c>
      <c r="J9073" s="3">
        <f>AppleStock[[#This Row],[Open]]-AppleStock[[#This Row],[Close]]</f>
        <v>-3.7946000000000035E-2</v>
      </c>
      <c r="K9073" t="str">
        <f>IF(AppleStock[[#This Row],[Day Change]]&gt;0,"UP","DOWN")</f>
        <v>DOWN</v>
      </c>
      <c r="L9073" s="2">
        <v>98</v>
      </c>
      <c r="Q9073" s="15"/>
    </row>
    <row r="9074" spans="1:17" x14ac:dyDescent="0.25">
      <c r="A9074" s="1">
        <v>35865</v>
      </c>
      <c r="B9074" s="3">
        <v>0.89732100000000004</v>
      </c>
      <c r="C9074" s="3">
        <v>0.93526799999999999</v>
      </c>
      <c r="D9074" s="3">
        <v>0.87723200000000001</v>
      </c>
      <c r="E9074" s="3">
        <v>0.93303599999999998</v>
      </c>
      <c r="F9074" s="3">
        <v>0.82690799999999998</v>
      </c>
      <c r="G9074">
        <v>303584400</v>
      </c>
      <c r="H9074" t="str">
        <f>TEXT(AppleStock[[#This Row],[Date]],"dddd")</f>
        <v>Wednesday</v>
      </c>
      <c r="I9074" t="str">
        <f>MID(AppleStock[[#This Row],[Day]],1,FIND("day",AppleStock[[#This Row],[Day]])-1)</f>
        <v>Wednes</v>
      </c>
      <c r="J9074" s="3">
        <f>AppleStock[[#This Row],[Open]]-AppleStock[[#This Row],[Close]]</f>
        <v>-3.5714999999999941E-2</v>
      </c>
      <c r="K9074" t="str">
        <f>IF(AppleStock[[#This Row],[Day Change]]&gt;0,"UP","DOWN")</f>
        <v>DOWN</v>
      </c>
      <c r="L9074" s="2">
        <v>98</v>
      </c>
      <c r="Q9074" s="15"/>
    </row>
    <row r="9075" spans="1:17" x14ac:dyDescent="0.25">
      <c r="A9075" s="1">
        <v>35866</v>
      </c>
      <c r="B9075" s="3">
        <v>0.93303599999999998</v>
      </c>
      <c r="C9075" s="3">
        <v>0.96428599999999998</v>
      </c>
      <c r="D9075" s="3">
        <v>0.91294600000000004</v>
      </c>
      <c r="E9075" s="3">
        <v>0.96428599999999998</v>
      </c>
      <c r="F9075" s="3">
        <v>0.85460400000000003</v>
      </c>
      <c r="G9075">
        <v>186090800</v>
      </c>
      <c r="H9075" t="str">
        <f>TEXT(AppleStock[[#This Row],[Date]],"dddd")</f>
        <v>Thursday</v>
      </c>
      <c r="I9075" t="str">
        <f>MID(AppleStock[[#This Row],[Day]],1,FIND("day",AppleStock[[#This Row],[Day]])-1)</f>
        <v>Thurs</v>
      </c>
      <c r="J9075" s="3">
        <f>AppleStock[[#This Row],[Open]]-AppleStock[[#This Row],[Close]]</f>
        <v>-3.125E-2</v>
      </c>
      <c r="K9075" t="str">
        <f>IF(AppleStock[[#This Row],[Day Change]]&gt;0,"UP","DOWN")</f>
        <v>DOWN</v>
      </c>
      <c r="L9075" s="2">
        <v>98</v>
      </c>
      <c r="Q9075" s="15"/>
    </row>
    <row r="9076" spans="1:17" x14ac:dyDescent="0.25">
      <c r="A9076" s="1">
        <v>35867</v>
      </c>
      <c r="B9076" s="3">
        <v>0.97321400000000002</v>
      </c>
      <c r="C9076" s="3">
        <v>0.97321400000000002</v>
      </c>
      <c r="D9076" s="3">
        <v>0.9375</v>
      </c>
      <c r="E9076" s="3">
        <v>0.96875</v>
      </c>
      <c r="F9076" s="3">
        <v>0.85855999999999999</v>
      </c>
      <c r="G9076">
        <v>141540000</v>
      </c>
      <c r="H9076" t="str">
        <f>TEXT(AppleStock[[#This Row],[Date]],"dddd")</f>
        <v>Friday</v>
      </c>
      <c r="I9076" t="str">
        <f>MID(AppleStock[[#This Row],[Day]],1,FIND("day",AppleStock[[#This Row],[Day]])-1)</f>
        <v>Fri</v>
      </c>
      <c r="J9076" s="3">
        <f>AppleStock[[#This Row],[Open]]-AppleStock[[#This Row],[Close]]</f>
        <v>4.4640000000000235E-3</v>
      </c>
      <c r="K9076" t="str">
        <f>IF(AppleStock[[#This Row],[Day Change]]&gt;0,"UP","DOWN")</f>
        <v>UP</v>
      </c>
      <c r="L9076" s="2">
        <v>98</v>
      </c>
      <c r="Q9076" s="15"/>
    </row>
    <row r="9077" spans="1:17" x14ac:dyDescent="0.25">
      <c r="A9077" s="1">
        <v>35870</v>
      </c>
      <c r="B9077" s="3">
        <v>0.96875</v>
      </c>
      <c r="C9077" s="3">
        <v>0.97321400000000002</v>
      </c>
      <c r="D9077" s="3">
        <v>0.93526799999999999</v>
      </c>
      <c r="E9077" s="3">
        <v>0.953125</v>
      </c>
      <c r="F9077" s="3">
        <v>0.84471300000000005</v>
      </c>
      <c r="G9077">
        <v>100590000</v>
      </c>
      <c r="H9077" t="str">
        <f>TEXT(AppleStock[[#This Row],[Date]],"dddd")</f>
        <v>Monday</v>
      </c>
      <c r="I9077" t="str">
        <f>MID(AppleStock[[#This Row],[Day]],1,FIND("day",AppleStock[[#This Row],[Day]])-1)</f>
        <v>Mon</v>
      </c>
      <c r="J9077" s="3">
        <f>AppleStock[[#This Row],[Open]]-AppleStock[[#This Row],[Close]]</f>
        <v>1.5625E-2</v>
      </c>
      <c r="K9077" t="str">
        <f>IF(AppleStock[[#This Row],[Day Change]]&gt;0,"UP","DOWN")</f>
        <v>UP</v>
      </c>
      <c r="L9077" s="2">
        <v>98</v>
      </c>
      <c r="Q9077" s="15"/>
    </row>
    <row r="9078" spans="1:17" x14ac:dyDescent="0.25">
      <c r="A9078" s="1">
        <v>35871</v>
      </c>
      <c r="B9078" s="3">
        <v>0.94642899999999996</v>
      </c>
      <c r="C9078" s="3">
        <v>0.953125</v>
      </c>
      <c r="D9078" s="3">
        <v>0.92410700000000001</v>
      </c>
      <c r="E9078" s="3">
        <v>0.94084599999999996</v>
      </c>
      <c r="F9078" s="3">
        <v>0.83383099999999999</v>
      </c>
      <c r="G9078">
        <v>102564000</v>
      </c>
      <c r="H9078" t="str">
        <f>TEXT(AppleStock[[#This Row],[Date]],"dddd")</f>
        <v>Tuesday</v>
      </c>
      <c r="I9078" t="str">
        <f>MID(AppleStock[[#This Row],[Day]],1,FIND("day",AppleStock[[#This Row],[Day]])-1)</f>
        <v>Tues</v>
      </c>
      <c r="J9078" s="3">
        <f>AppleStock[[#This Row],[Open]]-AppleStock[[#This Row],[Close]]</f>
        <v>5.5830000000000046E-3</v>
      </c>
      <c r="K9078" t="str">
        <f>IF(AppleStock[[#This Row],[Day Change]]&gt;0,"UP","DOWN")</f>
        <v>UP</v>
      </c>
      <c r="L9078" s="2">
        <v>98</v>
      </c>
      <c r="Q9078" s="15"/>
    </row>
    <row r="9079" spans="1:17" x14ac:dyDescent="0.25">
      <c r="A9079" s="1">
        <v>35872</v>
      </c>
      <c r="B9079" s="3">
        <v>0.92857100000000004</v>
      </c>
      <c r="C9079" s="3">
        <v>0.96205399999999996</v>
      </c>
      <c r="D9079" s="3">
        <v>0.92857100000000004</v>
      </c>
      <c r="E9079" s="3">
        <v>0.96205399999999996</v>
      </c>
      <c r="F9079" s="3">
        <v>0.852626</v>
      </c>
      <c r="G9079">
        <v>69249600</v>
      </c>
      <c r="H9079" t="str">
        <f>TEXT(AppleStock[[#This Row],[Date]],"dddd")</f>
        <v>Wednesday</v>
      </c>
      <c r="I9079" t="str">
        <f>MID(AppleStock[[#This Row],[Day]],1,FIND("day",AppleStock[[#This Row],[Day]])-1)</f>
        <v>Wednes</v>
      </c>
      <c r="J9079" s="3">
        <f>AppleStock[[#This Row],[Open]]-AppleStock[[#This Row],[Close]]</f>
        <v>-3.3482999999999929E-2</v>
      </c>
      <c r="K9079" t="str">
        <f>IF(AppleStock[[#This Row],[Day Change]]&gt;0,"UP","DOWN")</f>
        <v>DOWN</v>
      </c>
      <c r="L9079" s="2">
        <v>98</v>
      </c>
      <c r="Q9079" s="15"/>
    </row>
    <row r="9080" spans="1:17" x14ac:dyDescent="0.25">
      <c r="A9080" s="1">
        <v>35873</v>
      </c>
      <c r="B9080" s="3">
        <v>0.95982100000000004</v>
      </c>
      <c r="C9080" s="3">
        <v>0.96205399999999996</v>
      </c>
      <c r="D9080" s="3">
        <v>0.94866099999999998</v>
      </c>
      <c r="E9080" s="3">
        <v>0.95535700000000001</v>
      </c>
      <c r="F9080" s="3">
        <v>0.84669099999999997</v>
      </c>
      <c r="G9080">
        <v>40014800</v>
      </c>
      <c r="H9080" t="str">
        <f>TEXT(AppleStock[[#This Row],[Date]],"dddd")</f>
        <v>Thursday</v>
      </c>
      <c r="I9080" t="str">
        <f>MID(AppleStock[[#This Row],[Day]],1,FIND("day",AppleStock[[#This Row],[Day]])-1)</f>
        <v>Thurs</v>
      </c>
      <c r="J9080" s="3">
        <f>AppleStock[[#This Row],[Open]]-AppleStock[[#This Row],[Close]]</f>
        <v>4.4640000000000235E-3</v>
      </c>
      <c r="K9080" t="str">
        <f>IF(AppleStock[[#This Row],[Day Change]]&gt;0,"UP","DOWN")</f>
        <v>UP</v>
      </c>
      <c r="L9080" s="2">
        <v>98</v>
      </c>
      <c r="Q9080" s="15"/>
    </row>
    <row r="9081" spans="1:17" x14ac:dyDescent="0.25">
      <c r="A9081" s="1">
        <v>35874</v>
      </c>
      <c r="B9081" s="3">
        <v>0.953125</v>
      </c>
      <c r="C9081" s="3">
        <v>0.95982100000000004</v>
      </c>
      <c r="D9081" s="3">
        <v>0.92857100000000004</v>
      </c>
      <c r="E9081" s="3">
        <v>0.94196400000000002</v>
      </c>
      <c r="F9081" s="3">
        <v>0.83482100000000004</v>
      </c>
      <c r="G9081">
        <v>53869200</v>
      </c>
      <c r="H9081" t="str">
        <f>TEXT(AppleStock[[#This Row],[Date]],"dddd")</f>
        <v>Friday</v>
      </c>
      <c r="I9081" t="str">
        <f>MID(AppleStock[[#This Row],[Day]],1,FIND("day",AppleStock[[#This Row],[Day]])-1)</f>
        <v>Fri</v>
      </c>
      <c r="J9081" s="3">
        <f>AppleStock[[#This Row],[Open]]-AppleStock[[#This Row],[Close]]</f>
        <v>1.1160999999999976E-2</v>
      </c>
      <c r="K9081" t="str">
        <f>IF(AppleStock[[#This Row],[Day Change]]&gt;0,"UP","DOWN")</f>
        <v>UP</v>
      </c>
      <c r="L9081" s="2">
        <v>98</v>
      </c>
      <c r="Q9081" s="15"/>
    </row>
    <row r="9082" spans="1:17" x14ac:dyDescent="0.25">
      <c r="A9082" s="1">
        <v>35877</v>
      </c>
      <c r="B9082" s="3">
        <v>0.92633900000000002</v>
      </c>
      <c r="C9082" s="3">
        <v>0.9375</v>
      </c>
      <c r="D9082" s="3">
        <v>0.87946400000000002</v>
      </c>
      <c r="E9082" s="3">
        <v>0.93303599999999998</v>
      </c>
      <c r="F9082" s="3">
        <v>0.82690799999999998</v>
      </c>
      <c r="G9082">
        <v>103684000</v>
      </c>
      <c r="H9082" t="str">
        <f>TEXT(AppleStock[[#This Row],[Date]],"dddd")</f>
        <v>Monday</v>
      </c>
      <c r="I9082" t="str">
        <f>MID(AppleStock[[#This Row],[Day]],1,FIND("day",AppleStock[[#This Row],[Day]])-1)</f>
        <v>Mon</v>
      </c>
      <c r="J9082" s="3">
        <f>AppleStock[[#This Row],[Open]]-AppleStock[[#This Row],[Close]]</f>
        <v>-6.696999999999953E-3</v>
      </c>
      <c r="K9082" t="str">
        <f>IF(AppleStock[[#This Row],[Day Change]]&gt;0,"UP","DOWN")</f>
        <v>DOWN</v>
      </c>
      <c r="L9082" s="2">
        <v>98</v>
      </c>
      <c r="Q9082" s="15"/>
    </row>
    <row r="9083" spans="1:17" x14ac:dyDescent="0.25">
      <c r="A9083" s="1">
        <v>35878</v>
      </c>
      <c r="B9083" s="3">
        <v>0.94196400000000002</v>
      </c>
      <c r="C9083" s="3">
        <v>1</v>
      </c>
      <c r="D9083" s="3">
        <v>0.9375</v>
      </c>
      <c r="E9083" s="3">
        <v>1</v>
      </c>
      <c r="F9083" s="3">
        <v>0.88625600000000004</v>
      </c>
      <c r="G9083">
        <v>168982800</v>
      </c>
      <c r="H9083" t="str">
        <f>TEXT(AppleStock[[#This Row],[Date]],"dddd")</f>
        <v>Tuesday</v>
      </c>
      <c r="I9083" t="str">
        <f>MID(AppleStock[[#This Row],[Day]],1,FIND("day",AppleStock[[#This Row],[Day]])-1)</f>
        <v>Tues</v>
      </c>
      <c r="J9083" s="3">
        <f>AppleStock[[#This Row],[Open]]-AppleStock[[#This Row],[Close]]</f>
        <v>-5.8035999999999976E-2</v>
      </c>
      <c r="K9083" t="str">
        <f>IF(AppleStock[[#This Row],[Day Change]]&gt;0,"UP","DOWN")</f>
        <v>DOWN</v>
      </c>
      <c r="L9083" s="2">
        <v>98</v>
      </c>
      <c r="Q9083" s="15"/>
    </row>
    <row r="9084" spans="1:17" x14ac:dyDescent="0.25">
      <c r="A9084" s="1">
        <v>35879</v>
      </c>
      <c r="B9084" s="3">
        <v>0.98660700000000001</v>
      </c>
      <c r="C9084" s="3">
        <v>0.99107100000000004</v>
      </c>
      <c r="D9084" s="3">
        <v>0.94196400000000002</v>
      </c>
      <c r="E9084" s="3">
        <v>0.96986399999999995</v>
      </c>
      <c r="F9084" s="3">
        <v>0.85954799999999998</v>
      </c>
      <c r="G9084">
        <v>96843600</v>
      </c>
      <c r="H9084" t="str">
        <f>TEXT(AppleStock[[#This Row],[Date]],"dddd")</f>
        <v>Wednesday</v>
      </c>
      <c r="I9084" t="str">
        <f>MID(AppleStock[[#This Row],[Day]],1,FIND("day",AppleStock[[#This Row],[Day]])-1)</f>
        <v>Wednes</v>
      </c>
      <c r="J9084" s="3">
        <f>AppleStock[[#This Row],[Open]]-AppleStock[[#This Row],[Close]]</f>
        <v>1.6743000000000063E-2</v>
      </c>
      <c r="K9084" t="str">
        <f>IF(AppleStock[[#This Row],[Day Change]]&gt;0,"UP","DOWN")</f>
        <v>UP</v>
      </c>
      <c r="L9084" s="2">
        <v>98</v>
      </c>
      <c r="Q9084" s="15"/>
    </row>
    <row r="9085" spans="1:17" x14ac:dyDescent="0.25">
      <c r="A9085" s="1">
        <v>35880</v>
      </c>
      <c r="B9085" s="3">
        <v>0.95535700000000001</v>
      </c>
      <c r="C9085" s="3">
        <v>0.96428599999999998</v>
      </c>
      <c r="D9085" s="3">
        <v>0.94419600000000004</v>
      </c>
      <c r="E9085" s="3">
        <v>0.94866099999999998</v>
      </c>
      <c r="F9085" s="3">
        <v>0.84075599999999995</v>
      </c>
      <c r="G9085">
        <v>50741600</v>
      </c>
      <c r="H9085" t="str">
        <f>TEXT(AppleStock[[#This Row],[Date]],"dddd")</f>
        <v>Thursday</v>
      </c>
      <c r="I9085" t="str">
        <f>MID(AppleStock[[#This Row],[Day]],1,FIND("day",AppleStock[[#This Row],[Day]])-1)</f>
        <v>Thurs</v>
      </c>
      <c r="J9085" s="3">
        <f>AppleStock[[#This Row],[Open]]-AppleStock[[#This Row],[Close]]</f>
        <v>6.6960000000000353E-3</v>
      </c>
      <c r="K9085" t="str">
        <f>IF(AppleStock[[#This Row],[Day Change]]&gt;0,"UP","DOWN")</f>
        <v>UP</v>
      </c>
      <c r="L9085" s="2">
        <v>98</v>
      </c>
      <c r="Q9085" s="15"/>
    </row>
    <row r="9086" spans="1:17" x14ac:dyDescent="0.25">
      <c r="A9086" s="1">
        <v>35881</v>
      </c>
      <c r="B9086" s="3">
        <v>0.95089299999999999</v>
      </c>
      <c r="C9086" s="3">
        <v>0.97544600000000004</v>
      </c>
      <c r="D9086" s="3">
        <v>0.94196400000000002</v>
      </c>
      <c r="E9086" s="3">
        <v>0.96205399999999996</v>
      </c>
      <c r="F9086" s="3">
        <v>0.852626</v>
      </c>
      <c r="G9086">
        <v>63898800</v>
      </c>
      <c r="H9086" t="str">
        <f>TEXT(AppleStock[[#This Row],[Date]],"dddd")</f>
        <v>Friday</v>
      </c>
      <c r="I9086" t="str">
        <f>MID(AppleStock[[#This Row],[Day]],1,FIND("day",AppleStock[[#This Row],[Day]])-1)</f>
        <v>Fri</v>
      </c>
      <c r="J9086" s="3">
        <f>AppleStock[[#This Row],[Open]]-AppleStock[[#This Row],[Close]]</f>
        <v>-1.1160999999999976E-2</v>
      </c>
      <c r="K9086" t="str">
        <f>IF(AppleStock[[#This Row],[Day Change]]&gt;0,"UP","DOWN")</f>
        <v>DOWN</v>
      </c>
      <c r="L9086" s="2">
        <v>98</v>
      </c>
      <c r="Q9086" s="15"/>
    </row>
    <row r="9087" spans="1:17" x14ac:dyDescent="0.25">
      <c r="A9087" s="1">
        <v>35884</v>
      </c>
      <c r="B9087" s="3">
        <v>0.95535700000000001</v>
      </c>
      <c r="C9087" s="3">
        <v>0.98214299999999999</v>
      </c>
      <c r="D9087" s="3">
        <v>0.95535700000000001</v>
      </c>
      <c r="E9087" s="3">
        <v>0.97991099999999998</v>
      </c>
      <c r="F9087" s="3">
        <v>0.868452</v>
      </c>
      <c r="G9087">
        <v>62675200</v>
      </c>
      <c r="H9087" t="str">
        <f>TEXT(AppleStock[[#This Row],[Date]],"dddd")</f>
        <v>Monday</v>
      </c>
      <c r="I9087" t="str">
        <f>MID(AppleStock[[#This Row],[Day]],1,FIND("day",AppleStock[[#This Row],[Day]])-1)</f>
        <v>Mon</v>
      </c>
      <c r="J9087" s="3">
        <f>AppleStock[[#This Row],[Open]]-AppleStock[[#This Row],[Close]]</f>
        <v>-2.4553999999999965E-2</v>
      </c>
      <c r="K9087" t="str">
        <f>IF(AppleStock[[#This Row],[Day Change]]&gt;0,"UP","DOWN")</f>
        <v>DOWN</v>
      </c>
      <c r="L9087" s="2">
        <v>98</v>
      </c>
      <c r="Q9087" s="15"/>
    </row>
    <row r="9088" spans="1:17" x14ac:dyDescent="0.25">
      <c r="A9088" s="1">
        <v>35885</v>
      </c>
      <c r="B9088" s="3">
        <v>0.97991099999999998</v>
      </c>
      <c r="C9088" s="3">
        <v>0.99330399999999996</v>
      </c>
      <c r="D9088" s="3">
        <v>0.97321400000000002</v>
      </c>
      <c r="E9088" s="3">
        <v>0.98214299999999999</v>
      </c>
      <c r="F9088" s="3">
        <v>0.87043000000000004</v>
      </c>
      <c r="G9088">
        <v>66724000</v>
      </c>
      <c r="H9088" t="str">
        <f>TEXT(AppleStock[[#This Row],[Date]],"dddd")</f>
        <v>Tuesday</v>
      </c>
      <c r="I9088" t="str">
        <f>MID(AppleStock[[#This Row],[Day]],1,FIND("day",AppleStock[[#This Row],[Day]])-1)</f>
        <v>Tues</v>
      </c>
      <c r="J9088" s="3">
        <f>AppleStock[[#This Row],[Open]]-AppleStock[[#This Row],[Close]]</f>
        <v>-2.2320000000000118E-3</v>
      </c>
      <c r="K9088" t="str">
        <f>IF(AppleStock[[#This Row],[Day Change]]&gt;0,"UP","DOWN")</f>
        <v>DOWN</v>
      </c>
      <c r="L9088" s="2">
        <v>98</v>
      </c>
      <c r="Q9088" s="15"/>
    </row>
    <row r="9089" spans="1:17" x14ac:dyDescent="0.25">
      <c r="A9089" s="1">
        <v>35886</v>
      </c>
      <c r="B9089" s="3">
        <v>0.97991099999999998</v>
      </c>
      <c r="C9089" s="3">
        <v>0.99330399999999996</v>
      </c>
      <c r="D9089" s="3">
        <v>0.96651799999999999</v>
      </c>
      <c r="E9089" s="3">
        <v>0.98214299999999999</v>
      </c>
      <c r="F9089" s="3">
        <v>0.87043000000000004</v>
      </c>
      <c r="G9089">
        <v>46720800</v>
      </c>
      <c r="H9089" t="str">
        <f>TEXT(AppleStock[[#This Row],[Date]],"dddd")</f>
        <v>Wednesday</v>
      </c>
      <c r="I9089" t="str">
        <f>MID(AppleStock[[#This Row],[Day]],1,FIND("day",AppleStock[[#This Row],[Day]])-1)</f>
        <v>Wednes</v>
      </c>
      <c r="J9089" s="3">
        <f>AppleStock[[#This Row],[Open]]-AppleStock[[#This Row],[Close]]</f>
        <v>-2.2320000000000118E-3</v>
      </c>
      <c r="K9089" t="str">
        <f>IF(AppleStock[[#This Row],[Day Change]]&gt;0,"UP","DOWN")</f>
        <v>DOWN</v>
      </c>
      <c r="L9089" s="2">
        <v>98</v>
      </c>
      <c r="Q9089" s="15"/>
    </row>
    <row r="9090" spans="1:17" x14ac:dyDescent="0.25">
      <c r="A9090" s="1">
        <v>35887</v>
      </c>
      <c r="B9090" s="3">
        <v>0.97544600000000004</v>
      </c>
      <c r="C9090" s="3">
        <v>0.97991099999999998</v>
      </c>
      <c r="D9090" s="3">
        <v>0.96205399999999996</v>
      </c>
      <c r="E9090" s="3">
        <v>0.97544600000000004</v>
      </c>
      <c r="F9090" s="3">
        <v>0.86449500000000001</v>
      </c>
      <c r="G9090">
        <v>48577200</v>
      </c>
      <c r="H9090" t="str">
        <f>TEXT(AppleStock[[#This Row],[Date]],"dddd")</f>
        <v>Thursday</v>
      </c>
      <c r="I9090" t="str">
        <f>MID(AppleStock[[#This Row],[Day]],1,FIND("day",AppleStock[[#This Row],[Day]])-1)</f>
        <v>Thurs</v>
      </c>
      <c r="J9090" s="3">
        <f>AppleStock[[#This Row],[Open]]-AppleStock[[#This Row],[Close]]</f>
        <v>0</v>
      </c>
      <c r="K9090" t="str">
        <f>IF(AppleStock[[#This Row],[Day Change]]&gt;0,"UP","DOWN")</f>
        <v>DOWN</v>
      </c>
      <c r="L9090" s="2">
        <v>98</v>
      </c>
      <c r="Q9090" s="15"/>
    </row>
    <row r="9091" spans="1:17" x14ac:dyDescent="0.25">
      <c r="A9091" s="1">
        <v>35888</v>
      </c>
      <c r="B9091" s="3">
        <v>0.96875</v>
      </c>
      <c r="C9091" s="3">
        <v>0.97321400000000002</v>
      </c>
      <c r="D9091" s="3">
        <v>0.95758900000000002</v>
      </c>
      <c r="E9091" s="3">
        <v>0.96651799999999999</v>
      </c>
      <c r="F9091" s="3">
        <v>0.85658199999999995</v>
      </c>
      <c r="G9091">
        <v>50766800</v>
      </c>
      <c r="H9091" t="str">
        <f>TEXT(AppleStock[[#This Row],[Date]],"dddd")</f>
        <v>Friday</v>
      </c>
      <c r="I9091" t="str">
        <f>MID(AppleStock[[#This Row],[Day]],1,FIND("day",AppleStock[[#This Row],[Day]])-1)</f>
        <v>Fri</v>
      </c>
      <c r="J9091" s="3">
        <f>AppleStock[[#This Row],[Open]]-AppleStock[[#This Row],[Close]]</f>
        <v>2.2320000000000118E-3</v>
      </c>
      <c r="K9091" t="str">
        <f>IF(AppleStock[[#This Row],[Day Change]]&gt;0,"UP","DOWN")</f>
        <v>UP</v>
      </c>
      <c r="L9091" s="2">
        <v>98</v>
      </c>
      <c r="Q9091" s="15"/>
    </row>
    <row r="9092" spans="1:17" x14ac:dyDescent="0.25">
      <c r="A9092" s="1">
        <v>35891</v>
      </c>
      <c r="B9092" s="3">
        <v>0.96428599999999998</v>
      </c>
      <c r="C9092" s="3">
        <v>0.96428599999999998</v>
      </c>
      <c r="D9092" s="3">
        <v>0.93526799999999999</v>
      </c>
      <c r="E9092" s="3">
        <v>0.9375</v>
      </c>
      <c r="F9092" s="3">
        <v>0.83086499999999996</v>
      </c>
      <c r="G9092">
        <v>86898000</v>
      </c>
      <c r="H9092" t="str">
        <f>TEXT(AppleStock[[#This Row],[Date]],"dddd")</f>
        <v>Monday</v>
      </c>
      <c r="I9092" t="str">
        <f>MID(AppleStock[[#This Row],[Day]],1,FIND("day",AppleStock[[#This Row],[Day]])-1)</f>
        <v>Mon</v>
      </c>
      <c r="J9092" s="3">
        <f>AppleStock[[#This Row],[Open]]-AppleStock[[#This Row],[Close]]</f>
        <v>2.6785999999999976E-2</v>
      </c>
      <c r="K9092" t="str">
        <f>IF(AppleStock[[#This Row],[Day Change]]&gt;0,"UP","DOWN")</f>
        <v>UP</v>
      </c>
      <c r="L9092" s="2">
        <v>98</v>
      </c>
      <c r="Q9092" s="15"/>
    </row>
    <row r="9093" spans="1:17" x14ac:dyDescent="0.25">
      <c r="A9093" s="1">
        <v>35892</v>
      </c>
      <c r="B9093" s="3">
        <v>0.921875</v>
      </c>
      <c r="C9093" s="3">
        <v>0.92857100000000004</v>
      </c>
      <c r="D9093" s="3">
        <v>0.88839299999999999</v>
      </c>
      <c r="E9093" s="3">
        <v>0.91071400000000002</v>
      </c>
      <c r="F9093" s="3">
        <v>0.80712600000000001</v>
      </c>
      <c r="G9093">
        <v>73175200</v>
      </c>
      <c r="H9093" t="str">
        <f>TEXT(AppleStock[[#This Row],[Date]],"dddd")</f>
        <v>Tuesday</v>
      </c>
      <c r="I9093" t="str">
        <f>MID(AppleStock[[#This Row],[Day]],1,FIND("day",AppleStock[[#This Row],[Day]])-1)</f>
        <v>Tues</v>
      </c>
      <c r="J9093" s="3">
        <f>AppleStock[[#This Row],[Open]]-AppleStock[[#This Row],[Close]]</f>
        <v>1.1160999999999976E-2</v>
      </c>
      <c r="K9093" t="str">
        <f>IF(AppleStock[[#This Row],[Day Change]]&gt;0,"UP","DOWN")</f>
        <v>UP</v>
      </c>
      <c r="L9093" s="2">
        <v>98</v>
      </c>
      <c r="Q9093" s="15"/>
    </row>
    <row r="9094" spans="1:17" x14ac:dyDescent="0.25">
      <c r="A9094" s="1">
        <v>35893</v>
      </c>
      <c r="B9094" s="3">
        <v>0.90178599999999998</v>
      </c>
      <c r="C9094" s="3">
        <v>0.90625</v>
      </c>
      <c r="D9094" s="3">
        <v>0.88169600000000004</v>
      </c>
      <c r="E9094" s="3">
        <v>0.89285700000000001</v>
      </c>
      <c r="F9094" s="3">
        <v>0.7913</v>
      </c>
      <c r="G9094">
        <v>56299600</v>
      </c>
      <c r="H9094" t="str">
        <f>TEXT(AppleStock[[#This Row],[Date]],"dddd")</f>
        <v>Wednesday</v>
      </c>
      <c r="I9094" t="str">
        <f>MID(AppleStock[[#This Row],[Day]],1,FIND("day",AppleStock[[#This Row],[Day]])-1)</f>
        <v>Wednes</v>
      </c>
      <c r="J9094" s="3">
        <f>AppleStock[[#This Row],[Open]]-AppleStock[[#This Row],[Close]]</f>
        <v>8.9289999999999647E-3</v>
      </c>
      <c r="K9094" t="str">
        <f>IF(AppleStock[[#This Row],[Day Change]]&gt;0,"UP","DOWN")</f>
        <v>UP</v>
      </c>
      <c r="L9094" s="2">
        <v>98</v>
      </c>
      <c r="Q9094" s="15"/>
    </row>
    <row r="9095" spans="1:17" x14ac:dyDescent="0.25">
      <c r="A9095" s="1">
        <v>35894</v>
      </c>
      <c r="B9095" s="3">
        <v>0.89508900000000002</v>
      </c>
      <c r="C9095" s="3">
        <v>0.92410700000000001</v>
      </c>
      <c r="D9095" s="3">
        <v>0.89285700000000001</v>
      </c>
      <c r="E9095" s="3">
        <v>0.91517899999999996</v>
      </c>
      <c r="F9095" s="3">
        <v>0.81108199999999997</v>
      </c>
      <c r="G9095">
        <v>42576800</v>
      </c>
      <c r="H9095" t="str">
        <f>TEXT(AppleStock[[#This Row],[Date]],"dddd")</f>
        <v>Thursday</v>
      </c>
      <c r="I9095" t="str">
        <f>MID(AppleStock[[#This Row],[Day]],1,FIND("day",AppleStock[[#This Row],[Day]])-1)</f>
        <v>Thurs</v>
      </c>
      <c r="J9095" s="3">
        <f>AppleStock[[#This Row],[Open]]-AppleStock[[#This Row],[Close]]</f>
        <v>-2.0089999999999941E-2</v>
      </c>
      <c r="K9095" t="str">
        <f>IF(AppleStock[[#This Row],[Day Change]]&gt;0,"UP","DOWN")</f>
        <v>DOWN</v>
      </c>
      <c r="L9095" s="2">
        <v>98</v>
      </c>
      <c r="Q9095" s="15"/>
    </row>
    <row r="9096" spans="1:17" x14ac:dyDescent="0.25">
      <c r="A9096" s="1">
        <v>35898</v>
      </c>
      <c r="B9096" s="3">
        <v>0.91517899999999996</v>
      </c>
      <c r="C9096" s="3">
        <v>0.953125</v>
      </c>
      <c r="D9096" s="3">
        <v>0.89285700000000001</v>
      </c>
      <c r="E9096" s="3">
        <v>0.94419600000000004</v>
      </c>
      <c r="F9096" s="3">
        <v>0.83679999999999999</v>
      </c>
      <c r="G9096">
        <v>72074800</v>
      </c>
      <c r="H9096" t="str">
        <f>TEXT(AppleStock[[#This Row],[Date]],"dddd")</f>
        <v>Monday</v>
      </c>
      <c r="I9096" t="str">
        <f>MID(AppleStock[[#This Row],[Day]],1,FIND("day",AppleStock[[#This Row],[Day]])-1)</f>
        <v>Mon</v>
      </c>
      <c r="J9096" s="3">
        <f>AppleStock[[#This Row],[Open]]-AppleStock[[#This Row],[Close]]</f>
        <v>-2.9017000000000071E-2</v>
      </c>
      <c r="K9096" t="str">
        <f>IF(AppleStock[[#This Row],[Day Change]]&gt;0,"UP","DOWN")</f>
        <v>DOWN</v>
      </c>
      <c r="L9096" s="2">
        <v>98</v>
      </c>
      <c r="Q9096" s="15"/>
    </row>
    <row r="9097" spans="1:17" x14ac:dyDescent="0.25">
      <c r="A9097" s="1">
        <v>35899</v>
      </c>
      <c r="B9097" s="3">
        <v>0.94196400000000002</v>
      </c>
      <c r="C9097" s="3">
        <v>0.97321400000000002</v>
      </c>
      <c r="D9097" s="3">
        <v>0.94196400000000002</v>
      </c>
      <c r="E9097" s="3">
        <v>0.96205399999999996</v>
      </c>
      <c r="F9097" s="3">
        <v>0.852626</v>
      </c>
      <c r="G9097">
        <v>81961600</v>
      </c>
      <c r="H9097" t="str">
        <f>TEXT(AppleStock[[#This Row],[Date]],"dddd")</f>
        <v>Tuesday</v>
      </c>
      <c r="I9097" t="str">
        <f>MID(AppleStock[[#This Row],[Day]],1,FIND("day",AppleStock[[#This Row],[Day]])-1)</f>
        <v>Tues</v>
      </c>
      <c r="J9097" s="3">
        <f>AppleStock[[#This Row],[Open]]-AppleStock[[#This Row],[Close]]</f>
        <v>-2.0089999999999941E-2</v>
      </c>
      <c r="K9097" t="str">
        <f>IF(AppleStock[[#This Row],[Day Change]]&gt;0,"UP","DOWN")</f>
        <v>DOWN</v>
      </c>
      <c r="L9097" s="2">
        <v>98</v>
      </c>
      <c r="Q9097" s="15"/>
    </row>
    <row r="9098" spans="1:17" x14ac:dyDescent="0.25">
      <c r="A9098" s="1">
        <v>35900</v>
      </c>
      <c r="B9098" s="3">
        <v>0.97098200000000001</v>
      </c>
      <c r="C9098" s="3">
        <v>0.98214299999999999</v>
      </c>
      <c r="D9098" s="3">
        <v>0.95089299999999999</v>
      </c>
      <c r="E9098" s="3">
        <v>0.97991099999999998</v>
      </c>
      <c r="F9098" s="3">
        <v>0.868452</v>
      </c>
      <c r="G9098">
        <v>139378400</v>
      </c>
      <c r="H9098" t="str">
        <f>TEXT(AppleStock[[#This Row],[Date]],"dddd")</f>
        <v>Wednesday</v>
      </c>
      <c r="I9098" t="str">
        <f>MID(AppleStock[[#This Row],[Day]],1,FIND("day",AppleStock[[#This Row],[Day]])-1)</f>
        <v>Wednes</v>
      </c>
      <c r="J9098" s="3">
        <f>AppleStock[[#This Row],[Open]]-AppleStock[[#This Row],[Close]]</f>
        <v>-8.9289999999999647E-3</v>
      </c>
      <c r="K9098" t="str">
        <f>IF(AppleStock[[#This Row],[Day Change]]&gt;0,"UP","DOWN")</f>
        <v>DOWN</v>
      </c>
      <c r="L9098" s="2">
        <v>98</v>
      </c>
      <c r="Q9098" s="15"/>
    </row>
    <row r="9099" spans="1:17" x14ac:dyDescent="0.25">
      <c r="A9099" s="1">
        <v>35901</v>
      </c>
      <c r="B9099" s="3">
        <v>1.044643</v>
      </c>
      <c r="C9099" s="3">
        <v>1.058036</v>
      </c>
      <c r="D9099" s="3">
        <v>1.006696</v>
      </c>
      <c r="E9099" s="3">
        <v>1.022321</v>
      </c>
      <c r="F9099" s="3">
        <v>0.90603800000000001</v>
      </c>
      <c r="G9099">
        <v>459488400</v>
      </c>
      <c r="H9099" t="str">
        <f>TEXT(AppleStock[[#This Row],[Date]],"dddd")</f>
        <v>Thursday</v>
      </c>
      <c r="I9099" t="str">
        <f>MID(AppleStock[[#This Row],[Day]],1,FIND("day",AppleStock[[#This Row],[Day]])-1)</f>
        <v>Thurs</v>
      </c>
      <c r="J9099" s="3">
        <f>AppleStock[[#This Row],[Open]]-AppleStock[[#This Row],[Close]]</f>
        <v>2.2321999999999953E-2</v>
      </c>
      <c r="K9099" t="str">
        <f>IF(AppleStock[[#This Row],[Day Change]]&gt;0,"UP","DOWN")</f>
        <v>UP</v>
      </c>
      <c r="L9099" s="2">
        <v>98</v>
      </c>
      <c r="Q9099" s="15"/>
    </row>
    <row r="9100" spans="1:17" x14ac:dyDescent="0.25">
      <c r="A9100" s="1">
        <v>35902</v>
      </c>
      <c r="B9100" s="3">
        <v>1.020089</v>
      </c>
      <c r="C9100" s="3">
        <v>1.022321</v>
      </c>
      <c r="D9100" s="3">
        <v>0.98883900000000002</v>
      </c>
      <c r="E9100" s="3">
        <v>0.99776799999999999</v>
      </c>
      <c r="F9100" s="3">
        <v>0.88427800000000001</v>
      </c>
      <c r="G9100">
        <v>148041600</v>
      </c>
      <c r="H9100" t="str">
        <f>TEXT(AppleStock[[#This Row],[Date]],"dddd")</f>
        <v>Friday</v>
      </c>
      <c r="I9100" t="str">
        <f>MID(AppleStock[[#This Row],[Day]],1,FIND("day",AppleStock[[#This Row],[Day]])-1)</f>
        <v>Fri</v>
      </c>
      <c r="J9100" s="3">
        <f>AppleStock[[#This Row],[Open]]-AppleStock[[#This Row],[Close]]</f>
        <v>2.2321000000000035E-2</v>
      </c>
      <c r="K9100" t="str">
        <f>IF(AppleStock[[#This Row],[Day Change]]&gt;0,"UP","DOWN")</f>
        <v>UP</v>
      </c>
      <c r="L9100" s="2">
        <v>98</v>
      </c>
      <c r="Q9100" s="15"/>
    </row>
    <row r="9101" spans="1:17" x14ac:dyDescent="0.25">
      <c r="A9101" s="1">
        <v>35905</v>
      </c>
      <c r="B9101" s="3">
        <v>0.98660700000000001</v>
      </c>
      <c r="C9101" s="3">
        <v>1.053571</v>
      </c>
      <c r="D9101" s="3">
        <v>0.984375</v>
      </c>
      <c r="E9101" s="3">
        <v>1.035714</v>
      </c>
      <c r="F9101" s="3">
        <v>0.91790799999999995</v>
      </c>
      <c r="G9101">
        <v>129444000</v>
      </c>
      <c r="H9101" t="str">
        <f>TEXT(AppleStock[[#This Row],[Date]],"dddd")</f>
        <v>Monday</v>
      </c>
      <c r="I9101" t="str">
        <f>MID(AppleStock[[#This Row],[Day]],1,FIND("day",AppleStock[[#This Row],[Day]])-1)</f>
        <v>Mon</v>
      </c>
      <c r="J9101" s="3">
        <f>AppleStock[[#This Row],[Open]]-AppleStock[[#This Row],[Close]]</f>
        <v>-4.9107000000000012E-2</v>
      </c>
      <c r="K9101" t="str">
        <f>IF(AppleStock[[#This Row],[Day Change]]&gt;0,"UP","DOWN")</f>
        <v>DOWN</v>
      </c>
      <c r="L9101" s="2">
        <v>98</v>
      </c>
      <c r="Q9101" s="15"/>
    </row>
    <row r="9102" spans="1:17" x14ac:dyDescent="0.25">
      <c r="A9102" s="1">
        <v>35906</v>
      </c>
      <c r="B9102" s="3">
        <v>1.037946</v>
      </c>
      <c r="C9102" s="3">
        <v>1.040179</v>
      </c>
      <c r="D9102" s="3">
        <v>1.017857</v>
      </c>
      <c r="E9102" s="3">
        <v>1.035714</v>
      </c>
      <c r="F9102" s="3">
        <v>0.91790799999999995</v>
      </c>
      <c r="G9102">
        <v>87007200</v>
      </c>
      <c r="H9102" t="str">
        <f>TEXT(AppleStock[[#This Row],[Date]],"dddd")</f>
        <v>Tuesday</v>
      </c>
      <c r="I9102" t="str">
        <f>MID(AppleStock[[#This Row],[Day]],1,FIND("day",AppleStock[[#This Row],[Day]])-1)</f>
        <v>Tues</v>
      </c>
      <c r="J9102" s="3">
        <f>AppleStock[[#This Row],[Open]]-AppleStock[[#This Row],[Close]]</f>
        <v>2.2320000000000118E-3</v>
      </c>
      <c r="K9102" t="str">
        <f>IF(AppleStock[[#This Row],[Day Change]]&gt;0,"UP","DOWN")</f>
        <v>UP</v>
      </c>
      <c r="L9102" s="2">
        <v>98</v>
      </c>
      <c r="Q9102" s="15"/>
    </row>
    <row r="9103" spans="1:17" x14ac:dyDescent="0.25">
      <c r="A9103" s="1">
        <v>35907</v>
      </c>
      <c r="B9103" s="3">
        <v>1.026786</v>
      </c>
      <c r="C9103" s="3">
        <v>1.035714</v>
      </c>
      <c r="D9103" s="3">
        <v>0.98214299999999999</v>
      </c>
      <c r="E9103" s="3">
        <v>0.98214299999999999</v>
      </c>
      <c r="F9103" s="3">
        <v>0.87043000000000004</v>
      </c>
      <c r="G9103">
        <v>71237600</v>
      </c>
      <c r="H9103" t="str">
        <f>TEXT(AppleStock[[#This Row],[Date]],"dddd")</f>
        <v>Wednesday</v>
      </c>
      <c r="I9103" t="str">
        <f>MID(AppleStock[[#This Row],[Day]],1,FIND("day",AppleStock[[#This Row],[Day]])-1)</f>
        <v>Wednes</v>
      </c>
      <c r="J9103" s="3">
        <f>AppleStock[[#This Row],[Open]]-AppleStock[[#This Row],[Close]]</f>
        <v>4.4642999999999988E-2</v>
      </c>
      <c r="K9103" t="str">
        <f>IF(AppleStock[[#This Row],[Day Change]]&gt;0,"UP","DOWN")</f>
        <v>UP</v>
      </c>
      <c r="L9103" s="2">
        <v>98</v>
      </c>
      <c r="Q9103" s="15"/>
    </row>
    <row r="9104" spans="1:17" x14ac:dyDescent="0.25">
      <c r="A9104" s="1">
        <v>35908</v>
      </c>
      <c r="B9104" s="3">
        <v>0.97991099999999998</v>
      </c>
      <c r="C9104" s="3">
        <v>1.035714</v>
      </c>
      <c r="D9104" s="3">
        <v>0.97098200000000001</v>
      </c>
      <c r="E9104" s="3">
        <v>0.98883900000000002</v>
      </c>
      <c r="F9104" s="3">
        <v>0.87636400000000003</v>
      </c>
      <c r="G9104">
        <v>118823600</v>
      </c>
      <c r="H9104" t="str">
        <f>TEXT(AppleStock[[#This Row],[Date]],"dddd")</f>
        <v>Thursday</v>
      </c>
      <c r="I9104" t="str">
        <f>MID(AppleStock[[#This Row],[Day]],1,FIND("day",AppleStock[[#This Row],[Day]])-1)</f>
        <v>Thurs</v>
      </c>
      <c r="J9104" s="3">
        <f>AppleStock[[#This Row],[Open]]-AppleStock[[#This Row],[Close]]</f>
        <v>-8.928000000000047E-3</v>
      </c>
      <c r="K9104" t="str">
        <f>IF(AppleStock[[#This Row],[Day Change]]&gt;0,"UP","DOWN")</f>
        <v>DOWN</v>
      </c>
      <c r="L9104" s="2">
        <v>98</v>
      </c>
      <c r="Q9104" s="15"/>
    </row>
    <row r="9105" spans="1:17" x14ac:dyDescent="0.25">
      <c r="A9105" s="1">
        <v>35909</v>
      </c>
      <c r="B9105" s="3">
        <v>0.99107100000000004</v>
      </c>
      <c r="C9105" s="3">
        <v>1.008929</v>
      </c>
      <c r="D9105" s="3">
        <v>0.98214299999999999</v>
      </c>
      <c r="E9105" s="3">
        <v>0.99776799999999999</v>
      </c>
      <c r="F9105" s="3">
        <v>0.88427800000000001</v>
      </c>
      <c r="G9105">
        <v>53886000</v>
      </c>
      <c r="H9105" t="str">
        <f>TEXT(AppleStock[[#This Row],[Date]],"dddd")</f>
        <v>Friday</v>
      </c>
      <c r="I9105" t="str">
        <f>MID(AppleStock[[#This Row],[Day]],1,FIND("day",AppleStock[[#This Row],[Day]])-1)</f>
        <v>Fri</v>
      </c>
      <c r="J9105" s="3">
        <f>AppleStock[[#This Row],[Open]]-AppleStock[[#This Row],[Close]]</f>
        <v>-6.696999999999953E-3</v>
      </c>
      <c r="K9105" t="str">
        <f>IF(AppleStock[[#This Row],[Day Change]]&gt;0,"UP","DOWN")</f>
        <v>DOWN</v>
      </c>
      <c r="L9105" s="2">
        <v>98</v>
      </c>
      <c r="Q9105" s="15"/>
    </row>
    <row r="9106" spans="1:17" x14ac:dyDescent="0.25">
      <c r="A9106" s="1">
        <v>35912</v>
      </c>
      <c r="B9106" s="3">
        <v>0.95535700000000001</v>
      </c>
      <c r="C9106" s="3">
        <v>0.99107100000000004</v>
      </c>
      <c r="D9106" s="3">
        <v>0.95535700000000001</v>
      </c>
      <c r="E9106" s="3">
        <v>0.99107100000000004</v>
      </c>
      <c r="F9106" s="3">
        <v>0.87834299999999998</v>
      </c>
      <c r="G9106">
        <v>102449200</v>
      </c>
      <c r="H9106" t="str">
        <f>TEXT(AppleStock[[#This Row],[Date]],"dddd")</f>
        <v>Monday</v>
      </c>
      <c r="I9106" t="str">
        <f>MID(AppleStock[[#This Row],[Day]],1,FIND("day",AppleStock[[#This Row],[Day]])-1)</f>
        <v>Mon</v>
      </c>
      <c r="J9106" s="3">
        <f>AppleStock[[#This Row],[Open]]-AppleStock[[#This Row],[Close]]</f>
        <v>-3.5714000000000024E-2</v>
      </c>
      <c r="K9106" t="str">
        <f>IF(AppleStock[[#This Row],[Day Change]]&gt;0,"UP","DOWN")</f>
        <v>DOWN</v>
      </c>
      <c r="L9106" s="2">
        <v>98</v>
      </c>
      <c r="Q9106" s="15"/>
    </row>
    <row r="9107" spans="1:17" x14ac:dyDescent="0.25">
      <c r="A9107" s="1">
        <v>35913</v>
      </c>
      <c r="B9107" s="3">
        <v>0.99553599999999998</v>
      </c>
      <c r="C9107" s="3">
        <v>1</v>
      </c>
      <c r="D9107" s="3">
        <v>0.9375</v>
      </c>
      <c r="E9107" s="3">
        <v>0.96205399999999996</v>
      </c>
      <c r="F9107" s="3">
        <v>0.852626</v>
      </c>
      <c r="G9107">
        <v>59292800</v>
      </c>
      <c r="H9107" t="str">
        <f>TEXT(AppleStock[[#This Row],[Date]],"dddd")</f>
        <v>Tuesday</v>
      </c>
      <c r="I9107" t="str">
        <f>MID(AppleStock[[#This Row],[Day]],1,FIND("day",AppleStock[[#This Row],[Day]])-1)</f>
        <v>Tues</v>
      </c>
      <c r="J9107" s="3">
        <f>AppleStock[[#This Row],[Open]]-AppleStock[[#This Row],[Close]]</f>
        <v>3.3482000000000012E-2</v>
      </c>
      <c r="K9107" t="str">
        <f>IF(AppleStock[[#This Row],[Day Change]]&gt;0,"UP","DOWN")</f>
        <v>UP</v>
      </c>
      <c r="L9107" s="2">
        <v>98</v>
      </c>
      <c r="Q9107" s="15"/>
    </row>
    <row r="9108" spans="1:17" x14ac:dyDescent="0.25">
      <c r="A9108" s="1">
        <v>35914</v>
      </c>
      <c r="B9108" s="3">
        <v>0.96205399999999996</v>
      </c>
      <c r="C9108" s="3">
        <v>0.97991099999999998</v>
      </c>
      <c r="D9108" s="3">
        <v>0.95535700000000001</v>
      </c>
      <c r="E9108" s="3">
        <v>0.96428599999999998</v>
      </c>
      <c r="F9108" s="3">
        <v>0.85460400000000003</v>
      </c>
      <c r="G9108">
        <v>47384400</v>
      </c>
      <c r="H9108" t="str">
        <f>TEXT(AppleStock[[#This Row],[Date]],"dddd")</f>
        <v>Wednesday</v>
      </c>
      <c r="I9108" t="str">
        <f>MID(AppleStock[[#This Row],[Day]],1,FIND("day",AppleStock[[#This Row],[Day]])-1)</f>
        <v>Wednes</v>
      </c>
      <c r="J9108" s="3">
        <f>AppleStock[[#This Row],[Open]]-AppleStock[[#This Row],[Close]]</f>
        <v>-2.2320000000000118E-3</v>
      </c>
      <c r="K9108" t="str">
        <f>IF(AppleStock[[#This Row],[Day Change]]&gt;0,"UP","DOWN")</f>
        <v>DOWN</v>
      </c>
      <c r="L9108" s="2">
        <v>98</v>
      </c>
      <c r="Q9108" s="15"/>
    </row>
    <row r="9109" spans="1:17" x14ac:dyDescent="0.25">
      <c r="A9109" s="1">
        <v>35915</v>
      </c>
      <c r="B9109" s="3">
        <v>0.97767899999999996</v>
      </c>
      <c r="C9109" s="3">
        <v>0.98660700000000001</v>
      </c>
      <c r="D9109" s="3">
        <v>0.96651799999999999</v>
      </c>
      <c r="E9109" s="3">
        <v>0.97767899999999996</v>
      </c>
      <c r="F9109" s="3">
        <v>0.86647300000000005</v>
      </c>
      <c r="G9109">
        <v>44987600</v>
      </c>
      <c r="H9109" t="str">
        <f>TEXT(AppleStock[[#This Row],[Date]],"dddd")</f>
        <v>Thursday</v>
      </c>
      <c r="I9109" t="str">
        <f>MID(AppleStock[[#This Row],[Day]],1,FIND("day",AppleStock[[#This Row],[Day]])-1)</f>
        <v>Thurs</v>
      </c>
      <c r="J9109" s="3">
        <f>AppleStock[[#This Row],[Open]]-AppleStock[[#This Row],[Close]]</f>
        <v>0</v>
      </c>
      <c r="K9109" t="str">
        <f>IF(AppleStock[[#This Row],[Day Change]]&gt;0,"UP","DOWN")</f>
        <v>DOWN</v>
      </c>
      <c r="L9109" s="2">
        <v>98</v>
      </c>
      <c r="Q9109" s="15"/>
    </row>
    <row r="9110" spans="1:17" x14ac:dyDescent="0.25">
      <c r="A9110" s="1">
        <v>35916</v>
      </c>
      <c r="B9110" s="3">
        <v>0.98214299999999999</v>
      </c>
      <c r="C9110" s="3">
        <v>1.008929</v>
      </c>
      <c r="D9110" s="3">
        <v>0.95982100000000004</v>
      </c>
      <c r="E9110" s="3">
        <v>1</v>
      </c>
      <c r="F9110" s="3">
        <v>0.88625600000000004</v>
      </c>
      <c r="G9110">
        <v>46018000</v>
      </c>
      <c r="H9110" t="str">
        <f>TEXT(AppleStock[[#This Row],[Date]],"dddd")</f>
        <v>Friday</v>
      </c>
      <c r="I9110" t="str">
        <f>MID(AppleStock[[#This Row],[Day]],1,FIND("day",AppleStock[[#This Row],[Day]])-1)</f>
        <v>Fri</v>
      </c>
      <c r="J9110" s="3">
        <f>AppleStock[[#This Row],[Open]]-AppleStock[[#This Row],[Close]]</f>
        <v>-1.7857000000000012E-2</v>
      </c>
      <c r="K9110" t="str">
        <f>IF(AppleStock[[#This Row],[Day Change]]&gt;0,"UP","DOWN")</f>
        <v>DOWN</v>
      </c>
      <c r="L9110" s="2">
        <v>98</v>
      </c>
      <c r="Q9110" s="15"/>
    </row>
    <row r="9111" spans="1:17" x14ac:dyDescent="0.25">
      <c r="A9111" s="1">
        <v>35919</v>
      </c>
      <c r="B9111" s="3">
        <v>1.03125</v>
      </c>
      <c r="C9111" s="3">
        <v>1.053571</v>
      </c>
      <c r="D9111" s="3">
        <v>1.03125</v>
      </c>
      <c r="E9111" s="3">
        <v>1.037946</v>
      </c>
      <c r="F9111" s="3">
        <v>0.91988599999999998</v>
      </c>
      <c r="G9111">
        <v>142786000</v>
      </c>
      <c r="H9111" t="str">
        <f>TEXT(AppleStock[[#This Row],[Date]],"dddd")</f>
        <v>Monday</v>
      </c>
      <c r="I9111" t="str">
        <f>MID(AppleStock[[#This Row],[Day]],1,FIND("day",AppleStock[[#This Row],[Day]])-1)</f>
        <v>Mon</v>
      </c>
      <c r="J9111" s="3">
        <f>AppleStock[[#This Row],[Open]]-AppleStock[[#This Row],[Close]]</f>
        <v>-6.6960000000000353E-3</v>
      </c>
      <c r="K9111" t="str">
        <f>IF(AppleStock[[#This Row],[Day Change]]&gt;0,"UP","DOWN")</f>
        <v>DOWN</v>
      </c>
      <c r="L9111" s="2">
        <v>98</v>
      </c>
      <c r="Q9111" s="15"/>
    </row>
    <row r="9112" spans="1:17" x14ac:dyDescent="0.25">
      <c r="A9112" s="1">
        <v>35920</v>
      </c>
      <c r="B9112" s="3">
        <v>1.044643</v>
      </c>
      <c r="C9112" s="3">
        <v>1.066964</v>
      </c>
      <c r="D9112" s="3">
        <v>1.040179</v>
      </c>
      <c r="E9112" s="3">
        <v>1.060268</v>
      </c>
      <c r="F9112" s="3">
        <v>0.93966899999999998</v>
      </c>
      <c r="G9112">
        <v>104820800</v>
      </c>
      <c r="H9112" t="str">
        <f>TEXT(AppleStock[[#This Row],[Date]],"dddd")</f>
        <v>Tuesday</v>
      </c>
      <c r="I9112" t="str">
        <f>MID(AppleStock[[#This Row],[Day]],1,FIND("day",AppleStock[[#This Row],[Day]])-1)</f>
        <v>Tues</v>
      </c>
      <c r="J9112" s="3">
        <f>AppleStock[[#This Row],[Open]]-AppleStock[[#This Row],[Close]]</f>
        <v>-1.5625E-2</v>
      </c>
      <c r="K9112" t="str">
        <f>IF(AppleStock[[#This Row],[Day Change]]&gt;0,"UP","DOWN")</f>
        <v>DOWN</v>
      </c>
      <c r="L9112" s="2">
        <v>98</v>
      </c>
      <c r="Q9112" s="15"/>
    </row>
    <row r="9113" spans="1:17" x14ac:dyDescent="0.25">
      <c r="A9113" s="1">
        <v>35921</v>
      </c>
      <c r="B9113" s="3">
        <v>1.066964</v>
      </c>
      <c r="C9113" s="3">
        <v>1.087054</v>
      </c>
      <c r="D9113" s="3">
        <v>1.044643</v>
      </c>
      <c r="E9113" s="3">
        <v>1.082589</v>
      </c>
      <c r="F9113" s="3">
        <v>0.95945100000000005</v>
      </c>
      <c r="G9113">
        <v>224252000</v>
      </c>
      <c r="H9113" t="str">
        <f>TEXT(AppleStock[[#This Row],[Date]],"dddd")</f>
        <v>Wednesday</v>
      </c>
      <c r="I9113" t="str">
        <f>MID(AppleStock[[#This Row],[Day]],1,FIND("day",AppleStock[[#This Row],[Day]])-1)</f>
        <v>Wednes</v>
      </c>
      <c r="J9113" s="3">
        <f>AppleStock[[#This Row],[Open]]-AppleStock[[#This Row],[Close]]</f>
        <v>-1.5625E-2</v>
      </c>
      <c r="K9113" t="str">
        <f>IF(AppleStock[[#This Row],[Day Change]]&gt;0,"UP","DOWN")</f>
        <v>DOWN</v>
      </c>
      <c r="L9113" s="2">
        <v>98</v>
      </c>
      <c r="Q9113" s="15"/>
    </row>
    <row r="9114" spans="1:17" x14ac:dyDescent="0.25">
      <c r="A9114" s="1">
        <v>35922</v>
      </c>
      <c r="B9114" s="3">
        <v>1.091518</v>
      </c>
      <c r="C9114" s="3">
        <v>1.09375</v>
      </c>
      <c r="D9114" s="3">
        <v>1.066964</v>
      </c>
      <c r="E9114" s="3">
        <v>1.078125</v>
      </c>
      <c r="F9114" s="3">
        <v>0.95549399999999995</v>
      </c>
      <c r="G9114">
        <v>138224800</v>
      </c>
      <c r="H9114" t="str">
        <f>TEXT(AppleStock[[#This Row],[Date]],"dddd")</f>
        <v>Thursday</v>
      </c>
      <c r="I9114" t="str">
        <f>MID(AppleStock[[#This Row],[Day]],1,FIND("day",AppleStock[[#This Row],[Day]])-1)</f>
        <v>Thurs</v>
      </c>
      <c r="J9114" s="3">
        <f>AppleStock[[#This Row],[Open]]-AppleStock[[#This Row],[Close]]</f>
        <v>1.3392999999999988E-2</v>
      </c>
      <c r="K9114" t="str">
        <f>IF(AppleStock[[#This Row],[Day Change]]&gt;0,"UP","DOWN")</f>
        <v>UP</v>
      </c>
      <c r="L9114" s="2">
        <v>98</v>
      </c>
      <c r="Q9114" s="15"/>
    </row>
    <row r="9115" spans="1:17" x14ac:dyDescent="0.25">
      <c r="A9115" s="1">
        <v>35923</v>
      </c>
      <c r="B9115" s="3">
        <v>1.073661</v>
      </c>
      <c r="C9115" s="3">
        <v>1.089286</v>
      </c>
      <c r="D9115" s="3">
        <v>1.069196</v>
      </c>
      <c r="E9115" s="3">
        <v>1.087054</v>
      </c>
      <c r="F9115" s="3">
        <v>0.96340800000000004</v>
      </c>
      <c r="G9115">
        <v>67704000</v>
      </c>
      <c r="H9115" t="str">
        <f>TEXT(AppleStock[[#This Row],[Date]],"dddd")</f>
        <v>Friday</v>
      </c>
      <c r="I9115" t="str">
        <f>MID(AppleStock[[#This Row],[Day]],1,FIND("day",AppleStock[[#This Row],[Day]])-1)</f>
        <v>Fri</v>
      </c>
      <c r="J9115" s="3">
        <f>AppleStock[[#This Row],[Open]]-AppleStock[[#This Row],[Close]]</f>
        <v>-1.3392999999999988E-2</v>
      </c>
      <c r="K9115" t="str">
        <f>IF(AppleStock[[#This Row],[Day Change]]&gt;0,"UP","DOWN")</f>
        <v>DOWN</v>
      </c>
      <c r="L9115" s="2">
        <v>98</v>
      </c>
      <c r="Q9115" s="15"/>
    </row>
    <row r="9116" spans="1:17" x14ac:dyDescent="0.25">
      <c r="A9116" s="1">
        <v>35926</v>
      </c>
      <c r="B9116" s="3">
        <v>1.102679</v>
      </c>
      <c r="C9116" s="3">
        <v>1.129464</v>
      </c>
      <c r="D9116" s="3">
        <v>1.098214</v>
      </c>
      <c r="E9116" s="3">
        <v>1.104911</v>
      </c>
      <c r="F9116" s="3">
        <v>0.97923300000000002</v>
      </c>
      <c r="G9116">
        <v>166255600</v>
      </c>
      <c r="H9116" t="str">
        <f>TEXT(AppleStock[[#This Row],[Date]],"dddd")</f>
        <v>Monday</v>
      </c>
      <c r="I9116" t="str">
        <f>MID(AppleStock[[#This Row],[Day]],1,FIND("day",AppleStock[[#This Row],[Day]])-1)</f>
        <v>Mon</v>
      </c>
      <c r="J9116" s="3">
        <f>AppleStock[[#This Row],[Open]]-AppleStock[[#This Row],[Close]]</f>
        <v>-2.2320000000000118E-3</v>
      </c>
      <c r="K9116" t="str">
        <f>IF(AppleStock[[#This Row],[Day Change]]&gt;0,"UP","DOWN")</f>
        <v>DOWN</v>
      </c>
      <c r="L9116" s="2">
        <v>98</v>
      </c>
      <c r="Q9116" s="15"/>
    </row>
    <row r="9117" spans="1:17" x14ac:dyDescent="0.25">
      <c r="A9117" s="1">
        <v>35927</v>
      </c>
      <c r="B9117" s="3">
        <v>1.091518</v>
      </c>
      <c r="C9117" s="3">
        <v>1.098214</v>
      </c>
      <c r="D9117" s="3">
        <v>1.069196</v>
      </c>
      <c r="E9117" s="3">
        <v>1.075893</v>
      </c>
      <c r="F9117" s="3">
        <v>0.95351600000000003</v>
      </c>
      <c r="G9117">
        <v>64453200</v>
      </c>
      <c r="H9117" t="str">
        <f>TEXT(AppleStock[[#This Row],[Date]],"dddd")</f>
        <v>Tuesday</v>
      </c>
      <c r="I9117" t="str">
        <f>MID(AppleStock[[#This Row],[Day]],1,FIND("day",AppleStock[[#This Row],[Day]])-1)</f>
        <v>Tues</v>
      </c>
      <c r="J9117" s="3">
        <f>AppleStock[[#This Row],[Open]]-AppleStock[[#This Row],[Close]]</f>
        <v>1.5625E-2</v>
      </c>
      <c r="K9117" t="str">
        <f>IF(AppleStock[[#This Row],[Day Change]]&gt;0,"UP","DOWN")</f>
        <v>UP</v>
      </c>
      <c r="L9117" s="2">
        <v>98</v>
      </c>
      <c r="Q9117" s="15"/>
    </row>
    <row r="9118" spans="1:17" x14ac:dyDescent="0.25">
      <c r="A9118" s="1">
        <v>35928</v>
      </c>
      <c r="B9118" s="3">
        <v>1.073661</v>
      </c>
      <c r="C9118" s="3">
        <v>1.100446</v>
      </c>
      <c r="D9118" s="3">
        <v>1.058036</v>
      </c>
      <c r="E9118" s="3">
        <v>1.087054</v>
      </c>
      <c r="F9118" s="3">
        <v>0.96340800000000004</v>
      </c>
      <c r="G9118">
        <v>78604400</v>
      </c>
      <c r="H9118" t="str">
        <f>TEXT(AppleStock[[#This Row],[Date]],"dddd")</f>
        <v>Wednesday</v>
      </c>
      <c r="I9118" t="str">
        <f>MID(AppleStock[[#This Row],[Day]],1,FIND("day",AppleStock[[#This Row],[Day]])-1)</f>
        <v>Wednes</v>
      </c>
      <c r="J9118" s="3">
        <f>AppleStock[[#This Row],[Open]]-AppleStock[[#This Row],[Close]]</f>
        <v>-1.3392999999999988E-2</v>
      </c>
      <c r="K9118" t="str">
        <f>IF(AppleStock[[#This Row],[Day Change]]&gt;0,"UP","DOWN")</f>
        <v>DOWN</v>
      </c>
      <c r="L9118" s="2">
        <v>98</v>
      </c>
      <c r="Q9118" s="15"/>
    </row>
    <row r="9119" spans="1:17" x14ac:dyDescent="0.25">
      <c r="A9119" s="1">
        <v>35929</v>
      </c>
      <c r="B9119" s="3">
        <v>1.084821</v>
      </c>
      <c r="C9119" s="3">
        <v>1.087054</v>
      </c>
      <c r="D9119" s="3">
        <v>1.0625</v>
      </c>
      <c r="E9119" s="3">
        <v>1.073661</v>
      </c>
      <c r="F9119" s="3">
        <v>0.95153799999999999</v>
      </c>
      <c r="G9119">
        <v>40670000</v>
      </c>
      <c r="H9119" t="str">
        <f>TEXT(AppleStock[[#This Row],[Date]],"dddd")</f>
        <v>Thursday</v>
      </c>
      <c r="I9119" t="str">
        <f>MID(AppleStock[[#This Row],[Day]],1,FIND("day",AppleStock[[#This Row],[Day]])-1)</f>
        <v>Thurs</v>
      </c>
      <c r="J9119" s="3">
        <f>AppleStock[[#This Row],[Open]]-AppleStock[[#This Row],[Close]]</f>
        <v>1.1160000000000059E-2</v>
      </c>
      <c r="K9119" t="str">
        <f>IF(AppleStock[[#This Row],[Day Change]]&gt;0,"UP","DOWN")</f>
        <v>UP</v>
      </c>
      <c r="L9119" s="2">
        <v>98</v>
      </c>
      <c r="Q9119" s="15"/>
    </row>
    <row r="9120" spans="1:17" x14ac:dyDescent="0.25">
      <c r="A9120" s="1">
        <v>35930</v>
      </c>
      <c r="B9120" s="3">
        <v>1.073661</v>
      </c>
      <c r="C9120" s="3">
        <v>1.084821</v>
      </c>
      <c r="D9120" s="3">
        <v>1.044643</v>
      </c>
      <c r="E9120" s="3">
        <v>1.055804</v>
      </c>
      <c r="F9120" s="3">
        <v>0.93571199999999999</v>
      </c>
      <c r="G9120">
        <v>68146400</v>
      </c>
      <c r="H9120" t="str">
        <f>TEXT(AppleStock[[#This Row],[Date]],"dddd")</f>
        <v>Friday</v>
      </c>
      <c r="I9120" t="str">
        <f>MID(AppleStock[[#This Row],[Day]],1,FIND("day",AppleStock[[#This Row],[Day]])-1)</f>
        <v>Fri</v>
      </c>
      <c r="J9120" s="3">
        <f>AppleStock[[#This Row],[Open]]-AppleStock[[#This Row],[Close]]</f>
        <v>1.7857000000000012E-2</v>
      </c>
      <c r="K9120" t="str">
        <f>IF(AppleStock[[#This Row],[Day Change]]&gt;0,"UP","DOWN")</f>
        <v>UP</v>
      </c>
      <c r="L9120" s="2">
        <v>98</v>
      </c>
      <c r="Q9120" s="15"/>
    </row>
    <row r="9121" spans="1:17" x14ac:dyDescent="0.25">
      <c r="A9121" s="1">
        <v>35933</v>
      </c>
      <c r="B9121" s="3">
        <v>1.049107</v>
      </c>
      <c r="C9121" s="3">
        <v>1.055804</v>
      </c>
      <c r="D9121" s="3">
        <v>1.013393</v>
      </c>
      <c r="E9121" s="3">
        <v>1.017857</v>
      </c>
      <c r="F9121" s="3">
        <v>0.90208200000000005</v>
      </c>
      <c r="G9121">
        <v>58097200</v>
      </c>
      <c r="H9121" t="str">
        <f>TEXT(AppleStock[[#This Row],[Date]],"dddd")</f>
        <v>Monday</v>
      </c>
      <c r="I9121" t="str">
        <f>MID(AppleStock[[#This Row],[Day]],1,FIND("day",AppleStock[[#This Row],[Day]])-1)</f>
        <v>Mon</v>
      </c>
      <c r="J9121" s="3">
        <f>AppleStock[[#This Row],[Open]]-AppleStock[[#This Row],[Close]]</f>
        <v>3.125E-2</v>
      </c>
      <c r="K9121" t="str">
        <f>IF(AppleStock[[#This Row],[Day Change]]&gt;0,"UP","DOWN")</f>
        <v>UP</v>
      </c>
      <c r="L9121" s="2">
        <v>98</v>
      </c>
      <c r="Q9121" s="15"/>
    </row>
    <row r="9122" spans="1:17" x14ac:dyDescent="0.25">
      <c r="A9122" s="1">
        <v>35934</v>
      </c>
      <c r="B9122" s="3">
        <v>1.033482</v>
      </c>
      <c r="C9122" s="3">
        <v>1.051339</v>
      </c>
      <c r="D9122" s="3">
        <v>1.029018</v>
      </c>
      <c r="E9122" s="3">
        <v>1.049107</v>
      </c>
      <c r="F9122" s="3">
        <v>0.92977699999999996</v>
      </c>
      <c r="G9122">
        <v>54566400</v>
      </c>
      <c r="H9122" t="str">
        <f>TEXT(AppleStock[[#This Row],[Date]],"dddd")</f>
        <v>Tuesday</v>
      </c>
      <c r="I9122" t="str">
        <f>MID(AppleStock[[#This Row],[Day]],1,FIND("day",AppleStock[[#This Row],[Day]])-1)</f>
        <v>Tues</v>
      </c>
      <c r="J9122" s="3">
        <f>AppleStock[[#This Row],[Open]]-AppleStock[[#This Row],[Close]]</f>
        <v>-1.5625E-2</v>
      </c>
      <c r="K9122" t="str">
        <f>IF(AppleStock[[#This Row],[Day Change]]&gt;0,"UP","DOWN")</f>
        <v>DOWN</v>
      </c>
      <c r="L9122" s="2">
        <v>98</v>
      </c>
      <c r="Q9122" s="15"/>
    </row>
    <row r="9123" spans="1:17" x14ac:dyDescent="0.25">
      <c r="A9123" s="1">
        <v>35935</v>
      </c>
      <c r="B9123" s="3">
        <v>1.058036</v>
      </c>
      <c r="C9123" s="3">
        <v>1.066964</v>
      </c>
      <c r="D9123" s="3">
        <v>1.026786</v>
      </c>
      <c r="E9123" s="3">
        <v>1.055804</v>
      </c>
      <c r="F9123" s="3">
        <v>0.93571199999999999</v>
      </c>
      <c r="G9123">
        <v>47544000</v>
      </c>
      <c r="H9123" t="str">
        <f>TEXT(AppleStock[[#This Row],[Date]],"dddd")</f>
        <v>Wednesday</v>
      </c>
      <c r="I9123" t="str">
        <f>MID(AppleStock[[#This Row],[Day]],1,FIND("day",AppleStock[[#This Row],[Day]])-1)</f>
        <v>Wednes</v>
      </c>
      <c r="J9123" s="3">
        <f>AppleStock[[#This Row],[Open]]-AppleStock[[#This Row],[Close]]</f>
        <v>2.2320000000000118E-3</v>
      </c>
      <c r="K9123" t="str">
        <f>IF(AppleStock[[#This Row],[Day Change]]&gt;0,"UP","DOWN")</f>
        <v>UP</v>
      </c>
      <c r="L9123" s="2">
        <v>98</v>
      </c>
      <c r="Q9123" s="15"/>
    </row>
    <row r="9124" spans="1:17" x14ac:dyDescent="0.25">
      <c r="A9124" s="1">
        <v>35936</v>
      </c>
      <c r="B9124" s="3">
        <v>1.055804</v>
      </c>
      <c r="C9124" s="3">
        <v>1.060268</v>
      </c>
      <c r="D9124" s="3">
        <v>1.022321</v>
      </c>
      <c r="E9124" s="3">
        <v>1.03125</v>
      </c>
      <c r="F9124" s="3">
        <v>0.91395099999999996</v>
      </c>
      <c r="G9124">
        <v>32748800</v>
      </c>
      <c r="H9124" t="str">
        <f>TEXT(AppleStock[[#This Row],[Date]],"dddd")</f>
        <v>Thursday</v>
      </c>
      <c r="I9124" t="str">
        <f>MID(AppleStock[[#This Row],[Day]],1,FIND("day",AppleStock[[#This Row],[Day]])-1)</f>
        <v>Thurs</v>
      </c>
      <c r="J9124" s="3">
        <f>AppleStock[[#This Row],[Open]]-AppleStock[[#This Row],[Close]]</f>
        <v>2.4553999999999965E-2</v>
      </c>
      <c r="K9124" t="str">
        <f>IF(AppleStock[[#This Row],[Day Change]]&gt;0,"UP","DOWN")</f>
        <v>UP</v>
      </c>
      <c r="L9124" s="2">
        <v>98</v>
      </c>
      <c r="Q9124" s="15"/>
    </row>
    <row r="9125" spans="1:17" x14ac:dyDescent="0.25">
      <c r="A9125" s="1">
        <v>35937</v>
      </c>
      <c r="B9125" s="3">
        <v>1.026786</v>
      </c>
      <c r="C9125" s="3">
        <v>1.026786</v>
      </c>
      <c r="D9125" s="3">
        <v>0.97544600000000004</v>
      </c>
      <c r="E9125" s="3">
        <v>0.99553599999999998</v>
      </c>
      <c r="F9125" s="3">
        <v>0.88229900000000006</v>
      </c>
      <c r="G9125">
        <v>66648400</v>
      </c>
      <c r="H9125" t="str">
        <f>TEXT(AppleStock[[#This Row],[Date]],"dddd")</f>
        <v>Friday</v>
      </c>
      <c r="I9125" t="str">
        <f>MID(AppleStock[[#This Row],[Day]],1,FIND("day",AppleStock[[#This Row],[Day]])-1)</f>
        <v>Fri</v>
      </c>
      <c r="J9125" s="3">
        <f>AppleStock[[#This Row],[Open]]-AppleStock[[#This Row],[Close]]</f>
        <v>3.125E-2</v>
      </c>
      <c r="K9125" t="str">
        <f>IF(AppleStock[[#This Row],[Day Change]]&gt;0,"UP","DOWN")</f>
        <v>UP</v>
      </c>
      <c r="L9125" s="2">
        <v>98</v>
      </c>
      <c r="Q9125" s="15"/>
    </row>
    <row r="9126" spans="1:17" x14ac:dyDescent="0.25">
      <c r="A9126" s="1">
        <v>35941</v>
      </c>
      <c r="B9126" s="3">
        <v>1.002232</v>
      </c>
      <c r="C9126" s="3">
        <v>1.008929</v>
      </c>
      <c r="D9126" s="3">
        <v>0.95089299999999999</v>
      </c>
      <c r="E9126" s="3">
        <v>0.953125</v>
      </c>
      <c r="F9126" s="3">
        <v>0.84471300000000005</v>
      </c>
      <c r="G9126">
        <v>77943600</v>
      </c>
      <c r="H9126" t="str">
        <f>TEXT(AppleStock[[#This Row],[Date]],"dddd")</f>
        <v>Tuesday</v>
      </c>
      <c r="I9126" t="str">
        <f>MID(AppleStock[[#This Row],[Day]],1,FIND("day",AppleStock[[#This Row],[Day]])-1)</f>
        <v>Tues</v>
      </c>
      <c r="J9126" s="3">
        <f>AppleStock[[#This Row],[Open]]-AppleStock[[#This Row],[Close]]</f>
        <v>4.9107000000000012E-2</v>
      </c>
      <c r="K9126" t="str">
        <f>IF(AppleStock[[#This Row],[Day Change]]&gt;0,"UP","DOWN")</f>
        <v>UP</v>
      </c>
      <c r="L9126" s="2">
        <v>98</v>
      </c>
      <c r="Q9126" s="15"/>
    </row>
    <row r="9127" spans="1:17" x14ac:dyDescent="0.25">
      <c r="A9127" s="1">
        <v>35942</v>
      </c>
      <c r="B9127" s="3">
        <v>0.91741099999999998</v>
      </c>
      <c r="C9127" s="3">
        <v>0.95758900000000002</v>
      </c>
      <c r="D9127" s="3">
        <v>0.91517899999999996</v>
      </c>
      <c r="E9127" s="3">
        <v>0.95535700000000001</v>
      </c>
      <c r="F9127" s="3">
        <v>0.84669099999999997</v>
      </c>
      <c r="G9127">
        <v>92548400</v>
      </c>
      <c r="H9127" t="str">
        <f>TEXT(AppleStock[[#This Row],[Date]],"dddd")</f>
        <v>Wednesday</v>
      </c>
      <c r="I9127" t="str">
        <f>MID(AppleStock[[#This Row],[Day]],1,FIND("day",AppleStock[[#This Row],[Day]])-1)</f>
        <v>Wednes</v>
      </c>
      <c r="J9127" s="3">
        <f>AppleStock[[#This Row],[Open]]-AppleStock[[#This Row],[Close]]</f>
        <v>-3.7946000000000035E-2</v>
      </c>
      <c r="K9127" t="str">
        <f>IF(AppleStock[[#This Row],[Day Change]]&gt;0,"UP","DOWN")</f>
        <v>DOWN</v>
      </c>
      <c r="L9127" s="2">
        <v>98</v>
      </c>
      <c r="Q9127" s="15"/>
    </row>
    <row r="9128" spans="1:17" x14ac:dyDescent="0.25">
      <c r="A9128" s="1">
        <v>35943</v>
      </c>
      <c r="B9128" s="3">
        <v>0.95535700000000001</v>
      </c>
      <c r="C9128" s="3">
        <v>0.99553599999999998</v>
      </c>
      <c r="D9128" s="3">
        <v>0.95535700000000001</v>
      </c>
      <c r="E9128" s="3">
        <v>0.97991099999999998</v>
      </c>
      <c r="F9128" s="3">
        <v>0.868452</v>
      </c>
      <c r="G9128">
        <v>74622800</v>
      </c>
      <c r="H9128" t="str">
        <f>TEXT(AppleStock[[#This Row],[Date]],"dddd")</f>
        <v>Thursday</v>
      </c>
      <c r="I9128" t="str">
        <f>MID(AppleStock[[#This Row],[Day]],1,FIND("day",AppleStock[[#This Row],[Day]])-1)</f>
        <v>Thurs</v>
      </c>
      <c r="J9128" s="3">
        <f>AppleStock[[#This Row],[Open]]-AppleStock[[#This Row],[Close]]</f>
        <v>-2.4553999999999965E-2</v>
      </c>
      <c r="K9128" t="str">
        <f>IF(AppleStock[[#This Row],[Day Change]]&gt;0,"UP","DOWN")</f>
        <v>DOWN</v>
      </c>
      <c r="L9128" s="2">
        <v>98</v>
      </c>
      <c r="Q9128" s="15"/>
    </row>
    <row r="9129" spans="1:17" x14ac:dyDescent="0.25">
      <c r="A9129" s="1">
        <v>35944</v>
      </c>
      <c r="B9129" s="3">
        <v>0.98214299999999999</v>
      </c>
      <c r="C9129" s="3">
        <v>0.984375</v>
      </c>
      <c r="D9129" s="3">
        <v>0.94419600000000004</v>
      </c>
      <c r="E9129" s="3">
        <v>0.95089299999999999</v>
      </c>
      <c r="F9129" s="3">
        <v>0.84273399999999998</v>
      </c>
      <c r="G9129">
        <v>54180000</v>
      </c>
      <c r="H9129" t="str">
        <f>TEXT(AppleStock[[#This Row],[Date]],"dddd")</f>
        <v>Friday</v>
      </c>
      <c r="I9129" t="str">
        <f>MID(AppleStock[[#This Row],[Day]],1,FIND("day",AppleStock[[#This Row],[Day]])-1)</f>
        <v>Fri</v>
      </c>
      <c r="J9129" s="3">
        <f>AppleStock[[#This Row],[Open]]-AppleStock[[#This Row],[Close]]</f>
        <v>3.125E-2</v>
      </c>
      <c r="K9129" t="str">
        <f>IF(AppleStock[[#This Row],[Day Change]]&gt;0,"UP","DOWN")</f>
        <v>UP</v>
      </c>
      <c r="L9129" s="2">
        <v>98</v>
      </c>
      <c r="Q9129" s="15"/>
    </row>
    <row r="9130" spans="1:17" x14ac:dyDescent="0.25">
      <c r="A9130" s="1">
        <v>35947</v>
      </c>
      <c r="B9130" s="3">
        <v>0.94642899999999996</v>
      </c>
      <c r="C9130" s="3">
        <v>0.98660700000000001</v>
      </c>
      <c r="D9130" s="3">
        <v>0.91517899999999996</v>
      </c>
      <c r="E9130" s="3">
        <v>0.9375</v>
      </c>
      <c r="F9130" s="3">
        <v>0.83086499999999996</v>
      </c>
      <c r="G9130">
        <v>79923200</v>
      </c>
      <c r="H9130" t="str">
        <f>TEXT(AppleStock[[#This Row],[Date]],"dddd")</f>
        <v>Monday</v>
      </c>
      <c r="I9130" t="str">
        <f>MID(AppleStock[[#This Row],[Day]],1,FIND("day",AppleStock[[#This Row],[Day]])-1)</f>
        <v>Mon</v>
      </c>
      <c r="J9130" s="3">
        <f>AppleStock[[#This Row],[Open]]-AppleStock[[#This Row],[Close]]</f>
        <v>8.9289999999999647E-3</v>
      </c>
      <c r="K9130" t="str">
        <f>IF(AppleStock[[#This Row],[Day Change]]&gt;0,"UP","DOWN")</f>
        <v>UP</v>
      </c>
      <c r="L9130" s="2">
        <v>98</v>
      </c>
      <c r="Q9130" s="15"/>
    </row>
    <row r="9131" spans="1:17" x14ac:dyDescent="0.25">
      <c r="A9131" s="1">
        <v>35948</v>
      </c>
      <c r="B9131" s="3">
        <v>0.94419600000000004</v>
      </c>
      <c r="C9131" s="3">
        <v>0.97544600000000004</v>
      </c>
      <c r="D9131" s="3">
        <v>0.92857100000000004</v>
      </c>
      <c r="E9131" s="3">
        <v>0.95982100000000004</v>
      </c>
      <c r="F9131" s="3">
        <v>0.85064700000000004</v>
      </c>
      <c r="G9131">
        <v>44825200</v>
      </c>
      <c r="H9131" t="str">
        <f>TEXT(AppleStock[[#This Row],[Date]],"dddd")</f>
        <v>Tuesday</v>
      </c>
      <c r="I9131" t="str">
        <f>MID(AppleStock[[#This Row],[Day]],1,FIND("day",AppleStock[[#This Row],[Day]])-1)</f>
        <v>Tues</v>
      </c>
      <c r="J9131" s="3">
        <f>AppleStock[[#This Row],[Open]]-AppleStock[[#This Row],[Close]]</f>
        <v>-1.5625E-2</v>
      </c>
      <c r="K9131" t="str">
        <f>IF(AppleStock[[#This Row],[Day Change]]&gt;0,"UP","DOWN")</f>
        <v>DOWN</v>
      </c>
      <c r="L9131" s="2">
        <v>98</v>
      </c>
      <c r="Q9131" s="15"/>
    </row>
    <row r="9132" spans="1:17" x14ac:dyDescent="0.25">
      <c r="A9132" s="1">
        <v>35949</v>
      </c>
      <c r="B9132" s="3">
        <v>0.96875</v>
      </c>
      <c r="C9132" s="3">
        <v>0.97321400000000002</v>
      </c>
      <c r="D9132" s="3">
        <v>0.93526799999999999</v>
      </c>
      <c r="E9132" s="3">
        <v>0.93973200000000001</v>
      </c>
      <c r="F9132" s="3">
        <v>0.832843</v>
      </c>
      <c r="G9132">
        <v>36285200</v>
      </c>
      <c r="H9132" t="str">
        <f>TEXT(AppleStock[[#This Row],[Date]],"dddd")</f>
        <v>Wednesday</v>
      </c>
      <c r="I9132" t="str">
        <f>MID(AppleStock[[#This Row],[Day]],1,FIND("day",AppleStock[[#This Row],[Day]])-1)</f>
        <v>Wednes</v>
      </c>
      <c r="J9132" s="3">
        <f>AppleStock[[#This Row],[Open]]-AppleStock[[#This Row],[Close]]</f>
        <v>2.9017999999999988E-2</v>
      </c>
      <c r="K9132" t="str">
        <f>IF(AppleStock[[#This Row],[Day Change]]&gt;0,"UP","DOWN")</f>
        <v>UP</v>
      </c>
      <c r="L9132" s="2">
        <v>98</v>
      </c>
      <c r="Q9132" s="15"/>
    </row>
    <row r="9133" spans="1:17" x14ac:dyDescent="0.25">
      <c r="A9133" s="1">
        <v>35950</v>
      </c>
      <c r="B9133" s="3">
        <v>0.95089299999999999</v>
      </c>
      <c r="C9133" s="3">
        <v>0.95982100000000004</v>
      </c>
      <c r="D9133" s="3">
        <v>0.921875</v>
      </c>
      <c r="E9133" s="3">
        <v>0.95758900000000002</v>
      </c>
      <c r="F9133" s="3">
        <v>0.84866900000000001</v>
      </c>
      <c r="G9133">
        <v>39034800</v>
      </c>
      <c r="H9133" t="str">
        <f>TEXT(AppleStock[[#This Row],[Date]],"dddd")</f>
        <v>Thursday</v>
      </c>
      <c r="I9133" t="str">
        <f>MID(AppleStock[[#This Row],[Day]],1,FIND("day",AppleStock[[#This Row],[Day]])-1)</f>
        <v>Thurs</v>
      </c>
      <c r="J9133" s="3">
        <f>AppleStock[[#This Row],[Open]]-AppleStock[[#This Row],[Close]]</f>
        <v>-6.6960000000000353E-3</v>
      </c>
      <c r="K9133" t="str">
        <f>IF(AppleStock[[#This Row],[Day Change]]&gt;0,"UP","DOWN")</f>
        <v>DOWN</v>
      </c>
      <c r="L9133" s="2">
        <v>98</v>
      </c>
      <c r="Q9133" s="15"/>
    </row>
    <row r="9134" spans="1:17" x14ac:dyDescent="0.25">
      <c r="A9134" s="1">
        <v>35951</v>
      </c>
      <c r="B9134" s="3">
        <v>0.95982100000000004</v>
      </c>
      <c r="C9134" s="3">
        <v>0.97321400000000002</v>
      </c>
      <c r="D9134" s="3">
        <v>0.94196400000000002</v>
      </c>
      <c r="E9134" s="3">
        <v>0.95982100000000004</v>
      </c>
      <c r="F9134" s="3">
        <v>0.85064700000000004</v>
      </c>
      <c r="G9134">
        <v>30830800</v>
      </c>
      <c r="H9134" t="str">
        <f>TEXT(AppleStock[[#This Row],[Date]],"dddd")</f>
        <v>Friday</v>
      </c>
      <c r="I9134" t="str">
        <f>MID(AppleStock[[#This Row],[Day]],1,FIND("day",AppleStock[[#This Row],[Day]])-1)</f>
        <v>Fri</v>
      </c>
      <c r="J9134" s="3">
        <f>AppleStock[[#This Row],[Open]]-AppleStock[[#This Row],[Close]]</f>
        <v>0</v>
      </c>
      <c r="K9134" t="str">
        <f>IF(AppleStock[[#This Row],[Day Change]]&gt;0,"UP","DOWN")</f>
        <v>DOWN</v>
      </c>
      <c r="L9134" s="2">
        <v>98</v>
      </c>
      <c r="Q9134" s="15"/>
    </row>
    <row r="9135" spans="1:17" x14ac:dyDescent="0.25">
      <c r="A9135" s="1">
        <v>35954</v>
      </c>
      <c r="B9135" s="3">
        <v>0.96428599999999998</v>
      </c>
      <c r="C9135" s="3">
        <v>0.98883900000000002</v>
      </c>
      <c r="D9135" s="3">
        <v>0.95758900000000002</v>
      </c>
      <c r="E9135" s="3">
        <v>0.97321400000000002</v>
      </c>
      <c r="F9135" s="3">
        <v>0.86251699999999998</v>
      </c>
      <c r="G9135">
        <v>31656800</v>
      </c>
      <c r="H9135" t="str">
        <f>TEXT(AppleStock[[#This Row],[Date]],"dddd")</f>
        <v>Monday</v>
      </c>
      <c r="I9135" t="str">
        <f>MID(AppleStock[[#This Row],[Day]],1,FIND("day",AppleStock[[#This Row],[Day]])-1)</f>
        <v>Mon</v>
      </c>
      <c r="J9135" s="3">
        <f>AppleStock[[#This Row],[Open]]-AppleStock[[#This Row],[Close]]</f>
        <v>-8.928000000000047E-3</v>
      </c>
      <c r="K9135" t="str">
        <f>IF(AppleStock[[#This Row],[Day Change]]&gt;0,"UP","DOWN")</f>
        <v>DOWN</v>
      </c>
      <c r="L9135" s="2">
        <v>98</v>
      </c>
      <c r="Q9135" s="15"/>
    </row>
    <row r="9136" spans="1:17" x14ac:dyDescent="0.25">
      <c r="A9136" s="1">
        <v>35955</v>
      </c>
      <c r="B9136" s="3">
        <v>0.97767899999999996</v>
      </c>
      <c r="C9136" s="3">
        <v>1.017857</v>
      </c>
      <c r="D9136" s="3">
        <v>0.97767899999999996</v>
      </c>
      <c r="E9136" s="3">
        <v>1.008929</v>
      </c>
      <c r="F9136" s="3">
        <v>0.89416899999999999</v>
      </c>
      <c r="G9136">
        <v>68936000</v>
      </c>
      <c r="H9136" t="str">
        <f>TEXT(AppleStock[[#This Row],[Date]],"dddd")</f>
        <v>Tuesday</v>
      </c>
      <c r="I9136" t="str">
        <f>MID(AppleStock[[#This Row],[Day]],1,FIND("day",AppleStock[[#This Row],[Day]])-1)</f>
        <v>Tues</v>
      </c>
      <c r="J9136" s="3">
        <f>AppleStock[[#This Row],[Open]]-AppleStock[[#This Row],[Close]]</f>
        <v>-3.125E-2</v>
      </c>
      <c r="K9136" t="str">
        <f>IF(AppleStock[[#This Row],[Day Change]]&gt;0,"UP","DOWN")</f>
        <v>DOWN</v>
      </c>
      <c r="L9136" s="2">
        <v>98</v>
      </c>
      <c r="Q9136" s="15"/>
    </row>
    <row r="9137" spans="1:17" x14ac:dyDescent="0.25">
      <c r="A9137" s="1">
        <v>35956</v>
      </c>
      <c r="B9137" s="3">
        <v>1</v>
      </c>
      <c r="C9137" s="3">
        <v>1.035714</v>
      </c>
      <c r="D9137" s="3">
        <v>0.98660700000000001</v>
      </c>
      <c r="E9137" s="3">
        <v>1.002232</v>
      </c>
      <c r="F9137" s="3">
        <v>0.88823399999999997</v>
      </c>
      <c r="G9137">
        <v>57307600</v>
      </c>
      <c r="H9137" t="str">
        <f>TEXT(AppleStock[[#This Row],[Date]],"dddd")</f>
        <v>Wednesday</v>
      </c>
      <c r="I9137" t="str">
        <f>MID(AppleStock[[#This Row],[Day]],1,FIND("day",AppleStock[[#This Row],[Day]])-1)</f>
        <v>Wednes</v>
      </c>
      <c r="J9137" s="3">
        <f>AppleStock[[#This Row],[Open]]-AppleStock[[#This Row],[Close]]</f>
        <v>-2.2320000000000118E-3</v>
      </c>
      <c r="K9137" t="str">
        <f>IF(AppleStock[[#This Row],[Day Change]]&gt;0,"UP","DOWN")</f>
        <v>DOWN</v>
      </c>
      <c r="L9137" s="2">
        <v>98</v>
      </c>
      <c r="Q9137" s="15"/>
    </row>
    <row r="9138" spans="1:17" x14ac:dyDescent="0.25">
      <c r="A9138" s="1">
        <v>35957</v>
      </c>
      <c r="B9138" s="3">
        <v>1.006696</v>
      </c>
      <c r="C9138" s="3">
        <v>1.022321</v>
      </c>
      <c r="D9138" s="3">
        <v>0.99330399999999996</v>
      </c>
      <c r="E9138" s="3">
        <v>0.99330399999999996</v>
      </c>
      <c r="F9138" s="3">
        <v>0.88032100000000002</v>
      </c>
      <c r="G9138">
        <v>45029600</v>
      </c>
      <c r="H9138" t="str">
        <f>TEXT(AppleStock[[#This Row],[Date]],"dddd")</f>
        <v>Thursday</v>
      </c>
      <c r="I9138" t="str">
        <f>MID(AppleStock[[#This Row],[Day]],1,FIND("day",AppleStock[[#This Row],[Day]])-1)</f>
        <v>Thurs</v>
      </c>
      <c r="J9138" s="3">
        <f>AppleStock[[#This Row],[Open]]-AppleStock[[#This Row],[Close]]</f>
        <v>1.3392000000000071E-2</v>
      </c>
      <c r="K9138" t="str">
        <f>IF(AppleStock[[#This Row],[Day Change]]&gt;0,"UP","DOWN")</f>
        <v>UP</v>
      </c>
      <c r="L9138" s="2">
        <v>98</v>
      </c>
      <c r="Q9138" s="15"/>
    </row>
    <row r="9139" spans="1:17" x14ac:dyDescent="0.25">
      <c r="A9139" s="1">
        <v>35958</v>
      </c>
      <c r="B9139" s="3">
        <v>0.98660700000000001</v>
      </c>
      <c r="C9139" s="3">
        <v>1.008929</v>
      </c>
      <c r="D9139" s="3">
        <v>0.97767899999999996</v>
      </c>
      <c r="E9139" s="3">
        <v>1.004464</v>
      </c>
      <c r="F9139" s="3">
        <v>0.890212</v>
      </c>
      <c r="G9139">
        <v>55963600</v>
      </c>
      <c r="H9139" t="str">
        <f>TEXT(AppleStock[[#This Row],[Date]],"dddd")</f>
        <v>Friday</v>
      </c>
      <c r="I9139" t="str">
        <f>MID(AppleStock[[#This Row],[Day]],1,FIND("day",AppleStock[[#This Row],[Day]])-1)</f>
        <v>Fri</v>
      </c>
      <c r="J9139" s="3">
        <f>AppleStock[[#This Row],[Open]]-AppleStock[[#This Row],[Close]]</f>
        <v>-1.7857000000000012E-2</v>
      </c>
      <c r="K9139" t="str">
        <f>IF(AppleStock[[#This Row],[Day Change]]&gt;0,"UP","DOWN")</f>
        <v>DOWN</v>
      </c>
      <c r="L9139" s="2">
        <v>98</v>
      </c>
      <c r="Q9139" s="15"/>
    </row>
    <row r="9140" spans="1:17" x14ac:dyDescent="0.25">
      <c r="A9140" s="1">
        <v>35961</v>
      </c>
      <c r="B9140" s="3">
        <v>0.97321400000000002</v>
      </c>
      <c r="C9140" s="3">
        <v>1.008929</v>
      </c>
      <c r="D9140" s="3">
        <v>0.97321400000000002</v>
      </c>
      <c r="E9140" s="3">
        <v>0.98214299999999999</v>
      </c>
      <c r="F9140" s="3">
        <v>0.87043000000000004</v>
      </c>
      <c r="G9140">
        <v>34165600</v>
      </c>
      <c r="H9140" t="str">
        <f>TEXT(AppleStock[[#This Row],[Date]],"dddd")</f>
        <v>Monday</v>
      </c>
      <c r="I9140" t="str">
        <f>MID(AppleStock[[#This Row],[Day]],1,FIND("day",AppleStock[[#This Row],[Day]])-1)</f>
        <v>Mon</v>
      </c>
      <c r="J9140" s="3">
        <f>AppleStock[[#This Row],[Open]]-AppleStock[[#This Row],[Close]]</f>
        <v>-8.9289999999999647E-3</v>
      </c>
      <c r="K9140" t="str">
        <f>IF(AppleStock[[#This Row],[Day Change]]&gt;0,"UP","DOWN")</f>
        <v>DOWN</v>
      </c>
      <c r="L9140" s="2">
        <v>98</v>
      </c>
      <c r="Q9140" s="15"/>
    </row>
    <row r="9141" spans="1:17" x14ac:dyDescent="0.25">
      <c r="A9141" s="1">
        <v>35962</v>
      </c>
      <c r="B9141" s="3">
        <v>0.98883900000000002</v>
      </c>
      <c r="C9141" s="3">
        <v>1.004464</v>
      </c>
      <c r="D9141" s="3">
        <v>0.97544600000000004</v>
      </c>
      <c r="E9141" s="3">
        <v>1</v>
      </c>
      <c r="F9141" s="3">
        <v>0.88625600000000004</v>
      </c>
      <c r="G9141">
        <v>32421200</v>
      </c>
      <c r="H9141" t="str">
        <f>TEXT(AppleStock[[#This Row],[Date]],"dddd")</f>
        <v>Tuesday</v>
      </c>
      <c r="I9141" t="str">
        <f>MID(AppleStock[[#This Row],[Day]],1,FIND("day",AppleStock[[#This Row],[Day]])-1)</f>
        <v>Tues</v>
      </c>
      <c r="J9141" s="3">
        <f>AppleStock[[#This Row],[Open]]-AppleStock[[#This Row],[Close]]</f>
        <v>-1.1160999999999976E-2</v>
      </c>
      <c r="K9141" t="str">
        <f>IF(AppleStock[[#This Row],[Day Change]]&gt;0,"UP","DOWN")</f>
        <v>DOWN</v>
      </c>
      <c r="L9141" s="2">
        <v>98</v>
      </c>
      <c r="Q9141" s="15"/>
    </row>
    <row r="9142" spans="1:17" x14ac:dyDescent="0.25">
      <c r="A9142" s="1">
        <v>35963</v>
      </c>
      <c r="B9142" s="3">
        <v>1</v>
      </c>
      <c r="C9142" s="3">
        <v>1.020089</v>
      </c>
      <c r="D9142" s="3">
        <v>0.99776799999999999</v>
      </c>
      <c r="E9142" s="3">
        <v>1.004464</v>
      </c>
      <c r="F9142" s="3">
        <v>0.890212</v>
      </c>
      <c r="G9142">
        <v>46793600</v>
      </c>
      <c r="H9142" t="str">
        <f>TEXT(AppleStock[[#This Row],[Date]],"dddd")</f>
        <v>Wednesday</v>
      </c>
      <c r="I9142" t="str">
        <f>MID(AppleStock[[#This Row],[Day]],1,FIND("day",AppleStock[[#This Row],[Day]])-1)</f>
        <v>Wednes</v>
      </c>
      <c r="J9142" s="3">
        <f>AppleStock[[#This Row],[Open]]-AppleStock[[#This Row],[Close]]</f>
        <v>-4.4640000000000235E-3</v>
      </c>
      <c r="K9142" t="str">
        <f>IF(AppleStock[[#This Row],[Day Change]]&gt;0,"UP","DOWN")</f>
        <v>DOWN</v>
      </c>
      <c r="L9142" s="2">
        <v>98</v>
      </c>
      <c r="Q9142" s="15"/>
    </row>
    <row r="9143" spans="1:17" x14ac:dyDescent="0.25">
      <c r="A9143" s="1">
        <v>35964</v>
      </c>
      <c r="B9143" s="3">
        <v>0.99107100000000004</v>
      </c>
      <c r="C9143" s="3">
        <v>1.002232</v>
      </c>
      <c r="D9143" s="3">
        <v>0.97098200000000001</v>
      </c>
      <c r="E9143" s="3">
        <v>0.97544600000000004</v>
      </c>
      <c r="F9143" s="3">
        <v>0.86449500000000001</v>
      </c>
      <c r="G9143">
        <v>29999200</v>
      </c>
      <c r="H9143" t="str">
        <f>TEXT(AppleStock[[#This Row],[Date]],"dddd")</f>
        <v>Thursday</v>
      </c>
      <c r="I9143" t="str">
        <f>MID(AppleStock[[#This Row],[Day]],1,FIND("day",AppleStock[[#This Row],[Day]])-1)</f>
        <v>Thurs</v>
      </c>
      <c r="J9143" s="3">
        <f>AppleStock[[#This Row],[Open]]-AppleStock[[#This Row],[Close]]</f>
        <v>1.5625E-2</v>
      </c>
      <c r="K9143" t="str">
        <f>IF(AppleStock[[#This Row],[Day Change]]&gt;0,"UP","DOWN")</f>
        <v>UP</v>
      </c>
      <c r="L9143" s="2">
        <v>98</v>
      </c>
      <c r="Q9143" s="15"/>
    </row>
    <row r="9144" spans="1:17" x14ac:dyDescent="0.25">
      <c r="A9144" s="1">
        <v>35965</v>
      </c>
      <c r="B9144" s="3">
        <v>0.97767899999999996</v>
      </c>
      <c r="C9144" s="3">
        <v>0.97991099999999998</v>
      </c>
      <c r="D9144" s="3">
        <v>0.95535700000000001</v>
      </c>
      <c r="E9144" s="3">
        <v>0.96651799999999999</v>
      </c>
      <c r="F9144" s="3">
        <v>0.85658199999999995</v>
      </c>
      <c r="G9144">
        <v>34389600</v>
      </c>
      <c r="H9144" t="str">
        <f>TEXT(AppleStock[[#This Row],[Date]],"dddd")</f>
        <v>Friday</v>
      </c>
      <c r="I9144" t="str">
        <f>MID(AppleStock[[#This Row],[Day]],1,FIND("day",AppleStock[[#This Row],[Day]])-1)</f>
        <v>Fri</v>
      </c>
      <c r="J9144" s="3">
        <f>AppleStock[[#This Row],[Open]]-AppleStock[[#This Row],[Close]]</f>
        <v>1.1160999999999976E-2</v>
      </c>
      <c r="K9144" t="str">
        <f>IF(AppleStock[[#This Row],[Day Change]]&gt;0,"UP","DOWN")</f>
        <v>UP</v>
      </c>
      <c r="L9144" s="2">
        <v>98</v>
      </c>
      <c r="Q9144" s="15"/>
    </row>
    <row r="9145" spans="1:17" x14ac:dyDescent="0.25">
      <c r="A9145" s="1">
        <v>35968</v>
      </c>
      <c r="B9145" s="3">
        <v>0.96428599999999998</v>
      </c>
      <c r="C9145" s="3">
        <v>0.984375</v>
      </c>
      <c r="D9145" s="3">
        <v>0.95535700000000001</v>
      </c>
      <c r="E9145" s="3">
        <v>0.97767899999999996</v>
      </c>
      <c r="F9145" s="3">
        <v>0.86647300000000005</v>
      </c>
      <c r="G9145">
        <v>33642000</v>
      </c>
      <c r="H9145" t="str">
        <f>TEXT(AppleStock[[#This Row],[Date]],"dddd")</f>
        <v>Monday</v>
      </c>
      <c r="I9145" t="str">
        <f>MID(AppleStock[[#This Row],[Day]],1,FIND("day",AppleStock[[#This Row],[Day]])-1)</f>
        <v>Mon</v>
      </c>
      <c r="J9145" s="3">
        <f>AppleStock[[#This Row],[Open]]-AppleStock[[#This Row],[Close]]</f>
        <v>-1.3392999999999988E-2</v>
      </c>
      <c r="K9145" t="str">
        <f>IF(AppleStock[[#This Row],[Day Change]]&gt;0,"UP","DOWN")</f>
        <v>DOWN</v>
      </c>
      <c r="L9145" s="2">
        <v>98</v>
      </c>
      <c r="Q9145" s="15"/>
    </row>
    <row r="9146" spans="1:17" x14ac:dyDescent="0.25">
      <c r="A9146" s="1">
        <v>35969</v>
      </c>
      <c r="B9146" s="3">
        <v>0.97991099999999998</v>
      </c>
      <c r="C9146" s="3">
        <v>1.004464</v>
      </c>
      <c r="D9146" s="3">
        <v>0.97321400000000002</v>
      </c>
      <c r="E9146" s="3">
        <v>0.99330399999999996</v>
      </c>
      <c r="F9146" s="3">
        <v>0.88032100000000002</v>
      </c>
      <c r="G9146">
        <v>57764000</v>
      </c>
      <c r="H9146" t="str">
        <f>TEXT(AppleStock[[#This Row],[Date]],"dddd")</f>
        <v>Tuesday</v>
      </c>
      <c r="I9146" t="str">
        <f>MID(AppleStock[[#This Row],[Day]],1,FIND("day",AppleStock[[#This Row],[Day]])-1)</f>
        <v>Tues</v>
      </c>
      <c r="J9146" s="3">
        <f>AppleStock[[#This Row],[Open]]-AppleStock[[#This Row],[Close]]</f>
        <v>-1.3392999999999988E-2</v>
      </c>
      <c r="K9146" t="str">
        <f>IF(AppleStock[[#This Row],[Day Change]]&gt;0,"UP","DOWN")</f>
        <v>DOWN</v>
      </c>
      <c r="L9146" s="2">
        <v>98</v>
      </c>
      <c r="Q9146" s="15"/>
    </row>
    <row r="9147" spans="1:17" x14ac:dyDescent="0.25">
      <c r="A9147" s="1">
        <v>35970</v>
      </c>
      <c r="B9147" s="3">
        <v>0.99107100000000004</v>
      </c>
      <c r="C9147" s="3">
        <v>1.022321</v>
      </c>
      <c r="D9147" s="3">
        <v>0.97544600000000004</v>
      </c>
      <c r="E9147" s="3">
        <v>1.008929</v>
      </c>
      <c r="F9147" s="3">
        <v>0.89416899999999999</v>
      </c>
      <c r="G9147">
        <v>68448800</v>
      </c>
      <c r="H9147" t="str">
        <f>TEXT(AppleStock[[#This Row],[Date]],"dddd")</f>
        <v>Wednesday</v>
      </c>
      <c r="I9147" t="str">
        <f>MID(AppleStock[[#This Row],[Day]],1,FIND("day",AppleStock[[#This Row],[Day]])-1)</f>
        <v>Wednes</v>
      </c>
      <c r="J9147" s="3">
        <f>AppleStock[[#This Row],[Open]]-AppleStock[[#This Row],[Close]]</f>
        <v>-1.7857999999999929E-2</v>
      </c>
      <c r="K9147" t="str">
        <f>IF(AppleStock[[#This Row],[Day Change]]&gt;0,"UP","DOWN")</f>
        <v>DOWN</v>
      </c>
      <c r="L9147" s="2">
        <v>98</v>
      </c>
      <c r="Q9147" s="15"/>
    </row>
    <row r="9148" spans="1:17" x14ac:dyDescent="0.25">
      <c r="A9148" s="1">
        <v>35971</v>
      </c>
      <c r="B9148" s="3">
        <v>1.020089</v>
      </c>
      <c r="C9148" s="3">
        <v>1.029018</v>
      </c>
      <c r="D9148" s="3">
        <v>1.011161</v>
      </c>
      <c r="E9148" s="3">
        <v>1.020089</v>
      </c>
      <c r="F9148" s="3">
        <v>0.90405999999999997</v>
      </c>
      <c r="G9148">
        <v>47952800</v>
      </c>
      <c r="H9148" t="str">
        <f>TEXT(AppleStock[[#This Row],[Date]],"dddd")</f>
        <v>Thursday</v>
      </c>
      <c r="I9148" t="str">
        <f>MID(AppleStock[[#This Row],[Day]],1,FIND("day",AppleStock[[#This Row],[Day]])-1)</f>
        <v>Thurs</v>
      </c>
      <c r="J9148" s="3">
        <f>AppleStock[[#This Row],[Open]]-AppleStock[[#This Row],[Close]]</f>
        <v>0</v>
      </c>
      <c r="K9148" t="str">
        <f>IF(AppleStock[[#This Row],[Day Change]]&gt;0,"UP","DOWN")</f>
        <v>DOWN</v>
      </c>
      <c r="L9148" s="2">
        <v>98</v>
      </c>
      <c r="Q9148" s="15"/>
    </row>
    <row r="9149" spans="1:17" x14ac:dyDescent="0.25">
      <c r="A9149" s="1">
        <v>35972</v>
      </c>
      <c r="B9149" s="3">
        <v>1.017857</v>
      </c>
      <c r="C9149" s="3">
        <v>1.022321</v>
      </c>
      <c r="D9149" s="3">
        <v>0.99107100000000004</v>
      </c>
      <c r="E9149" s="3">
        <v>1.006696</v>
      </c>
      <c r="F9149" s="3">
        <v>0.89219099999999996</v>
      </c>
      <c r="G9149">
        <v>27778800</v>
      </c>
      <c r="H9149" t="str">
        <f>TEXT(AppleStock[[#This Row],[Date]],"dddd")</f>
        <v>Friday</v>
      </c>
      <c r="I9149" t="str">
        <f>MID(AppleStock[[#This Row],[Day]],1,FIND("day",AppleStock[[#This Row],[Day]])-1)</f>
        <v>Fri</v>
      </c>
      <c r="J9149" s="3">
        <f>AppleStock[[#This Row],[Open]]-AppleStock[[#This Row],[Close]]</f>
        <v>1.1160999999999976E-2</v>
      </c>
      <c r="K9149" t="str">
        <f>IF(AppleStock[[#This Row],[Day Change]]&gt;0,"UP","DOWN")</f>
        <v>UP</v>
      </c>
      <c r="L9149" s="2">
        <v>98</v>
      </c>
      <c r="Q9149" s="15"/>
    </row>
    <row r="9150" spans="1:17" x14ac:dyDescent="0.25">
      <c r="A9150" s="1">
        <v>35975</v>
      </c>
      <c r="B9150" s="3">
        <v>1.008929</v>
      </c>
      <c r="C9150" s="3">
        <v>1.029018</v>
      </c>
      <c r="D9150" s="3">
        <v>1.002232</v>
      </c>
      <c r="E9150" s="3">
        <v>1.024554</v>
      </c>
      <c r="F9150" s="3">
        <v>0.90801600000000005</v>
      </c>
      <c r="G9150">
        <v>41546400</v>
      </c>
      <c r="H9150" t="str">
        <f>TEXT(AppleStock[[#This Row],[Date]],"dddd")</f>
        <v>Monday</v>
      </c>
      <c r="I9150" t="str">
        <f>MID(AppleStock[[#This Row],[Day]],1,FIND("day",AppleStock[[#This Row],[Day]])-1)</f>
        <v>Mon</v>
      </c>
      <c r="J9150" s="3">
        <f>AppleStock[[#This Row],[Open]]-AppleStock[[#This Row],[Close]]</f>
        <v>-1.5625E-2</v>
      </c>
      <c r="K9150" t="str">
        <f>IF(AppleStock[[#This Row],[Day Change]]&gt;0,"UP","DOWN")</f>
        <v>DOWN</v>
      </c>
      <c r="L9150" s="2">
        <v>98</v>
      </c>
      <c r="Q9150" s="15"/>
    </row>
    <row r="9151" spans="1:17" x14ac:dyDescent="0.25">
      <c r="A9151" s="1">
        <v>35976</v>
      </c>
      <c r="B9151" s="3">
        <v>1.022321</v>
      </c>
      <c r="C9151" s="3">
        <v>1.029018</v>
      </c>
      <c r="D9151" s="3">
        <v>1.004464</v>
      </c>
      <c r="E9151" s="3">
        <v>1.024554</v>
      </c>
      <c r="F9151" s="3">
        <v>0.90801600000000005</v>
      </c>
      <c r="G9151">
        <v>32765600</v>
      </c>
      <c r="H9151" t="str">
        <f>TEXT(AppleStock[[#This Row],[Date]],"dddd")</f>
        <v>Tuesday</v>
      </c>
      <c r="I9151" t="str">
        <f>MID(AppleStock[[#This Row],[Day]],1,FIND("day",AppleStock[[#This Row],[Day]])-1)</f>
        <v>Tues</v>
      </c>
      <c r="J9151" s="3">
        <f>AppleStock[[#This Row],[Open]]-AppleStock[[#This Row],[Close]]</f>
        <v>-2.2329999999999295E-3</v>
      </c>
      <c r="K9151" t="str">
        <f>IF(AppleStock[[#This Row],[Day Change]]&gt;0,"UP","DOWN")</f>
        <v>DOWN</v>
      </c>
      <c r="L9151" s="2">
        <v>98</v>
      </c>
      <c r="Q9151" s="15"/>
    </row>
    <row r="9152" spans="1:17" x14ac:dyDescent="0.25">
      <c r="A9152" s="1">
        <v>35977</v>
      </c>
      <c r="B9152" s="3">
        <v>1.03125</v>
      </c>
      <c r="C9152" s="3">
        <v>1.071429</v>
      </c>
      <c r="D9152" s="3">
        <v>1.017857</v>
      </c>
      <c r="E9152" s="3">
        <v>1.069196</v>
      </c>
      <c r="F9152" s="3">
        <v>0.94758200000000004</v>
      </c>
      <c r="G9152">
        <v>78528800</v>
      </c>
      <c r="H9152" t="str">
        <f>TEXT(AppleStock[[#This Row],[Date]],"dddd")</f>
        <v>Wednesday</v>
      </c>
      <c r="I9152" t="str">
        <f>MID(AppleStock[[#This Row],[Day]],1,FIND("day",AppleStock[[#This Row],[Day]])-1)</f>
        <v>Wednes</v>
      </c>
      <c r="J9152" s="3">
        <f>AppleStock[[#This Row],[Open]]-AppleStock[[#This Row],[Close]]</f>
        <v>-3.7946000000000035E-2</v>
      </c>
      <c r="K9152" t="str">
        <f>IF(AppleStock[[#This Row],[Day Change]]&gt;0,"UP","DOWN")</f>
        <v>DOWN</v>
      </c>
      <c r="L9152" s="2">
        <v>98</v>
      </c>
      <c r="Q9152" s="15"/>
    </row>
    <row r="9153" spans="1:17" x14ac:dyDescent="0.25">
      <c r="A9153" s="1">
        <v>35978</v>
      </c>
      <c r="B9153" s="3">
        <v>1.060268</v>
      </c>
      <c r="C9153" s="3">
        <v>1.073661</v>
      </c>
      <c r="D9153" s="3">
        <v>1.035714</v>
      </c>
      <c r="E9153" s="3">
        <v>1.035714</v>
      </c>
      <c r="F9153" s="3">
        <v>0.91790799999999995</v>
      </c>
      <c r="G9153">
        <v>74527600</v>
      </c>
      <c r="H9153" t="str">
        <f>TEXT(AppleStock[[#This Row],[Date]],"dddd")</f>
        <v>Thursday</v>
      </c>
      <c r="I9153" t="str">
        <f>MID(AppleStock[[#This Row],[Day]],1,FIND("day",AppleStock[[#This Row],[Day]])-1)</f>
        <v>Thurs</v>
      </c>
      <c r="J9153" s="3">
        <f>AppleStock[[#This Row],[Open]]-AppleStock[[#This Row],[Close]]</f>
        <v>2.4553999999999965E-2</v>
      </c>
      <c r="K9153" t="str">
        <f>IF(AppleStock[[#This Row],[Day Change]]&gt;0,"UP","DOWN")</f>
        <v>UP</v>
      </c>
      <c r="L9153" s="2">
        <v>98</v>
      </c>
      <c r="Q9153" s="15"/>
    </row>
    <row r="9154" spans="1:17" x14ac:dyDescent="0.25">
      <c r="A9154" s="1">
        <v>35982</v>
      </c>
      <c r="B9154" s="3">
        <v>1.053571</v>
      </c>
      <c r="C9154" s="3">
        <v>1.084821</v>
      </c>
      <c r="D9154" s="3">
        <v>1.040179</v>
      </c>
      <c r="E9154" s="3">
        <v>1.084821</v>
      </c>
      <c r="F9154" s="3">
        <v>0.96142899999999998</v>
      </c>
      <c r="G9154">
        <v>67737600</v>
      </c>
      <c r="H9154" t="str">
        <f>TEXT(AppleStock[[#This Row],[Date]],"dddd")</f>
        <v>Monday</v>
      </c>
      <c r="I9154" t="str">
        <f>MID(AppleStock[[#This Row],[Day]],1,FIND("day",AppleStock[[#This Row],[Day]])-1)</f>
        <v>Mon</v>
      </c>
      <c r="J9154" s="3">
        <f>AppleStock[[#This Row],[Open]]-AppleStock[[#This Row],[Close]]</f>
        <v>-3.125E-2</v>
      </c>
      <c r="K9154" t="str">
        <f>IF(AppleStock[[#This Row],[Day Change]]&gt;0,"UP","DOWN")</f>
        <v>DOWN</v>
      </c>
      <c r="L9154" s="2">
        <v>98</v>
      </c>
      <c r="Q9154" s="15"/>
    </row>
    <row r="9155" spans="1:17" x14ac:dyDescent="0.25">
      <c r="A9155" s="1">
        <v>35983</v>
      </c>
      <c r="B9155" s="3">
        <v>1.084821</v>
      </c>
      <c r="C9155" s="3">
        <v>1.102679</v>
      </c>
      <c r="D9155" s="3">
        <v>1.071429</v>
      </c>
      <c r="E9155" s="3">
        <v>1.089286</v>
      </c>
      <c r="F9155" s="3">
        <v>0.96538599999999997</v>
      </c>
      <c r="G9155">
        <v>60368000</v>
      </c>
      <c r="H9155" t="str">
        <f>TEXT(AppleStock[[#This Row],[Date]],"dddd")</f>
        <v>Tuesday</v>
      </c>
      <c r="I9155" t="str">
        <f>MID(AppleStock[[#This Row],[Day]],1,FIND("day",AppleStock[[#This Row],[Day]])-1)</f>
        <v>Tues</v>
      </c>
      <c r="J9155" s="3">
        <f>AppleStock[[#This Row],[Open]]-AppleStock[[#This Row],[Close]]</f>
        <v>-4.4649999999999412E-3</v>
      </c>
      <c r="K9155" t="str">
        <f>IF(AppleStock[[#This Row],[Day Change]]&gt;0,"UP","DOWN")</f>
        <v>DOWN</v>
      </c>
      <c r="L9155" s="2">
        <v>98</v>
      </c>
      <c r="Q9155" s="15"/>
    </row>
    <row r="9156" spans="1:17" x14ac:dyDescent="0.25">
      <c r="A9156" s="1">
        <v>35984</v>
      </c>
      <c r="B9156" s="3">
        <v>1.098214</v>
      </c>
      <c r="C9156" s="3">
        <v>1.176339</v>
      </c>
      <c r="D9156" s="3">
        <v>1.095982</v>
      </c>
      <c r="E9156" s="3">
        <v>1.162946</v>
      </c>
      <c r="F9156" s="3">
        <v>1.0306679999999999</v>
      </c>
      <c r="G9156">
        <v>233203600</v>
      </c>
      <c r="H9156" t="str">
        <f>TEXT(AppleStock[[#This Row],[Date]],"dddd")</f>
        <v>Wednesday</v>
      </c>
      <c r="I9156" t="str">
        <f>MID(AppleStock[[#This Row],[Day]],1,FIND("day",AppleStock[[#This Row],[Day]])-1)</f>
        <v>Wednes</v>
      </c>
      <c r="J9156" s="3">
        <f>AppleStock[[#This Row],[Open]]-AppleStock[[#This Row],[Close]]</f>
        <v>-6.4732000000000012E-2</v>
      </c>
      <c r="K9156" t="str">
        <f>IF(AppleStock[[#This Row],[Day Change]]&gt;0,"UP","DOWN")</f>
        <v>DOWN</v>
      </c>
      <c r="L9156" s="2">
        <v>98</v>
      </c>
      <c r="Q9156" s="15"/>
    </row>
    <row r="9157" spans="1:17" x14ac:dyDescent="0.25">
      <c r="A9157" s="1">
        <v>35985</v>
      </c>
      <c r="B9157" s="3">
        <v>1.176339</v>
      </c>
      <c r="C9157" s="3">
        <v>1.200893</v>
      </c>
      <c r="D9157" s="3">
        <v>1.122768</v>
      </c>
      <c r="E9157" s="3">
        <v>1.131696</v>
      </c>
      <c r="F9157" s="3">
        <v>1.0029729999999999</v>
      </c>
      <c r="G9157">
        <v>141652000</v>
      </c>
      <c r="H9157" t="str">
        <f>TEXT(AppleStock[[#This Row],[Date]],"dddd")</f>
        <v>Thursday</v>
      </c>
      <c r="I9157" t="str">
        <f>MID(AppleStock[[#This Row],[Day]],1,FIND("day",AppleStock[[#This Row],[Day]])-1)</f>
        <v>Thurs</v>
      </c>
      <c r="J9157" s="3">
        <f>AppleStock[[#This Row],[Open]]-AppleStock[[#This Row],[Close]]</f>
        <v>4.4642999999999988E-2</v>
      </c>
      <c r="K9157" t="str">
        <f>IF(AppleStock[[#This Row],[Day Change]]&gt;0,"UP","DOWN")</f>
        <v>UP</v>
      </c>
      <c r="L9157" s="2">
        <v>98</v>
      </c>
      <c r="Q9157" s="15"/>
    </row>
    <row r="9158" spans="1:17" x14ac:dyDescent="0.25">
      <c r="A9158" s="1">
        <v>35986</v>
      </c>
      <c r="B9158" s="3">
        <v>1.149554</v>
      </c>
      <c r="C9158" s="3">
        <v>1.165179</v>
      </c>
      <c r="D9158" s="3">
        <v>1.133929</v>
      </c>
      <c r="E9158" s="3">
        <v>1.145089</v>
      </c>
      <c r="F9158" s="3">
        <v>1.014842</v>
      </c>
      <c r="G9158">
        <v>75630800</v>
      </c>
      <c r="H9158" t="str">
        <f>TEXT(AppleStock[[#This Row],[Date]],"dddd")</f>
        <v>Friday</v>
      </c>
      <c r="I9158" t="str">
        <f>MID(AppleStock[[#This Row],[Day]],1,FIND("day",AppleStock[[#This Row],[Day]])-1)</f>
        <v>Fri</v>
      </c>
      <c r="J9158" s="3">
        <f>AppleStock[[#This Row],[Open]]-AppleStock[[#This Row],[Close]]</f>
        <v>4.4649999999999412E-3</v>
      </c>
      <c r="K9158" t="str">
        <f>IF(AppleStock[[#This Row],[Day Change]]&gt;0,"UP","DOWN")</f>
        <v>UP</v>
      </c>
      <c r="L9158" s="2">
        <v>98</v>
      </c>
      <c r="Q9158" s="15"/>
    </row>
    <row r="9159" spans="1:17" x14ac:dyDescent="0.25">
      <c r="A9159" s="1">
        <v>35989</v>
      </c>
      <c r="B9159" s="3">
        <v>1.140625</v>
      </c>
      <c r="C9159" s="3">
        <v>1.21875</v>
      </c>
      <c r="D9159" s="3">
        <v>1.138393</v>
      </c>
      <c r="E9159" s="3">
        <v>1.212054</v>
      </c>
      <c r="F9159" s="3">
        <v>1.0741890000000001</v>
      </c>
      <c r="G9159">
        <v>178847200</v>
      </c>
      <c r="H9159" t="str">
        <f>TEXT(AppleStock[[#This Row],[Date]],"dddd")</f>
        <v>Monday</v>
      </c>
      <c r="I9159" t="str">
        <f>MID(AppleStock[[#This Row],[Day]],1,FIND("day",AppleStock[[#This Row],[Day]])-1)</f>
        <v>Mon</v>
      </c>
      <c r="J9159" s="3">
        <f>AppleStock[[#This Row],[Open]]-AppleStock[[#This Row],[Close]]</f>
        <v>-7.1428999999999965E-2</v>
      </c>
      <c r="K9159" t="str">
        <f>IF(AppleStock[[#This Row],[Day Change]]&gt;0,"UP","DOWN")</f>
        <v>DOWN</v>
      </c>
      <c r="L9159" s="2">
        <v>98</v>
      </c>
      <c r="Q9159" s="15"/>
    </row>
    <row r="9160" spans="1:17" x14ac:dyDescent="0.25">
      <c r="A9160" s="1">
        <v>35990</v>
      </c>
      <c r="B9160" s="3">
        <v>1.212054</v>
      </c>
      <c r="C9160" s="3">
        <v>1.214286</v>
      </c>
      <c r="D9160" s="3">
        <v>1.183036</v>
      </c>
      <c r="E9160" s="3">
        <v>1.194196</v>
      </c>
      <c r="F9160" s="3">
        <v>1.0583640000000001</v>
      </c>
      <c r="G9160">
        <v>137132800</v>
      </c>
      <c r="H9160" t="str">
        <f>TEXT(AppleStock[[#This Row],[Date]],"dddd")</f>
        <v>Tuesday</v>
      </c>
      <c r="I9160" t="str">
        <f>MID(AppleStock[[#This Row],[Day]],1,FIND("day",AppleStock[[#This Row],[Day]])-1)</f>
        <v>Tues</v>
      </c>
      <c r="J9160" s="3">
        <f>AppleStock[[#This Row],[Open]]-AppleStock[[#This Row],[Close]]</f>
        <v>1.7857999999999929E-2</v>
      </c>
      <c r="K9160" t="str">
        <f>IF(AppleStock[[#This Row],[Day Change]]&gt;0,"UP","DOWN")</f>
        <v>UP</v>
      </c>
      <c r="L9160" s="2">
        <v>98</v>
      </c>
      <c r="Q9160" s="15"/>
    </row>
    <row r="9161" spans="1:17" x14ac:dyDescent="0.25">
      <c r="A9161" s="1">
        <v>35991</v>
      </c>
      <c r="B9161" s="3">
        <v>1.203125</v>
      </c>
      <c r="C9161" s="3">
        <v>1.238839</v>
      </c>
      <c r="D9161" s="3">
        <v>1.196429</v>
      </c>
      <c r="E9161" s="3">
        <v>1.229911</v>
      </c>
      <c r="F9161" s="3">
        <v>1.090015</v>
      </c>
      <c r="G9161">
        <v>148741600</v>
      </c>
      <c r="H9161" t="str">
        <f>TEXT(AppleStock[[#This Row],[Date]],"dddd")</f>
        <v>Wednesday</v>
      </c>
      <c r="I9161" t="str">
        <f>MID(AppleStock[[#This Row],[Day]],1,FIND("day",AppleStock[[#This Row],[Day]])-1)</f>
        <v>Wednes</v>
      </c>
      <c r="J9161" s="3">
        <f>AppleStock[[#This Row],[Open]]-AppleStock[[#This Row],[Close]]</f>
        <v>-2.6785999999999976E-2</v>
      </c>
      <c r="K9161" t="str">
        <f>IF(AppleStock[[#This Row],[Day Change]]&gt;0,"UP","DOWN")</f>
        <v>DOWN</v>
      </c>
      <c r="L9161" s="2">
        <v>98</v>
      </c>
      <c r="Q9161" s="15"/>
    </row>
    <row r="9162" spans="1:17" x14ac:dyDescent="0.25">
      <c r="A9162" s="1">
        <v>35992</v>
      </c>
      <c r="B9162" s="3">
        <v>1.352679</v>
      </c>
      <c r="C9162" s="3">
        <v>1.361607</v>
      </c>
      <c r="D9162" s="3">
        <v>1.276786</v>
      </c>
      <c r="E9162" s="3">
        <v>1.339286</v>
      </c>
      <c r="F9162" s="3">
        <v>1.1869499999999999</v>
      </c>
      <c r="G9162">
        <v>640337600</v>
      </c>
      <c r="H9162" t="str">
        <f>TEXT(AppleStock[[#This Row],[Date]],"dddd")</f>
        <v>Thursday</v>
      </c>
      <c r="I9162" t="str">
        <f>MID(AppleStock[[#This Row],[Day]],1,FIND("day",AppleStock[[#This Row],[Day]])-1)</f>
        <v>Thurs</v>
      </c>
      <c r="J9162" s="3">
        <f>AppleStock[[#This Row],[Open]]-AppleStock[[#This Row],[Close]]</f>
        <v>1.3392999999999988E-2</v>
      </c>
      <c r="K9162" t="str">
        <f>IF(AppleStock[[#This Row],[Day Change]]&gt;0,"UP","DOWN")</f>
        <v>UP</v>
      </c>
      <c r="L9162" s="2">
        <v>98</v>
      </c>
      <c r="Q9162" s="15"/>
    </row>
    <row r="9163" spans="1:17" x14ac:dyDescent="0.25">
      <c r="A9163" s="1">
        <v>35993</v>
      </c>
      <c r="B9163" s="3">
        <v>1.330357</v>
      </c>
      <c r="C9163" s="3">
        <v>1.330357</v>
      </c>
      <c r="D9163" s="3">
        <v>1.292411</v>
      </c>
      <c r="E9163" s="3">
        <v>1.316964</v>
      </c>
      <c r="F9163" s="3">
        <v>1.1671670000000001</v>
      </c>
      <c r="G9163">
        <v>157388000</v>
      </c>
      <c r="H9163" t="str">
        <f>TEXT(AppleStock[[#This Row],[Date]],"dddd")</f>
        <v>Friday</v>
      </c>
      <c r="I9163" t="str">
        <f>MID(AppleStock[[#This Row],[Day]],1,FIND("day",AppleStock[[#This Row],[Day]])-1)</f>
        <v>Fri</v>
      </c>
      <c r="J9163" s="3">
        <f>AppleStock[[#This Row],[Open]]-AppleStock[[#This Row],[Close]]</f>
        <v>1.3392999999999988E-2</v>
      </c>
      <c r="K9163" t="str">
        <f>IF(AppleStock[[#This Row],[Day Change]]&gt;0,"UP","DOWN")</f>
        <v>UP</v>
      </c>
      <c r="L9163" s="2">
        <v>98</v>
      </c>
      <c r="Q9163" s="15"/>
    </row>
    <row r="9164" spans="1:17" x14ac:dyDescent="0.25">
      <c r="A9164" s="1">
        <v>35996</v>
      </c>
      <c r="B9164" s="3">
        <v>1.305804</v>
      </c>
      <c r="C9164" s="3">
        <v>1.308036</v>
      </c>
      <c r="D9164" s="3">
        <v>1.267857</v>
      </c>
      <c r="E9164" s="3">
        <v>1.294643</v>
      </c>
      <c r="F9164" s="3">
        <v>1.1473850000000001</v>
      </c>
      <c r="G9164">
        <v>95972800</v>
      </c>
      <c r="H9164" t="str">
        <f>TEXT(AppleStock[[#This Row],[Date]],"dddd")</f>
        <v>Monday</v>
      </c>
      <c r="I9164" t="str">
        <f>MID(AppleStock[[#This Row],[Day]],1,FIND("day",AppleStock[[#This Row],[Day]])-1)</f>
        <v>Mon</v>
      </c>
      <c r="J9164" s="3">
        <f>AppleStock[[#This Row],[Open]]-AppleStock[[#This Row],[Close]]</f>
        <v>1.1160999999999976E-2</v>
      </c>
      <c r="K9164" t="str">
        <f>IF(AppleStock[[#This Row],[Day Change]]&gt;0,"UP","DOWN")</f>
        <v>UP</v>
      </c>
      <c r="L9164" s="2">
        <v>98</v>
      </c>
      <c r="Q9164" s="15"/>
    </row>
    <row r="9165" spans="1:17" x14ac:dyDescent="0.25">
      <c r="A9165" s="1">
        <v>35997</v>
      </c>
      <c r="B9165" s="3">
        <v>1.290179</v>
      </c>
      <c r="C9165" s="3">
        <v>1.321429</v>
      </c>
      <c r="D9165" s="3">
        <v>1.270089</v>
      </c>
      <c r="E9165" s="3">
        <v>1.272321</v>
      </c>
      <c r="F9165" s="3">
        <v>1.127602</v>
      </c>
      <c r="G9165">
        <v>82376000</v>
      </c>
      <c r="H9165" t="str">
        <f>TEXT(AppleStock[[#This Row],[Date]],"dddd")</f>
        <v>Tuesday</v>
      </c>
      <c r="I9165" t="str">
        <f>MID(AppleStock[[#This Row],[Day]],1,FIND("day",AppleStock[[#This Row],[Day]])-1)</f>
        <v>Tues</v>
      </c>
      <c r="J9165" s="3">
        <f>AppleStock[[#This Row],[Open]]-AppleStock[[#This Row],[Close]]</f>
        <v>1.7857999999999929E-2</v>
      </c>
      <c r="K9165" t="str">
        <f>IF(AppleStock[[#This Row],[Day Change]]&gt;0,"UP","DOWN")</f>
        <v>UP</v>
      </c>
      <c r="L9165" s="2">
        <v>98</v>
      </c>
      <c r="Q9165" s="15"/>
    </row>
    <row r="9166" spans="1:17" x14ac:dyDescent="0.25">
      <c r="A9166" s="1">
        <v>35998</v>
      </c>
      <c r="B9166" s="3">
        <v>1.247768</v>
      </c>
      <c r="C9166" s="3">
        <v>1.272321</v>
      </c>
      <c r="D9166" s="3">
        <v>1.223214</v>
      </c>
      <c r="E9166" s="3">
        <v>1.25</v>
      </c>
      <c r="F9166" s="3">
        <v>1.10782</v>
      </c>
      <c r="G9166">
        <v>70182000</v>
      </c>
      <c r="H9166" t="str">
        <f>TEXT(AppleStock[[#This Row],[Date]],"dddd")</f>
        <v>Wednesday</v>
      </c>
      <c r="I9166" t="str">
        <f>MID(AppleStock[[#This Row],[Day]],1,FIND("day",AppleStock[[#This Row],[Day]])-1)</f>
        <v>Wednes</v>
      </c>
      <c r="J9166" s="3">
        <f>AppleStock[[#This Row],[Open]]-AppleStock[[#This Row],[Close]]</f>
        <v>-2.2320000000000118E-3</v>
      </c>
      <c r="K9166" t="str">
        <f>IF(AppleStock[[#This Row],[Day Change]]&gt;0,"UP","DOWN")</f>
        <v>DOWN</v>
      </c>
      <c r="L9166" s="2">
        <v>98</v>
      </c>
      <c r="Q9166" s="15"/>
    </row>
    <row r="9167" spans="1:17" x14ac:dyDescent="0.25">
      <c r="A9167" s="1">
        <v>35999</v>
      </c>
      <c r="B9167" s="3">
        <v>1.243304</v>
      </c>
      <c r="C9167" s="3">
        <v>1.272321</v>
      </c>
      <c r="D9167" s="3">
        <v>1.241071</v>
      </c>
      <c r="E9167" s="3">
        <v>1.247768</v>
      </c>
      <c r="F9167" s="3">
        <v>1.105842</v>
      </c>
      <c r="G9167">
        <v>63282800</v>
      </c>
      <c r="H9167" t="str">
        <f>TEXT(AppleStock[[#This Row],[Date]],"dddd")</f>
        <v>Thursday</v>
      </c>
      <c r="I9167" t="str">
        <f>MID(AppleStock[[#This Row],[Day]],1,FIND("day",AppleStock[[#This Row],[Day]])-1)</f>
        <v>Thurs</v>
      </c>
      <c r="J9167" s="3">
        <f>AppleStock[[#This Row],[Open]]-AppleStock[[#This Row],[Close]]</f>
        <v>-4.4640000000000235E-3</v>
      </c>
      <c r="K9167" t="str">
        <f>IF(AppleStock[[#This Row],[Day Change]]&gt;0,"UP","DOWN")</f>
        <v>DOWN</v>
      </c>
      <c r="L9167" s="2">
        <v>98</v>
      </c>
      <c r="Q9167" s="15"/>
    </row>
    <row r="9168" spans="1:17" x14ac:dyDescent="0.25">
      <c r="A9168" s="1">
        <v>36000</v>
      </c>
      <c r="B9168" s="3">
        <v>1.263393</v>
      </c>
      <c r="C9168" s="3">
        <v>1.267857</v>
      </c>
      <c r="D9168" s="3">
        <v>1.207589</v>
      </c>
      <c r="E9168" s="3">
        <v>1.238839</v>
      </c>
      <c r="F9168" s="3">
        <v>1.097928</v>
      </c>
      <c r="G9168">
        <v>67821600</v>
      </c>
      <c r="H9168" t="str">
        <f>TEXT(AppleStock[[#This Row],[Date]],"dddd")</f>
        <v>Friday</v>
      </c>
      <c r="I9168" t="str">
        <f>MID(AppleStock[[#This Row],[Day]],1,FIND("day",AppleStock[[#This Row],[Day]])-1)</f>
        <v>Fri</v>
      </c>
      <c r="J9168" s="3">
        <f>AppleStock[[#This Row],[Open]]-AppleStock[[#This Row],[Close]]</f>
        <v>2.4553999999999965E-2</v>
      </c>
      <c r="K9168" t="str">
        <f>IF(AppleStock[[#This Row],[Day Change]]&gt;0,"UP","DOWN")</f>
        <v>UP</v>
      </c>
      <c r="L9168" s="2">
        <v>98</v>
      </c>
      <c r="Q9168" s="15"/>
    </row>
    <row r="9169" spans="1:17" x14ac:dyDescent="0.25">
      <c r="A9169" s="1">
        <v>36003</v>
      </c>
      <c r="B9169" s="3">
        <v>1.223214</v>
      </c>
      <c r="C9169" s="3">
        <v>1.245536</v>
      </c>
      <c r="D9169" s="3">
        <v>1.1875</v>
      </c>
      <c r="E9169" s="3">
        <v>1.229911</v>
      </c>
      <c r="F9169" s="3">
        <v>1.090015</v>
      </c>
      <c r="G9169">
        <v>53558400</v>
      </c>
      <c r="H9169" t="str">
        <f>TEXT(AppleStock[[#This Row],[Date]],"dddd")</f>
        <v>Monday</v>
      </c>
      <c r="I9169" t="str">
        <f>MID(AppleStock[[#This Row],[Day]],1,FIND("day",AppleStock[[#This Row],[Day]])-1)</f>
        <v>Mon</v>
      </c>
      <c r="J9169" s="3">
        <f>AppleStock[[#This Row],[Open]]-AppleStock[[#This Row],[Close]]</f>
        <v>-6.696999999999953E-3</v>
      </c>
      <c r="K9169" t="str">
        <f>IF(AppleStock[[#This Row],[Day Change]]&gt;0,"UP","DOWN")</f>
        <v>DOWN</v>
      </c>
      <c r="L9169" s="2">
        <v>98</v>
      </c>
      <c r="Q9169" s="15"/>
    </row>
    <row r="9170" spans="1:17" x14ac:dyDescent="0.25">
      <c r="A9170" s="1">
        <v>36004</v>
      </c>
      <c r="B9170" s="3">
        <v>1.216518</v>
      </c>
      <c r="C9170" s="3">
        <v>1.236607</v>
      </c>
      <c r="D9170" s="3">
        <v>1.178571</v>
      </c>
      <c r="E9170" s="3">
        <v>1.200893</v>
      </c>
      <c r="F9170" s="3">
        <v>1.064298</v>
      </c>
      <c r="G9170">
        <v>56344400</v>
      </c>
      <c r="H9170" t="str">
        <f>TEXT(AppleStock[[#This Row],[Date]],"dddd")</f>
        <v>Tuesday</v>
      </c>
      <c r="I9170" t="str">
        <f>MID(AppleStock[[#This Row],[Day]],1,FIND("day",AppleStock[[#This Row],[Day]])-1)</f>
        <v>Tues</v>
      </c>
      <c r="J9170" s="3">
        <f>AppleStock[[#This Row],[Open]]-AppleStock[[#This Row],[Close]]</f>
        <v>1.5625E-2</v>
      </c>
      <c r="K9170" t="str">
        <f>IF(AppleStock[[#This Row],[Day Change]]&gt;0,"UP","DOWN")</f>
        <v>UP</v>
      </c>
      <c r="L9170" s="2">
        <v>98</v>
      </c>
      <c r="Q9170" s="15"/>
    </row>
    <row r="9171" spans="1:17" x14ac:dyDescent="0.25">
      <c r="A9171" s="1">
        <v>36005</v>
      </c>
      <c r="B9171" s="3">
        <v>1.205357</v>
      </c>
      <c r="C9171" s="3">
        <v>1.28125</v>
      </c>
      <c r="D9171" s="3">
        <v>1.203125</v>
      </c>
      <c r="E9171" s="3">
        <v>1.254464</v>
      </c>
      <c r="F9171" s="3">
        <v>1.1117760000000001</v>
      </c>
      <c r="G9171">
        <v>111930000</v>
      </c>
      <c r="H9171" t="str">
        <f>TEXT(AppleStock[[#This Row],[Date]],"dddd")</f>
        <v>Wednesday</v>
      </c>
      <c r="I9171" t="str">
        <f>MID(AppleStock[[#This Row],[Day]],1,FIND("day",AppleStock[[#This Row],[Day]])-1)</f>
        <v>Wednes</v>
      </c>
      <c r="J9171" s="3">
        <f>AppleStock[[#This Row],[Open]]-AppleStock[[#This Row],[Close]]</f>
        <v>-4.9107000000000012E-2</v>
      </c>
      <c r="K9171" t="str">
        <f>IF(AppleStock[[#This Row],[Day Change]]&gt;0,"UP","DOWN")</f>
        <v>DOWN</v>
      </c>
      <c r="L9171" s="2">
        <v>98</v>
      </c>
      <c r="Q9171" s="15"/>
    </row>
    <row r="9172" spans="1:17" x14ac:dyDescent="0.25">
      <c r="A9172" s="1">
        <v>36006</v>
      </c>
      <c r="B9172" s="3">
        <v>1.279018</v>
      </c>
      <c r="C9172" s="3">
        <v>1.3125</v>
      </c>
      <c r="D9172" s="3">
        <v>1.267857</v>
      </c>
      <c r="E9172" s="3">
        <v>1.303571</v>
      </c>
      <c r="F9172" s="3">
        <v>1.1552979999999999</v>
      </c>
      <c r="G9172">
        <v>90574400</v>
      </c>
      <c r="H9172" t="str">
        <f>TEXT(AppleStock[[#This Row],[Date]],"dddd")</f>
        <v>Thursday</v>
      </c>
      <c r="I9172" t="str">
        <f>MID(AppleStock[[#This Row],[Day]],1,FIND("day",AppleStock[[#This Row],[Day]])-1)</f>
        <v>Thurs</v>
      </c>
      <c r="J9172" s="3">
        <f>AppleStock[[#This Row],[Open]]-AppleStock[[#This Row],[Close]]</f>
        <v>-2.4553000000000047E-2</v>
      </c>
      <c r="K9172" t="str">
        <f>IF(AppleStock[[#This Row],[Day Change]]&gt;0,"UP","DOWN")</f>
        <v>DOWN</v>
      </c>
      <c r="L9172" s="2">
        <v>98</v>
      </c>
      <c r="Q9172" s="15"/>
    </row>
    <row r="9173" spans="1:17" x14ac:dyDescent="0.25">
      <c r="A9173" s="1">
        <v>36007</v>
      </c>
      <c r="B9173" s="3">
        <v>1.308036</v>
      </c>
      <c r="C9173" s="3">
        <v>1.3125</v>
      </c>
      <c r="D9173" s="3">
        <v>1.232143</v>
      </c>
      <c r="E9173" s="3">
        <v>1.236607</v>
      </c>
      <c r="F9173" s="3">
        <v>1.09595</v>
      </c>
      <c r="G9173">
        <v>45777200</v>
      </c>
      <c r="H9173" t="str">
        <f>TEXT(AppleStock[[#This Row],[Date]],"dddd")</f>
        <v>Friday</v>
      </c>
      <c r="I9173" t="str">
        <f>MID(AppleStock[[#This Row],[Day]],1,FIND("day",AppleStock[[#This Row],[Day]])-1)</f>
        <v>Fri</v>
      </c>
      <c r="J9173" s="3">
        <f>AppleStock[[#This Row],[Open]]-AppleStock[[#This Row],[Close]]</f>
        <v>7.1428999999999965E-2</v>
      </c>
      <c r="K9173" t="str">
        <f>IF(AppleStock[[#This Row],[Day Change]]&gt;0,"UP","DOWN")</f>
        <v>UP</v>
      </c>
      <c r="L9173" s="2">
        <v>98</v>
      </c>
      <c r="Q9173" s="15"/>
    </row>
    <row r="9174" spans="1:17" x14ac:dyDescent="0.25">
      <c r="A9174" s="1">
        <v>36010</v>
      </c>
      <c r="B9174" s="3">
        <v>1.223214</v>
      </c>
      <c r="C9174" s="3">
        <v>1.270089</v>
      </c>
      <c r="D9174" s="3">
        <v>1.1875</v>
      </c>
      <c r="E9174" s="3">
        <v>1.254464</v>
      </c>
      <c r="F9174" s="3">
        <v>1.1117760000000001</v>
      </c>
      <c r="G9174">
        <v>75440400</v>
      </c>
      <c r="H9174" t="str">
        <f>TEXT(AppleStock[[#This Row],[Date]],"dddd")</f>
        <v>Monday</v>
      </c>
      <c r="I9174" t="str">
        <f>MID(AppleStock[[#This Row],[Day]],1,FIND("day",AppleStock[[#This Row],[Day]])-1)</f>
        <v>Mon</v>
      </c>
      <c r="J9174" s="3">
        <f>AppleStock[[#This Row],[Open]]-AppleStock[[#This Row],[Close]]</f>
        <v>-3.125E-2</v>
      </c>
      <c r="K9174" t="str">
        <f>IF(AppleStock[[#This Row],[Day Change]]&gt;0,"UP","DOWN")</f>
        <v>DOWN</v>
      </c>
      <c r="L9174" s="2">
        <v>98</v>
      </c>
      <c r="Q9174" s="15"/>
    </row>
    <row r="9175" spans="1:17" x14ac:dyDescent="0.25">
      <c r="A9175" s="1">
        <v>36011</v>
      </c>
      <c r="B9175" s="3">
        <v>1.267857</v>
      </c>
      <c r="C9175" s="3">
        <v>1.285714</v>
      </c>
      <c r="D9175" s="3">
        <v>1.214286</v>
      </c>
      <c r="E9175" s="3">
        <v>1.220982</v>
      </c>
      <c r="F9175" s="3">
        <v>1.082103</v>
      </c>
      <c r="G9175">
        <v>73480400</v>
      </c>
      <c r="H9175" t="str">
        <f>TEXT(AppleStock[[#This Row],[Date]],"dddd")</f>
        <v>Tuesday</v>
      </c>
      <c r="I9175" t="str">
        <f>MID(AppleStock[[#This Row],[Day]],1,FIND("day",AppleStock[[#This Row],[Day]])-1)</f>
        <v>Tues</v>
      </c>
      <c r="J9175" s="3">
        <f>AppleStock[[#This Row],[Open]]-AppleStock[[#This Row],[Close]]</f>
        <v>4.6875E-2</v>
      </c>
      <c r="K9175" t="str">
        <f>IF(AppleStock[[#This Row],[Day Change]]&gt;0,"UP","DOWN")</f>
        <v>UP</v>
      </c>
      <c r="L9175" s="2">
        <v>98</v>
      </c>
      <c r="Q9175" s="15"/>
    </row>
    <row r="9176" spans="1:17" x14ac:dyDescent="0.25">
      <c r="A9176" s="1">
        <v>36012</v>
      </c>
      <c r="B9176" s="3">
        <v>1.205357</v>
      </c>
      <c r="C9176" s="3">
        <v>1.285714</v>
      </c>
      <c r="D9176" s="3">
        <v>1.196429</v>
      </c>
      <c r="E9176" s="3">
        <v>1.285714</v>
      </c>
      <c r="F9176" s="3">
        <v>1.139472</v>
      </c>
      <c r="G9176">
        <v>113520400</v>
      </c>
      <c r="H9176" t="str">
        <f>TEXT(AppleStock[[#This Row],[Date]],"dddd")</f>
        <v>Wednesday</v>
      </c>
      <c r="I9176" t="str">
        <f>MID(AppleStock[[#This Row],[Day]],1,FIND("day",AppleStock[[#This Row],[Day]])-1)</f>
        <v>Wednes</v>
      </c>
      <c r="J9176" s="3">
        <f>AppleStock[[#This Row],[Open]]-AppleStock[[#This Row],[Close]]</f>
        <v>-8.0357000000000012E-2</v>
      </c>
      <c r="K9176" t="str">
        <f>IF(AppleStock[[#This Row],[Day Change]]&gt;0,"UP","DOWN")</f>
        <v>DOWN</v>
      </c>
      <c r="L9176" s="2">
        <v>98</v>
      </c>
      <c r="Q9176" s="15"/>
    </row>
    <row r="9177" spans="1:17" x14ac:dyDescent="0.25">
      <c r="A9177" s="1">
        <v>36013</v>
      </c>
      <c r="B9177" s="3">
        <v>1.252232</v>
      </c>
      <c r="C9177" s="3">
        <v>1.316964</v>
      </c>
      <c r="D9177" s="3">
        <v>1.245536</v>
      </c>
      <c r="E9177" s="3">
        <v>1.316964</v>
      </c>
      <c r="F9177" s="3">
        <v>1.1671670000000001</v>
      </c>
      <c r="G9177">
        <v>109653600</v>
      </c>
      <c r="H9177" t="str">
        <f>TEXT(AppleStock[[#This Row],[Date]],"dddd")</f>
        <v>Thursday</v>
      </c>
      <c r="I9177" t="str">
        <f>MID(AppleStock[[#This Row],[Day]],1,FIND("day",AppleStock[[#This Row],[Day]])-1)</f>
        <v>Thurs</v>
      </c>
      <c r="J9177" s="3">
        <f>AppleStock[[#This Row],[Open]]-AppleStock[[#This Row],[Close]]</f>
        <v>-6.4732000000000012E-2</v>
      </c>
      <c r="K9177" t="str">
        <f>IF(AppleStock[[#This Row],[Day Change]]&gt;0,"UP","DOWN")</f>
        <v>DOWN</v>
      </c>
      <c r="L9177" s="2">
        <v>98</v>
      </c>
      <c r="Q9177" s="15"/>
    </row>
    <row r="9178" spans="1:17" x14ac:dyDescent="0.25">
      <c r="A9178" s="1">
        <v>36014</v>
      </c>
      <c r="B9178" s="3">
        <v>1.328125</v>
      </c>
      <c r="C9178" s="3">
        <v>1.334821</v>
      </c>
      <c r="D9178" s="3">
        <v>1.285714</v>
      </c>
      <c r="E9178" s="3">
        <v>1.303571</v>
      </c>
      <c r="F9178" s="3">
        <v>1.1552979999999999</v>
      </c>
      <c r="G9178">
        <v>74505200</v>
      </c>
      <c r="H9178" t="str">
        <f>TEXT(AppleStock[[#This Row],[Date]],"dddd")</f>
        <v>Friday</v>
      </c>
      <c r="I9178" t="str">
        <f>MID(AppleStock[[#This Row],[Day]],1,FIND("day",AppleStock[[#This Row],[Day]])-1)</f>
        <v>Fri</v>
      </c>
      <c r="J9178" s="3">
        <f>AppleStock[[#This Row],[Open]]-AppleStock[[#This Row],[Close]]</f>
        <v>2.4553999999999965E-2</v>
      </c>
      <c r="K9178" t="str">
        <f>IF(AppleStock[[#This Row],[Day Change]]&gt;0,"UP","DOWN")</f>
        <v>UP</v>
      </c>
      <c r="L9178" s="2">
        <v>98</v>
      </c>
      <c r="Q9178" s="15"/>
    </row>
    <row r="9179" spans="1:17" x14ac:dyDescent="0.25">
      <c r="A9179" s="1">
        <v>36017</v>
      </c>
      <c r="B9179" s="3">
        <v>1.296875</v>
      </c>
      <c r="C9179" s="3">
        <v>1.359375</v>
      </c>
      <c r="D9179" s="3">
        <v>1.294643</v>
      </c>
      <c r="E9179" s="3">
        <v>1.354911</v>
      </c>
      <c r="F9179" s="3">
        <v>1.2007969999999999</v>
      </c>
      <c r="G9179">
        <v>122150000</v>
      </c>
      <c r="H9179" t="str">
        <f>TEXT(AppleStock[[#This Row],[Date]],"dddd")</f>
        <v>Monday</v>
      </c>
      <c r="I9179" t="str">
        <f>MID(AppleStock[[#This Row],[Day]],1,FIND("day",AppleStock[[#This Row],[Day]])-1)</f>
        <v>Mon</v>
      </c>
      <c r="J9179" s="3">
        <f>AppleStock[[#This Row],[Open]]-AppleStock[[#This Row],[Close]]</f>
        <v>-5.8035999999999976E-2</v>
      </c>
      <c r="K9179" t="str">
        <f>IF(AppleStock[[#This Row],[Day Change]]&gt;0,"UP","DOWN")</f>
        <v>DOWN</v>
      </c>
      <c r="L9179" s="2">
        <v>98</v>
      </c>
      <c r="Q9179" s="15"/>
    </row>
    <row r="9180" spans="1:17" x14ac:dyDescent="0.25">
      <c r="A9180" s="1">
        <v>36018</v>
      </c>
      <c r="B9180" s="3">
        <v>1.348214</v>
      </c>
      <c r="C9180" s="3">
        <v>1.464286</v>
      </c>
      <c r="D9180" s="3">
        <v>1.334821</v>
      </c>
      <c r="E9180" s="3">
        <v>1.392857</v>
      </c>
      <c r="F9180" s="3">
        <v>1.2344280000000001</v>
      </c>
      <c r="G9180">
        <v>439868800</v>
      </c>
      <c r="H9180" t="str">
        <f>TEXT(AppleStock[[#This Row],[Date]],"dddd")</f>
        <v>Tuesday</v>
      </c>
      <c r="I9180" t="str">
        <f>MID(AppleStock[[#This Row],[Day]],1,FIND("day",AppleStock[[#This Row],[Day]])-1)</f>
        <v>Tues</v>
      </c>
      <c r="J9180" s="3">
        <f>AppleStock[[#This Row],[Open]]-AppleStock[[#This Row],[Close]]</f>
        <v>-4.4642999999999988E-2</v>
      </c>
      <c r="K9180" t="str">
        <f>IF(AppleStock[[#This Row],[Day Change]]&gt;0,"UP","DOWN")</f>
        <v>DOWN</v>
      </c>
      <c r="L9180" s="2">
        <v>98</v>
      </c>
      <c r="Q9180" s="15"/>
    </row>
    <row r="9181" spans="1:17" x14ac:dyDescent="0.25">
      <c r="A9181" s="1">
        <v>36019</v>
      </c>
      <c r="B9181" s="3">
        <v>1.419643</v>
      </c>
      <c r="C9181" s="3">
        <v>1.462054</v>
      </c>
      <c r="D9181" s="3">
        <v>1.4101539999999999</v>
      </c>
      <c r="E9181" s="3">
        <v>1.430804</v>
      </c>
      <c r="F9181" s="3">
        <v>1.2680579999999999</v>
      </c>
      <c r="G9181">
        <v>172443600</v>
      </c>
      <c r="H9181" t="str">
        <f>TEXT(AppleStock[[#This Row],[Date]],"dddd")</f>
        <v>Wednesday</v>
      </c>
      <c r="I9181" t="str">
        <f>MID(AppleStock[[#This Row],[Day]],1,FIND("day",AppleStock[[#This Row],[Day]])-1)</f>
        <v>Wednes</v>
      </c>
      <c r="J9181" s="3">
        <f>AppleStock[[#This Row],[Open]]-AppleStock[[#This Row],[Close]]</f>
        <v>-1.1160999999999976E-2</v>
      </c>
      <c r="K9181" t="str">
        <f>IF(AppleStock[[#This Row],[Day Change]]&gt;0,"UP","DOWN")</f>
        <v>DOWN</v>
      </c>
      <c r="L9181" s="2">
        <v>98</v>
      </c>
      <c r="Q9181" s="15"/>
    </row>
    <row r="9182" spans="1:17" x14ac:dyDescent="0.25">
      <c r="A9182" s="1">
        <v>36020</v>
      </c>
      <c r="B9182" s="3">
        <v>1.426339</v>
      </c>
      <c r="C9182" s="3">
        <v>1.455357</v>
      </c>
      <c r="D9182" s="3">
        <v>1.40625</v>
      </c>
      <c r="E9182" s="3">
        <v>1.408482</v>
      </c>
      <c r="F9182" s="3">
        <v>1.248275</v>
      </c>
      <c r="G9182">
        <v>97694800</v>
      </c>
      <c r="H9182" t="str">
        <f>TEXT(AppleStock[[#This Row],[Date]],"dddd")</f>
        <v>Thursday</v>
      </c>
      <c r="I9182" t="str">
        <f>MID(AppleStock[[#This Row],[Day]],1,FIND("day",AppleStock[[#This Row],[Day]])-1)</f>
        <v>Thurs</v>
      </c>
      <c r="J9182" s="3">
        <f>AppleStock[[#This Row],[Open]]-AppleStock[[#This Row],[Close]]</f>
        <v>1.7857000000000012E-2</v>
      </c>
      <c r="K9182" t="str">
        <f>IF(AppleStock[[#This Row],[Day Change]]&gt;0,"UP","DOWN")</f>
        <v>UP</v>
      </c>
      <c r="L9182" s="2">
        <v>98</v>
      </c>
      <c r="Q9182" s="15"/>
    </row>
    <row r="9183" spans="1:17" x14ac:dyDescent="0.25">
      <c r="A9183" s="1">
        <v>36021</v>
      </c>
      <c r="B9183" s="3">
        <v>1.453125</v>
      </c>
      <c r="C9183" s="3">
        <v>1.455357</v>
      </c>
      <c r="D9183" s="3">
        <v>1.410714</v>
      </c>
      <c r="E9183" s="3">
        <v>1.446429</v>
      </c>
      <c r="F9183" s="3">
        <v>1.281906</v>
      </c>
      <c r="G9183">
        <v>112694400</v>
      </c>
      <c r="H9183" t="str">
        <f>TEXT(AppleStock[[#This Row],[Date]],"dddd")</f>
        <v>Friday</v>
      </c>
      <c r="I9183" t="str">
        <f>MID(AppleStock[[#This Row],[Day]],1,FIND("day",AppleStock[[#This Row],[Day]])-1)</f>
        <v>Fri</v>
      </c>
      <c r="J9183" s="3">
        <f>AppleStock[[#This Row],[Open]]-AppleStock[[#This Row],[Close]]</f>
        <v>6.6960000000000353E-3</v>
      </c>
      <c r="K9183" t="str">
        <f>IF(AppleStock[[#This Row],[Day Change]]&gt;0,"UP","DOWN")</f>
        <v>UP</v>
      </c>
      <c r="L9183" s="2">
        <v>98</v>
      </c>
      <c r="Q9183" s="15"/>
    </row>
    <row r="9184" spans="1:17" x14ac:dyDescent="0.25">
      <c r="A9184" s="1">
        <v>36024</v>
      </c>
      <c r="B9184" s="3">
        <v>1.464286</v>
      </c>
      <c r="C9184" s="3">
        <v>1.529018</v>
      </c>
      <c r="D9184" s="3">
        <v>1.424107</v>
      </c>
      <c r="E9184" s="3">
        <v>1.497768</v>
      </c>
      <c r="F9184" s="3">
        <v>1.3274060000000001</v>
      </c>
      <c r="G9184">
        <v>232719200</v>
      </c>
      <c r="H9184" t="str">
        <f>TEXT(AppleStock[[#This Row],[Date]],"dddd")</f>
        <v>Monday</v>
      </c>
      <c r="I9184" t="str">
        <f>MID(AppleStock[[#This Row],[Day]],1,FIND("day",AppleStock[[#This Row],[Day]])-1)</f>
        <v>Mon</v>
      </c>
      <c r="J9184" s="3">
        <f>AppleStock[[#This Row],[Open]]-AppleStock[[#This Row],[Close]]</f>
        <v>-3.3482000000000012E-2</v>
      </c>
      <c r="K9184" t="str">
        <f>IF(AppleStock[[#This Row],[Day Change]]&gt;0,"UP","DOWN")</f>
        <v>DOWN</v>
      </c>
      <c r="L9184" s="2">
        <v>98</v>
      </c>
      <c r="Q9184" s="15"/>
    </row>
    <row r="9185" spans="1:17" x14ac:dyDescent="0.25">
      <c r="A9185" s="1">
        <v>36025</v>
      </c>
      <c r="B9185" s="3">
        <v>1.515625</v>
      </c>
      <c r="C9185" s="3">
        <v>1.549107</v>
      </c>
      <c r="D9185" s="3">
        <v>1.508929</v>
      </c>
      <c r="E9185" s="3">
        <v>1.520089</v>
      </c>
      <c r="F9185" s="3">
        <v>1.3471880000000001</v>
      </c>
      <c r="G9185">
        <v>151488400</v>
      </c>
      <c r="H9185" t="str">
        <f>TEXT(AppleStock[[#This Row],[Date]],"dddd")</f>
        <v>Tuesday</v>
      </c>
      <c r="I9185" t="str">
        <f>MID(AppleStock[[#This Row],[Day]],1,FIND("day",AppleStock[[#This Row],[Day]])-1)</f>
        <v>Tues</v>
      </c>
      <c r="J9185" s="3">
        <f>AppleStock[[#This Row],[Open]]-AppleStock[[#This Row],[Close]]</f>
        <v>-4.4640000000000235E-3</v>
      </c>
      <c r="K9185" t="str">
        <f>IF(AppleStock[[#This Row],[Day Change]]&gt;0,"UP","DOWN")</f>
        <v>DOWN</v>
      </c>
      <c r="L9185" s="2">
        <v>98</v>
      </c>
      <c r="Q9185" s="15"/>
    </row>
    <row r="9186" spans="1:17" x14ac:dyDescent="0.25">
      <c r="A9186" s="1">
        <v>36026</v>
      </c>
      <c r="B9186" s="3">
        <v>1.553571</v>
      </c>
      <c r="C9186" s="3">
        <v>1.5625</v>
      </c>
      <c r="D9186" s="3">
        <v>1.464286</v>
      </c>
      <c r="E9186" s="3">
        <v>1.464286</v>
      </c>
      <c r="F9186" s="3">
        <v>1.2977320000000001</v>
      </c>
      <c r="G9186">
        <v>121497600</v>
      </c>
      <c r="H9186" t="str">
        <f>TEXT(AppleStock[[#This Row],[Date]],"dddd")</f>
        <v>Wednesday</v>
      </c>
      <c r="I9186" t="str">
        <f>MID(AppleStock[[#This Row],[Day]],1,FIND("day",AppleStock[[#This Row],[Day]])-1)</f>
        <v>Wednes</v>
      </c>
      <c r="J9186" s="3">
        <f>AppleStock[[#This Row],[Open]]-AppleStock[[#This Row],[Close]]</f>
        <v>8.9285000000000059E-2</v>
      </c>
      <c r="K9186" t="str">
        <f>IF(AppleStock[[#This Row],[Day Change]]&gt;0,"UP","DOWN")</f>
        <v>UP</v>
      </c>
      <c r="L9186" s="2">
        <v>98</v>
      </c>
      <c r="Q9186" s="15"/>
    </row>
    <row r="9187" spans="1:17" x14ac:dyDescent="0.25">
      <c r="A9187" s="1">
        <v>36027</v>
      </c>
      <c r="B9187" s="3">
        <v>1.464286</v>
      </c>
      <c r="C9187" s="3">
        <v>1.46875</v>
      </c>
      <c r="D9187" s="3">
        <v>1.4375</v>
      </c>
      <c r="E9187" s="3">
        <v>1.450893</v>
      </c>
      <c r="F9187" s="3">
        <v>1.2858620000000001</v>
      </c>
      <c r="G9187">
        <v>97980400</v>
      </c>
      <c r="H9187" t="str">
        <f>TEXT(AppleStock[[#This Row],[Date]],"dddd")</f>
        <v>Thursday</v>
      </c>
      <c r="I9187" t="str">
        <f>MID(AppleStock[[#This Row],[Day]],1,FIND("day",AppleStock[[#This Row],[Day]])-1)</f>
        <v>Thurs</v>
      </c>
      <c r="J9187" s="3">
        <f>AppleStock[[#This Row],[Open]]-AppleStock[[#This Row],[Close]]</f>
        <v>1.3392999999999988E-2</v>
      </c>
      <c r="K9187" t="str">
        <f>IF(AppleStock[[#This Row],[Day Change]]&gt;0,"UP","DOWN")</f>
        <v>UP</v>
      </c>
      <c r="L9187" s="2">
        <v>98</v>
      </c>
      <c r="Q9187" s="15"/>
    </row>
    <row r="9188" spans="1:17" x14ac:dyDescent="0.25">
      <c r="A9188" s="1">
        <v>36028</v>
      </c>
      <c r="B9188" s="3">
        <v>1.428571</v>
      </c>
      <c r="C9188" s="3">
        <v>1.555804</v>
      </c>
      <c r="D9188" s="3">
        <v>1.392857</v>
      </c>
      <c r="E9188" s="3">
        <v>1.535714</v>
      </c>
      <c r="F9188" s="3">
        <v>1.3610359999999999</v>
      </c>
      <c r="G9188">
        <v>203344400</v>
      </c>
      <c r="H9188" t="str">
        <f>TEXT(AppleStock[[#This Row],[Date]],"dddd")</f>
        <v>Friday</v>
      </c>
      <c r="I9188" t="str">
        <f>MID(AppleStock[[#This Row],[Day]],1,FIND("day",AppleStock[[#This Row],[Day]])-1)</f>
        <v>Fri</v>
      </c>
      <c r="J9188" s="3">
        <f>AppleStock[[#This Row],[Open]]-AppleStock[[#This Row],[Close]]</f>
        <v>-0.10714299999999999</v>
      </c>
      <c r="K9188" t="str">
        <f>IF(AppleStock[[#This Row],[Day Change]]&gt;0,"UP","DOWN")</f>
        <v>DOWN</v>
      </c>
      <c r="L9188" s="2">
        <v>98</v>
      </c>
      <c r="Q9188" s="15"/>
    </row>
    <row r="9189" spans="1:17" x14ac:dyDescent="0.25">
      <c r="A9189" s="1">
        <v>36031</v>
      </c>
      <c r="B9189" s="3">
        <v>1.551339</v>
      </c>
      <c r="C9189" s="3">
        <v>1.553571</v>
      </c>
      <c r="D9189" s="3">
        <v>1.433036</v>
      </c>
      <c r="E9189" s="3">
        <v>1.470982</v>
      </c>
      <c r="F9189" s="3">
        <v>1.303666</v>
      </c>
      <c r="G9189">
        <v>152544000</v>
      </c>
      <c r="H9189" t="str">
        <f>TEXT(AppleStock[[#This Row],[Date]],"dddd")</f>
        <v>Monday</v>
      </c>
      <c r="I9189" t="str">
        <f>MID(AppleStock[[#This Row],[Day]],1,FIND("day",AppleStock[[#This Row],[Day]])-1)</f>
        <v>Mon</v>
      </c>
      <c r="J9189" s="3">
        <f>AppleStock[[#This Row],[Open]]-AppleStock[[#This Row],[Close]]</f>
        <v>8.0357000000000012E-2</v>
      </c>
      <c r="K9189" t="str">
        <f>IF(AppleStock[[#This Row],[Day Change]]&gt;0,"UP","DOWN")</f>
        <v>UP</v>
      </c>
      <c r="L9189" s="2">
        <v>98</v>
      </c>
      <c r="Q9189" s="15"/>
    </row>
    <row r="9190" spans="1:17" x14ac:dyDescent="0.25">
      <c r="A9190" s="1">
        <v>36032</v>
      </c>
      <c r="B9190" s="3">
        <v>1.513393</v>
      </c>
      <c r="C9190" s="3">
        <v>1.513393</v>
      </c>
      <c r="D9190" s="3">
        <v>1.439732</v>
      </c>
      <c r="E9190" s="3">
        <v>1.457589</v>
      </c>
      <c r="F9190" s="3">
        <v>1.2917970000000001</v>
      </c>
      <c r="G9190">
        <v>123891600</v>
      </c>
      <c r="H9190" t="str">
        <f>TEXT(AppleStock[[#This Row],[Date]],"dddd")</f>
        <v>Tuesday</v>
      </c>
      <c r="I9190" t="str">
        <f>MID(AppleStock[[#This Row],[Day]],1,FIND("day",AppleStock[[#This Row],[Day]])-1)</f>
        <v>Tues</v>
      </c>
      <c r="J9190" s="3">
        <f>AppleStock[[#This Row],[Open]]-AppleStock[[#This Row],[Close]]</f>
        <v>5.5803999999999965E-2</v>
      </c>
      <c r="K9190" t="str">
        <f>IF(AppleStock[[#This Row],[Day Change]]&gt;0,"UP","DOWN")</f>
        <v>UP</v>
      </c>
      <c r="L9190" s="2">
        <v>98</v>
      </c>
      <c r="Q9190" s="15"/>
    </row>
    <row r="9191" spans="1:17" x14ac:dyDescent="0.25">
      <c r="A9191" s="1">
        <v>36033</v>
      </c>
      <c r="B9191" s="3">
        <v>1.424107</v>
      </c>
      <c r="C9191" s="3">
        <v>1.46875</v>
      </c>
      <c r="D9191" s="3">
        <v>1.410714</v>
      </c>
      <c r="E9191" s="3">
        <v>1.441964</v>
      </c>
      <c r="F9191" s="3">
        <v>1.277949</v>
      </c>
      <c r="G9191">
        <v>101620400</v>
      </c>
      <c r="H9191" t="str">
        <f>TEXT(AppleStock[[#This Row],[Date]],"dddd")</f>
        <v>Wednesday</v>
      </c>
      <c r="I9191" t="str">
        <f>MID(AppleStock[[#This Row],[Day]],1,FIND("day",AppleStock[[#This Row],[Day]])-1)</f>
        <v>Wednes</v>
      </c>
      <c r="J9191" s="3">
        <f>AppleStock[[#This Row],[Open]]-AppleStock[[#This Row],[Close]]</f>
        <v>-1.7857000000000012E-2</v>
      </c>
      <c r="K9191" t="str">
        <f>IF(AppleStock[[#This Row],[Day Change]]&gt;0,"UP","DOWN")</f>
        <v>DOWN</v>
      </c>
      <c r="L9191" s="2">
        <v>98</v>
      </c>
      <c r="Q9191" s="15"/>
    </row>
    <row r="9192" spans="1:17" x14ac:dyDescent="0.25">
      <c r="A9192" s="1">
        <v>36034</v>
      </c>
      <c r="B9192" s="3">
        <v>1.401786</v>
      </c>
      <c r="C9192" s="3">
        <v>1.401786</v>
      </c>
      <c r="D9192" s="3">
        <v>1.272321</v>
      </c>
      <c r="E9192" s="3">
        <v>1.339286</v>
      </c>
      <c r="F9192" s="3">
        <v>1.1869499999999999</v>
      </c>
      <c r="G9192">
        <v>278560800</v>
      </c>
      <c r="H9192" t="str">
        <f>TEXT(AppleStock[[#This Row],[Date]],"dddd")</f>
        <v>Thursday</v>
      </c>
      <c r="I9192" t="str">
        <f>MID(AppleStock[[#This Row],[Day]],1,FIND("day",AppleStock[[#This Row],[Day]])-1)</f>
        <v>Thurs</v>
      </c>
      <c r="J9192" s="3">
        <f>AppleStock[[#This Row],[Open]]-AppleStock[[#This Row],[Close]]</f>
        <v>6.25E-2</v>
      </c>
      <c r="K9192" t="str">
        <f>IF(AppleStock[[#This Row],[Day Change]]&gt;0,"UP","DOWN")</f>
        <v>UP</v>
      </c>
      <c r="L9192" s="2">
        <v>98</v>
      </c>
      <c r="Q9192" s="15"/>
    </row>
    <row r="9193" spans="1:17" x14ac:dyDescent="0.25">
      <c r="A9193" s="1">
        <v>36035</v>
      </c>
      <c r="B9193" s="3">
        <v>1.325893</v>
      </c>
      <c r="C9193" s="3">
        <v>1.375</v>
      </c>
      <c r="D9193" s="3">
        <v>1.21875</v>
      </c>
      <c r="E9193" s="3">
        <v>1.220982</v>
      </c>
      <c r="F9193" s="3">
        <v>1.082103</v>
      </c>
      <c r="G9193">
        <v>233063600</v>
      </c>
      <c r="H9193" t="str">
        <f>TEXT(AppleStock[[#This Row],[Date]],"dddd")</f>
        <v>Friday</v>
      </c>
      <c r="I9193" t="str">
        <f>MID(AppleStock[[#This Row],[Day]],1,FIND("day",AppleStock[[#This Row],[Day]])-1)</f>
        <v>Fri</v>
      </c>
      <c r="J9193" s="3">
        <f>AppleStock[[#This Row],[Open]]-AppleStock[[#This Row],[Close]]</f>
        <v>0.10491099999999998</v>
      </c>
      <c r="K9193" t="str">
        <f>IF(AppleStock[[#This Row],[Day Change]]&gt;0,"UP","DOWN")</f>
        <v>UP</v>
      </c>
      <c r="L9193" s="2">
        <v>98</v>
      </c>
      <c r="Q9193" s="15"/>
    </row>
    <row r="9194" spans="1:17" x14ac:dyDescent="0.25">
      <c r="A9194" s="1">
        <v>36038</v>
      </c>
      <c r="B9194" s="3">
        <v>1.241071</v>
      </c>
      <c r="C9194" s="3">
        <v>1.245536</v>
      </c>
      <c r="D9194" s="3">
        <v>1.107143</v>
      </c>
      <c r="E9194" s="3">
        <v>1.113839</v>
      </c>
      <c r="F9194" s="3">
        <v>0.98714599999999997</v>
      </c>
      <c r="G9194">
        <v>217056000</v>
      </c>
      <c r="H9194" t="str">
        <f>TEXT(AppleStock[[#This Row],[Date]],"dddd")</f>
        <v>Monday</v>
      </c>
      <c r="I9194" t="str">
        <f>MID(AppleStock[[#This Row],[Day]],1,FIND("day",AppleStock[[#This Row],[Day]])-1)</f>
        <v>Mon</v>
      </c>
      <c r="J9194" s="3">
        <f>AppleStock[[#This Row],[Open]]-AppleStock[[#This Row],[Close]]</f>
        <v>0.12723200000000001</v>
      </c>
      <c r="K9194" t="str">
        <f>IF(AppleStock[[#This Row],[Day Change]]&gt;0,"UP","DOWN")</f>
        <v>UP</v>
      </c>
      <c r="L9194" s="2">
        <v>98</v>
      </c>
      <c r="Q9194" s="15"/>
    </row>
    <row r="9195" spans="1:17" x14ac:dyDescent="0.25">
      <c r="A9195" s="1">
        <v>36039</v>
      </c>
      <c r="B9195" s="3">
        <v>1.120536</v>
      </c>
      <c r="C9195" s="3">
        <v>1.263393</v>
      </c>
      <c r="D9195" s="3">
        <v>1.09375</v>
      </c>
      <c r="E9195" s="3">
        <v>1.21875</v>
      </c>
      <c r="F9195" s="3">
        <v>1.0801240000000001</v>
      </c>
      <c r="G9195">
        <v>217268800</v>
      </c>
      <c r="H9195" t="str">
        <f>TEXT(AppleStock[[#This Row],[Date]],"dddd")</f>
        <v>Tuesday</v>
      </c>
      <c r="I9195" t="str">
        <f>MID(AppleStock[[#This Row],[Day]],1,FIND("day",AppleStock[[#This Row],[Day]])-1)</f>
        <v>Tues</v>
      </c>
      <c r="J9195" s="3">
        <f>AppleStock[[#This Row],[Open]]-AppleStock[[#This Row],[Close]]</f>
        <v>-9.8214000000000024E-2</v>
      </c>
      <c r="K9195" t="str">
        <f>IF(AppleStock[[#This Row],[Day Change]]&gt;0,"UP","DOWN")</f>
        <v>DOWN</v>
      </c>
      <c r="L9195" s="2">
        <v>98</v>
      </c>
      <c r="Q9195" s="15"/>
    </row>
    <row r="9196" spans="1:17" x14ac:dyDescent="0.25">
      <c r="A9196" s="1">
        <v>36040</v>
      </c>
      <c r="B9196" s="3">
        <v>1.267857</v>
      </c>
      <c r="C9196" s="3">
        <v>1.334821</v>
      </c>
      <c r="D9196" s="3">
        <v>1.258929</v>
      </c>
      <c r="E9196" s="3">
        <v>1.270089</v>
      </c>
      <c r="F9196" s="3">
        <v>1.125624</v>
      </c>
      <c r="G9196">
        <v>210750400</v>
      </c>
      <c r="H9196" t="str">
        <f>TEXT(AppleStock[[#This Row],[Date]],"dddd")</f>
        <v>Wednesday</v>
      </c>
      <c r="I9196" t="str">
        <f>MID(AppleStock[[#This Row],[Day]],1,FIND("day",AppleStock[[#This Row],[Day]])-1)</f>
        <v>Wednes</v>
      </c>
      <c r="J9196" s="3">
        <f>AppleStock[[#This Row],[Open]]-AppleStock[[#This Row],[Close]]</f>
        <v>-2.2320000000000118E-3</v>
      </c>
      <c r="K9196" t="str">
        <f>IF(AppleStock[[#This Row],[Day Change]]&gt;0,"UP","DOWN")</f>
        <v>DOWN</v>
      </c>
      <c r="L9196" s="2">
        <v>98</v>
      </c>
      <c r="Q9196" s="15"/>
    </row>
    <row r="9197" spans="1:17" x14ac:dyDescent="0.25">
      <c r="A9197" s="1">
        <v>36041</v>
      </c>
      <c r="B9197" s="3">
        <v>1.25</v>
      </c>
      <c r="C9197" s="3">
        <v>1.254464</v>
      </c>
      <c r="D9197" s="3">
        <v>1.214286</v>
      </c>
      <c r="E9197" s="3">
        <v>1.236607</v>
      </c>
      <c r="F9197" s="3">
        <v>1.09595</v>
      </c>
      <c r="G9197">
        <v>102438000</v>
      </c>
      <c r="H9197" t="str">
        <f>TEXT(AppleStock[[#This Row],[Date]],"dddd")</f>
        <v>Thursday</v>
      </c>
      <c r="I9197" t="str">
        <f>MID(AppleStock[[#This Row],[Day]],1,FIND("day",AppleStock[[#This Row],[Day]])-1)</f>
        <v>Thurs</v>
      </c>
      <c r="J9197" s="3">
        <f>AppleStock[[#This Row],[Open]]-AppleStock[[#This Row],[Close]]</f>
        <v>1.3392999999999988E-2</v>
      </c>
      <c r="K9197" t="str">
        <f>IF(AppleStock[[#This Row],[Day Change]]&gt;0,"UP","DOWN")</f>
        <v>UP</v>
      </c>
      <c r="L9197" s="2">
        <v>98</v>
      </c>
      <c r="Q9197" s="15"/>
    </row>
    <row r="9198" spans="1:17" x14ac:dyDescent="0.25">
      <c r="A9198" s="1">
        <v>36042</v>
      </c>
      <c r="B9198" s="3">
        <v>1.267857</v>
      </c>
      <c r="C9198" s="3">
        <v>1.301339</v>
      </c>
      <c r="D9198" s="3">
        <v>1.205357</v>
      </c>
      <c r="E9198" s="3">
        <v>1.254464</v>
      </c>
      <c r="F9198" s="3">
        <v>1.1117760000000001</v>
      </c>
      <c r="G9198">
        <v>94318000</v>
      </c>
      <c r="H9198" t="str">
        <f>TEXT(AppleStock[[#This Row],[Date]],"dddd")</f>
        <v>Friday</v>
      </c>
      <c r="I9198" t="str">
        <f>MID(AppleStock[[#This Row],[Day]],1,FIND("day",AppleStock[[#This Row],[Day]])-1)</f>
        <v>Fri</v>
      </c>
      <c r="J9198" s="3">
        <f>AppleStock[[#This Row],[Open]]-AppleStock[[#This Row],[Close]]</f>
        <v>1.3392999999999988E-2</v>
      </c>
      <c r="K9198" t="str">
        <f>IF(AppleStock[[#This Row],[Day Change]]&gt;0,"UP","DOWN")</f>
        <v>UP</v>
      </c>
      <c r="L9198" s="2">
        <v>98</v>
      </c>
      <c r="Q9198" s="15"/>
    </row>
    <row r="9199" spans="1:17" x14ac:dyDescent="0.25">
      <c r="A9199" s="1">
        <v>36046</v>
      </c>
      <c r="B9199" s="3">
        <v>1.357143</v>
      </c>
      <c r="C9199" s="3">
        <v>1.366071</v>
      </c>
      <c r="D9199" s="3">
        <v>1.3125</v>
      </c>
      <c r="E9199" s="3">
        <v>1.366071</v>
      </c>
      <c r="F9199" s="3">
        <v>1.2106889999999999</v>
      </c>
      <c r="G9199">
        <v>100699200</v>
      </c>
      <c r="H9199" t="str">
        <f>TEXT(AppleStock[[#This Row],[Date]],"dddd")</f>
        <v>Tuesday</v>
      </c>
      <c r="I9199" t="str">
        <f>MID(AppleStock[[#This Row],[Day]],1,FIND("day",AppleStock[[#This Row],[Day]])-1)</f>
        <v>Tues</v>
      </c>
      <c r="J9199" s="3">
        <f>AppleStock[[#This Row],[Open]]-AppleStock[[#This Row],[Close]]</f>
        <v>-8.928000000000047E-3</v>
      </c>
      <c r="K9199" t="str">
        <f>IF(AppleStock[[#This Row],[Day Change]]&gt;0,"UP","DOWN")</f>
        <v>DOWN</v>
      </c>
      <c r="L9199" s="2">
        <v>98</v>
      </c>
      <c r="Q9199" s="15"/>
    </row>
    <row r="9200" spans="1:17" x14ac:dyDescent="0.25">
      <c r="A9200" s="1">
        <v>36047</v>
      </c>
      <c r="B9200" s="3">
        <v>1.359375</v>
      </c>
      <c r="C9200" s="3">
        <v>1.361607</v>
      </c>
      <c r="D9200" s="3">
        <v>1.321429</v>
      </c>
      <c r="E9200" s="3">
        <v>1.334821</v>
      </c>
      <c r="F9200" s="3">
        <v>1.182993</v>
      </c>
      <c r="G9200">
        <v>88673200</v>
      </c>
      <c r="H9200" t="str">
        <f>TEXT(AppleStock[[#This Row],[Date]],"dddd")</f>
        <v>Wednesday</v>
      </c>
      <c r="I9200" t="str">
        <f>MID(AppleStock[[#This Row],[Day]],1,FIND("day",AppleStock[[#This Row],[Day]])-1)</f>
        <v>Wednes</v>
      </c>
      <c r="J9200" s="3">
        <f>AppleStock[[#This Row],[Open]]-AppleStock[[#This Row],[Close]]</f>
        <v>2.4553999999999965E-2</v>
      </c>
      <c r="K9200" t="str">
        <f>IF(AppleStock[[#This Row],[Day Change]]&gt;0,"UP","DOWN")</f>
        <v>UP</v>
      </c>
      <c r="L9200" s="2">
        <v>98</v>
      </c>
      <c r="Q9200" s="15"/>
    </row>
    <row r="9201" spans="1:17" x14ac:dyDescent="0.25">
      <c r="A9201" s="1">
        <v>36048</v>
      </c>
      <c r="B9201" s="3">
        <v>1.294643</v>
      </c>
      <c r="C9201" s="3">
        <v>1.366071</v>
      </c>
      <c r="D9201" s="3">
        <v>1.276786</v>
      </c>
      <c r="E9201" s="3">
        <v>1.361607</v>
      </c>
      <c r="F9201" s="3">
        <v>1.2067319999999999</v>
      </c>
      <c r="G9201">
        <v>131720400</v>
      </c>
      <c r="H9201" t="str">
        <f>TEXT(AppleStock[[#This Row],[Date]],"dddd")</f>
        <v>Thursday</v>
      </c>
      <c r="I9201" t="str">
        <f>MID(AppleStock[[#This Row],[Day]],1,FIND("day",AppleStock[[#This Row],[Day]])-1)</f>
        <v>Thurs</v>
      </c>
      <c r="J9201" s="3">
        <f>AppleStock[[#This Row],[Open]]-AppleStock[[#This Row],[Close]]</f>
        <v>-6.6964000000000024E-2</v>
      </c>
      <c r="K9201" t="str">
        <f>IF(AppleStock[[#This Row],[Day Change]]&gt;0,"UP","DOWN")</f>
        <v>DOWN</v>
      </c>
      <c r="L9201" s="2">
        <v>98</v>
      </c>
      <c r="Q9201" s="15"/>
    </row>
    <row r="9202" spans="1:17" x14ac:dyDescent="0.25">
      <c r="A9202" s="1">
        <v>36049</v>
      </c>
      <c r="B9202" s="3">
        <v>1.375</v>
      </c>
      <c r="C9202" s="3">
        <v>1.415179</v>
      </c>
      <c r="D9202" s="3">
        <v>1.316964</v>
      </c>
      <c r="E9202" s="3">
        <v>1.34375</v>
      </c>
      <c r="F9202" s="3">
        <v>1.190906</v>
      </c>
      <c r="G9202">
        <v>88071200</v>
      </c>
      <c r="H9202" t="str">
        <f>TEXT(AppleStock[[#This Row],[Date]],"dddd")</f>
        <v>Friday</v>
      </c>
      <c r="I9202" t="str">
        <f>MID(AppleStock[[#This Row],[Day]],1,FIND("day",AppleStock[[#This Row],[Day]])-1)</f>
        <v>Fri</v>
      </c>
      <c r="J9202" s="3">
        <f>AppleStock[[#This Row],[Open]]-AppleStock[[#This Row],[Close]]</f>
        <v>3.125E-2</v>
      </c>
      <c r="K9202" t="str">
        <f>IF(AppleStock[[#This Row],[Day Change]]&gt;0,"UP","DOWN")</f>
        <v>UP</v>
      </c>
      <c r="L9202" s="2">
        <v>98</v>
      </c>
      <c r="Q9202" s="15"/>
    </row>
    <row r="9203" spans="1:17" x14ac:dyDescent="0.25">
      <c r="A9203" s="1">
        <v>36052</v>
      </c>
      <c r="B9203" s="3">
        <v>1.366071</v>
      </c>
      <c r="C9203" s="3">
        <v>1.386161</v>
      </c>
      <c r="D9203" s="3">
        <v>1.325893</v>
      </c>
      <c r="E9203" s="3">
        <v>1.328125</v>
      </c>
      <c r="F9203" s="3">
        <v>1.1770579999999999</v>
      </c>
      <c r="G9203">
        <v>61768000</v>
      </c>
      <c r="H9203" t="str">
        <f>TEXT(AppleStock[[#This Row],[Date]],"dddd")</f>
        <v>Monday</v>
      </c>
      <c r="I9203" t="str">
        <f>MID(AppleStock[[#This Row],[Day]],1,FIND("day",AppleStock[[#This Row],[Day]])-1)</f>
        <v>Mon</v>
      </c>
      <c r="J9203" s="3">
        <f>AppleStock[[#This Row],[Open]]-AppleStock[[#This Row],[Close]]</f>
        <v>3.7946000000000035E-2</v>
      </c>
      <c r="K9203" t="str">
        <f>IF(AppleStock[[#This Row],[Day Change]]&gt;0,"UP","DOWN")</f>
        <v>UP</v>
      </c>
      <c r="L9203" s="2">
        <v>98</v>
      </c>
      <c r="Q9203" s="15"/>
    </row>
    <row r="9204" spans="1:17" x14ac:dyDescent="0.25">
      <c r="A9204" s="1">
        <v>36053</v>
      </c>
      <c r="B9204" s="3">
        <v>1.3125</v>
      </c>
      <c r="C9204" s="3">
        <v>1.377232</v>
      </c>
      <c r="D9204" s="3">
        <v>1.303571</v>
      </c>
      <c r="E9204" s="3">
        <v>1.363839</v>
      </c>
      <c r="F9204" s="3">
        <v>1.20871</v>
      </c>
      <c r="G9204">
        <v>108413200</v>
      </c>
      <c r="H9204" t="str">
        <f>TEXT(AppleStock[[#This Row],[Date]],"dddd")</f>
        <v>Tuesday</v>
      </c>
      <c r="I9204" t="str">
        <f>MID(AppleStock[[#This Row],[Day]],1,FIND("day",AppleStock[[#This Row],[Day]])-1)</f>
        <v>Tues</v>
      </c>
      <c r="J9204" s="3">
        <f>AppleStock[[#This Row],[Open]]-AppleStock[[#This Row],[Close]]</f>
        <v>-5.1339000000000024E-2</v>
      </c>
      <c r="K9204" t="str">
        <f>IF(AppleStock[[#This Row],[Day Change]]&gt;0,"UP","DOWN")</f>
        <v>DOWN</v>
      </c>
      <c r="L9204" s="2">
        <v>98</v>
      </c>
      <c r="Q9204" s="15"/>
    </row>
    <row r="9205" spans="1:17" x14ac:dyDescent="0.25">
      <c r="A9205" s="1">
        <v>36054</v>
      </c>
      <c r="B9205" s="3">
        <v>1.379464</v>
      </c>
      <c r="C9205" s="3">
        <v>1.383929</v>
      </c>
      <c r="D9205" s="3">
        <v>1.321429</v>
      </c>
      <c r="E9205" s="3">
        <v>1.332589</v>
      </c>
      <c r="F9205" s="3">
        <v>1.1810149999999999</v>
      </c>
      <c r="G9205">
        <v>64719200</v>
      </c>
      <c r="H9205" t="str">
        <f>TEXT(AppleStock[[#This Row],[Date]],"dddd")</f>
        <v>Wednesday</v>
      </c>
      <c r="I9205" t="str">
        <f>MID(AppleStock[[#This Row],[Day]],1,FIND("day",AppleStock[[#This Row],[Day]])-1)</f>
        <v>Wednes</v>
      </c>
      <c r="J9205" s="3">
        <f>AppleStock[[#This Row],[Open]]-AppleStock[[#This Row],[Close]]</f>
        <v>4.6875E-2</v>
      </c>
      <c r="K9205" t="str">
        <f>IF(AppleStock[[#This Row],[Day Change]]&gt;0,"UP","DOWN")</f>
        <v>UP</v>
      </c>
      <c r="L9205" s="2">
        <v>98</v>
      </c>
      <c r="Q9205" s="15"/>
    </row>
    <row r="9206" spans="1:17" x14ac:dyDescent="0.25">
      <c r="A9206" s="1">
        <v>36055</v>
      </c>
      <c r="B9206" s="3">
        <v>1.287946</v>
      </c>
      <c r="C9206" s="3">
        <v>1.325893</v>
      </c>
      <c r="D9206" s="3">
        <v>1.28125</v>
      </c>
      <c r="E9206" s="3">
        <v>1.285714</v>
      </c>
      <c r="F9206" s="3">
        <v>1.139472</v>
      </c>
      <c r="G9206">
        <v>67323200</v>
      </c>
      <c r="H9206" t="str">
        <f>TEXT(AppleStock[[#This Row],[Date]],"dddd")</f>
        <v>Thursday</v>
      </c>
      <c r="I9206" t="str">
        <f>MID(AppleStock[[#This Row],[Day]],1,FIND("day",AppleStock[[#This Row],[Day]])-1)</f>
        <v>Thurs</v>
      </c>
      <c r="J9206" s="3">
        <f>AppleStock[[#This Row],[Open]]-AppleStock[[#This Row],[Close]]</f>
        <v>2.2320000000000118E-3</v>
      </c>
      <c r="K9206" t="str">
        <f>IF(AppleStock[[#This Row],[Day Change]]&gt;0,"UP","DOWN")</f>
        <v>UP</v>
      </c>
      <c r="L9206" s="2">
        <v>98</v>
      </c>
      <c r="Q9206" s="15"/>
    </row>
    <row r="9207" spans="1:17" x14ac:dyDescent="0.25">
      <c r="A9207" s="1">
        <v>36056</v>
      </c>
      <c r="B9207" s="3">
        <v>1.287946</v>
      </c>
      <c r="C9207" s="3">
        <v>1.3125</v>
      </c>
      <c r="D9207" s="3">
        <v>1.270089</v>
      </c>
      <c r="E9207" s="3">
        <v>1.3125</v>
      </c>
      <c r="F9207" s="3">
        <v>1.163211</v>
      </c>
      <c r="G9207">
        <v>76269200</v>
      </c>
      <c r="H9207" t="str">
        <f>TEXT(AppleStock[[#This Row],[Date]],"dddd")</f>
        <v>Friday</v>
      </c>
      <c r="I9207" t="str">
        <f>MID(AppleStock[[#This Row],[Day]],1,FIND("day",AppleStock[[#This Row],[Day]])-1)</f>
        <v>Fri</v>
      </c>
      <c r="J9207" s="3">
        <f>AppleStock[[#This Row],[Open]]-AppleStock[[#This Row],[Close]]</f>
        <v>-2.4553999999999965E-2</v>
      </c>
      <c r="K9207" t="str">
        <f>IF(AppleStock[[#This Row],[Day Change]]&gt;0,"UP","DOWN")</f>
        <v>DOWN</v>
      </c>
      <c r="L9207" s="2">
        <v>98</v>
      </c>
      <c r="Q9207" s="15"/>
    </row>
    <row r="9208" spans="1:17" x14ac:dyDescent="0.25">
      <c r="A9208" s="1">
        <v>36059</v>
      </c>
      <c r="B9208" s="3">
        <v>1.274554</v>
      </c>
      <c r="C9208" s="3">
        <v>1.319196</v>
      </c>
      <c r="D9208" s="3">
        <v>1.261161</v>
      </c>
      <c r="E9208" s="3">
        <v>1.319196</v>
      </c>
      <c r="F9208" s="3">
        <v>1.1691450000000001</v>
      </c>
      <c r="G9208">
        <v>73967600</v>
      </c>
      <c r="H9208" t="str">
        <f>TEXT(AppleStock[[#This Row],[Date]],"dddd")</f>
        <v>Monday</v>
      </c>
      <c r="I9208" t="str">
        <f>MID(AppleStock[[#This Row],[Day]],1,FIND("day",AppleStock[[#This Row],[Day]])-1)</f>
        <v>Mon</v>
      </c>
      <c r="J9208" s="3">
        <f>AppleStock[[#This Row],[Open]]-AppleStock[[#This Row],[Close]]</f>
        <v>-4.4642000000000071E-2</v>
      </c>
      <c r="K9208" t="str">
        <f>IF(AppleStock[[#This Row],[Day Change]]&gt;0,"UP","DOWN")</f>
        <v>DOWN</v>
      </c>
      <c r="L9208" s="2">
        <v>98</v>
      </c>
      <c r="Q9208" s="15"/>
    </row>
    <row r="9209" spans="1:17" x14ac:dyDescent="0.25">
      <c r="A9209" s="1">
        <v>36060</v>
      </c>
      <c r="B9209" s="3">
        <v>1.325893</v>
      </c>
      <c r="C9209" s="3">
        <v>1.34375</v>
      </c>
      <c r="D9209" s="3">
        <v>1.299107</v>
      </c>
      <c r="E9209" s="3">
        <v>1.321429</v>
      </c>
      <c r="F9209" s="3">
        <v>1.1711229999999999</v>
      </c>
      <c r="G9209">
        <v>64484000</v>
      </c>
      <c r="H9209" t="str">
        <f>TEXT(AppleStock[[#This Row],[Date]],"dddd")</f>
        <v>Tuesday</v>
      </c>
      <c r="I9209" t="str">
        <f>MID(AppleStock[[#This Row],[Day]],1,FIND("day",AppleStock[[#This Row],[Day]])-1)</f>
        <v>Tues</v>
      </c>
      <c r="J9209" s="3">
        <f>AppleStock[[#This Row],[Open]]-AppleStock[[#This Row],[Close]]</f>
        <v>4.4640000000000235E-3</v>
      </c>
      <c r="K9209" t="str">
        <f>IF(AppleStock[[#This Row],[Day Change]]&gt;0,"UP","DOWN")</f>
        <v>UP</v>
      </c>
      <c r="L9209" s="2">
        <v>98</v>
      </c>
      <c r="Q9209" s="15"/>
    </row>
    <row r="9210" spans="1:17" x14ac:dyDescent="0.25">
      <c r="A9210" s="1">
        <v>36061</v>
      </c>
      <c r="B9210" s="3">
        <v>1.330357</v>
      </c>
      <c r="C9210" s="3">
        <v>1.370536</v>
      </c>
      <c r="D9210" s="3">
        <v>1.305804</v>
      </c>
      <c r="E9210" s="3">
        <v>1.368304</v>
      </c>
      <c r="F9210" s="3">
        <v>1.2126669999999999</v>
      </c>
      <c r="G9210">
        <v>71979600</v>
      </c>
      <c r="H9210" t="str">
        <f>TEXT(AppleStock[[#This Row],[Date]],"dddd")</f>
        <v>Wednesday</v>
      </c>
      <c r="I9210" t="str">
        <f>MID(AppleStock[[#This Row],[Day]],1,FIND("day",AppleStock[[#This Row],[Day]])-1)</f>
        <v>Wednes</v>
      </c>
      <c r="J9210" s="3">
        <f>AppleStock[[#This Row],[Open]]-AppleStock[[#This Row],[Close]]</f>
        <v>-3.7946999999999953E-2</v>
      </c>
      <c r="K9210" t="str">
        <f>IF(AppleStock[[#This Row],[Day Change]]&gt;0,"UP","DOWN")</f>
        <v>DOWN</v>
      </c>
      <c r="L9210" s="2">
        <v>98</v>
      </c>
      <c r="Q9210" s="15"/>
    </row>
    <row r="9211" spans="1:17" x14ac:dyDescent="0.25">
      <c r="A9211" s="1">
        <v>36062</v>
      </c>
      <c r="B9211" s="3">
        <v>1.352679</v>
      </c>
      <c r="C9211" s="3">
        <v>1.412946</v>
      </c>
      <c r="D9211" s="3">
        <v>1.348214</v>
      </c>
      <c r="E9211" s="3">
        <v>1.375</v>
      </c>
      <c r="F9211" s="3">
        <v>1.218602</v>
      </c>
      <c r="G9211">
        <v>120710800</v>
      </c>
      <c r="H9211" t="str">
        <f>TEXT(AppleStock[[#This Row],[Date]],"dddd")</f>
        <v>Thursday</v>
      </c>
      <c r="I9211" t="str">
        <f>MID(AppleStock[[#This Row],[Day]],1,FIND("day",AppleStock[[#This Row],[Day]])-1)</f>
        <v>Thurs</v>
      </c>
      <c r="J9211" s="3">
        <f>AppleStock[[#This Row],[Open]]-AppleStock[[#This Row],[Close]]</f>
        <v>-2.2321000000000035E-2</v>
      </c>
      <c r="K9211" t="str">
        <f>IF(AppleStock[[#This Row],[Day Change]]&gt;0,"UP","DOWN")</f>
        <v>DOWN</v>
      </c>
      <c r="L9211" s="2">
        <v>98</v>
      </c>
      <c r="Q9211" s="15"/>
    </row>
    <row r="9212" spans="1:17" x14ac:dyDescent="0.25">
      <c r="A9212" s="1">
        <v>36063</v>
      </c>
      <c r="B9212" s="3">
        <v>1.363839</v>
      </c>
      <c r="C9212" s="3">
        <v>1.399554</v>
      </c>
      <c r="D9212" s="3">
        <v>1.34375</v>
      </c>
      <c r="E9212" s="3">
        <v>1.383929</v>
      </c>
      <c r="F9212" s="3">
        <v>1.226515</v>
      </c>
      <c r="G9212">
        <v>57072400</v>
      </c>
      <c r="H9212" t="str">
        <f>TEXT(AppleStock[[#This Row],[Date]],"dddd")</f>
        <v>Friday</v>
      </c>
      <c r="I9212" t="str">
        <f>MID(AppleStock[[#This Row],[Day]],1,FIND("day",AppleStock[[#This Row],[Day]])-1)</f>
        <v>Fri</v>
      </c>
      <c r="J9212" s="3">
        <f>AppleStock[[#This Row],[Open]]-AppleStock[[#This Row],[Close]]</f>
        <v>-2.0089999999999941E-2</v>
      </c>
      <c r="K9212" t="str">
        <f>IF(AppleStock[[#This Row],[Day Change]]&gt;0,"UP","DOWN")</f>
        <v>DOWN</v>
      </c>
      <c r="L9212" s="2">
        <v>98</v>
      </c>
      <c r="Q9212" s="15"/>
    </row>
    <row r="9213" spans="1:17" x14ac:dyDescent="0.25">
      <c r="A9213" s="1">
        <v>36066</v>
      </c>
      <c r="B9213" s="3">
        <v>1.419643</v>
      </c>
      <c r="C9213" s="3">
        <v>1.435268</v>
      </c>
      <c r="D9213" s="3">
        <v>1.357143</v>
      </c>
      <c r="E9213" s="3">
        <v>1.395089</v>
      </c>
      <c r="F9213" s="3">
        <v>1.2364059999999999</v>
      </c>
      <c r="G9213">
        <v>101354400</v>
      </c>
      <c r="H9213" t="str">
        <f>TEXT(AppleStock[[#This Row],[Date]],"dddd")</f>
        <v>Monday</v>
      </c>
      <c r="I9213" t="str">
        <f>MID(AppleStock[[#This Row],[Day]],1,FIND("day",AppleStock[[#This Row],[Day]])-1)</f>
        <v>Mon</v>
      </c>
      <c r="J9213" s="3">
        <f>AppleStock[[#This Row],[Open]]-AppleStock[[#This Row],[Close]]</f>
        <v>2.4553999999999965E-2</v>
      </c>
      <c r="K9213" t="str">
        <f>IF(AppleStock[[#This Row],[Day Change]]&gt;0,"UP","DOWN")</f>
        <v>UP</v>
      </c>
      <c r="L9213" s="2">
        <v>98</v>
      </c>
      <c r="Q9213" s="15"/>
    </row>
    <row r="9214" spans="1:17" x14ac:dyDescent="0.25">
      <c r="A9214" s="1">
        <v>36067</v>
      </c>
      <c r="B9214" s="3">
        <v>1.395089</v>
      </c>
      <c r="C9214" s="3">
        <v>1.428571</v>
      </c>
      <c r="D9214" s="3">
        <v>1.361607</v>
      </c>
      <c r="E9214" s="3">
        <v>1.410714</v>
      </c>
      <c r="F9214" s="3">
        <v>1.250254</v>
      </c>
      <c r="G9214">
        <v>76283200</v>
      </c>
      <c r="H9214" t="str">
        <f>TEXT(AppleStock[[#This Row],[Date]],"dddd")</f>
        <v>Tuesday</v>
      </c>
      <c r="I9214" t="str">
        <f>MID(AppleStock[[#This Row],[Day]],1,FIND("day",AppleStock[[#This Row],[Day]])-1)</f>
        <v>Tues</v>
      </c>
      <c r="J9214" s="3">
        <f>AppleStock[[#This Row],[Open]]-AppleStock[[#This Row],[Close]]</f>
        <v>-1.5625E-2</v>
      </c>
      <c r="K9214" t="str">
        <f>IF(AppleStock[[#This Row],[Day Change]]&gt;0,"UP","DOWN")</f>
        <v>DOWN</v>
      </c>
      <c r="L9214" s="2">
        <v>98</v>
      </c>
      <c r="Q9214" s="15"/>
    </row>
    <row r="9215" spans="1:17" x14ac:dyDescent="0.25">
      <c r="A9215" s="1">
        <v>36068</v>
      </c>
      <c r="B9215" s="3">
        <v>1.383929</v>
      </c>
      <c r="C9215" s="3">
        <v>1.401786</v>
      </c>
      <c r="D9215" s="3">
        <v>1.357143</v>
      </c>
      <c r="E9215" s="3">
        <v>1.361607</v>
      </c>
      <c r="F9215" s="3">
        <v>1.2067319999999999</v>
      </c>
      <c r="G9215">
        <v>41795600</v>
      </c>
      <c r="H9215" t="str">
        <f>TEXT(AppleStock[[#This Row],[Date]],"dddd")</f>
        <v>Wednesday</v>
      </c>
      <c r="I9215" t="str">
        <f>MID(AppleStock[[#This Row],[Day]],1,FIND("day",AppleStock[[#This Row],[Day]])-1)</f>
        <v>Wednes</v>
      </c>
      <c r="J9215" s="3">
        <f>AppleStock[[#This Row],[Open]]-AppleStock[[#This Row],[Close]]</f>
        <v>2.2321999999999953E-2</v>
      </c>
      <c r="K9215" t="str">
        <f>IF(AppleStock[[#This Row],[Day Change]]&gt;0,"UP","DOWN")</f>
        <v>UP</v>
      </c>
      <c r="L9215" s="2">
        <v>98</v>
      </c>
      <c r="Q9215" s="15"/>
    </row>
    <row r="9216" spans="1:17" x14ac:dyDescent="0.25">
      <c r="A9216" s="1">
        <v>36069</v>
      </c>
      <c r="B9216" s="3">
        <v>1.3125</v>
      </c>
      <c r="C9216" s="3">
        <v>1.357143</v>
      </c>
      <c r="D9216" s="3">
        <v>1.263393</v>
      </c>
      <c r="E9216" s="3">
        <v>1.274554</v>
      </c>
      <c r="F9216" s="3">
        <v>1.1295809999999999</v>
      </c>
      <c r="G9216">
        <v>92554000</v>
      </c>
      <c r="H9216" t="str">
        <f>TEXT(AppleStock[[#This Row],[Date]],"dddd")</f>
        <v>Thursday</v>
      </c>
      <c r="I9216" t="str">
        <f>MID(AppleStock[[#This Row],[Day]],1,FIND("day",AppleStock[[#This Row],[Day]])-1)</f>
        <v>Thurs</v>
      </c>
      <c r="J9216" s="3">
        <f>AppleStock[[#This Row],[Open]]-AppleStock[[#This Row],[Close]]</f>
        <v>3.7946000000000035E-2</v>
      </c>
      <c r="K9216" t="str">
        <f>IF(AppleStock[[#This Row],[Day Change]]&gt;0,"UP","DOWN")</f>
        <v>UP</v>
      </c>
      <c r="L9216" s="2">
        <v>98</v>
      </c>
      <c r="Q9216" s="15"/>
    </row>
    <row r="9217" spans="1:17" x14ac:dyDescent="0.25">
      <c r="A9217" s="1">
        <v>36070</v>
      </c>
      <c r="B9217" s="3">
        <v>1.267857</v>
      </c>
      <c r="C9217" s="3">
        <v>1.294643</v>
      </c>
      <c r="D9217" s="3">
        <v>1.21875</v>
      </c>
      <c r="E9217" s="3">
        <v>1.252232</v>
      </c>
      <c r="F9217" s="3">
        <v>1.1097980000000001</v>
      </c>
      <c r="G9217">
        <v>118893600</v>
      </c>
      <c r="H9217" t="str">
        <f>TEXT(AppleStock[[#This Row],[Date]],"dddd")</f>
        <v>Friday</v>
      </c>
      <c r="I9217" t="str">
        <f>MID(AppleStock[[#This Row],[Day]],1,FIND("day",AppleStock[[#This Row],[Day]])-1)</f>
        <v>Fri</v>
      </c>
      <c r="J9217" s="3">
        <f>AppleStock[[#This Row],[Open]]-AppleStock[[#This Row],[Close]]</f>
        <v>1.5625E-2</v>
      </c>
      <c r="K9217" t="str">
        <f>IF(AppleStock[[#This Row],[Day Change]]&gt;0,"UP","DOWN")</f>
        <v>UP</v>
      </c>
      <c r="L9217" s="2">
        <v>98</v>
      </c>
      <c r="Q9217" s="15"/>
    </row>
    <row r="9218" spans="1:17" x14ac:dyDescent="0.25">
      <c r="A9218" s="1">
        <v>36073</v>
      </c>
      <c r="B9218" s="3">
        <v>1.214286</v>
      </c>
      <c r="C9218" s="3">
        <v>1.234375</v>
      </c>
      <c r="D9218" s="3">
        <v>1.125</v>
      </c>
      <c r="E9218" s="3">
        <v>1.149554</v>
      </c>
      <c r="F9218" s="3">
        <v>1.018799</v>
      </c>
      <c r="G9218">
        <v>137970000</v>
      </c>
      <c r="H9218" t="str">
        <f>TEXT(AppleStock[[#This Row],[Date]],"dddd")</f>
        <v>Monday</v>
      </c>
      <c r="I9218" t="str">
        <f>MID(AppleStock[[#This Row],[Day]],1,FIND("day",AppleStock[[#This Row],[Day]])-1)</f>
        <v>Mon</v>
      </c>
      <c r="J9218" s="3">
        <f>AppleStock[[#This Row],[Open]]-AppleStock[[#This Row],[Close]]</f>
        <v>6.4732000000000012E-2</v>
      </c>
      <c r="K9218" t="str">
        <f>IF(AppleStock[[#This Row],[Day Change]]&gt;0,"UP","DOWN")</f>
        <v>UP</v>
      </c>
      <c r="L9218" s="2">
        <v>98</v>
      </c>
      <c r="Q9218" s="15"/>
    </row>
    <row r="9219" spans="1:17" x14ac:dyDescent="0.25">
      <c r="A9219" s="1">
        <v>36074</v>
      </c>
      <c r="B9219" s="3">
        <v>1.203125</v>
      </c>
      <c r="C9219" s="3">
        <v>1.225446</v>
      </c>
      <c r="D9219" s="3">
        <v>1.160714</v>
      </c>
      <c r="E9219" s="3">
        <v>1.162946</v>
      </c>
      <c r="F9219" s="3">
        <v>1.0306679999999999</v>
      </c>
      <c r="G9219">
        <v>99965600</v>
      </c>
      <c r="H9219" t="str">
        <f>TEXT(AppleStock[[#This Row],[Date]],"dddd")</f>
        <v>Tuesday</v>
      </c>
      <c r="I9219" t="str">
        <f>MID(AppleStock[[#This Row],[Day]],1,FIND("day",AppleStock[[#This Row],[Day]])-1)</f>
        <v>Tues</v>
      </c>
      <c r="J9219" s="3">
        <f>AppleStock[[#This Row],[Open]]-AppleStock[[#This Row],[Close]]</f>
        <v>4.0178999999999965E-2</v>
      </c>
      <c r="K9219" t="str">
        <f>IF(AppleStock[[#This Row],[Day Change]]&gt;0,"UP","DOWN")</f>
        <v>UP</v>
      </c>
      <c r="L9219" s="2">
        <v>98</v>
      </c>
      <c r="Q9219" s="15"/>
    </row>
    <row r="9220" spans="1:17" x14ac:dyDescent="0.25">
      <c r="A9220" s="1">
        <v>36075</v>
      </c>
      <c r="B9220" s="3">
        <v>1.15625</v>
      </c>
      <c r="C9220" s="3">
        <v>1.189732</v>
      </c>
      <c r="D9220" s="3">
        <v>1.138393</v>
      </c>
      <c r="E9220" s="3">
        <v>1.140625</v>
      </c>
      <c r="F9220" s="3">
        <v>1.010885</v>
      </c>
      <c r="G9220">
        <v>118339200</v>
      </c>
      <c r="H9220" t="str">
        <f>TEXT(AppleStock[[#This Row],[Date]],"dddd")</f>
        <v>Wednesday</v>
      </c>
      <c r="I9220" t="str">
        <f>MID(AppleStock[[#This Row],[Day]],1,FIND("day",AppleStock[[#This Row],[Day]])-1)</f>
        <v>Wednes</v>
      </c>
      <c r="J9220" s="3">
        <f>AppleStock[[#This Row],[Open]]-AppleStock[[#This Row],[Close]]</f>
        <v>1.5625E-2</v>
      </c>
      <c r="K9220" t="str">
        <f>IF(AppleStock[[#This Row],[Day Change]]&gt;0,"UP","DOWN")</f>
        <v>UP</v>
      </c>
      <c r="L9220" s="2">
        <v>98</v>
      </c>
      <c r="Q9220" s="15"/>
    </row>
    <row r="9221" spans="1:17" x14ac:dyDescent="0.25">
      <c r="A9221" s="1">
        <v>36076</v>
      </c>
      <c r="B9221" s="3">
        <v>1.107143</v>
      </c>
      <c r="C9221" s="3">
        <v>1.113839</v>
      </c>
      <c r="D9221" s="3">
        <v>1.017857</v>
      </c>
      <c r="E9221" s="3">
        <v>1.100446</v>
      </c>
      <c r="F9221" s="3">
        <v>0.97527699999999995</v>
      </c>
      <c r="G9221">
        <v>172303600</v>
      </c>
      <c r="H9221" t="str">
        <f>TEXT(AppleStock[[#This Row],[Date]],"dddd")</f>
        <v>Thursday</v>
      </c>
      <c r="I9221" t="str">
        <f>MID(AppleStock[[#This Row],[Day]],1,FIND("day",AppleStock[[#This Row],[Day]])-1)</f>
        <v>Thurs</v>
      </c>
      <c r="J9221" s="3">
        <f>AppleStock[[#This Row],[Open]]-AppleStock[[#This Row],[Close]]</f>
        <v>6.696999999999953E-3</v>
      </c>
      <c r="K9221" t="str">
        <f>IF(AppleStock[[#This Row],[Day Change]]&gt;0,"UP","DOWN")</f>
        <v>UP</v>
      </c>
      <c r="L9221" s="2">
        <v>98</v>
      </c>
      <c r="Q9221" s="15"/>
    </row>
    <row r="9222" spans="1:17" x14ac:dyDescent="0.25">
      <c r="A9222" s="1">
        <v>36077</v>
      </c>
      <c r="B9222" s="3">
        <v>1.133929</v>
      </c>
      <c r="C9222" s="3">
        <v>1.258929</v>
      </c>
      <c r="D9222" s="3">
        <v>1.098214</v>
      </c>
      <c r="E9222" s="3">
        <v>1.254464</v>
      </c>
      <c r="F9222" s="3">
        <v>1.1117760000000001</v>
      </c>
      <c r="G9222">
        <v>167059200</v>
      </c>
      <c r="H9222" t="str">
        <f>TEXT(AppleStock[[#This Row],[Date]],"dddd")</f>
        <v>Friday</v>
      </c>
      <c r="I9222" t="str">
        <f>MID(AppleStock[[#This Row],[Day]],1,FIND("day",AppleStock[[#This Row],[Day]])-1)</f>
        <v>Fri</v>
      </c>
      <c r="J9222" s="3">
        <f>AppleStock[[#This Row],[Open]]-AppleStock[[#This Row],[Close]]</f>
        <v>-0.12053500000000006</v>
      </c>
      <c r="K9222" t="str">
        <f>IF(AppleStock[[#This Row],[Day Change]]&gt;0,"UP","DOWN")</f>
        <v>DOWN</v>
      </c>
      <c r="L9222" s="2">
        <v>98</v>
      </c>
      <c r="Q9222" s="15"/>
    </row>
    <row r="9223" spans="1:17" x14ac:dyDescent="0.25">
      <c r="A9223" s="1">
        <v>36080</v>
      </c>
      <c r="B9223" s="3">
        <v>1.339286</v>
      </c>
      <c r="C9223" s="3">
        <v>1.372768</v>
      </c>
      <c r="D9223" s="3">
        <v>1.305804</v>
      </c>
      <c r="E9223" s="3">
        <v>1.337054</v>
      </c>
      <c r="F9223" s="3">
        <v>1.184971</v>
      </c>
      <c r="G9223">
        <v>155724800</v>
      </c>
      <c r="H9223" t="str">
        <f>TEXT(AppleStock[[#This Row],[Date]],"dddd")</f>
        <v>Monday</v>
      </c>
      <c r="I9223" t="str">
        <f>MID(AppleStock[[#This Row],[Day]],1,FIND("day",AppleStock[[#This Row],[Day]])-1)</f>
        <v>Mon</v>
      </c>
      <c r="J9223" s="3">
        <f>AppleStock[[#This Row],[Open]]-AppleStock[[#This Row],[Close]]</f>
        <v>2.2320000000000118E-3</v>
      </c>
      <c r="K9223" t="str">
        <f>IF(AppleStock[[#This Row],[Day Change]]&gt;0,"UP","DOWN")</f>
        <v>UP</v>
      </c>
      <c r="L9223" s="2">
        <v>98</v>
      </c>
      <c r="Q9223" s="15"/>
    </row>
    <row r="9224" spans="1:17" x14ac:dyDescent="0.25">
      <c r="A9224" s="1">
        <v>36081</v>
      </c>
      <c r="B9224" s="3">
        <v>1.359375</v>
      </c>
      <c r="C9224" s="3">
        <v>1.399554</v>
      </c>
      <c r="D9224" s="3">
        <v>1.285714</v>
      </c>
      <c r="E9224" s="3">
        <v>1.383929</v>
      </c>
      <c r="F9224" s="3">
        <v>1.226515</v>
      </c>
      <c r="G9224">
        <v>235407200</v>
      </c>
      <c r="H9224" t="str">
        <f>TEXT(AppleStock[[#This Row],[Date]],"dddd")</f>
        <v>Tuesday</v>
      </c>
      <c r="I9224" t="str">
        <f>MID(AppleStock[[#This Row],[Day]],1,FIND("day",AppleStock[[#This Row],[Day]])-1)</f>
        <v>Tues</v>
      </c>
      <c r="J9224" s="3">
        <f>AppleStock[[#This Row],[Open]]-AppleStock[[#This Row],[Close]]</f>
        <v>-2.4553999999999965E-2</v>
      </c>
      <c r="K9224" t="str">
        <f>IF(AppleStock[[#This Row],[Day Change]]&gt;0,"UP","DOWN")</f>
        <v>DOWN</v>
      </c>
      <c r="L9224" s="2">
        <v>98</v>
      </c>
      <c r="Q9224" s="15"/>
    </row>
    <row r="9225" spans="1:17" x14ac:dyDescent="0.25">
      <c r="A9225" s="1">
        <v>36082</v>
      </c>
      <c r="B9225" s="3">
        <v>1.419643</v>
      </c>
      <c r="C9225" s="3">
        <v>1.475446</v>
      </c>
      <c r="D9225" s="3">
        <v>1.314732</v>
      </c>
      <c r="E9225" s="3">
        <v>1.334821</v>
      </c>
      <c r="F9225" s="3">
        <v>1.182993</v>
      </c>
      <c r="G9225">
        <v>570004400</v>
      </c>
      <c r="H9225" t="str">
        <f>TEXT(AppleStock[[#This Row],[Date]],"dddd")</f>
        <v>Wednesday</v>
      </c>
      <c r="I9225" t="str">
        <f>MID(AppleStock[[#This Row],[Day]],1,FIND("day",AppleStock[[#This Row],[Day]])-1)</f>
        <v>Wednes</v>
      </c>
      <c r="J9225" s="3">
        <f>AppleStock[[#This Row],[Open]]-AppleStock[[#This Row],[Close]]</f>
        <v>8.4821999999999953E-2</v>
      </c>
      <c r="K9225" t="str">
        <f>IF(AppleStock[[#This Row],[Day Change]]&gt;0,"UP","DOWN")</f>
        <v>UP</v>
      </c>
      <c r="L9225" s="2">
        <v>98</v>
      </c>
      <c r="Q9225" s="15"/>
    </row>
    <row r="9226" spans="1:17" x14ac:dyDescent="0.25">
      <c r="A9226" s="1">
        <v>36083</v>
      </c>
      <c r="B9226" s="3">
        <v>1.294643</v>
      </c>
      <c r="C9226" s="3">
        <v>1.330357</v>
      </c>
      <c r="D9226" s="3">
        <v>1.267857</v>
      </c>
      <c r="E9226" s="3">
        <v>1.308036</v>
      </c>
      <c r="F9226" s="3">
        <v>1.159254</v>
      </c>
      <c r="G9226">
        <v>210168000</v>
      </c>
      <c r="H9226" t="str">
        <f>TEXT(AppleStock[[#This Row],[Date]],"dddd")</f>
        <v>Thursday</v>
      </c>
      <c r="I9226" t="str">
        <f>MID(AppleStock[[#This Row],[Day]],1,FIND("day",AppleStock[[#This Row],[Day]])-1)</f>
        <v>Thurs</v>
      </c>
      <c r="J9226" s="3">
        <f>AppleStock[[#This Row],[Open]]-AppleStock[[#This Row],[Close]]</f>
        <v>-1.3392999999999988E-2</v>
      </c>
      <c r="K9226" t="str">
        <f>IF(AppleStock[[#This Row],[Day Change]]&gt;0,"UP","DOWN")</f>
        <v>DOWN</v>
      </c>
      <c r="L9226" s="2">
        <v>98</v>
      </c>
      <c r="Q9226" s="15"/>
    </row>
    <row r="9227" spans="1:17" x14ac:dyDescent="0.25">
      <c r="A9227" s="1">
        <v>36084</v>
      </c>
      <c r="B9227" s="3">
        <v>1.325893</v>
      </c>
      <c r="C9227" s="3">
        <v>1.359375</v>
      </c>
      <c r="D9227" s="3">
        <v>1.303571</v>
      </c>
      <c r="E9227" s="3">
        <v>1.310268</v>
      </c>
      <c r="F9227" s="3">
        <v>1.161232</v>
      </c>
      <c r="G9227">
        <v>153890800</v>
      </c>
      <c r="H9227" t="str">
        <f>TEXT(AppleStock[[#This Row],[Date]],"dddd")</f>
        <v>Friday</v>
      </c>
      <c r="I9227" t="str">
        <f>MID(AppleStock[[#This Row],[Day]],1,FIND("day",AppleStock[[#This Row],[Day]])-1)</f>
        <v>Fri</v>
      </c>
      <c r="J9227" s="3">
        <f>AppleStock[[#This Row],[Open]]-AppleStock[[#This Row],[Close]]</f>
        <v>1.5625E-2</v>
      </c>
      <c r="K9227" t="str">
        <f>IF(AppleStock[[#This Row],[Day Change]]&gt;0,"UP","DOWN")</f>
        <v>UP</v>
      </c>
      <c r="L9227" s="2">
        <v>98</v>
      </c>
      <c r="Q9227" s="15"/>
    </row>
    <row r="9228" spans="1:17" x14ac:dyDescent="0.25">
      <c r="A9228" s="1">
        <v>36087</v>
      </c>
      <c r="B9228" s="3">
        <v>1.310268</v>
      </c>
      <c r="C9228" s="3">
        <v>1.359375</v>
      </c>
      <c r="D9228" s="3">
        <v>1.28125</v>
      </c>
      <c r="E9228" s="3">
        <v>1.339286</v>
      </c>
      <c r="F9228" s="3">
        <v>1.1869499999999999</v>
      </c>
      <c r="G9228">
        <v>118944000</v>
      </c>
      <c r="H9228" t="str">
        <f>TEXT(AppleStock[[#This Row],[Date]],"dddd")</f>
        <v>Monday</v>
      </c>
      <c r="I9228" t="str">
        <f>MID(AppleStock[[#This Row],[Day]],1,FIND("day",AppleStock[[#This Row],[Day]])-1)</f>
        <v>Mon</v>
      </c>
      <c r="J9228" s="3">
        <f>AppleStock[[#This Row],[Open]]-AppleStock[[#This Row],[Close]]</f>
        <v>-2.9017999999999988E-2</v>
      </c>
      <c r="K9228" t="str">
        <f>IF(AppleStock[[#This Row],[Day Change]]&gt;0,"UP","DOWN")</f>
        <v>DOWN</v>
      </c>
      <c r="L9228" s="2">
        <v>98</v>
      </c>
      <c r="Q9228" s="15"/>
    </row>
    <row r="9229" spans="1:17" x14ac:dyDescent="0.25">
      <c r="A9229" s="1">
        <v>36088</v>
      </c>
      <c r="B9229" s="3">
        <v>1.354911</v>
      </c>
      <c r="C9229" s="3">
        <v>1.363839</v>
      </c>
      <c r="D9229" s="3">
        <v>1.285714</v>
      </c>
      <c r="E9229" s="3">
        <v>1.287946</v>
      </c>
      <c r="F9229" s="3">
        <v>1.1414500000000001</v>
      </c>
      <c r="G9229">
        <v>95522000</v>
      </c>
      <c r="H9229" t="str">
        <f>TEXT(AppleStock[[#This Row],[Date]],"dddd")</f>
        <v>Tuesday</v>
      </c>
      <c r="I9229" t="str">
        <f>MID(AppleStock[[#This Row],[Day]],1,FIND("day",AppleStock[[#This Row],[Day]])-1)</f>
        <v>Tues</v>
      </c>
      <c r="J9229" s="3">
        <f>AppleStock[[#This Row],[Open]]-AppleStock[[#This Row],[Close]]</f>
        <v>6.6964999999999941E-2</v>
      </c>
      <c r="K9229" t="str">
        <f>IF(AppleStock[[#This Row],[Day Change]]&gt;0,"UP","DOWN")</f>
        <v>UP</v>
      </c>
      <c r="L9229" s="2">
        <v>98</v>
      </c>
      <c r="Q9229" s="15"/>
    </row>
    <row r="9230" spans="1:17" x14ac:dyDescent="0.25">
      <c r="A9230" s="1">
        <v>36089</v>
      </c>
      <c r="B9230" s="3">
        <v>1.3125</v>
      </c>
      <c r="C9230" s="3">
        <v>1.337054</v>
      </c>
      <c r="D9230" s="3">
        <v>1.276786</v>
      </c>
      <c r="E9230" s="3">
        <v>1.325893</v>
      </c>
      <c r="F9230" s="3">
        <v>1.1750799999999999</v>
      </c>
      <c r="G9230">
        <v>107654400</v>
      </c>
      <c r="H9230" t="str">
        <f>TEXT(AppleStock[[#This Row],[Date]],"dddd")</f>
        <v>Wednesday</v>
      </c>
      <c r="I9230" t="str">
        <f>MID(AppleStock[[#This Row],[Day]],1,FIND("day",AppleStock[[#This Row],[Day]])-1)</f>
        <v>Wednes</v>
      </c>
      <c r="J9230" s="3">
        <f>AppleStock[[#This Row],[Open]]-AppleStock[[#This Row],[Close]]</f>
        <v>-1.3392999999999988E-2</v>
      </c>
      <c r="K9230" t="str">
        <f>IF(AppleStock[[#This Row],[Day Change]]&gt;0,"UP","DOWN")</f>
        <v>DOWN</v>
      </c>
      <c r="L9230" s="2">
        <v>98</v>
      </c>
      <c r="Q9230" s="15"/>
    </row>
    <row r="9231" spans="1:17" x14ac:dyDescent="0.25">
      <c r="A9231" s="1">
        <v>36090</v>
      </c>
      <c r="B9231" s="3">
        <v>1.316964</v>
      </c>
      <c r="C9231" s="3">
        <v>1.34375</v>
      </c>
      <c r="D9231" s="3">
        <v>1.294643</v>
      </c>
      <c r="E9231" s="3">
        <v>1.3125</v>
      </c>
      <c r="F9231" s="3">
        <v>1.163211</v>
      </c>
      <c r="G9231">
        <v>79343600</v>
      </c>
      <c r="H9231" t="str">
        <f>TEXT(AppleStock[[#This Row],[Date]],"dddd")</f>
        <v>Thursday</v>
      </c>
      <c r="I9231" t="str">
        <f>MID(AppleStock[[#This Row],[Day]],1,FIND("day",AppleStock[[#This Row],[Day]])-1)</f>
        <v>Thurs</v>
      </c>
      <c r="J9231" s="3">
        <f>AppleStock[[#This Row],[Open]]-AppleStock[[#This Row],[Close]]</f>
        <v>4.4640000000000235E-3</v>
      </c>
      <c r="K9231" t="str">
        <f>IF(AppleStock[[#This Row],[Day Change]]&gt;0,"UP","DOWN")</f>
        <v>UP</v>
      </c>
      <c r="L9231" s="2">
        <v>98</v>
      </c>
      <c r="Q9231" s="15"/>
    </row>
    <row r="9232" spans="1:17" x14ac:dyDescent="0.25">
      <c r="A9232" s="1">
        <v>36091</v>
      </c>
      <c r="B9232" s="3">
        <v>1.3125</v>
      </c>
      <c r="C9232" s="3">
        <v>1.316964</v>
      </c>
      <c r="D9232" s="3">
        <v>1.254464</v>
      </c>
      <c r="E9232" s="3">
        <v>1.267857</v>
      </c>
      <c r="F9232" s="3">
        <v>1.1236459999999999</v>
      </c>
      <c r="G9232">
        <v>88995200</v>
      </c>
      <c r="H9232" t="str">
        <f>TEXT(AppleStock[[#This Row],[Date]],"dddd")</f>
        <v>Friday</v>
      </c>
      <c r="I9232" t="str">
        <f>MID(AppleStock[[#This Row],[Day]],1,FIND("day",AppleStock[[#This Row],[Day]])-1)</f>
        <v>Fri</v>
      </c>
      <c r="J9232" s="3">
        <f>AppleStock[[#This Row],[Open]]-AppleStock[[#This Row],[Close]]</f>
        <v>4.4642999999999988E-2</v>
      </c>
      <c r="K9232" t="str">
        <f>IF(AppleStock[[#This Row],[Day Change]]&gt;0,"UP","DOWN")</f>
        <v>UP</v>
      </c>
      <c r="L9232" s="2">
        <v>98</v>
      </c>
      <c r="Q9232" s="15"/>
    </row>
    <row r="9233" spans="1:17" x14ac:dyDescent="0.25">
      <c r="A9233" s="1">
        <v>36094</v>
      </c>
      <c r="B9233" s="3">
        <v>1.287946</v>
      </c>
      <c r="C9233" s="3">
        <v>1.348214</v>
      </c>
      <c r="D9233" s="3">
        <v>1.267857</v>
      </c>
      <c r="E9233" s="3">
        <v>1.337054</v>
      </c>
      <c r="F9233" s="3">
        <v>1.184971</v>
      </c>
      <c r="G9233">
        <v>118960800</v>
      </c>
      <c r="H9233" t="str">
        <f>TEXT(AppleStock[[#This Row],[Date]],"dddd")</f>
        <v>Monday</v>
      </c>
      <c r="I9233" t="str">
        <f>MID(AppleStock[[#This Row],[Day]],1,FIND("day",AppleStock[[#This Row],[Day]])-1)</f>
        <v>Mon</v>
      </c>
      <c r="J9233" s="3">
        <f>AppleStock[[#This Row],[Open]]-AppleStock[[#This Row],[Close]]</f>
        <v>-4.9107999999999929E-2</v>
      </c>
      <c r="K9233" t="str">
        <f>IF(AppleStock[[#This Row],[Day Change]]&gt;0,"UP","DOWN")</f>
        <v>DOWN</v>
      </c>
      <c r="L9233" s="2">
        <v>98</v>
      </c>
      <c r="Q9233" s="15"/>
    </row>
    <row r="9234" spans="1:17" x14ac:dyDescent="0.25">
      <c r="A9234" s="1">
        <v>36095</v>
      </c>
      <c r="B9234" s="3">
        <v>1.357143</v>
      </c>
      <c r="C9234" s="3">
        <v>1.390625</v>
      </c>
      <c r="D9234" s="3">
        <v>1.252232</v>
      </c>
      <c r="E9234" s="3">
        <v>1.258929</v>
      </c>
      <c r="F9234" s="3">
        <v>1.1157330000000001</v>
      </c>
      <c r="G9234">
        <v>134548400</v>
      </c>
      <c r="H9234" t="str">
        <f>TEXT(AppleStock[[#This Row],[Date]],"dddd")</f>
        <v>Tuesday</v>
      </c>
      <c r="I9234" t="str">
        <f>MID(AppleStock[[#This Row],[Day]],1,FIND("day",AppleStock[[#This Row],[Day]])-1)</f>
        <v>Tues</v>
      </c>
      <c r="J9234" s="3">
        <f>AppleStock[[#This Row],[Open]]-AppleStock[[#This Row],[Close]]</f>
        <v>9.8214000000000024E-2</v>
      </c>
      <c r="K9234" t="str">
        <f>IF(AppleStock[[#This Row],[Day Change]]&gt;0,"UP","DOWN")</f>
        <v>UP</v>
      </c>
      <c r="L9234" s="2">
        <v>98</v>
      </c>
      <c r="Q9234" s="15"/>
    </row>
    <row r="9235" spans="1:17" x14ac:dyDescent="0.25">
      <c r="A9235" s="1">
        <v>36096</v>
      </c>
      <c r="B9235" s="3">
        <v>1.258929</v>
      </c>
      <c r="C9235" s="3">
        <v>1.321429</v>
      </c>
      <c r="D9235" s="3">
        <v>1.254464</v>
      </c>
      <c r="E9235" s="3">
        <v>1.314732</v>
      </c>
      <c r="F9235" s="3">
        <v>1.165189</v>
      </c>
      <c r="G9235">
        <v>90927200</v>
      </c>
      <c r="H9235" t="str">
        <f>TEXT(AppleStock[[#This Row],[Date]],"dddd")</f>
        <v>Wednesday</v>
      </c>
      <c r="I9235" t="str">
        <f>MID(AppleStock[[#This Row],[Day]],1,FIND("day",AppleStock[[#This Row],[Day]])-1)</f>
        <v>Wednes</v>
      </c>
      <c r="J9235" s="3">
        <f>AppleStock[[#This Row],[Open]]-AppleStock[[#This Row],[Close]]</f>
        <v>-5.5803000000000047E-2</v>
      </c>
      <c r="K9235" t="str">
        <f>IF(AppleStock[[#This Row],[Day Change]]&gt;0,"UP","DOWN")</f>
        <v>DOWN</v>
      </c>
      <c r="L9235" s="2">
        <v>98</v>
      </c>
      <c r="Q9235" s="15"/>
    </row>
    <row r="9236" spans="1:17" x14ac:dyDescent="0.25">
      <c r="A9236" s="1">
        <v>36097</v>
      </c>
      <c r="B9236" s="3">
        <v>1.301339</v>
      </c>
      <c r="C9236" s="3">
        <v>1.337054</v>
      </c>
      <c r="D9236" s="3">
        <v>1.279018</v>
      </c>
      <c r="E9236" s="3">
        <v>1.301339</v>
      </c>
      <c r="F9236" s="3">
        <v>1.153319</v>
      </c>
      <c r="G9236">
        <v>86144800</v>
      </c>
      <c r="H9236" t="str">
        <f>TEXT(AppleStock[[#This Row],[Date]],"dddd")</f>
        <v>Thursday</v>
      </c>
      <c r="I9236" t="str">
        <f>MID(AppleStock[[#This Row],[Day]],1,FIND("day",AppleStock[[#This Row],[Day]])-1)</f>
        <v>Thurs</v>
      </c>
      <c r="J9236" s="3">
        <f>AppleStock[[#This Row],[Open]]-AppleStock[[#This Row],[Close]]</f>
        <v>0</v>
      </c>
      <c r="K9236" t="str">
        <f>IF(AppleStock[[#This Row],[Day Change]]&gt;0,"UP","DOWN")</f>
        <v>DOWN</v>
      </c>
      <c r="L9236" s="2">
        <v>98</v>
      </c>
      <c r="Q9236" s="15"/>
    </row>
    <row r="9237" spans="1:17" x14ac:dyDescent="0.25">
      <c r="A9237" s="1">
        <v>36098</v>
      </c>
      <c r="B9237" s="3">
        <v>1.314732</v>
      </c>
      <c r="C9237" s="3">
        <v>1.339286</v>
      </c>
      <c r="D9237" s="3">
        <v>1.294643</v>
      </c>
      <c r="E9237" s="3">
        <v>1.325893</v>
      </c>
      <c r="F9237" s="3">
        <v>1.1750799999999999</v>
      </c>
      <c r="G9237">
        <v>79410800</v>
      </c>
      <c r="H9237" t="str">
        <f>TEXT(AppleStock[[#This Row],[Date]],"dddd")</f>
        <v>Friday</v>
      </c>
      <c r="I9237" t="str">
        <f>MID(AppleStock[[#This Row],[Day]],1,FIND("day",AppleStock[[#This Row],[Day]])-1)</f>
        <v>Fri</v>
      </c>
      <c r="J9237" s="3">
        <f>AppleStock[[#This Row],[Open]]-AppleStock[[#This Row],[Close]]</f>
        <v>-1.1160999999999976E-2</v>
      </c>
      <c r="K9237" t="str">
        <f>IF(AppleStock[[#This Row],[Day Change]]&gt;0,"UP","DOWN")</f>
        <v>DOWN</v>
      </c>
      <c r="L9237" s="2">
        <v>98</v>
      </c>
      <c r="Q9237" s="15"/>
    </row>
    <row r="9238" spans="1:17" x14ac:dyDescent="0.25">
      <c r="A9238" s="1">
        <v>36101</v>
      </c>
      <c r="B9238" s="3">
        <v>1.339286</v>
      </c>
      <c r="C9238" s="3">
        <v>1.348214</v>
      </c>
      <c r="D9238" s="3">
        <v>1.330357</v>
      </c>
      <c r="E9238" s="3">
        <v>1.34375</v>
      </c>
      <c r="F9238" s="3">
        <v>1.190906</v>
      </c>
      <c r="G9238">
        <v>63442400</v>
      </c>
      <c r="H9238" t="str">
        <f>TEXT(AppleStock[[#This Row],[Date]],"dddd")</f>
        <v>Monday</v>
      </c>
      <c r="I9238" t="str">
        <f>MID(AppleStock[[#This Row],[Day]],1,FIND("day",AppleStock[[#This Row],[Day]])-1)</f>
        <v>Mon</v>
      </c>
      <c r="J9238" s="3">
        <f>AppleStock[[#This Row],[Open]]-AppleStock[[#This Row],[Close]]</f>
        <v>-4.4640000000000235E-3</v>
      </c>
      <c r="K9238" t="str">
        <f>IF(AppleStock[[#This Row],[Day Change]]&gt;0,"UP","DOWN")</f>
        <v>DOWN</v>
      </c>
      <c r="L9238" s="2">
        <v>98</v>
      </c>
      <c r="Q9238" s="15"/>
    </row>
    <row r="9239" spans="1:17" x14ac:dyDescent="0.25">
      <c r="A9239" s="1">
        <v>36102</v>
      </c>
      <c r="B9239" s="3">
        <v>1.334821</v>
      </c>
      <c r="C9239" s="3">
        <v>1.366071</v>
      </c>
      <c r="D9239" s="3">
        <v>1.332589</v>
      </c>
      <c r="E9239" s="3">
        <v>1.350446</v>
      </c>
      <c r="F9239" s="3">
        <v>1.196841</v>
      </c>
      <c r="G9239">
        <v>92612800</v>
      </c>
      <c r="H9239" t="str">
        <f>TEXT(AppleStock[[#This Row],[Date]],"dddd")</f>
        <v>Tuesday</v>
      </c>
      <c r="I9239" t="str">
        <f>MID(AppleStock[[#This Row],[Day]],1,FIND("day",AppleStock[[#This Row],[Day]])-1)</f>
        <v>Tues</v>
      </c>
      <c r="J9239" s="3">
        <f>AppleStock[[#This Row],[Open]]-AppleStock[[#This Row],[Close]]</f>
        <v>-1.5625E-2</v>
      </c>
      <c r="K9239" t="str">
        <f>IF(AppleStock[[#This Row],[Day Change]]&gt;0,"UP","DOWN")</f>
        <v>DOWN</v>
      </c>
      <c r="L9239" s="2">
        <v>98</v>
      </c>
      <c r="Q9239" s="15"/>
    </row>
    <row r="9240" spans="1:17" x14ac:dyDescent="0.25">
      <c r="A9240" s="1">
        <v>36103</v>
      </c>
      <c r="B9240" s="3">
        <v>1.377232</v>
      </c>
      <c r="C9240" s="3">
        <v>1.397321</v>
      </c>
      <c r="D9240" s="3">
        <v>1.361607</v>
      </c>
      <c r="E9240" s="3">
        <v>1.381696</v>
      </c>
      <c r="F9240" s="3">
        <v>1.224537</v>
      </c>
      <c r="G9240">
        <v>156970800</v>
      </c>
      <c r="H9240" t="str">
        <f>TEXT(AppleStock[[#This Row],[Date]],"dddd")</f>
        <v>Wednesday</v>
      </c>
      <c r="I9240" t="str">
        <f>MID(AppleStock[[#This Row],[Day]],1,FIND("day",AppleStock[[#This Row],[Day]])-1)</f>
        <v>Wednes</v>
      </c>
      <c r="J9240" s="3">
        <f>AppleStock[[#This Row],[Open]]-AppleStock[[#This Row],[Close]]</f>
        <v>-4.4640000000000235E-3</v>
      </c>
      <c r="K9240" t="str">
        <f>IF(AppleStock[[#This Row],[Day Change]]&gt;0,"UP","DOWN")</f>
        <v>DOWN</v>
      </c>
      <c r="L9240" s="2">
        <v>98</v>
      </c>
      <c r="Q9240" s="15"/>
    </row>
    <row r="9241" spans="1:17" x14ac:dyDescent="0.25">
      <c r="A9241" s="1">
        <v>36104</v>
      </c>
      <c r="B9241" s="3">
        <v>1.370536</v>
      </c>
      <c r="C9241" s="3">
        <v>1.40625</v>
      </c>
      <c r="D9241" s="3">
        <v>1.359375</v>
      </c>
      <c r="E9241" s="3">
        <v>1.363839</v>
      </c>
      <c r="F9241" s="3">
        <v>1.20871</v>
      </c>
      <c r="G9241">
        <v>151779600</v>
      </c>
      <c r="H9241" t="str">
        <f>TEXT(AppleStock[[#This Row],[Date]],"dddd")</f>
        <v>Thursday</v>
      </c>
      <c r="I9241" t="str">
        <f>MID(AppleStock[[#This Row],[Day]],1,FIND("day",AppleStock[[#This Row],[Day]])-1)</f>
        <v>Thurs</v>
      </c>
      <c r="J9241" s="3">
        <f>AppleStock[[#This Row],[Open]]-AppleStock[[#This Row],[Close]]</f>
        <v>6.696999999999953E-3</v>
      </c>
      <c r="K9241" t="str">
        <f>IF(AppleStock[[#This Row],[Day Change]]&gt;0,"UP","DOWN")</f>
        <v>UP</v>
      </c>
      <c r="L9241" s="2">
        <v>98</v>
      </c>
      <c r="Q9241" s="15"/>
    </row>
    <row r="9242" spans="1:17" x14ac:dyDescent="0.25">
      <c r="A9242" s="1">
        <v>36105</v>
      </c>
      <c r="B9242" s="3">
        <v>1.352679</v>
      </c>
      <c r="C9242" s="3">
        <v>1.366071</v>
      </c>
      <c r="D9242" s="3">
        <v>1.330357</v>
      </c>
      <c r="E9242" s="3">
        <v>1.359375</v>
      </c>
      <c r="F9242" s="3">
        <v>1.2047540000000001</v>
      </c>
      <c r="G9242">
        <v>199334800</v>
      </c>
      <c r="H9242" t="str">
        <f>TEXT(AppleStock[[#This Row],[Date]],"dddd")</f>
        <v>Friday</v>
      </c>
      <c r="I9242" t="str">
        <f>MID(AppleStock[[#This Row],[Day]],1,FIND("day",AppleStock[[#This Row],[Day]])-1)</f>
        <v>Fri</v>
      </c>
      <c r="J9242" s="3">
        <f>AppleStock[[#This Row],[Open]]-AppleStock[[#This Row],[Close]]</f>
        <v>-6.6960000000000353E-3</v>
      </c>
      <c r="K9242" t="str">
        <f>IF(AppleStock[[#This Row],[Day Change]]&gt;0,"UP","DOWN")</f>
        <v>DOWN</v>
      </c>
      <c r="L9242" s="2">
        <v>98</v>
      </c>
      <c r="Q9242" s="15"/>
    </row>
    <row r="9243" spans="1:17" x14ac:dyDescent="0.25">
      <c r="A9243" s="1">
        <v>36108</v>
      </c>
      <c r="B9243" s="3">
        <v>1.345982</v>
      </c>
      <c r="C9243" s="3">
        <v>1.361607</v>
      </c>
      <c r="D9243" s="3">
        <v>1.267857</v>
      </c>
      <c r="E9243" s="3">
        <v>1.308036</v>
      </c>
      <c r="F9243" s="3">
        <v>1.159254</v>
      </c>
      <c r="G9243">
        <v>165197200</v>
      </c>
      <c r="H9243" t="str">
        <f>TEXT(AppleStock[[#This Row],[Date]],"dddd")</f>
        <v>Monday</v>
      </c>
      <c r="I9243" t="str">
        <f>MID(AppleStock[[#This Row],[Day]],1,FIND("day",AppleStock[[#This Row],[Day]])-1)</f>
        <v>Mon</v>
      </c>
      <c r="J9243" s="3">
        <f>AppleStock[[#This Row],[Open]]-AppleStock[[#This Row],[Close]]</f>
        <v>3.7946000000000035E-2</v>
      </c>
      <c r="K9243" t="str">
        <f>IF(AppleStock[[#This Row],[Day Change]]&gt;0,"UP","DOWN")</f>
        <v>UP</v>
      </c>
      <c r="L9243" s="2">
        <v>98</v>
      </c>
      <c r="Q9243" s="15"/>
    </row>
    <row r="9244" spans="1:17" x14ac:dyDescent="0.25">
      <c r="A9244" s="1">
        <v>36109</v>
      </c>
      <c r="B9244" s="3">
        <v>1.292411</v>
      </c>
      <c r="C9244" s="3">
        <v>1.294643</v>
      </c>
      <c r="D9244" s="3">
        <v>1.25</v>
      </c>
      <c r="E9244" s="3">
        <v>1.254464</v>
      </c>
      <c r="F9244" s="3">
        <v>1.1117760000000001</v>
      </c>
      <c r="G9244">
        <v>220995600</v>
      </c>
      <c r="H9244" t="str">
        <f>TEXT(AppleStock[[#This Row],[Date]],"dddd")</f>
        <v>Tuesday</v>
      </c>
      <c r="I9244" t="str">
        <f>MID(AppleStock[[#This Row],[Day]],1,FIND("day",AppleStock[[#This Row],[Day]])-1)</f>
        <v>Tues</v>
      </c>
      <c r="J9244" s="3">
        <f>AppleStock[[#This Row],[Open]]-AppleStock[[#This Row],[Close]]</f>
        <v>3.7946999999999953E-2</v>
      </c>
      <c r="K9244" t="str">
        <f>IF(AppleStock[[#This Row],[Day Change]]&gt;0,"UP","DOWN")</f>
        <v>UP</v>
      </c>
      <c r="L9244" s="2">
        <v>98</v>
      </c>
      <c r="Q9244" s="15"/>
    </row>
    <row r="9245" spans="1:17" x14ac:dyDescent="0.25">
      <c r="A9245" s="1">
        <v>36110</v>
      </c>
      <c r="B9245" s="3">
        <v>1.276786</v>
      </c>
      <c r="C9245" s="3">
        <v>1.279018</v>
      </c>
      <c r="D9245" s="3">
        <v>1.169643</v>
      </c>
      <c r="E9245" s="3">
        <v>1.198661</v>
      </c>
      <c r="F9245" s="3">
        <v>1.0623199999999999</v>
      </c>
      <c r="G9245">
        <v>237126400</v>
      </c>
      <c r="H9245" t="str">
        <f>TEXT(AppleStock[[#This Row],[Date]],"dddd")</f>
        <v>Wednesday</v>
      </c>
      <c r="I9245" t="str">
        <f>MID(AppleStock[[#This Row],[Day]],1,FIND("day",AppleStock[[#This Row],[Day]])-1)</f>
        <v>Wednes</v>
      </c>
      <c r="J9245" s="3">
        <f>AppleStock[[#This Row],[Open]]-AppleStock[[#This Row],[Close]]</f>
        <v>7.8125E-2</v>
      </c>
      <c r="K9245" t="str">
        <f>IF(AppleStock[[#This Row],[Day Change]]&gt;0,"UP","DOWN")</f>
        <v>UP</v>
      </c>
      <c r="L9245" s="2">
        <v>98</v>
      </c>
      <c r="Q9245" s="15"/>
    </row>
    <row r="9246" spans="1:17" x14ac:dyDescent="0.25">
      <c r="A9246" s="1">
        <v>36111</v>
      </c>
      <c r="B9246" s="3">
        <v>1.183036</v>
      </c>
      <c r="C9246" s="3">
        <v>1.229911</v>
      </c>
      <c r="D9246" s="3">
        <v>1.174107</v>
      </c>
      <c r="E9246" s="3">
        <v>1.214286</v>
      </c>
      <c r="F9246" s="3">
        <v>1.076168</v>
      </c>
      <c r="G9246">
        <v>148775200</v>
      </c>
      <c r="H9246" t="str">
        <f>TEXT(AppleStock[[#This Row],[Date]],"dddd")</f>
        <v>Thursday</v>
      </c>
      <c r="I9246" t="str">
        <f>MID(AppleStock[[#This Row],[Day]],1,FIND("day",AppleStock[[#This Row],[Day]])-1)</f>
        <v>Thurs</v>
      </c>
      <c r="J9246" s="3">
        <f>AppleStock[[#This Row],[Open]]-AppleStock[[#This Row],[Close]]</f>
        <v>-3.125E-2</v>
      </c>
      <c r="K9246" t="str">
        <f>IF(AppleStock[[#This Row],[Day Change]]&gt;0,"UP","DOWN")</f>
        <v>DOWN</v>
      </c>
      <c r="L9246" s="2">
        <v>98</v>
      </c>
      <c r="Q9246" s="15"/>
    </row>
    <row r="9247" spans="1:17" x14ac:dyDescent="0.25">
      <c r="A9247" s="1">
        <v>36112</v>
      </c>
      <c r="B9247" s="3">
        <v>1.247768</v>
      </c>
      <c r="C9247" s="3">
        <v>1.287946</v>
      </c>
      <c r="D9247" s="3">
        <v>1.238839</v>
      </c>
      <c r="E9247" s="3">
        <v>1.274554</v>
      </c>
      <c r="F9247" s="3">
        <v>1.1295809999999999</v>
      </c>
      <c r="G9247">
        <v>197954400</v>
      </c>
      <c r="H9247" t="str">
        <f>TEXT(AppleStock[[#This Row],[Date]],"dddd")</f>
        <v>Friday</v>
      </c>
      <c r="I9247" t="str">
        <f>MID(AppleStock[[#This Row],[Day]],1,FIND("day",AppleStock[[#This Row],[Day]])-1)</f>
        <v>Fri</v>
      </c>
      <c r="J9247" s="3">
        <f>AppleStock[[#This Row],[Open]]-AppleStock[[#This Row],[Close]]</f>
        <v>-2.6785999999999976E-2</v>
      </c>
      <c r="K9247" t="str">
        <f>IF(AppleStock[[#This Row],[Day Change]]&gt;0,"UP","DOWN")</f>
        <v>DOWN</v>
      </c>
      <c r="L9247" s="2">
        <v>98</v>
      </c>
      <c r="Q9247" s="15"/>
    </row>
    <row r="9248" spans="1:17" x14ac:dyDescent="0.25">
      <c r="A9248" s="1">
        <v>36115</v>
      </c>
      <c r="B9248" s="3">
        <v>1.283482</v>
      </c>
      <c r="C9248" s="3">
        <v>1.3125</v>
      </c>
      <c r="D9248" s="3">
        <v>1.265625</v>
      </c>
      <c r="E9248" s="3">
        <v>1.285714</v>
      </c>
      <c r="F9248" s="3">
        <v>1.139472</v>
      </c>
      <c r="G9248">
        <v>96132400</v>
      </c>
      <c r="H9248" t="str">
        <f>TEXT(AppleStock[[#This Row],[Date]],"dddd")</f>
        <v>Monday</v>
      </c>
      <c r="I9248" t="str">
        <f>MID(AppleStock[[#This Row],[Day]],1,FIND("day",AppleStock[[#This Row],[Day]])-1)</f>
        <v>Mon</v>
      </c>
      <c r="J9248" s="3">
        <f>AppleStock[[#This Row],[Open]]-AppleStock[[#This Row],[Close]]</f>
        <v>-2.2320000000000118E-3</v>
      </c>
      <c r="K9248" t="str">
        <f>IF(AppleStock[[#This Row],[Day Change]]&gt;0,"UP","DOWN")</f>
        <v>DOWN</v>
      </c>
      <c r="L9248" s="2">
        <v>98</v>
      </c>
      <c r="Q9248" s="15"/>
    </row>
    <row r="9249" spans="1:17" x14ac:dyDescent="0.25">
      <c r="A9249" s="1">
        <v>36116</v>
      </c>
      <c r="B9249" s="3">
        <v>1.276786</v>
      </c>
      <c r="C9249" s="3">
        <v>1.279018</v>
      </c>
      <c r="D9249" s="3">
        <v>1.241071</v>
      </c>
      <c r="E9249" s="3">
        <v>1.243304</v>
      </c>
      <c r="F9249" s="3">
        <v>1.101885</v>
      </c>
      <c r="G9249">
        <v>52682000</v>
      </c>
      <c r="H9249" t="str">
        <f>TEXT(AppleStock[[#This Row],[Date]],"dddd")</f>
        <v>Tuesday</v>
      </c>
      <c r="I9249" t="str">
        <f>MID(AppleStock[[#This Row],[Day]],1,FIND("day",AppleStock[[#This Row],[Day]])-1)</f>
        <v>Tues</v>
      </c>
      <c r="J9249" s="3">
        <f>AppleStock[[#This Row],[Open]]-AppleStock[[#This Row],[Close]]</f>
        <v>3.3482000000000012E-2</v>
      </c>
      <c r="K9249" t="str">
        <f>IF(AppleStock[[#This Row],[Day Change]]&gt;0,"UP","DOWN")</f>
        <v>UP</v>
      </c>
      <c r="L9249" s="2">
        <v>98</v>
      </c>
      <c r="Q9249" s="15"/>
    </row>
    <row r="9250" spans="1:17" x14ac:dyDescent="0.25">
      <c r="A9250" s="1">
        <v>36117</v>
      </c>
      <c r="B9250" s="3">
        <v>1.256696</v>
      </c>
      <c r="C9250" s="3">
        <v>1.285714</v>
      </c>
      <c r="D9250" s="3">
        <v>1.245536</v>
      </c>
      <c r="E9250" s="3">
        <v>1.265625</v>
      </c>
      <c r="F9250" s="3">
        <v>1.1216680000000001</v>
      </c>
      <c r="G9250">
        <v>82415200</v>
      </c>
      <c r="H9250" t="str">
        <f>TEXT(AppleStock[[#This Row],[Date]],"dddd")</f>
        <v>Wednesday</v>
      </c>
      <c r="I9250" t="str">
        <f>MID(AppleStock[[#This Row],[Day]],1,FIND("day",AppleStock[[#This Row],[Day]])-1)</f>
        <v>Wednes</v>
      </c>
      <c r="J9250" s="3">
        <f>AppleStock[[#This Row],[Open]]-AppleStock[[#This Row],[Close]]</f>
        <v>-8.9289999999999647E-3</v>
      </c>
      <c r="K9250" t="str">
        <f>IF(AppleStock[[#This Row],[Day Change]]&gt;0,"UP","DOWN")</f>
        <v>DOWN</v>
      </c>
      <c r="L9250" s="2">
        <v>98</v>
      </c>
      <c r="Q9250" s="15"/>
    </row>
    <row r="9251" spans="1:17" x14ac:dyDescent="0.25">
      <c r="A9251" s="1">
        <v>36118</v>
      </c>
      <c r="B9251" s="3">
        <v>1.267857</v>
      </c>
      <c r="C9251" s="3">
        <v>1.328125</v>
      </c>
      <c r="D9251" s="3">
        <v>1.265625</v>
      </c>
      <c r="E9251" s="3">
        <v>1.276786</v>
      </c>
      <c r="F9251" s="3">
        <v>1.131559</v>
      </c>
      <c r="G9251">
        <v>86632000</v>
      </c>
      <c r="H9251" t="str">
        <f>TEXT(AppleStock[[#This Row],[Date]],"dddd")</f>
        <v>Thursday</v>
      </c>
      <c r="I9251" t="str">
        <f>MID(AppleStock[[#This Row],[Day]],1,FIND("day",AppleStock[[#This Row],[Day]])-1)</f>
        <v>Thurs</v>
      </c>
      <c r="J9251" s="3">
        <f>AppleStock[[#This Row],[Open]]-AppleStock[[#This Row],[Close]]</f>
        <v>-8.9289999999999647E-3</v>
      </c>
      <c r="K9251" t="str">
        <f>IF(AppleStock[[#This Row],[Day Change]]&gt;0,"UP","DOWN")</f>
        <v>DOWN</v>
      </c>
      <c r="L9251" s="2">
        <v>98</v>
      </c>
      <c r="Q9251" s="15"/>
    </row>
    <row r="9252" spans="1:17" x14ac:dyDescent="0.25">
      <c r="A9252" s="1">
        <v>36119</v>
      </c>
      <c r="B9252" s="3">
        <v>1.301339</v>
      </c>
      <c r="C9252" s="3">
        <v>1.3125</v>
      </c>
      <c r="D9252" s="3">
        <v>1.241071</v>
      </c>
      <c r="E9252" s="3">
        <v>1.261161</v>
      </c>
      <c r="F9252" s="3">
        <v>1.1177109999999999</v>
      </c>
      <c r="G9252">
        <v>99806000</v>
      </c>
      <c r="H9252" t="str">
        <f>TEXT(AppleStock[[#This Row],[Date]],"dddd")</f>
        <v>Friday</v>
      </c>
      <c r="I9252" t="str">
        <f>MID(AppleStock[[#This Row],[Day]],1,FIND("day",AppleStock[[#This Row],[Day]])-1)</f>
        <v>Fri</v>
      </c>
      <c r="J9252" s="3">
        <f>AppleStock[[#This Row],[Open]]-AppleStock[[#This Row],[Close]]</f>
        <v>4.0178000000000047E-2</v>
      </c>
      <c r="K9252" t="str">
        <f>IF(AppleStock[[#This Row],[Day Change]]&gt;0,"UP","DOWN")</f>
        <v>UP</v>
      </c>
      <c r="L9252" s="2">
        <v>98</v>
      </c>
      <c r="Q9252" s="15"/>
    </row>
    <row r="9253" spans="1:17" x14ac:dyDescent="0.25">
      <c r="A9253" s="1">
        <v>36122</v>
      </c>
      <c r="B9253" s="3">
        <v>1.270089</v>
      </c>
      <c r="C9253" s="3">
        <v>1.314732</v>
      </c>
      <c r="D9253" s="3">
        <v>1.256696</v>
      </c>
      <c r="E9253" s="3">
        <v>1.294643</v>
      </c>
      <c r="F9253" s="3">
        <v>1.1473850000000001</v>
      </c>
      <c r="G9253">
        <v>144488400</v>
      </c>
      <c r="H9253" t="str">
        <f>TEXT(AppleStock[[#This Row],[Date]],"dddd")</f>
        <v>Monday</v>
      </c>
      <c r="I9253" t="str">
        <f>MID(AppleStock[[#This Row],[Day]],1,FIND("day",AppleStock[[#This Row],[Day]])-1)</f>
        <v>Mon</v>
      </c>
      <c r="J9253" s="3">
        <f>AppleStock[[#This Row],[Open]]-AppleStock[[#This Row],[Close]]</f>
        <v>-2.4553999999999965E-2</v>
      </c>
      <c r="K9253" t="str">
        <f>IF(AppleStock[[#This Row],[Day Change]]&gt;0,"UP","DOWN")</f>
        <v>DOWN</v>
      </c>
      <c r="L9253" s="2">
        <v>98</v>
      </c>
      <c r="Q9253" s="15"/>
    </row>
    <row r="9254" spans="1:17" x14ac:dyDescent="0.25">
      <c r="A9254" s="1">
        <v>36123</v>
      </c>
      <c r="B9254" s="3">
        <v>1.290179</v>
      </c>
      <c r="C9254" s="3">
        <v>1.3125</v>
      </c>
      <c r="D9254" s="3">
        <v>1.276786</v>
      </c>
      <c r="E9254" s="3">
        <v>1.283482</v>
      </c>
      <c r="F9254" s="3">
        <v>1.1374930000000001</v>
      </c>
      <c r="G9254">
        <v>79937200</v>
      </c>
      <c r="H9254" t="str">
        <f>TEXT(AppleStock[[#This Row],[Date]],"dddd")</f>
        <v>Tuesday</v>
      </c>
      <c r="I9254" t="str">
        <f>MID(AppleStock[[#This Row],[Day]],1,FIND("day",AppleStock[[#This Row],[Day]])-1)</f>
        <v>Tues</v>
      </c>
      <c r="J9254" s="3">
        <f>AppleStock[[#This Row],[Open]]-AppleStock[[#This Row],[Close]]</f>
        <v>6.696999999999953E-3</v>
      </c>
      <c r="K9254" t="str">
        <f>IF(AppleStock[[#This Row],[Day Change]]&gt;0,"UP","DOWN")</f>
        <v>UP</v>
      </c>
      <c r="L9254" s="2">
        <v>98</v>
      </c>
      <c r="Q9254" s="15"/>
    </row>
    <row r="9255" spans="1:17" x14ac:dyDescent="0.25">
      <c r="A9255" s="1">
        <v>36124</v>
      </c>
      <c r="B9255" s="3">
        <v>1.28125</v>
      </c>
      <c r="C9255" s="3">
        <v>1.287946</v>
      </c>
      <c r="D9255" s="3">
        <v>1.247768</v>
      </c>
      <c r="E9255" s="3">
        <v>1.254464</v>
      </c>
      <c r="F9255" s="3">
        <v>1.1117760000000001</v>
      </c>
      <c r="G9255">
        <v>75950000</v>
      </c>
      <c r="H9255" t="str">
        <f>TEXT(AppleStock[[#This Row],[Date]],"dddd")</f>
        <v>Wednesday</v>
      </c>
      <c r="I9255" t="str">
        <f>MID(AppleStock[[#This Row],[Day]],1,FIND("day",AppleStock[[#This Row],[Day]])-1)</f>
        <v>Wednes</v>
      </c>
      <c r="J9255" s="3">
        <f>AppleStock[[#This Row],[Open]]-AppleStock[[#This Row],[Close]]</f>
        <v>2.6785999999999976E-2</v>
      </c>
      <c r="K9255" t="str">
        <f>IF(AppleStock[[#This Row],[Day Change]]&gt;0,"UP","DOWN")</f>
        <v>UP</v>
      </c>
      <c r="L9255" s="2">
        <v>98</v>
      </c>
      <c r="Q9255" s="15"/>
    </row>
    <row r="9256" spans="1:17" x14ac:dyDescent="0.25">
      <c r="A9256" s="1">
        <v>36126</v>
      </c>
      <c r="B9256" s="3">
        <v>1.252232</v>
      </c>
      <c r="C9256" s="3">
        <v>1.254464</v>
      </c>
      <c r="D9256" s="3">
        <v>1.241071</v>
      </c>
      <c r="E9256" s="3">
        <v>1.252232</v>
      </c>
      <c r="F9256" s="3">
        <v>1.1097980000000001</v>
      </c>
      <c r="G9256">
        <v>38276000</v>
      </c>
      <c r="H9256" t="str">
        <f>TEXT(AppleStock[[#This Row],[Date]],"dddd")</f>
        <v>Friday</v>
      </c>
      <c r="I9256" t="str">
        <f>MID(AppleStock[[#This Row],[Day]],1,FIND("day",AppleStock[[#This Row],[Day]])-1)</f>
        <v>Fri</v>
      </c>
      <c r="J9256" s="3">
        <f>AppleStock[[#This Row],[Open]]-AppleStock[[#This Row],[Close]]</f>
        <v>0</v>
      </c>
      <c r="K9256" t="str">
        <f>IF(AppleStock[[#This Row],[Day Change]]&gt;0,"UP","DOWN")</f>
        <v>DOWN</v>
      </c>
      <c r="L9256" s="2">
        <v>98</v>
      </c>
      <c r="Q9256" s="15"/>
    </row>
    <row r="9257" spans="1:17" x14ac:dyDescent="0.25">
      <c r="A9257" s="1">
        <v>36129</v>
      </c>
      <c r="B9257" s="3">
        <v>1.234375</v>
      </c>
      <c r="C9257" s="3">
        <v>1.243304</v>
      </c>
      <c r="D9257" s="3">
        <v>1.133929</v>
      </c>
      <c r="E9257" s="3">
        <v>1.140625</v>
      </c>
      <c r="F9257" s="3">
        <v>1.010885</v>
      </c>
      <c r="G9257">
        <v>140372400</v>
      </c>
      <c r="H9257" t="str">
        <f>TEXT(AppleStock[[#This Row],[Date]],"dddd")</f>
        <v>Monday</v>
      </c>
      <c r="I9257" t="str">
        <f>MID(AppleStock[[#This Row],[Day]],1,FIND("day",AppleStock[[#This Row],[Day]])-1)</f>
        <v>Mon</v>
      </c>
      <c r="J9257" s="3">
        <f>AppleStock[[#This Row],[Open]]-AppleStock[[#This Row],[Close]]</f>
        <v>9.375E-2</v>
      </c>
      <c r="K9257" t="str">
        <f>IF(AppleStock[[#This Row],[Day Change]]&gt;0,"UP","DOWN")</f>
        <v>UP</v>
      </c>
      <c r="L9257" s="2">
        <v>98</v>
      </c>
      <c r="Q9257" s="15"/>
    </row>
    <row r="9258" spans="1:17" x14ac:dyDescent="0.25">
      <c r="A9258" s="1">
        <v>36130</v>
      </c>
      <c r="B9258" s="3">
        <v>1.142857</v>
      </c>
      <c r="C9258" s="3">
        <v>1.243304</v>
      </c>
      <c r="D9258" s="3">
        <v>1.129464</v>
      </c>
      <c r="E9258" s="3">
        <v>1.21875</v>
      </c>
      <c r="F9258" s="3">
        <v>1.0801240000000001</v>
      </c>
      <c r="G9258">
        <v>216434400</v>
      </c>
      <c r="H9258" t="str">
        <f>TEXT(AppleStock[[#This Row],[Date]],"dddd")</f>
        <v>Tuesday</v>
      </c>
      <c r="I9258" t="str">
        <f>MID(AppleStock[[#This Row],[Day]],1,FIND("day",AppleStock[[#This Row],[Day]])-1)</f>
        <v>Tues</v>
      </c>
      <c r="J9258" s="3">
        <f>AppleStock[[#This Row],[Open]]-AppleStock[[#This Row],[Close]]</f>
        <v>-7.5892999999999988E-2</v>
      </c>
      <c r="K9258" t="str">
        <f>IF(AppleStock[[#This Row],[Day Change]]&gt;0,"UP","DOWN")</f>
        <v>DOWN</v>
      </c>
      <c r="L9258" s="2">
        <v>98</v>
      </c>
      <c r="Q9258" s="15"/>
    </row>
    <row r="9259" spans="1:17" x14ac:dyDescent="0.25">
      <c r="A9259" s="1">
        <v>36131</v>
      </c>
      <c r="B9259" s="3">
        <v>1.21875</v>
      </c>
      <c r="C9259" s="3">
        <v>1.316964</v>
      </c>
      <c r="D9259" s="3">
        <v>1.196429</v>
      </c>
      <c r="E9259" s="3">
        <v>1.285714</v>
      </c>
      <c r="F9259" s="3">
        <v>1.139472</v>
      </c>
      <c r="G9259">
        <v>240620800</v>
      </c>
      <c r="H9259" t="str">
        <f>TEXT(AppleStock[[#This Row],[Date]],"dddd")</f>
        <v>Wednesday</v>
      </c>
      <c r="I9259" t="str">
        <f>MID(AppleStock[[#This Row],[Day]],1,FIND("day",AppleStock[[#This Row],[Day]])-1)</f>
        <v>Wednes</v>
      </c>
      <c r="J9259" s="3">
        <f>AppleStock[[#This Row],[Open]]-AppleStock[[#This Row],[Close]]</f>
        <v>-6.6964000000000024E-2</v>
      </c>
      <c r="K9259" t="str">
        <f>IF(AppleStock[[#This Row],[Day Change]]&gt;0,"UP","DOWN")</f>
        <v>DOWN</v>
      </c>
      <c r="L9259" s="2">
        <v>98</v>
      </c>
      <c r="Q9259" s="15"/>
    </row>
    <row r="9260" spans="1:17" x14ac:dyDescent="0.25">
      <c r="A9260" s="1">
        <v>36132</v>
      </c>
      <c r="B9260" s="3">
        <v>1.296875</v>
      </c>
      <c r="C9260" s="3">
        <v>1.303571</v>
      </c>
      <c r="D9260" s="3">
        <v>1.200893</v>
      </c>
      <c r="E9260" s="3">
        <v>1.203125</v>
      </c>
      <c r="F9260" s="3">
        <v>1.066276</v>
      </c>
      <c r="G9260">
        <v>156511600</v>
      </c>
      <c r="H9260" t="str">
        <f>TEXT(AppleStock[[#This Row],[Date]],"dddd")</f>
        <v>Thursday</v>
      </c>
      <c r="I9260" t="str">
        <f>MID(AppleStock[[#This Row],[Day]],1,FIND("day",AppleStock[[#This Row],[Day]])-1)</f>
        <v>Thurs</v>
      </c>
      <c r="J9260" s="3">
        <f>AppleStock[[#This Row],[Open]]-AppleStock[[#This Row],[Close]]</f>
        <v>9.375E-2</v>
      </c>
      <c r="K9260" t="str">
        <f>IF(AppleStock[[#This Row],[Day Change]]&gt;0,"UP","DOWN")</f>
        <v>UP</v>
      </c>
      <c r="L9260" s="2">
        <v>98</v>
      </c>
      <c r="Q9260" s="15"/>
    </row>
    <row r="9261" spans="1:17" x14ac:dyDescent="0.25">
      <c r="A9261" s="1">
        <v>36133</v>
      </c>
      <c r="B9261" s="3">
        <v>1.225446</v>
      </c>
      <c r="C9261" s="3">
        <v>1.229911</v>
      </c>
      <c r="D9261" s="3">
        <v>1.142857</v>
      </c>
      <c r="E9261" s="3">
        <v>1.169643</v>
      </c>
      <c r="F9261" s="3">
        <v>1.036602</v>
      </c>
      <c r="G9261">
        <v>180342400</v>
      </c>
      <c r="H9261" t="str">
        <f>TEXT(AppleStock[[#This Row],[Date]],"dddd")</f>
        <v>Friday</v>
      </c>
      <c r="I9261" t="str">
        <f>MID(AppleStock[[#This Row],[Day]],1,FIND("day",AppleStock[[#This Row],[Day]])-1)</f>
        <v>Fri</v>
      </c>
      <c r="J9261" s="3">
        <f>AppleStock[[#This Row],[Open]]-AppleStock[[#This Row],[Close]]</f>
        <v>5.5803000000000047E-2</v>
      </c>
      <c r="K9261" t="str">
        <f>IF(AppleStock[[#This Row],[Day Change]]&gt;0,"UP","DOWN")</f>
        <v>UP</v>
      </c>
      <c r="L9261" s="2">
        <v>98</v>
      </c>
      <c r="Q9261" s="15"/>
    </row>
    <row r="9262" spans="1:17" x14ac:dyDescent="0.25">
      <c r="A9262" s="1">
        <v>36136</v>
      </c>
      <c r="B9262" s="3">
        <v>1.191964</v>
      </c>
      <c r="C9262" s="3">
        <v>1.205357</v>
      </c>
      <c r="D9262" s="3">
        <v>1.169643</v>
      </c>
      <c r="E9262" s="3">
        <v>1.205357</v>
      </c>
      <c r="F9262" s="3">
        <v>1.068255</v>
      </c>
      <c r="G9262">
        <v>141649200</v>
      </c>
      <c r="H9262" t="str">
        <f>TEXT(AppleStock[[#This Row],[Date]],"dddd")</f>
        <v>Monday</v>
      </c>
      <c r="I9262" t="str">
        <f>MID(AppleStock[[#This Row],[Day]],1,FIND("day",AppleStock[[#This Row],[Day]])-1)</f>
        <v>Mon</v>
      </c>
      <c r="J9262" s="3">
        <f>AppleStock[[#This Row],[Open]]-AppleStock[[#This Row],[Close]]</f>
        <v>-1.3392999999999988E-2</v>
      </c>
      <c r="K9262" t="str">
        <f>IF(AppleStock[[#This Row],[Day Change]]&gt;0,"UP","DOWN")</f>
        <v>DOWN</v>
      </c>
      <c r="L9262" s="2">
        <v>98</v>
      </c>
      <c r="Q9262" s="15"/>
    </row>
    <row r="9263" spans="1:17" x14ac:dyDescent="0.25">
      <c r="A9263" s="1">
        <v>36137</v>
      </c>
      <c r="B9263" s="3">
        <v>1.212054</v>
      </c>
      <c r="C9263" s="3">
        <v>1.212054</v>
      </c>
      <c r="D9263" s="3">
        <v>1.142857</v>
      </c>
      <c r="E9263" s="3">
        <v>1.145089</v>
      </c>
      <c r="F9263" s="3">
        <v>1.014842</v>
      </c>
      <c r="G9263">
        <v>170027200</v>
      </c>
      <c r="H9263" t="str">
        <f>TEXT(AppleStock[[#This Row],[Date]],"dddd")</f>
        <v>Tuesday</v>
      </c>
      <c r="I9263" t="str">
        <f>MID(AppleStock[[#This Row],[Day]],1,FIND("day",AppleStock[[#This Row],[Day]])-1)</f>
        <v>Tues</v>
      </c>
      <c r="J9263" s="3">
        <f>AppleStock[[#This Row],[Open]]-AppleStock[[#This Row],[Close]]</f>
        <v>6.6964999999999941E-2</v>
      </c>
      <c r="K9263" t="str">
        <f>IF(AppleStock[[#This Row],[Day Change]]&gt;0,"UP","DOWN")</f>
        <v>UP</v>
      </c>
      <c r="L9263" s="2">
        <v>98</v>
      </c>
      <c r="Q9263" s="15"/>
    </row>
    <row r="9264" spans="1:17" x14ac:dyDescent="0.25">
      <c r="A9264" s="1">
        <v>36138</v>
      </c>
      <c r="B9264" s="3">
        <v>1.167411</v>
      </c>
      <c r="C9264" s="3">
        <v>1.174107</v>
      </c>
      <c r="D9264" s="3">
        <v>1.129464</v>
      </c>
      <c r="E9264" s="3">
        <v>1.142857</v>
      </c>
      <c r="F9264" s="3">
        <v>1.012864</v>
      </c>
      <c r="G9264">
        <v>148229200</v>
      </c>
      <c r="H9264" t="str">
        <f>TEXT(AppleStock[[#This Row],[Date]],"dddd")</f>
        <v>Wednesday</v>
      </c>
      <c r="I9264" t="str">
        <f>MID(AppleStock[[#This Row],[Day]],1,FIND("day",AppleStock[[#This Row],[Day]])-1)</f>
        <v>Wednes</v>
      </c>
      <c r="J9264" s="3">
        <f>AppleStock[[#This Row],[Open]]-AppleStock[[#This Row],[Close]]</f>
        <v>2.4553999999999965E-2</v>
      </c>
      <c r="K9264" t="str">
        <f>IF(AppleStock[[#This Row],[Day Change]]&gt;0,"UP","DOWN")</f>
        <v>UP</v>
      </c>
      <c r="L9264" s="2">
        <v>98</v>
      </c>
      <c r="Q9264" s="15"/>
    </row>
    <row r="9265" spans="1:17" x14ac:dyDescent="0.25">
      <c r="A9265" s="1">
        <v>36139</v>
      </c>
      <c r="B9265" s="3">
        <v>1.167411</v>
      </c>
      <c r="C9265" s="3">
        <v>1.176339</v>
      </c>
      <c r="D9265" s="3">
        <v>1.138393</v>
      </c>
      <c r="E9265" s="3">
        <v>1.142857</v>
      </c>
      <c r="F9265" s="3">
        <v>1.012864</v>
      </c>
      <c r="G9265">
        <v>97812400</v>
      </c>
      <c r="H9265" t="str">
        <f>TEXT(AppleStock[[#This Row],[Date]],"dddd")</f>
        <v>Thursday</v>
      </c>
      <c r="I9265" t="str">
        <f>MID(AppleStock[[#This Row],[Day]],1,FIND("day",AppleStock[[#This Row],[Day]])-1)</f>
        <v>Thurs</v>
      </c>
      <c r="J9265" s="3">
        <f>AppleStock[[#This Row],[Open]]-AppleStock[[#This Row],[Close]]</f>
        <v>2.4553999999999965E-2</v>
      </c>
      <c r="K9265" t="str">
        <f>IF(AppleStock[[#This Row],[Day Change]]&gt;0,"UP","DOWN")</f>
        <v>UP</v>
      </c>
      <c r="L9265" s="2">
        <v>98</v>
      </c>
      <c r="Q9265" s="15"/>
    </row>
    <row r="9266" spans="1:17" x14ac:dyDescent="0.25">
      <c r="A9266" s="1">
        <v>36140</v>
      </c>
      <c r="B9266" s="3">
        <v>1.151786</v>
      </c>
      <c r="C9266" s="3">
        <v>1.214286</v>
      </c>
      <c r="D9266" s="3">
        <v>1.142857</v>
      </c>
      <c r="E9266" s="3">
        <v>1.205357</v>
      </c>
      <c r="F9266" s="3">
        <v>1.068255</v>
      </c>
      <c r="G9266">
        <v>172499600</v>
      </c>
      <c r="H9266" t="str">
        <f>TEXT(AppleStock[[#This Row],[Date]],"dddd")</f>
        <v>Friday</v>
      </c>
      <c r="I9266" t="str">
        <f>MID(AppleStock[[#This Row],[Day]],1,FIND("day",AppleStock[[#This Row],[Day]])-1)</f>
        <v>Fri</v>
      </c>
      <c r="J9266" s="3">
        <f>AppleStock[[#This Row],[Open]]-AppleStock[[#This Row],[Close]]</f>
        <v>-5.3571000000000035E-2</v>
      </c>
      <c r="K9266" t="str">
        <f>IF(AppleStock[[#This Row],[Day Change]]&gt;0,"UP","DOWN")</f>
        <v>DOWN</v>
      </c>
      <c r="L9266" s="2">
        <v>98</v>
      </c>
      <c r="Q9266" s="15"/>
    </row>
    <row r="9267" spans="1:17" x14ac:dyDescent="0.25">
      <c r="A9267" s="1">
        <v>36143</v>
      </c>
      <c r="B9267" s="3">
        <v>1.174107</v>
      </c>
      <c r="C9267" s="3">
        <v>1.189732</v>
      </c>
      <c r="D9267" s="3">
        <v>1.151786</v>
      </c>
      <c r="E9267" s="3">
        <v>1.160714</v>
      </c>
      <c r="F9267" s="3">
        <v>1.0286900000000001</v>
      </c>
      <c r="G9267">
        <v>125361600</v>
      </c>
      <c r="H9267" t="str">
        <f>TEXT(AppleStock[[#This Row],[Date]],"dddd")</f>
        <v>Monday</v>
      </c>
      <c r="I9267" t="str">
        <f>MID(AppleStock[[#This Row],[Day]],1,FIND("day",AppleStock[[#This Row],[Day]])-1)</f>
        <v>Mon</v>
      </c>
      <c r="J9267" s="3">
        <f>AppleStock[[#This Row],[Open]]-AppleStock[[#This Row],[Close]]</f>
        <v>1.3392999999999988E-2</v>
      </c>
      <c r="K9267" t="str">
        <f>IF(AppleStock[[#This Row],[Day Change]]&gt;0,"UP","DOWN")</f>
        <v>UP</v>
      </c>
      <c r="L9267" s="2">
        <v>98</v>
      </c>
      <c r="Q9267" s="15"/>
    </row>
    <row r="9268" spans="1:17" x14ac:dyDescent="0.25">
      <c r="A9268" s="1">
        <v>36144</v>
      </c>
      <c r="B9268" s="3">
        <v>1.169643</v>
      </c>
      <c r="C9268" s="3">
        <v>1.200893</v>
      </c>
      <c r="D9268" s="3">
        <v>1.169643</v>
      </c>
      <c r="E9268" s="3">
        <v>1.198661</v>
      </c>
      <c r="F9268" s="3">
        <v>1.0623199999999999</v>
      </c>
      <c r="G9268">
        <v>66178000</v>
      </c>
      <c r="H9268" t="str">
        <f>TEXT(AppleStock[[#This Row],[Date]],"dddd")</f>
        <v>Tuesday</v>
      </c>
      <c r="I9268" t="str">
        <f>MID(AppleStock[[#This Row],[Day]],1,FIND("day",AppleStock[[#This Row],[Day]])-1)</f>
        <v>Tues</v>
      </c>
      <c r="J9268" s="3">
        <f>AppleStock[[#This Row],[Open]]-AppleStock[[#This Row],[Close]]</f>
        <v>-2.9017999999999988E-2</v>
      </c>
      <c r="K9268" t="str">
        <f>IF(AppleStock[[#This Row],[Day Change]]&gt;0,"UP","DOWN")</f>
        <v>DOWN</v>
      </c>
      <c r="L9268" s="2">
        <v>98</v>
      </c>
      <c r="Q9268" s="15"/>
    </row>
    <row r="9269" spans="1:17" x14ac:dyDescent="0.25">
      <c r="A9269" s="1">
        <v>36145</v>
      </c>
      <c r="B9269" s="3">
        <v>1.205357</v>
      </c>
      <c r="C9269" s="3">
        <v>1.220982</v>
      </c>
      <c r="D9269" s="3">
        <v>1.165179</v>
      </c>
      <c r="E9269" s="3">
        <v>1.171875</v>
      </c>
      <c r="F9269" s="3">
        <v>1.038581</v>
      </c>
      <c r="G9269">
        <v>93587200</v>
      </c>
      <c r="H9269" t="str">
        <f>TEXT(AppleStock[[#This Row],[Date]],"dddd")</f>
        <v>Wednesday</v>
      </c>
      <c r="I9269" t="str">
        <f>MID(AppleStock[[#This Row],[Day]],1,FIND("day",AppleStock[[#This Row],[Day]])-1)</f>
        <v>Wednes</v>
      </c>
      <c r="J9269" s="3">
        <f>AppleStock[[#This Row],[Open]]-AppleStock[[#This Row],[Close]]</f>
        <v>3.3482000000000012E-2</v>
      </c>
      <c r="K9269" t="str">
        <f>IF(AppleStock[[#This Row],[Day Change]]&gt;0,"UP","DOWN")</f>
        <v>UP</v>
      </c>
      <c r="L9269" s="2">
        <v>98</v>
      </c>
      <c r="Q9269" s="15"/>
    </row>
    <row r="9270" spans="1:17" x14ac:dyDescent="0.25">
      <c r="A9270" s="1">
        <v>36146</v>
      </c>
      <c r="B9270" s="3">
        <v>1.176339</v>
      </c>
      <c r="C9270" s="3">
        <v>1.205357</v>
      </c>
      <c r="D9270" s="3">
        <v>1.169643</v>
      </c>
      <c r="E9270" s="3">
        <v>1.194196</v>
      </c>
      <c r="F9270" s="3">
        <v>1.0583640000000001</v>
      </c>
      <c r="G9270">
        <v>82653200</v>
      </c>
      <c r="H9270" t="str">
        <f>TEXT(AppleStock[[#This Row],[Date]],"dddd")</f>
        <v>Thursday</v>
      </c>
      <c r="I9270" t="str">
        <f>MID(AppleStock[[#This Row],[Day]],1,FIND("day",AppleStock[[#This Row],[Day]])-1)</f>
        <v>Thurs</v>
      </c>
      <c r="J9270" s="3">
        <f>AppleStock[[#This Row],[Open]]-AppleStock[[#This Row],[Close]]</f>
        <v>-1.7857000000000012E-2</v>
      </c>
      <c r="K9270" t="str">
        <f>IF(AppleStock[[#This Row],[Day Change]]&gt;0,"UP","DOWN")</f>
        <v>DOWN</v>
      </c>
      <c r="L9270" s="2">
        <v>98</v>
      </c>
      <c r="Q9270" s="15"/>
    </row>
    <row r="9271" spans="1:17" x14ac:dyDescent="0.25">
      <c r="A9271" s="1">
        <v>36147</v>
      </c>
      <c r="B9271" s="3">
        <v>1.191964</v>
      </c>
      <c r="C9271" s="3">
        <v>1.263393</v>
      </c>
      <c r="D9271" s="3">
        <v>1.1875</v>
      </c>
      <c r="E9271" s="3">
        <v>1.256696</v>
      </c>
      <c r="F9271" s="3">
        <v>1.1137539999999999</v>
      </c>
      <c r="G9271">
        <v>197873200</v>
      </c>
      <c r="H9271" t="str">
        <f>TEXT(AppleStock[[#This Row],[Date]],"dddd")</f>
        <v>Friday</v>
      </c>
      <c r="I9271" t="str">
        <f>MID(AppleStock[[#This Row],[Day]],1,FIND("day",AppleStock[[#This Row],[Day]])-1)</f>
        <v>Fri</v>
      </c>
      <c r="J9271" s="3">
        <f>AppleStock[[#This Row],[Open]]-AppleStock[[#This Row],[Close]]</f>
        <v>-6.4732000000000012E-2</v>
      </c>
      <c r="K9271" t="str">
        <f>IF(AppleStock[[#This Row],[Day Change]]&gt;0,"UP","DOWN")</f>
        <v>DOWN</v>
      </c>
      <c r="L9271" s="2">
        <v>98</v>
      </c>
      <c r="Q9271" s="15"/>
    </row>
    <row r="9272" spans="1:17" x14ac:dyDescent="0.25">
      <c r="A9272" s="1">
        <v>36150</v>
      </c>
      <c r="B9272" s="3">
        <v>1.263393</v>
      </c>
      <c r="C9272" s="3">
        <v>1.272321</v>
      </c>
      <c r="D9272" s="3">
        <v>1.223214</v>
      </c>
      <c r="E9272" s="3">
        <v>1.252232</v>
      </c>
      <c r="F9272" s="3">
        <v>1.1097980000000001</v>
      </c>
      <c r="G9272">
        <v>89362000</v>
      </c>
      <c r="H9272" t="str">
        <f>TEXT(AppleStock[[#This Row],[Date]],"dddd")</f>
        <v>Monday</v>
      </c>
      <c r="I9272" t="str">
        <f>MID(AppleStock[[#This Row],[Day]],1,FIND("day",AppleStock[[#This Row],[Day]])-1)</f>
        <v>Mon</v>
      </c>
      <c r="J9272" s="3">
        <f>AppleStock[[#This Row],[Open]]-AppleStock[[#This Row],[Close]]</f>
        <v>1.1160999999999976E-2</v>
      </c>
      <c r="K9272" t="str">
        <f>IF(AppleStock[[#This Row],[Day Change]]&gt;0,"UP","DOWN")</f>
        <v>UP</v>
      </c>
      <c r="L9272" s="2">
        <v>98</v>
      </c>
      <c r="Q9272" s="15"/>
    </row>
    <row r="9273" spans="1:17" x14ac:dyDescent="0.25">
      <c r="A9273" s="1">
        <v>36151</v>
      </c>
      <c r="B9273" s="3">
        <v>1.299107</v>
      </c>
      <c r="C9273" s="3">
        <v>1.361607</v>
      </c>
      <c r="D9273" s="3">
        <v>1.285714</v>
      </c>
      <c r="E9273" s="3">
        <v>1.357143</v>
      </c>
      <c r="F9273" s="3">
        <v>1.2027749999999999</v>
      </c>
      <c r="G9273">
        <v>287700000</v>
      </c>
      <c r="H9273" t="str">
        <f>TEXT(AppleStock[[#This Row],[Date]],"dddd")</f>
        <v>Tuesday</v>
      </c>
      <c r="I9273" t="str">
        <f>MID(AppleStock[[#This Row],[Day]],1,FIND("day",AppleStock[[#This Row],[Day]])-1)</f>
        <v>Tues</v>
      </c>
      <c r="J9273" s="3">
        <f>AppleStock[[#This Row],[Open]]-AppleStock[[#This Row],[Close]]</f>
        <v>-5.8035999999999976E-2</v>
      </c>
      <c r="K9273" t="str">
        <f>IF(AppleStock[[#This Row],[Day Change]]&gt;0,"UP","DOWN")</f>
        <v>DOWN</v>
      </c>
      <c r="L9273" s="2">
        <v>98</v>
      </c>
      <c r="Q9273" s="15"/>
    </row>
    <row r="9274" spans="1:17" x14ac:dyDescent="0.25">
      <c r="A9274" s="1">
        <v>36152</v>
      </c>
      <c r="B9274" s="3">
        <v>1.379464</v>
      </c>
      <c r="C9274" s="3">
        <v>1.446429</v>
      </c>
      <c r="D9274" s="3">
        <v>1.370536</v>
      </c>
      <c r="E9274" s="3">
        <v>1.421875</v>
      </c>
      <c r="F9274" s="3">
        <v>1.2601450000000001</v>
      </c>
      <c r="G9274">
        <v>308758800</v>
      </c>
      <c r="H9274" t="str">
        <f>TEXT(AppleStock[[#This Row],[Date]],"dddd")</f>
        <v>Wednesday</v>
      </c>
      <c r="I9274" t="str">
        <f>MID(AppleStock[[#This Row],[Day]],1,FIND("day",AppleStock[[#This Row],[Day]])-1)</f>
        <v>Wednes</v>
      </c>
      <c r="J9274" s="3">
        <f>AppleStock[[#This Row],[Open]]-AppleStock[[#This Row],[Close]]</f>
        <v>-4.2410999999999976E-2</v>
      </c>
      <c r="K9274" t="str">
        <f>IF(AppleStock[[#This Row],[Day Change]]&gt;0,"UP","DOWN")</f>
        <v>DOWN</v>
      </c>
      <c r="L9274" s="2">
        <v>98</v>
      </c>
      <c r="Q9274" s="15"/>
    </row>
    <row r="9275" spans="1:17" x14ac:dyDescent="0.25">
      <c r="A9275" s="1">
        <v>36153</v>
      </c>
      <c r="B9275" s="3">
        <v>1.424107</v>
      </c>
      <c r="C9275" s="3">
        <v>1.428571</v>
      </c>
      <c r="D9275" s="3">
        <v>1.399554</v>
      </c>
      <c r="E9275" s="3">
        <v>1.401786</v>
      </c>
      <c r="F9275" s="3">
        <v>1.2423409999999999</v>
      </c>
      <c r="G9275">
        <v>49996800</v>
      </c>
      <c r="H9275" t="str">
        <f>TEXT(AppleStock[[#This Row],[Date]],"dddd")</f>
        <v>Thursday</v>
      </c>
      <c r="I9275" t="str">
        <f>MID(AppleStock[[#This Row],[Day]],1,FIND("day",AppleStock[[#This Row],[Day]])-1)</f>
        <v>Thurs</v>
      </c>
      <c r="J9275" s="3">
        <f>AppleStock[[#This Row],[Open]]-AppleStock[[#This Row],[Close]]</f>
        <v>2.2321000000000035E-2</v>
      </c>
      <c r="K9275" t="str">
        <f>IF(AppleStock[[#This Row],[Day Change]]&gt;0,"UP","DOWN")</f>
        <v>UP</v>
      </c>
      <c r="L9275" s="2">
        <v>98</v>
      </c>
      <c r="Q9275" s="15"/>
    </row>
    <row r="9276" spans="1:17" x14ac:dyDescent="0.25">
      <c r="A9276" s="1">
        <v>36157</v>
      </c>
      <c r="B9276" s="3">
        <v>1.392857</v>
      </c>
      <c r="C9276" s="3">
        <v>1.46875</v>
      </c>
      <c r="D9276" s="3">
        <v>1.392857</v>
      </c>
      <c r="E9276" s="3">
        <v>1.459821</v>
      </c>
      <c r="F9276" s="3">
        <v>1.2937749999999999</v>
      </c>
      <c r="G9276">
        <v>181328000</v>
      </c>
      <c r="H9276" t="str">
        <f>TEXT(AppleStock[[#This Row],[Date]],"dddd")</f>
        <v>Monday</v>
      </c>
      <c r="I9276" t="str">
        <f>MID(AppleStock[[#This Row],[Day]],1,FIND("day",AppleStock[[#This Row],[Day]])-1)</f>
        <v>Mon</v>
      </c>
      <c r="J9276" s="3">
        <f>AppleStock[[#This Row],[Open]]-AppleStock[[#This Row],[Close]]</f>
        <v>-6.6964000000000024E-2</v>
      </c>
      <c r="K9276" t="str">
        <f>IF(AppleStock[[#This Row],[Day Change]]&gt;0,"UP","DOWN")</f>
        <v>DOWN</v>
      </c>
      <c r="L9276" s="2">
        <v>98</v>
      </c>
      <c r="Q9276" s="15"/>
    </row>
    <row r="9277" spans="1:17" x14ac:dyDescent="0.25">
      <c r="A9277" s="1">
        <v>36158</v>
      </c>
      <c r="B9277" s="3">
        <v>1.46875</v>
      </c>
      <c r="C9277" s="3">
        <v>1.482143</v>
      </c>
      <c r="D9277" s="3">
        <v>1.4375</v>
      </c>
      <c r="E9277" s="3">
        <v>1.457589</v>
      </c>
      <c r="F9277" s="3">
        <v>1.2917970000000001</v>
      </c>
      <c r="G9277">
        <v>96838000</v>
      </c>
      <c r="H9277" t="str">
        <f>TEXT(AppleStock[[#This Row],[Date]],"dddd")</f>
        <v>Tuesday</v>
      </c>
      <c r="I9277" t="str">
        <f>MID(AppleStock[[#This Row],[Day]],1,FIND("day",AppleStock[[#This Row],[Day]])-1)</f>
        <v>Tues</v>
      </c>
      <c r="J9277" s="3">
        <f>AppleStock[[#This Row],[Open]]-AppleStock[[#This Row],[Close]]</f>
        <v>1.1160999999999976E-2</v>
      </c>
      <c r="K9277" t="str">
        <f>IF(AppleStock[[#This Row],[Day Change]]&gt;0,"UP","DOWN")</f>
        <v>UP</v>
      </c>
      <c r="L9277" s="2">
        <v>98</v>
      </c>
      <c r="Q9277" s="15"/>
    </row>
    <row r="9278" spans="1:17" x14ac:dyDescent="0.25">
      <c r="A9278" s="1">
        <v>36159</v>
      </c>
      <c r="B9278" s="3">
        <v>1.433036</v>
      </c>
      <c r="C9278" s="3">
        <v>1.46875</v>
      </c>
      <c r="D9278" s="3">
        <v>1.428571</v>
      </c>
      <c r="E9278" s="3">
        <v>1.430804</v>
      </c>
      <c r="F9278" s="3">
        <v>1.2680579999999999</v>
      </c>
      <c r="G9278">
        <v>59340400</v>
      </c>
      <c r="H9278" t="str">
        <f>TEXT(AppleStock[[#This Row],[Date]],"dddd")</f>
        <v>Wednesday</v>
      </c>
      <c r="I9278" t="str">
        <f>MID(AppleStock[[#This Row],[Day]],1,FIND("day",AppleStock[[#This Row],[Day]])-1)</f>
        <v>Wednes</v>
      </c>
      <c r="J9278" s="3">
        <f>AppleStock[[#This Row],[Open]]-AppleStock[[#This Row],[Close]]</f>
        <v>2.2320000000000118E-3</v>
      </c>
      <c r="K9278" t="str">
        <f>IF(AppleStock[[#This Row],[Day Change]]&gt;0,"UP","DOWN")</f>
        <v>UP</v>
      </c>
      <c r="L9278" s="2">
        <v>98</v>
      </c>
      <c r="Q9278" s="15"/>
    </row>
    <row r="9279" spans="1:17" x14ac:dyDescent="0.25">
      <c r="A9279" s="1">
        <v>36160</v>
      </c>
      <c r="B9279" s="3">
        <v>1.446429</v>
      </c>
      <c r="C9279" s="3">
        <v>1.477679</v>
      </c>
      <c r="D9279" s="3">
        <v>1.410714</v>
      </c>
      <c r="E9279" s="3">
        <v>1.462054</v>
      </c>
      <c r="F9279" s="3">
        <v>1.2957529999999999</v>
      </c>
      <c r="G9279">
        <v>67922400</v>
      </c>
      <c r="H9279" t="str">
        <f>TEXT(AppleStock[[#This Row],[Date]],"dddd")</f>
        <v>Thursday</v>
      </c>
      <c r="I9279" t="str">
        <f>MID(AppleStock[[#This Row],[Day]],1,FIND("day",AppleStock[[#This Row],[Day]])-1)</f>
        <v>Thurs</v>
      </c>
      <c r="J9279" s="3">
        <f>AppleStock[[#This Row],[Open]]-AppleStock[[#This Row],[Close]]</f>
        <v>-1.5625E-2</v>
      </c>
      <c r="K9279" t="str">
        <f>IF(AppleStock[[#This Row],[Day Change]]&gt;0,"UP","DOWN")</f>
        <v>DOWN</v>
      </c>
      <c r="L9279" s="2">
        <v>98</v>
      </c>
      <c r="Q9279" s="15"/>
    </row>
    <row r="9280" spans="1:17" x14ac:dyDescent="0.25">
      <c r="A9280" s="1">
        <v>36164</v>
      </c>
      <c r="B9280" s="3">
        <v>1.504464</v>
      </c>
      <c r="C9280" s="3">
        <v>1.508929</v>
      </c>
      <c r="D9280" s="3">
        <v>1.428571</v>
      </c>
      <c r="E9280" s="3">
        <v>1.473214</v>
      </c>
      <c r="F9280" s="3">
        <v>1.3056449999999999</v>
      </c>
      <c r="G9280">
        <v>238221200</v>
      </c>
      <c r="H9280" t="str">
        <f>TEXT(AppleStock[[#This Row],[Date]],"dddd")</f>
        <v>Monday</v>
      </c>
      <c r="I9280" t="str">
        <f>MID(AppleStock[[#This Row],[Day]],1,FIND("day",AppleStock[[#This Row],[Day]])-1)</f>
        <v>Mon</v>
      </c>
      <c r="J9280" s="3">
        <f>AppleStock[[#This Row],[Open]]-AppleStock[[#This Row],[Close]]</f>
        <v>3.125E-2</v>
      </c>
      <c r="K9280" t="str">
        <f>IF(AppleStock[[#This Row],[Day Change]]&gt;0,"UP","DOWN")</f>
        <v>UP</v>
      </c>
      <c r="L9280" s="2">
        <v>99</v>
      </c>
      <c r="Q9280" s="15"/>
    </row>
    <row r="9281" spans="1:17" x14ac:dyDescent="0.25">
      <c r="A9281" s="1">
        <v>36165</v>
      </c>
      <c r="B9281" s="3">
        <v>1.497768</v>
      </c>
      <c r="C9281" s="3">
        <v>1.569196</v>
      </c>
      <c r="D9281" s="3">
        <v>1.482143</v>
      </c>
      <c r="E9281" s="3">
        <v>1.546875</v>
      </c>
      <c r="F9281" s="3">
        <v>1.370927</v>
      </c>
      <c r="G9281">
        <v>352528400</v>
      </c>
      <c r="H9281" t="str">
        <f>TEXT(AppleStock[[#This Row],[Date]],"dddd")</f>
        <v>Tuesday</v>
      </c>
      <c r="I9281" t="str">
        <f>MID(AppleStock[[#This Row],[Day]],1,FIND("day",AppleStock[[#This Row],[Day]])-1)</f>
        <v>Tues</v>
      </c>
      <c r="J9281" s="3">
        <f>AppleStock[[#This Row],[Open]]-AppleStock[[#This Row],[Close]]</f>
        <v>-4.9107000000000012E-2</v>
      </c>
      <c r="K9281" t="str">
        <f>IF(AppleStock[[#This Row],[Day Change]]&gt;0,"UP","DOWN")</f>
        <v>DOWN</v>
      </c>
      <c r="L9281" s="2">
        <v>99</v>
      </c>
      <c r="Q9281" s="15"/>
    </row>
    <row r="9282" spans="1:17" x14ac:dyDescent="0.25">
      <c r="A9282" s="1">
        <v>36166</v>
      </c>
      <c r="B9282" s="3">
        <v>1.575893</v>
      </c>
      <c r="C9282" s="3">
        <v>1.575893</v>
      </c>
      <c r="D9282" s="3">
        <v>1.464286</v>
      </c>
      <c r="E9282" s="3">
        <v>1.491071</v>
      </c>
      <c r="F9282" s="3">
        <v>1.3214710000000001</v>
      </c>
      <c r="G9282">
        <v>337142400</v>
      </c>
      <c r="H9282" t="str">
        <f>TEXT(AppleStock[[#This Row],[Date]],"dddd")</f>
        <v>Wednesday</v>
      </c>
      <c r="I9282" t="str">
        <f>MID(AppleStock[[#This Row],[Day]],1,FIND("day",AppleStock[[#This Row],[Day]])-1)</f>
        <v>Wednes</v>
      </c>
      <c r="J9282" s="3">
        <f>AppleStock[[#This Row],[Open]]-AppleStock[[#This Row],[Close]]</f>
        <v>8.4821999999999953E-2</v>
      </c>
      <c r="K9282" t="str">
        <f>IF(AppleStock[[#This Row],[Day Change]]&gt;0,"UP","DOWN")</f>
        <v>UP</v>
      </c>
      <c r="L9282" s="2">
        <v>99</v>
      </c>
      <c r="Q9282" s="15"/>
    </row>
    <row r="9283" spans="1:17" x14ac:dyDescent="0.25">
      <c r="A9283" s="1">
        <v>36167</v>
      </c>
      <c r="B9283" s="3">
        <v>1.508929</v>
      </c>
      <c r="C9283" s="3">
        <v>1.609375</v>
      </c>
      <c r="D9283" s="3">
        <v>1.504464</v>
      </c>
      <c r="E9283" s="3">
        <v>1.607143</v>
      </c>
      <c r="F9283" s="3">
        <v>1.424339</v>
      </c>
      <c r="G9283">
        <v>357254800</v>
      </c>
      <c r="H9283" t="str">
        <f>TEXT(AppleStock[[#This Row],[Date]],"dddd")</f>
        <v>Thursday</v>
      </c>
      <c r="I9283" t="str">
        <f>MID(AppleStock[[#This Row],[Day]],1,FIND("day",AppleStock[[#This Row],[Day]])-1)</f>
        <v>Thurs</v>
      </c>
      <c r="J9283" s="3">
        <f>AppleStock[[#This Row],[Open]]-AppleStock[[#This Row],[Close]]</f>
        <v>-9.8214000000000024E-2</v>
      </c>
      <c r="K9283" t="str">
        <f>IF(AppleStock[[#This Row],[Day Change]]&gt;0,"UP","DOWN")</f>
        <v>DOWN</v>
      </c>
      <c r="L9283" s="2">
        <v>99</v>
      </c>
      <c r="Q9283" s="15"/>
    </row>
    <row r="9284" spans="1:17" x14ac:dyDescent="0.25">
      <c r="A9284" s="1">
        <v>36168</v>
      </c>
      <c r="B9284" s="3">
        <v>1.662946</v>
      </c>
      <c r="C9284" s="3">
        <v>1.674107</v>
      </c>
      <c r="D9284" s="3">
        <v>1.571429</v>
      </c>
      <c r="E9284" s="3">
        <v>1.607143</v>
      </c>
      <c r="F9284" s="3">
        <v>1.424339</v>
      </c>
      <c r="G9284">
        <v>169708000</v>
      </c>
      <c r="H9284" t="str">
        <f>TEXT(AppleStock[[#This Row],[Date]],"dddd")</f>
        <v>Friday</v>
      </c>
      <c r="I9284" t="str">
        <f>MID(AppleStock[[#This Row],[Day]],1,FIND("day",AppleStock[[#This Row],[Day]])-1)</f>
        <v>Fri</v>
      </c>
      <c r="J9284" s="3">
        <f>AppleStock[[#This Row],[Open]]-AppleStock[[#This Row],[Close]]</f>
        <v>5.5803000000000047E-2</v>
      </c>
      <c r="K9284" t="str">
        <f>IF(AppleStock[[#This Row],[Day Change]]&gt;0,"UP","DOWN")</f>
        <v>UP</v>
      </c>
      <c r="L9284" s="2">
        <v>99</v>
      </c>
      <c r="Q9284" s="15"/>
    </row>
    <row r="9285" spans="1:17" x14ac:dyDescent="0.25">
      <c r="A9285" s="1">
        <v>36171</v>
      </c>
      <c r="B9285" s="3">
        <v>1.633929</v>
      </c>
      <c r="C9285" s="3">
        <v>1.645089</v>
      </c>
      <c r="D9285" s="3">
        <v>1.602679</v>
      </c>
      <c r="E9285" s="3">
        <v>1.638393</v>
      </c>
      <c r="F9285" s="3">
        <v>1.452035</v>
      </c>
      <c r="G9285">
        <v>140243600</v>
      </c>
      <c r="H9285" t="str">
        <f>TEXT(AppleStock[[#This Row],[Date]],"dddd")</f>
        <v>Monday</v>
      </c>
      <c r="I9285" t="str">
        <f>MID(AppleStock[[#This Row],[Day]],1,FIND("day",AppleStock[[#This Row],[Day]])-1)</f>
        <v>Mon</v>
      </c>
      <c r="J9285" s="3">
        <f>AppleStock[[#This Row],[Open]]-AppleStock[[#This Row],[Close]]</f>
        <v>-4.4640000000000235E-3</v>
      </c>
      <c r="K9285" t="str">
        <f>IF(AppleStock[[#This Row],[Day Change]]&gt;0,"UP","DOWN")</f>
        <v>DOWN</v>
      </c>
      <c r="L9285" s="2">
        <v>99</v>
      </c>
      <c r="Q9285" s="15"/>
    </row>
    <row r="9286" spans="1:17" x14ac:dyDescent="0.25">
      <c r="A9286" s="1">
        <v>36172</v>
      </c>
      <c r="B9286" s="3">
        <v>1.654018</v>
      </c>
      <c r="C9286" s="3">
        <v>1.665179</v>
      </c>
      <c r="D9286" s="3">
        <v>1.575893</v>
      </c>
      <c r="E9286" s="3">
        <v>1.647321</v>
      </c>
      <c r="F9286" s="3">
        <v>1.459948</v>
      </c>
      <c r="G9286">
        <v>205184000</v>
      </c>
      <c r="H9286" t="str">
        <f>TEXT(AppleStock[[#This Row],[Date]],"dddd")</f>
        <v>Tuesday</v>
      </c>
      <c r="I9286" t="str">
        <f>MID(AppleStock[[#This Row],[Day]],1,FIND("day",AppleStock[[#This Row],[Day]])-1)</f>
        <v>Tues</v>
      </c>
      <c r="J9286" s="3">
        <f>AppleStock[[#This Row],[Open]]-AppleStock[[#This Row],[Close]]</f>
        <v>6.696999999999953E-3</v>
      </c>
      <c r="K9286" t="str">
        <f>IF(AppleStock[[#This Row],[Day Change]]&gt;0,"UP","DOWN")</f>
        <v>UP</v>
      </c>
      <c r="L9286" s="2">
        <v>99</v>
      </c>
      <c r="Q9286" s="15"/>
    </row>
    <row r="9287" spans="1:17" x14ac:dyDescent="0.25">
      <c r="A9287" s="1">
        <v>36173</v>
      </c>
      <c r="B9287" s="3">
        <v>1.53125</v>
      </c>
      <c r="C9287" s="3">
        <v>1.689732</v>
      </c>
      <c r="D9287" s="3">
        <v>1.508929</v>
      </c>
      <c r="E9287" s="3">
        <v>1.660714</v>
      </c>
      <c r="F9287" s="3">
        <v>1.4718180000000001</v>
      </c>
      <c r="G9287">
        <v>261954000</v>
      </c>
      <c r="H9287" t="str">
        <f>TEXT(AppleStock[[#This Row],[Date]],"dddd")</f>
        <v>Wednesday</v>
      </c>
      <c r="I9287" t="str">
        <f>MID(AppleStock[[#This Row],[Day]],1,FIND("day",AppleStock[[#This Row],[Day]])-1)</f>
        <v>Wednes</v>
      </c>
      <c r="J9287" s="3">
        <f>AppleStock[[#This Row],[Open]]-AppleStock[[#This Row],[Close]]</f>
        <v>-0.12946400000000002</v>
      </c>
      <c r="K9287" t="str">
        <f>IF(AppleStock[[#This Row],[Day Change]]&gt;0,"UP","DOWN")</f>
        <v>DOWN</v>
      </c>
      <c r="L9287" s="2">
        <v>99</v>
      </c>
      <c r="Q9287" s="15"/>
    </row>
    <row r="9288" spans="1:17" x14ac:dyDescent="0.25">
      <c r="A9288" s="1">
        <v>36174</v>
      </c>
      <c r="B9288" s="3">
        <v>1.625</v>
      </c>
      <c r="C9288" s="3">
        <v>1.642857</v>
      </c>
      <c r="D9288" s="3">
        <v>1.466518</v>
      </c>
      <c r="E9288" s="3">
        <v>1.477679</v>
      </c>
      <c r="F9288" s="3">
        <v>1.309601</v>
      </c>
      <c r="G9288">
        <v>430964800</v>
      </c>
      <c r="H9288" t="str">
        <f>TEXT(AppleStock[[#This Row],[Date]],"dddd")</f>
        <v>Thursday</v>
      </c>
      <c r="I9288" t="str">
        <f>MID(AppleStock[[#This Row],[Day]],1,FIND("day",AppleStock[[#This Row],[Day]])-1)</f>
        <v>Thurs</v>
      </c>
      <c r="J9288" s="3">
        <f>AppleStock[[#This Row],[Open]]-AppleStock[[#This Row],[Close]]</f>
        <v>0.14732100000000004</v>
      </c>
      <c r="K9288" t="str">
        <f>IF(AppleStock[[#This Row],[Day Change]]&gt;0,"UP","DOWN")</f>
        <v>UP</v>
      </c>
      <c r="L9288" s="2">
        <v>99</v>
      </c>
      <c r="Q9288" s="15"/>
    </row>
    <row r="9289" spans="1:17" x14ac:dyDescent="0.25">
      <c r="A9289" s="1">
        <v>36175</v>
      </c>
      <c r="B9289" s="3">
        <v>1.493304</v>
      </c>
      <c r="C9289" s="3">
        <v>1.504464</v>
      </c>
      <c r="D9289" s="3">
        <v>1.428571</v>
      </c>
      <c r="E9289" s="3">
        <v>1.475446</v>
      </c>
      <c r="F9289" s="3">
        <v>1.307623</v>
      </c>
      <c r="G9289">
        <v>251501600</v>
      </c>
      <c r="H9289" t="str">
        <f>TEXT(AppleStock[[#This Row],[Date]],"dddd")</f>
        <v>Friday</v>
      </c>
      <c r="I9289" t="str">
        <f>MID(AppleStock[[#This Row],[Day]],1,FIND("day",AppleStock[[#This Row],[Day]])-1)</f>
        <v>Fri</v>
      </c>
      <c r="J9289" s="3">
        <f>AppleStock[[#This Row],[Open]]-AppleStock[[#This Row],[Close]]</f>
        <v>1.7857999999999929E-2</v>
      </c>
      <c r="K9289" t="str">
        <f>IF(AppleStock[[#This Row],[Day Change]]&gt;0,"UP","DOWN")</f>
        <v>UP</v>
      </c>
      <c r="L9289" s="2">
        <v>99</v>
      </c>
      <c r="Q9289" s="15"/>
    </row>
    <row r="9290" spans="1:17" x14ac:dyDescent="0.25">
      <c r="A9290" s="1">
        <v>36179</v>
      </c>
      <c r="B9290" s="3">
        <v>1.497768</v>
      </c>
      <c r="C9290" s="3">
        <v>1.511161</v>
      </c>
      <c r="D9290" s="3">
        <v>1.441964</v>
      </c>
      <c r="E9290" s="3">
        <v>1.459821</v>
      </c>
      <c r="F9290" s="3">
        <v>1.2937749999999999</v>
      </c>
      <c r="G9290">
        <v>133722400</v>
      </c>
      <c r="H9290" t="str">
        <f>TEXT(AppleStock[[#This Row],[Date]],"dddd")</f>
        <v>Tuesday</v>
      </c>
      <c r="I9290" t="str">
        <f>MID(AppleStock[[#This Row],[Day]],1,FIND("day",AppleStock[[#This Row],[Day]])-1)</f>
        <v>Tues</v>
      </c>
      <c r="J9290" s="3">
        <f>AppleStock[[#This Row],[Open]]-AppleStock[[#This Row],[Close]]</f>
        <v>3.7946999999999953E-2</v>
      </c>
      <c r="K9290" t="str">
        <f>IF(AppleStock[[#This Row],[Day Change]]&gt;0,"UP","DOWN")</f>
        <v>UP</v>
      </c>
      <c r="L9290" s="2">
        <v>99</v>
      </c>
      <c r="Q9290" s="15"/>
    </row>
    <row r="9291" spans="1:17" x14ac:dyDescent="0.25">
      <c r="A9291" s="1">
        <v>36180</v>
      </c>
      <c r="B9291" s="3">
        <v>1.466518</v>
      </c>
      <c r="C9291" s="3">
        <v>1.5</v>
      </c>
      <c r="D9291" s="3">
        <v>1.446429</v>
      </c>
      <c r="E9291" s="3">
        <v>1.448661</v>
      </c>
      <c r="F9291" s="3">
        <v>1.283884</v>
      </c>
      <c r="G9291">
        <v>194530000</v>
      </c>
      <c r="H9291" t="str">
        <f>TEXT(AppleStock[[#This Row],[Date]],"dddd")</f>
        <v>Wednesday</v>
      </c>
      <c r="I9291" t="str">
        <f>MID(AppleStock[[#This Row],[Day]],1,FIND("day",AppleStock[[#This Row],[Day]])-1)</f>
        <v>Wednes</v>
      </c>
      <c r="J9291" s="3">
        <f>AppleStock[[#This Row],[Open]]-AppleStock[[#This Row],[Close]]</f>
        <v>1.7857000000000012E-2</v>
      </c>
      <c r="K9291" t="str">
        <f>IF(AppleStock[[#This Row],[Day Change]]&gt;0,"UP","DOWN")</f>
        <v>UP</v>
      </c>
      <c r="L9291" s="2">
        <v>99</v>
      </c>
      <c r="Q9291" s="15"/>
    </row>
    <row r="9292" spans="1:17" x14ac:dyDescent="0.25">
      <c r="A9292" s="1">
        <v>36181</v>
      </c>
      <c r="B9292" s="3">
        <v>1.444196</v>
      </c>
      <c r="C9292" s="3">
        <v>1.448661</v>
      </c>
      <c r="D9292" s="3">
        <v>1.339286</v>
      </c>
      <c r="E9292" s="3">
        <v>1.386161</v>
      </c>
      <c r="F9292" s="3">
        <v>1.2284930000000001</v>
      </c>
      <c r="G9292">
        <v>150122000</v>
      </c>
      <c r="H9292" t="str">
        <f>TEXT(AppleStock[[#This Row],[Date]],"dddd")</f>
        <v>Thursday</v>
      </c>
      <c r="I9292" t="str">
        <f>MID(AppleStock[[#This Row],[Day]],1,FIND("day",AppleStock[[#This Row],[Day]])-1)</f>
        <v>Thurs</v>
      </c>
      <c r="J9292" s="3">
        <f>AppleStock[[#This Row],[Open]]-AppleStock[[#This Row],[Close]]</f>
        <v>5.8035000000000059E-2</v>
      </c>
      <c r="K9292" t="str">
        <f>IF(AppleStock[[#This Row],[Day Change]]&gt;0,"UP","DOWN")</f>
        <v>UP</v>
      </c>
      <c r="L9292" s="2">
        <v>99</v>
      </c>
      <c r="Q9292" s="15"/>
    </row>
    <row r="9293" spans="1:17" x14ac:dyDescent="0.25">
      <c r="A9293" s="1">
        <v>36182</v>
      </c>
      <c r="B9293" s="3">
        <v>1.345982</v>
      </c>
      <c r="C9293" s="3">
        <v>1.410714</v>
      </c>
      <c r="D9293" s="3">
        <v>1.323661</v>
      </c>
      <c r="E9293" s="3">
        <v>1.383929</v>
      </c>
      <c r="F9293" s="3">
        <v>1.226515</v>
      </c>
      <c r="G9293">
        <v>86441600</v>
      </c>
      <c r="H9293" t="str">
        <f>TEXT(AppleStock[[#This Row],[Date]],"dddd")</f>
        <v>Friday</v>
      </c>
      <c r="I9293" t="str">
        <f>MID(AppleStock[[#This Row],[Day]],1,FIND("day",AppleStock[[#This Row],[Day]])-1)</f>
        <v>Fri</v>
      </c>
      <c r="J9293" s="3">
        <f>AppleStock[[#This Row],[Open]]-AppleStock[[#This Row],[Close]]</f>
        <v>-3.7946999999999953E-2</v>
      </c>
      <c r="K9293" t="str">
        <f>IF(AppleStock[[#This Row],[Day Change]]&gt;0,"UP","DOWN")</f>
        <v>DOWN</v>
      </c>
      <c r="L9293" s="2">
        <v>99</v>
      </c>
      <c r="Q9293" s="15"/>
    </row>
    <row r="9294" spans="1:17" x14ac:dyDescent="0.25">
      <c r="A9294" s="1">
        <v>36185</v>
      </c>
      <c r="B9294" s="3">
        <v>1.401786</v>
      </c>
      <c r="C9294" s="3">
        <v>1.412946</v>
      </c>
      <c r="D9294" s="3">
        <v>1.386161</v>
      </c>
      <c r="E9294" s="3">
        <v>1.40625</v>
      </c>
      <c r="F9294" s="3">
        <v>1.246297</v>
      </c>
      <c r="G9294">
        <v>96334000</v>
      </c>
      <c r="H9294" t="str">
        <f>TEXT(AppleStock[[#This Row],[Date]],"dddd")</f>
        <v>Monday</v>
      </c>
      <c r="I9294" t="str">
        <f>MID(AppleStock[[#This Row],[Day]],1,FIND("day",AppleStock[[#This Row],[Day]])-1)</f>
        <v>Mon</v>
      </c>
      <c r="J9294" s="3">
        <f>AppleStock[[#This Row],[Open]]-AppleStock[[#This Row],[Close]]</f>
        <v>-4.4640000000000235E-3</v>
      </c>
      <c r="K9294" t="str">
        <f>IF(AppleStock[[#This Row],[Day Change]]&gt;0,"UP","DOWN")</f>
        <v>DOWN</v>
      </c>
      <c r="L9294" s="2">
        <v>99</v>
      </c>
      <c r="Q9294" s="15"/>
    </row>
    <row r="9295" spans="1:17" x14ac:dyDescent="0.25">
      <c r="A9295" s="1">
        <v>36186</v>
      </c>
      <c r="B9295" s="3">
        <v>1.426339</v>
      </c>
      <c r="C9295" s="3">
        <v>1.459821</v>
      </c>
      <c r="D9295" s="3">
        <v>1.415179</v>
      </c>
      <c r="E9295" s="3">
        <v>1.446429</v>
      </c>
      <c r="F9295" s="3">
        <v>1.281906</v>
      </c>
      <c r="G9295">
        <v>140011200</v>
      </c>
      <c r="H9295" t="str">
        <f>TEXT(AppleStock[[#This Row],[Date]],"dddd")</f>
        <v>Tuesday</v>
      </c>
      <c r="I9295" t="str">
        <f>MID(AppleStock[[#This Row],[Day]],1,FIND("day",AppleStock[[#This Row],[Day]])-1)</f>
        <v>Tues</v>
      </c>
      <c r="J9295" s="3">
        <f>AppleStock[[#This Row],[Open]]-AppleStock[[#This Row],[Close]]</f>
        <v>-2.0089999999999941E-2</v>
      </c>
      <c r="K9295" t="str">
        <f>IF(AppleStock[[#This Row],[Day Change]]&gt;0,"UP","DOWN")</f>
        <v>DOWN</v>
      </c>
      <c r="L9295" s="2">
        <v>99</v>
      </c>
      <c r="Q9295" s="15"/>
    </row>
    <row r="9296" spans="1:17" x14ac:dyDescent="0.25">
      <c r="A9296" s="1">
        <v>36187</v>
      </c>
      <c r="B9296" s="3">
        <v>1.464286</v>
      </c>
      <c r="C9296" s="3">
        <v>1.477679</v>
      </c>
      <c r="D9296" s="3">
        <v>1.426339</v>
      </c>
      <c r="E9296" s="3">
        <v>1.433036</v>
      </c>
      <c r="F9296" s="3">
        <v>1.2700359999999999</v>
      </c>
      <c r="G9296">
        <v>91238000</v>
      </c>
      <c r="H9296" t="str">
        <f>TEXT(AppleStock[[#This Row],[Date]],"dddd")</f>
        <v>Wednesday</v>
      </c>
      <c r="I9296" t="str">
        <f>MID(AppleStock[[#This Row],[Day]],1,FIND("day",AppleStock[[#This Row],[Day]])-1)</f>
        <v>Wednes</v>
      </c>
      <c r="J9296" s="3">
        <f>AppleStock[[#This Row],[Open]]-AppleStock[[#This Row],[Close]]</f>
        <v>3.125E-2</v>
      </c>
      <c r="K9296" t="str">
        <f>IF(AppleStock[[#This Row],[Day Change]]&gt;0,"UP","DOWN")</f>
        <v>UP</v>
      </c>
      <c r="L9296" s="2">
        <v>99</v>
      </c>
      <c r="Q9296" s="15"/>
    </row>
    <row r="9297" spans="1:17" x14ac:dyDescent="0.25">
      <c r="A9297" s="1">
        <v>36188</v>
      </c>
      <c r="B9297" s="3">
        <v>1.459821</v>
      </c>
      <c r="C9297" s="3">
        <v>1.473214</v>
      </c>
      <c r="D9297" s="3">
        <v>1.439732</v>
      </c>
      <c r="E9297" s="3">
        <v>1.459821</v>
      </c>
      <c r="F9297" s="3">
        <v>1.2937749999999999</v>
      </c>
      <c r="G9297">
        <v>84070000</v>
      </c>
      <c r="H9297" t="str">
        <f>TEXT(AppleStock[[#This Row],[Date]],"dddd")</f>
        <v>Thursday</v>
      </c>
      <c r="I9297" t="str">
        <f>MID(AppleStock[[#This Row],[Day]],1,FIND("day",AppleStock[[#This Row],[Day]])-1)</f>
        <v>Thurs</v>
      </c>
      <c r="J9297" s="3">
        <f>AppleStock[[#This Row],[Open]]-AppleStock[[#This Row],[Close]]</f>
        <v>0</v>
      </c>
      <c r="K9297" t="str">
        <f>IF(AppleStock[[#This Row],[Day Change]]&gt;0,"UP","DOWN")</f>
        <v>DOWN</v>
      </c>
      <c r="L9297" s="2">
        <v>99</v>
      </c>
      <c r="Q9297" s="15"/>
    </row>
    <row r="9298" spans="1:17" x14ac:dyDescent="0.25">
      <c r="A9298" s="1">
        <v>36189</v>
      </c>
      <c r="B9298" s="3">
        <v>1.470982</v>
      </c>
      <c r="C9298" s="3">
        <v>1.484375</v>
      </c>
      <c r="D9298" s="3">
        <v>1.428571</v>
      </c>
      <c r="E9298" s="3">
        <v>1.470982</v>
      </c>
      <c r="F9298" s="3">
        <v>1.303666</v>
      </c>
      <c r="G9298">
        <v>60678800</v>
      </c>
      <c r="H9298" t="str">
        <f>TEXT(AppleStock[[#This Row],[Date]],"dddd")</f>
        <v>Friday</v>
      </c>
      <c r="I9298" t="str">
        <f>MID(AppleStock[[#This Row],[Day]],1,FIND("day",AppleStock[[#This Row],[Day]])-1)</f>
        <v>Fri</v>
      </c>
      <c r="J9298" s="3">
        <f>AppleStock[[#This Row],[Open]]-AppleStock[[#This Row],[Close]]</f>
        <v>0</v>
      </c>
      <c r="K9298" t="str">
        <f>IF(AppleStock[[#This Row],[Day Change]]&gt;0,"UP","DOWN")</f>
        <v>DOWN</v>
      </c>
      <c r="L9298" s="2">
        <v>99</v>
      </c>
      <c r="Q9298" s="15"/>
    </row>
    <row r="9299" spans="1:17" x14ac:dyDescent="0.25">
      <c r="A9299" s="1">
        <v>36192</v>
      </c>
      <c r="B9299" s="3">
        <v>1.488839</v>
      </c>
      <c r="C9299" s="3">
        <v>1.497768</v>
      </c>
      <c r="D9299" s="3">
        <v>1.439732</v>
      </c>
      <c r="E9299" s="3">
        <v>1.462054</v>
      </c>
      <c r="F9299" s="3">
        <v>1.2957529999999999</v>
      </c>
      <c r="G9299">
        <v>69728400</v>
      </c>
      <c r="H9299" t="str">
        <f>TEXT(AppleStock[[#This Row],[Date]],"dddd")</f>
        <v>Monday</v>
      </c>
      <c r="I9299" t="str">
        <f>MID(AppleStock[[#This Row],[Day]],1,FIND("day",AppleStock[[#This Row],[Day]])-1)</f>
        <v>Mon</v>
      </c>
      <c r="J9299" s="3">
        <f>AppleStock[[#This Row],[Open]]-AppleStock[[#This Row],[Close]]</f>
        <v>2.6785000000000059E-2</v>
      </c>
      <c r="K9299" t="str">
        <f>IF(AppleStock[[#This Row],[Day Change]]&gt;0,"UP","DOWN")</f>
        <v>UP</v>
      </c>
      <c r="L9299" s="2">
        <v>99</v>
      </c>
      <c r="Q9299" s="15"/>
    </row>
    <row r="9300" spans="1:17" x14ac:dyDescent="0.25">
      <c r="A9300" s="1">
        <v>36193</v>
      </c>
      <c r="B9300" s="3">
        <v>1.441964</v>
      </c>
      <c r="C9300" s="3">
        <v>1.455357</v>
      </c>
      <c r="D9300" s="3">
        <v>1.392857</v>
      </c>
      <c r="E9300" s="3">
        <v>1.399554</v>
      </c>
      <c r="F9300" s="3">
        <v>1.2403630000000001</v>
      </c>
      <c r="G9300">
        <v>76790000</v>
      </c>
      <c r="H9300" t="str">
        <f>TEXT(AppleStock[[#This Row],[Date]],"dddd")</f>
        <v>Tuesday</v>
      </c>
      <c r="I9300" t="str">
        <f>MID(AppleStock[[#This Row],[Day]],1,FIND("day",AppleStock[[#This Row],[Day]])-1)</f>
        <v>Tues</v>
      </c>
      <c r="J9300" s="3">
        <f>AppleStock[[#This Row],[Open]]-AppleStock[[#This Row],[Close]]</f>
        <v>4.2410000000000059E-2</v>
      </c>
      <c r="K9300" t="str">
        <f>IF(AppleStock[[#This Row],[Day Change]]&gt;0,"UP","DOWN")</f>
        <v>UP</v>
      </c>
      <c r="L9300" s="2">
        <v>99</v>
      </c>
      <c r="Q9300" s="15"/>
    </row>
    <row r="9301" spans="1:17" x14ac:dyDescent="0.25">
      <c r="A9301" s="1">
        <v>36194</v>
      </c>
      <c r="B9301" s="3">
        <v>1.392857</v>
      </c>
      <c r="C9301" s="3">
        <v>1.448661</v>
      </c>
      <c r="D9301" s="3">
        <v>1.383929</v>
      </c>
      <c r="E9301" s="3">
        <v>1.435268</v>
      </c>
      <c r="F9301" s="3">
        <v>1.272014</v>
      </c>
      <c r="G9301">
        <v>84686000</v>
      </c>
      <c r="H9301" t="str">
        <f>TEXT(AppleStock[[#This Row],[Date]],"dddd")</f>
        <v>Wednesday</v>
      </c>
      <c r="I9301" t="str">
        <f>MID(AppleStock[[#This Row],[Day]],1,FIND("day",AppleStock[[#This Row],[Day]])-1)</f>
        <v>Wednes</v>
      </c>
      <c r="J9301" s="3">
        <f>AppleStock[[#This Row],[Open]]-AppleStock[[#This Row],[Close]]</f>
        <v>-4.2410999999999976E-2</v>
      </c>
      <c r="K9301" t="str">
        <f>IF(AppleStock[[#This Row],[Day Change]]&gt;0,"UP","DOWN")</f>
        <v>DOWN</v>
      </c>
      <c r="L9301" s="2">
        <v>99</v>
      </c>
      <c r="Q9301" s="15"/>
    </row>
    <row r="9302" spans="1:17" x14ac:dyDescent="0.25">
      <c r="A9302" s="1">
        <v>36195</v>
      </c>
      <c r="B9302" s="3">
        <v>1.435268</v>
      </c>
      <c r="C9302" s="3">
        <v>1.4375</v>
      </c>
      <c r="D9302" s="3">
        <v>1.348214</v>
      </c>
      <c r="E9302" s="3">
        <v>1.352679</v>
      </c>
      <c r="F9302" s="3">
        <v>1.1988190000000001</v>
      </c>
      <c r="G9302">
        <v>115945200</v>
      </c>
      <c r="H9302" t="str">
        <f>TEXT(AppleStock[[#This Row],[Date]],"dddd")</f>
        <v>Thursday</v>
      </c>
      <c r="I9302" t="str">
        <f>MID(AppleStock[[#This Row],[Day]],1,FIND("day",AppleStock[[#This Row],[Day]])-1)</f>
        <v>Thurs</v>
      </c>
      <c r="J9302" s="3">
        <f>AppleStock[[#This Row],[Open]]-AppleStock[[#This Row],[Close]]</f>
        <v>8.2589000000000024E-2</v>
      </c>
      <c r="K9302" t="str">
        <f>IF(AppleStock[[#This Row],[Day Change]]&gt;0,"UP","DOWN")</f>
        <v>UP</v>
      </c>
      <c r="L9302" s="2">
        <v>99</v>
      </c>
      <c r="Q9302" s="15"/>
    </row>
    <row r="9303" spans="1:17" x14ac:dyDescent="0.25">
      <c r="A9303" s="1">
        <v>36196</v>
      </c>
      <c r="B9303" s="3">
        <v>1.366071</v>
      </c>
      <c r="C9303" s="3">
        <v>1.370536</v>
      </c>
      <c r="D9303" s="3">
        <v>1.267857</v>
      </c>
      <c r="E9303" s="3">
        <v>1.296875</v>
      </c>
      <c r="F9303" s="3">
        <v>1.1493629999999999</v>
      </c>
      <c r="G9303">
        <v>194300400</v>
      </c>
      <c r="H9303" t="str">
        <f>TEXT(AppleStock[[#This Row],[Date]],"dddd")</f>
        <v>Friday</v>
      </c>
      <c r="I9303" t="str">
        <f>MID(AppleStock[[#This Row],[Day]],1,FIND("day",AppleStock[[#This Row],[Day]])-1)</f>
        <v>Fri</v>
      </c>
      <c r="J9303" s="3">
        <f>AppleStock[[#This Row],[Open]]-AppleStock[[#This Row],[Close]]</f>
        <v>6.9196000000000035E-2</v>
      </c>
      <c r="K9303" t="str">
        <f>IF(AppleStock[[#This Row],[Day Change]]&gt;0,"UP","DOWN")</f>
        <v>UP</v>
      </c>
      <c r="L9303" s="2">
        <v>99</v>
      </c>
      <c r="Q9303" s="15"/>
    </row>
    <row r="9304" spans="1:17" x14ac:dyDescent="0.25">
      <c r="A9304" s="1">
        <v>36199</v>
      </c>
      <c r="B9304" s="3">
        <v>1.310268</v>
      </c>
      <c r="C9304" s="3">
        <v>1.354911</v>
      </c>
      <c r="D9304" s="3">
        <v>1.294643</v>
      </c>
      <c r="E9304" s="3">
        <v>1.348214</v>
      </c>
      <c r="F9304" s="3">
        <v>1.194863</v>
      </c>
      <c r="G9304">
        <v>117056800</v>
      </c>
      <c r="H9304" t="str">
        <f>TEXT(AppleStock[[#This Row],[Date]],"dddd")</f>
        <v>Monday</v>
      </c>
      <c r="I9304" t="str">
        <f>MID(AppleStock[[#This Row],[Day]],1,FIND("day",AppleStock[[#This Row],[Day]])-1)</f>
        <v>Mon</v>
      </c>
      <c r="J9304" s="3">
        <f>AppleStock[[#This Row],[Open]]-AppleStock[[#This Row],[Close]]</f>
        <v>-3.7946000000000035E-2</v>
      </c>
      <c r="K9304" t="str">
        <f>IF(AppleStock[[#This Row],[Day Change]]&gt;0,"UP","DOWN")</f>
        <v>DOWN</v>
      </c>
      <c r="L9304" s="2">
        <v>99</v>
      </c>
      <c r="Q9304" s="15"/>
    </row>
    <row r="9305" spans="1:17" x14ac:dyDescent="0.25">
      <c r="A9305" s="1">
        <v>36200</v>
      </c>
      <c r="B9305" s="3">
        <v>1.354911</v>
      </c>
      <c r="C9305" s="3">
        <v>1.395089</v>
      </c>
      <c r="D9305" s="3">
        <v>1.323661</v>
      </c>
      <c r="E9305" s="3">
        <v>1.328125</v>
      </c>
      <c r="F9305" s="3">
        <v>1.1770579999999999</v>
      </c>
      <c r="G9305">
        <v>175288400</v>
      </c>
      <c r="H9305" t="str">
        <f>TEXT(AppleStock[[#This Row],[Date]],"dddd")</f>
        <v>Tuesday</v>
      </c>
      <c r="I9305" t="str">
        <f>MID(AppleStock[[#This Row],[Day]],1,FIND("day",AppleStock[[#This Row],[Day]])-1)</f>
        <v>Tues</v>
      </c>
      <c r="J9305" s="3">
        <f>AppleStock[[#This Row],[Open]]-AppleStock[[#This Row],[Close]]</f>
        <v>2.6785999999999976E-2</v>
      </c>
      <c r="K9305" t="str">
        <f>IF(AppleStock[[#This Row],[Day Change]]&gt;0,"UP","DOWN")</f>
        <v>UP</v>
      </c>
      <c r="L9305" s="2">
        <v>99</v>
      </c>
      <c r="Q9305" s="15"/>
    </row>
    <row r="9306" spans="1:17" x14ac:dyDescent="0.25">
      <c r="A9306" s="1">
        <v>36201</v>
      </c>
      <c r="B9306" s="3">
        <v>1.316964</v>
      </c>
      <c r="C9306" s="3">
        <v>1.381696</v>
      </c>
      <c r="D9306" s="3">
        <v>1.285714</v>
      </c>
      <c r="E9306" s="3">
        <v>1.368304</v>
      </c>
      <c r="F9306" s="3">
        <v>1.2126669999999999</v>
      </c>
      <c r="G9306">
        <v>140907200</v>
      </c>
      <c r="H9306" t="str">
        <f>TEXT(AppleStock[[#This Row],[Date]],"dddd")</f>
        <v>Wednesday</v>
      </c>
      <c r="I9306" t="str">
        <f>MID(AppleStock[[#This Row],[Day]],1,FIND("day",AppleStock[[#This Row],[Day]])-1)</f>
        <v>Wednes</v>
      </c>
      <c r="J9306" s="3">
        <f>AppleStock[[#This Row],[Open]]-AppleStock[[#This Row],[Close]]</f>
        <v>-5.1339999999999941E-2</v>
      </c>
      <c r="K9306" t="str">
        <f>IF(AppleStock[[#This Row],[Day Change]]&gt;0,"UP","DOWN")</f>
        <v>DOWN</v>
      </c>
      <c r="L9306" s="2">
        <v>99</v>
      </c>
      <c r="Q9306" s="15"/>
    </row>
    <row r="9307" spans="1:17" x14ac:dyDescent="0.25">
      <c r="A9307" s="1">
        <v>36202</v>
      </c>
      <c r="B9307" s="3">
        <v>1.383929</v>
      </c>
      <c r="C9307" s="3">
        <v>1.419643</v>
      </c>
      <c r="D9307" s="3">
        <v>1.377232</v>
      </c>
      <c r="E9307" s="3">
        <v>1.415179</v>
      </c>
      <c r="F9307" s="3">
        <v>1.25421</v>
      </c>
      <c r="G9307">
        <v>141299200</v>
      </c>
      <c r="H9307" t="str">
        <f>TEXT(AppleStock[[#This Row],[Date]],"dddd")</f>
        <v>Thursday</v>
      </c>
      <c r="I9307" t="str">
        <f>MID(AppleStock[[#This Row],[Day]],1,FIND("day",AppleStock[[#This Row],[Day]])-1)</f>
        <v>Thurs</v>
      </c>
      <c r="J9307" s="3">
        <f>AppleStock[[#This Row],[Open]]-AppleStock[[#This Row],[Close]]</f>
        <v>-3.125E-2</v>
      </c>
      <c r="K9307" t="str">
        <f>IF(AppleStock[[#This Row],[Day Change]]&gt;0,"UP","DOWN")</f>
        <v>DOWN</v>
      </c>
      <c r="L9307" s="2">
        <v>99</v>
      </c>
      <c r="Q9307" s="15"/>
    </row>
    <row r="9308" spans="1:17" x14ac:dyDescent="0.25">
      <c r="A9308" s="1">
        <v>36203</v>
      </c>
      <c r="B9308" s="3">
        <v>1.397321</v>
      </c>
      <c r="C9308" s="3">
        <v>1.397321</v>
      </c>
      <c r="D9308" s="3">
        <v>1.321429</v>
      </c>
      <c r="E9308" s="3">
        <v>1.345982</v>
      </c>
      <c r="F9308" s="3">
        <v>1.192885</v>
      </c>
      <c r="G9308">
        <v>107226000</v>
      </c>
      <c r="H9308" t="str">
        <f>TEXT(AppleStock[[#This Row],[Date]],"dddd")</f>
        <v>Friday</v>
      </c>
      <c r="I9308" t="str">
        <f>MID(AppleStock[[#This Row],[Day]],1,FIND("day",AppleStock[[#This Row],[Day]])-1)</f>
        <v>Fri</v>
      </c>
      <c r="J9308" s="3">
        <f>AppleStock[[#This Row],[Open]]-AppleStock[[#This Row],[Close]]</f>
        <v>5.1339000000000024E-2</v>
      </c>
      <c r="K9308" t="str">
        <f>IF(AppleStock[[#This Row],[Day Change]]&gt;0,"UP","DOWN")</f>
        <v>UP</v>
      </c>
      <c r="L9308" s="2">
        <v>99</v>
      </c>
      <c r="Q9308" s="15"/>
    </row>
    <row r="9309" spans="1:17" x14ac:dyDescent="0.25">
      <c r="A9309" s="1">
        <v>36207</v>
      </c>
      <c r="B9309" s="3">
        <v>1.388393</v>
      </c>
      <c r="C9309" s="3">
        <v>1.388393</v>
      </c>
      <c r="D9309" s="3">
        <v>1.352679</v>
      </c>
      <c r="E9309" s="3">
        <v>1.368304</v>
      </c>
      <c r="F9309" s="3">
        <v>1.2126669999999999</v>
      </c>
      <c r="G9309">
        <v>75056800</v>
      </c>
      <c r="H9309" t="str">
        <f>TEXT(AppleStock[[#This Row],[Date]],"dddd")</f>
        <v>Tuesday</v>
      </c>
      <c r="I9309" t="str">
        <f>MID(AppleStock[[#This Row],[Day]],1,FIND("day",AppleStock[[#This Row],[Day]])-1)</f>
        <v>Tues</v>
      </c>
      <c r="J9309" s="3">
        <f>AppleStock[[#This Row],[Open]]-AppleStock[[#This Row],[Close]]</f>
        <v>2.0089000000000024E-2</v>
      </c>
      <c r="K9309" t="str">
        <f>IF(AppleStock[[#This Row],[Day Change]]&gt;0,"UP","DOWN")</f>
        <v>UP</v>
      </c>
      <c r="L9309" s="2">
        <v>99</v>
      </c>
      <c r="Q9309" s="15"/>
    </row>
    <row r="9310" spans="1:17" x14ac:dyDescent="0.25">
      <c r="A9310" s="1">
        <v>36208</v>
      </c>
      <c r="B9310" s="3">
        <v>1.361607</v>
      </c>
      <c r="C9310" s="3">
        <v>1.381696</v>
      </c>
      <c r="D9310" s="3">
        <v>1.319196</v>
      </c>
      <c r="E9310" s="3">
        <v>1.321429</v>
      </c>
      <c r="F9310" s="3">
        <v>1.1711229999999999</v>
      </c>
      <c r="G9310">
        <v>74015200</v>
      </c>
      <c r="H9310" t="str">
        <f>TEXT(AppleStock[[#This Row],[Date]],"dddd")</f>
        <v>Wednesday</v>
      </c>
      <c r="I9310" t="str">
        <f>MID(AppleStock[[#This Row],[Day]],1,FIND("day",AppleStock[[#This Row],[Day]])-1)</f>
        <v>Wednes</v>
      </c>
      <c r="J9310" s="3">
        <f>AppleStock[[#This Row],[Open]]-AppleStock[[#This Row],[Close]]</f>
        <v>4.0178000000000047E-2</v>
      </c>
      <c r="K9310" t="str">
        <f>IF(AppleStock[[#This Row],[Day Change]]&gt;0,"UP","DOWN")</f>
        <v>UP</v>
      </c>
      <c r="L9310" s="2">
        <v>99</v>
      </c>
      <c r="Q9310" s="15"/>
    </row>
    <row r="9311" spans="1:17" x14ac:dyDescent="0.25">
      <c r="A9311" s="1">
        <v>36209</v>
      </c>
      <c r="B9311" s="3">
        <v>1.341518</v>
      </c>
      <c r="C9311" s="3">
        <v>1.352679</v>
      </c>
      <c r="D9311" s="3">
        <v>1.270089</v>
      </c>
      <c r="E9311" s="3">
        <v>1.285714</v>
      </c>
      <c r="F9311" s="3">
        <v>1.139472</v>
      </c>
      <c r="G9311">
        <v>125042400</v>
      </c>
      <c r="H9311" t="str">
        <f>TEXT(AppleStock[[#This Row],[Date]],"dddd")</f>
        <v>Thursday</v>
      </c>
      <c r="I9311" t="str">
        <f>MID(AppleStock[[#This Row],[Day]],1,FIND("day",AppleStock[[#This Row],[Day]])-1)</f>
        <v>Thurs</v>
      </c>
      <c r="J9311" s="3">
        <f>AppleStock[[#This Row],[Open]]-AppleStock[[#This Row],[Close]]</f>
        <v>5.5803999999999965E-2</v>
      </c>
      <c r="K9311" t="str">
        <f>IF(AppleStock[[#This Row],[Day Change]]&gt;0,"UP","DOWN")</f>
        <v>UP</v>
      </c>
      <c r="L9311" s="2">
        <v>99</v>
      </c>
      <c r="Q9311" s="15"/>
    </row>
    <row r="9312" spans="1:17" x14ac:dyDescent="0.25">
      <c r="A9312" s="1">
        <v>36210</v>
      </c>
      <c r="B9312" s="3">
        <v>1.294643</v>
      </c>
      <c r="C9312" s="3">
        <v>1.345982</v>
      </c>
      <c r="D9312" s="3">
        <v>1.292411</v>
      </c>
      <c r="E9312" s="3">
        <v>1.328125</v>
      </c>
      <c r="F9312" s="3">
        <v>1.1770579999999999</v>
      </c>
      <c r="G9312">
        <v>90423200</v>
      </c>
      <c r="H9312" t="str">
        <f>TEXT(AppleStock[[#This Row],[Date]],"dddd")</f>
        <v>Friday</v>
      </c>
      <c r="I9312" t="str">
        <f>MID(AppleStock[[#This Row],[Day]],1,FIND("day",AppleStock[[#This Row],[Day]])-1)</f>
        <v>Fri</v>
      </c>
      <c r="J9312" s="3">
        <f>AppleStock[[#This Row],[Open]]-AppleStock[[#This Row],[Close]]</f>
        <v>-3.3482000000000012E-2</v>
      </c>
      <c r="K9312" t="str">
        <f>IF(AppleStock[[#This Row],[Day Change]]&gt;0,"UP","DOWN")</f>
        <v>DOWN</v>
      </c>
      <c r="L9312" s="2">
        <v>99</v>
      </c>
      <c r="Q9312" s="15"/>
    </row>
    <row r="9313" spans="1:17" x14ac:dyDescent="0.25">
      <c r="A9313" s="1">
        <v>36213</v>
      </c>
      <c r="B9313" s="3">
        <v>1.334821</v>
      </c>
      <c r="C9313" s="3">
        <v>1.388393</v>
      </c>
      <c r="D9313" s="3">
        <v>1.330357</v>
      </c>
      <c r="E9313" s="3">
        <v>1.372768</v>
      </c>
      <c r="F9313" s="3">
        <v>1.2166239999999999</v>
      </c>
      <c r="G9313">
        <v>74667600</v>
      </c>
      <c r="H9313" t="str">
        <f>TEXT(AppleStock[[#This Row],[Date]],"dddd")</f>
        <v>Monday</v>
      </c>
      <c r="I9313" t="str">
        <f>MID(AppleStock[[#This Row],[Day]],1,FIND("day",AppleStock[[#This Row],[Day]])-1)</f>
        <v>Mon</v>
      </c>
      <c r="J9313" s="3">
        <f>AppleStock[[#This Row],[Open]]-AppleStock[[#This Row],[Close]]</f>
        <v>-3.7946999999999953E-2</v>
      </c>
      <c r="K9313" t="str">
        <f>IF(AppleStock[[#This Row],[Day Change]]&gt;0,"UP","DOWN")</f>
        <v>DOWN</v>
      </c>
      <c r="L9313" s="2">
        <v>99</v>
      </c>
      <c r="Q9313" s="15"/>
    </row>
    <row r="9314" spans="1:17" x14ac:dyDescent="0.25">
      <c r="A9314" s="1">
        <v>36214</v>
      </c>
      <c r="B9314" s="3">
        <v>1.377232</v>
      </c>
      <c r="C9314" s="3">
        <v>1.412946</v>
      </c>
      <c r="D9314" s="3">
        <v>1.354911</v>
      </c>
      <c r="E9314" s="3">
        <v>1.372768</v>
      </c>
      <c r="F9314" s="3">
        <v>1.2166239999999999</v>
      </c>
      <c r="G9314">
        <v>80544800</v>
      </c>
      <c r="H9314" t="str">
        <f>TEXT(AppleStock[[#This Row],[Date]],"dddd")</f>
        <v>Tuesday</v>
      </c>
      <c r="I9314" t="str">
        <f>MID(AppleStock[[#This Row],[Day]],1,FIND("day",AppleStock[[#This Row],[Day]])-1)</f>
        <v>Tues</v>
      </c>
      <c r="J9314" s="3">
        <f>AppleStock[[#This Row],[Open]]-AppleStock[[#This Row],[Close]]</f>
        <v>4.4640000000000235E-3</v>
      </c>
      <c r="K9314" t="str">
        <f>IF(AppleStock[[#This Row],[Day Change]]&gt;0,"UP","DOWN")</f>
        <v>UP</v>
      </c>
      <c r="L9314" s="2">
        <v>99</v>
      </c>
      <c r="Q9314" s="15"/>
    </row>
    <row r="9315" spans="1:17" x14ac:dyDescent="0.25">
      <c r="A9315" s="1">
        <v>36215</v>
      </c>
      <c r="B9315" s="3">
        <v>1.386161</v>
      </c>
      <c r="C9315" s="3">
        <v>1.392857</v>
      </c>
      <c r="D9315" s="3">
        <v>1.334821</v>
      </c>
      <c r="E9315" s="3">
        <v>1.337054</v>
      </c>
      <c r="F9315" s="3">
        <v>1.184971</v>
      </c>
      <c r="G9315">
        <v>53188800</v>
      </c>
      <c r="H9315" t="str">
        <f>TEXT(AppleStock[[#This Row],[Date]],"dddd")</f>
        <v>Wednesday</v>
      </c>
      <c r="I9315" t="str">
        <f>MID(AppleStock[[#This Row],[Day]],1,FIND("day",AppleStock[[#This Row],[Day]])-1)</f>
        <v>Wednes</v>
      </c>
      <c r="J9315" s="3">
        <f>AppleStock[[#This Row],[Open]]-AppleStock[[#This Row],[Close]]</f>
        <v>4.9107000000000012E-2</v>
      </c>
      <c r="K9315" t="str">
        <f>IF(AppleStock[[#This Row],[Day Change]]&gt;0,"UP","DOWN")</f>
        <v>UP</v>
      </c>
      <c r="L9315" s="2">
        <v>99</v>
      </c>
      <c r="Q9315" s="15"/>
    </row>
    <row r="9316" spans="1:17" x14ac:dyDescent="0.25">
      <c r="A9316" s="1">
        <v>36216</v>
      </c>
      <c r="B9316" s="3">
        <v>1.332589</v>
      </c>
      <c r="C9316" s="3">
        <v>1.345982</v>
      </c>
      <c r="D9316" s="3">
        <v>1.303571</v>
      </c>
      <c r="E9316" s="3">
        <v>1.319196</v>
      </c>
      <c r="F9316" s="3">
        <v>1.1691450000000001</v>
      </c>
      <c r="G9316">
        <v>66150000</v>
      </c>
      <c r="H9316" t="str">
        <f>TEXT(AppleStock[[#This Row],[Date]],"dddd")</f>
        <v>Thursday</v>
      </c>
      <c r="I9316" t="str">
        <f>MID(AppleStock[[#This Row],[Day]],1,FIND("day",AppleStock[[#This Row],[Day]])-1)</f>
        <v>Thurs</v>
      </c>
      <c r="J9316" s="3">
        <f>AppleStock[[#This Row],[Open]]-AppleStock[[#This Row],[Close]]</f>
        <v>1.3392999999999988E-2</v>
      </c>
      <c r="K9316" t="str">
        <f>IF(AppleStock[[#This Row],[Day Change]]&gt;0,"UP","DOWN")</f>
        <v>UP</v>
      </c>
      <c r="L9316" s="2">
        <v>99</v>
      </c>
      <c r="Q9316" s="15"/>
    </row>
    <row r="9317" spans="1:17" x14ac:dyDescent="0.25">
      <c r="A9317" s="1">
        <v>36217</v>
      </c>
      <c r="B9317" s="3">
        <v>1.303571</v>
      </c>
      <c r="C9317" s="3">
        <v>1.321429</v>
      </c>
      <c r="D9317" s="3">
        <v>1.232143</v>
      </c>
      <c r="E9317" s="3">
        <v>1.243304</v>
      </c>
      <c r="F9317" s="3">
        <v>1.101885</v>
      </c>
      <c r="G9317">
        <v>166812800</v>
      </c>
      <c r="H9317" t="str">
        <f>TEXT(AppleStock[[#This Row],[Date]],"dddd")</f>
        <v>Friday</v>
      </c>
      <c r="I9317" t="str">
        <f>MID(AppleStock[[#This Row],[Day]],1,FIND("day",AppleStock[[#This Row],[Day]])-1)</f>
        <v>Fri</v>
      </c>
      <c r="J9317" s="3">
        <f>AppleStock[[#This Row],[Open]]-AppleStock[[#This Row],[Close]]</f>
        <v>6.0267000000000071E-2</v>
      </c>
      <c r="K9317" t="str">
        <f>IF(AppleStock[[#This Row],[Day Change]]&gt;0,"UP","DOWN")</f>
        <v>UP</v>
      </c>
      <c r="L9317" s="2">
        <v>99</v>
      </c>
      <c r="Q9317" s="15"/>
    </row>
    <row r="9318" spans="1:17" x14ac:dyDescent="0.25">
      <c r="A9318" s="1">
        <v>36220</v>
      </c>
      <c r="B9318" s="3">
        <v>1.243304</v>
      </c>
      <c r="C9318" s="3">
        <v>1.243304</v>
      </c>
      <c r="D9318" s="3">
        <v>1.200893</v>
      </c>
      <c r="E9318" s="3">
        <v>1.205357</v>
      </c>
      <c r="F9318" s="3">
        <v>1.068255</v>
      </c>
      <c r="G9318">
        <v>121956800</v>
      </c>
      <c r="H9318" t="str">
        <f>TEXT(AppleStock[[#This Row],[Date]],"dddd")</f>
        <v>Monday</v>
      </c>
      <c r="I9318" t="str">
        <f>MID(AppleStock[[#This Row],[Day]],1,FIND("day",AppleStock[[#This Row],[Day]])-1)</f>
        <v>Mon</v>
      </c>
      <c r="J9318" s="3">
        <f>AppleStock[[#This Row],[Open]]-AppleStock[[#This Row],[Close]]</f>
        <v>3.7946999999999953E-2</v>
      </c>
      <c r="K9318" t="str">
        <f>IF(AppleStock[[#This Row],[Day Change]]&gt;0,"UP","DOWN")</f>
        <v>UP</v>
      </c>
      <c r="L9318" s="2">
        <v>99</v>
      </c>
      <c r="Q9318" s="15"/>
    </row>
    <row r="9319" spans="1:17" x14ac:dyDescent="0.25">
      <c r="A9319" s="1">
        <v>36221</v>
      </c>
      <c r="B9319" s="3">
        <v>1.21875</v>
      </c>
      <c r="C9319" s="3">
        <v>1.261161</v>
      </c>
      <c r="D9319" s="3">
        <v>1.205357</v>
      </c>
      <c r="E9319" s="3">
        <v>1.236607</v>
      </c>
      <c r="F9319" s="3">
        <v>1.09595</v>
      </c>
      <c r="G9319">
        <v>170763600</v>
      </c>
      <c r="H9319" t="str">
        <f>TEXT(AppleStock[[#This Row],[Date]],"dddd")</f>
        <v>Tuesday</v>
      </c>
      <c r="I9319" t="str">
        <f>MID(AppleStock[[#This Row],[Day]],1,FIND("day",AppleStock[[#This Row],[Day]])-1)</f>
        <v>Tues</v>
      </c>
      <c r="J9319" s="3">
        <f>AppleStock[[#This Row],[Open]]-AppleStock[[#This Row],[Close]]</f>
        <v>-1.7857000000000012E-2</v>
      </c>
      <c r="K9319" t="str">
        <f>IF(AppleStock[[#This Row],[Day Change]]&gt;0,"UP","DOWN")</f>
        <v>DOWN</v>
      </c>
      <c r="L9319" s="2">
        <v>99</v>
      </c>
      <c r="Q9319" s="15"/>
    </row>
    <row r="9320" spans="1:17" x14ac:dyDescent="0.25">
      <c r="A9320" s="1">
        <v>36222</v>
      </c>
      <c r="B9320" s="3">
        <v>1.241071</v>
      </c>
      <c r="C9320" s="3">
        <v>1.254464</v>
      </c>
      <c r="D9320" s="3">
        <v>1.196429</v>
      </c>
      <c r="E9320" s="3">
        <v>1.220982</v>
      </c>
      <c r="F9320" s="3">
        <v>1.082103</v>
      </c>
      <c r="G9320">
        <v>73337600</v>
      </c>
      <c r="H9320" t="str">
        <f>TEXT(AppleStock[[#This Row],[Date]],"dddd")</f>
        <v>Wednesday</v>
      </c>
      <c r="I9320" t="str">
        <f>MID(AppleStock[[#This Row],[Day]],1,FIND("day",AppleStock[[#This Row],[Day]])-1)</f>
        <v>Wednes</v>
      </c>
      <c r="J9320" s="3">
        <f>AppleStock[[#This Row],[Open]]-AppleStock[[#This Row],[Close]]</f>
        <v>2.0089000000000024E-2</v>
      </c>
      <c r="K9320" t="str">
        <f>IF(AppleStock[[#This Row],[Day Change]]&gt;0,"UP","DOWN")</f>
        <v>UP</v>
      </c>
      <c r="L9320" s="2">
        <v>99</v>
      </c>
      <c r="Q9320" s="15"/>
    </row>
    <row r="9321" spans="1:17" x14ac:dyDescent="0.25">
      <c r="A9321" s="1">
        <v>36223</v>
      </c>
      <c r="B9321" s="3">
        <v>1.232143</v>
      </c>
      <c r="C9321" s="3">
        <v>1.232143</v>
      </c>
      <c r="D9321" s="3">
        <v>1.15625</v>
      </c>
      <c r="E9321" s="3">
        <v>1.194196</v>
      </c>
      <c r="F9321" s="3">
        <v>1.0583640000000001</v>
      </c>
      <c r="G9321">
        <v>91817600</v>
      </c>
      <c r="H9321" t="str">
        <f>TEXT(AppleStock[[#This Row],[Date]],"dddd")</f>
        <v>Thursday</v>
      </c>
      <c r="I9321" t="str">
        <f>MID(AppleStock[[#This Row],[Day]],1,FIND("day",AppleStock[[#This Row],[Day]])-1)</f>
        <v>Thurs</v>
      </c>
      <c r="J9321" s="3">
        <f>AppleStock[[#This Row],[Open]]-AppleStock[[#This Row],[Close]]</f>
        <v>3.7946999999999953E-2</v>
      </c>
      <c r="K9321" t="str">
        <f>IF(AppleStock[[#This Row],[Day Change]]&gt;0,"UP","DOWN")</f>
        <v>UP</v>
      </c>
      <c r="L9321" s="2">
        <v>99</v>
      </c>
      <c r="Q9321" s="15"/>
    </row>
    <row r="9322" spans="1:17" x14ac:dyDescent="0.25">
      <c r="A9322" s="1">
        <v>36224</v>
      </c>
      <c r="B9322" s="3">
        <v>1.225446</v>
      </c>
      <c r="C9322" s="3">
        <v>1.225446</v>
      </c>
      <c r="D9322" s="3">
        <v>1.15625</v>
      </c>
      <c r="E9322" s="3">
        <v>1.185268</v>
      </c>
      <c r="F9322" s="3">
        <v>1.0504500000000001</v>
      </c>
      <c r="G9322">
        <v>117009200</v>
      </c>
      <c r="H9322" t="str">
        <f>TEXT(AppleStock[[#This Row],[Date]],"dddd")</f>
        <v>Friday</v>
      </c>
      <c r="I9322" t="str">
        <f>MID(AppleStock[[#This Row],[Day]],1,FIND("day",AppleStock[[#This Row],[Day]])-1)</f>
        <v>Fri</v>
      </c>
      <c r="J9322" s="3">
        <f>AppleStock[[#This Row],[Open]]-AppleStock[[#This Row],[Close]]</f>
        <v>4.0178000000000047E-2</v>
      </c>
      <c r="K9322" t="str">
        <f>IF(AppleStock[[#This Row],[Day Change]]&gt;0,"UP","DOWN")</f>
        <v>UP</v>
      </c>
      <c r="L9322" s="2">
        <v>99</v>
      </c>
      <c r="Q9322" s="15"/>
    </row>
    <row r="9323" spans="1:17" x14ac:dyDescent="0.25">
      <c r="A9323" s="1">
        <v>36227</v>
      </c>
      <c r="B9323" s="3">
        <v>1.1875</v>
      </c>
      <c r="C9323" s="3">
        <v>1.238839</v>
      </c>
      <c r="D9323" s="3">
        <v>1.185268</v>
      </c>
      <c r="E9323" s="3">
        <v>1.227679</v>
      </c>
      <c r="F9323" s="3">
        <v>1.0880369999999999</v>
      </c>
      <c r="G9323">
        <v>137667600</v>
      </c>
      <c r="H9323" t="str">
        <f>TEXT(AppleStock[[#This Row],[Date]],"dddd")</f>
        <v>Monday</v>
      </c>
      <c r="I9323" t="str">
        <f>MID(AppleStock[[#This Row],[Day]],1,FIND("day",AppleStock[[#This Row],[Day]])-1)</f>
        <v>Mon</v>
      </c>
      <c r="J9323" s="3">
        <f>AppleStock[[#This Row],[Open]]-AppleStock[[#This Row],[Close]]</f>
        <v>-4.0178999999999965E-2</v>
      </c>
      <c r="K9323" t="str">
        <f>IF(AppleStock[[#This Row],[Day Change]]&gt;0,"UP","DOWN")</f>
        <v>DOWN</v>
      </c>
      <c r="L9323" s="2">
        <v>99</v>
      </c>
      <c r="Q9323" s="15"/>
    </row>
    <row r="9324" spans="1:17" x14ac:dyDescent="0.25">
      <c r="A9324" s="1">
        <v>36228</v>
      </c>
      <c r="B9324" s="3">
        <v>1.225446</v>
      </c>
      <c r="C9324" s="3">
        <v>1.227679</v>
      </c>
      <c r="D9324" s="3">
        <v>1.196429</v>
      </c>
      <c r="E9324" s="3">
        <v>1.21875</v>
      </c>
      <c r="F9324" s="3">
        <v>1.0801240000000001</v>
      </c>
      <c r="G9324">
        <v>79923200</v>
      </c>
      <c r="H9324" t="str">
        <f>TEXT(AppleStock[[#This Row],[Date]],"dddd")</f>
        <v>Tuesday</v>
      </c>
      <c r="I9324" t="str">
        <f>MID(AppleStock[[#This Row],[Day]],1,FIND("day",AppleStock[[#This Row],[Day]])-1)</f>
        <v>Tues</v>
      </c>
      <c r="J9324" s="3">
        <f>AppleStock[[#This Row],[Open]]-AppleStock[[#This Row],[Close]]</f>
        <v>6.6960000000000353E-3</v>
      </c>
      <c r="K9324" t="str">
        <f>IF(AppleStock[[#This Row],[Day Change]]&gt;0,"UP","DOWN")</f>
        <v>UP</v>
      </c>
      <c r="L9324" s="2">
        <v>99</v>
      </c>
      <c r="Q9324" s="15"/>
    </row>
    <row r="9325" spans="1:17" x14ac:dyDescent="0.25">
      <c r="A9325" s="1">
        <v>36229</v>
      </c>
      <c r="B9325" s="3">
        <v>1.220982</v>
      </c>
      <c r="C9325" s="3">
        <v>1.220982</v>
      </c>
      <c r="D9325" s="3">
        <v>1.158482</v>
      </c>
      <c r="E9325" s="3">
        <v>1.162946</v>
      </c>
      <c r="F9325" s="3">
        <v>1.0306679999999999</v>
      </c>
      <c r="G9325">
        <v>136570000</v>
      </c>
      <c r="H9325" t="str">
        <f>TEXT(AppleStock[[#This Row],[Date]],"dddd")</f>
        <v>Wednesday</v>
      </c>
      <c r="I9325" t="str">
        <f>MID(AppleStock[[#This Row],[Day]],1,FIND("day",AppleStock[[#This Row],[Day]])-1)</f>
        <v>Wednes</v>
      </c>
      <c r="J9325" s="3">
        <f>AppleStock[[#This Row],[Open]]-AppleStock[[#This Row],[Close]]</f>
        <v>5.8035999999999976E-2</v>
      </c>
      <c r="K9325" t="str">
        <f>IF(AppleStock[[#This Row],[Day Change]]&gt;0,"UP","DOWN")</f>
        <v>UP</v>
      </c>
      <c r="L9325" s="2">
        <v>99</v>
      </c>
      <c r="Q9325" s="15"/>
    </row>
    <row r="9326" spans="1:17" x14ac:dyDescent="0.25">
      <c r="A9326" s="1">
        <v>36230</v>
      </c>
      <c r="B9326" s="3">
        <v>1.151786</v>
      </c>
      <c r="C9326" s="3">
        <v>1.209821</v>
      </c>
      <c r="D9326" s="3">
        <v>1.142857</v>
      </c>
      <c r="E9326" s="3">
        <v>1.149554</v>
      </c>
      <c r="F9326" s="3">
        <v>1.018799</v>
      </c>
      <c r="G9326">
        <v>118414800</v>
      </c>
      <c r="H9326" t="str">
        <f>TEXT(AppleStock[[#This Row],[Date]],"dddd")</f>
        <v>Thursday</v>
      </c>
      <c r="I9326" t="str">
        <f>MID(AppleStock[[#This Row],[Day]],1,FIND("day",AppleStock[[#This Row],[Day]])-1)</f>
        <v>Thurs</v>
      </c>
      <c r="J9326" s="3">
        <f>AppleStock[[#This Row],[Open]]-AppleStock[[#This Row],[Close]]</f>
        <v>2.2320000000000118E-3</v>
      </c>
      <c r="K9326" t="str">
        <f>IF(AppleStock[[#This Row],[Day Change]]&gt;0,"UP","DOWN")</f>
        <v>UP</v>
      </c>
      <c r="L9326" s="2">
        <v>99</v>
      </c>
      <c r="Q9326" s="15"/>
    </row>
    <row r="9327" spans="1:17" x14ac:dyDescent="0.25">
      <c r="A9327" s="1">
        <v>36231</v>
      </c>
      <c r="B9327" s="3">
        <v>1.154018</v>
      </c>
      <c r="C9327" s="3">
        <v>1.196429</v>
      </c>
      <c r="D9327" s="3">
        <v>1.154018</v>
      </c>
      <c r="E9327" s="3">
        <v>1.185268</v>
      </c>
      <c r="F9327" s="3">
        <v>1.0504500000000001</v>
      </c>
      <c r="G9327">
        <v>67849600</v>
      </c>
      <c r="H9327" t="str">
        <f>TEXT(AppleStock[[#This Row],[Date]],"dddd")</f>
        <v>Friday</v>
      </c>
      <c r="I9327" t="str">
        <f>MID(AppleStock[[#This Row],[Day]],1,FIND("day",AppleStock[[#This Row],[Day]])-1)</f>
        <v>Fri</v>
      </c>
      <c r="J9327" s="3">
        <f>AppleStock[[#This Row],[Open]]-AppleStock[[#This Row],[Close]]</f>
        <v>-3.125E-2</v>
      </c>
      <c r="K9327" t="str">
        <f>IF(AppleStock[[#This Row],[Day Change]]&gt;0,"UP","DOWN")</f>
        <v>DOWN</v>
      </c>
      <c r="L9327" s="2">
        <v>99</v>
      </c>
      <c r="Q9327" s="15"/>
    </row>
    <row r="9328" spans="1:17" x14ac:dyDescent="0.25">
      <c r="A9328" s="1">
        <v>36234</v>
      </c>
      <c r="B9328" s="3">
        <v>1.189732</v>
      </c>
      <c r="C9328" s="3">
        <v>1.25</v>
      </c>
      <c r="D9328" s="3">
        <v>1.1875</v>
      </c>
      <c r="E9328" s="3">
        <v>1.216518</v>
      </c>
      <c r="F9328" s="3">
        <v>1.078146</v>
      </c>
      <c r="G9328">
        <v>88040400</v>
      </c>
      <c r="H9328" t="str">
        <f>TEXT(AppleStock[[#This Row],[Date]],"dddd")</f>
        <v>Monday</v>
      </c>
      <c r="I9328" t="str">
        <f>MID(AppleStock[[#This Row],[Day]],1,FIND("day",AppleStock[[#This Row],[Day]])-1)</f>
        <v>Mon</v>
      </c>
      <c r="J9328" s="3">
        <f>AppleStock[[#This Row],[Open]]-AppleStock[[#This Row],[Close]]</f>
        <v>-2.6785999999999976E-2</v>
      </c>
      <c r="K9328" t="str">
        <f>IF(AppleStock[[#This Row],[Day Change]]&gt;0,"UP","DOWN")</f>
        <v>DOWN</v>
      </c>
      <c r="L9328" s="2">
        <v>99</v>
      </c>
      <c r="Q9328" s="15"/>
    </row>
    <row r="9329" spans="1:17" x14ac:dyDescent="0.25">
      <c r="A9329" s="1">
        <v>36235</v>
      </c>
      <c r="B9329" s="3">
        <v>1.25</v>
      </c>
      <c r="C9329" s="3">
        <v>1.270089</v>
      </c>
      <c r="D9329" s="3">
        <v>1.247768</v>
      </c>
      <c r="E9329" s="3">
        <v>1.267857</v>
      </c>
      <c r="F9329" s="3">
        <v>1.1236459999999999</v>
      </c>
      <c r="G9329">
        <v>99957200</v>
      </c>
      <c r="H9329" t="str">
        <f>TEXT(AppleStock[[#This Row],[Date]],"dddd")</f>
        <v>Tuesday</v>
      </c>
      <c r="I9329" t="str">
        <f>MID(AppleStock[[#This Row],[Day]],1,FIND("day",AppleStock[[#This Row],[Day]])-1)</f>
        <v>Tues</v>
      </c>
      <c r="J9329" s="3">
        <f>AppleStock[[#This Row],[Open]]-AppleStock[[#This Row],[Close]]</f>
        <v>-1.7857000000000012E-2</v>
      </c>
      <c r="K9329" t="str">
        <f>IF(AppleStock[[#This Row],[Day Change]]&gt;0,"UP","DOWN")</f>
        <v>DOWN</v>
      </c>
      <c r="L9329" s="2">
        <v>99</v>
      </c>
      <c r="Q9329" s="15"/>
    </row>
    <row r="9330" spans="1:17" x14ac:dyDescent="0.25">
      <c r="A9330" s="1">
        <v>36236</v>
      </c>
      <c r="B9330" s="3">
        <v>1.283482</v>
      </c>
      <c r="C9330" s="3">
        <v>1.287946</v>
      </c>
      <c r="D9330" s="3">
        <v>1.212054</v>
      </c>
      <c r="E9330" s="3">
        <v>1.216518</v>
      </c>
      <c r="F9330" s="3">
        <v>1.078146</v>
      </c>
      <c r="G9330">
        <v>91579600</v>
      </c>
      <c r="H9330" t="str">
        <f>TEXT(AppleStock[[#This Row],[Date]],"dddd")</f>
        <v>Wednesday</v>
      </c>
      <c r="I9330" t="str">
        <f>MID(AppleStock[[#This Row],[Day]],1,FIND("day",AppleStock[[#This Row],[Day]])-1)</f>
        <v>Wednes</v>
      </c>
      <c r="J9330" s="3">
        <f>AppleStock[[#This Row],[Open]]-AppleStock[[#This Row],[Close]]</f>
        <v>6.6964000000000024E-2</v>
      </c>
      <c r="K9330" t="str">
        <f>IF(AppleStock[[#This Row],[Day Change]]&gt;0,"UP","DOWN")</f>
        <v>UP</v>
      </c>
      <c r="L9330" s="2">
        <v>99</v>
      </c>
      <c r="Q9330" s="15"/>
    </row>
    <row r="9331" spans="1:17" x14ac:dyDescent="0.25">
      <c r="A9331" s="1">
        <v>36237</v>
      </c>
      <c r="B9331" s="3">
        <v>1.227679</v>
      </c>
      <c r="C9331" s="3">
        <v>1.272321</v>
      </c>
      <c r="D9331" s="3">
        <v>1.223214</v>
      </c>
      <c r="E9331" s="3">
        <v>1.267857</v>
      </c>
      <c r="F9331" s="3">
        <v>1.1236459999999999</v>
      </c>
      <c r="G9331">
        <v>56770000</v>
      </c>
      <c r="H9331" t="str">
        <f>TEXT(AppleStock[[#This Row],[Date]],"dddd")</f>
        <v>Thursday</v>
      </c>
      <c r="I9331" t="str">
        <f>MID(AppleStock[[#This Row],[Day]],1,FIND("day",AppleStock[[#This Row],[Day]])-1)</f>
        <v>Thurs</v>
      </c>
      <c r="J9331" s="3">
        <f>AppleStock[[#This Row],[Open]]-AppleStock[[#This Row],[Close]]</f>
        <v>-4.0178000000000047E-2</v>
      </c>
      <c r="K9331" t="str">
        <f>IF(AppleStock[[#This Row],[Day Change]]&gt;0,"UP","DOWN")</f>
        <v>DOWN</v>
      </c>
      <c r="L9331" s="2">
        <v>99</v>
      </c>
      <c r="Q9331" s="15"/>
    </row>
    <row r="9332" spans="1:17" x14ac:dyDescent="0.25">
      <c r="A9332" s="1">
        <v>36238</v>
      </c>
      <c r="B9332" s="3">
        <v>1.283482</v>
      </c>
      <c r="C9332" s="3">
        <v>1.285714</v>
      </c>
      <c r="D9332" s="3">
        <v>1.174107</v>
      </c>
      <c r="E9332" s="3">
        <v>1.196429</v>
      </c>
      <c r="F9332" s="3">
        <v>1.0603419999999999</v>
      </c>
      <c r="G9332">
        <v>134125600</v>
      </c>
      <c r="H9332" t="str">
        <f>TEXT(AppleStock[[#This Row],[Date]],"dddd")</f>
        <v>Friday</v>
      </c>
      <c r="I9332" t="str">
        <f>MID(AppleStock[[#This Row],[Day]],1,FIND("day",AppleStock[[#This Row],[Day]])-1)</f>
        <v>Fri</v>
      </c>
      <c r="J9332" s="3">
        <f>AppleStock[[#This Row],[Open]]-AppleStock[[#This Row],[Close]]</f>
        <v>8.7053000000000047E-2</v>
      </c>
      <c r="K9332" t="str">
        <f>IF(AppleStock[[#This Row],[Day Change]]&gt;0,"UP","DOWN")</f>
        <v>UP</v>
      </c>
      <c r="L9332" s="2">
        <v>99</v>
      </c>
      <c r="Q9332" s="15"/>
    </row>
    <row r="9333" spans="1:17" x14ac:dyDescent="0.25">
      <c r="A9333" s="1">
        <v>36241</v>
      </c>
      <c r="B9333" s="3">
        <v>1.214286</v>
      </c>
      <c r="C9333" s="3">
        <v>1.256696</v>
      </c>
      <c r="D9333" s="3">
        <v>1.176339</v>
      </c>
      <c r="E9333" s="3">
        <v>1.252232</v>
      </c>
      <c r="F9333" s="3">
        <v>1.1097980000000001</v>
      </c>
      <c r="G9333">
        <v>148402800</v>
      </c>
      <c r="H9333" t="str">
        <f>TEXT(AppleStock[[#This Row],[Date]],"dddd")</f>
        <v>Monday</v>
      </c>
      <c r="I9333" t="str">
        <f>MID(AppleStock[[#This Row],[Day]],1,FIND("day",AppleStock[[#This Row],[Day]])-1)</f>
        <v>Mon</v>
      </c>
      <c r="J9333" s="3">
        <f>AppleStock[[#This Row],[Open]]-AppleStock[[#This Row],[Close]]</f>
        <v>-3.7946000000000035E-2</v>
      </c>
      <c r="K9333" t="str">
        <f>IF(AppleStock[[#This Row],[Day Change]]&gt;0,"UP","DOWN")</f>
        <v>DOWN</v>
      </c>
      <c r="L9333" s="2">
        <v>99</v>
      </c>
      <c r="Q9333" s="15"/>
    </row>
    <row r="9334" spans="1:17" x14ac:dyDescent="0.25">
      <c r="A9334" s="1">
        <v>36242</v>
      </c>
      <c r="B9334" s="3">
        <v>1.229911</v>
      </c>
      <c r="C9334" s="3">
        <v>1.229911</v>
      </c>
      <c r="D9334" s="3">
        <v>1.169643</v>
      </c>
      <c r="E9334" s="3">
        <v>1.178571</v>
      </c>
      <c r="F9334" s="3">
        <v>1.044516</v>
      </c>
      <c r="G9334">
        <v>103888400</v>
      </c>
      <c r="H9334" t="str">
        <f>TEXT(AppleStock[[#This Row],[Date]],"dddd")</f>
        <v>Tuesday</v>
      </c>
      <c r="I9334" t="str">
        <f>MID(AppleStock[[#This Row],[Day]],1,FIND("day",AppleStock[[#This Row],[Day]])-1)</f>
        <v>Tues</v>
      </c>
      <c r="J9334" s="3">
        <f>AppleStock[[#This Row],[Open]]-AppleStock[[#This Row],[Close]]</f>
        <v>5.1339999999999941E-2</v>
      </c>
      <c r="K9334" t="str">
        <f>IF(AppleStock[[#This Row],[Day Change]]&gt;0,"UP","DOWN")</f>
        <v>UP</v>
      </c>
      <c r="L9334" s="2">
        <v>99</v>
      </c>
      <c r="Q9334" s="15"/>
    </row>
    <row r="9335" spans="1:17" x14ac:dyDescent="0.25">
      <c r="A9335" s="1">
        <v>36243</v>
      </c>
      <c r="B9335" s="3">
        <v>1.1875</v>
      </c>
      <c r="C9335" s="3">
        <v>1.205357</v>
      </c>
      <c r="D9335" s="3">
        <v>1.160714</v>
      </c>
      <c r="E9335" s="3">
        <v>1.203125</v>
      </c>
      <c r="F9335" s="3">
        <v>1.066276</v>
      </c>
      <c r="G9335">
        <v>100038400</v>
      </c>
      <c r="H9335" t="str">
        <f>TEXT(AppleStock[[#This Row],[Date]],"dddd")</f>
        <v>Wednesday</v>
      </c>
      <c r="I9335" t="str">
        <f>MID(AppleStock[[#This Row],[Day]],1,FIND("day",AppleStock[[#This Row],[Day]])-1)</f>
        <v>Wednes</v>
      </c>
      <c r="J9335" s="3">
        <f>AppleStock[[#This Row],[Open]]-AppleStock[[#This Row],[Close]]</f>
        <v>-1.5625E-2</v>
      </c>
      <c r="K9335" t="str">
        <f>IF(AppleStock[[#This Row],[Day Change]]&gt;0,"UP","DOWN")</f>
        <v>DOWN</v>
      </c>
      <c r="L9335" s="2">
        <v>99</v>
      </c>
      <c r="Q9335" s="15"/>
    </row>
    <row r="9336" spans="1:17" x14ac:dyDescent="0.25">
      <c r="A9336" s="1">
        <v>36244</v>
      </c>
      <c r="B9336" s="3">
        <v>1.227679</v>
      </c>
      <c r="C9336" s="3">
        <v>1.245536</v>
      </c>
      <c r="D9336" s="3">
        <v>1.191964</v>
      </c>
      <c r="E9336" s="3">
        <v>1.207589</v>
      </c>
      <c r="F9336" s="3">
        <v>1.070233</v>
      </c>
      <c r="G9336">
        <v>99990800</v>
      </c>
      <c r="H9336" t="str">
        <f>TEXT(AppleStock[[#This Row],[Date]],"dddd")</f>
        <v>Thursday</v>
      </c>
      <c r="I9336" t="str">
        <f>MID(AppleStock[[#This Row],[Day]],1,FIND("day",AppleStock[[#This Row],[Day]])-1)</f>
        <v>Thurs</v>
      </c>
      <c r="J9336" s="3">
        <f>AppleStock[[#This Row],[Open]]-AppleStock[[#This Row],[Close]]</f>
        <v>2.0089999999999941E-2</v>
      </c>
      <c r="K9336" t="str">
        <f>IF(AppleStock[[#This Row],[Day Change]]&gt;0,"UP","DOWN")</f>
        <v>UP</v>
      </c>
      <c r="L9336" s="2">
        <v>99</v>
      </c>
      <c r="Q9336" s="15"/>
    </row>
    <row r="9337" spans="1:17" x14ac:dyDescent="0.25">
      <c r="A9337" s="1">
        <v>36245</v>
      </c>
      <c r="B9337" s="3">
        <v>1.205357</v>
      </c>
      <c r="C9337" s="3">
        <v>1.207589</v>
      </c>
      <c r="D9337" s="3">
        <v>1.178571</v>
      </c>
      <c r="E9337" s="3">
        <v>1.1875</v>
      </c>
      <c r="F9337" s="3">
        <v>1.0524279999999999</v>
      </c>
      <c r="G9337">
        <v>63459200</v>
      </c>
      <c r="H9337" t="str">
        <f>TEXT(AppleStock[[#This Row],[Date]],"dddd")</f>
        <v>Friday</v>
      </c>
      <c r="I9337" t="str">
        <f>MID(AppleStock[[#This Row],[Day]],1,FIND("day",AppleStock[[#This Row],[Day]])-1)</f>
        <v>Fri</v>
      </c>
      <c r="J9337" s="3">
        <f>AppleStock[[#This Row],[Open]]-AppleStock[[#This Row],[Close]]</f>
        <v>1.7857000000000012E-2</v>
      </c>
      <c r="K9337" t="str">
        <f>IF(AppleStock[[#This Row],[Day Change]]&gt;0,"UP","DOWN")</f>
        <v>UP</v>
      </c>
      <c r="L9337" s="2">
        <v>99</v>
      </c>
      <c r="Q9337" s="15"/>
    </row>
    <row r="9338" spans="1:17" x14ac:dyDescent="0.25">
      <c r="A9338" s="1">
        <v>36248</v>
      </c>
      <c r="B9338" s="3">
        <v>1.196429</v>
      </c>
      <c r="C9338" s="3">
        <v>1.265625</v>
      </c>
      <c r="D9338" s="3">
        <v>1.194196</v>
      </c>
      <c r="E9338" s="3">
        <v>1.263393</v>
      </c>
      <c r="F9338" s="3">
        <v>1.1196889999999999</v>
      </c>
      <c r="G9338">
        <v>142217600</v>
      </c>
      <c r="H9338" t="str">
        <f>TEXT(AppleStock[[#This Row],[Date]],"dddd")</f>
        <v>Monday</v>
      </c>
      <c r="I9338" t="str">
        <f>MID(AppleStock[[#This Row],[Day]],1,FIND("day",AppleStock[[#This Row],[Day]])-1)</f>
        <v>Mon</v>
      </c>
      <c r="J9338" s="3">
        <f>AppleStock[[#This Row],[Open]]-AppleStock[[#This Row],[Close]]</f>
        <v>-6.6964000000000024E-2</v>
      </c>
      <c r="K9338" t="str">
        <f>IF(AppleStock[[#This Row],[Day Change]]&gt;0,"UP","DOWN")</f>
        <v>DOWN</v>
      </c>
      <c r="L9338" s="2">
        <v>99</v>
      </c>
      <c r="Q9338" s="15"/>
    </row>
    <row r="9339" spans="1:17" x14ac:dyDescent="0.25">
      <c r="A9339" s="1">
        <v>36249</v>
      </c>
      <c r="B9339" s="3">
        <v>1.25</v>
      </c>
      <c r="C9339" s="3">
        <v>1.299107</v>
      </c>
      <c r="D9339" s="3">
        <v>1.25</v>
      </c>
      <c r="E9339" s="3">
        <v>1.28125</v>
      </c>
      <c r="F9339" s="3">
        <v>1.135516</v>
      </c>
      <c r="G9339">
        <v>138630800</v>
      </c>
      <c r="H9339" t="str">
        <f>TEXT(AppleStock[[#This Row],[Date]],"dddd")</f>
        <v>Tuesday</v>
      </c>
      <c r="I9339" t="str">
        <f>MID(AppleStock[[#This Row],[Day]],1,FIND("day",AppleStock[[#This Row],[Day]])-1)</f>
        <v>Tues</v>
      </c>
      <c r="J9339" s="3">
        <f>AppleStock[[#This Row],[Open]]-AppleStock[[#This Row],[Close]]</f>
        <v>-3.125E-2</v>
      </c>
      <c r="K9339" t="str">
        <f>IF(AppleStock[[#This Row],[Day Change]]&gt;0,"UP","DOWN")</f>
        <v>DOWN</v>
      </c>
      <c r="L9339" s="2">
        <v>99</v>
      </c>
      <c r="Q9339" s="15"/>
    </row>
    <row r="9340" spans="1:17" x14ac:dyDescent="0.25">
      <c r="A9340" s="1">
        <v>36250</v>
      </c>
      <c r="B9340" s="3">
        <v>1.299107</v>
      </c>
      <c r="C9340" s="3">
        <v>1.325893</v>
      </c>
      <c r="D9340" s="3">
        <v>1.28125</v>
      </c>
      <c r="E9340" s="3">
        <v>1.283482</v>
      </c>
      <c r="F9340" s="3">
        <v>1.1374930000000001</v>
      </c>
      <c r="G9340">
        <v>105588000</v>
      </c>
      <c r="H9340" t="str">
        <f>TEXT(AppleStock[[#This Row],[Date]],"dddd")</f>
        <v>Wednesday</v>
      </c>
      <c r="I9340" t="str">
        <f>MID(AppleStock[[#This Row],[Day]],1,FIND("day",AppleStock[[#This Row],[Day]])-1)</f>
        <v>Wednes</v>
      </c>
      <c r="J9340" s="3">
        <f>AppleStock[[#This Row],[Open]]-AppleStock[[#This Row],[Close]]</f>
        <v>1.5625E-2</v>
      </c>
      <c r="K9340" t="str">
        <f>IF(AppleStock[[#This Row],[Day Change]]&gt;0,"UP","DOWN")</f>
        <v>UP</v>
      </c>
      <c r="L9340" s="2">
        <v>99</v>
      </c>
      <c r="Q9340" s="15"/>
    </row>
    <row r="9341" spans="1:17" x14ac:dyDescent="0.25">
      <c r="A9341" s="1">
        <v>36251</v>
      </c>
      <c r="B9341" s="3">
        <v>1.287946</v>
      </c>
      <c r="C9341" s="3">
        <v>1.310268</v>
      </c>
      <c r="D9341" s="3">
        <v>1.276786</v>
      </c>
      <c r="E9341" s="3">
        <v>1.287946</v>
      </c>
      <c r="F9341" s="3">
        <v>1.1414500000000001</v>
      </c>
      <c r="G9341">
        <v>65514400</v>
      </c>
      <c r="H9341" t="str">
        <f>TEXT(AppleStock[[#This Row],[Date]],"dddd")</f>
        <v>Thursday</v>
      </c>
      <c r="I9341" t="str">
        <f>MID(AppleStock[[#This Row],[Day]],1,FIND("day",AppleStock[[#This Row],[Day]])-1)</f>
        <v>Thurs</v>
      </c>
      <c r="J9341" s="3">
        <f>AppleStock[[#This Row],[Open]]-AppleStock[[#This Row],[Close]]</f>
        <v>0</v>
      </c>
      <c r="K9341" t="str">
        <f>IF(AppleStock[[#This Row],[Day Change]]&gt;0,"UP","DOWN")</f>
        <v>DOWN</v>
      </c>
      <c r="L9341" s="2">
        <v>99</v>
      </c>
      <c r="Q9341" s="15"/>
    </row>
    <row r="9342" spans="1:17" x14ac:dyDescent="0.25">
      <c r="A9342" s="1">
        <v>36255</v>
      </c>
      <c r="B9342" s="3">
        <v>1.285714</v>
      </c>
      <c r="C9342" s="3">
        <v>1.352679</v>
      </c>
      <c r="D9342" s="3">
        <v>1.285714</v>
      </c>
      <c r="E9342" s="3">
        <v>1.323661</v>
      </c>
      <c r="F9342" s="3">
        <v>1.1731020000000001</v>
      </c>
      <c r="G9342">
        <v>115234000</v>
      </c>
      <c r="H9342" t="str">
        <f>TEXT(AppleStock[[#This Row],[Date]],"dddd")</f>
        <v>Monday</v>
      </c>
      <c r="I9342" t="str">
        <f>MID(AppleStock[[#This Row],[Day]],1,FIND("day",AppleStock[[#This Row],[Day]])-1)</f>
        <v>Mon</v>
      </c>
      <c r="J9342" s="3">
        <f>AppleStock[[#This Row],[Open]]-AppleStock[[#This Row],[Close]]</f>
        <v>-3.7946999999999953E-2</v>
      </c>
      <c r="K9342" t="str">
        <f>IF(AppleStock[[#This Row],[Day Change]]&gt;0,"UP","DOWN")</f>
        <v>DOWN</v>
      </c>
      <c r="L9342" s="2">
        <v>99</v>
      </c>
      <c r="Q9342" s="15"/>
    </row>
    <row r="9343" spans="1:17" x14ac:dyDescent="0.25">
      <c r="A9343" s="1">
        <v>36256</v>
      </c>
      <c r="B9343" s="3">
        <v>1.314732</v>
      </c>
      <c r="C9343" s="3">
        <v>1.368304</v>
      </c>
      <c r="D9343" s="3">
        <v>1.314732</v>
      </c>
      <c r="E9343" s="3">
        <v>1.357143</v>
      </c>
      <c r="F9343" s="3">
        <v>1.2027749999999999</v>
      </c>
      <c r="G9343">
        <v>157147200</v>
      </c>
      <c r="H9343" t="str">
        <f>TEXT(AppleStock[[#This Row],[Date]],"dddd")</f>
        <v>Tuesday</v>
      </c>
      <c r="I9343" t="str">
        <f>MID(AppleStock[[#This Row],[Day]],1,FIND("day",AppleStock[[#This Row],[Day]])-1)</f>
        <v>Tues</v>
      </c>
      <c r="J9343" s="3">
        <f>AppleStock[[#This Row],[Open]]-AppleStock[[#This Row],[Close]]</f>
        <v>-4.2410999999999976E-2</v>
      </c>
      <c r="K9343" t="str">
        <f>IF(AppleStock[[#This Row],[Day Change]]&gt;0,"UP","DOWN")</f>
        <v>DOWN</v>
      </c>
      <c r="L9343" s="2">
        <v>99</v>
      </c>
      <c r="Q9343" s="15"/>
    </row>
    <row r="9344" spans="1:17" x14ac:dyDescent="0.25">
      <c r="A9344" s="1">
        <v>36257</v>
      </c>
      <c r="B9344" s="3">
        <v>1.359375</v>
      </c>
      <c r="C9344" s="3">
        <v>1.366071</v>
      </c>
      <c r="D9344" s="3">
        <v>1.299107</v>
      </c>
      <c r="E9344" s="3">
        <v>1.325893</v>
      </c>
      <c r="F9344" s="3">
        <v>1.1750799999999999</v>
      </c>
      <c r="G9344">
        <v>102953200</v>
      </c>
      <c r="H9344" t="str">
        <f>TEXT(AppleStock[[#This Row],[Date]],"dddd")</f>
        <v>Wednesday</v>
      </c>
      <c r="I9344" t="str">
        <f>MID(AppleStock[[#This Row],[Day]],1,FIND("day",AppleStock[[#This Row],[Day]])-1)</f>
        <v>Wednes</v>
      </c>
      <c r="J9344" s="3">
        <f>AppleStock[[#This Row],[Open]]-AppleStock[[#This Row],[Close]]</f>
        <v>3.3482000000000012E-2</v>
      </c>
      <c r="K9344" t="str">
        <f>IF(AppleStock[[#This Row],[Day Change]]&gt;0,"UP","DOWN")</f>
        <v>UP</v>
      </c>
      <c r="L9344" s="2">
        <v>99</v>
      </c>
      <c r="Q9344" s="15"/>
    </row>
    <row r="9345" spans="1:17" x14ac:dyDescent="0.25">
      <c r="A9345" s="1">
        <v>36258</v>
      </c>
      <c r="B9345" s="3">
        <v>1.316964</v>
      </c>
      <c r="C9345" s="3">
        <v>1.323661</v>
      </c>
      <c r="D9345" s="3">
        <v>1.285714</v>
      </c>
      <c r="E9345" s="3">
        <v>1.316964</v>
      </c>
      <c r="F9345" s="3">
        <v>1.1671670000000001</v>
      </c>
      <c r="G9345">
        <v>74102000</v>
      </c>
      <c r="H9345" t="str">
        <f>TEXT(AppleStock[[#This Row],[Date]],"dddd")</f>
        <v>Thursday</v>
      </c>
      <c r="I9345" t="str">
        <f>MID(AppleStock[[#This Row],[Day]],1,FIND("day",AppleStock[[#This Row],[Day]])-1)</f>
        <v>Thurs</v>
      </c>
      <c r="J9345" s="3">
        <f>AppleStock[[#This Row],[Open]]-AppleStock[[#This Row],[Close]]</f>
        <v>0</v>
      </c>
      <c r="K9345" t="str">
        <f>IF(AppleStock[[#This Row],[Day Change]]&gt;0,"UP","DOWN")</f>
        <v>DOWN</v>
      </c>
      <c r="L9345" s="2">
        <v>99</v>
      </c>
      <c r="Q9345" s="15"/>
    </row>
    <row r="9346" spans="1:17" x14ac:dyDescent="0.25">
      <c r="A9346" s="1">
        <v>36259</v>
      </c>
      <c r="B9346" s="3">
        <v>1.294643</v>
      </c>
      <c r="C9346" s="3">
        <v>1.330357</v>
      </c>
      <c r="D9346" s="3">
        <v>1.283482</v>
      </c>
      <c r="E9346" s="3">
        <v>1.3125</v>
      </c>
      <c r="F9346" s="3">
        <v>1.163211</v>
      </c>
      <c r="G9346">
        <v>67135600</v>
      </c>
      <c r="H9346" t="str">
        <f>TEXT(AppleStock[[#This Row],[Date]],"dddd")</f>
        <v>Friday</v>
      </c>
      <c r="I9346" t="str">
        <f>MID(AppleStock[[#This Row],[Day]],1,FIND("day",AppleStock[[#This Row],[Day]])-1)</f>
        <v>Fri</v>
      </c>
      <c r="J9346" s="3">
        <f>AppleStock[[#This Row],[Open]]-AppleStock[[#This Row],[Close]]</f>
        <v>-1.7857000000000012E-2</v>
      </c>
      <c r="K9346" t="str">
        <f>IF(AppleStock[[#This Row],[Day Change]]&gt;0,"UP","DOWN")</f>
        <v>DOWN</v>
      </c>
      <c r="L9346" s="2">
        <v>99</v>
      </c>
      <c r="Q9346" s="15"/>
    </row>
    <row r="9347" spans="1:17" x14ac:dyDescent="0.25">
      <c r="A9347" s="1">
        <v>36262</v>
      </c>
      <c r="B9347" s="3">
        <v>1.25</v>
      </c>
      <c r="C9347" s="3">
        <v>1.316964</v>
      </c>
      <c r="D9347" s="3">
        <v>1.245536</v>
      </c>
      <c r="E9347" s="3">
        <v>1.294643</v>
      </c>
      <c r="F9347" s="3">
        <v>1.1473850000000001</v>
      </c>
      <c r="G9347">
        <v>98954800</v>
      </c>
      <c r="H9347" t="str">
        <f>TEXT(AppleStock[[#This Row],[Date]],"dddd")</f>
        <v>Monday</v>
      </c>
      <c r="I9347" t="str">
        <f>MID(AppleStock[[#This Row],[Day]],1,FIND("day",AppleStock[[#This Row],[Day]])-1)</f>
        <v>Mon</v>
      </c>
      <c r="J9347" s="3">
        <f>AppleStock[[#This Row],[Open]]-AppleStock[[#This Row],[Close]]</f>
        <v>-4.4642999999999988E-2</v>
      </c>
      <c r="K9347" t="str">
        <f>IF(AppleStock[[#This Row],[Day Change]]&gt;0,"UP","DOWN")</f>
        <v>DOWN</v>
      </c>
      <c r="L9347" s="2">
        <v>99</v>
      </c>
      <c r="Q9347" s="15"/>
    </row>
    <row r="9348" spans="1:17" x14ac:dyDescent="0.25">
      <c r="A9348" s="1">
        <v>36263</v>
      </c>
      <c r="B9348" s="3">
        <v>1.296875</v>
      </c>
      <c r="C9348" s="3">
        <v>1.314732</v>
      </c>
      <c r="D9348" s="3">
        <v>1.232143</v>
      </c>
      <c r="E9348" s="3">
        <v>1.236607</v>
      </c>
      <c r="F9348" s="3">
        <v>1.09595</v>
      </c>
      <c r="G9348">
        <v>103096000</v>
      </c>
      <c r="H9348" t="str">
        <f>TEXT(AppleStock[[#This Row],[Date]],"dddd")</f>
        <v>Tuesday</v>
      </c>
      <c r="I9348" t="str">
        <f>MID(AppleStock[[#This Row],[Day]],1,FIND("day",AppleStock[[#This Row],[Day]])-1)</f>
        <v>Tues</v>
      </c>
      <c r="J9348" s="3">
        <f>AppleStock[[#This Row],[Open]]-AppleStock[[#This Row],[Close]]</f>
        <v>6.0267999999999988E-2</v>
      </c>
      <c r="K9348" t="str">
        <f>IF(AppleStock[[#This Row],[Day Change]]&gt;0,"UP","DOWN")</f>
        <v>UP</v>
      </c>
      <c r="L9348" s="2">
        <v>99</v>
      </c>
      <c r="Q9348" s="15"/>
    </row>
    <row r="9349" spans="1:17" x14ac:dyDescent="0.25">
      <c r="A9349" s="1">
        <v>36264</v>
      </c>
      <c r="B9349" s="3">
        <v>1.258929</v>
      </c>
      <c r="C9349" s="3">
        <v>1.323661</v>
      </c>
      <c r="D9349" s="3">
        <v>1.25</v>
      </c>
      <c r="E9349" s="3">
        <v>1.2689710000000001</v>
      </c>
      <c r="F9349" s="3">
        <v>1.124633</v>
      </c>
      <c r="G9349">
        <v>170256800</v>
      </c>
      <c r="H9349" t="str">
        <f>TEXT(AppleStock[[#This Row],[Date]],"dddd")</f>
        <v>Wednesday</v>
      </c>
      <c r="I9349" t="str">
        <f>MID(AppleStock[[#This Row],[Day]],1,FIND("day",AppleStock[[#This Row],[Day]])-1)</f>
        <v>Wednes</v>
      </c>
      <c r="J9349" s="3">
        <f>AppleStock[[#This Row],[Open]]-AppleStock[[#This Row],[Close]]</f>
        <v>-1.0042000000000106E-2</v>
      </c>
      <c r="K9349" t="str">
        <f>IF(AppleStock[[#This Row],[Day Change]]&gt;0,"UP","DOWN")</f>
        <v>DOWN</v>
      </c>
      <c r="L9349" s="2">
        <v>99</v>
      </c>
      <c r="Q9349" s="15"/>
    </row>
    <row r="9350" spans="1:17" x14ac:dyDescent="0.25">
      <c r="A9350" s="1">
        <v>36265</v>
      </c>
      <c r="B9350" s="3">
        <v>1.263393</v>
      </c>
      <c r="C9350" s="3">
        <v>1.292411</v>
      </c>
      <c r="D9350" s="3">
        <v>1.225446</v>
      </c>
      <c r="E9350" s="3">
        <v>1.276786</v>
      </c>
      <c r="F9350" s="3">
        <v>1.131559</v>
      </c>
      <c r="G9350">
        <v>433619200</v>
      </c>
      <c r="H9350" t="str">
        <f>TEXT(AppleStock[[#This Row],[Date]],"dddd")</f>
        <v>Thursday</v>
      </c>
      <c r="I9350" t="str">
        <f>MID(AppleStock[[#This Row],[Day]],1,FIND("day",AppleStock[[#This Row],[Day]])-1)</f>
        <v>Thurs</v>
      </c>
      <c r="J9350" s="3">
        <f>AppleStock[[#This Row],[Open]]-AppleStock[[#This Row],[Close]]</f>
        <v>-1.3392999999999988E-2</v>
      </c>
      <c r="K9350" t="str">
        <f>IF(AppleStock[[#This Row],[Day Change]]&gt;0,"UP","DOWN")</f>
        <v>DOWN</v>
      </c>
      <c r="L9350" s="2">
        <v>99</v>
      </c>
      <c r="Q9350" s="15"/>
    </row>
    <row r="9351" spans="1:17" x14ac:dyDescent="0.25">
      <c r="A9351" s="1">
        <v>36266</v>
      </c>
      <c r="B9351" s="3">
        <v>1.28125</v>
      </c>
      <c r="C9351" s="3">
        <v>1.287946</v>
      </c>
      <c r="D9351" s="3">
        <v>1.258929</v>
      </c>
      <c r="E9351" s="3">
        <v>1.265625</v>
      </c>
      <c r="F9351" s="3">
        <v>1.1216680000000001</v>
      </c>
      <c r="G9351">
        <v>125554800</v>
      </c>
      <c r="H9351" t="str">
        <f>TEXT(AppleStock[[#This Row],[Date]],"dddd")</f>
        <v>Friday</v>
      </c>
      <c r="I9351" t="str">
        <f>MID(AppleStock[[#This Row],[Day]],1,FIND("day",AppleStock[[#This Row],[Day]])-1)</f>
        <v>Fri</v>
      </c>
      <c r="J9351" s="3">
        <f>AppleStock[[#This Row],[Open]]-AppleStock[[#This Row],[Close]]</f>
        <v>1.5625E-2</v>
      </c>
      <c r="K9351" t="str">
        <f>IF(AppleStock[[#This Row],[Day Change]]&gt;0,"UP","DOWN")</f>
        <v>UP</v>
      </c>
      <c r="L9351" s="2">
        <v>99</v>
      </c>
      <c r="Q9351" s="15"/>
    </row>
    <row r="9352" spans="1:17" x14ac:dyDescent="0.25">
      <c r="A9352" s="1">
        <v>36269</v>
      </c>
      <c r="B9352" s="3">
        <v>1.274554</v>
      </c>
      <c r="C9352" s="3">
        <v>1.285714</v>
      </c>
      <c r="D9352" s="3">
        <v>1.196429</v>
      </c>
      <c r="E9352" s="3">
        <v>1.209821</v>
      </c>
      <c r="F9352" s="3">
        <v>1.072211</v>
      </c>
      <c r="G9352">
        <v>230454000</v>
      </c>
      <c r="H9352" t="str">
        <f>TEXT(AppleStock[[#This Row],[Date]],"dddd")</f>
        <v>Monday</v>
      </c>
      <c r="I9352" t="str">
        <f>MID(AppleStock[[#This Row],[Day]],1,FIND("day",AppleStock[[#This Row],[Day]])-1)</f>
        <v>Mon</v>
      </c>
      <c r="J9352" s="3">
        <f>AppleStock[[#This Row],[Open]]-AppleStock[[#This Row],[Close]]</f>
        <v>6.4732999999999929E-2</v>
      </c>
      <c r="K9352" t="str">
        <f>IF(AppleStock[[#This Row],[Day Change]]&gt;0,"UP","DOWN")</f>
        <v>UP</v>
      </c>
      <c r="L9352" s="2">
        <v>99</v>
      </c>
      <c r="Q9352" s="15"/>
    </row>
    <row r="9353" spans="1:17" x14ac:dyDescent="0.25">
      <c r="A9353" s="1">
        <v>36270</v>
      </c>
      <c r="B9353" s="3">
        <v>1.209821</v>
      </c>
      <c r="C9353" s="3">
        <v>1.241071</v>
      </c>
      <c r="D9353" s="3">
        <v>1.196429</v>
      </c>
      <c r="E9353" s="3">
        <v>1.216518</v>
      </c>
      <c r="F9353" s="3">
        <v>1.078146</v>
      </c>
      <c r="G9353">
        <v>130964400</v>
      </c>
      <c r="H9353" t="str">
        <f>TEXT(AppleStock[[#This Row],[Date]],"dddd")</f>
        <v>Tuesday</v>
      </c>
      <c r="I9353" t="str">
        <f>MID(AppleStock[[#This Row],[Day]],1,FIND("day",AppleStock[[#This Row],[Day]])-1)</f>
        <v>Tues</v>
      </c>
      <c r="J9353" s="3">
        <f>AppleStock[[#This Row],[Open]]-AppleStock[[#This Row],[Close]]</f>
        <v>-6.696999999999953E-3</v>
      </c>
      <c r="K9353" t="str">
        <f>IF(AppleStock[[#This Row],[Day Change]]&gt;0,"UP","DOWN")</f>
        <v>DOWN</v>
      </c>
      <c r="L9353" s="2">
        <v>99</v>
      </c>
      <c r="Q9353" s="15"/>
    </row>
    <row r="9354" spans="1:17" x14ac:dyDescent="0.25">
      <c r="A9354" s="1">
        <v>36271</v>
      </c>
      <c r="B9354" s="3">
        <v>1.214286</v>
      </c>
      <c r="C9354" s="3">
        <v>1.227679</v>
      </c>
      <c r="D9354" s="3">
        <v>1.196429</v>
      </c>
      <c r="E9354" s="3">
        <v>1.227679</v>
      </c>
      <c r="F9354" s="3">
        <v>1.0880369999999999</v>
      </c>
      <c r="G9354">
        <v>87850000</v>
      </c>
      <c r="H9354" t="str">
        <f>TEXT(AppleStock[[#This Row],[Date]],"dddd")</f>
        <v>Wednesday</v>
      </c>
      <c r="I9354" t="str">
        <f>MID(AppleStock[[#This Row],[Day]],1,FIND("day",AppleStock[[#This Row],[Day]])-1)</f>
        <v>Wednes</v>
      </c>
      <c r="J9354" s="3">
        <f>AppleStock[[#This Row],[Open]]-AppleStock[[#This Row],[Close]]</f>
        <v>-1.3392999999999988E-2</v>
      </c>
      <c r="K9354" t="str">
        <f>IF(AppleStock[[#This Row],[Day Change]]&gt;0,"UP","DOWN")</f>
        <v>DOWN</v>
      </c>
      <c r="L9354" s="2">
        <v>99</v>
      </c>
      <c r="Q9354" s="15"/>
    </row>
    <row r="9355" spans="1:17" x14ac:dyDescent="0.25">
      <c r="A9355" s="1">
        <v>36272</v>
      </c>
      <c r="B9355" s="3">
        <v>1.252232</v>
      </c>
      <c r="C9355" s="3">
        <v>1.308036</v>
      </c>
      <c r="D9355" s="3">
        <v>1.252232</v>
      </c>
      <c r="E9355" s="3">
        <v>1.299107</v>
      </c>
      <c r="F9355" s="3">
        <v>1.1513420000000001</v>
      </c>
      <c r="G9355">
        <v>185043600</v>
      </c>
      <c r="H9355" t="str">
        <f>TEXT(AppleStock[[#This Row],[Date]],"dddd")</f>
        <v>Thursday</v>
      </c>
      <c r="I9355" t="str">
        <f>MID(AppleStock[[#This Row],[Day]],1,FIND("day",AppleStock[[#This Row],[Day]])-1)</f>
        <v>Thurs</v>
      </c>
      <c r="J9355" s="3">
        <f>AppleStock[[#This Row],[Open]]-AppleStock[[#This Row],[Close]]</f>
        <v>-4.6875E-2</v>
      </c>
      <c r="K9355" t="str">
        <f>IF(AppleStock[[#This Row],[Day Change]]&gt;0,"UP","DOWN")</f>
        <v>DOWN</v>
      </c>
      <c r="L9355" s="2">
        <v>99</v>
      </c>
      <c r="Q9355" s="15"/>
    </row>
    <row r="9356" spans="1:17" x14ac:dyDescent="0.25">
      <c r="A9356" s="1">
        <v>36273</v>
      </c>
      <c r="B9356" s="3">
        <v>1.294643</v>
      </c>
      <c r="C9356" s="3">
        <v>1.408482</v>
      </c>
      <c r="D9356" s="3">
        <v>1.294643</v>
      </c>
      <c r="E9356" s="3">
        <v>1.399554</v>
      </c>
      <c r="F9356" s="3">
        <v>1.2403630000000001</v>
      </c>
      <c r="G9356">
        <v>261710400</v>
      </c>
      <c r="H9356" t="str">
        <f>TEXT(AppleStock[[#This Row],[Date]],"dddd")</f>
        <v>Friday</v>
      </c>
      <c r="I9356" t="str">
        <f>MID(AppleStock[[#This Row],[Day]],1,FIND("day",AppleStock[[#This Row],[Day]])-1)</f>
        <v>Fri</v>
      </c>
      <c r="J9356" s="3">
        <f>AppleStock[[#This Row],[Open]]-AppleStock[[#This Row],[Close]]</f>
        <v>-0.10491099999999998</v>
      </c>
      <c r="K9356" t="str">
        <f>IF(AppleStock[[#This Row],[Day Change]]&gt;0,"UP","DOWN")</f>
        <v>DOWN</v>
      </c>
      <c r="L9356" s="2">
        <v>99</v>
      </c>
      <c r="Q9356" s="15"/>
    </row>
    <row r="9357" spans="1:17" x14ac:dyDescent="0.25">
      <c r="A9357" s="1">
        <v>36276</v>
      </c>
      <c r="B9357" s="3">
        <v>1.410714</v>
      </c>
      <c r="C9357" s="3">
        <v>1.473214</v>
      </c>
      <c r="D9357" s="3">
        <v>1.401786</v>
      </c>
      <c r="E9357" s="3">
        <v>1.462054</v>
      </c>
      <c r="F9357" s="3">
        <v>1.2957529999999999</v>
      </c>
      <c r="G9357">
        <v>231982800</v>
      </c>
      <c r="H9357" t="str">
        <f>TEXT(AppleStock[[#This Row],[Date]],"dddd")</f>
        <v>Monday</v>
      </c>
      <c r="I9357" t="str">
        <f>MID(AppleStock[[#This Row],[Day]],1,FIND("day",AppleStock[[#This Row],[Day]])-1)</f>
        <v>Mon</v>
      </c>
      <c r="J9357" s="3">
        <f>AppleStock[[#This Row],[Open]]-AppleStock[[#This Row],[Close]]</f>
        <v>-5.1339999999999941E-2</v>
      </c>
      <c r="K9357" t="str">
        <f>IF(AppleStock[[#This Row],[Day Change]]&gt;0,"UP","DOWN")</f>
        <v>DOWN</v>
      </c>
      <c r="L9357" s="2">
        <v>99</v>
      </c>
      <c r="Q9357" s="15"/>
    </row>
    <row r="9358" spans="1:17" x14ac:dyDescent="0.25">
      <c r="A9358" s="1">
        <v>36277</v>
      </c>
      <c r="B9358" s="3">
        <v>1.535714</v>
      </c>
      <c r="C9358" s="3">
        <v>1.636161</v>
      </c>
      <c r="D9358" s="3">
        <v>1.535714</v>
      </c>
      <c r="E9358" s="3">
        <v>1.633929</v>
      </c>
      <c r="F9358" s="3">
        <v>1.448078</v>
      </c>
      <c r="G9358">
        <v>526512000</v>
      </c>
      <c r="H9358" t="str">
        <f>TEXT(AppleStock[[#This Row],[Date]],"dddd")</f>
        <v>Tuesday</v>
      </c>
      <c r="I9358" t="str">
        <f>MID(AppleStock[[#This Row],[Day]],1,FIND("day",AppleStock[[#This Row],[Day]])-1)</f>
        <v>Tues</v>
      </c>
      <c r="J9358" s="3">
        <f>AppleStock[[#This Row],[Open]]-AppleStock[[#This Row],[Close]]</f>
        <v>-9.8214999999999941E-2</v>
      </c>
      <c r="K9358" t="str">
        <f>IF(AppleStock[[#This Row],[Day Change]]&gt;0,"UP","DOWN")</f>
        <v>DOWN</v>
      </c>
      <c r="L9358" s="2">
        <v>99</v>
      </c>
      <c r="Q9358" s="15"/>
    </row>
    <row r="9359" spans="1:17" x14ac:dyDescent="0.25">
      <c r="A9359" s="1">
        <v>36278</v>
      </c>
      <c r="B9359" s="3">
        <v>1.59375</v>
      </c>
      <c r="C9359" s="3">
        <v>1.631696</v>
      </c>
      <c r="D9359" s="3">
        <v>1.558036</v>
      </c>
      <c r="E9359" s="3">
        <v>1.573661</v>
      </c>
      <c r="F9359" s="3">
        <v>1.394666</v>
      </c>
      <c r="G9359">
        <v>238747600</v>
      </c>
      <c r="H9359" t="str">
        <f>TEXT(AppleStock[[#This Row],[Date]],"dddd")</f>
        <v>Wednesday</v>
      </c>
      <c r="I9359" t="str">
        <f>MID(AppleStock[[#This Row],[Day]],1,FIND("day",AppleStock[[#This Row],[Day]])-1)</f>
        <v>Wednes</v>
      </c>
      <c r="J9359" s="3">
        <f>AppleStock[[#This Row],[Open]]-AppleStock[[#This Row],[Close]]</f>
        <v>2.0089000000000024E-2</v>
      </c>
      <c r="K9359" t="str">
        <f>IF(AppleStock[[#This Row],[Day Change]]&gt;0,"UP","DOWN")</f>
        <v>UP</v>
      </c>
      <c r="L9359" s="2">
        <v>99</v>
      </c>
      <c r="Q9359" s="15"/>
    </row>
    <row r="9360" spans="1:17" x14ac:dyDescent="0.25">
      <c r="A9360" s="1">
        <v>36279</v>
      </c>
      <c r="B9360" s="3">
        <v>1.544643</v>
      </c>
      <c r="C9360" s="3">
        <v>1.584821</v>
      </c>
      <c r="D9360" s="3">
        <v>1.492186</v>
      </c>
      <c r="E9360" s="3">
        <v>1.535714</v>
      </c>
      <c r="F9360" s="3">
        <v>1.3610359999999999</v>
      </c>
      <c r="G9360">
        <v>197327200</v>
      </c>
      <c r="H9360" t="str">
        <f>TEXT(AppleStock[[#This Row],[Date]],"dddd")</f>
        <v>Thursday</v>
      </c>
      <c r="I9360" t="str">
        <f>MID(AppleStock[[#This Row],[Day]],1,FIND("day",AppleStock[[#This Row],[Day]])-1)</f>
        <v>Thurs</v>
      </c>
      <c r="J9360" s="3">
        <f>AppleStock[[#This Row],[Open]]-AppleStock[[#This Row],[Close]]</f>
        <v>8.9289999999999647E-3</v>
      </c>
      <c r="K9360" t="str">
        <f>IF(AppleStock[[#This Row],[Day Change]]&gt;0,"UP","DOWN")</f>
        <v>UP</v>
      </c>
      <c r="L9360" s="2">
        <v>99</v>
      </c>
      <c r="Q9360" s="15"/>
    </row>
    <row r="9361" spans="1:17" x14ac:dyDescent="0.25">
      <c r="A9361" s="1">
        <v>36280</v>
      </c>
      <c r="B9361" s="3">
        <v>1.571429</v>
      </c>
      <c r="C9361" s="3">
        <v>1.683036</v>
      </c>
      <c r="D9361" s="3">
        <v>1.571429</v>
      </c>
      <c r="E9361" s="3">
        <v>1.642857</v>
      </c>
      <c r="F9361" s="3">
        <v>1.455992</v>
      </c>
      <c r="G9361">
        <v>368082400</v>
      </c>
      <c r="H9361" t="str">
        <f>TEXT(AppleStock[[#This Row],[Date]],"dddd")</f>
        <v>Friday</v>
      </c>
      <c r="I9361" t="str">
        <f>MID(AppleStock[[#This Row],[Day]],1,FIND("day",AppleStock[[#This Row],[Day]])-1)</f>
        <v>Fri</v>
      </c>
      <c r="J9361" s="3">
        <f>AppleStock[[#This Row],[Open]]-AppleStock[[#This Row],[Close]]</f>
        <v>-7.1428000000000047E-2</v>
      </c>
      <c r="K9361" t="str">
        <f>IF(AppleStock[[#This Row],[Day Change]]&gt;0,"UP","DOWN")</f>
        <v>DOWN</v>
      </c>
      <c r="L9361" s="2">
        <v>99</v>
      </c>
      <c r="Q9361" s="15"/>
    </row>
    <row r="9362" spans="1:17" x14ac:dyDescent="0.25">
      <c r="A9362" s="1">
        <v>36283</v>
      </c>
      <c r="B9362" s="3">
        <v>1.645089</v>
      </c>
      <c r="C9362" s="3">
        <v>1.785714</v>
      </c>
      <c r="D9362" s="3">
        <v>1.633929</v>
      </c>
      <c r="E9362" s="3">
        <v>1.770089</v>
      </c>
      <c r="F9362" s="3">
        <v>1.5687519999999999</v>
      </c>
      <c r="G9362">
        <v>367609200</v>
      </c>
      <c r="H9362" t="str">
        <f>TEXT(AppleStock[[#This Row],[Date]],"dddd")</f>
        <v>Monday</v>
      </c>
      <c r="I9362" t="str">
        <f>MID(AppleStock[[#This Row],[Day]],1,FIND("day",AppleStock[[#This Row],[Day]])-1)</f>
        <v>Mon</v>
      </c>
      <c r="J9362" s="3">
        <f>AppleStock[[#This Row],[Open]]-AppleStock[[#This Row],[Close]]</f>
        <v>-0.125</v>
      </c>
      <c r="K9362" t="str">
        <f>IF(AppleStock[[#This Row],[Day Change]]&gt;0,"UP","DOWN")</f>
        <v>DOWN</v>
      </c>
      <c r="L9362" s="2">
        <v>99</v>
      </c>
      <c r="Q9362" s="15"/>
    </row>
    <row r="9363" spans="1:17" x14ac:dyDescent="0.25">
      <c r="A9363" s="1">
        <v>36284</v>
      </c>
      <c r="B9363" s="3">
        <v>1.723214</v>
      </c>
      <c r="C9363" s="3">
        <v>1.736607</v>
      </c>
      <c r="D9363" s="3">
        <v>1.649554</v>
      </c>
      <c r="E9363" s="3">
        <v>1.660714</v>
      </c>
      <c r="F9363" s="3">
        <v>1.4718180000000001</v>
      </c>
      <c r="G9363">
        <v>202809600</v>
      </c>
      <c r="H9363" t="str">
        <f>TEXT(AppleStock[[#This Row],[Date]],"dddd")</f>
        <v>Tuesday</v>
      </c>
      <c r="I9363" t="str">
        <f>MID(AppleStock[[#This Row],[Day]],1,FIND("day",AppleStock[[#This Row],[Day]])-1)</f>
        <v>Tues</v>
      </c>
      <c r="J9363" s="3">
        <f>AppleStock[[#This Row],[Open]]-AppleStock[[#This Row],[Close]]</f>
        <v>6.25E-2</v>
      </c>
      <c r="K9363" t="str">
        <f>IF(AppleStock[[#This Row],[Day Change]]&gt;0,"UP","DOWN")</f>
        <v>UP</v>
      </c>
      <c r="L9363" s="2">
        <v>99</v>
      </c>
      <c r="Q9363" s="15"/>
    </row>
    <row r="9364" spans="1:17" x14ac:dyDescent="0.25">
      <c r="A9364" s="1">
        <v>36285</v>
      </c>
      <c r="B9364" s="3">
        <v>1.654018</v>
      </c>
      <c r="C9364" s="3">
        <v>1.678571</v>
      </c>
      <c r="D9364" s="3">
        <v>1.59375</v>
      </c>
      <c r="E9364" s="3">
        <v>1.678571</v>
      </c>
      <c r="F9364" s="3">
        <v>1.487643</v>
      </c>
      <c r="G9364">
        <v>144824400</v>
      </c>
      <c r="H9364" t="str">
        <f>TEXT(AppleStock[[#This Row],[Date]],"dddd")</f>
        <v>Wednesday</v>
      </c>
      <c r="I9364" t="str">
        <f>MID(AppleStock[[#This Row],[Day]],1,FIND("day",AppleStock[[#This Row],[Day]])-1)</f>
        <v>Wednes</v>
      </c>
      <c r="J9364" s="3">
        <f>AppleStock[[#This Row],[Open]]-AppleStock[[#This Row],[Close]]</f>
        <v>-2.4553000000000047E-2</v>
      </c>
      <c r="K9364" t="str">
        <f>IF(AppleStock[[#This Row],[Day Change]]&gt;0,"UP","DOWN")</f>
        <v>DOWN</v>
      </c>
      <c r="L9364" s="2">
        <v>99</v>
      </c>
      <c r="Q9364" s="15"/>
    </row>
    <row r="9365" spans="1:17" x14ac:dyDescent="0.25">
      <c r="A9365" s="1">
        <v>36286</v>
      </c>
      <c r="B9365" s="3">
        <v>1.662946</v>
      </c>
      <c r="C9365" s="3">
        <v>1.674107</v>
      </c>
      <c r="D9365" s="3">
        <v>1.571429</v>
      </c>
      <c r="E9365" s="3">
        <v>1.589286</v>
      </c>
      <c r="F9365" s="3">
        <v>1.408514</v>
      </c>
      <c r="G9365">
        <v>108287200</v>
      </c>
      <c r="H9365" t="str">
        <f>TEXT(AppleStock[[#This Row],[Date]],"dddd")</f>
        <v>Thursday</v>
      </c>
      <c r="I9365" t="str">
        <f>MID(AppleStock[[#This Row],[Day]],1,FIND("day",AppleStock[[#This Row],[Day]])-1)</f>
        <v>Thurs</v>
      </c>
      <c r="J9365" s="3">
        <f>AppleStock[[#This Row],[Open]]-AppleStock[[#This Row],[Close]]</f>
        <v>7.3660000000000059E-2</v>
      </c>
      <c r="K9365" t="str">
        <f>IF(AppleStock[[#This Row],[Day Change]]&gt;0,"UP","DOWN")</f>
        <v>UP</v>
      </c>
      <c r="L9365" s="2">
        <v>99</v>
      </c>
      <c r="Q9365" s="15"/>
    </row>
    <row r="9366" spans="1:17" x14ac:dyDescent="0.25">
      <c r="A9366" s="1">
        <v>36287</v>
      </c>
      <c r="B9366" s="3">
        <v>1.59375</v>
      </c>
      <c r="C9366" s="3">
        <v>1.638393</v>
      </c>
      <c r="D9366" s="3">
        <v>1.526786</v>
      </c>
      <c r="E9366" s="3">
        <v>1.638393</v>
      </c>
      <c r="F9366" s="3">
        <v>1.452035</v>
      </c>
      <c r="G9366">
        <v>108679200</v>
      </c>
      <c r="H9366" t="str">
        <f>TEXT(AppleStock[[#This Row],[Date]],"dddd")</f>
        <v>Friday</v>
      </c>
      <c r="I9366" t="str">
        <f>MID(AppleStock[[#This Row],[Day]],1,FIND("day",AppleStock[[#This Row],[Day]])-1)</f>
        <v>Fri</v>
      </c>
      <c r="J9366" s="3">
        <f>AppleStock[[#This Row],[Open]]-AppleStock[[#This Row],[Close]]</f>
        <v>-4.4642999999999988E-2</v>
      </c>
      <c r="K9366" t="str">
        <f>IF(AppleStock[[#This Row],[Day Change]]&gt;0,"UP","DOWN")</f>
        <v>DOWN</v>
      </c>
      <c r="L9366" s="2">
        <v>99</v>
      </c>
      <c r="Q9366" s="15"/>
    </row>
    <row r="9367" spans="1:17" x14ac:dyDescent="0.25">
      <c r="A9367" s="1">
        <v>36290</v>
      </c>
      <c r="B9367" s="3">
        <v>1.669643</v>
      </c>
      <c r="C9367" s="3">
        <v>1.676339</v>
      </c>
      <c r="D9367" s="3">
        <v>1.59375</v>
      </c>
      <c r="E9367" s="3">
        <v>1.616071</v>
      </c>
      <c r="F9367" s="3">
        <v>1.432253</v>
      </c>
      <c r="G9367">
        <v>98249200</v>
      </c>
      <c r="H9367" t="str">
        <f>TEXT(AppleStock[[#This Row],[Date]],"dddd")</f>
        <v>Monday</v>
      </c>
      <c r="I9367" t="str">
        <f>MID(AppleStock[[#This Row],[Day]],1,FIND("day",AppleStock[[#This Row],[Day]])-1)</f>
        <v>Mon</v>
      </c>
      <c r="J9367" s="3">
        <f>AppleStock[[#This Row],[Open]]-AppleStock[[#This Row],[Close]]</f>
        <v>5.3571999999999953E-2</v>
      </c>
      <c r="K9367" t="str">
        <f>IF(AppleStock[[#This Row],[Day Change]]&gt;0,"UP","DOWN")</f>
        <v>UP</v>
      </c>
      <c r="L9367" s="2">
        <v>99</v>
      </c>
      <c r="Q9367" s="15"/>
    </row>
    <row r="9368" spans="1:17" x14ac:dyDescent="0.25">
      <c r="A9368" s="1">
        <v>36291</v>
      </c>
      <c r="B9368" s="3">
        <v>1.602679</v>
      </c>
      <c r="C9368" s="3">
        <v>1.649554</v>
      </c>
      <c r="D9368" s="3">
        <v>1.555804</v>
      </c>
      <c r="E9368" s="3">
        <v>1.598214</v>
      </c>
      <c r="F9368" s="3">
        <v>1.4164270000000001</v>
      </c>
      <c r="G9368">
        <v>114648800</v>
      </c>
      <c r="H9368" t="str">
        <f>TEXT(AppleStock[[#This Row],[Date]],"dddd")</f>
        <v>Tuesday</v>
      </c>
      <c r="I9368" t="str">
        <f>MID(AppleStock[[#This Row],[Day]],1,FIND("day",AppleStock[[#This Row],[Day]])-1)</f>
        <v>Tues</v>
      </c>
      <c r="J9368" s="3">
        <f>AppleStock[[#This Row],[Open]]-AppleStock[[#This Row],[Close]]</f>
        <v>4.4649999999999412E-3</v>
      </c>
      <c r="K9368" t="str">
        <f>IF(AppleStock[[#This Row],[Day Change]]&gt;0,"UP","DOWN")</f>
        <v>UP</v>
      </c>
      <c r="L9368" s="2">
        <v>99</v>
      </c>
      <c r="Q9368" s="15"/>
    </row>
    <row r="9369" spans="1:17" x14ac:dyDescent="0.25">
      <c r="A9369" s="1">
        <v>36292</v>
      </c>
      <c r="B9369" s="3">
        <v>1.602679</v>
      </c>
      <c r="C9369" s="3">
        <v>1.660714</v>
      </c>
      <c r="D9369" s="3">
        <v>1.575893</v>
      </c>
      <c r="E9369" s="3">
        <v>1.660714</v>
      </c>
      <c r="F9369" s="3">
        <v>1.4718180000000001</v>
      </c>
      <c r="G9369">
        <v>98781200</v>
      </c>
      <c r="H9369" t="str">
        <f>TEXT(AppleStock[[#This Row],[Date]],"dddd")</f>
        <v>Wednesday</v>
      </c>
      <c r="I9369" t="str">
        <f>MID(AppleStock[[#This Row],[Day]],1,FIND("day",AppleStock[[#This Row],[Day]])-1)</f>
        <v>Wednes</v>
      </c>
      <c r="J9369" s="3">
        <f>AppleStock[[#This Row],[Open]]-AppleStock[[#This Row],[Close]]</f>
        <v>-5.8035000000000059E-2</v>
      </c>
      <c r="K9369" t="str">
        <f>IF(AppleStock[[#This Row],[Day Change]]&gt;0,"UP","DOWN")</f>
        <v>DOWN</v>
      </c>
      <c r="L9369" s="2">
        <v>99</v>
      </c>
      <c r="Q9369" s="15"/>
    </row>
    <row r="9370" spans="1:17" x14ac:dyDescent="0.25">
      <c r="A9370" s="1">
        <v>36293</v>
      </c>
      <c r="B9370" s="3">
        <v>1.658482</v>
      </c>
      <c r="C9370" s="3">
        <v>1.671875</v>
      </c>
      <c r="D9370" s="3">
        <v>1.625</v>
      </c>
      <c r="E9370" s="3">
        <v>1.649554</v>
      </c>
      <c r="F9370" s="3">
        <v>1.4619260000000001</v>
      </c>
      <c r="G9370">
        <v>73880800</v>
      </c>
      <c r="H9370" t="str">
        <f>TEXT(AppleStock[[#This Row],[Date]],"dddd")</f>
        <v>Thursday</v>
      </c>
      <c r="I9370" t="str">
        <f>MID(AppleStock[[#This Row],[Day]],1,FIND("day",AppleStock[[#This Row],[Day]])-1)</f>
        <v>Thurs</v>
      </c>
      <c r="J9370" s="3">
        <f>AppleStock[[#This Row],[Open]]-AppleStock[[#This Row],[Close]]</f>
        <v>8.928000000000047E-3</v>
      </c>
      <c r="K9370" t="str">
        <f>IF(AppleStock[[#This Row],[Day Change]]&gt;0,"UP","DOWN")</f>
        <v>UP</v>
      </c>
      <c r="L9370" s="2">
        <v>99</v>
      </c>
      <c r="Q9370" s="15"/>
    </row>
    <row r="9371" spans="1:17" x14ac:dyDescent="0.25">
      <c r="A9371" s="1">
        <v>36294</v>
      </c>
      <c r="B9371" s="3">
        <v>1.611607</v>
      </c>
      <c r="C9371" s="3">
        <v>1.636161</v>
      </c>
      <c r="D9371" s="3">
        <v>1.584821</v>
      </c>
      <c r="E9371" s="3">
        <v>1.584821</v>
      </c>
      <c r="F9371" s="3">
        <v>1.4045570000000001</v>
      </c>
      <c r="G9371">
        <v>56658000</v>
      </c>
      <c r="H9371" t="str">
        <f>TEXT(AppleStock[[#This Row],[Date]],"dddd")</f>
        <v>Friday</v>
      </c>
      <c r="I9371" t="str">
        <f>MID(AppleStock[[#This Row],[Day]],1,FIND("day",AppleStock[[#This Row],[Day]])-1)</f>
        <v>Fri</v>
      </c>
      <c r="J9371" s="3">
        <f>AppleStock[[#This Row],[Open]]-AppleStock[[#This Row],[Close]]</f>
        <v>2.6785999999999976E-2</v>
      </c>
      <c r="K9371" t="str">
        <f>IF(AppleStock[[#This Row],[Day Change]]&gt;0,"UP","DOWN")</f>
        <v>UP</v>
      </c>
      <c r="L9371" s="2">
        <v>99</v>
      </c>
      <c r="Q9371" s="15"/>
    </row>
    <row r="9372" spans="1:17" x14ac:dyDescent="0.25">
      <c r="A9372" s="1">
        <v>36297</v>
      </c>
      <c r="B9372" s="3">
        <v>1.5625</v>
      </c>
      <c r="C9372" s="3">
        <v>1.595982</v>
      </c>
      <c r="D9372" s="3">
        <v>1.535714</v>
      </c>
      <c r="E9372" s="3">
        <v>1.584821</v>
      </c>
      <c r="F9372" s="3">
        <v>1.4045570000000001</v>
      </c>
      <c r="G9372">
        <v>52690400</v>
      </c>
      <c r="H9372" t="str">
        <f>TEXT(AppleStock[[#This Row],[Date]],"dddd")</f>
        <v>Monday</v>
      </c>
      <c r="I9372" t="str">
        <f>MID(AppleStock[[#This Row],[Day]],1,FIND("day",AppleStock[[#This Row],[Day]])-1)</f>
        <v>Mon</v>
      </c>
      <c r="J9372" s="3">
        <f>AppleStock[[#This Row],[Open]]-AppleStock[[#This Row],[Close]]</f>
        <v>-2.2321000000000035E-2</v>
      </c>
      <c r="K9372" t="str">
        <f>IF(AppleStock[[#This Row],[Day Change]]&gt;0,"UP","DOWN")</f>
        <v>DOWN</v>
      </c>
      <c r="L9372" s="2">
        <v>99</v>
      </c>
      <c r="Q9372" s="15"/>
    </row>
    <row r="9373" spans="1:17" x14ac:dyDescent="0.25">
      <c r="A9373" s="1">
        <v>36298</v>
      </c>
      <c r="B9373" s="3">
        <v>1.600446</v>
      </c>
      <c r="C9373" s="3">
        <v>1.642857</v>
      </c>
      <c r="D9373" s="3">
        <v>1.584821</v>
      </c>
      <c r="E9373" s="3">
        <v>1.616071</v>
      </c>
      <c r="F9373" s="3">
        <v>1.432253</v>
      </c>
      <c r="G9373">
        <v>104594000</v>
      </c>
      <c r="H9373" t="str">
        <f>TEXT(AppleStock[[#This Row],[Date]],"dddd")</f>
        <v>Tuesday</v>
      </c>
      <c r="I9373" t="str">
        <f>MID(AppleStock[[#This Row],[Day]],1,FIND("day",AppleStock[[#This Row],[Day]])-1)</f>
        <v>Tues</v>
      </c>
      <c r="J9373" s="3">
        <f>AppleStock[[#This Row],[Open]]-AppleStock[[#This Row],[Close]]</f>
        <v>-1.5625E-2</v>
      </c>
      <c r="K9373" t="str">
        <f>IF(AppleStock[[#This Row],[Day Change]]&gt;0,"UP","DOWN")</f>
        <v>DOWN</v>
      </c>
      <c r="L9373" s="2">
        <v>99</v>
      </c>
      <c r="Q9373" s="15"/>
    </row>
    <row r="9374" spans="1:17" x14ac:dyDescent="0.25">
      <c r="A9374" s="1">
        <v>36299</v>
      </c>
      <c r="B9374" s="3">
        <v>1.625</v>
      </c>
      <c r="C9374" s="3">
        <v>1.633929</v>
      </c>
      <c r="D9374" s="3">
        <v>1.553571</v>
      </c>
      <c r="E9374" s="3">
        <v>1.613839</v>
      </c>
      <c r="F9374" s="3">
        <v>1.430275</v>
      </c>
      <c r="G9374">
        <v>74569600</v>
      </c>
      <c r="H9374" t="str">
        <f>TEXT(AppleStock[[#This Row],[Date]],"dddd")</f>
        <v>Wednesday</v>
      </c>
      <c r="I9374" t="str">
        <f>MID(AppleStock[[#This Row],[Day]],1,FIND("day",AppleStock[[#This Row],[Day]])-1)</f>
        <v>Wednes</v>
      </c>
      <c r="J9374" s="3">
        <f>AppleStock[[#This Row],[Open]]-AppleStock[[#This Row],[Close]]</f>
        <v>1.1160999999999976E-2</v>
      </c>
      <c r="K9374" t="str">
        <f>IF(AppleStock[[#This Row],[Day Change]]&gt;0,"UP","DOWN")</f>
        <v>UP</v>
      </c>
      <c r="L9374" s="2">
        <v>99</v>
      </c>
      <c r="Q9374" s="15"/>
    </row>
    <row r="9375" spans="1:17" x14ac:dyDescent="0.25">
      <c r="A9375" s="1">
        <v>36300</v>
      </c>
      <c r="B9375" s="3">
        <v>1.622768</v>
      </c>
      <c r="C9375" s="3">
        <v>1.633929</v>
      </c>
      <c r="D9375" s="3">
        <v>1.517857</v>
      </c>
      <c r="E9375" s="3">
        <v>1.517857</v>
      </c>
      <c r="F9375" s="3">
        <v>1.34521</v>
      </c>
      <c r="G9375">
        <v>104428800</v>
      </c>
      <c r="H9375" t="str">
        <f>TEXT(AppleStock[[#This Row],[Date]],"dddd")</f>
        <v>Thursday</v>
      </c>
      <c r="I9375" t="str">
        <f>MID(AppleStock[[#This Row],[Day]],1,FIND("day",AppleStock[[#This Row],[Day]])-1)</f>
        <v>Thurs</v>
      </c>
      <c r="J9375" s="3">
        <f>AppleStock[[#This Row],[Open]]-AppleStock[[#This Row],[Close]]</f>
        <v>0.10491099999999998</v>
      </c>
      <c r="K9375" t="str">
        <f>IF(AppleStock[[#This Row],[Day Change]]&gt;0,"UP","DOWN")</f>
        <v>UP</v>
      </c>
      <c r="L9375" s="2">
        <v>99</v>
      </c>
      <c r="Q9375" s="15"/>
    </row>
    <row r="9376" spans="1:17" x14ac:dyDescent="0.25">
      <c r="A9376" s="1">
        <v>36301</v>
      </c>
      <c r="B9376" s="3">
        <v>1.535714</v>
      </c>
      <c r="C9376" s="3">
        <v>1.582589</v>
      </c>
      <c r="D9376" s="3">
        <v>1.520089</v>
      </c>
      <c r="E9376" s="3">
        <v>1.569196</v>
      </c>
      <c r="F9376" s="3">
        <v>1.390709</v>
      </c>
      <c r="G9376">
        <v>115796800</v>
      </c>
      <c r="H9376" t="str">
        <f>TEXT(AppleStock[[#This Row],[Date]],"dddd")</f>
        <v>Friday</v>
      </c>
      <c r="I9376" t="str">
        <f>MID(AppleStock[[#This Row],[Day]],1,FIND("day",AppleStock[[#This Row],[Day]])-1)</f>
        <v>Fri</v>
      </c>
      <c r="J9376" s="3">
        <f>AppleStock[[#This Row],[Open]]-AppleStock[[#This Row],[Close]]</f>
        <v>-3.3482000000000012E-2</v>
      </c>
      <c r="K9376" t="str">
        <f>IF(AppleStock[[#This Row],[Day Change]]&gt;0,"UP","DOWN")</f>
        <v>DOWN</v>
      </c>
      <c r="L9376" s="2">
        <v>99</v>
      </c>
      <c r="Q9376" s="15"/>
    </row>
    <row r="9377" spans="1:17" x14ac:dyDescent="0.25">
      <c r="A9377" s="1">
        <v>36304</v>
      </c>
      <c r="B9377" s="3">
        <v>1.558036</v>
      </c>
      <c r="C9377" s="3">
        <v>1.582589</v>
      </c>
      <c r="D9377" s="3">
        <v>1.495536</v>
      </c>
      <c r="E9377" s="3">
        <v>1.497768</v>
      </c>
      <c r="F9377" s="3">
        <v>1.3274060000000001</v>
      </c>
      <c r="G9377">
        <v>65231600</v>
      </c>
      <c r="H9377" t="str">
        <f>TEXT(AppleStock[[#This Row],[Date]],"dddd")</f>
        <v>Monday</v>
      </c>
      <c r="I9377" t="str">
        <f>MID(AppleStock[[#This Row],[Day]],1,FIND("day",AppleStock[[#This Row],[Day]])-1)</f>
        <v>Mon</v>
      </c>
      <c r="J9377" s="3">
        <f>AppleStock[[#This Row],[Open]]-AppleStock[[#This Row],[Close]]</f>
        <v>6.0267999999999988E-2</v>
      </c>
      <c r="K9377" t="str">
        <f>IF(AppleStock[[#This Row],[Day Change]]&gt;0,"UP","DOWN")</f>
        <v>UP</v>
      </c>
      <c r="L9377" s="2">
        <v>99</v>
      </c>
      <c r="Q9377" s="15"/>
    </row>
    <row r="9378" spans="1:17" x14ac:dyDescent="0.25">
      <c r="A9378" s="1">
        <v>36305</v>
      </c>
      <c r="B9378" s="3">
        <v>1.484375</v>
      </c>
      <c r="C9378" s="3">
        <v>1.515625</v>
      </c>
      <c r="D9378" s="3">
        <v>1.462054</v>
      </c>
      <c r="E9378" s="3">
        <v>1.482143</v>
      </c>
      <c r="F9378" s="3">
        <v>1.313558</v>
      </c>
      <c r="G9378">
        <v>91627200</v>
      </c>
      <c r="H9378" t="str">
        <f>TEXT(AppleStock[[#This Row],[Date]],"dddd")</f>
        <v>Tuesday</v>
      </c>
      <c r="I9378" t="str">
        <f>MID(AppleStock[[#This Row],[Day]],1,FIND("day",AppleStock[[#This Row],[Day]])-1)</f>
        <v>Tues</v>
      </c>
      <c r="J9378" s="3">
        <f>AppleStock[[#This Row],[Open]]-AppleStock[[#This Row],[Close]]</f>
        <v>2.2320000000000118E-3</v>
      </c>
      <c r="K9378" t="str">
        <f>IF(AppleStock[[#This Row],[Day Change]]&gt;0,"UP","DOWN")</f>
        <v>UP</v>
      </c>
      <c r="L9378" s="2">
        <v>99</v>
      </c>
      <c r="Q9378" s="15"/>
    </row>
    <row r="9379" spans="1:17" x14ac:dyDescent="0.25">
      <c r="A9379" s="1">
        <v>36306</v>
      </c>
      <c r="B9379" s="3">
        <v>1.491071</v>
      </c>
      <c r="C9379" s="3">
        <v>1.584821</v>
      </c>
      <c r="D9379" s="3">
        <v>1.473214</v>
      </c>
      <c r="E9379" s="3">
        <v>1.573661</v>
      </c>
      <c r="F9379" s="3">
        <v>1.394666</v>
      </c>
      <c r="G9379">
        <v>109387600</v>
      </c>
      <c r="H9379" t="str">
        <f>TEXT(AppleStock[[#This Row],[Date]],"dddd")</f>
        <v>Wednesday</v>
      </c>
      <c r="I9379" t="str">
        <f>MID(AppleStock[[#This Row],[Day]],1,FIND("day",AppleStock[[#This Row],[Day]])-1)</f>
        <v>Wednes</v>
      </c>
      <c r="J9379" s="3">
        <f>AppleStock[[#This Row],[Open]]-AppleStock[[#This Row],[Close]]</f>
        <v>-8.2589999999999941E-2</v>
      </c>
      <c r="K9379" t="str">
        <f>IF(AppleStock[[#This Row],[Day Change]]&gt;0,"UP","DOWN")</f>
        <v>DOWN</v>
      </c>
      <c r="L9379" s="2">
        <v>99</v>
      </c>
      <c r="Q9379" s="15"/>
    </row>
    <row r="9380" spans="1:17" x14ac:dyDescent="0.25">
      <c r="A9380" s="1">
        <v>36307</v>
      </c>
      <c r="B9380" s="3">
        <v>1.542411</v>
      </c>
      <c r="C9380" s="3">
        <v>1.5625</v>
      </c>
      <c r="D9380" s="3">
        <v>1.524554</v>
      </c>
      <c r="E9380" s="3">
        <v>1.553571</v>
      </c>
      <c r="F9380" s="3">
        <v>1.376862</v>
      </c>
      <c r="G9380">
        <v>84190400</v>
      </c>
      <c r="H9380" t="str">
        <f>TEXT(AppleStock[[#This Row],[Date]],"dddd")</f>
        <v>Thursday</v>
      </c>
      <c r="I9380" t="str">
        <f>MID(AppleStock[[#This Row],[Day]],1,FIND("day",AppleStock[[#This Row],[Day]])-1)</f>
        <v>Thurs</v>
      </c>
      <c r="J9380" s="3">
        <f>AppleStock[[#This Row],[Open]]-AppleStock[[#This Row],[Close]]</f>
        <v>-1.1160000000000059E-2</v>
      </c>
      <c r="K9380" t="str">
        <f>IF(AppleStock[[#This Row],[Day Change]]&gt;0,"UP","DOWN")</f>
        <v>DOWN</v>
      </c>
      <c r="L9380" s="2">
        <v>99</v>
      </c>
      <c r="Q9380" s="15"/>
    </row>
    <row r="9381" spans="1:17" x14ac:dyDescent="0.25">
      <c r="A9381" s="1">
        <v>36308</v>
      </c>
      <c r="B9381" s="3">
        <v>1.546875</v>
      </c>
      <c r="C9381" s="3">
        <v>1.582589</v>
      </c>
      <c r="D9381" s="3">
        <v>1.540179</v>
      </c>
      <c r="E9381" s="3">
        <v>1.573661</v>
      </c>
      <c r="F9381" s="3">
        <v>1.394666</v>
      </c>
      <c r="G9381">
        <v>50282400</v>
      </c>
      <c r="H9381" t="str">
        <f>TEXT(AppleStock[[#This Row],[Date]],"dddd")</f>
        <v>Friday</v>
      </c>
      <c r="I9381" t="str">
        <f>MID(AppleStock[[#This Row],[Day]],1,FIND("day",AppleStock[[#This Row],[Day]])-1)</f>
        <v>Fri</v>
      </c>
      <c r="J9381" s="3">
        <f>AppleStock[[#This Row],[Open]]-AppleStock[[#This Row],[Close]]</f>
        <v>-2.6785999999999976E-2</v>
      </c>
      <c r="K9381" t="str">
        <f>IF(AppleStock[[#This Row],[Day Change]]&gt;0,"UP","DOWN")</f>
        <v>DOWN</v>
      </c>
      <c r="L9381" s="2">
        <v>99</v>
      </c>
      <c r="Q9381" s="15"/>
    </row>
    <row r="9382" spans="1:17" x14ac:dyDescent="0.25">
      <c r="A9382" s="1">
        <v>36312</v>
      </c>
      <c r="B9382" s="3">
        <v>1.607143</v>
      </c>
      <c r="C9382" s="3">
        <v>1.618304</v>
      </c>
      <c r="D9382" s="3">
        <v>1.584821</v>
      </c>
      <c r="E9382" s="3">
        <v>1.600446</v>
      </c>
      <c r="F9382" s="3">
        <v>1.4184049999999999</v>
      </c>
      <c r="G9382">
        <v>115256400</v>
      </c>
      <c r="H9382" t="str">
        <f>TEXT(AppleStock[[#This Row],[Date]],"dddd")</f>
        <v>Tuesday</v>
      </c>
      <c r="I9382" t="str">
        <f>MID(AppleStock[[#This Row],[Day]],1,FIND("day",AppleStock[[#This Row],[Day]])-1)</f>
        <v>Tues</v>
      </c>
      <c r="J9382" s="3">
        <f>AppleStock[[#This Row],[Open]]-AppleStock[[#This Row],[Close]]</f>
        <v>6.696999999999953E-3</v>
      </c>
      <c r="K9382" t="str">
        <f>IF(AppleStock[[#This Row],[Day Change]]&gt;0,"UP","DOWN")</f>
        <v>UP</v>
      </c>
      <c r="L9382" s="2">
        <v>99</v>
      </c>
      <c r="Q9382" s="15"/>
    </row>
    <row r="9383" spans="1:17" x14ac:dyDescent="0.25">
      <c r="A9383" s="1">
        <v>36313</v>
      </c>
      <c r="B9383" s="3">
        <v>1.589286</v>
      </c>
      <c r="C9383" s="3">
        <v>1.712054</v>
      </c>
      <c r="D9383" s="3">
        <v>1.571429</v>
      </c>
      <c r="E9383" s="3">
        <v>1.662946</v>
      </c>
      <c r="F9383" s="3">
        <v>1.4737960000000001</v>
      </c>
      <c r="G9383">
        <v>130264400</v>
      </c>
      <c r="H9383" t="str">
        <f>TEXT(AppleStock[[#This Row],[Date]],"dddd")</f>
        <v>Wednesday</v>
      </c>
      <c r="I9383" t="str">
        <f>MID(AppleStock[[#This Row],[Day]],1,FIND("day",AppleStock[[#This Row],[Day]])-1)</f>
        <v>Wednes</v>
      </c>
      <c r="J9383" s="3">
        <f>AppleStock[[#This Row],[Open]]-AppleStock[[#This Row],[Close]]</f>
        <v>-7.3660000000000059E-2</v>
      </c>
      <c r="K9383" t="str">
        <f>IF(AppleStock[[#This Row],[Day Change]]&gt;0,"UP","DOWN")</f>
        <v>DOWN</v>
      </c>
      <c r="L9383" s="2">
        <v>99</v>
      </c>
      <c r="Q9383" s="15"/>
    </row>
    <row r="9384" spans="1:17" x14ac:dyDescent="0.25">
      <c r="A9384" s="1">
        <v>36314</v>
      </c>
      <c r="B9384" s="3">
        <v>1.674107</v>
      </c>
      <c r="C9384" s="3">
        <v>1.714286</v>
      </c>
      <c r="D9384" s="3">
        <v>1.671875</v>
      </c>
      <c r="E9384" s="3">
        <v>1.694196</v>
      </c>
      <c r="F9384" s="3">
        <v>1.5014909999999999</v>
      </c>
      <c r="G9384">
        <v>122127600</v>
      </c>
      <c r="H9384" t="str">
        <f>TEXT(AppleStock[[#This Row],[Date]],"dddd")</f>
        <v>Thursday</v>
      </c>
      <c r="I9384" t="str">
        <f>MID(AppleStock[[#This Row],[Day]],1,FIND("day",AppleStock[[#This Row],[Day]])-1)</f>
        <v>Thurs</v>
      </c>
      <c r="J9384" s="3">
        <f>AppleStock[[#This Row],[Open]]-AppleStock[[#This Row],[Close]]</f>
        <v>-2.0089000000000024E-2</v>
      </c>
      <c r="K9384" t="str">
        <f>IF(AppleStock[[#This Row],[Day Change]]&gt;0,"UP","DOWN")</f>
        <v>DOWN</v>
      </c>
      <c r="L9384" s="2">
        <v>99</v>
      </c>
      <c r="Q9384" s="15"/>
    </row>
    <row r="9385" spans="1:17" x14ac:dyDescent="0.25">
      <c r="A9385" s="1">
        <v>36315</v>
      </c>
      <c r="B9385" s="3">
        <v>1.700893</v>
      </c>
      <c r="C9385" s="3">
        <v>1.720982</v>
      </c>
      <c r="D9385" s="3">
        <v>1.6875</v>
      </c>
      <c r="E9385" s="3">
        <v>1.71875</v>
      </c>
      <c r="F9385" s="3">
        <v>1.5232520000000001</v>
      </c>
      <c r="G9385">
        <v>92170400</v>
      </c>
      <c r="H9385" t="str">
        <f>TEXT(AppleStock[[#This Row],[Date]],"dddd")</f>
        <v>Friday</v>
      </c>
      <c r="I9385" t="str">
        <f>MID(AppleStock[[#This Row],[Day]],1,FIND("day",AppleStock[[#This Row],[Day]])-1)</f>
        <v>Fri</v>
      </c>
      <c r="J9385" s="3">
        <f>AppleStock[[#This Row],[Open]]-AppleStock[[#This Row],[Close]]</f>
        <v>-1.7857000000000012E-2</v>
      </c>
      <c r="K9385" t="str">
        <f>IF(AppleStock[[#This Row],[Day Change]]&gt;0,"UP","DOWN")</f>
        <v>DOWN</v>
      </c>
      <c r="L9385" s="2">
        <v>99</v>
      </c>
      <c r="Q9385" s="15"/>
    </row>
    <row r="9386" spans="1:17" x14ac:dyDescent="0.25">
      <c r="A9386" s="1">
        <v>36318</v>
      </c>
      <c r="B9386" s="3">
        <v>1.71875</v>
      </c>
      <c r="C9386" s="3">
        <v>1.75</v>
      </c>
      <c r="D9386" s="3">
        <v>1.696429</v>
      </c>
      <c r="E9386" s="3">
        <v>1.747768</v>
      </c>
      <c r="F9386" s="3">
        <v>1.54897</v>
      </c>
      <c r="G9386">
        <v>104571600</v>
      </c>
      <c r="H9386" t="str">
        <f>TEXT(AppleStock[[#This Row],[Date]],"dddd")</f>
        <v>Monday</v>
      </c>
      <c r="I9386" t="str">
        <f>MID(AppleStock[[#This Row],[Day]],1,FIND("day",AppleStock[[#This Row],[Day]])-1)</f>
        <v>Mon</v>
      </c>
      <c r="J9386" s="3">
        <f>AppleStock[[#This Row],[Open]]-AppleStock[[#This Row],[Close]]</f>
        <v>-2.9017999999999988E-2</v>
      </c>
      <c r="K9386" t="str">
        <f>IF(AppleStock[[#This Row],[Day Change]]&gt;0,"UP","DOWN")</f>
        <v>DOWN</v>
      </c>
      <c r="L9386" s="2">
        <v>99</v>
      </c>
      <c r="Q9386" s="15"/>
    </row>
    <row r="9387" spans="1:17" x14ac:dyDescent="0.25">
      <c r="A9387" s="1">
        <v>36319</v>
      </c>
      <c r="B9387" s="3">
        <v>1.741071</v>
      </c>
      <c r="C9387" s="3">
        <v>1.743304</v>
      </c>
      <c r="D9387" s="3">
        <v>1.698661</v>
      </c>
      <c r="E9387" s="3">
        <v>1.703125</v>
      </c>
      <c r="F9387" s="3">
        <v>1.509404</v>
      </c>
      <c r="G9387">
        <v>78414000</v>
      </c>
      <c r="H9387" t="str">
        <f>TEXT(AppleStock[[#This Row],[Date]],"dddd")</f>
        <v>Tuesday</v>
      </c>
      <c r="I9387" t="str">
        <f>MID(AppleStock[[#This Row],[Day]],1,FIND("day",AppleStock[[#This Row],[Day]])-1)</f>
        <v>Tues</v>
      </c>
      <c r="J9387" s="3">
        <f>AppleStock[[#This Row],[Open]]-AppleStock[[#This Row],[Close]]</f>
        <v>3.7946000000000035E-2</v>
      </c>
      <c r="K9387" t="str">
        <f>IF(AppleStock[[#This Row],[Day Change]]&gt;0,"UP","DOWN")</f>
        <v>UP</v>
      </c>
      <c r="L9387" s="2">
        <v>99</v>
      </c>
      <c r="Q9387" s="15"/>
    </row>
    <row r="9388" spans="1:17" x14ac:dyDescent="0.25">
      <c r="A9388" s="1">
        <v>36320</v>
      </c>
      <c r="B9388" s="3">
        <v>1.694196</v>
      </c>
      <c r="C9388" s="3">
        <v>1.732143</v>
      </c>
      <c r="D9388" s="3">
        <v>1.694196</v>
      </c>
      <c r="E9388" s="3">
        <v>1.729911</v>
      </c>
      <c r="F9388" s="3">
        <v>1.5331429999999999</v>
      </c>
      <c r="G9388">
        <v>88446400</v>
      </c>
      <c r="H9388" t="str">
        <f>TEXT(AppleStock[[#This Row],[Date]],"dddd")</f>
        <v>Wednesday</v>
      </c>
      <c r="I9388" t="str">
        <f>MID(AppleStock[[#This Row],[Day]],1,FIND("day",AppleStock[[#This Row],[Day]])-1)</f>
        <v>Wednes</v>
      </c>
      <c r="J9388" s="3">
        <f>AppleStock[[#This Row],[Open]]-AppleStock[[#This Row],[Close]]</f>
        <v>-3.5714999999999941E-2</v>
      </c>
      <c r="K9388" t="str">
        <f>IF(AppleStock[[#This Row],[Day Change]]&gt;0,"UP","DOWN")</f>
        <v>DOWN</v>
      </c>
      <c r="L9388" s="2">
        <v>99</v>
      </c>
      <c r="Q9388" s="15"/>
    </row>
    <row r="9389" spans="1:17" x14ac:dyDescent="0.25">
      <c r="A9389" s="1">
        <v>36321</v>
      </c>
      <c r="B9389" s="3">
        <v>1.709821</v>
      </c>
      <c r="C9389" s="3">
        <v>1.723214</v>
      </c>
      <c r="D9389" s="3">
        <v>1.689732</v>
      </c>
      <c r="E9389" s="3">
        <v>1.71875</v>
      </c>
      <c r="F9389" s="3">
        <v>1.5232520000000001</v>
      </c>
      <c r="G9389">
        <v>79262400</v>
      </c>
      <c r="H9389" t="str">
        <f>TEXT(AppleStock[[#This Row],[Date]],"dddd")</f>
        <v>Thursday</v>
      </c>
      <c r="I9389" t="str">
        <f>MID(AppleStock[[#This Row],[Day]],1,FIND("day",AppleStock[[#This Row],[Day]])-1)</f>
        <v>Thurs</v>
      </c>
      <c r="J9389" s="3">
        <f>AppleStock[[#This Row],[Open]]-AppleStock[[#This Row],[Close]]</f>
        <v>-8.9289999999999647E-3</v>
      </c>
      <c r="K9389" t="str">
        <f>IF(AppleStock[[#This Row],[Day Change]]&gt;0,"UP","DOWN")</f>
        <v>DOWN</v>
      </c>
      <c r="L9389" s="2">
        <v>99</v>
      </c>
      <c r="Q9389" s="15"/>
    </row>
    <row r="9390" spans="1:17" x14ac:dyDescent="0.25">
      <c r="A9390" s="1">
        <v>36322</v>
      </c>
      <c r="B9390" s="3">
        <v>1.71875</v>
      </c>
      <c r="C9390" s="3">
        <v>1.732143</v>
      </c>
      <c r="D9390" s="3">
        <v>1.651786</v>
      </c>
      <c r="E9390" s="3">
        <v>1.658482</v>
      </c>
      <c r="F9390" s="3">
        <v>1.4698389999999999</v>
      </c>
      <c r="G9390">
        <v>46261600</v>
      </c>
      <c r="H9390" t="str">
        <f>TEXT(AppleStock[[#This Row],[Date]],"dddd")</f>
        <v>Friday</v>
      </c>
      <c r="I9390" t="str">
        <f>MID(AppleStock[[#This Row],[Day]],1,FIND("day",AppleStock[[#This Row],[Day]])-1)</f>
        <v>Fri</v>
      </c>
      <c r="J9390" s="3">
        <f>AppleStock[[#This Row],[Open]]-AppleStock[[#This Row],[Close]]</f>
        <v>6.0267999999999988E-2</v>
      </c>
      <c r="K9390" t="str">
        <f>IF(AppleStock[[#This Row],[Day Change]]&gt;0,"UP","DOWN")</f>
        <v>UP</v>
      </c>
      <c r="L9390" s="2">
        <v>99</v>
      </c>
      <c r="Q9390" s="15"/>
    </row>
    <row r="9391" spans="1:17" x14ac:dyDescent="0.25">
      <c r="A9391" s="1">
        <v>36325</v>
      </c>
      <c r="B9391" s="3">
        <v>1.660714</v>
      </c>
      <c r="C9391" s="3">
        <v>1.665179</v>
      </c>
      <c r="D9391" s="3">
        <v>1.611607</v>
      </c>
      <c r="E9391" s="3">
        <v>1.622768</v>
      </c>
      <c r="F9391" s="3">
        <v>1.4381870000000001</v>
      </c>
      <c r="G9391">
        <v>39270000</v>
      </c>
      <c r="H9391" t="str">
        <f>TEXT(AppleStock[[#This Row],[Date]],"dddd")</f>
        <v>Monday</v>
      </c>
      <c r="I9391" t="str">
        <f>MID(AppleStock[[#This Row],[Day]],1,FIND("day",AppleStock[[#This Row],[Day]])-1)</f>
        <v>Mon</v>
      </c>
      <c r="J9391" s="3">
        <f>AppleStock[[#This Row],[Open]]-AppleStock[[#This Row],[Close]]</f>
        <v>3.7946000000000035E-2</v>
      </c>
      <c r="K9391" t="str">
        <f>IF(AppleStock[[#This Row],[Day Change]]&gt;0,"UP","DOWN")</f>
        <v>UP</v>
      </c>
      <c r="L9391" s="2">
        <v>99</v>
      </c>
      <c r="Q9391" s="15"/>
    </row>
    <row r="9392" spans="1:17" x14ac:dyDescent="0.25">
      <c r="A9392" s="1">
        <v>36326</v>
      </c>
      <c r="B9392" s="3">
        <v>1.613839</v>
      </c>
      <c r="C9392" s="3">
        <v>1.669643</v>
      </c>
      <c r="D9392" s="3">
        <v>1.611607</v>
      </c>
      <c r="E9392" s="3">
        <v>1.645089</v>
      </c>
      <c r="F9392" s="3">
        <v>1.45797</v>
      </c>
      <c r="G9392">
        <v>32597600</v>
      </c>
      <c r="H9392" t="str">
        <f>TEXT(AppleStock[[#This Row],[Date]],"dddd")</f>
        <v>Tuesday</v>
      </c>
      <c r="I9392" t="str">
        <f>MID(AppleStock[[#This Row],[Day]],1,FIND("day",AppleStock[[#This Row],[Day]])-1)</f>
        <v>Tues</v>
      </c>
      <c r="J9392" s="3">
        <f>AppleStock[[#This Row],[Open]]-AppleStock[[#This Row],[Close]]</f>
        <v>-3.125E-2</v>
      </c>
      <c r="K9392" t="str">
        <f>IF(AppleStock[[#This Row],[Day Change]]&gt;0,"UP","DOWN")</f>
        <v>DOWN</v>
      </c>
      <c r="L9392" s="2">
        <v>99</v>
      </c>
      <c r="Q9392" s="15"/>
    </row>
    <row r="9393" spans="1:17" x14ac:dyDescent="0.25">
      <c r="A9393" s="1">
        <v>36327</v>
      </c>
      <c r="B9393" s="3">
        <v>1.65625</v>
      </c>
      <c r="C9393" s="3">
        <v>1.716518</v>
      </c>
      <c r="D9393" s="3">
        <v>1.65625</v>
      </c>
      <c r="E9393" s="3">
        <v>1.712054</v>
      </c>
      <c r="F9393" s="3">
        <v>1.517317</v>
      </c>
      <c r="G9393">
        <v>56254800</v>
      </c>
      <c r="H9393" t="str">
        <f>TEXT(AppleStock[[#This Row],[Date]],"dddd")</f>
        <v>Wednesday</v>
      </c>
      <c r="I9393" t="str">
        <f>MID(AppleStock[[#This Row],[Day]],1,FIND("day",AppleStock[[#This Row],[Day]])-1)</f>
        <v>Wednes</v>
      </c>
      <c r="J9393" s="3">
        <f>AppleStock[[#This Row],[Open]]-AppleStock[[#This Row],[Close]]</f>
        <v>-5.5803999999999965E-2</v>
      </c>
      <c r="K9393" t="str">
        <f>IF(AppleStock[[#This Row],[Day Change]]&gt;0,"UP","DOWN")</f>
        <v>DOWN</v>
      </c>
      <c r="L9393" s="2">
        <v>99</v>
      </c>
      <c r="Q9393" s="15"/>
    </row>
    <row r="9394" spans="1:17" x14ac:dyDescent="0.25">
      <c r="A9394" s="1">
        <v>36328</v>
      </c>
      <c r="B9394" s="3">
        <v>1.700893</v>
      </c>
      <c r="C9394" s="3">
        <v>1.714286</v>
      </c>
      <c r="D9394" s="3">
        <v>1.633929</v>
      </c>
      <c r="E9394" s="3">
        <v>1.65625</v>
      </c>
      <c r="F9394" s="3">
        <v>1.4678610000000001</v>
      </c>
      <c r="G9394">
        <v>56100800</v>
      </c>
      <c r="H9394" t="str">
        <f>TEXT(AppleStock[[#This Row],[Date]],"dddd")</f>
        <v>Thursday</v>
      </c>
      <c r="I9394" t="str">
        <f>MID(AppleStock[[#This Row],[Day]],1,FIND("day",AppleStock[[#This Row],[Day]])-1)</f>
        <v>Thurs</v>
      </c>
      <c r="J9394" s="3">
        <f>AppleStock[[#This Row],[Open]]-AppleStock[[#This Row],[Close]]</f>
        <v>4.4642999999999988E-2</v>
      </c>
      <c r="K9394" t="str">
        <f>IF(AppleStock[[#This Row],[Day Change]]&gt;0,"UP","DOWN")</f>
        <v>UP</v>
      </c>
      <c r="L9394" s="2">
        <v>99</v>
      </c>
      <c r="Q9394" s="15"/>
    </row>
    <row r="9395" spans="1:17" x14ac:dyDescent="0.25">
      <c r="A9395" s="1">
        <v>36329</v>
      </c>
      <c r="B9395" s="3">
        <v>1.620536</v>
      </c>
      <c r="C9395" s="3">
        <v>1.6875</v>
      </c>
      <c r="D9395" s="3">
        <v>1.613839</v>
      </c>
      <c r="E9395" s="3">
        <v>1.683036</v>
      </c>
      <c r="F9395" s="3">
        <v>1.4916</v>
      </c>
      <c r="G9395">
        <v>52015600</v>
      </c>
      <c r="H9395" t="str">
        <f>TEXT(AppleStock[[#This Row],[Date]],"dddd")</f>
        <v>Friday</v>
      </c>
      <c r="I9395" t="str">
        <f>MID(AppleStock[[#This Row],[Day]],1,FIND("day",AppleStock[[#This Row],[Day]])-1)</f>
        <v>Fri</v>
      </c>
      <c r="J9395" s="3">
        <f>AppleStock[[#This Row],[Open]]-AppleStock[[#This Row],[Close]]</f>
        <v>-6.25E-2</v>
      </c>
      <c r="K9395" t="str">
        <f>IF(AppleStock[[#This Row],[Day Change]]&gt;0,"UP","DOWN")</f>
        <v>DOWN</v>
      </c>
      <c r="L9395" s="2">
        <v>99</v>
      </c>
      <c r="Q9395" s="15"/>
    </row>
    <row r="9396" spans="1:17" x14ac:dyDescent="0.25">
      <c r="A9396" s="1">
        <v>36332</v>
      </c>
      <c r="B9396" s="3">
        <v>1.678571</v>
      </c>
      <c r="C9396" s="3">
        <v>1.6875</v>
      </c>
      <c r="D9396" s="3">
        <v>1.642857</v>
      </c>
      <c r="E9396" s="3">
        <v>1.660714</v>
      </c>
      <c r="F9396" s="3">
        <v>1.4718180000000001</v>
      </c>
      <c r="G9396">
        <v>33787600</v>
      </c>
      <c r="H9396" t="str">
        <f>TEXT(AppleStock[[#This Row],[Date]],"dddd")</f>
        <v>Monday</v>
      </c>
      <c r="I9396" t="str">
        <f>MID(AppleStock[[#This Row],[Day]],1,FIND("day",AppleStock[[#This Row],[Day]])-1)</f>
        <v>Mon</v>
      </c>
      <c r="J9396" s="3">
        <f>AppleStock[[#This Row],[Open]]-AppleStock[[#This Row],[Close]]</f>
        <v>1.7857000000000012E-2</v>
      </c>
      <c r="K9396" t="str">
        <f>IF(AppleStock[[#This Row],[Day Change]]&gt;0,"UP","DOWN")</f>
        <v>UP</v>
      </c>
      <c r="L9396" s="2">
        <v>99</v>
      </c>
      <c r="Q9396" s="15"/>
    </row>
    <row r="9397" spans="1:17" x14ac:dyDescent="0.25">
      <c r="A9397" s="1">
        <v>36333</v>
      </c>
      <c r="B9397" s="3">
        <v>1.654018</v>
      </c>
      <c r="C9397" s="3">
        <v>1.676339</v>
      </c>
      <c r="D9397" s="3">
        <v>1.620536</v>
      </c>
      <c r="E9397" s="3">
        <v>1.620536</v>
      </c>
      <c r="F9397" s="3">
        <v>1.4362090000000001</v>
      </c>
      <c r="G9397">
        <v>37769200</v>
      </c>
      <c r="H9397" t="str">
        <f>TEXT(AppleStock[[#This Row],[Date]],"dddd")</f>
        <v>Tuesday</v>
      </c>
      <c r="I9397" t="str">
        <f>MID(AppleStock[[#This Row],[Day]],1,FIND("day",AppleStock[[#This Row],[Day]])-1)</f>
        <v>Tues</v>
      </c>
      <c r="J9397" s="3">
        <f>AppleStock[[#This Row],[Open]]-AppleStock[[#This Row],[Close]]</f>
        <v>3.3482000000000012E-2</v>
      </c>
      <c r="K9397" t="str">
        <f>IF(AppleStock[[#This Row],[Day Change]]&gt;0,"UP","DOWN")</f>
        <v>UP</v>
      </c>
      <c r="L9397" s="2">
        <v>99</v>
      </c>
      <c r="Q9397" s="15"/>
    </row>
    <row r="9398" spans="1:17" x14ac:dyDescent="0.25">
      <c r="A9398" s="1">
        <v>36334</v>
      </c>
      <c r="B9398" s="3">
        <v>1.609375</v>
      </c>
      <c r="C9398" s="3">
        <v>1.6104890000000001</v>
      </c>
      <c r="D9398" s="3">
        <v>1.555804</v>
      </c>
      <c r="E9398" s="3">
        <v>1.560268</v>
      </c>
      <c r="F9398" s="3">
        <v>1.3827959999999999</v>
      </c>
      <c r="G9398">
        <v>132874000</v>
      </c>
      <c r="H9398" t="str">
        <f>TEXT(AppleStock[[#This Row],[Date]],"dddd")</f>
        <v>Wednesday</v>
      </c>
      <c r="I9398" t="str">
        <f>MID(AppleStock[[#This Row],[Day]],1,FIND("day",AppleStock[[#This Row],[Day]])-1)</f>
        <v>Wednes</v>
      </c>
      <c r="J9398" s="3">
        <f>AppleStock[[#This Row],[Open]]-AppleStock[[#This Row],[Close]]</f>
        <v>4.9107000000000012E-2</v>
      </c>
      <c r="K9398" t="str">
        <f>IF(AppleStock[[#This Row],[Day Change]]&gt;0,"UP","DOWN")</f>
        <v>UP</v>
      </c>
      <c r="L9398" s="2">
        <v>99</v>
      </c>
      <c r="Q9398" s="15"/>
    </row>
    <row r="9399" spans="1:17" x14ac:dyDescent="0.25">
      <c r="A9399" s="1">
        <v>36335</v>
      </c>
      <c r="B9399" s="3">
        <v>1.558036</v>
      </c>
      <c r="C9399" s="3">
        <v>1.558036</v>
      </c>
      <c r="D9399" s="3">
        <v>1.508929</v>
      </c>
      <c r="E9399" s="3">
        <v>1.511161</v>
      </c>
      <c r="F9399" s="3">
        <v>1.339275</v>
      </c>
      <c r="G9399">
        <v>108340400</v>
      </c>
      <c r="H9399" t="str">
        <f>TEXT(AppleStock[[#This Row],[Date]],"dddd")</f>
        <v>Thursday</v>
      </c>
      <c r="I9399" t="str">
        <f>MID(AppleStock[[#This Row],[Day]],1,FIND("day",AppleStock[[#This Row],[Day]])-1)</f>
        <v>Thurs</v>
      </c>
      <c r="J9399" s="3">
        <f>AppleStock[[#This Row],[Open]]-AppleStock[[#This Row],[Close]]</f>
        <v>4.6875E-2</v>
      </c>
      <c r="K9399" t="str">
        <f>IF(AppleStock[[#This Row],[Day Change]]&gt;0,"UP","DOWN")</f>
        <v>UP</v>
      </c>
      <c r="L9399" s="2">
        <v>99</v>
      </c>
      <c r="Q9399" s="15"/>
    </row>
    <row r="9400" spans="1:17" x14ac:dyDescent="0.25">
      <c r="A9400" s="1">
        <v>36336</v>
      </c>
      <c r="B9400" s="3">
        <v>1.517857</v>
      </c>
      <c r="C9400" s="3">
        <v>1.524554</v>
      </c>
      <c r="D9400" s="3">
        <v>1.502232</v>
      </c>
      <c r="E9400" s="3">
        <v>1.506696</v>
      </c>
      <c r="F9400" s="3">
        <v>1.335318</v>
      </c>
      <c r="G9400">
        <v>73533600</v>
      </c>
      <c r="H9400" t="str">
        <f>TEXT(AppleStock[[#This Row],[Date]],"dddd")</f>
        <v>Friday</v>
      </c>
      <c r="I9400" t="str">
        <f>MID(AppleStock[[#This Row],[Day]],1,FIND("day",AppleStock[[#This Row],[Day]])-1)</f>
        <v>Fri</v>
      </c>
      <c r="J9400" s="3">
        <f>AppleStock[[#This Row],[Open]]-AppleStock[[#This Row],[Close]]</f>
        <v>1.1160999999999976E-2</v>
      </c>
      <c r="K9400" t="str">
        <f>IF(AppleStock[[#This Row],[Day Change]]&gt;0,"UP","DOWN")</f>
        <v>UP</v>
      </c>
      <c r="L9400" s="2">
        <v>99</v>
      </c>
      <c r="Q9400" s="15"/>
    </row>
    <row r="9401" spans="1:17" x14ac:dyDescent="0.25">
      <c r="A9401" s="1">
        <v>36339</v>
      </c>
      <c r="B9401" s="3">
        <v>1.515625</v>
      </c>
      <c r="C9401" s="3">
        <v>1.533482</v>
      </c>
      <c r="D9401" s="3">
        <v>1.513393</v>
      </c>
      <c r="E9401" s="3">
        <v>1.520089</v>
      </c>
      <c r="F9401" s="3">
        <v>1.3471880000000001</v>
      </c>
      <c r="G9401">
        <v>69423200</v>
      </c>
      <c r="H9401" t="str">
        <f>TEXT(AppleStock[[#This Row],[Date]],"dddd")</f>
        <v>Monday</v>
      </c>
      <c r="I9401" t="str">
        <f>MID(AppleStock[[#This Row],[Day]],1,FIND("day",AppleStock[[#This Row],[Day]])-1)</f>
        <v>Mon</v>
      </c>
      <c r="J9401" s="3">
        <f>AppleStock[[#This Row],[Open]]-AppleStock[[#This Row],[Close]]</f>
        <v>-4.4640000000000235E-3</v>
      </c>
      <c r="K9401" t="str">
        <f>IF(AppleStock[[#This Row],[Day Change]]&gt;0,"UP","DOWN")</f>
        <v>DOWN</v>
      </c>
      <c r="L9401" s="2">
        <v>99</v>
      </c>
      <c r="Q9401" s="15"/>
    </row>
    <row r="9402" spans="1:17" x14ac:dyDescent="0.25">
      <c r="A9402" s="1">
        <v>36340</v>
      </c>
      <c r="B9402" s="3">
        <v>1.525668</v>
      </c>
      <c r="C9402" s="3">
        <v>1.627232</v>
      </c>
      <c r="D9402" s="3">
        <v>1.522321</v>
      </c>
      <c r="E9402" s="3">
        <v>1.620536</v>
      </c>
      <c r="F9402" s="3">
        <v>1.4362090000000001</v>
      </c>
      <c r="G9402">
        <v>95096400</v>
      </c>
      <c r="H9402" t="str">
        <f>TEXT(AppleStock[[#This Row],[Date]],"dddd")</f>
        <v>Tuesday</v>
      </c>
      <c r="I9402" t="str">
        <f>MID(AppleStock[[#This Row],[Day]],1,FIND("day",AppleStock[[#This Row],[Day]])-1)</f>
        <v>Tues</v>
      </c>
      <c r="J9402" s="3">
        <f>AppleStock[[#This Row],[Open]]-AppleStock[[#This Row],[Close]]</f>
        <v>-9.4867999999999952E-2</v>
      </c>
      <c r="K9402" t="str">
        <f>IF(AppleStock[[#This Row],[Day Change]]&gt;0,"UP","DOWN")</f>
        <v>DOWN</v>
      </c>
      <c r="L9402" s="2">
        <v>99</v>
      </c>
      <c r="Q9402" s="15"/>
    </row>
    <row r="9403" spans="1:17" x14ac:dyDescent="0.25">
      <c r="A9403" s="1">
        <v>36341</v>
      </c>
      <c r="B9403" s="3">
        <v>1.631696</v>
      </c>
      <c r="C9403" s="3">
        <v>1.676339</v>
      </c>
      <c r="D9403" s="3">
        <v>1.604911</v>
      </c>
      <c r="E9403" s="3">
        <v>1.654018</v>
      </c>
      <c r="F9403" s="3">
        <v>1.465883</v>
      </c>
      <c r="G9403">
        <v>85817200</v>
      </c>
      <c r="H9403" t="str">
        <f>TEXT(AppleStock[[#This Row],[Date]],"dddd")</f>
        <v>Wednesday</v>
      </c>
      <c r="I9403" t="str">
        <f>MID(AppleStock[[#This Row],[Day]],1,FIND("day",AppleStock[[#This Row],[Day]])-1)</f>
        <v>Wednes</v>
      </c>
      <c r="J9403" s="3">
        <f>AppleStock[[#This Row],[Open]]-AppleStock[[#This Row],[Close]]</f>
        <v>-2.2321999999999953E-2</v>
      </c>
      <c r="K9403" t="str">
        <f>IF(AppleStock[[#This Row],[Day Change]]&gt;0,"UP","DOWN")</f>
        <v>DOWN</v>
      </c>
      <c r="L9403" s="2">
        <v>99</v>
      </c>
      <c r="Q9403" s="15"/>
    </row>
    <row r="9404" spans="1:17" x14ac:dyDescent="0.25">
      <c r="A9404" s="1">
        <v>36342</v>
      </c>
      <c r="B9404" s="3">
        <v>1.654018</v>
      </c>
      <c r="C9404" s="3">
        <v>1.662946</v>
      </c>
      <c r="D9404" s="3">
        <v>1.616071</v>
      </c>
      <c r="E9404" s="3">
        <v>1.618304</v>
      </c>
      <c r="F9404" s="3">
        <v>1.434231</v>
      </c>
      <c r="G9404">
        <v>37304400</v>
      </c>
      <c r="H9404" t="str">
        <f>TEXT(AppleStock[[#This Row],[Date]],"dddd")</f>
        <v>Thursday</v>
      </c>
      <c r="I9404" t="str">
        <f>MID(AppleStock[[#This Row],[Day]],1,FIND("day",AppleStock[[#This Row],[Day]])-1)</f>
        <v>Thurs</v>
      </c>
      <c r="J9404" s="3">
        <f>AppleStock[[#This Row],[Open]]-AppleStock[[#This Row],[Close]]</f>
        <v>3.5714000000000024E-2</v>
      </c>
      <c r="K9404" t="str">
        <f>IF(AppleStock[[#This Row],[Day Change]]&gt;0,"UP","DOWN")</f>
        <v>UP</v>
      </c>
      <c r="L9404" s="2">
        <v>99</v>
      </c>
      <c r="Q9404" s="15"/>
    </row>
    <row r="9405" spans="1:17" x14ac:dyDescent="0.25">
      <c r="A9405" s="1">
        <v>36343</v>
      </c>
      <c r="B9405" s="3">
        <v>1.6261140000000001</v>
      </c>
      <c r="C9405" s="3">
        <v>1.674107</v>
      </c>
      <c r="D9405" s="3">
        <v>1.613839</v>
      </c>
      <c r="E9405" s="3">
        <v>1.654018</v>
      </c>
      <c r="F9405" s="3">
        <v>1.465883</v>
      </c>
      <c r="G9405">
        <v>30920400</v>
      </c>
      <c r="H9405" t="str">
        <f>TEXT(AppleStock[[#This Row],[Date]],"dddd")</f>
        <v>Friday</v>
      </c>
      <c r="I9405" t="str">
        <f>MID(AppleStock[[#This Row],[Day]],1,FIND("day",AppleStock[[#This Row],[Day]])-1)</f>
        <v>Fri</v>
      </c>
      <c r="J9405" s="3">
        <f>AppleStock[[#This Row],[Open]]-AppleStock[[#This Row],[Close]]</f>
        <v>-2.7903999999999929E-2</v>
      </c>
      <c r="K9405" t="str">
        <f>IF(AppleStock[[#This Row],[Day Change]]&gt;0,"UP","DOWN")</f>
        <v>DOWN</v>
      </c>
      <c r="L9405" s="2">
        <v>99</v>
      </c>
      <c r="Q9405" s="15"/>
    </row>
    <row r="9406" spans="1:17" x14ac:dyDescent="0.25">
      <c r="A9406" s="1">
        <v>36347</v>
      </c>
      <c r="B9406" s="3">
        <v>1.640625</v>
      </c>
      <c r="C9406" s="3">
        <v>1.700893</v>
      </c>
      <c r="D9406" s="3">
        <v>1.636161</v>
      </c>
      <c r="E9406" s="3">
        <v>1.691964</v>
      </c>
      <c r="F9406" s="3">
        <v>1.4995130000000001</v>
      </c>
      <c r="G9406">
        <v>113453200</v>
      </c>
      <c r="H9406" t="str">
        <f>TEXT(AppleStock[[#This Row],[Date]],"dddd")</f>
        <v>Tuesday</v>
      </c>
      <c r="I9406" t="str">
        <f>MID(AppleStock[[#This Row],[Day]],1,FIND("day",AppleStock[[#This Row],[Day]])-1)</f>
        <v>Tues</v>
      </c>
      <c r="J9406" s="3">
        <f>AppleStock[[#This Row],[Open]]-AppleStock[[#This Row],[Close]]</f>
        <v>-5.1339000000000024E-2</v>
      </c>
      <c r="K9406" t="str">
        <f>IF(AppleStock[[#This Row],[Day Change]]&gt;0,"UP","DOWN")</f>
        <v>DOWN</v>
      </c>
      <c r="L9406" s="2">
        <v>99</v>
      </c>
      <c r="Q9406" s="15"/>
    </row>
    <row r="9407" spans="1:17" x14ac:dyDescent="0.25">
      <c r="A9407" s="1">
        <v>36348</v>
      </c>
      <c r="B9407" s="3">
        <v>1.691964</v>
      </c>
      <c r="C9407" s="3">
        <v>1.8125</v>
      </c>
      <c r="D9407" s="3">
        <v>1.678571</v>
      </c>
      <c r="E9407" s="3">
        <v>1.78125</v>
      </c>
      <c r="F9407" s="3">
        <v>1.578643</v>
      </c>
      <c r="G9407">
        <v>274789200</v>
      </c>
      <c r="H9407" t="str">
        <f>TEXT(AppleStock[[#This Row],[Date]],"dddd")</f>
        <v>Wednesday</v>
      </c>
      <c r="I9407" t="str">
        <f>MID(AppleStock[[#This Row],[Day]],1,FIND("day",AppleStock[[#This Row],[Day]])-1)</f>
        <v>Wednes</v>
      </c>
      <c r="J9407" s="3">
        <f>AppleStock[[#This Row],[Open]]-AppleStock[[#This Row],[Close]]</f>
        <v>-8.9285999999999976E-2</v>
      </c>
      <c r="K9407" t="str">
        <f>IF(AppleStock[[#This Row],[Day Change]]&gt;0,"UP","DOWN")</f>
        <v>DOWN</v>
      </c>
      <c r="L9407" s="2">
        <v>99</v>
      </c>
      <c r="Q9407" s="15"/>
    </row>
    <row r="9408" spans="1:17" x14ac:dyDescent="0.25">
      <c r="A9408" s="1">
        <v>36349</v>
      </c>
      <c r="B9408" s="3">
        <v>1.825893</v>
      </c>
      <c r="C9408" s="3">
        <v>1.966518</v>
      </c>
      <c r="D9408" s="3">
        <v>1.816964</v>
      </c>
      <c r="E9408" s="3">
        <v>1.946429</v>
      </c>
      <c r="F9408" s="3">
        <v>1.725034</v>
      </c>
      <c r="G9408">
        <v>406260400</v>
      </c>
      <c r="H9408" t="str">
        <f>TEXT(AppleStock[[#This Row],[Date]],"dddd")</f>
        <v>Thursday</v>
      </c>
      <c r="I9408" t="str">
        <f>MID(AppleStock[[#This Row],[Day]],1,FIND("day",AppleStock[[#This Row],[Day]])-1)</f>
        <v>Thurs</v>
      </c>
      <c r="J9408" s="3">
        <f>AppleStock[[#This Row],[Open]]-AppleStock[[#This Row],[Close]]</f>
        <v>-0.12053599999999998</v>
      </c>
      <c r="K9408" t="str">
        <f>IF(AppleStock[[#This Row],[Day Change]]&gt;0,"UP","DOWN")</f>
        <v>DOWN</v>
      </c>
      <c r="L9408" s="2">
        <v>99</v>
      </c>
      <c r="Q9408" s="15"/>
    </row>
    <row r="9409" spans="1:17" x14ac:dyDescent="0.25">
      <c r="A9409" s="1">
        <v>36350</v>
      </c>
      <c r="B9409" s="3">
        <v>1.946429</v>
      </c>
      <c r="C9409" s="3">
        <v>1.986607</v>
      </c>
      <c r="D9409" s="3">
        <v>1.892857</v>
      </c>
      <c r="E9409" s="3">
        <v>1.986607</v>
      </c>
      <c r="F9409" s="3">
        <v>1.760642</v>
      </c>
      <c r="G9409">
        <v>152174400</v>
      </c>
      <c r="H9409" t="str">
        <f>TEXT(AppleStock[[#This Row],[Date]],"dddd")</f>
        <v>Friday</v>
      </c>
      <c r="I9409" t="str">
        <f>MID(AppleStock[[#This Row],[Day]],1,FIND("day",AppleStock[[#This Row],[Day]])-1)</f>
        <v>Fri</v>
      </c>
      <c r="J9409" s="3">
        <f>AppleStock[[#This Row],[Open]]-AppleStock[[#This Row],[Close]]</f>
        <v>-4.0178000000000047E-2</v>
      </c>
      <c r="K9409" t="str">
        <f>IF(AppleStock[[#This Row],[Day Change]]&gt;0,"UP","DOWN")</f>
        <v>DOWN</v>
      </c>
      <c r="L9409" s="2">
        <v>99</v>
      </c>
      <c r="Q9409" s="15"/>
    </row>
    <row r="9410" spans="1:17" x14ac:dyDescent="0.25">
      <c r="A9410" s="1">
        <v>36353</v>
      </c>
      <c r="B9410" s="3">
        <v>1.982143</v>
      </c>
      <c r="C9410" s="3">
        <v>1.986607</v>
      </c>
      <c r="D9410" s="3">
        <v>1.935268</v>
      </c>
      <c r="E9410" s="3">
        <v>1.946429</v>
      </c>
      <c r="F9410" s="3">
        <v>1.725034</v>
      </c>
      <c r="G9410">
        <v>75978000</v>
      </c>
      <c r="H9410" t="str">
        <f>TEXT(AppleStock[[#This Row],[Date]],"dddd")</f>
        <v>Monday</v>
      </c>
      <c r="I9410" t="str">
        <f>MID(AppleStock[[#This Row],[Day]],1,FIND("day",AppleStock[[#This Row],[Day]])-1)</f>
        <v>Mon</v>
      </c>
      <c r="J9410" s="3">
        <f>AppleStock[[#This Row],[Open]]-AppleStock[[#This Row],[Close]]</f>
        <v>3.5714000000000024E-2</v>
      </c>
      <c r="K9410" t="str">
        <f>IF(AppleStock[[#This Row],[Day Change]]&gt;0,"UP","DOWN")</f>
        <v>UP</v>
      </c>
      <c r="L9410" s="2">
        <v>99</v>
      </c>
      <c r="Q9410" s="15"/>
    </row>
    <row r="9411" spans="1:17" x14ac:dyDescent="0.25">
      <c r="A9411" s="1">
        <v>36354</v>
      </c>
      <c r="B9411" s="3">
        <v>1.910714</v>
      </c>
      <c r="C9411" s="3">
        <v>1.935268</v>
      </c>
      <c r="D9411" s="3">
        <v>1.888393</v>
      </c>
      <c r="E9411" s="3">
        <v>1.917411</v>
      </c>
      <c r="F9411" s="3">
        <v>1.699316</v>
      </c>
      <c r="G9411">
        <v>70814800</v>
      </c>
      <c r="H9411" t="str">
        <f>TEXT(AppleStock[[#This Row],[Date]],"dddd")</f>
        <v>Tuesday</v>
      </c>
      <c r="I9411" t="str">
        <f>MID(AppleStock[[#This Row],[Day]],1,FIND("day",AppleStock[[#This Row],[Day]])-1)</f>
        <v>Tues</v>
      </c>
      <c r="J9411" s="3">
        <f>AppleStock[[#This Row],[Open]]-AppleStock[[#This Row],[Close]]</f>
        <v>-6.696999999999953E-3</v>
      </c>
      <c r="K9411" t="str">
        <f>IF(AppleStock[[#This Row],[Day Change]]&gt;0,"UP","DOWN")</f>
        <v>DOWN</v>
      </c>
      <c r="L9411" s="2">
        <v>99</v>
      </c>
      <c r="Q9411" s="15"/>
    </row>
    <row r="9412" spans="1:17" x14ac:dyDescent="0.25">
      <c r="A9412" s="1">
        <v>36355</v>
      </c>
      <c r="B9412" s="3">
        <v>1.946429</v>
      </c>
      <c r="C9412" s="3">
        <v>2.0223209999999998</v>
      </c>
      <c r="D9412" s="3">
        <v>1.946429</v>
      </c>
      <c r="E9412" s="3">
        <v>1.997768</v>
      </c>
      <c r="F9412" s="3">
        <v>1.7705329999999999</v>
      </c>
      <c r="G9412">
        <v>156139200</v>
      </c>
      <c r="H9412" t="str">
        <f>TEXT(AppleStock[[#This Row],[Date]],"dddd")</f>
        <v>Wednesday</v>
      </c>
      <c r="I9412" t="str">
        <f>MID(AppleStock[[#This Row],[Day]],1,FIND("day",AppleStock[[#This Row],[Day]])-1)</f>
        <v>Wednes</v>
      </c>
      <c r="J9412" s="3">
        <f>AppleStock[[#This Row],[Open]]-AppleStock[[#This Row],[Close]]</f>
        <v>-5.1339000000000024E-2</v>
      </c>
      <c r="K9412" t="str">
        <f>IF(AppleStock[[#This Row],[Day Change]]&gt;0,"UP","DOWN")</f>
        <v>DOWN</v>
      </c>
      <c r="L9412" s="2">
        <v>99</v>
      </c>
      <c r="Q9412" s="15"/>
    </row>
    <row r="9413" spans="1:17" x14ac:dyDescent="0.25">
      <c r="A9413" s="1">
        <v>36356</v>
      </c>
      <c r="B9413" s="3">
        <v>1.995536</v>
      </c>
      <c r="C9413" s="3">
        <v>1.997768</v>
      </c>
      <c r="D9413" s="3">
        <v>1.832589</v>
      </c>
      <c r="E9413" s="3">
        <v>1.901786</v>
      </c>
      <c r="F9413" s="3">
        <v>1.6854690000000001</v>
      </c>
      <c r="G9413">
        <v>422951200</v>
      </c>
      <c r="H9413" t="str">
        <f>TEXT(AppleStock[[#This Row],[Date]],"dddd")</f>
        <v>Thursday</v>
      </c>
      <c r="I9413" t="str">
        <f>MID(AppleStock[[#This Row],[Day]],1,FIND("day",AppleStock[[#This Row],[Day]])-1)</f>
        <v>Thurs</v>
      </c>
      <c r="J9413" s="3">
        <f>AppleStock[[#This Row],[Open]]-AppleStock[[#This Row],[Close]]</f>
        <v>9.375E-2</v>
      </c>
      <c r="K9413" t="str">
        <f>IF(AppleStock[[#This Row],[Day Change]]&gt;0,"UP","DOWN")</f>
        <v>UP</v>
      </c>
      <c r="L9413" s="2">
        <v>99</v>
      </c>
      <c r="Q9413" s="15"/>
    </row>
    <row r="9414" spans="1:17" x14ac:dyDescent="0.25">
      <c r="A9414" s="1">
        <v>36357</v>
      </c>
      <c r="B9414" s="3">
        <v>1.915179</v>
      </c>
      <c r="C9414" s="3">
        <v>1.946429</v>
      </c>
      <c r="D9414" s="3">
        <v>1.892857</v>
      </c>
      <c r="E9414" s="3">
        <v>1.895089</v>
      </c>
      <c r="F9414" s="3">
        <v>1.6795340000000001</v>
      </c>
      <c r="G9414">
        <v>102874800</v>
      </c>
      <c r="H9414" t="str">
        <f>TEXT(AppleStock[[#This Row],[Date]],"dddd")</f>
        <v>Friday</v>
      </c>
      <c r="I9414" t="str">
        <f>MID(AppleStock[[#This Row],[Day]],1,FIND("day",AppleStock[[#This Row],[Day]])-1)</f>
        <v>Fri</v>
      </c>
      <c r="J9414" s="3">
        <f>AppleStock[[#This Row],[Open]]-AppleStock[[#This Row],[Close]]</f>
        <v>2.0089999999999941E-2</v>
      </c>
      <c r="K9414" t="str">
        <f>IF(AppleStock[[#This Row],[Day Change]]&gt;0,"UP","DOWN")</f>
        <v>UP</v>
      </c>
      <c r="L9414" s="2">
        <v>99</v>
      </c>
      <c r="Q9414" s="15"/>
    </row>
    <row r="9415" spans="1:17" x14ac:dyDescent="0.25">
      <c r="A9415" s="1">
        <v>36360</v>
      </c>
      <c r="B9415" s="3">
        <v>1.926339</v>
      </c>
      <c r="C9415" s="3">
        <v>1.993304</v>
      </c>
      <c r="D9415" s="3">
        <v>1.868304</v>
      </c>
      <c r="E9415" s="3">
        <v>1.944196</v>
      </c>
      <c r="F9415" s="3">
        <v>1.723055</v>
      </c>
      <c r="G9415">
        <v>140324800</v>
      </c>
      <c r="H9415" t="str">
        <f>TEXT(AppleStock[[#This Row],[Date]],"dddd")</f>
        <v>Monday</v>
      </c>
      <c r="I9415" t="str">
        <f>MID(AppleStock[[#This Row],[Day]],1,FIND("day",AppleStock[[#This Row],[Day]])-1)</f>
        <v>Mon</v>
      </c>
      <c r="J9415" s="3">
        <f>AppleStock[[#This Row],[Open]]-AppleStock[[#This Row],[Close]]</f>
        <v>-1.7857000000000012E-2</v>
      </c>
      <c r="K9415" t="str">
        <f>IF(AppleStock[[#This Row],[Day Change]]&gt;0,"UP","DOWN")</f>
        <v>DOWN</v>
      </c>
      <c r="L9415" s="2">
        <v>99</v>
      </c>
      <c r="Q9415" s="15"/>
    </row>
    <row r="9416" spans="1:17" x14ac:dyDescent="0.25">
      <c r="A9416" s="1">
        <v>36361</v>
      </c>
      <c r="B9416" s="3">
        <v>1.948661</v>
      </c>
      <c r="C9416" s="3">
        <v>1.982143</v>
      </c>
      <c r="D9416" s="3">
        <v>1.883929</v>
      </c>
      <c r="E9416" s="3">
        <v>1.888393</v>
      </c>
      <c r="F9416" s="3">
        <v>1.6735990000000001</v>
      </c>
      <c r="G9416">
        <v>110518800</v>
      </c>
      <c r="H9416" t="str">
        <f>TEXT(AppleStock[[#This Row],[Date]],"dddd")</f>
        <v>Tuesday</v>
      </c>
      <c r="I9416" t="str">
        <f>MID(AppleStock[[#This Row],[Day]],1,FIND("day",AppleStock[[#This Row],[Day]])-1)</f>
        <v>Tues</v>
      </c>
      <c r="J9416" s="3">
        <f>AppleStock[[#This Row],[Open]]-AppleStock[[#This Row],[Close]]</f>
        <v>6.0267999999999988E-2</v>
      </c>
      <c r="K9416" t="str">
        <f>IF(AppleStock[[#This Row],[Day Change]]&gt;0,"UP","DOWN")</f>
        <v>UP</v>
      </c>
      <c r="L9416" s="2">
        <v>99</v>
      </c>
      <c r="Q9416" s="15"/>
    </row>
    <row r="9417" spans="1:17" x14ac:dyDescent="0.25">
      <c r="A9417" s="1">
        <v>36362</v>
      </c>
      <c r="B9417" s="3">
        <v>1.930804</v>
      </c>
      <c r="C9417" s="3">
        <v>1.979911</v>
      </c>
      <c r="D9417" s="3">
        <v>1.888393</v>
      </c>
      <c r="E9417" s="3">
        <v>1.930804</v>
      </c>
      <c r="F9417" s="3">
        <v>1.7111860000000001</v>
      </c>
      <c r="G9417">
        <v>179541600</v>
      </c>
      <c r="H9417" t="str">
        <f>TEXT(AppleStock[[#This Row],[Date]],"dddd")</f>
        <v>Wednesday</v>
      </c>
      <c r="I9417" t="str">
        <f>MID(AppleStock[[#This Row],[Day]],1,FIND("day",AppleStock[[#This Row],[Day]])-1)</f>
        <v>Wednes</v>
      </c>
      <c r="J9417" s="3">
        <f>AppleStock[[#This Row],[Open]]-AppleStock[[#This Row],[Close]]</f>
        <v>0</v>
      </c>
      <c r="K9417" t="str">
        <f>IF(AppleStock[[#This Row],[Day Change]]&gt;0,"UP","DOWN")</f>
        <v>DOWN</v>
      </c>
      <c r="L9417" s="2">
        <v>99</v>
      </c>
      <c r="Q9417" s="15"/>
    </row>
    <row r="9418" spans="1:17" x14ac:dyDescent="0.25">
      <c r="A9418" s="1">
        <v>36363</v>
      </c>
      <c r="B9418" s="3">
        <v>1.915179</v>
      </c>
      <c r="C9418" s="3">
        <v>1.924107</v>
      </c>
      <c r="D9418" s="3">
        <v>1.825893</v>
      </c>
      <c r="E9418" s="3">
        <v>1.870536</v>
      </c>
      <c r="F9418" s="3">
        <v>1.6577729999999999</v>
      </c>
      <c r="G9418">
        <v>101682000</v>
      </c>
      <c r="H9418" t="str">
        <f>TEXT(AppleStock[[#This Row],[Date]],"dddd")</f>
        <v>Thursday</v>
      </c>
      <c r="I9418" t="str">
        <f>MID(AppleStock[[#This Row],[Day]],1,FIND("day",AppleStock[[#This Row],[Day]])-1)</f>
        <v>Thurs</v>
      </c>
      <c r="J9418" s="3">
        <f>AppleStock[[#This Row],[Open]]-AppleStock[[#This Row],[Close]]</f>
        <v>4.4642999999999988E-2</v>
      </c>
      <c r="K9418" t="str">
        <f>IF(AppleStock[[#This Row],[Day Change]]&gt;0,"UP","DOWN")</f>
        <v>UP</v>
      </c>
      <c r="L9418" s="2">
        <v>99</v>
      </c>
      <c r="Q9418" s="15"/>
    </row>
    <row r="9419" spans="1:17" x14ac:dyDescent="0.25">
      <c r="A9419" s="1">
        <v>36364</v>
      </c>
      <c r="B9419" s="3">
        <v>1.886161</v>
      </c>
      <c r="C9419" s="3">
        <v>1.919643</v>
      </c>
      <c r="D9419" s="3">
        <v>1.881696</v>
      </c>
      <c r="E9419" s="3">
        <v>1.904018</v>
      </c>
      <c r="F9419" s="3">
        <v>1.687446</v>
      </c>
      <c r="G9419">
        <v>57262800</v>
      </c>
      <c r="H9419" t="str">
        <f>TEXT(AppleStock[[#This Row],[Date]],"dddd")</f>
        <v>Friday</v>
      </c>
      <c r="I9419" t="str">
        <f>MID(AppleStock[[#This Row],[Day]],1,FIND("day",AppleStock[[#This Row],[Day]])-1)</f>
        <v>Fri</v>
      </c>
      <c r="J9419" s="3">
        <f>AppleStock[[#This Row],[Open]]-AppleStock[[#This Row],[Close]]</f>
        <v>-1.7857000000000012E-2</v>
      </c>
      <c r="K9419" t="str">
        <f>IF(AppleStock[[#This Row],[Day Change]]&gt;0,"UP","DOWN")</f>
        <v>DOWN</v>
      </c>
      <c r="L9419" s="2">
        <v>99</v>
      </c>
      <c r="Q9419" s="15"/>
    </row>
    <row r="9420" spans="1:17" x14ac:dyDescent="0.25">
      <c r="A9420" s="1">
        <v>36367</v>
      </c>
      <c r="B9420" s="3">
        <v>1.888393</v>
      </c>
      <c r="C9420" s="3">
        <v>1.892857</v>
      </c>
      <c r="D9420" s="3">
        <v>1.816964</v>
      </c>
      <c r="E9420" s="3">
        <v>1.819196</v>
      </c>
      <c r="F9420" s="3">
        <v>1.6122730000000001</v>
      </c>
      <c r="G9420">
        <v>87796800</v>
      </c>
      <c r="H9420" t="str">
        <f>TEXT(AppleStock[[#This Row],[Date]],"dddd")</f>
        <v>Monday</v>
      </c>
      <c r="I9420" t="str">
        <f>MID(AppleStock[[#This Row],[Day]],1,FIND("day",AppleStock[[#This Row],[Day]])-1)</f>
        <v>Mon</v>
      </c>
      <c r="J9420" s="3">
        <f>AppleStock[[#This Row],[Open]]-AppleStock[[#This Row],[Close]]</f>
        <v>6.9196999999999953E-2</v>
      </c>
      <c r="K9420" t="str">
        <f>IF(AppleStock[[#This Row],[Day Change]]&gt;0,"UP","DOWN")</f>
        <v>UP</v>
      </c>
      <c r="L9420" s="2">
        <v>99</v>
      </c>
      <c r="Q9420" s="15"/>
    </row>
    <row r="9421" spans="1:17" x14ac:dyDescent="0.25">
      <c r="A9421" s="1">
        <v>36368</v>
      </c>
      <c r="B9421" s="3">
        <v>1.879464</v>
      </c>
      <c r="C9421" s="3">
        <v>1.926339</v>
      </c>
      <c r="D9421" s="3">
        <v>1.875</v>
      </c>
      <c r="E9421" s="3">
        <v>1.917411</v>
      </c>
      <c r="F9421" s="3">
        <v>1.699316</v>
      </c>
      <c r="G9421">
        <v>98977200</v>
      </c>
      <c r="H9421" t="str">
        <f>TEXT(AppleStock[[#This Row],[Date]],"dddd")</f>
        <v>Tuesday</v>
      </c>
      <c r="I9421" t="str">
        <f>MID(AppleStock[[#This Row],[Day]],1,FIND("day",AppleStock[[#This Row],[Day]])-1)</f>
        <v>Tues</v>
      </c>
      <c r="J9421" s="3">
        <f>AppleStock[[#This Row],[Open]]-AppleStock[[#This Row],[Close]]</f>
        <v>-3.7946999999999953E-2</v>
      </c>
      <c r="K9421" t="str">
        <f>IF(AppleStock[[#This Row],[Day Change]]&gt;0,"UP","DOWN")</f>
        <v>DOWN</v>
      </c>
      <c r="L9421" s="2">
        <v>99</v>
      </c>
      <c r="Q9421" s="15"/>
    </row>
    <row r="9422" spans="1:17" x14ac:dyDescent="0.25">
      <c r="A9422" s="1">
        <v>36369</v>
      </c>
      <c r="B9422" s="3">
        <v>1.924107</v>
      </c>
      <c r="C9422" s="3">
        <v>1.977679</v>
      </c>
      <c r="D9422" s="3">
        <v>1.892857</v>
      </c>
      <c r="E9422" s="3">
        <v>1.941964</v>
      </c>
      <c r="F9422" s="3">
        <v>1.721077</v>
      </c>
      <c r="G9422">
        <v>82227600</v>
      </c>
      <c r="H9422" t="str">
        <f>TEXT(AppleStock[[#This Row],[Date]],"dddd")</f>
        <v>Wednesday</v>
      </c>
      <c r="I9422" t="str">
        <f>MID(AppleStock[[#This Row],[Day]],1,FIND("day",AppleStock[[#This Row],[Day]])-1)</f>
        <v>Wednes</v>
      </c>
      <c r="J9422" s="3">
        <f>AppleStock[[#This Row],[Open]]-AppleStock[[#This Row],[Close]]</f>
        <v>-1.7857000000000012E-2</v>
      </c>
      <c r="K9422" t="str">
        <f>IF(AppleStock[[#This Row],[Day Change]]&gt;0,"UP","DOWN")</f>
        <v>DOWN</v>
      </c>
      <c r="L9422" s="2">
        <v>99</v>
      </c>
      <c r="Q9422" s="15"/>
    </row>
    <row r="9423" spans="1:17" x14ac:dyDescent="0.25">
      <c r="A9423" s="1">
        <v>36370</v>
      </c>
      <c r="B9423" s="3">
        <v>1.90625</v>
      </c>
      <c r="C9423" s="3">
        <v>1.973214</v>
      </c>
      <c r="D9423" s="3">
        <v>1.897321</v>
      </c>
      <c r="E9423" s="3">
        <v>1.924107</v>
      </c>
      <c r="F9423" s="3">
        <v>1.7052510000000001</v>
      </c>
      <c r="G9423">
        <v>68868800</v>
      </c>
      <c r="H9423" t="str">
        <f>TEXT(AppleStock[[#This Row],[Date]],"dddd")</f>
        <v>Thursday</v>
      </c>
      <c r="I9423" t="str">
        <f>MID(AppleStock[[#This Row],[Day]],1,FIND("day",AppleStock[[#This Row],[Day]])-1)</f>
        <v>Thurs</v>
      </c>
      <c r="J9423" s="3">
        <f>AppleStock[[#This Row],[Open]]-AppleStock[[#This Row],[Close]]</f>
        <v>-1.7857000000000012E-2</v>
      </c>
      <c r="K9423" t="str">
        <f>IF(AppleStock[[#This Row],[Day Change]]&gt;0,"UP","DOWN")</f>
        <v>DOWN</v>
      </c>
      <c r="L9423" s="2">
        <v>99</v>
      </c>
      <c r="Q9423" s="15"/>
    </row>
    <row r="9424" spans="1:17" x14ac:dyDescent="0.25">
      <c r="A9424" s="1">
        <v>36371</v>
      </c>
      <c r="B9424" s="3">
        <v>1.946429</v>
      </c>
      <c r="C9424" s="3">
        <v>2.004464</v>
      </c>
      <c r="D9424" s="3">
        <v>1.946429</v>
      </c>
      <c r="E9424" s="3">
        <v>1.988839</v>
      </c>
      <c r="F9424" s="3">
        <v>1.7626200000000001</v>
      </c>
      <c r="G9424">
        <v>95785200</v>
      </c>
      <c r="H9424" t="str">
        <f>TEXT(AppleStock[[#This Row],[Date]],"dddd")</f>
        <v>Friday</v>
      </c>
      <c r="I9424" t="str">
        <f>MID(AppleStock[[#This Row],[Day]],1,FIND("day",AppleStock[[#This Row],[Day]])-1)</f>
        <v>Fri</v>
      </c>
      <c r="J9424" s="3">
        <f>AppleStock[[#This Row],[Open]]-AppleStock[[#This Row],[Close]]</f>
        <v>-4.2410000000000059E-2</v>
      </c>
      <c r="K9424" t="str">
        <f>IF(AppleStock[[#This Row],[Day Change]]&gt;0,"UP","DOWN")</f>
        <v>DOWN</v>
      </c>
      <c r="L9424" s="2">
        <v>99</v>
      </c>
      <c r="Q9424" s="15"/>
    </row>
    <row r="9425" spans="1:17" x14ac:dyDescent="0.25">
      <c r="A9425" s="1">
        <v>36374</v>
      </c>
      <c r="B9425" s="3">
        <v>1.986607</v>
      </c>
      <c r="C9425" s="3">
        <v>2.0714290000000002</v>
      </c>
      <c r="D9425" s="3">
        <v>1.982143</v>
      </c>
      <c r="E9425" s="3">
        <v>1.991071</v>
      </c>
      <c r="F9425" s="3">
        <v>1.764599</v>
      </c>
      <c r="G9425">
        <v>90610800</v>
      </c>
      <c r="H9425" t="str">
        <f>TEXT(AppleStock[[#This Row],[Date]],"dddd")</f>
        <v>Monday</v>
      </c>
      <c r="I9425" t="str">
        <f>MID(AppleStock[[#This Row],[Day]],1,FIND("day",AppleStock[[#This Row],[Day]])-1)</f>
        <v>Mon</v>
      </c>
      <c r="J9425" s="3">
        <f>AppleStock[[#This Row],[Open]]-AppleStock[[#This Row],[Close]]</f>
        <v>-4.4640000000000235E-3</v>
      </c>
      <c r="K9425" t="str">
        <f>IF(AppleStock[[#This Row],[Day Change]]&gt;0,"UP","DOWN")</f>
        <v>DOWN</v>
      </c>
      <c r="L9425" s="2">
        <v>99</v>
      </c>
      <c r="Q9425" s="15"/>
    </row>
    <row r="9426" spans="1:17" x14ac:dyDescent="0.25">
      <c r="A9426" s="1">
        <v>36375</v>
      </c>
      <c r="B9426" s="3">
        <v>2.026786</v>
      </c>
      <c r="C9426" s="3">
        <v>2.051339</v>
      </c>
      <c r="D9426" s="3">
        <v>1.915179</v>
      </c>
      <c r="E9426" s="3">
        <v>1.973214</v>
      </c>
      <c r="F9426" s="3">
        <v>1.7487729999999999</v>
      </c>
      <c r="G9426">
        <v>92094800</v>
      </c>
      <c r="H9426" t="str">
        <f>TEXT(AppleStock[[#This Row],[Date]],"dddd")</f>
        <v>Tuesday</v>
      </c>
      <c r="I9426" t="str">
        <f>MID(AppleStock[[#This Row],[Day]],1,FIND("day",AppleStock[[#This Row],[Day]])-1)</f>
        <v>Tues</v>
      </c>
      <c r="J9426" s="3">
        <f>AppleStock[[#This Row],[Open]]-AppleStock[[#This Row],[Close]]</f>
        <v>5.3571999999999953E-2</v>
      </c>
      <c r="K9426" t="str">
        <f>IF(AppleStock[[#This Row],[Day Change]]&gt;0,"UP","DOWN")</f>
        <v>UP</v>
      </c>
      <c r="L9426" s="2">
        <v>99</v>
      </c>
      <c r="Q9426" s="15"/>
    </row>
    <row r="9427" spans="1:17" x14ac:dyDescent="0.25">
      <c r="A9427" s="1">
        <v>36376</v>
      </c>
      <c r="B9427" s="3">
        <v>1.970982</v>
      </c>
      <c r="C9427" s="3">
        <v>1.995536</v>
      </c>
      <c r="D9427" s="3">
        <v>1.901786</v>
      </c>
      <c r="E9427" s="3">
        <v>1.921875</v>
      </c>
      <c r="F9427" s="3">
        <v>1.703273</v>
      </c>
      <c r="G9427">
        <v>92856400</v>
      </c>
      <c r="H9427" t="str">
        <f>TEXT(AppleStock[[#This Row],[Date]],"dddd")</f>
        <v>Wednesday</v>
      </c>
      <c r="I9427" t="str">
        <f>MID(AppleStock[[#This Row],[Day]],1,FIND("day",AppleStock[[#This Row],[Day]])-1)</f>
        <v>Wednes</v>
      </c>
      <c r="J9427" s="3">
        <f>AppleStock[[#This Row],[Open]]-AppleStock[[#This Row],[Close]]</f>
        <v>4.9107000000000012E-2</v>
      </c>
      <c r="K9427" t="str">
        <f>IF(AppleStock[[#This Row],[Day Change]]&gt;0,"UP","DOWN")</f>
        <v>UP</v>
      </c>
      <c r="L9427" s="2">
        <v>99</v>
      </c>
      <c r="Q9427" s="15"/>
    </row>
    <row r="9428" spans="1:17" x14ac:dyDescent="0.25">
      <c r="A9428" s="1">
        <v>36377</v>
      </c>
      <c r="B9428" s="3">
        <v>1.910714</v>
      </c>
      <c r="C9428" s="3">
        <v>1.959821</v>
      </c>
      <c r="D9428" s="3">
        <v>1.861607</v>
      </c>
      <c r="E9428" s="3">
        <v>1.955357</v>
      </c>
      <c r="F9428" s="3">
        <v>1.732947</v>
      </c>
      <c r="G9428">
        <v>80634400</v>
      </c>
      <c r="H9428" t="str">
        <f>TEXT(AppleStock[[#This Row],[Date]],"dddd")</f>
        <v>Thursday</v>
      </c>
      <c r="I9428" t="str">
        <f>MID(AppleStock[[#This Row],[Day]],1,FIND("day",AppleStock[[#This Row],[Day]])-1)</f>
        <v>Thurs</v>
      </c>
      <c r="J9428" s="3">
        <f>AppleStock[[#This Row],[Open]]-AppleStock[[#This Row],[Close]]</f>
        <v>-4.4642999999999988E-2</v>
      </c>
      <c r="K9428" t="str">
        <f>IF(AppleStock[[#This Row],[Day Change]]&gt;0,"UP","DOWN")</f>
        <v>DOWN</v>
      </c>
      <c r="L9428" s="2">
        <v>99</v>
      </c>
      <c r="Q9428" s="15"/>
    </row>
    <row r="9429" spans="1:17" x14ac:dyDescent="0.25">
      <c r="A9429" s="1">
        <v>36378</v>
      </c>
      <c r="B9429" s="3">
        <v>1.930804</v>
      </c>
      <c r="C9429" s="3">
        <v>1.975446</v>
      </c>
      <c r="D9429" s="3">
        <v>1.910714</v>
      </c>
      <c r="E9429" s="3">
        <v>1.933036</v>
      </c>
      <c r="F9429" s="3">
        <v>1.7131639999999999</v>
      </c>
      <c r="G9429">
        <v>108889200</v>
      </c>
      <c r="H9429" t="str">
        <f>TEXT(AppleStock[[#This Row],[Date]],"dddd")</f>
        <v>Friday</v>
      </c>
      <c r="I9429" t="str">
        <f>MID(AppleStock[[#This Row],[Day]],1,FIND("day",AppleStock[[#This Row],[Day]])-1)</f>
        <v>Fri</v>
      </c>
      <c r="J9429" s="3">
        <f>AppleStock[[#This Row],[Open]]-AppleStock[[#This Row],[Close]]</f>
        <v>-2.2320000000000118E-3</v>
      </c>
      <c r="K9429" t="str">
        <f>IF(AppleStock[[#This Row],[Day Change]]&gt;0,"UP","DOWN")</f>
        <v>DOWN</v>
      </c>
      <c r="L9429" s="2">
        <v>99</v>
      </c>
      <c r="Q9429" s="15"/>
    </row>
    <row r="9430" spans="1:17" x14ac:dyDescent="0.25">
      <c r="A9430" s="1">
        <v>36381</v>
      </c>
      <c r="B9430" s="3">
        <v>1.9408460000000001</v>
      </c>
      <c r="C9430" s="3">
        <v>1.970982</v>
      </c>
      <c r="D9430" s="3">
        <v>1.9375</v>
      </c>
      <c r="E9430" s="3">
        <v>1.944196</v>
      </c>
      <c r="F9430" s="3">
        <v>1.723055</v>
      </c>
      <c r="G9430">
        <v>58321200</v>
      </c>
      <c r="H9430" t="str">
        <f>TEXT(AppleStock[[#This Row],[Date]],"dddd")</f>
        <v>Monday</v>
      </c>
      <c r="I9430" t="str">
        <f>MID(AppleStock[[#This Row],[Day]],1,FIND("day",AppleStock[[#This Row],[Day]])-1)</f>
        <v>Mon</v>
      </c>
      <c r="J9430" s="3">
        <f>AppleStock[[#This Row],[Open]]-AppleStock[[#This Row],[Close]]</f>
        <v>-3.3499999999999641E-3</v>
      </c>
      <c r="K9430" t="str">
        <f>IF(AppleStock[[#This Row],[Day Change]]&gt;0,"UP","DOWN")</f>
        <v>DOWN</v>
      </c>
      <c r="L9430" s="2">
        <v>99</v>
      </c>
      <c r="Q9430" s="15"/>
    </row>
    <row r="9431" spans="1:17" x14ac:dyDescent="0.25">
      <c r="A9431" s="1">
        <v>36382</v>
      </c>
      <c r="B9431" s="3">
        <v>1.928571</v>
      </c>
      <c r="C9431" s="3">
        <v>2</v>
      </c>
      <c r="D9431" s="3">
        <v>1.915179</v>
      </c>
      <c r="E9431" s="3">
        <v>1.977679</v>
      </c>
      <c r="F9431" s="3">
        <v>1.752729</v>
      </c>
      <c r="G9431">
        <v>104056400</v>
      </c>
      <c r="H9431" t="str">
        <f>TEXT(AppleStock[[#This Row],[Date]],"dddd")</f>
        <v>Tuesday</v>
      </c>
      <c r="I9431" t="str">
        <f>MID(AppleStock[[#This Row],[Day]],1,FIND("day",AppleStock[[#This Row],[Day]])-1)</f>
        <v>Tues</v>
      </c>
      <c r="J9431" s="3">
        <f>AppleStock[[#This Row],[Open]]-AppleStock[[#This Row],[Close]]</f>
        <v>-4.9107999999999929E-2</v>
      </c>
      <c r="K9431" t="str">
        <f>IF(AppleStock[[#This Row],[Day Change]]&gt;0,"UP","DOWN")</f>
        <v>DOWN</v>
      </c>
      <c r="L9431" s="2">
        <v>99</v>
      </c>
      <c r="Q9431" s="15"/>
    </row>
    <row r="9432" spans="1:17" x14ac:dyDescent="0.25">
      <c r="A9432" s="1">
        <v>36383</v>
      </c>
      <c r="B9432" s="3">
        <v>2</v>
      </c>
      <c r="C9432" s="3">
        <v>2.1339290000000002</v>
      </c>
      <c r="D9432" s="3">
        <v>1.997768</v>
      </c>
      <c r="E9432" s="3">
        <v>2.1316959999999998</v>
      </c>
      <c r="F9432" s="3">
        <v>1.8892279999999999</v>
      </c>
      <c r="G9432">
        <v>212584400</v>
      </c>
      <c r="H9432" t="str">
        <f>TEXT(AppleStock[[#This Row],[Date]],"dddd")</f>
        <v>Wednesday</v>
      </c>
      <c r="I9432" t="str">
        <f>MID(AppleStock[[#This Row],[Day]],1,FIND("day",AppleStock[[#This Row],[Day]])-1)</f>
        <v>Wednes</v>
      </c>
      <c r="J9432" s="3">
        <f>AppleStock[[#This Row],[Open]]-AppleStock[[#This Row],[Close]]</f>
        <v>-0.13169599999999981</v>
      </c>
      <c r="K9432" t="str">
        <f>IF(AppleStock[[#This Row],[Day Change]]&gt;0,"UP","DOWN")</f>
        <v>DOWN</v>
      </c>
      <c r="L9432" s="2">
        <v>99</v>
      </c>
      <c r="Q9432" s="15"/>
    </row>
    <row r="9433" spans="1:17" x14ac:dyDescent="0.25">
      <c r="A9433" s="1">
        <v>36384</v>
      </c>
      <c r="B9433" s="3">
        <v>2.109375</v>
      </c>
      <c r="C9433" s="3">
        <v>2.191964</v>
      </c>
      <c r="D9433" s="3">
        <v>2.09375</v>
      </c>
      <c r="E9433" s="3">
        <v>2.1428569999999998</v>
      </c>
      <c r="F9433" s="3">
        <v>1.8991199999999999</v>
      </c>
      <c r="G9433">
        <v>166527200</v>
      </c>
      <c r="H9433" t="str">
        <f>TEXT(AppleStock[[#This Row],[Date]],"dddd")</f>
        <v>Thursday</v>
      </c>
      <c r="I9433" t="str">
        <f>MID(AppleStock[[#This Row],[Day]],1,FIND("day",AppleStock[[#This Row],[Day]])-1)</f>
        <v>Thurs</v>
      </c>
      <c r="J9433" s="3">
        <f>AppleStock[[#This Row],[Open]]-AppleStock[[#This Row],[Close]]</f>
        <v>-3.348199999999979E-2</v>
      </c>
      <c r="K9433" t="str">
        <f>IF(AppleStock[[#This Row],[Day Change]]&gt;0,"UP","DOWN")</f>
        <v>DOWN</v>
      </c>
      <c r="L9433" s="2">
        <v>99</v>
      </c>
      <c r="Q9433" s="15"/>
    </row>
    <row r="9434" spans="1:17" x14ac:dyDescent="0.25">
      <c r="A9434" s="1">
        <v>36385</v>
      </c>
      <c r="B9434" s="3">
        <v>2.1651790000000002</v>
      </c>
      <c r="C9434" s="3">
        <v>2.214286</v>
      </c>
      <c r="D9434" s="3">
        <v>2.1383930000000002</v>
      </c>
      <c r="E9434" s="3">
        <v>2.145089</v>
      </c>
      <c r="F9434" s="3">
        <v>1.901098</v>
      </c>
      <c r="G9434">
        <v>74608800</v>
      </c>
      <c r="H9434" t="str">
        <f>TEXT(AppleStock[[#This Row],[Date]],"dddd")</f>
        <v>Friday</v>
      </c>
      <c r="I9434" t="str">
        <f>MID(AppleStock[[#This Row],[Day]],1,FIND("day",AppleStock[[#This Row],[Day]])-1)</f>
        <v>Fri</v>
      </c>
      <c r="J9434" s="3">
        <f>AppleStock[[#This Row],[Open]]-AppleStock[[#This Row],[Close]]</f>
        <v>2.0090000000000163E-2</v>
      </c>
      <c r="K9434" t="str">
        <f>IF(AppleStock[[#This Row],[Day Change]]&gt;0,"UP","DOWN")</f>
        <v>UP</v>
      </c>
      <c r="L9434" s="2">
        <v>99</v>
      </c>
      <c r="Q9434" s="15"/>
    </row>
    <row r="9435" spans="1:17" x14ac:dyDescent="0.25">
      <c r="A9435" s="1">
        <v>36388</v>
      </c>
      <c r="B9435" s="3">
        <v>2.136161</v>
      </c>
      <c r="C9435" s="3">
        <v>2.167411</v>
      </c>
      <c r="D9435" s="3">
        <v>2.125</v>
      </c>
      <c r="E9435" s="3">
        <v>2.160714</v>
      </c>
      <c r="F9435" s="3">
        <v>1.9149449999999999</v>
      </c>
      <c r="G9435">
        <v>69232800</v>
      </c>
      <c r="H9435" t="str">
        <f>TEXT(AppleStock[[#This Row],[Date]],"dddd")</f>
        <v>Monday</v>
      </c>
      <c r="I9435" t="str">
        <f>MID(AppleStock[[#This Row],[Day]],1,FIND("day",AppleStock[[#This Row],[Day]])-1)</f>
        <v>Mon</v>
      </c>
      <c r="J9435" s="3">
        <f>AppleStock[[#This Row],[Open]]-AppleStock[[#This Row],[Close]]</f>
        <v>-2.4553000000000047E-2</v>
      </c>
      <c r="K9435" t="str">
        <f>IF(AppleStock[[#This Row],[Day Change]]&gt;0,"UP","DOWN")</f>
        <v>DOWN</v>
      </c>
      <c r="L9435" s="2">
        <v>99</v>
      </c>
      <c r="Q9435" s="15"/>
    </row>
    <row r="9436" spans="1:17" x14ac:dyDescent="0.25">
      <c r="A9436" s="1">
        <v>36389</v>
      </c>
      <c r="B9436" s="3">
        <v>2.1540180000000002</v>
      </c>
      <c r="C9436" s="3">
        <v>2.15625</v>
      </c>
      <c r="D9436" s="3">
        <v>2.104911</v>
      </c>
      <c r="E9436" s="3">
        <v>2.1540180000000002</v>
      </c>
      <c r="F9436" s="3">
        <v>1.909011</v>
      </c>
      <c r="G9436">
        <v>80234000</v>
      </c>
      <c r="H9436" t="str">
        <f>TEXT(AppleStock[[#This Row],[Date]],"dddd")</f>
        <v>Tuesday</v>
      </c>
      <c r="I9436" t="str">
        <f>MID(AppleStock[[#This Row],[Day]],1,FIND("day",AppleStock[[#This Row],[Day]])-1)</f>
        <v>Tues</v>
      </c>
      <c r="J9436" s="3">
        <f>AppleStock[[#This Row],[Open]]-AppleStock[[#This Row],[Close]]</f>
        <v>0</v>
      </c>
      <c r="K9436" t="str">
        <f>IF(AppleStock[[#This Row],[Day Change]]&gt;0,"UP","DOWN")</f>
        <v>DOWN</v>
      </c>
      <c r="L9436" s="2">
        <v>99</v>
      </c>
      <c r="Q9436" s="15"/>
    </row>
    <row r="9437" spans="1:17" x14ac:dyDescent="0.25">
      <c r="A9437" s="1">
        <v>36390</v>
      </c>
      <c r="B9437" s="3">
        <v>2.145089</v>
      </c>
      <c r="C9437" s="3">
        <v>2.214286</v>
      </c>
      <c r="D9437" s="3">
        <v>2.129464</v>
      </c>
      <c r="E9437" s="3">
        <v>2.1473209999999998</v>
      </c>
      <c r="F9437" s="3">
        <v>1.903076</v>
      </c>
      <c r="G9437">
        <v>117143600</v>
      </c>
      <c r="H9437" t="str">
        <f>TEXT(AppleStock[[#This Row],[Date]],"dddd")</f>
        <v>Wednesday</v>
      </c>
      <c r="I9437" t="str">
        <f>MID(AppleStock[[#This Row],[Day]],1,FIND("day",AppleStock[[#This Row],[Day]])-1)</f>
        <v>Wednes</v>
      </c>
      <c r="J9437" s="3">
        <f>AppleStock[[#This Row],[Open]]-AppleStock[[#This Row],[Close]]</f>
        <v>-2.2319999999997897E-3</v>
      </c>
      <c r="K9437" t="str">
        <f>IF(AppleStock[[#This Row],[Day Change]]&gt;0,"UP","DOWN")</f>
        <v>DOWN</v>
      </c>
      <c r="L9437" s="2">
        <v>99</v>
      </c>
      <c r="Q9437" s="15"/>
    </row>
    <row r="9438" spans="1:17" x14ac:dyDescent="0.25">
      <c r="A9438" s="1">
        <v>36391</v>
      </c>
      <c r="B9438" s="3">
        <v>2.136161</v>
      </c>
      <c r="C9438" s="3">
        <v>2.160714</v>
      </c>
      <c r="D9438" s="3">
        <v>2.0915180000000002</v>
      </c>
      <c r="E9438" s="3">
        <v>2.098214</v>
      </c>
      <c r="F9438" s="3">
        <v>1.8595550000000001</v>
      </c>
      <c r="G9438">
        <v>137505200</v>
      </c>
      <c r="H9438" t="str">
        <f>TEXT(AppleStock[[#This Row],[Date]],"dddd")</f>
        <v>Thursday</v>
      </c>
      <c r="I9438" t="str">
        <f>MID(AppleStock[[#This Row],[Day]],1,FIND("day",AppleStock[[#This Row],[Day]])-1)</f>
        <v>Thurs</v>
      </c>
      <c r="J9438" s="3">
        <f>AppleStock[[#This Row],[Open]]-AppleStock[[#This Row],[Close]]</f>
        <v>3.7946999999999953E-2</v>
      </c>
      <c r="K9438" t="str">
        <f>IF(AppleStock[[#This Row],[Day Change]]&gt;0,"UP","DOWN")</f>
        <v>UP</v>
      </c>
      <c r="L9438" s="2">
        <v>99</v>
      </c>
      <c r="Q9438" s="15"/>
    </row>
    <row r="9439" spans="1:17" x14ac:dyDescent="0.25">
      <c r="A9439" s="1">
        <v>36392</v>
      </c>
      <c r="B9439" s="3">
        <v>2.1160709999999998</v>
      </c>
      <c r="C9439" s="3">
        <v>2.120536</v>
      </c>
      <c r="D9439" s="3">
        <v>2.078125</v>
      </c>
      <c r="E9439" s="3">
        <v>2.113839</v>
      </c>
      <c r="F9439" s="3">
        <v>1.873402</v>
      </c>
      <c r="G9439">
        <v>81986800</v>
      </c>
      <c r="H9439" t="str">
        <f>TEXT(AppleStock[[#This Row],[Date]],"dddd")</f>
        <v>Friday</v>
      </c>
      <c r="I9439" t="str">
        <f>MID(AppleStock[[#This Row],[Day]],1,FIND("day",AppleStock[[#This Row],[Day]])-1)</f>
        <v>Fri</v>
      </c>
      <c r="J9439" s="3">
        <f>AppleStock[[#This Row],[Open]]-AppleStock[[#This Row],[Close]]</f>
        <v>2.2319999999997897E-3</v>
      </c>
      <c r="K9439" t="str">
        <f>IF(AppleStock[[#This Row],[Day Change]]&gt;0,"UP","DOWN")</f>
        <v>UP</v>
      </c>
      <c r="L9439" s="2">
        <v>99</v>
      </c>
      <c r="Q9439" s="15"/>
    </row>
    <row r="9440" spans="1:17" x14ac:dyDescent="0.25">
      <c r="A9440" s="1">
        <v>36395</v>
      </c>
      <c r="B9440" s="3">
        <v>2.120536</v>
      </c>
      <c r="C9440" s="3">
        <v>2.191964</v>
      </c>
      <c r="D9440" s="3">
        <v>2.1183040000000002</v>
      </c>
      <c r="E9440" s="3">
        <v>2.1696430000000002</v>
      </c>
      <c r="F9440" s="3">
        <v>1.922858</v>
      </c>
      <c r="G9440">
        <v>88891600</v>
      </c>
      <c r="H9440" t="str">
        <f>TEXT(AppleStock[[#This Row],[Date]],"dddd")</f>
        <v>Monday</v>
      </c>
      <c r="I9440" t="str">
        <f>MID(AppleStock[[#This Row],[Day]],1,FIND("day",AppleStock[[#This Row],[Day]])-1)</f>
        <v>Mon</v>
      </c>
      <c r="J9440" s="3">
        <f>AppleStock[[#This Row],[Open]]-AppleStock[[#This Row],[Close]]</f>
        <v>-4.9107000000000234E-2</v>
      </c>
      <c r="K9440" t="str">
        <f>IF(AppleStock[[#This Row],[Day Change]]&gt;0,"UP","DOWN")</f>
        <v>DOWN</v>
      </c>
      <c r="L9440" s="2">
        <v>99</v>
      </c>
      <c r="Q9440" s="15"/>
    </row>
    <row r="9441" spans="1:17" x14ac:dyDescent="0.25">
      <c r="A9441" s="1">
        <v>36396</v>
      </c>
      <c r="B9441" s="3">
        <v>2.15625</v>
      </c>
      <c r="C9441" s="3">
        <v>2.1696430000000002</v>
      </c>
      <c r="D9441" s="3">
        <v>2.140625</v>
      </c>
      <c r="E9441" s="3">
        <v>2.15625</v>
      </c>
      <c r="F9441" s="3">
        <v>1.910989</v>
      </c>
      <c r="G9441">
        <v>125566000</v>
      </c>
      <c r="H9441" t="str">
        <f>TEXT(AppleStock[[#This Row],[Date]],"dddd")</f>
        <v>Tuesday</v>
      </c>
      <c r="I9441" t="str">
        <f>MID(AppleStock[[#This Row],[Day]],1,FIND("day",AppleStock[[#This Row],[Day]])-1)</f>
        <v>Tues</v>
      </c>
      <c r="J9441" s="3">
        <f>AppleStock[[#This Row],[Open]]-AppleStock[[#This Row],[Close]]</f>
        <v>0</v>
      </c>
      <c r="K9441" t="str">
        <f>IF(AppleStock[[#This Row],[Day Change]]&gt;0,"UP","DOWN")</f>
        <v>DOWN</v>
      </c>
      <c r="L9441" s="2">
        <v>99</v>
      </c>
      <c r="Q9441" s="15"/>
    </row>
    <row r="9442" spans="1:17" x14ac:dyDescent="0.25">
      <c r="A9442" s="1">
        <v>36397</v>
      </c>
      <c r="B9442" s="3">
        <v>2.167411</v>
      </c>
      <c r="C9442" s="3">
        <v>2.1964290000000002</v>
      </c>
      <c r="D9442" s="3">
        <v>2.1473209999999998</v>
      </c>
      <c r="E9442" s="3">
        <v>2.191964</v>
      </c>
      <c r="F9442" s="3">
        <v>1.9426410000000001</v>
      </c>
      <c r="G9442">
        <v>73791200</v>
      </c>
      <c r="H9442" t="str">
        <f>TEXT(AppleStock[[#This Row],[Date]],"dddd")</f>
        <v>Wednesday</v>
      </c>
      <c r="I9442" t="str">
        <f>MID(AppleStock[[#This Row],[Day]],1,FIND("day",AppleStock[[#This Row],[Day]])-1)</f>
        <v>Wednes</v>
      </c>
      <c r="J9442" s="3">
        <f>AppleStock[[#This Row],[Open]]-AppleStock[[#This Row],[Close]]</f>
        <v>-2.4553000000000047E-2</v>
      </c>
      <c r="K9442" t="str">
        <f>IF(AppleStock[[#This Row],[Day Change]]&gt;0,"UP","DOWN")</f>
        <v>DOWN</v>
      </c>
      <c r="L9442" s="2">
        <v>99</v>
      </c>
      <c r="Q9442" s="15"/>
    </row>
    <row r="9443" spans="1:17" x14ac:dyDescent="0.25">
      <c r="A9443" s="1">
        <v>36398</v>
      </c>
      <c r="B9443" s="3">
        <v>2.183036</v>
      </c>
      <c r="C9443" s="3">
        <v>2.254464</v>
      </c>
      <c r="D9443" s="3">
        <v>2.183036</v>
      </c>
      <c r="E9443" s="3">
        <v>2.21875</v>
      </c>
      <c r="F9443" s="3">
        <v>1.96638</v>
      </c>
      <c r="G9443">
        <v>101122000</v>
      </c>
      <c r="H9443" t="str">
        <f>TEXT(AppleStock[[#This Row],[Date]],"dddd")</f>
        <v>Thursday</v>
      </c>
      <c r="I9443" t="str">
        <f>MID(AppleStock[[#This Row],[Day]],1,FIND("day",AppleStock[[#This Row],[Day]])-1)</f>
        <v>Thurs</v>
      </c>
      <c r="J9443" s="3">
        <f>AppleStock[[#This Row],[Open]]-AppleStock[[#This Row],[Close]]</f>
        <v>-3.5714000000000024E-2</v>
      </c>
      <c r="K9443" t="str">
        <f>IF(AppleStock[[#This Row],[Day Change]]&gt;0,"UP","DOWN")</f>
        <v>DOWN</v>
      </c>
      <c r="L9443" s="2">
        <v>99</v>
      </c>
      <c r="Q9443" s="15"/>
    </row>
    <row r="9444" spans="1:17" x14ac:dyDescent="0.25">
      <c r="A9444" s="1">
        <v>36399</v>
      </c>
      <c r="B9444" s="3">
        <v>2.2410709999999998</v>
      </c>
      <c r="C9444" s="3">
        <v>2.3214290000000002</v>
      </c>
      <c r="D9444" s="3">
        <v>2.238839</v>
      </c>
      <c r="E9444" s="3">
        <v>2.3125</v>
      </c>
      <c r="F9444" s="3">
        <v>2.0494669999999999</v>
      </c>
      <c r="G9444">
        <v>111708800</v>
      </c>
      <c r="H9444" t="str">
        <f>TEXT(AppleStock[[#This Row],[Date]],"dddd")</f>
        <v>Friday</v>
      </c>
      <c r="I9444" t="str">
        <f>MID(AppleStock[[#This Row],[Day]],1,FIND("day",AppleStock[[#This Row],[Day]])-1)</f>
        <v>Fri</v>
      </c>
      <c r="J9444" s="3">
        <f>AppleStock[[#This Row],[Open]]-AppleStock[[#This Row],[Close]]</f>
        <v>-7.1429000000000187E-2</v>
      </c>
      <c r="K9444" t="str">
        <f>IF(AppleStock[[#This Row],[Day Change]]&gt;0,"UP","DOWN")</f>
        <v>DOWN</v>
      </c>
      <c r="L9444" s="2">
        <v>99</v>
      </c>
      <c r="Q9444" s="15"/>
    </row>
    <row r="9445" spans="1:17" x14ac:dyDescent="0.25">
      <c r="A9445" s="1">
        <v>36402</v>
      </c>
      <c r="B9445" s="3">
        <v>2.3214290000000002</v>
      </c>
      <c r="C9445" s="3">
        <v>2.3214290000000002</v>
      </c>
      <c r="D9445" s="3">
        <v>2.214286</v>
      </c>
      <c r="E9445" s="3">
        <v>2.2165180000000002</v>
      </c>
      <c r="F9445" s="3">
        <v>1.9644010000000001</v>
      </c>
      <c r="G9445">
        <v>84148400</v>
      </c>
      <c r="H9445" t="str">
        <f>TEXT(AppleStock[[#This Row],[Date]],"dddd")</f>
        <v>Monday</v>
      </c>
      <c r="I9445" t="str">
        <f>MID(AppleStock[[#This Row],[Day]],1,FIND("day",AppleStock[[#This Row],[Day]])-1)</f>
        <v>Mon</v>
      </c>
      <c r="J9445" s="3">
        <f>AppleStock[[#This Row],[Open]]-AppleStock[[#This Row],[Close]]</f>
        <v>0.10491099999999998</v>
      </c>
      <c r="K9445" t="str">
        <f>IF(AppleStock[[#This Row],[Day Change]]&gt;0,"UP","DOWN")</f>
        <v>UP</v>
      </c>
      <c r="L9445" s="2">
        <v>99</v>
      </c>
      <c r="Q9445" s="15"/>
    </row>
    <row r="9446" spans="1:17" x14ac:dyDescent="0.25">
      <c r="A9446" s="1">
        <v>36403</v>
      </c>
      <c r="B9446" s="3">
        <v>2.2354889999999998</v>
      </c>
      <c r="C9446" s="3">
        <v>2.3526790000000002</v>
      </c>
      <c r="D9446" s="3">
        <v>2.2165180000000002</v>
      </c>
      <c r="E9446" s="3">
        <v>2.3303569999999998</v>
      </c>
      <c r="F9446" s="3">
        <v>2.0652919999999999</v>
      </c>
      <c r="G9446">
        <v>158636800</v>
      </c>
      <c r="H9446" t="str">
        <f>TEXT(AppleStock[[#This Row],[Date]],"dddd")</f>
        <v>Tuesday</v>
      </c>
      <c r="I9446" t="str">
        <f>MID(AppleStock[[#This Row],[Day]],1,FIND("day",AppleStock[[#This Row],[Day]])-1)</f>
        <v>Tues</v>
      </c>
      <c r="J9446" s="3">
        <f>AppleStock[[#This Row],[Open]]-AppleStock[[#This Row],[Close]]</f>
        <v>-9.4867999999999952E-2</v>
      </c>
      <c r="K9446" t="str">
        <f>IF(AppleStock[[#This Row],[Day Change]]&gt;0,"UP","DOWN")</f>
        <v>DOWN</v>
      </c>
      <c r="L9446" s="2">
        <v>99</v>
      </c>
      <c r="Q9446" s="15"/>
    </row>
    <row r="9447" spans="1:17" x14ac:dyDescent="0.25">
      <c r="A9447" s="1">
        <v>36404</v>
      </c>
      <c r="B9447" s="3">
        <v>2.3928569999999998</v>
      </c>
      <c r="C9447" s="3">
        <v>2.457589</v>
      </c>
      <c r="D9447" s="3">
        <v>2.3571430000000002</v>
      </c>
      <c r="E9447" s="3">
        <v>2.4508930000000002</v>
      </c>
      <c r="F9447" s="3">
        <v>2.1721180000000002</v>
      </c>
      <c r="G9447">
        <v>197156400</v>
      </c>
      <c r="H9447" t="str">
        <f>TEXT(AppleStock[[#This Row],[Date]],"dddd")</f>
        <v>Wednesday</v>
      </c>
      <c r="I9447" t="str">
        <f>MID(AppleStock[[#This Row],[Day]],1,FIND("day",AppleStock[[#This Row],[Day]])-1)</f>
        <v>Wednes</v>
      </c>
      <c r="J9447" s="3">
        <f>AppleStock[[#This Row],[Open]]-AppleStock[[#This Row],[Close]]</f>
        <v>-5.8036000000000421E-2</v>
      </c>
      <c r="K9447" t="str">
        <f>IF(AppleStock[[#This Row],[Day Change]]&gt;0,"UP","DOWN")</f>
        <v>DOWN</v>
      </c>
      <c r="L9447" s="2">
        <v>99</v>
      </c>
      <c r="Q9447" s="15"/>
    </row>
    <row r="9448" spans="1:17" x14ac:dyDescent="0.25">
      <c r="A9448" s="1">
        <v>36405</v>
      </c>
      <c r="B9448" s="3">
        <v>2.4151790000000002</v>
      </c>
      <c r="C9448" s="3">
        <v>2.551339</v>
      </c>
      <c r="D9448" s="3">
        <v>2.3883930000000002</v>
      </c>
      <c r="E9448" s="3">
        <v>2.520089</v>
      </c>
      <c r="F9448" s="3">
        <v>2.2334429999999998</v>
      </c>
      <c r="G9448">
        <v>223787200</v>
      </c>
      <c r="H9448" t="str">
        <f>TEXT(AppleStock[[#This Row],[Date]],"dddd")</f>
        <v>Thursday</v>
      </c>
      <c r="I9448" t="str">
        <f>MID(AppleStock[[#This Row],[Day]],1,FIND("day",AppleStock[[#This Row],[Day]])-1)</f>
        <v>Thurs</v>
      </c>
      <c r="J9448" s="3">
        <f>AppleStock[[#This Row],[Open]]-AppleStock[[#This Row],[Close]]</f>
        <v>-0.10490999999999984</v>
      </c>
      <c r="K9448" t="str">
        <f>IF(AppleStock[[#This Row],[Day Change]]&gt;0,"UP","DOWN")</f>
        <v>DOWN</v>
      </c>
      <c r="L9448" s="2">
        <v>99</v>
      </c>
      <c r="Q9448" s="15"/>
    </row>
    <row r="9449" spans="1:17" x14ac:dyDescent="0.25">
      <c r="A9449" s="1">
        <v>36406</v>
      </c>
      <c r="B9449" s="3">
        <v>2.5691959999999998</v>
      </c>
      <c r="C9449" s="3">
        <v>2.6875</v>
      </c>
      <c r="D9449" s="3">
        <v>2.5178569999999998</v>
      </c>
      <c r="E9449" s="3">
        <v>2.625</v>
      </c>
      <c r="F9449" s="3">
        <v>2.3264209999999999</v>
      </c>
      <c r="G9449">
        <v>408816800</v>
      </c>
      <c r="H9449" t="str">
        <f>TEXT(AppleStock[[#This Row],[Date]],"dddd")</f>
        <v>Friday</v>
      </c>
      <c r="I9449" t="str">
        <f>MID(AppleStock[[#This Row],[Day]],1,FIND("day",AppleStock[[#This Row],[Day]])-1)</f>
        <v>Fri</v>
      </c>
      <c r="J9449" s="3">
        <f>AppleStock[[#This Row],[Open]]-AppleStock[[#This Row],[Close]]</f>
        <v>-5.5804000000000187E-2</v>
      </c>
      <c r="K9449" t="str">
        <f>IF(AppleStock[[#This Row],[Day Change]]&gt;0,"UP","DOWN")</f>
        <v>DOWN</v>
      </c>
      <c r="L9449" s="2">
        <v>99</v>
      </c>
      <c r="Q9449" s="15"/>
    </row>
    <row r="9450" spans="1:17" x14ac:dyDescent="0.25">
      <c r="A9450" s="1">
        <v>36410</v>
      </c>
      <c r="B9450" s="3">
        <v>2.6339290000000002</v>
      </c>
      <c r="C9450" s="3">
        <v>2.7834819999999998</v>
      </c>
      <c r="D9450" s="3">
        <v>2.625</v>
      </c>
      <c r="E9450" s="3">
        <v>2.7276790000000002</v>
      </c>
      <c r="F9450" s="3">
        <v>2.4174199999999999</v>
      </c>
      <c r="G9450">
        <v>246198400</v>
      </c>
      <c r="H9450" t="str">
        <f>TEXT(AppleStock[[#This Row],[Date]],"dddd")</f>
        <v>Tuesday</v>
      </c>
      <c r="I9450" t="str">
        <f>MID(AppleStock[[#This Row],[Day]],1,FIND("day",AppleStock[[#This Row],[Day]])-1)</f>
        <v>Tues</v>
      </c>
      <c r="J9450" s="3">
        <f>AppleStock[[#This Row],[Open]]-AppleStock[[#This Row],[Close]]</f>
        <v>-9.375E-2</v>
      </c>
      <c r="K9450" t="str">
        <f>IF(AppleStock[[#This Row],[Day Change]]&gt;0,"UP","DOWN")</f>
        <v>DOWN</v>
      </c>
      <c r="L9450" s="2">
        <v>99</v>
      </c>
      <c r="Q9450" s="15"/>
    </row>
    <row r="9451" spans="1:17" x14ac:dyDescent="0.25">
      <c r="A9451" s="1">
        <v>36411</v>
      </c>
      <c r="B9451" s="3">
        <v>2.7209819999999998</v>
      </c>
      <c r="C9451" s="3">
        <v>2.7745540000000002</v>
      </c>
      <c r="D9451" s="3">
        <v>2.660714</v>
      </c>
      <c r="E9451" s="3">
        <v>2.660714</v>
      </c>
      <c r="F9451" s="3">
        <v>2.3580730000000001</v>
      </c>
      <c r="G9451">
        <v>190551200</v>
      </c>
      <c r="H9451" t="str">
        <f>TEXT(AppleStock[[#This Row],[Date]],"dddd")</f>
        <v>Wednesday</v>
      </c>
      <c r="I9451" t="str">
        <f>MID(AppleStock[[#This Row],[Day]],1,FIND("day",AppleStock[[#This Row],[Day]])-1)</f>
        <v>Wednes</v>
      </c>
      <c r="J9451" s="3">
        <f>AppleStock[[#This Row],[Open]]-AppleStock[[#This Row],[Close]]</f>
        <v>6.0267999999999766E-2</v>
      </c>
      <c r="K9451" t="str">
        <f>IF(AppleStock[[#This Row],[Day Change]]&gt;0,"UP","DOWN")</f>
        <v>UP</v>
      </c>
      <c r="L9451" s="2">
        <v>99</v>
      </c>
      <c r="Q9451" s="15"/>
    </row>
    <row r="9452" spans="1:17" x14ac:dyDescent="0.25">
      <c r="A9452" s="1">
        <v>36412</v>
      </c>
      <c r="B9452" s="3">
        <v>2.6964290000000002</v>
      </c>
      <c r="C9452" s="3">
        <v>2.7120540000000002</v>
      </c>
      <c r="D9452" s="3">
        <v>2.6383930000000002</v>
      </c>
      <c r="E9452" s="3">
        <v>2.698661</v>
      </c>
      <c r="F9452" s="3">
        <v>2.3917030000000001</v>
      </c>
      <c r="G9452">
        <v>133520800</v>
      </c>
      <c r="H9452" t="str">
        <f>TEXT(AppleStock[[#This Row],[Date]],"dddd")</f>
        <v>Thursday</v>
      </c>
      <c r="I9452" t="str">
        <f>MID(AppleStock[[#This Row],[Day]],1,FIND("day",AppleStock[[#This Row],[Day]])-1)</f>
        <v>Thurs</v>
      </c>
      <c r="J9452" s="3">
        <f>AppleStock[[#This Row],[Open]]-AppleStock[[#This Row],[Close]]</f>
        <v>-2.2319999999997897E-3</v>
      </c>
      <c r="K9452" t="str">
        <f>IF(AppleStock[[#This Row],[Day Change]]&gt;0,"UP","DOWN")</f>
        <v>DOWN</v>
      </c>
      <c r="L9452" s="2">
        <v>99</v>
      </c>
      <c r="Q9452" s="15"/>
    </row>
    <row r="9453" spans="1:17" x14ac:dyDescent="0.25">
      <c r="A9453" s="1">
        <v>36413</v>
      </c>
      <c r="B9453" s="3">
        <v>2.714286</v>
      </c>
      <c r="C9453" s="3">
        <v>2.7745540000000002</v>
      </c>
      <c r="D9453" s="3">
        <v>2.667411</v>
      </c>
      <c r="E9453" s="3">
        <v>2.765625</v>
      </c>
      <c r="F9453" s="3">
        <v>2.4510510000000001</v>
      </c>
      <c r="G9453">
        <v>114690800</v>
      </c>
      <c r="H9453" t="str">
        <f>TEXT(AppleStock[[#This Row],[Date]],"dddd")</f>
        <v>Friday</v>
      </c>
      <c r="I9453" t="str">
        <f>MID(AppleStock[[#This Row],[Day]],1,FIND("day",AppleStock[[#This Row],[Day]])-1)</f>
        <v>Fri</v>
      </c>
      <c r="J9453" s="3">
        <f>AppleStock[[#This Row],[Open]]-AppleStock[[#This Row],[Close]]</f>
        <v>-5.1339000000000024E-2</v>
      </c>
      <c r="K9453" t="str">
        <f>IF(AppleStock[[#This Row],[Day Change]]&gt;0,"UP","DOWN")</f>
        <v>DOWN</v>
      </c>
      <c r="L9453" s="2">
        <v>99</v>
      </c>
      <c r="Q9453" s="15"/>
    </row>
    <row r="9454" spans="1:17" x14ac:dyDescent="0.25">
      <c r="A9454" s="1">
        <v>36416</v>
      </c>
      <c r="B9454" s="3">
        <v>2.7522319999999998</v>
      </c>
      <c r="C9454" s="3">
        <v>2.7522319999999998</v>
      </c>
      <c r="D9454" s="3">
        <v>2.671875</v>
      </c>
      <c r="E9454" s="3">
        <v>2.6785709999999998</v>
      </c>
      <c r="F9454" s="3">
        <v>2.3738990000000002</v>
      </c>
      <c r="G9454">
        <v>63000000</v>
      </c>
      <c r="H9454" t="str">
        <f>TEXT(AppleStock[[#This Row],[Date]],"dddd")</f>
        <v>Monday</v>
      </c>
      <c r="I9454" t="str">
        <f>MID(AppleStock[[#This Row],[Day]],1,FIND("day",AppleStock[[#This Row],[Day]])-1)</f>
        <v>Mon</v>
      </c>
      <c r="J9454" s="3">
        <f>AppleStock[[#This Row],[Open]]-AppleStock[[#This Row],[Close]]</f>
        <v>7.3660999999999976E-2</v>
      </c>
      <c r="K9454" t="str">
        <f>IF(AppleStock[[#This Row],[Day Change]]&gt;0,"UP","DOWN")</f>
        <v>UP</v>
      </c>
      <c r="L9454" s="2">
        <v>99</v>
      </c>
      <c r="Q9454" s="15"/>
    </row>
    <row r="9455" spans="1:17" x14ac:dyDescent="0.25">
      <c r="A9455" s="1">
        <v>36417</v>
      </c>
      <c r="B9455" s="3">
        <v>2.6685249999999998</v>
      </c>
      <c r="C9455" s="3">
        <v>2.8035709999999998</v>
      </c>
      <c r="D9455" s="3">
        <v>2.667411</v>
      </c>
      <c r="E9455" s="3">
        <v>2.7790180000000002</v>
      </c>
      <c r="F9455" s="3">
        <v>2.4629210000000001</v>
      </c>
      <c r="G9455">
        <v>97073200</v>
      </c>
      <c r="H9455" t="str">
        <f>TEXT(AppleStock[[#This Row],[Date]],"dddd")</f>
        <v>Tuesday</v>
      </c>
      <c r="I9455" t="str">
        <f>MID(AppleStock[[#This Row],[Day]],1,FIND("day",AppleStock[[#This Row],[Day]])-1)</f>
        <v>Tues</v>
      </c>
      <c r="J9455" s="3">
        <f>AppleStock[[#This Row],[Open]]-AppleStock[[#This Row],[Close]]</f>
        <v>-0.1104930000000004</v>
      </c>
      <c r="K9455" t="str">
        <f>IF(AppleStock[[#This Row],[Day Change]]&gt;0,"UP","DOWN")</f>
        <v>DOWN</v>
      </c>
      <c r="L9455" s="2">
        <v>99</v>
      </c>
      <c r="Q9455" s="15"/>
    </row>
    <row r="9456" spans="1:17" x14ac:dyDescent="0.25">
      <c r="A9456" s="1">
        <v>36418</v>
      </c>
      <c r="B9456" s="3">
        <v>2.816964</v>
      </c>
      <c r="C9456" s="3">
        <v>2.8258930000000002</v>
      </c>
      <c r="D9456" s="3">
        <v>2.6875</v>
      </c>
      <c r="E9456" s="3">
        <v>2.691964</v>
      </c>
      <c r="F9456" s="3">
        <v>2.3857689999999998</v>
      </c>
      <c r="G9456">
        <v>89894000</v>
      </c>
      <c r="H9456" t="str">
        <f>TEXT(AppleStock[[#This Row],[Date]],"dddd")</f>
        <v>Wednesday</v>
      </c>
      <c r="I9456" t="str">
        <f>MID(AppleStock[[#This Row],[Day]],1,FIND("day",AppleStock[[#This Row],[Day]])-1)</f>
        <v>Wednes</v>
      </c>
      <c r="J9456" s="3">
        <f>AppleStock[[#This Row],[Open]]-AppleStock[[#This Row],[Close]]</f>
        <v>0.125</v>
      </c>
      <c r="K9456" t="str">
        <f>IF(AppleStock[[#This Row],[Day Change]]&gt;0,"UP","DOWN")</f>
        <v>UP</v>
      </c>
      <c r="L9456" s="2">
        <v>99</v>
      </c>
      <c r="Q9456" s="15"/>
    </row>
    <row r="9457" spans="1:17" x14ac:dyDescent="0.25">
      <c r="A9457" s="1">
        <v>36419</v>
      </c>
      <c r="B9457" s="3">
        <v>2.7165180000000002</v>
      </c>
      <c r="C9457" s="3">
        <v>2.7879459999999998</v>
      </c>
      <c r="D9457" s="3">
        <v>2.6383930000000002</v>
      </c>
      <c r="E9457" s="3">
        <v>2.7433040000000002</v>
      </c>
      <c r="F9457" s="3">
        <v>2.4312689999999999</v>
      </c>
      <c r="G9457">
        <v>110471200</v>
      </c>
      <c r="H9457" t="str">
        <f>TEXT(AppleStock[[#This Row],[Date]],"dddd")</f>
        <v>Thursday</v>
      </c>
      <c r="I9457" t="str">
        <f>MID(AppleStock[[#This Row],[Day]],1,FIND("day",AppleStock[[#This Row],[Day]])-1)</f>
        <v>Thurs</v>
      </c>
      <c r="J9457" s="3">
        <f>AppleStock[[#This Row],[Open]]-AppleStock[[#This Row],[Close]]</f>
        <v>-2.6785999999999976E-2</v>
      </c>
      <c r="K9457" t="str">
        <f>IF(AppleStock[[#This Row],[Day Change]]&gt;0,"UP","DOWN")</f>
        <v>DOWN</v>
      </c>
      <c r="L9457" s="2">
        <v>99</v>
      </c>
      <c r="Q9457" s="15"/>
    </row>
    <row r="9458" spans="1:17" x14ac:dyDescent="0.25">
      <c r="A9458" s="1">
        <v>36420</v>
      </c>
      <c r="B9458" s="3">
        <v>2.761161</v>
      </c>
      <c r="C9458" s="3">
        <v>2.776786</v>
      </c>
      <c r="D9458" s="3">
        <v>2.723214</v>
      </c>
      <c r="E9458" s="3">
        <v>2.7477680000000002</v>
      </c>
      <c r="F9458" s="3">
        <v>2.435225</v>
      </c>
      <c r="G9458">
        <v>69319600</v>
      </c>
      <c r="H9458" t="str">
        <f>TEXT(AppleStock[[#This Row],[Date]],"dddd")</f>
        <v>Friday</v>
      </c>
      <c r="I9458" t="str">
        <f>MID(AppleStock[[#This Row],[Day]],1,FIND("day",AppleStock[[#This Row],[Day]])-1)</f>
        <v>Fri</v>
      </c>
      <c r="J9458" s="3">
        <f>AppleStock[[#This Row],[Open]]-AppleStock[[#This Row],[Close]]</f>
        <v>1.3392999999999766E-2</v>
      </c>
      <c r="K9458" t="str">
        <f>IF(AppleStock[[#This Row],[Day Change]]&gt;0,"UP","DOWN")</f>
        <v>UP</v>
      </c>
      <c r="L9458" s="2">
        <v>99</v>
      </c>
      <c r="Q9458" s="15"/>
    </row>
    <row r="9459" spans="1:17" x14ac:dyDescent="0.25">
      <c r="A9459" s="1">
        <v>36423</v>
      </c>
      <c r="B9459" s="3">
        <v>2.75</v>
      </c>
      <c r="C9459" s="3">
        <v>2.8616069999999998</v>
      </c>
      <c r="D9459" s="3">
        <v>2.745536</v>
      </c>
      <c r="E9459" s="3">
        <v>2.823661</v>
      </c>
      <c r="F9459" s="3">
        <v>2.5024850000000001</v>
      </c>
      <c r="G9459">
        <v>114167200</v>
      </c>
      <c r="H9459" t="str">
        <f>TEXT(AppleStock[[#This Row],[Date]],"dddd")</f>
        <v>Monday</v>
      </c>
      <c r="I9459" t="str">
        <f>MID(AppleStock[[#This Row],[Day]],1,FIND("day",AppleStock[[#This Row],[Day]])-1)</f>
        <v>Mon</v>
      </c>
      <c r="J9459" s="3">
        <f>AppleStock[[#This Row],[Open]]-AppleStock[[#This Row],[Close]]</f>
        <v>-7.3660999999999976E-2</v>
      </c>
      <c r="K9459" t="str">
        <f>IF(AppleStock[[#This Row],[Day Change]]&gt;0,"UP","DOWN")</f>
        <v>DOWN</v>
      </c>
      <c r="L9459" s="2">
        <v>99</v>
      </c>
      <c r="Q9459" s="15"/>
    </row>
    <row r="9460" spans="1:17" x14ac:dyDescent="0.25">
      <c r="A9460" s="1">
        <v>36424</v>
      </c>
      <c r="B9460" s="3">
        <v>2.613839</v>
      </c>
      <c r="C9460" s="3">
        <v>2.6160709999999998</v>
      </c>
      <c r="D9460" s="3">
        <v>2.464286</v>
      </c>
      <c r="E9460" s="3">
        <v>2.473214</v>
      </c>
      <c r="F9460" s="3">
        <v>2.1919</v>
      </c>
      <c r="G9460">
        <v>839389600</v>
      </c>
      <c r="H9460" t="str">
        <f>TEXT(AppleStock[[#This Row],[Date]],"dddd")</f>
        <v>Tuesday</v>
      </c>
      <c r="I9460" t="str">
        <f>MID(AppleStock[[#This Row],[Day]],1,FIND("day",AppleStock[[#This Row],[Day]])-1)</f>
        <v>Tues</v>
      </c>
      <c r="J9460" s="3">
        <f>AppleStock[[#This Row],[Open]]-AppleStock[[#This Row],[Close]]</f>
        <v>0.140625</v>
      </c>
      <c r="K9460" t="str">
        <f>IF(AppleStock[[#This Row],[Day Change]]&gt;0,"UP","DOWN")</f>
        <v>UP</v>
      </c>
      <c r="L9460" s="2">
        <v>99</v>
      </c>
      <c r="Q9460" s="15"/>
    </row>
    <row r="9461" spans="1:17" x14ac:dyDescent="0.25">
      <c r="A9461" s="1">
        <v>36425</v>
      </c>
      <c r="B9461" s="3">
        <v>2.4910709999999998</v>
      </c>
      <c r="C9461" s="3">
        <v>2.558036</v>
      </c>
      <c r="D9461" s="3">
        <v>2.4648430000000001</v>
      </c>
      <c r="E9461" s="3">
        <v>2.511161</v>
      </c>
      <c r="F9461" s="3">
        <v>2.22553</v>
      </c>
      <c r="G9461">
        <v>280792400</v>
      </c>
      <c r="H9461" t="str">
        <f>TEXT(AppleStock[[#This Row],[Date]],"dddd")</f>
        <v>Wednesday</v>
      </c>
      <c r="I9461" t="str">
        <f>MID(AppleStock[[#This Row],[Day]],1,FIND("day",AppleStock[[#This Row],[Day]])-1)</f>
        <v>Wednes</v>
      </c>
      <c r="J9461" s="3">
        <f>AppleStock[[#This Row],[Open]]-AppleStock[[#This Row],[Close]]</f>
        <v>-2.0090000000000163E-2</v>
      </c>
      <c r="K9461" t="str">
        <f>IF(AppleStock[[#This Row],[Day Change]]&gt;0,"UP","DOWN")</f>
        <v>DOWN</v>
      </c>
      <c r="L9461" s="2">
        <v>99</v>
      </c>
      <c r="Q9461" s="15"/>
    </row>
    <row r="9462" spans="1:17" x14ac:dyDescent="0.25">
      <c r="A9462" s="1">
        <v>36426</v>
      </c>
      <c r="B9462" s="3">
        <v>2.5401790000000002</v>
      </c>
      <c r="C9462" s="3">
        <v>2.5446430000000002</v>
      </c>
      <c r="D9462" s="3">
        <v>2.25</v>
      </c>
      <c r="E9462" s="3">
        <v>2.261161</v>
      </c>
      <c r="F9462" s="3">
        <v>2.0039669999999998</v>
      </c>
      <c r="G9462">
        <v>285938800</v>
      </c>
      <c r="H9462" t="str">
        <f>TEXT(AppleStock[[#This Row],[Date]],"dddd")</f>
        <v>Thursday</v>
      </c>
      <c r="I9462" t="str">
        <f>MID(AppleStock[[#This Row],[Day]],1,FIND("day",AppleStock[[#This Row],[Day]])-1)</f>
        <v>Thurs</v>
      </c>
      <c r="J9462" s="3">
        <f>AppleStock[[#This Row],[Open]]-AppleStock[[#This Row],[Close]]</f>
        <v>0.27901800000000021</v>
      </c>
      <c r="K9462" t="str">
        <f>IF(AppleStock[[#This Row],[Day Change]]&gt;0,"UP","DOWN")</f>
        <v>UP</v>
      </c>
      <c r="L9462" s="2">
        <v>99</v>
      </c>
      <c r="Q9462" s="15"/>
    </row>
    <row r="9463" spans="1:17" x14ac:dyDescent="0.25">
      <c r="A9463" s="1">
        <v>36427</v>
      </c>
      <c r="B9463" s="3">
        <v>2.2633930000000002</v>
      </c>
      <c r="C9463" s="3">
        <v>2.3934139999999999</v>
      </c>
      <c r="D9463" s="3">
        <v>2.25</v>
      </c>
      <c r="E9463" s="3">
        <v>2.3191959999999998</v>
      </c>
      <c r="F9463" s="3">
        <v>2.055402</v>
      </c>
      <c r="G9463">
        <v>294968800</v>
      </c>
      <c r="H9463" t="str">
        <f>TEXT(AppleStock[[#This Row],[Date]],"dddd")</f>
        <v>Friday</v>
      </c>
      <c r="I9463" t="str">
        <f>MID(AppleStock[[#This Row],[Day]],1,FIND("day",AppleStock[[#This Row],[Day]])-1)</f>
        <v>Fri</v>
      </c>
      <c r="J9463" s="3">
        <f>AppleStock[[#This Row],[Open]]-AppleStock[[#This Row],[Close]]</f>
        <v>-5.5802999999999603E-2</v>
      </c>
      <c r="K9463" t="str">
        <f>IF(AppleStock[[#This Row],[Day Change]]&gt;0,"UP","DOWN")</f>
        <v>DOWN</v>
      </c>
      <c r="L9463" s="2">
        <v>99</v>
      </c>
      <c r="Q9463" s="15"/>
    </row>
    <row r="9464" spans="1:17" x14ac:dyDescent="0.25">
      <c r="A9464" s="1">
        <v>36430</v>
      </c>
      <c r="B9464" s="3">
        <v>2.370536</v>
      </c>
      <c r="C9464" s="3">
        <v>2.3839290000000002</v>
      </c>
      <c r="D9464" s="3">
        <v>2.1852680000000002</v>
      </c>
      <c r="E9464" s="3">
        <v>2.1897319999999998</v>
      </c>
      <c r="F9464" s="3">
        <v>1.940663</v>
      </c>
      <c r="G9464">
        <v>237048000</v>
      </c>
      <c r="H9464" t="str">
        <f>TEXT(AppleStock[[#This Row],[Date]],"dddd")</f>
        <v>Monday</v>
      </c>
      <c r="I9464" t="str">
        <f>MID(AppleStock[[#This Row],[Day]],1,FIND("day",AppleStock[[#This Row],[Day]])-1)</f>
        <v>Mon</v>
      </c>
      <c r="J9464" s="3">
        <f>AppleStock[[#This Row],[Open]]-AppleStock[[#This Row],[Close]]</f>
        <v>0.18080400000000019</v>
      </c>
      <c r="K9464" t="str">
        <f>IF(AppleStock[[#This Row],[Day Change]]&gt;0,"UP","DOWN")</f>
        <v>UP</v>
      </c>
      <c r="L9464" s="2">
        <v>99</v>
      </c>
      <c r="Q9464" s="15"/>
    </row>
    <row r="9465" spans="1:17" x14ac:dyDescent="0.25">
      <c r="A9465" s="1">
        <v>36431</v>
      </c>
      <c r="B9465" s="3">
        <v>2.1964290000000002</v>
      </c>
      <c r="C9465" s="3">
        <v>2.214286</v>
      </c>
      <c r="D9465" s="3">
        <v>2.051339</v>
      </c>
      <c r="E9465" s="3">
        <v>2.129464</v>
      </c>
      <c r="F9465" s="3">
        <v>1.8872500000000001</v>
      </c>
      <c r="G9465">
        <v>353740800</v>
      </c>
      <c r="H9465" t="str">
        <f>TEXT(AppleStock[[#This Row],[Date]],"dddd")</f>
        <v>Tuesday</v>
      </c>
      <c r="I9465" t="str">
        <f>MID(AppleStock[[#This Row],[Day]],1,FIND("day",AppleStock[[#This Row],[Day]])-1)</f>
        <v>Tues</v>
      </c>
      <c r="J9465" s="3">
        <f>AppleStock[[#This Row],[Open]]-AppleStock[[#This Row],[Close]]</f>
        <v>6.6965000000000163E-2</v>
      </c>
      <c r="K9465" t="str">
        <f>IF(AppleStock[[#This Row],[Day Change]]&gt;0,"UP","DOWN")</f>
        <v>UP</v>
      </c>
      <c r="L9465" s="2">
        <v>99</v>
      </c>
      <c r="Q9465" s="15"/>
    </row>
    <row r="9466" spans="1:17" x14ac:dyDescent="0.25">
      <c r="A9466" s="1">
        <v>36432</v>
      </c>
      <c r="B9466" s="3">
        <v>2.151786</v>
      </c>
      <c r="C9466" s="3">
        <v>2.1875</v>
      </c>
      <c r="D9466" s="3">
        <v>2.0714290000000002</v>
      </c>
      <c r="E9466" s="3">
        <v>2.109375</v>
      </c>
      <c r="F9466" s="3">
        <v>1.8694459999999999</v>
      </c>
      <c r="G9466">
        <v>164320800</v>
      </c>
      <c r="H9466" t="str">
        <f>TEXT(AppleStock[[#This Row],[Date]],"dddd")</f>
        <v>Wednesday</v>
      </c>
      <c r="I9466" t="str">
        <f>MID(AppleStock[[#This Row],[Day]],1,FIND("day",AppleStock[[#This Row],[Day]])-1)</f>
        <v>Wednes</v>
      </c>
      <c r="J9466" s="3">
        <f>AppleStock[[#This Row],[Open]]-AppleStock[[#This Row],[Close]]</f>
        <v>4.2410999999999976E-2</v>
      </c>
      <c r="K9466" t="str">
        <f>IF(AppleStock[[#This Row],[Day Change]]&gt;0,"UP","DOWN")</f>
        <v>UP</v>
      </c>
      <c r="L9466" s="2">
        <v>99</v>
      </c>
      <c r="Q9466" s="15"/>
    </row>
    <row r="9467" spans="1:17" x14ac:dyDescent="0.25">
      <c r="A9467" s="1">
        <v>36433</v>
      </c>
      <c r="B9467" s="3">
        <v>2.1272319999999998</v>
      </c>
      <c r="C9467" s="3">
        <v>2.292411</v>
      </c>
      <c r="D9467" s="3">
        <v>2.1160709999999998</v>
      </c>
      <c r="E9467" s="3">
        <v>2.261161</v>
      </c>
      <c r="F9467" s="3">
        <v>2.0039669999999998</v>
      </c>
      <c r="G9467">
        <v>227021200</v>
      </c>
      <c r="H9467" t="str">
        <f>TEXT(AppleStock[[#This Row],[Date]],"dddd")</f>
        <v>Thursday</v>
      </c>
      <c r="I9467" t="str">
        <f>MID(AppleStock[[#This Row],[Day]],1,FIND("day",AppleStock[[#This Row],[Day]])-1)</f>
        <v>Thurs</v>
      </c>
      <c r="J9467" s="3">
        <f>AppleStock[[#This Row],[Open]]-AppleStock[[#This Row],[Close]]</f>
        <v>-0.13392900000000019</v>
      </c>
      <c r="K9467" t="str">
        <f>IF(AppleStock[[#This Row],[Day Change]]&gt;0,"UP","DOWN")</f>
        <v>DOWN</v>
      </c>
      <c r="L9467" s="2">
        <v>99</v>
      </c>
      <c r="Q9467" s="15"/>
    </row>
    <row r="9468" spans="1:17" x14ac:dyDescent="0.25">
      <c r="A9468" s="1">
        <v>36434</v>
      </c>
      <c r="B9468" s="3">
        <v>2.21875</v>
      </c>
      <c r="C9468" s="3">
        <v>2.229911</v>
      </c>
      <c r="D9468" s="3">
        <v>2.125</v>
      </c>
      <c r="E9468" s="3">
        <v>2.2042389999999998</v>
      </c>
      <c r="F9468" s="3">
        <v>1.9535199999999999</v>
      </c>
      <c r="G9468">
        <v>153697600</v>
      </c>
      <c r="H9468" t="str">
        <f>TEXT(AppleStock[[#This Row],[Date]],"dddd")</f>
        <v>Friday</v>
      </c>
      <c r="I9468" t="str">
        <f>MID(AppleStock[[#This Row],[Day]],1,FIND("day",AppleStock[[#This Row],[Day]])-1)</f>
        <v>Fri</v>
      </c>
      <c r="J9468" s="3">
        <f>AppleStock[[#This Row],[Open]]-AppleStock[[#This Row],[Close]]</f>
        <v>1.4511000000000163E-2</v>
      </c>
      <c r="K9468" t="str">
        <f>IF(AppleStock[[#This Row],[Day Change]]&gt;0,"UP","DOWN")</f>
        <v>UP</v>
      </c>
      <c r="L9468" s="2">
        <v>99</v>
      </c>
      <c r="Q9468" s="15"/>
    </row>
    <row r="9469" spans="1:17" x14ac:dyDescent="0.25">
      <c r="A9469" s="1">
        <v>36437</v>
      </c>
      <c r="B9469" s="3">
        <v>2.2276790000000002</v>
      </c>
      <c r="C9469" s="3">
        <v>2.316964</v>
      </c>
      <c r="D9469" s="3">
        <v>2.2276790000000002</v>
      </c>
      <c r="E9469" s="3">
        <v>2.3058040000000002</v>
      </c>
      <c r="F9469" s="3">
        <v>2.0435319999999999</v>
      </c>
      <c r="G9469">
        <v>114839200</v>
      </c>
      <c r="H9469" t="str">
        <f>TEXT(AppleStock[[#This Row],[Date]],"dddd")</f>
        <v>Monday</v>
      </c>
      <c r="I9469" t="str">
        <f>MID(AppleStock[[#This Row],[Day]],1,FIND("day",AppleStock[[#This Row],[Day]])-1)</f>
        <v>Mon</v>
      </c>
      <c r="J9469" s="3">
        <f>AppleStock[[#This Row],[Open]]-AppleStock[[#This Row],[Close]]</f>
        <v>-7.8125E-2</v>
      </c>
      <c r="K9469" t="str">
        <f>IF(AppleStock[[#This Row],[Day Change]]&gt;0,"UP","DOWN")</f>
        <v>DOWN</v>
      </c>
      <c r="L9469" s="2">
        <v>99</v>
      </c>
      <c r="Q9469" s="15"/>
    </row>
    <row r="9470" spans="1:17" x14ac:dyDescent="0.25">
      <c r="A9470" s="1">
        <v>36438</v>
      </c>
      <c r="B9470" s="3">
        <v>2.34375</v>
      </c>
      <c r="C9470" s="3">
        <v>2.433036</v>
      </c>
      <c r="D9470" s="3">
        <v>2.3125</v>
      </c>
      <c r="E9470" s="3">
        <v>2.426339</v>
      </c>
      <c r="F9470" s="3">
        <v>2.1503570000000001</v>
      </c>
      <c r="G9470">
        <v>203551600</v>
      </c>
      <c r="H9470" t="str">
        <f>TEXT(AppleStock[[#This Row],[Date]],"dddd")</f>
        <v>Tuesday</v>
      </c>
      <c r="I9470" t="str">
        <f>MID(AppleStock[[#This Row],[Day]],1,FIND("day",AppleStock[[#This Row],[Day]])-1)</f>
        <v>Tues</v>
      </c>
      <c r="J9470" s="3">
        <f>AppleStock[[#This Row],[Open]]-AppleStock[[#This Row],[Close]]</f>
        <v>-8.2589000000000024E-2</v>
      </c>
      <c r="K9470" t="str">
        <f>IF(AppleStock[[#This Row],[Day Change]]&gt;0,"UP","DOWN")</f>
        <v>DOWN</v>
      </c>
      <c r="L9470" s="2">
        <v>99</v>
      </c>
      <c r="Q9470" s="15"/>
    </row>
    <row r="9471" spans="1:17" x14ac:dyDescent="0.25">
      <c r="A9471" s="1">
        <v>36439</v>
      </c>
      <c r="B9471" s="3">
        <v>2.4776790000000002</v>
      </c>
      <c r="C9471" s="3">
        <v>2.4866069999999998</v>
      </c>
      <c r="D9471" s="3">
        <v>2.3928569999999998</v>
      </c>
      <c r="E9471" s="3">
        <v>2.3995540000000002</v>
      </c>
      <c r="F9471" s="3">
        <v>2.1266180000000001</v>
      </c>
      <c r="G9471">
        <v>201068000</v>
      </c>
      <c r="H9471" t="str">
        <f>TEXT(AppleStock[[#This Row],[Date]],"dddd")</f>
        <v>Wednesday</v>
      </c>
      <c r="I9471" t="str">
        <f>MID(AppleStock[[#This Row],[Day]],1,FIND("day",AppleStock[[#This Row],[Day]])-1)</f>
        <v>Wednes</v>
      </c>
      <c r="J9471" s="3">
        <f>AppleStock[[#This Row],[Open]]-AppleStock[[#This Row],[Close]]</f>
        <v>7.8125E-2</v>
      </c>
      <c r="K9471" t="str">
        <f>IF(AppleStock[[#This Row],[Day Change]]&gt;0,"UP","DOWN")</f>
        <v>UP</v>
      </c>
      <c r="L9471" s="2">
        <v>99</v>
      </c>
      <c r="Q9471" s="15"/>
    </row>
    <row r="9472" spans="1:17" x14ac:dyDescent="0.25">
      <c r="A9472" s="1">
        <v>36440</v>
      </c>
      <c r="B9472" s="3">
        <v>2.4441959999999998</v>
      </c>
      <c r="C9472" s="3">
        <v>2.4508930000000002</v>
      </c>
      <c r="D9472" s="3">
        <v>2.316964</v>
      </c>
      <c r="E9472" s="3">
        <v>2.370536</v>
      </c>
      <c r="F9472" s="3">
        <v>2.1009000000000002</v>
      </c>
      <c r="G9472">
        <v>151471600</v>
      </c>
      <c r="H9472" t="str">
        <f>TEXT(AppleStock[[#This Row],[Date]],"dddd")</f>
        <v>Thursday</v>
      </c>
      <c r="I9472" t="str">
        <f>MID(AppleStock[[#This Row],[Day]],1,FIND("day",AppleStock[[#This Row],[Day]])-1)</f>
        <v>Thurs</v>
      </c>
      <c r="J9472" s="3">
        <f>AppleStock[[#This Row],[Open]]-AppleStock[[#This Row],[Close]]</f>
        <v>7.3659999999999837E-2</v>
      </c>
      <c r="K9472" t="str">
        <f>IF(AppleStock[[#This Row],[Day Change]]&gt;0,"UP","DOWN")</f>
        <v>UP</v>
      </c>
      <c r="L9472" s="2">
        <v>99</v>
      </c>
      <c r="Q9472" s="15"/>
    </row>
    <row r="9473" spans="1:17" x14ac:dyDescent="0.25">
      <c r="A9473" s="1">
        <v>36441</v>
      </c>
      <c r="B9473" s="3">
        <v>2.363839</v>
      </c>
      <c r="C9473" s="3">
        <v>2.3683040000000002</v>
      </c>
      <c r="D9473" s="3">
        <v>2.2678569999999998</v>
      </c>
      <c r="E9473" s="3">
        <v>2.3415180000000002</v>
      </c>
      <c r="F9473" s="3">
        <v>2.075183</v>
      </c>
      <c r="G9473">
        <v>95701200</v>
      </c>
      <c r="H9473" t="str">
        <f>TEXT(AppleStock[[#This Row],[Date]],"dddd")</f>
        <v>Friday</v>
      </c>
      <c r="I9473" t="str">
        <f>MID(AppleStock[[#This Row],[Day]],1,FIND("day",AppleStock[[#This Row],[Day]])-1)</f>
        <v>Fri</v>
      </c>
      <c r="J9473" s="3">
        <f>AppleStock[[#This Row],[Open]]-AppleStock[[#This Row],[Close]]</f>
        <v>2.2320999999999813E-2</v>
      </c>
      <c r="K9473" t="str">
        <f>IF(AppleStock[[#This Row],[Day Change]]&gt;0,"UP","DOWN")</f>
        <v>UP</v>
      </c>
      <c r="L9473" s="2">
        <v>99</v>
      </c>
      <c r="Q9473" s="15"/>
    </row>
    <row r="9474" spans="1:17" x14ac:dyDescent="0.25">
      <c r="A9474" s="1">
        <v>36444</v>
      </c>
      <c r="B9474" s="3">
        <v>2.3571430000000002</v>
      </c>
      <c r="C9474" s="3">
        <v>2.4375</v>
      </c>
      <c r="D9474" s="3">
        <v>2.3571430000000002</v>
      </c>
      <c r="E9474" s="3">
        <v>2.3816959999999998</v>
      </c>
      <c r="F9474" s="3">
        <v>2.110792</v>
      </c>
      <c r="G9474">
        <v>65780400</v>
      </c>
      <c r="H9474" t="str">
        <f>TEXT(AppleStock[[#This Row],[Date]],"dddd")</f>
        <v>Monday</v>
      </c>
      <c r="I9474" t="str">
        <f>MID(AppleStock[[#This Row],[Day]],1,FIND("day",AppleStock[[#This Row],[Day]])-1)</f>
        <v>Mon</v>
      </c>
      <c r="J9474" s="3">
        <f>AppleStock[[#This Row],[Open]]-AppleStock[[#This Row],[Close]]</f>
        <v>-2.4552999999999603E-2</v>
      </c>
      <c r="K9474" t="str">
        <f>IF(AppleStock[[#This Row],[Day Change]]&gt;0,"UP","DOWN")</f>
        <v>DOWN</v>
      </c>
      <c r="L9474" s="2">
        <v>99</v>
      </c>
      <c r="Q9474" s="15"/>
    </row>
    <row r="9475" spans="1:17" x14ac:dyDescent="0.25">
      <c r="A9475" s="1">
        <v>36445</v>
      </c>
      <c r="B9475" s="3">
        <v>2.4241069999999998</v>
      </c>
      <c r="C9475" s="3">
        <v>2.4866069999999998</v>
      </c>
      <c r="D9475" s="3">
        <v>2.3928569999999998</v>
      </c>
      <c r="E9475" s="3">
        <v>2.417411</v>
      </c>
      <c r="F9475" s="3">
        <v>2.1424439999999998</v>
      </c>
      <c r="G9475">
        <v>140938000</v>
      </c>
      <c r="H9475" t="str">
        <f>TEXT(AppleStock[[#This Row],[Date]],"dddd")</f>
        <v>Tuesday</v>
      </c>
      <c r="I9475" t="str">
        <f>MID(AppleStock[[#This Row],[Day]],1,FIND("day",AppleStock[[#This Row],[Day]])-1)</f>
        <v>Tues</v>
      </c>
      <c r="J9475" s="3">
        <f>AppleStock[[#This Row],[Open]]-AppleStock[[#This Row],[Close]]</f>
        <v>6.6959999999998132E-3</v>
      </c>
      <c r="K9475" t="str">
        <f>IF(AppleStock[[#This Row],[Day Change]]&gt;0,"UP","DOWN")</f>
        <v>UP</v>
      </c>
      <c r="L9475" s="2">
        <v>99</v>
      </c>
      <c r="Q9475" s="15"/>
    </row>
    <row r="9476" spans="1:17" x14ac:dyDescent="0.25">
      <c r="A9476" s="1">
        <v>36446</v>
      </c>
      <c r="B9476" s="3">
        <v>2.379464</v>
      </c>
      <c r="C9476" s="3">
        <v>2.4821430000000002</v>
      </c>
      <c r="D9476" s="3">
        <v>2.276786</v>
      </c>
      <c r="E9476" s="3">
        <v>2.286829</v>
      </c>
      <c r="F9476" s="3">
        <v>2.0267140000000001</v>
      </c>
      <c r="G9476">
        <v>159182800</v>
      </c>
      <c r="H9476" t="str">
        <f>TEXT(AppleStock[[#This Row],[Date]],"dddd")</f>
        <v>Wednesday</v>
      </c>
      <c r="I9476" t="str">
        <f>MID(AppleStock[[#This Row],[Day]],1,FIND("day",AppleStock[[#This Row],[Day]])-1)</f>
        <v>Wednes</v>
      </c>
      <c r="J9476" s="3">
        <f>AppleStock[[#This Row],[Open]]-AppleStock[[#This Row],[Close]]</f>
        <v>9.2635000000000023E-2</v>
      </c>
      <c r="K9476" t="str">
        <f>IF(AppleStock[[#This Row],[Day Change]]&gt;0,"UP","DOWN")</f>
        <v>UP</v>
      </c>
      <c r="L9476" s="2">
        <v>99</v>
      </c>
      <c r="Q9476" s="15"/>
    </row>
    <row r="9477" spans="1:17" x14ac:dyDescent="0.25">
      <c r="A9477" s="1">
        <v>36447</v>
      </c>
      <c r="B9477" s="3">
        <v>2.473214</v>
      </c>
      <c r="C9477" s="3">
        <v>2.6183040000000002</v>
      </c>
      <c r="D9477" s="3">
        <v>2.464286</v>
      </c>
      <c r="E9477" s="3">
        <v>2.613839</v>
      </c>
      <c r="F9477" s="3">
        <v>2.3165300000000002</v>
      </c>
      <c r="G9477">
        <v>474700800</v>
      </c>
      <c r="H9477" t="str">
        <f>TEXT(AppleStock[[#This Row],[Date]],"dddd")</f>
        <v>Thursday</v>
      </c>
      <c r="I9477" t="str">
        <f>MID(AppleStock[[#This Row],[Day]],1,FIND("day",AppleStock[[#This Row],[Day]])-1)</f>
        <v>Thurs</v>
      </c>
      <c r="J9477" s="3">
        <f>AppleStock[[#This Row],[Open]]-AppleStock[[#This Row],[Close]]</f>
        <v>-0.140625</v>
      </c>
      <c r="K9477" t="str">
        <f>IF(AppleStock[[#This Row],[Day Change]]&gt;0,"UP","DOWN")</f>
        <v>DOWN</v>
      </c>
      <c r="L9477" s="2">
        <v>99</v>
      </c>
      <c r="Q9477" s="15"/>
    </row>
    <row r="9478" spans="1:17" x14ac:dyDescent="0.25">
      <c r="A9478" s="1">
        <v>36448</v>
      </c>
      <c r="B9478" s="3">
        <v>2.5401790000000002</v>
      </c>
      <c r="C9478" s="3">
        <v>2.707589</v>
      </c>
      <c r="D9478" s="3">
        <v>2.5066959999999998</v>
      </c>
      <c r="E9478" s="3">
        <v>2.6629459999999998</v>
      </c>
      <c r="F9478" s="3">
        <v>2.3600509999999999</v>
      </c>
      <c r="G9478">
        <v>293294400</v>
      </c>
      <c r="H9478" t="str">
        <f>TEXT(AppleStock[[#This Row],[Date]],"dddd")</f>
        <v>Friday</v>
      </c>
      <c r="I9478" t="str">
        <f>MID(AppleStock[[#This Row],[Day]],1,FIND("day",AppleStock[[#This Row],[Day]])-1)</f>
        <v>Fri</v>
      </c>
      <c r="J9478" s="3">
        <f>AppleStock[[#This Row],[Open]]-AppleStock[[#This Row],[Close]]</f>
        <v>-0.12276699999999963</v>
      </c>
      <c r="K9478" t="str">
        <f>IF(AppleStock[[#This Row],[Day Change]]&gt;0,"UP","DOWN")</f>
        <v>DOWN</v>
      </c>
      <c r="L9478" s="2">
        <v>99</v>
      </c>
      <c r="Q9478" s="15"/>
    </row>
    <row r="9479" spans="1:17" x14ac:dyDescent="0.25">
      <c r="A9479" s="1">
        <v>36451</v>
      </c>
      <c r="B9479" s="3">
        <v>2.6383930000000002</v>
      </c>
      <c r="C9479" s="3">
        <v>2.651786</v>
      </c>
      <c r="D9479" s="3">
        <v>2.5401790000000002</v>
      </c>
      <c r="E9479" s="3">
        <v>2.6160709999999998</v>
      </c>
      <c r="F9479" s="3">
        <v>2.318508</v>
      </c>
      <c r="G9479">
        <v>194101600</v>
      </c>
      <c r="H9479" t="str">
        <f>TEXT(AppleStock[[#This Row],[Date]],"dddd")</f>
        <v>Monday</v>
      </c>
      <c r="I9479" t="str">
        <f>MID(AppleStock[[#This Row],[Day]],1,FIND("day",AppleStock[[#This Row],[Day]])-1)</f>
        <v>Mon</v>
      </c>
      <c r="J9479" s="3">
        <f>AppleStock[[#This Row],[Open]]-AppleStock[[#This Row],[Close]]</f>
        <v>2.2322000000000397E-2</v>
      </c>
      <c r="K9479" t="str">
        <f>IF(AppleStock[[#This Row],[Day Change]]&gt;0,"UP","DOWN")</f>
        <v>UP</v>
      </c>
      <c r="L9479" s="2">
        <v>99</v>
      </c>
      <c r="Q9479" s="15"/>
    </row>
    <row r="9480" spans="1:17" x14ac:dyDescent="0.25">
      <c r="A9480" s="1">
        <v>36452</v>
      </c>
      <c r="B9480" s="3">
        <v>2.558036</v>
      </c>
      <c r="C9480" s="3">
        <v>2.6785709999999998</v>
      </c>
      <c r="D9480" s="3">
        <v>2.4441959999999998</v>
      </c>
      <c r="E9480" s="3">
        <v>2.4464290000000002</v>
      </c>
      <c r="F9480" s="3">
        <v>2.168161</v>
      </c>
      <c r="G9480">
        <v>255645600</v>
      </c>
      <c r="H9480" t="str">
        <f>TEXT(AppleStock[[#This Row],[Date]],"dddd")</f>
        <v>Tuesday</v>
      </c>
      <c r="I9480" t="str">
        <f>MID(AppleStock[[#This Row],[Day]],1,FIND("day",AppleStock[[#This Row],[Day]])-1)</f>
        <v>Tues</v>
      </c>
      <c r="J9480" s="3">
        <f>AppleStock[[#This Row],[Open]]-AppleStock[[#This Row],[Close]]</f>
        <v>0.11160699999999979</v>
      </c>
      <c r="K9480" t="str">
        <f>IF(AppleStock[[#This Row],[Day Change]]&gt;0,"UP","DOWN")</f>
        <v>UP</v>
      </c>
      <c r="L9480" s="2">
        <v>99</v>
      </c>
      <c r="Q9480" s="15"/>
    </row>
    <row r="9481" spans="1:17" x14ac:dyDescent="0.25">
      <c r="A9481" s="1">
        <v>36453</v>
      </c>
      <c r="B9481" s="3">
        <v>2.5</v>
      </c>
      <c r="C9481" s="3">
        <v>2.6875</v>
      </c>
      <c r="D9481" s="3">
        <v>2.5</v>
      </c>
      <c r="E9481" s="3">
        <v>2.683036</v>
      </c>
      <c r="F9481" s="3">
        <v>2.377856</v>
      </c>
      <c r="G9481">
        <v>270351200</v>
      </c>
      <c r="H9481" t="str">
        <f>TEXT(AppleStock[[#This Row],[Date]],"dddd")</f>
        <v>Wednesday</v>
      </c>
      <c r="I9481" t="str">
        <f>MID(AppleStock[[#This Row],[Day]],1,FIND("day",AppleStock[[#This Row],[Day]])-1)</f>
        <v>Wednes</v>
      </c>
      <c r="J9481" s="3">
        <f>AppleStock[[#This Row],[Open]]-AppleStock[[#This Row],[Close]]</f>
        <v>-0.18303599999999998</v>
      </c>
      <c r="K9481" t="str">
        <f>IF(AppleStock[[#This Row],[Day Change]]&gt;0,"UP","DOWN")</f>
        <v>DOWN</v>
      </c>
      <c r="L9481" s="2">
        <v>99</v>
      </c>
      <c r="Q9481" s="15"/>
    </row>
    <row r="9482" spans="1:17" x14ac:dyDescent="0.25">
      <c r="A9482" s="1">
        <v>36454</v>
      </c>
      <c r="B9482" s="3">
        <v>2.5915180000000002</v>
      </c>
      <c r="C9482" s="3">
        <v>2.7522319999999998</v>
      </c>
      <c r="D9482" s="3">
        <v>2.5848209999999998</v>
      </c>
      <c r="E9482" s="3">
        <v>2.71875</v>
      </c>
      <c r="F9482" s="3">
        <v>2.4095080000000002</v>
      </c>
      <c r="G9482">
        <v>198363200</v>
      </c>
      <c r="H9482" t="str">
        <f>TEXT(AppleStock[[#This Row],[Date]],"dddd")</f>
        <v>Thursday</v>
      </c>
      <c r="I9482" t="str">
        <f>MID(AppleStock[[#This Row],[Day]],1,FIND("day",AppleStock[[#This Row],[Day]])-1)</f>
        <v>Thurs</v>
      </c>
      <c r="J9482" s="3">
        <f>AppleStock[[#This Row],[Open]]-AppleStock[[#This Row],[Close]]</f>
        <v>-0.12723199999999979</v>
      </c>
      <c r="K9482" t="str">
        <f>IF(AppleStock[[#This Row],[Day Change]]&gt;0,"UP","DOWN")</f>
        <v>DOWN</v>
      </c>
      <c r="L9482" s="2">
        <v>99</v>
      </c>
      <c r="Q9482" s="15"/>
    </row>
    <row r="9483" spans="1:17" x14ac:dyDescent="0.25">
      <c r="A9483" s="1">
        <v>36455</v>
      </c>
      <c r="B9483" s="3">
        <v>2.754464</v>
      </c>
      <c r="C9483" s="3">
        <v>2.7589290000000002</v>
      </c>
      <c r="D9483" s="3">
        <v>2.620536</v>
      </c>
      <c r="E9483" s="3">
        <v>2.640625</v>
      </c>
      <c r="F9483" s="3">
        <v>2.3402690000000002</v>
      </c>
      <c r="G9483">
        <v>104876800</v>
      </c>
      <c r="H9483" t="str">
        <f>TEXT(AppleStock[[#This Row],[Date]],"dddd")</f>
        <v>Friday</v>
      </c>
      <c r="I9483" t="str">
        <f>MID(AppleStock[[#This Row],[Day]],1,FIND("day",AppleStock[[#This Row],[Day]])-1)</f>
        <v>Fri</v>
      </c>
      <c r="J9483" s="3">
        <f>AppleStock[[#This Row],[Open]]-AppleStock[[#This Row],[Close]]</f>
        <v>0.11383900000000002</v>
      </c>
      <c r="K9483" t="str">
        <f>IF(AppleStock[[#This Row],[Day Change]]&gt;0,"UP","DOWN")</f>
        <v>UP</v>
      </c>
      <c r="L9483" s="2">
        <v>99</v>
      </c>
      <c r="Q9483" s="15"/>
    </row>
    <row r="9484" spans="1:17" x14ac:dyDescent="0.25">
      <c r="A9484" s="1">
        <v>36458</v>
      </c>
      <c r="B9484" s="3">
        <v>2.651786</v>
      </c>
      <c r="C9484" s="3">
        <v>2.71875</v>
      </c>
      <c r="D9484" s="3">
        <v>2.6339290000000002</v>
      </c>
      <c r="E9484" s="3">
        <v>2.660714</v>
      </c>
      <c r="F9484" s="3">
        <v>2.3580730000000001</v>
      </c>
      <c r="G9484">
        <v>81648000</v>
      </c>
      <c r="H9484" t="str">
        <f>TEXT(AppleStock[[#This Row],[Date]],"dddd")</f>
        <v>Monday</v>
      </c>
      <c r="I9484" t="str">
        <f>MID(AppleStock[[#This Row],[Day]],1,FIND("day",AppleStock[[#This Row],[Day]])-1)</f>
        <v>Mon</v>
      </c>
      <c r="J9484" s="3">
        <f>AppleStock[[#This Row],[Open]]-AppleStock[[#This Row],[Close]]</f>
        <v>-8.928000000000047E-3</v>
      </c>
      <c r="K9484" t="str">
        <f>IF(AppleStock[[#This Row],[Day Change]]&gt;0,"UP","DOWN")</f>
        <v>DOWN</v>
      </c>
      <c r="L9484" s="2">
        <v>99</v>
      </c>
      <c r="Q9484" s="15"/>
    </row>
    <row r="9485" spans="1:17" x14ac:dyDescent="0.25">
      <c r="A9485" s="1">
        <v>36459</v>
      </c>
      <c r="B9485" s="3">
        <v>2.676339</v>
      </c>
      <c r="C9485" s="3">
        <v>2.6964290000000002</v>
      </c>
      <c r="D9485" s="3">
        <v>2.6183040000000002</v>
      </c>
      <c r="E9485" s="3">
        <v>2.6808040000000002</v>
      </c>
      <c r="F9485" s="3">
        <v>2.3758780000000002</v>
      </c>
      <c r="G9485">
        <v>90358800</v>
      </c>
      <c r="H9485" t="str">
        <f>TEXT(AppleStock[[#This Row],[Date]],"dddd")</f>
        <v>Tuesday</v>
      </c>
      <c r="I9485" t="str">
        <f>MID(AppleStock[[#This Row],[Day]],1,FIND("day",AppleStock[[#This Row],[Day]])-1)</f>
        <v>Tues</v>
      </c>
      <c r="J9485" s="3">
        <f>AppleStock[[#This Row],[Open]]-AppleStock[[#This Row],[Close]]</f>
        <v>-4.4650000000001633E-3</v>
      </c>
      <c r="K9485" t="str">
        <f>IF(AppleStock[[#This Row],[Day Change]]&gt;0,"UP","DOWN")</f>
        <v>DOWN</v>
      </c>
      <c r="L9485" s="2">
        <v>99</v>
      </c>
      <c r="Q9485" s="15"/>
    </row>
    <row r="9486" spans="1:17" x14ac:dyDescent="0.25">
      <c r="A9486" s="1">
        <v>36460</v>
      </c>
      <c r="B9486" s="3">
        <v>2.65625</v>
      </c>
      <c r="C9486" s="3">
        <v>2.7366069999999998</v>
      </c>
      <c r="D9486" s="3">
        <v>2.6227680000000002</v>
      </c>
      <c r="E9486" s="3">
        <v>2.7276790000000002</v>
      </c>
      <c r="F9486" s="3">
        <v>2.4174199999999999</v>
      </c>
      <c r="G9486">
        <v>110768000</v>
      </c>
      <c r="H9486" t="str">
        <f>TEXT(AppleStock[[#This Row],[Date]],"dddd")</f>
        <v>Wednesday</v>
      </c>
      <c r="I9486" t="str">
        <f>MID(AppleStock[[#This Row],[Day]],1,FIND("day",AppleStock[[#This Row],[Day]])-1)</f>
        <v>Wednes</v>
      </c>
      <c r="J9486" s="3">
        <f>AppleStock[[#This Row],[Open]]-AppleStock[[#This Row],[Close]]</f>
        <v>-7.1429000000000187E-2</v>
      </c>
      <c r="K9486" t="str">
        <f>IF(AppleStock[[#This Row],[Day Change]]&gt;0,"UP","DOWN")</f>
        <v>DOWN</v>
      </c>
      <c r="L9486" s="2">
        <v>99</v>
      </c>
      <c r="Q9486" s="15"/>
    </row>
    <row r="9487" spans="1:17" x14ac:dyDescent="0.25">
      <c r="A9487" s="1">
        <v>36461</v>
      </c>
      <c r="B9487" s="3">
        <v>2.7522319999999998</v>
      </c>
      <c r="C9487" s="3">
        <v>2.8214290000000002</v>
      </c>
      <c r="D9487" s="3">
        <v>2.7165180000000002</v>
      </c>
      <c r="E9487" s="3">
        <v>2.78125</v>
      </c>
      <c r="F9487" s="3">
        <v>2.464899</v>
      </c>
      <c r="G9487">
        <v>126022400</v>
      </c>
      <c r="H9487" t="str">
        <f>TEXT(AppleStock[[#This Row],[Date]],"dddd")</f>
        <v>Thursday</v>
      </c>
      <c r="I9487" t="str">
        <f>MID(AppleStock[[#This Row],[Day]],1,FIND("day",AppleStock[[#This Row],[Day]])-1)</f>
        <v>Thurs</v>
      </c>
      <c r="J9487" s="3">
        <f>AppleStock[[#This Row],[Open]]-AppleStock[[#This Row],[Close]]</f>
        <v>-2.901800000000021E-2</v>
      </c>
      <c r="K9487" t="str">
        <f>IF(AppleStock[[#This Row],[Day Change]]&gt;0,"UP","DOWN")</f>
        <v>DOWN</v>
      </c>
      <c r="L9487" s="2">
        <v>99</v>
      </c>
      <c r="Q9487" s="15"/>
    </row>
    <row r="9488" spans="1:17" x14ac:dyDescent="0.25">
      <c r="A9488" s="1">
        <v>36462</v>
      </c>
      <c r="B9488" s="3">
        <v>2.8147319999999998</v>
      </c>
      <c r="C9488" s="3">
        <v>2.895089</v>
      </c>
      <c r="D9488" s="3">
        <v>2.8147319999999998</v>
      </c>
      <c r="E9488" s="3">
        <v>2.8616069999999998</v>
      </c>
      <c r="F9488" s="3">
        <v>2.5361159999999998</v>
      </c>
      <c r="G9488">
        <v>130762800</v>
      </c>
      <c r="H9488" t="str">
        <f>TEXT(AppleStock[[#This Row],[Date]],"dddd")</f>
        <v>Friday</v>
      </c>
      <c r="I9488" t="str">
        <f>MID(AppleStock[[#This Row],[Day]],1,FIND("day",AppleStock[[#This Row],[Day]])-1)</f>
        <v>Fri</v>
      </c>
      <c r="J9488" s="3">
        <f>AppleStock[[#This Row],[Open]]-AppleStock[[#This Row],[Close]]</f>
        <v>-4.6875E-2</v>
      </c>
      <c r="K9488" t="str">
        <f>IF(AppleStock[[#This Row],[Day Change]]&gt;0,"UP","DOWN")</f>
        <v>DOWN</v>
      </c>
      <c r="L9488" s="2">
        <v>99</v>
      </c>
      <c r="Q9488" s="15"/>
    </row>
    <row r="9489" spans="1:17" x14ac:dyDescent="0.25">
      <c r="A9489" s="1">
        <v>36465</v>
      </c>
      <c r="B9489" s="3">
        <v>2.8571430000000002</v>
      </c>
      <c r="C9489" s="3">
        <v>2.8816959999999998</v>
      </c>
      <c r="D9489" s="3">
        <v>2.7633930000000002</v>
      </c>
      <c r="E9489" s="3">
        <v>2.7723209999999998</v>
      </c>
      <c r="F9489" s="3">
        <v>2.4569860000000001</v>
      </c>
      <c r="G9489">
        <v>69644400</v>
      </c>
      <c r="H9489" t="str">
        <f>TEXT(AppleStock[[#This Row],[Date]],"dddd")</f>
        <v>Monday</v>
      </c>
      <c r="I9489" t="str">
        <f>MID(AppleStock[[#This Row],[Day]],1,FIND("day",AppleStock[[#This Row],[Day]])-1)</f>
        <v>Mon</v>
      </c>
      <c r="J9489" s="3">
        <f>AppleStock[[#This Row],[Open]]-AppleStock[[#This Row],[Close]]</f>
        <v>8.4822000000000397E-2</v>
      </c>
      <c r="K9489" t="str">
        <f>IF(AppleStock[[#This Row],[Day Change]]&gt;0,"UP","DOWN")</f>
        <v>UP</v>
      </c>
      <c r="L9489" s="2">
        <v>99</v>
      </c>
      <c r="Q9489" s="15"/>
    </row>
    <row r="9490" spans="1:17" x14ac:dyDescent="0.25">
      <c r="A9490" s="1">
        <v>36466</v>
      </c>
      <c r="B9490" s="3">
        <v>2.785714</v>
      </c>
      <c r="C9490" s="3">
        <v>2.917411</v>
      </c>
      <c r="D9490" s="3">
        <v>2.761161</v>
      </c>
      <c r="E9490" s="3">
        <v>2.8660709999999998</v>
      </c>
      <c r="F9490" s="3">
        <v>2.5400719999999999</v>
      </c>
      <c r="G9490">
        <v>99808800</v>
      </c>
      <c r="H9490" t="str">
        <f>TEXT(AppleStock[[#This Row],[Date]],"dddd")</f>
        <v>Tuesday</v>
      </c>
      <c r="I9490" t="str">
        <f>MID(AppleStock[[#This Row],[Day]],1,FIND("day",AppleStock[[#This Row],[Day]])-1)</f>
        <v>Tues</v>
      </c>
      <c r="J9490" s="3">
        <f>AppleStock[[#This Row],[Open]]-AppleStock[[#This Row],[Close]]</f>
        <v>-8.035699999999979E-2</v>
      </c>
      <c r="K9490" t="str">
        <f>IF(AppleStock[[#This Row],[Day Change]]&gt;0,"UP","DOWN")</f>
        <v>DOWN</v>
      </c>
      <c r="L9490" s="2">
        <v>99</v>
      </c>
      <c r="Q9490" s="15"/>
    </row>
    <row r="9491" spans="1:17" x14ac:dyDescent="0.25">
      <c r="A9491" s="1">
        <v>36467</v>
      </c>
      <c r="B9491" s="3">
        <v>2.9151790000000002</v>
      </c>
      <c r="C9491" s="3">
        <v>2.973214</v>
      </c>
      <c r="D9491" s="3">
        <v>2.8928569999999998</v>
      </c>
      <c r="E9491" s="3">
        <v>2.910714</v>
      </c>
      <c r="F9491" s="3">
        <v>2.579637</v>
      </c>
      <c r="G9491">
        <v>82115600</v>
      </c>
      <c r="H9491" t="str">
        <f>TEXT(AppleStock[[#This Row],[Date]],"dddd")</f>
        <v>Wednesday</v>
      </c>
      <c r="I9491" t="str">
        <f>MID(AppleStock[[#This Row],[Day]],1,FIND("day",AppleStock[[#This Row],[Day]])-1)</f>
        <v>Wednes</v>
      </c>
      <c r="J9491" s="3">
        <f>AppleStock[[#This Row],[Open]]-AppleStock[[#This Row],[Close]]</f>
        <v>4.4650000000001633E-3</v>
      </c>
      <c r="K9491" t="str">
        <f>IF(AppleStock[[#This Row],[Day Change]]&gt;0,"UP","DOWN")</f>
        <v>UP</v>
      </c>
      <c r="L9491" s="2">
        <v>99</v>
      </c>
      <c r="Q9491" s="15"/>
    </row>
    <row r="9492" spans="1:17" x14ac:dyDescent="0.25">
      <c r="A9492" s="1">
        <v>36468</v>
      </c>
      <c r="B9492" s="3">
        <v>2.9308040000000002</v>
      </c>
      <c r="C9492" s="3">
        <v>3.0491069999999998</v>
      </c>
      <c r="D9492" s="3">
        <v>2.879464</v>
      </c>
      <c r="E9492" s="3">
        <v>2.9866069999999998</v>
      </c>
      <c r="F9492" s="3">
        <v>2.6468970000000001</v>
      </c>
      <c r="G9492">
        <v>94771600</v>
      </c>
      <c r="H9492" t="str">
        <f>TEXT(AppleStock[[#This Row],[Date]],"dddd")</f>
        <v>Thursday</v>
      </c>
      <c r="I9492" t="str">
        <f>MID(AppleStock[[#This Row],[Day]],1,FIND("day",AppleStock[[#This Row],[Day]])-1)</f>
        <v>Thurs</v>
      </c>
      <c r="J9492" s="3">
        <f>AppleStock[[#This Row],[Open]]-AppleStock[[#This Row],[Close]]</f>
        <v>-5.5802999999999603E-2</v>
      </c>
      <c r="K9492" t="str">
        <f>IF(AppleStock[[#This Row],[Day Change]]&gt;0,"UP","DOWN")</f>
        <v>DOWN</v>
      </c>
      <c r="L9492" s="2">
        <v>99</v>
      </c>
      <c r="Q9492" s="15"/>
    </row>
    <row r="9493" spans="1:17" x14ac:dyDescent="0.25">
      <c r="A9493" s="1">
        <v>36469</v>
      </c>
      <c r="B9493" s="3">
        <v>3.0223209999999998</v>
      </c>
      <c r="C9493" s="3">
        <v>3.15625</v>
      </c>
      <c r="D9493" s="3">
        <v>3</v>
      </c>
      <c r="E9493" s="3">
        <v>3.1540180000000002</v>
      </c>
      <c r="F9493" s="3">
        <v>2.7952669999999999</v>
      </c>
      <c r="G9493">
        <v>104202000</v>
      </c>
      <c r="H9493" t="str">
        <f>TEXT(AppleStock[[#This Row],[Date]],"dddd")</f>
        <v>Friday</v>
      </c>
      <c r="I9493" t="str">
        <f>MID(AppleStock[[#This Row],[Day]],1,FIND("day",AppleStock[[#This Row],[Day]])-1)</f>
        <v>Fri</v>
      </c>
      <c r="J9493" s="3">
        <f>AppleStock[[#This Row],[Open]]-AppleStock[[#This Row],[Close]]</f>
        <v>-0.1316970000000004</v>
      </c>
      <c r="K9493" t="str">
        <f>IF(AppleStock[[#This Row],[Day Change]]&gt;0,"UP","DOWN")</f>
        <v>DOWN</v>
      </c>
      <c r="L9493" s="2">
        <v>99</v>
      </c>
      <c r="Q9493" s="15"/>
    </row>
    <row r="9494" spans="1:17" x14ac:dyDescent="0.25">
      <c r="A9494" s="1">
        <v>36472</v>
      </c>
      <c r="B9494" s="3">
        <v>3.1339290000000002</v>
      </c>
      <c r="C9494" s="3">
        <v>3.4905110000000001</v>
      </c>
      <c r="D9494" s="3">
        <v>3.098214</v>
      </c>
      <c r="E9494" s="3">
        <v>3.441964</v>
      </c>
      <c r="F9494" s="3">
        <v>3.0504609999999999</v>
      </c>
      <c r="G9494">
        <v>237731200</v>
      </c>
      <c r="H9494" t="str">
        <f>TEXT(AppleStock[[#This Row],[Date]],"dddd")</f>
        <v>Monday</v>
      </c>
      <c r="I9494" t="str">
        <f>MID(AppleStock[[#This Row],[Day]],1,FIND("day",AppleStock[[#This Row],[Day]])-1)</f>
        <v>Mon</v>
      </c>
      <c r="J9494" s="3">
        <f>AppleStock[[#This Row],[Open]]-AppleStock[[#This Row],[Close]]</f>
        <v>-0.30803499999999984</v>
      </c>
      <c r="K9494" t="str">
        <f>IF(AppleStock[[#This Row],[Day Change]]&gt;0,"UP","DOWN")</f>
        <v>DOWN</v>
      </c>
      <c r="L9494" s="2">
        <v>99</v>
      </c>
      <c r="Q9494" s="15"/>
    </row>
    <row r="9495" spans="1:17" x14ac:dyDescent="0.25">
      <c r="A9495" s="1">
        <v>36473</v>
      </c>
      <c r="B9495" s="3">
        <v>3.370536</v>
      </c>
      <c r="C9495" s="3">
        <v>3.375</v>
      </c>
      <c r="D9495" s="3">
        <v>3.1428569999999998</v>
      </c>
      <c r="E9495" s="3">
        <v>3.2008930000000002</v>
      </c>
      <c r="F9495" s="3">
        <v>2.8368099999999998</v>
      </c>
      <c r="G9495">
        <v>202294400</v>
      </c>
      <c r="H9495" t="str">
        <f>TEXT(AppleStock[[#This Row],[Date]],"dddd")</f>
        <v>Tuesday</v>
      </c>
      <c r="I9495" t="str">
        <f>MID(AppleStock[[#This Row],[Day]],1,FIND("day",AppleStock[[#This Row],[Day]])-1)</f>
        <v>Tues</v>
      </c>
      <c r="J9495" s="3">
        <f>AppleStock[[#This Row],[Open]]-AppleStock[[#This Row],[Close]]</f>
        <v>0.16964299999999977</v>
      </c>
      <c r="K9495" t="str">
        <f>IF(AppleStock[[#This Row],[Day Change]]&gt;0,"UP","DOWN")</f>
        <v>UP</v>
      </c>
      <c r="L9495" s="2">
        <v>99</v>
      </c>
      <c r="Q9495" s="15"/>
    </row>
    <row r="9496" spans="1:17" x14ac:dyDescent="0.25">
      <c r="A9496" s="1">
        <v>36474</v>
      </c>
      <c r="B9496" s="3">
        <v>3.151786</v>
      </c>
      <c r="C9496" s="3">
        <v>3.3303569999999998</v>
      </c>
      <c r="D9496" s="3">
        <v>3.1473209999999998</v>
      </c>
      <c r="E9496" s="3">
        <v>3.265625</v>
      </c>
      <c r="F9496" s="3">
        <v>2.8941789999999998</v>
      </c>
      <c r="G9496">
        <v>144474400</v>
      </c>
      <c r="H9496" t="str">
        <f>TEXT(AppleStock[[#This Row],[Date]],"dddd")</f>
        <v>Wednesday</v>
      </c>
      <c r="I9496" t="str">
        <f>MID(AppleStock[[#This Row],[Day]],1,FIND("day",AppleStock[[#This Row],[Day]])-1)</f>
        <v>Wednes</v>
      </c>
      <c r="J9496" s="3">
        <f>AppleStock[[#This Row],[Open]]-AppleStock[[#This Row],[Close]]</f>
        <v>-0.11383900000000002</v>
      </c>
      <c r="K9496" t="str">
        <f>IF(AppleStock[[#This Row],[Day Change]]&gt;0,"UP","DOWN")</f>
        <v>DOWN</v>
      </c>
      <c r="L9496" s="2">
        <v>99</v>
      </c>
      <c r="Q9496" s="15"/>
    </row>
    <row r="9497" spans="1:17" x14ac:dyDescent="0.25">
      <c r="A9497" s="1">
        <v>36475</v>
      </c>
      <c r="B9497" s="3">
        <v>3.271204</v>
      </c>
      <c r="C9497" s="3">
        <v>3.308036</v>
      </c>
      <c r="D9497" s="3">
        <v>3.2098209999999998</v>
      </c>
      <c r="E9497" s="3">
        <v>3.2946430000000002</v>
      </c>
      <c r="F9497" s="3">
        <v>2.919896</v>
      </c>
      <c r="G9497">
        <v>67468800</v>
      </c>
      <c r="H9497" t="str">
        <f>TEXT(AppleStock[[#This Row],[Date]],"dddd")</f>
        <v>Thursday</v>
      </c>
      <c r="I9497" t="str">
        <f>MID(AppleStock[[#This Row],[Day]],1,FIND("day",AppleStock[[#This Row],[Day]])-1)</f>
        <v>Thurs</v>
      </c>
      <c r="J9497" s="3">
        <f>AppleStock[[#This Row],[Open]]-AppleStock[[#This Row],[Close]]</f>
        <v>-2.343900000000021E-2</v>
      </c>
      <c r="K9497" t="str">
        <f>IF(AppleStock[[#This Row],[Day Change]]&gt;0,"UP","DOWN")</f>
        <v>DOWN</v>
      </c>
      <c r="L9497" s="2">
        <v>99</v>
      </c>
      <c r="Q9497" s="15"/>
    </row>
    <row r="9498" spans="1:17" x14ac:dyDescent="0.25">
      <c r="A9498" s="1">
        <v>36476</v>
      </c>
      <c r="B9498" s="3">
        <v>3.2834819999999998</v>
      </c>
      <c r="C9498" s="3">
        <v>3.285714</v>
      </c>
      <c r="D9498" s="3">
        <v>3.120536</v>
      </c>
      <c r="E9498" s="3">
        <v>3.2366069999999998</v>
      </c>
      <c r="F9498" s="3">
        <v>2.8684620000000001</v>
      </c>
      <c r="G9498">
        <v>69764800</v>
      </c>
      <c r="H9498" t="str">
        <f>TEXT(AppleStock[[#This Row],[Date]],"dddd")</f>
        <v>Friday</v>
      </c>
      <c r="I9498" t="str">
        <f>MID(AppleStock[[#This Row],[Day]],1,FIND("day",AppleStock[[#This Row],[Day]])-1)</f>
        <v>Fri</v>
      </c>
      <c r="J9498" s="3">
        <f>AppleStock[[#This Row],[Open]]-AppleStock[[#This Row],[Close]]</f>
        <v>4.6875E-2</v>
      </c>
      <c r="K9498" t="str">
        <f>IF(AppleStock[[#This Row],[Day Change]]&gt;0,"UP","DOWN")</f>
        <v>UP</v>
      </c>
      <c r="L9498" s="2">
        <v>99</v>
      </c>
      <c r="Q9498" s="15"/>
    </row>
    <row r="9499" spans="1:17" x14ac:dyDescent="0.25">
      <c r="A9499" s="1">
        <v>36479</v>
      </c>
      <c r="B9499" s="3">
        <v>3.2008930000000002</v>
      </c>
      <c r="C9499" s="3">
        <v>3.316964</v>
      </c>
      <c r="D9499" s="3">
        <v>3.160714</v>
      </c>
      <c r="E9499" s="3">
        <v>3.1941959999999998</v>
      </c>
      <c r="F9499" s="3">
        <v>2.8308749999999998</v>
      </c>
      <c r="G9499">
        <v>64976800</v>
      </c>
      <c r="H9499" t="str">
        <f>TEXT(AppleStock[[#This Row],[Date]],"dddd")</f>
        <v>Monday</v>
      </c>
      <c r="I9499" t="str">
        <f>MID(AppleStock[[#This Row],[Day]],1,FIND("day",AppleStock[[#This Row],[Day]])-1)</f>
        <v>Mon</v>
      </c>
      <c r="J9499" s="3">
        <f>AppleStock[[#This Row],[Open]]-AppleStock[[#This Row],[Close]]</f>
        <v>6.6970000000003971E-3</v>
      </c>
      <c r="K9499" t="str">
        <f>IF(AppleStock[[#This Row],[Day Change]]&gt;0,"UP","DOWN")</f>
        <v>UP</v>
      </c>
      <c r="L9499" s="2">
        <v>99</v>
      </c>
      <c r="Q9499" s="15"/>
    </row>
    <row r="9500" spans="1:17" x14ac:dyDescent="0.25">
      <c r="A9500" s="1">
        <v>36480</v>
      </c>
      <c r="B9500" s="3">
        <v>3.214286</v>
      </c>
      <c r="C9500" s="3">
        <v>3.276786</v>
      </c>
      <c r="D9500" s="3">
        <v>3.160714</v>
      </c>
      <c r="E9500" s="3">
        <v>3.2566959999999998</v>
      </c>
      <c r="F9500" s="3">
        <v>2.886266</v>
      </c>
      <c r="G9500">
        <v>58464000</v>
      </c>
      <c r="H9500" t="str">
        <f>TEXT(AppleStock[[#This Row],[Date]],"dddd")</f>
        <v>Tuesday</v>
      </c>
      <c r="I9500" t="str">
        <f>MID(AppleStock[[#This Row],[Day]],1,FIND("day",AppleStock[[#This Row],[Day]])-1)</f>
        <v>Tues</v>
      </c>
      <c r="J9500" s="3">
        <f>AppleStock[[#This Row],[Open]]-AppleStock[[#This Row],[Close]]</f>
        <v>-4.2409999999999837E-2</v>
      </c>
      <c r="K9500" t="str">
        <f>IF(AppleStock[[#This Row],[Day Change]]&gt;0,"UP","DOWN")</f>
        <v>DOWN</v>
      </c>
      <c r="L9500" s="2">
        <v>99</v>
      </c>
      <c r="Q9500" s="15"/>
    </row>
    <row r="9501" spans="1:17" x14ac:dyDescent="0.25">
      <c r="A9501" s="1">
        <v>36481</v>
      </c>
      <c r="B9501" s="3">
        <v>3.238839</v>
      </c>
      <c r="C9501" s="3">
        <v>3.3839290000000002</v>
      </c>
      <c r="D9501" s="3">
        <v>3.214286</v>
      </c>
      <c r="E9501" s="3">
        <v>3.223214</v>
      </c>
      <c r="F9501" s="3">
        <v>2.856592</v>
      </c>
      <c r="G9501">
        <v>91142800</v>
      </c>
      <c r="H9501" t="str">
        <f>TEXT(AppleStock[[#This Row],[Date]],"dddd")</f>
        <v>Wednesday</v>
      </c>
      <c r="I9501" t="str">
        <f>MID(AppleStock[[#This Row],[Day]],1,FIND("day",AppleStock[[#This Row],[Day]])-1)</f>
        <v>Wednes</v>
      </c>
      <c r="J9501" s="3">
        <f>AppleStock[[#This Row],[Open]]-AppleStock[[#This Row],[Close]]</f>
        <v>1.5625E-2</v>
      </c>
      <c r="K9501" t="str">
        <f>IF(AppleStock[[#This Row],[Day Change]]&gt;0,"UP","DOWN")</f>
        <v>UP</v>
      </c>
      <c r="L9501" s="2">
        <v>99</v>
      </c>
      <c r="Q9501" s="15"/>
    </row>
    <row r="9502" spans="1:17" x14ac:dyDescent="0.25">
      <c r="A9502" s="1">
        <v>36482</v>
      </c>
      <c r="B9502" s="3">
        <v>3.2522319999999998</v>
      </c>
      <c r="C9502" s="3">
        <v>3.254464</v>
      </c>
      <c r="D9502" s="3">
        <v>3.1584819999999998</v>
      </c>
      <c r="E9502" s="3">
        <v>3.2008930000000002</v>
      </c>
      <c r="F9502" s="3">
        <v>2.8368099999999998</v>
      </c>
      <c r="G9502">
        <v>91196000</v>
      </c>
      <c r="H9502" t="str">
        <f>TEXT(AppleStock[[#This Row],[Date]],"dddd")</f>
        <v>Thursday</v>
      </c>
      <c r="I9502" t="str">
        <f>MID(AppleStock[[#This Row],[Day]],1,FIND("day",AppleStock[[#This Row],[Day]])-1)</f>
        <v>Thurs</v>
      </c>
      <c r="J9502" s="3">
        <f>AppleStock[[#This Row],[Open]]-AppleStock[[#This Row],[Close]]</f>
        <v>5.1338999999999579E-2</v>
      </c>
      <c r="K9502" t="str">
        <f>IF(AppleStock[[#This Row],[Day Change]]&gt;0,"UP","DOWN")</f>
        <v>UP</v>
      </c>
      <c r="L9502" s="2">
        <v>99</v>
      </c>
      <c r="Q9502" s="15"/>
    </row>
    <row r="9503" spans="1:17" x14ac:dyDescent="0.25">
      <c r="A9503" s="1">
        <v>36483</v>
      </c>
      <c r="B9503" s="3">
        <v>3.1964290000000002</v>
      </c>
      <c r="C9503" s="3">
        <v>3.316964</v>
      </c>
      <c r="D9503" s="3">
        <v>3.145089</v>
      </c>
      <c r="E9503" s="3">
        <v>3.301339</v>
      </c>
      <c r="F9503" s="3">
        <v>2.9258310000000001</v>
      </c>
      <c r="G9503">
        <v>78128400</v>
      </c>
      <c r="H9503" t="str">
        <f>TEXT(AppleStock[[#This Row],[Date]],"dddd")</f>
        <v>Friday</v>
      </c>
      <c r="I9503" t="str">
        <f>MID(AppleStock[[#This Row],[Day]],1,FIND("day",AppleStock[[#This Row],[Day]])-1)</f>
        <v>Fri</v>
      </c>
      <c r="J9503" s="3">
        <f>AppleStock[[#This Row],[Open]]-AppleStock[[#This Row],[Close]]</f>
        <v>-0.10490999999999984</v>
      </c>
      <c r="K9503" t="str">
        <f>IF(AppleStock[[#This Row],[Day Change]]&gt;0,"UP","DOWN")</f>
        <v>DOWN</v>
      </c>
      <c r="L9503" s="2">
        <v>99</v>
      </c>
      <c r="Q9503" s="15"/>
    </row>
    <row r="9504" spans="1:17" x14ac:dyDescent="0.25">
      <c r="A9504" s="1">
        <v>36486</v>
      </c>
      <c r="B9504" s="3">
        <v>3.276786</v>
      </c>
      <c r="C9504" s="3">
        <v>3.276786</v>
      </c>
      <c r="D9504" s="3">
        <v>3.1875</v>
      </c>
      <c r="E9504" s="3">
        <v>3.2366069999999998</v>
      </c>
      <c r="F9504" s="3">
        <v>2.8684620000000001</v>
      </c>
      <c r="G9504">
        <v>50590400</v>
      </c>
      <c r="H9504" t="str">
        <f>TEXT(AppleStock[[#This Row],[Date]],"dddd")</f>
        <v>Monday</v>
      </c>
      <c r="I9504" t="str">
        <f>MID(AppleStock[[#This Row],[Day]],1,FIND("day",AppleStock[[#This Row],[Day]])-1)</f>
        <v>Mon</v>
      </c>
      <c r="J9504" s="3">
        <f>AppleStock[[#This Row],[Open]]-AppleStock[[#This Row],[Close]]</f>
        <v>4.0179000000000187E-2</v>
      </c>
      <c r="K9504" t="str">
        <f>IF(AppleStock[[#This Row],[Day Change]]&gt;0,"UP","DOWN")</f>
        <v>UP</v>
      </c>
      <c r="L9504" s="2">
        <v>99</v>
      </c>
      <c r="Q9504" s="15"/>
    </row>
    <row r="9505" spans="1:17" x14ac:dyDescent="0.25">
      <c r="A9505" s="1">
        <v>36487</v>
      </c>
      <c r="B9505" s="3">
        <v>3.276786</v>
      </c>
      <c r="C9505" s="3">
        <v>3.401786</v>
      </c>
      <c r="D9505" s="3">
        <v>3.160714</v>
      </c>
      <c r="E9505" s="3">
        <v>3.3147319999999998</v>
      </c>
      <c r="F9505" s="3">
        <v>2.9377</v>
      </c>
      <c r="G9505">
        <v>135828000</v>
      </c>
      <c r="H9505" t="str">
        <f>TEXT(AppleStock[[#This Row],[Date]],"dddd")</f>
        <v>Tuesday</v>
      </c>
      <c r="I9505" t="str">
        <f>MID(AppleStock[[#This Row],[Day]],1,FIND("day",AppleStock[[#This Row],[Day]])-1)</f>
        <v>Tues</v>
      </c>
      <c r="J9505" s="3">
        <f>AppleStock[[#This Row],[Open]]-AppleStock[[#This Row],[Close]]</f>
        <v>-3.7945999999999813E-2</v>
      </c>
      <c r="K9505" t="str">
        <f>IF(AppleStock[[#This Row],[Day Change]]&gt;0,"UP","DOWN")</f>
        <v>DOWN</v>
      </c>
      <c r="L9505" s="2">
        <v>99</v>
      </c>
      <c r="Q9505" s="15"/>
    </row>
    <row r="9506" spans="1:17" x14ac:dyDescent="0.25">
      <c r="A9506" s="1">
        <v>36488</v>
      </c>
      <c r="B9506" s="3">
        <v>3.3214290000000002</v>
      </c>
      <c r="C9506" s="3">
        <v>3.3928569999999998</v>
      </c>
      <c r="D9506" s="3">
        <v>3.2745540000000002</v>
      </c>
      <c r="E9506" s="3">
        <v>3.3816959999999998</v>
      </c>
      <c r="F9506" s="3">
        <v>2.9970479999999999</v>
      </c>
      <c r="G9506">
        <v>53776800</v>
      </c>
      <c r="H9506" t="str">
        <f>TEXT(AppleStock[[#This Row],[Date]],"dddd")</f>
        <v>Wednesday</v>
      </c>
      <c r="I9506" t="str">
        <f>MID(AppleStock[[#This Row],[Day]],1,FIND("day",AppleStock[[#This Row],[Day]])-1)</f>
        <v>Wednes</v>
      </c>
      <c r="J9506" s="3">
        <f>AppleStock[[#This Row],[Open]]-AppleStock[[#This Row],[Close]]</f>
        <v>-6.0266999999999626E-2</v>
      </c>
      <c r="K9506" t="str">
        <f>IF(AppleStock[[#This Row],[Day Change]]&gt;0,"UP","DOWN")</f>
        <v>DOWN</v>
      </c>
      <c r="L9506" s="2">
        <v>99</v>
      </c>
      <c r="Q9506" s="15"/>
    </row>
    <row r="9507" spans="1:17" x14ac:dyDescent="0.25">
      <c r="A9507" s="1">
        <v>36490</v>
      </c>
      <c r="B9507" s="3">
        <v>3.3839290000000002</v>
      </c>
      <c r="C9507" s="3">
        <v>3.410714</v>
      </c>
      <c r="D9507" s="3">
        <v>3.3616069999999998</v>
      </c>
      <c r="E9507" s="3">
        <v>3.395089</v>
      </c>
      <c r="F9507" s="3">
        <v>3.0089169999999998</v>
      </c>
      <c r="G9507">
        <v>33017600</v>
      </c>
      <c r="H9507" t="str">
        <f>TEXT(AppleStock[[#This Row],[Date]],"dddd")</f>
        <v>Friday</v>
      </c>
      <c r="I9507" t="str">
        <f>MID(AppleStock[[#This Row],[Day]],1,FIND("day",AppleStock[[#This Row],[Day]])-1)</f>
        <v>Fri</v>
      </c>
      <c r="J9507" s="3">
        <f>AppleStock[[#This Row],[Open]]-AppleStock[[#This Row],[Close]]</f>
        <v>-1.1159999999999837E-2</v>
      </c>
      <c r="K9507" t="str">
        <f>IF(AppleStock[[#This Row],[Day Change]]&gt;0,"UP","DOWN")</f>
        <v>DOWN</v>
      </c>
      <c r="L9507" s="2">
        <v>99</v>
      </c>
      <c r="Q9507" s="15"/>
    </row>
    <row r="9508" spans="1:17" x14ac:dyDescent="0.25">
      <c r="A9508" s="1">
        <v>36493</v>
      </c>
      <c r="B9508" s="3">
        <v>3.3660709999999998</v>
      </c>
      <c r="C9508" s="3">
        <v>3.5625</v>
      </c>
      <c r="D9508" s="3">
        <v>3.3303569999999998</v>
      </c>
      <c r="E9508" s="3">
        <v>3.3772319999999998</v>
      </c>
      <c r="F9508" s="3">
        <v>2.9930919999999999</v>
      </c>
      <c r="G9508">
        <v>116040400</v>
      </c>
      <c r="H9508" t="str">
        <f>TEXT(AppleStock[[#This Row],[Date]],"dddd")</f>
        <v>Monday</v>
      </c>
      <c r="I9508" t="str">
        <f>MID(AppleStock[[#This Row],[Day]],1,FIND("day",AppleStock[[#This Row],[Day]])-1)</f>
        <v>Mon</v>
      </c>
      <c r="J9508" s="3">
        <f>AppleStock[[#This Row],[Open]]-AppleStock[[#This Row],[Close]]</f>
        <v>-1.1160999999999976E-2</v>
      </c>
      <c r="K9508" t="str">
        <f>IF(AppleStock[[#This Row],[Day Change]]&gt;0,"UP","DOWN")</f>
        <v>DOWN</v>
      </c>
      <c r="L9508" s="2">
        <v>99</v>
      </c>
      <c r="Q9508" s="15"/>
    </row>
    <row r="9509" spans="1:17" x14ac:dyDescent="0.25">
      <c r="A9509" s="1">
        <v>36494</v>
      </c>
      <c r="B9509" s="3">
        <v>3.504464</v>
      </c>
      <c r="C9509" s="3">
        <v>3.7053569999999998</v>
      </c>
      <c r="D9509" s="3">
        <v>3.4776790000000002</v>
      </c>
      <c r="E9509" s="3">
        <v>3.495536</v>
      </c>
      <c r="F9509" s="3">
        <v>3.0979390000000002</v>
      </c>
      <c r="G9509">
        <v>210795200</v>
      </c>
      <c r="H9509" t="str">
        <f>TEXT(AppleStock[[#This Row],[Date]],"dddd")</f>
        <v>Tuesday</v>
      </c>
      <c r="I9509" t="str">
        <f>MID(AppleStock[[#This Row],[Day]],1,FIND("day",AppleStock[[#This Row],[Day]])-1)</f>
        <v>Tues</v>
      </c>
      <c r="J9509" s="3">
        <f>AppleStock[[#This Row],[Open]]-AppleStock[[#This Row],[Close]]</f>
        <v>8.928000000000047E-3</v>
      </c>
      <c r="K9509" t="str">
        <f>IF(AppleStock[[#This Row],[Day Change]]&gt;0,"UP","DOWN")</f>
        <v>UP</v>
      </c>
      <c r="L9509" s="2">
        <v>99</v>
      </c>
      <c r="Q9509" s="15"/>
    </row>
    <row r="9510" spans="1:17" x14ac:dyDescent="0.25">
      <c r="A9510" s="1">
        <v>36495</v>
      </c>
      <c r="B9510" s="3">
        <v>3.6071430000000002</v>
      </c>
      <c r="C9510" s="3">
        <v>3.7321430000000002</v>
      </c>
      <c r="D9510" s="3">
        <v>3.573661</v>
      </c>
      <c r="E9510" s="3">
        <v>3.6808040000000002</v>
      </c>
      <c r="F9510" s="3">
        <v>3.2621329999999999</v>
      </c>
      <c r="G9510">
        <v>154641200</v>
      </c>
      <c r="H9510" t="str">
        <f>TEXT(AppleStock[[#This Row],[Date]],"dddd")</f>
        <v>Wednesday</v>
      </c>
      <c r="I9510" t="str">
        <f>MID(AppleStock[[#This Row],[Day]],1,FIND("day",AppleStock[[#This Row],[Day]])-1)</f>
        <v>Wednes</v>
      </c>
      <c r="J9510" s="3">
        <f>AppleStock[[#This Row],[Open]]-AppleStock[[#This Row],[Close]]</f>
        <v>-7.3660999999999976E-2</v>
      </c>
      <c r="K9510" t="str">
        <f>IF(AppleStock[[#This Row],[Day Change]]&gt;0,"UP","DOWN")</f>
        <v>DOWN</v>
      </c>
      <c r="L9510" s="2">
        <v>99</v>
      </c>
      <c r="Q9510" s="15"/>
    </row>
    <row r="9511" spans="1:17" x14ac:dyDescent="0.25">
      <c r="A9511" s="1">
        <v>36496</v>
      </c>
      <c r="B9511" s="3">
        <v>3.683036</v>
      </c>
      <c r="C9511" s="3">
        <v>3.9508930000000002</v>
      </c>
      <c r="D9511" s="3">
        <v>3.6339290000000002</v>
      </c>
      <c r="E9511" s="3">
        <v>3.9352680000000002</v>
      </c>
      <c r="F9511" s="3">
        <v>3.4876529999999999</v>
      </c>
      <c r="G9511">
        <v>141839600</v>
      </c>
      <c r="H9511" t="str">
        <f>TEXT(AppleStock[[#This Row],[Date]],"dddd")</f>
        <v>Thursday</v>
      </c>
      <c r="I9511" t="str">
        <f>MID(AppleStock[[#This Row],[Day]],1,FIND("day",AppleStock[[#This Row],[Day]])-1)</f>
        <v>Thurs</v>
      </c>
      <c r="J9511" s="3">
        <f>AppleStock[[#This Row],[Open]]-AppleStock[[#This Row],[Close]]</f>
        <v>-0.25223200000000023</v>
      </c>
      <c r="K9511" t="str">
        <f>IF(AppleStock[[#This Row],[Day Change]]&gt;0,"UP","DOWN")</f>
        <v>DOWN</v>
      </c>
      <c r="L9511" s="2">
        <v>99</v>
      </c>
      <c r="Q9511" s="15"/>
    </row>
    <row r="9512" spans="1:17" x14ac:dyDescent="0.25">
      <c r="A9512" s="1">
        <v>36497</v>
      </c>
      <c r="B9512" s="3">
        <v>4.0066959999999998</v>
      </c>
      <c r="C9512" s="3">
        <v>4.1272320000000002</v>
      </c>
      <c r="D9512" s="3">
        <v>3.995536</v>
      </c>
      <c r="E9512" s="3">
        <v>4.1071429999999998</v>
      </c>
      <c r="F9512" s="3">
        <v>3.63998</v>
      </c>
      <c r="G9512">
        <v>161980000</v>
      </c>
      <c r="H9512" t="str">
        <f>TEXT(AppleStock[[#This Row],[Date]],"dddd")</f>
        <v>Friday</v>
      </c>
      <c r="I9512" t="str">
        <f>MID(AppleStock[[#This Row],[Day]],1,FIND("day",AppleStock[[#This Row],[Day]])-1)</f>
        <v>Fri</v>
      </c>
      <c r="J9512" s="3">
        <f>AppleStock[[#This Row],[Open]]-AppleStock[[#This Row],[Close]]</f>
        <v>-0.10044699999999995</v>
      </c>
      <c r="K9512" t="str">
        <f>IF(AppleStock[[#This Row],[Day Change]]&gt;0,"UP","DOWN")</f>
        <v>DOWN</v>
      </c>
      <c r="L9512" s="2">
        <v>99</v>
      </c>
      <c r="Q9512" s="15"/>
    </row>
    <row r="9513" spans="1:17" x14ac:dyDescent="0.25">
      <c r="A9513" s="1">
        <v>36500</v>
      </c>
      <c r="B9513" s="3">
        <v>4.0915179999999998</v>
      </c>
      <c r="C9513" s="3">
        <v>4.1897320000000002</v>
      </c>
      <c r="D9513" s="3">
        <v>3.979911</v>
      </c>
      <c r="E9513" s="3">
        <v>4.1428570000000002</v>
      </c>
      <c r="F9513" s="3">
        <v>3.6716310000000001</v>
      </c>
      <c r="G9513">
        <v>116695600</v>
      </c>
      <c r="H9513" t="str">
        <f>TEXT(AppleStock[[#This Row],[Date]],"dddd")</f>
        <v>Monday</v>
      </c>
      <c r="I9513" t="str">
        <f>MID(AppleStock[[#This Row],[Day]],1,FIND("day",AppleStock[[#This Row],[Day]])-1)</f>
        <v>Mon</v>
      </c>
      <c r="J9513" s="3">
        <f>AppleStock[[#This Row],[Open]]-AppleStock[[#This Row],[Close]]</f>
        <v>-5.1339000000000468E-2</v>
      </c>
      <c r="K9513" t="str">
        <f>IF(AppleStock[[#This Row],[Day Change]]&gt;0,"UP","DOWN")</f>
        <v>DOWN</v>
      </c>
      <c r="L9513" s="2">
        <v>99</v>
      </c>
      <c r="Q9513" s="15"/>
    </row>
    <row r="9514" spans="1:17" x14ac:dyDescent="0.25">
      <c r="A9514" s="1">
        <v>36501</v>
      </c>
      <c r="B9514" s="3">
        <v>4.1629459999999998</v>
      </c>
      <c r="C9514" s="3">
        <v>4.2142860000000004</v>
      </c>
      <c r="D9514" s="3">
        <v>4.0714290000000002</v>
      </c>
      <c r="E9514" s="3">
        <v>4.2075889999999996</v>
      </c>
      <c r="F9514" s="3">
        <v>3.7290000000000001</v>
      </c>
      <c r="G9514">
        <v>111255200</v>
      </c>
      <c r="H9514" t="str">
        <f>TEXT(AppleStock[[#This Row],[Date]],"dddd")</f>
        <v>Tuesday</v>
      </c>
      <c r="I9514" t="str">
        <f>MID(AppleStock[[#This Row],[Day]],1,FIND("day",AppleStock[[#This Row],[Day]])-1)</f>
        <v>Tues</v>
      </c>
      <c r="J9514" s="3">
        <f>AppleStock[[#This Row],[Open]]-AppleStock[[#This Row],[Close]]</f>
        <v>-4.4642999999999766E-2</v>
      </c>
      <c r="K9514" t="str">
        <f>IF(AppleStock[[#This Row],[Day Change]]&gt;0,"UP","DOWN")</f>
        <v>DOWN</v>
      </c>
      <c r="L9514" s="2">
        <v>99</v>
      </c>
      <c r="Q9514" s="15"/>
    </row>
    <row r="9515" spans="1:17" x14ac:dyDescent="0.25">
      <c r="A9515" s="1">
        <v>36502</v>
      </c>
      <c r="B9515" s="3">
        <v>4.1517860000000004</v>
      </c>
      <c r="C9515" s="3">
        <v>4.2098209999999998</v>
      </c>
      <c r="D9515" s="3">
        <v>3.910714</v>
      </c>
      <c r="E9515" s="3">
        <v>3.9308040000000002</v>
      </c>
      <c r="F9515" s="3">
        <v>3.4836969999999998</v>
      </c>
      <c r="G9515">
        <v>103087600</v>
      </c>
      <c r="H9515" t="str">
        <f>TEXT(AppleStock[[#This Row],[Date]],"dddd")</f>
        <v>Wednesday</v>
      </c>
      <c r="I9515" t="str">
        <f>MID(AppleStock[[#This Row],[Day]],1,FIND("day",AppleStock[[#This Row],[Day]])-1)</f>
        <v>Wednes</v>
      </c>
      <c r="J9515" s="3">
        <f>AppleStock[[#This Row],[Open]]-AppleStock[[#This Row],[Close]]</f>
        <v>0.22098200000000023</v>
      </c>
      <c r="K9515" t="str">
        <f>IF(AppleStock[[#This Row],[Day Change]]&gt;0,"UP","DOWN")</f>
        <v>UP</v>
      </c>
      <c r="L9515" s="2">
        <v>99</v>
      </c>
      <c r="Q9515" s="15"/>
    </row>
    <row r="9516" spans="1:17" x14ac:dyDescent="0.25">
      <c r="A9516" s="1">
        <v>36503</v>
      </c>
      <c r="B9516" s="3">
        <v>3.964286</v>
      </c>
      <c r="C9516" s="3">
        <v>3.964286</v>
      </c>
      <c r="D9516" s="3">
        <v>3.6026790000000002</v>
      </c>
      <c r="E9516" s="3">
        <v>3.7589290000000002</v>
      </c>
      <c r="F9516" s="3">
        <v>3.331372</v>
      </c>
      <c r="G9516">
        <v>213799600</v>
      </c>
      <c r="H9516" t="str">
        <f>TEXT(AppleStock[[#This Row],[Date]],"dddd")</f>
        <v>Thursday</v>
      </c>
      <c r="I9516" t="str">
        <f>MID(AppleStock[[#This Row],[Day]],1,FIND("day",AppleStock[[#This Row],[Day]])-1)</f>
        <v>Thurs</v>
      </c>
      <c r="J9516" s="3">
        <f>AppleStock[[#This Row],[Open]]-AppleStock[[#This Row],[Close]]</f>
        <v>0.20535699999999979</v>
      </c>
      <c r="K9516" t="str">
        <f>IF(AppleStock[[#This Row],[Day Change]]&gt;0,"UP","DOWN")</f>
        <v>UP</v>
      </c>
      <c r="L9516" s="2">
        <v>99</v>
      </c>
      <c r="Q9516" s="15"/>
    </row>
    <row r="9517" spans="1:17" x14ac:dyDescent="0.25">
      <c r="A9517" s="1">
        <v>36504</v>
      </c>
      <c r="B9517" s="3">
        <v>3.761161</v>
      </c>
      <c r="C9517" s="3">
        <v>3.901786</v>
      </c>
      <c r="D9517" s="3">
        <v>3.535714</v>
      </c>
      <c r="E9517" s="3">
        <v>3.6785709999999998</v>
      </c>
      <c r="F9517" s="3">
        <v>3.2601550000000001</v>
      </c>
      <c r="G9517">
        <v>159440400</v>
      </c>
      <c r="H9517" t="str">
        <f>TEXT(AppleStock[[#This Row],[Date]],"dddd")</f>
        <v>Friday</v>
      </c>
      <c r="I9517" t="str">
        <f>MID(AppleStock[[#This Row],[Day]],1,FIND("day",AppleStock[[#This Row],[Day]])-1)</f>
        <v>Fri</v>
      </c>
      <c r="J9517" s="3">
        <f>AppleStock[[#This Row],[Open]]-AppleStock[[#This Row],[Close]]</f>
        <v>8.2590000000000163E-2</v>
      </c>
      <c r="K9517" t="str">
        <f>IF(AppleStock[[#This Row],[Day Change]]&gt;0,"UP","DOWN")</f>
        <v>UP</v>
      </c>
      <c r="L9517" s="2">
        <v>99</v>
      </c>
      <c r="Q9517" s="15"/>
    </row>
    <row r="9518" spans="1:17" x14ac:dyDescent="0.25">
      <c r="A9518" s="1">
        <v>36507</v>
      </c>
      <c r="B9518" s="3">
        <v>3.6568070000000001</v>
      </c>
      <c r="C9518" s="3">
        <v>3.660714</v>
      </c>
      <c r="D9518" s="3">
        <v>3.5334819999999998</v>
      </c>
      <c r="E9518" s="3">
        <v>3.535714</v>
      </c>
      <c r="F9518" s="3">
        <v>3.1335470000000001</v>
      </c>
      <c r="G9518">
        <v>132490400</v>
      </c>
      <c r="H9518" t="str">
        <f>TEXT(AppleStock[[#This Row],[Date]],"dddd")</f>
        <v>Monday</v>
      </c>
      <c r="I9518" t="str">
        <f>MID(AppleStock[[#This Row],[Day]],1,FIND("day",AppleStock[[#This Row],[Day]])-1)</f>
        <v>Mon</v>
      </c>
      <c r="J9518" s="3">
        <f>AppleStock[[#This Row],[Open]]-AppleStock[[#This Row],[Close]]</f>
        <v>0.12109300000000012</v>
      </c>
      <c r="K9518" t="str">
        <f>IF(AppleStock[[#This Row],[Day Change]]&gt;0,"UP","DOWN")</f>
        <v>UP</v>
      </c>
      <c r="L9518" s="2">
        <v>99</v>
      </c>
      <c r="Q9518" s="15"/>
    </row>
    <row r="9519" spans="1:17" x14ac:dyDescent="0.25">
      <c r="A9519" s="1">
        <v>36508</v>
      </c>
      <c r="B9519" s="3">
        <v>3.5133930000000002</v>
      </c>
      <c r="C9519" s="3">
        <v>3.5625</v>
      </c>
      <c r="D9519" s="3">
        <v>3.3839290000000002</v>
      </c>
      <c r="E9519" s="3">
        <v>3.3883930000000002</v>
      </c>
      <c r="F9519" s="3">
        <v>3.0029819999999998</v>
      </c>
      <c r="G9519">
        <v>108967600</v>
      </c>
      <c r="H9519" t="str">
        <f>TEXT(AppleStock[[#This Row],[Date]],"dddd")</f>
        <v>Tuesday</v>
      </c>
      <c r="I9519" t="str">
        <f>MID(AppleStock[[#This Row],[Day]],1,FIND("day",AppleStock[[#This Row],[Day]])-1)</f>
        <v>Tues</v>
      </c>
      <c r="J9519" s="3">
        <f>AppleStock[[#This Row],[Open]]-AppleStock[[#This Row],[Close]]</f>
        <v>0.125</v>
      </c>
      <c r="K9519" t="str">
        <f>IF(AppleStock[[#This Row],[Day Change]]&gt;0,"UP","DOWN")</f>
        <v>UP</v>
      </c>
      <c r="L9519" s="2">
        <v>99</v>
      </c>
      <c r="Q9519" s="15"/>
    </row>
    <row r="9520" spans="1:17" x14ac:dyDescent="0.25">
      <c r="A9520" s="1">
        <v>36509</v>
      </c>
      <c r="B9520" s="3">
        <v>3.3303569999999998</v>
      </c>
      <c r="C9520" s="3">
        <v>3.473214</v>
      </c>
      <c r="D9520" s="3">
        <v>3.2522319999999998</v>
      </c>
      <c r="E9520" s="3">
        <v>3.464286</v>
      </c>
      <c r="F9520" s="3">
        <v>3.0702430000000001</v>
      </c>
      <c r="G9520">
        <v>155744400</v>
      </c>
      <c r="H9520" t="str">
        <f>TEXT(AppleStock[[#This Row],[Date]],"dddd")</f>
        <v>Wednesday</v>
      </c>
      <c r="I9520" t="str">
        <f>MID(AppleStock[[#This Row],[Day]],1,FIND("day",AppleStock[[#This Row],[Day]])-1)</f>
        <v>Wednes</v>
      </c>
      <c r="J9520" s="3">
        <f>AppleStock[[#This Row],[Open]]-AppleStock[[#This Row],[Close]]</f>
        <v>-0.13392900000000019</v>
      </c>
      <c r="K9520" t="str">
        <f>IF(AppleStock[[#This Row],[Day Change]]&gt;0,"UP","DOWN")</f>
        <v>DOWN</v>
      </c>
      <c r="L9520" s="2">
        <v>99</v>
      </c>
      <c r="Q9520" s="15"/>
    </row>
    <row r="9521" spans="1:17" x14ac:dyDescent="0.25">
      <c r="A9521" s="1">
        <v>36510</v>
      </c>
      <c r="B9521" s="3">
        <v>3.5</v>
      </c>
      <c r="C9521" s="3">
        <v>3.5133930000000002</v>
      </c>
      <c r="D9521" s="3">
        <v>3.3571430000000002</v>
      </c>
      <c r="E9521" s="3">
        <v>3.511161</v>
      </c>
      <c r="F9521" s="3">
        <v>3.1117859999999999</v>
      </c>
      <c r="G9521">
        <v>115956400</v>
      </c>
      <c r="H9521" t="str">
        <f>TEXT(AppleStock[[#This Row],[Date]],"dddd")</f>
        <v>Thursday</v>
      </c>
      <c r="I9521" t="str">
        <f>MID(AppleStock[[#This Row],[Day]],1,FIND("day",AppleStock[[#This Row],[Day]])-1)</f>
        <v>Thurs</v>
      </c>
      <c r="J9521" s="3">
        <f>AppleStock[[#This Row],[Open]]-AppleStock[[#This Row],[Close]]</f>
        <v>-1.1160999999999976E-2</v>
      </c>
      <c r="K9521" t="str">
        <f>IF(AppleStock[[#This Row],[Day Change]]&gt;0,"UP","DOWN")</f>
        <v>DOWN</v>
      </c>
      <c r="L9521" s="2">
        <v>99</v>
      </c>
      <c r="Q9521" s="15"/>
    </row>
    <row r="9522" spans="1:17" x14ac:dyDescent="0.25">
      <c r="A9522" s="1">
        <v>36511</v>
      </c>
      <c r="B9522" s="3">
        <v>3.6026790000000002</v>
      </c>
      <c r="C9522" s="3">
        <v>3.6428569999999998</v>
      </c>
      <c r="D9522" s="3">
        <v>3.5178569999999998</v>
      </c>
      <c r="E9522" s="3">
        <v>3.5714290000000002</v>
      </c>
      <c r="F9522" s="3">
        <v>3.1651989999999999</v>
      </c>
      <c r="G9522">
        <v>123751600</v>
      </c>
      <c r="H9522" t="str">
        <f>TEXT(AppleStock[[#This Row],[Date]],"dddd")</f>
        <v>Friday</v>
      </c>
      <c r="I9522" t="str">
        <f>MID(AppleStock[[#This Row],[Day]],1,FIND("day",AppleStock[[#This Row],[Day]])-1)</f>
        <v>Fri</v>
      </c>
      <c r="J9522" s="3">
        <f>AppleStock[[#This Row],[Open]]-AppleStock[[#This Row],[Close]]</f>
        <v>3.125E-2</v>
      </c>
      <c r="K9522" t="str">
        <f>IF(AppleStock[[#This Row],[Day Change]]&gt;0,"UP","DOWN")</f>
        <v>UP</v>
      </c>
      <c r="L9522" s="2">
        <v>99</v>
      </c>
      <c r="Q9522" s="15"/>
    </row>
    <row r="9523" spans="1:17" x14ac:dyDescent="0.25">
      <c r="A9523" s="1">
        <v>36514</v>
      </c>
      <c r="B9523" s="3">
        <v>3.5558040000000002</v>
      </c>
      <c r="C9523" s="3">
        <v>3.558036</v>
      </c>
      <c r="D9523" s="3">
        <v>3.4508930000000002</v>
      </c>
      <c r="E9523" s="3">
        <v>3.5</v>
      </c>
      <c r="F9523" s="3">
        <v>3.1018949999999998</v>
      </c>
      <c r="G9523">
        <v>70996800</v>
      </c>
      <c r="H9523" t="str">
        <f>TEXT(AppleStock[[#This Row],[Date]],"dddd")</f>
        <v>Monday</v>
      </c>
      <c r="I9523" t="str">
        <f>MID(AppleStock[[#This Row],[Day]],1,FIND("day",AppleStock[[#This Row],[Day]])-1)</f>
        <v>Mon</v>
      </c>
      <c r="J9523" s="3">
        <f>AppleStock[[#This Row],[Open]]-AppleStock[[#This Row],[Close]]</f>
        <v>5.5804000000000187E-2</v>
      </c>
      <c r="K9523" t="str">
        <f>IF(AppleStock[[#This Row],[Day Change]]&gt;0,"UP","DOWN")</f>
        <v>UP</v>
      </c>
      <c r="L9523" s="2">
        <v>99</v>
      </c>
      <c r="Q9523" s="15"/>
    </row>
    <row r="9524" spans="1:17" x14ac:dyDescent="0.25">
      <c r="A9524" s="1">
        <v>36515</v>
      </c>
      <c r="B9524" s="3">
        <v>3.5066959999999998</v>
      </c>
      <c r="C9524" s="3">
        <v>3.6808040000000002</v>
      </c>
      <c r="D9524" s="3">
        <v>3.4977680000000002</v>
      </c>
      <c r="E9524" s="3">
        <v>3.660714</v>
      </c>
      <c r="F9524" s="3">
        <v>3.244329</v>
      </c>
      <c r="G9524">
        <v>76899200</v>
      </c>
      <c r="H9524" t="str">
        <f>TEXT(AppleStock[[#This Row],[Date]],"dddd")</f>
        <v>Tuesday</v>
      </c>
      <c r="I9524" t="str">
        <f>MID(AppleStock[[#This Row],[Day]],1,FIND("day",AppleStock[[#This Row],[Day]])-1)</f>
        <v>Tues</v>
      </c>
      <c r="J9524" s="3">
        <f>AppleStock[[#This Row],[Open]]-AppleStock[[#This Row],[Close]]</f>
        <v>-0.15401800000000021</v>
      </c>
      <c r="K9524" t="str">
        <f>IF(AppleStock[[#This Row],[Day Change]]&gt;0,"UP","DOWN")</f>
        <v>DOWN</v>
      </c>
      <c r="L9524" s="2">
        <v>99</v>
      </c>
      <c r="Q9524" s="15"/>
    </row>
    <row r="9525" spans="1:17" x14ac:dyDescent="0.25">
      <c r="A9525" s="1">
        <v>36516</v>
      </c>
      <c r="B9525" s="3">
        <v>3.6741069999999998</v>
      </c>
      <c r="C9525" s="3">
        <v>3.734375</v>
      </c>
      <c r="D9525" s="3">
        <v>3.526786</v>
      </c>
      <c r="E9525" s="3">
        <v>3.5691959999999998</v>
      </c>
      <c r="F9525" s="3">
        <v>3.1632210000000001</v>
      </c>
      <c r="G9525">
        <v>81768400</v>
      </c>
      <c r="H9525" t="str">
        <f>TEXT(AppleStock[[#This Row],[Date]],"dddd")</f>
        <v>Wednesday</v>
      </c>
      <c r="I9525" t="str">
        <f>MID(AppleStock[[#This Row],[Day]],1,FIND("day",AppleStock[[#This Row],[Day]])-1)</f>
        <v>Wednes</v>
      </c>
      <c r="J9525" s="3">
        <f>AppleStock[[#This Row],[Open]]-AppleStock[[#This Row],[Close]]</f>
        <v>0.10491099999999998</v>
      </c>
      <c r="K9525" t="str">
        <f>IF(AppleStock[[#This Row],[Day Change]]&gt;0,"UP","DOWN")</f>
        <v>UP</v>
      </c>
      <c r="L9525" s="2">
        <v>99</v>
      </c>
      <c r="Q9525" s="15"/>
    </row>
    <row r="9526" spans="1:17" x14ac:dyDescent="0.25">
      <c r="A9526" s="1">
        <v>36517</v>
      </c>
      <c r="B9526" s="3">
        <v>3.636161</v>
      </c>
      <c r="C9526" s="3">
        <v>3.723214</v>
      </c>
      <c r="D9526" s="3">
        <v>3.609375</v>
      </c>
      <c r="E9526" s="3">
        <v>3.6964290000000002</v>
      </c>
      <c r="F9526" s="3">
        <v>3.2759819999999999</v>
      </c>
      <c r="G9526">
        <v>57383200</v>
      </c>
      <c r="H9526" t="str">
        <f>TEXT(AppleStock[[#This Row],[Date]],"dddd")</f>
        <v>Thursday</v>
      </c>
      <c r="I9526" t="str">
        <f>MID(AppleStock[[#This Row],[Day]],1,FIND("day",AppleStock[[#This Row],[Day]])-1)</f>
        <v>Thurs</v>
      </c>
      <c r="J9526" s="3">
        <f>AppleStock[[#This Row],[Open]]-AppleStock[[#This Row],[Close]]</f>
        <v>-6.026800000000021E-2</v>
      </c>
      <c r="K9526" t="str">
        <f>IF(AppleStock[[#This Row],[Day Change]]&gt;0,"UP","DOWN")</f>
        <v>DOWN</v>
      </c>
      <c r="L9526" s="2">
        <v>99</v>
      </c>
      <c r="Q9526" s="15"/>
    </row>
    <row r="9527" spans="1:17" x14ac:dyDescent="0.25">
      <c r="A9527" s="1">
        <v>36521</v>
      </c>
      <c r="B9527" s="3">
        <v>3.7276790000000002</v>
      </c>
      <c r="C9527" s="3">
        <v>3.729911</v>
      </c>
      <c r="D9527" s="3">
        <v>3.5446430000000002</v>
      </c>
      <c r="E9527" s="3">
        <v>3.546875</v>
      </c>
      <c r="F9527" s="3">
        <v>3.1434389999999999</v>
      </c>
      <c r="G9527">
        <v>42098000</v>
      </c>
      <c r="H9527" t="str">
        <f>TEXT(AppleStock[[#This Row],[Date]],"dddd")</f>
        <v>Monday</v>
      </c>
      <c r="I9527" t="str">
        <f>MID(AppleStock[[#This Row],[Day]],1,FIND("day",AppleStock[[#This Row],[Day]])-1)</f>
        <v>Mon</v>
      </c>
      <c r="J9527" s="3">
        <f>AppleStock[[#This Row],[Open]]-AppleStock[[#This Row],[Close]]</f>
        <v>0.18080400000000019</v>
      </c>
      <c r="K9527" t="str">
        <f>IF(AppleStock[[#This Row],[Day Change]]&gt;0,"UP","DOWN")</f>
        <v>UP</v>
      </c>
      <c r="L9527" s="2">
        <v>99</v>
      </c>
      <c r="Q9527" s="15"/>
    </row>
    <row r="9528" spans="1:17" x14ac:dyDescent="0.25">
      <c r="A9528" s="1">
        <v>36522</v>
      </c>
      <c r="B9528" s="3">
        <v>3.5401790000000002</v>
      </c>
      <c r="C9528" s="3">
        <v>3.558036</v>
      </c>
      <c r="D9528" s="3">
        <v>3.3928569999999998</v>
      </c>
      <c r="E9528" s="3">
        <v>3.5066959999999998</v>
      </c>
      <c r="F9528" s="3">
        <v>3.1078299999999999</v>
      </c>
      <c r="G9528">
        <v>61894000</v>
      </c>
      <c r="H9528" t="str">
        <f>TEXT(AppleStock[[#This Row],[Date]],"dddd")</f>
        <v>Tuesday</v>
      </c>
      <c r="I9528" t="str">
        <f>MID(AppleStock[[#This Row],[Day]],1,FIND("day",AppleStock[[#This Row],[Day]])-1)</f>
        <v>Tues</v>
      </c>
      <c r="J9528" s="3">
        <f>AppleStock[[#This Row],[Open]]-AppleStock[[#This Row],[Close]]</f>
        <v>3.3483000000000374E-2</v>
      </c>
      <c r="K9528" t="str">
        <f>IF(AppleStock[[#This Row],[Day Change]]&gt;0,"UP","DOWN")</f>
        <v>UP</v>
      </c>
      <c r="L9528" s="2">
        <v>99</v>
      </c>
      <c r="Q9528" s="15"/>
    </row>
    <row r="9529" spans="1:17" x14ac:dyDescent="0.25">
      <c r="A9529" s="1">
        <v>36523</v>
      </c>
      <c r="B9529" s="3">
        <v>3.457589</v>
      </c>
      <c r="C9529" s="3">
        <v>3.6495540000000002</v>
      </c>
      <c r="D9529" s="3">
        <v>3.410714</v>
      </c>
      <c r="E9529" s="3">
        <v>3.5959819999999998</v>
      </c>
      <c r="F9529" s="3">
        <v>3.18696</v>
      </c>
      <c r="G9529">
        <v>71125600</v>
      </c>
      <c r="H9529" t="str">
        <f>TEXT(AppleStock[[#This Row],[Date]],"dddd")</f>
        <v>Wednesday</v>
      </c>
      <c r="I9529" t="str">
        <f>MID(AppleStock[[#This Row],[Day]],1,FIND("day",AppleStock[[#This Row],[Day]])-1)</f>
        <v>Wednes</v>
      </c>
      <c r="J9529" s="3">
        <f>AppleStock[[#This Row],[Open]]-AppleStock[[#This Row],[Close]]</f>
        <v>-0.13839299999999977</v>
      </c>
      <c r="K9529" t="str">
        <f>IF(AppleStock[[#This Row],[Day Change]]&gt;0,"UP","DOWN")</f>
        <v>DOWN</v>
      </c>
      <c r="L9529" s="2">
        <v>99</v>
      </c>
      <c r="Q9529" s="15"/>
    </row>
    <row r="9530" spans="1:17" x14ac:dyDescent="0.25">
      <c r="A9530" s="1">
        <v>36524</v>
      </c>
      <c r="B9530" s="3">
        <v>3.6495540000000002</v>
      </c>
      <c r="C9530" s="3">
        <v>3.71875</v>
      </c>
      <c r="D9530" s="3">
        <v>3.558036</v>
      </c>
      <c r="E9530" s="3">
        <v>3.582589</v>
      </c>
      <c r="F9530" s="3">
        <v>3.1750910000000001</v>
      </c>
      <c r="G9530">
        <v>51786000</v>
      </c>
      <c r="H9530" t="str">
        <f>TEXT(AppleStock[[#This Row],[Date]],"dddd")</f>
        <v>Thursday</v>
      </c>
      <c r="I9530" t="str">
        <f>MID(AppleStock[[#This Row],[Day]],1,FIND("day",AppleStock[[#This Row],[Day]])-1)</f>
        <v>Thurs</v>
      </c>
      <c r="J9530" s="3">
        <f>AppleStock[[#This Row],[Open]]-AppleStock[[#This Row],[Close]]</f>
        <v>6.6965000000000163E-2</v>
      </c>
      <c r="K9530" t="str">
        <f>IF(AppleStock[[#This Row],[Day Change]]&gt;0,"UP","DOWN")</f>
        <v>UP</v>
      </c>
      <c r="L9530" s="2">
        <v>99</v>
      </c>
      <c r="Q9530" s="15"/>
    </row>
    <row r="9531" spans="1:17" x14ac:dyDescent="0.25">
      <c r="A9531" s="1">
        <v>36525</v>
      </c>
      <c r="B9531" s="3">
        <v>3.604911</v>
      </c>
      <c r="C9531" s="3">
        <v>3.6741069999999998</v>
      </c>
      <c r="D9531" s="3">
        <v>3.5535709999999998</v>
      </c>
      <c r="E9531" s="3">
        <v>3.671875</v>
      </c>
      <c r="F9531" s="3">
        <v>3.2542200000000001</v>
      </c>
      <c r="G9531">
        <v>40952800</v>
      </c>
      <c r="H9531" t="str">
        <f>TEXT(AppleStock[[#This Row],[Date]],"dddd")</f>
        <v>Friday</v>
      </c>
      <c r="I9531" t="str">
        <f>MID(AppleStock[[#This Row],[Day]],1,FIND("day",AppleStock[[#This Row],[Day]])-1)</f>
        <v>Fri</v>
      </c>
      <c r="J9531" s="3">
        <f>AppleStock[[#This Row],[Open]]-AppleStock[[#This Row],[Close]]</f>
        <v>-6.6964000000000024E-2</v>
      </c>
      <c r="K9531" t="str">
        <f>IF(AppleStock[[#This Row],[Day Change]]&gt;0,"UP","DOWN")</f>
        <v>DOWN</v>
      </c>
      <c r="L9531" s="2">
        <v>99</v>
      </c>
      <c r="Q9531" s="15"/>
    </row>
    <row r="9532" spans="1:17" x14ac:dyDescent="0.25">
      <c r="A9532" s="1"/>
      <c r="B9532" s="3"/>
      <c r="C9532" s="3"/>
      <c r="D9532" s="3"/>
      <c r="E9532" s="3"/>
      <c r="F9532" s="3"/>
      <c r="H9532" s="2"/>
      <c r="I9532" s="2"/>
      <c r="J9532" s="3">
        <f>SUM(J168:J9531)</f>
        <v>7.4886030000002517</v>
      </c>
      <c r="K9532" s="2"/>
      <c r="Q9532" s="15"/>
    </row>
    <row r="9533" spans="1:17" x14ac:dyDescent="0.25">
      <c r="Q9533" s="16"/>
    </row>
    <row r="9534" spans="1:17" x14ac:dyDescent="0.25">
      <c r="Q9534" s="15"/>
    </row>
    <row r="9535" spans="1:17" x14ac:dyDescent="0.25">
      <c r="Q9535" s="17"/>
    </row>
  </sheetData>
  <pageMargins left="0.7" right="0.7" top="0.75" bottom="0.75" header="0.3" footer="0.3"/>
  <pageSetup orientation="portrait" horizontalDpi="4294967293" verticalDpi="4294967293" r:id="rId5"/>
  <drawing r:id="rId6"/>
  <tableParts count="3">
    <tablePart r:id="rId7"/>
    <tablePart r:id="rId8"/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31"/>
  <sheetViews>
    <sheetView tabSelected="1" zoomScale="70" zoomScaleNormal="70" workbookViewId="0">
      <selection activeCell="E38" sqref="E38"/>
    </sheetView>
  </sheetViews>
  <sheetFormatPr defaultRowHeight="15" x14ac:dyDescent="0.25"/>
  <cols>
    <col min="1" max="1" width="10.7109375" bestFit="1" customWidth="1"/>
    <col min="3" max="4" width="0" hidden="1" customWidth="1"/>
    <col min="6" max="6" width="11.42578125" hidden="1" customWidth="1"/>
    <col min="7" max="7" width="11" bestFit="1" customWidth="1"/>
    <col min="8" max="8" width="11.42578125" bestFit="1" customWidth="1"/>
    <col min="9" max="9" width="13.5703125" bestFit="1" customWidth="1"/>
    <col min="10" max="11" width="30.5703125" bestFit="1" customWidth="1"/>
    <col min="12" max="12" width="12.42578125" customWidth="1"/>
    <col min="13" max="13" width="11.42578125" bestFit="1" customWidth="1"/>
    <col min="14" max="14" width="14.7109375" bestFit="1" customWidth="1"/>
    <col min="15" max="15" width="18.140625" bestFit="1" customWidth="1"/>
    <col min="16" max="16" width="12.7109375" bestFit="1" customWidth="1"/>
    <col min="17" max="17" width="29" bestFit="1" customWidth="1"/>
    <col min="18" max="18" width="12.7109375" bestFit="1" customWidth="1"/>
    <col min="19" max="19" width="29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10</v>
      </c>
      <c r="J1" t="s">
        <v>23</v>
      </c>
      <c r="K1" t="s">
        <v>18</v>
      </c>
      <c r="L1" t="s">
        <v>43</v>
      </c>
      <c r="M1" t="s">
        <v>44</v>
      </c>
      <c r="N1" t="s">
        <v>46</v>
      </c>
    </row>
    <row r="2" spans="1:20" x14ac:dyDescent="0.25">
      <c r="A2" s="1">
        <v>31484</v>
      </c>
      <c r="B2" s="3">
        <v>8.8541999999999996E-2</v>
      </c>
      <c r="C2" s="3">
        <v>0.101563</v>
      </c>
      <c r="D2" s="3">
        <v>8.8541999999999996E-2</v>
      </c>
      <c r="E2" s="3">
        <v>9.7222000000000003E-2</v>
      </c>
      <c r="F2" s="3">
        <v>7.0860000000000006E-2</v>
      </c>
      <c r="G2">
        <v>1031788800</v>
      </c>
      <c r="H2" s="3" t="str">
        <f>TEXT(MCFT[[#This Row],[Date]],"dddd")</f>
        <v>Thursday</v>
      </c>
      <c r="I2" s="3">
        <f>MCFT[[#This Row],[Open]]-MCFT[[#This Row],[Close]]</f>
        <v>-8.6800000000000072E-3</v>
      </c>
      <c r="J2" s="3">
        <f>INDEX(AAPL!$J:$J,MATCH(A:A,AAPL!$A:$A,0),1)</f>
        <v>0</v>
      </c>
      <c r="K2" s="3" t="str">
        <f>IF(MCFT[[#This Row],[Day Change]]&gt;0,"UP","DOWN")</f>
        <v>DOWN</v>
      </c>
      <c r="L2" s="9">
        <f>_xlfn.RANK.EQ(MCFT[[#This Row],[Date]],A:A,1)</f>
        <v>1</v>
      </c>
      <c r="M2" s="10">
        <f>_xlfn.RANK.AVG(MCFT[[#This Row],[Same change on date for AAPL]],AAPL,1)</f>
        <v>4124.5</v>
      </c>
      <c r="N2" s="2">
        <f>MCFT[[#This Row],[Close]]/MCFT[[#This Row],[Open]]</f>
        <v>1.0980325721126698</v>
      </c>
    </row>
    <row r="3" spans="1:20" x14ac:dyDescent="0.25">
      <c r="A3" s="1">
        <v>31485</v>
      </c>
      <c r="B3" s="3">
        <v>9.7222000000000003E-2</v>
      </c>
      <c r="C3" s="3">
        <v>0.10243099999999999</v>
      </c>
      <c r="D3" s="3">
        <v>9.7222000000000003E-2</v>
      </c>
      <c r="E3" s="3">
        <v>0.10069400000000001</v>
      </c>
      <c r="F3" s="3">
        <v>7.3389999999999997E-2</v>
      </c>
      <c r="G3">
        <v>308160000</v>
      </c>
      <c r="H3" s="3" t="str">
        <f>TEXT(MCFT[[#This Row],[Date]],"dddd")</f>
        <v>Friday</v>
      </c>
      <c r="I3" s="3">
        <f>MCFT[[#This Row],[Open]]-MCFT[[#This Row],[Close]]</f>
        <v>-3.4720000000000029E-3</v>
      </c>
      <c r="J3" s="3">
        <f>INDEX(AAPL!$J:$J,MATCH(A:A,AAPL!$A:$A,0),1)</f>
        <v>-2.4553999999999965E-2</v>
      </c>
      <c r="K3" s="3" t="str">
        <f>IF(MCFT[[#This Row],[Day Change]]&gt;0,"UP","DOWN")</f>
        <v>DOWN</v>
      </c>
      <c r="L3" s="9">
        <f>_xlfn.RANK.EQ(MCFT[[#This Row],[Date]],A:A,1)</f>
        <v>2</v>
      </c>
      <c r="M3" s="10">
        <f>_xlfn.RANK.AVG(MCFT[[#This Row],[Same change on date for AAPL]],AAPL,1)</f>
        <v>2701</v>
      </c>
      <c r="N3" s="2">
        <f>MCFT[[#This Row],[Close]]/MCFT[[#This Row],[Open]]</f>
        <v>1.0357120816276151</v>
      </c>
      <c r="Q3" t="s">
        <v>8</v>
      </c>
      <c r="R3" t="s">
        <v>16</v>
      </c>
    </row>
    <row r="4" spans="1:20" x14ac:dyDescent="0.25">
      <c r="A4" s="1">
        <v>31488</v>
      </c>
      <c r="B4" s="3">
        <v>0.10069400000000001</v>
      </c>
      <c r="C4" s="3">
        <v>0.103299</v>
      </c>
      <c r="D4" s="3">
        <v>0.10069400000000001</v>
      </c>
      <c r="E4" s="3">
        <v>0.10243099999999999</v>
      </c>
      <c r="F4" s="3">
        <v>7.4656E-2</v>
      </c>
      <c r="G4">
        <v>133171200</v>
      </c>
      <c r="H4" s="3" t="str">
        <f>TEXT(MCFT[[#This Row],[Date]],"dddd")</f>
        <v>Monday</v>
      </c>
      <c r="I4" s="3">
        <f>MCFT[[#This Row],[Open]]-MCFT[[#This Row],[Close]]</f>
        <v>-1.7369999999999886E-3</v>
      </c>
      <c r="J4" s="3">
        <f>INDEX(AAPL!$J:$J,MATCH(A:A,AAPL!$A:$A,0),1)</f>
        <v>0</v>
      </c>
      <c r="K4" s="3" t="str">
        <f>IF(MCFT[[#This Row],[Day Change]]&gt;0,"UP","DOWN")</f>
        <v>DOWN</v>
      </c>
      <c r="L4" s="9">
        <f>_xlfn.RANK.EQ(MCFT[[#This Row],[Date]],A:A,1)</f>
        <v>3</v>
      </c>
      <c r="M4" s="10">
        <f>_xlfn.RANK.AVG(MCFT[[#This Row],[Same change on date for AAPL]],AAPL,1)</f>
        <v>4124.5</v>
      </c>
      <c r="N4" s="2">
        <f>MCFT[[#This Row],[Close]]/MCFT[[#This Row],[Open]]</f>
        <v>1.017250283035732</v>
      </c>
      <c r="Q4" t="s">
        <v>15</v>
      </c>
      <c r="R4">
        <f>SUMIF(H:H,Q4,I:I)</f>
        <v>-17.381738000000055</v>
      </c>
    </row>
    <row r="5" spans="1:20" x14ac:dyDescent="0.25">
      <c r="A5" s="1">
        <v>31489</v>
      </c>
      <c r="B5" s="3">
        <v>0.10243099999999999</v>
      </c>
      <c r="C5" s="3">
        <v>0.103299</v>
      </c>
      <c r="D5" s="3">
        <v>9.8958000000000004E-2</v>
      </c>
      <c r="E5" s="3">
        <v>9.9825999999999998E-2</v>
      </c>
      <c r="F5" s="3">
        <v>7.2758000000000003E-2</v>
      </c>
      <c r="G5">
        <v>67766400</v>
      </c>
      <c r="H5" s="3" t="str">
        <f>TEXT(MCFT[[#This Row],[Date]],"dddd")</f>
        <v>Tuesday</v>
      </c>
      <c r="I5" s="3">
        <f>MCFT[[#This Row],[Open]]-MCFT[[#This Row],[Close]]</f>
        <v>2.6049999999999962E-3</v>
      </c>
      <c r="J5" s="3">
        <f>INDEX(AAPL!$J:$J,MATCH(A:A,AAPL!$A:$A,0),1)</f>
        <v>-1.5625E-2</v>
      </c>
      <c r="K5" s="3" t="str">
        <f>IF(MCFT[[#This Row],[Day Change]]&gt;0,"UP","DOWN")</f>
        <v>UP</v>
      </c>
      <c r="L5" s="9">
        <f>_xlfn.RANK.EQ(MCFT[[#This Row],[Date]],A:A,1)</f>
        <v>4</v>
      </c>
      <c r="M5" s="10">
        <f>_xlfn.RANK.AVG(MCFT[[#This Row],[Same change on date for AAPL]],AAPL,1)</f>
        <v>3134</v>
      </c>
      <c r="N5" s="2">
        <f>MCFT[[#This Row],[Close]]/MCFT[[#This Row],[Open]]</f>
        <v>0.9745682459411702</v>
      </c>
      <c r="Q5" t="s">
        <v>14</v>
      </c>
      <c r="R5">
        <f>SUMIF(H:H,Q5,I:I)</f>
        <v>-17.837706999999977</v>
      </c>
    </row>
    <row r="6" spans="1:20" x14ac:dyDescent="0.25">
      <c r="A6" s="1">
        <v>31490</v>
      </c>
      <c r="B6" s="3">
        <v>9.9825999999999998E-2</v>
      </c>
      <c r="C6" s="3">
        <v>0.10069400000000001</v>
      </c>
      <c r="D6" s="3">
        <v>9.7222000000000003E-2</v>
      </c>
      <c r="E6" s="3">
        <v>9.8089999999999997E-2</v>
      </c>
      <c r="F6" s="3">
        <v>7.1492E-2</v>
      </c>
      <c r="G6">
        <v>47894400</v>
      </c>
      <c r="H6" s="3" t="str">
        <f>TEXT(MCFT[[#This Row],[Date]],"dddd")</f>
        <v>Wednesday</v>
      </c>
      <c r="I6" s="3">
        <f>MCFT[[#This Row],[Open]]-MCFT[[#This Row],[Close]]</f>
        <v>1.7360000000000014E-3</v>
      </c>
      <c r="J6" s="3">
        <f>INDEX(AAPL!$J:$J,MATCH(A:A,AAPL!$A:$A,0),1)</f>
        <v>6.696999999999953E-3</v>
      </c>
      <c r="K6" s="3" t="str">
        <f>IF(MCFT[[#This Row],[Day Change]]&gt;0,"UP","DOWN")</f>
        <v>UP</v>
      </c>
      <c r="L6" s="9">
        <f>_xlfn.RANK.EQ(MCFT[[#This Row],[Date]],A:A,1)</f>
        <v>5</v>
      </c>
      <c r="M6" s="10">
        <f>_xlfn.RANK.AVG(MCFT[[#This Row],[Same change on date for AAPL]],AAPL,1)</f>
        <v>4570.5</v>
      </c>
      <c r="N6" s="2">
        <f>MCFT[[#This Row],[Close]]/MCFT[[#This Row],[Open]]</f>
        <v>0.98260974094925169</v>
      </c>
      <c r="Q6" t="s">
        <v>13</v>
      </c>
      <c r="R6">
        <f>SUMIF(H:H,Q6,I:I)</f>
        <v>-26.358472000000006</v>
      </c>
    </row>
    <row r="7" spans="1:20" x14ac:dyDescent="0.25">
      <c r="A7" s="1">
        <v>31491</v>
      </c>
      <c r="B7" s="3">
        <v>9.8089999999999997E-2</v>
      </c>
      <c r="C7" s="3">
        <v>9.8089999999999997E-2</v>
      </c>
      <c r="D7" s="3">
        <v>9.4617999999999994E-2</v>
      </c>
      <c r="E7" s="3">
        <v>9.5486000000000001E-2</v>
      </c>
      <c r="F7" s="3">
        <v>6.9594000000000003E-2</v>
      </c>
      <c r="G7">
        <v>58435200</v>
      </c>
      <c r="H7" s="3" t="str">
        <f>TEXT(MCFT[[#This Row],[Date]],"dddd")</f>
        <v>Thursday</v>
      </c>
      <c r="I7" s="3">
        <f>MCFT[[#This Row],[Open]]-MCFT[[#This Row],[Close]]</f>
        <v>2.6039999999999952E-3</v>
      </c>
      <c r="J7" s="3">
        <f>INDEX(AAPL!$J:$J,MATCH(A:A,AAPL!$A:$A,0),1)</f>
        <v>-4.4640000000000235E-3</v>
      </c>
      <c r="K7" s="3" t="str">
        <f>IF(MCFT[[#This Row],[Day Change]]&gt;0,"UP","DOWN")</f>
        <v>UP</v>
      </c>
      <c r="L7" s="9">
        <f>_xlfn.RANK.EQ(MCFT[[#This Row],[Date]],A:A,1)</f>
        <v>6</v>
      </c>
      <c r="M7" s="10">
        <f>_xlfn.RANK.AVG(MCFT[[#This Row],[Same change on date for AAPL]],AAPL,1)</f>
        <v>3822</v>
      </c>
      <c r="N7" s="2">
        <f>MCFT[[#This Row],[Close]]/MCFT[[#This Row],[Open]]</f>
        <v>0.97345295137118981</v>
      </c>
      <c r="Q7" t="s">
        <v>12</v>
      </c>
      <c r="R7">
        <f>SUMIF(H:H,Q7,I:I)</f>
        <v>-10.399233999999881</v>
      </c>
    </row>
    <row r="8" spans="1:20" x14ac:dyDescent="0.25">
      <c r="A8" s="1">
        <v>31492</v>
      </c>
      <c r="B8" s="3">
        <v>9.5486000000000001E-2</v>
      </c>
      <c r="C8" s="3">
        <v>9.7222000000000003E-2</v>
      </c>
      <c r="D8" s="3">
        <v>9.1146000000000005E-2</v>
      </c>
      <c r="E8" s="3">
        <v>9.2882000000000006E-2</v>
      </c>
      <c r="F8" s="3">
        <v>6.7696000000000006E-2</v>
      </c>
      <c r="G8">
        <v>59990400</v>
      </c>
      <c r="H8" s="3" t="str">
        <f>TEXT(MCFT[[#This Row],[Date]],"dddd")</f>
        <v>Friday</v>
      </c>
      <c r="I8" s="3">
        <f>MCFT[[#This Row],[Open]]-MCFT[[#This Row],[Close]]</f>
        <v>2.6039999999999952E-3</v>
      </c>
      <c r="J8" s="3">
        <f>INDEX(AAPL!$J:$J,MATCH(A:A,AAPL!$A:$A,0),1)</f>
        <v>1.1160000000000003E-2</v>
      </c>
      <c r="K8" s="3" t="str">
        <f>IF(MCFT[[#This Row],[Day Change]]&gt;0,"UP","DOWN")</f>
        <v>UP</v>
      </c>
      <c r="L8" s="9">
        <f>_xlfn.RANK.EQ(MCFT[[#This Row],[Date]],A:A,1)</f>
        <v>7</v>
      </c>
      <c r="M8" s="10">
        <f>_xlfn.RANK.AVG(MCFT[[#This Row],[Same change on date for AAPL]],AAPL,1)</f>
        <v>4879</v>
      </c>
      <c r="N8" s="2">
        <f>MCFT[[#This Row],[Close]]/MCFT[[#This Row],[Open]]</f>
        <v>0.97272898644827521</v>
      </c>
      <c r="Q8" t="s">
        <v>11</v>
      </c>
      <c r="R8">
        <f>SUMIF(H:H,Q8,I:I)</f>
        <v>24.386262000000087</v>
      </c>
    </row>
    <row r="9" spans="1:20" x14ac:dyDescent="0.25">
      <c r="A9" s="1">
        <v>31495</v>
      </c>
      <c r="B9" s="3">
        <v>9.2882000000000006E-2</v>
      </c>
      <c r="C9" s="3">
        <v>9.2882000000000006E-2</v>
      </c>
      <c r="D9" s="3">
        <v>8.9410000000000003E-2</v>
      </c>
      <c r="E9" s="3">
        <v>9.0277999999999997E-2</v>
      </c>
      <c r="F9" s="3">
        <v>6.5797999999999995E-2</v>
      </c>
      <c r="G9">
        <v>65289600</v>
      </c>
      <c r="H9" s="3" t="str">
        <f>TEXT(MCFT[[#This Row],[Date]],"dddd")</f>
        <v>Monday</v>
      </c>
      <c r="I9" s="3">
        <f>MCFT[[#This Row],[Open]]-MCFT[[#This Row],[Close]]</f>
        <v>2.6040000000000091E-3</v>
      </c>
      <c r="J9" s="3">
        <f>INDEX(AAPL!$J:$J,MATCH(A:A,AAPL!$A:$A,0),1)</f>
        <v>1.5625E-2</v>
      </c>
      <c r="K9" s="3" t="str">
        <f>IF(MCFT[[#This Row],[Day Change]]&gt;0,"UP","DOWN")</f>
        <v>UP</v>
      </c>
      <c r="L9" s="9">
        <f>_xlfn.RANK.EQ(MCFT[[#This Row],[Date]],A:A,1)</f>
        <v>8</v>
      </c>
      <c r="M9" s="10">
        <f>_xlfn.RANK.AVG(MCFT[[#This Row],[Same change on date for AAPL]],AAPL,1)</f>
        <v>5121</v>
      </c>
      <c r="N9" s="2">
        <f>MCFT[[#This Row],[Close]]/MCFT[[#This Row],[Open]]</f>
        <v>0.97196442798389349</v>
      </c>
    </row>
    <row r="10" spans="1:20" ht="15.75" thickBot="1" x14ac:dyDescent="0.3">
      <c r="A10" s="1">
        <v>31496</v>
      </c>
      <c r="B10" s="3">
        <v>9.0277999999999997E-2</v>
      </c>
      <c r="C10" s="3">
        <v>9.2013999999999999E-2</v>
      </c>
      <c r="D10" s="3">
        <v>8.9410000000000003E-2</v>
      </c>
      <c r="E10" s="3">
        <v>9.2013999999999999E-2</v>
      </c>
      <c r="F10" s="3">
        <v>6.7063999999999999E-2</v>
      </c>
      <c r="G10">
        <v>32083200</v>
      </c>
      <c r="H10" s="3" t="str">
        <f>TEXT(MCFT[[#This Row],[Date]],"dddd")</f>
        <v>Tuesday</v>
      </c>
      <c r="I10" s="3">
        <f>MCFT[[#This Row],[Open]]-MCFT[[#This Row],[Close]]</f>
        <v>-1.7360000000000014E-3</v>
      </c>
      <c r="J10" s="3">
        <f>INDEX(AAPL!$J:$J,MATCH(A:A,AAPL!$A:$A,0),1)</f>
        <v>-2.0088999999999968E-2</v>
      </c>
      <c r="K10" s="3" t="str">
        <f>IF(MCFT[[#This Row],[Day Change]]&gt;0,"UP","DOWN")</f>
        <v>DOWN</v>
      </c>
      <c r="L10" s="9">
        <f>_xlfn.RANK.EQ(MCFT[[#This Row],[Date]],A:A,1)</f>
        <v>9</v>
      </c>
      <c r="M10" s="10">
        <f>_xlfn.RANK.AVG(MCFT[[#This Row],[Same change on date for AAPL]],AAPL,1)</f>
        <v>2858</v>
      </c>
      <c r="N10" s="2">
        <f>MCFT[[#This Row],[Close]]/MCFT[[#This Row],[Open]]</f>
        <v>1.0192294911274065</v>
      </c>
    </row>
    <row r="11" spans="1:20" x14ac:dyDescent="0.25">
      <c r="A11" s="1">
        <v>31497</v>
      </c>
      <c r="B11" s="3">
        <v>9.2013999999999999E-2</v>
      </c>
      <c r="C11" s="3">
        <v>9.5486000000000001E-2</v>
      </c>
      <c r="D11" s="3">
        <v>9.1146000000000005E-2</v>
      </c>
      <c r="E11" s="3">
        <v>9.4617999999999994E-2</v>
      </c>
      <c r="F11" s="3">
        <v>6.8961999999999996E-2</v>
      </c>
      <c r="G11">
        <v>22752000</v>
      </c>
      <c r="H11" s="3" t="str">
        <f>TEXT(MCFT[[#This Row],[Date]],"dddd")</f>
        <v>Wednesday</v>
      </c>
      <c r="I11" s="3">
        <f>MCFT[[#This Row],[Open]]-MCFT[[#This Row],[Close]]</f>
        <v>-2.6039999999999952E-3</v>
      </c>
      <c r="J11" s="3">
        <f>INDEX(AAPL!$J:$J,MATCH(A:A,AAPL!$A:$A,0),1)</f>
        <v>-6.6960000000000353E-3</v>
      </c>
      <c r="K11" s="3" t="str">
        <f>IF(MCFT[[#This Row],[Day Change]]&gt;0,"UP","DOWN")</f>
        <v>DOWN</v>
      </c>
      <c r="L11" s="9">
        <f>_xlfn.RANK.EQ(MCFT[[#This Row],[Date]],A:A,1)</f>
        <v>10</v>
      </c>
      <c r="M11" s="10">
        <f>_xlfn.RANK.AVG(MCFT[[#This Row],[Same change on date for AAPL]],AAPL,1)</f>
        <v>3685.5</v>
      </c>
      <c r="N11" s="2">
        <f>MCFT[[#This Row],[Close]]/MCFT[[#This Row],[Open]]</f>
        <v>1.0283000412980632</v>
      </c>
      <c r="Q11" s="6" t="s">
        <v>10</v>
      </c>
      <c r="R11" s="6"/>
      <c r="S11" s="6" t="s">
        <v>23</v>
      </c>
      <c r="T11" s="6"/>
    </row>
    <row r="12" spans="1:20" x14ac:dyDescent="0.25">
      <c r="A12" s="1">
        <v>31498</v>
      </c>
      <c r="B12" s="3">
        <v>9.4617999999999994E-2</v>
      </c>
      <c r="C12" s="3">
        <v>9.6353999999999995E-2</v>
      </c>
      <c r="D12" s="3">
        <v>9.4617999999999994E-2</v>
      </c>
      <c r="E12" s="3">
        <v>9.6353999999999995E-2</v>
      </c>
      <c r="F12" s="3">
        <v>7.0226999999999998E-2</v>
      </c>
      <c r="G12">
        <v>16848000</v>
      </c>
      <c r="H12" s="3" t="str">
        <f>TEXT(MCFT[[#This Row],[Date]],"dddd")</f>
        <v>Thursday</v>
      </c>
      <c r="I12" s="3">
        <f>MCFT[[#This Row],[Open]]-MCFT[[#This Row],[Close]]</f>
        <v>-1.7360000000000014E-3</v>
      </c>
      <c r="J12" s="3">
        <f>INDEX(AAPL!$J:$J,MATCH(A:A,AAPL!$A:$A,0),1)</f>
        <v>0</v>
      </c>
      <c r="K12" s="3" t="str">
        <f>IF(MCFT[[#This Row],[Day Change]]&gt;0,"UP","DOWN")</f>
        <v>DOWN</v>
      </c>
      <c r="L12" s="9">
        <f>_xlfn.RANK.EQ(MCFT[[#This Row],[Date]],A:A,1)</f>
        <v>11</v>
      </c>
      <c r="M12" s="10">
        <f>_xlfn.RANK.AVG(MCFT[[#This Row],[Same change on date for AAPL]],AAPL,1)</f>
        <v>4124.5</v>
      </c>
      <c r="N12" s="2">
        <f>MCFT[[#This Row],[Close]]/MCFT[[#This Row],[Open]]</f>
        <v>1.0183474603141052</v>
      </c>
      <c r="Q12" s="4"/>
      <c r="R12" s="4"/>
      <c r="S12" s="4"/>
      <c r="T12" s="4"/>
    </row>
    <row r="13" spans="1:20" x14ac:dyDescent="0.25">
      <c r="A13" s="1">
        <v>31502</v>
      </c>
      <c r="B13" s="3">
        <v>9.6353999999999995E-2</v>
      </c>
      <c r="C13" s="3">
        <v>9.6353999999999995E-2</v>
      </c>
      <c r="D13" s="3">
        <v>9.375E-2</v>
      </c>
      <c r="E13" s="3">
        <v>9.5486000000000001E-2</v>
      </c>
      <c r="F13" s="3">
        <v>6.9594000000000003E-2</v>
      </c>
      <c r="G13">
        <v>12873600</v>
      </c>
      <c r="H13" s="3" t="str">
        <f>TEXT(MCFT[[#This Row],[Date]],"dddd")</f>
        <v>Monday</v>
      </c>
      <c r="I13" s="3">
        <f>MCFT[[#This Row],[Open]]-MCFT[[#This Row],[Close]]</f>
        <v>8.6799999999999378E-4</v>
      </c>
      <c r="J13" s="3">
        <f>INDEX(AAPL!$J:$J,MATCH(A:A,AAPL!$A:$A,0),1)</f>
        <v>0</v>
      </c>
      <c r="K13" s="3" t="str">
        <f>IF(MCFT[[#This Row],[Day Change]]&gt;0,"UP","DOWN")</f>
        <v>UP</v>
      </c>
      <c r="L13" s="9">
        <f>_xlfn.RANK.EQ(MCFT[[#This Row],[Date]],A:A,1)</f>
        <v>12</v>
      </c>
      <c r="M13" s="10">
        <f>_xlfn.RANK.AVG(MCFT[[#This Row],[Same change on date for AAPL]],AAPL,1)</f>
        <v>4124.5</v>
      </c>
      <c r="N13" s="2">
        <f>MCFT[[#This Row],[Close]]/MCFT[[#This Row],[Open]]</f>
        <v>0.99099155198538724</v>
      </c>
      <c r="Q13" s="4" t="s">
        <v>27</v>
      </c>
      <c r="R13" s="4">
        <v>-5.8009372257435184E-3</v>
      </c>
      <c r="S13" s="4" t="s">
        <v>27</v>
      </c>
      <c r="T13" s="4">
        <v>8.255215748415607E-4</v>
      </c>
    </row>
    <row r="14" spans="1:20" x14ac:dyDescent="0.25">
      <c r="A14" s="1">
        <v>31503</v>
      </c>
      <c r="B14" s="3">
        <v>9.5486000000000001E-2</v>
      </c>
      <c r="C14" s="3">
        <v>9.5486000000000001E-2</v>
      </c>
      <c r="D14" s="3">
        <v>9.4617999999999994E-2</v>
      </c>
      <c r="E14" s="3">
        <v>9.4617999999999994E-2</v>
      </c>
      <c r="F14" s="3">
        <v>6.8961999999999996E-2</v>
      </c>
      <c r="G14">
        <v>11088000</v>
      </c>
      <c r="H14" s="3" t="str">
        <f>TEXT(MCFT[[#This Row],[Date]],"dddd")</f>
        <v>Tuesday</v>
      </c>
      <c r="I14" s="3">
        <f>MCFT[[#This Row],[Open]]-MCFT[[#This Row],[Close]]</f>
        <v>8.6800000000000765E-4</v>
      </c>
      <c r="J14" s="3">
        <f>INDEX(AAPL!$J:$J,MATCH(A:A,AAPL!$A:$A,0),1)</f>
        <v>1.7857000000000012E-2</v>
      </c>
      <c r="K14" s="3" t="str">
        <f>IF(MCFT[[#This Row],[Day Change]]&gt;0,"UP","DOWN")</f>
        <v>UP</v>
      </c>
      <c r="L14" s="9">
        <f>_xlfn.RANK.EQ(MCFT[[#This Row],[Date]],A:A,1)</f>
        <v>13</v>
      </c>
      <c r="M14" s="10">
        <f>_xlfn.RANK.AVG(MCFT[[#This Row],[Same change on date for AAPL]],AAPL,1)</f>
        <v>5249.5</v>
      </c>
      <c r="N14" s="2">
        <f>MCFT[[#This Row],[Close]]/MCFT[[#This Row],[Open]]</f>
        <v>0.990909662149425</v>
      </c>
      <c r="Q14" s="4" t="s">
        <v>28</v>
      </c>
      <c r="R14" s="4">
        <v>5.1227439439354818E-3</v>
      </c>
      <c r="S14" s="4" t="s">
        <v>28</v>
      </c>
      <c r="T14" s="4">
        <v>7.3180319801560102E-3</v>
      </c>
    </row>
    <row r="15" spans="1:20" x14ac:dyDescent="0.25">
      <c r="A15" s="1">
        <v>31504</v>
      </c>
      <c r="B15" s="3">
        <v>9.4617999999999994E-2</v>
      </c>
      <c r="C15" s="3">
        <v>9.7222000000000003E-2</v>
      </c>
      <c r="D15" s="3">
        <v>9.4617999999999994E-2</v>
      </c>
      <c r="E15" s="3">
        <v>9.5486000000000001E-2</v>
      </c>
      <c r="F15" s="3">
        <v>6.9594000000000003E-2</v>
      </c>
      <c r="G15">
        <v>27014400</v>
      </c>
      <c r="H15" s="3" t="str">
        <f>TEXT(MCFT[[#This Row],[Date]],"dddd")</f>
        <v>Wednesday</v>
      </c>
      <c r="I15" s="3">
        <f>MCFT[[#This Row],[Open]]-MCFT[[#This Row],[Close]]</f>
        <v>-8.6800000000000765E-4</v>
      </c>
      <c r="J15" s="3">
        <f>INDEX(AAPL!$J:$J,MATCH(A:A,AAPL!$A:$A,0),1)</f>
        <v>0</v>
      </c>
      <c r="K15" s="3" t="str">
        <f>IF(MCFT[[#This Row],[Day Change]]&gt;0,"UP","DOWN")</f>
        <v>DOWN</v>
      </c>
      <c r="L15" s="9">
        <f>_xlfn.RANK.EQ(MCFT[[#This Row],[Date]],A:A,1)</f>
        <v>14</v>
      </c>
      <c r="M15" s="10">
        <f>_xlfn.RANK.AVG(MCFT[[#This Row],[Same change on date for AAPL]],AAPL,1)</f>
        <v>4124.5</v>
      </c>
      <c r="N15" s="2">
        <f>MCFT[[#This Row],[Close]]/MCFT[[#This Row],[Open]]</f>
        <v>1.0091737301570527</v>
      </c>
      <c r="Q15" s="4" t="s">
        <v>29</v>
      </c>
      <c r="R15" s="4">
        <v>0</v>
      </c>
      <c r="S15" s="4" t="s">
        <v>29</v>
      </c>
      <c r="T15" s="4">
        <v>0</v>
      </c>
    </row>
    <row r="16" spans="1:20" x14ac:dyDescent="0.25">
      <c r="A16" s="1">
        <v>31505</v>
      </c>
      <c r="B16" s="3">
        <v>9.6353999999999995E-2</v>
      </c>
      <c r="C16" s="3">
        <v>9.8958000000000004E-2</v>
      </c>
      <c r="D16" s="3">
        <v>9.6353999999999995E-2</v>
      </c>
      <c r="E16" s="3">
        <v>9.6353999999999995E-2</v>
      </c>
      <c r="F16" s="3">
        <v>7.0226999999999998E-2</v>
      </c>
      <c r="G16">
        <v>23040000</v>
      </c>
      <c r="H16" s="3" t="str">
        <f>TEXT(MCFT[[#This Row],[Date]],"dddd")</f>
        <v>Thursday</v>
      </c>
      <c r="I16" s="3">
        <f>MCFT[[#This Row],[Open]]-MCFT[[#This Row],[Close]]</f>
        <v>0</v>
      </c>
      <c r="J16" s="3">
        <f>INDEX(AAPL!$J:$J,MATCH(A:A,AAPL!$A:$A,0),1)</f>
        <v>4.4640000000000235E-3</v>
      </c>
      <c r="K16" s="3" t="str">
        <f>IF(MCFT[[#This Row],[Day Change]]&gt;0,"UP","DOWN")</f>
        <v>DOWN</v>
      </c>
      <c r="L16" s="9">
        <f>_xlfn.RANK.EQ(MCFT[[#This Row],[Date]],A:A,1)</f>
        <v>15</v>
      </c>
      <c r="M16" s="10">
        <f>_xlfn.RANK.AVG(MCFT[[#This Row],[Same change on date for AAPL]],AAPL,1)</f>
        <v>4414</v>
      </c>
      <c r="N16" s="2">
        <f>MCFT[[#This Row],[Close]]/MCFT[[#This Row],[Open]]</f>
        <v>1</v>
      </c>
      <c r="Q16" s="4" t="s">
        <v>30</v>
      </c>
      <c r="R16" s="4">
        <v>0</v>
      </c>
      <c r="S16" s="4" t="s">
        <v>30</v>
      </c>
      <c r="T16" s="4">
        <v>0</v>
      </c>
    </row>
    <row r="17" spans="1:20" x14ac:dyDescent="0.25">
      <c r="A17" s="1">
        <v>31506</v>
      </c>
      <c r="B17" s="3">
        <v>9.6353999999999995E-2</v>
      </c>
      <c r="C17" s="3">
        <v>9.7222000000000003E-2</v>
      </c>
      <c r="D17" s="3">
        <v>9.6353999999999995E-2</v>
      </c>
      <c r="E17" s="3">
        <v>9.6353999999999995E-2</v>
      </c>
      <c r="F17" s="3">
        <v>7.0226999999999998E-2</v>
      </c>
      <c r="G17">
        <v>26582400</v>
      </c>
      <c r="H17" s="3" t="str">
        <f>TEXT(MCFT[[#This Row],[Date]],"dddd")</f>
        <v>Friday</v>
      </c>
      <c r="I17" s="3">
        <f>MCFT[[#This Row],[Open]]-MCFT[[#This Row],[Close]]</f>
        <v>0</v>
      </c>
      <c r="J17" s="3">
        <f>INDEX(AAPL!$J:$J,MATCH(A:A,AAPL!$A:$A,0),1)</f>
        <v>4.463999999999968E-3</v>
      </c>
      <c r="K17" s="3" t="str">
        <f>IF(MCFT[[#This Row],[Day Change]]&gt;0,"UP","DOWN")</f>
        <v>DOWN</v>
      </c>
      <c r="L17" s="9">
        <f>_xlfn.RANK.EQ(MCFT[[#This Row],[Date]],A:A,1)</f>
        <v>16</v>
      </c>
      <c r="M17" s="10">
        <f>_xlfn.RANK.AVG(MCFT[[#This Row],[Same change on date for AAPL]],AAPL,1)</f>
        <v>4368.5</v>
      </c>
      <c r="N17" s="2">
        <f>MCFT[[#This Row],[Close]]/MCFT[[#This Row],[Open]]</f>
        <v>1</v>
      </c>
      <c r="Q17" s="4" t="s">
        <v>31</v>
      </c>
      <c r="R17" s="4">
        <v>0.4639973224557522</v>
      </c>
      <c r="S17" s="4" t="s">
        <v>31</v>
      </c>
      <c r="T17" s="4">
        <v>0.66283758891711653</v>
      </c>
    </row>
    <row r="18" spans="1:20" x14ac:dyDescent="0.25">
      <c r="A18" s="1">
        <v>31509</v>
      </c>
      <c r="B18" s="3">
        <v>9.6353999999999995E-2</v>
      </c>
      <c r="C18" s="3">
        <v>9.7222000000000003E-2</v>
      </c>
      <c r="D18" s="3">
        <v>9.2882000000000006E-2</v>
      </c>
      <c r="E18" s="3">
        <v>9.4617999999999994E-2</v>
      </c>
      <c r="F18" s="3">
        <v>6.8961999999999996E-2</v>
      </c>
      <c r="G18">
        <v>16560000</v>
      </c>
      <c r="H18" s="3" t="str">
        <f>TEXT(MCFT[[#This Row],[Date]],"dddd")</f>
        <v>Monday</v>
      </c>
      <c r="I18" s="3">
        <f>MCFT[[#This Row],[Open]]-MCFT[[#This Row],[Close]]</f>
        <v>1.7360000000000014E-3</v>
      </c>
      <c r="J18" s="3">
        <f>INDEX(AAPL!$J:$J,MATCH(A:A,AAPL!$A:$A,0),1)</f>
        <v>-8.9279999999999915E-3</v>
      </c>
      <c r="K18" s="3" t="str">
        <f>IF(MCFT[[#This Row],[Day Change]]&gt;0,"UP","DOWN")</f>
        <v>UP</v>
      </c>
      <c r="L18" s="9">
        <f>_xlfn.RANK.EQ(MCFT[[#This Row],[Date]],A:A,1)</f>
        <v>17</v>
      </c>
      <c r="M18" s="10">
        <f>_xlfn.RANK.AVG(MCFT[[#This Row],[Same change on date for AAPL]],AAPL,1)</f>
        <v>3599.5</v>
      </c>
      <c r="N18" s="2">
        <f>MCFT[[#This Row],[Close]]/MCFT[[#This Row],[Open]]</f>
        <v>0.98198310397077437</v>
      </c>
      <c r="Q18" s="4" t="s">
        <v>32</v>
      </c>
      <c r="R18" s="4">
        <v>0.21529351524610726</v>
      </c>
      <c r="S18" s="4" t="s">
        <v>32</v>
      </c>
      <c r="T18" s="4">
        <v>0.4393536692814563</v>
      </c>
    </row>
    <row r="19" spans="1:20" x14ac:dyDescent="0.25">
      <c r="A19" s="1">
        <v>31510</v>
      </c>
      <c r="B19" s="3">
        <v>9.4617999999999994E-2</v>
      </c>
      <c r="C19" s="3">
        <v>9.7222000000000003E-2</v>
      </c>
      <c r="D19" s="3">
        <v>9.4617999999999994E-2</v>
      </c>
      <c r="E19" s="3">
        <v>9.5486000000000001E-2</v>
      </c>
      <c r="F19" s="3">
        <v>6.9594000000000003E-2</v>
      </c>
      <c r="G19">
        <v>10252800</v>
      </c>
      <c r="H19" s="3" t="str">
        <f>TEXT(MCFT[[#This Row],[Date]],"dddd")</f>
        <v>Tuesday</v>
      </c>
      <c r="I19" s="3">
        <f>MCFT[[#This Row],[Open]]-MCFT[[#This Row],[Close]]</f>
        <v>-8.6800000000000765E-4</v>
      </c>
      <c r="J19" s="3">
        <f>INDEX(AAPL!$J:$J,MATCH(A:A,AAPL!$A:$A,0),1)</f>
        <v>-6.6970000000000085E-3</v>
      </c>
      <c r="K19" s="3" t="str">
        <f>IF(MCFT[[#This Row],[Day Change]]&gt;0,"UP","DOWN")</f>
        <v>DOWN</v>
      </c>
      <c r="L19" s="9">
        <f>_xlfn.RANK.EQ(MCFT[[#This Row],[Date]],A:A,1)</f>
        <v>18</v>
      </c>
      <c r="M19" s="10">
        <f>_xlfn.RANK.AVG(MCFT[[#This Row],[Same change on date for AAPL]],AAPL,1)</f>
        <v>3653</v>
      </c>
      <c r="N19" s="2">
        <f>MCFT[[#This Row],[Close]]/MCFT[[#This Row],[Open]]</f>
        <v>1.0091737301570527</v>
      </c>
      <c r="Q19" s="4" t="s">
        <v>33</v>
      </c>
      <c r="R19" s="4">
        <v>13.529245878106703</v>
      </c>
      <c r="S19" s="4" t="s">
        <v>33</v>
      </c>
      <c r="T19" s="4">
        <v>23.538723766652218</v>
      </c>
    </row>
    <row r="20" spans="1:20" x14ac:dyDescent="0.25">
      <c r="A20" s="1">
        <v>31511</v>
      </c>
      <c r="B20" s="3">
        <v>9.5486000000000001E-2</v>
      </c>
      <c r="C20" s="3">
        <v>9.8089999999999997E-2</v>
      </c>
      <c r="D20" s="3">
        <v>9.5486000000000001E-2</v>
      </c>
      <c r="E20" s="3">
        <v>9.7222000000000003E-2</v>
      </c>
      <c r="F20" s="3">
        <v>7.0860000000000006E-2</v>
      </c>
      <c r="G20">
        <v>12153600</v>
      </c>
      <c r="H20" s="3" t="str">
        <f>TEXT(MCFT[[#This Row],[Date]],"dddd")</f>
        <v>Wednesday</v>
      </c>
      <c r="I20" s="3">
        <f>MCFT[[#This Row],[Open]]-MCFT[[#This Row],[Close]]</f>
        <v>-1.7360000000000014E-3</v>
      </c>
      <c r="J20" s="3">
        <f>INDEX(AAPL!$J:$J,MATCH(A:A,AAPL!$A:$A,0),1)</f>
        <v>8.9290000000000203E-3</v>
      </c>
      <c r="K20" s="3" t="str">
        <f>IF(MCFT[[#This Row],[Day Change]]&gt;0,"UP","DOWN")</f>
        <v>DOWN</v>
      </c>
      <c r="L20" s="9">
        <f>_xlfn.RANK.EQ(MCFT[[#This Row],[Date]],A:A,1)</f>
        <v>19</v>
      </c>
      <c r="M20" s="10">
        <f>_xlfn.RANK.AVG(MCFT[[#This Row],[Same change on date for AAPL]],AAPL,1)</f>
        <v>4830</v>
      </c>
      <c r="N20" s="2">
        <f>MCFT[[#This Row],[Close]]/MCFT[[#This Row],[Open]]</f>
        <v>1.01818067570115</v>
      </c>
      <c r="Q20" s="4" t="s">
        <v>34</v>
      </c>
      <c r="R20" s="4">
        <v>9.1888463970824785E-2</v>
      </c>
      <c r="S20" s="4" t="s">
        <v>34</v>
      </c>
      <c r="T20" s="4">
        <v>-0.13901484479137036</v>
      </c>
    </row>
    <row r="21" spans="1:20" x14ac:dyDescent="0.25">
      <c r="A21" s="1">
        <v>31512</v>
      </c>
      <c r="B21" s="3">
        <v>9.7222000000000003E-2</v>
      </c>
      <c r="C21" s="3">
        <v>9.8958000000000004E-2</v>
      </c>
      <c r="D21" s="3">
        <v>9.5486000000000001E-2</v>
      </c>
      <c r="E21" s="3">
        <v>9.8089999999999997E-2</v>
      </c>
      <c r="F21" s="3">
        <v>7.1492E-2</v>
      </c>
      <c r="G21">
        <v>13881600</v>
      </c>
      <c r="H21" s="3" t="str">
        <f>TEXT(MCFT[[#This Row],[Date]],"dddd")</f>
        <v>Thursday</v>
      </c>
      <c r="I21" s="3">
        <f>MCFT[[#This Row],[Open]]-MCFT[[#This Row],[Close]]</f>
        <v>-8.6799999999999378E-4</v>
      </c>
      <c r="J21" s="3">
        <f>INDEX(AAPL!$J:$J,MATCH(A:A,AAPL!$A:$A,0),1)</f>
        <v>-2.2320000000000118E-3</v>
      </c>
      <c r="K21" s="3" t="str">
        <f>IF(MCFT[[#This Row],[Day Change]]&gt;0,"UP","DOWN")</f>
        <v>DOWN</v>
      </c>
      <c r="L21" s="9">
        <f>_xlfn.RANK.EQ(MCFT[[#This Row],[Date]],A:A,1)</f>
        <v>20</v>
      </c>
      <c r="M21" s="10">
        <f>_xlfn.RANK.AVG(MCFT[[#This Row],[Same change on date for AAPL]],AAPL,1)</f>
        <v>3940.5</v>
      </c>
      <c r="N21" s="2">
        <f>MCFT[[#This Row],[Close]]/MCFT[[#This Row],[Open]]</f>
        <v>1.0089280204069038</v>
      </c>
      <c r="Q21" s="4" t="s">
        <v>35</v>
      </c>
      <c r="R21" s="4">
        <v>10.407501000000011</v>
      </c>
      <c r="S21" s="4" t="s">
        <v>35</v>
      </c>
      <c r="T21" s="4">
        <v>15.620002999999997</v>
      </c>
    </row>
    <row r="22" spans="1:20" x14ac:dyDescent="0.25">
      <c r="A22" s="1">
        <v>31513</v>
      </c>
      <c r="B22" s="3">
        <v>9.8958000000000004E-2</v>
      </c>
      <c r="C22" s="3">
        <v>0.101563</v>
      </c>
      <c r="D22" s="3">
        <v>9.8958000000000004E-2</v>
      </c>
      <c r="E22" s="3">
        <v>9.9825999999999998E-2</v>
      </c>
      <c r="F22" s="3">
        <v>7.2758000000000003E-2</v>
      </c>
      <c r="G22">
        <v>17222400</v>
      </c>
      <c r="H22" s="3" t="str">
        <f>TEXT(MCFT[[#This Row],[Date]],"dddd")</f>
        <v>Friday</v>
      </c>
      <c r="I22" s="3">
        <f>MCFT[[#This Row],[Open]]-MCFT[[#This Row],[Close]]</f>
        <v>-8.6799999999999378E-4</v>
      </c>
      <c r="J22" s="3">
        <f>INDEX(AAPL!$J:$J,MATCH(A:A,AAPL!$A:$A,0),1)</f>
        <v>4.4640000000000235E-3</v>
      </c>
      <c r="K22" s="3" t="str">
        <f>IF(MCFT[[#This Row],[Day Change]]&gt;0,"UP","DOWN")</f>
        <v>DOWN</v>
      </c>
      <c r="L22" s="9">
        <f>_xlfn.RANK.EQ(MCFT[[#This Row],[Date]],A:A,1)</f>
        <v>21</v>
      </c>
      <c r="M22" s="10">
        <f>_xlfn.RANK.AVG(MCFT[[#This Row],[Same change on date for AAPL]],AAPL,1)</f>
        <v>4414</v>
      </c>
      <c r="N22" s="2">
        <f>MCFT[[#This Row],[Close]]/MCFT[[#This Row],[Open]]</f>
        <v>1.008771397966814</v>
      </c>
      <c r="Q22" s="4" t="s">
        <v>36</v>
      </c>
      <c r="R22" s="4">
        <v>-4.9375</v>
      </c>
      <c r="S22" s="4" t="s">
        <v>36</v>
      </c>
      <c r="T22" s="4">
        <v>-8.25</v>
      </c>
    </row>
    <row r="23" spans="1:20" x14ac:dyDescent="0.25">
      <c r="A23" s="1">
        <v>31516</v>
      </c>
      <c r="B23" s="3">
        <v>9.9825999999999998E-2</v>
      </c>
      <c r="C23" s="3">
        <v>0.101563</v>
      </c>
      <c r="D23" s="3">
        <v>9.9825999999999998E-2</v>
      </c>
      <c r="E23" s="3">
        <v>0.10069400000000001</v>
      </c>
      <c r="F23" s="3">
        <v>7.3389999999999997E-2</v>
      </c>
      <c r="G23">
        <v>12153600</v>
      </c>
      <c r="H23" s="3" t="str">
        <f>TEXT(MCFT[[#This Row],[Date]],"dddd")</f>
        <v>Monday</v>
      </c>
      <c r="I23" s="3">
        <f>MCFT[[#This Row],[Open]]-MCFT[[#This Row],[Close]]</f>
        <v>-8.6800000000000765E-4</v>
      </c>
      <c r="J23" s="3">
        <f>INDEX(AAPL!$J:$J,MATCH(A:A,AAPL!$A:$A,0),1)</f>
        <v>2.2320000000000118E-3</v>
      </c>
      <c r="K23" s="3" t="str">
        <f>IF(MCFT[[#This Row],[Day Change]]&gt;0,"UP","DOWN")</f>
        <v>DOWN</v>
      </c>
      <c r="L23" s="9">
        <f>_xlfn.RANK.EQ(MCFT[[#This Row],[Date]],A:A,1)</f>
        <v>22</v>
      </c>
      <c r="M23" s="10">
        <f>_xlfn.RANK.AVG(MCFT[[#This Row],[Same change on date for AAPL]],AAPL,1)</f>
        <v>4311</v>
      </c>
      <c r="N23" s="2">
        <f>MCFT[[#This Row],[Close]]/MCFT[[#This Row],[Open]]</f>
        <v>1.0086951295253743</v>
      </c>
      <c r="Q23" s="4" t="s">
        <v>37</v>
      </c>
      <c r="R23" s="4">
        <v>5.4700010000000105</v>
      </c>
      <c r="S23" s="4" t="s">
        <v>37</v>
      </c>
      <c r="T23" s="4">
        <v>7.370002999999997</v>
      </c>
    </row>
    <row r="24" spans="1:20" x14ac:dyDescent="0.25">
      <c r="A24" s="1">
        <v>31517</v>
      </c>
      <c r="B24" s="3">
        <v>0.10069400000000001</v>
      </c>
      <c r="C24" s="3">
        <v>0.10069400000000001</v>
      </c>
      <c r="D24" s="3">
        <v>9.7222000000000003E-2</v>
      </c>
      <c r="E24" s="3">
        <v>0.10069400000000001</v>
      </c>
      <c r="F24" s="3">
        <v>7.3389999999999997E-2</v>
      </c>
      <c r="G24">
        <v>9302400</v>
      </c>
      <c r="H24" s="3" t="str">
        <f>TEXT(MCFT[[#This Row],[Date]],"dddd")</f>
        <v>Tuesday</v>
      </c>
      <c r="I24" s="3">
        <f>MCFT[[#This Row],[Open]]-MCFT[[#This Row],[Close]]</f>
        <v>0</v>
      </c>
      <c r="J24" s="3">
        <f>INDEX(AAPL!$J:$J,MATCH(A:A,AAPL!$A:$A,0),1)</f>
        <v>-8.928000000000047E-3</v>
      </c>
      <c r="K24" s="3" t="str">
        <f>IF(MCFT[[#This Row],[Day Change]]&gt;0,"UP","DOWN")</f>
        <v>DOWN</v>
      </c>
      <c r="L24" s="9">
        <f>_xlfn.RANK.EQ(MCFT[[#This Row],[Date]],A:A,1)</f>
        <v>23</v>
      </c>
      <c r="M24" s="10">
        <f>_xlfn.RANK.AVG(MCFT[[#This Row],[Same change on date for AAPL]],AAPL,1)</f>
        <v>3553.5</v>
      </c>
      <c r="N24" s="2">
        <f>MCFT[[#This Row],[Close]]/MCFT[[#This Row],[Open]]</f>
        <v>1</v>
      </c>
      <c r="Q24" s="4" t="s">
        <v>38</v>
      </c>
      <c r="R24" s="4">
        <v>-47.590888999999827</v>
      </c>
      <c r="S24" s="4" t="s">
        <v>38</v>
      </c>
      <c r="T24" s="4">
        <v>6.7725790000001638</v>
      </c>
    </row>
    <row r="25" spans="1:20" ht="15.75" thickBot="1" x14ac:dyDescent="0.3">
      <c r="A25" s="1">
        <v>31518</v>
      </c>
      <c r="B25" s="3">
        <v>0.10069400000000001</v>
      </c>
      <c r="C25" s="3">
        <v>0.105035</v>
      </c>
      <c r="D25" s="3">
        <v>9.9825999999999998E-2</v>
      </c>
      <c r="E25" s="3">
        <v>0.104167</v>
      </c>
      <c r="F25" s="3">
        <v>7.5921000000000002E-2</v>
      </c>
      <c r="G25">
        <v>31910400</v>
      </c>
      <c r="H25" s="3" t="str">
        <f>TEXT(MCFT[[#This Row],[Date]],"dddd")</f>
        <v>Wednesday</v>
      </c>
      <c r="I25" s="3">
        <f>MCFT[[#This Row],[Open]]-MCFT[[#This Row],[Close]]</f>
        <v>-3.47299999999999E-3</v>
      </c>
      <c r="J25" s="3">
        <f>INDEX(AAPL!$J:$J,MATCH(A:A,AAPL!$A:$A,0),1)</f>
        <v>-1.5625E-2</v>
      </c>
      <c r="K25" s="3" t="str">
        <f>IF(MCFT[[#This Row],[Day Change]]&gt;0,"UP","DOWN")</f>
        <v>DOWN</v>
      </c>
      <c r="L25" s="9">
        <f>_xlfn.RANK.EQ(MCFT[[#This Row],[Date]],A:A,1)</f>
        <v>24</v>
      </c>
      <c r="M25" s="10">
        <f>_xlfn.RANK.AVG(MCFT[[#This Row],[Same change on date for AAPL]],AAPL,1)</f>
        <v>3134</v>
      </c>
      <c r="N25" s="2">
        <f>MCFT[[#This Row],[Close]]/MCFT[[#This Row],[Open]]</f>
        <v>1.0344906349931475</v>
      </c>
      <c r="Q25" s="5" t="s">
        <v>39</v>
      </c>
      <c r="R25" s="5">
        <v>8204</v>
      </c>
      <c r="S25" s="5" t="s">
        <v>39</v>
      </c>
      <c r="T25" s="5">
        <v>8204</v>
      </c>
    </row>
    <row r="26" spans="1:20" x14ac:dyDescent="0.25">
      <c r="A26" s="1">
        <v>31519</v>
      </c>
      <c r="B26" s="3">
        <v>0.104167</v>
      </c>
      <c r="C26" s="3">
        <v>0.105035</v>
      </c>
      <c r="D26" s="3">
        <v>0.104167</v>
      </c>
      <c r="E26" s="3">
        <v>0.105035</v>
      </c>
      <c r="F26" s="3">
        <v>7.6553999999999997E-2</v>
      </c>
      <c r="G26">
        <v>22003200</v>
      </c>
      <c r="H26" s="3" t="str">
        <f>TEXT(MCFT[[#This Row],[Date]],"dddd")</f>
        <v>Thursday</v>
      </c>
      <c r="I26" s="3">
        <f>MCFT[[#This Row],[Open]]-MCFT[[#This Row],[Close]]</f>
        <v>-8.6800000000000765E-4</v>
      </c>
      <c r="J26" s="3">
        <f>INDEX(AAPL!$J:$J,MATCH(A:A,AAPL!$A:$A,0),1)</f>
        <v>-1.3392999999999988E-2</v>
      </c>
      <c r="K26" s="3" t="str">
        <f>IF(MCFT[[#This Row],[Day Change]]&gt;0,"UP","DOWN")</f>
        <v>DOWN</v>
      </c>
      <c r="L26" s="9">
        <f>_xlfn.RANK.EQ(MCFT[[#This Row],[Date]],A:A,1)</f>
        <v>25</v>
      </c>
      <c r="M26" s="10">
        <f>_xlfn.RANK.AVG(MCFT[[#This Row],[Same change on date for AAPL]],AAPL,1)</f>
        <v>3219.5</v>
      </c>
      <c r="N26" s="2">
        <f>MCFT[[#This Row],[Close]]/MCFT[[#This Row],[Open]]</f>
        <v>1.0083327733351255</v>
      </c>
      <c r="Q26" s="4" t="s">
        <v>40</v>
      </c>
      <c r="R26">
        <f>R13-2*(R17)</f>
        <v>-0.93379558213724789</v>
      </c>
      <c r="S26" s="4" t="s">
        <v>40</v>
      </c>
      <c r="T26">
        <f t="shared" ref="T26" si="0">T13-2*(T17)</f>
        <v>-1.3248496562593914</v>
      </c>
    </row>
    <row r="27" spans="1:20" x14ac:dyDescent="0.25">
      <c r="A27" s="1">
        <v>31520</v>
      </c>
      <c r="B27" s="3">
        <v>0.105035</v>
      </c>
      <c r="C27" s="3">
        <v>0.105035</v>
      </c>
      <c r="D27" s="3">
        <v>0.10069400000000001</v>
      </c>
      <c r="E27" s="3">
        <v>0.101563</v>
      </c>
      <c r="F27" s="3">
        <v>7.4023000000000005E-2</v>
      </c>
      <c r="G27">
        <v>21628800</v>
      </c>
      <c r="H27" s="3" t="str">
        <f>TEXT(MCFT[[#This Row],[Date]],"dddd")</f>
        <v>Friday</v>
      </c>
      <c r="I27" s="3">
        <f>MCFT[[#This Row],[Open]]-MCFT[[#This Row],[Close]]</f>
        <v>3.4720000000000029E-3</v>
      </c>
      <c r="J27" s="3">
        <f>INDEX(AAPL!$J:$J,MATCH(A:A,AAPL!$A:$A,0),1)</f>
        <v>-1.3392999999999988E-2</v>
      </c>
      <c r="K27" s="3" t="str">
        <f>IF(MCFT[[#This Row],[Day Change]]&gt;0,"UP","DOWN")</f>
        <v>UP</v>
      </c>
      <c r="L27" s="9">
        <f>_xlfn.RANK.EQ(MCFT[[#This Row],[Date]],A:A,1)</f>
        <v>26</v>
      </c>
      <c r="M27" s="10">
        <f>_xlfn.RANK.AVG(MCFT[[#This Row],[Same change on date for AAPL]],AAPL,1)</f>
        <v>3219.5</v>
      </c>
      <c r="N27" s="2">
        <f>MCFT[[#This Row],[Close]]/MCFT[[#This Row],[Open]]</f>
        <v>0.96694435188270578</v>
      </c>
      <c r="Q27" s="4" t="s">
        <v>41</v>
      </c>
      <c r="R27">
        <f>R13+2*(R17)</f>
        <v>0.92219370768576092</v>
      </c>
      <c r="S27" s="4" t="s">
        <v>41</v>
      </c>
      <c r="T27">
        <f t="shared" ref="T27" si="1">T13+2*(T17)</f>
        <v>1.3265006994090747</v>
      </c>
    </row>
    <row r="28" spans="1:20" x14ac:dyDescent="0.25">
      <c r="A28" s="1">
        <v>31523</v>
      </c>
      <c r="B28" s="3">
        <v>0.101563</v>
      </c>
      <c r="C28" s="3">
        <v>0.10243099999999999</v>
      </c>
      <c r="D28" s="3">
        <v>9.8958000000000004E-2</v>
      </c>
      <c r="E28" s="3">
        <v>0.101563</v>
      </c>
      <c r="F28" s="3">
        <v>7.4023000000000005E-2</v>
      </c>
      <c r="G28">
        <v>22924800</v>
      </c>
      <c r="H28" s="3" t="str">
        <f>TEXT(MCFT[[#This Row],[Date]],"dddd")</f>
        <v>Monday</v>
      </c>
      <c r="I28" s="3">
        <f>MCFT[[#This Row],[Open]]-MCFT[[#This Row],[Close]]</f>
        <v>0</v>
      </c>
      <c r="J28" s="3">
        <f>INDEX(AAPL!$J:$J,MATCH(A:A,AAPL!$A:$A,0),1)</f>
        <v>-8.9289999999999647E-3</v>
      </c>
      <c r="K28" s="3" t="str">
        <f>IF(MCFT[[#This Row],[Day Change]]&gt;0,"UP","DOWN")</f>
        <v>DOWN</v>
      </c>
      <c r="L28" s="9">
        <f>_xlfn.RANK.EQ(MCFT[[#This Row],[Date]],A:A,1)</f>
        <v>27</v>
      </c>
      <c r="M28" s="10">
        <f>_xlfn.RANK.AVG(MCFT[[#This Row],[Same change on date for AAPL]],AAPL,1)</f>
        <v>3449.5</v>
      </c>
      <c r="N28" s="2">
        <f>MCFT[[#This Row],[Close]]/MCFT[[#This Row],[Open]]</f>
        <v>1</v>
      </c>
    </row>
    <row r="29" spans="1:20" x14ac:dyDescent="0.25">
      <c r="A29" s="1">
        <v>31524</v>
      </c>
      <c r="B29" s="3">
        <v>0.101563</v>
      </c>
      <c r="C29" s="3">
        <v>0.101563</v>
      </c>
      <c r="D29" s="3">
        <v>9.9825999999999998E-2</v>
      </c>
      <c r="E29" s="3">
        <v>9.9825999999999998E-2</v>
      </c>
      <c r="F29" s="3">
        <v>7.2758000000000003E-2</v>
      </c>
      <c r="G29">
        <v>15552000</v>
      </c>
      <c r="H29" s="3" t="str">
        <f>TEXT(MCFT[[#This Row],[Date]],"dddd")</f>
        <v>Tuesday</v>
      </c>
      <c r="I29" s="3">
        <f>MCFT[[#This Row],[Open]]-MCFT[[#This Row],[Close]]</f>
        <v>1.7370000000000024E-3</v>
      </c>
      <c r="J29" s="3">
        <f>INDEX(AAPL!$J:$J,MATCH(A:A,AAPL!$A:$A,0),1)</f>
        <v>8.9289999999999647E-3</v>
      </c>
      <c r="K29" s="3" t="str">
        <f>IF(MCFT[[#This Row],[Day Change]]&gt;0,"UP","DOWN")</f>
        <v>UP</v>
      </c>
      <c r="L29" s="9">
        <f>_xlfn.RANK.EQ(MCFT[[#This Row],[Date]],A:A,1)</f>
        <v>28</v>
      </c>
      <c r="M29" s="10">
        <f>_xlfn.RANK.AVG(MCFT[[#This Row],[Same change on date for AAPL]],AAPL,1)</f>
        <v>4768</v>
      </c>
      <c r="N29" s="2">
        <f>MCFT[[#This Row],[Close]]/MCFT[[#This Row],[Open]]</f>
        <v>0.98289731496706478</v>
      </c>
      <c r="Q29">
        <v>0.9</v>
      </c>
      <c r="R29">
        <f t="shared" ref="R29:R37" si="2">_xlfn.PERCENTILE.EXC(AAPL,Q29)</f>
        <v>0.39142750000000159</v>
      </c>
      <c r="S29" t="s">
        <v>42</v>
      </c>
      <c r="T29">
        <f>_xlfn.PERCENTRANK.EXC(AAPL,I4311,2)</f>
        <v>0.95</v>
      </c>
    </row>
    <row r="30" spans="1:20" x14ac:dyDescent="0.25">
      <c r="A30" s="1">
        <v>31525</v>
      </c>
      <c r="B30" s="3">
        <v>9.9825999999999998E-2</v>
      </c>
      <c r="C30" s="3">
        <v>0.10069400000000001</v>
      </c>
      <c r="D30" s="3">
        <v>9.8958000000000004E-2</v>
      </c>
      <c r="E30" s="3">
        <v>0.10026</v>
      </c>
      <c r="F30" s="3">
        <v>7.3074E-2</v>
      </c>
      <c r="G30">
        <v>15609600</v>
      </c>
      <c r="H30" s="3" t="str">
        <f>TEXT(MCFT[[#This Row],[Date]],"dddd")</f>
        <v>Wednesday</v>
      </c>
      <c r="I30" s="3">
        <f>MCFT[[#This Row],[Open]]-MCFT[[#This Row],[Close]]</f>
        <v>-4.3400000000000383E-4</v>
      </c>
      <c r="J30" s="3">
        <f>INDEX(AAPL!$J:$J,MATCH(A:A,AAPL!$A:$A,0),1)</f>
        <v>4.4640000000000235E-3</v>
      </c>
      <c r="K30" s="3" t="str">
        <f>IF(MCFT[[#This Row],[Day Change]]&gt;0,"UP","DOWN")</f>
        <v>DOWN</v>
      </c>
      <c r="L30" s="9">
        <f>_xlfn.RANK.EQ(MCFT[[#This Row],[Date]],A:A,1)</f>
        <v>29</v>
      </c>
      <c r="M30" s="10">
        <f>_xlfn.RANK.AVG(MCFT[[#This Row],[Same change on date for AAPL]],AAPL,1)</f>
        <v>4414</v>
      </c>
      <c r="N30" s="2">
        <f>MCFT[[#This Row],[Close]]/MCFT[[#This Row],[Open]]</f>
        <v>1.0043475647626872</v>
      </c>
      <c r="Q30">
        <f>Q29-0.1</f>
        <v>0.8</v>
      </c>
      <c r="R30">
        <f t="shared" si="2"/>
        <v>7.2857000000000172E-2</v>
      </c>
    </row>
    <row r="31" spans="1:20" x14ac:dyDescent="0.25">
      <c r="A31" s="1">
        <v>31526</v>
      </c>
      <c r="B31" s="3">
        <v>0.10026</v>
      </c>
      <c r="C31" s="3">
        <v>0.111979</v>
      </c>
      <c r="D31" s="3">
        <v>9.9825999999999998E-2</v>
      </c>
      <c r="E31" s="3">
        <v>0.11024299999999999</v>
      </c>
      <c r="F31" s="3">
        <v>8.0350000000000005E-2</v>
      </c>
      <c r="G31">
        <v>62352000</v>
      </c>
      <c r="H31" s="3" t="str">
        <f>TEXT(MCFT[[#This Row],[Date]],"dddd")</f>
        <v>Thursday</v>
      </c>
      <c r="I31" s="3">
        <f>MCFT[[#This Row],[Open]]-MCFT[[#This Row],[Close]]</f>
        <v>-9.9829999999999919E-3</v>
      </c>
      <c r="J31" s="3">
        <f>INDEX(AAPL!$J:$J,MATCH(A:A,AAPL!$A:$A,0),1)</f>
        <v>-3.125E-2</v>
      </c>
      <c r="K31" s="3" t="str">
        <f>IF(MCFT[[#This Row],[Day Change]]&gt;0,"UP","DOWN")</f>
        <v>DOWN</v>
      </c>
      <c r="L31" s="9">
        <f>_xlfn.RANK.EQ(MCFT[[#This Row],[Date]],A:A,1)</f>
        <v>30</v>
      </c>
      <c r="M31" s="10">
        <f>_xlfn.RANK.AVG(MCFT[[#This Row],[Same change on date for AAPL]],AAPL,1)</f>
        <v>2473</v>
      </c>
      <c r="N31" s="2">
        <f>MCFT[[#This Row],[Close]]/MCFT[[#This Row],[Open]]</f>
        <v>1.0995711151007379</v>
      </c>
      <c r="Q31">
        <f t="shared" ref="Q31:Q37" si="3">Q30-0.1</f>
        <v>0.70000000000000007</v>
      </c>
      <c r="R31">
        <f t="shared" si="2"/>
        <v>2.7143000000000139E-2</v>
      </c>
      <c r="S31" t="s">
        <v>45</v>
      </c>
    </row>
    <row r="32" spans="1:20" x14ac:dyDescent="0.25">
      <c r="A32" s="1">
        <v>31527</v>
      </c>
      <c r="B32" s="3">
        <v>0.111111</v>
      </c>
      <c r="C32" s="3">
        <v>0.121962</v>
      </c>
      <c r="D32" s="3">
        <v>0.111111</v>
      </c>
      <c r="E32" s="3">
        <v>0.117188</v>
      </c>
      <c r="F32" s="3">
        <v>8.5411000000000001E-2</v>
      </c>
      <c r="G32">
        <v>85795200</v>
      </c>
      <c r="H32" s="3" t="str">
        <f>TEXT(MCFT[[#This Row],[Date]],"dddd")</f>
        <v>Friday</v>
      </c>
      <c r="I32" s="3">
        <f>MCFT[[#This Row],[Open]]-MCFT[[#This Row],[Close]]</f>
        <v>-6.0769999999999991E-3</v>
      </c>
      <c r="J32" s="3">
        <f>INDEX(AAPL!$J:$J,MATCH(A:A,AAPL!$A:$A,0),1)</f>
        <v>-1.5625E-2</v>
      </c>
      <c r="K32" s="3" t="str">
        <f>IF(MCFT[[#This Row],[Day Change]]&gt;0,"UP","DOWN")</f>
        <v>DOWN</v>
      </c>
      <c r="L32" s="9">
        <f>_xlfn.RANK.EQ(MCFT[[#This Row],[Date]],A:A,1)</f>
        <v>31</v>
      </c>
      <c r="M32" s="10">
        <f>_xlfn.RANK.AVG(MCFT[[#This Row],[Same change on date for AAPL]],AAPL,1)</f>
        <v>3134</v>
      </c>
      <c r="N32" s="2">
        <f>MCFT[[#This Row],[Close]]/MCFT[[#This Row],[Open]]</f>
        <v>1.0546930546930546</v>
      </c>
      <c r="Q32">
        <f t="shared" si="3"/>
        <v>0.60000000000000009</v>
      </c>
      <c r="R32">
        <f t="shared" si="2"/>
        <v>1.1428999999999911E-2</v>
      </c>
    </row>
    <row r="33" spans="1:18" x14ac:dyDescent="0.25">
      <c r="A33" s="1">
        <v>31530</v>
      </c>
      <c r="B33" s="3">
        <v>0.117188</v>
      </c>
      <c r="C33" s="3">
        <v>0.118924</v>
      </c>
      <c r="D33" s="3">
        <v>0.11631900000000001</v>
      </c>
      <c r="E33" s="3">
        <v>0.11805599999999999</v>
      </c>
      <c r="F33" s="3">
        <v>8.6043999999999995E-2</v>
      </c>
      <c r="G33">
        <v>28886400</v>
      </c>
      <c r="H33" s="3" t="str">
        <f>TEXT(MCFT[[#This Row],[Date]],"dddd")</f>
        <v>Monday</v>
      </c>
      <c r="I33" s="3">
        <f>MCFT[[#This Row],[Open]]-MCFT[[#This Row],[Close]]</f>
        <v>-8.6799999999999378E-4</v>
      </c>
      <c r="J33" s="3">
        <f>INDEX(AAPL!$J:$J,MATCH(A:A,AAPL!$A:$A,0),1)</f>
        <v>4.4640000000000235E-3</v>
      </c>
      <c r="K33" s="3" t="str">
        <f>IF(MCFT[[#This Row],[Day Change]]&gt;0,"UP","DOWN")</f>
        <v>DOWN</v>
      </c>
      <c r="L33" s="9">
        <f>_xlfn.RANK.EQ(MCFT[[#This Row],[Date]],A:A,1)</f>
        <v>32</v>
      </c>
      <c r="M33" s="10">
        <f>_xlfn.RANK.AVG(MCFT[[#This Row],[Same change on date for AAPL]],AAPL,1)</f>
        <v>4414</v>
      </c>
      <c r="N33" s="2">
        <f>MCFT[[#This Row],[Close]]/MCFT[[#This Row],[Open]]</f>
        <v>1.0074069017305525</v>
      </c>
      <c r="Q33">
        <f t="shared" si="3"/>
        <v>0.50000000000000011</v>
      </c>
      <c r="R33">
        <f t="shared" si="2"/>
        <v>0</v>
      </c>
    </row>
    <row r="34" spans="1:18" x14ac:dyDescent="0.25">
      <c r="A34" s="1">
        <v>31531</v>
      </c>
      <c r="B34" s="3">
        <v>0.11805599999999999</v>
      </c>
      <c r="C34" s="3">
        <v>0.11805599999999999</v>
      </c>
      <c r="D34" s="3">
        <v>0.113715</v>
      </c>
      <c r="E34" s="3">
        <v>0.114583</v>
      </c>
      <c r="F34" s="3">
        <v>8.3513000000000004E-2</v>
      </c>
      <c r="G34">
        <v>30326400</v>
      </c>
      <c r="H34" s="3" t="str">
        <f>TEXT(MCFT[[#This Row],[Date]],"dddd")</f>
        <v>Tuesday</v>
      </c>
      <c r="I34" s="3">
        <f>MCFT[[#This Row],[Open]]-MCFT[[#This Row],[Close]]</f>
        <v>3.47299999999999E-3</v>
      </c>
      <c r="J34" s="3">
        <f>INDEX(AAPL!$J:$J,MATCH(A:A,AAPL!$A:$A,0),1)</f>
        <v>1.3392999999999988E-2</v>
      </c>
      <c r="K34" s="3" t="str">
        <f>IF(MCFT[[#This Row],[Day Change]]&gt;0,"UP","DOWN")</f>
        <v>UP</v>
      </c>
      <c r="L34" s="9">
        <f>_xlfn.RANK.EQ(MCFT[[#This Row],[Date]],A:A,1)</f>
        <v>33</v>
      </c>
      <c r="M34" s="10">
        <f>_xlfn.RANK.AVG(MCFT[[#This Row],[Same change on date for AAPL]],AAPL,1)</f>
        <v>5018.5</v>
      </c>
      <c r="N34" s="2">
        <f>MCFT[[#This Row],[Close]]/MCFT[[#This Row],[Open]]</f>
        <v>0.97058175780985301</v>
      </c>
      <c r="Q34">
        <f t="shared" si="3"/>
        <v>0.40000000000000013</v>
      </c>
      <c r="R34">
        <f t="shared" si="2"/>
        <v>-1.2858000000000036E-2</v>
      </c>
    </row>
    <row r="35" spans="1:18" x14ac:dyDescent="0.25">
      <c r="A35" s="1">
        <v>31532</v>
      </c>
      <c r="B35" s="3">
        <v>0.114583</v>
      </c>
      <c r="C35" s="3">
        <v>0.115451</v>
      </c>
      <c r="D35" s="3">
        <v>0.109375</v>
      </c>
      <c r="E35" s="3">
        <v>0.111979</v>
      </c>
      <c r="F35" s="3">
        <v>8.1614999999999993E-2</v>
      </c>
      <c r="G35">
        <v>30902400</v>
      </c>
      <c r="H35" s="3" t="str">
        <f>TEXT(MCFT[[#This Row],[Date]],"dddd")</f>
        <v>Wednesday</v>
      </c>
      <c r="I35" s="3">
        <f>MCFT[[#This Row],[Open]]-MCFT[[#This Row],[Close]]</f>
        <v>2.6040000000000091E-3</v>
      </c>
      <c r="J35" s="3">
        <f>INDEX(AAPL!$J:$J,MATCH(A:A,AAPL!$A:$A,0),1)</f>
        <v>1.7857000000000012E-2</v>
      </c>
      <c r="K35" s="3" t="str">
        <f>IF(MCFT[[#This Row],[Day Change]]&gt;0,"UP","DOWN")</f>
        <v>UP</v>
      </c>
      <c r="L35" s="9">
        <f>_xlfn.RANK.EQ(MCFT[[#This Row],[Date]],A:A,1)</f>
        <v>34</v>
      </c>
      <c r="M35" s="10">
        <f>_xlfn.RANK.AVG(MCFT[[#This Row],[Same change on date for AAPL]],AAPL,1)</f>
        <v>5249.5</v>
      </c>
      <c r="N35" s="2">
        <f>MCFT[[#This Row],[Close]]/MCFT[[#This Row],[Open]]</f>
        <v>0.97727411570651834</v>
      </c>
      <c r="Q35">
        <f t="shared" si="3"/>
        <v>0.30000000000000016</v>
      </c>
      <c r="R35">
        <f t="shared" si="2"/>
        <v>-3.125E-2</v>
      </c>
    </row>
    <row r="36" spans="1:18" x14ac:dyDescent="0.25">
      <c r="A36" s="1">
        <v>31533</v>
      </c>
      <c r="B36" s="3">
        <v>0.111979</v>
      </c>
      <c r="C36" s="3">
        <v>0.111979</v>
      </c>
      <c r="D36" s="3">
        <v>0.10850700000000001</v>
      </c>
      <c r="E36" s="3">
        <v>0.11024299999999999</v>
      </c>
      <c r="F36" s="3">
        <v>8.0350000000000005E-2</v>
      </c>
      <c r="G36">
        <v>54345600</v>
      </c>
      <c r="H36" s="3" t="str">
        <f>TEXT(MCFT[[#This Row],[Date]],"dddd")</f>
        <v>Thursday</v>
      </c>
      <c r="I36" s="3">
        <f>MCFT[[#This Row],[Open]]-MCFT[[#This Row],[Close]]</f>
        <v>1.7360000000000014E-3</v>
      </c>
      <c r="J36" s="3">
        <f>INDEX(AAPL!$J:$J,MATCH(A:A,AAPL!$A:$A,0),1)</f>
        <v>0</v>
      </c>
      <c r="K36" s="3" t="str">
        <f>IF(MCFT[[#This Row],[Day Change]]&gt;0,"UP","DOWN")</f>
        <v>UP</v>
      </c>
      <c r="L36" s="9">
        <f>_xlfn.RANK.EQ(MCFT[[#This Row],[Date]],A:A,1)</f>
        <v>35</v>
      </c>
      <c r="M36" s="10">
        <f>_xlfn.RANK.AVG(MCFT[[#This Row],[Same change on date for AAPL]],AAPL,1)</f>
        <v>4124.5</v>
      </c>
      <c r="N36" s="2">
        <f>MCFT[[#This Row],[Close]]/MCFT[[#This Row],[Open]]</f>
        <v>0.98449709320497591</v>
      </c>
      <c r="Q36">
        <f t="shared" si="3"/>
        <v>0.20000000000000015</v>
      </c>
      <c r="R36">
        <f t="shared" si="2"/>
        <v>-8.2856999999999736E-2</v>
      </c>
    </row>
    <row r="37" spans="1:18" x14ac:dyDescent="0.25">
      <c r="A37" s="1">
        <v>31534</v>
      </c>
      <c r="B37" s="3">
        <v>0.11024299999999999</v>
      </c>
      <c r="C37" s="3">
        <v>0.111979</v>
      </c>
      <c r="D37" s="3">
        <v>0.109375</v>
      </c>
      <c r="E37" s="3">
        <v>0.11024299999999999</v>
      </c>
      <c r="F37" s="3">
        <v>8.0350000000000005E-2</v>
      </c>
      <c r="G37">
        <v>20246400</v>
      </c>
      <c r="H37" s="3" t="str">
        <f>TEXT(MCFT[[#This Row],[Date]],"dddd")</f>
        <v>Friday</v>
      </c>
      <c r="I37" s="3">
        <f>MCFT[[#This Row],[Open]]-MCFT[[#This Row],[Close]]</f>
        <v>0</v>
      </c>
      <c r="J37" s="3">
        <f>INDEX(AAPL!$J:$J,MATCH(A:A,AAPL!$A:$A,0),1)</f>
        <v>-4.4640000000000235E-3</v>
      </c>
      <c r="K37" s="3" t="str">
        <f>IF(MCFT[[#This Row],[Day Change]]&gt;0,"UP","DOWN")</f>
        <v>DOWN</v>
      </c>
      <c r="L37" s="9">
        <f>_xlfn.RANK.EQ(MCFT[[#This Row],[Date]],A:A,1)</f>
        <v>36</v>
      </c>
      <c r="M37" s="10">
        <f>_xlfn.RANK.AVG(MCFT[[#This Row],[Same change on date for AAPL]],AAPL,1)</f>
        <v>3822</v>
      </c>
      <c r="N37" s="2">
        <f>MCFT[[#This Row],[Close]]/MCFT[[#This Row],[Open]]</f>
        <v>1</v>
      </c>
      <c r="Q37">
        <f t="shared" si="3"/>
        <v>0.10000000000000014</v>
      </c>
      <c r="R37">
        <f t="shared" si="2"/>
        <v>-0.4072554999999986</v>
      </c>
    </row>
    <row r="38" spans="1:18" x14ac:dyDescent="0.25">
      <c r="A38" s="1">
        <v>31537</v>
      </c>
      <c r="B38" s="3">
        <v>0.11024299999999999</v>
      </c>
      <c r="C38" s="3">
        <v>0.11024299999999999</v>
      </c>
      <c r="D38" s="3">
        <v>0.109375</v>
      </c>
      <c r="E38" s="3">
        <v>0.109375</v>
      </c>
      <c r="F38" s="3">
        <v>7.9716999999999996E-2</v>
      </c>
      <c r="G38">
        <v>3254400</v>
      </c>
      <c r="H38" s="3" t="str">
        <f>TEXT(MCFT[[#This Row],[Date]],"dddd")</f>
        <v>Monday</v>
      </c>
      <c r="I38" s="3">
        <f>MCFT[[#This Row],[Open]]-MCFT[[#This Row],[Close]]</f>
        <v>8.6799999999999378E-4</v>
      </c>
      <c r="J38" s="3">
        <f>INDEX(AAPL!$J:$J,MATCH(A:A,AAPL!$A:$A,0),1)</f>
        <v>-2.9017999999999988E-2</v>
      </c>
      <c r="K38" s="3" t="str">
        <f>IF(MCFT[[#This Row],[Day Change]]&gt;0,"UP","DOWN")</f>
        <v>UP</v>
      </c>
      <c r="L38" s="9">
        <f>_xlfn.RANK.EQ(MCFT[[#This Row],[Date]],A:A,1)</f>
        <v>37</v>
      </c>
      <c r="M38" s="10">
        <f>_xlfn.RANK.AVG(MCFT[[#This Row],[Same change on date for AAPL]],AAPL,1)</f>
        <v>2539</v>
      </c>
      <c r="N38" s="2">
        <f>MCFT[[#This Row],[Close]]/MCFT[[#This Row],[Open]]</f>
        <v>0.99212648422122041</v>
      </c>
    </row>
    <row r="39" spans="1:18" x14ac:dyDescent="0.25">
      <c r="A39" s="1">
        <v>31538</v>
      </c>
      <c r="B39" s="3">
        <v>0.11024299999999999</v>
      </c>
      <c r="C39" s="3">
        <v>0.111979</v>
      </c>
      <c r="D39" s="3">
        <v>0.11024299999999999</v>
      </c>
      <c r="E39" s="3">
        <v>0.11024299999999999</v>
      </c>
      <c r="F39" s="3">
        <v>8.0350000000000005E-2</v>
      </c>
      <c r="G39">
        <v>9734400</v>
      </c>
      <c r="H39" s="3" t="str">
        <f>TEXT(MCFT[[#This Row],[Date]],"dddd")</f>
        <v>Tuesday</v>
      </c>
      <c r="I39" s="3">
        <f>MCFT[[#This Row],[Open]]-MCFT[[#This Row],[Close]]</f>
        <v>0</v>
      </c>
      <c r="J39" s="3">
        <f>INDEX(AAPL!$J:$J,MATCH(A:A,AAPL!$A:$A,0),1)</f>
        <v>-6.6960000000000353E-3</v>
      </c>
      <c r="K39" s="3" t="str">
        <f>IF(MCFT[[#This Row],[Day Change]]&gt;0,"UP","DOWN")</f>
        <v>DOWN</v>
      </c>
      <c r="L39" s="9">
        <f>_xlfn.RANK.EQ(MCFT[[#This Row],[Date]],A:A,1)</f>
        <v>38</v>
      </c>
      <c r="M39" s="10">
        <f>_xlfn.RANK.AVG(MCFT[[#This Row],[Same change on date for AAPL]],AAPL,1)</f>
        <v>3685.5</v>
      </c>
      <c r="N39" s="2">
        <f>MCFT[[#This Row],[Close]]/MCFT[[#This Row],[Open]]</f>
        <v>1</v>
      </c>
    </row>
    <row r="40" spans="1:18" x14ac:dyDescent="0.25">
      <c r="A40" s="1">
        <v>31539</v>
      </c>
      <c r="B40" s="3">
        <v>0.11024299999999999</v>
      </c>
      <c r="C40" s="3">
        <v>0.111111</v>
      </c>
      <c r="D40" s="3">
        <v>0.10850700000000001</v>
      </c>
      <c r="E40" s="3">
        <v>0.11024299999999999</v>
      </c>
      <c r="F40" s="3">
        <v>8.0350000000000005E-2</v>
      </c>
      <c r="G40">
        <v>5155200</v>
      </c>
      <c r="H40" s="3" t="str">
        <f>TEXT(MCFT[[#This Row],[Date]],"dddd")</f>
        <v>Wednesday</v>
      </c>
      <c r="I40" s="3">
        <f>MCFT[[#This Row],[Open]]-MCFT[[#This Row],[Close]]</f>
        <v>0</v>
      </c>
      <c r="J40" s="3">
        <f>INDEX(AAPL!$J:$J,MATCH(A:A,AAPL!$A:$A,0),1)</f>
        <v>2.0089000000000024E-2</v>
      </c>
      <c r="K40" s="3" t="str">
        <f>IF(MCFT[[#This Row],[Day Change]]&gt;0,"UP","DOWN")</f>
        <v>DOWN</v>
      </c>
      <c r="L40" s="9">
        <f>_xlfn.RANK.EQ(MCFT[[#This Row],[Date]],A:A,1)</f>
        <v>39</v>
      </c>
      <c r="M40" s="10">
        <f>_xlfn.RANK.AVG(MCFT[[#This Row],[Same change on date for AAPL]],AAPL,1)</f>
        <v>5400.5</v>
      </c>
      <c r="N40" s="2">
        <f>MCFT[[#This Row],[Close]]/MCFT[[#This Row],[Open]]</f>
        <v>1</v>
      </c>
    </row>
    <row r="41" spans="1:18" x14ac:dyDescent="0.25">
      <c r="A41" s="1">
        <v>31540</v>
      </c>
      <c r="B41" s="3">
        <v>0.11024299999999999</v>
      </c>
      <c r="C41" s="3">
        <v>0.111111</v>
      </c>
      <c r="D41" s="3">
        <v>0.109375</v>
      </c>
      <c r="E41" s="3">
        <v>0.111111</v>
      </c>
      <c r="F41" s="3">
        <v>8.0982999999999999E-2</v>
      </c>
      <c r="G41">
        <v>3542400</v>
      </c>
      <c r="H41" s="3" t="str">
        <f>TEXT(MCFT[[#This Row],[Date]],"dddd")</f>
        <v>Thursday</v>
      </c>
      <c r="I41" s="3">
        <f>MCFT[[#This Row],[Open]]-MCFT[[#This Row],[Close]]</f>
        <v>-8.6800000000000765E-4</v>
      </c>
      <c r="J41" s="3">
        <f>INDEX(AAPL!$J:$J,MATCH(A:A,AAPL!$A:$A,0),1)</f>
        <v>-2.6785999999999976E-2</v>
      </c>
      <c r="K41" s="3" t="str">
        <f>IF(MCFT[[#This Row],[Day Change]]&gt;0,"UP","DOWN")</f>
        <v>DOWN</v>
      </c>
      <c r="L41" s="9">
        <f>_xlfn.RANK.EQ(MCFT[[#This Row],[Date]],A:A,1)</f>
        <v>40</v>
      </c>
      <c r="M41" s="10">
        <f>_xlfn.RANK.AVG(MCFT[[#This Row],[Same change on date for AAPL]],AAPL,1)</f>
        <v>2610.5</v>
      </c>
      <c r="N41" s="2">
        <f>MCFT[[#This Row],[Close]]/MCFT[[#This Row],[Open]]</f>
        <v>1.0078735157787797</v>
      </c>
    </row>
    <row r="42" spans="1:18" x14ac:dyDescent="0.25">
      <c r="A42" s="1">
        <v>31541</v>
      </c>
      <c r="B42" s="3">
        <v>0.111111</v>
      </c>
      <c r="C42" s="3">
        <v>0.111111</v>
      </c>
      <c r="D42" s="3">
        <v>0.11024299999999999</v>
      </c>
      <c r="E42" s="3">
        <v>0.11024299999999999</v>
      </c>
      <c r="F42" s="3">
        <v>8.0350000000000005E-2</v>
      </c>
      <c r="G42">
        <v>6076800</v>
      </c>
      <c r="H42" s="3" t="str">
        <f>TEXT(MCFT[[#This Row],[Date]],"dddd")</f>
        <v>Friday</v>
      </c>
      <c r="I42" s="3">
        <f>MCFT[[#This Row],[Open]]-MCFT[[#This Row],[Close]]</f>
        <v>8.6800000000000765E-4</v>
      </c>
      <c r="J42" s="3">
        <f>INDEX(AAPL!$J:$J,MATCH(A:A,AAPL!$A:$A,0),1)</f>
        <v>-6.6960000000000353E-3</v>
      </c>
      <c r="K42" s="3" t="str">
        <f>IF(MCFT[[#This Row],[Day Change]]&gt;0,"UP","DOWN")</f>
        <v>UP</v>
      </c>
      <c r="L42" s="9">
        <f>_xlfn.RANK.EQ(MCFT[[#This Row],[Date]],A:A,1)</f>
        <v>41</v>
      </c>
      <c r="M42" s="10">
        <f>_xlfn.RANK.AVG(MCFT[[#This Row],[Same change on date for AAPL]],AAPL,1)</f>
        <v>3685.5</v>
      </c>
      <c r="N42" s="2">
        <f>MCFT[[#This Row],[Close]]/MCFT[[#This Row],[Open]]</f>
        <v>0.99218799218799214</v>
      </c>
    </row>
    <row r="43" spans="1:18" x14ac:dyDescent="0.25">
      <c r="A43" s="1">
        <v>31544</v>
      </c>
      <c r="B43" s="3">
        <v>0.11024299999999999</v>
      </c>
      <c r="C43" s="3">
        <v>0.113715</v>
      </c>
      <c r="D43" s="3">
        <v>0.11024299999999999</v>
      </c>
      <c r="E43" s="3">
        <v>0.111111</v>
      </c>
      <c r="F43" s="3">
        <v>8.0982999999999999E-2</v>
      </c>
      <c r="G43">
        <v>10483200</v>
      </c>
      <c r="H43" s="3" t="str">
        <f>TEXT(MCFT[[#This Row],[Date]],"dddd")</f>
        <v>Monday</v>
      </c>
      <c r="I43" s="3">
        <f>MCFT[[#This Row],[Open]]-MCFT[[#This Row],[Close]]</f>
        <v>-8.6800000000000765E-4</v>
      </c>
      <c r="J43" s="3">
        <f>INDEX(AAPL!$J:$J,MATCH(A:A,AAPL!$A:$A,0),1)</f>
        <v>-5.3571999999999953E-2</v>
      </c>
      <c r="K43" s="3" t="str">
        <f>IF(MCFT[[#This Row],[Day Change]]&gt;0,"UP","DOWN")</f>
        <v>DOWN</v>
      </c>
      <c r="L43" s="9">
        <f>_xlfn.RANK.EQ(MCFT[[#This Row],[Date]],A:A,1)</f>
        <v>42</v>
      </c>
      <c r="M43" s="10">
        <f>_xlfn.RANK.AVG(MCFT[[#This Row],[Same change on date for AAPL]],AAPL,1)</f>
        <v>1943.5</v>
      </c>
      <c r="N43" s="2">
        <f>MCFT[[#This Row],[Close]]/MCFT[[#This Row],[Open]]</f>
        <v>1.0078735157787797</v>
      </c>
    </row>
    <row r="44" spans="1:18" x14ac:dyDescent="0.25">
      <c r="A44" s="1">
        <v>31545</v>
      </c>
      <c r="B44" s="3">
        <v>0.111111</v>
      </c>
      <c r="C44" s="3">
        <v>0.112847</v>
      </c>
      <c r="D44" s="3">
        <v>0.111111</v>
      </c>
      <c r="E44" s="3">
        <v>0.111979</v>
      </c>
      <c r="F44" s="3">
        <v>8.1614999999999993E-2</v>
      </c>
      <c r="G44">
        <v>3830400</v>
      </c>
      <c r="H44" s="3" t="str">
        <f>TEXT(MCFT[[#This Row],[Date]],"dddd")</f>
        <v>Tuesday</v>
      </c>
      <c r="I44" s="3">
        <f>MCFT[[#This Row],[Open]]-MCFT[[#This Row],[Close]]</f>
        <v>-8.6799999999999378E-4</v>
      </c>
      <c r="J44" s="3">
        <f>INDEX(AAPL!$J:$J,MATCH(A:A,AAPL!$A:$A,0),1)</f>
        <v>6.696999999999953E-3</v>
      </c>
      <c r="K44" s="3" t="str">
        <f>IF(MCFT[[#This Row],[Day Change]]&gt;0,"UP","DOWN")</f>
        <v>DOWN</v>
      </c>
      <c r="L44" s="9">
        <f>_xlfn.RANK.EQ(MCFT[[#This Row],[Date]],A:A,1)</f>
        <v>43</v>
      </c>
      <c r="M44" s="10">
        <f>_xlfn.RANK.AVG(MCFT[[#This Row],[Same change on date for AAPL]],AAPL,1)</f>
        <v>4570.5</v>
      </c>
      <c r="N44" s="2">
        <f>MCFT[[#This Row],[Close]]/MCFT[[#This Row],[Open]]</f>
        <v>1.0078120078120079</v>
      </c>
    </row>
    <row r="45" spans="1:18" x14ac:dyDescent="0.25">
      <c r="A45" s="1">
        <v>31546</v>
      </c>
      <c r="B45" s="3">
        <v>0.111979</v>
      </c>
      <c r="C45" s="3">
        <v>0.111979</v>
      </c>
      <c r="D45" s="3">
        <v>0.111111</v>
      </c>
      <c r="E45" s="3">
        <v>0.111111</v>
      </c>
      <c r="F45" s="3">
        <v>8.0982999999999999E-2</v>
      </c>
      <c r="G45">
        <v>9302400</v>
      </c>
      <c r="H45" s="3" t="str">
        <f>TEXT(MCFT[[#This Row],[Date]],"dddd")</f>
        <v>Wednesday</v>
      </c>
      <c r="I45" s="3">
        <f>MCFT[[#This Row],[Open]]-MCFT[[#This Row],[Close]]</f>
        <v>8.6799999999999378E-4</v>
      </c>
      <c r="J45" s="3">
        <f>INDEX(AAPL!$J:$J,MATCH(A:A,AAPL!$A:$A,0),1)</f>
        <v>-1.5625E-2</v>
      </c>
      <c r="K45" s="3" t="str">
        <f>IF(MCFT[[#This Row],[Day Change]]&gt;0,"UP","DOWN")</f>
        <v>UP</v>
      </c>
      <c r="L45" s="9">
        <f>_xlfn.RANK.EQ(MCFT[[#This Row],[Date]],A:A,1)</f>
        <v>44</v>
      </c>
      <c r="M45" s="10">
        <f>_xlfn.RANK.AVG(MCFT[[#This Row],[Same change on date for AAPL]],AAPL,1)</f>
        <v>3134</v>
      </c>
      <c r="N45" s="2">
        <f>MCFT[[#This Row],[Close]]/MCFT[[#This Row],[Open]]</f>
        <v>0.99224854660248807</v>
      </c>
    </row>
    <row r="46" spans="1:18" x14ac:dyDescent="0.25">
      <c r="A46" s="1">
        <v>31547</v>
      </c>
      <c r="B46" s="3">
        <v>0.111111</v>
      </c>
      <c r="C46" s="3">
        <v>0.112847</v>
      </c>
      <c r="D46" s="3">
        <v>0.111111</v>
      </c>
      <c r="E46" s="3">
        <v>0.111111</v>
      </c>
      <c r="F46" s="3">
        <v>8.0982999999999999E-2</v>
      </c>
      <c r="G46">
        <v>3801600</v>
      </c>
      <c r="H46" s="3" t="str">
        <f>TEXT(MCFT[[#This Row],[Date]],"dddd")</f>
        <v>Thursday</v>
      </c>
      <c r="I46" s="3">
        <f>MCFT[[#This Row],[Open]]-MCFT[[#This Row],[Close]]</f>
        <v>0</v>
      </c>
      <c r="J46" s="3">
        <f>INDEX(AAPL!$J:$J,MATCH(A:A,AAPL!$A:$A,0),1)</f>
        <v>1.5625E-2</v>
      </c>
      <c r="K46" s="3" t="str">
        <f>IF(MCFT[[#This Row],[Day Change]]&gt;0,"UP","DOWN")</f>
        <v>DOWN</v>
      </c>
      <c r="L46" s="9">
        <f>_xlfn.RANK.EQ(MCFT[[#This Row],[Date]],A:A,1)</f>
        <v>45</v>
      </c>
      <c r="M46" s="10">
        <f>_xlfn.RANK.AVG(MCFT[[#This Row],[Same change on date for AAPL]],AAPL,1)</f>
        <v>5121</v>
      </c>
      <c r="N46" s="2">
        <f>MCFT[[#This Row],[Close]]/MCFT[[#This Row],[Open]]</f>
        <v>1</v>
      </c>
    </row>
    <row r="47" spans="1:18" x14ac:dyDescent="0.25">
      <c r="A47" s="1">
        <v>31548</v>
      </c>
      <c r="B47" s="3">
        <v>0.111111</v>
      </c>
      <c r="C47" s="3">
        <v>0.114583</v>
      </c>
      <c r="D47" s="3">
        <v>0.111111</v>
      </c>
      <c r="E47" s="3">
        <v>0.111979</v>
      </c>
      <c r="F47" s="3">
        <v>8.1614999999999993E-2</v>
      </c>
      <c r="G47">
        <v>11952000</v>
      </c>
      <c r="H47" s="3" t="str">
        <f>TEXT(MCFT[[#This Row],[Date]],"dddd")</f>
        <v>Friday</v>
      </c>
      <c r="I47" s="3">
        <f>MCFT[[#This Row],[Open]]-MCFT[[#This Row],[Close]]</f>
        <v>-8.6799999999999378E-4</v>
      </c>
      <c r="J47" s="3">
        <f>INDEX(AAPL!$J:$J,MATCH(A:A,AAPL!$A:$A,0),1)</f>
        <v>0</v>
      </c>
      <c r="K47" s="3" t="str">
        <f>IF(MCFT[[#This Row],[Day Change]]&gt;0,"UP","DOWN")</f>
        <v>DOWN</v>
      </c>
      <c r="L47" s="9">
        <f>_xlfn.RANK.EQ(MCFT[[#This Row],[Date]],A:A,1)</f>
        <v>46</v>
      </c>
      <c r="M47" s="10">
        <f>_xlfn.RANK.AVG(MCFT[[#This Row],[Same change on date for AAPL]],AAPL,1)</f>
        <v>4124.5</v>
      </c>
      <c r="N47" s="2">
        <f>MCFT[[#This Row],[Close]]/MCFT[[#This Row],[Open]]</f>
        <v>1.0078120078120079</v>
      </c>
    </row>
    <row r="48" spans="1:18" x14ac:dyDescent="0.25">
      <c r="A48" s="1">
        <v>31551</v>
      </c>
      <c r="B48" s="3">
        <v>0.111979</v>
      </c>
      <c r="C48" s="3">
        <v>0.111979</v>
      </c>
      <c r="D48" s="3">
        <v>0.109375</v>
      </c>
      <c r="E48" s="3">
        <v>0.11024299999999999</v>
      </c>
      <c r="F48" s="3">
        <v>8.0350000000000005E-2</v>
      </c>
      <c r="G48">
        <v>11001600</v>
      </c>
      <c r="H48" s="3" t="str">
        <f>TEXT(MCFT[[#This Row],[Date]],"dddd")</f>
        <v>Monday</v>
      </c>
      <c r="I48" s="3">
        <f>MCFT[[#This Row],[Open]]-MCFT[[#This Row],[Close]]</f>
        <v>1.7360000000000014E-3</v>
      </c>
      <c r="J48" s="3">
        <f>INDEX(AAPL!$J:$J,MATCH(A:A,AAPL!$A:$A,0),1)</f>
        <v>6.6960000000000353E-3</v>
      </c>
      <c r="K48" s="3" t="str">
        <f>IF(MCFT[[#This Row],[Day Change]]&gt;0,"UP","DOWN")</f>
        <v>UP</v>
      </c>
      <c r="L48" s="9">
        <f>_xlfn.RANK.EQ(MCFT[[#This Row],[Date]],A:A,1)</f>
        <v>47</v>
      </c>
      <c r="M48" s="10">
        <f>_xlfn.RANK.AVG(MCFT[[#This Row],[Same change on date for AAPL]],AAPL,1)</f>
        <v>4553.5</v>
      </c>
      <c r="N48" s="2">
        <f>MCFT[[#This Row],[Close]]/MCFT[[#This Row],[Open]]</f>
        <v>0.98449709320497591</v>
      </c>
    </row>
    <row r="49" spans="1:14" x14ac:dyDescent="0.25">
      <c r="A49" s="1">
        <v>31552</v>
      </c>
      <c r="B49" s="3">
        <v>0.11024299999999999</v>
      </c>
      <c r="C49" s="3">
        <v>0.11024299999999999</v>
      </c>
      <c r="D49" s="3">
        <v>0.10850700000000001</v>
      </c>
      <c r="E49" s="3">
        <v>0.109375</v>
      </c>
      <c r="F49" s="3">
        <v>7.9716999999999996E-2</v>
      </c>
      <c r="G49">
        <v>61977600</v>
      </c>
      <c r="H49" s="3" t="str">
        <f>TEXT(MCFT[[#This Row],[Date]],"dddd")</f>
        <v>Tuesday</v>
      </c>
      <c r="I49" s="3">
        <f>MCFT[[#This Row],[Open]]-MCFT[[#This Row],[Close]]</f>
        <v>8.6799999999999378E-4</v>
      </c>
      <c r="J49" s="3">
        <f>INDEX(AAPL!$J:$J,MATCH(A:A,AAPL!$A:$A,0),1)</f>
        <v>4.4649999999999412E-3</v>
      </c>
      <c r="K49" s="3" t="str">
        <f>IF(MCFT[[#This Row],[Day Change]]&gt;0,"UP","DOWN")</f>
        <v>UP</v>
      </c>
      <c r="L49" s="9">
        <f>_xlfn.RANK.EQ(MCFT[[#This Row],[Date]],A:A,1)</f>
        <v>48</v>
      </c>
      <c r="M49" s="10">
        <f>_xlfn.RANK.AVG(MCFT[[#This Row],[Same change on date for AAPL]],AAPL,1)</f>
        <v>4478.5</v>
      </c>
      <c r="N49" s="2">
        <f>MCFT[[#This Row],[Close]]/MCFT[[#This Row],[Open]]</f>
        <v>0.99212648422122041</v>
      </c>
    </row>
    <row r="50" spans="1:14" x14ac:dyDescent="0.25">
      <c r="A50" s="1">
        <v>31553</v>
      </c>
      <c r="B50" s="3">
        <v>0.109375</v>
      </c>
      <c r="C50" s="3">
        <v>0.11024299999999999</v>
      </c>
      <c r="D50" s="3">
        <v>0.107639</v>
      </c>
      <c r="E50" s="3">
        <v>0.107639</v>
      </c>
      <c r="F50" s="3">
        <v>7.8451999999999994E-2</v>
      </c>
      <c r="G50">
        <v>8092800</v>
      </c>
      <c r="H50" s="3" t="str">
        <f>TEXT(MCFT[[#This Row],[Date]],"dddd")</f>
        <v>Wednesday</v>
      </c>
      <c r="I50" s="3">
        <f>MCFT[[#This Row],[Open]]-MCFT[[#This Row],[Close]]</f>
        <v>1.7360000000000014E-3</v>
      </c>
      <c r="J50" s="3">
        <f>INDEX(AAPL!$J:$J,MATCH(A:A,AAPL!$A:$A,0),1)</f>
        <v>-2.9017999999999988E-2</v>
      </c>
      <c r="K50" s="3" t="str">
        <f>IF(MCFT[[#This Row],[Day Change]]&gt;0,"UP","DOWN")</f>
        <v>UP</v>
      </c>
      <c r="L50" s="9">
        <f>_xlfn.RANK.EQ(MCFT[[#This Row],[Date]],A:A,1)</f>
        <v>49</v>
      </c>
      <c r="M50" s="10">
        <f>_xlfn.RANK.AVG(MCFT[[#This Row],[Same change on date for AAPL]],AAPL,1)</f>
        <v>2539</v>
      </c>
      <c r="N50" s="2">
        <f>MCFT[[#This Row],[Close]]/MCFT[[#This Row],[Open]]</f>
        <v>0.984128</v>
      </c>
    </row>
    <row r="51" spans="1:14" x14ac:dyDescent="0.25">
      <c r="A51" s="1">
        <v>31554</v>
      </c>
      <c r="B51" s="3">
        <v>0.107639</v>
      </c>
      <c r="C51" s="3">
        <v>0.10850700000000001</v>
      </c>
      <c r="D51" s="3">
        <v>0.107639</v>
      </c>
      <c r="E51" s="3">
        <v>0.107639</v>
      </c>
      <c r="F51" s="3">
        <v>7.8451999999999994E-2</v>
      </c>
      <c r="G51">
        <v>4406400</v>
      </c>
      <c r="H51" s="3" t="str">
        <f>TEXT(MCFT[[#This Row],[Date]],"dddd")</f>
        <v>Thursday</v>
      </c>
      <c r="I51" s="3">
        <f>MCFT[[#This Row],[Open]]-MCFT[[#This Row],[Close]]</f>
        <v>0</v>
      </c>
      <c r="J51" s="3">
        <f>INDEX(AAPL!$J:$J,MATCH(A:A,AAPL!$A:$A,0),1)</f>
        <v>4.4640000000000235E-3</v>
      </c>
      <c r="K51" s="3" t="str">
        <f>IF(MCFT[[#This Row],[Day Change]]&gt;0,"UP","DOWN")</f>
        <v>DOWN</v>
      </c>
      <c r="L51" s="9">
        <f>_xlfn.RANK.EQ(MCFT[[#This Row],[Date]],A:A,1)</f>
        <v>50</v>
      </c>
      <c r="M51" s="10">
        <f>_xlfn.RANK.AVG(MCFT[[#This Row],[Same change on date for AAPL]],AAPL,1)</f>
        <v>4414</v>
      </c>
      <c r="N51" s="2">
        <f>MCFT[[#This Row],[Close]]/MCFT[[#This Row],[Open]]</f>
        <v>1</v>
      </c>
    </row>
    <row r="52" spans="1:14" x14ac:dyDescent="0.25">
      <c r="A52" s="1">
        <v>31555</v>
      </c>
      <c r="B52" s="3">
        <v>0.107639</v>
      </c>
      <c r="C52" s="3">
        <v>0.109375</v>
      </c>
      <c r="D52" s="3">
        <v>0.107639</v>
      </c>
      <c r="E52" s="3">
        <v>0.107639</v>
      </c>
      <c r="F52" s="3">
        <v>7.8451999999999994E-2</v>
      </c>
      <c r="G52">
        <v>4089600</v>
      </c>
      <c r="H52" s="3" t="str">
        <f>TEXT(MCFT[[#This Row],[Date]],"dddd")</f>
        <v>Friday</v>
      </c>
      <c r="I52" s="3">
        <f>MCFT[[#This Row],[Open]]-MCFT[[#This Row],[Close]]</f>
        <v>0</v>
      </c>
      <c r="J52" s="3">
        <f>INDEX(AAPL!$J:$J,MATCH(A:A,AAPL!$A:$A,0),1)</f>
        <v>-4.4640000000000235E-3</v>
      </c>
      <c r="K52" s="3" t="str">
        <f>IF(MCFT[[#This Row],[Day Change]]&gt;0,"UP","DOWN")</f>
        <v>DOWN</v>
      </c>
      <c r="L52" s="9">
        <f>_xlfn.RANK.EQ(MCFT[[#This Row],[Date]],A:A,1)</f>
        <v>51</v>
      </c>
      <c r="M52" s="10">
        <f>_xlfn.RANK.AVG(MCFT[[#This Row],[Same change on date for AAPL]],AAPL,1)</f>
        <v>3822</v>
      </c>
      <c r="N52" s="2">
        <f>MCFT[[#This Row],[Close]]/MCFT[[#This Row],[Open]]</f>
        <v>1</v>
      </c>
    </row>
    <row r="53" spans="1:14" x14ac:dyDescent="0.25">
      <c r="A53" s="1">
        <v>31559</v>
      </c>
      <c r="B53" s="3">
        <v>0.107639</v>
      </c>
      <c r="C53" s="3">
        <v>0.111111</v>
      </c>
      <c r="D53" s="3">
        <v>0.107639</v>
      </c>
      <c r="E53" s="3">
        <v>0.111111</v>
      </c>
      <c r="F53" s="3">
        <v>8.0982999999999999E-2</v>
      </c>
      <c r="G53">
        <v>13881600</v>
      </c>
      <c r="H53" s="3" t="str">
        <f>TEXT(MCFT[[#This Row],[Date]],"dddd")</f>
        <v>Tuesday</v>
      </c>
      <c r="I53" s="3">
        <f>MCFT[[#This Row],[Open]]-MCFT[[#This Row],[Close]]</f>
        <v>-3.4720000000000029E-3</v>
      </c>
      <c r="J53" s="3">
        <f>INDEX(AAPL!$J:$J,MATCH(A:A,AAPL!$A:$A,0),1)</f>
        <v>2.2320000000000118E-3</v>
      </c>
      <c r="K53" s="3" t="str">
        <f>IF(MCFT[[#This Row],[Day Change]]&gt;0,"UP","DOWN")</f>
        <v>DOWN</v>
      </c>
      <c r="L53" s="9">
        <f>_xlfn.RANK.EQ(MCFT[[#This Row],[Date]],A:A,1)</f>
        <v>52</v>
      </c>
      <c r="M53" s="10">
        <f>_xlfn.RANK.AVG(MCFT[[#This Row],[Same change on date for AAPL]],AAPL,1)</f>
        <v>4311</v>
      </c>
      <c r="N53" s="2">
        <f>MCFT[[#This Row],[Close]]/MCFT[[#This Row],[Open]]</f>
        <v>1.0322559667035183</v>
      </c>
    </row>
    <row r="54" spans="1:14" x14ac:dyDescent="0.25">
      <c r="A54" s="1">
        <v>31560</v>
      </c>
      <c r="B54" s="3">
        <v>0.111111</v>
      </c>
      <c r="C54" s="3">
        <v>0.114583</v>
      </c>
      <c r="D54" s="3">
        <v>0.111111</v>
      </c>
      <c r="E54" s="3">
        <v>0.114583</v>
      </c>
      <c r="F54" s="3">
        <v>8.3513000000000004E-2</v>
      </c>
      <c r="G54">
        <v>15523200</v>
      </c>
      <c r="H54" s="3" t="str">
        <f>TEXT(MCFT[[#This Row],[Date]],"dddd")</f>
        <v>Wednesday</v>
      </c>
      <c r="I54" s="3">
        <f>MCFT[[#This Row],[Open]]-MCFT[[#This Row],[Close]]</f>
        <v>-3.4720000000000029E-3</v>
      </c>
      <c r="J54" s="3">
        <f>INDEX(AAPL!$J:$J,MATCH(A:A,AAPL!$A:$A,0),1)</f>
        <v>-6.696999999999953E-3</v>
      </c>
      <c r="K54" s="3" t="str">
        <f>IF(MCFT[[#This Row],[Day Change]]&gt;0,"UP","DOWN")</f>
        <v>DOWN</v>
      </c>
      <c r="L54" s="9">
        <f>_xlfn.RANK.EQ(MCFT[[#This Row],[Date]],A:A,1)</f>
        <v>53</v>
      </c>
      <c r="M54" s="10">
        <f>_xlfn.RANK.AVG(MCFT[[#This Row],[Same change on date for AAPL]],AAPL,1)</f>
        <v>3663</v>
      </c>
      <c r="N54" s="2">
        <f>MCFT[[#This Row],[Close]]/MCFT[[#This Row],[Open]]</f>
        <v>1.0312480312480312</v>
      </c>
    </row>
    <row r="55" spans="1:14" x14ac:dyDescent="0.25">
      <c r="A55" s="1">
        <v>31561</v>
      </c>
      <c r="B55" s="3">
        <v>0.114583</v>
      </c>
      <c r="C55" s="3">
        <v>0.118924</v>
      </c>
      <c r="D55" s="3">
        <v>0.113715</v>
      </c>
      <c r="E55" s="3">
        <v>0.117188</v>
      </c>
      <c r="F55" s="3">
        <v>8.5411000000000001E-2</v>
      </c>
      <c r="G55">
        <v>45676800</v>
      </c>
      <c r="H55" s="3" t="str">
        <f>TEXT(MCFT[[#This Row],[Date]],"dddd")</f>
        <v>Thursday</v>
      </c>
      <c r="I55" s="3">
        <f>MCFT[[#This Row],[Open]]-MCFT[[#This Row],[Close]]</f>
        <v>-2.6049999999999962E-3</v>
      </c>
      <c r="J55" s="3">
        <f>INDEX(AAPL!$J:$J,MATCH(A:A,AAPL!$A:$A,0),1)</f>
        <v>4.4649999999999412E-3</v>
      </c>
      <c r="K55" s="3" t="str">
        <f>IF(MCFT[[#This Row],[Day Change]]&gt;0,"UP","DOWN")</f>
        <v>DOWN</v>
      </c>
      <c r="L55" s="9">
        <f>_xlfn.RANK.EQ(MCFT[[#This Row],[Date]],A:A,1)</f>
        <v>54</v>
      </c>
      <c r="M55" s="10">
        <f>_xlfn.RANK.AVG(MCFT[[#This Row],[Same change on date for AAPL]],AAPL,1)</f>
        <v>4478.5</v>
      </c>
      <c r="N55" s="2">
        <f>MCFT[[#This Row],[Close]]/MCFT[[#This Row],[Open]]</f>
        <v>1.0227346115915974</v>
      </c>
    </row>
    <row r="56" spans="1:14" x14ac:dyDescent="0.25">
      <c r="A56" s="1">
        <v>31562</v>
      </c>
      <c r="B56" s="3">
        <v>0.11805599999999999</v>
      </c>
      <c r="C56" s="3">
        <v>0.123264</v>
      </c>
      <c r="D56" s="3">
        <v>0.11805599999999999</v>
      </c>
      <c r="E56" s="3">
        <v>0.121528</v>
      </c>
      <c r="F56" s="3">
        <v>8.8575000000000001E-2</v>
      </c>
      <c r="G56">
        <v>27072000</v>
      </c>
      <c r="H56" s="3" t="str">
        <f>TEXT(MCFT[[#This Row],[Date]],"dddd")</f>
        <v>Friday</v>
      </c>
      <c r="I56" s="3">
        <f>MCFT[[#This Row],[Open]]-MCFT[[#This Row],[Close]]</f>
        <v>-3.4720000000000029E-3</v>
      </c>
      <c r="J56" s="3">
        <f>INDEX(AAPL!$J:$J,MATCH(A:A,AAPL!$A:$A,0),1)</f>
        <v>0</v>
      </c>
      <c r="K56" s="3" t="str">
        <f>IF(MCFT[[#This Row],[Day Change]]&gt;0,"UP","DOWN")</f>
        <v>DOWN</v>
      </c>
      <c r="L56" s="9">
        <f>_xlfn.RANK.EQ(MCFT[[#This Row],[Date]],A:A,1)</f>
        <v>55</v>
      </c>
      <c r="M56" s="10">
        <f>_xlfn.RANK.AVG(MCFT[[#This Row],[Same change on date for AAPL]],AAPL,1)</f>
        <v>4124.5</v>
      </c>
      <c r="N56" s="2">
        <f>MCFT[[#This Row],[Close]]/MCFT[[#This Row],[Open]]</f>
        <v>1.0294097716338009</v>
      </c>
    </row>
    <row r="57" spans="1:14" x14ac:dyDescent="0.25">
      <c r="A57" s="1">
        <v>31565</v>
      </c>
      <c r="B57" s="3">
        <v>0.121528</v>
      </c>
      <c r="C57" s="3">
        <v>0.121528</v>
      </c>
      <c r="D57" s="3">
        <v>0.11805599999999999</v>
      </c>
      <c r="E57" s="3">
        <v>0.11805599999999999</v>
      </c>
      <c r="F57" s="3">
        <v>8.6043999999999995E-2</v>
      </c>
      <c r="G57">
        <v>19728000</v>
      </c>
      <c r="H57" s="3" t="str">
        <f>TEXT(MCFT[[#This Row],[Date]],"dddd")</f>
        <v>Monday</v>
      </c>
      <c r="I57" s="3">
        <f>MCFT[[#This Row],[Open]]-MCFT[[#This Row],[Close]]</f>
        <v>3.4720000000000029E-3</v>
      </c>
      <c r="J57" s="3">
        <f>INDEX(AAPL!$J:$J,MATCH(A:A,AAPL!$A:$A,0),1)</f>
        <v>-2.2320000000000118E-3</v>
      </c>
      <c r="K57" s="3" t="str">
        <f>IF(MCFT[[#This Row],[Day Change]]&gt;0,"UP","DOWN")</f>
        <v>UP</v>
      </c>
      <c r="L57" s="9">
        <f>_xlfn.RANK.EQ(MCFT[[#This Row],[Date]],A:A,1)</f>
        <v>56</v>
      </c>
      <c r="M57" s="10">
        <f>_xlfn.RANK.AVG(MCFT[[#This Row],[Same change on date for AAPL]],AAPL,1)</f>
        <v>3940.5</v>
      </c>
      <c r="N57" s="2">
        <f>MCFT[[#This Row],[Close]]/MCFT[[#This Row],[Open]]</f>
        <v>0.97143045224145874</v>
      </c>
    </row>
    <row r="58" spans="1:14" x14ac:dyDescent="0.25">
      <c r="A58" s="1">
        <v>31566</v>
      </c>
      <c r="B58" s="3">
        <v>0.11805599999999999</v>
      </c>
      <c r="C58" s="3">
        <v>0.11805599999999999</v>
      </c>
      <c r="D58" s="3">
        <v>0.11631900000000001</v>
      </c>
      <c r="E58" s="3">
        <v>0.11805599999999999</v>
      </c>
      <c r="F58" s="3">
        <v>8.6043999999999995E-2</v>
      </c>
      <c r="G58">
        <v>5011200</v>
      </c>
      <c r="H58" s="3" t="str">
        <f>TEXT(MCFT[[#This Row],[Date]],"dddd")</f>
        <v>Tuesday</v>
      </c>
      <c r="I58" s="3">
        <f>MCFT[[#This Row],[Open]]-MCFT[[#This Row],[Close]]</f>
        <v>0</v>
      </c>
      <c r="J58" s="3">
        <f>INDEX(AAPL!$J:$J,MATCH(A:A,AAPL!$A:$A,0),1)</f>
        <v>-1.3392999999999988E-2</v>
      </c>
      <c r="K58" s="3" t="str">
        <f>IF(MCFT[[#This Row],[Day Change]]&gt;0,"UP","DOWN")</f>
        <v>DOWN</v>
      </c>
      <c r="L58" s="9">
        <f>_xlfn.RANK.EQ(MCFT[[#This Row],[Date]],A:A,1)</f>
        <v>57</v>
      </c>
      <c r="M58" s="10">
        <f>_xlfn.RANK.AVG(MCFT[[#This Row],[Same change on date for AAPL]],AAPL,1)</f>
        <v>3219.5</v>
      </c>
      <c r="N58" s="2">
        <f>MCFT[[#This Row],[Close]]/MCFT[[#This Row],[Open]]</f>
        <v>1</v>
      </c>
    </row>
    <row r="59" spans="1:14" x14ac:dyDescent="0.25">
      <c r="A59" s="1">
        <v>31567</v>
      </c>
      <c r="B59" s="3">
        <v>0.11805599999999999</v>
      </c>
      <c r="C59" s="3">
        <v>0.118924</v>
      </c>
      <c r="D59" s="3">
        <v>0.11631900000000001</v>
      </c>
      <c r="E59" s="3">
        <v>0.117188</v>
      </c>
      <c r="F59" s="3">
        <v>8.5411000000000001E-2</v>
      </c>
      <c r="G59">
        <v>4723200</v>
      </c>
      <c r="H59" s="3" t="str">
        <f>TEXT(MCFT[[#This Row],[Date]],"dddd")</f>
        <v>Wednesday</v>
      </c>
      <c r="I59" s="3">
        <f>MCFT[[#This Row],[Open]]-MCFT[[#This Row],[Close]]</f>
        <v>8.6799999999999378E-4</v>
      </c>
      <c r="J59" s="3">
        <f>INDEX(AAPL!$J:$J,MATCH(A:A,AAPL!$A:$A,0),1)</f>
        <v>-1.5625E-2</v>
      </c>
      <c r="K59" s="3" t="str">
        <f>IF(MCFT[[#This Row],[Day Change]]&gt;0,"UP","DOWN")</f>
        <v>UP</v>
      </c>
      <c r="L59" s="9">
        <f>_xlfn.RANK.EQ(MCFT[[#This Row],[Date]],A:A,1)</f>
        <v>58</v>
      </c>
      <c r="M59" s="10">
        <f>_xlfn.RANK.AVG(MCFT[[#This Row],[Same change on date for AAPL]],AAPL,1)</f>
        <v>3134</v>
      </c>
      <c r="N59" s="2">
        <f>MCFT[[#This Row],[Close]]/MCFT[[#This Row],[Open]]</f>
        <v>0.99264755709154984</v>
      </c>
    </row>
    <row r="60" spans="1:14" x14ac:dyDescent="0.25">
      <c r="A60" s="1">
        <v>31568</v>
      </c>
      <c r="B60" s="3">
        <v>0.117188</v>
      </c>
      <c r="C60" s="3">
        <v>0.118924</v>
      </c>
      <c r="D60" s="3">
        <v>0.11631900000000001</v>
      </c>
      <c r="E60" s="3">
        <v>0.118924</v>
      </c>
      <c r="F60" s="3">
        <v>8.6677000000000004E-2</v>
      </c>
      <c r="G60">
        <v>13708800</v>
      </c>
      <c r="H60" s="3" t="str">
        <f>TEXT(MCFT[[#This Row],[Date]],"dddd")</f>
        <v>Thursday</v>
      </c>
      <c r="I60" s="3">
        <f>MCFT[[#This Row],[Open]]-MCFT[[#This Row],[Close]]</f>
        <v>-1.7360000000000014E-3</v>
      </c>
      <c r="J60" s="3">
        <f>INDEX(AAPL!$J:$J,MATCH(A:A,AAPL!$A:$A,0),1)</f>
        <v>-2.2320000000000118E-3</v>
      </c>
      <c r="K60" s="3" t="str">
        <f>IF(MCFT[[#This Row],[Day Change]]&gt;0,"UP","DOWN")</f>
        <v>DOWN</v>
      </c>
      <c r="L60" s="9">
        <f>_xlfn.RANK.EQ(MCFT[[#This Row],[Date]],A:A,1)</f>
        <v>59</v>
      </c>
      <c r="M60" s="10">
        <f>_xlfn.RANK.AVG(MCFT[[#This Row],[Same change on date for AAPL]],AAPL,1)</f>
        <v>3940.5</v>
      </c>
      <c r="N60" s="2">
        <f>MCFT[[#This Row],[Close]]/MCFT[[#This Row],[Open]]</f>
        <v>1.0148138034611052</v>
      </c>
    </row>
    <row r="61" spans="1:14" x14ac:dyDescent="0.25">
      <c r="A61" s="1">
        <v>31569</v>
      </c>
      <c r="B61" s="3">
        <v>0.118924</v>
      </c>
      <c r="C61" s="3">
        <v>0.118924</v>
      </c>
      <c r="D61" s="3">
        <v>0.117188</v>
      </c>
      <c r="E61" s="3">
        <v>0.118924</v>
      </c>
      <c r="F61" s="3">
        <v>8.6677000000000004E-2</v>
      </c>
      <c r="G61">
        <v>3427200</v>
      </c>
      <c r="H61" s="3" t="str">
        <f>TEXT(MCFT[[#This Row],[Date]],"dddd")</f>
        <v>Friday</v>
      </c>
      <c r="I61" s="3">
        <f>MCFT[[#This Row],[Open]]-MCFT[[#This Row],[Close]]</f>
        <v>0</v>
      </c>
      <c r="J61" s="3">
        <f>INDEX(AAPL!$J:$J,MATCH(A:A,AAPL!$A:$A,0),1)</f>
        <v>2.0089000000000024E-2</v>
      </c>
      <c r="K61" s="3" t="str">
        <f>IF(MCFT[[#This Row],[Day Change]]&gt;0,"UP","DOWN")</f>
        <v>DOWN</v>
      </c>
      <c r="L61" s="9">
        <f>_xlfn.RANK.EQ(MCFT[[#This Row],[Date]],A:A,1)</f>
        <v>60</v>
      </c>
      <c r="M61" s="10">
        <f>_xlfn.RANK.AVG(MCFT[[#This Row],[Same change on date for AAPL]],AAPL,1)</f>
        <v>5400.5</v>
      </c>
      <c r="N61" s="2">
        <f>MCFT[[#This Row],[Close]]/MCFT[[#This Row],[Open]]</f>
        <v>1</v>
      </c>
    </row>
    <row r="62" spans="1:14" x14ac:dyDescent="0.25">
      <c r="A62" s="1">
        <v>31572</v>
      </c>
      <c r="B62" s="3">
        <v>0.118924</v>
      </c>
      <c r="C62" s="3">
        <v>0.118924</v>
      </c>
      <c r="D62" s="3">
        <v>0.113715</v>
      </c>
      <c r="E62" s="3">
        <v>0.113715</v>
      </c>
      <c r="F62" s="3">
        <v>8.2880999999999996E-2</v>
      </c>
      <c r="G62">
        <v>12672000</v>
      </c>
      <c r="H62" s="3" t="str">
        <f>TEXT(MCFT[[#This Row],[Date]],"dddd")</f>
        <v>Monday</v>
      </c>
      <c r="I62" s="3">
        <f>MCFT[[#This Row],[Open]]-MCFT[[#This Row],[Close]]</f>
        <v>5.2090000000000053E-3</v>
      </c>
      <c r="J62" s="3">
        <f>INDEX(AAPL!$J:$J,MATCH(A:A,AAPL!$A:$A,0),1)</f>
        <v>3.125E-2</v>
      </c>
      <c r="K62" s="3" t="str">
        <f>IF(MCFT[[#This Row],[Day Change]]&gt;0,"UP","DOWN")</f>
        <v>UP</v>
      </c>
      <c r="L62" s="9">
        <f>_xlfn.RANK.EQ(MCFT[[#This Row],[Date]],A:A,1)</f>
        <v>61</v>
      </c>
      <c r="M62" s="10">
        <f>_xlfn.RANK.AVG(MCFT[[#This Row],[Same change on date for AAPL]],AAPL,1)</f>
        <v>5817.5</v>
      </c>
      <c r="N62" s="2">
        <f>MCFT[[#This Row],[Close]]/MCFT[[#This Row],[Open]]</f>
        <v>0.95619891695536641</v>
      </c>
    </row>
    <row r="63" spans="1:14" x14ac:dyDescent="0.25">
      <c r="A63" s="1">
        <v>31573</v>
      </c>
      <c r="B63" s="3">
        <v>0.113715</v>
      </c>
      <c r="C63" s="3">
        <v>0.113715</v>
      </c>
      <c r="D63" s="3">
        <v>0.111979</v>
      </c>
      <c r="E63" s="3">
        <v>0.113715</v>
      </c>
      <c r="F63" s="3">
        <v>8.2880999999999996E-2</v>
      </c>
      <c r="G63">
        <v>3427200</v>
      </c>
      <c r="H63" s="3" t="str">
        <f>TEXT(MCFT[[#This Row],[Date]],"dddd")</f>
        <v>Tuesday</v>
      </c>
      <c r="I63" s="3">
        <f>MCFT[[#This Row],[Open]]-MCFT[[#This Row],[Close]]</f>
        <v>0</v>
      </c>
      <c r="J63" s="3">
        <f>INDEX(AAPL!$J:$J,MATCH(A:A,AAPL!$A:$A,0),1)</f>
        <v>0</v>
      </c>
      <c r="K63" s="3" t="str">
        <f>IF(MCFT[[#This Row],[Day Change]]&gt;0,"UP","DOWN")</f>
        <v>DOWN</v>
      </c>
      <c r="L63" s="9">
        <f>_xlfn.RANK.EQ(MCFT[[#This Row],[Date]],A:A,1)</f>
        <v>62</v>
      </c>
      <c r="M63" s="10">
        <f>_xlfn.RANK.AVG(MCFT[[#This Row],[Same change on date for AAPL]],AAPL,1)</f>
        <v>4124.5</v>
      </c>
      <c r="N63" s="2">
        <f>MCFT[[#This Row],[Close]]/MCFT[[#This Row],[Open]]</f>
        <v>1</v>
      </c>
    </row>
    <row r="64" spans="1:14" x14ac:dyDescent="0.25">
      <c r="A64" s="1">
        <v>31574</v>
      </c>
      <c r="B64" s="3">
        <v>0.113715</v>
      </c>
      <c r="C64" s="3">
        <v>0.113715</v>
      </c>
      <c r="D64" s="3">
        <v>0.111979</v>
      </c>
      <c r="E64" s="3">
        <v>0.113715</v>
      </c>
      <c r="F64" s="3">
        <v>8.2880999999999996E-2</v>
      </c>
      <c r="G64">
        <v>2304000</v>
      </c>
      <c r="H64" s="3" t="str">
        <f>TEXT(MCFT[[#This Row],[Date]],"dddd")</f>
        <v>Wednesday</v>
      </c>
      <c r="I64" s="3">
        <f>MCFT[[#This Row],[Open]]-MCFT[[#This Row],[Close]]</f>
        <v>0</v>
      </c>
      <c r="J64" s="3">
        <f>INDEX(AAPL!$J:$J,MATCH(A:A,AAPL!$A:$A,0),1)</f>
        <v>-2.2320000000000118E-3</v>
      </c>
      <c r="K64" s="3" t="str">
        <f>IF(MCFT[[#This Row],[Day Change]]&gt;0,"UP","DOWN")</f>
        <v>DOWN</v>
      </c>
      <c r="L64" s="9">
        <f>_xlfn.RANK.EQ(MCFT[[#This Row],[Date]],A:A,1)</f>
        <v>63</v>
      </c>
      <c r="M64" s="10">
        <f>_xlfn.RANK.AVG(MCFT[[#This Row],[Same change on date for AAPL]],AAPL,1)</f>
        <v>3940.5</v>
      </c>
      <c r="N64" s="2">
        <f>MCFT[[#This Row],[Close]]/MCFT[[#This Row],[Open]]</f>
        <v>1</v>
      </c>
    </row>
    <row r="65" spans="1:14" x14ac:dyDescent="0.25">
      <c r="A65" s="1">
        <v>31575</v>
      </c>
      <c r="B65" s="3">
        <v>0.113715</v>
      </c>
      <c r="C65" s="3">
        <v>0.113715</v>
      </c>
      <c r="D65" s="3">
        <v>0.10850700000000001</v>
      </c>
      <c r="E65" s="3">
        <v>0.109375</v>
      </c>
      <c r="F65" s="3">
        <v>7.9716999999999996E-2</v>
      </c>
      <c r="G65">
        <v>13708800</v>
      </c>
      <c r="H65" s="3" t="str">
        <f>TEXT(MCFT[[#This Row],[Date]],"dddd")</f>
        <v>Thursday</v>
      </c>
      <c r="I65" s="3">
        <f>MCFT[[#This Row],[Open]]-MCFT[[#This Row],[Close]]</f>
        <v>4.3399999999999966E-3</v>
      </c>
      <c r="J65" s="3">
        <f>INDEX(AAPL!$J:$J,MATCH(A:A,AAPL!$A:$A,0),1)</f>
        <v>2.2320000000000118E-3</v>
      </c>
      <c r="K65" s="3" t="str">
        <f>IF(MCFT[[#This Row],[Day Change]]&gt;0,"UP","DOWN")</f>
        <v>UP</v>
      </c>
      <c r="L65" s="9">
        <f>_xlfn.RANK.EQ(MCFT[[#This Row],[Date]],A:A,1)</f>
        <v>64</v>
      </c>
      <c r="M65" s="10">
        <f>_xlfn.RANK.AVG(MCFT[[#This Row],[Same change on date for AAPL]],AAPL,1)</f>
        <v>4311</v>
      </c>
      <c r="N65" s="2">
        <f>MCFT[[#This Row],[Close]]/MCFT[[#This Row],[Open]]</f>
        <v>0.96183441058787322</v>
      </c>
    </row>
    <row r="66" spans="1:14" x14ac:dyDescent="0.25">
      <c r="A66" s="1">
        <v>31576</v>
      </c>
      <c r="B66" s="3">
        <v>0.109375</v>
      </c>
      <c r="C66" s="3">
        <v>0.11024299999999999</v>
      </c>
      <c r="D66" s="3">
        <v>0.10850700000000001</v>
      </c>
      <c r="E66" s="3">
        <v>0.109375</v>
      </c>
      <c r="F66" s="3">
        <v>7.9716999999999996E-2</v>
      </c>
      <c r="G66">
        <v>7891200</v>
      </c>
      <c r="H66" s="3" t="str">
        <f>TEXT(MCFT[[#This Row],[Date]],"dddd")</f>
        <v>Friday</v>
      </c>
      <c r="I66" s="3">
        <f>MCFT[[#This Row],[Open]]-MCFT[[#This Row],[Close]]</f>
        <v>0</v>
      </c>
      <c r="J66" s="3">
        <f>INDEX(AAPL!$J:$J,MATCH(A:A,AAPL!$A:$A,0),1)</f>
        <v>-6.696999999999953E-3</v>
      </c>
      <c r="K66" s="3" t="str">
        <f>IF(MCFT[[#This Row],[Day Change]]&gt;0,"UP","DOWN")</f>
        <v>DOWN</v>
      </c>
      <c r="L66" s="9">
        <f>_xlfn.RANK.EQ(MCFT[[#This Row],[Date]],A:A,1)</f>
        <v>65</v>
      </c>
      <c r="M66" s="10">
        <f>_xlfn.RANK.AVG(MCFT[[#This Row],[Same change on date for AAPL]],AAPL,1)</f>
        <v>3663</v>
      </c>
      <c r="N66" s="2">
        <f>MCFT[[#This Row],[Close]]/MCFT[[#This Row],[Open]]</f>
        <v>1</v>
      </c>
    </row>
    <row r="67" spans="1:14" x14ac:dyDescent="0.25">
      <c r="A67" s="1">
        <v>31579</v>
      </c>
      <c r="B67" s="3">
        <v>0.109375</v>
      </c>
      <c r="C67" s="3">
        <v>0.11024299999999999</v>
      </c>
      <c r="D67" s="3">
        <v>0.107639</v>
      </c>
      <c r="E67" s="3">
        <v>0.10850700000000001</v>
      </c>
      <c r="F67" s="3">
        <v>7.9085000000000003E-2</v>
      </c>
      <c r="G67">
        <v>9590400</v>
      </c>
      <c r="H67" s="3" t="str">
        <f>TEXT(MCFT[[#This Row],[Date]],"dddd")</f>
        <v>Monday</v>
      </c>
      <c r="I67" s="3">
        <f>MCFT[[#This Row],[Open]]-MCFT[[#This Row],[Close]]</f>
        <v>8.6799999999999378E-4</v>
      </c>
      <c r="J67" s="3">
        <f>INDEX(AAPL!$J:$J,MATCH(A:A,AAPL!$A:$A,0),1)</f>
        <v>8.9289999999999647E-3</v>
      </c>
      <c r="K67" s="3" t="str">
        <f>IF(MCFT[[#This Row],[Day Change]]&gt;0,"UP","DOWN")</f>
        <v>UP</v>
      </c>
      <c r="L67" s="9">
        <f>_xlfn.RANK.EQ(MCFT[[#This Row],[Date]],A:A,1)</f>
        <v>66</v>
      </c>
      <c r="M67" s="10">
        <f>_xlfn.RANK.AVG(MCFT[[#This Row],[Same change on date for AAPL]],AAPL,1)</f>
        <v>4768</v>
      </c>
      <c r="N67" s="2">
        <f>MCFT[[#This Row],[Close]]/MCFT[[#This Row],[Open]]</f>
        <v>0.99206400000000006</v>
      </c>
    </row>
    <row r="68" spans="1:14" x14ac:dyDescent="0.25">
      <c r="A68" s="1">
        <v>31580</v>
      </c>
      <c r="B68" s="3">
        <v>0.109375</v>
      </c>
      <c r="C68" s="3">
        <v>0.111979</v>
      </c>
      <c r="D68" s="3">
        <v>0.109375</v>
      </c>
      <c r="E68" s="3">
        <v>0.11024299999999999</v>
      </c>
      <c r="F68" s="3">
        <v>8.0350000000000005E-2</v>
      </c>
      <c r="G68">
        <v>13075200</v>
      </c>
      <c r="H68" s="3" t="str">
        <f>TEXT(MCFT[[#This Row],[Date]],"dddd")</f>
        <v>Tuesday</v>
      </c>
      <c r="I68" s="3">
        <f>MCFT[[#This Row],[Open]]-MCFT[[#This Row],[Close]]</f>
        <v>-8.6799999999999378E-4</v>
      </c>
      <c r="J68" s="3">
        <f>INDEX(AAPL!$J:$J,MATCH(A:A,AAPL!$A:$A,0),1)</f>
        <v>2.9017999999999988E-2</v>
      </c>
      <c r="K68" s="3" t="str">
        <f>IF(MCFT[[#This Row],[Day Change]]&gt;0,"UP","DOWN")</f>
        <v>DOWN</v>
      </c>
      <c r="L68" s="9">
        <f>_xlfn.RANK.EQ(MCFT[[#This Row],[Date]],A:A,1)</f>
        <v>67</v>
      </c>
      <c r="M68" s="10">
        <f>_xlfn.RANK.AVG(MCFT[[#This Row],[Same change on date for AAPL]],AAPL,1)</f>
        <v>5764</v>
      </c>
      <c r="N68" s="2">
        <f>MCFT[[#This Row],[Close]]/MCFT[[#This Row],[Open]]</f>
        <v>1.0079359999999999</v>
      </c>
    </row>
    <row r="69" spans="1:14" x14ac:dyDescent="0.25">
      <c r="A69" s="1">
        <v>31581</v>
      </c>
      <c r="B69" s="3">
        <v>0.11024299999999999</v>
      </c>
      <c r="C69" s="3">
        <v>0.11024299999999999</v>
      </c>
      <c r="D69" s="3">
        <v>0.107639</v>
      </c>
      <c r="E69" s="3">
        <v>0.109375</v>
      </c>
      <c r="F69" s="3">
        <v>7.9716999999999996E-2</v>
      </c>
      <c r="G69">
        <v>4348800</v>
      </c>
      <c r="H69" s="3" t="str">
        <f>TEXT(MCFT[[#This Row],[Date]],"dddd")</f>
        <v>Wednesday</v>
      </c>
      <c r="I69" s="3">
        <f>MCFT[[#This Row],[Open]]-MCFT[[#This Row],[Close]]</f>
        <v>8.6799999999999378E-4</v>
      </c>
      <c r="J69" s="3">
        <f>INDEX(AAPL!$J:$J,MATCH(A:A,AAPL!$A:$A,0),1)</f>
        <v>0</v>
      </c>
      <c r="K69" s="3" t="str">
        <f>IF(MCFT[[#This Row],[Day Change]]&gt;0,"UP","DOWN")</f>
        <v>UP</v>
      </c>
      <c r="L69" s="9">
        <f>_xlfn.RANK.EQ(MCFT[[#This Row],[Date]],A:A,1)</f>
        <v>68</v>
      </c>
      <c r="M69" s="10">
        <f>_xlfn.RANK.AVG(MCFT[[#This Row],[Same change on date for AAPL]],AAPL,1)</f>
        <v>4124.5</v>
      </c>
      <c r="N69" s="2">
        <f>MCFT[[#This Row],[Close]]/MCFT[[#This Row],[Open]]</f>
        <v>0.99212648422122041</v>
      </c>
    </row>
    <row r="70" spans="1:14" x14ac:dyDescent="0.25">
      <c r="A70" s="1">
        <v>31582</v>
      </c>
      <c r="B70" s="3">
        <v>0.109375</v>
      </c>
      <c r="C70" s="3">
        <v>0.11024299999999999</v>
      </c>
      <c r="D70" s="3">
        <v>0.107639</v>
      </c>
      <c r="E70" s="3">
        <v>0.10850700000000001</v>
      </c>
      <c r="F70" s="3">
        <v>7.9085000000000003E-2</v>
      </c>
      <c r="G70">
        <v>8467200</v>
      </c>
      <c r="H70" s="3" t="str">
        <f>TEXT(MCFT[[#This Row],[Date]],"dddd")</f>
        <v>Thursday</v>
      </c>
      <c r="I70" s="3">
        <f>MCFT[[#This Row],[Open]]-MCFT[[#This Row],[Close]]</f>
        <v>8.6799999999999378E-4</v>
      </c>
      <c r="J70" s="3">
        <f>INDEX(AAPL!$J:$J,MATCH(A:A,AAPL!$A:$A,0),1)</f>
        <v>-1.3392999999999988E-2</v>
      </c>
      <c r="K70" s="3" t="str">
        <f>IF(MCFT[[#This Row],[Day Change]]&gt;0,"UP","DOWN")</f>
        <v>UP</v>
      </c>
      <c r="L70" s="9">
        <f>_xlfn.RANK.EQ(MCFT[[#This Row],[Date]],A:A,1)</f>
        <v>69</v>
      </c>
      <c r="M70" s="10">
        <f>_xlfn.RANK.AVG(MCFT[[#This Row],[Same change on date for AAPL]],AAPL,1)</f>
        <v>3219.5</v>
      </c>
      <c r="N70" s="2">
        <f>MCFT[[#This Row],[Close]]/MCFT[[#This Row],[Open]]</f>
        <v>0.99206400000000006</v>
      </c>
    </row>
    <row r="71" spans="1:14" x14ac:dyDescent="0.25">
      <c r="A71" s="1">
        <v>31583</v>
      </c>
      <c r="B71" s="3">
        <v>0.10850700000000001</v>
      </c>
      <c r="C71" s="3">
        <v>0.109375</v>
      </c>
      <c r="D71" s="3">
        <v>0.10850700000000001</v>
      </c>
      <c r="E71" s="3">
        <v>0.108941</v>
      </c>
      <c r="F71" s="3">
        <v>7.9400999999999999E-2</v>
      </c>
      <c r="G71">
        <v>3801600</v>
      </c>
      <c r="H71" s="3" t="str">
        <f>TEXT(MCFT[[#This Row],[Date]],"dddd")</f>
        <v>Friday</v>
      </c>
      <c r="I71" s="3">
        <f>MCFT[[#This Row],[Open]]-MCFT[[#This Row],[Close]]</f>
        <v>-4.3399999999998995E-4</v>
      </c>
      <c r="J71" s="3">
        <f>INDEX(AAPL!$J:$J,MATCH(A:A,AAPL!$A:$A,0),1)</f>
        <v>-1.7857000000000012E-2</v>
      </c>
      <c r="K71" s="3" t="str">
        <f>IF(MCFT[[#This Row],[Day Change]]&gt;0,"UP","DOWN")</f>
        <v>DOWN</v>
      </c>
      <c r="L71" s="9">
        <f>_xlfn.RANK.EQ(MCFT[[#This Row],[Date]],A:A,1)</f>
        <v>70</v>
      </c>
      <c r="M71" s="10">
        <f>_xlfn.RANK.AVG(MCFT[[#This Row],[Same change on date for AAPL]],AAPL,1)</f>
        <v>2994</v>
      </c>
      <c r="N71" s="2">
        <f>MCFT[[#This Row],[Close]]/MCFT[[#This Row],[Open]]</f>
        <v>1.003999741952132</v>
      </c>
    </row>
    <row r="72" spans="1:14" x14ac:dyDescent="0.25">
      <c r="A72" s="1">
        <v>31586</v>
      </c>
      <c r="B72" s="3">
        <v>0.108941</v>
      </c>
      <c r="C72" s="3">
        <v>0.11024299999999999</v>
      </c>
      <c r="D72" s="3">
        <v>0.106771</v>
      </c>
      <c r="E72" s="3">
        <v>0.11024299999999999</v>
      </c>
      <c r="F72" s="3">
        <v>8.0350000000000005E-2</v>
      </c>
      <c r="G72">
        <v>46195200</v>
      </c>
      <c r="H72" s="3" t="str">
        <f>TEXT(MCFT[[#This Row],[Date]],"dddd")</f>
        <v>Monday</v>
      </c>
      <c r="I72" s="3">
        <f>MCFT[[#This Row],[Open]]-MCFT[[#This Row],[Close]]</f>
        <v>-1.3019999999999976E-3</v>
      </c>
      <c r="J72" s="3">
        <f>INDEX(AAPL!$J:$J,MATCH(A:A,AAPL!$A:$A,0),1)</f>
        <v>2.2321000000000035E-2</v>
      </c>
      <c r="K72" s="3" t="str">
        <f>IF(MCFT[[#This Row],[Day Change]]&gt;0,"UP","DOWN")</f>
        <v>DOWN</v>
      </c>
      <c r="L72" s="9">
        <f>_xlfn.RANK.EQ(MCFT[[#This Row],[Date]],A:A,1)</f>
        <v>71</v>
      </c>
      <c r="M72" s="10">
        <f>_xlfn.RANK.AVG(MCFT[[#This Row],[Same change on date for AAPL]],AAPL,1)</f>
        <v>5479</v>
      </c>
      <c r="N72" s="2">
        <f>MCFT[[#This Row],[Close]]/MCFT[[#This Row],[Open]]</f>
        <v>1.0119514232474458</v>
      </c>
    </row>
    <row r="73" spans="1:14" x14ac:dyDescent="0.25">
      <c r="A73" s="1">
        <v>31587</v>
      </c>
      <c r="B73" s="3">
        <v>0.11024299999999999</v>
      </c>
      <c r="C73" s="3">
        <v>0.111111</v>
      </c>
      <c r="D73" s="3">
        <v>0.10850700000000001</v>
      </c>
      <c r="E73" s="3">
        <v>0.109375</v>
      </c>
      <c r="F73" s="3">
        <v>7.9716999999999996E-2</v>
      </c>
      <c r="G73">
        <v>14572800</v>
      </c>
      <c r="H73" s="3" t="str">
        <f>TEXT(MCFT[[#This Row],[Date]],"dddd")</f>
        <v>Tuesday</v>
      </c>
      <c r="I73" s="3">
        <f>MCFT[[#This Row],[Open]]-MCFT[[#This Row],[Close]]</f>
        <v>8.6799999999999378E-4</v>
      </c>
      <c r="J73" s="3">
        <f>INDEX(AAPL!$J:$J,MATCH(A:A,AAPL!$A:$A,0),1)</f>
        <v>-2.2320000000000118E-3</v>
      </c>
      <c r="K73" s="3" t="str">
        <f>IF(MCFT[[#This Row],[Day Change]]&gt;0,"UP","DOWN")</f>
        <v>UP</v>
      </c>
      <c r="L73" s="9">
        <f>_xlfn.RANK.EQ(MCFT[[#This Row],[Date]],A:A,1)</f>
        <v>72</v>
      </c>
      <c r="M73" s="10">
        <f>_xlfn.RANK.AVG(MCFT[[#This Row],[Same change on date for AAPL]],AAPL,1)</f>
        <v>3940.5</v>
      </c>
      <c r="N73" s="2">
        <f>MCFT[[#This Row],[Close]]/MCFT[[#This Row],[Open]]</f>
        <v>0.99212648422122041</v>
      </c>
    </row>
    <row r="74" spans="1:14" x14ac:dyDescent="0.25">
      <c r="A74" s="1">
        <v>31588</v>
      </c>
      <c r="B74" s="3">
        <v>0.109375</v>
      </c>
      <c r="C74" s="3">
        <v>0.11024299999999999</v>
      </c>
      <c r="D74" s="3">
        <v>0.107639</v>
      </c>
      <c r="E74" s="3">
        <v>0.107639</v>
      </c>
      <c r="F74" s="3">
        <v>7.8451999999999994E-2</v>
      </c>
      <c r="G74">
        <v>15235200</v>
      </c>
      <c r="H74" s="3" t="str">
        <f>TEXT(MCFT[[#This Row],[Date]],"dddd")</f>
        <v>Wednesday</v>
      </c>
      <c r="I74" s="3">
        <f>MCFT[[#This Row],[Open]]-MCFT[[#This Row],[Close]]</f>
        <v>1.7360000000000014E-3</v>
      </c>
      <c r="J74" s="3">
        <f>INDEX(AAPL!$J:$J,MATCH(A:A,AAPL!$A:$A,0),1)</f>
        <v>-1.5625E-2</v>
      </c>
      <c r="K74" s="3" t="str">
        <f>IF(MCFT[[#This Row],[Day Change]]&gt;0,"UP","DOWN")</f>
        <v>UP</v>
      </c>
      <c r="L74" s="9">
        <f>_xlfn.RANK.EQ(MCFT[[#This Row],[Date]],A:A,1)</f>
        <v>73</v>
      </c>
      <c r="M74" s="10">
        <f>_xlfn.RANK.AVG(MCFT[[#This Row],[Same change on date for AAPL]],AAPL,1)</f>
        <v>3134</v>
      </c>
      <c r="N74" s="2">
        <f>MCFT[[#This Row],[Close]]/MCFT[[#This Row],[Open]]</f>
        <v>0.984128</v>
      </c>
    </row>
    <row r="75" spans="1:14" x14ac:dyDescent="0.25">
      <c r="A75" s="1">
        <v>31589</v>
      </c>
      <c r="B75" s="3">
        <v>0.107639</v>
      </c>
      <c r="C75" s="3">
        <v>0.10850700000000001</v>
      </c>
      <c r="D75" s="3">
        <v>0.104167</v>
      </c>
      <c r="E75" s="3">
        <v>0.104167</v>
      </c>
      <c r="F75" s="3">
        <v>7.5921000000000002E-2</v>
      </c>
      <c r="G75">
        <v>19152000</v>
      </c>
      <c r="H75" s="3" t="str">
        <f>TEXT(MCFT[[#This Row],[Date]],"dddd")</f>
        <v>Thursday</v>
      </c>
      <c r="I75" s="3">
        <f>MCFT[[#This Row],[Open]]-MCFT[[#This Row],[Close]]</f>
        <v>3.4720000000000029E-3</v>
      </c>
      <c r="J75" s="3">
        <f>INDEX(AAPL!$J:$J,MATCH(A:A,AAPL!$A:$A,0),1)</f>
        <v>-6.6960000000000353E-3</v>
      </c>
      <c r="K75" s="3" t="str">
        <f>IF(MCFT[[#This Row],[Day Change]]&gt;0,"UP","DOWN")</f>
        <v>UP</v>
      </c>
      <c r="L75" s="9">
        <f>_xlfn.RANK.EQ(MCFT[[#This Row],[Date]],A:A,1)</f>
        <v>74</v>
      </c>
      <c r="M75" s="10">
        <f>_xlfn.RANK.AVG(MCFT[[#This Row],[Same change on date for AAPL]],AAPL,1)</f>
        <v>3685.5</v>
      </c>
      <c r="N75" s="2">
        <f>MCFT[[#This Row],[Close]]/MCFT[[#This Row],[Open]]</f>
        <v>0.96774403329648173</v>
      </c>
    </row>
    <row r="76" spans="1:14" x14ac:dyDescent="0.25">
      <c r="A76" s="1">
        <v>31590</v>
      </c>
      <c r="B76" s="3">
        <v>0.104167</v>
      </c>
      <c r="C76" s="3">
        <v>0.105035</v>
      </c>
      <c r="D76" s="3">
        <v>0.10243099999999999</v>
      </c>
      <c r="E76" s="3">
        <v>0.103299</v>
      </c>
      <c r="F76" s="3">
        <v>7.5287999999999994E-2</v>
      </c>
      <c r="G76">
        <v>10396800</v>
      </c>
      <c r="H76" s="3" t="str">
        <f>TEXT(MCFT[[#This Row],[Date]],"dddd")</f>
        <v>Friday</v>
      </c>
      <c r="I76" s="3">
        <f>MCFT[[#This Row],[Open]]-MCFT[[#This Row],[Close]]</f>
        <v>8.6799999999999378E-4</v>
      </c>
      <c r="J76" s="3">
        <f>INDEX(AAPL!$J:$J,MATCH(A:A,AAPL!$A:$A,0),1)</f>
        <v>6.6960000000000353E-3</v>
      </c>
      <c r="K76" s="3" t="str">
        <f>IF(MCFT[[#This Row],[Day Change]]&gt;0,"UP","DOWN")</f>
        <v>UP</v>
      </c>
      <c r="L76" s="9">
        <f>_xlfn.RANK.EQ(MCFT[[#This Row],[Date]],A:A,1)</f>
        <v>75</v>
      </c>
      <c r="M76" s="10">
        <f>_xlfn.RANK.AVG(MCFT[[#This Row],[Same change on date for AAPL]],AAPL,1)</f>
        <v>4553.5</v>
      </c>
      <c r="N76" s="2">
        <f>MCFT[[#This Row],[Close]]/MCFT[[#This Row],[Open]]</f>
        <v>0.99166722666487472</v>
      </c>
    </row>
    <row r="77" spans="1:14" x14ac:dyDescent="0.25">
      <c r="A77" s="1">
        <v>31593</v>
      </c>
      <c r="B77" s="3">
        <v>0.103299</v>
      </c>
      <c r="C77" s="3">
        <v>0.109375</v>
      </c>
      <c r="D77" s="3">
        <v>0.10243099999999999</v>
      </c>
      <c r="E77" s="3">
        <v>0.106771</v>
      </c>
      <c r="F77" s="3">
        <v>7.7818999999999999E-2</v>
      </c>
      <c r="G77">
        <v>62352000</v>
      </c>
      <c r="H77" s="3" t="str">
        <f>TEXT(MCFT[[#This Row],[Date]],"dddd")</f>
        <v>Monday</v>
      </c>
      <c r="I77" s="3">
        <f>MCFT[[#This Row],[Open]]-MCFT[[#This Row],[Close]]</f>
        <v>-3.4720000000000029E-3</v>
      </c>
      <c r="J77" s="3">
        <f>INDEX(AAPL!$J:$J,MATCH(A:A,AAPL!$A:$A,0),1)</f>
        <v>0</v>
      </c>
      <c r="K77" s="3" t="str">
        <f>IF(MCFT[[#This Row],[Day Change]]&gt;0,"UP","DOWN")</f>
        <v>DOWN</v>
      </c>
      <c r="L77" s="9">
        <f>_xlfn.RANK.EQ(MCFT[[#This Row],[Date]],A:A,1)</f>
        <v>76</v>
      </c>
      <c r="M77" s="10">
        <f>_xlfn.RANK.AVG(MCFT[[#This Row],[Same change on date for AAPL]],AAPL,1)</f>
        <v>4124.5</v>
      </c>
      <c r="N77" s="2">
        <f>MCFT[[#This Row],[Close]]/MCFT[[#This Row],[Open]]</f>
        <v>1.0336111675814867</v>
      </c>
    </row>
    <row r="78" spans="1:14" x14ac:dyDescent="0.25">
      <c r="A78" s="1">
        <v>31594</v>
      </c>
      <c r="B78" s="3">
        <v>0.106771</v>
      </c>
      <c r="C78" s="3">
        <v>0.106771</v>
      </c>
      <c r="D78" s="3">
        <v>0.105903</v>
      </c>
      <c r="E78" s="3">
        <v>0.106771</v>
      </c>
      <c r="F78" s="3">
        <v>7.7818999999999999E-2</v>
      </c>
      <c r="G78">
        <v>47577600</v>
      </c>
      <c r="H78" s="3" t="str">
        <f>TEXT(MCFT[[#This Row],[Date]],"dddd")</f>
        <v>Tuesday</v>
      </c>
      <c r="I78" s="3">
        <f>MCFT[[#This Row],[Open]]-MCFT[[#This Row],[Close]]</f>
        <v>0</v>
      </c>
      <c r="J78" s="3">
        <f>INDEX(AAPL!$J:$J,MATCH(A:A,AAPL!$A:$A,0),1)</f>
        <v>8.9289999999999647E-3</v>
      </c>
      <c r="K78" s="3" t="str">
        <f>IF(MCFT[[#This Row],[Day Change]]&gt;0,"UP","DOWN")</f>
        <v>DOWN</v>
      </c>
      <c r="L78" s="9">
        <f>_xlfn.RANK.EQ(MCFT[[#This Row],[Date]],A:A,1)</f>
        <v>77</v>
      </c>
      <c r="M78" s="10">
        <f>_xlfn.RANK.AVG(MCFT[[#This Row],[Same change on date for AAPL]],AAPL,1)</f>
        <v>4768</v>
      </c>
      <c r="N78" s="2">
        <f>MCFT[[#This Row],[Close]]/MCFT[[#This Row],[Open]]</f>
        <v>1</v>
      </c>
    </row>
    <row r="79" spans="1:14" x14ac:dyDescent="0.25">
      <c r="A79" s="1">
        <v>31595</v>
      </c>
      <c r="B79" s="3">
        <v>0.106771</v>
      </c>
      <c r="C79" s="3">
        <v>0.106771</v>
      </c>
      <c r="D79" s="3">
        <v>0.105903</v>
      </c>
      <c r="E79" s="3">
        <v>0.106771</v>
      </c>
      <c r="F79" s="3">
        <v>7.7818999999999999E-2</v>
      </c>
      <c r="G79">
        <v>52617600</v>
      </c>
      <c r="H79" s="3" t="str">
        <f>TEXT(MCFT[[#This Row],[Date]],"dddd")</f>
        <v>Wednesday</v>
      </c>
      <c r="I79" s="3">
        <f>MCFT[[#This Row],[Open]]-MCFT[[#This Row],[Close]]</f>
        <v>0</v>
      </c>
      <c r="J79" s="3">
        <f>INDEX(AAPL!$J:$J,MATCH(A:A,AAPL!$A:$A,0),1)</f>
        <v>-1.3392999999999988E-2</v>
      </c>
      <c r="K79" s="3" t="str">
        <f>IF(MCFT[[#This Row],[Day Change]]&gt;0,"UP","DOWN")</f>
        <v>DOWN</v>
      </c>
      <c r="L79" s="9">
        <f>_xlfn.RANK.EQ(MCFT[[#This Row],[Date]],A:A,1)</f>
        <v>78</v>
      </c>
      <c r="M79" s="10">
        <f>_xlfn.RANK.AVG(MCFT[[#This Row],[Same change on date for AAPL]],AAPL,1)</f>
        <v>3219.5</v>
      </c>
      <c r="N79" s="2">
        <f>MCFT[[#This Row],[Close]]/MCFT[[#This Row],[Open]]</f>
        <v>1</v>
      </c>
    </row>
    <row r="80" spans="1:14" x14ac:dyDescent="0.25">
      <c r="A80" s="1">
        <v>31596</v>
      </c>
      <c r="B80" s="3">
        <v>0.107639</v>
      </c>
      <c r="C80" s="3">
        <v>0.109375</v>
      </c>
      <c r="D80" s="3">
        <v>0.107639</v>
      </c>
      <c r="E80" s="3">
        <v>0.10850700000000001</v>
      </c>
      <c r="F80" s="3">
        <v>7.9085000000000003E-2</v>
      </c>
      <c r="G80">
        <v>14140800</v>
      </c>
      <c r="H80" s="3" t="str">
        <f>TEXT(MCFT[[#This Row],[Date]],"dddd")</f>
        <v>Thursday</v>
      </c>
      <c r="I80" s="3">
        <f>MCFT[[#This Row],[Open]]-MCFT[[#This Row],[Close]]</f>
        <v>-8.6800000000000765E-4</v>
      </c>
      <c r="J80" s="3">
        <f>INDEX(AAPL!$J:$J,MATCH(A:A,AAPL!$A:$A,0),1)</f>
        <v>-2.6785999999999976E-2</v>
      </c>
      <c r="K80" s="3" t="str">
        <f>IF(MCFT[[#This Row],[Day Change]]&gt;0,"UP","DOWN")</f>
        <v>DOWN</v>
      </c>
      <c r="L80" s="9">
        <f>_xlfn.RANK.EQ(MCFT[[#This Row],[Date]],A:A,1)</f>
        <v>79</v>
      </c>
      <c r="M80" s="10">
        <f>_xlfn.RANK.AVG(MCFT[[#This Row],[Same change on date for AAPL]],AAPL,1)</f>
        <v>2610.5</v>
      </c>
      <c r="N80" s="2">
        <f>MCFT[[#This Row],[Close]]/MCFT[[#This Row],[Open]]</f>
        <v>1.0080639916758796</v>
      </c>
    </row>
    <row r="81" spans="1:14" x14ac:dyDescent="0.25">
      <c r="A81" s="1">
        <v>31600</v>
      </c>
      <c r="B81" s="3">
        <v>0.10850700000000001</v>
      </c>
      <c r="C81" s="3">
        <v>0.10850700000000001</v>
      </c>
      <c r="D81" s="3">
        <v>0.104167</v>
      </c>
      <c r="E81" s="3">
        <v>0.104167</v>
      </c>
      <c r="F81" s="3">
        <v>7.5921000000000002E-2</v>
      </c>
      <c r="G81">
        <v>14054400</v>
      </c>
      <c r="H81" s="3" t="str">
        <f>TEXT(MCFT[[#This Row],[Date]],"dddd")</f>
        <v>Monday</v>
      </c>
      <c r="I81" s="3">
        <f>MCFT[[#This Row],[Open]]-MCFT[[#This Row],[Close]]</f>
        <v>4.3400000000000105E-3</v>
      </c>
      <c r="J81" s="3">
        <f>INDEX(AAPL!$J:$J,MATCH(A:A,AAPL!$A:$A,0),1)</f>
        <v>3.5714000000000024E-2</v>
      </c>
      <c r="K81" s="3" t="str">
        <f>IF(MCFT[[#This Row],[Day Change]]&gt;0,"UP","DOWN")</f>
        <v>UP</v>
      </c>
      <c r="L81" s="9">
        <f>_xlfn.RANK.EQ(MCFT[[#This Row],[Date]],A:A,1)</f>
        <v>80</v>
      </c>
      <c r="M81" s="10">
        <f>_xlfn.RANK.AVG(MCFT[[#This Row],[Same change on date for AAPL]],AAPL,1)</f>
        <v>5958</v>
      </c>
      <c r="N81" s="2">
        <f>MCFT[[#This Row],[Close]]/MCFT[[#This Row],[Open]]</f>
        <v>0.9600025804786787</v>
      </c>
    </row>
    <row r="82" spans="1:14" x14ac:dyDescent="0.25">
      <c r="A82" s="1">
        <v>31601</v>
      </c>
      <c r="B82" s="3">
        <v>0.104167</v>
      </c>
      <c r="C82" s="3">
        <v>0.104167</v>
      </c>
      <c r="D82" s="3">
        <v>0.10069400000000001</v>
      </c>
      <c r="E82" s="3">
        <v>0.101563</v>
      </c>
      <c r="F82" s="3">
        <v>7.4023000000000005E-2</v>
      </c>
      <c r="G82">
        <v>14256000</v>
      </c>
      <c r="H82" s="3" t="str">
        <f>TEXT(MCFT[[#This Row],[Date]],"dddd")</f>
        <v>Tuesday</v>
      </c>
      <c r="I82" s="3">
        <f>MCFT[[#This Row],[Open]]-MCFT[[#This Row],[Close]]</f>
        <v>2.6039999999999952E-3</v>
      </c>
      <c r="J82" s="3">
        <f>INDEX(AAPL!$J:$J,MATCH(A:A,AAPL!$A:$A,0),1)</f>
        <v>1.7857000000000012E-2</v>
      </c>
      <c r="K82" s="3" t="str">
        <f>IF(MCFT[[#This Row],[Day Change]]&gt;0,"UP","DOWN")</f>
        <v>UP</v>
      </c>
      <c r="L82" s="9">
        <f>_xlfn.RANK.EQ(MCFT[[#This Row],[Date]],A:A,1)</f>
        <v>81</v>
      </c>
      <c r="M82" s="10">
        <f>_xlfn.RANK.AVG(MCFT[[#This Row],[Same change on date for AAPL]],AAPL,1)</f>
        <v>5249.5</v>
      </c>
      <c r="N82" s="2">
        <f>MCFT[[#This Row],[Close]]/MCFT[[#This Row],[Open]]</f>
        <v>0.97500167999462406</v>
      </c>
    </row>
    <row r="83" spans="1:14" x14ac:dyDescent="0.25">
      <c r="A83" s="1">
        <v>31602</v>
      </c>
      <c r="B83" s="3">
        <v>0.101563</v>
      </c>
      <c r="C83" s="3">
        <v>0.101563</v>
      </c>
      <c r="D83" s="3">
        <v>9.6353999999999995E-2</v>
      </c>
      <c r="E83" s="3">
        <v>9.7222000000000003E-2</v>
      </c>
      <c r="F83" s="3">
        <v>7.0860000000000006E-2</v>
      </c>
      <c r="G83">
        <v>46137600</v>
      </c>
      <c r="H83" s="3" t="str">
        <f>TEXT(MCFT[[#This Row],[Date]],"dddd")</f>
        <v>Wednesday</v>
      </c>
      <c r="I83" s="3">
        <f>MCFT[[#This Row],[Open]]-MCFT[[#This Row],[Close]]</f>
        <v>4.3409999999999976E-3</v>
      </c>
      <c r="J83" s="3">
        <f>INDEX(AAPL!$J:$J,MATCH(A:A,AAPL!$A:$A,0),1)</f>
        <v>-6.696999999999953E-3</v>
      </c>
      <c r="K83" s="3" t="str">
        <f>IF(MCFT[[#This Row],[Day Change]]&gt;0,"UP","DOWN")</f>
        <v>UP</v>
      </c>
      <c r="L83" s="9">
        <f>_xlfn.RANK.EQ(MCFT[[#This Row],[Date]],A:A,1)</f>
        <v>82</v>
      </c>
      <c r="M83" s="10">
        <f>_xlfn.RANK.AVG(MCFT[[#This Row],[Same change on date for AAPL]],AAPL,1)</f>
        <v>3663</v>
      </c>
      <c r="N83" s="2">
        <f>MCFT[[#This Row],[Close]]/MCFT[[#This Row],[Open]]</f>
        <v>0.95725805657572149</v>
      </c>
    </row>
    <row r="84" spans="1:14" x14ac:dyDescent="0.25">
      <c r="A84" s="1">
        <v>31603</v>
      </c>
      <c r="B84" s="3">
        <v>9.7222000000000003E-2</v>
      </c>
      <c r="C84" s="3">
        <v>9.8089999999999997E-2</v>
      </c>
      <c r="D84" s="3">
        <v>9.0277999999999997E-2</v>
      </c>
      <c r="E84" s="3">
        <v>9.4617999999999994E-2</v>
      </c>
      <c r="F84" s="3">
        <v>6.8961999999999996E-2</v>
      </c>
      <c r="G84">
        <v>46886400</v>
      </c>
      <c r="H84" s="3" t="str">
        <f>TEXT(MCFT[[#This Row],[Date]],"dddd")</f>
        <v>Thursday</v>
      </c>
      <c r="I84" s="3">
        <f>MCFT[[#This Row],[Open]]-MCFT[[#This Row],[Close]]</f>
        <v>2.6040000000000091E-3</v>
      </c>
      <c r="J84" s="3">
        <f>INDEX(AAPL!$J:$J,MATCH(A:A,AAPL!$A:$A,0),1)</f>
        <v>-1.1160000000000059E-2</v>
      </c>
      <c r="K84" s="3" t="str">
        <f>IF(MCFT[[#This Row],[Day Change]]&gt;0,"UP","DOWN")</f>
        <v>UP</v>
      </c>
      <c r="L84" s="9">
        <f>_xlfn.RANK.EQ(MCFT[[#This Row],[Date]],A:A,1)</f>
        <v>83</v>
      </c>
      <c r="M84" s="10">
        <f>_xlfn.RANK.AVG(MCFT[[#This Row],[Same change on date for AAPL]],AAPL,1)</f>
        <v>3335</v>
      </c>
      <c r="N84" s="2">
        <f>MCFT[[#This Row],[Close]]/MCFT[[#This Row],[Open]]</f>
        <v>0.97321593877928858</v>
      </c>
    </row>
    <row r="85" spans="1:14" x14ac:dyDescent="0.25">
      <c r="A85" s="1">
        <v>31604</v>
      </c>
      <c r="B85" s="3">
        <v>9.4617999999999994E-2</v>
      </c>
      <c r="C85" s="3">
        <v>9.8958000000000004E-2</v>
      </c>
      <c r="D85" s="3">
        <v>9.4617999999999994E-2</v>
      </c>
      <c r="E85" s="3">
        <v>9.7222000000000003E-2</v>
      </c>
      <c r="F85" s="3">
        <v>7.0860000000000006E-2</v>
      </c>
      <c r="G85">
        <v>17395200</v>
      </c>
      <c r="H85" s="3" t="str">
        <f>TEXT(MCFT[[#This Row],[Date]],"dddd")</f>
        <v>Friday</v>
      </c>
      <c r="I85" s="3">
        <f>MCFT[[#This Row],[Open]]-MCFT[[#This Row],[Close]]</f>
        <v>-2.6040000000000091E-3</v>
      </c>
      <c r="J85" s="3">
        <f>INDEX(AAPL!$J:$J,MATCH(A:A,AAPL!$A:$A,0),1)</f>
        <v>-3.125E-2</v>
      </c>
      <c r="K85" s="3" t="str">
        <f>IF(MCFT[[#This Row],[Day Change]]&gt;0,"UP","DOWN")</f>
        <v>DOWN</v>
      </c>
      <c r="L85" s="9">
        <f>_xlfn.RANK.EQ(MCFT[[#This Row],[Date]],A:A,1)</f>
        <v>84</v>
      </c>
      <c r="M85" s="10">
        <f>_xlfn.RANK.AVG(MCFT[[#This Row],[Same change on date for AAPL]],AAPL,1)</f>
        <v>2473</v>
      </c>
      <c r="N85" s="2">
        <f>MCFT[[#This Row],[Close]]/MCFT[[#This Row],[Open]]</f>
        <v>1.0275211904711579</v>
      </c>
    </row>
    <row r="86" spans="1:14" x14ac:dyDescent="0.25">
      <c r="A86" s="1">
        <v>31607</v>
      </c>
      <c r="B86" s="3">
        <v>9.4617999999999994E-2</v>
      </c>
      <c r="C86" s="3">
        <v>9.8089999999999997E-2</v>
      </c>
      <c r="D86" s="3">
        <v>9.4617999999999994E-2</v>
      </c>
      <c r="E86" s="3">
        <v>9.5920000000000005E-2</v>
      </c>
      <c r="F86" s="3">
        <v>6.9911000000000001E-2</v>
      </c>
      <c r="G86">
        <v>28598400</v>
      </c>
      <c r="H86" s="3" t="str">
        <f>TEXT(MCFT[[#This Row],[Date]],"dddd")</f>
        <v>Monday</v>
      </c>
      <c r="I86" s="3">
        <f>MCFT[[#This Row],[Open]]-MCFT[[#This Row],[Close]]</f>
        <v>-1.3020000000000115E-3</v>
      </c>
      <c r="J86" s="3">
        <f>INDEX(AAPL!$J:$J,MATCH(A:A,AAPL!$A:$A,0),1)</f>
        <v>1.5625E-2</v>
      </c>
      <c r="K86" s="3" t="str">
        <f>IF(MCFT[[#This Row],[Day Change]]&gt;0,"UP","DOWN")</f>
        <v>DOWN</v>
      </c>
      <c r="L86" s="9">
        <f>_xlfn.RANK.EQ(MCFT[[#This Row],[Date]],A:A,1)</f>
        <v>85</v>
      </c>
      <c r="M86" s="10">
        <f>_xlfn.RANK.AVG(MCFT[[#This Row],[Same change on date for AAPL]],AAPL,1)</f>
        <v>5121</v>
      </c>
      <c r="N86" s="2">
        <f>MCFT[[#This Row],[Close]]/MCFT[[#This Row],[Open]]</f>
        <v>1.013760595235579</v>
      </c>
    </row>
    <row r="87" spans="1:14" x14ac:dyDescent="0.25">
      <c r="A87" s="1">
        <v>31608</v>
      </c>
      <c r="B87" s="3">
        <v>9.5920000000000005E-2</v>
      </c>
      <c r="C87" s="3">
        <v>9.8958000000000004E-2</v>
      </c>
      <c r="D87" s="3">
        <v>9.4617999999999994E-2</v>
      </c>
      <c r="E87" s="3">
        <v>9.7222000000000003E-2</v>
      </c>
      <c r="F87" s="3">
        <v>7.0860000000000006E-2</v>
      </c>
      <c r="G87">
        <v>13190400</v>
      </c>
      <c r="H87" s="3" t="str">
        <f>TEXT(MCFT[[#This Row],[Date]],"dddd")</f>
        <v>Tuesday</v>
      </c>
      <c r="I87" s="3">
        <f>MCFT[[#This Row],[Open]]-MCFT[[#This Row],[Close]]</f>
        <v>-1.3019999999999976E-3</v>
      </c>
      <c r="J87" s="3">
        <f>INDEX(AAPL!$J:$J,MATCH(A:A,AAPL!$A:$A,0),1)</f>
        <v>2.2320000000000118E-3</v>
      </c>
      <c r="K87" s="3" t="str">
        <f>IF(MCFT[[#This Row],[Day Change]]&gt;0,"UP","DOWN")</f>
        <v>DOWN</v>
      </c>
      <c r="L87" s="9">
        <f>_xlfn.RANK.EQ(MCFT[[#This Row],[Date]],A:A,1)</f>
        <v>86</v>
      </c>
      <c r="M87" s="10">
        <f>_xlfn.RANK.AVG(MCFT[[#This Row],[Same change on date for AAPL]],AAPL,1)</f>
        <v>4311</v>
      </c>
      <c r="N87" s="2">
        <f>MCFT[[#This Row],[Close]]/MCFT[[#This Row],[Open]]</f>
        <v>1.0135738115095914</v>
      </c>
    </row>
    <row r="88" spans="1:14" x14ac:dyDescent="0.25">
      <c r="A88" s="1">
        <v>31609</v>
      </c>
      <c r="B88" s="3">
        <v>9.8089999999999997E-2</v>
      </c>
      <c r="C88" s="3">
        <v>0.10069400000000001</v>
      </c>
      <c r="D88" s="3">
        <v>9.8089999999999997E-2</v>
      </c>
      <c r="E88" s="3">
        <v>0.10069400000000001</v>
      </c>
      <c r="F88" s="3">
        <v>7.3389999999999997E-2</v>
      </c>
      <c r="G88">
        <v>9360000</v>
      </c>
      <c r="H88" s="3" t="str">
        <f>TEXT(MCFT[[#This Row],[Date]],"dddd")</f>
        <v>Wednesday</v>
      </c>
      <c r="I88" s="3">
        <f>MCFT[[#This Row],[Open]]-MCFT[[#This Row],[Close]]</f>
        <v>-2.6040000000000091E-3</v>
      </c>
      <c r="J88" s="3">
        <f>INDEX(AAPL!$J:$J,MATCH(A:A,AAPL!$A:$A,0),1)</f>
        <v>3.5714999999999941E-2</v>
      </c>
      <c r="K88" s="3" t="str">
        <f>IF(MCFT[[#This Row],[Day Change]]&gt;0,"UP","DOWN")</f>
        <v>DOWN</v>
      </c>
      <c r="L88" s="9">
        <f>_xlfn.RANK.EQ(MCFT[[#This Row],[Date]],A:A,1)</f>
        <v>87</v>
      </c>
      <c r="M88" s="10">
        <f>_xlfn.RANK.AVG(MCFT[[#This Row],[Same change on date for AAPL]],AAPL,1)</f>
        <v>6016</v>
      </c>
      <c r="N88" s="2">
        <f>MCFT[[#This Row],[Close]]/MCFT[[#This Row],[Open]]</f>
        <v>1.0265470486288104</v>
      </c>
    </row>
    <row r="89" spans="1:14" x14ac:dyDescent="0.25">
      <c r="A89" s="1">
        <v>31610</v>
      </c>
      <c r="B89" s="3">
        <v>0.10069400000000001</v>
      </c>
      <c r="C89" s="3">
        <v>0.10243099999999999</v>
      </c>
      <c r="D89" s="3">
        <v>9.9825999999999998E-2</v>
      </c>
      <c r="E89" s="3">
        <v>0.10243099999999999</v>
      </c>
      <c r="F89" s="3">
        <v>7.4656E-2</v>
      </c>
      <c r="G89">
        <v>6940800</v>
      </c>
      <c r="H89" s="3" t="str">
        <f>TEXT(MCFT[[#This Row],[Date]],"dddd")</f>
        <v>Thursday</v>
      </c>
      <c r="I89" s="3">
        <f>MCFT[[#This Row],[Open]]-MCFT[[#This Row],[Close]]</f>
        <v>-1.7369999999999886E-3</v>
      </c>
      <c r="J89" s="3">
        <f>INDEX(AAPL!$J:$J,MATCH(A:A,AAPL!$A:$A,0),1)</f>
        <v>2.2321000000000035E-2</v>
      </c>
      <c r="K89" s="3" t="str">
        <f>IF(MCFT[[#This Row],[Day Change]]&gt;0,"UP","DOWN")</f>
        <v>DOWN</v>
      </c>
      <c r="L89" s="9">
        <f>_xlfn.RANK.EQ(MCFT[[#This Row],[Date]],A:A,1)</f>
        <v>88</v>
      </c>
      <c r="M89" s="10">
        <f>_xlfn.RANK.AVG(MCFT[[#This Row],[Same change on date for AAPL]],AAPL,1)</f>
        <v>5479</v>
      </c>
      <c r="N89" s="2">
        <f>MCFT[[#This Row],[Close]]/MCFT[[#This Row],[Open]]</f>
        <v>1.017250283035732</v>
      </c>
    </row>
    <row r="90" spans="1:14" x14ac:dyDescent="0.25">
      <c r="A90" s="1">
        <v>31611</v>
      </c>
      <c r="B90" s="3">
        <v>0.10243099999999999</v>
      </c>
      <c r="C90" s="3">
        <v>0.104167</v>
      </c>
      <c r="D90" s="3">
        <v>9.9825999999999998E-2</v>
      </c>
      <c r="E90" s="3">
        <v>0.103299</v>
      </c>
      <c r="F90" s="3">
        <v>7.5287999999999994E-2</v>
      </c>
      <c r="G90">
        <v>12326400</v>
      </c>
      <c r="H90" s="3" t="str">
        <f>TEXT(MCFT[[#This Row],[Date]],"dddd")</f>
        <v>Friday</v>
      </c>
      <c r="I90" s="3">
        <f>MCFT[[#This Row],[Open]]-MCFT[[#This Row],[Close]]</f>
        <v>-8.6800000000000765E-4</v>
      </c>
      <c r="J90" s="3">
        <f>INDEX(AAPL!$J:$J,MATCH(A:A,AAPL!$A:$A,0),1)</f>
        <v>8.9289999999999647E-3</v>
      </c>
      <c r="K90" s="3" t="str">
        <f>IF(MCFT[[#This Row],[Day Change]]&gt;0,"UP","DOWN")</f>
        <v>DOWN</v>
      </c>
      <c r="L90" s="9">
        <f>_xlfn.RANK.EQ(MCFT[[#This Row],[Date]],A:A,1)</f>
        <v>89</v>
      </c>
      <c r="M90" s="10">
        <f>_xlfn.RANK.AVG(MCFT[[#This Row],[Same change on date for AAPL]],AAPL,1)</f>
        <v>4768</v>
      </c>
      <c r="N90" s="2">
        <f>MCFT[[#This Row],[Close]]/MCFT[[#This Row],[Open]]</f>
        <v>1.0084739971297751</v>
      </c>
    </row>
    <row r="91" spans="1:14" x14ac:dyDescent="0.25">
      <c r="A91" s="1">
        <v>31614</v>
      </c>
      <c r="B91" s="3">
        <v>0.103299</v>
      </c>
      <c r="C91" s="3">
        <v>0.105035</v>
      </c>
      <c r="D91" s="3">
        <v>0.103299</v>
      </c>
      <c r="E91" s="3">
        <v>0.103299</v>
      </c>
      <c r="F91" s="3">
        <v>7.5287999999999994E-2</v>
      </c>
      <c r="G91">
        <v>3513600</v>
      </c>
      <c r="H91" s="3" t="str">
        <f>TEXT(MCFT[[#This Row],[Date]],"dddd")</f>
        <v>Monday</v>
      </c>
      <c r="I91" s="3">
        <f>MCFT[[#This Row],[Open]]-MCFT[[#This Row],[Close]]</f>
        <v>0</v>
      </c>
      <c r="J91" s="3">
        <f>INDEX(AAPL!$J:$J,MATCH(A:A,AAPL!$A:$A,0),1)</f>
        <v>-8.928000000000047E-3</v>
      </c>
      <c r="K91" s="3" t="str">
        <f>IF(MCFT[[#This Row],[Day Change]]&gt;0,"UP","DOWN")</f>
        <v>DOWN</v>
      </c>
      <c r="L91" s="9">
        <f>_xlfn.RANK.EQ(MCFT[[#This Row],[Date]],A:A,1)</f>
        <v>90</v>
      </c>
      <c r="M91" s="10">
        <f>_xlfn.RANK.AVG(MCFT[[#This Row],[Same change on date for AAPL]],AAPL,1)</f>
        <v>3553.5</v>
      </c>
      <c r="N91" s="2">
        <f>MCFT[[#This Row],[Close]]/MCFT[[#This Row],[Open]]</f>
        <v>1</v>
      </c>
    </row>
    <row r="92" spans="1:14" x14ac:dyDescent="0.25">
      <c r="A92" s="1">
        <v>31615</v>
      </c>
      <c r="B92" s="3">
        <v>0.103299</v>
      </c>
      <c r="C92" s="3">
        <v>0.106771</v>
      </c>
      <c r="D92" s="3">
        <v>0.103299</v>
      </c>
      <c r="E92" s="3">
        <v>0.106771</v>
      </c>
      <c r="F92" s="3">
        <v>7.7818999999999999E-2</v>
      </c>
      <c r="G92">
        <v>10512000</v>
      </c>
      <c r="H92" s="3" t="str">
        <f>TEXT(MCFT[[#This Row],[Date]],"dddd")</f>
        <v>Tuesday</v>
      </c>
      <c r="I92" s="3">
        <f>MCFT[[#This Row],[Open]]-MCFT[[#This Row],[Close]]</f>
        <v>-3.4720000000000029E-3</v>
      </c>
      <c r="J92" s="3">
        <f>INDEX(AAPL!$J:$J,MATCH(A:A,AAPL!$A:$A,0),1)</f>
        <v>-2.0089999999999941E-2</v>
      </c>
      <c r="K92" s="3" t="str">
        <f>IF(MCFT[[#This Row],[Day Change]]&gt;0,"UP","DOWN")</f>
        <v>DOWN</v>
      </c>
      <c r="L92" s="9">
        <f>_xlfn.RANK.EQ(MCFT[[#This Row],[Date]],A:A,1)</f>
        <v>91</v>
      </c>
      <c r="M92" s="10">
        <f>_xlfn.RANK.AVG(MCFT[[#This Row],[Same change on date for AAPL]],AAPL,1)</f>
        <v>2843</v>
      </c>
      <c r="N92" s="2">
        <f>MCFT[[#This Row],[Close]]/MCFT[[#This Row],[Open]]</f>
        <v>1.0336111675814867</v>
      </c>
    </row>
    <row r="93" spans="1:14" x14ac:dyDescent="0.25">
      <c r="A93" s="1">
        <v>31616</v>
      </c>
      <c r="B93" s="3">
        <v>0.106771</v>
      </c>
      <c r="C93" s="3">
        <v>0.10850700000000001</v>
      </c>
      <c r="D93" s="3">
        <v>0.104167</v>
      </c>
      <c r="E93" s="3">
        <v>0.104167</v>
      </c>
      <c r="F93" s="3">
        <v>7.5921000000000002E-2</v>
      </c>
      <c r="G93">
        <v>20793600</v>
      </c>
      <c r="H93" s="3" t="str">
        <f>TEXT(MCFT[[#This Row],[Date]],"dddd")</f>
        <v>Wednesday</v>
      </c>
      <c r="I93" s="3">
        <f>MCFT[[#This Row],[Open]]-MCFT[[#This Row],[Close]]</f>
        <v>2.6040000000000091E-3</v>
      </c>
      <c r="J93" s="3">
        <f>INDEX(AAPL!$J:$J,MATCH(A:A,AAPL!$A:$A,0),1)</f>
        <v>8.9289999999999647E-3</v>
      </c>
      <c r="K93" s="3" t="str">
        <f>IF(MCFT[[#This Row],[Day Change]]&gt;0,"UP","DOWN")</f>
        <v>UP</v>
      </c>
      <c r="L93" s="9">
        <f>_xlfn.RANK.EQ(MCFT[[#This Row],[Date]],A:A,1)</f>
        <v>92</v>
      </c>
      <c r="M93" s="10">
        <f>_xlfn.RANK.AVG(MCFT[[#This Row],[Same change on date for AAPL]],AAPL,1)</f>
        <v>4768</v>
      </c>
      <c r="N93" s="2">
        <f>MCFT[[#This Row],[Close]]/MCFT[[#This Row],[Open]]</f>
        <v>0.97561135514325037</v>
      </c>
    </row>
    <row r="94" spans="1:14" x14ac:dyDescent="0.25">
      <c r="A94" s="1">
        <v>31617</v>
      </c>
      <c r="B94" s="3">
        <v>0.105903</v>
      </c>
      <c r="C94" s="3">
        <v>0.109375</v>
      </c>
      <c r="D94" s="3">
        <v>0.105903</v>
      </c>
      <c r="E94" s="3">
        <v>0.107639</v>
      </c>
      <c r="F94" s="3">
        <v>7.8451999999999994E-2</v>
      </c>
      <c r="G94">
        <v>14140800</v>
      </c>
      <c r="H94" s="3" t="str">
        <f>TEXT(MCFT[[#This Row],[Date]],"dddd")</f>
        <v>Thursday</v>
      </c>
      <c r="I94" s="3">
        <f>MCFT[[#This Row],[Open]]-MCFT[[#This Row],[Close]]</f>
        <v>-1.7360000000000014E-3</v>
      </c>
      <c r="J94" s="3">
        <f>INDEX(AAPL!$J:$J,MATCH(A:A,AAPL!$A:$A,0),1)</f>
        <v>2.0089000000000024E-2</v>
      </c>
      <c r="K94" s="3" t="str">
        <f>IF(MCFT[[#This Row],[Day Change]]&gt;0,"UP","DOWN")</f>
        <v>DOWN</v>
      </c>
      <c r="L94" s="9">
        <f>_xlfn.RANK.EQ(MCFT[[#This Row],[Date]],A:A,1)</f>
        <v>93</v>
      </c>
      <c r="M94" s="10">
        <f>_xlfn.RANK.AVG(MCFT[[#This Row],[Same change on date for AAPL]],AAPL,1)</f>
        <v>5400.5</v>
      </c>
      <c r="N94" s="2">
        <f>MCFT[[#This Row],[Close]]/MCFT[[#This Row],[Open]]</f>
        <v>1.0163923590455417</v>
      </c>
    </row>
    <row r="95" spans="1:14" x14ac:dyDescent="0.25">
      <c r="A95" s="1">
        <v>31618</v>
      </c>
      <c r="B95" s="3">
        <v>0.107639</v>
      </c>
      <c r="C95" s="3">
        <v>0.109375</v>
      </c>
      <c r="D95" s="3">
        <v>0.107639</v>
      </c>
      <c r="E95" s="3">
        <v>0.10850700000000001</v>
      </c>
      <c r="F95" s="3">
        <v>7.9085000000000003E-2</v>
      </c>
      <c r="G95">
        <v>20448000</v>
      </c>
      <c r="H95" s="3" t="str">
        <f>TEXT(MCFT[[#This Row],[Date]],"dddd")</f>
        <v>Friday</v>
      </c>
      <c r="I95" s="3">
        <f>MCFT[[#This Row],[Open]]-MCFT[[#This Row],[Close]]</f>
        <v>-8.6800000000000765E-4</v>
      </c>
      <c r="J95" s="3">
        <f>INDEX(AAPL!$J:$J,MATCH(A:A,AAPL!$A:$A,0),1)</f>
        <v>-1.5625E-2</v>
      </c>
      <c r="K95" s="3" t="str">
        <f>IF(MCFT[[#This Row],[Day Change]]&gt;0,"UP","DOWN")</f>
        <v>DOWN</v>
      </c>
      <c r="L95" s="9">
        <f>_xlfn.RANK.EQ(MCFT[[#This Row],[Date]],A:A,1)</f>
        <v>94</v>
      </c>
      <c r="M95" s="10">
        <f>_xlfn.RANK.AVG(MCFT[[#This Row],[Same change on date for AAPL]],AAPL,1)</f>
        <v>3134</v>
      </c>
      <c r="N95" s="2">
        <f>MCFT[[#This Row],[Close]]/MCFT[[#This Row],[Open]]</f>
        <v>1.0080639916758796</v>
      </c>
    </row>
    <row r="96" spans="1:14" x14ac:dyDescent="0.25">
      <c r="A96" s="1">
        <v>31621</v>
      </c>
      <c r="B96" s="3">
        <v>0.10850700000000001</v>
      </c>
      <c r="C96" s="3">
        <v>0.10850700000000001</v>
      </c>
      <c r="D96" s="3">
        <v>0.105903</v>
      </c>
      <c r="E96" s="3">
        <v>0.105903</v>
      </c>
      <c r="F96" s="3">
        <v>7.7187000000000006E-2</v>
      </c>
      <c r="G96">
        <v>11808000</v>
      </c>
      <c r="H96" s="3" t="str">
        <f>TEXT(MCFT[[#This Row],[Date]],"dddd")</f>
        <v>Monday</v>
      </c>
      <c r="I96" s="3">
        <f>MCFT[[#This Row],[Open]]-MCFT[[#This Row],[Close]]</f>
        <v>2.6040000000000091E-3</v>
      </c>
      <c r="J96" s="3">
        <f>INDEX(AAPL!$J:$J,MATCH(A:A,AAPL!$A:$A,0),1)</f>
        <v>2.6785999999999976E-2</v>
      </c>
      <c r="K96" s="3" t="str">
        <f>IF(MCFT[[#This Row],[Day Change]]&gt;0,"UP","DOWN")</f>
        <v>UP</v>
      </c>
      <c r="L96" s="9">
        <f>_xlfn.RANK.EQ(MCFT[[#This Row],[Date]],A:A,1)</f>
        <v>95</v>
      </c>
      <c r="M96" s="10">
        <f>_xlfn.RANK.AVG(MCFT[[#This Row],[Same change on date for AAPL]],AAPL,1)</f>
        <v>5686</v>
      </c>
      <c r="N96" s="2">
        <f>MCFT[[#This Row],[Close]]/MCFT[[#This Row],[Open]]</f>
        <v>0.9760015482872072</v>
      </c>
    </row>
    <row r="97" spans="1:14" x14ac:dyDescent="0.25">
      <c r="A97" s="1">
        <v>31622</v>
      </c>
      <c r="B97" s="3">
        <v>0.105903</v>
      </c>
      <c r="C97" s="3">
        <v>0.106771</v>
      </c>
      <c r="D97" s="3">
        <v>0.101563</v>
      </c>
      <c r="E97" s="3">
        <v>0.103299</v>
      </c>
      <c r="F97" s="3">
        <v>7.5287999999999994E-2</v>
      </c>
      <c r="G97">
        <v>14054400</v>
      </c>
      <c r="H97" s="3" t="str">
        <f>TEXT(MCFT[[#This Row],[Date]],"dddd")</f>
        <v>Tuesday</v>
      </c>
      <c r="I97" s="3">
        <f>MCFT[[#This Row],[Open]]-MCFT[[#This Row],[Close]]</f>
        <v>2.6039999999999952E-3</v>
      </c>
      <c r="J97" s="3">
        <f>INDEX(AAPL!$J:$J,MATCH(A:A,AAPL!$A:$A,0),1)</f>
        <v>1.7857000000000012E-2</v>
      </c>
      <c r="K97" s="3" t="str">
        <f>IF(MCFT[[#This Row],[Day Change]]&gt;0,"UP","DOWN")</f>
        <v>UP</v>
      </c>
      <c r="L97" s="9">
        <f>_xlfn.RANK.EQ(MCFT[[#This Row],[Date]],A:A,1)</f>
        <v>96</v>
      </c>
      <c r="M97" s="10">
        <f>_xlfn.RANK.AVG(MCFT[[#This Row],[Same change on date for AAPL]],AAPL,1)</f>
        <v>5249.5</v>
      </c>
      <c r="N97" s="2">
        <f>MCFT[[#This Row],[Close]]/MCFT[[#This Row],[Open]]</f>
        <v>0.97541146143168755</v>
      </c>
    </row>
    <row r="98" spans="1:14" x14ac:dyDescent="0.25">
      <c r="A98" s="1">
        <v>31623</v>
      </c>
      <c r="B98" s="3">
        <v>0.103299</v>
      </c>
      <c r="C98" s="3">
        <v>0.103299</v>
      </c>
      <c r="D98" s="3">
        <v>9.6353999999999995E-2</v>
      </c>
      <c r="E98" s="3">
        <v>9.9825999999999998E-2</v>
      </c>
      <c r="F98" s="3">
        <v>7.2758000000000003E-2</v>
      </c>
      <c r="G98">
        <v>26409600</v>
      </c>
      <c r="H98" s="3" t="str">
        <f>TEXT(MCFT[[#This Row],[Date]],"dddd")</f>
        <v>Wednesday</v>
      </c>
      <c r="I98" s="3">
        <f>MCFT[[#This Row],[Open]]-MCFT[[#This Row],[Close]]</f>
        <v>3.4730000000000039E-3</v>
      </c>
      <c r="J98" s="3">
        <f>INDEX(AAPL!$J:$J,MATCH(A:A,AAPL!$A:$A,0),1)</f>
        <v>1.3392999999999988E-2</v>
      </c>
      <c r="K98" s="3" t="str">
        <f>IF(MCFT[[#This Row],[Day Change]]&gt;0,"UP","DOWN")</f>
        <v>UP</v>
      </c>
      <c r="L98" s="9">
        <f>_xlfn.RANK.EQ(MCFT[[#This Row],[Date]],A:A,1)</f>
        <v>97</v>
      </c>
      <c r="M98" s="10">
        <f>_xlfn.RANK.AVG(MCFT[[#This Row],[Same change on date for AAPL]],AAPL,1)</f>
        <v>5018.5</v>
      </c>
      <c r="N98" s="2">
        <f>MCFT[[#This Row],[Close]]/MCFT[[#This Row],[Open]]</f>
        <v>0.96637915178268907</v>
      </c>
    </row>
    <row r="99" spans="1:14" x14ac:dyDescent="0.25">
      <c r="A99" s="1">
        <v>31624</v>
      </c>
      <c r="B99" s="3">
        <v>9.9825999999999998E-2</v>
      </c>
      <c r="C99" s="3">
        <v>0.10069400000000001</v>
      </c>
      <c r="D99" s="3">
        <v>9.8958000000000004E-2</v>
      </c>
      <c r="E99" s="3">
        <v>9.8958000000000004E-2</v>
      </c>
      <c r="F99" s="3">
        <v>7.2124999999999995E-2</v>
      </c>
      <c r="G99">
        <v>15638400</v>
      </c>
      <c r="H99" s="3" t="str">
        <f>TEXT(MCFT[[#This Row],[Date]],"dddd")</f>
        <v>Thursday</v>
      </c>
      <c r="I99" s="3">
        <f>MCFT[[#This Row],[Open]]-MCFT[[#This Row],[Close]]</f>
        <v>8.6799999999999378E-4</v>
      </c>
      <c r="J99" s="3">
        <f>INDEX(AAPL!$J:$J,MATCH(A:A,AAPL!$A:$A,0),1)</f>
        <v>-1.3392999999999988E-2</v>
      </c>
      <c r="K99" s="3" t="str">
        <f>IF(MCFT[[#This Row],[Day Change]]&gt;0,"UP","DOWN")</f>
        <v>UP</v>
      </c>
      <c r="L99" s="9">
        <f>_xlfn.RANK.EQ(MCFT[[#This Row],[Date]],A:A,1)</f>
        <v>98</v>
      </c>
      <c r="M99" s="10">
        <f>_xlfn.RANK.AVG(MCFT[[#This Row],[Same change on date for AAPL]],AAPL,1)</f>
        <v>3219.5</v>
      </c>
      <c r="N99" s="2">
        <f>MCFT[[#This Row],[Close]]/MCFT[[#This Row],[Open]]</f>
        <v>0.9913048704746259</v>
      </c>
    </row>
    <row r="100" spans="1:14" x14ac:dyDescent="0.25">
      <c r="A100" s="1">
        <v>31625</v>
      </c>
      <c r="B100" s="3">
        <v>9.8958000000000004E-2</v>
      </c>
      <c r="C100" s="3">
        <v>9.9825999999999998E-2</v>
      </c>
      <c r="D100" s="3">
        <v>9.7222000000000003E-2</v>
      </c>
      <c r="E100" s="3">
        <v>9.8089999999999997E-2</v>
      </c>
      <c r="F100" s="3">
        <v>7.1492E-2</v>
      </c>
      <c r="G100">
        <v>12902400</v>
      </c>
      <c r="H100" s="3" t="str">
        <f>TEXT(MCFT[[#This Row],[Date]],"dddd")</f>
        <v>Friday</v>
      </c>
      <c r="I100" s="3">
        <f>MCFT[[#This Row],[Open]]-MCFT[[#This Row],[Close]]</f>
        <v>8.6800000000000765E-4</v>
      </c>
      <c r="J100" s="3">
        <f>INDEX(AAPL!$J:$J,MATCH(A:A,AAPL!$A:$A,0),1)</f>
        <v>-4.4640000000000235E-3</v>
      </c>
      <c r="K100" s="3" t="str">
        <f>IF(MCFT[[#This Row],[Day Change]]&gt;0,"UP","DOWN")</f>
        <v>UP</v>
      </c>
      <c r="L100" s="9">
        <f>_xlfn.RANK.EQ(MCFT[[#This Row],[Date]],A:A,1)</f>
        <v>99</v>
      </c>
      <c r="M100" s="10">
        <f>_xlfn.RANK.AVG(MCFT[[#This Row],[Same change on date for AAPL]],AAPL,1)</f>
        <v>3822</v>
      </c>
      <c r="N100" s="2">
        <f>MCFT[[#This Row],[Close]]/MCFT[[#This Row],[Open]]</f>
        <v>0.99122860203318575</v>
      </c>
    </row>
    <row r="101" spans="1:14" x14ac:dyDescent="0.25">
      <c r="A101" s="1">
        <v>31628</v>
      </c>
      <c r="B101" s="3">
        <v>9.8089999999999997E-2</v>
      </c>
      <c r="C101" s="3">
        <v>9.8089999999999997E-2</v>
      </c>
      <c r="D101" s="3">
        <v>9.5486000000000001E-2</v>
      </c>
      <c r="E101" s="3">
        <v>9.8089999999999997E-2</v>
      </c>
      <c r="F101" s="3">
        <v>7.1492E-2</v>
      </c>
      <c r="G101">
        <v>12441600</v>
      </c>
      <c r="H101" s="3" t="str">
        <f>TEXT(MCFT[[#This Row],[Date]],"dddd")</f>
        <v>Monday</v>
      </c>
      <c r="I101" s="3">
        <f>MCFT[[#This Row],[Open]]-MCFT[[#This Row],[Close]]</f>
        <v>0</v>
      </c>
      <c r="J101" s="3">
        <f>INDEX(AAPL!$J:$J,MATCH(A:A,AAPL!$A:$A,0),1)</f>
        <v>-2.2320000000000118E-3</v>
      </c>
      <c r="K101" s="3" t="str">
        <f>IF(MCFT[[#This Row],[Day Change]]&gt;0,"UP","DOWN")</f>
        <v>DOWN</v>
      </c>
      <c r="L101" s="9">
        <f>_xlfn.RANK.EQ(MCFT[[#This Row],[Date]],A:A,1)</f>
        <v>100</v>
      </c>
      <c r="M101" s="10">
        <f>_xlfn.RANK.AVG(MCFT[[#This Row],[Same change on date for AAPL]],AAPL,1)</f>
        <v>3940.5</v>
      </c>
      <c r="N101" s="2">
        <f>MCFT[[#This Row],[Close]]/MCFT[[#This Row],[Open]]</f>
        <v>1</v>
      </c>
    </row>
    <row r="102" spans="1:14" x14ac:dyDescent="0.25">
      <c r="A102" s="1">
        <v>31629</v>
      </c>
      <c r="B102" s="3">
        <v>9.8089999999999997E-2</v>
      </c>
      <c r="C102" s="3">
        <v>9.8958000000000004E-2</v>
      </c>
      <c r="D102" s="3">
        <v>9.7222000000000003E-2</v>
      </c>
      <c r="E102" s="3">
        <v>9.7222000000000003E-2</v>
      </c>
      <c r="F102" s="3">
        <v>7.0860000000000006E-2</v>
      </c>
      <c r="G102">
        <v>2822400</v>
      </c>
      <c r="H102" s="3" t="str">
        <f>TEXT(MCFT[[#This Row],[Date]],"dddd")</f>
        <v>Tuesday</v>
      </c>
      <c r="I102" s="3">
        <f>MCFT[[#This Row],[Open]]-MCFT[[#This Row],[Close]]</f>
        <v>8.6799999999999378E-4</v>
      </c>
      <c r="J102" s="3">
        <f>INDEX(AAPL!$J:$J,MATCH(A:A,AAPL!$A:$A,0),1)</f>
        <v>-8.9289999999999647E-3</v>
      </c>
      <c r="K102" s="3" t="str">
        <f>IF(MCFT[[#This Row],[Day Change]]&gt;0,"UP","DOWN")</f>
        <v>UP</v>
      </c>
      <c r="L102" s="9">
        <f>_xlfn.RANK.EQ(MCFT[[#This Row],[Date]],A:A,1)</f>
        <v>101</v>
      </c>
      <c r="M102" s="10">
        <f>_xlfn.RANK.AVG(MCFT[[#This Row],[Same change on date for AAPL]],AAPL,1)</f>
        <v>3449.5</v>
      </c>
      <c r="N102" s="2">
        <f>MCFT[[#This Row],[Close]]/MCFT[[#This Row],[Open]]</f>
        <v>0.99115098379039668</v>
      </c>
    </row>
    <row r="103" spans="1:14" x14ac:dyDescent="0.25">
      <c r="A103" s="1">
        <v>31630</v>
      </c>
      <c r="B103" s="3">
        <v>9.7222000000000003E-2</v>
      </c>
      <c r="C103" s="3">
        <v>9.8089999999999997E-2</v>
      </c>
      <c r="D103" s="3">
        <v>9.4617999999999994E-2</v>
      </c>
      <c r="E103" s="3">
        <v>9.6353999999999995E-2</v>
      </c>
      <c r="F103" s="3">
        <v>7.0226999999999998E-2</v>
      </c>
      <c r="G103">
        <v>18316800</v>
      </c>
      <c r="H103" s="3" t="str">
        <f>TEXT(MCFT[[#This Row],[Date]],"dddd")</f>
        <v>Wednesday</v>
      </c>
      <c r="I103" s="3">
        <f>MCFT[[#This Row],[Open]]-MCFT[[#This Row],[Close]]</f>
        <v>8.6800000000000765E-4</v>
      </c>
      <c r="J103" s="3">
        <f>INDEX(AAPL!$J:$J,MATCH(A:A,AAPL!$A:$A,0),1)</f>
        <v>1.7857000000000012E-2</v>
      </c>
      <c r="K103" s="3" t="str">
        <f>IF(MCFT[[#This Row],[Day Change]]&gt;0,"UP","DOWN")</f>
        <v>UP</v>
      </c>
      <c r="L103" s="9">
        <f>_xlfn.RANK.EQ(MCFT[[#This Row],[Date]],A:A,1)</f>
        <v>102</v>
      </c>
      <c r="M103" s="10">
        <f>_xlfn.RANK.AVG(MCFT[[#This Row],[Same change on date for AAPL]],AAPL,1)</f>
        <v>5249.5</v>
      </c>
      <c r="N103" s="2">
        <f>MCFT[[#This Row],[Close]]/MCFT[[#This Row],[Open]]</f>
        <v>0.99107197959309612</v>
      </c>
    </row>
    <row r="104" spans="1:14" x14ac:dyDescent="0.25">
      <c r="A104" s="1">
        <v>31631</v>
      </c>
      <c r="B104" s="3">
        <v>9.6353999999999995E-2</v>
      </c>
      <c r="C104" s="3">
        <v>9.7222000000000003E-2</v>
      </c>
      <c r="D104" s="3">
        <v>9.4617999999999994E-2</v>
      </c>
      <c r="E104" s="3">
        <v>9.5486000000000001E-2</v>
      </c>
      <c r="F104" s="3">
        <v>6.9594000000000003E-2</v>
      </c>
      <c r="G104">
        <v>3657600</v>
      </c>
      <c r="H104" s="3" t="str">
        <f>TEXT(MCFT[[#This Row],[Date]],"dddd")</f>
        <v>Thursday</v>
      </c>
      <c r="I104" s="3">
        <f>MCFT[[#This Row],[Open]]-MCFT[[#This Row],[Close]]</f>
        <v>8.6799999999999378E-4</v>
      </c>
      <c r="J104" s="3">
        <f>INDEX(AAPL!$J:$J,MATCH(A:A,AAPL!$A:$A,0),1)</f>
        <v>-1.1160000000000059E-2</v>
      </c>
      <c r="K104" s="3" t="str">
        <f>IF(MCFT[[#This Row],[Day Change]]&gt;0,"UP","DOWN")</f>
        <v>UP</v>
      </c>
      <c r="L104" s="9">
        <f>_xlfn.RANK.EQ(MCFT[[#This Row],[Date]],A:A,1)</f>
        <v>103</v>
      </c>
      <c r="M104" s="10">
        <f>_xlfn.RANK.AVG(MCFT[[#This Row],[Same change on date for AAPL]],AAPL,1)</f>
        <v>3335</v>
      </c>
      <c r="N104" s="2">
        <f>MCFT[[#This Row],[Close]]/MCFT[[#This Row],[Open]]</f>
        <v>0.99099155198538724</v>
      </c>
    </row>
    <row r="105" spans="1:14" x14ac:dyDescent="0.25">
      <c r="A105" s="1">
        <v>31632</v>
      </c>
      <c r="B105" s="3">
        <v>9.5486000000000001E-2</v>
      </c>
      <c r="C105" s="3">
        <v>9.8089999999999997E-2</v>
      </c>
      <c r="D105" s="3">
        <v>9.5486000000000001E-2</v>
      </c>
      <c r="E105" s="3">
        <v>9.6353999999999995E-2</v>
      </c>
      <c r="F105" s="3">
        <v>7.0226999999999998E-2</v>
      </c>
      <c r="G105">
        <v>4147200</v>
      </c>
      <c r="H105" s="3" t="str">
        <f>TEXT(MCFT[[#This Row],[Date]],"dddd")</f>
        <v>Friday</v>
      </c>
      <c r="I105" s="3">
        <f>MCFT[[#This Row],[Open]]-MCFT[[#This Row],[Close]]</f>
        <v>-8.6799999999999378E-4</v>
      </c>
      <c r="J105" s="3">
        <f>INDEX(AAPL!$J:$J,MATCH(A:A,AAPL!$A:$A,0),1)</f>
        <v>4.4640000000000235E-3</v>
      </c>
      <c r="K105" s="3" t="str">
        <f>IF(MCFT[[#This Row],[Day Change]]&gt;0,"UP","DOWN")</f>
        <v>DOWN</v>
      </c>
      <c r="L105" s="9">
        <f>_xlfn.RANK.EQ(MCFT[[#This Row],[Date]],A:A,1)</f>
        <v>104</v>
      </c>
      <c r="M105" s="10">
        <f>_xlfn.RANK.AVG(MCFT[[#This Row],[Same change on date for AAPL]],AAPL,1)</f>
        <v>4414</v>
      </c>
      <c r="N105" s="2">
        <f>MCFT[[#This Row],[Close]]/MCFT[[#This Row],[Open]]</f>
        <v>1.0090903378505749</v>
      </c>
    </row>
    <row r="106" spans="1:14" x14ac:dyDescent="0.25">
      <c r="A106" s="1">
        <v>31635</v>
      </c>
      <c r="B106" s="3">
        <v>9.8089999999999997E-2</v>
      </c>
      <c r="C106" s="3">
        <v>0.10069400000000001</v>
      </c>
      <c r="D106" s="3">
        <v>9.8089999999999997E-2</v>
      </c>
      <c r="E106" s="3">
        <v>9.9825999999999998E-2</v>
      </c>
      <c r="F106" s="3">
        <v>7.2758000000000003E-2</v>
      </c>
      <c r="G106">
        <v>7948800</v>
      </c>
      <c r="H106" s="3" t="str">
        <f>TEXT(MCFT[[#This Row],[Date]],"dddd")</f>
        <v>Monday</v>
      </c>
      <c r="I106" s="3">
        <f>MCFT[[#This Row],[Open]]-MCFT[[#This Row],[Close]]</f>
        <v>-1.7360000000000014E-3</v>
      </c>
      <c r="J106" s="3">
        <f>INDEX(AAPL!$J:$J,MATCH(A:A,AAPL!$A:$A,0),1)</f>
        <v>-2.9017999999999988E-2</v>
      </c>
      <c r="K106" s="3" t="str">
        <f>IF(MCFT[[#This Row],[Day Change]]&gt;0,"UP","DOWN")</f>
        <v>DOWN</v>
      </c>
      <c r="L106" s="9">
        <f>_xlfn.RANK.EQ(MCFT[[#This Row],[Date]],A:A,1)</f>
        <v>105</v>
      </c>
      <c r="M106" s="10">
        <f>_xlfn.RANK.AVG(MCFT[[#This Row],[Same change on date for AAPL]],AAPL,1)</f>
        <v>2539</v>
      </c>
      <c r="N106" s="2">
        <f>MCFT[[#This Row],[Close]]/MCFT[[#This Row],[Open]]</f>
        <v>1.0176980324192069</v>
      </c>
    </row>
    <row r="107" spans="1:14" x14ac:dyDescent="0.25">
      <c r="A107" s="1">
        <v>31636</v>
      </c>
      <c r="B107" s="3">
        <v>9.9825999999999998E-2</v>
      </c>
      <c r="C107" s="3">
        <v>0.10243099999999999</v>
      </c>
      <c r="D107" s="3">
        <v>9.9825999999999998E-2</v>
      </c>
      <c r="E107" s="3">
        <v>0.10243099999999999</v>
      </c>
      <c r="F107" s="3">
        <v>7.4656E-2</v>
      </c>
      <c r="G107">
        <v>9993600</v>
      </c>
      <c r="H107" s="3" t="str">
        <f>TEXT(MCFT[[#This Row],[Date]],"dddd")</f>
        <v>Tuesday</v>
      </c>
      <c r="I107" s="3">
        <f>MCFT[[#This Row],[Open]]-MCFT[[#This Row],[Close]]</f>
        <v>-2.6049999999999962E-3</v>
      </c>
      <c r="J107" s="3">
        <f>INDEX(AAPL!$J:$J,MATCH(A:A,AAPL!$A:$A,0),1)</f>
        <v>-1.5625E-2</v>
      </c>
      <c r="K107" s="3" t="str">
        <f>IF(MCFT[[#This Row],[Day Change]]&gt;0,"UP","DOWN")</f>
        <v>DOWN</v>
      </c>
      <c r="L107" s="9">
        <f>_xlfn.RANK.EQ(MCFT[[#This Row],[Date]],A:A,1)</f>
        <v>106</v>
      </c>
      <c r="M107" s="10">
        <f>_xlfn.RANK.AVG(MCFT[[#This Row],[Same change on date for AAPL]],AAPL,1)</f>
        <v>3134</v>
      </c>
      <c r="N107" s="2">
        <f>MCFT[[#This Row],[Close]]/MCFT[[#This Row],[Open]]</f>
        <v>1.0260954060064511</v>
      </c>
    </row>
    <row r="108" spans="1:14" x14ac:dyDescent="0.25">
      <c r="A108" s="1">
        <v>31637</v>
      </c>
      <c r="B108" s="3">
        <v>0.10243099999999999</v>
      </c>
      <c r="C108" s="3">
        <v>0.103299</v>
      </c>
      <c r="D108" s="3">
        <v>0.101563</v>
      </c>
      <c r="E108" s="3">
        <v>0.103299</v>
      </c>
      <c r="F108" s="3">
        <v>7.5287999999999994E-2</v>
      </c>
      <c r="G108">
        <v>6883200</v>
      </c>
      <c r="H108" s="3" t="str">
        <f>TEXT(MCFT[[#This Row],[Date]],"dddd")</f>
        <v>Wednesday</v>
      </c>
      <c r="I108" s="3">
        <f>MCFT[[#This Row],[Open]]-MCFT[[#This Row],[Close]]</f>
        <v>-8.6800000000000765E-4</v>
      </c>
      <c r="J108" s="3">
        <f>INDEX(AAPL!$J:$J,MATCH(A:A,AAPL!$A:$A,0),1)</f>
        <v>-3.125E-2</v>
      </c>
      <c r="K108" s="3" t="str">
        <f>IF(MCFT[[#This Row],[Day Change]]&gt;0,"UP","DOWN")</f>
        <v>DOWN</v>
      </c>
      <c r="L108" s="9">
        <f>_xlfn.RANK.EQ(MCFT[[#This Row],[Date]],A:A,1)</f>
        <v>107</v>
      </c>
      <c r="M108" s="10">
        <f>_xlfn.RANK.AVG(MCFT[[#This Row],[Same change on date for AAPL]],AAPL,1)</f>
        <v>2473</v>
      </c>
      <c r="N108" s="2">
        <f>MCFT[[#This Row],[Close]]/MCFT[[#This Row],[Open]]</f>
        <v>1.0084739971297751</v>
      </c>
    </row>
    <row r="109" spans="1:14" x14ac:dyDescent="0.25">
      <c r="A109" s="1">
        <v>31638</v>
      </c>
      <c r="B109" s="3">
        <v>0.103299</v>
      </c>
      <c r="C109" s="3">
        <v>0.106771</v>
      </c>
      <c r="D109" s="3">
        <v>0.103299</v>
      </c>
      <c r="E109" s="3">
        <v>0.105903</v>
      </c>
      <c r="F109" s="3">
        <v>7.7187000000000006E-2</v>
      </c>
      <c r="G109">
        <v>20131200</v>
      </c>
      <c r="H109" s="3" t="str">
        <f>TEXT(MCFT[[#This Row],[Date]],"dddd")</f>
        <v>Thursday</v>
      </c>
      <c r="I109" s="3">
        <f>MCFT[[#This Row],[Open]]-MCFT[[#This Row],[Close]]</f>
        <v>-2.6039999999999952E-3</v>
      </c>
      <c r="J109" s="3">
        <f>INDEX(AAPL!$J:$J,MATCH(A:A,AAPL!$A:$A,0),1)</f>
        <v>0</v>
      </c>
      <c r="K109" s="3" t="str">
        <f>IF(MCFT[[#This Row],[Day Change]]&gt;0,"UP","DOWN")</f>
        <v>DOWN</v>
      </c>
      <c r="L109" s="9">
        <f>_xlfn.RANK.EQ(MCFT[[#This Row],[Date]],A:A,1)</f>
        <v>108</v>
      </c>
      <c r="M109" s="10">
        <f>_xlfn.RANK.AVG(MCFT[[#This Row],[Same change on date for AAPL]],AAPL,1)</f>
        <v>4124.5</v>
      </c>
      <c r="N109" s="2">
        <f>MCFT[[#This Row],[Close]]/MCFT[[#This Row],[Open]]</f>
        <v>1.025208375686115</v>
      </c>
    </row>
    <row r="110" spans="1:14" x14ac:dyDescent="0.25">
      <c r="A110" s="1">
        <v>31639</v>
      </c>
      <c r="B110" s="3">
        <v>0.105903</v>
      </c>
      <c r="C110" s="3">
        <v>0.106771</v>
      </c>
      <c r="D110" s="3">
        <v>0.105035</v>
      </c>
      <c r="E110" s="3">
        <v>0.106337</v>
      </c>
      <c r="F110" s="3">
        <v>7.7503000000000002E-2</v>
      </c>
      <c r="G110">
        <v>6105600</v>
      </c>
      <c r="H110" s="3" t="str">
        <f>TEXT(MCFT[[#This Row],[Date]],"dddd")</f>
        <v>Friday</v>
      </c>
      <c r="I110" s="3">
        <f>MCFT[[#This Row],[Open]]-MCFT[[#This Row],[Close]]</f>
        <v>-4.3400000000000383E-4</v>
      </c>
      <c r="J110" s="3">
        <f>INDEX(AAPL!$J:$J,MATCH(A:A,AAPL!$A:$A,0),1)</f>
        <v>6.6960000000000353E-3</v>
      </c>
      <c r="K110" s="3" t="str">
        <f>IF(MCFT[[#This Row],[Day Change]]&gt;0,"UP","DOWN")</f>
        <v>DOWN</v>
      </c>
      <c r="L110" s="9">
        <f>_xlfn.RANK.EQ(MCFT[[#This Row],[Date]],A:A,1)</f>
        <v>109</v>
      </c>
      <c r="M110" s="10">
        <f>_xlfn.RANK.AVG(MCFT[[#This Row],[Same change on date for AAPL]],AAPL,1)</f>
        <v>4553.5</v>
      </c>
      <c r="N110" s="2">
        <f>MCFT[[#This Row],[Close]]/MCFT[[#This Row],[Open]]</f>
        <v>1.0040980897613854</v>
      </c>
    </row>
    <row r="111" spans="1:14" x14ac:dyDescent="0.25">
      <c r="A111" s="1">
        <v>31642</v>
      </c>
      <c r="B111" s="3">
        <v>0.106337</v>
      </c>
      <c r="C111" s="3">
        <v>0.106771</v>
      </c>
      <c r="D111" s="3">
        <v>0.105035</v>
      </c>
      <c r="E111" s="3">
        <v>0.105035</v>
      </c>
      <c r="F111" s="3">
        <v>7.6553999999999997E-2</v>
      </c>
      <c r="G111">
        <v>12787200</v>
      </c>
      <c r="H111" s="3" t="str">
        <f>TEXT(MCFT[[#This Row],[Date]],"dddd")</f>
        <v>Monday</v>
      </c>
      <c r="I111" s="3">
        <f>MCFT[[#This Row],[Open]]-MCFT[[#This Row],[Close]]</f>
        <v>1.3019999999999976E-3</v>
      </c>
      <c r="J111" s="3">
        <f>INDEX(AAPL!$J:$J,MATCH(A:A,AAPL!$A:$A,0),1)</f>
        <v>6.696999999999953E-3</v>
      </c>
      <c r="K111" s="3" t="str">
        <f>IF(MCFT[[#This Row],[Day Change]]&gt;0,"UP","DOWN")</f>
        <v>UP</v>
      </c>
      <c r="L111" s="9">
        <f>_xlfn.RANK.EQ(MCFT[[#This Row],[Date]],A:A,1)</f>
        <v>110</v>
      </c>
      <c r="M111" s="10">
        <f>_xlfn.RANK.AVG(MCFT[[#This Row],[Same change on date for AAPL]],AAPL,1)</f>
        <v>4570.5</v>
      </c>
      <c r="N111" s="2">
        <f>MCFT[[#This Row],[Close]]/MCFT[[#This Row],[Open]]</f>
        <v>0.98775590810348235</v>
      </c>
    </row>
    <row r="112" spans="1:14" x14ac:dyDescent="0.25">
      <c r="A112" s="1">
        <v>31643</v>
      </c>
      <c r="B112" s="3">
        <v>0.105035</v>
      </c>
      <c r="C112" s="3">
        <v>0.10546899999999999</v>
      </c>
      <c r="D112" s="3">
        <v>0.103299</v>
      </c>
      <c r="E112" s="3">
        <v>0.105035</v>
      </c>
      <c r="F112" s="3">
        <v>7.6553999999999997E-2</v>
      </c>
      <c r="G112">
        <v>20390400</v>
      </c>
      <c r="H112" s="3" t="str">
        <f>TEXT(MCFT[[#This Row],[Date]],"dddd")</f>
        <v>Tuesday</v>
      </c>
      <c r="I112" s="3">
        <f>MCFT[[#This Row],[Open]]-MCFT[[#This Row],[Close]]</f>
        <v>0</v>
      </c>
      <c r="J112" s="3">
        <f>INDEX(AAPL!$J:$J,MATCH(A:A,AAPL!$A:$A,0),1)</f>
        <v>-4.4640000000000235E-3</v>
      </c>
      <c r="K112" s="3" t="str">
        <f>IF(MCFT[[#This Row],[Day Change]]&gt;0,"UP","DOWN")</f>
        <v>DOWN</v>
      </c>
      <c r="L112" s="9">
        <f>_xlfn.RANK.EQ(MCFT[[#This Row],[Date]],A:A,1)</f>
        <v>111</v>
      </c>
      <c r="M112" s="10">
        <f>_xlfn.RANK.AVG(MCFT[[#This Row],[Same change on date for AAPL]],AAPL,1)</f>
        <v>3822</v>
      </c>
      <c r="N112" s="2">
        <f>MCFT[[#This Row],[Close]]/MCFT[[#This Row],[Open]]</f>
        <v>1</v>
      </c>
    </row>
    <row r="113" spans="1:14" x14ac:dyDescent="0.25">
      <c r="A113" s="1">
        <v>31644</v>
      </c>
      <c r="B113" s="3">
        <v>0.105035</v>
      </c>
      <c r="C113" s="3">
        <v>0.105035</v>
      </c>
      <c r="D113" s="3">
        <v>0.104167</v>
      </c>
      <c r="E113" s="3">
        <v>0.104167</v>
      </c>
      <c r="F113" s="3">
        <v>7.5921000000000002E-2</v>
      </c>
      <c r="G113">
        <v>20764800</v>
      </c>
      <c r="H113" s="3" t="str">
        <f>TEXT(MCFT[[#This Row],[Date]],"dddd")</f>
        <v>Wednesday</v>
      </c>
      <c r="I113" s="3">
        <f>MCFT[[#This Row],[Open]]-MCFT[[#This Row],[Close]]</f>
        <v>8.6800000000000765E-4</v>
      </c>
      <c r="J113" s="3">
        <f>INDEX(AAPL!$J:$J,MATCH(A:A,AAPL!$A:$A,0),1)</f>
        <v>-1.7857000000000012E-2</v>
      </c>
      <c r="K113" s="3" t="str">
        <f>IF(MCFT[[#This Row],[Day Change]]&gt;0,"UP","DOWN")</f>
        <v>UP</v>
      </c>
      <c r="L113" s="9">
        <f>_xlfn.RANK.EQ(MCFT[[#This Row],[Date]],A:A,1)</f>
        <v>112</v>
      </c>
      <c r="M113" s="10">
        <f>_xlfn.RANK.AVG(MCFT[[#This Row],[Same change on date for AAPL]],AAPL,1)</f>
        <v>2994</v>
      </c>
      <c r="N113" s="2">
        <f>MCFT[[#This Row],[Close]]/MCFT[[#This Row],[Open]]</f>
        <v>0.99173608797067636</v>
      </c>
    </row>
    <row r="114" spans="1:14" x14ac:dyDescent="0.25">
      <c r="A114" s="1">
        <v>31645</v>
      </c>
      <c r="B114" s="3">
        <v>0.104167</v>
      </c>
      <c r="C114" s="3">
        <v>0.105903</v>
      </c>
      <c r="D114" s="3">
        <v>0.104167</v>
      </c>
      <c r="E114" s="3">
        <v>0.104167</v>
      </c>
      <c r="F114" s="3">
        <v>7.5921000000000002E-2</v>
      </c>
      <c r="G114">
        <v>49536000</v>
      </c>
      <c r="H114" s="3" t="str">
        <f>TEXT(MCFT[[#This Row],[Date]],"dddd")</f>
        <v>Thursday</v>
      </c>
      <c r="I114" s="3">
        <f>MCFT[[#This Row],[Open]]-MCFT[[#This Row],[Close]]</f>
        <v>0</v>
      </c>
      <c r="J114" s="3">
        <f>INDEX(AAPL!$J:$J,MATCH(A:A,AAPL!$A:$A,0),1)</f>
        <v>6.6960000000000353E-3</v>
      </c>
      <c r="K114" s="3" t="str">
        <f>IF(MCFT[[#This Row],[Day Change]]&gt;0,"UP","DOWN")</f>
        <v>DOWN</v>
      </c>
      <c r="L114" s="9">
        <f>_xlfn.RANK.EQ(MCFT[[#This Row],[Date]],A:A,1)</f>
        <v>113</v>
      </c>
      <c r="M114" s="10">
        <f>_xlfn.RANK.AVG(MCFT[[#This Row],[Same change on date for AAPL]],AAPL,1)</f>
        <v>4553.5</v>
      </c>
      <c r="N114" s="2">
        <f>MCFT[[#This Row],[Close]]/MCFT[[#This Row],[Open]]</f>
        <v>1</v>
      </c>
    </row>
    <row r="115" spans="1:14" x14ac:dyDescent="0.25">
      <c r="A115" s="1">
        <v>31646</v>
      </c>
      <c r="B115" s="3">
        <v>0.104167</v>
      </c>
      <c r="C115" s="3">
        <v>0.105035</v>
      </c>
      <c r="D115" s="3">
        <v>0.10069400000000001</v>
      </c>
      <c r="E115" s="3">
        <v>0.10243099999999999</v>
      </c>
      <c r="F115" s="3">
        <v>7.4656E-2</v>
      </c>
      <c r="G115">
        <v>5760000</v>
      </c>
      <c r="H115" s="3" t="str">
        <f>TEXT(MCFT[[#This Row],[Date]],"dddd")</f>
        <v>Friday</v>
      </c>
      <c r="I115" s="3">
        <f>MCFT[[#This Row],[Open]]-MCFT[[#This Row],[Close]]</f>
        <v>1.7360000000000014E-3</v>
      </c>
      <c r="J115" s="3">
        <f>INDEX(AAPL!$J:$J,MATCH(A:A,AAPL!$A:$A,0),1)</f>
        <v>-6.6960000000000353E-3</v>
      </c>
      <c r="K115" s="3" t="str">
        <f>IF(MCFT[[#This Row],[Day Change]]&gt;0,"UP","DOWN")</f>
        <v>UP</v>
      </c>
      <c r="L115" s="9">
        <f>_xlfn.RANK.EQ(MCFT[[#This Row],[Date]],A:A,1)</f>
        <v>114</v>
      </c>
      <c r="M115" s="10">
        <f>_xlfn.RANK.AVG(MCFT[[#This Row],[Same change on date for AAPL]],AAPL,1)</f>
        <v>3685.5</v>
      </c>
      <c r="N115" s="2">
        <f>MCFT[[#This Row],[Close]]/MCFT[[#This Row],[Open]]</f>
        <v>0.98333445332974934</v>
      </c>
    </row>
    <row r="116" spans="1:14" x14ac:dyDescent="0.25">
      <c r="A116" s="1">
        <v>31649</v>
      </c>
      <c r="B116" s="3">
        <v>0.10243099999999999</v>
      </c>
      <c r="C116" s="3">
        <v>0.10243099999999999</v>
      </c>
      <c r="D116" s="3">
        <v>0.10069400000000001</v>
      </c>
      <c r="E116" s="3">
        <v>0.10243099999999999</v>
      </c>
      <c r="F116" s="3">
        <v>7.4656E-2</v>
      </c>
      <c r="G116">
        <v>2419200</v>
      </c>
      <c r="H116" s="3" t="str">
        <f>TEXT(MCFT[[#This Row],[Date]],"dddd")</f>
        <v>Monday</v>
      </c>
      <c r="I116" s="3">
        <f>MCFT[[#This Row],[Open]]-MCFT[[#This Row],[Close]]</f>
        <v>0</v>
      </c>
      <c r="J116" s="3">
        <f>INDEX(AAPL!$J:$J,MATCH(A:A,AAPL!$A:$A,0),1)</f>
        <v>2.2320000000000118E-3</v>
      </c>
      <c r="K116" s="3" t="str">
        <f>IF(MCFT[[#This Row],[Day Change]]&gt;0,"UP","DOWN")</f>
        <v>DOWN</v>
      </c>
      <c r="L116" s="9">
        <f>_xlfn.RANK.EQ(MCFT[[#This Row],[Date]],A:A,1)</f>
        <v>115</v>
      </c>
      <c r="M116" s="10">
        <f>_xlfn.RANK.AVG(MCFT[[#This Row],[Same change on date for AAPL]],AAPL,1)</f>
        <v>4311</v>
      </c>
      <c r="N116" s="2">
        <f>MCFT[[#This Row],[Close]]/MCFT[[#This Row],[Open]]</f>
        <v>1</v>
      </c>
    </row>
    <row r="117" spans="1:14" x14ac:dyDescent="0.25">
      <c r="A117" s="1">
        <v>31650</v>
      </c>
      <c r="B117" s="3">
        <v>0.10243099999999999</v>
      </c>
      <c r="C117" s="3">
        <v>0.10243099999999999</v>
      </c>
      <c r="D117" s="3">
        <v>0.101563</v>
      </c>
      <c r="E117" s="3">
        <v>0.101563</v>
      </c>
      <c r="F117" s="3">
        <v>7.4023000000000005E-2</v>
      </c>
      <c r="G117">
        <v>10857600</v>
      </c>
      <c r="H117" s="3" t="str">
        <f>TEXT(MCFT[[#This Row],[Date]],"dddd")</f>
        <v>Tuesday</v>
      </c>
      <c r="I117" s="3">
        <f>MCFT[[#This Row],[Open]]-MCFT[[#This Row],[Close]]</f>
        <v>8.6799999999999378E-4</v>
      </c>
      <c r="J117" s="3">
        <f>INDEX(AAPL!$J:$J,MATCH(A:A,AAPL!$A:$A,0),1)</f>
        <v>-4.4640000000000235E-3</v>
      </c>
      <c r="K117" s="3" t="str">
        <f>IF(MCFT[[#This Row],[Day Change]]&gt;0,"UP","DOWN")</f>
        <v>UP</v>
      </c>
      <c r="L117" s="9">
        <f>_xlfn.RANK.EQ(MCFT[[#This Row],[Date]],A:A,1)</f>
        <v>116</v>
      </c>
      <c r="M117" s="10">
        <f>_xlfn.RANK.AVG(MCFT[[#This Row],[Same change on date for AAPL]],AAPL,1)</f>
        <v>3822</v>
      </c>
      <c r="N117" s="2">
        <f>MCFT[[#This Row],[Close]]/MCFT[[#This Row],[Open]]</f>
        <v>0.99152600287022485</v>
      </c>
    </row>
    <row r="118" spans="1:14" x14ac:dyDescent="0.25">
      <c r="A118" s="1">
        <v>31651</v>
      </c>
      <c r="B118" s="3">
        <v>0.101563</v>
      </c>
      <c r="C118" s="3">
        <v>0.10243099999999999</v>
      </c>
      <c r="D118" s="3">
        <v>0.10069400000000001</v>
      </c>
      <c r="E118" s="3">
        <v>0.101563</v>
      </c>
      <c r="F118" s="3">
        <v>7.4023000000000005E-2</v>
      </c>
      <c r="G118">
        <v>9532800</v>
      </c>
      <c r="H118" s="3" t="str">
        <f>TEXT(MCFT[[#This Row],[Date]],"dddd")</f>
        <v>Wednesday</v>
      </c>
      <c r="I118" s="3">
        <f>MCFT[[#This Row],[Open]]-MCFT[[#This Row],[Close]]</f>
        <v>0</v>
      </c>
      <c r="J118" s="3">
        <f>INDEX(AAPL!$J:$J,MATCH(A:A,AAPL!$A:$A,0),1)</f>
        <v>-6.6960000000000353E-3</v>
      </c>
      <c r="K118" s="3" t="str">
        <f>IF(MCFT[[#This Row],[Day Change]]&gt;0,"UP","DOWN")</f>
        <v>DOWN</v>
      </c>
      <c r="L118" s="9">
        <f>_xlfn.RANK.EQ(MCFT[[#This Row],[Date]],A:A,1)</f>
        <v>117</v>
      </c>
      <c r="M118" s="10">
        <f>_xlfn.RANK.AVG(MCFT[[#This Row],[Same change on date for AAPL]],AAPL,1)</f>
        <v>3685.5</v>
      </c>
      <c r="N118" s="2">
        <f>MCFT[[#This Row],[Close]]/MCFT[[#This Row],[Open]]</f>
        <v>1</v>
      </c>
    </row>
    <row r="119" spans="1:14" x14ac:dyDescent="0.25">
      <c r="A119" s="1">
        <v>31652</v>
      </c>
      <c r="B119" s="3">
        <v>0.101563</v>
      </c>
      <c r="C119" s="3">
        <v>0.10243099999999999</v>
      </c>
      <c r="D119" s="3">
        <v>0.101563</v>
      </c>
      <c r="E119" s="3">
        <v>0.101563</v>
      </c>
      <c r="F119" s="3">
        <v>7.4023000000000005E-2</v>
      </c>
      <c r="G119">
        <v>3427200</v>
      </c>
      <c r="H119" s="3" t="str">
        <f>TEXT(MCFT[[#This Row],[Date]],"dddd")</f>
        <v>Thursday</v>
      </c>
      <c r="I119" s="3">
        <f>MCFT[[#This Row],[Open]]-MCFT[[#This Row],[Close]]</f>
        <v>0</v>
      </c>
      <c r="J119" s="3">
        <f>INDEX(AAPL!$J:$J,MATCH(A:A,AAPL!$A:$A,0),1)</f>
        <v>-1.3392999999999988E-2</v>
      </c>
      <c r="K119" s="3" t="str">
        <f>IF(MCFT[[#This Row],[Day Change]]&gt;0,"UP","DOWN")</f>
        <v>DOWN</v>
      </c>
      <c r="L119" s="9">
        <f>_xlfn.RANK.EQ(MCFT[[#This Row],[Date]],A:A,1)</f>
        <v>118</v>
      </c>
      <c r="M119" s="10">
        <f>_xlfn.RANK.AVG(MCFT[[#This Row],[Same change on date for AAPL]],AAPL,1)</f>
        <v>3219.5</v>
      </c>
      <c r="N119" s="2">
        <f>MCFT[[#This Row],[Close]]/MCFT[[#This Row],[Open]]</f>
        <v>1</v>
      </c>
    </row>
    <row r="120" spans="1:14" x14ac:dyDescent="0.25">
      <c r="A120" s="1">
        <v>31653</v>
      </c>
      <c r="B120" s="3">
        <v>0.101563</v>
      </c>
      <c r="C120" s="3">
        <v>0.10243099999999999</v>
      </c>
      <c r="D120" s="3">
        <v>9.7222000000000003E-2</v>
      </c>
      <c r="E120" s="3">
        <v>9.8958000000000004E-2</v>
      </c>
      <c r="F120" s="3">
        <v>7.2124999999999995E-2</v>
      </c>
      <c r="G120">
        <v>25430400</v>
      </c>
      <c r="H120" s="3" t="str">
        <f>TEXT(MCFT[[#This Row],[Date]],"dddd")</f>
        <v>Friday</v>
      </c>
      <c r="I120" s="3">
        <f>MCFT[[#This Row],[Open]]-MCFT[[#This Row],[Close]]</f>
        <v>2.6049999999999962E-3</v>
      </c>
      <c r="J120" s="3">
        <f>INDEX(AAPL!$J:$J,MATCH(A:A,AAPL!$A:$A,0),1)</f>
        <v>1.1160999999999976E-2</v>
      </c>
      <c r="K120" s="3" t="str">
        <f>IF(MCFT[[#This Row],[Day Change]]&gt;0,"UP","DOWN")</f>
        <v>UP</v>
      </c>
      <c r="L120" s="9">
        <f>_xlfn.RANK.EQ(MCFT[[#This Row],[Date]],A:A,1)</f>
        <v>119</v>
      </c>
      <c r="M120" s="10">
        <f>_xlfn.RANK.AVG(MCFT[[#This Row],[Same change on date for AAPL]],AAPL,1)</f>
        <v>4897.5</v>
      </c>
      <c r="N120" s="2">
        <f>MCFT[[#This Row],[Close]]/MCFT[[#This Row],[Open]]</f>
        <v>0.97435089550328369</v>
      </c>
    </row>
    <row r="121" spans="1:14" x14ac:dyDescent="0.25">
      <c r="A121" s="1">
        <v>31657</v>
      </c>
      <c r="B121" s="3">
        <v>9.8958000000000004E-2</v>
      </c>
      <c r="C121" s="3">
        <v>9.8958000000000004E-2</v>
      </c>
      <c r="D121" s="3">
        <v>9.5051999999999998E-2</v>
      </c>
      <c r="E121" s="3">
        <v>9.6353999999999995E-2</v>
      </c>
      <c r="F121" s="3">
        <v>7.0226999999999998E-2</v>
      </c>
      <c r="G121">
        <v>5212800</v>
      </c>
      <c r="H121" s="3" t="str">
        <f>TEXT(MCFT[[#This Row],[Date]],"dddd")</f>
        <v>Tuesday</v>
      </c>
      <c r="I121" s="3">
        <f>MCFT[[#This Row],[Open]]-MCFT[[#This Row],[Close]]</f>
        <v>2.6040000000000091E-3</v>
      </c>
      <c r="J121" s="3">
        <f>INDEX(AAPL!$J:$J,MATCH(A:A,AAPL!$A:$A,0),1)</f>
        <v>4.2410000000000059E-2</v>
      </c>
      <c r="K121" s="3" t="str">
        <f>IF(MCFT[[#This Row],[Day Change]]&gt;0,"UP","DOWN")</f>
        <v>UP</v>
      </c>
      <c r="L121" s="9">
        <f>_xlfn.RANK.EQ(MCFT[[#This Row],[Date]],A:A,1)</f>
        <v>120</v>
      </c>
      <c r="M121" s="10">
        <f>_xlfn.RANK.AVG(MCFT[[#This Row],[Same change on date for AAPL]],AAPL,1)</f>
        <v>6129.5</v>
      </c>
      <c r="N121" s="2">
        <f>MCFT[[#This Row],[Close]]/MCFT[[#This Row],[Open]]</f>
        <v>0.97368580609955735</v>
      </c>
    </row>
    <row r="122" spans="1:14" x14ac:dyDescent="0.25">
      <c r="A122" s="1">
        <v>31658</v>
      </c>
      <c r="B122" s="3">
        <v>9.5486000000000001E-2</v>
      </c>
      <c r="C122" s="3">
        <v>9.5486000000000001E-2</v>
      </c>
      <c r="D122" s="3">
        <v>9.1146000000000005E-2</v>
      </c>
      <c r="E122" s="3">
        <v>9.375E-2</v>
      </c>
      <c r="F122" s="3">
        <v>6.8329000000000001E-2</v>
      </c>
      <c r="G122">
        <v>18316800</v>
      </c>
      <c r="H122" s="3" t="str">
        <f>TEXT(MCFT[[#This Row],[Date]],"dddd")</f>
        <v>Wednesday</v>
      </c>
      <c r="I122" s="3">
        <f>MCFT[[#This Row],[Open]]-MCFT[[#This Row],[Close]]</f>
        <v>1.7360000000000014E-3</v>
      </c>
      <c r="J122" s="3">
        <f>INDEX(AAPL!$J:$J,MATCH(A:A,AAPL!$A:$A,0),1)</f>
        <v>0</v>
      </c>
      <c r="K122" s="3" t="str">
        <f>IF(MCFT[[#This Row],[Day Change]]&gt;0,"UP","DOWN")</f>
        <v>UP</v>
      </c>
      <c r="L122" s="9">
        <f>_xlfn.RANK.EQ(MCFT[[#This Row],[Date]],A:A,1)</f>
        <v>121</v>
      </c>
      <c r="M122" s="10">
        <f>_xlfn.RANK.AVG(MCFT[[#This Row],[Same change on date for AAPL]],AAPL,1)</f>
        <v>4124.5</v>
      </c>
      <c r="N122" s="2">
        <f>MCFT[[#This Row],[Close]]/MCFT[[#This Row],[Open]]</f>
        <v>0.9818193242988501</v>
      </c>
    </row>
    <row r="123" spans="1:14" x14ac:dyDescent="0.25">
      <c r="A123" s="1">
        <v>31659</v>
      </c>
      <c r="B123" s="3">
        <v>9.5486000000000001E-2</v>
      </c>
      <c r="C123" s="3">
        <v>0.101563</v>
      </c>
      <c r="D123" s="3">
        <v>9.5486000000000001E-2</v>
      </c>
      <c r="E123" s="3">
        <v>0.101563</v>
      </c>
      <c r="F123" s="3">
        <v>7.4023000000000005E-2</v>
      </c>
      <c r="G123">
        <v>39427200</v>
      </c>
      <c r="H123" s="3" t="str">
        <f>TEXT(MCFT[[#This Row],[Date]],"dddd")</f>
        <v>Thursday</v>
      </c>
      <c r="I123" s="3">
        <f>MCFT[[#This Row],[Open]]-MCFT[[#This Row],[Close]]</f>
        <v>-6.0769999999999991E-3</v>
      </c>
      <c r="J123" s="3">
        <f>INDEX(AAPL!$J:$J,MATCH(A:A,AAPL!$A:$A,0),1)</f>
        <v>-8.9289999999999647E-3</v>
      </c>
      <c r="K123" s="3" t="str">
        <f>IF(MCFT[[#This Row],[Day Change]]&gt;0,"UP","DOWN")</f>
        <v>DOWN</v>
      </c>
      <c r="L123" s="9">
        <f>_xlfn.RANK.EQ(MCFT[[#This Row],[Date]],A:A,1)</f>
        <v>122</v>
      </c>
      <c r="M123" s="10">
        <f>_xlfn.RANK.AVG(MCFT[[#This Row],[Same change on date for AAPL]],AAPL,1)</f>
        <v>3449.5</v>
      </c>
      <c r="N123" s="2">
        <f>MCFT[[#This Row],[Close]]/MCFT[[#This Row],[Open]]</f>
        <v>1.0636428376934839</v>
      </c>
    </row>
    <row r="124" spans="1:14" x14ac:dyDescent="0.25">
      <c r="A124" s="1">
        <v>31660</v>
      </c>
      <c r="B124" s="3">
        <v>0.101563</v>
      </c>
      <c r="C124" s="3">
        <v>0.105903</v>
      </c>
      <c r="D124" s="3">
        <v>0.10069400000000001</v>
      </c>
      <c r="E124" s="3">
        <v>0.105903</v>
      </c>
      <c r="F124" s="3">
        <v>7.7187000000000006E-2</v>
      </c>
      <c r="G124">
        <v>26352000</v>
      </c>
      <c r="H124" s="3" t="str">
        <f>TEXT(MCFT[[#This Row],[Date]],"dddd")</f>
        <v>Friday</v>
      </c>
      <c r="I124" s="3">
        <f>MCFT[[#This Row],[Open]]-MCFT[[#This Row],[Close]]</f>
        <v>-4.3399999999999966E-3</v>
      </c>
      <c r="J124" s="3">
        <f>INDEX(AAPL!$J:$J,MATCH(A:A,AAPL!$A:$A,0),1)</f>
        <v>8.9289999999999647E-3</v>
      </c>
      <c r="K124" s="3" t="str">
        <f>IF(MCFT[[#This Row],[Day Change]]&gt;0,"UP","DOWN")</f>
        <v>DOWN</v>
      </c>
      <c r="L124" s="9">
        <f>_xlfn.RANK.EQ(MCFT[[#This Row],[Date]],A:A,1)</f>
        <v>123</v>
      </c>
      <c r="M124" s="10">
        <f>_xlfn.RANK.AVG(MCFT[[#This Row],[Same change on date for AAPL]],AAPL,1)</f>
        <v>4768</v>
      </c>
      <c r="N124" s="2">
        <f>MCFT[[#This Row],[Close]]/MCFT[[#This Row],[Open]]</f>
        <v>1.0427320973189054</v>
      </c>
    </row>
    <row r="125" spans="1:14" x14ac:dyDescent="0.25">
      <c r="A125" s="1">
        <v>31663</v>
      </c>
      <c r="B125" s="3">
        <v>0.105903</v>
      </c>
      <c r="C125" s="3">
        <v>0.106771</v>
      </c>
      <c r="D125" s="3">
        <v>0.105035</v>
      </c>
      <c r="E125" s="3">
        <v>0.105035</v>
      </c>
      <c r="F125" s="3">
        <v>7.6553999999999997E-2</v>
      </c>
      <c r="G125">
        <v>9619200</v>
      </c>
      <c r="H125" s="3" t="str">
        <f>TEXT(MCFT[[#This Row],[Date]],"dddd")</f>
        <v>Monday</v>
      </c>
      <c r="I125" s="3">
        <f>MCFT[[#This Row],[Open]]-MCFT[[#This Row],[Close]]</f>
        <v>8.6799999999999378E-4</v>
      </c>
      <c r="J125" s="3">
        <f>INDEX(AAPL!$J:$J,MATCH(A:A,AAPL!$A:$A,0),1)</f>
        <v>4.4640000000000235E-3</v>
      </c>
      <c r="K125" s="3" t="str">
        <f>IF(MCFT[[#This Row],[Day Change]]&gt;0,"UP","DOWN")</f>
        <v>UP</v>
      </c>
      <c r="L125" s="9">
        <f>_xlfn.RANK.EQ(MCFT[[#This Row],[Date]],A:A,1)</f>
        <v>124</v>
      </c>
      <c r="M125" s="10">
        <f>_xlfn.RANK.AVG(MCFT[[#This Row],[Same change on date for AAPL]],AAPL,1)</f>
        <v>4414</v>
      </c>
      <c r="N125" s="2">
        <f>MCFT[[#This Row],[Close]]/MCFT[[#This Row],[Open]]</f>
        <v>0.99180382047722926</v>
      </c>
    </row>
    <row r="126" spans="1:14" x14ac:dyDescent="0.25">
      <c r="A126" s="1">
        <v>31664</v>
      </c>
      <c r="B126" s="3">
        <v>0.105035</v>
      </c>
      <c r="C126" s="3">
        <v>0.109375</v>
      </c>
      <c r="D126" s="3">
        <v>0.105035</v>
      </c>
      <c r="E126" s="3">
        <v>0.106771</v>
      </c>
      <c r="F126" s="3">
        <v>7.7818999999999999E-2</v>
      </c>
      <c r="G126">
        <v>37526400</v>
      </c>
      <c r="H126" s="3" t="str">
        <f>TEXT(MCFT[[#This Row],[Date]],"dddd")</f>
        <v>Tuesday</v>
      </c>
      <c r="I126" s="3">
        <f>MCFT[[#This Row],[Open]]-MCFT[[#This Row],[Close]]</f>
        <v>-1.7360000000000014E-3</v>
      </c>
      <c r="J126" s="3">
        <f>INDEX(AAPL!$J:$J,MATCH(A:A,AAPL!$A:$A,0),1)</f>
        <v>-2.0089000000000024E-2</v>
      </c>
      <c r="K126" s="3" t="str">
        <f>IF(MCFT[[#This Row],[Day Change]]&gt;0,"UP","DOWN")</f>
        <v>DOWN</v>
      </c>
      <c r="L126" s="9">
        <f>_xlfn.RANK.EQ(MCFT[[#This Row],[Date]],A:A,1)</f>
        <v>125</v>
      </c>
      <c r="M126" s="10">
        <f>_xlfn.RANK.AVG(MCFT[[#This Row],[Same change on date for AAPL]],AAPL,1)</f>
        <v>2852</v>
      </c>
      <c r="N126" s="2">
        <f>MCFT[[#This Row],[Close]]/MCFT[[#This Row],[Open]]</f>
        <v>1.0165278240586471</v>
      </c>
    </row>
    <row r="127" spans="1:14" x14ac:dyDescent="0.25">
      <c r="A127" s="1">
        <v>31665</v>
      </c>
      <c r="B127" s="3">
        <v>0.106771</v>
      </c>
      <c r="C127" s="3">
        <v>0.107639</v>
      </c>
      <c r="D127" s="3">
        <v>0.105035</v>
      </c>
      <c r="E127" s="3">
        <v>0.105035</v>
      </c>
      <c r="F127" s="3">
        <v>7.6553999999999997E-2</v>
      </c>
      <c r="G127">
        <v>10886400</v>
      </c>
      <c r="H127" s="3" t="str">
        <f>TEXT(MCFT[[#This Row],[Date]],"dddd")</f>
        <v>Wednesday</v>
      </c>
      <c r="I127" s="3">
        <f>MCFT[[#This Row],[Open]]-MCFT[[#This Row],[Close]]</f>
        <v>1.7360000000000014E-3</v>
      </c>
      <c r="J127" s="3">
        <f>INDEX(AAPL!$J:$J,MATCH(A:A,AAPL!$A:$A,0),1)</f>
        <v>1.1160999999999976E-2</v>
      </c>
      <c r="K127" s="3" t="str">
        <f>IF(MCFT[[#This Row],[Day Change]]&gt;0,"UP","DOWN")</f>
        <v>UP</v>
      </c>
      <c r="L127" s="9">
        <f>_xlfn.RANK.EQ(MCFT[[#This Row],[Date]],A:A,1)</f>
        <v>126</v>
      </c>
      <c r="M127" s="10">
        <f>_xlfn.RANK.AVG(MCFT[[#This Row],[Same change on date for AAPL]],AAPL,1)</f>
        <v>4897.5</v>
      </c>
      <c r="N127" s="2">
        <f>MCFT[[#This Row],[Close]]/MCFT[[#This Row],[Open]]</f>
        <v>0.98374090342883369</v>
      </c>
    </row>
    <row r="128" spans="1:14" x14ac:dyDescent="0.25">
      <c r="A128" s="1">
        <v>31666</v>
      </c>
      <c r="B128" s="3">
        <v>0.105035</v>
      </c>
      <c r="C128" s="3">
        <v>0.105903</v>
      </c>
      <c r="D128" s="3">
        <v>0.10069400000000001</v>
      </c>
      <c r="E128" s="3">
        <v>0.10069400000000001</v>
      </c>
      <c r="F128" s="3">
        <v>7.3389999999999997E-2</v>
      </c>
      <c r="G128">
        <v>35654400</v>
      </c>
      <c r="H128" s="3" t="str">
        <f>TEXT(MCFT[[#This Row],[Date]],"dddd")</f>
        <v>Thursday</v>
      </c>
      <c r="I128" s="3">
        <f>MCFT[[#This Row],[Open]]-MCFT[[#This Row],[Close]]</f>
        <v>4.3409999999999976E-3</v>
      </c>
      <c r="J128" s="3">
        <f>INDEX(AAPL!$J:$J,MATCH(A:A,AAPL!$A:$A,0),1)</f>
        <v>3.5714999999999941E-2</v>
      </c>
      <c r="K128" s="3" t="str">
        <f>IF(MCFT[[#This Row],[Day Change]]&gt;0,"UP","DOWN")</f>
        <v>UP</v>
      </c>
      <c r="L128" s="9">
        <f>_xlfn.RANK.EQ(MCFT[[#This Row],[Date]],A:A,1)</f>
        <v>127</v>
      </c>
      <c r="M128" s="10">
        <f>_xlfn.RANK.AVG(MCFT[[#This Row],[Same change on date for AAPL]],AAPL,1)</f>
        <v>6016</v>
      </c>
      <c r="N128" s="2">
        <f>MCFT[[#This Row],[Close]]/MCFT[[#This Row],[Open]]</f>
        <v>0.95867091921740377</v>
      </c>
    </row>
    <row r="129" spans="1:14" x14ac:dyDescent="0.25">
      <c r="A129" s="1">
        <v>31667</v>
      </c>
      <c r="B129" s="3">
        <v>0.10069400000000001</v>
      </c>
      <c r="C129" s="3">
        <v>0.101563</v>
      </c>
      <c r="D129" s="3">
        <v>9.8089999999999997E-2</v>
      </c>
      <c r="E129" s="3">
        <v>9.8089999999999997E-2</v>
      </c>
      <c r="F129" s="3">
        <v>7.1492E-2</v>
      </c>
      <c r="G129">
        <v>24451200</v>
      </c>
      <c r="H129" s="3" t="str">
        <f>TEXT(MCFT[[#This Row],[Date]],"dddd")</f>
        <v>Friday</v>
      </c>
      <c r="I129" s="3">
        <f>MCFT[[#This Row],[Open]]-MCFT[[#This Row],[Close]]</f>
        <v>2.6040000000000091E-3</v>
      </c>
      <c r="J129" s="3">
        <f>INDEX(AAPL!$J:$J,MATCH(A:A,AAPL!$A:$A,0),1)</f>
        <v>1.3392999999999988E-2</v>
      </c>
      <c r="K129" s="3" t="str">
        <f>IF(MCFT[[#This Row],[Day Change]]&gt;0,"UP","DOWN")</f>
        <v>UP</v>
      </c>
      <c r="L129" s="9">
        <f>_xlfn.RANK.EQ(MCFT[[#This Row],[Date]],A:A,1)</f>
        <v>128</v>
      </c>
      <c r="M129" s="10">
        <f>_xlfn.RANK.AVG(MCFT[[#This Row],[Same change on date for AAPL]],AAPL,1)</f>
        <v>5018.5</v>
      </c>
      <c r="N129" s="2">
        <f>MCFT[[#This Row],[Close]]/MCFT[[#This Row],[Open]]</f>
        <v>0.97413947206387663</v>
      </c>
    </row>
    <row r="130" spans="1:14" x14ac:dyDescent="0.25">
      <c r="A130" s="1">
        <v>31670</v>
      </c>
      <c r="B130" s="3">
        <v>9.8089999999999997E-2</v>
      </c>
      <c r="C130" s="3">
        <v>9.9825999999999998E-2</v>
      </c>
      <c r="D130" s="3">
        <v>9.6353999999999995E-2</v>
      </c>
      <c r="E130" s="3">
        <v>9.9825999999999998E-2</v>
      </c>
      <c r="F130" s="3">
        <v>7.2758000000000003E-2</v>
      </c>
      <c r="G130">
        <v>22492800</v>
      </c>
      <c r="H130" s="3" t="str">
        <f>TEXT(MCFT[[#This Row],[Date]],"dddd")</f>
        <v>Monday</v>
      </c>
      <c r="I130" s="3">
        <f>MCFT[[#This Row],[Open]]-MCFT[[#This Row],[Close]]</f>
        <v>-1.7360000000000014E-3</v>
      </c>
      <c r="J130" s="3">
        <f>INDEX(AAPL!$J:$J,MATCH(A:A,AAPL!$A:$A,0),1)</f>
        <v>-1.5625E-2</v>
      </c>
      <c r="K130" s="3" t="str">
        <f>IF(MCFT[[#This Row],[Day Change]]&gt;0,"UP","DOWN")</f>
        <v>DOWN</v>
      </c>
      <c r="L130" s="9">
        <f>_xlfn.RANK.EQ(MCFT[[#This Row],[Date]],A:A,1)</f>
        <v>129</v>
      </c>
      <c r="M130" s="10">
        <f>_xlfn.RANK.AVG(MCFT[[#This Row],[Same change on date for AAPL]],AAPL,1)</f>
        <v>3134</v>
      </c>
      <c r="N130" s="2">
        <f>MCFT[[#This Row],[Close]]/MCFT[[#This Row],[Open]]</f>
        <v>1.0176980324192069</v>
      </c>
    </row>
    <row r="131" spans="1:14" x14ac:dyDescent="0.25">
      <c r="A131" s="1">
        <v>31671</v>
      </c>
      <c r="B131" s="3">
        <v>9.9825999999999998E-2</v>
      </c>
      <c r="C131" s="3">
        <v>0.10069400000000001</v>
      </c>
      <c r="D131" s="3">
        <v>9.8089999999999997E-2</v>
      </c>
      <c r="E131" s="3">
        <v>9.9825999999999998E-2</v>
      </c>
      <c r="F131" s="3">
        <v>7.2758000000000003E-2</v>
      </c>
      <c r="G131">
        <v>5184000</v>
      </c>
      <c r="H131" s="3" t="str">
        <f>TEXT(MCFT[[#This Row],[Date]],"dddd")</f>
        <v>Tuesday</v>
      </c>
      <c r="I131" s="3">
        <f>MCFT[[#This Row],[Open]]-MCFT[[#This Row],[Close]]</f>
        <v>0</v>
      </c>
      <c r="J131" s="3">
        <f>INDEX(AAPL!$J:$J,MATCH(A:A,AAPL!$A:$A,0),1)</f>
        <v>-3.125E-2</v>
      </c>
      <c r="K131" s="3" t="str">
        <f>IF(MCFT[[#This Row],[Day Change]]&gt;0,"UP","DOWN")</f>
        <v>DOWN</v>
      </c>
      <c r="L131" s="9">
        <f>_xlfn.RANK.EQ(MCFT[[#This Row],[Date]],A:A,1)</f>
        <v>130</v>
      </c>
      <c r="M131" s="10">
        <f>_xlfn.RANK.AVG(MCFT[[#This Row],[Same change on date for AAPL]],AAPL,1)</f>
        <v>2473</v>
      </c>
      <c r="N131" s="2">
        <f>MCFT[[#This Row],[Close]]/MCFT[[#This Row],[Open]]</f>
        <v>1</v>
      </c>
    </row>
    <row r="132" spans="1:14" x14ac:dyDescent="0.25">
      <c r="A132" s="1">
        <v>31672</v>
      </c>
      <c r="B132" s="3">
        <v>9.9825999999999998E-2</v>
      </c>
      <c r="C132" s="3">
        <v>0.104167</v>
      </c>
      <c r="D132" s="3">
        <v>9.8958000000000004E-2</v>
      </c>
      <c r="E132" s="3">
        <v>0.10243099999999999</v>
      </c>
      <c r="F132" s="3">
        <v>7.4656E-2</v>
      </c>
      <c r="G132">
        <v>8035200</v>
      </c>
      <c r="H132" s="3" t="str">
        <f>TEXT(MCFT[[#This Row],[Date]],"dddd")</f>
        <v>Wednesday</v>
      </c>
      <c r="I132" s="3">
        <f>MCFT[[#This Row],[Open]]-MCFT[[#This Row],[Close]]</f>
        <v>-2.6049999999999962E-3</v>
      </c>
      <c r="J132" s="3">
        <f>INDEX(AAPL!$J:$J,MATCH(A:A,AAPL!$A:$A,0),1)</f>
        <v>1.1160999999999976E-2</v>
      </c>
      <c r="K132" s="3" t="str">
        <f>IF(MCFT[[#This Row],[Day Change]]&gt;0,"UP","DOWN")</f>
        <v>DOWN</v>
      </c>
      <c r="L132" s="9">
        <f>_xlfn.RANK.EQ(MCFT[[#This Row],[Date]],A:A,1)</f>
        <v>131</v>
      </c>
      <c r="M132" s="10">
        <f>_xlfn.RANK.AVG(MCFT[[#This Row],[Same change on date for AAPL]],AAPL,1)</f>
        <v>4897.5</v>
      </c>
      <c r="N132" s="2">
        <f>MCFT[[#This Row],[Close]]/MCFT[[#This Row],[Open]]</f>
        <v>1.0260954060064511</v>
      </c>
    </row>
    <row r="133" spans="1:14" x14ac:dyDescent="0.25">
      <c r="A133" s="1">
        <v>31673</v>
      </c>
      <c r="B133" s="3">
        <v>0.10243099999999999</v>
      </c>
      <c r="C133" s="3">
        <v>0.105035</v>
      </c>
      <c r="D133" s="3">
        <v>0.10243099999999999</v>
      </c>
      <c r="E133" s="3">
        <v>0.103299</v>
      </c>
      <c r="F133" s="3">
        <v>7.5287999999999994E-2</v>
      </c>
      <c r="G133">
        <v>5356800</v>
      </c>
      <c r="H133" s="3" t="str">
        <f>TEXT(MCFT[[#This Row],[Date]],"dddd")</f>
        <v>Thursday</v>
      </c>
      <c r="I133" s="3">
        <f>MCFT[[#This Row],[Open]]-MCFT[[#This Row],[Close]]</f>
        <v>-8.6800000000000765E-4</v>
      </c>
      <c r="J133" s="3">
        <f>INDEX(AAPL!$J:$J,MATCH(A:A,AAPL!$A:$A,0),1)</f>
        <v>4.4640000000000235E-3</v>
      </c>
      <c r="K133" s="3" t="str">
        <f>IF(MCFT[[#This Row],[Day Change]]&gt;0,"UP","DOWN")</f>
        <v>DOWN</v>
      </c>
      <c r="L133" s="9">
        <f>_xlfn.RANK.EQ(MCFT[[#This Row],[Date]],A:A,1)</f>
        <v>132</v>
      </c>
      <c r="M133" s="10">
        <f>_xlfn.RANK.AVG(MCFT[[#This Row],[Same change on date for AAPL]],AAPL,1)</f>
        <v>4414</v>
      </c>
      <c r="N133" s="2">
        <f>MCFT[[#This Row],[Close]]/MCFT[[#This Row],[Open]]</f>
        <v>1.0084739971297751</v>
      </c>
    </row>
    <row r="134" spans="1:14" x14ac:dyDescent="0.25">
      <c r="A134" s="1">
        <v>31674</v>
      </c>
      <c r="B134" s="3">
        <v>0.103299</v>
      </c>
      <c r="C134" s="3">
        <v>0.104167</v>
      </c>
      <c r="D134" s="3">
        <v>0.10243099999999999</v>
      </c>
      <c r="E134" s="3">
        <v>0.103299</v>
      </c>
      <c r="F134" s="3">
        <v>7.5287999999999994E-2</v>
      </c>
      <c r="G134">
        <v>2505600</v>
      </c>
      <c r="H134" s="3" t="str">
        <f>TEXT(MCFT[[#This Row],[Date]],"dddd")</f>
        <v>Friday</v>
      </c>
      <c r="I134" s="3">
        <f>MCFT[[#This Row],[Open]]-MCFT[[#This Row],[Close]]</f>
        <v>0</v>
      </c>
      <c r="J134" s="3">
        <f>INDEX(AAPL!$J:$J,MATCH(A:A,AAPL!$A:$A,0),1)</f>
        <v>2.2329999999999295E-3</v>
      </c>
      <c r="K134" s="3" t="str">
        <f>IF(MCFT[[#This Row],[Day Change]]&gt;0,"UP","DOWN")</f>
        <v>DOWN</v>
      </c>
      <c r="L134" s="9">
        <f>_xlfn.RANK.EQ(MCFT[[#This Row],[Date]],A:A,1)</f>
        <v>133</v>
      </c>
      <c r="M134" s="10">
        <f>_xlfn.RANK.AVG(MCFT[[#This Row],[Same change on date for AAPL]],AAPL,1)</f>
        <v>4330</v>
      </c>
      <c r="N134" s="2">
        <f>MCFT[[#This Row],[Close]]/MCFT[[#This Row],[Open]]</f>
        <v>1</v>
      </c>
    </row>
    <row r="135" spans="1:14" x14ac:dyDescent="0.25">
      <c r="A135" s="1">
        <v>31677</v>
      </c>
      <c r="B135" s="3">
        <v>0.103299</v>
      </c>
      <c r="C135" s="3">
        <v>0.103299</v>
      </c>
      <c r="D135" s="3">
        <v>0.10243099999999999</v>
      </c>
      <c r="E135" s="3">
        <v>0.10243099999999999</v>
      </c>
      <c r="F135" s="3">
        <v>7.4656E-2</v>
      </c>
      <c r="G135">
        <v>4492800</v>
      </c>
      <c r="H135" s="3" t="str">
        <f>TEXT(MCFT[[#This Row],[Date]],"dddd")</f>
        <v>Monday</v>
      </c>
      <c r="I135" s="3">
        <f>MCFT[[#This Row],[Open]]-MCFT[[#This Row],[Close]]</f>
        <v>8.6800000000000765E-4</v>
      </c>
      <c r="J135" s="3">
        <f>INDEX(AAPL!$J:$J,MATCH(A:A,AAPL!$A:$A,0),1)</f>
        <v>-3.125E-2</v>
      </c>
      <c r="K135" s="3" t="str">
        <f>IF(MCFT[[#This Row],[Day Change]]&gt;0,"UP","DOWN")</f>
        <v>UP</v>
      </c>
      <c r="L135" s="9">
        <f>_xlfn.RANK.EQ(MCFT[[#This Row],[Date]],A:A,1)</f>
        <v>134</v>
      </c>
      <c r="M135" s="10">
        <f>_xlfn.RANK.AVG(MCFT[[#This Row],[Same change on date for AAPL]],AAPL,1)</f>
        <v>2473</v>
      </c>
      <c r="N135" s="2">
        <f>MCFT[[#This Row],[Close]]/MCFT[[#This Row],[Open]]</f>
        <v>0.99159720810462826</v>
      </c>
    </row>
    <row r="136" spans="1:14" x14ac:dyDescent="0.25">
      <c r="A136" s="1">
        <v>31678</v>
      </c>
      <c r="B136" s="3">
        <v>0.10243099999999999</v>
      </c>
      <c r="C136" s="3">
        <v>0.105035</v>
      </c>
      <c r="D136" s="3">
        <v>0.10243099999999999</v>
      </c>
      <c r="E136" s="3">
        <v>0.104167</v>
      </c>
      <c r="F136" s="3">
        <v>7.5921000000000002E-2</v>
      </c>
      <c r="G136">
        <v>5961600</v>
      </c>
      <c r="H136" s="3" t="str">
        <f>TEXT(MCFT[[#This Row],[Date]],"dddd")</f>
        <v>Tuesday</v>
      </c>
      <c r="I136" s="3">
        <f>MCFT[[#This Row],[Open]]-MCFT[[#This Row],[Close]]</f>
        <v>-1.7360000000000014E-3</v>
      </c>
      <c r="J136" s="3">
        <f>INDEX(AAPL!$J:$J,MATCH(A:A,AAPL!$A:$A,0),1)</f>
        <v>-1.5625E-2</v>
      </c>
      <c r="K136" s="3" t="str">
        <f>IF(MCFT[[#This Row],[Day Change]]&gt;0,"UP","DOWN")</f>
        <v>DOWN</v>
      </c>
      <c r="L136" s="9">
        <f>_xlfn.RANK.EQ(MCFT[[#This Row],[Date]],A:A,1)</f>
        <v>135</v>
      </c>
      <c r="M136" s="10">
        <f>_xlfn.RANK.AVG(MCFT[[#This Row],[Same change on date for AAPL]],AAPL,1)</f>
        <v>3134</v>
      </c>
      <c r="N136" s="2">
        <f>MCFT[[#This Row],[Close]]/MCFT[[#This Row],[Open]]</f>
        <v>1.0169479942595503</v>
      </c>
    </row>
    <row r="137" spans="1:14" x14ac:dyDescent="0.25">
      <c r="A137" s="1">
        <v>31679</v>
      </c>
      <c r="B137" s="3">
        <v>0.104167</v>
      </c>
      <c r="C137" s="3">
        <v>0.104167</v>
      </c>
      <c r="D137" s="3">
        <v>0.10243099999999999</v>
      </c>
      <c r="E137" s="3">
        <v>0.102865</v>
      </c>
      <c r="F137" s="3">
        <v>7.4971999999999997E-2</v>
      </c>
      <c r="G137">
        <v>4780800</v>
      </c>
      <c r="H137" s="3" t="str">
        <f>TEXT(MCFT[[#This Row],[Date]],"dddd")</f>
        <v>Wednesday</v>
      </c>
      <c r="I137" s="3">
        <f>MCFT[[#This Row],[Open]]-MCFT[[#This Row],[Close]]</f>
        <v>1.3019999999999976E-3</v>
      </c>
      <c r="J137" s="3">
        <f>INDEX(AAPL!$J:$J,MATCH(A:A,AAPL!$A:$A,0),1)</f>
        <v>1.7857000000000012E-2</v>
      </c>
      <c r="K137" s="3" t="str">
        <f>IF(MCFT[[#This Row],[Day Change]]&gt;0,"UP","DOWN")</f>
        <v>UP</v>
      </c>
      <c r="L137" s="9">
        <f>_xlfn.RANK.EQ(MCFT[[#This Row],[Date]],A:A,1)</f>
        <v>136</v>
      </c>
      <c r="M137" s="10">
        <f>_xlfn.RANK.AVG(MCFT[[#This Row],[Same change on date for AAPL]],AAPL,1)</f>
        <v>5249.5</v>
      </c>
      <c r="N137" s="2">
        <f>MCFT[[#This Row],[Close]]/MCFT[[#This Row],[Open]]</f>
        <v>0.98750083999731209</v>
      </c>
    </row>
    <row r="138" spans="1:14" x14ac:dyDescent="0.25">
      <c r="A138" s="1">
        <v>31680</v>
      </c>
      <c r="B138" s="3">
        <v>0.102865</v>
      </c>
      <c r="C138" s="3">
        <v>0.103299</v>
      </c>
      <c r="D138" s="3">
        <v>0.10069400000000001</v>
      </c>
      <c r="E138" s="3">
        <v>0.10069400000000001</v>
      </c>
      <c r="F138" s="3">
        <v>7.3389999999999997E-2</v>
      </c>
      <c r="G138">
        <v>5155200</v>
      </c>
      <c r="H138" s="3" t="str">
        <f>TEXT(MCFT[[#This Row],[Date]],"dddd")</f>
        <v>Thursday</v>
      </c>
      <c r="I138" s="3">
        <f>MCFT[[#This Row],[Open]]-MCFT[[#This Row],[Close]]</f>
        <v>2.1709999999999924E-3</v>
      </c>
      <c r="J138" s="3">
        <f>INDEX(AAPL!$J:$J,MATCH(A:A,AAPL!$A:$A,0),1)</f>
        <v>1.1160999999999976E-2</v>
      </c>
      <c r="K138" s="3" t="str">
        <f>IF(MCFT[[#This Row],[Day Change]]&gt;0,"UP","DOWN")</f>
        <v>UP</v>
      </c>
      <c r="L138" s="9">
        <f>_xlfn.RANK.EQ(MCFT[[#This Row],[Date]],A:A,1)</f>
        <v>137</v>
      </c>
      <c r="M138" s="10">
        <f>_xlfn.RANK.AVG(MCFT[[#This Row],[Same change on date for AAPL]],AAPL,1)</f>
        <v>4897.5</v>
      </c>
      <c r="N138" s="2">
        <f>MCFT[[#This Row],[Close]]/MCFT[[#This Row],[Open]]</f>
        <v>0.97889466776843448</v>
      </c>
    </row>
    <row r="139" spans="1:14" x14ac:dyDescent="0.25">
      <c r="A139" s="1">
        <v>31681</v>
      </c>
      <c r="B139" s="3">
        <v>0.10069400000000001</v>
      </c>
      <c r="C139" s="3">
        <v>0.101563</v>
      </c>
      <c r="D139" s="3">
        <v>9.9825999999999998E-2</v>
      </c>
      <c r="E139" s="3">
        <v>0.10069400000000001</v>
      </c>
      <c r="F139" s="3">
        <v>7.3389999999999997E-2</v>
      </c>
      <c r="G139">
        <v>2332800</v>
      </c>
      <c r="H139" s="3" t="str">
        <f>TEXT(MCFT[[#This Row],[Date]],"dddd")</f>
        <v>Friday</v>
      </c>
      <c r="I139" s="3">
        <f>MCFT[[#This Row],[Open]]-MCFT[[#This Row],[Close]]</f>
        <v>0</v>
      </c>
      <c r="J139" s="3">
        <f>INDEX(AAPL!$J:$J,MATCH(A:A,AAPL!$A:$A,0),1)</f>
        <v>-2.2320000000000118E-3</v>
      </c>
      <c r="K139" s="3" t="str">
        <f>IF(MCFT[[#This Row],[Day Change]]&gt;0,"UP","DOWN")</f>
        <v>DOWN</v>
      </c>
      <c r="L139" s="9">
        <f>_xlfn.RANK.EQ(MCFT[[#This Row],[Date]],A:A,1)</f>
        <v>138</v>
      </c>
      <c r="M139" s="10">
        <f>_xlfn.RANK.AVG(MCFT[[#This Row],[Same change on date for AAPL]],AAPL,1)</f>
        <v>3940.5</v>
      </c>
      <c r="N139" s="2">
        <f>MCFT[[#This Row],[Close]]/MCFT[[#This Row],[Open]]</f>
        <v>1</v>
      </c>
    </row>
    <row r="140" spans="1:14" x14ac:dyDescent="0.25">
      <c r="A140" s="1">
        <v>31684</v>
      </c>
      <c r="B140" s="3">
        <v>0.10069400000000001</v>
      </c>
      <c r="C140" s="3">
        <v>0.10069400000000001</v>
      </c>
      <c r="D140" s="3">
        <v>9.8089999999999997E-2</v>
      </c>
      <c r="E140" s="3">
        <v>9.8089999999999997E-2</v>
      </c>
      <c r="F140" s="3">
        <v>7.1492E-2</v>
      </c>
      <c r="G140">
        <v>6192000</v>
      </c>
      <c r="H140" s="3" t="str">
        <f>TEXT(MCFT[[#This Row],[Date]],"dddd")</f>
        <v>Monday</v>
      </c>
      <c r="I140" s="3">
        <f>MCFT[[#This Row],[Open]]-MCFT[[#This Row],[Close]]</f>
        <v>2.6040000000000091E-3</v>
      </c>
      <c r="J140" s="3">
        <f>INDEX(AAPL!$J:$J,MATCH(A:A,AAPL!$A:$A,0),1)</f>
        <v>2.0089000000000024E-2</v>
      </c>
      <c r="K140" s="3" t="str">
        <f>IF(MCFT[[#This Row],[Day Change]]&gt;0,"UP","DOWN")</f>
        <v>UP</v>
      </c>
      <c r="L140" s="9">
        <f>_xlfn.RANK.EQ(MCFT[[#This Row],[Date]],A:A,1)</f>
        <v>139</v>
      </c>
      <c r="M140" s="10">
        <f>_xlfn.RANK.AVG(MCFT[[#This Row],[Same change on date for AAPL]],AAPL,1)</f>
        <v>5400.5</v>
      </c>
      <c r="N140" s="2">
        <f>MCFT[[#This Row],[Close]]/MCFT[[#This Row],[Open]]</f>
        <v>0.97413947206387663</v>
      </c>
    </row>
    <row r="141" spans="1:14" x14ac:dyDescent="0.25">
      <c r="A141" s="1">
        <v>31685</v>
      </c>
      <c r="B141" s="3">
        <v>9.8089999999999997E-2</v>
      </c>
      <c r="C141" s="3">
        <v>9.9825999999999998E-2</v>
      </c>
      <c r="D141" s="3">
        <v>9.8089999999999997E-2</v>
      </c>
      <c r="E141" s="3">
        <v>9.8089999999999997E-2</v>
      </c>
      <c r="F141" s="3">
        <v>7.1492E-2</v>
      </c>
      <c r="G141">
        <v>5184000</v>
      </c>
      <c r="H141" s="3" t="str">
        <f>TEXT(MCFT[[#This Row],[Date]],"dddd")</f>
        <v>Tuesday</v>
      </c>
      <c r="I141" s="3">
        <f>MCFT[[#This Row],[Open]]-MCFT[[#This Row],[Close]]</f>
        <v>0</v>
      </c>
      <c r="J141" s="3">
        <f>INDEX(AAPL!$J:$J,MATCH(A:A,AAPL!$A:$A,0),1)</f>
        <v>-1.1160000000000059E-2</v>
      </c>
      <c r="K141" s="3" t="str">
        <f>IF(MCFT[[#This Row],[Day Change]]&gt;0,"UP","DOWN")</f>
        <v>DOWN</v>
      </c>
      <c r="L141" s="9">
        <f>_xlfn.RANK.EQ(MCFT[[#This Row],[Date]],A:A,1)</f>
        <v>140</v>
      </c>
      <c r="M141" s="10">
        <f>_xlfn.RANK.AVG(MCFT[[#This Row],[Same change on date for AAPL]],AAPL,1)</f>
        <v>3335</v>
      </c>
      <c r="N141" s="2">
        <f>MCFT[[#This Row],[Close]]/MCFT[[#This Row],[Open]]</f>
        <v>1</v>
      </c>
    </row>
    <row r="142" spans="1:14" x14ac:dyDescent="0.25">
      <c r="A142" s="1">
        <v>31686</v>
      </c>
      <c r="B142" s="3">
        <v>9.8089999999999997E-2</v>
      </c>
      <c r="C142" s="3">
        <v>9.9825999999999998E-2</v>
      </c>
      <c r="D142" s="3">
        <v>9.5486000000000001E-2</v>
      </c>
      <c r="E142" s="3">
        <v>9.7222000000000003E-2</v>
      </c>
      <c r="F142" s="3">
        <v>7.0860000000000006E-2</v>
      </c>
      <c r="G142">
        <v>32428800</v>
      </c>
      <c r="H142" s="3" t="str">
        <f>TEXT(MCFT[[#This Row],[Date]],"dddd")</f>
        <v>Wednesday</v>
      </c>
      <c r="I142" s="3">
        <f>MCFT[[#This Row],[Open]]-MCFT[[#This Row],[Close]]</f>
        <v>8.6799999999999378E-4</v>
      </c>
      <c r="J142" s="3">
        <f>INDEX(AAPL!$J:$J,MATCH(A:A,AAPL!$A:$A,0),1)</f>
        <v>-1.3392999999999988E-2</v>
      </c>
      <c r="K142" s="3" t="str">
        <f>IF(MCFT[[#This Row],[Day Change]]&gt;0,"UP","DOWN")</f>
        <v>UP</v>
      </c>
      <c r="L142" s="9">
        <f>_xlfn.RANK.EQ(MCFT[[#This Row],[Date]],A:A,1)</f>
        <v>141</v>
      </c>
      <c r="M142" s="10">
        <f>_xlfn.RANK.AVG(MCFT[[#This Row],[Same change on date for AAPL]],AAPL,1)</f>
        <v>3219.5</v>
      </c>
      <c r="N142" s="2">
        <f>MCFT[[#This Row],[Close]]/MCFT[[#This Row],[Open]]</f>
        <v>0.99115098379039668</v>
      </c>
    </row>
    <row r="143" spans="1:14" x14ac:dyDescent="0.25">
      <c r="A143" s="1">
        <v>31687</v>
      </c>
      <c r="B143" s="3">
        <v>9.7222000000000003E-2</v>
      </c>
      <c r="C143" s="3">
        <v>9.8958000000000004E-2</v>
      </c>
      <c r="D143" s="3">
        <v>9.6353999999999995E-2</v>
      </c>
      <c r="E143" s="3">
        <v>9.7222000000000003E-2</v>
      </c>
      <c r="F143" s="3">
        <v>7.0860000000000006E-2</v>
      </c>
      <c r="G143">
        <v>22723200</v>
      </c>
      <c r="H143" s="3" t="str">
        <f>TEXT(MCFT[[#This Row],[Date]],"dddd")</f>
        <v>Thursday</v>
      </c>
      <c r="I143" s="3">
        <f>MCFT[[#This Row],[Open]]-MCFT[[#This Row],[Close]]</f>
        <v>0</v>
      </c>
      <c r="J143" s="3">
        <f>INDEX(AAPL!$J:$J,MATCH(A:A,AAPL!$A:$A,0),1)</f>
        <v>-6.6960000000000353E-3</v>
      </c>
      <c r="K143" s="3" t="str">
        <f>IF(MCFT[[#This Row],[Day Change]]&gt;0,"UP","DOWN")</f>
        <v>DOWN</v>
      </c>
      <c r="L143" s="9">
        <f>_xlfn.RANK.EQ(MCFT[[#This Row],[Date]],A:A,1)</f>
        <v>142</v>
      </c>
      <c r="M143" s="10">
        <f>_xlfn.RANK.AVG(MCFT[[#This Row],[Same change on date for AAPL]],AAPL,1)</f>
        <v>3685.5</v>
      </c>
      <c r="N143" s="2">
        <f>MCFT[[#This Row],[Close]]/MCFT[[#This Row],[Open]]</f>
        <v>1</v>
      </c>
    </row>
    <row r="144" spans="1:14" x14ac:dyDescent="0.25">
      <c r="A144" s="1">
        <v>31688</v>
      </c>
      <c r="B144" s="3">
        <v>9.7222000000000003E-2</v>
      </c>
      <c r="C144" s="3">
        <v>9.8958000000000004E-2</v>
      </c>
      <c r="D144" s="3">
        <v>9.7222000000000003E-2</v>
      </c>
      <c r="E144" s="3">
        <v>9.8089999999999997E-2</v>
      </c>
      <c r="F144" s="3">
        <v>7.1492E-2</v>
      </c>
      <c r="G144">
        <v>14716800</v>
      </c>
      <c r="H144" s="3" t="str">
        <f>TEXT(MCFT[[#This Row],[Date]],"dddd")</f>
        <v>Friday</v>
      </c>
      <c r="I144" s="3">
        <f>MCFT[[#This Row],[Open]]-MCFT[[#This Row],[Close]]</f>
        <v>-8.6799999999999378E-4</v>
      </c>
      <c r="J144" s="3">
        <f>INDEX(AAPL!$J:$J,MATCH(A:A,AAPL!$A:$A,0),1)</f>
        <v>1.1160000000000059E-2</v>
      </c>
      <c r="K144" s="3" t="str">
        <f>IF(MCFT[[#This Row],[Day Change]]&gt;0,"UP","DOWN")</f>
        <v>DOWN</v>
      </c>
      <c r="L144" s="9">
        <f>_xlfn.RANK.EQ(MCFT[[#This Row],[Date]],A:A,1)</f>
        <v>143</v>
      </c>
      <c r="M144" s="10">
        <f>_xlfn.RANK.AVG(MCFT[[#This Row],[Same change on date for AAPL]],AAPL,1)</f>
        <v>4883.5</v>
      </c>
      <c r="N144" s="2">
        <f>MCFT[[#This Row],[Close]]/MCFT[[#This Row],[Open]]</f>
        <v>1.0089280204069038</v>
      </c>
    </row>
    <row r="145" spans="1:14" x14ac:dyDescent="0.25">
      <c r="A145" s="1">
        <v>31691</v>
      </c>
      <c r="B145" s="3">
        <v>0.10069400000000001</v>
      </c>
      <c r="C145" s="3">
        <v>0.107639</v>
      </c>
      <c r="D145" s="3">
        <v>0.10069400000000001</v>
      </c>
      <c r="E145" s="3">
        <v>0.105903</v>
      </c>
      <c r="F145" s="3">
        <v>7.7187000000000006E-2</v>
      </c>
      <c r="G145">
        <v>85334400</v>
      </c>
      <c r="H145" s="3" t="str">
        <f>TEXT(MCFT[[#This Row],[Date]],"dddd")</f>
        <v>Monday</v>
      </c>
      <c r="I145" s="3">
        <f>MCFT[[#This Row],[Open]]-MCFT[[#This Row],[Close]]</f>
        <v>-5.2089999999999914E-3</v>
      </c>
      <c r="J145" s="3">
        <f>INDEX(AAPL!$J:$J,MATCH(A:A,AAPL!$A:$A,0),1)</f>
        <v>-6.6960000000000353E-3</v>
      </c>
      <c r="K145" s="3" t="str">
        <f>IF(MCFT[[#This Row],[Day Change]]&gt;0,"UP","DOWN")</f>
        <v>DOWN</v>
      </c>
      <c r="L145" s="9">
        <f>_xlfn.RANK.EQ(MCFT[[#This Row],[Date]],A:A,1)</f>
        <v>144</v>
      </c>
      <c r="M145" s="10">
        <f>_xlfn.RANK.AVG(MCFT[[#This Row],[Same change on date for AAPL]],AAPL,1)</f>
        <v>3685.5</v>
      </c>
      <c r="N145" s="2">
        <f>MCFT[[#This Row],[Close]]/MCFT[[#This Row],[Open]]</f>
        <v>1.0517309869505631</v>
      </c>
    </row>
    <row r="146" spans="1:14" x14ac:dyDescent="0.25">
      <c r="A146" s="1">
        <v>31692</v>
      </c>
      <c r="B146" s="3">
        <v>0.105903</v>
      </c>
      <c r="C146" s="3">
        <v>0.11024299999999999</v>
      </c>
      <c r="D146" s="3">
        <v>0.105903</v>
      </c>
      <c r="E146" s="3">
        <v>0.108073</v>
      </c>
      <c r="F146" s="3">
        <v>7.8768000000000005E-2</v>
      </c>
      <c r="G146">
        <v>59788800</v>
      </c>
      <c r="H146" s="3" t="str">
        <f>TEXT(MCFT[[#This Row],[Date]],"dddd")</f>
        <v>Tuesday</v>
      </c>
      <c r="I146" s="3">
        <f>MCFT[[#This Row],[Open]]-MCFT[[#This Row],[Close]]</f>
        <v>-2.1700000000000053E-3</v>
      </c>
      <c r="J146" s="3">
        <f>INDEX(AAPL!$J:$J,MATCH(A:A,AAPL!$A:$A,0),1)</f>
        <v>1.7857000000000012E-2</v>
      </c>
      <c r="K146" s="3" t="str">
        <f>IF(MCFT[[#This Row],[Day Change]]&gt;0,"UP","DOWN")</f>
        <v>DOWN</v>
      </c>
      <c r="L146" s="9">
        <f>_xlfn.RANK.EQ(MCFT[[#This Row],[Date]],A:A,1)</f>
        <v>145</v>
      </c>
      <c r="M146" s="10">
        <f>_xlfn.RANK.AVG(MCFT[[#This Row],[Same change on date for AAPL]],AAPL,1)</f>
        <v>5249.5</v>
      </c>
      <c r="N146" s="2">
        <f>MCFT[[#This Row],[Close]]/MCFT[[#This Row],[Open]]</f>
        <v>1.0204904488069271</v>
      </c>
    </row>
    <row r="147" spans="1:14" x14ac:dyDescent="0.25">
      <c r="A147" s="1">
        <v>31693</v>
      </c>
      <c r="B147" s="3">
        <v>0.108073</v>
      </c>
      <c r="C147" s="3">
        <v>0.112413</v>
      </c>
      <c r="D147" s="3">
        <v>0.106771</v>
      </c>
      <c r="E147" s="3">
        <v>0.111111</v>
      </c>
      <c r="F147" s="3">
        <v>8.0982999999999999E-2</v>
      </c>
      <c r="G147">
        <v>119606400</v>
      </c>
      <c r="H147" s="3" t="str">
        <f>TEXT(MCFT[[#This Row],[Date]],"dddd")</f>
        <v>Wednesday</v>
      </c>
      <c r="I147" s="3">
        <f>MCFT[[#This Row],[Open]]-MCFT[[#This Row],[Close]]</f>
        <v>-3.037999999999999E-3</v>
      </c>
      <c r="J147" s="3">
        <f>INDEX(AAPL!$J:$J,MATCH(A:A,AAPL!$A:$A,0),1)</f>
        <v>2.2329999999999295E-3</v>
      </c>
      <c r="K147" s="3" t="str">
        <f>IF(MCFT[[#This Row],[Day Change]]&gt;0,"UP","DOWN")</f>
        <v>DOWN</v>
      </c>
      <c r="L147" s="9">
        <f>_xlfn.RANK.EQ(MCFT[[#This Row],[Date]],A:A,1)</f>
        <v>146</v>
      </c>
      <c r="M147" s="10">
        <f>_xlfn.RANK.AVG(MCFT[[#This Row],[Same change on date for AAPL]],AAPL,1)</f>
        <v>4330</v>
      </c>
      <c r="N147" s="2">
        <f>MCFT[[#This Row],[Close]]/MCFT[[#This Row],[Open]]</f>
        <v>1.0281106289267439</v>
      </c>
    </row>
    <row r="148" spans="1:14" x14ac:dyDescent="0.25">
      <c r="A148" s="1">
        <v>31694</v>
      </c>
      <c r="B148" s="3">
        <v>0.111111</v>
      </c>
      <c r="C148" s="3">
        <v>0.117188</v>
      </c>
      <c r="D148" s="3">
        <v>0.111111</v>
      </c>
      <c r="E148" s="3">
        <v>0.114583</v>
      </c>
      <c r="F148" s="3">
        <v>8.3513000000000004E-2</v>
      </c>
      <c r="G148">
        <v>92563200</v>
      </c>
      <c r="H148" s="3" t="str">
        <f>TEXT(MCFT[[#This Row],[Date]],"dddd")</f>
        <v>Thursday</v>
      </c>
      <c r="I148" s="3">
        <f>MCFT[[#This Row],[Open]]-MCFT[[#This Row],[Close]]</f>
        <v>-3.4720000000000029E-3</v>
      </c>
      <c r="J148" s="3">
        <f>INDEX(AAPL!$J:$J,MATCH(A:A,AAPL!$A:$A,0),1)</f>
        <v>-4.4649999999999412E-3</v>
      </c>
      <c r="K148" s="3" t="str">
        <f>IF(MCFT[[#This Row],[Day Change]]&gt;0,"UP","DOWN")</f>
        <v>DOWN</v>
      </c>
      <c r="L148" s="9">
        <f>_xlfn.RANK.EQ(MCFT[[#This Row],[Date]],A:A,1)</f>
        <v>147</v>
      </c>
      <c r="M148" s="10">
        <f>_xlfn.RANK.AVG(MCFT[[#This Row],[Same change on date for AAPL]],AAPL,1)</f>
        <v>3750.5</v>
      </c>
      <c r="N148" s="2">
        <f>MCFT[[#This Row],[Close]]/MCFT[[#This Row],[Open]]</f>
        <v>1.0312480312480312</v>
      </c>
    </row>
    <row r="149" spans="1:14" x14ac:dyDescent="0.25">
      <c r="A149" s="1">
        <v>31695</v>
      </c>
      <c r="B149" s="3">
        <v>0.114583</v>
      </c>
      <c r="C149" s="3">
        <v>0.122396</v>
      </c>
      <c r="D149" s="3">
        <v>0.112847</v>
      </c>
      <c r="E149" s="3">
        <v>0.119792</v>
      </c>
      <c r="F149" s="3">
        <v>8.7308999999999998E-2</v>
      </c>
      <c r="G149">
        <v>76752000</v>
      </c>
      <c r="H149" s="3" t="str">
        <f>TEXT(MCFT[[#This Row],[Date]],"dddd")</f>
        <v>Friday</v>
      </c>
      <c r="I149" s="3">
        <f>MCFT[[#This Row],[Open]]-MCFT[[#This Row],[Close]]</f>
        <v>-5.2089999999999914E-3</v>
      </c>
      <c r="J149" s="3">
        <f>INDEX(AAPL!$J:$J,MATCH(A:A,AAPL!$A:$A,0),1)</f>
        <v>-6.6960000000000353E-3</v>
      </c>
      <c r="K149" s="3" t="str">
        <f>IF(MCFT[[#This Row],[Day Change]]&gt;0,"UP","DOWN")</f>
        <v>DOWN</v>
      </c>
      <c r="L149" s="9">
        <f>_xlfn.RANK.EQ(MCFT[[#This Row],[Date]],A:A,1)</f>
        <v>148</v>
      </c>
      <c r="M149" s="10">
        <f>_xlfn.RANK.AVG(MCFT[[#This Row],[Same change on date for AAPL]],AAPL,1)</f>
        <v>3685.5</v>
      </c>
      <c r="N149" s="2">
        <f>MCFT[[#This Row],[Close]]/MCFT[[#This Row],[Open]]</f>
        <v>1.0454604958850788</v>
      </c>
    </row>
    <row r="150" spans="1:14" x14ac:dyDescent="0.25">
      <c r="A150" s="1">
        <v>31698</v>
      </c>
      <c r="B150" s="3">
        <v>0.119792</v>
      </c>
      <c r="C150" s="3">
        <v>0.119792</v>
      </c>
      <c r="D150" s="3">
        <v>0.114583</v>
      </c>
      <c r="E150" s="3">
        <v>0.114583</v>
      </c>
      <c r="F150" s="3">
        <v>8.3513000000000004E-2</v>
      </c>
      <c r="G150">
        <v>27129600</v>
      </c>
      <c r="H150" s="3" t="str">
        <f>TEXT(MCFT[[#This Row],[Date]],"dddd")</f>
        <v>Monday</v>
      </c>
      <c r="I150" s="3">
        <f>MCFT[[#This Row],[Open]]-MCFT[[#This Row],[Close]]</f>
        <v>5.2089999999999914E-3</v>
      </c>
      <c r="J150" s="3">
        <f>INDEX(AAPL!$J:$J,MATCH(A:A,AAPL!$A:$A,0),1)</f>
        <v>-2.6785999999999976E-2</v>
      </c>
      <c r="K150" s="3" t="str">
        <f>IF(MCFT[[#This Row],[Day Change]]&gt;0,"UP","DOWN")</f>
        <v>UP</v>
      </c>
      <c r="L150" s="9">
        <f>_xlfn.RANK.EQ(MCFT[[#This Row],[Date]],A:A,1)</f>
        <v>149</v>
      </c>
      <c r="M150" s="10">
        <f>_xlfn.RANK.AVG(MCFT[[#This Row],[Same change on date for AAPL]],AAPL,1)</f>
        <v>2610.5</v>
      </c>
      <c r="N150" s="2">
        <f>MCFT[[#This Row],[Close]]/MCFT[[#This Row],[Open]]</f>
        <v>0.9565162949111794</v>
      </c>
    </row>
    <row r="151" spans="1:14" x14ac:dyDescent="0.25">
      <c r="A151" s="1">
        <v>31699</v>
      </c>
      <c r="B151" s="3">
        <v>0.115451</v>
      </c>
      <c r="C151" s="3">
        <v>0.117188</v>
      </c>
      <c r="D151" s="3">
        <v>0.115451</v>
      </c>
      <c r="E151" s="3">
        <v>0.11631900000000001</v>
      </c>
      <c r="F151" s="3">
        <v>8.4778999999999993E-2</v>
      </c>
      <c r="G151">
        <v>12873600</v>
      </c>
      <c r="H151" s="3" t="str">
        <f>TEXT(MCFT[[#This Row],[Date]],"dddd")</f>
        <v>Tuesday</v>
      </c>
      <c r="I151" s="3">
        <f>MCFT[[#This Row],[Open]]-MCFT[[#This Row],[Close]]</f>
        <v>-8.6800000000000765E-4</v>
      </c>
      <c r="J151" s="3">
        <f>INDEX(AAPL!$J:$J,MATCH(A:A,AAPL!$A:$A,0),1)</f>
        <v>1.1160999999999976E-2</v>
      </c>
      <c r="K151" s="3" t="str">
        <f>IF(MCFT[[#This Row],[Day Change]]&gt;0,"UP","DOWN")</f>
        <v>DOWN</v>
      </c>
      <c r="L151" s="9">
        <f>_xlfn.RANK.EQ(MCFT[[#This Row],[Date]],A:A,1)</f>
        <v>150</v>
      </c>
      <c r="M151" s="10">
        <f>_xlfn.RANK.AVG(MCFT[[#This Row],[Same change on date for AAPL]],AAPL,1)</f>
        <v>4897.5</v>
      </c>
      <c r="N151" s="2">
        <f>MCFT[[#This Row],[Close]]/MCFT[[#This Row],[Open]]</f>
        <v>1.0075183411144122</v>
      </c>
    </row>
    <row r="152" spans="1:14" x14ac:dyDescent="0.25">
      <c r="A152" s="1">
        <v>31700</v>
      </c>
      <c r="B152" s="3">
        <v>0.11631900000000001</v>
      </c>
      <c r="C152" s="3">
        <v>0.122396</v>
      </c>
      <c r="D152" s="3">
        <v>0.11631900000000001</v>
      </c>
      <c r="E152" s="3">
        <v>0.121528</v>
      </c>
      <c r="F152" s="3">
        <v>8.8575000000000001E-2</v>
      </c>
      <c r="G152">
        <v>63532800</v>
      </c>
      <c r="H152" s="3" t="str">
        <f>TEXT(MCFT[[#This Row],[Date]],"dddd")</f>
        <v>Wednesday</v>
      </c>
      <c r="I152" s="3">
        <f>MCFT[[#This Row],[Open]]-MCFT[[#This Row],[Close]]</f>
        <v>-5.2089999999999914E-3</v>
      </c>
      <c r="J152" s="3">
        <f>INDEX(AAPL!$J:$J,MATCH(A:A,AAPL!$A:$A,0),1)</f>
        <v>2.2320000000000118E-3</v>
      </c>
      <c r="K152" s="3" t="str">
        <f>IF(MCFT[[#This Row],[Day Change]]&gt;0,"UP","DOWN")</f>
        <v>DOWN</v>
      </c>
      <c r="L152" s="9">
        <f>_xlfn.RANK.EQ(MCFT[[#This Row],[Date]],A:A,1)</f>
        <v>151</v>
      </c>
      <c r="M152" s="10">
        <f>_xlfn.RANK.AVG(MCFT[[#This Row],[Same change on date for AAPL]],AAPL,1)</f>
        <v>4311</v>
      </c>
      <c r="N152" s="2">
        <f>MCFT[[#This Row],[Close]]/MCFT[[#This Row],[Open]]</f>
        <v>1.0447820218536954</v>
      </c>
    </row>
    <row r="153" spans="1:14" x14ac:dyDescent="0.25">
      <c r="A153" s="1">
        <v>31701</v>
      </c>
      <c r="B153" s="3">
        <v>0.121528</v>
      </c>
      <c r="C153" s="3">
        <v>0.122396</v>
      </c>
      <c r="D153" s="3">
        <v>0.12066</v>
      </c>
      <c r="E153" s="3">
        <v>0.121528</v>
      </c>
      <c r="F153" s="3">
        <v>8.8575000000000001E-2</v>
      </c>
      <c r="G153">
        <v>21859200</v>
      </c>
      <c r="H153" s="3" t="str">
        <f>TEXT(MCFT[[#This Row],[Date]],"dddd")</f>
        <v>Thursday</v>
      </c>
      <c r="I153" s="3">
        <f>MCFT[[#This Row],[Open]]-MCFT[[#This Row],[Close]]</f>
        <v>0</v>
      </c>
      <c r="J153" s="3">
        <f>INDEX(AAPL!$J:$J,MATCH(A:A,AAPL!$A:$A,0),1)</f>
        <v>-4.4640000000000235E-3</v>
      </c>
      <c r="K153" s="3" t="str">
        <f>IF(MCFT[[#This Row],[Day Change]]&gt;0,"UP","DOWN")</f>
        <v>DOWN</v>
      </c>
      <c r="L153" s="9">
        <f>_xlfn.RANK.EQ(MCFT[[#This Row],[Date]],A:A,1)</f>
        <v>152</v>
      </c>
      <c r="M153" s="10">
        <f>_xlfn.RANK.AVG(MCFT[[#This Row],[Same change on date for AAPL]],AAPL,1)</f>
        <v>3822</v>
      </c>
      <c r="N153" s="2">
        <f>MCFT[[#This Row],[Close]]/MCFT[[#This Row],[Open]]</f>
        <v>1</v>
      </c>
    </row>
    <row r="154" spans="1:14" x14ac:dyDescent="0.25">
      <c r="A154" s="1">
        <v>31702</v>
      </c>
      <c r="B154" s="3">
        <v>0.121528</v>
      </c>
      <c r="C154" s="3">
        <v>0.12586800000000001</v>
      </c>
      <c r="D154" s="3">
        <v>0.121528</v>
      </c>
      <c r="E154" s="3">
        <v>0.125</v>
      </c>
      <c r="F154" s="3">
        <v>9.1105000000000005E-2</v>
      </c>
      <c r="G154">
        <v>124444800</v>
      </c>
      <c r="H154" s="3" t="str">
        <f>TEXT(MCFT[[#This Row],[Date]],"dddd")</f>
        <v>Friday</v>
      </c>
      <c r="I154" s="3">
        <f>MCFT[[#This Row],[Open]]-MCFT[[#This Row],[Close]]</f>
        <v>-3.4720000000000029E-3</v>
      </c>
      <c r="J154" s="3">
        <f>INDEX(AAPL!$J:$J,MATCH(A:A,AAPL!$A:$A,0),1)</f>
        <v>2.2329999999999295E-3</v>
      </c>
      <c r="K154" s="3" t="str">
        <f>IF(MCFT[[#This Row],[Day Change]]&gt;0,"UP","DOWN")</f>
        <v>DOWN</v>
      </c>
      <c r="L154" s="9">
        <f>_xlfn.RANK.EQ(MCFT[[#This Row],[Date]],A:A,1)</f>
        <v>153</v>
      </c>
      <c r="M154" s="10">
        <f>_xlfn.RANK.AVG(MCFT[[#This Row],[Same change on date for AAPL]],AAPL,1)</f>
        <v>4330</v>
      </c>
      <c r="N154" s="2">
        <f>MCFT[[#This Row],[Close]]/MCFT[[#This Row],[Open]]</f>
        <v>1.0285695477585413</v>
      </c>
    </row>
    <row r="155" spans="1:14" x14ac:dyDescent="0.25">
      <c r="A155" s="1">
        <v>31705</v>
      </c>
      <c r="B155" s="3">
        <v>0.125</v>
      </c>
      <c r="C155" s="3">
        <v>0.127604</v>
      </c>
      <c r="D155" s="3">
        <v>0.122396</v>
      </c>
      <c r="E155" s="3">
        <v>0.12586800000000001</v>
      </c>
      <c r="F155" s="3">
        <v>9.1738E-2</v>
      </c>
      <c r="G155">
        <v>43545600</v>
      </c>
      <c r="H155" s="3" t="str">
        <f>TEXT(MCFT[[#This Row],[Date]],"dddd")</f>
        <v>Monday</v>
      </c>
      <c r="I155" s="3">
        <f>MCFT[[#This Row],[Open]]-MCFT[[#This Row],[Close]]</f>
        <v>-8.6800000000000765E-4</v>
      </c>
      <c r="J155" s="3">
        <f>INDEX(AAPL!$J:$J,MATCH(A:A,AAPL!$A:$A,0),1)</f>
        <v>1.1160000000000059E-2</v>
      </c>
      <c r="K155" s="3" t="str">
        <f>IF(MCFT[[#This Row],[Day Change]]&gt;0,"UP","DOWN")</f>
        <v>DOWN</v>
      </c>
      <c r="L155" s="9">
        <f>_xlfn.RANK.EQ(MCFT[[#This Row],[Date]],A:A,1)</f>
        <v>154</v>
      </c>
      <c r="M155" s="10">
        <f>_xlfn.RANK.AVG(MCFT[[#This Row],[Same change on date for AAPL]],AAPL,1)</f>
        <v>4883.5</v>
      </c>
      <c r="N155" s="2">
        <f>MCFT[[#This Row],[Close]]/MCFT[[#This Row],[Open]]</f>
        <v>1.0069440000000001</v>
      </c>
    </row>
    <row r="156" spans="1:14" x14ac:dyDescent="0.25">
      <c r="A156" s="1">
        <v>31706</v>
      </c>
      <c r="B156" s="3">
        <v>0.12673599999999999</v>
      </c>
      <c r="C156" s="3">
        <v>0.131076</v>
      </c>
      <c r="D156" s="3">
        <v>0.12673599999999999</v>
      </c>
      <c r="E156" s="3">
        <v>0.131076</v>
      </c>
      <c r="F156" s="3">
        <v>9.5533999999999994E-2</v>
      </c>
      <c r="G156">
        <v>112377600</v>
      </c>
      <c r="H156" s="3" t="str">
        <f>TEXT(MCFT[[#This Row],[Date]],"dddd")</f>
        <v>Tuesday</v>
      </c>
      <c r="I156" s="3">
        <f>MCFT[[#This Row],[Open]]-MCFT[[#This Row],[Close]]</f>
        <v>-4.3400000000000105E-3</v>
      </c>
      <c r="J156" s="3">
        <f>INDEX(AAPL!$J:$J,MATCH(A:A,AAPL!$A:$A,0),1)</f>
        <v>4.4649999999999412E-3</v>
      </c>
      <c r="K156" s="3" t="str">
        <f>IF(MCFT[[#This Row],[Day Change]]&gt;0,"UP","DOWN")</f>
        <v>DOWN</v>
      </c>
      <c r="L156" s="9">
        <f>_xlfn.RANK.EQ(MCFT[[#This Row],[Date]],A:A,1)</f>
        <v>155</v>
      </c>
      <c r="M156" s="10">
        <f>_xlfn.RANK.AVG(MCFT[[#This Row],[Same change on date for AAPL]],AAPL,1)</f>
        <v>4478.5</v>
      </c>
      <c r="N156" s="2">
        <f>MCFT[[#This Row],[Close]]/MCFT[[#This Row],[Open]]</f>
        <v>1.0342444135841435</v>
      </c>
    </row>
    <row r="157" spans="1:14" x14ac:dyDescent="0.25">
      <c r="A157" s="1">
        <v>31707</v>
      </c>
      <c r="B157" s="3">
        <v>0.131076</v>
      </c>
      <c r="C157" s="3">
        <v>0.132378</v>
      </c>
      <c r="D157" s="3">
        <v>0.13020799999999999</v>
      </c>
      <c r="E157" s="3">
        <v>0.131076</v>
      </c>
      <c r="F157" s="3">
        <v>9.5533999999999994E-2</v>
      </c>
      <c r="G157">
        <v>54576000</v>
      </c>
      <c r="H157" s="3" t="str">
        <f>TEXT(MCFT[[#This Row],[Date]],"dddd")</f>
        <v>Wednesday</v>
      </c>
      <c r="I157" s="3">
        <f>MCFT[[#This Row],[Open]]-MCFT[[#This Row],[Close]]</f>
        <v>0</v>
      </c>
      <c r="J157" s="3">
        <f>INDEX(AAPL!$J:$J,MATCH(A:A,AAPL!$A:$A,0),1)</f>
        <v>4.4640000000000235E-3</v>
      </c>
      <c r="K157" s="3" t="str">
        <f>IF(MCFT[[#This Row],[Day Change]]&gt;0,"UP","DOWN")</f>
        <v>DOWN</v>
      </c>
      <c r="L157" s="9">
        <f>_xlfn.RANK.EQ(MCFT[[#This Row],[Date]],A:A,1)</f>
        <v>156</v>
      </c>
      <c r="M157" s="10">
        <f>_xlfn.RANK.AVG(MCFT[[#This Row],[Same change on date for AAPL]],AAPL,1)</f>
        <v>4414</v>
      </c>
      <c r="N157" s="2">
        <f>MCFT[[#This Row],[Close]]/MCFT[[#This Row],[Open]]</f>
        <v>1</v>
      </c>
    </row>
    <row r="158" spans="1:14" x14ac:dyDescent="0.25">
      <c r="A158" s="1">
        <v>31708</v>
      </c>
      <c r="B158" s="3">
        <v>0.131076</v>
      </c>
      <c r="C158" s="3">
        <v>0.13194400000000001</v>
      </c>
      <c r="D158" s="3">
        <v>0.129774</v>
      </c>
      <c r="E158" s="3">
        <v>0.131076</v>
      </c>
      <c r="F158" s="3">
        <v>9.5533999999999994E-2</v>
      </c>
      <c r="G158">
        <v>70444800</v>
      </c>
      <c r="H158" s="3" t="str">
        <f>TEXT(MCFT[[#This Row],[Date]],"dddd")</f>
        <v>Thursday</v>
      </c>
      <c r="I158" s="3">
        <f>MCFT[[#This Row],[Open]]-MCFT[[#This Row],[Close]]</f>
        <v>0</v>
      </c>
      <c r="J158" s="3">
        <f>INDEX(AAPL!$J:$J,MATCH(A:A,AAPL!$A:$A,0),1)</f>
        <v>-1.1160999999999976E-2</v>
      </c>
      <c r="K158" s="3" t="str">
        <f>IF(MCFT[[#This Row],[Day Change]]&gt;0,"UP","DOWN")</f>
        <v>DOWN</v>
      </c>
      <c r="L158" s="9">
        <f>_xlfn.RANK.EQ(MCFT[[#This Row],[Date]],A:A,1)</f>
        <v>157</v>
      </c>
      <c r="M158" s="10">
        <f>_xlfn.RANK.AVG(MCFT[[#This Row],[Same change on date for AAPL]],AAPL,1)</f>
        <v>3320.5</v>
      </c>
      <c r="N158" s="2">
        <f>MCFT[[#This Row],[Close]]/MCFT[[#This Row],[Open]]</f>
        <v>1</v>
      </c>
    </row>
    <row r="159" spans="1:14" x14ac:dyDescent="0.25">
      <c r="A159" s="1">
        <v>31709</v>
      </c>
      <c r="B159" s="3">
        <v>0.131076</v>
      </c>
      <c r="C159" s="3">
        <v>0.131076</v>
      </c>
      <c r="D159" s="3">
        <v>0.12673599999999999</v>
      </c>
      <c r="E159" s="3">
        <v>0.13020799999999999</v>
      </c>
      <c r="F159" s="3">
        <v>9.4900999999999999E-2</v>
      </c>
      <c r="G159">
        <v>101376000</v>
      </c>
      <c r="H159" s="3" t="str">
        <f>TEXT(MCFT[[#This Row],[Date]],"dddd")</f>
        <v>Friday</v>
      </c>
      <c r="I159" s="3">
        <f>MCFT[[#This Row],[Open]]-MCFT[[#This Row],[Close]]</f>
        <v>8.6800000000000765E-4</v>
      </c>
      <c r="J159" s="3">
        <f>INDEX(AAPL!$J:$J,MATCH(A:A,AAPL!$A:$A,0),1)</f>
        <v>2.2320000000000118E-3</v>
      </c>
      <c r="K159" s="3" t="str">
        <f>IF(MCFT[[#This Row],[Day Change]]&gt;0,"UP","DOWN")</f>
        <v>UP</v>
      </c>
      <c r="L159" s="9">
        <f>_xlfn.RANK.EQ(MCFT[[#This Row],[Date]],A:A,1)</f>
        <v>158</v>
      </c>
      <c r="M159" s="10">
        <f>_xlfn.RANK.AVG(MCFT[[#This Row],[Same change on date for AAPL]],AAPL,1)</f>
        <v>4311</v>
      </c>
      <c r="N159" s="2">
        <f>MCFT[[#This Row],[Close]]/MCFT[[#This Row],[Open]]</f>
        <v>0.99337788763770629</v>
      </c>
    </row>
    <row r="160" spans="1:14" x14ac:dyDescent="0.25">
      <c r="A160" s="1">
        <v>31712</v>
      </c>
      <c r="B160" s="3">
        <v>0.131076</v>
      </c>
      <c r="C160" s="3">
        <v>0.134549</v>
      </c>
      <c r="D160" s="3">
        <v>0.131076</v>
      </c>
      <c r="E160" s="3">
        <v>0.134549</v>
      </c>
      <c r="F160" s="3">
        <v>9.8064999999999999E-2</v>
      </c>
      <c r="G160">
        <v>125654400</v>
      </c>
      <c r="H160" s="3" t="str">
        <f>TEXT(MCFT[[#This Row],[Date]],"dddd")</f>
        <v>Monday</v>
      </c>
      <c r="I160" s="3">
        <f>MCFT[[#This Row],[Open]]-MCFT[[#This Row],[Close]]</f>
        <v>-3.4730000000000039E-3</v>
      </c>
      <c r="J160" s="3">
        <f>INDEX(AAPL!$J:$J,MATCH(A:A,AAPL!$A:$A,0),1)</f>
        <v>-8.9289999999999647E-3</v>
      </c>
      <c r="K160" s="3" t="str">
        <f>IF(MCFT[[#This Row],[Day Change]]&gt;0,"UP","DOWN")</f>
        <v>DOWN</v>
      </c>
      <c r="L160" s="9">
        <f>_xlfn.RANK.EQ(MCFT[[#This Row],[Date]],A:A,1)</f>
        <v>159</v>
      </c>
      <c r="M160" s="10">
        <f>_xlfn.RANK.AVG(MCFT[[#This Row],[Same change on date for AAPL]],AAPL,1)</f>
        <v>3449.5</v>
      </c>
      <c r="N160" s="2">
        <f>MCFT[[#This Row],[Close]]/MCFT[[#This Row],[Open]]</f>
        <v>1.0264960786108823</v>
      </c>
    </row>
    <row r="161" spans="1:14" x14ac:dyDescent="0.25">
      <c r="A161" s="1">
        <v>31713</v>
      </c>
      <c r="B161" s="3">
        <v>0.134549</v>
      </c>
      <c r="C161" s="3">
        <v>0.13975699999999999</v>
      </c>
      <c r="D161" s="3">
        <v>0.134549</v>
      </c>
      <c r="E161" s="3">
        <v>0.13758699999999999</v>
      </c>
      <c r="F161" s="3">
        <v>0.10027899999999999</v>
      </c>
      <c r="G161">
        <v>142646400</v>
      </c>
      <c r="H161" s="3" t="str">
        <f>TEXT(MCFT[[#This Row],[Date]],"dddd")</f>
        <v>Tuesday</v>
      </c>
      <c r="I161" s="3">
        <f>MCFT[[#This Row],[Open]]-MCFT[[#This Row],[Close]]</f>
        <v>-3.0379999999999852E-3</v>
      </c>
      <c r="J161" s="3">
        <f>INDEX(AAPL!$J:$J,MATCH(A:A,AAPL!$A:$A,0),1)</f>
        <v>1.1160999999999976E-2</v>
      </c>
      <c r="K161" s="3" t="str">
        <f>IF(MCFT[[#This Row],[Day Change]]&gt;0,"UP","DOWN")</f>
        <v>DOWN</v>
      </c>
      <c r="L161" s="9">
        <f>_xlfn.RANK.EQ(MCFT[[#This Row],[Date]],A:A,1)</f>
        <v>160</v>
      </c>
      <c r="M161" s="10">
        <f>_xlfn.RANK.AVG(MCFT[[#This Row],[Same change on date for AAPL]],AAPL,1)</f>
        <v>4897.5</v>
      </c>
      <c r="N161" s="2">
        <f>MCFT[[#This Row],[Close]]/MCFT[[#This Row],[Open]]</f>
        <v>1.022579134739017</v>
      </c>
    </row>
    <row r="162" spans="1:14" x14ac:dyDescent="0.25">
      <c r="A162" s="1">
        <v>31714</v>
      </c>
      <c r="B162" s="3">
        <v>0.13758699999999999</v>
      </c>
      <c r="C162" s="3">
        <v>0.138021</v>
      </c>
      <c r="D162" s="3">
        <v>0.13194400000000001</v>
      </c>
      <c r="E162" s="3">
        <v>0.13368099999999999</v>
      </c>
      <c r="F162" s="3">
        <v>9.7432000000000005E-2</v>
      </c>
      <c r="G162">
        <v>53222400</v>
      </c>
      <c r="H162" s="3" t="str">
        <f>TEXT(MCFT[[#This Row],[Date]],"dddd")</f>
        <v>Wednesday</v>
      </c>
      <c r="I162" s="3">
        <f>MCFT[[#This Row],[Open]]-MCFT[[#This Row],[Close]]</f>
        <v>3.9059999999999928E-3</v>
      </c>
      <c r="J162" s="3">
        <f>INDEX(AAPL!$J:$J,MATCH(A:A,AAPL!$A:$A,0),1)</f>
        <v>2.2320000000000118E-3</v>
      </c>
      <c r="K162" s="3" t="str">
        <f>IF(MCFT[[#This Row],[Day Change]]&gt;0,"UP","DOWN")</f>
        <v>UP</v>
      </c>
      <c r="L162" s="9">
        <f>_xlfn.RANK.EQ(MCFT[[#This Row],[Date]],A:A,1)</f>
        <v>161</v>
      </c>
      <c r="M162" s="10">
        <f>_xlfn.RANK.AVG(MCFT[[#This Row],[Same change on date for AAPL]],AAPL,1)</f>
        <v>4311</v>
      </c>
      <c r="N162" s="2">
        <f>MCFT[[#This Row],[Close]]/MCFT[[#This Row],[Open]]</f>
        <v>0.97161068996344135</v>
      </c>
    </row>
    <row r="163" spans="1:14" x14ac:dyDescent="0.25">
      <c r="A163" s="1">
        <v>31715</v>
      </c>
      <c r="B163" s="3">
        <v>0.13368099999999999</v>
      </c>
      <c r="C163" s="3">
        <v>0.138021</v>
      </c>
      <c r="D163" s="3">
        <v>0.13281299999999999</v>
      </c>
      <c r="E163" s="3">
        <v>0.13628499999999999</v>
      </c>
      <c r="F163" s="3">
        <v>9.9330000000000002E-2</v>
      </c>
      <c r="G163">
        <v>44380800</v>
      </c>
      <c r="H163" s="3" t="str">
        <f>TEXT(MCFT[[#This Row],[Date]],"dddd")</f>
        <v>Thursday</v>
      </c>
      <c r="I163" s="3">
        <f>MCFT[[#This Row],[Open]]-MCFT[[#This Row],[Close]]</f>
        <v>-2.6039999999999952E-3</v>
      </c>
      <c r="J163" s="3">
        <f>INDEX(AAPL!$J:$J,MATCH(A:A,AAPL!$A:$A,0),1)</f>
        <v>-1.3392999999999988E-2</v>
      </c>
      <c r="K163" s="3" t="str">
        <f>IF(MCFT[[#This Row],[Day Change]]&gt;0,"UP","DOWN")</f>
        <v>DOWN</v>
      </c>
      <c r="L163" s="9">
        <f>_xlfn.RANK.EQ(MCFT[[#This Row],[Date]],A:A,1)</f>
        <v>162</v>
      </c>
      <c r="M163" s="10">
        <f>_xlfn.RANK.AVG(MCFT[[#This Row],[Same change on date for AAPL]],AAPL,1)</f>
        <v>3219.5</v>
      </c>
      <c r="N163" s="2">
        <f>MCFT[[#This Row],[Close]]/MCFT[[#This Row],[Open]]</f>
        <v>1.0194792079652306</v>
      </c>
    </row>
    <row r="164" spans="1:14" x14ac:dyDescent="0.25">
      <c r="A164" s="1">
        <v>31716</v>
      </c>
      <c r="B164" s="3">
        <v>0.13628499999999999</v>
      </c>
      <c r="C164" s="3">
        <v>0.138021</v>
      </c>
      <c r="D164" s="3">
        <v>0.13368099999999999</v>
      </c>
      <c r="E164" s="3">
        <v>0.134549</v>
      </c>
      <c r="F164" s="3">
        <v>9.8064999999999999E-2</v>
      </c>
      <c r="G164">
        <v>63734400</v>
      </c>
      <c r="H164" s="3" t="str">
        <f>TEXT(MCFT[[#This Row],[Date]],"dddd")</f>
        <v>Friday</v>
      </c>
      <c r="I164" s="3">
        <f>MCFT[[#This Row],[Open]]-MCFT[[#This Row],[Close]]</f>
        <v>1.7359999999999876E-3</v>
      </c>
      <c r="J164" s="3">
        <f>INDEX(AAPL!$J:$J,MATCH(A:A,AAPL!$A:$A,0),1)</f>
        <v>-6.696999999999953E-3</v>
      </c>
      <c r="K164" s="3" t="str">
        <f>IF(MCFT[[#This Row],[Day Change]]&gt;0,"UP","DOWN")</f>
        <v>UP</v>
      </c>
      <c r="L164" s="9">
        <f>_xlfn.RANK.EQ(MCFT[[#This Row],[Date]],A:A,1)</f>
        <v>163</v>
      </c>
      <c r="M164" s="10">
        <f>_xlfn.RANK.AVG(MCFT[[#This Row],[Same change on date for AAPL]],AAPL,1)</f>
        <v>3663</v>
      </c>
      <c r="N164" s="2">
        <f>MCFT[[#This Row],[Close]]/MCFT[[#This Row],[Open]]</f>
        <v>0.98726198774626706</v>
      </c>
    </row>
    <row r="165" spans="1:14" x14ac:dyDescent="0.25">
      <c r="A165" s="1">
        <v>31719</v>
      </c>
      <c r="B165" s="3">
        <v>0.13541700000000001</v>
      </c>
      <c r="C165" s="3">
        <v>0.138021</v>
      </c>
      <c r="D165" s="3">
        <v>0.13541700000000001</v>
      </c>
      <c r="E165" s="3">
        <v>0.137153</v>
      </c>
      <c r="F165" s="3">
        <v>9.9962999999999996E-2</v>
      </c>
      <c r="G165">
        <v>42192000</v>
      </c>
      <c r="H165" s="3" t="str">
        <f>TEXT(MCFT[[#This Row],[Date]],"dddd")</f>
        <v>Monday</v>
      </c>
      <c r="I165" s="3">
        <f>MCFT[[#This Row],[Open]]-MCFT[[#This Row],[Close]]</f>
        <v>-1.7359999999999876E-3</v>
      </c>
      <c r="J165" s="3">
        <f>INDEX(AAPL!$J:$J,MATCH(A:A,AAPL!$A:$A,0),1)</f>
        <v>-4.4640000000000235E-3</v>
      </c>
      <c r="K165" s="3" t="str">
        <f>IF(MCFT[[#This Row],[Day Change]]&gt;0,"UP","DOWN")</f>
        <v>DOWN</v>
      </c>
      <c r="L165" s="9">
        <f>_xlfn.RANK.EQ(MCFT[[#This Row],[Date]],A:A,1)</f>
        <v>164</v>
      </c>
      <c r="M165" s="10">
        <f>_xlfn.RANK.AVG(MCFT[[#This Row],[Same change on date for AAPL]],AAPL,1)</f>
        <v>3822</v>
      </c>
      <c r="N165" s="2">
        <f>MCFT[[#This Row],[Close]]/MCFT[[#This Row],[Open]]</f>
        <v>1.0128196607516042</v>
      </c>
    </row>
    <row r="166" spans="1:14" x14ac:dyDescent="0.25">
      <c r="A166" s="1">
        <v>31720</v>
      </c>
      <c r="B166" s="3">
        <v>0.137153</v>
      </c>
      <c r="C166" s="3">
        <v>0.14236099999999999</v>
      </c>
      <c r="D166" s="3">
        <v>0.137153</v>
      </c>
      <c r="E166" s="3">
        <v>0.14236099999999999</v>
      </c>
      <c r="F166" s="3">
        <v>0.103759</v>
      </c>
      <c r="G166">
        <v>54403200</v>
      </c>
      <c r="H166" s="3" t="str">
        <f>TEXT(MCFT[[#This Row],[Date]],"dddd")</f>
        <v>Tuesday</v>
      </c>
      <c r="I166" s="3">
        <f>MCFT[[#This Row],[Open]]-MCFT[[#This Row],[Close]]</f>
        <v>-5.2079999999999904E-3</v>
      </c>
      <c r="J166" s="3">
        <f>INDEX(AAPL!$J:$J,MATCH(A:A,AAPL!$A:$A,0),1)</f>
        <v>-1.5625E-2</v>
      </c>
      <c r="K166" s="3" t="str">
        <f>IF(MCFT[[#This Row],[Day Change]]&gt;0,"UP","DOWN")</f>
        <v>DOWN</v>
      </c>
      <c r="L166" s="9">
        <f>_xlfn.RANK.EQ(MCFT[[#This Row],[Date]],A:A,1)</f>
        <v>165</v>
      </c>
      <c r="M166" s="10">
        <f>_xlfn.RANK.AVG(MCFT[[#This Row],[Same change on date for AAPL]],AAPL,1)</f>
        <v>3134</v>
      </c>
      <c r="N166" s="2">
        <f>MCFT[[#This Row],[Close]]/MCFT[[#This Row],[Open]]</f>
        <v>1.0379721916399933</v>
      </c>
    </row>
    <row r="167" spans="1:14" x14ac:dyDescent="0.25">
      <c r="A167" s="1">
        <v>31721</v>
      </c>
      <c r="B167" s="3">
        <v>0.14236099999999999</v>
      </c>
      <c r="C167" s="3">
        <v>0.15190999999999999</v>
      </c>
      <c r="D167" s="3">
        <v>0.14149300000000001</v>
      </c>
      <c r="E167" s="3">
        <v>0.15104200000000001</v>
      </c>
      <c r="F167" s="3">
        <v>0.110086</v>
      </c>
      <c r="G167">
        <v>45100800</v>
      </c>
      <c r="H167" s="3" t="str">
        <f>TEXT(MCFT[[#This Row],[Date]],"dddd")</f>
        <v>Wednesday</v>
      </c>
      <c r="I167" s="3">
        <f>MCFT[[#This Row],[Open]]-MCFT[[#This Row],[Close]]</f>
        <v>-8.681000000000022E-3</v>
      </c>
      <c r="J167" s="3">
        <f>INDEX(AAPL!$J:$J,MATCH(A:A,AAPL!$A:$A,0),1)</f>
        <v>-2.2321000000000035E-2</v>
      </c>
      <c r="K167" s="3" t="str">
        <f>IF(MCFT[[#This Row],[Day Change]]&gt;0,"UP","DOWN")</f>
        <v>DOWN</v>
      </c>
      <c r="L167" s="9">
        <f>_xlfn.RANK.EQ(MCFT[[#This Row],[Date]],A:A,1)</f>
        <v>166</v>
      </c>
      <c r="M167" s="10">
        <f>_xlfn.RANK.AVG(MCFT[[#This Row],[Same change on date for AAPL]],AAPL,1)</f>
        <v>2794.5</v>
      </c>
      <c r="N167" s="2">
        <f>MCFT[[#This Row],[Close]]/MCFT[[#This Row],[Open]]</f>
        <v>1.0609787793005108</v>
      </c>
    </row>
    <row r="168" spans="1:14" x14ac:dyDescent="0.25">
      <c r="A168" s="1">
        <v>31722</v>
      </c>
      <c r="B168" s="3">
        <v>0.15104200000000001</v>
      </c>
      <c r="C168" s="3">
        <v>0.15798599999999999</v>
      </c>
      <c r="D168" s="3">
        <v>0.150174</v>
      </c>
      <c r="E168" s="3">
        <v>0.15451400000000001</v>
      </c>
      <c r="F168" s="3">
        <v>0.11261599999999999</v>
      </c>
      <c r="G168">
        <v>72576000</v>
      </c>
      <c r="H168" s="3" t="str">
        <f>TEXT(MCFT[[#This Row],[Date]],"dddd")</f>
        <v>Thursday</v>
      </c>
      <c r="I168" s="3">
        <f>MCFT[[#This Row],[Open]]-MCFT[[#This Row],[Close]]</f>
        <v>-3.4720000000000029E-3</v>
      </c>
      <c r="J168" s="3">
        <f>INDEX(AAPL!$J:$J,MATCH(A:A,AAPL!$A:$A,0),1)</f>
        <v>8.9289999999999647E-3</v>
      </c>
      <c r="K168" s="3" t="str">
        <f>IF(MCFT[[#This Row],[Day Change]]&gt;0,"UP","DOWN")</f>
        <v>DOWN</v>
      </c>
      <c r="L168" s="9">
        <f>_xlfn.RANK.EQ(MCFT[[#This Row],[Date]],A:A,1)</f>
        <v>167</v>
      </c>
      <c r="M168" s="10">
        <f>_xlfn.RANK.AVG(MCFT[[#This Row],[Same change on date for AAPL]],AAPL,1)</f>
        <v>4768</v>
      </c>
      <c r="N168" s="2">
        <f>MCFT[[#This Row],[Close]]/MCFT[[#This Row],[Open]]</f>
        <v>1.0229869837528636</v>
      </c>
    </row>
    <row r="169" spans="1:14" x14ac:dyDescent="0.25">
      <c r="A169" s="1">
        <v>31723</v>
      </c>
      <c r="B169" s="3">
        <v>0.15451400000000001</v>
      </c>
      <c r="C169" s="3">
        <v>0.15538199999999999</v>
      </c>
      <c r="D169" s="3">
        <v>0.15104200000000001</v>
      </c>
      <c r="E169" s="3">
        <v>0.153646</v>
      </c>
      <c r="F169" s="3">
        <v>0.111984</v>
      </c>
      <c r="G169">
        <v>44323200</v>
      </c>
      <c r="H169" s="3" t="str">
        <f>TEXT(MCFT[[#This Row],[Date]],"dddd")</f>
        <v>Friday</v>
      </c>
      <c r="I169" s="3">
        <f>MCFT[[#This Row],[Open]]-MCFT[[#This Row],[Close]]</f>
        <v>8.6800000000000765E-4</v>
      </c>
      <c r="J169" s="3">
        <f>INDEX(AAPL!$J:$J,MATCH(A:A,AAPL!$A:$A,0),1)</f>
        <v>4.4640000000000235E-3</v>
      </c>
      <c r="K169" s="3" t="str">
        <f>IF(MCFT[[#This Row],[Day Change]]&gt;0,"UP","DOWN")</f>
        <v>UP</v>
      </c>
      <c r="L169" s="9">
        <f>_xlfn.RANK.EQ(MCFT[[#This Row],[Date]],A:A,1)</f>
        <v>168</v>
      </c>
      <c r="M169" s="10">
        <f>_xlfn.RANK.AVG(MCFT[[#This Row],[Same change on date for AAPL]],AAPL,1)</f>
        <v>4414</v>
      </c>
      <c r="N169" s="2">
        <f>MCFT[[#This Row],[Close]]/MCFT[[#This Row],[Open]]</f>
        <v>0.99438238606210438</v>
      </c>
    </row>
    <row r="170" spans="1:14" x14ac:dyDescent="0.25">
      <c r="A170" s="1">
        <v>31726</v>
      </c>
      <c r="B170" s="3">
        <v>0.153646</v>
      </c>
      <c r="C170" s="3">
        <v>0.153646</v>
      </c>
      <c r="D170" s="3">
        <v>0.146701</v>
      </c>
      <c r="E170" s="3">
        <v>0.14756900000000001</v>
      </c>
      <c r="F170" s="3">
        <v>0.107555</v>
      </c>
      <c r="G170">
        <v>28684800</v>
      </c>
      <c r="H170" s="3" t="str">
        <f>TEXT(MCFT[[#This Row],[Date]],"dddd")</f>
        <v>Monday</v>
      </c>
      <c r="I170" s="3">
        <f>MCFT[[#This Row],[Open]]-MCFT[[#This Row],[Close]]</f>
        <v>6.0769999999999991E-3</v>
      </c>
      <c r="J170" s="3">
        <f>INDEX(AAPL!$J:$J,MATCH(A:A,AAPL!$A:$A,0),1)</f>
        <v>8.9289999999999647E-3</v>
      </c>
      <c r="K170" s="3" t="str">
        <f>IF(MCFT[[#This Row],[Day Change]]&gt;0,"UP","DOWN")</f>
        <v>UP</v>
      </c>
      <c r="L170" s="9">
        <f>_xlfn.RANK.EQ(MCFT[[#This Row],[Date]],A:A,1)</f>
        <v>169</v>
      </c>
      <c r="M170" s="10">
        <f>_xlfn.RANK.AVG(MCFT[[#This Row],[Same change on date for AAPL]],AAPL,1)</f>
        <v>4768</v>
      </c>
      <c r="N170" s="2">
        <f>MCFT[[#This Row],[Close]]/MCFT[[#This Row],[Open]]</f>
        <v>0.96044804290381791</v>
      </c>
    </row>
    <row r="171" spans="1:14" x14ac:dyDescent="0.25">
      <c r="A171" s="1">
        <v>31727</v>
      </c>
      <c r="B171" s="3">
        <v>0.14843799999999999</v>
      </c>
      <c r="C171" s="3">
        <v>0.150174</v>
      </c>
      <c r="D171" s="3">
        <v>0.14843799999999999</v>
      </c>
      <c r="E171" s="3">
        <v>0.14843799999999999</v>
      </c>
      <c r="F171" s="3">
        <v>0.10818800000000001</v>
      </c>
      <c r="G171">
        <v>11894400</v>
      </c>
      <c r="H171" s="3" t="str">
        <f>TEXT(MCFT[[#This Row],[Date]],"dddd")</f>
        <v>Tuesday</v>
      </c>
      <c r="I171" s="3">
        <f>MCFT[[#This Row],[Open]]-MCFT[[#This Row],[Close]]</f>
        <v>0</v>
      </c>
      <c r="J171" s="3">
        <f>INDEX(AAPL!$J:$J,MATCH(A:A,AAPL!$A:$A,0),1)</f>
        <v>0</v>
      </c>
      <c r="K171" s="3" t="str">
        <f>IF(MCFT[[#This Row],[Day Change]]&gt;0,"UP","DOWN")</f>
        <v>DOWN</v>
      </c>
      <c r="L171" s="9">
        <f>_xlfn.RANK.EQ(MCFT[[#This Row],[Date]],A:A,1)</f>
        <v>170</v>
      </c>
      <c r="M171" s="10">
        <f>_xlfn.RANK.AVG(MCFT[[#This Row],[Same change on date for AAPL]],AAPL,1)</f>
        <v>4124.5</v>
      </c>
      <c r="N171" s="2">
        <f>MCFT[[#This Row],[Close]]/MCFT[[#This Row],[Open]]</f>
        <v>1</v>
      </c>
    </row>
    <row r="172" spans="1:14" x14ac:dyDescent="0.25">
      <c r="A172" s="1">
        <v>31728</v>
      </c>
      <c r="B172" s="3">
        <v>0.14843799999999999</v>
      </c>
      <c r="C172" s="3">
        <v>0.15190999999999999</v>
      </c>
      <c r="D172" s="3">
        <v>0.146701</v>
      </c>
      <c r="E172" s="3">
        <v>0.14843799999999999</v>
      </c>
      <c r="F172" s="3">
        <v>0.10818800000000001</v>
      </c>
      <c r="G172">
        <v>34156800</v>
      </c>
      <c r="H172" s="3" t="str">
        <f>TEXT(MCFT[[#This Row],[Date]],"dddd")</f>
        <v>Wednesday</v>
      </c>
      <c r="I172" s="3">
        <f>MCFT[[#This Row],[Open]]-MCFT[[#This Row],[Close]]</f>
        <v>0</v>
      </c>
      <c r="J172" s="3">
        <f>INDEX(AAPL!$J:$J,MATCH(A:A,AAPL!$A:$A,0),1)</f>
        <v>-1.5625E-2</v>
      </c>
      <c r="K172" s="3" t="str">
        <f>IF(MCFT[[#This Row],[Day Change]]&gt;0,"UP","DOWN")</f>
        <v>DOWN</v>
      </c>
      <c r="L172" s="9">
        <f>_xlfn.RANK.EQ(MCFT[[#This Row],[Date]],A:A,1)</f>
        <v>171</v>
      </c>
      <c r="M172" s="10">
        <f>_xlfn.RANK.AVG(MCFT[[#This Row],[Same change on date for AAPL]],AAPL,1)</f>
        <v>3134</v>
      </c>
      <c r="N172" s="2">
        <f>MCFT[[#This Row],[Close]]/MCFT[[#This Row],[Open]]</f>
        <v>1</v>
      </c>
    </row>
    <row r="173" spans="1:14" x14ac:dyDescent="0.25">
      <c r="A173" s="1">
        <v>31729</v>
      </c>
      <c r="B173" s="3">
        <v>0.14843799999999999</v>
      </c>
      <c r="C173" s="3">
        <v>0.14930599999999999</v>
      </c>
      <c r="D173" s="3">
        <v>0.14583299999999999</v>
      </c>
      <c r="E173" s="3">
        <v>0.14626700000000001</v>
      </c>
      <c r="F173" s="3">
        <v>0.10660600000000001</v>
      </c>
      <c r="G173">
        <v>30211200</v>
      </c>
      <c r="H173" s="3" t="str">
        <f>TEXT(MCFT[[#This Row],[Date]],"dddd")</f>
        <v>Thursday</v>
      </c>
      <c r="I173" s="3">
        <f>MCFT[[#This Row],[Open]]-MCFT[[#This Row],[Close]]</f>
        <v>2.1709999999999785E-3</v>
      </c>
      <c r="J173" s="3">
        <f>INDEX(AAPL!$J:$J,MATCH(A:A,AAPL!$A:$A,0),1)</f>
        <v>1.7857000000000012E-2</v>
      </c>
      <c r="K173" s="3" t="str">
        <f>IF(MCFT[[#This Row],[Day Change]]&gt;0,"UP","DOWN")</f>
        <v>UP</v>
      </c>
      <c r="L173" s="9">
        <f>_xlfn.RANK.EQ(MCFT[[#This Row],[Date]],A:A,1)</f>
        <v>172</v>
      </c>
      <c r="M173" s="10">
        <f>_xlfn.RANK.AVG(MCFT[[#This Row],[Same change on date for AAPL]],AAPL,1)</f>
        <v>5249.5</v>
      </c>
      <c r="N173" s="2">
        <f>MCFT[[#This Row],[Close]]/MCFT[[#This Row],[Open]]</f>
        <v>0.9853743650547705</v>
      </c>
    </row>
    <row r="174" spans="1:14" x14ac:dyDescent="0.25">
      <c r="A174" s="1">
        <v>31730</v>
      </c>
      <c r="B174" s="3">
        <v>0.14626700000000001</v>
      </c>
      <c r="C174" s="3">
        <v>0.14756900000000001</v>
      </c>
      <c r="D174" s="3">
        <v>0.143229</v>
      </c>
      <c r="E174" s="3">
        <v>0.14756900000000001</v>
      </c>
      <c r="F174" s="3">
        <v>0.107555</v>
      </c>
      <c r="G174">
        <v>18720000</v>
      </c>
      <c r="H174" s="3" t="str">
        <f>TEXT(MCFT[[#This Row],[Date]],"dddd")</f>
        <v>Friday</v>
      </c>
      <c r="I174" s="3">
        <f>MCFT[[#This Row],[Open]]-MCFT[[#This Row],[Close]]</f>
        <v>-1.3019999999999976E-3</v>
      </c>
      <c r="J174" s="3">
        <f>INDEX(AAPL!$J:$J,MATCH(A:A,AAPL!$A:$A,0),1)</f>
        <v>4.4649999999999412E-3</v>
      </c>
      <c r="K174" s="3" t="str">
        <f>IF(MCFT[[#This Row],[Day Change]]&gt;0,"UP","DOWN")</f>
        <v>DOWN</v>
      </c>
      <c r="L174" s="9">
        <f>_xlfn.RANK.EQ(MCFT[[#This Row],[Date]],A:A,1)</f>
        <v>173</v>
      </c>
      <c r="M174" s="10">
        <f>_xlfn.RANK.AVG(MCFT[[#This Row],[Same change on date for AAPL]],AAPL,1)</f>
        <v>4478.5</v>
      </c>
      <c r="N174" s="2">
        <f>MCFT[[#This Row],[Close]]/MCFT[[#This Row],[Open]]</f>
        <v>1.0089015293948738</v>
      </c>
    </row>
    <row r="175" spans="1:14" x14ac:dyDescent="0.25">
      <c r="A175" s="1">
        <v>31733</v>
      </c>
      <c r="B175" s="3">
        <v>0.14756900000000001</v>
      </c>
      <c r="C175" s="3">
        <v>0.150174</v>
      </c>
      <c r="D175" s="3">
        <v>0.14583299999999999</v>
      </c>
      <c r="E175" s="3">
        <v>0.14843799999999999</v>
      </c>
      <c r="F175" s="3">
        <v>0.10818800000000001</v>
      </c>
      <c r="G175">
        <v>24307200</v>
      </c>
      <c r="H175" s="3" t="str">
        <f>TEXT(MCFT[[#This Row],[Date]],"dddd")</f>
        <v>Monday</v>
      </c>
      <c r="I175" s="3">
        <f>MCFT[[#This Row],[Open]]-MCFT[[#This Row],[Close]]</f>
        <v>-8.689999999999809E-4</v>
      </c>
      <c r="J175" s="3">
        <f>INDEX(AAPL!$J:$J,MATCH(A:A,AAPL!$A:$A,0),1)</f>
        <v>-2.0089999999999941E-2</v>
      </c>
      <c r="K175" s="3" t="str">
        <f>IF(MCFT[[#This Row],[Day Change]]&gt;0,"UP","DOWN")</f>
        <v>DOWN</v>
      </c>
      <c r="L175" s="9">
        <f>_xlfn.RANK.EQ(MCFT[[#This Row],[Date]],A:A,1)</f>
        <v>174</v>
      </c>
      <c r="M175" s="10">
        <f>_xlfn.RANK.AVG(MCFT[[#This Row],[Same change on date for AAPL]],AAPL,1)</f>
        <v>2843</v>
      </c>
      <c r="N175" s="2">
        <f>MCFT[[#This Row],[Close]]/MCFT[[#This Row],[Open]]</f>
        <v>1.0058887706767681</v>
      </c>
    </row>
    <row r="176" spans="1:14" x14ac:dyDescent="0.25">
      <c r="A176" s="1">
        <v>31734</v>
      </c>
      <c r="B176" s="3">
        <v>0.14843799999999999</v>
      </c>
      <c r="C176" s="3">
        <v>0.14930599999999999</v>
      </c>
      <c r="D176" s="3">
        <v>0.140625</v>
      </c>
      <c r="E176" s="3">
        <v>0.140625</v>
      </c>
      <c r="F176" s="3">
        <v>0.102494</v>
      </c>
      <c r="G176">
        <v>59673600</v>
      </c>
      <c r="H176" s="3" t="str">
        <f>TEXT(MCFT[[#This Row],[Date]],"dddd")</f>
        <v>Tuesday</v>
      </c>
      <c r="I176" s="3">
        <f>MCFT[[#This Row],[Open]]-MCFT[[#This Row],[Close]]</f>
        <v>7.8129999999999866E-3</v>
      </c>
      <c r="J176" s="3">
        <f>INDEX(AAPL!$J:$J,MATCH(A:A,AAPL!$A:$A,0),1)</f>
        <v>1.7857999999999929E-2</v>
      </c>
      <c r="K176" s="3" t="str">
        <f>IF(MCFT[[#This Row],[Day Change]]&gt;0,"UP","DOWN")</f>
        <v>UP</v>
      </c>
      <c r="L176" s="9">
        <f>_xlfn.RANK.EQ(MCFT[[#This Row],[Date]],A:A,1)</f>
        <v>175</v>
      </c>
      <c r="M176" s="10">
        <f>_xlfn.RANK.AVG(MCFT[[#This Row],[Same change on date for AAPL]],AAPL,1)</f>
        <v>5347.5</v>
      </c>
      <c r="N176" s="2">
        <f>MCFT[[#This Row],[Close]]/MCFT[[#This Row],[Open]]</f>
        <v>0.9473652299276466</v>
      </c>
    </row>
    <row r="177" spans="1:14" x14ac:dyDescent="0.25">
      <c r="A177" s="1">
        <v>31735</v>
      </c>
      <c r="B177" s="3">
        <v>0.140625</v>
      </c>
      <c r="C177" s="3">
        <v>0.146701</v>
      </c>
      <c r="D177" s="3">
        <v>0.140625</v>
      </c>
      <c r="E177" s="3">
        <v>0.14583299999999999</v>
      </c>
      <c r="F177" s="3">
        <v>0.10629</v>
      </c>
      <c r="G177">
        <v>48729600</v>
      </c>
      <c r="H177" s="3" t="str">
        <f>TEXT(MCFT[[#This Row],[Date]],"dddd")</f>
        <v>Wednesday</v>
      </c>
      <c r="I177" s="3">
        <f>MCFT[[#This Row],[Open]]-MCFT[[#This Row],[Close]]</f>
        <v>-5.2079999999999904E-3</v>
      </c>
      <c r="J177" s="3">
        <f>INDEX(AAPL!$J:$J,MATCH(A:A,AAPL!$A:$A,0),1)</f>
        <v>2.2320000000000118E-3</v>
      </c>
      <c r="K177" s="3" t="str">
        <f>IF(MCFT[[#This Row],[Day Change]]&gt;0,"UP","DOWN")</f>
        <v>DOWN</v>
      </c>
      <c r="L177" s="9">
        <f>_xlfn.RANK.EQ(MCFT[[#This Row],[Date]],A:A,1)</f>
        <v>176</v>
      </c>
      <c r="M177" s="10">
        <f>_xlfn.RANK.AVG(MCFT[[#This Row],[Same change on date for AAPL]],AAPL,1)</f>
        <v>4311</v>
      </c>
      <c r="N177" s="2">
        <f>MCFT[[#This Row],[Close]]/MCFT[[#This Row],[Open]]</f>
        <v>1.0370346666666665</v>
      </c>
    </row>
    <row r="178" spans="1:14" x14ac:dyDescent="0.25">
      <c r="A178" s="1">
        <v>31736</v>
      </c>
      <c r="B178" s="3">
        <v>0.14583299999999999</v>
      </c>
      <c r="C178" s="3">
        <v>0.15711800000000001</v>
      </c>
      <c r="D178" s="3">
        <v>0.14583299999999999</v>
      </c>
      <c r="E178" s="3">
        <v>0.15711800000000001</v>
      </c>
      <c r="F178" s="3">
        <v>0.114514</v>
      </c>
      <c r="G178">
        <v>98179200</v>
      </c>
      <c r="H178" s="3" t="str">
        <f>TEXT(MCFT[[#This Row],[Date]],"dddd")</f>
        <v>Thursday</v>
      </c>
      <c r="I178" s="3">
        <f>MCFT[[#This Row],[Open]]-MCFT[[#This Row],[Close]]</f>
        <v>-1.1285000000000017E-2</v>
      </c>
      <c r="J178" s="3">
        <f>INDEX(AAPL!$J:$J,MATCH(A:A,AAPL!$A:$A,0),1)</f>
        <v>-6.6960000000000353E-3</v>
      </c>
      <c r="K178" s="3" t="str">
        <f>IF(MCFT[[#This Row],[Day Change]]&gt;0,"UP","DOWN")</f>
        <v>DOWN</v>
      </c>
      <c r="L178" s="9">
        <f>_xlfn.RANK.EQ(MCFT[[#This Row],[Date]],A:A,1)</f>
        <v>177</v>
      </c>
      <c r="M178" s="10">
        <f>_xlfn.RANK.AVG(MCFT[[#This Row],[Same change on date for AAPL]],AAPL,1)</f>
        <v>3685.5</v>
      </c>
      <c r="N178" s="2">
        <f>MCFT[[#This Row],[Close]]/MCFT[[#This Row],[Open]]</f>
        <v>1.0773830340183637</v>
      </c>
    </row>
    <row r="179" spans="1:14" x14ac:dyDescent="0.25">
      <c r="A179" s="1">
        <v>31737</v>
      </c>
      <c r="B179" s="3">
        <v>0.15798599999999999</v>
      </c>
      <c r="C179" s="3">
        <v>0.16406299999999999</v>
      </c>
      <c r="D179" s="3">
        <v>0.15798599999999999</v>
      </c>
      <c r="E179" s="3">
        <v>0.162326</v>
      </c>
      <c r="F179" s="3">
        <v>0.11831</v>
      </c>
      <c r="G179">
        <v>91065600</v>
      </c>
      <c r="H179" s="3" t="str">
        <f>TEXT(MCFT[[#This Row],[Date]],"dddd")</f>
        <v>Friday</v>
      </c>
      <c r="I179" s="3">
        <f>MCFT[[#This Row],[Open]]-MCFT[[#This Row],[Close]]</f>
        <v>-4.3400000000000105E-3</v>
      </c>
      <c r="J179" s="3">
        <f>INDEX(AAPL!$J:$J,MATCH(A:A,AAPL!$A:$A,0),1)</f>
        <v>-1.3392999999999988E-2</v>
      </c>
      <c r="K179" s="3" t="str">
        <f>IF(MCFT[[#This Row],[Day Change]]&gt;0,"UP","DOWN")</f>
        <v>DOWN</v>
      </c>
      <c r="L179" s="9">
        <f>_xlfn.RANK.EQ(MCFT[[#This Row],[Date]],A:A,1)</f>
        <v>178</v>
      </c>
      <c r="M179" s="10">
        <f>_xlfn.RANK.AVG(MCFT[[#This Row],[Same change on date for AAPL]],AAPL,1)</f>
        <v>3219.5</v>
      </c>
      <c r="N179" s="2">
        <f>MCFT[[#This Row],[Close]]/MCFT[[#This Row],[Open]]</f>
        <v>1.0274707885508843</v>
      </c>
    </row>
    <row r="180" spans="1:14" x14ac:dyDescent="0.25">
      <c r="A180" s="1">
        <v>31740</v>
      </c>
      <c r="B180" s="3">
        <v>0.162326</v>
      </c>
      <c r="C180" s="3">
        <v>0.17621500000000001</v>
      </c>
      <c r="D180" s="3">
        <v>0.15711800000000001</v>
      </c>
      <c r="E180" s="3">
        <v>0.175347</v>
      </c>
      <c r="F180" s="3">
        <v>0.127801</v>
      </c>
      <c r="G180">
        <v>173836800</v>
      </c>
      <c r="H180" s="3" t="str">
        <f>TEXT(MCFT[[#This Row],[Date]],"dddd")</f>
        <v>Monday</v>
      </c>
      <c r="I180" s="3">
        <f>MCFT[[#This Row],[Open]]-MCFT[[#This Row],[Close]]</f>
        <v>-1.3021000000000005E-2</v>
      </c>
      <c r="J180" s="3">
        <f>INDEX(AAPL!$J:$J,MATCH(A:A,AAPL!$A:$A,0),1)</f>
        <v>-3.125E-2</v>
      </c>
      <c r="K180" s="3" t="str">
        <f>IF(MCFT[[#This Row],[Day Change]]&gt;0,"UP","DOWN")</f>
        <v>DOWN</v>
      </c>
      <c r="L180" s="9">
        <f>_xlfn.RANK.EQ(MCFT[[#This Row],[Date]],A:A,1)</f>
        <v>179</v>
      </c>
      <c r="M180" s="10">
        <f>_xlfn.RANK.AVG(MCFT[[#This Row],[Same change on date for AAPL]],AAPL,1)</f>
        <v>2473</v>
      </c>
      <c r="N180" s="2">
        <f>MCFT[[#This Row],[Close]]/MCFT[[#This Row],[Open]]</f>
        <v>1.0802151226544114</v>
      </c>
    </row>
    <row r="181" spans="1:14" x14ac:dyDescent="0.25">
      <c r="A181" s="1">
        <v>31741</v>
      </c>
      <c r="B181" s="3">
        <v>0.175347</v>
      </c>
      <c r="C181" s="3">
        <v>0.177951</v>
      </c>
      <c r="D181" s="3">
        <v>0.174479</v>
      </c>
      <c r="E181" s="3">
        <v>0.17708299999999999</v>
      </c>
      <c r="F181" s="3">
        <v>0.12906599999999999</v>
      </c>
      <c r="G181">
        <v>95788800</v>
      </c>
      <c r="H181" s="3" t="str">
        <f>TEXT(MCFT[[#This Row],[Date]],"dddd")</f>
        <v>Tuesday</v>
      </c>
      <c r="I181" s="3">
        <f>MCFT[[#This Row],[Open]]-MCFT[[#This Row],[Close]]</f>
        <v>-1.7359999999999876E-3</v>
      </c>
      <c r="J181" s="3">
        <f>INDEX(AAPL!$J:$J,MATCH(A:A,AAPL!$A:$A,0),1)</f>
        <v>-4.0178999999999965E-2</v>
      </c>
      <c r="K181" s="3" t="str">
        <f>IF(MCFT[[#This Row],[Day Change]]&gt;0,"UP","DOWN")</f>
        <v>DOWN</v>
      </c>
      <c r="L181" s="9">
        <f>_xlfn.RANK.EQ(MCFT[[#This Row],[Date]],A:A,1)</f>
        <v>180</v>
      </c>
      <c r="M181" s="10">
        <f>_xlfn.RANK.AVG(MCFT[[#This Row],[Same change on date for AAPL]],AAPL,1)</f>
        <v>2199.5</v>
      </c>
      <c r="N181" s="2">
        <f>MCFT[[#This Row],[Close]]/MCFT[[#This Row],[Open]]</f>
        <v>1.0099003689826458</v>
      </c>
    </row>
    <row r="182" spans="1:14" x14ac:dyDescent="0.25">
      <c r="A182" s="1">
        <v>31742</v>
      </c>
      <c r="B182" s="3">
        <v>0.17708299999999999</v>
      </c>
      <c r="C182" s="3">
        <v>0.177951</v>
      </c>
      <c r="D182" s="3">
        <v>0.175347</v>
      </c>
      <c r="E182" s="3">
        <v>0.175347</v>
      </c>
      <c r="F182" s="3">
        <v>0.127801</v>
      </c>
      <c r="G182">
        <v>38793600</v>
      </c>
      <c r="H182" s="3" t="str">
        <f>TEXT(MCFT[[#This Row],[Date]],"dddd")</f>
        <v>Wednesday</v>
      </c>
      <c r="I182" s="3">
        <f>MCFT[[#This Row],[Open]]-MCFT[[#This Row],[Close]]</f>
        <v>1.7359999999999876E-3</v>
      </c>
      <c r="J182" s="3">
        <f>INDEX(AAPL!$J:$J,MATCH(A:A,AAPL!$A:$A,0),1)</f>
        <v>-6.6960000000000353E-3</v>
      </c>
      <c r="K182" s="3" t="str">
        <f>IF(MCFT[[#This Row],[Day Change]]&gt;0,"UP","DOWN")</f>
        <v>UP</v>
      </c>
      <c r="L182" s="9">
        <f>_xlfn.RANK.EQ(MCFT[[#This Row],[Date]],A:A,1)</f>
        <v>181</v>
      </c>
      <c r="M182" s="10">
        <f>_xlfn.RANK.AVG(MCFT[[#This Row],[Same change on date for AAPL]],AAPL,1)</f>
        <v>3685.5</v>
      </c>
      <c r="N182" s="2">
        <f>MCFT[[#This Row],[Close]]/MCFT[[#This Row],[Open]]</f>
        <v>0.99019668742905875</v>
      </c>
    </row>
    <row r="183" spans="1:14" x14ac:dyDescent="0.25">
      <c r="A183" s="1">
        <v>31744</v>
      </c>
      <c r="B183" s="3">
        <v>0.175347</v>
      </c>
      <c r="C183" s="3">
        <v>0.17621500000000001</v>
      </c>
      <c r="D183" s="3">
        <v>0.17100699999999999</v>
      </c>
      <c r="E183" s="3">
        <v>0.17274300000000001</v>
      </c>
      <c r="F183" s="3">
        <v>0.12590299999999999</v>
      </c>
      <c r="G183">
        <v>41328000</v>
      </c>
      <c r="H183" s="3" t="str">
        <f>TEXT(MCFT[[#This Row],[Date]],"dddd")</f>
        <v>Friday</v>
      </c>
      <c r="I183" s="3">
        <f>MCFT[[#This Row],[Open]]-MCFT[[#This Row],[Close]]</f>
        <v>2.6039999999999952E-3</v>
      </c>
      <c r="J183" s="3">
        <f>INDEX(AAPL!$J:$J,MATCH(A:A,AAPL!$A:$A,0),1)</f>
        <v>8.928000000000047E-3</v>
      </c>
      <c r="K183" s="3" t="str">
        <f>IF(MCFT[[#This Row],[Day Change]]&gt;0,"UP","DOWN")</f>
        <v>UP</v>
      </c>
      <c r="L183" s="9">
        <f>_xlfn.RANK.EQ(MCFT[[#This Row],[Date]],A:A,1)</f>
        <v>182</v>
      </c>
      <c r="M183" s="10">
        <f>_xlfn.RANK.AVG(MCFT[[#This Row],[Same change on date for AAPL]],AAPL,1)</f>
        <v>4659.5</v>
      </c>
      <c r="N183" s="2">
        <f>MCFT[[#This Row],[Close]]/MCFT[[#This Row],[Open]]</f>
        <v>0.98514944652603131</v>
      </c>
    </row>
    <row r="184" spans="1:14" x14ac:dyDescent="0.25">
      <c r="A184" s="1">
        <v>31747</v>
      </c>
      <c r="B184" s="3">
        <v>0.17274300000000001</v>
      </c>
      <c r="C184" s="3">
        <v>0.17361099999999999</v>
      </c>
      <c r="D184" s="3">
        <v>0.168403</v>
      </c>
      <c r="E184" s="3">
        <v>0.169271</v>
      </c>
      <c r="F184" s="3">
        <v>0.123372</v>
      </c>
      <c r="G184">
        <v>40291200</v>
      </c>
      <c r="H184" s="3" t="str">
        <f>TEXT(MCFT[[#This Row],[Date]],"dddd")</f>
        <v>Monday</v>
      </c>
      <c r="I184" s="3">
        <f>MCFT[[#This Row],[Open]]-MCFT[[#This Row],[Close]]</f>
        <v>3.4720000000000029E-3</v>
      </c>
      <c r="J184" s="3">
        <f>INDEX(AAPL!$J:$J,MATCH(A:A,AAPL!$A:$A,0),1)</f>
        <v>-2.2320000000000118E-3</v>
      </c>
      <c r="K184" s="3" t="str">
        <f>IF(MCFT[[#This Row],[Day Change]]&gt;0,"UP","DOWN")</f>
        <v>UP</v>
      </c>
      <c r="L184" s="9">
        <f>_xlfn.RANK.EQ(MCFT[[#This Row],[Date]],A:A,1)</f>
        <v>183</v>
      </c>
      <c r="M184" s="10">
        <f>_xlfn.RANK.AVG(MCFT[[#This Row],[Same change on date for AAPL]],AAPL,1)</f>
        <v>3940.5</v>
      </c>
      <c r="N184" s="2">
        <f>MCFT[[#This Row],[Close]]/MCFT[[#This Row],[Open]]</f>
        <v>0.97990077745552639</v>
      </c>
    </row>
    <row r="185" spans="1:14" x14ac:dyDescent="0.25">
      <c r="A185" s="1">
        <v>31748</v>
      </c>
      <c r="B185" s="3">
        <v>0.17013900000000001</v>
      </c>
      <c r="C185" s="3">
        <v>0.17361099999999999</v>
      </c>
      <c r="D185" s="3">
        <v>0.17013900000000001</v>
      </c>
      <c r="E185" s="3">
        <v>0.17013900000000001</v>
      </c>
      <c r="F185" s="3">
        <v>0.124005</v>
      </c>
      <c r="G185">
        <v>28771200</v>
      </c>
      <c r="H185" s="3" t="str">
        <f>TEXT(MCFT[[#This Row],[Date]],"dddd")</f>
        <v>Tuesday</v>
      </c>
      <c r="I185" s="3">
        <f>MCFT[[#This Row],[Open]]-MCFT[[#This Row],[Close]]</f>
        <v>0</v>
      </c>
      <c r="J185" s="3">
        <f>INDEX(AAPL!$J:$J,MATCH(A:A,AAPL!$A:$A,0),1)</f>
        <v>-1.7857000000000012E-2</v>
      </c>
      <c r="K185" s="3" t="str">
        <f>IF(MCFT[[#This Row],[Day Change]]&gt;0,"UP","DOWN")</f>
        <v>DOWN</v>
      </c>
      <c r="L185" s="9">
        <f>_xlfn.RANK.EQ(MCFT[[#This Row],[Date]],A:A,1)</f>
        <v>184</v>
      </c>
      <c r="M185" s="10">
        <f>_xlfn.RANK.AVG(MCFT[[#This Row],[Same change on date for AAPL]],AAPL,1)</f>
        <v>2994</v>
      </c>
      <c r="N185" s="2">
        <f>MCFT[[#This Row],[Close]]/MCFT[[#This Row],[Open]]</f>
        <v>1</v>
      </c>
    </row>
    <row r="186" spans="1:14" x14ac:dyDescent="0.25">
      <c r="A186" s="1">
        <v>31749</v>
      </c>
      <c r="B186" s="3">
        <v>0.17013900000000001</v>
      </c>
      <c r="C186" s="3">
        <v>0.171875</v>
      </c>
      <c r="D186" s="3">
        <v>0.168403</v>
      </c>
      <c r="E186" s="3">
        <v>0.16883699999999999</v>
      </c>
      <c r="F186" s="3">
        <v>0.123056</v>
      </c>
      <c r="G186">
        <v>35164800</v>
      </c>
      <c r="H186" s="3" t="str">
        <f>TEXT(MCFT[[#This Row],[Date]],"dddd")</f>
        <v>Wednesday</v>
      </c>
      <c r="I186" s="3">
        <f>MCFT[[#This Row],[Open]]-MCFT[[#This Row],[Close]]</f>
        <v>1.3020000000000254E-3</v>
      </c>
      <c r="J186" s="3">
        <f>INDEX(AAPL!$J:$J,MATCH(A:A,AAPL!$A:$A,0),1)</f>
        <v>-2.0089000000000024E-2</v>
      </c>
      <c r="K186" s="3" t="str">
        <f>IF(MCFT[[#This Row],[Day Change]]&gt;0,"UP","DOWN")</f>
        <v>UP</v>
      </c>
      <c r="L186" s="9">
        <f>_xlfn.RANK.EQ(MCFT[[#This Row],[Date]],A:A,1)</f>
        <v>185</v>
      </c>
      <c r="M186" s="10">
        <f>_xlfn.RANK.AVG(MCFT[[#This Row],[Same change on date for AAPL]],AAPL,1)</f>
        <v>2852</v>
      </c>
      <c r="N186" s="2">
        <f>MCFT[[#This Row],[Close]]/MCFT[[#This Row],[Open]]</f>
        <v>0.99234743356902277</v>
      </c>
    </row>
    <row r="187" spans="1:14" x14ac:dyDescent="0.25">
      <c r="A187" s="1">
        <v>31750</v>
      </c>
      <c r="B187" s="3">
        <v>0.16883699999999999</v>
      </c>
      <c r="C187" s="3">
        <v>0.17274300000000001</v>
      </c>
      <c r="D187" s="3">
        <v>0.16753499999999999</v>
      </c>
      <c r="E187" s="3">
        <v>0.17100699999999999</v>
      </c>
      <c r="F187" s="3">
        <v>0.124637</v>
      </c>
      <c r="G187">
        <v>42508800</v>
      </c>
      <c r="H187" s="3" t="str">
        <f>TEXT(MCFT[[#This Row],[Date]],"dddd")</f>
        <v>Thursday</v>
      </c>
      <c r="I187" s="3">
        <f>MCFT[[#This Row],[Open]]-MCFT[[#This Row],[Close]]</f>
        <v>-2.1700000000000053E-3</v>
      </c>
      <c r="J187" s="3">
        <f>INDEX(AAPL!$J:$J,MATCH(A:A,AAPL!$A:$A,0),1)</f>
        <v>2.2320000000000118E-3</v>
      </c>
      <c r="K187" s="3" t="str">
        <f>IF(MCFT[[#This Row],[Day Change]]&gt;0,"UP","DOWN")</f>
        <v>DOWN</v>
      </c>
      <c r="L187" s="9">
        <f>_xlfn.RANK.EQ(MCFT[[#This Row],[Date]],A:A,1)</f>
        <v>186</v>
      </c>
      <c r="M187" s="10">
        <f>_xlfn.RANK.AVG(MCFT[[#This Row],[Same change on date for AAPL]],AAPL,1)</f>
        <v>4311</v>
      </c>
      <c r="N187" s="2">
        <f>MCFT[[#This Row],[Close]]/MCFT[[#This Row],[Open]]</f>
        <v>1.012852633012906</v>
      </c>
    </row>
    <row r="188" spans="1:14" x14ac:dyDescent="0.25">
      <c r="A188" s="1">
        <v>31751</v>
      </c>
      <c r="B188" s="3">
        <v>0.17100699999999999</v>
      </c>
      <c r="C188" s="3">
        <v>0.171875</v>
      </c>
      <c r="D188" s="3">
        <v>0.17013900000000001</v>
      </c>
      <c r="E188" s="3">
        <v>0.17013900000000001</v>
      </c>
      <c r="F188" s="3">
        <v>0.124005</v>
      </c>
      <c r="G188">
        <v>107510400</v>
      </c>
      <c r="H188" s="3" t="str">
        <f>TEXT(MCFT[[#This Row],[Date]],"dddd")</f>
        <v>Friday</v>
      </c>
      <c r="I188" s="3">
        <f>MCFT[[#This Row],[Open]]-MCFT[[#This Row],[Close]]</f>
        <v>8.679999999999799E-4</v>
      </c>
      <c r="J188" s="3">
        <f>INDEX(AAPL!$J:$J,MATCH(A:A,AAPL!$A:$A,0),1)</f>
        <v>-2.0089000000000024E-2</v>
      </c>
      <c r="K188" s="3" t="str">
        <f>IF(MCFT[[#This Row],[Day Change]]&gt;0,"UP","DOWN")</f>
        <v>UP</v>
      </c>
      <c r="L188" s="9">
        <f>_xlfn.RANK.EQ(MCFT[[#This Row],[Date]],A:A,1)</f>
        <v>187</v>
      </c>
      <c r="M188" s="10">
        <f>_xlfn.RANK.AVG(MCFT[[#This Row],[Same change on date for AAPL]],AAPL,1)</f>
        <v>2852</v>
      </c>
      <c r="N188" s="2">
        <f>MCFT[[#This Row],[Close]]/MCFT[[#This Row],[Open]]</f>
        <v>0.99492418439011276</v>
      </c>
    </row>
    <row r="189" spans="1:14" x14ac:dyDescent="0.25">
      <c r="A189" s="1">
        <v>31754</v>
      </c>
      <c r="B189" s="3">
        <v>0.17013900000000001</v>
      </c>
      <c r="C189" s="3">
        <v>0.171875</v>
      </c>
      <c r="D189" s="3">
        <v>0.165799</v>
      </c>
      <c r="E189" s="3">
        <v>0.168403</v>
      </c>
      <c r="F189" s="3">
        <v>0.122739</v>
      </c>
      <c r="G189">
        <v>22665600</v>
      </c>
      <c r="H189" s="3" t="str">
        <f>TEXT(MCFT[[#This Row],[Date]],"dddd")</f>
        <v>Monday</v>
      </c>
      <c r="I189" s="3">
        <f>MCFT[[#This Row],[Open]]-MCFT[[#This Row],[Close]]</f>
        <v>1.7360000000000153E-3</v>
      </c>
      <c r="J189" s="3">
        <f>INDEX(AAPL!$J:$J,MATCH(A:A,AAPL!$A:$A,0),1)</f>
        <v>2.0089000000000024E-2</v>
      </c>
      <c r="K189" s="3" t="str">
        <f>IF(MCFT[[#This Row],[Day Change]]&gt;0,"UP","DOWN")</f>
        <v>UP</v>
      </c>
      <c r="L189" s="9">
        <f>_xlfn.RANK.EQ(MCFT[[#This Row],[Date]],A:A,1)</f>
        <v>188</v>
      </c>
      <c r="M189" s="10">
        <f>_xlfn.RANK.AVG(MCFT[[#This Row],[Same change on date for AAPL]],AAPL,1)</f>
        <v>5400.5</v>
      </c>
      <c r="N189" s="2">
        <f>MCFT[[#This Row],[Close]]/MCFT[[#This Row],[Open]]</f>
        <v>0.98979657809203059</v>
      </c>
    </row>
    <row r="190" spans="1:14" x14ac:dyDescent="0.25">
      <c r="A190" s="1">
        <v>31755</v>
      </c>
      <c r="B190" s="3">
        <v>0.168403</v>
      </c>
      <c r="C190" s="3">
        <v>0.169271</v>
      </c>
      <c r="D190" s="3">
        <v>0.16666700000000001</v>
      </c>
      <c r="E190" s="3">
        <v>0.16753499999999999</v>
      </c>
      <c r="F190" s="3">
        <v>0.12210699999999999</v>
      </c>
      <c r="G190">
        <v>16099200</v>
      </c>
      <c r="H190" s="3" t="str">
        <f>TEXT(MCFT[[#This Row],[Date]],"dddd")</f>
        <v>Tuesday</v>
      </c>
      <c r="I190" s="3">
        <f>MCFT[[#This Row],[Open]]-MCFT[[#This Row],[Close]]</f>
        <v>8.6800000000000765E-4</v>
      </c>
      <c r="J190" s="3">
        <f>INDEX(AAPL!$J:$J,MATCH(A:A,AAPL!$A:$A,0),1)</f>
        <v>0</v>
      </c>
      <c r="K190" s="3" t="str">
        <f>IF(MCFT[[#This Row],[Day Change]]&gt;0,"UP","DOWN")</f>
        <v>UP</v>
      </c>
      <c r="L190" s="9">
        <f>_xlfn.RANK.EQ(MCFT[[#This Row],[Date]],A:A,1)</f>
        <v>189</v>
      </c>
      <c r="M190" s="10">
        <f>_xlfn.RANK.AVG(MCFT[[#This Row],[Same change on date for AAPL]],AAPL,1)</f>
        <v>4124.5</v>
      </c>
      <c r="N190" s="2">
        <f>MCFT[[#This Row],[Close]]/MCFT[[#This Row],[Open]]</f>
        <v>0.99484569752320318</v>
      </c>
    </row>
    <row r="191" spans="1:14" x14ac:dyDescent="0.25">
      <c r="A191" s="1">
        <v>31756</v>
      </c>
      <c r="B191" s="3">
        <v>0.16753499999999999</v>
      </c>
      <c r="C191" s="3">
        <v>0.169271</v>
      </c>
      <c r="D191" s="3">
        <v>0.165799</v>
      </c>
      <c r="E191" s="3">
        <v>0.16883699999999999</v>
      </c>
      <c r="F191" s="3">
        <v>0.123056</v>
      </c>
      <c r="G191">
        <v>27590400</v>
      </c>
      <c r="H191" s="3" t="str">
        <f>TEXT(MCFT[[#This Row],[Date]],"dddd")</f>
        <v>Wednesday</v>
      </c>
      <c r="I191" s="3">
        <f>MCFT[[#This Row],[Open]]-MCFT[[#This Row],[Close]]</f>
        <v>-1.3019999999999976E-3</v>
      </c>
      <c r="J191" s="3">
        <f>INDEX(AAPL!$J:$J,MATCH(A:A,AAPL!$A:$A,0),1)</f>
        <v>-2.0089999999999941E-2</v>
      </c>
      <c r="K191" s="3" t="str">
        <f>IF(MCFT[[#This Row],[Day Change]]&gt;0,"UP","DOWN")</f>
        <v>DOWN</v>
      </c>
      <c r="L191" s="9">
        <f>_xlfn.RANK.EQ(MCFT[[#This Row],[Date]],A:A,1)</f>
        <v>190</v>
      </c>
      <c r="M191" s="10">
        <f>_xlfn.RANK.AVG(MCFT[[#This Row],[Same change on date for AAPL]],AAPL,1)</f>
        <v>2843</v>
      </c>
      <c r="N191" s="2">
        <f>MCFT[[#This Row],[Close]]/MCFT[[#This Row],[Open]]</f>
        <v>1.0077715104306562</v>
      </c>
    </row>
    <row r="192" spans="1:14" x14ac:dyDescent="0.25">
      <c r="A192" s="1">
        <v>31757</v>
      </c>
      <c r="B192" s="3">
        <v>0.16883699999999999</v>
      </c>
      <c r="C192" s="3">
        <v>0.17100699999999999</v>
      </c>
      <c r="D192" s="3">
        <v>0.168403</v>
      </c>
      <c r="E192" s="3">
        <v>0.17013900000000001</v>
      </c>
      <c r="F192" s="3">
        <v>0.124005</v>
      </c>
      <c r="G192">
        <v>11635200</v>
      </c>
      <c r="H192" s="3" t="str">
        <f>TEXT(MCFT[[#This Row],[Date]],"dddd")</f>
        <v>Thursday</v>
      </c>
      <c r="I192" s="3">
        <f>MCFT[[#This Row],[Open]]-MCFT[[#This Row],[Close]]</f>
        <v>-1.3020000000000254E-3</v>
      </c>
      <c r="J192" s="3">
        <f>INDEX(AAPL!$J:$J,MATCH(A:A,AAPL!$A:$A,0),1)</f>
        <v>1.3392999999999988E-2</v>
      </c>
      <c r="K192" s="3" t="str">
        <f>IF(MCFT[[#This Row],[Day Change]]&gt;0,"UP","DOWN")</f>
        <v>DOWN</v>
      </c>
      <c r="L192" s="9">
        <f>_xlfn.RANK.EQ(MCFT[[#This Row],[Date]],A:A,1)</f>
        <v>191</v>
      </c>
      <c r="M192" s="10">
        <f>_xlfn.RANK.AVG(MCFT[[#This Row],[Same change on date for AAPL]],AAPL,1)</f>
        <v>5018.5</v>
      </c>
      <c r="N192" s="2">
        <f>MCFT[[#This Row],[Close]]/MCFT[[#This Row],[Open]]</f>
        <v>1.0077115798077436</v>
      </c>
    </row>
    <row r="193" spans="1:14" x14ac:dyDescent="0.25">
      <c r="A193" s="1">
        <v>31758</v>
      </c>
      <c r="B193" s="3">
        <v>0.17013900000000001</v>
      </c>
      <c r="C193" s="3">
        <v>0.17013900000000001</v>
      </c>
      <c r="D193" s="3">
        <v>0.16406299999999999</v>
      </c>
      <c r="E193" s="3">
        <v>0.16406299999999999</v>
      </c>
      <c r="F193" s="3">
        <v>0.119576</v>
      </c>
      <c r="G193">
        <v>25286400</v>
      </c>
      <c r="H193" s="3" t="str">
        <f>TEXT(MCFT[[#This Row],[Date]],"dddd")</f>
        <v>Friday</v>
      </c>
      <c r="I193" s="3">
        <f>MCFT[[#This Row],[Open]]-MCFT[[#This Row],[Close]]</f>
        <v>6.0760000000000258E-3</v>
      </c>
      <c r="J193" s="3">
        <f>INDEX(AAPL!$J:$J,MATCH(A:A,AAPL!$A:$A,0),1)</f>
        <v>2.9017999999999988E-2</v>
      </c>
      <c r="K193" s="3" t="str">
        <f>IF(MCFT[[#This Row],[Day Change]]&gt;0,"UP","DOWN")</f>
        <v>UP</v>
      </c>
      <c r="L193" s="9">
        <f>_xlfn.RANK.EQ(MCFT[[#This Row],[Date]],A:A,1)</f>
        <v>192</v>
      </c>
      <c r="M193" s="10">
        <f>_xlfn.RANK.AVG(MCFT[[#This Row],[Same change on date for AAPL]],AAPL,1)</f>
        <v>5764</v>
      </c>
      <c r="N193" s="2">
        <f>MCFT[[#This Row],[Close]]/MCFT[[#This Row],[Open]]</f>
        <v>0.96428802332210706</v>
      </c>
    </row>
    <row r="194" spans="1:14" x14ac:dyDescent="0.25">
      <c r="A194" s="1">
        <v>31761</v>
      </c>
      <c r="B194" s="3">
        <v>0.16406299999999999</v>
      </c>
      <c r="C194" s="3">
        <v>0.16493099999999999</v>
      </c>
      <c r="D194" s="3">
        <v>0.15711800000000001</v>
      </c>
      <c r="E194" s="3">
        <v>0.159722</v>
      </c>
      <c r="F194" s="3">
        <v>0.116412</v>
      </c>
      <c r="G194">
        <v>50774400</v>
      </c>
      <c r="H194" s="3" t="str">
        <f>TEXT(MCFT[[#This Row],[Date]],"dddd")</f>
        <v>Monday</v>
      </c>
      <c r="I194" s="3">
        <f>MCFT[[#This Row],[Open]]-MCFT[[#This Row],[Close]]</f>
        <v>4.3409999999999838E-3</v>
      </c>
      <c r="J194" s="3">
        <f>INDEX(AAPL!$J:$J,MATCH(A:A,AAPL!$A:$A,0),1)</f>
        <v>-1.3392999999999988E-2</v>
      </c>
      <c r="K194" s="3" t="str">
        <f>IF(MCFT[[#This Row],[Day Change]]&gt;0,"UP","DOWN")</f>
        <v>UP</v>
      </c>
      <c r="L194" s="9">
        <f>_xlfn.RANK.EQ(MCFT[[#This Row],[Date]],A:A,1)</f>
        <v>193</v>
      </c>
      <c r="M194" s="10">
        <f>_xlfn.RANK.AVG(MCFT[[#This Row],[Same change on date for AAPL]],AAPL,1)</f>
        <v>3219.5</v>
      </c>
      <c r="N194" s="2">
        <f>MCFT[[#This Row],[Close]]/MCFT[[#This Row],[Open]]</f>
        <v>0.97354065206658424</v>
      </c>
    </row>
    <row r="195" spans="1:14" x14ac:dyDescent="0.25">
      <c r="A195" s="1">
        <v>31762</v>
      </c>
      <c r="B195" s="3">
        <v>0.16059000000000001</v>
      </c>
      <c r="C195" s="3">
        <v>0.16406299999999999</v>
      </c>
      <c r="D195" s="3">
        <v>0.16059000000000001</v>
      </c>
      <c r="E195" s="3">
        <v>0.16145799999999999</v>
      </c>
      <c r="F195" s="3">
        <v>0.117678</v>
      </c>
      <c r="G195">
        <v>77299200</v>
      </c>
      <c r="H195" s="3" t="str">
        <f>TEXT(MCFT[[#This Row],[Date]],"dddd")</f>
        <v>Tuesday</v>
      </c>
      <c r="I195" s="3">
        <f>MCFT[[#This Row],[Open]]-MCFT[[#This Row],[Close]]</f>
        <v>-8.679999999999799E-4</v>
      </c>
      <c r="J195" s="3">
        <f>INDEX(AAPL!$J:$J,MATCH(A:A,AAPL!$A:$A,0),1)</f>
        <v>-1.5625E-2</v>
      </c>
      <c r="K195" s="3" t="str">
        <f>IF(MCFT[[#This Row],[Day Change]]&gt;0,"UP","DOWN")</f>
        <v>DOWN</v>
      </c>
      <c r="L195" s="9">
        <f>_xlfn.RANK.EQ(MCFT[[#This Row],[Date]],A:A,1)</f>
        <v>194</v>
      </c>
      <c r="M195" s="10">
        <f>_xlfn.RANK.AVG(MCFT[[#This Row],[Same change on date for AAPL]],AAPL,1)</f>
        <v>3134</v>
      </c>
      <c r="N195" s="2">
        <f>MCFT[[#This Row],[Close]]/MCFT[[#This Row],[Open]]</f>
        <v>1.0054050688087675</v>
      </c>
    </row>
    <row r="196" spans="1:14" x14ac:dyDescent="0.25">
      <c r="A196" s="1">
        <v>31763</v>
      </c>
      <c r="B196" s="3">
        <v>0.16145799999999999</v>
      </c>
      <c r="C196" s="3">
        <v>0.16406299999999999</v>
      </c>
      <c r="D196" s="3">
        <v>0.16145799999999999</v>
      </c>
      <c r="E196" s="3">
        <v>0.16319400000000001</v>
      </c>
      <c r="F196" s="3">
        <v>0.11894299999999999</v>
      </c>
      <c r="G196">
        <v>23356800</v>
      </c>
      <c r="H196" s="3" t="str">
        <f>TEXT(MCFT[[#This Row],[Date]],"dddd")</f>
        <v>Wednesday</v>
      </c>
      <c r="I196" s="3">
        <f>MCFT[[#This Row],[Open]]-MCFT[[#This Row],[Close]]</f>
        <v>-1.7360000000000153E-3</v>
      </c>
      <c r="J196" s="3">
        <f>INDEX(AAPL!$J:$J,MATCH(A:A,AAPL!$A:$A,0),1)</f>
        <v>2.0089000000000024E-2</v>
      </c>
      <c r="K196" s="3" t="str">
        <f>IF(MCFT[[#This Row],[Day Change]]&gt;0,"UP","DOWN")</f>
        <v>DOWN</v>
      </c>
      <c r="L196" s="9">
        <f>_xlfn.RANK.EQ(MCFT[[#This Row],[Date]],A:A,1)</f>
        <v>195</v>
      </c>
      <c r="M196" s="10">
        <f>_xlfn.RANK.AVG(MCFT[[#This Row],[Same change on date for AAPL]],AAPL,1)</f>
        <v>5400.5</v>
      </c>
      <c r="N196" s="2">
        <f>MCFT[[#This Row],[Close]]/MCFT[[#This Row],[Open]]</f>
        <v>1.0107520221977233</v>
      </c>
    </row>
    <row r="197" spans="1:14" x14ac:dyDescent="0.25">
      <c r="A197" s="1">
        <v>31764</v>
      </c>
      <c r="B197" s="3">
        <v>0.16319400000000001</v>
      </c>
      <c r="C197" s="3">
        <v>0.16493099999999999</v>
      </c>
      <c r="D197" s="3">
        <v>0.162326</v>
      </c>
      <c r="E197" s="3">
        <v>0.164497</v>
      </c>
      <c r="F197" s="3">
        <v>0.119892</v>
      </c>
      <c r="G197">
        <v>12672000</v>
      </c>
      <c r="H197" s="3" t="str">
        <f>TEXT(MCFT[[#This Row],[Date]],"dddd")</f>
        <v>Thursday</v>
      </c>
      <c r="I197" s="3">
        <f>MCFT[[#This Row],[Open]]-MCFT[[#This Row],[Close]]</f>
        <v>-1.3029999999999986E-3</v>
      </c>
      <c r="J197" s="3">
        <f>INDEX(AAPL!$J:$J,MATCH(A:A,AAPL!$A:$A,0),1)</f>
        <v>-4.4640000000000235E-3</v>
      </c>
      <c r="K197" s="3" t="str">
        <f>IF(MCFT[[#This Row],[Day Change]]&gt;0,"UP","DOWN")</f>
        <v>DOWN</v>
      </c>
      <c r="L197" s="9">
        <f>_xlfn.RANK.EQ(MCFT[[#This Row],[Date]],A:A,1)</f>
        <v>196</v>
      </c>
      <c r="M197" s="10">
        <f>_xlfn.RANK.AVG(MCFT[[#This Row],[Same change on date for AAPL]],AAPL,1)</f>
        <v>3822</v>
      </c>
      <c r="N197" s="2">
        <f>MCFT[[#This Row],[Close]]/MCFT[[#This Row],[Open]]</f>
        <v>1.0079843621701778</v>
      </c>
    </row>
    <row r="198" spans="1:14" x14ac:dyDescent="0.25">
      <c r="A198" s="1">
        <v>31765</v>
      </c>
      <c r="B198" s="3">
        <v>0.16493099999999999</v>
      </c>
      <c r="C198" s="3">
        <v>0.17013900000000001</v>
      </c>
      <c r="D198" s="3">
        <v>0.16493099999999999</v>
      </c>
      <c r="E198" s="3">
        <v>0.168403</v>
      </c>
      <c r="F198" s="3">
        <v>0.122739</v>
      </c>
      <c r="G198">
        <v>56592000</v>
      </c>
      <c r="H198" s="3" t="str">
        <f>TEXT(MCFT[[#This Row],[Date]],"dddd")</f>
        <v>Friday</v>
      </c>
      <c r="I198" s="3">
        <f>MCFT[[#This Row],[Open]]-MCFT[[#This Row],[Close]]</f>
        <v>-3.4720000000000029E-3</v>
      </c>
      <c r="J198" s="3">
        <f>INDEX(AAPL!$J:$J,MATCH(A:A,AAPL!$A:$A,0),1)</f>
        <v>-1.3392999999999988E-2</v>
      </c>
      <c r="K198" s="3" t="str">
        <f>IF(MCFT[[#This Row],[Day Change]]&gt;0,"UP","DOWN")</f>
        <v>DOWN</v>
      </c>
      <c r="L198" s="9">
        <f>_xlfn.RANK.EQ(MCFT[[#This Row],[Date]],A:A,1)</f>
        <v>197</v>
      </c>
      <c r="M198" s="10">
        <f>_xlfn.RANK.AVG(MCFT[[#This Row],[Same change on date for AAPL]],AAPL,1)</f>
        <v>3219.5</v>
      </c>
      <c r="N198" s="2">
        <f>MCFT[[#This Row],[Close]]/MCFT[[#This Row],[Open]]</f>
        <v>1.0210512274830081</v>
      </c>
    </row>
    <row r="199" spans="1:14" x14ac:dyDescent="0.25">
      <c r="A199" s="1">
        <v>31768</v>
      </c>
      <c r="B199" s="3">
        <v>0.168403</v>
      </c>
      <c r="C199" s="3">
        <v>0.171875</v>
      </c>
      <c r="D199" s="3">
        <v>0.168403</v>
      </c>
      <c r="E199" s="3">
        <v>0.17013900000000001</v>
      </c>
      <c r="F199" s="3">
        <v>0.124005</v>
      </c>
      <c r="G199">
        <v>18316800</v>
      </c>
      <c r="H199" s="3" t="str">
        <f>TEXT(MCFT[[#This Row],[Date]],"dddd")</f>
        <v>Monday</v>
      </c>
      <c r="I199" s="3">
        <f>MCFT[[#This Row],[Open]]-MCFT[[#This Row],[Close]]</f>
        <v>-1.7360000000000153E-3</v>
      </c>
      <c r="J199" s="3">
        <f>INDEX(AAPL!$J:$J,MATCH(A:A,AAPL!$A:$A,0),1)</f>
        <v>-2.2320000000000118E-3</v>
      </c>
      <c r="K199" s="3" t="str">
        <f>IF(MCFT[[#This Row],[Day Change]]&gt;0,"UP","DOWN")</f>
        <v>DOWN</v>
      </c>
      <c r="L199" s="9">
        <f>_xlfn.RANK.EQ(MCFT[[#This Row],[Date]],A:A,1)</f>
        <v>198</v>
      </c>
      <c r="M199" s="10">
        <f>_xlfn.RANK.AVG(MCFT[[#This Row],[Same change on date for AAPL]],AAPL,1)</f>
        <v>3940.5</v>
      </c>
      <c r="N199" s="2">
        <f>MCFT[[#This Row],[Close]]/MCFT[[#This Row],[Open]]</f>
        <v>1.0103086049535936</v>
      </c>
    </row>
    <row r="200" spans="1:14" x14ac:dyDescent="0.25">
      <c r="A200" s="1">
        <v>31769</v>
      </c>
      <c r="B200" s="3">
        <v>0.17013900000000001</v>
      </c>
      <c r="C200" s="3">
        <v>0.171875</v>
      </c>
      <c r="D200" s="3">
        <v>0.17013900000000001</v>
      </c>
      <c r="E200" s="3">
        <v>0.171875</v>
      </c>
      <c r="F200" s="3">
        <v>0.12526999999999999</v>
      </c>
      <c r="G200">
        <v>23788800</v>
      </c>
      <c r="H200" s="3" t="str">
        <f>TEXT(MCFT[[#This Row],[Date]],"dddd")</f>
        <v>Tuesday</v>
      </c>
      <c r="I200" s="3">
        <f>MCFT[[#This Row],[Open]]-MCFT[[#This Row],[Close]]</f>
        <v>-1.7359999999999876E-3</v>
      </c>
      <c r="J200" s="3">
        <f>INDEX(AAPL!$J:$J,MATCH(A:A,AAPL!$A:$A,0),1)</f>
        <v>2.2320000000000118E-3</v>
      </c>
      <c r="K200" s="3" t="str">
        <f>IF(MCFT[[#This Row],[Day Change]]&gt;0,"UP","DOWN")</f>
        <v>DOWN</v>
      </c>
      <c r="L200" s="9">
        <f>_xlfn.RANK.EQ(MCFT[[#This Row],[Date]],A:A,1)</f>
        <v>199</v>
      </c>
      <c r="M200" s="10">
        <f>_xlfn.RANK.AVG(MCFT[[#This Row],[Same change on date for AAPL]],AAPL,1)</f>
        <v>4311</v>
      </c>
      <c r="N200" s="2">
        <f>MCFT[[#This Row],[Close]]/MCFT[[#This Row],[Open]]</f>
        <v>1.0102034219079692</v>
      </c>
    </row>
    <row r="201" spans="1:14" x14ac:dyDescent="0.25">
      <c r="A201" s="1">
        <v>31770</v>
      </c>
      <c r="B201" s="3">
        <v>0.171875</v>
      </c>
      <c r="C201" s="3">
        <v>0.171875</v>
      </c>
      <c r="D201" s="3">
        <v>0.17100699999999999</v>
      </c>
      <c r="E201" s="3">
        <v>0.17144100000000001</v>
      </c>
      <c r="F201" s="3">
        <v>0.124954</v>
      </c>
      <c r="G201">
        <v>7027200</v>
      </c>
      <c r="H201" s="3" t="str">
        <f>TEXT(MCFT[[#This Row],[Date]],"dddd")</f>
        <v>Wednesday</v>
      </c>
      <c r="I201" s="3">
        <f>MCFT[[#This Row],[Open]]-MCFT[[#This Row],[Close]]</f>
        <v>4.3399999999998995E-4</v>
      </c>
      <c r="J201" s="3">
        <f>INDEX(AAPL!$J:$J,MATCH(A:A,AAPL!$A:$A,0),1)</f>
        <v>2.2320000000000118E-3</v>
      </c>
      <c r="K201" s="3" t="str">
        <f>IF(MCFT[[#This Row],[Day Change]]&gt;0,"UP","DOWN")</f>
        <v>UP</v>
      </c>
      <c r="L201" s="9">
        <f>_xlfn.RANK.EQ(MCFT[[#This Row],[Date]],A:A,1)</f>
        <v>200</v>
      </c>
      <c r="M201" s="10">
        <f>_xlfn.RANK.AVG(MCFT[[#This Row],[Same change on date for AAPL]],AAPL,1)</f>
        <v>4311</v>
      </c>
      <c r="N201" s="2">
        <f>MCFT[[#This Row],[Close]]/MCFT[[#This Row],[Open]]</f>
        <v>0.99747490909090919</v>
      </c>
    </row>
    <row r="202" spans="1:14" x14ac:dyDescent="0.25">
      <c r="A202" s="1">
        <v>31772</v>
      </c>
      <c r="B202" s="3">
        <v>0.17144100000000001</v>
      </c>
      <c r="C202" s="3">
        <v>0.17274300000000001</v>
      </c>
      <c r="D202" s="3">
        <v>0.17100699999999999</v>
      </c>
      <c r="E202" s="3">
        <v>0.17100699999999999</v>
      </c>
      <c r="F202" s="3">
        <v>0.124637</v>
      </c>
      <c r="G202">
        <v>3715200</v>
      </c>
      <c r="H202" s="3" t="str">
        <f>TEXT(MCFT[[#This Row],[Date]],"dddd")</f>
        <v>Friday</v>
      </c>
      <c r="I202" s="3">
        <f>MCFT[[#This Row],[Open]]-MCFT[[#This Row],[Close]]</f>
        <v>4.340000000000177E-4</v>
      </c>
      <c r="J202" s="3">
        <f>INDEX(AAPL!$J:$J,MATCH(A:A,AAPL!$A:$A,0),1)</f>
        <v>1.5625E-2</v>
      </c>
      <c r="K202" s="3" t="str">
        <f>IF(MCFT[[#This Row],[Day Change]]&gt;0,"UP","DOWN")</f>
        <v>UP</v>
      </c>
      <c r="L202" s="9">
        <f>_xlfn.RANK.EQ(MCFT[[#This Row],[Date]],A:A,1)</f>
        <v>201</v>
      </c>
      <c r="M202" s="10">
        <f>_xlfn.RANK.AVG(MCFT[[#This Row],[Same change on date for AAPL]],AAPL,1)</f>
        <v>5121</v>
      </c>
      <c r="N202" s="2">
        <f>MCFT[[#This Row],[Close]]/MCFT[[#This Row],[Open]]</f>
        <v>0.99746851686586047</v>
      </c>
    </row>
    <row r="203" spans="1:14" x14ac:dyDescent="0.25">
      <c r="A203" s="1">
        <v>31775</v>
      </c>
      <c r="B203" s="3">
        <v>0.17100699999999999</v>
      </c>
      <c r="C203" s="3">
        <v>0.17274300000000001</v>
      </c>
      <c r="D203" s="3">
        <v>0.16406299999999999</v>
      </c>
      <c r="E203" s="3">
        <v>0.16406299999999999</v>
      </c>
      <c r="F203" s="3">
        <v>0.119576</v>
      </c>
      <c r="G203">
        <v>41702400</v>
      </c>
      <c r="H203" s="3" t="str">
        <f>TEXT(MCFT[[#This Row],[Date]],"dddd")</f>
        <v>Monday</v>
      </c>
      <c r="I203" s="3">
        <f>MCFT[[#This Row],[Open]]-MCFT[[#This Row],[Close]]</f>
        <v>6.9440000000000057E-3</v>
      </c>
      <c r="J203" s="3">
        <f>INDEX(AAPL!$J:$J,MATCH(A:A,AAPL!$A:$A,0),1)</f>
        <v>8.9289999999999647E-3</v>
      </c>
      <c r="K203" s="3" t="str">
        <f>IF(MCFT[[#This Row],[Day Change]]&gt;0,"UP","DOWN")</f>
        <v>UP</v>
      </c>
      <c r="L203" s="9">
        <f>_xlfn.RANK.EQ(MCFT[[#This Row],[Date]],A:A,1)</f>
        <v>202</v>
      </c>
      <c r="M203" s="10">
        <f>_xlfn.RANK.AVG(MCFT[[#This Row],[Same change on date for AAPL]],AAPL,1)</f>
        <v>4768</v>
      </c>
      <c r="N203" s="2">
        <f>MCFT[[#This Row],[Close]]/MCFT[[#This Row],[Open]]</f>
        <v>0.95939347512090145</v>
      </c>
    </row>
    <row r="204" spans="1:14" x14ac:dyDescent="0.25">
      <c r="A204" s="1">
        <v>31776</v>
      </c>
      <c r="B204" s="3">
        <v>0.16406299999999999</v>
      </c>
      <c r="C204" s="3">
        <v>0.16666700000000001</v>
      </c>
      <c r="D204" s="3">
        <v>0.162326</v>
      </c>
      <c r="E204" s="3">
        <v>0.165799</v>
      </c>
      <c r="F204" s="3">
        <v>0.120841</v>
      </c>
      <c r="G204">
        <v>25401600</v>
      </c>
      <c r="H204" s="3" t="str">
        <f>TEXT(MCFT[[#This Row],[Date]],"dddd")</f>
        <v>Tuesday</v>
      </c>
      <c r="I204" s="3">
        <f>MCFT[[#This Row],[Open]]-MCFT[[#This Row],[Close]]</f>
        <v>-1.7360000000000153E-3</v>
      </c>
      <c r="J204" s="3">
        <f>INDEX(AAPL!$J:$J,MATCH(A:A,AAPL!$A:$A,0),1)</f>
        <v>-8.9289999999999647E-3</v>
      </c>
      <c r="K204" s="3" t="str">
        <f>IF(MCFT[[#This Row],[Day Change]]&gt;0,"UP","DOWN")</f>
        <v>DOWN</v>
      </c>
      <c r="L204" s="9">
        <f>_xlfn.RANK.EQ(MCFT[[#This Row],[Date]],A:A,1)</f>
        <v>203</v>
      </c>
      <c r="M204" s="10">
        <f>_xlfn.RANK.AVG(MCFT[[#This Row],[Same change on date for AAPL]],AAPL,1)</f>
        <v>3449.5</v>
      </c>
      <c r="N204" s="2">
        <f>MCFT[[#This Row],[Close]]/MCFT[[#This Row],[Open]]</f>
        <v>1.0105813010855587</v>
      </c>
    </row>
    <row r="205" spans="1:14" x14ac:dyDescent="0.25">
      <c r="A205" s="1">
        <v>31777</v>
      </c>
      <c r="B205" s="3">
        <v>0.165799</v>
      </c>
      <c r="C205" s="3">
        <v>0.17013900000000001</v>
      </c>
      <c r="D205" s="3">
        <v>0.165799</v>
      </c>
      <c r="E205" s="3">
        <v>0.16753499999999999</v>
      </c>
      <c r="F205" s="3">
        <v>0.12210699999999999</v>
      </c>
      <c r="G205">
        <v>23356800</v>
      </c>
      <c r="H205" s="3" t="str">
        <f>TEXT(MCFT[[#This Row],[Date]],"dddd")</f>
        <v>Wednesday</v>
      </c>
      <c r="I205" s="3">
        <f>MCFT[[#This Row],[Open]]-MCFT[[#This Row],[Close]]</f>
        <v>-1.7359999999999876E-3</v>
      </c>
      <c r="J205" s="3">
        <f>INDEX(AAPL!$J:$J,MATCH(A:A,AAPL!$A:$A,0),1)</f>
        <v>8.9289999999999647E-3</v>
      </c>
      <c r="K205" s="3" t="str">
        <f>IF(MCFT[[#This Row],[Day Change]]&gt;0,"UP","DOWN")</f>
        <v>DOWN</v>
      </c>
      <c r="L205" s="9">
        <f>_xlfn.RANK.EQ(MCFT[[#This Row],[Date]],A:A,1)</f>
        <v>204</v>
      </c>
      <c r="M205" s="10">
        <f>_xlfn.RANK.AVG(MCFT[[#This Row],[Same change on date for AAPL]],AAPL,1)</f>
        <v>4768</v>
      </c>
      <c r="N205" s="2">
        <f>MCFT[[#This Row],[Close]]/MCFT[[#This Row],[Open]]</f>
        <v>1.0104705094723128</v>
      </c>
    </row>
    <row r="206" spans="1:14" x14ac:dyDescent="0.25">
      <c r="A206" s="1">
        <v>31779</v>
      </c>
      <c r="B206" s="3">
        <v>0.16753499999999999</v>
      </c>
      <c r="C206" s="3">
        <v>0.169271</v>
      </c>
      <c r="D206" s="3">
        <v>0.16493099999999999</v>
      </c>
      <c r="E206" s="3">
        <v>0.165799</v>
      </c>
      <c r="F206" s="3">
        <v>0.120841</v>
      </c>
      <c r="G206">
        <v>12643200</v>
      </c>
      <c r="H206" s="3" t="str">
        <f>TEXT(MCFT[[#This Row],[Date]],"dddd")</f>
        <v>Friday</v>
      </c>
      <c r="I206" s="3">
        <f>MCFT[[#This Row],[Open]]-MCFT[[#This Row],[Close]]</f>
        <v>1.7359999999999876E-3</v>
      </c>
      <c r="J206" s="3">
        <f>INDEX(AAPL!$J:$J,MATCH(A:A,AAPL!$A:$A,0),1)</f>
        <v>-8.9289999999999647E-3</v>
      </c>
      <c r="K206" s="3" t="str">
        <f>IF(MCFT[[#This Row],[Day Change]]&gt;0,"UP","DOWN")</f>
        <v>UP</v>
      </c>
      <c r="L206" s="9">
        <f>_xlfn.RANK.EQ(MCFT[[#This Row],[Date]],A:A,1)</f>
        <v>205</v>
      </c>
      <c r="M206" s="10">
        <f>_xlfn.RANK.AVG(MCFT[[#This Row],[Same change on date for AAPL]],AAPL,1)</f>
        <v>3449.5</v>
      </c>
      <c r="N206" s="2">
        <f>MCFT[[#This Row],[Close]]/MCFT[[#This Row],[Open]]</f>
        <v>0.98963798609245834</v>
      </c>
    </row>
    <row r="207" spans="1:14" x14ac:dyDescent="0.25">
      <c r="A207" s="1">
        <v>31782</v>
      </c>
      <c r="B207" s="3">
        <v>0.165799</v>
      </c>
      <c r="C207" s="3">
        <v>0.17708299999999999</v>
      </c>
      <c r="D207" s="3">
        <v>0.16493099999999999</v>
      </c>
      <c r="E207" s="3">
        <v>0.175347</v>
      </c>
      <c r="F207" s="3">
        <v>0.127801</v>
      </c>
      <c r="G207">
        <v>48499200</v>
      </c>
      <c r="H207" s="3" t="str">
        <f>TEXT(MCFT[[#This Row],[Date]],"dddd")</f>
        <v>Monday</v>
      </c>
      <c r="I207" s="3">
        <f>MCFT[[#This Row],[Open]]-MCFT[[#This Row],[Close]]</f>
        <v>-9.5480000000000009E-3</v>
      </c>
      <c r="J207" s="3">
        <f>INDEX(AAPL!$J:$J,MATCH(A:A,AAPL!$A:$A,0),1)</f>
        <v>-3.125E-2</v>
      </c>
      <c r="K207" s="3" t="str">
        <f>IF(MCFT[[#This Row],[Day Change]]&gt;0,"UP","DOWN")</f>
        <v>DOWN</v>
      </c>
      <c r="L207" s="9">
        <f>_xlfn.RANK.EQ(MCFT[[#This Row],[Date]],A:A,1)</f>
        <v>206</v>
      </c>
      <c r="M207" s="10">
        <f>_xlfn.RANK.AVG(MCFT[[#This Row],[Same change on date for AAPL]],AAPL,1)</f>
        <v>2473</v>
      </c>
      <c r="N207" s="2">
        <f>MCFT[[#This Row],[Close]]/MCFT[[#This Row],[Open]]</f>
        <v>1.0575878020977207</v>
      </c>
    </row>
    <row r="208" spans="1:14" x14ac:dyDescent="0.25">
      <c r="A208" s="1">
        <v>31783</v>
      </c>
      <c r="B208" s="3">
        <v>0.175347</v>
      </c>
      <c r="C208" s="3">
        <v>0.17881900000000001</v>
      </c>
      <c r="D208" s="3">
        <v>0.174479</v>
      </c>
      <c r="E208" s="3">
        <v>0.177951</v>
      </c>
      <c r="F208" s="3">
        <v>0.12969900000000001</v>
      </c>
      <c r="G208">
        <v>40032000</v>
      </c>
      <c r="H208" s="3" t="str">
        <f>TEXT(MCFT[[#This Row],[Date]],"dddd")</f>
        <v>Tuesday</v>
      </c>
      <c r="I208" s="3">
        <f>MCFT[[#This Row],[Open]]-MCFT[[#This Row],[Close]]</f>
        <v>-2.6039999999999952E-3</v>
      </c>
      <c r="J208" s="3">
        <f>INDEX(AAPL!$J:$J,MATCH(A:A,AAPL!$A:$A,0),1)</f>
        <v>-1.1160999999999976E-2</v>
      </c>
      <c r="K208" s="3" t="str">
        <f>IF(MCFT[[#This Row],[Day Change]]&gt;0,"UP","DOWN")</f>
        <v>DOWN</v>
      </c>
      <c r="L208" s="9">
        <f>_xlfn.RANK.EQ(MCFT[[#This Row],[Date]],A:A,1)</f>
        <v>207</v>
      </c>
      <c r="M208" s="10">
        <f>_xlfn.RANK.AVG(MCFT[[#This Row],[Same change on date for AAPL]],AAPL,1)</f>
        <v>3320.5</v>
      </c>
      <c r="N208" s="2">
        <f>MCFT[[#This Row],[Close]]/MCFT[[#This Row],[Open]]</f>
        <v>1.0148505534739687</v>
      </c>
    </row>
    <row r="209" spans="1:14" x14ac:dyDescent="0.25">
      <c r="A209" s="1">
        <v>31784</v>
      </c>
      <c r="B209" s="3">
        <v>0.177951</v>
      </c>
      <c r="C209" s="3">
        <v>0.1875</v>
      </c>
      <c r="D209" s="3">
        <v>0.177951</v>
      </c>
      <c r="E209" s="3">
        <v>0.1875</v>
      </c>
      <c r="F209" s="3">
        <v>0.136658</v>
      </c>
      <c r="G209">
        <v>60998400</v>
      </c>
      <c r="H209" s="3" t="str">
        <f>TEXT(MCFT[[#This Row],[Date]],"dddd")</f>
        <v>Wednesday</v>
      </c>
      <c r="I209" s="3">
        <f>MCFT[[#This Row],[Open]]-MCFT[[#This Row],[Close]]</f>
        <v>-9.5490000000000019E-3</v>
      </c>
      <c r="J209" s="3">
        <f>INDEX(AAPL!$J:$J,MATCH(A:A,AAPL!$A:$A,0),1)</f>
        <v>-1.5625E-2</v>
      </c>
      <c r="K209" s="3" t="str">
        <f>IF(MCFT[[#This Row],[Day Change]]&gt;0,"UP","DOWN")</f>
        <v>DOWN</v>
      </c>
      <c r="L209" s="9">
        <f>_xlfn.RANK.EQ(MCFT[[#This Row],[Date]],A:A,1)</f>
        <v>208</v>
      </c>
      <c r="M209" s="10">
        <f>_xlfn.RANK.AVG(MCFT[[#This Row],[Same change on date for AAPL]],AAPL,1)</f>
        <v>3134</v>
      </c>
      <c r="N209" s="2">
        <f>MCFT[[#This Row],[Close]]/MCFT[[#This Row],[Open]]</f>
        <v>1.0536608392197853</v>
      </c>
    </row>
    <row r="210" spans="1:14" x14ac:dyDescent="0.25">
      <c r="A210" s="1">
        <v>31785</v>
      </c>
      <c r="B210" s="3">
        <v>0.18836800000000001</v>
      </c>
      <c r="C210" s="3">
        <v>0.19531299999999999</v>
      </c>
      <c r="D210" s="3">
        <v>0.18836800000000001</v>
      </c>
      <c r="E210" s="3">
        <v>0.193576</v>
      </c>
      <c r="F210" s="3">
        <v>0.14108699999999999</v>
      </c>
      <c r="G210">
        <v>61488000</v>
      </c>
      <c r="H210" s="3" t="str">
        <f>TEXT(MCFT[[#This Row],[Date]],"dddd")</f>
        <v>Thursday</v>
      </c>
      <c r="I210" s="3">
        <f>MCFT[[#This Row],[Open]]-MCFT[[#This Row],[Close]]</f>
        <v>-5.2079999999999904E-3</v>
      </c>
      <c r="J210" s="3">
        <f>INDEX(AAPL!$J:$J,MATCH(A:A,AAPL!$A:$A,0),1)</f>
        <v>0</v>
      </c>
      <c r="K210" s="3" t="str">
        <f>IF(MCFT[[#This Row],[Day Change]]&gt;0,"UP","DOWN")</f>
        <v>DOWN</v>
      </c>
      <c r="L210" s="9">
        <f>_xlfn.RANK.EQ(MCFT[[#This Row],[Date]],A:A,1)</f>
        <v>209</v>
      </c>
      <c r="M210" s="10">
        <f>_xlfn.RANK.AVG(MCFT[[#This Row],[Same change on date for AAPL]],AAPL,1)</f>
        <v>4124.5</v>
      </c>
      <c r="N210" s="2">
        <f>MCFT[[#This Row],[Close]]/MCFT[[#This Row],[Open]]</f>
        <v>1.0276480081542512</v>
      </c>
    </row>
    <row r="211" spans="1:14" x14ac:dyDescent="0.25">
      <c r="A211" s="1">
        <v>31786</v>
      </c>
      <c r="B211" s="3">
        <v>0.193576</v>
      </c>
      <c r="C211" s="3">
        <v>0.20225699999999999</v>
      </c>
      <c r="D211" s="3">
        <v>0.19270799999999999</v>
      </c>
      <c r="E211" s="3">
        <v>0.20138900000000001</v>
      </c>
      <c r="F211" s="3">
        <v>0.14678099999999999</v>
      </c>
      <c r="G211">
        <v>63705600</v>
      </c>
      <c r="H211" s="3" t="str">
        <f>TEXT(MCFT[[#This Row],[Date]],"dddd")</f>
        <v>Friday</v>
      </c>
      <c r="I211" s="3">
        <f>MCFT[[#This Row],[Open]]-MCFT[[#This Row],[Close]]</f>
        <v>-7.8130000000000144E-3</v>
      </c>
      <c r="J211" s="3">
        <f>INDEX(AAPL!$J:$J,MATCH(A:A,AAPL!$A:$A,0),1)</f>
        <v>-1.1160999999999976E-2</v>
      </c>
      <c r="K211" s="3" t="str">
        <f>IF(MCFT[[#This Row],[Day Change]]&gt;0,"UP","DOWN")</f>
        <v>DOWN</v>
      </c>
      <c r="L211" s="9">
        <f>_xlfn.RANK.EQ(MCFT[[#This Row],[Date]],A:A,1)</f>
        <v>210</v>
      </c>
      <c r="M211" s="10">
        <f>_xlfn.RANK.AVG(MCFT[[#This Row],[Same change on date for AAPL]],AAPL,1)</f>
        <v>3320.5</v>
      </c>
      <c r="N211" s="2">
        <f>MCFT[[#This Row],[Close]]/MCFT[[#This Row],[Open]]</f>
        <v>1.0403614084390627</v>
      </c>
    </row>
    <row r="212" spans="1:14" x14ac:dyDescent="0.25">
      <c r="A212" s="1">
        <v>31789</v>
      </c>
      <c r="B212" s="3">
        <v>0.20138900000000001</v>
      </c>
      <c r="C212" s="3">
        <v>0.216146</v>
      </c>
      <c r="D212" s="3">
        <v>0.199653</v>
      </c>
      <c r="E212" s="3">
        <v>0.21440999999999999</v>
      </c>
      <c r="F212" s="3">
        <v>0.15627099999999999</v>
      </c>
      <c r="G212">
        <v>128793600</v>
      </c>
      <c r="H212" s="3" t="str">
        <f>TEXT(MCFT[[#This Row],[Date]],"dddd")</f>
        <v>Monday</v>
      </c>
      <c r="I212" s="3">
        <f>MCFT[[#This Row],[Open]]-MCFT[[#This Row],[Close]]</f>
        <v>-1.3020999999999977E-2</v>
      </c>
      <c r="J212" s="3">
        <f>INDEX(AAPL!$J:$J,MATCH(A:A,AAPL!$A:$A,0),1)</f>
        <v>0</v>
      </c>
      <c r="K212" s="3" t="str">
        <f>IF(MCFT[[#This Row],[Day Change]]&gt;0,"UP","DOWN")</f>
        <v>DOWN</v>
      </c>
      <c r="L212" s="9">
        <f>_xlfn.RANK.EQ(MCFT[[#This Row],[Date]],A:A,1)</f>
        <v>211</v>
      </c>
      <c r="M212" s="10">
        <f>_xlfn.RANK.AVG(MCFT[[#This Row],[Same change on date for AAPL]],AAPL,1)</f>
        <v>4124.5</v>
      </c>
      <c r="N212" s="2">
        <f>MCFT[[#This Row],[Close]]/MCFT[[#This Row],[Open]]</f>
        <v>1.0646559643277438</v>
      </c>
    </row>
    <row r="213" spans="1:14" x14ac:dyDescent="0.25">
      <c r="A213" s="1">
        <v>31790</v>
      </c>
      <c r="B213" s="3">
        <v>0.212674</v>
      </c>
      <c r="C213" s="3">
        <v>0.212674</v>
      </c>
      <c r="D213" s="3">
        <v>0.20486099999999999</v>
      </c>
      <c r="E213" s="3">
        <v>0.20833299999999999</v>
      </c>
      <c r="F213" s="3">
        <v>0.151842</v>
      </c>
      <c r="G213">
        <v>76320000</v>
      </c>
      <c r="H213" s="3" t="str">
        <f>TEXT(MCFT[[#This Row],[Date]],"dddd")</f>
        <v>Tuesday</v>
      </c>
      <c r="I213" s="3">
        <f>MCFT[[#This Row],[Open]]-MCFT[[#This Row],[Close]]</f>
        <v>4.3410000000000115E-3</v>
      </c>
      <c r="J213" s="3">
        <f>INDEX(AAPL!$J:$J,MATCH(A:A,AAPL!$A:$A,0),1)</f>
        <v>8.9289999999999647E-3</v>
      </c>
      <c r="K213" s="3" t="str">
        <f>IF(MCFT[[#This Row],[Day Change]]&gt;0,"UP","DOWN")</f>
        <v>UP</v>
      </c>
      <c r="L213" s="9">
        <f>_xlfn.RANK.EQ(MCFT[[#This Row],[Date]],A:A,1)</f>
        <v>212</v>
      </c>
      <c r="M213" s="10">
        <f>_xlfn.RANK.AVG(MCFT[[#This Row],[Same change on date for AAPL]],AAPL,1)</f>
        <v>4768</v>
      </c>
      <c r="N213" s="2">
        <f>MCFT[[#This Row],[Close]]/MCFT[[#This Row],[Open]]</f>
        <v>0.97958847814025218</v>
      </c>
    </row>
    <row r="214" spans="1:14" x14ac:dyDescent="0.25">
      <c r="A214" s="1">
        <v>31791</v>
      </c>
      <c r="B214" s="3">
        <v>0.20833299999999999</v>
      </c>
      <c r="C214" s="3">
        <v>0.209201</v>
      </c>
      <c r="D214" s="3">
        <v>0.20399300000000001</v>
      </c>
      <c r="E214" s="3">
        <v>0.20833299999999999</v>
      </c>
      <c r="F214" s="3">
        <v>0.151842</v>
      </c>
      <c r="G214">
        <v>69465600</v>
      </c>
      <c r="H214" s="3" t="str">
        <f>TEXT(MCFT[[#This Row],[Date]],"dddd")</f>
        <v>Wednesday</v>
      </c>
      <c r="I214" s="3">
        <f>MCFT[[#This Row],[Open]]-MCFT[[#This Row],[Close]]</f>
        <v>0</v>
      </c>
      <c r="J214" s="3">
        <f>INDEX(AAPL!$J:$J,MATCH(A:A,AAPL!$A:$A,0),1)</f>
        <v>-6.25E-2</v>
      </c>
      <c r="K214" s="3" t="str">
        <f>IF(MCFT[[#This Row],[Day Change]]&gt;0,"UP","DOWN")</f>
        <v>DOWN</v>
      </c>
      <c r="L214" s="9">
        <f>_xlfn.RANK.EQ(MCFT[[#This Row],[Date]],A:A,1)</f>
        <v>213</v>
      </c>
      <c r="M214" s="10">
        <f>_xlfn.RANK.AVG(MCFT[[#This Row],[Same change on date for AAPL]],AAPL,1)</f>
        <v>1836.5</v>
      </c>
      <c r="N214" s="2">
        <f>MCFT[[#This Row],[Close]]/MCFT[[#This Row],[Open]]</f>
        <v>1</v>
      </c>
    </row>
    <row r="215" spans="1:14" x14ac:dyDescent="0.25">
      <c r="A215" s="1">
        <v>31792</v>
      </c>
      <c r="B215" s="3">
        <v>0.20833299999999999</v>
      </c>
      <c r="C215" s="3">
        <v>0.224826</v>
      </c>
      <c r="D215" s="3">
        <v>0.20833299999999999</v>
      </c>
      <c r="E215" s="3">
        <v>0.21961800000000001</v>
      </c>
      <c r="F215" s="3">
        <v>0.16006699999999999</v>
      </c>
      <c r="G215">
        <v>117014400</v>
      </c>
      <c r="H215" s="3" t="str">
        <f>TEXT(MCFT[[#This Row],[Date]],"dddd")</f>
        <v>Thursday</v>
      </c>
      <c r="I215" s="3">
        <f>MCFT[[#This Row],[Open]]-MCFT[[#This Row],[Close]]</f>
        <v>-1.1285000000000017E-2</v>
      </c>
      <c r="J215" s="3">
        <f>INDEX(AAPL!$J:$J,MATCH(A:A,AAPL!$A:$A,0),1)</f>
        <v>-2.9017999999999988E-2</v>
      </c>
      <c r="K215" s="3" t="str">
        <f>IF(MCFT[[#This Row],[Day Change]]&gt;0,"UP","DOWN")</f>
        <v>DOWN</v>
      </c>
      <c r="L215" s="9">
        <f>_xlfn.RANK.EQ(MCFT[[#This Row],[Date]],A:A,1)</f>
        <v>214</v>
      </c>
      <c r="M215" s="10">
        <f>_xlfn.RANK.AVG(MCFT[[#This Row],[Same change on date for AAPL]],AAPL,1)</f>
        <v>2539</v>
      </c>
      <c r="N215" s="2">
        <f>MCFT[[#This Row],[Close]]/MCFT[[#This Row],[Open]]</f>
        <v>1.0541680866689387</v>
      </c>
    </row>
    <row r="216" spans="1:14" x14ac:dyDescent="0.25">
      <c r="A216" s="1">
        <v>31793</v>
      </c>
      <c r="B216" s="3">
        <v>0.21961800000000001</v>
      </c>
      <c r="C216" s="3">
        <v>0.21961800000000001</v>
      </c>
      <c r="D216" s="3">
        <v>0.21006900000000001</v>
      </c>
      <c r="E216" s="3">
        <v>0.21440999999999999</v>
      </c>
      <c r="F216" s="3">
        <v>0.15627099999999999</v>
      </c>
      <c r="G216">
        <v>65433600</v>
      </c>
      <c r="H216" s="3" t="str">
        <f>TEXT(MCFT[[#This Row],[Date]],"dddd")</f>
        <v>Friday</v>
      </c>
      <c r="I216" s="3">
        <f>MCFT[[#This Row],[Open]]-MCFT[[#This Row],[Close]]</f>
        <v>5.2080000000000182E-3</v>
      </c>
      <c r="J216" s="3">
        <f>INDEX(AAPL!$J:$J,MATCH(A:A,AAPL!$A:$A,0),1)</f>
        <v>2.2321000000000035E-2</v>
      </c>
      <c r="K216" s="3" t="str">
        <f>IF(MCFT[[#This Row],[Day Change]]&gt;0,"UP","DOWN")</f>
        <v>UP</v>
      </c>
      <c r="L216" s="9">
        <f>_xlfn.RANK.EQ(MCFT[[#This Row],[Date]],A:A,1)</f>
        <v>215</v>
      </c>
      <c r="M216" s="10">
        <f>_xlfn.RANK.AVG(MCFT[[#This Row],[Same change on date for AAPL]],AAPL,1)</f>
        <v>5479</v>
      </c>
      <c r="N216" s="2">
        <f>MCFT[[#This Row],[Close]]/MCFT[[#This Row],[Open]]</f>
        <v>0.97628609676802436</v>
      </c>
    </row>
    <row r="217" spans="1:14" x14ac:dyDescent="0.25">
      <c r="A217" s="1">
        <v>31796</v>
      </c>
      <c r="B217" s="3">
        <v>0.21440999999999999</v>
      </c>
      <c r="C217" s="3">
        <v>0.222222</v>
      </c>
      <c r="D217" s="3">
        <v>0.21006900000000001</v>
      </c>
      <c r="E217" s="3">
        <v>0.222222</v>
      </c>
      <c r="F217" s="3">
        <v>0.161965</v>
      </c>
      <c r="G217">
        <v>88243200</v>
      </c>
      <c r="H217" s="3" t="str">
        <f>TEXT(MCFT[[#This Row],[Date]],"dddd")</f>
        <v>Monday</v>
      </c>
      <c r="I217" s="3">
        <f>MCFT[[#This Row],[Open]]-MCFT[[#This Row],[Close]]</f>
        <v>-7.8120000000000134E-3</v>
      </c>
      <c r="J217" s="3">
        <f>INDEX(AAPL!$J:$J,MATCH(A:A,AAPL!$A:$A,0),1)</f>
        <v>-7.8125E-2</v>
      </c>
      <c r="K217" s="3" t="str">
        <f>IF(MCFT[[#This Row],[Day Change]]&gt;0,"UP","DOWN")</f>
        <v>DOWN</v>
      </c>
      <c r="L217" s="9">
        <f>_xlfn.RANK.EQ(MCFT[[#This Row],[Date]],A:A,1)</f>
        <v>216</v>
      </c>
      <c r="M217" s="10">
        <f>_xlfn.RANK.AVG(MCFT[[#This Row],[Same change on date for AAPL]],AAPL,1)</f>
        <v>1687.5</v>
      </c>
      <c r="N217" s="2">
        <f>MCFT[[#This Row],[Close]]/MCFT[[#This Row],[Open]]</f>
        <v>1.0364348677766897</v>
      </c>
    </row>
    <row r="218" spans="1:14" x14ac:dyDescent="0.25">
      <c r="A218" s="1">
        <v>31797</v>
      </c>
      <c r="B218" s="3">
        <v>0.222222</v>
      </c>
      <c r="C218" s="3">
        <v>0.230903</v>
      </c>
      <c r="D218" s="3">
        <v>0.221354</v>
      </c>
      <c r="E218" s="3">
        <v>0.22569400000000001</v>
      </c>
      <c r="F218" s="3">
        <v>0.164496</v>
      </c>
      <c r="G218">
        <v>95760000</v>
      </c>
      <c r="H218" s="3" t="str">
        <f>TEXT(MCFT[[#This Row],[Date]],"dddd")</f>
        <v>Tuesday</v>
      </c>
      <c r="I218" s="3">
        <f>MCFT[[#This Row],[Open]]-MCFT[[#This Row],[Close]]</f>
        <v>-3.4720000000000029E-3</v>
      </c>
      <c r="J218" s="3">
        <f>INDEX(AAPL!$J:$J,MATCH(A:A,AAPL!$A:$A,0),1)</f>
        <v>6.0267999999999988E-2</v>
      </c>
      <c r="K218" s="3" t="str">
        <f>IF(MCFT[[#This Row],[Day Change]]&gt;0,"UP","DOWN")</f>
        <v>DOWN</v>
      </c>
      <c r="L218" s="9">
        <f>_xlfn.RANK.EQ(MCFT[[#This Row],[Date]],A:A,1)</f>
        <v>217</v>
      </c>
      <c r="M218" s="10">
        <f>_xlfn.RANK.AVG(MCFT[[#This Row],[Same change on date for AAPL]],AAPL,1)</f>
        <v>6423</v>
      </c>
      <c r="N218" s="2">
        <f>MCFT[[#This Row],[Close]]/MCFT[[#This Row],[Open]]</f>
        <v>1.0156240156240157</v>
      </c>
    </row>
    <row r="219" spans="1:14" x14ac:dyDescent="0.25">
      <c r="A219" s="1">
        <v>31798</v>
      </c>
      <c r="B219" s="3">
        <v>0.22569400000000001</v>
      </c>
      <c r="C219" s="3">
        <v>0.24131900000000001</v>
      </c>
      <c r="D219" s="3">
        <v>0.221354</v>
      </c>
      <c r="E219" s="3">
        <v>0.23524300000000001</v>
      </c>
      <c r="F219" s="3">
        <v>0.171455</v>
      </c>
      <c r="G219">
        <v>108489600</v>
      </c>
      <c r="H219" s="3" t="str">
        <f>TEXT(MCFT[[#This Row],[Date]],"dddd")</f>
        <v>Wednesday</v>
      </c>
      <c r="I219" s="3">
        <f>MCFT[[#This Row],[Open]]-MCFT[[#This Row],[Close]]</f>
        <v>-9.5490000000000019E-3</v>
      </c>
      <c r="J219" s="3">
        <f>INDEX(AAPL!$J:$J,MATCH(A:A,AAPL!$A:$A,0),1)</f>
        <v>3.3482000000000012E-2</v>
      </c>
      <c r="K219" s="3" t="str">
        <f>IF(MCFT[[#This Row],[Day Change]]&gt;0,"UP","DOWN")</f>
        <v>DOWN</v>
      </c>
      <c r="L219" s="9">
        <f>_xlfn.RANK.EQ(MCFT[[#This Row],[Date]],A:A,1)</f>
        <v>218</v>
      </c>
      <c r="M219" s="10">
        <f>_xlfn.RANK.AVG(MCFT[[#This Row],[Same change on date for AAPL]],AAPL,1)</f>
        <v>5874</v>
      </c>
      <c r="N219" s="2">
        <f>MCFT[[#This Row],[Close]]/MCFT[[#This Row],[Open]]</f>
        <v>1.042309498701782</v>
      </c>
    </row>
    <row r="220" spans="1:14" x14ac:dyDescent="0.25">
      <c r="A220" s="1">
        <v>31799</v>
      </c>
      <c r="B220" s="3">
        <v>0.23524300000000001</v>
      </c>
      <c r="C220" s="3">
        <v>0.25954899999999997</v>
      </c>
      <c r="D220" s="3">
        <v>0.228299</v>
      </c>
      <c r="E220" s="3">
        <v>0.25868099999999999</v>
      </c>
      <c r="F220" s="3">
        <v>0.18853800000000001</v>
      </c>
      <c r="G220">
        <v>116035200</v>
      </c>
      <c r="H220" s="3" t="str">
        <f>TEXT(MCFT[[#This Row],[Date]],"dddd")</f>
        <v>Thursday</v>
      </c>
      <c r="I220" s="3">
        <f>MCFT[[#This Row],[Open]]-MCFT[[#This Row],[Close]]</f>
        <v>-2.3437999999999987E-2</v>
      </c>
      <c r="J220" s="3">
        <f>INDEX(AAPL!$J:$J,MATCH(A:A,AAPL!$A:$A,0),1)</f>
        <v>-6.4732000000000012E-2</v>
      </c>
      <c r="K220" s="3" t="str">
        <f>IF(MCFT[[#This Row],[Day Change]]&gt;0,"UP","DOWN")</f>
        <v>DOWN</v>
      </c>
      <c r="L220" s="9">
        <f>_xlfn.RANK.EQ(MCFT[[#This Row],[Date]],A:A,1)</f>
        <v>219</v>
      </c>
      <c r="M220" s="10">
        <f>_xlfn.RANK.AVG(MCFT[[#This Row],[Same change on date for AAPL]],AAPL,1)</f>
        <v>1804</v>
      </c>
      <c r="N220" s="2">
        <f>MCFT[[#This Row],[Close]]/MCFT[[#This Row],[Open]]</f>
        <v>1.0996331453008166</v>
      </c>
    </row>
    <row r="221" spans="1:14" x14ac:dyDescent="0.25">
      <c r="A221" s="1">
        <v>31800</v>
      </c>
      <c r="B221" s="3">
        <v>0.25868099999999999</v>
      </c>
      <c r="C221" s="3">
        <v>0.26909699999999998</v>
      </c>
      <c r="D221" s="3">
        <v>0.234375</v>
      </c>
      <c r="E221" s="3">
        <v>0.234375</v>
      </c>
      <c r="F221" s="3">
        <v>0.170823</v>
      </c>
      <c r="G221">
        <v>317894400</v>
      </c>
      <c r="H221" s="3" t="str">
        <f>TEXT(MCFT[[#This Row],[Date]],"dddd")</f>
        <v>Friday</v>
      </c>
      <c r="I221" s="3">
        <f>MCFT[[#This Row],[Open]]-MCFT[[#This Row],[Close]]</f>
        <v>2.4305999999999994E-2</v>
      </c>
      <c r="J221" s="3">
        <f>INDEX(AAPL!$J:$J,MATCH(A:A,AAPL!$A:$A,0),1)</f>
        <v>4.0178999999999965E-2</v>
      </c>
      <c r="K221" s="3" t="str">
        <f>IF(MCFT[[#This Row],[Day Change]]&gt;0,"UP","DOWN")</f>
        <v>UP</v>
      </c>
      <c r="L221" s="9">
        <f>_xlfn.RANK.EQ(MCFT[[#This Row],[Date]],A:A,1)</f>
        <v>220</v>
      </c>
      <c r="M221" s="10">
        <f>_xlfn.RANK.AVG(MCFT[[#This Row],[Same change on date for AAPL]],AAPL,1)</f>
        <v>6100.5</v>
      </c>
      <c r="N221" s="2">
        <f>MCFT[[#This Row],[Close]]/MCFT[[#This Row],[Open]]</f>
        <v>0.90603871177241468</v>
      </c>
    </row>
    <row r="222" spans="1:14" x14ac:dyDescent="0.25">
      <c r="A222" s="1">
        <v>31803</v>
      </c>
      <c r="B222" s="3">
        <v>0.23611099999999999</v>
      </c>
      <c r="C222" s="3">
        <v>0.24131900000000001</v>
      </c>
      <c r="D222" s="3">
        <v>0.228299</v>
      </c>
      <c r="E222" s="3">
        <v>0.23871500000000001</v>
      </c>
      <c r="F222" s="3">
        <v>0.173986</v>
      </c>
      <c r="G222">
        <v>116553600</v>
      </c>
      <c r="H222" s="3" t="str">
        <f>TEXT(MCFT[[#This Row],[Date]],"dddd")</f>
        <v>Monday</v>
      </c>
      <c r="I222" s="3">
        <f>MCFT[[#This Row],[Open]]-MCFT[[#This Row],[Close]]</f>
        <v>-2.604000000000023E-3</v>
      </c>
      <c r="J222" s="3">
        <f>INDEX(AAPL!$J:$J,MATCH(A:A,AAPL!$A:$A,0),1)</f>
        <v>4.4640000000000235E-3</v>
      </c>
      <c r="K222" s="3" t="str">
        <f>IF(MCFT[[#This Row],[Day Change]]&gt;0,"UP","DOWN")</f>
        <v>DOWN</v>
      </c>
      <c r="L222" s="9">
        <f>_xlfn.RANK.EQ(MCFT[[#This Row],[Date]],A:A,1)</f>
        <v>221</v>
      </c>
      <c r="M222" s="10">
        <f>_xlfn.RANK.AVG(MCFT[[#This Row],[Same change on date for AAPL]],AAPL,1)</f>
        <v>4414</v>
      </c>
      <c r="N222" s="2">
        <f>MCFT[[#This Row],[Close]]/MCFT[[#This Row],[Open]]</f>
        <v>1.0110287110723348</v>
      </c>
    </row>
    <row r="223" spans="1:14" x14ac:dyDescent="0.25">
      <c r="A223" s="1">
        <v>31804</v>
      </c>
      <c r="B223" s="3">
        <v>0.23871500000000001</v>
      </c>
      <c r="C223" s="3">
        <v>0.25173600000000002</v>
      </c>
      <c r="D223" s="3">
        <v>0.23871500000000001</v>
      </c>
      <c r="E223" s="3">
        <v>0.24826400000000001</v>
      </c>
      <c r="F223" s="3">
        <v>0.18094499999999999</v>
      </c>
      <c r="G223">
        <v>114105600</v>
      </c>
      <c r="H223" s="3" t="str">
        <f>TEXT(MCFT[[#This Row],[Date]],"dddd")</f>
        <v>Tuesday</v>
      </c>
      <c r="I223" s="3">
        <f>MCFT[[#This Row],[Open]]-MCFT[[#This Row],[Close]]</f>
        <v>-9.5490000000000019E-3</v>
      </c>
      <c r="J223" s="3">
        <f>INDEX(AAPL!$J:$J,MATCH(A:A,AAPL!$A:$A,0),1)</f>
        <v>-4.9107000000000012E-2</v>
      </c>
      <c r="K223" s="3" t="str">
        <f>IF(MCFT[[#This Row],[Day Change]]&gt;0,"UP","DOWN")</f>
        <v>DOWN</v>
      </c>
      <c r="L223" s="9">
        <f>_xlfn.RANK.EQ(MCFT[[#This Row],[Date]],A:A,1)</f>
        <v>222</v>
      </c>
      <c r="M223" s="10">
        <f>_xlfn.RANK.AVG(MCFT[[#This Row],[Same change on date for AAPL]],AAPL,1)</f>
        <v>2040</v>
      </c>
      <c r="N223" s="2">
        <f>MCFT[[#This Row],[Close]]/MCFT[[#This Row],[Open]]</f>
        <v>1.0400016756383135</v>
      </c>
    </row>
    <row r="224" spans="1:14" x14ac:dyDescent="0.25">
      <c r="A224" s="1">
        <v>31805</v>
      </c>
      <c r="B224" s="3">
        <v>0.24826400000000001</v>
      </c>
      <c r="C224" s="3">
        <v>0.252604</v>
      </c>
      <c r="D224" s="3">
        <v>0.24131900000000001</v>
      </c>
      <c r="E224" s="3">
        <v>0.24913199999999999</v>
      </c>
      <c r="F224" s="3">
        <v>0.18157799999999999</v>
      </c>
      <c r="G224">
        <v>76723200</v>
      </c>
      <c r="H224" s="3" t="str">
        <f>TEXT(MCFT[[#This Row],[Date]],"dddd")</f>
        <v>Wednesday</v>
      </c>
      <c r="I224" s="3">
        <f>MCFT[[#This Row],[Open]]-MCFT[[#This Row],[Close]]</f>
        <v>-8.679999999999799E-4</v>
      </c>
      <c r="J224" s="3">
        <f>INDEX(AAPL!$J:$J,MATCH(A:A,AAPL!$A:$A,0),1)</f>
        <v>-4.2410000000000059E-2</v>
      </c>
      <c r="K224" s="3" t="str">
        <f>IF(MCFT[[#This Row],[Day Change]]&gt;0,"UP","DOWN")</f>
        <v>DOWN</v>
      </c>
      <c r="L224" s="9">
        <f>_xlfn.RANK.EQ(MCFT[[#This Row],[Date]],A:A,1)</f>
        <v>223</v>
      </c>
      <c r="M224" s="10">
        <f>_xlfn.RANK.AVG(MCFT[[#This Row],[Same change on date for AAPL]],AAPL,1)</f>
        <v>2172</v>
      </c>
      <c r="N224" s="2">
        <f>MCFT[[#This Row],[Close]]/MCFT[[#This Row],[Open]]</f>
        <v>1.0034962781555119</v>
      </c>
    </row>
    <row r="225" spans="1:14" x14ac:dyDescent="0.25">
      <c r="A225" s="1">
        <v>31806</v>
      </c>
      <c r="B225" s="3">
        <v>0.24913199999999999</v>
      </c>
      <c r="C225" s="3">
        <v>0.25173600000000002</v>
      </c>
      <c r="D225" s="3">
        <v>0.23350699999999999</v>
      </c>
      <c r="E225" s="3">
        <v>0.23871500000000001</v>
      </c>
      <c r="F225" s="3">
        <v>0.173986</v>
      </c>
      <c r="G225">
        <v>79228800</v>
      </c>
      <c r="H225" s="3" t="str">
        <f>TEXT(MCFT[[#This Row],[Date]],"dddd")</f>
        <v>Thursday</v>
      </c>
      <c r="I225" s="3">
        <f>MCFT[[#This Row],[Open]]-MCFT[[#This Row],[Close]]</f>
        <v>1.0416999999999982E-2</v>
      </c>
      <c r="J225" s="3">
        <f>INDEX(AAPL!$J:$J,MATCH(A:A,AAPL!$A:$A,0),1)</f>
        <v>3.125E-2</v>
      </c>
      <c r="K225" s="3" t="str">
        <f>IF(MCFT[[#This Row],[Day Change]]&gt;0,"UP","DOWN")</f>
        <v>UP</v>
      </c>
      <c r="L225" s="9">
        <f>_xlfn.RANK.EQ(MCFT[[#This Row],[Date]],A:A,1)</f>
        <v>224</v>
      </c>
      <c r="M225" s="10">
        <f>_xlfn.RANK.AVG(MCFT[[#This Row],[Same change on date for AAPL]],AAPL,1)</f>
        <v>5817.5</v>
      </c>
      <c r="N225" s="2">
        <f>MCFT[[#This Row],[Close]]/MCFT[[#This Row],[Open]]</f>
        <v>0.95818682465520288</v>
      </c>
    </row>
    <row r="226" spans="1:14" x14ac:dyDescent="0.25">
      <c r="A226" s="1">
        <v>31807</v>
      </c>
      <c r="B226" s="3">
        <v>0.23871500000000001</v>
      </c>
      <c r="C226" s="3">
        <v>0.25434000000000001</v>
      </c>
      <c r="D226" s="3">
        <v>0.23524300000000001</v>
      </c>
      <c r="E226" s="3">
        <v>0.25390600000000002</v>
      </c>
      <c r="F226" s="3">
        <v>0.185058</v>
      </c>
      <c r="G226">
        <v>104169600</v>
      </c>
      <c r="H226" s="3" t="str">
        <f>TEXT(MCFT[[#This Row],[Date]],"dddd")</f>
        <v>Friday</v>
      </c>
      <c r="I226" s="3">
        <f>MCFT[[#This Row],[Open]]-MCFT[[#This Row],[Close]]</f>
        <v>-1.519100000000001E-2</v>
      </c>
      <c r="J226" s="3">
        <f>INDEX(AAPL!$J:$J,MATCH(A:A,AAPL!$A:$A,0),1)</f>
        <v>-2.6785000000000059E-2</v>
      </c>
      <c r="K226" s="3" t="str">
        <f>IF(MCFT[[#This Row],[Day Change]]&gt;0,"UP","DOWN")</f>
        <v>DOWN</v>
      </c>
      <c r="L226" s="9">
        <f>_xlfn.RANK.EQ(MCFT[[#This Row],[Date]],A:A,1)</f>
        <v>225</v>
      </c>
      <c r="M226" s="10">
        <f>_xlfn.RANK.AVG(MCFT[[#This Row],[Same change on date for AAPL]],AAPL,1)</f>
        <v>2662</v>
      </c>
      <c r="N226" s="2">
        <f>MCFT[[#This Row],[Close]]/MCFT[[#This Row],[Open]]</f>
        <v>1.0636365540498083</v>
      </c>
    </row>
    <row r="227" spans="1:14" x14ac:dyDescent="0.25">
      <c r="A227" s="1">
        <v>31810</v>
      </c>
      <c r="B227" s="3">
        <v>0.25390600000000002</v>
      </c>
      <c r="C227" s="3">
        <v>0.25868099999999999</v>
      </c>
      <c r="D227" s="3">
        <v>0.25347199999999998</v>
      </c>
      <c r="E227" s="3">
        <v>0.25347199999999998</v>
      </c>
      <c r="F227" s="3">
        <v>0.18474199999999999</v>
      </c>
      <c r="G227">
        <v>46915200</v>
      </c>
      <c r="H227" s="3" t="str">
        <f>TEXT(MCFT[[#This Row],[Date]],"dddd")</f>
        <v>Monday</v>
      </c>
      <c r="I227" s="3">
        <f>MCFT[[#This Row],[Open]]-MCFT[[#This Row],[Close]]</f>
        <v>4.3400000000004546E-4</v>
      </c>
      <c r="J227" s="3">
        <f>INDEX(AAPL!$J:$J,MATCH(A:A,AAPL!$A:$A,0),1)</f>
        <v>-6.696999999999953E-3</v>
      </c>
      <c r="K227" s="3" t="str">
        <f>IF(MCFT[[#This Row],[Day Change]]&gt;0,"UP","DOWN")</f>
        <v>UP</v>
      </c>
      <c r="L227" s="9">
        <f>_xlfn.RANK.EQ(MCFT[[#This Row],[Date]],A:A,1)</f>
        <v>226</v>
      </c>
      <c r="M227" s="10">
        <f>_xlfn.RANK.AVG(MCFT[[#This Row],[Same change on date for AAPL]],AAPL,1)</f>
        <v>3663</v>
      </c>
      <c r="N227" s="2">
        <f>MCFT[[#This Row],[Close]]/MCFT[[#This Row],[Open]]</f>
        <v>0.99829070600931036</v>
      </c>
    </row>
    <row r="228" spans="1:14" x14ac:dyDescent="0.25">
      <c r="A228" s="1">
        <v>31811</v>
      </c>
      <c r="B228" s="3">
        <v>0.25347199999999998</v>
      </c>
      <c r="C228" s="3">
        <v>0.25607600000000003</v>
      </c>
      <c r="D228" s="3">
        <v>0.24479200000000001</v>
      </c>
      <c r="E228" s="3">
        <v>0.24913199999999999</v>
      </c>
      <c r="F228" s="3">
        <v>0.18157799999999999</v>
      </c>
      <c r="G228">
        <v>59328000</v>
      </c>
      <c r="H228" s="3" t="str">
        <f>TEXT(MCFT[[#This Row],[Date]],"dddd")</f>
        <v>Tuesday</v>
      </c>
      <c r="I228" s="3">
        <f>MCFT[[#This Row],[Open]]-MCFT[[#This Row],[Close]]</f>
        <v>4.3399999999999828E-3</v>
      </c>
      <c r="J228" s="3">
        <f>INDEX(AAPL!$J:$J,MATCH(A:A,AAPL!$A:$A,0),1)</f>
        <v>8.9289999999999647E-3</v>
      </c>
      <c r="K228" s="3" t="str">
        <f>IF(MCFT[[#This Row],[Day Change]]&gt;0,"UP","DOWN")</f>
        <v>UP</v>
      </c>
      <c r="L228" s="9">
        <f>_xlfn.RANK.EQ(MCFT[[#This Row],[Date]],A:A,1)</f>
        <v>227</v>
      </c>
      <c r="M228" s="10">
        <f>_xlfn.RANK.AVG(MCFT[[#This Row],[Same change on date for AAPL]],AAPL,1)</f>
        <v>4768</v>
      </c>
      <c r="N228" s="2">
        <f>MCFT[[#This Row],[Close]]/MCFT[[#This Row],[Open]]</f>
        <v>0.98287779320792834</v>
      </c>
    </row>
    <row r="229" spans="1:14" x14ac:dyDescent="0.25">
      <c r="A229" s="1">
        <v>31812</v>
      </c>
      <c r="B229" s="3">
        <v>0.24913199999999999</v>
      </c>
      <c r="C229" s="3">
        <v>0.25086799999999998</v>
      </c>
      <c r="D229" s="3">
        <v>0.246528</v>
      </c>
      <c r="E229" s="3">
        <v>0.25</v>
      </c>
      <c r="F229" s="3">
        <v>0.18221100000000001</v>
      </c>
      <c r="G229">
        <v>31737600</v>
      </c>
      <c r="H229" s="3" t="str">
        <f>TEXT(MCFT[[#This Row],[Date]],"dddd")</f>
        <v>Wednesday</v>
      </c>
      <c r="I229" s="3">
        <f>MCFT[[#This Row],[Open]]-MCFT[[#This Row],[Close]]</f>
        <v>-8.6800000000000765E-4</v>
      </c>
      <c r="J229" s="3">
        <f>INDEX(AAPL!$J:$J,MATCH(A:A,AAPL!$A:$A,0),1)</f>
        <v>8.928000000000047E-3</v>
      </c>
      <c r="K229" s="3" t="str">
        <f>IF(MCFT[[#This Row],[Day Change]]&gt;0,"UP","DOWN")</f>
        <v>DOWN</v>
      </c>
      <c r="L229" s="9">
        <f>_xlfn.RANK.EQ(MCFT[[#This Row],[Date]],A:A,1)</f>
        <v>228</v>
      </c>
      <c r="M229" s="10">
        <f>_xlfn.RANK.AVG(MCFT[[#This Row],[Same change on date for AAPL]],AAPL,1)</f>
        <v>4659.5</v>
      </c>
      <c r="N229" s="2">
        <f>MCFT[[#This Row],[Close]]/MCFT[[#This Row],[Open]]</f>
        <v>1.0034840967840342</v>
      </c>
    </row>
    <row r="230" spans="1:14" x14ac:dyDescent="0.25">
      <c r="A230" s="1">
        <v>31813</v>
      </c>
      <c r="B230" s="3">
        <v>0.25</v>
      </c>
      <c r="C230" s="3">
        <v>0.25173600000000002</v>
      </c>
      <c r="D230" s="3">
        <v>0.24565999999999999</v>
      </c>
      <c r="E230" s="3">
        <v>0.24826400000000001</v>
      </c>
      <c r="F230" s="3">
        <v>0.18094499999999999</v>
      </c>
      <c r="G230">
        <v>42652800</v>
      </c>
      <c r="H230" s="3" t="str">
        <f>TEXT(MCFT[[#This Row],[Date]],"dddd")</f>
        <v>Thursday</v>
      </c>
      <c r="I230" s="3">
        <f>MCFT[[#This Row],[Open]]-MCFT[[#This Row],[Close]]</f>
        <v>1.7359999999999876E-3</v>
      </c>
      <c r="J230" s="3">
        <f>INDEX(AAPL!$J:$J,MATCH(A:A,AAPL!$A:$A,0),1)</f>
        <v>2.0089000000000024E-2</v>
      </c>
      <c r="K230" s="3" t="str">
        <f>IF(MCFT[[#This Row],[Day Change]]&gt;0,"UP","DOWN")</f>
        <v>UP</v>
      </c>
      <c r="L230" s="9">
        <f>_xlfn.RANK.EQ(MCFT[[#This Row],[Date]],A:A,1)</f>
        <v>229</v>
      </c>
      <c r="M230" s="10">
        <f>_xlfn.RANK.AVG(MCFT[[#This Row],[Same change on date for AAPL]],AAPL,1)</f>
        <v>5400.5</v>
      </c>
      <c r="N230" s="2">
        <f>MCFT[[#This Row],[Close]]/MCFT[[#This Row],[Open]]</f>
        <v>0.99305600000000005</v>
      </c>
    </row>
    <row r="231" spans="1:14" x14ac:dyDescent="0.25">
      <c r="A231" s="1">
        <v>31814</v>
      </c>
      <c r="B231" s="3">
        <v>0.24826400000000001</v>
      </c>
      <c r="C231" s="3">
        <v>0.24956600000000001</v>
      </c>
      <c r="D231" s="3">
        <v>0.237847</v>
      </c>
      <c r="E231" s="3">
        <v>0.239149</v>
      </c>
      <c r="F231" s="3">
        <v>0.17430200000000001</v>
      </c>
      <c r="G231">
        <v>45619200</v>
      </c>
      <c r="H231" s="3" t="str">
        <f>TEXT(MCFT[[#This Row],[Date]],"dddd")</f>
        <v>Friday</v>
      </c>
      <c r="I231" s="3">
        <f>MCFT[[#This Row],[Open]]-MCFT[[#This Row],[Close]]</f>
        <v>9.115000000000012E-3</v>
      </c>
      <c r="J231" s="3">
        <f>INDEX(AAPL!$J:$J,MATCH(A:A,AAPL!$A:$A,0),1)</f>
        <v>0</v>
      </c>
      <c r="K231" s="3" t="str">
        <f>IF(MCFT[[#This Row],[Day Change]]&gt;0,"UP","DOWN")</f>
        <v>UP</v>
      </c>
      <c r="L231" s="9">
        <f>_xlfn.RANK.EQ(MCFT[[#This Row],[Date]],A:A,1)</f>
        <v>230</v>
      </c>
      <c r="M231" s="10">
        <f>_xlfn.RANK.AVG(MCFT[[#This Row],[Same change on date for AAPL]],AAPL,1)</f>
        <v>4124.5</v>
      </c>
      <c r="N231" s="2">
        <f>MCFT[[#This Row],[Close]]/MCFT[[#This Row],[Open]]</f>
        <v>0.96328505139690002</v>
      </c>
    </row>
    <row r="232" spans="1:14" x14ac:dyDescent="0.25">
      <c r="A232" s="1">
        <v>31817</v>
      </c>
      <c r="B232" s="3">
        <v>0.23871500000000001</v>
      </c>
      <c r="C232" s="3">
        <v>0.23871500000000001</v>
      </c>
      <c r="D232" s="3">
        <v>0.235677</v>
      </c>
      <c r="E232" s="3">
        <v>0.236979</v>
      </c>
      <c r="F232" s="3">
        <v>0.17272100000000001</v>
      </c>
      <c r="G232">
        <v>136080000</v>
      </c>
      <c r="H232" s="3" t="str">
        <f>TEXT(MCFT[[#This Row],[Date]],"dddd")</f>
        <v>Monday</v>
      </c>
      <c r="I232" s="3">
        <f>MCFT[[#This Row],[Open]]-MCFT[[#This Row],[Close]]</f>
        <v>1.7360000000000153E-3</v>
      </c>
      <c r="J232" s="3">
        <f>INDEX(AAPL!$J:$J,MATCH(A:A,AAPL!$A:$A,0),1)</f>
        <v>4.4640000000000235E-3</v>
      </c>
      <c r="K232" s="3" t="str">
        <f>IF(MCFT[[#This Row],[Day Change]]&gt;0,"UP","DOWN")</f>
        <v>UP</v>
      </c>
      <c r="L232" s="9">
        <f>_xlfn.RANK.EQ(MCFT[[#This Row],[Date]],A:A,1)</f>
        <v>231</v>
      </c>
      <c r="M232" s="10">
        <f>_xlfn.RANK.AVG(MCFT[[#This Row],[Same change on date for AAPL]],AAPL,1)</f>
        <v>4414</v>
      </c>
      <c r="N232" s="2">
        <f>MCFT[[#This Row],[Close]]/MCFT[[#This Row],[Open]]</f>
        <v>0.99272772971953993</v>
      </c>
    </row>
    <row r="233" spans="1:14" x14ac:dyDescent="0.25">
      <c r="A233" s="1">
        <v>31818</v>
      </c>
      <c r="B233" s="3">
        <v>0.236979</v>
      </c>
      <c r="C233" s="3">
        <v>0.237847</v>
      </c>
      <c r="D233" s="3">
        <v>0.231771</v>
      </c>
      <c r="E233" s="3">
        <v>0.237847</v>
      </c>
      <c r="F233" s="3">
        <v>0.17335300000000001</v>
      </c>
      <c r="G233">
        <v>44668800</v>
      </c>
      <c r="H233" s="3" t="str">
        <f>TEXT(MCFT[[#This Row],[Date]],"dddd")</f>
        <v>Tuesday</v>
      </c>
      <c r="I233" s="3">
        <f>MCFT[[#This Row],[Open]]-MCFT[[#This Row],[Close]]</f>
        <v>-8.6800000000000765E-4</v>
      </c>
      <c r="J233" s="3">
        <f>INDEX(AAPL!$J:$J,MATCH(A:A,AAPL!$A:$A,0),1)</f>
        <v>-4.4640000000000235E-3</v>
      </c>
      <c r="K233" s="3" t="str">
        <f>IF(MCFT[[#This Row],[Day Change]]&gt;0,"UP","DOWN")</f>
        <v>DOWN</v>
      </c>
      <c r="L233" s="9">
        <f>_xlfn.RANK.EQ(MCFT[[#This Row],[Date]],A:A,1)</f>
        <v>232</v>
      </c>
      <c r="M233" s="10">
        <f>_xlfn.RANK.AVG(MCFT[[#This Row],[Same change on date for AAPL]],AAPL,1)</f>
        <v>3822</v>
      </c>
      <c r="N233" s="2">
        <f>MCFT[[#This Row],[Close]]/MCFT[[#This Row],[Open]]</f>
        <v>1.0036627718067845</v>
      </c>
    </row>
    <row r="234" spans="1:14" x14ac:dyDescent="0.25">
      <c r="A234" s="1">
        <v>31819</v>
      </c>
      <c r="B234" s="3">
        <v>0.23871500000000001</v>
      </c>
      <c r="C234" s="3">
        <v>0.24913199999999999</v>
      </c>
      <c r="D234" s="3">
        <v>0.23871500000000001</v>
      </c>
      <c r="E234" s="3">
        <v>0.24913199999999999</v>
      </c>
      <c r="F234" s="3">
        <v>0.18157799999999999</v>
      </c>
      <c r="G234">
        <v>60307200</v>
      </c>
      <c r="H234" s="3" t="str">
        <f>TEXT(MCFT[[#This Row],[Date]],"dddd")</f>
        <v>Wednesday</v>
      </c>
      <c r="I234" s="3">
        <f>MCFT[[#This Row],[Open]]-MCFT[[#This Row],[Close]]</f>
        <v>-1.0416999999999982E-2</v>
      </c>
      <c r="J234" s="3">
        <f>INDEX(AAPL!$J:$J,MATCH(A:A,AAPL!$A:$A,0),1)</f>
        <v>-6.25E-2</v>
      </c>
      <c r="K234" s="3" t="str">
        <f>IF(MCFT[[#This Row],[Day Change]]&gt;0,"UP","DOWN")</f>
        <v>DOWN</v>
      </c>
      <c r="L234" s="9">
        <f>_xlfn.RANK.EQ(MCFT[[#This Row],[Date]],A:A,1)</f>
        <v>233</v>
      </c>
      <c r="M234" s="10">
        <f>_xlfn.RANK.AVG(MCFT[[#This Row],[Same change on date for AAPL]],AAPL,1)</f>
        <v>1836.5</v>
      </c>
      <c r="N234" s="2">
        <f>MCFT[[#This Row],[Close]]/MCFT[[#This Row],[Open]]</f>
        <v>1.0436378107785433</v>
      </c>
    </row>
    <row r="235" spans="1:14" x14ac:dyDescent="0.25">
      <c r="A235" s="1">
        <v>31820</v>
      </c>
      <c r="B235" s="3">
        <v>0.24913199999999999</v>
      </c>
      <c r="C235" s="3">
        <v>0.26779500000000001</v>
      </c>
      <c r="D235" s="3">
        <v>0.24913199999999999</v>
      </c>
      <c r="E235" s="3">
        <v>0.26649299999999998</v>
      </c>
      <c r="F235" s="3">
        <v>0.19423199999999999</v>
      </c>
      <c r="G235">
        <v>185731200</v>
      </c>
      <c r="H235" s="3" t="str">
        <f>TEXT(MCFT[[#This Row],[Date]],"dddd")</f>
        <v>Thursday</v>
      </c>
      <c r="I235" s="3">
        <f>MCFT[[#This Row],[Open]]-MCFT[[#This Row],[Close]]</f>
        <v>-1.7360999999999988E-2</v>
      </c>
      <c r="J235" s="3">
        <f>INDEX(AAPL!$J:$J,MATCH(A:A,AAPL!$A:$A,0),1)</f>
        <v>-2.9017999999999988E-2</v>
      </c>
      <c r="K235" s="3" t="str">
        <f>IF(MCFT[[#This Row],[Day Change]]&gt;0,"UP","DOWN")</f>
        <v>DOWN</v>
      </c>
      <c r="L235" s="9">
        <f>_xlfn.RANK.EQ(MCFT[[#This Row],[Date]],A:A,1)</f>
        <v>234</v>
      </c>
      <c r="M235" s="10">
        <f>_xlfn.RANK.AVG(MCFT[[#This Row],[Same change on date for AAPL]],AAPL,1)</f>
        <v>2539</v>
      </c>
      <c r="N235" s="2">
        <f>MCFT[[#This Row],[Close]]/MCFT[[#This Row],[Open]]</f>
        <v>1.0696859496170705</v>
      </c>
    </row>
    <row r="236" spans="1:14" x14ac:dyDescent="0.25">
      <c r="A236" s="1">
        <v>31821</v>
      </c>
      <c r="B236" s="3">
        <v>0.26649299999999998</v>
      </c>
      <c r="C236" s="3">
        <v>0.26996500000000001</v>
      </c>
      <c r="D236" s="3">
        <v>0.25781300000000001</v>
      </c>
      <c r="E236" s="3">
        <v>0.26388899999999998</v>
      </c>
      <c r="F236" s="3">
        <v>0.192334</v>
      </c>
      <c r="G236">
        <v>81763200</v>
      </c>
      <c r="H236" s="3" t="str">
        <f>TEXT(MCFT[[#This Row],[Date]],"dddd")</f>
        <v>Friday</v>
      </c>
      <c r="I236" s="3">
        <f>MCFT[[#This Row],[Open]]-MCFT[[#This Row],[Close]]</f>
        <v>2.6039999999999952E-3</v>
      </c>
      <c r="J236" s="3">
        <f>INDEX(AAPL!$J:$J,MATCH(A:A,AAPL!$A:$A,0),1)</f>
        <v>-6.25E-2</v>
      </c>
      <c r="K236" s="3" t="str">
        <f>IF(MCFT[[#This Row],[Day Change]]&gt;0,"UP","DOWN")</f>
        <v>UP</v>
      </c>
      <c r="L236" s="9">
        <f>_xlfn.RANK.EQ(MCFT[[#This Row],[Date]],A:A,1)</f>
        <v>235</v>
      </c>
      <c r="M236" s="10">
        <f>_xlfn.RANK.AVG(MCFT[[#This Row],[Same change on date for AAPL]],AAPL,1)</f>
        <v>1836.5</v>
      </c>
      <c r="N236" s="2">
        <f>MCFT[[#This Row],[Close]]/MCFT[[#This Row],[Open]]</f>
        <v>0.99022863639945513</v>
      </c>
    </row>
    <row r="237" spans="1:14" x14ac:dyDescent="0.25">
      <c r="A237" s="1">
        <v>31825</v>
      </c>
      <c r="B237" s="3">
        <v>0.26388899999999998</v>
      </c>
      <c r="C237" s="3">
        <v>0.26649299999999998</v>
      </c>
      <c r="D237" s="3">
        <v>0.25781300000000001</v>
      </c>
      <c r="E237" s="3">
        <v>0.265625</v>
      </c>
      <c r="F237" s="3">
        <v>0.19359899999999999</v>
      </c>
      <c r="G237">
        <v>70732800</v>
      </c>
      <c r="H237" s="3" t="str">
        <f>TEXT(MCFT[[#This Row],[Date]],"dddd")</f>
        <v>Tuesday</v>
      </c>
      <c r="I237" s="3">
        <f>MCFT[[#This Row],[Open]]-MCFT[[#This Row],[Close]]</f>
        <v>-1.7360000000000153E-3</v>
      </c>
      <c r="J237" s="3">
        <f>INDEX(AAPL!$J:$J,MATCH(A:A,AAPL!$A:$A,0),1)</f>
        <v>-7.5892999999999988E-2</v>
      </c>
      <c r="K237" s="3" t="str">
        <f>IF(MCFT[[#This Row],[Day Change]]&gt;0,"UP","DOWN")</f>
        <v>DOWN</v>
      </c>
      <c r="L237" s="9">
        <f>_xlfn.RANK.EQ(MCFT[[#This Row],[Date]],A:A,1)</f>
        <v>236</v>
      </c>
      <c r="M237" s="10">
        <f>_xlfn.RANK.AVG(MCFT[[#This Row],[Same change on date for AAPL]],AAPL,1)</f>
        <v>1698.5</v>
      </c>
      <c r="N237" s="2">
        <f>MCFT[[#This Row],[Close]]/MCFT[[#This Row],[Open]]</f>
        <v>1.0065785235458848</v>
      </c>
    </row>
    <row r="238" spans="1:14" x14ac:dyDescent="0.25">
      <c r="A238" s="1">
        <v>31826</v>
      </c>
      <c r="B238" s="3">
        <v>0.265625</v>
      </c>
      <c r="C238" s="3">
        <v>0.26996500000000001</v>
      </c>
      <c r="D238" s="3">
        <v>0.24826400000000001</v>
      </c>
      <c r="E238" s="3">
        <v>0.24913199999999999</v>
      </c>
      <c r="F238" s="3">
        <v>0.18157799999999999</v>
      </c>
      <c r="G238">
        <v>128592000</v>
      </c>
      <c r="H238" s="3" t="str">
        <f>TEXT(MCFT[[#This Row],[Date]],"dddd")</f>
        <v>Wednesday</v>
      </c>
      <c r="I238" s="3">
        <f>MCFT[[#This Row],[Open]]-MCFT[[#This Row],[Close]]</f>
        <v>1.6493000000000008E-2</v>
      </c>
      <c r="J238" s="3">
        <f>INDEX(AAPL!$J:$J,MATCH(A:A,AAPL!$A:$A,0),1)</f>
        <v>5.5803000000000047E-2</v>
      </c>
      <c r="K238" s="3" t="str">
        <f>IF(MCFT[[#This Row],[Day Change]]&gt;0,"UP","DOWN")</f>
        <v>UP</v>
      </c>
      <c r="L238" s="9">
        <f>_xlfn.RANK.EQ(MCFT[[#This Row],[Date]],A:A,1)</f>
        <v>237</v>
      </c>
      <c r="M238" s="10">
        <f>_xlfn.RANK.AVG(MCFT[[#This Row],[Same change on date for AAPL]],AAPL,1)</f>
        <v>6370</v>
      </c>
      <c r="N238" s="2">
        <f>MCFT[[#This Row],[Close]]/MCFT[[#This Row],[Open]]</f>
        <v>0.93790870588235287</v>
      </c>
    </row>
    <row r="239" spans="1:14" x14ac:dyDescent="0.25">
      <c r="A239" s="1">
        <v>31827</v>
      </c>
      <c r="B239" s="3">
        <v>0.24826400000000001</v>
      </c>
      <c r="C239" s="3">
        <v>0.24826400000000001</v>
      </c>
      <c r="D239" s="3">
        <v>0.23611099999999999</v>
      </c>
      <c r="E239" s="3">
        <v>0.23871500000000001</v>
      </c>
      <c r="F239" s="3">
        <v>0.173986</v>
      </c>
      <c r="G239">
        <v>317750400</v>
      </c>
      <c r="H239" s="3" t="str">
        <f>TEXT(MCFT[[#This Row],[Date]],"dddd")</f>
        <v>Thursday</v>
      </c>
      <c r="I239" s="3">
        <f>MCFT[[#This Row],[Open]]-MCFT[[#This Row],[Close]]</f>
        <v>9.5490000000000019E-3</v>
      </c>
      <c r="J239" s="3">
        <f>INDEX(AAPL!$J:$J,MATCH(A:A,AAPL!$A:$A,0),1)</f>
        <v>2.0089999999999941E-2</v>
      </c>
      <c r="K239" s="3" t="str">
        <f>IF(MCFT[[#This Row],[Day Change]]&gt;0,"UP","DOWN")</f>
        <v>UP</v>
      </c>
      <c r="L239" s="9">
        <f>_xlfn.RANK.EQ(MCFT[[#This Row],[Date]],A:A,1)</f>
        <v>238</v>
      </c>
      <c r="M239" s="10">
        <f>_xlfn.RANK.AVG(MCFT[[#This Row],[Same change on date for AAPL]],AAPL,1)</f>
        <v>5412</v>
      </c>
      <c r="N239" s="2">
        <f>MCFT[[#This Row],[Close]]/MCFT[[#This Row],[Open]]</f>
        <v>0.96153691231914418</v>
      </c>
    </row>
    <row r="240" spans="1:14" x14ac:dyDescent="0.25">
      <c r="A240" s="1">
        <v>31828</v>
      </c>
      <c r="B240" s="3">
        <v>0.23871500000000001</v>
      </c>
      <c r="C240" s="3">
        <v>0.23871500000000001</v>
      </c>
      <c r="D240" s="3">
        <v>0.23263900000000001</v>
      </c>
      <c r="E240" s="3">
        <v>0.23611099999999999</v>
      </c>
      <c r="F240" s="3">
        <v>0.17208799999999999</v>
      </c>
      <c r="G240">
        <v>87897600</v>
      </c>
      <c r="H240" s="3" t="str">
        <f>TEXT(MCFT[[#This Row],[Date]],"dddd")</f>
        <v>Friday</v>
      </c>
      <c r="I240" s="3">
        <f>MCFT[[#This Row],[Open]]-MCFT[[#This Row],[Close]]</f>
        <v>2.604000000000023E-3</v>
      </c>
      <c r="J240" s="3">
        <f>INDEX(AAPL!$J:$J,MATCH(A:A,AAPL!$A:$A,0),1)</f>
        <v>2.0089000000000024E-2</v>
      </c>
      <c r="K240" s="3" t="str">
        <f>IF(MCFT[[#This Row],[Day Change]]&gt;0,"UP","DOWN")</f>
        <v>UP</v>
      </c>
      <c r="L240" s="9">
        <f>_xlfn.RANK.EQ(MCFT[[#This Row],[Date]],A:A,1)</f>
        <v>239</v>
      </c>
      <c r="M240" s="10">
        <f>_xlfn.RANK.AVG(MCFT[[#This Row],[Same change on date for AAPL]],AAPL,1)</f>
        <v>5400.5</v>
      </c>
      <c r="N240" s="2">
        <f>MCFT[[#This Row],[Close]]/MCFT[[#This Row],[Open]]</f>
        <v>0.98909159457930995</v>
      </c>
    </row>
    <row r="241" spans="1:14" x14ac:dyDescent="0.25">
      <c r="A241" s="1">
        <v>31831</v>
      </c>
      <c r="B241" s="3">
        <v>0.23611099999999999</v>
      </c>
      <c r="C241" s="3">
        <v>0.25434000000000001</v>
      </c>
      <c r="D241" s="3">
        <v>0.230903</v>
      </c>
      <c r="E241" s="3">
        <v>0.25086799999999998</v>
      </c>
      <c r="F241" s="3">
        <v>0.18284300000000001</v>
      </c>
      <c r="G241">
        <v>125913600</v>
      </c>
      <c r="H241" s="3" t="str">
        <f>TEXT(MCFT[[#This Row],[Date]],"dddd")</f>
        <v>Monday</v>
      </c>
      <c r="I241" s="3">
        <f>MCFT[[#This Row],[Open]]-MCFT[[#This Row],[Close]]</f>
        <v>-1.4756999999999992E-2</v>
      </c>
      <c r="J241" s="3">
        <f>INDEX(AAPL!$J:$J,MATCH(A:A,AAPL!$A:$A,0),1)</f>
        <v>-4.0178000000000047E-2</v>
      </c>
      <c r="K241" s="3" t="str">
        <f>IF(MCFT[[#This Row],[Day Change]]&gt;0,"UP","DOWN")</f>
        <v>DOWN</v>
      </c>
      <c r="L241" s="9">
        <f>_xlfn.RANK.EQ(MCFT[[#This Row],[Date]],A:A,1)</f>
        <v>240</v>
      </c>
      <c r="M241" s="10">
        <f>_xlfn.RANK.AVG(MCFT[[#This Row],[Same change on date for AAPL]],AAPL,1)</f>
        <v>2210.5</v>
      </c>
      <c r="N241" s="2">
        <f>MCFT[[#This Row],[Close]]/MCFT[[#This Row],[Open]]</f>
        <v>1.0625002647060069</v>
      </c>
    </row>
    <row r="242" spans="1:14" x14ac:dyDescent="0.25">
      <c r="A242" s="1">
        <v>31832</v>
      </c>
      <c r="B242" s="3">
        <v>0.25086799999999998</v>
      </c>
      <c r="C242" s="3">
        <v>0.26388899999999998</v>
      </c>
      <c r="D242" s="3">
        <v>0.25086799999999998</v>
      </c>
      <c r="E242" s="3">
        <v>0.263021</v>
      </c>
      <c r="F242" s="3">
        <v>0.19170100000000001</v>
      </c>
      <c r="G242">
        <v>120816000</v>
      </c>
      <c r="H242" s="3" t="str">
        <f>TEXT(MCFT[[#This Row],[Date]],"dddd")</f>
        <v>Tuesday</v>
      </c>
      <c r="I242" s="3">
        <f>MCFT[[#This Row],[Open]]-MCFT[[#This Row],[Close]]</f>
        <v>-1.2153000000000025E-2</v>
      </c>
      <c r="J242" s="3">
        <f>INDEX(AAPL!$J:$J,MATCH(A:A,AAPL!$A:$A,0),1)</f>
        <v>-4.0178999999999965E-2</v>
      </c>
      <c r="K242" s="3" t="str">
        <f>IF(MCFT[[#This Row],[Day Change]]&gt;0,"UP","DOWN")</f>
        <v>DOWN</v>
      </c>
      <c r="L242" s="9">
        <f>_xlfn.RANK.EQ(MCFT[[#This Row],[Date]],A:A,1)</f>
        <v>241</v>
      </c>
      <c r="M242" s="10">
        <f>_xlfn.RANK.AVG(MCFT[[#This Row],[Same change on date for AAPL]],AAPL,1)</f>
        <v>2199.5</v>
      </c>
      <c r="N242" s="2">
        <f>MCFT[[#This Row],[Close]]/MCFT[[#This Row],[Open]]</f>
        <v>1.0484438031155827</v>
      </c>
    </row>
    <row r="243" spans="1:14" x14ac:dyDescent="0.25">
      <c r="A243" s="1">
        <v>31833</v>
      </c>
      <c r="B243" s="3">
        <v>0.263021</v>
      </c>
      <c r="C243" s="3">
        <v>0.26779500000000001</v>
      </c>
      <c r="D243" s="3">
        <v>0.25694400000000001</v>
      </c>
      <c r="E243" s="3">
        <v>0.25868099999999999</v>
      </c>
      <c r="F243" s="3">
        <v>0.18853800000000001</v>
      </c>
      <c r="G243">
        <v>65001600</v>
      </c>
      <c r="H243" s="3" t="str">
        <f>TEXT(MCFT[[#This Row],[Date]],"dddd")</f>
        <v>Wednesday</v>
      </c>
      <c r="I243" s="3">
        <f>MCFT[[#This Row],[Open]]-MCFT[[#This Row],[Close]]</f>
        <v>4.3400000000000105E-3</v>
      </c>
      <c r="J243" s="3">
        <f>INDEX(AAPL!$J:$J,MATCH(A:A,AAPL!$A:$A,0),1)</f>
        <v>-6.4732000000000012E-2</v>
      </c>
      <c r="K243" s="3" t="str">
        <f>IF(MCFT[[#This Row],[Day Change]]&gt;0,"UP","DOWN")</f>
        <v>UP</v>
      </c>
      <c r="L243" s="9">
        <f>_xlfn.RANK.EQ(MCFT[[#This Row],[Date]],A:A,1)</f>
        <v>242</v>
      </c>
      <c r="M243" s="10">
        <f>_xlfn.RANK.AVG(MCFT[[#This Row],[Same change on date for AAPL]],AAPL,1)</f>
        <v>1804</v>
      </c>
      <c r="N243" s="2">
        <f>MCFT[[#This Row],[Close]]/MCFT[[#This Row],[Open]]</f>
        <v>0.98349941639640936</v>
      </c>
    </row>
    <row r="244" spans="1:14" x14ac:dyDescent="0.25">
      <c r="A244" s="1">
        <v>31834</v>
      </c>
      <c r="B244" s="3">
        <v>0.25868099999999999</v>
      </c>
      <c r="C244" s="3">
        <v>0.27604200000000001</v>
      </c>
      <c r="D244" s="3">
        <v>0.25347199999999998</v>
      </c>
      <c r="E244" s="3">
        <v>0.268229</v>
      </c>
      <c r="F244" s="3">
        <v>0.195497</v>
      </c>
      <c r="G244">
        <v>145209600</v>
      </c>
      <c r="H244" s="3" t="str">
        <f>TEXT(MCFT[[#This Row],[Date]],"dddd")</f>
        <v>Thursday</v>
      </c>
      <c r="I244" s="3">
        <f>MCFT[[#This Row],[Open]]-MCFT[[#This Row],[Close]]</f>
        <v>-9.5480000000000009E-3</v>
      </c>
      <c r="J244" s="3">
        <f>INDEX(AAPL!$J:$J,MATCH(A:A,AAPL!$A:$A,0),1)</f>
        <v>6.6960000000000353E-3</v>
      </c>
      <c r="K244" s="3" t="str">
        <f>IF(MCFT[[#This Row],[Day Change]]&gt;0,"UP","DOWN")</f>
        <v>DOWN</v>
      </c>
      <c r="L244" s="9">
        <f>_xlfn.RANK.EQ(MCFT[[#This Row],[Date]],A:A,1)</f>
        <v>243</v>
      </c>
      <c r="M244" s="10">
        <f>_xlfn.RANK.AVG(MCFT[[#This Row],[Same change on date for AAPL]],AAPL,1)</f>
        <v>4553.5</v>
      </c>
      <c r="N244" s="2">
        <f>MCFT[[#This Row],[Close]]/MCFT[[#This Row],[Open]]</f>
        <v>1.0369103258453463</v>
      </c>
    </row>
    <row r="245" spans="1:14" x14ac:dyDescent="0.25">
      <c r="A245" s="1">
        <v>31835</v>
      </c>
      <c r="B245" s="3">
        <v>0.268229</v>
      </c>
      <c r="C245" s="3">
        <v>0.26996500000000001</v>
      </c>
      <c r="D245" s="3">
        <v>0.26215300000000002</v>
      </c>
      <c r="E245" s="3">
        <v>0.26649299999999998</v>
      </c>
      <c r="F245" s="3">
        <v>0.19423199999999999</v>
      </c>
      <c r="G245">
        <v>37555200</v>
      </c>
      <c r="H245" s="3" t="str">
        <f>TEXT(MCFT[[#This Row],[Date]],"dddd")</f>
        <v>Friday</v>
      </c>
      <c r="I245" s="3">
        <f>MCFT[[#This Row],[Open]]-MCFT[[#This Row],[Close]]</f>
        <v>1.7360000000000153E-3</v>
      </c>
      <c r="J245" s="3">
        <f>INDEX(AAPL!$J:$J,MATCH(A:A,AAPL!$A:$A,0),1)</f>
        <v>-1.5625E-2</v>
      </c>
      <c r="K245" s="3" t="str">
        <f>IF(MCFT[[#This Row],[Day Change]]&gt;0,"UP","DOWN")</f>
        <v>UP</v>
      </c>
      <c r="L245" s="9">
        <f>_xlfn.RANK.EQ(MCFT[[#This Row],[Date]],A:A,1)</f>
        <v>244</v>
      </c>
      <c r="M245" s="10">
        <f>_xlfn.RANK.AVG(MCFT[[#This Row],[Same change on date for AAPL]],AAPL,1)</f>
        <v>3134</v>
      </c>
      <c r="N245" s="2">
        <f>MCFT[[#This Row],[Close]]/MCFT[[#This Row],[Open]]</f>
        <v>0.99352791830860943</v>
      </c>
    </row>
    <row r="246" spans="1:14" x14ac:dyDescent="0.25">
      <c r="A246" s="1">
        <v>31838</v>
      </c>
      <c r="B246" s="3">
        <v>0.26649299999999998</v>
      </c>
      <c r="C246" s="3">
        <v>0.26649299999999998</v>
      </c>
      <c r="D246" s="3">
        <v>0.25694400000000001</v>
      </c>
      <c r="E246" s="3">
        <v>0.25868099999999999</v>
      </c>
      <c r="F246" s="3">
        <v>0.18853800000000001</v>
      </c>
      <c r="G246">
        <v>79516800</v>
      </c>
      <c r="H246" s="3" t="str">
        <f>TEXT(MCFT[[#This Row],[Date]],"dddd")</f>
        <v>Monday</v>
      </c>
      <c r="I246" s="3">
        <f>MCFT[[#This Row],[Open]]-MCFT[[#This Row],[Close]]</f>
        <v>7.8119999999999856E-3</v>
      </c>
      <c r="J246" s="3">
        <f>INDEX(AAPL!$J:$J,MATCH(A:A,AAPL!$A:$A,0),1)</f>
        <v>4.9107000000000012E-2</v>
      </c>
      <c r="K246" s="3" t="str">
        <f>IF(MCFT[[#This Row],[Day Change]]&gt;0,"UP","DOWN")</f>
        <v>UP</v>
      </c>
      <c r="L246" s="9">
        <f>_xlfn.RANK.EQ(MCFT[[#This Row],[Date]],A:A,1)</f>
        <v>245</v>
      </c>
      <c r="M246" s="10">
        <f>_xlfn.RANK.AVG(MCFT[[#This Row],[Same change on date for AAPL]],AAPL,1)</f>
        <v>6270.5</v>
      </c>
      <c r="N246" s="2">
        <f>MCFT[[#This Row],[Close]]/MCFT[[#This Row],[Open]]</f>
        <v>0.9706859091983655</v>
      </c>
    </row>
    <row r="247" spans="1:14" x14ac:dyDescent="0.25">
      <c r="A247" s="1">
        <v>31839</v>
      </c>
      <c r="B247" s="3">
        <v>0.25868099999999999</v>
      </c>
      <c r="C247" s="3">
        <v>0.26128499999999999</v>
      </c>
      <c r="D247" s="3">
        <v>0.25520799999999999</v>
      </c>
      <c r="E247" s="3">
        <v>0.25868099999999999</v>
      </c>
      <c r="F247" s="3">
        <v>0.18853800000000001</v>
      </c>
      <c r="G247">
        <v>81100800</v>
      </c>
      <c r="H247" s="3" t="str">
        <f>TEXT(MCFT[[#This Row],[Date]],"dddd")</f>
        <v>Tuesday</v>
      </c>
      <c r="I247" s="3">
        <f>MCFT[[#This Row],[Open]]-MCFT[[#This Row],[Close]]</f>
        <v>0</v>
      </c>
      <c r="J247" s="3">
        <f>INDEX(AAPL!$J:$J,MATCH(A:A,AAPL!$A:$A,0),1)</f>
        <v>4.4642999999999988E-2</v>
      </c>
      <c r="K247" s="3" t="str">
        <f>IF(MCFT[[#This Row],[Day Change]]&gt;0,"UP","DOWN")</f>
        <v>DOWN</v>
      </c>
      <c r="L247" s="9">
        <f>_xlfn.RANK.EQ(MCFT[[#This Row],[Date]],A:A,1)</f>
        <v>246</v>
      </c>
      <c r="M247" s="10">
        <f>_xlfn.RANK.AVG(MCFT[[#This Row],[Same change on date for AAPL]],AAPL,1)</f>
        <v>6186.5</v>
      </c>
      <c r="N247" s="2">
        <f>MCFT[[#This Row],[Close]]/MCFT[[#This Row],[Open]]</f>
        <v>1</v>
      </c>
    </row>
    <row r="248" spans="1:14" x14ac:dyDescent="0.25">
      <c r="A248" s="1">
        <v>31840</v>
      </c>
      <c r="B248" s="3">
        <v>0.25868099999999999</v>
      </c>
      <c r="C248" s="3">
        <v>0.27777800000000002</v>
      </c>
      <c r="D248" s="3">
        <v>0.25781300000000001</v>
      </c>
      <c r="E248" s="3">
        <v>0.27690999999999999</v>
      </c>
      <c r="F248" s="3">
        <v>0.201824</v>
      </c>
      <c r="G248">
        <v>98179200</v>
      </c>
      <c r="H248" s="3" t="str">
        <f>TEXT(MCFT[[#This Row],[Date]],"dddd")</f>
        <v>Wednesday</v>
      </c>
      <c r="I248" s="3">
        <f>MCFT[[#This Row],[Open]]-MCFT[[#This Row],[Close]]</f>
        <v>-1.8228999999999995E-2</v>
      </c>
      <c r="J248" s="3">
        <f>INDEX(AAPL!$J:$J,MATCH(A:A,AAPL!$A:$A,0),1)</f>
        <v>-3.3482000000000012E-2</v>
      </c>
      <c r="K248" s="3" t="str">
        <f>IF(MCFT[[#This Row],[Day Change]]&gt;0,"UP","DOWN")</f>
        <v>DOWN</v>
      </c>
      <c r="L248" s="9">
        <f>_xlfn.RANK.EQ(MCFT[[#This Row],[Date]],A:A,1)</f>
        <v>247</v>
      </c>
      <c r="M248" s="10">
        <f>_xlfn.RANK.AVG(MCFT[[#This Row],[Same change on date for AAPL]],AAPL,1)</f>
        <v>2411</v>
      </c>
      <c r="N248" s="2">
        <f>MCFT[[#This Row],[Close]]/MCFT[[#This Row],[Open]]</f>
        <v>1.0704690332881039</v>
      </c>
    </row>
    <row r="249" spans="1:14" x14ac:dyDescent="0.25">
      <c r="A249" s="1">
        <v>31841</v>
      </c>
      <c r="B249" s="3">
        <v>0.27690999999999999</v>
      </c>
      <c r="C249" s="3">
        <v>0.29600700000000002</v>
      </c>
      <c r="D249" s="3">
        <v>0.27690999999999999</v>
      </c>
      <c r="E249" s="3">
        <v>0.28993099999999999</v>
      </c>
      <c r="F249" s="3">
        <v>0.211314</v>
      </c>
      <c r="G249">
        <v>128188800</v>
      </c>
      <c r="H249" s="3" t="str">
        <f>TEXT(MCFT[[#This Row],[Date]],"dddd")</f>
        <v>Thursday</v>
      </c>
      <c r="I249" s="3">
        <f>MCFT[[#This Row],[Open]]-MCFT[[#This Row],[Close]]</f>
        <v>-1.3021000000000005E-2</v>
      </c>
      <c r="J249" s="3">
        <f>INDEX(AAPL!$J:$J,MATCH(A:A,AAPL!$A:$A,0),1)</f>
        <v>-1.7857000000000012E-2</v>
      </c>
      <c r="K249" s="3" t="str">
        <f>IF(MCFT[[#This Row],[Day Change]]&gt;0,"UP","DOWN")</f>
        <v>DOWN</v>
      </c>
      <c r="L249" s="9">
        <f>_xlfn.RANK.EQ(MCFT[[#This Row],[Date]],A:A,1)</f>
        <v>248</v>
      </c>
      <c r="M249" s="10">
        <f>_xlfn.RANK.AVG(MCFT[[#This Row],[Same change on date for AAPL]],AAPL,1)</f>
        <v>2994</v>
      </c>
      <c r="N249" s="2">
        <f>MCFT[[#This Row],[Close]]/MCFT[[#This Row],[Open]]</f>
        <v>1.0470224982846412</v>
      </c>
    </row>
    <row r="250" spans="1:14" x14ac:dyDescent="0.25">
      <c r="A250" s="1">
        <v>31842</v>
      </c>
      <c r="B250" s="3">
        <v>0.28993099999999999</v>
      </c>
      <c r="C250" s="3">
        <v>0.29166700000000001</v>
      </c>
      <c r="D250" s="3">
        <v>0.28211799999999998</v>
      </c>
      <c r="E250" s="3">
        <v>0.28906300000000001</v>
      </c>
      <c r="F250" s="3">
        <v>0.21068100000000001</v>
      </c>
      <c r="G250">
        <v>63561600</v>
      </c>
      <c r="H250" s="3" t="str">
        <f>TEXT(MCFT[[#This Row],[Date]],"dddd")</f>
        <v>Friday</v>
      </c>
      <c r="I250" s="3">
        <f>MCFT[[#This Row],[Open]]-MCFT[[#This Row],[Close]]</f>
        <v>8.679999999999799E-4</v>
      </c>
      <c r="J250" s="3">
        <f>INDEX(AAPL!$J:$J,MATCH(A:A,AAPL!$A:$A,0),1)</f>
        <v>0</v>
      </c>
      <c r="K250" s="3" t="str">
        <f>IF(MCFT[[#This Row],[Day Change]]&gt;0,"UP","DOWN")</f>
        <v>UP</v>
      </c>
      <c r="L250" s="9">
        <f>_xlfn.RANK.EQ(MCFT[[#This Row],[Date]],A:A,1)</f>
        <v>249</v>
      </c>
      <c r="M250" s="10">
        <f>_xlfn.RANK.AVG(MCFT[[#This Row],[Same change on date for AAPL]],AAPL,1)</f>
        <v>4124.5</v>
      </c>
      <c r="N250" s="2">
        <f>MCFT[[#This Row],[Close]]/MCFT[[#This Row],[Open]]</f>
        <v>0.99700618423004106</v>
      </c>
    </row>
    <row r="251" spans="1:14" x14ac:dyDescent="0.25">
      <c r="A251" s="1">
        <v>31845</v>
      </c>
      <c r="B251" s="3">
        <v>0.28906300000000001</v>
      </c>
      <c r="C251" s="3">
        <v>0.28993099999999999</v>
      </c>
      <c r="D251" s="3">
        <v>0.28211799999999998</v>
      </c>
      <c r="E251" s="3">
        <v>0.283854</v>
      </c>
      <c r="F251" s="3">
        <v>0.20688500000000001</v>
      </c>
      <c r="G251">
        <v>38275200</v>
      </c>
      <c r="H251" s="3" t="str">
        <f>TEXT(MCFT[[#This Row],[Date]],"dddd")</f>
        <v>Monday</v>
      </c>
      <c r="I251" s="3">
        <f>MCFT[[#This Row],[Open]]-MCFT[[#This Row],[Close]]</f>
        <v>5.2090000000000192E-3</v>
      </c>
      <c r="J251" s="3">
        <f>INDEX(AAPL!$J:$J,MATCH(A:A,AAPL!$A:$A,0),1)</f>
        <v>3.3482000000000012E-2</v>
      </c>
      <c r="K251" s="3" t="str">
        <f>IF(MCFT[[#This Row],[Day Change]]&gt;0,"UP","DOWN")</f>
        <v>UP</v>
      </c>
      <c r="L251" s="9">
        <f>_xlfn.RANK.EQ(MCFT[[#This Row],[Date]],A:A,1)</f>
        <v>250</v>
      </c>
      <c r="M251" s="10">
        <f>_xlfn.RANK.AVG(MCFT[[#This Row],[Same change on date for AAPL]],AAPL,1)</f>
        <v>5874</v>
      </c>
      <c r="N251" s="2">
        <f>MCFT[[#This Row],[Close]]/MCFT[[#This Row],[Open]]</f>
        <v>0.9819797068459124</v>
      </c>
    </row>
    <row r="252" spans="1:14" x14ac:dyDescent="0.25">
      <c r="A252" s="1">
        <v>31846</v>
      </c>
      <c r="B252" s="3">
        <v>0.283854</v>
      </c>
      <c r="C252" s="3">
        <v>0.29600700000000002</v>
      </c>
      <c r="D252" s="3">
        <v>0.28298600000000002</v>
      </c>
      <c r="E252" s="3">
        <v>0.29253499999999999</v>
      </c>
      <c r="F252" s="3">
        <v>0.21321200000000001</v>
      </c>
      <c r="G252">
        <v>74102400</v>
      </c>
      <c r="H252" s="3" t="str">
        <f>TEXT(MCFT[[#This Row],[Date]],"dddd")</f>
        <v>Tuesday</v>
      </c>
      <c r="I252" s="3">
        <f>MCFT[[#This Row],[Open]]-MCFT[[#This Row],[Close]]</f>
        <v>-8.6809999999999943E-3</v>
      </c>
      <c r="J252" s="3">
        <f>INDEX(AAPL!$J:$J,MATCH(A:A,AAPL!$A:$A,0),1)</f>
        <v>-4.0178000000000047E-2</v>
      </c>
      <c r="K252" s="3" t="str">
        <f>IF(MCFT[[#This Row],[Day Change]]&gt;0,"UP","DOWN")</f>
        <v>DOWN</v>
      </c>
      <c r="L252" s="9">
        <f>_xlfn.RANK.EQ(MCFT[[#This Row],[Date]],A:A,1)</f>
        <v>251</v>
      </c>
      <c r="M252" s="10">
        <f>_xlfn.RANK.AVG(MCFT[[#This Row],[Same change on date for AAPL]],AAPL,1)</f>
        <v>2210.5</v>
      </c>
      <c r="N252" s="2">
        <f>MCFT[[#This Row],[Close]]/MCFT[[#This Row],[Open]]</f>
        <v>1.0305826234613569</v>
      </c>
    </row>
    <row r="253" spans="1:14" x14ac:dyDescent="0.25">
      <c r="A253" s="1">
        <v>31847</v>
      </c>
      <c r="B253" s="3">
        <v>0.296875</v>
      </c>
      <c r="C253" s="3">
        <v>0.29861100000000002</v>
      </c>
      <c r="D253" s="3">
        <v>0.29340300000000002</v>
      </c>
      <c r="E253" s="3">
        <v>0.296875</v>
      </c>
      <c r="F253" s="3">
        <v>0.21637500000000001</v>
      </c>
      <c r="G253">
        <v>43862400</v>
      </c>
      <c r="H253" s="3" t="str">
        <f>TEXT(MCFT[[#This Row],[Date]],"dddd")</f>
        <v>Wednesday</v>
      </c>
      <c r="I253" s="3">
        <f>MCFT[[#This Row],[Open]]-MCFT[[#This Row],[Close]]</f>
        <v>0</v>
      </c>
      <c r="J253" s="3">
        <f>INDEX(AAPL!$J:$J,MATCH(A:A,AAPL!$A:$A,0),1)</f>
        <v>1.7857000000000012E-2</v>
      </c>
      <c r="K253" s="3" t="str">
        <f>IF(MCFT[[#This Row],[Day Change]]&gt;0,"UP","DOWN")</f>
        <v>DOWN</v>
      </c>
      <c r="L253" s="9">
        <f>_xlfn.RANK.EQ(MCFT[[#This Row],[Date]],A:A,1)</f>
        <v>252</v>
      </c>
      <c r="M253" s="10">
        <f>_xlfn.RANK.AVG(MCFT[[#This Row],[Same change on date for AAPL]],AAPL,1)</f>
        <v>5249.5</v>
      </c>
      <c r="N253" s="2">
        <f>MCFT[[#This Row],[Close]]/MCFT[[#This Row],[Open]]</f>
        <v>1</v>
      </c>
    </row>
    <row r="254" spans="1:14" x14ac:dyDescent="0.25">
      <c r="A254" s="1">
        <v>31848</v>
      </c>
      <c r="B254" s="3">
        <v>0.296875</v>
      </c>
      <c r="C254" s="3">
        <v>0.30034699999999998</v>
      </c>
      <c r="D254" s="3">
        <v>0.28993099999999999</v>
      </c>
      <c r="E254" s="3">
        <v>0.29817700000000003</v>
      </c>
      <c r="F254" s="3">
        <v>0.21732399999999999</v>
      </c>
      <c r="G254">
        <v>71337600</v>
      </c>
      <c r="H254" s="3" t="str">
        <f>TEXT(MCFT[[#This Row],[Date]],"dddd")</f>
        <v>Thursday</v>
      </c>
      <c r="I254" s="3">
        <f>MCFT[[#This Row],[Open]]-MCFT[[#This Row],[Close]]</f>
        <v>-1.3020000000000254E-3</v>
      </c>
      <c r="J254" s="3">
        <f>INDEX(AAPL!$J:$J,MATCH(A:A,AAPL!$A:$A,0),1)</f>
        <v>1.3392000000000071E-2</v>
      </c>
      <c r="K254" s="3" t="str">
        <f>IF(MCFT[[#This Row],[Day Change]]&gt;0,"UP","DOWN")</f>
        <v>DOWN</v>
      </c>
      <c r="L254" s="9">
        <f>_xlfn.RANK.EQ(MCFT[[#This Row],[Date]],A:A,1)</f>
        <v>253</v>
      </c>
      <c r="M254" s="10">
        <f>_xlfn.RANK.AVG(MCFT[[#This Row],[Same change on date for AAPL]],AAPL,1)</f>
        <v>4955.5</v>
      </c>
      <c r="N254" s="2">
        <f>MCFT[[#This Row],[Close]]/MCFT[[#This Row],[Open]]</f>
        <v>1.0043856842105263</v>
      </c>
    </row>
    <row r="255" spans="1:14" x14ac:dyDescent="0.25">
      <c r="A255" s="1">
        <v>31849</v>
      </c>
      <c r="B255" s="3">
        <v>0.29817700000000003</v>
      </c>
      <c r="C255" s="3">
        <v>0.30034699999999998</v>
      </c>
      <c r="D255" s="3">
        <v>0.28125</v>
      </c>
      <c r="E255" s="3">
        <v>0.28732600000000003</v>
      </c>
      <c r="F255" s="3">
        <v>0.20941599999999999</v>
      </c>
      <c r="G255">
        <v>105120000</v>
      </c>
      <c r="H255" s="3" t="str">
        <f>TEXT(MCFT[[#This Row],[Date]],"dddd")</f>
        <v>Friday</v>
      </c>
      <c r="I255" s="3">
        <f>MCFT[[#This Row],[Open]]-MCFT[[#This Row],[Close]]</f>
        <v>1.0851E-2</v>
      </c>
      <c r="J255" s="3">
        <f>INDEX(AAPL!$J:$J,MATCH(A:A,AAPL!$A:$A,0),1)</f>
        <v>3.125E-2</v>
      </c>
      <c r="K255" s="3" t="str">
        <f>IF(MCFT[[#This Row],[Day Change]]&gt;0,"UP","DOWN")</f>
        <v>UP</v>
      </c>
      <c r="L255" s="9">
        <f>_xlfn.RANK.EQ(MCFT[[#This Row],[Date]],A:A,1)</f>
        <v>254</v>
      </c>
      <c r="M255" s="10">
        <f>_xlfn.RANK.AVG(MCFT[[#This Row],[Same change on date for AAPL]],AAPL,1)</f>
        <v>5817.5</v>
      </c>
      <c r="N255" s="2">
        <f>MCFT[[#This Row],[Close]]/MCFT[[#This Row],[Open]]</f>
        <v>0.96360886319199668</v>
      </c>
    </row>
    <row r="256" spans="1:14" x14ac:dyDescent="0.25">
      <c r="A256" s="1">
        <v>31852</v>
      </c>
      <c r="B256" s="3">
        <v>0.28645799999999999</v>
      </c>
      <c r="C256" s="3">
        <v>0.28645799999999999</v>
      </c>
      <c r="D256" s="3">
        <v>0.27690999999999999</v>
      </c>
      <c r="E256" s="3">
        <v>0.28559000000000001</v>
      </c>
      <c r="F256" s="3">
        <v>0.208151</v>
      </c>
      <c r="G256">
        <v>88473600</v>
      </c>
      <c r="H256" s="3" t="str">
        <f>TEXT(MCFT[[#This Row],[Date]],"dddd")</f>
        <v>Monday</v>
      </c>
      <c r="I256" s="3">
        <f>MCFT[[#This Row],[Open]]-MCFT[[#This Row],[Close]]</f>
        <v>8.679999999999799E-4</v>
      </c>
      <c r="J256" s="3">
        <f>INDEX(AAPL!$J:$J,MATCH(A:A,AAPL!$A:$A,0),1)</f>
        <v>-3.125E-2</v>
      </c>
      <c r="K256" s="3" t="str">
        <f>IF(MCFT[[#This Row],[Day Change]]&gt;0,"UP","DOWN")</f>
        <v>UP</v>
      </c>
      <c r="L256" s="9">
        <f>_xlfn.RANK.EQ(MCFT[[#This Row],[Date]],A:A,1)</f>
        <v>255</v>
      </c>
      <c r="M256" s="10">
        <f>_xlfn.RANK.AVG(MCFT[[#This Row],[Same change on date for AAPL]],AAPL,1)</f>
        <v>2473</v>
      </c>
      <c r="N256" s="2">
        <f>MCFT[[#This Row],[Close]]/MCFT[[#This Row],[Open]]</f>
        <v>0.99696988738314174</v>
      </c>
    </row>
    <row r="257" spans="1:14" x14ac:dyDescent="0.25">
      <c r="A257" s="1">
        <v>31853</v>
      </c>
      <c r="B257" s="3">
        <v>0.28559000000000001</v>
      </c>
      <c r="C257" s="3">
        <v>0.296875</v>
      </c>
      <c r="D257" s="3">
        <v>0.28472199999999998</v>
      </c>
      <c r="E257" s="3">
        <v>0.29513899999999998</v>
      </c>
      <c r="F257" s="3">
        <v>0.21511</v>
      </c>
      <c r="G257">
        <v>54547200</v>
      </c>
      <c r="H257" s="3" t="str">
        <f>TEXT(MCFT[[#This Row],[Date]],"dddd")</f>
        <v>Tuesday</v>
      </c>
      <c r="I257" s="3">
        <f>MCFT[[#This Row],[Open]]-MCFT[[#This Row],[Close]]</f>
        <v>-9.5489999999999742E-3</v>
      </c>
      <c r="J257" s="3">
        <f>INDEX(AAPL!$J:$J,MATCH(A:A,AAPL!$A:$A,0),1)</f>
        <v>-2.6785999999999976E-2</v>
      </c>
      <c r="K257" s="3" t="str">
        <f>IF(MCFT[[#This Row],[Day Change]]&gt;0,"UP","DOWN")</f>
        <v>DOWN</v>
      </c>
      <c r="L257" s="9">
        <f>_xlfn.RANK.EQ(MCFT[[#This Row],[Date]],A:A,1)</f>
        <v>256</v>
      </c>
      <c r="M257" s="10">
        <f>_xlfn.RANK.AVG(MCFT[[#This Row],[Same change on date for AAPL]],AAPL,1)</f>
        <v>2610.5</v>
      </c>
      <c r="N257" s="2">
        <f>MCFT[[#This Row],[Close]]/MCFT[[#This Row],[Open]]</f>
        <v>1.0334360446794355</v>
      </c>
    </row>
    <row r="258" spans="1:14" x14ac:dyDescent="0.25">
      <c r="A258" s="1">
        <v>31854</v>
      </c>
      <c r="B258" s="3">
        <v>0.296875</v>
      </c>
      <c r="C258" s="3">
        <v>0.31336799999999998</v>
      </c>
      <c r="D258" s="3">
        <v>0.296875</v>
      </c>
      <c r="E258" s="3">
        <v>0.31076399999999998</v>
      </c>
      <c r="F258" s="3">
        <v>0.226498</v>
      </c>
      <c r="G258">
        <v>119347200</v>
      </c>
      <c r="H258" s="3" t="str">
        <f>TEXT(MCFT[[#This Row],[Date]],"dddd")</f>
        <v>Wednesday</v>
      </c>
      <c r="I258" s="3">
        <f>MCFT[[#This Row],[Open]]-MCFT[[#This Row],[Close]]</f>
        <v>-1.3888999999999985E-2</v>
      </c>
      <c r="J258" s="3">
        <f>INDEX(AAPL!$J:$J,MATCH(A:A,AAPL!$A:$A,0),1)</f>
        <v>2.2321999999999953E-2</v>
      </c>
      <c r="K258" s="3" t="str">
        <f>IF(MCFT[[#This Row],[Day Change]]&gt;0,"UP","DOWN")</f>
        <v>DOWN</v>
      </c>
      <c r="L258" s="9">
        <f>_xlfn.RANK.EQ(MCFT[[#This Row],[Date]],A:A,1)</f>
        <v>257</v>
      </c>
      <c r="M258" s="10">
        <f>_xlfn.RANK.AVG(MCFT[[#This Row],[Same change on date for AAPL]],AAPL,1)</f>
        <v>5525</v>
      </c>
      <c r="N258" s="2">
        <f>MCFT[[#This Row],[Close]]/MCFT[[#This Row],[Open]]</f>
        <v>1.0467839999999999</v>
      </c>
    </row>
    <row r="259" spans="1:14" x14ac:dyDescent="0.25">
      <c r="A259" s="1">
        <v>31855</v>
      </c>
      <c r="B259" s="3">
        <v>0.31076399999999998</v>
      </c>
      <c r="C259" s="3">
        <v>0.31684000000000001</v>
      </c>
      <c r="D259" s="3">
        <v>0.30555599999999999</v>
      </c>
      <c r="E259" s="3">
        <v>0.31684000000000001</v>
      </c>
      <c r="F259" s="3">
        <v>0.23092699999999999</v>
      </c>
      <c r="G259">
        <v>62812800</v>
      </c>
      <c r="H259" s="3" t="str">
        <f>TEXT(MCFT[[#This Row],[Date]],"dddd")</f>
        <v>Thursday</v>
      </c>
      <c r="I259" s="3">
        <f>MCFT[[#This Row],[Open]]-MCFT[[#This Row],[Close]]</f>
        <v>-6.0760000000000258E-3</v>
      </c>
      <c r="J259" s="3">
        <f>INDEX(AAPL!$J:$J,MATCH(A:A,AAPL!$A:$A,0),1)</f>
        <v>-4.6875E-2</v>
      </c>
      <c r="K259" s="3" t="str">
        <f>IF(MCFT[[#This Row],[Day Change]]&gt;0,"UP","DOWN")</f>
        <v>DOWN</v>
      </c>
      <c r="L259" s="9">
        <f>_xlfn.RANK.EQ(MCFT[[#This Row],[Date]],A:A,1)</f>
        <v>258</v>
      </c>
      <c r="M259" s="10">
        <f>_xlfn.RANK.AVG(MCFT[[#This Row],[Same change on date for AAPL]],AAPL,1)</f>
        <v>2064.5</v>
      </c>
      <c r="N259" s="2">
        <f>MCFT[[#This Row],[Close]]/MCFT[[#This Row],[Open]]</f>
        <v>1.0195518142384576</v>
      </c>
    </row>
    <row r="260" spans="1:14" x14ac:dyDescent="0.25">
      <c r="A260" s="1">
        <v>31856</v>
      </c>
      <c r="B260" s="3">
        <v>0.31684000000000001</v>
      </c>
      <c r="C260" s="3">
        <v>0.31684000000000001</v>
      </c>
      <c r="D260" s="3">
        <v>0.31163200000000002</v>
      </c>
      <c r="E260" s="3">
        <v>0.31336799999999998</v>
      </c>
      <c r="F260" s="3">
        <v>0.22839599999999999</v>
      </c>
      <c r="G260">
        <v>38246400</v>
      </c>
      <c r="H260" s="3" t="str">
        <f>TEXT(MCFT[[#This Row],[Date]],"dddd")</f>
        <v>Friday</v>
      </c>
      <c r="I260" s="3">
        <f>MCFT[[#This Row],[Open]]-MCFT[[#This Row],[Close]]</f>
        <v>3.4720000000000306E-3</v>
      </c>
      <c r="J260" s="3">
        <f>INDEX(AAPL!$J:$J,MATCH(A:A,AAPL!$A:$A,0),1)</f>
        <v>0</v>
      </c>
      <c r="K260" s="3" t="str">
        <f>IF(MCFT[[#This Row],[Day Change]]&gt;0,"UP","DOWN")</f>
        <v>UP</v>
      </c>
      <c r="L260" s="9">
        <f>_xlfn.RANK.EQ(MCFT[[#This Row],[Date]],A:A,1)</f>
        <v>259</v>
      </c>
      <c r="M260" s="10">
        <f>_xlfn.RANK.AVG(MCFT[[#This Row],[Same change on date for AAPL]],AAPL,1)</f>
        <v>4124.5</v>
      </c>
      <c r="N260" s="2">
        <f>MCFT[[#This Row],[Close]]/MCFT[[#This Row],[Open]]</f>
        <v>0.98904178765307404</v>
      </c>
    </row>
    <row r="261" spans="1:14" x14ac:dyDescent="0.25">
      <c r="A261" s="1">
        <v>31859</v>
      </c>
      <c r="B261" s="3">
        <v>0.31336799999999998</v>
      </c>
      <c r="C261" s="3">
        <v>0.31770799999999999</v>
      </c>
      <c r="D261" s="3">
        <v>0.30815999999999999</v>
      </c>
      <c r="E261" s="3">
        <v>0.31119799999999997</v>
      </c>
      <c r="F261" s="3">
        <v>0.22681499999999999</v>
      </c>
      <c r="G261">
        <v>67478400</v>
      </c>
      <c r="H261" s="3" t="str">
        <f>TEXT(MCFT[[#This Row],[Date]],"dddd")</f>
        <v>Monday</v>
      </c>
      <c r="I261" s="3">
        <f>MCFT[[#This Row],[Open]]-MCFT[[#This Row],[Close]]</f>
        <v>2.1700000000000053E-3</v>
      </c>
      <c r="J261" s="3">
        <f>INDEX(AAPL!$J:$J,MATCH(A:A,AAPL!$A:$A,0),1)</f>
        <v>8.9289999999999647E-3</v>
      </c>
      <c r="K261" s="3" t="str">
        <f>IF(MCFT[[#This Row],[Day Change]]&gt;0,"UP","DOWN")</f>
        <v>UP</v>
      </c>
      <c r="L261" s="9">
        <f>_xlfn.RANK.EQ(MCFT[[#This Row],[Date]],A:A,1)</f>
        <v>260</v>
      </c>
      <c r="M261" s="10">
        <f>_xlfn.RANK.AVG(MCFT[[#This Row],[Same change on date for AAPL]],AAPL,1)</f>
        <v>4768</v>
      </c>
      <c r="N261" s="2">
        <f>MCFT[[#This Row],[Close]]/MCFT[[#This Row],[Open]]</f>
        <v>0.99307523422940436</v>
      </c>
    </row>
    <row r="262" spans="1:14" x14ac:dyDescent="0.25">
      <c r="A262" s="1">
        <v>31860</v>
      </c>
      <c r="B262" s="3">
        <v>0.30381900000000001</v>
      </c>
      <c r="C262" s="3">
        <v>0.315104</v>
      </c>
      <c r="D262" s="3">
        <v>0.30381900000000001</v>
      </c>
      <c r="E262" s="3">
        <v>0.31336799999999998</v>
      </c>
      <c r="F262" s="3">
        <v>0.22839599999999999</v>
      </c>
      <c r="G262">
        <v>69609600</v>
      </c>
      <c r="H262" s="3" t="str">
        <f>TEXT(MCFT[[#This Row],[Date]],"dddd")</f>
        <v>Tuesday</v>
      </c>
      <c r="I262" s="3">
        <f>MCFT[[#This Row],[Open]]-MCFT[[#This Row],[Close]]</f>
        <v>-9.5489999999999742E-3</v>
      </c>
      <c r="J262" s="3">
        <f>INDEX(AAPL!$J:$J,MATCH(A:A,AAPL!$A:$A,0),1)</f>
        <v>2.6785000000000059E-2</v>
      </c>
      <c r="K262" s="3" t="str">
        <f>IF(MCFT[[#This Row],[Day Change]]&gt;0,"UP","DOWN")</f>
        <v>DOWN</v>
      </c>
      <c r="L262" s="9">
        <f>_xlfn.RANK.EQ(MCFT[[#This Row],[Date]],A:A,1)</f>
        <v>261</v>
      </c>
      <c r="M262" s="10">
        <f>_xlfn.RANK.AVG(MCFT[[#This Row],[Same change on date for AAPL]],AAPL,1)</f>
        <v>5624</v>
      </c>
      <c r="N262" s="2">
        <f>MCFT[[#This Row],[Close]]/MCFT[[#This Row],[Open]]</f>
        <v>1.0314298974060212</v>
      </c>
    </row>
    <row r="263" spans="1:14" x14ac:dyDescent="0.25">
      <c r="A263" s="1">
        <v>31861</v>
      </c>
      <c r="B263" s="3">
        <v>0.31336799999999998</v>
      </c>
      <c r="C263" s="3">
        <v>0.315104</v>
      </c>
      <c r="D263" s="3">
        <v>0.309896</v>
      </c>
      <c r="E263" s="3">
        <v>0.31206600000000001</v>
      </c>
      <c r="F263" s="3">
        <v>0.22744700000000001</v>
      </c>
      <c r="G263">
        <v>33840000</v>
      </c>
      <c r="H263" s="3" t="str">
        <f>TEXT(MCFT[[#This Row],[Date]],"dddd")</f>
        <v>Wednesday</v>
      </c>
      <c r="I263" s="3">
        <f>MCFT[[#This Row],[Open]]-MCFT[[#This Row],[Close]]</f>
        <v>1.3019999999999698E-3</v>
      </c>
      <c r="J263" s="3">
        <f>INDEX(AAPL!$J:$J,MATCH(A:A,AAPL!$A:$A,0),1)</f>
        <v>-4.4640000000000235E-3</v>
      </c>
      <c r="K263" s="3" t="str">
        <f>IF(MCFT[[#This Row],[Day Change]]&gt;0,"UP","DOWN")</f>
        <v>UP</v>
      </c>
      <c r="L263" s="9">
        <f>_xlfn.RANK.EQ(MCFT[[#This Row],[Date]],A:A,1)</f>
        <v>262</v>
      </c>
      <c r="M263" s="10">
        <f>_xlfn.RANK.AVG(MCFT[[#This Row],[Same change on date for AAPL]],AAPL,1)</f>
        <v>3822</v>
      </c>
      <c r="N263" s="2">
        <f>MCFT[[#This Row],[Close]]/MCFT[[#This Row],[Open]]</f>
        <v>0.99584514053764273</v>
      </c>
    </row>
    <row r="264" spans="1:14" x14ac:dyDescent="0.25">
      <c r="A264" s="1">
        <v>31862</v>
      </c>
      <c r="B264" s="3">
        <v>0.31206600000000001</v>
      </c>
      <c r="C264" s="3">
        <v>0.3125</v>
      </c>
      <c r="D264" s="3">
        <v>0.30902800000000002</v>
      </c>
      <c r="E264" s="3">
        <v>0.309896</v>
      </c>
      <c r="F264" s="3">
        <v>0.22586600000000001</v>
      </c>
      <c r="G264">
        <v>33379200</v>
      </c>
      <c r="H264" s="3" t="str">
        <f>TEXT(MCFT[[#This Row],[Date]],"dddd")</f>
        <v>Thursday</v>
      </c>
      <c r="I264" s="3">
        <f>MCFT[[#This Row],[Open]]-MCFT[[#This Row],[Close]]</f>
        <v>2.1700000000000053E-3</v>
      </c>
      <c r="J264" s="3">
        <f>INDEX(AAPL!$J:$J,MATCH(A:A,AAPL!$A:$A,0),1)</f>
        <v>-8.9289999999999647E-3</v>
      </c>
      <c r="K264" s="3" t="str">
        <f>IF(MCFT[[#This Row],[Day Change]]&gt;0,"UP","DOWN")</f>
        <v>UP</v>
      </c>
      <c r="L264" s="9">
        <f>_xlfn.RANK.EQ(MCFT[[#This Row],[Date]],A:A,1)</f>
        <v>263</v>
      </c>
      <c r="M264" s="10">
        <f>_xlfn.RANK.AVG(MCFT[[#This Row],[Same change on date for AAPL]],AAPL,1)</f>
        <v>3449.5</v>
      </c>
      <c r="N264" s="2">
        <f>MCFT[[#This Row],[Close]]/MCFT[[#This Row],[Open]]</f>
        <v>0.99304634276082626</v>
      </c>
    </row>
    <row r="265" spans="1:14" x14ac:dyDescent="0.25">
      <c r="A265" s="1">
        <v>31863</v>
      </c>
      <c r="B265" s="3">
        <v>0.31163200000000002</v>
      </c>
      <c r="C265" s="3">
        <v>0.325521</v>
      </c>
      <c r="D265" s="3">
        <v>0.31163200000000002</v>
      </c>
      <c r="E265" s="3">
        <v>0.31857600000000003</v>
      </c>
      <c r="F265" s="3">
        <v>0.23219200000000001</v>
      </c>
      <c r="G265">
        <v>120873600</v>
      </c>
      <c r="H265" s="3" t="str">
        <f>TEXT(MCFT[[#This Row],[Date]],"dddd")</f>
        <v>Friday</v>
      </c>
      <c r="I265" s="3">
        <f>MCFT[[#This Row],[Open]]-MCFT[[#This Row],[Close]]</f>
        <v>-6.9440000000000057E-3</v>
      </c>
      <c r="J265" s="3">
        <f>INDEX(AAPL!$J:$J,MATCH(A:A,AAPL!$A:$A,0),1)</f>
        <v>4.0178999999999965E-2</v>
      </c>
      <c r="K265" s="3" t="str">
        <f>IF(MCFT[[#This Row],[Day Change]]&gt;0,"UP","DOWN")</f>
        <v>DOWN</v>
      </c>
      <c r="L265" s="9">
        <f>_xlfn.RANK.EQ(MCFT[[#This Row],[Date]],A:A,1)</f>
        <v>264</v>
      </c>
      <c r="M265" s="10">
        <f>_xlfn.RANK.AVG(MCFT[[#This Row],[Same change on date for AAPL]],AAPL,1)</f>
        <v>6100.5</v>
      </c>
      <c r="N265" s="2">
        <f>MCFT[[#This Row],[Close]]/MCFT[[#This Row],[Open]]</f>
        <v>1.0222826924064281</v>
      </c>
    </row>
    <row r="266" spans="1:14" x14ac:dyDescent="0.25">
      <c r="A266" s="1">
        <v>31866</v>
      </c>
      <c r="B266" s="3">
        <v>0.31857600000000003</v>
      </c>
      <c r="C266" s="3">
        <v>0.33593800000000001</v>
      </c>
      <c r="D266" s="3">
        <v>0.30729200000000001</v>
      </c>
      <c r="E266" s="3">
        <v>0.33593800000000001</v>
      </c>
      <c r="F266" s="3">
        <v>0.24484600000000001</v>
      </c>
      <c r="G266">
        <v>186134400</v>
      </c>
      <c r="H266" s="3" t="str">
        <f>TEXT(MCFT[[#This Row],[Date]],"dddd")</f>
        <v>Monday</v>
      </c>
      <c r="I266" s="3">
        <f>MCFT[[#This Row],[Open]]-MCFT[[#This Row],[Close]]</f>
        <v>-1.7361999999999989E-2</v>
      </c>
      <c r="J266" s="3">
        <f>INDEX(AAPL!$J:$J,MATCH(A:A,AAPL!$A:$A,0),1)</f>
        <v>1.7857999999999929E-2</v>
      </c>
      <c r="K266" s="3" t="str">
        <f>IF(MCFT[[#This Row],[Day Change]]&gt;0,"UP","DOWN")</f>
        <v>DOWN</v>
      </c>
      <c r="L266" s="9">
        <f>_xlfn.RANK.EQ(MCFT[[#This Row],[Date]],A:A,1)</f>
        <v>265</v>
      </c>
      <c r="M266" s="10">
        <f>_xlfn.RANK.AVG(MCFT[[#This Row],[Same change on date for AAPL]],AAPL,1)</f>
        <v>5347.5</v>
      </c>
      <c r="N266" s="2">
        <f>MCFT[[#This Row],[Close]]/MCFT[[#This Row],[Open]]</f>
        <v>1.0544987695243835</v>
      </c>
    </row>
    <row r="267" spans="1:14" x14ac:dyDescent="0.25">
      <c r="A267" s="1">
        <v>31867</v>
      </c>
      <c r="B267" s="3">
        <v>0.33159699999999998</v>
      </c>
      <c r="C267" s="3">
        <v>0.34375</v>
      </c>
      <c r="D267" s="3">
        <v>0.33159699999999998</v>
      </c>
      <c r="E267" s="3">
        <v>0.33593800000000001</v>
      </c>
      <c r="F267" s="3">
        <v>0.24484600000000001</v>
      </c>
      <c r="G267">
        <v>125337600</v>
      </c>
      <c r="H267" s="3" t="str">
        <f>TEXT(MCFT[[#This Row],[Date]],"dddd")</f>
        <v>Tuesday</v>
      </c>
      <c r="I267" s="3">
        <f>MCFT[[#This Row],[Open]]-MCFT[[#This Row],[Close]]</f>
        <v>-4.3410000000000393E-3</v>
      </c>
      <c r="J267" s="3">
        <f>INDEX(AAPL!$J:$J,MATCH(A:A,AAPL!$A:$A,0),1)</f>
        <v>-4.0178999999999965E-2</v>
      </c>
      <c r="K267" s="3" t="str">
        <f>IF(MCFT[[#This Row],[Day Change]]&gt;0,"UP","DOWN")</f>
        <v>DOWN</v>
      </c>
      <c r="L267" s="9">
        <f>_xlfn.RANK.EQ(MCFT[[#This Row],[Date]],A:A,1)</f>
        <v>266</v>
      </c>
      <c r="M267" s="10">
        <f>_xlfn.RANK.AVG(MCFT[[#This Row],[Same change on date for AAPL]],AAPL,1)</f>
        <v>2199.5</v>
      </c>
      <c r="N267" s="2">
        <f>MCFT[[#This Row],[Close]]/MCFT[[#This Row],[Open]]</f>
        <v>1.0130911920192283</v>
      </c>
    </row>
    <row r="268" spans="1:14" x14ac:dyDescent="0.25">
      <c r="A268" s="1">
        <v>31868</v>
      </c>
      <c r="B268" s="3">
        <v>0.33593800000000001</v>
      </c>
      <c r="C268" s="3">
        <v>0.34288200000000002</v>
      </c>
      <c r="D268" s="3">
        <v>0.31423600000000002</v>
      </c>
      <c r="E268" s="3">
        <v>0.31597199999999998</v>
      </c>
      <c r="F268" s="3">
        <v>0.230294</v>
      </c>
      <c r="G268">
        <v>259430400</v>
      </c>
      <c r="H268" s="3" t="str">
        <f>TEXT(MCFT[[#This Row],[Date]],"dddd")</f>
        <v>Wednesday</v>
      </c>
      <c r="I268" s="3">
        <f>MCFT[[#This Row],[Open]]-MCFT[[#This Row],[Close]]</f>
        <v>1.9966000000000039E-2</v>
      </c>
      <c r="J268" s="3">
        <f>INDEX(AAPL!$J:$J,MATCH(A:A,AAPL!$A:$A,0),1)</f>
        <v>-6.6964000000000024E-2</v>
      </c>
      <c r="K268" s="3" t="str">
        <f>IF(MCFT[[#This Row],[Day Change]]&gt;0,"UP","DOWN")</f>
        <v>UP</v>
      </c>
      <c r="L268" s="9">
        <f>_xlfn.RANK.EQ(MCFT[[#This Row],[Date]],A:A,1)</f>
        <v>267</v>
      </c>
      <c r="M268" s="10">
        <f>_xlfn.RANK.AVG(MCFT[[#This Row],[Same change on date for AAPL]],AAPL,1)</f>
        <v>1787.5</v>
      </c>
      <c r="N268" s="2">
        <f>MCFT[[#This Row],[Close]]/MCFT[[#This Row],[Open]]</f>
        <v>0.94056641404068597</v>
      </c>
    </row>
    <row r="269" spans="1:14" x14ac:dyDescent="0.25">
      <c r="A269" s="1">
        <v>31869</v>
      </c>
      <c r="B269" s="3">
        <v>0.32118099999999999</v>
      </c>
      <c r="C269" s="3">
        <v>0.33680599999999999</v>
      </c>
      <c r="D269" s="3">
        <v>0.32118099999999999</v>
      </c>
      <c r="E269" s="3">
        <v>0.32986100000000002</v>
      </c>
      <c r="F269" s="3">
        <v>0.24041699999999999</v>
      </c>
      <c r="G269">
        <v>159955200</v>
      </c>
      <c r="H269" s="3" t="str">
        <f>TEXT(MCFT[[#This Row],[Date]],"dddd")</f>
        <v>Thursday</v>
      </c>
      <c r="I269" s="3">
        <f>MCFT[[#This Row],[Open]]-MCFT[[#This Row],[Close]]</f>
        <v>-8.680000000000021E-3</v>
      </c>
      <c r="J269" s="3">
        <f>INDEX(AAPL!$J:$J,MATCH(A:A,AAPL!$A:$A,0),1)</f>
        <v>-6.25E-2</v>
      </c>
      <c r="K269" s="3" t="str">
        <f>IF(MCFT[[#This Row],[Day Change]]&gt;0,"UP","DOWN")</f>
        <v>DOWN</v>
      </c>
      <c r="L269" s="9">
        <f>_xlfn.RANK.EQ(MCFT[[#This Row],[Date]],A:A,1)</f>
        <v>268</v>
      </c>
      <c r="M269" s="10">
        <f>_xlfn.RANK.AVG(MCFT[[#This Row],[Same change on date for AAPL]],AAPL,1)</f>
        <v>1836.5</v>
      </c>
      <c r="N269" s="2">
        <f>MCFT[[#This Row],[Close]]/MCFT[[#This Row],[Open]]</f>
        <v>1.027025259900181</v>
      </c>
    </row>
    <row r="270" spans="1:14" x14ac:dyDescent="0.25">
      <c r="A270" s="1">
        <v>31870</v>
      </c>
      <c r="B270" s="3">
        <v>0.32986100000000002</v>
      </c>
      <c r="C270" s="3">
        <v>0.34809000000000001</v>
      </c>
      <c r="D270" s="3">
        <v>0.32986100000000002</v>
      </c>
      <c r="E270" s="3">
        <v>0.346354</v>
      </c>
      <c r="F270" s="3">
        <v>0.252438</v>
      </c>
      <c r="G270">
        <v>155606400</v>
      </c>
      <c r="H270" s="3" t="str">
        <f>TEXT(MCFT[[#This Row],[Date]],"dddd")</f>
        <v>Friday</v>
      </c>
      <c r="I270" s="3">
        <f>MCFT[[#This Row],[Open]]-MCFT[[#This Row],[Close]]</f>
        <v>-1.649299999999998E-2</v>
      </c>
      <c r="J270" s="3">
        <f>INDEX(AAPL!$J:$J,MATCH(A:A,AAPL!$A:$A,0),1)</f>
        <v>-4.4640000000000235E-3</v>
      </c>
      <c r="K270" s="3" t="str">
        <f>IF(MCFT[[#This Row],[Day Change]]&gt;0,"UP","DOWN")</f>
        <v>DOWN</v>
      </c>
      <c r="L270" s="9">
        <f>_xlfn.RANK.EQ(MCFT[[#This Row],[Date]],A:A,1)</f>
        <v>269</v>
      </c>
      <c r="M270" s="10">
        <f>_xlfn.RANK.AVG(MCFT[[#This Row],[Same change on date for AAPL]],AAPL,1)</f>
        <v>3822</v>
      </c>
      <c r="N270" s="2">
        <f>MCFT[[#This Row],[Close]]/MCFT[[#This Row],[Open]]</f>
        <v>1.0499998484210016</v>
      </c>
    </row>
    <row r="271" spans="1:14" x14ac:dyDescent="0.25">
      <c r="A271" s="1">
        <v>31873</v>
      </c>
      <c r="B271" s="3">
        <v>0.346354</v>
      </c>
      <c r="C271" s="3">
        <v>0.34722199999999998</v>
      </c>
      <c r="D271" s="3">
        <v>0.33854200000000001</v>
      </c>
      <c r="E271" s="3">
        <v>0.34461799999999998</v>
      </c>
      <c r="F271" s="3">
        <v>0.25117299999999998</v>
      </c>
      <c r="G271">
        <v>98956800</v>
      </c>
      <c r="H271" s="3" t="str">
        <f>TEXT(MCFT[[#This Row],[Date]],"dddd")</f>
        <v>Monday</v>
      </c>
      <c r="I271" s="3">
        <f>MCFT[[#This Row],[Open]]-MCFT[[#This Row],[Close]]</f>
        <v>1.7360000000000153E-3</v>
      </c>
      <c r="J271" s="3">
        <f>INDEX(AAPL!$J:$J,MATCH(A:A,AAPL!$A:$A,0),1)</f>
        <v>2.6785999999999976E-2</v>
      </c>
      <c r="K271" s="3" t="str">
        <f>IF(MCFT[[#This Row],[Day Change]]&gt;0,"UP","DOWN")</f>
        <v>UP</v>
      </c>
      <c r="L271" s="9">
        <f>_xlfn.RANK.EQ(MCFT[[#This Row],[Date]],A:A,1)</f>
        <v>270</v>
      </c>
      <c r="M271" s="10">
        <f>_xlfn.RANK.AVG(MCFT[[#This Row],[Same change on date for AAPL]],AAPL,1)</f>
        <v>5686</v>
      </c>
      <c r="N271" s="2">
        <f>MCFT[[#This Row],[Close]]/MCFT[[#This Row],[Open]]</f>
        <v>0.99498778706179225</v>
      </c>
    </row>
    <row r="272" spans="1:14" x14ac:dyDescent="0.25">
      <c r="A272" s="1">
        <v>31874</v>
      </c>
      <c r="B272" s="3">
        <v>0.34461799999999998</v>
      </c>
      <c r="C272" s="3">
        <v>0.34461799999999998</v>
      </c>
      <c r="D272" s="3">
        <v>0.32638899999999998</v>
      </c>
      <c r="E272" s="3">
        <v>0.32638899999999998</v>
      </c>
      <c r="F272" s="3">
        <v>0.23788599999999999</v>
      </c>
      <c r="G272">
        <v>73728000</v>
      </c>
      <c r="H272" s="3" t="str">
        <f>TEXT(MCFT[[#This Row],[Date]],"dddd")</f>
        <v>Tuesday</v>
      </c>
      <c r="I272" s="3">
        <f>MCFT[[#This Row],[Open]]-MCFT[[#This Row],[Close]]</f>
        <v>1.8228999999999995E-2</v>
      </c>
      <c r="J272" s="3">
        <f>INDEX(AAPL!$J:$J,MATCH(A:A,AAPL!$A:$A,0),1)</f>
        <v>3.5714999999999941E-2</v>
      </c>
      <c r="K272" s="3" t="str">
        <f>IF(MCFT[[#This Row],[Day Change]]&gt;0,"UP","DOWN")</f>
        <v>UP</v>
      </c>
      <c r="L272" s="9">
        <f>_xlfn.RANK.EQ(MCFT[[#This Row],[Date]],A:A,1)</f>
        <v>271</v>
      </c>
      <c r="M272" s="10">
        <f>_xlfn.RANK.AVG(MCFT[[#This Row],[Same change on date for AAPL]],AAPL,1)</f>
        <v>6016</v>
      </c>
      <c r="N272" s="2">
        <f>MCFT[[#This Row],[Close]]/MCFT[[#This Row],[Open]]</f>
        <v>0.94710374965904276</v>
      </c>
    </row>
    <row r="273" spans="1:14" x14ac:dyDescent="0.25">
      <c r="A273" s="1">
        <v>31875</v>
      </c>
      <c r="B273" s="3">
        <v>0.32638899999999998</v>
      </c>
      <c r="C273" s="3">
        <v>0.33940999999999999</v>
      </c>
      <c r="D273" s="3">
        <v>0.32638899999999998</v>
      </c>
      <c r="E273" s="3">
        <v>0.33593800000000001</v>
      </c>
      <c r="F273" s="3">
        <v>0.24484600000000001</v>
      </c>
      <c r="G273">
        <v>106214400</v>
      </c>
      <c r="H273" s="3" t="str">
        <f>TEXT(MCFT[[#This Row],[Date]],"dddd")</f>
        <v>Wednesday</v>
      </c>
      <c r="I273" s="3">
        <f>MCFT[[#This Row],[Open]]-MCFT[[#This Row],[Close]]</f>
        <v>-9.5490000000000297E-3</v>
      </c>
      <c r="J273" s="3">
        <f>INDEX(AAPL!$J:$J,MATCH(A:A,AAPL!$A:$A,0),1)</f>
        <v>-2.2321999999999953E-2</v>
      </c>
      <c r="K273" s="3" t="str">
        <f>IF(MCFT[[#This Row],[Day Change]]&gt;0,"UP","DOWN")</f>
        <v>DOWN</v>
      </c>
      <c r="L273" s="9">
        <f>_xlfn.RANK.EQ(MCFT[[#This Row],[Date]],A:A,1)</f>
        <v>272</v>
      </c>
      <c r="M273" s="10">
        <f>_xlfn.RANK.AVG(MCFT[[#This Row],[Same change on date for AAPL]],AAPL,1)</f>
        <v>2758.5</v>
      </c>
      <c r="N273" s="2">
        <f>MCFT[[#This Row],[Close]]/MCFT[[#This Row],[Open]]</f>
        <v>1.0292565006786381</v>
      </c>
    </row>
    <row r="274" spans="1:14" x14ac:dyDescent="0.25">
      <c r="A274" s="1">
        <v>31876</v>
      </c>
      <c r="B274" s="3">
        <v>0.33593800000000001</v>
      </c>
      <c r="C274" s="3">
        <v>0.33593800000000001</v>
      </c>
      <c r="D274" s="3">
        <v>0.32725700000000002</v>
      </c>
      <c r="E274" s="3">
        <v>0.32986100000000002</v>
      </c>
      <c r="F274" s="3">
        <v>0.24041699999999999</v>
      </c>
      <c r="G274">
        <v>71568000</v>
      </c>
      <c r="H274" s="3" t="str">
        <f>TEXT(MCFT[[#This Row],[Date]],"dddd")</f>
        <v>Thursday</v>
      </c>
      <c r="I274" s="3">
        <f>MCFT[[#This Row],[Open]]-MCFT[[#This Row],[Close]]</f>
        <v>6.0769999999999991E-3</v>
      </c>
      <c r="J274" s="3">
        <f>INDEX(AAPL!$J:$J,MATCH(A:A,AAPL!$A:$A,0),1)</f>
        <v>-4.0178000000000047E-2</v>
      </c>
      <c r="K274" s="3" t="str">
        <f>IF(MCFT[[#This Row],[Day Change]]&gt;0,"UP","DOWN")</f>
        <v>UP</v>
      </c>
      <c r="L274" s="9">
        <f>_xlfn.RANK.EQ(MCFT[[#This Row],[Date]],A:A,1)</f>
        <v>273</v>
      </c>
      <c r="M274" s="10">
        <f>_xlfn.RANK.AVG(MCFT[[#This Row],[Same change on date for AAPL]],AAPL,1)</f>
        <v>2210.5</v>
      </c>
      <c r="N274" s="2">
        <f>MCFT[[#This Row],[Close]]/MCFT[[#This Row],[Open]]</f>
        <v>0.98191035250552183</v>
      </c>
    </row>
    <row r="275" spans="1:14" x14ac:dyDescent="0.25">
      <c r="A275" s="1">
        <v>31877</v>
      </c>
      <c r="B275" s="3">
        <v>0.32986100000000002</v>
      </c>
      <c r="C275" s="3">
        <v>0.33246500000000001</v>
      </c>
      <c r="D275" s="3">
        <v>0.32899299999999998</v>
      </c>
      <c r="E275" s="3">
        <v>0.33203100000000002</v>
      </c>
      <c r="F275" s="3">
        <v>0.24199899999999999</v>
      </c>
      <c r="G275">
        <v>43372800</v>
      </c>
      <c r="H275" s="3" t="str">
        <f>TEXT(MCFT[[#This Row],[Date]],"dddd")</f>
        <v>Friday</v>
      </c>
      <c r="I275" s="3">
        <f>MCFT[[#This Row],[Open]]-MCFT[[#This Row],[Close]]</f>
        <v>-2.1700000000000053E-3</v>
      </c>
      <c r="J275" s="3">
        <f>INDEX(AAPL!$J:$J,MATCH(A:A,AAPL!$A:$A,0),1)</f>
        <v>1.7857000000000012E-2</v>
      </c>
      <c r="K275" s="3" t="str">
        <f>IF(MCFT[[#This Row],[Day Change]]&gt;0,"UP","DOWN")</f>
        <v>DOWN</v>
      </c>
      <c r="L275" s="9">
        <f>_xlfn.RANK.EQ(MCFT[[#This Row],[Date]],A:A,1)</f>
        <v>274</v>
      </c>
      <c r="M275" s="10">
        <f>_xlfn.RANK.AVG(MCFT[[#This Row],[Same change on date for AAPL]],AAPL,1)</f>
        <v>5249.5</v>
      </c>
      <c r="N275" s="2">
        <f>MCFT[[#This Row],[Close]]/MCFT[[#This Row],[Open]]</f>
        <v>1.0065785285317148</v>
      </c>
    </row>
    <row r="276" spans="1:14" x14ac:dyDescent="0.25">
      <c r="A276" s="1">
        <v>31880</v>
      </c>
      <c r="B276" s="3">
        <v>0.33159699999999998</v>
      </c>
      <c r="C276" s="3">
        <v>0.33159699999999998</v>
      </c>
      <c r="D276" s="3">
        <v>0.31944400000000001</v>
      </c>
      <c r="E276" s="3">
        <v>0.32118099999999999</v>
      </c>
      <c r="F276" s="3">
        <v>0.23408999999999999</v>
      </c>
      <c r="G276">
        <v>50256000</v>
      </c>
      <c r="H276" s="3" t="str">
        <f>TEXT(MCFT[[#This Row],[Date]],"dddd")</f>
        <v>Monday</v>
      </c>
      <c r="I276" s="3">
        <f>MCFT[[#This Row],[Open]]-MCFT[[#This Row],[Close]]</f>
        <v>1.0415999999999981E-2</v>
      </c>
      <c r="J276" s="3">
        <f>INDEX(AAPL!$J:$J,MATCH(A:A,AAPL!$A:$A,0),1)</f>
        <v>4.4642999999999988E-2</v>
      </c>
      <c r="K276" s="3" t="str">
        <f>IF(MCFT[[#This Row],[Day Change]]&gt;0,"UP","DOWN")</f>
        <v>UP</v>
      </c>
      <c r="L276" s="9">
        <f>_xlfn.RANK.EQ(MCFT[[#This Row],[Date]],A:A,1)</f>
        <v>275</v>
      </c>
      <c r="M276" s="10">
        <f>_xlfn.RANK.AVG(MCFT[[#This Row],[Same change on date for AAPL]],AAPL,1)</f>
        <v>6186.5</v>
      </c>
      <c r="N276" s="2">
        <f>MCFT[[#This Row],[Close]]/MCFT[[#This Row],[Open]]</f>
        <v>0.96858837685503796</v>
      </c>
    </row>
    <row r="277" spans="1:14" x14ac:dyDescent="0.25">
      <c r="A277" s="1">
        <v>31881</v>
      </c>
      <c r="B277" s="3">
        <v>0.32118099999999999</v>
      </c>
      <c r="C277" s="3">
        <v>0.33159699999999998</v>
      </c>
      <c r="D277" s="3">
        <v>0.31597199999999998</v>
      </c>
      <c r="E277" s="3">
        <v>0.32638899999999998</v>
      </c>
      <c r="F277" s="3">
        <v>0.23788599999999999</v>
      </c>
      <c r="G277">
        <v>87379200</v>
      </c>
      <c r="H277" s="3" t="str">
        <f>TEXT(MCFT[[#This Row],[Date]],"dddd")</f>
        <v>Tuesday</v>
      </c>
      <c r="I277" s="3">
        <f>MCFT[[#This Row],[Open]]-MCFT[[#This Row],[Close]]</f>
        <v>-5.2079999999999904E-3</v>
      </c>
      <c r="J277" s="3">
        <f>INDEX(AAPL!$J:$J,MATCH(A:A,AAPL!$A:$A,0),1)</f>
        <v>-2.2321999999999953E-2</v>
      </c>
      <c r="K277" s="3" t="str">
        <f>IF(MCFT[[#This Row],[Day Change]]&gt;0,"UP","DOWN")</f>
        <v>DOWN</v>
      </c>
      <c r="L277" s="9">
        <f>_xlfn.RANK.EQ(MCFT[[#This Row],[Date]],A:A,1)</f>
        <v>276</v>
      </c>
      <c r="M277" s="10">
        <f>_xlfn.RANK.AVG(MCFT[[#This Row],[Same change on date for AAPL]],AAPL,1)</f>
        <v>2758.5</v>
      </c>
      <c r="N277" s="2">
        <f>MCFT[[#This Row],[Close]]/MCFT[[#This Row],[Open]]</f>
        <v>1.0162151559401085</v>
      </c>
    </row>
    <row r="278" spans="1:14" x14ac:dyDescent="0.25">
      <c r="A278" s="1">
        <v>31882</v>
      </c>
      <c r="B278" s="3">
        <v>0.32899299999999998</v>
      </c>
      <c r="C278" s="3">
        <v>0.33680599999999999</v>
      </c>
      <c r="D278" s="3">
        <v>0.32899299999999998</v>
      </c>
      <c r="E278" s="3">
        <v>0.33333299999999999</v>
      </c>
      <c r="F278" s="3">
        <v>0.242948</v>
      </c>
      <c r="G278">
        <v>95961600</v>
      </c>
      <c r="H278" s="3" t="str">
        <f>TEXT(MCFT[[#This Row],[Date]],"dddd")</f>
        <v>Wednesday</v>
      </c>
      <c r="I278" s="3">
        <f>MCFT[[#This Row],[Open]]-MCFT[[#This Row],[Close]]</f>
        <v>-4.3400000000000105E-3</v>
      </c>
      <c r="J278" s="3">
        <f>INDEX(AAPL!$J:$J,MATCH(A:A,AAPL!$A:$A,0),1)</f>
        <v>-2.6785999999999976E-2</v>
      </c>
      <c r="K278" s="3" t="str">
        <f>IF(MCFT[[#This Row],[Day Change]]&gt;0,"UP","DOWN")</f>
        <v>DOWN</v>
      </c>
      <c r="L278" s="9">
        <f>_xlfn.RANK.EQ(MCFT[[#This Row],[Date]],A:A,1)</f>
        <v>277</v>
      </c>
      <c r="M278" s="10">
        <f>_xlfn.RANK.AVG(MCFT[[#This Row],[Same change on date for AAPL]],AAPL,1)</f>
        <v>2610.5</v>
      </c>
      <c r="N278" s="2">
        <f>MCFT[[#This Row],[Close]]/MCFT[[#This Row],[Open]]</f>
        <v>1.0131917700376605</v>
      </c>
    </row>
    <row r="279" spans="1:14" x14ac:dyDescent="0.25">
      <c r="A279" s="1">
        <v>31883</v>
      </c>
      <c r="B279" s="3">
        <v>0.33333299999999999</v>
      </c>
      <c r="C279" s="3">
        <v>0.34895799999999999</v>
      </c>
      <c r="D279" s="3">
        <v>0.33246500000000001</v>
      </c>
      <c r="E279" s="3">
        <v>0.34201399999999998</v>
      </c>
      <c r="F279" s="3">
        <v>0.249275</v>
      </c>
      <c r="G279">
        <v>188092800</v>
      </c>
      <c r="H279" s="3" t="str">
        <f>TEXT(MCFT[[#This Row],[Date]],"dddd")</f>
        <v>Thursday</v>
      </c>
      <c r="I279" s="3">
        <f>MCFT[[#This Row],[Open]]-MCFT[[#This Row],[Close]]</f>
        <v>-8.6809999999999943E-3</v>
      </c>
      <c r="J279" s="3">
        <f>INDEX(AAPL!$J:$J,MATCH(A:A,AAPL!$A:$A,0),1)</f>
        <v>-4.4649999999999412E-3</v>
      </c>
      <c r="K279" s="3" t="str">
        <f>IF(MCFT[[#This Row],[Day Change]]&gt;0,"UP","DOWN")</f>
        <v>DOWN</v>
      </c>
      <c r="L279" s="9">
        <f>_xlfn.RANK.EQ(MCFT[[#This Row],[Date]],A:A,1)</f>
        <v>278</v>
      </c>
      <c r="M279" s="10">
        <f>_xlfn.RANK.AVG(MCFT[[#This Row],[Same change on date for AAPL]],AAPL,1)</f>
        <v>3750.5</v>
      </c>
      <c r="N279" s="2">
        <f>MCFT[[#This Row],[Close]]/MCFT[[#This Row],[Open]]</f>
        <v>1.026043026043026</v>
      </c>
    </row>
    <row r="280" spans="1:14" x14ac:dyDescent="0.25">
      <c r="A280" s="1">
        <v>31887</v>
      </c>
      <c r="B280" s="3">
        <v>0.34201399999999998</v>
      </c>
      <c r="C280" s="3">
        <v>0.34548600000000002</v>
      </c>
      <c r="D280" s="3">
        <v>0.33159699999999998</v>
      </c>
      <c r="E280" s="3">
        <v>0.33246500000000001</v>
      </c>
      <c r="F280" s="3">
        <v>0.242315</v>
      </c>
      <c r="G280">
        <v>100310400</v>
      </c>
      <c r="H280" s="3" t="str">
        <f>TEXT(MCFT[[#This Row],[Date]],"dddd")</f>
        <v>Monday</v>
      </c>
      <c r="I280" s="3">
        <f>MCFT[[#This Row],[Open]]-MCFT[[#This Row],[Close]]</f>
        <v>9.5489999999999742E-3</v>
      </c>
      <c r="J280" s="3">
        <f>INDEX(AAPL!$J:$J,MATCH(A:A,AAPL!$A:$A,0),1)</f>
        <v>6.696999999999953E-3</v>
      </c>
      <c r="K280" s="3" t="str">
        <f>IF(MCFT[[#This Row],[Day Change]]&gt;0,"UP","DOWN")</f>
        <v>UP</v>
      </c>
      <c r="L280" s="9">
        <f>_xlfn.RANK.EQ(MCFT[[#This Row],[Date]],A:A,1)</f>
        <v>279</v>
      </c>
      <c r="M280" s="10">
        <f>_xlfn.RANK.AVG(MCFT[[#This Row],[Same change on date for AAPL]],AAPL,1)</f>
        <v>4570.5</v>
      </c>
      <c r="N280" s="2">
        <f>MCFT[[#This Row],[Close]]/MCFT[[#This Row],[Open]]</f>
        <v>0.97208009028870168</v>
      </c>
    </row>
    <row r="281" spans="1:14" x14ac:dyDescent="0.25">
      <c r="A281" s="1">
        <v>31888</v>
      </c>
      <c r="B281" s="3">
        <v>0.33246500000000001</v>
      </c>
      <c r="C281" s="3">
        <v>0.34027800000000002</v>
      </c>
      <c r="D281" s="3">
        <v>0.325521</v>
      </c>
      <c r="E281" s="3">
        <v>0.33767399999999997</v>
      </c>
      <c r="F281" s="3">
        <v>0.246111</v>
      </c>
      <c r="G281">
        <v>113184000</v>
      </c>
      <c r="H281" s="3" t="str">
        <f>TEXT(MCFT[[#This Row],[Date]],"dddd")</f>
        <v>Tuesday</v>
      </c>
      <c r="I281" s="3">
        <f>MCFT[[#This Row],[Open]]-MCFT[[#This Row],[Close]]</f>
        <v>-5.2089999999999637E-3</v>
      </c>
      <c r="J281" s="3">
        <f>INDEX(AAPL!$J:$J,MATCH(A:A,AAPL!$A:$A,0),1)</f>
        <v>-8.0357000000000012E-2</v>
      </c>
      <c r="K281" s="3" t="str">
        <f>IF(MCFT[[#This Row],[Day Change]]&gt;0,"UP","DOWN")</f>
        <v>DOWN</v>
      </c>
      <c r="L281" s="9">
        <f>_xlfn.RANK.EQ(MCFT[[#This Row],[Date]],A:A,1)</f>
        <v>280</v>
      </c>
      <c r="M281" s="10">
        <f>_xlfn.RANK.AVG(MCFT[[#This Row],[Same change on date for AAPL]],AAPL,1)</f>
        <v>1663.5</v>
      </c>
      <c r="N281" s="2">
        <f>MCFT[[#This Row],[Close]]/MCFT[[#This Row],[Open]]</f>
        <v>1.0156678146571818</v>
      </c>
    </row>
    <row r="282" spans="1:14" x14ac:dyDescent="0.25">
      <c r="A282" s="1">
        <v>31889</v>
      </c>
      <c r="B282" s="3">
        <v>0.33767399999999997</v>
      </c>
      <c r="C282" s="3">
        <v>0.34288200000000002</v>
      </c>
      <c r="D282" s="3">
        <v>0.33767399999999997</v>
      </c>
      <c r="E282" s="3">
        <v>0.34201399999999998</v>
      </c>
      <c r="F282" s="3">
        <v>0.249275</v>
      </c>
      <c r="G282">
        <v>74678400</v>
      </c>
      <c r="H282" s="3" t="str">
        <f>TEXT(MCFT[[#This Row],[Date]],"dddd")</f>
        <v>Wednesday</v>
      </c>
      <c r="I282" s="3">
        <f>MCFT[[#This Row],[Open]]-MCFT[[#This Row],[Close]]</f>
        <v>-4.3400000000000105E-3</v>
      </c>
      <c r="J282" s="3">
        <f>INDEX(AAPL!$J:$J,MATCH(A:A,AAPL!$A:$A,0),1)</f>
        <v>4.2410999999999976E-2</v>
      </c>
      <c r="K282" s="3" t="str">
        <f>IF(MCFT[[#This Row],[Day Change]]&gt;0,"UP","DOWN")</f>
        <v>DOWN</v>
      </c>
      <c r="L282" s="9">
        <f>_xlfn.RANK.EQ(MCFT[[#This Row],[Date]],A:A,1)</f>
        <v>281</v>
      </c>
      <c r="M282" s="10">
        <f>_xlfn.RANK.AVG(MCFT[[#This Row],[Same change on date for AAPL]],AAPL,1)</f>
        <v>6131.5</v>
      </c>
      <c r="N282" s="2">
        <f>MCFT[[#This Row],[Close]]/MCFT[[#This Row],[Open]]</f>
        <v>1.012852633012906</v>
      </c>
    </row>
    <row r="283" spans="1:14" x14ac:dyDescent="0.25">
      <c r="A283" s="1">
        <v>31890</v>
      </c>
      <c r="B283" s="3">
        <v>0.34201399999999998</v>
      </c>
      <c r="C283" s="3">
        <v>0.34548600000000002</v>
      </c>
      <c r="D283" s="3">
        <v>0.33680599999999999</v>
      </c>
      <c r="E283" s="3">
        <v>0.34201399999999998</v>
      </c>
      <c r="F283" s="3">
        <v>0.249275</v>
      </c>
      <c r="G283">
        <v>48326400</v>
      </c>
      <c r="H283" s="3" t="str">
        <f>TEXT(MCFT[[#This Row],[Date]],"dddd")</f>
        <v>Thursday</v>
      </c>
      <c r="I283" s="3">
        <f>MCFT[[#This Row],[Open]]-MCFT[[#This Row],[Close]]</f>
        <v>0</v>
      </c>
      <c r="J283" s="3">
        <f>INDEX(AAPL!$J:$J,MATCH(A:A,AAPL!$A:$A,0),1)</f>
        <v>-3.125E-2</v>
      </c>
      <c r="K283" s="3" t="str">
        <f>IF(MCFT[[#This Row],[Day Change]]&gt;0,"UP","DOWN")</f>
        <v>DOWN</v>
      </c>
      <c r="L283" s="9">
        <f>_xlfn.RANK.EQ(MCFT[[#This Row],[Date]],A:A,1)</f>
        <v>282</v>
      </c>
      <c r="M283" s="10">
        <f>_xlfn.RANK.AVG(MCFT[[#This Row],[Same change on date for AAPL]],AAPL,1)</f>
        <v>2473</v>
      </c>
      <c r="N283" s="2">
        <f>MCFT[[#This Row],[Close]]/MCFT[[#This Row],[Open]]</f>
        <v>1</v>
      </c>
    </row>
    <row r="284" spans="1:14" x14ac:dyDescent="0.25">
      <c r="A284" s="1">
        <v>31891</v>
      </c>
      <c r="B284" s="3">
        <v>0.34201399999999998</v>
      </c>
      <c r="C284" s="3">
        <v>0.34548600000000002</v>
      </c>
      <c r="D284" s="3">
        <v>0.33767399999999997</v>
      </c>
      <c r="E284" s="3">
        <v>0.34375</v>
      </c>
      <c r="F284" s="3">
        <v>0.25053999999999998</v>
      </c>
      <c r="G284">
        <v>54172800</v>
      </c>
      <c r="H284" s="3" t="str">
        <f>TEXT(MCFT[[#This Row],[Date]],"dddd")</f>
        <v>Friday</v>
      </c>
      <c r="I284" s="3">
        <f>MCFT[[#This Row],[Open]]-MCFT[[#This Row],[Close]]</f>
        <v>-1.7360000000000153E-3</v>
      </c>
      <c r="J284" s="3">
        <f>INDEX(AAPL!$J:$J,MATCH(A:A,AAPL!$A:$A,0),1)</f>
        <v>1.7857999999999929E-2</v>
      </c>
      <c r="K284" s="3" t="str">
        <f>IF(MCFT[[#This Row],[Day Change]]&gt;0,"UP","DOWN")</f>
        <v>DOWN</v>
      </c>
      <c r="L284" s="9">
        <f>_xlfn.RANK.EQ(MCFT[[#This Row],[Date]],A:A,1)</f>
        <v>283</v>
      </c>
      <c r="M284" s="10">
        <f>_xlfn.RANK.AVG(MCFT[[#This Row],[Same change on date for AAPL]],AAPL,1)</f>
        <v>5347.5</v>
      </c>
      <c r="N284" s="2">
        <f>MCFT[[#This Row],[Close]]/MCFT[[#This Row],[Open]]</f>
        <v>1.0050758156098873</v>
      </c>
    </row>
    <row r="285" spans="1:14" x14ac:dyDescent="0.25">
      <c r="A285" s="1">
        <v>31894</v>
      </c>
      <c r="B285" s="3">
        <v>0.34375</v>
      </c>
      <c r="C285" s="3">
        <v>0.346354</v>
      </c>
      <c r="D285" s="3">
        <v>0.33767399999999997</v>
      </c>
      <c r="E285" s="3">
        <v>0.34375</v>
      </c>
      <c r="F285" s="3">
        <v>0.25053999999999998</v>
      </c>
      <c r="G285">
        <v>53107200</v>
      </c>
      <c r="H285" s="3" t="str">
        <f>TEXT(MCFT[[#This Row],[Date]],"dddd")</f>
        <v>Monday</v>
      </c>
      <c r="I285" s="3">
        <f>MCFT[[#This Row],[Open]]-MCFT[[#This Row],[Close]]</f>
        <v>0</v>
      </c>
      <c r="J285" s="3">
        <f>INDEX(AAPL!$J:$J,MATCH(A:A,AAPL!$A:$A,0),1)</f>
        <v>-1.3392999999999988E-2</v>
      </c>
      <c r="K285" s="3" t="str">
        <f>IF(MCFT[[#This Row],[Day Change]]&gt;0,"UP","DOWN")</f>
        <v>DOWN</v>
      </c>
      <c r="L285" s="9">
        <f>_xlfn.RANK.EQ(MCFT[[#This Row],[Date]],A:A,1)</f>
        <v>284</v>
      </c>
      <c r="M285" s="10">
        <f>_xlfn.RANK.AVG(MCFT[[#This Row],[Same change on date for AAPL]],AAPL,1)</f>
        <v>3219.5</v>
      </c>
      <c r="N285" s="2">
        <f>MCFT[[#This Row],[Close]]/MCFT[[#This Row],[Open]]</f>
        <v>1</v>
      </c>
    </row>
    <row r="286" spans="1:14" x14ac:dyDescent="0.25">
      <c r="A286" s="1">
        <v>31895</v>
      </c>
      <c r="B286" s="3">
        <v>0.34375</v>
      </c>
      <c r="C286" s="3">
        <v>0.36979200000000001</v>
      </c>
      <c r="D286" s="3">
        <v>0.34027800000000002</v>
      </c>
      <c r="E286" s="3">
        <v>0.36892399999999997</v>
      </c>
      <c r="F286" s="3">
        <v>0.26888699999999999</v>
      </c>
      <c r="G286">
        <v>111081600</v>
      </c>
      <c r="H286" s="3" t="str">
        <f>TEXT(MCFT[[#This Row],[Date]],"dddd")</f>
        <v>Tuesday</v>
      </c>
      <c r="I286" s="3">
        <f>MCFT[[#This Row],[Open]]-MCFT[[#This Row],[Close]]</f>
        <v>-2.5173999999999974E-2</v>
      </c>
      <c r="J286" s="3">
        <f>INDEX(AAPL!$J:$J,MATCH(A:A,AAPL!$A:$A,0),1)</f>
        <v>-2.2321000000000035E-2</v>
      </c>
      <c r="K286" s="3" t="str">
        <f>IF(MCFT[[#This Row],[Day Change]]&gt;0,"UP","DOWN")</f>
        <v>DOWN</v>
      </c>
      <c r="L286" s="9">
        <f>_xlfn.RANK.EQ(MCFT[[#This Row],[Date]],A:A,1)</f>
        <v>285</v>
      </c>
      <c r="M286" s="10">
        <f>_xlfn.RANK.AVG(MCFT[[#This Row],[Same change on date for AAPL]],AAPL,1)</f>
        <v>2794.5</v>
      </c>
      <c r="N286" s="2">
        <f>MCFT[[#This Row],[Close]]/MCFT[[#This Row],[Open]]</f>
        <v>1.0732334545454545</v>
      </c>
    </row>
    <row r="287" spans="1:14" x14ac:dyDescent="0.25">
      <c r="A287" s="1">
        <v>31896</v>
      </c>
      <c r="B287" s="3">
        <v>0.36892399999999997</v>
      </c>
      <c r="C287" s="3">
        <v>0.37847199999999998</v>
      </c>
      <c r="D287" s="3">
        <v>0.35850700000000002</v>
      </c>
      <c r="E287" s="3">
        <v>0.35850700000000002</v>
      </c>
      <c r="F287" s="3">
        <v>0.261295</v>
      </c>
      <c r="G287">
        <v>85161600</v>
      </c>
      <c r="H287" s="3" t="str">
        <f>TEXT(MCFT[[#This Row],[Date]],"dddd")</f>
        <v>Wednesday</v>
      </c>
      <c r="I287" s="3">
        <f>MCFT[[#This Row],[Open]]-MCFT[[#This Row],[Close]]</f>
        <v>1.0416999999999954E-2</v>
      </c>
      <c r="J287" s="3">
        <f>INDEX(AAPL!$J:$J,MATCH(A:A,AAPL!$A:$A,0),1)</f>
        <v>-8.9289999999999647E-3</v>
      </c>
      <c r="K287" s="3" t="str">
        <f>IF(MCFT[[#This Row],[Day Change]]&gt;0,"UP","DOWN")</f>
        <v>UP</v>
      </c>
      <c r="L287" s="9">
        <f>_xlfn.RANK.EQ(MCFT[[#This Row],[Date]],A:A,1)</f>
        <v>286</v>
      </c>
      <c r="M287" s="10">
        <f>_xlfn.RANK.AVG(MCFT[[#This Row],[Same change on date for AAPL]],AAPL,1)</f>
        <v>3449.5</v>
      </c>
      <c r="N287" s="2">
        <f>MCFT[[#This Row],[Close]]/MCFT[[#This Row],[Open]]</f>
        <v>0.9717638321171842</v>
      </c>
    </row>
    <row r="288" spans="1:14" x14ac:dyDescent="0.25">
      <c r="A288" s="1">
        <v>31897</v>
      </c>
      <c r="B288" s="3">
        <v>0.35850700000000002</v>
      </c>
      <c r="C288" s="3">
        <v>0.36892399999999997</v>
      </c>
      <c r="D288" s="3">
        <v>0.35329899999999997</v>
      </c>
      <c r="E288" s="3">
        <v>0.36111100000000002</v>
      </c>
      <c r="F288" s="3">
        <v>0.26319300000000001</v>
      </c>
      <c r="G288">
        <v>88041600</v>
      </c>
      <c r="H288" s="3" t="str">
        <f>TEXT(MCFT[[#This Row],[Date]],"dddd")</f>
        <v>Thursday</v>
      </c>
      <c r="I288" s="3">
        <f>MCFT[[#This Row],[Open]]-MCFT[[#This Row],[Close]]</f>
        <v>-2.6039999999999952E-3</v>
      </c>
      <c r="J288" s="3">
        <f>INDEX(AAPL!$J:$J,MATCH(A:A,AAPL!$A:$A,0),1)</f>
        <v>-2.2321999999999953E-2</v>
      </c>
      <c r="K288" s="3" t="str">
        <f>IF(MCFT[[#This Row],[Day Change]]&gt;0,"UP","DOWN")</f>
        <v>DOWN</v>
      </c>
      <c r="L288" s="9">
        <f>_xlfn.RANK.EQ(MCFT[[#This Row],[Date]],A:A,1)</f>
        <v>287</v>
      </c>
      <c r="M288" s="10">
        <f>_xlfn.RANK.AVG(MCFT[[#This Row],[Same change on date for AAPL]],AAPL,1)</f>
        <v>2758.5</v>
      </c>
      <c r="N288" s="2">
        <f>MCFT[[#This Row],[Close]]/MCFT[[#This Row],[Open]]</f>
        <v>1.0072634565015466</v>
      </c>
    </row>
    <row r="289" spans="1:14" x14ac:dyDescent="0.25">
      <c r="A289" s="1">
        <v>31898</v>
      </c>
      <c r="B289" s="3">
        <v>0.36111100000000002</v>
      </c>
      <c r="C289" s="3">
        <v>0.36545100000000003</v>
      </c>
      <c r="D289" s="3">
        <v>0.356771</v>
      </c>
      <c r="E289" s="3">
        <v>0.36458299999999999</v>
      </c>
      <c r="F289" s="3">
        <v>0.26572400000000002</v>
      </c>
      <c r="G289">
        <v>37843200</v>
      </c>
      <c r="H289" s="3" t="str">
        <f>TEXT(MCFT[[#This Row],[Date]],"dddd")</f>
        <v>Friday</v>
      </c>
      <c r="I289" s="3">
        <f>MCFT[[#This Row],[Open]]-MCFT[[#This Row],[Close]]</f>
        <v>-3.4719999999999751E-3</v>
      </c>
      <c r="J289" s="3">
        <f>INDEX(AAPL!$J:$J,MATCH(A:A,AAPL!$A:$A,0),1)</f>
        <v>-8.928000000000047E-3</v>
      </c>
      <c r="K289" s="3" t="str">
        <f>IF(MCFT[[#This Row],[Day Change]]&gt;0,"UP","DOWN")</f>
        <v>DOWN</v>
      </c>
      <c r="L289" s="9">
        <f>_xlfn.RANK.EQ(MCFT[[#This Row],[Date]],A:A,1)</f>
        <v>288</v>
      </c>
      <c r="M289" s="10">
        <f>_xlfn.RANK.AVG(MCFT[[#This Row],[Same change on date for AAPL]],AAPL,1)</f>
        <v>3553.5</v>
      </c>
      <c r="N289" s="2">
        <f>MCFT[[#This Row],[Close]]/MCFT[[#This Row],[Open]]</f>
        <v>1.0096147721891606</v>
      </c>
    </row>
    <row r="290" spans="1:14" x14ac:dyDescent="0.25">
      <c r="A290" s="1">
        <v>31901</v>
      </c>
      <c r="B290" s="3">
        <v>0.36458299999999999</v>
      </c>
      <c r="C290" s="3">
        <v>0.37413200000000002</v>
      </c>
      <c r="D290" s="3">
        <v>0.36284699999999998</v>
      </c>
      <c r="E290" s="3">
        <v>0.37152800000000002</v>
      </c>
      <c r="F290" s="3">
        <v>0.27078600000000003</v>
      </c>
      <c r="G290">
        <v>34531200</v>
      </c>
      <c r="H290" s="3" t="str">
        <f>TEXT(MCFT[[#This Row],[Date]],"dddd")</f>
        <v>Monday</v>
      </c>
      <c r="I290" s="3">
        <f>MCFT[[#This Row],[Open]]-MCFT[[#This Row],[Close]]</f>
        <v>-6.9450000000000345E-3</v>
      </c>
      <c r="J290" s="3">
        <f>INDEX(AAPL!$J:$J,MATCH(A:A,AAPL!$A:$A,0),1)</f>
        <v>-4.4640000000000235E-3</v>
      </c>
      <c r="K290" s="3" t="str">
        <f>IF(MCFT[[#This Row],[Day Change]]&gt;0,"UP","DOWN")</f>
        <v>DOWN</v>
      </c>
      <c r="L290" s="9">
        <f>_xlfn.RANK.EQ(MCFT[[#This Row],[Date]],A:A,1)</f>
        <v>289</v>
      </c>
      <c r="M290" s="10">
        <f>_xlfn.RANK.AVG(MCFT[[#This Row],[Same change on date for AAPL]],AAPL,1)</f>
        <v>3822</v>
      </c>
      <c r="N290" s="2">
        <f>MCFT[[#This Row],[Close]]/MCFT[[#This Row],[Open]]</f>
        <v>1.0190491602735181</v>
      </c>
    </row>
    <row r="291" spans="1:14" x14ac:dyDescent="0.25">
      <c r="A291" s="1">
        <v>31902</v>
      </c>
      <c r="B291" s="3">
        <v>0.372396</v>
      </c>
      <c r="C291" s="3">
        <v>0.40190999999999999</v>
      </c>
      <c r="D291" s="3">
        <v>0.372396</v>
      </c>
      <c r="E291" s="3">
        <v>0.40190999999999999</v>
      </c>
      <c r="F291" s="3">
        <v>0.29292899999999999</v>
      </c>
      <c r="G291">
        <v>110995200</v>
      </c>
      <c r="H291" s="3" t="str">
        <f>TEXT(MCFT[[#This Row],[Date]],"dddd")</f>
        <v>Tuesday</v>
      </c>
      <c r="I291" s="3">
        <f>MCFT[[#This Row],[Open]]-MCFT[[#This Row],[Close]]</f>
        <v>-2.9513999999999985E-2</v>
      </c>
      <c r="J291" s="3">
        <f>INDEX(AAPL!$J:$J,MATCH(A:A,AAPL!$A:$A,0),1)</f>
        <v>-4.4649999999999412E-3</v>
      </c>
      <c r="K291" s="3" t="str">
        <f>IF(MCFT[[#This Row],[Day Change]]&gt;0,"UP","DOWN")</f>
        <v>DOWN</v>
      </c>
      <c r="L291" s="9">
        <f>_xlfn.RANK.EQ(MCFT[[#This Row],[Date]],A:A,1)</f>
        <v>290</v>
      </c>
      <c r="M291" s="10">
        <f>_xlfn.RANK.AVG(MCFT[[#This Row],[Same change on date for AAPL]],AAPL,1)</f>
        <v>3750.5</v>
      </c>
      <c r="N291" s="2">
        <f>MCFT[[#This Row],[Close]]/MCFT[[#This Row],[Open]]</f>
        <v>1.0792543421519027</v>
      </c>
    </row>
    <row r="292" spans="1:14" x14ac:dyDescent="0.25">
      <c r="A292" s="1">
        <v>31903</v>
      </c>
      <c r="B292" s="3">
        <v>0.40190999999999999</v>
      </c>
      <c r="C292" s="3">
        <v>0.40538200000000002</v>
      </c>
      <c r="D292" s="3">
        <v>0.390625</v>
      </c>
      <c r="E292" s="3">
        <v>0.39236100000000002</v>
      </c>
      <c r="F292" s="3">
        <v>0.28597</v>
      </c>
      <c r="G292">
        <v>153504000</v>
      </c>
      <c r="H292" s="3" t="str">
        <f>TEXT(MCFT[[#This Row],[Date]],"dddd")</f>
        <v>Wednesday</v>
      </c>
      <c r="I292" s="3">
        <f>MCFT[[#This Row],[Open]]-MCFT[[#This Row],[Close]]</f>
        <v>9.5489999999999742E-3</v>
      </c>
      <c r="J292" s="3">
        <f>INDEX(AAPL!$J:$J,MATCH(A:A,AAPL!$A:$A,0),1)</f>
        <v>8.9289999999999647E-3</v>
      </c>
      <c r="K292" s="3" t="str">
        <f>IF(MCFT[[#This Row],[Day Change]]&gt;0,"UP","DOWN")</f>
        <v>UP</v>
      </c>
      <c r="L292" s="9">
        <f>_xlfn.RANK.EQ(MCFT[[#This Row],[Date]],A:A,1)</f>
        <v>291</v>
      </c>
      <c r="M292" s="10">
        <f>_xlfn.RANK.AVG(MCFT[[#This Row],[Same change on date for AAPL]],AAPL,1)</f>
        <v>4768</v>
      </c>
      <c r="N292" s="2">
        <f>MCFT[[#This Row],[Close]]/MCFT[[#This Row],[Open]]</f>
        <v>0.97624094946629847</v>
      </c>
    </row>
    <row r="293" spans="1:14" x14ac:dyDescent="0.25">
      <c r="A293" s="1">
        <v>31904</v>
      </c>
      <c r="B293" s="3">
        <v>0.39236100000000002</v>
      </c>
      <c r="C293" s="3">
        <v>0.41145799999999999</v>
      </c>
      <c r="D293" s="3">
        <v>0.38975700000000002</v>
      </c>
      <c r="E293" s="3">
        <v>0.41059000000000001</v>
      </c>
      <c r="F293" s="3">
        <v>0.29925600000000002</v>
      </c>
      <c r="G293">
        <v>289699200</v>
      </c>
      <c r="H293" s="3" t="str">
        <f>TEXT(MCFT[[#This Row],[Date]],"dddd")</f>
        <v>Thursday</v>
      </c>
      <c r="I293" s="3">
        <f>MCFT[[#This Row],[Open]]-MCFT[[#This Row],[Close]]</f>
        <v>-1.8228999999999995E-2</v>
      </c>
      <c r="J293" s="3">
        <f>INDEX(AAPL!$J:$J,MATCH(A:A,AAPL!$A:$A,0),1)</f>
        <v>-8.9289999999999647E-3</v>
      </c>
      <c r="K293" s="3" t="str">
        <f>IF(MCFT[[#This Row],[Day Change]]&gt;0,"UP","DOWN")</f>
        <v>DOWN</v>
      </c>
      <c r="L293" s="9">
        <f>_xlfn.RANK.EQ(MCFT[[#This Row],[Date]],A:A,1)</f>
        <v>292</v>
      </c>
      <c r="M293" s="10">
        <f>_xlfn.RANK.AVG(MCFT[[#This Row],[Same change on date for AAPL]],AAPL,1)</f>
        <v>3449.5</v>
      </c>
      <c r="N293" s="2">
        <f>MCFT[[#This Row],[Close]]/MCFT[[#This Row],[Open]]</f>
        <v>1.046459765369137</v>
      </c>
    </row>
    <row r="294" spans="1:14" x14ac:dyDescent="0.25">
      <c r="A294" s="1">
        <v>31905</v>
      </c>
      <c r="B294" s="3">
        <v>0.41145799999999999</v>
      </c>
      <c r="C294" s="3">
        <v>0.44531300000000001</v>
      </c>
      <c r="D294" s="3">
        <v>0.41145799999999999</v>
      </c>
      <c r="E294" s="3">
        <v>0.43923600000000002</v>
      </c>
      <c r="F294" s="3">
        <v>0.32013399999999997</v>
      </c>
      <c r="G294">
        <v>150048000</v>
      </c>
      <c r="H294" s="3" t="str">
        <f>TEXT(MCFT[[#This Row],[Date]],"dddd")</f>
        <v>Friday</v>
      </c>
      <c r="I294" s="3">
        <f>MCFT[[#This Row],[Open]]-MCFT[[#This Row],[Close]]</f>
        <v>-2.7778000000000025E-2</v>
      </c>
      <c r="J294" s="3">
        <f>INDEX(AAPL!$J:$J,MATCH(A:A,AAPL!$A:$A,0),1)</f>
        <v>2.6785999999999976E-2</v>
      </c>
      <c r="K294" s="3" t="str">
        <f>IF(MCFT[[#This Row],[Day Change]]&gt;0,"UP","DOWN")</f>
        <v>DOWN</v>
      </c>
      <c r="L294" s="9">
        <f>_xlfn.RANK.EQ(MCFT[[#This Row],[Date]],A:A,1)</f>
        <v>293</v>
      </c>
      <c r="M294" s="10">
        <f>_xlfn.RANK.AVG(MCFT[[#This Row],[Same change on date for AAPL]],AAPL,1)</f>
        <v>5686</v>
      </c>
      <c r="N294" s="2">
        <f>MCFT[[#This Row],[Close]]/MCFT[[#This Row],[Open]]</f>
        <v>1.0675111433001667</v>
      </c>
    </row>
    <row r="295" spans="1:14" x14ac:dyDescent="0.25">
      <c r="A295" s="1">
        <v>31908</v>
      </c>
      <c r="B295" s="3">
        <v>0.43923600000000002</v>
      </c>
      <c r="C295" s="3">
        <v>0.43923600000000002</v>
      </c>
      <c r="D295" s="3">
        <v>0.426649</v>
      </c>
      <c r="E295" s="3">
        <v>0.42708299999999999</v>
      </c>
      <c r="F295" s="3">
        <v>0.31127700000000003</v>
      </c>
      <c r="G295">
        <v>127382400</v>
      </c>
      <c r="H295" s="3" t="str">
        <f>TEXT(MCFT[[#This Row],[Date]],"dddd")</f>
        <v>Monday</v>
      </c>
      <c r="I295" s="3">
        <f>MCFT[[#This Row],[Open]]-MCFT[[#This Row],[Close]]</f>
        <v>1.2153000000000025E-2</v>
      </c>
      <c r="J295" s="3">
        <f>INDEX(AAPL!$J:$J,MATCH(A:A,AAPL!$A:$A,0),1)</f>
        <v>0</v>
      </c>
      <c r="K295" s="3" t="str">
        <f>IF(MCFT[[#This Row],[Day Change]]&gt;0,"UP","DOWN")</f>
        <v>UP</v>
      </c>
      <c r="L295" s="9">
        <f>_xlfn.RANK.EQ(MCFT[[#This Row],[Date]],A:A,1)</f>
        <v>294</v>
      </c>
      <c r="M295" s="10">
        <f>_xlfn.RANK.AVG(MCFT[[#This Row],[Same change on date for AAPL]],AAPL,1)</f>
        <v>4124.5</v>
      </c>
      <c r="N295" s="2">
        <f>MCFT[[#This Row],[Close]]/MCFT[[#This Row],[Open]]</f>
        <v>0.97233150288227732</v>
      </c>
    </row>
    <row r="296" spans="1:14" x14ac:dyDescent="0.25">
      <c r="A296" s="1">
        <v>31909</v>
      </c>
      <c r="B296" s="3">
        <v>0.42708299999999999</v>
      </c>
      <c r="C296" s="3">
        <v>0.43142399999999997</v>
      </c>
      <c r="D296" s="3">
        <v>0.40625</v>
      </c>
      <c r="E296" s="3">
        <v>0.41232600000000003</v>
      </c>
      <c r="F296" s="3">
        <v>0.30052099999999998</v>
      </c>
      <c r="G296">
        <v>148464000</v>
      </c>
      <c r="H296" s="3" t="str">
        <f>TEXT(MCFT[[#This Row],[Date]],"dddd")</f>
        <v>Tuesday</v>
      </c>
      <c r="I296" s="3">
        <f>MCFT[[#This Row],[Open]]-MCFT[[#This Row],[Close]]</f>
        <v>1.4756999999999965E-2</v>
      </c>
      <c r="J296" s="3">
        <f>INDEX(AAPL!$J:$J,MATCH(A:A,AAPL!$A:$A,0),1)</f>
        <v>8.9289999999999647E-3</v>
      </c>
      <c r="K296" s="3" t="str">
        <f>IF(MCFT[[#This Row],[Day Change]]&gt;0,"UP","DOWN")</f>
        <v>UP</v>
      </c>
      <c r="L296" s="9">
        <f>_xlfn.RANK.EQ(MCFT[[#This Row],[Date]],A:A,1)</f>
        <v>295</v>
      </c>
      <c r="M296" s="10">
        <f>_xlfn.RANK.AVG(MCFT[[#This Row],[Same change on date for AAPL]],AAPL,1)</f>
        <v>4768</v>
      </c>
      <c r="N296" s="2">
        <f>MCFT[[#This Row],[Close]]/MCFT[[#This Row],[Open]]</f>
        <v>0.96544699742204687</v>
      </c>
    </row>
    <row r="297" spans="1:14" x14ac:dyDescent="0.25">
      <c r="A297" s="1">
        <v>31910</v>
      </c>
      <c r="B297" s="3">
        <v>0.41493099999999999</v>
      </c>
      <c r="C297" s="3">
        <v>0.424479</v>
      </c>
      <c r="D297" s="3">
        <v>0.41493099999999999</v>
      </c>
      <c r="E297" s="3">
        <v>0.42274299999999998</v>
      </c>
      <c r="F297" s="3">
        <v>0.30811300000000003</v>
      </c>
      <c r="G297">
        <v>73382400</v>
      </c>
      <c r="H297" s="3" t="str">
        <f>TEXT(MCFT[[#This Row],[Date]],"dddd")</f>
        <v>Wednesday</v>
      </c>
      <c r="I297" s="3">
        <f>MCFT[[#This Row],[Open]]-MCFT[[#This Row],[Close]]</f>
        <v>-7.8119999999999856E-3</v>
      </c>
      <c r="J297" s="3">
        <f>INDEX(AAPL!$J:$J,MATCH(A:A,AAPL!$A:$A,0),1)</f>
        <v>-4.9107000000000012E-2</v>
      </c>
      <c r="K297" s="3" t="str">
        <f>IF(MCFT[[#This Row],[Day Change]]&gt;0,"UP","DOWN")</f>
        <v>DOWN</v>
      </c>
      <c r="L297" s="9">
        <f>_xlfn.RANK.EQ(MCFT[[#This Row],[Date]],A:A,1)</f>
        <v>296</v>
      </c>
      <c r="M297" s="10">
        <f>_xlfn.RANK.AVG(MCFT[[#This Row],[Same change on date for AAPL]],AAPL,1)</f>
        <v>2040</v>
      </c>
      <c r="N297" s="2">
        <f>MCFT[[#This Row],[Close]]/MCFT[[#This Row],[Open]]</f>
        <v>1.0188272266955227</v>
      </c>
    </row>
    <row r="298" spans="1:14" x14ac:dyDescent="0.25">
      <c r="A298" s="1">
        <v>31911</v>
      </c>
      <c r="B298" s="3">
        <v>0.42274299999999998</v>
      </c>
      <c r="C298" s="3">
        <v>0.43402800000000002</v>
      </c>
      <c r="D298" s="3">
        <v>0.42274299999999998</v>
      </c>
      <c r="E298" s="3">
        <v>0.42621500000000001</v>
      </c>
      <c r="F298" s="3">
        <v>0.31064399999999998</v>
      </c>
      <c r="G298">
        <v>59961600</v>
      </c>
      <c r="H298" s="3" t="str">
        <f>TEXT(MCFT[[#This Row],[Date]],"dddd")</f>
        <v>Thursday</v>
      </c>
      <c r="I298" s="3">
        <f>MCFT[[#This Row],[Open]]-MCFT[[#This Row],[Close]]</f>
        <v>-3.4720000000000306E-3</v>
      </c>
      <c r="J298" s="3">
        <f>INDEX(AAPL!$J:$J,MATCH(A:A,AAPL!$A:$A,0),1)</f>
        <v>-1.7857999999999929E-2</v>
      </c>
      <c r="K298" s="3" t="str">
        <f>IF(MCFT[[#This Row],[Day Change]]&gt;0,"UP","DOWN")</f>
        <v>DOWN</v>
      </c>
      <c r="L298" s="9">
        <f>_xlfn.RANK.EQ(MCFT[[#This Row],[Date]],A:A,1)</f>
        <v>297</v>
      </c>
      <c r="M298" s="10">
        <f>_xlfn.RANK.AVG(MCFT[[#This Row],[Same change on date for AAPL]],AAPL,1)</f>
        <v>2906</v>
      </c>
      <c r="N298" s="2">
        <f>MCFT[[#This Row],[Close]]/MCFT[[#This Row],[Open]]</f>
        <v>1.0082130277733754</v>
      </c>
    </row>
    <row r="299" spans="1:14" x14ac:dyDescent="0.25">
      <c r="A299" s="1">
        <v>31912</v>
      </c>
      <c r="B299" s="3">
        <v>0.42534699999999998</v>
      </c>
      <c r="C299" s="3">
        <v>0.42534699999999998</v>
      </c>
      <c r="D299" s="3">
        <v>0.41406300000000001</v>
      </c>
      <c r="E299" s="3">
        <v>0.41406300000000001</v>
      </c>
      <c r="F299" s="3">
        <v>0.30178700000000003</v>
      </c>
      <c r="G299">
        <v>84326400</v>
      </c>
      <c r="H299" s="3" t="str">
        <f>TEXT(MCFT[[#This Row],[Date]],"dddd")</f>
        <v>Friday</v>
      </c>
      <c r="I299" s="3">
        <f>MCFT[[#This Row],[Open]]-MCFT[[#This Row],[Close]]</f>
        <v>1.1283999999999961E-2</v>
      </c>
      <c r="J299" s="3">
        <f>INDEX(AAPL!$J:$J,MATCH(A:A,AAPL!$A:$A,0),1)</f>
        <v>1.7857999999999929E-2</v>
      </c>
      <c r="K299" s="3" t="str">
        <f>IF(MCFT[[#This Row],[Day Change]]&gt;0,"UP","DOWN")</f>
        <v>UP</v>
      </c>
      <c r="L299" s="9">
        <f>_xlfn.RANK.EQ(MCFT[[#This Row],[Date]],A:A,1)</f>
        <v>298</v>
      </c>
      <c r="M299" s="10">
        <f>_xlfn.RANK.AVG(MCFT[[#This Row],[Same change on date for AAPL]],AAPL,1)</f>
        <v>5347.5</v>
      </c>
      <c r="N299" s="2">
        <f>MCFT[[#This Row],[Close]]/MCFT[[#This Row],[Open]]</f>
        <v>0.97347107185427439</v>
      </c>
    </row>
    <row r="300" spans="1:14" x14ac:dyDescent="0.25">
      <c r="A300" s="1">
        <v>31915</v>
      </c>
      <c r="B300" s="3">
        <v>0.41406300000000001</v>
      </c>
      <c r="C300" s="3">
        <v>0.41406300000000001</v>
      </c>
      <c r="D300" s="3">
        <v>0.38888899999999998</v>
      </c>
      <c r="E300" s="3">
        <v>0.40017399999999997</v>
      </c>
      <c r="F300" s="3">
        <v>0.29166399999999998</v>
      </c>
      <c r="G300">
        <v>172598400</v>
      </c>
      <c r="H300" s="3" t="str">
        <f>TEXT(MCFT[[#This Row],[Date]],"dddd")</f>
        <v>Monday</v>
      </c>
      <c r="I300" s="3">
        <f>MCFT[[#This Row],[Open]]-MCFT[[#This Row],[Close]]</f>
        <v>1.388900000000004E-2</v>
      </c>
      <c r="J300" s="3">
        <f>INDEX(AAPL!$J:$J,MATCH(A:A,AAPL!$A:$A,0),1)</f>
        <v>4.4642000000000071E-2</v>
      </c>
      <c r="K300" s="3" t="str">
        <f>IF(MCFT[[#This Row],[Day Change]]&gt;0,"UP","DOWN")</f>
        <v>UP</v>
      </c>
      <c r="L300" s="9">
        <f>_xlfn.RANK.EQ(MCFT[[#This Row],[Date]],A:A,1)</f>
        <v>299</v>
      </c>
      <c r="M300" s="10">
        <f>_xlfn.RANK.AVG(MCFT[[#This Row],[Same change on date for AAPL]],AAPL,1)</f>
        <v>6154</v>
      </c>
      <c r="N300" s="2">
        <f>MCFT[[#This Row],[Close]]/MCFT[[#This Row],[Open]]</f>
        <v>0.96645679522198302</v>
      </c>
    </row>
    <row r="301" spans="1:14" x14ac:dyDescent="0.25">
      <c r="A301" s="1">
        <v>31916</v>
      </c>
      <c r="B301" s="3">
        <v>0.40017399999999997</v>
      </c>
      <c r="C301" s="3">
        <v>0.40017399999999997</v>
      </c>
      <c r="D301" s="3">
        <v>0.38628499999999999</v>
      </c>
      <c r="E301" s="3">
        <v>0.38628499999999999</v>
      </c>
      <c r="F301" s="3">
        <v>0.28154099999999999</v>
      </c>
      <c r="G301">
        <v>78336000</v>
      </c>
      <c r="H301" s="3" t="str">
        <f>TEXT(MCFT[[#This Row],[Date]],"dddd")</f>
        <v>Tuesday</v>
      </c>
      <c r="I301" s="3">
        <f>MCFT[[#This Row],[Open]]-MCFT[[#This Row],[Close]]</f>
        <v>1.3888999999999985E-2</v>
      </c>
      <c r="J301" s="3">
        <f>INDEX(AAPL!$J:$J,MATCH(A:A,AAPL!$A:$A,0),1)</f>
        <v>4.4642999999999988E-2</v>
      </c>
      <c r="K301" s="3" t="str">
        <f>IF(MCFT[[#This Row],[Day Change]]&gt;0,"UP","DOWN")</f>
        <v>UP</v>
      </c>
      <c r="L301" s="9">
        <f>_xlfn.RANK.EQ(MCFT[[#This Row],[Date]],A:A,1)</f>
        <v>300</v>
      </c>
      <c r="M301" s="10">
        <f>_xlfn.RANK.AVG(MCFT[[#This Row],[Same change on date for AAPL]],AAPL,1)</f>
        <v>6186.5</v>
      </c>
      <c r="N301" s="2">
        <f>MCFT[[#This Row],[Close]]/MCFT[[#This Row],[Open]]</f>
        <v>0.96529259771999187</v>
      </c>
    </row>
    <row r="302" spans="1:14" x14ac:dyDescent="0.25">
      <c r="A302" s="1">
        <v>31917</v>
      </c>
      <c r="B302" s="3">
        <v>0.38454899999999997</v>
      </c>
      <c r="C302" s="3">
        <v>0.38454899999999997</v>
      </c>
      <c r="D302" s="3">
        <v>0.372396</v>
      </c>
      <c r="E302" s="3">
        <v>0.38020799999999999</v>
      </c>
      <c r="F302" s="3">
        <v>0.27711200000000002</v>
      </c>
      <c r="G302">
        <v>228355200</v>
      </c>
      <c r="H302" s="3" t="str">
        <f>TEXT(MCFT[[#This Row],[Date]],"dddd")</f>
        <v>Wednesday</v>
      </c>
      <c r="I302" s="3">
        <f>MCFT[[#This Row],[Open]]-MCFT[[#This Row],[Close]]</f>
        <v>4.3409999999999838E-3</v>
      </c>
      <c r="J302" s="3">
        <f>INDEX(AAPL!$J:$J,MATCH(A:A,AAPL!$A:$A,0),1)</f>
        <v>-2.6785999999999976E-2</v>
      </c>
      <c r="K302" s="3" t="str">
        <f>IF(MCFT[[#This Row],[Day Change]]&gt;0,"UP","DOWN")</f>
        <v>UP</v>
      </c>
      <c r="L302" s="9">
        <f>_xlfn.RANK.EQ(MCFT[[#This Row],[Date]],A:A,1)</f>
        <v>301</v>
      </c>
      <c r="M302" s="10">
        <f>_xlfn.RANK.AVG(MCFT[[#This Row],[Same change on date for AAPL]],AAPL,1)</f>
        <v>2610.5</v>
      </c>
      <c r="N302" s="2">
        <f>MCFT[[#This Row],[Close]]/MCFT[[#This Row],[Open]]</f>
        <v>0.98871145159654561</v>
      </c>
    </row>
    <row r="303" spans="1:14" x14ac:dyDescent="0.25">
      <c r="A303" s="1">
        <v>31918</v>
      </c>
      <c r="B303" s="3">
        <v>0.38107600000000003</v>
      </c>
      <c r="C303" s="3">
        <v>0.39149299999999998</v>
      </c>
      <c r="D303" s="3">
        <v>0.38107600000000003</v>
      </c>
      <c r="E303" s="3">
        <v>0.38715300000000002</v>
      </c>
      <c r="F303" s="3">
        <v>0.28217399999999998</v>
      </c>
      <c r="G303">
        <v>93312000</v>
      </c>
      <c r="H303" s="3" t="str">
        <f>TEXT(MCFT[[#This Row],[Date]],"dddd")</f>
        <v>Thursday</v>
      </c>
      <c r="I303" s="3">
        <f>MCFT[[#This Row],[Open]]-MCFT[[#This Row],[Close]]</f>
        <v>-6.0769999999999991E-3</v>
      </c>
      <c r="J303" s="3">
        <f>INDEX(AAPL!$J:$J,MATCH(A:A,AAPL!$A:$A,0),1)</f>
        <v>4.4640000000000235E-3</v>
      </c>
      <c r="K303" s="3" t="str">
        <f>IF(MCFT[[#This Row],[Day Change]]&gt;0,"UP","DOWN")</f>
        <v>DOWN</v>
      </c>
      <c r="L303" s="9">
        <f>_xlfn.RANK.EQ(MCFT[[#This Row],[Date]],A:A,1)</f>
        <v>302</v>
      </c>
      <c r="M303" s="10">
        <f>_xlfn.RANK.AVG(MCFT[[#This Row],[Same change on date for AAPL]],AAPL,1)</f>
        <v>4414</v>
      </c>
      <c r="N303" s="2">
        <f>MCFT[[#This Row],[Close]]/MCFT[[#This Row],[Open]]</f>
        <v>1.0159469502146554</v>
      </c>
    </row>
    <row r="304" spans="1:14" x14ac:dyDescent="0.25">
      <c r="A304" s="1">
        <v>31919</v>
      </c>
      <c r="B304" s="3">
        <v>0.38715300000000002</v>
      </c>
      <c r="C304" s="3">
        <v>0.38888899999999998</v>
      </c>
      <c r="D304" s="3">
        <v>0.37413200000000002</v>
      </c>
      <c r="E304" s="3">
        <v>0.37586799999999998</v>
      </c>
      <c r="F304" s="3">
        <v>0.273949</v>
      </c>
      <c r="G304">
        <v>64627200</v>
      </c>
      <c r="H304" s="3" t="str">
        <f>TEXT(MCFT[[#This Row],[Date]],"dddd")</f>
        <v>Friday</v>
      </c>
      <c r="I304" s="3">
        <f>MCFT[[#This Row],[Open]]-MCFT[[#This Row],[Close]]</f>
        <v>1.1285000000000045E-2</v>
      </c>
      <c r="J304" s="3">
        <f>INDEX(AAPL!$J:$J,MATCH(A:A,AAPL!$A:$A,0),1)</f>
        <v>1.5625E-2</v>
      </c>
      <c r="K304" s="3" t="str">
        <f>IF(MCFT[[#This Row],[Day Change]]&gt;0,"UP","DOWN")</f>
        <v>UP</v>
      </c>
      <c r="L304" s="9">
        <f>_xlfn.RANK.EQ(MCFT[[#This Row],[Date]],A:A,1)</f>
        <v>303</v>
      </c>
      <c r="M304" s="10">
        <f>_xlfn.RANK.AVG(MCFT[[#This Row],[Same change on date for AAPL]],AAPL,1)</f>
        <v>5121</v>
      </c>
      <c r="N304" s="2">
        <f>MCFT[[#This Row],[Close]]/MCFT[[#This Row],[Open]]</f>
        <v>0.9708513171795129</v>
      </c>
    </row>
    <row r="305" spans="1:14" x14ac:dyDescent="0.25">
      <c r="A305" s="1">
        <v>31923</v>
      </c>
      <c r="B305" s="3">
        <v>0.37586799999999998</v>
      </c>
      <c r="C305" s="3">
        <v>0.38194400000000001</v>
      </c>
      <c r="D305" s="3">
        <v>0.375</v>
      </c>
      <c r="E305" s="3">
        <v>0.38020799999999999</v>
      </c>
      <c r="F305" s="3">
        <v>0.27711200000000002</v>
      </c>
      <c r="G305">
        <v>46886400</v>
      </c>
      <c r="H305" s="3" t="str">
        <f>TEXT(MCFT[[#This Row],[Date]],"dddd")</f>
        <v>Tuesday</v>
      </c>
      <c r="I305" s="3">
        <f>MCFT[[#This Row],[Open]]-MCFT[[#This Row],[Close]]</f>
        <v>-4.3400000000000105E-3</v>
      </c>
      <c r="J305" s="3">
        <f>INDEX(AAPL!$J:$J,MATCH(A:A,AAPL!$A:$A,0),1)</f>
        <v>-6.25E-2</v>
      </c>
      <c r="K305" s="3" t="str">
        <f>IF(MCFT[[#This Row],[Day Change]]&gt;0,"UP","DOWN")</f>
        <v>DOWN</v>
      </c>
      <c r="L305" s="9">
        <f>_xlfn.RANK.EQ(MCFT[[#This Row],[Date]],A:A,1)</f>
        <v>304</v>
      </c>
      <c r="M305" s="10">
        <f>_xlfn.RANK.AVG(MCFT[[#This Row],[Same change on date for AAPL]],AAPL,1)</f>
        <v>1836.5</v>
      </c>
      <c r="N305" s="2">
        <f>MCFT[[#This Row],[Close]]/MCFT[[#This Row],[Open]]</f>
        <v>1.0115466067874892</v>
      </c>
    </row>
    <row r="306" spans="1:14" x14ac:dyDescent="0.25">
      <c r="A306" s="1">
        <v>31924</v>
      </c>
      <c r="B306" s="3">
        <v>0.38020799999999999</v>
      </c>
      <c r="C306" s="3">
        <v>0.38888899999999998</v>
      </c>
      <c r="D306" s="3">
        <v>0.37847199999999998</v>
      </c>
      <c r="E306" s="3">
        <v>0.38020799999999999</v>
      </c>
      <c r="F306" s="3">
        <v>0.27711200000000002</v>
      </c>
      <c r="G306">
        <v>48758400</v>
      </c>
      <c r="H306" s="3" t="str">
        <f>TEXT(MCFT[[#This Row],[Date]],"dddd")</f>
        <v>Wednesday</v>
      </c>
      <c r="I306" s="3">
        <f>MCFT[[#This Row],[Open]]-MCFT[[#This Row],[Close]]</f>
        <v>0</v>
      </c>
      <c r="J306" s="3">
        <f>INDEX(AAPL!$J:$J,MATCH(A:A,AAPL!$A:$A,0),1)</f>
        <v>-2.6785999999999976E-2</v>
      </c>
      <c r="K306" s="3" t="str">
        <f>IF(MCFT[[#This Row],[Day Change]]&gt;0,"UP","DOWN")</f>
        <v>DOWN</v>
      </c>
      <c r="L306" s="9">
        <f>_xlfn.RANK.EQ(MCFT[[#This Row],[Date]],A:A,1)</f>
        <v>305</v>
      </c>
      <c r="M306" s="10">
        <f>_xlfn.RANK.AVG(MCFT[[#This Row],[Same change on date for AAPL]],AAPL,1)</f>
        <v>2610.5</v>
      </c>
      <c r="N306" s="2">
        <f>MCFT[[#This Row],[Close]]/MCFT[[#This Row],[Open]]</f>
        <v>1</v>
      </c>
    </row>
    <row r="307" spans="1:14" x14ac:dyDescent="0.25">
      <c r="A307" s="1">
        <v>31925</v>
      </c>
      <c r="B307" s="3">
        <v>0.38020799999999999</v>
      </c>
      <c r="C307" s="3">
        <v>0.40451399999999998</v>
      </c>
      <c r="D307" s="3">
        <v>0.37934000000000001</v>
      </c>
      <c r="E307" s="3">
        <v>0.403646</v>
      </c>
      <c r="F307" s="3">
        <v>0.29419400000000001</v>
      </c>
      <c r="G307">
        <v>108662400</v>
      </c>
      <c r="H307" s="3" t="str">
        <f>TEXT(MCFT[[#This Row],[Date]],"dddd")</f>
        <v>Thursday</v>
      </c>
      <c r="I307" s="3">
        <f>MCFT[[#This Row],[Open]]-MCFT[[#This Row],[Close]]</f>
        <v>-2.3438000000000014E-2</v>
      </c>
      <c r="J307" s="3">
        <f>INDEX(AAPL!$J:$J,MATCH(A:A,AAPL!$A:$A,0),1)</f>
        <v>-8.928000000000047E-3</v>
      </c>
      <c r="K307" s="3" t="str">
        <f>IF(MCFT[[#This Row],[Day Change]]&gt;0,"UP","DOWN")</f>
        <v>DOWN</v>
      </c>
      <c r="L307" s="9">
        <f>_xlfn.RANK.EQ(MCFT[[#This Row],[Date]],A:A,1)</f>
        <v>306</v>
      </c>
      <c r="M307" s="10">
        <f>_xlfn.RANK.AVG(MCFT[[#This Row],[Same change on date for AAPL]],AAPL,1)</f>
        <v>3553.5</v>
      </c>
      <c r="N307" s="2">
        <f>MCFT[[#This Row],[Close]]/MCFT[[#This Row],[Open]]</f>
        <v>1.0616452047300426</v>
      </c>
    </row>
    <row r="308" spans="1:14" x14ac:dyDescent="0.25">
      <c r="A308" s="1">
        <v>31926</v>
      </c>
      <c r="B308" s="3">
        <v>0.403646</v>
      </c>
      <c r="C308" s="3">
        <v>0.41059000000000001</v>
      </c>
      <c r="D308" s="3">
        <v>0.39930599999999999</v>
      </c>
      <c r="E308" s="3">
        <v>0.40017399999999997</v>
      </c>
      <c r="F308" s="3">
        <v>0.29166399999999998</v>
      </c>
      <c r="G308">
        <v>80380800</v>
      </c>
      <c r="H308" s="3" t="str">
        <f>TEXT(MCFT[[#This Row],[Date]],"dddd")</f>
        <v>Friday</v>
      </c>
      <c r="I308" s="3">
        <f>MCFT[[#This Row],[Open]]-MCFT[[#This Row],[Close]]</f>
        <v>3.4720000000000306E-3</v>
      </c>
      <c r="J308" s="3">
        <f>INDEX(AAPL!$J:$J,MATCH(A:A,AAPL!$A:$A,0),1)</f>
        <v>2.2321999999999953E-2</v>
      </c>
      <c r="K308" s="3" t="str">
        <f>IF(MCFT[[#This Row],[Day Change]]&gt;0,"UP","DOWN")</f>
        <v>UP</v>
      </c>
      <c r="L308" s="9">
        <f>_xlfn.RANK.EQ(MCFT[[#This Row],[Date]],A:A,1)</f>
        <v>307</v>
      </c>
      <c r="M308" s="10">
        <f>_xlfn.RANK.AVG(MCFT[[#This Row],[Same change on date for AAPL]],AAPL,1)</f>
        <v>5525</v>
      </c>
      <c r="N308" s="2">
        <f>MCFT[[#This Row],[Close]]/MCFT[[#This Row],[Open]]</f>
        <v>0.99139840355162689</v>
      </c>
    </row>
    <row r="309" spans="1:14" x14ac:dyDescent="0.25">
      <c r="A309" s="1">
        <v>31929</v>
      </c>
      <c r="B309" s="3">
        <v>0.40017399999999997</v>
      </c>
      <c r="C309" s="3">
        <v>0.40017399999999997</v>
      </c>
      <c r="D309" s="3">
        <v>0.39236100000000002</v>
      </c>
      <c r="E309" s="3">
        <v>0.39236100000000002</v>
      </c>
      <c r="F309" s="3">
        <v>0.28597</v>
      </c>
      <c r="G309">
        <v>30326400</v>
      </c>
      <c r="H309" s="3" t="str">
        <f>TEXT(MCFT[[#This Row],[Date]],"dddd")</f>
        <v>Monday</v>
      </c>
      <c r="I309" s="3">
        <f>MCFT[[#This Row],[Open]]-MCFT[[#This Row],[Close]]</f>
        <v>7.8129999999999589E-3</v>
      </c>
      <c r="J309" s="3">
        <f>INDEX(AAPL!$J:$J,MATCH(A:A,AAPL!$A:$A,0),1)</f>
        <v>3.125E-2</v>
      </c>
      <c r="K309" s="3" t="str">
        <f>IF(MCFT[[#This Row],[Day Change]]&gt;0,"UP","DOWN")</f>
        <v>UP</v>
      </c>
      <c r="L309" s="9">
        <f>_xlfn.RANK.EQ(MCFT[[#This Row],[Date]],A:A,1)</f>
        <v>308</v>
      </c>
      <c r="M309" s="10">
        <f>_xlfn.RANK.AVG(MCFT[[#This Row],[Same change on date for AAPL]],AAPL,1)</f>
        <v>5817.5</v>
      </c>
      <c r="N309" s="2">
        <f>MCFT[[#This Row],[Close]]/MCFT[[#This Row],[Open]]</f>
        <v>0.98047599294306986</v>
      </c>
    </row>
    <row r="310" spans="1:14" x14ac:dyDescent="0.25">
      <c r="A310" s="1">
        <v>31930</v>
      </c>
      <c r="B310" s="3">
        <v>0.39236100000000002</v>
      </c>
      <c r="C310" s="3">
        <v>0.39843800000000001</v>
      </c>
      <c r="D310" s="3">
        <v>0.38541700000000001</v>
      </c>
      <c r="E310" s="3">
        <v>0.390625</v>
      </c>
      <c r="F310" s="3">
        <v>0.28470400000000001</v>
      </c>
      <c r="G310">
        <v>51552000</v>
      </c>
      <c r="H310" s="3" t="str">
        <f>TEXT(MCFT[[#This Row],[Date]],"dddd")</f>
        <v>Tuesday</v>
      </c>
      <c r="I310" s="3">
        <f>MCFT[[#This Row],[Open]]-MCFT[[#This Row],[Close]]</f>
        <v>1.7360000000000153E-3</v>
      </c>
      <c r="J310" s="3">
        <f>INDEX(AAPL!$J:$J,MATCH(A:A,AAPL!$A:$A,0),1)</f>
        <v>4.4649999999999412E-3</v>
      </c>
      <c r="K310" s="3" t="str">
        <f>IF(MCFT[[#This Row],[Day Change]]&gt;0,"UP","DOWN")</f>
        <v>UP</v>
      </c>
      <c r="L310" s="9">
        <f>_xlfn.RANK.EQ(MCFT[[#This Row],[Date]],A:A,1)</f>
        <v>309</v>
      </c>
      <c r="M310" s="10">
        <f>_xlfn.RANK.AVG(MCFT[[#This Row],[Same change on date for AAPL]],AAPL,1)</f>
        <v>4478.5</v>
      </c>
      <c r="N310" s="2">
        <f>MCFT[[#This Row],[Close]]/MCFT[[#This Row],[Open]]</f>
        <v>0.99557550317182386</v>
      </c>
    </row>
    <row r="311" spans="1:14" x14ac:dyDescent="0.25">
      <c r="A311" s="1">
        <v>31931</v>
      </c>
      <c r="B311" s="3">
        <v>0.39236100000000002</v>
      </c>
      <c r="C311" s="3">
        <v>0.39843800000000001</v>
      </c>
      <c r="D311" s="3">
        <v>0.39236100000000002</v>
      </c>
      <c r="E311" s="3">
        <v>0.393229</v>
      </c>
      <c r="F311" s="3">
        <v>0.28660200000000002</v>
      </c>
      <c r="G311">
        <v>21628800</v>
      </c>
      <c r="H311" s="3" t="str">
        <f>TEXT(MCFT[[#This Row],[Date]],"dddd")</f>
        <v>Wednesday</v>
      </c>
      <c r="I311" s="3">
        <f>MCFT[[#This Row],[Open]]-MCFT[[#This Row],[Close]]</f>
        <v>-8.679999999999799E-4</v>
      </c>
      <c r="J311" s="3">
        <f>INDEX(AAPL!$J:$J,MATCH(A:A,AAPL!$A:$A,0),1)</f>
        <v>-8.9289999999999647E-3</v>
      </c>
      <c r="K311" s="3" t="str">
        <f>IF(MCFT[[#This Row],[Day Change]]&gt;0,"UP","DOWN")</f>
        <v>DOWN</v>
      </c>
      <c r="L311" s="9">
        <f>_xlfn.RANK.EQ(MCFT[[#This Row],[Date]],A:A,1)</f>
        <v>310</v>
      </c>
      <c r="M311" s="10">
        <f>_xlfn.RANK.AVG(MCFT[[#This Row],[Same change on date for AAPL]],AAPL,1)</f>
        <v>3449.5</v>
      </c>
      <c r="N311" s="2">
        <f>MCFT[[#This Row],[Close]]/MCFT[[#This Row],[Open]]</f>
        <v>1.0022122484140881</v>
      </c>
    </row>
    <row r="312" spans="1:14" x14ac:dyDescent="0.25">
      <c r="A312" s="1">
        <v>31932</v>
      </c>
      <c r="B312" s="3">
        <v>0.393229</v>
      </c>
      <c r="C312" s="3">
        <v>0.393229</v>
      </c>
      <c r="D312" s="3">
        <v>0.388021</v>
      </c>
      <c r="E312" s="3">
        <v>0.390625</v>
      </c>
      <c r="F312" s="3">
        <v>0.28470400000000001</v>
      </c>
      <c r="G312">
        <v>20390400</v>
      </c>
      <c r="H312" s="3" t="str">
        <f>TEXT(MCFT[[#This Row],[Date]],"dddd")</f>
        <v>Thursday</v>
      </c>
      <c r="I312" s="3">
        <f>MCFT[[#This Row],[Open]]-MCFT[[#This Row],[Close]]</f>
        <v>2.6039999999999952E-3</v>
      </c>
      <c r="J312" s="3">
        <f>INDEX(AAPL!$J:$J,MATCH(A:A,AAPL!$A:$A,0),1)</f>
        <v>-8.9289999999999647E-3</v>
      </c>
      <c r="K312" s="3" t="str">
        <f>IF(MCFT[[#This Row],[Day Change]]&gt;0,"UP","DOWN")</f>
        <v>UP</v>
      </c>
      <c r="L312" s="9">
        <f>_xlfn.RANK.EQ(MCFT[[#This Row],[Date]],A:A,1)</f>
        <v>311</v>
      </c>
      <c r="M312" s="10">
        <f>_xlfn.RANK.AVG(MCFT[[#This Row],[Same change on date for AAPL]],AAPL,1)</f>
        <v>3449.5</v>
      </c>
      <c r="N312" s="2">
        <f>MCFT[[#This Row],[Close]]/MCFT[[#This Row],[Open]]</f>
        <v>0.99337790447805219</v>
      </c>
    </row>
    <row r="313" spans="1:14" x14ac:dyDescent="0.25">
      <c r="A313" s="1">
        <v>31933</v>
      </c>
      <c r="B313" s="3">
        <v>0.390625</v>
      </c>
      <c r="C313" s="3">
        <v>0.39236100000000002</v>
      </c>
      <c r="D313" s="3">
        <v>0.37152800000000002</v>
      </c>
      <c r="E313" s="3">
        <v>0.37934000000000001</v>
      </c>
      <c r="F313" s="3">
        <v>0.27648</v>
      </c>
      <c r="G313">
        <v>59270400</v>
      </c>
      <c r="H313" s="3" t="str">
        <f>TEXT(MCFT[[#This Row],[Date]],"dddd")</f>
        <v>Friday</v>
      </c>
      <c r="I313" s="3">
        <f>MCFT[[#This Row],[Open]]-MCFT[[#This Row],[Close]]</f>
        <v>1.1284999999999989E-2</v>
      </c>
      <c r="J313" s="3">
        <f>INDEX(AAPL!$J:$J,MATCH(A:A,AAPL!$A:$A,0),1)</f>
        <v>1.7857000000000012E-2</v>
      </c>
      <c r="K313" s="3" t="str">
        <f>IF(MCFT[[#This Row],[Day Change]]&gt;0,"UP","DOWN")</f>
        <v>UP</v>
      </c>
      <c r="L313" s="9">
        <f>_xlfn.RANK.EQ(MCFT[[#This Row],[Date]],A:A,1)</f>
        <v>312</v>
      </c>
      <c r="M313" s="10">
        <f>_xlfn.RANK.AVG(MCFT[[#This Row],[Same change on date for AAPL]],AAPL,1)</f>
        <v>5249.5</v>
      </c>
      <c r="N313" s="2">
        <f>MCFT[[#This Row],[Close]]/MCFT[[#This Row],[Open]]</f>
        <v>0.97111040000000004</v>
      </c>
    </row>
    <row r="314" spans="1:14" x14ac:dyDescent="0.25">
      <c r="A314" s="1">
        <v>31936</v>
      </c>
      <c r="B314" s="3">
        <v>0.37934000000000001</v>
      </c>
      <c r="C314" s="3">
        <v>0.38194400000000001</v>
      </c>
      <c r="D314" s="3">
        <v>0.37326399999999998</v>
      </c>
      <c r="E314" s="3">
        <v>0.38107600000000003</v>
      </c>
      <c r="F314" s="3">
        <v>0.27774500000000002</v>
      </c>
      <c r="G314">
        <v>111571200</v>
      </c>
      <c r="H314" s="3" t="str">
        <f>TEXT(MCFT[[#This Row],[Date]],"dddd")</f>
        <v>Monday</v>
      </c>
      <c r="I314" s="3">
        <f>MCFT[[#This Row],[Open]]-MCFT[[#This Row],[Close]]</f>
        <v>-1.7360000000000153E-3</v>
      </c>
      <c r="J314" s="3">
        <f>INDEX(AAPL!$J:$J,MATCH(A:A,AAPL!$A:$A,0),1)</f>
        <v>0</v>
      </c>
      <c r="K314" s="3" t="str">
        <f>IF(MCFT[[#This Row],[Day Change]]&gt;0,"UP","DOWN")</f>
        <v>DOWN</v>
      </c>
      <c r="L314" s="9">
        <f>_xlfn.RANK.EQ(MCFT[[#This Row],[Date]],A:A,1)</f>
        <v>313</v>
      </c>
      <c r="M314" s="10">
        <f>_xlfn.RANK.AVG(MCFT[[#This Row],[Same change on date for AAPL]],AAPL,1)</f>
        <v>4124.5</v>
      </c>
      <c r="N314" s="2">
        <f>MCFT[[#This Row],[Close]]/MCFT[[#This Row],[Open]]</f>
        <v>1.0045763694838403</v>
      </c>
    </row>
    <row r="315" spans="1:14" x14ac:dyDescent="0.25">
      <c r="A315" s="1">
        <v>31937</v>
      </c>
      <c r="B315" s="3">
        <v>0.38107600000000003</v>
      </c>
      <c r="C315" s="3">
        <v>0.38194400000000001</v>
      </c>
      <c r="D315" s="3">
        <v>0.37673600000000002</v>
      </c>
      <c r="E315" s="3">
        <v>0.37847199999999998</v>
      </c>
      <c r="F315" s="3">
        <v>0.27584700000000001</v>
      </c>
      <c r="G315">
        <v>25833600</v>
      </c>
      <c r="H315" s="3" t="str">
        <f>TEXT(MCFT[[#This Row],[Date]],"dddd")</f>
        <v>Tuesday</v>
      </c>
      <c r="I315" s="3">
        <f>MCFT[[#This Row],[Open]]-MCFT[[#This Row],[Close]]</f>
        <v>2.6040000000000507E-3</v>
      </c>
      <c r="J315" s="3">
        <f>INDEX(AAPL!$J:$J,MATCH(A:A,AAPL!$A:$A,0),1)</f>
        <v>-1.7857000000000012E-2</v>
      </c>
      <c r="K315" s="3" t="str">
        <f>IF(MCFT[[#This Row],[Day Change]]&gt;0,"UP","DOWN")</f>
        <v>UP</v>
      </c>
      <c r="L315" s="9">
        <f>_xlfn.RANK.EQ(MCFT[[#This Row],[Date]],A:A,1)</f>
        <v>314</v>
      </c>
      <c r="M315" s="10">
        <f>_xlfn.RANK.AVG(MCFT[[#This Row],[Same change on date for AAPL]],AAPL,1)</f>
        <v>2994</v>
      </c>
      <c r="N315" s="2">
        <f>MCFT[[#This Row],[Close]]/MCFT[[#This Row],[Open]]</f>
        <v>0.99316671740020346</v>
      </c>
    </row>
    <row r="316" spans="1:14" x14ac:dyDescent="0.25">
      <c r="A316" s="1">
        <v>31938</v>
      </c>
      <c r="B316" s="3">
        <v>0.37847199999999998</v>
      </c>
      <c r="C316" s="3">
        <v>0.38020799999999999</v>
      </c>
      <c r="D316" s="3">
        <v>0.35156300000000001</v>
      </c>
      <c r="E316" s="3">
        <v>0.359375</v>
      </c>
      <c r="F316" s="3">
        <v>0.26192799999999999</v>
      </c>
      <c r="G316">
        <v>176256000</v>
      </c>
      <c r="H316" s="3" t="str">
        <f>TEXT(MCFT[[#This Row],[Date]],"dddd")</f>
        <v>Wednesday</v>
      </c>
      <c r="I316" s="3">
        <f>MCFT[[#This Row],[Open]]-MCFT[[#This Row],[Close]]</f>
        <v>1.9096999999999975E-2</v>
      </c>
      <c r="J316" s="3">
        <f>INDEX(AAPL!$J:$J,MATCH(A:A,AAPL!$A:$A,0),1)</f>
        <v>4.4640000000000235E-3</v>
      </c>
      <c r="K316" s="3" t="str">
        <f>IF(MCFT[[#This Row],[Day Change]]&gt;0,"UP","DOWN")</f>
        <v>UP</v>
      </c>
      <c r="L316" s="9">
        <f>_xlfn.RANK.EQ(MCFT[[#This Row],[Date]],A:A,1)</f>
        <v>315</v>
      </c>
      <c r="M316" s="10">
        <f>_xlfn.RANK.AVG(MCFT[[#This Row],[Same change on date for AAPL]],AAPL,1)</f>
        <v>4414</v>
      </c>
      <c r="N316" s="2">
        <f>MCFT[[#This Row],[Close]]/MCFT[[#This Row],[Open]]</f>
        <v>0.94954184193282465</v>
      </c>
    </row>
    <row r="317" spans="1:14" x14ac:dyDescent="0.25">
      <c r="A317" s="1">
        <v>31939</v>
      </c>
      <c r="B317" s="3">
        <v>0.36545100000000003</v>
      </c>
      <c r="C317" s="3">
        <v>0.36718800000000001</v>
      </c>
      <c r="D317" s="3">
        <v>0.33767399999999997</v>
      </c>
      <c r="E317" s="3">
        <v>0.33854200000000001</v>
      </c>
      <c r="F317" s="3">
        <v>0.24674399999999999</v>
      </c>
      <c r="G317">
        <v>268704000</v>
      </c>
      <c r="H317" s="3" t="str">
        <f>TEXT(MCFT[[#This Row],[Date]],"dddd")</f>
        <v>Thursday</v>
      </c>
      <c r="I317" s="3">
        <f>MCFT[[#This Row],[Open]]-MCFT[[#This Row],[Close]]</f>
        <v>2.6909000000000016E-2</v>
      </c>
      <c r="J317" s="3">
        <f>INDEX(AAPL!$J:$J,MATCH(A:A,AAPL!$A:$A,0),1)</f>
        <v>-8.928000000000047E-3</v>
      </c>
      <c r="K317" s="3" t="str">
        <f>IF(MCFT[[#This Row],[Day Change]]&gt;0,"UP","DOWN")</f>
        <v>UP</v>
      </c>
      <c r="L317" s="9">
        <f>_xlfn.RANK.EQ(MCFT[[#This Row],[Date]],A:A,1)</f>
        <v>316</v>
      </c>
      <c r="M317" s="10">
        <f>_xlfn.RANK.AVG(MCFT[[#This Row],[Same change on date for AAPL]],AAPL,1)</f>
        <v>3553.5</v>
      </c>
      <c r="N317" s="2">
        <f>MCFT[[#This Row],[Close]]/MCFT[[#This Row],[Open]]</f>
        <v>0.92636769361692806</v>
      </c>
    </row>
    <row r="318" spans="1:14" x14ac:dyDescent="0.25">
      <c r="A318" s="1">
        <v>31940</v>
      </c>
      <c r="B318" s="3">
        <v>0.33854200000000001</v>
      </c>
      <c r="C318" s="3">
        <v>0.35243099999999999</v>
      </c>
      <c r="D318" s="3">
        <v>0.33767399999999997</v>
      </c>
      <c r="E318" s="3">
        <v>0.341146</v>
      </c>
      <c r="F318" s="3">
        <v>0.248642</v>
      </c>
      <c r="G318">
        <v>196156800</v>
      </c>
      <c r="H318" s="3" t="str">
        <f>TEXT(MCFT[[#This Row],[Date]],"dddd")</f>
        <v>Friday</v>
      </c>
      <c r="I318" s="3">
        <f>MCFT[[#This Row],[Open]]-MCFT[[#This Row],[Close]]</f>
        <v>-2.6039999999999952E-3</v>
      </c>
      <c r="J318" s="3">
        <f>INDEX(AAPL!$J:$J,MATCH(A:A,AAPL!$A:$A,0),1)</f>
        <v>0</v>
      </c>
      <c r="K318" s="3" t="str">
        <f>IF(MCFT[[#This Row],[Day Change]]&gt;0,"UP","DOWN")</f>
        <v>DOWN</v>
      </c>
      <c r="L318" s="9">
        <f>_xlfn.RANK.EQ(MCFT[[#This Row],[Date]],A:A,1)</f>
        <v>317</v>
      </c>
      <c r="M318" s="10">
        <f>_xlfn.RANK.AVG(MCFT[[#This Row],[Same change on date for AAPL]],AAPL,1)</f>
        <v>4124.5</v>
      </c>
      <c r="N318" s="2">
        <f>MCFT[[#This Row],[Close]]/MCFT[[#This Row],[Open]]</f>
        <v>1.007691807811143</v>
      </c>
    </row>
    <row r="319" spans="1:14" x14ac:dyDescent="0.25">
      <c r="A319" s="1">
        <v>31943</v>
      </c>
      <c r="B319" s="3">
        <v>0.341146</v>
      </c>
      <c r="C319" s="3">
        <v>0.346354</v>
      </c>
      <c r="D319" s="3">
        <v>0.33420100000000003</v>
      </c>
      <c r="E319" s="3">
        <v>0.341146</v>
      </c>
      <c r="F319" s="3">
        <v>0.248642</v>
      </c>
      <c r="G319">
        <v>125222400</v>
      </c>
      <c r="H319" s="3" t="str">
        <f>TEXT(MCFT[[#This Row],[Date]],"dddd")</f>
        <v>Monday</v>
      </c>
      <c r="I319" s="3">
        <f>MCFT[[#This Row],[Open]]-MCFT[[#This Row],[Close]]</f>
        <v>0</v>
      </c>
      <c r="J319" s="3">
        <f>INDEX(AAPL!$J:$J,MATCH(A:A,AAPL!$A:$A,0),1)</f>
        <v>8.928000000000047E-3</v>
      </c>
      <c r="K319" s="3" t="str">
        <f>IF(MCFT[[#This Row],[Day Change]]&gt;0,"UP","DOWN")</f>
        <v>DOWN</v>
      </c>
      <c r="L319" s="9">
        <f>_xlfn.RANK.EQ(MCFT[[#This Row],[Date]],A:A,1)</f>
        <v>318</v>
      </c>
      <c r="M319" s="10">
        <f>_xlfn.RANK.AVG(MCFT[[#This Row],[Same change on date for AAPL]],AAPL,1)</f>
        <v>4659.5</v>
      </c>
      <c r="N319" s="2">
        <f>MCFT[[#This Row],[Close]]/MCFT[[#This Row],[Open]]</f>
        <v>1</v>
      </c>
    </row>
    <row r="320" spans="1:14" x14ac:dyDescent="0.25">
      <c r="A320" s="1">
        <v>31944</v>
      </c>
      <c r="B320" s="3">
        <v>0.341146</v>
      </c>
      <c r="C320" s="3">
        <v>0.35243099999999999</v>
      </c>
      <c r="D320" s="3">
        <v>0.34027800000000002</v>
      </c>
      <c r="E320" s="3">
        <v>0.34809000000000001</v>
      </c>
      <c r="F320" s="3">
        <v>0.25370300000000001</v>
      </c>
      <c r="G320">
        <v>73526400</v>
      </c>
      <c r="H320" s="3" t="str">
        <f>TEXT(MCFT[[#This Row],[Date]],"dddd")</f>
        <v>Tuesday</v>
      </c>
      <c r="I320" s="3">
        <f>MCFT[[#This Row],[Open]]-MCFT[[#This Row],[Close]]</f>
        <v>-6.9440000000000057E-3</v>
      </c>
      <c r="J320" s="3">
        <f>INDEX(AAPL!$J:$J,MATCH(A:A,AAPL!$A:$A,0),1)</f>
        <v>0</v>
      </c>
      <c r="K320" s="3" t="str">
        <f>IF(MCFT[[#This Row],[Day Change]]&gt;0,"UP","DOWN")</f>
        <v>DOWN</v>
      </c>
      <c r="L320" s="9">
        <f>_xlfn.RANK.EQ(MCFT[[#This Row],[Date]],A:A,1)</f>
        <v>319</v>
      </c>
      <c r="M320" s="10">
        <f>_xlfn.RANK.AVG(MCFT[[#This Row],[Same change on date for AAPL]],AAPL,1)</f>
        <v>4124.5</v>
      </c>
      <c r="N320" s="2">
        <f>MCFT[[#This Row],[Close]]/MCFT[[#This Row],[Open]]</f>
        <v>1.020354921353321</v>
      </c>
    </row>
    <row r="321" spans="1:14" x14ac:dyDescent="0.25">
      <c r="A321" s="1">
        <v>31945</v>
      </c>
      <c r="B321" s="3">
        <v>0.34982600000000003</v>
      </c>
      <c r="C321" s="3">
        <v>0.36111100000000002</v>
      </c>
      <c r="D321" s="3">
        <v>0.34982600000000003</v>
      </c>
      <c r="E321" s="3">
        <v>0.36024299999999998</v>
      </c>
      <c r="F321" s="3">
        <v>0.26256099999999999</v>
      </c>
      <c r="G321">
        <v>71078400</v>
      </c>
      <c r="H321" s="3" t="str">
        <f>TEXT(MCFT[[#This Row],[Date]],"dddd")</f>
        <v>Wednesday</v>
      </c>
      <c r="I321" s="3">
        <f>MCFT[[#This Row],[Open]]-MCFT[[#This Row],[Close]]</f>
        <v>-1.0416999999999954E-2</v>
      </c>
      <c r="J321" s="3">
        <f>INDEX(AAPL!$J:$J,MATCH(A:A,AAPL!$A:$A,0),1)</f>
        <v>3.5714000000000024E-2</v>
      </c>
      <c r="K321" s="3" t="str">
        <f>IF(MCFT[[#This Row],[Day Change]]&gt;0,"UP","DOWN")</f>
        <v>DOWN</v>
      </c>
      <c r="L321" s="9">
        <f>_xlfn.RANK.EQ(MCFT[[#This Row],[Date]],A:A,1)</f>
        <v>320</v>
      </c>
      <c r="M321" s="10">
        <f>_xlfn.RANK.AVG(MCFT[[#This Row],[Same change on date for AAPL]],AAPL,1)</f>
        <v>5958</v>
      </c>
      <c r="N321" s="2">
        <f>MCFT[[#This Row],[Close]]/MCFT[[#This Row],[Open]]</f>
        <v>1.029777660894273</v>
      </c>
    </row>
    <row r="322" spans="1:14" x14ac:dyDescent="0.25">
      <c r="A322" s="1">
        <v>31946</v>
      </c>
      <c r="B322" s="3">
        <v>0.359375</v>
      </c>
      <c r="C322" s="3">
        <v>0.36458299999999999</v>
      </c>
      <c r="D322" s="3">
        <v>0.35416700000000001</v>
      </c>
      <c r="E322" s="3">
        <v>0.364149</v>
      </c>
      <c r="F322" s="3">
        <v>0.26540799999999998</v>
      </c>
      <c r="G322">
        <v>56188800</v>
      </c>
      <c r="H322" s="3" t="str">
        <f>TEXT(MCFT[[#This Row],[Date]],"dddd")</f>
        <v>Thursday</v>
      </c>
      <c r="I322" s="3">
        <f>MCFT[[#This Row],[Open]]-MCFT[[#This Row],[Close]]</f>
        <v>-4.7740000000000005E-3</v>
      </c>
      <c r="J322" s="3">
        <f>INDEX(AAPL!$J:$J,MATCH(A:A,AAPL!$A:$A,0),1)</f>
        <v>-4.4642999999999988E-2</v>
      </c>
      <c r="K322" s="3" t="str">
        <f>IF(MCFT[[#This Row],[Day Change]]&gt;0,"UP","DOWN")</f>
        <v>DOWN</v>
      </c>
      <c r="L322" s="9">
        <f>_xlfn.RANK.EQ(MCFT[[#This Row],[Date]],A:A,1)</f>
        <v>321</v>
      </c>
      <c r="M322" s="10">
        <f>_xlfn.RANK.AVG(MCFT[[#This Row],[Same change on date for AAPL]],AAPL,1)</f>
        <v>2108</v>
      </c>
      <c r="N322" s="2">
        <f>MCFT[[#This Row],[Close]]/MCFT[[#This Row],[Open]]</f>
        <v>1.0132841739130434</v>
      </c>
    </row>
    <row r="323" spans="1:14" x14ac:dyDescent="0.25">
      <c r="A323" s="1">
        <v>31947</v>
      </c>
      <c r="B323" s="3">
        <v>0.36545100000000003</v>
      </c>
      <c r="C323" s="3">
        <v>0.36892399999999997</v>
      </c>
      <c r="D323" s="3">
        <v>0.36111100000000002</v>
      </c>
      <c r="E323" s="3">
        <v>0.36284699999999998</v>
      </c>
      <c r="F323" s="3">
        <v>0.264459</v>
      </c>
      <c r="G323">
        <v>40809600</v>
      </c>
      <c r="H323" s="3" t="str">
        <f>TEXT(MCFT[[#This Row],[Date]],"dddd")</f>
        <v>Friday</v>
      </c>
      <c r="I323" s="3">
        <f>MCFT[[#This Row],[Open]]-MCFT[[#This Row],[Close]]</f>
        <v>2.6040000000000507E-3</v>
      </c>
      <c r="J323" s="3">
        <f>INDEX(AAPL!$J:$J,MATCH(A:A,AAPL!$A:$A,0),1)</f>
        <v>1.7857000000000012E-2</v>
      </c>
      <c r="K323" s="3" t="str">
        <f>IF(MCFT[[#This Row],[Day Change]]&gt;0,"UP","DOWN")</f>
        <v>UP</v>
      </c>
      <c r="L323" s="9">
        <f>_xlfn.RANK.EQ(MCFT[[#This Row],[Date]],A:A,1)</f>
        <v>322</v>
      </c>
      <c r="M323" s="10">
        <f>_xlfn.RANK.AVG(MCFT[[#This Row],[Same change on date for AAPL]],AAPL,1)</f>
        <v>5249.5</v>
      </c>
      <c r="N323" s="2">
        <f>MCFT[[#This Row],[Close]]/MCFT[[#This Row],[Open]]</f>
        <v>0.99287455773824662</v>
      </c>
    </row>
    <row r="324" spans="1:14" x14ac:dyDescent="0.25">
      <c r="A324" s="1">
        <v>31950</v>
      </c>
      <c r="B324" s="3">
        <v>0.36458299999999999</v>
      </c>
      <c r="C324" s="3">
        <v>0.36458299999999999</v>
      </c>
      <c r="D324" s="3">
        <v>0.35763899999999998</v>
      </c>
      <c r="E324" s="3">
        <v>0.36024299999999998</v>
      </c>
      <c r="F324" s="3">
        <v>0.26256099999999999</v>
      </c>
      <c r="G324">
        <v>87436800</v>
      </c>
      <c r="H324" s="3" t="str">
        <f>TEXT(MCFT[[#This Row],[Date]],"dddd")</f>
        <v>Monday</v>
      </c>
      <c r="I324" s="3">
        <f>MCFT[[#This Row],[Open]]-MCFT[[#This Row],[Close]]</f>
        <v>4.3400000000000105E-3</v>
      </c>
      <c r="J324" s="3">
        <f>INDEX(AAPL!$J:$J,MATCH(A:A,AAPL!$A:$A,0),1)</f>
        <v>-2.6785999999999976E-2</v>
      </c>
      <c r="K324" s="3" t="str">
        <f>IF(MCFT[[#This Row],[Day Change]]&gt;0,"UP","DOWN")</f>
        <v>UP</v>
      </c>
      <c r="L324" s="9">
        <f>_xlfn.RANK.EQ(MCFT[[#This Row],[Date]],A:A,1)</f>
        <v>323</v>
      </c>
      <c r="M324" s="10">
        <f>_xlfn.RANK.AVG(MCFT[[#This Row],[Same change on date for AAPL]],AAPL,1)</f>
        <v>2610.5</v>
      </c>
      <c r="N324" s="2">
        <f>MCFT[[#This Row],[Close]]/MCFT[[#This Row],[Open]]</f>
        <v>0.9880959891163329</v>
      </c>
    </row>
    <row r="325" spans="1:14" x14ac:dyDescent="0.25">
      <c r="A325" s="1">
        <v>31951</v>
      </c>
      <c r="B325" s="3">
        <v>0.36024299999999998</v>
      </c>
      <c r="C325" s="3">
        <v>0.36024299999999998</v>
      </c>
      <c r="D325" s="3">
        <v>0.34895799999999999</v>
      </c>
      <c r="E325" s="3">
        <v>0.356771</v>
      </c>
      <c r="F325" s="3">
        <v>0.26002999999999998</v>
      </c>
      <c r="G325">
        <v>100771200</v>
      </c>
      <c r="H325" s="3" t="str">
        <f>TEXT(MCFT[[#This Row],[Date]],"dddd")</f>
        <v>Tuesday</v>
      </c>
      <c r="I325" s="3">
        <f>MCFT[[#This Row],[Open]]-MCFT[[#This Row],[Close]]</f>
        <v>3.4719999999999751E-3</v>
      </c>
      <c r="J325" s="3">
        <f>INDEX(AAPL!$J:$J,MATCH(A:A,AAPL!$A:$A,0),1)</f>
        <v>2.6785999999999976E-2</v>
      </c>
      <c r="K325" s="3" t="str">
        <f>IF(MCFT[[#This Row],[Day Change]]&gt;0,"UP","DOWN")</f>
        <v>UP</v>
      </c>
      <c r="L325" s="9">
        <f>_xlfn.RANK.EQ(MCFT[[#This Row],[Date]],A:A,1)</f>
        <v>324</v>
      </c>
      <c r="M325" s="10">
        <f>_xlfn.RANK.AVG(MCFT[[#This Row],[Same change on date for AAPL]],AAPL,1)</f>
        <v>5686</v>
      </c>
      <c r="N325" s="2">
        <f>MCFT[[#This Row],[Close]]/MCFT[[#This Row],[Open]]</f>
        <v>0.99036206116426972</v>
      </c>
    </row>
    <row r="326" spans="1:14" x14ac:dyDescent="0.25">
      <c r="A326" s="1">
        <v>31952</v>
      </c>
      <c r="B326" s="3">
        <v>0.35850700000000002</v>
      </c>
      <c r="C326" s="3">
        <v>0.36805599999999999</v>
      </c>
      <c r="D326" s="3">
        <v>0.35850700000000002</v>
      </c>
      <c r="E326" s="3">
        <v>0.36371500000000001</v>
      </c>
      <c r="F326" s="3">
        <v>0.26509100000000002</v>
      </c>
      <c r="G326">
        <v>82684800</v>
      </c>
      <c r="H326" s="3" t="str">
        <f>TEXT(MCFT[[#This Row],[Date]],"dddd")</f>
        <v>Wednesday</v>
      </c>
      <c r="I326" s="3">
        <f>MCFT[[#This Row],[Open]]-MCFT[[#This Row],[Close]]</f>
        <v>-5.2079999999999904E-3</v>
      </c>
      <c r="J326" s="3">
        <f>INDEX(AAPL!$J:$J,MATCH(A:A,AAPL!$A:$A,0),1)</f>
        <v>-1.7857000000000012E-2</v>
      </c>
      <c r="K326" s="3" t="str">
        <f>IF(MCFT[[#This Row],[Day Change]]&gt;0,"UP","DOWN")</f>
        <v>DOWN</v>
      </c>
      <c r="L326" s="9">
        <f>_xlfn.RANK.EQ(MCFT[[#This Row],[Date]],A:A,1)</f>
        <v>325</v>
      </c>
      <c r="M326" s="10">
        <f>_xlfn.RANK.AVG(MCFT[[#This Row],[Same change on date for AAPL]],AAPL,1)</f>
        <v>2994</v>
      </c>
      <c r="N326" s="2">
        <f>MCFT[[#This Row],[Close]]/MCFT[[#This Row],[Open]]</f>
        <v>1.0145269130030934</v>
      </c>
    </row>
    <row r="327" spans="1:14" x14ac:dyDescent="0.25">
      <c r="A327" s="1">
        <v>31953</v>
      </c>
      <c r="B327" s="3">
        <v>0.36284699999999998</v>
      </c>
      <c r="C327" s="3">
        <v>0.36458299999999999</v>
      </c>
      <c r="D327" s="3">
        <v>0.359375</v>
      </c>
      <c r="E327" s="3">
        <v>0.36284699999999998</v>
      </c>
      <c r="F327" s="3">
        <v>0.264459</v>
      </c>
      <c r="G327">
        <v>44035200</v>
      </c>
      <c r="H327" s="3" t="str">
        <f>TEXT(MCFT[[#This Row],[Date]],"dddd")</f>
        <v>Thursday</v>
      </c>
      <c r="I327" s="3">
        <f>MCFT[[#This Row],[Open]]-MCFT[[#This Row],[Close]]</f>
        <v>0</v>
      </c>
      <c r="J327" s="3">
        <f>INDEX(AAPL!$J:$J,MATCH(A:A,AAPL!$A:$A,0),1)</f>
        <v>5.3571000000000035E-2</v>
      </c>
      <c r="K327" s="3" t="str">
        <f>IF(MCFT[[#This Row],[Day Change]]&gt;0,"UP","DOWN")</f>
        <v>DOWN</v>
      </c>
      <c r="L327" s="9">
        <f>_xlfn.RANK.EQ(MCFT[[#This Row],[Date]],A:A,1)</f>
        <v>326</v>
      </c>
      <c r="M327" s="10">
        <f>_xlfn.RANK.AVG(MCFT[[#This Row],[Same change on date for AAPL]],AAPL,1)</f>
        <v>6331</v>
      </c>
      <c r="N327" s="2">
        <f>MCFT[[#This Row],[Close]]/MCFT[[#This Row],[Open]]</f>
        <v>1</v>
      </c>
    </row>
    <row r="328" spans="1:14" x14ac:dyDescent="0.25">
      <c r="A328" s="1">
        <v>31954</v>
      </c>
      <c r="B328" s="3">
        <v>0.36371500000000001</v>
      </c>
      <c r="C328" s="3">
        <v>0.36545100000000003</v>
      </c>
      <c r="D328" s="3">
        <v>0.36024299999999998</v>
      </c>
      <c r="E328" s="3">
        <v>0.36371500000000001</v>
      </c>
      <c r="F328" s="3">
        <v>0.26509100000000002</v>
      </c>
      <c r="G328">
        <v>21945600</v>
      </c>
      <c r="H328" s="3" t="str">
        <f>TEXT(MCFT[[#This Row],[Date]],"dddd")</f>
        <v>Friday</v>
      </c>
      <c r="I328" s="3">
        <f>MCFT[[#This Row],[Open]]-MCFT[[#This Row],[Close]]</f>
        <v>0</v>
      </c>
      <c r="J328" s="3">
        <f>INDEX(AAPL!$J:$J,MATCH(A:A,AAPL!$A:$A,0),1)</f>
        <v>8.928000000000047E-3</v>
      </c>
      <c r="K328" s="3" t="str">
        <f>IF(MCFT[[#This Row],[Day Change]]&gt;0,"UP","DOWN")</f>
        <v>DOWN</v>
      </c>
      <c r="L328" s="9">
        <f>_xlfn.RANK.EQ(MCFT[[#This Row],[Date]],A:A,1)</f>
        <v>327</v>
      </c>
      <c r="M328" s="10">
        <f>_xlfn.RANK.AVG(MCFT[[#This Row],[Same change on date for AAPL]],AAPL,1)</f>
        <v>4659.5</v>
      </c>
      <c r="N328" s="2">
        <f>MCFT[[#This Row],[Close]]/MCFT[[#This Row],[Open]]</f>
        <v>1</v>
      </c>
    </row>
    <row r="329" spans="1:14" x14ac:dyDescent="0.25">
      <c r="A329" s="1">
        <v>31957</v>
      </c>
      <c r="B329" s="3">
        <v>0.36371500000000001</v>
      </c>
      <c r="C329" s="3">
        <v>0.36371500000000001</v>
      </c>
      <c r="D329" s="3">
        <v>0.35590300000000002</v>
      </c>
      <c r="E329" s="3">
        <v>0.361979</v>
      </c>
      <c r="F329" s="3">
        <v>0.263826</v>
      </c>
      <c r="G329">
        <v>25632000</v>
      </c>
      <c r="H329" s="3" t="str">
        <f>TEXT(MCFT[[#This Row],[Date]],"dddd")</f>
        <v>Monday</v>
      </c>
      <c r="I329" s="3">
        <f>MCFT[[#This Row],[Open]]-MCFT[[#This Row],[Close]]</f>
        <v>1.7360000000000153E-3</v>
      </c>
      <c r="J329" s="3">
        <f>INDEX(AAPL!$J:$J,MATCH(A:A,AAPL!$A:$A,0),1)</f>
        <v>-8.928000000000047E-3</v>
      </c>
      <c r="K329" s="3" t="str">
        <f>IF(MCFT[[#This Row],[Day Change]]&gt;0,"UP","DOWN")</f>
        <v>UP</v>
      </c>
      <c r="L329" s="9">
        <f>_xlfn.RANK.EQ(MCFT[[#This Row],[Date]],A:A,1)</f>
        <v>328</v>
      </c>
      <c r="M329" s="10">
        <f>_xlfn.RANK.AVG(MCFT[[#This Row],[Same change on date for AAPL]],AAPL,1)</f>
        <v>3553.5</v>
      </c>
      <c r="N329" s="2">
        <f>MCFT[[#This Row],[Close]]/MCFT[[#This Row],[Open]]</f>
        <v>0.99522703215429664</v>
      </c>
    </row>
    <row r="330" spans="1:14" x14ac:dyDescent="0.25">
      <c r="A330" s="1">
        <v>31958</v>
      </c>
      <c r="B330" s="3">
        <v>0.36284699999999998</v>
      </c>
      <c r="C330" s="3">
        <v>0.36371500000000001</v>
      </c>
      <c r="D330" s="3">
        <v>0.35329899999999997</v>
      </c>
      <c r="E330" s="3">
        <v>0.35416700000000001</v>
      </c>
      <c r="F330" s="3">
        <v>0.25813199999999997</v>
      </c>
      <c r="G330">
        <v>38332800</v>
      </c>
      <c r="H330" s="3" t="str">
        <f>TEXT(MCFT[[#This Row],[Date]],"dddd")</f>
        <v>Tuesday</v>
      </c>
      <c r="I330" s="3">
        <f>MCFT[[#This Row],[Open]]-MCFT[[#This Row],[Close]]</f>
        <v>8.6799999999999655E-3</v>
      </c>
      <c r="J330" s="3">
        <f>INDEX(AAPL!$J:$J,MATCH(A:A,AAPL!$A:$A,0),1)</f>
        <v>0</v>
      </c>
      <c r="K330" s="3" t="str">
        <f>IF(MCFT[[#This Row],[Day Change]]&gt;0,"UP","DOWN")</f>
        <v>UP</v>
      </c>
      <c r="L330" s="9">
        <f>_xlfn.RANK.EQ(MCFT[[#This Row],[Date]],A:A,1)</f>
        <v>329</v>
      </c>
      <c r="M330" s="10">
        <f>_xlfn.RANK.AVG(MCFT[[#This Row],[Same change on date for AAPL]],AAPL,1)</f>
        <v>4124.5</v>
      </c>
      <c r="N330" s="2">
        <f>MCFT[[#This Row],[Close]]/MCFT[[#This Row],[Open]]</f>
        <v>0.97607807147365155</v>
      </c>
    </row>
    <row r="331" spans="1:14" x14ac:dyDescent="0.25">
      <c r="A331" s="1">
        <v>31959</v>
      </c>
      <c r="B331" s="3">
        <v>0.35329899999999997</v>
      </c>
      <c r="C331" s="3">
        <v>0.35850700000000002</v>
      </c>
      <c r="D331" s="3">
        <v>0.35243099999999999</v>
      </c>
      <c r="E331" s="3">
        <v>0.35590300000000002</v>
      </c>
      <c r="F331" s="3">
        <v>0.25939699999999999</v>
      </c>
      <c r="G331">
        <v>21945600</v>
      </c>
      <c r="H331" s="3" t="str">
        <f>TEXT(MCFT[[#This Row],[Date]],"dddd")</f>
        <v>Wednesday</v>
      </c>
      <c r="I331" s="3">
        <f>MCFT[[#This Row],[Open]]-MCFT[[#This Row],[Close]]</f>
        <v>-2.6040000000000507E-3</v>
      </c>
      <c r="J331" s="3">
        <f>INDEX(AAPL!$J:$J,MATCH(A:A,AAPL!$A:$A,0),1)</f>
        <v>2.6785999999999976E-2</v>
      </c>
      <c r="K331" s="3" t="str">
        <f>IF(MCFT[[#This Row],[Day Change]]&gt;0,"UP","DOWN")</f>
        <v>DOWN</v>
      </c>
      <c r="L331" s="9">
        <f>_xlfn.RANK.EQ(MCFT[[#This Row],[Date]],A:A,1)</f>
        <v>330</v>
      </c>
      <c r="M331" s="10">
        <f>_xlfn.RANK.AVG(MCFT[[#This Row],[Same change on date for AAPL]],AAPL,1)</f>
        <v>5686</v>
      </c>
      <c r="N331" s="2">
        <f>MCFT[[#This Row],[Close]]/MCFT[[#This Row],[Open]]</f>
        <v>1.0073705275135227</v>
      </c>
    </row>
    <row r="332" spans="1:14" x14ac:dyDescent="0.25">
      <c r="A332" s="1">
        <v>31960</v>
      </c>
      <c r="B332" s="3">
        <v>0.356771</v>
      </c>
      <c r="C332" s="3">
        <v>0.356771</v>
      </c>
      <c r="D332" s="3">
        <v>0.34288200000000002</v>
      </c>
      <c r="E332" s="3">
        <v>0.34722199999999998</v>
      </c>
      <c r="F332" s="3">
        <v>0.25307099999999999</v>
      </c>
      <c r="G332">
        <v>56880000</v>
      </c>
      <c r="H332" s="3" t="str">
        <f>TEXT(MCFT[[#This Row],[Date]],"dddd")</f>
        <v>Thursday</v>
      </c>
      <c r="I332" s="3">
        <f>MCFT[[#This Row],[Open]]-MCFT[[#This Row],[Close]]</f>
        <v>9.5490000000000297E-3</v>
      </c>
      <c r="J332" s="3">
        <f>INDEX(AAPL!$J:$J,MATCH(A:A,AAPL!$A:$A,0),1)</f>
        <v>-2.2321999999999953E-2</v>
      </c>
      <c r="K332" s="3" t="str">
        <f>IF(MCFT[[#This Row],[Day Change]]&gt;0,"UP","DOWN")</f>
        <v>UP</v>
      </c>
      <c r="L332" s="9">
        <f>_xlfn.RANK.EQ(MCFT[[#This Row],[Date]],A:A,1)</f>
        <v>331</v>
      </c>
      <c r="M332" s="10">
        <f>_xlfn.RANK.AVG(MCFT[[#This Row],[Same change on date for AAPL]],AAPL,1)</f>
        <v>2758.5</v>
      </c>
      <c r="N332" s="2">
        <f>MCFT[[#This Row],[Close]]/MCFT[[#This Row],[Open]]</f>
        <v>0.97323493221141844</v>
      </c>
    </row>
    <row r="333" spans="1:14" x14ac:dyDescent="0.25">
      <c r="A333" s="1">
        <v>31964</v>
      </c>
      <c r="B333" s="3">
        <v>0.346354</v>
      </c>
      <c r="C333" s="3">
        <v>0.35069400000000001</v>
      </c>
      <c r="D333" s="3">
        <v>0.33680599999999999</v>
      </c>
      <c r="E333" s="3">
        <v>0.33854200000000001</v>
      </c>
      <c r="F333" s="3">
        <v>0.24674399999999999</v>
      </c>
      <c r="G333">
        <v>65491200</v>
      </c>
      <c r="H333" s="3" t="str">
        <f>TEXT(MCFT[[#This Row],[Date]],"dddd")</f>
        <v>Monday</v>
      </c>
      <c r="I333" s="3">
        <f>MCFT[[#This Row],[Open]]-MCFT[[#This Row],[Close]]</f>
        <v>7.8119999999999856E-3</v>
      </c>
      <c r="J333" s="3">
        <f>INDEX(AAPL!$J:$J,MATCH(A:A,AAPL!$A:$A,0),1)</f>
        <v>0</v>
      </c>
      <c r="K333" s="3" t="str">
        <f>IF(MCFT[[#This Row],[Day Change]]&gt;0,"UP","DOWN")</f>
        <v>UP</v>
      </c>
      <c r="L333" s="9">
        <f>_xlfn.RANK.EQ(MCFT[[#This Row],[Date]],A:A,1)</f>
        <v>332</v>
      </c>
      <c r="M333" s="10">
        <f>_xlfn.RANK.AVG(MCFT[[#This Row],[Same change on date for AAPL]],AAPL,1)</f>
        <v>4124.5</v>
      </c>
      <c r="N333" s="2">
        <f>MCFT[[#This Row],[Close]]/MCFT[[#This Row],[Open]]</f>
        <v>0.97744504177806524</v>
      </c>
    </row>
    <row r="334" spans="1:14" x14ac:dyDescent="0.25">
      <c r="A334" s="1">
        <v>31965</v>
      </c>
      <c r="B334" s="3">
        <v>0.33767399999999997</v>
      </c>
      <c r="C334" s="3">
        <v>0.33767399999999997</v>
      </c>
      <c r="D334" s="3">
        <v>0.31076399999999998</v>
      </c>
      <c r="E334" s="3">
        <v>0.31336799999999998</v>
      </c>
      <c r="F334" s="3">
        <v>0.22839599999999999</v>
      </c>
      <c r="G334">
        <v>197078400</v>
      </c>
      <c r="H334" s="3" t="str">
        <f>TEXT(MCFT[[#This Row],[Date]],"dddd")</f>
        <v>Tuesday</v>
      </c>
      <c r="I334" s="3">
        <f>MCFT[[#This Row],[Open]]-MCFT[[#This Row],[Close]]</f>
        <v>2.4305999999999994E-2</v>
      </c>
      <c r="J334" s="3">
        <f>INDEX(AAPL!$J:$J,MATCH(A:A,AAPL!$A:$A,0),1)</f>
        <v>4.4642999999999988E-2</v>
      </c>
      <c r="K334" s="3" t="str">
        <f>IF(MCFT[[#This Row],[Day Change]]&gt;0,"UP","DOWN")</f>
        <v>UP</v>
      </c>
      <c r="L334" s="9">
        <f>_xlfn.RANK.EQ(MCFT[[#This Row],[Date]],A:A,1)</f>
        <v>333</v>
      </c>
      <c r="M334" s="10">
        <f>_xlfn.RANK.AVG(MCFT[[#This Row],[Same change on date for AAPL]],AAPL,1)</f>
        <v>6186.5</v>
      </c>
      <c r="N334" s="2">
        <f>MCFT[[#This Row],[Close]]/MCFT[[#This Row],[Open]]</f>
        <v>0.92801933225537059</v>
      </c>
    </row>
    <row r="335" spans="1:14" x14ac:dyDescent="0.25">
      <c r="A335" s="1">
        <v>31966</v>
      </c>
      <c r="B335" s="3">
        <v>0.31597199999999998</v>
      </c>
      <c r="C335" s="3">
        <v>0.32899299999999998</v>
      </c>
      <c r="D335" s="3">
        <v>0.30729200000000001</v>
      </c>
      <c r="E335" s="3">
        <v>0.32378499999999999</v>
      </c>
      <c r="F335" s="3">
        <v>0.235988</v>
      </c>
      <c r="G335">
        <v>193449600</v>
      </c>
      <c r="H335" s="3" t="str">
        <f>TEXT(MCFT[[#This Row],[Date]],"dddd")</f>
        <v>Wednesday</v>
      </c>
      <c r="I335" s="3">
        <f>MCFT[[#This Row],[Open]]-MCFT[[#This Row],[Close]]</f>
        <v>-7.8130000000000144E-3</v>
      </c>
      <c r="J335" s="3">
        <f>INDEX(AAPL!$J:$J,MATCH(A:A,AAPL!$A:$A,0),1)</f>
        <v>7.1428999999999965E-2</v>
      </c>
      <c r="K335" s="3" t="str">
        <f>IF(MCFT[[#This Row],[Day Change]]&gt;0,"UP","DOWN")</f>
        <v>DOWN</v>
      </c>
      <c r="L335" s="9">
        <f>_xlfn.RANK.EQ(MCFT[[#This Row],[Date]],A:A,1)</f>
        <v>334</v>
      </c>
      <c r="M335" s="10">
        <f>_xlfn.RANK.AVG(MCFT[[#This Row],[Same change on date for AAPL]],AAPL,1)</f>
        <v>6545.5</v>
      </c>
      <c r="N335" s="2">
        <f>MCFT[[#This Row],[Close]]/MCFT[[#This Row],[Open]]</f>
        <v>1.0247268745331866</v>
      </c>
    </row>
    <row r="336" spans="1:14" x14ac:dyDescent="0.25">
      <c r="A336" s="1">
        <v>31967</v>
      </c>
      <c r="B336" s="3">
        <v>0.325521</v>
      </c>
      <c r="C336" s="3">
        <v>0.34027800000000002</v>
      </c>
      <c r="D336" s="3">
        <v>0.32378499999999999</v>
      </c>
      <c r="E336" s="3">
        <v>0.33246500000000001</v>
      </c>
      <c r="F336" s="3">
        <v>0.242315</v>
      </c>
      <c r="G336">
        <v>92707200</v>
      </c>
      <c r="H336" s="3" t="str">
        <f>TEXT(MCFT[[#This Row],[Date]],"dddd")</f>
        <v>Thursday</v>
      </c>
      <c r="I336" s="3">
        <f>MCFT[[#This Row],[Open]]-MCFT[[#This Row],[Close]]</f>
        <v>-6.9440000000000057E-3</v>
      </c>
      <c r="J336" s="3">
        <f>INDEX(AAPL!$J:$J,MATCH(A:A,AAPL!$A:$A,0),1)</f>
        <v>-1.7857000000000012E-2</v>
      </c>
      <c r="K336" s="3" t="str">
        <f>IF(MCFT[[#This Row],[Day Change]]&gt;0,"UP","DOWN")</f>
        <v>DOWN</v>
      </c>
      <c r="L336" s="9">
        <f>_xlfn.RANK.EQ(MCFT[[#This Row],[Date]],A:A,1)</f>
        <v>335</v>
      </c>
      <c r="M336" s="10">
        <f>_xlfn.RANK.AVG(MCFT[[#This Row],[Same change on date for AAPL]],AAPL,1)</f>
        <v>2994</v>
      </c>
      <c r="N336" s="2">
        <f>MCFT[[#This Row],[Close]]/MCFT[[#This Row],[Open]]</f>
        <v>1.0213319570780379</v>
      </c>
    </row>
    <row r="337" spans="1:14" x14ac:dyDescent="0.25">
      <c r="A337" s="1">
        <v>31968</v>
      </c>
      <c r="B337" s="3">
        <v>0.330729</v>
      </c>
      <c r="C337" s="3">
        <v>0.33854200000000001</v>
      </c>
      <c r="D337" s="3">
        <v>0.32638899999999998</v>
      </c>
      <c r="E337" s="3">
        <v>0.33680599999999999</v>
      </c>
      <c r="F337" s="3">
        <v>0.245478</v>
      </c>
      <c r="G337">
        <v>75830400</v>
      </c>
      <c r="H337" s="3" t="str">
        <f>TEXT(MCFT[[#This Row],[Date]],"dddd")</f>
        <v>Friday</v>
      </c>
      <c r="I337" s="3">
        <f>MCFT[[#This Row],[Open]]-MCFT[[#This Row],[Close]]</f>
        <v>-6.0769999999999991E-3</v>
      </c>
      <c r="J337" s="3">
        <f>INDEX(AAPL!$J:$J,MATCH(A:A,AAPL!$A:$A,0),1)</f>
        <v>0</v>
      </c>
      <c r="K337" s="3" t="str">
        <f>IF(MCFT[[#This Row],[Day Change]]&gt;0,"UP","DOWN")</f>
        <v>DOWN</v>
      </c>
      <c r="L337" s="9">
        <f>_xlfn.RANK.EQ(MCFT[[#This Row],[Date]],A:A,1)</f>
        <v>336</v>
      </c>
      <c r="M337" s="10">
        <f>_xlfn.RANK.AVG(MCFT[[#This Row],[Same change on date for AAPL]],AAPL,1)</f>
        <v>4124.5</v>
      </c>
      <c r="N337" s="2">
        <f>MCFT[[#This Row],[Close]]/MCFT[[#This Row],[Open]]</f>
        <v>1.0183745604407233</v>
      </c>
    </row>
    <row r="338" spans="1:14" x14ac:dyDescent="0.25">
      <c r="A338" s="1">
        <v>31971</v>
      </c>
      <c r="B338" s="3">
        <v>0.33680599999999999</v>
      </c>
      <c r="C338" s="3">
        <v>0.34548600000000002</v>
      </c>
      <c r="D338" s="3">
        <v>0.33333299999999999</v>
      </c>
      <c r="E338" s="3">
        <v>0.34461799999999998</v>
      </c>
      <c r="F338" s="3">
        <v>0.25117299999999998</v>
      </c>
      <c r="G338">
        <v>48326400</v>
      </c>
      <c r="H338" s="3" t="str">
        <f>TEXT(MCFT[[#This Row],[Date]],"dddd")</f>
        <v>Monday</v>
      </c>
      <c r="I338" s="3">
        <f>MCFT[[#This Row],[Open]]-MCFT[[#This Row],[Close]]</f>
        <v>-7.8119999999999856E-3</v>
      </c>
      <c r="J338" s="3">
        <f>INDEX(AAPL!$J:$J,MATCH(A:A,AAPL!$A:$A,0),1)</f>
        <v>-5.3571999999999953E-2</v>
      </c>
      <c r="K338" s="3" t="str">
        <f>IF(MCFT[[#This Row],[Day Change]]&gt;0,"UP","DOWN")</f>
        <v>DOWN</v>
      </c>
      <c r="L338" s="9">
        <f>_xlfn.RANK.EQ(MCFT[[#This Row],[Date]],A:A,1)</f>
        <v>337</v>
      </c>
      <c r="M338" s="10">
        <f>_xlfn.RANK.AVG(MCFT[[#This Row],[Same change on date for AAPL]],AAPL,1)</f>
        <v>1943.5</v>
      </c>
      <c r="N338" s="2">
        <f>MCFT[[#This Row],[Close]]/MCFT[[#This Row],[Open]]</f>
        <v>1.0231943611455852</v>
      </c>
    </row>
    <row r="339" spans="1:14" x14ac:dyDescent="0.25">
      <c r="A339" s="1">
        <v>31972</v>
      </c>
      <c r="B339" s="3">
        <v>0.34722199999999998</v>
      </c>
      <c r="C339" s="3">
        <v>0.36545100000000003</v>
      </c>
      <c r="D339" s="3">
        <v>0.34548600000000002</v>
      </c>
      <c r="E339" s="3">
        <v>0.36458299999999999</v>
      </c>
      <c r="F339" s="3">
        <v>0.26572400000000002</v>
      </c>
      <c r="G339">
        <v>152812800</v>
      </c>
      <c r="H339" s="3" t="str">
        <f>TEXT(MCFT[[#This Row],[Date]],"dddd")</f>
        <v>Tuesday</v>
      </c>
      <c r="I339" s="3">
        <f>MCFT[[#This Row],[Open]]-MCFT[[#This Row],[Close]]</f>
        <v>-1.7361000000000015E-2</v>
      </c>
      <c r="J339" s="3">
        <f>INDEX(AAPL!$J:$J,MATCH(A:A,AAPL!$A:$A,0),1)</f>
        <v>-7.1428000000000047E-2</v>
      </c>
      <c r="K339" s="3" t="str">
        <f>IF(MCFT[[#This Row],[Day Change]]&gt;0,"UP","DOWN")</f>
        <v>DOWN</v>
      </c>
      <c r="L339" s="9">
        <f>_xlfn.RANK.EQ(MCFT[[#This Row],[Date]],A:A,1)</f>
        <v>338</v>
      </c>
      <c r="M339" s="10">
        <f>_xlfn.RANK.AVG(MCFT[[#This Row],[Same change on date for AAPL]],AAPL,1)</f>
        <v>1748</v>
      </c>
      <c r="N339" s="2">
        <f>MCFT[[#This Row],[Close]]/MCFT[[#This Row],[Open]]</f>
        <v>1.0499997119998157</v>
      </c>
    </row>
    <row r="340" spans="1:14" x14ac:dyDescent="0.25">
      <c r="A340" s="1">
        <v>31973</v>
      </c>
      <c r="B340" s="3">
        <v>0.36458299999999999</v>
      </c>
      <c r="C340" s="3">
        <v>0.36718800000000001</v>
      </c>
      <c r="D340" s="3">
        <v>0.35503499999999999</v>
      </c>
      <c r="E340" s="3">
        <v>0.35503499999999999</v>
      </c>
      <c r="F340" s="3">
        <v>0.25876500000000002</v>
      </c>
      <c r="G340">
        <v>96768000</v>
      </c>
      <c r="H340" s="3" t="str">
        <f>TEXT(MCFT[[#This Row],[Date]],"dddd")</f>
        <v>Wednesday</v>
      </c>
      <c r="I340" s="3">
        <f>MCFT[[#This Row],[Open]]-MCFT[[#This Row],[Close]]</f>
        <v>9.5480000000000009E-3</v>
      </c>
      <c r="J340" s="3">
        <f>INDEX(AAPL!$J:$J,MATCH(A:A,AAPL!$A:$A,0),1)</f>
        <v>-3.5714999999999941E-2</v>
      </c>
      <c r="K340" s="3" t="str">
        <f>IF(MCFT[[#This Row],[Day Change]]&gt;0,"UP","DOWN")</f>
        <v>UP</v>
      </c>
      <c r="L340" s="9">
        <f>_xlfn.RANK.EQ(MCFT[[#This Row],[Date]],A:A,1)</f>
        <v>339</v>
      </c>
      <c r="M340" s="10">
        <f>_xlfn.RANK.AVG(MCFT[[#This Row],[Same change on date for AAPL]],AAPL,1)</f>
        <v>2287.5</v>
      </c>
      <c r="N340" s="2">
        <f>MCFT[[#This Row],[Close]]/MCFT[[#This Row],[Open]]</f>
        <v>0.97381117605593237</v>
      </c>
    </row>
    <row r="341" spans="1:14" x14ac:dyDescent="0.25">
      <c r="A341" s="1">
        <v>31974</v>
      </c>
      <c r="B341" s="3">
        <v>0.35590300000000002</v>
      </c>
      <c r="C341" s="3">
        <v>0.35763899999999998</v>
      </c>
      <c r="D341" s="3">
        <v>0.34722199999999998</v>
      </c>
      <c r="E341" s="3">
        <v>0.35416700000000001</v>
      </c>
      <c r="F341" s="3">
        <v>0.25813199999999997</v>
      </c>
      <c r="G341">
        <v>72979200</v>
      </c>
      <c r="H341" s="3" t="str">
        <f>TEXT(MCFT[[#This Row],[Date]],"dddd")</f>
        <v>Thursday</v>
      </c>
      <c r="I341" s="3">
        <f>MCFT[[#This Row],[Open]]-MCFT[[#This Row],[Close]]</f>
        <v>1.7360000000000153E-3</v>
      </c>
      <c r="J341" s="3">
        <f>INDEX(AAPL!$J:$J,MATCH(A:A,AAPL!$A:$A,0),1)</f>
        <v>0</v>
      </c>
      <c r="K341" s="3" t="str">
        <f>IF(MCFT[[#This Row],[Day Change]]&gt;0,"UP","DOWN")</f>
        <v>UP</v>
      </c>
      <c r="L341" s="9">
        <f>_xlfn.RANK.EQ(MCFT[[#This Row],[Date]],A:A,1)</f>
        <v>340</v>
      </c>
      <c r="M341" s="10">
        <f>_xlfn.RANK.AVG(MCFT[[#This Row],[Same change on date for AAPL]],AAPL,1)</f>
        <v>4124.5</v>
      </c>
      <c r="N341" s="2">
        <f>MCFT[[#This Row],[Close]]/MCFT[[#This Row],[Open]]</f>
        <v>0.99512226646024338</v>
      </c>
    </row>
    <row r="342" spans="1:14" x14ac:dyDescent="0.25">
      <c r="A342" s="1">
        <v>31975</v>
      </c>
      <c r="B342" s="3">
        <v>0.35416700000000001</v>
      </c>
      <c r="C342" s="3">
        <v>0.36111100000000002</v>
      </c>
      <c r="D342" s="3">
        <v>0.35329899999999997</v>
      </c>
      <c r="E342" s="3">
        <v>0.35503499999999999</v>
      </c>
      <c r="F342" s="3">
        <v>0.25876500000000002</v>
      </c>
      <c r="G342">
        <v>51264000</v>
      </c>
      <c r="H342" s="3" t="str">
        <f>TEXT(MCFT[[#This Row],[Date]],"dddd")</f>
        <v>Friday</v>
      </c>
      <c r="I342" s="3">
        <f>MCFT[[#This Row],[Open]]-MCFT[[#This Row],[Close]]</f>
        <v>-8.679999999999799E-4</v>
      </c>
      <c r="J342" s="3">
        <f>INDEX(AAPL!$J:$J,MATCH(A:A,AAPL!$A:$A,0),1)</f>
        <v>3.5714000000000024E-2</v>
      </c>
      <c r="K342" s="3" t="str">
        <f>IF(MCFT[[#This Row],[Day Change]]&gt;0,"UP","DOWN")</f>
        <v>DOWN</v>
      </c>
      <c r="L342" s="9">
        <f>_xlfn.RANK.EQ(MCFT[[#This Row],[Date]],A:A,1)</f>
        <v>341</v>
      </c>
      <c r="M342" s="10">
        <f>_xlfn.RANK.AVG(MCFT[[#This Row],[Same change on date for AAPL]],AAPL,1)</f>
        <v>5958</v>
      </c>
      <c r="N342" s="2">
        <f>MCFT[[#This Row],[Close]]/MCFT[[#This Row],[Open]]</f>
        <v>1.0024508212227565</v>
      </c>
    </row>
    <row r="343" spans="1:14" x14ac:dyDescent="0.25">
      <c r="A343" s="1">
        <v>31978</v>
      </c>
      <c r="B343" s="3">
        <v>0.35416700000000001</v>
      </c>
      <c r="C343" s="3">
        <v>0.35416700000000001</v>
      </c>
      <c r="D343" s="3">
        <v>0.34461799999999998</v>
      </c>
      <c r="E343" s="3">
        <v>0.34548600000000002</v>
      </c>
      <c r="F343" s="3">
        <v>0.251805</v>
      </c>
      <c r="G343">
        <v>42019200</v>
      </c>
      <c r="H343" s="3" t="str">
        <f>TEXT(MCFT[[#This Row],[Date]],"dddd")</f>
        <v>Monday</v>
      </c>
      <c r="I343" s="3">
        <f>MCFT[[#This Row],[Open]]-MCFT[[#This Row],[Close]]</f>
        <v>8.6809999999999943E-3</v>
      </c>
      <c r="J343" s="3">
        <f>INDEX(AAPL!$J:$J,MATCH(A:A,AAPL!$A:$A,0),1)</f>
        <v>4.4642999999999988E-2</v>
      </c>
      <c r="K343" s="3" t="str">
        <f>IF(MCFT[[#This Row],[Day Change]]&gt;0,"UP","DOWN")</f>
        <v>UP</v>
      </c>
      <c r="L343" s="9">
        <f>_xlfn.RANK.EQ(MCFT[[#This Row],[Date]],A:A,1)</f>
        <v>342</v>
      </c>
      <c r="M343" s="10">
        <f>_xlfn.RANK.AVG(MCFT[[#This Row],[Same change on date for AAPL]],AAPL,1)</f>
        <v>6186.5</v>
      </c>
      <c r="N343" s="2">
        <f>MCFT[[#This Row],[Close]]/MCFT[[#This Row],[Open]]</f>
        <v>0.97548896424568077</v>
      </c>
    </row>
    <row r="344" spans="1:14" x14ac:dyDescent="0.25">
      <c r="A344" s="1">
        <v>31979</v>
      </c>
      <c r="B344" s="3">
        <v>0.34548600000000002</v>
      </c>
      <c r="C344" s="3">
        <v>0.35069400000000001</v>
      </c>
      <c r="D344" s="3">
        <v>0.34201399999999998</v>
      </c>
      <c r="E344" s="3">
        <v>0.34461799999999998</v>
      </c>
      <c r="F344" s="3">
        <v>0.25117299999999998</v>
      </c>
      <c r="G344">
        <v>36547200</v>
      </c>
      <c r="H344" s="3" t="str">
        <f>TEXT(MCFT[[#This Row],[Date]],"dddd")</f>
        <v>Tuesday</v>
      </c>
      <c r="I344" s="3">
        <f>MCFT[[#This Row],[Open]]-MCFT[[#This Row],[Close]]</f>
        <v>8.6800000000003541E-4</v>
      </c>
      <c r="J344" s="3">
        <f>INDEX(AAPL!$J:$J,MATCH(A:A,AAPL!$A:$A,0),1)</f>
        <v>2.2321000000000035E-2</v>
      </c>
      <c r="K344" s="3" t="str">
        <f>IF(MCFT[[#This Row],[Day Change]]&gt;0,"UP","DOWN")</f>
        <v>UP</v>
      </c>
      <c r="L344" s="9">
        <f>_xlfn.RANK.EQ(MCFT[[#This Row],[Date]],A:A,1)</f>
        <v>343</v>
      </c>
      <c r="M344" s="10">
        <f>_xlfn.RANK.AVG(MCFT[[#This Row],[Same change on date for AAPL]],AAPL,1)</f>
        <v>5479</v>
      </c>
      <c r="N344" s="2">
        <f>MCFT[[#This Row],[Close]]/MCFT[[#This Row],[Open]]</f>
        <v>0.99748759718194069</v>
      </c>
    </row>
    <row r="345" spans="1:14" x14ac:dyDescent="0.25">
      <c r="A345" s="1">
        <v>31980</v>
      </c>
      <c r="B345" s="3">
        <v>0.34461799999999998</v>
      </c>
      <c r="C345" s="3">
        <v>0.34895799999999999</v>
      </c>
      <c r="D345" s="3">
        <v>0.34201399999999998</v>
      </c>
      <c r="E345" s="3">
        <v>0.34722199999999998</v>
      </c>
      <c r="F345" s="3">
        <v>0.25307099999999999</v>
      </c>
      <c r="G345">
        <v>53366400</v>
      </c>
      <c r="H345" s="3" t="str">
        <f>TEXT(MCFT[[#This Row],[Date]],"dddd")</f>
        <v>Wednesday</v>
      </c>
      <c r="I345" s="3">
        <f>MCFT[[#This Row],[Open]]-MCFT[[#This Row],[Close]]</f>
        <v>-2.6039999999999952E-3</v>
      </c>
      <c r="J345" s="3">
        <f>INDEX(AAPL!$J:$J,MATCH(A:A,AAPL!$A:$A,0),1)</f>
        <v>-3.5714000000000024E-2</v>
      </c>
      <c r="K345" s="3" t="str">
        <f>IF(MCFT[[#This Row],[Day Change]]&gt;0,"UP","DOWN")</f>
        <v>DOWN</v>
      </c>
      <c r="L345" s="9">
        <f>_xlfn.RANK.EQ(MCFT[[#This Row],[Date]],A:A,1)</f>
        <v>344</v>
      </c>
      <c r="M345" s="10">
        <f>_xlfn.RANK.AVG(MCFT[[#This Row],[Same change on date for AAPL]],AAPL,1)</f>
        <v>2341.5</v>
      </c>
      <c r="N345" s="2">
        <f>MCFT[[#This Row],[Close]]/MCFT[[#This Row],[Open]]</f>
        <v>1.007556192653895</v>
      </c>
    </row>
    <row r="346" spans="1:14" x14ac:dyDescent="0.25">
      <c r="A346" s="1">
        <v>31981</v>
      </c>
      <c r="B346" s="3">
        <v>0.34722199999999998</v>
      </c>
      <c r="C346" s="3">
        <v>0.34722199999999998</v>
      </c>
      <c r="D346" s="3">
        <v>0.32638899999999998</v>
      </c>
      <c r="E346" s="3">
        <v>0.33940999999999999</v>
      </c>
      <c r="F346" s="3">
        <v>0.24737600000000001</v>
      </c>
      <c r="G346">
        <v>148492800</v>
      </c>
      <c r="H346" s="3" t="str">
        <f>TEXT(MCFT[[#This Row],[Date]],"dddd")</f>
        <v>Thursday</v>
      </c>
      <c r="I346" s="3">
        <f>MCFT[[#This Row],[Open]]-MCFT[[#This Row],[Close]]</f>
        <v>7.8119999999999856E-3</v>
      </c>
      <c r="J346" s="3">
        <f>INDEX(AAPL!$J:$J,MATCH(A:A,AAPL!$A:$A,0),1)</f>
        <v>4.4642999999999988E-2</v>
      </c>
      <c r="K346" s="3" t="str">
        <f>IF(MCFT[[#This Row],[Day Change]]&gt;0,"UP","DOWN")</f>
        <v>UP</v>
      </c>
      <c r="L346" s="9">
        <f>_xlfn.RANK.EQ(MCFT[[#This Row],[Date]],A:A,1)</f>
        <v>345</v>
      </c>
      <c r="M346" s="10">
        <f>_xlfn.RANK.AVG(MCFT[[#This Row],[Same change on date for AAPL]],AAPL,1)</f>
        <v>6186.5</v>
      </c>
      <c r="N346" s="2">
        <f>MCFT[[#This Row],[Close]]/MCFT[[#This Row],[Open]]</f>
        <v>0.97750142560091247</v>
      </c>
    </row>
    <row r="347" spans="1:14" x14ac:dyDescent="0.25">
      <c r="A347" s="1">
        <v>31982</v>
      </c>
      <c r="B347" s="3">
        <v>0.34027800000000002</v>
      </c>
      <c r="C347" s="3">
        <v>0.34548600000000002</v>
      </c>
      <c r="D347" s="3">
        <v>0.33940999999999999</v>
      </c>
      <c r="E347" s="3">
        <v>0.34201399999999998</v>
      </c>
      <c r="F347" s="3">
        <v>0.249275</v>
      </c>
      <c r="G347">
        <v>57744000</v>
      </c>
      <c r="H347" s="3" t="str">
        <f>TEXT(MCFT[[#This Row],[Date]],"dddd")</f>
        <v>Friday</v>
      </c>
      <c r="I347" s="3">
        <f>MCFT[[#This Row],[Open]]-MCFT[[#This Row],[Close]]</f>
        <v>-1.7359999999999598E-3</v>
      </c>
      <c r="J347" s="3">
        <f>INDEX(AAPL!$J:$J,MATCH(A:A,AAPL!$A:$A,0),1)</f>
        <v>-3.5714000000000024E-2</v>
      </c>
      <c r="K347" s="3" t="str">
        <f>IF(MCFT[[#This Row],[Day Change]]&gt;0,"UP","DOWN")</f>
        <v>DOWN</v>
      </c>
      <c r="L347" s="9">
        <f>_xlfn.RANK.EQ(MCFT[[#This Row],[Date]],A:A,1)</f>
        <v>346</v>
      </c>
      <c r="M347" s="10">
        <f>_xlfn.RANK.AVG(MCFT[[#This Row],[Same change on date for AAPL]],AAPL,1)</f>
        <v>2341.5</v>
      </c>
      <c r="N347" s="2">
        <f>MCFT[[#This Row],[Close]]/MCFT[[#This Row],[Open]]</f>
        <v>1.0051017109539846</v>
      </c>
    </row>
    <row r="348" spans="1:14" x14ac:dyDescent="0.25">
      <c r="A348" s="1">
        <v>31985</v>
      </c>
      <c r="B348" s="3">
        <v>0.34201399999999998</v>
      </c>
      <c r="C348" s="3">
        <v>0.346354</v>
      </c>
      <c r="D348" s="3">
        <v>0.33680599999999999</v>
      </c>
      <c r="E348" s="3">
        <v>0.346354</v>
      </c>
      <c r="F348" s="3">
        <v>0.252438</v>
      </c>
      <c r="G348">
        <v>41817600</v>
      </c>
      <c r="H348" s="3" t="str">
        <f>TEXT(MCFT[[#This Row],[Date]],"dddd")</f>
        <v>Monday</v>
      </c>
      <c r="I348" s="3">
        <f>MCFT[[#This Row],[Open]]-MCFT[[#This Row],[Close]]</f>
        <v>-4.3400000000000105E-3</v>
      </c>
      <c r="J348" s="3">
        <f>INDEX(AAPL!$J:$J,MATCH(A:A,AAPL!$A:$A,0),1)</f>
        <v>8.928000000000047E-3</v>
      </c>
      <c r="K348" s="3" t="str">
        <f>IF(MCFT[[#This Row],[Day Change]]&gt;0,"UP","DOWN")</f>
        <v>DOWN</v>
      </c>
      <c r="L348" s="9">
        <f>_xlfn.RANK.EQ(MCFT[[#This Row],[Date]],A:A,1)</f>
        <v>347</v>
      </c>
      <c r="M348" s="10">
        <f>_xlfn.RANK.AVG(MCFT[[#This Row],[Same change on date for AAPL]],AAPL,1)</f>
        <v>4659.5</v>
      </c>
      <c r="N348" s="2">
        <f>MCFT[[#This Row],[Close]]/MCFT[[#This Row],[Open]]</f>
        <v>1.0126895390247184</v>
      </c>
    </row>
    <row r="349" spans="1:14" x14ac:dyDescent="0.25">
      <c r="A349" s="1">
        <v>31986</v>
      </c>
      <c r="B349" s="3">
        <v>0.34809000000000001</v>
      </c>
      <c r="C349" s="3">
        <v>0.35329899999999997</v>
      </c>
      <c r="D349" s="3">
        <v>0.34461799999999998</v>
      </c>
      <c r="E349" s="3">
        <v>0.34548600000000002</v>
      </c>
      <c r="F349" s="3">
        <v>0.251805</v>
      </c>
      <c r="G349">
        <v>38160000</v>
      </c>
      <c r="H349" s="3" t="str">
        <f>TEXT(MCFT[[#This Row],[Date]],"dddd")</f>
        <v>Tuesday</v>
      </c>
      <c r="I349" s="3">
        <f>MCFT[[#This Row],[Open]]-MCFT[[#This Row],[Close]]</f>
        <v>2.6039999999999952E-3</v>
      </c>
      <c r="J349" s="3">
        <f>INDEX(AAPL!$J:$J,MATCH(A:A,AAPL!$A:$A,0),1)</f>
        <v>2.2321000000000035E-2</v>
      </c>
      <c r="K349" s="3" t="str">
        <f>IF(MCFT[[#This Row],[Day Change]]&gt;0,"UP","DOWN")</f>
        <v>UP</v>
      </c>
      <c r="L349" s="9">
        <f>_xlfn.RANK.EQ(MCFT[[#This Row],[Date]],A:A,1)</f>
        <v>348</v>
      </c>
      <c r="M349" s="10">
        <f>_xlfn.RANK.AVG(MCFT[[#This Row],[Same change on date for AAPL]],AAPL,1)</f>
        <v>5479</v>
      </c>
      <c r="N349" s="2">
        <f>MCFT[[#This Row],[Close]]/MCFT[[#This Row],[Open]]</f>
        <v>0.99251917607515294</v>
      </c>
    </row>
    <row r="350" spans="1:14" x14ac:dyDescent="0.25">
      <c r="A350" s="1">
        <v>31987</v>
      </c>
      <c r="B350" s="3">
        <v>0.34548600000000002</v>
      </c>
      <c r="C350" s="3">
        <v>0.346354</v>
      </c>
      <c r="D350" s="3">
        <v>0.33940999999999999</v>
      </c>
      <c r="E350" s="3">
        <v>0.34461799999999998</v>
      </c>
      <c r="F350" s="3">
        <v>0.25117299999999998</v>
      </c>
      <c r="G350">
        <v>27676800</v>
      </c>
      <c r="H350" s="3" t="str">
        <f>TEXT(MCFT[[#This Row],[Date]],"dddd")</f>
        <v>Wednesday</v>
      </c>
      <c r="I350" s="3">
        <f>MCFT[[#This Row],[Open]]-MCFT[[#This Row],[Close]]</f>
        <v>8.6800000000003541E-4</v>
      </c>
      <c r="J350" s="3">
        <f>INDEX(AAPL!$J:$J,MATCH(A:A,AAPL!$A:$A,0),1)</f>
        <v>3.5714000000000024E-2</v>
      </c>
      <c r="K350" s="3" t="str">
        <f>IF(MCFT[[#This Row],[Day Change]]&gt;0,"UP","DOWN")</f>
        <v>UP</v>
      </c>
      <c r="L350" s="9">
        <f>_xlfn.RANK.EQ(MCFT[[#This Row],[Date]],A:A,1)</f>
        <v>349</v>
      </c>
      <c r="M350" s="10">
        <f>_xlfn.RANK.AVG(MCFT[[#This Row],[Same change on date for AAPL]],AAPL,1)</f>
        <v>5958</v>
      </c>
      <c r="N350" s="2">
        <f>MCFT[[#This Row],[Close]]/MCFT[[#This Row],[Open]]</f>
        <v>0.99748759718194069</v>
      </c>
    </row>
    <row r="351" spans="1:14" x14ac:dyDescent="0.25">
      <c r="A351" s="1">
        <v>31988</v>
      </c>
      <c r="B351" s="3">
        <v>0.34461799999999998</v>
      </c>
      <c r="C351" s="3">
        <v>0.34461799999999998</v>
      </c>
      <c r="D351" s="3">
        <v>0.33333299999999999</v>
      </c>
      <c r="E351" s="3">
        <v>0.33680599999999999</v>
      </c>
      <c r="F351" s="3">
        <v>0.245478</v>
      </c>
      <c r="G351">
        <v>55555200</v>
      </c>
      <c r="H351" s="3" t="str">
        <f>TEXT(MCFT[[#This Row],[Date]],"dddd")</f>
        <v>Thursday</v>
      </c>
      <c r="I351" s="3">
        <f>MCFT[[#This Row],[Open]]-MCFT[[#This Row],[Close]]</f>
        <v>7.8119999999999856E-3</v>
      </c>
      <c r="J351" s="3">
        <f>INDEX(AAPL!$J:$J,MATCH(A:A,AAPL!$A:$A,0),1)</f>
        <v>-1.7857000000000012E-2</v>
      </c>
      <c r="K351" s="3" t="str">
        <f>IF(MCFT[[#This Row],[Day Change]]&gt;0,"UP","DOWN")</f>
        <v>UP</v>
      </c>
      <c r="L351" s="9">
        <f>_xlfn.RANK.EQ(MCFT[[#This Row],[Date]],A:A,1)</f>
        <v>350</v>
      </c>
      <c r="M351" s="10">
        <f>_xlfn.RANK.AVG(MCFT[[#This Row],[Same change on date for AAPL]],AAPL,1)</f>
        <v>2994</v>
      </c>
      <c r="N351" s="2">
        <f>MCFT[[#This Row],[Close]]/MCFT[[#This Row],[Open]]</f>
        <v>0.97733142203831491</v>
      </c>
    </row>
    <row r="352" spans="1:14" x14ac:dyDescent="0.25">
      <c r="A352" s="1">
        <v>31989</v>
      </c>
      <c r="B352" s="3">
        <v>0.33506900000000001</v>
      </c>
      <c r="C352" s="3">
        <v>0.33506900000000001</v>
      </c>
      <c r="D352" s="3">
        <v>0.31944400000000001</v>
      </c>
      <c r="E352" s="3">
        <v>0.32638899999999998</v>
      </c>
      <c r="F352" s="3">
        <v>0.23788599999999999</v>
      </c>
      <c r="G352">
        <v>186624000</v>
      </c>
      <c r="H352" s="3" t="str">
        <f>TEXT(MCFT[[#This Row],[Date]],"dddd")</f>
        <v>Friday</v>
      </c>
      <c r="I352" s="3">
        <f>MCFT[[#This Row],[Open]]-MCFT[[#This Row],[Close]]</f>
        <v>8.680000000000021E-3</v>
      </c>
      <c r="J352" s="3">
        <f>INDEX(AAPL!$J:$J,MATCH(A:A,AAPL!$A:$A,0),1)</f>
        <v>0</v>
      </c>
      <c r="K352" s="3" t="str">
        <f>IF(MCFT[[#This Row],[Day Change]]&gt;0,"UP","DOWN")</f>
        <v>UP</v>
      </c>
      <c r="L352" s="9">
        <f>_xlfn.RANK.EQ(MCFT[[#This Row],[Date]],A:A,1)</f>
        <v>351</v>
      </c>
      <c r="M352" s="10">
        <f>_xlfn.RANK.AVG(MCFT[[#This Row],[Same change on date for AAPL]],AAPL,1)</f>
        <v>4124.5</v>
      </c>
      <c r="N352" s="2">
        <f>MCFT[[#This Row],[Close]]/MCFT[[#This Row],[Open]]</f>
        <v>0.97409488791860777</v>
      </c>
    </row>
    <row r="353" spans="1:14" x14ac:dyDescent="0.25">
      <c r="A353" s="1">
        <v>31992</v>
      </c>
      <c r="B353" s="3">
        <v>0.32638899999999998</v>
      </c>
      <c r="C353" s="3">
        <v>0.328125</v>
      </c>
      <c r="D353" s="3">
        <v>0.31684000000000001</v>
      </c>
      <c r="E353" s="3">
        <v>0.31857600000000003</v>
      </c>
      <c r="F353" s="3">
        <v>0.23219200000000001</v>
      </c>
      <c r="G353">
        <v>116352000</v>
      </c>
      <c r="H353" s="3" t="str">
        <f>TEXT(MCFT[[#This Row],[Date]],"dddd")</f>
        <v>Monday</v>
      </c>
      <c r="I353" s="3">
        <f>MCFT[[#This Row],[Open]]-MCFT[[#This Row],[Close]]</f>
        <v>7.8129999999999589E-3</v>
      </c>
      <c r="J353" s="3">
        <f>INDEX(AAPL!$J:$J,MATCH(A:A,AAPL!$A:$A,0),1)</f>
        <v>2.6785999999999976E-2</v>
      </c>
      <c r="K353" s="3" t="str">
        <f>IF(MCFT[[#This Row],[Day Change]]&gt;0,"UP","DOWN")</f>
        <v>UP</v>
      </c>
      <c r="L353" s="9">
        <f>_xlfn.RANK.EQ(MCFT[[#This Row],[Date]],A:A,1)</f>
        <v>352</v>
      </c>
      <c r="M353" s="10">
        <f>_xlfn.RANK.AVG(MCFT[[#This Row],[Same change on date for AAPL]],AAPL,1)</f>
        <v>5686</v>
      </c>
      <c r="N353" s="2">
        <f>MCFT[[#This Row],[Close]]/MCFT[[#This Row],[Open]]</f>
        <v>0.97606230602134281</v>
      </c>
    </row>
    <row r="354" spans="1:14" x14ac:dyDescent="0.25">
      <c r="A354" s="1">
        <v>31993</v>
      </c>
      <c r="B354" s="3">
        <v>0.31857600000000003</v>
      </c>
      <c r="C354" s="3">
        <v>0.325521</v>
      </c>
      <c r="D354" s="3">
        <v>0.31857600000000003</v>
      </c>
      <c r="E354" s="3">
        <v>0.325521</v>
      </c>
      <c r="F354" s="3">
        <v>0.23725399999999999</v>
      </c>
      <c r="G354">
        <v>135072000</v>
      </c>
      <c r="H354" s="3" t="str">
        <f>TEXT(MCFT[[#This Row],[Date]],"dddd")</f>
        <v>Tuesday</v>
      </c>
      <c r="I354" s="3">
        <f>MCFT[[#This Row],[Open]]-MCFT[[#This Row],[Close]]</f>
        <v>-6.944999999999979E-3</v>
      </c>
      <c r="J354" s="3">
        <f>INDEX(AAPL!$J:$J,MATCH(A:A,AAPL!$A:$A,0),1)</f>
        <v>-6.25E-2</v>
      </c>
      <c r="K354" s="3" t="str">
        <f>IF(MCFT[[#This Row],[Day Change]]&gt;0,"UP","DOWN")</f>
        <v>DOWN</v>
      </c>
      <c r="L354" s="9">
        <f>_xlfn.RANK.EQ(MCFT[[#This Row],[Date]],A:A,1)</f>
        <v>353</v>
      </c>
      <c r="M354" s="10">
        <f>_xlfn.RANK.AVG(MCFT[[#This Row],[Same change on date for AAPL]],AAPL,1)</f>
        <v>1836.5</v>
      </c>
      <c r="N354" s="2">
        <f>MCFT[[#This Row],[Close]]/MCFT[[#This Row],[Open]]</f>
        <v>1.0218001356034352</v>
      </c>
    </row>
    <row r="355" spans="1:14" x14ac:dyDescent="0.25">
      <c r="A355" s="1">
        <v>31994</v>
      </c>
      <c r="B355" s="3">
        <v>0.32638899999999998</v>
      </c>
      <c r="C355" s="3">
        <v>0.34201399999999998</v>
      </c>
      <c r="D355" s="3">
        <v>0.325521</v>
      </c>
      <c r="E355" s="3">
        <v>0.33767399999999997</v>
      </c>
      <c r="F355" s="3">
        <v>0.246111</v>
      </c>
      <c r="G355">
        <v>211190400</v>
      </c>
      <c r="H355" s="3" t="str">
        <f>TEXT(MCFT[[#This Row],[Date]],"dddd")</f>
        <v>Wednesday</v>
      </c>
      <c r="I355" s="3">
        <f>MCFT[[#This Row],[Open]]-MCFT[[#This Row],[Close]]</f>
        <v>-1.1284999999999989E-2</v>
      </c>
      <c r="J355" s="3">
        <f>INDEX(AAPL!$J:$J,MATCH(A:A,AAPL!$A:$A,0),1)</f>
        <v>-3.5714000000000024E-2</v>
      </c>
      <c r="K355" s="3" t="str">
        <f>IF(MCFT[[#This Row],[Day Change]]&gt;0,"UP","DOWN")</f>
        <v>DOWN</v>
      </c>
      <c r="L355" s="9">
        <f>_xlfn.RANK.EQ(MCFT[[#This Row],[Date]],A:A,1)</f>
        <v>354</v>
      </c>
      <c r="M355" s="10">
        <f>_xlfn.RANK.AVG(MCFT[[#This Row],[Same change on date for AAPL]],AAPL,1)</f>
        <v>2341.5</v>
      </c>
      <c r="N355" s="2">
        <f>MCFT[[#This Row],[Close]]/MCFT[[#This Row],[Open]]</f>
        <v>1.0345753073786188</v>
      </c>
    </row>
    <row r="356" spans="1:14" x14ac:dyDescent="0.25">
      <c r="A356" s="1">
        <v>31995</v>
      </c>
      <c r="B356" s="3">
        <v>0.33854200000000001</v>
      </c>
      <c r="C356" s="3">
        <v>0.35286499999999998</v>
      </c>
      <c r="D356" s="3">
        <v>0.33854200000000001</v>
      </c>
      <c r="E356" s="3">
        <v>0.35069400000000001</v>
      </c>
      <c r="F356" s="3">
        <v>0.25560100000000002</v>
      </c>
      <c r="G356">
        <v>152553600</v>
      </c>
      <c r="H356" s="3" t="str">
        <f>TEXT(MCFT[[#This Row],[Date]],"dddd")</f>
        <v>Thursday</v>
      </c>
      <c r="I356" s="3">
        <f>MCFT[[#This Row],[Open]]-MCFT[[#This Row],[Close]]</f>
        <v>-1.2151999999999996E-2</v>
      </c>
      <c r="J356" s="3">
        <f>INDEX(AAPL!$J:$J,MATCH(A:A,AAPL!$A:$A,0),1)</f>
        <v>-0.10714299999999999</v>
      </c>
      <c r="K356" s="3" t="str">
        <f>IF(MCFT[[#This Row],[Day Change]]&gt;0,"UP","DOWN")</f>
        <v>DOWN</v>
      </c>
      <c r="L356" s="9">
        <f>_xlfn.RANK.EQ(MCFT[[#This Row],[Date]],A:A,1)</f>
        <v>355</v>
      </c>
      <c r="M356" s="10">
        <f>_xlfn.RANK.AVG(MCFT[[#This Row],[Same change on date for AAPL]],AAPL,1)</f>
        <v>1507.5</v>
      </c>
      <c r="N356" s="2">
        <f>MCFT[[#This Row],[Close]]/MCFT[[#This Row],[Open]]</f>
        <v>1.0358951031186676</v>
      </c>
    </row>
    <row r="357" spans="1:14" x14ac:dyDescent="0.25">
      <c r="A357" s="1">
        <v>31996</v>
      </c>
      <c r="B357" s="3">
        <v>0.35069400000000001</v>
      </c>
      <c r="C357" s="3">
        <v>0.36284699999999998</v>
      </c>
      <c r="D357" s="3">
        <v>0.34982600000000003</v>
      </c>
      <c r="E357" s="3">
        <v>0.359375</v>
      </c>
      <c r="F357" s="3">
        <v>0.26192799999999999</v>
      </c>
      <c r="G357">
        <v>171014400</v>
      </c>
      <c r="H357" s="3" t="str">
        <f>TEXT(MCFT[[#This Row],[Date]],"dddd")</f>
        <v>Friday</v>
      </c>
      <c r="I357" s="3">
        <f>MCFT[[#This Row],[Open]]-MCFT[[#This Row],[Close]]</f>
        <v>-8.6809999999999943E-3</v>
      </c>
      <c r="J357" s="3">
        <f>INDEX(AAPL!$J:$J,MATCH(A:A,AAPL!$A:$A,0),1)</f>
        <v>-8.928000000000047E-3</v>
      </c>
      <c r="K357" s="3" t="str">
        <f>IF(MCFT[[#This Row],[Day Change]]&gt;0,"UP","DOWN")</f>
        <v>DOWN</v>
      </c>
      <c r="L357" s="9">
        <f>_xlfn.RANK.EQ(MCFT[[#This Row],[Date]],A:A,1)</f>
        <v>356</v>
      </c>
      <c r="M357" s="10">
        <f>_xlfn.RANK.AVG(MCFT[[#This Row],[Same change on date for AAPL]],AAPL,1)</f>
        <v>3553.5</v>
      </c>
      <c r="N357" s="2">
        <f>MCFT[[#This Row],[Close]]/MCFT[[#This Row],[Open]]</f>
        <v>1.0247537739453769</v>
      </c>
    </row>
    <row r="358" spans="1:14" x14ac:dyDescent="0.25">
      <c r="A358" s="1">
        <v>31999</v>
      </c>
      <c r="B358" s="3">
        <v>0.36024299999999998</v>
      </c>
      <c r="C358" s="3">
        <v>0.36111100000000002</v>
      </c>
      <c r="D358" s="3">
        <v>0.35590300000000002</v>
      </c>
      <c r="E358" s="3">
        <v>0.359375</v>
      </c>
      <c r="F358" s="3">
        <v>0.26192799999999999</v>
      </c>
      <c r="G358">
        <v>56448000</v>
      </c>
      <c r="H358" s="3" t="str">
        <f>TEXT(MCFT[[#This Row],[Date]],"dddd")</f>
        <v>Monday</v>
      </c>
      <c r="I358" s="3">
        <f>MCFT[[#This Row],[Open]]-MCFT[[#This Row],[Close]]</f>
        <v>8.679999999999799E-4</v>
      </c>
      <c r="J358" s="3">
        <f>INDEX(AAPL!$J:$J,MATCH(A:A,AAPL!$A:$A,0),1)</f>
        <v>0</v>
      </c>
      <c r="K358" s="3" t="str">
        <f>IF(MCFT[[#This Row],[Day Change]]&gt;0,"UP","DOWN")</f>
        <v>UP</v>
      </c>
      <c r="L358" s="9">
        <f>_xlfn.RANK.EQ(MCFT[[#This Row],[Date]],A:A,1)</f>
        <v>357</v>
      </c>
      <c r="M358" s="10">
        <f>_xlfn.RANK.AVG(MCFT[[#This Row],[Same change on date for AAPL]],AAPL,1)</f>
        <v>4124.5</v>
      </c>
      <c r="N358" s="2">
        <f>MCFT[[#This Row],[Close]]/MCFT[[#This Row],[Open]]</f>
        <v>0.99759051529106746</v>
      </c>
    </row>
    <row r="359" spans="1:14" x14ac:dyDescent="0.25">
      <c r="A359" s="1">
        <v>32000</v>
      </c>
      <c r="B359" s="3">
        <v>0.36111100000000002</v>
      </c>
      <c r="C359" s="3">
        <v>0.36284699999999998</v>
      </c>
      <c r="D359" s="3">
        <v>0.35069400000000001</v>
      </c>
      <c r="E359" s="3">
        <v>0.35243099999999999</v>
      </c>
      <c r="F359" s="3">
        <v>0.25686700000000001</v>
      </c>
      <c r="G359">
        <v>68544000</v>
      </c>
      <c r="H359" s="3" t="str">
        <f>TEXT(MCFT[[#This Row],[Date]],"dddd")</f>
        <v>Tuesday</v>
      </c>
      <c r="I359" s="3">
        <f>MCFT[[#This Row],[Open]]-MCFT[[#This Row],[Close]]</f>
        <v>8.680000000000021E-3</v>
      </c>
      <c r="J359" s="3">
        <f>INDEX(AAPL!$J:$J,MATCH(A:A,AAPL!$A:$A,0),1)</f>
        <v>0</v>
      </c>
      <c r="K359" s="3" t="str">
        <f>IF(MCFT[[#This Row],[Day Change]]&gt;0,"UP","DOWN")</f>
        <v>UP</v>
      </c>
      <c r="L359" s="9">
        <f>_xlfn.RANK.EQ(MCFT[[#This Row],[Date]],A:A,1)</f>
        <v>358</v>
      </c>
      <c r="M359" s="10">
        <f>_xlfn.RANK.AVG(MCFT[[#This Row],[Same change on date for AAPL]],AAPL,1)</f>
        <v>4124.5</v>
      </c>
      <c r="N359" s="2">
        <f>MCFT[[#This Row],[Close]]/MCFT[[#This Row],[Open]]</f>
        <v>0.97596306952709821</v>
      </c>
    </row>
    <row r="360" spans="1:14" x14ac:dyDescent="0.25">
      <c r="A360" s="1">
        <v>32001</v>
      </c>
      <c r="B360" s="3">
        <v>0.35243099999999999</v>
      </c>
      <c r="C360" s="3">
        <v>0.35329899999999997</v>
      </c>
      <c r="D360" s="3">
        <v>0.34722199999999998</v>
      </c>
      <c r="E360" s="3">
        <v>0.34722199999999998</v>
      </c>
      <c r="F360" s="3">
        <v>0.25307099999999999</v>
      </c>
      <c r="G360">
        <v>42364800</v>
      </c>
      <c r="H360" s="3" t="str">
        <f>TEXT(MCFT[[#This Row],[Date]],"dddd")</f>
        <v>Wednesday</v>
      </c>
      <c r="I360" s="3">
        <f>MCFT[[#This Row],[Open]]-MCFT[[#This Row],[Close]]</f>
        <v>5.2090000000000192E-3</v>
      </c>
      <c r="J360" s="3">
        <f>INDEX(AAPL!$J:$J,MATCH(A:A,AAPL!$A:$A,0),1)</f>
        <v>2.6785999999999976E-2</v>
      </c>
      <c r="K360" s="3" t="str">
        <f>IF(MCFT[[#This Row],[Day Change]]&gt;0,"UP","DOWN")</f>
        <v>UP</v>
      </c>
      <c r="L360" s="9">
        <f>_xlfn.RANK.EQ(MCFT[[#This Row],[Date]],A:A,1)</f>
        <v>359</v>
      </c>
      <c r="M360" s="10">
        <f>_xlfn.RANK.AVG(MCFT[[#This Row],[Same change on date for AAPL]],AAPL,1)</f>
        <v>5686</v>
      </c>
      <c r="N360" s="2">
        <f>MCFT[[#This Row],[Close]]/MCFT[[#This Row],[Open]]</f>
        <v>0.98521980189029901</v>
      </c>
    </row>
    <row r="361" spans="1:14" x14ac:dyDescent="0.25">
      <c r="A361" s="1">
        <v>32002</v>
      </c>
      <c r="B361" s="3">
        <v>0.34722199999999998</v>
      </c>
      <c r="C361" s="3">
        <v>0.36284699999999998</v>
      </c>
      <c r="D361" s="3">
        <v>0.34722199999999998</v>
      </c>
      <c r="E361" s="3">
        <v>0.35763899999999998</v>
      </c>
      <c r="F361" s="3">
        <v>0.26066299999999998</v>
      </c>
      <c r="G361">
        <v>80640000</v>
      </c>
      <c r="H361" s="3" t="str">
        <f>TEXT(MCFT[[#This Row],[Date]],"dddd")</f>
        <v>Thursday</v>
      </c>
      <c r="I361" s="3">
        <f>MCFT[[#This Row],[Open]]-MCFT[[#This Row],[Close]]</f>
        <v>-1.041700000000001E-2</v>
      </c>
      <c r="J361" s="3">
        <f>INDEX(AAPL!$J:$J,MATCH(A:A,AAPL!$A:$A,0),1)</f>
        <v>-8.9289999999999647E-3</v>
      </c>
      <c r="K361" s="3" t="str">
        <f>IF(MCFT[[#This Row],[Day Change]]&gt;0,"UP","DOWN")</f>
        <v>DOWN</v>
      </c>
      <c r="L361" s="9">
        <f>_xlfn.RANK.EQ(MCFT[[#This Row],[Date]],A:A,1)</f>
        <v>360</v>
      </c>
      <c r="M361" s="10">
        <f>_xlfn.RANK.AVG(MCFT[[#This Row],[Same change on date for AAPL]],AAPL,1)</f>
        <v>3449.5</v>
      </c>
      <c r="N361" s="2">
        <f>MCFT[[#This Row],[Close]]/MCFT[[#This Row],[Open]]</f>
        <v>1.0300009792006266</v>
      </c>
    </row>
    <row r="362" spans="1:14" x14ac:dyDescent="0.25">
      <c r="A362" s="1">
        <v>32003</v>
      </c>
      <c r="B362" s="3">
        <v>0.35763899999999998</v>
      </c>
      <c r="C362" s="3">
        <v>0.36024299999999998</v>
      </c>
      <c r="D362" s="3">
        <v>0.35590300000000002</v>
      </c>
      <c r="E362" s="3">
        <v>0.359375</v>
      </c>
      <c r="F362" s="3">
        <v>0.26192799999999999</v>
      </c>
      <c r="G362">
        <v>50832000</v>
      </c>
      <c r="H362" s="3" t="str">
        <f>TEXT(MCFT[[#This Row],[Date]],"dddd")</f>
        <v>Friday</v>
      </c>
      <c r="I362" s="3">
        <f>MCFT[[#This Row],[Open]]-MCFT[[#This Row],[Close]]</f>
        <v>-1.7360000000000153E-3</v>
      </c>
      <c r="J362" s="3">
        <f>INDEX(AAPL!$J:$J,MATCH(A:A,AAPL!$A:$A,0),1)</f>
        <v>-1.7857000000000012E-2</v>
      </c>
      <c r="K362" s="3" t="str">
        <f>IF(MCFT[[#This Row],[Day Change]]&gt;0,"UP","DOWN")</f>
        <v>DOWN</v>
      </c>
      <c r="L362" s="9">
        <f>_xlfn.RANK.EQ(MCFT[[#This Row],[Date]],A:A,1)</f>
        <v>361</v>
      </c>
      <c r="M362" s="10">
        <f>_xlfn.RANK.AVG(MCFT[[#This Row],[Same change on date for AAPL]],AAPL,1)</f>
        <v>2994</v>
      </c>
      <c r="N362" s="2">
        <f>MCFT[[#This Row],[Close]]/MCFT[[#This Row],[Open]]</f>
        <v>1.0048540567443707</v>
      </c>
    </row>
    <row r="363" spans="1:14" x14ac:dyDescent="0.25">
      <c r="A363" s="1">
        <v>32006</v>
      </c>
      <c r="B363" s="3">
        <v>0.359375</v>
      </c>
      <c r="C363" s="3">
        <v>0.361979</v>
      </c>
      <c r="D363" s="3">
        <v>0.35763899999999998</v>
      </c>
      <c r="E363" s="3">
        <v>0.361979</v>
      </c>
      <c r="F363" s="3">
        <v>0.263826</v>
      </c>
      <c r="G363">
        <v>33667200</v>
      </c>
      <c r="H363" s="3" t="str">
        <f>TEXT(MCFT[[#This Row],[Date]],"dddd")</f>
        <v>Monday</v>
      </c>
      <c r="I363" s="3">
        <f>MCFT[[#This Row],[Open]]-MCFT[[#This Row],[Close]]</f>
        <v>-2.6039999999999952E-3</v>
      </c>
      <c r="J363" s="3">
        <f>INDEX(AAPL!$J:$J,MATCH(A:A,AAPL!$A:$A,0),1)</f>
        <v>0</v>
      </c>
      <c r="K363" s="3" t="str">
        <f>IF(MCFT[[#This Row],[Day Change]]&gt;0,"UP","DOWN")</f>
        <v>DOWN</v>
      </c>
      <c r="L363" s="9">
        <f>_xlfn.RANK.EQ(MCFT[[#This Row],[Date]],A:A,1)</f>
        <v>362</v>
      </c>
      <c r="M363" s="10">
        <f>_xlfn.RANK.AVG(MCFT[[#This Row],[Same change on date for AAPL]],AAPL,1)</f>
        <v>4124.5</v>
      </c>
      <c r="N363" s="2">
        <f>MCFT[[#This Row],[Close]]/MCFT[[#This Row],[Open]]</f>
        <v>1.0072459130434783</v>
      </c>
    </row>
    <row r="364" spans="1:14" x14ac:dyDescent="0.25">
      <c r="A364" s="1">
        <v>32007</v>
      </c>
      <c r="B364" s="3">
        <v>0.359375</v>
      </c>
      <c r="C364" s="3">
        <v>0.36111100000000002</v>
      </c>
      <c r="D364" s="3">
        <v>0.35243099999999999</v>
      </c>
      <c r="E364" s="3">
        <v>0.35590300000000002</v>
      </c>
      <c r="F364" s="3">
        <v>0.25939699999999999</v>
      </c>
      <c r="G364">
        <v>46944000</v>
      </c>
      <c r="H364" s="3" t="str">
        <f>TEXT(MCFT[[#This Row],[Date]],"dddd")</f>
        <v>Tuesday</v>
      </c>
      <c r="I364" s="3">
        <f>MCFT[[#This Row],[Open]]-MCFT[[#This Row],[Close]]</f>
        <v>3.4719999999999751E-3</v>
      </c>
      <c r="J364" s="3">
        <f>INDEX(AAPL!$J:$J,MATCH(A:A,AAPL!$A:$A,0),1)</f>
        <v>1.7857999999999929E-2</v>
      </c>
      <c r="K364" s="3" t="str">
        <f>IF(MCFT[[#This Row],[Day Change]]&gt;0,"UP","DOWN")</f>
        <v>UP</v>
      </c>
      <c r="L364" s="9">
        <f>_xlfn.RANK.EQ(MCFT[[#This Row],[Date]],A:A,1)</f>
        <v>363</v>
      </c>
      <c r="M364" s="10">
        <f>_xlfn.RANK.AVG(MCFT[[#This Row],[Same change on date for AAPL]],AAPL,1)</f>
        <v>5347.5</v>
      </c>
      <c r="N364" s="2">
        <f>MCFT[[#This Row],[Close]]/MCFT[[#This Row],[Open]]</f>
        <v>0.99033878260869568</v>
      </c>
    </row>
    <row r="365" spans="1:14" x14ac:dyDescent="0.25">
      <c r="A365" s="1">
        <v>32008</v>
      </c>
      <c r="B365" s="3">
        <v>0.35590300000000002</v>
      </c>
      <c r="C365" s="3">
        <v>0.356771</v>
      </c>
      <c r="D365" s="3">
        <v>0.34895799999999999</v>
      </c>
      <c r="E365" s="3">
        <v>0.35590300000000002</v>
      </c>
      <c r="F365" s="3">
        <v>0.25939699999999999</v>
      </c>
      <c r="G365">
        <v>48902400</v>
      </c>
      <c r="H365" s="3" t="str">
        <f>TEXT(MCFT[[#This Row],[Date]],"dddd")</f>
        <v>Wednesday</v>
      </c>
      <c r="I365" s="3">
        <f>MCFT[[#This Row],[Open]]-MCFT[[#This Row],[Close]]</f>
        <v>0</v>
      </c>
      <c r="J365" s="3">
        <f>INDEX(AAPL!$J:$J,MATCH(A:A,AAPL!$A:$A,0),1)</f>
        <v>-1.7857000000000012E-2</v>
      </c>
      <c r="K365" s="3" t="str">
        <f>IF(MCFT[[#This Row],[Day Change]]&gt;0,"UP","DOWN")</f>
        <v>DOWN</v>
      </c>
      <c r="L365" s="9">
        <f>_xlfn.RANK.EQ(MCFT[[#This Row],[Date]],A:A,1)</f>
        <v>364</v>
      </c>
      <c r="M365" s="10">
        <f>_xlfn.RANK.AVG(MCFT[[#This Row],[Same change on date for AAPL]],AAPL,1)</f>
        <v>2994</v>
      </c>
      <c r="N365" s="2">
        <f>MCFT[[#This Row],[Close]]/MCFT[[#This Row],[Open]]</f>
        <v>1</v>
      </c>
    </row>
    <row r="366" spans="1:14" x14ac:dyDescent="0.25">
      <c r="A366" s="1">
        <v>32009</v>
      </c>
      <c r="B366" s="3">
        <v>0.35590300000000002</v>
      </c>
      <c r="C366" s="3">
        <v>0.36718800000000001</v>
      </c>
      <c r="D366" s="3">
        <v>0.35590300000000002</v>
      </c>
      <c r="E366" s="3">
        <v>0.36545100000000003</v>
      </c>
      <c r="F366" s="3">
        <v>0.26635700000000001</v>
      </c>
      <c r="G366">
        <v>82051200</v>
      </c>
      <c r="H366" s="3" t="str">
        <f>TEXT(MCFT[[#This Row],[Date]],"dddd")</f>
        <v>Thursday</v>
      </c>
      <c r="I366" s="3">
        <f>MCFT[[#This Row],[Open]]-MCFT[[#This Row],[Close]]</f>
        <v>-9.5480000000000009E-3</v>
      </c>
      <c r="J366" s="3">
        <f>INDEX(AAPL!$J:$J,MATCH(A:A,AAPL!$A:$A,0),1)</f>
        <v>-5.3571000000000035E-2</v>
      </c>
      <c r="K366" s="3" t="str">
        <f>IF(MCFT[[#This Row],[Day Change]]&gt;0,"UP","DOWN")</f>
        <v>DOWN</v>
      </c>
      <c r="L366" s="9">
        <f>_xlfn.RANK.EQ(MCFT[[#This Row],[Date]],A:A,1)</f>
        <v>365</v>
      </c>
      <c r="M366" s="10">
        <f>_xlfn.RANK.AVG(MCFT[[#This Row],[Same change on date for AAPL]],AAPL,1)</f>
        <v>1962</v>
      </c>
      <c r="N366" s="2">
        <f>MCFT[[#This Row],[Close]]/MCFT[[#This Row],[Open]]</f>
        <v>1.0268275344686615</v>
      </c>
    </row>
    <row r="367" spans="1:14" x14ac:dyDescent="0.25">
      <c r="A367" s="1">
        <v>32010</v>
      </c>
      <c r="B367" s="3">
        <v>0.36458299999999999</v>
      </c>
      <c r="C367" s="3">
        <v>0.37586799999999998</v>
      </c>
      <c r="D367" s="3">
        <v>0.36458299999999999</v>
      </c>
      <c r="E367" s="3">
        <v>0.37152800000000002</v>
      </c>
      <c r="F367" s="3">
        <v>0.27078600000000003</v>
      </c>
      <c r="G367">
        <v>68976000</v>
      </c>
      <c r="H367" s="3" t="str">
        <f>TEXT(MCFT[[#This Row],[Date]],"dddd")</f>
        <v>Friday</v>
      </c>
      <c r="I367" s="3">
        <f>MCFT[[#This Row],[Open]]-MCFT[[#This Row],[Close]]</f>
        <v>-6.9450000000000345E-3</v>
      </c>
      <c r="J367" s="3">
        <f>INDEX(AAPL!$J:$J,MATCH(A:A,AAPL!$A:$A,0),1)</f>
        <v>-4.4642999999999988E-2</v>
      </c>
      <c r="K367" s="3" t="str">
        <f>IF(MCFT[[#This Row],[Day Change]]&gt;0,"UP","DOWN")</f>
        <v>DOWN</v>
      </c>
      <c r="L367" s="9">
        <f>_xlfn.RANK.EQ(MCFT[[#This Row],[Date]],A:A,1)</f>
        <v>366</v>
      </c>
      <c r="M367" s="10">
        <f>_xlfn.RANK.AVG(MCFT[[#This Row],[Same change on date for AAPL]],AAPL,1)</f>
        <v>2108</v>
      </c>
      <c r="N367" s="2">
        <f>MCFT[[#This Row],[Close]]/MCFT[[#This Row],[Open]]</f>
        <v>1.0190491602735181</v>
      </c>
    </row>
    <row r="368" spans="1:14" x14ac:dyDescent="0.25">
      <c r="A368" s="1">
        <v>32013</v>
      </c>
      <c r="B368" s="3">
        <v>0.37152800000000002</v>
      </c>
      <c r="C368" s="3">
        <v>0.38975700000000002</v>
      </c>
      <c r="D368" s="3">
        <v>0.36631900000000001</v>
      </c>
      <c r="E368" s="3">
        <v>0.388021</v>
      </c>
      <c r="F368" s="3">
        <v>0.282806</v>
      </c>
      <c r="G368">
        <v>97747200</v>
      </c>
      <c r="H368" s="3" t="str">
        <f>TEXT(MCFT[[#This Row],[Date]],"dddd")</f>
        <v>Monday</v>
      </c>
      <c r="I368" s="3">
        <f>MCFT[[#This Row],[Open]]-MCFT[[#This Row],[Close]]</f>
        <v>-1.649299999999998E-2</v>
      </c>
      <c r="J368" s="3">
        <f>INDEX(AAPL!$J:$J,MATCH(A:A,AAPL!$A:$A,0),1)</f>
        <v>2.6785999999999976E-2</v>
      </c>
      <c r="K368" s="3" t="str">
        <f>IF(MCFT[[#This Row],[Day Change]]&gt;0,"UP","DOWN")</f>
        <v>DOWN</v>
      </c>
      <c r="L368" s="9">
        <f>_xlfn.RANK.EQ(MCFT[[#This Row],[Date]],A:A,1)</f>
        <v>367</v>
      </c>
      <c r="M368" s="10">
        <f>_xlfn.RANK.AVG(MCFT[[#This Row],[Same change on date for AAPL]],AAPL,1)</f>
        <v>5686</v>
      </c>
      <c r="N368" s="2">
        <f>MCFT[[#This Row],[Close]]/MCFT[[#This Row],[Open]]</f>
        <v>1.0443923472793437</v>
      </c>
    </row>
    <row r="369" spans="1:14" x14ac:dyDescent="0.25">
      <c r="A369" s="1">
        <v>32014</v>
      </c>
      <c r="B369" s="3">
        <v>0.39149299999999998</v>
      </c>
      <c r="C369" s="3">
        <v>0.40538200000000002</v>
      </c>
      <c r="D369" s="3">
        <v>0.38715300000000002</v>
      </c>
      <c r="E369" s="3">
        <v>0.39843800000000001</v>
      </c>
      <c r="F369" s="3">
        <v>0.29039799999999999</v>
      </c>
      <c r="G369">
        <v>185961600</v>
      </c>
      <c r="H369" s="3" t="str">
        <f>TEXT(MCFT[[#This Row],[Date]],"dddd")</f>
        <v>Tuesday</v>
      </c>
      <c r="I369" s="3">
        <f>MCFT[[#This Row],[Open]]-MCFT[[#This Row],[Close]]</f>
        <v>-6.9450000000000345E-3</v>
      </c>
      <c r="J369" s="3">
        <f>INDEX(AAPL!$J:$J,MATCH(A:A,AAPL!$A:$A,0),1)</f>
        <v>2.6785999999999976E-2</v>
      </c>
      <c r="K369" s="3" t="str">
        <f>IF(MCFT[[#This Row],[Day Change]]&gt;0,"UP","DOWN")</f>
        <v>DOWN</v>
      </c>
      <c r="L369" s="9">
        <f>_xlfn.RANK.EQ(MCFT[[#This Row],[Date]],A:A,1)</f>
        <v>368</v>
      </c>
      <c r="M369" s="10">
        <f>_xlfn.RANK.AVG(MCFT[[#This Row],[Same change on date for AAPL]],AAPL,1)</f>
        <v>5686</v>
      </c>
      <c r="N369" s="2">
        <f>MCFT[[#This Row],[Close]]/MCFT[[#This Row],[Open]]</f>
        <v>1.0177397807879069</v>
      </c>
    </row>
    <row r="370" spans="1:14" x14ac:dyDescent="0.25">
      <c r="A370" s="1">
        <v>32015</v>
      </c>
      <c r="B370" s="3">
        <v>0.39843800000000001</v>
      </c>
      <c r="C370" s="3">
        <v>0.40972199999999998</v>
      </c>
      <c r="D370" s="3">
        <v>0.39670100000000003</v>
      </c>
      <c r="E370" s="3">
        <v>0.40104200000000001</v>
      </c>
      <c r="F370" s="3">
        <v>0.29229699999999997</v>
      </c>
      <c r="G370">
        <v>114105600</v>
      </c>
      <c r="H370" s="3" t="str">
        <f>TEXT(MCFT[[#This Row],[Date]],"dddd")</f>
        <v>Wednesday</v>
      </c>
      <c r="I370" s="3">
        <f>MCFT[[#This Row],[Open]]-MCFT[[#This Row],[Close]]</f>
        <v>-2.6039999999999952E-3</v>
      </c>
      <c r="J370" s="3">
        <f>INDEX(AAPL!$J:$J,MATCH(A:A,AAPL!$A:$A,0),1)</f>
        <v>3.5714000000000024E-2</v>
      </c>
      <c r="K370" s="3" t="str">
        <f>IF(MCFT[[#This Row],[Day Change]]&gt;0,"UP","DOWN")</f>
        <v>DOWN</v>
      </c>
      <c r="L370" s="9">
        <f>_xlfn.RANK.EQ(MCFT[[#This Row],[Date]],A:A,1)</f>
        <v>369</v>
      </c>
      <c r="M370" s="10">
        <f>_xlfn.RANK.AVG(MCFT[[#This Row],[Same change on date for AAPL]],AAPL,1)</f>
        <v>5958</v>
      </c>
      <c r="N370" s="2">
        <f>MCFT[[#This Row],[Close]]/MCFT[[#This Row],[Open]]</f>
        <v>1.0065355212103264</v>
      </c>
    </row>
    <row r="371" spans="1:14" x14ac:dyDescent="0.25">
      <c r="A371" s="1">
        <v>32016</v>
      </c>
      <c r="B371" s="3">
        <v>0.40104200000000001</v>
      </c>
      <c r="C371" s="3">
        <v>0.403646</v>
      </c>
      <c r="D371" s="3">
        <v>0.39670100000000003</v>
      </c>
      <c r="E371" s="3">
        <v>0.40190999999999999</v>
      </c>
      <c r="F371" s="3">
        <v>0.29292899999999999</v>
      </c>
      <c r="G371">
        <v>72432000</v>
      </c>
      <c r="H371" s="3" t="str">
        <f>TEXT(MCFT[[#This Row],[Date]],"dddd")</f>
        <v>Thursday</v>
      </c>
      <c r="I371" s="3">
        <f>MCFT[[#This Row],[Open]]-MCFT[[#This Row],[Close]]</f>
        <v>-8.679999999999799E-4</v>
      </c>
      <c r="J371" s="3">
        <f>INDEX(AAPL!$J:$J,MATCH(A:A,AAPL!$A:$A,0),1)</f>
        <v>8.928000000000047E-3</v>
      </c>
      <c r="K371" s="3" t="str">
        <f>IF(MCFT[[#This Row],[Day Change]]&gt;0,"UP","DOWN")</f>
        <v>DOWN</v>
      </c>
      <c r="L371" s="9">
        <f>_xlfn.RANK.EQ(MCFT[[#This Row],[Date]],A:A,1)</f>
        <v>370</v>
      </c>
      <c r="M371" s="10">
        <f>_xlfn.RANK.AVG(MCFT[[#This Row],[Same change on date for AAPL]],AAPL,1)</f>
        <v>4659.5</v>
      </c>
      <c r="N371" s="2">
        <f>MCFT[[#This Row],[Close]]/MCFT[[#This Row],[Open]]</f>
        <v>1.0021643618374134</v>
      </c>
    </row>
    <row r="372" spans="1:14" x14ac:dyDescent="0.25">
      <c r="A372" s="1">
        <v>32017</v>
      </c>
      <c r="B372" s="3">
        <v>0.40277800000000002</v>
      </c>
      <c r="C372" s="3">
        <v>0.42100700000000002</v>
      </c>
      <c r="D372" s="3">
        <v>0.40277800000000002</v>
      </c>
      <c r="E372" s="3">
        <v>0.41753499999999999</v>
      </c>
      <c r="F372" s="3">
        <v>0.304317</v>
      </c>
      <c r="G372">
        <v>114796800</v>
      </c>
      <c r="H372" s="3" t="str">
        <f>TEXT(MCFT[[#This Row],[Date]],"dddd")</f>
        <v>Friday</v>
      </c>
      <c r="I372" s="3">
        <f>MCFT[[#This Row],[Open]]-MCFT[[#This Row],[Close]]</f>
        <v>-1.4756999999999965E-2</v>
      </c>
      <c r="J372" s="3">
        <f>INDEX(AAPL!$J:$J,MATCH(A:A,AAPL!$A:$A,0),1)</f>
        <v>0</v>
      </c>
      <c r="K372" s="3" t="str">
        <f>IF(MCFT[[#This Row],[Day Change]]&gt;0,"UP","DOWN")</f>
        <v>DOWN</v>
      </c>
      <c r="L372" s="9">
        <f>_xlfn.RANK.EQ(MCFT[[#This Row],[Date]],A:A,1)</f>
        <v>371</v>
      </c>
      <c r="M372" s="10">
        <f>_xlfn.RANK.AVG(MCFT[[#This Row],[Same change on date for AAPL]],AAPL,1)</f>
        <v>4124.5</v>
      </c>
      <c r="N372" s="2">
        <f>MCFT[[#This Row],[Close]]/MCFT[[#This Row],[Open]]</f>
        <v>1.0366380487514213</v>
      </c>
    </row>
    <row r="373" spans="1:14" x14ac:dyDescent="0.25">
      <c r="A373" s="1">
        <v>32020</v>
      </c>
      <c r="B373" s="3">
        <v>0.41579899999999997</v>
      </c>
      <c r="C373" s="3">
        <v>0.41753499999999999</v>
      </c>
      <c r="D373" s="3">
        <v>0.40538200000000002</v>
      </c>
      <c r="E373" s="3">
        <v>0.41232600000000003</v>
      </c>
      <c r="F373" s="3">
        <v>0.30052099999999998</v>
      </c>
      <c r="G373">
        <v>84326400</v>
      </c>
      <c r="H373" s="3" t="str">
        <f>TEXT(MCFT[[#This Row],[Date]],"dddd")</f>
        <v>Monday</v>
      </c>
      <c r="I373" s="3">
        <f>MCFT[[#This Row],[Open]]-MCFT[[#This Row],[Close]]</f>
        <v>3.4729999999999484E-3</v>
      </c>
      <c r="J373" s="3">
        <f>INDEX(AAPL!$J:$J,MATCH(A:A,AAPL!$A:$A,0),1)</f>
        <v>-6.25E-2</v>
      </c>
      <c r="K373" s="3" t="str">
        <f>IF(MCFT[[#This Row],[Day Change]]&gt;0,"UP","DOWN")</f>
        <v>UP</v>
      </c>
      <c r="L373" s="9">
        <f>_xlfn.RANK.EQ(MCFT[[#This Row],[Date]],A:A,1)</f>
        <v>372</v>
      </c>
      <c r="M373" s="10">
        <f>_xlfn.RANK.AVG(MCFT[[#This Row],[Same change on date for AAPL]],AAPL,1)</f>
        <v>1836.5</v>
      </c>
      <c r="N373" s="2">
        <f>MCFT[[#This Row],[Close]]/MCFT[[#This Row],[Open]]</f>
        <v>0.99164740655941941</v>
      </c>
    </row>
    <row r="374" spans="1:14" x14ac:dyDescent="0.25">
      <c r="A374" s="1">
        <v>32021</v>
      </c>
      <c r="B374" s="3">
        <v>0.40972199999999998</v>
      </c>
      <c r="C374" s="3">
        <v>0.41232600000000003</v>
      </c>
      <c r="D374" s="3">
        <v>0.39236100000000002</v>
      </c>
      <c r="E374" s="3">
        <v>0.39409699999999998</v>
      </c>
      <c r="F374" s="3">
        <v>0.28723500000000002</v>
      </c>
      <c r="G374">
        <v>93859200</v>
      </c>
      <c r="H374" s="3" t="str">
        <f>TEXT(MCFT[[#This Row],[Date]],"dddd")</f>
        <v>Tuesday</v>
      </c>
      <c r="I374" s="3">
        <f>MCFT[[#This Row],[Open]]-MCFT[[#This Row],[Close]]</f>
        <v>1.5625E-2</v>
      </c>
      <c r="J374" s="3">
        <f>INDEX(AAPL!$J:$J,MATCH(A:A,AAPL!$A:$A,0),1)</f>
        <v>8.0357000000000012E-2</v>
      </c>
      <c r="K374" s="3" t="str">
        <f>IF(MCFT[[#This Row],[Day Change]]&gt;0,"UP","DOWN")</f>
        <v>UP</v>
      </c>
      <c r="L374" s="9">
        <f>_xlfn.RANK.EQ(MCFT[[#This Row],[Date]],A:A,1)</f>
        <v>373</v>
      </c>
      <c r="M374" s="10">
        <f>_xlfn.RANK.AVG(MCFT[[#This Row],[Same change on date for AAPL]],AAPL,1)</f>
        <v>6605.5</v>
      </c>
      <c r="N374" s="2">
        <f>MCFT[[#This Row],[Close]]/MCFT[[#This Row],[Open]]</f>
        <v>0.96186438609593827</v>
      </c>
    </row>
    <row r="375" spans="1:14" x14ac:dyDescent="0.25">
      <c r="A375" s="1">
        <v>32022</v>
      </c>
      <c r="B375" s="3">
        <v>0.390625</v>
      </c>
      <c r="C375" s="3">
        <v>0.40017399999999997</v>
      </c>
      <c r="D375" s="3">
        <v>0.38975700000000002</v>
      </c>
      <c r="E375" s="3">
        <v>0.39930599999999999</v>
      </c>
      <c r="F375" s="3">
        <v>0.29103099999999998</v>
      </c>
      <c r="G375">
        <v>78393600</v>
      </c>
      <c r="H375" s="3" t="str">
        <f>TEXT(MCFT[[#This Row],[Date]],"dddd")</f>
        <v>Wednesday</v>
      </c>
      <c r="I375" s="3">
        <f>MCFT[[#This Row],[Open]]-MCFT[[#This Row],[Close]]</f>
        <v>-8.6809999999999943E-3</v>
      </c>
      <c r="J375" s="3">
        <f>INDEX(AAPL!$J:$J,MATCH(A:A,AAPL!$A:$A,0),1)</f>
        <v>0</v>
      </c>
      <c r="K375" s="3" t="str">
        <f>IF(MCFT[[#This Row],[Day Change]]&gt;0,"UP","DOWN")</f>
        <v>DOWN</v>
      </c>
      <c r="L375" s="9">
        <f>_xlfn.RANK.EQ(MCFT[[#This Row],[Date]],A:A,1)</f>
        <v>374</v>
      </c>
      <c r="M375" s="10">
        <f>_xlfn.RANK.AVG(MCFT[[#This Row],[Same change on date for AAPL]],AAPL,1)</f>
        <v>4124.5</v>
      </c>
      <c r="N375" s="2">
        <f>MCFT[[#This Row],[Close]]/MCFT[[#This Row],[Open]]</f>
        <v>1.0222233599999999</v>
      </c>
    </row>
    <row r="376" spans="1:14" x14ac:dyDescent="0.25">
      <c r="A376" s="1">
        <v>32023</v>
      </c>
      <c r="B376" s="3">
        <v>0.403646</v>
      </c>
      <c r="C376" s="3">
        <v>0.408854</v>
      </c>
      <c r="D376" s="3">
        <v>0.39496500000000001</v>
      </c>
      <c r="E376" s="3">
        <v>0.40017399999999997</v>
      </c>
      <c r="F376" s="3">
        <v>0.29166399999999998</v>
      </c>
      <c r="G376">
        <v>70934400</v>
      </c>
      <c r="H376" s="3" t="str">
        <f>TEXT(MCFT[[#This Row],[Date]],"dddd")</f>
        <v>Thursday</v>
      </c>
      <c r="I376" s="3">
        <f>MCFT[[#This Row],[Open]]-MCFT[[#This Row],[Close]]</f>
        <v>3.4720000000000306E-3</v>
      </c>
      <c r="J376" s="3">
        <f>INDEX(AAPL!$J:$J,MATCH(A:A,AAPL!$A:$A,0),1)</f>
        <v>4.4642999999999988E-2</v>
      </c>
      <c r="K376" s="3" t="str">
        <f>IF(MCFT[[#This Row],[Day Change]]&gt;0,"UP","DOWN")</f>
        <v>UP</v>
      </c>
      <c r="L376" s="9">
        <f>_xlfn.RANK.EQ(MCFT[[#This Row],[Date]],A:A,1)</f>
        <v>375</v>
      </c>
      <c r="M376" s="10">
        <f>_xlfn.RANK.AVG(MCFT[[#This Row],[Same change on date for AAPL]],AAPL,1)</f>
        <v>6186.5</v>
      </c>
      <c r="N376" s="2">
        <f>MCFT[[#This Row],[Close]]/MCFT[[#This Row],[Open]]</f>
        <v>0.99139840355162689</v>
      </c>
    </row>
    <row r="377" spans="1:14" x14ac:dyDescent="0.25">
      <c r="A377" s="1">
        <v>32024</v>
      </c>
      <c r="B377" s="3">
        <v>0.40017399999999997</v>
      </c>
      <c r="C377" s="3">
        <v>0.40104200000000001</v>
      </c>
      <c r="D377" s="3">
        <v>0.388021</v>
      </c>
      <c r="E377" s="3">
        <v>0.38888899999999998</v>
      </c>
      <c r="F377" s="3">
        <v>0.283439</v>
      </c>
      <c r="G377">
        <v>48355200</v>
      </c>
      <c r="H377" s="3" t="str">
        <f>TEXT(MCFT[[#This Row],[Date]],"dddd")</f>
        <v>Friday</v>
      </c>
      <c r="I377" s="3">
        <f>MCFT[[#This Row],[Open]]-MCFT[[#This Row],[Close]]</f>
        <v>1.1284999999999989E-2</v>
      </c>
      <c r="J377" s="3">
        <f>INDEX(AAPL!$J:$J,MATCH(A:A,AAPL!$A:$A,0),1)</f>
        <v>2.6785999999999976E-2</v>
      </c>
      <c r="K377" s="3" t="str">
        <f>IF(MCFT[[#This Row],[Day Change]]&gt;0,"UP","DOWN")</f>
        <v>UP</v>
      </c>
      <c r="L377" s="9">
        <f>_xlfn.RANK.EQ(MCFT[[#This Row],[Date]],A:A,1)</f>
        <v>376</v>
      </c>
      <c r="M377" s="10">
        <f>_xlfn.RANK.AVG(MCFT[[#This Row],[Same change on date for AAPL]],AAPL,1)</f>
        <v>5686</v>
      </c>
      <c r="N377" s="2">
        <f>MCFT[[#This Row],[Close]]/MCFT[[#This Row],[Open]]</f>
        <v>0.971799767101311</v>
      </c>
    </row>
    <row r="378" spans="1:14" x14ac:dyDescent="0.25">
      <c r="A378" s="1">
        <v>32028</v>
      </c>
      <c r="B378" s="3">
        <v>0.388021</v>
      </c>
      <c r="C378" s="3">
        <v>0.38888899999999998</v>
      </c>
      <c r="D378" s="3">
        <v>0.37586799999999998</v>
      </c>
      <c r="E378" s="3">
        <v>0.38715300000000002</v>
      </c>
      <c r="F378" s="3">
        <v>0.28217399999999998</v>
      </c>
      <c r="G378">
        <v>96336000</v>
      </c>
      <c r="H378" s="3" t="str">
        <f>TEXT(MCFT[[#This Row],[Date]],"dddd")</f>
        <v>Tuesday</v>
      </c>
      <c r="I378" s="3">
        <f>MCFT[[#This Row],[Open]]-MCFT[[#This Row],[Close]]</f>
        <v>8.679999999999799E-4</v>
      </c>
      <c r="J378" s="3">
        <f>INDEX(AAPL!$J:$J,MATCH(A:A,AAPL!$A:$A,0),1)</f>
        <v>1.3392999999999988E-2</v>
      </c>
      <c r="K378" s="3" t="str">
        <f>IF(MCFT[[#This Row],[Day Change]]&gt;0,"UP","DOWN")</f>
        <v>UP</v>
      </c>
      <c r="L378" s="9">
        <f>_xlfn.RANK.EQ(MCFT[[#This Row],[Date]],A:A,1)</f>
        <v>377</v>
      </c>
      <c r="M378" s="10">
        <f>_xlfn.RANK.AVG(MCFT[[#This Row],[Same change on date for AAPL]],AAPL,1)</f>
        <v>5018.5</v>
      </c>
      <c r="N378" s="2">
        <f>MCFT[[#This Row],[Close]]/MCFT[[#This Row],[Open]]</f>
        <v>0.99776300767226522</v>
      </c>
    </row>
    <row r="379" spans="1:14" x14ac:dyDescent="0.25">
      <c r="A379" s="1">
        <v>32029</v>
      </c>
      <c r="B379" s="3">
        <v>0.38888899999999998</v>
      </c>
      <c r="C379" s="3">
        <v>0.39583299999999999</v>
      </c>
      <c r="D379" s="3">
        <v>0.38715300000000002</v>
      </c>
      <c r="E379" s="3">
        <v>0.39149299999999998</v>
      </c>
      <c r="F379" s="3">
        <v>0.28533700000000001</v>
      </c>
      <c r="G379">
        <v>60710400</v>
      </c>
      <c r="H379" s="3" t="str">
        <f>TEXT(MCFT[[#This Row],[Date]],"dddd")</f>
        <v>Wednesday</v>
      </c>
      <c r="I379" s="3">
        <f>MCFT[[#This Row],[Open]]-MCFT[[#This Row],[Close]]</f>
        <v>-2.6039999999999952E-3</v>
      </c>
      <c r="J379" s="3">
        <f>INDEX(AAPL!$J:$J,MATCH(A:A,AAPL!$A:$A,0),1)</f>
        <v>-8.9285999999999976E-2</v>
      </c>
      <c r="K379" s="3" t="str">
        <f>IF(MCFT[[#This Row],[Day Change]]&gt;0,"UP","DOWN")</f>
        <v>DOWN</v>
      </c>
      <c r="L379" s="9">
        <f>_xlfn.RANK.EQ(MCFT[[#This Row],[Date]],A:A,1)</f>
        <v>378</v>
      </c>
      <c r="M379" s="10">
        <f>_xlfn.RANK.AVG(MCFT[[#This Row],[Same change on date for AAPL]],AAPL,1)</f>
        <v>1595.5</v>
      </c>
      <c r="N379" s="2">
        <f>MCFT[[#This Row],[Close]]/MCFT[[#This Row],[Open]]</f>
        <v>1.0066959980868577</v>
      </c>
    </row>
    <row r="380" spans="1:14" x14ac:dyDescent="0.25">
      <c r="A380" s="1">
        <v>32030</v>
      </c>
      <c r="B380" s="3">
        <v>0.393229</v>
      </c>
      <c r="C380" s="3">
        <v>0.40190999999999999</v>
      </c>
      <c r="D380" s="3">
        <v>0.39236100000000002</v>
      </c>
      <c r="E380" s="3">
        <v>0.39756900000000001</v>
      </c>
      <c r="F380" s="3">
        <v>0.28976600000000002</v>
      </c>
      <c r="G380">
        <v>58176000</v>
      </c>
      <c r="H380" s="3" t="str">
        <f>TEXT(MCFT[[#This Row],[Date]],"dddd")</f>
        <v>Thursday</v>
      </c>
      <c r="I380" s="3">
        <f>MCFT[[#This Row],[Open]]-MCFT[[#This Row],[Close]]</f>
        <v>-4.3400000000000105E-3</v>
      </c>
      <c r="J380" s="3">
        <f>INDEX(AAPL!$J:$J,MATCH(A:A,AAPL!$A:$A,0),1)</f>
        <v>-1.7857000000000012E-2</v>
      </c>
      <c r="K380" s="3" t="str">
        <f>IF(MCFT[[#This Row],[Day Change]]&gt;0,"UP","DOWN")</f>
        <v>DOWN</v>
      </c>
      <c r="L380" s="9">
        <f>_xlfn.RANK.EQ(MCFT[[#This Row],[Date]],A:A,1)</f>
        <v>379</v>
      </c>
      <c r="M380" s="10">
        <f>_xlfn.RANK.AVG(MCFT[[#This Row],[Same change on date for AAPL]],AAPL,1)</f>
        <v>2994</v>
      </c>
      <c r="N380" s="2">
        <f>MCFT[[#This Row],[Close]]/MCFT[[#This Row],[Open]]</f>
        <v>1.0110368258699129</v>
      </c>
    </row>
    <row r="381" spans="1:14" x14ac:dyDescent="0.25">
      <c r="A381" s="1">
        <v>32031</v>
      </c>
      <c r="B381" s="3">
        <v>0.39756900000000001</v>
      </c>
      <c r="C381" s="3">
        <v>0.40451399999999998</v>
      </c>
      <c r="D381" s="3">
        <v>0.39583299999999999</v>
      </c>
      <c r="E381" s="3">
        <v>0.403646</v>
      </c>
      <c r="F381" s="3">
        <v>0.29419400000000001</v>
      </c>
      <c r="G381">
        <v>41040000</v>
      </c>
      <c r="H381" s="3" t="str">
        <f>TEXT(MCFT[[#This Row],[Date]],"dddd")</f>
        <v>Friday</v>
      </c>
      <c r="I381" s="3">
        <f>MCFT[[#This Row],[Open]]-MCFT[[#This Row],[Close]]</f>
        <v>-6.0769999999999991E-3</v>
      </c>
      <c r="J381" s="3">
        <f>INDEX(AAPL!$J:$J,MATCH(A:A,AAPL!$A:$A,0),1)</f>
        <v>-1.7857999999999929E-2</v>
      </c>
      <c r="K381" s="3" t="str">
        <f>IF(MCFT[[#This Row],[Day Change]]&gt;0,"UP","DOWN")</f>
        <v>DOWN</v>
      </c>
      <c r="L381" s="9">
        <f>_xlfn.RANK.EQ(MCFT[[#This Row],[Date]],A:A,1)</f>
        <v>380</v>
      </c>
      <c r="M381" s="10">
        <f>_xlfn.RANK.AVG(MCFT[[#This Row],[Same change on date for AAPL]],AAPL,1)</f>
        <v>2906</v>
      </c>
      <c r="N381" s="2">
        <f>MCFT[[#This Row],[Close]]/MCFT[[#This Row],[Open]]</f>
        <v>1.0152853970002691</v>
      </c>
    </row>
    <row r="382" spans="1:14" x14ac:dyDescent="0.25">
      <c r="A382" s="1">
        <v>32034</v>
      </c>
      <c r="B382" s="3">
        <v>0.40451399999999998</v>
      </c>
      <c r="C382" s="3">
        <v>0.41666700000000001</v>
      </c>
      <c r="D382" s="3">
        <v>0.40451399999999998</v>
      </c>
      <c r="E382" s="3">
        <v>0.41406300000000001</v>
      </c>
      <c r="F382" s="3">
        <v>0.30178700000000003</v>
      </c>
      <c r="G382">
        <v>94464000</v>
      </c>
      <c r="H382" s="3" t="str">
        <f>TEXT(MCFT[[#This Row],[Date]],"dddd")</f>
        <v>Monday</v>
      </c>
      <c r="I382" s="3">
        <f>MCFT[[#This Row],[Open]]-MCFT[[#This Row],[Close]]</f>
        <v>-9.5490000000000297E-3</v>
      </c>
      <c r="J382" s="3">
        <f>INDEX(AAPL!$J:$J,MATCH(A:A,AAPL!$A:$A,0),1)</f>
        <v>6.25E-2</v>
      </c>
      <c r="K382" s="3" t="str">
        <f>IF(MCFT[[#This Row],[Day Change]]&gt;0,"UP","DOWN")</f>
        <v>DOWN</v>
      </c>
      <c r="L382" s="9">
        <f>_xlfn.RANK.EQ(MCFT[[#This Row],[Date]],A:A,1)</f>
        <v>381</v>
      </c>
      <c r="M382" s="10">
        <f>_xlfn.RANK.AVG(MCFT[[#This Row],[Same change on date for AAPL]],AAPL,1)</f>
        <v>6445.5</v>
      </c>
      <c r="N382" s="2">
        <f>MCFT[[#This Row],[Close]]/MCFT[[#This Row],[Open]]</f>
        <v>1.0236061051039025</v>
      </c>
    </row>
    <row r="383" spans="1:14" x14ac:dyDescent="0.25">
      <c r="A383" s="1">
        <v>32035</v>
      </c>
      <c r="B383" s="3">
        <v>0.41493099999999999</v>
      </c>
      <c r="C383" s="3">
        <v>0.41493099999999999</v>
      </c>
      <c r="D383" s="3">
        <v>0.403646</v>
      </c>
      <c r="E383" s="3">
        <v>0.40928799999999999</v>
      </c>
      <c r="F383" s="3">
        <v>0.29830699999999999</v>
      </c>
      <c r="G383">
        <v>39052800</v>
      </c>
      <c r="H383" s="3" t="str">
        <f>TEXT(MCFT[[#This Row],[Date]],"dddd")</f>
        <v>Tuesday</v>
      </c>
      <c r="I383" s="3">
        <f>MCFT[[#This Row],[Open]]-MCFT[[#This Row],[Close]]</f>
        <v>5.6430000000000091E-3</v>
      </c>
      <c r="J383" s="3">
        <f>INDEX(AAPL!$J:$J,MATCH(A:A,AAPL!$A:$A,0),1)</f>
        <v>4.4642999999999988E-2</v>
      </c>
      <c r="K383" s="3" t="str">
        <f>IF(MCFT[[#This Row],[Day Change]]&gt;0,"UP","DOWN")</f>
        <v>UP</v>
      </c>
      <c r="L383" s="9">
        <f>_xlfn.RANK.EQ(MCFT[[#This Row],[Date]],A:A,1)</f>
        <v>382</v>
      </c>
      <c r="M383" s="10">
        <f>_xlfn.RANK.AVG(MCFT[[#This Row],[Same change on date for AAPL]],AAPL,1)</f>
        <v>6186.5</v>
      </c>
      <c r="N383" s="2">
        <f>MCFT[[#This Row],[Close]]/MCFT[[#This Row],[Open]]</f>
        <v>0.98640014845841839</v>
      </c>
    </row>
    <row r="384" spans="1:14" x14ac:dyDescent="0.25">
      <c r="A384" s="1">
        <v>32036</v>
      </c>
      <c r="B384" s="3">
        <v>0.40972199999999998</v>
      </c>
      <c r="C384" s="3">
        <v>0.41666700000000001</v>
      </c>
      <c r="D384" s="3">
        <v>0.40538200000000002</v>
      </c>
      <c r="E384" s="3">
        <v>0.40538200000000002</v>
      </c>
      <c r="F384" s="3">
        <v>0.29546</v>
      </c>
      <c r="G384">
        <v>57715200</v>
      </c>
      <c r="H384" s="3" t="str">
        <f>TEXT(MCFT[[#This Row],[Date]],"dddd")</f>
        <v>Wednesday</v>
      </c>
      <c r="I384" s="3">
        <f>MCFT[[#This Row],[Open]]-MCFT[[#This Row],[Close]]</f>
        <v>4.339999999999955E-3</v>
      </c>
      <c r="J384" s="3">
        <f>INDEX(AAPL!$J:$J,MATCH(A:A,AAPL!$A:$A,0),1)</f>
        <v>0</v>
      </c>
      <c r="K384" s="3" t="str">
        <f>IF(MCFT[[#This Row],[Day Change]]&gt;0,"UP","DOWN")</f>
        <v>UP</v>
      </c>
      <c r="L384" s="9">
        <f>_xlfn.RANK.EQ(MCFT[[#This Row],[Date]],A:A,1)</f>
        <v>383</v>
      </c>
      <c r="M384" s="10">
        <f>_xlfn.RANK.AVG(MCFT[[#This Row],[Same change on date for AAPL]],AAPL,1)</f>
        <v>4124.5</v>
      </c>
      <c r="N384" s="2">
        <f>MCFT[[#This Row],[Close]]/MCFT[[#This Row],[Open]]</f>
        <v>0.98940745188200796</v>
      </c>
    </row>
    <row r="385" spans="1:14" x14ac:dyDescent="0.25">
      <c r="A385" s="1">
        <v>32037</v>
      </c>
      <c r="B385" s="3">
        <v>0.40625</v>
      </c>
      <c r="C385" s="3">
        <v>0.40798600000000002</v>
      </c>
      <c r="D385" s="3">
        <v>0.39496500000000001</v>
      </c>
      <c r="E385" s="3">
        <v>0.40277800000000002</v>
      </c>
      <c r="F385" s="3">
        <v>0.29356199999999999</v>
      </c>
      <c r="G385">
        <v>69436800</v>
      </c>
      <c r="H385" s="3" t="str">
        <f>TEXT(MCFT[[#This Row],[Date]],"dddd")</f>
        <v>Thursday</v>
      </c>
      <c r="I385" s="3">
        <f>MCFT[[#This Row],[Open]]-MCFT[[#This Row],[Close]]</f>
        <v>3.4719999999999751E-3</v>
      </c>
      <c r="J385" s="3">
        <f>INDEX(AAPL!$J:$J,MATCH(A:A,AAPL!$A:$A,0),1)</f>
        <v>0</v>
      </c>
      <c r="K385" s="3" t="str">
        <f>IF(MCFT[[#This Row],[Day Change]]&gt;0,"UP","DOWN")</f>
        <v>UP</v>
      </c>
      <c r="L385" s="9">
        <f>_xlfn.RANK.EQ(MCFT[[#This Row],[Date]],A:A,1)</f>
        <v>384</v>
      </c>
      <c r="M385" s="10">
        <f>_xlfn.RANK.AVG(MCFT[[#This Row],[Same change on date for AAPL]],AAPL,1)</f>
        <v>4124.5</v>
      </c>
      <c r="N385" s="2">
        <f>MCFT[[#This Row],[Close]]/MCFT[[#This Row],[Open]]</f>
        <v>0.9914535384615385</v>
      </c>
    </row>
    <row r="386" spans="1:14" x14ac:dyDescent="0.25">
      <c r="A386" s="1">
        <v>32038</v>
      </c>
      <c r="B386" s="3">
        <v>0.40277800000000002</v>
      </c>
      <c r="C386" s="3">
        <v>0.40277800000000002</v>
      </c>
      <c r="D386" s="3">
        <v>0.39583299999999999</v>
      </c>
      <c r="E386" s="3">
        <v>0.39930599999999999</v>
      </c>
      <c r="F386" s="3">
        <v>0.29103099999999998</v>
      </c>
      <c r="G386">
        <v>31651200</v>
      </c>
      <c r="H386" s="3" t="str">
        <f>TEXT(MCFT[[#This Row],[Date]],"dddd")</f>
        <v>Friday</v>
      </c>
      <c r="I386" s="3">
        <f>MCFT[[#This Row],[Open]]-MCFT[[#This Row],[Close]]</f>
        <v>3.4720000000000306E-3</v>
      </c>
      <c r="J386" s="3">
        <f>INDEX(AAPL!$J:$J,MATCH(A:A,AAPL!$A:$A,0),1)</f>
        <v>8.9289999999999647E-3</v>
      </c>
      <c r="K386" s="3" t="str">
        <f>IF(MCFT[[#This Row],[Day Change]]&gt;0,"UP","DOWN")</f>
        <v>UP</v>
      </c>
      <c r="L386" s="9">
        <f>_xlfn.RANK.EQ(MCFT[[#This Row],[Date]],A:A,1)</f>
        <v>385</v>
      </c>
      <c r="M386" s="10">
        <f>_xlfn.RANK.AVG(MCFT[[#This Row],[Same change on date for AAPL]],AAPL,1)</f>
        <v>4768</v>
      </c>
      <c r="N386" s="2">
        <f>MCFT[[#This Row],[Close]]/MCFT[[#This Row],[Open]]</f>
        <v>0.99137986682490098</v>
      </c>
    </row>
    <row r="387" spans="1:14" x14ac:dyDescent="0.25">
      <c r="A387" s="1">
        <v>32041</v>
      </c>
      <c r="B387" s="3">
        <v>0.37152800000000002</v>
      </c>
      <c r="C387" s="3">
        <v>0.39756900000000001</v>
      </c>
      <c r="D387" s="3">
        <v>0.36805599999999999</v>
      </c>
      <c r="E387" s="3">
        <v>0.37152800000000002</v>
      </c>
      <c r="F387" s="3">
        <v>0.27078600000000003</v>
      </c>
      <c r="G387">
        <v>85548800</v>
      </c>
      <c r="H387" s="3" t="str">
        <f>TEXT(MCFT[[#This Row],[Date]],"dddd")</f>
        <v>Monday</v>
      </c>
      <c r="I387" s="3">
        <f>MCFT[[#This Row],[Open]]-MCFT[[#This Row],[Close]]</f>
        <v>0</v>
      </c>
      <c r="J387" s="3">
        <f>INDEX(AAPL!$J:$J,MATCH(A:A,AAPL!$A:$A,0),1)</f>
        <v>5.3571000000000035E-2</v>
      </c>
      <c r="K387" s="3" t="str">
        <f>IF(MCFT[[#This Row],[Day Change]]&gt;0,"UP","DOWN")</f>
        <v>DOWN</v>
      </c>
      <c r="L387" s="9">
        <f>_xlfn.RANK.EQ(MCFT[[#This Row],[Date]],A:A,1)</f>
        <v>386</v>
      </c>
      <c r="M387" s="10">
        <f>_xlfn.RANK.AVG(MCFT[[#This Row],[Same change on date for AAPL]],AAPL,1)</f>
        <v>6331</v>
      </c>
      <c r="N387" s="2">
        <f>MCFT[[#This Row],[Close]]/MCFT[[#This Row],[Open]]</f>
        <v>1</v>
      </c>
    </row>
    <row r="388" spans="1:14" x14ac:dyDescent="0.25">
      <c r="A388" s="1">
        <v>32042</v>
      </c>
      <c r="B388" s="3">
        <v>0.37152800000000002</v>
      </c>
      <c r="C388" s="3">
        <v>0.40104200000000001</v>
      </c>
      <c r="D388" s="3">
        <v>0.36805599999999999</v>
      </c>
      <c r="E388" s="3">
        <v>0.39756900000000001</v>
      </c>
      <c r="F388" s="3">
        <v>0.28976600000000002</v>
      </c>
      <c r="G388">
        <v>82006400</v>
      </c>
      <c r="H388" s="3" t="str">
        <f>TEXT(MCFT[[#This Row],[Date]],"dddd")</f>
        <v>Tuesday</v>
      </c>
      <c r="I388" s="3">
        <f>MCFT[[#This Row],[Open]]-MCFT[[#This Row],[Close]]</f>
        <v>-2.6040999999999981E-2</v>
      </c>
      <c r="J388" s="3">
        <f>INDEX(AAPL!$J:$J,MATCH(A:A,AAPL!$A:$A,0),1)</f>
        <v>-0.12946499999999994</v>
      </c>
      <c r="K388" s="3" t="str">
        <f>IF(MCFT[[#This Row],[Day Change]]&gt;0,"UP","DOWN")</f>
        <v>DOWN</v>
      </c>
      <c r="L388" s="9">
        <f>_xlfn.RANK.EQ(MCFT[[#This Row],[Date]],A:A,1)</f>
        <v>387</v>
      </c>
      <c r="M388" s="10">
        <f>_xlfn.RANK.AVG(MCFT[[#This Row],[Same change on date for AAPL]],AAPL,1)</f>
        <v>1416</v>
      </c>
      <c r="N388" s="2">
        <f>MCFT[[#This Row],[Close]]/MCFT[[#This Row],[Open]]</f>
        <v>1.0700916216274412</v>
      </c>
    </row>
    <row r="389" spans="1:14" x14ac:dyDescent="0.25">
      <c r="A389" s="1">
        <v>32043</v>
      </c>
      <c r="B389" s="3">
        <v>0.40104200000000001</v>
      </c>
      <c r="C389" s="3">
        <v>0.419271</v>
      </c>
      <c r="D389" s="3">
        <v>0.40104200000000001</v>
      </c>
      <c r="E389" s="3">
        <v>0.41840300000000002</v>
      </c>
      <c r="F389" s="3">
        <v>0.30495</v>
      </c>
      <c r="G389">
        <v>107696000</v>
      </c>
      <c r="H389" s="3" t="str">
        <f>TEXT(MCFT[[#This Row],[Date]],"dddd")</f>
        <v>Wednesday</v>
      </c>
      <c r="I389" s="3">
        <f>MCFT[[#This Row],[Open]]-MCFT[[#This Row],[Close]]</f>
        <v>-1.7361000000000015E-2</v>
      </c>
      <c r="J389" s="3">
        <f>INDEX(AAPL!$J:$J,MATCH(A:A,AAPL!$A:$A,0),1)</f>
        <v>-4.0178000000000047E-2</v>
      </c>
      <c r="K389" s="3" t="str">
        <f>IF(MCFT[[#This Row],[Day Change]]&gt;0,"UP","DOWN")</f>
        <v>DOWN</v>
      </c>
      <c r="L389" s="9">
        <f>_xlfn.RANK.EQ(MCFT[[#This Row],[Date]],A:A,1)</f>
        <v>388</v>
      </c>
      <c r="M389" s="10">
        <f>_xlfn.RANK.AVG(MCFT[[#This Row],[Same change on date for AAPL]],AAPL,1)</f>
        <v>2210.5</v>
      </c>
      <c r="N389" s="2">
        <f>MCFT[[#This Row],[Close]]/MCFT[[#This Row],[Open]]</f>
        <v>1.0432897302526918</v>
      </c>
    </row>
    <row r="390" spans="1:14" x14ac:dyDescent="0.25">
      <c r="A390" s="1">
        <v>32044</v>
      </c>
      <c r="B390" s="3">
        <v>0.41666700000000001</v>
      </c>
      <c r="C390" s="3">
        <v>0.43923600000000002</v>
      </c>
      <c r="D390" s="3">
        <v>0.41666700000000001</v>
      </c>
      <c r="E390" s="3">
        <v>0.42534699999999998</v>
      </c>
      <c r="F390" s="3">
        <v>0.31001200000000001</v>
      </c>
      <c r="G390">
        <v>118438400</v>
      </c>
      <c r="H390" s="3" t="str">
        <f>TEXT(MCFT[[#This Row],[Date]],"dddd")</f>
        <v>Thursday</v>
      </c>
      <c r="I390" s="3">
        <f>MCFT[[#This Row],[Open]]-MCFT[[#This Row],[Close]]</f>
        <v>-8.6799999999999655E-3</v>
      </c>
      <c r="J390" s="3">
        <f>INDEX(AAPL!$J:$J,MATCH(A:A,AAPL!$A:$A,0),1)</f>
        <v>-4.4642999999999766E-2</v>
      </c>
      <c r="K390" s="3" t="str">
        <f>IF(MCFT[[#This Row],[Day Change]]&gt;0,"UP","DOWN")</f>
        <v>DOWN</v>
      </c>
      <c r="L390" s="9">
        <f>_xlfn.RANK.EQ(MCFT[[#This Row],[Date]],A:A,1)</f>
        <v>389</v>
      </c>
      <c r="M390" s="10">
        <f>_xlfn.RANK.AVG(MCFT[[#This Row],[Same change on date for AAPL]],AAPL,1)</f>
        <v>2133.5</v>
      </c>
      <c r="N390" s="2">
        <f>MCFT[[#This Row],[Close]]/MCFT[[#This Row],[Open]]</f>
        <v>1.0208319833344133</v>
      </c>
    </row>
    <row r="391" spans="1:14" x14ac:dyDescent="0.25">
      <c r="A391" s="1">
        <v>32045</v>
      </c>
      <c r="B391" s="3">
        <v>0.42708299999999999</v>
      </c>
      <c r="C391" s="3">
        <v>0.45138899999999998</v>
      </c>
      <c r="D391" s="3">
        <v>0.42534699999999998</v>
      </c>
      <c r="E391" s="3">
        <v>0.43055599999999999</v>
      </c>
      <c r="F391" s="3">
        <v>0.31380799999999998</v>
      </c>
      <c r="G391">
        <v>82454400</v>
      </c>
      <c r="H391" s="3" t="str">
        <f>TEXT(MCFT[[#This Row],[Date]],"dddd")</f>
        <v>Friday</v>
      </c>
      <c r="I391" s="3">
        <f>MCFT[[#This Row],[Open]]-MCFT[[#This Row],[Close]]</f>
        <v>-3.4730000000000039E-3</v>
      </c>
      <c r="J391" s="3">
        <f>INDEX(AAPL!$J:$J,MATCH(A:A,AAPL!$A:$A,0),1)</f>
        <v>-2.6784999999999837E-2</v>
      </c>
      <c r="K391" s="3" t="str">
        <f>IF(MCFT[[#This Row],[Day Change]]&gt;0,"UP","DOWN")</f>
        <v>DOWN</v>
      </c>
      <c r="L391" s="9">
        <f>_xlfn.RANK.EQ(MCFT[[#This Row],[Date]],A:A,1)</f>
        <v>390</v>
      </c>
      <c r="M391" s="10">
        <f>_xlfn.RANK.AVG(MCFT[[#This Row],[Same change on date for AAPL]],AAPL,1)</f>
        <v>2674</v>
      </c>
      <c r="N391" s="2">
        <f>MCFT[[#This Row],[Close]]/MCFT[[#This Row],[Open]]</f>
        <v>1.00813190878588</v>
      </c>
    </row>
    <row r="392" spans="1:14" x14ac:dyDescent="0.25">
      <c r="A392" s="1">
        <v>32048</v>
      </c>
      <c r="B392" s="3">
        <v>0.43055599999999999</v>
      </c>
      <c r="C392" s="3">
        <v>0.453125</v>
      </c>
      <c r="D392" s="3">
        <v>0.42881900000000001</v>
      </c>
      <c r="E392" s="3">
        <v>0.44444400000000001</v>
      </c>
      <c r="F392" s="3">
        <v>0.32393</v>
      </c>
      <c r="G392">
        <v>95542400</v>
      </c>
      <c r="H392" s="3" t="str">
        <f>TEXT(MCFT[[#This Row],[Date]],"dddd")</f>
        <v>Monday</v>
      </c>
      <c r="I392" s="3">
        <f>MCFT[[#This Row],[Open]]-MCFT[[#This Row],[Close]]</f>
        <v>-1.3888000000000011E-2</v>
      </c>
      <c r="J392" s="3">
        <f>INDEX(AAPL!$J:$J,MATCH(A:A,AAPL!$A:$A,0),1)</f>
        <v>6.2499999999999778E-2</v>
      </c>
      <c r="K392" s="3" t="str">
        <f>IF(MCFT[[#This Row],[Day Change]]&gt;0,"UP","DOWN")</f>
        <v>DOWN</v>
      </c>
      <c r="L392" s="9">
        <f>_xlfn.RANK.EQ(MCFT[[#This Row],[Date]],A:A,1)</f>
        <v>391</v>
      </c>
      <c r="M392" s="10">
        <f>_xlfn.RANK.AVG(MCFT[[#This Row],[Same change on date for AAPL]],AAPL,1)</f>
        <v>6433</v>
      </c>
      <c r="N392" s="2">
        <f>MCFT[[#This Row],[Close]]/MCFT[[#This Row],[Open]]</f>
        <v>1.0322559667035183</v>
      </c>
    </row>
    <row r="393" spans="1:14" x14ac:dyDescent="0.25">
      <c r="A393" s="1">
        <v>32049</v>
      </c>
      <c r="B393" s="3">
        <v>0.44791700000000001</v>
      </c>
      <c r="C393" s="3">
        <v>0.453125</v>
      </c>
      <c r="D393" s="3">
        <v>0.44184000000000001</v>
      </c>
      <c r="E393" s="3">
        <v>0.44618099999999999</v>
      </c>
      <c r="F393" s="3">
        <v>0.32519599999999999</v>
      </c>
      <c r="G393">
        <v>57411200</v>
      </c>
      <c r="H393" s="3" t="str">
        <f>TEXT(MCFT[[#This Row],[Date]],"dddd")</f>
        <v>Tuesday</v>
      </c>
      <c r="I393" s="3">
        <f>MCFT[[#This Row],[Open]]-MCFT[[#This Row],[Close]]</f>
        <v>1.7360000000000153E-3</v>
      </c>
      <c r="J393" s="3">
        <f>INDEX(AAPL!$J:$J,MATCH(A:A,AAPL!$A:$A,0),1)</f>
        <v>5.3571000000000035E-2</v>
      </c>
      <c r="K393" s="3" t="str">
        <f>IF(MCFT[[#This Row],[Day Change]]&gt;0,"UP","DOWN")</f>
        <v>UP</v>
      </c>
      <c r="L393" s="9">
        <f>_xlfn.RANK.EQ(MCFT[[#This Row],[Date]],A:A,1)</f>
        <v>392</v>
      </c>
      <c r="M393" s="10">
        <f>_xlfn.RANK.AVG(MCFT[[#This Row],[Same change on date for AAPL]],AAPL,1)</f>
        <v>6331</v>
      </c>
      <c r="N393" s="2">
        <f>MCFT[[#This Row],[Close]]/MCFT[[#This Row],[Open]]</f>
        <v>0.99612428195402269</v>
      </c>
    </row>
    <row r="394" spans="1:14" x14ac:dyDescent="0.25">
      <c r="A394" s="1">
        <v>32050</v>
      </c>
      <c r="B394" s="3">
        <v>0.44444400000000001</v>
      </c>
      <c r="C394" s="3">
        <v>0.46267399999999997</v>
      </c>
      <c r="D394" s="3">
        <v>0.44444400000000001</v>
      </c>
      <c r="E394" s="3">
        <v>0.46006900000000001</v>
      </c>
      <c r="F394" s="3">
        <v>0.33531899999999998</v>
      </c>
      <c r="G394">
        <v>85680000</v>
      </c>
      <c r="H394" s="3" t="str">
        <f>TEXT(MCFT[[#This Row],[Date]],"dddd")</f>
        <v>Wednesday</v>
      </c>
      <c r="I394" s="3">
        <f>MCFT[[#This Row],[Open]]-MCFT[[#This Row],[Close]]</f>
        <v>-1.5625E-2</v>
      </c>
      <c r="J394" s="3">
        <f>INDEX(AAPL!$J:$J,MATCH(A:A,AAPL!$A:$A,0),1)</f>
        <v>-8.035699999999979E-2</v>
      </c>
      <c r="K394" s="3" t="str">
        <f>IF(MCFT[[#This Row],[Day Change]]&gt;0,"UP","DOWN")</f>
        <v>DOWN</v>
      </c>
      <c r="L394" s="9">
        <f>_xlfn.RANK.EQ(MCFT[[#This Row],[Date]],A:A,1)</f>
        <v>393</v>
      </c>
      <c r="M394" s="10">
        <f>_xlfn.RANK.AVG(MCFT[[#This Row],[Same change on date for AAPL]],AAPL,1)</f>
        <v>1668</v>
      </c>
      <c r="N394" s="2">
        <f>MCFT[[#This Row],[Close]]/MCFT[[#This Row],[Open]]</f>
        <v>1.0351562851562852</v>
      </c>
    </row>
    <row r="395" spans="1:14" x14ac:dyDescent="0.25">
      <c r="A395" s="1">
        <v>32051</v>
      </c>
      <c r="B395" s="3">
        <v>0.46006900000000001</v>
      </c>
      <c r="C395" s="3">
        <v>0.47743099999999999</v>
      </c>
      <c r="D395" s="3">
        <v>0.45833299999999999</v>
      </c>
      <c r="E395" s="3">
        <v>0.47569400000000001</v>
      </c>
      <c r="F395" s="3">
        <v>0.34670699999999999</v>
      </c>
      <c r="G395">
        <v>127222400</v>
      </c>
      <c r="H395" s="3" t="str">
        <f>TEXT(MCFT[[#This Row],[Date]],"dddd")</f>
        <v>Thursday</v>
      </c>
      <c r="I395" s="3">
        <f>MCFT[[#This Row],[Open]]-MCFT[[#This Row],[Close]]</f>
        <v>-1.5625E-2</v>
      </c>
      <c r="J395" s="3">
        <f>INDEX(AAPL!$J:$J,MATCH(A:A,AAPL!$A:$A,0),1)</f>
        <v>-5.3570999999999813E-2</v>
      </c>
      <c r="K395" s="3" t="str">
        <f>IF(MCFT[[#This Row],[Day Change]]&gt;0,"UP","DOWN")</f>
        <v>DOWN</v>
      </c>
      <c r="L395" s="9">
        <f>_xlfn.RANK.EQ(MCFT[[#This Row],[Date]],A:A,1)</f>
        <v>394</v>
      </c>
      <c r="M395" s="10">
        <f>_xlfn.RANK.AVG(MCFT[[#This Row],[Same change on date for AAPL]],AAPL,1)</f>
        <v>1975.5</v>
      </c>
      <c r="N395" s="2">
        <f>MCFT[[#This Row],[Close]]/MCFT[[#This Row],[Open]]</f>
        <v>1.0339622969598039</v>
      </c>
    </row>
    <row r="396" spans="1:14" x14ac:dyDescent="0.25">
      <c r="A396" s="1">
        <v>32052</v>
      </c>
      <c r="B396" s="3">
        <v>0.47916700000000001</v>
      </c>
      <c r="C396" s="3">
        <v>0.50520799999999999</v>
      </c>
      <c r="D396" s="3">
        <v>0.47743099999999999</v>
      </c>
      <c r="E396" s="3">
        <v>0.50347200000000003</v>
      </c>
      <c r="F396" s="3">
        <v>0.366952</v>
      </c>
      <c r="G396">
        <v>131644800</v>
      </c>
      <c r="H396" s="3" t="str">
        <f>TEXT(MCFT[[#This Row],[Date]],"dddd")</f>
        <v>Friday</v>
      </c>
      <c r="I396" s="3">
        <f>MCFT[[#This Row],[Open]]-MCFT[[#This Row],[Close]]</f>
        <v>-2.4305000000000021E-2</v>
      </c>
      <c r="J396" s="3">
        <f>INDEX(AAPL!$J:$J,MATCH(A:A,AAPL!$A:$A,0),1)</f>
        <v>-8.9290000000001868E-3</v>
      </c>
      <c r="K396" s="3" t="str">
        <f>IF(MCFT[[#This Row],[Day Change]]&gt;0,"UP","DOWN")</f>
        <v>DOWN</v>
      </c>
      <c r="L396" s="9">
        <f>_xlfn.RANK.EQ(MCFT[[#This Row],[Date]],A:A,1)</f>
        <v>395</v>
      </c>
      <c r="M396" s="10">
        <f>_xlfn.RANK.AVG(MCFT[[#This Row],[Same change on date for AAPL]],AAPL,1)</f>
        <v>3384</v>
      </c>
      <c r="N396" s="2">
        <f>MCFT[[#This Row],[Close]]/MCFT[[#This Row],[Open]]</f>
        <v>1.0507234429749963</v>
      </c>
    </row>
    <row r="397" spans="1:14" x14ac:dyDescent="0.25">
      <c r="A397" s="1">
        <v>32055</v>
      </c>
      <c r="B397" s="3">
        <v>0.51041700000000001</v>
      </c>
      <c r="C397" s="3">
        <v>0.54861099999999996</v>
      </c>
      <c r="D397" s="3">
        <v>0.51041700000000001</v>
      </c>
      <c r="E397" s="3">
        <v>0.54861099999999996</v>
      </c>
      <c r="F397" s="3">
        <v>0.39985199999999999</v>
      </c>
      <c r="G397">
        <v>184320000</v>
      </c>
      <c r="H397" s="3" t="str">
        <f>TEXT(MCFT[[#This Row],[Date]],"dddd")</f>
        <v>Monday</v>
      </c>
      <c r="I397" s="3">
        <f>MCFT[[#This Row],[Open]]-MCFT[[#This Row],[Close]]</f>
        <v>-3.819399999999995E-2</v>
      </c>
      <c r="J397" s="3">
        <f>INDEX(AAPL!$J:$J,MATCH(A:A,AAPL!$A:$A,0),1)</f>
        <v>-2.6784999999999837E-2</v>
      </c>
      <c r="K397" s="3" t="str">
        <f>IF(MCFT[[#This Row],[Day Change]]&gt;0,"UP","DOWN")</f>
        <v>DOWN</v>
      </c>
      <c r="L397" s="9">
        <f>_xlfn.RANK.EQ(MCFT[[#This Row],[Date]],A:A,1)</f>
        <v>396</v>
      </c>
      <c r="M397" s="10">
        <f>_xlfn.RANK.AVG(MCFT[[#This Row],[Same change on date for AAPL]],AAPL,1)</f>
        <v>2674</v>
      </c>
      <c r="N397" s="2">
        <f>MCFT[[#This Row],[Close]]/MCFT[[#This Row],[Open]]</f>
        <v>1.0748290123565634</v>
      </c>
    </row>
    <row r="398" spans="1:14" x14ac:dyDescent="0.25">
      <c r="A398" s="1">
        <v>32056</v>
      </c>
      <c r="B398" s="3">
        <v>0.54861099999999996</v>
      </c>
      <c r="C398" s="3">
        <v>0.55034700000000003</v>
      </c>
      <c r="D398" s="3">
        <v>0.50954900000000003</v>
      </c>
      <c r="E398" s="3">
        <v>0.51215299999999997</v>
      </c>
      <c r="F398" s="3">
        <v>0.37327900000000003</v>
      </c>
      <c r="G398">
        <v>203040000</v>
      </c>
      <c r="H398" s="3" t="str">
        <f>TEXT(MCFT[[#This Row],[Date]],"dddd")</f>
        <v>Tuesday</v>
      </c>
      <c r="I398" s="3">
        <f>MCFT[[#This Row],[Open]]-MCFT[[#This Row],[Close]]</f>
        <v>3.645799999999999E-2</v>
      </c>
      <c r="J398" s="3">
        <f>INDEX(AAPL!$J:$J,MATCH(A:A,AAPL!$A:$A,0),1)</f>
        <v>0.13392899999999996</v>
      </c>
      <c r="K398" s="3" t="str">
        <f>IF(MCFT[[#This Row],[Day Change]]&gt;0,"UP","DOWN")</f>
        <v>UP</v>
      </c>
      <c r="L398" s="9">
        <f>_xlfn.RANK.EQ(MCFT[[#This Row],[Date]],A:A,1)</f>
        <v>397</v>
      </c>
      <c r="M398" s="10">
        <f>_xlfn.RANK.AVG(MCFT[[#This Row],[Same change on date for AAPL]],AAPL,1)</f>
        <v>6841.5</v>
      </c>
      <c r="N398" s="2">
        <f>MCFT[[#This Row],[Close]]/MCFT[[#This Row],[Open]]</f>
        <v>0.93354489793314388</v>
      </c>
    </row>
    <row r="399" spans="1:14" x14ac:dyDescent="0.25">
      <c r="A399" s="1">
        <v>32057</v>
      </c>
      <c r="B399" s="3">
        <v>0.51388900000000004</v>
      </c>
      <c r="C399" s="3">
        <v>0.52256899999999995</v>
      </c>
      <c r="D399" s="3">
        <v>0.49652800000000002</v>
      </c>
      <c r="E399" s="3">
        <v>0.50694399999999995</v>
      </c>
      <c r="F399" s="3">
        <v>0.36948300000000001</v>
      </c>
      <c r="G399">
        <v>125638400</v>
      </c>
      <c r="H399" s="3" t="str">
        <f>TEXT(MCFT[[#This Row],[Date]],"dddd")</f>
        <v>Wednesday</v>
      </c>
      <c r="I399" s="3">
        <f>MCFT[[#This Row],[Open]]-MCFT[[#This Row],[Close]]</f>
        <v>6.94500000000009E-3</v>
      </c>
      <c r="J399" s="3">
        <f>INDEX(AAPL!$J:$J,MATCH(A:A,AAPL!$A:$A,0),1)</f>
        <v>0</v>
      </c>
      <c r="K399" s="3" t="str">
        <f>IF(MCFT[[#This Row],[Day Change]]&gt;0,"UP","DOWN")</f>
        <v>UP</v>
      </c>
      <c r="L399" s="9">
        <f>_xlfn.RANK.EQ(MCFT[[#This Row],[Date]],A:A,1)</f>
        <v>398</v>
      </c>
      <c r="M399" s="10">
        <f>_xlfn.RANK.AVG(MCFT[[#This Row],[Same change on date for AAPL]],AAPL,1)</f>
        <v>4124.5</v>
      </c>
      <c r="N399" s="2">
        <f>MCFT[[#This Row],[Close]]/MCFT[[#This Row],[Open]]</f>
        <v>0.98648540832747911</v>
      </c>
    </row>
    <row r="400" spans="1:14" x14ac:dyDescent="0.25">
      <c r="A400" s="1">
        <v>32058</v>
      </c>
      <c r="B400" s="3">
        <v>0.50868100000000005</v>
      </c>
      <c r="C400" s="3">
        <v>0.515625</v>
      </c>
      <c r="D400" s="3">
        <v>0.48263899999999998</v>
      </c>
      <c r="E400" s="3">
        <v>0.5</v>
      </c>
      <c r="F400" s="3">
        <v>0.36442200000000002</v>
      </c>
      <c r="G400">
        <v>96940800</v>
      </c>
      <c r="H400" s="3" t="str">
        <f>TEXT(MCFT[[#This Row],[Date]],"dddd")</f>
        <v>Thursday</v>
      </c>
      <c r="I400" s="3">
        <f>MCFT[[#This Row],[Open]]-MCFT[[#This Row],[Close]]</f>
        <v>8.6810000000000498E-3</v>
      </c>
      <c r="J400" s="3">
        <f>INDEX(AAPL!$J:$J,MATCH(A:A,AAPL!$A:$A,0),1)</f>
        <v>4.4642999999999988E-2</v>
      </c>
      <c r="K400" s="3" t="str">
        <f>IF(MCFT[[#This Row],[Day Change]]&gt;0,"UP","DOWN")</f>
        <v>UP</v>
      </c>
      <c r="L400" s="9">
        <f>_xlfn.RANK.EQ(MCFT[[#This Row],[Date]],A:A,1)</f>
        <v>399</v>
      </c>
      <c r="M400" s="10">
        <f>_xlfn.RANK.AVG(MCFT[[#This Row],[Same change on date for AAPL]],AAPL,1)</f>
        <v>6186.5</v>
      </c>
      <c r="N400" s="2">
        <f>MCFT[[#This Row],[Close]]/MCFT[[#This Row],[Open]]</f>
        <v>0.98293429477413141</v>
      </c>
    </row>
    <row r="401" spans="1:14" x14ac:dyDescent="0.25">
      <c r="A401" s="1">
        <v>32059</v>
      </c>
      <c r="B401" s="3">
        <v>0.50173599999999996</v>
      </c>
      <c r="C401" s="3">
        <v>0.52256899999999995</v>
      </c>
      <c r="D401" s="3">
        <v>0.49826399999999998</v>
      </c>
      <c r="E401" s="3">
        <v>0.49826399999999998</v>
      </c>
      <c r="F401" s="3">
        <v>0.36315599999999998</v>
      </c>
      <c r="G401">
        <v>93888000</v>
      </c>
      <c r="H401" s="3" t="str">
        <f>TEXT(MCFT[[#This Row],[Date]],"dddd")</f>
        <v>Friday</v>
      </c>
      <c r="I401" s="3">
        <f>MCFT[[#This Row],[Open]]-MCFT[[#This Row],[Close]]</f>
        <v>3.4719999999999751E-3</v>
      </c>
      <c r="J401" s="3">
        <f>INDEX(AAPL!$J:$J,MATCH(A:A,AAPL!$A:$A,0),1)</f>
        <v>4.4640000000000235E-3</v>
      </c>
      <c r="K401" s="3" t="str">
        <f>IF(MCFT[[#This Row],[Day Change]]&gt;0,"UP","DOWN")</f>
        <v>UP</v>
      </c>
      <c r="L401" s="9">
        <f>_xlfn.RANK.EQ(MCFT[[#This Row],[Date]],A:A,1)</f>
        <v>400</v>
      </c>
      <c r="M401" s="10">
        <f>_xlfn.RANK.AVG(MCFT[[#This Row],[Same change on date for AAPL]],AAPL,1)</f>
        <v>4414</v>
      </c>
      <c r="N401" s="2">
        <f>MCFT[[#This Row],[Close]]/MCFT[[#This Row],[Open]]</f>
        <v>0.99308002614920998</v>
      </c>
    </row>
    <row r="402" spans="1:14" x14ac:dyDescent="0.25">
      <c r="A402" s="1">
        <v>32062</v>
      </c>
      <c r="B402" s="3">
        <v>0.5</v>
      </c>
      <c r="C402" s="3">
        <v>0.50694399999999995</v>
      </c>
      <c r="D402" s="3">
        <v>0.47916700000000001</v>
      </c>
      <c r="E402" s="3">
        <v>0.49652800000000002</v>
      </c>
      <c r="F402" s="3">
        <v>0.36189100000000002</v>
      </c>
      <c r="G402">
        <v>117187200</v>
      </c>
      <c r="H402" s="3" t="str">
        <f>TEXT(MCFT[[#This Row],[Date]],"dddd")</f>
        <v>Monday</v>
      </c>
      <c r="I402" s="3">
        <f>MCFT[[#This Row],[Open]]-MCFT[[#This Row],[Close]]</f>
        <v>3.4719999999999751E-3</v>
      </c>
      <c r="J402" s="3">
        <f>INDEX(AAPL!$J:$J,MATCH(A:A,AAPL!$A:$A,0),1)</f>
        <v>3.5714000000000024E-2</v>
      </c>
      <c r="K402" s="3" t="str">
        <f>IF(MCFT[[#This Row],[Day Change]]&gt;0,"UP","DOWN")</f>
        <v>UP</v>
      </c>
      <c r="L402" s="9">
        <f>_xlfn.RANK.EQ(MCFT[[#This Row],[Date]],A:A,1)</f>
        <v>401</v>
      </c>
      <c r="M402" s="10">
        <f>_xlfn.RANK.AVG(MCFT[[#This Row],[Same change on date for AAPL]],AAPL,1)</f>
        <v>5958</v>
      </c>
      <c r="N402" s="2">
        <f>MCFT[[#This Row],[Close]]/MCFT[[#This Row],[Open]]</f>
        <v>0.99305600000000005</v>
      </c>
    </row>
    <row r="403" spans="1:14" x14ac:dyDescent="0.25">
      <c r="A403" s="1">
        <v>32063</v>
      </c>
      <c r="B403" s="3">
        <v>0.50173599999999996</v>
      </c>
      <c r="C403" s="3">
        <v>0.51388900000000004</v>
      </c>
      <c r="D403" s="3">
        <v>0.49305599999999999</v>
      </c>
      <c r="E403" s="3">
        <v>0.50868100000000005</v>
      </c>
      <c r="F403" s="3">
        <v>0.37074800000000002</v>
      </c>
      <c r="G403">
        <v>96809600</v>
      </c>
      <c r="H403" s="3" t="str">
        <f>TEXT(MCFT[[#This Row],[Date]],"dddd")</f>
        <v>Tuesday</v>
      </c>
      <c r="I403" s="3">
        <f>MCFT[[#This Row],[Open]]-MCFT[[#This Row],[Close]]</f>
        <v>-6.94500000000009E-3</v>
      </c>
      <c r="J403" s="3">
        <f>INDEX(AAPL!$J:$J,MATCH(A:A,AAPL!$A:$A,0),1)</f>
        <v>0</v>
      </c>
      <c r="K403" s="3" t="str">
        <f>IF(MCFT[[#This Row],[Day Change]]&gt;0,"UP","DOWN")</f>
        <v>DOWN</v>
      </c>
      <c r="L403" s="9">
        <f>_xlfn.RANK.EQ(MCFT[[#This Row],[Date]],A:A,1)</f>
        <v>402</v>
      </c>
      <c r="M403" s="10">
        <f>_xlfn.RANK.AVG(MCFT[[#This Row],[Same change on date for AAPL]],AAPL,1)</f>
        <v>4124.5</v>
      </c>
      <c r="N403" s="2">
        <f>MCFT[[#This Row],[Close]]/MCFT[[#This Row],[Open]]</f>
        <v>1.0138419407816064</v>
      </c>
    </row>
    <row r="404" spans="1:14" x14ac:dyDescent="0.25">
      <c r="A404" s="1">
        <v>32064</v>
      </c>
      <c r="B404" s="3">
        <v>0.50868100000000005</v>
      </c>
      <c r="C404" s="3">
        <v>0.51909700000000003</v>
      </c>
      <c r="D404" s="3">
        <v>0.49131900000000001</v>
      </c>
      <c r="E404" s="3">
        <v>0.49479200000000001</v>
      </c>
      <c r="F404" s="3">
        <v>0.360626</v>
      </c>
      <c r="G404">
        <v>114220800</v>
      </c>
      <c r="H404" s="3" t="str">
        <f>TEXT(MCFT[[#This Row],[Date]],"dddd")</f>
        <v>Wednesday</v>
      </c>
      <c r="I404" s="3">
        <f>MCFT[[#This Row],[Open]]-MCFT[[#This Row],[Close]]</f>
        <v>1.388900000000004E-2</v>
      </c>
      <c r="J404" s="3">
        <f>INDEX(AAPL!$J:$J,MATCH(A:A,AAPL!$A:$A,0),1)</f>
        <v>1.7857000000000012E-2</v>
      </c>
      <c r="K404" s="3" t="str">
        <f>IF(MCFT[[#This Row],[Day Change]]&gt;0,"UP","DOWN")</f>
        <v>UP</v>
      </c>
      <c r="L404" s="9">
        <f>_xlfn.RANK.EQ(MCFT[[#This Row],[Date]],A:A,1)</f>
        <v>403</v>
      </c>
      <c r="M404" s="10">
        <f>_xlfn.RANK.AVG(MCFT[[#This Row],[Same change on date for AAPL]],AAPL,1)</f>
        <v>5249.5</v>
      </c>
      <c r="N404" s="2">
        <f>MCFT[[#This Row],[Close]]/MCFT[[#This Row],[Open]]</f>
        <v>0.9726960511597641</v>
      </c>
    </row>
    <row r="405" spans="1:14" x14ac:dyDescent="0.25">
      <c r="A405" s="1">
        <v>32065</v>
      </c>
      <c r="B405" s="3">
        <v>0.48958299999999999</v>
      </c>
      <c r="C405" s="3">
        <v>0.50520799999999999</v>
      </c>
      <c r="D405" s="3">
        <v>0.48611100000000002</v>
      </c>
      <c r="E405" s="3">
        <v>0.48958299999999999</v>
      </c>
      <c r="F405" s="3">
        <v>0.35682999999999998</v>
      </c>
      <c r="G405">
        <v>128822400</v>
      </c>
      <c r="H405" s="3" t="str">
        <f>TEXT(MCFT[[#This Row],[Date]],"dddd")</f>
        <v>Thursday</v>
      </c>
      <c r="I405" s="3">
        <f>MCFT[[#This Row],[Open]]-MCFT[[#This Row],[Close]]</f>
        <v>0</v>
      </c>
      <c r="J405" s="3">
        <f>INDEX(AAPL!$J:$J,MATCH(A:A,AAPL!$A:$A,0),1)</f>
        <v>4.4642999999999988E-2</v>
      </c>
      <c r="K405" s="3" t="str">
        <f>IF(MCFT[[#This Row],[Day Change]]&gt;0,"UP","DOWN")</f>
        <v>DOWN</v>
      </c>
      <c r="L405" s="9">
        <f>_xlfn.RANK.EQ(MCFT[[#This Row],[Date]],A:A,1)</f>
        <v>404</v>
      </c>
      <c r="M405" s="10">
        <f>_xlfn.RANK.AVG(MCFT[[#This Row],[Same change on date for AAPL]],AAPL,1)</f>
        <v>6186.5</v>
      </c>
      <c r="N405" s="2">
        <f>MCFT[[#This Row],[Close]]/MCFT[[#This Row],[Open]]</f>
        <v>1</v>
      </c>
    </row>
    <row r="406" spans="1:14" x14ac:dyDescent="0.25">
      <c r="A406" s="1">
        <v>32066</v>
      </c>
      <c r="B406" s="3">
        <v>0.48958299999999999</v>
      </c>
      <c r="C406" s="3">
        <v>0.51736099999999996</v>
      </c>
      <c r="D406" s="3">
        <v>0.44618099999999999</v>
      </c>
      <c r="E406" s="3">
        <v>0.44965300000000002</v>
      </c>
      <c r="F406" s="3">
        <v>0.32772600000000002</v>
      </c>
      <c r="G406">
        <v>210240000</v>
      </c>
      <c r="H406" s="3" t="str">
        <f>TEXT(MCFT[[#This Row],[Date]],"dddd")</f>
        <v>Friday</v>
      </c>
      <c r="I406" s="3">
        <f>MCFT[[#This Row],[Open]]-MCFT[[#This Row],[Close]]</f>
        <v>3.9929999999999966E-2</v>
      </c>
      <c r="J406" s="3">
        <f>INDEX(AAPL!$J:$J,MATCH(A:A,AAPL!$A:$A,0),1)</f>
        <v>0.14285700000000001</v>
      </c>
      <c r="K406" s="3" t="str">
        <f>IF(MCFT[[#This Row],[Day Change]]&gt;0,"UP","DOWN")</f>
        <v>UP</v>
      </c>
      <c r="L406" s="9">
        <f>_xlfn.RANK.EQ(MCFT[[#This Row],[Date]],A:A,1)</f>
        <v>405</v>
      </c>
      <c r="M406" s="10">
        <f>_xlfn.RANK.AVG(MCFT[[#This Row],[Same change on date for AAPL]],AAPL,1)</f>
        <v>6870.5</v>
      </c>
      <c r="N406" s="2">
        <f>MCFT[[#This Row],[Close]]/MCFT[[#This Row],[Open]]</f>
        <v>0.91844079553415869</v>
      </c>
    </row>
    <row r="407" spans="1:14" x14ac:dyDescent="0.25">
      <c r="A407" s="1">
        <v>32069</v>
      </c>
      <c r="B407" s="3">
        <v>0.42708299999999999</v>
      </c>
      <c r="C407" s="3">
        <v>0.44097199999999998</v>
      </c>
      <c r="D407" s="3">
        <v>0.3125</v>
      </c>
      <c r="E407" s="3">
        <v>0.31423600000000002</v>
      </c>
      <c r="F407" s="3">
        <v>0.22902900000000001</v>
      </c>
      <c r="G407">
        <v>146880000</v>
      </c>
      <c r="H407" s="3" t="str">
        <f>TEXT(MCFT[[#This Row],[Date]],"dddd")</f>
        <v>Monday</v>
      </c>
      <c r="I407" s="3">
        <f>MCFT[[#This Row],[Open]]-MCFT[[#This Row],[Close]]</f>
        <v>0.11284699999999998</v>
      </c>
      <c r="J407" s="3">
        <f>INDEX(AAPL!$J:$J,MATCH(A:A,AAPL!$A:$A,0),1)</f>
        <v>0.41964299999999999</v>
      </c>
      <c r="K407" s="3" t="str">
        <f>IF(MCFT[[#This Row],[Day Change]]&gt;0,"UP","DOWN")</f>
        <v>UP</v>
      </c>
      <c r="L407" s="9">
        <f>_xlfn.RANK.EQ(MCFT[[#This Row],[Date]],A:A,1)</f>
        <v>406</v>
      </c>
      <c r="M407" s="10">
        <f>_xlfn.RANK.AVG(MCFT[[#This Row],[Same change on date for AAPL]],AAPL,1)</f>
        <v>7416</v>
      </c>
      <c r="N407" s="2">
        <f>MCFT[[#This Row],[Close]]/MCFT[[#This Row],[Open]]</f>
        <v>0.73577267182257322</v>
      </c>
    </row>
    <row r="408" spans="1:14" x14ac:dyDescent="0.25">
      <c r="A408" s="1">
        <v>32070</v>
      </c>
      <c r="B408" s="3">
        <v>0.31944400000000001</v>
      </c>
      <c r="C408" s="3">
        <v>0.36111100000000002</v>
      </c>
      <c r="D408" s="3">
        <v>0.29861100000000002</v>
      </c>
      <c r="E408" s="3">
        <v>0.33333299999999999</v>
      </c>
      <c r="F408" s="3">
        <v>0.242948</v>
      </c>
      <c r="G408">
        <v>324000000</v>
      </c>
      <c r="H408" s="3" t="str">
        <f>TEXT(MCFT[[#This Row],[Date]],"dddd")</f>
        <v>Tuesday</v>
      </c>
      <c r="I408" s="3">
        <f>MCFT[[#This Row],[Open]]-MCFT[[#This Row],[Close]]</f>
        <v>-1.3888999999999985E-2</v>
      </c>
      <c r="J408" s="3">
        <f>INDEX(AAPL!$J:$J,MATCH(A:A,AAPL!$A:$A,0),1)</f>
        <v>0.14285700000000001</v>
      </c>
      <c r="K408" s="3" t="str">
        <f>IF(MCFT[[#This Row],[Day Change]]&gt;0,"UP","DOWN")</f>
        <v>DOWN</v>
      </c>
      <c r="L408" s="9">
        <f>_xlfn.RANK.EQ(MCFT[[#This Row],[Date]],A:A,1)</f>
        <v>407</v>
      </c>
      <c r="M408" s="10">
        <f>_xlfn.RANK.AVG(MCFT[[#This Row],[Same change on date for AAPL]],AAPL,1)</f>
        <v>6870.5</v>
      </c>
      <c r="N408" s="2">
        <f>MCFT[[#This Row],[Close]]/MCFT[[#This Row],[Open]]</f>
        <v>1.0434786691877136</v>
      </c>
    </row>
    <row r="409" spans="1:14" x14ac:dyDescent="0.25">
      <c r="A409" s="1">
        <v>32071</v>
      </c>
      <c r="B409" s="3">
        <v>0.359375</v>
      </c>
      <c r="C409" s="3">
        <v>0.42013899999999998</v>
      </c>
      <c r="D409" s="3">
        <v>0.34722199999999998</v>
      </c>
      <c r="E409" s="3">
        <v>0.393229</v>
      </c>
      <c r="F409" s="3">
        <v>0.28660200000000002</v>
      </c>
      <c r="G409">
        <v>262080000</v>
      </c>
      <c r="H409" s="3" t="str">
        <f>TEXT(MCFT[[#This Row],[Date]],"dddd")</f>
        <v>Wednesday</v>
      </c>
      <c r="I409" s="3">
        <f>MCFT[[#This Row],[Open]]-MCFT[[#This Row],[Close]]</f>
        <v>-3.3853999999999995E-2</v>
      </c>
      <c r="J409" s="3">
        <f>INDEX(AAPL!$J:$J,MATCH(A:A,AAPL!$A:$A,0),1)</f>
        <v>-7.1428999999999965E-2</v>
      </c>
      <c r="K409" s="3" t="str">
        <f>IF(MCFT[[#This Row],[Day Change]]&gt;0,"UP","DOWN")</f>
        <v>DOWN</v>
      </c>
      <c r="L409" s="9">
        <f>_xlfn.RANK.EQ(MCFT[[#This Row],[Date]],A:A,1)</f>
        <v>408</v>
      </c>
      <c r="M409" s="10">
        <f>_xlfn.RANK.AVG(MCFT[[#This Row],[Same change on date for AAPL]],AAPL,1)</f>
        <v>1732.5</v>
      </c>
      <c r="N409" s="2">
        <f>MCFT[[#This Row],[Close]]/MCFT[[#This Row],[Open]]</f>
        <v>1.0942024347826087</v>
      </c>
    </row>
    <row r="410" spans="1:14" x14ac:dyDescent="0.25">
      <c r="A410" s="1">
        <v>32072</v>
      </c>
      <c r="B410" s="3">
        <v>0.39409699999999998</v>
      </c>
      <c r="C410" s="3">
        <v>0.40277800000000002</v>
      </c>
      <c r="D410" s="3">
        <v>0.35416700000000001</v>
      </c>
      <c r="E410" s="3">
        <v>0.36979200000000001</v>
      </c>
      <c r="F410" s="3">
        <v>0.26951999999999998</v>
      </c>
      <c r="G410">
        <v>223200000</v>
      </c>
      <c r="H410" s="3" t="str">
        <f>TEXT(MCFT[[#This Row],[Date]],"dddd")</f>
        <v>Thursday</v>
      </c>
      <c r="I410" s="3">
        <f>MCFT[[#This Row],[Open]]-MCFT[[#This Row],[Close]]</f>
        <v>2.4304999999999966E-2</v>
      </c>
      <c r="J410" s="3">
        <f>INDEX(AAPL!$J:$J,MATCH(A:A,AAPL!$A:$A,0),1)</f>
        <v>8.9285999999999976E-2</v>
      </c>
      <c r="K410" s="3" t="str">
        <f>IF(MCFT[[#This Row],[Day Change]]&gt;0,"UP","DOWN")</f>
        <v>UP</v>
      </c>
      <c r="L410" s="9">
        <f>_xlfn.RANK.EQ(MCFT[[#This Row],[Date]],A:A,1)</f>
        <v>409</v>
      </c>
      <c r="M410" s="10">
        <f>_xlfn.RANK.AVG(MCFT[[#This Row],[Same change on date for AAPL]],AAPL,1)</f>
        <v>6660</v>
      </c>
      <c r="N410" s="2">
        <f>MCFT[[#This Row],[Close]]/MCFT[[#This Row],[Open]]</f>
        <v>0.93832736610529899</v>
      </c>
    </row>
    <row r="411" spans="1:14" x14ac:dyDescent="0.25">
      <c r="A411" s="1">
        <v>32073</v>
      </c>
      <c r="B411" s="3">
        <v>0.36458299999999999</v>
      </c>
      <c r="C411" s="3">
        <v>0.36805599999999999</v>
      </c>
      <c r="D411" s="3">
        <v>0.32986100000000002</v>
      </c>
      <c r="E411" s="3">
        <v>0.33506900000000001</v>
      </c>
      <c r="F411" s="3">
        <v>0.24421300000000001</v>
      </c>
      <c r="G411">
        <v>112764800</v>
      </c>
      <c r="H411" s="3" t="str">
        <f>TEXT(MCFT[[#This Row],[Date]],"dddd")</f>
        <v>Friday</v>
      </c>
      <c r="I411" s="3">
        <f>MCFT[[#This Row],[Open]]-MCFT[[#This Row],[Close]]</f>
        <v>2.9513999999999985E-2</v>
      </c>
      <c r="J411" s="3">
        <f>INDEX(AAPL!$J:$J,MATCH(A:A,AAPL!$A:$A,0),1)</f>
        <v>8.9289999999999647E-3</v>
      </c>
      <c r="K411" s="3" t="str">
        <f>IF(MCFT[[#This Row],[Day Change]]&gt;0,"UP","DOWN")</f>
        <v>UP</v>
      </c>
      <c r="L411" s="9">
        <f>_xlfn.RANK.EQ(MCFT[[#This Row],[Date]],A:A,1)</f>
        <v>410</v>
      </c>
      <c r="M411" s="10">
        <f>_xlfn.RANK.AVG(MCFT[[#This Row],[Same change on date for AAPL]],AAPL,1)</f>
        <v>4768</v>
      </c>
      <c r="N411" s="2">
        <f>MCFT[[#This Row],[Close]]/MCFT[[#This Row],[Open]]</f>
        <v>0.91904724027176254</v>
      </c>
    </row>
    <row r="412" spans="1:14" x14ac:dyDescent="0.25">
      <c r="A412" s="1">
        <v>32076</v>
      </c>
      <c r="B412" s="3">
        <v>0.32291700000000001</v>
      </c>
      <c r="C412" s="3">
        <v>0.33333299999999999</v>
      </c>
      <c r="D412" s="3">
        <v>0.25868099999999999</v>
      </c>
      <c r="E412" s="3">
        <v>0.27256900000000001</v>
      </c>
      <c r="F412" s="3">
        <v>0.19866</v>
      </c>
      <c r="G412">
        <v>148320000</v>
      </c>
      <c r="H412" s="3" t="str">
        <f>TEXT(MCFT[[#This Row],[Date]],"dddd")</f>
        <v>Monday</v>
      </c>
      <c r="I412" s="3">
        <f>MCFT[[#This Row],[Open]]-MCFT[[#This Row],[Close]]</f>
        <v>5.0348000000000004E-2</v>
      </c>
      <c r="J412" s="3">
        <f>INDEX(AAPL!$J:$J,MATCH(A:A,AAPL!$A:$A,0),1)</f>
        <v>0.23214299999999999</v>
      </c>
      <c r="K412" s="3" t="str">
        <f>IF(MCFT[[#This Row],[Day Change]]&gt;0,"UP","DOWN")</f>
        <v>UP</v>
      </c>
      <c r="L412" s="9">
        <f>_xlfn.RANK.EQ(MCFT[[#This Row],[Date]],A:A,1)</f>
        <v>411</v>
      </c>
      <c r="M412" s="10">
        <f>_xlfn.RANK.AVG(MCFT[[#This Row],[Same change on date for AAPL]],AAPL,1)</f>
        <v>7116</v>
      </c>
      <c r="N412" s="2">
        <f>MCFT[[#This Row],[Close]]/MCFT[[#This Row],[Open]]</f>
        <v>0.84408377384900768</v>
      </c>
    </row>
    <row r="413" spans="1:14" x14ac:dyDescent="0.25">
      <c r="A413" s="1">
        <v>32077</v>
      </c>
      <c r="B413" s="3">
        <v>0.28298600000000002</v>
      </c>
      <c r="C413" s="3">
        <v>0.29861100000000002</v>
      </c>
      <c r="D413" s="3">
        <v>0.27256900000000001</v>
      </c>
      <c r="E413" s="3">
        <v>0.28645799999999999</v>
      </c>
      <c r="F413" s="3">
        <v>0.208783</v>
      </c>
      <c r="G413">
        <v>234720000</v>
      </c>
      <c r="H413" s="3" t="str">
        <f>TEXT(MCFT[[#This Row],[Date]],"dddd")</f>
        <v>Tuesday</v>
      </c>
      <c r="I413" s="3">
        <f>MCFT[[#This Row],[Open]]-MCFT[[#This Row],[Close]]</f>
        <v>-3.4719999999999751E-3</v>
      </c>
      <c r="J413" s="3">
        <f>INDEX(AAPL!$J:$J,MATCH(A:A,AAPL!$A:$A,0),1)</f>
        <v>-2.6785999999999976E-2</v>
      </c>
      <c r="K413" s="3" t="str">
        <f>IF(MCFT[[#This Row],[Day Change]]&gt;0,"UP","DOWN")</f>
        <v>DOWN</v>
      </c>
      <c r="L413" s="9">
        <f>_xlfn.RANK.EQ(MCFT[[#This Row],[Date]],A:A,1)</f>
        <v>412</v>
      </c>
      <c r="M413" s="10">
        <f>_xlfn.RANK.AVG(MCFT[[#This Row],[Same change on date for AAPL]],AAPL,1)</f>
        <v>2610.5</v>
      </c>
      <c r="N413" s="2">
        <f>MCFT[[#This Row],[Close]]/MCFT[[#This Row],[Open]]</f>
        <v>1.0122691581915713</v>
      </c>
    </row>
    <row r="414" spans="1:14" x14ac:dyDescent="0.25">
      <c r="A414" s="1">
        <v>32078</v>
      </c>
      <c r="B414" s="3">
        <v>0.27777800000000002</v>
      </c>
      <c r="C414" s="3">
        <v>0.29513899999999998</v>
      </c>
      <c r="D414" s="3">
        <v>0.26736100000000002</v>
      </c>
      <c r="E414" s="3">
        <v>0.28645799999999999</v>
      </c>
      <c r="F414" s="3">
        <v>0.208783</v>
      </c>
      <c r="G414">
        <v>149760000</v>
      </c>
      <c r="H414" s="3" t="str">
        <f>TEXT(MCFT[[#This Row],[Date]],"dddd")</f>
        <v>Wednesday</v>
      </c>
      <c r="I414" s="3">
        <f>MCFT[[#This Row],[Open]]-MCFT[[#This Row],[Close]]</f>
        <v>-8.6799999999999655E-3</v>
      </c>
      <c r="J414" s="3">
        <f>INDEX(AAPL!$J:$J,MATCH(A:A,AAPL!$A:$A,0),1)</f>
        <v>-9.8214999999999941E-2</v>
      </c>
      <c r="K414" s="3" t="str">
        <f>IF(MCFT[[#This Row],[Day Change]]&gt;0,"UP","DOWN")</f>
        <v>DOWN</v>
      </c>
      <c r="L414" s="9">
        <f>_xlfn.RANK.EQ(MCFT[[#This Row],[Date]],A:A,1)</f>
        <v>413</v>
      </c>
      <c r="M414" s="10">
        <f>_xlfn.RANK.AVG(MCFT[[#This Row],[Same change on date for AAPL]],AAPL,1)</f>
        <v>1547.5</v>
      </c>
      <c r="N414" s="2">
        <f>MCFT[[#This Row],[Close]]/MCFT[[#This Row],[Open]]</f>
        <v>1.0312479750016199</v>
      </c>
    </row>
    <row r="415" spans="1:14" x14ac:dyDescent="0.25">
      <c r="A415" s="1">
        <v>32079</v>
      </c>
      <c r="B415" s="3">
        <v>0.28645799999999999</v>
      </c>
      <c r="C415" s="3">
        <v>0.33854200000000001</v>
      </c>
      <c r="D415" s="3">
        <v>0.28645799999999999</v>
      </c>
      <c r="E415" s="3">
        <v>0.33159699999999998</v>
      </c>
      <c r="F415" s="3">
        <v>0.24168200000000001</v>
      </c>
      <c r="G415">
        <v>167040000</v>
      </c>
      <c r="H415" s="3" t="str">
        <f>TEXT(MCFT[[#This Row],[Date]],"dddd")</f>
        <v>Thursday</v>
      </c>
      <c r="I415" s="3">
        <f>MCFT[[#This Row],[Open]]-MCFT[[#This Row],[Close]]</f>
        <v>-4.5138999999999985E-2</v>
      </c>
      <c r="J415" s="3">
        <f>INDEX(AAPL!$J:$J,MATCH(A:A,AAPL!$A:$A,0),1)</f>
        <v>-0.1875</v>
      </c>
      <c r="K415" s="3" t="str">
        <f>IF(MCFT[[#This Row],[Day Change]]&gt;0,"UP","DOWN")</f>
        <v>DOWN</v>
      </c>
      <c r="L415" s="9">
        <f>_xlfn.RANK.EQ(MCFT[[#This Row],[Date]],A:A,1)</f>
        <v>414</v>
      </c>
      <c r="M415" s="10">
        <f>_xlfn.RANK.AVG(MCFT[[#This Row],[Same change on date for AAPL]],AAPL,1)</f>
        <v>1238.5</v>
      </c>
      <c r="N415" s="2">
        <f>MCFT[[#This Row],[Close]]/MCFT[[#This Row],[Open]]</f>
        <v>1.1575763288160916</v>
      </c>
    </row>
    <row r="416" spans="1:14" x14ac:dyDescent="0.25">
      <c r="A416" s="1">
        <v>32080</v>
      </c>
      <c r="B416" s="3">
        <v>0.34548600000000002</v>
      </c>
      <c r="C416" s="3">
        <v>0.36284699999999998</v>
      </c>
      <c r="D416" s="3">
        <v>0.33680599999999999</v>
      </c>
      <c r="E416" s="3">
        <v>0.34548600000000002</v>
      </c>
      <c r="F416" s="3">
        <v>0.251805</v>
      </c>
      <c r="G416">
        <v>168480000</v>
      </c>
      <c r="H416" s="3" t="str">
        <f>TEXT(MCFT[[#This Row],[Date]],"dddd")</f>
        <v>Friday</v>
      </c>
      <c r="I416" s="3">
        <f>MCFT[[#This Row],[Open]]-MCFT[[#This Row],[Close]]</f>
        <v>0</v>
      </c>
      <c r="J416" s="3">
        <f>INDEX(AAPL!$J:$J,MATCH(A:A,AAPL!$A:$A,0),1)</f>
        <v>4.9107000000000012E-2</v>
      </c>
      <c r="K416" s="3" t="str">
        <f>IF(MCFT[[#This Row],[Day Change]]&gt;0,"UP","DOWN")</f>
        <v>DOWN</v>
      </c>
      <c r="L416" s="9">
        <f>_xlfn.RANK.EQ(MCFT[[#This Row],[Date]],A:A,1)</f>
        <v>415</v>
      </c>
      <c r="M416" s="10">
        <f>_xlfn.RANK.AVG(MCFT[[#This Row],[Same change on date for AAPL]],AAPL,1)</f>
        <v>6270.5</v>
      </c>
      <c r="N416" s="2">
        <f>MCFT[[#This Row],[Close]]/MCFT[[#This Row],[Open]]</f>
        <v>1</v>
      </c>
    </row>
    <row r="417" spans="1:14" x14ac:dyDescent="0.25">
      <c r="A417" s="1">
        <v>32083</v>
      </c>
      <c r="B417" s="3">
        <v>0.34201399999999998</v>
      </c>
      <c r="C417" s="3">
        <v>0.35416700000000001</v>
      </c>
      <c r="D417" s="3">
        <v>0.33680599999999999</v>
      </c>
      <c r="E417" s="3">
        <v>0.34895799999999999</v>
      </c>
      <c r="F417" s="3">
        <v>0.25433600000000001</v>
      </c>
      <c r="G417">
        <v>84771200</v>
      </c>
      <c r="H417" s="3" t="str">
        <f>TEXT(MCFT[[#This Row],[Date]],"dddd")</f>
        <v>Monday</v>
      </c>
      <c r="I417" s="3">
        <f>MCFT[[#This Row],[Open]]-MCFT[[#This Row],[Close]]</f>
        <v>-6.9440000000000057E-3</v>
      </c>
      <c r="J417" s="3">
        <f>INDEX(AAPL!$J:$J,MATCH(A:A,AAPL!$A:$A,0),1)</f>
        <v>0</v>
      </c>
      <c r="K417" s="3" t="str">
        <f>IF(MCFT[[#This Row],[Day Change]]&gt;0,"UP","DOWN")</f>
        <v>DOWN</v>
      </c>
      <c r="L417" s="9">
        <f>_xlfn.RANK.EQ(MCFT[[#This Row],[Date]],A:A,1)</f>
        <v>416</v>
      </c>
      <c r="M417" s="10">
        <f>_xlfn.RANK.AVG(MCFT[[#This Row],[Same change on date for AAPL]],AAPL,1)</f>
        <v>4124.5</v>
      </c>
      <c r="N417" s="2">
        <f>MCFT[[#This Row],[Close]]/MCFT[[#This Row],[Open]]</f>
        <v>1.0203032624395494</v>
      </c>
    </row>
    <row r="418" spans="1:14" x14ac:dyDescent="0.25">
      <c r="A418" s="1">
        <v>32084</v>
      </c>
      <c r="B418" s="3">
        <v>0.34201399999999998</v>
      </c>
      <c r="C418" s="3">
        <v>0.34722199999999998</v>
      </c>
      <c r="D418" s="3">
        <v>0.30381900000000001</v>
      </c>
      <c r="E418" s="3">
        <v>0.33333299999999999</v>
      </c>
      <c r="F418" s="3">
        <v>0.242948</v>
      </c>
      <c r="G418">
        <v>116150400</v>
      </c>
      <c r="H418" s="3" t="str">
        <f>TEXT(MCFT[[#This Row],[Date]],"dddd")</f>
        <v>Tuesday</v>
      </c>
      <c r="I418" s="3">
        <f>MCFT[[#This Row],[Open]]-MCFT[[#This Row],[Close]]</f>
        <v>8.6809999999999943E-3</v>
      </c>
      <c r="J418" s="3">
        <f>INDEX(AAPL!$J:$J,MATCH(A:A,AAPL!$A:$A,0),1)</f>
        <v>6.25E-2</v>
      </c>
      <c r="K418" s="3" t="str">
        <f>IF(MCFT[[#This Row],[Day Change]]&gt;0,"UP","DOWN")</f>
        <v>UP</v>
      </c>
      <c r="L418" s="9">
        <f>_xlfn.RANK.EQ(MCFT[[#This Row],[Date]],A:A,1)</f>
        <v>417</v>
      </c>
      <c r="M418" s="10">
        <f>_xlfn.RANK.AVG(MCFT[[#This Row],[Same change on date for AAPL]],AAPL,1)</f>
        <v>6445.5</v>
      </c>
      <c r="N418" s="2">
        <f>MCFT[[#This Row],[Close]]/MCFT[[#This Row],[Open]]</f>
        <v>0.97461799809364535</v>
      </c>
    </row>
    <row r="419" spans="1:14" x14ac:dyDescent="0.25">
      <c r="A419" s="1">
        <v>32085</v>
      </c>
      <c r="B419" s="3">
        <v>0.32638899999999998</v>
      </c>
      <c r="C419" s="3">
        <v>0.35243099999999999</v>
      </c>
      <c r="D419" s="3">
        <v>0.31944400000000001</v>
      </c>
      <c r="E419" s="3">
        <v>0.33854200000000001</v>
      </c>
      <c r="F419" s="3">
        <v>0.24674399999999999</v>
      </c>
      <c r="G419">
        <v>95340800</v>
      </c>
      <c r="H419" s="3" t="str">
        <f>TEXT(MCFT[[#This Row],[Date]],"dddd")</f>
        <v>Wednesday</v>
      </c>
      <c r="I419" s="3">
        <f>MCFT[[#This Row],[Open]]-MCFT[[#This Row],[Close]]</f>
        <v>-1.2153000000000025E-2</v>
      </c>
      <c r="J419" s="3">
        <f>INDEX(AAPL!$J:$J,MATCH(A:A,AAPL!$A:$A,0),1)</f>
        <v>-1.7857000000000012E-2</v>
      </c>
      <c r="K419" s="3" t="str">
        <f>IF(MCFT[[#This Row],[Day Change]]&gt;0,"UP","DOWN")</f>
        <v>DOWN</v>
      </c>
      <c r="L419" s="9">
        <f>_xlfn.RANK.EQ(MCFT[[#This Row],[Date]],A:A,1)</f>
        <v>418</v>
      </c>
      <c r="M419" s="10">
        <f>_xlfn.RANK.AVG(MCFT[[#This Row],[Same change on date for AAPL]],AAPL,1)</f>
        <v>2994</v>
      </c>
      <c r="N419" s="2">
        <f>MCFT[[#This Row],[Close]]/MCFT[[#This Row],[Open]]</f>
        <v>1.0372347107286093</v>
      </c>
    </row>
    <row r="420" spans="1:14" x14ac:dyDescent="0.25">
      <c r="A420" s="1">
        <v>32086</v>
      </c>
      <c r="B420" s="3">
        <v>0.34027800000000002</v>
      </c>
      <c r="C420" s="3">
        <v>0.35590300000000002</v>
      </c>
      <c r="D420" s="3">
        <v>0.33854200000000001</v>
      </c>
      <c r="E420" s="3">
        <v>0.35069400000000001</v>
      </c>
      <c r="F420" s="3">
        <v>0.25560100000000002</v>
      </c>
      <c r="G420">
        <v>81430400</v>
      </c>
      <c r="H420" s="3" t="str">
        <f>TEXT(MCFT[[#This Row],[Date]],"dddd")</f>
        <v>Thursday</v>
      </c>
      <c r="I420" s="3">
        <f>MCFT[[#This Row],[Open]]-MCFT[[#This Row],[Close]]</f>
        <v>-1.0415999999999981E-2</v>
      </c>
      <c r="J420" s="3">
        <f>INDEX(AAPL!$J:$J,MATCH(A:A,AAPL!$A:$A,0),1)</f>
        <v>-6.25E-2</v>
      </c>
      <c r="K420" s="3" t="str">
        <f>IF(MCFT[[#This Row],[Day Change]]&gt;0,"UP","DOWN")</f>
        <v>DOWN</v>
      </c>
      <c r="L420" s="9">
        <f>_xlfn.RANK.EQ(MCFT[[#This Row],[Date]],A:A,1)</f>
        <v>419</v>
      </c>
      <c r="M420" s="10">
        <f>_xlfn.RANK.AVG(MCFT[[#This Row],[Same change on date for AAPL]],AAPL,1)</f>
        <v>1836.5</v>
      </c>
      <c r="N420" s="2">
        <f>MCFT[[#This Row],[Close]]/MCFT[[#This Row],[Open]]</f>
        <v>1.030610265723908</v>
      </c>
    </row>
    <row r="421" spans="1:14" x14ac:dyDescent="0.25">
      <c r="A421" s="1">
        <v>32087</v>
      </c>
      <c r="B421" s="3">
        <v>0.34895799999999999</v>
      </c>
      <c r="C421" s="3">
        <v>0.35069400000000001</v>
      </c>
      <c r="D421" s="3">
        <v>0.32638899999999998</v>
      </c>
      <c r="E421" s="3">
        <v>0.32986100000000002</v>
      </c>
      <c r="F421" s="3">
        <v>0.24041699999999999</v>
      </c>
      <c r="G421">
        <v>75353600</v>
      </c>
      <c r="H421" s="3" t="str">
        <f>TEXT(MCFT[[#This Row],[Date]],"dddd")</f>
        <v>Friday</v>
      </c>
      <c r="I421" s="3">
        <f>MCFT[[#This Row],[Open]]-MCFT[[#This Row],[Close]]</f>
        <v>1.9096999999999975E-2</v>
      </c>
      <c r="J421" s="3">
        <f>INDEX(AAPL!$J:$J,MATCH(A:A,AAPL!$A:$A,0),1)</f>
        <v>1.7857000000000012E-2</v>
      </c>
      <c r="K421" s="3" t="str">
        <f>IF(MCFT[[#This Row],[Day Change]]&gt;0,"UP","DOWN")</f>
        <v>UP</v>
      </c>
      <c r="L421" s="9">
        <f>_xlfn.RANK.EQ(MCFT[[#This Row],[Date]],A:A,1)</f>
        <v>420</v>
      </c>
      <c r="M421" s="10">
        <f>_xlfn.RANK.AVG(MCFT[[#This Row],[Same change on date for AAPL]],AAPL,1)</f>
        <v>5249.5</v>
      </c>
      <c r="N421" s="2">
        <f>MCFT[[#This Row],[Close]]/MCFT[[#This Row],[Open]]</f>
        <v>0.94527421638134113</v>
      </c>
    </row>
    <row r="422" spans="1:14" x14ac:dyDescent="0.25">
      <c r="A422" s="1">
        <v>32090</v>
      </c>
      <c r="B422" s="3">
        <v>0.32465300000000002</v>
      </c>
      <c r="C422" s="3">
        <v>0.32986100000000002</v>
      </c>
      <c r="D422" s="3">
        <v>0.31597199999999998</v>
      </c>
      <c r="E422" s="3">
        <v>0.32638899999999998</v>
      </c>
      <c r="F422" s="3">
        <v>0.23788599999999999</v>
      </c>
      <c r="G422">
        <v>86585600</v>
      </c>
      <c r="H422" s="3" t="str">
        <f>TEXT(MCFT[[#This Row],[Date]],"dddd")</f>
        <v>Monday</v>
      </c>
      <c r="I422" s="3">
        <f>MCFT[[#This Row],[Open]]-MCFT[[#This Row],[Close]]</f>
        <v>-1.7359999999999598E-3</v>
      </c>
      <c r="J422" s="3">
        <f>INDEX(AAPL!$J:$J,MATCH(A:A,AAPL!$A:$A,0),1)</f>
        <v>-8.928000000000047E-3</v>
      </c>
      <c r="K422" s="3" t="str">
        <f>IF(MCFT[[#This Row],[Day Change]]&gt;0,"UP","DOWN")</f>
        <v>DOWN</v>
      </c>
      <c r="L422" s="9">
        <f>_xlfn.RANK.EQ(MCFT[[#This Row],[Date]],A:A,1)</f>
        <v>421</v>
      </c>
      <c r="M422" s="10">
        <f>_xlfn.RANK.AVG(MCFT[[#This Row],[Same change on date for AAPL]],AAPL,1)</f>
        <v>3553.5</v>
      </c>
      <c r="N422" s="2">
        <f>MCFT[[#This Row],[Close]]/MCFT[[#This Row],[Open]]</f>
        <v>1.0053472476767502</v>
      </c>
    </row>
    <row r="423" spans="1:14" x14ac:dyDescent="0.25">
      <c r="A423" s="1">
        <v>32091</v>
      </c>
      <c r="B423" s="3">
        <v>0.32291700000000001</v>
      </c>
      <c r="C423" s="3">
        <v>0.33680599999999999</v>
      </c>
      <c r="D423" s="3">
        <v>0.31597199999999998</v>
      </c>
      <c r="E423" s="3">
        <v>0.32638899999999998</v>
      </c>
      <c r="F423" s="3">
        <v>0.23788599999999999</v>
      </c>
      <c r="G423">
        <v>91164800</v>
      </c>
      <c r="H423" s="3" t="str">
        <f>TEXT(MCFT[[#This Row],[Date]],"dddd")</f>
        <v>Tuesday</v>
      </c>
      <c r="I423" s="3">
        <f>MCFT[[#This Row],[Open]]-MCFT[[#This Row],[Close]]</f>
        <v>-3.4719999999999751E-3</v>
      </c>
      <c r="J423" s="3">
        <f>INDEX(AAPL!$J:$J,MATCH(A:A,AAPL!$A:$A,0),1)</f>
        <v>8.928000000000047E-3</v>
      </c>
      <c r="K423" s="3" t="str">
        <f>IF(MCFT[[#This Row],[Day Change]]&gt;0,"UP","DOWN")</f>
        <v>DOWN</v>
      </c>
      <c r="L423" s="9">
        <f>_xlfn.RANK.EQ(MCFT[[#This Row],[Date]],A:A,1)</f>
        <v>422</v>
      </c>
      <c r="M423" s="10">
        <f>_xlfn.RANK.AVG(MCFT[[#This Row],[Same change on date for AAPL]],AAPL,1)</f>
        <v>4659.5</v>
      </c>
      <c r="N423" s="2">
        <f>MCFT[[#This Row],[Close]]/MCFT[[#This Row],[Open]]</f>
        <v>1.0107519889011727</v>
      </c>
    </row>
    <row r="424" spans="1:14" x14ac:dyDescent="0.25">
      <c r="A424" s="1">
        <v>32092</v>
      </c>
      <c r="B424" s="3">
        <v>0.32986100000000002</v>
      </c>
      <c r="C424" s="3">
        <v>0.34201399999999998</v>
      </c>
      <c r="D424" s="3">
        <v>0.328125</v>
      </c>
      <c r="E424" s="3">
        <v>0.34027800000000002</v>
      </c>
      <c r="F424" s="3">
        <v>0.24800900000000001</v>
      </c>
      <c r="G424">
        <v>54617600</v>
      </c>
      <c r="H424" s="3" t="str">
        <f>TEXT(MCFT[[#This Row],[Date]],"dddd")</f>
        <v>Wednesday</v>
      </c>
      <c r="I424" s="3">
        <f>MCFT[[#This Row],[Open]]-MCFT[[#This Row],[Close]]</f>
        <v>-1.041700000000001E-2</v>
      </c>
      <c r="J424" s="3">
        <f>INDEX(AAPL!$J:$J,MATCH(A:A,AAPL!$A:$A,0),1)</f>
        <v>0</v>
      </c>
      <c r="K424" s="3" t="str">
        <f>IF(MCFT[[#This Row],[Day Change]]&gt;0,"UP","DOWN")</f>
        <v>DOWN</v>
      </c>
      <c r="L424" s="9">
        <f>_xlfn.RANK.EQ(MCFT[[#This Row],[Date]],A:A,1)</f>
        <v>423</v>
      </c>
      <c r="M424" s="10">
        <f>_xlfn.RANK.AVG(MCFT[[#This Row],[Same change on date for AAPL]],AAPL,1)</f>
        <v>4124.5</v>
      </c>
      <c r="N424" s="2">
        <f>MCFT[[#This Row],[Close]]/MCFT[[#This Row],[Open]]</f>
        <v>1.0315799685322</v>
      </c>
    </row>
    <row r="425" spans="1:14" x14ac:dyDescent="0.25">
      <c r="A425" s="1">
        <v>32093</v>
      </c>
      <c r="B425" s="3">
        <v>0.35243099999999999</v>
      </c>
      <c r="C425" s="3">
        <v>0.36111100000000002</v>
      </c>
      <c r="D425" s="3">
        <v>0.34027800000000002</v>
      </c>
      <c r="E425" s="3">
        <v>0.34722199999999998</v>
      </c>
      <c r="F425" s="3">
        <v>0.25307099999999999</v>
      </c>
      <c r="G425">
        <v>99171200</v>
      </c>
      <c r="H425" s="3" t="str">
        <f>TEXT(MCFT[[#This Row],[Date]],"dddd")</f>
        <v>Thursday</v>
      </c>
      <c r="I425" s="3">
        <f>MCFT[[#This Row],[Open]]-MCFT[[#This Row],[Close]]</f>
        <v>5.2090000000000192E-3</v>
      </c>
      <c r="J425" s="3">
        <f>INDEX(AAPL!$J:$J,MATCH(A:A,AAPL!$A:$A,0),1)</f>
        <v>-8.9289999999999647E-3</v>
      </c>
      <c r="K425" s="3" t="str">
        <f>IF(MCFT[[#This Row],[Day Change]]&gt;0,"UP","DOWN")</f>
        <v>UP</v>
      </c>
      <c r="L425" s="9">
        <f>_xlfn.RANK.EQ(MCFT[[#This Row],[Date]],A:A,1)</f>
        <v>424</v>
      </c>
      <c r="M425" s="10">
        <f>_xlfn.RANK.AVG(MCFT[[#This Row],[Same change on date for AAPL]],AAPL,1)</f>
        <v>3449.5</v>
      </c>
      <c r="N425" s="2">
        <f>MCFT[[#This Row],[Close]]/MCFT[[#This Row],[Open]]</f>
        <v>0.98521980189029901</v>
      </c>
    </row>
    <row r="426" spans="1:14" x14ac:dyDescent="0.25">
      <c r="A426" s="1">
        <v>32094</v>
      </c>
      <c r="B426" s="3">
        <v>0.34722199999999998</v>
      </c>
      <c r="C426" s="3">
        <v>0.34895799999999999</v>
      </c>
      <c r="D426" s="3">
        <v>0.33506900000000001</v>
      </c>
      <c r="E426" s="3">
        <v>0.33506900000000001</v>
      </c>
      <c r="F426" s="3">
        <v>0.24421300000000001</v>
      </c>
      <c r="G426">
        <v>58492800</v>
      </c>
      <c r="H426" s="3" t="str">
        <f>TEXT(MCFT[[#This Row],[Date]],"dddd")</f>
        <v>Friday</v>
      </c>
      <c r="I426" s="3">
        <f>MCFT[[#This Row],[Open]]-MCFT[[#This Row],[Close]]</f>
        <v>1.2152999999999969E-2</v>
      </c>
      <c r="J426" s="3">
        <f>INDEX(AAPL!$J:$J,MATCH(A:A,AAPL!$A:$A,0),1)</f>
        <v>7.1428999999999965E-2</v>
      </c>
      <c r="K426" s="3" t="str">
        <f>IF(MCFT[[#This Row],[Day Change]]&gt;0,"UP","DOWN")</f>
        <v>UP</v>
      </c>
      <c r="L426" s="9">
        <f>_xlfn.RANK.EQ(MCFT[[#This Row],[Date]],A:A,1)</f>
        <v>425</v>
      </c>
      <c r="M426" s="10">
        <f>_xlfn.RANK.AVG(MCFT[[#This Row],[Same change on date for AAPL]],AAPL,1)</f>
        <v>6545.5</v>
      </c>
      <c r="N426" s="2">
        <f>MCFT[[#This Row],[Close]]/MCFT[[#This Row],[Open]]</f>
        <v>0.96499933759957612</v>
      </c>
    </row>
    <row r="427" spans="1:14" x14ac:dyDescent="0.25">
      <c r="A427" s="1">
        <v>32097</v>
      </c>
      <c r="B427" s="3">
        <v>0.33854200000000001</v>
      </c>
      <c r="C427" s="3">
        <v>0.34548600000000002</v>
      </c>
      <c r="D427" s="3">
        <v>0.32986100000000002</v>
      </c>
      <c r="E427" s="3">
        <v>0.33159699999999998</v>
      </c>
      <c r="F427" s="3">
        <v>0.24168200000000001</v>
      </c>
      <c r="G427">
        <v>59472000</v>
      </c>
      <c r="H427" s="3" t="str">
        <f>TEXT(MCFT[[#This Row],[Date]],"dddd")</f>
        <v>Monday</v>
      </c>
      <c r="I427" s="3">
        <f>MCFT[[#This Row],[Open]]-MCFT[[#This Row],[Close]]</f>
        <v>6.9450000000000345E-3</v>
      </c>
      <c r="J427" s="3">
        <f>INDEX(AAPL!$J:$J,MATCH(A:A,AAPL!$A:$A,0),1)</f>
        <v>3.5714000000000024E-2</v>
      </c>
      <c r="K427" s="3" t="str">
        <f>IF(MCFT[[#This Row],[Day Change]]&gt;0,"UP","DOWN")</f>
        <v>UP</v>
      </c>
      <c r="L427" s="9">
        <f>_xlfn.RANK.EQ(MCFT[[#This Row],[Date]],A:A,1)</f>
        <v>426</v>
      </c>
      <c r="M427" s="10">
        <f>_xlfn.RANK.AVG(MCFT[[#This Row],[Same change on date for AAPL]],AAPL,1)</f>
        <v>5958</v>
      </c>
      <c r="N427" s="2">
        <f>MCFT[[#This Row],[Close]]/MCFT[[#This Row],[Open]]</f>
        <v>0.9794855586603729</v>
      </c>
    </row>
    <row r="428" spans="1:14" x14ac:dyDescent="0.25">
      <c r="A428" s="1">
        <v>32098</v>
      </c>
      <c r="B428" s="3">
        <v>0.32465300000000002</v>
      </c>
      <c r="C428" s="3">
        <v>0.32986100000000002</v>
      </c>
      <c r="D428" s="3">
        <v>0.31423600000000002</v>
      </c>
      <c r="E428" s="3">
        <v>0.32465300000000002</v>
      </c>
      <c r="F428" s="3">
        <v>0.236621</v>
      </c>
      <c r="G428">
        <v>69321600</v>
      </c>
      <c r="H428" s="3" t="str">
        <f>TEXT(MCFT[[#This Row],[Date]],"dddd")</f>
        <v>Tuesday</v>
      </c>
      <c r="I428" s="3">
        <f>MCFT[[#This Row],[Open]]-MCFT[[#This Row],[Close]]</f>
        <v>0</v>
      </c>
      <c r="J428" s="3">
        <f>INDEX(AAPL!$J:$J,MATCH(A:A,AAPL!$A:$A,0),1)</f>
        <v>6.25E-2</v>
      </c>
      <c r="K428" s="3" t="str">
        <f>IF(MCFT[[#This Row],[Day Change]]&gt;0,"UP","DOWN")</f>
        <v>DOWN</v>
      </c>
      <c r="L428" s="9">
        <f>_xlfn.RANK.EQ(MCFT[[#This Row],[Date]],A:A,1)</f>
        <v>427</v>
      </c>
      <c r="M428" s="10">
        <f>_xlfn.RANK.AVG(MCFT[[#This Row],[Same change on date for AAPL]],AAPL,1)</f>
        <v>6445.5</v>
      </c>
      <c r="N428" s="2">
        <f>MCFT[[#This Row],[Close]]/MCFT[[#This Row],[Open]]</f>
        <v>1</v>
      </c>
    </row>
    <row r="429" spans="1:14" x14ac:dyDescent="0.25">
      <c r="A429" s="1">
        <v>32099</v>
      </c>
      <c r="B429" s="3">
        <v>0.32986100000000002</v>
      </c>
      <c r="C429" s="3">
        <v>0.33333299999999999</v>
      </c>
      <c r="D429" s="3">
        <v>0.3125</v>
      </c>
      <c r="E429" s="3">
        <v>0.33333299999999999</v>
      </c>
      <c r="F429" s="3">
        <v>0.242948</v>
      </c>
      <c r="G429">
        <v>89308800</v>
      </c>
      <c r="H429" s="3" t="str">
        <f>TEXT(MCFT[[#This Row],[Date]],"dddd")</f>
        <v>Wednesday</v>
      </c>
      <c r="I429" s="3">
        <f>MCFT[[#This Row],[Open]]-MCFT[[#This Row],[Close]]</f>
        <v>-3.4719999999999751E-3</v>
      </c>
      <c r="J429" s="3">
        <f>INDEX(AAPL!$J:$J,MATCH(A:A,AAPL!$A:$A,0),1)</f>
        <v>-1.7857000000000012E-2</v>
      </c>
      <c r="K429" s="3" t="str">
        <f>IF(MCFT[[#This Row],[Day Change]]&gt;0,"UP","DOWN")</f>
        <v>DOWN</v>
      </c>
      <c r="L429" s="9">
        <f>_xlfn.RANK.EQ(MCFT[[#This Row],[Date]],A:A,1)</f>
        <v>428</v>
      </c>
      <c r="M429" s="10">
        <f>_xlfn.RANK.AVG(MCFT[[#This Row],[Same change on date for AAPL]],AAPL,1)</f>
        <v>2994</v>
      </c>
      <c r="N429" s="2">
        <f>MCFT[[#This Row],[Close]]/MCFT[[#This Row],[Open]]</f>
        <v>1.0105256456507437</v>
      </c>
    </row>
    <row r="430" spans="1:14" x14ac:dyDescent="0.25">
      <c r="A430" s="1">
        <v>32100</v>
      </c>
      <c r="B430" s="3">
        <v>0.33506900000000001</v>
      </c>
      <c r="C430" s="3">
        <v>0.33680599999999999</v>
      </c>
      <c r="D430" s="3">
        <v>0.31944400000000001</v>
      </c>
      <c r="E430" s="3">
        <v>0.32118099999999999</v>
      </c>
      <c r="F430" s="3">
        <v>0.23408999999999999</v>
      </c>
      <c r="G430">
        <v>75024000</v>
      </c>
      <c r="H430" s="3" t="str">
        <f>TEXT(MCFT[[#This Row],[Date]],"dddd")</f>
        <v>Thursday</v>
      </c>
      <c r="I430" s="3">
        <f>MCFT[[#This Row],[Open]]-MCFT[[#This Row],[Close]]</f>
        <v>1.3888000000000011E-2</v>
      </c>
      <c r="J430" s="3">
        <f>INDEX(AAPL!$J:$J,MATCH(A:A,AAPL!$A:$A,0),1)</f>
        <v>7.1428000000000047E-2</v>
      </c>
      <c r="K430" s="3" t="str">
        <f>IF(MCFT[[#This Row],[Day Change]]&gt;0,"UP","DOWN")</f>
        <v>UP</v>
      </c>
      <c r="L430" s="9">
        <f>_xlfn.RANK.EQ(MCFT[[#This Row],[Date]],A:A,1)</f>
        <v>429</v>
      </c>
      <c r="M430" s="10">
        <f>_xlfn.RANK.AVG(MCFT[[#This Row],[Same change on date for AAPL]],AAPL,1)</f>
        <v>6535.5</v>
      </c>
      <c r="N430" s="2">
        <f>MCFT[[#This Row],[Close]]/MCFT[[#This Row],[Open]]</f>
        <v>0.95855182066977251</v>
      </c>
    </row>
    <row r="431" spans="1:14" x14ac:dyDescent="0.25">
      <c r="A431" s="1">
        <v>32101</v>
      </c>
      <c r="B431" s="3">
        <v>0.31597199999999998</v>
      </c>
      <c r="C431" s="3">
        <v>0.33159699999999998</v>
      </c>
      <c r="D431" s="3">
        <v>0.31076399999999998</v>
      </c>
      <c r="E431" s="3">
        <v>0.32986100000000002</v>
      </c>
      <c r="F431" s="3">
        <v>0.24041699999999999</v>
      </c>
      <c r="G431">
        <v>82467200</v>
      </c>
      <c r="H431" s="3" t="str">
        <f>TEXT(MCFT[[#This Row],[Date]],"dddd")</f>
        <v>Friday</v>
      </c>
      <c r="I431" s="3">
        <f>MCFT[[#This Row],[Open]]-MCFT[[#This Row],[Close]]</f>
        <v>-1.388900000000004E-2</v>
      </c>
      <c r="J431" s="3">
        <f>INDEX(AAPL!$J:$J,MATCH(A:A,AAPL!$A:$A,0),1)</f>
        <v>-5.3571000000000035E-2</v>
      </c>
      <c r="K431" s="3" t="str">
        <f>IF(MCFT[[#This Row],[Day Change]]&gt;0,"UP","DOWN")</f>
        <v>DOWN</v>
      </c>
      <c r="L431" s="9">
        <f>_xlfn.RANK.EQ(MCFT[[#This Row],[Date]],A:A,1)</f>
        <v>430</v>
      </c>
      <c r="M431" s="10">
        <f>_xlfn.RANK.AVG(MCFT[[#This Row],[Same change on date for AAPL]],AAPL,1)</f>
        <v>1962</v>
      </c>
      <c r="N431" s="2">
        <f>MCFT[[#This Row],[Close]]/MCFT[[#This Row],[Open]]</f>
        <v>1.0439564265188055</v>
      </c>
    </row>
    <row r="432" spans="1:14" x14ac:dyDescent="0.25">
      <c r="A432" s="1">
        <v>32104</v>
      </c>
      <c r="B432" s="3">
        <v>0.328125</v>
      </c>
      <c r="C432" s="3">
        <v>0.33854200000000001</v>
      </c>
      <c r="D432" s="3">
        <v>0.32638899999999998</v>
      </c>
      <c r="E432" s="3">
        <v>0.33159699999999998</v>
      </c>
      <c r="F432" s="3">
        <v>0.24168200000000001</v>
      </c>
      <c r="G432">
        <v>44640000</v>
      </c>
      <c r="H432" s="3" t="str">
        <f>TEXT(MCFT[[#This Row],[Date]],"dddd")</f>
        <v>Monday</v>
      </c>
      <c r="I432" s="3">
        <f>MCFT[[#This Row],[Open]]-MCFT[[#This Row],[Close]]</f>
        <v>-3.4719999999999751E-3</v>
      </c>
      <c r="J432" s="3">
        <f>INDEX(AAPL!$J:$J,MATCH(A:A,AAPL!$A:$A,0),1)</f>
        <v>-2.6785999999999976E-2</v>
      </c>
      <c r="K432" s="3" t="str">
        <f>IF(MCFT[[#This Row],[Day Change]]&gt;0,"UP","DOWN")</f>
        <v>DOWN</v>
      </c>
      <c r="L432" s="9">
        <f>_xlfn.RANK.EQ(MCFT[[#This Row],[Date]],A:A,1)</f>
        <v>431</v>
      </c>
      <c r="M432" s="10">
        <f>_xlfn.RANK.AVG(MCFT[[#This Row],[Same change on date for AAPL]],AAPL,1)</f>
        <v>2610.5</v>
      </c>
      <c r="N432" s="2">
        <f>MCFT[[#This Row],[Close]]/MCFT[[#This Row],[Open]]</f>
        <v>1.0105813333333333</v>
      </c>
    </row>
    <row r="433" spans="1:14" x14ac:dyDescent="0.25">
      <c r="A433" s="1">
        <v>32105</v>
      </c>
      <c r="B433" s="3">
        <v>0.33680599999999999</v>
      </c>
      <c r="C433" s="3">
        <v>0.34027800000000002</v>
      </c>
      <c r="D433" s="3">
        <v>0.31597199999999998</v>
      </c>
      <c r="E433" s="3">
        <v>0.32986100000000002</v>
      </c>
      <c r="F433" s="3">
        <v>0.24041699999999999</v>
      </c>
      <c r="G433">
        <v>72230400</v>
      </c>
      <c r="H433" s="3" t="str">
        <f>TEXT(MCFT[[#This Row],[Date]],"dddd")</f>
        <v>Tuesday</v>
      </c>
      <c r="I433" s="3">
        <f>MCFT[[#This Row],[Open]]-MCFT[[#This Row],[Close]]</f>
        <v>6.944999999999979E-3</v>
      </c>
      <c r="J433" s="3">
        <f>INDEX(AAPL!$J:$J,MATCH(A:A,AAPL!$A:$A,0),1)</f>
        <v>-8.9289999999999647E-3</v>
      </c>
      <c r="K433" s="3" t="str">
        <f>IF(MCFT[[#This Row],[Day Change]]&gt;0,"UP","DOWN")</f>
        <v>UP</v>
      </c>
      <c r="L433" s="9">
        <f>_xlfn.RANK.EQ(MCFT[[#This Row],[Date]],A:A,1)</f>
        <v>432</v>
      </c>
      <c r="M433" s="10">
        <f>_xlfn.RANK.AVG(MCFT[[#This Row],[Same change on date for AAPL]],AAPL,1)</f>
        <v>3449.5</v>
      </c>
      <c r="N433" s="2">
        <f>MCFT[[#This Row],[Close]]/MCFT[[#This Row],[Open]]</f>
        <v>0.97937982102456611</v>
      </c>
    </row>
    <row r="434" spans="1:14" x14ac:dyDescent="0.25">
      <c r="A434" s="1">
        <v>32106</v>
      </c>
      <c r="B434" s="3">
        <v>0.32986100000000002</v>
      </c>
      <c r="C434" s="3">
        <v>0.33159699999999998</v>
      </c>
      <c r="D434" s="3">
        <v>0.31944400000000001</v>
      </c>
      <c r="E434" s="3">
        <v>0.31944400000000001</v>
      </c>
      <c r="F434" s="3">
        <v>0.232825</v>
      </c>
      <c r="G434">
        <v>32153600</v>
      </c>
      <c r="H434" s="3" t="str">
        <f>TEXT(MCFT[[#This Row],[Date]],"dddd")</f>
        <v>Wednesday</v>
      </c>
      <c r="I434" s="3">
        <f>MCFT[[#This Row],[Open]]-MCFT[[#This Row],[Close]]</f>
        <v>1.041700000000001E-2</v>
      </c>
      <c r="J434" s="3">
        <f>INDEX(AAPL!$J:$J,MATCH(A:A,AAPL!$A:$A,0),1)</f>
        <v>1.7857999999999929E-2</v>
      </c>
      <c r="K434" s="3" t="str">
        <f>IF(MCFT[[#This Row],[Day Change]]&gt;0,"UP","DOWN")</f>
        <v>UP</v>
      </c>
      <c r="L434" s="9">
        <f>_xlfn.RANK.EQ(MCFT[[#This Row],[Date]],A:A,1)</f>
        <v>433</v>
      </c>
      <c r="M434" s="10">
        <f>_xlfn.RANK.AVG(MCFT[[#This Row],[Same change on date for AAPL]],AAPL,1)</f>
        <v>5347.5</v>
      </c>
      <c r="N434" s="2">
        <f>MCFT[[#This Row],[Close]]/MCFT[[#This Row],[Open]]</f>
        <v>0.96842003146780009</v>
      </c>
    </row>
    <row r="435" spans="1:14" x14ac:dyDescent="0.25">
      <c r="A435" s="1">
        <v>32108</v>
      </c>
      <c r="B435" s="3">
        <v>0.31944400000000001</v>
      </c>
      <c r="C435" s="3">
        <v>0.32118099999999999</v>
      </c>
      <c r="D435" s="3">
        <v>0.3125</v>
      </c>
      <c r="E435" s="3">
        <v>0.31423600000000002</v>
      </c>
      <c r="F435" s="3">
        <v>0.22902900000000001</v>
      </c>
      <c r="G435">
        <v>18316800</v>
      </c>
      <c r="H435" s="3" t="str">
        <f>TEXT(MCFT[[#This Row],[Date]],"dddd")</f>
        <v>Friday</v>
      </c>
      <c r="I435" s="3">
        <f>MCFT[[#This Row],[Open]]-MCFT[[#This Row],[Close]]</f>
        <v>5.2079999999999904E-3</v>
      </c>
      <c r="J435" s="3">
        <f>INDEX(AAPL!$J:$J,MATCH(A:A,AAPL!$A:$A,0),1)</f>
        <v>4.4642999999999988E-2</v>
      </c>
      <c r="K435" s="3" t="str">
        <f>IF(MCFT[[#This Row],[Day Change]]&gt;0,"UP","DOWN")</f>
        <v>UP</v>
      </c>
      <c r="L435" s="9">
        <f>_xlfn.RANK.EQ(MCFT[[#This Row],[Date]],A:A,1)</f>
        <v>434</v>
      </c>
      <c r="M435" s="10">
        <f>_xlfn.RANK.AVG(MCFT[[#This Row],[Same change on date for AAPL]],AAPL,1)</f>
        <v>6186.5</v>
      </c>
      <c r="N435" s="2">
        <f>MCFT[[#This Row],[Close]]/MCFT[[#This Row],[Open]]</f>
        <v>0.9836966729692842</v>
      </c>
    </row>
    <row r="436" spans="1:14" x14ac:dyDescent="0.25">
      <c r="A436" s="1">
        <v>32111</v>
      </c>
      <c r="B436" s="3">
        <v>0.30729200000000001</v>
      </c>
      <c r="C436" s="3">
        <v>0.3125</v>
      </c>
      <c r="D436" s="3">
        <v>0.28125</v>
      </c>
      <c r="E436" s="3">
        <v>0.31076399999999998</v>
      </c>
      <c r="F436" s="3">
        <v>0.226498</v>
      </c>
      <c r="G436">
        <v>164160000</v>
      </c>
      <c r="H436" s="3" t="str">
        <f>TEXT(MCFT[[#This Row],[Date]],"dddd")</f>
        <v>Monday</v>
      </c>
      <c r="I436" s="3">
        <f>MCFT[[#This Row],[Open]]-MCFT[[#This Row],[Close]]</f>
        <v>-3.4719999999999751E-3</v>
      </c>
      <c r="J436" s="3">
        <f>INDEX(AAPL!$J:$J,MATCH(A:A,AAPL!$A:$A,0),1)</f>
        <v>2.6785999999999976E-2</v>
      </c>
      <c r="K436" s="3" t="str">
        <f>IF(MCFT[[#This Row],[Day Change]]&gt;0,"UP","DOWN")</f>
        <v>DOWN</v>
      </c>
      <c r="L436" s="9">
        <f>_xlfn.RANK.EQ(MCFT[[#This Row],[Date]],A:A,1)</f>
        <v>435</v>
      </c>
      <c r="M436" s="10">
        <f>_xlfn.RANK.AVG(MCFT[[#This Row],[Same change on date for AAPL]],AAPL,1)</f>
        <v>5686</v>
      </c>
      <c r="N436" s="2">
        <f>MCFT[[#This Row],[Close]]/MCFT[[#This Row],[Open]]</f>
        <v>1.0112986996081901</v>
      </c>
    </row>
    <row r="437" spans="1:14" x14ac:dyDescent="0.25">
      <c r="A437" s="1">
        <v>32112</v>
      </c>
      <c r="B437" s="3">
        <v>0.30902800000000002</v>
      </c>
      <c r="C437" s="3">
        <v>0.31770799999999999</v>
      </c>
      <c r="D437" s="3">
        <v>0.29861100000000002</v>
      </c>
      <c r="E437" s="3">
        <v>0.30381900000000001</v>
      </c>
      <c r="F437" s="3">
        <v>0.22143699999999999</v>
      </c>
      <c r="G437">
        <v>73539200</v>
      </c>
      <c r="H437" s="3" t="str">
        <f>TEXT(MCFT[[#This Row],[Date]],"dddd")</f>
        <v>Tuesday</v>
      </c>
      <c r="I437" s="3">
        <f>MCFT[[#This Row],[Open]]-MCFT[[#This Row],[Close]]</f>
        <v>5.2090000000000192E-3</v>
      </c>
      <c r="J437" s="3">
        <f>INDEX(AAPL!$J:$J,MATCH(A:A,AAPL!$A:$A,0),1)</f>
        <v>8.9289999999999647E-3</v>
      </c>
      <c r="K437" s="3" t="str">
        <f>IF(MCFT[[#This Row],[Day Change]]&gt;0,"UP","DOWN")</f>
        <v>UP</v>
      </c>
      <c r="L437" s="9">
        <f>_xlfn.RANK.EQ(MCFT[[#This Row],[Date]],A:A,1)</f>
        <v>436</v>
      </c>
      <c r="M437" s="10">
        <f>_xlfn.RANK.AVG(MCFT[[#This Row],[Same change on date for AAPL]],AAPL,1)</f>
        <v>4768</v>
      </c>
      <c r="N437" s="2">
        <f>MCFT[[#This Row],[Close]]/MCFT[[#This Row],[Open]]</f>
        <v>0.98314392223358393</v>
      </c>
    </row>
    <row r="438" spans="1:14" x14ac:dyDescent="0.25">
      <c r="A438" s="1">
        <v>32113</v>
      </c>
      <c r="B438" s="3">
        <v>0.30208299999999999</v>
      </c>
      <c r="C438" s="3">
        <v>0.31076399999999998</v>
      </c>
      <c r="D438" s="3">
        <v>0.296875</v>
      </c>
      <c r="E438" s="3">
        <v>0.30555599999999999</v>
      </c>
      <c r="F438" s="3">
        <v>0.22270200000000001</v>
      </c>
      <c r="G438">
        <v>68515200</v>
      </c>
      <c r="H438" s="3" t="str">
        <f>TEXT(MCFT[[#This Row],[Date]],"dddd")</f>
        <v>Wednesday</v>
      </c>
      <c r="I438" s="3">
        <f>MCFT[[#This Row],[Open]]-MCFT[[#This Row],[Close]]</f>
        <v>-3.4730000000000039E-3</v>
      </c>
      <c r="J438" s="3">
        <f>INDEX(AAPL!$J:$J,MATCH(A:A,AAPL!$A:$A,0),1)</f>
        <v>2.6785999999999976E-2</v>
      </c>
      <c r="K438" s="3" t="str">
        <f>IF(MCFT[[#This Row],[Day Change]]&gt;0,"UP","DOWN")</f>
        <v>DOWN</v>
      </c>
      <c r="L438" s="9">
        <f>_xlfn.RANK.EQ(MCFT[[#This Row],[Date]],A:A,1)</f>
        <v>437</v>
      </c>
      <c r="M438" s="10">
        <f>_xlfn.RANK.AVG(MCFT[[#This Row],[Same change on date for AAPL]],AAPL,1)</f>
        <v>5686</v>
      </c>
      <c r="N438" s="2">
        <f>MCFT[[#This Row],[Close]]/MCFT[[#This Row],[Open]]</f>
        <v>1.0114968402723754</v>
      </c>
    </row>
    <row r="439" spans="1:14" x14ac:dyDescent="0.25">
      <c r="A439" s="1">
        <v>32114</v>
      </c>
      <c r="B439" s="3">
        <v>0.30729200000000001</v>
      </c>
      <c r="C439" s="3">
        <v>0.31076399999999998</v>
      </c>
      <c r="D439" s="3">
        <v>0.27951399999999998</v>
      </c>
      <c r="E439" s="3">
        <v>0.28038200000000002</v>
      </c>
      <c r="F439" s="3">
        <v>0.20435400000000001</v>
      </c>
      <c r="G439">
        <v>127670400</v>
      </c>
      <c r="H439" s="3" t="str">
        <f>TEXT(MCFT[[#This Row],[Date]],"dddd")</f>
        <v>Thursday</v>
      </c>
      <c r="I439" s="3">
        <f>MCFT[[#This Row],[Open]]-MCFT[[#This Row],[Close]]</f>
        <v>2.6909999999999989E-2</v>
      </c>
      <c r="J439" s="3">
        <f>INDEX(AAPL!$J:$J,MATCH(A:A,AAPL!$A:$A,0),1)</f>
        <v>8.9285000000000059E-2</v>
      </c>
      <c r="K439" s="3" t="str">
        <f>IF(MCFT[[#This Row],[Day Change]]&gt;0,"UP","DOWN")</f>
        <v>UP</v>
      </c>
      <c r="L439" s="9">
        <f>_xlfn.RANK.EQ(MCFT[[#This Row],[Date]],A:A,1)</f>
        <v>438</v>
      </c>
      <c r="M439" s="10">
        <f>_xlfn.RANK.AVG(MCFT[[#This Row],[Same change on date for AAPL]],AAPL,1)</f>
        <v>6657</v>
      </c>
      <c r="N439" s="2">
        <f>MCFT[[#This Row],[Close]]/MCFT[[#This Row],[Open]]</f>
        <v>0.91242856956900931</v>
      </c>
    </row>
    <row r="440" spans="1:14" x14ac:dyDescent="0.25">
      <c r="A440" s="1">
        <v>32115</v>
      </c>
      <c r="B440" s="3">
        <v>0.27951399999999998</v>
      </c>
      <c r="C440" s="3">
        <v>0.294271</v>
      </c>
      <c r="D440" s="3">
        <v>0.27777800000000002</v>
      </c>
      <c r="E440" s="3">
        <v>0.29166700000000001</v>
      </c>
      <c r="F440" s="3">
        <v>0.21257899999999999</v>
      </c>
      <c r="G440">
        <v>121750400</v>
      </c>
      <c r="H440" s="3" t="str">
        <f>TEXT(MCFT[[#This Row],[Date]],"dddd")</f>
        <v>Friday</v>
      </c>
      <c r="I440" s="3">
        <f>MCFT[[#This Row],[Open]]-MCFT[[#This Row],[Close]]</f>
        <v>-1.2153000000000025E-2</v>
      </c>
      <c r="J440" s="3">
        <f>INDEX(AAPL!$J:$J,MATCH(A:A,AAPL!$A:$A,0),1)</f>
        <v>-1.7857000000000012E-2</v>
      </c>
      <c r="K440" s="3" t="str">
        <f>IF(MCFT[[#This Row],[Day Change]]&gt;0,"UP","DOWN")</f>
        <v>DOWN</v>
      </c>
      <c r="L440" s="9">
        <f>_xlfn.RANK.EQ(MCFT[[#This Row],[Date]],A:A,1)</f>
        <v>439</v>
      </c>
      <c r="M440" s="10">
        <f>_xlfn.RANK.AVG(MCFT[[#This Row],[Same change on date for AAPL]],AAPL,1)</f>
        <v>2994</v>
      </c>
      <c r="N440" s="2">
        <f>MCFT[[#This Row],[Close]]/MCFT[[#This Row],[Open]]</f>
        <v>1.0434790386170283</v>
      </c>
    </row>
    <row r="441" spans="1:14" x14ac:dyDescent="0.25">
      <c r="A441" s="1">
        <v>32118</v>
      </c>
      <c r="B441" s="3">
        <v>0.29861100000000002</v>
      </c>
      <c r="C441" s="3">
        <v>0.30381900000000001</v>
      </c>
      <c r="D441" s="3">
        <v>0.29340300000000002</v>
      </c>
      <c r="E441" s="3">
        <v>0.30034699999999998</v>
      </c>
      <c r="F441" s="3">
        <v>0.21890599999999999</v>
      </c>
      <c r="G441">
        <v>66211200</v>
      </c>
      <c r="H441" s="3" t="str">
        <f>TEXT(MCFT[[#This Row],[Date]],"dddd")</f>
        <v>Monday</v>
      </c>
      <c r="I441" s="3">
        <f>MCFT[[#This Row],[Open]]-MCFT[[#This Row],[Close]]</f>
        <v>-1.7359999999999598E-3</v>
      </c>
      <c r="J441" s="3">
        <f>INDEX(AAPL!$J:$J,MATCH(A:A,AAPL!$A:$A,0),1)</f>
        <v>-7.1428000000000047E-2</v>
      </c>
      <c r="K441" s="3" t="str">
        <f>IF(MCFT[[#This Row],[Day Change]]&gt;0,"UP","DOWN")</f>
        <v>DOWN</v>
      </c>
      <c r="L441" s="9">
        <f>_xlfn.RANK.EQ(MCFT[[#This Row],[Date]],A:A,1)</f>
        <v>440</v>
      </c>
      <c r="M441" s="10">
        <f>_xlfn.RANK.AVG(MCFT[[#This Row],[Same change on date for AAPL]],AAPL,1)</f>
        <v>1748</v>
      </c>
      <c r="N441" s="2">
        <f>MCFT[[#This Row],[Close]]/MCFT[[#This Row],[Open]]</f>
        <v>1.0058135835585427</v>
      </c>
    </row>
    <row r="442" spans="1:14" x14ac:dyDescent="0.25">
      <c r="A442" s="1">
        <v>32119</v>
      </c>
      <c r="B442" s="3">
        <v>0.30034699999999998</v>
      </c>
      <c r="C442" s="3">
        <v>0.32986100000000002</v>
      </c>
      <c r="D442" s="3">
        <v>0.29861100000000002</v>
      </c>
      <c r="E442" s="3">
        <v>0.32986100000000002</v>
      </c>
      <c r="F442" s="3">
        <v>0.24041699999999999</v>
      </c>
      <c r="G442">
        <v>112521600</v>
      </c>
      <c r="H442" s="3" t="str">
        <f>TEXT(MCFT[[#This Row],[Date]],"dddd")</f>
        <v>Tuesday</v>
      </c>
      <c r="I442" s="3">
        <f>MCFT[[#This Row],[Open]]-MCFT[[#This Row],[Close]]</f>
        <v>-2.951400000000004E-2</v>
      </c>
      <c r="J442" s="3">
        <f>INDEX(AAPL!$J:$J,MATCH(A:A,AAPL!$A:$A,0),1)</f>
        <v>-3.5714000000000024E-2</v>
      </c>
      <c r="K442" s="3" t="str">
        <f>IF(MCFT[[#This Row],[Day Change]]&gt;0,"UP","DOWN")</f>
        <v>DOWN</v>
      </c>
      <c r="L442" s="9">
        <f>_xlfn.RANK.EQ(MCFT[[#This Row],[Date]],A:A,1)</f>
        <v>441</v>
      </c>
      <c r="M442" s="10">
        <f>_xlfn.RANK.AVG(MCFT[[#This Row],[Same change on date for AAPL]],AAPL,1)</f>
        <v>2341.5</v>
      </c>
      <c r="N442" s="2">
        <f>MCFT[[#This Row],[Close]]/MCFT[[#This Row],[Open]]</f>
        <v>1.0982663386016842</v>
      </c>
    </row>
    <row r="443" spans="1:14" x14ac:dyDescent="0.25">
      <c r="A443" s="1">
        <v>32120</v>
      </c>
      <c r="B443" s="3">
        <v>0.328125</v>
      </c>
      <c r="C443" s="3">
        <v>0.33506900000000001</v>
      </c>
      <c r="D443" s="3">
        <v>0.31944400000000001</v>
      </c>
      <c r="E443" s="3">
        <v>0.32118099999999999</v>
      </c>
      <c r="F443" s="3">
        <v>0.23408999999999999</v>
      </c>
      <c r="G443">
        <v>83792000</v>
      </c>
      <c r="H443" s="3" t="str">
        <f>TEXT(MCFT[[#This Row],[Date]],"dddd")</f>
        <v>Wednesday</v>
      </c>
      <c r="I443" s="3">
        <f>MCFT[[#This Row],[Open]]-MCFT[[#This Row],[Close]]</f>
        <v>6.9440000000000057E-3</v>
      </c>
      <c r="J443" s="3">
        <f>INDEX(AAPL!$J:$J,MATCH(A:A,AAPL!$A:$A,0),1)</f>
        <v>-1.7857000000000012E-2</v>
      </c>
      <c r="K443" s="3" t="str">
        <f>IF(MCFT[[#This Row],[Day Change]]&gt;0,"UP","DOWN")</f>
        <v>UP</v>
      </c>
      <c r="L443" s="9">
        <f>_xlfn.RANK.EQ(MCFT[[#This Row],[Date]],A:A,1)</f>
        <v>442</v>
      </c>
      <c r="M443" s="10">
        <f>_xlfn.RANK.AVG(MCFT[[#This Row],[Same change on date for AAPL]],AAPL,1)</f>
        <v>2994</v>
      </c>
      <c r="N443" s="2">
        <f>MCFT[[#This Row],[Close]]/MCFT[[#This Row],[Open]]</f>
        <v>0.97883733333333334</v>
      </c>
    </row>
    <row r="444" spans="1:14" x14ac:dyDescent="0.25">
      <c r="A444" s="1">
        <v>32121</v>
      </c>
      <c r="B444" s="3">
        <v>0.31597199999999998</v>
      </c>
      <c r="C444" s="3">
        <v>0.34375</v>
      </c>
      <c r="D444" s="3">
        <v>0.30729200000000001</v>
      </c>
      <c r="E444" s="3">
        <v>0.32986100000000002</v>
      </c>
      <c r="F444" s="3">
        <v>0.24041699999999999</v>
      </c>
      <c r="G444">
        <v>165600000</v>
      </c>
      <c r="H444" s="3" t="str">
        <f>TEXT(MCFT[[#This Row],[Date]],"dddd")</f>
        <v>Thursday</v>
      </c>
      <c r="I444" s="3">
        <f>MCFT[[#This Row],[Open]]-MCFT[[#This Row],[Close]]</f>
        <v>-1.388900000000004E-2</v>
      </c>
      <c r="J444" s="3">
        <f>INDEX(AAPL!$J:$J,MATCH(A:A,AAPL!$A:$A,0),1)</f>
        <v>-3.5714000000000024E-2</v>
      </c>
      <c r="K444" s="3" t="str">
        <f>IF(MCFT[[#This Row],[Day Change]]&gt;0,"UP","DOWN")</f>
        <v>DOWN</v>
      </c>
      <c r="L444" s="9">
        <f>_xlfn.RANK.EQ(MCFT[[#This Row],[Date]],A:A,1)</f>
        <v>443</v>
      </c>
      <c r="M444" s="10">
        <f>_xlfn.RANK.AVG(MCFT[[#This Row],[Same change on date for AAPL]],AAPL,1)</f>
        <v>2341.5</v>
      </c>
      <c r="N444" s="2">
        <f>MCFT[[#This Row],[Close]]/MCFT[[#This Row],[Open]]</f>
        <v>1.0439564265188055</v>
      </c>
    </row>
    <row r="445" spans="1:14" x14ac:dyDescent="0.25">
      <c r="A445" s="1">
        <v>32122</v>
      </c>
      <c r="B445" s="3">
        <v>0.33159699999999998</v>
      </c>
      <c r="C445" s="3">
        <v>0.33680599999999999</v>
      </c>
      <c r="D445" s="3">
        <v>0.32465300000000002</v>
      </c>
      <c r="E445" s="3">
        <v>0.33333299999999999</v>
      </c>
      <c r="F445" s="3">
        <v>0.242948</v>
      </c>
      <c r="G445">
        <v>72473600</v>
      </c>
      <c r="H445" s="3" t="str">
        <f>TEXT(MCFT[[#This Row],[Date]],"dddd")</f>
        <v>Friday</v>
      </c>
      <c r="I445" s="3">
        <f>MCFT[[#This Row],[Open]]-MCFT[[#This Row],[Close]]</f>
        <v>-1.7360000000000153E-3</v>
      </c>
      <c r="J445" s="3">
        <f>INDEX(AAPL!$J:$J,MATCH(A:A,AAPL!$A:$A,0),1)</f>
        <v>2.6785000000000059E-2</v>
      </c>
      <c r="K445" s="3" t="str">
        <f>IF(MCFT[[#This Row],[Day Change]]&gt;0,"UP","DOWN")</f>
        <v>DOWN</v>
      </c>
      <c r="L445" s="9">
        <f>_xlfn.RANK.EQ(MCFT[[#This Row],[Date]],A:A,1)</f>
        <v>444</v>
      </c>
      <c r="M445" s="10">
        <f>_xlfn.RANK.AVG(MCFT[[#This Row],[Same change on date for AAPL]],AAPL,1)</f>
        <v>5624</v>
      </c>
      <c r="N445" s="2">
        <f>MCFT[[#This Row],[Close]]/MCFT[[#This Row],[Open]]</f>
        <v>1.0052352705241605</v>
      </c>
    </row>
    <row r="446" spans="1:14" x14ac:dyDescent="0.25">
      <c r="A446" s="1">
        <v>32125</v>
      </c>
      <c r="B446" s="3">
        <v>0.33333299999999999</v>
      </c>
      <c r="C446" s="3">
        <v>0.35416700000000001</v>
      </c>
      <c r="D446" s="3">
        <v>0.33159699999999998</v>
      </c>
      <c r="E446" s="3">
        <v>0.35243099999999999</v>
      </c>
      <c r="F446" s="3">
        <v>0.25686700000000001</v>
      </c>
      <c r="G446">
        <v>95110400</v>
      </c>
      <c r="H446" s="3" t="str">
        <f>TEXT(MCFT[[#This Row],[Date]],"dddd")</f>
        <v>Monday</v>
      </c>
      <c r="I446" s="3">
        <f>MCFT[[#This Row],[Open]]-MCFT[[#This Row],[Close]]</f>
        <v>-1.9098000000000004E-2</v>
      </c>
      <c r="J446" s="3">
        <f>INDEX(AAPL!$J:$J,MATCH(A:A,AAPL!$A:$A,0),1)</f>
        <v>-9.8214000000000024E-2</v>
      </c>
      <c r="K446" s="3" t="str">
        <f>IF(MCFT[[#This Row],[Day Change]]&gt;0,"UP","DOWN")</f>
        <v>DOWN</v>
      </c>
      <c r="L446" s="9">
        <f>_xlfn.RANK.EQ(MCFT[[#This Row],[Date]],A:A,1)</f>
        <v>445</v>
      </c>
      <c r="M446" s="10">
        <f>_xlfn.RANK.AVG(MCFT[[#This Row],[Same change on date for AAPL]],AAPL,1)</f>
        <v>1553.5</v>
      </c>
      <c r="N446" s="2">
        <f>MCFT[[#This Row],[Close]]/MCFT[[#This Row],[Open]]</f>
        <v>1.0572940572940572</v>
      </c>
    </row>
    <row r="447" spans="1:14" x14ac:dyDescent="0.25">
      <c r="A447" s="1">
        <v>32126</v>
      </c>
      <c r="B447" s="3">
        <v>0.35590300000000002</v>
      </c>
      <c r="C447" s="3">
        <v>0.36024299999999998</v>
      </c>
      <c r="D447" s="3">
        <v>0.34722199999999998</v>
      </c>
      <c r="E447" s="3">
        <v>0.35590300000000002</v>
      </c>
      <c r="F447" s="3">
        <v>0.25939699999999999</v>
      </c>
      <c r="G447">
        <v>112217600</v>
      </c>
      <c r="H447" s="3" t="str">
        <f>TEXT(MCFT[[#This Row],[Date]],"dddd")</f>
        <v>Tuesday</v>
      </c>
      <c r="I447" s="3">
        <f>MCFT[[#This Row],[Open]]-MCFT[[#This Row],[Close]]</f>
        <v>0</v>
      </c>
      <c r="J447" s="3">
        <f>INDEX(AAPL!$J:$J,MATCH(A:A,AAPL!$A:$A,0),1)</f>
        <v>8.928000000000047E-3</v>
      </c>
      <c r="K447" s="3" t="str">
        <f>IF(MCFT[[#This Row],[Day Change]]&gt;0,"UP","DOWN")</f>
        <v>DOWN</v>
      </c>
      <c r="L447" s="9">
        <f>_xlfn.RANK.EQ(MCFT[[#This Row],[Date]],A:A,1)</f>
        <v>446</v>
      </c>
      <c r="M447" s="10">
        <f>_xlfn.RANK.AVG(MCFT[[#This Row],[Same change on date for AAPL]],AAPL,1)</f>
        <v>4659.5</v>
      </c>
      <c r="N447" s="2">
        <f>MCFT[[#This Row],[Close]]/MCFT[[#This Row],[Open]]</f>
        <v>1</v>
      </c>
    </row>
    <row r="448" spans="1:14" x14ac:dyDescent="0.25">
      <c r="A448" s="1">
        <v>32127</v>
      </c>
      <c r="B448" s="3">
        <v>0.35069400000000001</v>
      </c>
      <c r="C448" s="3">
        <v>0.38020799999999999</v>
      </c>
      <c r="D448" s="3">
        <v>0.34895799999999999</v>
      </c>
      <c r="E448" s="3">
        <v>0.37673600000000002</v>
      </c>
      <c r="F448" s="3">
        <v>0.27458199999999999</v>
      </c>
      <c r="G448">
        <v>105536000</v>
      </c>
      <c r="H448" s="3" t="str">
        <f>TEXT(MCFT[[#This Row],[Date]],"dddd")</f>
        <v>Wednesday</v>
      </c>
      <c r="I448" s="3">
        <f>MCFT[[#This Row],[Open]]-MCFT[[#This Row],[Close]]</f>
        <v>-2.604200000000001E-2</v>
      </c>
      <c r="J448" s="3">
        <f>INDEX(AAPL!$J:$J,MATCH(A:A,AAPL!$A:$A,0),1)</f>
        <v>-5.3571999999999953E-2</v>
      </c>
      <c r="K448" s="3" t="str">
        <f>IF(MCFT[[#This Row],[Day Change]]&gt;0,"UP","DOWN")</f>
        <v>DOWN</v>
      </c>
      <c r="L448" s="9">
        <f>_xlfn.RANK.EQ(MCFT[[#This Row],[Date]],A:A,1)</f>
        <v>447</v>
      </c>
      <c r="M448" s="10">
        <f>_xlfn.RANK.AVG(MCFT[[#This Row],[Same change on date for AAPL]],AAPL,1)</f>
        <v>1943.5</v>
      </c>
      <c r="N448" s="2">
        <f>MCFT[[#This Row],[Close]]/MCFT[[#This Row],[Open]]</f>
        <v>1.0742584703473683</v>
      </c>
    </row>
    <row r="449" spans="1:14" x14ac:dyDescent="0.25">
      <c r="A449" s="1">
        <v>32128</v>
      </c>
      <c r="B449" s="3">
        <v>0.38020799999999999</v>
      </c>
      <c r="C449" s="3">
        <v>0.38020799999999999</v>
      </c>
      <c r="D449" s="3">
        <v>0.359375</v>
      </c>
      <c r="E449" s="3">
        <v>0.36111100000000002</v>
      </c>
      <c r="F449" s="3">
        <v>0.26319300000000001</v>
      </c>
      <c r="G449">
        <v>94016000</v>
      </c>
      <c r="H449" s="3" t="str">
        <f>TEXT(MCFT[[#This Row],[Date]],"dddd")</f>
        <v>Thursday</v>
      </c>
      <c r="I449" s="3">
        <f>MCFT[[#This Row],[Open]]-MCFT[[#This Row],[Close]]</f>
        <v>1.9096999999999975E-2</v>
      </c>
      <c r="J449" s="3">
        <f>INDEX(AAPL!$J:$J,MATCH(A:A,AAPL!$A:$A,0),1)</f>
        <v>4.4642999999999988E-2</v>
      </c>
      <c r="K449" s="3" t="str">
        <f>IF(MCFT[[#This Row],[Day Change]]&gt;0,"UP","DOWN")</f>
        <v>UP</v>
      </c>
      <c r="L449" s="9">
        <f>_xlfn.RANK.EQ(MCFT[[#This Row],[Date]],A:A,1)</f>
        <v>448</v>
      </c>
      <c r="M449" s="10">
        <f>_xlfn.RANK.AVG(MCFT[[#This Row],[Same change on date for AAPL]],AAPL,1)</f>
        <v>6186.5</v>
      </c>
      <c r="N449" s="2">
        <f>MCFT[[#This Row],[Close]]/MCFT[[#This Row],[Open]]</f>
        <v>0.9497722299372976</v>
      </c>
    </row>
    <row r="450" spans="1:14" x14ac:dyDescent="0.25">
      <c r="A450" s="1">
        <v>32129</v>
      </c>
      <c r="B450" s="3">
        <v>0.36458299999999999</v>
      </c>
      <c r="C450" s="3">
        <v>0.37326399999999998</v>
      </c>
      <c r="D450" s="3">
        <v>0.36111100000000002</v>
      </c>
      <c r="E450" s="3">
        <v>0.36111100000000002</v>
      </c>
      <c r="F450" s="3">
        <v>0.26319300000000001</v>
      </c>
      <c r="G450">
        <v>52486400</v>
      </c>
      <c r="H450" s="3" t="str">
        <f>TEXT(MCFT[[#This Row],[Date]],"dddd")</f>
        <v>Friday</v>
      </c>
      <c r="I450" s="3">
        <f>MCFT[[#This Row],[Open]]-MCFT[[#This Row],[Close]]</f>
        <v>3.4719999999999751E-3</v>
      </c>
      <c r="J450" s="3">
        <f>INDEX(AAPL!$J:$J,MATCH(A:A,AAPL!$A:$A,0),1)</f>
        <v>-3.5714999999999941E-2</v>
      </c>
      <c r="K450" s="3" t="str">
        <f>IF(MCFT[[#This Row],[Day Change]]&gt;0,"UP","DOWN")</f>
        <v>UP</v>
      </c>
      <c r="L450" s="9">
        <f>_xlfn.RANK.EQ(MCFT[[#This Row],[Date]],A:A,1)</f>
        <v>449</v>
      </c>
      <c r="M450" s="10">
        <f>_xlfn.RANK.AVG(MCFT[[#This Row],[Same change on date for AAPL]],AAPL,1)</f>
        <v>2287.5</v>
      </c>
      <c r="N450" s="2">
        <f>MCFT[[#This Row],[Close]]/MCFT[[#This Row],[Open]]</f>
        <v>0.99047679129306643</v>
      </c>
    </row>
    <row r="451" spans="1:14" x14ac:dyDescent="0.25">
      <c r="A451" s="1">
        <v>32132</v>
      </c>
      <c r="B451" s="3">
        <v>0.36458299999999999</v>
      </c>
      <c r="C451" s="3">
        <v>0.37152800000000002</v>
      </c>
      <c r="D451" s="3">
        <v>0.35243099999999999</v>
      </c>
      <c r="E451" s="3">
        <v>0.35763899999999998</v>
      </c>
      <c r="F451" s="3">
        <v>0.26066299999999998</v>
      </c>
      <c r="G451">
        <v>51161600</v>
      </c>
      <c r="H451" s="3" t="str">
        <f>TEXT(MCFT[[#This Row],[Date]],"dddd")</f>
        <v>Monday</v>
      </c>
      <c r="I451" s="3">
        <f>MCFT[[#This Row],[Open]]-MCFT[[#This Row],[Close]]</f>
        <v>6.9440000000000057E-3</v>
      </c>
      <c r="J451" s="3">
        <f>INDEX(AAPL!$J:$J,MATCH(A:A,AAPL!$A:$A,0),1)</f>
        <v>-4.4642000000000071E-2</v>
      </c>
      <c r="K451" s="3" t="str">
        <f>IF(MCFT[[#This Row],[Day Change]]&gt;0,"UP","DOWN")</f>
        <v>UP</v>
      </c>
      <c r="L451" s="9">
        <f>_xlfn.RANK.EQ(MCFT[[#This Row],[Date]],A:A,1)</f>
        <v>450</v>
      </c>
      <c r="M451" s="10">
        <f>_xlfn.RANK.AVG(MCFT[[#This Row],[Same change on date for AAPL]],AAPL,1)</f>
        <v>2139</v>
      </c>
      <c r="N451" s="2">
        <f>MCFT[[#This Row],[Close]]/MCFT[[#This Row],[Open]]</f>
        <v>0.98095358258613263</v>
      </c>
    </row>
    <row r="452" spans="1:14" x14ac:dyDescent="0.25">
      <c r="A452" s="1">
        <v>32133</v>
      </c>
      <c r="B452" s="3">
        <v>0.35763899999999998</v>
      </c>
      <c r="C452" s="3">
        <v>0.36805599999999999</v>
      </c>
      <c r="D452" s="3">
        <v>0.34722199999999998</v>
      </c>
      <c r="E452" s="3">
        <v>0.36458299999999999</v>
      </c>
      <c r="F452" s="3">
        <v>0.26572400000000002</v>
      </c>
      <c r="G452">
        <v>41772800</v>
      </c>
      <c r="H452" s="3" t="str">
        <f>TEXT(MCFT[[#This Row],[Date]],"dddd")</f>
        <v>Tuesday</v>
      </c>
      <c r="I452" s="3">
        <f>MCFT[[#This Row],[Open]]-MCFT[[#This Row],[Close]]</f>
        <v>-6.9440000000000057E-3</v>
      </c>
      <c r="J452" s="3">
        <f>INDEX(AAPL!$J:$J,MATCH(A:A,AAPL!$A:$A,0),1)</f>
        <v>8.928000000000047E-3</v>
      </c>
      <c r="K452" s="3" t="str">
        <f>IF(MCFT[[#This Row],[Day Change]]&gt;0,"UP","DOWN")</f>
        <v>DOWN</v>
      </c>
      <c r="L452" s="9">
        <f>_xlfn.RANK.EQ(MCFT[[#This Row],[Date]],A:A,1)</f>
        <v>451</v>
      </c>
      <c r="M452" s="10">
        <f>_xlfn.RANK.AVG(MCFT[[#This Row],[Same change on date for AAPL]],AAPL,1)</f>
        <v>4659.5</v>
      </c>
      <c r="N452" s="2">
        <f>MCFT[[#This Row],[Close]]/MCFT[[#This Row],[Open]]</f>
        <v>1.0194162269774829</v>
      </c>
    </row>
    <row r="453" spans="1:14" x14ac:dyDescent="0.25">
      <c r="A453" s="1">
        <v>32134</v>
      </c>
      <c r="B453" s="3">
        <v>0.36979200000000001</v>
      </c>
      <c r="C453" s="3">
        <v>0.37326399999999998</v>
      </c>
      <c r="D453" s="3">
        <v>0.36284699999999998</v>
      </c>
      <c r="E453" s="3">
        <v>0.36979200000000001</v>
      </c>
      <c r="F453" s="3">
        <v>0.26951999999999998</v>
      </c>
      <c r="G453">
        <v>60710400</v>
      </c>
      <c r="H453" s="3" t="str">
        <f>TEXT(MCFT[[#This Row],[Date]],"dddd")</f>
        <v>Wednesday</v>
      </c>
      <c r="I453" s="3">
        <f>MCFT[[#This Row],[Open]]-MCFT[[#This Row],[Close]]</f>
        <v>0</v>
      </c>
      <c r="J453" s="3">
        <f>INDEX(AAPL!$J:$J,MATCH(A:A,AAPL!$A:$A,0),1)</f>
        <v>-1.7857999999999929E-2</v>
      </c>
      <c r="K453" s="3" t="str">
        <f>IF(MCFT[[#This Row],[Day Change]]&gt;0,"UP","DOWN")</f>
        <v>DOWN</v>
      </c>
      <c r="L453" s="9">
        <f>_xlfn.RANK.EQ(MCFT[[#This Row],[Date]],A:A,1)</f>
        <v>452</v>
      </c>
      <c r="M453" s="10">
        <f>_xlfn.RANK.AVG(MCFT[[#This Row],[Same change on date for AAPL]],AAPL,1)</f>
        <v>2906</v>
      </c>
      <c r="N453" s="2">
        <f>MCFT[[#This Row],[Close]]/MCFT[[#This Row],[Open]]</f>
        <v>1</v>
      </c>
    </row>
    <row r="454" spans="1:14" x14ac:dyDescent="0.25">
      <c r="A454" s="1">
        <v>32135</v>
      </c>
      <c r="B454" s="3">
        <v>0.36979200000000001</v>
      </c>
      <c r="C454" s="3">
        <v>0.37326399999999998</v>
      </c>
      <c r="D454" s="3">
        <v>0.36805599999999999</v>
      </c>
      <c r="E454" s="3">
        <v>0.36979200000000001</v>
      </c>
      <c r="F454" s="3">
        <v>0.26951999999999998</v>
      </c>
      <c r="G454">
        <v>12672000</v>
      </c>
      <c r="H454" s="3" t="str">
        <f>TEXT(MCFT[[#This Row],[Date]],"dddd")</f>
        <v>Thursday</v>
      </c>
      <c r="I454" s="3">
        <f>MCFT[[#This Row],[Open]]-MCFT[[#This Row],[Close]]</f>
        <v>0</v>
      </c>
      <c r="J454" s="3">
        <f>INDEX(AAPL!$J:$J,MATCH(A:A,AAPL!$A:$A,0),1)</f>
        <v>-2.2321000000000035E-2</v>
      </c>
      <c r="K454" s="3" t="str">
        <f>IF(MCFT[[#This Row],[Day Change]]&gt;0,"UP","DOWN")</f>
        <v>DOWN</v>
      </c>
      <c r="L454" s="9">
        <f>_xlfn.RANK.EQ(MCFT[[#This Row],[Date]],A:A,1)</f>
        <v>453</v>
      </c>
      <c r="M454" s="10">
        <f>_xlfn.RANK.AVG(MCFT[[#This Row],[Same change on date for AAPL]],AAPL,1)</f>
        <v>2794.5</v>
      </c>
      <c r="N454" s="2">
        <f>MCFT[[#This Row],[Close]]/MCFT[[#This Row],[Open]]</f>
        <v>1</v>
      </c>
    </row>
    <row r="455" spans="1:14" x14ac:dyDescent="0.25">
      <c r="A455" s="1">
        <v>32139</v>
      </c>
      <c r="B455" s="3">
        <v>0.36805599999999999</v>
      </c>
      <c r="C455" s="3">
        <v>0.36979200000000001</v>
      </c>
      <c r="D455" s="3">
        <v>0.34722199999999998</v>
      </c>
      <c r="E455" s="3">
        <v>0.35590300000000002</v>
      </c>
      <c r="F455" s="3">
        <v>0.25939699999999999</v>
      </c>
      <c r="G455">
        <v>50716800</v>
      </c>
      <c r="H455" s="3" t="str">
        <f>TEXT(MCFT[[#This Row],[Date]],"dddd")</f>
        <v>Monday</v>
      </c>
      <c r="I455" s="3">
        <f>MCFT[[#This Row],[Open]]-MCFT[[#This Row],[Close]]</f>
        <v>1.2152999999999969E-2</v>
      </c>
      <c r="J455" s="3">
        <f>INDEX(AAPL!$J:$J,MATCH(A:A,AAPL!$A:$A,0),1)</f>
        <v>7.1428999999999965E-2</v>
      </c>
      <c r="K455" s="3" t="str">
        <f>IF(MCFT[[#This Row],[Day Change]]&gt;0,"UP","DOWN")</f>
        <v>UP</v>
      </c>
      <c r="L455" s="9">
        <f>_xlfn.RANK.EQ(MCFT[[#This Row],[Date]],A:A,1)</f>
        <v>454</v>
      </c>
      <c r="M455" s="10">
        <f>_xlfn.RANK.AVG(MCFT[[#This Row],[Same change on date for AAPL]],AAPL,1)</f>
        <v>6545.5</v>
      </c>
      <c r="N455" s="2">
        <f>MCFT[[#This Row],[Close]]/MCFT[[#This Row],[Open]]</f>
        <v>0.96698056817440836</v>
      </c>
    </row>
    <row r="456" spans="1:14" x14ac:dyDescent="0.25">
      <c r="A456" s="1">
        <v>32140</v>
      </c>
      <c r="B456" s="3">
        <v>0.35590300000000002</v>
      </c>
      <c r="C456" s="3">
        <v>0.38194400000000001</v>
      </c>
      <c r="D456" s="3">
        <v>0.35069400000000001</v>
      </c>
      <c r="E456" s="3">
        <v>0.37847199999999998</v>
      </c>
      <c r="F456" s="3">
        <v>0.27584700000000001</v>
      </c>
      <c r="G456">
        <v>79459200</v>
      </c>
      <c r="H456" s="3" t="str">
        <f>TEXT(MCFT[[#This Row],[Date]],"dddd")</f>
        <v>Tuesday</v>
      </c>
      <c r="I456" s="3">
        <f>MCFT[[#This Row],[Open]]-MCFT[[#This Row],[Close]]</f>
        <v>-2.256899999999995E-2</v>
      </c>
      <c r="J456" s="3">
        <f>INDEX(AAPL!$J:$J,MATCH(A:A,AAPL!$A:$A,0),1)</f>
        <v>-5.8035000000000059E-2</v>
      </c>
      <c r="K456" s="3" t="str">
        <f>IF(MCFT[[#This Row],[Day Change]]&gt;0,"UP","DOWN")</f>
        <v>DOWN</v>
      </c>
      <c r="L456" s="9">
        <f>_xlfn.RANK.EQ(MCFT[[#This Row],[Date]],A:A,1)</f>
        <v>455</v>
      </c>
      <c r="M456" s="10">
        <f>_xlfn.RANK.AVG(MCFT[[#This Row],[Same change on date for AAPL]],AAPL,1)</f>
        <v>1900</v>
      </c>
      <c r="N456" s="2">
        <f>MCFT[[#This Row],[Close]]/MCFT[[#This Row],[Open]]</f>
        <v>1.0634133457711792</v>
      </c>
    </row>
    <row r="457" spans="1:14" x14ac:dyDescent="0.25">
      <c r="A457" s="1">
        <v>32141</v>
      </c>
      <c r="B457" s="3">
        <v>0.37847199999999998</v>
      </c>
      <c r="C457" s="3">
        <v>0.38888899999999998</v>
      </c>
      <c r="D457" s="3">
        <v>0.37673600000000002</v>
      </c>
      <c r="E457" s="3">
        <v>0.38715300000000002</v>
      </c>
      <c r="F457" s="3">
        <v>0.28217399999999998</v>
      </c>
      <c r="G457">
        <v>70704000</v>
      </c>
      <c r="H457" s="3" t="str">
        <f>TEXT(MCFT[[#This Row],[Date]],"dddd")</f>
        <v>Wednesday</v>
      </c>
      <c r="I457" s="3">
        <f>MCFT[[#This Row],[Open]]-MCFT[[#This Row],[Close]]</f>
        <v>-8.6810000000000498E-3</v>
      </c>
      <c r="J457" s="3">
        <f>INDEX(AAPL!$J:$J,MATCH(A:A,AAPL!$A:$A,0),1)</f>
        <v>-3.125E-2</v>
      </c>
      <c r="K457" s="3" t="str">
        <f>IF(MCFT[[#This Row],[Day Change]]&gt;0,"UP","DOWN")</f>
        <v>DOWN</v>
      </c>
      <c r="L457" s="9">
        <f>_xlfn.RANK.EQ(MCFT[[#This Row],[Date]],A:A,1)</f>
        <v>456</v>
      </c>
      <c r="M457" s="10">
        <f>_xlfn.RANK.AVG(MCFT[[#This Row],[Same change on date for AAPL]],AAPL,1)</f>
        <v>2473</v>
      </c>
      <c r="N457" s="2">
        <f>MCFT[[#This Row],[Close]]/MCFT[[#This Row],[Open]]</f>
        <v>1.0229369675960178</v>
      </c>
    </row>
    <row r="458" spans="1:14" x14ac:dyDescent="0.25">
      <c r="A458" s="1">
        <v>32142</v>
      </c>
      <c r="B458" s="3">
        <v>0.38368099999999999</v>
      </c>
      <c r="C458" s="3">
        <v>0.38715300000000002</v>
      </c>
      <c r="D458" s="3">
        <v>0.37326399999999998</v>
      </c>
      <c r="E458" s="3">
        <v>0.37673600000000002</v>
      </c>
      <c r="F458" s="3">
        <v>0.27458199999999999</v>
      </c>
      <c r="G458">
        <v>61545600</v>
      </c>
      <c r="H458" s="3" t="str">
        <f>TEXT(MCFT[[#This Row],[Date]],"dddd")</f>
        <v>Thursday</v>
      </c>
      <c r="I458" s="3">
        <f>MCFT[[#This Row],[Open]]-MCFT[[#This Row],[Close]]</f>
        <v>6.944999999999979E-3</v>
      </c>
      <c r="J458" s="3">
        <f>INDEX(AAPL!$J:$J,MATCH(A:A,AAPL!$A:$A,0),1)</f>
        <v>1.7857000000000012E-2</v>
      </c>
      <c r="K458" s="3" t="str">
        <f>IF(MCFT[[#This Row],[Day Change]]&gt;0,"UP","DOWN")</f>
        <v>UP</v>
      </c>
      <c r="L458" s="9">
        <f>_xlfn.RANK.EQ(MCFT[[#This Row],[Date]],A:A,1)</f>
        <v>457</v>
      </c>
      <c r="M458" s="10">
        <f>_xlfn.RANK.AVG(MCFT[[#This Row],[Same change on date for AAPL]],AAPL,1)</f>
        <v>5249.5</v>
      </c>
      <c r="N458" s="2">
        <f>MCFT[[#This Row],[Close]]/MCFT[[#This Row],[Open]]</f>
        <v>0.98189902549253161</v>
      </c>
    </row>
    <row r="459" spans="1:14" x14ac:dyDescent="0.25">
      <c r="A459" s="1">
        <v>32146</v>
      </c>
      <c r="B459" s="3">
        <v>0.38020799999999999</v>
      </c>
      <c r="C459" s="3">
        <v>0.39236100000000002</v>
      </c>
      <c r="D459" s="3">
        <v>0.37847199999999998</v>
      </c>
      <c r="E459" s="3">
        <v>0.38888899999999998</v>
      </c>
      <c r="F459" s="3">
        <v>0.283439</v>
      </c>
      <c r="G459">
        <v>110345600</v>
      </c>
      <c r="H459" s="3" t="str">
        <f>TEXT(MCFT[[#This Row],[Date]],"dddd")</f>
        <v>Monday</v>
      </c>
      <c r="I459" s="3">
        <f>MCFT[[#This Row],[Open]]-MCFT[[#This Row],[Close]]</f>
        <v>-8.6809999999999943E-3</v>
      </c>
      <c r="J459" s="3">
        <f>INDEX(AAPL!$J:$J,MATCH(A:A,AAPL!$A:$A,0),1)</f>
        <v>-7.1428000000000047E-2</v>
      </c>
      <c r="K459" s="3" t="str">
        <f>IF(MCFT[[#This Row],[Day Change]]&gt;0,"UP","DOWN")</f>
        <v>DOWN</v>
      </c>
      <c r="L459" s="9">
        <f>_xlfn.RANK.EQ(MCFT[[#This Row],[Date]],A:A,1)</f>
        <v>458</v>
      </c>
      <c r="M459" s="10">
        <f>_xlfn.RANK.AVG(MCFT[[#This Row],[Same change on date for AAPL]],AAPL,1)</f>
        <v>1748</v>
      </c>
      <c r="N459" s="2">
        <f>MCFT[[#This Row],[Close]]/MCFT[[#This Row],[Open]]</f>
        <v>1.0228322391953877</v>
      </c>
    </row>
    <row r="460" spans="1:14" x14ac:dyDescent="0.25">
      <c r="A460" s="1">
        <v>32147</v>
      </c>
      <c r="B460" s="3">
        <v>0.39756900000000001</v>
      </c>
      <c r="C460" s="3">
        <v>0.40277800000000002</v>
      </c>
      <c r="D460" s="3">
        <v>0.39236100000000002</v>
      </c>
      <c r="E460" s="3">
        <v>0.39583299999999999</v>
      </c>
      <c r="F460" s="3">
        <v>0.28850100000000001</v>
      </c>
      <c r="G460">
        <v>155520000</v>
      </c>
      <c r="H460" s="3" t="str">
        <f>TEXT(MCFT[[#This Row],[Date]],"dddd")</f>
        <v>Tuesday</v>
      </c>
      <c r="I460" s="3">
        <f>MCFT[[#This Row],[Open]]-MCFT[[#This Row],[Close]]</f>
        <v>1.7360000000000153E-3</v>
      </c>
      <c r="J460" s="3">
        <f>INDEX(AAPL!$J:$J,MATCH(A:A,AAPL!$A:$A,0),1)</f>
        <v>4.9107000000000012E-2</v>
      </c>
      <c r="K460" s="3" t="str">
        <f>IF(MCFT[[#This Row],[Day Change]]&gt;0,"UP","DOWN")</f>
        <v>UP</v>
      </c>
      <c r="L460" s="9">
        <f>_xlfn.RANK.EQ(MCFT[[#This Row],[Date]],A:A,1)</f>
        <v>459</v>
      </c>
      <c r="M460" s="10">
        <f>_xlfn.RANK.AVG(MCFT[[#This Row],[Same change on date for AAPL]],AAPL,1)</f>
        <v>6270.5</v>
      </c>
      <c r="N460" s="2">
        <f>MCFT[[#This Row],[Close]]/MCFT[[#This Row],[Open]]</f>
        <v>0.99563346236753869</v>
      </c>
    </row>
    <row r="461" spans="1:14" x14ac:dyDescent="0.25">
      <c r="A461" s="1">
        <v>32148</v>
      </c>
      <c r="B461" s="3">
        <v>0.39756900000000001</v>
      </c>
      <c r="C461" s="3">
        <v>0.41493099999999999</v>
      </c>
      <c r="D461" s="3">
        <v>0.39583299999999999</v>
      </c>
      <c r="E461" s="3">
        <v>0.40625</v>
      </c>
      <c r="F461" s="3">
        <v>0.29609200000000002</v>
      </c>
      <c r="G461">
        <v>121680000</v>
      </c>
      <c r="H461" s="3" t="str">
        <f>TEXT(MCFT[[#This Row],[Date]],"dddd")</f>
        <v>Wednesday</v>
      </c>
      <c r="I461" s="3">
        <f>MCFT[[#This Row],[Open]]-MCFT[[#This Row],[Close]]</f>
        <v>-8.6809999999999943E-3</v>
      </c>
      <c r="J461" s="3">
        <f>INDEX(AAPL!$J:$J,MATCH(A:A,AAPL!$A:$A,0),1)</f>
        <v>4.4642999999999988E-2</v>
      </c>
      <c r="K461" s="3" t="str">
        <f>IF(MCFT[[#This Row],[Day Change]]&gt;0,"UP","DOWN")</f>
        <v>DOWN</v>
      </c>
      <c r="L461" s="9">
        <f>_xlfn.RANK.EQ(MCFT[[#This Row],[Date]],A:A,1)</f>
        <v>460</v>
      </c>
      <c r="M461" s="10">
        <f>_xlfn.RANK.AVG(MCFT[[#This Row],[Same change on date for AAPL]],AAPL,1)</f>
        <v>6186.5</v>
      </c>
      <c r="N461" s="2">
        <f>MCFT[[#This Row],[Close]]/MCFT[[#This Row],[Open]]</f>
        <v>1.0218352034489611</v>
      </c>
    </row>
    <row r="462" spans="1:14" x14ac:dyDescent="0.25">
      <c r="A462" s="1">
        <v>32149</v>
      </c>
      <c r="B462" s="3">
        <v>0.40277800000000002</v>
      </c>
      <c r="C462" s="3">
        <v>0.42100700000000002</v>
      </c>
      <c r="D462" s="3">
        <v>0.39930599999999999</v>
      </c>
      <c r="E462" s="3">
        <v>0.42013899999999998</v>
      </c>
      <c r="F462" s="3">
        <v>0.30621500000000001</v>
      </c>
      <c r="G462">
        <v>90675200</v>
      </c>
      <c r="H462" s="3" t="str">
        <f>TEXT(MCFT[[#This Row],[Date]],"dddd")</f>
        <v>Thursday</v>
      </c>
      <c r="I462" s="3">
        <f>MCFT[[#This Row],[Open]]-MCFT[[#This Row],[Close]]</f>
        <v>-1.736099999999996E-2</v>
      </c>
      <c r="J462" s="3">
        <f>INDEX(AAPL!$J:$J,MATCH(A:A,AAPL!$A:$A,0),1)</f>
        <v>-3.5714999999999941E-2</v>
      </c>
      <c r="K462" s="3" t="str">
        <f>IF(MCFT[[#This Row],[Day Change]]&gt;0,"UP","DOWN")</f>
        <v>DOWN</v>
      </c>
      <c r="L462" s="9">
        <f>_xlfn.RANK.EQ(MCFT[[#This Row],[Date]],A:A,1)</f>
        <v>461</v>
      </c>
      <c r="M462" s="10">
        <f>_xlfn.RANK.AVG(MCFT[[#This Row],[Same change on date for AAPL]],AAPL,1)</f>
        <v>2287.5</v>
      </c>
      <c r="N462" s="2">
        <f>MCFT[[#This Row],[Close]]/MCFT[[#This Row],[Open]]</f>
        <v>1.0431031486327456</v>
      </c>
    </row>
    <row r="463" spans="1:14" x14ac:dyDescent="0.25">
      <c r="A463" s="1">
        <v>32150</v>
      </c>
      <c r="B463" s="3">
        <v>0.41840300000000002</v>
      </c>
      <c r="C463" s="3">
        <v>0.42881900000000001</v>
      </c>
      <c r="D463" s="3">
        <v>0.38628499999999999</v>
      </c>
      <c r="E463" s="3">
        <v>0.38888899999999998</v>
      </c>
      <c r="F463" s="3">
        <v>0.283439</v>
      </c>
      <c r="G463">
        <v>145440000</v>
      </c>
      <c r="H463" s="3" t="str">
        <f>TEXT(MCFT[[#This Row],[Date]],"dddd")</f>
        <v>Friday</v>
      </c>
      <c r="I463" s="3">
        <f>MCFT[[#This Row],[Open]]-MCFT[[#This Row],[Close]]</f>
        <v>2.951400000000004E-2</v>
      </c>
      <c r="J463" s="3">
        <f>INDEX(AAPL!$J:$J,MATCH(A:A,AAPL!$A:$A,0),1)</f>
        <v>0.16071499999999994</v>
      </c>
      <c r="K463" s="3" t="str">
        <f>IF(MCFT[[#This Row],[Day Change]]&gt;0,"UP","DOWN")</f>
        <v>UP</v>
      </c>
      <c r="L463" s="9">
        <f>_xlfn.RANK.EQ(MCFT[[#This Row],[Date]],A:A,1)</f>
        <v>462</v>
      </c>
      <c r="M463" s="10">
        <f>_xlfn.RANK.AVG(MCFT[[#This Row],[Same change on date for AAPL]],AAPL,1)</f>
        <v>6936.5</v>
      </c>
      <c r="N463" s="2">
        <f>MCFT[[#This Row],[Close]]/MCFT[[#This Row],[Open]]</f>
        <v>0.92946035281773787</v>
      </c>
    </row>
    <row r="464" spans="1:14" x14ac:dyDescent="0.25">
      <c r="A464" s="1">
        <v>32153</v>
      </c>
      <c r="B464" s="3">
        <v>0.38715300000000002</v>
      </c>
      <c r="C464" s="3">
        <v>0.40277800000000002</v>
      </c>
      <c r="D464" s="3">
        <v>0.38020799999999999</v>
      </c>
      <c r="E464" s="3">
        <v>0.40190999999999999</v>
      </c>
      <c r="F464" s="3">
        <v>0.29292899999999999</v>
      </c>
      <c r="G464">
        <v>143568000</v>
      </c>
      <c r="H464" s="3" t="str">
        <f>TEXT(MCFT[[#This Row],[Date]],"dddd")</f>
        <v>Monday</v>
      </c>
      <c r="I464" s="3">
        <f>MCFT[[#This Row],[Open]]-MCFT[[#This Row],[Close]]</f>
        <v>-1.4756999999999965E-2</v>
      </c>
      <c r="J464" s="3">
        <f>INDEX(AAPL!$J:$J,MATCH(A:A,AAPL!$A:$A,0),1)</f>
        <v>-8.9285999999999976E-2</v>
      </c>
      <c r="K464" s="3" t="str">
        <f>IF(MCFT[[#This Row],[Day Change]]&gt;0,"UP","DOWN")</f>
        <v>DOWN</v>
      </c>
      <c r="L464" s="9">
        <f>_xlfn.RANK.EQ(MCFT[[#This Row],[Date]],A:A,1)</f>
        <v>463</v>
      </c>
      <c r="M464" s="10">
        <f>_xlfn.RANK.AVG(MCFT[[#This Row],[Same change on date for AAPL]],AAPL,1)</f>
        <v>1595.5</v>
      </c>
      <c r="N464" s="2">
        <f>MCFT[[#This Row],[Close]]/MCFT[[#This Row],[Open]]</f>
        <v>1.0381167135473572</v>
      </c>
    </row>
    <row r="465" spans="1:14" x14ac:dyDescent="0.25">
      <c r="A465" s="1">
        <v>32154</v>
      </c>
      <c r="B465" s="3">
        <v>0.40277800000000002</v>
      </c>
      <c r="C465" s="3">
        <v>0.40625</v>
      </c>
      <c r="D465" s="3">
        <v>0.37673600000000002</v>
      </c>
      <c r="E465" s="3">
        <v>0.39409699999999998</v>
      </c>
      <c r="F465" s="3">
        <v>0.28723500000000002</v>
      </c>
      <c r="G465">
        <v>168480000</v>
      </c>
      <c r="H465" s="3" t="str">
        <f>TEXT(MCFT[[#This Row],[Date]],"dddd")</f>
        <v>Tuesday</v>
      </c>
      <c r="I465" s="3">
        <f>MCFT[[#This Row],[Open]]-MCFT[[#This Row],[Close]]</f>
        <v>8.6810000000000498E-3</v>
      </c>
      <c r="J465" s="3">
        <f>INDEX(AAPL!$J:$J,MATCH(A:A,AAPL!$A:$A,0),1)</f>
        <v>3.5714000000000024E-2</v>
      </c>
      <c r="K465" s="3" t="str">
        <f>IF(MCFT[[#This Row],[Day Change]]&gt;0,"UP","DOWN")</f>
        <v>UP</v>
      </c>
      <c r="L465" s="9">
        <f>_xlfn.RANK.EQ(MCFT[[#This Row],[Date]],A:A,1)</f>
        <v>464</v>
      </c>
      <c r="M465" s="10">
        <f>_xlfn.RANK.AVG(MCFT[[#This Row],[Same change on date for AAPL]],AAPL,1)</f>
        <v>5958</v>
      </c>
      <c r="N465" s="2">
        <f>MCFT[[#This Row],[Close]]/MCFT[[#This Row],[Open]]</f>
        <v>0.97844718430500166</v>
      </c>
    </row>
    <row r="466" spans="1:14" x14ac:dyDescent="0.25">
      <c r="A466" s="1">
        <v>32155</v>
      </c>
      <c r="B466" s="3">
        <v>0.38888899999999998</v>
      </c>
      <c r="C466" s="3">
        <v>0.40625</v>
      </c>
      <c r="D466" s="3">
        <v>0.38020799999999999</v>
      </c>
      <c r="E466" s="3">
        <v>0.39409699999999998</v>
      </c>
      <c r="F466" s="3">
        <v>0.28723500000000002</v>
      </c>
      <c r="G466">
        <v>96147200</v>
      </c>
      <c r="H466" s="3" t="str">
        <f>TEXT(MCFT[[#This Row],[Date]],"dddd")</f>
        <v>Wednesday</v>
      </c>
      <c r="I466" s="3">
        <f>MCFT[[#This Row],[Open]]-MCFT[[#This Row],[Close]]</f>
        <v>-5.2079999999999904E-3</v>
      </c>
      <c r="J466" s="3">
        <f>INDEX(AAPL!$J:$J,MATCH(A:A,AAPL!$A:$A,0),1)</f>
        <v>-8.9289999999999647E-3</v>
      </c>
      <c r="K466" s="3" t="str">
        <f>IF(MCFT[[#This Row],[Day Change]]&gt;0,"UP","DOWN")</f>
        <v>DOWN</v>
      </c>
      <c r="L466" s="9">
        <f>_xlfn.RANK.EQ(MCFT[[#This Row],[Date]],A:A,1)</f>
        <v>465</v>
      </c>
      <c r="M466" s="10">
        <f>_xlfn.RANK.AVG(MCFT[[#This Row],[Same change on date for AAPL]],AAPL,1)</f>
        <v>3449.5</v>
      </c>
      <c r="N466" s="2">
        <f>MCFT[[#This Row],[Close]]/MCFT[[#This Row],[Open]]</f>
        <v>1.0133919961737154</v>
      </c>
    </row>
    <row r="467" spans="1:14" x14ac:dyDescent="0.25">
      <c r="A467" s="1">
        <v>32156</v>
      </c>
      <c r="B467" s="3">
        <v>0.39756900000000001</v>
      </c>
      <c r="C467" s="3">
        <v>0.40277800000000002</v>
      </c>
      <c r="D467" s="3">
        <v>0.38888899999999998</v>
      </c>
      <c r="E467" s="3">
        <v>0.390625</v>
      </c>
      <c r="F467" s="3">
        <v>0.28470400000000001</v>
      </c>
      <c r="G467">
        <v>40608000</v>
      </c>
      <c r="H467" s="3" t="str">
        <f>TEXT(MCFT[[#This Row],[Date]],"dddd")</f>
        <v>Thursday</v>
      </c>
      <c r="I467" s="3">
        <f>MCFT[[#This Row],[Open]]-MCFT[[#This Row],[Close]]</f>
        <v>6.9440000000000057E-3</v>
      </c>
      <c r="J467" s="3">
        <f>INDEX(AAPL!$J:$J,MATCH(A:A,AAPL!$A:$A,0),1)</f>
        <v>1.7857000000000012E-2</v>
      </c>
      <c r="K467" s="3" t="str">
        <f>IF(MCFT[[#This Row],[Day Change]]&gt;0,"UP","DOWN")</f>
        <v>UP</v>
      </c>
      <c r="L467" s="9">
        <f>_xlfn.RANK.EQ(MCFT[[#This Row],[Date]],A:A,1)</f>
        <v>466</v>
      </c>
      <c r="M467" s="10">
        <f>_xlfn.RANK.AVG(MCFT[[#This Row],[Same change on date for AAPL]],AAPL,1)</f>
        <v>5249.5</v>
      </c>
      <c r="N467" s="2">
        <f>MCFT[[#This Row],[Close]]/MCFT[[#This Row],[Open]]</f>
        <v>0.98253384947015487</v>
      </c>
    </row>
    <row r="468" spans="1:14" x14ac:dyDescent="0.25">
      <c r="A468" s="1">
        <v>32157</v>
      </c>
      <c r="B468" s="3">
        <v>0.40972199999999998</v>
      </c>
      <c r="C468" s="3">
        <v>0.41145799999999999</v>
      </c>
      <c r="D468" s="3">
        <v>0.40104200000000001</v>
      </c>
      <c r="E468" s="3">
        <v>0.40104200000000001</v>
      </c>
      <c r="F468" s="3">
        <v>0.29229699999999997</v>
      </c>
      <c r="G468">
        <v>92172800</v>
      </c>
      <c r="H468" s="3" t="str">
        <f>TEXT(MCFT[[#This Row],[Date]],"dddd")</f>
        <v>Friday</v>
      </c>
      <c r="I468" s="3">
        <f>MCFT[[#This Row],[Open]]-MCFT[[#This Row],[Close]]</f>
        <v>8.6799999999999655E-3</v>
      </c>
      <c r="J468" s="3">
        <f>INDEX(AAPL!$J:$J,MATCH(A:A,AAPL!$A:$A,0),1)</f>
        <v>2.2321000000000035E-2</v>
      </c>
      <c r="K468" s="3" t="str">
        <f>IF(MCFT[[#This Row],[Day Change]]&gt;0,"UP","DOWN")</f>
        <v>UP</v>
      </c>
      <c r="L468" s="9">
        <f>_xlfn.RANK.EQ(MCFT[[#This Row],[Date]],A:A,1)</f>
        <v>467</v>
      </c>
      <c r="M468" s="10">
        <f>_xlfn.RANK.AVG(MCFT[[#This Row],[Same change on date for AAPL]],AAPL,1)</f>
        <v>5479</v>
      </c>
      <c r="N468" s="2">
        <f>MCFT[[#This Row],[Close]]/MCFT[[#This Row],[Open]]</f>
        <v>0.9788149037640157</v>
      </c>
    </row>
    <row r="469" spans="1:14" x14ac:dyDescent="0.25">
      <c r="A469" s="1">
        <v>32160</v>
      </c>
      <c r="B469" s="3">
        <v>0.40277800000000002</v>
      </c>
      <c r="C469" s="3">
        <v>0.40277800000000002</v>
      </c>
      <c r="D469" s="3">
        <v>0.390625</v>
      </c>
      <c r="E469" s="3">
        <v>0.39756900000000001</v>
      </c>
      <c r="F469" s="3">
        <v>0.28976600000000002</v>
      </c>
      <c r="G469">
        <v>30038400</v>
      </c>
      <c r="H469" s="3" t="str">
        <f>TEXT(MCFT[[#This Row],[Date]],"dddd")</f>
        <v>Monday</v>
      </c>
      <c r="I469" s="3">
        <f>MCFT[[#This Row],[Open]]-MCFT[[#This Row],[Close]]</f>
        <v>5.2090000000000192E-3</v>
      </c>
      <c r="J469" s="3">
        <f>INDEX(AAPL!$J:$J,MATCH(A:A,AAPL!$A:$A,0),1)</f>
        <v>8.928000000000047E-3</v>
      </c>
      <c r="K469" s="3" t="str">
        <f>IF(MCFT[[#This Row],[Day Change]]&gt;0,"UP","DOWN")</f>
        <v>UP</v>
      </c>
      <c r="L469" s="9">
        <f>_xlfn.RANK.EQ(MCFT[[#This Row],[Date]],A:A,1)</f>
        <v>468</v>
      </c>
      <c r="M469" s="10">
        <f>_xlfn.RANK.AVG(MCFT[[#This Row],[Same change on date for AAPL]],AAPL,1)</f>
        <v>4659.5</v>
      </c>
      <c r="N469" s="2">
        <f>MCFT[[#This Row],[Close]]/MCFT[[#This Row],[Open]]</f>
        <v>0.98706731748010068</v>
      </c>
    </row>
    <row r="470" spans="1:14" x14ac:dyDescent="0.25">
      <c r="A470" s="1">
        <v>32161</v>
      </c>
      <c r="B470" s="3">
        <v>0.38888899999999998</v>
      </c>
      <c r="C470" s="3">
        <v>0.40451399999999998</v>
      </c>
      <c r="D470" s="3">
        <v>0.38715300000000002</v>
      </c>
      <c r="E470" s="3">
        <v>0.39756900000000001</v>
      </c>
      <c r="F470" s="3">
        <v>0.28976600000000002</v>
      </c>
      <c r="G470">
        <v>47417600</v>
      </c>
      <c r="H470" s="3" t="str">
        <f>TEXT(MCFT[[#This Row],[Date]],"dddd")</f>
        <v>Tuesday</v>
      </c>
      <c r="I470" s="3">
        <f>MCFT[[#This Row],[Open]]-MCFT[[#This Row],[Close]]</f>
        <v>-8.680000000000021E-3</v>
      </c>
      <c r="J470" s="3">
        <f>INDEX(AAPL!$J:$J,MATCH(A:A,AAPL!$A:$A,0),1)</f>
        <v>-1.7857000000000012E-2</v>
      </c>
      <c r="K470" s="3" t="str">
        <f>IF(MCFT[[#This Row],[Day Change]]&gt;0,"UP","DOWN")</f>
        <v>DOWN</v>
      </c>
      <c r="L470" s="9">
        <f>_xlfn.RANK.EQ(MCFT[[#This Row],[Date]],A:A,1)</f>
        <v>469</v>
      </c>
      <c r="M470" s="10">
        <f>_xlfn.RANK.AVG(MCFT[[#This Row],[Same change on date for AAPL]],AAPL,1)</f>
        <v>2994</v>
      </c>
      <c r="N470" s="2">
        <f>MCFT[[#This Row],[Close]]/MCFT[[#This Row],[Open]]</f>
        <v>1.0223199936228591</v>
      </c>
    </row>
    <row r="471" spans="1:14" x14ac:dyDescent="0.25">
      <c r="A471" s="1">
        <v>32162</v>
      </c>
      <c r="B471" s="3">
        <v>0.39409699999999998</v>
      </c>
      <c r="C471" s="3">
        <v>0.39756900000000001</v>
      </c>
      <c r="D471" s="3">
        <v>0.36458299999999999</v>
      </c>
      <c r="E471" s="3">
        <v>0.375</v>
      </c>
      <c r="F471" s="3">
        <v>0.273316</v>
      </c>
      <c r="G471">
        <v>208800000</v>
      </c>
      <c r="H471" s="3" t="str">
        <f>TEXT(MCFT[[#This Row],[Date]],"dddd")</f>
        <v>Wednesday</v>
      </c>
      <c r="I471" s="3">
        <f>MCFT[[#This Row],[Open]]-MCFT[[#This Row],[Close]]</f>
        <v>1.9096999999999975E-2</v>
      </c>
      <c r="J471" s="3">
        <f>INDEX(AAPL!$J:$J,MATCH(A:A,AAPL!$A:$A,0),1)</f>
        <v>0.11607100000000004</v>
      </c>
      <c r="K471" s="3" t="str">
        <f>IF(MCFT[[#This Row],[Day Change]]&gt;0,"UP","DOWN")</f>
        <v>UP</v>
      </c>
      <c r="L471" s="9">
        <f>_xlfn.RANK.EQ(MCFT[[#This Row],[Date]],A:A,1)</f>
        <v>470</v>
      </c>
      <c r="M471" s="10">
        <f>_xlfn.RANK.AVG(MCFT[[#This Row],[Same change on date for AAPL]],AAPL,1)</f>
        <v>6773</v>
      </c>
      <c r="N471" s="2">
        <f>MCFT[[#This Row],[Close]]/MCFT[[#This Row],[Open]]</f>
        <v>0.95154238677279968</v>
      </c>
    </row>
    <row r="472" spans="1:14" x14ac:dyDescent="0.25">
      <c r="A472" s="1">
        <v>32163</v>
      </c>
      <c r="B472" s="3">
        <v>0.37673600000000002</v>
      </c>
      <c r="C472" s="3">
        <v>0.390625</v>
      </c>
      <c r="D472" s="3">
        <v>0.37673600000000002</v>
      </c>
      <c r="E472" s="3">
        <v>0.38194400000000001</v>
      </c>
      <c r="F472" s="3">
        <v>0.27837800000000001</v>
      </c>
      <c r="G472">
        <v>125107200</v>
      </c>
      <c r="H472" s="3" t="str">
        <f>TEXT(MCFT[[#This Row],[Date]],"dddd")</f>
        <v>Thursday</v>
      </c>
      <c r="I472" s="3">
        <f>MCFT[[#This Row],[Open]]-MCFT[[#This Row],[Close]]</f>
        <v>-5.2079999999999904E-3</v>
      </c>
      <c r="J472" s="3">
        <f>INDEX(AAPL!$J:$J,MATCH(A:A,AAPL!$A:$A,0),1)</f>
        <v>1.3392999999999988E-2</v>
      </c>
      <c r="K472" s="3" t="str">
        <f>IF(MCFT[[#This Row],[Day Change]]&gt;0,"UP","DOWN")</f>
        <v>DOWN</v>
      </c>
      <c r="L472" s="9">
        <f>_xlfn.RANK.EQ(MCFT[[#This Row],[Date]],A:A,1)</f>
        <v>471</v>
      </c>
      <c r="M472" s="10">
        <f>_xlfn.RANK.AVG(MCFT[[#This Row],[Same change on date for AAPL]],AAPL,1)</f>
        <v>5018.5</v>
      </c>
      <c r="N472" s="2">
        <f>MCFT[[#This Row],[Close]]/MCFT[[#This Row],[Open]]</f>
        <v>1.0138240040771256</v>
      </c>
    </row>
    <row r="473" spans="1:14" x14ac:dyDescent="0.25">
      <c r="A473" s="1">
        <v>32164</v>
      </c>
      <c r="B473" s="3">
        <v>0.38628499999999999</v>
      </c>
      <c r="C473" s="3">
        <v>0.38975700000000002</v>
      </c>
      <c r="D473" s="3">
        <v>0.36631900000000001</v>
      </c>
      <c r="E473" s="3">
        <v>0.37413200000000002</v>
      </c>
      <c r="F473" s="3">
        <v>0.27268399999999998</v>
      </c>
      <c r="G473">
        <v>75296000</v>
      </c>
      <c r="H473" s="3" t="str">
        <f>TEXT(MCFT[[#This Row],[Date]],"dddd")</f>
        <v>Friday</v>
      </c>
      <c r="I473" s="3">
        <f>MCFT[[#This Row],[Open]]-MCFT[[#This Row],[Close]]</f>
        <v>1.2152999999999969E-2</v>
      </c>
      <c r="J473" s="3">
        <f>INDEX(AAPL!$J:$J,MATCH(A:A,AAPL!$A:$A,0),1)</f>
        <v>4.4642999999999988E-2</v>
      </c>
      <c r="K473" s="3" t="str">
        <f>IF(MCFT[[#This Row],[Day Change]]&gt;0,"UP","DOWN")</f>
        <v>UP</v>
      </c>
      <c r="L473" s="9">
        <f>_xlfn.RANK.EQ(MCFT[[#This Row],[Date]],A:A,1)</f>
        <v>472</v>
      </c>
      <c r="M473" s="10">
        <f>_xlfn.RANK.AVG(MCFT[[#This Row],[Same change on date for AAPL]],AAPL,1)</f>
        <v>6186.5</v>
      </c>
      <c r="N473" s="2">
        <f>MCFT[[#This Row],[Close]]/MCFT[[#This Row],[Open]]</f>
        <v>0.96853877318560133</v>
      </c>
    </row>
    <row r="474" spans="1:14" x14ac:dyDescent="0.25">
      <c r="A474" s="1">
        <v>32167</v>
      </c>
      <c r="B474" s="3">
        <v>0.37673600000000002</v>
      </c>
      <c r="C474" s="3">
        <v>0.390625</v>
      </c>
      <c r="D474" s="3">
        <v>0.37673600000000002</v>
      </c>
      <c r="E474" s="3">
        <v>0.38715300000000002</v>
      </c>
      <c r="F474" s="3">
        <v>0.28217399999999998</v>
      </c>
      <c r="G474">
        <v>75497600</v>
      </c>
      <c r="H474" s="3" t="str">
        <f>TEXT(MCFT[[#This Row],[Date]],"dddd")</f>
        <v>Monday</v>
      </c>
      <c r="I474" s="3">
        <f>MCFT[[#This Row],[Open]]-MCFT[[#This Row],[Close]]</f>
        <v>-1.041700000000001E-2</v>
      </c>
      <c r="J474" s="3">
        <f>INDEX(AAPL!$J:$J,MATCH(A:A,AAPL!$A:$A,0),1)</f>
        <v>-4.9107000000000012E-2</v>
      </c>
      <c r="K474" s="3" t="str">
        <f>IF(MCFT[[#This Row],[Day Change]]&gt;0,"UP","DOWN")</f>
        <v>DOWN</v>
      </c>
      <c r="L474" s="9">
        <f>_xlfn.RANK.EQ(MCFT[[#This Row],[Date]],A:A,1)</f>
        <v>473</v>
      </c>
      <c r="M474" s="10">
        <f>_xlfn.RANK.AVG(MCFT[[#This Row],[Same change on date for AAPL]],AAPL,1)</f>
        <v>2040</v>
      </c>
      <c r="N474" s="2">
        <f>MCFT[[#This Row],[Close]]/MCFT[[#This Row],[Open]]</f>
        <v>1.0276506625329143</v>
      </c>
    </row>
    <row r="475" spans="1:14" x14ac:dyDescent="0.25">
      <c r="A475" s="1">
        <v>32168</v>
      </c>
      <c r="B475" s="3">
        <v>0.38194400000000001</v>
      </c>
      <c r="C475" s="3">
        <v>0.388021</v>
      </c>
      <c r="D475" s="3">
        <v>0.37673600000000002</v>
      </c>
      <c r="E475" s="3">
        <v>0.37847199999999998</v>
      </c>
      <c r="F475" s="3">
        <v>0.27584700000000001</v>
      </c>
      <c r="G475">
        <v>43558400</v>
      </c>
      <c r="H475" s="3" t="str">
        <f>TEXT(MCFT[[#This Row],[Date]],"dddd")</f>
        <v>Tuesday</v>
      </c>
      <c r="I475" s="3">
        <f>MCFT[[#This Row],[Open]]-MCFT[[#This Row],[Close]]</f>
        <v>3.4720000000000306E-3</v>
      </c>
      <c r="J475" s="3">
        <f>INDEX(AAPL!$J:$J,MATCH(A:A,AAPL!$A:$A,0),1)</f>
        <v>3.5714000000000024E-2</v>
      </c>
      <c r="K475" s="3" t="str">
        <f>IF(MCFT[[#This Row],[Day Change]]&gt;0,"UP","DOWN")</f>
        <v>UP</v>
      </c>
      <c r="L475" s="9">
        <f>_xlfn.RANK.EQ(MCFT[[#This Row],[Date]],A:A,1)</f>
        <v>474</v>
      </c>
      <c r="M475" s="10">
        <f>_xlfn.RANK.AVG(MCFT[[#This Row],[Same change on date for AAPL]],AAPL,1)</f>
        <v>5958</v>
      </c>
      <c r="N475" s="2">
        <f>MCFT[[#This Row],[Close]]/MCFT[[#This Row],[Open]]</f>
        <v>0.990909662149425</v>
      </c>
    </row>
    <row r="476" spans="1:14" x14ac:dyDescent="0.25">
      <c r="A476" s="1">
        <v>32169</v>
      </c>
      <c r="B476" s="3">
        <v>0.38020799999999999</v>
      </c>
      <c r="C476" s="3">
        <v>0.390625</v>
      </c>
      <c r="D476" s="3">
        <v>0.38020799999999999</v>
      </c>
      <c r="E476" s="3">
        <v>0.38715300000000002</v>
      </c>
      <c r="F476" s="3">
        <v>0.28217399999999998</v>
      </c>
      <c r="G476">
        <v>100409600</v>
      </c>
      <c r="H476" s="3" t="str">
        <f>TEXT(MCFT[[#This Row],[Date]],"dddd")</f>
        <v>Wednesday</v>
      </c>
      <c r="I476" s="3">
        <f>MCFT[[#This Row],[Open]]-MCFT[[#This Row],[Close]]</f>
        <v>-6.9450000000000345E-3</v>
      </c>
      <c r="J476" s="3">
        <f>INDEX(AAPL!$J:$J,MATCH(A:A,AAPL!$A:$A,0),1)</f>
        <v>1.7857000000000012E-2</v>
      </c>
      <c r="K476" s="3" t="str">
        <f>IF(MCFT[[#This Row],[Day Change]]&gt;0,"UP","DOWN")</f>
        <v>DOWN</v>
      </c>
      <c r="L476" s="9">
        <f>_xlfn.RANK.EQ(MCFT[[#This Row],[Date]],A:A,1)</f>
        <v>475</v>
      </c>
      <c r="M476" s="10">
        <f>_xlfn.RANK.AVG(MCFT[[#This Row],[Same change on date for AAPL]],AAPL,1)</f>
        <v>5249.5</v>
      </c>
      <c r="N476" s="2">
        <f>MCFT[[#This Row],[Close]]/MCFT[[#This Row],[Open]]</f>
        <v>1.0182663173841688</v>
      </c>
    </row>
    <row r="477" spans="1:14" x14ac:dyDescent="0.25">
      <c r="A477" s="1">
        <v>32170</v>
      </c>
      <c r="B477" s="3">
        <v>0.38888899999999998</v>
      </c>
      <c r="C477" s="3">
        <v>0.39409699999999998</v>
      </c>
      <c r="D477" s="3">
        <v>0.38888899999999998</v>
      </c>
      <c r="E477" s="3">
        <v>0.39236100000000002</v>
      </c>
      <c r="F477" s="3">
        <v>0.28597</v>
      </c>
      <c r="G477">
        <v>29318400</v>
      </c>
      <c r="H477" s="3" t="str">
        <f>TEXT(MCFT[[#This Row],[Date]],"dddd")</f>
        <v>Thursday</v>
      </c>
      <c r="I477" s="3">
        <f>MCFT[[#This Row],[Open]]-MCFT[[#This Row],[Close]]</f>
        <v>-3.4720000000000306E-3</v>
      </c>
      <c r="J477" s="3">
        <f>INDEX(AAPL!$J:$J,MATCH(A:A,AAPL!$A:$A,0),1)</f>
        <v>-4.4642999999999988E-2</v>
      </c>
      <c r="K477" s="3" t="str">
        <f>IF(MCFT[[#This Row],[Day Change]]&gt;0,"UP","DOWN")</f>
        <v>DOWN</v>
      </c>
      <c r="L477" s="9">
        <f>_xlfn.RANK.EQ(MCFT[[#This Row],[Date]],A:A,1)</f>
        <v>476</v>
      </c>
      <c r="M477" s="10">
        <f>_xlfn.RANK.AVG(MCFT[[#This Row],[Same change on date for AAPL]],AAPL,1)</f>
        <v>2108</v>
      </c>
      <c r="N477" s="2">
        <f>MCFT[[#This Row],[Close]]/MCFT[[#This Row],[Open]]</f>
        <v>1.0089279974491436</v>
      </c>
    </row>
    <row r="478" spans="1:14" x14ac:dyDescent="0.25">
      <c r="A478" s="1">
        <v>32171</v>
      </c>
      <c r="B478" s="3">
        <v>0.39236100000000002</v>
      </c>
      <c r="C478" s="3">
        <v>0.39583299999999999</v>
      </c>
      <c r="D478" s="3">
        <v>0.37847199999999998</v>
      </c>
      <c r="E478" s="3">
        <v>0.38715300000000002</v>
      </c>
      <c r="F478" s="3">
        <v>0.28217399999999998</v>
      </c>
      <c r="G478">
        <v>66700800</v>
      </c>
      <c r="H478" s="3" t="str">
        <f>TEXT(MCFT[[#This Row],[Date]],"dddd")</f>
        <v>Friday</v>
      </c>
      <c r="I478" s="3">
        <f>MCFT[[#This Row],[Open]]-MCFT[[#This Row],[Close]]</f>
        <v>5.2079999999999904E-3</v>
      </c>
      <c r="J478" s="3">
        <f>INDEX(AAPL!$J:$J,MATCH(A:A,AAPL!$A:$A,0),1)</f>
        <v>0</v>
      </c>
      <c r="K478" s="3" t="str">
        <f>IF(MCFT[[#This Row],[Day Change]]&gt;0,"UP","DOWN")</f>
        <v>UP</v>
      </c>
      <c r="L478" s="9">
        <f>_xlfn.RANK.EQ(MCFT[[#This Row],[Date]],A:A,1)</f>
        <v>477</v>
      </c>
      <c r="M478" s="10">
        <f>_xlfn.RANK.AVG(MCFT[[#This Row],[Same change on date for AAPL]],AAPL,1)</f>
        <v>4124.5</v>
      </c>
      <c r="N478" s="2">
        <f>MCFT[[#This Row],[Close]]/MCFT[[#This Row],[Open]]</f>
        <v>0.98672650951547169</v>
      </c>
    </row>
    <row r="479" spans="1:14" x14ac:dyDescent="0.25">
      <c r="A479" s="1">
        <v>32174</v>
      </c>
      <c r="B479" s="3">
        <v>0.39409699999999998</v>
      </c>
      <c r="C479" s="3">
        <v>0.39583299999999999</v>
      </c>
      <c r="D479" s="3">
        <v>0.38194400000000001</v>
      </c>
      <c r="E479" s="3">
        <v>0.38368099999999999</v>
      </c>
      <c r="F479" s="3">
        <v>0.27964299999999997</v>
      </c>
      <c r="G479">
        <v>48729600</v>
      </c>
      <c r="H479" s="3" t="str">
        <f>TEXT(MCFT[[#This Row],[Date]],"dddd")</f>
        <v>Monday</v>
      </c>
      <c r="I479" s="3">
        <f>MCFT[[#This Row],[Open]]-MCFT[[#This Row],[Close]]</f>
        <v>1.0415999999999981E-2</v>
      </c>
      <c r="J479" s="3">
        <f>INDEX(AAPL!$J:$J,MATCH(A:A,AAPL!$A:$A,0),1)</f>
        <v>0</v>
      </c>
      <c r="K479" s="3" t="str">
        <f>IF(MCFT[[#This Row],[Day Change]]&gt;0,"UP","DOWN")</f>
        <v>UP</v>
      </c>
      <c r="L479" s="9">
        <f>_xlfn.RANK.EQ(MCFT[[#This Row],[Date]],A:A,1)</f>
        <v>478</v>
      </c>
      <c r="M479" s="10">
        <f>_xlfn.RANK.AVG(MCFT[[#This Row],[Same change on date for AAPL]],AAPL,1)</f>
        <v>4124.5</v>
      </c>
      <c r="N479" s="2">
        <f>MCFT[[#This Row],[Close]]/MCFT[[#This Row],[Open]]</f>
        <v>0.97356995866499874</v>
      </c>
    </row>
    <row r="480" spans="1:14" x14ac:dyDescent="0.25">
      <c r="A480" s="1">
        <v>32175</v>
      </c>
      <c r="B480" s="3">
        <v>0.38368099999999999</v>
      </c>
      <c r="C480" s="3">
        <v>0.38888899999999998</v>
      </c>
      <c r="D480" s="3">
        <v>0.38020799999999999</v>
      </c>
      <c r="E480" s="3">
        <v>0.38715300000000002</v>
      </c>
      <c r="F480" s="3">
        <v>0.28217399999999998</v>
      </c>
      <c r="G480">
        <v>60752000</v>
      </c>
      <c r="H480" s="3" t="str">
        <f>TEXT(MCFT[[#This Row],[Date]],"dddd")</f>
        <v>Tuesday</v>
      </c>
      <c r="I480" s="3">
        <f>MCFT[[#This Row],[Open]]-MCFT[[#This Row],[Close]]</f>
        <v>-3.4720000000000306E-3</v>
      </c>
      <c r="J480" s="3">
        <f>INDEX(AAPL!$J:$J,MATCH(A:A,AAPL!$A:$A,0),1)</f>
        <v>8.9289999999999647E-3</v>
      </c>
      <c r="K480" s="3" t="str">
        <f>IF(MCFT[[#This Row],[Day Change]]&gt;0,"UP","DOWN")</f>
        <v>DOWN</v>
      </c>
      <c r="L480" s="9">
        <f>_xlfn.RANK.EQ(MCFT[[#This Row],[Date]],A:A,1)</f>
        <v>479</v>
      </c>
      <c r="M480" s="10">
        <f>_xlfn.RANK.AVG(MCFT[[#This Row],[Same change on date for AAPL]],AAPL,1)</f>
        <v>4768</v>
      </c>
      <c r="N480" s="2">
        <f>MCFT[[#This Row],[Close]]/MCFT[[#This Row],[Open]]</f>
        <v>1.0090491840878231</v>
      </c>
    </row>
    <row r="481" spans="1:14" x14ac:dyDescent="0.25">
      <c r="A481" s="1">
        <v>32176</v>
      </c>
      <c r="B481" s="3">
        <v>0.38715300000000002</v>
      </c>
      <c r="C481" s="3">
        <v>0.38715300000000002</v>
      </c>
      <c r="D481" s="3">
        <v>0.36284699999999998</v>
      </c>
      <c r="E481" s="3">
        <v>0.36631900000000001</v>
      </c>
      <c r="F481" s="3">
        <v>0.26698899999999998</v>
      </c>
      <c r="G481">
        <v>75801600</v>
      </c>
      <c r="H481" s="3" t="str">
        <f>TEXT(MCFT[[#This Row],[Date]],"dddd")</f>
        <v>Wednesday</v>
      </c>
      <c r="I481" s="3">
        <f>MCFT[[#This Row],[Open]]-MCFT[[#This Row],[Close]]</f>
        <v>2.0834000000000019E-2</v>
      </c>
      <c r="J481" s="3">
        <f>INDEX(AAPL!$J:$J,MATCH(A:A,AAPL!$A:$A,0),1)</f>
        <v>5.3571999999999953E-2</v>
      </c>
      <c r="K481" s="3" t="str">
        <f>IF(MCFT[[#This Row],[Day Change]]&gt;0,"UP","DOWN")</f>
        <v>UP</v>
      </c>
      <c r="L481" s="9">
        <f>_xlfn.RANK.EQ(MCFT[[#This Row],[Date]],A:A,1)</f>
        <v>480</v>
      </c>
      <c r="M481" s="10">
        <f>_xlfn.RANK.AVG(MCFT[[#This Row],[Same change on date for AAPL]],AAPL,1)</f>
        <v>6348</v>
      </c>
      <c r="N481" s="2">
        <f>MCFT[[#This Row],[Close]]/MCFT[[#This Row],[Open]]</f>
        <v>0.94618664972246114</v>
      </c>
    </row>
    <row r="482" spans="1:14" x14ac:dyDescent="0.25">
      <c r="A482" s="1">
        <v>32177</v>
      </c>
      <c r="B482" s="3">
        <v>0.36805599999999999</v>
      </c>
      <c r="C482" s="3">
        <v>0.36979200000000001</v>
      </c>
      <c r="D482" s="3">
        <v>0.34548600000000002</v>
      </c>
      <c r="E482" s="3">
        <v>0.35416700000000001</v>
      </c>
      <c r="F482" s="3">
        <v>0.25813199999999997</v>
      </c>
      <c r="G482">
        <v>114710400</v>
      </c>
      <c r="H482" s="3" t="str">
        <f>TEXT(MCFT[[#This Row],[Date]],"dddd")</f>
        <v>Thursday</v>
      </c>
      <c r="I482" s="3">
        <f>MCFT[[#This Row],[Open]]-MCFT[[#This Row],[Close]]</f>
        <v>1.3888999999999985E-2</v>
      </c>
      <c r="J482" s="3">
        <f>INDEX(AAPL!$J:$J,MATCH(A:A,AAPL!$A:$A,0),1)</f>
        <v>-8.9289999999999647E-3</v>
      </c>
      <c r="K482" s="3" t="str">
        <f>IF(MCFT[[#This Row],[Day Change]]&gt;0,"UP","DOWN")</f>
        <v>UP</v>
      </c>
      <c r="L482" s="9">
        <f>_xlfn.RANK.EQ(MCFT[[#This Row],[Date]],A:A,1)</f>
        <v>481</v>
      </c>
      <c r="M482" s="10">
        <f>_xlfn.RANK.AVG(MCFT[[#This Row],[Same change on date for AAPL]],AAPL,1)</f>
        <v>3449.5</v>
      </c>
      <c r="N482" s="2">
        <f>MCFT[[#This Row],[Close]]/MCFT[[#This Row],[Open]]</f>
        <v>0.96226389462473105</v>
      </c>
    </row>
    <row r="483" spans="1:14" x14ac:dyDescent="0.25">
      <c r="A483" s="1">
        <v>32178</v>
      </c>
      <c r="B483" s="3">
        <v>0.36111100000000002</v>
      </c>
      <c r="C483" s="3">
        <v>0.37152800000000002</v>
      </c>
      <c r="D483" s="3">
        <v>0.35590300000000002</v>
      </c>
      <c r="E483" s="3">
        <v>0.35763899999999998</v>
      </c>
      <c r="F483" s="3">
        <v>0.26066299999999998</v>
      </c>
      <c r="G483">
        <v>94102400</v>
      </c>
      <c r="H483" s="3" t="str">
        <f>TEXT(MCFT[[#This Row],[Date]],"dddd")</f>
        <v>Friday</v>
      </c>
      <c r="I483" s="3">
        <f>MCFT[[#This Row],[Open]]-MCFT[[#This Row],[Close]]</f>
        <v>3.4720000000000306E-3</v>
      </c>
      <c r="J483" s="3">
        <f>INDEX(AAPL!$J:$J,MATCH(A:A,AAPL!$A:$A,0),1)</f>
        <v>4.9107000000000012E-2</v>
      </c>
      <c r="K483" s="3" t="str">
        <f>IF(MCFT[[#This Row],[Day Change]]&gt;0,"UP","DOWN")</f>
        <v>UP</v>
      </c>
      <c r="L483" s="9">
        <f>_xlfn.RANK.EQ(MCFT[[#This Row],[Date]],A:A,1)</f>
        <v>482</v>
      </c>
      <c r="M483" s="10">
        <f>_xlfn.RANK.AVG(MCFT[[#This Row],[Same change on date for AAPL]],AAPL,1)</f>
        <v>6270.5</v>
      </c>
      <c r="N483" s="2">
        <f>MCFT[[#This Row],[Close]]/MCFT[[#This Row],[Open]]</f>
        <v>0.99038522781083926</v>
      </c>
    </row>
    <row r="484" spans="1:14" x14ac:dyDescent="0.25">
      <c r="A484" s="1">
        <v>32181</v>
      </c>
      <c r="B484" s="3">
        <v>0.35243099999999999</v>
      </c>
      <c r="C484" s="3">
        <v>0.36458299999999999</v>
      </c>
      <c r="D484" s="3">
        <v>0.35243099999999999</v>
      </c>
      <c r="E484" s="3">
        <v>0.359375</v>
      </c>
      <c r="F484" s="3">
        <v>0.26192799999999999</v>
      </c>
      <c r="G484">
        <v>72876800</v>
      </c>
      <c r="H484" s="3" t="str">
        <f>TEXT(MCFT[[#This Row],[Date]],"dddd")</f>
        <v>Monday</v>
      </c>
      <c r="I484" s="3">
        <f>MCFT[[#This Row],[Open]]-MCFT[[#This Row],[Close]]</f>
        <v>-6.9440000000000057E-3</v>
      </c>
      <c r="J484" s="3">
        <f>INDEX(AAPL!$J:$J,MATCH(A:A,AAPL!$A:$A,0),1)</f>
        <v>-8.9289999999999647E-3</v>
      </c>
      <c r="K484" s="3" t="str">
        <f>IF(MCFT[[#This Row],[Day Change]]&gt;0,"UP","DOWN")</f>
        <v>DOWN</v>
      </c>
      <c r="L484" s="9">
        <f>_xlfn.RANK.EQ(MCFT[[#This Row],[Date]],A:A,1)</f>
        <v>483</v>
      </c>
      <c r="M484" s="10">
        <f>_xlfn.RANK.AVG(MCFT[[#This Row],[Same change on date for AAPL]],AAPL,1)</f>
        <v>3449.5</v>
      </c>
      <c r="N484" s="2">
        <f>MCFT[[#This Row],[Close]]/MCFT[[#This Row],[Open]]</f>
        <v>1.019703147566474</v>
      </c>
    </row>
    <row r="485" spans="1:14" x14ac:dyDescent="0.25">
      <c r="A485" s="1">
        <v>32182</v>
      </c>
      <c r="B485" s="3">
        <v>0.36284699999999998</v>
      </c>
      <c r="C485" s="3">
        <v>0.36805599999999999</v>
      </c>
      <c r="D485" s="3">
        <v>0.36111100000000002</v>
      </c>
      <c r="E485" s="3">
        <v>0.36631900000000001</v>
      </c>
      <c r="F485" s="3">
        <v>0.26698899999999998</v>
      </c>
      <c r="G485">
        <v>49939200</v>
      </c>
      <c r="H485" s="3" t="str">
        <f>TEXT(MCFT[[#This Row],[Date]],"dddd")</f>
        <v>Tuesday</v>
      </c>
      <c r="I485" s="3">
        <f>MCFT[[#This Row],[Open]]-MCFT[[#This Row],[Close]]</f>
        <v>-3.4720000000000306E-3</v>
      </c>
      <c r="J485" s="3">
        <f>INDEX(AAPL!$J:$J,MATCH(A:A,AAPL!$A:$A,0),1)</f>
        <v>-2.6785999999999976E-2</v>
      </c>
      <c r="K485" s="3" t="str">
        <f>IF(MCFT[[#This Row],[Day Change]]&gt;0,"UP","DOWN")</f>
        <v>DOWN</v>
      </c>
      <c r="L485" s="9">
        <f>_xlfn.RANK.EQ(MCFT[[#This Row],[Date]],A:A,1)</f>
        <v>484</v>
      </c>
      <c r="M485" s="10">
        <f>_xlfn.RANK.AVG(MCFT[[#This Row],[Same change on date for AAPL]],AAPL,1)</f>
        <v>2610.5</v>
      </c>
      <c r="N485" s="2">
        <f>MCFT[[#This Row],[Close]]/MCFT[[#This Row],[Open]]</f>
        <v>1.0095687714105395</v>
      </c>
    </row>
    <row r="486" spans="1:14" x14ac:dyDescent="0.25">
      <c r="A486" s="1">
        <v>32183</v>
      </c>
      <c r="B486" s="3">
        <v>0.36805599999999999</v>
      </c>
      <c r="C486" s="3">
        <v>0.375</v>
      </c>
      <c r="D486" s="3">
        <v>0.36458299999999999</v>
      </c>
      <c r="E486" s="3">
        <v>0.37326399999999998</v>
      </c>
      <c r="F486" s="3">
        <v>0.27205099999999999</v>
      </c>
      <c r="G486">
        <v>77024000</v>
      </c>
      <c r="H486" s="3" t="str">
        <f>TEXT(MCFT[[#This Row],[Date]],"dddd")</f>
        <v>Wednesday</v>
      </c>
      <c r="I486" s="3">
        <f>MCFT[[#This Row],[Open]]-MCFT[[#This Row],[Close]]</f>
        <v>-5.2079999999999904E-3</v>
      </c>
      <c r="J486" s="3">
        <f>INDEX(AAPL!$J:$J,MATCH(A:A,AAPL!$A:$A,0),1)</f>
        <v>-4.4642999999999988E-2</v>
      </c>
      <c r="K486" s="3" t="str">
        <f>IF(MCFT[[#This Row],[Day Change]]&gt;0,"UP","DOWN")</f>
        <v>DOWN</v>
      </c>
      <c r="L486" s="9">
        <f>_xlfn.RANK.EQ(MCFT[[#This Row],[Date]],A:A,1)</f>
        <v>485</v>
      </c>
      <c r="M486" s="10">
        <f>_xlfn.RANK.AVG(MCFT[[#This Row],[Same change on date for AAPL]],AAPL,1)</f>
        <v>2108</v>
      </c>
      <c r="N486" s="2">
        <f>MCFT[[#This Row],[Close]]/MCFT[[#This Row],[Open]]</f>
        <v>1.0141500206490317</v>
      </c>
    </row>
    <row r="487" spans="1:14" x14ac:dyDescent="0.25">
      <c r="A487" s="1">
        <v>32184</v>
      </c>
      <c r="B487" s="3">
        <v>0.375</v>
      </c>
      <c r="C487" s="3">
        <v>0.38020799999999999</v>
      </c>
      <c r="D487" s="3">
        <v>0.37326399999999998</v>
      </c>
      <c r="E487" s="3">
        <v>0.38020799999999999</v>
      </c>
      <c r="F487" s="3">
        <v>0.27711200000000002</v>
      </c>
      <c r="G487">
        <v>69436800</v>
      </c>
      <c r="H487" s="3" t="str">
        <f>TEXT(MCFT[[#This Row],[Date]],"dddd")</f>
        <v>Thursday</v>
      </c>
      <c r="I487" s="3">
        <f>MCFT[[#This Row],[Open]]-MCFT[[#This Row],[Close]]</f>
        <v>-5.2079999999999904E-3</v>
      </c>
      <c r="J487" s="3">
        <f>INDEX(AAPL!$J:$J,MATCH(A:A,AAPL!$A:$A,0),1)</f>
        <v>1.3392999999999988E-2</v>
      </c>
      <c r="K487" s="3" t="str">
        <f>IF(MCFT[[#This Row],[Day Change]]&gt;0,"UP","DOWN")</f>
        <v>DOWN</v>
      </c>
      <c r="L487" s="9">
        <f>_xlfn.RANK.EQ(MCFT[[#This Row],[Date]],A:A,1)</f>
        <v>486</v>
      </c>
      <c r="M487" s="10">
        <f>_xlfn.RANK.AVG(MCFT[[#This Row],[Same change on date for AAPL]],AAPL,1)</f>
        <v>5018.5</v>
      </c>
      <c r="N487" s="2">
        <f>MCFT[[#This Row],[Close]]/MCFT[[#This Row],[Open]]</f>
        <v>1.0138879999999999</v>
      </c>
    </row>
    <row r="488" spans="1:14" x14ac:dyDescent="0.25">
      <c r="A488" s="1">
        <v>32185</v>
      </c>
      <c r="B488" s="3">
        <v>0.38020799999999999</v>
      </c>
      <c r="C488" s="3">
        <v>0.390625</v>
      </c>
      <c r="D488" s="3">
        <v>0.37847199999999998</v>
      </c>
      <c r="E488" s="3">
        <v>0.38368099999999999</v>
      </c>
      <c r="F488" s="3">
        <v>0.27964299999999997</v>
      </c>
      <c r="G488">
        <v>80220800</v>
      </c>
      <c r="H488" s="3" t="str">
        <f>TEXT(MCFT[[#This Row],[Date]],"dddd")</f>
        <v>Friday</v>
      </c>
      <c r="I488" s="3">
        <f>MCFT[[#This Row],[Open]]-MCFT[[#This Row],[Close]]</f>
        <v>-3.4730000000000039E-3</v>
      </c>
      <c r="J488" s="3">
        <f>INDEX(AAPL!$J:$J,MATCH(A:A,AAPL!$A:$A,0),1)</f>
        <v>-1.3392999999999988E-2</v>
      </c>
      <c r="K488" s="3" t="str">
        <f>IF(MCFT[[#This Row],[Day Change]]&gt;0,"UP","DOWN")</f>
        <v>DOWN</v>
      </c>
      <c r="L488" s="9">
        <f>_xlfn.RANK.EQ(MCFT[[#This Row],[Date]],A:A,1)</f>
        <v>487</v>
      </c>
      <c r="M488" s="10">
        <f>_xlfn.RANK.AVG(MCFT[[#This Row],[Same change on date for AAPL]],AAPL,1)</f>
        <v>3219.5</v>
      </c>
      <c r="N488" s="2">
        <f>MCFT[[#This Row],[Close]]/MCFT[[#This Row],[Open]]</f>
        <v>1.0091344737617305</v>
      </c>
    </row>
    <row r="489" spans="1:14" x14ac:dyDescent="0.25">
      <c r="A489" s="1">
        <v>32189</v>
      </c>
      <c r="B489" s="3">
        <v>0.38194400000000001</v>
      </c>
      <c r="C489" s="3">
        <v>0.40104200000000001</v>
      </c>
      <c r="D489" s="3">
        <v>0.37847199999999998</v>
      </c>
      <c r="E489" s="3">
        <v>0.39930599999999999</v>
      </c>
      <c r="F489" s="3">
        <v>0.29103099999999998</v>
      </c>
      <c r="G489">
        <v>67334400</v>
      </c>
      <c r="H489" s="3" t="str">
        <f>TEXT(MCFT[[#This Row],[Date]],"dddd")</f>
        <v>Tuesday</v>
      </c>
      <c r="I489" s="3">
        <f>MCFT[[#This Row],[Open]]-MCFT[[#This Row],[Close]]</f>
        <v>-1.7361999999999989E-2</v>
      </c>
      <c r="J489" s="3">
        <f>INDEX(AAPL!$J:$J,MATCH(A:A,AAPL!$A:$A,0),1)</f>
        <v>-8.928000000000047E-3</v>
      </c>
      <c r="K489" s="3" t="str">
        <f>IF(MCFT[[#This Row],[Day Change]]&gt;0,"UP","DOWN")</f>
        <v>DOWN</v>
      </c>
      <c r="L489" s="9">
        <f>_xlfn.RANK.EQ(MCFT[[#This Row],[Date]],A:A,1)</f>
        <v>488</v>
      </c>
      <c r="M489" s="10">
        <f>_xlfn.RANK.AVG(MCFT[[#This Row],[Same change on date for AAPL]],AAPL,1)</f>
        <v>3553.5</v>
      </c>
      <c r="N489" s="2">
        <f>MCFT[[#This Row],[Close]]/MCFT[[#This Row],[Open]]</f>
        <v>1.0454569256226043</v>
      </c>
    </row>
    <row r="490" spans="1:14" x14ac:dyDescent="0.25">
      <c r="A490" s="1">
        <v>32190</v>
      </c>
      <c r="B490" s="3">
        <v>0.40277800000000002</v>
      </c>
      <c r="C490" s="3">
        <v>0.40798600000000002</v>
      </c>
      <c r="D490" s="3">
        <v>0.39756900000000001</v>
      </c>
      <c r="E490" s="3">
        <v>0.39930599999999999</v>
      </c>
      <c r="F490" s="3">
        <v>0.29103099999999998</v>
      </c>
      <c r="G490">
        <v>101318400</v>
      </c>
      <c r="H490" s="3" t="str">
        <f>TEXT(MCFT[[#This Row],[Date]],"dddd")</f>
        <v>Wednesday</v>
      </c>
      <c r="I490" s="3">
        <f>MCFT[[#This Row],[Open]]-MCFT[[#This Row],[Close]]</f>
        <v>3.4720000000000306E-3</v>
      </c>
      <c r="J490" s="3">
        <f>INDEX(AAPL!$J:$J,MATCH(A:A,AAPL!$A:$A,0),1)</f>
        <v>-2.2321999999999953E-2</v>
      </c>
      <c r="K490" s="3" t="str">
        <f>IF(MCFT[[#This Row],[Day Change]]&gt;0,"UP","DOWN")</f>
        <v>UP</v>
      </c>
      <c r="L490" s="9">
        <f>_xlfn.RANK.EQ(MCFT[[#This Row],[Date]],A:A,1)</f>
        <v>489</v>
      </c>
      <c r="M490" s="10">
        <f>_xlfn.RANK.AVG(MCFT[[#This Row],[Same change on date for AAPL]],AAPL,1)</f>
        <v>2758.5</v>
      </c>
      <c r="N490" s="2">
        <f>MCFT[[#This Row],[Close]]/MCFT[[#This Row],[Open]]</f>
        <v>0.99137986682490098</v>
      </c>
    </row>
    <row r="491" spans="1:14" x14ac:dyDescent="0.25">
      <c r="A491" s="1">
        <v>32191</v>
      </c>
      <c r="B491" s="3">
        <v>0.39756900000000001</v>
      </c>
      <c r="C491" s="3">
        <v>0.40972199999999998</v>
      </c>
      <c r="D491" s="3">
        <v>0.39583299999999999</v>
      </c>
      <c r="E491" s="3">
        <v>0.40277800000000002</v>
      </c>
      <c r="F491" s="3">
        <v>0.29356199999999999</v>
      </c>
      <c r="G491">
        <v>84153600</v>
      </c>
      <c r="H491" s="3" t="str">
        <f>TEXT(MCFT[[#This Row],[Date]],"dddd")</f>
        <v>Thursday</v>
      </c>
      <c r="I491" s="3">
        <f>MCFT[[#This Row],[Open]]-MCFT[[#This Row],[Close]]</f>
        <v>-5.2090000000000192E-3</v>
      </c>
      <c r="J491" s="3">
        <f>INDEX(AAPL!$J:$J,MATCH(A:A,AAPL!$A:$A,0),1)</f>
        <v>-4.4640000000000235E-3</v>
      </c>
      <c r="K491" s="3" t="str">
        <f>IF(MCFT[[#This Row],[Day Change]]&gt;0,"UP","DOWN")</f>
        <v>DOWN</v>
      </c>
      <c r="L491" s="9">
        <f>_xlfn.RANK.EQ(MCFT[[#This Row],[Date]],A:A,1)</f>
        <v>490</v>
      </c>
      <c r="M491" s="10">
        <f>_xlfn.RANK.AVG(MCFT[[#This Row],[Same change on date for AAPL]],AAPL,1)</f>
        <v>3822</v>
      </c>
      <c r="N491" s="2">
        <f>MCFT[[#This Row],[Close]]/MCFT[[#This Row],[Open]]</f>
        <v>1.0131021281840384</v>
      </c>
    </row>
    <row r="492" spans="1:14" x14ac:dyDescent="0.25">
      <c r="A492" s="1">
        <v>32192</v>
      </c>
      <c r="B492" s="3">
        <v>0.40451399999999998</v>
      </c>
      <c r="C492" s="3">
        <v>0.40798600000000002</v>
      </c>
      <c r="D492" s="3">
        <v>0.40104200000000001</v>
      </c>
      <c r="E492" s="3">
        <v>0.40798600000000002</v>
      </c>
      <c r="F492" s="3">
        <v>0.29735800000000001</v>
      </c>
      <c r="G492">
        <v>53164800</v>
      </c>
      <c r="H492" s="3" t="str">
        <f>TEXT(MCFT[[#This Row],[Date]],"dddd")</f>
        <v>Friday</v>
      </c>
      <c r="I492" s="3">
        <f>MCFT[[#This Row],[Open]]-MCFT[[#This Row],[Close]]</f>
        <v>-3.4720000000000306E-3</v>
      </c>
      <c r="J492" s="3">
        <f>INDEX(AAPL!$J:$J,MATCH(A:A,AAPL!$A:$A,0),1)</f>
        <v>0</v>
      </c>
      <c r="K492" s="3" t="str">
        <f>IF(MCFT[[#This Row],[Day Change]]&gt;0,"UP","DOWN")</f>
        <v>DOWN</v>
      </c>
      <c r="L492" s="9">
        <f>_xlfn.RANK.EQ(MCFT[[#This Row],[Date]],A:A,1)</f>
        <v>491</v>
      </c>
      <c r="M492" s="10">
        <f>_xlfn.RANK.AVG(MCFT[[#This Row],[Same change on date for AAPL]],AAPL,1)</f>
        <v>4124.5</v>
      </c>
      <c r="N492" s="2">
        <f>MCFT[[#This Row],[Close]]/MCFT[[#This Row],[Open]]</f>
        <v>1.0085831392733009</v>
      </c>
    </row>
    <row r="493" spans="1:14" x14ac:dyDescent="0.25">
      <c r="A493" s="1">
        <v>32195</v>
      </c>
      <c r="B493" s="3">
        <v>0.40798600000000002</v>
      </c>
      <c r="C493" s="3">
        <v>0.40972199999999998</v>
      </c>
      <c r="D493" s="3">
        <v>0.40277800000000002</v>
      </c>
      <c r="E493" s="3">
        <v>0.40798600000000002</v>
      </c>
      <c r="F493" s="3">
        <v>0.29735800000000001</v>
      </c>
      <c r="G493">
        <v>52227200</v>
      </c>
      <c r="H493" s="3" t="str">
        <f>TEXT(MCFT[[#This Row],[Date]],"dddd")</f>
        <v>Monday</v>
      </c>
      <c r="I493" s="3">
        <f>MCFT[[#This Row],[Open]]-MCFT[[#This Row],[Close]]</f>
        <v>0</v>
      </c>
      <c r="J493" s="3">
        <f>INDEX(AAPL!$J:$J,MATCH(A:A,AAPL!$A:$A,0),1)</f>
        <v>-6.25E-2</v>
      </c>
      <c r="K493" s="3" t="str">
        <f>IF(MCFT[[#This Row],[Day Change]]&gt;0,"UP","DOWN")</f>
        <v>DOWN</v>
      </c>
      <c r="L493" s="9">
        <f>_xlfn.RANK.EQ(MCFT[[#This Row],[Date]],A:A,1)</f>
        <v>492</v>
      </c>
      <c r="M493" s="10">
        <f>_xlfn.RANK.AVG(MCFT[[#This Row],[Same change on date for AAPL]],AAPL,1)</f>
        <v>1836.5</v>
      </c>
      <c r="N493" s="2">
        <f>MCFT[[#This Row],[Close]]/MCFT[[#This Row],[Open]]</f>
        <v>1</v>
      </c>
    </row>
    <row r="494" spans="1:14" x14ac:dyDescent="0.25">
      <c r="A494" s="1">
        <v>32196</v>
      </c>
      <c r="B494" s="3">
        <v>0.40798600000000002</v>
      </c>
      <c r="C494" s="3">
        <v>0.41666700000000001</v>
      </c>
      <c r="D494" s="3">
        <v>0.40798600000000002</v>
      </c>
      <c r="E494" s="3">
        <v>0.41319400000000001</v>
      </c>
      <c r="F494" s="3">
        <v>0.30115399999999998</v>
      </c>
      <c r="G494">
        <v>91728000</v>
      </c>
      <c r="H494" s="3" t="str">
        <f>TEXT(MCFT[[#This Row],[Date]],"dddd")</f>
        <v>Tuesday</v>
      </c>
      <c r="I494" s="3">
        <f>MCFT[[#This Row],[Open]]-MCFT[[#This Row],[Close]]</f>
        <v>-5.2079999999999904E-3</v>
      </c>
      <c r="J494" s="3">
        <f>INDEX(AAPL!$J:$J,MATCH(A:A,AAPL!$A:$A,0),1)</f>
        <v>1.7857000000000012E-2</v>
      </c>
      <c r="K494" s="3" t="str">
        <f>IF(MCFT[[#This Row],[Day Change]]&gt;0,"UP","DOWN")</f>
        <v>DOWN</v>
      </c>
      <c r="L494" s="9">
        <f>_xlfn.RANK.EQ(MCFT[[#This Row],[Date]],A:A,1)</f>
        <v>493</v>
      </c>
      <c r="M494" s="10">
        <f>_xlfn.RANK.AVG(MCFT[[#This Row],[Same change on date for AAPL]],AAPL,1)</f>
        <v>5249.5</v>
      </c>
      <c r="N494" s="2">
        <f>MCFT[[#This Row],[Close]]/MCFT[[#This Row],[Open]]</f>
        <v>1.0127651439019967</v>
      </c>
    </row>
    <row r="495" spans="1:14" x14ac:dyDescent="0.25">
      <c r="A495" s="1">
        <v>32197</v>
      </c>
      <c r="B495" s="3">
        <v>0.41319400000000001</v>
      </c>
      <c r="C495" s="3">
        <v>0.421875</v>
      </c>
      <c r="D495" s="3">
        <v>0.41319400000000001</v>
      </c>
      <c r="E495" s="3">
        <v>0.41579899999999997</v>
      </c>
      <c r="F495" s="3">
        <v>0.30305199999999999</v>
      </c>
      <c r="G495">
        <v>79558400</v>
      </c>
      <c r="H495" s="3" t="str">
        <f>TEXT(MCFT[[#This Row],[Date]],"dddd")</f>
        <v>Wednesday</v>
      </c>
      <c r="I495" s="3">
        <f>MCFT[[#This Row],[Open]]-MCFT[[#This Row],[Close]]</f>
        <v>-2.6049999999999685E-3</v>
      </c>
      <c r="J495" s="3">
        <f>INDEX(AAPL!$J:$J,MATCH(A:A,AAPL!$A:$A,0),1)</f>
        <v>1.7857000000000012E-2</v>
      </c>
      <c r="K495" s="3" t="str">
        <f>IF(MCFT[[#This Row],[Day Change]]&gt;0,"UP","DOWN")</f>
        <v>DOWN</v>
      </c>
      <c r="L495" s="9">
        <f>_xlfn.RANK.EQ(MCFT[[#This Row],[Date]],A:A,1)</f>
        <v>494</v>
      </c>
      <c r="M495" s="10">
        <f>_xlfn.RANK.AVG(MCFT[[#This Row],[Same change on date for AAPL]],AAPL,1)</f>
        <v>5249.5</v>
      </c>
      <c r="N495" s="2">
        <f>MCFT[[#This Row],[Close]]/MCFT[[#This Row],[Open]]</f>
        <v>1.0063045445964849</v>
      </c>
    </row>
    <row r="496" spans="1:14" x14ac:dyDescent="0.25">
      <c r="A496" s="1">
        <v>32198</v>
      </c>
      <c r="B496" s="3">
        <v>0.41493099999999999</v>
      </c>
      <c r="C496" s="3">
        <v>0.42013899999999998</v>
      </c>
      <c r="D496" s="3">
        <v>0.40190999999999999</v>
      </c>
      <c r="E496" s="3">
        <v>0.403646</v>
      </c>
      <c r="F496" s="3">
        <v>0.29419400000000001</v>
      </c>
      <c r="G496">
        <v>61558400</v>
      </c>
      <c r="H496" s="3" t="str">
        <f>TEXT(MCFT[[#This Row],[Date]],"dddd")</f>
        <v>Thursday</v>
      </c>
      <c r="I496" s="3">
        <f>MCFT[[#This Row],[Open]]-MCFT[[#This Row],[Close]]</f>
        <v>1.1284999999999989E-2</v>
      </c>
      <c r="J496" s="3">
        <f>INDEX(AAPL!$J:$J,MATCH(A:A,AAPL!$A:$A,0),1)</f>
        <v>8.9289999999999647E-3</v>
      </c>
      <c r="K496" s="3" t="str">
        <f>IF(MCFT[[#This Row],[Day Change]]&gt;0,"UP","DOWN")</f>
        <v>UP</v>
      </c>
      <c r="L496" s="9">
        <f>_xlfn.RANK.EQ(MCFT[[#This Row],[Date]],A:A,1)</f>
        <v>495</v>
      </c>
      <c r="M496" s="10">
        <f>_xlfn.RANK.AVG(MCFT[[#This Row],[Same change on date for AAPL]],AAPL,1)</f>
        <v>4768</v>
      </c>
      <c r="N496" s="2">
        <f>MCFT[[#This Row],[Close]]/MCFT[[#This Row],[Open]]</f>
        <v>0.97280270695609639</v>
      </c>
    </row>
    <row r="497" spans="1:14" x14ac:dyDescent="0.25">
      <c r="A497" s="1">
        <v>32199</v>
      </c>
      <c r="B497" s="3">
        <v>0.40451399999999998</v>
      </c>
      <c r="C497" s="3">
        <v>0.40798600000000002</v>
      </c>
      <c r="D497" s="3">
        <v>0.39756900000000001</v>
      </c>
      <c r="E497" s="3">
        <v>0.40451399999999998</v>
      </c>
      <c r="F497" s="3">
        <v>0.29482700000000001</v>
      </c>
      <c r="G497">
        <v>29923200</v>
      </c>
      <c r="H497" s="3" t="str">
        <f>TEXT(MCFT[[#This Row],[Date]],"dddd")</f>
        <v>Friday</v>
      </c>
      <c r="I497" s="3">
        <f>MCFT[[#This Row],[Open]]-MCFT[[#This Row],[Close]]</f>
        <v>0</v>
      </c>
      <c r="J497" s="3">
        <f>INDEX(AAPL!$J:$J,MATCH(A:A,AAPL!$A:$A,0),1)</f>
        <v>8.9289999999999647E-3</v>
      </c>
      <c r="K497" s="3" t="str">
        <f>IF(MCFT[[#This Row],[Day Change]]&gt;0,"UP","DOWN")</f>
        <v>DOWN</v>
      </c>
      <c r="L497" s="9">
        <f>_xlfn.RANK.EQ(MCFT[[#This Row],[Date]],A:A,1)</f>
        <v>496</v>
      </c>
      <c r="M497" s="10">
        <f>_xlfn.RANK.AVG(MCFT[[#This Row],[Same change on date for AAPL]],AAPL,1)</f>
        <v>4768</v>
      </c>
      <c r="N497" s="2">
        <f>MCFT[[#This Row],[Close]]/MCFT[[#This Row],[Open]]</f>
        <v>1</v>
      </c>
    </row>
    <row r="498" spans="1:14" x14ac:dyDescent="0.25">
      <c r="A498" s="1">
        <v>32202</v>
      </c>
      <c r="B498" s="3">
        <v>0.40625</v>
      </c>
      <c r="C498" s="3">
        <v>0.41319400000000001</v>
      </c>
      <c r="D498" s="3">
        <v>0.40277800000000002</v>
      </c>
      <c r="E498" s="3">
        <v>0.41232600000000003</v>
      </c>
      <c r="F498" s="3">
        <v>0.30052099999999998</v>
      </c>
      <c r="G498">
        <v>39324800</v>
      </c>
      <c r="H498" s="3" t="str">
        <f>TEXT(MCFT[[#This Row],[Date]],"dddd")</f>
        <v>Monday</v>
      </c>
      <c r="I498" s="3">
        <f>MCFT[[#This Row],[Open]]-MCFT[[#This Row],[Close]]</f>
        <v>-6.0760000000000258E-3</v>
      </c>
      <c r="J498" s="3">
        <f>INDEX(AAPL!$J:$J,MATCH(A:A,AAPL!$A:$A,0),1)</f>
        <v>-4.4642999999999988E-2</v>
      </c>
      <c r="K498" s="3" t="str">
        <f>IF(MCFT[[#This Row],[Day Change]]&gt;0,"UP","DOWN")</f>
        <v>DOWN</v>
      </c>
      <c r="L498" s="9">
        <f>_xlfn.RANK.EQ(MCFT[[#This Row],[Date]],A:A,1)</f>
        <v>497</v>
      </c>
      <c r="M498" s="10">
        <f>_xlfn.RANK.AVG(MCFT[[#This Row],[Same change on date for AAPL]],AAPL,1)</f>
        <v>2108</v>
      </c>
      <c r="N498" s="2">
        <f>MCFT[[#This Row],[Close]]/MCFT[[#This Row],[Open]]</f>
        <v>1.0149563076923078</v>
      </c>
    </row>
    <row r="499" spans="1:14" x14ac:dyDescent="0.25">
      <c r="A499" s="1">
        <v>32203</v>
      </c>
      <c r="B499" s="3">
        <v>0.41493099999999999</v>
      </c>
      <c r="C499" s="3">
        <v>0.41666700000000001</v>
      </c>
      <c r="D499" s="3">
        <v>0.40625</v>
      </c>
      <c r="E499" s="3">
        <v>0.40972199999999998</v>
      </c>
      <c r="F499" s="3">
        <v>0.29862300000000003</v>
      </c>
      <c r="G499">
        <v>43299200</v>
      </c>
      <c r="H499" s="3" t="str">
        <f>TEXT(MCFT[[#This Row],[Date]],"dddd")</f>
        <v>Tuesday</v>
      </c>
      <c r="I499" s="3">
        <f>MCFT[[#This Row],[Open]]-MCFT[[#This Row],[Close]]</f>
        <v>5.2090000000000192E-3</v>
      </c>
      <c r="J499" s="3">
        <f>INDEX(AAPL!$J:$J,MATCH(A:A,AAPL!$A:$A,0),1)</f>
        <v>0</v>
      </c>
      <c r="K499" s="3" t="str">
        <f>IF(MCFT[[#This Row],[Day Change]]&gt;0,"UP","DOWN")</f>
        <v>UP</v>
      </c>
      <c r="L499" s="9">
        <f>_xlfn.RANK.EQ(MCFT[[#This Row],[Date]],A:A,1)</f>
        <v>498</v>
      </c>
      <c r="M499" s="10">
        <f>_xlfn.RANK.AVG(MCFT[[#This Row],[Same change on date for AAPL]],AAPL,1)</f>
        <v>4124.5</v>
      </c>
      <c r="N499" s="2">
        <f>MCFT[[#This Row],[Close]]/MCFT[[#This Row],[Open]]</f>
        <v>0.98744610549705847</v>
      </c>
    </row>
    <row r="500" spans="1:14" x14ac:dyDescent="0.25">
      <c r="A500" s="1">
        <v>32204</v>
      </c>
      <c r="B500" s="3">
        <v>0.40972199999999998</v>
      </c>
      <c r="C500" s="3">
        <v>0.421875</v>
      </c>
      <c r="D500" s="3">
        <v>0.40798600000000002</v>
      </c>
      <c r="E500" s="3">
        <v>0.41319400000000001</v>
      </c>
      <c r="F500" s="3">
        <v>0.30115399999999998</v>
      </c>
      <c r="G500">
        <v>67894400</v>
      </c>
      <c r="H500" s="3" t="str">
        <f>TEXT(MCFT[[#This Row],[Date]],"dddd")</f>
        <v>Wednesday</v>
      </c>
      <c r="I500" s="3">
        <f>MCFT[[#This Row],[Open]]-MCFT[[#This Row],[Close]]</f>
        <v>-3.4720000000000306E-3</v>
      </c>
      <c r="J500" s="3">
        <f>INDEX(AAPL!$J:$J,MATCH(A:A,AAPL!$A:$A,0),1)</f>
        <v>-3.5714000000000024E-2</v>
      </c>
      <c r="K500" s="3" t="str">
        <f>IF(MCFT[[#This Row],[Day Change]]&gt;0,"UP","DOWN")</f>
        <v>DOWN</v>
      </c>
      <c r="L500" s="9">
        <f>_xlfn.RANK.EQ(MCFT[[#This Row],[Date]],A:A,1)</f>
        <v>499</v>
      </c>
      <c r="M500" s="10">
        <f>_xlfn.RANK.AVG(MCFT[[#This Row],[Same change on date for AAPL]],AAPL,1)</f>
        <v>2341.5</v>
      </c>
      <c r="N500" s="2">
        <f>MCFT[[#This Row],[Close]]/MCFT[[#This Row],[Open]]</f>
        <v>1.0084740384943938</v>
      </c>
    </row>
    <row r="501" spans="1:14" x14ac:dyDescent="0.25">
      <c r="A501" s="1">
        <v>32205</v>
      </c>
      <c r="B501" s="3">
        <v>0.41666700000000001</v>
      </c>
      <c r="C501" s="3">
        <v>0.42708299999999999</v>
      </c>
      <c r="D501" s="3">
        <v>0.41493099999999999</v>
      </c>
      <c r="E501" s="3">
        <v>0.42361100000000002</v>
      </c>
      <c r="F501" s="3">
        <v>0.30874600000000002</v>
      </c>
      <c r="G501">
        <v>83664000</v>
      </c>
      <c r="H501" s="3" t="str">
        <f>TEXT(MCFT[[#This Row],[Date]],"dddd")</f>
        <v>Thursday</v>
      </c>
      <c r="I501" s="3">
        <f>MCFT[[#This Row],[Open]]-MCFT[[#This Row],[Close]]</f>
        <v>-6.9440000000000057E-3</v>
      </c>
      <c r="J501" s="3">
        <f>INDEX(AAPL!$J:$J,MATCH(A:A,AAPL!$A:$A,0),1)</f>
        <v>-7.1428000000000047E-2</v>
      </c>
      <c r="K501" s="3" t="str">
        <f>IF(MCFT[[#This Row],[Day Change]]&gt;0,"UP","DOWN")</f>
        <v>DOWN</v>
      </c>
      <c r="L501" s="9">
        <f>_xlfn.RANK.EQ(MCFT[[#This Row],[Date]],A:A,1)</f>
        <v>500</v>
      </c>
      <c r="M501" s="10">
        <f>_xlfn.RANK.AVG(MCFT[[#This Row],[Same change on date for AAPL]],AAPL,1)</f>
        <v>1748</v>
      </c>
      <c r="N501" s="2">
        <f>MCFT[[#This Row],[Close]]/MCFT[[#This Row],[Open]]</f>
        <v>1.0166655866675307</v>
      </c>
    </row>
    <row r="502" spans="1:14" x14ac:dyDescent="0.25">
      <c r="A502" s="1">
        <v>32206</v>
      </c>
      <c r="B502" s="3">
        <v>0.42361100000000002</v>
      </c>
      <c r="C502" s="3">
        <v>0.42534699999999998</v>
      </c>
      <c r="D502" s="3">
        <v>0.41493099999999999</v>
      </c>
      <c r="E502" s="3">
        <v>0.421875</v>
      </c>
      <c r="F502" s="3">
        <v>0.307481</v>
      </c>
      <c r="G502">
        <v>68355200</v>
      </c>
      <c r="H502" s="3" t="str">
        <f>TEXT(MCFT[[#This Row],[Date]],"dddd")</f>
        <v>Friday</v>
      </c>
      <c r="I502" s="3">
        <f>MCFT[[#This Row],[Open]]-MCFT[[#This Row],[Close]]</f>
        <v>1.7360000000000153E-3</v>
      </c>
      <c r="J502" s="3">
        <f>INDEX(AAPL!$J:$J,MATCH(A:A,AAPL!$A:$A,0),1)</f>
        <v>-3.125E-2</v>
      </c>
      <c r="K502" s="3" t="str">
        <f>IF(MCFT[[#This Row],[Day Change]]&gt;0,"UP","DOWN")</f>
        <v>UP</v>
      </c>
      <c r="L502" s="9">
        <f>_xlfn.RANK.EQ(MCFT[[#This Row],[Date]],A:A,1)</f>
        <v>501</v>
      </c>
      <c r="M502" s="10">
        <f>_xlfn.RANK.AVG(MCFT[[#This Row],[Same change on date for AAPL]],AAPL,1)</f>
        <v>2473</v>
      </c>
      <c r="N502" s="2">
        <f>MCFT[[#This Row],[Close]]/MCFT[[#This Row],[Open]]</f>
        <v>0.99590190056443295</v>
      </c>
    </row>
    <row r="503" spans="1:14" x14ac:dyDescent="0.25">
      <c r="A503" s="1">
        <v>32209</v>
      </c>
      <c r="B503" s="3">
        <v>0.42361100000000002</v>
      </c>
      <c r="C503" s="3">
        <v>0.43576399999999998</v>
      </c>
      <c r="D503" s="3">
        <v>0.421875</v>
      </c>
      <c r="E503" s="3">
        <v>0.434896</v>
      </c>
      <c r="F503" s="3">
        <v>0.316971</v>
      </c>
      <c r="G503">
        <v>78003200</v>
      </c>
      <c r="H503" s="3" t="str">
        <f>TEXT(MCFT[[#This Row],[Date]],"dddd")</f>
        <v>Monday</v>
      </c>
      <c r="I503" s="3">
        <f>MCFT[[#This Row],[Open]]-MCFT[[#This Row],[Close]]</f>
        <v>-1.1284999999999989E-2</v>
      </c>
      <c r="J503" s="3">
        <f>INDEX(AAPL!$J:$J,MATCH(A:A,AAPL!$A:$A,0),1)</f>
        <v>-4.4640000000000235E-3</v>
      </c>
      <c r="K503" s="3" t="str">
        <f>IF(MCFT[[#This Row],[Day Change]]&gt;0,"UP","DOWN")</f>
        <v>DOWN</v>
      </c>
      <c r="L503" s="9">
        <f>_xlfn.RANK.EQ(MCFT[[#This Row],[Date]],A:A,1)</f>
        <v>502</v>
      </c>
      <c r="M503" s="10">
        <f>_xlfn.RANK.AVG(MCFT[[#This Row],[Same change on date for AAPL]],AAPL,1)</f>
        <v>3822</v>
      </c>
      <c r="N503" s="2">
        <f>MCFT[[#This Row],[Close]]/MCFT[[#This Row],[Open]]</f>
        <v>1.0266400069875428</v>
      </c>
    </row>
    <row r="504" spans="1:14" x14ac:dyDescent="0.25">
      <c r="A504" s="1">
        <v>32210</v>
      </c>
      <c r="B504" s="3">
        <v>0.4375</v>
      </c>
      <c r="C504" s="3">
        <v>0.44965300000000002</v>
      </c>
      <c r="D504" s="3">
        <v>0.43576399999999998</v>
      </c>
      <c r="E504" s="3">
        <v>0.44357600000000003</v>
      </c>
      <c r="F504" s="3">
        <v>0.32329799999999997</v>
      </c>
      <c r="G504">
        <v>96896000</v>
      </c>
      <c r="H504" s="3" t="str">
        <f>TEXT(MCFT[[#This Row],[Date]],"dddd")</f>
        <v>Tuesday</v>
      </c>
      <c r="I504" s="3">
        <f>MCFT[[#This Row],[Open]]-MCFT[[#This Row],[Close]]</f>
        <v>-6.0760000000000258E-3</v>
      </c>
      <c r="J504" s="3">
        <f>INDEX(AAPL!$J:$J,MATCH(A:A,AAPL!$A:$A,0),1)</f>
        <v>1.7857000000000012E-2</v>
      </c>
      <c r="K504" s="3" t="str">
        <f>IF(MCFT[[#This Row],[Day Change]]&gt;0,"UP","DOWN")</f>
        <v>DOWN</v>
      </c>
      <c r="L504" s="9">
        <f>_xlfn.RANK.EQ(MCFT[[#This Row],[Date]],A:A,1)</f>
        <v>503</v>
      </c>
      <c r="M504" s="10">
        <f>_xlfn.RANK.AVG(MCFT[[#This Row],[Same change on date for AAPL]],AAPL,1)</f>
        <v>5249.5</v>
      </c>
      <c r="N504" s="2">
        <f>MCFT[[#This Row],[Close]]/MCFT[[#This Row],[Open]]</f>
        <v>1.0138880000000001</v>
      </c>
    </row>
    <row r="505" spans="1:14" x14ac:dyDescent="0.25">
      <c r="A505" s="1">
        <v>32211</v>
      </c>
      <c r="B505" s="3">
        <v>0.44097199999999998</v>
      </c>
      <c r="C505" s="3">
        <v>0.44791700000000001</v>
      </c>
      <c r="D505" s="3">
        <v>0.43923600000000002</v>
      </c>
      <c r="E505" s="3">
        <v>0.44444400000000001</v>
      </c>
      <c r="F505" s="3">
        <v>0.32393</v>
      </c>
      <c r="G505">
        <v>81734400</v>
      </c>
      <c r="H505" s="3" t="str">
        <f>TEXT(MCFT[[#This Row],[Date]],"dddd")</f>
        <v>Wednesday</v>
      </c>
      <c r="I505" s="3">
        <f>MCFT[[#This Row],[Open]]-MCFT[[#This Row],[Close]]</f>
        <v>-3.4720000000000306E-3</v>
      </c>
      <c r="J505" s="3">
        <f>INDEX(AAPL!$J:$J,MATCH(A:A,AAPL!$A:$A,0),1)</f>
        <v>-1.7857000000000012E-2</v>
      </c>
      <c r="K505" s="3" t="str">
        <f>IF(MCFT[[#This Row],[Day Change]]&gt;0,"UP","DOWN")</f>
        <v>DOWN</v>
      </c>
      <c r="L505" s="9">
        <f>_xlfn.RANK.EQ(MCFT[[#This Row],[Date]],A:A,1)</f>
        <v>504</v>
      </c>
      <c r="M505" s="10">
        <f>_xlfn.RANK.AVG(MCFT[[#This Row],[Same change on date for AAPL]],AAPL,1)</f>
        <v>2994</v>
      </c>
      <c r="N505" s="2">
        <f>MCFT[[#This Row],[Close]]/MCFT[[#This Row],[Open]]</f>
        <v>1.0078735157787797</v>
      </c>
    </row>
    <row r="506" spans="1:14" x14ac:dyDescent="0.25">
      <c r="A506" s="1">
        <v>32212</v>
      </c>
      <c r="B506" s="3">
        <v>0.44618099999999999</v>
      </c>
      <c r="C506" s="3">
        <v>0.45138899999999998</v>
      </c>
      <c r="D506" s="3">
        <v>0.43315999999999999</v>
      </c>
      <c r="E506" s="3">
        <v>0.43576399999999998</v>
      </c>
      <c r="F506" s="3">
        <v>0.317604</v>
      </c>
      <c r="G506">
        <v>97948800</v>
      </c>
      <c r="H506" s="3" t="str">
        <f>TEXT(MCFT[[#This Row],[Date]],"dddd")</f>
        <v>Thursday</v>
      </c>
      <c r="I506" s="3">
        <f>MCFT[[#This Row],[Open]]-MCFT[[#This Row],[Close]]</f>
        <v>1.041700000000001E-2</v>
      </c>
      <c r="J506" s="3">
        <f>INDEX(AAPL!$J:$J,MATCH(A:A,AAPL!$A:$A,0),1)</f>
        <v>6.25E-2</v>
      </c>
      <c r="K506" s="3" t="str">
        <f>IF(MCFT[[#This Row],[Day Change]]&gt;0,"UP","DOWN")</f>
        <v>UP</v>
      </c>
      <c r="L506" s="9">
        <f>_xlfn.RANK.EQ(MCFT[[#This Row],[Date]],A:A,1)</f>
        <v>505</v>
      </c>
      <c r="M506" s="10">
        <f>_xlfn.RANK.AVG(MCFT[[#This Row],[Same change on date for AAPL]],AAPL,1)</f>
        <v>6445.5</v>
      </c>
      <c r="N506" s="2">
        <f>MCFT[[#This Row],[Close]]/MCFT[[#This Row],[Open]]</f>
        <v>0.97665297267252527</v>
      </c>
    </row>
    <row r="507" spans="1:14" x14ac:dyDescent="0.25">
      <c r="A507" s="1">
        <v>32213</v>
      </c>
      <c r="B507" s="3">
        <v>0.43402800000000002</v>
      </c>
      <c r="C507" s="3">
        <v>0.4375</v>
      </c>
      <c r="D507" s="3">
        <v>0.42361100000000002</v>
      </c>
      <c r="E507" s="3">
        <v>0.43402800000000002</v>
      </c>
      <c r="F507" s="3">
        <v>0.31633800000000001</v>
      </c>
      <c r="G507">
        <v>84297600</v>
      </c>
      <c r="H507" s="3" t="str">
        <f>TEXT(MCFT[[#This Row],[Date]],"dddd")</f>
        <v>Friday</v>
      </c>
      <c r="I507" s="3">
        <f>MCFT[[#This Row],[Open]]-MCFT[[#This Row],[Close]]</f>
        <v>0</v>
      </c>
      <c r="J507" s="3">
        <f>INDEX(AAPL!$J:$J,MATCH(A:A,AAPL!$A:$A,0),1)</f>
        <v>-8.9289999999999647E-3</v>
      </c>
      <c r="K507" s="3" t="str">
        <f>IF(MCFT[[#This Row],[Day Change]]&gt;0,"UP","DOWN")</f>
        <v>DOWN</v>
      </c>
      <c r="L507" s="9">
        <f>_xlfn.RANK.EQ(MCFT[[#This Row],[Date]],A:A,1)</f>
        <v>506</v>
      </c>
      <c r="M507" s="10">
        <f>_xlfn.RANK.AVG(MCFT[[#This Row],[Same change on date for AAPL]],AAPL,1)</f>
        <v>3449.5</v>
      </c>
      <c r="N507" s="2">
        <f>MCFT[[#This Row],[Close]]/MCFT[[#This Row],[Open]]</f>
        <v>1</v>
      </c>
    </row>
    <row r="508" spans="1:14" x14ac:dyDescent="0.25">
      <c r="A508" s="1">
        <v>32216</v>
      </c>
      <c r="B508" s="3">
        <v>0.43229200000000001</v>
      </c>
      <c r="C508" s="3">
        <v>0.44270799999999999</v>
      </c>
      <c r="D508" s="3">
        <v>0.42708299999999999</v>
      </c>
      <c r="E508" s="3">
        <v>0.44184000000000001</v>
      </c>
      <c r="F508" s="3">
        <v>0.32203199999999998</v>
      </c>
      <c r="G508">
        <v>46281600</v>
      </c>
      <c r="H508" s="3" t="str">
        <f>TEXT(MCFT[[#This Row],[Date]],"dddd")</f>
        <v>Monday</v>
      </c>
      <c r="I508" s="3">
        <f>MCFT[[#This Row],[Open]]-MCFT[[#This Row],[Close]]</f>
        <v>-9.5480000000000009E-3</v>
      </c>
      <c r="J508" s="3">
        <f>INDEX(AAPL!$J:$J,MATCH(A:A,AAPL!$A:$A,0),1)</f>
        <v>-1.7857000000000012E-2</v>
      </c>
      <c r="K508" s="3" t="str">
        <f>IF(MCFT[[#This Row],[Day Change]]&gt;0,"UP","DOWN")</f>
        <v>DOWN</v>
      </c>
      <c r="L508" s="9">
        <f>_xlfn.RANK.EQ(MCFT[[#This Row],[Date]],A:A,1)</f>
        <v>507</v>
      </c>
      <c r="M508" s="10">
        <f>_xlfn.RANK.AVG(MCFT[[#This Row],[Same change on date for AAPL]],AAPL,1)</f>
        <v>2994</v>
      </c>
      <c r="N508" s="2">
        <f>MCFT[[#This Row],[Close]]/MCFT[[#This Row],[Open]]</f>
        <v>1.0220869227281559</v>
      </c>
    </row>
    <row r="509" spans="1:14" x14ac:dyDescent="0.25">
      <c r="A509" s="1">
        <v>32217</v>
      </c>
      <c r="B509" s="3">
        <v>0.44270799999999999</v>
      </c>
      <c r="C509" s="3">
        <v>0.44270799999999999</v>
      </c>
      <c r="D509" s="3">
        <v>0.43229200000000001</v>
      </c>
      <c r="E509" s="3">
        <v>0.43402800000000002</v>
      </c>
      <c r="F509" s="3">
        <v>0.31633800000000001</v>
      </c>
      <c r="G509">
        <v>43760000</v>
      </c>
      <c r="H509" s="3" t="str">
        <f>TEXT(MCFT[[#This Row],[Date]],"dddd")</f>
        <v>Tuesday</v>
      </c>
      <c r="I509" s="3">
        <f>MCFT[[#This Row],[Open]]-MCFT[[#This Row],[Close]]</f>
        <v>8.6799999999999655E-3</v>
      </c>
      <c r="J509" s="3">
        <f>INDEX(AAPL!$J:$J,MATCH(A:A,AAPL!$A:$A,0),1)</f>
        <v>3.5714000000000024E-2</v>
      </c>
      <c r="K509" s="3" t="str">
        <f>IF(MCFT[[#This Row],[Day Change]]&gt;0,"UP","DOWN")</f>
        <v>UP</v>
      </c>
      <c r="L509" s="9">
        <f>_xlfn.RANK.EQ(MCFT[[#This Row],[Date]],A:A,1)</f>
        <v>508</v>
      </c>
      <c r="M509" s="10">
        <f>_xlfn.RANK.AVG(MCFT[[#This Row],[Same change on date for AAPL]],AAPL,1)</f>
        <v>5958</v>
      </c>
      <c r="N509" s="2">
        <f>MCFT[[#This Row],[Close]]/MCFT[[#This Row],[Open]]</f>
        <v>0.98039339700208727</v>
      </c>
    </row>
    <row r="510" spans="1:14" x14ac:dyDescent="0.25">
      <c r="A510" s="1">
        <v>32218</v>
      </c>
      <c r="B510" s="3">
        <v>0.43576399999999998</v>
      </c>
      <c r="C510" s="3">
        <v>0.44965300000000002</v>
      </c>
      <c r="D510" s="3">
        <v>0.43055599999999999</v>
      </c>
      <c r="E510" s="3">
        <v>0.44965300000000002</v>
      </c>
      <c r="F510" s="3">
        <v>0.32772600000000002</v>
      </c>
      <c r="G510">
        <v>54547200</v>
      </c>
      <c r="H510" s="3" t="str">
        <f>TEXT(MCFT[[#This Row],[Date]],"dddd")</f>
        <v>Wednesday</v>
      </c>
      <c r="I510" s="3">
        <f>MCFT[[#This Row],[Open]]-MCFT[[#This Row],[Close]]</f>
        <v>-1.388900000000004E-2</v>
      </c>
      <c r="J510" s="3">
        <f>INDEX(AAPL!$J:$J,MATCH(A:A,AAPL!$A:$A,0),1)</f>
        <v>-4.4642000000000071E-2</v>
      </c>
      <c r="K510" s="3" t="str">
        <f>IF(MCFT[[#This Row],[Day Change]]&gt;0,"UP","DOWN")</f>
        <v>DOWN</v>
      </c>
      <c r="L510" s="9">
        <f>_xlfn.RANK.EQ(MCFT[[#This Row],[Date]],A:A,1)</f>
        <v>509</v>
      </c>
      <c r="M510" s="10">
        <f>_xlfn.RANK.AVG(MCFT[[#This Row],[Same change on date for AAPL]],AAPL,1)</f>
        <v>2139</v>
      </c>
      <c r="N510" s="2">
        <f>MCFT[[#This Row],[Close]]/MCFT[[#This Row],[Open]]</f>
        <v>1.031872756813321</v>
      </c>
    </row>
    <row r="511" spans="1:14" x14ac:dyDescent="0.25">
      <c r="A511" s="1">
        <v>32219</v>
      </c>
      <c r="B511" s="3">
        <v>0.45138899999999998</v>
      </c>
      <c r="C511" s="3">
        <v>0.45486100000000002</v>
      </c>
      <c r="D511" s="3">
        <v>0.44270799999999999</v>
      </c>
      <c r="E511" s="3">
        <v>0.44357600000000003</v>
      </c>
      <c r="F511" s="3">
        <v>0.32329799999999997</v>
      </c>
      <c r="G511">
        <v>125308800</v>
      </c>
      <c r="H511" s="3" t="str">
        <f>TEXT(MCFT[[#This Row],[Date]],"dddd")</f>
        <v>Thursday</v>
      </c>
      <c r="I511" s="3">
        <f>MCFT[[#This Row],[Open]]-MCFT[[#This Row],[Close]]</f>
        <v>7.8129999999999589E-3</v>
      </c>
      <c r="J511" s="3">
        <f>INDEX(AAPL!$J:$J,MATCH(A:A,AAPL!$A:$A,0),1)</f>
        <v>4.4642999999999988E-2</v>
      </c>
      <c r="K511" s="3" t="str">
        <f>IF(MCFT[[#This Row],[Day Change]]&gt;0,"UP","DOWN")</f>
        <v>UP</v>
      </c>
      <c r="L511" s="9">
        <f>_xlfn.RANK.EQ(MCFT[[#This Row],[Date]],A:A,1)</f>
        <v>510</v>
      </c>
      <c r="M511" s="10">
        <f>_xlfn.RANK.AVG(MCFT[[#This Row],[Same change on date for AAPL]],AAPL,1)</f>
        <v>6186.5</v>
      </c>
      <c r="N511" s="2">
        <f>MCFT[[#This Row],[Close]]/MCFT[[#This Row],[Open]]</f>
        <v>0.98269120426062673</v>
      </c>
    </row>
    <row r="512" spans="1:14" x14ac:dyDescent="0.25">
      <c r="A512" s="1">
        <v>32220</v>
      </c>
      <c r="B512" s="3">
        <v>0.44270799999999999</v>
      </c>
      <c r="C512" s="3">
        <v>0.44444400000000001</v>
      </c>
      <c r="D512" s="3">
        <v>0.40451399999999998</v>
      </c>
      <c r="E512" s="3">
        <v>0.40451399999999998</v>
      </c>
      <c r="F512" s="3">
        <v>0.29482700000000001</v>
      </c>
      <c r="G512">
        <v>169920000</v>
      </c>
      <c r="H512" s="3" t="str">
        <f>TEXT(MCFT[[#This Row],[Date]],"dddd")</f>
        <v>Friday</v>
      </c>
      <c r="I512" s="3">
        <f>MCFT[[#This Row],[Open]]-MCFT[[#This Row],[Close]]</f>
        <v>3.8194000000000006E-2</v>
      </c>
      <c r="J512" s="3">
        <f>INDEX(AAPL!$J:$J,MATCH(A:A,AAPL!$A:$A,0),1)</f>
        <v>8.9289999999999647E-3</v>
      </c>
      <c r="K512" s="3" t="str">
        <f>IF(MCFT[[#This Row],[Day Change]]&gt;0,"UP","DOWN")</f>
        <v>UP</v>
      </c>
      <c r="L512" s="9">
        <f>_xlfn.RANK.EQ(MCFT[[#This Row],[Date]],A:A,1)</f>
        <v>511</v>
      </c>
      <c r="M512" s="10">
        <f>_xlfn.RANK.AVG(MCFT[[#This Row],[Same change on date for AAPL]],AAPL,1)</f>
        <v>4768</v>
      </c>
      <c r="N512" s="2">
        <f>MCFT[[#This Row],[Close]]/MCFT[[#This Row],[Open]]</f>
        <v>0.91372642915872315</v>
      </c>
    </row>
    <row r="513" spans="1:14" x14ac:dyDescent="0.25">
      <c r="A513" s="1">
        <v>32223</v>
      </c>
      <c r="B513" s="3">
        <v>0.40625</v>
      </c>
      <c r="C513" s="3">
        <v>0.40798600000000002</v>
      </c>
      <c r="D513" s="3">
        <v>0.39409699999999998</v>
      </c>
      <c r="E513" s="3">
        <v>0.40798600000000002</v>
      </c>
      <c r="F513" s="3">
        <v>0.29735800000000001</v>
      </c>
      <c r="G513">
        <v>198720000</v>
      </c>
      <c r="H513" s="3" t="str">
        <f>TEXT(MCFT[[#This Row],[Date]],"dddd")</f>
        <v>Monday</v>
      </c>
      <c r="I513" s="3">
        <f>MCFT[[#This Row],[Open]]-MCFT[[#This Row],[Close]]</f>
        <v>-1.7360000000000153E-3</v>
      </c>
      <c r="J513" s="3">
        <f>INDEX(AAPL!$J:$J,MATCH(A:A,AAPL!$A:$A,0),1)</f>
        <v>1.7857000000000012E-2</v>
      </c>
      <c r="K513" s="3" t="str">
        <f>IF(MCFT[[#This Row],[Day Change]]&gt;0,"UP","DOWN")</f>
        <v>DOWN</v>
      </c>
      <c r="L513" s="9">
        <f>_xlfn.RANK.EQ(MCFT[[#This Row],[Date]],A:A,1)</f>
        <v>512</v>
      </c>
      <c r="M513" s="10">
        <f>_xlfn.RANK.AVG(MCFT[[#This Row],[Same change on date for AAPL]],AAPL,1)</f>
        <v>5249.5</v>
      </c>
      <c r="N513" s="2">
        <f>MCFT[[#This Row],[Close]]/MCFT[[#This Row],[Open]]</f>
        <v>1.0042732307692308</v>
      </c>
    </row>
    <row r="514" spans="1:14" x14ac:dyDescent="0.25">
      <c r="A514" s="1">
        <v>32224</v>
      </c>
      <c r="B514" s="3">
        <v>0.40798600000000002</v>
      </c>
      <c r="C514" s="3">
        <v>0.421875</v>
      </c>
      <c r="D514" s="3">
        <v>0.40798600000000002</v>
      </c>
      <c r="E514" s="3">
        <v>0.41840300000000002</v>
      </c>
      <c r="F514" s="3">
        <v>0.30495</v>
      </c>
      <c r="G514">
        <v>115833600</v>
      </c>
      <c r="H514" s="3" t="str">
        <f>TEXT(MCFT[[#This Row],[Date]],"dddd")</f>
        <v>Tuesday</v>
      </c>
      <c r="I514" s="3">
        <f>MCFT[[#This Row],[Open]]-MCFT[[#This Row],[Close]]</f>
        <v>-1.041700000000001E-2</v>
      </c>
      <c r="J514" s="3">
        <f>INDEX(AAPL!$J:$J,MATCH(A:A,AAPL!$A:$A,0),1)</f>
        <v>0</v>
      </c>
      <c r="K514" s="3" t="str">
        <f>IF(MCFT[[#This Row],[Day Change]]&gt;0,"UP","DOWN")</f>
        <v>DOWN</v>
      </c>
      <c r="L514" s="9">
        <f>_xlfn.RANK.EQ(MCFT[[#This Row],[Date]],A:A,1)</f>
        <v>513</v>
      </c>
      <c r="M514" s="10">
        <f>_xlfn.RANK.AVG(MCFT[[#This Row],[Same change on date for AAPL]],AAPL,1)</f>
        <v>4124.5</v>
      </c>
      <c r="N514" s="2">
        <f>MCFT[[#This Row],[Close]]/MCFT[[#This Row],[Open]]</f>
        <v>1.0255327388684905</v>
      </c>
    </row>
    <row r="515" spans="1:14" x14ac:dyDescent="0.25">
      <c r="A515" s="1">
        <v>32225</v>
      </c>
      <c r="B515" s="3">
        <v>0.42881900000000001</v>
      </c>
      <c r="C515" s="3">
        <v>0.43315999999999999</v>
      </c>
      <c r="D515" s="3">
        <v>0.40798600000000002</v>
      </c>
      <c r="E515" s="3">
        <v>0.40972199999999998</v>
      </c>
      <c r="F515" s="3">
        <v>0.29862300000000003</v>
      </c>
      <c r="G515">
        <v>151200000</v>
      </c>
      <c r="H515" s="3" t="str">
        <f>TEXT(MCFT[[#This Row],[Date]],"dddd")</f>
        <v>Wednesday</v>
      </c>
      <c r="I515" s="3">
        <f>MCFT[[#This Row],[Open]]-MCFT[[#This Row],[Close]]</f>
        <v>1.9097000000000031E-2</v>
      </c>
      <c r="J515" s="3">
        <f>INDEX(AAPL!$J:$J,MATCH(A:A,AAPL!$A:$A,0),1)</f>
        <v>5.3571999999999953E-2</v>
      </c>
      <c r="K515" s="3" t="str">
        <f>IF(MCFT[[#This Row],[Day Change]]&gt;0,"UP","DOWN")</f>
        <v>UP</v>
      </c>
      <c r="L515" s="9">
        <f>_xlfn.RANK.EQ(MCFT[[#This Row],[Date]],A:A,1)</f>
        <v>514</v>
      </c>
      <c r="M515" s="10">
        <f>_xlfn.RANK.AVG(MCFT[[#This Row],[Same change on date for AAPL]],AAPL,1)</f>
        <v>6348</v>
      </c>
      <c r="N515" s="2">
        <f>MCFT[[#This Row],[Close]]/MCFT[[#This Row],[Open]]</f>
        <v>0.95546605910652271</v>
      </c>
    </row>
    <row r="516" spans="1:14" x14ac:dyDescent="0.25">
      <c r="A516" s="1">
        <v>32226</v>
      </c>
      <c r="B516" s="3">
        <v>0.40798600000000002</v>
      </c>
      <c r="C516" s="3">
        <v>0.40798600000000002</v>
      </c>
      <c r="D516" s="3">
        <v>0.38715300000000002</v>
      </c>
      <c r="E516" s="3">
        <v>0.39236100000000002</v>
      </c>
      <c r="F516" s="3">
        <v>0.28597</v>
      </c>
      <c r="G516">
        <v>159840000</v>
      </c>
      <c r="H516" s="3" t="str">
        <f>TEXT(MCFT[[#This Row],[Date]],"dddd")</f>
        <v>Thursday</v>
      </c>
      <c r="I516" s="3">
        <f>MCFT[[#This Row],[Open]]-MCFT[[#This Row],[Close]]</f>
        <v>1.5625E-2</v>
      </c>
      <c r="J516" s="3">
        <f>INDEX(AAPL!$J:$J,MATCH(A:A,AAPL!$A:$A,0),1)</f>
        <v>3.125E-2</v>
      </c>
      <c r="K516" s="3" t="str">
        <f>IF(MCFT[[#This Row],[Day Change]]&gt;0,"UP","DOWN")</f>
        <v>UP</v>
      </c>
      <c r="L516" s="9">
        <f>_xlfn.RANK.EQ(MCFT[[#This Row],[Date]],A:A,1)</f>
        <v>515</v>
      </c>
      <c r="M516" s="10">
        <f>_xlfn.RANK.AVG(MCFT[[#This Row],[Same change on date for AAPL]],AAPL,1)</f>
        <v>5817.5</v>
      </c>
      <c r="N516" s="2">
        <f>MCFT[[#This Row],[Close]]/MCFT[[#This Row],[Open]]</f>
        <v>0.96170211722951282</v>
      </c>
    </row>
    <row r="517" spans="1:14" x14ac:dyDescent="0.25">
      <c r="A517" s="1">
        <v>32227</v>
      </c>
      <c r="B517" s="3">
        <v>0.39409699999999998</v>
      </c>
      <c r="C517" s="3">
        <v>0.40017399999999997</v>
      </c>
      <c r="D517" s="3">
        <v>0.38715300000000002</v>
      </c>
      <c r="E517" s="3">
        <v>0.38975700000000002</v>
      </c>
      <c r="F517" s="3">
        <v>0.28407199999999999</v>
      </c>
      <c r="G517">
        <v>47331200</v>
      </c>
      <c r="H517" s="3" t="str">
        <f>TEXT(MCFT[[#This Row],[Date]],"dddd")</f>
        <v>Friday</v>
      </c>
      <c r="I517" s="3">
        <f>MCFT[[#This Row],[Open]]-MCFT[[#This Row],[Close]]</f>
        <v>4.339999999999955E-3</v>
      </c>
      <c r="J517" s="3">
        <f>INDEX(AAPL!$J:$J,MATCH(A:A,AAPL!$A:$A,0),1)</f>
        <v>2.2321000000000035E-2</v>
      </c>
      <c r="K517" s="3" t="str">
        <f>IF(MCFT[[#This Row],[Day Change]]&gt;0,"UP","DOWN")</f>
        <v>UP</v>
      </c>
      <c r="L517" s="9">
        <f>_xlfn.RANK.EQ(MCFT[[#This Row],[Date]],A:A,1)</f>
        <v>516</v>
      </c>
      <c r="M517" s="10">
        <f>_xlfn.RANK.AVG(MCFT[[#This Row],[Same change on date for AAPL]],AAPL,1)</f>
        <v>5479</v>
      </c>
      <c r="N517" s="2">
        <f>MCFT[[#This Row],[Close]]/MCFT[[#This Row],[Open]]</f>
        <v>0.98898748277708293</v>
      </c>
    </row>
    <row r="518" spans="1:14" x14ac:dyDescent="0.25">
      <c r="A518" s="1">
        <v>32230</v>
      </c>
      <c r="B518" s="3">
        <v>0.38541700000000001</v>
      </c>
      <c r="C518" s="3">
        <v>0.39583299999999999</v>
      </c>
      <c r="D518" s="3">
        <v>0.38194400000000001</v>
      </c>
      <c r="E518" s="3">
        <v>0.39496500000000001</v>
      </c>
      <c r="F518" s="3">
        <v>0.28786800000000001</v>
      </c>
      <c r="G518">
        <v>67145600</v>
      </c>
      <c r="H518" s="3" t="str">
        <f>TEXT(MCFT[[#This Row],[Date]],"dddd")</f>
        <v>Monday</v>
      </c>
      <c r="I518" s="3">
        <f>MCFT[[#This Row],[Open]]-MCFT[[#This Row],[Close]]</f>
        <v>-9.5480000000000009E-3</v>
      </c>
      <c r="J518" s="3">
        <f>INDEX(AAPL!$J:$J,MATCH(A:A,AAPL!$A:$A,0),1)</f>
        <v>-5.3571999999999953E-2</v>
      </c>
      <c r="K518" s="3" t="str">
        <f>IF(MCFT[[#This Row],[Day Change]]&gt;0,"UP","DOWN")</f>
        <v>DOWN</v>
      </c>
      <c r="L518" s="9">
        <f>_xlfn.RANK.EQ(MCFT[[#This Row],[Date]],A:A,1)</f>
        <v>517</v>
      </c>
      <c r="M518" s="10">
        <f>_xlfn.RANK.AVG(MCFT[[#This Row],[Same change on date for AAPL]],AAPL,1)</f>
        <v>1943.5</v>
      </c>
      <c r="N518" s="2">
        <f>MCFT[[#This Row],[Close]]/MCFT[[#This Row],[Open]]</f>
        <v>1.0247731677637468</v>
      </c>
    </row>
    <row r="519" spans="1:14" x14ac:dyDescent="0.25">
      <c r="A519" s="1">
        <v>32231</v>
      </c>
      <c r="B519" s="3">
        <v>0.39756900000000001</v>
      </c>
      <c r="C519" s="3">
        <v>0.40451399999999998</v>
      </c>
      <c r="D519" s="3">
        <v>0.390625</v>
      </c>
      <c r="E519" s="3">
        <v>0.39236100000000002</v>
      </c>
      <c r="F519" s="3">
        <v>0.28597</v>
      </c>
      <c r="G519">
        <v>80710400</v>
      </c>
      <c r="H519" s="3" t="str">
        <f>TEXT(MCFT[[#This Row],[Date]],"dddd")</f>
        <v>Tuesday</v>
      </c>
      <c r="I519" s="3">
        <f>MCFT[[#This Row],[Open]]-MCFT[[#This Row],[Close]]</f>
        <v>5.2079999999999904E-3</v>
      </c>
      <c r="J519" s="3">
        <f>INDEX(AAPL!$J:$J,MATCH(A:A,AAPL!$A:$A,0),1)</f>
        <v>1.7857000000000012E-2</v>
      </c>
      <c r="K519" s="3" t="str">
        <f>IF(MCFT[[#This Row],[Day Change]]&gt;0,"UP","DOWN")</f>
        <v>UP</v>
      </c>
      <c r="L519" s="9">
        <f>_xlfn.RANK.EQ(MCFT[[#This Row],[Date]],A:A,1)</f>
        <v>518</v>
      </c>
      <c r="M519" s="10">
        <f>_xlfn.RANK.AVG(MCFT[[#This Row],[Same change on date for AAPL]],AAPL,1)</f>
        <v>5249.5</v>
      </c>
      <c r="N519" s="2">
        <f>MCFT[[#This Row],[Close]]/MCFT[[#This Row],[Open]]</f>
        <v>0.98690038710261618</v>
      </c>
    </row>
    <row r="520" spans="1:14" x14ac:dyDescent="0.25">
      <c r="A520" s="1">
        <v>32232</v>
      </c>
      <c r="B520" s="3">
        <v>0.39409699999999998</v>
      </c>
      <c r="C520" s="3">
        <v>0.39583299999999999</v>
      </c>
      <c r="D520" s="3">
        <v>0.37673600000000002</v>
      </c>
      <c r="E520" s="3">
        <v>0.38020799999999999</v>
      </c>
      <c r="F520" s="3">
        <v>0.27711200000000002</v>
      </c>
      <c r="G520">
        <v>100713600</v>
      </c>
      <c r="H520" s="3" t="str">
        <f>TEXT(MCFT[[#This Row],[Date]],"dddd")</f>
        <v>Wednesday</v>
      </c>
      <c r="I520" s="3">
        <f>MCFT[[#This Row],[Open]]-MCFT[[#This Row],[Close]]</f>
        <v>1.3888999999999985E-2</v>
      </c>
      <c r="J520" s="3">
        <f>INDEX(AAPL!$J:$J,MATCH(A:A,AAPL!$A:$A,0),1)</f>
        <v>4.4642999999999988E-2</v>
      </c>
      <c r="K520" s="3" t="str">
        <f>IF(MCFT[[#This Row],[Day Change]]&gt;0,"UP","DOWN")</f>
        <v>UP</v>
      </c>
      <c r="L520" s="9">
        <f>_xlfn.RANK.EQ(MCFT[[#This Row],[Date]],A:A,1)</f>
        <v>519</v>
      </c>
      <c r="M520" s="10">
        <f>_xlfn.RANK.AVG(MCFT[[#This Row],[Same change on date for AAPL]],AAPL,1)</f>
        <v>6186.5</v>
      </c>
      <c r="N520" s="2">
        <f>MCFT[[#This Row],[Close]]/MCFT[[#This Row],[Open]]</f>
        <v>0.96475740744030025</v>
      </c>
    </row>
    <row r="521" spans="1:14" x14ac:dyDescent="0.25">
      <c r="A521" s="1">
        <v>32233</v>
      </c>
      <c r="B521" s="3">
        <v>0.37847199999999998</v>
      </c>
      <c r="C521" s="3">
        <v>0.39236100000000002</v>
      </c>
      <c r="D521" s="3">
        <v>0.37847199999999998</v>
      </c>
      <c r="E521" s="3">
        <v>0.39236100000000002</v>
      </c>
      <c r="F521" s="3">
        <v>0.28597</v>
      </c>
      <c r="G521">
        <v>50256000</v>
      </c>
      <c r="H521" s="3" t="str">
        <f>TEXT(MCFT[[#This Row],[Date]],"dddd")</f>
        <v>Thursday</v>
      </c>
      <c r="I521" s="3">
        <f>MCFT[[#This Row],[Open]]-MCFT[[#This Row],[Close]]</f>
        <v>-1.388900000000004E-2</v>
      </c>
      <c r="J521" s="3">
        <f>INDEX(AAPL!$J:$J,MATCH(A:A,AAPL!$A:$A,0),1)</f>
        <v>-8.928000000000047E-3</v>
      </c>
      <c r="K521" s="3" t="str">
        <f>IF(MCFT[[#This Row],[Day Change]]&gt;0,"UP","DOWN")</f>
        <v>DOWN</v>
      </c>
      <c r="L521" s="9">
        <f>_xlfn.RANK.EQ(MCFT[[#This Row],[Date]],A:A,1)</f>
        <v>520</v>
      </c>
      <c r="M521" s="10">
        <f>_xlfn.RANK.AVG(MCFT[[#This Row],[Same change on date for AAPL]],AAPL,1)</f>
        <v>3553.5</v>
      </c>
      <c r="N521" s="2">
        <f>MCFT[[#This Row],[Close]]/MCFT[[#This Row],[Open]]</f>
        <v>1.0366975628315966</v>
      </c>
    </row>
    <row r="522" spans="1:14" x14ac:dyDescent="0.25">
      <c r="A522" s="1">
        <v>32237</v>
      </c>
      <c r="B522" s="3">
        <v>0.38888899999999998</v>
      </c>
      <c r="C522" s="3">
        <v>0.39236100000000002</v>
      </c>
      <c r="D522" s="3">
        <v>0.37847199999999998</v>
      </c>
      <c r="E522" s="3">
        <v>0.38368099999999999</v>
      </c>
      <c r="F522" s="3">
        <v>0.27964299999999997</v>
      </c>
      <c r="G522">
        <v>47721600</v>
      </c>
      <c r="H522" s="3" t="str">
        <f>TEXT(MCFT[[#This Row],[Date]],"dddd")</f>
        <v>Monday</v>
      </c>
      <c r="I522" s="3">
        <f>MCFT[[#This Row],[Open]]-MCFT[[#This Row],[Close]]</f>
        <v>5.2079999999999904E-3</v>
      </c>
      <c r="J522" s="3">
        <f>INDEX(AAPL!$J:$J,MATCH(A:A,AAPL!$A:$A,0),1)</f>
        <v>3.5714000000000024E-2</v>
      </c>
      <c r="K522" s="3" t="str">
        <f>IF(MCFT[[#This Row],[Day Change]]&gt;0,"UP","DOWN")</f>
        <v>UP</v>
      </c>
      <c r="L522" s="9">
        <f>_xlfn.RANK.EQ(MCFT[[#This Row],[Date]],A:A,1)</f>
        <v>521</v>
      </c>
      <c r="M522" s="10">
        <f>_xlfn.RANK.AVG(MCFT[[#This Row],[Same change on date for AAPL]],AAPL,1)</f>
        <v>5958</v>
      </c>
      <c r="N522" s="2">
        <f>MCFT[[#This Row],[Close]]/MCFT[[#This Row],[Open]]</f>
        <v>0.98660800382628466</v>
      </c>
    </row>
    <row r="523" spans="1:14" x14ac:dyDescent="0.25">
      <c r="A523" s="1">
        <v>32238</v>
      </c>
      <c r="B523" s="3">
        <v>0.38541700000000001</v>
      </c>
      <c r="C523" s="3">
        <v>0.38888899999999998</v>
      </c>
      <c r="D523" s="3">
        <v>0.37847199999999998</v>
      </c>
      <c r="E523" s="3">
        <v>0.38888899999999998</v>
      </c>
      <c r="F523" s="3">
        <v>0.283439</v>
      </c>
      <c r="G523">
        <v>41760000</v>
      </c>
      <c r="H523" s="3" t="str">
        <f>TEXT(MCFT[[#This Row],[Date]],"dddd")</f>
        <v>Tuesday</v>
      </c>
      <c r="I523" s="3">
        <f>MCFT[[#This Row],[Open]]-MCFT[[#This Row],[Close]]</f>
        <v>-3.4719999999999751E-3</v>
      </c>
      <c r="J523" s="3">
        <f>INDEX(AAPL!$J:$J,MATCH(A:A,AAPL!$A:$A,0),1)</f>
        <v>0</v>
      </c>
      <c r="K523" s="3" t="str">
        <f>IF(MCFT[[#This Row],[Day Change]]&gt;0,"UP","DOWN")</f>
        <v>DOWN</v>
      </c>
      <c r="L523" s="9">
        <f>_xlfn.RANK.EQ(MCFT[[#This Row],[Date]],A:A,1)</f>
        <v>522</v>
      </c>
      <c r="M523" s="10">
        <f>_xlfn.RANK.AVG(MCFT[[#This Row],[Same change on date for AAPL]],AAPL,1)</f>
        <v>4124.5</v>
      </c>
      <c r="N523" s="2">
        <f>MCFT[[#This Row],[Close]]/MCFT[[#This Row],[Open]]</f>
        <v>1.0090084246413624</v>
      </c>
    </row>
    <row r="524" spans="1:14" x14ac:dyDescent="0.25">
      <c r="A524" s="1">
        <v>32239</v>
      </c>
      <c r="B524" s="3">
        <v>0.38888899999999998</v>
      </c>
      <c r="C524" s="3">
        <v>0.40451399999999998</v>
      </c>
      <c r="D524" s="3">
        <v>0.38715300000000002</v>
      </c>
      <c r="E524" s="3">
        <v>0.403646</v>
      </c>
      <c r="F524" s="3">
        <v>0.29419400000000001</v>
      </c>
      <c r="G524">
        <v>75296000</v>
      </c>
      <c r="H524" s="3" t="str">
        <f>TEXT(MCFT[[#This Row],[Date]],"dddd")</f>
        <v>Wednesday</v>
      </c>
      <c r="I524" s="3">
        <f>MCFT[[#This Row],[Open]]-MCFT[[#This Row],[Close]]</f>
        <v>-1.475700000000002E-2</v>
      </c>
      <c r="J524" s="3">
        <f>INDEX(AAPL!$J:$J,MATCH(A:A,AAPL!$A:$A,0),1)</f>
        <v>-8.0357000000000012E-2</v>
      </c>
      <c r="K524" s="3" t="str">
        <f>IF(MCFT[[#This Row],[Day Change]]&gt;0,"UP","DOWN")</f>
        <v>DOWN</v>
      </c>
      <c r="L524" s="9">
        <f>_xlfn.RANK.EQ(MCFT[[#This Row],[Date]],A:A,1)</f>
        <v>523</v>
      </c>
      <c r="M524" s="10">
        <f>_xlfn.RANK.AVG(MCFT[[#This Row],[Same change on date for AAPL]],AAPL,1)</f>
        <v>1663.5</v>
      </c>
      <c r="N524" s="2">
        <f>MCFT[[#This Row],[Close]]/MCFT[[#This Row],[Open]]</f>
        <v>1.0379465605866971</v>
      </c>
    </row>
    <row r="525" spans="1:14" x14ac:dyDescent="0.25">
      <c r="A525" s="1">
        <v>32240</v>
      </c>
      <c r="B525" s="3">
        <v>0.40451399999999998</v>
      </c>
      <c r="C525" s="3">
        <v>0.40798600000000002</v>
      </c>
      <c r="D525" s="3">
        <v>0.39756900000000001</v>
      </c>
      <c r="E525" s="3">
        <v>0.39756900000000001</v>
      </c>
      <c r="F525" s="3">
        <v>0.28976600000000002</v>
      </c>
      <c r="G525">
        <v>74921600</v>
      </c>
      <c r="H525" s="3" t="str">
        <f>TEXT(MCFT[[#This Row],[Date]],"dddd")</f>
        <v>Thursday</v>
      </c>
      <c r="I525" s="3">
        <f>MCFT[[#This Row],[Open]]-MCFT[[#This Row],[Close]]</f>
        <v>6.944999999999979E-3</v>
      </c>
      <c r="J525" s="3">
        <f>INDEX(AAPL!$J:$J,MATCH(A:A,AAPL!$A:$A,0),1)</f>
        <v>3.5714000000000024E-2</v>
      </c>
      <c r="K525" s="3" t="str">
        <f>IF(MCFT[[#This Row],[Day Change]]&gt;0,"UP","DOWN")</f>
        <v>UP</v>
      </c>
      <c r="L525" s="9">
        <f>_xlfn.RANK.EQ(MCFT[[#This Row],[Date]],A:A,1)</f>
        <v>524</v>
      </c>
      <c r="M525" s="10">
        <f>_xlfn.RANK.AVG(MCFT[[#This Row],[Same change on date for AAPL]],AAPL,1)</f>
        <v>5958</v>
      </c>
      <c r="N525" s="2">
        <f>MCFT[[#This Row],[Close]]/MCFT[[#This Row],[Open]]</f>
        <v>0.98283124935107324</v>
      </c>
    </row>
    <row r="526" spans="1:14" x14ac:dyDescent="0.25">
      <c r="A526" s="1">
        <v>32241</v>
      </c>
      <c r="B526" s="3">
        <v>0.39930599999999999</v>
      </c>
      <c r="C526" s="3">
        <v>0.40625</v>
      </c>
      <c r="D526" s="3">
        <v>0.39670100000000003</v>
      </c>
      <c r="E526" s="3">
        <v>0.40277800000000002</v>
      </c>
      <c r="F526" s="3">
        <v>0.29356199999999999</v>
      </c>
      <c r="G526">
        <v>57974400</v>
      </c>
      <c r="H526" s="3" t="str">
        <f>TEXT(MCFT[[#This Row],[Date]],"dddd")</f>
        <v>Friday</v>
      </c>
      <c r="I526" s="3">
        <f>MCFT[[#This Row],[Open]]-MCFT[[#This Row],[Close]]</f>
        <v>-3.4720000000000306E-3</v>
      </c>
      <c r="J526" s="3">
        <f>INDEX(AAPL!$J:$J,MATCH(A:A,AAPL!$A:$A,0),1)</f>
        <v>-8.9289999999999647E-3</v>
      </c>
      <c r="K526" s="3" t="str">
        <f>IF(MCFT[[#This Row],[Day Change]]&gt;0,"UP","DOWN")</f>
        <v>DOWN</v>
      </c>
      <c r="L526" s="9">
        <f>_xlfn.RANK.EQ(MCFT[[#This Row],[Date]],A:A,1)</f>
        <v>525</v>
      </c>
      <c r="M526" s="10">
        <f>_xlfn.RANK.AVG(MCFT[[#This Row],[Same change on date for AAPL]],AAPL,1)</f>
        <v>3449.5</v>
      </c>
      <c r="N526" s="2">
        <f>MCFT[[#This Row],[Close]]/MCFT[[#This Row],[Open]]</f>
        <v>1.0086950859741652</v>
      </c>
    </row>
    <row r="527" spans="1:14" x14ac:dyDescent="0.25">
      <c r="A527" s="1">
        <v>32244</v>
      </c>
      <c r="B527" s="3">
        <v>0.40625</v>
      </c>
      <c r="C527" s="3">
        <v>0.40625</v>
      </c>
      <c r="D527" s="3">
        <v>0.39583299999999999</v>
      </c>
      <c r="E527" s="3">
        <v>0.39930599999999999</v>
      </c>
      <c r="F527" s="3">
        <v>0.29103099999999998</v>
      </c>
      <c r="G527">
        <v>40406400</v>
      </c>
      <c r="H527" s="3" t="str">
        <f>TEXT(MCFT[[#This Row],[Date]],"dddd")</f>
        <v>Monday</v>
      </c>
      <c r="I527" s="3">
        <f>MCFT[[#This Row],[Open]]-MCFT[[#This Row],[Close]]</f>
        <v>6.9440000000000057E-3</v>
      </c>
      <c r="J527" s="3">
        <f>INDEX(AAPL!$J:$J,MATCH(A:A,AAPL!$A:$A,0),1)</f>
        <v>8.928000000000047E-3</v>
      </c>
      <c r="K527" s="3" t="str">
        <f>IF(MCFT[[#This Row],[Day Change]]&gt;0,"UP","DOWN")</f>
        <v>UP</v>
      </c>
      <c r="L527" s="9">
        <f>_xlfn.RANK.EQ(MCFT[[#This Row],[Date]],A:A,1)</f>
        <v>526</v>
      </c>
      <c r="M527" s="10">
        <f>_xlfn.RANK.AVG(MCFT[[#This Row],[Same change on date for AAPL]],AAPL,1)</f>
        <v>4659.5</v>
      </c>
      <c r="N527" s="2">
        <f>MCFT[[#This Row],[Close]]/MCFT[[#This Row],[Open]]</f>
        <v>0.98290707692307688</v>
      </c>
    </row>
    <row r="528" spans="1:14" x14ac:dyDescent="0.25">
      <c r="A528" s="1">
        <v>32245</v>
      </c>
      <c r="B528" s="3">
        <v>0.39756900000000001</v>
      </c>
      <c r="C528" s="3">
        <v>0.40104200000000001</v>
      </c>
      <c r="D528" s="3">
        <v>0.38194400000000001</v>
      </c>
      <c r="E528" s="3">
        <v>0.38715300000000002</v>
      </c>
      <c r="F528" s="3">
        <v>0.28217399999999998</v>
      </c>
      <c r="G528">
        <v>52444800</v>
      </c>
      <c r="H528" s="3" t="str">
        <f>TEXT(MCFT[[#This Row],[Date]],"dddd")</f>
        <v>Tuesday</v>
      </c>
      <c r="I528" s="3">
        <f>MCFT[[#This Row],[Open]]-MCFT[[#This Row],[Close]]</f>
        <v>1.0415999999999981E-2</v>
      </c>
      <c r="J528" s="3">
        <f>INDEX(AAPL!$J:$J,MATCH(A:A,AAPL!$A:$A,0),1)</f>
        <v>0</v>
      </c>
      <c r="K528" s="3" t="str">
        <f>IF(MCFT[[#This Row],[Day Change]]&gt;0,"UP","DOWN")</f>
        <v>UP</v>
      </c>
      <c r="L528" s="9">
        <f>_xlfn.RANK.EQ(MCFT[[#This Row],[Date]],A:A,1)</f>
        <v>527</v>
      </c>
      <c r="M528" s="10">
        <f>_xlfn.RANK.AVG(MCFT[[#This Row],[Same change on date for AAPL]],AAPL,1)</f>
        <v>4124.5</v>
      </c>
      <c r="N528" s="2">
        <f>MCFT[[#This Row],[Close]]/MCFT[[#This Row],[Open]]</f>
        <v>0.97380077420523237</v>
      </c>
    </row>
    <row r="529" spans="1:14" x14ac:dyDescent="0.25">
      <c r="A529" s="1">
        <v>32246</v>
      </c>
      <c r="B529" s="3">
        <v>0.38888899999999998</v>
      </c>
      <c r="C529" s="3">
        <v>0.39583299999999999</v>
      </c>
      <c r="D529" s="3">
        <v>0.38541700000000001</v>
      </c>
      <c r="E529" s="3">
        <v>0.39583299999999999</v>
      </c>
      <c r="F529" s="3">
        <v>0.28850100000000001</v>
      </c>
      <c r="G529">
        <v>42204800</v>
      </c>
      <c r="H529" s="3" t="str">
        <f>TEXT(MCFT[[#This Row],[Date]],"dddd")</f>
        <v>Wednesday</v>
      </c>
      <c r="I529" s="3">
        <f>MCFT[[#This Row],[Open]]-MCFT[[#This Row],[Close]]</f>
        <v>-6.9440000000000057E-3</v>
      </c>
      <c r="J529" s="3">
        <f>INDEX(AAPL!$J:$J,MATCH(A:A,AAPL!$A:$A,0),1)</f>
        <v>1.7857000000000012E-2</v>
      </c>
      <c r="K529" s="3" t="str">
        <f>IF(MCFT[[#This Row],[Day Change]]&gt;0,"UP","DOWN")</f>
        <v>DOWN</v>
      </c>
      <c r="L529" s="9">
        <f>_xlfn.RANK.EQ(MCFT[[#This Row],[Date]],A:A,1)</f>
        <v>528</v>
      </c>
      <c r="M529" s="10">
        <f>_xlfn.RANK.AVG(MCFT[[#This Row],[Same change on date for AAPL]],AAPL,1)</f>
        <v>5249.5</v>
      </c>
      <c r="N529" s="2">
        <f>MCFT[[#This Row],[Close]]/MCFT[[#This Row],[Open]]</f>
        <v>1.0178559948982873</v>
      </c>
    </row>
    <row r="530" spans="1:14" x14ac:dyDescent="0.25">
      <c r="A530" s="1">
        <v>32247</v>
      </c>
      <c r="B530" s="3">
        <v>0.38541700000000001</v>
      </c>
      <c r="C530" s="3">
        <v>0.39236100000000002</v>
      </c>
      <c r="D530" s="3">
        <v>0.36631900000000001</v>
      </c>
      <c r="E530" s="3">
        <v>0.36805599999999999</v>
      </c>
      <c r="F530" s="3">
        <v>0.26825500000000002</v>
      </c>
      <c r="G530">
        <v>110028800</v>
      </c>
      <c r="H530" s="3" t="str">
        <f>TEXT(MCFT[[#This Row],[Date]],"dddd")</f>
        <v>Thursday</v>
      </c>
      <c r="I530" s="3">
        <f>MCFT[[#This Row],[Open]]-MCFT[[#This Row],[Close]]</f>
        <v>1.7361000000000015E-2</v>
      </c>
      <c r="J530" s="3">
        <f>INDEX(AAPL!$J:$J,MATCH(A:A,AAPL!$A:$A,0),1)</f>
        <v>3.5714999999999941E-2</v>
      </c>
      <c r="K530" s="3" t="str">
        <f>IF(MCFT[[#This Row],[Day Change]]&gt;0,"UP","DOWN")</f>
        <v>UP</v>
      </c>
      <c r="L530" s="9">
        <f>_xlfn.RANK.EQ(MCFT[[#This Row],[Date]],A:A,1)</f>
        <v>529</v>
      </c>
      <c r="M530" s="10">
        <f>_xlfn.RANK.AVG(MCFT[[#This Row],[Same change on date for AAPL]],AAPL,1)</f>
        <v>6016</v>
      </c>
      <c r="N530" s="2">
        <f>MCFT[[#This Row],[Close]]/MCFT[[#This Row],[Open]]</f>
        <v>0.95495528220083703</v>
      </c>
    </row>
    <row r="531" spans="1:14" x14ac:dyDescent="0.25">
      <c r="A531" s="1">
        <v>32248</v>
      </c>
      <c r="B531" s="3">
        <v>0.36979200000000001</v>
      </c>
      <c r="C531" s="3">
        <v>0.38194400000000001</v>
      </c>
      <c r="D531" s="3">
        <v>0.36631900000000001</v>
      </c>
      <c r="E531" s="3">
        <v>0.37673600000000002</v>
      </c>
      <c r="F531" s="3">
        <v>0.27458199999999999</v>
      </c>
      <c r="G531">
        <v>114220800</v>
      </c>
      <c r="H531" s="3" t="str">
        <f>TEXT(MCFT[[#This Row],[Date]],"dddd")</f>
        <v>Friday</v>
      </c>
      <c r="I531" s="3">
        <f>MCFT[[#This Row],[Open]]-MCFT[[#This Row],[Close]]</f>
        <v>-6.9440000000000057E-3</v>
      </c>
      <c r="J531" s="3">
        <f>INDEX(AAPL!$J:$J,MATCH(A:A,AAPL!$A:$A,0),1)</f>
        <v>8.9289999999999647E-3</v>
      </c>
      <c r="K531" s="3" t="str">
        <f>IF(MCFT[[#This Row],[Day Change]]&gt;0,"UP","DOWN")</f>
        <v>DOWN</v>
      </c>
      <c r="L531" s="9">
        <f>_xlfn.RANK.EQ(MCFT[[#This Row],[Date]],A:A,1)</f>
        <v>530</v>
      </c>
      <c r="M531" s="10">
        <f>_xlfn.RANK.AVG(MCFT[[#This Row],[Same change on date for AAPL]],AAPL,1)</f>
        <v>4768</v>
      </c>
      <c r="N531" s="2">
        <f>MCFT[[#This Row],[Close]]/MCFT[[#This Row],[Open]]</f>
        <v>1.0187781239183109</v>
      </c>
    </row>
    <row r="532" spans="1:14" x14ac:dyDescent="0.25">
      <c r="A532" s="1">
        <v>32251</v>
      </c>
      <c r="B532" s="3">
        <v>0.375</v>
      </c>
      <c r="C532" s="3">
        <v>0.38368099999999999</v>
      </c>
      <c r="D532" s="3">
        <v>0.37326399999999998</v>
      </c>
      <c r="E532" s="3">
        <v>0.38020799999999999</v>
      </c>
      <c r="F532" s="3">
        <v>0.27711200000000002</v>
      </c>
      <c r="G532">
        <v>48051200</v>
      </c>
      <c r="H532" s="3" t="str">
        <f>TEXT(MCFT[[#This Row],[Date]],"dddd")</f>
        <v>Monday</v>
      </c>
      <c r="I532" s="3">
        <f>MCFT[[#This Row],[Open]]-MCFT[[#This Row],[Close]]</f>
        <v>-5.2079999999999904E-3</v>
      </c>
      <c r="J532" s="3">
        <f>INDEX(AAPL!$J:$J,MATCH(A:A,AAPL!$A:$A,0),1)</f>
        <v>-8.928000000000047E-3</v>
      </c>
      <c r="K532" s="3" t="str">
        <f>IF(MCFT[[#This Row],[Day Change]]&gt;0,"UP","DOWN")</f>
        <v>DOWN</v>
      </c>
      <c r="L532" s="9">
        <f>_xlfn.RANK.EQ(MCFT[[#This Row],[Date]],A:A,1)</f>
        <v>531</v>
      </c>
      <c r="M532" s="10">
        <f>_xlfn.RANK.AVG(MCFT[[#This Row],[Same change on date for AAPL]],AAPL,1)</f>
        <v>3553.5</v>
      </c>
      <c r="N532" s="2">
        <f>MCFT[[#This Row],[Close]]/MCFT[[#This Row],[Open]]</f>
        <v>1.0138879999999999</v>
      </c>
    </row>
    <row r="533" spans="1:14" x14ac:dyDescent="0.25">
      <c r="A533" s="1">
        <v>32252</v>
      </c>
      <c r="B533" s="3">
        <v>0.38020799999999999</v>
      </c>
      <c r="C533" s="3">
        <v>0.39583299999999999</v>
      </c>
      <c r="D533" s="3">
        <v>0.375</v>
      </c>
      <c r="E533" s="3">
        <v>0.37673600000000002</v>
      </c>
      <c r="F533" s="3">
        <v>0.27458199999999999</v>
      </c>
      <c r="G533">
        <v>75772800</v>
      </c>
      <c r="H533" s="3" t="str">
        <f>TEXT(MCFT[[#This Row],[Date]],"dddd")</f>
        <v>Tuesday</v>
      </c>
      <c r="I533" s="3">
        <f>MCFT[[#This Row],[Open]]-MCFT[[#This Row],[Close]]</f>
        <v>3.4719999999999751E-3</v>
      </c>
      <c r="J533" s="3">
        <f>INDEX(AAPL!$J:$J,MATCH(A:A,AAPL!$A:$A,0),1)</f>
        <v>-4.4640000000000235E-3</v>
      </c>
      <c r="K533" s="3" t="str">
        <f>IF(MCFT[[#This Row],[Day Change]]&gt;0,"UP","DOWN")</f>
        <v>UP</v>
      </c>
      <c r="L533" s="9">
        <f>_xlfn.RANK.EQ(MCFT[[#This Row],[Date]],A:A,1)</f>
        <v>532</v>
      </c>
      <c r="M533" s="10">
        <f>_xlfn.RANK.AVG(MCFT[[#This Row],[Same change on date for AAPL]],AAPL,1)</f>
        <v>3822</v>
      </c>
      <c r="N533" s="2">
        <f>MCFT[[#This Row],[Close]]/MCFT[[#This Row],[Open]]</f>
        <v>0.99086815637756187</v>
      </c>
    </row>
    <row r="534" spans="1:14" x14ac:dyDescent="0.25">
      <c r="A534" s="1">
        <v>32253</v>
      </c>
      <c r="B534" s="3">
        <v>0.37673600000000002</v>
      </c>
      <c r="C534" s="3">
        <v>0.38194400000000001</v>
      </c>
      <c r="D534" s="3">
        <v>0.37326399999999998</v>
      </c>
      <c r="E534" s="3">
        <v>0.37847199999999998</v>
      </c>
      <c r="F534" s="3">
        <v>0.27584700000000001</v>
      </c>
      <c r="G534">
        <v>65404800</v>
      </c>
      <c r="H534" s="3" t="str">
        <f>TEXT(MCFT[[#This Row],[Date]],"dddd")</f>
        <v>Wednesday</v>
      </c>
      <c r="I534" s="3">
        <f>MCFT[[#This Row],[Open]]-MCFT[[#This Row],[Close]]</f>
        <v>-1.7359999999999598E-3</v>
      </c>
      <c r="J534" s="3">
        <f>INDEX(AAPL!$J:$J,MATCH(A:A,AAPL!$A:$A,0),1)</f>
        <v>1.7857000000000012E-2</v>
      </c>
      <c r="K534" s="3" t="str">
        <f>IF(MCFT[[#This Row],[Day Change]]&gt;0,"UP","DOWN")</f>
        <v>DOWN</v>
      </c>
      <c r="L534" s="9">
        <f>_xlfn.RANK.EQ(MCFT[[#This Row],[Date]],A:A,1)</f>
        <v>533</v>
      </c>
      <c r="M534" s="10">
        <f>_xlfn.RANK.AVG(MCFT[[#This Row],[Same change on date for AAPL]],AAPL,1)</f>
        <v>5249.5</v>
      </c>
      <c r="N534" s="2">
        <f>MCFT[[#This Row],[Close]]/MCFT[[#This Row],[Open]]</f>
        <v>1.0046080013590417</v>
      </c>
    </row>
    <row r="535" spans="1:14" x14ac:dyDescent="0.25">
      <c r="A535" s="1">
        <v>32254</v>
      </c>
      <c r="B535" s="3">
        <v>0.38194400000000001</v>
      </c>
      <c r="C535" s="3">
        <v>0.38541700000000001</v>
      </c>
      <c r="D535" s="3">
        <v>0.37326399999999998</v>
      </c>
      <c r="E535" s="3">
        <v>0.377604</v>
      </c>
      <c r="F535" s="3">
        <v>0.27521400000000001</v>
      </c>
      <c r="G535">
        <v>63977600</v>
      </c>
      <c r="H535" s="3" t="str">
        <f>TEXT(MCFT[[#This Row],[Date]],"dddd")</f>
        <v>Thursday</v>
      </c>
      <c r="I535" s="3">
        <f>MCFT[[#This Row],[Open]]-MCFT[[#This Row],[Close]]</f>
        <v>4.3400000000000105E-3</v>
      </c>
      <c r="J535" s="3">
        <f>INDEX(AAPL!$J:$J,MATCH(A:A,AAPL!$A:$A,0),1)</f>
        <v>3.125E-2</v>
      </c>
      <c r="K535" s="3" t="str">
        <f>IF(MCFT[[#This Row],[Day Change]]&gt;0,"UP","DOWN")</f>
        <v>UP</v>
      </c>
      <c r="L535" s="9">
        <f>_xlfn.RANK.EQ(MCFT[[#This Row],[Date]],A:A,1)</f>
        <v>534</v>
      </c>
      <c r="M535" s="10">
        <f>_xlfn.RANK.AVG(MCFT[[#This Row],[Same change on date for AAPL]],AAPL,1)</f>
        <v>5817.5</v>
      </c>
      <c r="N535" s="2">
        <f>MCFT[[#This Row],[Close]]/MCFT[[#This Row],[Open]]</f>
        <v>0.98863707768678133</v>
      </c>
    </row>
    <row r="536" spans="1:14" x14ac:dyDescent="0.25">
      <c r="A536" s="1">
        <v>32255</v>
      </c>
      <c r="B536" s="3">
        <v>0.37847199999999998</v>
      </c>
      <c r="C536" s="3">
        <v>0.38715300000000002</v>
      </c>
      <c r="D536" s="3">
        <v>0.37847199999999998</v>
      </c>
      <c r="E536" s="3">
        <v>0.38368099999999999</v>
      </c>
      <c r="F536" s="3">
        <v>0.27964299999999997</v>
      </c>
      <c r="G536">
        <v>33926400</v>
      </c>
      <c r="H536" s="3" t="str">
        <f>TEXT(MCFT[[#This Row],[Date]],"dddd")</f>
        <v>Friday</v>
      </c>
      <c r="I536" s="3">
        <f>MCFT[[#This Row],[Open]]-MCFT[[#This Row],[Close]]</f>
        <v>-5.2090000000000192E-3</v>
      </c>
      <c r="J536" s="3">
        <f>INDEX(AAPL!$J:$J,MATCH(A:A,AAPL!$A:$A,0),1)</f>
        <v>-1.3392999999999988E-2</v>
      </c>
      <c r="K536" s="3" t="str">
        <f>IF(MCFT[[#This Row],[Day Change]]&gt;0,"UP","DOWN")</f>
        <v>DOWN</v>
      </c>
      <c r="L536" s="9">
        <f>_xlfn.RANK.EQ(MCFT[[#This Row],[Date]],A:A,1)</f>
        <v>535</v>
      </c>
      <c r="M536" s="10">
        <f>_xlfn.RANK.AVG(MCFT[[#This Row],[Same change on date for AAPL]],AAPL,1)</f>
        <v>3219.5</v>
      </c>
      <c r="N536" s="2">
        <f>MCFT[[#This Row],[Close]]/MCFT[[#This Row],[Open]]</f>
        <v>1.0137632374389651</v>
      </c>
    </row>
    <row r="537" spans="1:14" x14ac:dyDescent="0.25">
      <c r="A537" s="1">
        <v>32258</v>
      </c>
      <c r="B537" s="3">
        <v>0.38368099999999999</v>
      </c>
      <c r="C537" s="3">
        <v>0.38715300000000002</v>
      </c>
      <c r="D537" s="3">
        <v>0.38020799999999999</v>
      </c>
      <c r="E537" s="3">
        <v>0.38281300000000001</v>
      </c>
      <c r="F537" s="3">
        <v>0.27900999999999998</v>
      </c>
      <c r="G537">
        <v>23385600</v>
      </c>
      <c r="H537" s="3" t="str">
        <f>TEXT(MCFT[[#This Row],[Date]],"dddd")</f>
        <v>Monday</v>
      </c>
      <c r="I537" s="3">
        <f>MCFT[[#This Row],[Open]]-MCFT[[#This Row],[Close]]</f>
        <v>8.679999999999799E-4</v>
      </c>
      <c r="J537" s="3">
        <f>INDEX(AAPL!$J:$J,MATCH(A:A,AAPL!$A:$A,0),1)</f>
        <v>-2.2321000000000035E-2</v>
      </c>
      <c r="K537" s="3" t="str">
        <f>IF(MCFT[[#This Row],[Day Change]]&gt;0,"UP","DOWN")</f>
        <v>UP</v>
      </c>
      <c r="L537" s="9">
        <f>_xlfn.RANK.EQ(MCFT[[#This Row],[Date]],A:A,1)</f>
        <v>536</v>
      </c>
      <c r="M537" s="10">
        <f>_xlfn.RANK.AVG(MCFT[[#This Row],[Same change on date for AAPL]],AAPL,1)</f>
        <v>2794.5</v>
      </c>
      <c r="N537" s="2">
        <f>MCFT[[#This Row],[Close]]/MCFT[[#This Row],[Open]]</f>
        <v>0.99773770397804429</v>
      </c>
    </row>
    <row r="538" spans="1:14" x14ac:dyDescent="0.25">
      <c r="A538" s="1">
        <v>32259</v>
      </c>
      <c r="B538" s="3">
        <v>0.38715300000000002</v>
      </c>
      <c r="C538" s="3">
        <v>0.39236100000000002</v>
      </c>
      <c r="D538" s="3">
        <v>0.38368099999999999</v>
      </c>
      <c r="E538" s="3">
        <v>0.38715300000000002</v>
      </c>
      <c r="F538" s="3">
        <v>0.28217399999999998</v>
      </c>
      <c r="G538">
        <v>46454400</v>
      </c>
      <c r="H538" s="3" t="str">
        <f>TEXT(MCFT[[#This Row],[Date]],"dddd")</f>
        <v>Tuesday</v>
      </c>
      <c r="I538" s="3">
        <f>MCFT[[#This Row],[Open]]-MCFT[[#This Row],[Close]]</f>
        <v>0</v>
      </c>
      <c r="J538" s="3">
        <f>INDEX(AAPL!$J:$J,MATCH(A:A,AAPL!$A:$A,0),1)</f>
        <v>-1.7857000000000012E-2</v>
      </c>
      <c r="K538" s="3" t="str">
        <f>IF(MCFT[[#This Row],[Day Change]]&gt;0,"UP","DOWN")</f>
        <v>DOWN</v>
      </c>
      <c r="L538" s="9">
        <f>_xlfn.RANK.EQ(MCFT[[#This Row],[Date]],A:A,1)</f>
        <v>537</v>
      </c>
      <c r="M538" s="10">
        <f>_xlfn.RANK.AVG(MCFT[[#This Row],[Same change on date for AAPL]],AAPL,1)</f>
        <v>2994</v>
      </c>
      <c r="N538" s="2">
        <f>MCFT[[#This Row],[Close]]/MCFT[[#This Row],[Open]]</f>
        <v>1</v>
      </c>
    </row>
    <row r="539" spans="1:14" x14ac:dyDescent="0.25">
      <c r="A539" s="1">
        <v>32260</v>
      </c>
      <c r="B539" s="3">
        <v>0.38715300000000002</v>
      </c>
      <c r="C539" s="3">
        <v>0.38888899999999998</v>
      </c>
      <c r="D539" s="3">
        <v>0.37673600000000002</v>
      </c>
      <c r="E539" s="3">
        <v>0.38541700000000001</v>
      </c>
      <c r="F539" s="3">
        <v>0.28090799999999999</v>
      </c>
      <c r="G539">
        <v>47894400</v>
      </c>
      <c r="H539" s="3" t="str">
        <f>TEXT(MCFT[[#This Row],[Date]],"dddd")</f>
        <v>Wednesday</v>
      </c>
      <c r="I539" s="3">
        <f>MCFT[[#This Row],[Open]]-MCFT[[#This Row],[Close]]</f>
        <v>1.7360000000000153E-3</v>
      </c>
      <c r="J539" s="3">
        <f>INDEX(AAPL!$J:$J,MATCH(A:A,AAPL!$A:$A,0),1)</f>
        <v>0</v>
      </c>
      <c r="K539" s="3" t="str">
        <f>IF(MCFT[[#This Row],[Day Change]]&gt;0,"UP","DOWN")</f>
        <v>UP</v>
      </c>
      <c r="L539" s="9">
        <f>_xlfn.RANK.EQ(MCFT[[#This Row],[Date]],A:A,1)</f>
        <v>538</v>
      </c>
      <c r="M539" s="10">
        <f>_xlfn.RANK.AVG(MCFT[[#This Row],[Same change on date for AAPL]],AAPL,1)</f>
        <v>4124.5</v>
      </c>
      <c r="N539" s="2">
        <f>MCFT[[#This Row],[Close]]/MCFT[[#This Row],[Open]]</f>
        <v>0.99551598463656488</v>
      </c>
    </row>
    <row r="540" spans="1:14" x14ac:dyDescent="0.25">
      <c r="A540" s="1">
        <v>32261</v>
      </c>
      <c r="B540" s="3">
        <v>0.38541700000000001</v>
      </c>
      <c r="C540" s="3">
        <v>0.38715300000000002</v>
      </c>
      <c r="D540" s="3">
        <v>0.38194400000000001</v>
      </c>
      <c r="E540" s="3">
        <v>0.38454899999999997</v>
      </c>
      <c r="F540" s="3">
        <v>0.28027600000000003</v>
      </c>
      <c r="G540">
        <v>28467200</v>
      </c>
      <c r="H540" s="3" t="str">
        <f>TEXT(MCFT[[#This Row],[Date]],"dddd")</f>
        <v>Thursday</v>
      </c>
      <c r="I540" s="3">
        <f>MCFT[[#This Row],[Open]]-MCFT[[#This Row],[Close]]</f>
        <v>8.6800000000003541E-4</v>
      </c>
      <c r="J540" s="3">
        <f>INDEX(AAPL!$J:$J,MATCH(A:A,AAPL!$A:$A,0),1)</f>
        <v>1.3392000000000071E-2</v>
      </c>
      <c r="K540" s="3" t="str">
        <f>IF(MCFT[[#This Row],[Day Change]]&gt;0,"UP","DOWN")</f>
        <v>UP</v>
      </c>
      <c r="L540" s="9">
        <f>_xlfn.RANK.EQ(MCFT[[#This Row],[Date]],A:A,1)</f>
        <v>539</v>
      </c>
      <c r="M540" s="10">
        <f>_xlfn.RANK.AVG(MCFT[[#This Row],[Same change on date for AAPL]],AAPL,1)</f>
        <v>4955.5</v>
      </c>
      <c r="N540" s="2">
        <f>MCFT[[#This Row],[Close]]/MCFT[[#This Row],[Open]]</f>
        <v>0.99774789383965934</v>
      </c>
    </row>
    <row r="541" spans="1:14" x14ac:dyDescent="0.25">
      <c r="A541" s="1">
        <v>32262</v>
      </c>
      <c r="B541" s="3">
        <v>0.38194400000000001</v>
      </c>
      <c r="C541" s="3">
        <v>0.38194400000000001</v>
      </c>
      <c r="D541" s="3">
        <v>0.37673600000000002</v>
      </c>
      <c r="E541" s="3">
        <v>0.37847199999999998</v>
      </c>
      <c r="F541" s="3">
        <v>0.27584700000000001</v>
      </c>
      <c r="G541">
        <v>64771200</v>
      </c>
      <c r="H541" s="3" t="str">
        <f>TEXT(MCFT[[#This Row],[Date]],"dddd")</f>
        <v>Friday</v>
      </c>
      <c r="I541" s="3">
        <f>MCFT[[#This Row],[Open]]-MCFT[[#This Row],[Close]]</f>
        <v>3.4720000000000306E-3</v>
      </c>
      <c r="J541" s="3">
        <f>INDEX(AAPL!$J:$J,MATCH(A:A,AAPL!$A:$A,0),1)</f>
        <v>8.928000000000047E-3</v>
      </c>
      <c r="K541" s="3" t="str">
        <f>IF(MCFT[[#This Row],[Day Change]]&gt;0,"UP","DOWN")</f>
        <v>UP</v>
      </c>
      <c r="L541" s="9">
        <f>_xlfn.RANK.EQ(MCFT[[#This Row],[Date]],A:A,1)</f>
        <v>540</v>
      </c>
      <c r="M541" s="10">
        <f>_xlfn.RANK.AVG(MCFT[[#This Row],[Same change on date for AAPL]],AAPL,1)</f>
        <v>4659.5</v>
      </c>
      <c r="N541" s="2">
        <f>MCFT[[#This Row],[Close]]/MCFT[[#This Row],[Open]]</f>
        <v>0.990909662149425</v>
      </c>
    </row>
    <row r="542" spans="1:14" x14ac:dyDescent="0.25">
      <c r="A542" s="1">
        <v>32265</v>
      </c>
      <c r="B542" s="3">
        <v>0.37847199999999998</v>
      </c>
      <c r="C542" s="3">
        <v>0.38368099999999999</v>
      </c>
      <c r="D542" s="3">
        <v>0.37152800000000002</v>
      </c>
      <c r="E542" s="3">
        <v>0.38194400000000001</v>
      </c>
      <c r="F542" s="3">
        <v>0.27837800000000001</v>
      </c>
      <c r="G542">
        <v>49260800</v>
      </c>
      <c r="H542" s="3" t="str">
        <f>TEXT(MCFT[[#This Row],[Date]],"dddd")</f>
        <v>Monday</v>
      </c>
      <c r="I542" s="3">
        <f>MCFT[[#This Row],[Open]]-MCFT[[#This Row],[Close]]</f>
        <v>-3.4720000000000306E-3</v>
      </c>
      <c r="J542" s="3">
        <f>INDEX(AAPL!$J:$J,MATCH(A:A,AAPL!$A:$A,0),1)</f>
        <v>-8.9289999999999647E-3</v>
      </c>
      <c r="K542" s="3" t="str">
        <f>IF(MCFT[[#This Row],[Day Change]]&gt;0,"UP","DOWN")</f>
        <v>DOWN</v>
      </c>
      <c r="L542" s="9">
        <f>_xlfn.RANK.EQ(MCFT[[#This Row],[Date]],A:A,1)</f>
        <v>541</v>
      </c>
      <c r="M542" s="10">
        <f>_xlfn.RANK.AVG(MCFT[[#This Row],[Same change on date for AAPL]],AAPL,1)</f>
        <v>3449.5</v>
      </c>
      <c r="N542" s="2">
        <f>MCFT[[#This Row],[Close]]/MCFT[[#This Row],[Open]]</f>
        <v>1.0091737301570527</v>
      </c>
    </row>
    <row r="543" spans="1:14" x14ac:dyDescent="0.25">
      <c r="A543" s="1">
        <v>32266</v>
      </c>
      <c r="B543" s="3">
        <v>0.38368099999999999</v>
      </c>
      <c r="C543" s="3">
        <v>0.39583299999999999</v>
      </c>
      <c r="D543" s="3">
        <v>0.38368099999999999</v>
      </c>
      <c r="E543" s="3">
        <v>0.39236100000000002</v>
      </c>
      <c r="F543" s="3">
        <v>0.28597</v>
      </c>
      <c r="G543">
        <v>62739200</v>
      </c>
      <c r="H543" s="3" t="str">
        <f>TEXT(MCFT[[#This Row],[Date]],"dddd")</f>
        <v>Tuesday</v>
      </c>
      <c r="I543" s="3">
        <f>MCFT[[#This Row],[Open]]-MCFT[[#This Row],[Close]]</f>
        <v>-8.680000000000021E-3</v>
      </c>
      <c r="J543" s="3">
        <f>INDEX(AAPL!$J:$J,MATCH(A:A,AAPL!$A:$A,0),1)</f>
        <v>-2.6785000000000059E-2</v>
      </c>
      <c r="K543" s="3" t="str">
        <f>IF(MCFT[[#This Row],[Day Change]]&gt;0,"UP","DOWN")</f>
        <v>DOWN</v>
      </c>
      <c r="L543" s="9">
        <f>_xlfn.RANK.EQ(MCFT[[#This Row],[Date]],A:A,1)</f>
        <v>542</v>
      </c>
      <c r="M543" s="10">
        <f>_xlfn.RANK.AVG(MCFT[[#This Row],[Same change on date for AAPL]],AAPL,1)</f>
        <v>2662</v>
      </c>
      <c r="N543" s="2">
        <f>MCFT[[#This Row],[Close]]/MCFT[[#This Row],[Open]]</f>
        <v>1.0226229602195573</v>
      </c>
    </row>
    <row r="544" spans="1:14" x14ac:dyDescent="0.25">
      <c r="A544" s="1">
        <v>32267</v>
      </c>
      <c r="B544" s="3">
        <v>0.39409699999999998</v>
      </c>
      <c r="C544" s="3">
        <v>0.40104200000000001</v>
      </c>
      <c r="D544" s="3">
        <v>0.38888899999999998</v>
      </c>
      <c r="E544" s="3">
        <v>0.39670100000000003</v>
      </c>
      <c r="F544" s="3">
        <v>0.28913299999999997</v>
      </c>
      <c r="G544">
        <v>75152000</v>
      </c>
      <c r="H544" s="3" t="str">
        <f>TEXT(MCFT[[#This Row],[Date]],"dddd")</f>
        <v>Wednesday</v>
      </c>
      <c r="I544" s="3">
        <f>MCFT[[#This Row],[Open]]-MCFT[[#This Row],[Close]]</f>
        <v>-2.6040000000000507E-3</v>
      </c>
      <c r="J544" s="3">
        <f>INDEX(AAPL!$J:$J,MATCH(A:A,AAPL!$A:$A,0),1)</f>
        <v>-4.4640000000000235E-3</v>
      </c>
      <c r="K544" s="3" t="str">
        <f>IF(MCFT[[#This Row],[Day Change]]&gt;0,"UP","DOWN")</f>
        <v>DOWN</v>
      </c>
      <c r="L544" s="9">
        <f>_xlfn.RANK.EQ(MCFT[[#This Row],[Date]],A:A,1)</f>
        <v>543</v>
      </c>
      <c r="M544" s="10">
        <f>_xlfn.RANK.AVG(MCFT[[#This Row],[Same change on date for AAPL]],AAPL,1)</f>
        <v>3822</v>
      </c>
      <c r="N544" s="2">
        <f>MCFT[[#This Row],[Close]]/MCFT[[#This Row],[Open]]</f>
        <v>1.0066075103337504</v>
      </c>
    </row>
    <row r="545" spans="1:14" x14ac:dyDescent="0.25">
      <c r="A545" s="1">
        <v>32268</v>
      </c>
      <c r="B545" s="3">
        <v>0.39409699999999998</v>
      </c>
      <c r="C545" s="3">
        <v>0.39756900000000001</v>
      </c>
      <c r="D545" s="3">
        <v>0.390625</v>
      </c>
      <c r="E545" s="3">
        <v>0.39583299999999999</v>
      </c>
      <c r="F545" s="3">
        <v>0.28850100000000001</v>
      </c>
      <c r="G545">
        <v>24883200</v>
      </c>
      <c r="H545" s="3" t="str">
        <f>TEXT(MCFT[[#This Row],[Date]],"dddd")</f>
        <v>Thursday</v>
      </c>
      <c r="I545" s="3">
        <f>MCFT[[#This Row],[Open]]-MCFT[[#This Row],[Close]]</f>
        <v>-1.7360000000000153E-3</v>
      </c>
      <c r="J545" s="3">
        <f>INDEX(AAPL!$J:$J,MATCH(A:A,AAPL!$A:$A,0),1)</f>
        <v>8.9289999999999647E-3</v>
      </c>
      <c r="K545" s="3" t="str">
        <f>IF(MCFT[[#This Row],[Day Change]]&gt;0,"UP","DOWN")</f>
        <v>DOWN</v>
      </c>
      <c r="L545" s="9">
        <f>_xlfn.RANK.EQ(MCFT[[#This Row],[Date]],A:A,1)</f>
        <v>544</v>
      </c>
      <c r="M545" s="10">
        <f>_xlfn.RANK.AVG(MCFT[[#This Row],[Same change on date for AAPL]],AAPL,1)</f>
        <v>4768</v>
      </c>
      <c r="N545" s="2">
        <f>MCFT[[#This Row],[Close]]/MCFT[[#This Row],[Open]]</f>
        <v>1.004405006889167</v>
      </c>
    </row>
    <row r="546" spans="1:14" x14ac:dyDescent="0.25">
      <c r="A546" s="1">
        <v>32269</v>
      </c>
      <c r="B546" s="3">
        <v>0.39409699999999998</v>
      </c>
      <c r="C546" s="3">
        <v>0.40277800000000002</v>
      </c>
      <c r="D546" s="3">
        <v>0.39409699999999998</v>
      </c>
      <c r="E546" s="3">
        <v>0.39756900000000001</v>
      </c>
      <c r="F546" s="3">
        <v>0.28976600000000002</v>
      </c>
      <c r="G546">
        <v>43977600</v>
      </c>
      <c r="H546" s="3" t="str">
        <f>TEXT(MCFT[[#This Row],[Date]],"dddd")</f>
        <v>Friday</v>
      </c>
      <c r="I546" s="3">
        <f>MCFT[[#This Row],[Open]]-MCFT[[#This Row],[Close]]</f>
        <v>-3.4720000000000306E-3</v>
      </c>
      <c r="J546" s="3">
        <f>INDEX(AAPL!$J:$J,MATCH(A:A,AAPL!$A:$A,0),1)</f>
        <v>1.3392999999999988E-2</v>
      </c>
      <c r="K546" s="3" t="str">
        <f>IF(MCFT[[#This Row],[Day Change]]&gt;0,"UP","DOWN")</f>
        <v>DOWN</v>
      </c>
      <c r="L546" s="9">
        <f>_xlfn.RANK.EQ(MCFT[[#This Row],[Date]],A:A,1)</f>
        <v>545</v>
      </c>
      <c r="M546" s="10">
        <f>_xlfn.RANK.AVG(MCFT[[#This Row],[Same change on date for AAPL]],AAPL,1)</f>
        <v>5018.5</v>
      </c>
      <c r="N546" s="2">
        <f>MCFT[[#This Row],[Close]]/MCFT[[#This Row],[Open]]</f>
        <v>1.0088100137783338</v>
      </c>
    </row>
    <row r="547" spans="1:14" x14ac:dyDescent="0.25">
      <c r="A547" s="1">
        <v>32272</v>
      </c>
      <c r="B547" s="3">
        <v>0.39756900000000001</v>
      </c>
      <c r="C547" s="3">
        <v>0.40451399999999998</v>
      </c>
      <c r="D547" s="3">
        <v>0.39409699999999998</v>
      </c>
      <c r="E547" s="3">
        <v>0.39756900000000001</v>
      </c>
      <c r="F547" s="3">
        <v>0.28976600000000002</v>
      </c>
      <c r="G547">
        <v>34790400</v>
      </c>
      <c r="H547" s="3" t="str">
        <f>TEXT(MCFT[[#This Row],[Date]],"dddd")</f>
        <v>Monday</v>
      </c>
      <c r="I547" s="3">
        <f>MCFT[[#This Row],[Open]]-MCFT[[#This Row],[Close]]</f>
        <v>0</v>
      </c>
      <c r="J547" s="3">
        <f>INDEX(AAPL!$J:$J,MATCH(A:A,AAPL!$A:$A,0),1)</f>
        <v>1.7857000000000012E-2</v>
      </c>
      <c r="K547" s="3" t="str">
        <f>IF(MCFT[[#This Row],[Day Change]]&gt;0,"UP","DOWN")</f>
        <v>DOWN</v>
      </c>
      <c r="L547" s="9">
        <f>_xlfn.RANK.EQ(MCFT[[#This Row],[Date]],A:A,1)</f>
        <v>546</v>
      </c>
      <c r="M547" s="10">
        <f>_xlfn.RANK.AVG(MCFT[[#This Row],[Same change on date for AAPL]],AAPL,1)</f>
        <v>5249.5</v>
      </c>
      <c r="N547" s="2">
        <f>MCFT[[#This Row],[Close]]/MCFT[[#This Row],[Open]]</f>
        <v>1</v>
      </c>
    </row>
    <row r="548" spans="1:14" x14ac:dyDescent="0.25">
      <c r="A548" s="1">
        <v>32273</v>
      </c>
      <c r="B548" s="3">
        <v>0.39756900000000001</v>
      </c>
      <c r="C548" s="3">
        <v>0.40017399999999997</v>
      </c>
      <c r="D548" s="3">
        <v>0.390625</v>
      </c>
      <c r="E548" s="3">
        <v>0.39583299999999999</v>
      </c>
      <c r="F548" s="3">
        <v>0.28850100000000001</v>
      </c>
      <c r="G548">
        <v>46828800</v>
      </c>
      <c r="H548" s="3" t="str">
        <f>TEXT(MCFT[[#This Row],[Date]],"dddd")</f>
        <v>Tuesday</v>
      </c>
      <c r="I548" s="3">
        <f>MCFT[[#This Row],[Open]]-MCFT[[#This Row],[Close]]</f>
        <v>1.7360000000000153E-3</v>
      </c>
      <c r="J548" s="3">
        <f>INDEX(AAPL!$J:$J,MATCH(A:A,AAPL!$A:$A,0),1)</f>
        <v>-1.3392000000000071E-2</v>
      </c>
      <c r="K548" s="3" t="str">
        <f>IF(MCFT[[#This Row],[Day Change]]&gt;0,"UP","DOWN")</f>
        <v>UP</v>
      </c>
      <c r="L548" s="9">
        <f>_xlfn.RANK.EQ(MCFT[[#This Row],[Date]],A:A,1)</f>
        <v>547</v>
      </c>
      <c r="M548" s="10">
        <f>_xlfn.RANK.AVG(MCFT[[#This Row],[Same change on date for AAPL]],AAPL,1)</f>
        <v>3272</v>
      </c>
      <c r="N548" s="2">
        <f>MCFT[[#This Row],[Close]]/MCFT[[#This Row],[Open]]</f>
        <v>0.99563346236753869</v>
      </c>
    </row>
    <row r="549" spans="1:14" x14ac:dyDescent="0.25">
      <c r="A549" s="1">
        <v>32274</v>
      </c>
      <c r="B549" s="3">
        <v>0.39236100000000002</v>
      </c>
      <c r="C549" s="3">
        <v>0.39236100000000002</v>
      </c>
      <c r="D549" s="3">
        <v>0.38194400000000001</v>
      </c>
      <c r="E549" s="3">
        <v>0.38715300000000002</v>
      </c>
      <c r="F549" s="3">
        <v>0.28217399999999998</v>
      </c>
      <c r="G549">
        <v>59484800</v>
      </c>
      <c r="H549" s="3" t="str">
        <f>TEXT(MCFT[[#This Row],[Date]],"dddd")</f>
        <v>Wednesday</v>
      </c>
      <c r="I549" s="3">
        <f>MCFT[[#This Row],[Open]]-MCFT[[#This Row],[Close]]</f>
        <v>5.2079999999999904E-3</v>
      </c>
      <c r="J549" s="3">
        <f>INDEX(AAPL!$J:$J,MATCH(A:A,AAPL!$A:$A,0),1)</f>
        <v>2.6785999999999976E-2</v>
      </c>
      <c r="K549" s="3" t="str">
        <f>IF(MCFT[[#This Row],[Day Change]]&gt;0,"UP","DOWN")</f>
        <v>UP</v>
      </c>
      <c r="L549" s="9">
        <f>_xlfn.RANK.EQ(MCFT[[#This Row],[Date]],A:A,1)</f>
        <v>548</v>
      </c>
      <c r="M549" s="10">
        <f>_xlfn.RANK.AVG(MCFT[[#This Row],[Same change on date for AAPL]],AAPL,1)</f>
        <v>5686</v>
      </c>
      <c r="N549" s="2">
        <f>MCFT[[#This Row],[Close]]/MCFT[[#This Row],[Open]]</f>
        <v>0.98672650951547169</v>
      </c>
    </row>
    <row r="550" spans="1:14" x14ac:dyDescent="0.25">
      <c r="A550" s="1">
        <v>32275</v>
      </c>
      <c r="B550" s="3">
        <v>0.38715300000000002</v>
      </c>
      <c r="C550" s="3">
        <v>0.39236100000000002</v>
      </c>
      <c r="D550" s="3">
        <v>0.38541700000000001</v>
      </c>
      <c r="E550" s="3">
        <v>0.38888899999999998</v>
      </c>
      <c r="F550" s="3">
        <v>0.283439</v>
      </c>
      <c r="G550">
        <v>26409600</v>
      </c>
      <c r="H550" s="3" t="str">
        <f>TEXT(MCFT[[#This Row],[Date]],"dddd")</f>
        <v>Thursday</v>
      </c>
      <c r="I550" s="3">
        <f>MCFT[[#This Row],[Open]]-MCFT[[#This Row],[Close]]</f>
        <v>-1.7359999999999598E-3</v>
      </c>
      <c r="J550" s="3">
        <f>INDEX(AAPL!$J:$J,MATCH(A:A,AAPL!$A:$A,0),1)</f>
        <v>-8.9289999999999647E-3</v>
      </c>
      <c r="K550" s="3" t="str">
        <f>IF(MCFT[[#This Row],[Day Change]]&gt;0,"UP","DOWN")</f>
        <v>DOWN</v>
      </c>
      <c r="L550" s="9">
        <f>_xlfn.RANK.EQ(MCFT[[#This Row],[Date]],A:A,1)</f>
        <v>549</v>
      </c>
      <c r="M550" s="10">
        <f>_xlfn.RANK.AVG(MCFT[[#This Row],[Same change on date for AAPL]],AAPL,1)</f>
        <v>3449.5</v>
      </c>
      <c r="N550" s="2">
        <f>MCFT[[#This Row],[Close]]/MCFT[[#This Row],[Open]]</f>
        <v>1.0044840153634351</v>
      </c>
    </row>
    <row r="551" spans="1:14" x14ac:dyDescent="0.25">
      <c r="A551" s="1">
        <v>32276</v>
      </c>
      <c r="B551" s="3">
        <v>0.39236100000000002</v>
      </c>
      <c r="C551" s="3">
        <v>0.39583299999999999</v>
      </c>
      <c r="D551" s="3">
        <v>0.390625</v>
      </c>
      <c r="E551" s="3">
        <v>0.39409699999999998</v>
      </c>
      <c r="F551" s="3">
        <v>0.28723500000000002</v>
      </c>
      <c r="G551">
        <v>17913600</v>
      </c>
      <c r="H551" s="3" t="str">
        <f>TEXT(MCFT[[#This Row],[Date]],"dddd")</f>
        <v>Friday</v>
      </c>
      <c r="I551" s="3">
        <f>MCFT[[#This Row],[Open]]-MCFT[[#This Row],[Close]]</f>
        <v>-1.7359999999999598E-3</v>
      </c>
      <c r="J551" s="3">
        <f>INDEX(AAPL!$J:$J,MATCH(A:A,AAPL!$A:$A,0),1)</f>
        <v>-8.9289999999999647E-3</v>
      </c>
      <c r="K551" s="3" t="str">
        <f>IF(MCFT[[#This Row],[Day Change]]&gt;0,"UP","DOWN")</f>
        <v>DOWN</v>
      </c>
      <c r="L551" s="9">
        <f>_xlfn.RANK.EQ(MCFT[[#This Row],[Date]],A:A,1)</f>
        <v>550</v>
      </c>
      <c r="M551" s="10">
        <f>_xlfn.RANK.AVG(MCFT[[#This Row],[Same change on date for AAPL]],AAPL,1)</f>
        <v>3449.5</v>
      </c>
      <c r="N551" s="2">
        <f>MCFT[[#This Row],[Close]]/MCFT[[#This Row],[Open]]</f>
        <v>1.0044244968281759</v>
      </c>
    </row>
    <row r="552" spans="1:14" x14ac:dyDescent="0.25">
      <c r="A552" s="1">
        <v>32279</v>
      </c>
      <c r="B552" s="3">
        <v>0.39409699999999998</v>
      </c>
      <c r="C552" s="3">
        <v>0.408854</v>
      </c>
      <c r="D552" s="3">
        <v>0.39409699999999998</v>
      </c>
      <c r="E552" s="3">
        <v>0.40451399999999998</v>
      </c>
      <c r="F552" s="3">
        <v>0.29482700000000001</v>
      </c>
      <c r="G552">
        <v>59788800</v>
      </c>
      <c r="H552" s="3" t="str">
        <f>TEXT(MCFT[[#This Row],[Date]],"dddd")</f>
        <v>Monday</v>
      </c>
      <c r="I552" s="3">
        <f>MCFT[[#This Row],[Open]]-MCFT[[#This Row],[Close]]</f>
        <v>-1.041700000000001E-2</v>
      </c>
      <c r="J552" s="3">
        <f>INDEX(AAPL!$J:$J,MATCH(A:A,AAPL!$A:$A,0),1)</f>
        <v>-2.6785000000000059E-2</v>
      </c>
      <c r="K552" s="3" t="str">
        <f>IF(MCFT[[#This Row],[Day Change]]&gt;0,"UP","DOWN")</f>
        <v>DOWN</v>
      </c>
      <c r="L552" s="9">
        <f>_xlfn.RANK.EQ(MCFT[[#This Row],[Date]],A:A,1)</f>
        <v>551</v>
      </c>
      <c r="M552" s="10">
        <f>_xlfn.RANK.AVG(MCFT[[#This Row],[Same change on date for AAPL]],AAPL,1)</f>
        <v>2662</v>
      </c>
      <c r="N552" s="2">
        <f>MCFT[[#This Row],[Close]]/MCFT[[#This Row],[Open]]</f>
        <v>1.026432578781366</v>
      </c>
    </row>
    <row r="553" spans="1:14" x14ac:dyDescent="0.25">
      <c r="A553" s="1">
        <v>32280</v>
      </c>
      <c r="B553" s="3">
        <v>0.40972199999999998</v>
      </c>
      <c r="C553" s="3">
        <v>0.41145799999999999</v>
      </c>
      <c r="D553" s="3">
        <v>0.40277800000000002</v>
      </c>
      <c r="E553" s="3">
        <v>0.40277800000000002</v>
      </c>
      <c r="F553" s="3">
        <v>0.29356199999999999</v>
      </c>
      <c r="G553">
        <v>70428800</v>
      </c>
      <c r="H553" s="3" t="str">
        <f>TEXT(MCFT[[#This Row],[Date]],"dddd")</f>
        <v>Tuesday</v>
      </c>
      <c r="I553" s="3">
        <f>MCFT[[#This Row],[Open]]-MCFT[[#This Row],[Close]]</f>
        <v>6.9439999999999502E-3</v>
      </c>
      <c r="J553" s="3">
        <f>INDEX(AAPL!$J:$J,MATCH(A:A,AAPL!$A:$A,0),1)</f>
        <v>3.5714000000000024E-2</v>
      </c>
      <c r="K553" s="3" t="str">
        <f>IF(MCFT[[#This Row],[Day Change]]&gt;0,"UP","DOWN")</f>
        <v>UP</v>
      </c>
      <c r="L553" s="9">
        <f>_xlfn.RANK.EQ(MCFT[[#This Row],[Date]],A:A,1)</f>
        <v>552</v>
      </c>
      <c r="M553" s="10">
        <f>_xlfn.RANK.AVG(MCFT[[#This Row],[Same change on date for AAPL]],AAPL,1)</f>
        <v>5958</v>
      </c>
      <c r="N553" s="2">
        <f>MCFT[[#This Row],[Close]]/MCFT[[#This Row],[Open]]</f>
        <v>0.98305192301121258</v>
      </c>
    </row>
    <row r="554" spans="1:14" x14ac:dyDescent="0.25">
      <c r="A554" s="1">
        <v>32281</v>
      </c>
      <c r="B554" s="3">
        <v>0.40277800000000002</v>
      </c>
      <c r="C554" s="3">
        <v>0.40538200000000002</v>
      </c>
      <c r="D554" s="3">
        <v>0.39236100000000002</v>
      </c>
      <c r="E554" s="3">
        <v>0.39409699999999998</v>
      </c>
      <c r="F554" s="3">
        <v>0.28723500000000002</v>
      </c>
      <c r="G554">
        <v>81372800</v>
      </c>
      <c r="H554" s="3" t="str">
        <f>TEXT(MCFT[[#This Row],[Date]],"dddd")</f>
        <v>Wednesday</v>
      </c>
      <c r="I554" s="3">
        <f>MCFT[[#This Row],[Open]]-MCFT[[#This Row],[Close]]</f>
        <v>8.6810000000000498E-3</v>
      </c>
      <c r="J554" s="3">
        <f>INDEX(AAPL!$J:$J,MATCH(A:A,AAPL!$A:$A,0),1)</f>
        <v>2.6785999999999976E-2</v>
      </c>
      <c r="K554" s="3" t="str">
        <f>IF(MCFT[[#This Row],[Day Change]]&gt;0,"UP","DOWN")</f>
        <v>UP</v>
      </c>
      <c r="L554" s="9">
        <f>_xlfn.RANK.EQ(MCFT[[#This Row],[Date]],A:A,1)</f>
        <v>553</v>
      </c>
      <c r="M554" s="10">
        <f>_xlfn.RANK.AVG(MCFT[[#This Row],[Same change on date for AAPL]],AAPL,1)</f>
        <v>5686</v>
      </c>
      <c r="N554" s="2">
        <f>MCFT[[#This Row],[Close]]/MCFT[[#This Row],[Open]]</f>
        <v>0.97844718430500166</v>
      </c>
    </row>
    <row r="555" spans="1:14" x14ac:dyDescent="0.25">
      <c r="A555" s="1">
        <v>32282</v>
      </c>
      <c r="B555" s="3">
        <v>0.38888899999999998</v>
      </c>
      <c r="C555" s="3">
        <v>0.39756900000000001</v>
      </c>
      <c r="D555" s="3">
        <v>0.38715300000000002</v>
      </c>
      <c r="E555" s="3">
        <v>0.39583299999999999</v>
      </c>
      <c r="F555" s="3">
        <v>0.28850100000000001</v>
      </c>
      <c r="G555">
        <v>57728000</v>
      </c>
      <c r="H555" s="3" t="str">
        <f>TEXT(MCFT[[#This Row],[Date]],"dddd")</f>
        <v>Thursday</v>
      </c>
      <c r="I555" s="3">
        <f>MCFT[[#This Row],[Open]]-MCFT[[#This Row],[Close]]</f>
        <v>-6.9440000000000057E-3</v>
      </c>
      <c r="J555" s="3">
        <f>INDEX(AAPL!$J:$J,MATCH(A:A,AAPL!$A:$A,0),1)</f>
        <v>1.7857000000000012E-2</v>
      </c>
      <c r="K555" s="3" t="str">
        <f>IF(MCFT[[#This Row],[Day Change]]&gt;0,"UP","DOWN")</f>
        <v>DOWN</v>
      </c>
      <c r="L555" s="9">
        <f>_xlfn.RANK.EQ(MCFT[[#This Row],[Date]],A:A,1)</f>
        <v>554</v>
      </c>
      <c r="M555" s="10">
        <f>_xlfn.RANK.AVG(MCFT[[#This Row],[Same change on date for AAPL]],AAPL,1)</f>
        <v>5249.5</v>
      </c>
      <c r="N555" s="2">
        <f>MCFT[[#This Row],[Close]]/MCFT[[#This Row],[Open]]</f>
        <v>1.0178559948982873</v>
      </c>
    </row>
    <row r="556" spans="1:14" x14ac:dyDescent="0.25">
      <c r="A556" s="1">
        <v>32283</v>
      </c>
      <c r="B556" s="3">
        <v>0.39756900000000001</v>
      </c>
      <c r="C556" s="3">
        <v>0.40104200000000001</v>
      </c>
      <c r="D556" s="3">
        <v>0.38888899999999998</v>
      </c>
      <c r="E556" s="3">
        <v>0.390625</v>
      </c>
      <c r="F556" s="3">
        <v>0.28470400000000001</v>
      </c>
      <c r="G556">
        <v>42521600</v>
      </c>
      <c r="H556" s="3" t="str">
        <f>TEXT(MCFT[[#This Row],[Date]],"dddd")</f>
        <v>Friday</v>
      </c>
      <c r="I556" s="3">
        <f>MCFT[[#This Row],[Open]]-MCFT[[#This Row],[Close]]</f>
        <v>6.9440000000000057E-3</v>
      </c>
      <c r="J556" s="3">
        <f>INDEX(AAPL!$J:$J,MATCH(A:A,AAPL!$A:$A,0),1)</f>
        <v>1.7857000000000012E-2</v>
      </c>
      <c r="K556" s="3" t="str">
        <f>IF(MCFT[[#This Row],[Day Change]]&gt;0,"UP","DOWN")</f>
        <v>UP</v>
      </c>
      <c r="L556" s="9">
        <f>_xlfn.RANK.EQ(MCFT[[#This Row],[Date]],A:A,1)</f>
        <v>555</v>
      </c>
      <c r="M556" s="10">
        <f>_xlfn.RANK.AVG(MCFT[[#This Row],[Same change on date for AAPL]],AAPL,1)</f>
        <v>5249.5</v>
      </c>
      <c r="N556" s="2">
        <f>MCFT[[#This Row],[Close]]/MCFT[[#This Row],[Open]]</f>
        <v>0.98253384947015487</v>
      </c>
    </row>
    <row r="557" spans="1:14" x14ac:dyDescent="0.25">
      <c r="A557" s="1">
        <v>32286</v>
      </c>
      <c r="B557" s="3">
        <v>0.390625</v>
      </c>
      <c r="C557" s="3">
        <v>0.39236100000000002</v>
      </c>
      <c r="D557" s="3">
        <v>0.37847199999999998</v>
      </c>
      <c r="E557" s="3">
        <v>0.38194400000000001</v>
      </c>
      <c r="F557" s="3">
        <v>0.27837800000000001</v>
      </c>
      <c r="G557">
        <v>50227200</v>
      </c>
      <c r="H557" s="3" t="str">
        <f>TEXT(MCFT[[#This Row],[Date]],"dddd")</f>
        <v>Monday</v>
      </c>
      <c r="I557" s="3">
        <f>MCFT[[#This Row],[Open]]-MCFT[[#This Row],[Close]]</f>
        <v>8.6809999999999943E-3</v>
      </c>
      <c r="J557" s="3">
        <f>INDEX(AAPL!$J:$J,MATCH(A:A,AAPL!$A:$A,0),1)</f>
        <v>1.7857000000000012E-2</v>
      </c>
      <c r="K557" s="3" t="str">
        <f>IF(MCFT[[#This Row],[Day Change]]&gt;0,"UP","DOWN")</f>
        <v>UP</v>
      </c>
      <c r="L557" s="9">
        <f>_xlfn.RANK.EQ(MCFT[[#This Row],[Date]],A:A,1)</f>
        <v>556</v>
      </c>
      <c r="M557" s="10">
        <f>_xlfn.RANK.AVG(MCFT[[#This Row],[Same change on date for AAPL]],AAPL,1)</f>
        <v>5249.5</v>
      </c>
      <c r="N557" s="2">
        <f>MCFT[[#This Row],[Close]]/MCFT[[#This Row],[Open]]</f>
        <v>0.97777663999999997</v>
      </c>
    </row>
    <row r="558" spans="1:14" x14ac:dyDescent="0.25">
      <c r="A558" s="1">
        <v>32287</v>
      </c>
      <c r="B558" s="3">
        <v>0.38194400000000001</v>
      </c>
      <c r="C558" s="3">
        <v>0.39409699999999998</v>
      </c>
      <c r="D558" s="3">
        <v>0.38020799999999999</v>
      </c>
      <c r="E558" s="3">
        <v>0.39409699999999998</v>
      </c>
      <c r="F558" s="3">
        <v>0.28723500000000002</v>
      </c>
      <c r="G558">
        <v>55324800</v>
      </c>
      <c r="H558" s="3" t="str">
        <f>TEXT(MCFT[[#This Row],[Date]],"dddd")</f>
        <v>Tuesday</v>
      </c>
      <c r="I558" s="3">
        <f>MCFT[[#This Row],[Open]]-MCFT[[#This Row],[Close]]</f>
        <v>-1.2152999999999969E-2</v>
      </c>
      <c r="J558" s="3">
        <f>INDEX(AAPL!$J:$J,MATCH(A:A,AAPL!$A:$A,0),1)</f>
        <v>-3.125E-2</v>
      </c>
      <c r="K558" s="3" t="str">
        <f>IF(MCFT[[#This Row],[Day Change]]&gt;0,"UP","DOWN")</f>
        <v>DOWN</v>
      </c>
      <c r="L558" s="9">
        <f>_xlfn.RANK.EQ(MCFT[[#This Row],[Date]],A:A,1)</f>
        <v>557</v>
      </c>
      <c r="M558" s="10">
        <f>_xlfn.RANK.AVG(MCFT[[#This Row],[Same change on date for AAPL]],AAPL,1)</f>
        <v>2473</v>
      </c>
      <c r="N558" s="2">
        <f>MCFT[[#This Row],[Close]]/MCFT[[#This Row],[Open]]</f>
        <v>1.0318188006618771</v>
      </c>
    </row>
    <row r="559" spans="1:14" x14ac:dyDescent="0.25">
      <c r="A559" s="1">
        <v>32288</v>
      </c>
      <c r="B559" s="3">
        <v>0.39236100000000002</v>
      </c>
      <c r="C559" s="3">
        <v>0.39583299999999999</v>
      </c>
      <c r="D559" s="3">
        <v>0.38541700000000001</v>
      </c>
      <c r="E559" s="3">
        <v>0.38715300000000002</v>
      </c>
      <c r="F559" s="3">
        <v>0.28217399999999998</v>
      </c>
      <c r="G559">
        <v>53580800</v>
      </c>
      <c r="H559" s="3" t="str">
        <f>TEXT(MCFT[[#This Row],[Date]],"dddd")</f>
        <v>Wednesday</v>
      </c>
      <c r="I559" s="3">
        <f>MCFT[[#This Row],[Open]]-MCFT[[#This Row],[Close]]</f>
        <v>5.2079999999999904E-3</v>
      </c>
      <c r="J559" s="3">
        <f>INDEX(AAPL!$J:$J,MATCH(A:A,AAPL!$A:$A,0),1)</f>
        <v>1.7857000000000012E-2</v>
      </c>
      <c r="K559" s="3" t="str">
        <f>IF(MCFT[[#This Row],[Day Change]]&gt;0,"UP","DOWN")</f>
        <v>UP</v>
      </c>
      <c r="L559" s="9">
        <f>_xlfn.RANK.EQ(MCFT[[#This Row],[Date]],A:A,1)</f>
        <v>558</v>
      </c>
      <c r="M559" s="10">
        <f>_xlfn.RANK.AVG(MCFT[[#This Row],[Same change on date for AAPL]],AAPL,1)</f>
        <v>5249.5</v>
      </c>
      <c r="N559" s="2">
        <f>MCFT[[#This Row],[Close]]/MCFT[[#This Row],[Open]]</f>
        <v>0.98672650951547169</v>
      </c>
    </row>
    <row r="560" spans="1:14" x14ac:dyDescent="0.25">
      <c r="A560" s="1">
        <v>32289</v>
      </c>
      <c r="B560" s="3">
        <v>0.38888899999999998</v>
      </c>
      <c r="C560" s="3">
        <v>0.39583299999999999</v>
      </c>
      <c r="D560" s="3">
        <v>0.38715300000000002</v>
      </c>
      <c r="E560" s="3">
        <v>0.38975700000000002</v>
      </c>
      <c r="F560" s="3">
        <v>0.28407199999999999</v>
      </c>
      <c r="G560">
        <v>43385600</v>
      </c>
      <c r="H560" s="3" t="str">
        <f>TEXT(MCFT[[#This Row],[Date]],"dddd")</f>
        <v>Thursday</v>
      </c>
      <c r="I560" s="3">
        <f>MCFT[[#This Row],[Open]]-MCFT[[#This Row],[Close]]</f>
        <v>-8.6800000000003541E-4</v>
      </c>
      <c r="J560" s="3">
        <f>INDEX(AAPL!$J:$J,MATCH(A:A,AAPL!$A:$A,0),1)</f>
        <v>-3.125E-2</v>
      </c>
      <c r="K560" s="3" t="str">
        <f>IF(MCFT[[#This Row],[Day Change]]&gt;0,"UP","DOWN")</f>
        <v>DOWN</v>
      </c>
      <c r="L560" s="9">
        <f>_xlfn.RANK.EQ(MCFT[[#This Row],[Date]],A:A,1)</f>
        <v>559</v>
      </c>
      <c r="M560" s="10">
        <f>_xlfn.RANK.AVG(MCFT[[#This Row],[Same change on date for AAPL]],AAPL,1)</f>
        <v>2473</v>
      </c>
      <c r="N560" s="2">
        <f>MCFT[[#This Row],[Close]]/MCFT[[#This Row],[Open]]</f>
        <v>1.0022319993622859</v>
      </c>
    </row>
    <row r="561" spans="1:14" x14ac:dyDescent="0.25">
      <c r="A561" s="1">
        <v>32290</v>
      </c>
      <c r="B561" s="3">
        <v>0.390625</v>
      </c>
      <c r="C561" s="3">
        <v>0.390625</v>
      </c>
      <c r="D561" s="3">
        <v>0.38541700000000001</v>
      </c>
      <c r="E561" s="3">
        <v>0.38541700000000001</v>
      </c>
      <c r="F561" s="3">
        <v>0.28090799999999999</v>
      </c>
      <c r="G561">
        <v>33148800</v>
      </c>
      <c r="H561" s="3" t="str">
        <f>TEXT(MCFT[[#This Row],[Date]],"dddd")</f>
        <v>Friday</v>
      </c>
      <c r="I561" s="3">
        <f>MCFT[[#This Row],[Open]]-MCFT[[#This Row],[Close]]</f>
        <v>5.2079999999999904E-3</v>
      </c>
      <c r="J561" s="3">
        <f>INDEX(AAPL!$J:$J,MATCH(A:A,AAPL!$A:$A,0),1)</f>
        <v>-1.7857000000000012E-2</v>
      </c>
      <c r="K561" s="3" t="str">
        <f>IF(MCFT[[#This Row],[Day Change]]&gt;0,"UP","DOWN")</f>
        <v>UP</v>
      </c>
      <c r="L561" s="9">
        <f>_xlfn.RANK.EQ(MCFT[[#This Row],[Date]],A:A,1)</f>
        <v>560</v>
      </c>
      <c r="M561" s="10">
        <f>_xlfn.RANK.AVG(MCFT[[#This Row],[Same change on date for AAPL]],AAPL,1)</f>
        <v>2994</v>
      </c>
      <c r="N561" s="2">
        <f>MCFT[[#This Row],[Close]]/MCFT[[#This Row],[Open]]</f>
        <v>0.98666752000000002</v>
      </c>
    </row>
    <row r="562" spans="1:14" x14ac:dyDescent="0.25">
      <c r="A562" s="1">
        <v>32294</v>
      </c>
      <c r="B562" s="3">
        <v>0.38541700000000001</v>
      </c>
      <c r="C562" s="3">
        <v>0.40451399999999998</v>
      </c>
      <c r="D562" s="3">
        <v>0.38368099999999999</v>
      </c>
      <c r="E562" s="3">
        <v>0.40277800000000002</v>
      </c>
      <c r="F562" s="3">
        <v>0.29356199999999999</v>
      </c>
      <c r="G562">
        <v>44048000</v>
      </c>
      <c r="H562" s="3" t="str">
        <f>TEXT(MCFT[[#This Row],[Date]],"dddd")</f>
        <v>Tuesday</v>
      </c>
      <c r="I562" s="3">
        <f>MCFT[[#This Row],[Open]]-MCFT[[#This Row],[Close]]</f>
        <v>-1.7361000000000015E-2</v>
      </c>
      <c r="J562" s="3">
        <f>INDEX(AAPL!$J:$J,MATCH(A:A,AAPL!$A:$A,0),1)</f>
        <v>-5.3571999999999953E-2</v>
      </c>
      <c r="K562" s="3" t="str">
        <f>IF(MCFT[[#This Row],[Day Change]]&gt;0,"UP","DOWN")</f>
        <v>DOWN</v>
      </c>
      <c r="L562" s="9">
        <f>_xlfn.RANK.EQ(MCFT[[#This Row],[Date]],A:A,1)</f>
        <v>561</v>
      </c>
      <c r="M562" s="10">
        <f>_xlfn.RANK.AVG(MCFT[[#This Row],[Same change on date for AAPL]],AAPL,1)</f>
        <v>1943.5</v>
      </c>
      <c r="N562" s="2">
        <f>MCFT[[#This Row],[Close]]/MCFT[[#This Row],[Open]]</f>
        <v>1.0450447177991631</v>
      </c>
    </row>
    <row r="563" spans="1:14" x14ac:dyDescent="0.25">
      <c r="A563" s="1">
        <v>32295</v>
      </c>
      <c r="B563" s="3">
        <v>0.40451399999999998</v>
      </c>
      <c r="C563" s="3">
        <v>0.41666700000000001</v>
      </c>
      <c r="D563" s="3">
        <v>0.40104200000000001</v>
      </c>
      <c r="E563" s="3">
        <v>0.41145799999999999</v>
      </c>
      <c r="F563" s="3">
        <v>0.29988900000000002</v>
      </c>
      <c r="G563">
        <v>95788800</v>
      </c>
      <c r="H563" s="3" t="str">
        <f>TEXT(MCFT[[#This Row],[Date]],"dddd")</f>
        <v>Wednesday</v>
      </c>
      <c r="I563" s="3">
        <f>MCFT[[#This Row],[Open]]-MCFT[[#This Row],[Close]]</f>
        <v>-6.9440000000000057E-3</v>
      </c>
      <c r="J563" s="3">
        <f>INDEX(AAPL!$J:$J,MATCH(A:A,AAPL!$A:$A,0),1)</f>
        <v>-3.5714000000000024E-2</v>
      </c>
      <c r="K563" s="3" t="str">
        <f>IF(MCFT[[#This Row],[Day Change]]&gt;0,"UP","DOWN")</f>
        <v>DOWN</v>
      </c>
      <c r="L563" s="9">
        <f>_xlfn.RANK.EQ(MCFT[[#This Row],[Date]],A:A,1)</f>
        <v>562</v>
      </c>
      <c r="M563" s="10">
        <f>_xlfn.RANK.AVG(MCFT[[#This Row],[Same change on date for AAPL]],AAPL,1)</f>
        <v>2341.5</v>
      </c>
      <c r="N563" s="2">
        <f>MCFT[[#This Row],[Close]]/MCFT[[#This Row],[Open]]</f>
        <v>1.0171662785466016</v>
      </c>
    </row>
    <row r="564" spans="1:14" x14ac:dyDescent="0.25">
      <c r="A564" s="1">
        <v>32296</v>
      </c>
      <c r="B564" s="3">
        <v>0.41319400000000001</v>
      </c>
      <c r="C564" s="3">
        <v>0.41666700000000001</v>
      </c>
      <c r="D564" s="3">
        <v>0.40798600000000002</v>
      </c>
      <c r="E564" s="3">
        <v>0.40972199999999998</v>
      </c>
      <c r="F564" s="3">
        <v>0.29862300000000003</v>
      </c>
      <c r="G564">
        <v>63228800</v>
      </c>
      <c r="H564" s="3" t="str">
        <f>TEXT(MCFT[[#This Row],[Date]],"dddd")</f>
        <v>Thursday</v>
      </c>
      <c r="I564" s="3">
        <f>MCFT[[#This Row],[Open]]-MCFT[[#This Row],[Close]]</f>
        <v>3.4720000000000306E-3</v>
      </c>
      <c r="J564" s="3">
        <f>INDEX(AAPL!$J:$J,MATCH(A:A,AAPL!$A:$A,0),1)</f>
        <v>8.9289999999999647E-3</v>
      </c>
      <c r="K564" s="3" t="str">
        <f>IF(MCFT[[#This Row],[Day Change]]&gt;0,"UP","DOWN")</f>
        <v>UP</v>
      </c>
      <c r="L564" s="9">
        <f>_xlfn.RANK.EQ(MCFT[[#This Row],[Date]],A:A,1)</f>
        <v>563</v>
      </c>
      <c r="M564" s="10">
        <f>_xlfn.RANK.AVG(MCFT[[#This Row],[Same change on date for AAPL]],AAPL,1)</f>
        <v>4768</v>
      </c>
      <c r="N564" s="2">
        <f>MCFT[[#This Row],[Close]]/MCFT[[#This Row],[Open]]</f>
        <v>0.99159716743224724</v>
      </c>
    </row>
    <row r="565" spans="1:14" x14ac:dyDescent="0.25">
      <c r="A565" s="1">
        <v>32297</v>
      </c>
      <c r="B565" s="3">
        <v>0.40972199999999998</v>
      </c>
      <c r="C565" s="3">
        <v>0.41493099999999999</v>
      </c>
      <c r="D565" s="3">
        <v>0.40798600000000002</v>
      </c>
      <c r="E565" s="3">
        <v>0.41319400000000001</v>
      </c>
      <c r="F565" s="3">
        <v>0.30115399999999998</v>
      </c>
      <c r="G565">
        <v>34832000</v>
      </c>
      <c r="H565" s="3" t="str">
        <f>TEXT(MCFT[[#This Row],[Date]],"dddd")</f>
        <v>Friday</v>
      </c>
      <c r="I565" s="3">
        <f>MCFT[[#This Row],[Open]]-MCFT[[#This Row],[Close]]</f>
        <v>-3.4720000000000306E-3</v>
      </c>
      <c r="J565" s="3">
        <f>INDEX(AAPL!$J:$J,MATCH(A:A,AAPL!$A:$A,0),1)</f>
        <v>-4.4642999999999988E-2</v>
      </c>
      <c r="K565" s="3" t="str">
        <f>IF(MCFT[[#This Row],[Day Change]]&gt;0,"UP","DOWN")</f>
        <v>DOWN</v>
      </c>
      <c r="L565" s="9">
        <f>_xlfn.RANK.EQ(MCFT[[#This Row],[Date]],A:A,1)</f>
        <v>564</v>
      </c>
      <c r="M565" s="10">
        <f>_xlfn.RANK.AVG(MCFT[[#This Row],[Same change on date for AAPL]],AAPL,1)</f>
        <v>2108</v>
      </c>
      <c r="N565" s="2">
        <f>MCFT[[#This Row],[Close]]/MCFT[[#This Row],[Open]]</f>
        <v>1.0084740384943938</v>
      </c>
    </row>
    <row r="566" spans="1:14" x14ac:dyDescent="0.25">
      <c r="A566" s="1">
        <v>32300</v>
      </c>
      <c r="B566" s="3">
        <v>0.41319400000000001</v>
      </c>
      <c r="C566" s="3">
        <v>0.42361100000000002</v>
      </c>
      <c r="D566" s="3">
        <v>0.41145799999999999</v>
      </c>
      <c r="E566" s="3">
        <v>0.421875</v>
      </c>
      <c r="F566" s="3">
        <v>0.307481</v>
      </c>
      <c r="G566">
        <v>81747200</v>
      </c>
      <c r="H566" s="3" t="str">
        <f>TEXT(MCFT[[#This Row],[Date]],"dddd")</f>
        <v>Monday</v>
      </c>
      <c r="I566" s="3">
        <f>MCFT[[#This Row],[Open]]-MCFT[[#This Row],[Close]]</f>
        <v>-8.6809999999999943E-3</v>
      </c>
      <c r="J566" s="3">
        <f>INDEX(AAPL!$J:$J,MATCH(A:A,AAPL!$A:$A,0),1)</f>
        <v>-4.4642999999999988E-2</v>
      </c>
      <c r="K566" s="3" t="str">
        <f>IF(MCFT[[#This Row],[Day Change]]&gt;0,"UP","DOWN")</f>
        <v>DOWN</v>
      </c>
      <c r="L566" s="9">
        <f>_xlfn.RANK.EQ(MCFT[[#This Row],[Date]],A:A,1)</f>
        <v>565</v>
      </c>
      <c r="M566" s="10">
        <f>_xlfn.RANK.AVG(MCFT[[#This Row],[Same change on date for AAPL]],AAPL,1)</f>
        <v>2108</v>
      </c>
      <c r="N566" s="2">
        <f>MCFT[[#This Row],[Close]]/MCFT[[#This Row],[Open]]</f>
        <v>1.0210095015900522</v>
      </c>
    </row>
    <row r="567" spans="1:14" x14ac:dyDescent="0.25">
      <c r="A567" s="1">
        <v>32301</v>
      </c>
      <c r="B567" s="3">
        <v>0.42361100000000002</v>
      </c>
      <c r="C567" s="3">
        <v>0.43055599999999999</v>
      </c>
      <c r="D567" s="3">
        <v>0.419271</v>
      </c>
      <c r="E567" s="3">
        <v>0.42361100000000002</v>
      </c>
      <c r="F567" s="3">
        <v>0.30874600000000002</v>
      </c>
      <c r="G567">
        <v>82166400</v>
      </c>
      <c r="H567" s="3" t="str">
        <f>TEXT(MCFT[[#This Row],[Date]],"dddd")</f>
        <v>Tuesday</v>
      </c>
      <c r="I567" s="3">
        <f>MCFT[[#This Row],[Open]]-MCFT[[#This Row],[Close]]</f>
        <v>0</v>
      </c>
      <c r="J567" s="3">
        <f>INDEX(AAPL!$J:$J,MATCH(A:A,AAPL!$A:$A,0),1)</f>
        <v>-8.9289999999999647E-3</v>
      </c>
      <c r="K567" s="3" t="str">
        <f>IF(MCFT[[#This Row],[Day Change]]&gt;0,"UP","DOWN")</f>
        <v>DOWN</v>
      </c>
      <c r="L567" s="9">
        <f>_xlfn.RANK.EQ(MCFT[[#This Row],[Date]],A:A,1)</f>
        <v>566</v>
      </c>
      <c r="M567" s="10">
        <f>_xlfn.RANK.AVG(MCFT[[#This Row],[Same change on date for AAPL]],AAPL,1)</f>
        <v>3449.5</v>
      </c>
      <c r="N567" s="2">
        <f>MCFT[[#This Row],[Close]]/MCFT[[#This Row],[Open]]</f>
        <v>1</v>
      </c>
    </row>
    <row r="568" spans="1:14" x14ac:dyDescent="0.25">
      <c r="A568" s="1">
        <v>32302</v>
      </c>
      <c r="B568" s="3">
        <v>0.421875</v>
      </c>
      <c r="C568" s="3">
        <v>0.43402800000000002</v>
      </c>
      <c r="D568" s="3">
        <v>0.421875</v>
      </c>
      <c r="E568" s="3">
        <v>0.43055599999999999</v>
      </c>
      <c r="F568" s="3">
        <v>0.31380799999999998</v>
      </c>
      <c r="G568">
        <v>66281600</v>
      </c>
      <c r="H568" s="3" t="str">
        <f>TEXT(MCFT[[#This Row],[Date]],"dddd")</f>
        <v>Wednesday</v>
      </c>
      <c r="I568" s="3">
        <f>MCFT[[#This Row],[Open]]-MCFT[[#This Row],[Close]]</f>
        <v>-8.6809999999999943E-3</v>
      </c>
      <c r="J568" s="3">
        <f>INDEX(AAPL!$J:$J,MATCH(A:A,AAPL!$A:$A,0),1)</f>
        <v>-2.6785999999999976E-2</v>
      </c>
      <c r="K568" s="3" t="str">
        <f>IF(MCFT[[#This Row],[Day Change]]&gt;0,"UP","DOWN")</f>
        <v>DOWN</v>
      </c>
      <c r="L568" s="9">
        <f>_xlfn.RANK.EQ(MCFT[[#This Row],[Date]],A:A,1)</f>
        <v>567</v>
      </c>
      <c r="M568" s="10">
        <f>_xlfn.RANK.AVG(MCFT[[#This Row],[Same change on date for AAPL]],AAPL,1)</f>
        <v>2610.5</v>
      </c>
      <c r="N568" s="2">
        <f>MCFT[[#This Row],[Close]]/MCFT[[#This Row],[Open]]</f>
        <v>1.0205771851851853</v>
      </c>
    </row>
    <row r="569" spans="1:14" x14ac:dyDescent="0.25">
      <c r="A569" s="1">
        <v>32303</v>
      </c>
      <c r="B569" s="3">
        <v>0.43229200000000001</v>
      </c>
      <c r="C569" s="3">
        <v>0.43663200000000002</v>
      </c>
      <c r="D569" s="3">
        <v>0.42795100000000003</v>
      </c>
      <c r="E569" s="3">
        <v>0.42881900000000001</v>
      </c>
      <c r="F569" s="3">
        <v>0.31254199999999999</v>
      </c>
      <c r="G569">
        <v>69264000</v>
      </c>
      <c r="H569" s="3" t="str">
        <f>TEXT(MCFT[[#This Row],[Date]],"dddd")</f>
        <v>Thursday</v>
      </c>
      <c r="I569" s="3">
        <f>MCFT[[#This Row],[Open]]-MCFT[[#This Row],[Close]]</f>
        <v>3.4730000000000039E-3</v>
      </c>
      <c r="J569" s="3">
        <f>INDEX(AAPL!$J:$J,MATCH(A:A,AAPL!$A:$A,0),1)</f>
        <v>5.3571999999999953E-2</v>
      </c>
      <c r="K569" s="3" t="str">
        <f>IF(MCFT[[#This Row],[Day Change]]&gt;0,"UP","DOWN")</f>
        <v>UP</v>
      </c>
      <c r="L569" s="9">
        <f>_xlfn.RANK.EQ(MCFT[[#This Row],[Date]],A:A,1)</f>
        <v>568</v>
      </c>
      <c r="M569" s="10">
        <f>_xlfn.RANK.AVG(MCFT[[#This Row],[Same change on date for AAPL]],AAPL,1)</f>
        <v>6348</v>
      </c>
      <c r="N569" s="2">
        <f>MCFT[[#This Row],[Close]]/MCFT[[#This Row],[Open]]</f>
        <v>0.99196607848398766</v>
      </c>
    </row>
    <row r="570" spans="1:14" x14ac:dyDescent="0.25">
      <c r="A570" s="1">
        <v>32304</v>
      </c>
      <c r="B570" s="3">
        <v>0.42881900000000001</v>
      </c>
      <c r="C570" s="3">
        <v>0.43576399999999998</v>
      </c>
      <c r="D570" s="3">
        <v>0.42534699999999998</v>
      </c>
      <c r="E570" s="3">
        <v>0.43229200000000001</v>
      </c>
      <c r="F570" s="3">
        <v>0.31507299999999999</v>
      </c>
      <c r="G570">
        <v>45014400</v>
      </c>
      <c r="H570" s="3" t="str">
        <f>TEXT(MCFT[[#This Row],[Date]],"dddd")</f>
        <v>Friday</v>
      </c>
      <c r="I570" s="3">
        <f>MCFT[[#This Row],[Open]]-MCFT[[#This Row],[Close]]</f>
        <v>-3.4730000000000039E-3</v>
      </c>
      <c r="J570" s="3">
        <f>INDEX(AAPL!$J:$J,MATCH(A:A,AAPL!$A:$A,0),1)</f>
        <v>-3.5714999999999941E-2</v>
      </c>
      <c r="K570" s="3" t="str">
        <f>IF(MCFT[[#This Row],[Day Change]]&gt;0,"UP","DOWN")</f>
        <v>DOWN</v>
      </c>
      <c r="L570" s="9">
        <f>_xlfn.RANK.EQ(MCFT[[#This Row],[Date]],A:A,1)</f>
        <v>569</v>
      </c>
      <c r="M570" s="10">
        <f>_xlfn.RANK.AVG(MCFT[[#This Row],[Same change on date for AAPL]],AAPL,1)</f>
        <v>2287.5</v>
      </c>
      <c r="N570" s="2">
        <f>MCFT[[#This Row],[Close]]/MCFT[[#This Row],[Open]]</f>
        <v>1.0080989881511779</v>
      </c>
    </row>
    <row r="571" spans="1:14" x14ac:dyDescent="0.25">
      <c r="A571" s="1">
        <v>32307</v>
      </c>
      <c r="B571" s="3">
        <v>0.43402800000000002</v>
      </c>
      <c r="C571" s="3">
        <v>0.4375</v>
      </c>
      <c r="D571" s="3">
        <v>0.43229200000000001</v>
      </c>
      <c r="E571" s="3">
        <v>0.43315999999999999</v>
      </c>
      <c r="F571" s="3">
        <v>0.31570599999999999</v>
      </c>
      <c r="G571">
        <v>31116800</v>
      </c>
      <c r="H571" s="3" t="str">
        <f>TEXT(MCFT[[#This Row],[Date]],"dddd")</f>
        <v>Monday</v>
      </c>
      <c r="I571" s="3">
        <f>MCFT[[#This Row],[Open]]-MCFT[[#This Row],[Close]]</f>
        <v>8.6800000000003541E-4</v>
      </c>
      <c r="J571" s="3">
        <f>INDEX(AAPL!$J:$J,MATCH(A:A,AAPL!$A:$A,0),1)</f>
        <v>0</v>
      </c>
      <c r="K571" s="3" t="str">
        <f>IF(MCFT[[#This Row],[Day Change]]&gt;0,"UP","DOWN")</f>
        <v>UP</v>
      </c>
      <c r="L571" s="9">
        <f>_xlfn.RANK.EQ(MCFT[[#This Row],[Date]],A:A,1)</f>
        <v>570</v>
      </c>
      <c r="M571" s="10">
        <f>_xlfn.RANK.AVG(MCFT[[#This Row],[Same change on date for AAPL]],AAPL,1)</f>
        <v>4124.5</v>
      </c>
      <c r="N571" s="2">
        <f>MCFT[[#This Row],[Close]]/MCFT[[#This Row],[Open]]</f>
        <v>0.99800012902393387</v>
      </c>
    </row>
    <row r="572" spans="1:14" x14ac:dyDescent="0.25">
      <c r="A572" s="1">
        <v>32308</v>
      </c>
      <c r="B572" s="3">
        <v>0.4375</v>
      </c>
      <c r="C572" s="3">
        <v>0.44097199999999998</v>
      </c>
      <c r="D572" s="3">
        <v>0.43576399999999998</v>
      </c>
      <c r="E572" s="3">
        <v>0.4375</v>
      </c>
      <c r="F572" s="3">
        <v>0.31886900000000001</v>
      </c>
      <c r="G572">
        <v>60377600</v>
      </c>
      <c r="H572" s="3" t="str">
        <f>TEXT(MCFT[[#This Row],[Date]],"dddd")</f>
        <v>Tuesday</v>
      </c>
      <c r="I572" s="3">
        <f>MCFT[[#This Row],[Open]]-MCFT[[#This Row],[Close]]</f>
        <v>0</v>
      </c>
      <c r="J572" s="3">
        <f>INDEX(AAPL!$J:$J,MATCH(A:A,AAPL!$A:$A,0),1)</f>
        <v>0</v>
      </c>
      <c r="K572" s="3" t="str">
        <f>IF(MCFT[[#This Row],[Day Change]]&gt;0,"UP","DOWN")</f>
        <v>DOWN</v>
      </c>
      <c r="L572" s="9">
        <f>_xlfn.RANK.EQ(MCFT[[#This Row],[Date]],A:A,1)</f>
        <v>571</v>
      </c>
      <c r="M572" s="10">
        <f>_xlfn.RANK.AVG(MCFT[[#This Row],[Same change on date for AAPL]],AAPL,1)</f>
        <v>4124.5</v>
      </c>
      <c r="N572" s="2">
        <f>MCFT[[#This Row],[Close]]/MCFT[[#This Row],[Open]]</f>
        <v>1</v>
      </c>
    </row>
    <row r="573" spans="1:14" x14ac:dyDescent="0.25">
      <c r="A573" s="1">
        <v>32309</v>
      </c>
      <c r="B573" s="3">
        <v>0.43576399999999998</v>
      </c>
      <c r="C573" s="3">
        <v>0.44444400000000001</v>
      </c>
      <c r="D573" s="3">
        <v>0.43402800000000002</v>
      </c>
      <c r="E573" s="3">
        <v>0.44444400000000001</v>
      </c>
      <c r="F573" s="3">
        <v>0.32393</v>
      </c>
      <c r="G573">
        <v>51033600</v>
      </c>
      <c r="H573" s="3" t="str">
        <f>TEXT(MCFT[[#This Row],[Date]],"dddd")</f>
        <v>Wednesday</v>
      </c>
      <c r="I573" s="3">
        <f>MCFT[[#This Row],[Open]]-MCFT[[#This Row],[Close]]</f>
        <v>-8.680000000000021E-3</v>
      </c>
      <c r="J573" s="3">
        <f>INDEX(AAPL!$J:$J,MATCH(A:A,AAPL!$A:$A,0),1)</f>
        <v>-1.7857999999999929E-2</v>
      </c>
      <c r="K573" s="3" t="str">
        <f>IF(MCFT[[#This Row],[Day Change]]&gt;0,"UP","DOWN")</f>
        <v>DOWN</v>
      </c>
      <c r="L573" s="9">
        <f>_xlfn.RANK.EQ(MCFT[[#This Row],[Date]],A:A,1)</f>
        <v>572</v>
      </c>
      <c r="M573" s="10">
        <f>_xlfn.RANK.AVG(MCFT[[#This Row],[Same change on date for AAPL]],AAPL,1)</f>
        <v>2906</v>
      </c>
      <c r="N573" s="2">
        <f>MCFT[[#This Row],[Close]]/MCFT[[#This Row],[Open]]</f>
        <v>1.0199190387457431</v>
      </c>
    </row>
    <row r="574" spans="1:14" x14ac:dyDescent="0.25">
      <c r="A574" s="1">
        <v>32310</v>
      </c>
      <c r="B574" s="3">
        <v>0.43923600000000002</v>
      </c>
      <c r="C574" s="3">
        <v>0.44270799999999999</v>
      </c>
      <c r="D574" s="3">
        <v>0.4375</v>
      </c>
      <c r="E574" s="3">
        <v>0.44097199999999998</v>
      </c>
      <c r="F574" s="3">
        <v>0.32140000000000002</v>
      </c>
      <c r="G574">
        <v>73712000</v>
      </c>
      <c r="H574" s="3" t="str">
        <f>TEXT(MCFT[[#This Row],[Date]],"dddd")</f>
        <v>Thursday</v>
      </c>
      <c r="I574" s="3">
        <f>MCFT[[#This Row],[Open]]-MCFT[[#This Row],[Close]]</f>
        <v>-1.7359999999999598E-3</v>
      </c>
      <c r="J574" s="3">
        <f>INDEX(AAPL!$J:$J,MATCH(A:A,AAPL!$A:$A,0),1)</f>
        <v>1.7857000000000012E-2</v>
      </c>
      <c r="K574" s="3" t="str">
        <f>IF(MCFT[[#This Row],[Day Change]]&gt;0,"UP","DOWN")</f>
        <v>DOWN</v>
      </c>
      <c r="L574" s="9">
        <f>_xlfn.RANK.EQ(MCFT[[#This Row],[Date]],A:A,1)</f>
        <v>573</v>
      </c>
      <c r="M574" s="10">
        <f>_xlfn.RANK.AVG(MCFT[[#This Row],[Same change on date for AAPL]],AAPL,1)</f>
        <v>5249.5</v>
      </c>
      <c r="N574" s="2">
        <f>MCFT[[#This Row],[Close]]/MCFT[[#This Row],[Open]]</f>
        <v>1.0039523172053291</v>
      </c>
    </row>
    <row r="575" spans="1:14" x14ac:dyDescent="0.25">
      <c r="A575" s="1">
        <v>32311</v>
      </c>
      <c r="B575" s="3">
        <v>0.44097199999999998</v>
      </c>
      <c r="C575" s="3">
        <v>0.44618099999999999</v>
      </c>
      <c r="D575" s="3">
        <v>0.43576399999999998</v>
      </c>
      <c r="E575" s="3">
        <v>0.4375</v>
      </c>
      <c r="F575" s="3">
        <v>0.31886900000000001</v>
      </c>
      <c r="G575">
        <v>42105600</v>
      </c>
      <c r="H575" s="3" t="str">
        <f>TEXT(MCFT[[#This Row],[Date]],"dddd")</f>
        <v>Friday</v>
      </c>
      <c r="I575" s="3">
        <f>MCFT[[#This Row],[Open]]-MCFT[[#This Row],[Close]]</f>
        <v>3.4719999999999751E-3</v>
      </c>
      <c r="J575" s="3">
        <f>INDEX(AAPL!$J:$J,MATCH(A:A,AAPL!$A:$A,0),1)</f>
        <v>0</v>
      </c>
      <c r="K575" s="3" t="str">
        <f>IF(MCFT[[#This Row],[Day Change]]&gt;0,"UP","DOWN")</f>
        <v>UP</v>
      </c>
      <c r="L575" s="9">
        <f>_xlfn.RANK.EQ(MCFT[[#This Row],[Date]],A:A,1)</f>
        <v>574</v>
      </c>
      <c r="M575" s="10">
        <f>_xlfn.RANK.AVG(MCFT[[#This Row],[Same change on date for AAPL]],AAPL,1)</f>
        <v>4124.5</v>
      </c>
      <c r="N575" s="2">
        <f>MCFT[[#This Row],[Close]]/MCFT[[#This Row],[Open]]</f>
        <v>0.99212648422122041</v>
      </c>
    </row>
    <row r="576" spans="1:14" x14ac:dyDescent="0.25">
      <c r="A576" s="1">
        <v>32314</v>
      </c>
      <c r="B576" s="3">
        <v>0.43576399999999998</v>
      </c>
      <c r="C576" s="3">
        <v>0.4375</v>
      </c>
      <c r="D576" s="3">
        <v>0.43055599999999999</v>
      </c>
      <c r="E576" s="3">
        <v>0.43576399999999998</v>
      </c>
      <c r="F576" s="3">
        <v>0.317604</v>
      </c>
      <c r="G576">
        <v>28137600</v>
      </c>
      <c r="H576" s="3" t="str">
        <f>TEXT(MCFT[[#This Row],[Date]],"dddd")</f>
        <v>Monday</v>
      </c>
      <c r="I576" s="3">
        <f>MCFT[[#This Row],[Open]]-MCFT[[#This Row],[Close]]</f>
        <v>0</v>
      </c>
      <c r="J576" s="3">
        <f>INDEX(AAPL!$J:$J,MATCH(A:A,AAPL!$A:$A,0),1)</f>
        <v>8.928000000000047E-3</v>
      </c>
      <c r="K576" s="3" t="str">
        <f>IF(MCFT[[#This Row],[Day Change]]&gt;0,"UP","DOWN")</f>
        <v>DOWN</v>
      </c>
      <c r="L576" s="9">
        <f>_xlfn.RANK.EQ(MCFT[[#This Row],[Date]],A:A,1)</f>
        <v>575</v>
      </c>
      <c r="M576" s="10">
        <f>_xlfn.RANK.AVG(MCFT[[#This Row],[Same change on date for AAPL]],AAPL,1)</f>
        <v>4659.5</v>
      </c>
      <c r="N576" s="2">
        <f>MCFT[[#This Row],[Close]]/MCFT[[#This Row],[Open]]</f>
        <v>1</v>
      </c>
    </row>
    <row r="577" spans="1:14" x14ac:dyDescent="0.25">
      <c r="A577" s="1">
        <v>32315</v>
      </c>
      <c r="B577" s="3">
        <v>0.43402800000000002</v>
      </c>
      <c r="C577" s="3">
        <v>0.44444400000000001</v>
      </c>
      <c r="D577" s="3">
        <v>0.43402800000000002</v>
      </c>
      <c r="E577" s="3">
        <v>0.44444400000000001</v>
      </c>
      <c r="F577" s="3">
        <v>0.32393</v>
      </c>
      <c r="G577">
        <v>39715200</v>
      </c>
      <c r="H577" s="3" t="str">
        <f>TEXT(MCFT[[#This Row],[Date]],"dddd")</f>
        <v>Tuesday</v>
      </c>
      <c r="I577" s="3">
        <f>MCFT[[#This Row],[Open]]-MCFT[[#This Row],[Close]]</f>
        <v>-1.0415999999999981E-2</v>
      </c>
      <c r="J577" s="3">
        <f>INDEX(AAPL!$J:$J,MATCH(A:A,AAPL!$A:$A,0),1)</f>
        <v>-3.125E-2</v>
      </c>
      <c r="K577" s="3" t="str">
        <f>IF(MCFT[[#This Row],[Day Change]]&gt;0,"UP","DOWN")</f>
        <v>DOWN</v>
      </c>
      <c r="L577" s="9">
        <f>_xlfn.RANK.EQ(MCFT[[#This Row],[Date]],A:A,1)</f>
        <v>576</v>
      </c>
      <c r="M577" s="10">
        <f>_xlfn.RANK.AVG(MCFT[[#This Row],[Same change on date for AAPL]],AAPL,1)</f>
        <v>2473</v>
      </c>
      <c r="N577" s="2">
        <f>MCFT[[#This Row],[Close]]/MCFT[[#This Row],[Open]]</f>
        <v>1.0239984517127927</v>
      </c>
    </row>
    <row r="578" spans="1:14" x14ac:dyDescent="0.25">
      <c r="A578" s="1">
        <v>32316</v>
      </c>
      <c r="B578" s="3">
        <v>0.45138899999999998</v>
      </c>
      <c r="C578" s="3">
        <v>0.46875</v>
      </c>
      <c r="D578" s="3">
        <v>0.44704899999999997</v>
      </c>
      <c r="E578" s="3">
        <v>0.46527800000000002</v>
      </c>
      <c r="F578" s="3">
        <v>0.339115</v>
      </c>
      <c r="G578">
        <v>127324800</v>
      </c>
      <c r="H578" s="3" t="str">
        <f>TEXT(MCFT[[#This Row],[Date]],"dddd")</f>
        <v>Wednesday</v>
      </c>
      <c r="I578" s="3">
        <f>MCFT[[#This Row],[Open]]-MCFT[[#This Row],[Close]]</f>
        <v>-1.388900000000004E-2</v>
      </c>
      <c r="J578" s="3">
        <f>INDEX(AAPL!$J:$J,MATCH(A:A,AAPL!$A:$A,0),1)</f>
        <v>-4.4640000000000235E-3</v>
      </c>
      <c r="K578" s="3" t="str">
        <f>IF(MCFT[[#This Row],[Day Change]]&gt;0,"UP","DOWN")</f>
        <v>DOWN</v>
      </c>
      <c r="L578" s="9">
        <f>_xlfn.RANK.EQ(MCFT[[#This Row],[Date]],A:A,1)</f>
        <v>577</v>
      </c>
      <c r="M578" s="10">
        <f>_xlfn.RANK.AVG(MCFT[[#This Row],[Same change on date for AAPL]],AAPL,1)</f>
        <v>3822</v>
      </c>
      <c r="N578" s="2">
        <f>MCFT[[#This Row],[Close]]/MCFT[[#This Row],[Open]]</f>
        <v>1.0307694693490539</v>
      </c>
    </row>
    <row r="579" spans="1:14" x14ac:dyDescent="0.25">
      <c r="A579" s="1">
        <v>32317</v>
      </c>
      <c r="B579" s="3">
        <v>0.46527800000000002</v>
      </c>
      <c r="C579" s="3">
        <v>0.46701399999999998</v>
      </c>
      <c r="D579" s="3">
        <v>0.45659699999999998</v>
      </c>
      <c r="E579" s="3">
        <v>0.45833299999999999</v>
      </c>
      <c r="F579" s="3">
        <v>0.33405299999999999</v>
      </c>
      <c r="G579">
        <v>41052800</v>
      </c>
      <c r="H579" s="3" t="str">
        <f>TEXT(MCFT[[#This Row],[Date]],"dddd")</f>
        <v>Thursday</v>
      </c>
      <c r="I579" s="3">
        <f>MCFT[[#This Row],[Open]]-MCFT[[#This Row],[Close]]</f>
        <v>6.9450000000000345E-3</v>
      </c>
      <c r="J579" s="3">
        <f>INDEX(AAPL!$J:$J,MATCH(A:A,AAPL!$A:$A,0),1)</f>
        <v>2.6785999999999976E-2</v>
      </c>
      <c r="K579" s="3" t="str">
        <f>IF(MCFT[[#This Row],[Day Change]]&gt;0,"UP","DOWN")</f>
        <v>UP</v>
      </c>
      <c r="L579" s="9">
        <f>_xlfn.RANK.EQ(MCFT[[#This Row],[Date]],A:A,1)</f>
        <v>578</v>
      </c>
      <c r="M579" s="10">
        <f>_xlfn.RANK.AVG(MCFT[[#This Row],[Same change on date for AAPL]],AAPL,1)</f>
        <v>5686</v>
      </c>
      <c r="N579" s="2">
        <f>MCFT[[#This Row],[Close]]/MCFT[[#This Row],[Open]]</f>
        <v>0.98507343996492414</v>
      </c>
    </row>
    <row r="580" spans="1:14" x14ac:dyDescent="0.25">
      <c r="A580" s="1">
        <v>32318</v>
      </c>
      <c r="B580" s="3">
        <v>0.45833299999999999</v>
      </c>
      <c r="C580" s="3">
        <v>0.46006900000000001</v>
      </c>
      <c r="D580" s="3">
        <v>0.45138899999999998</v>
      </c>
      <c r="E580" s="3">
        <v>0.453125</v>
      </c>
      <c r="F580" s="3">
        <v>0.33025700000000002</v>
      </c>
      <c r="G580">
        <v>28553600</v>
      </c>
      <c r="H580" s="3" t="str">
        <f>TEXT(MCFT[[#This Row],[Date]],"dddd")</f>
        <v>Friday</v>
      </c>
      <c r="I580" s="3">
        <f>MCFT[[#This Row],[Open]]-MCFT[[#This Row],[Close]]</f>
        <v>5.2079999999999904E-3</v>
      </c>
      <c r="J580" s="3">
        <f>INDEX(AAPL!$J:$J,MATCH(A:A,AAPL!$A:$A,0),1)</f>
        <v>0</v>
      </c>
      <c r="K580" s="3" t="str">
        <f>IF(MCFT[[#This Row],[Day Change]]&gt;0,"UP","DOWN")</f>
        <v>UP</v>
      </c>
      <c r="L580" s="9">
        <f>_xlfn.RANK.EQ(MCFT[[#This Row],[Date]],A:A,1)</f>
        <v>579</v>
      </c>
      <c r="M580" s="10">
        <f>_xlfn.RANK.AVG(MCFT[[#This Row],[Same change on date for AAPL]],AAPL,1)</f>
        <v>4124.5</v>
      </c>
      <c r="N580" s="2">
        <f>MCFT[[#This Row],[Close]]/MCFT[[#This Row],[Open]]</f>
        <v>0.98863708264515104</v>
      </c>
    </row>
    <row r="581" spans="1:14" x14ac:dyDescent="0.25">
      <c r="A581" s="1">
        <v>32321</v>
      </c>
      <c r="B581" s="3">
        <v>0.453125</v>
      </c>
      <c r="C581" s="3">
        <v>0.453125</v>
      </c>
      <c r="D581" s="3">
        <v>0.44444400000000001</v>
      </c>
      <c r="E581" s="3">
        <v>0.44444400000000001</v>
      </c>
      <c r="F581" s="3">
        <v>0.32393</v>
      </c>
      <c r="G581">
        <v>23628800</v>
      </c>
      <c r="H581" s="3" t="str">
        <f>TEXT(MCFT[[#This Row],[Date]],"dddd")</f>
        <v>Monday</v>
      </c>
      <c r="I581" s="3">
        <f>MCFT[[#This Row],[Open]]-MCFT[[#This Row],[Close]]</f>
        <v>8.6809999999999943E-3</v>
      </c>
      <c r="J581" s="3">
        <f>INDEX(AAPL!$J:$J,MATCH(A:A,AAPL!$A:$A,0),1)</f>
        <v>0</v>
      </c>
      <c r="K581" s="3" t="str">
        <f>IF(MCFT[[#This Row],[Day Change]]&gt;0,"UP","DOWN")</f>
        <v>UP</v>
      </c>
      <c r="L581" s="9">
        <f>_xlfn.RANK.EQ(MCFT[[#This Row],[Date]],A:A,1)</f>
        <v>580</v>
      </c>
      <c r="M581" s="10">
        <f>_xlfn.RANK.AVG(MCFT[[#This Row],[Same change on date for AAPL]],AAPL,1)</f>
        <v>4124.5</v>
      </c>
      <c r="N581" s="2">
        <f>MCFT[[#This Row],[Close]]/MCFT[[#This Row],[Open]]</f>
        <v>0.98084193103448281</v>
      </c>
    </row>
    <row r="582" spans="1:14" x14ac:dyDescent="0.25">
      <c r="A582" s="1">
        <v>32322</v>
      </c>
      <c r="B582" s="3">
        <v>0.44444400000000001</v>
      </c>
      <c r="C582" s="3">
        <v>0.45833299999999999</v>
      </c>
      <c r="D582" s="3">
        <v>0.44270799999999999</v>
      </c>
      <c r="E582" s="3">
        <v>0.45659699999999998</v>
      </c>
      <c r="F582" s="3">
        <v>0.33278799999999997</v>
      </c>
      <c r="G582">
        <v>32140800</v>
      </c>
      <c r="H582" s="3" t="str">
        <f>TEXT(MCFT[[#This Row],[Date]],"dddd")</f>
        <v>Tuesday</v>
      </c>
      <c r="I582" s="3">
        <f>MCFT[[#This Row],[Open]]-MCFT[[#This Row],[Close]]</f>
        <v>-1.2152999999999969E-2</v>
      </c>
      <c r="J582" s="3">
        <f>INDEX(AAPL!$J:$J,MATCH(A:A,AAPL!$A:$A,0),1)</f>
        <v>-5.3571999999999953E-2</v>
      </c>
      <c r="K582" s="3" t="str">
        <f>IF(MCFT[[#This Row],[Day Change]]&gt;0,"UP","DOWN")</f>
        <v>DOWN</v>
      </c>
      <c r="L582" s="9">
        <f>_xlfn.RANK.EQ(MCFT[[#This Row],[Date]],A:A,1)</f>
        <v>581</v>
      </c>
      <c r="M582" s="10">
        <f>_xlfn.RANK.AVG(MCFT[[#This Row],[Same change on date for AAPL]],AAPL,1)</f>
        <v>1943.5</v>
      </c>
      <c r="N582" s="2">
        <f>MCFT[[#This Row],[Close]]/MCFT[[#This Row],[Open]]</f>
        <v>1.0273442773442774</v>
      </c>
    </row>
    <row r="583" spans="1:14" x14ac:dyDescent="0.25">
      <c r="A583" s="1">
        <v>32323</v>
      </c>
      <c r="B583" s="3">
        <v>0.45833299999999999</v>
      </c>
      <c r="C583" s="3">
        <v>0.46180599999999999</v>
      </c>
      <c r="D583" s="3">
        <v>0.45486100000000002</v>
      </c>
      <c r="E583" s="3">
        <v>0.45659699999999998</v>
      </c>
      <c r="F583" s="3">
        <v>0.33278799999999997</v>
      </c>
      <c r="G583">
        <v>49808000</v>
      </c>
      <c r="H583" s="3" t="str">
        <f>TEXT(MCFT[[#This Row],[Date]],"dddd")</f>
        <v>Wednesday</v>
      </c>
      <c r="I583" s="3">
        <f>MCFT[[#This Row],[Open]]-MCFT[[#This Row],[Close]]</f>
        <v>1.7360000000000153E-3</v>
      </c>
      <c r="J583" s="3">
        <f>INDEX(AAPL!$J:$J,MATCH(A:A,AAPL!$A:$A,0),1)</f>
        <v>-1.3392999999999988E-2</v>
      </c>
      <c r="K583" s="3" t="str">
        <f>IF(MCFT[[#This Row],[Day Change]]&gt;0,"UP","DOWN")</f>
        <v>UP</v>
      </c>
      <c r="L583" s="9">
        <f>_xlfn.RANK.EQ(MCFT[[#This Row],[Date]],A:A,1)</f>
        <v>582</v>
      </c>
      <c r="M583" s="10">
        <f>_xlfn.RANK.AVG(MCFT[[#This Row],[Same change on date for AAPL]],AAPL,1)</f>
        <v>3219.5</v>
      </c>
      <c r="N583" s="2">
        <f>MCFT[[#This Row],[Close]]/MCFT[[#This Row],[Open]]</f>
        <v>0.99621236088171694</v>
      </c>
    </row>
    <row r="584" spans="1:14" x14ac:dyDescent="0.25">
      <c r="A584" s="1">
        <v>32324</v>
      </c>
      <c r="B584" s="3">
        <v>0.46006900000000001</v>
      </c>
      <c r="C584" s="3">
        <v>0.46527800000000002</v>
      </c>
      <c r="D584" s="3">
        <v>0.45833299999999999</v>
      </c>
      <c r="E584" s="3">
        <v>0.46527800000000002</v>
      </c>
      <c r="F584" s="3">
        <v>0.339115</v>
      </c>
      <c r="G584">
        <v>31548800</v>
      </c>
      <c r="H584" s="3" t="str">
        <f>TEXT(MCFT[[#This Row],[Date]],"dddd")</f>
        <v>Thursday</v>
      </c>
      <c r="I584" s="3">
        <f>MCFT[[#This Row],[Open]]-MCFT[[#This Row],[Close]]</f>
        <v>-5.2090000000000192E-3</v>
      </c>
      <c r="J584" s="3">
        <f>INDEX(AAPL!$J:$J,MATCH(A:A,AAPL!$A:$A,0),1)</f>
        <v>0</v>
      </c>
      <c r="K584" s="3" t="str">
        <f>IF(MCFT[[#This Row],[Day Change]]&gt;0,"UP","DOWN")</f>
        <v>DOWN</v>
      </c>
      <c r="L584" s="9">
        <f>_xlfn.RANK.EQ(MCFT[[#This Row],[Date]],A:A,1)</f>
        <v>583</v>
      </c>
      <c r="M584" s="10">
        <f>_xlfn.RANK.AVG(MCFT[[#This Row],[Same change on date for AAPL]],AAPL,1)</f>
        <v>4124.5</v>
      </c>
      <c r="N584" s="2">
        <f>MCFT[[#This Row],[Close]]/MCFT[[#This Row],[Open]]</f>
        <v>1.0113222147112717</v>
      </c>
    </row>
    <row r="585" spans="1:14" x14ac:dyDescent="0.25">
      <c r="A585" s="1">
        <v>32325</v>
      </c>
      <c r="B585" s="3">
        <v>0.46527800000000002</v>
      </c>
      <c r="C585" s="3">
        <v>0.47222199999999998</v>
      </c>
      <c r="D585" s="3">
        <v>0.46354200000000001</v>
      </c>
      <c r="E585" s="3">
        <v>0.47222199999999998</v>
      </c>
      <c r="F585" s="3">
        <v>0.34417599999999998</v>
      </c>
      <c r="G585">
        <v>42940800</v>
      </c>
      <c r="H585" s="3" t="str">
        <f>TEXT(MCFT[[#This Row],[Date]],"dddd")</f>
        <v>Friday</v>
      </c>
      <c r="I585" s="3">
        <f>MCFT[[#This Row],[Open]]-MCFT[[#This Row],[Close]]</f>
        <v>-6.9439999999999502E-3</v>
      </c>
      <c r="J585" s="3">
        <f>INDEX(AAPL!$J:$J,MATCH(A:A,AAPL!$A:$A,0),1)</f>
        <v>0</v>
      </c>
      <c r="K585" s="3" t="str">
        <f>IF(MCFT[[#This Row],[Day Change]]&gt;0,"UP","DOWN")</f>
        <v>DOWN</v>
      </c>
      <c r="L585" s="9">
        <f>_xlfn.RANK.EQ(MCFT[[#This Row],[Date]],A:A,1)</f>
        <v>584</v>
      </c>
      <c r="M585" s="10">
        <f>_xlfn.RANK.AVG(MCFT[[#This Row],[Same change on date for AAPL]],AAPL,1)</f>
        <v>4124.5</v>
      </c>
      <c r="N585" s="2">
        <f>MCFT[[#This Row],[Close]]/MCFT[[#This Row],[Open]]</f>
        <v>1.0149244107823709</v>
      </c>
    </row>
    <row r="586" spans="1:14" x14ac:dyDescent="0.25">
      <c r="A586" s="1">
        <v>32329</v>
      </c>
      <c r="B586" s="3">
        <v>0.46875</v>
      </c>
      <c r="C586" s="3">
        <v>0.484375</v>
      </c>
      <c r="D586" s="3">
        <v>0.46527800000000002</v>
      </c>
      <c r="E586" s="3">
        <v>0.48350700000000002</v>
      </c>
      <c r="F586" s="3">
        <v>0.35240100000000002</v>
      </c>
      <c r="G586">
        <v>48096000</v>
      </c>
      <c r="H586" s="3" t="str">
        <f>TEXT(MCFT[[#This Row],[Date]],"dddd")</f>
        <v>Tuesday</v>
      </c>
      <c r="I586" s="3">
        <f>MCFT[[#This Row],[Open]]-MCFT[[#This Row],[Close]]</f>
        <v>-1.475700000000002E-2</v>
      </c>
      <c r="J586" s="3">
        <f>INDEX(AAPL!$J:$J,MATCH(A:A,AAPL!$A:$A,0),1)</f>
        <v>-2.6785999999999976E-2</v>
      </c>
      <c r="K586" s="3" t="str">
        <f>IF(MCFT[[#This Row],[Day Change]]&gt;0,"UP","DOWN")</f>
        <v>DOWN</v>
      </c>
      <c r="L586" s="9">
        <f>_xlfn.RANK.EQ(MCFT[[#This Row],[Date]],A:A,1)</f>
        <v>585</v>
      </c>
      <c r="M586" s="10">
        <f>_xlfn.RANK.AVG(MCFT[[#This Row],[Same change on date for AAPL]],AAPL,1)</f>
        <v>2610.5</v>
      </c>
      <c r="N586" s="2">
        <f>MCFT[[#This Row],[Close]]/MCFT[[#This Row],[Open]]</f>
        <v>1.0314816</v>
      </c>
    </row>
    <row r="587" spans="1:14" x14ac:dyDescent="0.25">
      <c r="A587" s="1">
        <v>32330</v>
      </c>
      <c r="B587" s="3">
        <v>0.484375</v>
      </c>
      <c r="C587" s="3">
        <v>0.48958299999999999</v>
      </c>
      <c r="D587" s="3">
        <v>0.47569400000000001</v>
      </c>
      <c r="E587" s="3">
        <v>0.47743099999999999</v>
      </c>
      <c r="F587" s="3">
        <v>0.347972</v>
      </c>
      <c r="G587">
        <v>89379200</v>
      </c>
      <c r="H587" s="3" t="str">
        <f>TEXT(MCFT[[#This Row],[Date]],"dddd")</f>
        <v>Wednesday</v>
      </c>
      <c r="I587" s="3">
        <f>MCFT[[#This Row],[Open]]-MCFT[[#This Row],[Close]]</f>
        <v>6.9440000000000057E-3</v>
      </c>
      <c r="J587" s="3">
        <f>INDEX(AAPL!$J:$J,MATCH(A:A,AAPL!$A:$A,0),1)</f>
        <v>2.2321999999999953E-2</v>
      </c>
      <c r="K587" s="3" t="str">
        <f>IF(MCFT[[#This Row],[Day Change]]&gt;0,"UP","DOWN")</f>
        <v>UP</v>
      </c>
      <c r="L587" s="9">
        <f>_xlfn.RANK.EQ(MCFT[[#This Row],[Date]],A:A,1)</f>
        <v>586</v>
      </c>
      <c r="M587" s="10">
        <f>_xlfn.RANK.AVG(MCFT[[#This Row],[Same change on date for AAPL]],AAPL,1)</f>
        <v>5525</v>
      </c>
      <c r="N587" s="2">
        <f>MCFT[[#This Row],[Close]]/MCFT[[#This Row],[Open]]</f>
        <v>0.98566399999999998</v>
      </c>
    </row>
    <row r="588" spans="1:14" x14ac:dyDescent="0.25">
      <c r="A588" s="1">
        <v>32331</v>
      </c>
      <c r="B588" s="3">
        <v>0.47395799999999999</v>
      </c>
      <c r="C588" s="3">
        <v>0.47916700000000001</v>
      </c>
      <c r="D588" s="3">
        <v>0.47048600000000002</v>
      </c>
      <c r="E588" s="3">
        <v>0.47743099999999999</v>
      </c>
      <c r="F588" s="3">
        <v>0.347972</v>
      </c>
      <c r="G588">
        <v>68428800</v>
      </c>
      <c r="H588" s="3" t="str">
        <f>TEXT(MCFT[[#This Row],[Date]],"dddd")</f>
        <v>Thursday</v>
      </c>
      <c r="I588" s="3">
        <f>MCFT[[#This Row],[Open]]-MCFT[[#This Row],[Close]]</f>
        <v>-3.4730000000000039E-3</v>
      </c>
      <c r="J588" s="3">
        <f>INDEX(AAPL!$J:$J,MATCH(A:A,AAPL!$A:$A,0),1)</f>
        <v>2.2321000000000035E-2</v>
      </c>
      <c r="K588" s="3" t="str">
        <f>IF(MCFT[[#This Row],[Day Change]]&gt;0,"UP","DOWN")</f>
        <v>DOWN</v>
      </c>
      <c r="L588" s="9">
        <f>_xlfn.RANK.EQ(MCFT[[#This Row],[Date]],A:A,1)</f>
        <v>587</v>
      </c>
      <c r="M588" s="10">
        <f>_xlfn.RANK.AVG(MCFT[[#This Row],[Same change on date for AAPL]],AAPL,1)</f>
        <v>5479</v>
      </c>
      <c r="N588" s="2">
        <f>MCFT[[#This Row],[Close]]/MCFT[[#This Row],[Open]]</f>
        <v>1.007327653505163</v>
      </c>
    </row>
    <row r="589" spans="1:14" x14ac:dyDescent="0.25">
      <c r="A589" s="1">
        <v>32332</v>
      </c>
      <c r="B589" s="3">
        <v>0.47222199999999998</v>
      </c>
      <c r="C589" s="3">
        <v>0.47743099999999999</v>
      </c>
      <c r="D589" s="3">
        <v>0.47048600000000002</v>
      </c>
      <c r="E589" s="3">
        <v>0.47569400000000001</v>
      </c>
      <c r="F589" s="3">
        <v>0.34670699999999999</v>
      </c>
      <c r="G589">
        <v>40089600</v>
      </c>
      <c r="H589" s="3" t="str">
        <f>TEXT(MCFT[[#This Row],[Date]],"dddd")</f>
        <v>Friday</v>
      </c>
      <c r="I589" s="3">
        <f>MCFT[[#This Row],[Open]]-MCFT[[#This Row],[Close]]</f>
        <v>-3.4720000000000306E-3</v>
      </c>
      <c r="J589" s="3">
        <f>INDEX(AAPL!$J:$J,MATCH(A:A,AAPL!$A:$A,0),1)</f>
        <v>8.9289999999999647E-3</v>
      </c>
      <c r="K589" s="3" t="str">
        <f>IF(MCFT[[#This Row],[Day Change]]&gt;0,"UP","DOWN")</f>
        <v>DOWN</v>
      </c>
      <c r="L589" s="9">
        <f>_xlfn.RANK.EQ(MCFT[[#This Row],[Date]],A:A,1)</f>
        <v>588</v>
      </c>
      <c r="M589" s="10">
        <f>_xlfn.RANK.AVG(MCFT[[#This Row],[Same change on date for AAPL]],AAPL,1)</f>
        <v>4768</v>
      </c>
      <c r="N589" s="2">
        <f>MCFT[[#This Row],[Close]]/MCFT[[#This Row],[Open]]</f>
        <v>1.0073524740482231</v>
      </c>
    </row>
    <row r="590" spans="1:14" x14ac:dyDescent="0.25">
      <c r="A590" s="1">
        <v>32335</v>
      </c>
      <c r="B590" s="3">
        <v>0.47743099999999999</v>
      </c>
      <c r="C590" s="3">
        <v>0.47743099999999999</v>
      </c>
      <c r="D590" s="3">
        <v>0.46354200000000001</v>
      </c>
      <c r="E590" s="3">
        <v>0.46354200000000001</v>
      </c>
      <c r="F590" s="3">
        <v>0.33784900000000001</v>
      </c>
      <c r="G590">
        <v>65763200</v>
      </c>
      <c r="H590" s="3" t="str">
        <f>TEXT(MCFT[[#This Row],[Date]],"dddd")</f>
        <v>Monday</v>
      </c>
      <c r="I590" s="3">
        <f>MCFT[[#This Row],[Open]]-MCFT[[#This Row],[Close]]</f>
        <v>1.3888999999999985E-2</v>
      </c>
      <c r="J590" s="3">
        <f>INDEX(AAPL!$J:$J,MATCH(A:A,AAPL!$A:$A,0),1)</f>
        <v>1.3392999999999988E-2</v>
      </c>
      <c r="K590" s="3" t="str">
        <f>IF(MCFT[[#This Row],[Day Change]]&gt;0,"UP","DOWN")</f>
        <v>UP</v>
      </c>
      <c r="L590" s="9">
        <f>_xlfn.RANK.EQ(MCFT[[#This Row],[Date]],A:A,1)</f>
        <v>589</v>
      </c>
      <c r="M590" s="10">
        <f>_xlfn.RANK.AVG(MCFT[[#This Row],[Same change on date for AAPL]],AAPL,1)</f>
        <v>5018.5</v>
      </c>
      <c r="N590" s="2">
        <f>MCFT[[#This Row],[Close]]/MCFT[[#This Row],[Open]]</f>
        <v>0.97090888526300134</v>
      </c>
    </row>
    <row r="591" spans="1:14" x14ac:dyDescent="0.25">
      <c r="A591" s="1">
        <v>32336</v>
      </c>
      <c r="B591" s="3">
        <v>0.46527800000000002</v>
      </c>
      <c r="C591" s="3">
        <v>0.46701399999999998</v>
      </c>
      <c r="D591" s="3">
        <v>0.44965300000000002</v>
      </c>
      <c r="E591" s="3">
        <v>0.455729</v>
      </c>
      <c r="F591" s="3">
        <v>0.33215499999999998</v>
      </c>
      <c r="G591">
        <v>90000000</v>
      </c>
      <c r="H591" s="3" t="str">
        <f>TEXT(MCFT[[#This Row],[Date]],"dddd")</f>
        <v>Tuesday</v>
      </c>
      <c r="I591" s="3">
        <f>MCFT[[#This Row],[Open]]-MCFT[[#This Row],[Close]]</f>
        <v>9.5490000000000297E-3</v>
      </c>
      <c r="J591" s="3">
        <f>INDEX(AAPL!$J:$J,MATCH(A:A,AAPL!$A:$A,0),1)</f>
        <v>8.9289999999999647E-3</v>
      </c>
      <c r="K591" s="3" t="str">
        <f>IF(MCFT[[#This Row],[Day Change]]&gt;0,"UP","DOWN")</f>
        <v>UP</v>
      </c>
      <c r="L591" s="9">
        <f>_xlfn.RANK.EQ(MCFT[[#This Row],[Date]],A:A,1)</f>
        <v>590</v>
      </c>
      <c r="M591" s="10">
        <f>_xlfn.RANK.AVG(MCFT[[#This Row],[Same change on date for AAPL]],AAPL,1)</f>
        <v>4768</v>
      </c>
      <c r="N591" s="2">
        <f>MCFT[[#This Row],[Close]]/MCFT[[#This Row],[Open]]</f>
        <v>0.97947678592153498</v>
      </c>
    </row>
    <row r="592" spans="1:14" x14ac:dyDescent="0.25">
      <c r="A592" s="1">
        <v>32337</v>
      </c>
      <c r="B592" s="3">
        <v>0.45486100000000002</v>
      </c>
      <c r="C592" s="3">
        <v>0.46354200000000001</v>
      </c>
      <c r="D592" s="3">
        <v>0.45138899999999998</v>
      </c>
      <c r="E592" s="3">
        <v>0.46354200000000001</v>
      </c>
      <c r="F592" s="3">
        <v>0.33784900000000001</v>
      </c>
      <c r="G592">
        <v>57427200</v>
      </c>
      <c r="H592" s="3" t="str">
        <f>TEXT(MCFT[[#This Row],[Date]],"dddd")</f>
        <v>Wednesday</v>
      </c>
      <c r="I592" s="3">
        <f>MCFT[[#This Row],[Open]]-MCFT[[#This Row],[Close]]</f>
        <v>-8.6809999999999943E-3</v>
      </c>
      <c r="J592" s="3">
        <f>INDEX(AAPL!$J:$J,MATCH(A:A,AAPL!$A:$A,0),1)</f>
        <v>0</v>
      </c>
      <c r="K592" s="3" t="str">
        <f>IF(MCFT[[#This Row],[Day Change]]&gt;0,"UP","DOWN")</f>
        <v>DOWN</v>
      </c>
      <c r="L592" s="9">
        <f>_xlfn.RANK.EQ(MCFT[[#This Row],[Date]],A:A,1)</f>
        <v>591</v>
      </c>
      <c r="M592" s="10">
        <f>_xlfn.RANK.AVG(MCFT[[#This Row],[Same change on date for AAPL]],AAPL,1)</f>
        <v>4124.5</v>
      </c>
      <c r="N592" s="2">
        <f>MCFT[[#This Row],[Close]]/MCFT[[#This Row],[Open]]</f>
        <v>1.0190849512268583</v>
      </c>
    </row>
    <row r="593" spans="1:14" x14ac:dyDescent="0.25">
      <c r="A593" s="1">
        <v>32338</v>
      </c>
      <c r="B593" s="3">
        <v>0.46354200000000001</v>
      </c>
      <c r="C593" s="3">
        <v>0.46527800000000002</v>
      </c>
      <c r="D593" s="3">
        <v>0.45833299999999999</v>
      </c>
      <c r="E593" s="3">
        <v>0.46527800000000002</v>
      </c>
      <c r="F593" s="3">
        <v>0.339115</v>
      </c>
      <c r="G593">
        <v>34848000</v>
      </c>
      <c r="H593" s="3" t="str">
        <f>TEXT(MCFT[[#This Row],[Date]],"dddd")</f>
        <v>Thursday</v>
      </c>
      <c r="I593" s="3">
        <f>MCFT[[#This Row],[Open]]-MCFT[[#This Row],[Close]]</f>
        <v>-1.7360000000000153E-3</v>
      </c>
      <c r="J593" s="3">
        <f>INDEX(AAPL!$J:$J,MATCH(A:A,AAPL!$A:$A,0),1)</f>
        <v>-8.9289999999999647E-3</v>
      </c>
      <c r="K593" s="3" t="str">
        <f>IF(MCFT[[#This Row],[Day Change]]&gt;0,"UP","DOWN")</f>
        <v>DOWN</v>
      </c>
      <c r="L593" s="9">
        <f>_xlfn.RANK.EQ(MCFT[[#This Row],[Date]],A:A,1)</f>
        <v>592</v>
      </c>
      <c r="M593" s="10">
        <f>_xlfn.RANK.AVG(MCFT[[#This Row],[Same change on date for AAPL]],AAPL,1)</f>
        <v>3449.5</v>
      </c>
      <c r="N593" s="2">
        <f>MCFT[[#This Row],[Close]]/MCFT[[#This Row],[Open]]</f>
        <v>1.0037450759585971</v>
      </c>
    </row>
    <row r="594" spans="1:14" x14ac:dyDescent="0.25">
      <c r="A594" s="1">
        <v>32339</v>
      </c>
      <c r="B594" s="3">
        <v>0.46527800000000002</v>
      </c>
      <c r="C594" s="3">
        <v>0.46701399999999998</v>
      </c>
      <c r="D594" s="3">
        <v>0.46006900000000001</v>
      </c>
      <c r="E594" s="3">
        <v>0.46527800000000002</v>
      </c>
      <c r="F594" s="3">
        <v>0.339115</v>
      </c>
      <c r="G594">
        <v>31577600</v>
      </c>
      <c r="H594" s="3" t="str">
        <f>TEXT(MCFT[[#This Row],[Date]],"dddd")</f>
        <v>Friday</v>
      </c>
      <c r="I594" s="3">
        <f>MCFT[[#This Row],[Open]]-MCFT[[#This Row],[Close]]</f>
        <v>0</v>
      </c>
      <c r="J594" s="3">
        <f>INDEX(AAPL!$J:$J,MATCH(A:A,AAPL!$A:$A,0),1)</f>
        <v>0</v>
      </c>
      <c r="K594" s="3" t="str">
        <f>IF(MCFT[[#This Row],[Day Change]]&gt;0,"UP","DOWN")</f>
        <v>DOWN</v>
      </c>
      <c r="L594" s="9">
        <f>_xlfn.RANK.EQ(MCFT[[#This Row],[Date]],A:A,1)</f>
        <v>593</v>
      </c>
      <c r="M594" s="10">
        <f>_xlfn.RANK.AVG(MCFT[[#This Row],[Same change on date for AAPL]],AAPL,1)</f>
        <v>4124.5</v>
      </c>
      <c r="N594" s="2">
        <f>MCFT[[#This Row],[Close]]/MCFT[[#This Row],[Open]]</f>
        <v>1</v>
      </c>
    </row>
    <row r="595" spans="1:14" x14ac:dyDescent="0.25">
      <c r="A595" s="1">
        <v>32342</v>
      </c>
      <c r="B595" s="3">
        <v>0.46701399999999998</v>
      </c>
      <c r="C595" s="3">
        <v>0.47048600000000002</v>
      </c>
      <c r="D595" s="3">
        <v>0.46527800000000002</v>
      </c>
      <c r="E595" s="3">
        <v>0.46875</v>
      </c>
      <c r="F595" s="3">
        <v>0.34164499999999998</v>
      </c>
      <c r="G595">
        <v>20102400</v>
      </c>
      <c r="H595" s="3" t="str">
        <f>TEXT(MCFT[[#This Row],[Date]],"dddd")</f>
        <v>Monday</v>
      </c>
      <c r="I595" s="3">
        <f>MCFT[[#This Row],[Open]]-MCFT[[#This Row],[Close]]</f>
        <v>-1.7360000000000153E-3</v>
      </c>
      <c r="J595" s="3">
        <f>INDEX(AAPL!$J:$J,MATCH(A:A,AAPL!$A:$A,0),1)</f>
        <v>-4.4640000000000235E-3</v>
      </c>
      <c r="K595" s="3" t="str">
        <f>IF(MCFT[[#This Row],[Day Change]]&gt;0,"UP","DOWN")</f>
        <v>DOWN</v>
      </c>
      <c r="L595" s="9">
        <f>_xlfn.RANK.EQ(MCFT[[#This Row],[Date]],A:A,1)</f>
        <v>594</v>
      </c>
      <c r="M595" s="10">
        <f>_xlfn.RANK.AVG(MCFT[[#This Row],[Same change on date for AAPL]],AAPL,1)</f>
        <v>3822</v>
      </c>
      <c r="N595" s="2">
        <f>MCFT[[#This Row],[Close]]/MCFT[[#This Row],[Open]]</f>
        <v>1.003717233316346</v>
      </c>
    </row>
    <row r="596" spans="1:14" x14ac:dyDescent="0.25">
      <c r="A596" s="1">
        <v>32343</v>
      </c>
      <c r="B596" s="3">
        <v>0.46701399999999998</v>
      </c>
      <c r="C596" s="3">
        <v>0.46875</v>
      </c>
      <c r="D596" s="3">
        <v>0.45659699999999998</v>
      </c>
      <c r="E596" s="3">
        <v>0.45833299999999999</v>
      </c>
      <c r="F596" s="3">
        <v>0.33405299999999999</v>
      </c>
      <c r="G596">
        <v>36460800</v>
      </c>
      <c r="H596" s="3" t="str">
        <f>TEXT(MCFT[[#This Row],[Date]],"dddd")</f>
        <v>Tuesday</v>
      </c>
      <c r="I596" s="3">
        <f>MCFT[[#This Row],[Open]]-MCFT[[#This Row],[Close]]</f>
        <v>8.6809999999999943E-3</v>
      </c>
      <c r="J596" s="3">
        <f>INDEX(AAPL!$J:$J,MATCH(A:A,AAPL!$A:$A,0),1)</f>
        <v>8.9289999999999647E-3</v>
      </c>
      <c r="K596" s="3" t="str">
        <f>IF(MCFT[[#This Row],[Day Change]]&gt;0,"UP","DOWN")</f>
        <v>UP</v>
      </c>
      <c r="L596" s="9">
        <f>_xlfn.RANK.EQ(MCFT[[#This Row],[Date]],A:A,1)</f>
        <v>595</v>
      </c>
      <c r="M596" s="10">
        <f>_xlfn.RANK.AVG(MCFT[[#This Row],[Same change on date for AAPL]],AAPL,1)</f>
        <v>4768</v>
      </c>
      <c r="N596" s="2">
        <f>MCFT[[#This Row],[Close]]/MCFT[[#This Row],[Open]]</f>
        <v>0.98141169215483903</v>
      </c>
    </row>
    <row r="597" spans="1:14" x14ac:dyDescent="0.25">
      <c r="A597" s="1">
        <v>32344</v>
      </c>
      <c r="B597" s="3">
        <v>0.46180599999999999</v>
      </c>
      <c r="C597" s="3">
        <v>0.46180599999999999</v>
      </c>
      <c r="D597" s="3">
        <v>0.44270799999999999</v>
      </c>
      <c r="E597" s="3">
        <v>0.44444400000000001</v>
      </c>
      <c r="F597" s="3">
        <v>0.32393</v>
      </c>
      <c r="G597">
        <v>111094400</v>
      </c>
      <c r="H597" s="3" t="str">
        <f>TEXT(MCFT[[#This Row],[Date]],"dddd")</f>
        <v>Wednesday</v>
      </c>
      <c r="I597" s="3">
        <f>MCFT[[#This Row],[Open]]-MCFT[[#This Row],[Close]]</f>
        <v>1.7361999999999989E-2</v>
      </c>
      <c r="J597" s="3">
        <f>INDEX(AAPL!$J:$J,MATCH(A:A,AAPL!$A:$A,0),1)</f>
        <v>1.7857000000000012E-2</v>
      </c>
      <c r="K597" s="3" t="str">
        <f>IF(MCFT[[#This Row],[Day Change]]&gt;0,"UP","DOWN")</f>
        <v>UP</v>
      </c>
      <c r="L597" s="9">
        <f>_xlfn.RANK.EQ(MCFT[[#This Row],[Date]],A:A,1)</f>
        <v>596</v>
      </c>
      <c r="M597" s="10">
        <f>_xlfn.RANK.AVG(MCFT[[#This Row],[Same change on date for AAPL]],AAPL,1)</f>
        <v>5249.5</v>
      </c>
      <c r="N597" s="2">
        <f>MCFT[[#This Row],[Close]]/MCFT[[#This Row],[Open]]</f>
        <v>0.96240412640805884</v>
      </c>
    </row>
    <row r="598" spans="1:14" x14ac:dyDescent="0.25">
      <c r="A598" s="1">
        <v>32345</v>
      </c>
      <c r="B598" s="3">
        <v>0.44270799999999999</v>
      </c>
      <c r="C598" s="3">
        <v>0.44444400000000001</v>
      </c>
      <c r="D598" s="3">
        <v>0.42013899999999998</v>
      </c>
      <c r="E598" s="3">
        <v>0.42361100000000002</v>
      </c>
      <c r="F598" s="3">
        <v>0.30874600000000002</v>
      </c>
      <c r="G598">
        <v>128937600</v>
      </c>
      <c r="H598" s="3" t="str">
        <f>TEXT(MCFT[[#This Row],[Date]],"dddd")</f>
        <v>Thursday</v>
      </c>
      <c r="I598" s="3">
        <f>MCFT[[#This Row],[Open]]-MCFT[[#This Row],[Close]]</f>
        <v>1.9096999999999975E-2</v>
      </c>
      <c r="J598" s="3">
        <f>INDEX(AAPL!$J:$J,MATCH(A:A,AAPL!$A:$A,0),1)</f>
        <v>2.6785999999999976E-2</v>
      </c>
      <c r="K598" s="3" t="str">
        <f>IF(MCFT[[#This Row],[Day Change]]&gt;0,"UP","DOWN")</f>
        <v>UP</v>
      </c>
      <c r="L598" s="9">
        <f>_xlfn.RANK.EQ(MCFT[[#This Row],[Date]],A:A,1)</f>
        <v>597</v>
      </c>
      <c r="M598" s="10">
        <f>_xlfn.RANK.AVG(MCFT[[#This Row],[Same change on date for AAPL]],AAPL,1)</f>
        <v>5686</v>
      </c>
      <c r="N598" s="2">
        <f>MCFT[[#This Row],[Close]]/MCFT[[#This Row],[Open]]</f>
        <v>0.95686321457936163</v>
      </c>
    </row>
    <row r="599" spans="1:14" x14ac:dyDescent="0.25">
      <c r="A599" s="1">
        <v>32346</v>
      </c>
      <c r="B599" s="3">
        <v>0.421875</v>
      </c>
      <c r="C599" s="3">
        <v>0.43402800000000002</v>
      </c>
      <c r="D599" s="3">
        <v>0.42013899999999998</v>
      </c>
      <c r="E599" s="3">
        <v>0.42881900000000001</v>
      </c>
      <c r="F599" s="3">
        <v>0.31254199999999999</v>
      </c>
      <c r="G599">
        <v>68816000</v>
      </c>
      <c r="H599" s="3" t="str">
        <f>TEXT(MCFT[[#This Row],[Date]],"dddd")</f>
        <v>Friday</v>
      </c>
      <c r="I599" s="3">
        <f>MCFT[[#This Row],[Open]]-MCFT[[#This Row],[Close]]</f>
        <v>-6.9440000000000057E-3</v>
      </c>
      <c r="J599" s="3">
        <f>INDEX(AAPL!$J:$J,MATCH(A:A,AAPL!$A:$A,0),1)</f>
        <v>1.7857000000000012E-2</v>
      </c>
      <c r="K599" s="3" t="str">
        <f>IF(MCFT[[#This Row],[Day Change]]&gt;0,"UP","DOWN")</f>
        <v>DOWN</v>
      </c>
      <c r="L599" s="9">
        <f>_xlfn.RANK.EQ(MCFT[[#This Row],[Date]],A:A,1)</f>
        <v>598</v>
      </c>
      <c r="M599" s="10">
        <f>_xlfn.RANK.AVG(MCFT[[#This Row],[Same change on date for AAPL]],AAPL,1)</f>
        <v>5249.5</v>
      </c>
      <c r="N599" s="2">
        <f>MCFT[[#This Row],[Close]]/MCFT[[#This Row],[Open]]</f>
        <v>1.0164598518518519</v>
      </c>
    </row>
    <row r="600" spans="1:14" x14ac:dyDescent="0.25">
      <c r="A600" s="1">
        <v>32349</v>
      </c>
      <c r="B600" s="3">
        <v>0.43055599999999999</v>
      </c>
      <c r="C600" s="3">
        <v>0.43402800000000002</v>
      </c>
      <c r="D600" s="3">
        <v>0.41840300000000002</v>
      </c>
      <c r="E600" s="3">
        <v>0.42013899999999998</v>
      </c>
      <c r="F600" s="3">
        <v>0.30621500000000001</v>
      </c>
      <c r="G600">
        <v>52704000</v>
      </c>
      <c r="H600" s="3" t="str">
        <f>TEXT(MCFT[[#This Row],[Date]],"dddd")</f>
        <v>Monday</v>
      </c>
      <c r="I600" s="3">
        <f>MCFT[[#This Row],[Open]]-MCFT[[#This Row],[Close]]</f>
        <v>1.041700000000001E-2</v>
      </c>
      <c r="J600" s="3">
        <f>INDEX(AAPL!$J:$J,MATCH(A:A,AAPL!$A:$A,0),1)</f>
        <v>0</v>
      </c>
      <c r="K600" s="3" t="str">
        <f>IF(MCFT[[#This Row],[Day Change]]&gt;0,"UP","DOWN")</f>
        <v>UP</v>
      </c>
      <c r="L600" s="9">
        <f>_xlfn.RANK.EQ(MCFT[[#This Row],[Date]],A:A,1)</f>
        <v>599</v>
      </c>
      <c r="M600" s="10">
        <f>_xlfn.RANK.AVG(MCFT[[#This Row],[Same change on date for AAPL]],AAPL,1)</f>
        <v>4124.5</v>
      </c>
      <c r="N600" s="2">
        <f>MCFT[[#This Row],[Close]]/MCFT[[#This Row],[Open]]</f>
        <v>0.97580570239411368</v>
      </c>
    </row>
    <row r="601" spans="1:14" x14ac:dyDescent="0.25">
      <c r="A601" s="1">
        <v>32350</v>
      </c>
      <c r="B601" s="3">
        <v>0.40277800000000002</v>
      </c>
      <c r="C601" s="3">
        <v>0.40972199999999998</v>
      </c>
      <c r="D601" s="3">
        <v>0.39409699999999998</v>
      </c>
      <c r="E601" s="3">
        <v>0.40277800000000002</v>
      </c>
      <c r="F601" s="3">
        <v>0.29356199999999999</v>
      </c>
      <c r="G601">
        <v>228960000</v>
      </c>
      <c r="H601" s="3" t="str">
        <f>TEXT(MCFT[[#This Row],[Date]],"dddd")</f>
        <v>Tuesday</v>
      </c>
      <c r="I601" s="3">
        <f>MCFT[[#This Row],[Open]]-MCFT[[#This Row],[Close]]</f>
        <v>0</v>
      </c>
      <c r="J601" s="3">
        <f>INDEX(AAPL!$J:$J,MATCH(A:A,AAPL!$A:$A,0),1)</f>
        <v>0</v>
      </c>
      <c r="K601" s="3" t="str">
        <f>IF(MCFT[[#This Row],[Day Change]]&gt;0,"UP","DOWN")</f>
        <v>DOWN</v>
      </c>
      <c r="L601" s="9">
        <f>_xlfn.RANK.EQ(MCFT[[#This Row],[Date]],A:A,1)</f>
        <v>600</v>
      </c>
      <c r="M601" s="10">
        <f>_xlfn.RANK.AVG(MCFT[[#This Row],[Same change on date for AAPL]],AAPL,1)</f>
        <v>4124.5</v>
      </c>
      <c r="N601" s="2">
        <f>MCFT[[#This Row],[Close]]/MCFT[[#This Row],[Open]]</f>
        <v>1</v>
      </c>
    </row>
    <row r="602" spans="1:14" x14ac:dyDescent="0.25">
      <c r="A602" s="1">
        <v>32351</v>
      </c>
      <c r="B602" s="3">
        <v>0.40451399999999998</v>
      </c>
      <c r="C602" s="3">
        <v>0.40972199999999998</v>
      </c>
      <c r="D602" s="3">
        <v>0.39930599999999999</v>
      </c>
      <c r="E602" s="3">
        <v>0.40017399999999997</v>
      </c>
      <c r="F602" s="3">
        <v>0.29166399999999998</v>
      </c>
      <c r="G602">
        <v>68140800</v>
      </c>
      <c r="H602" s="3" t="str">
        <f>TEXT(MCFT[[#This Row],[Date]],"dddd")</f>
        <v>Wednesday</v>
      </c>
      <c r="I602" s="3">
        <f>MCFT[[#This Row],[Open]]-MCFT[[#This Row],[Close]]</f>
        <v>4.3400000000000105E-3</v>
      </c>
      <c r="J602" s="3">
        <f>INDEX(AAPL!$J:$J,MATCH(A:A,AAPL!$A:$A,0),1)</f>
        <v>0</v>
      </c>
      <c r="K602" s="3" t="str">
        <f>IF(MCFT[[#This Row],[Day Change]]&gt;0,"UP","DOWN")</f>
        <v>UP</v>
      </c>
      <c r="L602" s="9">
        <f>_xlfn.RANK.EQ(MCFT[[#This Row],[Date]],A:A,1)</f>
        <v>601</v>
      </c>
      <c r="M602" s="10">
        <f>_xlfn.RANK.AVG(MCFT[[#This Row],[Same change on date for AAPL]],AAPL,1)</f>
        <v>4124.5</v>
      </c>
      <c r="N602" s="2">
        <f>MCFT[[#This Row],[Close]]/MCFT[[#This Row],[Open]]</f>
        <v>0.98927107590837393</v>
      </c>
    </row>
    <row r="603" spans="1:14" x14ac:dyDescent="0.25">
      <c r="A603" s="1">
        <v>32352</v>
      </c>
      <c r="B603" s="3">
        <v>0.39930599999999999</v>
      </c>
      <c r="C603" s="3">
        <v>0.40625</v>
      </c>
      <c r="D603" s="3">
        <v>0.39583299999999999</v>
      </c>
      <c r="E603" s="3">
        <v>0.40451399999999998</v>
      </c>
      <c r="F603" s="3">
        <v>0.29482700000000001</v>
      </c>
      <c r="G603">
        <v>57945600</v>
      </c>
      <c r="H603" s="3" t="str">
        <f>TEXT(MCFT[[#This Row],[Date]],"dddd")</f>
        <v>Thursday</v>
      </c>
      <c r="I603" s="3">
        <f>MCFT[[#This Row],[Open]]-MCFT[[#This Row],[Close]]</f>
        <v>-5.2079999999999904E-3</v>
      </c>
      <c r="J603" s="3">
        <f>INDEX(AAPL!$J:$J,MATCH(A:A,AAPL!$A:$A,0),1)</f>
        <v>-4.4640000000000235E-3</v>
      </c>
      <c r="K603" s="3" t="str">
        <f>IF(MCFT[[#This Row],[Day Change]]&gt;0,"UP","DOWN")</f>
        <v>DOWN</v>
      </c>
      <c r="L603" s="9">
        <f>_xlfn.RANK.EQ(MCFT[[#This Row],[Date]],A:A,1)</f>
        <v>602</v>
      </c>
      <c r="M603" s="10">
        <f>_xlfn.RANK.AVG(MCFT[[#This Row],[Same change on date for AAPL]],AAPL,1)</f>
        <v>3822</v>
      </c>
      <c r="N603" s="2">
        <f>MCFT[[#This Row],[Close]]/MCFT[[#This Row],[Open]]</f>
        <v>1.0130426289612477</v>
      </c>
    </row>
    <row r="604" spans="1:14" x14ac:dyDescent="0.25">
      <c r="A604" s="1">
        <v>32353</v>
      </c>
      <c r="B604" s="3">
        <v>0.40625</v>
      </c>
      <c r="C604" s="3">
        <v>0.41666700000000001</v>
      </c>
      <c r="D604" s="3">
        <v>0.40451399999999998</v>
      </c>
      <c r="E604" s="3">
        <v>0.41319400000000001</v>
      </c>
      <c r="F604" s="3">
        <v>0.30115399999999998</v>
      </c>
      <c r="G604">
        <v>59385600</v>
      </c>
      <c r="H604" s="3" t="str">
        <f>TEXT(MCFT[[#This Row],[Date]],"dddd")</f>
        <v>Friday</v>
      </c>
      <c r="I604" s="3">
        <f>MCFT[[#This Row],[Open]]-MCFT[[#This Row],[Close]]</f>
        <v>-6.9440000000000057E-3</v>
      </c>
      <c r="J604" s="3">
        <f>INDEX(AAPL!$J:$J,MATCH(A:A,AAPL!$A:$A,0),1)</f>
        <v>-4.0178000000000047E-2</v>
      </c>
      <c r="K604" s="3" t="str">
        <f>IF(MCFT[[#This Row],[Day Change]]&gt;0,"UP","DOWN")</f>
        <v>DOWN</v>
      </c>
      <c r="L604" s="9">
        <f>_xlfn.RANK.EQ(MCFT[[#This Row],[Date]],A:A,1)</f>
        <v>603</v>
      </c>
      <c r="M604" s="10">
        <f>_xlfn.RANK.AVG(MCFT[[#This Row],[Same change on date for AAPL]],AAPL,1)</f>
        <v>2210.5</v>
      </c>
      <c r="N604" s="2">
        <f>MCFT[[#This Row],[Close]]/MCFT[[#This Row],[Open]]</f>
        <v>1.017092923076923</v>
      </c>
    </row>
    <row r="605" spans="1:14" x14ac:dyDescent="0.25">
      <c r="A605" s="1">
        <v>32356</v>
      </c>
      <c r="B605" s="3">
        <v>0.41493099999999999</v>
      </c>
      <c r="C605" s="3">
        <v>0.41666700000000001</v>
      </c>
      <c r="D605" s="3">
        <v>0.40625</v>
      </c>
      <c r="E605" s="3">
        <v>0.40625</v>
      </c>
      <c r="F605" s="3">
        <v>0.29609200000000002</v>
      </c>
      <c r="G605">
        <v>51824000</v>
      </c>
      <c r="H605" s="3" t="str">
        <f>TEXT(MCFT[[#This Row],[Date]],"dddd")</f>
        <v>Monday</v>
      </c>
      <c r="I605" s="3">
        <f>MCFT[[#This Row],[Open]]-MCFT[[#This Row],[Close]]</f>
        <v>8.6809999999999943E-3</v>
      </c>
      <c r="J605" s="3">
        <f>INDEX(AAPL!$J:$J,MATCH(A:A,AAPL!$A:$A,0),1)</f>
        <v>-1.7857000000000012E-2</v>
      </c>
      <c r="K605" s="3" t="str">
        <f>IF(MCFT[[#This Row],[Day Change]]&gt;0,"UP","DOWN")</f>
        <v>UP</v>
      </c>
      <c r="L605" s="9">
        <f>_xlfn.RANK.EQ(MCFT[[#This Row],[Date]],A:A,1)</f>
        <v>604</v>
      </c>
      <c r="M605" s="10">
        <f>_xlfn.RANK.AVG(MCFT[[#This Row],[Same change on date for AAPL]],AAPL,1)</f>
        <v>2994</v>
      </c>
      <c r="N605" s="2">
        <f>MCFT[[#This Row],[Close]]/MCFT[[#This Row],[Open]]</f>
        <v>0.97907844918793729</v>
      </c>
    </row>
    <row r="606" spans="1:14" x14ac:dyDescent="0.25">
      <c r="A606" s="1">
        <v>32357</v>
      </c>
      <c r="B606" s="3">
        <v>0.40625</v>
      </c>
      <c r="C606" s="3">
        <v>0.40798600000000002</v>
      </c>
      <c r="D606" s="3">
        <v>0.39409699999999998</v>
      </c>
      <c r="E606" s="3">
        <v>0.39930599999999999</v>
      </c>
      <c r="F606" s="3">
        <v>0.29103099999999998</v>
      </c>
      <c r="G606">
        <v>65475200</v>
      </c>
      <c r="H606" s="3" t="str">
        <f>TEXT(MCFT[[#This Row],[Date]],"dddd")</f>
        <v>Tuesday</v>
      </c>
      <c r="I606" s="3">
        <f>MCFT[[#This Row],[Open]]-MCFT[[#This Row],[Close]]</f>
        <v>6.9440000000000057E-3</v>
      </c>
      <c r="J606" s="3">
        <f>INDEX(AAPL!$J:$J,MATCH(A:A,AAPL!$A:$A,0),1)</f>
        <v>1.3392999999999988E-2</v>
      </c>
      <c r="K606" s="3" t="str">
        <f>IF(MCFT[[#This Row],[Day Change]]&gt;0,"UP","DOWN")</f>
        <v>UP</v>
      </c>
      <c r="L606" s="9">
        <f>_xlfn.RANK.EQ(MCFT[[#This Row],[Date]],A:A,1)</f>
        <v>605</v>
      </c>
      <c r="M606" s="10">
        <f>_xlfn.RANK.AVG(MCFT[[#This Row],[Same change on date for AAPL]],AAPL,1)</f>
        <v>5018.5</v>
      </c>
      <c r="N606" s="2">
        <f>MCFT[[#This Row],[Close]]/MCFT[[#This Row],[Open]]</f>
        <v>0.98290707692307688</v>
      </c>
    </row>
    <row r="607" spans="1:14" x14ac:dyDescent="0.25">
      <c r="A607" s="1">
        <v>32358</v>
      </c>
      <c r="B607" s="3">
        <v>0.39756900000000001</v>
      </c>
      <c r="C607" s="3">
        <v>0.39930599999999999</v>
      </c>
      <c r="D607" s="3">
        <v>0.38541700000000001</v>
      </c>
      <c r="E607" s="3">
        <v>0.390625</v>
      </c>
      <c r="F607" s="3">
        <v>0.28470400000000001</v>
      </c>
      <c r="G607">
        <v>91987200</v>
      </c>
      <c r="H607" s="3" t="str">
        <f>TEXT(MCFT[[#This Row],[Date]],"dddd")</f>
        <v>Wednesday</v>
      </c>
      <c r="I607" s="3">
        <f>MCFT[[#This Row],[Open]]-MCFT[[#This Row],[Close]]</f>
        <v>6.9440000000000057E-3</v>
      </c>
      <c r="J607" s="3">
        <f>INDEX(AAPL!$J:$J,MATCH(A:A,AAPL!$A:$A,0),1)</f>
        <v>0</v>
      </c>
      <c r="K607" s="3" t="str">
        <f>IF(MCFT[[#This Row],[Day Change]]&gt;0,"UP","DOWN")</f>
        <v>UP</v>
      </c>
      <c r="L607" s="9">
        <f>_xlfn.RANK.EQ(MCFT[[#This Row],[Date]],A:A,1)</f>
        <v>606</v>
      </c>
      <c r="M607" s="10">
        <f>_xlfn.RANK.AVG(MCFT[[#This Row],[Same change on date for AAPL]],AAPL,1)</f>
        <v>4124.5</v>
      </c>
      <c r="N607" s="2">
        <f>MCFT[[#This Row],[Close]]/MCFT[[#This Row],[Open]]</f>
        <v>0.98253384947015487</v>
      </c>
    </row>
    <row r="608" spans="1:14" x14ac:dyDescent="0.25">
      <c r="A608" s="1">
        <v>32359</v>
      </c>
      <c r="B608" s="3">
        <v>0.390625</v>
      </c>
      <c r="C608" s="3">
        <v>0.39236100000000002</v>
      </c>
      <c r="D608" s="3">
        <v>0.38541700000000001</v>
      </c>
      <c r="E608" s="3">
        <v>0.38541700000000001</v>
      </c>
      <c r="F608" s="3">
        <v>0.28090799999999999</v>
      </c>
      <c r="G608">
        <v>53494400</v>
      </c>
      <c r="H608" s="3" t="str">
        <f>TEXT(MCFT[[#This Row],[Date]],"dddd")</f>
        <v>Thursday</v>
      </c>
      <c r="I608" s="3">
        <f>MCFT[[#This Row],[Open]]-MCFT[[#This Row],[Close]]</f>
        <v>5.2079999999999904E-3</v>
      </c>
      <c r="J608" s="3">
        <f>INDEX(AAPL!$J:$J,MATCH(A:A,AAPL!$A:$A,0),1)</f>
        <v>4.4640000000000235E-3</v>
      </c>
      <c r="K608" s="3" t="str">
        <f>IF(MCFT[[#This Row],[Day Change]]&gt;0,"UP","DOWN")</f>
        <v>UP</v>
      </c>
      <c r="L608" s="9">
        <f>_xlfn.RANK.EQ(MCFT[[#This Row],[Date]],A:A,1)</f>
        <v>607</v>
      </c>
      <c r="M608" s="10">
        <f>_xlfn.RANK.AVG(MCFT[[#This Row],[Same change on date for AAPL]],AAPL,1)</f>
        <v>4414</v>
      </c>
      <c r="N608" s="2">
        <f>MCFT[[#This Row],[Close]]/MCFT[[#This Row],[Open]]</f>
        <v>0.98666752000000002</v>
      </c>
    </row>
    <row r="609" spans="1:14" x14ac:dyDescent="0.25">
      <c r="A609" s="1">
        <v>32360</v>
      </c>
      <c r="B609" s="3">
        <v>0.38541700000000001</v>
      </c>
      <c r="C609" s="3">
        <v>0.38541700000000001</v>
      </c>
      <c r="D609" s="3">
        <v>0.359375</v>
      </c>
      <c r="E609" s="3">
        <v>0.37152800000000002</v>
      </c>
      <c r="F609" s="3">
        <v>0.27078600000000003</v>
      </c>
      <c r="G609">
        <v>201600000</v>
      </c>
      <c r="H609" s="3" t="str">
        <f>TEXT(MCFT[[#This Row],[Date]],"dddd")</f>
        <v>Friday</v>
      </c>
      <c r="I609" s="3">
        <f>MCFT[[#This Row],[Open]]-MCFT[[#This Row],[Close]]</f>
        <v>1.3888999999999985E-2</v>
      </c>
      <c r="J609" s="3">
        <f>INDEX(AAPL!$J:$J,MATCH(A:A,AAPL!$A:$A,0),1)</f>
        <v>8.9289999999999647E-3</v>
      </c>
      <c r="K609" s="3" t="str">
        <f>IF(MCFT[[#This Row],[Day Change]]&gt;0,"UP","DOWN")</f>
        <v>UP</v>
      </c>
      <c r="L609" s="9">
        <f>_xlfn.RANK.EQ(MCFT[[#This Row],[Date]],A:A,1)</f>
        <v>608</v>
      </c>
      <c r="M609" s="10">
        <f>_xlfn.RANK.AVG(MCFT[[#This Row],[Same change on date for AAPL]],AAPL,1)</f>
        <v>4768</v>
      </c>
      <c r="N609" s="2">
        <f>MCFT[[#This Row],[Close]]/MCFT[[#This Row],[Open]]</f>
        <v>0.96396370684219956</v>
      </c>
    </row>
    <row r="610" spans="1:14" x14ac:dyDescent="0.25">
      <c r="A610" s="1">
        <v>32363</v>
      </c>
      <c r="B610" s="3">
        <v>0.37326399999999998</v>
      </c>
      <c r="C610" s="3">
        <v>0.37326399999999998</v>
      </c>
      <c r="D610" s="3">
        <v>0.36631900000000001</v>
      </c>
      <c r="E610" s="3">
        <v>0.36979200000000001</v>
      </c>
      <c r="F610" s="3">
        <v>0.26951999999999998</v>
      </c>
      <c r="G610">
        <v>148320000</v>
      </c>
      <c r="H610" s="3" t="str">
        <f>TEXT(MCFT[[#This Row],[Date]],"dddd")</f>
        <v>Monday</v>
      </c>
      <c r="I610" s="3">
        <f>MCFT[[#This Row],[Open]]-MCFT[[#This Row],[Close]]</f>
        <v>3.4719999999999751E-3</v>
      </c>
      <c r="J610" s="3">
        <f>INDEX(AAPL!$J:$J,MATCH(A:A,AAPL!$A:$A,0),1)</f>
        <v>1.7857000000000012E-2</v>
      </c>
      <c r="K610" s="3" t="str">
        <f>IF(MCFT[[#This Row],[Day Change]]&gt;0,"UP","DOWN")</f>
        <v>UP</v>
      </c>
      <c r="L610" s="9">
        <f>_xlfn.RANK.EQ(MCFT[[#This Row],[Date]],A:A,1)</f>
        <v>609</v>
      </c>
      <c r="M610" s="10">
        <f>_xlfn.RANK.AVG(MCFT[[#This Row],[Same change on date for AAPL]],AAPL,1)</f>
        <v>5249.5</v>
      </c>
      <c r="N610" s="2">
        <f>MCFT[[#This Row],[Close]]/MCFT[[#This Row],[Open]]</f>
        <v>0.99069827253632825</v>
      </c>
    </row>
    <row r="611" spans="1:14" x14ac:dyDescent="0.25">
      <c r="A611" s="1">
        <v>32364</v>
      </c>
      <c r="B611" s="3">
        <v>0.36805599999999999</v>
      </c>
      <c r="C611" s="3">
        <v>0.36979200000000001</v>
      </c>
      <c r="D611" s="3">
        <v>0.35416700000000001</v>
      </c>
      <c r="E611" s="3">
        <v>0.359375</v>
      </c>
      <c r="F611" s="3">
        <v>0.26192799999999999</v>
      </c>
      <c r="G611">
        <v>138828800</v>
      </c>
      <c r="H611" s="3" t="str">
        <f>TEXT(MCFT[[#This Row],[Date]],"dddd")</f>
        <v>Tuesday</v>
      </c>
      <c r="I611" s="3">
        <f>MCFT[[#This Row],[Open]]-MCFT[[#This Row],[Close]]</f>
        <v>8.6809999999999943E-3</v>
      </c>
      <c r="J611" s="3">
        <f>INDEX(AAPL!$J:$J,MATCH(A:A,AAPL!$A:$A,0),1)</f>
        <v>1.7857999999999929E-2</v>
      </c>
      <c r="K611" s="3" t="str">
        <f>IF(MCFT[[#This Row],[Day Change]]&gt;0,"UP","DOWN")</f>
        <v>UP</v>
      </c>
      <c r="L611" s="9">
        <f>_xlfn.RANK.EQ(MCFT[[#This Row],[Date]],A:A,1)</f>
        <v>610</v>
      </c>
      <c r="M611" s="10">
        <f>_xlfn.RANK.AVG(MCFT[[#This Row],[Same change on date for AAPL]],AAPL,1)</f>
        <v>5347.5</v>
      </c>
      <c r="N611" s="2">
        <f>MCFT[[#This Row],[Close]]/MCFT[[#This Row],[Open]]</f>
        <v>0.97641391527376276</v>
      </c>
    </row>
    <row r="612" spans="1:14" x14ac:dyDescent="0.25">
      <c r="A612" s="1">
        <v>32365</v>
      </c>
      <c r="B612" s="3">
        <v>0.35590300000000002</v>
      </c>
      <c r="C612" s="3">
        <v>0.359375</v>
      </c>
      <c r="D612" s="3">
        <v>0.34722199999999998</v>
      </c>
      <c r="E612" s="3">
        <v>0.35069400000000001</v>
      </c>
      <c r="F612" s="3">
        <v>0.25560100000000002</v>
      </c>
      <c r="G612">
        <v>113168000</v>
      </c>
      <c r="H612" s="3" t="str">
        <f>TEXT(MCFT[[#This Row],[Date]],"dddd")</f>
        <v>Wednesday</v>
      </c>
      <c r="I612" s="3">
        <f>MCFT[[#This Row],[Open]]-MCFT[[#This Row],[Close]]</f>
        <v>5.2090000000000192E-3</v>
      </c>
      <c r="J612" s="3">
        <f>INDEX(AAPL!$J:$J,MATCH(A:A,AAPL!$A:$A,0),1)</f>
        <v>6.6964000000000024E-2</v>
      </c>
      <c r="K612" s="3" t="str">
        <f>IF(MCFT[[#This Row],[Day Change]]&gt;0,"UP","DOWN")</f>
        <v>UP</v>
      </c>
      <c r="L612" s="9">
        <f>_xlfn.RANK.EQ(MCFT[[#This Row],[Date]],A:A,1)</f>
        <v>611</v>
      </c>
      <c r="M612" s="10">
        <f>_xlfn.RANK.AVG(MCFT[[#This Row],[Same change on date for AAPL]],AAPL,1)</f>
        <v>6488</v>
      </c>
      <c r="N612" s="2">
        <f>MCFT[[#This Row],[Close]]/MCFT[[#This Row],[Open]]</f>
        <v>0.98536398962638694</v>
      </c>
    </row>
    <row r="613" spans="1:14" x14ac:dyDescent="0.25">
      <c r="A613" s="1">
        <v>32366</v>
      </c>
      <c r="B613" s="3">
        <v>0.35416700000000001</v>
      </c>
      <c r="C613" s="3">
        <v>0.36111100000000002</v>
      </c>
      <c r="D613" s="3">
        <v>0.34722199999999998</v>
      </c>
      <c r="E613" s="3">
        <v>0.359375</v>
      </c>
      <c r="F613" s="3">
        <v>0.26192799999999999</v>
      </c>
      <c r="G613">
        <v>123104000</v>
      </c>
      <c r="H613" s="3" t="str">
        <f>TEXT(MCFT[[#This Row],[Date]],"dddd")</f>
        <v>Thursday</v>
      </c>
      <c r="I613" s="3">
        <f>MCFT[[#This Row],[Open]]-MCFT[[#This Row],[Close]]</f>
        <v>-5.2079999999999904E-3</v>
      </c>
      <c r="J613" s="3">
        <f>INDEX(AAPL!$J:$J,MATCH(A:A,AAPL!$A:$A,0),1)</f>
        <v>-3.5714000000000024E-2</v>
      </c>
      <c r="K613" s="3" t="str">
        <f>IF(MCFT[[#This Row],[Day Change]]&gt;0,"UP","DOWN")</f>
        <v>DOWN</v>
      </c>
      <c r="L613" s="9">
        <f>_xlfn.RANK.EQ(MCFT[[#This Row],[Date]],A:A,1)</f>
        <v>612</v>
      </c>
      <c r="M613" s="10">
        <f>_xlfn.RANK.AVG(MCFT[[#This Row],[Same change on date for AAPL]],AAPL,1)</f>
        <v>2341.5</v>
      </c>
      <c r="N613" s="2">
        <f>MCFT[[#This Row],[Close]]/MCFT[[#This Row],[Open]]</f>
        <v>1.0147049273365389</v>
      </c>
    </row>
    <row r="614" spans="1:14" x14ac:dyDescent="0.25">
      <c r="A614" s="1">
        <v>32367</v>
      </c>
      <c r="B614" s="3">
        <v>0.359375</v>
      </c>
      <c r="C614" s="3">
        <v>0.36284699999999998</v>
      </c>
      <c r="D614" s="3">
        <v>0.35763899999999998</v>
      </c>
      <c r="E614" s="3">
        <v>0.36111100000000002</v>
      </c>
      <c r="F614" s="3">
        <v>0.26319300000000001</v>
      </c>
      <c r="G614">
        <v>58262400</v>
      </c>
      <c r="H614" s="3" t="str">
        <f>TEXT(MCFT[[#This Row],[Date]],"dddd")</f>
        <v>Friday</v>
      </c>
      <c r="I614" s="3">
        <f>MCFT[[#This Row],[Open]]-MCFT[[#This Row],[Close]]</f>
        <v>-1.7360000000000153E-3</v>
      </c>
      <c r="J614" s="3">
        <f>INDEX(AAPL!$J:$J,MATCH(A:A,AAPL!$A:$A,0),1)</f>
        <v>1.7857000000000012E-2</v>
      </c>
      <c r="K614" s="3" t="str">
        <f>IF(MCFT[[#This Row],[Day Change]]&gt;0,"UP","DOWN")</f>
        <v>DOWN</v>
      </c>
      <c r="L614" s="9">
        <f>_xlfn.RANK.EQ(MCFT[[#This Row],[Date]],A:A,1)</f>
        <v>613</v>
      </c>
      <c r="M614" s="10">
        <f>_xlfn.RANK.AVG(MCFT[[#This Row],[Same change on date for AAPL]],AAPL,1)</f>
        <v>5249.5</v>
      </c>
      <c r="N614" s="2">
        <f>MCFT[[#This Row],[Close]]/MCFT[[#This Row],[Open]]</f>
        <v>1.0048306086956522</v>
      </c>
    </row>
    <row r="615" spans="1:14" x14ac:dyDescent="0.25">
      <c r="A615" s="1">
        <v>32370</v>
      </c>
      <c r="B615" s="3">
        <v>0.36111100000000002</v>
      </c>
      <c r="C615" s="3">
        <v>0.36284699999999998</v>
      </c>
      <c r="D615" s="3">
        <v>0.34722199999999998</v>
      </c>
      <c r="E615" s="3">
        <v>0.35243099999999999</v>
      </c>
      <c r="F615" s="3">
        <v>0.25686700000000001</v>
      </c>
      <c r="G615">
        <v>41081600</v>
      </c>
      <c r="H615" s="3" t="str">
        <f>TEXT(MCFT[[#This Row],[Date]],"dddd")</f>
        <v>Monday</v>
      </c>
      <c r="I615" s="3">
        <f>MCFT[[#This Row],[Open]]-MCFT[[#This Row],[Close]]</f>
        <v>8.680000000000021E-3</v>
      </c>
      <c r="J615" s="3">
        <f>INDEX(AAPL!$J:$J,MATCH(A:A,AAPL!$A:$A,0),1)</f>
        <v>3.5714999999999941E-2</v>
      </c>
      <c r="K615" s="3" t="str">
        <f>IF(MCFT[[#This Row],[Day Change]]&gt;0,"UP","DOWN")</f>
        <v>UP</v>
      </c>
      <c r="L615" s="9">
        <f>_xlfn.RANK.EQ(MCFT[[#This Row],[Date]],A:A,1)</f>
        <v>614</v>
      </c>
      <c r="M615" s="10">
        <f>_xlfn.RANK.AVG(MCFT[[#This Row],[Same change on date for AAPL]],AAPL,1)</f>
        <v>6016</v>
      </c>
      <c r="N615" s="2">
        <f>MCFT[[#This Row],[Close]]/MCFT[[#This Row],[Open]]</f>
        <v>0.97596306952709821</v>
      </c>
    </row>
    <row r="616" spans="1:14" x14ac:dyDescent="0.25">
      <c r="A616" s="1">
        <v>32371</v>
      </c>
      <c r="B616" s="3">
        <v>0.35069400000000001</v>
      </c>
      <c r="C616" s="3">
        <v>0.36631900000000001</v>
      </c>
      <c r="D616" s="3">
        <v>0.34895799999999999</v>
      </c>
      <c r="E616" s="3">
        <v>0.36458299999999999</v>
      </c>
      <c r="F616" s="3">
        <v>0.26572400000000002</v>
      </c>
      <c r="G616">
        <v>90876800</v>
      </c>
      <c r="H616" s="3" t="str">
        <f>TEXT(MCFT[[#This Row],[Date]],"dddd")</f>
        <v>Tuesday</v>
      </c>
      <c r="I616" s="3">
        <f>MCFT[[#This Row],[Open]]-MCFT[[#This Row],[Close]]</f>
        <v>-1.3888999999999985E-2</v>
      </c>
      <c r="J616" s="3">
        <f>INDEX(AAPL!$J:$J,MATCH(A:A,AAPL!$A:$A,0),1)</f>
        <v>-5.3571000000000035E-2</v>
      </c>
      <c r="K616" s="3" t="str">
        <f>IF(MCFT[[#This Row],[Day Change]]&gt;0,"UP","DOWN")</f>
        <v>DOWN</v>
      </c>
      <c r="L616" s="9">
        <f>_xlfn.RANK.EQ(MCFT[[#This Row],[Date]],A:A,1)</f>
        <v>615</v>
      </c>
      <c r="M616" s="10">
        <f>_xlfn.RANK.AVG(MCFT[[#This Row],[Same change on date for AAPL]],AAPL,1)</f>
        <v>1962</v>
      </c>
      <c r="N616" s="2">
        <f>MCFT[[#This Row],[Close]]/MCFT[[#This Row],[Open]]</f>
        <v>1.0396043274193456</v>
      </c>
    </row>
    <row r="617" spans="1:14" x14ac:dyDescent="0.25">
      <c r="A617" s="1">
        <v>32372</v>
      </c>
      <c r="B617" s="3">
        <v>0.36458299999999999</v>
      </c>
      <c r="C617" s="3">
        <v>0.37413200000000002</v>
      </c>
      <c r="D617" s="3">
        <v>0.356771</v>
      </c>
      <c r="E617" s="3">
        <v>0.36458299999999999</v>
      </c>
      <c r="F617" s="3">
        <v>0.26572400000000002</v>
      </c>
      <c r="G617">
        <v>59110400</v>
      </c>
      <c r="H617" s="3" t="str">
        <f>TEXT(MCFT[[#This Row],[Date]],"dddd")</f>
        <v>Wednesday</v>
      </c>
      <c r="I617" s="3">
        <f>MCFT[[#This Row],[Open]]-MCFT[[#This Row],[Close]]</f>
        <v>0</v>
      </c>
      <c r="J617" s="3">
        <f>INDEX(AAPL!$J:$J,MATCH(A:A,AAPL!$A:$A,0),1)</f>
        <v>1.7857000000000012E-2</v>
      </c>
      <c r="K617" s="3" t="str">
        <f>IF(MCFT[[#This Row],[Day Change]]&gt;0,"UP","DOWN")</f>
        <v>DOWN</v>
      </c>
      <c r="L617" s="9">
        <f>_xlfn.RANK.EQ(MCFT[[#This Row],[Date]],A:A,1)</f>
        <v>616</v>
      </c>
      <c r="M617" s="10">
        <f>_xlfn.RANK.AVG(MCFT[[#This Row],[Same change on date for AAPL]],AAPL,1)</f>
        <v>5249.5</v>
      </c>
      <c r="N617" s="2">
        <f>MCFT[[#This Row],[Close]]/MCFT[[#This Row],[Open]]</f>
        <v>1</v>
      </c>
    </row>
    <row r="618" spans="1:14" x14ac:dyDescent="0.25">
      <c r="A618" s="1">
        <v>32373</v>
      </c>
      <c r="B618" s="3">
        <v>0.36631900000000001</v>
      </c>
      <c r="C618" s="3">
        <v>0.36979200000000001</v>
      </c>
      <c r="D618" s="3">
        <v>0.36458299999999999</v>
      </c>
      <c r="E618" s="3">
        <v>0.36631900000000001</v>
      </c>
      <c r="F618" s="3">
        <v>0.26698899999999998</v>
      </c>
      <c r="G618">
        <v>32025600</v>
      </c>
      <c r="H618" s="3" t="str">
        <f>TEXT(MCFT[[#This Row],[Date]],"dddd")</f>
        <v>Thursday</v>
      </c>
      <c r="I618" s="3">
        <f>MCFT[[#This Row],[Open]]-MCFT[[#This Row],[Close]]</f>
        <v>0</v>
      </c>
      <c r="J618" s="3">
        <f>INDEX(AAPL!$J:$J,MATCH(A:A,AAPL!$A:$A,0),1)</f>
        <v>-1.7857000000000012E-2</v>
      </c>
      <c r="K618" s="3" t="str">
        <f>IF(MCFT[[#This Row],[Day Change]]&gt;0,"UP","DOWN")</f>
        <v>DOWN</v>
      </c>
      <c r="L618" s="9">
        <f>_xlfn.RANK.EQ(MCFT[[#This Row],[Date]],A:A,1)</f>
        <v>617</v>
      </c>
      <c r="M618" s="10">
        <f>_xlfn.RANK.AVG(MCFT[[#This Row],[Same change on date for AAPL]],AAPL,1)</f>
        <v>2994</v>
      </c>
      <c r="N618" s="2">
        <f>MCFT[[#This Row],[Close]]/MCFT[[#This Row],[Open]]</f>
        <v>1</v>
      </c>
    </row>
    <row r="619" spans="1:14" x14ac:dyDescent="0.25">
      <c r="A619" s="1">
        <v>32374</v>
      </c>
      <c r="B619" s="3">
        <v>0.36631900000000001</v>
      </c>
      <c r="C619" s="3">
        <v>0.36805599999999999</v>
      </c>
      <c r="D619" s="3">
        <v>0.34895799999999999</v>
      </c>
      <c r="E619" s="3">
        <v>0.35069400000000001</v>
      </c>
      <c r="F619" s="3">
        <v>0.25560100000000002</v>
      </c>
      <c r="G619">
        <v>67376000</v>
      </c>
      <c r="H619" s="3" t="str">
        <f>TEXT(MCFT[[#This Row],[Date]],"dddd")</f>
        <v>Friday</v>
      </c>
      <c r="I619" s="3">
        <f>MCFT[[#This Row],[Open]]-MCFT[[#This Row],[Close]]</f>
        <v>1.5625E-2</v>
      </c>
      <c r="J619" s="3">
        <f>INDEX(AAPL!$J:$J,MATCH(A:A,AAPL!$A:$A,0),1)</f>
        <v>6.25E-2</v>
      </c>
      <c r="K619" s="3" t="str">
        <f>IF(MCFT[[#This Row],[Day Change]]&gt;0,"UP","DOWN")</f>
        <v>UP</v>
      </c>
      <c r="L619" s="9">
        <f>_xlfn.RANK.EQ(MCFT[[#This Row],[Date]],A:A,1)</f>
        <v>618</v>
      </c>
      <c r="M619" s="10">
        <f>_xlfn.RANK.AVG(MCFT[[#This Row],[Same change on date for AAPL]],AAPL,1)</f>
        <v>6445.5</v>
      </c>
      <c r="N619" s="2">
        <f>MCFT[[#This Row],[Close]]/MCFT[[#This Row],[Open]]</f>
        <v>0.95734591981305917</v>
      </c>
    </row>
    <row r="620" spans="1:14" x14ac:dyDescent="0.25">
      <c r="A620" s="1">
        <v>32377</v>
      </c>
      <c r="B620" s="3">
        <v>0.34895799999999999</v>
      </c>
      <c r="C620" s="3">
        <v>0.35069400000000001</v>
      </c>
      <c r="D620" s="3">
        <v>0.33159699999999998</v>
      </c>
      <c r="E620" s="3">
        <v>0.33333299999999999</v>
      </c>
      <c r="F620" s="3">
        <v>0.242948</v>
      </c>
      <c r="G620">
        <v>110172800</v>
      </c>
      <c r="H620" s="3" t="str">
        <f>TEXT(MCFT[[#This Row],[Date]],"dddd")</f>
        <v>Monday</v>
      </c>
      <c r="I620" s="3">
        <f>MCFT[[#This Row],[Open]]-MCFT[[#This Row],[Close]]</f>
        <v>1.5625E-2</v>
      </c>
      <c r="J620" s="3">
        <f>INDEX(AAPL!$J:$J,MATCH(A:A,AAPL!$A:$A,0),1)</f>
        <v>1.7857000000000012E-2</v>
      </c>
      <c r="K620" s="3" t="str">
        <f>IF(MCFT[[#This Row],[Day Change]]&gt;0,"UP","DOWN")</f>
        <v>UP</v>
      </c>
      <c r="L620" s="9">
        <f>_xlfn.RANK.EQ(MCFT[[#This Row],[Date]],A:A,1)</f>
        <v>619</v>
      </c>
      <c r="M620" s="10">
        <f>_xlfn.RANK.AVG(MCFT[[#This Row],[Same change on date for AAPL]],AAPL,1)</f>
        <v>5249.5</v>
      </c>
      <c r="N620" s="2">
        <f>MCFT[[#This Row],[Close]]/MCFT[[#This Row],[Open]]</f>
        <v>0.95522383782575548</v>
      </c>
    </row>
    <row r="621" spans="1:14" x14ac:dyDescent="0.25">
      <c r="A621" s="1">
        <v>32378</v>
      </c>
      <c r="B621" s="3">
        <v>0.33506900000000001</v>
      </c>
      <c r="C621" s="3">
        <v>0.34548600000000002</v>
      </c>
      <c r="D621" s="3">
        <v>0.33159699999999998</v>
      </c>
      <c r="E621" s="3">
        <v>0.34288200000000002</v>
      </c>
      <c r="F621" s="3">
        <v>0.24990699999999999</v>
      </c>
      <c r="G621">
        <v>88313600</v>
      </c>
      <c r="H621" s="3" t="str">
        <f>TEXT(MCFT[[#This Row],[Date]],"dddd")</f>
        <v>Tuesday</v>
      </c>
      <c r="I621" s="3">
        <f>MCFT[[#This Row],[Open]]-MCFT[[#This Row],[Close]]</f>
        <v>-7.8130000000000144E-3</v>
      </c>
      <c r="J621" s="3">
        <f>INDEX(AAPL!$J:$J,MATCH(A:A,AAPL!$A:$A,0),1)</f>
        <v>8.9289999999999647E-3</v>
      </c>
      <c r="K621" s="3" t="str">
        <f>IF(MCFT[[#This Row],[Day Change]]&gt;0,"UP","DOWN")</f>
        <v>DOWN</v>
      </c>
      <c r="L621" s="9">
        <f>_xlfn.RANK.EQ(MCFT[[#This Row],[Date]],A:A,1)</f>
        <v>620</v>
      </c>
      <c r="M621" s="10">
        <f>_xlfn.RANK.AVG(MCFT[[#This Row],[Same change on date for AAPL]],AAPL,1)</f>
        <v>4768</v>
      </c>
      <c r="N621" s="2">
        <f>MCFT[[#This Row],[Close]]/MCFT[[#This Row],[Open]]</f>
        <v>1.0233175853331702</v>
      </c>
    </row>
    <row r="622" spans="1:14" x14ac:dyDescent="0.25">
      <c r="A622" s="1">
        <v>32379</v>
      </c>
      <c r="B622" s="3">
        <v>0.34375</v>
      </c>
      <c r="C622" s="3">
        <v>0.35850700000000002</v>
      </c>
      <c r="D622" s="3">
        <v>0.34201399999999998</v>
      </c>
      <c r="E622" s="3">
        <v>0.35763899999999998</v>
      </c>
      <c r="F622" s="3">
        <v>0.26066299999999998</v>
      </c>
      <c r="G622">
        <v>102585600</v>
      </c>
      <c r="H622" s="3" t="str">
        <f>TEXT(MCFT[[#This Row],[Date]],"dddd")</f>
        <v>Wednesday</v>
      </c>
      <c r="I622" s="3">
        <f>MCFT[[#This Row],[Open]]-MCFT[[#This Row],[Close]]</f>
        <v>-1.3888999999999985E-2</v>
      </c>
      <c r="J622" s="3">
        <f>INDEX(AAPL!$J:$J,MATCH(A:A,AAPL!$A:$A,0),1)</f>
        <v>-3.5714000000000024E-2</v>
      </c>
      <c r="K622" s="3" t="str">
        <f>IF(MCFT[[#This Row],[Day Change]]&gt;0,"UP","DOWN")</f>
        <v>DOWN</v>
      </c>
      <c r="L622" s="9">
        <f>_xlfn.RANK.EQ(MCFT[[#This Row],[Date]],A:A,1)</f>
        <v>621</v>
      </c>
      <c r="M622" s="10">
        <f>_xlfn.RANK.AVG(MCFT[[#This Row],[Same change on date for AAPL]],AAPL,1)</f>
        <v>2341.5</v>
      </c>
      <c r="N622" s="2">
        <f>MCFT[[#This Row],[Close]]/MCFT[[#This Row],[Open]]</f>
        <v>1.0404043636363636</v>
      </c>
    </row>
    <row r="623" spans="1:14" x14ac:dyDescent="0.25">
      <c r="A623" s="1">
        <v>32380</v>
      </c>
      <c r="B623" s="3">
        <v>0.34895799999999999</v>
      </c>
      <c r="C623" s="3">
        <v>0.35763899999999998</v>
      </c>
      <c r="D623" s="3">
        <v>0.34722199999999998</v>
      </c>
      <c r="E623" s="3">
        <v>0.35243099999999999</v>
      </c>
      <c r="F623" s="3">
        <v>0.25686700000000001</v>
      </c>
      <c r="G623">
        <v>72633600</v>
      </c>
      <c r="H623" s="3" t="str">
        <f>TEXT(MCFT[[#This Row],[Date]],"dddd")</f>
        <v>Thursday</v>
      </c>
      <c r="I623" s="3">
        <f>MCFT[[#This Row],[Open]]-MCFT[[#This Row],[Close]]</f>
        <v>-3.4730000000000039E-3</v>
      </c>
      <c r="J623" s="3">
        <f>INDEX(AAPL!$J:$J,MATCH(A:A,AAPL!$A:$A,0),1)</f>
        <v>4.4640000000000235E-3</v>
      </c>
      <c r="K623" s="3" t="str">
        <f>IF(MCFT[[#This Row],[Day Change]]&gt;0,"UP","DOWN")</f>
        <v>DOWN</v>
      </c>
      <c r="L623" s="9">
        <f>_xlfn.RANK.EQ(MCFT[[#This Row],[Date]],A:A,1)</f>
        <v>622</v>
      </c>
      <c r="M623" s="10">
        <f>_xlfn.RANK.AVG(MCFT[[#This Row],[Same change on date for AAPL]],AAPL,1)</f>
        <v>4414</v>
      </c>
      <c r="N623" s="2">
        <f>MCFT[[#This Row],[Close]]/MCFT[[#This Row],[Open]]</f>
        <v>1.0099524871187937</v>
      </c>
    </row>
    <row r="624" spans="1:14" x14ac:dyDescent="0.25">
      <c r="A624" s="1">
        <v>32381</v>
      </c>
      <c r="B624" s="3">
        <v>0.35243099999999999</v>
      </c>
      <c r="C624" s="3">
        <v>0.359375</v>
      </c>
      <c r="D624" s="3">
        <v>0.35243099999999999</v>
      </c>
      <c r="E624" s="3">
        <v>0.356771</v>
      </c>
      <c r="F624" s="3">
        <v>0.26002999999999998</v>
      </c>
      <c r="G624">
        <v>24451200</v>
      </c>
      <c r="H624" s="3" t="str">
        <f>TEXT(MCFT[[#This Row],[Date]],"dddd")</f>
        <v>Friday</v>
      </c>
      <c r="I624" s="3">
        <f>MCFT[[#This Row],[Open]]-MCFT[[#This Row],[Close]]</f>
        <v>-4.3400000000000105E-3</v>
      </c>
      <c r="J624" s="3">
        <f>INDEX(AAPL!$J:$J,MATCH(A:A,AAPL!$A:$A,0),1)</f>
        <v>-8.9289999999999647E-3</v>
      </c>
      <c r="K624" s="3" t="str">
        <f>IF(MCFT[[#This Row],[Day Change]]&gt;0,"UP","DOWN")</f>
        <v>DOWN</v>
      </c>
      <c r="L624" s="9">
        <f>_xlfn.RANK.EQ(MCFT[[#This Row],[Date]],A:A,1)</f>
        <v>623</v>
      </c>
      <c r="M624" s="10">
        <f>_xlfn.RANK.AVG(MCFT[[#This Row],[Same change on date for AAPL]],AAPL,1)</f>
        <v>3449.5</v>
      </c>
      <c r="N624" s="2">
        <f>MCFT[[#This Row],[Close]]/MCFT[[#This Row],[Open]]</f>
        <v>1.0123144672290463</v>
      </c>
    </row>
    <row r="625" spans="1:14" x14ac:dyDescent="0.25">
      <c r="A625" s="1">
        <v>32384</v>
      </c>
      <c r="B625" s="3">
        <v>0.36111100000000002</v>
      </c>
      <c r="C625" s="3">
        <v>0.36458299999999999</v>
      </c>
      <c r="D625" s="3">
        <v>0.359375</v>
      </c>
      <c r="E625" s="3">
        <v>0.361979</v>
      </c>
      <c r="F625" s="3">
        <v>0.263826</v>
      </c>
      <c r="G625">
        <v>35033600</v>
      </c>
      <c r="H625" s="3" t="str">
        <f>TEXT(MCFT[[#This Row],[Date]],"dddd")</f>
        <v>Monday</v>
      </c>
      <c r="I625" s="3">
        <f>MCFT[[#This Row],[Open]]-MCFT[[#This Row],[Close]]</f>
        <v>-8.679999999999799E-4</v>
      </c>
      <c r="J625" s="3">
        <f>INDEX(AAPL!$J:$J,MATCH(A:A,AAPL!$A:$A,0),1)</f>
        <v>-4.4640000000000235E-3</v>
      </c>
      <c r="K625" s="3" t="str">
        <f>IF(MCFT[[#This Row],[Day Change]]&gt;0,"UP","DOWN")</f>
        <v>DOWN</v>
      </c>
      <c r="L625" s="9">
        <f>_xlfn.RANK.EQ(MCFT[[#This Row],[Date]],A:A,1)</f>
        <v>624</v>
      </c>
      <c r="M625" s="10">
        <f>_xlfn.RANK.AVG(MCFT[[#This Row],[Same change on date for AAPL]],AAPL,1)</f>
        <v>3822</v>
      </c>
      <c r="N625" s="2">
        <f>MCFT[[#This Row],[Close]]/MCFT[[#This Row],[Open]]</f>
        <v>1.0024036930472902</v>
      </c>
    </row>
    <row r="626" spans="1:14" x14ac:dyDescent="0.25">
      <c r="A626" s="1">
        <v>32385</v>
      </c>
      <c r="B626" s="3">
        <v>0.36111100000000002</v>
      </c>
      <c r="C626" s="3">
        <v>0.36284699999999998</v>
      </c>
      <c r="D626" s="3">
        <v>0.35416700000000001</v>
      </c>
      <c r="E626" s="3">
        <v>0.35590300000000002</v>
      </c>
      <c r="F626" s="3">
        <v>0.25939699999999999</v>
      </c>
      <c r="G626">
        <v>20966400</v>
      </c>
      <c r="H626" s="3" t="str">
        <f>TEXT(MCFT[[#This Row],[Date]],"dddd")</f>
        <v>Tuesday</v>
      </c>
      <c r="I626" s="3">
        <f>MCFT[[#This Row],[Open]]-MCFT[[#This Row],[Close]]</f>
        <v>5.2079999999999904E-3</v>
      </c>
      <c r="J626" s="3">
        <f>INDEX(AAPL!$J:$J,MATCH(A:A,AAPL!$A:$A,0),1)</f>
        <v>-4.4640000000000235E-3</v>
      </c>
      <c r="K626" s="3" t="str">
        <f>IF(MCFT[[#This Row],[Day Change]]&gt;0,"UP","DOWN")</f>
        <v>UP</v>
      </c>
      <c r="L626" s="9">
        <f>_xlfn.RANK.EQ(MCFT[[#This Row],[Date]],A:A,1)</f>
        <v>625</v>
      </c>
      <c r="M626" s="10">
        <f>_xlfn.RANK.AVG(MCFT[[#This Row],[Same change on date for AAPL]],AAPL,1)</f>
        <v>3822</v>
      </c>
      <c r="N626" s="2">
        <f>MCFT[[#This Row],[Close]]/MCFT[[#This Row],[Open]]</f>
        <v>0.98557784171625906</v>
      </c>
    </row>
    <row r="627" spans="1:14" x14ac:dyDescent="0.25">
      <c r="A627" s="1">
        <v>32386</v>
      </c>
      <c r="B627" s="3">
        <v>0.35763899999999998</v>
      </c>
      <c r="C627" s="3">
        <v>0.359375</v>
      </c>
      <c r="D627" s="3">
        <v>0.34201399999999998</v>
      </c>
      <c r="E627" s="3">
        <v>0.34722199999999998</v>
      </c>
      <c r="F627" s="3">
        <v>0.25307099999999999</v>
      </c>
      <c r="G627">
        <v>71884800</v>
      </c>
      <c r="H627" s="3" t="str">
        <f>TEXT(MCFT[[#This Row],[Date]],"dddd")</f>
        <v>Wednesday</v>
      </c>
      <c r="I627" s="3">
        <f>MCFT[[#This Row],[Open]]-MCFT[[#This Row],[Close]]</f>
        <v>1.041700000000001E-2</v>
      </c>
      <c r="J627" s="3">
        <f>INDEX(AAPL!$J:$J,MATCH(A:A,AAPL!$A:$A,0),1)</f>
        <v>4.0178999999999965E-2</v>
      </c>
      <c r="K627" s="3" t="str">
        <f>IF(MCFT[[#This Row],[Day Change]]&gt;0,"UP","DOWN")</f>
        <v>UP</v>
      </c>
      <c r="L627" s="9">
        <f>_xlfn.RANK.EQ(MCFT[[#This Row],[Date]],A:A,1)</f>
        <v>626</v>
      </c>
      <c r="M627" s="10">
        <f>_xlfn.RANK.AVG(MCFT[[#This Row],[Same change on date for AAPL]],AAPL,1)</f>
        <v>6100.5</v>
      </c>
      <c r="N627" s="2">
        <f>MCFT[[#This Row],[Close]]/MCFT[[#This Row],[Open]]</f>
        <v>0.9708728634181395</v>
      </c>
    </row>
    <row r="628" spans="1:14" x14ac:dyDescent="0.25">
      <c r="A628" s="1">
        <v>32387</v>
      </c>
      <c r="B628" s="3">
        <v>0.34375</v>
      </c>
      <c r="C628" s="3">
        <v>0.34548600000000002</v>
      </c>
      <c r="D628" s="3">
        <v>0.33333299999999999</v>
      </c>
      <c r="E628" s="3">
        <v>0.33940999999999999</v>
      </c>
      <c r="F628" s="3">
        <v>0.24737600000000001</v>
      </c>
      <c r="G628">
        <v>82380800</v>
      </c>
      <c r="H628" s="3" t="str">
        <f>TEXT(MCFT[[#This Row],[Date]],"dddd")</f>
        <v>Thursday</v>
      </c>
      <c r="I628" s="3">
        <f>MCFT[[#This Row],[Open]]-MCFT[[#This Row],[Close]]</f>
        <v>4.3400000000000105E-3</v>
      </c>
      <c r="J628" s="3">
        <f>INDEX(AAPL!$J:$J,MATCH(A:A,AAPL!$A:$A,0),1)</f>
        <v>3.125E-2</v>
      </c>
      <c r="K628" s="3" t="str">
        <f>IF(MCFT[[#This Row],[Day Change]]&gt;0,"UP","DOWN")</f>
        <v>UP</v>
      </c>
      <c r="L628" s="9">
        <f>_xlfn.RANK.EQ(MCFT[[#This Row],[Date]],A:A,1)</f>
        <v>627</v>
      </c>
      <c r="M628" s="10">
        <f>_xlfn.RANK.AVG(MCFT[[#This Row],[Same change on date for AAPL]],AAPL,1)</f>
        <v>5817.5</v>
      </c>
      <c r="N628" s="2">
        <f>MCFT[[#This Row],[Close]]/MCFT[[#This Row],[Open]]</f>
        <v>0.98737454545454539</v>
      </c>
    </row>
    <row r="629" spans="1:14" x14ac:dyDescent="0.25">
      <c r="A629" s="1">
        <v>32388</v>
      </c>
      <c r="B629" s="3">
        <v>0.34548600000000002</v>
      </c>
      <c r="C629" s="3">
        <v>0.359375</v>
      </c>
      <c r="D629" s="3">
        <v>0.34375</v>
      </c>
      <c r="E629" s="3">
        <v>0.35763899999999998</v>
      </c>
      <c r="F629" s="3">
        <v>0.26066299999999998</v>
      </c>
      <c r="G629">
        <v>115328000</v>
      </c>
      <c r="H629" s="3" t="str">
        <f>TEXT(MCFT[[#This Row],[Date]],"dddd")</f>
        <v>Friday</v>
      </c>
      <c r="I629" s="3">
        <f>MCFT[[#This Row],[Open]]-MCFT[[#This Row],[Close]]</f>
        <v>-1.2152999999999969E-2</v>
      </c>
      <c r="J629" s="3">
        <f>INDEX(AAPL!$J:$J,MATCH(A:A,AAPL!$A:$A,0),1)</f>
        <v>-8.9289999999999647E-3</v>
      </c>
      <c r="K629" s="3" t="str">
        <f>IF(MCFT[[#This Row],[Day Change]]&gt;0,"UP","DOWN")</f>
        <v>DOWN</v>
      </c>
      <c r="L629" s="9">
        <f>_xlfn.RANK.EQ(MCFT[[#This Row],[Date]],A:A,1)</f>
        <v>628</v>
      </c>
      <c r="M629" s="10">
        <f>_xlfn.RANK.AVG(MCFT[[#This Row],[Same change on date for AAPL]],AAPL,1)</f>
        <v>3449.5</v>
      </c>
      <c r="N629" s="2">
        <f>MCFT[[#This Row],[Close]]/MCFT[[#This Row],[Open]]</f>
        <v>1.0351765339261214</v>
      </c>
    </row>
    <row r="630" spans="1:14" x14ac:dyDescent="0.25">
      <c r="A630" s="1">
        <v>32392</v>
      </c>
      <c r="B630" s="3">
        <v>0.35763899999999998</v>
      </c>
      <c r="C630" s="3">
        <v>0.36458299999999999</v>
      </c>
      <c r="D630" s="3">
        <v>0.35590300000000002</v>
      </c>
      <c r="E630" s="3">
        <v>0.36111100000000002</v>
      </c>
      <c r="F630" s="3">
        <v>0.26319300000000001</v>
      </c>
      <c r="G630">
        <v>67750400</v>
      </c>
      <c r="H630" s="3" t="str">
        <f>TEXT(MCFT[[#This Row],[Date]],"dddd")</f>
        <v>Tuesday</v>
      </c>
      <c r="I630" s="3">
        <f>MCFT[[#This Row],[Open]]-MCFT[[#This Row],[Close]]</f>
        <v>-3.4720000000000306E-3</v>
      </c>
      <c r="J630" s="3">
        <f>INDEX(AAPL!$J:$J,MATCH(A:A,AAPL!$A:$A,0),1)</f>
        <v>4.0178000000000047E-2</v>
      </c>
      <c r="K630" s="3" t="str">
        <f>IF(MCFT[[#This Row],[Day Change]]&gt;0,"UP","DOWN")</f>
        <v>DOWN</v>
      </c>
      <c r="L630" s="9">
        <f>_xlfn.RANK.EQ(MCFT[[#This Row],[Date]],A:A,1)</f>
        <v>629</v>
      </c>
      <c r="M630" s="10">
        <f>_xlfn.RANK.AVG(MCFT[[#This Row],[Same change on date for AAPL]],AAPL,1)</f>
        <v>6083.5</v>
      </c>
      <c r="N630" s="2">
        <f>MCFT[[#This Row],[Close]]/MCFT[[#This Row],[Open]]</f>
        <v>1.0097081134887416</v>
      </c>
    </row>
    <row r="631" spans="1:14" x14ac:dyDescent="0.25">
      <c r="A631" s="1">
        <v>32393</v>
      </c>
      <c r="B631" s="3">
        <v>0.36284699999999998</v>
      </c>
      <c r="C631" s="3">
        <v>0.36631900000000001</v>
      </c>
      <c r="D631" s="3">
        <v>0.35243099999999999</v>
      </c>
      <c r="E631" s="3">
        <v>0.359375</v>
      </c>
      <c r="F631" s="3">
        <v>0.26192799999999999</v>
      </c>
      <c r="G631">
        <v>72115200</v>
      </c>
      <c r="H631" s="3" t="str">
        <f>TEXT(MCFT[[#This Row],[Date]],"dddd")</f>
        <v>Wednesday</v>
      </c>
      <c r="I631" s="3">
        <f>MCFT[[#This Row],[Open]]-MCFT[[#This Row],[Close]]</f>
        <v>3.4719999999999751E-3</v>
      </c>
      <c r="J631" s="3">
        <f>INDEX(AAPL!$J:$J,MATCH(A:A,AAPL!$A:$A,0),1)</f>
        <v>2.6785999999999976E-2</v>
      </c>
      <c r="K631" s="3" t="str">
        <f>IF(MCFT[[#This Row],[Day Change]]&gt;0,"UP","DOWN")</f>
        <v>UP</v>
      </c>
      <c r="L631" s="9">
        <f>_xlfn.RANK.EQ(MCFT[[#This Row],[Date]],A:A,1)</f>
        <v>630</v>
      </c>
      <c r="M631" s="10">
        <f>_xlfn.RANK.AVG(MCFT[[#This Row],[Same change on date for AAPL]],AAPL,1)</f>
        <v>5686</v>
      </c>
      <c r="N631" s="2">
        <f>MCFT[[#This Row],[Close]]/MCFT[[#This Row],[Open]]</f>
        <v>0.99043122858946064</v>
      </c>
    </row>
    <row r="632" spans="1:14" x14ac:dyDescent="0.25">
      <c r="A632" s="1">
        <v>32394</v>
      </c>
      <c r="B632" s="3">
        <v>0.35763899999999998</v>
      </c>
      <c r="C632" s="3">
        <v>0.36979200000000001</v>
      </c>
      <c r="D632" s="3">
        <v>0.35590300000000002</v>
      </c>
      <c r="E632" s="3">
        <v>0.36111100000000002</v>
      </c>
      <c r="F632" s="3">
        <v>0.26319300000000001</v>
      </c>
      <c r="G632">
        <v>69206400</v>
      </c>
      <c r="H632" s="3" t="str">
        <f>TEXT(MCFT[[#This Row],[Date]],"dddd")</f>
        <v>Thursday</v>
      </c>
      <c r="I632" s="3">
        <f>MCFT[[#This Row],[Open]]-MCFT[[#This Row],[Close]]</f>
        <v>-3.4720000000000306E-3</v>
      </c>
      <c r="J632" s="3">
        <f>INDEX(AAPL!$J:$J,MATCH(A:A,AAPL!$A:$A,0),1)</f>
        <v>-1.7857999999999929E-2</v>
      </c>
      <c r="K632" s="3" t="str">
        <f>IF(MCFT[[#This Row],[Day Change]]&gt;0,"UP","DOWN")</f>
        <v>DOWN</v>
      </c>
      <c r="L632" s="9">
        <f>_xlfn.RANK.EQ(MCFT[[#This Row],[Date]],A:A,1)</f>
        <v>631</v>
      </c>
      <c r="M632" s="10">
        <f>_xlfn.RANK.AVG(MCFT[[#This Row],[Same change on date for AAPL]],AAPL,1)</f>
        <v>2906</v>
      </c>
      <c r="N632" s="2">
        <f>MCFT[[#This Row],[Close]]/MCFT[[#This Row],[Open]]</f>
        <v>1.0097081134887416</v>
      </c>
    </row>
    <row r="633" spans="1:14" x14ac:dyDescent="0.25">
      <c r="A633" s="1">
        <v>32395</v>
      </c>
      <c r="B633" s="3">
        <v>0.359375</v>
      </c>
      <c r="C633" s="3">
        <v>0.38020799999999999</v>
      </c>
      <c r="D633" s="3">
        <v>0.35763899999999998</v>
      </c>
      <c r="E633" s="3">
        <v>0.375</v>
      </c>
      <c r="F633" s="3">
        <v>0.273316</v>
      </c>
      <c r="G633">
        <v>111123200</v>
      </c>
      <c r="H633" s="3" t="str">
        <f>TEXT(MCFT[[#This Row],[Date]],"dddd")</f>
        <v>Friday</v>
      </c>
      <c r="I633" s="3">
        <f>MCFT[[#This Row],[Open]]-MCFT[[#This Row],[Close]]</f>
        <v>-1.5625E-2</v>
      </c>
      <c r="J633" s="3">
        <f>INDEX(AAPL!$J:$J,MATCH(A:A,AAPL!$A:$A,0),1)</f>
        <v>-6.25E-2</v>
      </c>
      <c r="K633" s="3" t="str">
        <f>IF(MCFT[[#This Row],[Day Change]]&gt;0,"UP","DOWN")</f>
        <v>DOWN</v>
      </c>
      <c r="L633" s="9">
        <f>_xlfn.RANK.EQ(MCFT[[#This Row],[Date]],A:A,1)</f>
        <v>632</v>
      </c>
      <c r="M633" s="10">
        <f>_xlfn.RANK.AVG(MCFT[[#This Row],[Same change on date for AAPL]],AAPL,1)</f>
        <v>1836.5</v>
      </c>
      <c r="N633" s="2">
        <f>MCFT[[#This Row],[Close]]/MCFT[[#This Row],[Open]]</f>
        <v>1.0434782608695652</v>
      </c>
    </row>
    <row r="634" spans="1:14" x14ac:dyDescent="0.25">
      <c r="A634" s="1">
        <v>32398</v>
      </c>
      <c r="B634" s="3">
        <v>0.37326399999999998</v>
      </c>
      <c r="C634" s="3">
        <v>0.38194400000000001</v>
      </c>
      <c r="D634" s="3">
        <v>0.37152800000000002</v>
      </c>
      <c r="E634" s="3">
        <v>0.37326399999999998</v>
      </c>
      <c r="F634" s="3">
        <v>0.27205099999999999</v>
      </c>
      <c r="G634">
        <v>43257600</v>
      </c>
      <c r="H634" s="3" t="str">
        <f>TEXT(MCFT[[#This Row],[Date]],"dddd")</f>
        <v>Monday</v>
      </c>
      <c r="I634" s="3">
        <f>MCFT[[#This Row],[Open]]-MCFT[[#This Row],[Close]]</f>
        <v>0</v>
      </c>
      <c r="J634" s="3">
        <f>INDEX(AAPL!$J:$J,MATCH(A:A,AAPL!$A:$A,0),1)</f>
        <v>0</v>
      </c>
      <c r="K634" s="3" t="str">
        <f>IF(MCFT[[#This Row],[Day Change]]&gt;0,"UP","DOWN")</f>
        <v>DOWN</v>
      </c>
      <c r="L634" s="9">
        <f>_xlfn.RANK.EQ(MCFT[[#This Row],[Date]],A:A,1)</f>
        <v>633</v>
      </c>
      <c r="M634" s="10">
        <f>_xlfn.RANK.AVG(MCFT[[#This Row],[Same change on date for AAPL]],AAPL,1)</f>
        <v>4124.5</v>
      </c>
      <c r="N634" s="2">
        <f>MCFT[[#This Row],[Close]]/MCFT[[#This Row],[Open]]</f>
        <v>1</v>
      </c>
    </row>
    <row r="635" spans="1:14" x14ac:dyDescent="0.25">
      <c r="A635" s="1">
        <v>32399</v>
      </c>
      <c r="B635" s="3">
        <v>0.36979200000000001</v>
      </c>
      <c r="C635" s="3">
        <v>0.37673600000000002</v>
      </c>
      <c r="D635" s="3">
        <v>0.36631900000000001</v>
      </c>
      <c r="E635" s="3">
        <v>0.375</v>
      </c>
      <c r="F635" s="3">
        <v>0.273316</v>
      </c>
      <c r="G635">
        <v>40608000</v>
      </c>
      <c r="H635" s="3" t="str">
        <f>TEXT(MCFT[[#This Row],[Date]],"dddd")</f>
        <v>Tuesday</v>
      </c>
      <c r="I635" s="3">
        <f>MCFT[[#This Row],[Open]]-MCFT[[#This Row],[Close]]</f>
        <v>-5.2079999999999904E-3</v>
      </c>
      <c r="J635" s="3">
        <f>INDEX(AAPL!$J:$J,MATCH(A:A,AAPL!$A:$A,0),1)</f>
        <v>-2.6785999999999976E-2</v>
      </c>
      <c r="K635" s="3" t="str">
        <f>IF(MCFT[[#This Row],[Day Change]]&gt;0,"UP","DOWN")</f>
        <v>DOWN</v>
      </c>
      <c r="L635" s="9">
        <f>_xlfn.RANK.EQ(MCFT[[#This Row],[Date]],A:A,1)</f>
        <v>634</v>
      </c>
      <c r="M635" s="10">
        <f>_xlfn.RANK.AVG(MCFT[[#This Row],[Same change on date for AAPL]],AAPL,1)</f>
        <v>2610.5</v>
      </c>
      <c r="N635" s="2">
        <f>MCFT[[#This Row],[Close]]/MCFT[[#This Row],[Open]]</f>
        <v>1.0140835929387331</v>
      </c>
    </row>
    <row r="636" spans="1:14" x14ac:dyDescent="0.25">
      <c r="A636" s="1">
        <v>32400</v>
      </c>
      <c r="B636" s="3">
        <v>0.38107600000000003</v>
      </c>
      <c r="C636" s="3">
        <v>0.38368099999999999</v>
      </c>
      <c r="D636" s="3">
        <v>0.37326399999999998</v>
      </c>
      <c r="E636" s="3">
        <v>0.375</v>
      </c>
      <c r="F636" s="3">
        <v>0.273316</v>
      </c>
      <c r="G636">
        <v>79212800</v>
      </c>
      <c r="H636" s="3" t="str">
        <f>TEXT(MCFT[[#This Row],[Date]],"dddd")</f>
        <v>Wednesday</v>
      </c>
      <c r="I636" s="3">
        <f>MCFT[[#This Row],[Open]]-MCFT[[#This Row],[Close]]</f>
        <v>6.0760000000000258E-3</v>
      </c>
      <c r="J636" s="3">
        <f>INDEX(AAPL!$J:$J,MATCH(A:A,AAPL!$A:$A,0),1)</f>
        <v>-8.9289999999999647E-3</v>
      </c>
      <c r="K636" s="3" t="str">
        <f>IF(MCFT[[#This Row],[Day Change]]&gt;0,"UP","DOWN")</f>
        <v>UP</v>
      </c>
      <c r="L636" s="9">
        <f>_xlfn.RANK.EQ(MCFT[[#This Row],[Date]],A:A,1)</f>
        <v>635</v>
      </c>
      <c r="M636" s="10">
        <f>_xlfn.RANK.AVG(MCFT[[#This Row],[Same change on date for AAPL]],AAPL,1)</f>
        <v>3449.5</v>
      </c>
      <c r="N636" s="2">
        <f>MCFT[[#This Row],[Close]]/MCFT[[#This Row],[Open]]</f>
        <v>0.98405567393380844</v>
      </c>
    </row>
    <row r="637" spans="1:14" x14ac:dyDescent="0.25">
      <c r="A637" s="1">
        <v>32401</v>
      </c>
      <c r="B637" s="3">
        <v>0.375</v>
      </c>
      <c r="C637" s="3">
        <v>0.37673600000000002</v>
      </c>
      <c r="D637" s="3">
        <v>0.36111100000000002</v>
      </c>
      <c r="E637" s="3">
        <v>0.36284699999999998</v>
      </c>
      <c r="F637" s="3">
        <v>0.264459</v>
      </c>
      <c r="G637">
        <v>72921600</v>
      </c>
      <c r="H637" s="3" t="str">
        <f>TEXT(MCFT[[#This Row],[Date]],"dddd")</f>
        <v>Thursday</v>
      </c>
      <c r="I637" s="3">
        <f>MCFT[[#This Row],[Open]]-MCFT[[#This Row],[Close]]</f>
        <v>1.2153000000000025E-2</v>
      </c>
      <c r="J637" s="3">
        <f>INDEX(AAPL!$J:$J,MATCH(A:A,AAPL!$A:$A,0),1)</f>
        <v>1.3392999999999988E-2</v>
      </c>
      <c r="K637" s="3" t="str">
        <f>IF(MCFT[[#This Row],[Day Change]]&gt;0,"UP","DOWN")</f>
        <v>UP</v>
      </c>
      <c r="L637" s="9">
        <f>_xlfn.RANK.EQ(MCFT[[#This Row],[Date]],A:A,1)</f>
        <v>636</v>
      </c>
      <c r="M637" s="10">
        <f>_xlfn.RANK.AVG(MCFT[[#This Row],[Same change on date for AAPL]],AAPL,1)</f>
        <v>5018.5</v>
      </c>
      <c r="N637" s="2">
        <f>MCFT[[#This Row],[Close]]/MCFT[[#This Row],[Open]]</f>
        <v>0.9675919999999999</v>
      </c>
    </row>
    <row r="638" spans="1:14" x14ac:dyDescent="0.25">
      <c r="A638" s="1">
        <v>32402</v>
      </c>
      <c r="B638" s="3">
        <v>0.36284699999999998</v>
      </c>
      <c r="C638" s="3">
        <v>0.36458299999999999</v>
      </c>
      <c r="D638" s="3">
        <v>0.359375</v>
      </c>
      <c r="E638" s="3">
        <v>0.36111100000000002</v>
      </c>
      <c r="F638" s="3">
        <v>0.26319300000000001</v>
      </c>
      <c r="G638">
        <v>48700800</v>
      </c>
      <c r="H638" s="3" t="str">
        <f>TEXT(MCFT[[#This Row],[Date]],"dddd")</f>
        <v>Friday</v>
      </c>
      <c r="I638" s="3">
        <f>MCFT[[#This Row],[Open]]-MCFT[[#This Row],[Close]]</f>
        <v>1.7359999999999598E-3</v>
      </c>
      <c r="J638" s="3">
        <f>INDEX(AAPL!$J:$J,MATCH(A:A,AAPL!$A:$A,0),1)</f>
        <v>-2.6785999999999976E-2</v>
      </c>
      <c r="K638" s="3" t="str">
        <f>IF(MCFT[[#This Row],[Day Change]]&gt;0,"UP","DOWN")</f>
        <v>UP</v>
      </c>
      <c r="L638" s="9">
        <f>_xlfn.RANK.EQ(MCFT[[#This Row],[Date]],A:A,1)</f>
        <v>637</v>
      </c>
      <c r="M638" s="10">
        <f>_xlfn.RANK.AVG(MCFT[[#This Row],[Same change on date for AAPL]],AAPL,1)</f>
        <v>2610.5</v>
      </c>
      <c r="N638" s="2">
        <f>MCFT[[#This Row],[Close]]/MCFT[[#This Row],[Open]]</f>
        <v>0.99521561429473038</v>
      </c>
    </row>
    <row r="639" spans="1:14" x14ac:dyDescent="0.25">
      <c r="A639" s="1">
        <v>32405</v>
      </c>
      <c r="B639" s="3">
        <v>0.36458299999999999</v>
      </c>
      <c r="C639" s="3">
        <v>0.36458299999999999</v>
      </c>
      <c r="D639" s="3">
        <v>0.35416700000000001</v>
      </c>
      <c r="E639" s="3">
        <v>0.359375</v>
      </c>
      <c r="F639" s="3">
        <v>0.26192799999999999</v>
      </c>
      <c r="G639">
        <v>44697600</v>
      </c>
      <c r="H639" s="3" t="str">
        <f>TEXT(MCFT[[#This Row],[Date]],"dddd")</f>
        <v>Monday</v>
      </c>
      <c r="I639" s="3">
        <f>MCFT[[#This Row],[Open]]-MCFT[[#This Row],[Close]]</f>
        <v>5.2079999999999904E-3</v>
      </c>
      <c r="J639" s="3">
        <f>INDEX(AAPL!$J:$J,MATCH(A:A,AAPL!$A:$A,0),1)</f>
        <v>8.9289999999999647E-3</v>
      </c>
      <c r="K639" s="3" t="str">
        <f>IF(MCFT[[#This Row],[Day Change]]&gt;0,"UP","DOWN")</f>
        <v>UP</v>
      </c>
      <c r="L639" s="9">
        <f>_xlfn.RANK.EQ(MCFT[[#This Row],[Date]],A:A,1)</f>
        <v>638</v>
      </c>
      <c r="M639" s="10">
        <f>_xlfn.RANK.AVG(MCFT[[#This Row],[Same change on date for AAPL]],AAPL,1)</f>
        <v>4768</v>
      </c>
      <c r="N639" s="2">
        <f>MCFT[[#This Row],[Close]]/MCFT[[#This Row],[Open]]</f>
        <v>0.98571518693959947</v>
      </c>
    </row>
    <row r="640" spans="1:14" x14ac:dyDescent="0.25">
      <c r="A640" s="1">
        <v>32406</v>
      </c>
      <c r="B640" s="3">
        <v>0.36111100000000002</v>
      </c>
      <c r="C640" s="3">
        <v>0.36979200000000001</v>
      </c>
      <c r="D640" s="3">
        <v>0.359375</v>
      </c>
      <c r="E640" s="3">
        <v>0.36979200000000001</v>
      </c>
      <c r="F640" s="3">
        <v>0.26951999999999998</v>
      </c>
      <c r="G640">
        <v>53625600</v>
      </c>
      <c r="H640" s="3" t="str">
        <f>TEXT(MCFT[[#This Row],[Date]],"dddd")</f>
        <v>Tuesday</v>
      </c>
      <c r="I640" s="3">
        <f>MCFT[[#This Row],[Open]]-MCFT[[#This Row],[Close]]</f>
        <v>-8.6809999999999943E-3</v>
      </c>
      <c r="J640" s="3">
        <f>INDEX(AAPL!$J:$J,MATCH(A:A,AAPL!$A:$A,0),1)</f>
        <v>8.928000000000047E-3</v>
      </c>
      <c r="K640" s="3" t="str">
        <f>IF(MCFT[[#This Row],[Day Change]]&gt;0,"UP","DOWN")</f>
        <v>DOWN</v>
      </c>
      <c r="L640" s="9">
        <f>_xlfn.RANK.EQ(MCFT[[#This Row],[Date]],A:A,1)</f>
        <v>639</v>
      </c>
      <c r="M640" s="10">
        <f>_xlfn.RANK.AVG(MCFT[[#This Row],[Same change on date for AAPL]],AAPL,1)</f>
        <v>4659.5</v>
      </c>
      <c r="N640" s="2">
        <f>MCFT[[#This Row],[Close]]/MCFT[[#This Row],[Open]]</f>
        <v>1.0240396997045229</v>
      </c>
    </row>
    <row r="641" spans="1:14" x14ac:dyDescent="0.25">
      <c r="A641" s="1">
        <v>32407</v>
      </c>
      <c r="B641" s="3">
        <v>0.37152800000000002</v>
      </c>
      <c r="C641" s="3">
        <v>0.375</v>
      </c>
      <c r="D641" s="3">
        <v>0.37152800000000002</v>
      </c>
      <c r="E641" s="3">
        <v>0.37326399999999998</v>
      </c>
      <c r="F641" s="3">
        <v>0.27205099999999999</v>
      </c>
      <c r="G641">
        <v>16054400</v>
      </c>
      <c r="H641" s="3" t="str">
        <f>TEXT(MCFT[[#This Row],[Date]],"dddd")</f>
        <v>Wednesday</v>
      </c>
      <c r="I641" s="3">
        <f>MCFT[[#This Row],[Open]]-MCFT[[#This Row],[Close]]</f>
        <v>-1.7359999999999598E-3</v>
      </c>
      <c r="J641" s="3">
        <f>INDEX(AAPL!$J:$J,MATCH(A:A,AAPL!$A:$A,0),1)</f>
        <v>-3.5714999999999941E-2</v>
      </c>
      <c r="K641" s="3" t="str">
        <f>IF(MCFT[[#This Row],[Day Change]]&gt;0,"UP","DOWN")</f>
        <v>DOWN</v>
      </c>
      <c r="L641" s="9">
        <f>_xlfn.RANK.EQ(MCFT[[#This Row],[Date]],A:A,1)</f>
        <v>640</v>
      </c>
      <c r="M641" s="10">
        <f>_xlfn.RANK.AVG(MCFT[[#This Row],[Same change on date for AAPL]],AAPL,1)</f>
        <v>2287.5</v>
      </c>
      <c r="N641" s="2">
        <f>MCFT[[#This Row],[Close]]/MCFT[[#This Row],[Open]]</f>
        <v>1.0046725953360176</v>
      </c>
    </row>
    <row r="642" spans="1:14" x14ac:dyDescent="0.25">
      <c r="A642" s="1">
        <v>32408</v>
      </c>
      <c r="B642" s="3">
        <v>0.375</v>
      </c>
      <c r="C642" s="3">
        <v>0.38194400000000001</v>
      </c>
      <c r="D642" s="3">
        <v>0.37326399999999998</v>
      </c>
      <c r="E642" s="3">
        <v>0.37847199999999998</v>
      </c>
      <c r="F642" s="3">
        <v>0.27584700000000001</v>
      </c>
      <c r="G642">
        <v>59686400</v>
      </c>
      <c r="H642" s="3" t="str">
        <f>TEXT(MCFT[[#This Row],[Date]],"dddd")</f>
        <v>Thursday</v>
      </c>
      <c r="I642" s="3">
        <f>MCFT[[#This Row],[Open]]-MCFT[[#This Row],[Close]]</f>
        <v>-3.4719999999999751E-3</v>
      </c>
      <c r="J642" s="3">
        <f>INDEX(AAPL!$J:$J,MATCH(A:A,AAPL!$A:$A,0),1)</f>
        <v>-3.5714999999999941E-2</v>
      </c>
      <c r="K642" s="3" t="str">
        <f>IF(MCFT[[#This Row],[Day Change]]&gt;0,"UP","DOWN")</f>
        <v>DOWN</v>
      </c>
      <c r="L642" s="9">
        <f>_xlfn.RANK.EQ(MCFT[[#This Row],[Date]],A:A,1)</f>
        <v>641</v>
      </c>
      <c r="M642" s="10">
        <f>_xlfn.RANK.AVG(MCFT[[#This Row],[Same change on date for AAPL]],AAPL,1)</f>
        <v>2287.5</v>
      </c>
      <c r="N642" s="2">
        <f>MCFT[[#This Row],[Close]]/MCFT[[#This Row],[Open]]</f>
        <v>1.0092586666666665</v>
      </c>
    </row>
    <row r="643" spans="1:14" x14ac:dyDescent="0.25">
      <c r="A643" s="1">
        <v>32409</v>
      </c>
      <c r="B643" s="3">
        <v>0.37847199999999998</v>
      </c>
      <c r="C643" s="3">
        <v>0.37847199999999998</v>
      </c>
      <c r="D643" s="3">
        <v>0.37326399999999998</v>
      </c>
      <c r="E643" s="3">
        <v>0.37326399999999998</v>
      </c>
      <c r="F643" s="3">
        <v>0.27205099999999999</v>
      </c>
      <c r="G643">
        <v>35091200</v>
      </c>
      <c r="H643" s="3" t="str">
        <f>TEXT(MCFT[[#This Row],[Date]],"dddd")</f>
        <v>Friday</v>
      </c>
      <c r="I643" s="3">
        <f>MCFT[[#This Row],[Open]]-MCFT[[#This Row],[Close]]</f>
        <v>5.2079999999999904E-3</v>
      </c>
      <c r="J643" s="3">
        <f>INDEX(AAPL!$J:$J,MATCH(A:A,AAPL!$A:$A,0),1)</f>
        <v>-8.9289999999999647E-3</v>
      </c>
      <c r="K643" s="3" t="str">
        <f>IF(MCFT[[#This Row],[Day Change]]&gt;0,"UP","DOWN")</f>
        <v>UP</v>
      </c>
      <c r="L643" s="9">
        <f>_xlfn.RANK.EQ(MCFT[[#This Row],[Date]],A:A,1)</f>
        <v>642</v>
      </c>
      <c r="M643" s="10">
        <f>_xlfn.RANK.AVG(MCFT[[#This Row],[Same change on date for AAPL]],AAPL,1)</f>
        <v>3449.5</v>
      </c>
      <c r="N643" s="2">
        <f>MCFT[[#This Row],[Close]]/MCFT[[#This Row],[Open]]</f>
        <v>0.98623940476442118</v>
      </c>
    </row>
    <row r="644" spans="1:14" x14ac:dyDescent="0.25">
      <c r="A644" s="1">
        <v>32412</v>
      </c>
      <c r="B644" s="3">
        <v>0.37326399999999998</v>
      </c>
      <c r="C644" s="3">
        <v>0.375</v>
      </c>
      <c r="D644" s="3">
        <v>0.359375</v>
      </c>
      <c r="E644" s="3">
        <v>0.36371500000000001</v>
      </c>
      <c r="F644" s="3">
        <v>0.26509100000000002</v>
      </c>
      <c r="G644">
        <v>50211200</v>
      </c>
      <c r="H644" s="3" t="str">
        <f>TEXT(MCFT[[#This Row],[Date]],"dddd")</f>
        <v>Monday</v>
      </c>
      <c r="I644" s="3">
        <f>MCFT[[#This Row],[Open]]-MCFT[[#This Row],[Close]]</f>
        <v>9.5489999999999742E-3</v>
      </c>
      <c r="J644" s="3">
        <f>INDEX(AAPL!$J:$J,MATCH(A:A,AAPL!$A:$A,0),1)</f>
        <v>3.5714000000000024E-2</v>
      </c>
      <c r="K644" s="3" t="str">
        <f>IF(MCFT[[#This Row],[Day Change]]&gt;0,"UP","DOWN")</f>
        <v>UP</v>
      </c>
      <c r="L644" s="9">
        <f>_xlfn.RANK.EQ(MCFT[[#This Row],[Date]],A:A,1)</f>
        <v>643</v>
      </c>
      <c r="M644" s="10">
        <f>_xlfn.RANK.AVG(MCFT[[#This Row],[Same change on date for AAPL]],AAPL,1)</f>
        <v>5958</v>
      </c>
      <c r="N644" s="2">
        <f>MCFT[[#This Row],[Close]]/MCFT[[#This Row],[Open]]</f>
        <v>0.97441757040593258</v>
      </c>
    </row>
    <row r="645" spans="1:14" x14ac:dyDescent="0.25">
      <c r="A645" s="1">
        <v>32413</v>
      </c>
      <c r="B645" s="3">
        <v>0.36111100000000002</v>
      </c>
      <c r="C645" s="3">
        <v>0.36284699999999998</v>
      </c>
      <c r="D645" s="3">
        <v>0.35763899999999998</v>
      </c>
      <c r="E645" s="3">
        <v>0.36111100000000002</v>
      </c>
      <c r="F645" s="3">
        <v>0.26319300000000001</v>
      </c>
      <c r="G645">
        <v>35366400</v>
      </c>
      <c r="H645" s="3" t="str">
        <f>TEXT(MCFT[[#This Row],[Date]],"dddd")</f>
        <v>Tuesday</v>
      </c>
      <c r="I645" s="3">
        <f>MCFT[[#This Row],[Open]]-MCFT[[#This Row],[Close]]</f>
        <v>0</v>
      </c>
      <c r="J645" s="3">
        <f>INDEX(AAPL!$J:$J,MATCH(A:A,AAPL!$A:$A,0),1)</f>
        <v>-3.125E-2</v>
      </c>
      <c r="K645" s="3" t="str">
        <f>IF(MCFT[[#This Row],[Day Change]]&gt;0,"UP","DOWN")</f>
        <v>DOWN</v>
      </c>
      <c r="L645" s="9">
        <f>_xlfn.RANK.EQ(MCFT[[#This Row],[Date]],A:A,1)</f>
        <v>644</v>
      </c>
      <c r="M645" s="10">
        <f>_xlfn.RANK.AVG(MCFT[[#This Row],[Same change on date for AAPL]],AAPL,1)</f>
        <v>2473</v>
      </c>
      <c r="N645" s="2">
        <f>MCFT[[#This Row],[Close]]/MCFT[[#This Row],[Open]]</f>
        <v>1</v>
      </c>
    </row>
    <row r="646" spans="1:14" x14ac:dyDescent="0.25">
      <c r="A646" s="1">
        <v>32414</v>
      </c>
      <c r="B646" s="3">
        <v>0.36284699999999998</v>
      </c>
      <c r="C646" s="3">
        <v>0.36805599999999999</v>
      </c>
      <c r="D646" s="3">
        <v>0.359375</v>
      </c>
      <c r="E646" s="3">
        <v>0.36805599999999999</v>
      </c>
      <c r="F646" s="3">
        <v>0.26825500000000002</v>
      </c>
      <c r="G646">
        <v>25516800</v>
      </c>
      <c r="H646" s="3" t="str">
        <f>TEXT(MCFT[[#This Row],[Date]],"dddd")</f>
        <v>Wednesday</v>
      </c>
      <c r="I646" s="3">
        <f>MCFT[[#This Row],[Open]]-MCFT[[#This Row],[Close]]</f>
        <v>-5.2090000000000192E-3</v>
      </c>
      <c r="J646" s="3">
        <f>INDEX(AAPL!$J:$J,MATCH(A:A,AAPL!$A:$A,0),1)</f>
        <v>0</v>
      </c>
      <c r="K646" s="3" t="str">
        <f>IF(MCFT[[#This Row],[Day Change]]&gt;0,"UP","DOWN")</f>
        <v>DOWN</v>
      </c>
      <c r="L646" s="9">
        <f>_xlfn.RANK.EQ(MCFT[[#This Row],[Date]],A:A,1)</f>
        <v>645</v>
      </c>
      <c r="M646" s="10">
        <f>_xlfn.RANK.AVG(MCFT[[#This Row],[Same change on date for AAPL]],AAPL,1)</f>
        <v>4124.5</v>
      </c>
      <c r="N646" s="2">
        <f>MCFT[[#This Row],[Close]]/MCFT[[#This Row],[Open]]</f>
        <v>1.0143559130983584</v>
      </c>
    </row>
    <row r="647" spans="1:14" x14ac:dyDescent="0.25">
      <c r="A647" s="1">
        <v>32415</v>
      </c>
      <c r="B647" s="3">
        <v>0.36631900000000001</v>
      </c>
      <c r="C647" s="3">
        <v>0.37152800000000002</v>
      </c>
      <c r="D647" s="3">
        <v>0.36458299999999999</v>
      </c>
      <c r="E647" s="3">
        <v>0.36805599999999999</v>
      </c>
      <c r="F647" s="3">
        <v>0.26825500000000002</v>
      </c>
      <c r="G647">
        <v>56460800</v>
      </c>
      <c r="H647" s="3" t="str">
        <f>TEXT(MCFT[[#This Row],[Date]],"dddd")</f>
        <v>Thursday</v>
      </c>
      <c r="I647" s="3">
        <f>MCFT[[#This Row],[Open]]-MCFT[[#This Row],[Close]]</f>
        <v>-1.7369999999999886E-3</v>
      </c>
      <c r="J647" s="3">
        <f>INDEX(AAPL!$J:$J,MATCH(A:A,AAPL!$A:$A,0),1)</f>
        <v>-8.9289999999999647E-3</v>
      </c>
      <c r="K647" s="3" t="str">
        <f>IF(MCFT[[#This Row],[Day Change]]&gt;0,"UP","DOWN")</f>
        <v>DOWN</v>
      </c>
      <c r="L647" s="9">
        <f>_xlfn.RANK.EQ(MCFT[[#This Row],[Date]],A:A,1)</f>
        <v>646</v>
      </c>
      <c r="M647" s="10">
        <f>_xlfn.RANK.AVG(MCFT[[#This Row],[Same change on date for AAPL]],AAPL,1)</f>
        <v>3449.5</v>
      </c>
      <c r="N647" s="2">
        <f>MCFT[[#This Row],[Close]]/MCFT[[#This Row],[Open]]</f>
        <v>1.0047417687862219</v>
      </c>
    </row>
    <row r="648" spans="1:14" x14ac:dyDescent="0.25">
      <c r="A648" s="1">
        <v>32416</v>
      </c>
      <c r="B648" s="3">
        <v>0.36631900000000001</v>
      </c>
      <c r="C648" s="3">
        <v>0.36805599999999999</v>
      </c>
      <c r="D648" s="3">
        <v>0.359375</v>
      </c>
      <c r="E648" s="3">
        <v>0.36284699999999998</v>
      </c>
      <c r="F648" s="3">
        <v>0.264459</v>
      </c>
      <c r="G648">
        <v>37251200</v>
      </c>
      <c r="H648" s="3" t="str">
        <f>TEXT(MCFT[[#This Row],[Date]],"dddd")</f>
        <v>Friday</v>
      </c>
      <c r="I648" s="3">
        <f>MCFT[[#This Row],[Open]]-MCFT[[#This Row],[Close]]</f>
        <v>3.4720000000000306E-3</v>
      </c>
      <c r="J648" s="3">
        <f>INDEX(AAPL!$J:$J,MATCH(A:A,AAPL!$A:$A,0),1)</f>
        <v>2.6785999999999976E-2</v>
      </c>
      <c r="K648" s="3" t="str">
        <f>IF(MCFT[[#This Row],[Day Change]]&gt;0,"UP","DOWN")</f>
        <v>UP</v>
      </c>
      <c r="L648" s="9">
        <f>_xlfn.RANK.EQ(MCFT[[#This Row],[Date]],A:A,1)</f>
        <v>647</v>
      </c>
      <c r="M648" s="10">
        <f>_xlfn.RANK.AVG(MCFT[[#This Row],[Same change on date for AAPL]],AAPL,1)</f>
        <v>5686</v>
      </c>
      <c r="N648" s="2">
        <f>MCFT[[#This Row],[Close]]/MCFT[[#This Row],[Open]]</f>
        <v>0.99052192214982016</v>
      </c>
    </row>
    <row r="649" spans="1:14" x14ac:dyDescent="0.25">
      <c r="A649" s="1">
        <v>32419</v>
      </c>
      <c r="B649" s="3">
        <v>0.35590300000000002</v>
      </c>
      <c r="C649" s="3">
        <v>0.359375</v>
      </c>
      <c r="D649" s="3">
        <v>0.35069400000000001</v>
      </c>
      <c r="E649" s="3">
        <v>0.356771</v>
      </c>
      <c r="F649" s="3">
        <v>0.26002999999999998</v>
      </c>
      <c r="G649">
        <v>41097600</v>
      </c>
      <c r="H649" s="3" t="str">
        <f>TEXT(MCFT[[#This Row],[Date]],"dddd")</f>
        <v>Monday</v>
      </c>
      <c r="I649" s="3">
        <f>MCFT[[#This Row],[Open]]-MCFT[[#This Row],[Close]]</f>
        <v>-8.679999999999799E-4</v>
      </c>
      <c r="J649" s="3">
        <f>INDEX(AAPL!$J:$J,MATCH(A:A,AAPL!$A:$A,0),1)</f>
        <v>1.7857000000000012E-2</v>
      </c>
      <c r="K649" s="3" t="str">
        <f>IF(MCFT[[#This Row],[Day Change]]&gt;0,"UP","DOWN")</f>
        <v>DOWN</v>
      </c>
      <c r="L649" s="9">
        <f>_xlfn.RANK.EQ(MCFT[[#This Row],[Date]],A:A,1)</f>
        <v>648</v>
      </c>
      <c r="M649" s="10">
        <f>_xlfn.RANK.AVG(MCFT[[#This Row],[Same change on date for AAPL]],AAPL,1)</f>
        <v>5249.5</v>
      </c>
      <c r="N649" s="2">
        <f>MCFT[[#This Row],[Close]]/MCFT[[#This Row],[Open]]</f>
        <v>1.0024388667698783</v>
      </c>
    </row>
    <row r="650" spans="1:14" x14ac:dyDescent="0.25">
      <c r="A650" s="1">
        <v>32420</v>
      </c>
      <c r="B650" s="3">
        <v>0.35763899999999998</v>
      </c>
      <c r="C650" s="3">
        <v>0.36111100000000002</v>
      </c>
      <c r="D650" s="3">
        <v>0.35329899999999997</v>
      </c>
      <c r="E650" s="3">
        <v>0.35503499999999999</v>
      </c>
      <c r="F650" s="3">
        <v>0.25876500000000002</v>
      </c>
      <c r="G650">
        <v>29260800</v>
      </c>
      <c r="H650" s="3" t="str">
        <f>TEXT(MCFT[[#This Row],[Date]],"dddd")</f>
        <v>Tuesday</v>
      </c>
      <c r="I650" s="3">
        <f>MCFT[[#This Row],[Open]]-MCFT[[#This Row],[Close]]</f>
        <v>2.6039999999999952E-3</v>
      </c>
      <c r="J650" s="3">
        <f>INDEX(AAPL!$J:$J,MATCH(A:A,AAPL!$A:$A,0),1)</f>
        <v>2.6785999999999976E-2</v>
      </c>
      <c r="K650" s="3" t="str">
        <f>IF(MCFT[[#This Row],[Day Change]]&gt;0,"UP","DOWN")</f>
        <v>UP</v>
      </c>
      <c r="L650" s="9">
        <f>_xlfn.RANK.EQ(MCFT[[#This Row],[Date]],A:A,1)</f>
        <v>649</v>
      </c>
      <c r="M650" s="10">
        <f>_xlfn.RANK.AVG(MCFT[[#This Row],[Same change on date for AAPL]],AAPL,1)</f>
        <v>5686</v>
      </c>
      <c r="N650" s="2">
        <f>MCFT[[#This Row],[Close]]/MCFT[[#This Row],[Open]]</f>
        <v>0.99271891488344388</v>
      </c>
    </row>
    <row r="651" spans="1:14" x14ac:dyDescent="0.25">
      <c r="A651" s="1">
        <v>32421</v>
      </c>
      <c r="B651" s="3">
        <v>0.35590300000000002</v>
      </c>
      <c r="C651" s="3">
        <v>0.35590300000000002</v>
      </c>
      <c r="D651" s="3">
        <v>0.34722199999999998</v>
      </c>
      <c r="E651" s="3">
        <v>0.34895799999999999</v>
      </c>
      <c r="F651" s="3">
        <v>0.25433600000000001</v>
      </c>
      <c r="G651">
        <v>67088000</v>
      </c>
      <c r="H651" s="3" t="str">
        <f>TEXT(MCFT[[#This Row],[Date]],"dddd")</f>
        <v>Wednesday</v>
      </c>
      <c r="I651" s="3">
        <f>MCFT[[#This Row],[Open]]-MCFT[[#This Row],[Close]]</f>
        <v>6.9450000000000345E-3</v>
      </c>
      <c r="J651" s="3">
        <f>INDEX(AAPL!$J:$J,MATCH(A:A,AAPL!$A:$A,0),1)</f>
        <v>1.3392999999999988E-2</v>
      </c>
      <c r="K651" s="3" t="str">
        <f>IF(MCFT[[#This Row],[Day Change]]&gt;0,"UP","DOWN")</f>
        <v>UP</v>
      </c>
      <c r="L651" s="9">
        <f>_xlfn.RANK.EQ(MCFT[[#This Row],[Date]],A:A,1)</f>
        <v>650</v>
      </c>
      <c r="M651" s="10">
        <f>_xlfn.RANK.AVG(MCFT[[#This Row],[Same change on date for AAPL]],AAPL,1)</f>
        <v>5018.5</v>
      </c>
      <c r="N651" s="2">
        <f>MCFT[[#This Row],[Close]]/MCFT[[#This Row],[Open]]</f>
        <v>0.9804862560866302</v>
      </c>
    </row>
    <row r="652" spans="1:14" x14ac:dyDescent="0.25">
      <c r="A652" s="1">
        <v>32422</v>
      </c>
      <c r="B652" s="3">
        <v>0.34895799999999999</v>
      </c>
      <c r="C652" s="3">
        <v>0.35243099999999999</v>
      </c>
      <c r="D652" s="3">
        <v>0.34722199999999998</v>
      </c>
      <c r="E652" s="3">
        <v>0.34722199999999998</v>
      </c>
      <c r="F652" s="3">
        <v>0.25307099999999999</v>
      </c>
      <c r="G652">
        <v>33609600</v>
      </c>
      <c r="H652" s="3" t="str">
        <f>TEXT(MCFT[[#This Row],[Date]],"dddd")</f>
        <v>Thursday</v>
      </c>
      <c r="I652" s="3">
        <f>MCFT[[#This Row],[Open]]-MCFT[[#This Row],[Close]]</f>
        <v>1.7360000000000153E-3</v>
      </c>
      <c r="J652" s="3">
        <f>INDEX(AAPL!$J:$J,MATCH(A:A,AAPL!$A:$A,0),1)</f>
        <v>2.6785999999999976E-2</v>
      </c>
      <c r="K652" s="3" t="str">
        <f>IF(MCFT[[#This Row],[Day Change]]&gt;0,"UP","DOWN")</f>
        <v>UP</v>
      </c>
      <c r="L652" s="9">
        <f>_xlfn.RANK.EQ(MCFT[[#This Row],[Date]],A:A,1)</f>
        <v>651</v>
      </c>
      <c r="M652" s="10">
        <f>_xlfn.RANK.AVG(MCFT[[#This Row],[Same change on date for AAPL]],AAPL,1)</f>
        <v>5686</v>
      </c>
      <c r="N652" s="2">
        <f>MCFT[[#This Row],[Close]]/MCFT[[#This Row],[Open]]</f>
        <v>0.99502518927779271</v>
      </c>
    </row>
    <row r="653" spans="1:14" x14ac:dyDescent="0.25">
      <c r="A653" s="1">
        <v>32423</v>
      </c>
      <c r="B653" s="3">
        <v>0.34722199999999998</v>
      </c>
      <c r="C653" s="3">
        <v>0.34895799999999999</v>
      </c>
      <c r="D653" s="3">
        <v>0.33246500000000001</v>
      </c>
      <c r="E653" s="3">
        <v>0.34548600000000002</v>
      </c>
      <c r="F653" s="3">
        <v>0.251805</v>
      </c>
      <c r="G653">
        <v>208064000</v>
      </c>
      <c r="H653" s="3" t="str">
        <f>TEXT(MCFT[[#This Row],[Date]],"dddd")</f>
        <v>Friday</v>
      </c>
      <c r="I653" s="3">
        <f>MCFT[[#This Row],[Open]]-MCFT[[#This Row],[Close]]</f>
        <v>1.7359999999999598E-3</v>
      </c>
      <c r="J653" s="3">
        <f>INDEX(AAPL!$J:$J,MATCH(A:A,AAPL!$A:$A,0),1)</f>
        <v>-2.6785999999999976E-2</v>
      </c>
      <c r="K653" s="3" t="str">
        <f>IF(MCFT[[#This Row],[Day Change]]&gt;0,"UP","DOWN")</f>
        <v>UP</v>
      </c>
      <c r="L653" s="9">
        <f>_xlfn.RANK.EQ(MCFT[[#This Row],[Date]],A:A,1)</f>
        <v>652</v>
      </c>
      <c r="M653" s="10">
        <f>_xlfn.RANK.AVG(MCFT[[#This Row],[Same change on date for AAPL]],AAPL,1)</f>
        <v>2610.5</v>
      </c>
      <c r="N653" s="2">
        <f>MCFT[[#This Row],[Close]]/MCFT[[#This Row],[Open]]</f>
        <v>0.99500031680020284</v>
      </c>
    </row>
    <row r="654" spans="1:14" x14ac:dyDescent="0.25">
      <c r="A654" s="1">
        <v>32426</v>
      </c>
      <c r="B654" s="3">
        <v>0.34722199999999998</v>
      </c>
      <c r="C654" s="3">
        <v>0.34722199999999998</v>
      </c>
      <c r="D654" s="3">
        <v>0.33159699999999998</v>
      </c>
      <c r="E654" s="3">
        <v>0.34201399999999998</v>
      </c>
      <c r="F654" s="3">
        <v>0.249275</v>
      </c>
      <c r="G654">
        <v>106358400</v>
      </c>
      <c r="H654" s="3" t="str">
        <f>TEXT(MCFT[[#This Row],[Date]],"dddd")</f>
        <v>Monday</v>
      </c>
      <c r="I654" s="3">
        <f>MCFT[[#This Row],[Open]]-MCFT[[#This Row],[Close]]</f>
        <v>5.2079999999999904E-3</v>
      </c>
      <c r="J654" s="3">
        <f>INDEX(AAPL!$J:$J,MATCH(A:A,AAPL!$A:$A,0),1)</f>
        <v>3.5714000000000024E-2</v>
      </c>
      <c r="K654" s="3" t="str">
        <f>IF(MCFT[[#This Row],[Day Change]]&gt;0,"UP","DOWN")</f>
        <v>UP</v>
      </c>
      <c r="L654" s="9">
        <f>_xlfn.RANK.EQ(MCFT[[#This Row],[Date]],A:A,1)</f>
        <v>653</v>
      </c>
      <c r="M654" s="10">
        <f>_xlfn.RANK.AVG(MCFT[[#This Row],[Same change on date for AAPL]],AAPL,1)</f>
        <v>5958</v>
      </c>
      <c r="N654" s="2">
        <f>MCFT[[#This Row],[Close]]/MCFT[[#This Row],[Open]]</f>
        <v>0.98500095040060831</v>
      </c>
    </row>
    <row r="655" spans="1:14" x14ac:dyDescent="0.25">
      <c r="A655" s="1">
        <v>32427</v>
      </c>
      <c r="B655" s="3">
        <v>0.34548600000000002</v>
      </c>
      <c r="C655" s="3">
        <v>0.35069400000000001</v>
      </c>
      <c r="D655" s="3">
        <v>0.34027800000000002</v>
      </c>
      <c r="E655" s="3">
        <v>0.34548600000000002</v>
      </c>
      <c r="F655" s="3">
        <v>0.251805</v>
      </c>
      <c r="G655">
        <v>65952000</v>
      </c>
      <c r="H655" s="3" t="str">
        <f>TEXT(MCFT[[#This Row],[Date]],"dddd")</f>
        <v>Tuesday</v>
      </c>
      <c r="I655" s="3">
        <f>MCFT[[#This Row],[Open]]-MCFT[[#This Row],[Close]]</f>
        <v>0</v>
      </c>
      <c r="J655" s="3">
        <f>INDEX(AAPL!$J:$J,MATCH(A:A,AAPL!$A:$A,0),1)</f>
        <v>-2.6785999999999976E-2</v>
      </c>
      <c r="K655" s="3" t="str">
        <f>IF(MCFT[[#This Row],[Day Change]]&gt;0,"UP","DOWN")</f>
        <v>DOWN</v>
      </c>
      <c r="L655" s="9">
        <f>_xlfn.RANK.EQ(MCFT[[#This Row],[Date]],A:A,1)</f>
        <v>654</v>
      </c>
      <c r="M655" s="10">
        <f>_xlfn.RANK.AVG(MCFT[[#This Row],[Same change on date for AAPL]],AAPL,1)</f>
        <v>2610.5</v>
      </c>
      <c r="N655" s="2">
        <f>MCFT[[#This Row],[Close]]/MCFT[[#This Row],[Open]]</f>
        <v>1</v>
      </c>
    </row>
    <row r="656" spans="1:14" x14ac:dyDescent="0.25">
      <c r="A656" s="1">
        <v>32428</v>
      </c>
      <c r="B656" s="3">
        <v>0.34375</v>
      </c>
      <c r="C656" s="3">
        <v>0.359375</v>
      </c>
      <c r="D656" s="3">
        <v>0.34027800000000002</v>
      </c>
      <c r="E656" s="3">
        <v>0.35156300000000001</v>
      </c>
      <c r="F656" s="3">
        <v>0.25623400000000002</v>
      </c>
      <c r="G656">
        <v>137532800</v>
      </c>
      <c r="H656" s="3" t="str">
        <f>TEXT(MCFT[[#This Row],[Date]],"dddd")</f>
        <v>Wednesday</v>
      </c>
      <c r="I656" s="3">
        <f>MCFT[[#This Row],[Open]]-MCFT[[#This Row],[Close]]</f>
        <v>-7.8130000000000144E-3</v>
      </c>
      <c r="J656" s="3">
        <f>INDEX(AAPL!$J:$J,MATCH(A:A,AAPL!$A:$A,0),1)</f>
        <v>-8.9289999999999647E-3</v>
      </c>
      <c r="K656" s="3" t="str">
        <f>IF(MCFT[[#This Row],[Day Change]]&gt;0,"UP","DOWN")</f>
        <v>DOWN</v>
      </c>
      <c r="L656" s="9">
        <f>_xlfn.RANK.EQ(MCFT[[#This Row],[Date]],A:A,1)</f>
        <v>655</v>
      </c>
      <c r="M656" s="10">
        <f>_xlfn.RANK.AVG(MCFT[[#This Row],[Same change on date for AAPL]],AAPL,1)</f>
        <v>3449.5</v>
      </c>
      <c r="N656" s="2">
        <f>MCFT[[#This Row],[Close]]/MCFT[[#This Row],[Open]]</f>
        <v>1.0227287272727272</v>
      </c>
    </row>
    <row r="657" spans="1:14" x14ac:dyDescent="0.25">
      <c r="A657" s="1">
        <v>32429</v>
      </c>
      <c r="B657" s="3">
        <v>0.34982600000000003</v>
      </c>
      <c r="C657" s="3">
        <v>0.36284699999999998</v>
      </c>
      <c r="D657" s="3">
        <v>0.34895799999999999</v>
      </c>
      <c r="E657" s="3">
        <v>0.35763899999999998</v>
      </c>
      <c r="F657" s="3">
        <v>0.26066299999999998</v>
      </c>
      <c r="G657">
        <v>82467200</v>
      </c>
      <c r="H657" s="3" t="str">
        <f>TEXT(MCFT[[#This Row],[Date]],"dddd")</f>
        <v>Thursday</v>
      </c>
      <c r="I657" s="3">
        <f>MCFT[[#This Row],[Open]]-MCFT[[#This Row],[Close]]</f>
        <v>-7.8129999999999589E-3</v>
      </c>
      <c r="J657" s="3">
        <f>INDEX(AAPL!$J:$J,MATCH(A:A,AAPL!$A:$A,0),1)</f>
        <v>-1.7857000000000012E-2</v>
      </c>
      <c r="K657" s="3" t="str">
        <f>IF(MCFT[[#This Row],[Day Change]]&gt;0,"UP","DOWN")</f>
        <v>DOWN</v>
      </c>
      <c r="L657" s="9">
        <f>_xlfn.RANK.EQ(MCFT[[#This Row],[Date]],A:A,1)</f>
        <v>656</v>
      </c>
      <c r="M657" s="10">
        <f>_xlfn.RANK.AVG(MCFT[[#This Row],[Same change on date for AAPL]],AAPL,1)</f>
        <v>2994</v>
      </c>
      <c r="N657" s="2">
        <f>MCFT[[#This Row],[Close]]/MCFT[[#This Row],[Open]]</f>
        <v>1.0223339603116977</v>
      </c>
    </row>
    <row r="658" spans="1:14" x14ac:dyDescent="0.25">
      <c r="A658" s="1">
        <v>32430</v>
      </c>
      <c r="B658" s="3">
        <v>0.36111100000000002</v>
      </c>
      <c r="C658" s="3">
        <v>0.36284699999999998</v>
      </c>
      <c r="D658" s="3">
        <v>0.35416700000000001</v>
      </c>
      <c r="E658" s="3">
        <v>0.35590300000000002</v>
      </c>
      <c r="F658" s="3">
        <v>0.25939699999999999</v>
      </c>
      <c r="G658">
        <v>56764800</v>
      </c>
      <c r="H658" s="3" t="str">
        <f>TEXT(MCFT[[#This Row],[Date]],"dddd")</f>
        <v>Friday</v>
      </c>
      <c r="I658" s="3">
        <f>MCFT[[#This Row],[Open]]-MCFT[[#This Row],[Close]]</f>
        <v>5.2079999999999904E-3</v>
      </c>
      <c r="J658" s="3">
        <f>INDEX(AAPL!$J:$J,MATCH(A:A,AAPL!$A:$A,0),1)</f>
        <v>2.6785000000000059E-2</v>
      </c>
      <c r="K658" s="3" t="str">
        <f>IF(MCFT[[#This Row],[Day Change]]&gt;0,"UP","DOWN")</f>
        <v>UP</v>
      </c>
      <c r="L658" s="9">
        <f>_xlfn.RANK.EQ(MCFT[[#This Row],[Date]],A:A,1)</f>
        <v>657</v>
      </c>
      <c r="M658" s="10">
        <f>_xlfn.RANK.AVG(MCFT[[#This Row],[Same change on date for AAPL]],AAPL,1)</f>
        <v>5624</v>
      </c>
      <c r="N658" s="2">
        <f>MCFT[[#This Row],[Close]]/MCFT[[#This Row],[Open]]</f>
        <v>0.98557784171625906</v>
      </c>
    </row>
    <row r="659" spans="1:14" x14ac:dyDescent="0.25">
      <c r="A659" s="1">
        <v>32433</v>
      </c>
      <c r="B659" s="3">
        <v>0.35590300000000002</v>
      </c>
      <c r="C659" s="3">
        <v>0.36458299999999999</v>
      </c>
      <c r="D659" s="3">
        <v>0.35590300000000002</v>
      </c>
      <c r="E659" s="3">
        <v>0.36111100000000002</v>
      </c>
      <c r="F659" s="3">
        <v>0.26319300000000001</v>
      </c>
      <c r="G659">
        <v>25673600</v>
      </c>
      <c r="H659" s="3" t="str">
        <f>TEXT(MCFT[[#This Row],[Date]],"dddd")</f>
        <v>Monday</v>
      </c>
      <c r="I659" s="3">
        <f>MCFT[[#This Row],[Open]]-MCFT[[#This Row],[Close]]</f>
        <v>-5.2079999999999904E-3</v>
      </c>
      <c r="J659" s="3">
        <f>INDEX(AAPL!$J:$J,MATCH(A:A,AAPL!$A:$A,0),1)</f>
        <v>0</v>
      </c>
      <c r="K659" s="3" t="str">
        <f>IF(MCFT[[#This Row],[Day Change]]&gt;0,"UP","DOWN")</f>
        <v>DOWN</v>
      </c>
      <c r="L659" s="9">
        <f>_xlfn.RANK.EQ(MCFT[[#This Row],[Date]],A:A,1)</f>
        <v>658</v>
      </c>
      <c r="M659" s="10">
        <f>_xlfn.RANK.AVG(MCFT[[#This Row],[Same change on date for AAPL]],AAPL,1)</f>
        <v>4124.5</v>
      </c>
      <c r="N659" s="2">
        <f>MCFT[[#This Row],[Close]]/MCFT[[#This Row],[Open]]</f>
        <v>1.0146332006192698</v>
      </c>
    </row>
    <row r="660" spans="1:14" x14ac:dyDescent="0.25">
      <c r="A660" s="1">
        <v>32434</v>
      </c>
      <c r="B660" s="3">
        <v>0.359375</v>
      </c>
      <c r="C660" s="3">
        <v>0.36631900000000001</v>
      </c>
      <c r="D660" s="3">
        <v>0.35590300000000002</v>
      </c>
      <c r="E660" s="3">
        <v>0.36458299999999999</v>
      </c>
      <c r="F660" s="3">
        <v>0.26572400000000002</v>
      </c>
      <c r="G660">
        <v>37222400</v>
      </c>
      <c r="H660" s="3" t="str">
        <f>TEXT(MCFT[[#This Row],[Date]],"dddd")</f>
        <v>Tuesday</v>
      </c>
      <c r="I660" s="3">
        <f>MCFT[[#This Row],[Open]]-MCFT[[#This Row],[Close]]</f>
        <v>-5.2079999999999904E-3</v>
      </c>
      <c r="J660" s="3">
        <f>INDEX(AAPL!$J:$J,MATCH(A:A,AAPL!$A:$A,0),1)</f>
        <v>-1.3392999999999988E-2</v>
      </c>
      <c r="K660" s="3" t="str">
        <f>IF(MCFT[[#This Row],[Day Change]]&gt;0,"UP","DOWN")</f>
        <v>DOWN</v>
      </c>
      <c r="L660" s="9">
        <f>_xlfn.RANK.EQ(MCFT[[#This Row],[Date]],A:A,1)</f>
        <v>659</v>
      </c>
      <c r="M660" s="10">
        <f>_xlfn.RANK.AVG(MCFT[[#This Row],[Same change on date for AAPL]],AAPL,1)</f>
        <v>3219.5</v>
      </c>
      <c r="N660" s="2">
        <f>MCFT[[#This Row],[Close]]/MCFT[[#This Row],[Open]]</f>
        <v>1.0144918260869564</v>
      </c>
    </row>
    <row r="661" spans="1:14" x14ac:dyDescent="0.25">
      <c r="A661" s="1">
        <v>32435</v>
      </c>
      <c r="B661" s="3">
        <v>0.37152800000000002</v>
      </c>
      <c r="C661" s="3">
        <v>0.37326399999999998</v>
      </c>
      <c r="D661" s="3">
        <v>0.36284699999999998</v>
      </c>
      <c r="E661" s="3">
        <v>0.36979200000000001</v>
      </c>
      <c r="F661" s="3">
        <v>0.26951999999999998</v>
      </c>
      <c r="G661">
        <v>80681600</v>
      </c>
      <c r="H661" s="3" t="str">
        <f>TEXT(MCFT[[#This Row],[Date]],"dddd")</f>
        <v>Wednesday</v>
      </c>
      <c r="I661" s="3">
        <f>MCFT[[#This Row],[Open]]-MCFT[[#This Row],[Close]]</f>
        <v>1.7360000000000153E-3</v>
      </c>
      <c r="J661" s="3">
        <f>INDEX(AAPL!$J:$J,MATCH(A:A,AAPL!$A:$A,0),1)</f>
        <v>-8.928000000000047E-3</v>
      </c>
      <c r="K661" s="3" t="str">
        <f>IF(MCFT[[#This Row],[Day Change]]&gt;0,"UP","DOWN")</f>
        <v>UP</v>
      </c>
      <c r="L661" s="9">
        <f>_xlfn.RANK.EQ(MCFT[[#This Row],[Date]],A:A,1)</f>
        <v>660</v>
      </c>
      <c r="M661" s="10">
        <f>_xlfn.RANK.AVG(MCFT[[#This Row],[Same change on date for AAPL]],AAPL,1)</f>
        <v>3553.5</v>
      </c>
      <c r="N661" s="2">
        <f>MCFT[[#This Row],[Close]]/MCFT[[#This Row],[Open]]</f>
        <v>0.99532740466398217</v>
      </c>
    </row>
    <row r="662" spans="1:14" x14ac:dyDescent="0.25">
      <c r="A662" s="1">
        <v>32436</v>
      </c>
      <c r="B662" s="3">
        <v>0.36631900000000001</v>
      </c>
      <c r="C662" s="3">
        <v>0.375</v>
      </c>
      <c r="D662" s="3">
        <v>0.36631900000000001</v>
      </c>
      <c r="E662" s="3">
        <v>0.37152800000000002</v>
      </c>
      <c r="F662" s="3">
        <v>0.27078600000000003</v>
      </c>
      <c r="G662">
        <v>73296000</v>
      </c>
      <c r="H662" s="3" t="str">
        <f>TEXT(MCFT[[#This Row],[Date]],"dddd")</f>
        <v>Thursday</v>
      </c>
      <c r="I662" s="3">
        <f>MCFT[[#This Row],[Open]]-MCFT[[#This Row],[Close]]</f>
        <v>-5.2090000000000192E-3</v>
      </c>
      <c r="J662" s="3">
        <f>INDEX(AAPL!$J:$J,MATCH(A:A,AAPL!$A:$A,0),1)</f>
        <v>-5.3571999999999953E-2</v>
      </c>
      <c r="K662" s="3" t="str">
        <f>IF(MCFT[[#This Row],[Day Change]]&gt;0,"UP","DOWN")</f>
        <v>DOWN</v>
      </c>
      <c r="L662" s="9">
        <f>_xlfn.RANK.EQ(MCFT[[#This Row],[Date]],A:A,1)</f>
        <v>661</v>
      </c>
      <c r="M662" s="10">
        <f>_xlfn.RANK.AVG(MCFT[[#This Row],[Same change on date for AAPL]],AAPL,1)</f>
        <v>1943.5</v>
      </c>
      <c r="N662" s="2">
        <f>MCFT[[#This Row],[Close]]/MCFT[[#This Row],[Open]]</f>
        <v>1.0142198466364016</v>
      </c>
    </row>
    <row r="663" spans="1:14" x14ac:dyDescent="0.25">
      <c r="A663" s="1">
        <v>32437</v>
      </c>
      <c r="B663" s="3">
        <v>0.36805599999999999</v>
      </c>
      <c r="C663" s="3">
        <v>0.37152800000000002</v>
      </c>
      <c r="D663" s="3">
        <v>0.36458299999999999</v>
      </c>
      <c r="E663" s="3">
        <v>0.36805599999999999</v>
      </c>
      <c r="F663" s="3">
        <v>0.26825500000000002</v>
      </c>
      <c r="G663">
        <v>24262400</v>
      </c>
      <c r="H663" s="3" t="str">
        <f>TEXT(MCFT[[#This Row],[Date]],"dddd")</f>
        <v>Friday</v>
      </c>
      <c r="I663" s="3">
        <f>MCFT[[#This Row],[Open]]-MCFT[[#This Row],[Close]]</f>
        <v>0</v>
      </c>
      <c r="J663" s="3">
        <f>INDEX(AAPL!$J:$J,MATCH(A:A,AAPL!$A:$A,0),1)</f>
        <v>8.928000000000047E-3</v>
      </c>
      <c r="K663" s="3" t="str">
        <f>IF(MCFT[[#This Row],[Day Change]]&gt;0,"UP","DOWN")</f>
        <v>DOWN</v>
      </c>
      <c r="L663" s="9">
        <f>_xlfn.RANK.EQ(MCFT[[#This Row],[Date]],A:A,1)</f>
        <v>662</v>
      </c>
      <c r="M663" s="10">
        <f>_xlfn.RANK.AVG(MCFT[[#This Row],[Same change on date for AAPL]],AAPL,1)</f>
        <v>4659.5</v>
      </c>
      <c r="N663" s="2">
        <f>MCFT[[#This Row],[Close]]/MCFT[[#This Row],[Open]]</f>
        <v>1</v>
      </c>
    </row>
    <row r="664" spans="1:14" x14ac:dyDescent="0.25">
      <c r="A664" s="1">
        <v>32440</v>
      </c>
      <c r="B664" s="3">
        <v>0.36979200000000001</v>
      </c>
      <c r="C664" s="3">
        <v>0.36979200000000001</v>
      </c>
      <c r="D664" s="3">
        <v>0.36024299999999998</v>
      </c>
      <c r="E664" s="3">
        <v>0.36111100000000002</v>
      </c>
      <c r="F664" s="3">
        <v>0.26319300000000001</v>
      </c>
      <c r="G664">
        <v>28627200</v>
      </c>
      <c r="H664" s="3" t="str">
        <f>TEXT(MCFT[[#This Row],[Date]],"dddd")</f>
        <v>Monday</v>
      </c>
      <c r="I664" s="3">
        <f>MCFT[[#This Row],[Open]]-MCFT[[#This Row],[Close]]</f>
        <v>8.6809999999999943E-3</v>
      </c>
      <c r="J664" s="3">
        <f>INDEX(AAPL!$J:$J,MATCH(A:A,AAPL!$A:$A,0),1)</f>
        <v>4.4642999999999988E-2</v>
      </c>
      <c r="K664" s="3" t="str">
        <f>IF(MCFT[[#This Row],[Day Change]]&gt;0,"UP","DOWN")</f>
        <v>UP</v>
      </c>
      <c r="L664" s="9">
        <f>_xlfn.RANK.EQ(MCFT[[#This Row],[Date]],A:A,1)</f>
        <v>663</v>
      </c>
      <c r="M664" s="10">
        <f>_xlfn.RANK.AVG(MCFT[[#This Row],[Same change on date for AAPL]],AAPL,1)</f>
        <v>6186.5</v>
      </c>
      <c r="N664" s="2">
        <f>MCFT[[#This Row],[Close]]/MCFT[[#This Row],[Open]]</f>
        <v>0.97652464087919699</v>
      </c>
    </row>
    <row r="665" spans="1:14" x14ac:dyDescent="0.25">
      <c r="A665" s="1">
        <v>32441</v>
      </c>
      <c r="B665" s="3">
        <v>0.36111100000000002</v>
      </c>
      <c r="C665" s="3">
        <v>0.36284699999999998</v>
      </c>
      <c r="D665" s="3">
        <v>0.34722199999999998</v>
      </c>
      <c r="E665" s="3">
        <v>0.35069400000000001</v>
      </c>
      <c r="F665" s="3">
        <v>0.25560100000000002</v>
      </c>
      <c r="G665">
        <v>74547200</v>
      </c>
      <c r="H665" s="3" t="str">
        <f>TEXT(MCFT[[#This Row],[Date]],"dddd")</f>
        <v>Tuesday</v>
      </c>
      <c r="I665" s="3">
        <f>MCFT[[#This Row],[Open]]-MCFT[[#This Row],[Close]]</f>
        <v>1.041700000000001E-2</v>
      </c>
      <c r="J665" s="3">
        <f>INDEX(AAPL!$J:$J,MATCH(A:A,AAPL!$A:$A,0),1)</f>
        <v>1.3392999999999988E-2</v>
      </c>
      <c r="K665" s="3" t="str">
        <f>IF(MCFT[[#This Row],[Day Change]]&gt;0,"UP","DOWN")</f>
        <v>UP</v>
      </c>
      <c r="L665" s="9">
        <f>_xlfn.RANK.EQ(MCFT[[#This Row],[Date]],A:A,1)</f>
        <v>664</v>
      </c>
      <c r="M665" s="10">
        <f>_xlfn.RANK.AVG(MCFT[[#This Row],[Same change on date for AAPL]],AAPL,1)</f>
        <v>5018.5</v>
      </c>
      <c r="N665" s="2">
        <f>MCFT[[#This Row],[Close]]/MCFT[[#This Row],[Open]]</f>
        <v>0.97115291420089667</v>
      </c>
    </row>
    <row r="666" spans="1:14" x14ac:dyDescent="0.25">
      <c r="A666" s="1">
        <v>32442</v>
      </c>
      <c r="B666" s="3">
        <v>0.34895799999999999</v>
      </c>
      <c r="C666" s="3">
        <v>0.35069400000000001</v>
      </c>
      <c r="D666" s="3">
        <v>0.33680599999999999</v>
      </c>
      <c r="E666" s="3">
        <v>0.34548600000000002</v>
      </c>
      <c r="F666" s="3">
        <v>0.251805</v>
      </c>
      <c r="G666">
        <v>157420800</v>
      </c>
      <c r="H666" s="3" t="str">
        <f>TEXT(MCFT[[#This Row],[Date]],"dddd")</f>
        <v>Wednesday</v>
      </c>
      <c r="I666" s="3">
        <f>MCFT[[#This Row],[Open]]-MCFT[[#This Row],[Close]]</f>
        <v>3.4719999999999751E-3</v>
      </c>
      <c r="J666" s="3">
        <f>INDEX(AAPL!$J:$J,MATCH(A:A,AAPL!$A:$A,0),1)</f>
        <v>2.6785000000000059E-2</v>
      </c>
      <c r="K666" s="3" t="str">
        <f>IF(MCFT[[#This Row],[Day Change]]&gt;0,"UP","DOWN")</f>
        <v>UP</v>
      </c>
      <c r="L666" s="9">
        <f>_xlfn.RANK.EQ(MCFT[[#This Row],[Date]],A:A,1)</f>
        <v>665</v>
      </c>
      <c r="M666" s="10">
        <f>_xlfn.RANK.AVG(MCFT[[#This Row],[Same change on date for AAPL]],AAPL,1)</f>
        <v>5624</v>
      </c>
      <c r="N666" s="2">
        <f>MCFT[[#This Row],[Close]]/MCFT[[#This Row],[Open]]</f>
        <v>0.99005037855558553</v>
      </c>
    </row>
    <row r="667" spans="1:14" x14ac:dyDescent="0.25">
      <c r="A667" s="1">
        <v>32443</v>
      </c>
      <c r="B667" s="3">
        <v>0.34201399999999998</v>
      </c>
      <c r="C667" s="3">
        <v>0.34375</v>
      </c>
      <c r="D667" s="3">
        <v>0.33159699999999998</v>
      </c>
      <c r="E667" s="3">
        <v>0.34375</v>
      </c>
      <c r="F667" s="3">
        <v>0.25053999999999998</v>
      </c>
      <c r="G667">
        <v>114336000</v>
      </c>
      <c r="H667" s="3" t="str">
        <f>TEXT(MCFT[[#This Row],[Date]],"dddd")</f>
        <v>Thursday</v>
      </c>
      <c r="I667" s="3">
        <f>MCFT[[#This Row],[Open]]-MCFT[[#This Row],[Close]]</f>
        <v>-1.7360000000000153E-3</v>
      </c>
      <c r="J667" s="3">
        <f>INDEX(AAPL!$J:$J,MATCH(A:A,AAPL!$A:$A,0),1)</f>
        <v>-8.928000000000047E-3</v>
      </c>
      <c r="K667" s="3" t="str">
        <f>IF(MCFT[[#This Row],[Day Change]]&gt;0,"UP","DOWN")</f>
        <v>DOWN</v>
      </c>
      <c r="L667" s="9">
        <f>_xlfn.RANK.EQ(MCFT[[#This Row],[Date]],A:A,1)</f>
        <v>666</v>
      </c>
      <c r="M667" s="10">
        <f>_xlfn.RANK.AVG(MCFT[[#This Row],[Same change on date for AAPL]],AAPL,1)</f>
        <v>3553.5</v>
      </c>
      <c r="N667" s="2">
        <f>MCFT[[#This Row],[Close]]/MCFT[[#This Row],[Open]]</f>
        <v>1.0050758156098873</v>
      </c>
    </row>
    <row r="668" spans="1:14" x14ac:dyDescent="0.25">
      <c r="A668" s="1">
        <v>32444</v>
      </c>
      <c r="B668" s="3">
        <v>0.34201399999999998</v>
      </c>
      <c r="C668" s="3">
        <v>0.34548600000000002</v>
      </c>
      <c r="D668" s="3">
        <v>0.33680599999999999</v>
      </c>
      <c r="E668" s="3">
        <v>0.34375</v>
      </c>
      <c r="F668" s="3">
        <v>0.25053999999999998</v>
      </c>
      <c r="G668">
        <v>46540800</v>
      </c>
      <c r="H668" s="3" t="str">
        <f>TEXT(MCFT[[#This Row],[Date]],"dddd")</f>
        <v>Friday</v>
      </c>
      <c r="I668" s="3">
        <f>MCFT[[#This Row],[Open]]-MCFT[[#This Row],[Close]]</f>
        <v>-1.7360000000000153E-3</v>
      </c>
      <c r="J668" s="3">
        <f>INDEX(AAPL!$J:$J,MATCH(A:A,AAPL!$A:$A,0),1)</f>
        <v>1.7857000000000012E-2</v>
      </c>
      <c r="K668" s="3" t="str">
        <f>IF(MCFT[[#This Row],[Day Change]]&gt;0,"UP","DOWN")</f>
        <v>DOWN</v>
      </c>
      <c r="L668" s="9">
        <f>_xlfn.RANK.EQ(MCFT[[#This Row],[Date]],A:A,1)</f>
        <v>667</v>
      </c>
      <c r="M668" s="10">
        <f>_xlfn.RANK.AVG(MCFT[[#This Row],[Same change on date for AAPL]],AAPL,1)</f>
        <v>5249.5</v>
      </c>
      <c r="N668" s="2">
        <f>MCFT[[#This Row],[Close]]/MCFT[[#This Row],[Open]]</f>
        <v>1.0050758156098873</v>
      </c>
    </row>
    <row r="669" spans="1:14" x14ac:dyDescent="0.25">
      <c r="A669" s="1">
        <v>32447</v>
      </c>
      <c r="B669" s="3">
        <v>0.34201399999999998</v>
      </c>
      <c r="C669" s="3">
        <v>0.34201399999999998</v>
      </c>
      <c r="D669" s="3">
        <v>0.33680599999999999</v>
      </c>
      <c r="E669" s="3">
        <v>0.34027800000000002</v>
      </c>
      <c r="F669" s="3">
        <v>0.24800900000000001</v>
      </c>
      <c r="G669">
        <v>41283200</v>
      </c>
      <c r="H669" s="3" t="str">
        <f>TEXT(MCFT[[#This Row],[Date]],"dddd")</f>
        <v>Monday</v>
      </c>
      <c r="I669" s="3">
        <f>MCFT[[#This Row],[Open]]-MCFT[[#This Row],[Close]]</f>
        <v>1.7359999999999598E-3</v>
      </c>
      <c r="J669" s="3">
        <f>INDEX(AAPL!$J:$J,MATCH(A:A,AAPL!$A:$A,0),1)</f>
        <v>4.4649999999999412E-3</v>
      </c>
      <c r="K669" s="3" t="str">
        <f>IF(MCFT[[#This Row],[Day Change]]&gt;0,"UP","DOWN")</f>
        <v>UP</v>
      </c>
      <c r="L669" s="9">
        <f>_xlfn.RANK.EQ(MCFT[[#This Row],[Date]],A:A,1)</f>
        <v>668</v>
      </c>
      <c r="M669" s="10">
        <f>_xlfn.RANK.AVG(MCFT[[#This Row],[Same change on date for AAPL]],AAPL,1)</f>
        <v>4478.5</v>
      </c>
      <c r="N669" s="2">
        <f>MCFT[[#This Row],[Close]]/MCFT[[#This Row],[Open]]</f>
        <v>0.99492418439011276</v>
      </c>
    </row>
    <row r="670" spans="1:14" x14ac:dyDescent="0.25">
      <c r="A670" s="1">
        <v>32448</v>
      </c>
      <c r="B670" s="3">
        <v>0.34027800000000002</v>
      </c>
      <c r="C670" s="3">
        <v>0.34548600000000002</v>
      </c>
      <c r="D670" s="3">
        <v>0.33854200000000001</v>
      </c>
      <c r="E670" s="3">
        <v>0.33854200000000001</v>
      </c>
      <c r="F670" s="3">
        <v>0.24674399999999999</v>
      </c>
      <c r="G670">
        <v>53280000</v>
      </c>
      <c r="H670" s="3" t="str">
        <f>TEXT(MCFT[[#This Row],[Date]],"dddd")</f>
        <v>Tuesday</v>
      </c>
      <c r="I670" s="3">
        <f>MCFT[[#This Row],[Open]]-MCFT[[#This Row],[Close]]</f>
        <v>1.7360000000000153E-3</v>
      </c>
      <c r="J670" s="3">
        <f>INDEX(AAPL!$J:$J,MATCH(A:A,AAPL!$A:$A,0),1)</f>
        <v>1.7857000000000012E-2</v>
      </c>
      <c r="K670" s="3" t="str">
        <f>IF(MCFT[[#This Row],[Day Change]]&gt;0,"UP","DOWN")</f>
        <v>UP</v>
      </c>
      <c r="L670" s="9">
        <f>_xlfn.RANK.EQ(MCFT[[#This Row],[Date]],A:A,1)</f>
        <v>669</v>
      </c>
      <c r="M670" s="10">
        <f>_xlfn.RANK.AVG(MCFT[[#This Row],[Same change on date for AAPL]],AAPL,1)</f>
        <v>5249.5</v>
      </c>
      <c r="N670" s="2">
        <f>MCFT[[#This Row],[Close]]/MCFT[[#This Row],[Open]]</f>
        <v>0.99489828904601529</v>
      </c>
    </row>
    <row r="671" spans="1:14" x14ac:dyDescent="0.25">
      <c r="A671" s="1">
        <v>32449</v>
      </c>
      <c r="B671" s="3">
        <v>0.33854200000000001</v>
      </c>
      <c r="C671" s="3">
        <v>0.33854200000000001</v>
      </c>
      <c r="D671" s="3">
        <v>0.32465300000000002</v>
      </c>
      <c r="E671" s="3">
        <v>0.328125</v>
      </c>
      <c r="F671" s="3">
        <v>0.239152</v>
      </c>
      <c r="G671">
        <v>221801600</v>
      </c>
      <c r="H671" s="3" t="str">
        <f>TEXT(MCFT[[#This Row],[Date]],"dddd")</f>
        <v>Wednesday</v>
      </c>
      <c r="I671" s="3">
        <f>MCFT[[#This Row],[Open]]-MCFT[[#This Row],[Close]]</f>
        <v>1.041700000000001E-2</v>
      </c>
      <c r="J671" s="3">
        <f>INDEX(AAPL!$J:$J,MATCH(A:A,AAPL!$A:$A,0),1)</f>
        <v>3.5714000000000024E-2</v>
      </c>
      <c r="K671" s="3" t="str">
        <f>IF(MCFT[[#This Row],[Day Change]]&gt;0,"UP","DOWN")</f>
        <v>UP</v>
      </c>
      <c r="L671" s="9">
        <f>_xlfn.RANK.EQ(MCFT[[#This Row],[Date]],A:A,1)</f>
        <v>670</v>
      </c>
      <c r="M671" s="10">
        <f>_xlfn.RANK.AVG(MCFT[[#This Row],[Same change on date for AAPL]],AAPL,1)</f>
        <v>5958</v>
      </c>
      <c r="N671" s="2">
        <f>MCFT[[#This Row],[Close]]/MCFT[[#This Row],[Open]]</f>
        <v>0.96922981491218219</v>
      </c>
    </row>
    <row r="672" spans="1:14" x14ac:dyDescent="0.25">
      <c r="A672" s="1">
        <v>32450</v>
      </c>
      <c r="B672" s="3">
        <v>0.328125</v>
      </c>
      <c r="C672" s="3">
        <v>0.33159699999999998</v>
      </c>
      <c r="D672" s="3">
        <v>0.32031300000000001</v>
      </c>
      <c r="E672" s="3">
        <v>0.328125</v>
      </c>
      <c r="F672" s="3">
        <v>0.239152</v>
      </c>
      <c r="G672">
        <v>118339200</v>
      </c>
      <c r="H672" s="3" t="str">
        <f>TEXT(MCFT[[#This Row],[Date]],"dddd")</f>
        <v>Thursday</v>
      </c>
      <c r="I672" s="3">
        <f>MCFT[[#This Row],[Open]]-MCFT[[#This Row],[Close]]</f>
        <v>0</v>
      </c>
      <c r="J672" s="3">
        <f>INDEX(AAPL!$J:$J,MATCH(A:A,AAPL!$A:$A,0),1)</f>
        <v>4.4640000000000235E-3</v>
      </c>
      <c r="K672" s="3" t="str">
        <f>IF(MCFT[[#This Row],[Day Change]]&gt;0,"UP","DOWN")</f>
        <v>DOWN</v>
      </c>
      <c r="L672" s="9">
        <f>_xlfn.RANK.EQ(MCFT[[#This Row],[Date]],A:A,1)</f>
        <v>671</v>
      </c>
      <c r="M672" s="10">
        <f>_xlfn.RANK.AVG(MCFT[[#This Row],[Same change on date for AAPL]],AAPL,1)</f>
        <v>4414</v>
      </c>
      <c r="N672" s="2">
        <f>MCFT[[#This Row],[Close]]/MCFT[[#This Row],[Open]]</f>
        <v>1</v>
      </c>
    </row>
    <row r="673" spans="1:14" x14ac:dyDescent="0.25">
      <c r="A673" s="1">
        <v>32451</v>
      </c>
      <c r="B673" s="3">
        <v>0.32291700000000001</v>
      </c>
      <c r="C673" s="3">
        <v>0.33159699999999998</v>
      </c>
      <c r="D673" s="3">
        <v>0.32291700000000001</v>
      </c>
      <c r="E673" s="3">
        <v>0.32291700000000001</v>
      </c>
      <c r="F673" s="3">
        <v>0.23535600000000001</v>
      </c>
      <c r="G673">
        <v>106601600</v>
      </c>
      <c r="H673" s="3" t="str">
        <f>TEXT(MCFT[[#This Row],[Date]],"dddd")</f>
        <v>Friday</v>
      </c>
      <c r="I673" s="3">
        <f>MCFT[[#This Row],[Open]]-MCFT[[#This Row],[Close]]</f>
        <v>0</v>
      </c>
      <c r="J673" s="3">
        <f>INDEX(AAPL!$J:$J,MATCH(A:A,AAPL!$A:$A,0),1)</f>
        <v>-3.5714000000000024E-2</v>
      </c>
      <c r="K673" s="3" t="str">
        <f>IF(MCFT[[#This Row],[Day Change]]&gt;0,"UP","DOWN")</f>
        <v>DOWN</v>
      </c>
      <c r="L673" s="9">
        <f>_xlfn.RANK.EQ(MCFT[[#This Row],[Date]],A:A,1)</f>
        <v>672</v>
      </c>
      <c r="M673" s="10">
        <f>_xlfn.RANK.AVG(MCFT[[#This Row],[Same change on date for AAPL]],AAPL,1)</f>
        <v>2341.5</v>
      </c>
      <c r="N673" s="2">
        <f>MCFT[[#This Row],[Close]]/MCFT[[#This Row],[Open]]</f>
        <v>1</v>
      </c>
    </row>
    <row r="674" spans="1:14" x14ac:dyDescent="0.25">
      <c r="A674" s="1">
        <v>32454</v>
      </c>
      <c r="B674" s="3">
        <v>0.32291700000000001</v>
      </c>
      <c r="C674" s="3">
        <v>0.32638899999999998</v>
      </c>
      <c r="D674" s="3">
        <v>0.31944400000000001</v>
      </c>
      <c r="E674" s="3">
        <v>0.32465300000000002</v>
      </c>
      <c r="F674" s="3">
        <v>0.236621</v>
      </c>
      <c r="G674">
        <v>55065600</v>
      </c>
      <c r="H674" s="3" t="str">
        <f>TEXT(MCFT[[#This Row],[Date]],"dddd")</f>
        <v>Monday</v>
      </c>
      <c r="I674" s="3">
        <f>MCFT[[#This Row],[Open]]-MCFT[[#This Row],[Close]]</f>
        <v>-1.7360000000000153E-3</v>
      </c>
      <c r="J674" s="3">
        <f>INDEX(AAPL!$J:$J,MATCH(A:A,AAPL!$A:$A,0),1)</f>
        <v>-8.9289999999999647E-3</v>
      </c>
      <c r="K674" s="3" t="str">
        <f>IF(MCFT[[#This Row],[Day Change]]&gt;0,"UP","DOWN")</f>
        <v>DOWN</v>
      </c>
      <c r="L674" s="9">
        <f>_xlfn.RANK.EQ(MCFT[[#This Row],[Date]],A:A,1)</f>
        <v>673</v>
      </c>
      <c r="M674" s="10">
        <f>_xlfn.RANK.AVG(MCFT[[#This Row],[Same change on date for AAPL]],AAPL,1)</f>
        <v>3449.5</v>
      </c>
      <c r="N674" s="2">
        <f>MCFT[[#This Row],[Close]]/MCFT[[#This Row],[Open]]</f>
        <v>1.0053759944505865</v>
      </c>
    </row>
    <row r="675" spans="1:14" x14ac:dyDescent="0.25">
      <c r="A675" s="1">
        <v>32455</v>
      </c>
      <c r="B675" s="3">
        <v>0.328125</v>
      </c>
      <c r="C675" s="3">
        <v>0.34027800000000002</v>
      </c>
      <c r="D675" s="3">
        <v>0.32638899999999998</v>
      </c>
      <c r="E675" s="3">
        <v>0.33767399999999997</v>
      </c>
      <c r="F675" s="3">
        <v>0.246111</v>
      </c>
      <c r="G675">
        <v>56604800</v>
      </c>
      <c r="H675" s="3" t="str">
        <f>TEXT(MCFT[[#This Row],[Date]],"dddd")</f>
        <v>Tuesday</v>
      </c>
      <c r="I675" s="3">
        <f>MCFT[[#This Row],[Open]]-MCFT[[#This Row],[Close]]</f>
        <v>-9.5489999999999742E-3</v>
      </c>
      <c r="J675" s="3">
        <f>INDEX(AAPL!$J:$J,MATCH(A:A,AAPL!$A:$A,0),1)</f>
        <v>-3.5714000000000024E-2</v>
      </c>
      <c r="K675" s="3" t="str">
        <f>IF(MCFT[[#This Row],[Day Change]]&gt;0,"UP","DOWN")</f>
        <v>DOWN</v>
      </c>
      <c r="L675" s="9">
        <f>_xlfn.RANK.EQ(MCFT[[#This Row],[Date]],A:A,1)</f>
        <v>674</v>
      </c>
      <c r="M675" s="10">
        <f>_xlfn.RANK.AVG(MCFT[[#This Row],[Same change on date for AAPL]],AAPL,1)</f>
        <v>2341.5</v>
      </c>
      <c r="N675" s="2">
        <f>MCFT[[#This Row],[Close]]/MCFT[[#This Row],[Open]]</f>
        <v>1.0291017142857142</v>
      </c>
    </row>
    <row r="676" spans="1:14" x14ac:dyDescent="0.25">
      <c r="A676" s="1">
        <v>32456</v>
      </c>
      <c r="B676" s="3">
        <v>0.33333299999999999</v>
      </c>
      <c r="C676" s="3">
        <v>0.34722199999999998</v>
      </c>
      <c r="D676" s="3">
        <v>0.33159699999999998</v>
      </c>
      <c r="E676" s="3">
        <v>0.34548600000000002</v>
      </c>
      <c r="F676" s="3">
        <v>0.251805</v>
      </c>
      <c r="G676">
        <v>124732800</v>
      </c>
      <c r="H676" s="3" t="str">
        <f>TEXT(MCFT[[#This Row],[Date]],"dddd")</f>
        <v>Wednesday</v>
      </c>
      <c r="I676" s="3">
        <f>MCFT[[#This Row],[Open]]-MCFT[[#This Row],[Close]]</f>
        <v>-1.2153000000000025E-2</v>
      </c>
      <c r="J676" s="3">
        <f>INDEX(AAPL!$J:$J,MATCH(A:A,AAPL!$A:$A,0),1)</f>
        <v>-3.5714999999999941E-2</v>
      </c>
      <c r="K676" s="3" t="str">
        <f>IF(MCFT[[#This Row],[Day Change]]&gt;0,"UP","DOWN")</f>
        <v>DOWN</v>
      </c>
      <c r="L676" s="9">
        <f>_xlfn.RANK.EQ(MCFT[[#This Row],[Date]],A:A,1)</f>
        <v>675</v>
      </c>
      <c r="M676" s="10">
        <f>_xlfn.RANK.AVG(MCFT[[#This Row],[Same change on date for AAPL]],AAPL,1)</f>
        <v>2287.5</v>
      </c>
      <c r="N676" s="2">
        <f>MCFT[[#This Row],[Close]]/MCFT[[#This Row],[Open]]</f>
        <v>1.0364590364590365</v>
      </c>
    </row>
    <row r="677" spans="1:14" x14ac:dyDescent="0.25">
      <c r="A677" s="1">
        <v>32457</v>
      </c>
      <c r="B677" s="3">
        <v>0.34548600000000002</v>
      </c>
      <c r="C677" s="3">
        <v>0.35069400000000001</v>
      </c>
      <c r="D677" s="3">
        <v>0.34027800000000002</v>
      </c>
      <c r="E677" s="3">
        <v>0.34027800000000002</v>
      </c>
      <c r="F677" s="3">
        <v>0.24800900000000001</v>
      </c>
      <c r="G677">
        <v>78796800</v>
      </c>
      <c r="H677" s="3" t="str">
        <f>TEXT(MCFT[[#This Row],[Date]],"dddd")</f>
        <v>Thursday</v>
      </c>
      <c r="I677" s="3">
        <f>MCFT[[#This Row],[Open]]-MCFT[[#This Row],[Close]]</f>
        <v>5.2079999999999904E-3</v>
      </c>
      <c r="J677" s="3">
        <f>INDEX(AAPL!$J:$J,MATCH(A:A,AAPL!$A:$A,0),1)</f>
        <v>0</v>
      </c>
      <c r="K677" s="3" t="str">
        <f>IF(MCFT[[#This Row],[Day Change]]&gt;0,"UP","DOWN")</f>
        <v>UP</v>
      </c>
      <c r="L677" s="9">
        <f>_xlfn.RANK.EQ(MCFT[[#This Row],[Date]],A:A,1)</f>
        <v>676</v>
      </c>
      <c r="M677" s="10">
        <f>_xlfn.RANK.AVG(MCFT[[#This Row],[Same change on date for AAPL]],AAPL,1)</f>
        <v>4124.5</v>
      </c>
      <c r="N677" s="2">
        <f>MCFT[[#This Row],[Close]]/MCFT[[#This Row],[Open]]</f>
        <v>0.9849255830916448</v>
      </c>
    </row>
    <row r="678" spans="1:14" x14ac:dyDescent="0.25">
      <c r="A678" s="1">
        <v>32458</v>
      </c>
      <c r="B678" s="3">
        <v>0.33680599999999999</v>
      </c>
      <c r="C678" s="3">
        <v>0.34027800000000002</v>
      </c>
      <c r="D678" s="3">
        <v>0.32986100000000002</v>
      </c>
      <c r="E678" s="3">
        <v>0.330729</v>
      </c>
      <c r="F678" s="3">
        <v>0.24104999999999999</v>
      </c>
      <c r="G678">
        <v>54934400</v>
      </c>
      <c r="H678" s="3" t="str">
        <f>TEXT(MCFT[[#This Row],[Date]],"dddd")</f>
        <v>Friday</v>
      </c>
      <c r="I678" s="3">
        <f>MCFT[[#This Row],[Open]]-MCFT[[#This Row],[Close]]</f>
        <v>6.0769999999999991E-3</v>
      </c>
      <c r="J678" s="3">
        <f>INDEX(AAPL!$J:$J,MATCH(A:A,AAPL!$A:$A,0),1)</f>
        <v>1.7857000000000012E-2</v>
      </c>
      <c r="K678" s="3" t="str">
        <f>IF(MCFT[[#This Row],[Day Change]]&gt;0,"UP","DOWN")</f>
        <v>UP</v>
      </c>
      <c r="L678" s="9">
        <f>_xlfn.RANK.EQ(MCFT[[#This Row],[Date]],A:A,1)</f>
        <v>677</v>
      </c>
      <c r="M678" s="10">
        <f>_xlfn.RANK.AVG(MCFT[[#This Row],[Same change on date for AAPL]],AAPL,1)</f>
        <v>5249.5</v>
      </c>
      <c r="N678" s="2">
        <f>MCFT[[#This Row],[Close]]/MCFT[[#This Row],[Open]]</f>
        <v>0.98195697226296441</v>
      </c>
    </row>
    <row r="679" spans="1:14" x14ac:dyDescent="0.25">
      <c r="A679" s="1">
        <v>32461</v>
      </c>
      <c r="B679" s="3">
        <v>0.33333299999999999</v>
      </c>
      <c r="C679" s="3">
        <v>0.33854200000000001</v>
      </c>
      <c r="D679" s="3">
        <v>0.32986100000000002</v>
      </c>
      <c r="E679" s="3">
        <v>0.33680599999999999</v>
      </c>
      <c r="F679" s="3">
        <v>0.245478</v>
      </c>
      <c r="G679">
        <v>34329600</v>
      </c>
      <c r="H679" s="3" t="str">
        <f>TEXT(MCFT[[#This Row],[Date]],"dddd")</f>
        <v>Monday</v>
      </c>
      <c r="I679" s="3">
        <f>MCFT[[#This Row],[Open]]-MCFT[[#This Row],[Close]]</f>
        <v>-3.4730000000000039E-3</v>
      </c>
      <c r="J679" s="3">
        <f>INDEX(AAPL!$J:$J,MATCH(A:A,AAPL!$A:$A,0),1)</f>
        <v>-4.4640000000000235E-3</v>
      </c>
      <c r="K679" s="3" t="str">
        <f>IF(MCFT[[#This Row],[Day Change]]&gt;0,"UP","DOWN")</f>
        <v>DOWN</v>
      </c>
      <c r="L679" s="9">
        <f>_xlfn.RANK.EQ(MCFT[[#This Row],[Date]],A:A,1)</f>
        <v>678</v>
      </c>
      <c r="M679" s="10">
        <f>_xlfn.RANK.AVG(MCFT[[#This Row],[Same change on date for AAPL]],AAPL,1)</f>
        <v>3822</v>
      </c>
      <c r="N679" s="2">
        <f>MCFT[[#This Row],[Close]]/MCFT[[#This Row],[Open]]</f>
        <v>1.0104190104190105</v>
      </c>
    </row>
    <row r="680" spans="1:14" x14ac:dyDescent="0.25">
      <c r="A680" s="1">
        <v>32462</v>
      </c>
      <c r="B680" s="3">
        <v>0.33680599999999999</v>
      </c>
      <c r="C680" s="3">
        <v>0.33680599999999999</v>
      </c>
      <c r="D680" s="3">
        <v>0.32291700000000001</v>
      </c>
      <c r="E680" s="3">
        <v>0.32638899999999998</v>
      </c>
      <c r="F680" s="3">
        <v>0.23788599999999999</v>
      </c>
      <c r="G680">
        <v>93900800</v>
      </c>
      <c r="H680" s="3" t="str">
        <f>TEXT(MCFT[[#This Row],[Date]],"dddd")</f>
        <v>Tuesday</v>
      </c>
      <c r="I680" s="3">
        <f>MCFT[[#This Row],[Open]]-MCFT[[#This Row],[Close]]</f>
        <v>1.041700000000001E-2</v>
      </c>
      <c r="J680" s="3">
        <f>INDEX(AAPL!$J:$J,MATCH(A:A,AAPL!$A:$A,0),1)</f>
        <v>0</v>
      </c>
      <c r="K680" s="3" t="str">
        <f>IF(MCFT[[#This Row],[Day Change]]&gt;0,"UP","DOWN")</f>
        <v>UP</v>
      </c>
      <c r="L680" s="9">
        <f>_xlfn.RANK.EQ(MCFT[[#This Row],[Date]],A:A,1)</f>
        <v>679</v>
      </c>
      <c r="M680" s="10">
        <f>_xlfn.RANK.AVG(MCFT[[#This Row],[Same change on date for AAPL]],AAPL,1)</f>
        <v>4124.5</v>
      </c>
      <c r="N680" s="2">
        <f>MCFT[[#This Row],[Close]]/MCFT[[#This Row],[Open]]</f>
        <v>0.96907121607097257</v>
      </c>
    </row>
    <row r="681" spans="1:14" x14ac:dyDescent="0.25">
      <c r="A681" s="1">
        <v>32463</v>
      </c>
      <c r="B681" s="3">
        <v>0.32725700000000002</v>
      </c>
      <c r="C681" s="3">
        <v>0.328125</v>
      </c>
      <c r="D681" s="3">
        <v>0.31597199999999998</v>
      </c>
      <c r="E681" s="3">
        <v>0.32118099999999999</v>
      </c>
      <c r="F681" s="3">
        <v>0.23408999999999999</v>
      </c>
      <c r="G681">
        <v>199008000</v>
      </c>
      <c r="H681" s="3" t="str">
        <f>TEXT(MCFT[[#This Row],[Date]],"dddd")</f>
        <v>Wednesday</v>
      </c>
      <c r="I681" s="3">
        <f>MCFT[[#This Row],[Open]]-MCFT[[#This Row],[Close]]</f>
        <v>6.0760000000000258E-3</v>
      </c>
      <c r="J681" s="3">
        <f>INDEX(AAPL!$J:$J,MATCH(A:A,AAPL!$A:$A,0),1)</f>
        <v>3.5714000000000024E-2</v>
      </c>
      <c r="K681" s="3" t="str">
        <f>IF(MCFT[[#This Row],[Day Change]]&gt;0,"UP","DOWN")</f>
        <v>UP</v>
      </c>
      <c r="L681" s="9">
        <f>_xlfn.RANK.EQ(MCFT[[#This Row],[Date]],A:A,1)</f>
        <v>680</v>
      </c>
      <c r="M681" s="10">
        <f>_xlfn.RANK.AVG(MCFT[[#This Row],[Same change on date for AAPL]],AAPL,1)</f>
        <v>5958</v>
      </c>
      <c r="N681" s="2">
        <f>MCFT[[#This Row],[Close]]/MCFT[[#This Row],[Open]]</f>
        <v>0.98143355222348172</v>
      </c>
    </row>
    <row r="682" spans="1:14" x14ac:dyDescent="0.25">
      <c r="A682" s="1">
        <v>32464</v>
      </c>
      <c r="B682" s="3">
        <v>0.32118099999999999</v>
      </c>
      <c r="C682" s="3">
        <v>0.32465300000000002</v>
      </c>
      <c r="D682" s="3">
        <v>0.31770799999999999</v>
      </c>
      <c r="E682" s="3">
        <v>0.31944400000000001</v>
      </c>
      <c r="F682" s="3">
        <v>0.232825</v>
      </c>
      <c r="G682">
        <v>65865600</v>
      </c>
      <c r="H682" s="3" t="str">
        <f>TEXT(MCFT[[#This Row],[Date]],"dddd")</f>
        <v>Thursday</v>
      </c>
      <c r="I682" s="3">
        <f>MCFT[[#This Row],[Open]]-MCFT[[#This Row],[Close]]</f>
        <v>1.7369999999999886E-3</v>
      </c>
      <c r="J682" s="3">
        <f>INDEX(AAPL!$J:$J,MATCH(A:A,AAPL!$A:$A,0),1)</f>
        <v>-8.928000000000047E-3</v>
      </c>
      <c r="K682" s="3" t="str">
        <f>IF(MCFT[[#This Row],[Day Change]]&gt;0,"UP","DOWN")</f>
        <v>UP</v>
      </c>
      <c r="L682" s="9">
        <f>_xlfn.RANK.EQ(MCFT[[#This Row],[Date]],A:A,1)</f>
        <v>681</v>
      </c>
      <c r="M682" s="10">
        <f>_xlfn.RANK.AVG(MCFT[[#This Row],[Same change on date for AAPL]],AAPL,1)</f>
        <v>3553.5</v>
      </c>
      <c r="N682" s="2">
        <f>MCFT[[#This Row],[Close]]/MCFT[[#This Row],[Open]]</f>
        <v>0.99459183451075872</v>
      </c>
    </row>
    <row r="683" spans="1:14" x14ac:dyDescent="0.25">
      <c r="A683" s="1">
        <v>32465</v>
      </c>
      <c r="B683" s="3">
        <v>0.32118099999999999</v>
      </c>
      <c r="C683" s="3">
        <v>0.32465300000000002</v>
      </c>
      <c r="D683" s="3">
        <v>0.31770799999999999</v>
      </c>
      <c r="E683" s="3">
        <v>0.32378499999999999</v>
      </c>
      <c r="F683" s="3">
        <v>0.235988</v>
      </c>
      <c r="G683">
        <v>34428800</v>
      </c>
      <c r="H683" s="3" t="str">
        <f>TEXT(MCFT[[#This Row],[Date]],"dddd")</f>
        <v>Friday</v>
      </c>
      <c r="I683" s="3">
        <f>MCFT[[#This Row],[Open]]-MCFT[[#This Row],[Close]]</f>
        <v>-2.6039999999999952E-3</v>
      </c>
      <c r="J683" s="3">
        <f>INDEX(AAPL!$J:$J,MATCH(A:A,AAPL!$A:$A,0),1)</f>
        <v>1.7857000000000012E-2</v>
      </c>
      <c r="K683" s="3" t="str">
        <f>IF(MCFT[[#This Row],[Day Change]]&gt;0,"UP","DOWN")</f>
        <v>DOWN</v>
      </c>
      <c r="L683" s="9">
        <f>_xlfn.RANK.EQ(MCFT[[#This Row],[Date]],A:A,1)</f>
        <v>682</v>
      </c>
      <c r="M683" s="10">
        <f>_xlfn.RANK.AVG(MCFT[[#This Row],[Same change on date for AAPL]],AAPL,1)</f>
        <v>5249.5</v>
      </c>
      <c r="N683" s="2">
        <f>MCFT[[#This Row],[Close]]/MCFT[[#This Row],[Open]]</f>
        <v>1.0081075779700543</v>
      </c>
    </row>
    <row r="684" spans="1:14" x14ac:dyDescent="0.25">
      <c r="A684" s="1">
        <v>32468</v>
      </c>
      <c r="B684" s="3">
        <v>0.31944400000000001</v>
      </c>
      <c r="C684" s="3">
        <v>0.32118099999999999</v>
      </c>
      <c r="D684" s="3">
        <v>0.31423600000000002</v>
      </c>
      <c r="E684" s="3">
        <v>0.31944400000000001</v>
      </c>
      <c r="F684" s="3">
        <v>0.232825</v>
      </c>
      <c r="G684">
        <v>47100800</v>
      </c>
      <c r="H684" s="3" t="str">
        <f>TEXT(MCFT[[#This Row],[Date]],"dddd")</f>
        <v>Monday</v>
      </c>
      <c r="I684" s="3">
        <f>MCFT[[#This Row],[Open]]-MCFT[[#This Row],[Close]]</f>
        <v>0</v>
      </c>
      <c r="J684" s="3">
        <f>INDEX(AAPL!$J:$J,MATCH(A:A,AAPL!$A:$A,0),1)</f>
        <v>3.125E-2</v>
      </c>
      <c r="K684" s="3" t="str">
        <f>IF(MCFT[[#This Row],[Day Change]]&gt;0,"UP","DOWN")</f>
        <v>DOWN</v>
      </c>
      <c r="L684" s="9">
        <f>_xlfn.RANK.EQ(MCFT[[#This Row],[Date]],A:A,1)</f>
        <v>683</v>
      </c>
      <c r="M684" s="10">
        <f>_xlfn.RANK.AVG(MCFT[[#This Row],[Same change on date for AAPL]],AAPL,1)</f>
        <v>5817.5</v>
      </c>
      <c r="N684" s="2">
        <f>MCFT[[#This Row],[Close]]/MCFT[[#This Row],[Open]]</f>
        <v>1</v>
      </c>
    </row>
    <row r="685" spans="1:14" x14ac:dyDescent="0.25">
      <c r="A685" s="1">
        <v>32469</v>
      </c>
      <c r="B685" s="3">
        <v>0.31944400000000001</v>
      </c>
      <c r="C685" s="3">
        <v>0.32291700000000001</v>
      </c>
      <c r="D685" s="3">
        <v>0.31597199999999998</v>
      </c>
      <c r="E685" s="3">
        <v>0.31944400000000001</v>
      </c>
      <c r="F685" s="3">
        <v>0.232825</v>
      </c>
      <c r="G685">
        <v>30310400</v>
      </c>
      <c r="H685" s="3" t="str">
        <f>TEXT(MCFT[[#This Row],[Date]],"dddd")</f>
        <v>Tuesday</v>
      </c>
      <c r="I685" s="3">
        <f>MCFT[[#This Row],[Open]]-MCFT[[#This Row],[Close]]</f>
        <v>0</v>
      </c>
      <c r="J685" s="3">
        <f>INDEX(AAPL!$J:$J,MATCH(A:A,AAPL!$A:$A,0),1)</f>
        <v>1.3392000000000071E-2</v>
      </c>
      <c r="K685" s="3" t="str">
        <f>IF(MCFT[[#This Row],[Day Change]]&gt;0,"UP","DOWN")</f>
        <v>DOWN</v>
      </c>
      <c r="L685" s="9">
        <f>_xlfn.RANK.EQ(MCFT[[#This Row],[Date]],A:A,1)</f>
        <v>684</v>
      </c>
      <c r="M685" s="10">
        <f>_xlfn.RANK.AVG(MCFT[[#This Row],[Same change on date for AAPL]],AAPL,1)</f>
        <v>4955.5</v>
      </c>
      <c r="N685" s="2">
        <f>MCFT[[#This Row],[Close]]/MCFT[[#This Row],[Open]]</f>
        <v>1</v>
      </c>
    </row>
    <row r="686" spans="1:14" x14ac:dyDescent="0.25">
      <c r="A686" s="1">
        <v>32470</v>
      </c>
      <c r="B686" s="3">
        <v>0.32118099999999999</v>
      </c>
      <c r="C686" s="3">
        <v>0.32638899999999998</v>
      </c>
      <c r="D686" s="3">
        <v>0.31944400000000001</v>
      </c>
      <c r="E686" s="3">
        <v>0.325521</v>
      </c>
      <c r="F686" s="3">
        <v>0.23725399999999999</v>
      </c>
      <c r="G686">
        <v>56547200</v>
      </c>
      <c r="H686" s="3" t="str">
        <f>TEXT(MCFT[[#This Row],[Date]],"dddd")</f>
        <v>Wednesday</v>
      </c>
      <c r="I686" s="3">
        <f>MCFT[[#This Row],[Open]]-MCFT[[#This Row],[Close]]</f>
        <v>-4.3400000000000105E-3</v>
      </c>
      <c r="J686" s="3">
        <f>INDEX(AAPL!$J:$J,MATCH(A:A,AAPL!$A:$A,0),1)</f>
        <v>-4.0178000000000047E-2</v>
      </c>
      <c r="K686" s="3" t="str">
        <f>IF(MCFT[[#This Row],[Day Change]]&gt;0,"UP","DOWN")</f>
        <v>DOWN</v>
      </c>
      <c r="L686" s="9">
        <f>_xlfn.RANK.EQ(MCFT[[#This Row],[Date]],A:A,1)</f>
        <v>685</v>
      </c>
      <c r="M686" s="10">
        <f>_xlfn.RANK.AVG(MCFT[[#This Row],[Same change on date for AAPL]],AAPL,1)</f>
        <v>2210.5</v>
      </c>
      <c r="N686" s="2">
        <f>MCFT[[#This Row],[Close]]/MCFT[[#This Row],[Open]]</f>
        <v>1.0135126299500905</v>
      </c>
    </row>
    <row r="687" spans="1:14" x14ac:dyDescent="0.25">
      <c r="A687" s="1">
        <v>32472</v>
      </c>
      <c r="B687" s="3">
        <v>0.32118099999999999</v>
      </c>
      <c r="C687" s="3">
        <v>0.32291700000000001</v>
      </c>
      <c r="D687" s="3">
        <v>0.31770799999999999</v>
      </c>
      <c r="E687" s="3">
        <v>0.32204899999999997</v>
      </c>
      <c r="F687" s="3">
        <v>0.23472299999999999</v>
      </c>
      <c r="G687">
        <v>11462400</v>
      </c>
      <c r="H687" s="3" t="str">
        <f>TEXT(MCFT[[#This Row],[Date]],"dddd")</f>
        <v>Friday</v>
      </c>
      <c r="I687" s="3">
        <f>MCFT[[#This Row],[Open]]-MCFT[[#This Row],[Close]]</f>
        <v>-8.679999999999799E-4</v>
      </c>
      <c r="J687" s="3">
        <f>INDEX(AAPL!$J:$J,MATCH(A:A,AAPL!$A:$A,0),1)</f>
        <v>-8.928000000000047E-3</v>
      </c>
      <c r="K687" s="3" t="str">
        <f>IF(MCFT[[#This Row],[Day Change]]&gt;0,"UP","DOWN")</f>
        <v>DOWN</v>
      </c>
      <c r="L687" s="9">
        <f>_xlfn.RANK.EQ(MCFT[[#This Row],[Date]],A:A,1)</f>
        <v>686</v>
      </c>
      <c r="M687" s="10">
        <f>_xlfn.RANK.AVG(MCFT[[#This Row],[Same change on date for AAPL]],AAPL,1)</f>
        <v>3553.5</v>
      </c>
      <c r="N687" s="2">
        <f>MCFT[[#This Row],[Close]]/MCFT[[#This Row],[Open]]</f>
        <v>1.002702525990018</v>
      </c>
    </row>
    <row r="688" spans="1:14" x14ac:dyDescent="0.25">
      <c r="A688" s="1">
        <v>32475</v>
      </c>
      <c r="B688" s="3">
        <v>0.32118099999999999</v>
      </c>
      <c r="C688" s="3">
        <v>0.32986100000000002</v>
      </c>
      <c r="D688" s="3">
        <v>0.32118099999999999</v>
      </c>
      <c r="E688" s="3">
        <v>0.32638899999999998</v>
      </c>
      <c r="F688" s="3">
        <v>0.23788599999999999</v>
      </c>
      <c r="G688">
        <v>58736000</v>
      </c>
      <c r="H688" s="3" t="str">
        <f>TEXT(MCFT[[#This Row],[Date]],"dddd")</f>
        <v>Monday</v>
      </c>
      <c r="I688" s="3">
        <f>MCFT[[#This Row],[Open]]-MCFT[[#This Row],[Close]]</f>
        <v>-5.2079999999999904E-3</v>
      </c>
      <c r="J688" s="3">
        <f>INDEX(AAPL!$J:$J,MATCH(A:A,AAPL!$A:$A,0),1)</f>
        <v>0</v>
      </c>
      <c r="K688" s="3" t="str">
        <f>IF(MCFT[[#This Row],[Day Change]]&gt;0,"UP","DOWN")</f>
        <v>DOWN</v>
      </c>
      <c r="L688" s="9">
        <f>_xlfn.RANK.EQ(MCFT[[#This Row],[Date]],A:A,1)</f>
        <v>687</v>
      </c>
      <c r="M688" s="10">
        <f>_xlfn.RANK.AVG(MCFT[[#This Row],[Same change on date for AAPL]],AAPL,1)</f>
        <v>4124.5</v>
      </c>
      <c r="N688" s="2">
        <f>MCFT[[#This Row],[Close]]/MCFT[[#This Row],[Open]]</f>
        <v>1.0162151559401085</v>
      </c>
    </row>
    <row r="689" spans="1:14" x14ac:dyDescent="0.25">
      <c r="A689" s="1">
        <v>32476</v>
      </c>
      <c r="B689" s="3">
        <v>0.32638899999999998</v>
      </c>
      <c r="C689" s="3">
        <v>0.32986100000000002</v>
      </c>
      <c r="D689" s="3">
        <v>0.32465300000000002</v>
      </c>
      <c r="E689" s="3">
        <v>0.32986100000000002</v>
      </c>
      <c r="F689" s="3">
        <v>0.24041699999999999</v>
      </c>
      <c r="G689">
        <v>21872000</v>
      </c>
      <c r="H689" s="3" t="str">
        <f>TEXT(MCFT[[#This Row],[Date]],"dddd")</f>
        <v>Tuesday</v>
      </c>
      <c r="I689" s="3">
        <f>MCFT[[#This Row],[Open]]-MCFT[[#This Row],[Close]]</f>
        <v>-3.4720000000000306E-3</v>
      </c>
      <c r="J689" s="3">
        <f>INDEX(AAPL!$J:$J,MATCH(A:A,AAPL!$A:$A,0),1)</f>
        <v>-8.9289999999999647E-3</v>
      </c>
      <c r="K689" s="3" t="str">
        <f>IF(MCFT[[#This Row],[Day Change]]&gt;0,"UP","DOWN")</f>
        <v>DOWN</v>
      </c>
      <c r="L689" s="9">
        <f>_xlfn.RANK.EQ(MCFT[[#This Row],[Date]],A:A,1)</f>
        <v>688</v>
      </c>
      <c r="M689" s="10">
        <f>_xlfn.RANK.AVG(MCFT[[#This Row],[Same change on date for AAPL]],AAPL,1)</f>
        <v>3449.5</v>
      </c>
      <c r="N689" s="2">
        <f>MCFT[[#This Row],[Close]]/MCFT[[#This Row],[Open]]</f>
        <v>1.0106376133999615</v>
      </c>
    </row>
    <row r="690" spans="1:14" x14ac:dyDescent="0.25">
      <c r="A690" s="1">
        <v>32477</v>
      </c>
      <c r="B690" s="3">
        <v>0.328125</v>
      </c>
      <c r="C690" s="3">
        <v>0.33159699999999998</v>
      </c>
      <c r="D690" s="3">
        <v>0.328125</v>
      </c>
      <c r="E690" s="3">
        <v>0.328125</v>
      </c>
      <c r="F690" s="3">
        <v>0.239152</v>
      </c>
      <c r="G690">
        <v>35193600</v>
      </c>
      <c r="H690" s="3" t="str">
        <f>TEXT(MCFT[[#This Row],[Date]],"dddd")</f>
        <v>Wednesday</v>
      </c>
      <c r="I690" s="3">
        <f>MCFT[[#This Row],[Open]]-MCFT[[#This Row],[Close]]</f>
        <v>0</v>
      </c>
      <c r="J690" s="3">
        <f>INDEX(AAPL!$J:$J,MATCH(A:A,AAPL!$A:$A,0),1)</f>
        <v>-3.125E-2</v>
      </c>
      <c r="K690" s="3" t="str">
        <f>IF(MCFT[[#This Row],[Day Change]]&gt;0,"UP","DOWN")</f>
        <v>DOWN</v>
      </c>
      <c r="L690" s="9">
        <f>_xlfn.RANK.EQ(MCFT[[#This Row],[Date]],A:A,1)</f>
        <v>689</v>
      </c>
      <c r="M690" s="10">
        <f>_xlfn.RANK.AVG(MCFT[[#This Row],[Same change on date for AAPL]],AAPL,1)</f>
        <v>2473</v>
      </c>
      <c r="N690" s="2">
        <f>MCFT[[#This Row],[Close]]/MCFT[[#This Row],[Open]]</f>
        <v>1</v>
      </c>
    </row>
    <row r="691" spans="1:14" x14ac:dyDescent="0.25">
      <c r="A691" s="1">
        <v>32478</v>
      </c>
      <c r="B691" s="3">
        <v>0.32986100000000002</v>
      </c>
      <c r="C691" s="3">
        <v>0.34375</v>
      </c>
      <c r="D691" s="3">
        <v>0.32638899999999998</v>
      </c>
      <c r="E691" s="3">
        <v>0.34027800000000002</v>
      </c>
      <c r="F691" s="3">
        <v>0.24800900000000001</v>
      </c>
      <c r="G691">
        <v>82006400</v>
      </c>
      <c r="H691" s="3" t="str">
        <f>TEXT(MCFT[[#This Row],[Date]],"dddd")</f>
        <v>Thursday</v>
      </c>
      <c r="I691" s="3">
        <f>MCFT[[#This Row],[Open]]-MCFT[[#This Row],[Close]]</f>
        <v>-1.041700000000001E-2</v>
      </c>
      <c r="J691" s="3">
        <f>INDEX(AAPL!$J:$J,MATCH(A:A,AAPL!$A:$A,0),1)</f>
        <v>-3.5714999999999941E-2</v>
      </c>
      <c r="K691" s="3" t="str">
        <f>IF(MCFT[[#This Row],[Day Change]]&gt;0,"UP","DOWN")</f>
        <v>DOWN</v>
      </c>
      <c r="L691" s="9">
        <f>_xlfn.RANK.EQ(MCFT[[#This Row],[Date]],A:A,1)</f>
        <v>690</v>
      </c>
      <c r="M691" s="10">
        <f>_xlfn.RANK.AVG(MCFT[[#This Row],[Same change on date for AAPL]],AAPL,1)</f>
        <v>2287.5</v>
      </c>
      <c r="N691" s="2">
        <f>MCFT[[#This Row],[Close]]/MCFT[[#This Row],[Open]]</f>
        <v>1.0315799685322</v>
      </c>
    </row>
    <row r="692" spans="1:14" x14ac:dyDescent="0.25">
      <c r="A692" s="1">
        <v>32479</v>
      </c>
      <c r="B692" s="3">
        <v>0.33680599999999999</v>
      </c>
      <c r="C692" s="3">
        <v>0.34895799999999999</v>
      </c>
      <c r="D692" s="3">
        <v>0.33680599999999999</v>
      </c>
      <c r="E692" s="3">
        <v>0.34548600000000002</v>
      </c>
      <c r="F692" s="3">
        <v>0.251805</v>
      </c>
      <c r="G692">
        <v>91497600</v>
      </c>
      <c r="H692" s="3" t="str">
        <f>TEXT(MCFT[[#This Row],[Date]],"dddd")</f>
        <v>Friday</v>
      </c>
      <c r="I692" s="3">
        <f>MCFT[[#This Row],[Open]]-MCFT[[#This Row],[Close]]</f>
        <v>-8.680000000000021E-3</v>
      </c>
      <c r="J692" s="3">
        <f>INDEX(AAPL!$J:$J,MATCH(A:A,AAPL!$A:$A,0),1)</f>
        <v>-3.5714999999999941E-2</v>
      </c>
      <c r="K692" s="3" t="str">
        <f>IF(MCFT[[#This Row],[Day Change]]&gt;0,"UP","DOWN")</f>
        <v>DOWN</v>
      </c>
      <c r="L692" s="9">
        <f>_xlfn.RANK.EQ(MCFT[[#This Row],[Date]],A:A,1)</f>
        <v>691</v>
      </c>
      <c r="M692" s="10">
        <f>_xlfn.RANK.AVG(MCFT[[#This Row],[Same change on date for AAPL]],AAPL,1)</f>
        <v>2287.5</v>
      </c>
      <c r="N692" s="2">
        <f>MCFT[[#This Row],[Close]]/MCFT[[#This Row],[Open]]</f>
        <v>1.0257715123839837</v>
      </c>
    </row>
    <row r="693" spans="1:14" x14ac:dyDescent="0.25">
      <c r="A693" s="1">
        <v>32482</v>
      </c>
      <c r="B693" s="3">
        <v>0.34548600000000002</v>
      </c>
      <c r="C693" s="3">
        <v>0.35069400000000001</v>
      </c>
      <c r="D693" s="3">
        <v>0.33854200000000001</v>
      </c>
      <c r="E693" s="3">
        <v>0.34375</v>
      </c>
      <c r="F693" s="3">
        <v>0.25053999999999998</v>
      </c>
      <c r="G693">
        <v>70140800</v>
      </c>
      <c r="H693" s="3" t="str">
        <f>TEXT(MCFT[[#This Row],[Date]],"dddd")</f>
        <v>Monday</v>
      </c>
      <c r="I693" s="3">
        <f>MCFT[[#This Row],[Open]]-MCFT[[#This Row],[Close]]</f>
        <v>1.7360000000000153E-3</v>
      </c>
      <c r="J693" s="3">
        <f>INDEX(AAPL!$J:$J,MATCH(A:A,AAPL!$A:$A,0),1)</f>
        <v>0</v>
      </c>
      <c r="K693" s="3" t="str">
        <f>IF(MCFT[[#This Row],[Day Change]]&gt;0,"UP","DOWN")</f>
        <v>UP</v>
      </c>
      <c r="L693" s="9">
        <f>_xlfn.RANK.EQ(MCFT[[#This Row],[Date]],A:A,1)</f>
        <v>692</v>
      </c>
      <c r="M693" s="10">
        <f>_xlfn.RANK.AVG(MCFT[[#This Row],[Same change on date for AAPL]],AAPL,1)</f>
        <v>4124.5</v>
      </c>
      <c r="N693" s="2">
        <f>MCFT[[#This Row],[Close]]/MCFT[[#This Row],[Open]]</f>
        <v>0.9949751943638816</v>
      </c>
    </row>
    <row r="694" spans="1:14" x14ac:dyDescent="0.25">
      <c r="A694" s="1">
        <v>32483</v>
      </c>
      <c r="B694" s="3">
        <v>0.34375</v>
      </c>
      <c r="C694" s="3">
        <v>0.34548600000000002</v>
      </c>
      <c r="D694" s="3">
        <v>0.34027800000000002</v>
      </c>
      <c r="E694" s="3">
        <v>0.34548600000000002</v>
      </c>
      <c r="F694" s="3">
        <v>0.251805</v>
      </c>
      <c r="G694">
        <v>44364800</v>
      </c>
      <c r="H694" s="3" t="str">
        <f>TEXT(MCFT[[#This Row],[Date]],"dddd")</f>
        <v>Tuesday</v>
      </c>
      <c r="I694" s="3">
        <f>MCFT[[#This Row],[Open]]-MCFT[[#This Row],[Close]]</f>
        <v>-1.7360000000000153E-3</v>
      </c>
      <c r="J694" s="3">
        <f>INDEX(AAPL!$J:$J,MATCH(A:A,AAPL!$A:$A,0),1)</f>
        <v>-8.928000000000047E-3</v>
      </c>
      <c r="K694" s="3" t="str">
        <f>IF(MCFT[[#This Row],[Day Change]]&gt;0,"UP","DOWN")</f>
        <v>DOWN</v>
      </c>
      <c r="L694" s="9">
        <f>_xlfn.RANK.EQ(MCFT[[#This Row],[Date]],A:A,1)</f>
        <v>693</v>
      </c>
      <c r="M694" s="10">
        <f>_xlfn.RANK.AVG(MCFT[[#This Row],[Same change on date for AAPL]],AAPL,1)</f>
        <v>3553.5</v>
      </c>
      <c r="N694" s="2">
        <f>MCFT[[#This Row],[Close]]/MCFT[[#This Row],[Open]]</f>
        <v>1.0050501818181818</v>
      </c>
    </row>
    <row r="695" spans="1:14" x14ac:dyDescent="0.25">
      <c r="A695" s="1">
        <v>32484</v>
      </c>
      <c r="B695" s="3">
        <v>0.34375</v>
      </c>
      <c r="C695" s="3">
        <v>0.34722199999999998</v>
      </c>
      <c r="D695" s="3">
        <v>0.341146</v>
      </c>
      <c r="E695" s="3">
        <v>0.34201399999999998</v>
      </c>
      <c r="F695" s="3">
        <v>0.249275</v>
      </c>
      <c r="G695">
        <v>30886400</v>
      </c>
      <c r="H695" s="3" t="str">
        <f>TEXT(MCFT[[#This Row],[Date]],"dddd")</f>
        <v>Wednesday</v>
      </c>
      <c r="I695" s="3">
        <f>MCFT[[#This Row],[Open]]-MCFT[[#This Row],[Close]]</f>
        <v>1.7360000000000153E-3</v>
      </c>
      <c r="J695" s="3">
        <f>INDEX(AAPL!$J:$J,MATCH(A:A,AAPL!$A:$A,0),1)</f>
        <v>-1.3392999999999988E-2</v>
      </c>
      <c r="K695" s="3" t="str">
        <f>IF(MCFT[[#This Row],[Day Change]]&gt;0,"UP","DOWN")</f>
        <v>UP</v>
      </c>
      <c r="L695" s="9">
        <f>_xlfn.RANK.EQ(MCFT[[#This Row],[Date]],A:A,1)</f>
        <v>694</v>
      </c>
      <c r="M695" s="10">
        <f>_xlfn.RANK.AVG(MCFT[[#This Row],[Same change on date for AAPL]],AAPL,1)</f>
        <v>3219.5</v>
      </c>
      <c r="N695" s="2">
        <f>MCFT[[#This Row],[Close]]/MCFT[[#This Row],[Open]]</f>
        <v>0.99494981818181816</v>
      </c>
    </row>
    <row r="696" spans="1:14" x14ac:dyDescent="0.25">
      <c r="A696" s="1">
        <v>32485</v>
      </c>
      <c r="B696" s="3">
        <v>0.34201399999999998</v>
      </c>
      <c r="C696" s="3">
        <v>0.34375</v>
      </c>
      <c r="D696" s="3">
        <v>0.33854200000000001</v>
      </c>
      <c r="E696" s="3">
        <v>0.34027800000000002</v>
      </c>
      <c r="F696" s="3">
        <v>0.24800900000000001</v>
      </c>
      <c r="G696">
        <v>40176000</v>
      </c>
      <c r="H696" s="3" t="str">
        <f>TEXT(MCFT[[#This Row],[Date]],"dddd")</f>
        <v>Thursday</v>
      </c>
      <c r="I696" s="3">
        <f>MCFT[[#This Row],[Open]]-MCFT[[#This Row],[Close]]</f>
        <v>1.7359999999999598E-3</v>
      </c>
      <c r="J696" s="3">
        <f>INDEX(AAPL!$J:$J,MATCH(A:A,AAPL!$A:$A,0),1)</f>
        <v>4.4649999999999412E-3</v>
      </c>
      <c r="K696" s="3" t="str">
        <f>IF(MCFT[[#This Row],[Day Change]]&gt;0,"UP","DOWN")</f>
        <v>UP</v>
      </c>
      <c r="L696" s="9">
        <f>_xlfn.RANK.EQ(MCFT[[#This Row],[Date]],A:A,1)</f>
        <v>695</v>
      </c>
      <c r="M696" s="10">
        <f>_xlfn.RANK.AVG(MCFT[[#This Row],[Same change on date for AAPL]],AAPL,1)</f>
        <v>4478.5</v>
      </c>
      <c r="N696" s="2">
        <f>MCFT[[#This Row],[Close]]/MCFT[[#This Row],[Open]]</f>
        <v>0.99492418439011276</v>
      </c>
    </row>
    <row r="697" spans="1:14" x14ac:dyDescent="0.25">
      <c r="A697" s="1">
        <v>32486</v>
      </c>
      <c r="B697" s="3">
        <v>0.33854200000000001</v>
      </c>
      <c r="C697" s="3">
        <v>0.34201399999999998</v>
      </c>
      <c r="D697" s="3">
        <v>0.33680599999999999</v>
      </c>
      <c r="E697" s="3">
        <v>0.34027800000000002</v>
      </c>
      <c r="F697" s="3">
        <v>0.24800900000000001</v>
      </c>
      <c r="G697">
        <v>22304000</v>
      </c>
      <c r="H697" s="3" t="str">
        <f>TEXT(MCFT[[#This Row],[Date]],"dddd")</f>
        <v>Friday</v>
      </c>
      <c r="I697" s="3">
        <f>MCFT[[#This Row],[Open]]-MCFT[[#This Row],[Close]]</f>
        <v>-1.7360000000000153E-3</v>
      </c>
      <c r="J697" s="3">
        <f>INDEX(AAPL!$J:$J,MATCH(A:A,AAPL!$A:$A,0),1)</f>
        <v>4.4649999999999412E-3</v>
      </c>
      <c r="K697" s="3" t="str">
        <f>IF(MCFT[[#This Row],[Day Change]]&gt;0,"UP","DOWN")</f>
        <v>DOWN</v>
      </c>
      <c r="L697" s="9">
        <f>_xlfn.RANK.EQ(MCFT[[#This Row],[Date]],A:A,1)</f>
        <v>696</v>
      </c>
      <c r="M697" s="10">
        <f>_xlfn.RANK.AVG(MCFT[[#This Row],[Same change on date for AAPL]],AAPL,1)</f>
        <v>4478.5</v>
      </c>
      <c r="N697" s="2">
        <f>MCFT[[#This Row],[Close]]/MCFT[[#This Row],[Open]]</f>
        <v>1.0051278718740955</v>
      </c>
    </row>
    <row r="698" spans="1:14" x14ac:dyDescent="0.25">
      <c r="A698" s="1">
        <v>32489</v>
      </c>
      <c r="B698" s="3">
        <v>0.33854200000000001</v>
      </c>
      <c r="C698" s="3">
        <v>0.34027800000000002</v>
      </c>
      <c r="D698" s="3">
        <v>0.32899299999999998</v>
      </c>
      <c r="E698" s="3">
        <v>0.32899299999999998</v>
      </c>
      <c r="F698" s="3">
        <v>0.239784</v>
      </c>
      <c r="G698">
        <v>38892800</v>
      </c>
      <c r="H698" s="3" t="str">
        <f>TEXT(MCFT[[#This Row],[Date]],"dddd")</f>
        <v>Monday</v>
      </c>
      <c r="I698" s="3">
        <f>MCFT[[#This Row],[Open]]-MCFT[[#This Row],[Close]]</f>
        <v>9.5490000000000297E-3</v>
      </c>
      <c r="J698" s="3">
        <f>INDEX(AAPL!$J:$J,MATCH(A:A,AAPL!$A:$A,0),1)</f>
        <v>2.6785999999999976E-2</v>
      </c>
      <c r="K698" s="3" t="str">
        <f>IF(MCFT[[#This Row],[Day Change]]&gt;0,"UP","DOWN")</f>
        <v>UP</v>
      </c>
      <c r="L698" s="9">
        <f>_xlfn.RANK.EQ(MCFT[[#This Row],[Date]],A:A,1)</f>
        <v>697</v>
      </c>
      <c r="M698" s="10">
        <f>_xlfn.RANK.AVG(MCFT[[#This Row],[Same change on date for AAPL]],AAPL,1)</f>
        <v>5686</v>
      </c>
      <c r="N698" s="2">
        <f>MCFT[[#This Row],[Close]]/MCFT[[#This Row],[Open]]</f>
        <v>0.97179375084922981</v>
      </c>
    </row>
    <row r="699" spans="1:14" x14ac:dyDescent="0.25">
      <c r="A699" s="1">
        <v>32490</v>
      </c>
      <c r="B699" s="3">
        <v>0.328125</v>
      </c>
      <c r="C699" s="3">
        <v>0.33159699999999998</v>
      </c>
      <c r="D699" s="3">
        <v>0.328125</v>
      </c>
      <c r="E699" s="3">
        <v>0.33159699999999998</v>
      </c>
      <c r="F699" s="3">
        <v>0.24168200000000001</v>
      </c>
      <c r="G699">
        <v>39168000</v>
      </c>
      <c r="H699" s="3" t="str">
        <f>TEXT(MCFT[[#This Row],[Date]],"dddd")</f>
        <v>Tuesday</v>
      </c>
      <c r="I699" s="3">
        <f>MCFT[[#This Row],[Open]]-MCFT[[#This Row],[Close]]</f>
        <v>-3.4719999999999751E-3</v>
      </c>
      <c r="J699" s="3">
        <f>INDEX(AAPL!$J:$J,MATCH(A:A,AAPL!$A:$A,0),1)</f>
        <v>-8.9289999999999647E-3</v>
      </c>
      <c r="K699" s="3" t="str">
        <f>IF(MCFT[[#This Row],[Day Change]]&gt;0,"UP","DOWN")</f>
        <v>DOWN</v>
      </c>
      <c r="L699" s="9">
        <f>_xlfn.RANK.EQ(MCFT[[#This Row],[Date]],A:A,1)</f>
        <v>698</v>
      </c>
      <c r="M699" s="10">
        <f>_xlfn.RANK.AVG(MCFT[[#This Row],[Same change on date for AAPL]],AAPL,1)</f>
        <v>3449.5</v>
      </c>
      <c r="N699" s="2">
        <f>MCFT[[#This Row],[Close]]/MCFT[[#This Row],[Open]]</f>
        <v>1.0105813333333333</v>
      </c>
    </row>
    <row r="700" spans="1:14" x14ac:dyDescent="0.25">
      <c r="A700" s="1">
        <v>32491</v>
      </c>
      <c r="B700" s="3">
        <v>0.33159699999999998</v>
      </c>
      <c r="C700" s="3">
        <v>0.33854200000000001</v>
      </c>
      <c r="D700" s="3">
        <v>0.32986100000000002</v>
      </c>
      <c r="E700" s="3">
        <v>0.33593800000000001</v>
      </c>
      <c r="F700" s="3">
        <v>0.24484600000000001</v>
      </c>
      <c r="G700">
        <v>28006400</v>
      </c>
      <c r="H700" s="3" t="str">
        <f>TEXT(MCFT[[#This Row],[Date]],"dddd")</f>
        <v>Wednesday</v>
      </c>
      <c r="I700" s="3">
        <f>MCFT[[#This Row],[Open]]-MCFT[[#This Row],[Close]]</f>
        <v>-4.3410000000000393E-3</v>
      </c>
      <c r="J700" s="3">
        <f>INDEX(AAPL!$J:$J,MATCH(A:A,AAPL!$A:$A,0),1)</f>
        <v>-4.4642999999999988E-2</v>
      </c>
      <c r="K700" s="3" t="str">
        <f>IF(MCFT[[#This Row],[Day Change]]&gt;0,"UP","DOWN")</f>
        <v>DOWN</v>
      </c>
      <c r="L700" s="9">
        <f>_xlfn.RANK.EQ(MCFT[[#This Row],[Date]],A:A,1)</f>
        <v>699</v>
      </c>
      <c r="M700" s="10">
        <f>_xlfn.RANK.AVG(MCFT[[#This Row],[Same change on date for AAPL]],AAPL,1)</f>
        <v>2108</v>
      </c>
      <c r="N700" s="2">
        <f>MCFT[[#This Row],[Close]]/MCFT[[#This Row],[Open]]</f>
        <v>1.0130911920192283</v>
      </c>
    </row>
    <row r="701" spans="1:14" x14ac:dyDescent="0.25">
      <c r="A701" s="1">
        <v>32492</v>
      </c>
      <c r="B701" s="3">
        <v>0.34027800000000002</v>
      </c>
      <c r="C701" s="3">
        <v>0.34201399999999998</v>
      </c>
      <c r="D701" s="3">
        <v>0.33680599999999999</v>
      </c>
      <c r="E701" s="3">
        <v>0.34027800000000002</v>
      </c>
      <c r="F701" s="3">
        <v>0.24800900000000001</v>
      </c>
      <c r="G701">
        <v>23196800</v>
      </c>
      <c r="H701" s="3" t="str">
        <f>TEXT(MCFT[[#This Row],[Date]],"dddd")</f>
        <v>Thursday</v>
      </c>
      <c r="I701" s="3">
        <f>MCFT[[#This Row],[Open]]-MCFT[[#This Row],[Close]]</f>
        <v>0</v>
      </c>
      <c r="J701" s="3">
        <f>INDEX(AAPL!$J:$J,MATCH(A:A,AAPL!$A:$A,0),1)</f>
        <v>1.7857000000000012E-2</v>
      </c>
      <c r="K701" s="3" t="str">
        <f>IF(MCFT[[#This Row],[Day Change]]&gt;0,"UP","DOWN")</f>
        <v>DOWN</v>
      </c>
      <c r="L701" s="9">
        <f>_xlfn.RANK.EQ(MCFT[[#This Row],[Date]],A:A,1)</f>
        <v>700</v>
      </c>
      <c r="M701" s="10">
        <f>_xlfn.RANK.AVG(MCFT[[#This Row],[Same change on date for AAPL]],AAPL,1)</f>
        <v>5249.5</v>
      </c>
      <c r="N701" s="2">
        <f>MCFT[[#This Row],[Close]]/MCFT[[#This Row],[Open]]</f>
        <v>1</v>
      </c>
    </row>
    <row r="702" spans="1:14" x14ac:dyDescent="0.25">
      <c r="A702" s="1">
        <v>32493</v>
      </c>
      <c r="B702" s="3">
        <v>0.33854200000000001</v>
      </c>
      <c r="C702" s="3">
        <v>0.34895799999999999</v>
      </c>
      <c r="D702" s="3">
        <v>0.33854200000000001</v>
      </c>
      <c r="E702" s="3">
        <v>0.34548600000000002</v>
      </c>
      <c r="F702" s="3">
        <v>0.251805</v>
      </c>
      <c r="G702">
        <v>51795200</v>
      </c>
      <c r="H702" s="3" t="str">
        <f>TEXT(MCFT[[#This Row],[Date]],"dddd")</f>
        <v>Friday</v>
      </c>
      <c r="I702" s="3">
        <f>MCFT[[#This Row],[Open]]-MCFT[[#This Row],[Close]]</f>
        <v>-6.9440000000000057E-3</v>
      </c>
      <c r="J702" s="3">
        <f>INDEX(AAPL!$J:$J,MATCH(A:A,AAPL!$A:$A,0),1)</f>
        <v>-2.2321999999999953E-2</v>
      </c>
      <c r="K702" s="3" t="str">
        <f>IF(MCFT[[#This Row],[Day Change]]&gt;0,"UP","DOWN")</f>
        <v>DOWN</v>
      </c>
      <c r="L702" s="9">
        <f>_xlfn.RANK.EQ(MCFT[[#This Row],[Date]],A:A,1)</f>
        <v>701</v>
      </c>
      <c r="M702" s="10">
        <f>_xlfn.RANK.AVG(MCFT[[#This Row],[Same change on date for AAPL]],AAPL,1)</f>
        <v>2758.5</v>
      </c>
      <c r="N702" s="2">
        <f>MCFT[[#This Row],[Close]]/MCFT[[#This Row],[Open]]</f>
        <v>1.0205114874963817</v>
      </c>
    </row>
    <row r="703" spans="1:14" x14ac:dyDescent="0.25">
      <c r="A703" s="1">
        <v>32496</v>
      </c>
      <c r="B703" s="3">
        <v>0.35156300000000001</v>
      </c>
      <c r="C703" s="3">
        <v>0.35763899999999998</v>
      </c>
      <c r="D703" s="3">
        <v>0.35069400000000001</v>
      </c>
      <c r="E703" s="3">
        <v>0.35243099999999999</v>
      </c>
      <c r="F703" s="3">
        <v>0.25686700000000001</v>
      </c>
      <c r="G703">
        <v>83532800</v>
      </c>
      <c r="H703" s="3" t="str">
        <f>TEXT(MCFT[[#This Row],[Date]],"dddd")</f>
        <v>Monday</v>
      </c>
      <c r="I703" s="3">
        <f>MCFT[[#This Row],[Open]]-MCFT[[#This Row],[Close]]</f>
        <v>-8.679999999999799E-4</v>
      </c>
      <c r="J703" s="3">
        <f>INDEX(AAPL!$J:$J,MATCH(A:A,AAPL!$A:$A,0),1)</f>
        <v>-1.7857000000000012E-2</v>
      </c>
      <c r="K703" s="3" t="str">
        <f>IF(MCFT[[#This Row],[Day Change]]&gt;0,"UP","DOWN")</f>
        <v>DOWN</v>
      </c>
      <c r="L703" s="9">
        <f>_xlfn.RANK.EQ(MCFT[[#This Row],[Date]],A:A,1)</f>
        <v>702</v>
      </c>
      <c r="M703" s="10">
        <f>_xlfn.RANK.AVG(MCFT[[#This Row],[Same change on date for AAPL]],AAPL,1)</f>
        <v>2994</v>
      </c>
      <c r="N703" s="2">
        <f>MCFT[[#This Row],[Close]]/MCFT[[#This Row],[Open]]</f>
        <v>1.0024689742663477</v>
      </c>
    </row>
    <row r="704" spans="1:14" x14ac:dyDescent="0.25">
      <c r="A704" s="1">
        <v>32497</v>
      </c>
      <c r="B704" s="3">
        <v>0.356771</v>
      </c>
      <c r="C704" s="3">
        <v>0.36458299999999999</v>
      </c>
      <c r="D704" s="3">
        <v>0.35416700000000001</v>
      </c>
      <c r="E704" s="3">
        <v>0.35590300000000002</v>
      </c>
      <c r="F704" s="3">
        <v>0.25939699999999999</v>
      </c>
      <c r="G704">
        <v>92188800</v>
      </c>
      <c r="H704" s="3" t="str">
        <f>TEXT(MCFT[[#This Row],[Date]],"dddd")</f>
        <v>Tuesday</v>
      </c>
      <c r="I704" s="3">
        <f>MCFT[[#This Row],[Open]]-MCFT[[#This Row],[Close]]</f>
        <v>8.679999999999799E-4</v>
      </c>
      <c r="J704" s="3">
        <f>INDEX(AAPL!$J:$J,MATCH(A:A,AAPL!$A:$A,0),1)</f>
        <v>0</v>
      </c>
      <c r="K704" s="3" t="str">
        <f>IF(MCFT[[#This Row],[Day Change]]&gt;0,"UP","DOWN")</f>
        <v>UP</v>
      </c>
      <c r="L704" s="9">
        <f>_xlfn.RANK.EQ(MCFT[[#This Row],[Date]],A:A,1)</f>
        <v>703</v>
      </c>
      <c r="M704" s="10">
        <f>_xlfn.RANK.AVG(MCFT[[#This Row],[Same change on date for AAPL]],AAPL,1)</f>
        <v>4124.5</v>
      </c>
      <c r="N704" s="2">
        <f>MCFT[[#This Row],[Close]]/MCFT[[#This Row],[Open]]</f>
        <v>0.99756706682998342</v>
      </c>
    </row>
    <row r="705" spans="1:14" x14ac:dyDescent="0.25">
      <c r="A705" s="1">
        <v>32498</v>
      </c>
      <c r="B705" s="3">
        <v>0.35763899999999998</v>
      </c>
      <c r="C705" s="3">
        <v>0.36458299999999999</v>
      </c>
      <c r="D705" s="3">
        <v>0.35590300000000002</v>
      </c>
      <c r="E705" s="3">
        <v>0.36284699999999998</v>
      </c>
      <c r="F705" s="3">
        <v>0.264459</v>
      </c>
      <c r="G705">
        <v>46438400</v>
      </c>
      <c r="H705" s="3" t="str">
        <f>TEXT(MCFT[[#This Row],[Date]],"dddd")</f>
        <v>Wednesday</v>
      </c>
      <c r="I705" s="3">
        <f>MCFT[[#This Row],[Open]]-MCFT[[#This Row],[Close]]</f>
        <v>-5.2079999999999904E-3</v>
      </c>
      <c r="J705" s="3">
        <f>INDEX(AAPL!$J:$J,MATCH(A:A,AAPL!$A:$A,0),1)</f>
        <v>-2.6785000000000059E-2</v>
      </c>
      <c r="K705" s="3" t="str">
        <f>IF(MCFT[[#This Row],[Day Change]]&gt;0,"UP","DOWN")</f>
        <v>DOWN</v>
      </c>
      <c r="L705" s="9">
        <f>_xlfn.RANK.EQ(MCFT[[#This Row],[Date]],A:A,1)</f>
        <v>704</v>
      </c>
      <c r="M705" s="10">
        <f>_xlfn.RANK.AVG(MCFT[[#This Row],[Same change on date for AAPL]],AAPL,1)</f>
        <v>2662</v>
      </c>
      <c r="N705" s="2">
        <f>MCFT[[#This Row],[Close]]/MCFT[[#This Row],[Open]]</f>
        <v>1.0145621702331122</v>
      </c>
    </row>
    <row r="706" spans="1:14" x14ac:dyDescent="0.25">
      <c r="A706" s="1">
        <v>32499</v>
      </c>
      <c r="B706" s="3">
        <v>0.36458299999999999</v>
      </c>
      <c r="C706" s="3">
        <v>0.36805599999999999</v>
      </c>
      <c r="D706" s="3">
        <v>0.359375</v>
      </c>
      <c r="E706" s="3">
        <v>0.36111100000000002</v>
      </c>
      <c r="F706" s="3">
        <v>0.26319300000000001</v>
      </c>
      <c r="G706">
        <v>74592000</v>
      </c>
      <c r="H706" s="3" t="str">
        <f>TEXT(MCFT[[#This Row],[Date]],"dddd")</f>
        <v>Thursday</v>
      </c>
      <c r="I706" s="3">
        <f>MCFT[[#This Row],[Open]]-MCFT[[#This Row],[Close]]</f>
        <v>3.4719999999999751E-3</v>
      </c>
      <c r="J706" s="3">
        <f>INDEX(AAPL!$J:$J,MATCH(A:A,AAPL!$A:$A,0),1)</f>
        <v>2.6785000000000059E-2</v>
      </c>
      <c r="K706" s="3" t="str">
        <f>IF(MCFT[[#This Row],[Day Change]]&gt;0,"UP","DOWN")</f>
        <v>UP</v>
      </c>
      <c r="L706" s="9">
        <f>_xlfn.RANK.EQ(MCFT[[#This Row],[Date]],A:A,1)</f>
        <v>705</v>
      </c>
      <c r="M706" s="10">
        <f>_xlfn.RANK.AVG(MCFT[[#This Row],[Same change on date for AAPL]],AAPL,1)</f>
        <v>5624</v>
      </c>
      <c r="N706" s="2">
        <f>MCFT[[#This Row],[Close]]/MCFT[[#This Row],[Open]]</f>
        <v>0.99047679129306643</v>
      </c>
    </row>
    <row r="707" spans="1:14" x14ac:dyDescent="0.25">
      <c r="A707" s="1">
        <v>32500</v>
      </c>
      <c r="B707" s="3">
        <v>0.359375</v>
      </c>
      <c r="C707" s="3">
        <v>0.36111100000000002</v>
      </c>
      <c r="D707" s="3">
        <v>0.35763899999999998</v>
      </c>
      <c r="E707" s="3">
        <v>0.36111100000000002</v>
      </c>
      <c r="F707" s="3">
        <v>0.26319300000000001</v>
      </c>
      <c r="G707">
        <v>17120000</v>
      </c>
      <c r="H707" s="3" t="str">
        <f>TEXT(MCFT[[#This Row],[Date]],"dddd")</f>
        <v>Friday</v>
      </c>
      <c r="I707" s="3">
        <f>MCFT[[#This Row],[Open]]-MCFT[[#This Row],[Close]]</f>
        <v>-1.7360000000000153E-3</v>
      </c>
      <c r="J707" s="3">
        <f>INDEX(AAPL!$J:$J,MATCH(A:A,AAPL!$A:$A,0),1)</f>
        <v>-4.4640000000000235E-3</v>
      </c>
      <c r="K707" s="3" t="str">
        <f>IF(MCFT[[#This Row],[Day Change]]&gt;0,"UP","DOWN")</f>
        <v>DOWN</v>
      </c>
      <c r="L707" s="9">
        <f>_xlfn.RANK.EQ(MCFT[[#This Row],[Date]],A:A,1)</f>
        <v>706</v>
      </c>
      <c r="M707" s="10">
        <f>_xlfn.RANK.AVG(MCFT[[#This Row],[Same change on date for AAPL]],AAPL,1)</f>
        <v>3822</v>
      </c>
      <c r="N707" s="2">
        <f>MCFT[[#This Row],[Close]]/MCFT[[#This Row],[Open]]</f>
        <v>1.0048306086956522</v>
      </c>
    </row>
    <row r="708" spans="1:14" x14ac:dyDescent="0.25">
      <c r="A708" s="1">
        <v>32504</v>
      </c>
      <c r="B708" s="3">
        <v>0.36111100000000002</v>
      </c>
      <c r="C708" s="3">
        <v>0.36458299999999999</v>
      </c>
      <c r="D708" s="3">
        <v>0.359375</v>
      </c>
      <c r="E708" s="3">
        <v>0.359375</v>
      </c>
      <c r="F708" s="3">
        <v>0.26192799999999999</v>
      </c>
      <c r="G708">
        <v>30771200</v>
      </c>
      <c r="H708" s="3" t="str">
        <f>TEXT(MCFT[[#This Row],[Date]],"dddd")</f>
        <v>Tuesday</v>
      </c>
      <c r="I708" s="3">
        <f>MCFT[[#This Row],[Open]]-MCFT[[#This Row],[Close]]</f>
        <v>1.7360000000000153E-3</v>
      </c>
      <c r="J708" s="3">
        <f>INDEX(AAPL!$J:$J,MATCH(A:A,AAPL!$A:$A,0),1)</f>
        <v>1.7857000000000012E-2</v>
      </c>
      <c r="K708" s="3" t="str">
        <f>IF(MCFT[[#This Row],[Day Change]]&gt;0,"UP","DOWN")</f>
        <v>UP</v>
      </c>
      <c r="L708" s="9">
        <f>_xlfn.RANK.EQ(MCFT[[#This Row],[Date]],A:A,1)</f>
        <v>707</v>
      </c>
      <c r="M708" s="10">
        <f>_xlfn.RANK.AVG(MCFT[[#This Row],[Same change on date for AAPL]],AAPL,1)</f>
        <v>5249.5</v>
      </c>
      <c r="N708" s="2">
        <f>MCFT[[#This Row],[Close]]/MCFT[[#This Row],[Open]]</f>
        <v>0.99519261390541958</v>
      </c>
    </row>
    <row r="709" spans="1:14" x14ac:dyDescent="0.25">
      <c r="A709" s="1">
        <v>32505</v>
      </c>
      <c r="B709" s="3">
        <v>0.36111100000000002</v>
      </c>
      <c r="C709" s="3">
        <v>0.36284699999999998</v>
      </c>
      <c r="D709" s="3">
        <v>0.359375</v>
      </c>
      <c r="E709" s="3">
        <v>0.36284699999999998</v>
      </c>
      <c r="F709" s="3">
        <v>0.264459</v>
      </c>
      <c r="G709">
        <v>21267200</v>
      </c>
      <c r="H709" s="3" t="str">
        <f>TEXT(MCFT[[#This Row],[Date]],"dddd")</f>
        <v>Wednesday</v>
      </c>
      <c r="I709" s="3">
        <f>MCFT[[#This Row],[Open]]-MCFT[[#This Row],[Close]]</f>
        <v>-1.7359999999999598E-3</v>
      </c>
      <c r="J709" s="3">
        <f>INDEX(AAPL!$J:$J,MATCH(A:A,AAPL!$A:$A,0),1)</f>
        <v>8.9289999999999647E-3</v>
      </c>
      <c r="K709" s="3" t="str">
        <f>IF(MCFT[[#This Row],[Day Change]]&gt;0,"UP","DOWN")</f>
        <v>DOWN</v>
      </c>
      <c r="L709" s="9">
        <f>_xlfn.RANK.EQ(MCFT[[#This Row],[Date]],A:A,1)</f>
        <v>708</v>
      </c>
      <c r="M709" s="10">
        <f>_xlfn.RANK.AVG(MCFT[[#This Row],[Same change on date for AAPL]],AAPL,1)</f>
        <v>4768</v>
      </c>
      <c r="N709" s="2">
        <f>MCFT[[#This Row],[Close]]/MCFT[[#This Row],[Open]]</f>
        <v>1.0048073860945803</v>
      </c>
    </row>
    <row r="710" spans="1:14" x14ac:dyDescent="0.25">
      <c r="A710" s="1">
        <v>32506</v>
      </c>
      <c r="B710" s="3">
        <v>0.36111100000000002</v>
      </c>
      <c r="C710" s="3">
        <v>0.37152800000000002</v>
      </c>
      <c r="D710" s="3">
        <v>0.36111100000000002</v>
      </c>
      <c r="E710" s="3">
        <v>0.36979200000000001</v>
      </c>
      <c r="F710" s="3">
        <v>0.26951999999999998</v>
      </c>
      <c r="G710">
        <v>38275200</v>
      </c>
      <c r="H710" s="3" t="str">
        <f>TEXT(MCFT[[#This Row],[Date]],"dddd")</f>
        <v>Thursday</v>
      </c>
      <c r="I710" s="3">
        <f>MCFT[[#This Row],[Open]]-MCFT[[#This Row],[Close]]</f>
        <v>-8.6809999999999943E-3</v>
      </c>
      <c r="J710" s="3">
        <f>INDEX(AAPL!$J:$J,MATCH(A:A,AAPL!$A:$A,0),1)</f>
        <v>-8.9289999999999647E-3</v>
      </c>
      <c r="K710" s="3" t="str">
        <f>IF(MCFT[[#This Row],[Day Change]]&gt;0,"UP","DOWN")</f>
        <v>DOWN</v>
      </c>
      <c r="L710" s="9">
        <f>_xlfn.RANK.EQ(MCFT[[#This Row],[Date]],A:A,1)</f>
        <v>709</v>
      </c>
      <c r="M710" s="10">
        <f>_xlfn.RANK.AVG(MCFT[[#This Row],[Same change on date for AAPL]],AAPL,1)</f>
        <v>3449.5</v>
      </c>
      <c r="N710" s="2">
        <f>MCFT[[#This Row],[Close]]/MCFT[[#This Row],[Open]]</f>
        <v>1.0240396997045229</v>
      </c>
    </row>
    <row r="711" spans="1:14" x14ac:dyDescent="0.25">
      <c r="A711" s="1">
        <v>32507</v>
      </c>
      <c r="B711" s="3">
        <v>0.37152800000000002</v>
      </c>
      <c r="C711" s="3">
        <v>0.37673600000000002</v>
      </c>
      <c r="D711" s="3">
        <v>0.36979200000000001</v>
      </c>
      <c r="E711" s="3">
        <v>0.36979200000000001</v>
      </c>
      <c r="F711" s="3">
        <v>0.26951999999999998</v>
      </c>
      <c r="G711">
        <v>63820800</v>
      </c>
      <c r="H711" s="3" t="str">
        <f>TEXT(MCFT[[#This Row],[Date]],"dddd")</f>
        <v>Friday</v>
      </c>
      <c r="I711" s="3">
        <f>MCFT[[#This Row],[Open]]-MCFT[[#This Row],[Close]]</f>
        <v>1.7360000000000153E-3</v>
      </c>
      <c r="J711" s="3">
        <f>INDEX(AAPL!$J:$J,MATCH(A:A,AAPL!$A:$A,0),1)</f>
        <v>8.9289999999999647E-3</v>
      </c>
      <c r="K711" s="3" t="str">
        <f>IF(MCFT[[#This Row],[Day Change]]&gt;0,"UP","DOWN")</f>
        <v>UP</v>
      </c>
      <c r="L711" s="9">
        <f>_xlfn.RANK.EQ(MCFT[[#This Row],[Date]],A:A,1)</f>
        <v>710</v>
      </c>
      <c r="M711" s="10">
        <f>_xlfn.RANK.AVG(MCFT[[#This Row],[Same change on date for AAPL]],AAPL,1)</f>
        <v>4768</v>
      </c>
      <c r="N711" s="2">
        <f>MCFT[[#This Row],[Close]]/MCFT[[#This Row],[Open]]</f>
        <v>0.99532740466398217</v>
      </c>
    </row>
    <row r="712" spans="1:14" x14ac:dyDescent="0.25">
      <c r="A712" s="1">
        <v>32511</v>
      </c>
      <c r="B712" s="3">
        <v>0.37152800000000002</v>
      </c>
      <c r="C712" s="3">
        <v>0.37326399999999998</v>
      </c>
      <c r="D712" s="3">
        <v>0.36631900000000001</v>
      </c>
      <c r="E712" s="3">
        <v>0.372396</v>
      </c>
      <c r="F712" s="3">
        <v>0.27141799999999999</v>
      </c>
      <c r="G712">
        <v>51824000</v>
      </c>
      <c r="H712" s="3" t="str">
        <f>TEXT(MCFT[[#This Row],[Date]],"dddd")</f>
        <v>Tuesday</v>
      </c>
      <c r="I712" s="3">
        <f>MCFT[[#This Row],[Open]]-MCFT[[#This Row],[Close]]</f>
        <v>-8.679999999999799E-4</v>
      </c>
      <c r="J712" s="3">
        <f>INDEX(AAPL!$J:$J,MATCH(A:A,AAPL!$A:$A,0),1)</f>
        <v>-4.4640000000000235E-3</v>
      </c>
      <c r="K712" s="3" t="str">
        <f>IF(MCFT[[#This Row],[Day Change]]&gt;0,"UP","DOWN")</f>
        <v>DOWN</v>
      </c>
      <c r="L712" s="9">
        <f>_xlfn.RANK.EQ(MCFT[[#This Row],[Date]],A:A,1)</f>
        <v>711</v>
      </c>
      <c r="M712" s="10">
        <f>_xlfn.RANK.AVG(MCFT[[#This Row],[Same change on date for AAPL]],AAPL,1)</f>
        <v>3822</v>
      </c>
      <c r="N712" s="2">
        <f>MCFT[[#This Row],[Close]]/MCFT[[#This Row],[Open]]</f>
        <v>1.0023362976680088</v>
      </c>
    </row>
    <row r="713" spans="1:14" x14ac:dyDescent="0.25">
      <c r="A713" s="1">
        <v>32512</v>
      </c>
      <c r="B713" s="3">
        <v>0.37152800000000002</v>
      </c>
      <c r="C713" s="3">
        <v>0.38107600000000003</v>
      </c>
      <c r="D713" s="3">
        <v>0.37152800000000002</v>
      </c>
      <c r="E713" s="3">
        <v>0.37673600000000002</v>
      </c>
      <c r="F713" s="3">
        <v>0.27458199999999999</v>
      </c>
      <c r="G713">
        <v>53897600</v>
      </c>
      <c r="H713" s="3" t="str">
        <f>TEXT(MCFT[[#This Row],[Date]],"dddd")</f>
        <v>Wednesday</v>
      </c>
      <c r="I713" s="3">
        <f>MCFT[[#This Row],[Open]]-MCFT[[#This Row],[Close]]</f>
        <v>-5.2079999999999904E-3</v>
      </c>
      <c r="J713" s="3">
        <f>INDEX(AAPL!$J:$J,MATCH(A:A,AAPL!$A:$A,0),1)</f>
        <v>-4.4642999999999988E-2</v>
      </c>
      <c r="K713" s="3" t="str">
        <f>IF(MCFT[[#This Row],[Day Change]]&gt;0,"UP","DOWN")</f>
        <v>DOWN</v>
      </c>
      <c r="L713" s="9">
        <f>_xlfn.RANK.EQ(MCFT[[#This Row],[Date]],A:A,1)</f>
        <v>712</v>
      </c>
      <c r="M713" s="10">
        <f>_xlfn.RANK.AVG(MCFT[[#This Row],[Same change on date for AAPL]],AAPL,1)</f>
        <v>2108</v>
      </c>
      <c r="N713" s="2">
        <f>MCFT[[#This Row],[Close]]/MCFT[[#This Row],[Open]]</f>
        <v>1.0140177860080533</v>
      </c>
    </row>
    <row r="714" spans="1:14" x14ac:dyDescent="0.25">
      <c r="A714" s="1">
        <v>32513</v>
      </c>
      <c r="B714" s="3">
        <v>0.38020799999999999</v>
      </c>
      <c r="C714" s="3">
        <v>0.38020799999999999</v>
      </c>
      <c r="D714" s="3">
        <v>0.36979200000000001</v>
      </c>
      <c r="E714" s="3">
        <v>0.37065999999999999</v>
      </c>
      <c r="F714" s="3">
        <v>0.27015299999999998</v>
      </c>
      <c r="G714">
        <v>47244800</v>
      </c>
      <c r="H714" s="3" t="str">
        <f>TEXT(MCFT[[#This Row],[Date]],"dddd")</f>
        <v>Thursday</v>
      </c>
      <c r="I714" s="3">
        <f>MCFT[[#This Row],[Open]]-MCFT[[#This Row],[Close]]</f>
        <v>9.5480000000000009E-3</v>
      </c>
      <c r="J714" s="3">
        <f>INDEX(AAPL!$J:$J,MATCH(A:A,AAPL!$A:$A,0),1)</f>
        <v>-8.9289999999999647E-3</v>
      </c>
      <c r="K714" s="3" t="str">
        <f>IF(MCFT[[#This Row],[Day Change]]&gt;0,"UP","DOWN")</f>
        <v>UP</v>
      </c>
      <c r="L714" s="9">
        <f>_xlfn.RANK.EQ(MCFT[[#This Row],[Date]],A:A,1)</f>
        <v>713</v>
      </c>
      <c r="M714" s="10">
        <f>_xlfn.RANK.AVG(MCFT[[#This Row],[Same change on date for AAPL]],AAPL,1)</f>
        <v>3449.5</v>
      </c>
      <c r="N714" s="2">
        <f>MCFT[[#This Row],[Close]]/MCFT[[#This Row],[Open]]</f>
        <v>0.97488743003829481</v>
      </c>
    </row>
    <row r="715" spans="1:14" x14ac:dyDescent="0.25">
      <c r="A715" s="1">
        <v>32514</v>
      </c>
      <c r="B715" s="3">
        <v>0.37152800000000002</v>
      </c>
      <c r="C715" s="3">
        <v>0.37326399999999998</v>
      </c>
      <c r="D715" s="3">
        <v>0.36805599999999999</v>
      </c>
      <c r="E715" s="3">
        <v>0.36805599999999999</v>
      </c>
      <c r="F715" s="3">
        <v>0.26825500000000002</v>
      </c>
      <c r="G715">
        <v>59052800</v>
      </c>
      <c r="H715" s="3" t="str">
        <f>TEXT(MCFT[[#This Row],[Date]],"dddd")</f>
        <v>Friday</v>
      </c>
      <c r="I715" s="3">
        <f>MCFT[[#This Row],[Open]]-MCFT[[#This Row],[Close]]</f>
        <v>3.4720000000000306E-3</v>
      </c>
      <c r="J715" s="3">
        <f>INDEX(AAPL!$J:$J,MATCH(A:A,AAPL!$A:$A,0),1)</f>
        <v>-1.3392000000000071E-2</v>
      </c>
      <c r="K715" s="3" t="str">
        <f>IF(MCFT[[#This Row],[Day Change]]&gt;0,"UP","DOWN")</f>
        <v>UP</v>
      </c>
      <c r="L715" s="9">
        <f>_xlfn.RANK.EQ(MCFT[[#This Row],[Date]],A:A,1)</f>
        <v>714</v>
      </c>
      <c r="M715" s="10">
        <f>_xlfn.RANK.AVG(MCFT[[#This Row],[Same change on date for AAPL]],AAPL,1)</f>
        <v>3272</v>
      </c>
      <c r="N715" s="2">
        <f>MCFT[[#This Row],[Close]]/MCFT[[#This Row],[Open]]</f>
        <v>0.99065480932796446</v>
      </c>
    </row>
    <row r="716" spans="1:14" x14ac:dyDescent="0.25">
      <c r="A716" s="1">
        <v>32517</v>
      </c>
      <c r="B716" s="3">
        <v>0.36805599999999999</v>
      </c>
      <c r="C716" s="3">
        <v>0.36979200000000001</v>
      </c>
      <c r="D716" s="3">
        <v>0.361979</v>
      </c>
      <c r="E716" s="3">
        <v>0.36458299999999999</v>
      </c>
      <c r="F716" s="3">
        <v>0.26572400000000002</v>
      </c>
      <c r="G716">
        <v>46006400</v>
      </c>
      <c r="H716" s="3" t="str">
        <f>TEXT(MCFT[[#This Row],[Date]],"dddd")</f>
        <v>Monday</v>
      </c>
      <c r="I716" s="3">
        <f>MCFT[[#This Row],[Open]]-MCFT[[#This Row],[Close]]</f>
        <v>3.4730000000000039E-3</v>
      </c>
      <c r="J716" s="3">
        <f>INDEX(AAPL!$J:$J,MATCH(A:A,AAPL!$A:$A,0),1)</f>
        <v>0</v>
      </c>
      <c r="K716" s="3" t="str">
        <f>IF(MCFT[[#This Row],[Day Change]]&gt;0,"UP","DOWN")</f>
        <v>UP</v>
      </c>
      <c r="L716" s="9">
        <f>_xlfn.RANK.EQ(MCFT[[#This Row],[Date]],A:A,1)</f>
        <v>715</v>
      </c>
      <c r="M716" s="10">
        <f>_xlfn.RANK.AVG(MCFT[[#This Row],[Same change on date for AAPL]],AAPL,1)</f>
        <v>4124.5</v>
      </c>
      <c r="N716" s="2">
        <f>MCFT[[#This Row],[Close]]/MCFT[[#This Row],[Open]]</f>
        <v>0.99056393592279435</v>
      </c>
    </row>
    <row r="717" spans="1:14" x14ac:dyDescent="0.25">
      <c r="A717" s="1">
        <v>32518</v>
      </c>
      <c r="B717" s="3">
        <v>0.36284699999999998</v>
      </c>
      <c r="C717" s="3">
        <v>0.36458299999999999</v>
      </c>
      <c r="D717" s="3">
        <v>0.359375</v>
      </c>
      <c r="E717" s="3">
        <v>0.36111100000000002</v>
      </c>
      <c r="F717" s="3">
        <v>0.26319300000000001</v>
      </c>
      <c r="G717">
        <v>54128000</v>
      </c>
      <c r="H717" s="3" t="str">
        <f>TEXT(MCFT[[#This Row],[Date]],"dddd")</f>
        <v>Tuesday</v>
      </c>
      <c r="I717" s="3">
        <f>MCFT[[#This Row],[Open]]-MCFT[[#This Row],[Close]]</f>
        <v>1.7359999999999598E-3</v>
      </c>
      <c r="J717" s="3">
        <f>INDEX(AAPL!$J:$J,MATCH(A:A,AAPL!$A:$A,0),1)</f>
        <v>-4.4640000000000235E-3</v>
      </c>
      <c r="K717" s="3" t="str">
        <f>IF(MCFT[[#This Row],[Day Change]]&gt;0,"UP","DOWN")</f>
        <v>UP</v>
      </c>
      <c r="L717" s="9">
        <f>_xlfn.RANK.EQ(MCFT[[#This Row],[Date]],A:A,1)</f>
        <v>716</v>
      </c>
      <c r="M717" s="10">
        <f>_xlfn.RANK.AVG(MCFT[[#This Row],[Same change on date for AAPL]],AAPL,1)</f>
        <v>3822</v>
      </c>
      <c r="N717" s="2">
        <f>MCFT[[#This Row],[Close]]/MCFT[[#This Row],[Open]]</f>
        <v>0.99521561429473038</v>
      </c>
    </row>
    <row r="718" spans="1:14" x14ac:dyDescent="0.25">
      <c r="A718" s="1">
        <v>32519</v>
      </c>
      <c r="B718" s="3">
        <v>0.36024299999999998</v>
      </c>
      <c r="C718" s="3">
        <v>0.36458299999999999</v>
      </c>
      <c r="D718" s="3">
        <v>0.35763899999999998</v>
      </c>
      <c r="E718" s="3">
        <v>0.36458299999999999</v>
      </c>
      <c r="F718" s="3">
        <v>0.26572400000000002</v>
      </c>
      <c r="G718">
        <v>48297600</v>
      </c>
      <c r="H718" s="3" t="str">
        <f>TEXT(MCFT[[#This Row],[Date]],"dddd")</f>
        <v>Wednesday</v>
      </c>
      <c r="I718" s="3">
        <f>MCFT[[#This Row],[Open]]-MCFT[[#This Row],[Close]]</f>
        <v>-4.3400000000000105E-3</v>
      </c>
      <c r="J718" s="3">
        <f>INDEX(AAPL!$J:$J,MATCH(A:A,AAPL!$A:$A,0),1)</f>
        <v>4.4649999999999412E-3</v>
      </c>
      <c r="K718" s="3" t="str">
        <f>IF(MCFT[[#This Row],[Day Change]]&gt;0,"UP","DOWN")</f>
        <v>DOWN</v>
      </c>
      <c r="L718" s="9">
        <f>_xlfn.RANK.EQ(MCFT[[#This Row],[Date]],A:A,1)</f>
        <v>717</v>
      </c>
      <c r="M718" s="10">
        <f>_xlfn.RANK.AVG(MCFT[[#This Row],[Same change on date for AAPL]],AAPL,1)</f>
        <v>4478.5</v>
      </c>
      <c r="N718" s="2">
        <f>MCFT[[#This Row],[Close]]/MCFT[[#This Row],[Open]]</f>
        <v>1.012047423544663</v>
      </c>
    </row>
    <row r="719" spans="1:14" x14ac:dyDescent="0.25">
      <c r="A719" s="1">
        <v>32520</v>
      </c>
      <c r="B719" s="3">
        <v>0.36284699999999998</v>
      </c>
      <c r="C719" s="3">
        <v>0.37326399999999998</v>
      </c>
      <c r="D719" s="3">
        <v>0.36284699999999998</v>
      </c>
      <c r="E719" s="3">
        <v>0.36458299999999999</v>
      </c>
      <c r="F719" s="3">
        <v>0.26572400000000002</v>
      </c>
      <c r="G719">
        <v>54588800</v>
      </c>
      <c r="H719" s="3" t="str">
        <f>TEXT(MCFT[[#This Row],[Date]],"dddd")</f>
        <v>Thursday</v>
      </c>
      <c r="I719" s="3">
        <f>MCFT[[#This Row],[Open]]-MCFT[[#This Row],[Close]]</f>
        <v>-1.7360000000000153E-3</v>
      </c>
      <c r="J719" s="3">
        <f>INDEX(AAPL!$J:$J,MATCH(A:A,AAPL!$A:$A,0),1)</f>
        <v>-1.7857000000000012E-2</v>
      </c>
      <c r="K719" s="3" t="str">
        <f>IF(MCFT[[#This Row],[Day Change]]&gt;0,"UP","DOWN")</f>
        <v>DOWN</v>
      </c>
      <c r="L719" s="9">
        <f>_xlfn.RANK.EQ(MCFT[[#This Row],[Date]],A:A,1)</f>
        <v>718</v>
      </c>
      <c r="M719" s="10">
        <f>_xlfn.RANK.AVG(MCFT[[#This Row],[Same change on date for AAPL]],AAPL,1)</f>
        <v>2994</v>
      </c>
      <c r="N719" s="2">
        <f>MCFT[[#This Row],[Close]]/MCFT[[#This Row],[Open]]</f>
        <v>1.0047843857052698</v>
      </c>
    </row>
    <row r="720" spans="1:14" x14ac:dyDescent="0.25">
      <c r="A720" s="1">
        <v>32521</v>
      </c>
      <c r="B720" s="3">
        <v>0.36458299999999999</v>
      </c>
      <c r="C720" s="3">
        <v>0.36979200000000001</v>
      </c>
      <c r="D720" s="3">
        <v>0.36458299999999999</v>
      </c>
      <c r="E720" s="3">
        <v>0.36805599999999999</v>
      </c>
      <c r="F720" s="3">
        <v>0.26825500000000002</v>
      </c>
      <c r="G720">
        <v>35568000</v>
      </c>
      <c r="H720" s="3" t="str">
        <f>TEXT(MCFT[[#This Row],[Date]],"dddd")</f>
        <v>Friday</v>
      </c>
      <c r="I720" s="3">
        <f>MCFT[[#This Row],[Open]]-MCFT[[#This Row],[Close]]</f>
        <v>-3.4730000000000039E-3</v>
      </c>
      <c r="J720" s="3">
        <f>INDEX(AAPL!$J:$J,MATCH(A:A,AAPL!$A:$A,0),1)</f>
        <v>-1.7857000000000012E-2</v>
      </c>
      <c r="K720" s="3" t="str">
        <f>IF(MCFT[[#This Row],[Day Change]]&gt;0,"UP","DOWN")</f>
        <v>DOWN</v>
      </c>
      <c r="L720" s="9">
        <f>_xlfn.RANK.EQ(MCFT[[#This Row],[Date]],A:A,1)</f>
        <v>719</v>
      </c>
      <c r="M720" s="10">
        <f>_xlfn.RANK.AVG(MCFT[[#This Row],[Same change on date for AAPL]],AAPL,1)</f>
        <v>2994</v>
      </c>
      <c r="N720" s="2">
        <f>MCFT[[#This Row],[Close]]/MCFT[[#This Row],[Open]]</f>
        <v>1.0095259515665842</v>
      </c>
    </row>
    <row r="721" spans="1:14" x14ac:dyDescent="0.25">
      <c r="A721" s="1">
        <v>32524</v>
      </c>
      <c r="B721" s="3">
        <v>0.36979200000000001</v>
      </c>
      <c r="C721" s="3">
        <v>0.37586799999999998</v>
      </c>
      <c r="D721" s="3">
        <v>0.36631900000000001</v>
      </c>
      <c r="E721" s="3">
        <v>0.36892399999999997</v>
      </c>
      <c r="F721" s="3">
        <v>0.26888699999999999</v>
      </c>
      <c r="G721">
        <v>27532800</v>
      </c>
      <c r="H721" s="3" t="str">
        <f>TEXT(MCFT[[#This Row],[Date]],"dddd")</f>
        <v>Monday</v>
      </c>
      <c r="I721" s="3">
        <f>MCFT[[#This Row],[Open]]-MCFT[[#This Row],[Close]]</f>
        <v>8.6800000000003541E-4</v>
      </c>
      <c r="J721" s="3">
        <f>INDEX(AAPL!$J:$J,MATCH(A:A,AAPL!$A:$A,0),1)</f>
        <v>-1.7857000000000012E-2</v>
      </c>
      <c r="K721" s="3" t="str">
        <f>IF(MCFT[[#This Row],[Day Change]]&gt;0,"UP","DOWN")</f>
        <v>UP</v>
      </c>
      <c r="L721" s="9">
        <f>_xlfn.RANK.EQ(MCFT[[#This Row],[Date]],A:A,1)</f>
        <v>720</v>
      </c>
      <c r="M721" s="10">
        <f>_xlfn.RANK.AVG(MCFT[[#This Row],[Same change on date for AAPL]],AAPL,1)</f>
        <v>2994</v>
      </c>
      <c r="N721" s="2">
        <f>MCFT[[#This Row],[Close]]/MCFT[[#This Row],[Open]]</f>
        <v>0.99765273451021108</v>
      </c>
    </row>
    <row r="722" spans="1:14" x14ac:dyDescent="0.25">
      <c r="A722" s="1">
        <v>32525</v>
      </c>
      <c r="B722" s="3">
        <v>0.36545100000000003</v>
      </c>
      <c r="C722" s="3">
        <v>0.36718800000000001</v>
      </c>
      <c r="D722" s="3">
        <v>0.35590300000000002</v>
      </c>
      <c r="E722" s="3">
        <v>0.35763899999999998</v>
      </c>
      <c r="F722" s="3">
        <v>0.26066299999999998</v>
      </c>
      <c r="G722">
        <v>41744000</v>
      </c>
      <c r="H722" s="3" t="str">
        <f>TEXT(MCFT[[#This Row],[Date]],"dddd")</f>
        <v>Tuesday</v>
      </c>
      <c r="I722" s="3">
        <f>MCFT[[#This Row],[Open]]-MCFT[[#This Row],[Close]]</f>
        <v>7.8120000000000411E-3</v>
      </c>
      <c r="J722" s="3">
        <f>INDEX(AAPL!$J:$J,MATCH(A:A,AAPL!$A:$A,0),1)</f>
        <v>0.10267899999999996</v>
      </c>
      <c r="K722" s="3" t="str">
        <f>IF(MCFT[[#This Row],[Day Change]]&gt;0,"UP","DOWN")</f>
        <v>UP</v>
      </c>
      <c r="L722" s="9">
        <f>_xlfn.RANK.EQ(MCFT[[#This Row],[Date]],A:A,1)</f>
        <v>721</v>
      </c>
      <c r="M722" s="10">
        <f>_xlfn.RANK.AVG(MCFT[[#This Row],[Same change on date for AAPL]],AAPL,1)</f>
        <v>6718</v>
      </c>
      <c r="N722" s="2">
        <f>MCFT[[#This Row],[Close]]/MCFT[[#This Row],[Open]]</f>
        <v>0.97862367321474009</v>
      </c>
    </row>
    <row r="723" spans="1:14" x14ac:dyDescent="0.25">
      <c r="A723" s="1">
        <v>32526</v>
      </c>
      <c r="B723" s="3">
        <v>0.359375</v>
      </c>
      <c r="C723" s="3">
        <v>0.359375</v>
      </c>
      <c r="D723" s="3">
        <v>0.34895799999999999</v>
      </c>
      <c r="E723" s="3">
        <v>0.35763899999999998</v>
      </c>
      <c r="F723" s="3">
        <v>0.26066299999999998</v>
      </c>
      <c r="G723">
        <v>63632000</v>
      </c>
      <c r="H723" s="3" t="str">
        <f>TEXT(MCFT[[#This Row],[Date]],"dddd")</f>
        <v>Wednesday</v>
      </c>
      <c r="I723" s="3">
        <f>MCFT[[#This Row],[Open]]-MCFT[[#This Row],[Close]]</f>
        <v>1.7360000000000153E-3</v>
      </c>
      <c r="J723" s="3">
        <f>INDEX(AAPL!$J:$J,MATCH(A:A,AAPL!$A:$A,0),1)</f>
        <v>3.5714000000000024E-2</v>
      </c>
      <c r="K723" s="3" t="str">
        <f>IF(MCFT[[#This Row],[Day Change]]&gt;0,"UP","DOWN")</f>
        <v>UP</v>
      </c>
      <c r="L723" s="9">
        <f>_xlfn.RANK.EQ(MCFT[[#This Row],[Date]],A:A,1)</f>
        <v>722</v>
      </c>
      <c r="M723" s="10">
        <f>_xlfn.RANK.AVG(MCFT[[#This Row],[Same change on date for AAPL]],AAPL,1)</f>
        <v>5958</v>
      </c>
      <c r="N723" s="2">
        <f>MCFT[[#This Row],[Close]]/MCFT[[#This Row],[Open]]</f>
        <v>0.99516939130434778</v>
      </c>
    </row>
    <row r="724" spans="1:14" x14ac:dyDescent="0.25">
      <c r="A724" s="1">
        <v>32527</v>
      </c>
      <c r="B724" s="3">
        <v>0.36284699999999998</v>
      </c>
      <c r="C724" s="3">
        <v>0.37326399999999998</v>
      </c>
      <c r="D724" s="3">
        <v>0.36284699999999998</v>
      </c>
      <c r="E724" s="3">
        <v>0.37152800000000002</v>
      </c>
      <c r="F724" s="3">
        <v>0.27078600000000003</v>
      </c>
      <c r="G724">
        <v>84297600</v>
      </c>
      <c r="H724" s="3" t="str">
        <f>TEXT(MCFT[[#This Row],[Date]],"dddd")</f>
        <v>Thursday</v>
      </c>
      <c r="I724" s="3">
        <f>MCFT[[#This Row],[Open]]-MCFT[[#This Row],[Close]]</f>
        <v>-8.6810000000000498E-3</v>
      </c>
      <c r="J724" s="3">
        <f>INDEX(AAPL!$J:$J,MATCH(A:A,AAPL!$A:$A,0),1)</f>
        <v>0</v>
      </c>
      <c r="K724" s="3" t="str">
        <f>IF(MCFT[[#This Row],[Day Change]]&gt;0,"UP","DOWN")</f>
        <v>DOWN</v>
      </c>
      <c r="L724" s="9">
        <f>_xlfn.RANK.EQ(MCFT[[#This Row],[Date]],A:A,1)</f>
        <v>723</v>
      </c>
      <c r="M724" s="10">
        <f>_xlfn.RANK.AVG(MCFT[[#This Row],[Same change on date for AAPL]],AAPL,1)</f>
        <v>4124.5</v>
      </c>
      <c r="N724" s="2">
        <f>MCFT[[#This Row],[Close]]/MCFT[[#This Row],[Open]]</f>
        <v>1.0239246845088978</v>
      </c>
    </row>
    <row r="725" spans="1:14" x14ac:dyDescent="0.25">
      <c r="A725" s="1">
        <v>32528</v>
      </c>
      <c r="B725" s="3">
        <v>0.37152800000000002</v>
      </c>
      <c r="C725" s="3">
        <v>0.377604</v>
      </c>
      <c r="D725" s="3">
        <v>0.36979200000000001</v>
      </c>
      <c r="E725" s="3">
        <v>0.37586799999999998</v>
      </c>
      <c r="F725" s="3">
        <v>0.273949</v>
      </c>
      <c r="G725">
        <v>61027200</v>
      </c>
      <c r="H725" s="3" t="str">
        <f>TEXT(MCFT[[#This Row],[Date]],"dddd")</f>
        <v>Friday</v>
      </c>
      <c r="I725" s="3">
        <f>MCFT[[#This Row],[Open]]-MCFT[[#This Row],[Close]]</f>
        <v>-4.339999999999955E-3</v>
      </c>
      <c r="J725" s="3">
        <f>INDEX(AAPL!$J:$J,MATCH(A:A,AAPL!$A:$A,0),1)</f>
        <v>-1.7857000000000012E-2</v>
      </c>
      <c r="K725" s="3" t="str">
        <f>IF(MCFT[[#This Row],[Day Change]]&gt;0,"UP","DOWN")</f>
        <v>DOWN</v>
      </c>
      <c r="L725" s="9">
        <f>_xlfn.RANK.EQ(MCFT[[#This Row],[Date]],A:A,1)</f>
        <v>724</v>
      </c>
      <c r="M725" s="10">
        <f>_xlfn.RANK.AVG(MCFT[[#This Row],[Same change on date for AAPL]],AAPL,1)</f>
        <v>2994</v>
      </c>
      <c r="N725" s="2">
        <f>MCFT[[#This Row],[Close]]/MCFT[[#This Row],[Open]]</f>
        <v>1.0116814883400442</v>
      </c>
    </row>
    <row r="726" spans="1:14" x14ac:dyDescent="0.25">
      <c r="A726" s="1">
        <v>32531</v>
      </c>
      <c r="B726" s="3">
        <v>0.375</v>
      </c>
      <c r="C726" s="3">
        <v>0.375</v>
      </c>
      <c r="D726" s="3">
        <v>0.36718800000000001</v>
      </c>
      <c r="E726" s="3">
        <v>0.36805599999999999</v>
      </c>
      <c r="F726" s="3">
        <v>0.26825500000000002</v>
      </c>
      <c r="G726">
        <v>52227200</v>
      </c>
      <c r="H726" s="3" t="str">
        <f>TEXT(MCFT[[#This Row],[Date]],"dddd")</f>
        <v>Monday</v>
      </c>
      <c r="I726" s="3">
        <f>MCFT[[#This Row],[Open]]-MCFT[[#This Row],[Close]]</f>
        <v>6.9440000000000057E-3</v>
      </c>
      <c r="J726" s="3">
        <f>INDEX(AAPL!$J:$J,MATCH(A:A,AAPL!$A:$A,0),1)</f>
        <v>-8.9289999999999647E-3</v>
      </c>
      <c r="K726" s="3" t="str">
        <f>IF(MCFT[[#This Row],[Day Change]]&gt;0,"UP","DOWN")</f>
        <v>UP</v>
      </c>
      <c r="L726" s="9">
        <f>_xlfn.RANK.EQ(MCFT[[#This Row],[Date]],A:A,1)</f>
        <v>725</v>
      </c>
      <c r="M726" s="10">
        <f>_xlfn.RANK.AVG(MCFT[[#This Row],[Same change on date for AAPL]],AAPL,1)</f>
        <v>3449.5</v>
      </c>
      <c r="N726" s="2">
        <f>MCFT[[#This Row],[Close]]/MCFT[[#This Row],[Open]]</f>
        <v>0.98148266666666661</v>
      </c>
    </row>
    <row r="727" spans="1:14" x14ac:dyDescent="0.25">
      <c r="A727" s="1">
        <v>32532</v>
      </c>
      <c r="B727" s="3">
        <v>0.36805599999999999</v>
      </c>
      <c r="C727" s="3">
        <v>0.37152800000000002</v>
      </c>
      <c r="D727" s="3">
        <v>0.36458299999999999</v>
      </c>
      <c r="E727" s="3">
        <v>0.36631900000000001</v>
      </c>
      <c r="F727" s="3">
        <v>0.26698899999999998</v>
      </c>
      <c r="G727">
        <v>56217600</v>
      </c>
      <c r="H727" s="3" t="str">
        <f>TEXT(MCFT[[#This Row],[Date]],"dddd")</f>
        <v>Tuesday</v>
      </c>
      <c r="I727" s="3">
        <f>MCFT[[#This Row],[Open]]-MCFT[[#This Row],[Close]]</f>
        <v>1.7369999999999886E-3</v>
      </c>
      <c r="J727" s="3">
        <f>INDEX(AAPL!$J:$J,MATCH(A:A,AAPL!$A:$A,0),1)</f>
        <v>-2.2321000000000035E-2</v>
      </c>
      <c r="K727" s="3" t="str">
        <f>IF(MCFT[[#This Row],[Day Change]]&gt;0,"UP","DOWN")</f>
        <v>UP</v>
      </c>
      <c r="L727" s="9">
        <f>_xlfn.RANK.EQ(MCFT[[#This Row],[Date]],A:A,1)</f>
        <v>726</v>
      </c>
      <c r="M727" s="10">
        <f>_xlfn.RANK.AVG(MCFT[[#This Row],[Same change on date for AAPL]],AAPL,1)</f>
        <v>2794.5</v>
      </c>
      <c r="N727" s="2">
        <f>MCFT[[#This Row],[Close]]/MCFT[[#This Row],[Open]]</f>
        <v>0.99528060947247166</v>
      </c>
    </row>
    <row r="728" spans="1:14" x14ac:dyDescent="0.25">
      <c r="A728" s="1">
        <v>32533</v>
      </c>
      <c r="B728" s="3">
        <v>0.36805599999999999</v>
      </c>
      <c r="C728" s="3">
        <v>0.36979200000000001</v>
      </c>
      <c r="D728" s="3">
        <v>0.36458299999999999</v>
      </c>
      <c r="E728" s="3">
        <v>0.36805599999999999</v>
      </c>
      <c r="F728" s="3">
        <v>0.26825500000000002</v>
      </c>
      <c r="G728">
        <v>49046400</v>
      </c>
      <c r="H728" s="3" t="str">
        <f>TEXT(MCFT[[#This Row],[Date]],"dddd")</f>
        <v>Wednesday</v>
      </c>
      <c r="I728" s="3">
        <f>MCFT[[#This Row],[Open]]-MCFT[[#This Row],[Close]]</f>
        <v>0</v>
      </c>
      <c r="J728" s="3">
        <f>INDEX(AAPL!$J:$J,MATCH(A:A,AAPL!$A:$A,0),1)</f>
        <v>8.928000000000047E-3</v>
      </c>
      <c r="K728" s="3" t="str">
        <f>IF(MCFT[[#This Row],[Day Change]]&gt;0,"UP","DOWN")</f>
        <v>DOWN</v>
      </c>
      <c r="L728" s="9">
        <f>_xlfn.RANK.EQ(MCFT[[#This Row],[Date]],A:A,1)</f>
        <v>727</v>
      </c>
      <c r="M728" s="10">
        <f>_xlfn.RANK.AVG(MCFT[[#This Row],[Same change on date for AAPL]],AAPL,1)</f>
        <v>4659.5</v>
      </c>
      <c r="N728" s="2">
        <f>MCFT[[#This Row],[Close]]/MCFT[[#This Row],[Open]]</f>
        <v>1</v>
      </c>
    </row>
    <row r="729" spans="1:14" x14ac:dyDescent="0.25">
      <c r="A729" s="1">
        <v>32534</v>
      </c>
      <c r="B729" s="3">
        <v>0.36545100000000003</v>
      </c>
      <c r="C729" s="3">
        <v>0.37847199999999998</v>
      </c>
      <c r="D729" s="3">
        <v>0.36458299999999999</v>
      </c>
      <c r="E729" s="3">
        <v>0.37673600000000002</v>
      </c>
      <c r="F729" s="3">
        <v>0.27458199999999999</v>
      </c>
      <c r="G729">
        <v>87132800</v>
      </c>
      <c r="H729" s="3" t="str">
        <f>TEXT(MCFT[[#This Row],[Date]],"dddd")</f>
        <v>Thursday</v>
      </c>
      <c r="I729" s="3">
        <f>MCFT[[#This Row],[Open]]-MCFT[[#This Row],[Close]]</f>
        <v>-1.1284999999999989E-2</v>
      </c>
      <c r="J729" s="3">
        <f>INDEX(AAPL!$J:$J,MATCH(A:A,AAPL!$A:$A,0),1)</f>
        <v>-3.5714000000000024E-2</v>
      </c>
      <c r="K729" s="3" t="str">
        <f>IF(MCFT[[#This Row],[Day Change]]&gt;0,"UP","DOWN")</f>
        <v>DOWN</v>
      </c>
      <c r="L729" s="9">
        <f>_xlfn.RANK.EQ(MCFT[[#This Row],[Date]],A:A,1)</f>
        <v>728</v>
      </c>
      <c r="M729" s="10">
        <f>_xlfn.RANK.AVG(MCFT[[#This Row],[Same change on date for AAPL]],AAPL,1)</f>
        <v>2341.5</v>
      </c>
      <c r="N729" s="2">
        <f>MCFT[[#This Row],[Close]]/MCFT[[#This Row],[Open]]</f>
        <v>1.0308796528125521</v>
      </c>
    </row>
    <row r="730" spans="1:14" x14ac:dyDescent="0.25">
      <c r="A730" s="1">
        <v>32535</v>
      </c>
      <c r="B730" s="3">
        <v>0.37586799999999998</v>
      </c>
      <c r="C730" s="3">
        <v>0.39236100000000002</v>
      </c>
      <c r="D730" s="3">
        <v>0.37326399999999998</v>
      </c>
      <c r="E730" s="3">
        <v>0.38454899999999997</v>
      </c>
      <c r="F730" s="3">
        <v>0.28027600000000003</v>
      </c>
      <c r="G730">
        <v>166419200</v>
      </c>
      <c r="H730" s="3" t="str">
        <f>TEXT(MCFT[[#This Row],[Date]],"dddd")</f>
        <v>Friday</v>
      </c>
      <c r="I730" s="3">
        <f>MCFT[[#This Row],[Open]]-MCFT[[#This Row],[Close]]</f>
        <v>-8.6809999999999943E-3</v>
      </c>
      <c r="J730" s="3">
        <f>INDEX(AAPL!$J:$J,MATCH(A:A,AAPL!$A:$A,0),1)</f>
        <v>2.2321000000000035E-2</v>
      </c>
      <c r="K730" s="3" t="str">
        <f>IF(MCFT[[#This Row],[Day Change]]&gt;0,"UP","DOWN")</f>
        <v>DOWN</v>
      </c>
      <c r="L730" s="9">
        <f>_xlfn.RANK.EQ(MCFT[[#This Row],[Date]],A:A,1)</f>
        <v>729</v>
      </c>
      <c r="M730" s="10">
        <f>_xlfn.RANK.AVG(MCFT[[#This Row],[Same change on date for AAPL]],AAPL,1)</f>
        <v>5479</v>
      </c>
      <c r="N730" s="2">
        <f>MCFT[[#This Row],[Close]]/MCFT[[#This Row],[Open]]</f>
        <v>1.0230958740834548</v>
      </c>
    </row>
    <row r="731" spans="1:14" x14ac:dyDescent="0.25">
      <c r="A731" s="1">
        <v>32538</v>
      </c>
      <c r="B731" s="3">
        <v>0.38541700000000001</v>
      </c>
      <c r="C731" s="3">
        <v>0.40798600000000002</v>
      </c>
      <c r="D731" s="3">
        <v>0.38368099999999999</v>
      </c>
      <c r="E731" s="3">
        <v>0.40625</v>
      </c>
      <c r="F731" s="3">
        <v>0.29609200000000002</v>
      </c>
      <c r="G731">
        <v>110086400</v>
      </c>
      <c r="H731" s="3" t="str">
        <f>TEXT(MCFT[[#This Row],[Date]],"dddd")</f>
        <v>Monday</v>
      </c>
      <c r="I731" s="3">
        <f>MCFT[[#This Row],[Open]]-MCFT[[#This Row],[Close]]</f>
        <v>-2.083299999999999E-2</v>
      </c>
      <c r="J731" s="3">
        <f>INDEX(AAPL!$J:$J,MATCH(A:A,AAPL!$A:$A,0),1)</f>
        <v>8.9289999999999647E-3</v>
      </c>
      <c r="K731" s="3" t="str">
        <f>IF(MCFT[[#This Row],[Day Change]]&gt;0,"UP","DOWN")</f>
        <v>DOWN</v>
      </c>
      <c r="L731" s="9">
        <f>_xlfn.RANK.EQ(MCFT[[#This Row],[Date]],A:A,1)</f>
        <v>730</v>
      </c>
      <c r="M731" s="10">
        <f>_xlfn.RANK.AVG(MCFT[[#This Row],[Same change on date for AAPL]],AAPL,1)</f>
        <v>4768</v>
      </c>
      <c r="N731" s="2">
        <f>MCFT[[#This Row],[Close]]/MCFT[[#This Row],[Open]]</f>
        <v>1.0540531424405255</v>
      </c>
    </row>
    <row r="732" spans="1:14" x14ac:dyDescent="0.25">
      <c r="A732" s="1">
        <v>32539</v>
      </c>
      <c r="B732" s="3">
        <v>0.40972199999999998</v>
      </c>
      <c r="C732" s="3">
        <v>0.41840300000000002</v>
      </c>
      <c r="D732" s="3">
        <v>0.40625</v>
      </c>
      <c r="E732" s="3">
        <v>0.41406300000000001</v>
      </c>
      <c r="F732" s="3">
        <v>0.30178700000000003</v>
      </c>
      <c r="G732">
        <v>125091200</v>
      </c>
      <c r="H732" s="3" t="str">
        <f>TEXT(MCFT[[#This Row],[Date]],"dddd")</f>
        <v>Tuesday</v>
      </c>
      <c r="I732" s="3">
        <f>MCFT[[#This Row],[Open]]-MCFT[[#This Row],[Close]]</f>
        <v>-4.3410000000000393E-3</v>
      </c>
      <c r="J732" s="3">
        <f>INDEX(AAPL!$J:$J,MATCH(A:A,AAPL!$A:$A,0),1)</f>
        <v>-1.7857000000000012E-2</v>
      </c>
      <c r="K732" s="3" t="str">
        <f>IF(MCFT[[#This Row],[Day Change]]&gt;0,"UP","DOWN")</f>
        <v>DOWN</v>
      </c>
      <c r="L732" s="9">
        <f>_xlfn.RANK.EQ(MCFT[[#This Row],[Date]],A:A,1)</f>
        <v>731</v>
      </c>
      <c r="M732" s="10">
        <f>_xlfn.RANK.AVG(MCFT[[#This Row],[Same change on date for AAPL]],AAPL,1)</f>
        <v>2994</v>
      </c>
      <c r="N732" s="2">
        <f>MCFT[[#This Row],[Close]]/MCFT[[#This Row],[Open]]</f>
        <v>1.010594988797282</v>
      </c>
    </row>
    <row r="733" spans="1:14" x14ac:dyDescent="0.25">
      <c r="A733" s="1">
        <v>32540</v>
      </c>
      <c r="B733" s="3">
        <v>0.41319400000000001</v>
      </c>
      <c r="C733" s="3">
        <v>0.41493099999999999</v>
      </c>
      <c r="D733" s="3">
        <v>0.40972199999999998</v>
      </c>
      <c r="E733" s="3">
        <v>0.41145799999999999</v>
      </c>
      <c r="F733" s="3">
        <v>0.29988900000000002</v>
      </c>
      <c r="G733">
        <v>131212800</v>
      </c>
      <c r="H733" s="3" t="str">
        <f>TEXT(MCFT[[#This Row],[Date]],"dddd")</f>
        <v>Wednesday</v>
      </c>
      <c r="I733" s="3">
        <f>MCFT[[#This Row],[Open]]-MCFT[[#This Row],[Close]]</f>
        <v>1.7360000000000153E-3</v>
      </c>
      <c r="J733" s="3">
        <f>INDEX(AAPL!$J:$J,MATCH(A:A,AAPL!$A:$A,0),1)</f>
        <v>-5.3571999999999953E-2</v>
      </c>
      <c r="K733" s="3" t="str">
        <f>IF(MCFT[[#This Row],[Day Change]]&gt;0,"UP","DOWN")</f>
        <v>UP</v>
      </c>
      <c r="L733" s="9">
        <f>_xlfn.RANK.EQ(MCFT[[#This Row],[Date]],A:A,1)</f>
        <v>732</v>
      </c>
      <c r="M733" s="10">
        <f>_xlfn.RANK.AVG(MCFT[[#This Row],[Same change on date for AAPL]],AAPL,1)</f>
        <v>1943.5</v>
      </c>
      <c r="N733" s="2">
        <f>MCFT[[#This Row],[Close]]/MCFT[[#This Row],[Open]]</f>
        <v>0.99579858371612362</v>
      </c>
    </row>
    <row r="734" spans="1:14" x14ac:dyDescent="0.25">
      <c r="A734" s="1">
        <v>32541</v>
      </c>
      <c r="B734" s="3">
        <v>0.41319400000000001</v>
      </c>
      <c r="C734" s="3">
        <v>0.4375</v>
      </c>
      <c r="D734" s="3">
        <v>0.41145799999999999</v>
      </c>
      <c r="E734" s="3">
        <v>0.42274299999999998</v>
      </c>
      <c r="F734" s="3">
        <v>0.30811300000000003</v>
      </c>
      <c r="G734">
        <v>180028800</v>
      </c>
      <c r="H734" s="3" t="str">
        <f>TEXT(MCFT[[#This Row],[Date]],"dddd")</f>
        <v>Thursday</v>
      </c>
      <c r="I734" s="3">
        <f>MCFT[[#This Row],[Open]]-MCFT[[#This Row],[Close]]</f>
        <v>-9.5489999999999742E-3</v>
      </c>
      <c r="J734" s="3">
        <f>INDEX(AAPL!$J:$J,MATCH(A:A,AAPL!$A:$A,0),1)</f>
        <v>-8.9289999999999647E-3</v>
      </c>
      <c r="K734" s="3" t="str">
        <f>IF(MCFT[[#This Row],[Day Change]]&gt;0,"UP","DOWN")</f>
        <v>DOWN</v>
      </c>
      <c r="L734" s="9">
        <f>_xlfn.RANK.EQ(MCFT[[#This Row],[Date]],A:A,1)</f>
        <v>733</v>
      </c>
      <c r="M734" s="10">
        <f>_xlfn.RANK.AVG(MCFT[[#This Row],[Same change on date for AAPL]],AAPL,1)</f>
        <v>3449.5</v>
      </c>
      <c r="N734" s="2">
        <f>MCFT[[#This Row],[Close]]/MCFT[[#This Row],[Open]]</f>
        <v>1.0231102097319902</v>
      </c>
    </row>
    <row r="735" spans="1:14" x14ac:dyDescent="0.25">
      <c r="A735" s="1">
        <v>32542</v>
      </c>
      <c r="B735" s="3">
        <v>0.42013899999999998</v>
      </c>
      <c r="C735" s="3">
        <v>0.43402800000000002</v>
      </c>
      <c r="D735" s="3">
        <v>0.41666700000000001</v>
      </c>
      <c r="E735" s="3">
        <v>0.42361100000000002</v>
      </c>
      <c r="F735" s="3">
        <v>0.30874600000000002</v>
      </c>
      <c r="G735">
        <v>91324800</v>
      </c>
      <c r="H735" s="3" t="str">
        <f>TEXT(MCFT[[#This Row],[Date]],"dddd")</f>
        <v>Friday</v>
      </c>
      <c r="I735" s="3">
        <f>MCFT[[#This Row],[Open]]-MCFT[[#This Row],[Close]]</f>
        <v>-3.4720000000000306E-3</v>
      </c>
      <c r="J735" s="3">
        <f>INDEX(AAPL!$J:$J,MATCH(A:A,AAPL!$A:$A,0),1)</f>
        <v>2.6785000000000059E-2</v>
      </c>
      <c r="K735" s="3" t="str">
        <f>IF(MCFT[[#This Row],[Day Change]]&gt;0,"UP","DOWN")</f>
        <v>DOWN</v>
      </c>
      <c r="L735" s="9">
        <f>_xlfn.RANK.EQ(MCFT[[#This Row],[Date]],A:A,1)</f>
        <v>734</v>
      </c>
      <c r="M735" s="10">
        <f>_xlfn.RANK.AVG(MCFT[[#This Row],[Same change on date for AAPL]],AAPL,1)</f>
        <v>5624</v>
      </c>
      <c r="N735" s="2">
        <f>MCFT[[#This Row],[Close]]/MCFT[[#This Row],[Open]]</f>
        <v>1.0082639316987949</v>
      </c>
    </row>
    <row r="736" spans="1:14" x14ac:dyDescent="0.25">
      <c r="A736" s="1">
        <v>32545</v>
      </c>
      <c r="B736" s="3">
        <v>0.421875</v>
      </c>
      <c r="C736" s="3">
        <v>0.42361100000000002</v>
      </c>
      <c r="D736" s="3">
        <v>0.41493099999999999</v>
      </c>
      <c r="E736" s="3">
        <v>0.42013899999999998</v>
      </c>
      <c r="F736" s="3">
        <v>0.30621500000000001</v>
      </c>
      <c r="G736">
        <v>87580800</v>
      </c>
      <c r="H736" s="3" t="str">
        <f>TEXT(MCFT[[#This Row],[Date]],"dddd")</f>
        <v>Monday</v>
      </c>
      <c r="I736" s="3">
        <f>MCFT[[#This Row],[Open]]-MCFT[[#This Row],[Close]]</f>
        <v>1.7360000000000153E-3</v>
      </c>
      <c r="J736" s="3">
        <f>INDEX(AAPL!$J:$J,MATCH(A:A,AAPL!$A:$A,0),1)</f>
        <v>3.5714000000000024E-2</v>
      </c>
      <c r="K736" s="3" t="str">
        <f>IF(MCFT[[#This Row],[Day Change]]&gt;0,"UP","DOWN")</f>
        <v>UP</v>
      </c>
      <c r="L736" s="9">
        <f>_xlfn.RANK.EQ(MCFT[[#This Row],[Date]],A:A,1)</f>
        <v>735</v>
      </c>
      <c r="M736" s="10">
        <f>_xlfn.RANK.AVG(MCFT[[#This Row],[Same change on date for AAPL]],AAPL,1)</f>
        <v>5958</v>
      </c>
      <c r="N736" s="2">
        <f>MCFT[[#This Row],[Close]]/MCFT[[#This Row],[Open]]</f>
        <v>0.99588503703703701</v>
      </c>
    </row>
    <row r="737" spans="1:14" x14ac:dyDescent="0.25">
      <c r="A737" s="1">
        <v>32546</v>
      </c>
      <c r="B737" s="3">
        <v>0.42100700000000002</v>
      </c>
      <c r="C737" s="3">
        <v>0.43402800000000002</v>
      </c>
      <c r="D737" s="3">
        <v>0.42013899999999998</v>
      </c>
      <c r="E737" s="3">
        <v>0.43142399999999997</v>
      </c>
      <c r="F737" s="3">
        <v>0.31444</v>
      </c>
      <c r="G737">
        <v>127094400</v>
      </c>
      <c r="H737" s="3" t="str">
        <f>TEXT(MCFT[[#This Row],[Date]],"dddd")</f>
        <v>Tuesday</v>
      </c>
      <c r="I737" s="3">
        <f>MCFT[[#This Row],[Open]]-MCFT[[#This Row],[Close]]</f>
        <v>-1.0416999999999954E-2</v>
      </c>
      <c r="J737" s="3">
        <f>INDEX(AAPL!$J:$J,MATCH(A:A,AAPL!$A:$A,0),1)</f>
        <v>-2.6785999999999976E-2</v>
      </c>
      <c r="K737" s="3" t="str">
        <f>IF(MCFT[[#This Row],[Day Change]]&gt;0,"UP","DOWN")</f>
        <v>DOWN</v>
      </c>
      <c r="L737" s="9">
        <f>_xlfn.RANK.EQ(MCFT[[#This Row],[Date]],A:A,1)</f>
        <v>736</v>
      </c>
      <c r="M737" s="10">
        <f>_xlfn.RANK.AVG(MCFT[[#This Row],[Same change on date for AAPL]],AAPL,1)</f>
        <v>2610.5</v>
      </c>
      <c r="N737" s="2">
        <f>MCFT[[#This Row],[Close]]/MCFT[[#This Row],[Open]]</f>
        <v>1.0247430565287512</v>
      </c>
    </row>
    <row r="738" spans="1:14" x14ac:dyDescent="0.25">
      <c r="A738" s="1">
        <v>32547</v>
      </c>
      <c r="B738" s="3">
        <v>0.43055599999999999</v>
      </c>
      <c r="C738" s="3">
        <v>0.44444400000000001</v>
      </c>
      <c r="D738" s="3">
        <v>0.42708299999999999</v>
      </c>
      <c r="E738" s="3">
        <v>0.43402800000000002</v>
      </c>
      <c r="F738" s="3">
        <v>0.31633800000000001</v>
      </c>
      <c r="G738">
        <v>133315200</v>
      </c>
      <c r="H738" s="3" t="str">
        <f>TEXT(MCFT[[#This Row],[Date]],"dddd")</f>
        <v>Wednesday</v>
      </c>
      <c r="I738" s="3">
        <f>MCFT[[#This Row],[Open]]-MCFT[[#This Row],[Close]]</f>
        <v>-3.4720000000000306E-3</v>
      </c>
      <c r="J738" s="3">
        <f>INDEX(AAPL!$J:$J,MATCH(A:A,AAPL!$A:$A,0),1)</f>
        <v>2.6785999999999976E-2</v>
      </c>
      <c r="K738" s="3" t="str">
        <f>IF(MCFT[[#This Row],[Day Change]]&gt;0,"UP","DOWN")</f>
        <v>DOWN</v>
      </c>
      <c r="L738" s="9">
        <f>_xlfn.RANK.EQ(MCFT[[#This Row],[Date]],A:A,1)</f>
        <v>737</v>
      </c>
      <c r="M738" s="10">
        <f>_xlfn.RANK.AVG(MCFT[[#This Row],[Same change on date for AAPL]],AAPL,1)</f>
        <v>5686</v>
      </c>
      <c r="N738" s="2">
        <f>MCFT[[#This Row],[Close]]/MCFT[[#This Row],[Open]]</f>
        <v>1.0080639916758796</v>
      </c>
    </row>
    <row r="739" spans="1:14" x14ac:dyDescent="0.25">
      <c r="A739" s="1">
        <v>32548</v>
      </c>
      <c r="B739" s="3">
        <v>0.43055599999999999</v>
      </c>
      <c r="C739" s="3">
        <v>0.44965300000000002</v>
      </c>
      <c r="D739" s="3">
        <v>0.42881900000000001</v>
      </c>
      <c r="E739" s="3">
        <v>0.44270799999999999</v>
      </c>
      <c r="F739" s="3">
        <v>0.32266499999999998</v>
      </c>
      <c r="G739">
        <v>199036800</v>
      </c>
      <c r="H739" s="3" t="str">
        <f>TEXT(MCFT[[#This Row],[Date]],"dddd")</f>
        <v>Thursday</v>
      </c>
      <c r="I739" s="3">
        <f>MCFT[[#This Row],[Open]]-MCFT[[#This Row],[Close]]</f>
        <v>-1.2151999999999996E-2</v>
      </c>
      <c r="J739" s="3">
        <f>INDEX(AAPL!$J:$J,MATCH(A:A,AAPL!$A:$A,0),1)</f>
        <v>0</v>
      </c>
      <c r="K739" s="3" t="str">
        <f>IF(MCFT[[#This Row],[Day Change]]&gt;0,"UP","DOWN")</f>
        <v>DOWN</v>
      </c>
      <c r="L739" s="9">
        <f>_xlfn.RANK.EQ(MCFT[[#This Row],[Date]],A:A,1)</f>
        <v>738</v>
      </c>
      <c r="M739" s="10">
        <f>_xlfn.RANK.AVG(MCFT[[#This Row],[Same change on date for AAPL]],AAPL,1)</f>
        <v>4124.5</v>
      </c>
      <c r="N739" s="2">
        <f>MCFT[[#This Row],[Close]]/MCFT[[#This Row],[Open]]</f>
        <v>1.0282239708655785</v>
      </c>
    </row>
    <row r="740" spans="1:14" x14ac:dyDescent="0.25">
      <c r="A740" s="1">
        <v>32549</v>
      </c>
      <c r="B740" s="3">
        <v>0.4375</v>
      </c>
      <c r="C740" s="3">
        <v>0.44097199999999998</v>
      </c>
      <c r="D740" s="3">
        <v>0.42795100000000003</v>
      </c>
      <c r="E740" s="3">
        <v>0.42968800000000001</v>
      </c>
      <c r="F740" s="3">
        <v>0.31317499999999998</v>
      </c>
      <c r="G740">
        <v>129036800</v>
      </c>
      <c r="H740" s="3" t="str">
        <f>TEXT(MCFT[[#This Row],[Date]],"dddd")</f>
        <v>Friday</v>
      </c>
      <c r="I740" s="3">
        <f>MCFT[[#This Row],[Open]]-MCFT[[#This Row],[Close]]</f>
        <v>7.8119999999999856E-3</v>
      </c>
      <c r="J740" s="3">
        <f>INDEX(AAPL!$J:$J,MATCH(A:A,AAPL!$A:$A,0),1)</f>
        <v>3.5714000000000024E-2</v>
      </c>
      <c r="K740" s="3" t="str">
        <f>IF(MCFT[[#This Row],[Day Change]]&gt;0,"UP","DOWN")</f>
        <v>UP</v>
      </c>
      <c r="L740" s="9">
        <f>_xlfn.RANK.EQ(MCFT[[#This Row],[Date]],A:A,1)</f>
        <v>739</v>
      </c>
      <c r="M740" s="10">
        <f>_xlfn.RANK.AVG(MCFT[[#This Row],[Same change on date for AAPL]],AAPL,1)</f>
        <v>5958</v>
      </c>
      <c r="N740" s="2">
        <f>MCFT[[#This Row],[Close]]/MCFT[[#This Row],[Open]]</f>
        <v>0.98214400000000002</v>
      </c>
    </row>
    <row r="741" spans="1:14" x14ac:dyDescent="0.25">
      <c r="A741" s="1">
        <v>32552</v>
      </c>
      <c r="B741" s="3">
        <v>0.42708299999999999</v>
      </c>
      <c r="C741" s="3">
        <v>0.43055599999999999</v>
      </c>
      <c r="D741" s="3">
        <v>0.42361100000000002</v>
      </c>
      <c r="E741" s="3">
        <v>0.42534699999999998</v>
      </c>
      <c r="F741" s="3">
        <v>0.31001200000000001</v>
      </c>
      <c r="G741">
        <v>94073600</v>
      </c>
      <c r="H741" s="3" t="str">
        <f>TEXT(MCFT[[#This Row],[Date]],"dddd")</f>
        <v>Monday</v>
      </c>
      <c r="I741" s="3">
        <f>MCFT[[#This Row],[Open]]-MCFT[[#This Row],[Close]]</f>
        <v>1.7360000000000153E-3</v>
      </c>
      <c r="J741" s="3">
        <f>INDEX(AAPL!$J:$J,MATCH(A:A,AAPL!$A:$A,0),1)</f>
        <v>-8.9289999999999647E-3</v>
      </c>
      <c r="K741" s="3" t="str">
        <f>IF(MCFT[[#This Row],[Day Change]]&gt;0,"UP","DOWN")</f>
        <v>UP</v>
      </c>
      <c r="L741" s="9">
        <f>_xlfn.RANK.EQ(MCFT[[#This Row],[Date]],A:A,1)</f>
        <v>740</v>
      </c>
      <c r="M741" s="10">
        <f>_xlfn.RANK.AVG(MCFT[[#This Row],[Same change on date for AAPL]],AAPL,1)</f>
        <v>3449.5</v>
      </c>
      <c r="N741" s="2">
        <f>MCFT[[#This Row],[Close]]/MCFT[[#This Row],[Open]]</f>
        <v>0.99593521633968096</v>
      </c>
    </row>
    <row r="742" spans="1:14" x14ac:dyDescent="0.25">
      <c r="A742" s="1">
        <v>32553</v>
      </c>
      <c r="B742" s="3">
        <v>0.42968800000000001</v>
      </c>
      <c r="C742" s="3">
        <v>0.43229200000000001</v>
      </c>
      <c r="D742" s="3">
        <v>0.41666700000000001</v>
      </c>
      <c r="E742" s="3">
        <v>0.41840300000000002</v>
      </c>
      <c r="F742" s="3">
        <v>0.30495</v>
      </c>
      <c r="G742">
        <v>62956800</v>
      </c>
      <c r="H742" s="3" t="str">
        <f>TEXT(MCFT[[#This Row],[Date]],"dddd")</f>
        <v>Tuesday</v>
      </c>
      <c r="I742" s="3">
        <f>MCFT[[#This Row],[Open]]-MCFT[[#This Row],[Close]]</f>
        <v>1.1284999999999989E-2</v>
      </c>
      <c r="J742" s="3">
        <f>INDEX(AAPL!$J:$J,MATCH(A:A,AAPL!$A:$A,0),1)</f>
        <v>4.0178000000000047E-2</v>
      </c>
      <c r="K742" s="3" t="str">
        <f>IF(MCFT[[#This Row],[Day Change]]&gt;0,"UP","DOWN")</f>
        <v>UP</v>
      </c>
      <c r="L742" s="9">
        <f>_xlfn.RANK.EQ(MCFT[[#This Row],[Date]],A:A,1)</f>
        <v>741</v>
      </c>
      <c r="M742" s="10">
        <f>_xlfn.RANK.AVG(MCFT[[#This Row],[Same change on date for AAPL]],AAPL,1)</f>
        <v>6083.5</v>
      </c>
      <c r="N742" s="2">
        <f>MCFT[[#This Row],[Close]]/MCFT[[#This Row],[Open]]</f>
        <v>0.97373675783359093</v>
      </c>
    </row>
    <row r="743" spans="1:14" x14ac:dyDescent="0.25">
      <c r="A743" s="1">
        <v>32554</v>
      </c>
      <c r="B743" s="3">
        <v>0.42013899999999998</v>
      </c>
      <c r="C743" s="3">
        <v>0.43229200000000001</v>
      </c>
      <c r="D743" s="3">
        <v>0.41840300000000002</v>
      </c>
      <c r="E743" s="3">
        <v>0.43229200000000001</v>
      </c>
      <c r="F743" s="3">
        <v>0.31507299999999999</v>
      </c>
      <c r="G743">
        <v>81936000</v>
      </c>
      <c r="H743" s="3" t="str">
        <f>TEXT(MCFT[[#This Row],[Date]],"dddd")</f>
        <v>Wednesday</v>
      </c>
      <c r="I743" s="3">
        <f>MCFT[[#This Row],[Open]]-MCFT[[#This Row],[Close]]</f>
        <v>-1.2153000000000025E-2</v>
      </c>
      <c r="J743" s="3">
        <f>INDEX(AAPL!$J:$J,MATCH(A:A,AAPL!$A:$A,0),1)</f>
        <v>-1.7857000000000012E-2</v>
      </c>
      <c r="K743" s="3" t="str">
        <f>IF(MCFT[[#This Row],[Day Change]]&gt;0,"UP","DOWN")</f>
        <v>DOWN</v>
      </c>
      <c r="L743" s="9">
        <f>_xlfn.RANK.EQ(MCFT[[#This Row],[Date]],A:A,1)</f>
        <v>742</v>
      </c>
      <c r="M743" s="10">
        <f>_xlfn.RANK.AVG(MCFT[[#This Row],[Same change on date for AAPL]],AAPL,1)</f>
        <v>2994</v>
      </c>
      <c r="N743" s="2">
        <f>MCFT[[#This Row],[Close]]/MCFT[[#This Row],[Open]]</f>
        <v>1.028926141110442</v>
      </c>
    </row>
    <row r="744" spans="1:14" x14ac:dyDescent="0.25">
      <c r="A744" s="1">
        <v>32555</v>
      </c>
      <c r="B744" s="3">
        <v>0.43402800000000002</v>
      </c>
      <c r="C744" s="3">
        <v>0.44097199999999998</v>
      </c>
      <c r="D744" s="3">
        <v>0.42534699999999998</v>
      </c>
      <c r="E744" s="3">
        <v>0.43576399999999998</v>
      </c>
      <c r="F744" s="3">
        <v>0.317604</v>
      </c>
      <c r="G744">
        <v>61385600</v>
      </c>
      <c r="H744" s="3" t="str">
        <f>TEXT(MCFT[[#This Row],[Date]],"dddd")</f>
        <v>Thursday</v>
      </c>
      <c r="I744" s="3">
        <f>MCFT[[#This Row],[Open]]-MCFT[[#This Row],[Close]]</f>
        <v>-1.7359999999999598E-3</v>
      </c>
      <c r="J744" s="3">
        <f>INDEX(AAPL!$J:$J,MATCH(A:A,AAPL!$A:$A,0),1)</f>
        <v>-4.4640000000000235E-3</v>
      </c>
      <c r="K744" s="3" t="str">
        <f>IF(MCFT[[#This Row],[Day Change]]&gt;0,"UP","DOWN")</f>
        <v>DOWN</v>
      </c>
      <c r="L744" s="9">
        <f>_xlfn.RANK.EQ(MCFT[[#This Row],[Date]],A:A,1)</f>
        <v>743</v>
      </c>
      <c r="M744" s="10">
        <f>_xlfn.RANK.AVG(MCFT[[#This Row],[Same change on date for AAPL]],AAPL,1)</f>
        <v>3822</v>
      </c>
      <c r="N744" s="2">
        <f>MCFT[[#This Row],[Close]]/MCFT[[#This Row],[Open]]</f>
        <v>1.003999741952132</v>
      </c>
    </row>
    <row r="745" spans="1:14" x14ac:dyDescent="0.25">
      <c r="A745" s="1">
        <v>32556</v>
      </c>
      <c r="B745" s="3">
        <v>0.4375</v>
      </c>
      <c r="C745" s="3">
        <v>0.43923600000000002</v>
      </c>
      <c r="D745" s="3">
        <v>0.43229200000000001</v>
      </c>
      <c r="E745" s="3">
        <v>0.43402800000000002</v>
      </c>
      <c r="F745" s="3">
        <v>0.31633800000000001</v>
      </c>
      <c r="G745">
        <v>29692800</v>
      </c>
      <c r="H745" s="3" t="str">
        <f>TEXT(MCFT[[#This Row],[Date]],"dddd")</f>
        <v>Friday</v>
      </c>
      <c r="I745" s="3">
        <f>MCFT[[#This Row],[Open]]-MCFT[[#This Row],[Close]]</f>
        <v>3.4719999999999751E-3</v>
      </c>
      <c r="J745" s="3">
        <f>INDEX(AAPL!$J:$J,MATCH(A:A,AAPL!$A:$A,0),1)</f>
        <v>-1.7857000000000012E-2</v>
      </c>
      <c r="K745" s="3" t="str">
        <f>IF(MCFT[[#This Row],[Day Change]]&gt;0,"UP","DOWN")</f>
        <v>UP</v>
      </c>
      <c r="L745" s="9">
        <f>_xlfn.RANK.EQ(MCFT[[#This Row],[Date]],A:A,1)</f>
        <v>744</v>
      </c>
      <c r="M745" s="10">
        <f>_xlfn.RANK.AVG(MCFT[[#This Row],[Same change on date for AAPL]],AAPL,1)</f>
        <v>2994</v>
      </c>
      <c r="N745" s="2">
        <f>MCFT[[#This Row],[Close]]/MCFT[[#This Row],[Open]]</f>
        <v>0.99206400000000006</v>
      </c>
    </row>
    <row r="746" spans="1:14" x14ac:dyDescent="0.25">
      <c r="A746" s="1">
        <v>32560</v>
      </c>
      <c r="B746" s="3">
        <v>0.43229200000000001</v>
      </c>
      <c r="C746" s="3">
        <v>0.43576399999999998</v>
      </c>
      <c r="D746" s="3">
        <v>0.42708299999999999</v>
      </c>
      <c r="E746" s="3">
        <v>0.42881900000000001</v>
      </c>
      <c r="F746" s="3">
        <v>0.31254199999999999</v>
      </c>
      <c r="G746">
        <v>33753600</v>
      </c>
      <c r="H746" s="3" t="str">
        <f>TEXT(MCFT[[#This Row],[Date]],"dddd")</f>
        <v>Tuesday</v>
      </c>
      <c r="I746" s="3">
        <f>MCFT[[#This Row],[Open]]-MCFT[[#This Row],[Close]]</f>
        <v>3.4730000000000039E-3</v>
      </c>
      <c r="J746" s="3">
        <f>INDEX(AAPL!$J:$J,MATCH(A:A,AAPL!$A:$A,0),1)</f>
        <v>-2.2321999999999953E-2</v>
      </c>
      <c r="K746" s="3" t="str">
        <f>IF(MCFT[[#This Row],[Day Change]]&gt;0,"UP","DOWN")</f>
        <v>UP</v>
      </c>
      <c r="L746" s="9">
        <f>_xlfn.RANK.EQ(MCFT[[#This Row],[Date]],A:A,1)</f>
        <v>745</v>
      </c>
      <c r="M746" s="10">
        <f>_xlfn.RANK.AVG(MCFT[[#This Row],[Same change on date for AAPL]],AAPL,1)</f>
        <v>2758.5</v>
      </c>
      <c r="N746" s="2">
        <f>MCFT[[#This Row],[Close]]/MCFT[[#This Row],[Open]]</f>
        <v>0.99196607848398766</v>
      </c>
    </row>
    <row r="747" spans="1:14" x14ac:dyDescent="0.25">
      <c r="A747" s="1">
        <v>32561</v>
      </c>
      <c r="B747" s="3">
        <v>0.42708299999999999</v>
      </c>
      <c r="C747" s="3">
        <v>0.42881900000000001</v>
      </c>
      <c r="D747" s="3">
        <v>0.41666700000000001</v>
      </c>
      <c r="E747" s="3">
        <v>0.41666700000000001</v>
      </c>
      <c r="F747" s="3">
        <v>0.30368499999999998</v>
      </c>
      <c r="G747">
        <v>95513600</v>
      </c>
      <c r="H747" s="3" t="str">
        <f>TEXT(MCFT[[#This Row],[Date]],"dddd")</f>
        <v>Wednesday</v>
      </c>
      <c r="I747" s="3">
        <f>MCFT[[#This Row],[Open]]-MCFT[[#This Row],[Close]]</f>
        <v>1.0415999999999981E-2</v>
      </c>
      <c r="J747" s="3">
        <f>INDEX(AAPL!$J:$J,MATCH(A:A,AAPL!$A:$A,0),1)</f>
        <v>1.7857000000000012E-2</v>
      </c>
      <c r="K747" s="3" t="str">
        <f>IF(MCFT[[#This Row],[Day Change]]&gt;0,"UP","DOWN")</f>
        <v>UP</v>
      </c>
      <c r="L747" s="9">
        <f>_xlfn.RANK.EQ(MCFT[[#This Row],[Date]],A:A,1)</f>
        <v>746</v>
      </c>
      <c r="M747" s="10">
        <f>_xlfn.RANK.AVG(MCFT[[#This Row],[Same change on date for AAPL]],AAPL,1)</f>
        <v>5249.5</v>
      </c>
      <c r="N747" s="2">
        <f>MCFT[[#This Row],[Close]]/MCFT[[#This Row],[Open]]</f>
        <v>0.97561129803808633</v>
      </c>
    </row>
    <row r="748" spans="1:14" x14ac:dyDescent="0.25">
      <c r="A748" s="1">
        <v>32562</v>
      </c>
      <c r="B748" s="3">
        <v>0.41840300000000002</v>
      </c>
      <c r="C748" s="3">
        <v>0.421875</v>
      </c>
      <c r="D748" s="3">
        <v>0.41145799999999999</v>
      </c>
      <c r="E748" s="3">
        <v>0.419271</v>
      </c>
      <c r="F748" s="3">
        <v>0.30558299999999999</v>
      </c>
      <c r="G748">
        <v>75945600</v>
      </c>
      <c r="H748" s="3" t="str">
        <f>TEXT(MCFT[[#This Row],[Date]],"dddd")</f>
        <v>Thursday</v>
      </c>
      <c r="I748" s="3">
        <f>MCFT[[#This Row],[Open]]-MCFT[[#This Row],[Close]]</f>
        <v>-8.679999999999799E-4</v>
      </c>
      <c r="J748" s="3">
        <f>INDEX(AAPL!$J:$J,MATCH(A:A,AAPL!$A:$A,0),1)</f>
        <v>-8.9289999999999647E-3</v>
      </c>
      <c r="K748" s="3" t="str">
        <f>IF(MCFT[[#This Row],[Day Change]]&gt;0,"UP","DOWN")</f>
        <v>DOWN</v>
      </c>
      <c r="L748" s="9">
        <f>_xlfn.RANK.EQ(MCFT[[#This Row],[Date]],A:A,1)</f>
        <v>747</v>
      </c>
      <c r="M748" s="10">
        <f>_xlfn.RANK.AVG(MCFT[[#This Row],[Same change on date for AAPL]],AAPL,1)</f>
        <v>3449.5</v>
      </c>
      <c r="N748" s="2">
        <f>MCFT[[#This Row],[Close]]/MCFT[[#This Row],[Open]]</f>
        <v>1.0020745549147592</v>
      </c>
    </row>
    <row r="749" spans="1:14" x14ac:dyDescent="0.25">
      <c r="A749" s="1">
        <v>32563</v>
      </c>
      <c r="B749" s="3">
        <v>0.41840300000000002</v>
      </c>
      <c r="C749" s="3">
        <v>0.421875</v>
      </c>
      <c r="D749" s="3">
        <v>0.40798600000000002</v>
      </c>
      <c r="E749" s="3">
        <v>0.40798600000000002</v>
      </c>
      <c r="F749" s="3">
        <v>0.29735800000000001</v>
      </c>
      <c r="G749">
        <v>76016000</v>
      </c>
      <c r="H749" s="3" t="str">
        <f>TEXT(MCFT[[#This Row],[Date]],"dddd")</f>
        <v>Friday</v>
      </c>
      <c r="I749" s="3">
        <f>MCFT[[#This Row],[Open]]-MCFT[[#This Row],[Close]]</f>
        <v>1.041700000000001E-2</v>
      </c>
      <c r="J749" s="3">
        <f>INDEX(AAPL!$J:$J,MATCH(A:A,AAPL!$A:$A,0),1)</f>
        <v>3.5714999999999941E-2</v>
      </c>
      <c r="K749" s="3" t="str">
        <f>IF(MCFT[[#This Row],[Day Change]]&gt;0,"UP","DOWN")</f>
        <v>UP</v>
      </c>
      <c r="L749" s="9">
        <f>_xlfn.RANK.EQ(MCFT[[#This Row],[Date]],A:A,1)</f>
        <v>748</v>
      </c>
      <c r="M749" s="10">
        <f>_xlfn.RANK.AVG(MCFT[[#This Row],[Same change on date for AAPL]],AAPL,1)</f>
        <v>6016</v>
      </c>
      <c r="N749" s="2">
        <f>MCFT[[#This Row],[Close]]/MCFT[[#This Row],[Open]]</f>
        <v>0.97510295098266497</v>
      </c>
    </row>
    <row r="750" spans="1:14" x14ac:dyDescent="0.25">
      <c r="A750" s="1">
        <v>32566</v>
      </c>
      <c r="B750" s="3">
        <v>0.40798600000000002</v>
      </c>
      <c r="C750" s="3">
        <v>0.41840300000000002</v>
      </c>
      <c r="D750" s="3">
        <v>0.40625</v>
      </c>
      <c r="E750" s="3">
        <v>0.41493099999999999</v>
      </c>
      <c r="F750" s="3">
        <v>0.30241899999999999</v>
      </c>
      <c r="G750">
        <v>68787200</v>
      </c>
      <c r="H750" s="3" t="str">
        <f>TEXT(MCFT[[#This Row],[Date]],"dddd")</f>
        <v>Monday</v>
      </c>
      <c r="I750" s="3">
        <f>MCFT[[#This Row],[Open]]-MCFT[[#This Row],[Close]]</f>
        <v>-6.944999999999979E-3</v>
      </c>
      <c r="J750" s="3">
        <f>INDEX(AAPL!$J:$J,MATCH(A:A,AAPL!$A:$A,0),1)</f>
        <v>-1.7857000000000012E-2</v>
      </c>
      <c r="K750" s="3" t="str">
        <f>IF(MCFT[[#This Row],[Day Change]]&gt;0,"UP","DOWN")</f>
        <v>DOWN</v>
      </c>
      <c r="L750" s="9">
        <f>_xlfn.RANK.EQ(MCFT[[#This Row],[Date]],A:A,1)</f>
        <v>749</v>
      </c>
      <c r="M750" s="10">
        <f>_xlfn.RANK.AVG(MCFT[[#This Row],[Same change on date for AAPL]],AAPL,1)</f>
        <v>2994</v>
      </c>
      <c r="N750" s="2">
        <f>MCFT[[#This Row],[Close]]/MCFT[[#This Row],[Open]]</f>
        <v>1.017022642933826</v>
      </c>
    </row>
    <row r="751" spans="1:14" x14ac:dyDescent="0.25">
      <c r="A751" s="1">
        <v>32567</v>
      </c>
      <c r="B751" s="3">
        <v>0.41666700000000001</v>
      </c>
      <c r="C751" s="3">
        <v>0.41840300000000002</v>
      </c>
      <c r="D751" s="3">
        <v>0.40972199999999998</v>
      </c>
      <c r="E751" s="3">
        <v>0.41319400000000001</v>
      </c>
      <c r="F751" s="3">
        <v>0.30115399999999998</v>
      </c>
      <c r="G751">
        <v>43443200</v>
      </c>
      <c r="H751" s="3" t="str">
        <f>TEXT(MCFT[[#This Row],[Date]],"dddd")</f>
        <v>Tuesday</v>
      </c>
      <c r="I751" s="3">
        <f>MCFT[[#This Row],[Open]]-MCFT[[#This Row],[Close]]</f>
        <v>3.4730000000000039E-3</v>
      </c>
      <c r="J751" s="3">
        <f>INDEX(AAPL!$J:$J,MATCH(A:A,AAPL!$A:$A,0),1)</f>
        <v>8.928000000000047E-3</v>
      </c>
      <c r="K751" s="3" t="str">
        <f>IF(MCFT[[#This Row],[Day Change]]&gt;0,"UP","DOWN")</f>
        <v>UP</v>
      </c>
      <c r="L751" s="9">
        <f>_xlfn.RANK.EQ(MCFT[[#This Row],[Date]],A:A,1)</f>
        <v>750</v>
      </c>
      <c r="M751" s="10">
        <f>_xlfn.RANK.AVG(MCFT[[#This Row],[Same change on date for AAPL]],AAPL,1)</f>
        <v>4659.5</v>
      </c>
      <c r="N751" s="2">
        <f>MCFT[[#This Row],[Close]]/MCFT[[#This Row],[Open]]</f>
        <v>0.99166480666815471</v>
      </c>
    </row>
    <row r="752" spans="1:14" x14ac:dyDescent="0.25">
      <c r="A752" s="1">
        <v>32568</v>
      </c>
      <c r="B752" s="3">
        <v>0.41666700000000001</v>
      </c>
      <c r="C752" s="3">
        <v>0.41840300000000002</v>
      </c>
      <c r="D752" s="3">
        <v>0.41145799999999999</v>
      </c>
      <c r="E752" s="3">
        <v>0.41145799999999999</v>
      </c>
      <c r="F752" s="3">
        <v>0.29988900000000002</v>
      </c>
      <c r="G752">
        <v>59888000</v>
      </c>
      <c r="H752" s="3" t="str">
        <f>TEXT(MCFT[[#This Row],[Date]],"dddd")</f>
        <v>Wednesday</v>
      </c>
      <c r="I752" s="3">
        <f>MCFT[[#This Row],[Open]]-MCFT[[#This Row],[Close]]</f>
        <v>5.2090000000000192E-3</v>
      </c>
      <c r="J752" s="3">
        <f>INDEX(AAPL!$J:$J,MATCH(A:A,AAPL!$A:$A,0),1)</f>
        <v>8.9289999999999647E-3</v>
      </c>
      <c r="K752" s="3" t="str">
        <f>IF(MCFT[[#This Row],[Day Change]]&gt;0,"UP","DOWN")</f>
        <v>UP</v>
      </c>
      <c r="L752" s="9">
        <f>_xlfn.RANK.EQ(MCFT[[#This Row],[Date]],A:A,1)</f>
        <v>751</v>
      </c>
      <c r="M752" s="10">
        <f>_xlfn.RANK.AVG(MCFT[[#This Row],[Same change on date for AAPL]],AAPL,1)</f>
        <v>4768</v>
      </c>
      <c r="N752" s="2">
        <f>MCFT[[#This Row],[Close]]/MCFT[[#This Row],[Open]]</f>
        <v>0.98749841000127192</v>
      </c>
    </row>
    <row r="753" spans="1:14" x14ac:dyDescent="0.25">
      <c r="A753" s="1">
        <v>32569</v>
      </c>
      <c r="B753" s="3">
        <v>0.41145799999999999</v>
      </c>
      <c r="C753" s="3">
        <v>0.42361100000000002</v>
      </c>
      <c r="D753" s="3">
        <v>0.41145799999999999</v>
      </c>
      <c r="E753" s="3">
        <v>0.421875</v>
      </c>
      <c r="F753" s="3">
        <v>0.307481</v>
      </c>
      <c r="G753">
        <v>92304000</v>
      </c>
      <c r="H753" s="3" t="str">
        <f>TEXT(MCFT[[#This Row],[Date]],"dddd")</f>
        <v>Thursday</v>
      </c>
      <c r="I753" s="3">
        <f>MCFT[[#This Row],[Open]]-MCFT[[#This Row],[Close]]</f>
        <v>-1.041700000000001E-2</v>
      </c>
      <c r="J753" s="3">
        <f>INDEX(AAPL!$J:$J,MATCH(A:A,AAPL!$A:$A,0),1)</f>
        <v>2.6785999999999976E-2</v>
      </c>
      <c r="K753" s="3" t="str">
        <f>IF(MCFT[[#This Row],[Day Change]]&gt;0,"UP","DOWN")</f>
        <v>DOWN</v>
      </c>
      <c r="L753" s="9">
        <f>_xlfn.RANK.EQ(MCFT[[#This Row],[Date]],A:A,1)</f>
        <v>752</v>
      </c>
      <c r="M753" s="10">
        <f>_xlfn.RANK.AVG(MCFT[[#This Row],[Same change on date for AAPL]],AAPL,1)</f>
        <v>5686</v>
      </c>
      <c r="N753" s="2">
        <f>MCFT[[#This Row],[Close]]/MCFT[[#This Row],[Open]]</f>
        <v>1.0253172863329916</v>
      </c>
    </row>
    <row r="754" spans="1:14" x14ac:dyDescent="0.25">
      <c r="A754" s="1">
        <v>32570</v>
      </c>
      <c r="B754" s="3">
        <v>0.421875</v>
      </c>
      <c r="C754" s="3">
        <v>0.43055599999999999</v>
      </c>
      <c r="D754" s="3">
        <v>0.42013899999999998</v>
      </c>
      <c r="E754" s="3">
        <v>0.42881900000000001</v>
      </c>
      <c r="F754" s="3">
        <v>0.31254199999999999</v>
      </c>
      <c r="G754">
        <v>68947200</v>
      </c>
      <c r="H754" s="3" t="str">
        <f>TEXT(MCFT[[#This Row],[Date]],"dddd")</f>
        <v>Friday</v>
      </c>
      <c r="I754" s="3">
        <f>MCFT[[#This Row],[Open]]-MCFT[[#This Row],[Close]]</f>
        <v>-6.9440000000000057E-3</v>
      </c>
      <c r="J754" s="3">
        <f>INDEX(AAPL!$J:$J,MATCH(A:A,AAPL!$A:$A,0),1)</f>
        <v>1.7857999999999929E-2</v>
      </c>
      <c r="K754" s="3" t="str">
        <f>IF(MCFT[[#This Row],[Day Change]]&gt;0,"UP","DOWN")</f>
        <v>DOWN</v>
      </c>
      <c r="L754" s="9">
        <f>_xlfn.RANK.EQ(MCFT[[#This Row],[Date]],A:A,1)</f>
        <v>753</v>
      </c>
      <c r="M754" s="10">
        <f>_xlfn.RANK.AVG(MCFT[[#This Row],[Same change on date for AAPL]],AAPL,1)</f>
        <v>5347.5</v>
      </c>
      <c r="N754" s="2">
        <f>MCFT[[#This Row],[Close]]/MCFT[[#This Row],[Open]]</f>
        <v>1.0164598518518519</v>
      </c>
    </row>
    <row r="755" spans="1:14" x14ac:dyDescent="0.25">
      <c r="A755" s="1">
        <v>32573</v>
      </c>
      <c r="B755" s="3">
        <v>0.42881900000000001</v>
      </c>
      <c r="C755" s="3">
        <v>0.43229200000000001</v>
      </c>
      <c r="D755" s="3">
        <v>0.42361100000000002</v>
      </c>
      <c r="E755" s="3">
        <v>0.43055599999999999</v>
      </c>
      <c r="F755" s="3">
        <v>0.31380799999999998</v>
      </c>
      <c r="G755">
        <v>56633600</v>
      </c>
      <c r="H755" s="3" t="str">
        <f>TEXT(MCFT[[#This Row],[Date]],"dddd")</f>
        <v>Monday</v>
      </c>
      <c r="I755" s="3">
        <f>MCFT[[#This Row],[Open]]-MCFT[[#This Row],[Close]]</f>
        <v>-1.7369999999999886E-3</v>
      </c>
      <c r="J755" s="3">
        <f>INDEX(AAPL!$J:$J,MATCH(A:A,AAPL!$A:$A,0),1)</f>
        <v>-1.7857000000000012E-2</v>
      </c>
      <c r="K755" s="3" t="str">
        <f>IF(MCFT[[#This Row],[Day Change]]&gt;0,"UP","DOWN")</f>
        <v>DOWN</v>
      </c>
      <c r="L755" s="9">
        <f>_xlfn.RANK.EQ(MCFT[[#This Row],[Date]],A:A,1)</f>
        <v>754</v>
      </c>
      <c r="M755" s="10">
        <f>_xlfn.RANK.AVG(MCFT[[#This Row],[Same change on date for AAPL]],AAPL,1)</f>
        <v>2994</v>
      </c>
      <c r="N755" s="2">
        <f>MCFT[[#This Row],[Close]]/MCFT[[#This Row],[Open]]</f>
        <v>1.0040506600687003</v>
      </c>
    </row>
    <row r="756" spans="1:14" x14ac:dyDescent="0.25">
      <c r="A756" s="1">
        <v>32574</v>
      </c>
      <c r="B756" s="3">
        <v>0.41493099999999999</v>
      </c>
      <c r="C756" s="3">
        <v>0.41666700000000001</v>
      </c>
      <c r="D756" s="3">
        <v>0.36979200000000001</v>
      </c>
      <c r="E756" s="3">
        <v>0.37152800000000002</v>
      </c>
      <c r="F756" s="3">
        <v>0.27078600000000003</v>
      </c>
      <c r="G756">
        <v>788688000</v>
      </c>
      <c r="H756" s="3" t="str">
        <f>TEXT(MCFT[[#This Row],[Date]],"dddd")</f>
        <v>Tuesday</v>
      </c>
      <c r="I756" s="3">
        <f>MCFT[[#This Row],[Open]]-MCFT[[#This Row],[Close]]</f>
        <v>4.3402999999999969E-2</v>
      </c>
      <c r="J756" s="3">
        <f>INDEX(AAPL!$J:$J,MATCH(A:A,AAPL!$A:$A,0),1)</f>
        <v>-8.9289999999999647E-3</v>
      </c>
      <c r="K756" s="3" t="str">
        <f>IF(MCFT[[#This Row],[Day Change]]&gt;0,"UP","DOWN")</f>
        <v>UP</v>
      </c>
      <c r="L756" s="9">
        <f>_xlfn.RANK.EQ(MCFT[[#This Row],[Date]],A:A,1)</f>
        <v>755</v>
      </c>
      <c r="M756" s="10">
        <f>_xlfn.RANK.AVG(MCFT[[#This Row],[Same change on date for AAPL]],AAPL,1)</f>
        <v>3449.5</v>
      </c>
      <c r="N756" s="2">
        <f>MCFT[[#This Row],[Close]]/MCFT[[#This Row],[Open]]</f>
        <v>0.89539706601820546</v>
      </c>
    </row>
    <row r="757" spans="1:14" x14ac:dyDescent="0.25">
      <c r="A757" s="1">
        <v>32575</v>
      </c>
      <c r="B757" s="3">
        <v>0.37326399999999998</v>
      </c>
      <c r="C757" s="3">
        <v>0.37847199999999998</v>
      </c>
      <c r="D757" s="3">
        <v>0.36371500000000001</v>
      </c>
      <c r="E757" s="3">
        <v>0.36458299999999999</v>
      </c>
      <c r="F757" s="3">
        <v>0.26572400000000002</v>
      </c>
      <c r="G757">
        <v>253612800</v>
      </c>
      <c r="H757" s="3" t="str">
        <f>TEXT(MCFT[[#This Row],[Date]],"dddd")</f>
        <v>Wednesday</v>
      </c>
      <c r="I757" s="3">
        <f>MCFT[[#This Row],[Open]]-MCFT[[#This Row],[Close]]</f>
        <v>8.6809999999999943E-3</v>
      </c>
      <c r="J757" s="3">
        <f>INDEX(AAPL!$J:$J,MATCH(A:A,AAPL!$A:$A,0),1)</f>
        <v>1.3392000000000071E-2</v>
      </c>
      <c r="K757" s="3" t="str">
        <f>IF(MCFT[[#This Row],[Day Change]]&gt;0,"UP","DOWN")</f>
        <v>UP</v>
      </c>
      <c r="L757" s="9">
        <f>_xlfn.RANK.EQ(MCFT[[#This Row],[Date]],A:A,1)</f>
        <v>756</v>
      </c>
      <c r="M757" s="10">
        <f>_xlfn.RANK.AVG(MCFT[[#This Row],[Same change on date for AAPL]],AAPL,1)</f>
        <v>4955.5</v>
      </c>
      <c r="N757" s="2">
        <f>MCFT[[#This Row],[Close]]/MCFT[[#This Row],[Open]]</f>
        <v>0.97674300227185051</v>
      </c>
    </row>
    <row r="758" spans="1:14" x14ac:dyDescent="0.25">
      <c r="A758" s="1">
        <v>32576</v>
      </c>
      <c r="B758" s="3">
        <v>0.36631900000000001</v>
      </c>
      <c r="C758" s="3">
        <v>0.36631900000000001</v>
      </c>
      <c r="D758" s="3">
        <v>0.35763899999999998</v>
      </c>
      <c r="E758" s="3">
        <v>0.359375</v>
      </c>
      <c r="F758" s="3">
        <v>0.26192799999999999</v>
      </c>
      <c r="G758">
        <v>123305600</v>
      </c>
      <c r="H758" s="3" t="str">
        <f>TEXT(MCFT[[#This Row],[Date]],"dddd")</f>
        <v>Thursday</v>
      </c>
      <c r="I758" s="3">
        <f>MCFT[[#This Row],[Open]]-MCFT[[#This Row],[Close]]</f>
        <v>6.9440000000000057E-3</v>
      </c>
      <c r="J758" s="3">
        <f>INDEX(AAPL!$J:$J,MATCH(A:A,AAPL!$A:$A,0),1)</f>
        <v>2.6785999999999976E-2</v>
      </c>
      <c r="K758" s="3" t="str">
        <f>IF(MCFT[[#This Row],[Day Change]]&gt;0,"UP","DOWN")</f>
        <v>UP</v>
      </c>
      <c r="L758" s="9">
        <f>_xlfn.RANK.EQ(MCFT[[#This Row],[Date]],A:A,1)</f>
        <v>757</v>
      </c>
      <c r="M758" s="10">
        <f>_xlfn.RANK.AVG(MCFT[[#This Row],[Same change on date for AAPL]],AAPL,1)</f>
        <v>5686</v>
      </c>
      <c r="N758" s="2">
        <f>MCFT[[#This Row],[Close]]/MCFT[[#This Row],[Open]]</f>
        <v>0.98104384429964042</v>
      </c>
    </row>
    <row r="759" spans="1:14" x14ac:dyDescent="0.25">
      <c r="A759" s="1">
        <v>32577</v>
      </c>
      <c r="B759" s="3">
        <v>0.35763899999999998</v>
      </c>
      <c r="C759" s="3">
        <v>0.36458299999999999</v>
      </c>
      <c r="D759" s="3">
        <v>0.35416700000000001</v>
      </c>
      <c r="E759" s="3">
        <v>0.359375</v>
      </c>
      <c r="F759" s="3">
        <v>0.26192799999999999</v>
      </c>
      <c r="G759">
        <v>66902400</v>
      </c>
      <c r="H759" s="3" t="str">
        <f>TEXT(MCFT[[#This Row],[Date]],"dddd")</f>
        <v>Friday</v>
      </c>
      <c r="I759" s="3">
        <f>MCFT[[#This Row],[Open]]-MCFT[[#This Row],[Close]]</f>
        <v>-1.7360000000000153E-3</v>
      </c>
      <c r="J759" s="3">
        <f>INDEX(AAPL!$J:$J,MATCH(A:A,AAPL!$A:$A,0),1)</f>
        <v>-1.7857000000000012E-2</v>
      </c>
      <c r="K759" s="3" t="str">
        <f>IF(MCFT[[#This Row],[Day Change]]&gt;0,"UP","DOWN")</f>
        <v>DOWN</v>
      </c>
      <c r="L759" s="9">
        <f>_xlfn.RANK.EQ(MCFT[[#This Row],[Date]],A:A,1)</f>
        <v>758</v>
      </c>
      <c r="M759" s="10">
        <f>_xlfn.RANK.AVG(MCFT[[#This Row],[Same change on date for AAPL]],AAPL,1)</f>
        <v>2994</v>
      </c>
      <c r="N759" s="2">
        <f>MCFT[[#This Row],[Close]]/MCFT[[#This Row],[Open]]</f>
        <v>1.0048540567443707</v>
      </c>
    </row>
    <row r="760" spans="1:14" x14ac:dyDescent="0.25">
      <c r="A760" s="1">
        <v>32580</v>
      </c>
      <c r="B760" s="3">
        <v>0.36111100000000002</v>
      </c>
      <c r="C760" s="3">
        <v>0.36631900000000001</v>
      </c>
      <c r="D760" s="3">
        <v>0.359375</v>
      </c>
      <c r="E760" s="3">
        <v>0.36631900000000001</v>
      </c>
      <c r="F760" s="3">
        <v>0.26698899999999998</v>
      </c>
      <c r="G760">
        <v>60204800</v>
      </c>
      <c r="H760" s="3" t="str">
        <f>TEXT(MCFT[[#This Row],[Date]],"dddd")</f>
        <v>Monday</v>
      </c>
      <c r="I760" s="3">
        <f>MCFT[[#This Row],[Open]]-MCFT[[#This Row],[Close]]</f>
        <v>-5.2079999999999904E-3</v>
      </c>
      <c r="J760" s="3">
        <f>INDEX(AAPL!$J:$J,MATCH(A:A,AAPL!$A:$A,0),1)</f>
        <v>0</v>
      </c>
      <c r="K760" s="3" t="str">
        <f>IF(MCFT[[#This Row],[Day Change]]&gt;0,"UP","DOWN")</f>
        <v>DOWN</v>
      </c>
      <c r="L760" s="9">
        <f>_xlfn.RANK.EQ(MCFT[[#This Row],[Date]],A:A,1)</f>
        <v>759</v>
      </c>
      <c r="M760" s="10">
        <f>_xlfn.RANK.AVG(MCFT[[#This Row],[Same change on date for AAPL]],AAPL,1)</f>
        <v>4124.5</v>
      </c>
      <c r="N760" s="2">
        <f>MCFT[[#This Row],[Close]]/MCFT[[#This Row],[Open]]</f>
        <v>1.0144221582837409</v>
      </c>
    </row>
    <row r="761" spans="1:14" x14ac:dyDescent="0.25">
      <c r="A761" s="1">
        <v>32581</v>
      </c>
      <c r="B761" s="3">
        <v>0.36979200000000001</v>
      </c>
      <c r="C761" s="3">
        <v>0.36979200000000001</v>
      </c>
      <c r="D761" s="3">
        <v>0.36284699999999998</v>
      </c>
      <c r="E761" s="3">
        <v>0.36631900000000001</v>
      </c>
      <c r="F761" s="3">
        <v>0.26698899999999998</v>
      </c>
      <c r="G761">
        <v>63718400</v>
      </c>
      <c r="H761" s="3" t="str">
        <f>TEXT(MCFT[[#This Row],[Date]],"dddd")</f>
        <v>Tuesday</v>
      </c>
      <c r="I761" s="3">
        <f>MCFT[[#This Row],[Open]]-MCFT[[#This Row],[Close]]</f>
        <v>3.4730000000000039E-3</v>
      </c>
      <c r="J761" s="3">
        <f>INDEX(AAPL!$J:$J,MATCH(A:A,AAPL!$A:$A,0),1)</f>
        <v>-8.9289999999999647E-3</v>
      </c>
      <c r="K761" s="3" t="str">
        <f>IF(MCFT[[#This Row],[Day Change]]&gt;0,"UP","DOWN")</f>
        <v>UP</v>
      </c>
      <c r="L761" s="9">
        <f>_xlfn.RANK.EQ(MCFT[[#This Row],[Date]],A:A,1)</f>
        <v>760</v>
      </c>
      <c r="M761" s="10">
        <f>_xlfn.RANK.AVG(MCFT[[#This Row],[Same change on date for AAPL]],AAPL,1)</f>
        <v>3449.5</v>
      </c>
      <c r="N761" s="2">
        <f>MCFT[[#This Row],[Close]]/MCFT[[#This Row],[Open]]</f>
        <v>0.99060823381793006</v>
      </c>
    </row>
    <row r="762" spans="1:14" x14ac:dyDescent="0.25">
      <c r="A762" s="1">
        <v>32582</v>
      </c>
      <c r="B762" s="3">
        <v>0.36631900000000001</v>
      </c>
      <c r="C762" s="3">
        <v>0.36631900000000001</v>
      </c>
      <c r="D762" s="3">
        <v>0.34895799999999999</v>
      </c>
      <c r="E762" s="3">
        <v>0.34895799999999999</v>
      </c>
      <c r="F762" s="3">
        <v>0.25433600000000001</v>
      </c>
      <c r="G762">
        <v>104889600</v>
      </c>
      <c r="H762" s="3" t="str">
        <f>TEXT(MCFT[[#This Row],[Date]],"dddd")</f>
        <v>Wednesday</v>
      </c>
      <c r="I762" s="3">
        <f>MCFT[[#This Row],[Open]]-MCFT[[#This Row],[Close]]</f>
        <v>1.7361000000000015E-2</v>
      </c>
      <c r="J762" s="3">
        <f>INDEX(AAPL!$J:$J,MATCH(A:A,AAPL!$A:$A,0),1)</f>
        <v>8.9289999999999647E-3</v>
      </c>
      <c r="K762" s="3" t="str">
        <f>IF(MCFT[[#This Row],[Day Change]]&gt;0,"UP","DOWN")</f>
        <v>UP</v>
      </c>
      <c r="L762" s="9">
        <f>_xlfn.RANK.EQ(MCFT[[#This Row],[Date]],A:A,1)</f>
        <v>761</v>
      </c>
      <c r="M762" s="10">
        <f>_xlfn.RANK.AVG(MCFT[[#This Row],[Same change on date for AAPL]],AAPL,1)</f>
        <v>4768</v>
      </c>
      <c r="N762" s="2">
        <f>MCFT[[#This Row],[Close]]/MCFT[[#This Row],[Open]]</f>
        <v>0.95260688088796919</v>
      </c>
    </row>
    <row r="763" spans="1:14" x14ac:dyDescent="0.25">
      <c r="A763" s="1">
        <v>32583</v>
      </c>
      <c r="B763" s="3">
        <v>0.35243099999999999</v>
      </c>
      <c r="C763" s="3">
        <v>0.35763899999999998</v>
      </c>
      <c r="D763" s="3">
        <v>0.35069400000000001</v>
      </c>
      <c r="E763" s="3">
        <v>0.35590300000000002</v>
      </c>
      <c r="F763" s="3">
        <v>0.25939699999999999</v>
      </c>
      <c r="G763">
        <v>102886400</v>
      </c>
      <c r="H763" s="3" t="str">
        <f>TEXT(MCFT[[#This Row],[Date]],"dddd")</f>
        <v>Thursday</v>
      </c>
      <c r="I763" s="3">
        <f>MCFT[[#This Row],[Open]]-MCFT[[#This Row],[Close]]</f>
        <v>-3.4720000000000306E-3</v>
      </c>
      <c r="J763" s="3">
        <f>INDEX(AAPL!$J:$J,MATCH(A:A,AAPL!$A:$A,0),1)</f>
        <v>-8.9289999999999647E-3</v>
      </c>
      <c r="K763" s="3" t="str">
        <f>IF(MCFT[[#This Row],[Day Change]]&gt;0,"UP","DOWN")</f>
        <v>DOWN</v>
      </c>
      <c r="L763" s="9">
        <f>_xlfn.RANK.EQ(MCFT[[#This Row],[Date]],A:A,1)</f>
        <v>762</v>
      </c>
      <c r="M763" s="10">
        <f>_xlfn.RANK.AVG(MCFT[[#This Row],[Same change on date for AAPL]],AAPL,1)</f>
        <v>3449.5</v>
      </c>
      <c r="N763" s="2">
        <f>MCFT[[#This Row],[Close]]/MCFT[[#This Row],[Open]]</f>
        <v>1.0098515737832372</v>
      </c>
    </row>
    <row r="764" spans="1:14" x14ac:dyDescent="0.25">
      <c r="A764" s="1">
        <v>32584</v>
      </c>
      <c r="B764" s="3">
        <v>0.34895799999999999</v>
      </c>
      <c r="C764" s="3">
        <v>0.35069400000000001</v>
      </c>
      <c r="D764" s="3">
        <v>0.31944400000000001</v>
      </c>
      <c r="E764" s="3">
        <v>0.32291700000000001</v>
      </c>
      <c r="F764" s="3">
        <v>0.23535600000000001</v>
      </c>
      <c r="G764">
        <v>245577600</v>
      </c>
      <c r="H764" s="3" t="str">
        <f>TEXT(MCFT[[#This Row],[Date]],"dddd")</f>
        <v>Friday</v>
      </c>
      <c r="I764" s="3">
        <f>MCFT[[#This Row],[Open]]-MCFT[[#This Row],[Close]]</f>
        <v>2.6040999999999981E-2</v>
      </c>
      <c r="J764" s="3">
        <f>INDEX(AAPL!$J:$J,MATCH(A:A,AAPL!$A:$A,0),1)</f>
        <v>-1.3392999999999988E-2</v>
      </c>
      <c r="K764" s="3" t="str">
        <f>IF(MCFT[[#This Row],[Day Change]]&gt;0,"UP","DOWN")</f>
        <v>UP</v>
      </c>
      <c r="L764" s="9">
        <f>_xlfn.RANK.EQ(MCFT[[#This Row],[Date]],A:A,1)</f>
        <v>763</v>
      </c>
      <c r="M764" s="10">
        <f>_xlfn.RANK.AVG(MCFT[[#This Row],[Same change on date for AAPL]],AAPL,1)</f>
        <v>3219.5</v>
      </c>
      <c r="N764" s="2">
        <f>MCFT[[#This Row],[Close]]/MCFT[[#This Row],[Open]]</f>
        <v>0.92537497349251208</v>
      </c>
    </row>
    <row r="765" spans="1:14" x14ac:dyDescent="0.25">
      <c r="A765" s="1">
        <v>32587</v>
      </c>
      <c r="B765" s="3">
        <v>0.32204899999999997</v>
      </c>
      <c r="C765" s="3">
        <v>0.32291700000000001</v>
      </c>
      <c r="D765" s="3">
        <v>0.31770799999999999</v>
      </c>
      <c r="E765" s="3">
        <v>0.32291700000000001</v>
      </c>
      <c r="F765" s="3">
        <v>0.23535600000000001</v>
      </c>
      <c r="G765">
        <v>238995200</v>
      </c>
      <c r="H765" s="3" t="str">
        <f>TEXT(MCFT[[#This Row],[Date]],"dddd")</f>
        <v>Monday</v>
      </c>
      <c r="I765" s="3">
        <f>MCFT[[#This Row],[Open]]-MCFT[[#This Row],[Close]]</f>
        <v>-8.6800000000003541E-4</v>
      </c>
      <c r="J765" s="3">
        <f>INDEX(AAPL!$J:$J,MATCH(A:A,AAPL!$A:$A,0),1)</f>
        <v>4.4640000000000235E-3</v>
      </c>
      <c r="K765" s="3" t="str">
        <f>IF(MCFT[[#This Row],[Day Change]]&gt;0,"UP","DOWN")</f>
        <v>DOWN</v>
      </c>
      <c r="L765" s="9">
        <f>_xlfn.RANK.EQ(MCFT[[#This Row],[Date]],A:A,1)</f>
        <v>764</v>
      </c>
      <c r="M765" s="10">
        <f>_xlfn.RANK.AVG(MCFT[[#This Row],[Same change on date for AAPL]],AAPL,1)</f>
        <v>4414</v>
      </c>
      <c r="N765" s="2">
        <f>MCFT[[#This Row],[Close]]/MCFT[[#This Row],[Open]]</f>
        <v>1.002695242028387</v>
      </c>
    </row>
    <row r="766" spans="1:14" x14ac:dyDescent="0.25">
      <c r="A766" s="1">
        <v>32588</v>
      </c>
      <c r="B766" s="3">
        <v>0.32465300000000002</v>
      </c>
      <c r="C766" s="3">
        <v>0.34722199999999998</v>
      </c>
      <c r="D766" s="3">
        <v>0.32118099999999999</v>
      </c>
      <c r="E766" s="3">
        <v>0.346354</v>
      </c>
      <c r="F766" s="3">
        <v>0.252438</v>
      </c>
      <c r="G766">
        <v>224467200</v>
      </c>
      <c r="H766" s="3" t="str">
        <f>TEXT(MCFT[[#This Row],[Date]],"dddd")</f>
        <v>Tuesday</v>
      </c>
      <c r="I766" s="3">
        <f>MCFT[[#This Row],[Open]]-MCFT[[#This Row],[Close]]</f>
        <v>-2.170099999999997E-2</v>
      </c>
      <c r="J766" s="3">
        <f>INDEX(AAPL!$J:$J,MATCH(A:A,AAPL!$A:$A,0),1)</f>
        <v>2.2321000000000035E-2</v>
      </c>
      <c r="K766" s="3" t="str">
        <f>IF(MCFT[[#This Row],[Day Change]]&gt;0,"UP","DOWN")</f>
        <v>DOWN</v>
      </c>
      <c r="L766" s="9">
        <f>_xlfn.RANK.EQ(MCFT[[#This Row],[Date]],A:A,1)</f>
        <v>765</v>
      </c>
      <c r="M766" s="10">
        <f>_xlfn.RANK.AVG(MCFT[[#This Row],[Same change on date for AAPL]],AAPL,1)</f>
        <v>5479</v>
      </c>
      <c r="N766" s="2">
        <f>MCFT[[#This Row],[Close]]/MCFT[[#This Row],[Open]]</f>
        <v>1.0668436761711735</v>
      </c>
    </row>
    <row r="767" spans="1:14" x14ac:dyDescent="0.25">
      <c r="A767" s="1">
        <v>32589</v>
      </c>
      <c r="B767" s="3">
        <v>0.34375</v>
      </c>
      <c r="C767" s="3">
        <v>0.34548600000000002</v>
      </c>
      <c r="D767" s="3">
        <v>0.33680599999999999</v>
      </c>
      <c r="E767" s="3">
        <v>0.34027800000000002</v>
      </c>
      <c r="F767" s="3">
        <v>0.24800900000000001</v>
      </c>
      <c r="G767">
        <v>167024000</v>
      </c>
      <c r="H767" s="3" t="str">
        <f>TEXT(MCFT[[#This Row],[Date]],"dddd")</f>
        <v>Wednesday</v>
      </c>
      <c r="I767" s="3">
        <f>MCFT[[#This Row],[Open]]-MCFT[[#This Row],[Close]]</f>
        <v>3.4719999999999751E-3</v>
      </c>
      <c r="J767" s="3">
        <f>INDEX(AAPL!$J:$J,MATCH(A:A,AAPL!$A:$A,0),1)</f>
        <v>1.3392999999999988E-2</v>
      </c>
      <c r="K767" s="3" t="str">
        <f>IF(MCFT[[#This Row],[Day Change]]&gt;0,"UP","DOWN")</f>
        <v>UP</v>
      </c>
      <c r="L767" s="9">
        <f>_xlfn.RANK.EQ(MCFT[[#This Row],[Date]],A:A,1)</f>
        <v>766</v>
      </c>
      <c r="M767" s="10">
        <f>_xlfn.RANK.AVG(MCFT[[#This Row],[Same change on date for AAPL]],AAPL,1)</f>
        <v>5018.5</v>
      </c>
      <c r="N767" s="2">
        <f>MCFT[[#This Row],[Close]]/MCFT[[#This Row],[Open]]</f>
        <v>0.98989963636363643</v>
      </c>
    </row>
    <row r="768" spans="1:14" x14ac:dyDescent="0.25">
      <c r="A768" s="1">
        <v>32590</v>
      </c>
      <c r="B768" s="3">
        <v>0.33854200000000001</v>
      </c>
      <c r="C768" s="3">
        <v>0.34895799999999999</v>
      </c>
      <c r="D768" s="3">
        <v>0.33854200000000001</v>
      </c>
      <c r="E768" s="3">
        <v>0.34895799999999999</v>
      </c>
      <c r="F768" s="3">
        <v>0.25433600000000001</v>
      </c>
      <c r="G768">
        <v>87811200</v>
      </c>
      <c r="H768" s="3" t="str">
        <f>TEXT(MCFT[[#This Row],[Date]],"dddd")</f>
        <v>Thursday</v>
      </c>
      <c r="I768" s="3">
        <f>MCFT[[#This Row],[Open]]-MCFT[[#This Row],[Close]]</f>
        <v>-1.0415999999999981E-2</v>
      </c>
      <c r="J768" s="3">
        <f>INDEX(AAPL!$J:$J,MATCH(A:A,AAPL!$A:$A,0),1)</f>
        <v>-1.3392999999999988E-2</v>
      </c>
      <c r="K768" s="3" t="str">
        <f>IF(MCFT[[#This Row],[Day Change]]&gt;0,"UP","DOWN")</f>
        <v>DOWN</v>
      </c>
      <c r="L768" s="9">
        <f>_xlfn.RANK.EQ(MCFT[[#This Row],[Date]],A:A,1)</f>
        <v>767</v>
      </c>
      <c r="M768" s="10">
        <f>_xlfn.RANK.AVG(MCFT[[#This Row],[Same change on date for AAPL]],AAPL,1)</f>
        <v>3219.5</v>
      </c>
      <c r="N768" s="2">
        <f>MCFT[[#This Row],[Close]]/MCFT[[#This Row],[Open]]</f>
        <v>1.0307672312445721</v>
      </c>
    </row>
    <row r="769" spans="1:14" x14ac:dyDescent="0.25">
      <c r="A769" s="1">
        <v>32594</v>
      </c>
      <c r="B769" s="3">
        <v>0.34722199999999998</v>
      </c>
      <c r="C769" s="3">
        <v>0.35156300000000001</v>
      </c>
      <c r="D769" s="3">
        <v>0.34375</v>
      </c>
      <c r="E769" s="3">
        <v>0.34548600000000002</v>
      </c>
      <c r="F769" s="3">
        <v>0.251805</v>
      </c>
      <c r="G769">
        <v>75542400</v>
      </c>
      <c r="H769" s="3" t="str">
        <f>TEXT(MCFT[[#This Row],[Date]],"dddd")</f>
        <v>Monday</v>
      </c>
      <c r="I769" s="3">
        <f>MCFT[[#This Row],[Open]]-MCFT[[#This Row],[Close]]</f>
        <v>1.7359999999999598E-3</v>
      </c>
      <c r="J769" s="3">
        <f>INDEX(AAPL!$J:$J,MATCH(A:A,AAPL!$A:$A,0),1)</f>
        <v>1.7857000000000012E-2</v>
      </c>
      <c r="K769" s="3" t="str">
        <f>IF(MCFT[[#This Row],[Day Change]]&gt;0,"UP","DOWN")</f>
        <v>UP</v>
      </c>
      <c r="L769" s="9">
        <f>_xlfn.RANK.EQ(MCFT[[#This Row],[Date]],A:A,1)</f>
        <v>768</v>
      </c>
      <c r="M769" s="10">
        <f>_xlfn.RANK.AVG(MCFT[[#This Row],[Same change on date for AAPL]],AAPL,1)</f>
        <v>5249.5</v>
      </c>
      <c r="N769" s="2">
        <f>MCFT[[#This Row],[Close]]/MCFT[[#This Row],[Open]]</f>
        <v>0.99500031680020284</v>
      </c>
    </row>
    <row r="770" spans="1:14" x14ac:dyDescent="0.25">
      <c r="A770" s="1">
        <v>32595</v>
      </c>
      <c r="B770" s="3">
        <v>0.34895799999999999</v>
      </c>
      <c r="C770" s="3">
        <v>0.35069400000000001</v>
      </c>
      <c r="D770" s="3">
        <v>0.34201399999999998</v>
      </c>
      <c r="E770" s="3">
        <v>0.34548600000000002</v>
      </c>
      <c r="F770" s="3">
        <v>0.251805</v>
      </c>
      <c r="G770">
        <v>70803200</v>
      </c>
      <c r="H770" s="3" t="str">
        <f>TEXT(MCFT[[#This Row],[Date]],"dddd")</f>
        <v>Tuesday</v>
      </c>
      <c r="I770" s="3">
        <f>MCFT[[#This Row],[Open]]-MCFT[[#This Row],[Close]]</f>
        <v>3.4719999999999751E-3</v>
      </c>
      <c r="J770" s="3">
        <f>INDEX(AAPL!$J:$J,MATCH(A:A,AAPL!$A:$A,0),1)</f>
        <v>0</v>
      </c>
      <c r="K770" s="3" t="str">
        <f>IF(MCFT[[#This Row],[Day Change]]&gt;0,"UP","DOWN")</f>
        <v>UP</v>
      </c>
      <c r="L770" s="9">
        <f>_xlfn.RANK.EQ(MCFT[[#This Row],[Date]],A:A,1)</f>
        <v>769</v>
      </c>
      <c r="M770" s="10">
        <f>_xlfn.RANK.AVG(MCFT[[#This Row],[Same change on date for AAPL]],AAPL,1)</f>
        <v>4124.5</v>
      </c>
      <c r="N770" s="2">
        <f>MCFT[[#This Row],[Close]]/MCFT[[#This Row],[Open]]</f>
        <v>0.99005037855558553</v>
      </c>
    </row>
    <row r="771" spans="1:14" x14ac:dyDescent="0.25">
      <c r="A771" s="1">
        <v>32596</v>
      </c>
      <c r="B771" s="3">
        <v>0.34548600000000002</v>
      </c>
      <c r="C771" s="3">
        <v>0.34548600000000002</v>
      </c>
      <c r="D771" s="3">
        <v>0.34201399999999998</v>
      </c>
      <c r="E771" s="3">
        <v>0.34375</v>
      </c>
      <c r="F771" s="3">
        <v>0.25053999999999998</v>
      </c>
      <c r="G771">
        <v>30009600</v>
      </c>
      <c r="H771" s="3" t="str">
        <f>TEXT(MCFT[[#This Row],[Date]],"dddd")</f>
        <v>Wednesday</v>
      </c>
      <c r="I771" s="3">
        <f>MCFT[[#This Row],[Open]]-MCFT[[#This Row],[Close]]</f>
        <v>1.7360000000000153E-3</v>
      </c>
      <c r="J771" s="3">
        <f>INDEX(AAPL!$J:$J,MATCH(A:A,AAPL!$A:$A,0),1)</f>
        <v>-8.928000000000047E-3</v>
      </c>
      <c r="K771" s="3" t="str">
        <f>IF(MCFT[[#This Row],[Day Change]]&gt;0,"UP","DOWN")</f>
        <v>UP</v>
      </c>
      <c r="L771" s="9">
        <f>_xlfn.RANK.EQ(MCFT[[#This Row],[Date]],A:A,1)</f>
        <v>770</v>
      </c>
      <c r="M771" s="10">
        <f>_xlfn.RANK.AVG(MCFT[[#This Row],[Same change on date for AAPL]],AAPL,1)</f>
        <v>3553.5</v>
      </c>
      <c r="N771" s="2">
        <f>MCFT[[#This Row],[Close]]/MCFT[[#This Row],[Open]]</f>
        <v>0.9949751943638816</v>
      </c>
    </row>
    <row r="772" spans="1:14" x14ac:dyDescent="0.25">
      <c r="A772" s="1">
        <v>32597</v>
      </c>
      <c r="B772" s="3">
        <v>0.34548600000000002</v>
      </c>
      <c r="C772" s="3">
        <v>0.34722199999999998</v>
      </c>
      <c r="D772" s="3">
        <v>0.341146</v>
      </c>
      <c r="E772" s="3">
        <v>0.346354</v>
      </c>
      <c r="F772" s="3">
        <v>0.252438</v>
      </c>
      <c r="G772">
        <v>46742400</v>
      </c>
      <c r="H772" s="3" t="str">
        <f>TEXT(MCFT[[#This Row],[Date]],"dddd")</f>
        <v>Thursday</v>
      </c>
      <c r="I772" s="3">
        <f>MCFT[[#This Row],[Open]]-MCFT[[#This Row],[Close]]</f>
        <v>-8.679999999999799E-4</v>
      </c>
      <c r="J772" s="3">
        <f>INDEX(AAPL!$J:$J,MATCH(A:A,AAPL!$A:$A,0),1)</f>
        <v>-1.7857000000000012E-2</v>
      </c>
      <c r="K772" s="3" t="str">
        <f>IF(MCFT[[#This Row],[Day Change]]&gt;0,"UP","DOWN")</f>
        <v>DOWN</v>
      </c>
      <c r="L772" s="9">
        <f>_xlfn.RANK.EQ(MCFT[[#This Row],[Date]],A:A,1)</f>
        <v>771</v>
      </c>
      <c r="M772" s="10">
        <f>_xlfn.RANK.AVG(MCFT[[#This Row],[Same change on date for AAPL]],AAPL,1)</f>
        <v>2994</v>
      </c>
      <c r="N772" s="2">
        <f>MCFT[[#This Row],[Close]]/MCFT[[#This Row],[Open]]</f>
        <v>1.0025124028180592</v>
      </c>
    </row>
    <row r="773" spans="1:14" x14ac:dyDescent="0.25">
      <c r="A773" s="1">
        <v>32598</v>
      </c>
      <c r="B773" s="3">
        <v>0.34722199999999998</v>
      </c>
      <c r="C773" s="3">
        <v>0.34895799999999999</v>
      </c>
      <c r="D773" s="3">
        <v>0.34375</v>
      </c>
      <c r="E773" s="3">
        <v>0.346354</v>
      </c>
      <c r="F773" s="3">
        <v>0.252438</v>
      </c>
      <c r="G773">
        <v>29734400</v>
      </c>
      <c r="H773" s="3" t="str">
        <f>TEXT(MCFT[[#This Row],[Date]],"dddd")</f>
        <v>Friday</v>
      </c>
      <c r="I773" s="3">
        <f>MCFT[[#This Row],[Open]]-MCFT[[#This Row],[Close]]</f>
        <v>8.679999999999799E-4</v>
      </c>
      <c r="J773" s="3">
        <f>INDEX(AAPL!$J:$J,MATCH(A:A,AAPL!$A:$A,0),1)</f>
        <v>-2.2321000000000035E-2</v>
      </c>
      <c r="K773" s="3" t="str">
        <f>IF(MCFT[[#This Row],[Day Change]]&gt;0,"UP","DOWN")</f>
        <v>UP</v>
      </c>
      <c r="L773" s="9">
        <f>_xlfn.RANK.EQ(MCFT[[#This Row],[Date]],A:A,1)</f>
        <v>772</v>
      </c>
      <c r="M773" s="10">
        <f>_xlfn.RANK.AVG(MCFT[[#This Row],[Same change on date for AAPL]],AAPL,1)</f>
        <v>2794.5</v>
      </c>
      <c r="N773" s="2">
        <f>MCFT[[#This Row],[Close]]/MCFT[[#This Row],[Open]]</f>
        <v>0.99750015840010142</v>
      </c>
    </row>
    <row r="774" spans="1:14" x14ac:dyDescent="0.25">
      <c r="A774" s="1">
        <v>32601</v>
      </c>
      <c r="B774" s="3">
        <v>0.34722199999999998</v>
      </c>
      <c r="C774" s="3">
        <v>0.35243099999999999</v>
      </c>
      <c r="D774" s="3">
        <v>0.34461799999999998</v>
      </c>
      <c r="E774" s="3">
        <v>0.34895799999999999</v>
      </c>
      <c r="F774" s="3">
        <v>0.25433600000000001</v>
      </c>
      <c r="G774">
        <v>35049600</v>
      </c>
      <c r="H774" s="3" t="str">
        <f>TEXT(MCFT[[#This Row],[Date]],"dddd")</f>
        <v>Monday</v>
      </c>
      <c r="I774" s="3">
        <f>MCFT[[#This Row],[Open]]-MCFT[[#This Row],[Close]]</f>
        <v>-1.7360000000000153E-3</v>
      </c>
      <c r="J774" s="3">
        <f>INDEX(AAPL!$J:$J,MATCH(A:A,AAPL!$A:$A,0),1)</f>
        <v>1.7857000000000012E-2</v>
      </c>
      <c r="K774" s="3" t="str">
        <f>IF(MCFT[[#This Row],[Day Change]]&gt;0,"UP","DOWN")</f>
        <v>DOWN</v>
      </c>
      <c r="L774" s="9">
        <f>_xlfn.RANK.EQ(MCFT[[#This Row],[Date]],A:A,1)</f>
        <v>773</v>
      </c>
      <c r="M774" s="10">
        <f>_xlfn.RANK.AVG(MCFT[[#This Row],[Same change on date for AAPL]],AAPL,1)</f>
        <v>5249.5</v>
      </c>
      <c r="N774" s="2">
        <f>MCFT[[#This Row],[Close]]/MCFT[[#This Row],[Open]]</f>
        <v>1.0049996831997974</v>
      </c>
    </row>
    <row r="775" spans="1:14" x14ac:dyDescent="0.25">
      <c r="A775" s="1">
        <v>32602</v>
      </c>
      <c r="B775" s="3">
        <v>0.34895799999999999</v>
      </c>
      <c r="C775" s="3">
        <v>0.34895799999999999</v>
      </c>
      <c r="D775" s="3">
        <v>0.34375</v>
      </c>
      <c r="E775" s="3">
        <v>0.34722199999999998</v>
      </c>
      <c r="F775" s="3">
        <v>0.25307099999999999</v>
      </c>
      <c r="G775">
        <v>25027200</v>
      </c>
      <c r="H775" s="3" t="str">
        <f>TEXT(MCFT[[#This Row],[Date]],"dddd")</f>
        <v>Tuesday</v>
      </c>
      <c r="I775" s="3">
        <f>MCFT[[#This Row],[Open]]-MCFT[[#This Row],[Close]]</f>
        <v>1.7360000000000153E-3</v>
      </c>
      <c r="J775" s="3">
        <f>INDEX(AAPL!$J:$J,MATCH(A:A,AAPL!$A:$A,0),1)</f>
        <v>0</v>
      </c>
      <c r="K775" s="3" t="str">
        <f>IF(MCFT[[#This Row],[Day Change]]&gt;0,"UP","DOWN")</f>
        <v>UP</v>
      </c>
      <c r="L775" s="9">
        <f>_xlfn.RANK.EQ(MCFT[[#This Row],[Date]],A:A,1)</f>
        <v>774</v>
      </c>
      <c r="M775" s="10">
        <f>_xlfn.RANK.AVG(MCFT[[#This Row],[Same change on date for AAPL]],AAPL,1)</f>
        <v>4124.5</v>
      </c>
      <c r="N775" s="2">
        <f>MCFT[[#This Row],[Close]]/MCFT[[#This Row],[Open]]</f>
        <v>0.99502518927779271</v>
      </c>
    </row>
    <row r="776" spans="1:14" x14ac:dyDescent="0.25">
      <c r="A776" s="1">
        <v>32603</v>
      </c>
      <c r="B776" s="3">
        <v>0.34722199999999998</v>
      </c>
      <c r="C776" s="3">
        <v>0.35069400000000001</v>
      </c>
      <c r="D776" s="3">
        <v>0.34548600000000002</v>
      </c>
      <c r="E776" s="3">
        <v>0.34982600000000003</v>
      </c>
      <c r="F776" s="3">
        <v>0.254969</v>
      </c>
      <c r="G776">
        <v>19641600</v>
      </c>
      <c r="H776" s="3" t="str">
        <f>TEXT(MCFT[[#This Row],[Date]],"dddd")</f>
        <v>Wednesday</v>
      </c>
      <c r="I776" s="3">
        <f>MCFT[[#This Row],[Open]]-MCFT[[#This Row],[Close]]</f>
        <v>-2.6040000000000507E-3</v>
      </c>
      <c r="J776" s="3">
        <f>INDEX(AAPL!$J:$J,MATCH(A:A,AAPL!$A:$A,0),1)</f>
        <v>-1.7857000000000012E-2</v>
      </c>
      <c r="K776" s="3" t="str">
        <f>IF(MCFT[[#This Row],[Day Change]]&gt;0,"UP","DOWN")</f>
        <v>DOWN</v>
      </c>
      <c r="L776" s="9">
        <f>_xlfn.RANK.EQ(MCFT[[#This Row],[Date]],A:A,1)</f>
        <v>775</v>
      </c>
      <c r="M776" s="10">
        <f>_xlfn.RANK.AVG(MCFT[[#This Row],[Same change on date for AAPL]],AAPL,1)</f>
        <v>2994</v>
      </c>
      <c r="N776" s="2">
        <f>MCFT[[#This Row],[Close]]/MCFT[[#This Row],[Open]]</f>
        <v>1.0074995247996961</v>
      </c>
    </row>
    <row r="777" spans="1:14" x14ac:dyDescent="0.25">
      <c r="A777" s="1">
        <v>32604</v>
      </c>
      <c r="B777" s="3">
        <v>0.35069400000000001</v>
      </c>
      <c r="C777" s="3">
        <v>0.35763899999999998</v>
      </c>
      <c r="D777" s="3">
        <v>0.34895799999999999</v>
      </c>
      <c r="E777" s="3">
        <v>0.35590300000000002</v>
      </c>
      <c r="F777" s="3">
        <v>0.25939699999999999</v>
      </c>
      <c r="G777">
        <v>51680000</v>
      </c>
      <c r="H777" s="3" t="str">
        <f>TEXT(MCFT[[#This Row],[Date]],"dddd")</f>
        <v>Thursday</v>
      </c>
      <c r="I777" s="3">
        <f>MCFT[[#This Row],[Open]]-MCFT[[#This Row],[Close]]</f>
        <v>-5.2090000000000192E-3</v>
      </c>
      <c r="J777" s="3">
        <f>INDEX(AAPL!$J:$J,MATCH(A:A,AAPL!$A:$A,0),1)</f>
        <v>-4.4642999999999988E-2</v>
      </c>
      <c r="K777" s="3" t="str">
        <f>IF(MCFT[[#This Row],[Day Change]]&gt;0,"UP","DOWN")</f>
        <v>DOWN</v>
      </c>
      <c r="L777" s="9">
        <f>_xlfn.RANK.EQ(MCFT[[#This Row],[Date]],A:A,1)</f>
        <v>776</v>
      </c>
      <c r="M777" s="10">
        <f>_xlfn.RANK.AVG(MCFT[[#This Row],[Same change on date for AAPL]],AAPL,1)</f>
        <v>2108</v>
      </c>
      <c r="N777" s="2">
        <f>MCFT[[#This Row],[Close]]/MCFT[[#This Row],[Open]]</f>
        <v>1.0148534049627311</v>
      </c>
    </row>
    <row r="778" spans="1:14" x14ac:dyDescent="0.25">
      <c r="A778" s="1">
        <v>32605</v>
      </c>
      <c r="B778" s="3">
        <v>0.35590300000000002</v>
      </c>
      <c r="C778" s="3">
        <v>0.359375</v>
      </c>
      <c r="D778" s="3">
        <v>0.35416700000000001</v>
      </c>
      <c r="E778" s="3">
        <v>0.35590300000000002</v>
      </c>
      <c r="F778" s="3">
        <v>0.25939699999999999</v>
      </c>
      <c r="G778">
        <v>29446400</v>
      </c>
      <c r="H778" s="3" t="str">
        <f>TEXT(MCFT[[#This Row],[Date]],"dddd")</f>
        <v>Friday</v>
      </c>
      <c r="I778" s="3">
        <f>MCFT[[#This Row],[Open]]-MCFT[[#This Row],[Close]]</f>
        <v>0</v>
      </c>
      <c r="J778" s="3">
        <f>INDEX(AAPL!$J:$J,MATCH(A:A,AAPL!$A:$A,0),1)</f>
        <v>-4.9107000000000012E-2</v>
      </c>
      <c r="K778" s="3" t="str">
        <f>IF(MCFT[[#This Row],[Day Change]]&gt;0,"UP","DOWN")</f>
        <v>DOWN</v>
      </c>
      <c r="L778" s="9">
        <f>_xlfn.RANK.EQ(MCFT[[#This Row],[Date]],A:A,1)</f>
        <v>777</v>
      </c>
      <c r="M778" s="10">
        <f>_xlfn.RANK.AVG(MCFT[[#This Row],[Same change on date for AAPL]],AAPL,1)</f>
        <v>2040</v>
      </c>
      <c r="N778" s="2">
        <f>MCFT[[#This Row],[Close]]/MCFT[[#This Row],[Open]]</f>
        <v>1</v>
      </c>
    </row>
    <row r="779" spans="1:14" x14ac:dyDescent="0.25">
      <c r="A779" s="1">
        <v>32608</v>
      </c>
      <c r="B779" s="3">
        <v>0.35590300000000002</v>
      </c>
      <c r="C779" s="3">
        <v>0.36284699999999998</v>
      </c>
      <c r="D779" s="3">
        <v>0.35590300000000002</v>
      </c>
      <c r="E779" s="3">
        <v>0.356771</v>
      </c>
      <c r="F779" s="3">
        <v>0.26002999999999998</v>
      </c>
      <c r="G779">
        <v>28668800</v>
      </c>
      <c r="H779" s="3" t="str">
        <f>TEXT(MCFT[[#This Row],[Date]],"dddd")</f>
        <v>Monday</v>
      </c>
      <c r="I779" s="3">
        <f>MCFT[[#This Row],[Open]]-MCFT[[#This Row],[Close]]</f>
        <v>-8.679999999999799E-4</v>
      </c>
      <c r="J779" s="3">
        <f>INDEX(AAPL!$J:$J,MATCH(A:A,AAPL!$A:$A,0),1)</f>
        <v>8.928000000000047E-3</v>
      </c>
      <c r="K779" s="3" t="str">
        <f>IF(MCFT[[#This Row],[Day Change]]&gt;0,"UP","DOWN")</f>
        <v>DOWN</v>
      </c>
      <c r="L779" s="9">
        <f>_xlfn.RANK.EQ(MCFT[[#This Row],[Date]],A:A,1)</f>
        <v>778</v>
      </c>
      <c r="M779" s="10">
        <f>_xlfn.RANK.AVG(MCFT[[#This Row],[Same change on date for AAPL]],AAPL,1)</f>
        <v>4659.5</v>
      </c>
      <c r="N779" s="2">
        <f>MCFT[[#This Row],[Close]]/MCFT[[#This Row],[Open]]</f>
        <v>1.0024388667698783</v>
      </c>
    </row>
    <row r="780" spans="1:14" x14ac:dyDescent="0.25">
      <c r="A780" s="1">
        <v>32609</v>
      </c>
      <c r="B780" s="3">
        <v>0.35763899999999998</v>
      </c>
      <c r="C780" s="3">
        <v>0.36111100000000002</v>
      </c>
      <c r="D780" s="3">
        <v>0.34982600000000003</v>
      </c>
      <c r="E780" s="3">
        <v>0.356771</v>
      </c>
      <c r="F780" s="3">
        <v>0.26002999999999998</v>
      </c>
      <c r="G780">
        <v>28726400</v>
      </c>
      <c r="H780" s="3" t="str">
        <f>TEXT(MCFT[[#This Row],[Date]],"dddd")</f>
        <v>Tuesday</v>
      </c>
      <c r="I780" s="3">
        <f>MCFT[[#This Row],[Open]]-MCFT[[#This Row],[Close]]</f>
        <v>8.679999999999799E-4</v>
      </c>
      <c r="J780" s="3">
        <f>INDEX(AAPL!$J:$J,MATCH(A:A,AAPL!$A:$A,0),1)</f>
        <v>-8.928000000000047E-3</v>
      </c>
      <c r="K780" s="3" t="str">
        <f>IF(MCFT[[#This Row],[Day Change]]&gt;0,"UP","DOWN")</f>
        <v>UP</v>
      </c>
      <c r="L780" s="9">
        <f>_xlfn.RANK.EQ(MCFT[[#This Row],[Date]],A:A,1)</f>
        <v>779</v>
      </c>
      <c r="M780" s="10">
        <f>_xlfn.RANK.AVG(MCFT[[#This Row],[Same change on date for AAPL]],AAPL,1)</f>
        <v>3553.5</v>
      </c>
      <c r="N780" s="2">
        <f>MCFT[[#This Row],[Close]]/MCFT[[#This Row],[Open]]</f>
        <v>0.99757297162781466</v>
      </c>
    </row>
    <row r="781" spans="1:14" x14ac:dyDescent="0.25">
      <c r="A781" s="1">
        <v>32610</v>
      </c>
      <c r="B781" s="3">
        <v>0.359375</v>
      </c>
      <c r="C781" s="3">
        <v>0.359375</v>
      </c>
      <c r="D781" s="3">
        <v>0.330729</v>
      </c>
      <c r="E781" s="3">
        <v>0.33420100000000003</v>
      </c>
      <c r="F781" s="3">
        <v>0.24357999999999999</v>
      </c>
      <c r="G781">
        <v>71020800</v>
      </c>
      <c r="H781" s="3" t="str">
        <f>TEXT(MCFT[[#This Row],[Date]],"dddd")</f>
        <v>Wednesday</v>
      </c>
      <c r="I781" s="3">
        <f>MCFT[[#This Row],[Open]]-MCFT[[#This Row],[Close]]</f>
        <v>2.5173999999999974E-2</v>
      </c>
      <c r="J781" s="3">
        <f>INDEX(AAPL!$J:$J,MATCH(A:A,AAPL!$A:$A,0),1)</f>
        <v>-8.9289999999999647E-3</v>
      </c>
      <c r="K781" s="3" t="str">
        <f>IF(MCFT[[#This Row],[Day Change]]&gt;0,"UP","DOWN")</f>
        <v>UP</v>
      </c>
      <c r="L781" s="9">
        <f>_xlfn.RANK.EQ(MCFT[[#This Row],[Date]],A:A,1)</f>
        <v>780</v>
      </c>
      <c r="M781" s="10">
        <f>_xlfn.RANK.AVG(MCFT[[#This Row],[Same change on date for AAPL]],AAPL,1)</f>
        <v>3449.5</v>
      </c>
      <c r="N781" s="2">
        <f>MCFT[[#This Row],[Close]]/MCFT[[#This Row],[Open]]</f>
        <v>0.92995060869565227</v>
      </c>
    </row>
    <row r="782" spans="1:14" x14ac:dyDescent="0.25">
      <c r="A782" s="1">
        <v>32611</v>
      </c>
      <c r="B782" s="3">
        <v>0.33159699999999998</v>
      </c>
      <c r="C782" s="3">
        <v>0.34982600000000003</v>
      </c>
      <c r="D782" s="3">
        <v>0.32986100000000002</v>
      </c>
      <c r="E782" s="3">
        <v>0.33854200000000001</v>
      </c>
      <c r="F782" s="3">
        <v>0.24674399999999999</v>
      </c>
      <c r="G782">
        <v>92880000</v>
      </c>
      <c r="H782" s="3" t="str">
        <f>TEXT(MCFT[[#This Row],[Date]],"dddd")</f>
        <v>Thursday</v>
      </c>
      <c r="I782" s="3">
        <f>MCFT[[#This Row],[Open]]-MCFT[[#This Row],[Close]]</f>
        <v>-6.9450000000000345E-3</v>
      </c>
      <c r="J782" s="3">
        <f>INDEX(AAPL!$J:$J,MATCH(A:A,AAPL!$A:$A,0),1)</f>
        <v>8.9289999999999647E-3</v>
      </c>
      <c r="K782" s="3" t="str">
        <f>IF(MCFT[[#This Row],[Day Change]]&gt;0,"UP","DOWN")</f>
        <v>DOWN</v>
      </c>
      <c r="L782" s="9">
        <f>_xlfn.RANK.EQ(MCFT[[#This Row],[Date]],A:A,1)</f>
        <v>781</v>
      </c>
      <c r="M782" s="10">
        <f>_xlfn.RANK.AVG(MCFT[[#This Row],[Same change on date for AAPL]],AAPL,1)</f>
        <v>4768</v>
      </c>
      <c r="N782" s="2">
        <f>MCFT[[#This Row],[Close]]/MCFT[[#This Row],[Open]]</f>
        <v>1.0209440978054687</v>
      </c>
    </row>
    <row r="783" spans="1:14" x14ac:dyDescent="0.25">
      <c r="A783" s="1">
        <v>32612</v>
      </c>
      <c r="B783" s="3">
        <v>0.34201399999999998</v>
      </c>
      <c r="C783" s="3">
        <v>0.35590300000000002</v>
      </c>
      <c r="D783" s="3">
        <v>0.34201399999999998</v>
      </c>
      <c r="E783" s="3">
        <v>0.35243099999999999</v>
      </c>
      <c r="F783" s="3">
        <v>0.25686700000000001</v>
      </c>
      <c r="G783">
        <v>62624000</v>
      </c>
      <c r="H783" s="3" t="str">
        <f>TEXT(MCFT[[#This Row],[Date]],"dddd")</f>
        <v>Friday</v>
      </c>
      <c r="I783" s="3">
        <f>MCFT[[#This Row],[Open]]-MCFT[[#This Row],[Close]]</f>
        <v>-1.041700000000001E-2</v>
      </c>
      <c r="J783" s="3">
        <f>INDEX(AAPL!$J:$J,MATCH(A:A,AAPL!$A:$A,0),1)</f>
        <v>8.928000000000047E-3</v>
      </c>
      <c r="K783" s="3" t="str">
        <f>IF(MCFT[[#This Row],[Day Change]]&gt;0,"UP","DOWN")</f>
        <v>DOWN</v>
      </c>
      <c r="L783" s="9">
        <f>_xlfn.RANK.EQ(MCFT[[#This Row],[Date]],A:A,1)</f>
        <v>782</v>
      </c>
      <c r="M783" s="10">
        <f>_xlfn.RANK.AVG(MCFT[[#This Row],[Same change on date for AAPL]],AAPL,1)</f>
        <v>4659.5</v>
      </c>
      <c r="N783" s="2">
        <f>MCFT[[#This Row],[Close]]/MCFT[[#This Row],[Open]]</f>
        <v>1.030457817516242</v>
      </c>
    </row>
    <row r="784" spans="1:14" x14ac:dyDescent="0.25">
      <c r="A784" s="1">
        <v>32615</v>
      </c>
      <c r="B784" s="3">
        <v>0.35590300000000002</v>
      </c>
      <c r="C784" s="3">
        <v>0.36371500000000001</v>
      </c>
      <c r="D784" s="3">
        <v>0.35243099999999999</v>
      </c>
      <c r="E784" s="3">
        <v>0.35763899999999998</v>
      </c>
      <c r="F784" s="3">
        <v>0.26066299999999998</v>
      </c>
      <c r="G784">
        <v>51638400</v>
      </c>
      <c r="H784" s="3" t="str">
        <f>TEXT(MCFT[[#This Row],[Date]],"dddd")</f>
        <v>Monday</v>
      </c>
      <c r="I784" s="3">
        <f>MCFT[[#This Row],[Open]]-MCFT[[#This Row],[Close]]</f>
        <v>-1.7359999999999598E-3</v>
      </c>
      <c r="J784" s="3">
        <f>INDEX(AAPL!$J:$J,MATCH(A:A,AAPL!$A:$A,0),1)</f>
        <v>-2.6785999999999976E-2</v>
      </c>
      <c r="K784" s="3" t="str">
        <f>IF(MCFT[[#This Row],[Day Change]]&gt;0,"UP","DOWN")</f>
        <v>DOWN</v>
      </c>
      <c r="L784" s="9">
        <f>_xlfn.RANK.EQ(MCFT[[#This Row],[Date]],A:A,1)</f>
        <v>783</v>
      </c>
      <c r="M784" s="10">
        <f>_xlfn.RANK.AVG(MCFT[[#This Row],[Same change on date for AAPL]],AAPL,1)</f>
        <v>2610.5</v>
      </c>
      <c r="N784" s="2">
        <f>MCFT[[#This Row],[Close]]/MCFT[[#This Row],[Open]]</f>
        <v>1.0048777335397565</v>
      </c>
    </row>
    <row r="785" spans="1:14" x14ac:dyDescent="0.25">
      <c r="A785" s="1">
        <v>32616</v>
      </c>
      <c r="B785" s="3">
        <v>0.36458299999999999</v>
      </c>
      <c r="C785" s="3">
        <v>0.36979200000000001</v>
      </c>
      <c r="D785" s="3">
        <v>0.36111100000000002</v>
      </c>
      <c r="E785" s="3">
        <v>0.36979200000000001</v>
      </c>
      <c r="F785" s="3">
        <v>0.26951999999999998</v>
      </c>
      <c r="G785">
        <v>69334400</v>
      </c>
      <c r="H785" s="3" t="str">
        <f>TEXT(MCFT[[#This Row],[Date]],"dddd")</f>
        <v>Tuesday</v>
      </c>
      <c r="I785" s="3">
        <f>MCFT[[#This Row],[Open]]-MCFT[[#This Row],[Close]]</f>
        <v>-5.2090000000000192E-3</v>
      </c>
      <c r="J785" s="3">
        <f>INDEX(AAPL!$J:$J,MATCH(A:A,AAPL!$A:$A,0),1)</f>
        <v>-2.2321999999999953E-2</v>
      </c>
      <c r="K785" s="3" t="str">
        <f>IF(MCFT[[#This Row],[Day Change]]&gt;0,"UP","DOWN")</f>
        <v>DOWN</v>
      </c>
      <c r="L785" s="9">
        <f>_xlfn.RANK.EQ(MCFT[[#This Row],[Date]],A:A,1)</f>
        <v>784</v>
      </c>
      <c r="M785" s="10">
        <f>_xlfn.RANK.AVG(MCFT[[#This Row],[Same change on date for AAPL]],AAPL,1)</f>
        <v>2758.5</v>
      </c>
      <c r="N785" s="2">
        <f>MCFT[[#This Row],[Close]]/MCFT[[#This Row],[Open]]</f>
        <v>1.0142875559200513</v>
      </c>
    </row>
    <row r="786" spans="1:14" x14ac:dyDescent="0.25">
      <c r="A786" s="1">
        <v>32617</v>
      </c>
      <c r="B786" s="3">
        <v>0.38194400000000001</v>
      </c>
      <c r="C786" s="3">
        <v>0.38715300000000002</v>
      </c>
      <c r="D786" s="3">
        <v>0.37847199999999998</v>
      </c>
      <c r="E786" s="3">
        <v>0.38107600000000003</v>
      </c>
      <c r="F786" s="3">
        <v>0.27774500000000002</v>
      </c>
      <c r="G786">
        <v>168969600</v>
      </c>
      <c r="H786" s="3" t="str">
        <f>TEXT(MCFT[[#This Row],[Date]],"dddd")</f>
        <v>Wednesday</v>
      </c>
      <c r="I786" s="3">
        <f>MCFT[[#This Row],[Open]]-MCFT[[#This Row],[Close]]</f>
        <v>8.679999999999799E-4</v>
      </c>
      <c r="J786" s="3">
        <f>INDEX(AAPL!$J:$J,MATCH(A:A,AAPL!$A:$A,0),1)</f>
        <v>-3.125E-2</v>
      </c>
      <c r="K786" s="3" t="str">
        <f>IF(MCFT[[#This Row],[Day Change]]&gt;0,"UP","DOWN")</f>
        <v>UP</v>
      </c>
      <c r="L786" s="9">
        <f>_xlfn.RANK.EQ(MCFT[[#This Row],[Date]],A:A,1)</f>
        <v>785</v>
      </c>
      <c r="M786" s="10">
        <f>_xlfn.RANK.AVG(MCFT[[#This Row],[Same change on date for AAPL]],AAPL,1)</f>
        <v>2473</v>
      </c>
      <c r="N786" s="2">
        <f>MCFT[[#This Row],[Close]]/MCFT[[#This Row],[Open]]</f>
        <v>0.99772741553735633</v>
      </c>
    </row>
    <row r="787" spans="1:14" x14ac:dyDescent="0.25">
      <c r="A787" s="1">
        <v>32618</v>
      </c>
      <c r="B787" s="3">
        <v>0.38194400000000001</v>
      </c>
      <c r="C787" s="3">
        <v>0.39236100000000002</v>
      </c>
      <c r="D787" s="3">
        <v>0.37847199999999998</v>
      </c>
      <c r="E787" s="3">
        <v>0.38888899999999998</v>
      </c>
      <c r="F787" s="3">
        <v>0.283439</v>
      </c>
      <c r="G787">
        <v>138800000</v>
      </c>
      <c r="H787" s="3" t="str">
        <f>TEXT(MCFT[[#This Row],[Date]],"dddd")</f>
        <v>Thursday</v>
      </c>
      <c r="I787" s="3">
        <f>MCFT[[#This Row],[Open]]-MCFT[[#This Row],[Close]]</f>
        <v>-6.944999999999979E-3</v>
      </c>
      <c r="J787" s="3">
        <f>INDEX(AAPL!$J:$J,MATCH(A:A,AAPL!$A:$A,0),1)</f>
        <v>0</v>
      </c>
      <c r="K787" s="3" t="str">
        <f>IF(MCFT[[#This Row],[Day Change]]&gt;0,"UP","DOWN")</f>
        <v>DOWN</v>
      </c>
      <c r="L787" s="9">
        <f>_xlfn.RANK.EQ(MCFT[[#This Row],[Date]],A:A,1)</f>
        <v>786</v>
      </c>
      <c r="M787" s="10">
        <f>_xlfn.RANK.AVG(MCFT[[#This Row],[Same change on date for AAPL]],AAPL,1)</f>
        <v>4124.5</v>
      </c>
      <c r="N787" s="2">
        <f>MCFT[[#This Row],[Close]]/MCFT[[#This Row],[Open]]</f>
        <v>1.0181832938860147</v>
      </c>
    </row>
    <row r="788" spans="1:14" x14ac:dyDescent="0.25">
      <c r="A788" s="1">
        <v>32619</v>
      </c>
      <c r="B788" s="3">
        <v>0.38888899999999998</v>
      </c>
      <c r="C788" s="3">
        <v>0.38888899999999998</v>
      </c>
      <c r="D788" s="3">
        <v>0.38194400000000001</v>
      </c>
      <c r="E788" s="3">
        <v>0.38368099999999999</v>
      </c>
      <c r="F788" s="3">
        <v>0.27964299999999997</v>
      </c>
      <c r="G788">
        <v>58188800</v>
      </c>
      <c r="H788" s="3" t="str">
        <f>TEXT(MCFT[[#This Row],[Date]],"dddd")</f>
        <v>Friday</v>
      </c>
      <c r="I788" s="3">
        <f>MCFT[[#This Row],[Open]]-MCFT[[#This Row],[Close]]</f>
        <v>5.2079999999999904E-3</v>
      </c>
      <c r="J788" s="3">
        <f>INDEX(AAPL!$J:$J,MATCH(A:A,AAPL!$A:$A,0),1)</f>
        <v>1.3392999999999988E-2</v>
      </c>
      <c r="K788" s="3" t="str">
        <f>IF(MCFT[[#This Row],[Day Change]]&gt;0,"UP","DOWN")</f>
        <v>UP</v>
      </c>
      <c r="L788" s="9">
        <f>_xlfn.RANK.EQ(MCFT[[#This Row],[Date]],A:A,1)</f>
        <v>787</v>
      </c>
      <c r="M788" s="10">
        <f>_xlfn.RANK.AVG(MCFT[[#This Row],[Same change on date for AAPL]],AAPL,1)</f>
        <v>5018.5</v>
      </c>
      <c r="N788" s="2">
        <f>MCFT[[#This Row],[Close]]/MCFT[[#This Row],[Open]]</f>
        <v>0.98660800382628466</v>
      </c>
    </row>
    <row r="789" spans="1:14" x14ac:dyDescent="0.25">
      <c r="A789" s="1">
        <v>32622</v>
      </c>
      <c r="B789" s="3">
        <v>0.38194400000000001</v>
      </c>
      <c r="C789" s="3">
        <v>0.38541700000000001</v>
      </c>
      <c r="D789" s="3">
        <v>0.37847199999999998</v>
      </c>
      <c r="E789" s="3">
        <v>0.38281300000000001</v>
      </c>
      <c r="F789" s="3">
        <v>0.27900999999999998</v>
      </c>
      <c r="G789">
        <v>29331200</v>
      </c>
      <c r="H789" s="3" t="str">
        <f>TEXT(MCFT[[#This Row],[Date]],"dddd")</f>
        <v>Monday</v>
      </c>
      <c r="I789" s="3">
        <f>MCFT[[#This Row],[Open]]-MCFT[[#This Row],[Close]]</f>
        <v>-8.6900000000000865E-4</v>
      </c>
      <c r="J789" s="3">
        <f>INDEX(AAPL!$J:$J,MATCH(A:A,AAPL!$A:$A,0),1)</f>
        <v>-4.4649999999999412E-3</v>
      </c>
      <c r="K789" s="3" t="str">
        <f>IF(MCFT[[#This Row],[Day Change]]&gt;0,"UP","DOWN")</f>
        <v>DOWN</v>
      </c>
      <c r="L789" s="9">
        <f>_xlfn.RANK.EQ(MCFT[[#This Row],[Date]],A:A,1)</f>
        <v>788</v>
      </c>
      <c r="M789" s="10">
        <f>_xlfn.RANK.AVG(MCFT[[#This Row],[Same change on date for AAPL]],AAPL,1)</f>
        <v>3750.5</v>
      </c>
      <c r="N789" s="2">
        <f>MCFT[[#This Row],[Close]]/MCFT[[#This Row],[Open]]</f>
        <v>1.0022752026475086</v>
      </c>
    </row>
    <row r="790" spans="1:14" x14ac:dyDescent="0.25">
      <c r="A790" s="1">
        <v>32623</v>
      </c>
      <c r="B790" s="3">
        <v>0.38541700000000001</v>
      </c>
      <c r="C790" s="3">
        <v>0.38715300000000002</v>
      </c>
      <c r="D790" s="3">
        <v>0.37847199999999998</v>
      </c>
      <c r="E790" s="3">
        <v>0.38020799999999999</v>
      </c>
      <c r="F790" s="3">
        <v>0.27711200000000002</v>
      </c>
      <c r="G790">
        <v>24896000</v>
      </c>
      <c r="H790" s="3" t="str">
        <f>TEXT(MCFT[[#This Row],[Date]],"dddd")</f>
        <v>Tuesday</v>
      </c>
      <c r="I790" s="3">
        <f>MCFT[[#This Row],[Open]]-MCFT[[#This Row],[Close]]</f>
        <v>5.2090000000000192E-3</v>
      </c>
      <c r="J790" s="3">
        <f>INDEX(AAPL!$J:$J,MATCH(A:A,AAPL!$A:$A,0),1)</f>
        <v>0</v>
      </c>
      <c r="K790" s="3" t="str">
        <f>IF(MCFT[[#This Row],[Day Change]]&gt;0,"UP","DOWN")</f>
        <v>UP</v>
      </c>
      <c r="L790" s="9">
        <f>_xlfn.RANK.EQ(MCFT[[#This Row],[Date]],A:A,1)</f>
        <v>789</v>
      </c>
      <c r="M790" s="10">
        <f>_xlfn.RANK.AVG(MCFT[[#This Row],[Same change on date for AAPL]],AAPL,1)</f>
        <v>4124.5</v>
      </c>
      <c r="N790" s="2">
        <f>MCFT[[#This Row],[Close]]/MCFT[[#This Row],[Open]]</f>
        <v>0.98648476844560562</v>
      </c>
    </row>
    <row r="791" spans="1:14" x14ac:dyDescent="0.25">
      <c r="A791" s="1">
        <v>32624</v>
      </c>
      <c r="B791" s="3">
        <v>0.38194400000000001</v>
      </c>
      <c r="C791" s="3">
        <v>0.38194400000000001</v>
      </c>
      <c r="D791" s="3">
        <v>0.372396</v>
      </c>
      <c r="E791" s="3">
        <v>0.375</v>
      </c>
      <c r="F791" s="3">
        <v>0.273316</v>
      </c>
      <c r="G791">
        <v>44508800</v>
      </c>
      <c r="H791" s="3" t="str">
        <f>TEXT(MCFT[[#This Row],[Date]],"dddd")</f>
        <v>Wednesday</v>
      </c>
      <c r="I791" s="3">
        <f>MCFT[[#This Row],[Open]]-MCFT[[#This Row],[Close]]</f>
        <v>6.9440000000000057E-3</v>
      </c>
      <c r="J791" s="3">
        <f>INDEX(AAPL!$J:$J,MATCH(A:A,AAPL!$A:$A,0),1)</f>
        <v>8.928000000000047E-3</v>
      </c>
      <c r="K791" s="3" t="str">
        <f>IF(MCFT[[#This Row],[Day Change]]&gt;0,"UP","DOWN")</f>
        <v>UP</v>
      </c>
      <c r="L791" s="9">
        <f>_xlfn.RANK.EQ(MCFT[[#This Row],[Date]],A:A,1)</f>
        <v>790</v>
      </c>
      <c r="M791" s="10">
        <f>_xlfn.RANK.AVG(MCFT[[#This Row],[Same change on date for AAPL]],AAPL,1)</f>
        <v>4659.5</v>
      </c>
      <c r="N791" s="2">
        <f>MCFT[[#This Row],[Close]]/MCFT[[#This Row],[Open]]</f>
        <v>0.9818193242988501</v>
      </c>
    </row>
    <row r="792" spans="1:14" x14ac:dyDescent="0.25">
      <c r="A792" s="1">
        <v>32625</v>
      </c>
      <c r="B792" s="3">
        <v>0.375</v>
      </c>
      <c r="C792" s="3">
        <v>0.38107600000000003</v>
      </c>
      <c r="D792" s="3">
        <v>0.375</v>
      </c>
      <c r="E792" s="3">
        <v>0.38020799999999999</v>
      </c>
      <c r="F792" s="3">
        <v>0.27711200000000002</v>
      </c>
      <c r="G792">
        <v>34588800</v>
      </c>
      <c r="H792" s="3" t="str">
        <f>TEXT(MCFT[[#This Row],[Date]],"dddd")</f>
        <v>Thursday</v>
      </c>
      <c r="I792" s="3">
        <f>MCFT[[#This Row],[Open]]-MCFT[[#This Row],[Close]]</f>
        <v>-5.2079999999999904E-3</v>
      </c>
      <c r="J792" s="3">
        <f>INDEX(AAPL!$J:$J,MATCH(A:A,AAPL!$A:$A,0),1)</f>
        <v>4.4640000000000235E-3</v>
      </c>
      <c r="K792" s="3" t="str">
        <f>IF(MCFT[[#This Row],[Day Change]]&gt;0,"UP","DOWN")</f>
        <v>DOWN</v>
      </c>
      <c r="L792" s="9">
        <f>_xlfn.RANK.EQ(MCFT[[#This Row],[Date]],A:A,1)</f>
        <v>791</v>
      </c>
      <c r="M792" s="10">
        <f>_xlfn.RANK.AVG(MCFT[[#This Row],[Same change on date for AAPL]],AAPL,1)</f>
        <v>4414</v>
      </c>
      <c r="N792" s="2">
        <f>MCFT[[#This Row],[Close]]/MCFT[[#This Row],[Open]]</f>
        <v>1.0138879999999999</v>
      </c>
    </row>
    <row r="793" spans="1:14" x14ac:dyDescent="0.25">
      <c r="A793" s="1">
        <v>32626</v>
      </c>
      <c r="B793" s="3">
        <v>0.38020799999999999</v>
      </c>
      <c r="C793" s="3">
        <v>0.390625</v>
      </c>
      <c r="D793" s="3">
        <v>0.37326399999999998</v>
      </c>
      <c r="E793" s="3">
        <v>0.388021</v>
      </c>
      <c r="F793" s="3">
        <v>0.282806</v>
      </c>
      <c r="G793">
        <v>69782400</v>
      </c>
      <c r="H793" s="3" t="str">
        <f>TEXT(MCFT[[#This Row],[Date]],"dddd")</f>
        <v>Friday</v>
      </c>
      <c r="I793" s="3">
        <f>MCFT[[#This Row],[Open]]-MCFT[[#This Row],[Close]]</f>
        <v>-7.8130000000000144E-3</v>
      </c>
      <c r="J793" s="3">
        <f>INDEX(AAPL!$J:$J,MATCH(A:A,AAPL!$A:$A,0),1)</f>
        <v>8.9289999999999647E-3</v>
      </c>
      <c r="K793" s="3" t="str">
        <f>IF(MCFT[[#This Row],[Day Change]]&gt;0,"UP","DOWN")</f>
        <v>DOWN</v>
      </c>
      <c r="L793" s="9">
        <f>_xlfn.RANK.EQ(MCFT[[#This Row],[Date]],A:A,1)</f>
        <v>792</v>
      </c>
      <c r="M793" s="10">
        <f>_xlfn.RANK.AVG(MCFT[[#This Row],[Same change on date for AAPL]],AAPL,1)</f>
        <v>4768</v>
      </c>
      <c r="N793" s="2">
        <f>MCFT[[#This Row],[Close]]/MCFT[[#This Row],[Open]]</f>
        <v>1.0205492782897783</v>
      </c>
    </row>
    <row r="794" spans="1:14" x14ac:dyDescent="0.25">
      <c r="A794" s="1">
        <v>32629</v>
      </c>
      <c r="B794" s="3">
        <v>0.38454899999999997</v>
      </c>
      <c r="C794" s="3">
        <v>0.38888899999999998</v>
      </c>
      <c r="D794" s="3">
        <v>0.37673600000000002</v>
      </c>
      <c r="E794" s="3">
        <v>0.37934000000000001</v>
      </c>
      <c r="F794" s="3">
        <v>0.27648</v>
      </c>
      <c r="G794">
        <v>33737600</v>
      </c>
      <c r="H794" s="3" t="str">
        <f>TEXT(MCFT[[#This Row],[Date]],"dddd")</f>
        <v>Monday</v>
      </c>
      <c r="I794" s="3">
        <f>MCFT[[#This Row],[Open]]-MCFT[[#This Row],[Close]]</f>
        <v>5.2089999999999637E-3</v>
      </c>
      <c r="J794" s="3">
        <f>INDEX(AAPL!$J:$J,MATCH(A:A,AAPL!$A:$A,0),1)</f>
        <v>-1.7857000000000012E-2</v>
      </c>
      <c r="K794" s="3" t="str">
        <f>IF(MCFT[[#This Row],[Day Change]]&gt;0,"UP","DOWN")</f>
        <v>UP</v>
      </c>
      <c r="L794" s="9">
        <f>_xlfn.RANK.EQ(MCFT[[#This Row],[Date]],A:A,1)</f>
        <v>793</v>
      </c>
      <c r="M794" s="10">
        <f>_xlfn.RANK.AVG(MCFT[[#This Row],[Same change on date for AAPL]],AAPL,1)</f>
        <v>2994</v>
      </c>
      <c r="N794" s="2">
        <f>MCFT[[#This Row],[Close]]/MCFT[[#This Row],[Open]]</f>
        <v>0.98645426200562225</v>
      </c>
    </row>
    <row r="795" spans="1:14" x14ac:dyDescent="0.25">
      <c r="A795" s="1">
        <v>32630</v>
      </c>
      <c r="B795" s="3">
        <v>0.38020799999999999</v>
      </c>
      <c r="C795" s="3">
        <v>0.38194400000000001</v>
      </c>
      <c r="D795" s="3">
        <v>0.37152800000000002</v>
      </c>
      <c r="E795" s="3">
        <v>0.375</v>
      </c>
      <c r="F795" s="3">
        <v>0.273316</v>
      </c>
      <c r="G795">
        <v>34371200</v>
      </c>
      <c r="H795" s="3" t="str">
        <f>TEXT(MCFT[[#This Row],[Date]],"dddd")</f>
        <v>Tuesday</v>
      </c>
      <c r="I795" s="3">
        <f>MCFT[[#This Row],[Open]]-MCFT[[#This Row],[Close]]</f>
        <v>5.2079999999999904E-3</v>
      </c>
      <c r="J795" s="3">
        <f>INDEX(AAPL!$J:$J,MATCH(A:A,AAPL!$A:$A,0),1)</f>
        <v>-3.125E-2</v>
      </c>
      <c r="K795" s="3" t="str">
        <f>IF(MCFT[[#This Row],[Day Change]]&gt;0,"UP","DOWN")</f>
        <v>UP</v>
      </c>
      <c r="L795" s="9">
        <f>_xlfn.RANK.EQ(MCFT[[#This Row],[Date]],A:A,1)</f>
        <v>794</v>
      </c>
      <c r="M795" s="10">
        <f>_xlfn.RANK.AVG(MCFT[[#This Row],[Same change on date for AAPL]],AAPL,1)</f>
        <v>2473</v>
      </c>
      <c r="N795" s="2">
        <f>MCFT[[#This Row],[Close]]/MCFT[[#This Row],[Open]]</f>
        <v>0.98630223456634269</v>
      </c>
    </row>
    <row r="796" spans="1:14" x14ac:dyDescent="0.25">
      <c r="A796" s="1">
        <v>32631</v>
      </c>
      <c r="B796" s="3">
        <v>0.375</v>
      </c>
      <c r="C796" s="3">
        <v>0.38020799999999999</v>
      </c>
      <c r="D796" s="3">
        <v>0.375</v>
      </c>
      <c r="E796" s="3">
        <v>0.375</v>
      </c>
      <c r="F796" s="3">
        <v>0.273316</v>
      </c>
      <c r="G796">
        <v>28857600</v>
      </c>
      <c r="H796" s="3" t="str">
        <f>TEXT(MCFT[[#This Row],[Date]],"dddd")</f>
        <v>Wednesday</v>
      </c>
      <c r="I796" s="3">
        <f>MCFT[[#This Row],[Open]]-MCFT[[#This Row],[Close]]</f>
        <v>0</v>
      </c>
      <c r="J796" s="3">
        <f>INDEX(AAPL!$J:$J,MATCH(A:A,AAPL!$A:$A,0),1)</f>
        <v>-1.7857000000000012E-2</v>
      </c>
      <c r="K796" s="3" t="str">
        <f>IF(MCFT[[#This Row],[Day Change]]&gt;0,"UP","DOWN")</f>
        <v>DOWN</v>
      </c>
      <c r="L796" s="9">
        <f>_xlfn.RANK.EQ(MCFT[[#This Row],[Date]],A:A,1)</f>
        <v>795</v>
      </c>
      <c r="M796" s="10">
        <f>_xlfn.RANK.AVG(MCFT[[#This Row],[Same change on date for AAPL]],AAPL,1)</f>
        <v>2994</v>
      </c>
      <c r="N796" s="2">
        <f>MCFT[[#This Row],[Close]]/MCFT[[#This Row],[Open]]</f>
        <v>1</v>
      </c>
    </row>
    <row r="797" spans="1:14" x14ac:dyDescent="0.25">
      <c r="A797" s="1">
        <v>32632</v>
      </c>
      <c r="B797" s="3">
        <v>0.37673600000000002</v>
      </c>
      <c r="C797" s="3">
        <v>0.37673600000000002</v>
      </c>
      <c r="D797" s="3">
        <v>0.36284699999999998</v>
      </c>
      <c r="E797" s="3">
        <v>0.36458299999999999</v>
      </c>
      <c r="F797" s="3">
        <v>0.26572400000000002</v>
      </c>
      <c r="G797">
        <v>37424000</v>
      </c>
      <c r="H797" s="3" t="str">
        <f>TEXT(MCFT[[#This Row],[Date]],"dddd")</f>
        <v>Thursday</v>
      </c>
      <c r="I797" s="3">
        <f>MCFT[[#This Row],[Open]]-MCFT[[#This Row],[Close]]</f>
        <v>1.2153000000000025E-2</v>
      </c>
      <c r="J797" s="3">
        <f>INDEX(AAPL!$J:$J,MATCH(A:A,AAPL!$A:$A,0),1)</f>
        <v>-2.6785999999999976E-2</v>
      </c>
      <c r="K797" s="3" t="str">
        <f>IF(MCFT[[#This Row],[Day Change]]&gt;0,"UP","DOWN")</f>
        <v>UP</v>
      </c>
      <c r="L797" s="9">
        <f>_xlfn.RANK.EQ(MCFT[[#This Row],[Date]],A:A,1)</f>
        <v>796</v>
      </c>
      <c r="M797" s="10">
        <f>_xlfn.RANK.AVG(MCFT[[#This Row],[Same change on date for AAPL]],AAPL,1)</f>
        <v>2610.5</v>
      </c>
      <c r="N797" s="2">
        <f>MCFT[[#This Row],[Close]]/MCFT[[#This Row],[Open]]</f>
        <v>0.9677413361080438</v>
      </c>
    </row>
    <row r="798" spans="1:14" x14ac:dyDescent="0.25">
      <c r="A798" s="1">
        <v>32633</v>
      </c>
      <c r="B798" s="3">
        <v>0.36979200000000001</v>
      </c>
      <c r="C798" s="3">
        <v>0.36979200000000001</v>
      </c>
      <c r="D798" s="3">
        <v>0.359375</v>
      </c>
      <c r="E798" s="3">
        <v>0.36111100000000002</v>
      </c>
      <c r="F798" s="3">
        <v>0.26319300000000001</v>
      </c>
      <c r="G798">
        <v>35827200</v>
      </c>
      <c r="H798" s="3" t="str">
        <f>TEXT(MCFT[[#This Row],[Date]],"dddd")</f>
        <v>Friday</v>
      </c>
      <c r="I798" s="3">
        <f>MCFT[[#This Row],[Open]]-MCFT[[#This Row],[Close]]</f>
        <v>8.6809999999999943E-3</v>
      </c>
      <c r="J798" s="3">
        <f>INDEX(AAPL!$J:$J,MATCH(A:A,AAPL!$A:$A,0),1)</f>
        <v>3.5714000000000024E-2</v>
      </c>
      <c r="K798" s="3" t="str">
        <f>IF(MCFT[[#This Row],[Day Change]]&gt;0,"UP","DOWN")</f>
        <v>UP</v>
      </c>
      <c r="L798" s="9">
        <f>_xlfn.RANK.EQ(MCFT[[#This Row],[Date]],A:A,1)</f>
        <v>797</v>
      </c>
      <c r="M798" s="10">
        <f>_xlfn.RANK.AVG(MCFT[[#This Row],[Same change on date for AAPL]],AAPL,1)</f>
        <v>5958</v>
      </c>
      <c r="N798" s="2">
        <f>MCFT[[#This Row],[Close]]/MCFT[[#This Row],[Open]]</f>
        <v>0.97652464087919699</v>
      </c>
    </row>
    <row r="799" spans="1:14" x14ac:dyDescent="0.25">
      <c r="A799" s="1">
        <v>32636</v>
      </c>
      <c r="B799" s="3">
        <v>0.36111100000000002</v>
      </c>
      <c r="C799" s="3">
        <v>0.36284699999999998</v>
      </c>
      <c r="D799" s="3">
        <v>0.35416700000000001</v>
      </c>
      <c r="E799" s="3">
        <v>0.35763899999999998</v>
      </c>
      <c r="F799" s="3">
        <v>0.26066299999999998</v>
      </c>
      <c r="G799">
        <v>49001600</v>
      </c>
      <c r="H799" s="3" t="str">
        <f>TEXT(MCFT[[#This Row],[Date]],"dddd")</f>
        <v>Monday</v>
      </c>
      <c r="I799" s="3">
        <f>MCFT[[#This Row],[Open]]-MCFT[[#This Row],[Close]]</f>
        <v>3.4720000000000306E-3</v>
      </c>
      <c r="J799" s="3">
        <f>INDEX(AAPL!$J:$J,MATCH(A:A,AAPL!$A:$A,0),1)</f>
        <v>-2.6785999999999976E-2</v>
      </c>
      <c r="K799" s="3" t="str">
        <f>IF(MCFT[[#This Row],[Day Change]]&gt;0,"UP","DOWN")</f>
        <v>UP</v>
      </c>
      <c r="L799" s="9">
        <f>_xlfn.RANK.EQ(MCFT[[#This Row],[Date]],A:A,1)</f>
        <v>798</v>
      </c>
      <c r="M799" s="10">
        <f>_xlfn.RANK.AVG(MCFT[[#This Row],[Same change on date for AAPL]],AAPL,1)</f>
        <v>2610.5</v>
      </c>
      <c r="N799" s="2">
        <f>MCFT[[#This Row],[Close]]/MCFT[[#This Row],[Open]]</f>
        <v>0.99038522781083926</v>
      </c>
    </row>
    <row r="800" spans="1:14" x14ac:dyDescent="0.25">
      <c r="A800" s="1">
        <v>32637</v>
      </c>
      <c r="B800" s="3">
        <v>0.359375</v>
      </c>
      <c r="C800" s="3">
        <v>0.37152800000000002</v>
      </c>
      <c r="D800" s="3">
        <v>0.35763899999999998</v>
      </c>
      <c r="E800" s="3">
        <v>0.36805599999999999</v>
      </c>
      <c r="F800" s="3">
        <v>0.26825500000000002</v>
      </c>
      <c r="G800">
        <v>54588800</v>
      </c>
      <c r="H800" s="3" t="str">
        <f>TEXT(MCFT[[#This Row],[Date]],"dddd")</f>
        <v>Tuesday</v>
      </c>
      <c r="I800" s="3">
        <f>MCFT[[#This Row],[Open]]-MCFT[[#This Row],[Close]]</f>
        <v>-8.6809999999999943E-3</v>
      </c>
      <c r="J800" s="3">
        <f>INDEX(AAPL!$J:$J,MATCH(A:A,AAPL!$A:$A,0),1)</f>
        <v>-1.7857000000000012E-2</v>
      </c>
      <c r="K800" s="3" t="str">
        <f>IF(MCFT[[#This Row],[Day Change]]&gt;0,"UP","DOWN")</f>
        <v>DOWN</v>
      </c>
      <c r="L800" s="9">
        <f>_xlfn.RANK.EQ(MCFT[[#This Row],[Date]],A:A,1)</f>
        <v>799</v>
      </c>
      <c r="M800" s="10">
        <f>_xlfn.RANK.AVG(MCFT[[#This Row],[Same change on date for AAPL]],AAPL,1)</f>
        <v>2994</v>
      </c>
      <c r="N800" s="2">
        <f>MCFT[[#This Row],[Close]]/MCFT[[#This Row],[Open]]</f>
        <v>1.0241558260869565</v>
      </c>
    </row>
    <row r="801" spans="1:14" x14ac:dyDescent="0.25">
      <c r="A801" s="1">
        <v>32638</v>
      </c>
      <c r="B801" s="3">
        <v>0.37152800000000002</v>
      </c>
      <c r="C801" s="3">
        <v>0.38020799999999999</v>
      </c>
      <c r="D801" s="3">
        <v>0.36979200000000001</v>
      </c>
      <c r="E801" s="3">
        <v>0.375</v>
      </c>
      <c r="F801" s="3">
        <v>0.273316</v>
      </c>
      <c r="G801">
        <v>58752000</v>
      </c>
      <c r="H801" s="3" t="str">
        <f>TEXT(MCFT[[#This Row],[Date]],"dddd")</f>
        <v>Wednesday</v>
      </c>
      <c r="I801" s="3">
        <f>MCFT[[#This Row],[Open]]-MCFT[[#This Row],[Close]]</f>
        <v>-3.4719999999999751E-3</v>
      </c>
      <c r="J801" s="3">
        <f>INDEX(AAPL!$J:$J,MATCH(A:A,AAPL!$A:$A,0),1)</f>
        <v>-8.9289999999999647E-3</v>
      </c>
      <c r="K801" s="3" t="str">
        <f>IF(MCFT[[#This Row],[Day Change]]&gt;0,"UP","DOWN")</f>
        <v>DOWN</v>
      </c>
      <c r="L801" s="9">
        <f>_xlfn.RANK.EQ(MCFT[[#This Row],[Date]],A:A,1)</f>
        <v>800</v>
      </c>
      <c r="M801" s="10">
        <f>_xlfn.RANK.AVG(MCFT[[#This Row],[Same change on date for AAPL]],AAPL,1)</f>
        <v>3449.5</v>
      </c>
      <c r="N801" s="2">
        <f>MCFT[[#This Row],[Close]]/MCFT[[#This Row],[Open]]</f>
        <v>1.0093451906720354</v>
      </c>
    </row>
    <row r="802" spans="1:14" x14ac:dyDescent="0.25">
      <c r="A802" s="1">
        <v>32639</v>
      </c>
      <c r="B802" s="3">
        <v>0.37673600000000002</v>
      </c>
      <c r="C802" s="3">
        <v>0.37673600000000002</v>
      </c>
      <c r="D802" s="3">
        <v>0.37152800000000002</v>
      </c>
      <c r="E802" s="3">
        <v>0.375</v>
      </c>
      <c r="F802" s="3">
        <v>0.273316</v>
      </c>
      <c r="G802">
        <v>34400000</v>
      </c>
      <c r="H802" s="3" t="str">
        <f>TEXT(MCFT[[#This Row],[Date]],"dddd")</f>
        <v>Thursday</v>
      </c>
      <c r="I802" s="3">
        <f>MCFT[[#This Row],[Open]]-MCFT[[#This Row],[Close]]</f>
        <v>1.7360000000000153E-3</v>
      </c>
      <c r="J802" s="3">
        <f>INDEX(AAPL!$J:$J,MATCH(A:A,AAPL!$A:$A,0),1)</f>
        <v>-2.2321000000000035E-2</v>
      </c>
      <c r="K802" s="3" t="str">
        <f>IF(MCFT[[#This Row],[Day Change]]&gt;0,"UP","DOWN")</f>
        <v>UP</v>
      </c>
      <c r="L802" s="9">
        <f>_xlfn.RANK.EQ(MCFT[[#This Row],[Date]],A:A,1)</f>
        <v>801</v>
      </c>
      <c r="M802" s="10">
        <f>_xlfn.RANK.AVG(MCFT[[#This Row],[Same change on date for AAPL]],AAPL,1)</f>
        <v>2794.5</v>
      </c>
      <c r="N802" s="2">
        <f>MCFT[[#This Row],[Close]]/MCFT[[#This Row],[Open]]</f>
        <v>0.99539199864095806</v>
      </c>
    </row>
    <row r="803" spans="1:14" x14ac:dyDescent="0.25">
      <c r="A803" s="1">
        <v>32640</v>
      </c>
      <c r="B803" s="3">
        <v>0.37934000000000001</v>
      </c>
      <c r="C803" s="3">
        <v>0.38194400000000001</v>
      </c>
      <c r="D803" s="3">
        <v>0.37152800000000002</v>
      </c>
      <c r="E803" s="3">
        <v>0.37673600000000002</v>
      </c>
      <c r="F803" s="3">
        <v>0.27458199999999999</v>
      </c>
      <c r="G803">
        <v>71091200</v>
      </c>
      <c r="H803" s="3" t="str">
        <f>TEXT(MCFT[[#This Row],[Date]],"dddd")</f>
        <v>Friday</v>
      </c>
      <c r="I803" s="3">
        <f>MCFT[[#This Row],[Open]]-MCFT[[#This Row],[Close]]</f>
        <v>2.6039999999999952E-3</v>
      </c>
      <c r="J803" s="3">
        <f>INDEX(AAPL!$J:$J,MATCH(A:A,AAPL!$A:$A,0),1)</f>
        <v>-1.7857000000000012E-2</v>
      </c>
      <c r="K803" s="3" t="str">
        <f>IF(MCFT[[#This Row],[Day Change]]&gt;0,"UP","DOWN")</f>
        <v>UP</v>
      </c>
      <c r="L803" s="9">
        <f>_xlfn.RANK.EQ(MCFT[[#This Row],[Date]],A:A,1)</f>
        <v>802</v>
      </c>
      <c r="M803" s="10">
        <f>_xlfn.RANK.AVG(MCFT[[#This Row],[Same change on date for AAPL]],AAPL,1)</f>
        <v>2994</v>
      </c>
      <c r="N803" s="2">
        <f>MCFT[[#This Row],[Close]]/MCFT[[#This Row],[Open]]</f>
        <v>0.99313544577423951</v>
      </c>
    </row>
    <row r="804" spans="1:14" x14ac:dyDescent="0.25">
      <c r="A804" s="1">
        <v>32643</v>
      </c>
      <c r="B804" s="3">
        <v>0.37586799999999998</v>
      </c>
      <c r="C804" s="3">
        <v>0.38194400000000001</v>
      </c>
      <c r="D804" s="3">
        <v>0.375</v>
      </c>
      <c r="E804" s="3">
        <v>0.38020799999999999</v>
      </c>
      <c r="F804" s="3">
        <v>0.27711200000000002</v>
      </c>
      <c r="G804">
        <v>74736000</v>
      </c>
      <c r="H804" s="3" t="str">
        <f>TEXT(MCFT[[#This Row],[Date]],"dddd")</f>
        <v>Monday</v>
      </c>
      <c r="I804" s="3">
        <f>MCFT[[#This Row],[Open]]-MCFT[[#This Row],[Close]]</f>
        <v>-4.3400000000000105E-3</v>
      </c>
      <c r="J804" s="3">
        <f>INDEX(AAPL!$J:$J,MATCH(A:A,AAPL!$A:$A,0),1)</f>
        <v>-4.4642999999999988E-2</v>
      </c>
      <c r="K804" s="3" t="str">
        <f>IF(MCFT[[#This Row],[Day Change]]&gt;0,"UP","DOWN")</f>
        <v>DOWN</v>
      </c>
      <c r="L804" s="9">
        <f>_xlfn.RANK.EQ(MCFT[[#This Row],[Date]],A:A,1)</f>
        <v>803</v>
      </c>
      <c r="M804" s="10">
        <f>_xlfn.RANK.AVG(MCFT[[#This Row],[Same change on date for AAPL]],AAPL,1)</f>
        <v>2108</v>
      </c>
      <c r="N804" s="2">
        <f>MCFT[[#This Row],[Close]]/MCFT[[#This Row],[Open]]</f>
        <v>1.0115466067874892</v>
      </c>
    </row>
    <row r="805" spans="1:14" x14ac:dyDescent="0.25">
      <c r="A805" s="1">
        <v>32644</v>
      </c>
      <c r="B805" s="3">
        <v>0.38020799999999999</v>
      </c>
      <c r="C805" s="3">
        <v>0.39236100000000002</v>
      </c>
      <c r="D805" s="3">
        <v>0.37847199999999998</v>
      </c>
      <c r="E805" s="3">
        <v>0.390625</v>
      </c>
      <c r="F805" s="3">
        <v>0.28470400000000001</v>
      </c>
      <c r="G805">
        <v>83433600</v>
      </c>
      <c r="H805" s="3" t="str">
        <f>TEXT(MCFT[[#This Row],[Date]],"dddd")</f>
        <v>Tuesday</v>
      </c>
      <c r="I805" s="3">
        <f>MCFT[[#This Row],[Open]]-MCFT[[#This Row],[Close]]</f>
        <v>-1.041700000000001E-2</v>
      </c>
      <c r="J805" s="3">
        <f>INDEX(AAPL!$J:$J,MATCH(A:A,AAPL!$A:$A,0),1)</f>
        <v>2.2321000000000035E-2</v>
      </c>
      <c r="K805" s="3" t="str">
        <f>IF(MCFT[[#This Row],[Day Change]]&gt;0,"UP","DOWN")</f>
        <v>DOWN</v>
      </c>
      <c r="L805" s="9">
        <f>_xlfn.RANK.EQ(MCFT[[#This Row],[Date]],A:A,1)</f>
        <v>804</v>
      </c>
      <c r="M805" s="10">
        <f>_xlfn.RANK.AVG(MCFT[[#This Row],[Same change on date for AAPL]],AAPL,1)</f>
        <v>5479</v>
      </c>
      <c r="N805" s="2">
        <f>MCFT[[#This Row],[Close]]/MCFT[[#This Row],[Open]]</f>
        <v>1.027398161006607</v>
      </c>
    </row>
    <row r="806" spans="1:14" x14ac:dyDescent="0.25">
      <c r="A806" s="1">
        <v>32645</v>
      </c>
      <c r="B806" s="3">
        <v>0.39149299999999998</v>
      </c>
      <c r="C806" s="3">
        <v>0.40277800000000002</v>
      </c>
      <c r="D806" s="3">
        <v>0.39149299999999998</v>
      </c>
      <c r="E806" s="3">
        <v>0.39843800000000001</v>
      </c>
      <c r="F806" s="3">
        <v>0.29039799999999999</v>
      </c>
      <c r="G806">
        <v>89811200</v>
      </c>
      <c r="H806" s="3" t="str">
        <f>TEXT(MCFT[[#This Row],[Date]],"dddd")</f>
        <v>Wednesday</v>
      </c>
      <c r="I806" s="3">
        <f>MCFT[[#This Row],[Open]]-MCFT[[#This Row],[Close]]</f>
        <v>-6.9450000000000345E-3</v>
      </c>
      <c r="J806" s="3">
        <f>INDEX(AAPL!$J:$J,MATCH(A:A,AAPL!$A:$A,0),1)</f>
        <v>0</v>
      </c>
      <c r="K806" s="3" t="str">
        <f>IF(MCFT[[#This Row],[Day Change]]&gt;0,"UP","DOWN")</f>
        <v>DOWN</v>
      </c>
      <c r="L806" s="9">
        <f>_xlfn.RANK.EQ(MCFT[[#This Row],[Date]],A:A,1)</f>
        <v>805</v>
      </c>
      <c r="M806" s="10">
        <f>_xlfn.RANK.AVG(MCFT[[#This Row],[Same change on date for AAPL]],AAPL,1)</f>
        <v>4124.5</v>
      </c>
      <c r="N806" s="2">
        <f>MCFT[[#This Row],[Close]]/MCFT[[#This Row],[Open]]</f>
        <v>1.0177397807879069</v>
      </c>
    </row>
    <row r="807" spans="1:14" x14ac:dyDescent="0.25">
      <c r="A807" s="1">
        <v>32646</v>
      </c>
      <c r="B807" s="3">
        <v>0.39756900000000001</v>
      </c>
      <c r="C807" s="3">
        <v>0.40711799999999998</v>
      </c>
      <c r="D807" s="3">
        <v>0.39756900000000001</v>
      </c>
      <c r="E807" s="3">
        <v>0.40451399999999998</v>
      </c>
      <c r="F807" s="3">
        <v>0.29482700000000001</v>
      </c>
      <c r="G807">
        <v>52572800</v>
      </c>
      <c r="H807" s="3" t="str">
        <f>TEXT(MCFT[[#This Row],[Date]],"dddd")</f>
        <v>Thursday</v>
      </c>
      <c r="I807" s="3">
        <f>MCFT[[#This Row],[Open]]-MCFT[[#This Row],[Close]]</f>
        <v>-6.944999999999979E-3</v>
      </c>
      <c r="J807" s="3">
        <f>INDEX(AAPL!$J:$J,MATCH(A:A,AAPL!$A:$A,0),1)</f>
        <v>1.7857000000000012E-2</v>
      </c>
      <c r="K807" s="3" t="str">
        <f>IF(MCFT[[#This Row],[Day Change]]&gt;0,"UP","DOWN")</f>
        <v>DOWN</v>
      </c>
      <c r="L807" s="9">
        <f>_xlfn.RANK.EQ(MCFT[[#This Row],[Date]],A:A,1)</f>
        <v>806</v>
      </c>
      <c r="M807" s="10">
        <f>_xlfn.RANK.AVG(MCFT[[#This Row],[Same change on date for AAPL]],AAPL,1)</f>
        <v>5249.5</v>
      </c>
      <c r="N807" s="2">
        <f>MCFT[[#This Row],[Close]]/MCFT[[#This Row],[Open]]</f>
        <v>1.0174686658164998</v>
      </c>
    </row>
    <row r="808" spans="1:14" x14ac:dyDescent="0.25">
      <c r="A808" s="1">
        <v>32647</v>
      </c>
      <c r="B808" s="3">
        <v>0.403646</v>
      </c>
      <c r="C808" s="3">
        <v>0.41319400000000001</v>
      </c>
      <c r="D808" s="3">
        <v>0.403646</v>
      </c>
      <c r="E808" s="3">
        <v>0.40451399999999998</v>
      </c>
      <c r="F808" s="3">
        <v>0.29482700000000001</v>
      </c>
      <c r="G808">
        <v>62566400</v>
      </c>
      <c r="H808" s="3" t="str">
        <f>TEXT(MCFT[[#This Row],[Date]],"dddd")</f>
        <v>Friday</v>
      </c>
      <c r="I808" s="3">
        <f>MCFT[[#This Row],[Open]]-MCFT[[#This Row],[Close]]</f>
        <v>-8.679999999999799E-4</v>
      </c>
      <c r="J808" s="3">
        <f>INDEX(AAPL!$J:$J,MATCH(A:A,AAPL!$A:$A,0),1)</f>
        <v>-3.5714999999999941E-2</v>
      </c>
      <c r="K808" s="3" t="str">
        <f>IF(MCFT[[#This Row],[Day Change]]&gt;0,"UP","DOWN")</f>
        <v>DOWN</v>
      </c>
      <c r="L808" s="9">
        <f>_xlfn.RANK.EQ(MCFT[[#This Row],[Date]],A:A,1)</f>
        <v>807</v>
      </c>
      <c r="M808" s="10">
        <f>_xlfn.RANK.AVG(MCFT[[#This Row],[Same change on date for AAPL]],AAPL,1)</f>
        <v>2287.5</v>
      </c>
      <c r="N808" s="2">
        <f>MCFT[[#This Row],[Close]]/MCFT[[#This Row],[Open]]</f>
        <v>1.0021503991120932</v>
      </c>
    </row>
    <row r="809" spans="1:14" x14ac:dyDescent="0.25">
      <c r="A809" s="1">
        <v>32650</v>
      </c>
      <c r="B809" s="3">
        <v>0.40451399999999998</v>
      </c>
      <c r="C809" s="3">
        <v>0.41319400000000001</v>
      </c>
      <c r="D809" s="3">
        <v>0.40104200000000001</v>
      </c>
      <c r="E809" s="3">
        <v>0.41145799999999999</v>
      </c>
      <c r="F809" s="3">
        <v>0.29988900000000002</v>
      </c>
      <c r="G809">
        <v>74275200</v>
      </c>
      <c r="H809" s="3" t="str">
        <f>TEXT(MCFT[[#This Row],[Date]],"dddd")</f>
        <v>Monday</v>
      </c>
      <c r="I809" s="3">
        <f>MCFT[[#This Row],[Open]]-MCFT[[#This Row],[Close]]</f>
        <v>-6.9440000000000057E-3</v>
      </c>
      <c r="J809" s="3">
        <f>INDEX(AAPL!$J:$J,MATCH(A:A,AAPL!$A:$A,0),1)</f>
        <v>-8.928000000000047E-3</v>
      </c>
      <c r="K809" s="3" t="str">
        <f>IF(MCFT[[#This Row],[Day Change]]&gt;0,"UP","DOWN")</f>
        <v>DOWN</v>
      </c>
      <c r="L809" s="9">
        <f>_xlfn.RANK.EQ(MCFT[[#This Row],[Date]],A:A,1)</f>
        <v>808</v>
      </c>
      <c r="M809" s="10">
        <f>_xlfn.RANK.AVG(MCFT[[#This Row],[Same change on date for AAPL]],AAPL,1)</f>
        <v>3553.5</v>
      </c>
      <c r="N809" s="2">
        <f>MCFT[[#This Row],[Close]]/MCFT[[#This Row],[Open]]</f>
        <v>1.0171662785466016</v>
      </c>
    </row>
    <row r="810" spans="1:14" x14ac:dyDescent="0.25">
      <c r="A810" s="1">
        <v>32651</v>
      </c>
      <c r="B810" s="3">
        <v>0.40451399999999998</v>
      </c>
      <c r="C810" s="3">
        <v>0.40972199999999998</v>
      </c>
      <c r="D810" s="3">
        <v>0.390625</v>
      </c>
      <c r="E810" s="3">
        <v>0.393229</v>
      </c>
      <c r="F810" s="3">
        <v>0.28660200000000002</v>
      </c>
      <c r="G810">
        <v>97545600</v>
      </c>
      <c r="H810" s="3" t="str">
        <f>TEXT(MCFT[[#This Row],[Date]],"dddd")</f>
        <v>Tuesday</v>
      </c>
      <c r="I810" s="3">
        <f>MCFT[[#This Row],[Open]]-MCFT[[#This Row],[Close]]</f>
        <v>1.1284999999999989E-2</v>
      </c>
      <c r="J810" s="3">
        <f>INDEX(AAPL!$J:$J,MATCH(A:A,AAPL!$A:$A,0),1)</f>
        <v>1.7857000000000012E-2</v>
      </c>
      <c r="K810" s="3" t="str">
        <f>IF(MCFT[[#This Row],[Day Change]]&gt;0,"UP","DOWN")</f>
        <v>UP</v>
      </c>
      <c r="L810" s="9">
        <f>_xlfn.RANK.EQ(MCFT[[#This Row],[Date]],A:A,1)</f>
        <v>809</v>
      </c>
      <c r="M810" s="10">
        <f>_xlfn.RANK.AVG(MCFT[[#This Row],[Same change on date for AAPL]],AAPL,1)</f>
        <v>5249.5</v>
      </c>
      <c r="N810" s="2">
        <f>MCFT[[#This Row],[Close]]/MCFT[[#This Row],[Open]]</f>
        <v>0.97210232525944718</v>
      </c>
    </row>
    <row r="811" spans="1:14" x14ac:dyDescent="0.25">
      <c r="A811" s="1">
        <v>32652</v>
      </c>
      <c r="B811" s="3">
        <v>0.38975700000000002</v>
      </c>
      <c r="C811" s="3">
        <v>0.39930599999999999</v>
      </c>
      <c r="D811" s="3">
        <v>0.38715300000000002</v>
      </c>
      <c r="E811" s="3">
        <v>0.39930599999999999</v>
      </c>
      <c r="F811" s="3">
        <v>0.29103099999999998</v>
      </c>
      <c r="G811">
        <v>69363200</v>
      </c>
      <c r="H811" s="3" t="str">
        <f>TEXT(MCFT[[#This Row],[Date]],"dddd")</f>
        <v>Wednesday</v>
      </c>
      <c r="I811" s="3">
        <f>MCFT[[#This Row],[Open]]-MCFT[[#This Row],[Close]]</f>
        <v>-9.5489999999999742E-3</v>
      </c>
      <c r="J811" s="3">
        <f>INDEX(AAPL!$J:$J,MATCH(A:A,AAPL!$A:$A,0),1)</f>
        <v>-8.9285999999999976E-2</v>
      </c>
      <c r="K811" s="3" t="str">
        <f>IF(MCFT[[#This Row],[Day Change]]&gt;0,"UP","DOWN")</f>
        <v>DOWN</v>
      </c>
      <c r="L811" s="9">
        <f>_xlfn.RANK.EQ(MCFT[[#This Row],[Date]],A:A,1)</f>
        <v>810</v>
      </c>
      <c r="M811" s="10">
        <f>_xlfn.RANK.AVG(MCFT[[#This Row],[Same change on date for AAPL]],AAPL,1)</f>
        <v>1595.5</v>
      </c>
      <c r="N811" s="2">
        <f>MCFT[[#This Row],[Close]]/MCFT[[#This Row],[Open]]</f>
        <v>1.0244998806948944</v>
      </c>
    </row>
    <row r="812" spans="1:14" x14ac:dyDescent="0.25">
      <c r="A812" s="1">
        <v>32653</v>
      </c>
      <c r="B812" s="3">
        <v>0.39930599999999999</v>
      </c>
      <c r="C812" s="3">
        <v>0.40625</v>
      </c>
      <c r="D812" s="3">
        <v>0.39583299999999999</v>
      </c>
      <c r="E812" s="3">
        <v>0.39930599999999999</v>
      </c>
      <c r="F812" s="3">
        <v>0.29103099999999998</v>
      </c>
      <c r="G812">
        <v>33840000</v>
      </c>
      <c r="H812" s="3" t="str">
        <f>TEXT(MCFT[[#This Row],[Date]],"dddd")</f>
        <v>Thursday</v>
      </c>
      <c r="I812" s="3">
        <f>MCFT[[#This Row],[Open]]-MCFT[[#This Row],[Close]]</f>
        <v>0</v>
      </c>
      <c r="J812" s="3">
        <f>INDEX(AAPL!$J:$J,MATCH(A:A,AAPL!$A:$A,0),1)</f>
        <v>-3.5714000000000024E-2</v>
      </c>
      <c r="K812" s="3" t="str">
        <f>IF(MCFT[[#This Row],[Day Change]]&gt;0,"UP","DOWN")</f>
        <v>DOWN</v>
      </c>
      <c r="L812" s="9">
        <f>_xlfn.RANK.EQ(MCFT[[#This Row],[Date]],A:A,1)</f>
        <v>811</v>
      </c>
      <c r="M812" s="10">
        <f>_xlfn.RANK.AVG(MCFT[[#This Row],[Same change on date for AAPL]],AAPL,1)</f>
        <v>2341.5</v>
      </c>
      <c r="N812" s="2">
        <f>MCFT[[#This Row],[Close]]/MCFT[[#This Row],[Open]]</f>
        <v>1</v>
      </c>
    </row>
    <row r="813" spans="1:14" x14ac:dyDescent="0.25">
      <c r="A813" s="1">
        <v>32654</v>
      </c>
      <c r="B813" s="3">
        <v>0.40277800000000002</v>
      </c>
      <c r="C813" s="3">
        <v>0.40972199999999998</v>
      </c>
      <c r="D813" s="3">
        <v>0.40104200000000001</v>
      </c>
      <c r="E813" s="3">
        <v>0.408854</v>
      </c>
      <c r="F813" s="3">
        <v>0.29799100000000001</v>
      </c>
      <c r="G813">
        <v>37884800</v>
      </c>
      <c r="H813" s="3" t="str">
        <f>TEXT(MCFT[[#This Row],[Date]],"dddd")</f>
        <v>Friday</v>
      </c>
      <c r="I813" s="3">
        <f>MCFT[[#This Row],[Open]]-MCFT[[#This Row],[Close]]</f>
        <v>-6.0759999999999703E-3</v>
      </c>
      <c r="J813" s="3">
        <f>INDEX(AAPL!$J:$J,MATCH(A:A,AAPL!$A:$A,0),1)</f>
        <v>-8.9289999999999647E-3</v>
      </c>
      <c r="K813" s="3" t="str">
        <f>IF(MCFT[[#This Row],[Day Change]]&gt;0,"UP","DOWN")</f>
        <v>DOWN</v>
      </c>
      <c r="L813" s="9">
        <f>_xlfn.RANK.EQ(MCFT[[#This Row],[Date]],A:A,1)</f>
        <v>812</v>
      </c>
      <c r="M813" s="10">
        <f>_xlfn.RANK.AVG(MCFT[[#This Row],[Same change on date for AAPL]],AAPL,1)</f>
        <v>3449.5</v>
      </c>
      <c r="N813" s="2">
        <f>MCFT[[#This Row],[Close]]/MCFT[[#This Row],[Open]]</f>
        <v>1.0150852330564231</v>
      </c>
    </row>
    <row r="814" spans="1:14" x14ac:dyDescent="0.25">
      <c r="A814" s="1">
        <v>32658</v>
      </c>
      <c r="B814" s="3">
        <v>0.40972199999999998</v>
      </c>
      <c r="C814" s="3">
        <v>0.41406300000000001</v>
      </c>
      <c r="D814" s="3">
        <v>0.40625</v>
      </c>
      <c r="E814" s="3">
        <v>0.40972199999999998</v>
      </c>
      <c r="F814" s="3">
        <v>0.29862300000000003</v>
      </c>
      <c r="G814">
        <v>63907200</v>
      </c>
      <c r="H814" s="3" t="str">
        <f>TEXT(MCFT[[#This Row],[Date]],"dddd")</f>
        <v>Tuesday</v>
      </c>
      <c r="I814" s="3">
        <f>MCFT[[#This Row],[Open]]-MCFT[[#This Row],[Close]]</f>
        <v>0</v>
      </c>
      <c r="J814" s="3">
        <f>INDEX(AAPL!$J:$J,MATCH(A:A,AAPL!$A:$A,0),1)</f>
        <v>2.6785000000000059E-2</v>
      </c>
      <c r="K814" s="3" t="str">
        <f>IF(MCFT[[#This Row],[Day Change]]&gt;0,"UP","DOWN")</f>
        <v>DOWN</v>
      </c>
      <c r="L814" s="9">
        <f>_xlfn.RANK.EQ(MCFT[[#This Row],[Date]],A:A,1)</f>
        <v>813</v>
      </c>
      <c r="M814" s="10">
        <f>_xlfn.RANK.AVG(MCFT[[#This Row],[Same change on date for AAPL]],AAPL,1)</f>
        <v>5624</v>
      </c>
      <c r="N814" s="2">
        <f>MCFT[[#This Row],[Close]]/MCFT[[#This Row],[Open]]</f>
        <v>1</v>
      </c>
    </row>
    <row r="815" spans="1:14" x14ac:dyDescent="0.25">
      <c r="A815" s="1">
        <v>32659</v>
      </c>
      <c r="B815" s="3">
        <v>0.40972199999999998</v>
      </c>
      <c r="C815" s="3">
        <v>0.42361100000000002</v>
      </c>
      <c r="D815" s="3">
        <v>0.40972199999999998</v>
      </c>
      <c r="E815" s="3">
        <v>0.42013899999999998</v>
      </c>
      <c r="F815" s="3">
        <v>0.30621500000000001</v>
      </c>
      <c r="G815">
        <v>80969600</v>
      </c>
      <c r="H815" s="3" t="str">
        <f>TEXT(MCFT[[#This Row],[Date]],"dddd")</f>
        <v>Wednesday</v>
      </c>
      <c r="I815" s="3">
        <f>MCFT[[#This Row],[Open]]-MCFT[[#This Row],[Close]]</f>
        <v>-1.041700000000001E-2</v>
      </c>
      <c r="J815" s="3">
        <f>INDEX(AAPL!$J:$J,MATCH(A:A,AAPL!$A:$A,0),1)</f>
        <v>-8.928000000000047E-3</v>
      </c>
      <c r="K815" s="3" t="str">
        <f>IF(MCFT[[#This Row],[Day Change]]&gt;0,"UP","DOWN")</f>
        <v>DOWN</v>
      </c>
      <c r="L815" s="9">
        <f>_xlfn.RANK.EQ(MCFT[[#This Row],[Date]],A:A,1)</f>
        <v>814</v>
      </c>
      <c r="M815" s="10">
        <f>_xlfn.RANK.AVG(MCFT[[#This Row],[Same change on date for AAPL]],AAPL,1)</f>
        <v>3553.5</v>
      </c>
      <c r="N815" s="2">
        <f>MCFT[[#This Row],[Close]]/MCFT[[#This Row],[Open]]</f>
        <v>1.0254245561624711</v>
      </c>
    </row>
    <row r="816" spans="1:14" x14ac:dyDescent="0.25">
      <c r="A816" s="1">
        <v>32660</v>
      </c>
      <c r="B816" s="3">
        <v>0.41840300000000002</v>
      </c>
      <c r="C816" s="3">
        <v>0.421875</v>
      </c>
      <c r="D816" s="3">
        <v>0.41493099999999999</v>
      </c>
      <c r="E816" s="3">
        <v>0.41666700000000001</v>
      </c>
      <c r="F816" s="3">
        <v>0.30368499999999998</v>
      </c>
      <c r="G816">
        <v>62796800</v>
      </c>
      <c r="H816" s="3" t="str">
        <f>TEXT(MCFT[[#This Row],[Date]],"dddd")</f>
        <v>Thursday</v>
      </c>
      <c r="I816" s="3">
        <f>MCFT[[#This Row],[Open]]-MCFT[[#This Row],[Close]]</f>
        <v>1.7360000000000153E-3</v>
      </c>
      <c r="J816" s="3">
        <f>INDEX(AAPL!$J:$J,MATCH(A:A,AAPL!$A:$A,0),1)</f>
        <v>-3.5714000000000024E-2</v>
      </c>
      <c r="K816" s="3" t="str">
        <f>IF(MCFT[[#This Row],[Day Change]]&gt;0,"UP","DOWN")</f>
        <v>UP</v>
      </c>
      <c r="L816" s="9">
        <f>_xlfn.RANK.EQ(MCFT[[#This Row],[Date]],A:A,1)</f>
        <v>815</v>
      </c>
      <c r="M816" s="10">
        <f>_xlfn.RANK.AVG(MCFT[[#This Row],[Same change on date for AAPL]],AAPL,1)</f>
        <v>2341.5</v>
      </c>
      <c r="N816" s="2">
        <f>MCFT[[#This Row],[Close]]/MCFT[[#This Row],[Open]]</f>
        <v>0.99585089017048156</v>
      </c>
    </row>
    <row r="817" spans="1:14" x14ac:dyDescent="0.25">
      <c r="A817" s="1">
        <v>32661</v>
      </c>
      <c r="B817" s="3">
        <v>0.41753499999999999</v>
      </c>
      <c r="C817" s="3">
        <v>0.41840300000000002</v>
      </c>
      <c r="D817" s="3">
        <v>0.40451399999999998</v>
      </c>
      <c r="E817" s="3">
        <v>0.40451399999999998</v>
      </c>
      <c r="F817" s="3">
        <v>0.29482700000000001</v>
      </c>
      <c r="G817">
        <v>54041600</v>
      </c>
      <c r="H817" s="3" t="str">
        <f>TEXT(MCFT[[#This Row],[Date]],"dddd")</f>
        <v>Friday</v>
      </c>
      <c r="I817" s="3">
        <f>MCFT[[#This Row],[Open]]-MCFT[[#This Row],[Close]]</f>
        <v>1.3021000000000005E-2</v>
      </c>
      <c r="J817" s="3">
        <f>INDEX(AAPL!$J:$J,MATCH(A:A,AAPL!$A:$A,0),1)</f>
        <v>-1.7857000000000012E-2</v>
      </c>
      <c r="K817" s="3" t="str">
        <f>IF(MCFT[[#This Row],[Day Change]]&gt;0,"UP","DOWN")</f>
        <v>UP</v>
      </c>
      <c r="L817" s="9">
        <f>_xlfn.RANK.EQ(MCFT[[#This Row],[Date]],A:A,1)</f>
        <v>816</v>
      </c>
      <c r="M817" s="10">
        <f>_xlfn.RANK.AVG(MCFT[[#This Row],[Same change on date for AAPL]],AAPL,1)</f>
        <v>2994</v>
      </c>
      <c r="N817" s="2">
        <f>MCFT[[#This Row],[Close]]/MCFT[[#This Row],[Open]]</f>
        <v>0.96881459039361972</v>
      </c>
    </row>
    <row r="818" spans="1:14" x14ac:dyDescent="0.25">
      <c r="A818" s="1">
        <v>32664</v>
      </c>
      <c r="B818" s="3">
        <v>0.40625</v>
      </c>
      <c r="C818" s="3">
        <v>0.40625</v>
      </c>
      <c r="D818" s="3">
        <v>0.39236100000000002</v>
      </c>
      <c r="E818" s="3">
        <v>0.39409699999999998</v>
      </c>
      <c r="F818" s="3">
        <v>0.28723500000000002</v>
      </c>
      <c r="G818">
        <v>61414400</v>
      </c>
      <c r="H818" s="3" t="str">
        <f>TEXT(MCFT[[#This Row],[Date]],"dddd")</f>
        <v>Monday</v>
      </c>
      <c r="I818" s="3">
        <f>MCFT[[#This Row],[Open]]-MCFT[[#This Row],[Close]]</f>
        <v>1.2153000000000025E-2</v>
      </c>
      <c r="J818" s="3">
        <f>INDEX(AAPL!$J:$J,MATCH(A:A,AAPL!$A:$A,0),1)</f>
        <v>6.25E-2</v>
      </c>
      <c r="K818" s="3" t="str">
        <f>IF(MCFT[[#This Row],[Day Change]]&gt;0,"UP","DOWN")</f>
        <v>UP</v>
      </c>
      <c r="L818" s="9">
        <f>_xlfn.RANK.EQ(MCFT[[#This Row],[Date]],A:A,1)</f>
        <v>817</v>
      </c>
      <c r="M818" s="10">
        <f>_xlfn.RANK.AVG(MCFT[[#This Row],[Same change on date for AAPL]],AAPL,1)</f>
        <v>6445.5</v>
      </c>
      <c r="N818" s="2">
        <f>MCFT[[#This Row],[Close]]/MCFT[[#This Row],[Open]]</f>
        <v>0.97008492307692307</v>
      </c>
    </row>
    <row r="819" spans="1:14" x14ac:dyDescent="0.25">
      <c r="A819" s="1">
        <v>32665</v>
      </c>
      <c r="B819" s="3">
        <v>0.39409699999999998</v>
      </c>
      <c r="C819" s="3">
        <v>0.40711799999999998</v>
      </c>
      <c r="D819" s="3">
        <v>0.39236100000000002</v>
      </c>
      <c r="E819" s="3">
        <v>0.40625</v>
      </c>
      <c r="F819" s="3">
        <v>0.29609200000000002</v>
      </c>
      <c r="G819">
        <v>53897600</v>
      </c>
      <c r="H819" s="3" t="str">
        <f>TEXT(MCFT[[#This Row],[Date]],"dddd")</f>
        <v>Tuesday</v>
      </c>
      <c r="I819" s="3">
        <f>MCFT[[#This Row],[Open]]-MCFT[[#This Row],[Close]]</f>
        <v>-1.2153000000000025E-2</v>
      </c>
      <c r="J819" s="3">
        <f>INDEX(AAPL!$J:$J,MATCH(A:A,AAPL!$A:$A,0),1)</f>
        <v>0</v>
      </c>
      <c r="K819" s="3" t="str">
        <f>IF(MCFT[[#This Row],[Day Change]]&gt;0,"UP","DOWN")</f>
        <v>DOWN</v>
      </c>
      <c r="L819" s="9">
        <f>_xlfn.RANK.EQ(MCFT[[#This Row],[Date]],A:A,1)</f>
        <v>818</v>
      </c>
      <c r="M819" s="10">
        <f>_xlfn.RANK.AVG(MCFT[[#This Row],[Same change on date for AAPL]],AAPL,1)</f>
        <v>4124.5</v>
      </c>
      <c r="N819" s="2">
        <f>MCFT[[#This Row],[Close]]/MCFT[[#This Row],[Open]]</f>
        <v>1.030837585670533</v>
      </c>
    </row>
    <row r="820" spans="1:14" x14ac:dyDescent="0.25">
      <c r="A820" s="1">
        <v>32666</v>
      </c>
      <c r="B820" s="3">
        <v>0.40798600000000002</v>
      </c>
      <c r="C820" s="3">
        <v>0.41666700000000001</v>
      </c>
      <c r="D820" s="3">
        <v>0.40798600000000002</v>
      </c>
      <c r="E820" s="3">
        <v>0.41493099999999999</v>
      </c>
      <c r="F820" s="3">
        <v>0.30241899999999999</v>
      </c>
      <c r="G820">
        <v>44928000</v>
      </c>
      <c r="H820" s="3" t="str">
        <f>TEXT(MCFT[[#This Row],[Date]],"dddd")</f>
        <v>Wednesday</v>
      </c>
      <c r="I820" s="3">
        <f>MCFT[[#This Row],[Open]]-MCFT[[#This Row],[Close]]</f>
        <v>-6.944999999999979E-3</v>
      </c>
      <c r="J820" s="3">
        <f>INDEX(AAPL!$J:$J,MATCH(A:A,AAPL!$A:$A,0),1)</f>
        <v>-5.3571000000000035E-2</v>
      </c>
      <c r="K820" s="3" t="str">
        <f>IF(MCFT[[#This Row],[Day Change]]&gt;0,"UP","DOWN")</f>
        <v>DOWN</v>
      </c>
      <c r="L820" s="9">
        <f>_xlfn.RANK.EQ(MCFT[[#This Row],[Date]],A:A,1)</f>
        <v>819</v>
      </c>
      <c r="M820" s="10">
        <f>_xlfn.RANK.AVG(MCFT[[#This Row],[Same change on date for AAPL]],AAPL,1)</f>
        <v>1962</v>
      </c>
      <c r="N820" s="2">
        <f>MCFT[[#This Row],[Close]]/MCFT[[#This Row],[Open]]</f>
        <v>1.017022642933826</v>
      </c>
    </row>
    <row r="821" spans="1:14" x14ac:dyDescent="0.25">
      <c r="A821" s="1">
        <v>32667</v>
      </c>
      <c r="B821" s="3">
        <v>0.41493099999999999</v>
      </c>
      <c r="C821" s="3">
        <v>0.41840300000000002</v>
      </c>
      <c r="D821" s="3">
        <v>0.41319400000000001</v>
      </c>
      <c r="E821" s="3">
        <v>0.41493099999999999</v>
      </c>
      <c r="F821" s="3">
        <v>0.30241899999999999</v>
      </c>
      <c r="G821">
        <v>29216000</v>
      </c>
      <c r="H821" s="3" t="str">
        <f>TEXT(MCFT[[#This Row],[Date]],"dddd")</f>
        <v>Thursday</v>
      </c>
      <c r="I821" s="3">
        <f>MCFT[[#This Row],[Open]]-MCFT[[#This Row],[Close]]</f>
        <v>0</v>
      </c>
      <c r="J821" s="3">
        <f>INDEX(AAPL!$J:$J,MATCH(A:A,AAPL!$A:$A,0),1)</f>
        <v>3.125E-2</v>
      </c>
      <c r="K821" s="3" t="str">
        <f>IF(MCFT[[#This Row],[Day Change]]&gt;0,"UP","DOWN")</f>
        <v>DOWN</v>
      </c>
      <c r="L821" s="9">
        <f>_xlfn.RANK.EQ(MCFT[[#This Row],[Date]],A:A,1)</f>
        <v>820</v>
      </c>
      <c r="M821" s="10">
        <f>_xlfn.RANK.AVG(MCFT[[#This Row],[Same change on date for AAPL]],AAPL,1)</f>
        <v>5817.5</v>
      </c>
      <c r="N821" s="2">
        <f>MCFT[[#This Row],[Close]]/MCFT[[#This Row],[Open]]</f>
        <v>1</v>
      </c>
    </row>
    <row r="822" spans="1:14" x14ac:dyDescent="0.25">
      <c r="A822" s="1">
        <v>32668</v>
      </c>
      <c r="B822" s="3">
        <v>0.41493099999999999</v>
      </c>
      <c r="C822" s="3">
        <v>0.41753499999999999</v>
      </c>
      <c r="D822" s="3">
        <v>0.41145799999999999</v>
      </c>
      <c r="E822" s="3">
        <v>0.41493099999999999</v>
      </c>
      <c r="F822" s="3">
        <v>0.30241899999999999</v>
      </c>
      <c r="G822">
        <v>36144000</v>
      </c>
      <c r="H822" s="3" t="str">
        <f>TEXT(MCFT[[#This Row],[Date]],"dddd")</f>
        <v>Friday</v>
      </c>
      <c r="I822" s="3">
        <f>MCFT[[#This Row],[Open]]-MCFT[[#This Row],[Close]]</f>
        <v>0</v>
      </c>
      <c r="J822" s="3">
        <f>INDEX(AAPL!$J:$J,MATCH(A:A,AAPL!$A:$A,0),1)</f>
        <v>8.9289999999999647E-3</v>
      </c>
      <c r="K822" s="3" t="str">
        <f>IF(MCFT[[#This Row],[Day Change]]&gt;0,"UP","DOWN")</f>
        <v>DOWN</v>
      </c>
      <c r="L822" s="9">
        <f>_xlfn.RANK.EQ(MCFT[[#This Row],[Date]],A:A,1)</f>
        <v>821</v>
      </c>
      <c r="M822" s="10">
        <f>_xlfn.RANK.AVG(MCFT[[#This Row],[Same change on date for AAPL]],AAPL,1)</f>
        <v>4768</v>
      </c>
      <c r="N822" s="2">
        <f>MCFT[[#This Row],[Close]]/MCFT[[#This Row],[Open]]</f>
        <v>1</v>
      </c>
    </row>
    <row r="823" spans="1:14" x14ac:dyDescent="0.25">
      <c r="A823" s="1">
        <v>32671</v>
      </c>
      <c r="B823" s="3">
        <v>0.41493099999999999</v>
      </c>
      <c r="C823" s="3">
        <v>0.41840300000000002</v>
      </c>
      <c r="D823" s="3">
        <v>0.40711799999999998</v>
      </c>
      <c r="E823" s="3">
        <v>0.40972199999999998</v>
      </c>
      <c r="F823" s="3">
        <v>0.29862300000000003</v>
      </c>
      <c r="G823">
        <v>51680000</v>
      </c>
      <c r="H823" s="3" t="str">
        <f>TEXT(MCFT[[#This Row],[Date]],"dddd")</f>
        <v>Monday</v>
      </c>
      <c r="I823" s="3">
        <f>MCFT[[#This Row],[Open]]-MCFT[[#This Row],[Close]]</f>
        <v>5.2090000000000192E-3</v>
      </c>
      <c r="J823" s="3">
        <f>INDEX(AAPL!$J:$J,MATCH(A:A,AAPL!$A:$A,0),1)</f>
        <v>-2.6785999999999976E-2</v>
      </c>
      <c r="K823" s="3" t="str">
        <f>IF(MCFT[[#This Row],[Day Change]]&gt;0,"UP","DOWN")</f>
        <v>UP</v>
      </c>
      <c r="L823" s="9">
        <f>_xlfn.RANK.EQ(MCFT[[#This Row],[Date]],A:A,1)</f>
        <v>822</v>
      </c>
      <c r="M823" s="10">
        <f>_xlfn.RANK.AVG(MCFT[[#This Row],[Same change on date for AAPL]],AAPL,1)</f>
        <v>2610.5</v>
      </c>
      <c r="N823" s="2">
        <f>MCFT[[#This Row],[Close]]/MCFT[[#This Row],[Open]]</f>
        <v>0.98744610549705847</v>
      </c>
    </row>
    <row r="824" spans="1:14" x14ac:dyDescent="0.25">
      <c r="A824" s="1">
        <v>32672</v>
      </c>
      <c r="B824" s="3">
        <v>0.40538200000000002</v>
      </c>
      <c r="C824" s="3">
        <v>0.40625</v>
      </c>
      <c r="D824" s="3">
        <v>0.39756900000000001</v>
      </c>
      <c r="E824" s="3">
        <v>0.39756900000000001</v>
      </c>
      <c r="F824" s="3">
        <v>0.28976600000000002</v>
      </c>
      <c r="G824">
        <v>40563200</v>
      </c>
      <c r="H824" s="3" t="str">
        <f>TEXT(MCFT[[#This Row],[Date]],"dddd")</f>
        <v>Tuesday</v>
      </c>
      <c r="I824" s="3">
        <f>MCFT[[#This Row],[Open]]-MCFT[[#This Row],[Close]]</f>
        <v>7.8130000000000144E-3</v>
      </c>
      <c r="J824" s="3">
        <f>INDEX(AAPL!$J:$J,MATCH(A:A,AAPL!$A:$A,0),1)</f>
        <v>-3.5714000000000024E-2</v>
      </c>
      <c r="K824" s="3" t="str">
        <f>IF(MCFT[[#This Row],[Day Change]]&gt;0,"UP","DOWN")</f>
        <v>UP</v>
      </c>
      <c r="L824" s="9">
        <f>_xlfn.RANK.EQ(MCFT[[#This Row],[Date]],A:A,1)</f>
        <v>823</v>
      </c>
      <c r="M824" s="10">
        <f>_xlfn.RANK.AVG(MCFT[[#This Row],[Same change on date for AAPL]],AAPL,1)</f>
        <v>2341.5</v>
      </c>
      <c r="N824" s="2">
        <f>MCFT[[#This Row],[Close]]/MCFT[[#This Row],[Open]]</f>
        <v>0.9807268206284443</v>
      </c>
    </row>
    <row r="825" spans="1:14" x14ac:dyDescent="0.25">
      <c r="A825" s="1">
        <v>32673</v>
      </c>
      <c r="B825" s="3">
        <v>0.40104200000000001</v>
      </c>
      <c r="C825" s="3">
        <v>0.40277800000000002</v>
      </c>
      <c r="D825" s="3">
        <v>0.39236100000000002</v>
      </c>
      <c r="E825" s="3">
        <v>0.40104200000000001</v>
      </c>
      <c r="F825" s="3">
        <v>0.29229699999999997</v>
      </c>
      <c r="G825">
        <v>47302400</v>
      </c>
      <c r="H825" s="3" t="str">
        <f>TEXT(MCFT[[#This Row],[Date]],"dddd")</f>
        <v>Wednesday</v>
      </c>
      <c r="I825" s="3">
        <f>MCFT[[#This Row],[Open]]-MCFT[[#This Row],[Close]]</f>
        <v>0</v>
      </c>
      <c r="J825" s="3">
        <f>INDEX(AAPL!$J:$J,MATCH(A:A,AAPL!$A:$A,0),1)</f>
        <v>-2.2321000000000035E-2</v>
      </c>
      <c r="K825" s="3" t="str">
        <f>IF(MCFT[[#This Row],[Day Change]]&gt;0,"UP","DOWN")</f>
        <v>DOWN</v>
      </c>
      <c r="L825" s="9">
        <f>_xlfn.RANK.EQ(MCFT[[#This Row],[Date]],A:A,1)</f>
        <v>824</v>
      </c>
      <c r="M825" s="10">
        <f>_xlfn.RANK.AVG(MCFT[[#This Row],[Same change on date for AAPL]],AAPL,1)</f>
        <v>2794.5</v>
      </c>
      <c r="N825" s="2">
        <f>MCFT[[#This Row],[Close]]/MCFT[[#This Row],[Open]]</f>
        <v>1</v>
      </c>
    </row>
    <row r="826" spans="1:14" x14ac:dyDescent="0.25">
      <c r="A826" s="1">
        <v>32674</v>
      </c>
      <c r="B826" s="3">
        <v>0.40104200000000001</v>
      </c>
      <c r="C826" s="3">
        <v>0.40104200000000001</v>
      </c>
      <c r="D826" s="3">
        <v>0.390625</v>
      </c>
      <c r="E826" s="3">
        <v>0.39409699999999998</v>
      </c>
      <c r="F826" s="3">
        <v>0.28723500000000002</v>
      </c>
      <c r="G826">
        <v>52112000</v>
      </c>
      <c r="H826" s="3" t="str">
        <f>TEXT(MCFT[[#This Row],[Date]],"dddd")</f>
        <v>Thursday</v>
      </c>
      <c r="I826" s="3">
        <f>MCFT[[#This Row],[Open]]-MCFT[[#This Row],[Close]]</f>
        <v>6.9450000000000345E-3</v>
      </c>
      <c r="J826" s="3">
        <f>INDEX(AAPL!$J:$J,MATCH(A:A,AAPL!$A:$A,0),1)</f>
        <v>7.1428000000000047E-2</v>
      </c>
      <c r="K826" s="3" t="str">
        <f>IF(MCFT[[#This Row],[Day Change]]&gt;0,"UP","DOWN")</f>
        <v>UP</v>
      </c>
      <c r="L826" s="9">
        <f>_xlfn.RANK.EQ(MCFT[[#This Row],[Date]],A:A,1)</f>
        <v>825</v>
      </c>
      <c r="M826" s="10">
        <f>_xlfn.RANK.AVG(MCFT[[#This Row],[Same change on date for AAPL]],AAPL,1)</f>
        <v>6535.5</v>
      </c>
      <c r="N826" s="2">
        <f>MCFT[[#This Row],[Close]]/MCFT[[#This Row],[Open]]</f>
        <v>0.98268261179627059</v>
      </c>
    </row>
    <row r="827" spans="1:14" x14ac:dyDescent="0.25">
      <c r="A827" s="1">
        <v>32675</v>
      </c>
      <c r="B827" s="3">
        <v>0.393229</v>
      </c>
      <c r="C827" s="3">
        <v>0.39583299999999999</v>
      </c>
      <c r="D827" s="3">
        <v>0.390625</v>
      </c>
      <c r="E827" s="3">
        <v>0.39409699999999998</v>
      </c>
      <c r="F827" s="3">
        <v>0.28723500000000002</v>
      </c>
      <c r="G827">
        <v>47360000</v>
      </c>
      <c r="H827" s="3" t="str">
        <f>TEXT(MCFT[[#This Row],[Date]],"dddd")</f>
        <v>Friday</v>
      </c>
      <c r="I827" s="3">
        <f>MCFT[[#This Row],[Open]]-MCFT[[#This Row],[Close]]</f>
        <v>-8.679999999999799E-4</v>
      </c>
      <c r="J827" s="3">
        <f>INDEX(AAPL!$J:$J,MATCH(A:A,AAPL!$A:$A,0),1)</f>
        <v>8.928000000000047E-3</v>
      </c>
      <c r="K827" s="3" t="str">
        <f>IF(MCFT[[#This Row],[Day Change]]&gt;0,"UP","DOWN")</f>
        <v>DOWN</v>
      </c>
      <c r="L827" s="9">
        <f>_xlfn.RANK.EQ(MCFT[[#This Row],[Date]],A:A,1)</f>
        <v>826</v>
      </c>
      <c r="M827" s="10">
        <f>_xlfn.RANK.AVG(MCFT[[#This Row],[Same change on date for AAPL]],AAPL,1)</f>
        <v>4659.5</v>
      </c>
      <c r="N827" s="2">
        <f>MCFT[[#This Row],[Close]]/MCFT[[#This Row],[Open]]</f>
        <v>1.0022073651739825</v>
      </c>
    </row>
    <row r="828" spans="1:14" x14ac:dyDescent="0.25">
      <c r="A828" s="1">
        <v>32678</v>
      </c>
      <c r="B828" s="3">
        <v>0.39583299999999999</v>
      </c>
      <c r="C828" s="3">
        <v>0.39583299999999999</v>
      </c>
      <c r="D828" s="3">
        <v>0.38541700000000001</v>
      </c>
      <c r="E828" s="3">
        <v>0.39236100000000002</v>
      </c>
      <c r="F828" s="3">
        <v>0.28597</v>
      </c>
      <c r="G828">
        <v>27158400</v>
      </c>
      <c r="H828" s="3" t="str">
        <f>TEXT(MCFT[[#This Row],[Date]],"dddd")</f>
        <v>Monday</v>
      </c>
      <c r="I828" s="3">
        <f>MCFT[[#This Row],[Open]]-MCFT[[#This Row],[Close]]</f>
        <v>3.4719999999999751E-3</v>
      </c>
      <c r="J828" s="3">
        <f>INDEX(AAPL!$J:$J,MATCH(A:A,AAPL!$A:$A,0),1)</f>
        <v>1.7857000000000012E-2</v>
      </c>
      <c r="K828" s="3" t="str">
        <f>IF(MCFT[[#This Row],[Day Change]]&gt;0,"UP","DOWN")</f>
        <v>UP</v>
      </c>
      <c r="L828" s="9">
        <f>_xlfn.RANK.EQ(MCFT[[#This Row],[Date]],A:A,1)</f>
        <v>827</v>
      </c>
      <c r="M828" s="10">
        <f>_xlfn.RANK.AVG(MCFT[[#This Row],[Same change on date for AAPL]],AAPL,1)</f>
        <v>5249.5</v>
      </c>
      <c r="N828" s="2">
        <f>MCFT[[#This Row],[Close]]/MCFT[[#This Row],[Open]]</f>
        <v>0.99122862419252566</v>
      </c>
    </row>
    <row r="829" spans="1:14" x14ac:dyDescent="0.25">
      <c r="A829" s="1">
        <v>32679</v>
      </c>
      <c r="B829" s="3">
        <v>0.39236100000000002</v>
      </c>
      <c r="C829" s="3">
        <v>0.39409699999999998</v>
      </c>
      <c r="D829" s="3">
        <v>0.37847199999999998</v>
      </c>
      <c r="E829" s="3">
        <v>0.37847199999999998</v>
      </c>
      <c r="F829" s="3">
        <v>0.27584700000000001</v>
      </c>
      <c r="G829">
        <v>45804800</v>
      </c>
      <c r="H829" s="3" t="str">
        <f>TEXT(MCFT[[#This Row],[Date]],"dddd")</f>
        <v>Tuesday</v>
      </c>
      <c r="I829" s="3">
        <f>MCFT[[#This Row],[Open]]-MCFT[[#This Row],[Close]]</f>
        <v>1.388900000000004E-2</v>
      </c>
      <c r="J829" s="3">
        <f>INDEX(AAPL!$J:$J,MATCH(A:A,AAPL!$A:$A,0),1)</f>
        <v>3.5714999999999941E-2</v>
      </c>
      <c r="K829" s="3" t="str">
        <f>IF(MCFT[[#This Row],[Day Change]]&gt;0,"UP","DOWN")</f>
        <v>UP</v>
      </c>
      <c r="L829" s="9">
        <f>_xlfn.RANK.EQ(MCFT[[#This Row],[Date]],A:A,1)</f>
        <v>828</v>
      </c>
      <c r="M829" s="10">
        <f>_xlfn.RANK.AVG(MCFT[[#This Row],[Same change on date for AAPL]],AAPL,1)</f>
        <v>6016</v>
      </c>
      <c r="N829" s="2">
        <f>MCFT[[#This Row],[Close]]/MCFT[[#This Row],[Open]]</f>
        <v>0.96460147670130303</v>
      </c>
    </row>
    <row r="830" spans="1:14" x14ac:dyDescent="0.25">
      <c r="A830" s="1">
        <v>32680</v>
      </c>
      <c r="B830" s="3">
        <v>0.36979200000000001</v>
      </c>
      <c r="C830" s="3">
        <v>0.38888899999999998</v>
      </c>
      <c r="D830" s="3">
        <v>0.36979200000000001</v>
      </c>
      <c r="E830" s="3">
        <v>0.38194400000000001</v>
      </c>
      <c r="F830" s="3">
        <v>0.27837800000000001</v>
      </c>
      <c r="G830">
        <v>80496000</v>
      </c>
      <c r="H830" s="3" t="str">
        <f>TEXT(MCFT[[#This Row],[Date]],"dddd")</f>
        <v>Wednesday</v>
      </c>
      <c r="I830" s="3">
        <f>MCFT[[#This Row],[Open]]-MCFT[[#This Row],[Close]]</f>
        <v>-1.2151999999999996E-2</v>
      </c>
      <c r="J830" s="3">
        <f>INDEX(AAPL!$J:$J,MATCH(A:A,AAPL!$A:$A,0),1)</f>
        <v>1.7857000000000012E-2</v>
      </c>
      <c r="K830" s="3" t="str">
        <f>IF(MCFT[[#This Row],[Day Change]]&gt;0,"UP","DOWN")</f>
        <v>DOWN</v>
      </c>
      <c r="L830" s="9">
        <f>_xlfn.RANK.EQ(MCFT[[#This Row],[Date]],A:A,1)</f>
        <v>829</v>
      </c>
      <c r="M830" s="10">
        <f>_xlfn.RANK.AVG(MCFT[[#This Row],[Same change on date for AAPL]],AAPL,1)</f>
        <v>5249.5</v>
      </c>
      <c r="N830" s="2">
        <f>MCFT[[#This Row],[Close]]/MCFT[[#This Row],[Open]]</f>
        <v>1.032861716857044</v>
      </c>
    </row>
    <row r="831" spans="1:14" x14ac:dyDescent="0.25">
      <c r="A831" s="1">
        <v>32681</v>
      </c>
      <c r="B831" s="3">
        <v>0.38368099999999999</v>
      </c>
      <c r="C831" s="3">
        <v>0.38541700000000001</v>
      </c>
      <c r="D831" s="3">
        <v>0.38194400000000001</v>
      </c>
      <c r="E831" s="3">
        <v>0.38541700000000001</v>
      </c>
      <c r="F831" s="3">
        <v>0.28090799999999999</v>
      </c>
      <c r="G831">
        <v>36070400</v>
      </c>
      <c r="H831" s="3" t="str">
        <f>TEXT(MCFT[[#This Row],[Date]],"dddd")</f>
        <v>Thursday</v>
      </c>
      <c r="I831" s="3">
        <f>MCFT[[#This Row],[Open]]-MCFT[[#This Row],[Close]]</f>
        <v>-1.7360000000000153E-3</v>
      </c>
      <c r="J831" s="3">
        <f>INDEX(AAPL!$J:$J,MATCH(A:A,AAPL!$A:$A,0),1)</f>
        <v>-2.6785999999999976E-2</v>
      </c>
      <c r="K831" s="3" t="str">
        <f>IF(MCFT[[#This Row],[Day Change]]&gt;0,"UP","DOWN")</f>
        <v>DOWN</v>
      </c>
      <c r="L831" s="9">
        <f>_xlfn.RANK.EQ(MCFT[[#This Row],[Date]],A:A,1)</f>
        <v>830</v>
      </c>
      <c r="M831" s="10">
        <f>_xlfn.RANK.AVG(MCFT[[#This Row],[Same change on date for AAPL]],AAPL,1)</f>
        <v>2610.5</v>
      </c>
      <c r="N831" s="2">
        <f>MCFT[[#This Row],[Close]]/MCFT[[#This Row],[Open]]</f>
        <v>1.0045245920439114</v>
      </c>
    </row>
    <row r="832" spans="1:14" x14ac:dyDescent="0.25">
      <c r="A832" s="1">
        <v>32682</v>
      </c>
      <c r="B832" s="3">
        <v>0.38541700000000001</v>
      </c>
      <c r="C832" s="3">
        <v>0.38888899999999998</v>
      </c>
      <c r="D832" s="3">
        <v>0.38368099999999999</v>
      </c>
      <c r="E832" s="3">
        <v>0.38454899999999997</v>
      </c>
      <c r="F832" s="3">
        <v>0.28027600000000003</v>
      </c>
      <c r="G832">
        <v>33536000</v>
      </c>
      <c r="H832" s="3" t="str">
        <f>TEXT(MCFT[[#This Row],[Date]],"dddd")</f>
        <v>Friday</v>
      </c>
      <c r="I832" s="3">
        <f>MCFT[[#This Row],[Open]]-MCFT[[#This Row],[Close]]</f>
        <v>8.6800000000003541E-4</v>
      </c>
      <c r="J832" s="3">
        <f>INDEX(AAPL!$J:$J,MATCH(A:A,AAPL!$A:$A,0),1)</f>
        <v>-2.2321000000000035E-2</v>
      </c>
      <c r="K832" s="3" t="str">
        <f>IF(MCFT[[#This Row],[Day Change]]&gt;0,"UP","DOWN")</f>
        <v>UP</v>
      </c>
      <c r="L832" s="9">
        <f>_xlfn.RANK.EQ(MCFT[[#This Row],[Date]],A:A,1)</f>
        <v>831</v>
      </c>
      <c r="M832" s="10">
        <f>_xlfn.RANK.AVG(MCFT[[#This Row],[Same change on date for AAPL]],AAPL,1)</f>
        <v>2794.5</v>
      </c>
      <c r="N832" s="2">
        <f>MCFT[[#This Row],[Close]]/MCFT[[#This Row],[Open]]</f>
        <v>0.99774789383965934</v>
      </c>
    </row>
    <row r="833" spans="1:14" x14ac:dyDescent="0.25">
      <c r="A833" s="1">
        <v>32685</v>
      </c>
      <c r="B833" s="3">
        <v>0.38368099999999999</v>
      </c>
      <c r="C833" s="3">
        <v>0.38541700000000001</v>
      </c>
      <c r="D833" s="3">
        <v>0.37673600000000002</v>
      </c>
      <c r="E833" s="3">
        <v>0.38020799999999999</v>
      </c>
      <c r="F833" s="3">
        <v>0.27711200000000002</v>
      </c>
      <c r="G833">
        <v>30240000</v>
      </c>
      <c r="H833" s="3" t="str">
        <f>TEXT(MCFT[[#This Row],[Date]],"dddd")</f>
        <v>Monday</v>
      </c>
      <c r="I833" s="3">
        <f>MCFT[[#This Row],[Open]]-MCFT[[#This Row],[Close]]</f>
        <v>3.4730000000000039E-3</v>
      </c>
      <c r="J833" s="3">
        <f>INDEX(AAPL!$J:$J,MATCH(A:A,AAPL!$A:$A,0),1)</f>
        <v>1.7857999999999929E-2</v>
      </c>
      <c r="K833" s="3" t="str">
        <f>IF(MCFT[[#This Row],[Day Change]]&gt;0,"UP","DOWN")</f>
        <v>UP</v>
      </c>
      <c r="L833" s="9">
        <f>_xlfn.RANK.EQ(MCFT[[#This Row],[Date]],A:A,1)</f>
        <v>832</v>
      </c>
      <c r="M833" s="10">
        <f>_xlfn.RANK.AVG(MCFT[[#This Row],[Same change on date for AAPL]],AAPL,1)</f>
        <v>5347.5</v>
      </c>
      <c r="N833" s="2">
        <f>MCFT[[#This Row],[Close]]/MCFT[[#This Row],[Open]]</f>
        <v>0.99094820958035446</v>
      </c>
    </row>
    <row r="834" spans="1:14" x14ac:dyDescent="0.25">
      <c r="A834" s="1">
        <v>32686</v>
      </c>
      <c r="B834" s="3">
        <v>0.38020799999999999</v>
      </c>
      <c r="C834" s="3">
        <v>0.38368099999999999</v>
      </c>
      <c r="D834" s="3">
        <v>0.37326399999999998</v>
      </c>
      <c r="E834" s="3">
        <v>0.37413200000000002</v>
      </c>
      <c r="F834" s="3">
        <v>0.27268399999999998</v>
      </c>
      <c r="G834">
        <v>35897600</v>
      </c>
      <c r="H834" s="3" t="str">
        <f>TEXT(MCFT[[#This Row],[Date]],"dddd")</f>
        <v>Tuesday</v>
      </c>
      <c r="I834" s="3">
        <f>MCFT[[#This Row],[Open]]-MCFT[[#This Row],[Close]]</f>
        <v>6.0759999999999703E-3</v>
      </c>
      <c r="J834" s="3">
        <f>INDEX(AAPL!$J:$J,MATCH(A:A,AAPL!$A:$A,0),1)</f>
        <v>4.0178999999999965E-2</v>
      </c>
      <c r="K834" s="3" t="str">
        <f>IF(MCFT[[#This Row],[Day Change]]&gt;0,"UP","DOWN")</f>
        <v>UP</v>
      </c>
      <c r="L834" s="9">
        <f>_xlfn.RANK.EQ(MCFT[[#This Row],[Date]],A:A,1)</f>
        <v>833</v>
      </c>
      <c r="M834" s="10">
        <f>_xlfn.RANK.AVG(MCFT[[#This Row],[Same change on date for AAPL]],AAPL,1)</f>
        <v>6100.5</v>
      </c>
      <c r="N834" s="2">
        <f>MCFT[[#This Row],[Close]]/MCFT[[#This Row],[Open]]</f>
        <v>0.98401927366073316</v>
      </c>
    </row>
    <row r="835" spans="1:14" x14ac:dyDescent="0.25">
      <c r="A835" s="1">
        <v>32687</v>
      </c>
      <c r="B835" s="3">
        <v>0.375</v>
      </c>
      <c r="C835" s="3">
        <v>0.375</v>
      </c>
      <c r="D835" s="3">
        <v>0.36111100000000002</v>
      </c>
      <c r="E835" s="3">
        <v>0.36631900000000001</v>
      </c>
      <c r="F835" s="3">
        <v>0.26698899999999998</v>
      </c>
      <c r="G835">
        <v>57456000</v>
      </c>
      <c r="H835" s="3" t="str">
        <f>TEXT(MCFT[[#This Row],[Date]],"dddd")</f>
        <v>Wednesday</v>
      </c>
      <c r="I835" s="3">
        <f>MCFT[[#This Row],[Open]]-MCFT[[#This Row],[Close]]</f>
        <v>8.6809999999999943E-3</v>
      </c>
      <c r="J835" s="3">
        <f>INDEX(AAPL!$J:$J,MATCH(A:A,AAPL!$A:$A,0),1)</f>
        <v>1.7857999999999929E-2</v>
      </c>
      <c r="K835" s="3" t="str">
        <f>IF(MCFT[[#This Row],[Day Change]]&gt;0,"UP","DOWN")</f>
        <v>UP</v>
      </c>
      <c r="L835" s="9">
        <f>_xlfn.RANK.EQ(MCFT[[#This Row],[Date]],A:A,1)</f>
        <v>834</v>
      </c>
      <c r="M835" s="10">
        <f>_xlfn.RANK.AVG(MCFT[[#This Row],[Same change on date for AAPL]],AAPL,1)</f>
        <v>5347.5</v>
      </c>
      <c r="N835" s="2">
        <f>MCFT[[#This Row],[Close]]/MCFT[[#This Row],[Open]]</f>
        <v>0.97685066666666664</v>
      </c>
    </row>
    <row r="836" spans="1:14" x14ac:dyDescent="0.25">
      <c r="A836" s="1">
        <v>32688</v>
      </c>
      <c r="B836" s="3">
        <v>0.36718800000000001</v>
      </c>
      <c r="C836" s="3">
        <v>0.36718800000000001</v>
      </c>
      <c r="D836" s="3">
        <v>0.35590300000000002</v>
      </c>
      <c r="E836" s="3">
        <v>0.36111100000000002</v>
      </c>
      <c r="F836" s="3">
        <v>0.26319300000000001</v>
      </c>
      <c r="G836">
        <v>77196800</v>
      </c>
      <c r="H836" s="3" t="str">
        <f>TEXT(MCFT[[#This Row],[Date]],"dddd")</f>
        <v>Thursday</v>
      </c>
      <c r="I836" s="3">
        <f>MCFT[[#This Row],[Open]]-MCFT[[#This Row],[Close]]</f>
        <v>6.0769999999999991E-3</v>
      </c>
      <c r="J836" s="3">
        <f>INDEX(AAPL!$J:$J,MATCH(A:A,AAPL!$A:$A,0),1)</f>
        <v>1.3392999999999988E-2</v>
      </c>
      <c r="K836" s="3" t="str">
        <f>IF(MCFT[[#This Row],[Day Change]]&gt;0,"UP","DOWN")</f>
        <v>UP</v>
      </c>
      <c r="L836" s="9">
        <f>_xlfn.RANK.EQ(MCFT[[#This Row],[Date]],A:A,1)</f>
        <v>835</v>
      </c>
      <c r="M836" s="10">
        <f>_xlfn.RANK.AVG(MCFT[[#This Row],[Same change on date for AAPL]],AAPL,1)</f>
        <v>5018.5</v>
      </c>
      <c r="N836" s="2">
        <f>MCFT[[#This Row],[Close]]/MCFT[[#This Row],[Open]]</f>
        <v>0.98344989487673884</v>
      </c>
    </row>
    <row r="837" spans="1:14" x14ac:dyDescent="0.25">
      <c r="A837" s="1">
        <v>32689</v>
      </c>
      <c r="B837" s="3">
        <v>0.36111100000000002</v>
      </c>
      <c r="C837" s="3">
        <v>0.37152800000000002</v>
      </c>
      <c r="D837" s="3">
        <v>0.35590300000000002</v>
      </c>
      <c r="E837" s="3">
        <v>0.36805599999999999</v>
      </c>
      <c r="F837" s="3">
        <v>0.26825500000000002</v>
      </c>
      <c r="G837">
        <v>67248000</v>
      </c>
      <c r="H837" s="3" t="str">
        <f>TEXT(MCFT[[#This Row],[Date]],"dddd")</f>
        <v>Friday</v>
      </c>
      <c r="I837" s="3">
        <f>MCFT[[#This Row],[Open]]-MCFT[[#This Row],[Close]]</f>
        <v>-6.944999999999979E-3</v>
      </c>
      <c r="J837" s="3">
        <f>INDEX(AAPL!$J:$J,MATCH(A:A,AAPL!$A:$A,0),1)</f>
        <v>-2.6785000000000059E-2</v>
      </c>
      <c r="K837" s="3" t="str">
        <f>IF(MCFT[[#This Row],[Day Change]]&gt;0,"UP","DOWN")</f>
        <v>DOWN</v>
      </c>
      <c r="L837" s="9">
        <f>_xlfn.RANK.EQ(MCFT[[#This Row],[Date]],A:A,1)</f>
        <v>836</v>
      </c>
      <c r="M837" s="10">
        <f>_xlfn.RANK.AVG(MCFT[[#This Row],[Same change on date for AAPL]],AAPL,1)</f>
        <v>2662</v>
      </c>
      <c r="N837" s="2">
        <f>MCFT[[#This Row],[Close]]/MCFT[[#This Row],[Open]]</f>
        <v>1.0192323136099426</v>
      </c>
    </row>
    <row r="838" spans="1:14" x14ac:dyDescent="0.25">
      <c r="A838" s="1">
        <v>32692</v>
      </c>
      <c r="B838" s="3">
        <v>0.36892399999999997</v>
      </c>
      <c r="C838" s="3">
        <v>0.37673600000000002</v>
      </c>
      <c r="D838" s="3">
        <v>0.36892399999999997</v>
      </c>
      <c r="E838" s="3">
        <v>0.375</v>
      </c>
      <c r="F838" s="3">
        <v>0.273316</v>
      </c>
      <c r="G838">
        <v>14688000</v>
      </c>
      <c r="H838" s="3" t="str">
        <f>TEXT(MCFT[[#This Row],[Date]],"dddd")</f>
        <v>Monday</v>
      </c>
      <c r="I838" s="3">
        <f>MCFT[[#This Row],[Open]]-MCFT[[#This Row],[Close]]</f>
        <v>-6.0760000000000258E-3</v>
      </c>
      <c r="J838" s="3">
        <f>INDEX(AAPL!$J:$J,MATCH(A:A,AAPL!$A:$A,0),1)</f>
        <v>3.5714000000000024E-2</v>
      </c>
      <c r="K838" s="3" t="str">
        <f>IF(MCFT[[#This Row],[Day Change]]&gt;0,"UP","DOWN")</f>
        <v>DOWN</v>
      </c>
      <c r="L838" s="9">
        <f>_xlfn.RANK.EQ(MCFT[[#This Row],[Date]],A:A,1)</f>
        <v>837</v>
      </c>
      <c r="M838" s="10">
        <f>_xlfn.RANK.AVG(MCFT[[#This Row],[Same change on date for AAPL]],AAPL,1)</f>
        <v>5958</v>
      </c>
      <c r="N838" s="2">
        <f>MCFT[[#This Row],[Close]]/MCFT[[#This Row],[Open]]</f>
        <v>1.0164695167568389</v>
      </c>
    </row>
    <row r="839" spans="1:14" x14ac:dyDescent="0.25">
      <c r="A839" s="1">
        <v>32694</v>
      </c>
      <c r="B839" s="3">
        <v>0.37847199999999998</v>
      </c>
      <c r="C839" s="3">
        <v>0.38541700000000001</v>
      </c>
      <c r="D839" s="3">
        <v>0.375</v>
      </c>
      <c r="E839" s="3">
        <v>0.38368099999999999</v>
      </c>
      <c r="F839" s="3">
        <v>0.27964299999999997</v>
      </c>
      <c r="G839">
        <v>26537600</v>
      </c>
      <c r="H839" s="3" t="str">
        <f>TEXT(MCFT[[#This Row],[Date]],"dddd")</f>
        <v>Wednesday</v>
      </c>
      <c r="I839" s="3">
        <f>MCFT[[#This Row],[Open]]-MCFT[[#This Row],[Close]]</f>
        <v>-5.2090000000000192E-3</v>
      </c>
      <c r="J839" s="3">
        <f>INDEX(AAPL!$J:$J,MATCH(A:A,AAPL!$A:$A,0),1)</f>
        <v>0</v>
      </c>
      <c r="K839" s="3" t="str">
        <f>IF(MCFT[[#This Row],[Day Change]]&gt;0,"UP","DOWN")</f>
        <v>DOWN</v>
      </c>
      <c r="L839" s="9">
        <f>_xlfn.RANK.EQ(MCFT[[#This Row],[Date]],A:A,1)</f>
        <v>838</v>
      </c>
      <c r="M839" s="10">
        <f>_xlfn.RANK.AVG(MCFT[[#This Row],[Same change on date for AAPL]],AAPL,1)</f>
        <v>4124.5</v>
      </c>
      <c r="N839" s="2">
        <f>MCFT[[#This Row],[Close]]/MCFT[[#This Row],[Open]]</f>
        <v>1.0137632374389651</v>
      </c>
    </row>
    <row r="840" spans="1:14" x14ac:dyDescent="0.25">
      <c r="A840" s="1">
        <v>32695</v>
      </c>
      <c r="B840" s="3">
        <v>0.38715300000000002</v>
      </c>
      <c r="C840" s="3">
        <v>0.38888899999999998</v>
      </c>
      <c r="D840" s="3">
        <v>0.36371500000000001</v>
      </c>
      <c r="E840" s="3">
        <v>0.36631900000000001</v>
      </c>
      <c r="F840" s="3">
        <v>0.26698899999999998</v>
      </c>
      <c r="G840">
        <v>94780800</v>
      </c>
      <c r="H840" s="3" t="str">
        <f>TEXT(MCFT[[#This Row],[Date]],"dddd")</f>
        <v>Thursday</v>
      </c>
      <c r="I840" s="3">
        <f>MCFT[[#This Row],[Open]]-MCFT[[#This Row],[Close]]</f>
        <v>2.0834000000000019E-2</v>
      </c>
      <c r="J840" s="3">
        <f>INDEX(AAPL!$J:$J,MATCH(A:A,AAPL!$A:$A,0),1)</f>
        <v>-1.7857000000000012E-2</v>
      </c>
      <c r="K840" s="3" t="str">
        <f>IF(MCFT[[#This Row],[Day Change]]&gt;0,"UP","DOWN")</f>
        <v>UP</v>
      </c>
      <c r="L840" s="9">
        <f>_xlfn.RANK.EQ(MCFT[[#This Row],[Date]],A:A,1)</f>
        <v>839</v>
      </c>
      <c r="M840" s="10">
        <f>_xlfn.RANK.AVG(MCFT[[#This Row],[Same change on date for AAPL]],AAPL,1)</f>
        <v>2994</v>
      </c>
      <c r="N840" s="2">
        <f>MCFT[[#This Row],[Close]]/MCFT[[#This Row],[Open]]</f>
        <v>0.94618664972246114</v>
      </c>
    </row>
    <row r="841" spans="1:14" x14ac:dyDescent="0.25">
      <c r="A841" s="1">
        <v>32696</v>
      </c>
      <c r="B841" s="3">
        <v>0.36631900000000001</v>
      </c>
      <c r="C841" s="3">
        <v>0.37673600000000002</v>
      </c>
      <c r="D841" s="3">
        <v>0.36545100000000003</v>
      </c>
      <c r="E841" s="3">
        <v>0.37152800000000002</v>
      </c>
      <c r="F841" s="3">
        <v>0.27078600000000003</v>
      </c>
      <c r="G841">
        <v>41456000</v>
      </c>
      <c r="H841" s="3" t="str">
        <f>TEXT(MCFT[[#This Row],[Date]],"dddd")</f>
        <v>Friday</v>
      </c>
      <c r="I841" s="3">
        <f>MCFT[[#This Row],[Open]]-MCFT[[#This Row],[Close]]</f>
        <v>-5.2090000000000192E-3</v>
      </c>
      <c r="J841" s="3">
        <f>INDEX(AAPL!$J:$J,MATCH(A:A,AAPL!$A:$A,0),1)</f>
        <v>0</v>
      </c>
      <c r="K841" s="3" t="str">
        <f>IF(MCFT[[#This Row],[Day Change]]&gt;0,"UP","DOWN")</f>
        <v>DOWN</v>
      </c>
      <c r="L841" s="9">
        <f>_xlfn.RANK.EQ(MCFT[[#This Row],[Date]],A:A,1)</f>
        <v>840</v>
      </c>
      <c r="M841" s="10">
        <f>_xlfn.RANK.AVG(MCFT[[#This Row],[Same change on date for AAPL]],AAPL,1)</f>
        <v>4124.5</v>
      </c>
      <c r="N841" s="2">
        <f>MCFT[[#This Row],[Close]]/MCFT[[#This Row],[Open]]</f>
        <v>1.0142198466364016</v>
      </c>
    </row>
    <row r="842" spans="1:14" x14ac:dyDescent="0.25">
      <c r="A842" s="1">
        <v>32699</v>
      </c>
      <c r="B842" s="3">
        <v>0.37326399999999998</v>
      </c>
      <c r="C842" s="3">
        <v>0.38194400000000001</v>
      </c>
      <c r="D842" s="3">
        <v>0.37152800000000002</v>
      </c>
      <c r="E842" s="3">
        <v>0.38107600000000003</v>
      </c>
      <c r="F842" s="3">
        <v>0.27774500000000002</v>
      </c>
      <c r="G842">
        <v>27257600</v>
      </c>
      <c r="H842" s="3" t="str">
        <f>TEXT(MCFT[[#This Row],[Date]],"dddd")</f>
        <v>Monday</v>
      </c>
      <c r="I842" s="3">
        <f>MCFT[[#This Row],[Open]]-MCFT[[#This Row],[Close]]</f>
        <v>-7.8120000000000411E-3</v>
      </c>
      <c r="J842" s="3">
        <f>INDEX(AAPL!$J:$J,MATCH(A:A,AAPL!$A:$A,0),1)</f>
        <v>1.7857000000000012E-2</v>
      </c>
      <c r="K842" s="3" t="str">
        <f>IF(MCFT[[#This Row],[Day Change]]&gt;0,"UP","DOWN")</f>
        <v>DOWN</v>
      </c>
      <c r="L842" s="9">
        <f>_xlfn.RANK.EQ(MCFT[[#This Row],[Date]],A:A,1)</f>
        <v>841</v>
      </c>
      <c r="M842" s="10">
        <f>_xlfn.RANK.AVG(MCFT[[#This Row],[Same change on date for AAPL]],AAPL,1)</f>
        <v>5249.5</v>
      </c>
      <c r="N842" s="2">
        <f>MCFT[[#This Row],[Close]]/MCFT[[#This Row],[Open]]</f>
        <v>1.0209288867932618</v>
      </c>
    </row>
    <row r="843" spans="1:14" x14ac:dyDescent="0.25">
      <c r="A843" s="1">
        <v>32700</v>
      </c>
      <c r="B843" s="3">
        <v>0.38107600000000003</v>
      </c>
      <c r="C843" s="3">
        <v>0.38541700000000001</v>
      </c>
      <c r="D843" s="3">
        <v>0.36979200000000001</v>
      </c>
      <c r="E843" s="3">
        <v>0.37152800000000002</v>
      </c>
      <c r="F843" s="3">
        <v>0.27078600000000003</v>
      </c>
      <c r="G843">
        <v>43488000</v>
      </c>
      <c r="H843" s="3" t="str">
        <f>TEXT(MCFT[[#This Row],[Date]],"dddd")</f>
        <v>Tuesday</v>
      </c>
      <c r="I843" s="3">
        <f>MCFT[[#This Row],[Open]]-MCFT[[#This Row],[Close]]</f>
        <v>9.5480000000000009E-3</v>
      </c>
      <c r="J843" s="3">
        <f>INDEX(AAPL!$J:$J,MATCH(A:A,AAPL!$A:$A,0),1)</f>
        <v>3.5714000000000024E-2</v>
      </c>
      <c r="K843" s="3" t="str">
        <f>IF(MCFT[[#This Row],[Day Change]]&gt;0,"UP","DOWN")</f>
        <v>UP</v>
      </c>
      <c r="L843" s="9">
        <f>_xlfn.RANK.EQ(MCFT[[#This Row],[Date]],A:A,1)</f>
        <v>842</v>
      </c>
      <c r="M843" s="10">
        <f>_xlfn.RANK.AVG(MCFT[[#This Row],[Same change on date for AAPL]],AAPL,1)</f>
        <v>5958</v>
      </c>
      <c r="N843" s="2">
        <f>MCFT[[#This Row],[Close]]/MCFT[[#This Row],[Open]]</f>
        <v>0.97494463046741331</v>
      </c>
    </row>
    <row r="844" spans="1:14" x14ac:dyDescent="0.25">
      <c r="A844" s="1">
        <v>32701</v>
      </c>
      <c r="B844" s="3">
        <v>0.36805599999999999</v>
      </c>
      <c r="C844" s="3">
        <v>0.37152800000000002</v>
      </c>
      <c r="D844" s="3">
        <v>0.36111100000000002</v>
      </c>
      <c r="E844" s="3">
        <v>0.36979200000000001</v>
      </c>
      <c r="F844" s="3">
        <v>0.26951999999999998</v>
      </c>
      <c r="G844">
        <v>52156800</v>
      </c>
      <c r="H844" s="3" t="str">
        <f>TEXT(MCFT[[#This Row],[Date]],"dddd")</f>
        <v>Wednesday</v>
      </c>
      <c r="I844" s="3">
        <f>MCFT[[#This Row],[Open]]-MCFT[[#This Row],[Close]]</f>
        <v>-1.7360000000000153E-3</v>
      </c>
      <c r="J844" s="3">
        <f>INDEX(AAPL!$J:$J,MATCH(A:A,AAPL!$A:$A,0),1)</f>
        <v>-8.928000000000047E-3</v>
      </c>
      <c r="K844" s="3" t="str">
        <f>IF(MCFT[[#This Row],[Day Change]]&gt;0,"UP","DOWN")</f>
        <v>DOWN</v>
      </c>
      <c r="L844" s="9">
        <f>_xlfn.RANK.EQ(MCFT[[#This Row],[Date]],A:A,1)</f>
        <v>843</v>
      </c>
      <c r="M844" s="10">
        <f>_xlfn.RANK.AVG(MCFT[[#This Row],[Same change on date for AAPL]],AAPL,1)</f>
        <v>3553.5</v>
      </c>
      <c r="N844" s="2">
        <f>MCFT[[#This Row],[Close]]/MCFT[[#This Row],[Open]]</f>
        <v>1.0047166735496773</v>
      </c>
    </row>
    <row r="845" spans="1:14" x14ac:dyDescent="0.25">
      <c r="A845" s="1">
        <v>32702</v>
      </c>
      <c r="B845" s="3">
        <v>0.36892399999999997</v>
      </c>
      <c r="C845" s="3">
        <v>0.37326399999999998</v>
      </c>
      <c r="D845" s="3">
        <v>0.36458299999999999</v>
      </c>
      <c r="E845" s="3">
        <v>0.36805599999999999</v>
      </c>
      <c r="F845" s="3">
        <v>0.26825500000000002</v>
      </c>
      <c r="G845">
        <v>33408000</v>
      </c>
      <c r="H845" s="3" t="str">
        <f>TEXT(MCFT[[#This Row],[Date]],"dddd")</f>
        <v>Thursday</v>
      </c>
      <c r="I845" s="3">
        <f>MCFT[[#This Row],[Open]]-MCFT[[#This Row],[Close]]</f>
        <v>8.679999999999799E-4</v>
      </c>
      <c r="J845" s="3">
        <f>INDEX(AAPL!$J:$J,MATCH(A:A,AAPL!$A:$A,0),1)</f>
        <v>-2.2321999999999953E-2</v>
      </c>
      <c r="K845" s="3" t="str">
        <f>IF(MCFT[[#This Row],[Day Change]]&gt;0,"UP","DOWN")</f>
        <v>UP</v>
      </c>
      <c r="L845" s="9">
        <f>_xlfn.RANK.EQ(MCFT[[#This Row],[Date]],A:A,1)</f>
        <v>844</v>
      </c>
      <c r="M845" s="10">
        <f>_xlfn.RANK.AVG(MCFT[[#This Row],[Same change on date for AAPL]],AAPL,1)</f>
        <v>2758.5</v>
      </c>
      <c r="N845" s="2">
        <f>MCFT[[#This Row],[Close]]/MCFT[[#This Row],[Open]]</f>
        <v>0.99764721189188021</v>
      </c>
    </row>
    <row r="846" spans="1:14" x14ac:dyDescent="0.25">
      <c r="A846" s="1">
        <v>32703</v>
      </c>
      <c r="B846" s="3">
        <v>0.36979200000000001</v>
      </c>
      <c r="C846" s="3">
        <v>0.37152800000000002</v>
      </c>
      <c r="D846" s="3">
        <v>0.359375</v>
      </c>
      <c r="E846" s="3">
        <v>0.36631900000000001</v>
      </c>
      <c r="F846" s="3">
        <v>0.26698899999999998</v>
      </c>
      <c r="G846">
        <v>42768000</v>
      </c>
      <c r="H846" s="3" t="str">
        <f>TEXT(MCFT[[#This Row],[Date]],"dddd")</f>
        <v>Friday</v>
      </c>
      <c r="I846" s="3">
        <f>MCFT[[#This Row],[Open]]-MCFT[[#This Row],[Close]]</f>
        <v>3.4730000000000039E-3</v>
      </c>
      <c r="J846" s="3">
        <f>INDEX(AAPL!$J:$J,MATCH(A:A,AAPL!$A:$A,0),1)</f>
        <v>0</v>
      </c>
      <c r="K846" s="3" t="str">
        <f>IF(MCFT[[#This Row],[Day Change]]&gt;0,"UP","DOWN")</f>
        <v>UP</v>
      </c>
      <c r="L846" s="9">
        <f>_xlfn.RANK.EQ(MCFT[[#This Row],[Date]],A:A,1)</f>
        <v>845</v>
      </c>
      <c r="M846" s="10">
        <f>_xlfn.RANK.AVG(MCFT[[#This Row],[Same change on date for AAPL]],AAPL,1)</f>
        <v>4124.5</v>
      </c>
      <c r="N846" s="2">
        <f>MCFT[[#This Row],[Close]]/MCFT[[#This Row],[Open]]</f>
        <v>0.99060823381793006</v>
      </c>
    </row>
    <row r="847" spans="1:14" x14ac:dyDescent="0.25">
      <c r="A847" s="1">
        <v>32706</v>
      </c>
      <c r="B847" s="3">
        <v>0.36631900000000001</v>
      </c>
      <c r="C847" s="3">
        <v>0.37152800000000002</v>
      </c>
      <c r="D847" s="3">
        <v>0.36458299999999999</v>
      </c>
      <c r="E847" s="3">
        <v>0.36979200000000001</v>
      </c>
      <c r="F847" s="3">
        <v>0.26951999999999998</v>
      </c>
      <c r="G847">
        <v>31289600</v>
      </c>
      <c r="H847" s="3" t="str">
        <f>TEXT(MCFT[[#This Row],[Date]],"dddd")</f>
        <v>Monday</v>
      </c>
      <c r="I847" s="3">
        <f>MCFT[[#This Row],[Open]]-MCFT[[#This Row],[Close]]</f>
        <v>-3.4730000000000039E-3</v>
      </c>
      <c r="J847" s="3">
        <f>INDEX(AAPL!$J:$J,MATCH(A:A,AAPL!$A:$A,0),1)</f>
        <v>0</v>
      </c>
      <c r="K847" s="3" t="str">
        <f>IF(MCFT[[#This Row],[Day Change]]&gt;0,"UP","DOWN")</f>
        <v>DOWN</v>
      </c>
      <c r="L847" s="9">
        <f>_xlfn.RANK.EQ(MCFT[[#This Row],[Date]],A:A,1)</f>
        <v>846</v>
      </c>
      <c r="M847" s="10">
        <f>_xlfn.RANK.AVG(MCFT[[#This Row],[Same change on date for AAPL]],AAPL,1)</f>
        <v>4124.5</v>
      </c>
      <c r="N847" s="2">
        <f>MCFT[[#This Row],[Close]]/MCFT[[#This Row],[Open]]</f>
        <v>1.0094808077113118</v>
      </c>
    </row>
    <row r="848" spans="1:14" x14ac:dyDescent="0.25">
      <c r="A848" s="1">
        <v>32707</v>
      </c>
      <c r="B848" s="3">
        <v>0.36979200000000001</v>
      </c>
      <c r="C848" s="3">
        <v>0.37673600000000002</v>
      </c>
      <c r="D848" s="3">
        <v>0.36979200000000001</v>
      </c>
      <c r="E848" s="3">
        <v>0.37152800000000002</v>
      </c>
      <c r="F848" s="3">
        <v>0.27078600000000003</v>
      </c>
      <c r="G848">
        <v>42982400</v>
      </c>
      <c r="H848" s="3" t="str">
        <f>TEXT(MCFT[[#This Row],[Date]],"dddd")</f>
        <v>Tuesday</v>
      </c>
      <c r="I848" s="3">
        <f>MCFT[[#This Row],[Open]]-MCFT[[#This Row],[Close]]</f>
        <v>-1.7360000000000153E-3</v>
      </c>
      <c r="J848" s="3">
        <f>INDEX(AAPL!$J:$J,MATCH(A:A,AAPL!$A:$A,0),1)</f>
        <v>5.3571000000000035E-2</v>
      </c>
      <c r="K848" s="3" t="str">
        <f>IF(MCFT[[#This Row],[Day Change]]&gt;0,"UP","DOWN")</f>
        <v>DOWN</v>
      </c>
      <c r="L848" s="9">
        <f>_xlfn.RANK.EQ(MCFT[[#This Row],[Date]],A:A,1)</f>
        <v>847</v>
      </c>
      <c r="M848" s="10">
        <f>_xlfn.RANK.AVG(MCFT[[#This Row],[Same change on date for AAPL]],AAPL,1)</f>
        <v>6331</v>
      </c>
      <c r="N848" s="2">
        <f>MCFT[[#This Row],[Close]]/MCFT[[#This Row],[Open]]</f>
        <v>1.0046945309795778</v>
      </c>
    </row>
    <row r="849" spans="1:14" x14ac:dyDescent="0.25">
      <c r="A849" s="1">
        <v>32708</v>
      </c>
      <c r="B849" s="3">
        <v>0.375</v>
      </c>
      <c r="C849" s="3">
        <v>0.37847199999999998</v>
      </c>
      <c r="D849" s="3">
        <v>0.36979200000000001</v>
      </c>
      <c r="E849" s="3">
        <v>0.37586799999999998</v>
      </c>
      <c r="F849" s="3">
        <v>0.273949</v>
      </c>
      <c r="G849">
        <v>29763200</v>
      </c>
      <c r="H849" s="3" t="str">
        <f>TEXT(MCFT[[#This Row],[Date]],"dddd")</f>
        <v>Wednesday</v>
      </c>
      <c r="I849" s="3">
        <f>MCFT[[#This Row],[Open]]-MCFT[[#This Row],[Close]]</f>
        <v>-8.679999999999799E-4</v>
      </c>
      <c r="J849" s="3">
        <f>INDEX(AAPL!$J:$J,MATCH(A:A,AAPL!$A:$A,0),1)</f>
        <v>-3.5714999999999941E-2</v>
      </c>
      <c r="K849" s="3" t="str">
        <f>IF(MCFT[[#This Row],[Day Change]]&gt;0,"UP","DOWN")</f>
        <v>DOWN</v>
      </c>
      <c r="L849" s="9">
        <f>_xlfn.RANK.EQ(MCFT[[#This Row],[Date]],A:A,1)</f>
        <v>848</v>
      </c>
      <c r="M849" s="10">
        <f>_xlfn.RANK.AVG(MCFT[[#This Row],[Same change on date for AAPL]],AAPL,1)</f>
        <v>2287.5</v>
      </c>
      <c r="N849" s="2">
        <f>MCFT[[#This Row],[Close]]/MCFT[[#This Row],[Open]]</f>
        <v>1.0023146666666667</v>
      </c>
    </row>
    <row r="850" spans="1:14" x14ac:dyDescent="0.25">
      <c r="A850" s="1">
        <v>32709</v>
      </c>
      <c r="B850" s="3">
        <v>0.37673600000000002</v>
      </c>
      <c r="C850" s="3">
        <v>0.38368099999999999</v>
      </c>
      <c r="D850" s="3">
        <v>0.37152800000000002</v>
      </c>
      <c r="E850" s="3">
        <v>0.37152800000000002</v>
      </c>
      <c r="F850" s="3">
        <v>0.27078600000000003</v>
      </c>
      <c r="G850">
        <v>44524800</v>
      </c>
      <c r="H850" s="3" t="str">
        <f>TEXT(MCFT[[#This Row],[Date]],"dddd")</f>
        <v>Thursday</v>
      </c>
      <c r="I850" s="3">
        <f>MCFT[[#This Row],[Open]]-MCFT[[#This Row],[Close]]</f>
        <v>5.2079999999999904E-3</v>
      </c>
      <c r="J850" s="3">
        <f>INDEX(AAPL!$J:$J,MATCH(A:A,AAPL!$A:$A,0),1)</f>
        <v>2.6785999999999976E-2</v>
      </c>
      <c r="K850" s="3" t="str">
        <f>IF(MCFT[[#This Row],[Day Change]]&gt;0,"UP","DOWN")</f>
        <v>UP</v>
      </c>
      <c r="L850" s="9">
        <f>_xlfn.RANK.EQ(MCFT[[#This Row],[Date]],A:A,1)</f>
        <v>849</v>
      </c>
      <c r="M850" s="10">
        <f>_xlfn.RANK.AVG(MCFT[[#This Row],[Same change on date for AAPL]],AAPL,1)</f>
        <v>5686</v>
      </c>
      <c r="N850" s="2">
        <f>MCFT[[#This Row],[Close]]/MCFT[[#This Row],[Open]]</f>
        <v>0.98617599592287442</v>
      </c>
    </row>
    <row r="851" spans="1:14" x14ac:dyDescent="0.25">
      <c r="A851" s="1">
        <v>32710</v>
      </c>
      <c r="B851" s="3">
        <v>0.36805599999999999</v>
      </c>
      <c r="C851" s="3">
        <v>0.39236100000000002</v>
      </c>
      <c r="D851" s="3">
        <v>0.36631900000000001</v>
      </c>
      <c r="E851" s="3">
        <v>0.38368099999999999</v>
      </c>
      <c r="F851" s="3">
        <v>0.27964299999999997</v>
      </c>
      <c r="G851">
        <v>99763200</v>
      </c>
      <c r="H851" s="3" t="str">
        <f>TEXT(MCFT[[#This Row],[Date]],"dddd")</f>
        <v>Friday</v>
      </c>
      <c r="I851" s="3">
        <f>MCFT[[#This Row],[Open]]-MCFT[[#This Row],[Close]]</f>
        <v>-1.5625E-2</v>
      </c>
      <c r="J851" s="3">
        <f>INDEX(AAPL!$J:$J,MATCH(A:A,AAPL!$A:$A,0),1)</f>
        <v>-8.928000000000047E-3</v>
      </c>
      <c r="K851" s="3" t="str">
        <f>IF(MCFT[[#This Row],[Day Change]]&gt;0,"UP","DOWN")</f>
        <v>DOWN</v>
      </c>
      <c r="L851" s="9">
        <f>_xlfn.RANK.EQ(MCFT[[#This Row],[Date]],A:A,1)</f>
        <v>850</v>
      </c>
      <c r="M851" s="10">
        <f>_xlfn.RANK.AVG(MCFT[[#This Row],[Same change on date for AAPL]],AAPL,1)</f>
        <v>3553.5</v>
      </c>
      <c r="N851" s="2">
        <f>MCFT[[#This Row],[Close]]/MCFT[[#This Row],[Open]]</f>
        <v>1.0424527789249463</v>
      </c>
    </row>
    <row r="852" spans="1:14" x14ac:dyDescent="0.25">
      <c r="A852" s="1">
        <v>32713</v>
      </c>
      <c r="B852" s="3">
        <v>0.38020799999999999</v>
      </c>
      <c r="C852" s="3">
        <v>0.38715300000000002</v>
      </c>
      <c r="D852" s="3">
        <v>0.37673600000000002</v>
      </c>
      <c r="E852" s="3">
        <v>0.38368099999999999</v>
      </c>
      <c r="F852" s="3">
        <v>0.27964299999999997</v>
      </c>
      <c r="G852">
        <v>38361600</v>
      </c>
      <c r="H852" s="3" t="str">
        <f>TEXT(MCFT[[#This Row],[Date]],"dddd")</f>
        <v>Monday</v>
      </c>
      <c r="I852" s="3">
        <f>MCFT[[#This Row],[Open]]-MCFT[[#This Row],[Close]]</f>
        <v>-3.4730000000000039E-3</v>
      </c>
      <c r="J852" s="3">
        <f>INDEX(AAPL!$J:$J,MATCH(A:A,AAPL!$A:$A,0),1)</f>
        <v>1.7857000000000012E-2</v>
      </c>
      <c r="K852" s="3" t="str">
        <f>IF(MCFT[[#This Row],[Day Change]]&gt;0,"UP","DOWN")</f>
        <v>DOWN</v>
      </c>
      <c r="L852" s="9">
        <f>_xlfn.RANK.EQ(MCFT[[#This Row],[Date]],A:A,1)</f>
        <v>851</v>
      </c>
      <c r="M852" s="10">
        <f>_xlfn.RANK.AVG(MCFT[[#This Row],[Same change on date for AAPL]],AAPL,1)</f>
        <v>5249.5</v>
      </c>
      <c r="N852" s="2">
        <f>MCFT[[#This Row],[Close]]/MCFT[[#This Row],[Open]]</f>
        <v>1.0091344737617305</v>
      </c>
    </row>
    <row r="853" spans="1:14" x14ac:dyDescent="0.25">
      <c r="A853" s="1">
        <v>32714</v>
      </c>
      <c r="B853" s="3">
        <v>0.38194400000000001</v>
      </c>
      <c r="C853" s="3">
        <v>0.39583299999999999</v>
      </c>
      <c r="D853" s="3">
        <v>0.35763899999999998</v>
      </c>
      <c r="E853" s="3">
        <v>0.36111100000000002</v>
      </c>
      <c r="F853" s="3">
        <v>0.26319300000000001</v>
      </c>
      <c r="G853">
        <v>326028800</v>
      </c>
      <c r="H853" s="3" t="str">
        <f>TEXT(MCFT[[#This Row],[Date]],"dddd")</f>
        <v>Tuesday</v>
      </c>
      <c r="I853" s="3">
        <f>MCFT[[#This Row],[Open]]-MCFT[[#This Row],[Close]]</f>
        <v>2.083299999999999E-2</v>
      </c>
      <c r="J853" s="3">
        <f>INDEX(AAPL!$J:$J,MATCH(A:A,AAPL!$A:$A,0),1)</f>
        <v>1.7857000000000012E-2</v>
      </c>
      <c r="K853" s="3" t="str">
        <f>IF(MCFT[[#This Row],[Day Change]]&gt;0,"UP","DOWN")</f>
        <v>UP</v>
      </c>
      <c r="L853" s="9">
        <f>_xlfn.RANK.EQ(MCFT[[#This Row],[Date]],A:A,1)</f>
        <v>852</v>
      </c>
      <c r="M853" s="10">
        <f>_xlfn.RANK.AVG(MCFT[[#This Row],[Same change on date for AAPL]],AAPL,1)</f>
        <v>5249.5</v>
      </c>
      <c r="N853" s="2">
        <f>MCFT[[#This Row],[Close]]/MCFT[[#This Row],[Open]]</f>
        <v>0.94545535471168551</v>
      </c>
    </row>
    <row r="854" spans="1:14" x14ac:dyDescent="0.25">
      <c r="A854" s="1">
        <v>32715</v>
      </c>
      <c r="B854" s="3">
        <v>0.36631900000000001</v>
      </c>
      <c r="C854" s="3">
        <v>0.36979200000000001</v>
      </c>
      <c r="D854" s="3">
        <v>0.36111100000000002</v>
      </c>
      <c r="E854" s="3">
        <v>0.36631900000000001</v>
      </c>
      <c r="F854" s="3">
        <v>0.26698899999999998</v>
      </c>
      <c r="G854">
        <v>123638400</v>
      </c>
      <c r="H854" s="3" t="str">
        <f>TEXT(MCFT[[#This Row],[Date]],"dddd")</f>
        <v>Wednesday</v>
      </c>
      <c r="I854" s="3">
        <f>MCFT[[#This Row],[Open]]-MCFT[[#This Row],[Close]]</f>
        <v>0</v>
      </c>
      <c r="J854" s="3">
        <f>INDEX(AAPL!$J:$J,MATCH(A:A,AAPL!$A:$A,0),1)</f>
        <v>0</v>
      </c>
      <c r="K854" s="3" t="str">
        <f>IF(MCFT[[#This Row],[Day Change]]&gt;0,"UP","DOWN")</f>
        <v>DOWN</v>
      </c>
      <c r="L854" s="9">
        <f>_xlfn.RANK.EQ(MCFT[[#This Row],[Date]],A:A,1)</f>
        <v>853</v>
      </c>
      <c r="M854" s="10">
        <f>_xlfn.RANK.AVG(MCFT[[#This Row],[Same change on date for AAPL]],AAPL,1)</f>
        <v>4124.5</v>
      </c>
      <c r="N854" s="2">
        <f>MCFT[[#This Row],[Close]]/MCFT[[#This Row],[Open]]</f>
        <v>1</v>
      </c>
    </row>
    <row r="855" spans="1:14" x14ac:dyDescent="0.25">
      <c r="A855" s="1">
        <v>32716</v>
      </c>
      <c r="B855" s="3">
        <v>0.372396</v>
      </c>
      <c r="C855" s="3">
        <v>0.375</v>
      </c>
      <c r="D855" s="3">
        <v>0.36979200000000001</v>
      </c>
      <c r="E855" s="3">
        <v>0.37326399999999998</v>
      </c>
      <c r="F855" s="3">
        <v>0.27205099999999999</v>
      </c>
      <c r="G855">
        <v>45561600</v>
      </c>
      <c r="H855" s="3" t="str">
        <f>TEXT(MCFT[[#This Row],[Date]],"dddd")</f>
        <v>Thursday</v>
      </c>
      <c r="I855" s="3">
        <f>MCFT[[#This Row],[Open]]-MCFT[[#This Row],[Close]]</f>
        <v>-8.679999999999799E-4</v>
      </c>
      <c r="J855" s="3">
        <f>INDEX(AAPL!$J:$J,MATCH(A:A,AAPL!$A:$A,0),1)</f>
        <v>-3.5714999999999941E-2</v>
      </c>
      <c r="K855" s="3" t="str">
        <f>IF(MCFT[[#This Row],[Day Change]]&gt;0,"UP","DOWN")</f>
        <v>DOWN</v>
      </c>
      <c r="L855" s="9">
        <f>_xlfn.RANK.EQ(MCFT[[#This Row],[Date]],A:A,1)</f>
        <v>854</v>
      </c>
      <c r="M855" s="10">
        <f>_xlfn.RANK.AVG(MCFT[[#This Row],[Same change on date for AAPL]],AAPL,1)</f>
        <v>2287.5</v>
      </c>
      <c r="N855" s="2">
        <f>MCFT[[#This Row],[Close]]/MCFT[[#This Row],[Open]]</f>
        <v>1.0023308521036745</v>
      </c>
    </row>
    <row r="856" spans="1:14" x14ac:dyDescent="0.25">
      <c r="A856" s="1">
        <v>32717</v>
      </c>
      <c r="B856" s="3">
        <v>0.375</v>
      </c>
      <c r="C856" s="3">
        <v>0.37847199999999998</v>
      </c>
      <c r="D856" s="3">
        <v>0.36979200000000001</v>
      </c>
      <c r="E856" s="3">
        <v>0.37673600000000002</v>
      </c>
      <c r="F856" s="3">
        <v>0.27458199999999999</v>
      </c>
      <c r="G856">
        <v>29216000</v>
      </c>
      <c r="H856" s="3" t="str">
        <f>TEXT(MCFT[[#This Row],[Date]],"dddd")</f>
        <v>Friday</v>
      </c>
      <c r="I856" s="3">
        <f>MCFT[[#This Row],[Open]]-MCFT[[#This Row],[Close]]</f>
        <v>-1.7360000000000153E-3</v>
      </c>
      <c r="J856" s="3">
        <f>INDEX(AAPL!$J:$J,MATCH(A:A,AAPL!$A:$A,0),1)</f>
        <v>-4.4640000000000235E-3</v>
      </c>
      <c r="K856" s="3" t="str">
        <f>IF(MCFT[[#This Row],[Day Change]]&gt;0,"UP","DOWN")</f>
        <v>DOWN</v>
      </c>
      <c r="L856" s="9">
        <f>_xlfn.RANK.EQ(MCFT[[#This Row],[Date]],A:A,1)</f>
        <v>855</v>
      </c>
      <c r="M856" s="10">
        <f>_xlfn.RANK.AVG(MCFT[[#This Row],[Same change on date for AAPL]],AAPL,1)</f>
        <v>3822</v>
      </c>
      <c r="N856" s="2">
        <f>MCFT[[#This Row],[Close]]/MCFT[[#This Row],[Open]]</f>
        <v>1.0046293333333334</v>
      </c>
    </row>
    <row r="857" spans="1:14" x14ac:dyDescent="0.25">
      <c r="A857" s="1">
        <v>32720</v>
      </c>
      <c r="B857" s="3">
        <v>0.375</v>
      </c>
      <c r="C857" s="3">
        <v>0.38194400000000001</v>
      </c>
      <c r="D857" s="3">
        <v>0.37326399999999998</v>
      </c>
      <c r="E857" s="3">
        <v>0.38020799999999999</v>
      </c>
      <c r="F857" s="3">
        <v>0.27711200000000002</v>
      </c>
      <c r="G857">
        <v>33334400</v>
      </c>
      <c r="H857" s="3" t="str">
        <f>TEXT(MCFT[[#This Row],[Date]],"dddd")</f>
        <v>Monday</v>
      </c>
      <c r="I857" s="3">
        <f>MCFT[[#This Row],[Open]]-MCFT[[#This Row],[Close]]</f>
        <v>-5.2079999999999904E-3</v>
      </c>
      <c r="J857" s="3">
        <f>INDEX(AAPL!$J:$J,MATCH(A:A,AAPL!$A:$A,0),1)</f>
        <v>-1.7857000000000012E-2</v>
      </c>
      <c r="K857" s="3" t="str">
        <f>IF(MCFT[[#This Row],[Day Change]]&gt;0,"UP","DOWN")</f>
        <v>DOWN</v>
      </c>
      <c r="L857" s="9">
        <f>_xlfn.RANK.EQ(MCFT[[#This Row],[Date]],A:A,1)</f>
        <v>856</v>
      </c>
      <c r="M857" s="10">
        <f>_xlfn.RANK.AVG(MCFT[[#This Row],[Same change on date for AAPL]],AAPL,1)</f>
        <v>2994</v>
      </c>
      <c r="N857" s="2">
        <f>MCFT[[#This Row],[Close]]/MCFT[[#This Row],[Open]]</f>
        <v>1.0138879999999999</v>
      </c>
    </row>
    <row r="858" spans="1:14" x14ac:dyDescent="0.25">
      <c r="A858" s="1">
        <v>32721</v>
      </c>
      <c r="B858" s="3">
        <v>0.38020799999999999</v>
      </c>
      <c r="C858" s="3">
        <v>0.38368099999999999</v>
      </c>
      <c r="D858" s="3">
        <v>0.375</v>
      </c>
      <c r="E858" s="3">
        <v>0.37673600000000002</v>
      </c>
      <c r="F858" s="3">
        <v>0.27458199999999999</v>
      </c>
      <c r="G858">
        <v>62134400</v>
      </c>
      <c r="H858" s="3" t="str">
        <f>TEXT(MCFT[[#This Row],[Date]],"dddd")</f>
        <v>Tuesday</v>
      </c>
      <c r="I858" s="3">
        <f>MCFT[[#This Row],[Open]]-MCFT[[#This Row],[Close]]</f>
        <v>3.4719999999999751E-3</v>
      </c>
      <c r="J858" s="3">
        <f>INDEX(AAPL!$J:$J,MATCH(A:A,AAPL!$A:$A,0),1)</f>
        <v>-4.4640000000000235E-3</v>
      </c>
      <c r="K858" s="3" t="str">
        <f>IF(MCFT[[#This Row],[Day Change]]&gt;0,"UP","DOWN")</f>
        <v>UP</v>
      </c>
      <c r="L858" s="9">
        <f>_xlfn.RANK.EQ(MCFT[[#This Row],[Date]],A:A,1)</f>
        <v>857</v>
      </c>
      <c r="M858" s="10">
        <f>_xlfn.RANK.AVG(MCFT[[#This Row],[Same change on date for AAPL]],AAPL,1)</f>
        <v>3822</v>
      </c>
      <c r="N858" s="2">
        <f>MCFT[[#This Row],[Close]]/MCFT[[#This Row],[Open]]</f>
        <v>0.99086815637756187</v>
      </c>
    </row>
    <row r="859" spans="1:14" x14ac:dyDescent="0.25">
      <c r="A859" s="1">
        <v>32722</v>
      </c>
      <c r="B859" s="3">
        <v>0.375</v>
      </c>
      <c r="C859" s="3">
        <v>0.38020799999999999</v>
      </c>
      <c r="D859" s="3">
        <v>0.375</v>
      </c>
      <c r="E859" s="3">
        <v>0.37673600000000002</v>
      </c>
      <c r="F859" s="3">
        <v>0.27458199999999999</v>
      </c>
      <c r="G859">
        <v>28368000</v>
      </c>
      <c r="H859" s="3" t="str">
        <f>TEXT(MCFT[[#This Row],[Date]],"dddd")</f>
        <v>Wednesday</v>
      </c>
      <c r="I859" s="3">
        <f>MCFT[[#This Row],[Open]]-MCFT[[#This Row],[Close]]</f>
        <v>-1.7360000000000153E-3</v>
      </c>
      <c r="J859" s="3">
        <f>INDEX(AAPL!$J:$J,MATCH(A:A,AAPL!$A:$A,0),1)</f>
        <v>-2.6785999999999976E-2</v>
      </c>
      <c r="K859" s="3" t="str">
        <f>IF(MCFT[[#This Row],[Day Change]]&gt;0,"UP","DOWN")</f>
        <v>DOWN</v>
      </c>
      <c r="L859" s="9">
        <f>_xlfn.RANK.EQ(MCFT[[#This Row],[Date]],A:A,1)</f>
        <v>858</v>
      </c>
      <c r="M859" s="10">
        <f>_xlfn.RANK.AVG(MCFT[[#This Row],[Same change on date for AAPL]],AAPL,1)</f>
        <v>2610.5</v>
      </c>
      <c r="N859" s="2">
        <f>MCFT[[#This Row],[Close]]/MCFT[[#This Row],[Open]]</f>
        <v>1.0046293333333334</v>
      </c>
    </row>
    <row r="860" spans="1:14" x14ac:dyDescent="0.25">
      <c r="A860" s="1">
        <v>32723</v>
      </c>
      <c r="B860" s="3">
        <v>0.377604</v>
      </c>
      <c r="C860" s="3">
        <v>0.38368099999999999</v>
      </c>
      <c r="D860" s="3">
        <v>0.37673600000000002</v>
      </c>
      <c r="E860" s="3">
        <v>0.38194400000000001</v>
      </c>
      <c r="F860" s="3">
        <v>0.27837800000000001</v>
      </c>
      <c r="G860">
        <v>27590400</v>
      </c>
      <c r="H860" s="3" t="str">
        <f>TEXT(MCFT[[#This Row],[Date]],"dddd")</f>
        <v>Thursday</v>
      </c>
      <c r="I860" s="3">
        <f>MCFT[[#This Row],[Open]]-MCFT[[#This Row],[Close]]</f>
        <v>-4.3400000000000105E-3</v>
      </c>
      <c r="J860" s="3">
        <f>INDEX(AAPL!$J:$J,MATCH(A:A,AAPL!$A:$A,0),1)</f>
        <v>-2.6785000000000059E-2</v>
      </c>
      <c r="K860" s="3" t="str">
        <f>IF(MCFT[[#This Row],[Day Change]]&gt;0,"UP","DOWN")</f>
        <v>DOWN</v>
      </c>
      <c r="L860" s="9">
        <f>_xlfn.RANK.EQ(MCFT[[#This Row],[Date]],A:A,1)</f>
        <v>859</v>
      </c>
      <c r="M860" s="10">
        <f>_xlfn.RANK.AVG(MCFT[[#This Row],[Same change on date for AAPL]],AAPL,1)</f>
        <v>2662</v>
      </c>
      <c r="N860" s="2">
        <f>MCFT[[#This Row],[Close]]/MCFT[[#This Row],[Open]]</f>
        <v>1.0114935223143824</v>
      </c>
    </row>
    <row r="861" spans="1:14" x14ac:dyDescent="0.25">
      <c r="A861" s="1">
        <v>32724</v>
      </c>
      <c r="B861" s="3">
        <v>0.38020799999999999</v>
      </c>
      <c r="C861" s="3">
        <v>0.39930599999999999</v>
      </c>
      <c r="D861" s="3">
        <v>0.37847199999999998</v>
      </c>
      <c r="E861" s="3">
        <v>0.39583299999999999</v>
      </c>
      <c r="F861" s="3">
        <v>0.28850100000000001</v>
      </c>
      <c r="G861">
        <v>178128000</v>
      </c>
      <c r="H861" s="3" t="str">
        <f>TEXT(MCFT[[#This Row],[Date]],"dddd")</f>
        <v>Friday</v>
      </c>
      <c r="I861" s="3">
        <f>MCFT[[#This Row],[Open]]-MCFT[[#This Row],[Close]]</f>
        <v>-1.5625E-2</v>
      </c>
      <c r="J861" s="3">
        <f>INDEX(AAPL!$J:$J,MATCH(A:A,AAPL!$A:$A,0),1)</f>
        <v>-5.3571999999999953E-2</v>
      </c>
      <c r="K861" s="3" t="str">
        <f>IF(MCFT[[#This Row],[Day Change]]&gt;0,"UP","DOWN")</f>
        <v>DOWN</v>
      </c>
      <c r="L861" s="9">
        <f>_xlfn.RANK.EQ(MCFT[[#This Row],[Date]],A:A,1)</f>
        <v>860</v>
      </c>
      <c r="M861" s="10">
        <f>_xlfn.RANK.AVG(MCFT[[#This Row],[Same change on date for AAPL]],AAPL,1)</f>
        <v>1943.5</v>
      </c>
      <c r="N861" s="2">
        <f>MCFT[[#This Row],[Close]]/MCFT[[#This Row],[Open]]</f>
        <v>1.0410959264402644</v>
      </c>
    </row>
    <row r="862" spans="1:14" x14ac:dyDescent="0.25">
      <c r="A862" s="1">
        <v>32727</v>
      </c>
      <c r="B862" s="3">
        <v>0.40104200000000001</v>
      </c>
      <c r="C862" s="3">
        <v>0.40277800000000002</v>
      </c>
      <c r="D862" s="3">
        <v>0.39583299999999999</v>
      </c>
      <c r="E862" s="3">
        <v>0.40104200000000001</v>
      </c>
      <c r="F862" s="3">
        <v>0.29229699999999997</v>
      </c>
      <c r="G862">
        <v>93571200</v>
      </c>
      <c r="H862" s="3" t="str">
        <f>TEXT(MCFT[[#This Row],[Date]],"dddd")</f>
        <v>Monday</v>
      </c>
      <c r="I862" s="3">
        <f>MCFT[[#This Row],[Open]]-MCFT[[#This Row],[Close]]</f>
        <v>0</v>
      </c>
      <c r="J862" s="3">
        <f>INDEX(AAPL!$J:$J,MATCH(A:A,AAPL!$A:$A,0),1)</f>
        <v>-2.6785999999999976E-2</v>
      </c>
      <c r="K862" s="3" t="str">
        <f>IF(MCFT[[#This Row],[Day Change]]&gt;0,"UP","DOWN")</f>
        <v>DOWN</v>
      </c>
      <c r="L862" s="9">
        <f>_xlfn.RANK.EQ(MCFT[[#This Row],[Date]],A:A,1)</f>
        <v>861</v>
      </c>
      <c r="M862" s="10">
        <f>_xlfn.RANK.AVG(MCFT[[#This Row],[Same change on date for AAPL]],AAPL,1)</f>
        <v>2610.5</v>
      </c>
      <c r="N862" s="2">
        <f>MCFT[[#This Row],[Close]]/MCFT[[#This Row],[Open]]</f>
        <v>1</v>
      </c>
    </row>
    <row r="863" spans="1:14" x14ac:dyDescent="0.25">
      <c r="A863" s="1">
        <v>32728</v>
      </c>
      <c r="B863" s="3">
        <v>0.39930599999999999</v>
      </c>
      <c r="C863" s="3">
        <v>0.41145799999999999</v>
      </c>
      <c r="D863" s="3">
        <v>0.39930599999999999</v>
      </c>
      <c r="E863" s="3">
        <v>0.40972199999999998</v>
      </c>
      <c r="F863" s="3">
        <v>0.29862300000000003</v>
      </c>
      <c r="G863">
        <v>110547200</v>
      </c>
      <c r="H863" s="3" t="str">
        <f>TEXT(MCFT[[#This Row],[Date]],"dddd")</f>
        <v>Tuesday</v>
      </c>
      <c r="I863" s="3">
        <f>MCFT[[#This Row],[Open]]-MCFT[[#This Row],[Close]]</f>
        <v>-1.0415999999999981E-2</v>
      </c>
      <c r="J863" s="3">
        <f>INDEX(AAPL!$J:$J,MATCH(A:A,AAPL!$A:$A,0),1)</f>
        <v>-2.2321999999999953E-2</v>
      </c>
      <c r="K863" s="3" t="str">
        <f>IF(MCFT[[#This Row],[Day Change]]&gt;0,"UP","DOWN")</f>
        <v>DOWN</v>
      </c>
      <c r="L863" s="9">
        <f>_xlfn.RANK.EQ(MCFT[[#This Row],[Date]],A:A,1)</f>
        <v>862</v>
      </c>
      <c r="M863" s="10">
        <f>_xlfn.RANK.AVG(MCFT[[#This Row],[Same change on date for AAPL]],AAPL,1)</f>
        <v>2758.5</v>
      </c>
      <c r="N863" s="2">
        <f>MCFT[[#This Row],[Close]]/MCFT[[#This Row],[Open]]</f>
        <v>1.0260852579224955</v>
      </c>
    </row>
    <row r="864" spans="1:14" x14ac:dyDescent="0.25">
      <c r="A864" s="1">
        <v>32729</v>
      </c>
      <c r="B864" s="3">
        <v>0.408854</v>
      </c>
      <c r="C864" s="3">
        <v>0.41666700000000001</v>
      </c>
      <c r="D864" s="3">
        <v>0.40798600000000002</v>
      </c>
      <c r="E864" s="3">
        <v>0.40798600000000002</v>
      </c>
      <c r="F864" s="3">
        <v>0.29735800000000001</v>
      </c>
      <c r="G864">
        <v>113772800</v>
      </c>
      <c r="H864" s="3" t="str">
        <f>TEXT(MCFT[[#This Row],[Date]],"dddd")</f>
        <v>Wednesday</v>
      </c>
      <c r="I864" s="3">
        <f>MCFT[[#This Row],[Open]]-MCFT[[#This Row],[Close]]</f>
        <v>8.679999999999799E-4</v>
      </c>
      <c r="J864" s="3">
        <f>INDEX(AAPL!$J:$J,MATCH(A:A,AAPL!$A:$A,0),1)</f>
        <v>0</v>
      </c>
      <c r="K864" s="3" t="str">
        <f>IF(MCFT[[#This Row],[Day Change]]&gt;0,"UP","DOWN")</f>
        <v>UP</v>
      </c>
      <c r="L864" s="9">
        <f>_xlfn.RANK.EQ(MCFT[[#This Row],[Date]],A:A,1)</f>
        <v>863</v>
      </c>
      <c r="M864" s="10">
        <f>_xlfn.RANK.AVG(MCFT[[#This Row],[Same change on date for AAPL]],AAPL,1)</f>
        <v>4124.5</v>
      </c>
      <c r="N864" s="2">
        <f>MCFT[[#This Row],[Close]]/MCFT[[#This Row],[Open]]</f>
        <v>0.99787699276514363</v>
      </c>
    </row>
    <row r="865" spans="1:14" x14ac:dyDescent="0.25">
      <c r="A865" s="1">
        <v>32730</v>
      </c>
      <c r="B865" s="3">
        <v>0.40972199999999998</v>
      </c>
      <c r="C865" s="3">
        <v>0.40972199999999998</v>
      </c>
      <c r="D865" s="3">
        <v>0.40451399999999998</v>
      </c>
      <c r="E865" s="3">
        <v>0.40625</v>
      </c>
      <c r="F865" s="3">
        <v>0.29609200000000002</v>
      </c>
      <c r="G865">
        <v>48339200</v>
      </c>
      <c r="H865" s="3" t="str">
        <f>TEXT(MCFT[[#This Row],[Date]],"dddd")</f>
        <v>Thursday</v>
      </c>
      <c r="I865" s="3">
        <f>MCFT[[#This Row],[Open]]-MCFT[[#This Row],[Close]]</f>
        <v>3.4719999999999751E-3</v>
      </c>
      <c r="J865" s="3">
        <f>INDEX(AAPL!$J:$J,MATCH(A:A,AAPL!$A:$A,0),1)</f>
        <v>2.6785999999999976E-2</v>
      </c>
      <c r="K865" s="3" t="str">
        <f>IF(MCFT[[#This Row],[Day Change]]&gt;0,"UP","DOWN")</f>
        <v>UP</v>
      </c>
      <c r="L865" s="9">
        <f>_xlfn.RANK.EQ(MCFT[[#This Row],[Date]],A:A,1)</f>
        <v>864</v>
      </c>
      <c r="M865" s="10">
        <f>_xlfn.RANK.AVG(MCFT[[#This Row],[Same change on date for AAPL]],AAPL,1)</f>
        <v>5686</v>
      </c>
      <c r="N865" s="2">
        <f>MCFT[[#This Row],[Close]]/MCFT[[#This Row],[Open]]</f>
        <v>0.99152596150560635</v>
      </c>
    </row>
    <row r="866" spans="1:14" x14ac:dyDescent="0.25">
      <c r="A866" s="1">
        <v>32731</v>
      </c>
      <c r="B866" s="3">
        <v>0.40972199999999998</v>
      </c>
      <c r="C866" s="3">
        <v>0.41319400000000001</v>
      </c>
      <c r="D866" s="3">
        <v>0.40104200000000001</v>
      </c>
      <c r="E866" s="3">
        <v>0.40104200000000001</v>
      </c>
      <c r="F866" s="3">
        <v>0.29229699999999997</v>
      </c>
      <c r="G866">
        <v>61472000</v>
      </c>
      <c r="H866" s="3" t="str">
        <f>TEXT(MCFT[[#This Row],[Date]],"dddd")</f>
        <v>Friday</v>
      </c>
      <c r="I866" s="3">
        <f>MCFT[[#This Row],[Open]]-MCFT[[#This Row],[Close]]</f>
        <v>8.6799999999999655E-3</v>
      </c>
      <c r="J866" s="3">
        <f>INDEX(AAPL!$J:$J,MATCH(A:A,AAPL!$A:$A,0),1)</f>
        <v>7.5892999999999988E-2</v>
      </c>
      <c r="K866" s="3" t="str">
        <f>IF(MCFT[[#This Row],[Day Change]]&gt;0,"UP","DOWN")</f>
        <v>UP</v>
      </c>
      <c r="L866" s="9">
        <f>_xlfn.RANK.EQ(MCFT[[#This Row],[Date]],A:A,1)</f>
        <v>865</v>
      </c>
      <c r="M866" s="10">
        <f>_xlfn.RANK.AVG(MCFT[[#This Row],[Same change on date for AAPL]],AAPL,1)</f>
        <v>6582</v>
      </c>
      <c r="N866" s="2">
        <f>MCFT[[#This Row],[Close]]/MCFT[[#This Row],[Open]]</f>
        <v>0.9788149037640157</v>
      </c>
    </row>
    <row r="867" spans="1:14" x14ac:dyDescent="0.25">
      <c r="A867" s="1">
        <v>32734</v>
      </c>
      <c r="B867" s="3">
        <v>0.40104200000000001</v>
      </c>
      <c r="C867" s="3">
        <v>0.40104200000000001</v>
      </c>
      <c r="D867" s="3">
        <v>0.39583299999999999</v>
      </c>
      <c r="E867" s="3">
        <v>0.39583299999999999</v>
      </c>
      <c r="F867" s="3">
        <v>0.28850100000000001</v>
      </c>
      <c r="G867">
        <v>68988800</v>
      </c>
      <c r="H867" s="3" t="str">
        <f>TEXT(MCFT[[#This Row],[Date]],"dddd")</f>
        <v>Monday</v>
      </c>
      <c r="I867" s="3">
        <f>MCFT[[#This Row],[Open]]-MCFT[[#This Row],[Close]]</f>
        <v>5.2090000000000192E-3</v>
      </c>
      <c r="J867" s="3">
        <f>INDEX(AAPL!$J:$J,MATCH(A:A,AAPL!$A:$A,0),1)</f>
        <v>2.6785999999999976E-2</v>
      </c>
      <c r="K867" s="3" t="str">
        <f>IF(MCFT[[#This Row],[Day Change]]&gt;0,"UP","DOWN")</f>
        <v>UP</v>
      </c>
      <c r="L867" s="9">
        <f>_xlfn.RANK.EQ(MCFT[[#This Row],[Date]],A:A,1)</f>
        <v>866</v>
      </c>
      <c r="M867" s="10">
        <f>_xlfn.RANK.AVG(MCFT[[#This Row],[Same change on date for AAPL]],AAPL,1)</f>
        <v>5686</v>
      </c>
      <c r="N867" s="2">
        <f>MCFT[[#This Row],[Close]]/MCFT[[#This Row],[Open]]</f>
        <v>0.98701133547109776</v>
      </c>
    </row>
    <row r="868" spans="1:14" x14ac:dyDescent="0.25">
      <c r="A868" s="1">
        <v>32735</v>
      </c>
      <c r="B868" s="3">
        <v>0.39583299999999999</v>
      </c>
      <c r="C868" s="3">
        <v>0.40277800000000002</v>
      </c>
      <c r="D868" s="3">
        <v>0.393229</v>
      </c>
      <c r="E868" s="3">
        <v>0.39930599999999999</v>
      </c>
      <c r="F868" s="3">
        <v>0.29103099999999998</v>
      </c>
      <c r="G868">
        <v>17856000</v>
      </c>
      <c r="H868" s="3" t="str">
        <f>TEXT(MCFT[[#This Row],[Date]],"dddd")</f>
        <v>Tuesday</v>
      </c>
      <c r="I868" s="3">
        <f>MCFT[[#This Row],[Open]]-MCFT[[#This Row],[Close]]</f>
        <v>-3.4730000000000039E-3</v>
      </c>
      <c r="J868" s="3">
        <f>INDEX(AAPL!$J:$J,MATCH(A:A,AAPL!$A:$A,0),1)</f>
        <v>-2.2321999999999953E-2</v>
      </c>
      <c r="K868" s="3" t="str">
        <f>IF(MCFT[[#This Row],[Day Change]]&gt;0,"UP","DOWN")</f>
        <v>DOWN</v>
      </c>
      <c r="L868" s="9">
        <f>_xlfn.RANK.EQ(MCFT[[#This Row],[Date]],A:A,1)</f>
        <v>867</v>
      </c>
      <c r="M868" s="10">
        <f>_xlfn.RANK.AVG(MCFT[[#This Row],[Same change on date for AAPL]],AAPL,1)</f>
        <v>2758.5</v>
      </c>
      <c r="N868" s="2">
        <f>MCFT[[#This Row],[Close]]/MCFT[[#This Row],[Open]]</f>
        <v>1.0087739021253912</v>
      </c>
    </row>
    <row r="869" spans="1:14" x14ac:dyDescent="0.25">
      <c r="A869" s="1">
        <v>32736</v>
      </c>
      <c r="B869" s="3">
        <v>0.40104200000000001</v>
      </c>
      <c r="C869" s="3">
        <v>0.40277800000000002</v>
      </c>
      <c r="D869" s="3">
        <v>0.38541700000000001</v>
      </c>
      <c r="E869" s="3">
        <v>0.388021</v>
      </c>
      <c r="F869" s="3">
        <v>0.282806</v>
      </c>
      <c r="G869">
        <v>46668800</v>
      </c>
      <c r="H869" s="3" t="str">
        <f>TEXT(MCFT[[#This Row],[Date]],"dddd")</f>
        <v>Wednesday</v>
      </c>
      <c r="I869" s="3">
        <f>MCFT[[#This Row],[Open]]-MCFT[[#This Row],[Close]]</f>
        <v>1.3021000000000005E-2</v>
      </c>
      <c r="J869" s="3">
        <f>INDEX(AAPL!$J:$J,MATCH(A:A,AAPL!$A:$A,0),1)</f>
        <v>4.0178999999999965E-2</v>
      </c>
      <c r="K869" s="3" t="str">
        <f>IF(MCFT[[#This Row],[Day Change]]&gt;0,"UP","DOWN")</f>
        <v>UP</v>
      </c>
      <c r="L869" s="9">
        <f>_xlfn.RANK.EQ(MCFT[[#This Row],[Date]],A:A,1)</f>
        <v>868</v>
      </c>
      <c r="M869" s="10">
        <f>_xlfn.RANK.AVG(MCFT[[#This Row],[Same change on date for AAPL]],AAPL,1)</f>
        <v>6100.5</v>
      </c>
      <c r="N869" s="2">
        <f>MCFT[[#This Row],[Close]]/MCFT[[#This Row],[Open]]</f>
        <v>0.96753207893437598</v>
      </c>
    </row>
    <row r="870" spans="1:14" x14ac:dyDescent="0.25">
      <c r="A870" s="1">
        <v>32737</v>
      </c>
      <c r="B870" s="3">
        <v>0.38715300000000002</v>
      </c>
      <c r="C870" s="3">
        <v>0.39409699999999998</v>
      </c>
      <c r="D870" s="3">
        <v>0.38368099999999999</v>
      </c>
      <c r="E870" s="3">
        <v>0.39236100000000002</v>
      </c>
      <c r="F870" s="3">
        <v>0.28597</v>
      </c>
      <c r="G870">
        <v>39958400</v>
      </c>
      <c r="H870" s="3" t="str">
        <f>TEXT(MCFT[[#This Row],[Date]],"dddd")</f>
        <v>Thursday</v>
      </c>
      <c r="I870" s="3">
        <f>MCFT[[#This Row],[Open]]-MCFT[[#This Row],[Close]]</f>
        <v>-5.2079999999999904E-3</v>
      </c>
      <c r="J870" s="3">
        <f>INDEX(AAPL!$J:$J,MATCH(A:A,AAPL!$A:$A,0),1)</f>
        <v>-2.6785999999999976E-2</v>
      </c>
      <c r="K870" s="3" t="str">
        <f>IF(MCFT[[#This Row],[Day Change]]&gt;0,"UP","DOWN")</f>
        <v>DOWN</v>
      </c>
      <c r="L870" s="9">
        <f>_xlfn.RANK.EQ(MCFT[[#This Row],[Date]],A:A,1)</f>
        <v>869</v>
      </c>
      <c r="M870" s="10">
        <f>_xlfn.RANK.AVG(MCFT[[#This Row],[Same change on date for AAPL]],AAPL,1)</f>
        <v>2610.5</v>
      </c>
      <c r="N870" s="2">
        <f>MCFT[[#This Row],[Close]]/MCFT[[#This Row],[Open]]</f>
        <v>1.0134520460903054</v>
      </c>
    </row>
    <row r="871" spans="1:14" x14ac:dyDescent="0.25">
      <c r="A871" s="1">
        <v>32738</v>
      </c>
      <c r="B871" s="3">
        <v>0.39236100000000002</v>
      </c>
      <c r="C871" s="3">
        <v>0.40104200000000001</v>
      </c>
      <c r="D871" s="3">
        <v>0.39236100000000002</v>
      </c>
      <c r="E871" s="3">
        <v>0.39930599999999999</v>
      </c>
      <c r="F871" s="3">
        <v>0.29103099999999998</v>
      </c>
      <c r="G871">
        <v>24912000</v>
      </c>
      <c r="H871" s="3" t="str">
        <f>TEXT(MCFT[[#This Row],[Date]],"dddd")</f>
        <v>Friday</v>
      </c>
      <c r="I871" s="3">
        <f>MCFT[[#This Row],[Open]]-MCFT[[#This Row],[Close]]</f>
        <v>-6.944999999999979E-3</v>
      </c>
      <c r="J871" s="3">
        <f>INDEX(AAPL!$J:$J,MATCH(A:A,AAPL!$A:$A,0),1)</f>
        <v>-1.7857999999999929E-2</v>
      </c>
      <c r="K871" s="3" t="str">
        <f>IF(MCFT[[#This Row],[Day Change]]&gt;0,"UP","DOWN")</f>
        <v>DOWN</v>
      </c>
      <c r="L871" s="9">
        <f>_xlfn.RANK.EQ(MCFT[[#This Row],[Date]],A:A,1)</f>
        <v>870</v>
      </c>
      <c r="M871" s="10">
        <f>_xlfn.RANK.AVG(MCFT[[#This Row],[Same change on date for AAPL]],AAPL,1)</f>
        <v>2906</v>
      </c>
      <c r="N871" s="2">
        <f>MCFT[[#This Row],[Close]]/MCFT[[#This Row],[Open]]</f>
        <v>1.0177005359859925</v>
      </c>
    </row>
    <row r="872" spans="1:14" x14ac:dyDescent="0.25">
      <c r="A872" s="1">
        <v>32741</v>
      </c>
      <c r="B872" s="3">
        <v>0.39930599999999999</v>
      </c>
      <c r="C872" s="3">
        <v>0.40190999999999999</v>
      </c>
      <c r="D872" s="3">
        <v>0.38888899999999998</v>
      </c>
      <c r="E872" s="3">
        <v>0.38975700000000002</v>
      </c>
      <c r="F872" s="3">
        <v>0.28407199999999999</v>
      </c>
      <c r="G872">
        <v>32096000</v>
      </c>
      <c r="H872" s="3" t="str">
        <f>TEXT(MCFT[[#This Row],[Date]],"dddd")</f>
        <v>Monday</v>
      </c>
      <c r="I872" s="3">
        <f>MCFT[[#This Row],[Open]]-MCFT[[#This Row],[Close]]</f>
        <v>9.5489999999999742E-3</v>
      </c>
      <c r="J872" s="3">
        <f>INDEX(AAPL!$J:$J,MATCH(A:A,AAPL!$A:$A,0),1)</f>
        <v>0</v>
      </c>
      <c r="K872" s="3" t="str">
        <f>IF(MCFT[[#This Row],[Day Change]]&gt;0,"UP","DOWN")</f>
        <v>UP</v>
      </c>
      <c r="L872" s="9">
        <f>_xlfn.RANK.EQ(MCFT[[#This Row],[Date]],A:A,1)</f>
        <v>871</v>
      </c>
      <c r="M872" s="10">
        <f>_xlfn.RANK.AVG(MCFT[[#This Row],[Same change on date for AAPL]],AAPL,1)</f>
        <v>4124.5</v>
      </c>
      <c r="N872" s="2">
        <f>MCFT[[#This Row],[Close]]/MCFT[[#This Row],[Open]]</f>
        <v>0.97608600922600719</v>
      </c>
    </row>
    <row r="873" spans="1:14" x14ac:dyDescent="0.25">
      <c r="A873" s="1">
        <v>32742</v>
      </c>
      <c r="B873" s="3">
        <v>0.38888899999999998</v>
      </c>
      <c r="C873" s="3">
        <v>0.40798600000000002</v>
      </c>
      <c r="D873" s="3">
        <v>0.38888899999999998</v>
      </c>
      <c r="E873" s="3">
        <v>0.40538200000000002</v>
      </c>
      <c r="F873" s="3">
        <v>0.29546</v>
      </c>
      <c r="G873">
        <v>64771200</v>
      </c>
      <c r="H873" s="3" t="str">
        <f>TEXT(MCFT[[#This Row],[Date]],"dddd")</f>
        <v>Tuesday</v>
      </c>
      <c r="I873" s="3">
        <f>MCFT[[#This Row],[Open]]-MCFT[[#This Row],[Close]]</f>
        <v>-1.6493000000000035E-2</v>
      </c>
      <c r="J873" s="3">
        <f>INDEX(AAPL!$J:$J,MATCH(A:A,AAPL!$A:$A,0),1)</f>
        <v>-3.125E-2</v>
      </c>
      <c r="K873" s="3" t="str">
        <f>IF(MCFT[[#This Row],[Day Change]]&gt;0,"UP","DOWN")</f>
        <v>DOWN</v>
      </c>
      <c r="L873" s="9">
        <f>_xlfn.RANK.EQ(MCFT[[#This Row],[Date]],A:A,1)</f>
        <v>872</v>
      </c>
      <c r="M873" s="10">
        <f>_xlfn.RANK.AVG(MCFT[[#This Row],[Same change on date for AAPL]],AAPL,1)</f>
        <v>2473</v>
      </c>
      <c r="N873" s="2">
        <f>MCFT[[#This Row],[Close]]/MCFT[[#This Row],[Open]]</f>
        <v>1.0424105593112689</v>
      </c>
    </row>
    <row r="874" spans="1:14" x14ac:dyDescent="0.25">
      <c r="A874" s="1">
        <v>32743</v>
      </c>
      <c r="B874" s="3">
        <v>0.40711799999999998</v>
      </c>
      <c r="C874" s="3">
        <v>0.41406300000000001</v>
      </c>
      <c r="D874" s="3">
        <v>0.40277800000000002</v>
      </c>
      <c r="E874" s="3">
        <v>0.41145799999999999</v>
      </c>
      <c r="F874" s="3">
        <v>0.29988900000000002</v>
      </c>
      <c r="G874">
        <v>46092800</v>
      </c>
      <c r="H874" s="3" t="str">
        <f>TEXT(MCFT[[#This Row],[Date]],"dddd")</f>
        <v>Wednesday</v>
      </c>
      <c r="I874" s="3">
        <f>MCFT[[#This Row],[Open]]-MCFT[[#This Row],[Close]]</f>
        <v>-4.3400000000000105E-3</v>
      </c>
      <c r="J874" s="3">
        <f>INDEX(AAPL!$J:$J,MATCH(A:A,AAPL!$A:$A,0),1)</f>
        <v>-2.6785999999999976E-2</v>
      </c>
      <c r="K874" s="3" t="str">
        <f>IF(MCFT[[#This Row],[Day Change]]&gt;0,"UP","DOWN")</f>
        <v>DOWN</v>
      </c>
      <c r="L874" s="9">
        <f>_xlfn.RANK.EQ(MCFT[[#This Row],[Date]],A:A,1)</f>
        <v>873</v>
      </c>
      <c r="M874" s="10">
        <f>_xlfn.RANK.AVG(MCFT[[#This Row],[Same change on date for AAPL]],AAPL,1)</f>
        <v>2610.5</v>
      </c>
      <c r="N874" s="2">
        <f>MCFT[[#This Row],[Close]]/MCFT[[#This Row],[Open]]</f>
        <v>1.0106602999621732</v>
      </c>
    </row>
    <row r="875" spans="1:14" x14ac:dyDescent="0.25">
      <c r="A875" s="1">
        <v>32744</v>
      </c>
      <c r="B875" s="3">
        <v>0.41579899999999997</v>
      </c>
      <c r="C875" s="3">
        <v>0.42013899999999998</v>
      </c>
      <c r="D875" s="3">
        <v>0.40451399999999998</v>
      </c>
      <c r="E875" s="3">
        <v>0.40972199999999998</v>
      </c>
      <c r="F875" s="3">
        <v>0.29862300000000003</v>
      </c>
      <c r="G875">
        <v>92764800</v>
      </c>
      <c r="H875" s="3" t="str">
        <f>TEXT(MCFT[[#This Row],[Date]],"dddd")</f>
        <v>Thursday</v>
      </c>
      <c r="I875" s="3">
        <f>MCFT[[#This Row],[Open]]-MCFT[[#This Row],[Close]]</f>
        <v>6.0769999999999991E-3</v>
      </c>
      <c r="J875" s="3">
        <f>INDEX(AAPL!$J:$J,MATCH(A:A,AAPL!$A:$A,0),1)</f>
        <v>-1.3392999999999988E-2</v>
      </c>
      <c r="K875" s="3" t="str">
        <f>IF(MCFT[[#This Row],[Day Change]]&gt;0,"UP","DOWN")</f>
        <v>UP</v>
      </c>
      <c r="L875" s="9">
        <f>_xlfn.RANK.EQ(MCFT[[#This Row],[Date]],A:A,1)</f>
        <v>874</v>
      </c>
      <c r="M875" s="10">
        <f>_xlfn.RANK.AVG(MCFT[[#This Row],[Same change on date for AAPL]],AAPL,1)</f>
        <v>3219.5</v>
      </c>
      <c r="N875" s="2">
        <f>MCFT[[#This Row],[Close]]/MCFT[[#This Row],[Open]]</f>
        <v>0.98538476523512564</v>
      </c>
    </row>
    <row r="876" spans="1:14" x14ac:dyDescent="0.25">
      <c r="A876" s="1">
        <v>32745</v>
      </c>
      <c r="B876" s="3">
        <v>0.40798600000000002</v>
      </c>
      <c r="C876" s="3">
        <v>0.41145799999999999</v>
      </c>
      <c r="D876" s="3">
        <v>0.40104200000000001</v>
      </c>
      <c r="E876" s="3">
        <v>0.408854</v>
      </c>
      <c r="F876" s="3">
        <v>0.29799100000000001</v>
      </c>
      <c r="G876">
        <v>85145600</v>
      </c>
      <c r="H876" s="3" t="str">
        <f>TEXT(MCFT[[#This Row],[Date]],"dddd")</f>
        <v>Friday</v>
      </c>
      <c r="I876" s="3">
        <f>MCFT[[#This Row],[Open]]-MCFT[[#This Row],[Close]]</f>
        <v>-8.679999999999799E-4</v>
      </c>
      <c r="J876" s="3">
        <f>INDEX(AAPL!$J:$J,MATCH(A:A,AAPL!$A:$A,0),1)</f>
        <v>-2.6785000000000059E-2</v>
      </c>
      <c r="K876" s="3" t="str">
        <f>IF(MCFT[[#This Row],[Day Change]]&gt;0,"UP","DOWN")</f>
        <v>DOWN</v>
      </c>
      <c r="L876" s="9">
        <f>_xlfn.RANK.EQ(MCFT[[#This Row],[Date]],A:A,1)</f>
        <v>875</v>
      </c>
      <c r="M876" s="10">
        <f>_xlfn.RANK.AVG(MCFT[[#This Row],[Same change on date for AAPL]],AAPL,1)</f>
        <v>2662</v>
      </c>
      <c r="N876" s="2">
        <f>MCFT[[#This Row],[Close]]/MCFT[[#This Row],[Open]]</f>
        <v>1.002127523983666</v>
      </c>
    </row>
    <row r="877" spans="1:14" x14ac:dyDescent="0.25">
      <c r="A877" s="1">
        <v>32748</v>
      </c>
      <c r="B877" s="3">
        <v>0.40798600000000002</v>
      </c>
      <c r="C877" s="3">
        <v>0.41319400000000001</v>
      </c>
      <c r="D877" s="3">
        <v>0.40451399999999998</v>
      </c>
      <c r="E877" s="3">
        <v>0.41059000000000001</v>
      </c>
      <c r="F877" s="3">
        <v>0.29925600000000002</v>
      </c>
      <c r="G877">
        <v>28540800</v>
      </c>
      <c r="H877" s="3" t="str">
        <f>TEXT(MCFT[[#This Row],[Date]],"dddd")</f>
        <v>Monday</v>
      </c>
      <c r="I877" s="3">
        <f>MCFT[[#This Row],[Open]]-MCFT[[#This Row],[Close]]</f>
        <v>-2.6039999999999952E-3</v>
      </c>
      <c r="J877" s="3">
        <f>INDEX(AAPL!$J:$J,MATCH(A:A,AAPL!$A:$A,0),1)</f>
        <v>-8.928000000000047E-3</v>
      </c>
      <c r="K877" s="3" t="str">
        <f>IF(MCFT[[#This Row],[Day Change]]&gt;0,"UP","DOWN")</f>
        <v>DOWN</v>
      </c>
      <c r="L877" s="9">
        <f>_xlfn.RANK.EQ(MCFT[[#This Row],[Date]],A:A,1)</f>
        <v>876</v>
      </c>
      <c r="M877" s="10">
        <f>_xlfn.RANK.AVG(MCFT[[#This Row],[Same change on date for AAPL]],AAPL,1)</f>
        <v>3553.5</v>
      </c>
      <c r="N877" s="2">
        <f>MCFT[[#This Row],[Close]]/MCFT[[#This Row],[Open]]</f>
        <v>1.0063825719509982</v>
      </c>
    </row>
    <row r="878" spans="1:14" x14ac:dyDescent="0.25">
      <c r="A878" s="1">
        <v>32749</v>
      </c>
      <c r="B878" s="3">
        <v>0.41579899999999997</v>
      </c>
      <c r="C878" s="3">
        <v>0.41666700000000001</v>
      </c>
      <c r="D878" s="3">
        <v>0.40538200000000002</v>
      </c>
      <c r="E878" s="3">
        <v>0.40625</v>
      </c>
      <c r="F878" s="3">
        <v>0.29609200000000002</v>
      </c>
      <c r="G878">
        <v>54416000</v>
      </c>
      <c r="H878" s="3" t="str">
        <f>TEXT(MCFT[[#This Row],[Date]],"dddd")</f>
        <v>Tuesday</v>
      </c>
      <c r="I878" s="3">
        <f>MCFT[[#This Row],[Open]]-MCFT[[#This Row],[Close]]</f>
        <v>9.5489999999999742E-3</v>
      </c>
      <c r="J878" s="3">
        <f>INDEX(AAPL!$J:$J,MATCH(A:A,AAPL!$A:$A,0),1)</f>
        <v>2.2321000000000035E-2</v>
      </c>
      <c r="K878" s="3" t="str">
        <f>IF(MCFT[[#This Row],[Day Change]]&gt;0,"UP","DOWN")</f>
        <v>UP</v>
      </c>
      <c r="L878" s="9">
        <f>_xlfn.RANK.EQ(MCFT[[#This Row],[Date]],A:A,1)</f>
        <v>877</v>
      </c>
      <c r="M878" s="10">
        <f>_xlfn.RANK.AVG(MCFT[[#This Row],[Same change on date for AAPL]],AAPL,1)</f>
        <v>5479</v>
      </c>
      <c r="N878" s="2">
        <f>MCFT[[#This Row],[Close]]/MCFT[[#This Row],[Open]]</f>
        <v>0.97703457680273409</v>
      </c>
    </row>
    <row r="879" spans="1:14" x14ac:dyDescent="0.25">
      <c r="A879" s="1">
        <v>32750</v>
      </c>
      <c r="B879" s="3">
        <v>0.40798600000000002</v>
      </c>
      <c r="C879" s="3">
        <v>0.41406300000000001</v>
      </c>
      <c r="D879" s="3">
        <v>0.40625</v>
      </c>
      <c r="E879" s="3">
        <v>0.41145799999999999</v>
      </c>
      <c r="F879" s="3">
        <v>0.29988900000000002</v>
      </c>
      <c r="G879">
        <v>40377600</v>
      </c>
      <c r="H879" s="3" t="str">
        <f>TEXT(MCFT[[#This Row],[Date]],"dddd")</f>
        <v>Wednesday</v>
      </c>
      <c r="I879" s="3">
        <f>MCFT[[#This Row],[Open]]-MCFT[[#This Row],[Close]]</f>
        <v>-3.4719999999999751E-3</v>
      </c>
      <c r="J879" s="3">
        <f>INDEX(AAPL!$J:$J,MATCH(A:A,AAPL!$A:$A,0),1)</f>
        <v>-1.7857000000000012E-2</v>
      </c>
      <c r="K879" s="3" t="str">
        <f>IF(MCFT[[#This Row],[Day Change]]&gt;0,"UP","DOWN")</f>
        <v>DOWN</v>
      </c>
      <c r="L879" s="9">
        <f>_xlfn.RANK.EQ(MCFT[[#This Row],[Date]],A:A,1)</f>
        <v>878</v>
      </c>
      <c r="M879" s="10">
        <f>_xlfn.RANK.AVG(MCFT[[#This Row],[Same change on date for AAPL]],AAPL,1)</f>
        <v>2994</v>
      </c>
      <c r="N879" s="2">
        <f>MCFT[[#This Row],[Close]]/MCFT[[#This Row],[Open]]</f>
        <v>1.0085100959346645</v>
      </c>
    </row>
    <row r="880" spans="1:14" x14ac:dyDescent="0.25">
      <c r="A880" s="1">
        <v>32751</v>
      </c>
      <c r="B880" s="3">
        <v>0.41319400000000001</v>
      </c>
      <c r="C880" s="3">
        <v>0.41493099999999999</v>
      </c>
      <c r="D880" s="3">
        <v>0.40798600000000002</v>
      </c>
      <c r="E880" s="3">
        <v>0.40798600000000002</v>
      </c>
      <c r="F880" s="3">
        <v>0.29735800000000001</v>
      </c>
      <c r="G880">
        <v>14198400</v>
      </c>
      <c r="H880" s="3" t="str">
        <f>TEXT(MCFT[[#This Row],[Date]],"dddd")</f>
        <v>Thursday</v>
      </c>
      <c r="I880" s="3">
        <f>MCFT[[#This Row],[Open]]-MCFT[[#This Row],[Close]]</f>
        <v>5.2079999999999904E-3</v>
      </c>
      <c r="J880" s="3">
        <f>INDEX(AAPL!$J:$J,MATCH(A:A,AAPL!$A:$A,0),1)</f>
        <v>0</v>
      </c>
      <c r="K880" s="3" t="str">
        <f>IF(MCFT[[#This Row],[Day Change]]&gt;0,"UP","DOWN")</f>
        <v>UP</v>
      </c>
      <c r="L880" s="9">
        <f>_xlfn.RANK.EQ(MCFT[[#This Row],[Date]],A:A,1)</f>
        <v>879</v>
      </c>
      <c r="M880" s="10">
        <f>_xlfn.RANK.AVG(MCFT[[#This Row],[Same change on date for AAPL]],AAPL,1)</f>
        <v>4124.5</v>
      </c>
      <c r="N880" s="2">
        <f>MCFT[[#This Row],[Close]]/MCFT[[#This Row],[Open]]</f>
        <v>0.98739575114837097</v>
      </c>
    </row>
    <row r="881" spans="1:14" x14ac:dyDescent="0.25">
      <c r="A881" s="1">
        <v>32752</v>
      </c>
      <c r="B881" s="3">
        <v>0.40972199999999998</v>
      </c>
      <c r="C881" s="3">
        <v>0.41840300000000002</v>
      </c>
      <c r="D881" s="3">
        <v>0.40798600000000002</v>
      </c>
      <c r="E881" s="3">
        <v>0.41579899999999997</v>
      </c>
      <c r="F881" s="3">
        <v>0.30305199999999999</v>
      </c>
      <c r="G881">
        <v>44409600</v>
      </c>
      <c r="H881" s="3" t="str">
        <f>TEXT(MCFT[[#This Row],[Date]],"dddd")</f>
        <v>Friday</v>
      </c>
      <c r="I881" s="3">
        <f>MCFT[[#This Row],[Open]]-MCFT[[#This Row],[Close]]</f>
        <v>-6.0769999999999991E-3</v>
      </c>
      <c r="J881" s="3">
        <f>INDEX(AAPL!$J:$J,MATCH(A:A,AAPL!$A:$A,0),1)</f>
        <v>-4.4640000000000235E-3</v>
      </c>
      <c r="K881" s="3" t="str">
        <f>IF(MCFT[[#This Row],[Day Change]]&gt;0,"UP","DOWN")</f>
        <v>DOWN</v>
      </c>
      <c r="L881" s="9">
        <f>_xlfn.RANK.EQ(MCFT[[#This Row],[Date]],A:A,1)</f>
        <v>880</v>
      </c>
      <c r="M881" s="10">
        <f>_xlfn.RANK.AVG(MCFT[[#This Row],[Same change on date for AAPL]],AAPL,1)</f>
        <v>3822</v>
      </c>
      <c r="N881" s="2">
        <f>MCFT[[#This Row],[Close]]/MCFT[[#This Row],[Open]]</f>
        <v>1.014832008044479</v>
      </c>
    </row>
    <row r="882" spans="1:14" x14ac:dyDescent="0.25">
      <c r="A882" s="1">
        <v>32756</v>
      </c>
      <c r="B882" s="3">
        <v>0.41493099999999999</v>
      </c>
      <c r="C882" s="3">
        <v>0.42361100000000002</v>
      </c>
      <c r="D882" s="3">
        <v>0.41406300000000001</v>
      </c>
      <c r="E882" s="3">
        <v>0.41666700000000001</v>
      </c>
      <c r="F882" s="3">
        <v>0.30368499999999998</v>
      </c>
      <c r="G882">
        <v>93340800</v>
      </c>
      <c r="H882" s="3" t="str">
        <f>TEXT(MCFT[[#This Row],[Date]],"dddd")</f>
        <v>Tuesday</v>
      </c>
      <c r="I882" s="3">
        <f>MCFT[[#This Row],[Open]]-MCFT[[#This Row],[Close]]</f>
        <v>-1.7360000000000153E-3</v>
      </c>
      <c r="J882" s="3">
        <f>INDEX(AAPL!$J:$J,MATCH(A:A,AAPL!$A:$A,0),1)</f>
        <v>-8.928000000000047E-3</v>
      </c>
      <c r="K882" s="3" t="str">
        <f>IF(MCFT[[#This Row],[Day Change]]&gt;0,"UP","DOWN")</f>
        <v>DOWN</v>
      </c>
      <c r="L882" s="9">
        <f>_xlfn.RANK.EQ(MCFT[[#This Row],[Date]],A:A,1)</f>
        <v>881</v>
      </c>
      <c r="M882" s="10">
        <f>_xlfn.RANK.AVG(MCFT[[#This Row],[Same change on date for AAPL]],AAPL,1)</f>
        <v>3553.5</v>
      </c>
      <c r="N882" s="2">
        <f>MCFT[[#This Row],[Close]]/MCFT[[#This Row],[Open]]</f>
        <v>1.0041838281545608</v>
      </c>
    </row>
    <row r="883" spans="1:14" x14ac:dyDescent="0.25">
      <c r="A883" s="1">
        <v>32757</v>
      </c>
      <c r="B883" s="3">
        <v>0.41493099999999999</v>
      </c>
      <c r="C883" s="3">
        <v>0.41666700000000001</v>
      </c>
      <c r="D883" s="3">
        <v>0.40798600000000002</v>
      </c>
      <c r="E883" s="3">
        <v>0.41145799999999999</v>
      </c>
      <c r="F883" s="3">
        <v>0.29988900000000002</v>
      </c>
      <c r="G883">
        <v>42377600</v>
      </c>
      <c r="H883" s="3" t="str">
        <f>TEXT(MCFT[[#This Row],[Date]],"dddd")</f>
        <v>Wednesday</v>
      </c>
      <c r="I883" s="3">
        <f>MCFT[[#This Row],[Open]]-MCFT[[#This Row],[Close]]</f>
        <v>3.4730000000000039E-3</v>
      </c>
      <c r="J883" s="3">
        <f>INDEX(AAPL!$J:$J,MATCH(A:A,AAPL!$A:$A,0),1)</f>
        <v>0</v>
      </c>
      <c r="K883" s="3" t="str">
        <f>IF(MCFT[[#This Row],[Day Change]]&gt;0,"UP","DOWN")</f>
        <v>UP</v>
      </c>
      <c r="L883" s="9">
        <f>_xlfn.RANK.EQ(MCFT[[#This Row],[Date]],A:A,1)</f>
        <v>882</v>
      </c>
      <c r="M883" s="10">
        <f>_xlfn.RANK.AVG(MCFT[[#This Row],[Same change on date for AAPL]],AAPL,1)</f>
        <v>4124.5</v>
      </c>
      <c r="N883" s="2">
        <f>MCFT[[#This Row],[Close]]/MCFT[[#This Row],[Open]]</f>
        <v>0.99162993365161922</v>
      </c>
    </row>
    <row r="884" spans="1:14" x14ac:dyDescent="0.25">
      <c r="A884" s="1">
        <v>32758</v>
      </c>
      <c r="B884" s="3">
        <v>0.40972199999999998</v>
      </c>
      <c r="C884" s="3">
        <v>0.41145799999999999</v>
      </c>
      <c r="D884" s="3">
        <v>0.40277800000000002</v>
      </c>
      <c r="E884" s="3">
        <v>0.40451399999999998</v>
      </c>
      <c r="F884" s="3">
        <v>0.29482700000000001</v>
      </c>
      <c r="G884">
        <v>41904000</v>
      </c>
      <c r="H884" s="3" t="str">
        <f>TEXT(MCFT[[#This Row],[Date]],"dddd")</f>
        <v>Thursday</v>
      </c>
      <c r="I884" s="3">
        <f>MCFT[[#This Row],[Open]]-MCFT[[#This Row],[Close]]</f>
        <v>5.2079999999999904E-3</v>
      </c>
      <c r="J884" s="3">
        <f>INDEX(AAPL!$J:$J,MATCH(A:A,AAPL!$A:$A,0),1)</f>
        <v>0</v>
      </c>
      <c r="K884" s="3" t="str">
        <f>IF(MCFT[[#This Row],[Day Change]]&gt;0,"UP","DOWN")</f>
        <v>UP</v>
      </c>
      <c r="L884" s="9">
        <f>_xlfn.RANK.EQ(MCFT[[#This Row],[Date]],A:A,1)</f>
        <v>883</v>
      </c>
      <c r="M884" s="10">
        <f>_xlfn.RANK.AVG(MCFT[[#This Row],[Same change on date for AAPL]],AAPL,1)</f>
        <v>4124.5</v>
      </c>
      <c r="N884" s="2">
        <f>MCFT[[#This Row],[Close]]/MCFT[[#This Row],[Open]]</f>
        <v>0.98728894225840935</v>
      </c>
    </row>
    <row r="885" spans="1:14" x14ac:dyDescent="0.25">
      <c r="A885" s="1">
        <v>32759</v>
      </c>
      <c r="B885" s="3">
        <v>0.40277800000000002</v>
      </c>
      <c r="C885" s="3">
        <v>0.41319400000000001</v>
      </c>
      <c r="D885" s="3">
        <v>0.40104200000000001</v>
      </c>
      <c r="E885" s="3">
        <v>0.40972199999999998</v>
      </c>
      <c r="F885" s="3">
        <v>0.29862300000000003</v>
      </c>
      <c r="G885">
        <v>39785600</v>
      </c>
      <c r="H885" s="3" t="str">
        <f>TEXT(MCFT[[#This Row],[Date]],"dddd")</f>
        <v>Friday</v>
      </c>
      <c r="I885" s="3">
        <f>MCFT[[#This Row],[Open]]-MCFT[[#This Row],[Close]]</f>
        <v>-6.9439999999999502E-3</v>
      </c>
      <c r="J885" s="3">
        <f>INDEX(AAPL!$J:$J,MATCH(A:A,AAPL!$A:$A,0),1)</f>
        <v>-8.9289999999999647E-3</v>
      </c>
      <c r="K885" s="3" t="str">
        <f>IF(MCFT[[#This Row],[Day Change]]&gt;0,"UP","DOWN")</f>
        <v>DOWN</v>
      </c>
      <c r="L885" s="9">
        <f>_xlfn.RANK.EQ(MCFT[[#This Row],[Date]],A:A,1)</f>
        <v>884</v>
      </c>
      <c r="M885" s="10">
        <f>_xlfn.RANK.AVG(MCFT[[#This Row],[Same change on date for AAPL]],AAPL,1)</f>
        <v>3449.5</v>
      </c>
      <c r="N885" s="2">
        <f>MCFT[[#This Row],[Close]]/MCFT[[#This Row],[Open]]</f>
        <v>1.0172402663501978</v>
      </c>
    </row>
    <row r="886" spans="1:14" x14ac:dyDescent="0.25">
      <c r="A886" s="1">
        <v>32762</v>
      </c>
      <c r="B886" s="3">
        <v>0.40798600000000002</v>
      </c>
      <c r="C886" s="3">
        <v>0.41319400000000001</v>
      </c>
      <c r="D886" s="3">
        <v>0.40625</v>
      </c>
      <c r="E886" s="3">
        <v>0.41232600000000003</v>
      </c>
      <c r="F886" s="3">
        <v>0.30052099999999998</v>
      </c>
      <c r="G886">
        <v>27907200</v>
      </c>
      <c r="H886" s="3" t="str">
        <f>TEXT(MCFT[[#This Row],[Date]],"dddd")</f>
        <v>Monday</v>
      </c>
      <c r="I886" s="3">
        <f>MCFT[[#This Row],[Open]]-MCFT[[#This Row],[Close]]</f>
        <v>-4.3400000000000105E-3</v>
      </c>
      <c r="J886" s="3">
        <f>INDEX(AAPL!$J:$J,MATCH(A:A,AAPL!$A:$A,0),1)</f>
        <v>-3.5714999999999941E-2</v>
      </c>
      <c r="K886" s="3" t="str">
        <f>IF(MCFT[[#This Row],[Day Change]]&gt;0,"UP","DOWN")</f>
        <v>DOWN</v>
      </c>
      <c r="L886" s="9">
        <f>_xlfn.RANK.EQ(MCFT[[#This Row],[Date]],A:A,1)</f>
        <v>885</v>
      </c>
      <c r="M886" s="10">
        <f>_xlfn.RANK.AVG(MCFT[[#This Row],[Same change on date for AAPL]],AAPL,1)</f>
        <v>2287.5</v>
      </c>
      <c r="N886" s="2">
        <f>MCFT[[#This Row],[Close]]/MCFT[[#This Row],[Open]]</f>
        <v>1.0106376199183305</v>
      </c>
    </row>
    <row r="887" spans="1:14" x14ac:dyDescent="0.25">
      <c r="A887" s="1">
        <v>32763</v>
      </c>
      <c r="B887" s="3">
        <v>0.41319400000000001</v>
      </c>
      <c r="C887" s="3">
        <v>0.42361100000000002</v>
      </c>
      <c r="D887" s="3">
        <v>0.41145799999999999</v>
      </c>
      <c r="E887" s="3">
        <v>0.41840300000000002</v>
      </c>
      <c r="F887" s="3">
        <v>0.30495</v>
      </c>
      <c r="G887">
        <v>67795200</v>
      </c>
      <c r="H887" s="3" t="str">
        <f>TEXT(MCFT[[#This Row],[Date]],"dddd")</f>
        <v>Tuesday</v>
      </c>
      <c r="I887" s="3">
        <f>MCFT[[#This Row],[Open]]-MCFT[[#This Row],[Close]]</f>
        <v>-5.2090000000000192E-3</v>
      </c>
      <c r="J887" s="3">
        <f>INDEX(AAPL!$J:$J,MATCH(A:A,AAPL!$A:$A,0),1)</f>
        <v>-1.7857000000000012E-2</v>
      </c>
      <c r="K887" s="3" t="str">
        <f>IF(MCFT[[#This Row],[Day Change]]&gt;0,"UP","DOWN")</f>
        <v>DOWN</v>
      </c>
      <c r="L887" s="9">
        <f>_xlfn.RANK.EQ(MCFT[[#This Row],[Date]],A:A,1)</f>
        <v>886</v>
      </c>
      <c r="M887" s="10">
        <f>_xlfn.RANK.AVG(MCFT[[#This Row],[Same change on date for AAPL]],AAPL,1)</f>
        <v>2994</v>
      </c>
      <c r="N887" s="2">
        <f>MCFT[[#This Row],[Close]]/MCFT[[#This Row],[Open]]</f>
        <v>1.0126066690222995</v>
      </c>
    </row>
    <row r="888" spans="1:14" x14ac:dyDescent="0.25">
      <c r="A888" s="1">
        <v>32764</v>
      </c>
      <c r="B888" s="3">
        <v>0.42361100000000002</v>
      </c>
      <c r="C888" s="3">
        <v>0.44097199999999998</v>
      </c>
      <c r="D888" s="3">
        <v>0.42013899999999998</v>
      </c>
      <c r="E888" s="3">
        <v>0.43229200000000001</v>
      </c>
      <c r="F888" s="3">
        <v>0.31507299999999999</v>
      </c>
      <c r="G888">
        <v>181020800</v>
      </c>
      <c r="H888" s="3" t="str">
        <f>TEXT(MCFT[[#This Row],[Date]],"dddd")</f>
        <v>Wednesday</v>
      </c>
      <c r="I888" s="3">
        <f>MCFT[[#This Row],[Open]]-MCFT[[#This Row],[Close]]</f>
        <v>-8.6809999999999943E-3</v>
      </c>
      <c r="J888" s="3">
        <f>INDEX(AAPL!$J:$J,MATCH(A:A,AAPL!$A:$A,0),1)</f>
        <v>4.4642999999999988E-2</v>
      </c>
      <c r="K888" s="3" t="str">
        <f>IF(MCFT[[#This Row],[Day Change]]&gt;0,"UP","DOWN")</f>
        <v>DOWN</v>
      </c>
      <c r="L888" s="9">
        <f>_xlfn.RANK.EQ(MCFT[[#This Row],[Date]],A:A,1)</f>
        <v>887</v>
      </c>
      <c r="M888" s="10">
        <f>_xlfn.RANK.AVG(MCFT[[#This Row],[Same change on date for AAPL]],AAPL,1)</f>
        <v>6186.5</v>
      </c>
      <c r="N888" s="2">
        <f>MCFT[[#This Row],[Close]]/MCFT[[#This Row],[Open]]</f>
        <v>1.0204928578341923</v>
      </c>
    </row>
    <row r="889" spans="1:14" x14ac:dyDescent="0.25">
      <c r="A889" s="1">
        <v>32765</v>
      </c>
      <c r="B889" s="3">
        <v>0.43576399999999998</v>
      </c>
      <c r="C889" s="3">
        <v>0.44791700000000001</v>
      </c>
      <c r="D889" s="3">
        <v>0.43229200000000001</v>
      </c>
      <c r="E889" s="3">
        <v>0.44270799999999999</v>
      </c>
      <c r="F889" s="3">
        <v>0.32266499999999998</v>
      </c>
      <c r="G889">
        <v>78163200</v>
      </c>
      <c r="H889" s="3" t="str">
        <f>TEXT(MCFT[[#This Row],[Date]],"dddd")</f>
        <v>Thursday</v>
      </c>
      <c r="I889" s="3">
        <f>MCFT[[#This Row],[Open]]-MCFT[[#This Row],[Close]]</f>
        <v>-6.9440000000000057E-3</v>
      </c>
      <c r="J889" s="3">
        <f>INDEX(AAPL!$J:$J,MATCH(A:A,AAPL!$A:$A,0),1)</f>
        <v>8.9289999999999647E-3</v>
      </c>
      <c r="K889" s="3" t="str">
        <f>IF(MCFT[[#This Row],[Day Change]]&gt;0,"UP","DOWN")</f>
        <v>DOWN</v>
      </c>
      <c r="L889" s="9">
        <f>_xlfn.RANK.EQ(MCFT[[#This Row],[Date]],A:A,1)</f>
        <v>888</v>
      </c>
      <c r="M889" s="10">
        <f>_xlfn.RANK.AVG(MCFT[[#This Row],[Same change on date for AAPL]],AAPL,1)</f>
        <v>4768</v>
      </c>
      <c r="N889" s="2">
        <f>MCFT[[#This Row],[Close]]/MCFT[[#This Row],[Open]]</f>
        <v>1.0159352309965946</v>
      </c>
    </row>
    <row r="890" spans="1:14" x14ac:dyDescent="0.25">
      <c r="A890" s="1">
        <v>32766</v>
      </c>
      <c r="B890" s="3">
        <v>0.44444400000000001</v>
      </c>
      <c r="C890" s="3">
        <v>0.44791700000000001</v>
      </c>
      <c r="D890" s="3">
        <v>0.43402800000000002</v>
      </c>
      <c r="E890" s="3">
        <v>0.43576399999999998</v>
      </c>
      <c r="F890" s="3">
        <v>0.317604</v>
      </c>
      <c r="G890">
        <v>89148800</v>
      </c>
      <c r="H890" s="3" t="str">
        <f>TEXT(MCFT[[#This Row],[Date]],"dddd")</f>
        <v>Friday</v>
      </c>
      <c r="I890" s="3">
        <f>MCFT[[#This Row],[Open]]-MCFT[[#This Row],[Close]]</f>
        <v>8.680000000000021E-3</v>
      </c>
      <c r="J890" s="3">
        <f>INDEX(AAPL!$J:$J,MATCH(A:A,AAPL!$A:$A,0),1)</f>
        <v>0</v>
      </c>
      <c r="K890" s="3" t="str">
        <f>IF(MCFT[[#This Row],[Day Change]]&gt;0,"UP","DOWN")</f>
        <v>UP</v>
      </c>
      <c r="L890" s="9">
        <f>_xlfn.RANK.EQ(MCFT[[#This Row],[Date]],A:A,1)</f>
        <v>889</v>
      </c>
      <c r="M890" s="10">
        <f>_xlfn.RANK.AVG(MCFT[[#This Row],[Same change on date for AAPL]],AAPL,1)</f>
        <v>4124.5</v>
      </c>
      <c r="N890" s="2">
        <f>MCFT[[#This Row],[Close]]/MCFT[[#This Row],[Open]]</f>
        <v>0.98046998046998046</v>
      </c>
    </row>
    <row r="891" spans="1:14" x14ac:dyDescent="0.25">
      <c r="A891" s="1">
        <v>32769</v>
      </c>
      <c r="B891" s="3">
        <v>0.43402800000000002</v>
      </c>
      <c r="C891" s="3">
        <v>0.44097199999999998</v>
      </c>
      <c r="D891" s="3">
        <v>0.43402800000000002</v>
      </c>
      <c r="E891" s="3">
        <v>0.44097199999999998</v>
      </c>
      <c r="F891" s="3">
        <v>0.32140000000000002</v>
      </c>
      <c r="G891">
        <v>39110400</v>
      </c>
      <c r="H891" s="3" t="str">
        <f>TEXT(MCFT[[#This Row],[Date]],"dddd")</f>
        <v>Monday</v>
      </c>
      <c r="I891" s="3">
        <f>MCFT[[#This Row],[Open]]-MCFT[[#This Row],[Close]]</f>
        <v>-6.9439999999999502E-3</v>
      </c>
      <c r="J891" s="3">
        <f>INDEX(AAPL!$J:$J,MATCH(A:A,AAPL!$A:$A,0),1)</f>
        <v>1.7857000000000012E-2</v>
      </c>
      <c r="K891" s="3" t="str">
        <f>IF(MCFT[[#This Row],[Day Change]]&gt;0,"UP","DOWN")</f>
        <v>DOWN</v>
      </c>
      <c r="L891" s="9">
        <f>_xlfn.RANK.EQ(MCFT[[#This Row],[Date]],A:A,1)</f>
        <v>890</v>
      </c>
      <c r="M891" s="10">
        <f>_xlfn.RANK.AVG(MCFT[[#This Row],[Same change on date for AAPL]],AAPL,1)</f>
        <v>5249.5</v>
      </c>
      <c r="N891" s="2">
        <f>MCFT[[#This Row],[Close]]/MCFT[[#This Row],[Open]]</f>
        <v>1.0159989678085284</v>
      </c>
    </row>
    <row r="892" spans="1:14" x14ac:dyDescent="0.25">
      <c r="A892" s="1">
        <v>32770</v>
      </c>
      <c r="B892" s="3">
        <v>0.44270799999999999</v>
      </c>
      <c r="C892" s="3">
        <v>0.44444400000000001</v>
      </c>
      <c r="D892" s="3">
        <v>0.43402800000000002</v>
      </c>
      <c r="E892" s="3">
        <v>0.43402800000000002</v>
      </c>
      <c r="F892" s="3">
        <v>0.31633800000000001</v>
      </c>
      <c r="G892">
        <v>49203200</v>
      </c>
      <c r="H892" s="3" t="str">
        <f>TEXT(MCFT[[#This Row],[Date]],"dddd")</f>
        <v>Tuesday</v>
      </c>
      <c r="I892" s="3">
        <f>MCFT[[#This Row],[Open]]-MCFT[[#This Row],[Close]]</f>
        <v>8.6799999999999655E-3</v>
      </c>
      <c r="J892" s="3">
        <f>INDEX(AAPL!$J:$J,MATCH(A:A,AAPL!$A:$A,0),1)</f>
        <v>3.5714000000000024E-2</v>
      </c>
      <c r="K892" s="3" t="str">
        <f>IF(MCFT[[#This Row],[Day Change]]&gt;0,"UP","DOWN")</f>
        <v>UP</v>
      </c>
      <c r="L892" s="9">
        <f>_xlfn.RANK.EQ(MCFT[[#This Row],[Date]],A:A,1)</f>
        <v>891</v>
      </c>
      <c r="M892" s="10">
        <f>_xlfn.RANK.AVG(MCFT[[#This Row],[Same change on date for AAPL]],AAPL,1)</f>
        <v>5958</v>
      </c>
      <c r="N892" s="2">
        <f>MCFT[[#This Row],[Close]]/MCFT[[#This Row],[Open]]</f>
        <v>0.98039339700208727</v>
      </c>
    </row>
    <row r="893" spans="1:14" x14ac:dyDescent="0.25">
      <c r="A893" s="1">
        <v>32771</v>
      </c>
      <c r="B893" s="3">
        <v>0.43576399999999998</v>
      </c>
      <c r="C893" s="3">
        <v>0.45138899999999998</v>
      </c>
      <c r="D893" s="3">
        <v>0.43229200000000001</v>
      </c>
      <c r="E893" s="3">
        <v>0.45138899999999998</v>
      </c>
      <c r="F893" s="3">
        <v>0.32899200000000001</v>
      </c>
      <c r="G893">
        <v>72128000</v>
      </c>
      <c r="H893" s="3" t="str">
        <f>TEXT(MCFT[[#This Row],[Date]],"dddd")</f>
        <v>Wednesday</v>
      </c>
      <c r="I893" s="3">
        <f>MCFT[[#This Row],[Open]]-MCFT[[#This Row],[Close]]</f>
        <v>-1.5625E-2</v>
      </c>
      <c r="J893" s="3">
        <f>INDEX(AAPL!$J:$J,MATCH(A:A,AAPL!$A:$A,0),1)</f>
        <v>-2.2321000000000035E-2</v>
      </c>
      <c r="K893" s="3" t="str">
        <f>IF(MCFT[[#This Row],[Day Change]]&gt;0,"UP","DOWN")</f>
        <v>DOWN</v>
      </c>
      <c r="L893" s="9">
        <f>_xlfn.RANK.EQ(MCFT[[#This Row],[Date]],A:A,1)</f>
        <v>892</v>
      </c>
      <c r="M893" s="10">
        <f>_xlfn.RANK.AVG(MCFT[[#This Row],[Same change on date for AAPL]],AAPL,1)</f>
        <v>2794.5</v>
      </c>
      <c r="N893" s="2">
        <f>MCFT[[#This Row],[Close]]/MCFT[[#This Row],[Open]]</f>
        <v>1.0358565645624696</v>
      </c>
    </row>
    <row r="894" spans="1:14" x14ac:dyDescent="0.25">
      <c r="A894" s="1">
        <v>32772</v>
      </c>
      <c r="B894" s="3">
        <v>0.45659699999999998</v>
      </c>
      <c r="C894" s="3">
        <v>0.46354200000000001</v>
      </c>
      <c r="D894" s="3">
        <v>0.44791700000000001</v>
      </c>
      <c r="E894" s="3">
        <v>0.45486100000000002</v>
      </c>
      <c r="F894" s="3">
        <v>0.33152199999999998</v>
      </c>
      <c r="G894">
        <v>89350400</v>
      </c>
      <c r="H894" s="3" t="str">
        <f>TEXT(MCFT[[#This Row],[Date]],"dddd")</f>
        <v>Thursday</v>
      </c>
      <c r="I894" s="3">
        <f>MCFT[[#This Row],[Open]]-MCFT[[#This Row],[Close]]</f>
        <v>1.7359999999999598E-3</v>
      </c>
      <c r="J894" s="3">
        <f>INDEX(AAPL!$J:$J,MATCH(A:A,AAPL!$A:$A,0),1)</f>
        <v>8.9289999999999647E-3</v>
      </c>
      <c r="K894" s="3" t="str">
        <f>IF(MCFT[[#This Row],[Day Change]]&gt;0,"UP","DOWN")</f>
        <v>UP</v>
      </c>
      <c r="L894" s="9">
        <f>_xlfn.RANK.EQ(MCFT[[#This Row],[Date]],A:A,1)</f>
        <v>893</v>
      </c>
      <c r="M894" s="10">
        <f>_xlfn.RANK.AVG(MCFT[[#This Row],[Same change on date for AAPL]],AAPL,1)</f>
        <v>4768</v>
      </c>
      <c r="N894" s="2">
        <f>MCFT[[#This Row],[Close]]/MCFT[[#This Row],[Open]]</f>
        <v>0.99619796012676398</v>
      </c>
    </row>
    <row r="895" spans="1:14" x14ac:dyDescent="0.25">
      <c r="A895" s="1">
        <v>32773</v>
      </c>
      <c r="B895" s="3">
        <v>0.45486100000000002</v>
      </c>
      <c r="C895" s="3">
        <v>0.45833299999999999</v>
      </c>
      <c r="D895" s="3">
        <v>0.44965300000000002</v>
      </c>
      <c r="E895" s="3">
        <v>0.45833299999999999</v>
      </c>
      <c r="F895" s="3">
        <v>0.33405299999999999</v>
      </c>
      <c r="G895">
        <v>43948800</v>
      </c>
      <c r="H895" s="3" t="str">
        <f>TEXT(MCFT[[#This Row],[Date]],"dddd")</f>
        <v>Friday</v>
      </c>
      <c r="I895" s="3">
        <f>MCFT[[#This Row],[Open]]-MCFT[[#This Row],[Close]]</f>
        <v>-3.4719999999999751E-3</v>
      </c>
      <c r="J895" s="3">
        <f>INDEX(AAPL!$J:$J,MATCH(A:A,AAPL!$A:$A,0),1)</f>
        <v>-4.4649999999999412E-3</v>
      </c>
      <c r="K895" s="3" t="str">
        <f>IF(MCFT[[#This Row],[Day Change]]&gt;0,"UP","DOWN")</f>
        <v>DOWN</v>
      </c>
      <c r="L895" s="9">
        <f>_xlfn.RANK.EQ(MCFT[[#This Row],[Date]],A:A,1)</f>
        <v>894</v>
      </c>
      <c r="M895" s="10">
        <f>_xlfn.RANK.AVG(MCFT[[#This Row],[Same change on date for AAPL]],AAPL,1)</f>
        <v>3750.5</v>
      </c>
      <c r="N895" s="2">
        <f>MCFT[[#This Row],[Close]]/MCFT[[#This Row],[Open]]</f>
        <v>1.0076331011012154</v>
      </c>
    </row>
    <row r="896" spans="1:14" x14ac:dyDescent="0.25">
      <c r="A896" s="1">
        <v>32776</v>
      </c>
      <c r="B896" s="3">
        <v>0.45833299999999999</v>
      </c>
      <c r="C896" s="3">
        <v>0.47222199999999998</v>
      </c>
      <c r="D896" s="3">
        <v>0.45486100000000002</v>
      </c>
      <c r="E896" s="3">
        <v>0.46527800000000002</v>
      </c>
      <c r="F896" s="3">
        <v>0.339115</v>
      </c>
      <c r="G896">
        <v>69939200</v>
      </c>
      <c r="H896" s="3" t="str">
        <f>TEXT(MCFT[[#This Row],[Date]],"dddd")</f>
        <v>Monday</v>
      </c>
      <c r="I896" s="3">
        <f>MCFT[[#This Row],[Open]]-MCFT[[#This Row],[Close]]</f>
        <v>-6.9450000000000345E-3</v>
      </c>
      <c r="J896" s="3">
        <f>INDEX(AAPL!$J:$J,MATCH(A:A,AAPL!$A:$A,0),1)</f>
        <v>-1.7857000000000012E-2</v>
      </c>
      <c r="K896" s="3" t="str">
        <f>IF(MCFT[[#This Row],[Day Change]]&gt;0,"UP","DOWN")</f>
        <v>DOWN</v>
      </c>
      <c r="L896" s="9">
        <f>_xlfn.RANK.EQ(MCFT[[#This Row],[Date]],A:A,1)</f>
        <v>895</v>
      </c>
      <c r="M896" s="10">
        <f>_xlfn.RANK.AVG(MCFT[[#This Row],[Same change on date for AAPL]],AAPL,1)</f>
        <v>2994</v>
      </c>
      <c r="N896" s="2">
        <f>MCFT[[#This Row],[Close]]/MCFT[[#This Row],[Open]]</f>
        <v>1.0151527382929006</v>
      </c>
    </row>
    <row r="897" spans="1:14" x14ac:dyDescent="0.25">
      <c r="A897" s="1">
        <v>32777</v>
      </c>
      <c r="B897" s="3">
        <v>0.46527800000000002</v>
      </c>
      <c r="C897" s="3">
        <v>0.46875</v>
      </c>
      <c r="D897" s="3">
        <v>0.46180599999999999</v>
      </c>
      <c r="E897" s="3">
        <v>0.46701399999999998</v>
      </c>
      <c r="F897" s="3">
        <v>0.34038000000000002</v>
      </c>
      <c r="G897">
        <v>39987200</v>
      </c>
      <c r="H897" s="3" t="str">
        <f>TEXT(MCFT[[#This Row],[Date]],"dddd")</f>
        <v>Tuesday</v>
      </c>
      <c r="I897" s="3">
        <f>MCFT[[#This Row],[Open]]-MCFT[[#This Row],[Close]]</f>
        <v>-1.7359999999999598E-3</v>
      </c>
      <c r="J897" s="3">
        <f>INDEX(AAPL!$J:$J,MATCH(A:A,AAPL!$A:$A,0),1)</f>
        <v>-8.928000000000047E-3</v>
      </c>
      <c r="K897" s="3" t="str">
        <f>IF(MCFT[[#This Row],[Day Change]]&gt;0,"UP","DOWN")</f>
        <v>DOWN</v>
      </c>
      <c r="L897" s="9">
        <f>_xlfn.RANK.EQ(MCFT[[#This Row],[Date]],A:A,1)</f>
        <v>896</v>
      </c>
      <c r="M897" s="10">
        <f>_xlfn.RANK.AVG(MCFT[[#This Row],[Same change on date for AAPL]],AAPL,1)</f>
        <v>3553.5</v>
      </c>
      <c r="N897" s="2">
        <f>MCFT[[#This Row],[Close]]/MCFT[[#This Row],[Open]]</f>
        <v>1.0037311026955926</v>
      </c>
    </row>
    <row r="898" spans="1:14" x14ac:dyDescent="0.25">
      <c r="A898" s="1">
        <v>32778</v>
      </c>
      <c r="B898" s="3">
        <v>0.46006900000000001</v>
      </c>
      <c r="C898" s="3">
        <v>0.46788200000000002</v>
      </c>
      <c r="D898" s="3">
        <v>0.45659699999999998</v>
      </c>
      <c r="E898" s="3">
        <v>0.46267399999999997</v>
      </c>
      <c r="F898" s="3">
        <v>0.33721699999999999</v>
      </c>
      <c r="G898">
        <v>69235200</v>
      </c>
      <c r="H898" s="3" t="str">
        <f>TEXT(MCFT[[#This Row],[Date]],"dddd")</f>
        <v>Wednesday</v>
      </c>
      <c r="I898" s="3">
        <f>MCFT[[#This Row],[Open]]-MCFT[[#This Row],[Close]]</f>
        <v>-2.6049999999999685E-3</v>
      </c>
      <c r="J898" s="3">
        <f>INDEX(AAPL!$J:$J,MATCH(A:A,AAPL!$A:$A,0),1)</f>
        <v>-1.7857000000000012E-2</v>
      </c>
      <c r="K898" s="3" t="str">
        <f>IF(MCFT[[#This Row],[Day Change]]&gt;0,"UP","DOWN")</f>
        <v>DOWN</v>
      </c>
      <c r="L898" s="9">
        <f>_xlfn.RANK.EQ(MCFT[[#This Row],[Date]],A:A,1)</f>
        <v>897</v>
      </c>
      <c r="M898" s="10">
        <f>_xlfn.RANK.AVG(MCFT[[#This Row],[Same change on date for AAPL]],AAPL,1)</f>
        <v>2994</v>
      </c>
      <c r="N898" s="2">
        <f>MCFT[[#This Row],[Close]]/MCFT[[#This Row],[Open]]</f>
        <v>1.0056621941491384</v>
      </c>
    </row>
    <row r="899" spans="1:14" x14ac:dyDescent="0.25">
      <c r="A899" s="1">
        <v>32779</v>
      </c>
      <c r="B899" s="3">
        <v>0.46180599999999999</v>
      </c>
      <c r="C899" s="3">
        <v>0.47222199999999998</v>
      </c>
      <c r="D899" s="3">
        <v>0.46180599999999999</v>
      </c>
      <c r="E899" s="3">
        <v>0.47222199999999998</v>
      </c>
      <c r="F899" s="3">
        <v>0.34417599999999998</v>
      </c>
      <c r="G899">
        <v>41427200</v>
      </c>
      <c r="H899" s="3" t="str">
        <f>TEXT(MCFT[[#This Row],[Date]],"dddd")</f>
        <v>Thursday</v>
      </c>
      <c r="I899" s="3">
        <f>MCFT[[#This Row],[Open]]-MCFT[[#This Row],[Close]]</f>
        <v>-1.0415999999999981E-2</v>
      </c>
      <c r="J899" s="3">
        <f>INDEX(AAPL!$J:$J,MATCH(A:A,AAPL!$A:$A,0),1)</f>
        <v>-1.7857000000000012E-2</v>
      </c>
      <c r="K899" s="3" t="str">
        <f>IF(MCFT[[#This Row],[Day Change]]&gt;0,"UP","DOWN")</f>
        <v>DOWN</v>
      </c>
      <c r="L899" s="9">
        <f>_xlfn.RANK.EQ(MCFT[[#This Row],[Date]],A:A,1)</f>
        <v>898</v>
      </c>
      <c r="M899" s="10">
        <f>_xlfn.RANK.AVG(MCFT[[#This Row],[Same change on date for AAPL]],AAPL,1)</f>
        <v>2994</v>
      </c>
      <c r="N899" s="2">
        <f>MCFT[[#This Row],[Close]]/MCFT[[#This Row],[Open]]</f>
        <v>1.0225549256614248</v>
      </c>
    </row>
    <row r="900" spans="1:14" x14ac:dyDescent="0.25">
      <c r="A900" s="1">
        <v>32780</v>
      </c>
      <c r="B900" s="3">
        <v>0.47222199999999998</v>
      </c>
      <c r="C900" s="3">
        <v>0.48263899999999998</v>
      </c>
      <c r="D900" s="3">
        <v>0.47048600000000002</v>
      </c>
      <c r="E900" s="3">
        <v>0.47569400000000001</v>
      </c>
      <c r="F900" s="3">
        <v>0.34670699999999999</v>
      </c>
      <c r="G900">
        <v>64323200</v>
      </c>
      <c r="H900" s="3" t="str">
        <f>TEXT(MCFT[[#This Row],[Date]],"dddd")</f>
        <v>Friday</v>
      </c>
      <c r="I900" s="3">
        <f>MCFT[[#This Row],[Open]]-MCFT[[#This Row],[Close]]</f>
        <v>-3.4720000000000306E-3</v>
      </c>
      <c r="J900" s="3">
        <f>INDEX(AAPL!$J:$J,MATCH(A:A,AAPL!$A:$A,0),1)</f>
        <v>2.6785000000000059E-2</v>
      </c>
      <c r="K900" s="3" t="str">
        <f>IF(MCFT[[#This Row],[Day Change]]&gt;0,"UP","DOWN")</f>
        <v>DOWN</v>
      </c>
      <c r="L900" s="9">
        <f>_xlfn.RANK.EQ(MCFT[[#This Row],[Date]],A:A,1)</f>
        <v>899</v>
      </c>
      <c r="M900" s="10">
        <f>_xlfn.RANK.AVG(MCFT[[#This Row],[Same change on date for AAPL]],AAPL,1)</f>
        <v>5624</v>
      </c>
      <c r="N900" s="2">
        <f>MCFT[[#This Row],[Close]]/MCFT[[#This Row],[Open]]</f>
        <v>1.0073524740482231</v>
      </c>
    </row>
    <row r="901" spans="1:14" x14ac:dyDescent="0.25">
      <c r="A901" s="1">
        <v>32783</v>
      </c>
      <c r="B901" s="3">
        <v>0.47395799999999999</v>
      </c>
      <c r="C901" s="3">
        <v>0.48611100000000002</v>
      </c>
      <c r="D901" s="3">
        <v>0.47222199999999998</v>
      </c>
      <c r="E901" s="3">
        <v>0.48350700000000002</v>
      </c>
      <c r="F901" s="3">
        <v>0.35240100000000002</v>
      </c>
      <c r="G901">
        <v>50428800</v>
      </c>
      <c r="H901" s="3" t="str">
        <f>TEXT(MCFT[[#This Row],[Date]],"dddd")</f>
        <v>Monday</v>
      </c>
      <c r="I901" s="3">
        <f>MCFT[[#This Row],[Open]]-MCFT[[#This Row],[Close]]</f>
        <v>-9.5490000000000297E-3</v>
      </c>
      <c r="J901" s="3">
        <f>INDEX(AAPL!$J:$J,MATCH(A:A,AAPL!$A:$A,0),1)</f>
        <v>4.4649999999999412E-3</v>
      </c>
      <c r="K901" s="3" t="str">
        <f>IF(MCFT[[#This Row],[Day Change]]&gt;0,"UP","DOWN")</f>
        <v>DOWN</v>
      </c>
      <c r="L901" s="9">
        <f>_xlfn.RANK.EQ(MCFT[[#This Row],[Date]],A:A,1)</f>
        <v>900</v>
      </c>
      <c r="M901" s="10">
        <f>_xlfn.RANK.AVG(MCFT[[#This Row],[Same change on date for AAPL]],AAPL,1)</f>
        <v>4478.5</v>
      </c>
      <c r="N901" s="2">
        <f>MCFT[[#This Row],[Close]]/MCFT[[#This Row],[Open]]</f>
        <v>1.0201473548289091</v>
      </c>
    </row>
    <row r="902" spans="1:14" x14ac:dyDescent="0.25">
      <c r="A902" s="1">
        <v>32784</v>
      </c>
      <c r="B902" s="3">
        <v>0.48958299999999999</v>
      </c>
      <c r="C902" s="3">
        <v>0.48958299999999999</v>
      </c>
      <c r="D902" s="3">
        <v>0.47829899999999997</v>
      </c>
      <c r="E902" s="3">
        <v>0.47916700000000001</v>
      </c>
      <c r="F902" s="3">
        <v>0.34923700000000002</v>
      </c>
      <c r="G902">
        <v>68918400</v>
      </c>
      <c r="H902" s="3" t="str">
        <f>TEXT(MCFT[[#This Row],[Date]],"dddd")</f>
        <v>Tuesday</v>
      </c>
      <c r="I902" s="3">
        <f>MCFT[[#This Row],[Open]]-MCFT[[#This Row],[Close]]</f>
        <v>1.0415999999999981E-2</v>
      </c>
      <c r="J902" s="3">
        <f>INDEX(AAPL!$J:$J,MATCH(A:A,AAPL!$A:$A,0),1)</f>
        <v>2.2321000000000035E-2</v>
      </c>
      <c r="K902" s="3" t="str">
        <f>IF(MCFT[[#This Row],[Day Change]]&gt;0,"UP","DOWN")</f>
        <v>UP</v>
      </c>
      <c r="L902" s="9">
        <f>_xlfn.RANK.EQ(MCFT[[#This Row],[Date]],A:A,1)</f>
        <v>901</v>
      </c>
      <c r="M902" s="10">
        <f>_xlfn.RANK.AVG(MCFT[[#This Row],[Same change on date for AAPL]],AAPL,1)</f>
        <v>5479</v>
      </c>
      <c r="N902" s="2">
        <f>MCFT[[#This Row],[Close]]/MCFT[[#This Row],[Open]]</f>
        <v>0.97872475147217131</v>
      </c>
    </row>
    <row r="903" spans="1:14" x14ac:dyDescent="0.25">
      <c r="A903" s="1">
        <v>32785</v>
      </c>
      <c r="B903" s="3">
        <v>0.47916700000000001</v>
      </c>
      <c r="C903" s="3">
        <v>0.52604200000000001</v>
      </c>
      <c r="D903" s="3">
        <v>0.47569400000000001</v>
      </c>
      <c r="E903" s="3">
        <v>0.52430600000000005</v>
      </c>
      <c r="F903" s="3">
        <v>0.382137</v>
      </c>
      <c r="G903">
        <v>260019200</v>
      </c>
      <c r="H903" s="3" t="str">
        <f>TEXT(MCFT[[#This Row],[Date]],"dddd")</f>
        <v>Wednesday</v>
      </c>
      <c r="I903" s="3">
        <f>MCFT[[#This Row],[Open]]-MCFT[[#This Row],[Close]]</f>
        <v>-4.513900000000004E-2</v>
      </c>
      <c r="J903" s="3">
        <f>INDEX(AAPL!$J:$J,MATCH(A:A,AAPL!$A:$A,0),1)</f>
        <v>-1.7857000000000012E-2</v>
      </c>
      <c r="K903" s="3" t="str">
        <f>IF(MCFT[[#This Row],[Day Change]]&gt;0,"UP","DOWN")</f>
        <v>DOWN</v>
      </c>
      <c r="L903" s="9">
        <f>_xlfn.RANK.EQ(MCFT[[#This Row],[Date]],A:A,1)</f>
        <v>902</v>
      </c>
      <c r="M903" s="10">
        <f>_xlfn.RANK.AVG(MCFT[[#This Row],[Same change on date for AAPL]],AAPL,1)</f>
        <v>2994</v>
      </c>
      <c r="N903" s="2">
        <f>MCFT[[#This Row],[Close]]/MCFT[[#This Row],[Open]]</f>
        <v>1.0942030649022159</v>
      </c>
    </row>
    <row r="904" spans="1:14" x14ac:dyDescent="0.25">
      <c r="A904" s="1">
        <v>32786</v>
      </c>
      <c r="B904" s="3">
        <v>0.52430600000000005</v>
      </c>
      <c r="C904" s="3">
        <v>0.57118100000000005</v>
      </c>
      <c r="D904" s="3">
        <v>0.52256899999999995</v>
      </c>
      <c r="E904" s="3">
        <v>0.55034700000000003</v>
      </c>
      <c r="F904" s="3">
        <v>0.401117</v>
      </c>
      <c r="G904">
        <v>284758400</v>
      </c>
      <c r="H904" s="3" t="str">
        <f>TEXT(MCFT[[#This Row],[Date]],"dddd")</f>
        <v>Thursday</v>
      </c>
      <c r="I904" s="3">
        <f>MCFT[[#This Row],[Open]]-MCFT[[#This Row],[Close]]</f>
        <v>-2.6040999999999981E-2</v>
      </c>
      <c r="J904" s="3">
        <f>INDEX(AAPL!$J:$J,MATCH(A:A,AAPL!$A:$A,0),1)</f>
        <v>-3.5714000000000024E-2</v>
      </c>
      <c r="K904" s="3" t="str">
        <f>IF(MCFT[[#This Row],[Day Change]]&gt;0,"UP","DOWN")</f>
        <v>DOWN</v>
      </c>
      <c r="L904" s="9">
        <f>_xlfn.RANK.EQ(MCFT[[#This Row],[Date]],A:A,1)</f>
        <v>903</v>
      </c>
      <c r="M904" s="10">
        <f>_xlfn.RANK.AVG(MCFT[[#This Row],[Same change on date for AAPL]],AAPL,1)</f>
        <v>2341.5</v>
      </c>
      <c r="N904" s="2">
        <f>MCFT[[#This Row],[Close]]/MCFT[[#This Row],[Open]]</f>
        <v>1.0496675605467036</v>
      </c>
    </row>
    <row r="905" spans="1:14" x14ac:dyDescent="0.25">
      <c r="A905" s="1">
        <v>32787</v>
      </c>
      <c r="B905" s="3">
        <v>0.55295099999999997</v>
      </c>
      <c r="C905" s="3">
        <v>0.55902799999999997</v>
      </c>
      <c r="D905" s="3">
        <v>0.54340299999999997</v>
      </c>
      <c r="E905" s="3">
        <v>0.55381899999999995</v>
      </c>
      <c r="F905" s="3">
        <v>0.40364800000000001</v>
      </c>
      <c r="G905">
        <v>87609600</v>
      </c>
      <c r="H905" s="3" t="str">
        <f>TEXT(MCFT[[#This Row],[Date]],"dddd")</f>
        <v>Friday</v>
      </c>
      <c r="I905" s="3">
        <f>MCFT[[#This Row],[Open]]-MCFT[[#This Row],[Close]]</f>
        <v>-8.679999999999799E-4</v>
      </c>
      <c r="J905" s="3">
        <f>INDEX(AAPL!$J:$J,MATCH(A:A,AAPL!$A:$A,0),1)</f>
        <v>-6.6964000000000024E-2</v>
      </c>
      <c r="K905" s="3" t="str">
        <f>IF(MCFT[[#This Row],[Day Change]]&gt;0,"UP","DOWN")</f>
        <v>DOWN</v>
      </c>
      <c r="L905" s="9">
        <f>_xlfn.RANK.EQ(MCFT[[#This Row],[Date]],A:A,1)</f>
        <v>904</v>
      </c>
      <c r="M905" s="10">
        <f>_xlfn.RANK.AVG(MCFT[[#This Row],[Same change on date for AAPL]],AAPL,1)</f>
        <v>1787.5</v>
      </c>
      <c r="N905" s="2">
        <f>MCFT[[#This Row],[Close]]/MCFT[[#This Row],[Open]]</f>
        <v>1.0015697593457649</v>
      </c>
    </row>
    <row r="906" spans="1:14" x14ac:dyDescent="0.25">
      <c r="A906" s="1">
        <v>32790</v>
      </c>
      <c r="B906" s="3">
        <v>0.55208299999999999</v>
      </c>
      <c r="C906" s="3">
        <v>0.56944399999999995</v>
      </c>
      <c r="D906" s="3">
        <v>0.54861099999999996</v>
      </c>
      <c r="E906" s="3">
        <v>0.56770799999999999</v>
      </c>
      <c r="F906" s="3">
        <v>0.41377000000000003</v>
      </c>
      <c r="G906">
        <v>58534400</v>
      </c>
      <c r="H906" s="3" t="str">
        <f>TEXT(MCFT[[#This Row],[Date]],"dddd")</f>
        <v>Monday</v>
      </c>
      <c r="I906" s="3">
        <f>MCFT[[#This Row],[Open]]-MCFT[[#This Row],[Close]]</f>
        <v>-1.5625E-2</v>
      </c>
      <c r="J906" s="3">
        <f>INDEX(AAPL!$J:$J,MATCH(A:A,AAPL!$A:$A,0),1)</f>
        <v>-5.3571000000000035E-2</v>
      </c>
      <c r="K906" s="3" t="str">
        <f>IF(MCFT[[#This Row],[Day Change]]&gt;0,"UP","DOWN")</f>
        <v>DOWN</v>
      </c>
      <c r="L906" s="9">
        <f>_xlfn.RANK.EQ(MCFT[[#This Row],[Date]],A:A,1)</f>
        <v>905</v>
      </c>
      <c r="M906" s="10">
        <f>_xlfn.RANK.AVG(MCFT[[#This Row],[Same change on date for AAPL]],AAPL,1)</f>
        <v>1962</v>
      </c>
      <c r="N906" s="2">
        <f>MCFT[[#This Row],[Close]]/MCFT[[#This Row],[Open]]</f>
        <v>1.0283019038803949</v>
      </c>
    </row>
    <row r="907" spans="1:14" x14ac:dyDescent="0.25">
      <c r="A907" s="1">
        <v>32791</v>
      </c>
      <c r="B907" s="3">
        <v>0.57291700000000001</v>
      </c>
      <c r="C907" s="3">
        <v>0.57638900000000004</v>
      </c>
      <c r="D907" s="3">
        <v>0.56076400000000004</v>
      </c>
      <c r="E907" s="3">
        <v>0.56423599999999996</v>
      </c>
      <c r="F907" s="3">
        <v>0.41123999999999999</v>
      </c>
      <c r="G907">
        <v>68297600</v>
      </c>
      <c r="H907" s="3" t="str">
        <f>TEXT(MCFT[[#This Row],[Date]],"dddd")</f>
        <v>Tuesday</v>
      </c>
      <c r="I907" s="3">
        <f>MCFT[[#This Row],[Open]]-MCFT[[#This Row],[Close]]</f>
        <v>8.6810000000000498E-3</v>
      </c>
      <c r="J907" s="3">
        <f>INDEX(AAPL!$J:$J,MATCH(A:A,AAPL!$A:$A,0),1)</f>
        <v>8.9289999999999647E-3</v>
      </c>
      <c r="K907" s="3" t="str">
        <f>IF(MCFT[[#This Row],[Day Change]]&gt;0,"UP","DOWN")</f>
        <v>UP</v>
      </c>
      <c r="L907" s="9">
        <f>_xlfn.RANK.EQ(MCFT[[#This Row],[Date]],A:A,1)</f>
        <v>906</v>
      </c>
      <c r="M907" s="10">
        <f>_xlfn.RANK.AVG(MCFT[[#This Row],[Same change on date for AAPL]],AAPL,1)</f>
        <v>4768</v>
      </c>
      <c r="N907" s="2">
        <f>MCFT[[#This Row],[Close]]/MCFT[[#This Row],[Open]]</f>
        <v>0.98484771790678227</v>
      </c>
    </row>
    <row r="908" spans="1:14" x14ac:dyDescent="0.25">
      <c r="A908" s="1">
        <v>32792</v>
      </c>
      <c r="B908" s="3">
        <v>0.55729200000000001</v>
      </c>
      <c r="C908" s="3">
        <v>0.55902799999999997</v>
      </c>
      <c r="D908" s="3">
        <v>0.54861099999999996</v>
      </c>
      <c r="E908" s="3">
        <v>0.55555600000000005</v>
      </c>
      <c r="F908" s="3">
        <v>0.40491300000000002</v>
      </c>
      <c r="G908">
        <v>106400000</v>
      </c>
      <c r="H908" s="3" t="str">
        <f>TEXT(MCFT[[#This Row],[Date]],"dddd")</f>
        <v>Wednesday</v>
      </c>
      <c r="I908" s="3">
        <f>MCFT[[#This Row],[Open]]-MCFT[[#This Row],[Close]]</f>
        <v>1.7359999999999598E-3</v>
      </c>
      <c r="J908" s="3">
        <f>INDEX(AAPL!$J:$J,MATCH(A:A,AAPL!$A:$A,0),1)</f>
        <v>-4.4649999999999412E-3</v>
      </c>
      <c r="K908" s="3" t="str">
        <f>IF(MCFT[[#This Row],[Day Change]]&gt;0,"UP","DOWN")</f>
        <v>UP</v>
      </c>
      <c r="L908" s="9">
        <f>_xlfn.RANK.EQ(MCFT[[#This Row],[Date]],A:A,1)</f>
        <v>907</v>
      </c>
      <c r="M908" s="10">
        <f>_xlfn.RANK.AVG(MCFT[[#This Row],[Same change on date for AAPL]],AAPL,1)</f>
        <v>3750.5</v>
      </c>
      <c r="N908" s="2">
        <f>MCFT[[#This Row],[Close]]/MCFT[[#This Row],[Open]]</f>
        <v>0.99688493644265486</v>
      </c>
    </row>
    <row r="909" spans="1:14" x14ac:dyDescent="0.25">
      <c r="A909" s="1">
        <v>32793</v>
      </c>
      <c r="B909" s="3">
        <v>0.55555600000000005</v>
      </c>
      <c r="C909" s="3">
        <v>0.55902799999999997</v>
      </c>
      <c r="D909" s="3">
        <v>0.54340299999999997</v>
      </c>
      <c r="E909" s="3">
        <v>0.54513900000000004</v>
      </c>
      <c r="F909" s="3">
        <v>0.39732099999999998</v>
      </c>
      <c r="G909">
        <v>58880000</v>
      </c>
      <c r="H909" s="3" t="str">
        <f>TEXT(MCFT[[#This Row],[Date]],"dddd")</f>
        <v>Thursday</v>
      </c>
      <c r="I909" s="3">
        <f>MCFT[[#This Row],[Open]]-MCFT[[#This Row],[Close]]</f>
        <v>1.041700000000001E-2</v>
      </c>
      <c r="J909" s="3">
        <f>INDEX(AAPL!$J:$J,MATCH(A:A,AAPL!$A:$A,0),1)</f>
        <v>8.9289999999999647E-3</v>
      </c>
      <c r="K909" s="3" t="str">
        <f>IF(MCFT[[#This Row],[Day Change]]&gt;0,"UP","DOWN")</f>
        <v>UP</v>
      </c>
      <c r="L909" s="9">
        <f>_xlfn.RANK.EQ(MCFT[[#This Row],[Date]],A:A,1)</f>
        <v>908</v>
      </c>
      <c r="M909" s="10">
        <f>_xlfn.RANK.AVG(MCFT[[#This Row],[Same change on date for AAPL]],AAPL,1)</f>
        <v>4768</v>
      </c>
      <c r="N909" s="2">
        <f>MCFT[[#This Row],[Close]]/MCFT[[#This Row],[Open]]</f>
        <v>0.98124941500046803</v>
      </c>
    </row>
    <row r="910" spans="1:14" x14ac:dyDescent="0.25">
      <c r="A910" s="1">
        <v>32794</v>
      </c>
      <c r="B910" s="3">
        <v>0.53993100000000005</v>
      </c>
      <c r="C910" s="3">
        <v>0.54166700000000001</v>
      </c>
      <c r="D910" s="3">
        <v>0.50694399999999995</v>
      </c>
      <c r="E910" s="3">
        <v>0.51041700000000001</v>
      </c>
      <c r="F910" s="3">
        <v>0.37201400000000001</v>
      </c>
      <c r="G910">
        <v>102643200</v>
      </c>
      <c r="H910" s="3" t="str">
        <f>TEXT(MCFT[[#This Row],[Date]],"dddd")</f>
        <v>Friday</v>
      </c>
      <c r="I910" s="3">
        <f>MCFT[[#This Row],[Open]]-MCFT[[#This Row],[Close]]</f>
        <v>2.951400000000004E-2</v>
      </c>
      <c r="J910" s="3">
        <f>INDEX(AAPL!$J:$J,MATCH(A:A,AAPL!$A:$A,0),1)</f>
        <v>0.10714200000000007</v>
      </c>
      <c r="K910" s="3" t="str">
        <f>IF(MCFT[[#This Row],[Day Change]]&gt;0,"UP","DOWN")</f>
        <v>UP</v>
      </c>
      <c r="L910" s="9">
        <f>_xlfn.RANK.EQ(MCFT[[#This Row],[Date]],A:A,1)</f>
        <v>909</v>
      </c>
      <c r="M910" s="10">
        <f>_xlfn.RANK.AVG(MCFT[[#This Row],[Same change on date for AAPL]],AAPL,1)</f>
        <v>6734</v>
      </c>
      <c r="N910" s="2">
        <f>MCFT[[#This Row],[Close]]/MCFT[[#This Row],[Open]]</f>
        <v>0.94533745978652817</v>
      </c>
    </row>
    <row r="911" spans="1:14" x14ac:dyDescent="0.25">
      <c r="A911" s="1">
        <v>32797</v>
      </c>
      <c r="B911" s="3">
        <v>0.49131900000000001</v>
      </c>
      <c r="C911" s="3">
        <v>0.52951400000000004</v>
      </c>
      <c r="D911" s="3">
        <v>0.47916700000000001</v>
      </c>
      <c r="E911" s="3">
        <v>0.52604200000000001</v>
      </c>
      <c r="F911" s="3">
        <v>0.38340200000000002</v>
      </c>
      <c r="G911">
        <v>253065600</v>
      </c>
      <c r="H911" s="3" t="str">
        <f>TEXT(MCFT[[#This Row],[Date]],"dddd")</f>
        <v>Monday</v>
      </c>
      <c r="I911" s="3">
        <f>MCFT[[#This Row],[Open]]-MCFT[[#This Row],[Close]]</f>
        <v>-3.4723000000000004E-2</v>
      </c>
      <c r="J911" s="3">
        <f>INDEX(AAPL!$J:$J,MATCH(A:A,AAPL!$A:$A,0),1)</f>
        <v>-7.1428999999999965E-2</v>
      </c>
      <c r="K911" s="3" t="str">
        <f>IF(MCFT[[#This Row],[Day Change]]&gt;0,"UP","DOWN")</f>
        <v>DOWN</v>
      </c>
      <c r="L911" s="9">
        <f>_xlfn.RANK.EQ(MCFT[[#This Row],[Date]],A:A,1)</f>
        <v>910</v>
      </c>
      <c r="M911" s="10">
        <f>_xlfn.RANK.AVG(MCFT[[#This Row],[Same change on date for AAPL]],AAPL,1)</f>
        <v>1732.5</v>
      </c>
      <c r="N911" s="2">
        <f>MCFT[[#This Row],[Close]]/MCFT[[#This Row],[Open]]</f>
        <v>1.070673025061111</v>
      </c>
    </row>
    <row r="912" spans="1:14" x14ac:dyDescent="0.25">
      <c r="A912" s="1">
        <v>32798</v>
      </c>
      <c r="B912" s="3">
        <v>0.52256899999999995</v>
      </c>
      <c r="C912" s="3">
        <v>0.56597200000000003</v>
      </c>
      <c r="D912" s="3">
        <v>0.515625</v>
      </c>
      <c r="E912" s="3">
        <v>0.54600700000000002</v>
      </c>
      <c r="F912" s="3">
        <v>0.39795399999999997</v>
      </c>
      <c r="G912">
        <v>177206400</v>
      </c>
      <c r="H912" s="3" t="str">
        <f>TEXT(MCFT[[#This Row],[Date]],"dddd")</f>
        <v>Tuesday</v>
      </c>
      <c r="I912" s="3">
        <f>MCFT[[#This Row],[Open]]-MCFT[[#This Row],[Close]]</f>
        <v>-2.343800000000007E-2</v>
      </c>
      <c r="J912" s="3">
        <f>INDEX(AAPL!$J:$J,MATCH(A:A,AAPL!$A:$A,0),1)</f>
        <v>-4.4642999999999988E-2</v>
      </c>
      <c r="K912" s="3" t="str">
        <f>IF(MCFT[[#This Row],[Day Change]]&gt;0,"UP","DOWN")</f>
        <v>DOWN</v>
      </c>
      <c r="L912" s="9">
        <f>_xlfn.RANK.EQ(MCFT[[#This Row],[Date]],A:A,1)</f>
        <v>911</v>
      </c>
      <c r="M912" s="10">
        <f>_xlfn.RANK.AVG(MCFT[[#This Row],[Same change on date for AAPL]],AAPL,1)</f>
        <v>2108</v>
      </c>
      <c r="N912" s="2">
        <f>MCFT[[#This Row],[Close]]/MCFT[[#This Row],[Open]]</f>
        <v>1.0448514932956223</v>
      </c>
    </row>
    <row r="913" spans="1:14" x14ac:dyDescent="0.25">
      <c r="A913" s="1">
        <v>32799</v>
      </c>
      <c r="B913" s="3">
        <v>0.54774299999999998</v>
      </c>
      <c r="C913" s="3">
        <v>0.56076400000000004</v>
      </c>
      <c r="D913" s="3">
        <v>0.54513900000000004</v>
      </c>
      <c r="E913" s="3">
        <v>0.55902799999999997</v>
      </c>
      <c r="F913" s="3">
        <v>0.40744399999999997</v>
      </c>
      <c r="G913">
        <v>134784000</v>
      </c>
      <c r="H913" s="3" t="str">
        <f>TEXT(MCFT[[#This Row],[Date]],"dddd")</f>
        <v>Wednesday</v>
      </c>
      <c r="I913" s="3">
        <f>MCFT[[#This Row],[Open]]-MCFT[[#This Row],[Close]]</f>
        <v>-1.1284999999999989E-2</v>
      </c>
      <c r="J913" s="3">
        <f>INDEX(AAPL!$J:$J,MATCH(A:A,AAPL!$A:$A,0),1)</f>
        <v>-6.25E-2</v>
      </c>
      <c r="K913" s="3" t="str">
        <f>IF(MCFT[[#This Row],[Day Change]]&gt;0,"UP","DOWN")</f>
        <v>DOWN</v>
      </c>
      <c r="L913" s="9">
        <f>_xlfn.RANK.EQ(MCFT[[#This Row],[Date]],A:A,1)</f>
        <v>912</v>
      </c>
      <c r="M913" s="10">
        <f>_xlfn.RANK.AVG(MCFT[[#This Row],[Same change on date for AAPL]],AAPL,1)</f>
        <v>1836.5</v>
      </c>
      <c r="N913" s="2">
        <f>MCFT[[#This Row],[Close]]/MCFT[[#This Row],[Open]]</f>
        <v>1.0206027279216712</v>
      </c>
    </row>
    <row r="914" spans="1:14" x14ac:dyDescent="0.25">
      <c r="A914" s="1">
        <v>32800</v>
      </c>
      <c r="B914" s="3">
        <v>0.5625</v>
      </c>
      <c r="C914" s="3">
        <v>0.59722200000000003</v>
      </c>
      <c r="D914" s="3">
        <v>0.55729200000000001</v>
      </c>
      <c r="E914" s="3">
        <v>0.58506899999999995</v>
      </c>
      <c r="F914" s="3">
        <v>0.42642400000000003</v>
      </c>
      <c r="G914">
        <v>179424000</v>
      </c>
      <c r="H914" s="3" t="str">
        <f>TEXT(MCFT[[#This Row],[Date]],"dddd")</f>
        <v>Thursday</v>
      </c>
      <c r="I914" s="3">
        <f>MCFT[[#This Row],[Open]]-MCFT[[#This Row],[Close]]</f>
        <v>-2.256899999999995E-2</v>
      </c>
      <c r="J914" s="3">
        <f>INDEX(AAPL!$J:$J,MATCH(A:A,AAPL!$A:$A,0),1)</f>
        <v>-1.7857000000000012E-2</v>
      </c>
      <c r="K914" s="3" t="str">
        <f>IF(MCFT[[#This Row],[Day Change]]&gt;0,"UP","DOWN")</f>
        <v>DOWN</v>
      </c>
      <c r="L914" s="9">
        <f>_xlfn.RANK.EQ(MCFT[[#This Row],[Date]],A:A,1)</f>
        <v>913</v>
      </c>
      <c r="M914" s="10">
        <f>_xlfn.RANK.AVG(MCFT[[#This Row],[Same change on date for AAPL]],AAPL,1)</f>
        <v>2994</v>
      </c>
      <c r="N914" s="2">
        <f>MCFT[[#This Row],[Close]]/MCFT[[#This Row],[Open]]</f>
        <v>1.0401226666666665</v>
      </c>
    </row>
    <row r="915" spans="1:14" x14ac:dyDescent="0.25">
      <c r="A915" s="1">
        <v>32801</v>
      </c>
      <c r="B915" s="3">
        <v>0.58333299999999999</v>
      </c>
      <c r="C915" s="3">
        <v>0.59375</v>
      </c>
      <c r="D915" s="3">
        <v>0.57291700000000001</v>
      </c>
      <c r="E915" s="3">
        <v>0.59201400000000004</v>
      </c>
      <c r="F915" s="3">
        <v>0.43148500000000001</v>
      </c>
      <c r="G915">
        <v>93542400</v>
      </c>
      <c r="H915" s="3" t="str">
        <f>TEXT(MCFT[[#This Row],[Date]],"dddd")</f>
        <v>Friday</v>
      </c>
      <c r="I915" s="3">
        <f>MCFT[[#This Row],[Open]]-MCFT[[#This Row],[Close]]</f>
        <v>-8.6810000000000498E-3</v>
      </c>
      <c r="J915" s="3">
        <f>INDEX(AAPL!$J:$J,MATCH(A:A,AAPL!$A:$A,0),1)</f>
        <v>-8.9289999999999647E-3</v>
      </c>
      <c r="K915" s="3" t="str">
        <f>IF(MCFT[[#This Row],[Day Change]]&gt;0,"UP","DOWN")</f>
        <v>DOWN</v>
      </c>
      <c r="L915" s="9">
        <f>_xlfn.RANK.EQ(MCFT[[#This Row],[Date]],A:A,1)</f>
        <v>914</v>
      </c>
      <c r="M915" s="10">
        <f>_xlfn.RANK.AVG(MCFT[[#This Row],[Same change on date for AAPL]],AAPL,1)</f>
        <v>3449.5</v>
      </c>
      <c r="N915" s="2">
        <f>MCFT[[#This Row],[Close]]/MCFT[[#This Row],[Open]]</f>
        <v>1.0148817227895559</v>
      </c>
    </row>
    <row r="916" spans="1:14" x14ac:dyDescent="0.25">
      <c r="A916" s="1">
        <v>32804</v>
      </c>
      <c r="B916" s="3">
        <v>0.58854200000000001</v>
      </c>
      <c r="C916" s="3">
        <v>0.59548599999999996</v>
      </c>
      <c r="D916" s="3">
        <v>0.57291700000000001</v>
      </c>
      <c r="E916" s="3">
        <v>0.57725700000000002</v>
      </c>
      <c r="F916" s="3">
        <v>0.42072999999999999</v>
      </c>
      <c r="G916">
        <v>60912000</v>
      </c>
      <c r="H916" s="3" t="str">
        <f>TEXT(MCFT[[#This Row],[Date]],"dddd")</f>
        <v>Monday</v>
      </c>
      <c r="I916" s="3">
        <f>MCFT[[#This Row],[Open]]-MCFT[[#This Row],[Close]]</f>
        <v>1.1284999999999989E-2</v>
      </c>
      <c r="J916" s="3">
        <f>INDEX(AAPL!$J:$J,MATCH(A:A,AAPL!$A:$A,0),1)</f>
        <v>4.4642999999999988E-2</v>
      </c>
      <c r="K916" s="3" t="str">
        <f>IF(MCFT[[#This Row],[Day Change]]&gt;0,"UP","DOWN")</f>
        <v>UP</v>
      </c>
      <c r="L916" s="9">
        <f>_xlfn.RANK.EQ(MCFT[[#This Row],[Date]],A:A,1)</f>
        <v>915</v>
      </c>
      <c r="M916" s="10">
        <f>_xlfn.RANK.AVG(MCFT[[#This Row],[Same change on date for AAPL]],AAPL,1)</f>
        <v>6186.5</v>
      </c>
      <c r="N916" s="2">
        <f>MCFT[[#This Row],[Close]]/MCFT[[#This Row],[Open]]</f>
        <v>0.98082549758555893</v>
      </c>
    </row>
    <row r="917" spans="1:14" x14ac:dyDescent="0.25">
      <c r="A917" s="1">
        <v>32805</v>
      </c>
      <c r="B917" s="3">
        <v>0.57291700000000001</v>
      </c>
      <c r="C917" s="3">
        <v>0.57291700000000001</v>
      </c>
      <c r="D917" s="3">
        <v>0.546875</v>
      </c>
      <c r="E917" s="3">
        <v>0.56163200000000002</v>
      </c>
      <c r="F917" s="3">
        <v>0.40934199999999998</v>
      </c>
      <c r="G917">
        <v>157088000</v>
      </c>
      <c r="H917" s="3" t="str">
        <f>TEXT(MCFT[[#This Row],[Date]],"dddd")</f>
        <v>Tuesday</v>
      </c>
      <c r="I917" s="3">
        <f>MCFT[[#This Row],[Open]]-MCFT[[#This Row],[Close]]</f>
        <v>1.1284999999999989E-2</v>
      </c>
      <c r="J917" s="3">
        <f>INDEX(AAPL!$J:$J,MATCH(A:A,AAPL!$A:$A,0),1)</f>
        <v>-4.9107000000000012E-2</v>
      </c>
      <c r="K917" s="3" t="str">
        <f>IF(MCFT[[#This Row],[Day Change]]&gt;0,"UP","DOWN")</f>
        <v>UP</v>
      </c>
      <c r="L917" s="9">
        <f>_xlfn.RANK.EQ(MCFT[[#This Row],[Date]],A:A,1)</f>
        <v>916</v>
      </c>
      <c r="M917" s="10">
        <f>_xlfn.RANK.AVG(MCFT[[#This Row],[Same change on date for AAPL]],AAPL,1)</f>
        <v>2040</v>
      </c>
      <c r="N917" s="2">
        <f>MCFT[[#This Row],[Close]]/MCFT[[#This Row],[Open]]</f>
        <v>0.980302556914876</v>
      </c>
    </row>
    <row r="918" spans="1:14" x14ac:dyDescent="0.25">
      <c r="A918" s="1">
        <v>32806</v>
      </c>
      <c r="B918" s="3">
        <v>0.56597200000000003</v>
      </c>
      <c r="C918" s="3">
        <v>0.57465299999999997</v>
      </c>
      <c r="D918" s="3">
        <v>0.55034700000000003</v>
      </c>
      <c r="E918" s="3">
        <v>0.55381899999999995</v>
      </c>
      <c r="F918" s="3">
        <v>0.40364800000000001</v>
      </c>
      <c r="G918">
        <v>71481600</v>
      </c>
      <c r="H918" s="3" t="str">
        <f>TEXT(MCFT[[#This Row],[Date]],"dddd")</f>
        <v>Wednesday</v>
      </c>
      <c r="I918" s="3">
        <f>MCFT[[#This Row],[Open]]-MCFT[[#This Row],[Close]]</f>
        <v>1.215300000000008E-2</v>
      </c>
      <c r="J918" s="3">
        <f>INDEX(AAPL!$J:$J,MATCH(A:A,AAPL!$A:$A,0),1)</f>
        <v>4.4642999999999988E-2</v>
      </c>
      <c r="K918" s="3" t="str">
        <f>IF(MCFT[[#This Row],[Day Change]]&gt;0,"UP","DOWN")</f>
        <v>UP</v>
      </c>
      <c r="L918" s="9">
        <f>_xlfn.RANK.EQ(MCFT[[#This Row],[Date]],A:A,1)</f>
        <v>917</v>
      </c>
      <c r="M918" s="10">
        <f>_xlfn.RANK.AVG(MCFT[[#This Row],[Same change on date for AAPL]],AAPL,1)</f>
        <v>6186.5</v>
      </c>
      <c r="N918" s="2">
        <f>MCFT[[#This Row],[Close]]/MCFT[[#This Row],[Open]]</f>
        <v>0.97852720629289069</v>
      </c>
    </row>
    <row r="919" spans="1:14" x14ac:dyDescent="0.25">
      <c r="A919" s="1">
        <v>32807</v>
      </c>
      <c r="B919" s="3">
        <v>0.546875</v>
      </c>
      <c r="C919" s="3">
        <v>0.55729200000000001</v>
      </c>
      <c r="D919" s="3">
        <v>0.53819399999999995</v>
      </c>
      <c r="E919" s="3">
        <v>0.53993100000000005</v>
      </c>
      <c r="F919" s="3">
        <v>0.39352500000000001</v>
      </c>
      <c r="G919">
        <v>135459200</v>
      </c>
      <c r="H919" s="3" t="str">
        <f>TEXT(MCFT[[#This Row],[Date]],"dddd")</f>
        <v>Thursday</v>
      </c>
      <c r="I919" s="3">
        <f>MCFT[[#This Row],[Open]]-MCFT[[#This Row],[Close]]</f>
        <v>6.9439999999999502E-3</v>
      </c>
      <c r="J919" s="3">
        <f>INDEX(AAPL!$J:$J,MATCH(A:A,AAPL!$A:$A,0),1)</f>
        <v>8.9289999999999647E-3</v>
      </c>
      <c r="K919" s="3" t="str">
        <f>IF(MCFT[[#This Row],[Day Change]]&gt;0,"UP","DOWN")</f>
        <v>UP</v>
      </c>
      <c r="L919" s="9">
        <f>_xlfn.RANK.EQ(MCFT[[#This Row],[Date]],A:A,1)</f>
        <v>918</v>
      </c>
      <c r="M919" s="10">
        <f>_xlfn.RANK.AVG(MCFT[[#This Row],[Same change on date for AAPL]],AAPL,1)</f>
        <v>4768</v>
      </c>
      <c r="N919" s="2">
        <f>MCFT[[#This Row],[Close]]/MCFT[[#This Row],[Open]]</f>
        <v>0.98730240000000014</v>
      </c>
    </row>
    <row r="920" spans="1:14" x14ac:dyDescent="0.25">
      <c r="A920" s="1">
        <v>32808</v>
      </c>
      <c r="B920" s="3">
        <v>0.53993100000000005</v>
      </c>
      <c r="C920" s="3">
        <v>0.54166700000000001</v>
      </c>
      <c r="D920" s="3">
        <v>0.52951400000000004</v>
      </c>
      <c r="E920" s="3">
        <v>0.53472200000000003</v>
      </c>
      <c r="F920" s="3">
        <v>0.38972899999999999</v>
      </c>
      <c r="G920">
        <v>97040000</v>
      </c>
      <c r="H920" s="3" t="str">
        <f>TEXT(MCFT[[#This Row],[Date]],"dddd")</f>
        <v>Friday</v>
      </c>
      <c r="I920" s="3">
        <f>MCFT[[#This Row],[Open]]-MCFT[[#This Row],[Close]]</f>
        <v>5.2090000000000192E-3</v>
      </c>
      <c r="J920" s="3">
        <f>INDEX(AAPL!$J:$J,MATCH(A:A,AAPL!$A:$A,0),1)</f>
        <v>0</v>
      </c>
      <c r="K920" s="3" t="str">
        <f>IF(MCFT[[#This Row],[Day Change]]&gt;0,"UP","DOWN")</f>
        <v>UP</v>
      </c>
      <c r="L920" s="9">
        <f>_xlfn.RANK.EQ(MCFT[[#This Row],[Date]],A:A,1)</f>
        <v>919</v>
      </c>
      <c r="M920" s="10">
        <f>_xlfn.RANK.AVG(MCFT[[#This Row],[Same change on date for AAPL]],AAPL,1)</f>
        <v>4124.5</v>
      </c>
      <c r="N920" s="2">
        <f>MCFT[[#This Row],[Close]]/MCFT[[#This Row],[Open]]</f>
        <v>0.99035247096388235</v>
      </c>
    </row>
    <row r="921" spans="1:14" x14ac:dyDescent="0.25">
      <c r="A921" s="1">
        <v>32811</v>
      </c>
      <c r="B921" s="3">
        <v>0.54166700000000001</v>
      </c>
      <c r="C921" s="3">
        <v>0.55381899999999995</v>
      </c>
      <c r="D921" s="3">
        <v>0.54079900000000003</v>
      </c>
      <c r="E921" s="3">
        <v>0.55295099999999997</v>
      </c>
      <c r="F921" s="3">
        <v>0.40301500000000001</v>
      </c>
      <c r="G921">
        <v>45920000</v>
      </c>
      <c r="H921" s="3" t="str">
        <f>TEXT(MCFT[[#This Row],[Date]],"dddd")</f>
        <v>Monday</v>
      </c>
      <c r="I921" s="3">
        <f>MCFT[[#This Row],[Open]]-MCFT[[#This Row],[Close]]</f>
        <v>-1.1283999999999961E-2</v>
      </c>
      <c r="J921" s="3">
        <f>INDEX(AAPL!$J:$J,MATCH(A:A,AAPL!$A:$A,0),1)</f>
        <v>-8.9289999999999647E-3</v>
      </c>
      <c r="K921" s="3" t="str">
        <f>IF(MCFT[[#This Row],[Day Change]]&gt;0,"UP","DOWN")</f>
        <v>DOWN</v>
      </c>
      <c r="L921" s="9">
        <f>_xlfn.RANK.EQ(MCFT[[#This Row],[Date]],A:A,1)</f>
        <v>920</v>
      </c>
      <c r="M921" s="10">
        <f>_xlfn.RANK.AVG(MCFT[[#This Row],[Same change on date for AAPL]],AAPL,1)</f>
        <v>3449.5</v>
      </c>
      <c r="N921" s="2">
        <f>MCFT[[#This Row],[Close]]/MCFT[[#This Row],[Open]]</f>
        <v>1.0208319871803155</v>
      </c>
    </row>
    <row r="922" spans="1:14" x14ac:dyDescent="0.25">
      <c r="A922" s="1">
        <v>32812</v>
      </c>
      <c r="B922" s="3">
        <v>0.55729200000000001</v>
      </c>
      <c r="C922" s="3">
        <v>0.56944399999999995</v>
      </c>
      <c r="D922" s="3">
        <v>0.55555600000000005</v>
      </c>
      <c r="E922" s="3">
        <v>0.56770799999999999</v>
      </c>
      <c r="F922" s="3">
        <v>0.41377000000000003</v>
      </c>
      <c r="G922">
        <v>56563200</v>
      </c>
      <c r="H922" s="3" t="str">
        <f>TEXT(MCFT[[#This Row],[Date]],"dddd")</f>
        <v>Tuesday</v>
      </c>
      <c r="I922" s="3">
        <f>MCFT[[#This Row],[Open]]-MCFT[[#This Row],[Close]]</f>
        <v>-1.0415999999999981E-2</v>
      </c>
      <c r="J922" s="3">
        <f>INDEX(AAPL!$J:$J,MATCH(A:A,AAPL!$A:$A,0),1)</f>
        <v>-2.6785000000000059E-2</v>
      </c>
      <c r="K922" s="3" t="str">
        <f>IF(MCFT[[#This Row],[Day Change]]&gt;0,"UP","DOWN")</f>
        <v>DOWN</v>
      </c>
      <c r="L922" s="9">
        <f>_xlfn.RANK.EQ(MCFT[[#This Row],[Date]],A:A,1)</f>
        <v>921</v>
      </c>
      <c r="M922" s="10">
        <f>_xlfn.RANK.AVG(MCFT[[#This Row],[Same change on date for AAPL]],AAPL,1)</f>
        <v>2662</v>
      </c>
      <c r="N922" s="2">
        <f>MCFT[[#This Row],[Close]]/MCFT[[#This Row],[Open]]</f>
        <v>1.0186903813440709</v>
      </c>
    </row>
    <row r="923" spans="1:14" x14ac:dyDescent="0.25">
      <c r="A923" s="1">
        <v>32813</v>
      </c>
      <c r="B923" s="3">
        <v>0.56770799999999999</v>
      </c>
      <c r="C923" s="3">
        <v>0.57638900000000004</v>
      </c>
      <c r="D923" s="3">
        <v>0.56770799999999999</v>
      </c>
      <c r="E923" s="3">
        <v>0.57031299999999996</v>
      </c>
      <c r="F923" s="3">
        <v>0.41566799999999998</v>
      </c>
      <c r="G923">
        <v>74649600</v>
      </c>
      <c r="H923" s="3" t="str">
        <f>TEXT(MCFT[[#This Row],[Date]],"dddd")</f>
        <v>Wednesday</v>
      </c>
      <c r="I923" s="3">
        <f>MCFT[[#This Row],[Open]]-MCFT[[#This Row],[Close]]</f>
        <v>-2.6049999999999685E-3</v>
      </c>
      <c r="J923" s="3">
        <f>INDEX(AAPL!$J:$J,MATCH(A:A,AAPL!$A:$A,0),1)</f>
        <v>4.4649999999999412E-3</v>
      </c>
      <c r="K923" s="3" t="str">
        <f>IF(MCFT[[#This Row],[Day Change]]&gt;0,"UP","DOWN")</f>
        <v>DOWN</v>
      </c>
      <c r="L923" s="9">
        <f>_xlfn.RANK.EQ(MCFT[[#This Row],[Date]],A:A,1)</f>
        <v>922</v>
      </c>
      <c r="M923" s="10">
        <f>_xlfn.RANK.AVG(MCFT[[#This Row],[Same change on date for AAPL]],AAPL,1)</f>
        <v>4478.5</v>
      </c>
      <c r="N923" s="2">
        <f>MCFT[[#This Row],[Close]]/MCFT[[#This Row],[Open]]</f>
        <v>1.0045886265474504</v>
      </c>
    </row>
    <row r="924" spans="1:14" x14ac:dyDescent="0.25">
      <c r="A924" s="1">
        <v>32814</v>
      </c>
      <c r="B924" s="3">
        <v>0.56163200000000002</v>
      </c>
      <c r="C924" s="3">
        <v>0.56163200000000002</v>
      </c>
      <c r="D924" s="3">
        <v>0.52777799999999997</v>
      </c>
      <c r="E924" s="3">
        <v>0.52951400000000004</v>
      </c>
      <c r="F924" s="3">
        <v>0.38593300000000003</v>
      </c>
      <c r="G924">
        <v>226051200</v>
      </c>
      <c r="H924" s="3" t="str">
        <f>TEXT(MCFT[[#This Row],[Date]],"dddd")</f>
        <v>Thursday</v>
      </c>
      <c r="I924" s="3">
        <f>MCFT[[#This Row],[Open]]-MCFT[[#This Row],[Close]]</f>
        <v>3.211799999999998E-2</v>
      </c>
      <c r="J924" s="3">
        <f>INDEX(AAPL!$J:$J,MATCH(A:A,AAPL!$A:$A,0),1)</f>
        <v>3.5714000000000024E-2</v>
      </c>
      <c r="K924" s="3" t="str">
        <f>IF(MCFT[[#This Row],[Day Change]]&gt;0,"UP","DOWN")</f>
        <v>UP</v>
      </c>
      <c r="L924" s="9">
        <f>_xlfn.RANK.EQ(MCFT[[#This Row],[Date]],A:A,1)</f>
        <v>923</v>
      </c>
      <c r="M924" s="10">
        <f>_xlfn.RANK.AVG(MCFT[[#This Row],[Same change on date for AAPL]],AAPL,1)</f>
        <v>5958</v>
      </c>
      <c r="N924" s="2">
        <f>MCFT[[#This Row],[Close]]/MCFT[[#This Row],[Open]]</f>
        <v>0.94281308757335769</v>
      </c>
    </row>
    <row r="925" spans="1:14" x14ac:dyDescent="0.25">
      <c r="A925" s="1">
        <v>32815</v>
      </c>
      <c r="B925" s="3">
        <v>0.53125</v>
      </c>
      <c r="C925" s="3">
        <v>0.546875</v>
      </c>
      <c r="D925" s="3">
        <v>0.52951400000000004</v>
      </c>
      <c r="E925" s="3">
        <v>0.54340299999999997</v>
      </c>
      <c r="F925" s="3">
        <v>0.39605600000000002</v>
      </c>
      <c r="G925">
        <v>98755200</v>
      </c>
      <c r="H925" s="3" t="str">
        <f>TEXT(MCFT[[#This Row],[Date]],"dddd")</f>
        <v>Friday</v>
      </c>
      <c r="I925" s="3">
        <f>MCFT[[#This Row],[Open]]-MCFT[[#This Row],[Close]]</f>
        <v>-1.2152999999999969E-2</v>
      </c>
      <c r="J925" s="3">
        <f>INDEX(AAPL!$J:$J,MATCH(A:A,AAPL!$A:$A,0),1)</f>
        <v>2.6785999999999976E-2</v>
      </c>
      <c r="K925" s="3" t="str">
        <f>IF(MCFT[[#This Row],[Day Change]]&gt;0,"UP","DOWN")</f>
        <v>DOWN</v>
      </c>
      <c r="L925" s="9">
        <f>_xlfn.RANK.EQ(MCFT[[#This Row],[Date]],A:A,1)</f>
        <v>924</v>
      </c>
      <c r="M925" s="10">
        <f>_xlfn.RANK.AVG(MCFT[[#This Row],[Same change on date for AAPL]],AAPL,1)</f>
        <v>5686</v>
      </c>
      <c r="N925" s="2">
        <f>MCFT[[#This Row],[Close]]/MCFT[[#This Row],[Open]]</f>
        <v>1.0228762352941176</v>
      </c>
    </row>
    <row r="926" spans="1:14" x14ac:dyDescent="0.25">
      <c r="A926" s="1">
        <v>32818</v>
      </c>
      <c r="B926" s="3">
        <v>0.54340299999999997</v>
      </c>
      <c r="C926" s="3">
        <v>0.55381899999999995</v>
      </c>
      <c r="D926" s="3">
        <v>0.53125</v>
      </c>
      <c r="E926" s="3">
        <v>0.53645799999999999</v>
      </c>
      <c r="F926" s="3">
        <v>0.39099400000000001</v>
      </c>
      <c r="G926">
        <v>88025600</v>
      </c>
      <c r="H926" s="3" t="str">
        <f>TEXT(MCFT[[#This Row],[Date]],"dddd")</f>
        <v>Monday</v>
      </c>
      <c r="I926" s="3">
        <f>MCFT[[#This Row],[Open]]-MCFT[[#This Row],[Close]]</f>
        <v>6.944999999999979E-3</v>
      </c>
      <c r="J926" s="3">
        <f>INDEX(AAPL!$J:$J,MATCH(A:A,AAPL!$A:$A,0),1)</f>
        <v>8.928000000000047E-3</v>
      </c>
      <c r="K926" s="3" t="str">
        <f>IF(MCFT[[#This Row],[Day Change]]&gt;0,"UP","DOWN")</f>
        <v>UP</v>
      </c>
      <c r="L926" s="9">
        <f>_xlfn.RANK.EQ(MCFT[[#This Row],[Date]],A:A,1)</f>
        <v>925</v>
      </c>
      <c r="M926" s="10">
        <f>_xlfn.RANK.AVG(MCFT[[#This Row],[Same change on date for AAPL]],AAPL,1)</f>
        <v>4659.5</v>
      </c>
      <c r="N926" s="2">
        <f>MCFT[[#This Row],[Close]]/MCFT[[#This Row],[Open]]</f>
        <v>0.98721943014668678</v>
      </c>
    </row>
    <row r="927" spans="1:14" x14ac:dyDescent="0.25">
      <c r="A927" s="1">
        <v>32819</v>
      </c>
      <c r="B927" s="3">
        <v>0.53819399999999995</v>
      </c>
      <c r="C927" s="3">
        <v>0.57204900000000003</v>
      </c>
      <c r="D927" s="3">
        <v>0.53645799999999999</v>
      </c>
      <c r="E927" s="3">
        <v>0.5625</v>
      </c>
      <c r="F927" s="3">
        <v>0.40997400000000001</v>
      </c>
      <c r="G927">
        <v>131542400</v>
      </c>
      <c r="H927" s="3" t="str">
        <f>TEXT(MCFT[[#This Row],[Date]],"dddd")</f>
        <v>Tuesday</v>
      </c>
      <c r="I927" s="3">
        <f>MCFT[[#This Row],[Open]]-MCFT[[#This Row],[Close]]</f>
        <v>-2.430600000000005E-2</v>
      </c>
      <c r="J927" s="3">
        <f>INDEX(AAPL!$J:$J,MATCH(A:A,AAPL!$A:$A,0),1)</f>
        <v>-2.6785999999999976E-2</v>
      </c>
      <c r="K927" s="3" t="str">
        <f>IF(MCFT[[#This Row],[Day Change]]&gt;0,"UP","DOWN")</f>
        <v>DOWN</v>
      </c>
      <c r="L927" s="9">
        <f>_xlfn.RANK.EQ(MCFT[[#This Row],[Date]],A:A,1)</f>
        <v>926</v>
      </c>
      <c r="M927" s="10">
        <f>_xlfn.RANK.AVG(MCFT[[#This Row],[Same change on date for AAPL]],AAPL,1)</f>
        <v>2610.5</v>
      </c>
      <c r="N927" s="2">
        <f>MCFT[[#This Row],[Close]]/MCFT[[#This Row],[Open]]</f>
        <v>1.0451621534242299</v>
      </c>
    </row>
    <row r="928" spans="1:14" x14ac:dyDescent="0.25">
      <c r="A928" s="1">
        <v>32820</v>
      </c>
      <c r="B928" s="3">
        <v>0.57031299999999996</v>
      </c>
      <c r="C928" s="3">
        <v>0.58680600000000005</v>
      </c>
      <c r="D928" s="3">
        <v>0.56944399999999995</v>
      </c>
      <c r="E928" s="3">
        <v>0.578125</v>
      </c>
      <c r="F928" s="3">
        <v>0.42136299999999999</v>
      </c>
      <c r="G928">
        <v>106486400</v>
      </c>
      <c r="H928" s="3" t="str">
        <f>TEXT(MCFT[[#This Row],[Date]],"dddd")</f>
        <v>Wednesday</v>
      </c>
      <c r="I928" s="3">
        <f>MCFT[[#This Row],[Open]]-MCFT[[#This Row],[Close]]</f>
        <v>-7.8120000000000411E-3</v>
      </c>
      <c r="J928" s="3">
        <f>INDEX(AAPL!$J:$J,MATCH(A:A,AAPL!$A:$A,0),1)</f>
        <v>-2.6785999999999976E-2</v>
      </c>
      <c r="K928" s="3" t="str">
        <f>IF(MCFT[[#This Row],[Day Change]]&gt;0,"UP","DOWN")</f>
        <v>DOWN</v>
      </c>
      <c r="L928" s="9">
        <f>_xlfn.RANK.EQ(MCFT[[#This Row],[Date]],A:A,1)</f>
        <v>927</v>
      </c>
      <c r="M928" s="10">
        <f>_xlfn.RANK.AVG(MCFT[[#This Row],[Same change on date for AAPL]],AAPL,1)</f>
        <v>2610.5</v>
      </c>
      <c r="N928" s="2">
        <f>MCFT[[#This Row],[Close]]/MCFT[[#This Row],[Open]]</f>
        <v>1.0136977414156789</v>
      </c>
    </row>
    <row r="929" spans="1:14" x14ac:dyDescent="0.25">
      <c r="A929" s="1">
        <v>32821</v>
      </c>
      <c r="B929" s="3">
        <v>0.58333299999999999</v>
      </c>
      <c r="C929" s="3">
        <v>0.58680600000000005</v>
      </c>
      <c r="D929" s="3">
        <v>0.57291700000000001</v>
      </c>
      <c r="E929" s="3">
        <v>0.58159700000000003</v>
      </c>
      <c r="F929" s="3">
        <v>0.42389300000000002</v>
      </c>
      <c r="G929">
        <v>111526400</v>
      </c>
      <c r="H929" s="3" t="str">
        <f>TEXT(MCFT[[#This Row],[Date]],"dddd")</f>
        <v>Thursday</v>
      </c>
      <c r="I929" s="3">
        <f>MCFT[[#This Row],[Open]]-MCFT[[#This Row],[Close]]</f>
        <v>1.7359999999999598E-3</v>
      </c>
      <c r="J929" s="3">
        <f>INDEX(AAPL!$J:$J,MATCH(A:A,AAPL!$A:$A,0),1)</f>
        <v>-3.5714000000000024E-2</v>
      </c>
      <c r="K929" s="3" t="str">
        <f>IF(MCFT[[#This Row],[Day Change]]&gt;0,"UP","DOWN")</f>
        <v>UP</v>
      </c>
      <c r="L929" s="9">
        <f>_xlfn.RANK.EQ(MCFT[[#This Row],[Date]],A:A,1)</f>
        <v>928</v>
      </c>
      <c r="M929" s="10">
        <f>_xlfn.RANK.AVG(MCFT[[#This Row],[Same change on date for AAPL]],AAPL,1)</f>
        <v>2341.5</v>
      </c>
      <c r="N929" s="2">
        <f>MCFT[[#This Row],[Close]]/MCFT[[#This Row],[Open]]</f>
        <v>0.99702399829942767</v>
      </c>
    </row>
    <row r="930" spans="1:14" x14ac:dyDescent="0.25">
      <c r="A930" s="1">
        <v>32822</v>
      </c>
      <c r="B930" s="3">
        <v>0.58333299999999999</v>
      </c>
      <c r="C930" s="3">
        <v>0.59027799999999997</v>
      </c>
      <c r="D930" s="3">
        <v>0.58159700000000003</v>
      </c>
      <c r="E930" s="3">
        <v>0.58680600000000005</v>
      </c>
      <c r="F930" s="3">
        <v>0.42768899999999999</v>
      </c>
      <c r="G930">
        <v>59168000</v>
      </c>
      <c r="H930" s="3" t="str">
        <f>TEXT(MCFT[[#This Row],[Date]],"dddd")</f>
        <v>Friday</v>
      </c>
      <c r="I930" s="3">
        <f>MCFT[[#This Row],[Open]]-MCFT[[#This Row],[Close]]</f>
        <v>-3.4730000000000594E-3</v>
      </c>
      <c r="J930" s="3">
        <f>INDEX(AAPL!$J:$J,MATCH(A:A,AAPL!$A:$A,0),1)</f>
        <v>-3.5714000000000024E-2</v>
      </c>
      <c r="K930" s="3" t="str">
        <f>IF(MCFT[[#This Row],[Day Change]]&gt;0,"UP","DOWN")</f>
        <v>DOWN</v>
      </c>
      <c r="L930" s="9">
        <f>_xlfn.RANK.EQ(MCFT[[#This Row],[Date]],A:A,1)</f>
        <v>929</v>
      </c>
      <c r="M930" s="10">
        <f>_xlfn.RANK.AVG(MCFT[[#This Row],[Same change on date for AAPL]],AAPL,1)</f>
        <v>2341.5</v>
      </c>
      <c r="N930" s="2">
        <f>MCFT[[#This Row],[Close]]/MCFT[[#This Row],[Open]]</f>
        <v>1.0059537176878388</v>
      </c>
    </row>
    <row r="931" spans="1:14" x14ac:dyDescent="0.25">
      <c r="A931" s="1">
        <v>32825</v>
      </c>
      <c r="B931" s="3">
        <v>0.58680600000000005</v>
      </c>
      <c r="C931" s="3">
        <v>0.61284700000000003</v>
      </c>
      <c r="D931" s="3">
        <v>0.58159700000000003</v>
      </c>
      <c r="E931" s="3">
        <v>0.61197900000000005</v>
      </c>
      <c r="F931" s="3">
        <v>0.44603700000000002</v>
      </c>
      <c r="G931">
        <v>178905600</v>
      </c>
      <c r="H931" s="3" t="str">
        <f>TEXT(MCFT[[#This Row],[Date]],"dddd")</f>
        <v>Monday</v>
      </c>
      <c r="I931" s="3">
        <f>MCFT[[#This Row],[Open]]-MCFT[[#This Row],[Close]]</f>
        <v>-2.5173000000000001E-2</v>
      </c>
      <c r="J931" s="3">
        <f>INDEX(AAPL!$J:$J,MATCH(A:A,AAPL!$A:$A,0),1)</f>
        <v>0</v>
      </c>
      <c r="K931" s="3" t="str">
        <f>IF(MCFT[[#This Row],[Day Change]]&gt;0,"UP","DOWN")</f>
        <v>DOWN</v>
      </c>
      <c r="L931" s="9">
        <f>_xlfn.RANK.EQ(MCFT[[#This Row],[Date]],A:A,1)</f>
        <v>930</v>
      </c>
      <c r="M931" s="10">
        <f>_xlfn.RANK.AVG(MCFT[[#This Row],[Same change on date for AAPL]],AAPL,1)</f>
        <v>4124.5</v>
      </c>
      <c r="N931" s="2">
        <f>MCFT[[#This Row],[Close]]/MCFT[[#This Row],[Open]]</f>
        <v>1.0428983343728593</v>
      </c>
    </row>
    <row r="932" spans="1:14" x14ac:dyDescent="0.25">
      <c r="A932" s="1">
        <v>32826</v>
      </c>
      <c r="B932" s="3">
        <v>0.61631899999999995</v>
      </c>
      <c r="C932" s="3">
        <v>0.61979200000000001</v>
      </c>
      <c r="D932" s="3">
        <v>0.59722200000000003</v>
      </c>
      <c r="E932" s="3">
        <v>0.60069399999999995</v>
      </c>
      <c r="F932" s="3">
        <v>0.43781199999999998</v>
      </c>
      <c r="G932">
        <v>95241600</v>
      </c>
      <c r="H932" s="3" t="str">
        <f>TEXT(MCFT[[#This Row],[Date]],"dddd")</f>
        <v>Tuesday</v>
      </c>
      <c r="I932" s="3">
        <f>MCFT[[#This Row],[Open]]-MCFT[[#This Row],[Close]]</f>
        <v>1.5625E-2</v>
      </c>
      <c r="J932" s="3">
        <f>INDEX(AAPL!$J:$J,MATCH(A:A,AAPL!$A:$A,0),1)</f>
        <v>6.25E-2</v>
      </c>
      <c r="K932" s="3" t="str">
        <f>IF(MCFT[[#This Row],[Day Change]]&gt;0,"UP","DOWN")</f>
        <v>UP</v>
      </c>
      <c r="L932" s="9">
        <f>_xlfn.RANK.EQ(MCFT[[#This Row],[Date]],A:A,1)</f>
        <v>931</v>
      </c>
      <c r="M932" s="10">
        <f>_xlfn.RANK.AVG(MCFT[[#This Row],[Same change on date for AAPL]],AAPL,1)</f>
        <v>6445.5</v>
      </c>
      <c r="N932" s="2">
        <f>MCFT[[#This Row],[Close]]/MCFT[[#This Row],[Open]]</f>
        <v>0.97464786904184364</v>
      </c>
    </row>
    <row r="933" spans="1:14" x14ac:dyDescent="0.25">
      <c r="A933" s="1">
        <v>32827</v>
      </c>
      <c r="B933" s="3">
        <v>0.60243100000000005</v>
      </c>
      <c r="C933" s="3">
        <v>0.61979200000000001</v>
      </c>
      <c r="D933" s="3">
        <v>0.59895799999999999</v>
      </c>
      <c r="E933" s="3">
        <v>0.61458299999999999</v>
      </c>
      <c r="F933" s="3">
        <v>0.44793500000000003</v>
      </c>
      <c r="G933">
        <v>94492800</v>
      </c>
      <c r="H933" s="3" t="str">
        <f>TEXT(MCFT[[#This Row],[Date]],"dddd")</f>
        <v>Wednesday</v>
      </c>
      <c r="I933" s="3">
        <f>MCFT[[#This Row],[Open]]-MCFT[[#This Row],[Close]]</f>
        <v>-1.2151999999999941E-2</v>
      </c>
      <c r="J933" s="3">
        <f>INDEX(AAPL!$J:$J,MATCH(A:A,AAPL!$A:$A,0),1)</f>
        <v>2.6785999999999976E-2</v>
      </c>
      <c r="K933" s="3" t="str">
        <f>IF(MCFT[[#This Row],[Day Change]]&gt;0,"UP","DOWN")</f>
        <v>DOWN</v>
      </c>
      <c r="L933" s="9">
        <f>_xlfn.RANK.EQ(MCFT[[#This Row],[Date]],A:A,1)</f>
        <v>932</v>
      </c>
      <c r="M933" s="10">
        <f>_xlfn.RANK.AVG(MCFT[[#This Row],[Same change on date for AAPL]],AAPL,1)</f>
        <v>5686</v>
      </c>
      <c r="N933" s="2">
        <f>MCFT[[#This Row],[Close]]/MCFT[[#This Row],[Open]]</f>
        <v>1.0201716047148968</v>
      </c>
    </row>
    <row r="934" spans="1:14" x14ac:dyDescent="0.25">
      <c r="A934" s="1">
        <v>32828</v>
      </c>
      <c r="B934" s="3">
        <v>0.61805600000000005</v>
      </c>
      <c r="C934" s="3">
        <v>0.61979200000000001</v>
      </c>
      <c r="D934" s="3">
        <v>0.59895799999999999</v>
      </c>
      <c r="E934" s="3">
        <v>0.60763900000000004</v>
      </c>
      <c r="F934" s="3">
        <v>0.44287300000000002</v>
      </c>
      <c r="G934">
        <v>68054400</v>
      </c>
      <c r="H934" s="3" t="str">
        <f>TEXT(MCFT[[#This Row],[Date]],"dddd")</f>
        <v>Thursday</v>
      </c>
      <c r="I934" s="3">
        <f>MCFT[[#This Row],[Open]]-MCFT[[#This Row],[Close]]</f>
        <v>1.041700000000001E-2</v>
      </c>
      <c r="J934" s="3">
        <f>INDEX(AAPL!$J:$J,MATCH(A:A,AAPL!$A:$A,0),1)</f>
        <v>-8.928000000000047E-3</v>
      </c>
      <c r="K934" s="3" t="str">
        <f>IF(MCFT[[#This Row],[Day Change]]&gt;0,"UP","DOWN")</f>
        <v>UP</v>
      </c>
      <c r="L934" s="9">
        <f>_xlfn.RANK.EQ(MCFT[[#This Row],[Date]],A:A,1)</f>
        <v>933</v>
      </c>
      <c r="M934" s="10">
        <f>_xlfn.RANK.AVG(MCFT[[#This Row],[Same change on date for AAPL]],AAPL,1)</f>
        <v>3553.5</v>
      </c>
      <c r="N934" s="2">
        <f>MCFT[[#This Row],[Close]]/MCFT[[#This Row],[Open]]</f>
        <v>0.9831455402099486</v>
      </c>
    </row>
    <row r="935" spans="1:14" x14ac:dyDescent="0.25">
      <c r="A935" s="1">
        <v>32829</v>
      </c>
      <c r="B935" s="3">
        <v>0.60850700000000002</v>
      </c>
      <c r="C935" s="3">
        <v>0.61284700000000003</v>
      </c>
      <c r="D935" s="3">
        <v>0.60243100000000005</v>
      </c>
      <c r="E935" s="3">
        <v>0.60329900000000003</v>
      </c>
      <c r="F935" s="3">
        <v>0.43970999999999999</v>
      </c>
      <c r="G935">
        <v>31651200</v>
      </c>
      <c r="H935" s="3" t="str">
        <f>TEXT(MCFT[[#This Row],[Date]],"dddd")</f>
        <v>Friday</v>
      </c>
      <c r="I935" s="3">
        <f>MCFT[[#This Row],[Open]]-MCFT[[#This Row],[Close]]</f>
        <v>5.2079999999999904E-3</v>
      </c>
      <c r="J935" s="3">
        <f>INDEX(AAPL!$J:$J,MATCH(A:A,AAPL!$A:$A,0),1)</f>
        <v>-8.928000000000047E-3</v>
      </c>
      <c r="K935" s="3" t="str">
        <f>IF(MCFT[[#This Row],[Day Change]]&gt;0,"UP","DOWN")</f>
        <v>UP</v>
      </c>
      <c r="L935" s="9">
        <f>_xlfn.RANK.EQ(MCFT[[#This Row],[Date]],A:A,1)</f>
        <v>934</v>
      </c>
      <c r="M935" s="10">
        <f>_xlfn.RANK.AVG(MCFT[[#This Row],[Same change on date for AAPL]],AAPL,1)</f>
        <v>3553.5</v>
      </c>
      <c r="N935" s="2">
        <f>MCFT[[#This Row],[Close]]/MCFT[[#This Row],[Open]]</f>
        <v>0.99144134742903534</v>
      </c>
    </row>
    <row r="936" spans="1:14" x14ac:dyDescent="0.25">
      <c r="A936" s="1">
        <v>32832</v>
      </c>
      <c r="B936" s="3">
        <v>0.60243100000000005</v>
      </c>
      <c r="C936" s="3">
        <v>0.60243100000000005</v>
      </c>
      <c r="D936" s="3">
        <v>0.58680600000000005</v>
      </c>
      <c r="E936" s="3">
        <v>0.60069399999999995</v>
      </c>
      <c r="F936" s="3">
        <v>0.43781199999999998</v>
      </c>
      <c r="G936">
        <v>56937600</v>
      </c>
      <c r="H936" s="3" t="str">
        <f>TEXT(MCFT[[#This Row],[Date]],"dddd")</f>
        <v>Monday</v>
      </c>
      <c r="I936" s="3">
        <f>MCFT[[#This Row],[Open]]-MCFT[[#This Row],[Close]]</f>
        <v>1.7370000000000996E-3</v>
      </c>
      <c r="J936" s="3">
        <f>INDEX(AAPL!$J:$J,MATCH(A:A,AAPL!$A:$A,0),1)</f>
        <v>-8.928000000000047E-3</v>
      </c>
      <c r="K936" s="3" t="str">
        <f>IF(MCFT[[#This Row],[Day Change]]&gt;0,"UP","DOWN")</f>
        <v>UP</v>
      </c>
      <c r="L936" s="9">
        <f>_xlfn.RANK.EQ(MCFT[[#This Row],[Date]],A:A,1)</f>
        <v>935</v>
      </c>
      <c r="M936" s="10">
        <f>_xlfn.RANK.AVG(MCFT[[#This Row],[Same change on date for AAPL]],AAPL,1)</f>
        <v>3553.5</v>
      </c>
      <c r="N936" s="2">
        <f>MCFT[[#This Row],[Close]]/MCFT[[#This Row],[Open]]</f>
        <v>0.99711668224244754</v>
      </c>
    </row>
    <row r="937" spans="1:14" x14ac:dyDescent="0.25">
      <c r="A937" s="1">
        <v>32833</v>
      </c>
      <c r="B937" s="3">
        <v>0.60069399999999995</v>
      </c>
      <c r="C937" s="3">
        <v>0.61458299999999999</v>
      </c>
      <c r="D937" s="3">
        <v>0.60069399999999995</v>
      </c>
      <c r="E937" s="3">
        <v>0.61197900000000005</v>
      </c>
      <c r="F937" s="3">
        <v>0.44603700000000002</v>
      </c>
      <c r="G937">
        <v>67116800</v>
      </c>
      <c r="H937" s="3" t="str">
        <f>TEXT(MCFT[[#This Row],[Date]],"dddd")</f>
        <v>Tuesday</v>
      </c>
      <c r="I937" s="3">
        <f>MCFT[[#This Row],[Open]]-MCFT[[#This Row],[Close]]</f>
        <v>-1.1285000000000101E-2</v>
      </c>
      <c r="J937" s="3">
        <f>INDEX(AAPL!$J:$J,MATCH(A:A,AAPL!$A:$A,0),1)</f>
        <v>0</v>
      </c>
      <c r="K937" s="3" t="str">
        <f>IF(MCFT[[#This Row],[Day Change]]&gt;0,"UP","DOWN")</f>
        <v>DOWN</v>
      </c>
      <c r="L937" s="9">
        <f>_xlfn.RANK.EQ(MCFT[[#This Row],[Date]],A:A,1)</f>
        <v>936</v>
      </c>
      <c r="M937" s="10">
        <f>_xlfn.RANK.AVG(MCFT[[#This Row],[Same change on date for AAPL]],AAPL,1)</f>
        <v>4124.5</v>
      </c>
      <c r="N937" s="2">
        <f>MCFT[[#This Row],[Close]]/MCFT[[#This Row],[Open]]</f>
        <v>1.0187866034952906</v>
      </c>
    </row>
    <row r="938" spans="1:14" x14ac:dyDescent="0.25">
      <c r="A938" s="1">
        <v>32834</v>
      </c>
      <c r="B938" s="3">
        <v>0.61284700000000003</v>
      </c>
      <c r="C938" s="3">
        <v>0.61458299999999999</v>
      </c>
      <c r="D938" s="3">
        <v>0.60763900000000004</v>
      </c>
      <c r="E938" s="3">
        <v>0.61284700000000003</v>
      </c>
      <c r="F938" s="3">
        <v>0.44667000000000001</v>
      </c>
      <c r="G938">
        <v>38230400</v>
      </c>
      <c r="H938" s="3" t="str">
        <f>TEXT(MCFT[[#This Row],[Date]],"dddd")</f>
        <v>Wednesday</v>
      </c>
      <c r="I938" s="3">
        <f>MCFT[[#This Row],[Open]]-MCFT[[#This Row],[Close]]</f>
        <v>0</v>
      </c>
      <c r="J938" s="3">
        <f>INDEX(AAPL!$J:$J,MATCH(A:A,AAPL!$A:$A,0),1)</f>
        <v>2.6785999999999976E-2</v>
      </c>
      <c r="K938" s="3" t="str">
        <f>IF(MCFT[[#This Row],[Day Change]]&gt;0,"UP","DOWN")</f>
        <v>DOWN</v>
      </c>
      <c r="L938" s="9">
        <f>_xlfn.RANK.EQ(MCFT[[#This Row],[Date]],A:A,1)</f>
        <v>937</v>
      </c>
      <c r="M938" s="10">
        <f>_xlfn.RANK.AVG(MCFT[[#This Row],[Same change on date for AAPL]],AAPL,1)</f>
        <v>5686</v>
      </c>
      <c r="N938" s="2">
        <f>MCFT[[#This Row],[Close]]/MCFT[[#This Row],[Open]]</f>
        <v>1</v>
      </c>
    </row>
    <row r="939" spans="1:14" x14ac:dyDescent="0.25">
      <c r="A939" s="1">
        <v>32836</v>
      </c>
      <c r="B939" s="3">
        <v>0.61718799999999996</v>
      </c>
      <c r="C939" s="3">
        <v>0.61805600000000005</v>
      </c>
      <c r="D939" s="3">
        <v>0.60763900000000004</v>
      </c>
      <c r="E939" s="3">
        <v>0.60850700000000002</v>
      </c>
      <c r="F939" s="3">
        <v>0.44350600000000001</v>
      </c>
      <c r="G939">
        <v>17971200</v>
      </c>
      <c r="H939" s="3" t="str">
        <f>TEXT(MCFT[[#This Row],[Date]],"dddd")</f>
        <v>Friday</v>
      </c>
      <c r="I939" s="3">
        <f>MCFT[[#This Row],[Open]]-MCFT[[#This Row],[Close]]</f>
        <v>8.6809999999999388E-3</v>
      </c>
      <c r="J939" s="3">
        <f>INDEX(AAPL!$J:$J,MATCH(A:A,AAPL!$A:$A,0),1)</f>
        <v>0</v>
      </c>
      <c r="K939" s="3" t="str">
        <f>IF(MCFT[[#This Row],[Day Change]]&gt;0,"UP","DOWN")</f>
        <v>UP</v>
      </c>
      <c r="L939" s="9">
        <f>_xlfn.RANK.EQ(MCFT[[#This Row],[Date]],A:A,1)</f>
        <v>938</v>
      </c>
      <c r="M939" s="10">
        <f>_xlfn.RANK.AVG(MCFT[[#This Row],[Same change on date for AAPL]],AAPL,1)</f>
        <v>4124.5</v>
      </c>
      <c r="N939" s="2">
        <f>MCFT[[#This Row],[Close]]/MCFT[[#This Row],[Open]]</f>
        <v>0.98593459367324066</v>
      </c>
    </row>
    <row r="940" spans="1:14" x14ac:dyDescent="0.25">
      <c r="A940" s="1">
        <v>32839</v>
      </c>
      <c r="B940" s="3">
        <v>0.60763900000000004</v>
      </c>
      <c r="C940" s="3">
        <v>0.609375</v>
      </c>
      <c r="D940" s="3">
        <v>0.59548599999999996</v>
      </c>
      <c r="E940" s="3">
        <v>0.60243100000000005</v>
      </c>
      <c r="F940" s="3">
        <v>0.439077</v>
      </c>
      <c r="G940">
        <v>37280000</v>
      </c>
      <c r="H940" s="3" t="str">
        <f>TEXT(MCFT[[#This Row],[Date]],"dddd")</f>
        <v>Monday</v>
      </c>
      <c r="I940" s="3">
        <f>MCFT[[#This Row],[Open]]-MCFT[[#This Row],[Close]]</f>
        <v>5.2079999999999904E-3</v>
      </c>
      <c r="J940" s="3">
        <f>INDEX(AAPL!$J:$J,MATCH(A:A,AAPL!$A:$A,0),1)</f>
        <v>2.6785000000000059E-2</v>
      </c>
      <c r="K940" s="3" t="str">
        <f>IF(MCFT[[#This Row],[Day Change]]&gt;0,"UP","DOWN")</f>
        <v>UP</v>
      </c>
      <c r="L940" s="9">
        <f>_xlfn.RANK.EQ(MCFT[[#This Row],[Date]],A:A,1)</f>
        <v>939</v>
      </c>
      <c r="M940" s="10">
        <f>_xlfn.RANK.AVG(MCFT[[#This Row],[Same change on date for AAPL]],AAPL,1)</f>
        <v>5624</v>
      </c>
      <c r="N940" s="2">
        <f>MCFT[[#This Row],[Close]]/MCFT[[#This Row],[Open]]</f>
        <v>0.99142912156724639</v>
      </c>
    </row>
    <row r="941" spans="1:14" x14ac:dyDescent="0.25">
      <c r="A941" s="1">
        <v>32840</v>
      </c>
      <c r="B941" s="3">
        <v>0.60416700000000001</v>
      </c>
      <c r="C941" s="3">
        <v>0.61284700000000003</v>
      </c>
      <c r="D941" s="3">
        <v>0.59895799999999999</v>
      </c>
      <c r="E941" s="3">
        <v>0.60416700000000001</v>
      </c>
      <c r="F941" s="3">
        <v>0.44034299999999998</v>
      </c>
      <c r="G941">
        <v>56662400</v>
      </c>
      <c r="H941" s="3" t="str">
        <f>TEXT(MCFT[[#This Row],[Date]],"dddd")</f>
        <v>Tuesday</v>
      </c>
      <c r="I941" s="3">
        <f>MCFT[[#This Row],[Open]]-MCFT[[#This Row],[Close]]</f>
        <v>0</v>
      </c>
      <c r="J941" s="3">
        <f>INDEX(AAPL!$J:$J,MATCH(A:A,AAPL!$A:$A,0),1)</f>
        <v>-1.3392999999999988E-2</v>
      </c>
      <c r="K941" s="3" t="str">
        <f>IF(MCFT[[#This Row],[Day Change]]&gt;0,"UP","DOWN")</f>
        <v>DOWN</v>
      </c>
      <c r="L941" s="9">
        <f>_xlfn.RANK.EQ(MCFT[[#This Row],[Date]],A:A,1)</f>
        <v>940</v>
      </c>
      <c r="M941" s="10">
        <f>_xlfn.RANK.AVG(MCFT[[#This Row],[Same change on date for AAPL]],AAPL,1)</f>
        <v>3219.5</v>
      </c>
      <c r="N941" s="2">
        <f>MCFT[[#This Row],[Close]]/MCFT[[#This Row],[Open]]</f>
        <v>1</v>
      </c>
    </row>
    <row r="942" spans="1:14" x14ac:dyDescent="0.25">
      <c r="A942" s="1">
        <v>32841</v>
      </c>
      <c r="B942" s="3">
        <v>0.60763900000000004</v>
      </c>
      <c r="C942" s="3">
        <v>0.61111099999999996</v>
      </c>
      <c r="D942" s="3">
        <v>0.58506899999999995</v>
      </c>
      <c r="E942" s="3">
        <v>0.59375</v>
      </c>
      <c r="F942" s="3">
        <v>0.432751</v>
      </c>
      <c r="G942">
        <v>85894400</v>
      </c>
      <c r="H942" s="3" t="str">
        <f>TEXT(MCFT[[#This Row],[Date]],"dddd")</f>
        <v>Wednesday</v>
      </c>
      <c r="I942" s="3">
        <f>MCFT[[#This Row],[Open]]-MCFT[[#This Row],[Close]]</f>
        <v>1.388900000000004E-2</v>
      </c>
      <c r="J942" s="3">
        <f>INDEX(AAPL!$J:$J,MATCH(A:A,AAPL!$A:$A,0),1)</f>
        <v>-1.7857999999999929E-2</v>
      </c>
      <c r="K942" s="3" t="str">
        <f>IF(MCFT[[#This Row],[Day Change]]&gt;0,"UP","DOWN")</f>
        <v>UP</v>
      </c>
      <c r="L942" s="9">
        <f>_xlfn.RANK.EQ(MCFT[[#This Row],[Date]],A:A,1)</f>
        <v>941</v>
      </c>
      <c r="M942" s="10">
        <f>_xlfn.RANK.AVG(MCFT[[#This Row],[Same change on date for AAPL]],AAPL,1)</f>
        <v>2906</v>
      </c>
      <c r="N942" s="2">
        <f>MCFT[[#This Row],[Close]]/MCFT[[#This Row],[Open]]</f>
        <v>0.97714267846533875</v>
      </c>
    </row>
    <row r="943" spans="1:14" x14ac:dyDescent="0.25">
      <c r="A943" s="1">
        <v>32842</v>
      </c>
      <c r="B943" s="3">
        <v>0.58333299999999999</v>
      </c>
      <c r="C943" s="3">
        <v>0.60590299999999997</v>
      </c>
      <c r="D943" s="3">
        <v>0.58159700000000003</v>
      </c>
      <c r="E943" s="3">
        <v>0.60416700000000001</v>
      </c>
      <c r="F943" s="3">
        <v>0.44034299999999998</v>
      </c>
      <c r="G943">
        <v>111209600</v>
      </c>
      <c r="H943" s="3" t="str">
        <f>TEXT(MCFT[[#This Row],[Date]],"dddd")</f>
        <v>Thursday</v>
      </c>
      <c r="I943" s="3">
        <f>MCFT[[#This Row],[Open]]-MCFT[[#This Row],[Close]]</f>
        <v>-2.0834000000000019E-2</v>
      </c>
      <c r="J943" s="3">
        <f>INDEX(AAPL!$J:$J,MATCH(A:A,AAPL!$A:$A,0),1)</f>
        <v>-1.7857000000000012E-2</v>
      </c>
      <c r="K943" s="3" t="str">
        <f>IF(MCFT[[#This Row],[Day Change]]&gt;0,"UP","DOWN")</f>
        <v>DOWN</v>
      </c>
      <c r="L943" s="9">
        <f>_xlfn.RANK.EQ(MCFT[[#This Row],[Date]],A:A,1)</f>
        <v>942</v>
      </c>
      <c r="M943" s="10">
        <f>_xlfn.RANK.AVG(MCFT[[#This Row],[Same change on date for AAPL]],AAPL,1)</f>
        <v>2994</v>
      </c>
      <c r="N943" s="2">
        <f>MCFT[[#This Row],[Close]]/MCFT[[#This Row],[Open]]</f>
        <v>1.0357154489802567</v>
      </c>
    </row>
    <row r="944" spans="1:14" x14ac:dyDescent="0.25">
      <c r="A944" s="1">
        <v>32843</v>
      </c>
      <c r="B944" s="3">
        <v>0.60503499999999999</v>
      </c>
      <c r="C944" s="3">
        <v>0.609375</v>
      </c>
      <c r="D944" s="3">
        <v>0.58940999999999999</v>
      </c>
      <c r="E944" s="3">
        <v>0.59027799999999997</v>
      </c>
      <c r="F944" s="3">
        <v>0.43021999999999999</v>
      </c>
      <c r="G944">
        <v>52070400</v>
      </c>
      <c r="H944" s="3" t="str">
        <f>TEXT(MCFT[[#This Row],[Date]],"dddd")</f>
        <v>Friday</v>
      </c>
      <c r="I944" s="3">
        <f>MCFT[[#This Row],[Open]]-MCFT[[#This Row],[Close]]</f>
        <v>1.475700000000002E-2</v>
      </c>
      <c r="J944" s="3">
        <f>INDEX(AAPL!$J:$J,MATCH(A:A,AAPL!$A:$A,0),1)</f>
        <v>1.7857000000000012E-2</v>
      </c>
      <c r="K944" s="3" t="str">
        <f>IF(MCFT[[#This Row],[Day Change]]&gt;0,"UP","DOWN")</f>
        <v>UP</v>
      </c>
      <c r="L944" s="9">
        <f>_xlfn.RANK.EQ(MCFT[[#This Row],[Date]],A:A,1)</f>
        <v>943</v>
      </c>
      <c r="M944" s="10">
        <f>_xlfn.RANK.AVG(MCFT[[#This Row],[Same change on date for AAPL]],AAPL,1)</f>
        <v>5249.5</v>
      </c>
      <c r="N944" s="2">
        <f>MCFT[[#This Row],[Close]]/MCFT[[#This Row],[Open]]</f>
        <v>0.97560967547331967</v>
      </c>
    </row>
    <row r="945" spans="1:14" x14ac:dyDescent="0.25">
      <c r="A945" s="1">
        <v>32846</v>
      </c>
      <c r="B945" s="3">
        <v>0.59027799999999997</v>
      </c>
      <c r="C945" s="3">
        <v>0.60590299999999997</v>
      </c>
      <c r="D945" s="3">
        <v>0.58593799999999996</v>
      </c>
      <c r="E945" s="3">
        <v>0.59895799999999999</v>
      </c>
      <c r="F945" s="3">
        <v>0.43654700000000002</v>
      </c>
      <c r="G945">
        <v>40534400</v>
      </c>
      <c r="H945" s="3" t="str">
        <f>TEXT(MCFT[[#This Row],[Date]],"dddd")</f>
        <v>Monday</v>
      </c>
      <c r="I945" s="3">
        <f>MCFT[[#This Row],[Open]]-MCFT[[#This Row],[Close]]</f>
        <v>-8.680000000000021E-3</v>
      </c>
      <c r="J945" s="3">
        <f>INDEX(AAPL!$J:$J,MATCH(A:A,AAPL!$A:$A,0),1)</f>
        <v>-5.3571000000000035E-2</v>
      </c>
      <c r="K945" s="3" t="str">
        <f>IF(MCFT[[#This Row],[Day Change]]&gt;0,"UP","DOWN")</f>
        <v>DOWN</v>
      </c>
      <c r="L945" s="9">
        <f>_xlfn.RANK.EQ(MCFT[[#This Row],[Date]],A:A,1)</f>
        <v>944</v>
      </c>
      <c r="M945" s="10">
        <f>_xlfn.RANK.AVG(MCFT[[#This Row],[Same change on date for AAPL]],AAPL,1)</f>
        <v>1962</v>
      </c>
      <c r="N945" s="2">
        <f>MCFT[[#This Row],[Close]]/MCFT[[#This Row],[Open]]</f>
        <v>1.0147049356404949</v>
      </c>
    </row>
    <row r="946" spans="1:14" x14ac:dyDescent="0.25">
      <c r="A946" s="1">
        <v>32847</v>
      </c>
      <c r="B946" s="3">
        <v>0.60243100000000005</v>
      </c>
      <c r="C946" s="3">
        <v>0.60590299999999997</v>
      </c>
      <c r="D946" s="3">
        <v>0.59722200000000003</v>
      </c>
      <c r="E946" s="3">
        <v>0.60243100000000005</v>
      </c>
      <c r="F946" s="3">
        <v>0.439077</v>
      </c>
      <c r="G946">
        <v>44048000</v>
      </c>
      <c r="H946" s="3" t="str">
        <f>TEXT(MCFT[[#This Row],[Date]],"dddd")</f>
        <v>Tuesday</v>
      </c>
      <c r="I946" s="3">
        <f>MCFT[[#This Row],[Open]]-MCFT[[#This Row],[Close]]</f>
        <v>0</v>
      </c>
      <c r="J946" s="3">
        <f>INDEX(AAPL!$J:$J,MATCH(A:A,AAPL!$A:$A,0),1)</f>
        <v>8.928000000000047E-3</v>
      </c>
      <c r="K946" s="3" t="str">
        <f>IF(MCFT[[#This Row],[Day Change]]&gt;0,"UP","DOWN")</f>
        <v>DOWN</v>
      </c>
      <c r="L946" s="9">
        <f>_xlfn.RANK.EQ(MCFT[[#This Row],[Date]],A:A,1)</f>
        <v>945</v>
      </c>
      <c r="M946" s="10">
        <f>_xlfn.RANK.AVG(MCFT[[#This Row],[Same change on date for AAPL]],AAPL,1)</f>
        <v>4659.5</v>
      </c>
      <c r="N946" s="2">
        <f>MCFT[[#This Row],[Close]]/MCFT[[#This Row],[Open]]</f>
        <v>1</v>
      </c>
    </row>
    <row r="947" spans="1:14" x14ac:dyDescent="0.25">
      <c r="A947" s="1">
        <v>32848</v>
      </c>
      <c r="B947" s="3">
        <v>0.60069399999999995</v>
      </c>
      <c r="C947" s="3">
        <v>0.60416700000000001</v>
      </c>
      <c r="D947" s="3">
        <v>0.58680600000000005</v>
      </c>
      <c r="E947" s="3">
        <v>0.59201400000000004</v>
      </c>
      <c r="F947" s="3">
        <v>0.43148500000000001</v>
      </c>
      <c r="G947">
        <v>57382400</v>
      </c>
      <c r="H947" s="3" t="str">
        <f>TEXT(MCFT[[#This Row],[Date]],"dddd")</f>
        <v>Wednesday</v>
      </c>
      <c r="I947" s="3">
        <f>MCFT[[#This Row],[Open]]-MCFT[[#This Row],[Close]]</f>
        <v>8.67999999999991E-3</v>
      </c>
      <c r="J947" s="3">
        <f>INDEX(AAPL!$J:$J,MATCH(A:A,AAPL!$A:$A,0),1)</f>
        <v>8.0357000000000012E-2</v>
      </c>
      <c r="K947" s="3" t="str">
        <f>IF(MCFT[[#This Row],[Day Change]]&gt;0,"UP","DOWN")</f>
        <v>UP</v>
      </c>
      <c r="L947" s="9">
        <f>_xlfn.RANK.EQ(MCFT[[#This Row],[Date]],A:A,1)</f>
        <v>946</v>
      </c>
      <c r="M947" s="10">
        <f>_xlfn.RANK.AVG(MCFT[[#This Row],[Same change on date for AAPL]],AAPL,1)</f>
        <v>6605.5</v>
      </c>
      <c r="N947" s="2">
        <f>MCFT[[#This Row],[Close]]/MCFT[[#This Row],[Open]]</f>
        <v>0.98555004711217375</v>
      </c>
    </row>
    <row r="948" spans="1:14" x14ac:dyDescent="0.25">
      <c r="A948" s="1">
        <v>32849</v>
      </c>
      <c r="B948" s="3">
        <v>0.58333299999999999</v>
      </c>
      <c r="C948" s="3">
        <v>0.59895799999999999</v>
      </c>
      <c r="D948" s="3">
        <v>0.58333299999999999</v>
      </c>
      <c r="E948" s="3">
        <v>0.59375</v>
      </c>
      <c r="F948" s="3">
        <v>0.432751</v>
      </c>
      <c r="G948">
        <v>40348800</v>
      </c>
      <c r="H948" s="3" t="str">
        <f>TEXT(MCFT[[#This Row],[Date]],"dddd")</f>
        <v>Thursday</v>
      </c>
      <c r="I948" s="3">
        <f>MCFT[[#This Row],[Open]]-MCFT[[#This Row],[Close]]</f>
        <v>-1.041700000000001E-2</v>
      </c>
      <c r="J948" s="3">
        <f>INDEX(AAPL!$J:$J,MATCH(A:A,AAPL!$A:$A,0),1)</f>
        <v>-1.7857000000000012E-2</v>
      </c>
      <c r="K948" s="3" t="str">
        <f>IF(MCFT[[#This Row],[Day Change]]&gt;0,"UP","DOWN")</f>
        <v>DOWN</v>
      </c>
      <c r="L948" s="9">
        <f>_xlfn.RANK.EQ(MCFT[[#This Row],[Date]],A:A,1)</f>
        <v>947</v>
      </c>
      <c r="M948" s="10">
        <f>_xlfn.RANK.AVG(MCFT[[#This Row],[Same change on date for AAPL]],AAPL,1)</f>
        <v>2994</v>
      </c>
      <c r="N948" s="2">
        <f>MCFT[[#This Row],[Close]]/MCFT[[#This Row],[Open]]</f>
        <v>1.0178577244901283</v>
      </c>
    </row>
    <row r="949" spans="1:14" x14ac:dyDescent="0.25">
      <c r="A949" s="1">
        <v>32850</v>
      </c>
      <c r="B949" s="3">
        <v>0.59375</v>
      </c>
      <c r="C949" s="3">
        <v>0.59722200000000003</v>
      </c>
      <c r="D949" s="3">
        <v>0.57638900000000004</v>
      </c>
      <c r="E949" s="3">
        <v>0.58854200000000001</v>
      </c>
      <c r="F949" s="3">
        <v>0.42895499999999998</v>
      </c>
      <c r="G949">
        <v>107625600</v>
      </c>
      <c r="H949" s="3" t="str">
        <f>TEXT(MCFT[[#This Row],[Date]],"dddd")</f>
        <v>Friday</v>
      </c>
      <c r="I949" s="3">
        <f>MCFT[[#This Row],[Open]]-MCFT[[#This Row],[Close]]</f>
        <v>5.2079999999999904E-3</v>
      </c>
      <c r="J949" s="3">
        <f>INDEX(AAPL!$J:$J,MATCH(A:A,AAPL!$A:$A,0),1)</f>
        <v>2.6785999999999976E-2</v>
      </c>
      <c r="K949" s="3" t="str">
        <f>IF(MCFT[[#This Row],[Day Change]]&gt;0,"UP","DOWN")</f>
        <v>UP</v>
      </c>
      <c r="L949" s="9">
        <f>_xlfn.RANK.EQ(MCFT[[#This Row],[Date]],A:A,1)</f>
        <v>948</v>
      </c>
      <c r="M949" s="10">
        <f>_xlfn.RANK.AVG(MCFT[[#This Row],[Same change on date for AAPL]],AAPL,1)</f>
        <v>5686</v>
      </c>
      <c r="N949" s="2">
        <f>MCFT[[#This Row],[Close]]/MCFT[[#This Row],[Open]]</f>
        <v>0.99122863157894736</v>
      </c>
    </row>
    <row r="950" spans="1:14" x14ac:dyDescent="0.25">
      <c r="A950" s="1">
        <v>32853</v>
      </c>
      <c r="B950" s="3">
        <v>0.58854200000000001</v>
      </c>
      <c r="C950" s="3">
        <v>0.58854200000000001</v>
      </c>
      <c r="D950" s="3">
        <v>0.56944399999999995</v>
      </c>
      <c r="E950" s="3">
        <v>0.57638900000000004</v>
      </c>
      <c r="F950" s="3">
        <v>0.420097</v>
      </c>
      <c r="G950">
        <v>103376000</v>
      </c>
      <c r="H950" s="3" t="str">
        <f>TEXT(MCFT[[#This Row],[Date]],"dddd")</f>
        <v>Monday</v>
      </c>
      <c r="I950" s="3">
        <f>MCFT[[#This Row],[Open]]-MCFT[[#This Row],[Close]]</f>
        <v>1.2152999999999969E-2</v>
      </c>
      <c r="J950" s="3">
        <f>INDEX(AAPL!$J:$J,MATCH(A:A,AAPL!$A:$A,0),1)</f>
        <v>6.25E-2</v>
      </c>
      <c r="K950" s="3" t="str">
        <f>IF(MCFT[[#This Row],[Day Change]]&gt;0,"UP","DOWN")</f>
        <v>UP</v>
      </c>
      <c r="L950" s="9">
        <f>_xlfn.RANK.EQ(MCFT[[#This Row],[Date]],A:A,1)</f>
        <v>949</v>
      </c>
      <c r="M950" s="10">
        <f>_xlfn.RANK.AVG(MCFT[[#This Row],[Same change on date for AAPL]],AAPL,1)</f>
        <v>6445.5</v>
      </c>
      <c r="N950" s="2">
        <f>MCFT[[#This Row],[Close]]/MCFT[[#This Row],[Open]]</f>
        <v>0.9793506665624544</v>
      </c>
    </row>
    <row r="951" spans="1:14" x14ac:dyDescent="0.25">
      <c r="A951" s="1">
        <v>32854</v>
      </c>
      <c r="B951" s="3">
        <v>0.58159700000000003</v>
      </c>
      <c r="C951" s="3">
        <v>0.58159700000000003</v>
      </c>
      <c r="D951" s="3">
        <v>0.55902799999999997</v>
      </c>
      <c r="E951" s="3">
        <v>0.57291700000000001</v>
      </c>
      <c r="F951" s="3">
        <v>0.41756599999999999</v>
      </c>
      <c r="G951">
        <v>93628800</v>
      </c>
      <c r="H951" s="3" t="str">
        <f>TEXT(MCFT[[#This Row],[Date]],"dddd")</f>
        <v>Tuesday</v>
      </c>
      <c r="I951" s="3">
        <f>MCFT[[#This Row],[Open]]-MCFT[[#This Row],[Close]]</f>
        <v>8.680000000000021E-3</v>
      </c>
      <c r="J951" s="3">
        <f>INDEX(AAPL!$J:$J,MATCH(A:A,AAPL!$A:$A,0),1)</f>
        <v>0.11607199999999995</v>
      </c>
      <c r="K951" s="3" t="str">
        <f>IF(MCFT[[#This Row],[Day Change]]&gt;0,"UP","DOWN")</f>
        <v>UP</v>
      </c>
      <c r="L951" s="9">
        <f>_xlfn.RANK.EQ(MCFT[[#This Row],[Date]],A:A,1)</f>
        <v>950</v>
      </c>
      <c r="M951" s="10">
        <f>_xlfn.RANK.AVG(MCFT[[#This Row],[Same change on date for AAPL]],AAPL,1)</f>
        <v>6775</v>
      </c>
      <c r="N951" s="2">
        <f>MCFT[[#This Row],[Close]]/MCFT[[#This Row],[Open]]</f>
        <v>0.98507557638708587</v>
      </c>
    </row>
    <row r="952" spans="1:14" x14ac:dyDescent="0.25">
      <c r="A952" s="1">
        <v>32855</v>
      </c>
      <c r="B952" s="3">
        <v>0.56076400000000004</v>
      </c>
      <c r="C952" s="3">
        <v>0.57291700000000001</v>
      </c>
      <c r="D952" s="3">
        <v>0.55034700000000003</v>
      </c>
      <c r="E952" s="3">
        <v>0.55555600000000005</v>
      </c>
      <c r="F952" s="3">
        <v>0.40491300000000002</v>
      </c>
      <c r="G952">
        <v>95788800</v>
      </c>
      <c r="H952" s="3" t="str">
        <f>TEXT(MCFT[[#This Row],[Date]],"dddd")</f>
        <v>Wednesday</v>
      </c>
      <c r="I952" s="3">
        <f>MCFT[[#This Row],[Open]]-MCFT[[#This Row],[Close]]</f>
        <v>5.2079999999999904E-3</v>
      </c>
      <c r="J952" s="3">
        <f>INDEX(AAPL!$J:$J,MATCH(A:A,AAPL!$A:$A,0),1)</f>
        <v>0</v>
      </c>
      <c r="K952" s="3" t="str">
        <f>IF(MCFT[[#This Row],[Day Change]]&gt;0,"UP","DOWN")</f>
        <v>UP</v>
      </c>
      <c r="L952" s="9">
        <f>_xlfn.RANK.EQ(MCFT[[#This Row],[Date]],A:A,1)</f>
        <v>951</v>
      </c>
      <c r="M952" s="10">
        <f>_xlfn.RANK.AVG(MCFT[[#This Row],[Same change on date for AAPL]],AAPL,1)</f>
        <v>4124.5</v>
      </c>
      <c r="N952" s="2">
        <f>MCFT[[#This Row],[Close]]/MCFT[[#This Row],[Open]]</f>
        <v>0.9907126705708641</v>
      </c>
    </row>
    <row r="953" spans="1:14" x14ac:dyDescent="0.25">
      <c r="A953" s="1">
        <v>32856</v>
      </c>
      <c r="B953" s="3">
        <v>0.54861099999999996</v>
      </c>
      <c r="C953" s="3">
        <v>0.55381899999999995</v>
      </c>
      <c r="D953" s="3">
        <v>0.54166700000000001</v>
      </c>
      <c r="E953" s="3">
        <v>0.54166700000000001</v>
      </c>
      <c r="F953" s="3">
        <v>0.39478999999999997</v>
      </c>
      <c r="G953">
        <v>61516800</v>
      </c>
      <c r="H953" s="3" t="str">
        <f>TEXT(MCFT[[#This Row],[Date]],"dddd")</f>
        <v>Thursday</v>
      </c>
      <c r="I953" s="3">
        <f>MCFT[[#This Row],[Open]]-MCFT[[#This Row],[Close]]</f>
        <v>6.9439999999999502E-3</v>
      </c>
      <c r="J953" s="3">
        <f>INDEX(AAPL!$J:$J,MATCH(A:A,AAPL!$A:$A,0),1)</f>
        <v>3.125E-2</v>
      </c>
      <c r="K953" s="3" t="str">
        <f>IF(MCFT[[#This Row],[Day Change]]&gt;0,"UP","DOWN")</f>
        <v>UP</v>
      </c>
      <c r="L953" s="9">
        <f>_xlfn.RANK.EQ(MCFT[[#This Row],[Date]],A:A,1)</f>
        <v>952</v>
      </c>
      <c r="M953" s="10">
        <f>_xlfn.RANK.AVG(MCFT[[#This Row],[Same change on date for AAPL]],AAPL,1)</f>
        <v>5817.5</v>
      </c>
      <c r="N953" s="2">
        <f>MCFT[[#This Row],[Close]]/MCFT[[#This Row],[Open]]</f>
        <v>0.98734257971495298</v>
      </c>
    </row>
    <row r="954" spans="1:14" x14ac:dyDescent="0.25">
      <c r="A954" s="1">
        <v>32857</v>
      </c>
      <c r="B954" s="3">
        <v>0.54340299999999997</v>
      </c>
      <c r="C954" s="3">
        <v>0.54513900000000004</v>
      </c>
      <c r="D954" s="3">
        <v>0.52083299999999999</v>
      </c>
      <c r="E954" s="3">
        <v>0.53472200000000003</v>
      </c>
      <c r="F954" s="3">
        <v>0.38972899999999999</v>
      </c>
      <c r="G954">
        <v>107164800</v>
      </c>
      <c r="H954" s="3" t="str">
        <f>TEXT(MCFT[[#This Row],[Date]],"dddd")</f>
        <v>Friday</v>
      </c>
      <c r="I954" s="3">
        <f>MCFT[[#This Row],[Open]]-MCFT[[#This Row],[Close]]</f>
        <v>8.6809999999999388E-3</v>
      </c>
      <c r="J954" s="3">
        <f>INDEX(AAPL!$J:$J,MATCH(A:A,AAPL!$A:$A,0),1)</f>
        <v>3.5714000000000024E-2</v>
      </c>
      <c r="K954" s="3" t="str">
        <f>IF(MCFT[[#This Row],[Day Change]]&gt;0,"UP","DOWN")</f>
        <v>UP</v>
      </c>
      <c r="L954" s="9">
        <f>_xlfn.RANK.EQ(MCFT[[#This Row],[Date]],A:A,1)</f>
        <v>953</v>
      </c>
      <c r="M954" s="10">
        <f>_xlfn.RANK.AVG(MCFT[[#This Row],[Same change on date for AAPL]],AAPL,1)</f>
        <v>5958</v>
      </c>
      <c r="N954" s="2">
        <f>MCFT[[#This Row],[Close]]/MCFT[[#This Row],[Open]]</f>
        <v>0.98402474774706816</v>
      </c>
    </row>
    <row r="955" spans="1:14" x14ac:dyDescent="0.25">
      <c r="A955" s="1">
        <v>32860</v>
      </c>
      <c r="B955" s="3">
        <v>0.53645799999999999</v>
      </c>
      <c r="C955" s="3">
        <v>0.54861099999999996</v>
      </c>
      <c r="D955" s="3">
        <v>0.53472200000000003</v>
      </c>
      <c r="E955" s="3">
        <v>0.54340299999999997</v>
      </c>
      <c r="F955" s="3">
        <v>0.39605600000000002</v>
      </c>
      <c r="G955">
        <v>78435200</v>
      </c>
      <c r="H955" s="3" t="str">
        <f>TEXT(MCFT[[#This Row],[Date]],"dddd")</f>
        <v>Monday</v>
      </c>
      <c r="I955" s="3">
        <f>MCFT[[#This Row],[Open]]-MCFT[[#This Row],[Close]]</f>
        <v>-6.944999999999979E-3</v>
      </c>
      <c r="J955" s="3">
        <f>INDEX(AAPL!$J:$J,MATCH(A:A,AAPL!$A:$A,0),1)</f>
        <v>-3.5714000000000024E-2</v>
      </c>
      <c r="K955" s="3" t="str">
        <f>IF(MCFT[[#This Row],[Day Change]]&gt;0,"UP","DOWN")</f>
        <v>DOWN</v>
      </c>
      <c r="L955" s="9">
        <f>_xlfn.RANK.EQ(MCFT[[#This Row],[Date]],A:A,1)</f>
        <v>954</v>
      </c>
      <c r="M955" s="10">
        <f>_xlfn.RANK.AVG(MCFT[[#This Row],[Same change on date for AAPL]],AAPL,1)</f>
        <v>2341.5</v>
      </c>
      <c r="N955" s="2">
        <f>MCFT[[#This Row],[Close]]/MCFT[[#This Row],[Open]]</f>
        <v>1.0129460274616093</v>
      </c>
    </row>
    <row r="956" spans="1:14" x14ac:dyDescent="0.25">
      <c r="A956" s="1">
        <v>32861</v>
      </c>
      <c r="B956" s="3">
        <v>0.54340299999999997</v>
      </c>
      <c r="C956" s="3">
        <v>0.55902799999999997</v>
      </c>
      <c r="D956" s="3">
        <v>0.53993100000000005</v>
      </c>
      <c r="E956" s="3">
        <v>0.55815999999999999</v>
      </c>
      <c r="F956" s="3">
        <v>0.40681099999999998</v>
      </c>
      <c r="G956">
        <v>70473600</v>
      </c>
      <c r="H956" s="3" t="str">
        <f>TEXT(MCFT[[#This Row],[Date]],"dddd")</f>
        <v>Tuesday</v>
      </c>
      <c r="I956" s="3">
        <f>MCFT[[#This Row],[Open]]-MCFT[[#This Row],[Close]]</f>
        <v>-1.475700000000002E-2</v>
      </c>
      <c r="J956" s="3">
        <f>INDEX(AAPL!$J:$J,MATCH(A:A,AAPL!$A:$A,0),1)</f>
        <v>-1.7857000000000012E-2</v>
      </c>
      <c r="K956" s="3" t="str">
        <f>IF(MCFT[[#This Row],[Day Change]]&gt;0,"UP","DOWN")</f>
        <v>DOWN</v>
      </c>
      <c r="L956" s="9">
        <f>_xlfn.RANK.EQ(MCFT[[#This Row],[Date]],A:A,1)</f>
        <v>955</v>
      </c>
      <c r="M956" s="10">
        <f>_xlfn.RANK.AVG(MCFT[[#This Row],[Same change on date for AAPL]],AAPL,1)</f>
        <v>2994</v>
      </c>
      <c r="N956" s="2">
        <f>MCFT[[#This Row],[Close]]/MCFT[[#This Row],[Open]]</f>
        <v>1.0271566406515975</v>
      </c>
    </row>
    <row r="957" spans="1:14" x14ac:dyDescent="0.25">
      <c r="A957" s="1">
        <v>32862</v>
      </c>
      <c r="B957" s="3">
        <v>0.56423599999999996</v>
      </c>
      <c r="C957" s="3">
        <v>0.57638900000000004</v>
      </c>
      <c r="D957" s="3">
        <v>0.56076400000000004</v>
      </c>
      <c r="E957" s="3">
        <v>0.57465299999999997</v>
      </c>
      <c r="F957" s="3">
        <v>0.41883199999999998</v>
      </c>
      <c r="G957">
        <v>111008000</v>
      </c>
      <c r="H957" s="3" t="str">
        <f>TEXT(MCFT[[#This Row],[Date]],"dddd")</f>
        <v>Wednesday</v>
      </c>
      <c r="I957" s="3">
        <f>MCFT[[#This Row],[Open]]-MCFT[[#This Row],[Close]]</f>
        <v>-1.041700000000001E-2</v>
      </c>
      <c r="J957" s="3">
        <f>INDEX(AAPL!$J:$J,MATCH(A:A,AAPL!$A:$A,0),1)</f>
        <v>0</v>
      </c>
      <c r="K957" s="3" t="str">
        <f>IF(MCFT[[#This Row],[Day Change]]&gt;0,"UP","DOWN")</f>
        <v>DOWN</v>
      </c>
      <c r="L957" s="9">
        <f>_xlfn.RANK.EQ(MCFT[[#This Row],[Date]],A:A,1)</f>
        <v>956</v>
      </c>
      <c r="M957" s="10">
        <f>_xlfn.RANK.AVG(MCFT[[#This Row],[Same change on date for AAPL]],AAPL,1)</f>
        <v>4124.5</v>
      </c>
      <c r="N957" s="2">
        <f>MCFT[[#This Row],[Close]]/MCFT[[#This Row],[Open]]</f>
        <v>1.0184621328663892</v>
      </c>
    </row>
    <row r="958" spans="1:14" x14ac:dyDescent="0.25">
      <c r="A958" s="1">
        <v>32863</v>
      </c>
      <c r="B958" s="3">
        <v>0.57465299999999997</v>
      </c>
      <c r="C958" s="3">
        <v>0.57986099999999996</v>
      </c>
      <c r="D958" s="3">
        <v>0.56423599999999996</v>
      </c>
      <c r="E958" s="3">
        <v>0.57986099999999996</v>
      </c>
      <c r="F958" s="3">
        <v>0.422628</v>
      </c>
      <c r="G958">
        <v>55020800</v>
      </c>
      <c r="H958" s="3" t="str">
        <f>TEXT(MCFT[[#This Row],[Date]],"dddd")</f>
        <v>Thursday</v>
      </c>
      <c r="I958" s="3">
        <f>MCFT[[#This Row],[Open]]-MCFT[[#This Row],[Close]]</f>
        <v>-5.2079999999999904E-3</v>
      </c>
      <c r="J958" s="3">
        <f>INDEX(AAPL!$J:$J,MATCH(A:A,AAPL!$A:$A,0),1)</f>
        <v>-1.7857000000000012E-2</v>
      </c>
      <c r="K958" s="3" t="str">
        <f>IF(MCFT[[#This Row],[Day Change]]&gt;0,"UP","DOWN")</f>
        <v>DOWN</v>
      </c>
      <c r="L958" s="9">
        <f>_xlfn.RANK.EQ(MCFT[[#This Row],[Date]],A:A,1)</f>
        <v>957</v>
      </c>
      <c r="M958" s="10">
        <f>_xlfn.RANK.AVG(MCFT[[#This Row],[Same change on date for AAPL]],AAPL,1)</f>
        <v>2994</v>
      </c>
      <c r="N958" s="2">
        <f>MCFT[[#This Row],[Close]]/MCFT[[#This Row],[Open]]</f>
        <v>1.0090628605436671</v>
      </c>
    </row>
    <row r="959" spans="1:14" x14ac:dyDescent="0.25">
      <c r="A959" s="1">
        <v>32864</v>
      </c>
      <c r="B959" s="3">
        <v>0.57986099999999996</v>
      </c>
      <c r="C959" s="3">
        <v>0.59895799999999999</v>
      </c>
      <c r="D959" s="3">
        <v>0.57465299999999997</v>
      </c>
      <c r="E959" s="3">
        <v>0.59548599999999996</v>
      </c>
      <c r="F959" s="3">
        <v>0.43401600000000001</v>
      </c>
      <c r="G959">
        <v>54892800</v>
      </c>
      <c r="H959" s="3" t="str">
        <f>TEXT(MCFT[[#This Row],[Date]],"dddd")</f>
        <v>Friday</v>
      </c>
      <c r="I959" s="3">
        <f>MCFT[[#This Row],[Open]]-MCFT[[#This Row],[Close]]</f>
        <v>-1.5625E-2</v>
      </c>
      <c r="J959" s="3">
        <f>INDEX(AAPL!$J:$J,MATCH(A:A,AAPL!$A:$A,0),1)</f>
        <v>-8.928000000000047E-3</v>
      </c>
      <c r="K959" s="3" t="str">
        <f>IF(MCFT[[#This Row],[Day Change]]&gt;0,"UP","DOWN")</f>
        <v>DOWN</v>
      </c>
      <c r="L959" s="9">
        <f>_xlfn.RANK.EQ(MCFT[[#This Row],[Date]],A:A,1)</f>
        <v>958</v>
      </c>
      <c r="M959" s="10">
        <f>_xlfn.RANK.AVG(MCFT[[#This Row],[Same change on date for AAPL]],AAPL,1)</f>
        <v>3553.5</v>
      </c>
      <c r="N959" s="2">
        <f>MCFT[[#This Row],[Close]]/MCFT[[#This Row],[Open]]</f>
        <v>1.0269461129477582</v>
      </c>
    </row>
    <row r="960" spans="1:14" x14ac:dyDescent="0.25">
      <c r="A960" s="1">
        <v>32868</v>
      </c>
      <c r="B960" s="3">
        <v>0.59635400000000005</v>
      </c>
      <c r="C960" s="3">
        <v>0.59982599999999997</v>
      </c>
      <c r="D960" s="3">
        <v>0.58854200000000001</v>
      </c>
      <c r="E960" s="3">
        <v>0.59375</v>
      </c>
      <c r="F960" s="3">
        <v>0.432751</v>
      </c>
      <c r="G960">
        <v>23817600</v>
      </c>
      <c r="H960" s="3" t="str">
        <f>TEXT(MCFT[[#This Row],[Date]],"dddd")</f>
        <v>Tuesday</v>
      </c>
      <c r="I960" s="3">
        <f>MCFT[[#This Row],[Open]]-MCFT[[#This Row],[Close]]</f>
        <v>2.6040000000000507E-3</v>
      </c>
      <c r="J960" s="3">
        <f>INDEX(AAPL!$J:$J,MATCH(A:A,AAPL!$A:$A,0),1)</f>
        <v>4.4642999999999988E-2</v>
      </c>
      <c r="K960" s="3" t="str">
        <f>IF(MCFT[[#This Row],[Day Change]]&gt;0,"UP","DOWN")</f>
        <v>UP</v>
      </c>
      <c r="L960" s="9">
        <f>_xlfn.RANK.EQ(MCFT[[#This Row],[Date]],A:A,1)</f>
        <v>959</v>
      </c>
      <c r="M960" s="10">
        <f>_xlfn.RANK.AVG(MCFT[[#This Row],[Same change on date for AAPL]],AAPL,1)</f>
        <v>6186.5</v>
      </c>
      <c r="N960" s="2">
        <f>MCFT[[#This Row],[Close]]/MCFT[[#This Row],[Open]]</f>
        <v>0.99563346602856684</v>
      </c>
    </row>
    <row r="961" spans="1:14" x14ac:dyDescent="0.25">
      <c r="A961" s="1">
        <v>32869</v>
      </c>
      <c r="B961" s="3">
        <v>0.59722200000000003</v>
      </c>
      <c r="C961" s="3">
        <v>0.60416700000000001</v>
      </c>
      <c r="D961" s="3">
        <v>0.59201400000000004</v>
      </c>
      <c r="E961" s="3">
        <v>0.59895799999999999</v>
      </c>
      <c r="F961" s="3">
        <v>0.43654700000000002</v>
      </c>
      <c r="G961">
        <v>62796800</v>
      </c>
      <c r="H961" s="3" t="str">
        <f>TEXT(MCFT[[#This Row],[Date]],"dddd")</f>
        <v>Wednesday</v>
      </c>
      <c r="I961" s="3">
        <f>MCFT[[#This Row],[Open]]-MCFT[[#This Row],[Close]]</f>
        <v>-1.7359999999999598E-3</v>
      </c>
      <c r="J961" s="3">
        <f>INDEX(AAPL!$J:$J,MATCH(A:A,AAPL!$A:$A,0),1)</f>
        <v>1.3392999999999988E-2</v>
      </c>
      <c r="K961" s="3" t="str">
        <f>IF(MCFT[[#This Row],[Day Change]]&gt;0,"UP","DOWN")</f>
        <v>DOWN</v>
      </c>
      <c r="L961" s="9">
        <f>_xlfn.RANK.EQ(MCFT[[#This Row],[Date]],A:A,1)</f>
        <v>960</v>
      </c>
      <c r="M961" s="10">
        <f>_xlfn.RANK.AVG(MCFT[[#This Row],[Same change on date for AAPL]],AAPL,1)</f>
        <v>5018.5</v>
      </c>
      <c r="N961" s="2">
        <f>MCFT[[#This Row],[Close]]/MCFT[[#This Row],[Open]]</f>
        <v>1.0029067917792713</v>
      </c>
    </row>
    <row r="962" spans="1:14" x14ac:dyDescent="0.25">
      <c r="A962" s="1">
        <v>32870</v>
      </c>
      <c r="B962" s="3">
        <v>0.57986099999999996</v>
      </c>
      <c r="C962" s="3">
        <v>0.59548599999999996</v>
      </c>
      <c r="D962" s="3">
        <v>0.57638900000000004</v>
      </c>
      <c r="E962" s="3">
        <v>0.59201400000000004</v>
      </c>
      <c r="F962" s="3">
        <v>0.43148500000000001</v>
      </c>
      <c r="G962">
        <v>123091200</v>
      </c>
      <c r="H962" s="3" t="str">
        <f>TEXT(MCFT[[#This Row],[Date]],"dddd")</f>
        <v>Thursday</v>
      </c>
      <c r="I962" s="3">
        <f>MCFT[[#This Row],[Open]]-MCFT[[#This Row],[Close]]</f>
        <v>-1.215300000000008E-2</v>
      </c>
      <c r="J962" s="3">
        <f>INDEX(AAPL!$J:$J,MATCH(A:A,AAPL!$A:$A,0),1)</f>
        <v>1.3392999999999988E-2</v>
      </c>
      <c r="K962" s="3" t="str">
        <f>IF(MCFT[[#This Row],[Day Change]]&gt;0,"UP","DOWN")</f>
        <v>DOWN</v>
      </c>
      <c r="L962" s="9">
        <f>_xlfn.RANK.EQ(MCFT[[#This Row],[Date]],A:A,1)</f>
        <v>961</v>
      </c>
      <c r="M962" s="10">
        <f>_xlfn.RANK.AVG(MCFT[[#This Row],[Same change on date for AAPL]],AAPL,1)</f>
        <v>5018.5</v>
      </c>
      <c r="N962" s="2">
        <f>MCFT[[#This Row],[Close]]/MCFT[[#This Row],[Open]]</f>
        <v>1.0209584710818629</v>
      </c>
    </row>
    <row r="963" spans="1:14" x14ac:dyDescent="0.25">
      <c r="A963" s="1">
        <v>32871</v>
      </c>
      <c r="B963" s="3">
        <v>0.59375</v>
      </c>
      <c r="C963" s="3">
        <v>0.61284700000000003</v>
      </c>
      <c r="D963" s="3">
        <v>0.59201400000000004</v>
      </c>
      <c r="E963" s="3">
        <v>0.60416700000000001</v>
      </c>
      <c r="F963" s="3">
        <v>0.44034299999999998</v>
      </c>
      <c r="G963">
        <v>77628800</v>
      </c>
      <c r="H963" s="3" t="str">
        <f>TEXT(MCFT[[#This Row],[Date]],"dddd")</f>
        <v>Friday</v>
      </c>
      <c r="I963" s="3">
        <f>MCFT[[#This Row],[Open]]-MCFT[[#This Row],[Close]]</f>
        <v>-1.041700000000001E-2</v>
      </c>
      <c r="J963" s="3">
        <f>INDEX(AAPL!$J:$J,MATCH(A:A,AAPL!$A:$A,0),1)</f>
        <v>-1.7857999999999929E-2</v>
      </c>
      <c r="K963" s="3" t="str">
        <f>IF(MCFT[[#This Row],[Day Change]]&gt;0,"UP","DOWN")</f>
        <v>DOWN</v>
      </c>
      <c r="L963" s="9">
        <f>_xlfn.RANK.EQ(MCFT[[#This Row],[Date]],A:A,1)</f>
        <v>962</v>
      </c>
      <c r="M963" s="10">
        <f>_xlfn.RANK.AVG(MCFT[[#This Row],[Same change on date for AAPL]],AAPL,1)</f>
        <v>2906</v>
      </c>
      <c r="N963" s="2">
        <f>MCFT[[#This Row],[Close]]/MCFT[[#This Row],[Open]]</f>
        <v>1.0175444210526317</v>
      </c>
    </row>
    <row r="964" spans="1:14" x14ac:dyDescent="0.25">
      <c r="A964" s="1">
        <v>32875</v>
      </c>
      <c r="B964" s="3">
        <v>0.60590299999999997</v>
      </c>
      <c r="C964" s="3">
        <v>0.61631899999999995</v>
      </c>
      <c r="D964" s="3">
        <v>0.59809000000000001</v>
      </c>
      <c r="E964" s="3">
        <v>0.61631899999999995</v>
      </c>
      <c r="F964" s="3">
        <v>0.44919999999999999</v>
      </c>
      <c r="G964">
        <v>53033600</v>
      </c>
      <c r="H964" s="3" t="str">
        <f>TEXT(MCFT[[#This Row],[Date]],"dddd")</f>
        <v>Tuesday</v>
      </c>
      <c r="I964" s="3">
        <f>MCFT[[#This Row],[Open]]-MCFT[[#This Row],[Close]]</f>
        <v>-1.0415999999999981E-2</v>
      </c>
      <c r="J964" s="3">
        <f>INDEX(AAPL!$J:$J,MATCH(A:A,AAPL!$A:$A,0),1)</f>
        <v>-7.1428000000000047E-2</v>
      </c>
      <c r="K964" s="3" t="str">
        <f>IF(MCFT[[#This Row],[Day Change]]&gt;0,"UP","DOWN")</f>
        <v>DOWN</v>
      </c>
      <c r="L964" s="9">
        <f>_xlfn.RANK.EQ(MCFT[[#This Row],[Date]],A:A,1)</f>
        <v>963</v>
      </c>
      <c r="M964" s="10">
        <f>_xlfn.RANK.AVG(MCFT[[#This Row],[Same change on date for AAPL]],AAPL,1)</f>
        <v>1748</v>
      </c>
      <c r="N964" s="2">
        <f>MCFT[[#This Row],[Close]]/MCFT[[#This Row],[Open]]</f>
        <v>1.0171908704858699</v>
      </c>
    </row>
    <row r="965" spans="1:14" x14ac:dyDescent="0.25">
      <c r="A965" s="1">
        <v>32876</v>
      </c>
      <c r="B965" s="3">
        <v>0.62152799999999997</v>
      </c>
      <c r="C965" s="3">
        <v>0.62673599999999996</v>
      </c>
      <c r="D965" s="3">
        <v>0.61458299999999999</v>
      </c>
      <c r="E965" s="3">
        <v>0.61979200000000001</v>
      </c>
      <c r="F965" s="3">
        <v>0.45173099999999999</v>
      </c>
      <c r="G965">
        <v>113772800</v>
      </c>
      <c r="H965" s="3" t="str">
        <f>TEXT(MCFT[[#This Row],[Date]],"dddd")</f>
        <v>Wednesday</v>
      </c>
      <c r="I965" s="3">
        <f>MCFT[[#This Row],[Open]]-MCFT[[#This Row],[Close]]</f>
        <v>1.7359999999999598E-3</v>
      </c>
      <c r="J965" s="3">
        <f>INDEX(AAPL!$J:$J,MATCH(A:A,AAPL!$A:$A,0),1)</f>
        <v>1.7857000000000012E-2</v>
      </c>
      <c r="K965" s="3" t="str">
        <f>IF(MCFT[[#This Row],[Day Change]]&gt;0,"UP","DOWN")</f>
        <v>UP</v>
      </c>
      <c r="L965" s="9">
        <f>_xlfn.RANK.EQ(MCFT[[#This Row],[Date]],A:A,1)</f>
        <v>964</v>
      </c>
      <c r="M965" s="10">
        <f>_xlfn.RANK.AVG(MCFT[[#This Row],[Same change on date for AAPL]],AAPL,1)</f>
        <v>5249.5</v>
      </c>
      <c r="N965" s="2">
        <f>MCFT[[#This Row],[Close]]/MCFT[[#This Row],[Open]]</f>
        <v>0.99720688368022048</v>
      </c>
    </row>
    <row r="966" spans="1:14" x14ac:dyDescent="0.25">
      <c r="A966" s="1">
        <v>32877</v>
      </c>
      <c r="B966" s="3">
        <v>0.61979200000000001</v>
      </c>
      <c r="C966" s="3">
        <v>0.63888900000000004</v>
      </c>
      <c r="D966" s="3">
        <v>0.61631899999999995</v>
      </c>
      <c r="E966" s="3">
        <v>0.63802099999999995</v>
      </c>
      <c r="F966" s="3">
        <v>0.46501700000000001</v>
      </c>
      <c r="G966">
        <v>125740800</v>
      </c>
      <c r="H966" s="3" t="str">
        <f>TEXT(MCFT[[#This Row],[Date]],"dddd")</f>
        <v>Thursday</v>
      </c>
      <c r="I966" s="3">
        <f>MCFT[[#This Row],[Open]]-MCFT[[#This Row],[Close]]</f>
        <v>-1.822899999999994E-2</v>
      </c>
      <c r="J966" s="3">
        <f>INDEX(AAPL!$J:$J,MATCH(A:A,AAPL!$A:$A,0),1)</f>
        <v>2.2321000000000035E-2</v>
      </c>
      <c r="K966" s="3" t="str">
        <f>IF(MCFT[[#This Row],[Day Change]]&gt;0,"UP","DOWN")</f>
        <v>DOWN</v>
      </c>
      <c r="L966" s="9">
        <f>_xlfn.RANK.EQ(MCFT[[#This Row],[Date]],A:A,1)</f>
        <v>965</v>
      </c>
      <c r="M966" s="10">
        <f>_xlfn.RANK.AVG(MCFT[[#This Row],[Same change on date for AAPL]],AAPL,1)</f>
        <v>5479</v>
      </c>
      <c r="N966" s="2">
        <f>MCFT[[#This Row],[Close]]/MCFT[[#This Row],[Open]]</f>
        <v>1.0294114799803804</v>
      </c>
    </row>
    <row r="967" spans="1:14" x14ac:dyDescent="0.25">
      <c r="A967" s="1">
        <v>32878</v>
      </c>
      <c r="B967" s="3">
        <v>0.63541700000000001</v>
      </c>
      <c r="C967" s="3">
        <v>0.63888900000000004</v>
      </c>
      <c r="D967" s="3">
        <v>0.62152799999999997</v>
      </c>
      <c r="E967" s="3">
        <v>0.62239599999999995</v>
      </c>
      <c r="F967" s="3">
        <v>0.453629</v>
      </c>
      <c r="G967">
        <v>69564800</v>
      </c>
      <c r="H967" s="3" t="str">
        <f>TEXT(MCFT[[#This Row],[Date]],"dddd")</f>
        <v>Friday</v>
      </c>
      <c r="I967" s="3">
        <f>MCFT[[#This Row],[Open]]-MCFT[[#This Row],[Close]]</f>
        <v>1.302100000000006E-2</v>
      </c>
      <c r="J967" s="3">
        <f>INDEX(AAPL!$J:$J,MATCH(A:A,AAPL!$A:$A,0),1)</f>
        <v>0</v>
      </c>
      <c r="K967" s="3" t="str">
        <f>IF(MCFT[[#This Row],[Day Change]]&gt;0,"UP","DOWN")</f>
        <v>UP</v>
      </c>
      <c r="L967" s="9">
        <f>_xlfn.RANK.EQ(MCFT[[#This Row],[Date]],A:A,1)</f>
        <v>966</v>
      </c>
      <c r="M967" s="10">
        <f>_xlfn.RANK.AVG(MCFT[[#This Row],[Same change on date for AAPL]],AAPL,1)</f>
        <v>4124.5</v>
      </c>
      <c r="N967" s="2">
        <f>MCFT[[#This Row],[Close]]/MCFT[[#This Row],[Open]]</f>
        <v>0.9795079451761598</v>
      </c>
    </row>
    <row r="968" spans="1:14" x14ac:dyDescent="0.25">
      <c r="A968" s="1">
        <v>32881</v>
      </c>
      <c r="B968" s="3">
        <v>0.62152799999999997</v>
      </c>
      <c r="C968" s="3">
        <v>0.63194399999999995</v>
      </c>
      <c r="D968" s="3">
        <v>0.61458299999999999</v>
      </c>
      <c r="E968" s="3">
        <v>0.63194399999999995</v>
      </c>
      <c r="F968" s="3">
        <v>0.460588</v>
      </c>
      <c r="G968">
        <v>58982400</v>
      </c>
      <c r="H968" s="3" t="str">
        <f>TEXT(MCFT[[#This Row],[Date]],"dddd")</f>
        <v>Monday</v>
      </c>
      <c r="I968" s="3">
        <f>MCFT[[#This Row],[Open]]-MCFT[[#This Row],[Close]]</f>
        <v>-1.0415999999999981E-2</v>
      </c>
      <c r="J968" s="3">
        <f>INDEX(AAPL!$J:$J,MATCH(A:A,AAPL!$A:$A,0),1)</f>
        <v>-1.7857000000000012E-2</v>
      </c>
      <c r="K968" s="3" t="str">
        <f>IF(MCFT[[#This Row],[Day Change]]&gt;0,"UP","DOWN")</f>
        <v>DOWN</v>
      </c>
      <c r="L968" s="9">
        <f>_xlfn.RANK.EQ(MCFT[[#This Row],[Date]],A:A,1)</f>
        <v>967</v>
      </c>
      <c r="M968" s="10">
        <f>_xlfn.RANK.AVG(MCFT[[#This Row],[Same change on date for AAPL]],AAPL,1)</f>
        <v>2994</v>
      </c>
      <c r="N968" s="2">
        <f>MCFT[[#This Row],[Close]]/MCFT[[#This Row],[Open]]</f>
        <v>1.0167586979186778</v>
      </c>
    </row>
    <row r="969" spans="1:14" x14ac:dyDescent="0.25">
      <c r="A969" s="1">
        <v>32882</v>
      </c>
      <c r="B969" s="3">
        <v>0.63194399999999995</v>
      </c>
      <c r="C969" s="3">
        <v>0.63888900000000004</v>
      </c>
      <c r="D969" s="3">
        <v>0.62673599999999996</v>
      </c>
      <c r="E969" s="3">
        <v>0.63020799999999999</v>
      </c>
      <c r="F969" s="3">
        <v>0.45932299999999998</v>
      </c>
      <c r="G969">
        <v>70300800</v>
      </c>
      <c r="H969" s="3" t="str">
        <f>TEXT(MCFT[[#This Row],[Date]],"dddd")</f>
        <v>Tuesday</v>
      </c>
      <c r="I969" s="3">
        <f>MCFT[[#This Row],[Open]]-MCFT[[#This Row],[Close]]</f>
        <v>1.7359999999999598E-3</v>
      </c>
      <c r="J969" s="3">
        <f>INDEX(AAPL!$J:$J,MATCH(A:A,AAPL!$A:$A,0),1)</f>
        <v>1.3392999999999988E-2</v>
      </c>
      <c r="K969" s="3" t="str">
        <f>IF(MCFT[[#This Row],[Day Change]]&gt;0,"UP","DOWN")</f>
        <v>UP</v>
      </c>
      <c r="L969" s="9">
        <f>_xlfn.RANK.EQ(MCFT[[#This Row],[Date]],A:A,1)</f>
        <v>968</v>
      </c>
      <c r="M969" s="10">
        <f>_xlfn.RANK.AVG(MCFT[[#This Row],[Same change on date for AAPL]],AAPL,1)</f>
        <v>5018.5</v>
      </c>
      <c r="N969" s="2">
        <f>MCFT[[#This Row],[Close]]/MCFT[[#This Row],[Open]]</f>
        <v>0.9972529211449116</v>
      </c>
    </row>
    <row r="970" spans="1:14" x14ac:dyDescent="0.25">
      <c r="A970" s="1">
        <v>32883</v>
      </c>
      <c r="B970" s="3">
        <v>0.625</v>
      </c>
      <c r="C970" s="3">
        <v>0.63368100000000005</v>
      </c>
      <c r="D970" s="3">
        <v>0.61197900000000005</v>
      </c>
      <c r="E970" s="3">
        <v>0.61284700000000003</v>
      </c>
      <c r="F970" s="3">
        <v>0.44667000000000001</v>
      </c>
      <c r="G970">
        <v>103766400</v>
      </c>
      <c r="H970" s="3" t="str">
        <f>TEXT(MCFT[[#This Row],[Date]],"dddd")</f>
        <v>Wednesday</v>
      </c>
      <c r="I970" s="3">
        <f>MCFT[[#This Row],[Open]]-MCFT[[#This Row],[Close]]</f>
        <v>1.2152999999999969E-2</v>
      </c>
      <c r="J970" s="3">
        <f>INDEX(AAPL!$J:$J,MATCH(A:A,AAPL!$A:$A,0),1)</f>
        <v>5.8035999999999976E-2</v>
      </c>
      <c r="K970" s="3" t="str">
        <f>IF(MCFT[[#This Row],[Day Change]]&gt;0,"UP","DOWN")</f>
        <v>UP</v>
      </c>
      <c r="L970" s="9">
        <f>_xlfn.RANK.EQ(MCFT[[#This Row],[Date]],A:A,1)</f>
        <v>969</v>
      </c>
      <c r="M970" s="10">
        <f>_xlfn.RANK.AVG(MCFT[[#This Row],[Same change on date for AAPL]],AAPL,1)</f>
        <v>6397.5</v>
      </c>
      <c r="N970" s="2">
        <f>MCFT[[#This Row],[Close]]/MCFT[[#This Row],[Open]]</f>
        <v>0.98055520000000007</v>
      </c>
    </row>
    <row r="971" spans="1:14" x14ac:dyDescent="0.25">
      <c r="A971" s="1">
        <v>32884</v>
      </c>
      <c r="B971" s="3">
        <v>0.61631899999999995</v>
      </c>
      <c r="C971" s="3">
        <v>0.62152799999999997</v>
      </c>
      <c r="D971" s="3">
        <v>0.59027799999999997</v>
      </c>
      <c r="E971" s="3">
        <v>0.60069399999999995</v>
      </c>
      <c r="F971" s="3">
        <v>0.43781199999999998</v>
      </c>
      <c r="G971">
        <v>95772800</v>
      </c>
      <c r="H971" s="3" t="str">
        <f>TEXT(MCFT[[#This Row],[Date]],"dddd")</f>
        <v>Thursday</v>
      </c>
      <c r="I971" s="3">
        <f>MCFT[[#This Row],[Open]]-MCFT[[#This Row],[Close]]</f>
        <v>1.5625E-2</v>
      </c>
      <c r="J971" s="3">
        <f>INDEX(AAPL!$J:$J,MATCH(A:A,AAPL!$A:$A,0),1)</f>
        <v>6.25E-2</v>
      </c>
      <c r="K971" s="3" t="str">
        <f>IF(MCFT[[#This Row],[Day Change]]&gt;0,"UP","DOWN")</f>
        <v>UP</v>
      </c>
      <c r="L971" s="9">
        <f>_xlfn.RANK.EQ(MCFT[[#This Row],[Date]],A:A,1)</f>
        <v>970</v>
      </c>
      <c r="M971" s="10">
        <f>_xlfn.RANK.AVG(MCFT[[#This Row],[Same change on date for AAPL]],AAPL,1)</f>
        <v>6445.5</v>
      </c>
      <c r="N971" s="2">
        <f>MCFT[[#This Row],[Close]]/MCFT[[#This Row],[Open]]</f>
        <v>0.97464786904184364</v>
      </c>
    </row>
    <row r="972" spans="1:14" x14ac:dyDescent="0.25">
      <c r="A972" s="1">
        <v>32885</v>
      </c>
      <c r="B972" s="3">
        <v>0.59114599999999995</v>
      </c>
      <c r="C972" s="3">
        <v>0.60590299999999997</v>
      </c>
      <c r="D972" s="3">
        <v>0.58333299999999999</v>
      </c>
      <c r="E972" s="3">
        <v>0.59809000000000001</v>
      </c>
      <c r="F972" s="3">
        <v>0.43591400000000002</v>
      </c>
      <c r="G972">
        <v>148908800</v>
      </c>
      <c r="H972" s="3" t="str">
        <f>TEXT(MCFT[[#This Row],[Date]],"dddd")</f>
        <v>Friday</v>
      </c>
      <c r="I972" s="3">
        <f>MCFT[[#This Row],[Open]]-MCFT[[#This Row],[Close]]</f>
        <v>-6.9440000000000612E-3</v>
      </c>
      <c r="J972" s="3">
        <f>INDEX(AAPL!$J:$J,MATCH(A:A,AAPL!$A:$A,0),1)</f>
        <v>-8.9289999999999647E-3</v>
      </c>
      <c r="K972" s="3" t="str">
        <f>IF(MCFT[[#This Row],[Day Change]]&gt;0,"UP","DOWN")</f>
        <v>DOWN</v>
      </c>
      <c r="L972" s="9">
        <f>_xlfn.RANK.EQ(MCFT[[#This Row],[Date]],A:A,1)</f>
        <v>971</v>
      </c>
      <c r="M972" s="10">
        <f>_xlfn.RANK.AVG(MCFT[[#This Row],[Same change on date for AAPL]],AAPL,1)</f>
        <v>3449.5</v>
      </c>
      <c r="N972" s="2">
        <f>MCFT[[#This Row],[Close]]/MCFT[[#This Row],[Open]]</f>
        <v>1.011746675102259</v>
      </c>
    </row>
    <row r="973" spans="1:14" x14ac:dyDescent="0.25">
      <c r="A973" s="1">
        <v>32888</v>
      </c>
      <c r="B973" s="3">
        <v>0.59548599999999996</v>
      </c>
      <c r="C973" s="3">
        <v>0.60416700000000001</v>
      </c>
      <c r="D973" s="3">
        <v>0.59201400000000004</v>
      </c>
      <c r="E973" s="3">
        <v>0.59809000000000001</v>
      </c>
      <c r="F973" s="3">
        <v>0.43591400000000002</v>
      </c>
      <c r="G973">
        <v>62467200</v>
      </c>
      <c r="H973" s="3" t="str">
        <f>TEXT(MCFT[[#This Row],[Date]],"dddd")</f>
        <v>Monday</v>
      </c>
      <c r="I973" s="3">
        <f>MCFT[[#This Row],[Open]]-MCFT[[#This Row],[Close]]</f>
        <v>-2.6040000000000507E-3</v>
      </c>
      <c r="J973" s="3">
        <f>INDEX(AAPL!$J:$J,MATCH(A:A,AAPL!$A:$A,0),1)</f>
        <v>8.9289999999999647E-3</v>
      </c>
      <c r="K973" s="3" t="str">
        <f>IF(MCFT[[#This Row],[Day Change]]&gt;0,"UP","DOWN")</f>
        <v>DOWN</v>
      </c>
      <c r="L973" s="9">
        <f>_xlfn.RANK.EQ(MCFT[[#This Row],[Date]],A:A,1)</f>
        <v>972</v>
      </c>
      <c r="M973" s="10">
        <f>_xlfn.RANK.AVG(MCFT[[#This Row],[Same change on date for AAPL]],AAPL,1)</f>
        <v>4768</v>
      </c>
      <c r="N973" s="2">
        <f>MCFT[[#This Row],[Close]]/MCFT[[#This Row],[Open]]</f>
        <v>1.0043728987751182</v>
      </c>
    </row>
    <row r="974" spans="1:14" x14ac:dyDescent="0.25">
      <c r="A974" s="1">
        <v>32889</v>
      </c>
      <c r="B974" s="3">
        <v>0.59375</v>
      </c>
      <c r="C974" s="3">
        <v>0.61979200000000001</v>
      </c>
      <c r="D974" s="3">
        <v>0.58680600000000005</v>
      </c>
      <c r="E974" s="3">
        <v>0.61631899999999995</v>
      </c>
      <c r="F974" s="3">
        <v>0.44919999999999999</v>
      </c>
      <c r="G974">
        <v>80092800</v>
      </c>
      <c r="H974" s="3" t="str">
        <f>TEXT(MCFT[[#This Row],[Date]],"dddd")</f>
        <v>Tuesday</v>
      </c>
      <c r="I974" s="3">
        <f>MCFT[[#This Row],[Open]]-MCFT[[#This Row],[Close]]</f>
        <v>-2.256899999999995E-2</v>
      </c>
      <c r="J974" s="3">
        <f>INDEX(AAPL!$J:$J,MATCH(A:A,AAPL!$A:$A,0),1)</f>
        <v>-4.9107000000000012E-2</v>
      </c>
      <c r="K974" s="3" t="str">
        <f>IF(MCFT[[#This Row],[Day Change]]&gt;0,"UP","DOWN")</f>
        <v>DOWN</v>
      </c>
      <c r="L974" s="9">
        <f>_xlfn.RANK.EQ(MCFT[[#This Row],[Date]],A:A,1)</f>
        <v>973</v>
      </c>
      <c r="M974" s="10">
        <f>_xlfn.RANK.AVG(MCFT[[#This Row],[Same change on date for AAPL]],AAPL,1)</f>
        <v>2040</v>
      </c>
      <c r="N974" s="2">
        <f>MCFT[[#This Row],[Close]]/MCFT[[#This Row],[Open]]</f>
        <v>1.0380109473684209</v>
      </c>
    </row>
    <row r="975" spans="1:14" x14ac:dyDescent="0.25">
      <c r="A975" s="1">
        <v>32890</v>
      </c>
      <c r="B975" s="3">
        <v>0.61111099999999996</v>
      </c>
      <c r="C975" s="3">
        <v>0.62847200000000003</v>
      </c>
      <c r="D975" s="3">
        <v>0.60416700000000001</v>
      </c>
      <c r="E975" s="3">
        <v>0.60763900000000004</v>
      </c>
      <c r="F975" s="3">
        <v>0.44287300000000002</v>
      </c>
      <c r="G975">
        <v>97587200</v>
      </c>
      <c r="H975" s="3" t="str">
        <f>TEXT(MCFT[[#This Row],[Date]],"dddd")</f>
        <v>Wednesday</v>
      </c>
      <c r="I975" s="3">
        <f>MCFT[[#This Row],[Open]]-MCFT[[#This Row],[Close]]</f>
        <v>3.4719999999999196E-3</v>
      </c>
      <c r="J975" s="3">
        <f>INDEX(AAPL!$J:$J,MATCH(A:A,AAPL!$A:$A,0),1)</f>
        <v>5.3571000000000035E-2</v>
      </c>
      <c r="K975" s="3" t="str">
        <f>IF(MCFT[[#This Row],[Day Change]]&gt;0,"UP","DOWN")</f>
        <v>UP</v>
      </c>
      <c r="L975" s="9">
        <f>_xlfn.RANK.EQ(MCFT[[#This Row],[Date]],A:A,1)</f>
        <v>974</v>
      </c>
      <c r="M975" s="10">
        <f>_xlfn.RANK.AVG(MCFT[[#This Row],[Same change on date for AAPL]],AAPL,1)</f>
        <v>6331</v>
      </c>
      <c r="N975" s="2">
        <f>MCFT[[#This Row],[Close]]/MCFT[[#This Row],[Open]]</f>
        <v>0.99431854442155365</v>
      </c>
    </row>
    <row r="976" spans="1:14" x14ac:dyDescent="0.25">
      <c r="A976" s="1">
        <v>32891</v>
      </c>
      <c r="B976" s="3">
        <v>0.62239599999999995</v>
      </c>
      <c r="C976" s="3">
        <v>0.65972200000000003</v>
      </c>
      <c r="D976" s="3">
        <v>0.62152799999999997</v>
      </c>
      <c r="E976" s="3">
        <v>0.65972200000000003</v>
      </c>
      <c r="F976" s="3">
        <v>0.48083399999999998</v>
      </c>
      <c r="G976">
        <v>292361600</v>
      </c>
      <c r="H976" s="3" t="str">
        <f>TEXT(MCFT[[#This Row],[Date]],"dddd")</f>
        <v>Thursday</v>
      </c>
      <c r="I976" s="3">
        <f>MCFT[[#This Row],[Open]]-MCFT[[#This Row],[Close]]</f>
        <v>-3.7326000000000081E-2</v>
      </c>
      <c r="J976" s="3">
        <f>INDEX(AAPL!$J:$J,MATCH(A:A,AAPL!$A:$A,0),1)</f>
        <v>2.2321000000000035E-2</v>
      </c>
      <c r="K976" s="3" t="str">
        <f>IF(MCFT[[#This Row],[Day Change]]&gt;0,"UP","DOWN")</f>
        <v>DOWN</v>
      </c>
      <c r="L976" s="9">
        <f>_xlfn.RANK.EQ(MCFT[[#This Row],[Date]],A:A,1)</f>
        <v>975</v>
      </c>
      <c r="M976" s="10">
        <f>_xlfn.RANK.AVG(MCFT[[#This Row],[Same change on date for AAPL]],AAPL,1)</f>
        <v>5479</v>
      </c>
      <c r="N976" s="2">
        <f>MCFT[[#This Row],[Close]]/MCFT[[#This Row],[Open]]</f>
        <v>1.0599714651122438</v>
      </c>
    </row>
    <row r="977" spans="1:14" x14ac:dyDescent="0.25">
      <c r="A977" s="1">
        <v>32892</v>
      </c>
      <c r="B977" s="3">
        <v>0.66145799999999999</v>
      </c>
      <c r="C977" s="3">
        <v>0.66666700000000001</v>
      </c>
      <c r="D977" s="3">
        <v>0.64930600000000005</v>
      </c>
      <c r="E977" s="3">
        <v>0.65364599999999995</v>
      </c>
      <c r="F977" s="3">
        <v>0.47640500000000002</v>
      </c>
      <c r="G977">
        <v>99257600</v>
      </c>
      <c r="H977" s="3" t="str">
        <f>TEXT(MCFT[[#This Row],[Date]],"dddd")</f>
        <v>Friday</v>
      </c>
      <c r="I977" s="3">
        <f>MCFT[[#This Row],[Open]]-MCFT[[#This Row],[Close]]</f>
        <v>7.8120000000000411E-3</v>
      </c>
      <c r="J977" s="3">
        <f>INDEX(AAPL!$J:$J,MATCH(A:A,AAPL!$A:$A,0),1)</f>
        <v>-1.7857000000000012E-2</v>
      </c>
      <c r="K977" s="3" t="str">
        <f>IF(MCFT[[#This Row],[Day Change]]&gt;0,"UP","DOWN")</f>
        <v>UP</v>
      </c>
      <c r="L977" s="9">
        <f>_xlfn.RANK.EQ(MCFT[[#This Row],[Date]],A:A,1)</f>
        <v>976</v>
      </c>
      <c r="M977" s="10">
        <f>_xlfn.RANK.AVG(MCFT[[#This Row],[Same change on date for AAPL]],AAPL,1)</f>
        <v>2994</v>
      </c>
      <c r="N977" s="2">
        <f>MCFT[[#This Row],[Close]]/MCFT[[#This Row],[Open]]</f>
        <v>0.98818972633183055</v>
      </c>
    </row>
    <row r="978" spans="1:14" x14ac:dyDescent="0.25">
      <c r="A978" s="1">
        <v>32895</v>
      </c>
      <c r="B978" s="3">
        <v>0.65277799999999997</v>
      </c>
      <c r="C978" s="3">
        <v>0.65277799999999997</v>
      </c>
      <c r="D978" s="3">
        <v>0.62847200000000003</v>
      </c>
      <c r="E978" s="3">
        <v>0.63020799999999999</v>
      </c>
      <c r="F978" s="3">
        <v>0.45932299999999998</v>
      </c>
      <c r="G978">
        <v>167686400</v>
      </c>
      <c r="H978" s="3" t="str">
        <f>TEXT(MCFT[[#This Row],[Date]],"dddd")</f>
        <v>Monday</v>
      </c>
      <c r="I978" s="3">
        <f>MCFT[[#This Row],[Open]]-MCFT[[#This Row],[Close]]</f>
        <v>2.2569999999999979E-2</v>
      </c>
      <c r="J978" s="3">
        <f>INDEX(AAPL!$J:$J,MATCH(A:A,AAPL!$A:$A,0),1)</f>
        <v>2.6785999999999976E-2</v>
      </c>
      <c r="K978" s="3" t="str">
        <f>IF(MCFT[[#This Row],[Day Change]]&gt;0,"UP","DOWN")</f>
        <v>UP</v>
      </c>
      <c r="L978" s="9">
        <f>_xlfn.RANK.EQ(MCFT[[#This Row],[Date]],A:A,1)</f>
        <v>977</v>
      </c>
      <c r="M978" s="10">
        <f>_xlfn.RANK.AVG(MCFT[[#This Row],[Same change on date for AAPL]],AAPL,1)</f>
        <v>5686</v>
      </c>
      <c r="N978" s="2">
        <f>MCFT[[#This Row],[Close]]/MCFT[[#This Row],[Open]]</f>
        <v>0.96542469262138131</v>
      </c>
    </row>
    <row r="979" spans="1:14" x14ac:dyDescent="0.25">
      <c r="A979" s="1">
        <v>32896</v>
      </c>
      <c r="B979" s="3">
        <v>0.63194399999999995</v>
      </c>
      <c r="C979" s="3">
        <v>0.63368100000000005</v>
      </c>
      <c r="D979" s="3">
        <v>0.61979200000000001</v>
      </c>
      <c r="E979" s="3">
        <v>0.62326400000000004</v>
      </c>
      <c r="F979" s="3">
        <v>0.454262</v>
      </c>
      <c r="G979">
        <v>139347200</v>
      </c>
      <c r="H979" s="3" t="str">
        <f>TEXT(MCFT[[#This Row],[Date]],"dddd")</f>
        <v>Tuesday</v>
      </c>
      <c r="I979" s="3">
        <f>MCFT[[#This Row],[Open]]-MCFT[[#This Row],[Close]]</f>
        <v>8.67999999999991E-3</v>
      </c>
      <c r="J979" s="3">
        <f>INDEX(AAPL!$J:$J,MATCH(A:A,AAPL!$A:$A,0),1)</f>
        <v>0</v>
      </c>
      <c r="K979" s="3" t="str">
        <f>IF(MCFT[[#This Row],[Day Change]]&gt;0,"UP","DOWN")</f>
        <v>UP</v>
      </c>
      <c r="L979" s="9">
        <f>_xlfn.RANK.EQ(MCFT[[#This Row],[Date]],A:A,1)</f>
        <v>978</v>
      </c>
      <c r="M979" s="10">
        <f>_xlfn.RANK.AVG(MCFT[[#This Row],[Same change on date for AAPL]],AAPL,1)</f>
        <v>4124.5</v>
      </c>
      <c r="N979" s="2">
        <f>MCFT[[#This Row],[Close]]/MCFT[[#This Row],[Open]]</f>
        <v>0.98626460572455799</v>
      </c>
    </row>
    <row r="980" spans="1:14" x14ac:dyDescent="0.25">
      <c r="A980" s="1">
        <v>32897</v>
      </c>
      <c r="B980" s="3">
        <v>0.61111099999999996</v>
      </c>
      <c r="C980" s="3">
        <v>0.63020799999999999</v>
      </c>
      <c r="D980" s="3">
        <v>0.60503499999999999</v>
      </c>
      <c r="E980" s="3">
        <v>0.63020799999999999</v>
      </c>
      <c r="F980" s="3">
        <v>0.45932299999999998</v>
      </c>
      <c r="G980">
        <v>180345600</v>
      </c>
      <c r="H980" s="3" t="str">
        <f>TEXT(MCFT[[#This Row],[Date]],"dddd")</f>
        <v>Wednesday</v>
      </c>
      <c r="I980" s="3">
        <f>MCFT[[#This Row],[Open]]-MCFT[[#This Row],[Close]]</f>
        <v>-1.9097000000000031E-2</v>
      </c>
      <c r="J980" s="3">
        <f>INDEX(AAPL!$J:$J,MATCH(A:A,AAPL!$A:$A,0),1)</f>
        <v>-5.3571999999999953E-2</v>
      </c>
      <c r="K980" s="3" t="str">
        <f>IF(MCFT[[#This Row],[Day Change]]&gt;0,"UP","DOWN")</f>
        <v>DOWN</v>
      </c>
      <c r="L980" s="9">
        <f>_xlfn.RANK.EQ(MCFT[[#This Row],[Date]],A:A,1)</f>
        <v>979</v>
      </c>
      <c r="M980" s="10">
        <f>_xlfn.RANK.AVG(MCFT[[#This Row],[Same change on date for AAPL]],AAPL,1)</f>
        <v>1943.5</v>
      </c>
      <c r="N980" s="2">
        <f>MCFT[[#This Row],[Close]]/MCFT[[#This Row],[Open]]</f>
        <v>1.0312496420453896</v>
      </c>
    </row>
    <row r="981" spans="1:14" x14ac:dyDescent="0.25">
      <c r="A981" s="1">
        <v>32898</v>
      </c>
      <c r="B981" s="3">
        <v>0.63541700000000001</v>
      </c>
      <c r="C981" s="3">
        <v>0.64236099999999996</v>
      </c>
      <c r="D981" s="3">
        <v>0.62847200000000003</v>
      </c>
      <c r="E981" s="3">
        <v>0.63020799999999999</v>
      </c>
      <c r="F981" s="3">
        <v>0.45932299999999998</v>
      </c>
      <c r="G981">
        <v>112752000</v>
      </c>
      <c r="H981" s="3" t="str">
        <f>TEXT(MCFT[[#This Row],[Date]],"dddd")</f>
        <v>Thursday</v>
      </c>
      <c r="I981" s="3">
        <f>MCFT[[#This Row],[Open]]-MCFT[[#This Row],[Close]]</f>
        <v>5.2090000000000192E-3</v>
      </c>
      <c r="J981" s="3">
        <f>INDEX(AAPL!$J:$J,MATCH(A:A,AAPL!$A:$A,0),1)</f>
        <v>4.4640000000000235E-3</v>
      </c>
      <c r="K981" s="3" t="str">
        <f>IF(MCFT[[#This Row],[Day Change]]&gt;0,"UP","DOWN")</f>
        <v>UP</v>
      </c>
      <c r="L981" s="9">
        <f>_xlfn.RANK.EQ(MCFT[[#This Row],[Date]],A:A,1)</f>
        <v>980</v>
      </c>
      <c r="M981" s="10">
        <f>_xlfn.RANK.AVG(MCFT[[#This Row],[Same change on date for AAPL]],AAPL,1)</f>
        <v>4414</v>
      </c>
      <c r="N981" s="2">
        <f>MCFT[[#This Row],[Close]]/MCFT[[#This Row],[Open]]</f>
        <v>0.99180223380866417</v>
      </c>
    </row>
    <row r="982" spans="1:14" x14ac:dyDescent="0.25">
      <c r="A982" s="1">
        <v>32899</v>
      </c>
      <c r="B982" s="3">
        <v>0.62847200000000003</v>
      </c>
      <c r="C982" s="3">
        <v>0.63368100000000005</v>
      </c>
      <c r="D982" s="3">
        <v>0.625</v>
      </c>
      <c r="E982" s="3">
        <v>0.63020799999999999</v>
      </c>
      <c r="F982" s="3">
        <v>0.45932299999999998</v>
      </c>
      <c r="G982">
        <v>68083200</v>
      </c>
      <c r="H982" s="3" t="str">
        <f>TEXT(MCFT[[#This Row],[Date]],"dddd")</f>
        <v>Friday</v>
      </c>
      <c r="I982" s="3">
        <f>MCFT[[#This Row],[Open]]-MCFT[[#This Row],[Close]]</f>
        <v>-1.7359999999999598E-3</v>
      </c>
      <c r="J982" s="3">
        <f>INDEX(AAPL!$J:$J,MATCH(A:A,AAPL!$A:$A,0),1)</f>
        <v>4.4642999999999988E-2</v>
      </c>
      <c r="K982" s="3" t="str">
        <f>IF(MCFT[[#This Row],[Day Change]]&gt;0,"UP","DOWN")</f>
        <v>DOWN</v>
      </c>
      <c r="L982" s="9">
        <f>_xlfn.RANK.EQ(MCFT[[#This Row],[Date]],A:A,1)</f>
        <v>981</v>
      </c>
      <c r="M982" s="10">
        <f>_xlfn.RANK.AVG(MCFT[[#This Row],[Same change on date for AAPL]],AAPL,1)</f>
        <v>6186.5</v>
      </c>
      <c r="N982" s="2">
        <f>MCFT[[#This Row],[Close]]/MCFT[[#This Row],[Open]]</f>
        <v>1.0027622551203554</v>
      </c>
    </row>
    <row r="983" spans="1:14" x14ac:dyDescent="0.25">
      <c r="A983" s="1">
        <v>32902</v>
      </c>
      <c r="B983" s="3">
        <v>0.63541700000000001</v>
      </c>
      <c r="C983" s="3">
        <v>0.640625</v>
      </c>
      <c r="D983" s="3">
        <v>0.62673599999999996</v>
      </c>
      <c r="E983" s="3">
        <v>0.63541700000000001</v>
      </c>
      <c r="F983" s="3">
        <v>0.463119</v>
      </c>
      <c r="G983">
        <v>55078400</v>
      </c>
      <c r="H983" s="3" t="str">
        <f>TEXT(MCFT[[#This Row],[Date]],"dddd")</f>
        <v>Monday</v>
      </c>
      <c r="I983" s="3">
        <f>MCFT[[#This Row],[Open]]-MCFT[[#This Row],[Close]]</f>
        <v>0</v>
      </c>
      <c r="J983" s="3">
        <f>INDEX(AAPL!$J:$J,MATCH(A:A,AAPL!$A:$A,0),1)</f>
        <v>-8.9289999999999647E-3</v>
      </c>
      <c r="K983" s="3" t="str">
        <f>IF(MCFT[[#This Row],[Day Change]]&gt;0,"UP","DOWN")</f>
        <v>DOWN</v>
      </c>
      <c r="L983" s="9">
        <f>_xlfn.RANK.EQ(MCFT[[#This Row],[Date]],A:A,1)</f>
        <v>982</v>
      </c>
      <c r="M983" s="10">
        <f>_xlfn.RANK.AVG(MCFT[[#This Row],[Same change on date for AAPL]],AAPL,1)</f>
        <v>3449.5</v>
      </c>
      <c r="N983" s="2">
        <f>MCFT[[#This Row],[Close]]/MCFT[[#This Row],[Open]]</f>
        <v>1</v>
      </c>
    </row>
    <row r="984" spans="1:14" x14ac:dyDescent="0.25">
      <c r="A984" s="1">
        <v>32903</v>
      </c>
      <c r="B984" s="3">
        <v>0.63715299999999997</v>
      </c>
      <c r="C984" s="3">
        <v>0.64236099999999996</v>
      </c>
      <c r="D984" s="3">
        <v>0.625</v>
      </c>
      <c r="E984" s="3">
        <v>0.63368100000000005</v>
      </c>
      <c r="F984" s="3">
        <v>0.46185399999999999</v>
      </c>
      <c r="G984">
        <v>73107200</v>
      </c>
      <c r="H984" s="3" t="str">
        <f>TEXT(MCFT[[#This Row],[Date]],"dddd")</f>
        <v>Tuesday</v>
      </c>
      <c r="I984" s="3">
        <f>MCFT[[#This Row],[Open]]-MCFT[[#This Row],[Close]]</f>
        <v>3.4719999999999196E-3</v>
      </c>
      <c r="J984" s="3">
        <f>INDEX(AAPL!$J:$J,MATCH(A:A,AAPL!$A:$A,0),1)</f>
        <v>-2.6785999999999976E-2</v>
      </c>
      <c r="K984" s="3" t="str">
        <f>IF(MCFT[[#This Row],[Day Change]]&gt;0,"UP","DOWN")</f>
        <v>UP</v>
      </c>
      <c r="L984" s="9">
        <f>_xlfn.RANK.EQ(MCFT[[#This Row],[Date]],A:A,1)</f>
        <v>983</v>
      </c>
      <c r="M984" s="10">
        <f>_xlfn.RANK.AVG(MCFT[[#This Row],[Same change on date for AAPL]],AAPL,1)</f>
        <v>2610.5</v>
      </c>
      <c r="N984" s="2">
        <f>MCFT[[#This Row],[Close]]/MCFT[[#This Row],[Open]]</f>
        <v>0.99455075939374071</v>
      </c>
    </row>
    <row r="985" spans="1:14" x14ac:dyDescent="0.25">
      <c r="A985" s="1">
        <v>32904</v>
      </c>
      <c r="B985" s="3">
        <v>0.63888900000000004</v>
      </c>
      <c r="C985" s="3">
        <v>0.64236099999999996</v>
      </c>
      <c r="D985" s="3">
        <v>0.63368100000000005</v>
      </c>
      <c r="E985" s="3">
        <v>0.64236099999999996</v>
      </c>
      <c r="F985" s="3">
        <v>0.46818100000000001</v>
      </c>
      <c r="G985">
        <v>112937600</v>
      </c>
      <c r="H985" s="3" t="str">
        <f>TEXT(MCFT[[#This Row],[Date]],"dddd")</f>
        <v>Wednesday</v>
      </c>
      <c r="I985" s="3">
        <f>MCFT[[#This Row],[Open]]-MCFT[[#This Row],[Close]]</f>
        <v>-3.4719999999999196E-3</v>
      </c>
      <c r="J985" s="3">
        <f>INDEX(AAPL!$J:$J,MATCH(A:A,AAPL!$A:$A,0),1)</f>
        <v>1.7857000000000012E-2</v>
      </c>
      <c r="K985" s="3" t="str">
        <f>IF(MCFT[[#This Row],[Day Change]]&gt;0,"UP","DOWN")</f>
        <v>DOWN</v>
      </c>
      <c r="L985" s="9">
        <f>_xlfn.RANK.EQ(MCFT[[#This Row],[Date]],A:A,1)</f>
        <v>984</v>
      </c>
      <c r="M985" s="10">
        <f>_xlfn.RANK.AVG(MCFT[[#This Row],[Same change on date for AAPL]],AAPL,1)</f>
        <v>5249.5</v>
      </c>
      <c r="N985" s="2">
        <f>MCFT[[#This Row],[Close]]/MCFT[[#This Row],[Open]]</f>
        <v>1.0054344338374896</v>
      </c>
    </row>
    <row r="986" spans="1:14" x14ac:dyDescent="0.25">
      <c r="A986" s="1">
        <v>32905</v>
      </c>
      <c r="B986" s="3">
        <v>0.64236099999999996</v>
      </c>
      <c r="C986" s="3">
        <v>0.65451400000000004</v>
      </c>
      <c r="D986" s="3">
        <v>0.64236099999999996</v>
      </c>
      <c r="E986" s="3">
        <v>0.65104200000000001</v>
      </c>
      <c r="F986" s="3">
        <v>0.47450700000000001</v>
      </c>
      <c r="G986">
        <v>89193600</v>
      </c>
      <c r="H986" s="3" t="str">
        <f>TEXT(MCFT[[#This Row],[Date]],"dddd")</f>
        <v>Thursday</v>
      </c>
      <c r="I986" s="3">
        <f>MCFT[[#This Row],[Open]]-MCFT[[#This Row],[Close]]</f>
        <v>-8.6810000000000498E-3</v>
      </c>
      <c r="J986" s="3">
        <f>INDEX(AAPL!$J:$J,MATCH(A:A,AAPL!$A:$A,0),1)</f>
        <v>3.125E-2</v>
      </c>
      <c r="K986" s="3" t="str">
        <f>IF(MCFT[[#This Row],[Day Change]]&gt;0,"UP","DOWN")</f>
        <v>DOWN</v>
      </c>
      <c r="L986" s="9">
        <f>_xlfn.RANK.EQ(MCFT[[#This Row],[Date]],A:A,1)</f>
        <v>985</v>
      </c>
      <c r="M986" s="10">
        <f>_xlfn.RANK.AVG(MCFT[[#This Row],[Same change on date for AAPL]],AAPL,1)</f>
        <v>5817.5</v>
      </c>
      <c r="N986" s="2">
        <f>MCFT[[#This Row],[Close]]/MCFT[[#This Row],[Open]]</f>
        <v>1.0135142077429982</v>
      </c>
    </row>
    <row r="987" spans="1:14" x14ac:dyDescent="0.25">
      <c r="A987" s="1">
        <v>32906</v>
      </c>
      <c r="B987" s="3">
        <v>0.64583299999999999</v>
      </c>
      <c r="C987" s="3">
        <v>0.66319399999999995</v>
      </c>
      <c r="D987" s="3">
        <v>0.64583299999999999</v>
      </c>
      <c r="E987" s="3">
        <v>0.65104200000000001</v>
      </c>
      <c r="F987" s="3">
        <v>0.47450700000000001</v>
      </c>
      <c r="G987">
        <v>71395200</v>
      </c>
      <c r="H987" s="3" t="str">
        <f>TEXT(MCFT[[#This Row],[Date]],"dddd")</f>
        <v>Friday</v>
      </c>
      <c r="I987" s="3">
        <f>MCFT[[#This Row],[Open]]-MCFT[[#This Row],[Close]]</f>
        <v>-5.2090000000000192E-3</v>
      </c>
      <c r="J987" s="3">
        <f>INDEX(AAPL!$J:$J,MATCH(A:A,AAPL!$A:$A,0),1)</f>
        <v>-3.5714000000000024E-2</v>
      </c>
      <c r="K987" s="3" t="str">
        <f>IF(MCFT[[#This Row],[Day Change]]&gt;0,"UP","DOWN")</f>
        <v>DOWN</v>
      </c>
      <c r="L987" s="9">
        <f>_xlfn.RANK.EQ(MCFT[[#This Row],[Date]],A:A,1)</f>
        <v>986</v>
      </c>
      <c r="M987" s="10">
        <f>_xlfn.RANK.AVG(MCFT[[#This Row],[Same change on date for AAPL]],AAPL,1)</f>
        <v>2341.5</v>
      </c>
      <c r="N987" s="2">
        <f>MCFT[[#This Row],[Close]]/MCFT[[#This Row],[Open]]</f>
        <v>1.0080655525499627</v>
      </c>
    </row>
    <row r="988" spans="1:14" x14ac:dyDescent="0.25">
      <c r="A988" s="1">
        <v>32909</v>
      </c>
      <c r="B988" s="3">
        <v>0.65017400000000003</v>
      </c>
      <c r="C988" s="3">
        <v>0.65451400000000004</v>
      </c>
      <c r="D988" s="3">
        <v>0.64756899999999995</v>
      </c>
      <c r="E988" s="3">
        <v>0.65451400000000004</v>
      </c>
      <c r="F988" s="3">
        <v>0.47703800000000002</v>
      </c>
      <c r="G988">
        <v>59731200</v>
      </c>
      <c r="H988" s="3" t="str">
        <f>TEXT(MCFT[[#This Row],[Date]],"dddd")</f>
        <v>Monday</v>
      </c>
      <c r="I988" s="3">
        <f>MCFT[[#This Row],[Open]]-MCFT[[#This Row],[Close]]</f>
        <v>-4.3400000000000105E-3</v>
      </c>
      <c r="J988" s="3">
        <f>INDEX(AAPL!$J:$J,MATCH(A:A,AAPL!$A:$A,0),1)</f>
        <v>-2.6785999999999976E-2</v>
      </c>
      <c r="K988" s="3" t="str">
        <f>IF(MCFT[[#This Row],[Day Change]]&gt;0,"UP","DOWN")</f>
        <v>DOWN</v>
      </c>
      <c r="L988" s="9">
        <f>_xlfn.RANK.EQ(MCFT[[#This Row],[Date]],A:A,1)</f>
        <v>987</v>
      </c>
      <c r="M988" s="10">
        <f>_xlfn.RANK.AVG(MCFT[[#This Row],[Same change on date for AAPL]],AAPL,1)</f>
        <v>2610.5</v>
      </c>
      <c r="N988" s="2">
        <f>MCFT[[#This Row],[Close]]/MCFT[[#This Row],[Open]]</f>
        <v>1.0066751361943111</v>
      </c>
    </row>
    <row r="989" spans="1:14" x14ac:dyDescent="0.25">
      <c r="A989" s="1">
        <v>32910</v>
      </c>
      <c r="B989" s="3">
        <v>0.65277799999999997</v>
      </c>
      <c r="C989" s="3">
        <v>0.65451400000000004</v>
      </c>
      <c r="D989" s="3">
        <v>0.640625</v>
      </c>
      <c r="E989" s="3">
        <v>0.65277799999999997</v>
      </c>
      <c r="F989" s="3">
        <v>0.475773</v>
      </c>
      <c r="G989">
        <v>81964800</v>
      </c>
      <c r="H989" s="3" t="str">
        <f>TEXT(MCFT[[#This Row],[Date]],"dddd")</f>
        <v>Tuesday</v>
      </c>
      <c r="I989" s="3">
        <f>MCFT[[#This Row],[Open]]-MCFT[[#This Row],[Close]]</f>
        <v>0</v>
      </c>
      <c r="J989" s="3">
        <f>INDEX(AAPL!$J:$J,MATCH(A:A,AAPL!$A:$A,0),1)</f>
        <v>0</v>
      </c>
      <c r="K989" s="3" t="str">
        <f>IF(MCFT[[#This Row],[Day Change]]&gt;0,"UP","DOWN")</f>
        <v>DOWN</v>
      </c>
      <c r="L989" s="9">
        <f>_xlfn.RANK.EQ(MCFT[[#This Row],[Date]],A:A,1)</f>
        <v>988</v>
      </c>
      <c r="M989" s="10">
        <f>_xlfn.RANK.AVG(MCFT[[#This Row],[Same change on date for AAPL]],AAPL,1)</f>
        <v>4124.5</v>
      </c>
      <c r="N989" s="2">
        <f>MCFT[[#This Row],[Close]]/MCFT[[#This Row],[Open]]</f>
        <v>1</v>
      </c>
    </row>
    <row r="990" spans="1:14" x14ac:dyDescent="0.25">
      <c r="A990" s="1">
        <v>32911</v>
      </c>
      <c r="B990" s="3">
        <v>0.64930600000000005</v>
      </c>
      <c r="C990" s="3">
        <v>0.65798599999999996</v>
      </c>
      <c r="D990" s="3">
        <v>0.64583299999999999</v>
      </c>
      <c r="E990" s="3">
        <v>0.64756899999999995</v>
      </c>
      <c r="F990" s="3">
        <v>0.47197699999999998</v>
      </c>
      <c r="G990">
        <v>134150400</v>
      </c>
      <c r="H990" s="3" t="str">
        <f>TEXT(MCFT[[#This Row],[Date]],"dddd")</f>
        <v>Wednesday</v>
      </c>
      <c r="I990" s="3">
        <f>MCFT[[#This Row],[Open]]-MCFT[[#This Row],[Close]]</f>
        <v>1.7370000000000996E-3</v>
      </c>
      <c r="J990" s="3">
        <f>INDEX(AAPL!$J:$J,MATCH(A:A,AAPL!$A:$A,0),1)</f>
        <v>-8.9289999999999647E-3</v>
      </c>
      <c r="K990" s="3" t="str">
        <f>IF(MCFT[[#This Row],[Day Change]]&gt;0,"UP","DOWN")</f>
        <v>UP</v>
      </c>
      <c r="L990" s="9">
        <f>_xlfn.RANK.EQ(MCFT[[#This Row],[Date]],A:A,1)</f>
        <v>989</v>
      </c>
      <c r="M990" s="10">
        <f>_xlfn.RANK.AVG(MCFT[[#This Row],[Same change on date for AAPL]],AAPL,1)</f>
        <v>3449.5</v>
      </c>
      <c r="N990" s="2">
        <f>MCFT[[#This Row],[Close]]/MCFT[[#This Row],[Open]]</f>
        <v>0.99732483605572708</v>
      </c>
    </row>
    <row r="991" spans="1:14" x14ac:dyDescent="0.25">
      <c r="A991" s="1">
        <v>32912</v>
      </c>
      <c r="B991" s="3">
        <v>0.65017400000000003</v>
      </c>
      <c r="C991" s="3">
        <v>0.65972200000000003</v>
      </c>
      <c r="D991" s="3">
        <v>0.64756899999999995</v>
      </c>
      <c r="E991" s="3">
        <v>0.65451400000000004</v>
      </c>
      <c r="F991" s="3">
        <v>0.47703800000000002</v>
      </c>
      <c r="G991">
        <v>95225600</v>
      </c>
      <c r="H991" s="3" t="str">
        <f>TEXT(MCFT[[#This Row],[Date]],"dddd")</f>
        <v>Thursday</v>
      </c>
      <c r="I991" s="3">
        <f>MCFT[[#This Row],[Open]]-MCFT[[#This Row],[Close]]</f>
        <v>-4.3400000000000105E-3</v>
      </c>
      <c r="J991" s="3">
        <f>INDEX(AAPL!$J:$J,MATCH(A:A,AAPL!$A:$A,0),1)</f>
        <v>8.9289999999999647E-3</v>
      </c>
      <c r="K991" s="3" t="str">
        <f>IF(MCFT[[#This Row],[Day Change]]&gt;0,"UP","DOWN")</f>
        <v>DOWN</v>
      </c>
      <c r="L991" s="9">
        <f>_xlfn.RANK.EQ(MCFT[[#This Row],[Date]],A:A,1)</f>
        <v>990</v>
      </c>
      <c r="M991" s="10">
        <f>_xlfn.RANK.AVG(MCFT[[#This Row],[Same change on date for AAPL]],AAPL,1)</f>
        <v>4768</v>
      </c>
      <c r="N991" s="2">
        <f>MCFT[[#This Row],[Close]]/MCFT[[#This Row],[Open]]</f>
        <v>1.0066751361943111</v>
      </c>
    </row>
    <row r="992" spans="1:14" x14ac:dyDescent="0.25">
      <c r="A992" s="1">
        <v>32913</v>
      </c>
      <c r="B992" s="3">
        <v>0.65451400000000004</v>
      </c>
      <c r="C992" s="3">
        <v>0.65798599999999996</v>
      </c>
      <c r="D992" s="3">
        <v>0.65277799999999997</v>
      </c>
      <c r="E992" s="3">
        <v>0.65625</v>
      </c>
      <c r="F992" s="3">
        <v>0.47830299999999998</v>
      </c>
      <c r="G992">
        <v>62380800</v>
      </c>
      <c r="H992" s="3" t="str">
        <f>TEXT(MCFT[[#This Row],[Date]],"dddd")</f>
        <v>Friday</v>
      </c>
      <c r="I992" s="3">
        <f>MCFT[[#This Row],[Open]]-MCFT[[#This Row],[Close]]</f>
        <v>-1.7359999999999598E-3</v>
      </c>
      <c r="J992" s="3">
        <f>INDEX(AAPL!$J:$J,MATCH(A:A,AAPL!$A:$A,0),1)</f>
        <v>-2.6785000000000059E-2</v>
      </c>
      <c r="K992" s="3" t="str">
        <f>IF(MCFT[[#This Row],[Day Change]]&gt;0,"UP","DOWN")</f>
        <v>DOWN</v>
      </c>
      <c r="L992" s="9">
        <f>_xlfn.RANK.EQ(MCFT[[#This Row],[Date]],A:A,1)</f>
        <v>991</v>
      </c>
      <c r="M992" s="10">
        <f>_xlfn.RANK.AVG(MCFT[[#This Row],[Same change on date for AAPL]],AAPL,1)</f>
        <v>2662</v>
      </c>
      <c r="N992" s="2">
        <f>MCFT[[#This Row],[Close]]/MCFT[[#This Row],[Open]]</f>
        <v>1.0026523496823596</v>
      </c>
    </row>
    <row r="993" spans="1:14" x14ac:dyDescent="0.25">
      <c r="A993" s="1">
        <v>32916</v>
      </c>
      <c r="B993" s="3">
        <v>0.65625</v>
      </c>
      <c r="C993" s="3">
        <v>0.66319399999999995</v>
      </c>
      <c r="D993" s="3">
        <v>0.65277799999999997</v>
      </c>
      <c r="E993" s="3">
        <v>0.65798599999999996</v>
      </c>
      <c r="F993" s="3">
        <v>0.47956900000000002</v>
      </c>
      <c r="G993">
        <v>56086400</v>
      </c>
      <c r="H993" s="3" t="str">
        <f>TEXT(MCFT[[#This Row],[Date]],"dddd")</f>
        <v>Monday</v>
      </c>
      <c r="I993" s="3">
        <f>MCFT[[#This Row],[Open]]-MCFT[[#This Row],[Close]]</f>
        <v>-1.7359999999999598E-3</v>
      </c>
      <c r="J993" s="3">
        <f>INDEX(AAPL!$J:$J,MATCH(A:A,AAPL!$A:$A,0),1)</f>
        <v>8.928000000000047E-3</v>
      </c>
      <c r="K993" s="3" t="str">
        <f>IF(MCFT[[#This Row],[Day Change]]&gt;0,"UP","DOWN")</f>
        <v>DOWN</v>
      </c>
      <c r="L993" s="9">
        <f>_xlfn.RANK.EQ(MCFT[[#This Row],[Date]],A:A,1)</f>
        <v>992</v>
      </c>
      <c r="M993" s="10">
        <f>_xlfn.RANK.AVG(MCFT[[#This Row],[Same change on date for AAPL]],AAPL,1)</f>
        <v>4659.5</v>
      </c>
      <c r="N993" s="2">
        <f>MCFT[[#This Row],[Close]]/MCFT[[#This Row],[Open]]</f>
        <v>1.0026453333333332</v>
      </c>
    </row>
    <row r="994" spans="1:14" x14ac:dyDescent="0.25">
      <c r="A994" s="1">
        <v>32917</v>
      </c>
      <c r="B994" s="3">
        <v>0.65972200000000003</v>
      </c>
      <c r="C994" s="3">
        <v>0.66145799999999999</v>
      </c>
      <c r="D994" s="3">
        <v>0.65625</v>
      </c>
      <c r="E994" s="3">
        <v>0.65798599999999996</v>
      </c>
      <c r="F994" s="3">
        <v>0.47956900000000002</v>
      </c>
      <c r="G994">
        <v>58752000</v>
      </c>
      <c r="H994" s="3" t="str">
        <f>TEXT(MCFT[[#This Row],[Date]],"dddd")</f>
        <v>Tuesday</v>
      </c>
      <c r="I994" s="3">
        <f>MCFT[[#This Row],[Open]]-MCFT[[#This Row],[Close]]</f>
        <v>1.7360000000000708E-3</v>
      </c>
      <c r="J994" s="3">
        <f>INDEX(AAPL!$J:$J,MATCH(A:A,AAPL!$A:$A,0),1)</f>
        <v>-1.7857000000000012E-2</v>
      </c>
      <c r="K994" s="3" t="str">
        <f>IF(MCFT[[#This Row],[Day Change]]&gt;0,"UP","DOWN")</f>
        <v>UP</v>
      </c>
      <c r="L994" s="9">
        <f>_xlfn.RANK.EQ(MCFT[[#This Row],[Date]],A:A,1)</f>
        <v>993</v>
      </c>
      <c r="M994" s="10">
        <f>_xlfn.RANK.AVG(MCFT[[#This Row],[Same change on date for AAPL]],AAPL,1)</f>
        <v>2994</v>
      </c>
      <c r="N994" s="2">
        <f>MCFT[[#This Row],[Close]]/MCFT[[#This Row],[Open]]</f>
        <v>0.99736858858731392</v>
      </c>
    </row>
    <row r="995" spans="1:14" x14ac:dyDescent="0.25">
      <c r="A995" s="1">
        <v>32918</v>
      </c>
      <c r="B995" s="3">
        <v>0.66145799999999999</v>
      </c>
      <c r="C995" s="3">
        <v>0.66145799999999999</v>
      </c>
      <c r="D995" s="3">
        <v>0.65625</v>
      </c>
      <c r="E995" s="3">
        <v>0.65972200000000003</v>
      </c>
      <c r="F995" s="3">
        <v>0.48083399999999998</v>
      </c>
      <c r="G995">
        <v>35868800</v>
      </c>
      <c r="H995" s="3" t="str">
        <f>TEXT(MCFT[[#This Row],[Date]],"dddd")</f>
        <v>Wednesday</v>
      </c>
      <c r="I995" s="3">
        <f>MCFT[[#This Row],[Open]]-MCFT[[#This Row],[Close]]</f>
        <v>1.7359999999999598E-3</v>
      </c>
      <c r="J995" s="3">
        <f>INDEX(AAPL!$J:$J,MATCH(A:A,AAPL!$A:$A,0),1)</f>
        <v>8.9289999999999647E-3</v>
      </c>
      <c r="K995" s="3" t="str">
        <f>IF(MCFT[[#This Row],[Day Change]]&gt;0,"UP","DOWN")</f>
        <v>UP</v>
      </c>
      <c r="L995" s="9">
        <f>_xlfn.RANK.EQ(MCFT[[#This Row],[Date]],A:A,1)</f>
        <v>994</v>
      </c>
      <c r="M995" s="10">
        <f>_xlfn.RANK.AVG(MCFT[[#This Row],[Same change on date for AAPL]],AAPL,1)</f>
        <v>4768</v>
      </c>
      <c r="N995" s="2">
        <f>MCFT[[#This Row],[Close]]/MCFT[[#This Row],[Open]]</f>
        <v>0.99737549474040688</v>
      </c>
    </row>
    <row r="996" spans="1:14" x14ac:dyDescent="0.25">
      <c r="A996" s="1">
        <v>32919</v>
      </c>
      <c r="B996" s="3">
        <v>0.65972200000000003</v>
      </c>
      <c r="C996" s="3">
        <v>0.68055600000000005</v>
      </c>
      <c r="D996" s="3">
        <v>0.65972200000000003</v>
      </c>
      <c r="E996" s="3">
        <v>0.67361099999999996</v>
      </c>
      <c r="F996" s="3">
        <v>0.49095699999999998</v>
      </c>
      <c r="G996">
        <v>89494400</v>
      </c>
      <c r="H996" s="3" t="str">
        <f>TEXT(MCFT[[#This Row],[Date]],"dddd")</f>
        <v>Thursday</v>
      </c>
      <c r="I996" s="3">
        <f>MCFT[[#This Row],[Open]]-MCFT[[#This Row],[Close]]</f>
        <v>-1.3888999999999929E-2</v>
      </c>
      <c r="J996" s="3">
        <f>INDEX(AAPL!$J:$J,MATCH(A:A,AAPL!$A:$A,0),1)</f>
        <v>-1.7857000000000012E-2</v>
      </c>
      <c r="K996" s="3" t="str">
        <f>IF(MCFT[[#This Row],[Day Change]]&gt;0,"UP","DOWN")</f>
        <v>DOWN</v>
      </c>
      <c r="L996" s="9">
        <f>_xlfn.RANK.EQ(MCFT[[#This Row],[Date]],A:A,1)</f>
        <v>995</v>
      </c>
      <c r="M996" s="10">
        <f>_xlfn.RANK.AVG(MCFT[[#This Row],[Same change on date for AAPL]],AAPL,1)</f>
        <v>2994</v>
      </c>
      <c r="N996" s="2">
        <f>MCFT[[#This Row],[Close]]/MCFT[[#This Row],[Open]]</f>
        <v>1.0210528070914717</v>
      </c>
    </row>
    <row r="997" spans="1:14" x14ac:dyDescent="0.25">
      <c r="A997" s="1">
        <v>32920</v>
      </c>
      <c r="B997" s="3">
        <v>0.68229200000000001</v>
      </c>
      <c r="C997" s="3">
        <v>0.68576400000000004</v>
      </c>
      <c r="D997" s="3">
        <v>0.67881899999999995</v>
      </c>
      <c r="E997" s="3">
        <v>0.68055600000000005</v>
      </c>
      <c r="F997" s="3">
        <v>0.49601800000000001</v>
      </c>
      <c r="G997">
        <v>70876800</v>
      </c>
      <c r="H997" s="3" t="str">
        <f>TEXT(MCFT[[#This Row],[Date]],"dddd")</f>
        <v>Friday</v>
      </c>
      <c r="I997" s="3">
        <f>MCFT[[#This Row],[Open]]-MCFT[[#This Row],[Close]]</f>
        <v>1.7359999999999598E-3</v>
      </c>
      <c r="J997" s="3">
        <f>INDEX(AAPL!$J:$J,MATCH(A:A,AAPL!$A:$A,0),1)</f>
        <v>1.7857000000000012E-2</v>
      </c>
      <c r="K997" s="3" t="str">
        <f>IF(MCFT[[#This Row],[Day Change]]&gt;0,"UP","DOWN")</f>
        <v>UP</v>
      </c>
      <c r="L997" s="9">
        <f>_xlfn.RANK.EQ(MCFT[[#This Row],[Date]],A:A,1)</f>
        <v>996</v>
      </c>
      <c r="M997" s="10">
        <f>_xlfn.RANK.AVG(MCFT[[#This Row],[Same change on date for AAPL]],AAPL,1)</f>
        <v>5249.5</v>
      </c>
      <c r="N997" s="2">
        <f>MCFT[[#This Row],[Close]]/MCFT[[#This Row],[Open]]</f>
        <v>0.99745563483083499</v>
      </c>
    </row>
    <row r="998" spans="1:14" x14ac:dyDescent="0.25">
      <c r="A998" s="1">
        <v>32924</v>
      </c>
      <c r="B998" s="3">
        <v>0.67881899999999995</v>
      </c>
      <c r="C998" s="3">
        <v>0.69791700000000001</v>
      </c>
      <c r="D998" s="3">
        <v>0.67361099999999996</v>
      </c>
      <c r="E998" s="3">
        <v>0.69618100000000005</v>
      </c>
      <c r="F998" s="3">
        <v>0.50740600000000002</v>
      </c>
      <c r="G998">
        <v>132652800</v>
      </c>
      <c r="H998" s="3" t="str">
        <f>TEXT(MCFT[[#This Row],[Date]],"dddd")</f>
        <v>Tuesday</v>
      </c>
      <c r="I998" s="3">
        <f>MCFT[[#This Row],[Open]]-MCFT[[#This Row],[Close]]</f>
        <v>-1.73620000000001E-2</v>
      </c>
      <c r="J998" s="3">
        <f>INDEX(AAPL!$J:$J,MATCH(A:A,AAPL!$A:$A,0),1)</f>
        <v>0</v>
      </c>
      <c r="K998" s="3" t="str">
        <f>IF(MCFT[[#This Row],[Day Change]]&gt;0,"UP","DOWN")</f>
        <v>DOWN</v>
      </c>
      <c r="L998" s="9">
        <f>_xlfn.RANK.EQ(MCFT[[#This Row],[Date]],A:A,1)</f>
        <v>997</v>
      </c>
      <c r="M998" s="10">
        <f>_xlfn.RANK.AVG(MCFT[[#This Row],[Same change on date for AAPL]],AAPL,1)</f>
        <v>4124.5</v>
      </c>
      <c r="N998" s="2">
        <f>MCFT[[#This Row],[Close]]/MCFT[[#This Row],[Open]]</f>
        <v>1.0255767737791666</v>
      </c>
    </row>
    <row r="999" spans="1:14" x14ac:dyDescent="0.25">
      <c r="A999" s="1">
        <v>32925</v>
      </c>
      <c r="B999" s="3">
        <v>0.68576400000000004</v>
      </c>
      <c r="C999" s="3">
        <v>0.69444399999999995</v>
      </c>
      <c r="D999" s="3">
        <v>0.66493100000000005</v>
      </c>
      <c r="E999" s="3">
        <v>0.66753499999999999</v>
      </c>
      <c r="F999" s="3">
        <v>0.48652800000000002</v>
      </c>
      <c r="G999">
        <v>103347200</v>
      </c>
      <c r="H999" s="3" t="str">
        <f>TEXT(MCFT[[#This Row],[Date]],"dddd")</f>
        <v>Wednesday</v>
      </c>
      <c r="I999" s="3">
        <f>MCFT[[#This Row],[Open]]-MCFT[[#This Row],[Close]]</f>
        <v>1.8229000000000051E-2</v>
      </c>
      <c r="J999" s="3">
        <f>INDEX(AAPL!$J:$J,MATCH(A:A,AAPL!$A:$A,0),1)</f>
        <v>-4.4642999999999988E-2</v>
      </c>
      <c r="K999" s="3" t="str">
        <f>IF(MCFT[[#This Row],[Day Change]]&gt;0,"UP","DOWN")</f>
        <v>UP</v>
      </c>
      <c r="L999" s="9">
        <f>_xlfn.RANK.EQ(MCFT[[#This Row],[Date]],A:A,1)</f>
        <v>998</v>
      </c>
      <c r="M999" s="10">
        <f>_xlfn.RANK.AVG(MCFT[[#This Row],[Same change on date for AAPL]],AAPL,1)</f>
        <v>2108</v>
      </c>
      <c r="N999" s="2">
        <f>MCFT[[#This Row],[Close]]/MCFT[[#This Row],[Open]]</f>
        <v>0.97341796886392395</v>
      </c>
    </row>
    <row r="1000" spans="1:14" x14ac:dyDescent="0.25">
      <c r="A1000" s="1">
        <v>32926</v>
      </c>
      <c r="B1000" s="3">
        <v>0.671875</v>
      </c>
      <c r="C1000" s="3">
        <v>0.68229200000000001</v>
      </c>
      <c r="D1000" s="3">
        <v>0.66840299999999997</v>
      </c>
      <c r="E1000" s="3">
        <v>0.66927099999999995</v>
      </c>
      <c r="F1000" s="3">
        <v>0.48779400000000001</v>
      </c>
      <c r="G1000">
        <v>60809600</v>
      </c>
      <c r="H1000" s="3" t="str">
        <f>TEXT(MCFT[[#This Row],[Date]],"dddd")</f>
        <v>Thursday</v>
      </c>
      <c r="I1000" s="3">
        <f>MCFT[[#This Row],[Open]]-MCFT[[#This Row],[Close]]</f>
        <v>2.6040000000000507E-3</v>
      </c>
      <c r="J1000" s="3">
        <f>INDEX(AAPL!$J:$J,MATCH(A:A,AAPL!$A:$A,0),1)</f>
        <v>3.5714999999999941E-2</v>
      </c>
      <c r="K1000" s="3" t="str">
        <f>IF(MCFT[[#This Row],[Day Change]]&gt;0,"UP","DOWN")</f>
        <v>UP</v>
      </c>
      <c r="L1000" s="9">
        <f>_xlfn.RANK.EQ(MCFT[[#This Row],[Date]],A:A,1)</f>
        <v>999</v>
      </c>
      <c r="M1000" s="10">
        <f>_xlfn.RANK.AVG(MCFT[[#This Row],[Same change on date for AAPL]],AAPL,1)</f>
        <v>6016</v>
      </c>
      <c r="N1000" s="2">
        <f>MCFT[[#This Row],[Close]]/MCFT[[#This Row],[Open]]</f>
        <v>0.99612427906976742</v>
      </c>
    </row>
    <row r="1001" spans="1:14" x14ac:dyDescent="0.25">
      <c r="A1001" s="1">
        <v>32927</v>
      </c>
      <c r="B1001" s="3">
        <v>0.66493100000000005</v>
      </c>
      <c r="C1001" s="3">
        <v>0.67881899999999995</v>
      </c>
      <c r="D1001" s="3">
        <v>0.66319399999999995</v>
      </c>
      <c r="E1001" s="3">
        <v>0.67708299999999999</v>
      </c>
      <c r="F1001" s="3">
        <v>0.49348799999999998</v>
      </c>
      <c r="G1001">
        <v>56851200</v>
      </c>
      <c r="H1001" s="3" t="str">
        <f>TEXT(MCFT[[#This Row],[Date]],"dddd")</f>
        <v>Friday</v>
      </c>
      <c r="I1001" s="3">
        <f>MCFT[[#This Row],[Open]]-MCFT[[#This Row],[Close]]</f>
        <v>-1.2151999999999941E-2</v>
      </c>
      <c r="J1001" s="3">
        <f>INDEX(AAPL!$J:$J,MATCH(A:A,AAPL!$A:$A,0),1)</f>
        <v>-1.7857000000000012E-2</v>
      </c>
      <c r="K1001" s="3" t="str">
        <f>IF(MCFT[[#This Row],[Day Change]]&gt;0,"UP","DOWN")</f>
        <v>DOWN</v>
      </c>
      <c r="L1001" s="9">
        <f>_xlfn.RANK.EQ(MCFT[[#This Row],[Date]],A:A,1)</f>
        <v>1000</v>
      </c>
      <c r="M1001" s="10">
        <f>_xlfn.RANK.AVG(MCFT[[#This Row],[Same change on date for AAPL]],AAPL,1)</f>
        <v>2994</v>
      </c>
      <c r="N1001" s="2">
        <f>MCFT[[#This Row],[Close]]/MCFT[[#This Row],[Open]]</f>
        <v>1.0182755804737633</v>
      </c>
    </row>
    <row r="1002" spans="1:14" x14ac:dyDescent="0.25">
      <c r="A1002" s="1">
        <v>32930</v>
      </c>
      <c r="B1002" s="3">
        <v>0.67708299999999999</v>
      </c>
      <c r="C1002" s="3">
        <v>0.69444399999999995</v>
      </c>
      <c r="D1002" s="3">
        <v>0.67534700000000003</v>
      </c>
      <c r="E1002" s="3">
        <v>0.68923599999999996</v>
      </c>
      <c r="F1002" s="3">
        <v>0.50234500000000004</v>
      </c>
      <c r="G1002">
        <v>69219200</v>
      </c>
      <c r="H1002" s="3" t="str">
        <f>TEXT(MCFT[[#This Row],[Date]],"dddd")</f>
        <v>Monday</v>
      </c>
      <c r="I1002" s="3">
        <f>MCFT[[#This Row],[Open]]-MCFT[[#This Row],[Close]]</f>
        <v>-1.2152999999999969E-2</v>
      </c>
      <c r="J1002" s="3">
        <f>INDEX(AAPL!$J:$J,MATCH(A:A,AAPL!$A:$A,0),1)</f>
        <v>-3.5714999999999941E-2</v>
      </c>
      <c r="K1002" s="3" t="str">
        <f>IF(MCFT[[#This Row],[Day Change]]&gt;0,"UP","DOWN")</f>
        <v>DOWN</v>
      </c>
      <c r="L1002" s="9">
        <f>_xlfn.RANK.EQ(MCFT[[#This Row],[Date]],A:A,1)</f>
        <v>1001</v>
      </c>
      <c r="M1002" s="10">
        <f>_xlfn.RANK.AVG(MCFT[[#This Row],[Same change on date for AAPL]],AAPL,1)</f>
        <v>2287.5</v>
      </c>
      <c r="N1002" s="2">
        <f>MCFT[[#This Row],[Close]]/MCFT[[#This Row],[Open]]</f>
        <v>1.0179490549903039</v>
      </c>
    </row>
    <row r="1003" spans="1:14" x14ac:dyDescent="0.25">
      <c r="A1003" s="1">
        <v>32931</v>
      </c>
      <c r="B1003" s="3">
        <v>0.69097200000000003</v>
      </c>
      <c r="C1003" s="3">
        <v>0.69097200000000003</v>
      </c>
      <c r="D1003" s="3">
        <v>0.68055600000000005</v>
      </c>
      <c r="E1003" s="3">
        <v>0.68055600000000005</v>
      </c>
      <c r="F1003" s="3">
        <v>0.49601800000000001</v>
      </c>
      <c r="G1003">
        <v>62019200</v>
      </c>
      <c r="H1003" s="3" t="str">
        <f>TEXT(MCFT[[#This Row],[Date]],"dddd")</f>
        <v>Tuesday</v>
      </c>
      <c r="I1003" s="3">
        <f>MCFT[[#This Row],[Open]]-MCFT[[#This Row],[Close]]</f>
        <v>1.0415999999999981E-2</v>
      </c>
      <c r="J1003" s="3">
        <f>INDEX(AAPL!$J:$J,MATCH(A:A,AAPL!$A:$A,0),1)</f>
        <v>1.7857000000000012E-2</v>
      </c>
      <c r="K1003" s="3" t="str">
        <f>IF(MCFT[[#This Row],[Day Change]]&gt;0,"UP","DOWN")</f>
        <v>UP</v>
      </c>
      <c r="L1003" s="9">
        <f>_xlfn.RANK.EQ(MCFT[[#This Row],[Date]],A:A,1)</f>
        <v>1002</v>
      </c>
      <c r="M1003" s="10">
        <f>_xlfn.RANK.AVG(MCFT[[#This Row],[Same change on date for AAPL]],AAPL,1)</f>
        <v>5249.5</v>
      </c>
      <c r="N1003" s="2">
        <f>MCFT[[#This Row],[Close]]/MCFT[[#This Row],[Open]]</f>
        <v>0.9849255830916448</v>
      </c>
    </row>
    <row r="1004" spans="1:14" x14ac:dyDescent="0.25">
      <c r="A1004" s="1">
        <v>32932</v>
      </c>
      <c r="B1004" s="3">
        <v>0.68055600000000005</v>
      </c>
      <c r="C1004" s="3">
        <v>0.69270799999999999</v>
      </c>
      <c r="D1004" s="3">
        <v>0.68055600000000005</v>
      </c>
      <c r="E1004" s="3">
        <v>0.68576400000000004</v>
      </c>
      <c r="F1004" s="3">
        <v>0.49981399999999998</v>
      </c>
      <c r="G1004">
        <v>39312000</v>
      </c>
      <c r="H1004" s="3" t="str">
        <f>TEXT(MCFT[[#This Row],[Date]],"dddd")</f>
        <v>Wednesday</v>
      </c>
      <c r="I1004" s="3">
        <f>MCFT[[#This Row],[Open]]-MCFT[[#This Row],[Close]]</f>
        <v>-5.2079999999999904E-3</v>
      </c>
      <c r="J1004" s="3">
        <f>INDEX(AAPL!$J:$J,MATCH(A:A,AAPL!$A:$A,0),1)</f>
        <v>-1.7857000000000012E-2</v>
      </c>
      <c r="K1004" s="3" t="str">
        <f>IF(MCFT[[#This Row],[Day Change]]&gt;0,"UP","DOWN")</f>
        <v>DOWN</v>
      </c>
      <c r="L1004" s="9">
        <f>_xlfn.RANK.EQ(MCFT[[#This Row],[Date]],A:A,1)</f>
        <v>1003</v>
      </c>
      <c r="M1004" s="10">
        <f>_xlfn.RANK.AVG(MCFT[[#This Row],[Same change on date for AAPL]],AAPL,1)</f>
        <v>2994</v>
      </c>
      <c r="N1004" s="2">
        <f>MCFT[[#This Row],[Close]]/MCFT[[#This Row],[Open]]</f>
        <v>1.007652566430977</v>
      </c>
    </row>
    <row r="1005" spans="1:14" x14ac:dyDescent="0.25">
      <c r="A1005" s="1">
        <v>32933</v>
      </c>
      <c r="B1005" s="3">
        <v>0.68402799999999997</v>
      </c>
      <c r="C1005" s="3">
        <v>0.70659700000000003</v>
      </c>
      <c r="D1005" s="3">
        <v>0.68402799999999997</v>
      </c>
      <c r="E1005" s="3">
        <v>0.69444399999999995</v>
      </c>
      <c r="F1005" s="3">
        <v>0.50614099999999995</v>
      </c>
      <c r="G1005">
        <v>76867200</v>
      </c>
      <c r="H1005" s="3" t="str">
        <f>TEXT(MCFT[[#This Row],[Date]],"dddd")</f>
        <v>Thursday</v>
      </c>
      <c r="I1005" s="3">
        <f>MCFT[[#This Row],[Open]]-MCFT[[#This Row],[Close]]</f>
        <v>-1.0415999999999981E-2</v>
      </c>
      <c r="J1005" s="3">
        <f>INDEX(AAPL!$J:$J,MATCH(A:A,AAPL!$A:$A,0),1)</f>
        <v>-2.6785000000000059E-2</v>
      </c>
      <c r="K1005" s="3" t="str">
        <f>IF(MCFT[[#This Row],[Day Change]]&gt;0,"UP","DOWN")</f>
        <v>DOWN</v>
      </c>
      <c r="L1005" s="9">
        <f>_xlfn.RANK.EQ(MCFT[[#This Row],[Date]],A:A,1)</f>
        <v>1004</v>
      </c>
      <c r="M1005" s="10">
        <f>_xlfn.RANK.AVG(MCFT[[#This Row],[Same change on date for AAPL]],AAPL,1)</f>
        <v>2662</v>
      </c>
      <c r="N1005" s="2">
        <f>MCFT[[#This Row],[Close]]/MCFT[[#This Row],[Open]]</f>
        <v>1.0152274468296618</v>
      </c>
    </row>
    <row r="1006" spans="1:14" x14ac:dyDescent="0.25">
      <c r="A1006" s="1">
        <v>32934</v>
      </c>
      <c r="B1006" s="3">
        <v>0.69618100000000005</v>
      </c>
      <c r="C1006" s="3">
        <v>0.72482599999999997</v>
      </c>
      <c r="D1006" s="3">
        <v>0.69531299999999996</v>
      </c>
      <c r="E1006" s="3">
        <v>0.72048599999999996</v>
      </c>
      <c r="F1006" s="3">
        <v>0.52512199999999998</v>
      </c>
      <c r="G1006">
        <v>100208000</v>
      </c>
      <c r="H1006" s="3" t="str">
        <f>TEXT(MCFT[[#This Row],[Date]],"dddd")</f>
        <v>Friday</v>
      </c>
      <c r="I1006" s="3">
        <f>MCFT[[#This Row],[Open]]-MCFT[[#This Row],[Close]]</f>
        <v>-2.430499999999991E-2</v>
      </c>
      <c r="J1006" s="3">
        <f>INDEX(AAPL!$J:$J,MATCH(A:A,AAPL!$A:$A,0),1)</f>
        <v>-8.928000000000047E-3</v>
      </c>
      <c r="K1006" s="3" t="str">
        <f>IF(MCFT[[#This Row],[Day Change]]&gt;0,"UP","DOWN")</f>
        <v>DOWN</v>
      </c>
      <c r="L1006" s="9">
        <f>_xlfn.RANK.EQ(MCFT[[#This Row],[Date]],A:A,1)</f>
        <v>1005</v>
      </c>
      <c r="M1006" s="10">
        <f>_xlfn.RANK.AVG(MCFT[[#This Row],[Same change on date for AAPL]],AAPL,1)</f>
        <v>3553.5</v>
      </c>
      <c r="N1006" s="2">
        <f>MCFT[[#This Row],[Close]]/MCFT[[#This Row],[Open]]</f>
        <v>1.0349118979116061</v>
      </c>
    </row>
    <row r="1007" spans="1:14" x14ac:dyDescent="0.25">
      <c r="A1007" s="1">
        <v>32937</v>
      </c>
      <c r="B1007" s="3">
        <v>0.71875</v>
      </c>
      <c r="C1007" s="3">
        <v>0.734375</v>
      </c>
      <c r="D1007" s="3">
        <v>0.71006899999999995</v>
      </c>
      <c r="E1007" s="3">
        <v>0.73090299999999997</v>
      </c>
      <c r="F1007" s="3">
        <v>0.53271400000000002</v>
      </c>
      <c r="G1007">
        <v>75526400</v>
      </c>
      <c r="H1007" s="3" t="str">
        <f>TEXT(MCFT[[#This Row],[Date]],"dddd")</f>
        <v>Monday</v>
      </c>
      <c r="I1007" s="3">
        <f>MCFT[[#This Row],[Open]]-MCFT[[#This Row],[Close]]</f>
        <v>-1.2152999999999969E-2</v>
      </c>
      <c r="J1007" s="3">
        <f>INDEX(AAPL!$J:$J,MATCH(A:A,AAPL!$A:$A,0),1)</f>
        <v>-3.5714000000000024E-2</v>
      </c>
      <c r="K1007" s="3" t="str">
        <f>IF(MCFT[[#This Row],[Day Change]]&gt;0,"UP","DOWN")</f>
        <v>DOWN</v>
      </c>
      <c r="L1007" s="9">
        <f>_xlfn.RANK.EQ(MCFT[[#This Row],[Date]],A:A,1)</f>
        <v>1006</v>
      </c>
      <c r="M1007" s="10">
        <f>_xlfn.RANK.AVG(MCFT[[#This Row],[Same change on date for AAPL]],AAPL,1)</f>
        <v>2341.5</v>
      </c>
      <c r="N1007" s="2">
        <f>MCFT[[#This Row],[Close]]/MCFT[[#This Row],[Open]]</f>
        <v>1.0169085217391305</v>
      </c>
    </row>
    <row r="1008" spans="1:14" x14ac:dyDescent="0.25">
      <c r="A1008" s="1">
        <v>32938</v>
      </c>
      <c r="B1008" s="3">
        <v>0.72743100000000005</v>
      </c>
      <c r="C1008" s="3">
        <v>0.72916700000000001</v>
      </c>
      <c r="D1008" s="3">
        <v>0.71180600000000005</v>
      </c>
      <c r="E1008" s="3">
        <v>0.72569399999999995</v>
      </c>
      <c r="F1008" s="3">
        <v>0.52891699999999997</v>
      </c>
      <c r="G1008">
        <v>68630400</v>
      </c>
      <c r="H1008" s="3" t="str">
        <f>TEXT(MCFT[[#This Row],[Date]],"dddd")</f>
        <v>Tuesday</v>
      </c>
      <c r="I1008" s="3">
        <f>MCFT[[#This Row],[Open]]-MCFT[[#This Row],[Close]]</f>
        <v>1.7370000000000996E-3</v>
      </c>
      <c r="J1008" s="3">
        <f>INDEX(AAPL!$J:$J,MATCH(A:A,AAPL!$A:$A,0),1)</f>
        <v>-8.9289999999999647E-3</v>
      </c>
      <c r="K1008" s="3" t="str">
        <f>IF(MCFT[[#This Row],[Day Change]]&gt;0,"UP","DOWN")</f>
        <v>UP</v>
      </c>
      <c r="L1008" s="9">
        <f>_xlfn.RANK.EQ(MCFT[[#This Row],[Date]],A:A,1)</f>
        <v>1007</v>
      </c>
      <c r="M1008" s="10">
        <f>_xlfn.RANK.AVG(MCFT[[#This Row],[Same change on date for AAPL]],AAPL,1)</f>
        <v>3449.5</v>
      </c>
      <c r="N1008" s="2">
        <f>MCFT[[#This Row],[Close]]/MCFT[[#This Row],[Open]]</f>
        <v>0.99761214465701886</v>
      </c>
    </row>
    <row r="1009" spans="1:14" x14ac:dyDescent="0.25">
      <c r="A1009" s="1">
        <v>32939</v>
      </c>
      <c r="B1009" s="3">
        <v>0.72743100000000005</v>
      </c>
      <c r="C1009" s="3">
        <v>0.73263900000000004</v>
      </c>
      <c r="D1009" s="3">
        <v>0.71354200000000001</v>
      </c>
      <c r="E1009" s="3">
        <v>0.71354200000000001</v>
      </c>
      <c r="F1009" s="3">
        <v>0.52005999999999997</v>
      </c>
      <c r="G1009">
        <v>47606400</v>
      </c>
      <c r="H1009" s="3" t="str">
        <f>TEXT(MCFT[[#This Row],[Date]],"dddd")</f>
        <v>Wednesday</v>
      </c>
      <c r="I1009" s="3">
        <f>MCFT[[#This Row],[Open]]-MCFT[[#This Row],[Close]]</f>
        <v>1.388900000000004E-2</v>
      </c>
      <c r="J1009" s="3">
        <f>INDEX(AAPL!$J:$J,MATCH(A:A,AAPL!$A:$A,0),1)</f>
        <v>-1.3392999999999988E-2</v>
      </c>
      <c r="K1009" s="3" t="str">
        <f>IF(MCFT[[#This Row],[Day Change]]&gt;0,"UP","DOWN")</f>
        <v>UP</v>
      </c>
      <c r="L1009" s="9">
        <f>_xlfn.RANK.EQ(MCFT[[#This Row],[Date]],A:A,1)</f>
        <v>1008</v>
      </c>
      <c r="M1009" s="10">
        <f>_xlfn.RANK.AVG(MCFT[[#This Row],[Same change on date for AAPL]],AAPL,1)</f>
        <v>3219.5</v>
      </c>
      <c r="N1009" s="2">
        <f>MCFT[[#This Row],[Close]]/MCFT[[#This Row],[Open]]</f>
        <v>0.9809067801619672</v>
      </c>
    </row>
    <row r="1010" spans="1:14" x14ac:dyDescent="0.25">
      <c r="A1010" s="1">
        <v>32940</v>
      </c>
      <c r="B1010" s="3">
        <v>0.71527799999999997</v>
      </c>
      <c r="C1010" s="3">
        <v>0.74479200000000001</v>
      </c>
      <c r="D1010" s="3">
        <v>0.70659700000000003</v>
      </c>
      <c r="E1010" s="3">
        <v>0.73784700000000003</v>
      </c>
      <c r="F1010" s="3">
        <v>0.537775</v>
      </c>
      <c r="G1010">
        <v>88976000</v>
      </c>
      <c r="H1010" s="3" t="str">
        <f>TEXT(MCFT[[#This Row],[Date]],"dddd")</f>
        <v>Thursday</v>
      </c>
      <c r="I1010" s="3">
        <f>MCFT[[#This Row],[Open]]-MCFT[[#This Row],[Close]]</f>
        <v>-2.2569000000000061E-2</v>
      </c>
      <c r="J1010" s="3">
        <f>INDEX(AAPL!$J:$J,MATCH(A:A,AAPL!$A:$A,0),1)</f>
        <v>-3.5714000000000024E-2</v>
      </c>
      <c r="K1010" s="3" t="str">
        <f>IF(MCFT[[#This Row],[Day Change]]&gt;0,"UP","DOWN")</f>
        <v>DOWN</v>
      </c>
      <c r="L1010" s="9">
        <f>_xlfn.RANK.EQ(MCFT[[#This Row],[Date]],A:A,1)</f>
        <v>1009</v>
      </c>
      <c r="M1010" s="10">
        <f>_xlfn.RANK.AVG(MCFT[[#This Row],[Same change on date for AAPL]],AAPL,1)</f>
        <v>2341.5</v>
      </c>
      <c r="N1010" s="2">
        <f>MCFT[[#This Row],[Close]]/MCFT[[#This Row],[Open]]</f>
        <v>1.0315527668962279</v>
      </c>
    </row>
    <row r="1011" spans="1:14" x14ac:dyDescent="0.25">
      <c r="A1011" s="1">
        <v>32941</v>
      </c>
      <c r="B1011" s="3">
        <v>0.73611099999999996</v>
      </c>
      <c r="C1011" s="3">
        <v>0.75</v>
      </c>
      <c r="D1011" s="3">
        <v>0.73090299999999997</v>
      </c>
      <c r="E1011" s="3">
        <v>0.73958299999999999</v>
      </c>
      <c r="F1011" s="3">
        <v>0.53904099999999999</v>
      </c>
      <c r="G1011">
        <v>75744000</v>
      </c>
      <c r="H1011" s="3" t="str">
        <f>TEXT(MCFT[[#This Row],[Date]],"dddd")</f>
        <v>Friday</v>
      </c>
      <c r="I1011" s="3">
        <f>MCFT[[#This Row],[Open]]-MCFT[[#This Row],[Close]]</f>
        <v>-3.4720000000000306E-3</v>
      </c>
      <c r="J1011" s="3">
        <f>INDEX(AAPL!$J:$J,MATCH(A:A,AAPL!$A:$A,0),1)</f>
        <v>-4.4640000000000235E-3</v>
      </c>
      <c r="K1011" s="3" t="str">
        <f>IF(MCFT[[#This Row],[Day Change]]&gt;0,"UP","DOWN")</f>
        <v>DOWN</v>
      </c>
      <c r="L1011" s="9">
        <f>_xlfn.RANK.EQ(MCFT[[#This Row],[Date]],A:A,1)</f>
        <v>1010</v>
      </c>
      <c r="M1011" s="10">
        <f>_xlfn.RANK.AVG(MCFT[[#This Row],[Same change on date for AAPL]],AAPL,1)</f>
        <v>3822</v>
      </c>
      <c r="N1011" s="2">
        <f>MCFT[[#This Row],[Close]]/MCFT[[#This Row],[Open]]</f>
        <v>1.0047166799572347</v>
      </c>
    </row>
    <row r="1012" spans="1:14" x14ac:dyDescent="0.25">
      <c r="A1012" s="1">
        <v>32944</v>
      </c>
      <c r="B1012" s="3">
        <v>0.73784700000000003</v>
      </c>
      <c r="C1012" s="3">
        <v>0.75520799999999999</v>
      </c>
      <c r="D1012" s="3">
        <v>0.73611099999999996</v>
      </c>
      <c r="E1012" s="3">
        <v>0.75173599999999996</v>
      </c>
      <c r="F1012" s="3">
        <v>0.547898</v>
      </c>
      <c r="G1012">
        <v>68873600</v>
      </c>
      <c r="H1012" s="3" t="str">
        <f>TEXT(MCFT[[#This Row],[Date]],"dddd")</f>
        <v>Monday</v>
      </c>
      <c r="I1012" s="3">
        <f>MCFT[[#This Row],[Open]]-MCFT[[#This Row],[Close]]</f>
        <v>-1.3888999999999929E-2</v>
      </c>
      <c r="J1012" s="3">
        <f>INDEX(AAPL!$J:$J,MATCH(A:A,AAPL!$A:$A,0),1)</f>
        <v>2.2321000000000035E-2</v>
      </c>
      <c r="K1012" s="3" t="str">
        <f>IF(MCFT[[#This Row],[Day Change]]&gt;0,"UP","DOWN")</f>
        <v>DOWN</v>
      </c>
      <c r="L1012" s="9">
        <f>_xlfn.RANK.EQ(MCFT[[#This Row],[Date]],A:A,1)</f>
        <v>1011</v>
      </c>
      <c r="M1012" s="10">
        <f>_xlfn.RANK.AVG(MCFT[[#This Row],[Same change on date for AAPL]],AAPL,1)</f>
        <v>5479</v>
      </c>
      <c r="N1012" s="2">
        <f>MCFT[[#This Row],[Close]]/MCFT[[#This Row],[Open]]</f>
        <v>1.0188236856692512</v>
      </c>
    </row>
    <row r="1013" spans="1:14" x14ac:dyDescent="0.25">
      <c r="A1013" s="1">
        <v>32945</v>
      </c>
      <c r="B1013" s="3">
        <v>0.75347200000000003</v>
      </c>
      <c r="C1013" s="3">
        <v>0.75694399999999995</v>
      </c>
      <c r="D1013" s="3">
        <v>0.73784700000000003</v>
      </c>
      <c r="E1013" s="3">
        <v>0.73784700000000003</v>
      </c>
      <c r="F1013" s="3">
        <v>0.537775</v>
      </c>
      <c r="G1013">
        <v>85203200</v>
      </c>
      <c r="H1013" s="3" t="str">
        <f>TEXT(MCFT[[#This Row],[Date]],"dddd")</f>
        <v>Tuesday</v>
      </c>
      <c r="I1013" s="3">
        <f>MCFT[[#This Row],[Open]]-MCFT[[#This Row],[Close]]</f>
        <v>1.5625E-2</v>
      </c>
      <c r="J1013" s="3">
        <f>INDEX(AAPL!$J:$J,MATCH(A:A,AAPL!$A:$A,0),1)</f>
        <v>-1.3392999999999988E-2</v>
      </c>
      <c r="K1013" s="3" t="str">
        <f>IF(MCFT[[#This Row],[Day Change]]&gt;0,"UP","DOWN")</f>
        <v>UP</v>
      </c>
      <c r="L1013" s="9">
        <f>_xlfn.RANK.EQ(MCFT[[#This Row],[Date]],A:A,1)</f>
        <v>1012</v>
      </c>
      <c r="M1013" s="10">
        <f>_xlfn.RANK.AVG(MCFT[[#This Row],[Same change on date for AAPL]],AAPL,1)</f>
        <v>3219.5</v>
      </c>
      <c r="N1013" s="2">
        <f>MCFT[[#This Row],[Close]]/MCFT[[#This Row],[Open]]</f>
        <v>0.97926266669498008</v>
      </c>
    </row>
    <row r="1014" spans="1:14" x14ac:dyDescent="0.25">
      <c r="A1014" s="1">
        <v>32946</v>
      </c>
      <c r="B1014" s="3">
        <v>0.74479200000000001</v>
      </c>
      <c r="C1014" s="3">
        <v>0.75520799999999999</v>
      </c>
      <c r="D1014" s="3">
        <v>0.73611099999999996</v>
      </c>
      <c r="E1014" s="3">
        <v>0.74913200000000002</v>
      </c>
      <c r="F1014" s="3">
        <v>0.54600000000000004</v>
      </c>
      <c r="G1014">
        <v>130966400</v>
      </c>
      <c r="H1014" s="3" t="str">
        <f>TEXT(MCFT[[#This Row],[Date]],"dddd")</f>
        <v>Wednesday</v>
      </c>
      <c r="I1014" s="3">
        <f>MCFT[[#This Row],[Open]]-MCFT[[#This Row],[Close]]</f>
        <v>-4.3400000000000105E-3</v>
      </c>
      <c r="J1014" s="3">
        <f>INDEX(AAPL!$J:$J,MATCH(A:A,AAPL!$A:$A,0),1)</f>
        <v>-8.9289999999999647E-3</v>
      </c>
      <c r="K1014" s="3" t="str">
        <f>IF(MCFT[[#This Row],[Day Change]]&gt;0,"UP","DOWN")</f>
        <v>DOWN</v>
      </c>
      <c r="L1014" s="9">
        <f>_xlfn.RANK.EQ(MCFT[[#This Row],[Date]],A:A,1)</f>
        <v>1013</v>
      </c>
      <c r="M1014" s="10">
        <f>_xlfn.RANK.AVG(MCFT[[#This Row],[Same change on date for AAPL]],AAPL,1)</f>
        <v>3449.5</v>
      </c>
      <c r="N1014" s="2">
        <f>MCFT[[#This Row],[Close]]/MCFT[[#This Row],[Open]]</f>
        <v>1.0058271302591866</v>
      </c>
    </row>
    <row r="1015" spans="1:14" x14ac:dyDescent="0.25">
      <c r="A1015" s="1">
        <v>32947</v>
      </c>
      <c r="B1015" s="3">
        <v>0.74913200000000002</v>
      </c>
      <c r="C1015" s="3">
        <v>0.77604200000000001</v>
      </c>
      <c r="D1015" s="3">
        <v>0.74826400000000004</v>
      </c>
      <c r="E1015" s="3">
        <v>0.77083299999999999</v>
      </c>
      <c r="F1015" s="3">
        <v>0.56181700000000001</v>
      </c>
      <c r="G1015">
        <v>81676800</v>
      </c>
      <c r="H1015" s="3" t="str">
        <f>TEXT(MCFT[[#This Row],[Date]],"dddd")</f>
        <v>Thursday</v>
      </c>
      <c r="I1015" s="3">
        <f>MCFT[[#This Row],[Open]]-MCFT[[#This Row],[Close]]</f>
        <v>-2.170099999999997E-2</v>
      </c>
      <c r="J1015" s="3">
        <f>INDEX(AAPL!$J:$J,MATCH(A:A,AAPL!$A:$A,0),1)</f>
        <v>-8.9289999999999647E-3</v>
      </c>
      <c r="K1015" s="3" t="str">
        <f>IF(MCFT[[#This Row],[Day Change]]&gt;0,"UP","DOWN")</f>
        <v>DOWN</v>
      </c>
      <c r="L1015" s="9">
        <f>_xlfn.RANK.EQ(MCFT[[#This Row],[Date]],A:A,1)</f>
        <v>1014</v>
      </c>
      <c r="M1015" s="10">
        <f>_xlfn.RANK.AVG(MCFT[[#This Row],[Same change on date for AAPL]],AAPL,1)</f>
        <v>3449.5</v>
      </c>
      <c r="N1015" s="2">
        <f>MCFT[[#This Row],[Close]]/MCFT[[#This Row],[Open]]</f>
        <v>1.0289681925214782</v>
      </c>
    </row>
    <row r="1016" spans="1:14" x14ac:dyDescent="0.25">
      <c r="A1016" s="1">
        <v>32948</v>
      </c>
      <c r="B1016" s="3">
        <v>0.77777799999999997</v>
      </c>
      <c r="C1016" s="3">
        <v>0.80034700000000003</v>
      </c>
      <c r="D1016" s="3">
        <v>0.77604200000000001</v>
      </c>
      <c r="E1016" s="3">
        <v>0.79166700000000001</v>
      </c>
      <c r="F1016" s="3">
        <v>0.57700099999999999</v>
      </c>
      <c r="G1016">
        <v>118899200</v>
      </c>
      <c r="H1016" s="3" t="str">
        <f>TEXT(MCFT[[#This Row],[Date]],"dddd")</f>
        <v>Friday</v>
      </c>
      <c r="I1016" s="3">
        <f>MCFT[[#This Row],[Open]]-MCFT[[#This Row],[Close]]</f>
        <v>-1.388900000000004E-2</v>
      </c>
      <c r="J1016" s="3">
        <f>INDEX(AAPL!$J:$J,MATCH(A:A,AAPL!$A:$A,0),1)</f>
        <v>-8.9289999999999647E-3</v>
      </c>
      <c r="K1016" s="3" t="str">
        <f>IF(MCFT[[#This Row],[Day Change]]&gt;0,"UP","DOWN")</f>
        <v>DOWN</v>
      </c>
      <c r="L1016" s="9">
        <f>_xlfn.RANK.EQ(MCFT[[#This Row],[Date]],A:A,1)</f>
        <v>1015</v>
      </c>
      <c r="M1016" s="10">
        <f>_xlfn.RANK.AVG(MCFT[[#This Row],[Same change on date for AAPL]],AAPL,1)</f>
        <v>3449.5</v>
      </c>
      <c r="N1016" s="2">
        <f>MCFT[[#This Row],[Close]]/MCFT[[#This Row],[Open]]</f>
        <v>1.0178572806122055</v>
      </c>
    </row>
    <row r="1017" spans="1:14" x14ac:dyDescent="0.25">
      <c r="A1017" s="1">
        <v>32951</v>
      </c>
      <c r="B1017" s="3">
        <v>0.78993100000000005</v>
      </c>
      <c r="C1017" s="3">
        <v>0.8125</v>
      </c>
      <c r="D1017" s="3">
        <v>0.78472200000000003</v>
      </c>
      <c r="E1017" s="3">
        <v>0.80902799999999997</v>
      </c>
      <c r="F1017" s="3">
        <v>0.58965400000000001</v>
      </c>
      <c r="G1017">
        <v>81171200</v>
      </c>
      <c r="H1017" s="3" t="str">
        <f>TEXT(MCFT[[#This Row],[Date]],"dddd")</f>
        <v>Monday</v>
      </c>
      <c r="I1017" s="3">
        <f>MCFT[[#This Row],[Open]]-MCFT[[#This Row],[Close]]</f>
        <v>-1.909699999999992E-2</v>
      </c>
      <c r="J1017" s="3">
        <f>INDEX(AAPL!$J:$J,MATCH(A:A,AAPL!$A:$A,0),1)</f>
        <v>-6.6964000000000024E-2</v>
      </c>
      <c r="K1017" s="3" t="str">
        <f>IF(MCFT[[#This Row],[Day Change]]&gt;0,"UP","DOWN")</f>
        <v>DOWN</v>
      </c>
      <c r="L1017" s="9">
        <f>_xlfn.RANK.EQ(MCFT[[#This Row],[Date]],A:A,1)</f>
        <v>1016</v>
      </c>
      <c r="M1017" s="10">
        <f>_xlfn.RANK.AVG(MCFT[[#This Row],[Same change on date for AAPL]],AAPL,1)</f>
        <v>1787.5</v>
      </c>
      <c r="N1017" s="2">
        <f>MCFT[[#This Row],[Close]]/MCFT[[#This Row],[Open]]</f>
        <v>1.0241755292550867</v>
      </c>
    </row>
    <row r="1018" spans="1:14" x14ac:dyDescent="0.25">
      <c r="A1018" s="1">
        <v>32952</v>
      </c>
      <c r="B1018" s="3">
        <v>0.80902799999999997</v>
      </c>
      <c r="C1018" s="3">
        <v>0.81076400000000004</v>
      </c>
      <c r="D1018" s="3">
        <v>0.78125</v>
      </c>
      <c r="E1018" s="3">
        <v>0.78472200000000003</v>
      </c>
      <c r="F1018" s="3">
        <v>0.57194</v>
      </c>
      <c r="G1018">
        <v>92144000</v>
      </c>
      <c r="H1018" s="3" t="str">
        <f>TEXT(MCFT[[#This Row],[Date]],"dddd")</f>
        <v>Tuesday</v>
      </c>
      <c r="I1018" s="3">
        <f>MCFT[[#This Row],[Open]]-MCFT[[#This Row],[Close]]</f>
        <v>2.4305999999999939E-2</v>
      </c>
      <c r="J1018" s="3">
        <f>INDEX(AAPL!$J:$J,MATCH(A:A,AAPL!$A:$A,0),1)</f>
        <v>3.125E-2</v>
      </c>
      <c r="K1018" s="3" t="str">
        <f>IF(MCFT[[#This Row],[Day Change]]&gt;0,"UP","DOWN")</f>
        <v>UP</v>
      </c>
      <c r="L1018" s="9">
        <f>_xlfn.RANK.EQ(MCFT[[#This Row],[Date]],A:A,1)</f>
        <v>1017</v>
      </c>
      <c r="M1018" s="10">
        <f>_xlfn.RANK.AVG(MCFT[[#This Row],[Same change on date for AAPL]],AAPL,1)</f>
        <v>5817.5</v>
      </c>
      <c r="N1018" s="2">
        <f>MCFT[[#This Row],[Close]]/MCFT[[#This Row],[Open]]</f>
        <v>0.96995654044112201</v>
      </c>
    </row>
    <row r="1019" spans="1:14" x14ac:dyDescent="0.25">
      <c r="A1019" s="1">
        <v>32953</v>
      </c>
      <c r="B1019" s="3">
        <v>0.78385400000000005</v>
      </c>
      <c r="C1019" s="3">
        <v>0.80208299999999999</v>
      </c>
      <c r="D1019" s="3">
        <v>0.77951400000000004</v>
      </c>
      <c r="E1019" s="3">
        <v>0.78645799999999999</v>
      </c>
      <c r="F1019" s="3">
        <v>0.57320499999999996</v>
      </c>
      <c r="G1019">
        <v>69840000</v>
      </c>
      <c r="H1019" s="3" t="str">
        <f>TEXT(MCFT[[#This Row],[Date]],"dddd")</f>
        <v>Wednesday</v>
      </c>
      <c r="I1019" s="3">
        <f>MCFT[[#This Row],[Open]]-MCFT[[#This Row],[Close]]</f>
        <v>-2.6039999999999397E-3</v>
      </c>
      <c r="J1019" s="3">
        <f>INDEX(AAPL!$J:$J,MATCH(A:A,AAPL!$A:$A,0),1)</f>
        <v>-1.3392999999999988E-2</v>
      </c>
      <c r="K1019" s="3" t="str">
        <f>IF(MCFT[[#This Row],[Day Change]]&gt;0,"UP","DOWN")</f>
        <v>DOWN</v>
      </c>
      <c r="L1019" s="9">
        <f>_xlfn.RANK.EQ(MCFT[[#This Row],[Date]],A:A,1)</f>
        <v>1018</v>
      </c>
      <c r="M1019" s="10">
        <f>_xlfn.RANK.AVG(MCFT[[#This Row],[Same change on date for AAPL]],AAPL,1)</f>
        <v>3219.5</v>
      </c>
      <c r="N1019" s="2">
        <f>MCFT[[#This Row],[Close]]/MCFT[[#This Row],[Open]]</f>
        <v>1.0033220472179767</v>
      </c>
    </row>
    <row r="1020" spans="1:14" x14ac:dyDescent="0.25">
      <c r="A1020" s="1">
        <v>32954</v>
      </c>
      <c r="B1020" s="3">
        <v>0.78819399999999995</v>
      </c>
      <c r="C1020" s="3">
        <v>0.78993100000000005</v>
      </c>
      <c r="D1020" s="3">
        <v>0.765625</v>
      </c>
      <c r="E1020" s="3">
        <v>0.77256899999999995</v>
      </c>
      <c r="F1020" s="3">
        <v>0.56308199999999997</v>
      </c>
      <c r="G1020">
        <v>92419200</v>
      </c>
      <c r="H1020" s="3" t="str">
        <f>TEXT(MCFT[[#This Row],[Date]],"dddd")</f>
        <v>Thursday</v>
      </c>
      <c r="I1020" s="3">
        <f>MCFT[[#This Row],[Open]]-MCFT[[#This Row],[Close]]</f>
        <v>1.5625E-2</v>
      </c>
      <c r="J1020" s="3">
        <f>INDEX(AAPL!$J:$J,MATCH(A:A,AAPL!$A:$A,0),1)</f>
        <v>3.5714000000000024E-2</v>
      </c>
      <c r="K1020" s="3" t="str">
        <f>IF(MCFT[[#This Row],[Day Change]]&gt;0,"UP","DOWN")</f>
        <v>UP</v>
      </c>
      <c r="L1020" s="9">
        <f>_xlfn.RANK.EQ(MCFT[[#This Row],[Date]],A:A,1)</f>
        <v>1019</v>
      </c>
      <c r="M1020" s="10">
        <f>_xlfn.RANK.AVG(MCFT[[#This Row],[Same change on date for AAPL]],AAPL,1)</f>
        <v>5958</v>
      </c>
      <c r="N1020" s="2">
        <f>MCFT[[#This Row],[Close]]/MCFT[[#This Row],[Open]]</f>
        <v>0.98017620027556662</v>
      </c>
    </row>
    <row r="1021" spans="1:14" x14ac:dyDescent="0.25">
      <c r="A1021" s="1">
        <v>32955</v>
      </c>
      <c r="B1021" s="3">
        <v>0.77777799999999997</v>
      </c>
      <c r="C1021" s="3">
        <v>0.78645799999999999</v>
      </c>
      <c r="D1021" s="3">
        <v>0.75694399999999995</v>
      </c>
      <c r="E1021" s="3">
        <v>0.765625</v>
      </c>
      <c r="F1021" s="3">
        <v>0.55802099999999999</v>
      </c>
      <c r="G1021">
        <v>53596800</v>
      </c>
      <c r="H1021" s="3" t="str">
        <f>TEXT(MCFT[[#This Row],[Date]],"dddd")</f>
        <v>Friday</v>
      </c>
      <c r="I1021" s="3">
        <f>MCFT[[#This Row],[Open]]-MCFT[[#This Row],[Close]]</f>
        <v>1.2152999999999969E-2</v>
      </c>
      <c r="J1021" s="3">
        <f>INDEX(AAPL!$J:$J,MATCH(A:A,AAPL!$A:$A,0),1)</f>
        <v>-3.5714999999999941E-2</v>
      </c>
      <c r="K1021" s="3" t="str">
        <f>IF(MCFT[[#This Row],[Day Change]]&gt;0,"UP","DOWN")</f>
        <v>UP</v>
      </c>
      <c r="L1021" s="9">
        <f>_xlfn.RANK.EQ(MCFT[[#This Row],[Date]],A:A,1)</f>
        <v>1020</v>
      </c>
      <c r="M1021" s="10">
        <f>_xlfn.RANK.AVG(MCFT[[#This Row],[Same change on date for AAPL]],AAPL,1)</f>
        <v>2287.5</v>
      </c>
      <c r="N1021" s="2">
        <f>MCFT[[#This Row],[Close]]/MCFT[[#This Row],[Open]]</f>
        <v>0.98437471875008042</v>
      </c>
    </row>
    <row r="1022" spans="1:14" x14ac:dyDescent="0.25">
      <c r="A1022" s="1">
        <v>32958</v>
      </c>
      <c r="B1022" s="3">
        <v>0.76736099999999996</v>
      </c>
      <c r="C1022" s="3">
        <v>0.78125</v>
      </c>
      <c r="D1022" s="3">
        <v>0.76649299999999998</v>
      </c>
      <c r="E1022" s="3">
        <v>0.77430600000000005</v>
      </c>
      <c r="F1022" s="3">
        <v>0.56434700000000004</v>
      </c>
      <c r="G1022">
        <v>55929600</v>
      </c>
      <c r="H1022" s="3" t="str">
        <f>TEXT(MCFT[[#This Row],[Date]],"dddd")</f>
        <v>Monday</v>
      </c>
      <c r="I1022" s="3">
        <f>MCFT[[#This Row],[Open]]-MCFT[[#This Row],[Close]]</f>
        <v>-6.94500000000009E-3</v>
      </c>
      <c r="J1022" s="3">
        <f>INDEX(AAPL!$J:$J,MATCH(A:A,AAPL!$A:$A,0),1)</f>
        <v>8.928000000000047E-3</v>
      </c>
      <c r="K1022" s="3" t="str">
        <f>IF(MCFT[[#This Row],[Day Change]]&gt;0,"UP","DOWN")</f>
        <v>DOWN</v>
      </c>
      <c r="L1022" s="9">
        <f>_xlfn.RANK.EQ(MCFT[[#This Row],[Date]],A:A,1)</f>
        <v>1021</v>
      </c>
      <c r="M1022" s="10">
        <f>_xlfn.RANK.AVG(MCFT[[#This Row],[Same change on date for AAPL]],AAPL,1)</f>
        <v>4659.5</v>
      </c>
      <c r="N1022" s="2">
        <f>MCFT[[#This Row],[Close]]/MCFT[[#This Row],[Open]]</f>
        <v>1.0090504990480362</v>
      </c>
    </row>
    <row r="1023" spans="1:14" x14ac:dyDescent="0.25">
      <c r="A1023" s="1">
        <v>32959</v>
      </c>
      <c r="B1023" s="3">
        <v>0.77170099999999997</v>
      </c>
      <c r="C1023" s="3">
        <v>0.78472200000000003</v>
      </c>
      <c r="D1023" s="3">
        <v>0.76909700000000003</v>
      </c>
      <c r="E1023" s="3">
        <v>0.78125</v>
      </c>
      <c r="F1023" s="3">
        <v>0.56940900000000005</v>
      </c>
      <c r="G1023">
        <v>52515200</v>
      </c>
      <c r="H1023" s="3" t="str">
        <f>TEXT(MCFT[[#This Row],[Date]],"dddd")</f>
        <v>Tuesday</v>
      </c>
      <c r="I1023" s="3">
        <f>MCFT[[#This Row],[Open]]-MCFT[[#This Row],[Close]]</f>
        <v>-9.5490000000000297E-3</v>
      </c>
      <c r="J1023" s="3">
        <f>INDEX(AAPL!$J:$J,MATCH(A:A,AAPL!$A:$A,0),1)</f>
        <v>0</v>
      </c>
      <c r="K1023" s="3" t="str">
        <f>IF(MCFT[[#This Row],[Day Change]]&gt;0,"UP","DOWN")</f>
        <v>DOWN</v>
      </c>
      <c r="L1023" s="9">
        <f>_xlfn.RANK.EQ(MCFT[[#This Row],[Date]],A:A,1)</f>
        <v>1022</v>
      </c>
      <c r="M1023" s="10">
        <f>_xlfn.RANK.AVG(MCFT[[#This Row],[Same change on date for AAPL]],AAPL,1)</f>
        <v>4124.5</v>
      </c>
      <c r="N1023" s="2">
        <f>MCFT[[#This Row],[Close]]/MCFT[[#This Row],[Open]]</f>
        <v>1.0123739634910414</v>
      </c>
    </row>
    <row r="1024" spans="1:14" x14ac:dyDescent="0.25">
      <c r="A1024" s="1">
        <v>32960</v>
      </c>
      <c r="B1024" s="3">
        <v>0.77951400000000004</v>
      </c>
      <c r="C1024" s="3">
        <v>0.77951400000000004</v>
      </c>
      <c r="D1024" s="3">
        <v>0.75347200000000003</v>
      </c>
      <c r="E1024" s="3">
        <v>0.77083299999999999</v>
      </c>
      <c r="F1024" s="3">
        <v>0.56181700000000001</v>
      </c>
      <c r="G1024">
        <v>99532800</v>
      </c>
      <c r="H1024" s="3" t="str">
        <f>TEXT(MCFT[[#This Row],[Date]],"dddd")</f>
        <v>Wednesday</v>
      </c>
      <c r="I1024" s="3">
        <f>MCFT[[#This Row],[Open]]-MCFT[[#This Row],[Close]]</f>
        <v>8.6810000000000498E-3</v>
      </c>
      <c r="J1024" s="3">
        <f>INDEX(AAPL!$J:$J,MATCH(A:A,AAPL!$A:$A,0),1)</f>
        <v>2.6785999999999976E-2</v>
      </c>
      <c r="K1024" s="3" t="str">
        <f>IF(MCFT[[#This Row],[Day Change]]&gt;0,"UP","DOWN")</f>
        <v>UP</v>
      </c>
      <c r="L1024" s="9">
        <f>_xlfn.RANK.EQ(MCFT[[#This Row],[Date]],A:A,1)</f>
        <v>1023</v>
      </c>
      <c r="M1024" s="10">
        <f>_xlfn.RANK.AVG(MCFT[[#This Row],[Same change on date for AAPL]],AAPL,1)</f>
        <v>5686</v>
      </c>
      <c r="N1024" s="2">
        <f>MCFT[[#This Row],[Close]]/MCFT[[#This Row],[Open]]</f>
        <v>0.98886357397044822</v>
      </c>
    </row>
    <row r="1025" spans="1:14" x14ac:dyDescent="0.25">
      <c r="A1025" s="1">
        <v>32961</v>
      </c>
      <c r="B1025" s="3">
        <v>0.76649299999999998</v>
      </c>
      <c r="C1025" s="3">
        <v>0.78298599999999996</v>
      </c>
      <c r="D1025" s="3">
        <v>0.76388900000000004</v>
      </c>
      <c r="E1025" s="3">
        <v>0.76736099999999996</v>
      </c>
      <c r="F1025" s="3">
        <v>0.55928599999999995</v>
      </c>
      <c r="G1025">
        <v>64784000</v>
      </c>
      <c r="H1025" s="3" t="str">
        <f>TEXT(MCFT[[#This Row],[Date]],"dddd")</f>
        <v>Thursday</v>
      </c>
      <c r="I1025" s="3">
        <f>MCFT[[#This Row],[Open]]-MCFT[[#This Row],[Close]]</f>
        <v>-8.679999999999799E-4</v>
      </c>
      <c r="J1025" s="3">
        <f>INDEX(AAPL!$J:$J,MATCH(A:A,AAPL!$A:$A,0),1)</f>
        <v>-4.4640000000000235E-3</v>
      </c>
      <c r="K1025" s="3" t="str">
        <f>IF(MCFT[[#This Row],[Day Change]]&gt;0,"UP","DOWN")</f>
        <v>DOWN</v>
      </c>
      <c r="L1025" s="9">
        <f>_xlfn.RANK.EQ(MCFT[[#This Row],[Date]],A:A,1)</f>
        <v>1024</v>
      </c>
      <c r="M1025" s="10">
        <f>_xlfn.RANK.AVG(MCFT[[#This Row],[Same change on date for AAPL]],AAPL,1)</f>
        <v>3822</v>
      </c>
      <c r="N1025" s="2">
        <f>MCFT[[#This Row],[Close]]/MCFT[[#This Row],[Open]]</f>
        <v>1.0011324304331546</v>
      </c>
    </row>
    <row r="1026" spans="1:14" x14ac:dyDescent="0.25">
      <c r="A1026" s="1">
        <v>32962</v>
      </c>
      <c r="B1026" s="3">
        <v>0.76388900000000004</v>
      </c>
      <c r="C1026" s="3">
        <v>0.77083299999999999</v>
      </c>
      <c r="D1026" s="3">
        <v>0.75868100000000005</v>
      </c>
      <c r="E1026" s="3">
        <v>0.76909700000000003</v>
      </c>
      <c r="F1026" s="3">
        <v>0.56055100000000002</v>
      </c>
      <c r="G1026">
        <v>36691200</v>
      </c>
      <c r="H1026" s="3" t="str">
        <f>TEXT(MCFT[[#This Row],[Date]],"dddd")</f>
        <v>Friday</v>
      </c>
      <c r="I1026" s="3">
        <f>MCFT[[#This Row],[Open]]-MCFT[[#This Row],[Close]]</f>
        <v>-5.2079999999999904E-3</v>
      </c>
      <c r="J1026" s="3">
        <f>INDEX(AAPL!$J:$J,MATCH(A:A,AAPL!$A:$A,0),1)</f>
        <v>-8.9289999999999647E-3</v>
      </c>
      <c r="K1026" s="3" t="str">
        <f>IF(MCFT[[#This Row],[Day Change]]&gt;0,"UP","DOWN")</f>
        <v>DOWN</v>
      </c>
      <c r="L1026" s="9">
        <f>_xlfn.RANK.EQ(MCFT[[#This Row],[Date]],A:A,1)</f>
        <v>1025</v>
      </c>
      <c r="M1026" s="10">
        <f>_xlfn.RANK.AVG(MCFT[[#This Row],[Same change on date for AAPL]],AAPL,1)</f>
        <v>3449.5</v>
      </c>
      <c r="N1026" s="2">
        <f>MCFT[[#This Row],[Close]]/MCFT[[#This Row],[Open]]</f>
        <v>1.0068177444628734</v>
      </c>
    </row>
    <row r="1027" spans="1:14" x14ac:dyDescent="0.25">
      <c r="A1027" s="1">
        <v>32965</v>
      </c>
      <c r="B1027" s="3">
        <v>0.76215299999999997</v>
      </c>
      <c r="C1027" s="3">
        <v>0.78038200000000002</v>
      </c>
      <c r="D1027" s="3">
        <v>0.75868100000000005</v>
      </c>
      <c r="E1027" s="3">
        <v>0.77430600000000005</v>
      </c>
      <c r="F1027" s="3">
        <v>0.56434700000000004</v>
      </c>
      <c r="G1027">
        <v>74057600</v>
      </c>
      <c r="H1027" s="3" t="str">
        <f>TEXT(MCFT[[#This Row],[Date]],"dddd")</f>
        <v>Monday</v>
      </c>
      <c r="I1027" s="3">
        <f>MCFT[[#This Row],[Open]]-MCFT[[#This Row],[Close]]</f>
        <v>-1.215300000000008E-2</v>
      </c>
      <c r="J1027" s="3">
        <f>INDEX(AAPL!$J:$J,MATCH(A:A,AAPL!$A:$A,0),1)</f>
        <v>-8.9289999999999647E-3</v>
      </c>
      <c r="K1027" s="3" t="str">
        <f>IF(MCFT[[#This Row],[Day Change]]&gt;0,"UP","DOWN")</f>
        <v>DOWN</v>
      </c>
      <c r="L1027" s="9">
        <f>_xlfn.RANK.EQ(MCFT[[#This Row],[Date]],A:A,1)</f>
        <v>1026</v>
      </c>
      <c r="M1027" s="10">
        <f>_xlfn.RANK.AVG(MCFT[[#This Row],[Same change on date for AAPL]],AAPL,1)</f>
        <v>3449.5</v>
      </c>
      <c r="N1027" s="2">
        <f>MCFT[[#This Row],[Close]]/MCFT[[#This Row],[Open]]</f>
        <v>1.0159456172185901</v>
      </c>
    </row>
    <row r="1028" spans="1:14" x14ac:dyDescent="0.25">
      <c r="A1028" s="1">
        <v>32966</v>
      </c>
      <c r="B1028" s="3">
        <v>0.78298599999999996</v>
      </c>
      <c r="C1028" s="3">
        <v>0.80729200000000001</v>
      </c>
      <c r="D1028" s="3">
        <v>0.78125</v>
      </c>
      <c r="E1028" s="3">
        <v>0.80555600000000005</v>
      </c>
      <c r="F1028" s="3">
        <v>0.58712399999999998</v>
      </c>
      <c r="G1028">
        <v>84643200</v>
      </c>
      <c r="H1028" s="3" t="str">
        <f>TEXT(MCFT[[#This Row],[Date]],"dddd")</f>
        <v>Tuesday</v>
      </c>
      <c r="I1028" s="3">
        <f>MCFT[[#This Row],[Open]]-MCFT[[#This Row],[Close]]</f>
        <v>-2.257000000000009E-2</v>
      </c>
      <c r="J1028" s="3">
        <f>INDEX(AAPL!$J:$J,MATCH(A:A,AAPL!$A:$A,0),1)</f>
        <v>-4.4642000000000071E-2</v>
      </c>
      <c r="K1028" s="3" t="str">
        <f>IF(MCFT[[#This Row],[Day Change]]&gt;0,"UP","DOWN")</f>
        <v>DOWN</v>
      </c>
      <c r="L1028" s="9">
        <f>_xlfn.RANK.EQ(MCFT[[#This Row],[Date]],A:A,1)</f>
        <v>1027</v>
      </c>
      <c r="M1028" s="10">
        <f>_xlfn.RANK.AVG(MCFT[[#This Row],[Same change on date for AAPL]],AAPL,1)</f>
        <v>2139</v>
      </c>
      <c r="N1028" s="2">
        <f>MCFT[[#This Row],[Close]]/MCFT[[#This Row],[Open]]</f>
        <v>1.0288255473277941</v>
      </c>
    </row>
    <row r="1029" spans="1:14" x14ac:dyDescent="0.25">
      <c r="A1029" s="1">
        <v>32967</v>
      </c>
      <c r="B1029" s="3">
        <v>0.80555600000000005</v>
      </c>
      <c r="C1029" s="3">
        <v>0.82465299999999997</v>
      </c>
      <c r="D1029" s="3">
        <v>0.80208299999999999</v>
      </c>
      <c r="E1029" s="3">
        <v>0.8125</v>
      </c>
      <c r="F1029" s="3">
        <v>0.59218499999999996</v>
      </c>
      <c r="G1029">
        <v>79644800</v>
      </c>
      <c r="H1029" s="3" t="str">
        <f>TEXT(MCFT[[#This Row],[Date]],"dddd")</f>
        <v>Wednesday</v>
      </c>
      <c r="I1029" s="3">
        <f>MCFT[[#This Row],[Open]]-MCFT[[#This Row],[Close]]</f>
        <v>-6.9439999999999502E-3</v>
      </c>
      <c r="J1029" s="3">
        <f>INDEX(AAPL!$J:$J,MATCH(A:A,AAPL!$A:$A,0),1)</f>
        <v>8.9289999999999647E-3</v>
      </c>
      <c r="K1029" s="3" t="str">
        <f>IF(MCFT[[#This Row],[Day Change]]&gt;0,"UP","DOWN")</f>
        <v>DOWN</v>
      </c>
      <c r="L1029" s="9">
        <f>_xlfn.RANK.EQ(MCFT[[#This Row],[Date]],A:A,1)</f>
        <v>1028</v>
      </c>
      <c r="M1029" s="10">
        <f>_xlfn.RANK.AVG(MCFT[[#This Row],[Same change on date for AAPL]],AAPL,1)</f>
        <v>4768</v>
      </c>
      <c r="N1029" s="2">
        <f>MCFT[[#This Row],[Close]]/MCFT[[#This Row],[Open]]</f>
        <v>1.0086201331750988</v>
      </c>
    </row>
    <row r="1030" spans="1:14" x14ac:dyDescent="0.25">
      <c r="A1030" s="1">
        <v>32968</v>
      </c>
      <c r="B1030" s="3">
        <v>0.81163200000000002</v>
      </c>
      <c r="C1030" s="3">
        <v>0.81336799999999998</v>
      </c>
      <c r="D1030" s="3">
        <v>0.79513900000000004</v>
      </c>
      <c r="E1030" s="3">
        <v>0.79513900000000004</v>
      </c>
      <c r="F1030" s="3">
        <v>0.57953200000000005</v>
      </c>
      <c r="G1030">
        <v>66368000</v>
      </c>
      <c r="H1030" s="3" t="str">
        <f>TEXT(MCFT[[#This Row],[Date]],"dddd")</f>
        <v>Thursday</v>
      </c>
      <c r="I1030" s="3">
        <f>MCFT[[#This Row],[Open]]-MCFT[[#This Row],[Close]]</f>
        <v>1.649299999999998E-2</v>
      </c>
      <c r="J1030" s="3">
        <f>INDEX(AAPL!$J:$J,MATCH(A:A,AAPL!$A:$A,0),1)</f>
        <v>2.6785999999999976E-2</v>
      </c>
      <c r="K1030" s="3" t="str">
        <f>IF(MCFT[[#This Row],[Day Change]]&gt;0,"UP","DOWN")</f>
        <v>UP</v>
      </c>
      <c r="L1030" s="9">
        <f>_xlfn.RANK.EQ(MCFT[[#This Row],[Date]],A:A,1)</f>
        <v>1029</v>
      </c>
      <c r="M1030" s="10">
        <f>_xlfn.RANK.AVG(MCFT[[#This Row],[Same change on date for AAPL]],AAPL,1)</f>
        <v>5686</v>
      </c>
      <c r="N1030" s="2">
        <f>MCFT[[#This Row],[Close]]/MCFT[[#This Row],[Open]]</f>
        <v>0.97967921422516613</v>
      </c>
    </row>
    <row r="1031" spans="1:14" x14ac:dyDescent="0.25">
      <c r="A1031" s="1">
        <v>32969</v>
      </c>
      <c r="B1031" s="3">
        <v>0.796875</v>
      </c>
      <c r="C1031" s="3">
        <v>0.80034700000000003</v>
      </c>
      <c r="D1031" s="3">
        <v>0.78645799999999999</v>
      </c>
      <c r="E1031" s="3">
        <v>0.79340299999999997</v>
      </c>
      <c r="F1031" s="3">
        <v>0.57826599999999995</v>
      </c>
      <c r="G1031">
        <v>72876800</v>
      </c>
      <c r="H1031" s="3" t="str">
        <f>TEXT(MCFT[[#This Row],[Date]],"dddd")</f>
        <v>Friday</v>
      </c>
      <c r="I1031" s="3">
        <f>MCFT[[#This Row],[Open]]-MCFT[[#This Row],[Close]]</f>
        <v>3.4720000000000306E-3</v>
      </c>
      <c r="J1031" s="3">
        <f>INDEX(AAPL!$J:$J,MATCH(A:A,AAPL!$A:$A,0),1)</f>
        <v>1.3392999999999988E-2</v>
      </c>
      <c r="K1031" s="3" t="str">
        <f>IF(MCFT[[#This Row],[Day Change]]&gt;0,"UP","DOWN")</f>
        <v>UP</v>
      </c>
      <c r="L1031" s="9">
        <f>_xlfn.RANK.EQ(MCFT[[#This Row],[Date]],A:A,1)</f>
        <v>1030</v>
      </c>
      <c r="M1031" s="10">
        <f>_xlfn.RANK.AVG(MCFT[[#This Row],[Same change on date for AAPL]],AAPL,1)</f>
        <v>5018.5</v>
      </c>
      <c r="N1031" s="2">
        <f>MCFT[[#This Row],[Close]]/MCFT[[#This Row],[Open]]</f>
        <v>0.99564298039215682</v>
      </c>
    </row>
    <row r="1032" spans="1:14" x14ac:dyDescent="0.25">
      <c r="A1032" s="1">
        <v>32972</v>
      </c>
      <c r="B1032" s="3">
        <v>0.78993100000000005</v>
      </c>
      <c r="C1032" s="3">
        <v>0.80034700000000003</v>
      </c>
      <c r="D1032" s="3">
        <v>0.78993100000000005</v>
      </c>
      <c r="E1032" s="3">
        <v>0.79513900000000004</v>
      </c>
      <c r="F1032" s="3">
        <v>0.57953200000000005</v>
      </c>
      <c r="G1032">
        <v>31174400</v>
      </c>
      <c r="H1032" s="3" t="str">
        <f>TEXT(MCFT[[#This Row],[Date]],"dddd")</f>
        <v>Monday</v>
      </c>
      <c r="I1032" s="3">
        <f>MCFT[[#This Row],[Open]]-MCFT[[#This Row],[Close]]</f>
        <v>-5.2079999999999904E-3</v>
      </c>
      <c r="J1032" s="3">
        <f>INDEX(AAPL!$J:$J,MATCH(A:A,AAPL!$A:$A,0),1)</f>
        <v>-4.9107000000000012E-2</v>
      </c>
      <c r="K1032" s="3" t="str">
        <f>IF(MCFT[[#This Row],[Day Change]]&gt;0,"UP","DOWN")</f>
        <v>DOWN</v>
      </c>
      <c r="L1032" s="9">
        <f>_xlfn.RANK.EQ(MCFT[[#This Row],[Date]],A:A,1)</f>
        <v>1031</v>
      </c>
      <c r="M1032" s="10">
        <f>_xlfn.RANK.AVG(MCFT[[#This Row],[Same change on date for AAPL]],AAPL,1)</f>
        <v>2040</v>
      </c>
      <c r="N1032" s="2">
        <f>MCFT[[#This Row],[Close]]/MCFT[[#This Row],[Open]]</f>
        <v>1.0065929809059273</v>
      </c>
    </row>
    <row r="1033" spans="1:14" x14ac:dyDescent="0.25">
      <c r="A1033" s="1">
        <v>32973</v>
      </c>
      <c r="B1033" s="3">
        <v>0.79600700000000002</v>
      </c>
      <c r="C1033" s="3">
        <v>0.81944399999999995</v>
      </c>
      <c r="D1033" s="3">
        <v>0.79513900000000004</v>
      </c>
      <c r="E1033" s="3">
        <v>0.81944399999999995</v>
      </c>
      <c r="F1033" s="3">
        <v>0.59724699999999997</v>
      </c>
      <c r="G1033">
        <v>45187200</v>
      </c>
      <c r="H1033" s="3" t="str">
        <f>TEXT(MCFT[[#This Row],[Date]],"dddd")</f>
        <v>Tuesday</v>
      </c>
      <c r="I1033" s="3">
        <f>MCFT[[#This Row],[Open]]-MCFT[[#This Row],[Close]]</f>
        <v>-2.343699999999993E-2</v>
      </c>
      <c r="J1033" s="3">
        <f>INDEX(AAPL!$J:$J,MATCH(A:A,AAPL!$A:$A,0),1)</f>
        <v>0</v>
      </c>
      <c r="K1033" s="3" t="str">
        <f>IF(MCFT[[#This Row],[Day Change]]&gt;0,"UP","DOWN")</f>
        <v>DOWN</v>
      </c>
      <c r="L1033" s="9">
        <f>_xlfn.RANK.EQ(MCFT[[#This Row],[Date]],A:A,1)</f>
        <v>1032</v>
      </c>
      <c r="M1033" s="10">
        <f>_xlfn.RANK.AVG(MCFT[[#This Row],[Same change on date for AAPL]],AAPL,1)</f>
        <v>4124.5</v>
      </c>
      <c r="N1033" s="2">
        <f>MCFT[[#This Row],[Close]]/MCFT[[#This Row],[Open]]</f>
        <v>1.0294432084139962</v>
      </c>
    </row>
    <row r="1034" spans="1:14" x14ac:dyDescent="0.25">
      <c r="A1034" s="1">
        <v>32974</v>
      </c>
      <c r="B1034" s="3">
        <v>0.82291700000000001</v>
      </c>
      <c r="C1034" s="3">
        <v>0.84027799999999997</v>
      </c>
      <c r="D1034" s="3">
        <v>0.82118100000000005</v>
      </c>
      <c r="E1034" s="3">
        <v>0.84027799999999997</v>
      </c>
      <c r="F1034" s="3">
        <v>0.61243099999999995</v>
      </c>
      <c r="G1034">
        <v>70371200</v>
      </c>
      <c r="H1034" s="3" t="str">
        <f>TEXT(MCFT[[#This Row],[Date]],"dddd")</f>
        <v>Wednesday</v>
      </c>
      <c r="I1034" s="3">
        <f>MCFT[[#This Row],[Open]]-MCFT[[#This Row],[Close]]</f>
        <v>-1.736099999999996E-2</v>
      </c>
      <c r="J1034" s="3">
        <f>INDEX(AAPL!$J:$J,MATCH(A:A,AAPL!$A:$A,0),1)</f>
        <v>-3.5714000000000024E-2</v>
      </c>
      <c r="K1034" s="3" t="str">
        <f>IF(MCFT[[#This Row],[Day Change]]&gt;0,"UP","DOWN")</f>
        <v>DOWN</v>
      </c>
      <c r="L1034" s="9">
        <f>_xlfn.RANK.EQ(MCFT[[#This Row],[Date]],A:A,1)</f>
        <v>1033</v>
      </c>
      <c r="M1034" s="10">
        <f>_xlfn.RANK.AVG(MCFT[[#This Row],[Same change on date for AAPL]],AAPL,1)</f>
        <v>2341.5</v>
      </c>
      <c r="N1034" s="2">
        <f>MCFT[[#This Row],[Close]]/MCFT[[#This Row],[Open]]</f>
        <v>1.0210969028468242</v>
      </c>
    </row>
    <row r="1035" spans="1:14" x14ac:dyDescent="0.25">
      <c r="A1035" s="1">
        <v>32975</v>
      </c>
      <c r="B1035" s="3">
        <v>0.84548599999999996</v>
      </c>
      <c r="C1035" s="3">
        <v>0.84722200000000003</v>
      </c>
      <c r="D1035" s="3">
        <v>0.83333299999999999</v>
      </c>
      <c r="E1035" s="3">
        <v>0.83854200000000001</v>
      </c>
      <c r="F1035" s="3">
        <v>0.61116499999999996</v>
      </c>
      <c r="G1035">
        <v>48252800</v>
      </c>
      <c r="H1035" s="3" t="str">
        <f>TEXT(MCFT[[#This Row],[Date]],"dddd")</f>
        <v>Thursday</v>
      </c>
      <c r="I1035" s="3">
        <f>MCFT[[#This Row],[Open]]-MCFT[[#This Row],[Close]]</f>
        <v>6.9439999999999502E-3</v>
      </c>
      <c r="J1035" s="3">
        <f>INDEX(AAPL!$J:$J,MATCH(A:A,AAPL!$A:$A,0),1)</f>
        <v>-8.9289999999999647E-3</v>
      </c>
      <c r="K1035" s="3" t="str">
        <f>IF(MCFT[[#This Row],[Day Change]]&gt;0,"UP","DOWN")</f>
        <v>UP</v>
      </c>
      <c r="L1035" s="9">
        <f>_xlfn.RANK.EQ(MCFT[[#This Row],[Date]],A:A,1)</f>
        <v>1034</v>
      </c>
      <c r="M1035" s="10">
        <f>_xlfn.RANK.AVG(MCFT[[#This Row],[Same change on date for AAPL]],AAPL,1)</f>
        <v>3449.5</v>
      </c>
      <c r="N1035" s="2">
        <f>MCFT[[#This Row],[Close]]/MCFT[[#This Row],[Open]]</f>
        <v>0.99178697222662471</v>
      </c>
    </row>
    <row r="1036" spans="1:14" x14ac:dyDescent="0.25">
      <c r="A1036" s="1">
        <v>32979</v>
      </c>
      <c r="B1036" s="3">
        <v>0.84722200000000003</v>
      </c>
      <c r="C1036" s="3">
        <v>0.85763900000000004</v>
      </c>
      <c r="D1036" s="3">
        <v>0.83506899999999995</v>
      </c>
      <c r="E1036" s="3">
        <v>0.84375</v>
      </c>
      <c r="F1036" s="3">
        <v>0.61496200000000001</v>
      </c>
      <c r="G1036">
        <v>39468800</v>
      </c>
      <c r="H1036" s="3" t="str">
        <f>TEXT(MCFT[[#This Row],[Date]],"dddd")</f>
        <v>Monday</v>
      </c>
      <c r="I1036" s="3">
        <f>MCFT[[#This Row],[Open]]-MCFT[[#This Row],[Close]]</f>
        <v>3.4720000000000306E-3</v>
      </c>
      <c r="J1036" s="3">
        <f>INDEX(AAPL!$J:$J,MATCH(A:A,AAPL!$A:$A,0),1)</f>
        <v>-8.9289999999999647E-3</v>
      </c>
      <c r="K1036" s="3" t="str">
        <f>IF(MCFT[[#This Row],[Day Change]]&gt;0,"UP","DOWN")</f>
        <v>UP</v>
      </c>
      <c r="L1036" s="9">
        <f>_xlfn.RANK.EQ(MCFT[[#This Row],[Date]],A:A,1)</f>
        <v>1035</v>
      </c>
      <c r="M1036" s="10">
        <f>_xlfn.RANK.AVG(MCFT[[#This Row],[Same change on date for AAPL]],AAPL,1)</f>
        <v>3449.5</v>
      </c>
      <c r="N1036" s="2">
        <f>MCFT[[#This Row],[Close]]/MCFT[[#This Row],[Open]]</f>
        <v>0.99590190056443295</v>
      </c>
    </row>
    <row r="1037" spans="1:14" x14ac:dyDescent="0.25">
      <c r="A1037" s="1">
        <v>32980</v>
      </c>
      <c r="B1037" s="3">
        <v>0.84201400000000004</v>
      </c>
      <c r="C1037" s="3">
        <v>0.875</v>
      </c>
      <c r="D1037" s="3">
        <v>0.82986099999999996</v>
      </c>
      <c r="E1037" s="3">
        <v>0.86111099999999996</v>
      </c>
      <c r="F1037" s="3">
        <v>0.62761500000000003</v>
      </c>
      <c r="G1037">
        <v>66777600</v>
      </c>
      <c r="H1037" s="3" t="str">
        <f>TEXT(MCFT[[#This Row],[Date]],"dddd")</f>
        <v>Tuesday</v>
      </c>
      <c r="I1037" s="3">
        <f>MCFT[[#This Row],[Open]]-MCFT[[#This Row],[Close]]</f>
        <v>-1.909699999999992E-2</v>
      </c>
      <c r="J1037" s="3">
        <f>INDEX(AAPL!$J:$J,MATCH(A:A,AAPL!$A:$A,0),1)</f>
        <v>0</v>
      </c>
      <c r="K1037" s="3" t="str">
        <f>IF(MCFT[[#This Row],[Day Change]]&gt;0,"UP","DOWN")</f>
        <v>DOWN</v>
      </c>
      <c r="L1037" s="9">
        <f>_xlfn.RANK.EQ(MCFT[[#This Row],[Date]],A:A,1)</f>
        <v>1036</v>
      </c>
      <c r="M1037" s="10">
        <f>_xlfn.RANK.AVG(MCFT[[#This Row],[Same change on date for AAPL]],AAPL,1)</f>
        <v>4124.5</v>
      </c>
      <c r="N1037" s="2">
        <f>MCFT[[#This Row],[Close]]/MCFT[[#This Row],[Open]]</f>
        <v>1.0226801454607641</v>
      </c>
    </row>
    <row r="1038" spans="1:14" x14ac:dyDescent="0.25">
      <c r="A1038" s="1">
        <v>32981</v>
      </c>
      <c r="B1038" s="3">
        <v>0.85590299999999997</v>
      </c>
      <c r="C1038" s="3">
        <v>0.85763900000000004</v>
      </c>
      <c r="D1038" s="3">
        <v>0.81597200000000003</v>
      </c>
      <c r="E1038" s="3">
        <v>0.84201400000000004</v>
      </c>
      <c r="F1038" s="3">
        <v>0.61369600000000002</v>
      </c>
      <c r="G1038">
        <v>97795200</v>
      </c>
      <c r="H1038" s="3" t="str">
        <f>TEXT(MCFT[[#This Row],[Date]],"dddd")</f>
        <v>Wednesday</v>
      </c>
      <c r="I1038" s="3">
        <f>MCFT[[#This Row],[Open]]-MCFT[[#This Row],[Close]]</f>
        <v>1.3888999999999929E-2</v>
      </c>
      <c r="J1038" s="3">
        <f>INDEX(AAPL!$J:$J,MATCH(A:A,AAPL!$A:$A,0),1)</f>
        <v>0</v>
      </c>
      <c r="K1038" s="3" t="str">
        <f>IF(MCFT[[#This Row],[Day Change]]&gt;0,"UP","DOWN")</f>
        <v>UP</v>
      </c>
      <c r="L1038" s="9">
        <f>_xlfn.RANK.EQ(MCFT[[#This Row],[Date]],A:A,1)</f>
        <v>1037</v>
      </c>
      <c r="M1038" s="10">
        <f>_xlfn.RANK.AVG(MCFT[[#This Row],[Same change on date for AAPL]],AAPL,1)</f>
        <v>4124.5</v>
      </c>
      <c r="N1038" s="2">
        <f>MCFT[[#This Row],[Close]]/MCFT[[#This Row],[Open]]</f>
        <v>0.98377269386834731</v>
      </c>
    </row>
    <row r="1039" spans="1:14" x14ac:dyDescent="0.25">
      <c r="A1039" s="1">
        <v>32982</v>
      </c>
      <c r="B1039" s="3">
        <v>0.83333299999999999</v>
      </c>
      <c r="C1039" s="3">
        <v>0.85069399999999995</v>
      </c>
      <c r="D1039" s="3">
        <v>0.82291700000000001</v>
      </c>
      <c r="E1039" s="3">
        <v>0.82638900000000004</v>
      </c>
      <c r="F1039" s="3">
        <v>0.60230799999999995</v>
      </c>
      <c r="G1039">
        <v>58003200</v>
      </c>
      <c r="H1039" s="3" t="str">
        <f>TEXT(MCFT[[#This Row],[Date]],"dddd")</f>
        <v>Thursday</v>
      </c>
      <c r="I1039" s="3">
        <f>MCFT[[#This Row],[Open]]-MCFT[[#This Row],[Close]]</f>
        <v>6.9439999999999502E-3</v>
      </c>
      <c r="J1039" s="3">
        <f>INDEX(AAPL!$J:$J,MATCH(A:A,AAPL!$A:$A,0),1)</f>
        <v>5.3571000000000035E-2</v>
      </c>
      <c r="K1039" s="3" t="str">
        <f>IF(MCFT[[#This Row],[Day Change]]&gt;0,"UP","DOWN")</f>
        <v>UP</v>
      </c>
      <c r="L1039" s="9">
        <f>_xlfn.RANK.EQ(MCFT[[#This Row],[Date]],A:A,1)</f>
        <v>1038</v>
      </c>
      <c r="M1039" s="10">
        <f>_xlfn.RANK.AVG(MCFT[[#This Row],[Same change on date for AAPL]],AAPL,1)</f>
        <v>6331</v>
      </c>
      <c r="N1039" s="2">
        <f>MCFT[[#This Row],[Close]]/MCFT[[#This Row],[Open]]</f>
        <v>0.99166719666687875</v>
      </c>
    </row>
    <row r="1040" spans="1:14" x14ac:dyDescent="0.25">
      <c r="A1040" s="1">
        <v>32983</v>
      </c>
      <c r="B1040" s="3">
        <v>0.83333299999999999</v>
      </c>
      <c r="C1040" s="3">
        <v>0.84027799999999997</v>
      </c>
      <c r="D1040" s="3">
        <v>0.81597200000000003</v>
      </c>
      <c r="E1040" s="3">
        <v>0.82291700000000001</v>
      </c>
      <c r="F1040" s="3">
        <v>0.599777</v>
      </c>
      <c r="G1040">
        <v>44659200</v>
      </c>
      <c r="H1040" s="3" t="str">
        <f>TEXT(MCFT[[#This Row],[Date]],"dddd")</f>
        <v>Friday</v>
      </c>
      <c r="I1040" s="3">
        <f>MCFT[[#This Row],[Open]]-MCFT[[#This Row],[Close]]</f>
        <v>1.0415999999999981E-2</v>
      </c>
      <c r="J1040" s="3">
        <f>INDEX(AAPL!$J:$J,MATCH(A:A,AAPL!$A:$A,0),1)</f>
        <v>2.2321000000000035E-2</v>
      </c>
      <c r="K1040" s="3" t="str">
        <f>IF(MCFT[[#This Row],[Day Change]]&gt;0,"UP","DOWN")</f>
        <v>UP</v>
      </c>
      <c r="L1040" s="9">
        <f>_xlfn.RANK.EQ(MCFT[[#This Row],[Date]],A:A,1)</f>
        <v>1039</v>
      </c>
      <c r="M1040" s="10">
        <f>_xlfn.RANK.AVG(MCFT[[#This Row],[Same change on date for AAPL]],AAPL,1)</f>
        <v>5479</v>
      </c>
      <c r="N1040" s="2">
        <f>MCFT[[#This Row],[Close]]/MCFT[[#This Row],[Open]]</f>
        <v>0.98750079500031807</v>
      </c>
    </row>
    <row r="1041" spans="1:14" x14ac:dyDescent="0.25">
      <c r="A1041" s="1">
        <v>32986</v>
      </c>
      <c r="B1041" s="3">
        <v>0.81770799999999999</v>
      </c>
      <c r="C1041" s="3">
        <v>0.82638900000000004</v>
      </c>
      <c r="D1041" s="3">
        <v>0.79513900000000004</v>
      </c>
      <c r="E1041" s="3">
        <v>0.81944399999999995</v>
      </c>
      <c r="F1041" s="3">
        <v>0.59724699999999997</v>
      </c>
      <c r="G1041">
        <v>64876800</v>
      </c>
      <c r="H1041" s="3" t="str">
        <f>TEXT(MCFT[[#This Row],[Date]],"dddd")</f>
        <v>Monday</v>
      </c>
      <c r="I1041" s="3">
        <f>MCFT[[#This Row],[Open]]-MCFT[[#This Row],[Close]]</f>
        <v>-1.7359999999999598E-3</v>
      </c>
      <c r="J1041" s="3">
        <f>INDEX(AAPL!$J:$J,MATCH(A:A,AAPL!$A:$A,0),1)</f>
        <v>1.7857000000000012E-2</v>
      </c>
      <c r="K1041" s="3" t="str">
        <f>IF(MCFT[[#This Row],[Day Change]]&gt;0,"UP","DOWN")</f>
        <v>DOWN</v>
      </c>
      <c r="L1041" s="9">
        <f>_xlfn.RANK.EQ(MCFT[[#This Row],[Date]],A:A,1)</f>
        <v>1040</v>
      </c>
      <c r="M1041" s="10">
        <f>_xlfn.RANK.AVG(MCFT[[#This Row],[Same change on date for AAPL]],AAPL,1)</f>
        <v>5249.5</v>
      </c>
      <c r="N1041" s="2">
        <f>MCFT[[#This Row],[Close]]/MCFT[[#This Row],[Open]]</f>
        <v>1.0021230072348564</v>
      </c>
    </row>
    <row r="1042" spans="1:14" x14ac:dyDescent="0.25">
      <c r="A1042" s="1">
        <v>32987</v>
      </c>
      <c r="B1042" s="3">
        <v>0.82986099999999996</v>
      </c>
      <c r="C1042" s="3">
        <v>0.82986099999999996</v>
      </c>
      <c r="D1042" s="3">
        <v>0.78472200000000003</v>
      </c>
      <c r="E1042" s="3">
        <v>0.80555600000000005</v>
      </c>
      <c r="F1042" s="3">
        <v>0.58712399999999998</v>
      </c>
      <c r="G1042">
        <v>47913600</v>
      </c>
      <c r="H1042" s="3" t="str">
        <f>TEXT(MCFT[[#This Row],[Date]],"dddd")</f>
        <v>Tuesday</v>
      </c>
      <c r="I1042" s="3">
        <f>MCFT[[#This Row],[Open]]-MCFT[[#This Row],[Close]]</f>
        <v>2.430499999999991E-2</v>
      </c>
      <c r="J1042" s="3">
        <f>INDEX(AAPL!$J:$J,MATCH(A:A,AAPL!$A:$A,0),1)</f>
        <v>4.4642000000000071E-2</v>
      </c>
      <c r="K1042" s="3" t="str">
        <f>IF(MCFT[[#This Row],[Day Change]]&gt;0,"UP","DOWN")</f>
        <v>UP</v>
      </c>
      <c r="L1042" s="9">
        <f>_xlfn.RANK.EQ(MCFT[[#This Row],[Date]],A:A,1)</f>
        <v>1041</v>
      </c>
      <c r="M1042" s="10">
        <f>_xlfn.RANK.AVG(MCFT[[#This Row],[Same change on date for AAPL]],AAPL,1)</f>
        <v>6154</v>
      </c>
      <c r="N1042" s="2">
        <f>MCFT[[#This Row],[Close]]/MCFT[[#This Row],[Open]]</f>
        <v>0.97071196260578585</v>
      </c>
    </row>
    <row r="1043" spans="1:14" x14ac:dyDescent="0.25">
      <c r="A1043" s="1">
        <v>32988</v>
      </c>
      <c r="B1043" s="3">
        <v>0.80902799999999997</v>
      </c>
      <c r="C1043" s="3">
        <v>0.81597200000000003</v>
      </c>
      <c r="D1043" s="3">
        <v>0.79166700000000001</v>
      </c>
      <c r="E1043" s="3">
        <v>0.80555600000000005</v>
      </c>
      <c r="F1043" s="3">
        <v>0.58712399999999998</v>
      </c>
      <c r="G1043">
        <v>53868800</v>
      </c>
      <c r="H1043" s="3" t="str">
        <f>TEXT(MCFT[[#This Row],[Date]],"dddd")</f>
        <v>Wednesday</v>
      </c>
      <c r="I1043" s="3">
        <f>MCFT[[#This Row],[Open]]-MCFT[[#This Row],[Close]]</f>
        <v>3.4719999999999196E-3</v>
      </c>
      <c r="J1043" s="3">
        <f>INDEX(AAPL!$J:$J,MATCH(A:A,AAPL!$A:$A,0),1)</f>
        <v>0</v>
      </c>
      <c r="K1043" s="3" t="str">
        <f>IF(MCFT[[#This Row],[Day Change]]&gt;0,"UP","DOWN")</f>
        <v>UP</v>
      </c>
      <c r="L1043" s="9">
        <f>_xlfn.RANK.EQ(MCFT[[#This Row],[Date]],A:A,1)</f>
        <v>1042</v>
      </c>
      <c r="M1043" s="10">
        <f>_xlfn.RANK.AVG(MCFT[[#This Row],[Same change on date for AAPL]],AAPL,1)</f>
        <v>4124.5</v>
      </c>
      <c r="N1043" s="2">
        <f>MCFT[[#This Row],[Close]]/MCFT[[#This Row],[Open]]</f>
        <v>0.99570843036334966</v>
      </c>
    </row>
    <row r="1044" spans="1:14" x14ac:dyDescent="0.25">
      <c r="A1044" s="1">
        <v>32989</v>
      </c>
      <c r="B1044" s="3">
        <v>0.8125</v>
      </c>
      <c r="C1044" s="3">
        <v>0.81597200000000003</v>
      </c>
      <c r="D1044" s="3">
        <v>0.79513900000000004</v>
      </c>
      <c r="E1044" s="3">
        <v>0.796875</v>
      </c>
      <c r="F1044" s="3">
        <v>0.58079700000000001</v>
      </c>
      <c r="G1044">
        <v>46294400</v>
      </c>
      <c r="H1044" s="3" t="str">
        <f>TEXT(MCFT[[#This Row],[Date]],"dddd")</f>
        <v>Thursday</v>
      </c>
      <c r="I1044" s="3">
        <f>MCFT[[#This Row],[Open]]-MCFT[[#This Row],[Close]]</f>
        <v>1.5625E-2</v>
      </c>
      <c r="J1044" s="3">
        <f>INDEX(AAPL!$J:$J,MATCH(A:A,AAPL!$A:$A,0),1)</f>
        <v>4.4640000000000235E-3</v>
      </c>
      <c r="K1044" s="3" t="str">
        <f>IF(MCFT[[#This Row],[Day Change]]&gt;0,"UP","DOWN")</f>
        <v>UP</v>
      </c>
      <c r="L1044" s="9">
        <f>_xlfn.RANK.EQ(MCFT[[#This Row],[Date]],A:A,1)</f>
        <v>1043</v>
      </c>
      <c r="M1044" s="10">
        <f>_xlfn.RANK.AVG(MCFT[[#This Row],[Same change on date for AAPL]],AAPL,1)</f>
        <v>4414</v>
      </c>
      <c r="N1044" s="2">
        <f>MCFT[[#This Row],[Close]]/MCFT[[#This Row],[Open]]</f>
        <v>0.98076923076923073</v>
      </c>
    </row>
    <row r="1045" spans="1:14" x14ac:dyDescent="0.25">
      <c r="A1045" s="1">
        <v>32990</v>
      </c>
      <c r="B1045" s="3">
        <v>0.79340299999999997</v>
      </c>
      <c r="C1045" s="3">
        <v>0.79513900000000004</v>
      </c>
      <c r="D1045" s="3">
        <v>0.77256899999999995</v>
      </c>
      <c r="E1045" s="3">
        <v>0.78125</v>
      </c>
      <c r="F1045" s="3">
        <v>0.56940900000000005</v>
      </c>
      <c r="G1045">
        <v>57123200</v>
      </c>
      <c r="H1045" s="3" t="str">
        <f>TEXT(MCFT[[#This Row],[Date]],"dddd")</f>
        <v>Friday</v>
      </c>
      <c r="I1045" s="3">
        <f>MCFT[[#This Row],[Open]]-MCFT[[#This Row],[Close]]</f>
        <v>1.2152999999999969E-2</v>
      </c>
      <c r="J1045" s="3">
        <f>INDEX(AAPL!$J:$J,MATCH(A:A,AAPL!$A:$A,0),1)</f>
        <v>-4.4640000000000235E-3</v>
      </c>
      <c r="K1045" s="3" t="str">
        <f>IF(MCFT[[#This Row],[Day Change]]&gt;0,"UP","DOWN")</f>
        <v>UP</v>
      </c>
      <c r="L1045" s="9">
        <f>_xlfn.RANK.EQ(MCFT[[#This Row],[Date]],A:A,1)</f>
        <v>1044</v>
      </c>
      <c r="M1045" s="10">
        <f>_xlfn.RANK.AVG(MCFT[[#This Row],[Same change on date for AAPL]],AAPL,1)</f>
        <v>3822</v>
      </c>
      <c r="N1045" s="2">
        <f>MCFT[[#This Row],[Close]]/MCFT[[#This Row],[Open]]</f>
        <v>0.9846824375506521</v>
      </c>
    </row>
    <row r="1046" spans="1:14" x14ac:dyDescent="0.25">
      <c r="A1046" s="1">
        <v>32993</v>
      </c>
      <c r="B1046" s="3">
        <v>0.78125</v>
      </c>
      <c r="C1046" s="3">
        <v>0.80555600000000005</v>
      </c>
      <c r="D1046" s="3">
        <v>0.77430600000000005</v>
      </c>
      <c r="E1046" s="3">
        <v>0.80555600000000005</v>
      </c>
      <c r="F1046" s="3">
        <v>0.58712399999999998</v>
      </c>
      <c r="G1046">
        <v>51449600</v>
      </c>
      <c r="H1046" s="3" t="str">
        <f>TEXT(MCFT[[#This Row],[Date]],"dddd")</f>
        <v>Monday</v>
      </c>
      <c r="I1046" s="3">
        <f>MCFT[[#This Row],[Open]]-MCFT[[#This Row],[Close]]</f>
        <v>-2.430600000000005E-2</v>
      </c>
      <c r="J1046" s="3">
        <f>INDEX(AAPL!$J:$J,MATCH(A:A,AAPL!$A:$A,0),1)</f>
        <v>-4.4640000000000235E-3</v>
      </c>
      <c r="K1046" s="3" t="str">
        <f>IF(MCFT[[#This Row],[Day Change]]&gt;0,"UP","DOWN")</f>
        <v>DOWN</v>
      </c>
      <c r="L1046" s="9">
        <f>_xlfn.RANK.EQ(MCFT[[#This Row],[Date]],A:A,1)</f>
        <v>1045</v>
      </c>
      <c r="M1046" s="10">
        <f>_xlfn.RANK.AVG(MCFT[[#This Row],[Same change on date for AAPL]],AAPL,1)</f>
        <v>3822</v>
      </c>
      <c r="N1046" s="2">
        <f>MCFT[[#This Row],[Close]]/MCFT[[#This Row],[Open]]</f>
        <v>1.03111168</v>
      </c>
    </row>
    <row r="1047" spans="1:14" x14ac:dyDescent="0.25">
      <c r="A1047" s="1">
        <v>32994</v>
      </c>
      <c r="B1047" s="3">
        <v>0.81597200000000003</v>
      </c>
      <c r="C1047" s="3">
        <v>0.81597200000000003</v>
      </c>
      <c r="D1047" s="3">
        <v>0.78819399999999995</v>
      </c>
      <c r="E1047" s="3">
        <v>0.79340299999999997</v>
      </c>
      <c r="F1047" s="3">
        <v>0.57826599999999995</v>
      </c>
      <c r="G1047">
        <v>52473600</v>
      </c>
      <c r="H1047" s="3" t="str">
        <f>TEXT(MCFT[[#This Row],[Date]],"dddd")</f>
        <v>Tuesday</v>
      </c>
      <c r="I1047" s="3">
        <f>MCFT[[#This Row],[Open]]-MCFT[[#This Row],[Close]]</f>
        <v>2.2569000000000061E-2</v>
      </c>
      <c r="J1047" s="3">
        <f>INDEX(AAPL!$J:$J,MATCH(A:A,AAPL!$A:$A,0),1)</f>
        <v>4.4640000000000235E-3</v>
      </c>
      <c r="K1047" s="3" t="str">
        <f>IF(MCFT[[#This Row],[Day Change]]&gt;0,"UP","DOWN")</f>
        <v>UP</v>
      </c>
      <c r="L1047" s="9">
        <f>_xlfn.RANK.EQ(MCFT[[#This Row],[Date]],A:A,1)</f>
        <v>1046</v>
      </c>
      <c r="M1047" s="10">
        <f>_xlfn.RANK.AVG(MCFT[[#This Row],[Same change on date for AAPL]],AAPL,1)</f>
        <v>4414</v>
      </c>
      <c r="N1047" s="2">
        <f>MCFT[[#This Row],[Close]]/MCFT[[#This Row],[Open]]</f>
        <v>0.97234096268009185</v>
      </c>
    </row>
    <row r="1048" spans="1:14" x14ac:dyDescent="0.25">
      <c r="A1048" s="1">
        <v>32995</v>
      </c>
      <c r="B1048" s="3">
        <v>0.79513900000000004</v>
      </c>
      <c r="C1048" s="3">
        <v>0.8125</v>
      </c>
      <c r="D1048" s="3">
        <v>0.79513900000000004</v>
      </c>
      <c r="E1048" s="3">
        <v>0.80902799999999997</v>
      </c>
      <c r="F1048" s="3">
        <v>0.58965400000000001</v>
      </c>
      <c r="G1048">
        <v>33264000</v>
      </c>
      <c r="H1048" s="3" t="str">
        <f>TEXT(MCFT[[#This Row],[Date]],"dddd")</f>
        <v>Wednesday</v>
      </c>
      <c r="I1048" s="3">
        <f>MCFT[[#This Row],[Open]]-MCFT[[#This Row],[Close]]</f>
        <v>-1.3888999999999929E-2</v>
      </c>
      <c r="J1048" s="3">
        <f>INDEX(AAPL!$J:$J,MATCH(A:A,AAPL!$A:$A,0),1)</f>
        <v>0</v>
      </c>
      <c r="K1048" s="3" t="str">
        <f>IF(MCFT[[#This Row],[Day Change]]&gt;0,"UP","DOWN")</f>
        <v>DOWN</v>
      </c>
      <c r="L1048" s="9">
        <f>_xlfn.RANK.EQ(MCFT[[#This Row],[Date]],A:A,1)</f>
        <v>1047</v>
      </c>
      <c r="M1048" s="10">
        <f>_xlfn.RANK.AVG(MCFT[[#This Row],[Same change on date for AAPL]],AAPL,1)</f>
        <v>4124.5</v>
      </c>
      <c r="N1048" s="2">
        <f>MCFT[[#This Row],[Close]]/MCFT[[#This Row],[Open]]</f>
        <v>1.0174673862054306</v>
      </c>
    </row>
    <row r="1049" spans="1:14" x14ac:dyDescent="0.25">
      <c r="A1049" s="1">
        <v>32996</v>
      </c>
      <c r="B1049" s="3">
        <v>0.8125</v>
      </c>
      <c r="C1049" s="3">
        <v>0.82986099999999996</v>
      </c>
      <c r="D1049" s="3">
        <v>0.80902799999999997</v>
      </c>
      <c r="E1049" s="3">
        <v>0.81944399999999995</v>
      </c>
      <c r="F1049" s="3">
        <v>0.59724699999999997</v>
      </c>
      <c r="G1049">
        <v>45891200</v>
      </c>
      <c r="H1049" s="3" t="str">
        <f>TEXT(MCFT[[#This Row],[Date]],"dddd")</f>
        <v>Thursday</v>
      </c>
      <c r="I1049" s="3">
        <f>MCFT[[#This Row],[Open]]-MCFT[[#This Row],[Close]]</f>
        <v>-6.9439999999999502E-3</v>
      </c>
      <c r="J1049" s="3">
        <f>INDEX(AAPL!$J:$J,MATCH(A:A,AAPL!$A:$A,0),1)</f>
        <v>-8.928000000000047E-3</v>
      </c>
      <c r="K1049" s="3" t="str">
        <f>IF(MCFT[[#This Row],[Day Change]]&gt;0,"UP","DOWN")</f>
        <v>DOWN</v>
      </c>
      <c r="L1049" s="9">
        <f>_xlfn.RANK.EQ(MCFT[[#This Row],[Date]],A:A,1)</f>
        <v>1048</v>
      </c>
      <c r="M1049" s="10">
        <f>_xlfn.RANK.AVG(MCFT[[#This Row],[Same change on date for AAPL]],AAPL,1)</f>
        <v>3553.5</v>
      </c>
      <c r="N1049" s="2">
        <f>MCFT[[#This Row],[Close]]/MCFT[[#This Row],[Open]]</f>
        <v>1.0085464615384614</v>
      </c>
    </row>
    <row r="1050" spans="1:14" x14ac:dyDescent="0.25">
      <c r="A1050" s="1">
        <v>32997</v>
      </c>
      <c r="B1050" s="3">
        <v>0.82638900000000004</v>
      </c>
      <c r="C1050" s="3">
        <v>0.85763900000000004</v>
      </c>
      <c r="D1050" s="3">
        <v>0.81944399999999995</v>
      </c>
      <c r="E1050" s="3">
        <v>0.85763900000000004</v>
      </c>
      <c r="F1050" s="3">
        <v>0.625085</v>
      </c>
      <c r="G1050">
        <v>47811200</v>
      </c>
      <c r="H1050" s="3" t="str">
        <f>TEXT(MCFT[[#This Row],[Date]],"dddd")</f>
        <v>Friday</v>
      </c>
      <c r="I1050" s="3">
        <f>MCFT[[#This Row],[Open]]-MCFT[[#This Row],[Close]]</f>
        <v>-3.125E-2</v>
      </c>
      <c r="J1050" s="3">
        <f>INDEX(AAPL!$J:$J,MATCH(A:A,AAPL!$A:$A,0),1)</f>
        <v>0</v>
      </c>
      <c r="K1050" s="3" t="str">
        <f>IF(MCFT[[#This Row],[Day Change]]&gt;0,"UP","DOWN")</f>
        <v>DOWN</v>
      </c>
      <c r="L1050" s="9">
        <f>_xlfn.RANK.EQ(MCFT[[#This Row],[Date]],A:A,1)</f>
        <v>1049</v>
      </c>
      <c r="M1050" s="10">
        <f>_xlfn.RANK.AVG(MCFT[[#This Row],[Same change on date for AAPL]],AAPL,1)</f>
        <v>4124.5</v>
      </c>
      <c r="N1050" s="2">
        <f>MCFT[[#This Row],[Close]]/MCFT[[#This Row],[Open]]</f>
        <v>1.0378151209660342</v>
      </c>
    </row>
    <row r="1051" spans="1:14" x14ac:dyDescent="0.25">
      <c r="A1051" s="1">
        <v>33000</v>
      </c>
      <c r="B1051" s="3">
        <v>0.86111099999999996</v>
      </c>
      <c r="C1051" s="3">
        <v>0.91666700000000001</v>
      </c>
      <c r="D1051" s="3">
        <v>0.85416700000000001</v>
      </c>
      <c r="E1051" s="3">
        <v>0.88888900000000004</v>
      </c>
      <c r="F1051" s="3">
        <v>0.64786100000000002</v>
      </c>
      <c r="G1051">
        <v>97347200</v>
      </c>
      <c r="H1051" s="3" t="str">
        <f>TEXT(MCFT[[#This Row],[Date]],"dddd")</f>
        <v>Monday</v>
      </c>
      <c r="I1051" s="3">
        <f>MCFT[[#This Row],[Open]]-MCFT[[#This Row],[Close]]</f>
        <v>-2.777800000000008E-2</v>
      </c>
      <c r="J1051" s="3">
        <f>INDEX(AAPL!$J:$J,MATCH(A:A,AAPL!$A:$A,0),1)</f>
        <v>-6.25E-2</v>
      </c>
      <c r="K1051" s="3" t="str">
        <f>IF(MCFT[[#This Row],[Day Change]]&gt;0,"UP","DOWN")</f>
        <v>DOWN</v>
      </c>
      <c r="L1051" s="9">
        <f>_xlfn.RANK.EQ(MCFT[[#This Row],[Date]],A:A,1)</f>
        <v>1050</v>
      </c>
      <c r="M1051" s="10">
        <f>_xlfn.RANK.AVG(MCFT[[#This Row],[Same change on date for AAPL]],AAPL,1)</f>
        <v>1836.5</v>
      </c>
      <c r="N1051" s="2">
        <f>MCFT[[#This Row],[Close]]/MCFT[[#This Row],[Open]]</f>
        <v>1.0322583267430101</v>
      </c>
    </row>
    <row r="1052" spans="1:14" x14ac:dyDescent="0.25">
      <c r="A1052" s="1">
        <v>33001</v>
      </c>
      <c r="B1052" s="3">
        <v>0.87152799999999997</v>
      </c>
      <c r="C1052" s="3">
        <v>0.88194399999999995</v>
      </c>
      <c r="D1052" s="3">
        <v>0.86458299999999999</v>
      </c>
      <c r="E1052" s="3">
        <v>0.87152799999999997</v>
      </c>
      <c r="F1052" s="3">
        <v>0.63520699999999997</v>
      </c>
      <c r="G1052">
        <v>50822400</v>
      </c>
      <c r="H1052" s="3" t="str">
        <f>TEXT(MCFT[[#This Row],[Date]],"dddd")</f>
        <v>Tuesday</v>
      </c>
      <c r="I1052" s="3">
        <f>MCFT[[#This Row],[Open]]-MCFT[[#This Row],[Close]]</f>
        <v>0</v>
      </c>
      <c r="J1052" s="3">
        <f>INDEX(AAPL!$J:$J,MATCH(A:A,AAPL!$A:$A,0),1)</f>
        <v>-2.6785000000000059E-2</v>
      </c>
      <c r="K1052" s="3" t="str">
        <f>IF(MCFT[[#This Row],[Day Change]]&gt;0,"UP","DOWN")</f>
        <v>DOWN</v>
      </c>
      <c r="L1052" s="9">
        <f>_xlfn.RANK.EQ(MCFT[[#This Row],[Date]],A:A,1)</f>
        <v>1051</v>
      </c>
      <c r="M1052" s="10">
        <f>_xlfn.RANK.AVG(MCFT[[#This Row],[Same change on date for AAPL]],AAPL,1)</f>
        <v>2662</v>
      </c>
      <c r="N1052" s="2">
        <f>MCFT[[#This Row],[Close]]/MCFT[[#This Row],[Open]]</f>
        <v>1</v>
      </c>
    </row>
    <row r="1053" spans="1:14" x14ac:dyDescent="0.25">
      <c r="A1053" s="1">
        <v>33002</v>
      </c>
      <c r="B1053" s="3">
        <v>0.87326400000000004</v>
      </c>
      <c r="C1053" s="3">
        <v>0.87847200000000003</v>
      </c>
      <c r="D1053" s="3">
        <v>0.86111099999999996</v>
      </c>
      <c r="E1053" s="3">
        <v>0.87152799999999997</v>
      </c>
      <c r="F1053" s="3">
        <v>0.63520699999999997</v>
      </c>
      <c r="G1053">
        <v>35164800</v>
      </c>
      <c r="H1053" s="3" t="str">
        <f>TEXT(MCFT[[#This Row],[Date]],"dddd")</f>
        <v>Wednesday</v>
      </c>
      <c r="I1053" s="3">
        <f>MCFT[[#This Row],[Open]]-MCFT[[#This Row],[Close]]</f>
        <v>1.7360000000000708E-3</v>
      </c>
      <c r="J1053" s="3">
        <f>INDEX(AAPL!$J:$J,MATCH(A:A,AAPL!$A:$A,0),1)</f>
        <v>-8.9289999999999647E-3</v>
      </c>
      <c r="K1053" s="3" t="str">
        <f>IF(MCFT[[#This Row],[Day Change]]&gt;0,"UP","DOWN")</f>
        <v>UP</v>
      </c>
      <c r="L1053" s="9">
        <f>_xlfn.RANK.EQ(MCFT[[#This Row],[Date]],A:A,1)</f>
        <v>1052</v>
      </c>
      <c r="M1053" s="10">
        <f>_xlfn.RANK.AVG(MCFT[[#This Row],[Same change on date for AAPL]],AAPL,1)</f>
        <v>3449.5</v>
      </c>
      <c r="N1053" s="2">
        <f>MCFT[[#This Row],[Close]]/MCFT[[#This Row],[Open]]</f>
        <v>0.99801205591894315</v>
      </c>
    </row>
    <row r="1054" spans="1:14" x14ac:dyDescent="0.25">
      <c r="A1054" s="1">
        <v>33003</v>
      </c>
      <c r="B1054" s="3">
        <v>0.87847200000000003</v>
      </c>
      <c r="C1054" s="3">
        <v>0.90277799999999997</v>
      </c>
      <c r="D1054" s="3">
        <v>0.87152799999999997</v>
      </c>
      <c r="E1054" s="3">
        <v>0.89583299999999999</v>
      </c>
      <c r="F1054" s="3">
        <v>0.652922</v>
      </c>
      <c r="G1054">
        <v>48800000</v>
      </c>
      <c r="H1054" s="3" t="str">
        <f>TEXT(MCFT[[#This Row],[Date]],"dddd")</f>
        <v>Thursday</v>
      </c>
      <c r="I1054" s="3">
        <f>MCFT[[#This Row],[Open]]-MCFT[[#This Row],[Close]]</f>
        <v>-1.736099999999996E-2</v>
      </c>
      <c r="J1054" s="3">
        <f>INDEX(AAPL!$J:$J,MATCH(A:A,AAPL!$A:$A,0),1)</f>
        <v>1.3392000000000071E-2</v>
      </c>
      <c r="K1054" s="3" t="str">
        <f>IF(MCFT[[#This Row],[Day Change]]&gt;0,"UP","DOWN")</f>
        <v>DOWN</v>
      </c>
      <c r="L1054" s="9">
        <f>_xlfn.RANK.EQ(MCFT[[#This Row],[Date]],A:A,1)</f>
        <v>1053</v>
      </c>
      <c r="M1054" s="10">
        <f>_xlfn.RANK.AVG(MCFT[[#This Row],[Same change on date for AAPL]],AAPL,1)</f>
        <v>4955.5</v>
      </c>
      <c r="N1054" s="2">
        <f>MCFT[[#This Row],[Close]]/MCFT[[#This Row],[Open]]</f>
        <v>1.0197627243668552</v>
      </c>
    </row>
    <row r="1055" spans="1:14" x14ac:dyDescent="0.25">
      <c r="A1055" s="1">
        <v>33004</v>
      </c>
      <c r="B1055" s="3">
        <v>0.90277799999999997</v>
      </c>
      <c r="C1055" s="3">
        <v>0.91666700000000001</v>
      </c>
      <c r="D1055" s="3">
        <v>0.87847200000000003</v>
      </c>
      <c r="E1055" s="3">
        <v>0.90972200000000003</v>
      </c>
      <c r="F1055" s="3">
        <v>0.663045</v>
      </c>
      <c r="G1055">
        <v>49164800</v>
      </c>
      <c r="H1055" s="3" t="str">
        <f>TEXT(MCFT[[#This Row],[Date]],"dddd")</f>
        <v>Friday</v>
      </c>
      <c r="I1055" s="3">
        <f>MCFT[[#This Row],[Open]]-MCFT[[#This Row],[Close]]</f>
        <v>-6.9440000000000612E-3</v>
      </c>
      <c r="J1055" s="3">
        <f>INDEX(AAPL!$J:$J,MATCH(A:A,AAPL!$A:$A,0),1)</f>
        <v>-4.4642000000000071E-2</v>
      </c>
      <c r="K1055" s="3" t="str">
        <f>IF(MCFT[[#This Row],[Day Change]]&gt;0,"UP","DOWN")</f>
        <v>DOWN</v>
      </c>
      <c r="L1055" s="9">
        <f>_xlfn.RANK.EQ(MCFT[[#This Row],[Date]],A:A,1)</f>
        <v>1054</v>
      </c>
      <c r="M1055" s="10">
        <f>_xlfn.RANK.AVG(MCFT[[#This Row],[Same change on date for AAPL]],AAPL,1)</f>
        <v>2139</v>
      </c>
      <c r="N1055" s="2">
        <f>MCFT[[#This Row],[Close]]/MCFT[[#This Row],[Open]]</f>
        <v>1.007691813491246</v>
      </c>
    </row>
    <row r="1056" spans="1:14" x14ac:dyDescent="0.25">
      <c r="A1056" s="1">
        <v>33007</v>
      </c>
      <c r="B1056" s="3">
        <v>0.92013900000000004</v>
      </c>
      <c r="C1056" s="3">
        <v>0.92361099999999996</v>
      </c>
      <c r="D1056" s="3">
        <v>0.90972200000000003</v>
      </c>
      <c r="E1056" s="3">
        <v>0.91319399999999995</v>
      </c>
      <c r="F1056" s="3">
        <v>0.66557599999999995</v>
      </c>
      <c r="G1056">
        <v>47232000</v>
      </c>
      <c r="H1056" s="3" t="str">
        <f>TEXT(MCFT[[#This Row],[Date]],"dddd")</f>
        <v>Monday</v>
      </c>
      <c r="I1056" s="3">
        <f>MCFT[[#This Row],[Open]]-MCFT[[#This Row],[Close]]</f>
        <v>6.94500000000009E-3</v>
      </c>
      <c r="J1056" s="3">
        <f>INDEX(AAPL!$J:$J,MATCH(A:A,AAPL!$A:$A,0),1)</f>
        <v>3.5714999999999941E-2</v>
      </c>
      <c r="K1056" s="3" t="str">
        <f>IF(MCFT[[#This Row],[Day Change]]&gt;0,"UP","DOWN")</f>
        <v>UP</v>
      </c>
      <c r="L1056" s="9">
        <f>_xlfn.RANK.EQ(MCFT[[#This Row],[Date]],A:A,1)</f>
        <v>1055</v>
      </c>
      <c r="M1056" s="10">
        <f>_xlfn.RANK.AVG(MCFT[[#This Row],[Same change on date for AAPL]],AAPL,1)</f>
        <v>6016</v>
      </c>
      <c r="N1056" s="2">
        <f>MCFT[[#This Row],[Close]]/MCFT[[#This Row],[Open]]</f>
        <v>0.99245222732652338</v>
      </c>
    </row>
    <row r="1057" spans="1:14" x14ac:dyDescent="0.25">
      <c r="A1057" s="1">
        <v>33008</v>
      </c>
      <c r="B1057" s="3">
        <v>0.90972200000000003</v>
      </c>
      <c r="C1057" s="3">
        <v>0.91319399999999995</v>
      </c>
      <c r="D1057" s="3">
        <v>0.89236099999999996</v>
      </c>
      <c r="E1057" s="3">
        <v>0.89930600000000005</v>
      </c>
      <c r="F1057" s="3">
        <v>0.65545299999999995</v>
      </c>
      <c r="G1057">
        <v>54118400</v>
      </c>
      <c r="H1057" s="3" t="str">
        <f>TEXT(MCFT[[#This Row],[Date]],"dddd")</f>
        <v>Tuesday</v>
      </c>
      <c r="I1057" s="3">
        <f>MCFT[[#This Row],[Open]]-MCFT[[#This Row],[Close]]</f>
        <v>1.0415999999999981E-2</v>
      </c>
      <c r="J1057" s="3">
        <f>INDEX(AAPL!$J:$J,MATCH(A:A,AAPL!$A:$A,0),1)</f>
        <v>-1.3392000000000071E-2</v>
      </c>
      <c r="K1057" s="3" t="str">
        <f>IF(MCFT[[#This Row],[Day Change]]&gt;0,"UP","DOWN")</f>
        <v>UP</v>
      </c>
      <c r="L1057" s="9">
        <f>_xlfn.RANK.EQ(MCFT[[#This Row],[Date]],A:A,1)</f>
        <v>1056</v>
      </c>
      <c r="M1057" s="10">
        <f>_xlfn.RANK.AVG(MCFT[[#This Row],[Same change on date for AAPL]],AAPL,1)</f>
        <v>3272</v>
      </c>
      <c r="N1057" s="2">
        <f>MCFT[[#This Row],[Close]]/MCFT[[#This Row],[Open]]</f>
        <v>0.98855034834817668</v>
      </c>
    </row>
    <row r="1058" spans="1:14" x14ac:dyDescent="0.25">
      <c r="A1058" s="1">
        <v>33009</v>
      </c>
      <c r="B1058" s="3">
        <v>0.89583299999999999</v>
      </c>
      <c r="C1058" s="3">
        <v>0.89930600000000005</v>
      </c>
      <c r="D1058" s="3">
        <v>0.88194399999999995</v>
      </c>
      <c r="E1058" s="3">
        <v>0.89930600000000005</v>
      </c>
      <c r="F1058" s="3">
        <v>0.65545299999999995</v>
      </c>
      <c r="G1058">
        <v>38553600</v>
      </c>
      <c r="H1058" s="3" t="str">
        <f>TEXT(MCFT[[#This Row],[Date]],"dddd")</f>
        <v>Wednesday</v>
      </c>
      <c r="I1058" s="3">
        <f>MCFT[[#This Row],[Open]]-MCFT[[#This Row],[Close]]</f>
        <v>-3.4730000000000594E-3</v>
      </c>
      <c r="J1058" s="3">
        <f>INDEX(AAPL!$J:$J,MATCH(A:A,AAPL!$A:$A,0),1)</f>
        <v>4.4640000000000235E-3</v>
      </c>
      <c r="K1058" s="3" t="str">
        <f>IF(MCFT[[#This Row],[Day Change]]&gt;0,"UP","DOWN")</f>
        <v>DOWN</v>
      </c>
      <c r="L1058" s="9">
        <f>_xlfn.RANK.EQ(MCFT[[#This Row],[Date]],A:A,1)</f>
        <v>1057</v>
      </c>
      <c r="M1058" s="10">
        <f>_xlfn.RANK.AVG(MCFT[[#This Row],[Same change on date for AAPL]],AAPL,1)</f>
        <v>4414</v>
      </c>
      <c r="N1058" s="2">
        <f>MCFT[[#This Row],[Close]]/MCFT[[#This Row],[Open]]</f>
        <v>1.0038768386518471</v>
      </c>
    </row>
    <row r="1059" spans="1:14" x14ac:dyDescent="0.25">
      <c r="A1059" s="1">
        <v>33010</v>
      </c>
      <c r="B1059" s="3">
        <v>0.89930600000000005</v>
      </c>
      <c r="C1059" s="3">
        <v>0.90625</v>
      </c>
      <c r="D1059" s="3">
        <v>0.89236099999999996</v>
      </c>
      <c r="E1059" s="3">
        <v>0.89930600000000005</v>
      </c>
      <c r="F1059" s="3">
        <v>0.65545299999999995</v>
      </c>
      <c r="G1059">
        <v>41731200</v>
      </c>
      <c r="H1059" s="3" t="str">
        <f>TEXT(MCFT[[#This Row],[Date]],"dddd")</f>
        <v>Thursday</v>
      </c>
      <c r="I1059" s="3">
        <f>MCFT[[#This Row],[Open]]-MCFT[[#This Row],[Close]]</f>
        <v>0</v>
      </c>
      <c r="J1059" s="3">
        <f>INDEX(AAPL!$J:$J,MATCH(A:A,AAPL!$A:$A,0),1)</f>
        <v>8.928000000000047E-3</v>
      </c>
      <c r="K1059" s="3" t="str">
        <f>IF(MCFT[[#This Row],[Day Change]]&gt;0,"UP","DOWN")</f>
        <v>DOWN</v>
      </c>
      <c r="L1059" s="9">
        <f>_xlfn.RANK.EQ(MCFT[[#This Row],[Date]],A:A,1)</f>
        <v>1058</v>
      </c>
      <c r="M1059" s="10">
        <f>_xlfn.RANK.AVG(MCFT[[#This Row],[Same change on date for AAPL]],AAPL,1)</f>
        <v>4659.5</v>
      </c>
      <c r="N1059" s="2">
        <f>MCFT[[#This Row],[Close]]/MCFT[[#This Row],[Open]]</f>
        <v>1</v>
      </c>
    </row>
    <row r="1060" spans="1:14" x14ac:dyDescent="0.25">
      <c r="A1060" s="1">
        <v>33011</v>
      </c>
      <c r="B1060" s="3">
        <v>0.89756899999999995</v>
      </c>
      <c r="C1060" s="3">
        <v>0.96180600000000005</v>
      </c>
      <c r="D1060" s="3">
        <v>0.89583299999999999</v>
      </c>
      <c r="E1060" s="3">
        <v>0.94791700000000001</v>
      </c>
      <c r="F1060" s="3">
        <v>0.69088300000000002</v>
      </c>
      <c r="G1060">
        <v>101820800</v>
      </c>
      <c r="H1060" s="3" t="str">
        <f>TEXT(MCFT[[#This Row],[Date]],"dddd")</f>
        <v>Friday</v>
      </c>
      <c r="I1060" s="3">
        <f>MCFT[[#This Row],[Open]]-MCFT[[#This Row],[Close]]</f>
        <v>-5.0348000000000059E-2</v>
      </c>
      <c r="J1060" s="3">
        <f>INDEX(AAPL!$J:$J,MATCH(A:A,AAPL!$A:$A,0),1)</f>
        <v>5.3571000000000035E-2</v>
      </c>
      <c r="K1060" s="3" t="str">
        <f>IF(MCFT[[#This Row],[Day Change]]&gt;0,"UP","DOWN")</f>
        <v>DOWN</v>
      </c>
      <c r="L1060" s="9">
        <f>_xlfn.RANK.EQ(MCFT[[#This Row],[Date]],A:A,1)</f>
        <v>1059</v>
      </c>
      <c r="M1060" s="10">
        <f>_xlfn.RANK.AVG(MCFT[[#This Row],[Same change on date for AAPL]],AAPL,1)</f>
        <v>6331</v>
      </c>
      <c r="N1060" s="2">
        <f>MCFT[[#This Row],[Close]]/MCFT[[#This Row],[Open]]</f>
        <v>1.056093737640226</v>
      </c>
    </row>
    <row r="1061" spans="1:14" x14ac:dyDescent="0.25">
      <c r="A1061" s="1">
        <v>33014</v>
      </c>
      <c r="B1061" s="3">
        <v>0.95486099999999996</v>
      </c>
      <c r="C1061" s="3">
        <v>1.0034719999999999</v>
      </c>
      <c r="D1061" s="3">
        <v>0.95486099999999996</v>
      </c>
      <c r="E1061" s="3">
        <v>0.97569399999999995</v>
      </c>
      <c r="F1061" s="3">
        <v>0.71112799999999998</v>
      </c>
      <c r="G1061">
        <v>159593600</v>
      </c>
      <c r="H1061" s="3" t="str">
        <f>TEXT(MCFT[[#This Row],[Date]],"dddd")</f>
        <v>Monday</v>
      </c>
      <c r="I1061" s="3">
        <f>MCFT[[#This Row],[Open]]-MCFT[[#This Row],[Close]]</f>
        <v>-2.083299999999999E-2</v>
      </c>
      <c r="J1061" s="3">
        <f>INDEX(AAPL!$J:$J,MATCH(A:A,AAPL!$A:$A,0),1)</f>
        <v>0</v>
      </c>
      <c r="K1061" s="3" t="str">
        <f>IF(MCFT[[#This Row],[Day Change]]&gt;0,"UP","DOWN")</f>
        <v>DOWN</v>
      </c>
      <c r="L1061" s="9">
        <f>_xlfn.RANK.EQ(MCFT[[#This Row],[Date]],A:A,1)</f>
        <v>1060</v>
      </c>
      <c r="M1061" s="10">
        <f>_xlfn.RANK.AVG(MCFT[[#This Row],[Same change on date for AAPL]],AAPL,1)</f>
        <v>4124.5</v>
      </c>
      <c r="N1061" s="2">
        <f>MCFT[[#This Row],[Close]]/MCFT[[#This Row],[Open]]</f>
        <v>1.0218178352660754</v>
      </c>
    </row>
    <row r="1062" spans="1:14" x14ac:dyDescent="0.25">
      <c r="A1062" s="1">
        <v>33015</v>
      </c>
      <c r="B1062" s="3">
        <v>0.98611099999999996</v>
      </c>
      <c r="C1062" s="3">
        <v>1.0034719999999999</v>
      </c>
      <c r="D1062" s="3">
        <v>0.95833299999999999</v>
      </c>
      <c r="E1062" s="3">
        <v>0.99305600000000005</v>
      </c>
      <c r="F1062" s="3">
        <v>0.72378200000000004</v>
      </c>
      <c r="G1062">
        <v>142435200</v>
      </c>
      <c r="H1062" s="3" t="str">
        <f>TEXT(MCFT[[#This Row],[Date]],"dddd")</f>
        <v>Tuesday</v>
      </c>
      <c r="I1062" s="3">
        <f>MCFT[[#This Row],[Open]]-MCFT[[#This Row],[Close]]</f>
        <v>-6.94500000000009E-3</v>
      </c>
      <c r="J1062" s="3">
        <f>INDEX(AAPL!$J:$J,MATCH(A:A,AAPL!$A:$A,0),1)</f>
        <v>-4.4642999999999988E-2</v>
      </c>
      <c r="K1062" s="3" t="str">
        <f>IF(MCFT[[#This Row],[Day Change]]&gt;0,"UP","DOWN")</f>
        <v>DOWN</v>
      </c>
      <c r="L1062" s="9">
        <f>_xlfn.RANK.EQ(MCFT[[#This Row],[Date]],A:A,1)</f>
        <v>1061</v>
      </c>
      <c r="M1062" s="10">
        <f>_xlfn.RANK.AVG(MCFT[[#This Row],[Same change on date for AAPL]],AAPL,1)</f>
        <v>2108</v>
      </c>
      <c r="N1062" s="2">
        <f>MCFT[[#This Row],[Close]]/MCFT[[#This Row],[Open]]</f>
        <v>1.0070428176949655</v>
      </c>
    </row>
    <row r="1063" spans="1:14" x14ac:dyDescent="0.25">
      <c r="A1063" s="1">
        <v>33016</v>
      </c>
      <c r="B1063" s="3">
        <v>1</v>
      </c>
      <c r="C1063" s="3">
        <v>1.0555559999999999</v>
      </c>
      <c r="D1063" s="3">
        <v>0.99826400000000004</v>
      </c>
      <c r="E1063" s="3">
        <v>1.0538190000000001</v>
      </c>
      <c r="F1063" s="3">
        <v>0.768069</v>
      </c>
      <c r="G1063">
        <v>141180800</v>
      </c>
      <c r="H1063" s="3" t="str">
        <f>TEXT(MCFT[[#This Row],[Date]],"dddd")</f>
        <v>Wednesday</v>
      </c>
      <c r="I1063" s="3">
        <f>MCFT[[#This Row],[Open]]-MCFT[[#This Row],[Close]]</f>
        <v>-5.3819000000000061E-2</v>
      </c>
      <c r="J1063" s="3">
        <f>INDEX(AAPL!$J:$J,MATCH(A:A,AAPL!$A:$A,0),1)</f>
        <v>-2.6785999999999976E-2</v>
      </c>
      <c r="K1063" s="3" t="str">
        <f>IF(MCFT[[#This Row],[Day Change]]&gt;0,"UP","DOWN")</f>
        <v>DOWN</v>
      </c>
      <c r="L1063" s="9">
        <f>_xlfn.RANK.EQ(MCFT[[#This Row],[Date]],A:A,1)</f>
        <v>1062</v>
      </c>
      <c r="M1063" s="10">
        <f>_xlfn.RANK.AVG(MCFT[[#This Row],[Same change on date for AAPL]],AAPL,1)</f>
        <v>2610.5</v>
      </c>
      <c r="N1063" s="2">
        <f>MCFT[[#This Row],[Close]]/MCFT[[#This Row],[Open]]</f>
        <v>1.0538190000000001</v>
      </c>
    </row>
    <row r="1064" spans="1:14" x14ac:dyDescent="0.25">
      <c r="A1064" s="1">
        <v>33017</v>
      </c>
      <c r="B1064" s="3">
        <v>1.0659719999999999</v>
      </c>
      <c r="C1064" s="3">
        <v>1.09375</v>
      </c>
      <c r="D1064" s="3">
        <v>1.0555559999999999</v>
      </c>
      <c r="E1064" s="3">
        <v>1.0625</v>
      </c>
      <c r="F1064" s="3">
        <v>0.77439599999999997</v>
      </c>
      <c r="G1064">
        <v>146649600</v>
      </c>
      <c r="H1064" s="3" t="str">
        <f>TEXT(MCFT[[#This Row],[Date]],"dddd")</f>
        <v>Thursday</v>
      </c>
      <c r="I1064" s="3">
        <f>MCFT[[#This Row],[Open]]-MCFT[[#This Row],[Close]]</f>
        <v>3.4719999999999196E-3</v>
      </c>
      <c r="J1064" s="3">
        <f>INDEX(AAPL!$J:$J,MATCH(A:A,AAPL!$A:$A,0),1)</f>
        <v>8.9289999999999647E-3</v>
      </c>
      <c r="K1064" s="3" t="str">
        <f>IF(MCFT[[#This Row],[Day Change]]&gt;0,"UP","DOWN")</f>
        <v>UP</v>
      </c>
      <c r="L1064" s="9">
        <f>_xlfn.RANK.EQ(MCFT[[#This Row],[Date]],A:A,1)</f>
        <v>1063</v>
      </c>
      <c r="M1064" s="10">
        <f>_xlfn.RANK.AVG(MCFT[[#This Row],[Same change on date for AAPL]],AAPL,1)</f>
        <v>4768</v>
      </c>
      <c r="N1064" s="2">
        <f>MCFT[[#This Row],[Close]]/MCFT[[#This Row],[Open]]</f>
        <v>0.99674287879981849</v>
      </c>
    </row>
    <row r="1065" spans="1:14" x14ac:dyDescent="0.25">
      <c r="A1065" s="1">
        <v>33018</v>
      </c>
      <c r="B1065" s="3">
        <v>1.03125</v>
      </c>
      <c r="C1065" s="3">
        <v>1.0590280000000001</v>
      </c>
      <c r="D1065" s="3">
        <v>1.0277780000000001</v>
      </c>
      <c r="E1065" s="3">
        <v>1.03125</v>
      </c>
      <c r="F1065" s="3">
        <v>0.75161999999999995</v>
      </c>
      <c r="G1065">
        <v>104688000</v>
      </c>
      <c r="H1065" s="3" t="str">
        <f>TEXT(MCFT[[#This Row],[Date]],"dddd")</f>
        <v>Friday</v>
      </c>
      <c r="I1065" s="3">
        <f>MCFT[[#This Row],[Open]]-MCFT[[#This Row],[Close]]</f>
        <v>0</v>
      </c>
      <c r="J1065" s="3">
        <f>INDEX(AAPL!$J:$J,MATCH(A:A,AAPL!$A:$A,0),1)</f>
        <v>-1.7857000000000012E-2</v>
      </c>
      <c r="K1065" s="3" t="str">
        <f>IF(MCFT[[#This Row],[Day Change]]&gt;0,"UP","DOWN")</f>
        <v>DOWN</v>
      </c>
      <c r="L1065" s="9">
        <f>_xlfn.RANK.EQ(MCFT[[#This Row],[Date]],A:A,1)</f>
        <v>1064</v>
      </c>
      <c r="M1065" s="10">
        <f>_xlfn.RANK.AVG(MCFT[[#This Row],[Same change on date for AAPL]],AAPL,1)</f>
        <v>2994</v>
      </c>
      <c r="N1065" s="2">
        <f>MCFT[[#This Row],[Close]]/MCFT[[#This Row],[Open]]</f>
        <v>1</v>
      </c>
    </row>
    <row r="1066" spans="1:14" x14ac:dyDescent="0.25">
      <c r="A1066" s="1">
        <v>33022</v>
      </c>
      <c r="B1066" s="3">
        <v>1.03125</v>
      </c>
      <c r="C1066" s="3">
        <v>1.048611</v>
      </c>
      <c r="D1066" s="3">
        <v>1.0277780000000001</v>
      </c>
      <c r="E1066" s="3">
        <v>1.045139</v>
      </c>
      <c r="F1066" s="3">
        <v>0.76174200000000003</v>
      </c>
      <c r="G1066">
        <v>61478400</v>
      </c>
      <c r="H1066" s="3" t="str">
        <f>TEXT(MCFT[[#This Row],[Date]],"dddd")</f>
        <v>Tuesday</v>
      </c>
      <c r="I1066" s="3">
        <f>MCFT[[#This Row],[Open]]-MCFT[[#This Row],[Close]]</f>
        <v>-1.388900000000004E-2</v>
      </c>
      <c r="J1066" s="3">
        <f>INDEX(AAPL!$J:$J,MATCH(A:A,AAPL!$A:$A,0),1)</f>
        <v>-3.5714999999999941E-2</v>
      </c>
      <c r="K1066" s="3" t="str">
        <f>IF(MCFT[[#This Row],[Day Change]]&gt;0,"UP","DOWN")</f>
        <v>DOWN</v>
      </c>
      <c r="L1066" s="9">
        <f>_xlfn.RANK.EQ(MCFT[[#This Row],[Date]],A:A,1)</f>
        <v>1065</v>
      </c>
      <c r="M1066" s="10">
        <f>_xlfn.RANK.AVG(MCFT[[#This Row],[Same change on date for AAPL]],AAPL,1)</f>
        <v>2287.5</v>
      </c>
      <c r="N1066" s="2">
        <f>MCFT[[#This Row],[Close]]/MCFT[[#This Row],[Open]]</f>
        <v>1.0134681212121213</v>
      </c>
    </row>
    <row r="1067" spans="1:14" x14ac:dyDescent="0.25">
      <c r="A1067" s="1">
        <v>33023</v>
      </c>
      <c r="B1067" s="3">
        <v>1.0572919999999999</v>
      </c>
      <c r="C1067" s="3">
        <v>1.0625</v>
      </c>
      <c r="D1067" s="3">
        <v>1.0381940000000001</v>
      </c>
      <c r="E1067" s="3">
        <v>1.048611</v>
      </c>
      <c r="F1067" s="3">
        <v>0.76427299999999998</v>
      </c>
      <c r="G1067">
        <v>65072000</v>
      </c>
      <c r="H1067" s="3" t="str">
        <f>TEXT(MCFT[[#This Row],[Date]],"dddd")</f>
        <v>Wednesday</v>
      </c>
      <c r="I1067" s="3">
        <f>MCFT[[#This Row],[Open]]-MCFT[[#This Row],[Close]]</f>
        <v>8.6809999999999388E-3</v>
      </c>
      <c r="J1067" s="3">
        <f>INDEX(AAPL!$J:$J,MATCH(A:A,AAPL!$A:$A,0),1)</f>
        <v>8.928000000000047E-3</v>
      </c>
      <c r="K1067" s="3" t="str">
        <f>IF(MCFT[[#This Row],[Day Change]]&gt;0,"UP","DOWN")</f>
        <v>UP</v>
      </c>
      <c r="L1067" s="9">
        <f>_xlfn.RANK.EQ(MCFT[[#This Row],[Date]],A:A,1)</f>
        <v>1066</v>
      </c>
      <c r="M1067" s="10">
        <f>_xlfn.RANK.AVG(MCFT[[#This Row],[Same change on date for AAPL]],AAPL,1)</f>
        <v>4659.5</v>
      </c>
      <c r="N1067" s="2">
        <f>MCFT[[#This Row],[Close]]/MCFT[[#This Row],[Open]]</f>
        <v>0.99178940160334139</v>
      </c>
    </row>
    <row r="1068" spans="1:14" x14ac:dyDescent="0.25">
      <c r="A1068" s="1">
        <v>33024</v>
      </c>
      <c r="B1068" s="3">
        <v>1.0381940000000001</v>
      </c>
      <c r="C1068" s="3">
        <v>1.048611</v>
      </c>
      <c r="D1068" s="3">
        <v>1.0069440000000001</v>
      </c>
      <c r="E1068" s="3">
        <v>1.013889</v>
      </c>
      <c r="F1068" s="3">
        <v>0.73896600000000001</v>
      </c>
      <c r="G1068">
        <v>69436800</v>
      </c>
      <c r="H1068" s="3" t="str">
        <f>TEXT(MCFT[[#This Row],[Date]],"dddd")</f>
        <v>Thursday</v>
      </c>
      <c r="I1068" s="3">
        <f>MCFT[[#This Row],[Open]]-MCFT[[#This Row],[Close]]</f>
        <v>2.4305000000000021E-2</v>
      </c>
      <c r="J1068" s="3">
        <f>INDEX(AAPL!$J:$J,MATCH(A:A,AAPL!$A:$A,0),1)</f>
        <v>8.9289999999999647E-3</v>
      </c>
      <c r="K1068" s="3" t="str">
        <f>IF(MCFT[[#This Row],[Day Change]]&gt;0,"UP","DOWN")</f>
        <v>UP</v>
      </c>
      <c r="L1068" s="9">
        <f>_xlfn.RANK.EQ(MCFT[[#This Row],[Date]],A:A,1)</f>
        <v>1067</v>
      </c>
      <c r="M1068" s="10">
        <f>_xlfn.RANK.AVG(MCFT[[#This Row],[Same change on date for AAPL]],AAPL,1)</f>
        <v>4768</v>
      </c>
      <c r="N1068" s="2">
        <f>MCFT[[#This Row],[Close]]/MCFT[[#This Row],[Open]]</f>
        <v>0.97658915385756417</v>
      </c>
    </row>
    <row r="1069" spans="1:14" x14ac:dyDescent="0.25">
      <c r="A1069" s="1">
        <v>33025</v>
      </c>
      <c r="B1069" s="3">
        <v>1.017361</v>
      </c>
      <c r="C1069" s="3">
        <v>1.045139</v>
      </c>
      <c r="D1069" s="3">
        <v>1.013889</v>
      </c>
      <c r="E1069" s="3">
        <v>1.0434030000000001</v>
      </c>
      <c r="F1069" s="3">
        <v>0.76047699999999996</v>
      </c>
      <c r="G1069">
        <v>69065600</v>
      </c>
      <c r="H1069" s="3" t="str">
        <f>TEXT(MCFT[[#This Row],[Date]],"dddd")</f>
        <v>Friday</v>
      </c>
      <c r="I1069" s="3">
        <f>MCFT[[#This Row],[Open]]-MCFT[[#This Row],[Close]]</f>
        <v>-2.6042000000000121E-2</v>
      </c>
      <c r="J1069" s="3">
        <f>INDEX(AAPL!$J:$J,MATCH(A:A,AAPL!$A:$A,0),1)</f>
        <v>2.2321999999999953E-2</v>
      </c>
      <c r="K1069" s="3" t="str">
        <f>IF(MCFT[[#This Row],[Day Change]]&gt;0,"UP","DOWN")</f>
        <v>DOWN</v>
      </c>
      <c r="L1069" s="9">
        <f>_xlfn.RANK.EQ(MCFT[[#This Row],[Date]],A:A,1)</f>
        <v>1068</v>
      </c>
      <c r="M1069" s="10">
        <f>_xlfn.RANK.AVG(MCFT[[#This Row],[Same change on date for AAPL]],AAPL,1)</f>
        <v>5525</v>
      </c>
      <c r="N1069" s="2">
        <f>MCFT[[#This Row],[Close]]/MCFT[[#This Row],[Open]]</f>
        <v>1.0255976000652671</v>
      </c>
    </row>
    <row r="1070" spans="1:14" x14ac:dyDescent="0.25">
      <c r="A1070" s="1">
        <v>33028</v>
      </c>
      <c r="B1070" s="3">
        <v>1.0399309999999999</v>
      </c>
      <c r="C1070" s="3">
        <v>1.0729169999999999</v>
      </c>
      <c r="D1070" s="3">
        <v>1.0277780000000001</v>
      </c>
      <c r="E1070" s="3">
        <v>1.0625</v>
      </c>
      <c r="F1070" s="3">
        <v>0.77439599999999997</v>
      </c>
      <c r="G1070">
        <v>59158400</v>
      </c>
      <c r="H1070" s="3" t="str">
        <f>TEXT(MCFT[[#This Row],[Date]],"dddd")</f>
        <v>Monday</v>
      </c>
      <c r="I1070" s="3">
        <f>MCFT[[#This Row],[Open]]-MCFT[[#This Row],[Close]]</f>
        <v>-2.2569000000000061E-2</v>
      </c>
      <c r="J1070" s="3">
        <f>INDEX(AAPL!$J:$J,MATCH(A:A,AAPL!$A:$A,0),1)</f>
        <v>0</v>
      </c>
      <c r="K1070" s="3" t="str">
        <f>IF(MCFT[[#This Row],[Day Change]]&gt;0,"UP","DOWN")</f>
        <v>DOWN</v>
      </c>
      <c r="L1070" s="9">
        <f>_xlfn.RANK.EQ(MCFT[[#This Row],[Date]],A:A,1)</f>
        <v>1069</v>
      </c>
      <c r="M1070" s="10">
        <f>_xlfn.RANK.AVG(MCFT[[#This Row],[Same change on date for AAPL]],AAPL,1)</f>
        <v>4124.5</v>
      </c>
      <c r="N1070" s="2">
        <f>MCFT[[#This Row],[Close]]/MCFT[[#This Row],[Open]]</f>
        <v>1.0217024014093243</v>
      </c>
    </row>
    <row r="1071" spans="1:14" x14ac:dyDescent="0.25">
      <c r="A1071" s="1">
        <v>33029</v>
      </c>
      <c r="B1071" s="3">
        <v>1.0729169999999999</v>
      </c>
      <c r="C1071" s="3">
        <v>1.076389</v>
      </c>
      <c r="D1071" s="3">
        <v>1.0104169999999999</v>
      </c>
      <c r="E1071" s="3">
        <v>1.0190969999999999</v>
      </c>
      <c r="F1071" s="3">
        <v>0.74276200000000003</v>
      </c>
      <c r="G1071">
        <v>80256000</v>
      </c>
      <c r="H1071" s="3" t="str">
        <f>TEXT(MCFT[[#This Row],[Date]],"dddd")</f>
        <v>Tuesday</v>
      </c>
      <c r="I1071" s="3">
        <f>MCFT[[#This Row],[Open]]-MCFT[[#This Row],[Close]]</f>
        <v>5.3819999999999979E-2</v>
      </c>
      <c r="J1071" s="3">
        <f>INDEX(AAPL!$J:$J,MATCH(A:A,AAPL!$A:$A,0),1)</f>
        <v>5.3571999999999953E-2</v>
      </c>
      <c r="K1071" s="3" t="str">
        <f>IF(MCFT[[#This Row],[Day Change]]&gt;0,"UP","DOWN")</f>
        <v>UP</v>
      </c>
      <c r="L1071" s="9">
        <f>_xlfn.RANK.EQ(MCFT[[#This Row],[Date]],A:A,1)</f>
        <v>1070</v>
      </c>
      <c r="M1071" s="10">
        <f>_xlfn.RANK.AVG(MCFT[[#This Row],[Same change on date for AAPL]],AAPL,1)</f>
        <v>6348</v>
      </c>
      <c r="N1071" s="2">
        <f>MCFT[[#This Row],[Close]]/MCFT[[#This Row],[Open]]</f>
        <v>0.94983768548732106</v>
      </c>
    </row>
    <row r="1072" spans="1:14" x14ac:dyDescent="0.25">
      <c r="A1072" s="1">
        <v>33030</v>
      </c>
      <c r="B1072" s="3">
        <v>1.017361</v>
      </c>
      <c r="C1072" s="3">
        <v>1.0347219999999999</v>
      </c>
      <c r="D1072" s="3">
        <v>1.0069440000000001</v>
      </c>
      <c r="E1072" s="3">
        <v>1.013889</v>
      </c>
      <c r="F1072" s="3">
        <v>0.73896600000000001</v>
      </c>
      <c r="G1072">
        <v>86288000</v>
      </c>
      <c r="H1072" s="3" t="str">
        <f>TEXT(MCFT[[#This Row],[Date]],"dddd")</f>
        <v>Wednesday</v>
      </c>
      <c r="I1072" s="3">
        <f>MCFT[[#This Row],[Open]]-MCFT[[#This Row],[Close]]</f>
        <v>3.4719999999999196E-3</v>
      </c>
      <c r="J1072" s="3">
        <f>INDEX(AAPL!$J:$J,MATCH(A:A,AAPL!$A:$A,0),1)</f>
        <v>-1.7857000000000012E-2</v>
      </c>
      <c r="K1072" s="3" t="str">
        <f>IF(MCFT[[#This Row],[Day Change]]&gt;0,"UP","DOWN")</f>
        <v>UP</v>
      </c>
      <c r="L1072" s="9">
        <f>_xlfn.RANK.EQ(MCFT[[#This Row],[Date]],A:A,1)</f>
        <v>1071</v>
      </c>
      <c r="M1072" s="10">
        <f>_xlfn.RANK.AVG(MCFT[[#This Row],[Same change on date for AAPL]],AAPL,1)</f>
        <v>2994</v>
      </c>
      <c r="N1072" s="2">
        <f>MCFT[[#This Row],[Close]]/MCFT[[#This Row],[Open]]</f>
        <v>0.99658724877403404</v>
      </c>
    </row>
    <row r="1073" spans="1:14" x14ac:dyDescent="0.25">
      <c r="A1073" s="1">
        <v>33031</v>
      </c>
      <c r="B1073" s="3">
        <v>1.017361</v>
      </c>
      <c r="C1073" s="3">
        <v>1.0243059999999999</v>
      </c>
      <c r="D1073" s="3">
        <v>0.98611099999999996</v>
      </c>
      <c r="E1073" s="3">
        <v>1</v>
      </c>
      <c r="F1073" s="3">
        <v>0.72884300000000002</v>
      </c>
      <c r="G1073">
        <v>90118400</v>
      </c>
      <c r="H1073" s="3" t="str">
        <f>TEXT(MCFT[[#This Row],[Date]],"dddd")</f>
        <v>Thursday</v>
      </c>
      <c r="I1073" s="3">
        <f>MCFT[[#This Row],[Open]]-MCFT[[#This Row],[Close]]</f>
        <v>1.736099999999996E-2</v>
      </c>
      <c r="J1073" s="3">
        <f>INDEX(AAPL!$J:$J,MATCH(A:A,AAPL!$A:$A,0),1)</f>
        <v>1.7857000000000012E-2</v>
      </c>
      <c r="K1073" s="3" t="str">
        <f>IF(MCFT[[#This Row],[Day Change]]&gt;0,"UP","DOWN")</f>
        <v>UP</v>
      </c>
      <c r="L1073" s="9">
        <f>_xlfn.RANK.EQ(MCFT[[#This Row],[Date]],A:A,1)</f>
        <v>1072</v>
      </c>
      <c r="M1073" s="10">
        <f>_xlfn.RANK.AVG(MCFT[[#This Row],[Same change on date for AAPL]],AAPL,1)</f>
        <v>5249.5</v>
      </c>
      <c r="N1073" s="2">
        <f>MCFT[[#This Row],[Close]]/MCFT[[#This Row],[Open]]</f>
        <v>0.98293526093490913</v>
      </c>
    </row>
    <row r="1074" spans="1:14" x14ac:dyDescent="0.25">
      <c r="A1074" s="1">
        <v>33032</v>
      </c>
      <c r="B1074" s="3">
        <v>1</v>
      </c>
      <c r="C1074" s="3">
        <v>1.0243059999999999</v>
      </c>
      <c r="D1074" s="3">
        <v>0.99305600000000005</v>
      </c>
      <c r="E1074" s="3">
        <v>1.0208330000000001</v>
      </c>
      <c r="F1074" s="3">
        <v>0.74402800000000002</v>
      </c>
      <c r="G1074">
        <v>63766400</v>
      </c>
      <c r="H1074" s="3" t="str">
        <f>TEXT(MCFT[[#This Row],[Date]],"dddd")</f>
        <v>Friday</v>
      </c>
      <c r="I1074" s="3">
        <f>MCFT[[#This Row],[Open]]-MCFT[[#This Row],[Close]]</f>
        <v>-2.0833000000000101E-2</v>
      </c>
      <c r="J1074" s="3">
        <f>INDEX(AAPL!$J:$J,MATCH(A:A,AAPL!$A:$A,0),1)</f>
        <v>8.9289999999999647E-3</v>
      </c>
      <c r="K1074" s="3" t="str">
        <f>IF(MCFT[[#This Row],[Day Change]]&gt;0,"UP","DOWN")</f>
        <v>DOWN</v>
      </c>
      <c r="L1074" s="9">
        <f>_xlfn.RANK.EQ(MCFT[[#This Row],[Date]],A:A,1)</f>
        <v>1073</v>
      </c>
      <c r="M1074" s="10">
        <f>_xlfn.RANK.AVG(MCFT[[#This Row],[Same change on date for AAPL]],AAPL,1)</f>
        <v>4768</v>
      </c>
      <c r="N1074" s="2">
        <f>MCFT[[#This Row],[Close]]/MCFT[[#This Row],[Open]]</f>
        <v>1.0208330000000001</v>
      </c>
    </row>
    <row r="1075" spans="1:14" x14ac:dyDescent="0.25">
      <c r="A1075" s="1">
        <v>33035</v>
      </c>
      <c r="B1075" s="3">
        <v>1.013889</v>
      </c>
      <c r="C1075" s="3">
        <v>1.048611</v>
      </c>
      <c r="D1075" s="3">
        <v>1.013889</v>
      </c>
      <c r="E1075" s="3">
        <v>1.0399309999999999</v>
      </c>
      <c r="F1075" s="3">
        <v>0.75794600000000001</v>
      </c>
      <c r="G1075">
        <v>58236800</v>
      </c>
      <c r="H1075" s="3" t="str">
        <f>TEXT(MCFT[[#This Row],[Date]],"dddd")</f>
        <v>Monday</v>
      </c>
      <c r="I1075" s="3">
        <f>MCFT[[#This Row],[Open]]-MCFT[[#This Row],[Close]]</f>
        <v>-2.6041999999999899E-2</v>
      </c>
      <c r="J1075" s="3">
        <f>INDEX(AAPL!$J:$J,MATCH(A:A,AAPL!$A:$A,0),1)</f>
        <v>-4.4642999999999988E-2</v>
      </c>
      <c r="K1075" s="3" t="str">
        <f>IF(MCFT[[#This Row],[Day Change]]&gt;0,"UP","DOWN")</f>
        <v>DOWN</v>
      </c>
      <c r="L1075" s="9">
        <f>_xlfn.RANK.EQ(MCFT[[#This Row],[Date]],A:A,1)</f>
        <v>1074</v>
      </c>
      <c r="M1075" s="10">
        <f>_xlfn.RANK.AVG(MCFT[[#This Row],[Same change on date for AAPL]],AAPL,1)</f>
        <v>2108</v>
      </c>
      <c r="N1075" s="2">
        <f>MCFT[[#This Row],[Close]]/MCFT[[#This Row],[Open]]</f>
        <v>1.0256852574591497</v>
      </c>
    </row>
    <row r="1076" spans="1:14" x14ac:dyDescent="0.25">
      <c r="A1076" s="1">
        <v>33036</v>
      </c>
      <c r="B1076" s="3">
        <v>1.048611</v>
      </c>
      <c r="C1076" s="3">
        <v>1.0555559999999999</v>
      </c>
      <c r="D1076" s="3">
        <v>1.0347219999999999</v>
      </c>
      <c r="E1076" s="3">
        <v>1.0538190000000001</v>
      </c>
      <c r="F1076" s="3">
        <v>0.768069</v>
      </c>
      <c r="G1076">
        <v>46656000</v>
      </c>
      <c r="H1076" s="3" t="str">
        <f>TEXT(MCFT[[#This Row],[Date]],"dddd")</f>
        <v>Tuesday</v>
      </c>
      <c r="I1076" s="3">
        <f>MCFT[[#This Row],[Open]]-MCFT[[#This Row],[Close]]</f>
        <v>-5.2080000000001014E-3</v>
      </c>
      <c r="J1076" s="3">
        <f>INDEX(AAPL!$J:$J,MATCH(A:A,AAPL!$A:$A,0),1)</f>
        <v>-4.9107999999999929E-2</v>
      </c>
      <c r="K1076" s="3" t="str">
        <f>IF(MCFT[[#This Row],[Day Change]]&gt;0,"UP","DOWN")</f>
        <v>DOWN</v>
      </c>
      <c r="L1076" s="9">
        <f>_xlfn.RANK.EQ(MCFT[[#This Row],[Date]],A:A,1)</f>
        <v>1075</v>
      </c>
      <c r="M1076" s="10">
        <f>_xlfn.RANK.AVG(MCFT[[#This Row],[Same change on date for AAPL]],AAPL,1)</f>
        <v>2022</v>
      </c>
      <c r="N1076" s="2">
        <f>MCFT[[#This Row],[Close]]/MCFT[[#This Row],[Open]]</f>
        <v>1.0049665700626831</v>
      </c>
    </row>
    <row r="1077" spans="1:14" x14ac:dyDescent="0.25">
      <c r="A1077" s="1">
        <v>33037</v>
      </c>
      <c r="B1077" s="3">
        <v>1.0538190000000001</v>
      </c>
      <c r="C1077" s="3">
        <v>1.079861</v>
      </c>
      <c r="D1077" s="3">
        <v>1.0434030000000001</v>
      </c>
      <c r="E1077" s="3">
        <v>1.0625</v>
      </c>
      <c r="F1077" s="3">
        <v>0.77439599999999997</v>
      </c>
      <c r="G1077">
        <v>80265600</v>
      </c>
      <c r="H1077" s="3" t="str">
        <f>TEXT(MCFT[[#This Row],[Date]],"dddd")</f>
        <v>Wednesday</v>
      </c>
      <c r="I1077" s="3">
        <f>MCFT[[#This Row],[Open]]-MCFT[[#This Row],[Close]]</f>
        <v>-8.6809999999999388E-3</v>
      </c>
      <c r="J1077" s="3">
        <f>INDEX(AAPL!$J:$J,MATCH(A:A,AAPL!$A:$A,0),1)</f>
        <v>2.2321000000000035E-2</v>
      </c>
      <c r="K1077" s="3" t="str">
        <f>IF(MCFT[[#This Row],[Day Change]]&gt;0,"UP","DOWN")</f>
        <v>DOWN</v>
      </c>
      <c r="L1077" s="9">
        <f>_xlfn.RANK.EQ(MCFT[[#This Row],[Date]],A:A,1)</f>
        <v>1076</v>
      </c>
      <c r="M1077" s="10">
        <f>_xlfn.RANK.AVG(MCFT[[#This Row],[Same change on date for AAPL]],AAPL,1)</f>
        <v>5479</v>
      </c>
      <c r="N1077" s="2">
        <f>MCFT[[#This Row],[Close]]/MCFT[[#This Row],[Open]]</f>
        <v>1.0082376575104453</v>
      </c>
    </row>
    <row r="1078" spans="1:14" x14ac:dyDescent="0.25">
      <c r="A1078" s="1">
        <v>33038</v>
      </c>
      <c r="B1078" s="3">
        <v>1.0625</v>
      </c>
      <c r="C1078" s="3">
        <v>1.0659719999999999</v>
      </c>
      <c r="D1078" s="3">
        <v>1.03125</v>
      </c>
      <c r="E1078" s="3">
        <v>1.048611</v>
      </c>
      <c r="F1078" s="3">
        <v>0.76427299999999998</v>
      </c>
      <c r="G1078">
        <v>58204800</v>
      </c>
      <c r="H1078" s="3" t="str">
        <f>TEXT(MCFT[[#This Row],[Date]],"dddd")</f>
        <v>Thursday</v>
      </c>
      <c r="I1078" s="3">
        <f>MCFT[[#This Row],[Open]]-MCFT[[#This Row],[Close]]</f>
        <v>1.388900000000004E-2</v>
      </c>
      <c r="J1078" s="3">
        <f>INDEX(AAPL!$J:$J,MATCH(A:A,AAPL!$A:$A,0),1)</f>
        <v>8.928000000000047E-3</v>
      </c>
      <c r="K1078" s="3" t="str">
        <f>IF(MCFT[[#This Row],[Day Change]]&gt;0,"UP","DOWN")</f>
        <v>UP</v>
      </c>
      <c r="L1078" s="9">
        <f>_xlfn.RANK.EQ(MCFT[[#This Row],[Date]],A:A,1)</f>
        <v>1077</v>
      </c>
      <c r="M1078" s="10">
        <f>_xlfn.RANK.AVG(MCFT[[#This Row],[Same change on date for AAPL]],AAPL,1)</f>
        <v>4659.5</v>
      </c>
      <c r="N1078" s="2">
        <f>MCFT[[#This Row],[Close]]/MCFT[[#This Row],[Open]]</f>
        <v>0.98692799999999992</v>
      </c>
    </row>
    <row r="1079" spans="1:14" x14ac:dyDescent="0.25">
      <c r="A1079" s="1">
        <v>33039</v>
      </c>
      <c r="B1079" s="3">
        <v>1.0347219999999999</v>
      </c>
      <c r="C1079" s="3">
        <v>1.0694440000000001</v>
      </c>
      <c r="D1079" s="3">
        <v>1.0347219999999999</v>
      </c>
      <c r="E1079" s="3">
        <v>1.0555559999999999</v>
      </c>
      <c r="F1079" s="3">
        <v>0.76933499999999999</v>
      </c>
      <c r="G1079">
        <v>51552000</v>
      </c>
      <c r="H1079" s="3" t="str">
        <f>TEXT(MCFT[[#This Row],[Date]],"dddd")</f>
        <v>Friday</v>
      </c>
      <c r="I1079" s="3">
        <f>MCFT[[#This Row],[Open]]-MCFT[[#This Row],[Close]]</f>
        <v>-2.0834000000000019E-2</v>
      </c>
      <c r="J1079" s="3">
        <f>INDEX(AAPL!$J:$J,MATCH(A:A,AAPL!$A:$A,0),1)</f>
        <v>8.9289999999999647E-3</v>
      </c>
      <c r="K1079" s="3" t="str">
        <f>IF(MCFT[[#This Row],[Day Change]]&gt;0,"UP","DOWN")</f>
        <v>DOWN</v>
      </c>
      <c r="L1079" s="9">
        <f>_xlfn.RANK.EQ(MCFT[[#This Row],[Date]],A:A,1)</f>
        <v>1078</v>
      </c>
      <c r="M1079" s="10">
        <f>_xlfn.RANK.AVG(MCFT[[#This Row],[Same change on date for AAPL]],AAPL,1)</f>
        <v>4768</v>
      </c>
      <c r="N1079" s="2">
        <f>MCFT[[#This Row],[Close]]/MCFT[[#This Row],[Open]]</f>
        <v>1.0201348768074903</v>
      </c>
    </row>
    <row r="1080" spans="1:14" x14ac:dyDescent="0.25">
      <c r="A1080" s="1">
        <v>33042</v>
      </c>
      <c r="B1080" s="3">
        <v>1.0520830000000001</v>
      </c>
      <c r="C1080" s="3">
        <v>1.0590280000000001</v>
      </c>
      <c r="D1080" s="3">
        <v>1.0347219999999999</v>
      </c>
      <c r="E1080" s="3">
        <v>1.0399309999999999</v>
      </c>
      <c r="F1080" s="3">
        <v>0.75794600000000001</v>
      </c>
      <c r="G1080">
        <v>52790400</v>
      </c>
      <c r="H1080" s="3" t="str">
        <f>TEXT(MCFT[[#This Row],[Date]],"dddd")</f>
        <v>Monday</v>
      </c>
      <c r="I1080" s="3">
        <f>MCFT[[#This Row],[Open]]-MCFT[[#This Row],[Close]]</f>
        <v>1.2152000000000163E-2</v>
      </c>
      <c r="J1080" s="3">
        <f>INDEX(AAPL!$J:$J,MATCH(A:A,AAPL!$A:$A,0),1)</f>
        <v>0</v>
      </c>
      <c r="K1080" s="3" t="str">
        <f>IF(MCFT[[#This Row],[Day Change]]&gt;0,"UP","DOWN")</f>
        <v>UP</v>
      </c>
      <c r="L1080" s="9">
        <f>_xlfn.RANK.EQ(MCFT[[#This Row],[Date]],A:A,1)</f>
        <v>1079</v>
      </c>
      <c r="M1080" s="10">
        <f>_xlfn.RANK.AVG(MCFT[[#This Row],[Same change on date for AAPL]],AAPL,1)</f>
        <v>4124.5</v>
      </c>
      <c r="N1080" s="2">
        <f>MCFT[[#This Row],[Close]]/MCFT[[#This Row],[Open]]</f>
        <v>0.98844958049887688</v>
      </c>
    </row>
    <row r="1081" spans="1:14" x14ac:dyDescent="0.25">
      <c r="A1081" s="1">
        <v>33043</v>
      </c>
      <c r="B1081" s="3">
        <v>1.0381940000000001</v>
      </c>
      <c r="C1081" s="3">
        <v>1.048611</v>
      </c>
      <c r="D1081" s="3">
        <v>1.0243059999999999</v>
      </c>
      <c r="E1081" s="3">
        <v>1.0416669999999999</v>
      </c>
      <c r="F1081" s="3">
        <v>0.759212</v>
      </c>
      <c r="G1081">
        <v>41715200</v>
      </c>
      <c r="H1081" s="3" t="str">
        <f>TEXT(MCFT[[#This Row],[Date]],"dddd")</f>
        <v>Tuesday</v>
      </c>
      <c r="I1081" s="3">
        <f>MCFT[[#This Row],[Open]]-MCFT[[#This Row],[Close]]</f>
        <v>-3.4729999999998373E-3</v>
      </c>
      <c r="J1081" s="3">
        <f>INDEX(AAPL!$J:$J,MATCH(A:A,AAPL!$A:$A,0),1)</f>
        <v>-2.2321999999999953E-2</v>
      </c>
      <c r="K1081" s="3" t="str">
        <f>IF(MCFT[[#This Row],[Day Change]]&gt;0,"UP","DOWN")</f>
        <v>DOWN</v>
      </c>
      <c r="L1081" s="9">
        <f>_xlfn.RANK.EQ(MCFT[[#This Row],[Date]],A:A,1)</f>
        <v>1080</v>
      </c>
      <c r="M1081" s="10">
        <f>_xlfn.RANK.AVG(MCFT[[#This Row],[Same change on date for AAPL]],AAPL,1)</f>
        <v>2758.5</v>
      </c>
      <c r="N1081" s="2">
        <f>MCFT[[#This Row],[Close]]/MCFT[[#This Row],[Open]]</f>
        <v>1.0033452322013032</v>
      </c>
    </row>
    <row r="1082" spans="1:14" x14ac:dyDescent="0.25">
      <c r="A1082" s="1">
        <v>33044</v>
      </c>
      <c r="B1082" s="3">
        <v>1.046875</v>
      </c>
      <c r="C1082" s="3">
        <v>1.079861</v>
      </c>
      <c r="D1082" s="3">
        <v>1.0416669999999999</v>
      </c>
      <c r="E1082" s="3">
        <v>1.078125</v>
      </c>
      <c r="F1082" s="3">
        <v>0.78578400000000004</v>
      </c>
      <c r="G1082">
        <v>39561600</v>
      </c>
      <c r="H1082" s="3" t="str">
        <f>TEXT(MCFT[[#This Row],[Date]],"dddd")</f>
        <v>Wednesday</v>
      </c>
      <c r="I1082" s="3">
        <f>MCFT[[#This Row],[Open]]-MCFT[[#This Row],[Close]]</f>
        <v>-3.125E-2</v>
      </c>
      <c r="J1082" s="3">
        <f>INDEX(AAPL!$J:$J,MATCH(A:A,AAPL!$A:$A,0),1)</f>
        <v>-4.4640000000000235E-3</v>
      </c>
      <c r="K1082" s="3" t="str">
        <f>IF(MCFT[[#This Row],[Day Change]]&gt;0,"UP","DOWN")</f>
        <v>DOWN</v>
      </c>
      <c r="L1082" s="9">
        <f>_xlfn.RANK.EQ(MCFT[[#This Row],[Date]],A:A,1)</f>
        <v>1081</v>
      </c>
      <c r="M1082" s="10">
        <f>_xlfn.RANK.AVG(MCFT[[#This Row],[Same change on date for AAPL]],AAPL,1)</f>
        <v>3822</v>
      </c>
      <c r="N1082" s="2">
        <f>MCFT[[#This Row],[Close]]/MCFT[[#This Row],[Open]]</f>
        <v>1.0298507462686568</v>
      </c>
    </row>
    <row r="1083" spans="1:14" x14ac:dyDescent="0.25">
      <c r="A1083" s="1">
        <v>33045</v>
      </c>
      <c r="B1083" s="3">
        <v>1.076389</v>
      </c>
      <c r="C1083" s="3">
        <v>1.079861</v>
      </c>
      <c r="D1083" s="3">
        <v>1.0555559999999999</v>
      </c>
      <c r="E1083" s="3">
        <v>1.0694440000000001</v>
      </c>
      <c r="F1083" s="3">
        <v>0.77945699999999996</v>
      </c>
      <c r="G1083">
        <v>34304000</v>
      </c>
      <c r="H1083" s="3" t="str">
        <f>TEXT(MCFT[[#This Row],[Date]],"dddd")</f>
        <v>Thursday</v>
      </c>
      <c r="I1083" s="3">
        <f>MCFT[[#This Row],[Open]]-MCFT[[#This Row],[Close]]</f>
        <v>6.944999999999979E-3</v>
      </c>
      <c r="J1083" s="3">
        <f>INDEX(AAPL!$J:$J,MATCH(A:A,AAPL!$A:$A,0),1)</f>
        <v>-6.6964999999999941E-2</v>
      </c>
      <c r="K1083" s="3" t="str">
        <f>IF(MCFT[[#This Row],[Day Change]]&gt;0,"UP","DOWN")</f>
        <v>UP</v>
      </c>
      <c r="L1083" s="9">
        <f>_xlfn.RANK.EQ(MCFT[[#This Row],[Date]],A:A,1)</f>
        <v>1082</v>
      </c>
      <c r="M1083" s="10">
        <f>_xlfn.RANK.AVG(MCFT[[#This Row],[Same change on date for AAPL]],AAPL,1)</f>
        <v>1779</v>
      </c>
      <c r="N1083" s="2">
        <f>MCFT[[#This Row],[Close]]/MCFT[[#This Row],[Open]]</f>
        <v>0.99354787163376812</v>
      </c>
    </row>
    <row r="1084" spans="1:14" x14ac:dyDescent="0.25">
      <c r="A1084" s="1">
        <v>33046</v>
      </c>
      <c r="B1084" s="3">
        <v>1.0729169999999999</v>
      </c>
      <c r="C1084" s="3">
        <v>1.079861</v>
      </c>
      <c r="D1084" s="3">
        <v>1.048611</v>
      </c>
      <c r="E1084" s="3">
        <v>1.0520830000000001</v>
      </c>
      <c r="F1084" s="3">
        <v>0.76680400000000004</v>
      </c>
      <c r="G1084">
        <v>34032000</v>
      </c>
      <c r="H1084" s="3" t="str">
        <f>TEXT(MCFT[[#This Row],[Date]],"dddd")</f>
        <v>Friday</v>
      </c>
      <c r="I1084" s="3">
        <f>MCFT[[#This Row],[Open]]-MCFT[[#This Row],[Close]]</f>
        <v>2.0833999999999797E-2</v>
      </c>
      <c r="J1084" s="3">
        <f>INDEX(AAPL!$J:$J,MATCH(A:A,AAPL!$A:$A,0),1)</f>
        <v>1.7857000000000012E-2</v>
      </c>
      <c r="K1084" s="3" t="str">
        <f>IF(MCFT[[#This Row],[Day Change]]&gt;0,"UP","DOWN")</f>
        <v>UP</v>
      </c>
      <c r="L1084" s="9">
        <f>_xlfn.RANK.EQ(MCFT[[#This Row],[Date]],A:A,1)</f>
        <v>1083</v>
      </c>
      <c r="M1084" s="10">
        <f>_xlfn.RANK.AVG(MCFT[[#This Row],[Same change on date for AAPL]],AAPL,1)</f>
        <v>5249.5</v>
      </c>
      <c r="N1084" s="2">
        <f>MCFT[[#This Row],[Close]]/MCFT[[#This Row],[Open]]</f>
        <v>0.98058190894542652</v>
      </c>
    </row>
    <row r="1085" spans="1:14" x14ac:dyDescent="0.25">
      <c r="A1085" s="1">
        <v>33049</v>
      </c>
      <c r="B1085" s="3">
        <v>1.0503469999999999</v>
      </c>
      <c r="C1085" s="3">
        <v>1.0625</v>
      </c>
      <c r="D1085" s="3">
        <v>1.03125</v>
      </c>
      <c r="E1085" s="3">
        <v>1.0347219999999999</v>
      </c>
      <c r="F1085" s="3">
        <v>0.75414999999999999</v>
      </c>
      <c r="G1085">
        <v>68979200</v>
      </c>
      <c r="H1085" s="3" t="str">
        <f>TEXT(MCFT[[#This Row],[Date]],"dddd")</f>
        <v>Monday</v>
      </c>
      <c r="I1085" s="3">
        <f>MCFT[[#This Row],[Open]]-MCFT[[#This Row],[Close]]</f>
        <v>1.5625E-2</v>
      </c>
      <c r="J1085" s="3">
        <f>INDEX(AAPL!$J:$J,MATCH(A:A,AAPL!$A:$A,0),1)</f>
        <v>8.9289999999999647E-3</v>
      </c>
      <c r="K1085" s="3" t="str">
        <f>IF(MCFT[[#This Row],[Day Change]]&gt;0,"UP","DOWN")</f>
        <v>UP</v>
      </c>
      <c r="L1085" s="9">
        <f>_xlfn.RANK.EQ(MCFT[[#This Row],[Date]],A:A,1)</f>
        <v>1084</v>
      </c>
      <c r="M1085" s="10">
        <f>_xlfn.RANK.AVG(MCFT[[#This Row],[Same change on date for AAPL]],AAPL,1)</f>
        <v>4768</v>
      </c>
      <c r="N1085" s="2">
        <f>MCFT[[#This Row],[Close]]/MCFT[[#This Row],[Open]]</f>
        <v>0.98512396379482214</v>
      </c>
    </row>
    <row r="1086" spans="1:14" x14ac:dyDescent="0.25">
      <c r="A1086" s="1">
        <v>33050</v>
      </c>
      <c r="B1086" s="3">
        <v>1.045139</v>
      </c>
      <c r="C1086" s="3">
        <v>1.0503469999999999</v>
      </c>
      <c r="D1086" s="3">
        <v>1.0347219999999999</v>
      </c>
      <c r="E1086" s="3">
        <v>1.0381940000000001</v>
      </c>
      <c r="F1086" s="3">
        <v>0.75668100000000005</v>
      </c>
      <c r="G1086">
        <v>50198400</v>
      </c>
      <c r="H1086" s="3" t="str">
        <f>TEXT(MCFT[[#This Row],[Date]],"dddd")</f>
        <v>Tuesday</v>
      </c>
      <c r="I1086" s="3">
        <f>MCFT[[#This Row],[Open]]-MCFT[[#This Row],[Close]]</f>
        <v>6.944999999999979E-3</v>
      </c>
      <c r="J1086" s="3">
        <f>INDEX(AAPL!$J:$J,MATCH(A:A,AAPL!$A:$A,0),1)</f>
        <v>4.0178000000000047E-2</v>
      </c>
      <c r="K1086" s="3" t="str">
        <f>IF(MCFT[[#This Row],[Day Change]]&gt;0,"UP","DOWN")</f>
        <v>UP</v>
      </c>
      <c r="L1086" s="9">
        <f>_xlfn.RANK.EQ(MCFT[[#This Row],[Date]],A:A,1)</f>
        <v>1085</v>
      </c>
      <c r="M1086" s="10">
        <f>_xlfn.RANK.AVG(MCFT[[#This Row],[Same change on date for AAPL]],AAPL,1)</f>
        <v>6083.5</v>
      </c>
      <c r="N1086" s="2">
        <f>MCFT[[#This Row],[Close]]/MCFT[[#This Row],[Open]]</f>
        <v>0.99335495087256342</v>
      </c>
    </row>
    <row r="1087" spans="1:14" x14ac:dyDescent="0.25">
      <c r="A1087" s="1">
        <v>33051</v>
      </c>
      <c r="B1087" s="3">
        <v>1.0381940000000001</v>
      </c>
      <c r="C1087" s="3">
        <v>1.0625</v>
      </c>
      <c r="D1087" s="3">
        <v>1.0347219999999999</v>
      </c>
      <c r="E1087" s="3">
        <v>1.0590280000000001</v>
      </c>
      <c r="F1087" s="3">
        <v>0.77186500000000002</v>
      </c>
      <c r="G1087">
        <v>35760000</v>
      </c>
      <c r="H1087" s="3" t="str">
        <f>TEXT(MCFT[[#This Row],[Date]],"dddd")</f>
        <v>Wednesday</v>
      </c>
      <c r="I1087" s="3">
        <f>MCFT[[#This Row],[Open]]-MCFT[[#This Row],[Close]]</f>
        <v>-2.0834000000000019E-2</v>
      </c>
      <c r="J1087" s="3">
        <f>INDEX(AAPL!$J:$J,MATCH(A:A,AAPL!$A:$A,0),1)</f>
        <v>-2.6785999999999976E-2</v>
      </c>
      <c r="K1087" s="3" t="str">
        <f>IF(MCFT[[#This Row],[Day Change]]&gt;0,"UP","DOWN")</f>
        <v>DOWN</v>
      </c>
      <c r="L1087" s="9">
        <f>_xlfn.RANK.EQ(MCFT[[#This Row],[Date]],A:A,1)</f>
        <v>1086</v>
      </c>
      <c r="M1087" s="10">
        <f>_xlfn.RANK.AVG(MCFT[[#This Row],[Same change on date for AAPL]],AAPL,1)</f>
        <v>2610.5</v>
      </c>
      <c r="N1087" s="2">
        <f>MCFT[[#This Row],[Close]]/MCFT[[#This Row],[Open]]</f>
        <v>1.0200675403633617</v>
      </c>
    </row>
    <row r="1088" spans="1:14" x14ac:dyDescent="0.25">
      <c r="A1088" s="1">
        <v>33052</v>
      </c>
      <c r="B1088" s="3">
        <v>1.064236</v>
      </c>
      <c r="C1088" s="3">
        <v>1.0729169999999999</v>
      </c>
      <c r="D1088" s="3">
        <v>1.0572919999999999</v>
      </c>
      <c r="E1088" s="3">
        <v>1.0625</v>
      </c>
      <c r="F1088" s="3">
        <v>0.77439599999999997</v>
      </c>
      <c r="G1088">
        <v>30051200</v>
      </c>
      <c r="H1088" s="3" t="str">
        <f>TEXT(MCFT[[#This Row],[Date]],"dddd")</f>
        <v>Thursday</v>
      </c>
      <c r="I1088" s="3">
        <f>MCFT[[#This Row],[Open]]-MCFT[[#This Row],[Close]]</f>
        <v>1.7359999999999598E-3</v>
      </c>
      <c r="J1088" s="3">
        <f>INDEX(AAPL!$J:$J,MATCH(A:A,AAPL!$A:$A,0),1)</f>
        <v>-8.928000000000047E-3</v>
      </c>
      <c r="K1088" s="3" t="str">
        <f>IF(MCFT[[#This Row],[Day Change]]&gt;0,"UP","DOWN")</f>
        <v>UP</v>
      </c>
      <c r="L1088" s="9">
        <f>_xlfn.RANK.EQ(MCFT[[#This Row],[Date]],A:A,1)</f>
        <v>1087</v>
      </c>
      <c r="M1088" s="10">
        <f>_xlfn.RANK.AVG(MCFT[[#This Row],[Same change on date for AAPL]],AAPL,1)</f>
        <v>3553.5</v>
      </c>
      <c r="N1088" s="2">
        <f>MCFT[[#This Row],[Close]]/MCFT[[#This Row],[Open]]</f>
        <v>0.99836878286395125</v>
      </c>
    </row>
    <row r="1089" spans="1:14" x14ac:dyDescent="0.25">
      <c r="A1089" s="1">
        <v>33053</v>
      </c>
      <c r="B1089" s="3">
        <v>1.0625</v>
      </c>
      <c r="C1089" s="3">
        <v>1.0625</v>
      </c>
      <c r="D1089" s="3">
        <v>1.045139</v>
      </c>
      <c r="E1089" s="3">
        <v>1.0555559999999999</v>
      </c>
      <c r="F1089" s="3">
        <v>0.76933499999999999</v>
      </c>
      <c r="G1089">
        <v>34953600</v>
      </c>
      <c r="H1089" s="3" t="str">
        <f>TEXT(MCFT[[#This Row],[Date]],"dddd")</f>
        <v>Friday</v>
      </c>
      <c r="I1089" s="3">
        <f>MCFT[[#This Row],[Open]]-MCFT[[#This Row],[Close]]</f>
        <v>6.9440000000000612E-3</v>
      </c>
      <c r="J1089" s="3">
        <f>INDEX(AAPL!$J:$J,MATCH(A:A,AAPL!$A:$A,0),1)</f>
        <v>-6.25E-2</v>
      </c>
      <c r="K1089" s="3" t="str">
        <f>IF(MCFT[[#This Row],[Day Change]]&gt;0,"UP","DOWN")</f>
        <v>UP</v>
      </c>
      <c r="L1089" s="9">
        <f>_xlfn.RANK.EQ(MCFT[[#This Row],[Date]],A:A,1)</f>
        <v>1088</v>
      </c>
      <c r="M1089" s="10">
        <f>_xlfn.RANK.AVG(MCFT[[#This Row],[Same change on date for AAPL]],AAPL,1)</f>
        <v>1836.5</v>
      </c>
      <c r="N1089" s="2">
        <f>MCFT[[#This Row],[Close]]/MCFT[[#This Row],[Open]]</f>
        <v>0.99346447058823528</v>
      </c>
    </row>
    <row r="1090" spans="1:14" x14ac:dyDescent="0.25">
      <c r="A1090" s="1">
        <v>33056</v>
      </c>
      <c r="B1090" s="3">
        <v>1.0555559999999999</v>
      </c>
      <c r="C1090" s="3">
        <v>1.0555559999999999</v>
      </c>
      <c r="D1090" s="3">
        <v>1.0225690000000001</v>
      </c>
      <c r="E1090" s="3">
        <v>1.0243059999999999</v>
      </c>
      <c r="F1090" s="3">
        <v>0.74655800000000005</v>
      </c>
      <c r="G1090">
        <v>35472000</v>
      </c>
      <c r="H1090" s="3" t="str">
        <f>TEXT(MCFT[[#This Row],[Date]],"dddd")</f>
        <v>Monday</v>
      </c>
      <c r="I1090" s="3">
        <f>MCFT[[#This Row],[Open]]-MCFT[[#This Row],[Close]]</f>
        <v>3.125E-2</v>
      </c>
      <c r="J1090" s="3">
        <f>INDEX(AAPL!$J:$J,MATCH(A:A,AAPL!$A:$A,0),1)</f>
        <v>1.7857000000000012E-2</v>
      </c>
      <c r="K1090" s="3" t="str">
        <f>IF(MCFT[[#This Row],[Day Change]]&gt;0,"UP","DOWN")</f>
        <v>UP</v>
      </c>
      <c r="L1090" s="9">
        <f>_xlfn.RANK.EQ(MCFT[[#This Row],[Date]],A:A,1)</f>
        <v>1089</v>
      </c>
      <c r="M1090" s="10">
        <f>_xlfn.RANK.AVG(MCFT[[#This Row],[Same change on date for AAPL]],AAPL,1)</f>
        <v>5249.5</v>
      </c>
      <c r="N1090" s="2">
        <f>MCFT[[#This Row],[Close]]/MCFT[[#This Row],[Open]]</f>
        <v>0.97039474930747394</v>
      </c>
    </row>
    <row r="1091" spans="1:14" x14ac:dyDescent="0.25">
      <c r="A1091" s="1">
        <v>33057</v>
      </c>
      <c r="B1091" s="3">
        <v>1.0190969999999999</v>
      </c>
      <c r="C1091" s="3">
        <v>1.0208330000000001</v>
      </c>
      <c r="D1091" s="3">
        <v>0.99305600000000005</v>
      </c>
      <c r="E1091" s="3">
        <v>1</v>
      </c>
      <c r="F1091" s="3">
        <v>0.72884300000000002</v>
      </c>
      <c r="G1091">
        <v>79257600</v>
      </c>
      <c r="H1091" s="3" t="str">
        <f>TEXT(MCFT[[#This Row],[Date]],"dddd")</f>
        <v>Tuesday</v>
      </c>
      <c r="I1091" s="3">
        <f>MCFT[[#This Row],[Open]]-MCFT[[#This Row],[Close]]</f>
        <v>1.909699999999992E-2</v>
      </c>
      <c r="J1091" s="3">
        <f>INDEX(AAPL!$J:$J,MATCH(A:A,AAPL!$A:$A,0),1)</f>
        <v>-4.4649999999999412E-3</v>
      </c>
      <c r="K1091" s="3" t="str">
        <f>IF(MCFT[[#This Row],[Day Change]]&gt;0,"UP","DOWN")</f>
        <v>UP</v>
      </c>
      <c r="L1091" s="9">
        <f>_xlfn.RANK.EQ(MCFT[[#This Row],[Date]],A:A,1)</f>
        <v>1090</v>
      </c>
      <c r="M1091" s="10">
        <f>_xlfn.RANK.AVG(MCFT[[#This Row],[Same change on date for AAPL]],AAPL,1)</f>
        <v>3750.5</v>
      </c>
      <c r="N1091" s="2">
        <f>MCFT[[#This Row],[Close]]/MCFT[[#This Row],[Open]]</f>
        <v>0.98126086133115897</v>
      </c>
    </row>
    <row r="1092" spans="1:14" x14ac:dyDescent="0.25">
      <c r="A1092" s="1">
        <v>33059</v>
      </c>
      <c r="B1092" s="3">
        <v>0.99305600000000005</v>
      </c>
      <c r="C1092" s="3">
        <v>1.0069440000000001</v>
      </c>
      <c r="D1092" s="3">
        <v>0.98263900000000004</v>
      </c>
      <c r="E1092" s="3">
        <v>1.0034719999999999</v>
      </c>
      <c r="F1092" s="3">
        <v>0.73137399999999997</v>
      </c>
      <c r="G1092">
        <v>61852800</v>
      </c>
      <c r="H1092" s="3" t="str">
        <f>TEXT(MCFT[[#This Row],[Date]],"dddd")</f>
        <v>Thursday</v>
      </c>
      <c r="I1092" s="3">
        <f>MCFT[[#This Row],[Open]]-MCFT[[#This Row],[Close]]</f>
        <v>-1.041599999999987E-2</v>
      </c>
      <c r="J1092" s="3">
        <f>INDEX(AAPL!$J:$J,MATCH(A:A,AAPL!$A:$A,0),1)</f>
        <v>8.9289999999999647E-3</v>
      </c>
      <c r="K1092" s="3" t="str">
        <f>IF(MCFT[[#This Row],[Day Change]]&gt;0,"UP","DOWN")</f>
        <v>DOWN</v>
      </c>
      <c r="L1092" s="9">
        <f>_xlfn.RANK.EQ(MCFT[[#This Row],[Date]],A:A,1)</f>
        <v>1091</v>
      </c>
      <c r="M1092" s="10">
        <f>_xlfn.RANK.AVG(MCFT[[#This Row],[Same change on date for AAPL]],AAPL,1)</f>
        <v>4768</v>
      </c>
      <c r="N1092" s="2">
        <f>MCFT[[#This Row],[Close]]/MCFT[[#This Row],[Open]]</f>
        <v>1.0104888344665355</v>
      </c>
    </row>
    <row r="1093" spans="1:14" x14ac:dyDescent="0.25">
      <c r="A1093" s="1">
        <v>33060</v>
      </c>
      <c r="B1093" s="3">
        <v>1.001736</v>
      </c>
      <c r="C1093" s="3">
        <v>1.0277780000000001</v>
      </c>
      <c r="D1093" s="3">
        <v>0.99652799999999997</v>
      </c>
      <c r="E1093" s="3">
        <v>1.017361</v>
      </c>
      <c r="F1093" s="3">
        <v>0.74149699999999996</v>
      </c>
      <c r="G1093">
        <v>41801600</v>
      </c>
      <c r="H1093" s="3" t="str">
        <f>TEXT(MCFT[[#This Row],[Date]],"dddd")</f>
        <v>Friday</v>
      </c>
      <c r="I1093" s="3">
        <f>MCFT[[#This Row],[Open]]-MCFT[[#This Row],[Close]]</f>
        <v>-1.5625E-2</v>
      </c>
      <c r="J1093" s="3">
        <f>INDEX(AAPL!$J:$J,MATCH(A:A,AAPL!$A:$A,0),1)</f>
        <v>-4.4642999999999988E-2</v>
      </c>
      <c r="K1093" s="3" t="str">
        <f>IF(MCFT[[#This Row],[Day Change]]&gt;0,"UP","DOWN")</f>
        <v>DOWN</v>
      </c>
      <c r="L1093" s="9">
        <f>_xlfn.RANK.EQ(MCFT[[#This Row],[Date]],A:A,1)</f>
        <v>1092</v>
      </c>
      <c r="M1093" s="10">
        <f>_xlfn.RANK.AVG(MCFT[[#This Row],[Same change on date for AAPL]],AAPL,1)</f>
        <v>2108</v>
      </c>
      <c r="N1093" s="2">
        <f>MCFT[[#This Row],[Close]]/MCFT[[#This Row],[Open]]</f>
        <v>1.0155979220073952</v>
      </c>
    </row>
    <row r="1094" spans="1:14" x14ac:dyDescent="0.25">
      <c r="A1094" s="1">
        <v>33063</v>
      </c>
      <c r="B1094" s="3">
        <v>1.0208330000000001</v>
      </c>
      <c r="C1094" s="3">
        <v>1.0381940000000001</v>
      </c>
      <c r="D1094" s="3">
        <v>1.017361</v>
      </c>
      <c r="E1094" s="3">
        <v>1.03125</v>
      </c>
      <c r="F1094" s="3">
        <v>0.75161999999999995</v>
      </c>
      <c r="G1094">
        <v>37315200</v>
      </c>
      <c r="H1094" s="3" t="str">
        <f>TEXT(MCFT[[#This Row],[Date]],"dddd")</f>
        <v>Monday</v>
      </c>
      <c r="I1094" s="3">
        <f>MCFT[[#This Row],[Open]]-MCFT[[#This Row],[Close]]</f>
        <v>-1.0416999999999899E-2</v>
      </c>
      <c r="J1094" s="3">
        <f>INDEX(AAPL!$J:$J,MATCH(A:A,AAPL!$A:$A,0),1)</f>
        <v>-5.8035999999999976E-2</v>
      </c>
      <c r="K1094" s="3" t="str">
        <f>IF(MCFT[[#This Row],[Day Change]]&gt;0,"UP","DOWN")</f>
        <v>DOWN</v>
      </c>
      <c r="L1094" s="9">
        <f>_xlfn.RANK.EQ(MCFT[[#This Row],[Date]],A:A,1)</f>
        <v>1093</v>
      </c>
      <c r="M1094" s="10">
        <f>_xlfn.RANK.AVG(MCFT[[#This Row],[Same change on date for AAPL]],AAPL,1)</f>
        <v>1891.5</v>
      </c>
      <c r="N1094" s="2">
        <f>MCFT[[#This Row],[Close]]/MCFT[[#This Row],[Open]]</f>
        <v>1.0102044114953179</v>
      </c>
    </row>
    <row r="1095" spans="1:14" x14ac:dyDescent="0.25">
      <c r="A1095" s="1">
        <v>33064</v>
      </c>
      <c r="B1095" s="3">
        <v>1.03125</v>
      </c>
      <c r="C1095" s="3">
        <v>1.0416669999999999</v>
      </c>
      <c r="D1095" s="3">
        <v>1.0208330000000001</v>
      </c>
      <c r="E1095" s="3">
        <v>1.0243059999999999</v>
      </c>
      <c r="F1095" s="3">
        <v>0.74655800000000005</v>
      </c>
      <c r="G1095">
        <v>29696000</v>
      </c>
      <c r="H1095" s="3" t="str">
        <f>TEXT(MCFT[[#This Row],[Date]],"dddd")</f>
        <v>Tuesday</v>
      </c>
      <c r="I1095" s="3">
        <f>MCFT[[#This Row],[Open]]-MCFT[[#This Row],[Close]]</f>
        <v>6.9440000000000612E-3</v>
      </c>
      <c r="J1095" s="3">
        <f>INDEX(AAPL!$J:$J,MATCH(A:A,AAPL!$A:$A,0),1)</f>
        <v>0</v>
      </c>
      <c r="K1095" s="3" t="str">
        <f>IF(MCFT[[#This Row],[Day Change]]&gt;0,"UP","DOWN")</f>
        <v>UP</v>
      </c>
      <c r="L1095" s="9">
        <f>_xlfn.RANK.EQ(MCFT[[#This Row],[Date]],A:A,1)</f>
        <v>1094</v>
      </c>
      <c r="M1095" s="10">
        <f>_xlfn.RANK.AVG(MCFT[[#This Row],[Same change on date for AAPL]],AAPL,1)</f>
        <v>4124.5</v>
      </c>
      <c r="N1095" s="2">
        <f>MCFT[[#This Row],[Close]]/MCFT[[#This Row],[Open]]</f>
        <v>0.99326642424242417</v>
      </c>
    </row>
    <row r="1096" spans="1:14" x14ac:dyDescent="0.25">
      <c r="A1096" s="1">
        <v>33065</v>
      </c>
      <c r="B1096" s="3">
        <v>1.0277780000000001</v>
      </c>
      <c r="C1096" s="3">
        <v>1.0520830000000001</v>
      </c>
      <c r="D1096" s="3">
        <v>1.017361</v>
      </c>
      <c r="E1096" s="3">
        <v>1.048611</v>
      </c>
      <c r="F1096" s="3">
        <v>0.76427299999999998</v>
      </c>
      <c r="G1096">
        <v>28918400</v>
      </c>
      <c r="H1096" s="3" t="str">
        <f>TEXT(MCFT[[#This Row],[Date]],"dddd")</f>
        <v>Wednesday</v>
      </c>
      <c r="I1096" s="3">
        <f>MCFT[[#This Row],[Open]]-MCFT[[#This Row],[Close]]</f>
        <v>-2.0832999999999879E-2</v>
      </c>
      <c r="J1096" s="3">
        <f>INDEX(AAPL!$J:$J,MATCH(A:A,AAPL!$A:$A,0),1)</f>
        <v>-8.928000000000047E-3</v>
      </c>
      <c r="K1096" s="3" t="str">
        <f>IF(MCFT[[#This Row],[Day Change]]&gt;0,"UP","DOWN")</f>
        <v>DOWN</v>
      </c>
      <c r="L1096" s="9">
        <f>_xlfn.RANK.EQ(MCFT[[#This Row],[Date]],A:A,1)</f>
        <v>1095</v>
      </c>
      <c r="M1096" s="10">
        <f>_xlfn.RANK.AVG(MCFT[[#This Row],[Same change on date for AAPL]],AAPL,1)</f>
        <v>3553.5</v>
      </c>
      <c r="N1096" s="2">
        <f>MCFT[[#This Row],[Close]]/MCFT[[#This Row],[Open]]</f>
        <v>1.0202699415632557</v>
      </c>
    </row>
    <row r="1097" spans="1:14" x14ac:dyDescent="0.25">
      <c r="A1097" s="1">
        <v>33066</v>
      </c>
      <c r="B1097" s="3">
        <v>1.045139</v>
      </c>
      <c r="C1097" s="3">
        <v>1.079861</v>
      </c>
      <c r="D1097" s="3">
        <v>1.045139</v>
      </c>
      <c r="E1097" s="3">
        <v>1.076389</v>
      </c>
      <c r="F1097" s="3">
        <v>0.78451899999999997</v>
      </c>
      <c r="G1097">
        <v>89040000</v>
      </c>
      <c r="H1097" s="3" t="str">
        <f>TEXT(MCFT[[#This Row],[Date]],"dddd")</f>
        <v>Thursday</v>
      </c>
      <c r="I1097" s="3">
        <f>MCFT[[#This Row],[Open]]-MCFT[[#This Row],[Close]]</f>
        <v>-3.125E-2</v>
      </c>
      <c r="J1097" s="3">
        <f>INDEX(AAPL!$J:$J,MATCH(A:A,AAPL!$A:$A,0),1)</f>
        <v>-2.2321000000000035E-2</v>
      </c>
      <c r="K1097" s="3" t="str">
        <f>IF(MCFT[[#This Row],[Day Change]]&gt;0,"UP","DOWN")</f>
        <v>DOWN</v>
      </c>
      <c r="L1097" s="9">
        <f>_xlfn.RANK.EQ(MCFT[[#This Row],[Date]],A:A,1)</f>
        <v>1096</v>
      </c>
      <c r="M1097" s="10">
        <f>_xlfn.RANK.AVG(MCFT[[#This Row],[Same change on date for AAPL]],AAPL,1)</f>
        <v>2794.5</v>
      </c>
      <c r="N1097" s="2">
        <f>MCFT[[#This Row],[Close]]/MCFT[[#This Row],[Open]]</f>
        <v>1.0299003290471411</v>
      </c>
    </row>
    <row r="1098" spans="1:14" x14ac:dyDescent="0.25">
      <c r="A1098" s="1">
        <v>33067</v>
      </c>
      <c r="B1098" s="3">
        <v>1.079861</v>
      </c>
      <c r="C1098" s="3">
        <v>1.1180559999999999</v>
      </c>
      <c r="D1098" s="3">
        <v>1.076389</v>
      </c>
      <c r="E1098" s="3">
        <v>1.0885419999999999</v>
      </c>
      <c r="F1098" s="3">
        <v>0.79337599999999997</v>
      </c>
      <c r="G1098">
        <v>93628800</v>
      </c>
      <c r="H1098" s="3" t="str">
        <f>TEXT(MCFT[[#This Row],[Date]],"dddd")</f>
        <v>Friday</v>
      </c>
      <c r="I1098" s="3">
        <f>MCFT[[#This Row],[Open]]-MCFT[[#This Row],[Close]]</f>
        <v>-8.6809999999999388E-3</v>
      </c>
      <c r="J1098" s="3">
        <f>INDEX(AAPL!$J:$J,MATCH(A:A,AAPL!$A:$A,0),1)</f>
        <v>2.6785999999999976E-2</v>
      </c>
      <c r="K1098" s="3" t="str">
        <f>IF(MCFT[[#This Row],[Day Change]]&gt;0,"UP","DOWN")</f>
        <v>DOWN</v>
      </c>
      <c r="L1098" s="9">
        <f>_xlfn.RANK.EQ(MCFT[[#This Row],[Date]],A:A,1)</f>
        <v>1097</v>
      </c>
      <c r="M1098" s="10">
        <f>_xlfn.RANK.AVG(MCFT[[#This Row],[Same change on date for AAPL]],AAPL,1)</f>
        <v>5686</v>
      </c>
      <c r="N1098" s="2">
        <f>MCFT[[#This Row],[Close]]/MCFT[[#This Row],[Open]]</f>
        <v>1.0080389976117297</v>
      </c>
    </row>
    <row r="1099" spans="1:14" x14ac:dyDescent="0.25">
      <c r="A1099" s="1">
        <v>33070</v>
      </c>
      <c r="B1099" s="3">
        <v>1.09375</v>
      </c>
      <c r="C1099" s="3">
        <v>1.1215280000000001</v>
      </c>
      <c r="D1099" s="3">
        <v>1.0902780000000001</v>
      </c>
      <c r="E1099" s="3">
        <v>1.1006940000000001</v>
      </c>
      <c r="F1099" s="3">
        <v>0.80223299999999997</v>
      </c>
      <c r="G1099">
        <v>48729600</v>
      </c>
      <c r="H1099" s="3" t="str">
        <f>TEXT(MCFT[[#This Row],[Date]],"dddd")</f>
        <v>Monday</v>
      </c>
      <c r="I1099" s="3">
        <f>MCFT[[#This Row],[Open]]-MCFT[[#This Row],[Close]]</f>
        <v>-6.9440000000000612E-3</v>
      </c>
      <c r="J1099" s="3">
        <f>INDEX(AAPL!$J:$J,MATCH(A:A,AAPL!$A:$A,0),1)</f>
        <v>4.0178999999999965E-2</v>
      </c>
      <c r="K1099" s="3" t="str">
        <f>IF(MCFT[[#This Row],[Day Change]]&gt;0,"UP","DOWN")</f>
        <v>DOWN</v>
      </c>
      <c r="L1099" s="9">
        <f>_xlfn.RANK.EQ(MCFT[[#This Row],[Date]],A:A,1)</f>
        <v>1098</v>
      </c>
      <c r="M1099" s="10">
        <f>_xlfn.RANK.AVG(MCFT[[#This Row],[Same change on date for AAPL]],AAPL,1)</f>
        <v>6100.5</v>
      </c>
      <c r="N1099" s="2">
        <f>MCFT[[#This Row],[Close]]/MCFT[[#This Row],[Open]]</f>
        <v>1.0063488</v>
      </c>
    </row>
    <row r="1100" spans="1:14" x14ac:dyDescent="0.25">
      <c r="A1100" s="1">
        <v>33071</v>
      </c>
      <c r="B1100" s="3">
        <v>1.1024309999999999</v>
      </c>
      <c r="C1100" s="3">
        <v>1.1041669999999999</v>
      </c>
      <c r="D1100" s="3">
        <v>1.0694440000000001</v>
      </c>
      <c r="E1100" s="3">
        <v>1.079861</v>
      </c>
      <c r="F1100" s="3">
        <v>0.78705000000000003</v>
      </c>
      <c r="G1100">
        <v>54473600</v>
      </c>
      <c r="H1100" s="3" t="str">
        <f>TEXT(MCFT[[#This Row],[Date]],"dddd")</f>
        <v>Tuesday</v>
      </c>
      <c r="I1100" s="3">
        <f>MCFT[[#This Row],[Open]]-MCFT[[#This Row],[Close]]</f>
        <v>2.2569999999999979E-2</v>
      </c>
      <c r="J1100" s="3">
        <f>INDEX(AAPL!$J:$J,MATCH(A:A,AAPL!$A:$A,0),1)</f>
        <v>5.3571999999999953E-2</v>
      </c>
      <c r="K1100" s="3" t="str">
        <f>IF(MCFT[[#This Row],[Day Change]]&gt;0,"UP","DOWN")</f>
        <v>UP</v>
      </c>
      <c r="L1100" s="9">
        <f>_xlfn.RANK.EQ(MCFT[[#This Row],[Date]],A:A,1)</f>
        <v>1099</v>
      </c>
      <c r="M1100" s="10">
        <f>_xlfn.RANK.AVG(MCFT[[#This Row],[Same change on date for AAPL]],AAPL,1)</f>
        <v>6348</v>
      </c>
      <c r="N1100" s="2">
        <f>MCFT[[#This Row],[Close]]/MCFT[[#This Row],[Open]]</f>
        <v>0.97952706337176665</v>
      </c>
    </row>
    <row r="1101" spans="1:14" x14ac:dyDescent="0.25">
      <c r="A1101" s="1">
        <v>33072</v>
      </c>
      <c r="B1101" s="3">
        <v>1.0729169999999999</v>
      </c>
      <c r="C1101" s="3">
        <v>1.079861</v>
      </c>
      <c r="D1101" s="3">
        <v>1.048611</v>
      </c>
      <c r="E1101" s="3">
        <v>1.0555559999999999</v>
      </c>
      <c r="F1101" s="3">
        <v>0.76933499999999999</v>
      </c>
      <c r="G1101">
        <v>41849600</v>
      </c>
      <c r="H1101" s="3" t="str">
        <f>TEXT(MCFT[[#This Row],[Date]],"dddd")</f>
        <v>Wednesday</v>
      </c>
      <c r="I1101" s="3">
        <f>MCFT[[#This Row],[Open]]-MCFT[[#This Row],[Close]]</f>
        <v>1.736099999999996E-2</v>
      </c>
      <c r="J1101" s="3">
        <f>INDEX(AAPL!$J:$J,MATCH(A:A,AAPL!$A:$A,0),1)</f>
        <v>-4.4640000000000235E-3</v>
      </c>
      <c r="K1101" s="3" t="str">
        <f>IF(MCFT[[#This Row],[Day Change]]&gt;0,"UP","DOWN")</f>
        <v>UP</v>
      </c>
      <c r="L1101" s="9">
        <f>_xlfn.RANK.EQ(MCFT[[#This Row],[Date]],A:A,1)</f>
        <v>1100</v>
      </c>
      <c r="M1101" s="10">
        <f>_xlfn.RANK.AVG(MCFT[[#This Row],[Same change on date for AAPL]],AAPL,1)</f>
        <v>3822</v>
      </c>
      <c r="N1101" s="2">
        <f>MCFT[[#This Row],[Close]]/MCFT[[#This Row],[Open]]</f>
        <v>0.98381887881355223</v>
      </c>
    </row>
    <row r="1102" spans="1:14" x14ac:dyDescent="0.25">
      <c r="A1102" s="1">
        <v>33073</v>
      </c>
      <c r="B1102" s="3">
        <v>1.046875</v>
      </c>
      <c r="C1102" s="3">
        <v>1.0659719999999999</v>
      </c>
      <c r="D1102" s="3">
        <v>1.0243059999999999</v>
      </c>
      <c r="E1102" s="3">
        <v>1.0659719999999999</v>
      </c>
      <c r="F1102" s="3">
        <v>0.77692700000000003</v>
      </c>
      <c r="G1102">
        <v>63132800</v>
      </c>
      <c r="H1102" s="3" t="str">
        <f>TEXT(MCFT[[#This Row],[Date]],"dddd")</f>
        <v>Thursday</v>
      </c>
      <c r="I1102" s="3">
        <f>MCFT[[#This Row],[Open]]-MCFT[[#This Row],[Close]]</f>
        <v>-1.909699999999992E-2</v>
      </c>
      <c r="J1102" s="3">
        <f>INDEX(AAPL!$J:$J,MATCH(A:A,AAPL!$A:$A,0),1)</f>
        <v>-3.5714000000000024E-2</v>
      </c>
      <c r="K1102" s="3" t="str">
        <f>IF(MCFT[[#This Row],[Day Change]]&gt;0,"UP","DOWN")</f>
        <v>DOWN</v>
      </c>
      <c r="L1102" s="9">
        <f>_xlfn.RANK.EQ(MCFT[[#This Row],[Date]],A:A,1)</f>
        <v>1101</v>
      </c>
      <c r="M1102" s="10">
        <f>_xlfn.RANK.AVG(MCFT[[#This Row],[Same change on date for AAPL]],AAPL,1)</f>
        <v>2341.5</v>
      </c>
      <c r="N1102" s="2">
        <f>MCFT[[#This Row],[Close]]/MCFT[[#This Row],[Open]]</f>
        <v>1.0182419104477611</v>
      </c>
    </row>
    <row r="1103" spans="1:14" x14ac:dyDescent="0.25">
      <c r="A1103" s="1">
        <v>33074</v>
      </c>
      <c r="B1103" s="3">
        <v>1.0694440000000001</v>
      </c>
      <c r="C1103" s="3">
        <v>1.0868059999999999</v>
      </c>
      <c r="D1103" s="3">
        <v>1.013889</v>
      </c>
      <c r="E1103" s="3">
        <v>1.017361</v>
      </c>
      <c r="F1103" s="3">
        <v>0.74149699999999996</v>
      </c>
      <c r="G1103">
        <v>87724800</v>
      </c>
      <c r="H1103" s="3" t="str">
        <f>TEXT(MCFT[[#This Row],[Date]],"dddd")</f>
        <v>Friday</v>
      </c>
      <c r="I1103" s="3">
        <f>MCFT[[#This Row],[Open]]-MCFT[[#This Row],[Close]]</f>
        <v>5.2083000000000101E-2</v>
      </c>
      <c r="J1103" s="3">
        <f>INDEX(AAPL!$J:$J,MATCH(A:A,AAPL!$A:$A,0),1)</f>
        <v>3.5714000000000024E-2</v>
      </c>
      <c r="K1103" s="3" t="str">
        <f>IF(MCFT[[#This Row],[Day Change]]&gt;0,"UP","DOWN")</f>
        <v>UP</v>
      </c>
      <c r="L1103" s="9">
        <f>_xlfn.RANK.EQ(MCFT[[#This Row],[Date]],A:A,1)</f>
        <v>1102</v>
      </c>
      <c r="M1103" s="10">
        <f>_xlfn.RANK.AVG(MCFT[[#This Row],[Same change on date for AAPL]],AAPL,1)</f>
        <v>5958</v>
      </c>
      <c r="N1103" s="2">
        <f>MCFT[[#This Row],[Close]]/MCFT[[#This Row],[Open]]</f>
        <v>0.9512989927476333</v>
      </c>
    </row>
    <row r="1104" spans="1:14" x14ac:dyDescent="0.25">
      <c r="A1104" s="1">
        <v>33077</v>
      </c>
      <c r="B1104" s="3">
        <v>1.017361</v>
      </c>
      <c r="C1104" s="3">
        <v>1.0277780000000001</v>
      </c>
      <c r="D1104" s="3">
        <v>0.98958299999999999</v>
      </c>
      <c r="E1104" s="3">
        <v>1</v>
      </c>
      <c r="F1104" s="3">
        <v>0.72884300000000002</v>
      </c>
      <c r="G1104">
        <v>74201600</v>
      </c>
      <c r="H1104" s="3" t="str">
        <f>TEXT(MCFT[[#This Row],[Date]],"dddd")</f>
        <v>Monday</v>
      </c>
      <c r="I1104" s="3">
        <f>MCFT[[#This Row],[Open]]-MCFT[[#This Row],[Close]]</f>
        <v>1.736099999999996E-2</v>
      </c>
      <c r="J1104" s="3">
        <f>INDEX(AAPL!$J:$J,MATCH(A:A,AAPL!$A:$A,0),1)</f>
        <v>-1.7857000000000012E-2</v>
      </c>
      <c r="K1104" s="3" t="str">
        <f>IF(MCFT[[#This Row],[Day Change]]&gt;0,"UP","DOWN")</f>
        <v>UP</v>
      </c>
      <c r="L1104" s="9">
        <f>_xlfn.RANK.EQ(MCFT[[#This Row],[Date]],A:A,1)</f>
        <v>1103</v>
      </c>
      <c r="M1104" s="10">
        <f>_xlfn.RANK.AVG(MCFT[[#This Row],[Same change on date for AAPL]],AAPL,1)</f>
        <v>2994</v>
      </c>
      <c r="N1104" s="2">
        <f>MCFT[[#This Row],[Close]]/MCFT[[#This Row],[Open]]</f>
        <v>0.98293526093490913</v>
      </c>
    </row>
    <row r="1105" spans="1:14" x14ac:dyDescent="0.25">
      <c r="A1105" s="1">
        <v>33078</v>
      </c>
      <c r="B1105" s="3">
        <v>1.0069440000000001</v>
      </c>
      <c r="C1105" s="3">
        <v>1.0069440000000001</v>
      </c>
      <c r="D1105" s="3">
        <v>0.92708299999999999</v>
      </c>
      <c r="E1105" s="3">
        <v>0.96527799999999997</v>
      </c>
      <c r="F1105" s="3">
        <v>0.70353600000000005</v>
      </c>
      <c r="G1105">
        <v>137100800</v>
      </c>
      <c r="H1105" s="3" t="str">
        <f>TEXT(MCFT[[#This Row],[Date]],"dddd")</f>
        <v>Tuesday</v>
      </c>
      <c r="I1105" s="3">
        <f>MCFT[[#This Row],[Open]]-MCFT[[#This Row],[Close]]</f>
        <v>4.1666000000000092E-2</v>
      </c>
      <c r="J1105" s="3">
        <f>INDEX(AAPL!$J:$J,MATCH(A:A,AAPL!$A:$A,0),1)</f>
        <v>-4.4640000000000235E-3</v>
      </c>
      <c r="K1105" s="3" t="str">
        <f>IF(MCFT[[#This Row],[Day Change]]&gt;0,"UP","DOWN")</f>
        <v>UP</v>
      </c>
      <c r="L1105" s="9">
        <f>_xlfn.RANK.EQ(MCFT[[#This Row],[Date]],A:A,1)</f>
        <v>1104</v>
      </c>
      <c r="M1105" s="10">
        <f>_xlfn.RANK.AVG(MCFT[[#This Row],[Same change on date for AAPL]],AAPL,1)</f>
        <v>3822</v>
      </c>
      <c r="N1105" s="2">
        <f>MCFT[[#This Row],[Close]]/MCFT[[#This Row],[Open]]</f>
        <v>0.95862133346045053</v>
      </c>
    </row>
    <row r="1106" spans="1:14" x14ac:dyDescent="0.25">
      <c r="A1106" s="1">
        <v>33079</v>
      </c>
      <c r="B1106" s="3">
        <v>0.97222200000000003</v>
      </c>
      <c r="C1106" s="3">
        <v>0.99652799999999997</v>
      </c>
      <c r="D1106" s="3">
        <v>0.95486099999999996</v>
      </c>
      <c r="E1106" s="3">
        <v>0.99305600000000005</v>
      </c>
      <c r="F1106" s="3">
        <v>0.72378200000000004</v>
      </c>
      <c r="G1106">
        <v>60147200</v>
      </c>
      <c r="H1106" s="3" t="str">
        <f>TEXT(MCFT[[#This Row],[Date]],"dddd")</f>
        <v>Wednesday</v>
      </c>
      <c r="I1106" s="3">
        <f>MCFT[[#This Row],[Open]]-MCFT[[#This Row],[Close]]</f>
        <v>-2.0834000000000019E-2</v>
      </c>
      <c r="J1106" s="3">
        <f>INDEX(AAPL!$J:$J,MATCH(A:A,AAPL!$A:$A,0),1)</f>
        <v>-8.9289999999999647E-3</v>
      </c>
      <c r="K1106" s="3" t="str">
        <f>IF(MCFT[[#This Row],[Day Change]]&gt;0,"UP","DOWN")</f>
        <v>DOWN</v>
      </c>
      <c r="L1106" s="9">
        <f>_xlfn.RANK.EQ(MCFT[[#This Row],[Date]],A:A,1)</f>
        <v>1105</v>
      </c>
      <c r="M1106" s="10">
        <f>_xlfn.RANK.AVG(MCFT[[#This Row],[Same change on date for AAPL]],AAPL,1)</f>
        <v>3449.5</v>
      </c>
      <c r="N1106" s="2">
        <f>MCFT[[#This Row],[Close]]/MCFT[[#This Row],[Open]]</f>
        <v>1.0214292620409742</v>
      </c>
    </row>
    <row r="1107" spans="1:14" x14ac:dyDescent="0.25">
      <c r="A1107" s="1">
        <v>33080</v>
      </c>
      <c r="B1107" s="3">
        <v>0.98958299999999999</v>
      </c>
      <c r="C1107" s="3">
        <v>1.0277780000000001</v>
      </c>
      <c r="D1107" s="3">
        <v>0.91666700000000001</v>
      </c>
      <c r="E1107" s="3">
        <v>0.95486099999999996</v>
      </c>
      <c r="F1107" s="3">
        <v>0.69594400000000001</v>
      </c>
      <c r="G1107">
        <v>303321600</v>
      </c>
      <c r="H1107" s="3" t="str">
        <f>TEXT(MCFT[[#This Row],[Date]],"dddd")</f>
        <v>Thursday</v>
      </c>
      <c r="I1107" s="3">
        <f>MCFT[[#This Row],[Open]]-MCFT[[#This Row],[Close]]</f>
        <v>3.4722000000000031E-2</v>
      </c>
      <c r="J1107" s="3">
        <f>INDEX(AAPL!$J:$J,MATCH(A:A,AAPL!$A:$A,0),1)</f>
        <v>3.125E-2</v>
      </c>
      <c r="K1107" s="3" t="str">
        <f>IF(MCFT[[#This Row],[Day Change]]&gt;0,"UP","DOWN")</f>
        <v>UP</v>
      </c>
      <c r="L1107" s="9">
        <f>_xlfn.RANK.EQ(MCFT[[#This Row],[Date]],A:A,1)</f>
        <v>1106</v>
      </c>
      <c r="M1107" s="10">
        <f>_xlfn.RANK.AVG(MCFT[[#This Row],[Same change on date for AAPL]],AAPL,1)</f>
        <v>5817.5</v>
      </c>
      <c r="N1107" s="2">
        <f>MCFT[[#This Row],[Close]]/MCFT[[#This Row],[Open]]</f>
        <v>0.96491249344420826</v>
      </c>
    </row>
    <row r="1108" spans="1:14" x14ac:dyDescent="0.25">
      <c r="A1108" s="1">
        <v>33081</v>
      </c>
      <c r="B1108" s="3">
        <v>0.95138900000000004</v>
      </c>
      <c r="C1108" s="3">
        <v>0.97222200000000003</v>
      </c>
      <c r="D1108" s="3">
        <v>0.94097200000000003</v>
      </c>
      <c r="E1108" s="3">
        <v>0.95833299999999999</v>
      </c>
      <c r="F1108" s="3">
        <v>0.69847499999999996</v>
      </c>
      <c r="G1108">
        <v>51017600</v>
      </c>
      <c r="H1108" s="3" t="str">
        <f>TEXT(MCFT[[#This Row],[Date]],"dddd")</f>
        <v>Friday</v>
      </c>
      <c r="I1108" s="3">
        <f>MCFT[[#This Row],[Open]]-MCFT[[#This Row],[Close]]</f>
        <v>-6.9439999999999502E-3</v>
      </c>
      <c r="J1108" s="3">
        <f>INDEX(AAPL!$J:$J,MATCH(A:A,AAPL!$A:$A,0),1)</f>
        <v>-4.4649999999999412E-3</v>
      </c>
      <c r="K1108" s="3" t="str">
        <f>IF(MCFT[[#This Row],[Day Change]]&gt;0,"UP","DOWN")</f>
        <v>DOWN</v>
      </c>
      <c r="L1108" s="9">
        <f>_xlfn.RANK.EQ(MCFT[[#This Row],[Date]],A:A,1)</f>
        <v>1107</v>
      </c>
      <c r="M1108" s="10">
        <f>_xlfn.RANK.AVG(MCFT[[#This Row],[Same change on date for AAPL]],AAPL,1)</f>
        <v>3750.5</v>
      </c>
      <c r="N1108" s="2">
        <f>MCFT[[#This Row],[Close]]/MCFT[[#This Row],[Open]]</f>
        <v>1.0072988020672931</v>
      </c>
    </row>
    <row r="1109" spans="1:14" x14ac:dyDescent="0.25">
      <c r="A1109" s="1">
        <v>33084</v>
      </c>
      <c r="B1109" s="3">
        <v>0.95138900000000004</v>
      </c>
      <c r="C1109" s="3">
        <v>0.95833299999999999</v>
      </c>
      <c r="D1109" s="3">
        <v>0.91319399999999995</v>
      </c>
      <c r="E1109" s="3">
        <v>0.94444399999999995</v>
      </c>
      <c r="F1109" s="3">
        <v>0.68835199999999996</v>
      </c>
      <c r="G1109">
        <v>87955200</v>
      </c>
      <c r="H1109" s="3" t="str">
        <f>TEXT(MCFT[[#This Row],[Date]],"dddd")</f>
        <v>Monday</v>
      </c>
      <c r="I1109" s="3">
        <f>MCFT[[#This Row],[Open]]-MCFT[[#This Row],[Close]]</f>
        <v>6.94500000000009E-3</v>
      </c>
      <c r="J1109" s="3">
        <f>INDEX(AAPL!$J:$J,MATCH(A:A,AAPL!$A:$A,0),1)</f>
        <v>-5.8035999999999976E-2</v>
      </c>
      <c r="K1109" s="3" t="str">
        <f>IF(MCFT[[#This Row],[Day Change]]&gt;0,"UP","DOWN")</f>
        <v>UP</v>
      </c>
      <c r="L1109" s="9">
        <f>_xlfn.RANK.EQ(MCFT[[#This Row],[Date]],A:A,1)</f>
        <v>1108</v>
      </c>
      <c r="M1109" s="10">
        <f>_xlfn.RANK.AVG(MCFT[[#This Row],[Same change on date for AAPL]],AAPL,1)</f>
        <v>1891.5</v>
      </c>
      <c r="N1109" s="2">
        <f>MCFT[[#This Row],[Close]]/MCFT[[#This Row],[Open]]</f>
        <v>0.99270014683793895</v>
      </c>
    </row>
    <row r="1110" spans="1:14" x14ac:dyDescent="0.25">
      <c r="A1110" s="1">
        <v>33085</v>
      </c>
      <c r="B1110" s="3">
        <v>0.94791700000000001</v>
      </c>
      <c r="C1110" s="3">
        <v>0.953125</v>
      </c>
      <c r="D1110" s="3">
        <v>0.91666700000000001</v>
      </c>
      <c r="E1110" s="3">
        <v>0.92361099999999996</v>
      </c>
      <c r="F1110" s="3">
        <v>0.67316799999999999</v>
      </c>
      <c r="G1110">
        <v>42307200</v>
      </c>
      <c r="H1110" s="3" t="str">
        <f>TEXT(MCFT[[#This Row],[Date]],"dddd")</f>
        <v>Tuesday</v>
      </c>
      <c r="I1110" s="3">
        <f>MCFT[[#This Row],[Open]]-MCFT[[#This Row],[Close]]</f>
        <v>2.430600000000005E-2</v>
      </c>
      <c r="J1110" s="3">
        <f>INDEX(AAPL!$J:$J,MATCH(A:A,AAPL!$A:$A,0),1)</f>
        <v>1.7857000000000012E-2</v>
      </c>
      <c r="K1110" s="3" t="str">
        <f>IF(MCFT[[#This Row],[Day Change]]&gt;0,"UP","DOWN")</f>
        <v>UP</v>
      </c>
      <c r="L1110" s="9">
        <f>_xlfn.RANK.EQ(MCFT[[#This Row],[Date]],A:A,1)</f>
        <v>1109</v>
      </c>
      <c r="M1110" s="10">
        <f>_xlfn.RANK.AVG(MCFT[[#This Row],[Same change on date for AAPL]],AAPL,1)</f>
        <v>5249.5</v>
      </c>
      <c r="N1110" s="2">
        <f>MCFT[[#This Row],[Close]]/MCFT[[#This Row],[Open]]</f>
        <v>0.97435851451129152</v>
      </c>
    </row>
    <row r="1111" spans="1:14" x14ac:dyDescent="0.25">
      <c r="A1111" s="1">
        <v>33086</v>
      </c>
      <c r="B1111" s="3">
        <v>0.92013900000000004</v>
      </c>
      <c r="C1111" s="3">
        <v>0.93402799999999997</v>
      </c>
      <c r="D1111" s="3">
        <v>0.88541700000000001</v>
      </c>
      <c r="E1111" s="3">
        <v>0.92708299999999999</v>
      </c>
      <c r="F1111" s="3">
        <v>0.67569800000000002</v>
      </c>
      <c r="G1111">
        <v>111113600</v>
      </c>
      <c r="H1111" s="3" t="str">
        <f>TEXT(MCFT[[#This Row],[Date]],"dddd")</f>
        <v>Wednesday</v>
      </c>
      <c r="I1111" s="3">
        <f>MCFT[[#This Row],[Open]]-MCFT[[#This Row],[Close]]</f>
        <v>-6.9439999999999502E-3</v>
      </c>
      <c r="J1111" s="3">
        <f>INDEX(AAPL!$J:$J,MATCH(A:A,AAPL!$A:$A,0),1)</f>
        <v>-1.3392999999999988E-2</v>
      </c>
      <c r="K1111" s="3" t="str">
        <f>IF(MCFT[[#This Row],[Day Change]]&gt;0,"UP","DOWN")</f>
        <v>DOWN</v>
      </c>
      <c r="L1111" s="9">
        <f>_xlfn.RANK.EQ(MCFT[[#This Row],[Date]],A:A,1)</f>
        <v>1110</v>
      </c>
      <c r="M1111" s="10">
        <f>_xlfn.RANK.AVG(MCFT[[#This Row],[Same change on date for AAPL]],AAPL,1)</f>
        <v>3219.5</v>
      </c>
      <c r="N1111" s="2">
        <f>MCFT[[#This Row],[Close]]/MCFT[[#This Row],[Open]]</f>
        <v>1.0075466858811548</v>
      </c>
    </row>
    <row r="1112" spans="1:14" x14ac:dyDescent="0.25">
      <c r="A1112" s="1">
        <v>33087</v>
      </c>
      <c r="B1112" s="3">
        <v>0.90972200000000003</v>
      </c>
      <c r="C1112" s="3">
        <v>0.92708299999999999</v>
      </c>
      <c r="D1112" s="3">
        <v>0.89236099999999996</v>
      </c>
      <c r="E1112" s="3">
        <v>0.91666700000000001</v>
      </c>
      <c r="F1112" s="3">
        <v>0.66810599999999998</v>
      </c>
      <c r="G1112">
        <v>91769600</v>
      </c>
      <c r="H1112" s="3" t="str">
        <f>TEXT(MCFT[[#This Row],[Date]],"dddd")</f>
        <v>Thursday</v>
      </c>
      <c r="I1112" s="3">
        <f>MCFT[[#This Row],[Open]]-MCFT[[#This Row],[Close]]</f>
        <v>-6.944999999999979E-3</v>
      </c>
      <c r="J1112" s="3">
        <f>INDEX(AAPL!$J:$J,MATCH(A:A,AAPL!$A:$A,0),1)</f>
        <v>-8.0357000000000012E-2</v>
      </c>
      <c r="K1112" s="3" t="str">
        <f>IF(MCFT[[#This Row],[Day Change]]&gt;0,"UP","DOWN")</f>
        <v>DOWN</v>
      </c>
      <c r="L1112" s="9">
        <f>_xlfn.RANK.EQ(MCFT[[#This Row],[Date]],A:A,1)</f>
        <v>1111</v>
      </c>
      <c r="M1112" s="10">
        <f>_xlfn.RANK.AVG(MCFT[[#This Row],[Same change on date for AAPL]],AAPL,1)</f>
        <v>1663.5</v>
      </c>
      <c r="N1112" s="2">
        <f>MCFT[[#This Row],[Close]]/MCFT[[#This Row],[Open]]</f>
        <v>1.0076342003381253</v>
      </c>
    </row>
    <row r="1113" spans="1:14" x14ac:dyDescent="0.25">
      <c r="A1113" s="1">
        <v>33088</v>
      </c>
      <c r="B1113" s="3">
        <v>0.90972200000000003</v>
      </c>
      <c r="C1113" s="3">
        <v>0.91319399999999995</v>
      </c>
      <c r="D1113" s="3">
        <v>0.83854200000000001</v>
      </c>
      <c r="E1113" s="3">
        <v>0.87847200000000003</v>
      </c>
      <c r="F1113" s="3">
        <v>0.64026899999999998</v>
      </c>
      <c r="G1113">
        <v>117177600</v>
      </c>
      <c r="H1113" s="3" t="str">
        <f>TEXT(MCFT[[#This Row],[Date]],"dddd")</f>
        <v>Friday</v>
      </c>
      <c r="I1113" s="3">
        <f>MCFT[[#This Row],[Open]]-MCFT[[#This Row],[Close]]</f>
        <v>3.125E-2</v>
      </c>
      <c r="J1113" s="3">
        <f>INDEX(AAPL!$J:$J,MATCH(A:A,AAPL!$A:$A,0),1)</f>
        <v>8.0357000000000012E-2</v>
      </c>
      <c r="K1113" s="3" t="str">
        <f>IF(MCFT[[#This Row],[Day Change]]&gt;0,"UP","DOWN")</f>
        <v>UP</v>
      </c>
      <c r="L1113" s="9">
        <f>_xlfn.RANK.EQ(MCFT[[#This Row],[Date]],A:A,1)</f>
        <v>1112</v>
      </c>
      <c r="M1113" s="10">
        <f>_xlfn.RANK.AVG(MCFT[[#This Row],[Same change on date for AAPL]],AAPL,1)</f>
        <v>6605.5</v>
      </c>
      <c r="N1113" s="2">
        <f>MCFT[[#This Row],[Close]]/MCFT[[#This Row],[Open]]</f>
        <v>0.9656488465707106</v>
      </c>
    </row>
    <row r="1114" spans="1:14" x14ac:dyDescent="0.25">
      <c r="A1114" s="1">
        <v>33091</v>
      </c>
      <c r="B1114" s="3">
        <v>0.85416700000000001</v>
      </c>
      <c r="C1114" s="3">
        <v>0.86111099999999996</v>
      </c>
      <c r="D1114" s="3">
        <v>0.8125</v>
      </c>
      <c r="E1114" s="3">
        <v>0.84027799999999997</v>
      </c>
      <c r="F1114" s="3">
        <v>0.61243099999999995</v>
      </c>
      <c r="G1114">
        <v>113184000</v>
      </c>
      <c r="H1114" s="3" t="str">
        <f>TEXT(MCFT[[#This Row],[Date]],"dddd")</f>
        <v>Monday</v>
      </c>
      <c r="I1114" s="3">
        <f>MCFT[[#This Row],[Open]]-MCFT[[#This Row],[Close]]</f>
        <v>1.388900000000004E-2</v>
      </c>
      <c r="J1114" s="3">
        <f>INDEX(AAPL!$J:$J,MATCH(A:A,AAPL!$A:$A,0),1)</f>
        <v>-1.7857000000000012E-2</v>
      </c>
      <c r="K1114" s="3" t="str">
        <f>IF(MCFT[[#This Row],[Day Change]]&gt;0,"UP","DOWN")</f>
        <v>UP</v>
      </c>
      <c r="L1114" s="9">
        <f>_xlfn.RANK.EQ(MCFT[[#This Row],[Date]],A:A,1)</f>
        <v>1113</v>
      </c>
      <c r="M1114" s="10">
        <f>_xlfn.RANK.AVG(MCFT[[#This Row],[Same change on date for AAPL]],AAPL,1)</f>
        <v>2994</v>
      </c>
      <c r="N1114" s="2">
        <f>MCFT[[#This Row],[Close]]/MCFT[[#This Row],[Open]]</f>
        <v>0.98373971366255075</v>
      </c>
    </row>
    <row r="1115" spans="1:14" x14ac:dyDescent="0.25">
      <c r="A1115" s="1">
        <v>33092</v>
      </c>
      <c r="B1115" s="3">
        <v>0.85069399999999995</v>
      </c>
      <c r="C1115" s="3">
        <v>0.86458299999999999</v>
      </c>
      <c r="D1115" s="3">
        <v>0.83333299999999999</v>
      </c>
      <c r="E1115" s="3">
        <v>0.85069399999999995</v>
      </c>
      <c r="F1115" s="3">
        <v>0.62002299999999999</v>
      </c>
      <c r="G1115">
        <v>91065600</v>
      </c>
      <c r="H1115" s="3" t="str">
        <f>TEXT(MCFT[[#This Row],[Date]],"dddd")</f>
        <v>Tuesday</v>
      </c>
      <c r="I1115" s="3">
        <f>MCFT[[#This Row],[Open]]-MCFT[[#This Row],[Close]]</f>
        <v>0</v>
      </c>
      <c r="J1115" s="3">
        <f>INDEX(AAPL!$J:$J,MATCH(A:A,AAPL!$A:$A,0),1)</f>
        <v>2.6785999999999976E-2</v>
      </c>
      <c r="K1115" s="3" t="str">
        <f>IF(MCFT[[#This Row],[Day Change]]&gt;0,"UP","DOWN")</f>
        <v>DOWN</v>
      </c>
      <c r="L1115" s="9">
        <f>_xlfn.RANK.EQ(MCFT[[#This Row],[Date]],A:A,1)</f>
        <v>1114</v>
      </c>
      <c r="M1115" s="10">
        <f>_xlfn.RANK.AVG(MCFT[[#This Row],[Same change on date for AAPL]],AAPL,1)</f>
        <v>5686</v>
      </c>
      <c r="N1115" s="2">
        <f>MCFT[[#This Row],[Close]]/MCFT[[#This Row],[Open]]</f>
        <v>1</v>
      </c>
    </row>
    <row r="1116" spans="1:14" x14ac:dyDescent="0.25">
      <c r="A1116" s="1">
        <v>33093</v>
      </c>
      <c r="B1116" s="3">
        <v>0.86805600000000005</v>
      </c>
      <c r="C1116" s="3">
        <v>0.88888900000000004</v>
      </c>
      <c r="D1116" s="3">
        <v>0.86111099999999996</v>
      </c>
      <c r="E1116" s="3">
        <v>0.88194399999999995</v>
      </c>
      <c r="F1116" s="3">
        <v>0.64279900000000001</v>
      </c>
      <c r="G1116">
        <v>86259200</v>
      </c>
      <c r="H1116" s="3" t="str">
        <f>TEXT(MCFT[[#This Row],[Date]],"dddd")</f>
        <v>Wednesday</v>
      </c>
      <c r="I1116" s="3">
        <f>MCFT[[#This Row],[Open]]-MCFT[[#This Row],[Close]]</f>
        <v>-1.38879999999999E-2</v>
      </c>
      <c r="J1116" s="3">
        <f>INDEX(AAPL!$J:$J,MATCH(A:A,AAPL!$A:$A,0),1)</f>
        <v>-2.2321999999999953E-2</v>
      </c>
      <c r="K1116" s="3" t="str">
        <f>IF(MCFT[[#This Row],[Day Change]]&gt;0,"UP","DOWN")</f>
        <v>DOWN</v>
      </c>
      <c r="L1116" s="9">
        <f>_xlfn.RANK.EQ(MCFT[[#This Row],[Date]],A:A,1)</f>
        <v>1115</v>
      </c>
      <c r="M1116" s="10">
        <f>_xlfn.RANK.AVG(MCFT[[#This Row],[Same change on date for AAPL]],AAPL,1)</f>
        <v>2758.5</v>
      </c>
      <c r="N1116" s="2">
        <f>MCFT[[#This Row],[Close]]/MCFT[[#This Row],[Open]]</f>
        <v>1.0159989678085284</v>
      </c>
    </row>
    <row r="1117" spans="1:14" x14ac:dyDescent="0.25">
      <c r="A1117" s="1">
        <v>33094</v>
      </c>
      <c r="B1117" s="3">
        <v>0.88888900000000004</v>
      </c>
      <c r="C1117" s="3">
        <v>0.91319399999999995</v>
      </c>
      <c r="D1117" s="3">
        <v>0.87847200000000003</v>
      </c>
      <c r="E1117" s="3">
        <v>0.90451400000000004</v>
      </c>
      <c r="F1117" s="3">
        <v>0.65924899999999997</v>
      </c>
      <c r="G1117">
        <v>77052800</v>
      </c>
      <c r="H1117" s="3" t="str">
        <f>TEXT(MCFT[[#This Row],[Date]],"dddd")</f>
        <v>Thursday</v>
      </c>
      <c r="I1117" s="3">
        <f>MCFT[[#This Row],[Open]]-MCFT[[#This Row],[Close]]</f>
        <v>-1.5625E-2</v>
      </c>
      <c r="J1117" s="3">
        <f>INDEX(AAPL!$J:$J,MATCH(A:A,AAPL!$A:$A,0),1)</f>
        <v>2.6785999999999976E-2</v>
      </c>
      <c r="K1117" s="3" t="str">
        <f>IF(MCFT[[#This Row],[Day Change]]&gt;0,"UP","DOWN")</f>
        <v>DOWN</v>
      </c>
      <c r="L1117" s="9">
        <f>_xlfn.RANK.EQ(MCFT[[#This Row],[Date]],A:A,1)</f>
        <v>1116</v>
      </c>
      <c r="M1117" s="10">
        <f>_xlfn.RANK.AVG(MCFT[[#This Row],[Same change on date for AAPL]],AAPL,1)</f>
        <v>5686</v>
      </c>
      <c r="N1117" s="2">
        <f>MCFT[[#This Row],[Close]]/MCFT[[#This Row],[Open]]</f>
        <v>1.0175781228027347</v>
      </c>
    </row>
    <row r="1118" spans="1:14" x14ac:dyDescent="0.25">
      <c r="A1118" s="1">
        <v>33095</v>
      </c>
      <c r="B1118" s="3">
        <v>0.90451400000000004</v>
      </c>
      <c r="C1118" s="3">
        <v>0.91319399999999995</v>
      </c>
      <c r="D1118" s="3">
        <v>0.87152799999999997</v>
      </c>
      <c r="E1118" s="3">
        <v>0.89583299999999999</v>
      </c>
      <c r="F1118" s="3">
        <v>0.652922</v>
      </c>
      <c r="G1118">
        <v>73184000</v>
      </c>
      <c r="H1118" s="3" t="str">
        <f>TEXT(MCFT[[#This Row],[Date]],"dddd")</f>
        <v>Friday</v>
      </c>
      <c r="I1118" s="3">
        <f>MCFT[[#This Row],[Open]]-MCFT[[#This Row],[Close]]</f>
        <v>8.6810000000000498E-3</v>
      </c>
      <c r="J1118" s="3">
        <f>INDEX(AAPL!$J:$J,MATCH(A:A,AAPL!$A:$A,0),1)</f>
        <v>0</v>
      </c>
      <c r="K1118" s="3" t="str">
        <f>IF(MCFT[[#This Row],[Day Change]]&gt;0,"UP","DOWN")</f>
        <v>UP</v>
      </c>
      <c r="L1118" s="9">
        <f>_xlfn.RANK.EQ(MCFT[[#This Row],[Date]],A:A,1)</f>
        <v>1117</v>
      </c>
      <c r="M1118" s="10">
        <f>_xlfn.RANK.AVG(MCFT[[#This Row],[Same change on date for AAPL]],AAPL,1)</f>
        <v>4124.5</v>
      </c>
      <c r="N1118" s="2">
        <f>MCFT[[#This Row],[Close]]/MCFT[[#This Row],[Open]]</f>
        <v>0.99040258083346411</v>
      </c>
    </row>
    <row r="1119" spans="1:14" x14ac:dyDescent="0.25">
      <c r="A1119" s="1">
        <v>33098</v>
      </c>
      <c r="B1119" s="3">
        <v>0.88541700000000001</v>
      </c>
      <c r="C1119" s="3">
        <v>0.90972200000000003</v>
      </c>
      <c r="D1119" s="3">
        <v>0.87847200000000003</v>
      </c>
      <c r="E1119" s="3">
        <v>0.90277799999999997</v>
      </c>
      <c r="F1119" s="3">
        <v>0.65798400000000001</v>
      </c>
      <c r="G1119">
        <v>53942400</v>
      </c>
      <c r="H1119" s="3" t="str">
        <f>TEXT(MCFT[[#This Row],[Date]],"dddd")</f>
        <v>Monday</v>
      </c>
      <c r="I1119" s="3">
        <f>MCFT[[#This Row],[Open]]-MCFT[[#This Row],[Close]]</f>
        <v>-1.736099999999996E-2</v>
      </c>
      <c r="J1119" s="3">
        <f>INDEX(AAPL!$J:$J,MATCH(A:A,AAPL!$A:$A,0),1)</f>
        <v>-6.6964000000000024E-2</v>
      </c>
      <c r="K1119" s="3" t="str">
        <f>IF(MCFT[[#This Row],[Day Change]]&gt;0,"UP","DOWN")</f>
        <v>DOWN</v>
      </c>
      <c r="L1119" s="9">
        <f>_xlfn.RANK.EQ(MCFT[[#This Row],[Date]],A:A,1)</f>
        <v>1118</v>
      </c>
      <c r="M1119" s="10">
        <f>_xlfn.RANK.AVG(MCFT[[#This Row],[Same change on date for AAPL]],AAPL,1)</f>
        <v>1787.5</v>
      </c>
      <c r="N1119" s="2">
        <f>MCFT[[#This Row],[Close]]/MCFT[[#This Row],[Open]]</f>
        <v>1.0196077102653325</v>
      </c>
    </row>
    <row r="1120" spans="1:14" x14ac:dyDescent="0.25">
      <c r="A1120" s="1">
        <v>33099</v>
      </c>
      <c r="B1120" s="3">
        <v>0.90625</v>
      </c>
      <c r="C1120" s="3">
        <v>0.91493100000000005</v>
      </c>
      <c r="D1120" s="3">
        <v>0.88541700000000001</v>
      </c>
      <c r="E1120" s="3">
        <v>0.89236099999999996</v>
      </c>
      <c r="F1120" s="3">
        <v>0.65039100000000005</v>
      </c>
      <c r="G1120">
        <v>33708800</v>
      </c>
      <c r="H1120" s="3" t="str">
        <f>TEXT(MCFT[[#This Row],[Date]],"dddd")</f>
        <v>Tuesday</v>
      </c>
      <c r="I1120" s="3">
        <f>MCFT[[#This Row],[Open]]-MCFT[[#This Row],[Close]]</f>
        <v>1.388900000000004E-2</v>
      </c>
      <c r="J1120" s="3">
        <f>INDEX(AAPL!$J:$J,MATCH(A:A,AAPL!$A:$A,0),1)</f>
        <v>8.928000000000047E-3</v>
      </c>
      <c r="K1120" s="3" t="str">
        <f>IF(MCFT[[#This Row],[Day Change]]&gt;0,"UP","DOWN")</f>
        <v>UP</v>
      </c>
      <c r="L1120" s="9">
        <f>_xlfn.RANK.EQ(MCFT[[#This Row],[Date]],A:A,1)</f>
        <v>1119</v>
      </c>
      <c r="M1120" s="10">
        <f>_xlfn.RANK.AVG(MCFT[[#This Row],[Same change on date for AAPL]],AAPL,1)</f>
        <v>4659.5</v>
      </c>
      <c r="N1120" s="2">
        <f>MCFT[[#This Row],[Close]]/MCFT[[#This Row],[Open]]</f>
        <v>0.98467420689655172</v>
      </c>
    </row>
    <row r="1121" spans="1:14" x14ac:dyDescent="0.25">
      <c r="A1121" s="1">
        <v>33100</v>
      </c>
      <c r="B1121" s="3">
        <v>0.89930600000000005</v>
      </c>
      <c r="C1121" s="3">
        <v>0.91319399999999995</v>
      </c>
      <c r="D1121" s="3">
        <v>0.89236099999999996</v>
      </c>
      <c r="E1121" s="3">
        <v>0.89236099999999996</v>
      </c>
      <c r="F1121" s="3">
        <v>0.65039100000000005</v>
      </c>
      <c r="G1121">
        <v>51408000</v>
      </c>
      <c r="H1121" s="3" t="str">
        <f>TEXT(MCFT[[#This Row],[Date]],"dddd")</f>
        <v>Wednesday</v>
      </c>
      <c r="I1121" s="3">
        <f>MCFT[[#This Row],[Open]]-MCFT[[#This Row],[Close]]</f>
        <v>6.94500000000009E-3</v>
      </c>
      <c r="J1121" s="3">
        <f>INDEX(AAPL!$J:$J,MATCH(A:A,AAPL!$A:$A,0),1)</f>
        <v>2.6785000000000059E-2</v>
      </c>
      <c r="K1121" s="3" t="str">
        <f>IF(MCFT[[#This Row],[Day Change]]&gt;0,"UP","DOWN")</f>
        <v>UP</v>
      </c>
      <c r="L1121" s="9">
        <f>_xlfn.RANK.EQ(MCFT[[#This Row],[Date]],A:A,1)</f>
        <v>1120</v>
      </c>
      <c r="M1121" s="10">
        <f>_xlfn.RANK.AVG(MCFT[[#This Row],[Same change on date for AAPL]],AAPL,1)</f>
        <v>5624</v>
      </c>
      <c r="N1121" s="2">
        <f>MCFT[[#This Row],[Close]]/MCFT[[#This Row],[Open]]</f>
        <v>0.99227737833395968</v>
      </c>
    </row>
    <row r="1122" spans="1:14" x14ac:dyDescent="0.25">
      <c r="A1122" s="1">
        <v>33101</v>
      </c>
      <c r="B1122" s="3">
        <v>0.88888900000000004</v>
      </c>
      <c r="C1122" s="3">
        <v>0.89583299999999999</v>
      </c>
      <c r="D1122" s="3">
        <v>0.85763900000000004</v>
      </c>
      <c r="E1122" s="3">
        <v>0.85763900000000004</v>
      </c>
      <c r="F1122" s="3">
        <v>0.625085</v>
      </c>
      <c r="G1122">
        <v>53328000</v>
      </c>
      <c r="H1122" s="3" t="str">
        <f>TEXT(MCFT[[#This Row],[Date]],"dddd")</f>
        <v>Thursday</v>
      </c>
      <c r="I1122" s="3">
        <f>MCFT[[#This Row],[Open]]-MCFT[[#This Row],[Close]]</f>
        <v>3.125E-2</v>
      </c>
      <c r="J1122" s="3">
        <f>INDEX(AAPL!$J:$J,MATCH(A:A,AAPL!$A:$A,0),1)</f>
        <v>1.7857000000000012E-2</v>
      </c>
      <c r="K1122" s="3" t="str">
        <f>IF(MCFT[[#This Row],[Day Change]]&gt;0,"UP","DOWN")</f>
        <v>UP</v>
      </c>
      <c r="L1122" s="9">
        <f>_xlfn.RANK.EQ(MCFT[[#This Row],[Date]],A:A,1)</f>
        <v>1121</v>
      </c>
      <c r="M1122" s="10">
        <f>_xlfn.RANK.AVG(MCFT[[#This Row],[Same change on date for AAPL]],AAPL,1)</f>
        <v>5249.5</v>
      </c>
      <c r="N1122" s="2">
        <f>MCFT[[#This Row],[Close]]/MCFT[[#This Row],[Open]]</f>
        <v>0.96484375439453074</v>
      </c>
    </row>
    <row r="1123" spans="1:14" x14ac:dyDescent="0.25">
      <c r="A1123" s="1">
        <v>33102</v>
      </c>
      <c r="B1123" s="3">
        <v>0.84722200000000003</v>
      </c>
      <c r="C1123" s="3">
        <v>0.85763900000000004</v>
      </c>
      <c r="D1123" s="3">
        <v>0.83333299999999999</v>
      </c>
      <c r="E1123" s="3">
        <v>0.83680600000000005</v>
      </c>
      <c r="F1123" s="3">
        <v>0.6099</v>
      </c>
      <c r="G1123">
        <v>95225600</v>
      </c>
      <c r="H1123" s="3" t="str">
        <f>TEXT(MCFT[[#This Row],[Date]],"dddd")</f>
        <v>Friday</v>
      </c>
      <c r="I1123" s="3">
        <f>MCFT[[#This Row],[Open]]-MCFT[[#This Row],[Close]]</f>
        <v>1.0415999999999981E-2</v>
      </c>
      <c r="J1123" s="3">
        <f>INDEX(AAPL!$J:$J,MATCH(A:A,AAPL!$A:$A,0),1)</f>
        <v>7.1428999999999965E-2</v>
      </c>
      <c r="K1123" s="3" t="str">
        <f>IF(MCFT[[#This Row],[Day Change]]&gt;0,"UP","DOWN")</f>
        <v>UP</v>
      </c>
      <c r="L1123" s="9">
        <f>_xlfn.RANK.EQ(MCFT[[#This Row],[Date]],A:A,1)</f>
        <v>1122</v>
      </c>
      <c r="M1123" s="10">
        <f>_xlfn.RANK.AVG(MCFT[[#This Row],[Same change on date for AAPL]],AAPL,1)</f>
        <v>6545.5</v>
      </c>
      <c r="N1123" s="2">
        <f>MCFT[[#This Row],[Close]]/MCFT[[#This Row],[Open]]</f>
        <v>0.98770570169329885</v>
      </c>
    </row>
    <row r="1124" spans="1:14" x14ac:dyDescent="0.25">
      <c r="A1124" s="1">
        <v>33105</v>
      </c>
      <c r="B1124" s="3">
        <v>0.83680600000000005</v>
      </c>
      <c r="C1124" s="3">
        <v>0.84027799999999997</v>
      </c>
      <c r="D1124" s="3">
        <v>0.77083299999999999</v>
      </c>
      <c r="E1124" s="3">
        <v>0.77083299999999999</v>
      </c>
      <c r="F1124" s="3">
        <v>0.56181700000000001</v>
      </c>
      <c r="G1124">
        <v>113600000</v>
      </c>
      <c r="H1124" s="3" t="str">
        <f>TEXT(MCFT[[#This Row],[Date]],"dddd")</f>
        <v>Monday</v>
      </c>
      <c r="I1124" s="3">
        <f>MCFT[[#This Row],[Open]]-MCFT[[#This Row],[Close]]</f>
        <v>6.5973000000000059E-2</v>
      </c>
      <c r="J1124" s="3">
        <f>INDEX(AAPL!$J:$J,MATCH(A:A,AAPL!$A:$A,0),1)</f>
        <v>-8.9289999999999647E-3</v>
      </c>
      <c r="K1124" s="3" t="str">
        <f>IF(MCFT[[#This Row],[Day Change]]&gt;0,"UP","DOWN")</f>
        <v>UP</v>
      </c>
      <c r="L1124" s="9">
        <f>_xlfn.RANK.EQ(MCFT[[#This Row],[Date]],A:A,1)</f>
        <v>1123</v>
      </c>
      <c r="M1124" s="10">
        <f>_xlfn.RANK.AVG(MCFT[[#This Row],[Same change on date for AAPL]],AAPL,1)</f>
        <v>3449.5</v>
      </c>
      <c r="N1124" s="2">
        <f>MCFT[[#This Row],[Close]]/MCFT[[#This Row],[Open]]</f>
        <v>0.92116093813858879</v>
      </c>
    </row>
    <row r="1125" spans="1:14" x14ac:dyDescent="0.25">
      <c r="A1125" s="1">
        <v>33106</v>
      </c>
      <c r="B1125" s="3">
        <v>0.75347200000000003</v>
      </c>
      <c r="C1125" s="3">
        <v>0.76041700000000001</v>
      </c>
      <c r="D1125" s="3">
        <v>0.70486099999999996</v>
      </c>
      <c r="E1125" s="3">
        <v>0.75347200000000003</v>
      </c>
      <c r="F1125" s="3">
        <v>0.54916299999999996</v>
      </c>
      <c r="G1125">
        <v>165648000</v>
      </c>
      <c r="H1125" s="3" t="str">
        <f>TEXT(MCFT[[#This Row],[Date]],"dddd")</f>
        <v>Tuesday</v>
      </c>
      <c r="I1125" s="3">
        <f>MCFT[[#This Row],[Open]]-MCFT[[#This Row],[Close]]</f>
        <v>0</v>
      </c>
      <c r="J1125" s="3">
        <f>INDEX(AAPL!$J:$J,MATCH(A:A,AAPL!$A:$A,0),1)</f>
        <v>-1.7857000000000012E-2</v>
      </c>
      <c r="K1125" s="3" t="str">
        <f>IF(MCFT[[#This Row],[Day Change]]&gt;0,"UP","DOWN")</f>
        <v>DOWN</v>
      </c>
      <c r="L1125" s="9">
        <f>_xlfn.RANK.EQ(MCFT[[#This Row],[Date]],A:A,1)</f>
        <v>1124</v>
      </c>
      <c r="M1125" s="10">
        <f>_xlfn.RANK.AVG(MCFT[[#This Row],[Same change on date for AAPL]],AAPL,1)</f>
        <v>2994</v>
      </c>
      <c r="N1125" s="2">
        <f>MCFT[[#This Row],[Close]]/MCFT[[#This Row],[Open]]</f>
        <v>1</v>
      </c>
    </row>
    <row r="1126" spans="1:14" x14ac:dyDescent="0.25">
      <c r="A1126" s="1">
        <v>33107</v>
      </c>
      <c r="B1126" s="3">
        <v>0.76388900000000004</v>
      </c>
      <c r="C1126" s="3">
        <v>0.77083299999999999</v>
      </c>
      <c r="D1126" s="3">
        <v>0.74131899999999995</v>
      </c>
      <c r="E1126" s="3">
        <v>0.74652799999999997</v>
      </c>
      <c r="F1126" s="3">
        <v>0.54410199999999997</v>
      </c>
      <c r="G1126">
        <v>79232000</v>
      </c>
      <c r="H1126" s="3" t="str">
        <f>TEXT(MCFT[[#This Row],[Date]],"dddd")</f>
        <v>Wednesday</v>
      </c>
      <c r="I1126" s="3">
        <f>MCFT[[#This Row],[Open]]-MCFT[[#This Row],[Close]]</f>
        <v>1.7361000000000071E-2</v>
      </c>
      <c r="J1126" s="3">
        <f>INDEX(AAPL!$J:$J,MATCH(A:A,AAPL!$A:$A,0),1)</f>
        <v>6.6964999999999941E-2</v>
      </c>
      <c r="K1126" s="3" t="str">
        <f>IF(MCFT[[#This Row],[Day Change]]&gt;0,"UP","DOWN")</f>
        <v>UP</v>
      </c>
      <c r="L1126" s="9">
        <f>_xlfn.RANK.EQ(MCFT[[#This Row],[Date]],A:A,1)</f>
        <v>1125</v>
      </c>
      <c r="M1126" s="10">
        <f>_xlfn.RANK.AVG(MCFT[[#This Row],[Same change on date for AAPL]],AAPL,1)</f>
        <v>6493.5</v>
      </c>
      <c r="N1126" s="2">
        <f>MCFT[[#This Row],[Close]]/MCFT[[#This Row],[Open]]</f>
        <v>0.97727287603303614</v>
      </c>
    </row>
    <row r="1127" spans="1:14" x14ac:dyDescent="0.25">
      <c r="A1127" s="1">
        <v>33108</v>
      </c>
      <c r="B1127" s="3">
        <v>0.72916700000000001</v>
      </c>
      <c r="C1127" s="3">
        <v>0.74652799999999997</v>
      </c>
      <c r="D1127" s="3">
        <v>0.70833299999999999</v>
      </c>
      <c r="E1127" s="3">
        <v>0.71875</v>
      </c>
      <c r="F1127" s="3">
        <v>0.52385599999999999</v>
      </c>
      <c r="G1127">
        <v>107443200</v>
      </c>
      <c r="H1127" s="3" t="str">
        <f>TEXT(MCFT[[#This Row],[Date]],"dddd")</f>
        <v>Thursday</v>
      </c>
      <c r="I1127" s="3">
        <f>MCFT[[#This Row],[Open]]-MCFT[[#This Row],[Close]]</f>
        <v>1.041700000000001E-2</v>
      </c>
      <c r="J1127" s="3">
        <f>INDEX(AAPL!$J:$J,MATCH(A:A,AAPL!$A:$A,0),1)</f>
        <v>-8.9289999999999647E-3</v>
      </c>
      <c r="K1127" s="3" t="str">
        <f>IF(MCFT[[#This Row],[Day Change]]&gt;0,"UP","DOWN")</f>
        <v>UP</v>
      </c>
      <c r="L1127" s="9">
        <f>_xlfn.RANK.EQ(MCFT[[#This Row],[Date]],A:A,1)</f>
        <v>1126</v>
      </c>
      <c r="M1127" s="10">
        <f>_xlfn.RANK.AVG(MCFT[[#This Row],[Same change on date for AAPL]],AAPL,1)</f>
        <v>3449.5</v>
      </c>
      <c r="N1127" s="2">
        <f>MCFT[[#This Row],[Close]]/MCFT[[#This Row],[Open]]</f>
        <v>0.98571383510224675</v>
      </c>
    </row>
    <row r="1128" spans="1:14" x14ac:dyDescent="0.25">
      <c r="A1128" s="1">
        <v>33109</v>
      </c>
      <c r="B1128" s="3">
        <v>0.72569399999999995</v>
      </c>
      <c r="C1128" s="3">
        <v>0.80208299999999999</v>
      </c>
      <c r="D1128" s="3">
        <v>0.72569399999999995</v>
      </c>
      <c r="E1128" s="3">
        <v>0.79513900000000004</v>
      </c>
      <c r="F1128" s="3">
        <v>0.57953200000000005</v>
      </c>
      <c r="G1128">
        <v>95443200</v>
      </c>
      <c r="H1128" s="3" t="str">
        <f>TEXT(MCFT[[#This Row],[Date]],"dddd")</f>
        <v>Friday</v>
      </c>
      <c r="I1128" s="3">
        <f>MCFT[[#This Row],[Open]]-MCFT[[#This Row],[Close]]</f>
        <v>-6.944500000000009E-2</v>
      </c>
      <c r="J1128" s="3">
        <f>INDEX(AAPL!$J:$J,MATCH(A:A,AAPL!$A:$A,0),1)</f>
        <v>-8.928000000000047E-3</v>
      </c>
      <c r="K1128" s="3" t="str">
        <f>IF(MCFT[[#This Row],[Day Change]]&gt;0,"UP","DOWN")</f>
        <v>DOWN</v>
      </c>
      <c r="L1128" s="9">
        <f>_xlfn.RANK.EQ(MCFT[[#This Row],[Date]],A:A,1)</f>
        <v>1127</v>
      </c>
      <c r="M1128" s="10">
        <f>_xlfn.RANK.AVG(MCFT[[#This Row],[Same change on date for AAPL]],AAPL,1)</f>
        <v>3553.5</v>
      </c>
      <c r="N1128" s="2">
        <f>MCFT[[#This Row],[Close]]/MCFT[[#This Row],[Open]]</f>
        <v>1.0956946040617672</v>
      </c>
    </row>
    <row r="1129" spans="1:14" x14ac:dyDescent="0.25">
      <c r="A1129" s="1">
        <v>33112</v>
      </c>
      <c r="B1129" s="3">
        <v>0.81944399999999995</v>
      </c>
      <c r="C1129" s="3">
        <v>0.85069399999999995</v>
      </c>
      <c r="D1129" s="3">
        <v>0.81944399999999995</v>
      </c>
      <c r="E1129" s="3">
        <v>0.84375</v>
      </c>
      <c r="F1129" s="3">
        <v>0.61496200000000001</v>
      </c>
      <c r="G1129">
        <v>110115200</v>
      </c>
      <c r="H1129" s="3" t="str">
        <f>TEXT(MCFT[[#This Row],[Date]],"dddd")</f>
        <v>Monday</v>
      </c>
      <c r="I1129" s="3">
        <f>MCFT[[#This Row],[Open]]-MCFT[[#This Row],[Close]]</f>
        <v>-2.430600000000005E-2</v>
      </c>
      <c r="J1129" s="3">
        <f>INDEX(AAPL!$J:$J,MATCH(A:A,AAPL!$A:$A,0),1)</f>
        <v>-3.5714000000000024E-2</v>
      </c>
      <c r="K1129" s="3" t="str">
        <f>IF(MCFT[[#This Row],[Day Change]]&gt;0,"UP","DOWN")</f>
        <v>DOWN</v>
      </c>
      <c r="L1129" s="9">
        <f>_xlfn.RANK.EQ(MCFT[[#This Row],[Date]],A:A,1)</f>
        <v>1128</v>
      </c>
      <c r="M1129" s="10">
        <f>_xlfn.RANK.AVG(MCFT[[#This Row],[Same change on date for AAPL]],AAPL,1)</f>
        <v>2341.5</v>
      </c>
      <c r="N1129" s="2">
        <f>MCFT[[#This Row],[Close]]/MCFT[[#This Row],[Open]]</f>
        <v>1.0296615754096681</v>
      </c>
    </row>
    <row r="1130" spans="1:14" x14ac:dyDescent="0.25">
      <c r="A1130" s="1">
        <v>33113</v>
      </c>
      <c r="B1130" s="3">
        <v>0.83680600000000005</v>
      </c>
      <c r="C1130" s="3">
        <v>0.87847200000000003</v>
      </c>
      <c r="D1130" s="3">
        <v>0.83333299999999999</v>
      </c>
      <c r="E1130" s="3">
        <v>0.87326400000000004</v>
      </c>
      <c r="F1130" s="3">
        <v>0.63647299999999996</v>
      </c>
      <c r="G1130">
        <v>79824000</v>
      </c>
      <c r="H1130" s="3" t="str">
        <f>TEXT(MCFT[[#This Row],[Date]],"dddd")</f>
        <v>Tuesday</v>
      </c>
      <c r="I1130" s="3">
        <f>MCFT[[#This Row],[Open]]-MCFT[[#This Row],[Close]]</f>
        <v>-3.645799999999999E-2</v>
      </c>
      <c r="J1130" s="3">
        <f>INDEX(AAPL!$J:$J,MATCH(A:A,AAPL!$A:$A,0),1)</f>
        <v>-2.2321000000000035E-2</v>
      </c>
      <c r="K1130" s="3" t="str">
        <f>IF(MCFT[[#This Row],[Day Change]]&gt;0,"UP","DOWN")</f>
        <v>DOWN</v>
      </c>
      <c r="L1130" s="9">
        <f>_xlfn.RANK.EQ(MCFT[[#This Row],[Date]],A:A,1)</f>
        <v>1129</v>
      </c>
      <c r="M1130" s="10">
        <f>_xlfn.RANK.AVG(MCFT[[#This Row],[Same change on date for AAPL]],AAPL,1)</f>
        <v>2794.5</v>
      </c>
      <c r="N1130" s="2">
        <f>MCFT[[#This Row],[Close]]/MCFT[[#This Row],[Open]]</f>
        <v>1.0435680432501679</v>
      </c>
    </row>
    <row r="1131" spans="1:14" x14ac:dyDescent="0.25">
      <c r="A1131" s="1">
        <v>33114</v>
      </c>
      <c r="B1131" s="3">
        <v>0.86805600000000005</v>
      </c>
      <c r="C1131" s="3">
        <v>0.88541700000000001</v>
      </c>
      <c r="D1131" s="3">
        <v>0.83333299999999999</v>
      </c>
      <c r="E1131" s="3">
        <v>0.84027799999999997</v>
      </c>
      <c r="F1131" s="3">
        <v>0.61243099999999995</v>
      </c>
      <c r="G1131">
        <v>77952000</v>
      </c>
      <c r="H1131" s="3" t="str">
        <f>TEXT(MCFT[[#This Row],[Date]],"dddd")</f>
        <v>Wednesday</v>
      </c>
      <c r="I1131" s="3">
        <f>MCFT[[#This Row],[Open]]-MCFT[[#This Row],[Close]]</f>
        <v>2.777800000000008E-2</v>
      </c>
      <c r="J1131" s="3">
        <f>INDEX(AAPL!$J:$J,MATCH(A:A,AAPL!$A:$A,0),1)</f>
        <v>2.6785999999999976E-2</v>
      </c>
      <c r="K1131" s="3" t="str">
        <f>IF(MCFT[[#This Row],[Day Change]]&gt;0,"UP","DOWN")</f>
        <v>UP</v>
      </c>
      <c r="L1131" s="9">
        <f>_xlfn.RANK.EQ(MCFT[[#This Row],[Date]],A:A,1)</f>
        <v>1130</v>
      </c>
      <c r="M1131" s="10">
        <f>_xlfn.RANK.AVG(MCFT[[#This Row],[Same change on date for AAPL]],AAPL,1)</f>
        <v>5686</v>
      </c>
      <c r="N1131" s="2">
        <f>MCFT[[#This Row],[Close]]/MCFT[[#This Row],[Open]]</f>
        <v>0.96799976038412261</v>
      </c>
    </row>
    <row r="1132" spans="1:14" x14ac:dyDescent="0.25">
      <c r="A1132" s="1">
        <v>33115</v>
      </c>
      <c r="B1132" s="3">
        <v>0.84375</v>
      </c>
      <c r="C1132" s="3">
        <v>0.86631899999999995</v>
      </c>
      <c r="D1132" s="3">
        <v>0.83333299999999999</v>
      </c>
      <c r="E1132" s="3">
        <v>0.83333299999999999</v>
      </c>
      <c r="F1132" s="3">
        <v>0.60736900000000005</v>
      </c>
      <c r="G1132">
        <v>65379200</v>
      </c>
      <c r="H1132" s="3" t="str">
        <f>TEXT(MCFT[[#This Row],[Date]],"dddd")</f>
        <v>Thursday</v>
      </c>
      <c r="I1132" s="3">
        <f>MCFT[[#This Row],[Open]]-MCFT[[#This Row],[Close]]</f>
        <v>1.041700000000001E-2</v>
      </c>
      <c r="J1132" s="3">
        <f>INDEX(AAPL!$J:$J,MATCH(A:A,AAPL!$A:$A,0),1)</f>
        <v>3.5714000000000024E-2</v>
      </c>
      <c r="K1132" s="3" t="str">
        <f>IF(MCFT[[#This Row],[Day Change]]&gt;0,"UP","DOWN")</f>
        <v>UP</v>
      </c>
      <c r="L1132" s="9">
        <f>_xlfn.RANK.EQ(MCFT[[#This Row],[Date]],A:A,1)</f>
        <v>1131</v>
      </c>
      <c r="M1132" s="10">
        <f>_xlfn.RANK.AVG(MCFT[[#This Row],[Same change on date for AAPL]],AAPL,1)</f>
        <v>5958</v>
      </c>
      <c r="N1132" s="2">
        <f>MCFT[[#This Row],[Close]]/MCFT[[#This Row],[Open]]</f>
        <v>0.98765392592592594</v>
      </c>
    </row>
    <row r="1133" spans="1:14" x14ac:dyDescent="0.25">
      <c r="A1133" s="1">
        <v>33116</v>
      </c>
      <c r="B1133" s="3">
        <v>0.83333299999999999</v>
      </c>
      <c r="C1133" s="3">
        <v>0.86111099999999996</v>
      </c>
      <c r="D1133" s="3">
        <v>0.82291700000000001</v>
      </c>
      <c r="E1133" s="3">
        <v>0.85416700000000001</v>
      </c>
      <c r="F1133" s="3">
        <v>0.62255400000000005</v>
      </c>
      <c r="G1133">
        <v>40736000</v>
      </c>
      <c r="H1133" s="3" t="str">
        <f>TEXT(MCFT[[#This Row],[Date]],"dddd")</f>
        <v>Friday</v>
      </c>
      <c r="I1133" s="3">
        <f>MCFT[[#This Row],[Open]]-MCFT[[#This Row],[Close]]</f>
        <v>-2.0834000000000019E-2</v>
      </c>
      <c r="J1133" s="3">
        <f>INDEX(AAPL!$J:$J,MATCH(A:A,AAPL!$A:$A,0),1)</f>
        <v>-3.5714999999999941E-2</v>
      </c>
      <c r="K1133" s="3" t="str">
        <f>IF(MCFT[[#This Row],[Day Change]]&gt;0,"UP","DOWN")</f>
        <v>DOWN</v>
      </c>
      <c r="L1133" s="9">
        <f>_xlfn.RANK.EQ(MCFT[[#This Row],[Date]],A:A,1)</f>
        <v>1132</v>
      </c>
      <c r="M1133" s="10">
        <f>_xlfn.RANK.AVG(MCFT[[#This Row],[Same change on date for AAPL]],AAPL,1)</f>
        <v>2287.5</v>
      </c>
      <c r="N1133" s="2">
        <f>MCFT[[#This Row],[Close]]/MCFT[[#This Row],[Open]]</f>
        <v>1.0250008100003241</v>
      </c>
    </row>
    <row r="1134" spans="1:14" x14ac:dyDescent="0.25">
      <c r="A1134" s="1">
        <v>33120</v>
      </c>
      <c r="B1134" s="3">
        <v>0.84722200000000003</v>
      </c>
      <c r="C1134" s="3">
        <v>0.86805600000000005</v>
      </c>
      <c r="D1134" s="3">
        <v>0.84375</v>
      </c>
      <c r="E1134" s="3">
        <v>0.86458299999999999</v>
      </c>
      <c r="F1134" s="3">
        <v>0.63014599999999998</v>
      </c>
      <c r="G1134">
        <v>47376000</v>
      </c>
      <c r="H1134" s="3" t="str">
        <f>TEXT(MCFT[[#This Row],[Date]],"dddd")</f>
        <v>Tuesday</v>
      </c>
      <c r="I1134" s="3">
        <f>MCFT[[#This Row],[Open]]-MCFT[[#This Row],[Close]]</f>
        <v>-1.736099999999996E-2</v>
      </c>
      <c r="J1134" s="3">
        <f>INDEX(AAPL!$J:$J,MATCH(A:A,AAPL!$A:$A,0),1)</f>
        <v>-1.7857999999999929E-2</v>
      </c>
      <c r="K1134" s="3" t="str">
        <f>IF(MCFT[[#This Row],[Day Change]]&gt;0,"UP","DOWN")</f>
        <v>DOWN</v>
      </c>
      <c r="L1134" s="9">
        <f>_xlfn.RANK.EQ(MCFT[[#This Row],[Date]],A:A,1)</f>
        <v>1133</v>
      </c>
      <c r="M1134" s="10">
        <f>_xlfn.RANK.AVG(MCFT[[#This Row],[Same change on date for AAPL]],AAPL,1)</f>
        <v>2906</v>
      </c>
      <c r="N1134" s="2">
        <f>MCFT[[#This Row],[Close]]/MCFT[[#This Row],[Open]]</f>
        <v>1.0204916775060138</v>
      </c>
    </row>
    <row r="1135" spans="1:14" x14ac:dyDescent="0.25">
      <c r="A1135" s="1">
        <v>33121</v>
      </c>
      <c r="B1135" s="3">
        <v>0.86805600000000005</v>
      </c>
      <c r="C1135" s="3">
        <v>0.875</v>
      </c>
      <c r="D1135" s="3">
        <v>0.8125</v>
      </c>
      <c r="E1135" s="3">
        <v>0.81944399999999995</v>
      </c>
      <c r="F1135" s="3">
        <v>0.59724699999999997</v>
      </c>
      <c r="G1135">
        <v>54675200</v>
      </c>
      <c r="H1135" s="3" t="str">
        <f>TEXT(MCFT[[#This Row],[Date]],"dddd")</f>
        <v>Wednesday</v>
      </c>
      <c r="I1135" s="3">
        <f>MCFT[[#This Row],[Open]]-MCFT[[#This Row],[Close]]</f>
        <v>4.86120000000001E-2</v>
      </c>
      <c r="J1135" s="3">
        <f>INDEX(AAPL!$J:$J,MATCH(A:A,AAPL!$A:$A,0),1)</f>
        <v>4.4642999999999988E-2</v>
      </c>
      <c r="K1135" s="3" t="str">
        <f>IF(MCFT[[#This Row],[Day Change]]&gt;0,"UP","DOWN")</f>
        <v>UP</v>
      </c>
      <c r="L1135" s="9">
        <f>_xlfn.RANK.EQ(MCFT[[#This Row],[Date]],A:A,1)</f>
        <v>1134</v>
      </c>
      <c r="M1135" s="10">
        <f>_xlfn.RANK.AVG(MCFT[[#This Row],[Same change on date for AAPL]],AAPL,1)</f>
        <v>6186.5</v>
      </c>
      <c r="N1135" s="2">
        <f>MCFT[[#This Row],[Close]]/MCFT[[#This Row],[Open]]</f>
        <v>0.94399900467250952</v>
      </c>
    </row>
    <row r="1136" spans="1:14" x14ac:dyDescent="0.25">
      <c r="A1136" s="1">
        <v>33122</v>
      </c>
      <c r="B1136" s="3">
        <v>0.80555600000000005</v>
      </c>
      <c r="C1136" s="3">
        <v>0.8125</v>
      </c>
      <c r="D1136" s="3">
        <v>0.78125</v>
      </c>
      <c r="E1136" s="3">
        <v>0.79861099999999996</v>
      </c>
      <c r="F1136" s="3">
        <v>0.58206199999999997</v>
      </c>
      <c r="G1136">
        <v>115616000</v>
      </c>
      <c r="H1136" s="3" t="str">
        <f>TEXT(MCFT[[#This Row],[Date]],"dddd")</f>
        <v>Thursday</v>
      </c>
      <c r="I1136" s="3">
        <f>MCFT[[#This Row],[Open]]-MCFT[[#This Row],[Close]]</f>
        <v>6.94500000000009E-3</v>
      </c>
      <c r="J1136" s="3">
        <f>INDEX(AAPL!$J:$J,MATCH(A:A,AAPL!$A:$A,0),1)</f>
        <v>-8.9289999999999647E-3</v>
      </c>
      <c r="K1136" s="3" t="str">
        <f>IF(MCFT[[#This Row],[Day Change]]&gt;0,"UP","DOWN")</f>
        <v>UP</v>
      </c>
      <c r="L1136" s="9">
        <f>_xlfn.RANK.EQ(MCFT[[#This Row],[Date]],A:A,1)</f>
        <v>1135</v>
      </c>
      <c r="M1136" s="10">
        <f>_xlfn.RANK.AVG(MCFT[[#This Row],[Same change on date for AAPL]],AAPL,1)</f>
        <v>3449.5</v>
      </c>
      <c r="N1136" s="2">
        <f>MCFT[[#This Row],[Close]]/MCFT[[#This Row],[Open]]</f>
        <v>0.99137862544627553</v>
      </c>
    </row>
    <row r="1137" spans="1:14" x14ac:dyDescent="0.25">
      <c r="A1137" s="1">
        <v>33123</v>
      </c>
      <c r="B1137" s="3">
        <v>0.79166700000000001</v>
      </c>
      <c r="C1137" s="3">
        <v>0.81944399999999995</v>
      </c>
      <c r="D1137" s="3">
        <v>0.78472200000000003</v>
      </c>
      <c r="E1137" s="3">
        <v>0.80208299999999999</v>
      </c>
      <c r="F1137" s="3">
        <v>0.58459300000000003</v>
      </c>
      <c r="G1137">
        <v>53702400</v>
      </c>
      <c r="H1137" s="3" t="str">
        <f>TEXT(MCFT[[#This Row],[Date]],"dddd")</f>
        <v>Friday</v>
      </c>
      <c r="I1137" s="3">
        <f>MCFT[[#This Row],[Open]]-MCFT[[#This Row],[Close]]</f>
        <v>-1.0415999999999981E-2</v>
      </c>
      <c r="J1137" s="3">
        <f>INDEX(AAPL!$J:$J,MATCH(A:A,AAPL!$A:$A,0),1)</f>
        <v>-3.125E-2</v>
      </c>
      <c r="K1137" s="3" t="str">
        <f>IF(MCFT[[#This Row],[Day Change]]&gt;0,"UP","DOWN")</f>
        <v>DOWN</v>
      </c>
      <c r="L1137" s="9">
        <f>_xlfn.RANK.EQ(MCFT[[#This Row],[Date]],A:A,1)</f>
        <v>1136</v>
      </c>
      <c r="M1137" s="10">
        <f>_xlfn.RANK.AVG(MCFT[[#This Row],[Same change on date for AAPL]],AAPL,1)</f>
        <v>2473</v>
      </c>
      <c r="N1137" s="2">
        <f>MCFT[[#This Row],[Close]]/MCFT[[#This Row],[Open]]</f>
        <v>1.0131570470917697</v>
      </c>
    </row>
    <row r="1138" spans="1:14" x14ac:dyDescent="0.25">
      <c r="A1138" s="1">
        <v>33126</v>
      </c>
      <c r="B1138" s="3">
        <v>0.81597200000000003</v>
      </c>
      <c r="C1138" s="3">
        <v>0.83333299999999999</v>
      </c>
      <c r="D1138" s="3">
        <v>0.77430600000000005</v>
      </c>
      <c r="E1138" s="3">
        <v>0.77430600000000005</v>
      </c>
      <c r="F1138" s="3">
        <v>0.56434700000000004</v>
      </c>
      <c r="G1138">
        <v>74246400</v>
      </c>
      <c r="H1138" s="3" t="str">
        <f>TEXT(MCFT[[#This Row],[Date]],"dddd")</f>
        <v>Monday</v>
      </c>
      <c r="I1138" s="3">
        <f>MCFT[[#This Row],[Open]]-MCFT[[#This Row],[Close]]</f>
        <v>4.1665999999999981E-2</v>
      </c>
      <c r="J1138" s="3">
        <f>INDEX(AAPL!$J:$J,MATCH(A:A,AAPL!$A:$A,0),1)</f>
        <v>4.4642999999999988E-2</v>
      </c>
      <c r="K1138" s="3" t="str">
        <f>IF(MCFT[[#This Row],[Day Change]]&gt;0,"UP","DOWN")</f>
        <v>UP</v>
      </c>
      <c r="L1138" s="9">
        <f>_xlfn.RANK.EQ(MCFT[[#This Row],[Date]],A:A,1)</f>
        <v>1137</v>
      </c>
      <c r="M1138" s="10">
        <f>_xlfn.RANK.AVG(MCFT[[#This Row],[Same change on date for AAPL]],AAPL,1)</f>
        <v>6186.5</v>
      </c>
      <c r="N1138" s="2">
        <f>MCFT[[#This Row],[Close]]/MCFT[[#This Row],[Open]]</f>
        <v>0.94893697332751614</v>
      </c>
    </row>
    <row r="1139" spans="1:14" x14ac:dyDescent="0.25">
      <c r="A1139" s="1">
        <v>33127</v>
      </c>
      <c r="B1139" s="3">
        <v>0.77777799999999997</v>
      </c>
      <c r="C1139" s="3">
        <v>0.78472200000000003</v>
      </c>
      <c r="D1139" s="3">
        <v>0.75694399999999995</v>
      </c>
      <c r="E1139" s="3">
        <v>0.77083299999999999</v>
      </c>
      <c r="F1139" s="3">
        <v>0.56181700000000001</v>
      </c>
      <c r="G1139">
        <v>78867200</v>
      </c>
      <c r="H1139" s="3" t="str">
        <f>TEXT(MCFT[[#This Row],[Date]],"dddd")</f>
        <v>Tuesday</v>
      </c>
      <c r="I1139" s="3">
        <f>MCFT[[#This Row],[Open]]-MCFT[[#This Row],[Close]]</f>
        <v>6.944999999999979E-3</v>
      </c>
      <c r="J1139" s="3">
        <f>INDEX(AAPL!$J:$J,MATCH(A:A,AAPL!$A:$A,0),1)</f>
        <v>7.1428000000000047E-2</v>
      </c>
      <c r="K1139" s="3" t="str">
        <f>IF(MCFT[[#This Row],[Day Change]]&gt;0,"UP","DOWN")</f>
        <v>UP</v>
      </c>
      <c r="L1139" s="9">
        <f>_xlfn.RANK.EQ(MCFT[[#This Row],[Date]],A:A,1)</f>
        <v>1138</v>
      </c>
      <c r="M1139" s="10">
        <f>_xlfn.RANK.AVG(MCFT[[#This Row],[Same change on date for AAPL]],AAPL,1)</f>
        <v>6535.5</v>
      </c>
      <c r="N1139" s="2">
        <f>MCFT[[#This Row],[Close]]/MCFT[[#This Row],[Open]]</f>
        <v>0.99107071683693804</v>
      </c>
    </row>
    <row r="1140" spans="1:14" x14ac:dyDescent="0.25">
      <c r="A1140" s="1">
        <v>33128</v>
      </c>
      <c r="B1140" s="3">
        <v>0.78125</v>
      </c>
      <c r="C1140" s="3">
        <v>0.80208299999999999</v>
      </c>
      <c r="D1140" s="3">
        <v>0.77430600000000005</v>
      </c>
      <c r="E1140" s="3">
        <v>0.796875</v>
      </c>
      <c r="F1140" s="3">
        <v>0.58079700000000001</v>
      </c>
      <c r="G1140">
        <v>75014400</v>
      </c>
      <c r="H1140" s="3" t="str">
        <f>TEXT(MCFT[[#This Row],[Date]],"dddd")</f>
        <v>Wednesday</v>
      </c>
      <c r="I1140" s="3">
        <f>MCFT[[#This Row],[Open]]-MCFT[[#This Row],[Close]]</f>
        <v>-1.5625E-2</v>
      </c>
      <c r="J1140" s="3">
        <f>INDEX(AAPL!$J:$J,MATCH(A:A,AAPL!$A:$A,0),1)</f>
        <v>1.7857000000000012E-2</v>
      </c>
      <c r="K1140" s="3" t="str">
        <f>IF(MCFT[[#This Row],[Day Change]]&gt;0,"UP","DOWN")</f>
        <v>DOWN</v>
      </c>
      <c r="L1140" s="9">
        <f>_xlfn.RANK.EQ(MCFT[[#This Row],[Date]],A:A,1)</f>
        <v>1139</v>
      </c>
      <c r="M1140" s="10">
        <f>_xlfn.RANK.AVG(MCFT[[#This Row],[Same change on date for AAPL]],AAPL,1)</f>
        <v>5249.5</v>
      </c>
      <c r="N1140" s="2">
        <f>MCFT[[#This Row],[Close]]/MCFT[[#This Row],[Open]]</f>
        <v>1.02</v>
      </c>
    </row>
    <row r="1141" spans="1:14" x14ac:dyDescent="0.25">
      <c r="A1141" s="1">
        <v>33129</v>
      </c>
      <c r="B1141" s="3">
        <v>0.80555600000000005</v>
      </c>
      <c r="C1141" s="3">
        <v>0.8125</v>
      </c>
      <c r="D1141" s="3">
        <v>0.79166700000000001</v>
      </c>
      <c r="E1141" s="3">
        <v>0.79861099999999996</v>
      </c>
      <c r="F1141" s="3">
        <v>0.58206199999999997</v>
      </c>
      <c r="G1141">
        <v>49865600</v>
      </c>
      <c r="H1141" s="3" t="str">
        <f>TEXT(MCFT[[#This Row],[Date]],"dddd")</f>
        <v>Thursday</v>
      </c>
      <c r="I1141" s="3">
        <f>MCFT[[#This Row],[Open]]-MCFT[[#This Row],[Close]]</f>
        <v>6.94500000000009E-3</v>
      </c>
      <c r="J1141" s="3">
        <f>INDEX(AAPL!$J:$J,MATCH(A:A,AAPL!$A:$A,0),1)</f>
        <v>2.6785999999999976E-2</v>
      </c>
      <c r="K1141" s="3" t="str">
        <f>IF(MCFT[[#This Row],[Day Change]]&gt;0,"UP","DOWN")</f>
        <v>UP</v>
      </c>
      <c r="L1141" s="9">
        <f>_xlfn.RANK.EQ(MCFT[[#This Row],[Date]],A:A,1)</f>
        <v>1140</v>
      </c>
      <c r="M1141" s="10">
        <f>_xlfn.RANK.AVG(MCFT[[#This Row],[Same change on date for AAPL]],AAPL,1)</f>
        <v>5686</v>
      </c>
      <c r="N1141" s="2">
        <f>MCFT[[#This Row],[Close]]/MCFT[[#This Row],[Open]]</f>
        <v>0.99137862544627553</v>
      </c>
    </row>
    <row r="1142" spans="1:14" x14ac:dyDescent="0.25">
      <c r="A1142" s="1">
        <v>33130</v>
      </c>
      <c r="B1142" s="3">
        <v>0.79166700000000001</v>
      </c>
      <c r="C1142" s="3">
        <v>0.83680600000000005</v>
      </c>
      <c r="D1142" s="3">
        <v>0.78298599999999996</v>
      </c>
      <c r="E1142" s="3">
        <v>0.82986099999999996</v>
      </c>
      <c r="F1142" s="3">
        <v>0.60483900000000002</v>
      </c>
      <c r="G1142">
        <v>67670400</v>
      </c>
      <c r="H1142" s="3" t="str">
        <f>TEXT(MCFT[[#This Row],[Date]],"dddd")</f>
        <v>Friday</v>
      </c>
      <c r="I1142" s="3">
        <f>MCFT[[#This Row],[Open]]-MCFT[[#This Row],[Close]]</f>
        <v>-3.819399999999995E-2</v>
      </c>
      <c r="J1142" s="3">
        <f>INDEX(AAPL!$J:$J,MATCH(A:A,AAPL!$A:$A,0),1)</f>
        <v>-1.7857000000000012E-2</v>
      </c>
      <c r="K1142" s="3" t="str">
        <f>IF(MCFT[[#This Row],[Day Change]]&gt;0,"UP","DOWN")</f>
        <v>DOWN</v>
      </c>
      <c r="L1142" s="9">
        <f>_xlfn.RANK.EQ(MCFT[[#This Row],[Date]],A:A,1)</f>
        <v>1141</v>
      </c>
      <c r="M1142" s="10">
        <f>_xlfn.RANK.AVG(MCFT[[#This Row],[Same change on date for AAPL]],AAPL,1)</f>
        <v>2994</v>
      </c>
      <c r="N1142" s="2">
        <f>MCFT[[#This Row],[Close]]/MCFT[[#This Row],[Open]]</f>
        <v>1.0482450323178811</v>
      </c>
    </row>
    <row r="1143" spans="1:14" x14ac:dyDescent="0.25">
      <c r="A1143" s="1">
        <v>33133</v>
      </c>
      <c r="B1143" s="3">
        <v>0.82638900000000004</v>
      </c>
      <c r="C1143" s="3">
        <v>0.85763900000000004</v>
      </c>
      <c r="D1143" s="3">
        <v>0.82291700000000001</v>
      </c>
      <c r="E1143" s="3">
        <v>0.84375</v>
      </c>
      <c r="F1143" s="3">
        <v>0.61496200000000001</v>
      </c>
      <c r="G1143">
        <v>70390400</v>
      </c>
      <c r="H1143" s="3" t="str">
        <f>TEXT(MCFT[[#This Row],[Date]],"dddd")</f>
        <v>Monday</v>
      </c>
      <c r="I1143" s="3">
        <f>MCFT[[#This Row],[Open]]-MCFT[[#This Row],[Close]]</f>
        <v>-1.736099999999996E-2</v>
      </c>
      <c r="J1143" s="3">
        <f>INDEX(AAPL!$J:$J,MATCH(A:A,AAPL!$A:$A,0),1)</f>
        <v>8.9289999999999647E-3</v>
      </c>
      <c r="K1143" s="3" t="str">
        <f>IF(MCFT[[#This Row],[Day Change]]&gt;0,"UP","DOWN")</f>
        <v>DOWN</v>
      </c>
      <c r="L1143" s="9">
        <f>_xlfn.RANK.EQ(MCFT[[#This Row],[Date]],A:A,1)</f>
        <v>1142</v>
      </c>
      <c r="M1143" s="10">
        <f>_xlfn.RANK.AVG(MCFT[[#This Row],[Same change on date for AAPL]],AAPL,1)</f>
        <v>4768</v>
      </c>
      <c r="N1143" s="2">
        <f>MCFT[[#This Row],[Close]]/MCFT[[#This Row],[Open]]</f>
        <v>1.0210082660829221</v>
      </c>
    </row>
    <row r="1144" spans="1:14" x14ac:dyDescent="0.25">
      <c r="A1144" s="1">
        <v>33134</v>
      </c>
      <c r="B1144" s="3">
        <v>0.84201400000000004</v>
      </c>
      <c r="C1144" s="3">
        <v>0.86631899999999995</v>
      </c>
      <c r="D1144" s="3">
        <v>0.82986099999999996</v>
      </c>
      <c r="E1144" s="3">
        <v>0.85763900000000004</v>
      </c>
      <c r="F1144" s="3">
        <v>0.625085</v>
      </c>
      <c r="G1144">
        <v>60636800</v>
      </c>
      <c r="H1144" s="3" t="str">
        <f>TEXT(MCFT[[#This Row],[Date]],"dddd")</f>
        <v>Tuesday</v>
      </c>
      <c r="I1144" s="3">
        <f>MCFT[[#This Row],[Open]]-MCFT[[#This Row],[Close]]</f>
        <v>-1.5625E-2</v>
      </c>
      <c r="J1144" s="3">
        <f>INDEX(AAPL!$J:$J,MATCH(A:A,AAPL!$A:$A,0),1)</f>
        <v>1.3392999999999988E-2</v>
      </c>
      <c r="K1144" s="3" t="str">
        <f>IF(MCFT[[#This Row],[Day Change]]&gt;0,"UP","DOWN")</f>
        <v>DOWN</v>
      </c>
      <c r="L1144" s="9">
        <f>_xlfn.RANK.EQ(MCFT[[#This Row],[Date]],A:A,1)</f>
        <v>1143</v>
      </c>
      <c r="M1144" s="10">
        <f>_xlfn.RANK.AVG(MCFT[[#This Row],[Same change on date for AAPL]],AAPL,1)</f>
        <v>5018.5</v>
      </c>
      <c r="N1144" s="2">
        <f>MCFT[[#This Row],[Close]]/MCFT[[#This Row],[Open]]</f>
        <v>1.0185566985822088</v>
      </c>
    </row>
    <row r="1145" spans="1:14" x14ac:dyDescent="0.25">
      <c r="A1145" s="1">
        <v>33135</v>
      </c>
      <c r="B1145" s="3">
        <v>0.875</v>
      </c>
      <c r="C1145" s="3">
        <v>0.87847200000000003</v>
      </c>
      <c r="D1145" s="3">
        <v>0.85763900000000004</v>
      </c>
      <c r="E1145" s="3">
        <v>0.86111099999999996</v>
      </c>
      <c r="F1145" s="3">
        <v>0.62761500000000003</v>
      </c>
      <c r="G1145">
        <v>52694400</v>
      </c>
      <c r="H1145" s="3" t="str">
        <f>TEXT(MCFT[[#This Row],[Date]],"dddd")</f>
        <v>Wednesday</v>
      </c>
      <c r="I1145" s="3">
        <f>MCFT[[#This Row],[Open]]-MCFT[[#This Row],[Close]]</f>
        <v>1.388900000000004E-2</v>
      </c>
      <c r="J1145" s="3">
        <f>INDEX(AAPL!$J:$J,MATCH(A:A,AAPL!$A:$A,0),1)</f>
        <v>2.6785999999999976E-2</v>
      </c>
      <c r="K1145" s="3" t="str">
        <f>IF(MCFT[[#This Row],[Day Change]]&gt;0,"UP","DOWN")</f>
        <v>UP</v>
      </c>
      <c r="L1145" s="9">
        <f>_xlfn.RANK.EQ(MCFT[[#This Row],[Date]],A:A,1)</f>
        <v>1144</v>
      </c>
      <c r="M1145" s="10">
        <f>_xlfn.RANK.AVG(MCFT[[#This Row],[Same change on date for AAPL]],AAPL,1)</f>
        <v>5686</v>
      </c>
      <c r="N1145" s="2">
        <f>MCFT[[#This Row],[Close]]/MCFT[[#This Row],[Open]]</f>
        <v>0.98412685714285708</v>
      </c>
    </row>
    <row r="1146" spans="1:14" x14ac:dyDescent="0.25">
      <c r="A1146" s="1">
        <v>33136</v>
      </c>
      <c r="B1146" s="3">
        <v>0.85416700000000001</v>
      </c>
      <c r="C1146" s="3">
        <v>0.86111099999999996</v>
      </c>
      <c r="D1146" s="3">
        <v>0.82986099999999996</v>
      </c>
      <c r="E1146" s="3">
        <v>0.82986099999999996</v>
      </c>
      <c r="F1146" s="3">
        <v>0.60483900000000002</v>
      </c>
      <c r="G1146">
        <v>52444800</v>
      </c>
      <c r="H1146" s="3" t="str">
        <f>TEXT(MCFT[[#This Row],[Date]],"dddd")</f>
        <v>Thursday</v>
      </c>
      <c r="I1146" s="3">
        <f>MCFT[[#This Row],[Open]]-MCFT[[#This Row],[Close]]</f>
        <v>2.430600000000005E-2</v>
      </c>
      <c r="J1146" s="3">
        <f>INDEX(AAPL!$J:$J,MATCH(A:A,AAPL!$A:$A,0),1)</f>
        <v>2.2321999999999953E-2</v>
      </c>
      <c r="K1146" s="3" t="str">
        <f>IF(MCFT[[#This Row],[Day Change]]&gt;0,"UP","DOWN")</f>
        <v>UP</v>
      </c>
      <c r="L1146" s="9">
        <f>_xlfn.RANK.EQ(MCFT[[#This Row],[Date]],A:A,1)</f>
        <v>1145</v>
      </c>
      <c r="M1146" s="10">
        <f>_xlfn.RANK.AVG(MCFT[[#This Row],[Same change on date for AAPL]],AAPL,1)</f>
        <v>5525</v>
      </c>
      <c r="N1146" s="2">
        <f>MCFT[[#This Row],[Close]]/MCFT[[#This Row],[Open]]</f>
        <v>0.97154420622665116</v>
      </c>
    </row>
    <row r="1147" spans="1:14" x14ac:dyDescent="0.25">
      <c r="A1147" s="1">
        <v>33137</v>
      </c>
      <c r="B1147" s="3">
        <v>0.82986099999999996</v>
      </c>
      <c r="C1147" s="3">
        <v>0.84375</v>
      </c>
      <c r="D1147" s="3">
        <v>0.8125</v>
      </c>
      <c r="E1147" s="3">
        <v>0.84027799999999997</v>
      </c>
      <c r="F1147" s="3">
        <v>0.61243099999999995</v>
      </c>
      <c r="G1147">
        <v>79891200</v>
      </c>
      <c r="H1147" s="3" t="str">
        <f>TEXT(MCFT[[#This Row],[Date]],"dddd")</f>
        <v>Friday</v>
      </c>
      <c r="I1147" s="3">
        <f>MCFT[[#This Row],[Open]]-MCFT[[#This Row],[Close]]</f>
        <v>-1.041700000000001E-2</v>
      </c>
      <c r="J1147" s="3">
        <f>INDEX(AAPL!$J:$J,MATCH(A:A,AAPL!$A:$A,0),1)</f>
        <v>1.7857000000000012E-2</v>
      </c>
      <c r="K1147" s="3" t="str">
        <f>IF(MCFT[[#This Row],[Day Change]]&gt;0,"UP","DOWN")</f>
        <v>DOWN</v>
      </c>
      <c r="L1147" s="9">
        <f>_xlfn.RANK.EQ(MCFT[[#This Row],[Date]],A:A,1)</f>
        <v>1146</v>
      </c>
      <c r="M1147" s="10">
        <f>_xlfn.RANK.AVG(MCFT[[#This Row],[Same change on date for AAPL]],AAPL,1)</f>
        <v>5249.5</v>
      </c>
      <c r="N1147" s="2">
        <f>MCFT[[#This Row],[Close]]/MCFT[[#This Row],[Open]]</f>
        <v>1.0125527046095673</v>
      </c>
    </row>
    <row r="1148" spans="1:14" x14ac:dyDescent="0.25">
      <c r="A1148" s="1">
        <v>33140</v>
      </c>
      <c r="B1148" s="3">
        <v>0.82638900000000004</v>
      </c>
      <c r="C1148" s="3">
        <v>0.83333299999999999</v>
      </c>
      <c r="D1148" s="3">
        <v>0.79861099999999996</v>
      </c>
      <c r="E1148" s="3">
        <v>0.8125</v>
      </c>
      <c r="F1148" s="3">
        <v>0.59218499999999996</v>
      </c>
      <c r="G1148">
        <v>81436800</v>
      </c>
      <c r="H1148" s="3" t="str">
        <f>TEXT(MCFT[[#This Row],[Date]],"dddd")</f>
        <v>Monday</v>
      </c>
      <c r="I1148" s="3">
        <f>MCFT[[#This Row],[Open]]-MCFT[[#This Row],[Close]]</f>
        <v>1.388900000000004E-2</v>
      </c>
      <c r="J1148" s="3">
        <f>INDEX(AAPL!$J:$J,MATCH(A:A,AAPL!$A:$A,0),1)</f>
        <v>4.4642999999999988E-2</v>
      </c>
      <c r="K1148" s="3" t="str">
        <f>IF(MCFT[[#This Row],[Day Change]]&gt;0,"UP","DOWN")</f>
        <v>UP</v>
      </c>
      <c r="L1148" s="9">
        <f>_xlfn.RANK.EQ(MCFT[[#This Row],[Date]],A:A,1)</f>
        <v>1147</v>
      </c>
      <c r="M1148" s="10">
        <f>_xlfn.RANK.AVG(MCFT[[#This Row],[Same change on date for AAPL]],AAPL,1)</f>
        <v>6186.5</v>
      </c>
      <c r="N1148" s="2">
        <f>MCFT[[#This Row],[Close]]/MCFT[[#This Row],[Open]]</f>
        <v>0.98319314511688805</v>
      </c>
    </row>
    <row r="1149" spans="1:14" x14ac:dyDescent="0.25">
      <c r="A1149" s="1">
        <v>33141</v>
      </c>
      <c r="B1149" s="3">
        <v>0.828125</v>
      </c>
      <c r="C1149" s="3">
        <v>0.84027799999999997</v>
      </c>
      <c r="D1149" s="3">
        <v>0.81597200000000003</v>
      </c>
      <c r="E1149" s="3">
        <v>0.83854200000000001</v>
      </c>
      <c r="F1149" s="3">
        <v>0.61116499999999996</v>
      </c>
      <c r="G1149">
        <v>53308800</v>
      </c>
      <c r="H1149" s="3" t="str">
        <f>TEXT(MCFT[[#This Row],[Date]],"dddd")</f>
        <v>Tuesday</v>
      </c>
      <c r="I1149" s="3">
        <f>MCFT[[#This Row],[Open]]-MCFT[[#This Row],[Close]]</f>
        <v>-1.041700000000001E-2</v>
      </c>
      <c r="J1149" s="3">
        <f>INDEX(AAPL!$J:$J,MATCH(A:A,AAPL!$A:$A,0),1)</f>
        <v>1.7857000000000012E-2</v>
      </c>
      <c r="K1149" s="3" t="str">
        <f>IF(MCFT[[#This Row],[Day Change]]&gt;0,"UP","DOWN")</f>
        <v>DOWN</v>
      </c>
      <c r="L1149" s="9">
        <f>_xlfn.RANK.EQ(MCFT[[#This Row],[Date]],A:A,1)</f>
        <v>1148</v>
      </c>
      <c r="M1149" s="10">
        <f>_xlfn.RANK.AVG(MCFT[[#This Row],[Same change on date for AAPL]],AAPL,1)</f>
        <v>5249.5</v>
      </c>
      <c r="N1149" s="2">
        <f>MCFT[[#This Row],[Close]]/MCFT[[#This Row],[Open]]</f>
        <v>1.0125790188679245</v>
      </c>
    </row>
    <row r="1150" spans="1:14" x14ac:dyDescent="0.25">
      <c r="A1150" s="1">
        <v>33142</v>
      </c>
      <c r="B1150" s="3">
        <v>0.84027799999999997</v>
      </c>
      <c r="C1150" s="3">
        <v>0.84375</v>
      </c>
      <c r="D1150" s="3">
        <v>0.82638900000000004</v>
      </c>
      <c r="E1150" s="3">
        <v>0.83680600000000005</v>
      </c>
      <c r="F1150" s="3">
        <v>0.6099</v>
      </c>
      <c r="G1150">
        <v>39267200</v>
      </c>
      <c r="H1150" s="3" t="str">
        <f>TEXT(MCFT[[#This Row],[Date]],"dddd")</f>
        <v>Wednesday</v>
      </c>
      <c r="I1150" s="3">
        <f>MCFT[[#This Row],[Open]]-MCFT[[#This Row],[Close]]</f>
        <v>3.4719999999999196E-3</v>
      </c>
      <c r="J1150" s="3">
        <f>INDEX(AAPL!$J:$J,MATCH(A:A,AAPL!$A:$A,0),1)</f>
        <v>8.9289999999999647E-3</v>
      </c>
      <c r="K1150" s="3" t="str">
        <f>IF(MCFT[[#This Row],[Day Change]]&gt;0,"UP","DOWN")</f>
        <v>UP</v>
      </c>
      <c r="L1150" s="9">
        <f>_xlfn.RANK.EQ(MCFT[[#This Row],[Date]],A:A,1)</f>
        <v>1149</v>
      </c>
      <c r="M1150" s="10">
        <f>_xlfn.RANK.AVG(MCFT[[#This Row],[Same change on date for AAPL]],AAPL,1)</f>
        <v>4768</v>
      </c>
      <c r="N1150" s="2">
        <f>MCFT[[#This Row],[Close]]/MCFT[[#This Row],[Open]]</f>
        <v>0.99586803415060265</v>
      </c>
    </row>
    <row r="1151" spans="1:14" x14ac:dyDescent="0.25">
      <c r="A1151" s="1">
        <v>33143</v>
      </c>
      <c r="B1151" s="3">
        <v>0.84722200000000003</v>
      </c>
      <c r="C1151" s="3">
        <v>0.85416700000000001</v>
      </c>
      <c r="D1151" s="3">
        <v>0.80902799999999997</v>
      </c>
      <c r="E1151" s="3">
        <v>0.82291700000000001</v>
      </c>
      <c r="F1151" s="3">
        <v>0.599777</v>
      </c>
      <c r="G1151">
        <v>65724800</v>
      </c>
      <c r="H1151" s="3" t="str">
        <f>TEXT(MCFT[[#This Row],[Date]],"dddd")</f>
        <v>Thursday</v>
      </c>
      <c r="I1151" s="3">
        <f>MCFT[[#This Row],[Open]]-MCFT[[#This Row],[Close]]</f>
        <v>2.4305000000000021E-2</v>
      </c>
      <c r="J1151" s="3">
        <f>INDEX(AAPL!$J:$J,MATCH(A:A,AAPL!$A:$A,0),1)</f>
        <v>6.25E-2</v>
      </c>
      <c r="K1151" s="3" t="str">
        <f>IF(MCFT[[#This Row],[Day Change]]&gt;0,"UP","DOWN")</f>
        <v>UP</v>
      </c>
      <c r="L1151" s="9">
        <f>_xlfn.RANK.EQ(MCFT[[#This Row],[Date]],A:A,1)</f>
        <v>1150</v>
      </c>
      <c r="M1151" s="10">
        <f>_xlfn.RANK.AVG(MCFT[[#This Row],[Same change on date for AAPL]],AAPL,1)</f>
        <v>6445.5</v>
      </c>
      <c r="N1151" s="2">
        <f>MCFT[[#This Row],[Close]]/MCFT[[#This Row],[Open]]</f>
        <v>0.97131212362285202</v>
      </c>
    </row>
    <row r="1152" spans="1:14" x14ac:dyDescent="0.25">
      <c r="A1152" s="1">
        <v>33144</v>
      </c>
      <c r="B1152" s="3">
        <v>0.80902799999999997</v>
      </c>
      <c r="C1152" s="3">
        <v>0.88194399999999995</v>
      </c>
      <c r="D1152" s="3">
        <v>0.80555600000000005</v>
      </c>
      <c r="E1152" s="3">
        <v>0.875</v>
      </c>
      <c r="F1152" s="3">
        <v>0.63773800000000003</v>
      </c>
      <c r="G1152">
        <v>97980800</v>
      </c>
      <c r="H1152" s="3" t="str">
        <f>TEXT(MCFT[[#This Row],[Date]],"dddd")</f>
        <v>Friday</v>
      </c>
      <c r="I1152" s="3">
        <f>MCFT[[#This Row],[Open]]-MCFT[[#This Row],[Close]]</f>
        <v>-6.5972000000000031E-2</v>
      </c>
      <c r="J1152" s="3">
        <f>INDEX(AAPL!$J:$J,MATCH(A:A,AAPL!$A:$A,0),1)</f>
        <v>-1.7857000000000012E-2</v>
      </c>
      <c r="K1152" s="3" t="str">
        <f>IF(MCFT[[#This Row],[Day Change]]&gt;0,"UP","DOWN")</f>
        <v>DOWN</v>
      </c>
      <c r="L1152" s="9">
        <f>_xlfn.RANK.EQ(MCFT[[#This Row],[Date]],A:A,1)</f>
        <v>1151</v>
      </c>
      <c r="M1152" s="10">
        <f>_xlfn.RANK.AVG(MCFT[[#This Row],[Same change on date for AAPL]],AAPL,1)</f>
        <v>2994</v>
      </c>
      <c r="N1152" s="2">
        <f>MCFT[[#This Row],[Close]]/MCFT[[#This Row],[Open]]</f>
        <v>1.0815447673010081</v>
      </c>
    </row>
    <row r="1153" spans="1:14" x14ac:dyDescent="0.25">
      <c r="A1153" s="1">
        <v>33147</v>
      </c>
      <c r="B1153" s="3">
        <v>0.89930600000000005</v>
      </c>
      <c r="C1153" s="3">
        <v>0.9375</v>
      </c>
      <c r="D1153" s="3">
        <v>0.89583299999999999</v>
      </c>
      <c r="E1153" s="3">
        <v>0.93229200000000001</v>
      </c>
      <c r="F1153" s="3">
        <v>0.67949499999999996</v>
      </c>
      <c r="G1153">
        <v>131619200</v>
      </c>
      <c r="H1153" s="3" t="str">
        <f>TEXT(MCFT[[#This Row],[Date]],"dddd")</f>
        <v>Monday</v>
      </c>
      <c r="I1153" s="3">
        <f>MCFT[[#This Row],[Open]]-MCFT[[#This Row],[Close]]</f>
        <v>-3.298599999999996E-2</v>
      </c>
      <c r="J1153" s="3">
        <f>INDEX(AAPL!$J:$J,MATCH(A:A,AAPL!$A:$A,0),1)</f>
        <v>-3.5714999999999941E-2</v>
      </c>
      <c r="K1153" s="3" t="str">
        <f>IF(MCFT[[#This Row],[Day Change]]&gt;0,"UP","DOWN")</f>
        <v>DOWN</v>
      </c>
      <c r="L1153" s="9">
        <f>_xlfn.RANK.EQ(MCFT[[#This Row],[Date]],A:A,1)</f>
        <v>1152</v>
      </c>
      <c r="M1153" s="10">
        <f>_xlfn.RANK.AVG(MCFT[[#This Row],[Same change on date for AAPL]],AAPL,1)</f>
        <v>2287.5</v>
      </c>
      <c r="N1153" s="2">
        <f>MCFT[[#This Row],[Close]]/MCFT[[#This Row],[Open]]</f>
        <v>1.0366793950001445</v>
      </c>
    </row>
    <row r="1154" spans="1:14" x14ac:dyDescent="0.25">
      <c r="A1154" s="1">
        <v>33148</v>
      </c>
      <c r="B1154" s="3">
        <v>0.94791700000000001</v>
      </c>
      <c r="C1154" s="3">
        <v>0.95138900000000004</v>
      </c>
      <c r="D1154" s="3">
        <v>0.90972200000000003</v>
      </c>
      <c r="E1154" s="3">
        <v>0.91493100000000005</v>
      </c>
      <c r="F1154" s="3">
        <v>0.66684100000000002</v>
      </c>
      <c r="G1154">
        <v>83465600</v>
      </c>
      <c r="H1154" s="3" t="str">
        <f>TEXT(MCFT[[#This Row],[Date]],"dddd")</f>
        <v>Tuesday</v>
      </c>
      <c r="I1154" s="3">
        <f>MCFT[[#This Row],[Open]]-MCFT[[#This Row],[Close]]</f>
        <v>3.298599999999996E-2</v>
      </c>
      <c r="J1154" s="3">
        <f>INDEX(AAPL!$J:$J,MATCH(A:A,AAPL!$A:$A,0),1)</f>
        <v>4.9107000000000012E-2</v>
      </c>
      <c r="K1154" s="3" t="str">
        <f>IF(MCFT[[#This Row],[Day Change]]&gt;0,"UP","DOWN")</f>
        <v>UP</v>
      </c>
      <c r="L1154" s="9">
        <f>_xlfn.RANK.EQ(MCFT[[#This Row],[Date]],A:A,1)</f>
        <v>1153</v>
      </c>
      <c r="M1154" s="10">
        <f>_xlfn.RANK.AVG(MCFT[[#This Row],[Same change on date for AAPL]],AAPL,1)</f>
        <v>6270.5</v>
      </c>
      <c r="N1154" s="2">
        <f>MCFT[[#This Row],[Close]]/MCFT[[#This Row],[Open]]</f>
        <v>0.96520159465438438</v>
      </c>
    </row>
    <row r="1155" spans="1:14" x14ac:dyDescent="0.25">
      <c r="A1155" s="1">
        <v>33149</v>
      </c>
      <c r="B1155" s="3">
        <v>0.90972200000000003</v>
      </c>
      <c r="C1155" s="3">
        <v>0.93576400000000004</v>
      </c>
      <c r="D1155" s="3">
        <v>0.90625</v>
      </c>
      <c r="E1155" s="3">
        <v>0.91319399999999995</v>
      </c>
      <c r="F1155" s="3">
        <v>0.66557599999999995</v>
      </c>
      <c r="G1155">
        <v>57600000</v>
      </c>
      <c r="H1155" s="3" t="str">
        <f>TEXT(MCFT[[#This Row],[Date]],"dddd")</f>
        <v>Wednesday</v>
      </c>
      <c r="I1155" s="3">
        <f>MCFT[[#This Row],[Open]]-MCFT[[#This Row],[Close]]</f>
        <v>-3.4719999999999196E-3</v>
      </c>
      <c r="J1155" s="3">
        <f>INDEX(AAPL!$J:$J,MATCH(A:A,AAPL!$A:$A,0),1)</f>
        <v>9.8214000000000024E-2</v>
      </c>
      <c r="K1155" s="3" t="str">
        <f>IF(MCFT[[#This Row],[Day Change]]&gt;0,"UP","DOWN")</f>
        <v>DOWN</v>
      </c>
      <c r="L1155" s="9">
        <f>_xlfn.RANK.EQ(MCFT[[#This Row],[Date]],A:A,1)</f>
        <v>1154</v>
      </c>
      <c r="M1155" s="10">
        <f>_xlfn.RANK.AVG(MCFT[[#This Row],[Same change on date for AAPL]],AAPL,1)</f>
        <v>6697.5</v>
      </c>
      <c r="N1155" s="2">
        <f>MCFT[[#This Row],[Close]]/MCFT[[#This Row],[Open]]</f>
        <v>1.0038165505506076</v>
      </c>
    </row>
    <row r="1156" spans="1:14" x14ac:dyDescent="0.25">
      <c r="A1156" s="1">
        <v>33150</v>
      </c>
      <c r="B1156" s="3">
        <v>0.90625</v>
      </c>
      <c r="C1156" s="3">
        <v>0.91319399999999995</v>
      </c>
      <c r="D1156" s="3">
        <v>0.88888900000000004</v>
      </c>
      <c r="E1156" s="3">
        <v>0.890625</v>
      </c>
      <c r="F1156" s="3">
        <v>0.64912599999999998</v>
      </c>
      <c r="G1156">
        <v>69292800</v>
      </c>
      <c r="H1156" s="3" t="str">
        <f>TEXT(MCFT[[#This Row],[Date]],"dddd")</f>
        <v>Thursday</v>
      </c>
      <c r="I1156" s="3">
        <f>MCFT[[#This Row],[Open]]-MCFT[[#This Row],[Close]]</f>
        <v>1.5625E-2</v>
      </c>
      <c r="J1156" s="3">
        <f>INDEX(AAPL!$J:$J,MATCH(A:A,AAPL!$A:$A,0),1)</f>
        <v>-4.4642999999999988E-2</v>
      </c>
      <c r="K1156" s="3" t="str">
        <f>IF(MCFT[[#This Row],[Day Change]]&gt;0,"UP","DOWN")</f>
        <v>UP</v>
      </c>
      <c r="L1156" s="9">
        <f>_xlfn.RANK.EQ(MCFT[[#This Row],[Date]],A:A,1)</f>
        <v>1155</v>
      </c>
      <c r="M1156" s="10">
        <f>_xlfn.RANK.AVG(MCFT[[#This Row],[Same change on date for AAPL]],AAPL,1)</f>
        <v>2108</v>
      </c>
      <c r="N1156" s="2">
        <f>MCFT[[#This Row],[Close]]/MCFT[[#This Row],[Open]]</f>
        <v>0.98275862068965514</v>
      </c>
    </row>
    <row r="1157" spans="1:14" x14ac:dyDescent="0.25">
      <c r="A1157" s="1">
        <v>33151</v>
      </c>
      <c r="B1157" s="3">
        <v>0.875</v>
      </c>
      <c r="C1157" s="3">
        <v>0.91319399999999995</v>
      </c>
      <c r="D1157" s="3">
        <v>0.86458299999999999</v>
      </c>
      <c r="E1157" s="3">
        <v>0.89930600000000005</v>
      </c>
      <c r="F1157" s="3">
        <v>0.65545299999999995</v>
      </c>
      <c r="G1157">
        <v>82099200</v>
      </c>
      <c r="H1157" s="3" t="str">
        <f>TEXT(MCFT[[#This Row],[Date]],"dddd")</f>
        <v>Friday</v>
      </c>
      <c r="I1157" s="3">
        <f>MCFT[[#This Row],[Open]]-MCFT[[#This Row],[Close]]</f>
        <v>-2.430600000000005E-2</v>
      </c>
      <c r="J1157" s="3">
        <f>INDEX(AAPL!$J:$J,MATCH(A:A,AAPL!$A:$A,0),1)</f>
        <v>-3.5714000000000024E-2</v>
      </c>
      <c r="K1157" s="3" t="str">
        <f>IF(MCFT[[#This Row],[Day Change]]&gt;0,"UP","DOWN")</f>
        <v>DOWN</v>
      </c>
      <c r="L1157" s="9">
        <f>_xlfn.RANK.EQ(MCFT[[#This Row],[Date]],A:A,1)</f>
        <v>1156</v>
      </c>
      <c r="M1157" s="10">
        <f>_xlfn.RANK.AVG(MCFT[[#This Row],[Same change on date for AAPL]],AAPL,1)</f>
        <v>2341.5</v>
      </c>
      <c r="N1157" s="2">
        <f>MCFT[[#This Row],[Close]]/MCFT[[#This Row],[Open]]</f>
        <v>1.0277782857142859</v>
      </c>
    </row>
    <row r="1158" spans="1:14" x14ac:dyDescent="0.25">
      <c r="A1158" s="1">
        <v>33154</v>
      </c>
      <c r="B1158" s="3">
        <v>0.91666700000000001</v>
      </c>
      <c r="C1158" s="3">
        <v>0.92361099999999996</v>
      </c>
      <c r="D1158" s="3">
        <v>0.89583299999999999</v>
      </c>
      <c r="E1158" s="3">
        <v>0.91666700000000001</v>
      </c>
      <c r="F1158" s="3">
        <v>0.66810599999999998</v>
      </c>
      <c r="G1158">
        <v>38678400</v>
      </c>
      <c r="H1158" s="3" t="str">
        <f>TEXT(MCFT[[#This Row],[Date]],"dddd")</f>
        <v>Monday</v>
      </c>
      <c r="I1158" s="3">
        <f>MCFT[[#This Row],[Open]]-MCFT[[#This Row],[Close]]</f>
        <v>0</v>
      </c>
      <c r="J1158" s="3">
        <f>INDEX(AAPL!$J:$J,MATCH(A:A,AAPL!$A:$A,0),1)</f>
        <v>-1.3392999999999988E-2</v>
      </c>
      <c r="K1158" s="3" t="str">
        <f>IF(MCFT[[#This Row],[Day Change]]&gt;0,"UP","DOWN")</f>
        <v>DOWN</v>
      </c>
      <c r="L1158" s="9">
        <f>_xlfn.RANK.EQ(MCFT[[#This Row],[Date]],A:A,1)</f>
        <v>1157</v>
      </c>
      <c r="M1158" s="10">
        <f>_xlfn.RANK.AVG(MCFT[[#This Row],[Same change on date for AAPL]],AAPL,1)</f>
        <v>3219.5</v>
      </c>
      <c r="N1158" s="2">
        <f>MCFT[[#This Row],[Close]]/MCFT[[#This Row],[Open]]</f>
        <v>1</v>
      </c>
    </row>
    <row r="1159" spans="1:14" x14ac:dyDescent="0.25">
      <c r="A1159" s="1">
        <v>33155</v>
      </c>
      <c r="B1159" s="3">
        <v>0.90625</v>
      </c>
      <c r="C1159" s="3">
        <v>0.91666700000000001</v>
      </c>
      <c r="D1159" s="3">
        <v>0.86805600000000005</v>
      </c>
      <c r="E1159" s="3">
        <v>0.875</v>
      </c>
      <c r="F1159" s="3">
        <v>0.63773800000000003</v>
      </c>
      <c r="G1159">
        <v>66374400</v>
      </c>
      <c r="H1159" s="3" t="str">
        <f>TEXT(MCFT[[#This Row],[Date]],"dddd")</f>
        <v>Tuesday</v>
      </c>
      <c r="I1159" s="3">
        <f>MCFT[[#This Row],[Open]]-MCFT[[#This Row],[Close]]</f>
        <v>3.125E-2</v>
      </c>
      <c r="J1159" s="3">
        <f>INDEX(AAPL!$J:$J,MATCH(A:A,AAPL!$A:$A,0),1)</f>
        <v>1.7857000000000012E-2</v>
      </c>
      <c r="K1159" s="3" t="str">
        <f>IF(MCFT[[#This Row],[Day Change]]&gt;0,"UP","DOWN")</f>
        <v>UP</v>
      </c>
      <c r="L1159" s="9">
        <f>_xlfn.RANK.EQ(MCFT[[#This Row],[Date]],A:A,1)</f>
        <v>1158</v>
      </c>
      <c r="M1159" s="10">
        <f>_xlfn.RANK.AVG(MCFT[[#This Row],[Same change on date for AAPL]],AAPL,1)</f>
        <v>5249.5</v>
      </c>
      <c r="N1159" s="2">
        <f>MCFT[[#This Row],[Close]]/MCFT[[#This Row],[Open]]</f>
        <v>0.96551724137931039</v>
      </c>
    </row>
    <row r="1160" spans="1:14" x14ac:dyDescent="0.25">
      <c r="A1160" s="1">
        <v>33156</v>
      </c>
      <c r="B1160" s="3">
        <v>0.86111099999999996</v>
      </c>
      <c r="C1160" s="3">
        <v>0.86458299999999999</v>
      </c>
      <c r="D1160" s="3">
        <v>0.81944399999999995</v>
      </c>
      <c r="E1160" s="3">
        <v>0.82638900000000004</v>
      </c>
      <c r="F1160" s="3">
        <v>0.60230799999999995</v>
      </c>
      <c r="G1160">
        <v>115593600</v>
      </c>
      <c r="H1160" s="3" t="str">
        <f>TEXT(MCFT[[#This Row],[Date]],"dddd")</f>
        <v>Wednesday</v>
      </c>
      <c r="I1160" s="3">
        <f>MCFT[[#This Row],[Open]]-MCFT[[#This Row],[Close]]</f>
        <v>3.472199999999992E-2</v>
      </c>
      <c r="J1160" s="3">
        <f>INDEX(AAPL!$J:$J,MATCH(A:A,AAPL!$A:$A,0),1)</f>
        <v>2.6785000000000059E-2</v>
      </c>
      <c r="K1160" s="3" t="str">
        <f>IF(MCFT[[#This Row],[Day Change]]&gt;0,"UP","DOWN")</f>
        <v>UP</v>
      </c>
      <c r="L1160" s="9">
        <f>_xlfn.RANK.EQ(MCFT[[#This Row],[Date]],A:A,1)</f>
        <v>1159</v>
      </c>
      <c r="M1160" s="10">
        <f>_xlfn.RANK.AVG(MCFT[[#This Row],[Same change on date for AAPL]],AAPL,1)</f>
        <v>5624</v>
      </c>
      <c r="N1160" s="2">
        <f>MCFT[[#This Row],[Close]]/MCFT[[#This Row],[Open]]</f>
        <v>0.95967767221647393</v>
      </c>
    </row>
    <row r="1161" spans="1:14" x14ac:dyDescent="0.25">
      <c r="A1161" s="1">
        <v>33157</v>
      </c>
      <c r="B1161" s="3">
        <v>0.82986099999999996</v>
      </c>
      <c r="C1161" s="3">
        <v>0.83680600000000005</v>
      </c>
      <c r="D1161" s="3">
        <v>0.79166700000000001</v>
      </c>
      <c r="E1161" s="3">
        <v>0.80555600000000005</v>
      </c>
      <c r="F1161" s="3">
        <v>0.58712399999999998</v>
      </c>
      <c r="G1161">
        <v>83811200</v>
      </c>
      <c r="H1161" s="3" t="str">
        <f>TEXT(MCFT[[#This Row],[Date]],"dddd")</f>
        <v>Thursday</v>
      </c>
      <c r="I1161" s="3">
        <f>MCFT[[#This Row],[Open]]-MCFT[[#This Row],[Close]]</f>
        <v>2.430499999999991E-2</v>
      </c>
      <c r="J1161" s="3">
        <f>INDEX(AAPL!$J:$J,MATCH(A:A,AAPL!$A:$A,0),1)</f>
        <v>-3.5714000000000024E-2</v>
      </c>
      <c r="K1161" s="3" t="str">
        <f>IF(MCFT[[#This Row],[Day Change]]&gt;0,"UP","DOWN")</f>
        <v>UP</v>
      </c>
      <c r="L1161" s="9">
        <f>_xlfn.RANK.EQ(MCFT[[#This Row],[Date]],A:A,1)</f>
        <v>1160</v>
      </c>
      <c r="M1161" s="10">
        <f>_xlfn.RANK.AVG(MCFT[[#This Row],[Same change on date for AAPL]],AAPL,1)</f>
        <v>2341.5</v>
      </c>
      <c r="N1161" s="2">
        <f>MCFT[[#This Row],[Close]]/MCFT[[#This Row],[Open]]</f>
        <v>0.97071196260578585</v>
      </c>
    </row>
    <row r="1162" spans="1:14" x14ac:dyDescent="0.25">
      <c r="A1162" s="1">
        <v>33158</v>
      </c>
      <c r="B1162" s="3">
        <v>0.8125</v>
      </c>
      <c r="C1162" s="3">
        <v>0.81597200000000003</v>
      </c>
      <c r="D1162" s="3">
        <v>0.75</v>
      </c>
      <c r="E1162" s="3">
        <v>0.79166700000000001</v>
      </c>
      <c r="F1162" s="3">
        <v>0.57700099999999999</v>
      </c>
      <c r="G1162">
        <v>109251200</v>
      </c>
      <c r="H1162" s="3" t="str">
        <f>TEXT(MCFT[[#This Row],[Date]],"dddd")</f>
        <v>Friday</v>
      </c>
      <c r="I1162" s="3">
        <f>MCFT[[#This Row],[Open]]-MCFT[[#This Row],[Close]]</f>
        <v>2.083299999999999E-2</v>
      </c>
      <c r="J1162" s="3">
        <f>INDEX(AAPL!$J:$J,MATCH(A:A,AAPL!$A:$A,0),1)</f>
        <v>0</v>
      </c>
      <c r="K1162" s="3" t="str">
        <f>IF(MCFT[[#This Row],[Day Change]]&gt;0,"UP","DOWN")</f>
        <v>UP</v>
      </c>
      <c r="L1162" s="9">
        <f>_xlfn.RANK.EQ(MCFT[[#This Row],[Date]],A:A,1)</f>
        <v>1161</v>
      </c>
      <c r="M1162" s="10">
        <f>_xlfn.RANK.AVG(MCFT[[#This Row],[Same change on date for AAPL]],AAPL,1)</f>
        <v>4124.5</v>
      </c>
      <c r="N1162" s="2">
        <f>MCFT[[#This Row],[Close]]/MCFT[[#This Row],[Open]]</f>
        <v>0.97435938461538463</v>
      </c>
    </row>
    <row r="1163" spans="1:14" x14ac:dyDescent="0.25">
      <c r="A1163" s="1">
        <v>33161</v>
      </c>
      <c r="B1163" s="3">
        <v>0.80208299999999999</v>
      </c>
      <c r="C1163" s="3">
        <v>0.80555600000000005</v>
      </c>
      <c r="D1163" s="3">
        <v>0.77083299999999999</v>
      </c>
      <c r="E1163" s="3">
        <v>0.78472200000000003</v>
      </c>
      <c r="F1163" s="3">
        <v>0.57194</v>
      </c>
      <c r="G1163">
        <v>130332800</v>
      </c>
      <c r="H1163" s="3" t="str">
        <f>TEXT(MCFT[[#This Row],[Date]],"dddd")</f>
        <v>Monday</v>
      </c>
      <c r="I1163" s="3">
        <f>MCFT[[#This Row],[Open]]-MCFT[[#This Row],[Close]]</f>
        <v>1.736099999999996E-2</v>
      </c>
      <c r="J1163" s="3">
        <f>INDEX(AAPL!$J:$J,MATCH(A:A,AAPL!$A:$A,0),1)</f>
        <v>2.6785999999999976E-2</v>
      </c>
      <c r="K1163" s="3" t="str">
        <f>IF(MCFT[[#This Row],[Day Change]]&gt;0,"UP","DOWN")</f>
        <v>UP</v>
      </c>
      <c r="L1163" s="9">
        <f>_xlfn.RANK.EQ(MCFT[[#This Row],[Date]],A:A,1)</f>
        <v>1162</v>
      </c>
      <c r="M1163" s="10">
        <f>_xlfn.RANK.AVG(MCFT[[#This Row],[Same change on date for AAPL]],AAPL,1)</f>
        <v>5686</v>
      </c>
      <c r="N1163" s="2">
        <f>MCFT[[#This Row],[Close]]/MCFT[[#This Row],[Open]]</f>
        <v>0.97835510788783708</v>
      </c>
    </row>
    <row r="1164" spans="1:14" x14ac:dyDescent="0.25">
      <c r="A1164" s="1">
        <v>33162</v>
      </c>
      <c r="B1164" s="3">
        <v>0.78819399999999995</v>
      </c>
      <c r="C1164" s="3">
        <v>0.80034700000000003</v>
      </c>
      <c r="D1164" s="3">
        <v>0.75</v>
      </c>
      <c r="E1164" s="3">
        <v>0.75868100000000005</v>
      </c>
      <c r="F1164" s="3">
        <v>0.55295899999999998</v>
      </c>
      <c r="G1164">
        <v>300886400</v>
      </c>
      <c r="H1164" s="3" t="str">
        <f>TEXT(MCFT[[#This Row],[Date]],"dddd")</f>
        <v>Tuesday</v>
      </c>
      <c r="I1164" s="3">
        <f>MCFT[[#This Row],[Open]]-MCFT[[#This Row],[Close]]</f>
        <v>2.95129999999999E-2</v>
      </c>
      <c r="J1164" s="3">
        <f>INDEX(AAPL!$J:$J,MATCH(A:A,AAPL!$A:$A,0),1)</f>
        <v>8.9285999999999976E-2</v>
      </c>
      <c r="K1164" s="3" t="str">
        <f>IF(MCFT[[#This Row],[Day Change]]&gt;0,"UP","DOWN")</f>
        <v>UP</v>
      </c>
      <c r="L1164" s="9">
        <f>_xlfn.RANK.EQ(MCFT[[#This Row],[Date]],A:A,1)</f>
        <v>1163</v>
      </c>
      <c r="M1164" s="10">
        <f>_xlfn.RANK.AVG(MCFT[[#This Row],[Same change on date for AAPL]],AAPL,1)</f>
        <v>6660</v>
      </c>
      <c r="N1164" s="2">
        <f>MCFT[[#This Row],[Close]]/MCFT[[#This Row],[Open]]</f>
        <v>0.96255617271889926</v>
      </c>
    </row>
    <row r="1165" spans="1:14" x14ac:dyDescent="0.25">
      <c r="A1165" s="1">
        <v>33163</v>
      </c>
      <c r="B1165" s="3">
        <v>0.76041700000000001</v>
      </c>
      <c r="C1165" s="3">
        <v>0.78819399999999995</v>
      </c>
      <c r="D1165" s="3">
        <v>0.74305600000000005</v>
      </c>
      <c r="E1165" s="3">
        <v>0.78472200000000003</v>
      </c>
      <c r="F1165" s="3">
        <v>0.57194</v>
      </c>
      <c r="G1165">
        <v>135820800</v>
      </c>
      <c r="H1165" s="3" t="str">
        <f>TEXT(MCFT[[#This Row],[Date]],"dddd")</f>
        <v>Wednesday</v>
      </c>
      <c r="I1165" s="3">
        <f>MCFT[[#This Row],[Open]]-MCFT[[#This Row],[Close]]</f>
        <v>-2.4305000000000021E-2</v>
      </c>
      <c r="J1165" s="3">
        <f>INDEX(AAPL!$J:$J,MATCH(A:A,AAPL!$A:$A,0),1)</f>
        <v>-4.4642999999999988E-2</v>
      </c>
      <c r="K1165" s="3" t="str">
        <f>IF(MCFT[[#This Row],[Day Change]]&gt;0,"UP","DOWN")</f>
        <v>DOWN</v>
      </c>
      <c r="L1165" s="9">
        <f>_xlfn.RANK.EQ(MCFT[[#This Row],[Date]],A:A,1)</f>
        <v>1164</v>
      </c>
      <c r="M1165" s="10">
        <f>_xlfn.RANK.AVG(MCFT[[#This Row],[Same change on date for AAPL]],AAPL,1)</f>
        <v>2108</v>
      </c>
      <c r="N1165" s="2">
        <f>MCFT[[#This Row],[Close]]/MCFT[[#This Row],[Open]]</f>
        <v>1.0319627257149695</v>
      </c>
    </row>
    <row r="1166" spans="1:14" x14ac:dyDescent="0.25">
      <c r="A1166" s="1">
        <v>33164</v>
      </c>
      <c r="B1166" s="3">
        <v>0.79166700000000001</v>
      </c>
      <c r="C1166" s="3">
        <v>0.85416700000000001</v>
      </c>
      <c r="D1166" s="3">
        <v>0.78819399999999995</v>
      </c>
      <c r="E1166" s="3">
        <v>0.84895799999999999</v>
      </c>
      <c r="F1166" s="3">
        <v>0.61875800000000003</v>
      </c>
      <c r="G1166">
        <v>123737600</v>
      </c>
      <c r="H1166" s="3" t="str">
        <f>TEXT(MCFT[[#This Row],[Date]],"dddd")</f>
        <v>Thursday</v>
      </c>
      <c r="I1166" s="3">
        <f>MCFT[[#This Row],[Open]]-MCFT[[#This Row],[Close]]</f>
        <v>-5.7290999999999981E-2</v>
      </c>
      <c r="J1166" s="3">
        <f>INDEX(AAPL!$J:$J,MATCH(A:A,AAPL!$A:$A,0),1)</f>
        <v>-7.1428000000000047E-2</v>
      </c>
      <c r="K1166" s="3" t="str">
        <f>IF(MCFT[[#This Row],[Day Change]]&gt;0,"UP","DOWN")</f>
        <v>DOWN</v>
      </c>
      <c r="L1166" s="9">
        <f>_xlfn.RANK.EQ(MCFT[[#This Row],[Date]],A:A,1)</f>
        <v>1165</v>
      </c>
      <c r="M1166" s="10">
        <f>_xlfn.RANK.AVG(MCFT[[#This Row],[Same change on date for AAPL]],AAPL,1)</f>
        <v>1748</v>
      </c>
      <c r="N1166" s="2">
        <f>MCFT[[#This Row],[Close]]/MCFT[[#This Row],[Open]]</f>
        <v>1.0723675484768216</v>
      </c>
    </row>
    <row r="1167" spans="1:14" x14ac:dyDescent="0.25">
      <c r="A1167" s="1">
        <v>33165</v>
      </c>
      <c r="B1167" s="3">
        <v>0.86111099999999996</v>
      </c>
      <c r="C1167" s="3">
        <v>0.87847200000000003</v>
      </c>
      <c r="D1167" s="3">
        <v>0.84027799999999997</v>
      </c>
      <c r="E1167" s="3">
        <v>0.86111099999999996</v>
      </c>
      <c r="F1167" s="3">
        <v>0.62761500000000003</v>
      </c>
      <c r="G1167">
        <v>170336000</v>
      </c>
      <c r="H1167" s="3" t="str">
        <f>TEXT(MCFT[[#This Row],[Date]],"dddd")</f>
        <v>Friday</v>
      </c>
      <c r="I1167" s="3">
        <f>MCFT[[#This Row],[Open]]-MCFT[[#This Row],[Close]]</f>
        <v>0</v>
      </c>
      <c r="J1167" s="3">
        <f>INDEX(AAPL!$J:$J,MATCH(A:A,AAPL!$A:$A,0),1)</f>
        <v>-4.4649999999999412E-3</v>
      </c>
      <c r="K1167" s="3" t="str">
        <f>IF(MCFT[[#This Row],[Day Change]]&gt;0,"UP","DOWN")</f>
        <v>DOWN</v>
      </c>
      <c r="L1167" s="9">
        <f>_xlfn.RANK.EQ(MCFT[[#This Row],[Date]],A:A,1)</f>
        <v>1166</v>
      </c>
      <c r="M1167" s="10">
        <f>_xlfn.RANK.AVG(MCFT[[#This Row],[Same change on date for AAPL]],AAPL,1)</f>
        <v>3750.5</v>
      </c>
      <c r="N1167" s="2">
        <f>MCFT[[#This Row],[Close]]/MCFT[[#This Row],[Open]]</f>
        <v>1</v>
      </c>
    </row>
    <row r="1168" spans="1:14" x14ac:dyDescent="0.25">
      <c r="A1168" s="1">
        <v>33168</v>
      </c>
      <c r="B1168" s="3">
        <v>0.86111099999999996</v>
      </c>
      <c r="C1168" s="3">
        <v>0.89930600000000005</v>
      </c>
      <c r="D1168" s="3">
        <v>0.85763900000000004</v>
      </c>
      <c r="E1168" s="3">
        <v>0.88888900000000004</v>
      </c>
      <c r="F1168" s="3">
        <v>0.64786100000000002</v>
      </c>
      <c r="G1168">
        <v>80294400</v>
      </c>
      <c r="H1168" s="3" t="str">
        <f>TEXT(MCFT[[#This Row],[Date]],"dddd")</f>
        <v>Monday</v>
      </c>
      <c r="I1168" s="3">
        <f>MCFT[[#This Row],[Open]]-MCFT[[#This Row],[Close]]</f>
        <v>-2.777800000000008E-2</v>
      </c>
      <c r="J1168" s="3">
        <f>INDEX(AAPL!$J:$J,MATCH(A:A,AAPL!$A:$A,0),1)</f>
        <v>1.3392999999999988E-2</v>
      </c>
      <c r="K1168" s="3" t="str">
        <f>IF(MCFT[[#This Row],[Day Change]]&gt;0,"UP","DOWN")</f>
        <v>DOWN</v>
      </c>
      <c r="L1168" s="9">
        <f>_xlfn.RANK.EQ(MCFT[[#This Row],[Date]],A:A,1)</f>
        <v>1167</v>
      </c>
      <c r="M1168" s="10">
        <f>_xlfn.RANK.AVG(MCFT[[#This Row],[Same change on date for AAPL]],AAPL,1)</f>
        <v>5018.5</v>
      </c>
      <c r="N1168" s="2">
        <f>MCFT[[#This Row],[Close]]/MCFT[[#This Row],[Open]]</f>
        <v>1.0322583267430101</v>
      </c>
    </row>
    <row r="1169" spans="1:14" x14ac:dyDescent="0.25">
      <c r="A1169" s="1">
        <v>33169</v>
      </c>
      <c r="B1169" s="3">
        <v>0.88541700000000001</v>
      </c>
      <c r="C1169" s="3">
        <v>0.91319399999999995</v>
      </c>
      <c r="D1169" s="3">
        <v>0.87847200000000003</v>
      </c>
      <c r="E1169" s="3">
        <v>0.89236099999999996</v>
      </c>
      <c r="F1169" s="3">
        <v>0.65039100000000005</v>
      </c>
      <c r="G1169">
        <v>71884800</v>
      </c>
      <c r="H1169" s="3" t="str">
        <f>TEXT(MCFT[[#This Row],[Date]],"dddd")</f>
        <v>Tuesday</v>
      </c>
      <c r="I1169" s="3">
        <f>MCFT[[#This Row],[Open]]-MCFT[[#This Row],[Close]]</f>
        <v>-6.9439999999999502E-3</v>
      </c>
      <c r="J1169" s="3">
        <f>INDEX(AAPL!$J:$J,MATCH(A:A,AAPL!$A:$A,0),1)</f>
        <v>0</v>
      </c>
      <c r="K1169" s="3" t="str">
        <f>IF(MCFT[[#This Row],[Day Change]]&gt;0,"UP","DOWN")</f>
        <v>DOWN</v>
      </c>
      <c r="L1169" s="9">
        <f>_xlfn.RANK.EQ(MCFT[[#This Row],[Date]],A:A,1)</f>
        <v>1168</v>
      </c>
      <c r="M1169" s="10">
        <f>_xlfn.RANK.AVG(MCFT[[#This Row],[Same change on date for AAPL]],AAPL,1)</f>
        <v>4124.5</v>
      </c>
      <c r="N1169" s="2">
        <f>MCFT[[#This Row],[Close]]/MCFT[[#This Row],[Open]]</f>
        <v>1.0078426323415972</v>
      </c>
    </row>
    <row r="1170" spans="1:14" x14ac:dyDescent="0.25">
      <c r="A1170" s="1">
        <v>33170</v>
      </c>
      <c r="B1170" s="3">
        <v>0.88194399999999995</v>
      </c>
      <c r="C1170" s="3">
        <v>0.90972200000000003</v>
      </c>
      <c r="D1170" s="3">
        <v>0.87847200000000003</v>
      </c>
      <c r="E1170" s="3">
        <v>0.90798599999999996</v>
      </c>
      <c r="F1170" s="3">
        <v>0.66178000000000003</v>
      </c>
      <c r="G1170">
        <v>54732800</v>
      </c>
      <c r="H1170" s="3" t="str">
        <f>TEXT(MCFT[[#This Row],[Date]],"dddd")</f>
        <v>Wednesday</v>
      </c>
      <c r="I1170" s="3">
        <f>MCFT[[#This Row],[Open]]-MCFT[[#This Row],[Close]]</f>
        <v>-2.604200000000001E-2</v>
      </c>
      <c r="J1170" s="3">
        <f>INDEX(AAPL!$J:$J,MATCH(A:A,AAPL!$A:$A,0),1)</f>
        <v>8.928000000000047E-3</v>
      </c>
      <c r="K1170" s="3" t="str">
        <f>IF(MCFT[[#This Row],[Day Change]]&gt;0,"UP","DOWN")</f>
        <v>DOWN</v>
      </c>
      <c r="L1170" s="9">
        <f>_xlfn.RANK.EQ(MCFT[[#This Row],[Date]],A:A,1)</f>
        <v>1169</v>
      </c>
      <c r="M1170" s="10">
        <f>_xlfn.RANK.AVG(MCFT[[#This Row],[Same change on date for AAPL]],AAPL,1)</f>
        <v>4659.5</v>
      </c>
      <c r="N1170" s="2">
        <f>MCFT[[#This Row],[Close]]/MCFT[[#This Row],[Open]]</f>
        <v>1.0295279518881018</v>
      </c>
    </row>
    <row r="1171" spans="1:14" x14ac:dyDescent="0.25">
      <c r="A1171" s="1">
        <v>33171</v>
      </c>
      <c r="B1171" s="3">
        <v>0.90972200000000003</v>
      </c>
      <c r="C1171" s="3">
        <v>0.92013900000000004</v>
      </c>
      <c r="D1171" s="3">
        <v>0.88888900000000004</v>
      </c>
      <c r="E1171" s="3">
        <v>0.89930600000000005</v>
      </c>
      <c r="F1171" s="3">
        <v>0.65545299999999995</v>
      </c>
      <c r="G1171">
        <v>51497600</v>
      </c>
      <c r="H1171" s="3" t="str">
        <f>TEXT(MCFT[[#This Row],[Date]],"dddd")</f>
        <v>Thursday</v>
      </c>
      <c r="I1171" s="3">
        <f>MCFT[[#This Row],[Open]]-MCFT[[#This Row],[Close]]</f>
        <v>1.0415999999999981E-2</v>
      </c>
      <c r="J1171" s="3">
        <f>INDEX(AAPL!$J:$J,MATCH(A:A,AAPL!$A:$A,0),1)</f>
        <v>8.928000000000047E-3</v>
      </c>
      <c r="K1171" s="3" t="str">
        <f>IF(MCFT[[#This Row],[Day Change]]&gt;0,"UP","DOWN")</f>
        <v>UP</v>
      </c>
      <c r="L1171" s="9">
        <f>_xlfn.RANK.EQ(MCFT[[#This Row],[Date]],A:A,1)</f>
        <v>1170</v>
      </c>
      <c r="M1171" s="10">
        <f>_xlfn.RANK.AVG(MCFT[[#This Row],[Same change on date for AAPL]],AAPL,1)</f>
        <v>4659.5</v>
      </c>
      <c r="N1171" s="2">
        <f>MCFT[[#This Row],[Close]]/MCFT[[#This Row],[Open]]</f>
        <v>0.98855034834817668</v>
      </c>
    </row>
    <row r="1172" spans="1:14" x14ac:dyDescent="0.25">
      <c r="A1172" s="1">
        <v>33172</v>
      </c>
      <c r="B1172" s="3">
        <v>0.88541700000000001</v>
      </c>
      <c r="C1172" s="3">
        <v>0.89583299999999999</v>
      </c>
      <c r="D1172" s="3">
        <v>0.87847200000000003</v>
      </c>
      <c r="E1172" s="3">
        <v>0.88020799999999999</v>
      </c>
      <c r="F1172" s="3">
        <v>0.64153400000000005</v>
      </c>
      <c r="G1172">
        <v>59126400</v>
      </c>
      <c r="H1172" s="3" t="str">
        <f>TEXT(MCFT[[#This Row],[Date]],"dddd")</f>
        <v>Friday</v>
      </c>
      <c r="I1172" s="3">
        <f>MCFT[[#This Row],[Open]]-MCFT[[#This Row],[Close]]</f>
        <v>5.2090000000000192E-3</v>
      </c>
      <c r="J1172" s="3">
        <f>INDEX(AAPL!$J:$J,MATCH(A:A,AAPL!$A:$A,0),1)</f>
        <v>-8.9289999999999647E-3</v>
      </c>
      <c r="K1172" s="3" t="str">
        <f>IF(MCFT[[#This Row],[Day Change]]&gt;0,"UP","DOWN")</f>
        <v>UP</v>
      </c>
      <c r="L1172" s="9">
        <f>_xlfn.RANK.EQ(MCFT[[#This Row],[Date]],A:A,1)</f>
        <v>1171</v>
      </c>
      <c r="M1172" s="10">
        <f>_xlfn.RANK.AVG(MCFT[[#This Row],[Same change on date for AAPL]],AAPL,1)</f>
        <v>3449.5</v>
      </c>
      <c r="N1172" s="2">
        <f>MCFT[[#This Row],[Close]]/MCFT[[#This Row],[Open]]</f>
        <v>0.99411689633246259</v>
      </c>
    </row>
    <row r="1173" spans="1:14" x14ac:dyDescent="0.25">
      <c r="A1173" s="1">
        <v>33175</v>
      </c>
      <c r="B1173" s="3">
        <v>0.88541700000000001</v>
      </c>
      <c r="C1173" s="3">
        <v>0.89236099999999996</v>
      </c>
      <c r="D1173" s="3">
        <v>0.86111099999999996</v>
      </c>
      <c r="E1173" s="3">
        <v>0.86805600000000005</v>
      </c>
      <c r="F1173" s="3">
        <v>0.63267700000000004</v>
      </c>
      <c r="G1173">
        <v>67881600</v>
      </c>
      <c r="H1173" s="3" t="str">
        <f>TEXT(MCFT[[#This Row],[Date]],"dddd")</f>
        <v>Monday</v>
      </c>
      <c r="I1173" s="3">
        <f>MCFT[[#This Row],[Open]]-MCFT[[#This Row],[Close]]</f>
        <v>1.736099999999996E-2</v>
      </c>
      <c r="J1173" s="3">
        <f>INDEX(AAPL!$J:$J,MATCH(A:A,AAPL!$A:$A,0),1)</f>
        <v>1.3392999999999988E-2</v>
      </c>
      <c r="K1173" s="3" t="str">
        <f>IF(MCFT[[#This Row],[Day Change]]&gt;0,"UP","DOWN")</f>
        <v>UP</v>
      </c>
      <c r="L1173" s="9">
        <f>_xlfn.RANK.EQ(MCFT[[#This Row],[Date]],A:A,1)</f>
        <v>1172</v>
      </c>
      <c r="M1173" s="10">
        <f>_xlfn.RANK.AVG(MCFT[[#This Row],[Same change on date for AAPL]],AAPL,1)</f>
        <v>5018.5</v>
      </c>
      <c r="N1173" s="2">
        <f>MCFT[[#This Row],[Close]]/MCFT[[#This Row],[Open]]</f>
        <v>0.98039228973466741</v>
      </c>
    </row>
    <row r="1174" spans="1:14" x14ac:dyDescent="0.25">
      <c r="A1174" s="1">
        <v>33176</v>
      </c>
      <c r="B1174" s="3">
        <v>0.86805600000000005</v>
      </c>
      <c r="C1174" s="3">
        <v>0.89236099999999996</v>
      </c>
      <c r="D1174" s="3">
        <v>0.86111099999999996</v>
      </c>
      <c r="E1174" s="3">
        <v>0.88715299999999997</v>
      </c>
      <c r="F1174" s="3">
        <v>0.64659500000000003</v>
      </c>
      <c r="G1174">
        <v>52563200</v>
      </c>
      <c r="H1174" s="3" t="str">
        <f>TEXT(MCFT[[#This Row],[Date]],"dddd")</f>
        <v>Tuesday</v>
      </c>
      <c r="I1174" s="3">
        <f>MCFT[[#This Row],[Open]]-MCFT[[#This Row],[Close]]</f>
        <v>-1.909699999999992E-2</v>
      </c>
      <c r="J1174" s="3">
        <f>INDEX(AAPL!$J:$J,MATCH(A:A,AAPL!$A:$A,0),1)</f>
        <v>-2.2321000000000035E-2</v>
      </c>
      <c r="K1174" s="3" t="str">
        <f>IF(MCFT[[#This Row],[Day Change]]&gt;0,"UP","DOWN")</f>
        <v>DOWN</v>
      </c>
      <c r="L1174" s="9">
        <f>_xlfn.RANK.EQ(MCFT[[#This Row],[Date]],A:A,1)</f>
        <v>1173</v>
      </c>
      <c r="M1174" s="10">
        <f>_xlfn.RANK.AVG(MCFT[[#This Row],[Same change on date for AAPL]],AAPL,1)</f>
        <v>2794.5</v>
      </c>
      <c r="N1174" s="2">
        <f>MCFT[[#This Row],[Close]]/MCFT[[#This Row],[Open]]</f>
        <v>1.0219997327361368</v>
      </c>
    </row>
    <row r="1175" spans="1:14" x14ac:dyDescent="0.25">
      <c r="A1175" s="1">
        <v>33177</v>
      </c>
      <c r="B1175" s="3">
        <v>0.89583299999999999</v>
      </c>
      <c r="C1175" s="3">
        <v>0.90625</v>
      </c>
      <c r="D1175" s="3">
        <v>0.88541700000000001</v>
      </c>
      <c r="E1175" s="3">
        <v>0.88541700000000001</v>
      </c>
      <c r="F1175" s="3">
        <v>0.64532999999999996</v>
      </c>
      <c r="G1175">
        <v>61200000</v>
      </c>
      <c r="H1175" s="3" t="str">
        <f>TEXT(MCFT[[#This Row],[Date]],"dddd")</f>
        <v>Wednesday</v>
      </c>
      <c r="I1175" s="3">
        <f>MCFT[[#This Row],[Open]]-MCFT[[#This Row],[Close]]</f>
        <v>1.0415999999999981E-2</v>
      </c>
      <c r="J1175" s="3">
        <f>INDEX(AAPL!$J:$J,MATCH(A:A,AAPL!$A:$A,0),1)</f>
        <v>-8.928000000000047E-3</v>
      </c>
      <c r="K1175" s="3" t="str">
        <f>IF(MCFT[[#This Row],[Day Change]]&gt;0,"UP","DOWN")</f>
        <v>UP</v>
      </c>
      <c r="L1175" s="9">
        <f>_xlfn.RANK.EQ(MCFT[[#This Row],[Date]],A:A,1)</f>
        <v>1174</v>
      </c>
      <c r="M1175" s="10">
        <f>_xlfn.RANK.AVG(MCFT[[#This Row],[Same change on date for AAPL]],AAPL,1)</f>
        <v>3553.5</v>
      </c>
      <c r="N1175" s="2">
        <f>MCFT[[#This Row],[Close]]/MCFT[[#This Row],[Open]]</f>
        <v>0.98837283288291455</v>
      </c>
    </row>
    <row r="1176" spans="1:14" x14ac:dyDescent="0.25">
      <c r="A1176" s="1">
        <v>33178</v>
      </c>
      <c r="B1176" s="3">
        <v>0.875</v>
      </c>
      <c r="C1176" s="3">
        <v>0.89236099999999996</v>
      </c>
      <c r="D1176" s="3">
        <v>0.87152799999999997</v>
      </c>
      <c r="E1176" s="3">
        <v>0.88194399999999995</v>
      </c>
      <c r="F1176" s="3">
        <v>0.64279900000000001</v>
      </c>
      <c r="G1176">
        <v>49440000</v>
      </c>
      <c r="H1176" s="3" t="str">
        <f>TEXT(MCFT[[#This Row],[Date]],"dddd")</f>
        <v>Thursday</v>
      </c>
      <c r="I1176" s="3">
        <f>MCFT[[#This Row],[Open]]-MCFT[[#This Row],[Close]]</f>
        <v>-6.9439999999999502E-3</v>
      </c>
      <c r="J1176" s="3">
        <f>INDEX(AAPL!$J:$J,MATCH(A:A,AAPL!$A:$A,0),1)</f>
        <v>0</v>
      </c>
      <c r="K1176" s="3" t="str">
        <f>IF(MCFT[[#This Row],[Day Change]]&gt;0,"UP","DOWN")</f>
        <v>DOWN</v>
      </c>
      <c r="L1176" s="9">
        <f>_xlfn.RANK.EQ(MCFT[[#This Row],[Date]],A:A,1)</f>
        <v>1175</v>
      </c>
      <c r="M1176" s="10">
        <f>_xlfn.RANK.AVG(MCFT[[#This Row],[Same change on date for AAPL]],AAPL,1)</f>
        <v>4124.5</v>
      </c>
      <c r="N1176" s="2">
        <f>MCFT[[#This Row],[Close]]/MCFT[[#This Row],[Open]]</f>
        <v>1.0079359999999999</v>
      </c>
    </row>
    <row r="1177" spans="1:14" x14ac:dyDescent="0.25">
      <c r="A1177" s="1">
        <v>33179</v>
      </c>
      <c r="B1177" s="3">
        <v>0.88194399999999995</v>
      </c>
      <c r="C1177" s="3">
        <v>0.91319399999999995</v>
      </c>
      <c r="D1177" s="3">
        <v>0.87847200000000003</v>
      </c>
      <c r="E1177" s="3">
        <v>0.90277799999999997</v>
      </c>
      <c r="F1177" s="3">
        <v>0.65798400000000001</v>
      </c>
      <c r="G1177">
        <v>74764800</v>
      </c>
      <c r="H1177" s="3" t="str">
        <f>TEXT(MCFT[[#This Row],[Date]],"dddd")</f>
        <v>Friday</v>
      </c>
      <c r="I1177" s="3">
        <f>MCFT[[#This Row],[Open]]-MCFT[[#This Row],[Close]]</f>
        <v>-2.0834000000000019E-2</v>
      </c>
      <c r="J1177" s="3">
        <f>INDEX(AAPL!$J:$J,MATCH(A:A,AAPL!$A:$A,0),1)</f>
        <v>-4.4642999999999988E-2</v>
      </c>
      <c r="K1177" s="3" t="str">
        <f>IF(MCFT[[#This Row],[Day Change]]&gt;0,"UP","DOWN")</f>
        <v>DOWN</v>
      </c>
      <c r="L1177" s="9">
        <f>_xlfn.RANK.EQ(MCFT[[#This Row],[Date]],A:A,1)</f>
        <v>1176</v>
      </c>
      <c r="M1177" s="10">
        <f>_xlfn.RANK.AVG(MCFT[[#This Row],[Same change on date for AAPL]],AAPL,1)</f>
        <v>2108</v>
      </c>
      <c r="N1177" s="2">
        <f>MCFT[[#This Row],[Close]]/MCFT[[#This Row],[Open]]</f>
        <v>1.023622815054017</v>
      </c>
    </row>
    <row r="1178" spans="1:14" x14ac:dyDescent="0.25">
      <c r="A1178" s="1">
        <v>33182</v>
      </c>
      <c r="B1178" s="3">
        <v>0.90625</v>
      </c>
      <c r="C1178" s="3">
        <v>0.91666700000000001</v>
      </c>
      <c r="D1178" s="3">
        <v>0.89930600000000005</v>
      </c>
      <c r="E1178" s="3">
        <v>0.91145799999999999</v>
      </c>
      <c r="F1178" s="3">
        <v>0.66430999999999996</v>
      </c>
      <c r="G1178">
        <v>50700800</v>
      </c>
      <c r="H1178" s="3" t="str">
        <f>TEXT(MCFT[[#This Row],[Date]],"dddd")</f>
        <v>Monday</v>
      </c>
      <c r="I1178" s="3">
        <f>MCFT[[#This Row],[Open]]-MCFT[[#This Row],[Close]]</f>
        <v>-5.2079999999999904E-3</v>
      </c>
      <c r="J1178" s="3">
        <f>INDEX(AAPL!$J:$J,MATCH(A:A,AAPL!$A:$A,0),1)</f>
        <v>-3.5714000000000024E-2</v>
      </c>
      <c r="K1178" s="3" t="str">
        <f>IF(MCFT[[#This Row],[Day Change]]&gt;0,"UP","DOWN")</f>
        <v>DOWN</v>
      </c>
      <c r="L1178" s="9">
        <f>_xlfn.RANK.EQ(MCFT[[#This Row],[Date]],A:A,1)</f>
        <v>1177</v>
      </c>
      <c r="M1178" s="10">
        <f>_xlfn.RANK.AVG(MCFT[[#This Row],[Same change on date for AAPL]],AAPL,1)</f>
        <v>2341.5</v>
      </c>
      <c r="N1178" s="2">
        <f>MCFT[[#This Row],[Close]]/MCFT[[#This Row],[Open]]</f>
        <v>1.0057467586206896</v>
      </c>
    </row>
    <row r="1179" spans="1:14" x14ac:dyDescent="0.25">
      <c r="A1179" s="1">
        <v>33183</v>
      </c>
      <c r="B1179" s="3">
        <v>0.91319399999999995</v>
      </c>
      <c r="C1179" s="3">
        <v>0.92361099999999996</v>
      </c>
      <c r="D1179" s="3">
        <v>0.88194399999999995</v>
      </c>
      <c r="E1179" s="3">
        <v>0.89236099999999996</v>
      </c>
      <c r="F1179" s="3">
        <v>0.65039100000000005</v>
      </c>
      <c r="G1179">
        <v>59212800</v>
      </c>
      <c r="H1179" s="3" t="str">
        <f>TEXT(MCFT[[#This Row],[Date]],"dddd")</f>
        <v>Tuesday</v>
      </c>
      <c r="I1179" s="3">
        <f>MCFT[[#This Row],[Open]]-MCFT[[#This Row],[Close]]</f>
        <v>2.083299999999999E-2</v>
      </c>
      <c r="J1179" s="3">
        <f>INDEX(AAPL!$J:$J,MATCH(A:A,AAPL!$A:$A,0),1)</f>
        <v>0</v>
      </c>
      <c r="K1179" s="3" t="str">
        <f>IF(MCFT[[#This Row],[Day Change]]&gt;0,"UP","DOWN")</f>
        <v>UP</v>
      </c>
      <c r="L1179" s="9">
        <f>_xlfn.RANK.EQ(MCFT[[#This Row],[Date]],A:A,1)</f>
        <v>1178</v>
      </c>
      <c r="M1179" s="10">
        <f>_xlfn.RANK.AVG(MCFT[[#This Row],[Same change on date for AAPL]],AAPL,1)</f>
        <v>4124.5</v>
      </c>
      <c r="N1179" s="2">
        <f>MCFT[[#This Row],[Close]]/MCFT[[#This Row],[Open]]</f>
        <v>0.97718666570301604</v>
      </c>
    </row>
    <row r="1180" spans="1:14" x14ac:dyDescent="0.25">
      <c r="A1180" s="1">
        <v>33184</v>
      </c>
      <c r="B1180" s="3">
        <v>0.88541700000000001</v>
      </c>
      <c r="C1180" s="3">
        <v>0.89930600000000005</v>
      </c>
      <c r="D1180" s="3">
        <v>0.88194399999999995</v>
      </c>
      <c r="E1180" s="3">
        <v>0.88541700000000001</v>
      </c>
      <c r="F1180" s="3">
        <v>0.64532999999999996</v>
      </c>
      <c r="G1180">
        <v>63100800</v>
      </c>
      <c r="H1180" s="3" t="str">
        <f>TEXT(MCFT[[#This Row],[Date]],"dddd")</f>
        <v>Wednesday</v>
      </c>
      <c r="I1180" s="3">
        <f>MCFT[[#This Row],[Open]]-MCFT[[#This Row],[Close]]</f>
        <v>0</v>
      </c>
      <c r="J1180" s="3">
        <f>INDEX(AAPL!$J:$J,MATCH(A:A,AAPL!$A:$A,0),1)</f>
        <v>8.9289999999999647E-3</v>
      </c>
      <c r="K1180" s="3" t="str">
        <f>IF(MCFT[[#This Row],[Day Change]]&gt;0,"UP","DOWN")</f>
        <v>DOWN</v>
      </c>
      <c r="L1180" s="9">
        <f>_xlfn.RANK.EQ(MCFT[[#This Row],[Date]],A:A,1)</f>
        <v>1179</v>
      </c>
      <c r="M1180" s="10">
        <f>_xlfn.RANK.AVG(MCFT[[#This Row],[Same change on date for AAPL]],AAPL,1)</f>
        <v>4768</v>
      </c>
      <c r="N1180" s="2">
        <f>MCFT[[#This Row],[Close]]/MCFT[[#This Row],[Open]]</f>
        <v>1</v>
      </c>
    </row>
    <row r="1181" spans="1:14" x14ac:dyDescent="0.25">
      <c r="A1181" s="1">
        <v>33185</v>
      </c>
      <c r="B1181" s="3">
        <v>0.88194399999999995</v>
      </c>
      <c r="C1181" s="3">
        <v>0.89930600000000005</v>
      </c>
      <c r="D1181" s="3">
        <v>0.875</v>
      </c>
      <c r="E1181" s="3">
        <v>0.88194399999999995</v>
      </c>
      <c r="F1181" s="3">
        <v>0.64279900000000001</v>
      </c>
      <c r="G1181">
        <v>43462400</v>
      </c>
      <c r="H1181" s="3" t="str">
        <f>TEXT(MCFT[[#This Row],[Date]],"dddd")</f>
        <v>Thursday</v>
      </c>
      <c r="I1181" s="3">
        <f>MCFT[[#This Row],[Open]]-MCFT[[#This Row],[Close]]</f>
        <v>0</v>
      </c>
      <c r="J1181" s="3">
        <f>INDEX(AAPL!$J:$J,MATCH(A:A,AAPL!$A:$A,0),1)</f>
        <v>-5.3571999999999953E-2</v>
      </c>
      <c r="K1181" s="3" t="str">
        <f>IF(MCFT[[#This Row],[Day Change]]&gt;0,"UP","DOWN")</f>
        <v>DOWN</v>
      </c>
      <c r="L1181" s="9">
        <f>_xlfn.RANK.EQ(MCFT[[#This Row],[Date]],A:A,1)</f>
        <v>1180</v>
      </c>
      <c r="M1181" s="10">
        <f>_xlfn.RANK.AVG(MCFT[[#This Row],[Same change on date for AAPL]],AAPL,1)</f>
        <v>1943.5</v>
      </c>
      <c r="N1181" s="2">
        <f>MCFT[[#This Row],[Close]]/MCFT[[#This Row],[Open]]</f>
        <v>1</v>
      </c>
    </row>
    <row r="1182" spans="1:14" x14ac:dyDescent="0.25">
      <c r="A1182" s="1">
        <v>33186</v>
      </c>
      <c r="B1182" s="3">
        <v>0.89930600000000005</v>
      </c>
      <c r="C1182" s="3">
        <v>0.90972200000000003</v>
      </c>
      <c r="D1182" s="3">
        <v>0.89583299999999999</v>
      </c>
      <c r="E1182" s="3">
        <v>0.89930600000000005</v>
      </c>
      <c r="F1182" s="3">
        <v>0.65545299999999995</v>
      </c>
      <c r="G1182">
        <v>43344000</v>
      </c>
      <c r="H1182" s="3" t="str">
        <f>TEXT(MCFT[[#This Row],[Date]],"dddd")</f>
        <v>Friday</v>
      </c>
      <c r="I1182" s="3">
        <f>MCFT[[#This Row],[Open]]-MCFT[[#This Row],[Close]]</f>
        <v>0</v>
      </c>
      <c r="J1182" s="3">
        <f>INDEX(AAPL!$J:$J,MATCH(A:A,AAPL!$A:$A,0),1)</f>
        <v>-1.7857000000000012E-2</v>
      </c>
      <c r="K1182" s="3" t="str">
        <f>IF(MCFT[[#This Row],[Day Change]]&gt;0,"UP","DOWN")</f>
        <v>DOWN</v>
      </c>
      <c r="L1182" s="9">
        <f>_xlfn.RANK.EQ(MCFT[[#This Row],[Date]],A:A,1)</f>
        <v>1181</v>
      </c>
      <c r="M1182" s="10">
        <f>_xlfn.RANK.AVG(MCFT[[#This Row],[Same change on date for AAPL]],AAPL,1)</f>
        <v>2994</v>
      </c>
      <c r="N1182" s="2">
        <f>MCFT[[#This Row],[Close]]/MCFT[[#This Row],[Open]]</f>
        <v>1</v>
      </c>
    </row>
    <row r="1183" spans="1:14" x14ac:dyDescent="0.25">
      <c r="A1183" s="1">
        <v>33189</v>
      </c>
      <c r="B1183" s="3">
        <v>0.91666700000000001</v>
      </c>
      <c r="C1183" s="3">
        <v>0.96180600000000005</v>
      </c>
      <c r="D1183" s="3">
        <v>0.91666700000000001</v>
      </c>
      <c r="E1183" s="3">
        <v>0.95659700000000003</v>
      </c>
      <c r="F1183" s="3">
        <v>0.69721</v>
      </c>
      <c r="G1183">
        <v>87657600</v>
      </c>
      <c r="H1183" s="3" t="str">
        <f>TEXT(MCFT[[#This Row],[Date]],"dddd")</f>
        <v>Monday</v>
      </c>
      <c r="I1183" s="3">
        <f>MCFT[[#This Row],[Open]]-MCFT[[#This Row],[Close]]</f>
        <v>-3.9930000000000021E-2</v>
      </c>
      <c r="J1183" s="3">
        <f>INDEX(AAPL!$J:$J,MATCH(A:A,AAPL!$A:$A,0),1)</f>
        <v>-2.6785999999999976E-2</v>
      </c>
      <c r="K1183" s="3" t="str">
        <f>IF(MCFT[[#This Row],[Day Change]]&gt;0,"UP","DOWN")</f>
        <v>DOWN</v>
      </c>
      <c r="L1183" s="9">
        <f>_xlfn.RANK.EQ(MCFT[[#This Row],[Date]],A:A,1)</f>
        <v>1182</v>
      </c>
      <c r="M1183" s="10">
        <f>_xlfn.RANK.AVG(MCFT[[#This Row],[Same change on date for AAPL]],AAPL,1)</f>
        <v>2610.5</v>
      </c>
      <c r="N1183" s="2">
        <f>MCFT[[#This Row],[Close]]/MCFT[[#This Row],[Open]]</f>
        <v>1.0435599841600058</v>
      </c>
    </row>
    <row r="1184" spans="1:14" x14ac:dyDescent="0.25">
      <c r="A1184" s="1">
        <v>33190</v>
      </c>
      <c r="B1184" s="3">
        <v>0.95486099999999996</v>
      </c>
      <c r="C1184" s="3">
        <v>0.96527799999999997</v>
      </c>
      <c r="D1184" s="3">
        <v>0.94097200000000003</v>
      </c>
      <c r="E1184" s="3">
        <v>0.953125</v>
      </c>
      <c r="F1184" s="3">
        <v>0.69467900000000005</v>
      </c>
      <c r="G1184">
        <v>67654400</v>
      </c>
      <c r="H1184" s="3" t="str">
        <f>TEXT(MCFT[[#This Row],[Date]],"dddd")</f>
        <v>Tuesday</v>
      </c>
      <c r="I1184" s="3">
        <f>MCFT[[#This Row],[Open]]-MCFT[[#This Row],[Close]]</f>
        <v>1.7359999999999598E-3</v>
      </c>
      <c r="J1184" s="3">
        <f>INDEX(AAPL!$J:$J,MATCH(A:A,AAPL!$A:$A,0),1)</f>
        <v>8.9289999999999647E-3</v>
      </c>
      <c r="K1184" s="3" t="str">
        <f>IF(MCFT[[#This Row],[Day Change]]&gt;0,"UP","DOWN")</f>
        <v>UP</v>
      </c>
      <c r="L1184" s="9">
        <f>_xlfn.RANK.EQ(MCFT[[#This Row],[Date]],A:A,1)</f>
        <v>1183</v>
      </c>
      <c r="M1184" s="10">
        <f>_xlfn.RANK.AVG(MCFT[[#This Row],[Same change on date for AAPL]],AAPL,1)</f>
        <v>4768</v>
      </c>
      <c r="N1184" s="2">
        <f>MCFT[[#This Row],[Close]]/MCFT[[#This Row],[Open]]</f>
        <v>0.9981819343338979</v>
      </c>
    </row>
    <row r="1185" spans="1:14" x14ac:dyDescent="0.25">
      <c r="A1185" s="1">
        <v>33191</v>
      </c>
      <c r="B1185" s="3">
        <v>0.95138900000000004</v>
      </c>
      <c r="C1185" s="3">
        <v>0.97222200000000003</v>
      </c>
      <c r="D1185" s="3">
        <v>0.94791700000000001</v>
      </c>
      <c r="E1185" s="3">
        <v>0.96527799999999997</v>
      </c>
      <c r="F1185" s="3">
        <v>0.70353600000000005</v>
      </c>
      <c r="G1185">
        <v>59721600</v>
      </c>
      <c r="H1185" s="3" t="str">
        <f>TEXT(MCFT[[#This Row],[Date]],"dddd")</f>
        <v>Wednesday</v>
      </c>
      <c r="I1185" s="3">
        <f>MCFT[[#This Row],[Open]]-MCFT[[#This Row],[Close]]</f>
        <v>-1.3888999999999929E-2</v>
      </c>
      <c r="J1185" s="3">
        <f>INDEX(AAPL!$J:$J,MATCH(A:A,AAPL!$A:$A,0),1)</f>
        <v>-4.4642999999999988E-2</v>
      </c>
      <c r="K1185" s="3" t="str">
        <f>IF(MCFT[[#This Row],[Day Change]]&gt;0,"UP","DOWN")</f>
        <v>DOWN</v>
      </c>
      <c r="L1185" s="9">
        <f>_xlfn.RANK.EQ(MCFT[[#This Row],[Date]],A:A,1)</f>
        <v>1184</v>
      </c>
      <c r="M1185" s="10">
        <f>_xlfn.RANK.AVG(MCFT[[#This Row],[Same change on date for AAPL]],AAPL,1)</f>
        <v>2108</v>
      </c>
      <c r="N1185" s="2">
        <f>MCFT[[#This Row],[Close]]/MCFT[[#This Row],[Open]]</f>
        <v>1.014598655229354</v>
      </c>
    </row>
    <row r="1186" spans="1:14" x14ac:dyDescent="0.25">
      <c r="A1186" s="1">
        <v>33192</v>
      </c>
      <c r="B1186" s="3">
        <v>0.95833299999999999</v>
      </c>
      <c r="C1186" s="3">
        <v>0.96180600000000005</v>
      </c>
      <c r="D1186" s="3">
        <v>0.93402799999999997</v>
      </c>
      <c r="E1186" s="3">
        <v>0.94270799999999999</v>
      </c>
      <c r="F1186" s="3">
        <v>0.687087</v>
      </c>
      <c r="G1186">
        <v>63129600</v>
      </c>
      <c r="H1186" s="3" t="str">
        <f>TEXT(MCFT[[#This Row],[Date]],"dddd")</f>
        <v>Thursday</v>
      </c>
      <c r="I1186" s="3">
        <f>MCFT[[#This Row],[Open]]-MCFT[[#This Row],[Close]]</f>
        <v>1.5625E-2</v>
      </c>
      <c r="J1186" s="3">
        <f>INDEX(AAPL!$J:$J,MATCH(A:A,AAPL!$A:$A,0),1)</f>
        <v>2.6785999999999976E-2</v>
      </c>
      <c r="K1186" s="3" t="str">
        <f>IF(MCFT[[#This Row],[Day Change]]&gt;0,"UP","DOWN")</f>
        <v>UP</v>
      </c>
      <c r="L1186" s="9">
        <f>_xlfn.RANK.EQ(MCFT[[#This Row],[Date]],A:A,1)</f>
        <v>1185</v>
      </c>
      <c r="M1186" s="10">
        <f>_xlfn.RANK.AVG(MCFT[[#This Row],[Same change on date for AAPL]],AAPL,1)</f>
        <v>5686</v>
      </c>
      <c r="N1186" s="2">
        <f>MCFT[[#This Row],[Close]]/MCFT[[#This Row],[Open]]</f>
        <v>0.98369564650283359</v>
      </c>
    </row>
    <row r="1187" spans="1:14" x14ac:dyDescent="0.25">
      <c r="A1187" s="1">
        <v>33193</v>
      </c>
      <c r="B1187" s="3">
        <v>0.9375</v>
      </c>
      <c r="C1187" s="3">
        <v>0.95486099999999996</v>
      </c>
      <c r="D1187" s="3">
        <v>0.93402799999999997</v>
      </c>
      <c r="E1187" s="3">
        <v>0.94444399999999995</v>
      </c>
      <c r="F1187" s="3">
        <v>0.68835199999999996</v>
      </c>
      <c r="G1187">
        <v>67075200</v>
      </c>
      <c r="H1187" s="3" t="str">
        <f>TEXT(MCFT[[#This Row],[Date]],"dddd")</f>
        <v>Friday</v>
      </c>
      <c r="I1187" s="3">
        <f>MCFT[[#This Row],[Open]]-MCFT[[#This Row],[Close]]</f>
        <v>-6.9439999999999502E-3</v>
      </c>
      <c r="J1187" s="3">
        <f>INDEX(AAPL!$J:$J,MATCH(A:A,AAPL!$A:$A,0),1)</f>
        <v>2.2321999999999953E-2</v>
      </c>
      <c r="K1187" s="3" t="str">
        <f>IF(MCFT[[#This Row],[Day Change]]&gt;0,"UP","DOWN")</f>
        <v>DOWN</v>
      </c>
      <c r="L1187" s="9">
        <f>_xlfn.RANK.EQ(MCFT[[#This Row],[Date]],A:A,1)</f>
        <v>1186</v>
      </c>
      <c r="M1187" s="10">
        <f>_xlfn.RANK.AVG(MCFT[[#This Row],[Same change on date for AAPL]],AAPL,1)</f>
        <v>5525</v>
      </c>
      <c r="N1187" s="2">
        <f>MCFT[[#This Row],[Close]]/MCFT[[#This Row],[Open]]</f>
        <v>1.0074069333333333</v>
      </c>
    </row>
    <row r="1188" spans="1:14" x14ac:dyDescent="0.25">
      <c r="A1188" s="1">
        <v>33196</v>
      </c>
      <c r="B1188" s="3">
        <v>0.94444399999999995</v>
      </c>
      <c r="C1188" s="3">
        <v>0.96875</v>
      </c>
      <c r="D1188" s="3">
        <v>0.94444399999999995</v>
      </c>
      <c r="E1188" s="3">
        <v>0.96527799999999997</v>
      </c>
      <c r="F1188" s="3">
        <v>0.70353600000000005</v>
      </c>
      <c r="G1188">
        <v>45552000</v>
      </c>
      <c r="H1188" s="3" t="str">
        <f>TEXT(MCFT[[#This Row],[Date]],"dddd")</f>
        <v>Monday</v>
      </c>
      <c r="I1188" s="3">
        <f>MCFT[[#This Row],[Open]]-MCFT[[#This Row],[Close]]</f>
        <v>-2.0834000000000019E-2</v>
      </c>
      <c r="J1188" s="3">
        <f>INDEX(AAPL!$J:$J,MATCH(A:A,AAPL!$A:$A,0),1)</f>
        <v>-3.125E-2</v>
      </c>
      <c r="K1188" s="3" t="str">
        <f>IF(MCFT[[#This Row],[Day Change]]&gt;0,"UP","DOWN")</f>
        <v>DOWN</v>
      </c>
      <c r="L1188" s="9">
        <f>_xlfn.RANK.EQ(MCFT[[#This Row],[Date]],A:A,1)</f>
        <v>1187</v>
      </c>
      <c r="M1188" s="10">
        <f>_xlfn.RANK.AVG(MCFT[[#This Row],[Same change on date for AAPL]],AAPL,1)</f>
        <v>2473</v>
      </c>
      <c r="N1188" s="2">
        <f>MCFT[[#This Row],[Close]]/MCFT[[#This Row],[Open]]</f>
        <v>1.0220595397927246</v>
      </c>
    </row>
    <row r="1189" spans="1:14" x14ac:dyDescent="0.25">
      <c r="A1189" s="1">
        <v>33197</v>
      </c>
      <c r="B1189" s="3">
        <v>0.96180600000000005</v>
      </c>
      <c r="C1189" s="3">
        <v>0.97916700000000001</v>
      </c>
      <c r="D1189" s="3">
        <v>0.94618100000000005</v>
      </c>
      <c r="E1189" s="3">
        <v>0.94791700000000001</v>
      </c>
      <c r="F1189" s="3">
        <v>0.69088300000000002</v>
      </c>
      <c r="G1189">
        <v>68864000</v>
      </c>
      <c r="H1189" s="3" t="str">
        <f>TEXT(MCFT[[#This Row],[Date]],"dddd")</f>
        <v>Tuesday</v>
      </c>
      <c r="I1189" s="3">
        <f>MCFT[[#This Row],[Open]]-MCFT[[#This Row],[Close]]</f>
        <v>1.388900000000004E-2</v>
      </c>
      <c r="J1189" s="3">
        <f>INDEX(AAPL!$J:$J,MATCH(A:A,AAPL!$A:$A,0),1)</f>
        <v>3.5714000000000024E-2</v>
      </c>
      <c r="K1189" s="3" t="str">
        <f>IF(MCFT[[#This Row],[Day Change]]&gt;0,"UP","DOWN")</f>
        <v>UP</v>
      </c>
      <c r="L1189" s="9">
        <f>_xlfn.RANK.EQ(MCFT[[#This Row],[Date]],A:A,1)</f>
        <v>1188</v>
      </c>
      <c r="M1189" s="10">
        <f>_xlfn.RANK.AVG(MCFT[[#This Row],[Same change on date for AAPL]],AAPL,1)</f>
        <v>5958</v>
      </c>
      <c r="N1189" s="2">
        <f>MCFT[[#This Row],[Close]]/MCFT[[#This Row],[Open]]</f>
        <v>0.98555945793642374</v>
      </c>
    </row>
    <row r="1190" spans="1:14" x14ac:dyDescent="0.25">
      <c r="A1190" s="1">
        <v>33198</v>
      </c>
      <c r="B1190" s="3">
        <v>0.94444399999999995</v>
      </c>
      <c r="C1190" s="3">
        <v>0.95833299999999999</v>
      </c>
      <c r="D1190" s="3">
        <v>0.93055600000000005</v>
      </c>
      <c r="E1190" s="3">
        <v>0.95486099999999996</v>
      </c>
      <c r="F1190" s="3">
        <v>0.69594400000000001</v>
      </c>
      <c r="G1190">
        <v>60739200</v>
      </c>
      <c r="H1190" s="3" t="str">
        <f>TEXT(MCFT[[#This Row],[Date]],"dddd")</f>
        <v>Wednesday</v>
      </c>
      <c r="I1190" s="3">
        <f>MCFT[[#This Row],[Open]]-MCFT[[#This Row],[Close]]</f>
        <v>-1.041700000000001E-2</v>
      </c>
      <c r="J1190" s="3">
        <f>INDEX(AAPL!$J:$J,MATCH(A:A,AAPL!$A:$A,0),1)</f>
        <v>-3.125E-2</v>
      </c>
      <c r="K1190" s="3" t="str">
        <f>IF(MCFT[[#This Row],[Day Change]]&gt;0,"UP","DOWN")</f>
        <v>DOWN</v>
      </c>
      <c r="L1190" s="9">
        <f>_xlfn.RANK.EQ(MCFT[[#This Row],[Date]],A:A,1)</f>
        <v>1189</v>
      </c>
      <c r="M1190" s="10">
        <f>_xlfn.RANK.AVG(MCFT[[#This Row],[Same change on date for AAPL]],AAPL,1)</f>
        <v>2473</v>
      </c>
      <c r="N1190" s="2">
        <f>MCFT[[#This Row],[Close]]/MCFT[[#This Row],[Open]]</f>
        <v>1.0110297698963624</v>
      </c>
    </row>
    <row r="1191" spans="1:14" x14ac:dyDescent="0.25">
      <c r="A1191" s="1">
        <v>33200</v>
      </c>
      <c r="B1191" s="3">
        <v>0.96180600000000005</v>
      </c>
      <c r="C1191" s="3">
        <v>0.97569399999999995</v>
      </c>
      <c r="D1191" s="3">
        <v>0.95138900000000004</v>
      </c>
      <c r="E1191" s="3">
        <v>0.95486099999999996</v>
      </c>
      <c r="F1191" s="3">
        <v>0.69594400000000001</v>
      </c>
      <c r="G1191">
        <v>22060800</v>
      </c>
      <c r="H1191" s="3" t="str">
        <f>TEXT(MCFT[[#This Row],[Date]],"dddd")</f>
        <v>Friday</v>
      </c>
      <c r="I1191" s="3">
        <f>MCFT[[#This Row],[Open]]-MCFT[[#This Row],[Close]]</f>
        <v>6.94500000000009E-3</v>
      </c>
      <c r="J1191" s="3">
        <f>INDEX(AAPL!$J:$J,MATCH(A:A,AAPL!$A:$A,0),1)</f>
        <v>-4.4640000000000235E-3</v>
      </c>
      <c r="K1191" s="3" t="str">
        <f>IF(MCFT[[#This Row],[Day Change]]&gt;0,"UP","DOWN")</f>
        <v>UP</v>
      </c>
      <c r="L1191" s="9">
        <f>_xlfn.RANK.EQ(MCFT[[#This Row],[Date]],A:A,1)</f>
        <v>1190</v>
      </c>
      <c r="M1191" s="10">
        <f>_xlfn.RANK.AVG(MCFT[[#This Row],[Same change on date for AAPL]],AAPL,1)</f>
        <v>3822</v>
      </c>
      <c r="N1191" s="2">
        <f>MCFT[[#This Row],[Close]]/MCFT[[#This Row],[Open]]</f>
        <v>0.99277920911285633</v>
      </c>
    </row>
    <row r="1192" spans="1:14" x14ac:dyDescent="0.25">
      <c r="A1192" s="1">
        <v>33203</v>
      </c>
      <c r="B1192" s="3">
        <v>0.95138900000000004</v>
      </c>
      <c r="C1192" s="3">
        <v>0.97916700000000001</v>
      </c>
      <c r="D1192" s="3">
        <v>0.94097200000000003</v>
      </c>
      <c r="E1192" s="3">
        <v>0.97569399999999995</v>
      </c>
      <c r="F1192" s="3">
        <v>0.71112799999999998</v>
      </c>
      <c r="G1192">
        <v>47577600</v>
      </c>
      <c r="H1192" s="3" t="str">
        <f>TEXT(MCFT[[#This Row],[Date]],"dddd")</f>
        <v>Monday</v>
      </c>
      <c r="I1192" s="3">
        <f>MCFT[[#This Row],[Open]]-MCFT[[#This Row],[Close]]</f>
        <v>-2.430499999999991E-2</v>
      </c>
      <c r="J1192" s="3">
        <f>INDEX(AAPL!$J:$J,MATCH(A:A,AAPL!$A:$A,0),1)</f>
        <v>-2.6785999999999976E-2</v>
      </c>
      <c r="K1192" s="3" t="str">
        <f>IF(MCFT[[#This Row],[Day Change]]&gt;0,"UP","DOWN")</f>
        <v>DOWN</v>
      </c>
      <c r="L1192" s="9">
        <f>_xlfn.RANK.EQ(MCFT[[#This Row],[Date]],A:A,1)</f>
        <v>1191</v>
      </c>
      <c r="M1192" s="10">
        <f>_xlfn.RANK.AVG(MCFT[[#This Row],[Same change on date for AAPL]],AAPL,1)</f>
        <v>2610.5</v>
      </c>
      <c r="N1192" s="2">
        <f>MCFT[[#This Row],[Close]]/MCFT[[#This Row],[Open]]</f>
        <v>1.0255468583302938</v>
      </c>
    </row>
    <row r="1193" spans="1:14" x14ac:dyDescent="0.25">
      <c r="A1193" s="1">
        <v>33204</v>
      </c>
      <c r="B1193" s="3">
        <v>0.97916700000000001</v>
      </c>
      <c r="C1193" s="3">
        <v>1.0034719999999999</v>
      </c>
      <c r="D1193" s="3">
        <v>0.96875</v>
      </c>
      <c r="E1193" s="3">
        <v>0.99826400000000004</v>
      </c>
      <c r="F1193" s="3">
        <v>0.72757799999999995</v>
      </c>
      <c r="G1193">
        <v>63417600</v>
      </c>
      <c r="H1193" s="3" t="str">
        <f>TEXT(MCFT[[#This Row],[Date]],"dddd")</f>
        <v>Tuesday</v>
      </c>
      <c r="I1193" s="3">
        <f>MCFT[[#This Row],[Open]]-MCFT[[#This Row],[Close]]</f>
        <v>-1.9097000000000031E-2</v>
      </c>
      <c r="J1193" s="3">
        <f>INDEX(AAPL!$J:$J,MATCH(A:A,AAPL!$A:$A,0),1)</f>
        <v>-1.7857000000000012E-2</v>
      </c>
      <c r="K1193" s="3" t="str">
        <f>IF(MCFT[[#This Row],[Day Change]]&gt;0,"UP","DOWN")</f>
        <v>DOWN</v>
      </c>
      <c r="L1193" s="9">
        <f>_xlfn.RANK.EQ(MCFT[[#This Row],[Date]],A:A,1)</f>
        <v>1192</v>
      </c>
      <c r="M1193" s="10">
        <f>_xlfn.RANK.AVG(MCFT[[#This Row],[Same change on date for AAPL]],AAPL,1)</f>
        <v>2994</v>
      </c>
      <c r="N1193" s="2">
        <f>MCFT[[#This Row],[Close]]/MCFT[[#This Row],[Open]]</f>
        <v>1.0195033125095108</v>
      </c>
    </row>
    <row r="1194" spans="1:14" x14ac:dyDescent="0.25">
      <c r="A1194" s="1">
        <v>33205</v>
      </c>
      <c r="B1194" s="3">
        <v>1.0034719999999999</v>
      </c>
      <c r="C1194" s="3">
        <v>1.0104169999999999</v>
      </c>
      <c r="D1194" s="3">
        <v>0.97569399999999995</v>
      </c>
      <c r="E1194" s="3">
        <v>0.97743100000000005</v>
      </c>
      <c r="F1194" s="3">
        <v>0.71239399999999997</v>
      </c>
      <c r="G1194">
        <v>77619200</v>
      </c>
      <c r="H1194" s="3" t="str">
        <f>TEXT(MCFT[[#This Row],[Date]],"dddd")</f>
        <v>Wednesday</v>
      </c>
      <c r="I1194" s="3">
        <f>MCFT[[#This Row],[Open]]-MCFT[[#This Row],[Close]]</f>
        <v>2.604099999999987E-2</v>
      </c>
      <c r="J1194" s="3">
        <f>INDEX(AAPL!$J:$J,MATCH(A:A,AAPL!$A:$A,0),1)</f>
        <v>3.5714000000000024E-2</v>
      </c>
      <c r="K1194" s="3" t="str">
        <f>IF(MCFT[[#This Row],[Day Change]]&gt;0,"UP","DOWN")</f>
        <v>UP</v>
      </c>
      <c r="L1194" s="9">
        <f>_xlfn.RANK.EQ(MCFT[[#This Row],[Date]],A:A,1)</f>
        <v>1193</v>
      </c>
      <c r="M1194" s="10">
        <f>_xlfn.RANK.AVG(MCFT[[#This Row],[Same change on date for AAPL]],AAPL,1)</f>
        <v>5958</v>
      </c>
      <c r="N1194" s="2">
        <f>MCFT[[#This Row],[Close]]/MCFT[[#This Row],[Open]]</f>
        <v>0.97404910151952429</v>
      </c>
    </row>
    <row r="1195" spans="1:14" x14ac:dyDescent="0.25">
      <c r="A1195" s="1">
        <v>33206</v>
      </c>
      <c r="B1195" s="3">
        <v>0.97569399999999995</v>
      </c>
      <c r="C1195" s="3">
        <v>0.98958299999999999</v>
      </c>
      <c r="D1195" s="3">
        <v>0.96875</v>
      </c>
      <c r="E1195" s="3">
        <v>0.98958299999999999</v>
      </c>
      <c r="F1195" s="3">
        <v>0.72125099999999998</v>
      </c>
      <c r="G1195">
        <v>65865600</v>
      </c>
      <c r="H1195" s="3" t="str">
        <f>TEXT(MCFT[[#This Row],[Date]],"dddd")</f>
        <v>Thursday</v>
      </c>
      <c r="I1195" s="3">
        <f>MCFT[[#This Row],[Open]]-MCFT[[#This Row],[Close]]</f>
        <v>-1.388900000000004E-2</v>
      </c>
      <c r="J1195" s="3">
        <f>INDEX(AAPL!$J:$J,MATCH(A:A,AAPL!$A:$A,0),1)</f>
        <v>8.9289999999999647E-3</v>
      </c>
      <c r="K1195" s="3" t="str">
        <f>IF(MCFT[[#This Row],[Day Change]]&gt;0,"UP","DOWN")</f>
        <v>DOWN</v>
      </c>
      <c r="L1195" s="9">
        <f>_xlfn.RANK.EQ(MCFT[[#This Row],[Date]],A:A,1)</f>
        <v>1194</v>
      </c>
      <c r="M1195" s="10">
        <f>_xlfn.RANK.AVG(MCFT[[#This Row],[Same change on date for AAPL]],AAPL,1)</f>
        <v>4768</v>
      </c>
      <c r="N1195" s="2">
        <f>MCFT[[#This Row],[Close]]/MCFT[[#This Row],[Open]]</f>
        <v>1.014234995808112</v>
      </c>
    </row>
    <row r="1196" spans="1:14" x14ac:dyDescent="0.25">
      <c r="A1196" s="1">
        <v>33207</v>
      </c>
      <c r="B1196" s="3">
        <v>0.98958299999999999</v>
      </c>
      <c r="C1196" s="3">
        <v>1.03125</v>
      </c>
      <c r="D1196" s="3">
        <v>0.97916700000000001</v>
      </c>
      <c r="E1196" s="3">
        <v>1.0034719999999999</v>
      </c>
      <c r="F1196" s="3">
        <v>0.73137399999999997</v>
      </c>
      <c r="G1196">
        <v>72163200</v>
      </c>
      <c r="H1196" s="3" t="str">
        <f>TEXT(MCFT[[#This Row],[Date]],"dddd")</f>
        <v>Friday</v>
      </c>
      <c r="I1196" s="3">
        <f>MCFT[[#This Row],[Open]]-MCFT[[#This Row],[Close]]</f>
        <v>-1.3888999999999929E-2</v>
      </c>
      <c r="J1196" s="3">
        <f>INDEX(AAPL!$J:$J,MATCH(A:A,AAPL!$A:$A,0),1)</f>
        <v>-1.7857000000000012E-2</v>
      </c>
      <c r="K1196" s="3" t="str">
        <f>IF(MCFT[[#This Row],[Day Change]]&gt;0,"UP","DOWN")</f>
        <v>DOWN</v>
      </c>
      <c r="L1196" s="9">
        <f>_xlfn.RANK.EQ(MCFT[[#This Row],[Date]],A:A,1)</f>
        <v>1195</v>
      </c>
      <c r="M1196" s="10">
        <f>_xlfn.RANK.AVG(MCFT[[#This Row],[Same change on date for AAPL]],AAPL,1)</f>
        <v>2994</v>
      </c>
      <c r="N1196" s="2">
        <f>MCFT[[#This Row],[Close]]/MCFT[[#This Row],[Open]]</f>
        <v>1.0140352047276477</v>
      </c>
    </row>
    <row r="1197" spans="1:14" x14ac:dyDescent="0.25">
      <c r="A1197" s="1">
        <v>33210</v>
      </c>
      <c r="B1197" s="3">
        <v>1.017361</v>
      </c>
      <c r="C1197" s="3">
        <v>1.0347219999999999</v>
      </c>
      <c r="D1197" s="3">
        <v>1.0104169999999999</v>
      </c>
      <c r="E1197" s="3">
        <v>1.0260419999999999</v>
      </c>
      <c r="F1197" s="3">
        <v>0.74782400000000004</v>
      </c>
      <c r="G1197">
        <v>68240000</v>
      </c>
      <c r="H1197" s="3" t="str">
        <f>TEXT(MCFT[[#This Row],[Date]],"dddd")</f>
        <v>Monday</v>
      </c>
      <c r="I1197" s="3">
        <f>MCFT[[#This Row],[Open]]-MCFT[[#This Row],[Close]]</f>
        <v>-8.6809999999999388E-3</v>
      </c>
      <c r="J1197" s="3">
        <f>INDEX(AAPL!$J:$J,MATCH(A:A,AAPL!$A:$A,0),1)</f>
        <v>-3.125E-2</v>
      </c>
      <c r="K1197" s="3" t="str">
        <f>IF(MCFT[[#This Row],[Day Change]]&gt;0,"UP","DOWN")</f>
        <v>DOWN</v>
      </c>
      <c r="L1197" s="9">
        <f>_xlfn.RANK.EQ(MCFT[[#This Row],[Date]],A:A,1)</f>
        <v>1196</v>
      </c>
      <c r="M1197" s="10">
        <f>_xlfn.RANK.AVG(MCFT[[#This Row],[Same change on date for AAPL]],AAPL,1)</f>
        <v>2473</v>
      </c>
      <c r="N1197" s="2">
        <f>MCFT[[#This Row],[Close]]/MCFT[[#This Row],[Open]]</f>
        <v>1.0085328610001758</v>
      </c>
    </row>
    <row r="1198" spans="1:14" x14ac:dyDescent="0.25">
      <c r="A1198" s="1">
        <v>33211</v>
      </c>
      <c r="B1198" s="3">
        <v>1.0208330000000001</v>
      </c>
      <c r="C1198" s="3">
        <v>1.045139</v>
      </c>
      <c r="D1198" s="3">
        <v>1.013889</v>
      </c>
      <c r="E1198" s="3">
        <v>1.0347219999999999</v>
      </c>
      <c r="F1198" s="3">
        <v>0.75414999999999999</v>
      </c>
      <c r="G1198">
        <v>54547200</v>
      </c>
      <c r="H1198" s="3" t="str">
        <f>TEXT(MCFT[[#This Row],[Date]],"dddd")</f>
        <v>Tuesday</v>
      </c>
      <c r="I1198" s="3">
        <f>MCFT[[#This Row],[Open]]-MCFT[[#This Row],[Close]]</f>
        <v>-1.3888999999999818E-2</v>
      </c>
      <c r="J1198" s="3">
        <f>INDEX(AAPL!$J:$J,MATCH(A:A,AAPL!$A:$A,0),1)</f>
        <v>-3.5714000000000024E-2</v>
      </c>
      <c r="K1198" s="3" t="str">
        <f>IF(MCFT[[#This Row],[Day Change]]&gt;0,"UP","DOWN")</f>
        <v>DOWN</v>
      </c>
      <c r="L1198" s="9">
        <f>_xlfn.RANK.EQ(MCFT[[#This Row],[Date]],A:A,1)</f>
        <v>1197</v>
      </c>
      <c r="M1198" s="10">
        <f>_xlfn.RANK.AVG(MCFT[[#This Row],[Same change on date for AAPL]],AAPL,1)</f>
        <v>2341.5</v>
      </c>
      <c r="N1198" s="2">
        <f>MCFT[[#This Row],[Close]]/MCFT[[#This Row],[Open]]</f>
        <v>1.0136055554630383</v>
      </c>
    </row>
    <row r="1199" spans="1:14" x14ac:dyDescent="0.25">
      <c r="A1199" s="1">
        <v>33212</v>
      </c>
      <c r="B1199" s="3">
        <v>1.0347219999999999</v>
      </c>
      <c r="C1199" s="3">
        <v>1.0520830000000001</v>
      </c>
      <c r="D1199" s="3">
        <v>1.03125</v>
      </c>
      <c r="E1199" s="3">
        <v>1.045139</v>
      </c>
      <c r="F1199" s="3">
        <v>0.76174200000000003</v>
      </c>
      <c r="G1199">
        <v>68630400</v>
      </c>
      <c r="H1199" s="3" t="str">
        <f>TEXT(MCFT[[#This Row],[Date]],"dddd")</f>
        <v>Wednesday</v>
      </c>
      <c r="I1199" s="3">
        <f>MCFT[[#This Row],[Open]]-MCFT[[#This Row],[Close]]</f>
        <v>-1.0417000000000121E-2</v>
      </c>
      <c r="J1199" s="3">
        <f>INDEX(AAPL!$J:$J,MATCH(A:A,AAPL!$A:$A,0),1)</f>
        <v>-5.8035999999999976E-2</v>
      </c>
      <c r="K1199" s="3" t="str">
        <f>IF(MCFT[[#This Row],[Day Change]]&gt;0,"UP","DOWN")</f>
        <v>DOWN</v>
      </c>
      <c r="L1199" s="9">
        <f>_xlfn.RANK.EQ(MCFT[[#This Row],[Date]],A:A,1)</f>
        <v>1198</v>
      </c>
      <c r="M1199" s="10">
        <f>_xlfn.RANK.AVG(MCFT[[#This Row],[Same change on date for AAPL]],AAPL,1)</f>
        <v>1891.5</v>
      </c>
      <c r="N1199" s="2">
        <f>MCFT[[#This Row],[Close]]/MCFT[[#This Row],[Open]]</f>
        <v>1.0100674384037454</v>
      </c>
    </row>
    <row r="1200" spans="1:14" x14ac:dyDescent="0.25">
      <c r="A1200" s="1">
        <v>33213</v>
      </c>
      <c r="B1200" s="3">
        <v>1.0590280000000001</v>
      </c>
      <c r="C1200" s="3">
        <v>1.0659719999999999</v>
      </c>
      <c r="D1200" s="3">
        <v>1.0277780000000001</v>
      </c>
      <c r="E1200" s="3">
        <v>1.0381940000000001</v>
      </c>
      <c r="F1200" s="3">
        <v>0.75668100000000005</v>
      </c>
      <c r="G1200">
        <v>108201600</v>
      </c>
      <c r="H1200" s="3" t="str">
        <f>TEXT(MCFT[[#This Row],[Date]],"dddd")</f>
        <v>Thursday</v>
      </c>
      <c r="I1200" s="3">
        <f>MCFT[[#This Row],[Open]]-MCFT[[#This Row],[Close]]</f>
        <v>2.0834000000000019E-2</v>
      </c>
      <c r="J1200" s="3">
        <f>INDEX(AAPL!$J:$J,MATCH(A:A,AAPL!$A:$A,0),1)</f>
        <v>0</v>
      </c>
      <c r="K1200" s="3" t="str">
        <f>IF(MCFT[[#This Row],[Day Change]]&gt;0,"UP","DOWN")</f>
        <v>UP</v>
      </c>
      <c r="L1200" s="9">
        <f>_xlfn.RANK.EQ(MCFT[[#This Row],[Date]],A:A,1)</f>
        <v>1199</v>
      </c>
      <c r="M1200" s="10">
        <f>_xlfn.RANK.AVG(MCFT[[#This Row],[Same change on date for AAPL]],AAPL,1)</f>
        <v>4124.5</v>
      </c>
      <c r="N1200" s="2">
        <f>MCFT[[#This Row],[Close]]/MCFT[[#This Row],[Open]]</f>
        <v>0.98032724347231615</v>
      </c>
    </row>
    <row r="1201" spans="1:14" x14ac:dyDescent="0.25">
      <c r="A1201" s="1">
        <v>33214</v>
      </c>
      <c r="B1201" s="3">
        <v>1.03125</v>
      </c>
      <c r="C1201" s="3">
        <v>1.045139</v>
      </c>
      <c r="D1201" s="3">
        <v>1.0034719999999999</v>
      </c>
      <c r="E1201" s="3">
        <v>1.03125</v>
      </c>
      <c r="F1201" s="3">
        <v>0.75161999999999995</v>
      </c>
      <c r="G1201">
        <v>81920000</v>
      </c>
      <c r="H1201" s="3" t="str">
        <f>TEXT(MCFT[[#This Row],[Date]],"dddd")</f>
        <v>Friday</v>
      </c>
      <c r="I1201" s="3">
        <f>MCFT[[#This Row],[Open]]-MCFT[[#This Row],[Close]]</f>
        <v>0</v>
      </c>
      <c r="J1201" s="3">
        <f>INDEX(AAPL!$J:$J,MATCH(A:A,AAPL!$A:$A,0),1)</f>
        <v>-5.3571000000000035E-2</v>
      </c>
      <c r="K1201" s="3" t="str">
        <f>IF(MCFT[[#This Row],[Day Change]]&gt;0,"UP","DOWN")</f>
        <v>DOWN</v>
      </c>
      <c r="L1201" s="9">
        <f>_xlfn.RANK.EQ(MCFT[[#This Row],[Date]],A:A,1)</f>
        <v>1200</v>
      </c>
      <c r="M1201" s="10">
        <f>_xlfn.RANK.AVG(MCFT[[#This Row],[Same change on date for AAPL]],AAPL,1)</f>
        <v>1962</v>
      </c>
      <c r="N1201" s="2">
        <f>MCFT[[#This Row],[Close]]/MCFT[[#This Row],[Open]]</f>
        <v>1</v>
      </c>
    </row>
    <row r="1202" spans="1:14" x14ac:dyDescent="0.25">
      <c r="A1202" s="1">
        <v>33217</v>
      </c>
      <c r="B1202" s="3">
        <v>1.017361</v>
      </c>
      <c r="C1202" s="3">
        <v>1.046875</v>
      </c>
      <c r="D1202" s="3">
        <v>1.0104169999999999</v>
      </c>
      <c r="E1202" s="3">
        <v>1.0277780000000001</v>
      </c>
      <c r="F1202" s="3">
        <v>0.749089</v>
      </c>
      <c r="G1202">
        <v>55526400</v>
      </c>
      <c r="H1202" s="3" t="str">
        <f>TEXT(MCFT[[#This Row],[Date]],"dddd")</f>
        <v>Monday</v>
      </c>
      <c r="I1202" s="3">
        <f>MCFT[[#This Row],[Open]]-MCFT[[#This Row],[Close]]</f>
        <v>-1.0417000000000121E-2</v>
      </c>
      <c r="J1202" s="3">
        <f>INDEX(AAPL!$J:$J,MATCH(A:A,AAPL!$A:$A,0),1)</f>
        <v>1.7857999999999929E-2</v>
      </c>
      <c r="K1202" s="3" t="str">
        <f>IF(MCFT[[#This Row],[Day Change]]&gt;0,"UP","DOWN")</f>
        <v>DOWN</v>
      </c>
      <c r="L1202" s="9">
        <f>_xlfn.RANK.EQ(MCFT[[#This Row],[Date]],A:A,1)</f>
        <v>1201</v>
      </c>
      <c r="M1202" s="10">
        <f>_xlfn.RANK.AVG(MCFT[[#This Row],[Same change on date for AAPL]],AAPL,1)</f>
        <v>5347.5</v>
      </c>
      <c r="N1202" s="2">
        <f>MCFT[[#This Row],[Close]]/MCFT[[#This Row],[Open]]</f>
        <v>1.0102392366131592</v>
      </c>
    </row>
    <row r="1203" spans="1:14" x14ac:dyDescent="0.25">
      <c r="A1203" s="1">
        <v>33218</v>
      </c>
      <c r="B1203" s="3">
        <v>1.017361</v>
      </c>
      <c r="C1203" s="3">
        <v>1.0347219999999999</v>
      </c>
      <c r="D1203" s="3">
        <v>1</v>
      </c>
      <c r="E1203" s="3">
        <v>1.001736</v>
      </c>
      <c r="F1203" s="3">
        <v>0.73010900000000001</v>
      </c>
      <c r="G1203">
        <v>61766400</v>
      </c>
      <c r="H1203" s="3" t="str">
        <f>TEXT(MCFT[[#This Row],[Date]],"dddd")</f>
        <v>Tuesday</v>
      </c>
      <c r="I1203" s="3">
        <f>MCFT[[#This Row],[Open]]-MCFT[[#This Row],[Close]]</f>
        <v>1.5625E-2</v>
      </c>
      <c r="J1203" s="3">
        <f>INDEX(AAPL!$J:$J,MATCH(A:A,AAPL!$A:$A,0),1)</f>
        <v>4.4642999999999988E-2</v>
      </c>
      <c r="K1203" s="3" t="str">
        <f>IF(MCFT[[#This Row],[Day Change]]&gt;0,"UP","DOWN")</f>
        <v>UP</v>
      </c>
      <c r="L1203" s="9">
        <f>_xlfn.RANK.EQ(MCFT[[#This Row],[Date]],A:A,1)</f>
        <v>1202</v>
      </c>
      <c r="M1203" s="10">
        <f>_xlfn.RANK.AVG(MCFT[[#This Row],[Same change on date for AAPL]],AAPL,1)</f>
        <v>6186.5</v>
      </c>
      <c r="N1203" s="2">
        <f>MCFT[[#This Row],[Close]]/MCFT[[#This Row],[Open]]</f>
        <v>0.98464163654789205</v>
      </c>
    </row>
    <row r="1204" spans="1:14" x14ac:dyDescent="0.25">
      <c r="A1204" s="1">
        <v>33219</v>
      </c>
      <c r="B1204" s="3">
        <v>0.99652799999999997</v>
      </c>
      <c r="C1204" s="3">
        <v>1.0104169999999999</v>
      </c>
      <c r="D1204" s="3">
        <v>0.97916700000000001</v>
      </c>
      <c r="E1204" s="3">
        <v>1.0069440000000001</v>
      </c>
      <c r="F1204" s="3">
        <v>0.73390500000000003</v>
      </c>
      <c r="G1204">
        <v>71558400</v>
      </c>
      <c r="H1204" s="3" t="str">
        <f>TEXT(MCFT[[#This Row],[Date]],"dddd")</f>
        <v>Wednesday</v>
      </c>
      <c r="I1204" s="3">
        <f>MCFT[[#This Row],[Open]]-MCFT[[#This Row],[Close]]</f>
        <v>-1.0416000000000092E-2</v>
      </c>
      <c r="J1204" s="3">
        <f>INDEX(AAPL!$J:$J,MATCH(A:A,AAPL!$A:$A,0),1)</f>
        <v>4.4640000000000235E-3</v>
      </c>
      <c r="K1204" s="3" t="str">
        <f>IF(MCFT[[#This Row],[Day Change]]&gt;0,"UP","DOWN")</f>
        <v>DOWN</v>
      </c>
      <c r="L1204" s="9">
        <f>_xlfn.RANK.EQ(MCFT[[#This Row],[Date]],A:A,1)</f>
        <v>1203</v>
      </c>
      <c r="M1204" s="10">
        <f>_xlfn.RANK.AVG(MCFT[[#This Row],[Same change on date for AAPL]],AAPL,1)</f>
        <v>4414</v>
      </c>
      <c r="N1204" s="2">
        <f>MCFT[[#This Row],[Close]]/MCFT[[#This Row],[Open]]</f>
        <v>1.0104522903521025</v>
      </c>
    </row>
    <row r="1205" spans="1:14" x14ac:dyDescent="0.25">
      <c r="A1205" s="1">
        <v>33220</v>
      </c>
      <c r="B1205" s="3">
        <v>1.013889</v>
      </c>
      <c r="C1205" s="3">
        <v>1.0208330000000001</v>
      </c>
      <c r="D1205" s="3">
        <v>0.99652799999999997</v>
      </c>
      <c r="E1205" s="3">
        <v>1.0104169999999999</v>
      </c>
      <c r="F1205" s="3">
        <v>0.73643499999999995</v>
      </c>
      <c r="G1205">
        <v>50707200</v>
      </c>
      <c r="H1205" s="3" t="str">
        <f>TEXT(MCFT[[#This Row],[Date]],"dddd")</f>
        <v>Thursday</v>
      </c>
      <c r="I1205" s="3">
        <f>MCFT[[#This Row],[Open]]-MCFT[[#This Row],[Close]]</f>
        <v>3.4720000000001416E-3</v>
      </c>
      <c r="J1205" s="3">
        <f>INDEX(AAPL!$J:$J,MATCH(A:A,AAPL!$A:$A,0),1)</f>
        <v>-4.4642999999999988E-2</v>
      </c>
      <c r="K1205" s="3" t="str">
        <f>IF(MCFT[[#This Row],[Day Change]]&gt;0,"UP","DOWN")</f>
        <v>UP</v>
      </c>
      <c r="L1205" s="9">
        <f>_xlfn.RANK.EQ(MCFT[[#This Row],[Date]],A:A,1)</f>
        <v>1204</v>
      </c>
      <c r="M1205" s="10">
        <f>_xlfn.RANK.AVG(MCFT[[#This Row],[Same change on date for AAPL]],AAPL,1)</f>
        <v>2108</v>
      </c>
      <c r="N1205" s="2">
        <f>MCFT[[#This Row],[Close]]/MCFT[[#This Row],[Open]]</f>
        <v>0.99657556201911635</v>
      </c>
    </row>
    <row r="1206" spans="1:14" x14ac:dyDescent="0.25">
      <c r="A1206" s="1">
        <v>33221</v>
      </c>
      <c r="B1206" s="3">
        <v>1.013889</v>
      </c>
      <c r="C1206" s="3">
        <v>1.03125</v>
      </c>
      <c r="D1206" s="3">
        <v>1.0069440000000001</v>
      </c>
      <c r="E1206" s="3">
        <v>1.0225690000000001</v>
      </c>
      <c r="F1206" s="3">
        <v>0.74529299999999998</v>
      </c>
      <c r="G1206">
        <v>48633600</v>
      </c>
      <c r="H1206" s="3" t="str">
        <f>TEXT(MCFT[[#This Row],[Date]],"dddd")</f>
        <v>Friday</v>
      </c>
      <c r="I1206" s="3">
        <f>MCFT[[#This Row],[Open]]-MCFT[[#This Row],[Close]]</f>
        <v>-8.680000000000021E-3</v>
      </c>
      <c r="J1206" s="3">
        <f>INDEX(AAPL!$J:$J,MATCH(A:A,AAPL!$A:$A,0),1)</f>
        <v>1.3392999999999988E-2</v>
      </c>
      <c r="K1206" s="3" t="str">
        <f>IF(MCFT[[#This Row],[Day Change]]&gt;0,"UP","DOWN")</f>
        <v>DOWN</v>
      </c>
      <c r="L1206" s="9">
        <f>_xlfn.RANK.EQ(MCFT[[#This Row],[Date]],A:A,1)</f>
        <v>1205</v>
      </c>
      <c r="M1206" s="10">
        <f>_xlfn.RANK.AVG(MCFT[[#This Row],[Same change on date for AAPL]],AAPL,1)</f>
        <v>5018.5</v>
      </c>
      <c r="N1206" s="2">
        <f>MCFT[[#This Row],[Close]]/MCFT[[#This Row],[Open]]</f>
        <v>1.0085610949522088</v>
      </c>
    </row>
    <row r="1207" spans="1:14" x14ac:dyDescent="0.25">
      <c r="A1207" s="1">
        <v>33224</v>
      </c>
      <c r="B1207" s="3">
        <v>1.013889</v>
      </c>
      <c r="C1207" s="3">
        <v>1.03125</v>
      </c>
      <c r="D1207" s="3">
        <v>1.0069440000000001</v>
      </c>
      <c r="E1207" s="3">
        <v>1.0277780000000001</v>
      </c>
      <c r="F1207" s="3">
        <v>0.749089</v>
      </c>
      <c r="G1207">
        <v>27286400</v>
      </c>
      <c r="H1207" s="3" t="str">
        <f>TEXT(MCFT[[#This Row],[Date]],"dddd")</f>
        <v>Monday</v>
      </c>
      <c r="I1207" s="3">
        <f>MCFT[[#This Row],[Open]]-MCFT[[#This Row],[Close]]</f>
        <v>-1.388900000000004E-2</v>
      </c>
      <c r="J1207" s="3">
        <f>INDEX(AAPL!$J:$J,MATCH(A:A,AAPL!$A:$A,0),1)</f>
        <v>-4.0178999999999965E-2</v>
      </c>
      <c r="K1207" s="3" t="str">
        <f>IF(MCFT[[#This Row],[Day Change]]&gt;0,"UP","DOWN")</f>
        <v>DOWN</v>
      </c>
      <c r="L1207" s="9">
        <f>_xlfn.RANK.EQ(MCFT[[#This Row],[Date]],A:A,1)</f>
        <v>1206</v>
      </c>
      <c r="M1207" s="10">
        <f>_xlfn.RANK.AVG(MCFT[[#This Row],[Same change on date for AAPL]],AAPL,1)</f>
        <v>2199.5</v>
      </c>
      <c r="N1207" s="2">
        <f>MCFT[[#This Row],[Close]]/MCFT[[#This Row],[Open]]</f>
        <v>1.0136987382247959</v>
      </c>
    </row>
    <row r="1208" spans="1:14" x14ac:dyDescent="0.25">
      <c r="A1208" s="1">
        <v>33225</v>
      </c>
      <c r="B1208" s="3">
        <v>1.0347219999999999</v>
      </c>
      <c r="C1208" s="3">
        <v>1.0520830000000001</v>
      </c>
      <c r="D1208" s="3">
        <v>1.03125</v>
      </c>
      <c r="E1208" s="3">
        <v>1.045139</v>
      </c>
      <c r="F1208" s="3">
        <v>0.76174200000000003</v>
      </c>
      <c r="G1208">
        <v>51872000</v>
      </c>
      <c r="H1208" s="3" t="str">
        <f>TEXT(MCFT[[#This Row],[Date]],"dddd")</f>
        <v>Tuesday</v>
      </c>
      <c r="I1208" s="3">
        <f>MCFT[[#This Row],[Open]]-MCFT[[#This Row],[Close]]</f>
        <v>-1.0417000000000121E-2</v>
      </c>
      <c r="J1208" s="3">
        <f>INDEX(AAPL!$J:$J,MATCH(A:A,AAPL!$A:$A,0),1)</f>
        <v>-4.4642999999999988E-2</v>
      </c>
      <c r="K1208" s="3" t="str">
        <f>IF(MCFT[[#This Row],[Day Change]]&gt;0,"UP","DOWN")</f>
        <v>DOWN</v>
      </c>
      <c r="L1208" s="9">
        <f>_xlfn.RANK.EQ(MCFT[[#This Row],[Date]],A:A,1)</f>
        <v>1207</v>
      </c>
      <c r="M1208" s="10">
        <f>_xlfn.RANK.AVG(MCFT[[#This Row],[Same change on date for AAPL]],AAPL,1)</f>
        <v>2108</v>
      </c>
      <c r="N1208" s="2">
        <f>MCFT[[#This Row],[Close]]/MCFT[[#This Row],[Open]]</f>
        <v>1.0100674384037454</v>
      </c>
    </row>
    <row r="1209" spans="1:14" x14ac:dyDescent="0.25">
      <c r="A1209" s="1">
        <v>33226</v>
      </c>
      <c r="B1209" s="3">
        <v>1.046875</v>
      </c>
      <c r="C1209" s="3">
        <v>1.0520830000000001</v>
      </c>
      <c r="D1209" s="3">
        <v>1.0381940000000001</v>
      </c>
      <c r="E1209" s="3">
        <v>1.0399309999999999</v>
      </c>
      <c r="F1209" s="3">
        <v>0.75794600000000001</v>
      </c>
      <c r="G1209">
        <v>34262400</v>
      </c>
      <c r="H1209" s="3" t="str">
        <f>TEXT(MCFT[[#This Row],[Date]],"dddd")</f>
        <v>Wednesday</v>
      </c>
      <c r="I1209" s="3">
        <f>MCFT[[#This Row],[Open]]-MCFT[[#This Row],[Close]]</f>
        <v>6.9440000000000612E-3</v>
      </c>
      <c r="J1209" s="3">
        <f>INDEX(AAPL!$J:$J,MATCH(A:A,AAPL!$A:$A,0),1)</f>
        <v>2.2321000000000035E-2</v>
      </c>
      <c r="K1209" s="3" t="str">
        <f>IF(MCFT[[#This Row],[Day Change]]&gt;0,"UP","DOWN")</f>
        <v>UP</v>
      </c>
      <c r="L1209" s="9">
        <f>_xlfn.RANK.EQ(MCFT[[#This Row],[Date]],A:A,1)</f>
        <v>1208</v>
      </c>
      <c r="M1209" s="10">
        <f>_xlfn.RANK.AVG(MCFT[[#This Row],[Same change on date for AAPL]],AAPL,1)</f>
        <v>5479</v>
      </c>
      <c r="N1209" s="2">
        <f>MCFT[[#This Row],[Close]]/MCFT[[#This Row],[Open]]</f>
        <v>0.99336692537313431</v>
      </c>
    </row>
    <row r="1210" spans="1:14" x14ac:dyDescent="0.25">
      <c r="A1210" s="1">
        <v>33227</v>
      </c>
      <c r="B1210" s="3">
        <v>1.03125</v>
      </c>
      <c r="C1210" s="3">
        <v>1.0555559999999999</v>
      </c>
      <c r="D1210" s="3">
        <v>1.0277780000000001</v>
      </c>
      <c r="E1210" s="3">
        <v>1.048611</v>
      </c>
      <c r="F1210" s="3">
        <v>0.76427299999999998</v>
      </c>
      <c r="G1210">
        <v>46992000</v>
      </c>
      <c r="H1210" s="3" t="str">
        <f>TEXT(MCFT[[#This Row],[Date]],"dddd")</f>
        <v>Thursday</v>
      </c>
      <c r="I1210" s="3">
        <f>MCFT[[#This Row],[Open]]-MCFT[[#This Row],[Close]]</f>
        <v>-1.736099999999996E-2</v>
      </c>
      <c r="J1210" s="3">
        <f>INDEX(AAPL!$J:$J,MATCH(A:A,AAPL!$A:$A,0),1)</f>
        <v>-9.8214999999999941E-2</v>
      </c>
      <c r="K1210" s="3" t="str">
        <f>IF(MCFT[[#This Row],[Day Change]]&gt;0,"UP","DOWN")</f>
        <v>DOWN</v>
      </c>
      <c r="L1210" s="9">
        <f>_xlfn.RANK.EQ(MCFT[[#This Row],[Date]],A:A,1)</f>
        <v>1209</v>
      </c>
      <c r="M1210" s="10">
        <f>_xlfn.RANK.AVG(MCFT[[#This Row],[Same change on date for AAPL]],AAPL,1)</f>
        <v>1547.5</v>
      </c>
      <c r="N1210" s="2">
        <f>MCFT[[#This Row],[Close]]/MCFT[[#This Row],[Open]]</f>
        <v>1.016834909090909</v>
      </c>
    </row>
    <row r="1211" spans="1:14" x14ac:dyDescent="0.25">
      <c r="A1211" s="1">
        <v>33228</v>
      </c>
      <c r="B1211" s="3">
        <v>1.0520830000000001</v>
      </c>
      <c r="C1211" s="3">
        <v>1.0555559999999999</v>
      </c>
      <c r="D1211" s="3">
        <v>1.045139</v>
      </c>
      <c r="E1211" s="3">
        <v>1.0520830000000001</v>
      </c>
      <c r="F1211" s="3">
        <v>0.76680400000000004</v>
      </c>
      <c r="G1211">
        <v>33468800</v>
      </c>
      <c r="H1211" s="3" t="str">
        <f>TEXT(MCFT[[#This Row],[Date]],"dddd")</f>
        <v>Friday</v>
      </c>
      <c r="I1211" s="3">
        <f>MCFT[[#This Row],[Open]]-MCFT[[#This Row],[Close]]</f>
        <v>0</v>
      </c>
      <c r="J1211" s="3">
        <f>INDEX(AAPL!$J:$J,MATCH(A:A,AAPL!$A:$A,0),1)</f>
        <v>-2.6785999999999976E-2</v>
      </c>
      <c r="K1211" s="3" t="str">
        <f>IF(MCFT[[#This Row],[Day Change]]&gt;0,"UP","DOWN")</f>
        <v>DOWN</v>
      </c>
      <c r="L1211" s="9">
        <f>_xlfn.RANK.EQ(MCFT[[#This Row],[Date]],A:A,1)</f>
        <v>1210</v>
      </c>
      <c r="M1211" s="10">
        <f>_xlfn.RANK.AVG(MCFT[[#This Row],[Same change on date for AAPL]],AAPL,1)</f>
        <v>2610.5</v>
      </c>
      <c r="N1211" s="2">
        <f>MCFT[[#This Row],[Close]]/MCFT[[#This Row],[Open]]</f>
        <v>1</v>
      </c>
    </row>
    <row r="1212" spans="1:14" x14ac:dyDescent="0.25">
      <c r="A1212" s="1">
        <v>33231</v>
      </c>
      <c r="B1212" s="3">
        <v>1.048611</v>
      </c>
      <c r="C1212" s="3">
        <v>1.048611</v>
      </c>
      <c r="D1212" s="3">
        <v>1.0381940000000001</v>
      </c>
      <c r="E1212" s="3">
        <v>1.045139</v>
      </c>
      <c r="F1212" s="3">
        <v>0.76174200000000003</v>
      </c>
      <c r="G1212">
        <v>13548800</v>
      </c>
      <c r="H1212" s="3" t="str">
        <f>TEXT(MCFT[[#This Row],[Date]],"dddd")</f>
        <v>Monday</v>
      </c>
      <c r="I1212" s="3">
        <f>MCFT[[#This Row],[Open]]-MCFT[[#This Row],[Close]]</f>
        <v>3.4719999999999196E-3</v>
      </c>
      <c r="J1212" s="3">
        <f>INDEX(AAPL!$J:$J,MATCH(A:A,AAPL!$A:$A,0),1)</f>
        <v>2.6785000000000059E-2</v>
      </c>
      <c r="K1212" s="3" t="str">
        <f>IF(MCFT[[#This Row],[Day Change]]&gt;0,"UP","DOWN")</f>
        <v>UP</v>
      </c>
      <c r="L1212" s="9">
        <f>_xlfn.RANK.EQ(MCFT[[#This Row],[Date]],A:A,1)</f>
        <v>1211</v>
      </c>
      <c r="M1212" s="10">
        <f>_xlfn.RANK.AVG(MCFT[[#This Row],[Same change on date for AAPL]],AAPL,1)</f>
        <v>5624</v>
      </c>
      <c r="N1212" s="2">
        <f>MCFT[[#This Row],[Close]]/MCFT[[#This Row],[Open]]</f>
        <v>0.99668895329154483</v>
      </c>
    </row>
    <row r="1213" spans="1:14" x14ac:dyDescent="0.25">
      <c r="A1213" s="1">
        <v>33233</v>
      </c>
      <c r="B1213" s="3">
        <v>1.045139</v>
      </c>
      <c r="C1213" s="3">
        <v>1.0520830000000001</v>
      </c>
      <c r="D1213" s="3">
        <v>1.0347219999999999</v>
      </c>
      <c r="E1213" s="3">
        <v>1.0416669999999999</v>
      </c>
      <c r="F1213" s="3">
        <v>0.759212</v>
      </c>
      <c r="G1213">
        <v>16214400</v>
      </c>
      <c r="H1213" s="3" t="str">
        <f>TEXT(MCFT[[#This Row],[Date]],"dddd")</f>
        <v>Wednesday</v>
      </c>
      <c r="I1213" s="3">
        <f>MCFT[[#This Row],[Open]]-MCFT[[#This Row],[Close]]</f>
        <v>3.4720000000001416E-3</v>
      </c>
      <c r="J1213" s="3">
        <f>INDEX(AAPL!$J:$J,MATCH(A:A,AAPL!$A:$A,0),1)</f>
        <v>8.9289999999999647E-3</v>
      </c>
      <c r="K1213" s="3" t="str">
        <f>IF(MCFT[[#This Row],[Day Change]]&gt;0,"UP","DOWN")</f>
        <v>UP</v>
      </c>
      <c r="L1213" s="9">
        <f>_xlfn.RANK.EQ(MCFT[[#This Row],[Date]],A:A,1)</f>
        <v>1212</v>
      </c>
      <c r="M1213" s="10">
        <f>_xlfn.RANK.AVG(MCFT[[#This Row],[Same change on date for AAPL]],AAPL,1)</f>
        <v>4768</v>
      </c>
      <c r="N1213" s="2">
        <f>MCFT[[#This Row],[Close]]/MCFT[[#This Row],[Open]]</f>
        <v>0.99667795384154634</v>
      </c>
    </row>
    <row r="1214" spans="1:14" x14ac:dyDescent="0.25">
      <c r="A1214" s="1">
        <v>33234</v>
      </c>
      <c r="B1214" s="3">
        <v>1.0416669999999999</v>
      </c>
      <c r="C1214" s="3">
        <v>1.045139</v>
      </c>
      <c r="D1214" s="3">
        <v>1.0347219999999999</v>
      </c>
      <c r="E1214" s="3">
        <v>1.0381940000000001</v>
      </c>
      <c r="F1214" s="3">
        <v>0.75668100000000005</v>
      </c>
      <c r="G1214">
        <v>22627200</v>
      </c>
      <c r="H1214" s="3" t="str">
        <f>TEXT(MCFT[[#This Row],[Date]],"dddd")</f>
        <v>Thursday</v>
      </c>
      <c r="I1214" s="3">
        <f>MCFT[[#This Row],[Open]]-MCFT[[#This Row],[Close]]</f>
        <v>3.4729999999998373E-3</v>
      </c>
      <c r="J1214" s="3">
        <f>INDEX(AAPL!$J:$J,MATCH(A:A,AAPL!$A:$A,0),1)</f>
        <v>-8.928000000000047E-3</v>
      </c>
      <c r="K1214" s="3" t="str">
        <f>IF(MCFT[[#This Row],[Day Change]]&gt;0,"UP","DOWN")</f>
        <v>UP</v>
      </c>
      <c r="L1214" s="9">
        <f>_xlfn.RANK.EQ(MCFT[[#This Row],[Date]],A:A,1)</f>
        <v>1213</v>
      </c>
      <c r="M1214" s="10">
        <f>_xlfn.RANK.AVG(MCFT[[#This Row],[Same change on date for AAPL]],AAPL,1)</f>
        <v>3553.5</v>
      </c>
      <c r="N1214" s="2">
        <f>MCFT[[#This Row],[Close]]/MCFT[[#This Row],[Open]]</f>
        <v>0.99666592106690544</v>
      </c>
    </row>
    <row r="1215" spans="1:14" x14ac:dyDescent="0.25">
      <c r="A1215" s="1">
        <v>33235</v>
      </c>
      <c r="B1215" s="3">
        <v>1.0347219999999999</v>
      </c>
      <c r="C1215" s="3">
        <v>1.045139</v>
      </c>
      <c r="D1215" s="3">
        <v>1.03125</v>
      </c>
      <c r="E1215" s="3">
        <v>1.0416669999999999</v>
      </c>
      <c r="F1215" s="3">
        <v>0.759212</v>
      </c>
      <c r="G1215">
        <v>20265600</v>
      </c>
      <c r="H1215" s="3" t="str">
        <f>TEXT(MCFT[[#This Row],[Date]],"dddd")</f>
        <v>Friday</v>
      </c>
      <c r="I1215" s="3">
        <f>MCFT[[#This Row],[Open]]-MCFT[[#This Row],[Close]]</f>
        <v>-6.944999999999979E-3</v>
      </c>
      <c r="J1215" s="3">
        <f>INDEX(AAPL!$J:$J,MATCH(A:A,AAPL!$A:$A,0),1)</f>
        <v>8.9289999999999647E-3</v>
      </c>
      <c r="K1215" s="3" t="str">
        <f>IF(MCFT[[#This Row],[Day Change]]&gt;0,"UP","DOWN")</f>
        <v>DOWN</v>
      </c>
      <c r="L1215" s="9">
        <f>_xlfn.RANK.EQ(MCFT[[#This Row],[Date]],A:A,1)</f>
        <v>1214</v>
      </c>
      <c r="M1215" s="10">
        <f>_xlfn.RANK.AVG(MCFT[[#This Row],[Same change on date for AAPL]],AAPL,1)</f>
        <v>4768</v>
      </c>
      <c r="N1215" s="2">
        <f>MCFT[[#This Row],[Close]]/MCFT[[#This Row],[Open]]</f>
        <v>1.0067119477502169</v>
      </c>
    </row>
    <row r="1216" spans="1:14" x14ac:dyDescent="0.25">
      <c r="A1216" s="1">
        <v>33238</v>
      </c>
      <c r="B1216" s="3">
        <v>1.0416669999999999</v>
      </c>
      <c r="C1216" s="3">
        <v>1.045139</v>
      </c>
      <c r="D1216" s="3">
        <v>1.0347219999999999</v>
      </c>
      <c r="E1216" s="3">
        <v>1.045139</v>
      </c>
      <c r="F1216" s="3">
        <v>0.76174200000000003</v>
      </c>
      <c r="G1216">
        <v>23702400</v>
      </c>
      <c r="H1216" s="3" t="str">
        <f>TEXT(MCFT[[#This Row],[Date]],"dddd")</f>
        <v>Monday</v>
      </c>
      <c r="I1216" s="3">
        <f>MCFT[[#This Row],[Open]]-MCFT[[#This Row],[Close]]</f>
        <v>-3.4720000000001416E-3</v>
      </c>
      <c r="J1216" s="3">
        <f>INDEX(AAPL!$J:$J,MATCH(A:A,AAPL!$A:$A,0),1)</f>
        <v>0</v>
      </c>
      <c r="K1216" s="3" t="str">
        <f>IF(MCFT[[#This Row],[Day Change]]&gt;0,"UP","DOWN")</f>
        <v>DOWN</v>
      </c>
      <c r="L1216" s="9">
        <f>_xlfn.RANK.EQ(MCFT[[#This Row],[Date]],A:A,1)</f>
        <v>1215</v>
      </c>
      <c r="M1216" s="10">
        <f>_xlfn.RANK.AVG(MCFT[[#This Row],[Same change on date for AAPL]],AAPL,1)</f>
        <v>4124.5</v>
      </c>
      <c r="N1216" s="2">
        <f>MCFT[[#This Row],[Close]]/MCFT[[#This Row],[Open]]</f>
        <v>1.003333118933402</v>
      </c>
    </row>
    <row r="1217" spans="1:14" x14ac:dyDescent="0.25">
      <c r="A1217" s="1">
        <v>33240</v>
      </c>
      <c r="B1217" s="3">
        <v>1.0416669999999999</v>
      </c>
      <c r="C1217" s="3">
        <v>1.045139</v>
      </c>
      <c r="D1217" s="3">
        <v>1.0381940000000001</v>
      </c>
      <c r="E1217" s="3">
        <v>1.0381940000000001</v>
      </c>
      <c r="F1217" s="3">
        <v>0.75668100000000005</v>
      </c>
      <c r="G1217">
        <v>38105600</v>
      </c>
      <c r="H1217" s="3" t="str">
        <f>TEXT(MCFT[[#This Row],[Date]],"dddd")</f>
        <v>Wednesday</v>
      </c>
      <c r="I1217" s="3">
        <f>MCFT[[#This Row],[Open]]-MCFT[[#This Row],[Close]]</f>
        <v>3.4729999999998373E-3</v>
      </c>
      <c r="J1217" s="3">
        <f>INDEX(AAPL!$J:$J,MATCH(A:A,AAPL!$A:$A,0),1)</f>
        <v>-2.6785000000000059E-2</v>
      </c>
      <c r="K1217" s="3" t="str">
        <f>IF(MCFT[[#This Row],[Day Change]]&gt;0,"UP","DOWN")</f>
        <v>UP</v>
      </c>
      <c r="L1217" s="9">
        <f>_xlfn.RANK.EQ(MCFT[[#This Row],[Date]],A:A,1)</f>
        <v>1216</v>
      </c>
      <c r="M1217" s="10">
        <f>_xlfn.RANK.AVG(MCFT[[#This Row],[Same change on date for AAPL]],AAPL,1)</f>
        <v>2662</v>
      </c>
      <c r="N1217" s="2">
        <f>MCFT[[#This Row],[Close]]/MCFT[[#This Row],[Open]]</f>
        <v>0.99666592106690544</v>
      </c>
    </row>
    <row r="1218" spans="1:14" x14ac:dyDescent="0.25">
      <c r="A1218" s="1">
        <v>33241</v>
      </c>
      <c r="B1218" s="3">
        <v>1.0381940000000001</v>
      </c>
      <c r="C1218" s="3">
        <v>1.0555559999999999</v>
      </c>
      <c r="D1218" s="3">
        <v>1.0381940000000001</v>
      </c>
      <c r="E1218" s="3">
        <v>1.045139</v>
      </c>
      <c r="F1218" s="3">
        <v>0.76174200000000003</v>
      </c>
      <c r="G1218">
        <v>52822400</v>
      </c>
      <c r="H1218" s="3" t="str">
        <f>TEXT(MCFT[[#This Row],[Date]],"dddd")</f>
        <v>Thursday</v>
      </c>
      <c r="I1218" s="3">
        <f>MCFT[[#This Row],[Open]]-MCFT[[#This Row],[Close]]</f>
        <v>-6.944999999999979E-3</v>
      </c>
      <c r="J1218" s="3">
        <f>INDEX(AAPL!$J:$J,MATCH(A:A,AAPL!$A:$A,0),1)</f>
        <v>1.7857000000000012E-2</v>
      </c>
      <c r="K1218" s="3" t="str">
        <f>IF(MCFT[[#This Row],[Day Change]]&gt;0,"UP","DOWN")</f>
        <v>DOWN</v>
      </c>
      <c r="L1218" s="9">
        <f>_xlfn.RANK.EQ(MCFT[[#This Row],[Date]],A:A,1)</f>
        <v>1217</v>
      </c>
      <c r="M1218" s="10">
        <f>_xlfn.RANK.AVG(MCFT[[#This Row],[Same change on date for AAPL]],AAPL,1)</f>
        <v>5249.5</v>
      </c>
      <c r="N1218" s="2">
        <f>MCFT[[#This Row],[Close]]/MCFT[[#This Row],[Open]]</f>
        <v>1.006689501191492</v>
      </c>
    </row>
    <row r="1219" spans="1:14" x14ac:dyDescent="0.25">
      <c r="A1219" s="1">
        <v>33242</v>
      </c>
      <c r="B1219" s="3">
        <v>1.0416669999999999</v>
      </c>
      <c r="C1219" s="3">
        <v>1.0625</v>
      </c>
      <c r="D1219" s="3">
        <v>1.0416669999999999</v>
      </c>
      <c r="E1219" s="3">
        <v>1.0538190000000001</v>
      </c>
      <c r="F1219" s="3">
        <v>0.768069</v>
      </c>
      <c r="G1219">
        <v>58483200</v>
      </c>
      <c r="H1219" s="3" t="str">
        <f>TEXT(MCFT[[#This Row],[Date]],"dddd")</f>
        <v>Friday</v>
      </c>
      <c r="I1219" s="3">
        <f>MCFT[[#This Row],[Open]]-MCFT[[#This Row],[Close]]</f>
        <v>-1.2152000000000163E-2</v>
      </c>
      <c r="J1219" s="3">
        <f>INDEX(AAPL!$J:$J,MATCH(A:A,AAPL!$A:$A,0),1)</f>
        <v>-8.9289999999999647E-3</v>
      </c>
      <c r="K1219" s="3" t="str">
        <f>IF(MCFT[[#This Row],[Day Change]]&gt;0,"UP","DOWN")</f>
        <v>DOWN</v>
      </c>
      <c r="L1219" s="9">
        <f>_xlfn.RANK.EQ(MCFT[[#This Row],[Date]],A:A,1)</f>
        <v>1218</v>
      </c>
      <c r="M1219" s="10">
        <f>_xlfn.RANK.AVG(MCFT[[#This Row],[Same change on date for AAPL]],AAPL,1)</f>
        <v>3449.5</v>
      </c>
      <c r="N1219" s="2">
        <f>MCFT[[#This Row],[Close]]/MCFT[[#This Row],[Open]]</f>
        <v>1.0116659162669071</v>
      </c>
    </row>
    <row r="1220" spans="1:14" x14ac:dyDescent="0.25">
      <c r="A1220" s="1">
        <v>33245</v>
      </c>
      <c r="B1220" s="3">
        <v>1.045139</v>
      </c>
      <c r="C1220" s="3">
        <v>1.079861</v>
      </c>
      <c r="D1220" s="3">
        <v>1.0381940000000001</v>
      </c>
      <c r="E1220" s="3">
        <v>1.0399309999999999</v>
      </c>
      <c r="F1220" s="3">
        <v>0.75794600000000001</v>
      </c>
      <c r="G1220">
        <v>87552000</v>
      </c>
      <c r="H1220" s="3" t="str">
        <f>TEXT(MCFT[[#This Row],[Date]],"dddd")</f>
        <v>Monday</v>
      </c>
      <c r="I1220" s="3">
        <f>MCFT[[#This Row],[Open]]-MCFT[[#This Row],[Close]]</f>
        <v>5.2080000000001014E-3</v>
      </c>
      <c r="J1220" s="3">
        <f>INDEX(AAPL!$J:$J,MATCH(A:A,AAPL!$A:$A,0),1)</f>
        <v>-8.9289999999999647E-3</v>
      </c>
      <c r="K1220" s="3" t="str">
        <f>IF(MCFT[[#This Row],[Day Change]]&gt;0,"UP","DOWN")</f>
        <v>UP</v>
      </c>
      <c r="L1220" s="9">
        <f>_xlfn.RANK.EQ(MCFT[[#This Row],[Date]],A:A,1)</f>
        <v>1219</v>
      </c>
      <c r="M1220" s="10">
        <f>_xlfn.RANK.AVG(MCFT[[#This Row],[Same change on date for AAPL]],AAPL,1)</f>
        <v>3449.5</v>
      </c>
      <c r="N1220" s="2">
        <f>MCFT[[#This Row],[Close]]/MCFT[[#This Row],[Open]]</f>
        <v>0.99501693076231956</v>
      </c>
    </row>
    <row r="1221" spans="1:14" x14ac:dyDescent="0.25">
      <c r="A1221" s="1">
        <v>33246</v>
      </c>
      <c r="B1221" s="3">
        <v>1.0381940000000001</v>
      </c>
      <c r="C1221" s="3">
        <v>1.045139</v>
      </c>
      <c r="D1221" s="3">
        <v>1.013889</v>
      </c>
      <c r="E1221" s="3">
        <v>1.0208330000000001</v>
      </c>
      <c r="F1221" s="3">
        <v>0.74402800000000002</v>
      </c>
      <c r="G1221">
        <v>76438400</v>
      </c>
      <c r="H1221" s="3" t="str">
        <f>TEXT(MCFT[[#This Row],[Date]],"dddd")</f>
        <v>Tuesday</v>
      </c>
      <c r="I1221" s="3">
        <f>MCFT[[#This Row],[Open]]-MCFT[[#This Row],[Close]]</f>
        <v>1.736099999999996E-2</v>
      </c>
      <c r="J1221" s="3">
        <f>INDEX(AAPL!$J:$J,MATCH(A:A,AAPL!$A:$A,0),1)</f>
        <v>1.7857000000000012E-2</v>
      </c>
      <c r="K1221" s="3" t="str">
        <f>IF(MCFT[[#This Row],[Day Change]]&gt;0,"UP","DOWN")</f>
        <v>UP</v>
      </c>
      <c r="L1221" s="9">
        <f>_xlfn.RANK.EQ(MCFT[[#This Row],[Date]],A:A,1)</f>
        <v>1220</v>
      </c>
      <c r="M1221" s="10">
        <f>_xlfn.RANK.AVG(MCFT[[#This Row],[Same change on date for AAPL]],AAPL,1)</f>
        <v>5249.5</v>
      </c>
      <c r="N1221" s="2">
        <f>MCFT[[#This Row],[Close]]/MCFT[[#This Row],[Open]]</f>
        <v>0.98327769183794167</v>
      </c>
    </row>
    <row r="1222" spans="1:14" x14ac:dyDescent="0.25">
      <c r="A1222" s="1">
        <v>33247</v>
      </c>
      <c r="B1222" s="3">
        <v>1.0277780000000001</v>
      </c>
      <c r="C1222" s="3">
        <v>1.0520830000000001</v>
      </c>
      <c r="D1222" s="3">
        <v>1.0208330000000001</v>
      </c>
      <c r="E1222" s="3">
        <v>1.0277780000000001</v>
      </c>
      <c r="F1222" s="3">
        <v>0.749089</v>
      </c>
      <c r="G1222">
        <v>115622400</v>
      </c>
      <c r="H1222" s="3" t="str">
        <f>TEXT(MCFT[[#This Row],[Date]],"dddd")</f>
        <v>Wednesday</v>
      </c>
      <c r="I1222" s="3">
        <f>MCFT[[#This Row],[Open]]-MCFT[[#This Row],[Close]]</f>
        <v>0</v>
      </c>
      <c r="J1222" s="3">
        <f>INDEX(AAPL!$J:$J,MATCH(A:A,AAPL!$A:$A,0),1)</f>
        <v>-3.5714000000000024E-2</v>
      </c>
      <c r="K1222" s="3" t="str">
        <f>IF(MCFT[[#This Row],[Day Change]]&gt;0,"UP","DOWN")</f>
        <v>DOWN</v>
      </c>
      <c r="L1222" s="9">
        <f>_xlfn.RANK.EQ(MCFT[[#This Row],[Date]],A:A,1)</f>
        <v>1221</v>
      </c>
      <c r="M1222" s="10">
        <f>_xlfn.RANK.AVG(MCFT[[#This Row],[Same change on date for AAPL]],AAPL,1)</f>
        <v>2341.5</v>
      </c>
      <c r="N1222" s="2">
        <f>MCFT[[#This Row],[Close]]/MCFT[[#This Row],[Open]]</f>
        <v>1</v>
      </c>
    </row>
    <row r="1223" spans="1:14" x14ac:dyDescent="0.25">
      <c r="A1223" s="1">
        <v>33248</v>
      </c>
      <c r="B1223" s="3">
        <v>1.03125</v>
      </c>
      <c r="C1223" s="3">
        <v>1.09375</v>
      </c>
      <c r="D1223" s="3">
        <v>1.03125</v>
      </c>
      <c r="E1223" s="3">
        <v>1.0868059999999999</v>
      </c>
      <c r="F1223" s="3">
        <v>0.79211100000000001</v>
      </c>
      <c r="G1223">
        <v>123888000</v>
      </c>
      <c r="H1223" s="3" t="str">
        <f>TEXT(MCFT[[#This Row],[Date]],"dddd")</f>
        <v>Thursday</v>
      </c>
      <c r="I1223" s="3">
        <f>MCFT[[#This Row],[Open]]-MCFT[[#This Row],[Close]]</f>
        <v>-5.5555999999999939E-2</v>
      </c>
      <c r="J1223" s="3">
        <f>INDEX(AAPL!$J:$J,MATCH(A:A,AAPL!$A:$A,0),1)</f>
        <v>-4.9107000000000012E-2</v>
      </c>
      <c r="K1223" s="3" t="str">
        <f>IF(MCFT[[#This Row],[Day Change]]&gt;0,"UP","DOWN")</f>
        <v>DOWN</v>
      </c>
      <c r="L1223" s="9">
        <f>_xlfn.RANK.EQ(MCFT[[#This Row],[Date]],A:A,1)</f>
        <v>1222</v>
      </c>
      <c r="M1223" s="10">
        <f>_xlfn.RANK.AVG(MCFT[[#This Row],[Same change on date for AAPL]],AAPL,1)</f>
        <v>2040</v>
      </c>
      <c r="N1223" s="2">
        <f>MCFT[[#This Row],[Close]]/MCFT[[#This Row],[Open]]</f>
        <v>1.0538724848484848</v>
      </c>
    </row>
    <row r="1224" spans="1:14" x14ac:dyDescent="0.25">
      <c r="A1224" s="1">
        <v>33249</v>
      </c>
      <c r="B1224" s="3">
        <v>1.0902780000000001</v>
      </c>
      <c r="C1224" s="3">
        <v>1.0972219999999999</v>
      </c>
      <c r="D1224" s="3">
        <v>1.0659719999999999</v>
      </c>
      <c r="E1224" s="3">
        <v>1.0833330000000001</v>
      </c>
      <c r="F1224" s="3">
        <v>0.78957999999999995</v>
      </c>
      <c r="G1224">
        <v>62006400</v>
      </c>
      <c r="H1224" s="3" t="str">
        <f>TEXT(MCFT[[#This Row],[Date]],"dddd")</f>
        <v>Friday</v>
      </c>
      <c r="I1224" s="3">
        <f>MCFT[[#This Row],[Open]]-MCFT[[#This Row],[Close]]</f>
        <v>6.944999999999979E-3</v>
      </c>
      <c r="J1224" s="3">
        <f>INDEX(AAPL!$J:$J,MATCH(A:A,AAPL!$A:$A,0),1)</f>
        <v>0</v>
      </c>
      <c r="K1224" s="3" t="str">
        <f>IF(MCFT[[#This Row],[Day Change]]&gt;0,"UP","DOWN")</f>
        <v>UP</v>
      </c>
      <c r="L1224" s="9">
        <f>_xlfn.RANK.EQ(MCFT[[#This Row],[Date]],A:A,1)</f>
        <v>1223</v>
      </c>
      <c r="M1224" s="10">
        <f>_xlfn.RANK.AVG(MCFT[[#This Row],[Same change on date for AAPL]],AAPL,1)</f>
        <v>4124.5</v>
      </c>
      <c r="N1224" s="2">
        <f>MCFT[[#This Row],[Close]]/MCFT[[#This Row],[Open]]</f>
        <v>0.99363006499259821</v>
      </c>
    </row>
    <row r="1225" spans="1:14" x14ac:dyDescent="0.25">
      <c r="A1225" s="1">
        <v>33252</v>
      </c>
      <c r="B1225" s="3">
        <v>1.0729169999999999</v>
      </c>
      <c r="C1225" s="3">
        <v>1.076389</v>
      </c>
      <c r="D1225" s="3">
        <v>1.048611</v>
      </c>
      <c r="E1225" s="3">
        <v>1.0659719999999999</v>
      </c>
      <c r="F1225" s="3">
        <v>0.77692700000000003</v>
      </c>
      <c r="G1225">
        <v>58656000</v>
      </c>
      <c r="H1225" s="3" t="str">
        <f>TEXT(MCFT[[#This Row],[Date]],"dddd")</f>
        <v>Monday</v>
      </c>
      <c r="I1225" s="3">
        <f>MCFT[[#This Row],[Open]]-MCFT[[#This Row],[Close]]</f>
        <v>6.944999999999979E-3</v>
      </c>
      <c r="J1225" s="3">
        <f>INDEX(AAPL!$J:$J,MATCH(A:A,AAPL!$A:$A,0),1)</f>
        <v>-8.9289999999999647E-3</v>
      </c>
      <c r="K1225" s="3" t="str">
        <f>IF(MCFT[[#This Row],[Day Change]]&gt;0,"UP","DOWN")</f>
        <v>UP</v>
      </c>
      <c r="L1225" s="9">
        <f>_xlfn.RANK.EQ(MCFT[[#This Row],[Date]],A:A,1)</f>
        <v>1224</v>
      </c>
      <c r="M1225" s="10">
        <f>_xlfn.RANK.AVG(MCFT[[#This Row],[Same change on date for AAPL]],AAPL,1)</f>
        <v>3449.5</v>
      </c>
      <c r="N1225" s="2">
        <f>MCFT[[#This Row],[Close]]/MCFT[[#This Row],[Open]]</f>
        <v>0.99352699230229369</v>
      </c>
    </row>
    <row r="1226" spans="1:14" x14ac:dyDescent="0.25">
      <c r="A1226" s="1">
        <v>33253</v>
      </c>
      <c r="B1226" s="3">
        <v>1.0659719999999999</v>
      </c>
      <c r="C1226" s="3">
        <v>1.1041669999999999</v>
      </c>
      <c r="D1226" s="3">
        <v>1.0659719999999999</v>
      </c>
      <c r="E1226" s="3">
        <v>1.0885419999999999</v>
      </c>
      <c r="F1226" s="3">
        <v>0.79337599999999997</v>
      </c>
      <c r="G1226">
        <v>83436800</v>
      </c>
      <c r="H1226" s="3" t="str">
        <f>TEXT(MCFT[[#This Row],[Date]],"dddd")</f>
        <v>Tuesday</v>
      </c>
      <c r="I1226" s="3">
        <f>MCFT[[#This Row],[Open]]-MCFT[[#This Row],[Close]]</f>
        <v>-2.2569999999999979E-2</v>
      </c>
      <c r="J1226" s="3">
        <f>INDEX(AAPL!$J:$J,MATCH(A:A,AAPL!$A:$A,0),1)</f>
        <v>-8.9289999999999647E-3</v>
      </c>
      <c r="K1226" s="3" t="str">
        <f>IF(MCFT[[#This Row],[Day Change]]&gt;0,"UP","DOWN")</f>
        <v>DOWN</v>
      </c>
      <c r="L1226" s="9">
        <f>_xlfn.RANK.EQ(MCFT[[#This Row],[Date]],A:A,1)</f>
        <v>1225</v>
      </c>
      <c r="M1226" s="10">
        <f>_xlfn.RANK.AVG(MCFT[[#This Row],[Same change on date for AAPL]],AAPL,1)</f>
        <v>3449.5</v>
      </c>
      <c r="N1226" s="2">
        <f>MCFT[[#This Row],[Close]]/MCFT[[#This Row],[Open]]</f>
        <v>1.0211731640230699</v>
      </c>
    </row>
    <row r="1227" spans="1:14" x14ac:dyDescent="0.25">
      <c r="A1227" s="1">
        <v>33254</v>
      </c>
      <c r="B1227" s="3">
        <v>1.0902780000000001</v>
      </c>
      <c r="C1227" s="3">
        <v>1.1510419999999999</v>
      </c>
      <c r="D1227" s="3">
        <v>1.0868059999999999</v>
      </c>
      <c r="E1227" s="3">
        <v>1.142361</v>
      </c>
      <c r="F1227" s="3">
        <v>0.83260199999999995</v>
      </c>
      <c r="G1227">
        <v>139913600</v>
      </c>
      <c r="H1227" s="3" t="str">
        <f>TEXT(MCFT[[#This Row],[Date]],"dddd")</f>
        <v>Wednesday</v>
      </c>
      <c r="I1227" s="3">
        <f>MCFT[[#This Row],[Open]]-MCFT[[#This Row],[Close]]</f>
        <v>-5.2082999999999879E-2</v>
      </c>
      <c r="J1227" s="3">
        <f>INDEX(AAPL!$J:$J,MATCH(A:A,AAPL!$A:$A,0),1)</f>
        <v>-9.8214999999999941E-2</v>
      </c>
      <c r="K1227" s="3" t="str">
        <f>IF(MCFT[[#This Row],[Day Change]]&gt;0,"UP","DOWN")</f>
        <v>DOWN</v>
      </c>
      <c r="L1227" s="9">
        <f>_xlfn.RANK.EQ(MCFT[[#This Row],[Date]],A:A,1)</f>
        <v>1226</v>
      </c>
      <c r="M1227" s="10">
        <f>_xlfn.RANK.AVG(MCFT[[#This Row],[Same change on date for AAPL]],AAPL,1)</f>
        <v>1547.5</v>
      </c>
      <c r="N1227" s="2">
        <f>MCFT[[#This Row],[Close]]/MCFT[[#This Row],[Open]]</f>
        <v>1.0477703851678195</v>
      </c>
    </row>
    <row r="1228" spans="1:14" x14ac:dyDescent="0.25">
      <c r="A1228" s="1">
        <v>33255</v>
      </c>
      <c r="B1228" s="3">
        <v>1.1944440000000001</v>
      </c>
      <c r="C1228" s="3">
        <v>1.1979169999999999</v>
      </c>
      <c r="D1228" s="3">
        <v>1.1631940000000001</v>
      </c>
      <c r="E1228" s="3">
        <v>1.1666669999999999</v>
      </c>
      <c r="F1228" s="3">
        <v>0.85031699999999999</v>
      </c>
      <c r="G1228">
        <v>163526400</v>
      </c>
      <c r="H1228" s="3" t="str">
        <f>TEXT(MCFT[[#This Row],[Date]],"dddd")</f>
        <v>Thursday</v>
      </c>
      <c r="I1228" s="3">
        <f>MCFT[[#This Row],[Open]]-MCFT[[#This Row],[Close]]</f>
        <v>2.7777000000000163E-2</v>
      </c>
      <c r="J1228" s="3">
        <f>INDEX(AAPL!$J:$J,MATCH(A:A,AAPL!$A:$A,0),1)</f>
        <v>4.4642999999999988E-2</v>
      </c>
      <c r="K1228" s="3" t="str">
        <f>IF(MCFT[[#This Row],[Day Change]]&gt;0,"UP","DOWN")</f>
        <v>UP</v>
      </c>
      <c r="L1228" s="9">
        <f>_xlfn.RANK.EQ(MCFT[[#This Row],[Date]],A:A,1)</f>
        <v>1227</v>
      </c>
      <c r="M1228" s="10">
        <f>_xlfn.RANK.AVG(MCFT[[#This Row],[Same change on date for AAPL]],AAPL,1)</f>
        <v>6186.5</v>
      </c>
      <c r="N1228" s="2">
        <f>MCFT[[#This Row],[Close]]/MCFT[[#This Row],[Open]]</f>
        <v>0.97674482855621514</v>
      </c>
    </row>
    <row r="1229" spans="1:14" x14ac:dyDescent="0.25">
      <c r="A1229" s="1">
        <v>33256</v>
      </c>
      <c r="B1229" s="3">
        <v>1.1458330000000001</v>
      </c>
      <c r="C1229" s="3">
        <v>1.1875</v>
      </c>
      <c r="D1229" s="3">
        <v>1.142361</v>
      </c>
      <c r="E1229" s="3">
        <v>1.1840280000000001</v>
      </c>
      <c r="F1229" s="3">
        <v>0.86297100000000004</v>
      </c>
      <c r="G1229">
        <v>103030400</v>
      </c>
      <c r="H1229" s="3" t="str">
        <f>TEXT(MCFT[[#This Row],[Date]],"dddd")</f>
        <v>Friday</v>
      </c>
      <c r="I1229" s="3">
        <f>MCFT[[#This Row],[Open]]-MCFT[[#This Row],[Close]]</f>
        <v>-3.8194999999999979E-2</v>
      </c>
      <c r="J1229" s="3">
        <f>INDEX(AAPL!$J:$J,MATCH(A:A,AAPL!$A:$A,0),1)</f>
        <v>-5.3571999999999953E-2</v>
      </c>
      <c r="K1229" s="3" t="str">
        <f>IF(MCFT[[#This Row],[Day Change]]&gt;0,"UP","DOWN")</f>
        <v>DOWN</v>
      </c>
      <c r="L1229" s="9">
        <f>_xlfn.RANK.EQ(MCFT[[#This Row],[Date]],A:A,1)</f>
        <v>1228</v>
      </c>
      <c r="M1229" s="10">
        <f>_xlfn.RANK.AVG(MCFT[[#This Row],[Same change on date for AAPL]],AAPL,1)</f>
        <v>1943.5</v>
      </c>
      <c r="N1229" s="2">
        <f>MCFT[[#This Row],[Close]]/MCFT[[#This Row],[Open]]</f>
        <v>1.0333338278789317</v>
      </c>
    </row>
    <row r="1230" spans="1:14" x14ac:dyDescent="0.25">
      <c r="A1230" s="1">
        <v>33259</v>
      </c>
      <c r="B1230" s="3">
        <v>1.1753469999999999</v>
      </c>
      <c r="C1230" s="3">
        <v>1.25</v>
      </c>
      <c r="D1230" s="3">
        <v>1.1753469999999999</v>
      </c>
      <c r="E1230" s="3">
        <v>1.2430559999999999</v>
      </c>
      <c r="F1230" s="3">
        <v>0.90599300000000005</v>
      </c>
      <c r="G1230">
        <v>154512000</v>
      </c>
      <c r="H1230" s="3" t="str">
        <f>TEXT(MCFT[[#This Row],[Date]],"dddd")</f>
        <v>Monday</v>
      </c>
      <c r="I1230" s="3">
        <f>MCFT[[#This Row],[Open]]-MCFT[[#This Row],[Close]]</f>
        <v>-6.7709000000000019E-2</v>
      </c>
      <c r="J1230" s="3">
        <f>INDEX(AAPL!$J:$J,MATCH(A:A,AAPL!$A:$A,0),1)</f>
        <v>-3.5714000000000024E-2</v>
      </c>
      <c r="K1230" s="3" t="str">
        <f>IF(MCFT[[#This Row],[Day Change]]&gt;0,"UP","DOWN")</f>
        <v>DOWN</v>
      </c>
      <c r="L1230" s="9">
        <f>_xlfn.RANK.EQ(MCFT[[#This Row],[Date]],A:A,1)</f>
        <v>1229</v>
      </c>
      <c r="M1230" s="10">
        <f>_xlfn.RANK.AVG(MCFT[[#This Row],[Same change on date for AAPL]],AAPL,1)</f>
        <v>2341.5</v>
      </c>
      <c r="N1230" s="2">
        <f>MCFT[[#This Row],[Close]]/MCFT[[#This Row],[Open]]</f>
        <v>1.0576076682035178</v>
      </c>
    </row>
    <row r="1231" spans="1:14" x14ac:dyDescent="0.25">
      <c r="A1231" s="1">
        <v>33260</v>
      </c>
      <c r="B1231" s="3">
        <v>1.2447919999999999</v>
      </c>
      <c r="C1231" s="3">
        <v>1.263889</v>
      </c>
      <c r="D1231" s="3">
        <v>1.2135419999999999</v>
      </c>
      <c r="E1231" s="3">
        <v>1.234375</v>
      </c>
      <c r="F1231" s="3">
        <v>0.89966599999999997</v>
      </c>
      <c r="G1231">
        <v>113715200</v>
      </c>
      <c r="H1231" s="3" t="str">
        <f>TEXT(MCFT[[#This Row],[Date]],"dddd")</f>
        <v>Tuesday</v>
      </c>
      <c r="I1231" s="3">
        <f>MCFT[[#This Row],[Open]]-MCFT[[#This Row],[Close]]</f>
        <v>1.0416999999999899E-2</v>
      </c>
      <c r="J1231" s="3">
        <f>INDEX(AAPL!$J:$J,MATCH(A:A,AAPL!$A:$A,0),1)</f>
        <v>-8.928000000000047E-3</v>
      </c>
      <c r="K1231" s="3" t="str">
        <f>IF(MCFT[[#This Row],[Day Change]]&gt;0,"UP","DOWN")</f>
        <v>UP</v>
      </c>
      <c r="L1231" s="9">
        <f>_xlfn.RANK.EQ(MCFT[[#This Row],[Date]],A:A,1)</f>
        <v>1230</v>
      </c>
      <c r="M1231" s="10">
        <f>_xlfn.RANK.AVG(MCFT[[#This Row],[Same change on date for AAPL]],AAPL,1)</f>
        <v>3553.5</v>
      </c>
      <c r="N1231" s="2">
        <f>MCFT[[#This Row],[Close]]/MCFT[[#This Row],[Open]]</f>
        <v>0.99163153362168144</v>
      </c>
    </row>
    <row r="1232" spans="1:14" x14ac:dyDescent="0.25">
      <c r="A1232" s="1">
        <v>33261</v>
      </c>
      <c r="B1232" s="3">
        <v>1.2256940000000001</v>
      </c>
      <c r="C1232" s="3">
        <v>1.2534719999999999</v>
      </c>
      <c r="D1232" s="3">
        <v>1.2256940000000001</v>
      </c>
      <c r="E1232" s="3">
        <v>1.236111</v>
      </c>
      <c r="F1232" s="3">
        <v>0.90093100000000004</v>
      </c>
      <c r="G1232">
        <v>77081600</v>
      </c>
      <c r="H1232" s="3" t="str">
        <f>TEXT(MCFT[[#This Row],[Date]],"dddd")</f>
        <v>Wednesday</v>
      </c>
      <c r="I1232" s="3">
        <f>MCFT[[#This Row],[Open]]-MCFT[[#This Row],[Close]]</f>
        <v>-1.0416999999999899E-2</v>
      </c>
      <c r="J1232" s="3">
        <f>INDEX(AAPL!$J:$J,MATCH(A:A,AAPL!$A:$A,0),1)</f>
        <v>-1.7857000000000012E-2</v>
      </c>
      <c r="K1232" s="3" t="str">
        <f>IF(MCFT[[#This Row],[Day Change]]&gt;0,"UP","DOWN")</f>
        <v>DOWN</v>
      </c>
      <c r="L1232" s="9">
        <f>_xlfn.RANK.EQ(MCFT[[#This Row],[Date]],A:A,1)</f>
        <v>1231</v>
      </c>
      <c r="M1232" s="10">
        <f>_xlfn.RANK.AVG(MCFT[[#This Row],[Same change on date for AAPL]],AAPL,1)</f>
        <v>2994</v>
      </c>
      <c r="N1232" s="2">
        <f>MCFT[[#This Row],[Close]]/MCFT[[#This Row],[Open]]</f>
        <v>1.0084988586058183</v>
      </c>
    </row>
    <row r="1233" spans="1:14" x14ac:dyDescent="0.25">
      <c r="A1233" s="1">
        <v>33262</v>
      </c>
      <c r="B1233" s="3">
        <v>1.2395830000000001</v>
      </c>
      <c r="C1233" s="3">
        <v>1.2621530000000001</v>
      </c>
      <c r="D1233" s="3">
        <v>1.232639</v>
      </c>
      <c r="E1233" s="3">
        <v>1.2569440000000001</v>
      </c>
      <c r="F1233" s="3">
        <v>0.91611600000000004</v>
      </c>
      <c r="G1233">
        <v>86083200</v>
      </c>
      <c r="H1233" s="3" t="str">
        <f>TEXT(MCFT[[#This Row],[Date]],"dddd")</f>
        <v>Thursday</v>
      </c>
      <c r="I1233" s="3">
        <f>MCFT[[#This Row],[Open]]-MCFT[[#This Row],[Close]]</f>
        <v>-1.736099999999996E-2</v>
      </c>
      <c r="J1233" s="3">
        <f>INDEX(AAPL!$J:$J,MATCH(A:A,AAPL!$A:$A,0),1)</f>
        <v>-2.2321000000000035E-2</v>
      </c>
      <c r="K1233" s="3" t="str">
        <f>IF(MCFT[[#This Row],[Day Change]]&gt;0,"UP","DOWN")</f>
        <v>DOWN</v>
      </c>
      <c r="L1233" s="9">
        <f>_xlfn.RANK.EQ(MCFT[[#This Row],[Date]],A:A,1)</f>
        <v>1232</v>
      </c>
      <c r="M1233" s="10">
        <f>_xlfn.RANK.AVG(MCFT[[#This Row],[Same change on date for AAPL]],AAPL,1)</f>
        <v>2794.5</v>
      </c>
      <c r="N1233" s="2">
        <f>MCFT[[#This Row],[Close]]/MCFT[[#This Row],[Open]]</f>
        <v>1.0140055163712312</v>
      </c>
    </row>
    <row r="1234" spans="1:14" x14ac:dyDescent="0.25">
      <c r="A1234" s="1">
        <v>33263</v>
      </c>
      <c r="B1234" s="3">
        <v>1.2604169999999999</v>
      </c>
      <c r="C1234" s="3">
        <v>1.263889</v>
      </c>
      <c r="D1234" s="3">
        <v>1.236111</v>
      </c>
      <c r="E1234" s="3">
        <v>1.2430559999999999</v>
      </c>
      <c r="F1234" s="3">
        <v>0.90599300000000005</v>
      </c>
      <c r="G1234">
        <v>86889600</v>
      </c>
      <c r="H1234" s="3" t="str">
        <f>TEXT(MCFT[[#This Row],[Date]],"dddd")</f>
        <v>Friday</v>
      </c>
      <c r="I1234" s="3">
        <f>MCFT[[#This Row],[Open]]-MCFT[[#This Row],[Close]]</f>
        <v>1.736099999999996E-2</v>
      </c>
      <c r="J1234" s="3">
        <f>INDEX(AAPL!$J:$J,MATCH(A:A,AAPL!$A:$A,0),1)</f>
        <v>-5.3571000000000035E-2</v>
      </c>
      <c r="K1234" s="3" t="str">
        <f>IF(MCFT[[#This Row],[Day Change]]&gt;0,"UP","DOWN")</f>
        <v>UP</v>
      </c>
      <c r="L1234" s="9">
        <f>_xlfn.RANK.EQ(MCFT[[#This Row],[Date]],A:A,1)</f>
        <v>1233</v>
      </c>
      <c r="M1234" s="10">
        <f>_xlfn.RANK.AVG(MCFT[[#This Row],[Same change on date for AAPL]],AAPL,1)</f>
        <v>1962</v>
      </c>
      <c r="N1234" s="2">
        <f>MCFT[[#This Row],[Close]]/MCFT[[#This Row],[Open]]</f>
        <v>0.98622598711378862</v>
      </c>
    </row>
    <row r="1235" spans="1:14" x14ac:dyDescent="0.25">
      <c r="A1235" s="1">
        <v>33266</v>
      </c>
      <c r="B1235" s="3">
        <v>1.236111</v>
      </c>
      <c r="C1235" s="3">
        <v>1.3055559999999999</v>
      </c>
      <c r="D1235" s="3">
        <v>1.236111</v>
      </c>
      <c r="E1235" s="3">
        <v>1.28125</v>
      </c>
      <c r="F1235" s="3">
        <v>0.93383000000000005</v>
      </c>
      <c r="G1235">
        <v>130985600</v>
      </c>
      <c r="H1235" s="3" t="str">
        <f>TEXT(MCFT[[#This Row],[Date]],"dddd")</f>
        <v>Monday</v>
      </c>
      <c r="I1235" s="3">
        <f>MCFT[[#This Row],[Open]]-MCFT[[#This Row],[Close]]</f>
        <v>-4.513900000000004E-2</v>
      </c>
      <c r="J1235" s="3">
        <f>INDEX(AAPL!$J:$J,MATCH(A:A,AAPL!$A:$A,0),1)</f>
        <v>-4.4642999999999988E-2</v>
      </c>
      <c r="K1235" s="3" t="str">
        <f>IF(MCFT[[#This Row],[Day Change]]&gt;0,"UP","DOWN")</f>
        <v>DOWN</v>
      </c>
      <c r="L1235" s="9">
        <f>_xlfn.RANK.EQ(MCFT[[#This Row],[Date]],A:A,1)</f>
        <v>1234</v>
      </c>
      <c r="M1235" s="10">
        <f>_xlfn.RANK.AVG(MCFT[[#This Row],[Same change on date for AAPL]],AAPL,1)</f>
        <v>2108</v>
      </c>
      <c r="N1235" s="2">
        <f>MCFT[[#This Row],[Close]]/MCFT[[#This Row],[Open]]</f>
        <v>1.036516947102647</v>
      </c>
    </row>
    <row r="1236" spans="1:14" x14ac:dyDescent="0.25">
      <c r="A1236" s="1">
        <v>33267</v>
      </c>
      <c r="B1236" s="3">
        <v>1.28125</v>
      </c>
      <c r="C1236" s="3">
        <v>1.310764</v>
      </c>
      <c r="D1236" s="3">
        <v>1.25</v>
      </c>
      <c r="E1236" s="3">
        <v>1.2847219999999999</v>
      </c>
      <c r="F1236" s="3">
        <v>0.936361</v>
      </c>
      <c r="G1236">
        <v>146979200</v>
      </c>
      <c r="H1236" s="3" t="str">
        <f>TEXT(MCFT[[#This Row],[Date]],"dddd")</f>
        <v>Tuesday</v>
      </c>
      <c r="I1236" s="3">
        <f>MCFT[[#This Row],[Open]]-MCFT[[#This Row],[Close]]</f>
        <v>-3.4719999999999196E-3</v>
      </c>
      <c r="J1236" s="3">
        <f>INDEX(AAPL!$J:$J,MATCH(A:A,AAPL!$A:$A,0),1)</f>
        <v>1.7857000000000012E-2</v>
      </c>
      <c r="K1236" s="3" t="str">
        <f>IF(MCFT[[#This Row],[Day Change]]&gt;0,"UP","DOWN")</f>
        <v>DOWN</v>
      </c>
      <c r="L1236" s="9">
        <f>_xlfn.RANK.EQ(MCFT[[#This Row],[Date]],A:A,1)</f>
        <v>1235</v>
      </c>
      <c r="M1236" s="10">
        <f>_xlfn.RANK.AVG(MCFT[[#This Row],[Same change on date for AAPL]],AAPL,1)</f>
        <v>5249.5</v>
      </c>
      <c r="N1236" s="2">
        <f>MCFT[[#This Row],[Close]]/MCFT[[#This Row],[Open]]</f>
        <v>1.0027098536585366</v>
      </c>
    </row>
    <row r="1237" spans="1:14" x14ac:dyDescent="0.25">
      <c r="A1237" s="1">
        <v>33268</v>
      </c>
      <c r="B1237" s="3">
        <v>1.2847219999999999</v>
      </c>
      <c r="C1237" s="3">
        <v>1.3402780000000001</v>
      </c>
      <c r="D1237" s="3">
        <v>1.2708330000000001</v>
      </c>
      <c r="E1237" s="3">
        <v>1.3368059999999999</v>
      </c>
      <c r="F1237" s="3">
        <v>0.97432200000000002</v>
      </c>
      <c r="G1237">
        <v>148582400</v>
      </c>
      <c r="H1237" s="3" t="str">
        <f>TEXT(MCFT[[#This Row],[Date]],"dddd")</f>
        <v>Wednesday</v>
      </c>
      <c r="I1237" s="3">
        <f>MCFT[[#This Row],[Open]]-MCFT[[#This Row],[Close]]</f>
        <v>-5.2084000000000019E-2</v>
      </c>
      <c r="J1237" s="3">
        <f>INDEX(AAPL!$J:$J,MATCH(A:A,AAPL!$A:$A,0),1)</f>
        <v>-8.0357000000000012E-2</v>
      </c>
      <c r="K1237" s="3" t="str">
        <f>IF(MCFT[[#This Row],[Day Change]]&gt;0,"UP","DOWN")</f>
        <v>DOWN</v>
      </c>
      <c r="L1237" s="9">
        <f>_xlfn.RANK.EQ(MCFT[[#This Row],[Date]],A:A,1)</f>
        <v>1236</v>
      </c>
      <c r="M1237" s="10">
        <f>_xlfn.RANK.AVG(MCFT[[#This Row],[Same change on date for AAPL]],AAPL,1)</f>
        <v>1663.5</v>
      </c>
      <c r="N1237" s="2">
        <f>MCFT[[#This Row],[Close]]/MCFT[[#This Row],[Open]]</f>
        <v>1.0405410664719683</v>
      </c>
    </row>
    <row r="1238" spans="1:14" x14ac:dyDescent="0.25">
      <c r="A1238" s="1">
        <v>33269</v>
      </c>
      <c r="B1238" s="3">
        <v>1.3402780000000001</v>
      </c>
      <c r="C1238" s="3">
        <v>1.3819440000000001</v>
      </c>
      <c r="D1238" s="3">
        <v>1.3333330000000001</v>
      </c>
      <c r="E1238" s="3">
        <v>1.3628469999999999</v>
      </c>
      <c r="F1238" s="3">
        <v>0.99330200000000002</v>
      </c>
      <c r="G1238">
        <v>111417600</v>
      </c>
      <c r="H1238" s="3" t="str">
        <f>TEXT(MCFT[[#This Row],[Date]],"dddd")</f>
        <v>Thursday</v>
      </c>
      <c r="I1238" s="3">
        <f>MCFT[[#This Row],[Open]]-MCFT[[#This Row],[Close]]</f>
        <v>-2.2568999999999839E-2</v>
      </c>
      <c r="J1238" s="3">
        <f>INDEX(AAPL!$J:$J,MATCH(A:A,AAPL!$A:$A,0),1)</f>
        <v>0</v>
      </c>
      <c r="K1238" s="3" t="str">
        <f>IF(MCFT[[#This Row],[Day Change]]&gt;0,"UP","DOWN")</f>
        <v>DOWN</v>
      </c>
      <c r="L1238" s="9">
        <f>_xlfn.RANK.EQ(MCFT[[#This Row],[Date]],A:A,1)</f>
        <v>1237</v>
      </c>
      <c r="M1238" s="10">
        <f>_xlfn.RANK.AVG(MCFT[[#This Row],[Same change on date for AAPL]],AAPL,1)</f>
        <v>4124.5</v>
      </c>
      <c r="N1238" s="2">
        <f>MCFT[[#This Row],[Close]]/MCFT[[#This Row],[Open]]</f>
        <v>1.0168390438401584</v>
      </c>
    </row>
    <row r="1239" spans="1:14" x14ac:dyDescent="0.25">
      <c r="A1239" s="1">
        <v>33270</v>
      </c>
      <c r="B1239" s="3">
        <v>1.375</v>
      </c>
      <c r="C1239" s="3">
        <v>1.4027780000000001</v>
      </c>
      <c r="D1239" s="3">
        <v>1.3506940000000001</v>
      </c>
      <c r="E1239" s="3">
        <v>1.3854169999999999</v>
      </c>
      <c r="F1239" s="3">
        <v>1.009752</v>
      </c>
      <c r="G1239">
        <v>117878400</v>
      </c>
      <c r="H1239" s="3" t="str">
        <f>TEXT(MCFT[[#This Row],[Date]],"dddd")</f>
        <v>Friday</v>
      </c>
      <c r="I1239" s="3">
        <f>MCFT[[#This Row],[Open]]-MCFT[[#This Row],[Close]]</f>
        <v>-1.0416999999999899E-2</v>
      </c>
      <c r="J1239" s="3">
        <f>INDEX(AAPL!$J:$J,MATCH(A:A,AAPL!$A:$A,0),1)</f>
        <v>-8.928000000000047E-3</v>
      </c>
      <c r="K1239" s="3" t="str">
        <f>IF(MCFT[[#This Row],[Day Change]]&gt;0,"UP","DOWN")</f>
        <v>DOWN</v>
      </c>
      <c r="L1239" s="9">
        <f>_xlfn.RANK.EQ(MCFT[[#This Row],[Date]],A:A,1)</f>
        <v>1238</v>
      </c>
      <c r="M1239" s="10">
        <f>_xlfn.RANK.AVG(MCFT[[#This Row],[Same change on date for AAPL]],AAPL,1)</f>
        <v>3553.5</v>
      </c>
      <c r="N1239" s="2">
        <f>MCFT[[#This Row],[Close]]/MCFT[[#This Row],[Open]]</f>
        <v>1.007576</v>
      </c>
    </row>
    <row r="1240" spans="1:14" x14ac:dyDescent="0.25">
      <c r="A1240" s="1">
        <v>33273</v>
      </c>
      <c r="B1240" s="3">
        <v>1.388889</v>
      </c>
      <c r="C1240" s="3">
        <v>1.3993059999999999</v>
      </c>
      <c r="D1240" s="3">
        <v>1.361111</v>
      </c>
      <c r="E1240" s="3">
        <v>1.376736</v>
      </c>
      <c r="F1240" s="3">
        <v>1.003425</v>
      </c>
      <c r="G1240">
        <v>88233600</v>
      </c>
      <c r="H1240" s="3" t="str">
        <f>TEXT(MCFT[[#This Row],[Date]],"dddd")</f>
        <v>Monday</v>
      </c>
      <c r="I1240" s="3">
        <f>MCFT[[#This Row],[Open]]-MCFT[[#This Row],[Close]]</f>
        <v>1.215300000000008E-2</v>
      </c>
      <c r="J1240" s="3">
        <f>INDEX(AAPL!$J:$J,MATCH(A:A,AAPL!$A:$A,0),1)</f>
        <v>1.7857000000000012E-2</v>
      </c>
      <c r="K1240" s="3" t="str">
        <f>IF(MCFT[[#This Row],[Day Change]]&gt;0,"UP","DOWN")</f>
        <v>UP</v>
      </c>
      <c r="L1240" s="9">
        <f>_xlfn.RANK.EQ(MCFT[[#This Row],[Date]],A:A,1)</f>
        <v>1239</v>
      </c>
      <c r="M1240" s="10">
        <f>_xlfn.RANK.AVG(MCFT[[#This Row],[Same change on date for AAPL]],AAPL,1)</f>
        <v>5249.5</v>
      </c>
      <c r="N1240" s="2">
        <f>MCFT[[#This Row],[Close]]/MCFT[[#This Row],[Open]]</f>
        <v>0.99124984070001265</v>
      </c>
    </row>
    <row r="1241" spans="1:14" x14ac:dyDescent="0.25">
      <c r="A1241" s="1">
        <v>33274</v>
      </c>
      <c r="B1241" s="3">
        <v>1.3784719999999999</v>
      </c>
      <c r="C1241" s="3">
        <v>1.4166669999999999</v>
      </c>
      <c r="D1241" s="3">
        <v>1.361111</v>
      </c>
      <c r="E1241" s="3">
        <v>1.40625</v>
      </c>
      <c r="F1241" s="3">
        <v>1.0249360000000001</v>
      </c>
      <c r="G1241">
        <v>88736000</v>
      </c>
      <c r="H1241" s="3" t="str">
        <f>TEXT(MCFT[[#This Row],[Date]],"dddd")</f>
        <v>Tuesday</v>
      </c>
      <c r="I1241" s="3">
        <f>MCFT[[#This Row],[Open]]-MCFT[[#This Row],[Close]]</f>
        <v>-2.777800000000008E-2</v>
      </c>
      <c r="J1241" s="3">
        <f>INDEX(AAPL!$J:$J,MATCH(A:A,AAPL!$A:$A,0),1)</f>
        <v>-8.9285999999999976E-2</v>
      </c>
      <c r="K1241" s="3" t="str">
        <f>IF(MCFT[[#This Row],[Day Change]]&gt;0,"UP","DOWN")</f>
        <v>DOWN</v>
      </c>
      <c r="L1241" s="9">
        <f>_xlfn.RANK.EQ(MCFT[[#This Row],[Date]],A:A,1)</f>
        <v>1240</v>
      </c>
      <c r="M1241" s="10">
        <f>_xlfn.RANK.AVG(MCFT[[#This Row],[Same change on date for AAPL]],AAPL,1)</f>
        <v>1595.5</v>
      </c>
      <c r="N1241" s="2">
        <f>MCFT[[#This Row],[Close]]/MCFT[[#This Row],[Open]]</f>
        <v>1.0201512979588996</v>
      </c>
    </row>
    <row r="1242" spans="1:14" x14ac:dyDescent="0.25">
      <c r="A1242" s="1">
        <v>33275</v>
      </c>
      <c r="B1242" s="3">
        <v>1.4027780000000001</v>
      </c>
      <c r="C1242" s="3">
        <v>1.4791669999999999</v>
      </c>
      <c r="D1242" s="3">
        <v>1.3958330000000001</v>
      </c>
      <c r="E1242" s="3">
        <v>1.46875</v>
      </c>
      <c r="F1242" s="3">
        <v>1.070489</v>
      </c>
      <c r="G1242">
        <v>106348800</v>
      </c>
      <c r="H1242" s="3" t="str">
        <f>TEXT(MCFT[[#This Row],[Date]],"dddd")</f>
        <v>Wednesday</v>
      </c>
      <c r="I1242" s="3">
        <f>MCFT[[#This Row],[Open]]-MCFT[[#This Row],[Close]]</f>
        <v>-6.597199999999992E-2</v>
      </c>
      <c r="J1242" s="3">
        <f>INDEX(AAPL!$J:$J,MATCH(A:A,AAPL!$A:$A,0),1)</f>
        <v>3.125E-2</v>
      </c>
      <c r="K1242" s="3" t="str">
        <f>IF(MCFT[[#This Row],[Day Change]]&gt;0,"UP","DOWN")</f>
        <v>DOWN</v>
      </c>
      <c r="L1242" s="9">
        <f>_xlfn.RANK.EQ(MCFT[[#This Row],[Date]],A:A,1)</f>
        <v>1241</v>
      </c>
      <c r="M1242" s="10">
        <f>_xlfn.RANK.AVG(MCFT[[#This Row],[Same change on date for AAPL]],AAPL,1)</f>
        <v>5817.5</v>
      </c>
      <c r="N1242" s="2">
        <f>MCFT[[#This Row],[Close]]/MCFT[[#This Row],[Open]]</f>
        <v>1.0470295371042317</v>
      </c>
    </row>
    <row r="1243" spans="1:14" x14ac:dyDescent="0.25">
      <c r="A1243" s="1">
        <v>33276</v>
      </c>
      <c r="B1243" s="3">
        <v>1.4756940000000001</v>
      </c>
      <c r="C1243" s="3">
        <v>1.513889</v>
      </c>
      <c r="D1243" s="3">
        <v>1.420139</v>
      </c>
      <c r="E1243" s="3">
        <v>1.4305559999999999</v>
      </c>
      <c r="F1243" s="3">
        <v>1.042651</v>
      </c>
      <c r="G1243">
        <v>133462400</v>
      </c>
      <c r="H1243" s="3" t="str">
        <f>TEXT(MCFT[[#This Row],[Date]],"dddd")</f>
        <v>Thursday</v>
      </c>
      <c r="I1243" s="3">
        <f>MCFT[[#This Row],[Open]]-MCFT[[#This Row],[Close]]</f>
        <v>4.5138000000000122E-2</v>
      </c>
      <c r="J1243" s="3">
        <f>INDEX(AAPL!$J:$J,MATCH(A:A,AAPL!$A:$A,0),1)</f>
        <v>-2.6785999999999976E-2</v>
      </c>
      <c r="K1243" s="3" t="str">
        <f>IF(MCFT[[#This Row],[Day Change]]&gt;0,"UP","DOWN")</f>
        <v>UP</v>
      </c>
      <c r="L1243" s="9">
        <f>_xlfn.RANK.EQ(MCFT[[#This Row],[Date]],A:A,1)</f>
        <v>1242</v>
      </c>
      <c r="M1243" s="10">
        <f>_xlfn.RANK.AVG(MCFT[[#This Row],[Same change on date for AAPL]],AAPL,1)</f>
        <v>2610.5</v>
      </c>
      <c r="N1243" s="2">
        <f>MCFT[[#This Row],[Close]]/MCFT[[#This Row],[Open]]</f>
        <v>0.96941235784654534</v>
      </c>
    </row>
    <row r="1244" spans="1:14" x14ac:dyDescent="0.25">
      <c r="A1244" s="1">
        <v>33277</v>
      </c>
      <c r="B1244" s="3">
        <v>1.4305559999999999</v>
      </c>
      <c r="C1244" s="3">
        <v>1.454861</v>
      </c>
      <c r="D1244" s="3">
        <v>1.4131940000000001</v>
      </c>
      <c r="E1244" s="3">
        <v>1.4444440000000001</v>
      </c>
      <c r="F1244" s="3">
        <v>1.052773</v>
      </c>
      <c r="G1244">
        <v>74230400</v>
      </c>
      <c r="H1244" s="3" t="str">
        <f>TEXT(MCFT[[#This Row],[Date]],"dddd")</f>
        <v>Friday</v>
      </c>
      <c r="I1244" s="3">
        <f>MCFT[[#This Row],[Open]]-MCFT[[#This Row],[Close]]</f>
        <v>-1.3888000000000122E-2</v>
      </c>
      <c r="J1244" s="3">
        <f>INDEX(AAPL!$J:$J,MATCH(A:A,AAPL!$A:$A,0),1)</f>
        <v>-8.4822000000000397E-2</v>
      </c>
      <c r="K1244" s="3" t="str">
        <f>IF(MCFT[[#This Row],[Day Change]]&gt;0,"UP","DOWN")</f>
        <v>DOWN</v>
      </c>
      <c r="L1244" s="9">
        <f>_xlfn.RANK.EQ(MCFT[[#This Row],[Date]],A:A,1)</f>
        <v>1243</v>
      </c>
      <c r="M1244" s="10">
        <f>_xlfn.RANK.AVG(MCFT[[#This Row],[Same change on date for AAPL]],AAPL,1)</f>
        <v>1629</v>
      </c>
      <c r="N1244" s="2">
        <f>MCFT[[#This Row],[Close]]/MCFT[[#This Row],[Open]]</f>
        <v>1.0097081134887416</v>
      </c>
    </row>
    <row r="1245" spans="1:14" x14ac:dyDescent="0.25">
      <c r="A1245" s="1">
        <v>33280</v>
      </c>
      <c r="B1245" s="3">
        <v>1.4461809999999999</v>
      </c>
      <c r="C1245" s="3">
        <v>1.451389</v>
      </c>
      <c r="D1245" s="3">
        <v>1.420139</v>
      </c>
      <c r="E1245" s="3">
        <v>1.4479169999999999</v>
      </c>
      <c r="F1245" s="3">
        <v>1.055304</v>
      </c>
      <c r="G1245">
        <v>152336000</v>
      </c>
      <c r="H1245" s="3" t="str">
        <f>TEXT(MCFT[[#This Row],[Date]],"dddd")</f>
        <v>Monday</v>
      </c>
      <c r="I1245" s="3">
        <f>MCFT[[#This Row],[Open]]-MCFT[[#This Row],[Close]]</f>
        <v>-1.7359999999999598E-3</v>
      </c>
      <c r="J1245" s="3">
        <f>INDEX(AAPL!$J:$J,MATCH(A:A,AAPL!$A:$A,0),1)</f>
        <v>-4.9107000000000234E-2</v>
      </c>
      <c r="K1245" s="3" t="str">
        <f>IF(MCFT[[#This Row],[Day Change]]&gt;0,"UP","DOWN")</f>
        <v>DOWN</v>
      </c>
      <c r="L1245" s="9">
        <f>_xlfn.RANK.EQ(MCFT[[#This Row],[Date]],A:A,1)</f>
        <v>1244</v>
      </c>
      <c r="M1245" s="10">
        <f>_xlfn.RANK.AVG(MCFT[[#This Row],[Same change on date for AAPL]],AAPL,1)</f>
        <v>2026.5</v>
      </c>
      <c r="N1245" s="2">
        <f>MCFT[[#This Row],[Close]]/MCFT[[#This Row],[Open]]</f>
        <v>1.0012004029924331</v>
      </c>
    </row>
    <row r="1246" spans="1:14" x14ac:dyDescent="0.25">
      <c r="A1246" s="1">
        <v>33281</v>
      </c>
      <c r="B1246" s="3">
        <v>1.4340280000000001</v>
      </c>
      <c r="C1246" s="3">
        <v>1.454861</v>
      </c>
      <c r="D1246" s="3">
        <v>1.423611</v>
      </c>
      <c r="E1246" s="3">
        <v>1.4340280000000001</v>
      </c>
      <c r="F1246" s="3">
        <v>1.0451820000000001</v>
      </c>
      <c r="G1246">
        <v>96204800</v>
      </c>
      <c r="H1246" s="3" t="str">
        <f>TEXT(MCFT[[#This Row],[Date]],"dddd")</f>
        <v>Tuesday</v>
      </c>
      <c r="I1246" s="3">
        <f>MCFT[[#This Row],[Open]]-MCFT[[#This Row],[Close]]</f>
        <v>0</v>
      </c>
      <c r="J1246" s="3">
        <f>INDEX(AAPL!$J:$J,MATCH(A:A,AAPL!$A:$A,0),1)</f>
        <v>3.5714000000000024E-2</v>
      </c>
      <c r="K1246" s="3" t="str">
        <f>IF(MCFT[[#This Row],[Day Change]]&gt;0,"UP","DOWN")</f>
        <v>DOWN</v>
      </c>
      <c r="L1246" s="9">
        <f>_xlfn.RANK.EQ(MCFT[[#This Row],[Date]],A:A,1)</f>
        <v>1245</v>
      </c>
      <c r="M1246" s="10">
        <f>_xlfn.RANK.AVG(MCFT[[#This Row],[Same change on date for AAPL]],AAPL,1)</f>
        <v>5958</v>
      </c>
      <c r="N1246" s="2">
        <f>MCFT[[#This Row],[Close]]/MCFT[[#This Row],[Open]]</f>
        <v>1</v>
      </c>
    </row>
    <row r="1247" spans="1:14" x14ac:dyDescent="0.25">
      <c r="A1247" s="1">
        <v>33282</v>
      </c>
      <c r="B1247" s="3">
        <v>1.423611</v>
      </c>
      <c r="C1247" s="3">
        <v>1.467014</v>
      </c>
      <c r="D1247" s="3">
        <v>1.4131940000000001</v>
      </c>
      <c r="E1247" s="3">
        <v>1.4652780000000001</v>
      </c>
      <c r="F1247" s="3">
        <v>1.067958</v>
      </c>
      <c r="G1247">
        <v>95491200</v>
      </c>
      <c r="H1247" s="3" t="str">
        <f>TEXT(MCFT[[#This Row],[Date]],"dddd")</f>
        <v>Wednesday</v>
      </c>
      <c r="I1247" s="3">
        <f>MCFT[[#This Row],[Open]]-MCFT[[#This Row],[Close]]</f>
        <v>-4.1667000000000121E-2</v>
      </c>
      <c r="J1247" s="3">
        <f>INDEX(AAPL!$J:$J,MATCH(A:A,AAPL!$A:$A,0),1)</f>
        <v>0</v>
      </c>
      <c r="K1247" s="3" t="str">
        <f>IF(MCFT[[#This Row],[Day Change]]&gt;0,"UP","DOWN")</f>
        <v>DOWN</v>
      </c>
      <c r="L1247" s="9">
        <f>_xlfn.RANK.EQ(MCFT[[#This Row],[Date]],A:A,1)</f>
        <v>1246</v>
      </c>
      <c r="M1247" s="10">
        <f>_xlfn.RANK.AVG(MCFT[[#This Row],[Same change on date for AAPL]],AAPL,1)</f>
        <v>4124.5</v>
      </c>
      <c r="N1247" s="2">
        <f>MCFT[[#This Row],[Close]]/MCFT[[#This Row],[Open]]</f>
        <v>1.0292685291136414</v>
      </c>
    </row>
    <row r="1248" spans="1:14" x14ac:dyDescent="0.25">
      <c r="A1248" s="1">
        <v>33283</v>
      </c>
      <c r="B1248" s="3">
        <v>1.4618059999999999</v>
      </c>
      <c r="C1248" s="3">
        <v>1.4652780000000001</v>
      </c>
      <c r="D1248" s="3">
        <v>1.375</v>
      </c>
      <c r="E1248" s="3">
        <v>1.3993059999999999</v>
      </c>
      <c r="F1248" s="3">
        <v>1.0198750000000001</v>
      </c>
      <c r="G1248">
        <v>133702400</v>
      </c>
      <c r="H1248" s="3" t="str">
        <f>TEXT(MCFT[[#This Row],[Date]],"dddd")</f>
        <v>Thursday</v>
      </c>
      <c r="I1248" s="3">
        <f>MCFT[[#This Row],[Open]]-MCFT[[#This Row],[Close]]</f>
        <v>6.25E-2</v>
      </c>
      <c r="J1248" s="3">
        <f>INDEX(AAPL!$J:$J,MATCH(A:A,AAPL!$A:$A,0),1)</f>
        <v>0.1026779999999996</v>
      </c>
      <c r="K1248" s="3" t="str">
        <f>IF(MCFT[[#This Row],[Day Change]]&gt;0,"UP","DOWN")</f>
        <v>UP</v>
      </c>
      <c r="L1248" s="9">
        <f>_xlfn.RANK.EQ(MCFT[[#This Row],[Date]],A:A,1)</f>
        <v>1247</v>
      </c>
      <c r="M1248" s="10">
        <f>_xlfn.RANK.AVG(MCFT[[#This Row],[Same change on date for AAPL]],AAPL,1)</f>
        <v>6715</v>
      </c>
      <c r="N1248" s="2">
        <f>MCFT[[#This Row],[Close]]/MCFT[[#This Row],[Open]]</f>
        <v>0.95724466858119339</v>
      </c>
    </row>
    <row r="1249" spans="1:14" x14ac:dyDescent="0.25">
      <c r="A1249" s="1">
        <v>33284</v>
      </c>
      <c r="B1249" s="3">
        <v>1.4097219999999999</v>
      </c>
      <c r="C1249" s="3">
        <v>1.4479169999999999</v>
      </c>
      <c r="D1249" s="3">
        <v>1.40625</v>
      </c>
      <c r="E1249" s="3">
        <v>1.4340280000000001</v>
      </c>
      <c r="F1249" s="3">
        <v>1.0451820000000001</v>
      </c>
      <c r="G1249">
        <v>115449600</v>
      </c>
      <c r="H1249" s="3" t="str">
        <f>TEXT(MCFT[[#This Row],[Date]],"dddd")</f>
        <v>Friday</v>
      </c>
      <c r="I1249" s="3">
        <f>MCFT[[#This Row],[Open]]-MCFT[[#This Row],[Close]]</f>
        <v>-2.4306000000000161E-2</v>
      </c>
      <c r="J1249" s="3">
        <f>INDEX(AAPL!$J:$J,MATCH(A:A,AAPL!$A:$A,0),1)</f>
        <v>-1.3392999999999766E-2</v>
      </c>
      <c r="K1249" s="3" t="str">
        <f>IF(MCFT[[#This Row],[Day Change]]&gt;0,"UP","DOWN")</f>
        <v>DOWN</v>
      </c>
      <c r="L1249" s="9">
        <f>_xlfn.RANK.EQ(MCFT[[#This Row],[Date]],A:A,1)</f>
        <v>1248</v>
      </c>
      <c r="M1249" s="10">
        <f>_xlfn.RANK.AVG(MCFT[[#This Row],[Same change on date for AAPL]],AAPL,1)</f>
        <v>3266.5</v>
      </c>
      <c r="N1249" s="2">
        <f>MCFT[[#This Row],[Close]]/MCFT[[#This Row],[Open]]</f>
        <v>1.017241697299184</v>
      </c>
    </row>
    <row r="1250" spans="1:14" x14ac:dyDescent="0.25">
      <c r="A1250" s="1">
        <v>33288</v>
      </c>
      <c r="B1250" s="3">
        <v>1.420139</v>
      </c>
      <c r="C1250" s="3">
        <v>1.4375</v>
      </c>
      <c r="D1250" s="3">
        <v>1.4097219999999999</v>
      </c>
      <c r="E1250" s="3">
        <v>1.423611</v>
      </c>
      <c r="F1250" s="3">
        <v>1.03759</v>
      </c>
      <c r="G1250">
        <v>66560000</v>
      </c>
      <c r="H1250" s="3" t="str">
        <f>TEXT(MCFT[[#This Row],[Date]],"dddd")</f>
        <v>Tuesday</v>
      </c>
      <c r="I1250" s="3">
        <f>MCFT[[#This Row],[Open]]-MCFT[[#This Row],[Close]]</f>
        <v>-3.4719999999999196E-3</v>
      </c>
      <c r="J1250" s="3">
        <f>INDEX(AAPL!$J:$J,MATCH(A:A,AAPL!$A:$A,0),1)</f>
        <v>-8.9285999999999976E-2</v>
      </c>
      <c r="K1250" s="3" t="str">
        <f>IF(MCFT[[#This Row],[Day Change]]&gt;0,"UP","DOWN")</f>
        <v>DOWN</v>
      </c>
      <c r="L1250" s="9">
        <f>_xlfn.RANK.EQ(MCFT[[#This Row],[Date]],A:A,1)</f>
        <v>1249</v>
      </c>
      <c r="M1250" s="10">
        <f>_xlfn.RANK.AVG(MCFT[[#This Row],[Same change on date for AAPL]],AAPL,1)</f>
        <v>1595.5</v>
      </c>
      <c r="N1250" s="2">
        <f>MCFT[[#This Row],[Close]]/MCFT[[#This Row],[Open]]</f>
        <v>1.0024448311045608</v>
      </c>
    </row>
    <row r="1251" spans="1:14" x14ac:dyDescent="0.25">
      <c r="A1251" s="1">
        <v>33289</v>
      </c>
      <c r="B1251" s="3">
        <v>1.4131940000000001</v>
      </c>
      <c r="C1251" s="3">
        <v>1.4444440000000001</v>
      </c>
      <c r="D1251" s="3">
        <v>1.4097219999999999</v>
      </c>
      <c r="E1251" s="3">
        <v>1.4270830000000001</v>
      </c>
      <c r="F1251" s="3">
        <v>1.0401199999999999</v>
      </c>
      <c r="G1251">
        <v>52550400</v>
      </c>
      <c r="H1251" s="3" t="str">
        <f>TEXT(MCFT[[#This Row],[Date]],"dddd")</f>
        <v>Wednesday</v>
      </c>
      <c r="I1251" s="3">
        <f>MCFT[[#This Row],[Open]]-MCFT[[#This Row],[Close]]</f>
        <v>-1.388900000000004E-2</v>
      </c>
      <c r="J1251" s="3">
        <f>INDEX(AAPL!$J:$J,MATCH(A:A,AAPL!$A:$A,0),1)</f>
        <v>-5.3570999999999813E-2</v>
      </c>
      <c r="K1251" s="3" t="str">
        <f>IF(MCFT[[#This Row],[Day Change]]&gt;0,"UP","DOWN")</f>
        <v>DOWN</v>
      </c>
      <c r="L1251" s="9">
        <f>_xlfn.RANK.EQ(MCFT[[#This Row],[Date]],A:A,1)</f>
        <v>1250</v>
      </c>
      <c r="M1251" s="10">
        <f>_xlfn.RANK.AVG(MCFT[[#This Row],[Same change on date for AAPL]],AAPL,1)</f>
        <v>1975.5</v>
      </c>
      <c r="N1251" s="2">
        <f>MCFT[[#This Row],[Close]]/MCFT[[#This Row],[Open]]</f>
        <v>1.0098280915429871</v>
      </c>
    </row>
    <row r="1252" spans="1:14" x14ac:dyDescent="0.25">
      <c r="A1252" s="1">
        <v>33290</v>
      </c>
      <c r="B1252" s="3">
        <v>1.4305559999999999</v>
      </c>
      <c r="C1252" s="3">
        <v>1.4375</v>
      </c>
      <c r="D1252" s="3">
        <v>1.388889</v>
      </c>
      <c r="E1252" s="3">
        <v>1.388889</v>
      </c>
      <c r="F1252" s="3">
        <v>1.0122819999999999</v>
      </c>
      <c r="G1252">
        <v>68275200</v>
      </c>
      <c r="H1252" s="3" t="str">
        <f>TEXT(MCFT[[#This Row],[Date]],"dddd")</f>
        <v>Thursday</v>
      </c>
      <c r="I1252" s="3">
        <f>MCFT[[#This Row],[Open]]-MCFT[[#This Row],[Close]]</f>
        <v>4.1666999999999899E-2</v>
      </c>
      <c r="J1252" s="3">
        <f>INDEX(AAPL!$J:$J,MATCH(A:A,AAPL!$A:$A,0),1)</f>
        <v>8.035699999999979E-2</v>
      </c>
      <c r="K1252" s="3" t="str">
        <f>IF(MCFT[[#This Row],[Day Change]]&gt;0,"UP","DOWN")</f>
        <v>UP</v>
      </c>
      <c r="L1252" s="9">
        <f>_xlfn.RANK.EQ(MCFT[[#This Row],[Date]],A:A,1)</f>
        <v>1251</v>
      </c>
      <c r="M1252" s="10">
        <f>_xlfn.RANK.AVG(MCFT[[#This Row],[Same change on date for AAPL]],AAPL,1)</f>
        <v>6601</v>
      </c>
      <c r="N1252" s="2">
        <f>MCFT[[#This Row],[Close]]/MCFT[[#This Row],[Open]]</f>
        <v>0.97087356244704859</v>
      </c>
    </row>
    <row r="1253" spans="1:14" x14ac:dyDescent="0.25">
      <c r="A1253" s="1">
        <v>33291</v>
      </c>
      <c r="B1253" s="3">
        <v>1.3854169999999999</v>
      </c>
      <c r="C1253" s="3">
        <v>1.451389</v>
      </c>
      <c r="D1253" s="3">
        <v>1.3854169999999999</v>
      </c>
      <c r="E1253" s="3">
        <v>1.420139</v>
      </c>
      <c r="F1253" s="3">
        <v>1.035058</v>
      </c>
      <c r="G1253">
        <v>105340800</v>
      </c>
      <c r="H1253" s="3" t="str">
        <f>TEXT(MCFT[[#This Row],[Date]],"dddd")</f>
        <v>Friday</v>
      </c>
      <c r="I1253" s="3">
        <f>MCFT[[#This Row],[Open]]-MCFT[[#This Row],[Close]]</f>
        <v>-3.4722000000000142E-2</v>
      </c>
      <c r="J1253" s="3">
        <f>INDEX(AAPL!$J:$J,MATCH(A:A,AAPL!$A:$A,0),1)</f>
        <v>-2.6785999999999976E-2</v>
      </c>
      <c r="K1253" s="3" t="str">
        <f>IF(MCFT[[#This Row],[Day Change]]&gt;0,"UP","DOWN")</f>
        <v>DOWN</v>
      </c>
      <c r="L1253" s="9">
        <f>_xlfn.RANK.EQ(MCFT[[#This Row],[Date]],A:A,1)</f>
        <v>1252</v>
      </c>
      <c r="M1253" s="10">
        <f>_xlfn.RANK.AVG(MCFT[[#This Row],[Same change on date for AAPL]],AAPL,1)</f>
        <v>2610.5</v>
      </c>
      <c r="N1253" s="2">
        <f>MCFT[[#This Row],[Close]]/MCFT[[#This Row],[Open]]</f>
        <v>1.0250624902105288</v>
      </c>
    </row>
    <row r="1254" spans="1:14" x14ac:dyDescent="0.25">
      <c r="A1254" s="1">
        <v>33294</v>
      </c>
      <c r="B1254" s="3">
        <v>1.4340280000000001</v>
      </c>
      <c r="C1254" s="3">
        <v>1.4444440000000001</v>
      </c>
      <c r="D1254" s="3">
        <v>1.4097219999999999</v>
      </c>
      <c r="E1254" s="3">
        <v>1.4305559999999999</v>
      </c>
      <c r="F1254" s="3">
        <v>1.042651</v>
      </c>
      <c r="G1254">
        <v>88521600</v>
      </c>
      <c r="H1254" s="3" t="str">
        <f>TEXT(MCFT[[#This Row],[Date]],"dddd")</f>
        <v>Monday</v>
      </c>
      <c r="I1254" s="3">
        <f>MCFT[[#This Row],[Open]]-MCFT[[#This Row],[Close]]</f>
        <v>3.4720000000001416E-3</v>
      </c>
      <c r="J1254" s="3">
        <f>INDEX(AAPL!$J:$J,MATCH(A:A,AAPL!$A:$A,0),1)</f>
        <v>8.035699999999979E-2</v>
      </c>
      <c r="K1254" s="3" t="str">
        <f>IF(MCFT[[#This Row],[Day Change]]&gt;0,"UP","DOWN")</f>
        <v>UP</v>
      </c>
      <c r="L1254" s="9">
        <f>_xlfn.RANK.EQ(MCFT[[#This Row],[Date]],A:A,1)</f>
        <v>1253</v>
      </c>
      <c r="M1254" s="10">
        <f>_xlfn.RANK.AVG(MCFT[[#This Row],[Same change on date for AAPL]],AAPL,1)</f>
        <v>6601</v>
      </c>
      <c r="N1254" s="2">
        <f>MCFT[[#This Row],[Close]]/MCFT[[#This Row],[Open]]</f>
        <v>0.99757884783281769</v>
      </c>
    </row>
    <row r="1255" spans="1:14" x14ac:dyDescent="0.25">
      <c r="A1255" s="1">
        <v>33295</v>
      </c>
      <c r="B1255" s="3">
        <v>1.4097219999999999</v>
      </c>
      <c r="C1255" s="3">
        <v>1.423611</v>
      </c>
      <c r="D1255" s="3">
        <v>1.3958330000000001</v>
      </c>
      <c r="E1255" s="3">
        <v>1.4131940000000001</v>
      </c>
      <c r="F1255" s="3">
        <v>1.0299970000000001</v>
      </c>
      <c r="G1255">
        <v>55539200</v>
      </c>
      <c r="H1255" s="3" t="str">
        <f>TEXT(MCFT[[#This Row],[Date]],"dddd")</f>
        <v>Tuesday</v>
      </c>
      <c r="I1255" s="3">
        <f>MCFT[[#This Row],[Open]]-MCFT[[#This Row],[Close]]</f>
        <v>-3.4720000000001416E-3</v>
      </c>
      <c r="J1255" s="3">
        <f>INDEX(AAPL!$J:$J,MATCH(A:A,AAPL!$A:$A,0),1)</f>
        <v>-2.6785999999999976E-2</v>
      </c>
      <c r="K1255" s="3" t="str">
        <f>IF(MCFT[[#This Row],[Day Change]]&gt;0,"UP","DOWN")</f>
        <v>DOWN</v>
      </c>
      <c r="L1255" s="9">
        <f>_xlfn.RANK.EQ(MCFT[[#This Row],[Date]],A:A,1)</f>
        <v>1254</v>
      </c>
      <c r="M1255" s="10">
        <f>_xlfn.RANK.AVG(MCFT[[#This Row],[Same change on date for AAPL]],AAPL,1)</f>
        <v>2610.5</v>
      </c>
      <c r="N1255" s="2">
        <f>MCFT[[#This Row],[Close]]/MCFT[[#This Row],[Open]]</f>
        <v>1.002462896939964</v>
      </c>
    </row>
    <row r="1256" spans="1:14" x14ac:dyDescent="0.25">
      <c r="A1256" s="1">
        <v>33296</v>
      </c>
      <c r="B1256" s="3">
        <v>1.420139</v>
      </c>
      <c r="C1256" s="3">
        <v>1.46875</v>
      </c>
      <c r="D1256" s="3">
        <v>1.40625</v>
      </c>
      <c r="E1256" s="3">
        <v>1.4618059999999999</v>
      </c>
      <c r="F1256" s="3">
        <v>1.0654269999999999</v>
      </c>
      <c r="G1256">
        <v>87670400</v>
      </c>
      <c r="H1256" s="3" t="str">
        <f>TEXT(MCFT[[#This Row],[Date]],"dddd")</f>
        <v>Wednesday</v>
      </c>
      <c r="I1256" s="3">
        <f>MCFT[[#This Row],[Open]]-MCFT[[#This Row],[Close]]</f>
        <v>-4.1666999999999899E-2</v>
      </c>
      <c r="J1256" s="3">
        <f>INDEX(AAPL!$J:$J,MATCH(A:A,AAPL!$A:$A,0),1)</f>
        <v>0</v>
      </c>
      <c r="K1256" s="3" t="str">
        <f>IF(MCFT[[#This Row],[Day Change]]&gt;0,"UP","DOWN")</f>
        <v>DOWN</v>
      </c>
      <c r="L1256" s="9">
        <f>_xlfn.RANK.EQ(MCFT[[#This Row],[Date]],A:A,1)</f>
        <v>1255</v>
      </c>
      <c r="M1256" s="10">
        <f>_xlfn.RANK.AVG(MCFT[[#This Row],[Same change on date for AAPL]],AAPL,1)</f>
        <v>4124.5</v>
      </c>
      <c r="N1256" s="2">
        <f>MCFT[[#This Row],[Close]]/MCFT[[#This Row],[Open]]</f>
        <v>1.0293400857240029</v>
      </c>
    </row>
    <row r="1257" spans="1:14" x14ac:dyDescent="0.25">
      <c r="A1257" s="1">
        <v>33297</v>
      </c>
      <c r="B1257" s="3">
        <v>1.4722219999999999</v>
      </c>
      <c r="C1257" s="3">
        <v>1.4756940000000001</v>
      </c>
      <c r="D1257" s="3">
        <v>1.4340280000000001</v>
      </c>
      <c r="E1257" s="3">
        <v>1.4409719999999999</v>
      </c>
      <c r="F1257" s="3">
        <v>1.050243</v>
      </c>
      <c r="G1257">
        <v>55008000</v>
      </c>
      <c r="H1257" s="3" t="str">
        <f>TEXT(MCFT[[#This Row],[Date]],"dddd")</f>
        <v>Thursday</v>
      </c>
      <c r="I1257" s="3">
        <f>MCFT[[#This Row],[Open]]-MCFT[[#This Row],[Close]]</f>
        <v>3.125E-2</v>
      </c>
      <c r="J1257" s="3">
        <f>INDEX(AAPL!$J:$J,MATCH(A:A,AAPL!$A:$A,0),1)</f>
        <v>3.5713999999999579E-2</v>
      </c>
      <c r="K1257" s="3" t="str">
        <f>IF(MCFT[[#This Row],[Day Change]]&gt;0,"UP","DOWN")</f>
        <v>UP</v>
      </c>
      <c r="L1257" s="9">
        <f>_xlfn.RANK.EQ(MCFT[[#This Row],[Date]],A:A,1)</f>
        <v>1256</v>
      </c>
      <c r="M1257" s="10">
        <f>_xlfn.RANK.AVG(MCFT[[#This Row],[Same change on date for AAPL]],AAPL,1)</f>
        <v>5909.5</v>
      </c>
      <c r="N1257" s="2">
        <f>MCFT[[#This Row],[Close]]/MCFT[[#This Row],[Open]]</f>
        <v>0.97877358170167272</v>
      </c>
    </row>
    <row r="1258" spans="1:14" x14ac:dyDescent="0.25">
      <c r="A1258" s="1">
        <v>33298</v>
      </c>
      <c r="B1258" s="3">
        <v>1.4305559999999999</v>
      </c>
      <c r="C1258" s="3">
        <v>1.4756940000000001</v>
      </c>
      <c r="D1258" s="3">
        <v>1.4166669999999999</v>
      </c>
      <c r="E1258" s="3">
        <v>1.46875</v>
      </c>
      <c r="F1258" s="3">
        <v>1.070489</v>
      </c>
      <c r="G1258">
        <v>77721600</v>
      </c>
      <c r="H1258" s="3" t="str">
        <f>TEXT(MCFT[[#This Row],[Date]],"dddd")</f>
        <v>Friday</v>
      </c>
      <c r="I1258" s="3">
        <f>MCFT[[#This Row],[Open]]-MCFT[[#This Row],[Close]]</f>
        <v>-3.8194000000000061E-2</v>
      </c>
      <c r="J1258" s="3">
        <f>INDEX(AAPL!$J:$J,MATCH(A:A,AAPL!$A:$A,0),1)</f>
        <v>-2.6785999999999976E-2</v>
      </c>
      <c r="K1258" s="3" t="str">
        <f>IF(MCFT[[#This Row],[Day Change]]&gt;0,"UP","DOWN")</f>
        <v>DOWN</v>
      </c>
      <c r="L1258" s="9">
        <f>_xlfn.RANK.EQ(MCFT[[#This Row],[Date]],A:A,1)</f>
        <v>1257</v>
      </c>
      <c r="M1258" s="10">
        <f>_xlfn.RANK.AVG(MCFT[[#This Row],[Same change on date for AAPL]],AAPL,1)</f>
        <v>2610.5</v>
      </c>
      <c r="N1258" s="2">
        <f>MCFT[[#This Row],[Close]]/MCFT[[#This Row],[Open]]</f>
        <v>1.026698710151857</v>
      </c>
    </row>
    <row r="1259" spans="1:14" x14ac:dyDescent="0.25">
      <c r="A1259" s="1">
        <v>33301</v>
      </c>
      <c r="B1259" s="3">
        <v>1.46875</v>
      </c>
      <c r="C1259" s="3">
        <v>1.4930559999999999</v>
      </c>
      <c r="D1259" s="3">
        <v>1.451389</v>
      </c>
      <c r="E1259" s="3">
        <v>1.486111</v>
      </c>
      <c r="F1259" s="3">
        <v>1.083142</v>
      </c>
      <c r="G1259">
        <v>47020800</v>
      </c>
      <c r="H1259" s="3" t="str">
        <f>TEXT(MCFT[[#This Row],[Date]],"dddd")</f>
        <v>Monday</v>
      </c>
      <c r="I1259" s="3">
        <f>MCFT[[#This Row],[Open]]-MCFT[[#This Row],[Close]]</f>
        <v>-1.736099999999996E-2</v>
      </c>
      <c r="J1259" s="3">
        <f>INDEX(AAPL!$J:$J,MATCH(A:A,AAPL!$A:$A,0),1)</f>
        <v>-1.3391999999999626E-2</v>
      </c>
      <c r="K1259" s="3" t="str">
        <f>IF(MCFT[[#This Row],[Day Change]]&gt;0,"UP","DOWN")</f>
        <v>DOWN</v>
      </c>
      <c r="L1259" s="9">
        <f>_xlfn.RANK.EQ(MCFT[[#This Row],[Date]],A:A,1)</f>
        <v>1258</v>
      </c>
      <c r="M1259" s="10">
        <f>_xlfn.RANK.AVG(MCFT[[#This Row],[Same change on date for AAPL]],AAPL,1)</f>
        <v>3277</v>
      </c>
      <c r="N1259" s="2">
        <f>MCFT[[#This Row],[Close]]/MCFT[[#This Row],[Open]]</f>
        <v>1.0118202553191489</v>
      </c>
    </row>
    <row r="1260" spans="1:14" x14ac:dyDescent="0.25">
      <c r="A1260" s="1">
        <v>33302</v>
      </c>
      <c r="B1260" s="3">
        <v>1.4895830000000001</v>
      </c>
      <c r="C1260" s="3">
        <v>1.5625</v>
      </c>
      <c r="D1260" s="3">
        <v>1.486111</v>
      </c>
      <c r="E1260" s="3">
        <v>1.548611</v>
      </c>
      <c r="F1260" s="3">
        <v>1.128695</v>
      </c>
      <c r="G1260">
        <v>76352000</v>
      </c>
      <c r="H1260" s="3" t="str">
        <f>TEXT(MCFT[[#This Row],[Date]],"dddd")</f>
        <v>Tuesday</v>
      </c>
      <c r="I1260" s="3">
        <f>MCFT[[#This Row],[Open]]-MCFT[[#This Row],[Close]]</f>
        <v>-5.9027999999999858E-2</v>
      </c>
      <c r="J1260" s="3">
        <f>INDEX(AAPL!$J:$J,MATCH(A:A,AAPL!$A:$A,0),1)</f>
        <v>-0.14732099999999981</v>
      </c>
      <c r="K1260" s="3" t="str">
        <f>IF(MCFT[[#This Row],[Day Change]]&gt;0,"UP","DOWN")</f>
        <v>DOWN</v>
      </c>
      <c r="L1260" s="9">
        <f>_xlfn.RANK.EQ(MCFT[[#This Row],[Date]],A:A,1)</f>
        <v>1259</v>
      </c>
      <c r="M1260" s="10">
        <f>_xlfn.RANK.AVG(MCFT[[#This Row],[Same change on date for AAPL]],AAPL,1)</f>
        <v>1345</v>
      </c>
      <c r="N1260" s="2">
        <f>MCFT[[#This Row],[Close]]/MCFT[[#This Row],[Open]]</f>
        <v>1.0396271976788134</v>
      </c>
    </row>
    <row r="1261" spans="1:14" x14ac:dyDescent="0.25">
      <c r="A1261" s="1">
        <v>33303</v>
      </c>
      <c r="B1261" s="3">
        <v>1.5625</v>
      </c>
      <c r="C1261" s="3">
        <v>1.5694440000000001</v>
      </c>
      <c r="D1261" s="3">
        <v>1.482639</v>
      </c>
      <c r="E1261" s="3">
        <v>1.4895830000000001</v>
      </c>
      <c r="F1261" s="3">
        <v>1.0856730000000001</v>
      </c>
      <c r="G1261">
        <v>101088000</v>
      </c>
      <c r="H1261" s="3" t="str">
        <f>TEXT(MCFT[[#This Row],[Date]],"dddd")</f>
        <v>Wednesday</v>
      </c>
      <c r="I1261" s="3">
        <f>MCFT[[#This Row],[Open]]-MCFT[[#This Row],[Close]]</f>
        <v>7.2916999999999899E-2</v>
      </c>
      <c r="J1261" s="3">
        <f>INDEX(AAPL!$J:$J,MATCH(A:A,AAPL!$A:$A,0),1)</f>
        <v>3.5714000000000024E-2</v>
      </c>
      <c r="K1261" s="3" t="str">
        <f>IF(MCFT[[#This Row],[Day Change]]&gt;0,"UP","DOWN")</f>
        <v>UP</v>
      </c>
      <c r="L1261" s="9">
        <f>_xlfn.RANK.EQ(MCFT[[#This Row],[Date]],A:A,1)</f>
        <v>1260</v>
      </c>
      <c r="M1261" s="10">
        <f>_xlfn.RANK.AVG(MCFT[[#This Row],[Same change on date for AAPL]],AAPL,1)</f>
        <v>5958</v>
      </c>
      <c r="N1261" s="2">
        <f>MCFT[[#This Row],[Close]]/MCFT[[#This Row],[Open]]</f>
        <v>0.95333312000000003</v>
      </c>
    </row>
    <row r="1262" spans="1:14" x14ac:dyDescent="0.25">
      <c r="A1262" s="1">
        <v>33304</v>
      </c>
      <c r="B1262" s="3">
        <v>1.4479169999999999</v>
      </c>
      <c r="C1262" s="3">
        <v>1.4930559999999999</v>
      </c>
      <c r="D1262" s="3">
        <v>1.4375</v>
      </c>
      <c r="E1262" s="3">
        <v>1.4444440000000001</v>
      </c>
      <c r="F1262" s="3">
        <v>1.052773</v>
      </c>
      <c r="G1262">
        <v>165388800</v>
      </c>
      <c r="H1262" s="3" t="str">
        <f>TEXT(MCFT[[#This Row],[Date]],"dddd")</f>
        <v>Thursday</v>
      </c>
      <c r="I1262" s="3">
        <f>MCFT[[#This Row],[Open]]-MCFT[[#This Row],[Close]]</f>
        <v>3.4729999999998373E-3</v>
      </c>
      <c r="J1262" s="3">
        <f>INDEX(AAPL!$J:$J,MATCH(A:A,AAPL!$A:$A,0),1)</f>
        <v>-0.13392900000000019</v>
      </c>
      <c r="K1262" s="3" t="str">
        <f>IF(MCFT[[#This Row],[Day Change]]&gt;0,"UP","DOWN")</f>
        <v>UP</v>
      </c>
      <c r="L1262" s="9">
        <f>_xlfn.RANK.EQ(MCFT[[#This Row],[Date]],A:A,1)</f>
        <v>1261</v>
      </c>
      <c r="M1262" s="10">
        <f>_xlfn.RANK.AVG(MCFT[[#This Row],[Same change on date for AAPL]],AAPL,1)</f>
        <v>1392</v>
      </c>
      <c r="N1262" s="2">
        <f>MCFT[[#This Row],[Close]]/MCFT[[#This Row],[Open]]</f>
        <v>0.99760138184716396</v>
      </c>
    </row>
    <row r="1263" spans="1:14" x14ac:dyDescent="0.25">
      <c r="A1263" s="1">
        <v>33305</v>
      </c>
      <c r="B1263" s="3">
        <v>1.451389</v>
      </c>
      <c r="C1263" s="3">
        <v>1.4722219999999999</v>
      </c>
      <c r="D1263" s="3">
        <v>1.4131940000000001</v>
      </c>
      <c r="E1263" s="3">
        <v>1.423611</v>
      </c>
      <c r="F1263" s="3">
        <v>1.03759</v>
      </c>
      <c r="G1263">
        <v>134697600</v>
      </c>
      <c r="H1263" s="3" t="str">
        <f>TEXT(MCFT[[#This Row],[Date]],"dddd")</f>
        <v>Friday</v>
      </c>
      <c r="I1263" s="3">
        <f>MCFT[[#This Row],[Open]]-MCFT[[#This Row],[Close]]</f>
        <v>2.777800000000008E-2</v>
      </c>
      <c r="J1263" s="3">
        <f>INDEX(AAPL!$J:$J,MATCH(A:A,AAPL!$A:$A,0),1)</f>
        <v>9.8214000000000024E-2</v>
      </c>
      <c r="K1263" s="3" t="str">
        <f>IF(MCFT[[#This Row],[Day Change]]&gt;0,"UP","DOWN")</f>
        <v>UP</v>
      </c>
      <c r="L1263" s="9">
        <f>_xlfn.RANK.EQ(MCFT[[#This Row],[Date]],A:A,1)</f>
        <v>1262</v>
      </c>
      <c r="M1263" s="10">
        <f>_xlfn.RANK.AVG(MCFT[[#This Row],[Same change on date for AAPL]],AAPL,1)</f>
        <v>6697.5</v>
      </c>
      <c r="N1263" s="2">
        <f>MCFT[[#This Row],[Close]]/MCFT[[#This Row],[Open]]</f>
        <v>0.98086109237427044</v>
      </c>
    </row>
    <row r="1264" spans="1:14" x14ac:dyDescent="0.25">
      <c r="A1264" s="1">
        <v>33308</v>
      </c>
      <c r="B1264" s="3">
        <v>1.4131940000000001</v>
      </c>
      <c r="C1264" s="3">
        <v>1.423611</v>
      </c>
      <c r="D1264" s="3">
        <v>1.357639</v>
      </c>
      <c r="E1264" s="3">
        <v>1.3784719999999999</v>
      </c>
      <c r="F1264" s="3">
        <v>1.004691</v>
      </c>
      <c r="G1264">
        <v>160966400</v>
      </c>
      <c r="H1264" s="3" t="str">
        <f>TEXT(MCFT[[#This Row],[Date]],"dddd")</f>
        <v>Monday</v>
      </c>
      <c r="I1264" s="3">
        <f>MCFT[[#This Row],[Open]]-MCFT[[#This Row],[Close]]</f>
        <v>3.4722000000000142E-2</v>
      </c>
      <c r="J1264" s="3">
        <f>INDEX(AAPL!$J:$J,MATCH(A:A,AAPL!$A:$A,0),1)</f>
        <v>3.5714000000000024E-2</v>
      </c>
      <c r="K1264" s="3" t="str">
        <f>IF(MCFT[[#This Row],[Day Change]]&gt;0,"UP","DOWN")</f>
        <v>UP</v>
      </c>
      <c r="L1264" s="9">
        <f>_xlfn.RANK.EQ(MCFT[[#This Row],[Date]],A:A,1)</f>
        <v>1263</v>
      </c>
      <c r="M1264" s="10">
        <f>_xlfn.RANK.AVG(MCFT[[#This Row],[Same change on date for AAPL]],AAPL,1)</f>
        <v>5958</v>
      </c>
      <c r="N1264" s="2">
        <f>MCFT[[#This Row],[Close]]/MCFT[[#This Row],[Open]]</f>
        <v>0.97543012495099746</v>
      </c>
    </row>
    <row r="1265" spans="1:14" x14ac:dyDescent="0.25">
      <c r="A1265" s="1">
        <v>33309</v>
      </c>
      <c r="B1265" s="3">
        <v>1.3645830000000001</v>
      </c>
      <c r="C1265" s="3">
        <v>1.373264</v>
      </c>
      <c r="D1265" s="3">
        <v>1.328125</v>
      </c>
      <c r="E1265" s="3">
        <v>1.329861</v>
      </c>
      <c r="F1265" s="3">
        <v>0.96926100000000004</v>
      </c>
      <c r="G1265">
        <v>152883200</v>
      </c>
      <c r="H1265" s="3" t="str">
        <f>TEXT(MCFT[[#This Row],[Date]],"dddd")</f>
        <v>Tuesday</v>
      </c>
      <c r="I1265" s="3">
        <f>MCFT[[#This Row],[Open]]-MCFT[[#This Row],[Close]]</f>
        <v>3.4722000000000142E-2</v>
      </c>
      <c r="J1265" s="3">
        <f>INDEX(AAPL!$J:$J,MATCH(A:A,AAPL!$A:$A,0),1)</f>
        <v>4.4640000000000235E-3</v>
      </c>
      <c r="K1265" s="3" t="str">
        <f>IF(MCFT[[#This Row],[Day Change]]&gt;0,"UP","DOWN")</f>
        <v>UP</v>
      </c>
      <c r="L1265" s="9">
        <f>_xlfn.RANK.EQ(MCFT[[#This Row],[Date]],A:A,1)</f>
        <v>1264</v>
      </c>
      <c r="M1265" s="10">
        <f>_xlfn.RANK.AVG(MCFT[[#This Row],[Same change on date for AAPL]],AAPL,1)</f>
        <v>4414</v>
      </c>
      <c r="N1265" s="2">
        <f>MCFT[[#This Row],[Close]]/MCFT[[#This Row],[Open]]</f>
        <v>0.97455486401340174</v>
      </c>
    </row>
    <row r="1266" spans="1:14" x14ac:dyDescent="0.25">
      <c r="A1266" s="1">
        <v>33310</v>
      </c>
      <c r="B1266" s="3">
        <v>1.3333330000000001</v>
      </c>
      <c r="C1266" s="3">
        <v>1.404514</v>
      </c>
      <c r="D1266" s="3">
        <v>1.3333330000000001</v>
      </c>
      <c r="E1266" s="3">
        <v>1.3958330000000001</v>
      </c>
      <c r="F1266" s="3">
        <v>1.017344</v>
      </c>
      <c r="G1266">
        <v>110265600</v>
      </c>
      <c r="H1266" s="3" t="str">
        <f>TEXT(MCFT[[#This Row],[Date]],"dddd")</f>
        <v>Wednesday</v>
      </c>
      <c r="I1266" s="3">
        <f>MCFT[[#This Row],[Open]]-MCFT[[#This Row],[Close]]</f>
        <v>-6.25E-2</v>
      </c>
      <c r="J1266" s="3">
        <f>INDEX(AAPL!$J:$J,MATCH(A:A,AAPL!$A:$A,0),1)</f>
        <v>-0.125</v>
      </c>
      <c r="K1266" s="3" t="str">
        <f>IF(MCFT[[#This Row],[Day Change]]&gt;0,"UP","DOWN")</f>
        <v>DOWN</v>
      </c>
      <c r="L1266" s="9">
        <f>_xlfn.RANK.EQ(MCFT[[#This Row],[Date]],A:A,1)</f>
        <v>1265</v>
      </c>
      <c r="M1266" s="10">
        <f>_xlfn.RANK.AVG(MCFT[[#This Row],[Same change on date for AAPL]],AAPL,1)</f>
        <v>1443.5</v>
      </c>
      <c r="N1266" s="2">
        <f>MCFT[[#This Row],[Close]]/MCFT[[#This Row],[Open]]</f>
        <v>1.0468750117187529</v>
      </c>
    </row>
    <row r="1267" spans="1:14" x14ac:dyDescent="0.25">
      <c r="A1267" s="1">
        <v>33311</v>
      </c>
      <c r="B1267" s="3">
        <v>1.4097219999999999</v>
      </c>
      <c r="C1267" s="3">
        <v>1.4097219999999999</v>
      </c>
      <c r="D1267" s="3">
        <v>1.3472219999999999</v>
      </c>
      <c r="E1267" s="3">
        <v>1.361111</v>
      </c>
      <c r="F1267" s="3">
        <v>0.99203699999999995</v>
      </c>
      <c r="G1267">
        <v>100214400</v>
      </c>
      <c r="H1267" s="3" t="str">
        <f>TEXT(MCFT[[#This Row],[Date]],"dddd")</f>
        <v>Thursday</v>
      </c>
      <c r="I1267" s="3">
        <f>MCFT[[#This Row],[Open]]-MCFT[[#This Row],[Close]]</f>
        <v>4.861099999999996E-2</v>
      </c>
      <c r="J1267" s="3">
        <f>INDEX(AAPL!$J:$J,MATCH(A:A,AAPL!$A:$A,0),1)</f>
        <v>5.3572000000000397E-2</v>
      </c>
      <c r="K1267" s="3" t="str">
        <f>IF(MCFT[[#This Row],[Day Change]]&gt;0,"UP","DOWN")</f>
        <v>UP</v>
      </c>
      <c r="L1267" s="9">
        <f>_xlfn.RANK.EQ(MCFT[[#This Row],[Date]],A:A,1)</f>
        <v>1266</v>
      </c>
      <c r="M1267" s="10">
        <f>_xlfn.RANK.AVG(MCFT[[#This Row],[Same change on date for AAPL]],AAPL,1)</f>
        <v>6356.5</v>
      </c>
      <c r="N1267" s="2">
        <f>MCFT[[#This Row],[Close]]/MCFT[[#This Row],[Open]]</f>
        <v>0.96551731476135016</v>
      </c>
    </row>
    <row r="1268" spans="1:14" x14ac:dyDescent="0.25">
      <c r="A1268" s="1">
        <v>33312</v>
      </c>
      <c r="B1268" s="3">
        <v>1.3645830000000001</v>
      </c>
      <c r="C1268" s="3">
        <v>1.3715280000000001</v>
      </c>
      <c r="D1268" s="3">
        <v>1.3368059999999999</v>
      </c>
      <c r="E1268" s="3">
        <v>1.342014</v>
      </c>
      <c r="F1268" s="3">
        <v>0.97811800000000004</v>
      </c>
      <c r="G1268">
        <v>76928000</v>
      </c>
      <c r="H1268" s="3" t="str">
        <f>TEXT(MCFT[[#This Row],[Date]],"dddd")</f>
        <v>Friday</v>
      </c>
      <c r="I1268" s="3">
        <f>MCFT[[#This Row],[Open]]-MCFT[[#This Row],[Close]]</f>
        <v>2.2569000000000061E-2</v>
      </c>
      <c r="J1268" s="3">
        <f>INDEX(AAPL!$J:$J,MATCH(A:A,AAPL!$A:$A,0),1)</f>
        <v>-1.785699999999979E-2</v>
      </c>
      <c r="K1268" s="3" t="str">
        <f>IF(MCFT[[#This Row],[Day Change]]&gt;0,"UP","DOWN")</f>
        <v>UP</v>
      </c>
      <c r="L1268" s="9">
        <f>_xlfn.RANK.EQ(MCFT[[#This Row],[Date]],A:A,1)</f>
        <v>1267</v>
      </c>
      <c r="M1268" s="10">
        <f>_xlfn.RANK.AVG(MCFT[[#This Row],[Same change on date for AAPL]],AAPL,1)</f>
        <v>3070.5</v>
      </c>
      <c r="N1268" s="2">
        <f>MCFT[[#This Row],[Close]]/MCFT[[#This Row],[Open]]</f>
        <v>0.98346088145609312</v>
      </c>
    </row>
    <row r="1269" spans="1:14" x14ac:dyDescent="0.25">
      <c r="A1269" s="1">
        <v>33315</v>
      </c>
      <c r="B1269" s="3">
        <v>1.3368059999999999</v>
      </c>
      <c r="C1269" s="3">
        <v>1.3854169999999999</v>
      </c>
      <c r="D1269" s="3">
        <v>1.3333330000000001</v>
      </c>
      <c r="E1269" s="3">
        <v>1.3784719999999999</v>
      </c>
      <c r="F1269" s="3">
        <v>1.004691</v>
      </c>
      <c r="G1269">
        <v>66214400</v>
      </c>
      <c r="H1269" s="3" t="str">
        <f>TEXT(MCFT[[#This Row],[Date]],"dddd")</f>
        <v>Monday</v>
      </c>
      <c r="I1269" s="3">
        <f>MCFT[[#This Row],[Open]]-MCFT[[#This Row],[Close]]</f>
        <v>-4.1665999999999981E-2</v>
      </c>
      <c r="J1269" s="3">
        <f>INDEX(AAPL!$J:$J,MATCH(A:A,AAPL!$A:$A,0),1)</f>
        <v>-7.1429000000000187E-2</v>
      </c>
      <c r="K1269" s="3" t="str">
        <f>IF(MCFT[[#This Row],[Day Change]]&gt;0,"UP","DOWN")</f>
        <v>DOWN</v>
      </c>
      <c r="L1269" s="9">
        <f>_xlfn.RANK.EQ(MCFT[[#This Row],[Date]],A:A,1)</f>
        <v>1268</v>
      </c>
      <c r="M1269" s="10">
        <f>_xlfn.RANK.AVG(MCFT[[#This Row],[Same change on date for AAPL]],AAPL,1)</f>
        <v>1724</v>
      </c>
      <c r="N1269" s="2">
        <f>MCFT[[#This Row],[Close]]/MCFT[[#This Row],[Open]]</f>
        <v>1.0311683221050774</v>
      </c>
    </row>
    <row r="1270" spans="1:14" x14ac:dyDescent="0.25">
      <c r="A1270" s="1">
        <v>33316</v>
      </c>
      <c r="B1270" s="3">
        <v>1.3645830000000001</v>
      </c>
      <c r="C1270" s="3">
        <v>1.4027780000000001</v>
      </c>
      <c r="D1270" s="3">
        <v>1.34375</v>
      </c>
      <c r="E1270" s="3">
        <v>1.375</v>
      </c>
      <c r="F1270" s="3">
        <v>1.002159</v>
      </c>
      <c r="G1270">
        <v>92505600</v>
      </c>
      <c r="H1270" s="3" t="str">
        <f>TEXT(MCFT[[#This Row],[Date]],"dddd")</f>
        <v>Tuesday</v>
      </c>
      <c r="I1270" s="3">
        <f>MCFT[[#This Row],[Open]]-MCFT[[#This Row],[Close]]</f>
        <v>-1.0416999999999899E-2</v>
      </c>
      <c r="J1270" s="3">
        <f>INDEX(AAPL!$J:$J,MATCH(A:A,AAPL!$A:$A,0),1)</f>
        <v>-0.10714300000000021</v>
      </c>
      <c r="K1270" s="3" t="str">
        <f>IF(MCFT[[#This Row],[Day Change]]&gt;0,"UP","DOWN")</f>
        <v>DOWN</v>
      </c>
      <c r="L1270" s="9">
        <f>_xlfn.RANK.EQ(MCFT[[#This Row],[Date]],A:A,1)</f>
        <v>1269</v>
      </c>
      <c r="M1270" s="10">
        <f>_xlfn.RANK.AVG(MCFT[[#This Row],[Same change on date for AAPL]],AAPL,1)</f>
        <v>1505</v>
      </c>
      <c r="N1270" s="2">
        <f>MCFT[[#This Row],[Close]]/MCFT[[#This Row],[Open]]</f>
        <v>1.007633833925822</v>
      </c>
    </row>
    <row r="1271" spans="1:14" x14ac:dyDescent="0.25">
      <c r="A1271" s="1">
        <v>33317</v>
      </c>
      <c r="B1271" s="3">
        <v>1.375</v>
      </c>
      <c r="C1271" s="3">
        <v>1.4027780000000001</v>
      </c>
      <c r="D1271" s="3">
        <v>1.3715280000000001</v>
      </c>
      <c r="E1271" s="3">
        <v>1.375</v>
      </c>
      <c r="F1271" s="3">
        <v>1.002159</v>
      </c>
      <c r="G1271">
        <v>83216000</v>
      </c>
      <c r="H1271" s="3" t="str">
        <f>TEXT(MCFT[[#This Row],[Date]],"dddd")</f>
        <v>Wednesday</v>
      </c>
      <c r="I1271" s="3">
        <f>MCFT[[#This Row],[Open]]-MCFT[[#This Row],[Close]]</f>
        <v>0</v>
      </c>
      <c r="J1271" s="3">
        <f>INDEX(AAPL!$J:$J,MATCH(A:A,AAPL!$A:$A,0),1)</f>
        <v>5.3570999999999813E-2</v>
      </c>
      <c r="K1271" s="3" t="str">
        <f>IF(MCFT[[#This Row],[Day Change]]&gt;0,"UP","DOWN")</f>
        <v>DOWN</v>
      </c>
      <c r="L1271" s="9">
        <f>_xlfn.RANK.EQ(MCFT[[#This Row],[Date]],A:A,1)</f>
        <v>1270</v>
      </c>
      <c r="M1271" s="10">
        <f>_xlfn.RANK.AVG(MCFT[[#This Row],[Same change on date for AAPL]],AAPL,1)</f>
        <v>6320</v>
      </c>
      <c r="N1271" s="2">
        <f>MCFT[[#This Row],[Close]]/MCFT[[#This Row],[Open]]</f>
        <v>1</v>
      </c>
    </row>
    <row r="1272" spans="1:14" x14ac:dyDescent="0.25">
      <c r="A1272" s="1">
        <v>33318</v>
      </c>
      <c r="B1272" s="3">
        <v>1.3819440000000001</v>
      </c>
      <c r="C1272" s="3">
        <v>1.3993059999999999</v>
      </c>
      <c r="D1272" s="3">
        <v>1.3055559999999999</v>
      </c>
      <c r="E1272" s="3">
        <v>1.3159719999999999</v>
      </c>
      <c r="F1272" s="3">
        <v>0.95913700000000002</v>
      </c>
      <c r="G1272">
        <v>119187200</v>
      </c>
      <c r="H1272" s="3" t="str">
        <f>TEXT(MCFT[[#This Row],[Date]],"dddd")</f>
        <v>Thursday</v>
      </c>
      <c r="I1272" s="3">
        <f>MCFT[[#This Row],[Open]]-MCFT[[#This Row],[Close]]</f>
        <v>6.5972000000000142E-2</v>
      </c>
      <c r="J1272" s="3">
        <f>INDEX(AAPL!$J:$J,MATCH(A:A,AAPL!$A:$A,0),1)</f>
        <v>0.125</v>
      </c>
      <c r="K1272" s="3" t="str">
        <f>IF(MCFT[[#This Row],[Day Change]]&gt;0,"UP","DOWN")</f>
        <v>UP</v>
      </c>
      <c r="L1272" s="9">
        <f>_xlfn.RANK.EQ(MCFT[[#This Row],[Date]],A:A,1)</f>
        <v>1271</v>
      </c>
      <c r="M1272" s="10">
        <f>_xlfn.RANK.AVG(MCFT[[#This Row],[Same change on date for AAPL]],AAPL,1)</f>
        <v>6804.5</v>
      </c>
      <c r="N1272" s="2">
        <f>MCFT[[#This Row],[Close]]/MCFT[[#This Row],[Open]]</f>
        <v>0.95226145198358247</v>
      </c>
    </row>
    <row r="1273" spans="1:14" x14ac:dyDescent="0.25">
      <c r="A1273" s="1">
        <v>33319</v>
      </c>
      <c r="B1273" s="3">
        <v>1.3125</v>
      </c>
      <c r="C1273" s="3">
        <v>1.326389</v>
      </c>
      <c r="D1273" s="3">
        <v>1.2916669999999999</v>
      </c>
      <c r="E1273" s="3">
        <v>1.3020830000000001</v>
      </c>
      <c r="F1273" s="3">
        <v>0.94901500000000005</v>
      </c>
      <c r="G1273">
        <v>95686400</v>
      </c>
      <c r="H1273" s="3" t="str">
        <f>TEXT(MCFT[[#This Row],[Date]],"dddd")</f>
        <v>Friday</v>
      </c>
      <c r="I1273" s="3">
        <f>MCFT[[#This Row],[Open]]-MCFT[[#This Row],[Close]]</f>
        <v>1.0416999999999899E-2</v>
      </c>
      <c r="J1273" s="3">
        <f>INDEX(AAPL!$J:$J,MATCH(A:A,AAPL!$A:$A,0),1)</f>
        <v>2.6784999999999837E-2</v>
      </c>
      <c r="K1273" s="3" t="str">
        <f>IF(MCFT[[#This Row],[Day Change]]&gt;0,"UP","DOWN")</f>
        <v>UP</v>
      </c>
      <c r="L1273" s="9">
        <f>_xlfn.RANK.EQ(MCFT[[#This Row],[Date]],A:A,1)</f>
        <v>1272</v>
      </c>
      <c r="M1273" s="10">
        <f>_xlfn.RANK.AVG(MCFT[[#This Row],[Same change on date for AAPL]],AAPL,1)</f>
        <v>5610.5</v>
      </c>
      <c r="N1273" s="2">
        <f>MCFT[[#This Row],[Close]]/MCFT[[#This Row],[Open]]</f>
        <v>0.99206323809523822</v>
      </c>
    </row>
    <row r="1274" spans="1:14" x14ac:dyDescent="0.25">
      <c r="A1274" s="1">
        <v>33322</v>
      </c>
      <c r="B1274" s="3">
        <v>1.3055559999999999</v>
      </c>
      <c r="C1274" s="3">
        <v>1.3715280000000001</v>
      </c>
      <c r="D1274" s="3">
        <v>1.3055559999999999</v>
      </c>
      <c r="E1274" s="3">
        <v>1.3645830000000001</v>
      </c>
      <c r="F1274" s="3">
        <v>0.99456699999999998</v>
      </c>
      <c r="G1274">
        <v>59820800</v>
      </c>
      <c r="H1274" s="3" t="str">
        <f>TEXT(MCFT[[#This Row],[Date]],"dddd")</f>
        <v>Monday</v>
      </c>
      <c r="I1274" s="3">
        <f>MCFT[[#This Row],[Open]]-MCFT[[#This Row],[Close]]</f>
        <v>-5.9027000000000163E-2</v>
      </c>
      <c r="J1274" s="3">
        <f>INDEX(AAPL!$J:$J,MATCH(A:A,AAPL!$A:$A,0),1)</f>
        <v>-3.5714000000000024E-2</v>
      </c>
      <c r="K1274" s="3" t="str">
        <f>IF(MCFT[[#This Row],[Day Change]]&gt;0,"UP","DOWN")</f>
        <v>DOWN</v>
      </c>
      <c r="L1274" s="9">
        <f>_xlfn.RANK.EQ(MCFT[[#This Row],[Date]],A:A,1)</f>
        <v>1273</v>
      </c>
      <c r="M1274" s="10">
        <f>_xlfn.RANK.AVG(MCFT[[#This Row],[Same change on date for AAPL]],AAPL,1)</f>
        <v>2341.5</v>
      </c>
      <c r="N1274" s="2">
        <f>MCFT[[#This Row],[Close]]/MCFT[[#This Row],[Open]]</f>
        <v>1.0452121548213942</v>
      </c>
    </row>
    <row r="1275" spans="1:14" x14ac:dyDescent="0.25">
      <c r="A1275" s="1">
        <v>33323</v>
      </c>
      <c r="B1275" s="3">
        <v>1.3715280000000001</v>
      </c>
      <c r="C1275" s="3">
        <v>1.4618059999999999</v>
      </c>
      <c r="D1275" s="3">
        <v>1.3715280000000001</v>
      </c>
      <c r="E1275" s="3">
        <v>1.4600690000000001</v>
      </c>
      <c r="F1275" s="3">
        <v>1.0641620000000001</v>
      </c>
      <c r="G1275">
        <v>89926400</v>
      </c>
      <c r="H1275" s="3" t="str">
        <f>TEXT(MCFT[[#This Row],[Date]],"dddd")</f>
        <v>Tuesday</v>
      </c>
      <c r="I1275" s="3">
        <f>MCFT[[#This Row],[Open]]-MCFT[[#This Row],[Close]]</f>
        <v>-8.8540999999999981E-2</v>
      </c>
      <c r="J1275" s="3">
        <f>INDEX(AAPL!$J:$J,MATCH(A:A,AAPL!$A:$A,0),1)</f>
        <v>-0.1875</v>
      </c>
      <c r="K1275" s="3" t="str">
        <f>IF(MCFT[[#This Row],[Day Change]]&gt;0,"UP","DOWN")</f>
        <v>DOWN</v>
      </c>
      <c r="L1275" s="9">
        <f>_xlfn.RANK.EQ(MCFT[[#This Row],[Date]],A:A,1)</f>
        <v>1274</v>
      </c>
      <c r="M1275" s="10">
        <f>_xlfn.RANK.AVG(MCFT[[#This Row],[Same change on date for AAPL]],AAPL,1)</f>
        <v>1238.5</v>
      </c>
      <c r="N1275" s="2">
        <f>MCFT[[#This Row],[Close]]/MCFT[[#This Row],[Open]]</f>
        <v>1.0645564654895854</v>
      </c>
    </row>
    <row r="1276" spans="1:14" x14ac:dyDescent="0.25">
      <c r="A1276" s="1">
        <v>33324</v>
      </c>
      <c r="B1276" s="3">
        <v>1.4583330000000001</v>
      </c>
      <c r="C1276" s="3">
        <v>1.517361</v>
      </c>
      <c r="D1276" s="3">
        <v>1.4583330000000001</v>
      </c>
      <c r="E1276" s="3">
        <v>1.4965280000000001</v>
      </c>
      <c r="F1276" s="3">
        <v>1.0907340000000001</v>
      </c>
      <c r="G1276">
        <v>91932800</v>
      </c>
      <c r="H1276" s="3" t="str">
        <f>TEXT(MCFT[[#This Row],[Date]],"dddd")</f>
        <v>Wednesday</v>
      </c>
      <c r="I1276" s="3">
        <f>MCFT[[#This Row],[Open]]-MCFT[[#This Row],[Close]]</f>
        <v>-3.8194999999999979E-2</v>
      </c>
      <c r="J1276" s="3">
        <f>INDEX(AAPL!$J:$J,MATCH(A:A,AAPL!$A:$A,0),1)</f>
        <v>2.6785999999999976E-2</v>
      </c>
      <c r="K1276" s="3" t="str">
        <f>IF(MCFT[[#This Row],[Day Change]]&gt;0,"UP","DOWN")</f>
        <v>DOWN</v>
      </c>
      <c r="L1276" s="9">
        <f>_xlfn.RANK.EQ(MCFT[[#This Row],[Date]],A:A,1)</f>
        <v>1275</v>
      </c>
      <c r="M1276" s="10">
        <f>_xlfn.RANK.AVG(MCFT[[#This Row],[Same change on date for AAPL]],AAPL,1)</f>
        <v>5686</v>
      </c>
      <c r="N1276" s="2">
        <f>MCFT[[#This Row],[Close]]/MCFT[[#This Row],[Open]]</f>
        <v>1.0261908631293402</v>
      </c>
    </row>
    <row r="1277" spans="1:14" x14ac:dyDescent="0.25">
      <c r="A1277" s="1">
        <v>33325</v>
      </c>
      <c r="B1277" s="3">
        <v>1.4895830000000001</v>
      </c>
      <c r="C1277" s="3">
        <v>1.5034719999999999</v>
      </c>
      <c r="D1277" s="3">
        <v>1.4722219999999999</v>
      </c>
      <c r="E1277" s="3">
        <v>1.4739580000000001</v>
      </c>
      <c r="F1277" s="3">
        <v>1.0742849999999999</v>
      </c>
      <c r="G1277">
        <v>30489600</v>
      </c>
      <c r="H1277" s="3" t="str">
        <f>TEXT(MCFT[[#This Row],[Date]],"dddd")</f>
        <v>Thursday</v>
      </c>
      <c r="I1277" s="3">
        <f>MCFT[[#This Row],[Open]]-MCFT[[#This Row],[Close]]</f>
        <v>1.5625E-2</v>
      </c>
      <c r="J1277" s="3">
        <f>INDEX(AAPL!$J:$J,MATCH(A:A,AAPL!$A:$A,0),1)</f>
        <v>4.464300000000021E-2</v>
      </c>
      <c r="K1277" s="3" t="str">
        <f>IF(MCFT[[#This Row],[Day Change]]&gt;0,"UP","DOWN")</f>
        <v>UP</v>
      </c>
      <c r="L1277" s="9">
        <f>_xlfn.RANK.EQ(MCFT[[#This Row],[Date]],A:A,1)</f>
        <v>1276</v>
      </c>
      <c r="M1277" s="10">
        <f>_xlfn.RANK.AVG(MCFT[[#This Row],[Same change on date for AAPL]],AAPL,1)</f>
        <v>6218.5</v>
      </c>
      <c r="N1277" s="2">
        <f>MCFT[[#This Row],[Close]]/MCFT[[#This Row],[Open]]</f>
        <v>0.9895104871631859</v>
      </c>
    </row>
    <row r="1278" spans="1:14" x14ac:dyDescent="0.25">
      <c r="A1278" s="1">
        <v>33329</v>
      </c>
      <c r="B1278" s="3">
        <v>1.4722219999999999</v>
      </c>
      <c r="C1278" s="3">
        <v>1.4965280000000001</v>
      </c>
      <c r="D1278" s="3">
        <v>1.451389</v>
      </c>
      <c r="E1278" s="3">
        <v>1.482639</v>
      </c>
      <c r="F1278" s="3">
        <v>1.080611</v>
      </c>
      <c r="G1278">
        <v>59203200</v>
      </c>
      <c r="H1278" s="3" t="str">
        <f>TEXT(MCFT[[#This Row],[Date]],"dddd")</f>
        <v>Monday</v>
      </c>
      <c r="I1278" s="3">
        <f>MCFT[[#This Row],[Open]]-MCFT[[#This Row],[Close]]</f>
        <v>-1.0417000000000121E-2</v>
      </c>
      <c r="J1278" s="3">
        <f>INDEX(AAPL!$J:$J,MATCH(A:A,AAPL!$A:$A,0),1)</f>
        <v>-1.7858000000000374E-2</v>
      </c>
      <c r="K1278" s="3" t="str">
        <f>IF(MCFT[[#This Row],[Day Change]]&gt;0,"UP","DOWN")</f>
        <v>DOWN</v>
      </c>
      <c r="L1278" s="9">
        <f>_xlfn.RANK.EQ(MCFT[[#This Row],[Date]],A:A,1)</f>
        <v>1277</v>
      </c>
      <c r="M1278" s="10">
        <f>_xlfn.RANK.AVG(MCFT[[#This Row],[Same change on date for AAPL]],AAPL,1)</f>
        <v>2894</v>
      </c>
      <c r="N1278" s="2">
        <f>MCFT[[#This Row],[Close]]/MCFT[[#This Row],[Open]]</f>
        <v>1.0070756991812377</v>
      </c>
    </row>
    <row r="1279" spans="1:14" x14ac:dyDescent="0.25">
      <c r="A1279" s="1">
        <v>33330</v>
      </c>
      <c r="B1279" s="3">
        <v>1.4930559999999999</v>
      </c>
      <c r="C1279" s="3">
        <v>1.5625</v>
      </c>
      <c r="D1279" s="3">
        <v>1.482639</v>
      </c>
      <c r="E1279" s="3">
        <v>1.5590280000000001</v>
      </c>
      <c r="F1279" s="3">
        <v>1.1362859999999999</v>
      </c>
      <c r="G1279">
        <v>96252800</v>
      </c>
      <c r="H1279" s="3" t="str">
        <f>TEXT(MCFT[[#This Row],[Date]],"dddd")</f>
        <v>Tuesday</v>
      </c>
      <c r="I1279" s="3">
        <f>MCFT[[#This Row],[Open]]-MCFT[[#This Row],[Close]]</f>
        <v>-6.5972000000000142E-2</v>
      </c>
      <c r="J1279" s="3">
        <f>INDEX(AAPL!$J:$J,MATCH(A:A,AAPL!$A:$A,0),1)</f>
        <v>-0.13392800000000005</v>
      </c>
      <c r="K1279" s="3" t="str">
        <f>IF(MCFT[[#This Row],[Day Change]]&gt;0,"UP","DOWN")</f>
        <v>DOWN</v>
      </c>
      <c r="L1279" s="9">
        <f>_xlfn.RANK.EQ(MCFT[[#This Row],[Date]],A:A,1)</f>
        <v>1278</v>
      </c>
      <c r="M1279" s="10">
        <f>_xlfn.RANK.AVG(MCFT[[#This Row],[Same change on date for AAPL]],AAPL,1)</f>
        <v>1397</v>
      </c>
      <c r="N1279" s="2">
        <f>MCFT[[#This Row],[Close]]/MCFT[[#This Row],[Open]]</f>
        <v>1.0441858845214111</v>
      </c>
    </row>
    <row r="1280" spans="1:14" x14ac:dyDescent="0.25">
      <c r="A1280" s="1">
        <v>33331</v>
      </c>
      <c r="B1280" s="3">
        <v>1.5659719999999999</v>
      </c>
      <c r="C1280" s="3">
        <v>1.6215280000000001</v>
      </c>
      <c r="D1280" s="3">
        <v>1.5659719999999999</v>
      </c>
      <c r="E1280" s="3">
        <v>1.579861</v>
      </c>
      <c r="F1280" s="3">
        <v>1.1514709999999999</v>
      </c>
      <c r="G1280">
        <v>91776000</v>
      </c>
      <c r="H1280" s="3" t="str">
        <f>TEXT(MCFT[[#This Row],[Date]],"dddd")</f>
        <v>Wednesday</v>
      </c>
      <c r="I1280" s="3">
        <f>MCFT[[#This Row],[Open]]-MCFT[[#This Row],[Close]]</f>
        <v>-1.388900000000004E-2</v>
      </c>
      <c r="J1280" s="3">
        <f>INDEX(AAPL!$J:$J,MATCH(A:A,AAPL!$A:$A,0),1)</f>
        <v>8.9285999999999976E-2</v>
      </c>
      <c r="K1280" s="3" t="str">
        <f>IF(MCFT[[#This Row],[Day Change]]&gt;0,"UP","DOWN")</f>
        <v>DOWN</v>
      </c>
      <c r="L1280" s="9">
        <f>_xlfn.RANK.EQ(MCFT[[#This Row],[Date]],A:A,1)</f>
        <v>1279</v>
      </c>
      <c r="M1280" s="10">
        <f>_xlfn.RANK.AVG(MCFT[[#This Row],[Same change on date for AAPL]],AAPL,1)</f>
        <v>6660</v>
      </c>
      <c r="N1280" s="2">
        <f>MCFT[[#This Row],[Close]]/MCFT[[#This Row],[Open]]</f>
        <v>1.0088692518129316</v>
      </c>
    </row>
    <row r="1281" spans="1:14" x14ac:dyDescent="0.25">
      <c r="A1281" s="1">
        <v>33332</v>
      </c>
      <c r="B1281" s="3">
        <v>1.5833330000000001</v>
      </c>
      <c r="C1281" s="3">
        <v>1.6215280000000001</v>
      </c>
      <c r="D1281" s="3">
        <v>1.5659719999999999</v>
      </c>
      <c r="E1281" s="3">
        <v>1.579861</v>
      </c>
      <c r="F1281" s="3">
        <v>1.1514709999999999</v>
      </c>
      <c r="G1281">
        <v>73846400</v>
      </c>
      <c r="H1281" s="3" t="str">
        <f>TEXT(MCFT[[#This Row],[Date]],"dddd")</f>
        <v>Thursday</v>
      </c>
      <c r="I1281" s="3">
        <f>MCFT[[#This Row],[Open]]-MCFT[[#This Row],[Close]]</f>
        <v>3.4720000000001416E-3</v>
      </c>
      <c r="J1281" s="3">
        <f>INDEX(AAPL!$J:$J,MATCH(A:A,AAPL!$A:$A,0),1)</f>
        <v>-5.3570999999999813E-2</v>
      </c>
      <c r="K1281" s="3" t="str">
        <f>IF(MCFT[[#This Row],[Day Change]]&gt;0,"UP","DOWN")</f>
        <v>UP</v>
      </c>
      <c r="L1281" s="9">
        <f>_xlfn.RANK.EQ(MCFT[[#This Row],[Date]],A:A,1)</f>
        <v>1280</v>
      </c>
      <c r="M1281" s="10">
        <f>_xlfn.RANK.AVG(MCFT[[#This Row],[Same change on date for AAPL]],AAPL,1)</f>
        <v>1975.5</v>
      </c>
      <c r="N1281" s="2">
        <f>MCFT[[#This Row],[Close]]/MCFT[[#This Row],[Open]]</f>
        <v>0.99780715743308568</v>
      </c>
    </row>
    <row r="1282" spans="1:14" x14ac:dyDescent="0.25">
      <c r="A1282" s="1">
        <v>33333</v>
      </c>
      <c r="B1282" s="3">
        <v>1.5833330000000001</v>
      </c>
      <c r="C1282" s="3">
        <v>1.5868059999999999</v>
      </c>
      <c r="D1282" s="3">
        <v>1.513889</v>
      </c>
      <c r="E1282" s="3">
        <v>1.5277780000000001</v>
      </c>
      <c r="F1282" s="3">
        <v>1.11351</v>
      </c>
      <c r="G1282">
        <v>108912000</v>
      </c>
      <c r="H1282" s="3" t="str">
        <f>TEXT(MCFT[[#This Row],[Date]],"dddd")</f>
        <v>Friday</v>
      </c>
      <c r="I1282" s="3">
        <f>MCFT[[#This Row],[Open]]-MCFT[[#This Row],[Close]]</f>
        <v>5.5555000000000021E-2</v>
      </c>
      <c r="J1282" s="3">
        <f>INDEX(AAPL!$J:$J,MATCH(A:A,AAPL!$A:$A,0),1)</f>
        <v>8.4820999999999813E-2</v>
      </c>
      <c r="K1282" s="3" t="str">
        <f>IF(MCFT[[#This Row],[Day Change]]&gt;0,"UP","DOWN")</f>
        <v>UP</v>
      </c>
      <c r="L1282" s="9">
        <f>_xlfn.RANK.EQ(MCFT[[#This Row],[Date]],A:A,1)</f>
        <v>1281</v>
      </c>
      <c r="M1282" s="10">
        <f>_xlfn.RANK.AVG(MCFT[[#This Row],[Same change on date for AAPL]],AAPL,1)</f>
        <v>6632</v>
      </c>
      <c r="N1282" s="2">
        <f>MCFT[[#This Row],[Close]]/MCFT[[#This Row],[Open]]</f>
        <v>0.96491262419213142</v>
      </c>
    </row>
    <row r="1283" spans="1:14" x14ac:dyDescent="0.25">
      <c r="A1283" s="1">
        <v>33336</v>
      </c>
      <c r="B1283" s="3">
        <v>1.5277780000000001</v>
      </c>
      <c r="C1283" s="3">
        <v>1.5729169999999999</v>
      </c>
      <c r="D1283" s="3">
        <v>1.5208330000000001</v>
      </c>
      <c r="E1283" s="3">
        <v>1.546875</v>
      </c>
      <c r="F1283" s="3">
        <v>1.1274299999999999</v>
      </c>
      <c r="G1283">
        <v>46524800</v>
      </c>
      <c r="H1283" s="3" t="str">
        <f>TEXT(MCFT[[#This Row],[Date]],"dddd")</f>
        <v>Monday</v>
      </c>
      <c r="I1283" s="3">
        <f>MCFT[[#This Row],[Open]]-MCFT[[#This Row],[Close]]</f>
        <v>-1.909699999999992E-2</v>
      </c>
      <c r="J1283" s="3">
        <f>INDEX(AAPL!$J:$J,MATCH(A:A,AAPL!$A:$A,0),1)</f>
        <v>-2.6785999999999976E-2</v>
      </c>
      <c r="K1283" s="3" t="str">
        <f>IF(MCFT[[#This Row],[Day Change]]&gt;0,"UP","DOWN")</f>
        <v>DOWN</v>
      </c>
      <c r="L1283" s="9">
        <f>_xlfn.RANK.EQ(MCFT[[#This Row],[Date]],A:A,1)</f>
        <v>1282</v>
      </c>
      <c r="M1283" s="10">
        <f>_xlfn.RANK.AVG(MCFT[[#This Row],[Same change on date for AAPL]],AAPL,1)</f>
        <v>2610.5</v>
      </c>
      <c r="N1283" s="2">
        <f>MCFT[[#This Row],[Close]]/MCFT[[#This Row],[Open]]</f>
        <v>1.0124998527272941</v>
      </c>
    </row>
    <row r="1284" spans="1:14" x14ac:dyDescent="0.25">
      <c r="A1284" s="1">
        <v>33337</v>
      </c>
      <c r="B1284" s="3">
        <v>1.548611</v>
      </c>
      <c r="C1284" s="3">
        <v>1.5729169999999999</v>
      </c>
      <c r="D1284" s="3">
        <v>1.5243059999999999</v>
      </c>
      <c r="E1284" s="3">
        <v>1.53125</v>
      </c>
      <c r="F1284" s="3">
        <v>1.1160410000000001</v>
      </c>
      <c r="G1284">
        <v>60768000</v>
      </c>
      <c r="H1284" s="3" t="str">
        <f>TEXT(MCFT[[#This Row],[Date]],"dddd")</f>
        <v>Tuesday</v>
      </c>
      <c r="I1284" s="3">
        <f>MCFT[[#This Row],[Open]]-MCFT[[#This Row],[Close]]</f>
        <v>1.736099999999996E-2</v>
      </c>
      <c r="J1284" s="3">
        <f>INDEX(AAPL!$J:$J,MATCH(A:A,AAPL!$A:$A,0),1)</f>
        <v>3.5714000000000024E-2</v>
      </c>
      <c r="K1284" s="3" t="str">
        <f>IF(MCFT[[#This Row],[Day Change]]&gt;0,"UP","DOWN")</f>
        <v>UP</v>
      </c>
      <c r="L1284" s="9">
        <f>_xlfn.RANK.EQ(MCFT[[#This Row],[Date]],A:A,1)</f>
        <v>1283</v>
      </c>
      <c r="M1284" s="10">
        <f>_xlfn.RANK.AVG(MCFT[[#This Row],[Same change on date for AAPL]],AAPL,1)</f>
        <v>5958</v>
      </c>
      <c r="N1284" s="2">
        <f>MCFT[[#This Row],[Close]]/MCFT[[#This Row],[Open]]</f>
        <v>0.98878930861268588</v>
      </c>
    </row>
    <row r="1285" spans="1:14" x14ac:dyDescent="0.25">
      <c r="A1285" s="1">
        <v>33338</v>
      </c>
      <c r="B1285" s="3">
        <v>1.5243059999999999</v>
      </c>
      <c r="C1285" s="3">
        <v>1.53125</v>
      </c>
      <c r="D1285" s="3">
        <v>1.4652780000000001</v>
      </c>
      <c r="E1285" s="3">
        <v>1.4930559999999999</v>
      </c>
      <c r="F1285" s="3">
        <v>1.0882039999999999</v>
      </c>
      <c r="G1285">
        <v>74336000</v>
      </c>
      <c r="H1285" s="3" t="str">
        <f>TEXT(MCFT[[#This Row],[Date]],"dddd")</f>
        <v>Wednesday</v>
      </c>
      <c r="I1285" s="3">
        <f>MCFT[[#This Row],[Open]]-MCFT[[#This Row],[Close]]</f>
        <v>3.125E-2</v>
      </c>
      <c r="J1285" s="3">
        <f>INDEX(AAPL!$J:$J,MATCH(A:A,AAPL!$A:$A,0),1)</f>
        <v>5.8035999999999976E-2</v>
      </c>
      <c r="K1285" s="3" t="str">
        <f>IF(MCFT[[#This Row],[Day Change]]&gt;0,"UP","DOWN")</f>
        <v>UP</v>
      </c>
      <c r="L1285" s="9">
        <f>_xlfn.RANK.EQ(MCFT[[#This Row],[Date]],A:A,1)</f>
        <v>1284</v>
      </c>
      <c r="M1285" s="10">
        <f>_xlfn.RANK.AVG(MCFT[[#This Row],[Same change on date for AAPL]],AAPL,1)</f>
        <v>6397.5</v>
      </c>
      <c r="N1285" s="2">
        <f>MCFT[[#This Row],[Close]]/MCFT[[#This Row],[Open]]</f>
        <v>0.97949886702538724</v>
      </c>
    </row>
    <row r="1286" spans="1:14" x14ac:dyDescent="0.25">
      <c r="A1286" s="1">
        <v>33339</v>
      </c>
      <c r="B1286" s="3">
        <v>1.5069440000000001</v>
      </c>
      <c r="C1286" s="3">
        <v>1.548611</v>
      </c>
      <c r="D1286" s="3">
        <v>1.5</v>
      </c>
      <c r="E1286" s="3">
        <v>1.5416669999999999</v>
      </c>
      <c r="F1286" s="3">
        <v>1.123634</v>
      </c>
      <c r="G1286">
        <v>47936000</v>
      </c>
      <c r="H1286" s="3" t="str">
        <f>TEXT(MCFT[[#This Row],[Date]],"dddd")</f>
        <v>Thursday</v>
      </c>
      <c r="I1286" s="3">
        <f>MCFT[[#This Row],[Open]]-MCFT[[#This Row],[Close]]</f>
        <v>-3.4722999999999837E-2</v>
      </c>
      <c r="J1286" s="3">
        <f>INDEX(AAPL!$J:$J,MATCH(A:A,AAPL!$A:$A,0),1)</f>
        <v>-0.11607099999999981</v>
      </c>
      <c r="K1286" s="3" t="str">
        <f>IF(MCFT[[#This Row],[Day Change]]&gt;0,"UP","DOWN")</f>
        <v>DOWN</v>
      </c>
      <c r="L1286" s="9">
        <f>_xlfn.RANK.EQ(MCFT[[#This Row],[Date]],A:A,1)</f>
        <v>1285</v>
      </c>
      <c r="M1286" s="10">
        <f>_xlfn.RANK.AVG(MCFT[[#This Row],[Same change on date for AAPL]],AAPL,1)</f>
        <v>1473.5</v>
      </c>
      <c r="N1286" s="2">
        <f>MCFT[[#This Row],[Close]]/MCFT[[#This Row],[Open]]</f>
        <v>1.0230419975792064</v>
      </c>
    </row>
    <row r="1287" spans="1:14" x14ac:dyDescent="0.25">
      <c r="A1287" s="1">
        <v>33340</v>
      </c>
      <c r="B1287" s="3">
        <v>1.5208330000000001</v>
      </c>
      <c r="C1287" s="3">
        <v>1.5277780000000001</v>
      </c>
      <c r="D1287" s="3">
        <v>1.4409719999999999</v>
      </c>
      <c r="E1287" s="3">
        <v>1.4895830000000001</v>
      </c>
      <c r="F1287" s="3">
        <v>1.0856730000000001</v>
      </c>
      <c r="G1287">
        <v>176729600</v>
      </c>
      <c r="H1287" s="3" t="str">
        <f>TEXT(MCFT[[#This Row],[Date]],"dddd")</f>
        <v>Friday</v>
      </c>
      <c r="I1287" s="3">
        <f>MCFT[[#This Row],[Open]]-MCFT[[#This Row],[Close]]</f>
        <v>3.125E-2</v>
      </c>
      <c r="J1287" s="3">
        <f>INDEX(AAPL!$J:$J,MATCH(A:A,AAPL!$A:$A,0),1)</f>
        <v>-8.9290000000001868E-3</v>
      </c>
      <c r="K1287" s="3" t="str">
        <f>IF(MCFT[[#This Row],[Day Change]]&gt;0,"UP","DOWN")</f>
        <v>UP</v>
      </c>
      <c r="L1287" s="9">
        <f>_xlfn.RANK.EQ(MCFT[[#This Row],[Date]],A:A,1)</f>
        <v>1286</v>
      </c>
      <c r="M1287" s="10">
        <f>_xlfn.RANK.AVG(MCFT[[#This Row],[Same change on date for AAPL]],AAPL,1)</f>
        <v>3384</v>
      </c>
      <c r="N1287" s="2">
        <f>MCFT[[#This Row],[Close]]/MCFT[[#This Row],[Open]]</f>
        <v>0.97945205029086035</v>
      </c>
    </row>
    <row r="1288" spans="1:14" x14ac:dyDescent="0.25">
      <c r="A1288" s="1">
        <v>33343</v>
      </c>
      <c r="B1288" s="3">
        <v>1.4722219999999999</v>
      </c>
      <c r="C1288" s="3">
        <v>1.5868059999999999</v>
      </c>
      <c r="D1288" s="3">
        <v>1.4583330000000001</v>
      </c>
      <c r="E1288" s="3">
        <v>1.579861</v>
      </c>
      <c r="F1288" s="3">
        <v>1.1514709999999999</v>
      </c>
      <c r="G1288">
        <v>88819200</v>
      </c>
      <c r="H1288" s="3" t="str">
        <f>TEXT(MCFT[[#This Row],[Date]],"dddd")</f>
        <v>Monday</v>
      </c>
      <c r="I1288" s="3">
        <f>MCFT[[#This Row],[Open]]-MCFT[[#This Row],[Close]]</f>
        <v>-0.10763900000000004</v>
      </c>
      <c r="J1288" s="3">
        <f>INDEX(AAPL!$J:$J,MATCH(A:A,AAPL!$A:$A,0),1)</f>
        <v>-1.7857000000000234E-2</v>
      </c>
      <c r="K1288" s="3" t="str">
        <f>IF(MCFT[[#This Row],[Day Change]]&gt;0,"UP","DOWN")</f>
        <v>DOWN</v>
      </c>
      <c r="L1288" s="9">
        <f>_xlfn.RANK.EQ(MCFT[[#This Row],[Date]],A:A,1)</f>
        <v>1287</v>
      </c>
      <c r="M1288" s="10">
        <f>_xlfn.RANK.AVG(MCFT[[#This Row],[Same change on date for AAPL]],AAPL,1)</f>
        <v>2920</v>
      </c>
      <c r="N1288" s="2">
        <f>MCFT[[#This Row],[Close]]/MCFT[[#This Row],[Open]]</f>
        <v>1.0731132940548369</v>
      </c>
    </row>
    <row r="1289" spans="1:14" x14ac:dyDescent="0.25">
      <c r="A1289" s="1">
        <v>33344</v>
      </c>
      <c r="B1289" s="3">
        <v>1.579861</v>
      </c>
      <c r="C1289" s="3">
        <v>1.5902780000000001</v>
      </c>
      <c r="D1289" s="3">
        <v>1.5277780000000001</v>
      </c>
      <c r="E1289" s="3">
        <v>1.5590280000000001</v>
      </c>
      <c r="F1289" s="3">
        <v>1.1362859999999999</v>
      </c>
      <c r="G1289">
        <v>81331200</v>
      </c>
      <c r="H1289" s="3" t="str">
        <f>TEXT(MCFT[[#This Row],[Date]],"dddd")</f>
        <v>Tuesday</v>
      </c>
      <c r="I1289" s="3">
        <f>MCFT[[#This Row],[Open]]-MCFT[[#This Row],[Close]]</f>
        <v>2.0832999999999879E-2</v>
      </c>
      <c r="J1289" s="3">
        <f>INDEX(AAPL!$J:$J,MATCH(A:A,AAPL!$A:$A,0),1)</f>
        <v>-3.5714000000000024E-2</v>
      </c>
      <c r="K1289" s="3" t="str">
        <f>IF(MCFT[[#This Row],[Day Change]]&gt;0,"UP","DOWN")</f>
        <v>UP</v>
      </c>
      <c r="L1289" s="9">
        <f>_xlfn.RANK.EQ(MCFT[[#This Row],[Date]],A:A,1)</f>
        <v>1288</v>
      </c>
      <c r="M1289" s="10">
        <f>_xlfn.RANK.AVG(MCFT[[#This Row],[Same change on date for AAPL]],AAPL,1)</f>
        <v>2341.5</v>
      </c>
      <c r="N1289" s="2">
        <f>MCFT[[#This Row],[Close]]/MCFT[[#This Row],[Open]]</f>
        <v>0.98681339687478842</v>
      </c>
    </row>
    <row r="1290" spans="1:14" x14ac:dyDescent="0.25">
      <c r="A1290" s="1">
        <v>33345</v>
      </c>
      <c r="B1290" s="3">
        <v>1.5833330000000001</v>
      </c>
      <c r="C1290" s="3">
        <v>1.6319440000000001</v>
      </c>
      <c r="D1290" s="3">
        <v>1.5434030000000001</v>
      </c>
      <c r="E1290" s="3">
        <v>1.548611</v>
      </c>
      <c r="F1290" s="3">
        <v>1.128695</v>
      </c>
      <c r="G1290">
        <v>128380800</v>
      </c>
      <c r="H1290" s="3" t="str">
        <f>TEXT(MCFT[[#This Row],[Date]],"dddd")</f>
        <v>Wednesday</v>
      </c>
      <c r="I1290" s="3">
        <f>MCFT[[#This Row],[Open]]-MCFT[[#This Row],[Close]]</f>
        <v>3.4722000000000142E-2</v>
      </c>
      <c r="J1290" s="3">
        <f>INDEX(AAPL!$J:$J,MATCH(A:A,AAPL!$A:$A,0),1)</f>
        <v>6.25E-2</v>
      </c>
      <c r="K1290" s="3" t="str">
        <f>IF(MCFT[[#This Row],[Day Change]]&gt;0,"UP","DOWN")</f>
        <v>UP</v>
      </c>
      <c r="L1290" s="9">
        <f>_xlfn.RANK.EQ(MCFT[[#This Row],[Date]],A:A,1)</f>
        <v>1289</v>
      </c>
      <c r="M1290" s="10">
        <f>_xlfn.RANK.AVG(MCFT[[#This Row],[Same change on date for AAPL]],AAPL,1)</f>
        <v>6445.5</v>
      </c>
      <c r="N1290" s="2">
        <f>MCFT[[#This Row],[Close]]/MCFT[[#This Row],[Open]]</f>
        <v>0.97807031117269705</v>
      </c>
    </row>
    <row r="1291" spans="1:14" x14ac:dyDescent="0.25">
      <c r="A1291" s="1">
        <v>33346</v>
      </c>
      <c r="B1291" s="3">
        <v>1.545139</v>
      </c>
      <c r="C1291" s="3">
        <v>1.5555559999999999</v>
      </c>
      <c r="D1291" s="3">
        <v>1.5</v>
      </c>
      <c r="E1291" s="3">
        <v>1.5277780000000001</v>
      </c>
      <c r="F1291" s="3">
        <v>1.11351</v>
      </c>
      <c r="G1291">
        <v>88083200</v>
      </c>
      <c r="H1291" s="3" t="str">
        <f>TEXT(MCFT[[#This Row],[Date]],"dddd")</f>
        <v>Thursday</v>
      </c>
      <c r="I1291" s="3">
        <f>MCFT[[#This Row],[Open]]-MCFT[[#This Row],[Close]]</f>
        <v>1.736099999999996E-2</v>
      </c>
      <c r="J1291" s="3">
        <f>INDEX(AAPL!$J:$J,MATCH(A:A,AAPL!$A:$A,0),1)</f>
        <v>6.25E-2</v>
      </c>
      <c r="K1291" s="3" t="str">
        <f>IF(MCFT[[#This Row],[Day Change]]&gt;0,"UP","DOWN")</f>
        <v>UP</v>
      </c>
      <c r="L1291" s="9">
        <f>_xlfn.RANK.EQ(MCFT[[#This Row],[Date]],A:A,1)</f>
        <v>1290</v>
      </c>
      <c r="M1291" s="10">
        <f>_xlfn.RANK.AVG(MCFT[[#This Row],[Same change on date for AAPL]],AAPL,1)</f>
        <v>6445.5</v>
      </c>
      <c r="N1291" s="2">
        <f>MCFT[[#This Row],[Close]]/MCFT[[#This Row],[Open]]</f>
        <v>0.98876411766190619</v>
      </c>
    </row>
    <row r="1292" spans="1:14" x14ac:dyDescent="0.25">
      <c r="A1292" s="1">
        <v>33347</v>
      </c>
      <c r="B1292" s="3">
        <v>1.4756940000000001</v>
      </c>
      <c r="C1292" s="3">
        <v>1.5208330000000001</v>
      </c>
      <c r="D1292" s="3">
        <v>1.4583330000000001</v>
      </c>
      <c r="E1292" s="3">
        <v>1.4895830000000001</v>
      </c>
      <c r="F1292" s="3">
        <v>1.0856730000000001</v>
      </c>
      <c r="G1292">
        <v>96585600</v>
      </c>
      <c r="H1292" s="3" t="str">
        <f>TEXT(MCFT[[#This Row],[Date]],"dddd")</f>
        <v>Friday</v>
      </c>
      <c r="I1292" s="3">
        <f>MCFT[[#This Row],[Open]]-MCFT[[#This Row],[Close]]</f>
        <v>-1.388900000000004E-2</v>
      </c>
      <c r="J1292" s="3">
        <f>INDEX(AAPL!$J:$J,MATCH(A:A,AAPL!$A:$A,0),1)</f>
        <v>4.910699999999979E-2</v>
      </c>
      <c r="K1292" s="3" t="str">
        <f>IF(MCFT[[#This Row],[Day Change]]&gt;0,"UP","DOWN")</f>
        <v>DOWN</v>
      </c>
      <c r="L1292" s="9">
        <f>_xlfn.RANK.EQ(MCFT[[#This Row],[Date]],A:A,1)</f>
        <v>1291</v>
      </c>
      <c r="M1292" s="10">
        <f>_xlfn.RANK.AVG(MCFT[[#This Row],[Same change on date for AAPL]],AAPL,1)</f>
        <v>6256.5</v>
      </c>
      <c r="N1292" s="2">
        <f>MCFT[[#This Row],[Close]]/MCFT[[#This Row],[Open]]</f>
        <v>1.0094118428346257</v>
      </c>
    </row>
    <row r="1293" spans="1:14" x14ac:dyDescent="0.25">
      <c r="A1293" s="1">
        <v>33350</v>
      </c>
      <c r="B1293" s="3">
        <v>1.4722219999999999</v>
      </c>
      <c r="C1293" s="3">
        <v>1.4756940000000001</v>
      </c>
      <c r="D1293" s="3">
        <v>1.4131940000000001</v>
      </c>
      <c r="E1293" s="3">
        <v>1.4184030000000001</v>
      </c>
      <c r="F1293" s="3">
        <v>1.033793</v>
      </c>
      <c r="G1293">
        <v>139708800</v>
      </c>
      <c r="H1293" s="3" t="str">
        <f>TEXT(MCFT[[#This Row],[Date]],"dddd")</f>
        <v>Monday</v>
      </c>
      <c r="I1293" s="3">
        <f>MCFT[[#This Row],[Open]]-MCFT[[#This Row],[Close]]</f>
        <v>5.3818999999999839E-2</v>
      </c>
      <c r="J1293" s="3">
        <f>INDEX(AAPL!$J:$J,MATCH(A:A,AAPL!$A:$A,0),1)</f>
        <v>-7.1429000000000187E-2</v>
      </c>
      <c r="K1293" s="3" t="str">
        <f>IF(MCFT[[#This Row],[Day Change]]&gt;0,"UP","DOWN")</f>
        <v>UP</v>
      </c>
      <c r="L1293" s="9">
        <f>_xlfn.RANK.EQ(MCFT[[#This Row],[Date]],A:A,1)</f>
        <v>1292</v>
      </c>
      <c r="M1293" s="10">
        <f>_xlfn.RANK.AVG(MCFT[[#This Row],[Same change on date for AAPL]],AAPL,1)</f>
        <v>1724</v>
      </c>
      <c r="N1293" s="2">
        <f>MCFT[[#This Row],[Close]]/MCFT[[#This Row],[Open]]</f>
        <v>0.96344369259527451</v>
      </c>
    </row>
    <row r="1294" spans="1:14" x14ac:dyDescent="0.25">
      <c r="A1294" s="1">
        <v>33351</v>
      </c>
      <c r="B1294" s="3">
        <v>1.420139</v>
      </c>
      <c r="C1294" s="3">
        <v>1.4305559999999999</v>
      </c>
      <c r="D1294" s="3">
        <v>1.3958330000000001</v>
      </c>
      <c r="E1294" s="3">
        <v>1.4114580000000001</v>
      </c>
      <c r="F1294" s="3">
        <v>1.028732</v>
      </c>
      <c r="G1294">
        <v>103910400</v>
      </c>
      <c r="H1294" s="3" t="str">
        <f>TEXT(MCFT[[#This Row],[Date]],"dddd")</f>
        <v>Tuesday</v>
      </c>
      <c r="I1294" s="3">
        <f>MCFT[[#This Row],[Open]]-MCFT[[#This Row],[Close]]</f>
        <v>8.6809999999999388E-3</v>
      </c>
      <c r="J1294" s="3">
        <f>INDEX(AAPL!$J:$J,MATCH(A:A,AAPL!$A:$A,0),1)</f>
        <v>2.6784999999999837E-2</v>
      </c>
      <c r="K1294" s="3" t="str">
        <f>IF(MCFT[[#This Row],[Day Change]]&gt;0,"UP","DOWN")</f>
        <v>UP</v>
      </c>
      <c r="L1294" s="9">
        <f>_xlfn.RANK.EQ(MCFT[[#This Row],[Date]],A:A,1)</f>
        <v>1293</v>
      </c>
      <c r="M1294" s="10">
        <f>_xlfn.RANK.AVG(MCFT[[#This Row],[Same change on date for AAPL]],AAPL,1)</f>
        <v>5610.5</v>
      </c>
      <c r="N1294" s="2">
        <f>MCFT[[#This Row],[Close]]/MCFT[[#This Row],[Open]]</f>
        <v>0.99388721808217373</v>
      </c>
    </row>
    <row r="1295" spans="1:14" x14ac:dyDescent="0.25">
      <c r="A1295" s="1">
        <v>33352</v>
      </c>
      <c r="B1295" s="3">
        <v>1.4097219999999999</v>
      </c>
      <c r="C1295" s="3">
        <v>1.454861</v>
      </c>
      <c r="D1295" s="3">
        <v>1.3958330000000001</v>
      </c>
      <c r="E1295" s="3">
        <v>1.4305559999999999</v>
      </c>
      <c r="F1295" s="3">
        <v>1.042651</v>
      </c>
      <c r="G1295">
        <v>82128000</v>
      </c>
      <c r="H1295" s="3" t="str">
        <f>TEXT(MCFT[[#This Row],[Date]],"dddd")</f>
        <v>Wednesday</v>
      </c>
      <c r="I1295" s="3">
        <f>MCFT[[#This Row],[Open]]-MCFT[[#This Row],[Close]]</f>
        <v>-2.0834000000000019E-2</v>
      </c>
      <c r="J1295" s="3">
        <f>INDEX(AAPL!$J:$J,MATCH(A:A,AAPL!$A:$A,0),1)</f>
        <v>3.5713999999999579E-2</v>
      </c>
      <c r="K1295" s="3" t="str">
        <f>IF(MCFT[[#This Row],[Day Change]]&gt;0,"UP","DOWN")</f>
        <v>DOWN</v>
      </c>
      <c r="L1295" s="9">
        <f>_xlfn.RANK.EQ(MCFT[[#This Row],[Date]],A:A,1)</f>
        <v>1294</v>
      </c>
      <c r="M1295" s="10">
        <f>_xlfn.RANK.AVG(MCFT[[#This Row],[Same change on date for AAPL]],AAPL,1)</f>
        <v>5909.5</v>
      </c>
      <c r="N1295" s="2">
        <f>MCFT[[#This Row],[Close]]/MCFT[[#This Row],[Open]]</f>
        <v>1.0147788003592197</v>
      </c>
    </row>
    <row r="1296" spans="1:14" x14ac:dyDescent="0.25">
      <c r="A1296" s="1">
        <v>33353</v>
      </c>
      <c r="B1296" s="3">
        <v>1.423611</v>
      </c>
      <c r="C1296" s="3">
        <v>1.4409719999999999</v>
      </c>
      <c r="D1296" s="3">
        <v>1.3958330000000001</v>
      </c>
      <c r="E1296" s="3">
        <v>1.3993059999999999</v>
      </c>
      <c r="F1296" s="3">
        <v>1.0198750000000001</v>
      </c>
      <c r="G1296">
        <v>65705600</v>
      </c>
      <c r="H1296" s="3" t="str">
        <f>TEXT(MCFT[[#This Row],[Date]],"dddd")</f>
        <v>Thursday</v>
      </c>
      <c r="I1296" s="3">
        <f>MCFT[[#This Row],[Open]]-MCFT[[#This Row],[Close]]</f>
        <v>2.4305000000000021E-2</v>
      </c>
      <c r="J1296" s="3">
        <f>INDEX(AAPL!$J:$J,MATCH(A:A,AAPL!$A:$A,0),1)</f>
        <v>4.464300000000021E-2</v>
      </c>
      <c r="K1296" s="3" t="str">
        <f>IF(MCFT[[#This Row],[Day Change]]&gt;0,"UP","DOWN")</f>
        <v>UP</v>
      </c>
      <c r="L1296" s="9">
        <f>_xlfn.RANK.EQ(MCFT[[#This Row],[Date]],A:A,1)</f>
        <v>1295</v>
      </c>
      <c r="M1296" s="10">
        <f>_xlfn.RANK.AVG(MCFT[[#This Row],[Same change on date for AAPL]],AAPL,1)</f>
        <v>6218.5</v>
      </c>
      <c r="N1296" s="2">
        <f>MCFT[[#This Row],[Close]]/MCFT[[#This Row],[Open]]</f>
        <v>0.98292721817968531</v>
      </c>
    </row>
    <row r="1297" spans="1:14" x14ac:dyDescent="0.25">
      <c r="A1297" s="1">
        <v>33354</v>
      </c>
      <c r="B1297" s="3">
        <v>1.392361</v>
      </c>
      <c r="C1297" s="3">
        <v>1.420139</v>
      </c>
      <c r="D1297" s="3">
        <v>1.3715280000000001</v>
      </c>
      <c r="E1297" s="3">
        <v>1.3993059999999999</v>
      </c>
      <c r="F1297" s="3">
        <v>1.0198750000000001</v>
      </c>
      <c r="G1297">
        <v>88371200</v>
      </c>
      <c r="H1297" s="3" t="str">
        <f>TEXT(MCFT[[#This Row],[Date]],"dddd")</f>
        <v>Friday</v>
      </c>
      <c r="I1297" s="3">
        <f>MCFT[[#This Row],[Open]]-MCFT[[#This Row],[Close]]</f>
        <v>-6.944999999999979E-3</v>
      </c>
      <c r="J1297" s="3">
        <f>INDEX(AAPL!$J:$J,MATCH(A:A,AAPL!$A:$A,0),1)</f>
        <v>-4.4640000000000235E-3</v>
      </c>
      <c r="K1297" s="3" t="str">
        <f>IF(MCFT[[#This Row],[Day Change]]&gt;0,"UP","DOWN")</f>
        <v>DOWN</v>
      </c>
      <c r="L1297" s="9">
        <f>_xlfn.RANK.EQ(MCFT[[#This Row],[Date]],A:A,1)</f>
        <v>1296</v>
      </c>
      <c r="M1297" s="10">
        <f>_xlfn.RANK.AVG(MCFT[[#This Row],[Same change on date for AAPL]],AAPL,1)</f>
        <v>3822</v>
      </c>
      <c r="N1297" s="2">
        <f>MCFT[[#This Row],[Close]]/MCFT[[#This Row],[Open]]</f>
        <v>1.0049879305726028</v>
      </c>
    </row>
    <row r="1298" spans="1:14" x14ac:dyDescent="0.25">
      <c r="A1298" s="1">
        <v>33357</v>
      </c>
      <c r="B1298" s="3">
        <v>1.40625</v>
      </c>
      <c r="C1298" s="3">
        <v>1.4097219999999999</v>
      </c>
      <c r="D1298" s="3">
        <v>1.357639</v>
      </c>
      <c r="E1298" s="3">
        <v>1.357639</v>
      </c>
      <c r="F1298" s="3">
        <v>0.989506</v>
      </c>
      <c r="G1298">
        <v>71254400</v>
      </c>
      <c r="H1298" s="3" t="str">
        <f>TEXT(MCFT[[#This Row],[Date]],"dddd")</f>
        <v>Monday</v>
      </c>
      <c r="I1298" s="3">
        <f>MCFT[[#This Row],[Open]]-MCFT[[#This Row],[Close]]</f>
        <v>4.861099999999996E-2</v>
      </c>
      <c r="J1298" s="3">
        <f>INDEX(AAPL!$J:$J,MATCH(A:A,AAPL!$A:$A,0),1)</f>
        <v>8.9290000000001868E-3</v>
      </c>
      <c r="K1298" s="3" t="str">
        <f>IF(MCFT[[#This Row],[Day Change]]&gt;0,"UP","DOWN")</f>
        <v>UP</v>
      </c>
      <c r="L1298" s="9">
        <f>_xlfn.RANK.EQ(MCFT[[#This Row],[Date]],A:A,1)</f>
        <v>1297</v>
      </c>
      <c r="M1298" s="10">
        <f>_xlfn.RANK.AVG(MCFT[[#This Row],[Same change on date for AAPL]],AAPL,1)</f>
        <v>4833.5</v>
      </c>
      <c r="N1298" s="2">
        <f>MCFT[[#This Row],[Close]]/MCFT[[#This Row],[Open]]</f>
        <v>0.96543217777777779</v>
      </c>
    </row>
    <row r="1299" spans="1:14" x14ac:dyDescent="0.25">
      <c r="A1299" s="1">
        <v>33358</v>
      </c>
      <c r="B1299" s="3">
        <v>1.357639</v>
      </c>
      <c r="C1299" s="3">
        <v>1.3784719999999999</v>
      </c>
      <c r="D1299" s="3">
        <v>1.3333330000000001</v>
      </c>
      <c r="E1299" s="3">
        <v>1.375</v>
      </c>
      <c r="F1299" s="3">
        <v>1.002159</v>
      </c>
      <c r="G1299">
        <v>115174400</v>
      </c>
      <c r="H1299" s="3" t="str">
        <f>TEXT(MCFT[[#This Row],[Date]],"dddd")</f>
        <v>Tuesday</v>
      </c>
      <c r="I1299" s="3">
        <f>MCFT[[#This Row],[Open]]-MCFT[[#This Row],[Close]]</f>
        <v>-1.736099999999996E-2</v>
      </c>
      <c r="J1299" s="3">
        <f>INDEX(AAPL!$J:$J,MATCH(A:A,AAPL!$A:$A,0),1)</f>
        <v>9.8214000000000024E-2</v>
      </c>
      <c r="K1299" s="3" t="str">
        <f>IF(MCFT[[#This Row],[Day Change]]&gt;0,"UP","DOWN")</f>
        <v>DOWN</v>
      </c>
      <c r="L1299" s="9">
        <f>_xlfn.RANK.EQ(MCFT[[#This Row],[Date]],A:A,1)</f>
        <v>1298</v>
      </c>
      <c r="M1299" s="10">
        <f>_xlfn.RANK.AVG(MCFT[[#This Row],[Same change on date for AAPL]],AAPL,1)</f>
        <v>6697.5</v>
      </c>
      <c r="N1299" s="2">
        <f>MCFT[[#This Row],[Close]]/MCFT[[#This Row],[Open]]</f>
        <v>1.0127876408971752</v>
      </c>
    </row>
    <row r="1300" spans="1:14" x14ac:dyDescent="0.25">
      <c r="A1300" s="1">
        <v>33359</v>
      </c>
      <c r="B1300" s="3">
        <v>1.3680559999999999</v>
      </c>
      <c r="C1300" s="3">
        <v>1.3993059999999999</v>
      </c>
      <c r="D1300" s="3">
        <v>1.3472219999999999</v>
      </c>
      <c r="E1300" s="3">
        <v>1.3993059999999999</v>
      </c>
      <c r="F1300" s="3">
        <v>1.0198750000000001</v>
      </c>
      <c r="G1300">
        <v>111628800</v>
      </c>
      <c r="H1300" s="3" t="str">
        <f>TEXT(MCFT[[#This Row],[Date]],"dddd")</f>
        <v>Wednesday</v>
      </c>
      <c r="I1300" s="3">
        <f>MCFT[[#This Row],[Open]]-MCFT[[#This Row],[Close]]</f>
        <v>-3.125E-2</v>
      </c>
      <c r="J1300" s="3">
        <f>INDEX(AAPL!$J:$J,MATCH(A:A,AAPL!$A:$A,0),1)</f>
        <v>2.6785999999999976E-2</v>
      </c>
      <c r="K1300" s="3" t="str">
        <f>IF(MCFT[[#This Row],[Day Change]]&gt;0,"UP","DOWN")</f>
        <v>DOWN</v>
      </c>
      <c r="L1300" s="9">
        <f>_xlfn.RANK.EQ(MCFT[[#This Row],[Date]],A:A,1)</f>
        <v>1299</v>
      </c>
      <c r="M1300" s="10">
        <f>_xlfn.RANK.AVG(MCFT[[#This Row],[Same change on date for AAPL]],AAPL,1)</f>
        <v>5686</v>
      </c>
      <c r="N1300" s="2">
        <f>MCFT[[#This Row],[Close]]/MCFT[[#This Row],[Open]]</f>
        <v>1.022842632172952</v>
      </c>
    </row>
    <row r="1301" spans="1:14" x14ac:dyDescent="0.25">
      <c r="A1301" s="1">
        <v>33360</v>
      </c>
      <c r="B1301" s="3">
        <v>1.40625</v>
      </c>
      <c r="C1301" s="3">
        <v>1.423611</v>
      </c>
      <c r="D1301" s="3">
        <v>1.392361</v>
      </c>
      <c r="E1301" s="3">
        <v>1.3958330000000001</v>
      </c>
      <c r="F1301" s="3">
        <v>1.017344</v>
      </c>
      <c r="G1301">
        <v>66886400</v>
      </c>
      <c r="H1301" s="3" t="str">
        <f>TEXT(MCFT[[#This Row],[Date]],"dddd")</f>
        <v>Thursday</v>
      </c>
      <c r="I1301" s="3">
        <f>MCFT[[#This Row],[Open]]-MCFT[[#This Row],[Close]]</f>
        <v>1.0416999999999899E-2</v>
      </c>
      <c r="J1301" s="3">
        <f>INDEX(AAPL!$J:$J,MATCH(A:A,AAPL!$A:$A,0),1)</f>
        <v>-4.4642999999999988E-2</v>
      </c>
      <c r="K1301" s="3" t="str">
        <f>IF(MCFT[[#This Row],[Day Change]]&gt;0,"UP","DOWN")</f>
        <v>UP</v>
      </c>
      <c r="L1301" s="9">
        <f>_xlfn.RANK.EQ(MCFT[[#This Row],[Date]],A:A,1)</f>
        <v>1300</v>
      </c>
      <c r="M1301" s="10">
        <f>_xlfn.RANK.AVG(MCFT[[#This Row],[Same change on date for AAPL]],AAPL,1)</f>
        <v>2108</v>
      </c>
      <c r="N1301" s="2">
        <f>MCFT[[#This Row],[Close]]/MCFT[[#This Row],[Open]]</f>
        <v>0.99259235555555558</v>
      </c>
    </row>
    <row r="1302" spans="1:14" x14ac:dyDescent="0.25">
      <c r="A1302" s="1">
        <v>33361</v>
      </c>
      <c r="B1302" s="3">
        <v>1.3958330000000001</v>
      </c>
      <c r="C1302" s="3">
        <v>1.40625</v>
      </c>
      <c r="D1302" s="3">
        <v>1.3854169999999999</v>
      </c>
      <c r="E1302" s="3">
        <v>1.40625</v>
      </c>
      <c r="F1302" s="3">
        <v>1.0249360000000001</v>
      </c>
      <c r="G1302">
        <v>23043200</v>
      </c>
      <c r="H1302" s="3" t="str">
        <f>TEXT(MCFT[[#This Row],[Date]],"dddd")</f>
        <v>Friday</v>
      </c>
      <c r="I1302" s="3">
        <f>MCFT[[#This Row],[Open]]-MCFT[[#This Row],[Close]]</f>
        <v>-1.0416999999999899E-2</v>
      </c>
      <c r="J1302" s="3">
        <f>INDEX(AAPL!$J:$J,MATCH(A:A,AAPL!$A:$A,0),1)</f>
        <v>0</v>
      </c>
      <c r="K1302" s="3" t="str">
        <f>IF(MCFT[[#This Row],[Day Change]]&gt;0,"UP","DOWN")</f>
        <v>DOWN</v>
      </c>
      <c r="L1302" s="9">
        <f>_xlfn.RANK.EQ(MCFT[[#This Row],[Date]],A:A,1)</f>
        <v>1301</v>
      </c>
      <c r="M1302" s="10">
        <f>_xlfn.RANK.AVG(MCFT[[#This Row],[Same change on date for AAPL]],AAPL,1)</f>
        <v>4124.5</v>
      </c>
      <c r="N1302" s="2">
        <f>MCFT[[#This Row],[Close]]/MCFT[[#This Row],[Open]]</f>
        <v>1.0074629271553257</v>
      </c>
    </row>
    <row r="1303" spans="1:14" x14ac:dyDescent="0.25">
      <c r="A1303" s="1">
        <v>33364</v>
      </c>
      <c r="B1303" s="3">
        <v>1.3958330000000001</v>
      </c>
      <c r="C1303" s="3">
        <v>1.4340280000000001</v>
      </c>
      <c r="D1303" s="3">
        <v>1.392361</v>
      </c>
      <c r="E1303" s="3">
        <v>1.4270830000000001</v>
      </c>
      <c r="F1303" s="3">
        <v>1.0401199999999999</v>
      </c>
      <c r="G1303">
        <v>44755200</v>
      </c>
      <c r="H1303" s="3" t="str">
        <f>TEXT(MCFT[[#This Row],[Date]],"dddd")</f>
        <v>Monday</v>
      </c>
      <c r="I1303" s="3">
        <f>MCFT[[#This Row],[Open]]-MCFT[[#This Row],[Close]]</f>
        <v>-3.125E-2</v>
      </c>
      <c r="J1303" s="3">
        <f>INDEX(AAPL!$J:$J,MATCH(A:A,AAPL!$A:$A,0),1)</f>
        <v>-6.25E-2</v>
      </c>
      <c r="K1303" s="3" t="str">
        <f>IF(MCFT[[#This Row],[Day Change]]&gt;0,"UP","DOWN")</f>
        <v>DOWN</v>
      </c>
      <c r="L1303" s="9">
        <f>_xlfn.RANK.EQ(MCFT[[#This Row],[Date]],A:A,1)</f>
        <v>1302</v>
      </c>
      <c r="M1303" s="10">
        <f>_xlfn.RANK.AVG(MCFT[[#This Row],[Same change on date for AAPL]],AAPL,1)</f>
        <v>1836.5</v>
      </c>
      <c r="N1303" s="2">
        <f>MCFT[[#This Row],[Close]]/MCFT[[#This Row],[Open]]</f>
        <v>1.022388065047896</v>
      </c>
    </row>
    <row r="1304" spans="1:14" x14ac:dyDescent="0.25">
      <c r="A1304" s="1">
        <v>33365</v>
      </c>
      <c r="B1304" s="3">
        <v>1.4340280000000001</v>
      </c>
      <c r="C1304" s="3">
        <v>1.4409719999999999</v>
      </c>
      <c r="D1304" s="3">
        <v>1.40625</v>
      </c>
      <c r="E1304" s="3">
        <v>1.40625</v>
      </c>
      <c r="F1304" s="3">
        <v>1.0249360000000001</v>
      </c>
      <c r="G1304">
        <v>50902400</v>
      </c>
      <c r="H1304" s="3" t="str">
        <f>TEXT(MCFT[[#This Row],[Date]],"dddd")</f>
        <v>Tuesday</v>
      </c>
      <c r="I1304" s="3">
        <f>MCFT[[#This Row],[Open]]-MCFT[[#This Row],[Close]]</f>
        <v>2.777800000000008E-2</v>
      </c>
      <c r="J1304" s="3">
        <f>INDEX(AAPL!$J:$J,MATCH(A:A,AAPL!$A:$A,0),1)</f>
        <v>1.3392999999999988E-2</v>
      </c>
      <c r="K1304" s="3" t="str">
        <f>IF(MCFT[[#This Row],[Day Change]]&gt;0,"UP","DOWN")</f>
        <v>UP</v>
      </c>
      <c r="L1304" s="9">
        <f>_xlfn.RANK.EQ(MCFT[[#This Row],[Date]],A:A,1)</f>
        <v>1303</v>
      </c>
      <c r="M1304" s="10">
        <f>_xlfn.RANK.AVG(MCFT[[#This Row],[Same change on date for AAPL]],AAPL,1)</f>
        <v>5018.5</v>
      </c>
      <c r="N1304" s="2">
        <f>MCFT[[#This Row],[Close]]/MCFT[[#This Row],[Open]]</f>
        <v>0.98062938798963473</v>
      </c>
    </row>
    <row r="1305" spans="1:14" x14ac:dyDescent="0.25">
      <c r="A1305" s="1">
        <v>33366</v>
      </c>
      <c r="B1305" s="3">
        <v>1.4027780000000001</v>
      </c>
      <c r="C1305" s="3">
        <v>1.4340280000000001</v>
      </c>
      <c r="D1305" s="3">
        <v>1.392361</v>
      </c>
      <c r="E1305" s="3">
        <v>1.4305559999999999</v>
      </c>
      <c r="F1305" s="3">
        <v>1.042651</v>
      </c>
      <c r="G1305">
        <v>57590400</v>
      </c>
      <c r="H1305" s="3" t="str">
        <f>TEXT(MCFT[[#This Row],[Date]],"dddd")</f>
        <v>Wednesday</v>
      </c>
      <c r="I1305" s="3">
        <f>MCFT[[#This Row],[Open]]-MCFT[[#This Row],[Close]]</f>
        <v>-2.7777999999999858E-2</v>
      </c>
      <c r="J1305" s="3">
        <f>INDEX(AAPL!$J:$J,MATCH(A:A,AAPL!$A:$A,0),1)</f>
        <v>3.5714000000000024E-2</v>
      </c>
      <c r="K1305" s="3" t="str">
        <f>IF(MCFT[[#This Row],[Day Change]]&gt;0,"UP","DOWN")</f>
        <v>DOWN</v>
      </c>
      <c r="L1305" s="9">
        <f>_xlfn.RANK.EQ(MCFT[[#This Row],[Date]],A:A,1)</f>
        <v>1304</v>
      </c>
      <c r="M1305" s="10">
        <f>_xlfn.RANK.AVG(MCFT[[#This Row],[Same change on date for AAPL]],AAPL,1)</f>
        <v>5958</v>
      </c>
      <c r="N1305" s="2">
        <f>MCFT[[#This Row],[Close]]/MCFT[[#This Row],[Open]]</f>
        <v>1.0198021354768894</v>
      </c>
    </row>
    <row r="1306" spans="1:14" x14ac:dyDescent="0.25">
      <c r="A1306" s="1">
        <v>33367</v>
      </c>
      <c r="B1306" s="3">
        <v>1.4340280000000001</v>
      </c>
      <c r="C1306" s="3">
        <v>1.4722219999999999</v>
      </c>
      <c r="D1306" s="3">
        <v>1.4270830000000001</v>
      </c>
      <c r="E1306" s="3">
        <v>1.46875</v>
      </c>
      <c r="F1306" s="3">
        <v>1.070489</v>
      </c>
      <c r="G1306">
        <v>76294400</v>
      </c>
      <c r="H1306" s="3" t="str">
        <f>TEXT(MCFT[[#This Row],[Date]],"dddd")</f>
        <v>Thursday</v>
      </c>
      <c r="I1306" s="3">
        <f>MCFT[[#This Row],[Open]]-MCFT[[#This Row],[Close]]</f>
        <v>-3.472199999999992E-2</v>
      </c>
      <c r="J1306" s="3">
        <f>INDEX(AAPL!$J:$J,MATCH(A:A,AAPL!$A:$A,0),1)</f>
        <v>-2.6785999999999976E-2</v>
      </c>
      <c r="K1306" s="3" t="str">
        <f>IF(MCFT[[#This Row],[Day Change]]&gt;0,"UP","DOWN")</f>
        <v>DOWN</v>
      </c>
      <c r="L1306" s="9">
        <f>_xlfn.RANK.EQ(MCFT[[#This Row],[Date]],A:A,1)</f>
        <v>1305</v>
      </c>
      <c r="M1306" s="10">
        <f>_xlfn.RANK.AVG(MCFT[[#This Row],[Same change on date for AAPL]],AAPL,1)</f>
        <v>2610.5</v>
      </c>
      <c r="N1306" s="2">
        <f>MCFT[[#This Row],[Close]]/MCFT[[#This Row],[Open]]</f>
        <v>1.0242129163447296</v>
      </c>
    </row>
    <row r="1307" spans="1:14" x14ac:dyDescent="0.25">
      <c r="A1307" s="1">
        <v>33368</v>
      </c>
      <c r="B1307" s="3">
        <v>1.4756940000000001</v>
      </c>
      <c r="C1307" s="3">
        <v>1.486111</v>
      </c>
      <c r="D1307" s="3">
        <v>1.4166669999999999</v>
      </c>
      <c r="E1307" s="3">
        <v>1.4270830000000001</v>
      </c>
      <c r="F1307" s="3">
        <v>1.0401199999999999</v>
      </c>
      <c r="G1307">
        <v>52070400</v>
      </c>
      <c r="H1307" s="3" t="str">
        <f>TEXT(MCFT[[#This Row],[Date]],"dddd")</f>
        <v>Friday</v>
      </c>
      <c r="I1307" s="3">
        <f>MCFT[[#This Row],[Open]]-MCFT[[#This Row],[Close]]</f>
        <v>4.861099999999996E-2</v>
      </c>
      <c r="J1307" s="3">
        <f>INDEX(AAPL!$J:$J,MATCH(A:A,AAPL!$A:$A,0),1)</f>
        <v>8.9289999999999647E-3</v>
      </c>
      <c r="K1307" s="3" t="str">
        <f>IF(MCFT[[#This Row],[Day Change]]&gt;0,"UP","DOWN")</f>
        <v>UP</v>
      </c>
      <c r="L1307" s="9">
        <f>_xlfn.RANK.EQ(MCFT[[#This Row],[Date]],A:A,1)</f>
        <v>1306</v>
      </c>
      <c r="M1307" s="10">
        <f>_xlfn.RANK.AVG(MCFT[[#This Row],[Same change on date for AAPL]],AAPL,1)</f>
        <v>4768</v>
      </c>
      <c r="N1307" s="2">
        <f>MCFT[[#This Row],[Close]]/MCFT[[#This Row],[Open]]</f>
        <v>0.96705888890244185</v>
      </c>
    </row>
    <row r="1308" spans="1:14" x14ac:dyDescent="0.25">
      <c r="A1308" s="1">
        <v>33371</v>
      </c>
      <c r="B1308" s="3">
        <v>1.4340280000000001</v>
      </c>
      <c r="C1308" s="3">
        <v>1.4409719999999999</v>
      </c>
      <c r="D1308" s="3">
        <v>1.40625</v>
      </c>
      <c r="E1308" s="3">
        <v>1.4322919999999999</v>
      </c>
      <c r="F1308" s="3">
        <v>1.0439160000000001</v>
      </c>
      <c r="G1308">
        <v>68745600</v>
      </c>
      <c r="H1308" s="3" t="str">
        <f>TEXT(MCFT[[#This Row],[Date]],"dddd")</f>
        <v>Monday</v>
      </c>
      <c r="I1308" s="3">
        <f>MCFT[[#This Row],[Open]]-MCFT[[#This Row],[Close]]</f>
        <v>1.7360000000001818E-3</v>
      </c>
      <c r="J1308" s="3">
        <f>INDEX(AAPL!$J:$J,MATCH(A:A,AAPL!$A:$A,0),1)</f>
        <v>-1.7857999999999929E-2</v>
      </c>
      <c r="K1308" s="3" t="str">
        <f>IF(MCFT[[#This Row],[Day Change]]&gt;0,"UP","DOWN")</f>
        <v>UP</v>
      </c>
      <c r="L1308" s="9">
        <f>_xlfn.RANK.EQ(MCFT[[#This Row],[Date]],A:A,1)</f>
        <v>1307</v>
      </c>
      <c r="M1308" s="10">
        <f>_xlfn.RANK.AVG(MCFT[[#This Row],[Same change on date for AAPL]],AAPL,1)</f>
        <v>2906</v>
      </c>
      <c r="N1308" s="2">
        <f>MCFT[[#This Row],[Close]]/MCFT[[#This Row],[Open]]</f>
        <v>0.99878942391640879</v>
      </c>
    </row>
    <row r="1309" spans="1:14" x14ac:dyDescent="0.25">
      <c r="A1309" s="1">
        <v>33372</v>
      </c>
      <c r="B1309" s="3">
        <v>1.4253469999999999</v>
      </c>
      <c r="C1309" s="3">
        <v>1.4340280000000001</v>
      </c>
      <c r="D1309" s="3">
        <v>1.3993059999999999</v>
      </c>
      <c r="E1309" s="3">
        <v>1.40625</v>
      </c>
      <c r="F1309" s="3">
        <v>1.0249360000000001</v>
      </c>
      <c r="G1309">
        <v>58812800</v>
      </c>
      <c r="H1309" s="3" t="str">
        <f>TEXT(MCFT[[#This Row],[Date]],"dddd")</f>
        <v>Tuesday</v>
      </c>
      <c r="I1309" s="3">
        <f>MCFT[[#This Row],[Open]]-MCFT[[#This Row],[Close]]</f>
        <v>1.909699999999992E-2</v>
      </c>
      <c r="J1309" s="3">
        <f>INDEX(AAPL!$J:$J,MATCH(A:A,AAPL!$A:$A,0),1)</f>
        <v>-2.6785000000000059E-2</v>
      </c>
      <c r="K1309" s="3" t="str">
        <f>IF(MCFT[[#This Row],[Day Change]]&gt;0,"UP","DOWN")</f>
        <v>UP</v>
      </c>
      <c r="L1309" s="9">
        <f>_xlfn.RANK.EQ(MCFT[[#This Row],[Date]],A:A,1)</f>
        <v>1308</v>
      </c>
      <c r="M1309" s="10">
        <f>_xlfn.RANK.AVG(MCFT[[#This Row],[Same change on date for AAPL]],AAPL,1)</f>
        <v>2662</v>
      </c>
      <c r="N1309" s="2">
        <f>MCFT[[#This Row],[Close]]/MCFT[[#This Row],[Open]]</f>
        <v>0.98660185905607556</v>
      </c>
    </row>
    <row r="1310" spans="1:14" x14ac:dyDescent="0.25">
      <c r="A1310" s="1">
        <v>33373</v>
      </c>
      <c r="B1310" s="3">
        <v>1.392361</v>
      </c>
      <c r="C1310" s="3">
        <v>1.3958330000000001</v>
      </c>
      <c r="D1310" s="3">
        <v>1.342014</v>
      </c>
      <c r="E1310" s="3">
        <v>1.361111</v>
      </c>
      <c r="F1310" s="3">
        <v>0.99203699999999995</v>
      </c>
      <c r="G1310">
        <v>111158400</v>
      </c>
      <c r="H1310" s="3" t="str">
        <f>TEXT(MCFT[[#This Row],[Date]],"dddd")</f>
        <v>Wednesday</v>
      </c>
      <c r="I1310" s="3">
        <f>MCFT[[#This Row],[Open]]-MCFT[[#This Row],[Close]]</f>
        <v>3.125E-2</v>
      </c>
      <c r="J1310" s="3">
        <f>INDEX(AAPL!$J:$J,MATCH(A:A,AAPL!$A:$A,0),1)</f>
        <v>3.5714999999999941E-2</v>
      </c>
      <c r="K1310" s="3" t="str">
        <f>IF(MCFT[[#This Row],[Day Change]]&gt;0,"UP","DOWN")</f>
        <v>UP</v>
      </c>
      <c r="L1310" s="9">
        <f>_xlfn.RANK.EQ(MCFT[[#This Row],[Date]],A:A,1)</f>
        <v>1309</v>
      </c>
      <c r="M1310" s="10">
        <f>_xlfn.RANK.AVG(MCFT[[#This Row],[Same change on date for AAPL]],AAPL,1)</f>
        <v>6016</v>
      </c>
      <c r="N1310" s="2">
        <f>MCFT[[#This Row],[Close]]/MCFT[[#This Row],[Open]]</f>
        <v>0.97755610793465197</v>
      </c>
    </row>
    <row r="1311" spans="1:14" x14ac:dyDescent="0.25">
      <c r="A1311" s="1">
        <v>33374</v>
      </c>
      <c r="B1311" s="3">
        <v>1.3784719999999999</v>
      </c>
      <c r="C1311" s="3">
        <v>1.388889</v>
      </c>
      <c r="D1311" s="3">
        <v>1.3680559999999999</v>
      </c>
      <c r="E1311" s="3">
        <v>1.3802080000000001</v>
      </c>
      <c r="F1311" s="3">
        <v>1.0059549999999999</v>
      </c>
      <c r="G1311">
        <v>70243200</v>
      </c>
      <c r="H1311" s="3" t="str">
        <f>TEXT(MCFT[[#This Row],[Date]],"dddd")</f>
        <v>Thursday</v>
      </c>
      <c r="I1311" s="3">
        <f>MCFT[[#This Row],[Open]]-MCFT[[#This Row],[Close]]</f>
        <v>-1.7360000000001818E-3</v>
      </c>
      <c r="J1311" s="3">
        <f>INDEX(AAPL!$J:$J,MATCH(A:A,AAPL!$A:$A,0),1)</f>
        <v>7.1428999999999965E-2</v>
      </c>
      <c r="K1311" s="3" t="str">
        <f>IF(MCFT[[#This Row],[Day Change]]&gt;0,"UP","DOWN")</f>
        <v>DOWN</v>
      </c>
      <c r="L1311" s="9">
        <f>_xlfn.RANK.EQ(MCFT[[#This Row],[Date]],A:A,1)</f>
        <v>1310</v>
      </c>
      <c r="M1311" s="10">
        <f>_xlfn.RANK.AVG(MCFT[[#This Row],[Same change on date for AAPL]],AAPL,1)</f>
        <v>6545.5</v>
      </c>
      <c r="N1311" s="2">
        <f>MCFT[[#This Row],[Close]]/MCFT[[#This Row],[Open]]</f>
        <v>1.0012593654423159</v>
      </c>
    </row>
    <row r="1312" spans="1:14" x14ac:dyDescent="0.25">
      <c r="A1312" s="1">
        <v>33375</v>
      </c>
      <c r="B1312" s="3">
        <v>1.375</v>
      </c>
      <c r="C1312" s="3">
        <v>1.3819440000000001</v>
      </c>
      <c r="D1312" s="3">
        <v>1.361111</v>
      </c>
      <c r="E1312" s="3">
        <v>1.3784719999999999</v>
      </c>
      <c r="F1312" s="3">
        <v>1.004691</v>
      </c>
      <c r="G1312">
        <v>44812800</v>
      </c>
      <c r="H1312" s="3" t="str">
        <f>TEXT(MCFT[[#This Row],[Date]],"dddd")</f>
        <v>Friday</v>
      </c>
      <c r="I1312" s="3">
        <f>MCFT[[#This Row],[Open]]-MCFT[[#This Row],[Close]]</f>
        <v>-3.4719999999999196E-3</v>
      </c>
      <c r="J1312" s="3">
        <f>INDEX(AAPL!$J:$J,MATCH(A:A,AAPL!$A:$A,0),1)</f>
        <v>6.25E-2</v>
      </c>
      <c r="K1312" s="3" t="str">
        <f>IF(MCFT[[#This Row],[Day Change]]&gt;0,"UP","DOWN")</f>
        <v>DOWN</v>
      </c>
      <c r="L1312" s="9">
        <f>_xlfn.RANK.EQ(MCFT[[#This Row],[Date]],A:A,1)</f>
        <v>1311</v>
      </c>
      <c r="M1312" s="10">
        <f>_xlfn.RANK.AVG(MCFT[[#This Row],[Same change on date for AAPL]],AAPL,1)</f>
        <v>6445.5</v>
      </c>
      <c r="N1312" s="2">
        <f>MCFT[[#This Row],[Close]]/MCFT[[#This Row],[Open]]</f>
        <v>1.0025250909090908</v>
      </c>
    </row>
    <row r="1313" spans="1:14" x14ac:dyDescent="0.25">
      <c r="A1313" s="1">
        <v>33378</v>
      </c>
      <c r="B1313" s="3">
        <v>1.3819440000000001</v>
      </c>
      <c r="C1313" s="3">
        <v>1.388889</v>
      </c>
      <c r="D1313" s="3">
        <v>1.357639</v>
      </c>
      <c r="E1313" s="3">
        <v>1.376736</v>
      </c>
      <c r="F1313" s="3">
        <v>1.003425</v>
      </c>
      <c r="G1313">
        <v>65936000</v>
      </c>
      <c r="H1313" s="3" t="str">
        <f>TEXT(MCFT[[#This Row],[Date]],"dddd")</f>
        <v>Monday</v>
      </c>
      <c r="I1313" s="3">
        <f>MCFT[[#This Row],[Open]]-MCFT[[#This Row],[Close]]</f>
        <v>5.2080000000001014E-3</v>
      </c>
      <c r="J1313" s="3">
        <f>INDEX(AAPL!$J:$J,MATCH(A:A,AAPL!$A:$A,0),1)</f>
        <v>0.10714299999999999</v>
      </c>
      <c r="K1313" s="3" t="str">
        <f>IF(MCFT[[#This Row],[Day Change]]&gt;0,"UP","DOWN")</f>
        <v>UP</v>
      </c>
      <c r="L1313" s="9">
        <f>_xlfn.RANK.EQ(MCFT[[#This Row],[Date]],A:A,1)</f>
        <v>1312</v>
      </c>
      <c r="M1313" s="10">
        <f>_xlfn.RANK.AVG(MCFT[[#This Row],[Same change on date for AAPL]],AAPL,1)</f>
        <v>6736</v>
      </c>
      <c r="N1313" s="2">
        <f>MCFT[[#This Row],[Close]]/MCFT[[#This Row],[Open]]</f>
        <v>0.99623139577291109</v>
      </c>
    </row>
    <row r="1314" spans="1:14" x14ac:dyDescent="0.25">
      <c r="A1314" s="1">
        <v>33379</v>
      </c>
      <c r="B1314" s="3">
        <v>1.3854169999999999</v>
      </c>
      <c r="C1314" s="3">
        <v>1.4340280000000001</v>
      </c>
      <c r="D1314" s="3">
        <v>1.3819440000000001</v>
      </c>
      <c r="E1314" s="3">
        <v>1.4166669999999999</v>
      </c>
      <c r="F1314" s="3">
        <v>1.0325279999999999</v>
      </c>
      <c r="G1314">
        <v>83568000</v>
      </c>
      <c r="H1314" s="3" t="str">
        <f>TEXT(MCFT[[#This Row],[Date]],"dddd")</f>
        <v>Tuesday</v>
      </c>
      <c r="I1314" s="3">
        <f>MCFT[[#This Row],[Open]]-MCFT[[#This Row],[Close]]</f>
        <v>-3.125E-2</v>
      </c>
      <c r="J1314" s="3">
        <f>INDEX(AAPL!$J:$J,MATCH(A:A,AAPL!$A:$A,0),1)</f>
        <v>0</v>
      </c>
      <c r="K1314" s="3" t="str">
        <f>IF(MCFT[[#This Row],[Day Change]]&gt;0,"UP","DOWN")</f>
        <v>DOWN</v>
      </c>
      <c r="L1314" s="9">
        <f>_xlfn.RANK.EQ(MCFT[[#This Row],[Date]],A:A,1)</f>
        <v>1313</v>
      </c>
      <c r="M1314" s="10">
        <f>_xlfn.RANK.AVG(MCFT[[#This Row],[Same change on date for AAPL]],AAPL,1)</f>
        <v>4124.5</v>
      </c>
      <c r="N1314" s="2">
        <f>MCFT[[#This Row],[Close]]/MCFT[[#This Row],[Open]]</f>
        <v>1.0225563855503432</v>
      </c>
    </row>
    <row r="1315" spans="1:14" x14ac:dyDescent="0.25">
      <c r="A1315" s="1">
        <v>33380</v>
      </c>
      <c r="B1315" s="3">
        <v>1.4270830000000001</v>
      </c>
      <c r="C1315" s="3">
        <v>1.482639</v>
      </c>
      <c r="D1315" s="3">
        <v>1.420139</v>
      </c>
      <c r="E1315" s="3">
        <v>1.482639</v>
      </c>
      <c r="F1315" s="3">
        <v>1.080611</v>
      </c>
      <c r="G1315">
        <v>88780800</v>
      </c>
      <c r="H1315" s="3" t="str">
        <f>TEXT(MCFT[[#This Row],[Date]],"dddd")</f>
        <v>Wednesday</v>
      </c>
      <c r="I1315" s="3">
        <f>MCFT[[#This Row],[Open]]-MCFT[[#This Row],[Close]]</f>
        <v>-5.5555999999999939E-2</v>
      </c>
      <c r="J1315" s="3">
        <f>INDEX(AAPL!$J:$J,MATCH(A:A,AAPL!$A:$A,0),1)</f>
        <v>-1.7857000000000012E-2</v>
      </c>
      <c r="K1315" s="3" t="str">
        <f>IF(MCFT[[#This Row],[Day Change]]&gt;0,"UP","DOWN")</f>
        <v>DOWN</v>
      </c>
      <c r="L1315" s="9">
        <f>_xlfn.RANK.EQ(MCFT[[#This Row],[Date]],A:A,1)</f>
        <v>1314</v>
      </c>
      <c r="M1315" s="10">
        <f>_xlfn.RANK.AVG(MCFT[[#This Row],[Same change on date for AAPL]],AAPL,1)</f>
        <v>2994</v>
      </c>
      <c r="N1315" s="2">
        <f>MCFT[[#This Row],[Close]]/MCFT[[#This Row],[Open]]</f>
        <v>1.0389297609179002</v>
      </c>
    </row>
    <row r="1316" spans="1:14" x14ac:dyDescent="0.25">
      <c r="A1316" s="1">
        <v>33381</v>
      </c>
      <c r="B1316" s="3">
        <v>1.486111</v>
      </c>
      <c r="C1316" s="3">
        <v>1.5243059999999999</v>
      </c>
      <c r="D1316" s="3">
        <v>1.486111</v>
      </c>
      <c r="E1316" s="3">
        <v>1.5208330000000001</v>
      </c>
      <c r="F1316" s="3">
        <v>1.108449</v>
      </c>
      <c r="G1316">
        <v>67750400</v>
      </c>
      <c r="H1316" s="3" t="str">
        <f>TEXT(MCFT[[#This Row],[Date]],"dddd")</f>
        <v>Thursday</v>
      </c>
      <c r="I1316" s="3">
        <f>MCFT[[#This Row],[Open]]-MCFT[[#This Row],[Close]]</f>
        <v>-3.4722000000000142E-2</v>
      </c>
      <c r="J1316" s="3">
        <f>INDEX(AAPL!$J:$J,MATCH(A:A,AAPL!$A:$A,0),1)</f>
        <v>4.9107000000000012E-2</v>
      </c>
      <c r="K1316" s="3" t="str">
        <f>IF(MCFT[[#This Row],[Day Change]]&gt;0,"UP","DOWN")</f>
        <v>DOWN</v>
      </c>
      <c r="L1316" s="9">
        <f>_xlfn.RANK.EQ(MCFT[[#This Row],[Date]],A:A,1)</f>
        <v>1315</v>
      </c>
      <c r="M1316" s="10">
        <f>_xlfn.RANK.AVG(MCFT[[#This Row],[Same change on date for AAPL]],AAPL,1)</f>
        <v>6270.5</v>
      </c>
      <c r="N1316" s="2">
        <f>MCFT[[#This Row],[Close]]/MCFT[[#This Row],[Open]]</f>
        <v>1.0233643381954647</v>
      </c>
    </row>
    <row r="1317" spans="1:14" x14ac:dyDescent="0.25">
      <c r="A1317" s="1">
        <v>33382</v>
      </c>
      <c r="B1317" s="3">
        <v>1.5277780000000001</v>
      </c>
      <c r="C1317" s="3">
        <v>1.5625</v>
      </c>
      <c r="D1317" s="3">
        <v>1.5208330000000001</v>
      </c>
      <c r="E1317" s="3">
        <v>1.5277780000000001</v>
      </c>
      <c r="F1317" s="3">
        <v>1.11351</v>
      </c>
      <c r="G1317">
        <v>67929600</v>
      </c>
      <c r="H1317" s="3" t="str">
        <f>TEXT(MCFT[[#This Row],[Date]],"dddd")</f>
        <v>Friday</v>
      </c>
      <c r="I1317" s="3">
        <f>MCFT[[#This Row],[Open]]-MCFT[[#This Row],[Close]]</f>
        <v>0</v>
      </c>
      <c r="J1317" s="3">
        <f>INDEX(AAPL!$J:$J,MATCH(A:A,AAPL!$A:$A,0),1)</f>
        <v>-1.3392999999999988E-2</v>
      </c>
      <c r="K1317" s="3" t="str">
        <f>IF(MCFT[[#This Row],[Day Change]]&gt;0,"UP","DOWN")</f>
        <v>DOWN</v>
      </c>
      <c r="L1317" s="9">
        <f>_xlfn.RANK.EQ(MCFT[[#This Row],[Date]],A:A,1)</f>
        <v>1316</v>
      </c>
      <c r="M1317" s="10">
        <f>_xlfn.RANK.AVG(MCFT[[#This Row],[Same change on date for AAPL]],AAPL,1)</f>
        <v>3219.5</v>
      </c>
      <c r="N1317" s="2">
        <f>MCFT[[#This Row],[Close]]/MCFT[[#This Row],[Open]]</f>
        <v>1</v>
      </c>
    </row>
    <row r="1318" spans="1:14" x14ac:dyDescent="0.25">
      <c r="A1318" s="1">
        <v>33386</v>
      </c>
      <c r="B1318" s="3">
        <v>1.5347219999999999</v>
      </c>
      <c r="C1318" s="3">
        <v>1.5520830000000001</v>
      </c>
      <c r="D1318" s="3">
        <v>1.5277780000000001</v>
      </c>
      <c r="E1318" s="3">
        <v>1.5381940000000001</v>
      </c>
      <c r="F1318" s="3">
        <v>1.121103</v>
      </c>
      <c r="G1318">
        <v>43939200</v>
      </c>
      <c r="H1318" s="3" t="str">
        <f>TEXT(MCFT[[#This Row],[Date]],"dddd")</f>
        <v>Tuesday</v>
      </c>
      <c r="I1318" s="3">
        <f>MCFT[[#This Row],[Open]]-MCFT[[#This Row],[Close]]</f>
        <v>-3.4720000000001416E-3</v>
      </c>
      <c r="J1318" s="3">
        <f>INDEX(AAPL!$J:$J,MATCH(A:A,AAPL!$A:$A,0),1)</f>
        <v>0</v>
      </c>
      <c r="K1318" s="3" t="str">
        <f>IF(MCFT[[#This Row],[Day Change]]&gt;0,"UP","DOWN")</f>
        <v>DOWN</v>
      </c>
      <c r="L1318" s="9">
        <f>_xlfn.RANK.EQ(MCFT[[#This Row],[Date]],A:A,1)</f>
        <v>1317</v>
      </c>
      <c r="M1318" s="10">
        <f>_xlfn.RANK.AVG(MCFT[[#This Row],[Same change on date for AAPL]],AAPL,1)</f>
        <v>4124.5</v>
      </c>
      <c r="N1318" s="2">
        <f>MCFT[[#This Row],[Close]]/MCFT[[#This Row],[Open]]</f>
        <v>1.0022622989701067</v>
      </c>
    </row>
    <row r="1319" spans="1:14" x14ac:dyDescent="0.25">
      <c r="A1319" s="1">
        <v>33387</v>
      </c>
      <c r="B1319" s="3">
        <v>1.545139</v>
      </c>
      <c r="C1319" s="3">
        <v>1.5555559999999999</v>
      </c>
      <c r="D1319" s="3">
        <v>1.5243059999999999</v>
      </c>
      <c r="E1319" s="3">
        <v>1.53125</v>
      </c>
      <c r="F1319" s="3">
        <v>1.1160410000000001</v>
      </c>
      <c r="G1319">
        <v>64198400</v>
      </c>
      <c r="H1319" s="3" t="str">
        <f>TEXT(MCFT[[#This Row],[Date]],"dddd")</f>
        <v>Wednesday</v>
      </c>
      <c r="I1319" s="3">
        <f>MCFT[[#This Row],[Open]]-MCFT[[#This Row],[Close]]</f>
        <v>1.388900000000004E-2</v>
      </c>
      <c r="J1319" s="3">
        <f>INDEX(AAPL!$J:$J,MATCH(A:A,AAPL!$A:$A,0),1)</f>
        <v>-2.6785000000000059E-2</v>
      </c>
      <c r="K1319" s="3" t="str">
        <f>IF(MCFT[[#This Row],[Day Change]]&gt;0,"UP","DOWN")</f>
        <v>UP</v>
      </c>
      <c r="L1319" s="9">
        <f>_xlfn.RANK.EQ(MCFT[[#This Row],[Date]],A:A,1)</f>
        <v>1318</v>
      </c>
      <c r="M1319" s="10">
        <f>_xlfn.RANK.AVG(MCFT[[#This Row],[Same change on date for AAPL]],AAPL,1)</f>
        <v>2662</v>
      </c>
      <c r="N1319" s="2">
        <f>MCFT[[#This Row],[Close]]/MCFT[[#This Row],[Open]]</f>
        <v>0.99101116469133199</v>
      </c>
    </row>
    <row r="1320" spans="1:14" x14ac:dyDescent="0.25">
      <c r="A1320" s="1">
        <v>33388</v>
      </c>
      <c r="B1320" s="3">
        <v>1.529514</v>
      </c>
      <c r="C1320" s="3">
        <v>1.5520830000000001</v>
      </c>
      <c r="D1320" s="3">
        <v>1.513889</v>
      </c>
      <c r="E1320" s="3">
        <v>1.53125</v>
      </c>
      <c r="F1320" s="3">
        <v>1.1160410000000001</v>
      </c>
      <c r="G1320">
        <v>61833600</v>
      </c>
      <c r="H1320" s="3" t="str">
        <f>TEXT(MCFT[[#This Row],[Date]],"dddd")</f>
        <v>Thursday</v>
      </c>
      <c r="I1320" s="3">
        <f>MCFT[[#This Row],[Open]]-MCFT[[#This Row],[Close]]</f>
        <v>-1.7359999999999598E-3</v>
      </c>
      <c r="J1320" s="3">
        <f>INDEX(AAPL!$J:$J,MATCH(A:A,AAPL!$A:$A,0),1)</f>
        <v>-2.2321999999999953E-2</v>
      </c>
      <c r="K1320" s="3" t="str">
        <f>IF(MCFT[[#This Row],[Day Change]]&gt;0,"UP","DOWN")</f>
        <v>DOWN</v>
      </c>
      <c r="L1320" s="9">
        <f>_xlfn.RANK.EQ(MCFT[[#This Row],[Date]],A:A,1)</f>
        <v>1319</v>
      </c>
      <c r="M1320" s="10">
        <f>_xlfn.RANK.AVG(MCFT[[#This Row],[Same change on date for AAPL]],AAPL,1)</f>
        <v>2758.5</v>
      </c>
      <c r="N1320" s="2">
        <f>MCFT[[#This Row],[Close]]/MCFT[[#This Row],[Open]]</f>
        <v>1.0011350010526219</v>
      </c>
    </row>
    <row r="1321" spans="1:14" x14ac:dyDescent="0.25">
      <c r="A1321" s="1">
        <v>33389</v>
      </c>
      <c r="B1321" s="3">
        <v>1.5347219999999999</v>
      </c>
      <c r="C1321" s="3">
        <v>1.5416669999999999</v>
      </c>
      <c r="D1321" s="3">
        <v>1.5</v>
      </c>
      <c r="E1321" s="3">
        <v>1.5243059999999999</v>
      </c>
      <c r="F1321" s="3">
        <v>1.1109800000000001</v>
      </c>
      <c r="G1321">
        <v>81782400</v>
      </c>
      <c r="H1321" s="3" t="str">
        <f>TEXT(MCFT[[#This Row],[Date]],"dddd")</f>
        <v>Friday</v>
      </c>
      <c r="I1321" s="3">
        <f>MCFT[[#This Row],[Open]]-MCFT[[#This Row],[Close]]</f>
        <v>1.0415999999999981E-2</v>
      </c>
      <c r="J1321" s="3">
        <f>INDEX(AAPL!$J:$J,MATCH(A:A,AAPL!$A:$A,0),1)</f>
        <v>1.7857999999999929E-2</v>
      </c>
      <c r="K1321" s="3" t="str">
        <f>IF(MCFT[[#This Row],[Day Change]]&gt;0,"UP","DOWN")</f>
        <v>UP</v>
      </c>
      <c r="L1321" s="9">
        <f>_xlfn.RANK.EQ(MCFT[[#This Row],[Date]],A:A,1)</f>
        <v>1320</v>
      </c>
      <c r="M1321" s="10">
        <f>_xlfn.RANK.AVG(MCFT[[#This Row],[Same change on date for AAPL]],AAPL,1)</f>
        <v>5347.5</v>
      </c>
      <c r="N1321" s="2">
        <f>MCFT[[#This Row],[Close]]/MCFT[[#This Row],[Open]]</f>
        <v>0.99321310308968014</v>
      </c>
    </row>
    <row r="1322" spans="1:14" x14ac:dyDescent="0.25">
      <c r="A1322" s="1">
        <v>33392</v>
      </c>
      <c r="B1322" s="3">
        <v>1.5208330000000001</v>
      </c>
      <c r="C1322" s="3">
        <v>1.5590280000000001</v>
      </c>
      <c r="D1322" s="3">
        <v>1.513889</v>
      </c>
      <c r="E1322" s="3">
        <v>1.5555559999999999</v>
      </c>
      <c r="F1322" s="3">
        <v>1.133756</v>
      </c>
      <c r="G1322">
        <v>46947200</v>
      </c>
      <c r="H1322" s="3" t="str">
        <f>TEXT(MCFT[[#This Row],[Date]],"dddd")</f>
        <v>Monday</v>
      </c>
      <c r="I1322" s="3">
        <f>MCFT[[#This Row],[Open]]-MCFT[[#This Row],[Close]]</f>
        <v>-3.4722999999999837E-2</v>
      </c>
      <c r="J1322" s="3">
        <f>INDEX(AAPL!$J:$J,MATCH(A:A,AAPL!$A:$A,0),1)</f>
        <v>-8.0357999999999929E-2</v>
      </c>
      <c r="K1322" s="3" t="str">
        <f>IF(MCFT[[#This Row],[Day Change]]&gt;0,"UP","DOWN")</f>
        <v>DOWN</v>
      </c>
      <c r="L1322" s="9">
        <f>_xlfn.RANK.EQ(MCFT[[#This Row],[Date]],A:A,1)</f>
        <v>1321</v>
      </c>
      <c r="M1322" s="10">
        <f>_xlfn.RANK.AVG(MCFT[[#This Row],[Same change on date for AAPL]],AAPL,1)</f>
        <v>1659</v>
      </c>
      <c r="N1322" s="2">
        <f>MCFT[[#This Row],[Close]]/MCFT[[#This Row],[Open]]</f>
        <v>1.0228315666480146</v>
      </c>
    </row>
    <row r="1323" spans="1:14" x14ac:dyDescent="0.25">
      <c r="A1323" s="1">
        <v>33393</v>
      </c>
      <c r="B1323" s="3">
        <v>1.5555559999999999</v>
      </c>
      <c r="C1323" s="3">
        <v>1.576389</v>
      </c>
      <c r="D1323" s="3">
        <v>1.5347219999999999</v>
      </c>
      <c r="E1323" s="3">
        <v>1.5694440000000001</v>
      </c>
      <c r="F1323" s="3">
        <v>1.1438790000000001</v>
      </c>
      <c r="G1323">
        <v>35033600</v>
      </c>
      <c r="H1323" s="3" t="str">
        <f>TEXT(MCFT[[#This Row],[Date]],"dddd")</f>
        <v>Tuesday</v>
      </c>
      <c r="I1323" s="3">
        <f>MCFT[[#This Row],[Open]]-MCFT[[#This Row],[Close]]</f>
        <v>-1.3888000000000122E-2</v>
      </c>
      <c r="J1323" s="3">
        <f>INDEX(AAPL!$J:$J,MATCH(A:A,AAPL!$A:$A,0),1)</f>
        <v>1.3392999999999988E-2</v>
      </c>
      <c r="K1323" s="3" t="str">
        <f>IF(MCFT[[#This Row],[Day Change]]&gt;0,"UP","DOWN")</f>
        <v>DOWN</v>
      </c>
      <c r="L1323" s="9">
        <f>_xlfn.RANK.EQ(MCFT[[#This Row],[Date]],A:A,1)</f>
        <v>1322</v>
      </c>
      <c r="M1323" s="10">
        <f>_xlfn.RANK.AVG(MCFT[[#This Row],[Same change on date for AAPL]],AAPL,1)</f>
        <v>5018.5</v>
      </c>
      <c r="N1323" s="2">
        <f>MCFT[[#This Row],[Close]]/MCFT[[#This Row],[Open]]</f>
        <v>1.0089279974491436</v>
      </c>
    </row>
    <row r="1324" spans="1:14" x14ac:dyDescent="0.25">
      <c r="A1324" s="1">
        <v>33394</v>
      </c>
      <c r="B1324" s="3">
        <v>1.5625</v>
      </c>
      <c r="C1324" s="3">
        <v>1.5868059999999999</v>
      </c>
      <c r="D1324" s="3">
        <v>1.5555559999999999</v>
      </c>
      <c r="E1324" s="3">
        <v>1.5555559999999999</v>
      </c>
      <c r="F1324" s="3">
        <v>1.133756</v>
      </c>
      <c r="G1324">
        <v>41385600</v>
      </c>
      <c r="H1324" s="3" t="str">
        <f>TEXT(MCFT[[#This Row],[Date]],"dddd")</f>
        <v>Wednesday</v>
      </c>
      <c r="I1324" s="3">
        <f>MCFT[[#This Row],[Open]]-MCFT[[#This Row],[Close]]</f>
        <v>6.9440000000000612E-3</v>
      </c>
      <c r="J1324" s="3">
        <f>INDEX(AAPL!$J:$J,MATCH(A:A,AAPL!$A:$A,0),1)</f>
        <v>4.4642999999999988E-2</v>
      </c>
      <c r="K1324" s="3" t="str">
        <f>IF(MCFT[[#This Row],[Day Change]]&gt;0,"UP","DOWN")</f>
        <v>UP</v>
      </c>
      <c r="L1324" s="9">
        <f>_xlfn.RANK.EQ(MCFT[[#This Row],[Date]],A:A,1)</f>
        <v>1323</v>
      </c>
      <c r="M1324" s="10">
        <f>_xlfn.RANK.AVG(MCFT[[#This Row],[Same change on date for AAPL]],AAPL,1)</f>
        <v>6186.5</v>
      </c>
      <c r="N1324" s="2">
        <f>MCFT[[#This Row],[Close]]/MCFT[[#This Row],[Open]]</f>
        <v>0.99555583999999997</v>
      </c>
    </row>
    <row r="1325" spans="1:14" x14ac:dyDescent="0.25">
      <c r="A1325" s="1">
        <v>33395</v>
      </c>
      <c r="B1325" s="3">
        <v>1.5659719999999999</v>
      </c>
      <c r="C1325" s="3">
        <v>1.5694440000000001</v>
      </c>
      <c r="D1325" s="3">
        <v>1.5347219999999999</v>
      </c>
      <c r="E1325" s="3">
        <v>1.5434030000000001</v>
      </c>
      <c r="F1325" s="3">
        <v>1.1248990000000001</v>
      </c>
      <c r="G1325">
        <v>32678400</v>
      </c>
      <c r="H1325" s="3" t="str">
        <f>TEXT(MCFT[[#This Row],[Date]],"dddd")</f>
        <v>Thursday</v>
      </c>
      <c r="I1325" s="3">
        <f>MCFT[[#This Row],[Open]]-MCFT[[#This Row],[Close]]</f>
        <v>2.2568999999999839E-2</v>
      </c>
      <c r="J1325" s="3">
        <f>INDEX(AAPL!$J:$J,MATCH(A:A,AAPL!$A:$A,0),1)</f>
        <v>5.8035000000000059E-2</v>
      </c>
      <c r="K1325" s="3" t="str">
        <f>IF(MCFT[[#This Row],[Day Change]]&gt;0,"UP","DOWN")</f>
        <v>UP</v>
      </c>
      <c r="L1325" s="9">
        <f>_xlfn.RANK.EQ(MCFT[[#This Row],[Date]],A:A,1)</f>
        <v>1324</v>
      </c>
      <c r="M1325" s="10">
        <f>_xlfn.RANK.AVG(MCFT[[#This Row],[Same change on date for AAPL]],AAPL,1)</f>
        <v>6391</v>
      </c>
      <c r="N1325" s="2">
        <f>MCFT[[#This Row],[Close]]/MCFT[[#This Row],[Open]]</f>
        <v>0.98558786491712502</v>
      </c>
    </row>
    <row r="1326" spans="1:14" x14ac:dyDescent="0.25">
      <c r="A1326" s="1">
        <v>33396</v>
      </c>
      <c r="B1326" s="3">
        <v>1.5243059999999999</v>
      </c>
      <c r="C1326" s="3">
        <v>1.53125</v>
      </c>
      <c r="D1326" s="3">
        <v>1.5104169999999999</v>
      </c>
      <c r="E1326" s="3">
        <v>1.53125</v>
      </c>
      <c r="F1326" s="3">
        <v>1.1160410000000001</v>
      </c>
      <c r="G1326">
        <v>51984000</v>
      </c>
      <c r="H1326" s="3" t="str">
        <f>TEXT(MCFT[[#This Row],[Date]],"dddd")</f>
        <v>Friday</v>
      </c>
      <c r="I1326" s="3">
        <f>MCFT[[#This Row],[Open]]-MCFT[[#This Row],[Close]]</f>
        <v>-6.9440000000000612E-3</v>
      </c>
      <c r="J1326" s="3">
        <f>INDEX(AAPL!$J:$J,MATCH(A:A,AAPL!$A:$A,0),1)</f>
        <v>4.4649999999999412E-3</v>
      </c>
      <c r="K1326" s="3" t="str">
        <f>IF(MCFT[[#This Row],[Day Change]]&gt;0,"UP","DOWN")</f>
        <v>DOWN</v>
      </c>
      <c r="L1326" s="9">
        <f>_xlfn.RANK.EQ(MCFT[[#This Row],[Date]],A:A,1)</f>
        <v>1325</v>
      </c>
      <c r="M1326" s="10">
        <f>_xlfn.RANK.AVG(MCFT[[#This Row],[Same change on date for AAPL]],AAPL,1)</f>
        <v>4478.5</v>
      </c>
      <c r="N1326" s="2">
        <f>MCFT[[#This Row],[Close]]/MCFT[[#This Row],[Open]]</f>
        <v>1.0045555157560229</v>
      </c>
    </row>
    <row r="1327" spans="1:14" x14ac:dyDescent="0.25">
      <c r="A1327" s="1">
        <v>33399</v>
      </c>
      <c r="B1327" s="3">
        <v>1.53125</v>
      </c>
      <c r="C1327" s="3">
        <v>1.5416669999999999</v>
      </c>
      <c r="D1327" s="3">
        <v>1.5243059999999999</v>
      </c>
      <c r="E1327" s="3">
        <v>1.5347219999999999</v>
      </c>
      <c r="F1327" s="3">
        <v>1.1185719999999999</v>
      </c>
      <c r="G1327">
        <v>29494400</v>
      </c>
      <c r="H1327" s="3" t="str">
        <f>TEXT(MCFT[[#This Row],[Date]],"dddd")</f>
        <v>Monday</v>
      </c>
      <c r="I1327" s="3">
        <f>MCFT[[#This Row],[Open]]-MCFT[[#This Row],[Close]]</f>
        <v>-3.4719999999999196E-3</v>
      </c>
      <c r="J1327" s="3">
        <f>INDEX(AAPL!$J:$J,MATCH(A:A,AAPL!$A:$A,0),1)</f>
        <v>0</v>
      </c>
      <c r="K1327" s="3" t="str">
        <f>IF(MCFT[[#This Row],[Day Change]]&gt;0,"UP","DOWN")</f>
        <v>DOWN</v>
      </c>
      <c r="L1327" s="9">
        <f>_xlfn.RANK.EQ(MCFT[[#This Row],[Date]],A:A,1)</f>
        <v>1326</v>
      </c>
      <c r="M1327" s="10">
        <f>_xlfn.RANK.AVG(MCFT[[#This Row],[Same change on date for AAPL]],AAPL,1)</f>
        <v>4124.5</v>
      </c>
      <c r="N1327" s="2">
        <f>MCFT[[#This Row],[Close]]/MCFT[[#This Row],[Open]]</f>
        <v>1.0022674285714286</v>
      </c>
    </row>
    <row r="1328" spans="1:14" x14ac:dyDescent="0.25">
      <c r="A1328" s="1">
        <v>33400</v>
      </c>
      <c r="B1328" s="3">
        <v>1.5416669999999999</v>
      </c>
      <c r="C1328" s="3">
        <v>1.5694440000000001</v>
      </c>
      <c r="D1328" s="3">
        <v>1.5347219999999999</v>
      </c>
      <c r="E1328" s="3">
        <v>1.5364580000000001</v>
      </c>
      <c r="F1328" s="3">
        <v>1.119837</v>
      </c>
      <c r="G1328">
        <v>41846400</v>
      </c>
      <c r="H1328" s="3" t="str">
        <f>TEXT(MCFT[[#This Row],[Date]],"dddd")</f>
        <v>Tuesday</v>
      </c>
      <c r="I1328" s="3">
        <f>MCFT[[#This Row],[Open]]-MCFT[[#This Row],[Close]]</f>
        <v>5.2089999999997971E-3</v>
      </c>
      <c r="J1328" s="3">
        <f>INDEX(AAPL!$J:$J,MATCH(A:A,AAPL!$A:$A,0),1)</f>
        <v>1.3392999999999988E-2</v>
      </c>
      <c r="K1328" s="3" t="str">
        <f>IF(MCFT[[#This Row],[Day Change]]&gt;0,"UP","DOWN")</f>
        <v>UP</v>
      </c>
      <c r="L1328" s="9">
        <f>_xlfn.RANK.EQ(MCFT[[#This Row],[Date]],A:A,1)</f>
        <v>1327</v>
      </c>
      <c r="M1328" s="10">
        <f>_xlfn.RANK.AVG(MCFT[[#This Row],[Same change on date for AAPL]],AAPL,1)</f>
        <v>5018.5</v>
      </c>
      <c r="N1328" s="2">
        <f>MCFT[[#This Row],[Close]]/MCFT[[#This Row],[Open]]</f>
        <v>0.9966211899197428</v>
      </c>
    </row>
    <row r="1329" spans="1:14" x14ac:dyDescent="0.25">
      <c r="A1329" s="1">
        <v>33401</v>
      </c>
      <c r="B1329" s="3">
        <v>1.5381940000000001</v>
      </c>
      <c r="C1329" s="3">
        <v>1.5590280000000001</v>
      </c>
      <c r="D1329" s="3">
        <v>1.53125</v>
      </c>
      <c r="E1329" s="3">
        <v>1.5434030000000001</v>
      </c>
      <c r="F1329" s="3">
        <v>1.1248990000000001</v>
      </c>
      <c r="G1329">
        <v>51065600</v>
      </c>
      <c r="H1329" s="3" t="str">
        <f>TEXT(MCFT[[#This Row],[Date]],"dddd")</f>
        <v>Wednesday</v>
      </c>
      <c r="I1329" s="3">
        <f>MCFT[[#This Row],[Open]]-MCFT[[#This Row],[Close]]</f>
        <v>-5.2090000000000192E-3</v>
      </c>
      <c r="J1329" s="3">
        <f>INDEX(AAPL!$J:$J,MATCH(A:A,AAPL!$A:$A,0),1)</f>
        <v>5.8035999999999976E-2</v>
      </c>
      <c r="K1329" s="3" t="str">
        <f>IF(MCFT[[#This Row],[Day Change]]&gt;0,"UP","DOWN")</f>
        <v>DOWN</v>
      </c>
      <c r="L1329" s="9">
        <f>_xlfn.RANK.EQ(MCFT[[#This Row],[Date]],A:A,1)</f>
        <v>1328</v>
      </c>
      <c r="M1329" s="10">
        <f>_xlfn.RANK.AVG(MCFT[[#This Row],[Same change on date for AAPL]],AAPL,1)</f>
        <v>6397.5</v>
      </c>
      <c r="N1329" s="2">
        <f>MCFT[[#This Row],[Close]]/MCFT[[#This Row],[Open]]</f>
        <v>1.0033864389017251</v>
      </c>
    </row>
    <row r="1330" spans="1:14" x14ac:dyDescent="0.25">
      <c r="A1330" s="1">
        <v>33402</v>
      </c>
      <c r="B1330" s="3">
        <v>1.5416669999999999</v>
      </c>
      <c r="C1330" s="3">
        <v>1.5590280000000001</v>
      </c>
      <c r="D1330" s="3">
        <v>1.5347219999999999</v>
      </c>
      <c r="E1330" s="3">
        <v>1.5416669999999999</v>
      </c>
      <c r="F1330" s="3">
        <v>1.123634</v>
      </c>
      <c r="G1330">
        <v>38000000</v>
      </c>
      <c r="H1330" s="3" t="str">
        <f>TEXT(MCFT[[#This Row],[Date]],"dddd")</f>
        <v>Thursday</v>
      </c>
      <c r="I1330" s="3">
        <f>MCFT[[#This Row],[Open]]-MCFT[[#This Row],[Close]]</f>
        <v>0</v>
      </c>
      <c r="J1330" s="3">
        <f>INDEX(AAPL!$J:$J,MATCH(A:A,AAPL!$A:$A,0),1)</f>
        <v>1.3392999999999988E-2</v>
      </c>
      <c r="K1330" s="3" t="str">
        <f>IF(MCFT[[#This Row],[Day Change]]&gt;0,"UP","DOWN")</f>
        <v>DOWN</v>
      </c>
      <c r="L1330" s="9">
        <f>_xlfn.RANK.EQ(MCFT[[#This Row],[Date]],A:A,1)</f>
        <v>1329</v>
      </c>
      <c r="M1330" s="10">
        <f>_xlfn.RANK.AVG(MCFT[[#This Row],[Same change on date for AAPL]],AAPL,1)</f>
        <v>5018.5</v>
      </c>
      <c r="N1330" s="2">
        <f>MCFT[[#This Row],[Close]]/MCFT[[#This Row],[Open]]</f>
        <v>1</v>
      </c>
    </row>
    <row r="1331" spans="1:14" x14ac:dyDescent="0.25">
      <c r="A1331" s="1">
        <v>33403</v>
      </c>
      <c r="B1331" s="3">
        <v>1.545139</v>
      </c>
      <c r="C1331" s="3">
        <v>1.579861</v>
      </c>
      <c r="D1331" s="3">
        <v>1.5416669999999999</v>
      </c>
      <c r="E1331" s="3">
        <v>1.576389</v>
      </c>
      <c r="F1331" s="3">
        <v>1.1489400000000001</v>
      </c>
      <c r="G1331">
        <v>46358400</v>
      </c>
      <c r="H1331" s="3" t="str">
        <f>TEXT(MCFT[[#This Row],[Date]],"dddd")</f>
        <v>Friday</v>
      </c>
      <c r="I1331" s="3">
        <f>MCFT[[#This Row],[Open]]-MCFT[[#This Row],[Close]]</f>
        <v>-3.125E-2</v>
      </c>
      <c r="J1331" s="3">
        <f>INDEX(AAPL!$J:$J,MATCH(A:A,AAPL!$A:$A,0),1)</f>
        <v>5.8035999999999976E-2</v>
      </c>
      <c r="K1331" s="3" t="str">
        <f>IF(MCFT[[#This Row],[Day Change]]&gt;0,"UP","DOWN")</f>
        <v>DOWN</v>
      </c>
      <c r="L1331" s="9">
        <f>_xlfn.RANK.EQ(MCFT[[#This Row],[Date]],A:A,1)</f>
        <v>1330</v>
      </c>
      <c r="M1331" s="10">
        <f>_xlfn.RANK.AVG(MCFT[[#This Row],[Same change on date for AAPL]],AAPL,1)</f>
        <v>6397.5</v>
      </c>
      <c r="N1331" s="2">
        <f>MCFT[[#This Row],[Close]]/MCFT[[#This Row],[Open]]</f>
        <v>1.0202247176467618</v>
      </c>
    </row>
    <row r="1332" spans="1:14" x14ac:dyDescent="0.25">
      <c r="A1332" s="1">
        <v>33406</v>
      </c>
      <c r="B1332" s="3">
        <v>1.579861</v>
      </c>
      <c r="C1332" s="3">
        <v>1.59375</v>
      </c>
      <c r="D1332" s="3">
        <v>1.5625</v>
      </c>
      <c r="E1332" s="3">
        <v>1.576389</v>
      </c>
      <c r="F1332" s="3">
        <v>1.1489400000000001</v>
      </c>
      <c r="G1332">
        <v>29417600</v>
      </c>
      <c r="H1332" s="3" t="str">
        <f>TEXT(MCFT[[#This Row],[Date]],"dddd")</f>
        <v>Monday</v>
      </c>
      <c r="I1332" s="3">
        <f>MCFT[[#This Row],[Open]]-MCFT[[#This Row],[Close]]</f>
        <v>3.4719999999999196E-3</v>
      </c>
      <c r="J1332" s="3">
        <f>INDEX(AAPL!$J:$J,MATCH(A:A,AAPL!$A:$A,0),1)</f>
        <v>-3.5714000000000024E-2</v>
      </c>
      <c r="K1332" s="3" t="str">
        <f>IF(MCFT[[#This Row],[Day Change]]&gt;0,"UP","DOWN")</f>
        <v>UP</v>
      </c>
      <c r="L1332" s="9">
        <f>_xlfn.RANK.EQ(MCFT[[#This Row],[Date]],A:A,1)</f>
        <v>1331</v>
      </c>
      <c r="M1332" s="10">
        <f>_xlfn.RANK.AVG(MCFT[[#This Row],[Same change on date for AAPL]],AAPL,1)</f>
        <v>2341.5</v>
      </c>
      <c r="N1332" s="2">
        <f>MCFT[[#This Row],[Close]]/MCFT[[#This Row],[Open]]</f>
        <v>0.99780233830697773</v>
      </c>
    </row>
    <row r="1333" spans="1:14" x14ac:dyDescent="0.25">
      <c r="A1333" s="1">
        <v>33407</v>
      </c>
      <c r="B1333" s="3">
        <v>1.5729169999999999</v>
      </c>
      <c r="C1333" s="3">
        <v>1.576389</v>
      </c>
      <c r="D1333" s="3">
        <v>1.5243059999999999</v>
      </c>
      <c r="E1333" s="3">
        <v>1.548611</v>
      </c>
      <c r="F1333" s="3">
        <v>1.128695</v>
      </c>
      <c r="G1333">
        <v>46848000</v>
      </c>
      <c r="H1333" s="3" t="str">
        <f>TEXT(MCFT[[#This Row],[Date]],"dddd")</f>
        <v>Tuesday</v>
      </c>
      <c r="I1333" s="3">
        <f>MCFT[[#This Row],[Open]]-MCFT[[#This Row],[Close]]</f>
        <v>2.4305999999999939E-2</v>
      </c>
      <c r="J1333" s="3">
        <f>INDEX(AAPL!$J:$J,MATCH(A:A,AAPL!$A:$A,0),1)</f>
        <v>4.4649999999999412E-3</v>
      </c>
      <c r="K1333" s="3" t="str">
        <f>IF(MCFT[[#This Row],[Day Change]]&gt;0,"UP","DOWN")</f>
        <v>UP</v>
      </c>
      <c r="L1333" s="9">
        <f>_xlfn.RANK.EQ(MCFT[[#This Row],[Date]],A:A,1)</f>
        <v>1332</v>
      </c>
      <c r="M1333" s="10">
        <f>_xlfn.RANK.AVG(MCFT[[#This Row],[Same change on date for AAPL]],AAPL,1)</f>
        <v>4478.5</v>
      </c>
      <c r="N1333" s="2">
        <f>MCFT[[#This Row],[Close]]/MCFT[[#This Row],[Open]]</f>
        <v>0.98454718208271641</v>
      </c>
    </row>
    <row r="1334" spans="1:14" x14ac:dyDescent="0.25">
      <c r="A1334" s="1">
        <v>33408</v>
      </c>
      <c r="B1334" s="3">
        <v>1.5243059999999999</v>
      </c>
      <c r="C1334" s="3">
        <v>1.5243059999999999</v>
      </c>
      <c r="D1334" s="3">
        <v>1.4305559999999999</v>
      </c>
      <c r="E1334" s="3">
        <v>1.435764</v>
      </c>
      <c r="F1334" s="3">
        <v>1.046446</v>
      </c>
      <c r="G1334">
        <v>157036800</v>
      </c>
      <c r="H1334" s="3" t="str">
        <f>TEXT(MCFT[[#This Row],[Date]],"dddd")</f>
        <v>Wednesday</v>
      </c>
      <c r="I1334" s="3">
        <f>MCFT[[#This Row],[Open]]-MCFT[[#This Row],[Close]]</f>
        <v>8.8541999999999899E-2</v>
      </c>
      <c r="J1334" s="3">
        <f>INDEX(AAPL!$J:$J,MATCH(A:A,AAPL!$A:$A,0),1)</f>
        <v>0</v>
      </c>
      <c r="K1334" s="3" t="str">
        <f>IF(MCFT[[#This Row],[Day Change]]&gt;0,"UP","DOWN")</f>
        <v>UP</v>
      </c>
      <c r="L1334" s="9">
        <f>_xlfn.RANK.EQ(MCFT[[#This Row],[Date]],A:A,1)</f>
        <v>1333</v>
      </c>
      <c r="M1334" s="10">
        <f>_xlfn.RANK.AVG(MCFT[[#This Row],[Same change on date for AAPL]],AAPL,1)</f>
        <v>4124.5</v>
      </c>
      <c r="N1334" s="2">
        <f>MCFT[[#This Row],[Close]]/MCFT[[#This Row],[Open]]</f>
        <v>0.94191323789317905</v>
      </c>
    </row>
    <row r="1335" spans="1:14" x14ac:dyDescent="0.25">
      <c r="A1335" s="1">
        <v>33409</v>
      </c>
      <c r="B1335" s="3">
        <v>1.4027780000000001</v>
      </c>
      <c r="C1335" s="3">
        <v>1.4131940000000001</v>
      </c>
      <c r="D1335" s="3">
        <v>1.375</v>
      </c>
      <c r="E1335" s="3">
        <v>1.3993059999999999</v>
      </c>
      <c r="F1335" s="3">
        <v>1.0198750000000001</v>
      </c>
      <c r="G1335">
        <v>187996800</v>
      </c>
      <c r="H1335" s="3" t="str">
        <f>TEXT(MCFT[[#This Row],[Date]],"dddd")</f>
        <v>Thursday</v>
      </c>
      <c r="I1335" s="3">
        <f>MCFT[[#This Row],[Open]]-MCFT[[#This Row],[Close]]</f>
        <v>3.4720000000001416E-3</v>
      </c>
      <c r="J1335" s="3">
        <f>INDEX(AAPL!$J:$J,MATCH(A:A,AAPL!$A:$A,0),1)</f>
        <v>-2.6785999999999976E-2</v>
      </c>
      <c r="K1335" s="3" t="str">
        <f>IF(MCFT[[#This Row],[Day Change]]&gt;0,"UP","DOWN")</f>
        <v>UP</v>
      </c>
      <c r="L1335" s="9">
        <f>_xlfn.RANK.EQ(MCFT[[#This Row],[Date]],A:A,1)</f>
        <v>1334</v>
      </c>
      <c r="M1335" s="10">
        <f>_xlfn.RANK.AVG(MCFT[[#This Row],[Same change on date for AAPL]],AAPL,1)</f>
        <v>2610.5</v>
      </c>
      <c r="N1335" s="2">
        <f>MCFT[[#This Row],[Close]]/MCFT[[#This Row],[Open]]</f>
        <v>0.99752491128318233</v>
      </c>
    </row>
    <row r="1336" spans="1:14" x14ac:dyDescent="0.25">
      <c r="A1336" s="1">
        <v>33410</v>
      </c>
      <c r="B1336" s="3">
        <v>1.40625</v>
      </c>
      <c r="C1336" s="3">
        <v>1.4305559999999999</v>
      </c>
      <c r="D1336" s="3">
        <v>1.40625</v>
      </c>
      <c r="E1336" s="3">
        <v>1.420139</v>
      </c>
      <c r="F1336" s="3">
        <v>1.035058</v>
      </c>
      <c r="G1336">
        <v>67680000</v>
      </c>
      <c r="H1336" s="3" t="str">
        <f>TEXT(MCFT[[#This Row],[Date]],"dddd")</f>
        <v>Friday</v>
      </c>
      <c r="I1336" s="3">
        <f>MCFT[[#This Row],[Open]]-MCFT[[#This Row],[Close]]</f>
        <v>-1.388900000000004E-2</v>
      </c>
      <c r="J1336" s="3">
        <f>INDEX(AAPL!$J:$J,MATCH(A:A,AAPL!$A:$A,0),1)</f>
        <v>0</v>
      </c>
      <c r="K1336" s="3" t="str">
        <f>IF(MCFT[[#This Row],[Day Change]]&gt;0,"UP","DOWN")</f>
        <v>DOWN</v>
      </c>
      <c r="L1336" s="9">
        <f>_xlfn.RANK.EQ(MCFT[[#This Row],[Date]],A:A,1)</f>
        <v>1335</v>
      </c>
      <c r="M1336" s="10">
        <f>_xlfn.RANK.AVG(MCFT[[#This Row],[Same change on date for AAPL]],AAPL,1)</f>
        <v>4124.5</v>
      </c>
      <c r="N1336" s="2">
        <f>MCFT[[#This Row],[Close]]/MCFT[[#This Row],[Open]]</f>
        <v>1.0098766222222222</v>
      </c>
    </row>
    <row r="1337" spans="1:14" x14ac:dyDescent="0.25">
      <c r="A1337" s="1">
        <v>33413</v>
      </c>
      <c r="B1337" s="3">
        <v>1.4027780000000001</v>
      </c>
      <c r="C1337" s="3">
        <v>1.4097219999999999</v>
      </c>
      <c r="D1337" s="3">
        <v>1.3541669999999999</v>
      </c>
      <c r="E1337" s="3">
        <v>1.3628469999999999</v>
      </c>
      <c r="F1337" s="3">
        <v>0.99330200000000002</v>
      </c>
      <c r="G1337">
        <v>79692800</v>
      </c>
      <c r="H1337" s="3" t="str">
        <f>TEXT(MCFT[[#This Row],[Date]],"dddd")</f>
        <v>Monday</v>
      </c>
      <c r="I1337" s="3">
        <f>MCFT[[#This Row],[Open]]-MCFT[[#This Row],[Close]]</f>
        <v>3.9931000000000161E-2</v>
      </c>
      <c r="J1337" s="3">
        <f>INDEX(AAPL!$J:$J,MATCH(A:A,AAPL!$A:$A,0),1)</f>
        <v>0</v>
      </c>
      <c r="K1337" s="3" t="str">
        <f>IF(MCFT[[#This Row],[Day Change]]&gt;0,"UP","DOWN")</f>
        <v>UP</v>
      </c>
      <c r="L1337" s="9">
        <f>_xlfn.RANK.EQ(MCFT[[#This Row],[Date]],A:A,1)</f>
        <v>1336</v>
      </c>
      <c r="M1337" s="10">
        <f>_xlfn.RANK.AVG(MCFT[[#This Row],[Same change on date for AAPL]],AAPL,1)</f>
        <v>4124.5</v>
      </c>
      <c r="N1337" s="2">
        <f>MCFT[[#This Row],[Close]]/MCFT[[#This Row],[Open]]</f>
        <v>0.97153434114307458</v>
      </c>
    </row>
    <row r="1338" spans="1:14" x14ac:dyDescent="0.25">
      <c r="A1338" s="1">
        <v>33414</v>
      </c>
      <c r="B1338" s="3">
        <v>1.3784719999999999</v>
      </c>
      <c r="C1338" s="3">
        <v>1.392361</v>
      </c>
      <c r="D1338" s="3">
        <v>1.361111</v>
      </c>
      <c r="E1338" s="3">
        <v>1.3715280000000001</v>
      </c>
      <c r="F1338" s="3">
        <v>0.99962899999999999</v>
      </c>
      <c r="G1338">
        <v>97228800</v>
      </c>
      <c r="H1338" s="3" t="str">
        <f>TEXT(MCFT[[#This Row],[Date]],"dddd")</f>
        <v>Tuesday</v>
      </c>
      <c r="I1338" s="3">
        <f>MCFT[[#This Row],[Open]]-MCFT[[#This Row],[Close]]</f>
        <v>6.9439999999998392E-3</v>
      </c>
      <c r="J1338" s="3">
        <f>INDEX(AAPL!$J:$J,MATCH(A:A,AAPL!$A:$A,0),1)</f>
        <v>-1.3392999999999988E-2</v>
      </c>
      <c r="K1338" s="3" t="str">
        <f>IF(MCFT[[#This Row],[Day Change]]&gt;0,"UP","DOWN")</f>
        <v>UP</v>
      </c>
      <c r="L1338" s="9">
        <f>_xlfn.RANK.EQ(MCFT[[#This Row],[Date]],A:A,1)</f>
        <v>1337</v>
      </c>
      <c r="M1338" s="10">
        <f>_xlfn.RANK.AVG(MCFT[[#This Row],[Same change on date for AAPL]],AAPL,1)</f>
        <v>3219.5</v>
      </c>
      <c r="N1338" s="2">
        <f>MCFT[[#This Row],[Close]]/MCFT[[#This Row],[Open]]</f>
        <v>0.99496253823073677</v>
      </c>
    </row>
    <row r="1339" spans="1:14" x14ac:dyDescent="0.25">
      <c r="A1339" s="1">
        <v>33415</v>
      </c>
      <c r="B1339" s="3">
        <v>1.375</v>
      </c>
      <c r="C1339" s="3">
        <v>1.4097219999999999</v>
      </c>
      <c r="D1339" s="3">
        <v>1.3645830000000001</v>
      </c>
      <c r="E1339" s="3">
        <v>1.3993059999999999</v>
      </c>
      <c r="F1339" s="3">
        <v>1.0198750000000001</v>
      </c>
      <c r="G1339">
        <v>96636800</v>
      </c>
      <c r="H1339" s="3" t="str">
        <f>TEXT(MCFT[[#This Row],[Date]],"dddd")</f>
        <v>Wednesday</v>
      </c>
      <c r="I1339" s="3">
        <f>MCFT[[#This Row],[Open]]-MCFT[[#This Row],[Close]]</f>
        <v>-2.4305999999999939E-2</v>
      </c>
      <c r="J1339" s="3">
        <f>INDEX(AAPL!$J:$J,MATCH(A:A,AAPL!$A:$A,0),1)</f>
        <v>-8.928000000000047E-3</v>
      </c>
      <c r="K1339" s="3" t="str">
        <f>IF(MCFT[[#This Row],[Day Change]]&gt;0,"UP","DOWN")</f>
        <v>DOWN</v>
      </c>
      <c r="L1339" s="9">
        <f>_xlfn.RANK.EQ(MCFT[[#This Row],[Date]],A:A,1)</f>
        <v>1338</v>
      </c>
      <c r="M1339" s="10">
        <f>_xlfn.RANK.AVG(MCFT[[#This Row],[Same change on date for AAPL]],AAPL,1)</f>
        <v>3553.5</v>
      </c>
      <c r="N1339" s="2">
        <f>MCFT[[#This Row],[Close]]/MCFT[[#This Row],[Open]]</f>
        <v>1.0176770909090909</v>
      </c>
    </row>
    <row r="1340" spans="1:14" x14ac:dyDescent="0.25">
      <c r="A1340" s="1">
        <v>33416</v>
      </c>
      <c r="B1340" s="3">
        <v>1.4114580000000001</v>
      </c>
      <c r="C1340" s="3">
        <v>1.421875</v>
      </c>
      <c r="D1340" s="3">
        <v>1.390625</v>
      </c>
      <c r="E1340" s="3">
        <v>1.4166669999999999</v>
      </c>
      <c r="F1340" s="3">
        <v>1.0325279999999999</v>
      </c>
      <c r="G1340">
        <v>56508800</v>
      </c>
      <c r="H1340" s="3" t="str">
        <f>TEXT(MCFT[[#This Row],[Date]],"dddd")</f>
        <v>Thursday</v>
      </c>
      <c r="I1340" s="3">
        <f>MCFT[[#This Row],[Open]]-MCFT[[#This Row],[Close]]</f>
        <v>-5.2089999999997971E-3</v>
      </c>
      <c r="J1340" s="3">
        <f>INDEX(AAPL!$J:$J,MATCH(A:A,AAPL!$A:$A,0),1)</f>
        <v>0</v>
      </c>
      <c r="K1340" s="3" t="str">
        <f>IF(MCFT[[#This Row],[Day Change]]&gt;0,"UP","DOWN")</f>
        <v>DOWN</v>
      </c>
      <c r="L1340" s="9">
        <f>_xlfn.RANK.EQ(MCFT[[#This Row],[Date]],A:A,1)</f>
        <v>1339</v>
      </c>
      <c r="M1340" s="10">
        <f>_xlfn.RANK.AVG(MCFT[[#This Row],[Same change on date for AAPL]],AAPL,1)</f>
        <v>4124.5</v>
      </c>
      <c r="N1340" s="2">
        <f>MCFT[[#This Row],[Close]]/MCFT[[#This Row],[Open]]</f>
        <v>1.0036905100966518</v>
      </c>
    </row>
    <row r="1341" spans="1:14" x14ac:dyDescent="0.25">
      <c r="A1341" s="1">
        <v>33417</v>
      </c>
      <c r="B1341" s="3">
        <v>1.4114580000000001</v>
      </c>
      <c r="C1341" s="3">
        <v>1.4322919999999999</v>
      </c>
      <c r="D1341" s="3">
        <v>1.3645830000000001</v>
      </c>
      <c r="E1341" s="3">
        <v>1.4192709999999999</v>
      </c>
      <c r="F1341" s="3">
        <v>1.0344260000000001</v>
      </c>
      <c r="G1341">
        <v>61526400</v>
      </c>
      <c r="H1341" s="3" t="str">
        <f>TEXT(MCFT[[#This Row],[Date]],"dddd")</f>
        <v>Friday</v>
      </c>
      <c r="I1341" s="3">
        <f>MCFT[[#This Row],[Open]]-MCFT[[#This Row],[Close]]</f>
        <v>-7.8129999999998478E-3</v>
      </c>
      <c r="J1341" s="3">
        <f>INDEX(AAPL!$J:$J,MATCH(A:A,AAPL!$A:$A,0),1)</f>
        <v>2.6785999999999976E-2</v>
      </c>
      <c r="K1341" s="3" t="str">
        <f>IF(MCFT[[#This Row],[Day Change]]&gt;0,"UP","DOWN")</f>
        <v>DOWN</v>
      </c>
      <c r="L1341" s="9">
        <f>_xlfn.RANK.EQ(MCFT[[#This Row],[Date]],A:A,1)</f>
        <v>1340</v>
      </c>
      <c r="M1341" s="10">
        <f>_xlfn.RANK.AVG(MCFT[[#This Row],[Same change on date for AAPL]],AAPL,1)</f>
        <v>5686</v>
      </c>
      <c r="N1341" s="2">
        <f>MCFT[[#This Row],[Close]]/MCFT[[#This Row],[Open]]</f>
        <v>1.0055354109013515</v>
      </c>
    </row>
    <row r="1342" spans="1:14" x14ac:dyDescent="0.25">
      <c r="A1342" s="1">
        <v>33420</v>
      </c>
      <c r="B1342" s="3">
        <v>1.4322919999999999</v>
      </c>
      <c r="C1342" s="3">
        <v>1.4921880000000001</v>
      </c>
      <c r="D1342" s="3">
        <v>1.4114580000000001</v>
      </c>
      <c r="E1342" s="3">
        <v>1.4869790000000001</v>
      </c>
      <c r="F1342" s="3">
        <v>1.0837749999999999</v>
      </c>
      <c r="G1342">
        <v>72387200</v>
      </c>
      <c r="H1342" s="3" t="str">
        <f>TEXT(MCFT[[#This Row],[Date]],"dddd")</f>
        <v>Monday</v>
      </c>
      <c r="I1342" s="3">
        <f>MCFT[[#This Row],[Open]]-MCFT[[#This Row],[Close]]</f>
        <v>-5.4687000000000152E-2</v>
      </c>
      <c r="J1342" s="3">
        <f>INDEX(AAPL!$J:$J,MATCH(A:A,AAPL!$A:$A,0),1)</f>
        <v>-8.928000000000047E-3</v>
      </c>
      <c r="K1342" s="3" t="str">
        <f>IF(MCFT[[#This Row],[Day Change]]&gt;0,"UP","DOWN")</f>
        <v>DOWN</v>
      </c>
      <c r="L1342" s="9">
        <f>_xlfn.RANK.EQ(MCFT[[#This Row],[Date]],A:A,1)</f>
        <v>1341</v>
      </c>
      <c r="M1342" s="10">
        <f>_xlfn.RANK.AVG(MCFT[[#This Row],[Same change on date for AAPL]],AAPL,1)</f>
        <v>3553.5</v>
      </c>
      <c r="N1342" s="2">
        <f>MCFT[[#This Row],[Close]]/MCFT[[#This Row],[Open]]</f>
        <v>1.0381814602050421</v>
      </c>
    </row>
    <row r="1343" spans="1:14" x14ac:dyDescent="0.25">
      <c r="A1343" s="1">
        <v>33421</v>
      </c>
      <c r="B1343" s="3">
        <v>1.484375</v>
      </c>
      <c r="C1343" s="3">
        <v>1.5052080000000001</v>
      </c>
      <c r="D1343" s="3">
        <v>1.4166669999999999</v>
      </c>
      <c r="E1343" s="3">
        <v>1.4192709999999999</v>
      </c>
      <c r="F1343" s="3">
        <v>1.0344260000000001</v>
      </c>
      <c r="G1343">
        <v>43920000</v>
      </c>
      <c r="H1343" s="3" t="str">
        <f>TEXT(MCFT[[#This Row],[Date]],"dddd")</f>
        <v>Tuesday</v>
      </c>
      <c r="I1343" s="3">
        <f>MCFT[[#This Row],[Open]]-MCFT[[#This Row],[Close]]</f>
        <v>6.5104000000000051E-2</v>
      </c>
      <c r="J1343" s="3">
        <f>INDEX(AAPL!$J:$J,MATCH(A:A,AAPL!$A:$A,0),1)</f>
        <v>0</v>
      </c>
      <c r="K1343" s="3" t="str">
        <f>IF(MCFT[[#This Row],[Day Change]]&gt;0,"UP","DOWN")</f>
        <v>UP</v>
      </c>
      <c r="L1343" s="9">
        <f>_xlfn.RANK.EQ(MCFT[[#This Row],[Date]],A:A,1)</f>
        <v>1342</v>
      </c>
      <c r="M1343" s="10">
        <f>_xlfn.RANK.AVG(MCFT[[#This Row],[Same change on date for AAPL]],AAPL,1)</f>
        <v>4124.5</v>
      </c>
      <c r="N1343" s="2">
        <f>MCFT[[#This Row],[Close]]/MCFT[[#This Row],[Open]]</f>
        <v>0.95614046315789469</v>
      </c>
    </row>
    <row r="1344" spans="1:14" x14ac:dyDescent="0.25">
      <c r="A1344" s="1">
        <v>33422</v>
      </c>
      <c r="B1344" s="3">
        <v>1.34375</v>
      </c>
      <c r="C1344" s="3">
        <v>1.3541669999999999</v>
      </c>
      <c r="D1344" s="3">
        <v>1.2864580000000001</v>
      </c>
      <c r="E1344" s="3">
        <v>1.3333330000000001</v>
      </c>
      <c r="F1344" s="3">
        <v>0.97179099999999996</v>
      </c>
      <c r="G1344">
        <v>191628800</v>
      </c>
      <c r="H1344" s="3" t="str">
        <f>TEXT(MCFT[[#This Row],[Date]],"dddd")</f>
        <v>Wednesday</v>
      </c>
      <c r="I1344" s="3">
        <f>MCFT[[#This Row],[Open]]-MCFT[[#This Row],[Close]]</f>
        <v>1.0416999999999899E-2</v>
      </c>
      <c r="J1344" s="3">
        <f>INDEX(AAPL!$J:$J,MATCH(A:A,AAPL!$A:$A,0),1)</f>
        <v>-3.125E-2</v>
      </c>
      <c r="K1344" s="3" t="str">
        <f>IF(MCFT[[#This Row],[Day Change]]&gt;0,"UP","DOWN")</f>
        <v>UP</v>
      </c>
      <c r="L1344" s="9">
        <f>_xlfn.RANK.EQ(MCFT[[#This Row],[Date]],A:A,1)</f>
        <v>1343</v>
      </c>
      <c r="M1344" s="10">
        <f>_xlfn.RANK.AVG(MCFT[[#This Row],[Same change on date for AAPL]],AAPL,1)</f>
        <v>2473</v>
      </c>
      <c r="N1344" s="2">
        <f>MCFT[[#This Row],[Close]]/MCFT[[#This Row],[Open]]</f>
        <v>0.99224781395348849</v>
      </c>
    </row>
    <row r="1345" spans="1:14" x14ac:dyDescent="0.25">
      <c r="A1345" s="1">
        <v>33424</v>
      </c>
      <c r="B1345" s="3">
        <v>1.328125</v>
      </c>
      <c r="C1345" s="3">
        <v>1.328125</v>
      </c>
      <c r="D1345" s="3">
        <v>1.28125</v>
      </c>
      <c r="E1345" s="3">
        <v>1.2864580000000001</v>
      </c>
      <c r="F1345" s="3">
        <v>0.93762699999999999</v>
      </c>
      <c r="G1345">
        <v>78758400</v>
      </c>
      <c r="H1345" s="3" t="str">
        <f>TEXT(MCFT[[#This Row],[Date]],"dddd")</f>
        <v>Friday</v>
      </c>
      <c r="I1345" s="3">
        <f>MCFT[[#This Row],[Open]]-MCFT[[#This Row],[Close]]</f>
        <v>4.1666999999999899E-2</v>
      </c>
      <c r="J1345" s="3">
        <f>INDEX(AAPL!$J:$J,MATCH(A:A,AAPL!$A:$A,0),1)</f>
        <v>-9.375E-2</v>
      </c>
      <c r="K1345" s="3" t="str">
        <f>IF(MCFT[[#This Row],[Day Change]]&gt;0,"UP","DOWN")</f>
        <v>UP</v>
      </c>
      <c r="L1345" s="9">
        <f>_xlfn.RANK.EQ(MCFT[[#This Row],[Date]],A:A,1)</f>
        <v>1344</v>
      </c>
      <c r="M1345" s="10">
        <f>_xlfn.RANK.AVG(MCFT[[#This Row],[Same change on date for AAPL]],AAPL,1)</f>
        <v>1572.5</v>
      </c>
      <c r="N1345" s="2">
        <f>MCFT[[#This Row],[Close]]/MCFT[[#This Row],[Open]]</f>
        <v>0.96862720000000002</v>
      </c>
    </row>
    <row r="1346" spans="1:14" x14ac:dyDescent="0.25">
      <c r="A1346" s="1">
        <v>33427</v>
      </c>
      <c r="B1346" s="3">
        <v>1.265625</v>
      </c>
      <c r="C1346" s="3">
        <v>1.4010419999999999</v>
      </c>
      <c r="D1346" s="3">
        <v>1.2604169999999999</v>
      </c>
      <c r="E1346" s="3">
        <v>1.3958330000000001</v>
      </c>
      <c r="F1346" s="3">
        <v>1.017344</v>
      </c>
      <c r="G1346">
        <v>109184000</v>
      </c>
      <c r="H1346" s="3" t="str">
        <f>TEXT(MCFT[[#This Row],[Date]],"dddd")</f>
        <v>Monday</v>
      </c>
      <c r="I1346" s="3">
        <f>MCFT[[#This Row],[Open]]-MCFT[[#This Row],[Close]]</f>
        <v>-0.1302080000000001</v>
      </c>
      <c r="J1346" s="3">
        <f>INDEX(AAPL!$J:$J,MATCH(A:A,AAPL!$A:$A,0),1)</f>
        <v>-5.3571999999999953E-2</v>
      </c>
      <c r="K1346" s="3" t="str">
        <f>IF(MCFT[[#This Row],[Day Change]]&gt;0,"UP","DOWN")</f>
        <v>DOWN</v>
      </c>
      <c r="L1346" s="9">
        <f>_xlfn.RANK.EQ(MCFT[[#This Row],[Date]],A:A,1)</f>
        <v>1345</v>
      </c>
      <c r="M1346" s="10">
        <f>_xlfn.RANK.AVG(MCFT[[#This Row],[Same change on date for AAPL]],AAPL,1)</f>
        <v>1943.5</v>
      </c>
      <c r="N1346" s="2">
        <f>MCFT[[#This Row],[Close]]/MCFT[[#This Row],[Open]]</f>
        <v>1.1028803950617285</v>
      </c>
    </row>
    <row r="1347" spans="1:14" x14ac:dyDescent="0.25">
      <c r="A1347" s="1">
        <v>33428</v>
      </c>
      <c r="B1347" s="3">
        <v>1.40625</v>
      </c>
      <c r="C1347" s="3">
        <v>1.4322919999999999</v>
      </c>
      <c r="D1347" s="3">
        <v>1.3854169999999999</v>
      </c>
      <c r="E1347" s="3">
        <v>1.4140630000000001</v>
      </c>
      <c r="F1347" s="3">
        <v>1.0306299999999999</v>
      </c>
      <c r="G1347">
        <v>76947200</v>
      </c>
      <c r="H1347" s="3" t="str">
        <f>TEXT(MCFT[[#This Row],[Date]],"dddd")</f>
        <v>Tuesday</v>
      </c>
      <c r="I1347" s="3">
        <f>MCFT[[#This Row],[Open]]-MCFT[[#This Row],[Close]]</f>
        <v>-7.8130000000000699E-3</v>
      </c>
      <c r="J1347" s="3">
        <f>INDEX(AAPL!$J:$J,MATCH(A:A,AAPL!$A:$A,0),1)</f>
        <v>1.3392999999999988E-2</v>
      </c>
      <c r="K1347" s="3" t="str">
        <f>IF(MCFT[[#This Row],[Day Change]]&gt;0,"UP","DOWN")</f>
        <v>DOWN</v>
      </c>
      <c r="L1347" s="9">
        <f>_xlfn.RANK.EQ(MCFT[[#This Row],[Date]],A:A,1)</f>
        <v>1346</v>
      </c>
      <c r="M1347" s="10">
        <f>_xlfn.RANK.AVG(MCFT[[#This Row],[Same change on date for AAPL]],AAPL,1)</f>
        <v>5018.5</v>
      </c>
      <c r="N1347" s="2">
        <f>MCFT[[#This Row],[Close]]/MCFT[[#This Row],[Open]]</f>
        <v>1.0055559111111112</v>
      </c>
    </row>
    <row r="1348" spans="1:14" x14ac:dyDescent="0.25">
      <c r="A1348" s="1">
        <v>33429</v>
      </c>
      <c r="B1348" s="3">
        <v>1.421875</v>
      </c>
      <c r="C1348" s="3">
        <v>1.4322919999999999</v>
      </c>
      <c r="D1348" s="3">
        <v>1.3541669999999999</v>
      </c>
      <c r="E1348" s="3">
        <v>1.359375</v>
      </c>
      <c r="F1348" s="3">
        <v>0.99077099999999996</v>
      </c>
      <c r="G1348">
        <v>67308800</v>
      </c>
      <c r="H1348" s="3" t="str">
        <f>TEXT(MCFT[[#This Row],[Date]],"dddd")</f>
        <v>Wednesday</v>
      </c>
      <c r="I1348" s="3">
        <f>MCFT[[#This Row],[Open]]-MCFT[[#This Row],[Close]]</f>
        <v>6.25E-2</v>
      </c>
      <c r="J1348" s="3">
        <f>INDEX(AAPL!$J:$J,MATCH(A:A,AAPL!$A:$A,0),1)</f>
        <v>8.9289999999999647E-3</v>
      </c>
      <c r="K1348" s="3" t="str">
        <f>IF(MCFT[[#This Row],[Day Change]]&gt;0,"UP","DOWN")</f>
        <v>UP</v>
      </c>
      <c r="L1348" s="9">
        <f>_xlfn.RANK.EQ(MCFT[[#This Row],[Date]],A:A,1)</f>
        <v>1347</v>
      </c>
      <c r="M1348" s="10">
        <f>_xlfn.RANK.AVG(MCFT[[#This Row],[Same change on date for AAPL]],AAPL,1)</f>
        <v>4768</v>
      </c>
      <c r="N1348" s="2">
        <f>MCFT[[#This Row],[Close]]/MCFT[[#This Row],[Open]]</f>
        <v>0.95604395604395609</v>
      </c>
    </row>
    <row r="1349" spans="1:14" x14ac:dyDescent="0.25">
      <c r="A1349" s="1">
        <v>33430</v>
      </c>
      <c r="B1349" s="3">
        <v>1.3697919999999999</v>
      </c>
      <c r="C1349" s="3">
        <v>1.390625</v>
      </c>
      <c r="D1349" s="3">
        <v>1.3541669999999999</v>
      </c>
      <c r="E1349" s="3">
        <v>1.3802080000000001</v>
      </c>
      <c r="F1349" s="3">
        <v>1.0059549999999999</v>
      </c>
      <c r="G1349">
        <v>51148800</v>
      </c>
      <c r="H1349" s="3" t="str">
        <f>TEXT(MCFT[[#This Row],[Date]],"dddd")</f>
        <v>Thursday</v>
      </c>
      <c r="I1349" s="3">
        <f>MCFT[[#This Row],[Open]]-MCFT[[#This Row],[Close]]</f>
        <v>-1.0416000000000203E-2</v>
      </c>
      <c r="J1349" s="3">
        <f>INDEX(AAPL!$J:$J,MATCH(A:A,AAPL!$A:$A,0),1)</f>
        <v>8.928000000000047E-3</v>
      </c>
      <c r="K1349" s="3" t="str">
        <f>IF(MCFT[[#This Row],[Day Change]]&gt;0,"UP","DOWN")</f>
        <v>DOWN</v>
      </c>
      <c r="L1349" s="9">
        <f>_xlfn.RANK.EQ(MCFT[[#This Row],[Date]],A:A,1)</f>
        <v>1348</v>
      </c>
      <c r="M1349" s="10">
        <f>_xlfn.RANK.AVG(MCFT[[#This Row],[Same change on date for AAPL]],AAPL,1)</f>
        <v>4659.5</v>
      </c>
      <c r="N1349" s="2">
        <f>MCFT[[#This Row],[Close]]/MCFT[[#This Row],[Open]]</f>
        <v>1.0076040741952064</v>
      </c>
    </row>
    <row r="1350" spans="1:14" x14ac:dyDescent="0.25">
      <c r="A1350" s="1">
        <v>33431</v>
      </c>
      <c r="B1350" s="3">
        <v>1.3958330000000001</v>
      </c>
      <c r="C1350" s="3">
        <v>1.4270830000000001</v>
      </c>
      <c r="D1350" s="3">
        <v>1.375</v>
      </c>
      <c r="E1350" s="3">
        <v>1.4166669999999999</v>
      </c>
      <c r="F1350" s="3">
        <v>1.0325279999999999</v>
      </c>
      <c r="G1350">
        <v>35174400</v>
      </c>
      <c r="H1350" s="3" t="str">
        <f>TEXT(MCFT[[#This Row],[Date]],"dddd")</f>
        <v>Friday</v>
      </c>
      <c r="I1350" s="3">
        <f>MCFT[[#This Row],[Open]]-MCFT[[#This Row],[Close]]</f>
        <v>-2.0833999999999797E-2</v>
      </c>
      <c r="J1350" s="3">
        <f>INDEX(AAPL!$J:$J,MATCH(A:A,AAPL!$A:$A,0),1)</f>
        <v>1.7857000000000012E-2</v>
      </c>
      <c r="K1350" s="3" t="str">
        <f>IF(MCFT[[#This Row],[Day Change]]&gt;0,"UP","DOWN")</f>
        <v>DOWN</v>
      </c>
      <c r="L1350" s="9">
        <f>_xlfn.RANK.EQ(MCFT[[#This Row],[Date]],A:A,1)</f>
        <v>1349</v>
      </c>
      <c r="M1350" s="10">
        <f>_xlfn.RANK.AVG(MCFT[[#This Row],[Same change on date for AAPL]],AAPL,1)</f>
        <v>5249.5</v>
      </c>
      <c r="N1350" s="2">
        <f>MCFT[[#This Row],[Close]]/MCFT[[#This Row],[Open]]</f>
        <v>1.0149258543106516</v>
      </c>
    </row>
    <row r="1351" spans="1:14" x14ac:dyDescent="0.25">
      <c r="A1351" s="1">
        <v>33434</v>
      </c>
      <c r="B1351" s="3">
        <v>1.4322919999999999</v>
      </c>
      <c r="C1351" s="3">
        <v>1.4635419999999999</v>
      </c>
      <c r="D1351" s="3">
        <v>1.4270830000000001</v>
      </c>
      <c r="E1351" s="3">
        <v>1.4557290000000001</v>
      </c>
      <c r="F1351" s="3">
        <v>1.0609980000000001</v>
      </c>
      <c r="G1351">
        <v>36761600</v>
      </c>
      <c r="H1351" s="3" t="str">
        <f>TEXT(MCFT[[#This Row],[Date]],"dddd")</f>
        <v>Monday</v>
      </c>
      <c r="I1351" s="3">
        <f>MCFT[[#This Row],[Open]]-MCFT[[#This Row],[Close]]</f>
        <v>-2.3437000000000152E-2</v>
      </c>
      <c r="J1351" s="3">
        <f>INDEX(AAPL!$J:$J,MATCH(A:A,AAPL!$A:$A,0),1)</f>
        <v>4.4642999999999988E-2</v>
      </c>
      <c r="K1351" s="3" t="str">
        <f>IF(MCFT[[#This Row],[Day Change]]&gt;0,"UP","DOWN")</f>
        <v>DOWN</v>
      </c>
      <c r="L1351" s="9">
        <f>_xlfn.RANK.EQ(MCFT[[#This Row],[Date]],A:A,1)</f>
        <v>1350</v>
      </c>
      <c r="M1351" s="10">
        <f>_xlfn.RANK.AVG(MCFT[[#This Row],[Same change on date for AAPL]],AAPL,1)</f>
        <v>6186.5</v>
      </c>
      <c r="N1351" s="2">
        <f>MCFT[[#This Row],[Close]]/MCFT[[#This Row],[Open]]</f>
        <v>1.0163632834645451</v>
      </c>
    </row>
    <row r="1352" spans="1:14" x14ac:dyDescent="0.25">
      <c r="A1352" s="1">
        <v>33435</v>
      </c>
      <c r="B1352" s="3">
        <v>1.4583330000000001</v>
      </c>
      <c r="C1352" s="3">
        <v>1.4583330000000001</v>
      </c>
      <c r="D1352" s="3">
        <v>1.40625</v>
      </c>
      <c r="E1352" s="3">
        <v>1.40625</v>
      </c>
      <c r="F1352" s="3">
        <v>1.0249360000000001</v>
      </c>
      <c r="G1352">
        <v>42732800</v>
      </c>
      <c r="H1352" s="3" t="str">
        <f>TEXT(MCFT[[#This Row],[Date]],"dddd")</f>
        <v>Tuesday</v>
      </c>
      <c r="I1352" s="3">
        <f>MCFT[[#This Row],[Open]]-MCFT[[#This Row],[Close]]</f>
        <v>5.2083000000000101E-2</v>
      </c>
      <c r="J1352" s="3">
        <f>INDEX(AAPL!$J:$J,MATCH(A:A,AAPL!$A:$A,0),1)</f>
        <v>6.25E-2</v>
      </c>
      <c r="K1352" s="3" t="str">
        <f>IF(MCFT[[#This Row],[Day Change]]&gt;0,"UP","DOWN")</f>
        <v>UP</v>
      </c>
      <c r="L1352" s="9">
        <f>_xlfn.RANK.EQ(MCFT[[#This Row],[Date]],A:A,1)</f>
        <v>1351</v>
      </c>
      <c r="M1352" s="10">
        <f>_xlfn.RANK.AVG(MCFT[[#This Row],[Same change on date for AAPL]],AAPL,1)</f>
        <v>6445.5</v>
      </c>
      <c r="N1352" s="2">
        <f>MCFT[[#This Row],[Close]]/MCFT[[#This Row],[Open]]</f>
        <v>0.96428593469392787</v>
      </c>
    </row>
    <row r="1353" spans="1:14" x14ac:dyDescent="0.25">
      <c r="A1353" s="1">
        <v>33436</v>
      </c>
      <c r="B1353" s="3">
        <v>1.3697919999999999</v>
      </c>
      <c r="C1353" s="3">
        <v>1.4114580000000001</v>
      </c>
      <c r="D1353" s="3">
        <v>1.3541669999999999</v>
      </c>
      <c r="E1353" s="3">
        <v>1.4114580000000001</v>
      </c>
      <c r="F1353" s="3">
        <v>1.028732</v>
      </c>
      <c r="G1353">
        <v>40524800</v>
      </c>
      <c r="H1353" s="3" t="str">
        <f>TEXT(MCFT[[#This Row],[Date]],"dddd")</f>
        <v>Wednesday</v>
      </c>
      <c r="I1353" s="3">
        <f>MCFT[[#This Row],[Open]]-MCFT[[#This Row],[Close]]</f>
        <v>-4.1666000000000203E-2</v>
      </c>
      <c r="J1353" s="3">
        <f>INDEX(AAPL!$J:$J,MATCH(A:A,AAPL!$A:$A,0),1)</f>
        <v>3.5714000000000024E-2</v>
      </c>
      <c r="K1353" s="3" t="str">
        <f>IF(MCFT[[#This Row],[Day Change]]&gt;0,"UP","DOWN")</f>
        <v>DOWN</v>
      </c>
      <c r="L1353" s="9">
        <f>_xlfn.RANK.EQ(MCFT[[#This Row],[Date]],A:A,1)</f>
        <v>1352</v>
      </c>
      <c r="M1353" s="10">
        <f>_xlfn.RANK.AVG(MCFT[[#This Row],[Same change on date for AAPL]],AAPL,1)</f>
        <v>5958</v>
      </c>
      <c r="N1353" s="2">
        <f>MCFT[[#This Row],[Close]]/MCFT[[#This Row],[Open]]</f>
        <v>1.0304177568565156</v>
      </c>
    </row>
    <row r="1354" spans="1:14" x14ac:dyDescent="0.25">
      <c r="A1354" s="1">
        <v>33437</v>
      </c>
      <c r="B1354" s="3">
        <v>1.4166669999999999</v>
      </c>
      <c r="C1354" s="3">
        <v>1.4427080000000001</v>
      </c>
      <c r="D1354" s="3">
        <v>1.390625</v>
      </c>
      <c r="E1354" s="3">
        <v>1.3958330000000001</v>
      </c>
      <c r="F1354" s="3">
        <v>1.017344</v>
      </c>
      <c r="G1354">
        <v>25654400</v>
      </c>
      <c r="H1354" s="3" t="str">
        <f>TEXT(MCFT[[#This Row],[Date]],"dddd")</f>
        <v>Thursday</v>
      </c>
      <c r="I1354" s="3">
        <f>MCFT[[#This Row],[Open]]-MCFT[[#This Row],[Close]]</f>
        <v>2.0833999999999797E-2</v>
      </c>
      <c r="J1354" s="3">
        <f>INDEX(AAPL!$J:$J,MATCH(A:A,AAPL!$A:$A,0),1)</f>
        <v>-3.125E-2</v>
      </c>
      <c r="K1354" s="3" t="str">
        <f>IF(MCFT[[#This Row],[Day Change]]&gt;0,"UP","DOWN")</f>
        <v>UP</v>
      </c>
      <c r="L1354" s="9">
        <f>_xlfn.RANK.EQ(MCFT[[#This Row],[Date]],A:A,1)</f>
        <v>1353</v>
      </c>
      <c r="M1354" s="10">
        <f>_xlfn.RANK.AVG(MCFT[[#This Row],[Same change on date for AAPL]],AAPL,1)</f>
        <v>2473</v>
      </c>
      <c r="N1354" s="2">
        <f>MCFT[[#This Row],[Close]]/MCFT[[#This Row],[Open]]</f>
        <v>0.9852936505191412</v>
      </c>
    </row>
    <row r="1355" spans="1:14" x14ac:dyDescent="0.25">
      <c r="A1355" s="1">
        <v>33438</v>
      </c>
      <c r="B1355" s="3">
        <v>1.40625</v>
      </c>
      <c r="C1355" s="3">
        <v>1.4166669999999999</v>
      </c>
      <c r="D1355" s="3">
        <v>1.375</v>
      </c>
      <c r="E1355" s="3">
        <v>1.4114580000000001</v>
      </c>
      <c r="F1355" s="3">
        <v>1.028732</v>
      </c>
      <c r="G1355">
        <v>24441600</v>
      </c>
      <c r="H1355" s="3" t="str">
        <f>TEXT(MCFT[[#This Row],[Date]],"dddd")</f>
        <v>Friday</v>
      </c>
      <c r="I1355" s="3">
        <f>MCFT[[#This Row],[Open]]-MCFT[[#This Row],[Close]]</f>
        <v>-5.2080000000001014E-3</v>
      </c>
      <c r="J1355" s="3">
        <f>INDEX(AAPL!$J:$J,MATCH(A:A,AAPL!$A:$A,0),1)</f>
        <v>-2.6785999999999976E-2</v>
      </c>
      <c r="K1355" s="3" t="str">
        <f>IF(MCFT[[#This Row],[Day Change]]&gt;0,"UP","DOWN")</f>
        <v>DOWN</v>
      </c>
      <c r="L1355" s="9">
        <f>_xlfn.RANK.EQ(MCFT[[#This Row],[Date]],A:A,1)</f>
        <v>1354</v>
      </c>
      <c r="M1355" s="10">
        <f>_xlfn.RANK.AVG(MCFT[[#This Row],[Same change on date for AAPL]],AAPL,1)</f>
        <v>2610.5</v>
      </c>
      <c r="N1355" s="2">
        <f>MCFT[[#This Row],[Close]]/MCFT[[#This Row],[Open]]</f>
        <v>1.0037034666666667</v>
      </c>
    </row>
    <row r="1356" spans="1:14" x14ac:dyDescent="0.25">
      <c r="A1356" s="1">
        <v>33441</v>
      </c>
      <c r="B1356" s="3">
        <v>1.390625</v>
      </c>
      <c r="C1356" s="3">
        <v>1.4322919999999999</v>
      </c>
      <c r="D1356" s="3">
        <v>1.3854169999999999</v>
      </c>
      <c r="E1356" s="3">
        <v>1.40625</v>
      </c>
      <c r="F1356" s="3">
        <v>1.0249360000000001</v>
      </c>
      <c r="G1356">
        <v>35136000</v>
      </c>
      <c r="H1356" s="3" t="str">
        <f>TEXT(MCFT[[#This Row],[Date]],"dddd")</f>
        <v>Monday</v>
      </c>
      <c r="I1356" s="3">
        <f>MCFT[[#This Row],[Open]]-MCFT[[#This Row],[Close]]</f>
        <v>-1.5625E-2</v>
      </c>
      <c r="J1356" s="3">
        <f>INDEX(AAPL!$J:$J,MATCH(A:A,AAPL!$A:$A,0),1)</f>
        <v>-8.928000000000047E-3</v>
      </c>
      <c r="K1356" s="3" t="str">
        <f>IF(MCFT[[#This Row],[Day Change]]&gt;0,"UP","DOWN")</f>
        <v>DOWN</v>
      </c>
      <c r="L1356" s="9">
        <f>_xlfn.RANK.EQ(MCFT[[#This Row],[Date]],A:A,1)</f>
        <v>1355</v>
      </c>
      <c r="M1356" s="10">
        <f>_xlfn.RANK.AVG(MCFT[[#This Row],[Same change on date for AAPL]],AAPL,1)</f>
        <v>3553.5</v>
      </c>
      <c r="N1356" s="2">
        <f>MCFT[[#This Row],[Close]]/MCFT[[#This Row],[Open]]</f>
        <v>1.0112359550561798</v>
      </c>
    </row>
    <row r="1357" spans="1:14" x14ac:dyDescent="0.25">
      <c r="A1357" s="1">
        <v>33442</v>
      </c>
      <c r="B1357" s="3">
        <v>1.4166669999999999</v>
      </c>
      <c r="C1357" s="3">
        <v>1.421875</v>
      </c>
      <c r="D1357" s="3">
        <v>1.3854169999999999</v>
      </c>
      <c r="E1357" s="3">
        <v>1.3854169999999999</v>
      </c>
      <c r="F1357" s="3">
        <v>1.009752</v>
      </c>
      <c r="G1357">
        <v>35596800</v>
      </c>
      <c r="H1357" s="3" t="str">
        <f>TEXT(MCFT[[#This Row],[Date]],"dddd")</f>
        <v>Tuesday</v>
      </c>
      <c r="I1357" s="3">
        <f>MCFT[[#This Row],[Open]]-MCFT[[#This Row],[Close]]</f>
        <v>3.125E-2</v>
      </c>
      <c r="J1357" s="3">
        <f>INDEX(AAPL!$J:$J,MATCH(A:A,AAPL!$A:$A,0),1)</f>
        <v>4.4642999999999988E-2</v>
      </c>
      <c r="K1357" s="3" t="str">
        <f>IF(MCFT[[#This Row],[Day Change]]&gt;0,"UP","DOWN")</f>
        <v>UP</v>
      </c>
      <c r="L1357" s="9">
        <f>_xlfn.RANK.EQ(MCFT[[#This Row],[Date]],A:A,1)</f>
        <v>1356</v>
      </c>
      <c r="M1357" s="10">
        <f>_xlfn.RANK.AVG(MCFT[[#This Row],[Same change on date for AAPL]],AAPL,1)</f>
        <v>6186.5</v>
      </c>
      <c r="N1357" s="2">
        <f>MCFT[[#This Row],[Close]]/MCFT[[#This Row],[Open]]</f>
        <v>0.97794118166089838</v>
      </c>
    </row>
    <row r="1358" spans="1:14" x14ac:dyDescent="0.25">
      <c r="A1358" s="1">
        <v>33443</v>
      </c>
      <c r="B1358" s="3">
        <v>1.3958330000000001</v>
      </c>
      <c r="C1358" s="3">
        <v>1.4010419999999999</v>
      </c>
      <c r="D1358" s="3">
        <v>1.3541669999999999</v>
      </c>
      <c r="E1358" s="3">
        <v>1.3645830000000001</v>
      </c>
      <c r="F1358" s="3">
        <v>0.99456699999999998</v>
      </c>
      <c r="G1358">
        <v>54320000</v>
      </c>
      <c r="H1358" s="3" t="str">
        <f>TEXT(MCFT[[#This Row],[Date]],"dddd")</f>
        <v>Wednesday</v>
      </c>
      <c r="I1358" s="3">
        <f>MCFT[[#This Row],[Open]]-MCFT[[#This Row],[Close]]</f>
        <v>3.125E-2</v>
      </c>
      <c r="J1358" s="3">
        <f>INDEX(AAPL!$J:$J,MATCH(A:A,AAPL!$A:$A,0),1)</f>
        <v>8.928000000000047E-3</v>
      </c>
      <c r="K1358" s="3" t="str">
        <f>IF(MCFT[[#This Row],[Day Change]]&gt;0,"UP","DOWN")</f>
        <v>UP</v>
      </c>
      <c r="L1358" s="9">
        <f>_xlfn.RANK.EQ(MCFT[[#This Row],[Date]],A:A,1)</f>
        <v>1357</v>
      </c>
      <c r="M1358" s="10">
        <f>_xlfn.RANK.AVG(MCFT[[#This Row],[Same change on date for AAPL]],AAPL,1)</f>
        <v>4659.5</v>
      </c>
      <c r="N1358" s="2">
        <f>MCFT[[#This Row],[Close]]/MCFT[[#This Row],[Open]]</f>
        <v>0.97761193495210386</v>
      </c>
    </row>
    <row r="1359" spans="1:14" x14ac:dyDescent="0.25">
      <c r="A1359" s="1">
        <v>33444</v>
      </c>
      <c r="B1359" s="3">
        <v>1.3958330000000001</v>
      </c>
      <c r="C1359" s="3">
        <v>1.4166669999999999</v>
      </c>
      <c r="D1359" s="3">
        <v>1.3723959999999999</v>
      </c>
      <c r="E1359" s="3">
        <v>1.375</v>
      </c>
      <c r="F1359" s="3">
        <v>1.002159</v>
      </c>
      <c r="G1359">
        <v>90211200</v>
      </c>
      <c r="H1359" s="3" t="str">
        <f>TEXT(MCFT[[#This Row],[Date]],"dddd")</f>
        <v>Thursday</v>
      </c>
      <c r="I1359" s="3">
        <f>MCFT[[#This Row],[Open]]-MCFT[[#This Row],[Close]]</f>
        <v>2.0833000000000101E-2</v>
      </c>
      <c r="J1359" s="3">
        <f>INDEX(AAPL!$J:$J,MATCH(A:A,AAPL!$A:$A,0),1)</f>
        <v>0</v>
      </c>
      <c r="K1359" s="3" t="str">
        <f>IF(MCFT[[#This Row],[Day Change]]&gt;0,"UP","DOWN")</f>
        <v>UP</v>
      </c>
      <c r="L1359" s="9">
        <f>_xlfn.RANK.EQ(MCFT[[#This Row],[Date]],A:A,1)</f>
        <v>1358</v>
      </c>
      <c r="M1359" s="10">
        <f>_xlfn.RANK.AVG(MCFT[[#This Row],[Same change on date for AAPL]],AAPL,1)</f>
        <v>4124.5</v>
      </c>
      <c r="N1359" s="2">
        <f>MCFT[[#This Row],[Close]]/MCFT[[#This Row],[Open]]</f>
        <v>0.98507486210742967</v>
      </c>
    </row>
    <row r="1360" spans="1:14" x14ac:dyDescent="0.25">
      <c r="A1360" s="1">
        <v>33445</v>
      </c>
      <c r="B1360" s="3">
        <v>1.3958330000000001</v>
      </c>
      <c r="C1360" s="3">
        <v>1.4947919999999999</v>
      </c>
      <c r="D1360" s="3">
        <v>1.390625</v>
      </c>
      <c r="E1360" s="3">
        <v>1.4791669999999999</v>
      </c>
      <c r="F1360" s="3">
        <v>1.0780810000000001</v>
      </c>
      <c r="G1360">
        <v>149292800</v>
      </c>
      <c r="H1360" s="3" t="str">
        <f>TEXT(MCFT[[#This Row],[Date]],"dddd")</f>
        <v>Friday</v>
      </c>
      <c r="I1360" s="3">
        <f>MCFT[[#This Row],[Open]]-MCFT[[#This Row],[Close]]</f>
        <v>-8.3333999999999797E-2</v>
      </c>
      <c r="J1360" s="3">
        <f>INDEX(AAPL!$J:$J,MATCH(A:A,AAPL!$A:$A,0),1)</f>
        <v>3.125E-2</v>
      </c>
      <c r="K1360" s="3" t="str">
        <f>IF(MCFT[[#This Row],[Day Change]]&gt;0,"UP","DOWN")</f>
        <v>DOWN</v>
      </c>
      <c r="L1360" s="9">
        <f>_xlfn.RANK.EQ(MCFT[[#This Row],[Date]],A:A,1)</f>
        <v>1359</v>
      </c>
      <c r="M1360" s="10">
        <f>_xlfn.RANK.AVG(MCFT[[#This Row],[Same change on date for AAPL]],AAPL,1)</f>
        <v>5817.5</v>
      </c>
      <c r="N1360" s="2">
        <f>MCFT[[#This Row],[Close]]/MCFT[[#This Row],[Open]]</f>
        <v>1.0597019844064439</v>
      </c>
    </row>
    <row r="1361" spans="1:14" x14ac:dyDescent="0.25">
      <c r="A1361" s="1">
        <v>33448</v>
      </c>
      <c r="B1361" s="3">
        <v>1.4791669999999999</v>
      </c>
      <c r="C1361" s="3">
        <v>1.484375</v>
      </c>
      <c r="D1361" s="3">
        <v>1.4322919999999999</v>
      </c>
      <c r="E1361" s="3">
        <v>1.4635419999999999</v>
      </c>
      <c r="F1361" s="3">
        <v>1.0666929999999999</v>
      </c>
      <c r="G1361">
        <v>136467200</v>
      </c>
      <c r="H1361" s="3" t="str">
        <f>TEXT(MCFT[[#This Row],[Date]],"dddd")</f>
        <v>Monday</v>
      </c>
      <c r="I1361" s="3">
        <f>MCFT[[#This Row],[Open]]-MCFT[[#This Row],[Close]]</f>
        <v>1.5625E-2</v>
      </c>
      <c r="J1361" s="3">
        <f>INDEX(AAPL!$J:$J,MATCH(A:A,AAPL!$A:$A,0),1)</f>
        <v>-8.9289999999999647E-3</v>
      </c>
      <c r="K1361" s="3" t="str">
        <f>IF(MCFT[[#This Row],[Day Change]]&gt;0,"UP","DOWN")</f>
        <v>UP</v>
      </c>
      <c r="L1361" s="9">
        <f>_xlfn.RANK.EQ(MCFT[[#This Row],[Date]],A:A,1)</f>
        <v>1360</v>
      </c>
      <c r="M1361" s="10">
        <f>_xlfn.RANK.AVG(MCFT[[#This Row],[Same change on date for AAPL]],AAPL,1)</f>
        <v>3449.5</v>
      </c>
      <c r="N1361" s="2">
        <f>MCFT[[#This Row],[Close]]/MCFT[[#This Row],[Open]]</f>
        <v>0.98943662209878935</v>
      </c>
    </row>
    <row r="1362" spans="1:14" x14ac:dyDescent="0.25">
      <c r="A1362" s="1">
        <v>33449</v>
      </c>
      <c r="B1362" s="3">
        <v>1.46875</v>
      </c>
      <c r="C1362" s="3">
        <v>1.5208330000000001</v>
      </c>
      <c r="D1362" s="3">
        <v>1.453125</v>
      </c>
      <c r="E1362" s="3">
        <v>1.515625</v>
      </c>
      <c r="F1362" s="3">
        <v>1.1046530000000001</v>
      </c>
      <c r="G1362">
        <v>78038400</v>
      </c>
      <c r="H1362" s="3" t="str">
        <f>TEXT(MCFT[[#This Row],[Date]],"dddd")</f>
        <v>Tuesday</v>
      </c>
      <c r="I1362" s="3">
        <f>MCFT[[#This Row],[Open]]-MCFT[[#This Row],[Close]]</f>
        <v>-4.6875E-2</v>
      </c>
      <c r="J1362" s="3">
        <f>INDEX(AAPL!$J:$J,MATCH(A:A,AAPL!$A:$A,0),1)</f>
        <v>-3.5714000000000024E-2</v>
      </c>
      <c r="K1362" s="3" t="str">
        <f>IF(MCFT[[#This Row],[Day Change]]&gt;0,"UP","DOWN")</f>
        <v>DOWN</v>
      </c>
      <c r="L1362" s="9">
        <f>_xlfn.RANK.EQ(MCFT[[#This Row],[Date]],A:A,1)</f>
        <v>1361</v>
      </c>
      <c r="M1362" s="10">
        <f>_xlfn.RANK.AVG(MCFT[[#This Row],[Same change on date for AAPL]],AAPL,1)</f>
        <v>2341.5</v>
      </c>
      <c r="N1362" s="2">
        <f>MCFT[[#This Row],[Close]]/MCFT[[#This Row],[Open]]</f>
        <v>1.0319148936170213</v>
      </c>
    </row>
    <row r="1363" spans="1:14" x14ac:dyDescent="0.25">
      <c r="A1363" s="1">
        <v>33450</v>
      </c>
      <c r="B1363" s="3">
        <v>1.5208330000000001</v>
      </c>
      <c r="C1363" s="3">
        <v>1.5416669999999999</v>
      </c>
      <c r="D1363" s="3">
        <v>1.515625</v>
      </c>
      <c r="E1363" s="3">
        <v>1.53125</v>
      </c>
      <c r="F1363" s="3">
        <v>1.1160410000000001</v>
      </c>
      <c r="G1363">
        <v>111628800</v>
      </c>
      <c r="H1363" s="3" t="str">
        <f>TEXT(MCFT[[#This Row],[Date]],"dddd")</f>
        <v>Wednesday</v>
      </c>
      <c r="I1363" s="3">
        <f>MCFT[[#This Row],[Open]]-MCFT[[#This Row],[Close]]</f>
        <v>-1.0416999999999899E-2</v>
      </c>
      <c r="J1363" s="3">
        <f>INDEX(AAPL!$J:$J,MATCH(A:A,AAPL!$A:$A,0),1)</f>
        <v>8.928000000000047E-3</v>
      </c>
      <c r="K1363" s="3" t="str">
        <f>IF(MCFT[[#This Row],[Day Change]]&gt;0,"UP","DOWN")</f>
        <v>DOWN</v>
      </c>
      <c r="L1363" s="9">
        <f>_xlfn.RANK.EQ(MCFT[[#This Row],[Date]],A:A,1)</f>
        <v>1362</v>
      </c>
      <c r="M1363" s="10">
        <f>_xlfn.RANK.AVG(MCFT[[#This Row],[Same change on date for AAPL]],AAPL,1)</f>
        <v>4659.5</v>
      </c>
      <c r="N1363" s="2">
        <f>MCFT[[#This Row],[Close]]/MCFT[[#This Row],[Open]]</f>
        <v>1.0068495357478433</v>
      </c>
    </row>
    <row r="1364" spans="1:14" x14ac:dyDescent="0.25">
      <c r="A1364" s="1">
        <v>33451</v>
      </c>
      <c r="B1364" s="3">
        <v>1.5364580000000001</v>
      </c>
      <c r="C1364" s="3">
        <v>1.5416669999999999</v>
      </c>
      <c r="D1364" s="3">
        <v>1.5208330000000001</v>
      </c>
      <c r="E1364" s="3">
        <v>1.5260419999999999</v>
      </c>
      <c r="F1364" s="3">
        <v>1.1122449999999999</v>
      </c>
      <c r="G1364">
        <v>53942400</v>
      </c>
      <c r="H1364" s="3" t="str">
        <f>TEXT(MCFT[[#This Row],[Date]],"dddd")</f>
        <v>Thursday</v>
      </c>
      <c r="I1364" s="3">
        <f>MCFT[[#This Row],[Open]]-MCFT[[#This Row],[Close]]</f>
        <v>1.0416000000000203E-2</v>
      </c>
      <c r="J1364" s="3">
        <f>INDEX(AAPL!$J:$J,MATCH(A:A,AAPL!$A:$A,0),1)</f>
        <v>-0.11160700000000001</v>
      </c>
      <c r="K1364" s="3" t="str">
        <f>IF(MCFT[[#This Row],[Day Change]]&gt;0,"UP","DOWN")</f>
        <v>UP</v>
      </c>
      <c r="L1364" s="9">
        <f>_xlfn.RANK.EQ(MCFT[[#This Row],[Date]],A:A,1)</f>
        <v>1363</v>
      </c>
      <c r="M1364" s="10">
        <f>_xlfn.RANK.AVG(MCFT[[#This Row],[Same change on date for AAPL]],AAPL,1)</f>
        <v>1485</v>
      </c>
      <c r="N1364" s="2">
        <f>MCFT[[#This Row],[Close]]/MCFT[[#This Row],[Open]]</f>
        <v>0.99322077141060794</v>
      </c>
    </row>
    <row r="1365" spans="1:14" x14ac:dyDescent="0.25">
      <c r="A1365" s="1">
        <v>33452</v>
      </c>
      <c r="B1365" s="3">
        <v>1.5364580000000001</v>
      </c>
      <c r="C1365" s="3">
        <v>1.5572919999999999</v>
      </c>
      <c r="D1365" s="3">
        <v>1.5260419999999999</v>
      </c>
      <c r="E1365" s="3">
        <v>1.5260419999999999</v>
      </c>
      <c r="F1365" s="3">
        <v>1.1122449999999999</v>
      </c>
      <c r="G1365">
        <v>81369600</v>
      </c>
      <c r="H1365" s="3" t="str">
        <f>TEXT(MCFT[[#This Row],[Date]],"dddd")</f>
        <v>Friday</v>
      </c>
      <c r="I1365" s="3">
        <f>MCFT[[#This Row],[Open]]-MCFT[[#This Row],[Close]]</f>
        <v>1.0416000000000203E-2</v>
      </c>
      <c r="J1365" s="3">
        <f>INDEX(AAPL!$J:$J,MATCH(A:A,AAPL!$A:$A,0),1)</f>
        <v>-8.928000000000047E-3</v>
      </c>
      <c r="K1365" s="3" t="str">
        <f>IF(MCFT[[#This Row],[Day Change]]&gt;0,"UP","DOWN")</f>
        <v>UP</v>
      </c>
      <c r="L1365" s="9">
        <f>_xlfn.RANK.EQ(MCFT[[#This Row],[Date]],A:A,1)</f>
        <v>1364</v>
      </c>
      <c r="M1365" s="10">
        <f>_xlfn.RANK.AVG(MCFT[[#This Row],[Same change on date for AAPL]],AAPL,1)</f>
        <v>3553.5</v>
      </c>
      <c r="N1365" s="2">
        <f>MCFT[[#This Row],[Close]]/MCFT[[#This Row],[Open]]</f>
        <v>0.99322077141060794</v>
      </c>
    </row>
    <row r="1366" spans="1:14" x14ac:dyDescent="0.25">
      <c r="A1366" s="1">
        <v>33455</v>
      </c>
      <c r="B1366" s="3">
        <v>1.5260419999999999</v>
      </c>
      <c r="C1366" s="3">
        <v>1.5260419999999999</v>
      </c>
      <c r="D1366" s="3">
        <v>1.4947919999999999</v>
      </c>
      <c r="E1366" s="3">
        <v>1.5052080000000001</v>
      </c>
      <c r="F1366" s="3">
        <v>1.0970610000000001</v>
      </c>
      <c r="G1366">
        <v>28252800</v>
      </c>
      <c r="H1366" s="3" t="str">
        <f>TEXT(MCFT[[#This Row],[Date]],"dddd")</f>
        <v>Monday</v>
      </c>
      <c r="I1366" s="3">
        <f>MCFT[[#This Row],[Open]]-MCFT[[#This Row],[Close]]</f>
        <v>2.0833999999999797E-2</v>
      </c>
      <c r="J1366" s="3">
        <f>INDEX(AAPL!$J:$J,MATCH(A:A,AAPL!$A:$A,0),1)</f>
        <v>4.4642999999999988E-2</v>
      </c>
      <c r="K1366" s="3" t="str">
        <f>IF(MCFT[[#This Row],[Day Change]]&gt;0,"UP","DOWN")</f>
        <v>UP</v>
      </c>
      <c r="L1366" s="9">
        <f>_xlfn.RANK.EQ(MCFT[[#This Row],[Date]],A:A,1)</f>
        <v>1365</v>
      </c>
      <c r="M1366" s="10">
        <f>_xlfn.RANK.AVG(MCFT[[#This Row],[Same change on date for AAPL]],AAPL,1)</f>
        <v>6186.5</v>
      </c>
      <c r="N1366" s="2">
        <f>MCFT[[#This Row],[Close]]/MCFT[[#This Row],[Open]]</f>
        <v>0.98634768898890079</v>
      </c>
    </row>
    <row r="1367" spans="1:14" x14ac:dyDescent="0.25">
      <c r="A1367" s="1">
        <v>33456</v>
      </c>
      <c r="B1367" s="3">
        <v>1.5052080000000001</v>
      </c>
      <c r="C1367" s="3">
        <v>1.5625</v>
      </c>
      <c r="D1367" s="3">
        <v>1.5052080000000001</v>
      </c>
      <c r="E1367" s="3">
        <v>1.5520830000000001</v>
      </c>
      <c r="F1367" s="3">
        <v>1.1312260000000001</v>
      </c>
      <c r="G1367">
        <v>53097600</v>
      </c>
      <c r="H1367" s="3" t="str">
        <f>TEXT(MCFT[[#This Row],[Date]],"dddd")</f>
        <v>Tuesday</v>
      </c>
      <c r="I1367" s="3">
        <f>MCFT[[#This Row],[Open]]-MCFT[[#This Row],[Close]]</f>
        <v>-4.6875E-2</v>
      </c>
      <c r="J1367" s="3">
        <f>INDEX(AAPL!$J:$J,MATCH(A:A,AAPL!$A:$A,0),1)</f>
        <v>-2.6785999999999976E-2</v>
      </c>
      <c r="K1367" s="3" t="str">
        <f>IF(MCFT[[#This Row],[Day Change]]&gt;0,"UP","DOWN")</f>
        <v>DOWN</v>
      </c>
      <c r="L1367" s="9">
        <f>_xlfn.RANK.EQ(MCFT[[#This Row],[Date]],A:A,1)</f>
        <v>1366</v>
      </c>
      <c r="M1367" s="10">
        <f>_xlfn.RANK.AVG(MCFT[[#This Row],[Same change on date for AAPL]],AAPL,1)</f>
        <v>2610.5</v>
      </c>
      <c r="N1367" s="2">
        <f>MCFT[[#This Row],[Close]]/MCFT[[#This Row],[Open]]</f>
        <v>1.0311418754085815</v>
      </c>
    </row>
    <row r="1368" spans="1:14" x14ac:dyDescent="0.25">
      <c r="A1368" s="1">
        <v>33457</v>
      </c>
      <c r="B1368" s="3">
        <v>1.5572919999999999</v>
      </c>
      <c r="C1368" s="3">
        <v>1.59375</v>
      </c>
      <c r="D1368" s="3">
        <v>1.5520830000000001</v>
      </c>
      <c r="E1368" s="3">
        <v>1.5833330000000001</v>
      </c>
      <c r="F1368" s="3">
        <v>1.154002</v>
      </c>
      <c r="G1368">
        <v>69235200</v>
      </c>
      <c r="H1368" s="3" t="str">
        <f>TEXT(MCFT[[#This Row],[Date]],"dddd")</f>
        <v>Wednesday</v>
      </c>
      <c r="I1368" s="3">
        <f>MCFT[[#This Row],[Open]]-MCFT[[#This Row],[Close]]</f>
        <v>-2.6041000000000203E-2</v>
      </c>
      <c r="J1368" s="3">
        <f>INDEX(AAPL!$J:$J,MATCH(A:A,AAPL!$A:$A,0),1)</f>
        <v>-3.125E-2</v>
      </c>
      <c r="K1368" s="3" t="str">
        <f>IF(MCFT[[#This Row],[Day Change]]&gt;0,"UP","DOWN")</f>
        <v>DOWN</v>
      </c>
      <c r="L1368" s="9">
        <f>_xlfn.RANK.EQ(MCFT[[#This Row],[Date]],A:A,1)</f>
        <v>1367</v>
      </c>
      <c r="M1368" s="10">
        <f>_xlfn.RANK.AVG(MCFT[[#This Row],[Same change on date for AAPL]],AAPL,1)</f>
        <v>2473</v>
      </c>
      <c r="N1368" s="2">
        <f>MCFT[[#This Row],[Close]]/MCFT[[#This Row],[Open]]</f>
        <v>1.0167219763538247</v>
      </c>
    </row>
    <row r="1369" spans="1:14" x14ac:dyDescent="0.25">
      <c r="A1369" s="1">
        <v>33458</v>
      </c>
      <c r="B1369" s="3">
        <v>1.5833330000000001</v>
      </c>
      <c r="C1369" s="3">
        <v>1.6510419999999999</v>
      </c>
      <c r="D1369" s="3">
        <v>1.5833330000000001</v>
      </c>
      <c r="E1369" s="3">
        <v>1.6458330000000001</v>
      </c>
      <c r="F1369" s="3">
        <v>1.199554</v>
      </c>
      <c r="G1369">
        <v>91852800</v>
      </c>
      <c r="H1369" s="3" t="str">
        <f>TEXT(MCFT[[#This Row],[Date]],"dddd")</f>
        <v>Thursday</v>
      </c>
      <c r="I1369" s="3">
        <f>MCFT[[#This Row],[Open]]-MCFT[[#This Row],[Close]]</f>
        <v>-6.25E-2</v>
      </c>
      <c r="J1369" s="3">
        <f>INDEX(AAPL!$J:$J,MATCH(A:A,AAPL!$A:$A,0),1)</f>
        <v>8.9289999999999647E-3</v>
      </c>
      <c r="K1369" s="3" t="str">
        <f>IF(MCFT[[#This Row],[Day Change]]&gt;0,"UP","DOWN")</f>
        <v>DOWN</v>
      </c>
      <c r="L1369" s="9">
        <f>_xlfn.RANK.EQ(MCFT[[#This Row],[Date]],A:A,1)</f>
        <v>1368</v>
      </c>
      <c r="M1369" s="10">
        <f>_xlfn.RANK.AVG(MCFT[[#This Row],[Same change on date for AAPL]],AAPL,1)</f>
        <v>4768</v>
      </c>
      <c r="N1369" s="2">
        <f>MCFT[[#This Row],[Close]]/MCFT[[#This Row],[Open]]</f>
        <v>1.0394736925207773</v>
      </c>
    </row>
    <row r="1370" spans="1:14" x14ac:dyDescent="0.25">
      <c r="A1370" s="1">
        <v>33459</v>
      </c>
      <c r="B1370" s="3">
        <v>1.640625</v>
      </c>
      <c r="C1370" s="3">
        <v>1.7083330000000001</v>
      </c>
      <c r="D1370" s="3">
        <v>1.6302080000000001</v>
      </c>
      <c r="E1370" s="3">
        <v>1.6822919999999999</v>
      </c>
      <c r="F1370" s="3">
        <v>1.226127</v>
      </c>
      <c r="G1370">
        <v>114806400</v>
      </c>
      <c r="H1370" s="3" t="str">
        <f>TEXT(MCFT[[#This Row],[Date]],"dddd")</f>
        <v>Friday</v>
      </c>
      <c r="I1370" s="3">
        <f>MCFT[[#This Row],[Open]]-MCFT[[#This Row],[Close]]</f>
        <v>-4.1666999999999899E-2</v>
      </c>
      <c r="J1370" s="3">
        <f>INDEX(AAPL!$J:$J,MATCH(A:A,AAPL!$A:$A,0),1)</f>
        <v>-8.9289999999999647E-3</v>
      </c>
      <c r="K1370" s="3" t="str">
        <f>IF(MCFT[[#This Row],[Day Change]]&gt;0,"UP","DOWN")</f>
        <v>DOWN</v>
      </c>
      <c r="L1370" s="9">
        <f>_xlfn.RANK.EQ(MCFT[[#This Row],[Date]],A:A,1)</f>
        <v>1369</v>
      </c>
      <c r="M1370" s="10">
        <f>_xlfn.RANK.AVG(MCFT[[#This Row],[Same change on date for AAPL]],AAPL,1)</f>
        <v>3449.5</v>
      </c>
      <c r="N1370" s="2">
        <f>MCFT[[#This Row],[Close]]/MCFT[[#This Row],[Open]]</f>
        <v>1.0253970285714284</v>
      </c>
    </row>
    <row r="1371" spans="1:14" x14ac:dyDescent="0.25">
      <c r="A1371" s="1">
        <v>33462</v>
      </c>
      <c r="B1371" s="3">
        <v>1.6614580000000001</v>
      </c>
      <c r="C1371" s="3">
        <v>1.7447919999999999</v>
      </c>
      <c r="D1371" s="3">
        <v>1.6614580000000001</v>
      </c>
      <c r="E1371" s="3">
        <v>1.7291669999999999</v>
      </c>
      <c r="F1371" s="3">
        <v>1.260292</v>
      </c>
      <c r="G1371">
        <v>56899200</v>
      </c>
      <c r="H1371" s="3" t="str">
        <f>TEXT(MCFT[[#This Row],[Date]],"dddd")</f>
        <v>Monday</v>
      </c>
      <c r="I1371" s="3">
        <f>MCFT[[#This Row],[Open]]-MCFT[[#This Row],[Close]]</f>
        <v>-6.7708999999999797E-2</v>
      </c>
      <c r="J1371" s="3">
        <f>INDEX(AAPL!$J:$J,MATCH(A:A,AAPL!$A:$A,0),1)</f>
        <v>-3.5714000000000024E-2</v>
      </c>
      <c r="K1371" s="3" t="str">
        <f>IF(MCFT[[#This Row],[Day Change]]&gt;0,"UP","DOWN")</f>
        <v>DOWN</v>
      </c>
      <c r="L1371" s="9">
        <f>_xlfn.RANK.EQ(MCFT[[#This Row],[Date]],A:A,1)</f>
        <v>1370</v>
      </c>
      <c r="M1371" s="10">
        <f>_xlfn.RANK.AVG(MCFT[[#This Row],[Same change on date for AAPL]],AAPL,1)</f>
        <v>2341.5</v>
      </c>
      <c r="N1371" s="2">
        <f>MCFT[[#This Row],[Close]]/MCFT[[#This Row],[Open]]</f>
        <v>1.0407527605271996</v>
      </c>
    </row>
    <row r="1372" spans="1:14" x14ac:dyDescent="0.25">
      <c r="A1372" s="1">
        <v>33463</v>
      </c>
      <c r="B1372" s="3">
        <v>1.7447919999999999</v>
      </c>
      <c r="C1372" s="3">
        <v>1.7447919999999999</v>
      </c>
      <c r="D1372" s="3">
        <v>1.7135419999999999</v>
      </c>
      <c r="E1372" s="3">
        <v>1.71875</v>
      </c>
      <c r="F1372" s="3">
        <v>1.2526999999999999</v>
      </c>
      <c r="G1372">
        <v>94496000</v>
      </c>
      <c r="H1372" s="3" t="str">
        <f>TEXT(MCFT[[#This Row],[Date]],"dddd")</f>
        <v>Tuesday</v>
      </c>
      <c r="I1372" s="3">
        <f>MCFT[[#This Row],[Open]]-MCFT[[#This Row],[Close]]</f>
        <v>2.6041999999999899E-2</v>
      </c>
      <c r="J1372" s="3">
        <f>INDEX(AAPL!$J:$J,MATCH(A:A,AAPL!$A:$A,0),1)</f>
        <v>-5.3571000000000035E-2</v>
      </c>
      <c r="K1372" s="3" t="str">
        <f>IF(MCFT[[#This Row],[Day Change]]&gt;0,"UP","DOWN")</f>
        <v>UP</v>
      </c>
      <c r="L1372" s="9">
        <f>_xlfn.RANK.EQ(MCFT[[#This Row],[Date]],A:A,1)</f>
        <v>1371</v>
      </c>
      <c r="M1372" s="10">
        <f>_xlfn.RANK.AVG(MCFT[[#This Row],[Same change on date for AAPL]],AAPL,1)</f>
        <v>1962</v>
      </c>
      <c r="N1372" s="2">
        <f>MCFT[[#This Row],[Close]]/MCFT[[#This Row],[Open]]</f>
        <v>0.98507443867234612</v>
      </c>
    </row>
    <row r="1373" spans="1:14" x14ac:dyDescent="0.25">
      <c r="A1373" s="1">
        <v>33464</v>
      </c>
      <c r="B1373" s="3">
        <v>1.7239580000000001</v>
      </c>
      <c r="C1373" s="3">
        <v>1.7395830000000001</v>
      </c>
      <c r="D1373" s="3">
        <v>1.7083330000000001</v>
      </c>
      <c r="E1373" s="3">
        <v>1.71875</v>
      </c>
      <c r="F1373" s="3">
        <v>1.2526999999999999</v>
      </c>
      <c r="G1373">
        <v>67008000</v>
      </c>
      <c r="H1373" s="3" t="str">
        <f>TEXT(MCFT[[#This Row],[Date]],"dddd")</f>
        <v>Wednesday</v>
      </c>
      <c r="I1373" s="3">
        <f>MCFT[[#This Row],[Open]]-MCFT[[#This Row],[Close]]</f>
        <v>5.2080000000001014E-3</v>
      </c>
      <c r="J1373" s="3">
        <f>INDEX(AAPL!$J:$J,MATCH(A:A,AAPL!$A:$A,0),1)</f>
        <v>-4.4640000000000235E-3</v>
      </c>
      <c r="K1373" s="3" t="str">
        <f>IF(MCFT[[#This Row],[Day Change]]&gt;0,"UP","DOWN")</f>
        <v>UP</v>
      </c>
      <c r="L1373" s="9">
        <f>_xlfn.RANK.EQ(MCFT[[#This Row],[Date]],A:A,1)</f>
        <v>1372</v>
      </c>
      <c r="M1373" s="10">
        <f>_xlfn.RANK.AVG(MCFT[[#This Row],[Same change on date for AAPL]],AAPL,1)</f>
        <v>3822</v>
      </c>
      <c r="N1373" s="2">
        <f>MCFT[[#This Row],[Close]]/MCFT[[#This Row],[Open]]</f>
        <v>0.99697904473310828</v>
      </c>
    </row>
    <row r="1374" spans="1:14" x14ac:dyDescent="0.25">
      <c r="A1374" s="1">
        <v>33465</v>
      </c>
      <c r="B1374" s="3">
        <v>1.71875</v>
      </c>
      <c r="C1374" s="3">
        <v>1.734375</v>
      </c>
      <c r="D1374" s="3">
        <v>1.6875</v>
      </c>
      <c r="E1374" s="3">
        <v>1.6979169999999999</v>
      </c>
      <c r="F1374" s="3">
        <v>1.2375160000000001</v>
      </c>
      <c r="G1374">
        <v>45459200</v>
      </c>
      <c r="H1374" s="3" t="str">
        <f>TEXT(MCFT[[#This Row],[Date]],"dddd")</f>
        <v>Thursday</v>
      </c>
      <c r="I1374" s="3">
        <f>MCFT[[#This Row],[Open]]-MCFT[[#This Row],[Close]]</f>
        <v>2.0833000000000101E-2</v>
      </c>
      <c r="J1374" s="3">
        <f>INDEX(AAPL!$J:$J,MATCH(A:A,AAPL!$A:$A,0),1)</f>
        <v>6.25E-2</v>
      </c>
      <c r="K1374" s="3" t="str">
        <f>IF(MCFT[[#This Row],[Day Change]]&gt;0,"UP","DOWN")</f>
        <v>UP</v>
      </c>
      <c r="L1374" s="9">
        <f>_xlfn.RANK.EQ(MCFT[[#This Row],[Date]],A:A,1)</f>
        <v>1373</v>
      </c>
      <c r="M1374" s="10">
        <f>_xlfn.RANK.AVG(MCFT[[#This Row],[Same change on date for AAPL]],AAPL,1)</f>
        <v>6445.5</v>
      </c>
      <c r="N1374" s="2">
        <f>MCFT[[#This Row],[Close]]/MCFT[[#This Row],[Open]]</f>
        <v>0.98787898181818179</v>
      </c>
    </row>
    <row r="1375" spans="1:14" x14ac:dyDescent="0.25">
      <c r="A1375" s="1">
        <v>33466</v>
      </c>
      <c r="B1375" s="3">
        <v>1.6822919999999999</v>
      </c>
      <c r="C1375" s="3">
        <v>1.7161459999999999</v>
      </c>
      <c r="D1375" s="3">
        <v>1.671875</v>
      </c>
      <c r="E1375" s="3">
        <v>1.703125</v>
      </c>
      <c r="F1375" s="3">
        <v>1.2413110000000001</v>
      </c>
      <c r="G1375">
        <v>52073600</v>
      </c>
      <c r="H1375" s="3" t="str">
        <f>TEXT(MCFT[[#This Row],[Date]],"dddd")</f>
        <v>Friday</v>
      </c>
      <c r="I1375" s="3">
        <f>MCFT[[#This Row],[Open]]-MCFT[[#This Row],[Close]]</f>
        <v>-2.0833000000000101E-2</v>
      </c>
      <c r="J1375" s="3">
        <f>INDEX(AAPL!$J:$J,MATCH(A:A,AAPL!$A:$A,0),1)</f>
        <v>-1.7857000000000012E-2</v>
      </c>
      <c r="K1375" s="3" t="str">
        <f>IF(MCFT[[#This Row],[Day Change]]&gt;0,"UP","DOWN")</f>
        <v>DOWN</v>
      </c>
      <c r="L1375" s="9">
        <f>_xlfn.RANK.EQ(MCFT[[#This Row],[Date]],A:A,1)</f>
        <v>1374</v>
      </c>
      <c r="M1375" s="10">
        <f>_xlfn.RANK.AVG(MCFT[[#This Row],[Same change on date for AAPL]],AAPL,1)</f>
        <v>2994</v>
      </c>
      <c r="N1375" s="2">
        <f>MCFT[[#This Row],[Close]]/MCFT[[#This Row],[Open]]</f>
        <v>1.0123837003326415</v>
      </c>
    </row>
    <row r="1376" spans="1:14" x14ac:dyDescent="0.25">
      <c r="A1376" s="1">
        <v>33469</v>
      </c>
      <c r="B1376" s="3">
        <v>1.6145830000000001</v>
      </c>
      <c r="C1376" s="3">
        <v>1.6927080000000001</v>
      </c>
      <c r="D1376" s="3">
        <v>1.6041669999999999</v>
      </c>
      <c r="E1376" s="3">
        <v>1.671875</v>
      </c>
      <c r="F1376" s="3">
        <v>1.2185349999999999</v>
      </c>
      <c r="G1376">
        <v>85424000</v>
      </c>
      <c r="H1376" s="3" t="str">
        <f>TEXT(MCFT[[#This Row],[Date]],"dddd")</f>
        <v>Monday</v>
      </c>
      <c r="I1376" s="3">
        <f>MCFT[[#This Row],[Open]]-MCFT[[#This Row],[Close]]</f>
        <v>-5.7291999999999899E-2</v>
      </c>
      <c r="J1376" s="3">
        <f>INDEX(AAPL!$J:$J,MATCH(A:A,AAPL!$A:$A,0),1)</f>
        <v>-3.5714000000000024E-2</v>
      </c>
      <c r="K1376" s="3" t="str">
        <f>IF(MCFT[[#This Row],[Day Change]]&gt;0,"UP","DOWN")</f>
        <v>DOWN</v>
      </c>
      <c r="L1376" s="9">
        <f>_xlfn.RANK.EQ(MCFT[[#This Row],[Date]],A:A,1)</f>
        <v>1375</v>
      </c>
      <c r="M1376" s="10">
        <f>_xlfn.RANK.AVG(MCFT[[#This Row],[Same change on date for AAPL]],AAPL,1)</f>
        <v>2341.5</v>
      </c>
      <c r="N1376" s="2">
        <f>MCFT[[#This Row],[Close]]/MCFT[[#This Row],[Open]]</f>
        <v>1.0354840847451012</v>
      </c>
    </row>
    <row r="1377" spans="1:14" x14ac:dyDescent="0.25">
      <c r="A1377" s="1">
        <v>33470</v>
      </c>
      <c r="B1377" s="3">
        <v>1.6796880000000001</v>
      </c>
      <c r="C1377" s="3">
        <v>1.7057290000000001</v>
      </c>
      <c r="D1377" s="3">
        <v>1.6666669999999999</v>
      </c>
      <c r="E1377" s="3">
        <v>1.6770830000000001</v>
      </c>
      <c r="F1377" s="3">
        <v>1.2223310000000001</v>
      </c>
      <c r="G1377">
        <v>57324800</v>
      </c>
      <c r="H1377" s="3" t="str">
        <f>TEXT(MCFT[[#This Row],[Date]],"dddd")</f>
        <v>Tuesday</v>
      </c>
      <c r="I1377" s="3">
        <f>MCFT[[#This Row],[Open]]-MCFT[[#This Row],[Close]]</f>
        <v>2.6049999999999685E-3</v>
      </c>
      <c r="J1377" s="3">
        <f>INDEX(AAPL!$J:$J,MATCH(A:A,AAPL!$A:$A,0),1)</f>
        <v>1.7857000000000012E-2</v>
      </c>
      <c r="K1377" s="3" t="str">
        <f>IF(MCFT[[#This Row],[Day Change]]&gt;0,"UP","DOWN")</f>
        <v>UP</v>
      </c>
      <c r="L1377" s="9">
        <f>_xlfn.RANK.EQ(MCFT[[#This Row],[Date]],A:A,1)</f>
        <v>1376</v>
      </c>
      <c r="M1377" s="10">
        <f>_xlfn.RANK.AVG(MCFT[[#This Row],[Same change on date for AAPL]],AAPL,1)</f>
        <v>5249.5</v>
      </c>
      <c r="N1377" s="2">
        <f>MCFT[[#This Row],[Close]]/MCFT[[#This Row],[Open]]</f>
        <v>0.998449116740728</v>
      </c>
    </row>
    <row r="1378" spans="1:14" x14ac:dyDescent="0.25">
      <c r="A1378" s="1">
        <v>33471</v>
      </c>
      <c r="B1378" s="3">
        <v>1.7083330000000001</v>
      </c>
      <c r="C1378" s="3">
        <v>1.7604169999999999</v>
      </c>
      <c r="D1378" s="3">
        <v>1.703125</v>
      </c>
      <c r="E1378" s="3">
        <v>1.75</v>
      </c>
      <c r="F1378" s="3">
        <v>1.2754760000000001</v>
      </c>
      <c r="G1378">
        <v>73212800</v>
      </c>
      <c r="H1378" s="3" t="str">
        <f>TEXT(MCFT[[#This Row],[Date]],"dddd")</f>
        <v>Wednesday</v>
      </c>
      <c r="I1378" s="3">
        <f>MCFT[[#This Row],[Open]]-MCFT[[#This Row],[Close]]</f>
        <v>-4.1666999999999899E-2</v>
      </c>
      <c r="J1378" s="3">
        <f>INDEX(AAPL!$J:$J,MATCH(A:A,AAPL!$A:$A,0),1)</f>
        <v>-4.4642999999999988E-2</v>
      </c>
      <c r="K1378" s="3" t="str">
        <f>IF(MCFT[[#This Row],[Day Change]]&gt;0,"UP","DOWN")</f>
        <v>DOWN</v>
      </c>
      <c r="L1378" s="9">
        <f>_xlfn.RANK.EQ(MCFT[[#This Row],[Date]],A:A,1)</f>
        <v>1377</v>
      </c>
      <c r="M1378" s="10">
        <f>_xlfn.RANK.AVG(MCFT[[#This Row],[Same change on date for AAPL]],AAPL,1)</f>
        <v>2108</v>
      </c>
      <c r="N1378" s="2">
        <f>MCFT[[#This Row],[Close]]/MCFT[[#This Row],[Open]]</f>
        <v>1.0243904437835012</v>
      </c>
    </row>
    <row r="1379" spans="1:14" x14ac:dyDescent="0.25">
      <c r="A1379" s="1">
        <v>33472</v>
      </c>
      <c r="B1379" s="3">
        <v>1.7552080000000001</v>
      </c>
      <c r="C1379" s="3">
        <v>1.7760419999999999</v>
      </c>
      <c r="D1379" s="3">
        <v>1.734375</v>
      </c>
      <c r="E1379" s="3">
        <v>1.75</v>
      </c>
      <c r="F1379" s="3">
        <v>1.2754760000000001</v>
      </c>
      <c r="G1379">
        <v>43625600</v>
      </c>
      <c r="H1379" s="3" t="str">
        <f>TEXT(MCFT[[#This Row],[Date]],"dddd")</f>
        <v>Thursday</v>
      </c>
      <c r="I1379" s="3">
        <f>MCFT[[#This Row],[Open]]-MCFT[[#This Row],[Close]]</f>
        <v>5.2080000000001014E-3</v>
      </c>
      <c r="J1379" s="3">
        <f>INDEX(AAPL!$J:$J,MATCH(A:A,AAPL!$A:$A,0),1)</f>
        <v>-8.9289999999999647E-3</v>
      </c>
      <c r="K1379" s="3" t="str">
        <f>IF(MCFT[[#This Row],[Day Change]]&gt;0,"UP","DOWN")</f>
        <v>UP</v>
      </c>
      <c r="L1379" s="9">
        <f>_xlfn.RANK.EQ(MCFT[[#This Row],[Date]],A:A,1)</f>
        <v>1378</v>
      </c>
      <c r="M1379" s="10">
        <f>_xlfn.RANK.AVG(MCFT[[#This Row],[Same change on date for AAPL]],AAPL,1)</f>
        <v>3449.5</v>
      </c>
      <c r="N1379" s="2">
        <f>MCFT[[#This Row],[Close]]/MCFT[[#This Row],[Open]]</f>
        <v>0.99703283029703593</v>
      </c>
    </row>
    <row r="1380" spans="1:14" x14ac:dyDescent="0.25">
      <c r="A1380" s="1">
        <v>33473</v>
      </c>
      <c r="B1380" s="3">
        <v>1.75</v>
      </c>
      <c r="C1380" s="3">
        <v>1.8020830000000001</v>
      </c>
      <c r="D1380" s="3">
        <v>1.75</v>
      </c>
      <c r="E1380" s="3">
        <v>1.7760419999999999</v>
      </c>
      <c r="F1380" s="3">
        <v>1.2944560000000001</v>
      </c>
      <c r="G1380">
        <v>43161600</v>
      </c>
      <c r="H1380" s="3" t="str">
        <f>TEXT(MCFT[[#This Row],[Date]],"dddd")</f>
        <v>Friday</v>
      </c>
      <c r="I1380" s="3">
        <f>MCFT[[#This Row],[Open]]-MCFT[[#This Row],[Close]]</f>
        <v>-2.6041999999999899E-2</v>
      </c>
      <c r="J1380" s="3">
        <f>INDEX(AAPL!$J:$J,MATCH(A:A,AAPL!$A:$A,0),1)</f>
        <v>3.5714000000000024E-2</v>
      </c>
      <c r="K1380" s="3" t="str">
        <f>IF(MCFT[[#This Row],[Day Change]]&gt;0,"UP","DOWN")</f>
        <v>DOWN</v>
      </c>
      <c r="L1380" s="9">
        <f>_xlfn.RANK.EQ(MCFT[[#This Row],[Date]],A:A,1)</f>
        <v>1379</v>
      </c>
      <c r="M1380" s="10">
        <f>_xlfn.RANK.AVG(MCFT[[#This Row],[Same change on date for AAPL]],AAPL,1)</f>
        <v>5958</v>
      </c>
      <c r="N1380" s="2">
        <f>MCFT[[#This Row],[Close]]/MCFT[[#This Row],[Open]]</f>
        <v>1.0148811428571427</v>
      </c>
    </row>
    <row r="1381" spans="1:14" x14ac:dyDescent="0.25">
      <c r="A1381" s="1">
        <v>33476</v>
      </c>
      <c r="B1381" s="3">
        <v>1.765625</v>
      </c>
      <c r="C1381" s="3">
        <v>1.7760419999999999</v>
      </c>
      <c r="D1381" s="3">
        <v>1.7395830000000001</v>
      </c>
      <c r="E1381" s="3">
        <v>1.7760419999999999</v>
      </c>
      <c r="F1381" s="3">
        <v>1.2944560000000001</v>
      </c>
      <c r="G1381">
        <v>44134400</v>
      </c>
      <c r="H1381" s="3" t="str">
        <f>TEXT(MCFT[[#This Row],[Date]],"dddd")</f>
        <v>Monday</v>
      </c>
      <c r="I1381" s="3">
        <f>MCFT[[#This Row],[Open]]-MCFT[[#This Row],[Close]]</f>
        <v>-1.0416999999999899E-2</v>
      </c>
      <c r="J1381" s="3">
        <f>INDEX(AAPL!$J:$J,MATCH(A:A,AAPL!$A:$A,0),1)</f>
        <v>0</v>
      </c>
      <c r="K1381" s="3" t="str">
        <f>IF(MCFT[[#This Row],[Day Change]]&gt;0,"UP","DOWN")</f>
        <v>DOWN</v>
      </c>
      <c r="L1381" s="9">
        <f>_xlfn.RANK.EQ(MCFT[[#This Row],[Date]],A:A,1)</f>
        <v>1380</v>
      </c>
      <c r="M1381" s="10">
        <f>_xlfn.RANK.AVG(MCFT[[#This Row],[Same change on date for AAPL]],AAPL,1)</f>
        <v>4124.5</v>
      </c>
      <c r="N1381" s="2">
        <f>MCFT[[#This Row],[Close]]/MCFT[[#This Row],[Open]]</f>
        <v>1.0058998938053096</v>
      </c>
    </row>
    <row r="1382" spans="1:14" x14ac:dyDescent="0.25">
      <c r="A1382" s="1">
        <v>33477</v>
      </c>
      <c r="B1382" s="3">
        <v>1.765625</v>
      </c>
      <c r="C1382" s="3">
        <v>1.7708330000000001</v>
      </c>
      <c r="D1382" s="3">
        <v>1.75</v>
      </c>
      <c r="E1382" s="3">
        <v>1.765625</v>
      </c>
      <c r="F1382" s="3">
        <v>1.286864</v>
      </c>
      <c r="G1382">
        <v>34204800</v>
      </c>
      <c r="H1382" s="3" t="str">
        <f>TEXT(MCFT[[#This Row],[Date]],"dddd")</f>
        <v>Tuesday</v>
      </c>
      <c r="I1382" s="3">
        <f>MCFT[[#This Row],[Open]]-MCFT[[#This Row],[Close]]</f>
        <v>0</v>
      </c>
      <c r="J1382" s="3">
        <f>INDEX(AAPL!$J:$J,MATCH(A:A,AAPL!$A:$A,0),1)</f>
        <v>-3.5714000000000024E-2</v>
      </c>
      <c r="K1382" s="3" t="str">
        <f>IF(MCFT[[#This Row],[Day Change]]&gt;0,"UP","DOWN")</f>
        <v>DOWN</v>
      </c>
      <c r="L1382" s="9">
        <f>_xlfn.RANK.EQ(MCFT[[#This Row],[Date]],A:A,1)</f>
        <v>1381</v>
      </c>
      <c r="M1382" s="10">
        <f>_xlfn.RANK.AVG(MCFT[[#This Row],[Same change on date for AAPL]],AAPL,1)</f>
        <v>2341.5</v>
      </c>
      <c r="N1382" s="2">
        <f>MCFT[[#This Row],[Close]]/MCFT[[#This Row],[Open]]</f>
        <v>1</v>
      </c>
    </row>
    <row r="1383" spans="1:14" x14ac:dyDescent="0.25">
      <c r="A1383" s="1">
        <v>33478</v>
      </c>
      <c r="B1383" s="3">
        <v>1.765625</v>
      </c>
      <c r="C1383" s="3">
        <v>1.8072919999999999</v>
      </c>
      <c r="D1383" s="3">
        <v>1.7604169999999999</v>
      </c>
      <c r="E1383" s="3">
        <v>1.7838540000000001</v>
      </c>
      <c r="F1383" s="3">
        <v>1.3001499999999999</v>
      </c>
      <c r="G1383">
        <v>41558400</v>
      </c>
      <c r="H1383" s="3" t="str">
        <f>TEXT(MCFT[[#This Row],[Date]],"dddd")</f>
        <v>Wednesday</v>
      </c>
      <c r="I1383" s="3">
        <f>MCFT[[#This Row],[Open]]-MCFT[[#This Row],[Close]]</f>
        <v>-1.8229000000000051E-2</v>
      </c>
      <c r="J1383" s="3">
        <f>INDEX(AAPL!$J:$J,MATCH(A:A,AAPL!$A:$A,0),1)</f>
        <v>2.6785000000000059E-2</v>
      </c>
      <c r="K1383" s="3" t="str">
        <f>IF(MCFT[[#This Row],[Day Change]]&gt;0,"UP","DOWN")</f>
        <v>DOWN</v>
      </c>
      <c r="L1383" s="9">
        <f>_xlfn.RANK.EQ(MCFT[[#This Row],[Date]],A:A,1)</f>
        <v>1382</v>
      </c>
      <c r="M1383" s="10">
        <f>_xlfn.RANK.AVG(MCFT[[#This Row],[Same change on date for AAPL]],AAPL,1)</f>
        <v>5624</v>
      </c>
      <c r="N1383" s="2">
        <f>MCFT[[#This Row],[Close]]/MCFT[[#This Row],[Open]]</f>
        <v>1.0103243893805309</v>
      </c>
    </row>
    <row r="1384" spans="1:14" x14ac:dyDescent="0.25">
      <c r="A1384" s="1">
        <v>33479</v>
      </c>
      <c r="B1384" s="3">
        <v>1.7916669999999999</v>
      </c>
      <c r="C1384" s="3">
        <v>1.8020830000000001</v>
      </c>
      <c r="D1384" s="3">
        <v>1.7708330000000001</v>
      </c>
      <c r="E1384" s="3">
        <v>1.7864580000000001</v>
      </c>
      <c r="F1384" s="3">
        <v>1.3020480000000001</v>
      </c>
      <c r="G1384">
        <v>27974400</v>
      </c>
      <c r="H1384" s="3" t="str">
        <f>TEXT(MCFT[[#This Row],[Date]],"dddd")</f>
        <v>Thursday</v>
      </c>
      <c r="I1384" s="3">
        <f>MCFT[[#This Row],[Open]]-MCFT[[#This Row],[Close]]</f>
        <v>5.2089999999997971E-3</v>
      </c>
      <c r="J1384" s="3">
        <f>INDEX(AAPL!$J:$J,MATCH(A:A,AAPL!$A:$A,0),1)</f>
        <v>8.9289999999999647E-3</v>
      </c>
      <c r="K1384" s="3" t="str">
        <f>IF(MCFT[[#This Row],[Day Change]]&gt;0,"UP","DOWN")</f>
        <v>UP</v>
      </c>
      <c r="L1384" s="9">
        <f>_xlfn.RANK.EQ(MCFT[[#This Row],[Date]],A:A,1)</f>
        <v>1383</v>
      </c>
      <c r="M1384" s="10">
        <f>_xlfn.RANK.AVG(MCFT[[#This Row],[Same change on date for AAPL]],AAPL,1)</f>
        <v>4768</v>
      </c>
      <c r="N1384" s="2">
        <f>MCFT[[#This Row],[Close]]/MCFT[[#This Row],[Open]]</f>
        <v>0.99709265170369277</v>
      </c>
    </row>
    <row r="1385" spans="1:14" x14ac:dyDescent="0.25">
      <c r="A1385" s="1">
        <v>33480</v>
      </c>
      <c r="B1385" s="3">
        <v>1.7864580000000001</v>
      </c>
      <c r="C1385" s="3">
        <v>1.796875</v>
      </c>
      <c r="D1385" s="3">
        <v>1.7604169999999999</v>
      </c>
      <c r="E1385" s="3">
        <v>1.7760419999999999</v>
      </c>
      <c r="F1385" s="3">
        <v>1.2944560000000001</v>
      </c>
      <c r="G1385">
        <v>22032000</v>
      </c>
      <c r="H1385" s="3" t="str">
        <f>TEXT(MCFT[[#This Row],[Date]],"dddd")</f>
        <v>Friday</v>
      </c>
      <c r="I1385" s="3">
        <f>MCFT[[#This Row],[Open]]-MCFT[[#This Row],[Close]]</f>
        <v>1.0416000000000203E-2</v>
      </c>
      <c r="J1385" s="3">
        <f>INDEX(AAPL!$J:$J,MATCH(A:A,AAPL!$A:$A,0),1)</f>
        <v>0</v>
      </c>
      <c r="K1385" s="3" t="str">
        <f>IF(MCFT[[#This Row],[Day Change]]&gt;0,"UP","DOWN")</f>
        <v>UP</v>
      </c>
      <c r="L1385" s="9">
        <f>_xlfn.RANK.EQ(MCFT[[#This Row],[Date]],A:A,1)</f>
        <v>1384</v>
      </c>
      <c r="M1385" s="10">
        <f>_xlfn.RANK.AVG(MCFT[[#This Row],[Same change on date for AAPL]],AAPL,1)</f>
        <v>4124.5</v>
      </c>
      <c r="N1385" s="2">
        <f>MCFT[[#This Row],[Close]]/MCFT[[#This Row],[Open]]</f>
        <v>0.99416946829984232</v>
      </c>
    </row>
    <row r="1386" spans="1:14" x14ac:dyDescent="0.25">
      <c r="A1386" s="1">
        <v>33484</v>
      </c>
      <c r="B1386" s="3">
        <v>1.7708330000000001</v>
      </c>
      <c r="C1386" s="3">
        <v>1.7708330000000001</v>
      </c>
      <c r="D1386" s="3">
        <v>1.71875</v>
      </c>
      <c r="E1386" s="3">
        <v>1.7317709999999999</v>
      </c>
      <c r="F1386" s="3">
        <v>1.2621899999999999</v>
      </c>
      <c r="G1386">
        <v>33494400</v>
      </c>
      <c r="H1386" s="3" t="str">
        <f>TEXT(MCFT[[#This Row],[Date]],"dddd")</f>
        <v>Tuesday</v>
      </c>
      <c r="I1386" s="3">
        <f>MCFT[[#This Row],[Open]]-MCFT[[#This Row],[Close]]</f>
        <v>3.9062000000000152E-2</v>
      </c>
      <c r="J1386" s="3">
        <f>INDEX(AAPL!$J:$J,MATCH(A:A,AAPL!$A:$A,0),1)</f>
        <v>8.9289999999999647E-3</v>
      </c>
      <c r="K1386" s="3" t="str">
        <f>IF(MCFT[[#This Row],[Day Change]]&gt;0,"UP","DOWN")</f>
        <v>UP</v>
      </c>
      <c r="L1386" s="9">
        <f>_xlfn.RANK.EQ(MCFT[[#This Row],[Date]],A:A,1)</f>
        <v>1385</v>
      </c>
      <c r="M1386" s="10">
        <f>_xlfn.RANK.AVG(MCFT[[#This Row],[Same change on date for AAPL]],AAPL,1)</f>
        <v>4768</v>
      </c>
      <c r="N1386" s="2">
        <f>MCFT[[#This Row],[Close]]/MCFT[[#This Row],[Open]]</f>
        <v>0.97794145467133253</v>
      </c>
    </row>
    <row r="1387" spans="1:14" x14ac:dyDescent="0.25">
      <c r="A1387" s="1">
        <v>33485</v>
      </c>
      <c r="B1387" s="3">
        <v>1.734375</v>
      </c>
      <c r="C1387" s="3">
        <v>1.7395830000000001</v>
      </c>
      <c r="D1387" s="3">
        <v>1.6875</v>
      </c>
      <c r="E1387" s="3">
        <v>1.7213540000000001</v>
      </c>
      <c r="F1387" s="3">
        <v>1.2545980000000001</v>
      </c>
      <c r="G1387">
        <v>38467200</v>
      </c>
      <c r="H1387" s="3" t="str">
        <f>TEXT(MCFT[[#This Row],[Date]],"dddd")</f>
        <v>Wednesday</v>
      </c>
      <c r="I1387" s="3">
        <f>MCFT[[#This Row],[Open]]-MCFT[[#This Row],[Close]]</f>
        <v>1.3020999999999949E-2</v>
      </c>
      <c r="J1387" s="3">
        <f>INDEX(AAPL!$J:$J,MATCH(A:A,AAPL!$A:$A,0),1)</f>
        <v>4.4642999999999988E-2</v>
      </c>
      <c r="K1387" s="3" t="str">
        <f>IF(MCFT[[#This Row],[Day Change]]&gt;0,"UP","DOWN")</f>
        <v>UP</v>
      </c>
      <c r="L1387" s="9">
        <f>_xlfn.RANK.EQ(MCFT[[#This Row],[Date]],A:A,1)</f>
        <v>1386</v>
      </c>
      <c r="M1387" s="10">
        <f>_xlfn.RANK.AVG(MCFT[[#This Row],[Same change on date for AAPL]],AAPL,1)</f>
        <v>6186.5</v>
      </c>
      <c r="N1387" s="2">
        <f>MCFT[[#This Row],[Close]]/MCFT[[#This Row],[Open]]</f>
        <v>0.99249239639639641</v>
      </c>
    </row>
    <row r="1388" spans="1:14" x14ac:dyDescent="0.25">
      <c r="A1388" s="1">
        <v>33486</v>
      </c>
      <c r="B1388" s="3">
        <v>1.7291669999999999</v>
      </c>
      <c r="C1388" s="3">
        <v>1.7291669999999999</v>
      </c>
      <c r="D1388" s="3">
        <v>1.6666669999999999</v>
      </c>
      <c r="E1388" s="3">
        <v>1.6770830000000001</v>
      </c>
      <c r="F1388" s="3">
        <v>1.2223310000000001</v>
      </c>
      <c r="G1388">
        <v>58457600</v>
      </c>
      <c r="H1388" s="3" t="str">
        <f>TEXT(MCFT[[#This Row],[Date]],"dddd")</f>
        <v>Thursday</v>
      </c>
      <c r="I1388" s="3">
        <f>MCFT[[#This Row],[Open]]-MCFT[[#This Row],[Close]]</f>
        <v>5.2083999999999797E-2</v>
      </c>
      <c r="J1388" s="3">
        <f>INDEX(AAPL!$J:$J,MATCH(A:A,AAPL!$A:$A,0),1)</f>
        <v>1.7857000000000012E-2</v>
      </c>
      <c r="K1388" s="3" t="str">
        <f>IF(MCFT[[#This Row],[Day Change]]&gt;0,"UP","DOWN")</f>
        <v>UP</v>
      </c>
      <c r="L1388" s="9">
        <f>_xlfn.RANK.EQ(MCFT[[#This Row],[Date]],A:A,1)</f>
        <v>1387</v>
      </c>
      <c r="M1388" s="10">
        <f>_xlfn.RANK.AVG(MCFT[[#This Row],[Same change on date for AAPL]],AAPL,1)</f>
        <v>5249.5</v>
      </c>
      <c r="N1388" s="2">
        <f>MCFT[[#This Row],[Close]]/MCFT[[#This Row],[Open]]</f>
        <v>0.96987913833655182</v>
      </c>
    </row>
    <row r="1389" spans="1:14" x14ac:dyDescent="0.25">
      <c r="A1389" s="1">
        <v>33487</v>
      </c>
      <c r="B1389" s="3">
        <v>1.6875</v>
      </c>
      <c r="C1389" s="3">
        <v>1.7135419999999999</v>
      </c>
      <c r="D1389" s="3">
        <v>1.671875</v>
      </c>
      <c r="E1389" s="3">
        <v>1.6822919999999999</v>
      </c>
      <c r="F1389" s="3">
        <v>1.226127</v>
      </c>
      <c r="G1389">
        <v>50787200</v>
      </c>
      <c r="H1389" s="3" t="str">
        <f>TEXT(MCFT[[#This Row],[Date]],"dddd")</f>
        <v>Friday</v>
      </c>
      <c r="I1389" s="3">
        <f>MCFT[[#This Row],[Open]]-MCFT[[#This Row],[Close]]</f>
        <v>5.2080000000001014E-3</v>
      </c>
      <c r="J1389" s="3">
        <f>INDEX(AAPL!$J:$J,MATCH(A:A,AAPL!$A:$A,0),1)</f>
        <v>-1.7857000000000012E-2</v>
      </c>
      <c r="K1389" s="3" t="str">
        <f>IF(MCFT[[#This Row],[Day Change]]&gt;0,"UP","DOWN")</f>
        <v>UP</v>
      </c>
      <c r="L1389" s="9">
        <f>_xlfn.RANK.EQ(MCFT[[#This Row],[Date]],A:A,1)</f>
        <v>1388</v>
      </c>
      <c r="M1389" s="10">
        <f>_xlfn.RANK.AVG(MCFT[[#This Row],[Same change on date for AAPL]],AAPL,1)</f>
        <v>2994</v>
      </c>
      <c r="N1389" s="2">
        <f>MCFT[[#This Row],[Close]]/MCFT[[#This Row],[Open]]</f>
        <v>0.99691377777777768</v>
      </c>
    </row>
    <row r="1390" spans="1:14" x14ac:dyDescent="0.25">
      <c r="A1390" s="1">
        <v>33490</v>
      </c>
      <c r="B1390" s="3">
        <v>1.6822919999999999</v>
      </c>
      <c r="C1390" s="3">
        <v>1.6979169999999999</v>
      </c>
      <c r="D1390" s="3">
        <v>1.671875</v>
      </c>
      <c r="E1390" s="3">
        <v>1.6822919999999999</v>
      </c>
      <c r="F1390" s="3">
        <v>1.226127</v>
      </c>
      <c r="G1390">
        <v>31913600</v>
      </c>
      <c r="H1390" s="3" t="str">
        <f>TEXT(MCFT[[#This Row],[Date]],"dddd")</f>
        <v>Monday</v>
      </c>
      <c r="I1390" s="3">
        <f>MCFT[[#This Row],[Open]]-MCFT[[#This Row],[Close]]</f>
        <v>0</v>
      </c>
      <c r="J1390" s="3">
        <f>INDEX(AAPL!$J:$J,MATCH(A:A,AAPL!$A:$A,0),1)</f>
        <v>-5.3571999999999953E-2</v>
      </c>
      <c r="K1390" s="3" t="str">
        <f>IF(MCFT[[#This Row],[Day Change]]&gt;0,"UP","DOWN")</f>
        <v>DOWN</v>
      </c>
      <c r="L1390" s="9">
        <f>_xlfn.RANK.EQ(MCFT[[#This Row],[Date]],A:A,1)</f>
        <v>1389</v>
      </c>
      <c r="M1390" s="10">
        <f>_xlfn.RANK.AVG(MCFT[[#This Row],[Same change on date for AAPL]],AAPL,1)</f>
        <v>1943.5</v>
      </c>
      <c r="N1390" s="2">
        <f>MCFT[[#This Row],[Close]]/MCFT[[#This Row],[Open]]</f>
        <v>1</v>
      </c>
    </row>
    <row r="1391" spans="1:14" x14ac:dyDescent="0.25">
      <c r="A1391" s="1">
        <v>33491</v>
      </c>
      <c r="B1391" s="3">
        <v>1.7083330000000001</v>
      </c>
      <c r="C1391" s="3">
        <v>1.71875</v>
      </c>
      <c r="D1391" s="3">
        <v>1.6666669999999999</v>
      </c>
      <c r="E1391" s="3">
        <v>1.6666669999999999</v>
      </c>
      <c r="F1391" s="3">
        <v>1.214739</v>
      </c>
      <c r="G1391">
        <v>65936000</v>
      </c>
      <c r="H1391" s="3" t="str">
        <f>TEXT(MCFT[[#This Row],[Date]],"dddd")</f>
        <v>Tuesday</v>
      </c>
      <c r="I1391" s="3">
        <f>MCFT[[#This Row],[Open]]-MCFT[[#This Row],[Close]]</f>
        <v>4.1666000000000203E-2</v>
      </c>
      <c r="J1391" s="3">
        <f>INDEX(AAPL!$J:$J,MATCH(A:A,AAPL!$A:$A,0),1)</f>
        <v>9.375E-2</v>
      </c>
      <c r="K1391" s="3" t="str">
        <f>IF(MCFT[[#This Row],[Day Change]]&gt;0,"UP","DOWN")</f>
        <v>UP</v>
      </c>
      <c r="L1391" s="9">
        <f>_xlfn.RANK.EQ(MCFT[[#This Row],[Date]],A:A,1)</f>
        <v>1390</v>
      </c>
      <c r="M1391" s="10">
        <f>_xlfn.RANK.AVG(MCFT[[#This Row],[Same change on date for AAPL]],AAPL,1)</f>
        <v>6678</v>
      </c>
      <c r="N1391" s="2">
        <f>MCFT[[#This Row],[Close]]/MCFT[[#This Row],[Open]]</f>
        <v>0.97561014158246651</v>
      </c>
    </row>
    <row r="1392" spans="1:14" x14ac:dyDescent="0.25">
      <c r="A1392" s="1">
        <v>33492</v>
      </c>
      <c r="B1392" s="3">
        <v>1.6770830000000001</v>
      </c>
      <c r="C1392" s="3">
        <v>1.7135419999999999</v>
      </c>
      <c r="D1392" s="3">
        <v>1.6770830000000001</v>
      </c>
      <c r="E1392" s="3">
        <v>1.7083330000000001</v>
      </c>
      <c r="F1392" s="3">
        <v>1.2451080000000001</v>
      </c>
      <c r="G1392">
        <v>64032000</v>
      </c>
      <c r="H1392" s="3" t="str">
        <f>TEXT(MCFT[[#This Row],[Date]],"dddd")</f>
        <v>Wednesday</v>
      </c>
      <c r="I1392" s="3">
        <f>MCFT[[#This Row],[Open]]-MCFT[[#This Row],[Close]]</f>
        <v>-3.125E-2</v>
      </c>
      <c r="J1392" s="3">
        <f>INDEX(AAPL!$J:$J,MATCH(A:A,AAPL!$A:$A,0),1)</f>
        <v>8.9289999999999647E-3</v>
      </c>
      <c r="K1392" s="3" t="str">
        <f>IF(MCFT[[#This Row],[Day Change]]&gt;0,"UP","DOWN")</f>
        <v>DOWN</v>
      </c>
      <c r="L1392" s="9">
        <f>_xlfn.RANK.EQ(MCFT[[#This Row],[Date]],A:A,1)</f>
        <v>1391</v>
      </c>
      <c r="M1392" s="10">
        <f>_xlfn.RANK.AVG(MCFT[[#This Row],[Same change on date for AAPL]],AAPL,1)</f>
        <v>4768</v>
      </c>
      <c r="N1392" s="2">
        <f>MCFT[[#This Row],[Close]]/MCFT[[#This Row],[Open]]</f>
        <v>1.0186335440762324</v>
      </c>
    </row>
    <row r="1393" spans="1:14" x14ac:dyDescent="0.25">
      <c r="A1393" s="1">
        <v>33493</v>
      </c>
      <c r="B1393" s="3">
        <v>1.7291669999999999</v>
      </c>
      <c r="C1393" s="3">
        <v>1.7864580000000001</v>
      </c>
      <c r="D1393" s="3">
        <v>1.7291669999999999</v>
      </c>
      <c r="E1393" s="3">
        <v>1.7838540000000001</v>
      </c>
      <c r="F1393" s="3">
        <v>1.3001499999999999</v>
      </c>
      <c r="G1393">
        <v>53808000</v>
      </c>
      <c r="H1393" s="3" t="str">
        <f>TEXT(MCFT[[#This Row],[Date]],"dddd")</f>
        <v>Thursday</v>
      </c>
      <c r="I1393" s="3">
        <f>MCFT[[#This Row],[Open]]-MCFT[[#This Row],[Close]]</f>
        <v>-5.4687000000000152E-2</v>
      </c>
      <c r="J1393" s="3">
        <f>INDEX(AAPL!$J:$J,MATCH(A:A,AAPL!$A:$A,0),1)</f>
        <v>2.2321000000000035E-2</v>
      </c>
      <c r="K1393" s="3" t="str">
        <f>IF(MCFT[[#This Row],[Day Change]]&gt;0,"UP","DOWN")</f>
        <v>DOWN</v>
      </c>
      <c r="L1393" s="9">
        <f>_xlfn.RANK.EQ(MCFT[[#This Row],[Date]],A:A,1)</f>
        <v>1392</v>
      </c>
      <c r="M1393" s="10">
        <f>_xlfn.RANK.AVG(MCFT[[#This Row],[Same change on date for AAPL]],AAPL,1)</f>
        <v>5479</v>
      </c>
      <c r="N1393" s="2">
        <f>MCFT[[#This Row],[Close]]/MCFT[[#This Row],[Open]]</f>
        <v>1.0316262107708509</v>
      </c>
    </row>
    <row r="1394" spans="1:14" x14ac:dyDescent="0.25">
      <c r="A1394" s="1">
        <v>33494</v>
      </c>
      <c r="B1394" s="3">
        <v>1.78125</v>
      </c>
      <c r="C1394" s="3">
        <v>1.7864580000000001</v>
      </c>
      <c r="D1394" s="3">
        <v>1.71875</v>
      </c>
      <c r="E1394" s="3">
        <v>1.7291669999999999</v>
      </c>
      <c r="F1394" s="3">
        <v>1.260292</v>
      </c>
      <c r="G1394">
        <v>51360000</v>
      </c>
      <c r="H1394" s="3" t="str">
        <f>TEXT(MCFT[[#This Row],[Date]],"dddd")</f>
        <v>Friday</v>
      </c>
      <c r="I1394" s="3">
        <f>MCFT[[#This Row],[Open]]-MCFT[[#This Row],[Close]]</f>
        <v>5.2083000000000101E-2</v>
      </c>
      <c r="J1394" s="3">
        <f>INDEX(AAPL!$J:$J,MATCH(A:A,AAPL!$A:$A,0),1)</f>
        <v>4.9107000000000012E-2</v>
      </c>
      <c r="K1394" s="3" t="str">
        <f>IF(MCFT[[#This Row],[Day Change]]&gt;0,"UP","DOWN")</f>
        <v>UP</v>
      </c>
      <c r="L1394" s="9">
        <f>_xlfn.RANK.EQ(MCFT[[#This Row],[Date]],A:A,1)</f>
        <v>1393</v>
      </c>
      <c r="M1394" s="10">
        <f>_xlfn.RANK.AVG(MCFT[[#This Row],[Same change on date for AAPL]],AAPL,1)</f>
        <v>6270.5</v>
      </c>
      <c r="N1394" s="2">
        <f>MCFT[[#This Row],[Close]]/MCFT[[#This Row],[Open]]</f>
        <v>0.97076042105263149</v>
      </c>
    </row>
    <row r="1395" spans="1:14" x14ac:dyDescent="0.25">
      <c r="A1395" s="1">
        <v>33497</v>
      </c>
      <c r="B1395" s="3">
        <v>1.7291669999999999</v>
      </c>
      <c r="C1395" s="3">
        <v>1.7395830000000001</v>
      </c>
      <c r="D1395" s="3">
        <v>1.7135419999999999</v>
      </c>
      <c r="E1395" s="3">
        <v>1.7291669999999999</v>
      </c>
      <c r="F1395" s="3">
        <v>1.260292</v>
      </c>
      <c r="G1395">
        <v>21686400</v>
      </c>
      <c r="H1395" s="3" t="str">
        <f>TEXT(MCFT[[#This Row],[Date]],"dddd")</f>
        <v>Monday</v>
      </c>
      <c r="I1395" s="3">
        <f>MCFT[[#This Row],[Open]]-MCFT[[#This Row],[Close]]</f>
        <v>0</v>
      </c>
      <c r="J1395" s="3">
        <f>INDEX(AAPL!$J:$J,MATCH(A:A,AAPL!$A:$A,0),1)</f>
        <v>7.1428999999999965E-2</v>
      </c>
      <c r="K1395" s="3" t="str">
        <f>IF(MCFT[[#This Row],[Day Change]]&gt;0,"UP","DOWN")</f>
        <v>DOWN</v>
      </c>
      <c r="L1395" s="9">
        <f>_xlfn.RANK.EQ(MCFT[[#This Row],[Date]],A:A,1)</f>
        <v>1394</v>
      </c>
      <c r="M1395" s="10">
        <f>_xlfn.RANK.AVG(MCFT[[#This Row],[Same change on date for AAPL]],AAPL,1)</f>
        <v>6545.5</v>
      </c>
      <c r="N1395" s="2">
        <f>MCFT[[#This Row],[Close]]/MCFT[[#This Row],[Open]]</f>
        <v>1</v>
      </c>
    </row>
    <row r="1396" spans="1:14" x14ac:dyDescent="0.25">
      <c r="A1396" s="1">
        <v>33498</v>
      </c>
      <c r="B1396" s="3">
        <v>1.7239580000000001</v>
      </c>
      <c r="C1396" s="3">
        <v>1.765625</v>
      </c>
      <c r="D1396" s="3">
        <v>1.7083330000000001</v>
      </c>
      <c r="E1396" s="3">
        <v>1.7604169999999999</v>
      </c>
      <c r="F1396" s="3">
        <v>1.2830680000000001</v>
      </c>
      <c r="G1396">
        <v>23366400</v>
      </c>
      <c r="H1396" s="3" t="str">
        <f>TEXT(MCFT[[#This Row],[Date]],"dddd")</f>
        <v>Tuesday</v>
      </c>
      <c r="I1396" s="3">
        <f>MCFT[[#This Row],[Open]]-MCFT[[#This Row],[Close]]</f>
        <v>-3.6458999999999797E-2</v>
      </c>
      <c r="J1396" s="3">
        <f>INDEX(AAPL!$J:$J,MATCH(A:A,AAPL!$A:$A,0),1)</f>
        <v>-7.1428999999999965E-2</v>
      </c>
      <c r="K1396" s="3" t="str">
        <f>IF(MCFT[[#This Row],[Day Change]]&gt;0,"UP","DOWN")</f>
        <v>DOWN</v>
      </c>
      <c r="L1396" s="9">
        <f>_xlfn.RANK.EQ(MCFT[[#This Row],[Date]],A:A,1)</f>
        <v>1395</v>
      </c>
      <c r="M1396" s="10">
        <f>_xlfn.RANK.AVG(MCFT[[#This Row],[Same change on date for AAPL]],AAPL,1)</f>
        <v>1732.5</v>
      </c>
      <c r="N1396" s="2">
        <f>MCFT[[#This Row],[Close]]/MCFT[[#This Row],[Open]]</f>
        <v>1.0211484270498468</v>
      </c>
    </row>
    <row r="1397" spans="1:14" x14ac:dyDescent="0.25">
      <c r="A1397" s="1">
        <v>33499</v>
      </c>
      <c r="B1397" s="3">
        <v>1.75</v>
      </c>
      <c r="C1397" s="3">
        <v>1.78125</v>
      </c>
      <c r="D1397" s="3">
        <v>1.7447919999999999</v>
      </c>
      <c r="E1397" s="3">
        <v>1.765625</v>
      </c>
      <c r="F1397" s="3">
        <v>1.286864</v>
      </c>
      <c r="G1397">
        <v>26940800</v>
      </c>
      <c r="H1397" s="3" t="str">
        <f>TEXT(MCFT[[#This Row],[Date]],"dddd")</f>
        <v>Wednesday</v>
      </c>
      <c r="I1397" s="3">
        <f>MCFT[[#This Row],[Open]]-MCFT[[#This Row],[Close]]</f>
        <v>-1.5625E-2</v>
      </c>
      <c r="J1397" s="3">
        <f>INDEX(AAPL!$J:$J,MATCH(A:A,AAPL!$A:$A,0),1)</f>
        <v>-4.9107999999999929E-2</v>
      </c>
      <c r="K1397" s="3" t="str">
        <f>IF(MCFT[[#This Row],[Day Change]]&gt;0,"UP","DOWN")</f>
        <v>DOWN</v>
      </c>
      <c r="L1397" s="9">
        <f>_xlfn.RANK.EQ(MCFT[[#This Row],[Date]],A:A,1)</f>
        <v>1396</v>
      </c>
      <c r="M1397" s="10">
        <f>_xlfn.RANK.AVG(MCFT[[#This Row],[Same change on date for AAPL]],AAPL,1)</f>
        <v>2022</v>
      </c>
      <c r="N1397" s="2">
        <f>MCFT[[#This Row],[Close]]/MCFT[[#This Row],[Open]]</f>
        <v>1.0089285714285714</v>
      </c>
    </row>
    <row r="1398" spans="1:14" x14ac:dyDescent="0.25">
      <c r="A1398" s="1">
        <v>33500</v>
      </c>
      <c r="B1398" s="3">
        <v>1.7708330000000001</v>
      </c>
      <c r="C1398" s="3">
        <v>1.8177080000000001</v>
      </c>
      <c r="D1398" s="3">
        <v>1.765625</v>
      </c>
      <c r="E1398" s="3">
        <v>1.796875</v>
      </c>
      <c r="F1398" s="3">
        <v>1.3096399999999999</v>
      </c>
      <c r="G1398">
        <v>51363200</v>
      </c>
      <c r="H1398" s="3" t="str">
        <f>TEXT(MCFT[[#This Row],[Date]],"dddd")</f>
        <v>Thursday</v>
      </c>
      <c r="I1398" s="3">
        <f>MCFT[[#This Row],[Open]]-MCFT[[#This Row],[Close]]</f>
        <v>-2.6041999999999899E-2</v>
      </c>
      <c r="J1398" s="3">
        <f>INDEX(AAPL!$J:$J,MATCH(A:A,AAPL!$A:$A,0),1)</f>
        <v>1.7857000000000012E-2</v>
      </c>
      <c r="K1398" s="3" t="str">
        <f>IF(MCFT[[#This Row],[Day Change]]&gt;0,"UP","DOWN")</f>
        <v>DOWN</v>
      </c>
      <c r="L1398" s="9">
        <f>_xlfn.RANK.EQ(MCFT[[#This Row],[Date]],A:A,1)</f>
        <v>1397</v>
      </c>
      <c r="M1398" s="10">
        <f>_xlfn.RANK.AVG(MCFT[[#This Row],[Same change on date for AAPL]],AAPL,1)</f>
        <v>5249.5</v>
      </c>
      <c r="N1398" s="2">
        <f>MCFT[[#This Row],[Close]]/MCFT[[#This Row],[Open]]</f>
        <v>1.0147060733564373</v>
      </c>
    </row>
    <row r="1399" spans="1:14" x14ac:dyDescent="0.25">
      <c r="A1399" s="1">
        <v>33501</v>
      </c>
      <c r="B1399" s="3">
        <v>1.8072919999999999</v>
      </c>
      <c r="C1399" s="3">
        <v>1.8125</v>
      </c>
      <c r="D1399" s="3">
        <v>1.7916669999999999</v>
      </c>
      <c r="E1399" s="3">
        <v>1.8020830000000001</v>
      </c>
      <c r="F1399" s="3">
        <v>1.313436</v>
      </c>
      <c r="G1399">
        <v>30316800</v>
      </c>
      <c r="H1399" s="3" t="str">
        <f>TEXT(MCFT[[#This Row],[Date]],"dddd")</f>
        <v>Friday</v>
      </c>
      <c r="I1399" s="3">
        <f>MCFT[[#This Row],[Open]]-MCFT[[#This Row],[Close]]</f>
        <v>5.2089999999997971E-3</v>
      </c>
      <c r="J1399" s="3">
        <f>INDEX(AAPL!$J:$J,MATCH(A:A,AAPL!$A:$A,0),1)</f>
        <v>-3.125E-2</v>
      </c>
      <c r="K1399" s="3" t="str">
        <f>IF(MCFT[[#This Row],[Day Change]]&gt;0,"UP","DOWN")</f>
        <v>UP</v>
      </c>
      <c r="L1399" s="9">
        <f>_xlfn.RANK.EQ(MCFT[[#This Row],[Date]],A:A,1)</f>
        <v>1398</v>
      </c>
      <c r="M1399" s="10">
        <f>_xlfn.RANK.AVG(MCFT[[#This Row],[Same change on date for AAPL]],AAPL,1)</f>
        <v>2473</v>
      </c>
      <c r="N1399" s="2">
        <f>MCFT[[#This Row],[Close]]/MCFT[[#This Row],[Open]]</f>
        <v>0.99711778727510558</v>
      </c>
    </row>
    <row r="1400" spans="1:14" x14ac:dyDescent="0.25">
      <c r="A1400" s="1">
        <v>33504</v>
      </c>
      <c r="B1400" s="3">
        <v>1.796875</v>
      </c>
      <c r="C1400" s="3">
        <v>1.8020830000000001</v>
      </c>
      <c r="D1400" s="3">
        <v>1.7604169999999999</v>
      </c>
      <c r="E1400" s="3">
        <v>1.7682290000000001</v>
      </c>
      <c r="F1400" s="3">
        <v>1.288762</v>
      </c>
      <c r="G1400">
        <v>49769600</v>
      </c>
      <c r="H1400" s="3" t="str">
        <f>TEXT(MCFT[[#This Row],[Date]],"dddd")</f>
        <v>Monday</v>
      </c>
      <c r="I1400" s="3">
        <f>MCFT[[#This Row],[Open]]-MCFT[[#This Row],[Close]]</f>
        <v>2.8645999999999949E-2</v>
      </c>
      <c r="J1400" s="3">
        <f>INDEX(AAPL!$J:$J,MATCH(A:A,AAPL!$A:$A,0),1)</f>
        <v>1.7857000000000012E-2</v>
      </c>
      <c r="K1400" s="3" t="str">
        <f>IF(MCFT[[#This Row],[Day Change]]&gt;0,"UP","DOWN")</f>
        <v>UP</v>
      </c>
      <c r="L1400" s="9">
        <f>_xlfn.RANK.EQ(MCFT[[#This Row],[Date]],A:A,1)</f>
        <v>1399</v>
      </c>
      <c r="M1400" s="10">
        <f>_xlfn.RANK.AVG(MCFT[[#This Row],[Same change on date for AAPL]],AAPL,1)</f>
        <v>5249.5</v>
      </c>
      <c r="N1400" s="2">
        <f>MCFT[[#This Row],[Close]]/MCFT[[#This Row],[Open]]</f>
        <v>0.98405787826086955</v>
      </c>
    </row>
    <row r="1401" spans="1:14" x14ac:dyDescent="0.25">
      <c r="A1401" s="1">
        <v>33505</v>
      </c>
      <c r="B1401" s="3">
        <v>1.7760419999999999</v>
      </c>
      <c r="C1401" s="3">
        <v>1.8385419999999999</v>
      </c>
      <c r="D1401" s="3">
        <v>1.7760419999999999</v>
      </c>
      <c r="E1401" s="3">
        <v>1.8333330000000001</v>
      </c>
      <c r="F1401" s="3">
        <v>1.3362130000000001</v>
      </c>
      <c r="G1401">
        <v>47625600</v>
      </c>
      <c r="H1401" s="3" t="str">
        <f>TEXT(MCFT[[#This Row],[Date]],"dddd")</f>
        <v>Tuesday</v>
      </c>
      <c r="I1401" s="3">
        <f>MCFT[[#This Row],[Open]]-MCFT[[#This Row],[Close]]</f>
        <v>-5.7291000000000203E-2</v>
      </c>
      <c r="J1401" s="3">
        <f>INDEX(AAPL!$J:$J,MATCH(A:A,AAPL!$A:$A,0),1)</f>
        <v>-2.6785999999999976E-2</v>
      </c>
      <c r="K1401" s="3" t="str">
        <f>IF(MCFT[[#This Row],[Day Change]]&gt;0,"UP","DOWN")</f>
        <v>DOWN</v>
      </c>
      <c r="L1401" s="9">
        <f>_xlfn.RANK.EQ(MCFT[[#This Row],[Date]],A:A,1)</f>
        <v>1400</v>
      </c>
      <c r="M1401" s="10">
        <f>_xlfn.RANK.AVG(MCFT[[#This Row],[Same change on date for AAPL]],AAPL,1)</f>
        <v>2610.5</v>
      </c>
      <c r="N1401" s="2">
        <f>MCFT[[#This Row],[Close]]/MCFT[[#This Row],[Open]]</f>
        <v>1.0322576830953323</v>
      </c>
    </row>
    <row r="1402" spans="1:14" x14ac:dyDescent="0.25">
      <c r="A1402" s="1">
        <v>33506</v>
      </c>
      <c r="B1402" s="3">
        <v>1.8333330000000001</v>
      </c>
      <c r="C1402" s="3">
        <v>1.8411459999999999</v>
      </c>
      <c r="D1402" s="3">
        <v>1.8020830000000001</v>
      </c>
      <c r="E1402" s="3">
        <v>1.828125</v>
      </c>
      <c r="F1402" s="3">
        <v>1.332417</v>
      </c>
      <c r="G1402">
        <v>25766400</v>
      </c>
      <c r="H1402" s="3" t="str">
        <f>TEXT(MCFT[[#This Row],[Date]],"dddd")</f>
        <v>Wednesday</v>
      </c>
      <c r="I1402" s="3">
        <f>MCFT[[#This Row],[Open]]-MCFT[[#This Row],[Close]]</f>
        <v>5.2080000000001014E-3</v>
      </c>
      <c r="J1402" s="3">
        <f>INDEX(AAPL!$J:$J,MATCH(A:A,AAPL!$A:$A,0),1)</f>
        <v>-8.928000000000047E-3</v>
      </c>
      <c r="K1402" s="3" t="str">
        <f>IF(MCFT[[#This Row],[Day Change]]&gt;0,"UP","DOWN")</f>
        <v>UP</v>
      </c>
      <c r="L1402" s="9">
        <f>_xlfn.RANK.EQ(MCFT[[#This Row],[Date]],A:A,1)</f>
        <v>1401</v>
      </c>
      <c r="M1402" s="10">
        <f>_xlfn.RANK.AVG(MCFT[[#This Row],[Same change on date for AAPL]],AAPL,1)</f>
        <v>3553.5</v>
      </c>
      <c r="N1402" s="2">
        <f>MCFT[[#This Row],[Close]]/MCFT[[#This Row],[Open]]</f>
        <v>0.99715927221077671</v>
      </c>
    </row>
    <row r="1403" spans="1:14" x14ac:dyDescent="0.25">
      <c r="A1403" s="1">
        <v>33507</v>
      </c>
      <c r="B1403" s="3">
        <v>1.8229169999999999</v>
      </c>
      <c r="C1403" s="3">
        <v>1.875</v>
      </c>
      <c r="D1403" s="3">
        <v>1.8177080000000001</v>
      </c>
      <c r="E1403" s="3">
        <v>1.859375</v>
      </c>
      <c r="F1403" s="3">
        <v>1.3551930000000001</v>
      </c>
      <c r="G1403">
        <v>48000000</v>
      </c>
      <c r="H1403" s="3" t="str">
        <f>TEXT(MCFT[[#This Row],[Date]],"dddd")</f>
        <v>Thursday</v>
      </c>
      <c r="I1403" s="3">
        <f>MCFT[[#This Row],[Open]]-MCFT[[#This Row],[Close]]</f>
        <v>-3.6458000000000101E-2</v>
      </c>
      <c r="J1403" s="3">
        <f>INDEX(AAPL!$J:$J,MATCH(A:A,AAPL!$A:$A,0),1)</f>
        <v>8.9289999999999647E-3</v>
      </c>
      <c r="K1403" s="3" t="str">
        <f>IF(MCFT[[#This Row],[Day Change]]&gt;0,"UP","DOWN")</f>
        <v>DOWN</v>
      </c>
      <c r="L1403" s="9">
        <f>_xlfn.RANK.EQ(MCFT[[#This Row],[Date]],A:A,1)</f>
        <v>1402</v>
      </c>
      <c r="M1403" s="10">
        <f>_xlfn.RANK.AVG(MCFT[[#This Row],[Same change on date for AAPL]],AAPL,1)</f>
        <v>4768</v>
      </c>
      <c r="N1403" s="2">
        <f>MCFT[[#This Row],[Close]]/MCFT[[#This Row],[Open]]</f>
        <v>1.0199998134857484</v>
      </c>
    </row>
    <row r="1404" spans="1:14" x14ac:dyDescent="0.25">
      <c r="A1404" s="1">
        <v>33508</v>
      </c>
      <c r="B1404" s="3">
        <v>1.8645830000000001</v>
      </c>
      <c r="C1404" s="3">
        <v>1.8645830000000001</v>
      </c>
      <c r="D1404" s="3">
        <v>1.828125</v>
      </c>
      <c r="E1404" s="3">
        <v>1.8385419999999999</v>
      </c>
      <c r="F1404" s="3">
        <v>1.340009</v>
      </c>
      <c r="G1404">
        <v>33273600</v>
      </c>
      <c r="H1404" s="3" t="str">
        <f>TEXT(MCFT[[#This Row],[Date]],"dddd")</f>
        <v>Friday</v>
      </c>
      <c r="I1404" s="3">
        <f>MCFT[[#This Row],[Open]]-MCFT[[#This Row],[Close]]</f>
        <v>2.6041000000000203E-2</v>
      </c>
      <c r="J1404" s="3">
        <f>INDEX(AAPL!$J:$J,MATCH(A:A,AAPL!$A:$A,0),1)</f>
        <v>3.5714000000000024E-2</v>
      </c>
      <c r="K1404" s="3" t="str">
        <f>IF(MCFT[[#This Row],[Day Change]]&gt;0,"UP","DOWN")</f>
        <v>UP</v>
      </c>
      <c r="L1404" s="9">
        <f>_xlfn.RANK.EQ(MCFT[[#This Row],[Date]],A:A,1)</f>
        <v>1403</v>
      </c>
      <c r="M1404" s="10">
        <f>_xlfn.RANK.AVG(MCFT[[#This Row],[Same change on date for AAPL]],AAPL,1)</f>
        <v>5958</v>
      </c>
      <c r="N1404" s="2">
        <f>MCFT[[#This Row],[Close]]/MCFT[[#This Row],[Open]]</f>
        <v>0.98603387459823444</v>
      </c>
    </row>
    <row r="1405" spans="1:14" x14ac:dyDescent="0.25">
      <c r="A1405" s="1">
        <v>33511</v>
      </c>
      <c r="B1405" s="3">
        <v>1.8385419999999999</v>
      </c>
      <c r="C1405" s="3">
        <v>1.8645830000000001</v>
      </c>
      <c r="D1405" s="3">
        <v>1.8125</v>
      </c>
      <c r="E1405" s="3">
        <v>1.8541669999999999</v>
      </c>
      <c r="F1405" s="3">
        <v>1.351397</v>
      </c>
      <c r="G1405">
        <v>27699200</v>
      </c>
      <c r="H1405" s="3" t="str">
        <f>TEXT(MCFT[[#This Row],[Date]],"dddd")</f>
        <v>Monday</v>
      </c>
      <c r="I1405" s="3">
        <f>MCFT[[#This Row],[Open]]-MCFT[[#This Row],[Close]]</f>
        <v>-1.5625E-2</v>
      </c>
      <c r="J1405" s="3">
        <f>INDEX(AAPL!$J:$J,MATCH(A:A,AAPL!$A:$A,0),1)</f>
        <v>-8.928000000000047E-3</v>
      </c>
      <c r="K1405" s="3" t="str">
        <f>IF(MCFT[[#This Row],[Day Change]]&gt;0,"UP","DOWN")</f>
        <v>DOWN</v>
      </c>
      <c r="L1405" s="9">
        <f>_xlfn.RANK.EQ(MCFT[[#This Row],[Date]],A:A,1)</f>
        <v>1404</v>
      </c>
      <c r="M1405" s="10">
        <f>_xlfn.RANK.AVG(MCFT[[#This Row],[Same change on date for AAPL]],AAPL,1)</f>
        <v>3553.5</v>
      </c>
      <c r="N1405" s="2">
        <f>MCFT[[#This Row],[Close]]/MCFT[[#This Row],[Open]]</f>
        <v>1.0084985820285857</v>
      </c>
    </row>
    <row r="1406" spans="1:14" x14ac:dyDescent="0.25">
      <c r="A1406" s="1">
        <v>33512</v>
      </c>
      <c r="B1406" s="3">
        <v>1.8541669999999999</v>
      </c>
      <c r="C1406" s="3">
        <v>1.859375</v>
      </c>
      <c r="D1406" s="3">
        <v>1.8333330000000001</v>
      </c>
      <c r="E1406" s="3">
        <v>1.8515630000000001</v>
      </c>
      <c r="F1406" s="3">
        <v>1.349499</v>
      </c>
      <c r="G1406">
        <v>19625600</v>
      </c>
      <c r="H1406" s="3" t="str">
        <f>TEXT(MCFT[[#This Row],[Date]],"dddd")</f>
        <v>Tuesday</v>
      </c>
      <c r="I1406" s="3">
        <f>MCFT[[#This Row],[Open]]-MCFT[[#This Row],[Close]]</f>
        <v>2.6039999999998287E-3</v>
      </c>
      <c r="J1406" s="3">
        <f>INDEX(AAPL!$J:$J,MATCH(A:A,AAPL!$A:$A,0),1)</f>
        <v>-5.3571000000000035E-2</v>
      </c>
      <c r="K1406" s="3" t="str">
        <f>IF(MCFT[[#This Row],[Day Change]]&gt;0,"UP","DOWN")</f>
        <v>UP</v>
      </c>
      <c r="L1406" s="9">
        <f>_xlfn.RANK.EQ(MCFT[[#This Row],[Date]],A:A,1)</f>
        <v>1405</v>
      </c>
      <c r="M1406" s="10">
        <f>_xlfn.RANK.AVG(MCFT[[#This Row],[Same change on date for AAPL]],AAPL,1)</f>
        <v>1962</v>
      </c>
      <c r="N1406" s="2">
        <f>MCFT[[#This Row],[Close]]/MCFT[[#This Row],[Open]]</f>
        <v>0.9985955957580952</v>
      </c>
    </row>
    <row r="1407" spans="1:14" x14ac:dyDescent="0.25">
      <c r="A1407" s="1">
        <v>33513</v>
      </c>
      <c r="B1407" s="3">
        <v>1.84375</v>
      </c>
      <c r="C1407" s="3">
        <v>1.8854169999999999</v>
      </c>
      <c r="D1407" s="3">
        <v>1.796875</v>
      </c>
      <c r="E1407" s="3">
        <v>1.8125</v>
      </c>
      <c r="F1407" s="3">
        <v>1.321029</v>
      </c>
      <c r="G1407">
        <v>67219200</v>
      </c>
      <c r="H1407" s="3" t="str">
        <f>TEXT(MCFT[[#This Row],[Date]],"dddd")</f>
        <v>Wednesday</v>
      </c>
      <c r="I1407" s="3">
        <f>MCFT[[#This Row],[Open]]-MCFT[[#This Row],[Close]]</f>
        <v>3.125E-2</v>
      </c>
      <c r="J1407" s="3">
        <f>INDEX(AAPL!$J:$J,MATCH(A:A,AAPL!$A:$A,0),1)</f>
        <v>7.1428000000000047E-2</v>
      </c>
      <c r="K1407" s="3" t="str">
        <f>IF(MCFT[[#This Row],[Day Change]]&gt;0,"UP","DOWN")</f>
        <v>UP</v>
      </c>
      <c r="L1407" s="9">
        <f>_xlfn.RANK.EQ(MCFT[[#This Row],[Date]],A:A,1)</f>
        <v>1406</v>
      </c>
      <c r="M1407" s="10">
        <f>_xlfn.RANK.AVG(MCFT[[#This Row],[Same change on date for AAPL]],AAPL,1)</f>
        <v>6535.5</v>
      </c>
      <c r="N1407" s="2">
        <f>MCFT[[#This Row],[Close]]/MCFT[[#This Row],[Open]]</f>
        <v>0.98305084745762716</v>
      </c>
    </row>
    <row r="1408" spans="1:14" x14ac:dyDescent="0.25">
      <c r="A1408" s="1">
        <v>33514</v>
      </c>
      <c r="B1408" s="3">
        <v>1.8020830000000001</v>
      </c>
      <c r="C1408" s="3">
        <v>1.8385419999999999</v>
      </c>
      <c r="D1408" s="3">
        <v>1.796875</v>
      </c>
      <c r="E1408" s="3">
        <v>1.8229169999999999</v>
      </c>
      <c r="F1408" s="3">
        <v>1.3286210000000001</v>
      </c>
      <c r="G1408">
        <v>34630400</v>
      </c>
      <c r="H1408" s="3" t="str">
        <f>TEXT(MCFT[[#This Row],[Date]],"dddd")</f>
        <v>Thursday</v>
      </c>
      <c r="I1408" s="3">
        <f>MCFT[[#This Row],[Open]]-MCFT[[#This Row],[Close]]</f>
        <v>-2.0833999999999797E-2</v>
      </c>
      <c r="J1408" s="3">
        <f>INDEX(AAPL!$J:$J,MATCH(A:A,AAPL!$A:$A,0),1)</f>
        <v>8.0357000000000012E-2</v>
      </c>
      <c r="K1408" s="3" t="str">
        <f>IF(MCFT[[#This Row],[Day Change]]&gt;0,"UP","DOWN")</f>
        <v>DOWN</v>
      </c>
      <c r="L1408" s="9">
        <f>_xlfn.RANK.EQ(MCFT[[#This Row],[Date]],A:A,1)</f>
        <v>1407</v>
      </c>
      <c r="M1408" s="10">
        <f>_xlfn.RANK.AVG(MCFT[[#This Row],[Same change on date for AAPL]],AAPL,1)</f>
        <v>6605.5</v>
      </c>
      <c r="N1408" s="2">
        <f>MCFT[[#This Row],[Close]]/MCFT[[#This Row],[Open]]</f>
        <v>1.011561065722278</v>
      </c>
    </row>
    <row r="1409" spans="1:14" x14ac:dyDescent="0.25">
      <c r="A1409" s="1">
        <v>33515</v>
      </c>
      <c r="B1409" s="3">
        <v>1.8333330000000001</v>
      </c>
      <c r="C1409" s="3">
        <v>1.8541669999999999</v>
      </c>
      <c r="D1409" s="3">
        <v>1.8229169999999999</v>
      </c>
      <c r="E1409" s="3">
        <v>1.8359380000000001</v>
      </c>
      <c r="F1409" s="3">
        <v>1.3381110000000001</v>
      </c>
      <c r="G1409">
        <v>26457600</v>
      </c>
      <c r="H1409" s="3" t="str">
        <f>TEXT(MCFT[[#This Row],[Date]],"dddd")</f>
        <v>Friday</v>
      </c>
      <c r="I1409" s="3">
        <f>MCFT[[#This Row],[Open]]-MCFT[[#This Row],[Close]]</f>
        <v>-2.6049999999999685E-3</v>
      </c>
      <c r="J1409" s="3">
        <f>INDEX(AAPL!$J:$J,MATCH(A:A,AAPL!$A:$A,0),1)</f>
        <v>-8.928000000000047E-3</v>
      </c>
      <c r="K1409" s="3" t="str">
        <f>IF(MCFT[[#This Row],[Day Change]]&gt;0,"UP","DOWN")</f>
        <v>DOWN</v>
      </c>
      <c r="L1409" s="9">
        <f>_xlfn.RANK.EQ(MCFT[[#This Row],[Date]],A:A,1)</f>
        <v>1408</v>
      </c>
      <c r="M1409" s="10">
        <f>_xlfn.RANK.AVG(MCFT[[#This Row],[Same change on date for AAPL]],AAPL,1)</f>
        <v>3553.5</v>
      </c>
      <c r="N1409" s="2">
        <f>MCFT[[#This Row],[Close]]/MCFT[[#This Row],[Open]]</f>
        <v>1.0014209093492563</v>
      </c>
    </row>
    <row r="1410" spans="1:14" x14ac:dyDescent="0.25">
      <c r="A1410" s="1">
        <v>33518</v>
      </c>
      <c r="B1410" s="3">
        <v>1.8177080000000001</v>
      </c>
      <c r="C1410" s="3">
        <v>1.8515630000000001</v>
      </c>
      <c r="D1410" s="3">
        <v>1.8072919999999999</v>
      </c>
      <c r="E1410" s="3">
        <v>1.84375</v>
      </c>
      <c r="F1410" s="3">
        <v>1.3438049999999999</v>
      </c>
      <c r="G1410">
        <v>27187200</v>
      </c>
      <c r="H1410" s="3" t="str">
        <f>TEXT(MCFT[[#This Row],[Date]],"dddd")</f>
        <v>Monday</v>
      </c>
      <c r="I1410" s="3">
        <f>MCFT[[#This Row],[Open]]-MCFT[[#This Row],[Close]]</f>
        <v>-2.6041999999999899E-2</v>
      </c>
      <c r="J1410" s="3">
        <f>INDEX(AAPL!$J:$J,MATCH(A:A,AAPL!$A:$A,0),1)</f>
        <v>-4.4640000000000235E-3</v>
      </c>
      <c r="K1410" s="3" t="str">
        <f>IF(MCFT[[#This Row],[Day Change]]&gt;0,"UP","DOWN")</f>
        <v>DOWN</v>
      </c>
      <c r="L1410" s="9">
        <f>_xlfn.RANK.EQ(MCFT[[#This Row],[Date]],A:A,1)</f>
        <v>1409</v>
      </c>
      <c r="M1410" s="10">
        <f>_xlfn.RANK.AVG(MCFT[[#This Row],[Same change on date for AAPL]],AAPL,1)</f>
        <v>3822</v>
      </c>
      <c r="N1410" s="2">
        <f>MCFT[[#This Row],[Close]]/MCFT[[#This Row],[Open]]</f>
        <v>1.014326833572829</v>
      </c>
    </row>
    <row r="1411" spans="1:14" x14ac:dyDescent="0.25">
      <c r="A1411" s="1">
        <v>33519</v>
      </c>
      <c r="B1411" s="3">
        <v>1.8333330000000001</v>
      </c>
      <c r="C1411" s="3">
        <v>1.8645830000000001</v>
      </c>
      <c r="D1411" s="3">
        <v>1.8333330000000001</v>
      </c>
      <c r="E1411" s="3">
        <v>1.859375</v>
      </c>
      <c r="F1411" s="3">
        <v>1.3551930000000001</v>
      </c>
      <c r="G1411">
        <v>37708800</v>
      </c>
      <c r="H1411" s="3" t="str">
        <f>TEXT(MCFT[[#This Row],[Date]],"dddd")</f>
        <v>Tuesday</v>
      </c>
      <c r="I1411" s="3">
        <f>MCFT[[#This Row],[Open]]-MCFT[[#This Row],[Close]]</f>
        <v>-2.6041999999999899E-2</v>
      </c>
      <c r="J1411" s="3">
        <f>INDEX(AAPL!$J:$J,MATCH(A:A,AAPL!$A:$A,0),1)</f>
        <v>-4.4640000000000235E-3</v>
      </c>
      <c r="K1411" s="3" t="str">
        <f>IF(MCFT[[#This Row],[Day Change]]&gt;0,"UP","DOWN")</f>
        <v>DOWN</v>
      </c>
      <c r="L1411" s="9">
        <f>_xlfn.RANK.EQ(MCFT[[#This Row],[Date]],A:A,1)</f>
        <v>1410</v>
      </c>
      <c r="M1411" s="10">
        <f>_xlfn.RANK.AVG(MCFT[[#This Row],[Same change on date for AAPL]],AAPL,1)</f>
        <v>3822</v>
      </c>
      <c r="N1411" s="2">
        <f>MCFT[[#This Row],[Close]]/MCFT[[#This Row],[Open]]</f>
        <v>1.0142047298554053</v>
      </c>
    </row>
    <row r="1412" spans="1:14" x14ac:dyDescent="0.25">
      <c r="A1412" s="1">
        <v>33520</v>
      </c>
      <c r="B1412" s="3">
        <v>1.8645830000000001</v>
      </c>
      <c r="C1412" s="3">
        <v>1.9010419999999999</v>
      </c>
      <c r="D1412" s="3">
        <v>1.859375</v>
      </c>
      <c r="E1412" s="3">
        <v>1.8645830000000001</v>
      </c>
      <c r="F1412" s="3">
        <v>1.358989</v>
      </c>
      <c r="G1412">
        <v>60931200</v>
      </c>
      <c r="H1412" s="3" t="str">
        <f>TEXT(MCFT[[#This Row],[Date]],"dddd")</f>
        <v>Wednesday</v>
      </c>
      <c r="I1412" s="3">
        <f>MCFT[[#This Row],[Open]]-MCFT[[#This Row],[Close]]</f>
        <v>0</v>
      </c>
      <c r="J1412" s="3">
        <f>INDEX(AAPL!$J:$J,MATCH(A:A,AAPL!$A:$A,0),1)</f>
        <v>8.928000000000047E-3</v>
      </c>
      <c r="K1412" s="3" t="str">
        <f>IF(MCFT[[#This Row],[Day Change]]&gt;0,"UP","DOWN")</f>
        <v>DOWN</v>
      </c>
      <c r="L1412" s="9">
        <f>_xlfn.RANK.EQ(MCFT[[#This Row],[Date]],A:A,1)</f>
        <v>1411</v>
      </c>
      <c r="M1412" s="10">
        <f>_xlfn.RANK.AVG(MCFT[[#This Row],[Same change on date for AAPL]],AAPL,1)</f>
        <v>4659.5</v>
      </c>
      <c r="N1412" s="2">
        <f>MCFT[[#This Row],[Close]]/MCFT[[#This Row],[Open]]</f>
        <v>1</v>
      </c>
    </row>
    <row r="1413" spans="1:14" x14ac:dyDescent="0.25">
      <c r="A1413" s="1">
        <v>33521</v>
      </c>
      <c r="B1413" s="3">
        <v>1.8854169999999999</v>
      </c>
      <c r="C1413" s="3">
        <v>1.8854169999999999</v>
      </c>
      <c r="D1413" s="3">
        <v>1.84375</v>
      </c>
      <c r="E1413" s="3">
        <v>1.8697919999999999</v>
      </c>
      <c r="F1413" s="3">
        <v>1.3627849999999999</v>
      </c>
      <c r="G1413">
        <v>42048000</v>
      </c>
      <c r="H1413" s="3" t="str">
        <f>TEXT(MCFT[[#This Row],[Date]],"dddd")</f>
        <v>Thursday</v>
      </c>
      <c r="I1413" s="3">
        <f>MCFT[[#This Row],[Open]]-MCFT[[#This Row],[Close]]</f>
        <v>1.5625E-2</v>
      </c>
      <c r="J1413" s="3">
        <f>INDEX(AAPL!$J:$J,MATCH(A:A,AAPL!$A:$A,0),1)</f>
        <v>3.5714000000000024E-2</v>
      </c>
      <c r="K1413" s="3" t="str">
        <f>IF(MCFT[[#This Row],[Day Change]]&gt;0,"UP","DOWN")</f>
        <v>UP</v>
      </c>
      <c r="L1413" s="9">
        <f>_xlfn.RANK.EQ(MCFT[[#This Row],[Date]],A:A,1)</f>
        <v>1412</v>
      </c>
      <c r="M1413" s="10">
        <f>_xlfn.RANK.AVG(MCFT[[#This Row],[Same change on date for AAPL]],AAPL,1)</f>
        <v>5958</v>
      </c>
      <c r="N1413" s="2">
        <f>MCFT[[#This Row],[Close]]/MCFT[[#This Row],[Open]]</f>
        <v>0.99171270864747696</v>
      </c>
    </row>
    <row r="1414" spans="1:14" x14ac:dyDescent="0.25">
      <c r="A1414" s="1">
        <v>33522</v>
      </c>
      <c r="B1414" s="3">
        <v>1.890625</v>
      </c>
      <c r="C1414" s="3">
        <v>1.8958330000000001</v>
      </c>
      <c r="D1414" s="3">
        <v>1.828125</v>
      </c>
      <c r="E1414" s="3">
        <v>1.8671880000000001</v>
      </c>
      <c r="F1414" s="3">
        <v>1.360887</v>
      </c>
      <c r="G1414">
        <v>69920000</v>
      </c>
      <c r="H1414" s="3" t="str">
        <f>TEXT(MCFT[[#This Row],[Date]],"dddd")</f>
        <v>Friday</v>
      </c>
      <c r="I1414" s="3">
        <f>MCFT[[#This Row],[Open]]-MCFT[[#This Row],[Close]]</f>
        <v>2.343699999999993E-2</v>
      </c>
      <c r="J1414" s="3">
        <f>INDEX(AAPL!$J:$J,MATCH(A:A,AAPL!$A:$A,0),1)</f>
        <v>-1.3392999999999988E-2</v>
      </c>
      <c r="K1414" s="3" t="str">
        <f>IF(MCFT[[#This Row],[Day Change]]&gt;0,"UP","DOWN")</f>
        <v>UP</v>
      </c>
      <c r="L1414" s="9">
        <f>_xlfn.RANK.EQ(MCFT[[#This Row],[Date]],A:A,1)</f>
        <v>1413</v>
      </c>
      <c r="M1414" s="10">
        <f>_xlfn.RANK.AVG(MCFT[[#This Row],[Same change on date for AAPL]],AAPL,1)</f>
        <v>3219.5</v>
      </c>
      <c r="N1414" s="2">
        <f>MCFT[[#This Row],[Close]]/MCFT[[#This Row],[Open]]</f>
        <v>0.98760357024793388</v>
      </c>
    </row>
    <row r="1415" spans="1:14" x14ac:dyDescent="0.25">
      <c r="A1415" s="1">
        <v>33525</v>
      </c>
      <c r="B1415" s="3">
        <v>1.875</v>
      </c>
      <c r="C1415" s="3">
        <v>1.921875</v>
      </c>
      <c r="D1415" s="3">
        <v>1.875</v>
      </c>
      <c r="E1415" s="3">
        <v>1.921875</v>
      </c>
      <c r="F1415" s="3">
        <v>1.400746</v>
      </c>
      <c r="G1415">
        <v>50624000</v>
      </c>
      <c r="H1415" s="3" t="str">
        <f>TEXT(MCFT[[#This Row],[Date]],"dddd")</f>
        <v>Monday</v>
      </c>
      <c r="I1415" s="3">
        <f>MCFT[[#This Row],[Open]]-MCFT[[#This Row],[Close]]</f>
        <v>-4.6875E-2</v>
      </c>
      <c r="J1415" s="3">
        <f>INDEX(AAPL!$J:$J,MATCH(A:A,AAPL!$A:$A,0),1)</f>
        <v>-3.125E-2</v>
      </c>
      <c r="K1415" s="3" t="str">
        <f>IF(MCFT[[#This Row],[Day Change]]&gt;0,"UP","DOWN")</f>
        <v>DOWN</v>
      </c>
      <c r="L1415" s="9">
        <f>_xlfn.RANK.EQ(MCFT[[#This Row],[Date]],A:A,1)</f>
        <v>1414</v>
      </c>
      <c r="M1415" s="10">
        <f>_xlfn.RANK.AVG(MCFT[[#This Row],[Same change on date for AAPL]],AAPL,1)</f>
        <v>2473</v>
      </c>
      <c r="N1415" s="2">
        <f>MCFT[[#This Row],[Close]]/MCFT[[#This Row],[Open]]</f>
        <v>1.0249999999999999</v>
      </c>
    </row>
    <row r="1416" spans="1:14" x14ac:dyDescent="0.25">
      <c r="A1416" s="1">
        <v>33526</v>
      </c>
      <c r="B1416" s="3">
        <v>1.921875</v>
      </c>
      <c r="C1416" s="3">
        <v>1.921875</v>
      </c>
      <c r="D1416" s="3">
        <v>1.890625</v>
      </c>
      <c r="E1416" s="3">
        <v>1.9036459999999999</v>
      </c>
      <c r="F1416" s="3">
        <v>1.3874599999999999</v>
      </c>
      <c r="G1416">
        <v>57852800</v>
      </c>
      <c r="H1416" s="3" t="str">
        <f>TEXT(MCFT[[#This Row],[Date]],"dddd")</f>
        <v>Tuesday</v>
      </c>
      <c r="I1416" s="3">
        <f>MCFT[[#This Row],[Open]]-MCFT[[#This Row],[Close]]</f>
        <v>1.8229000000000051E-2</v>
      </c>
      <c r="J1416" s="3">
        <f>INDEX(AAPL!$J:$J,MATCH(A:A,AAPL!$A:$A,0),1)</f>
        <v>-7.1428999999999965E-2</v>
      </c>
      <c r="K1416" s="3" t="str">
        <f>IF(MCFT[[#This Row],[Day Change]]&gt;0,"UP","DOWN")</f>
        <v>UP</v>
      </c>
      <c r="L1416" s="9">
        <f>_xlfn.RANK.EQ(MCFT[[#This Row],[Date]],A:A,1)</f>
        <v>1415</v>
      </c>
      <c r="M1416" s="10">
        <f>_xlfn.RANK.AVG(MCFT[[#This Row],[Same change on date for AAPL]],AAPL,1)</f>
        <v>1732.5</v>
      </c>
      <c r="N1416" s="2">
        <f>MCFT[[#This Row],[Close]]/MCFT[[#This Row],[Open]]</f>
        <v>0.99051499186991865</v>
      </c>
    </row>
    <row r="1417" spans="1:14" x14ac:dyDescent="0.25">
      <c r="A1417" s="1">
        <v>33527</v>
      </c>
      <c r="B1417" s="3">
        <v>1.90625</v>
      </c>
      <c r="C1417" s="3">
        <v>1.90625</v>
      </c>
      <c r="D1417" s="3">
        <v>1.8723959999999999</v>
      </c>
      <c r="E1417" s="3">
        <v>1.890625</v>
      </c>
      <c r="F1417" s="3">
        <v>1.3779699999999999</v>
      </c>
      <c r="G1417">
        <v>100198400</v>
      </c>
      <c r="H1417" s="3" t="str">
        <f>TEXT(MCFT[[#This Row],[Date]],"dddd")</f>
        <v>Wednesday</v>
      </c>
      <c r="I1417" s="3">
        <f>MCFT[[#This Row],[Open]]-MCFT[[#This Row],[Close]]</f>
        <v>1.5625E-2</v>
      </c>
      <c r="J1417" s="3">
        <f>INDEX(AAPL!$J:$J,MATCH(A:A,AAPL!$A:$A,0),1)</f>
        <v>-3.5714000000000024E-2</v>
      </c>
      <c r="K1417" s="3" t="str">
        <f>IF(MCFT[[#This Row],[Day Change]]&gt;0,"UP","DOWN")</f>
        <v>UP</v>
      </c>
      <c r="L1417" s="9">
        <f>_xlfn.RANK.EQ(MCFT[[#This Row],[Date]],A:A,1)</f>
        <v>1416</v>
      </c>
      <c r="M1417" s="10">
        <f>_xlfn.RANK.AVG(MCFT[[#This Row],[Same change on date for AAPL]],AAPL,1)</f>
        <v>2341.5</v>
      </c>
      <c r="N1417" s="2">
        <f>MCFT[[#This Row],[Close]]/MCFT[[#This Row],[Open]]</f>
        <v>0.99180327868852458</v>
      </c>
    </row>
    <row r="1418" spans="1:14" x14ac:dyDescent="0.25">
      <c r="A1418" s="1">
        <v>33528</v>
      </c>
      <c r="B1418" s="3">
        <v>1.890625</v>
      </c>
      <c r="C1418" s="3">
        <v>1.890625</v>
      </c>
      <c r="D1418" s="3">
        <v>1.84375</v>
      </c>
      <c r="E1418" s="3">
        <v>1.859375</v>
      </c>
      <c r="F1418" s="3">
        <v>1.3551930000000001</v>
      </c>
      <c r="G1418">
        <v>95561600</v>
      </c>
      <c r="H1418" s="3" t="str">
        <f>TEXT(MCFT[[#This Row],[Date]],"dddd")</f>
        <v>Thursday</v>
      </c>
      <c r="I1418" s="3">
        <f>MCFT[[#This Row],[Open]]-MCFT[[#This Row],[Close]]</f>
        <v>3.125E-2</v>
      </c>
      <c r="J1418" s="3">
        <f>INDEX(AAPL!$J:$J,MATCH(A:A,AAPL!$A:$A,0),1)</f>
        <v>2.2321000000000035E-2</v>
      </c>
      <c r="K1418" s="3" t="str">
        <f>IF(MCFT[[#This Row],[Day Change]]&gt;0,"UP","DOWN")</f>
        <v>UP</v>
      </c>
      <c r="L1418" s="9">
        <f>_xlfn.RANK.EQ(MCFT[[#This Row],[Date]],A:A,1)</f>
        <v>1417</v>
      </c>
      <c r="M1418" s="10">
        <f>_xlfn.RANK.AVG(MCFT[[#This Row],[Same change on date for AAPL]],AAPL,1)</f>
        <v>5479</v>
      </c>
      <c r="N1418" s="2">
        <f>MCFT[[#This Row],[Close]]/MCFT[[#This Row],[Open]]</f>
        <v>0.98347107438016534</v>
      </c>
    </row>
    <row r="1419" spans="1:14" x14ac:dyDescent="0.25">
      <c r="A1419" s="1">
        <v>33529</v>
      </c>
      <c r="B1419" s="3">
        <v>1.875</v>
      </c>
      <c r="C1419" s="3">
        <v>1.9010419999999999</v>
      </c>
      <c r="D1419" s="3">
        <v>1.8697919999999999</v>
      </c>
      <c r="E1419" s="3">
        <v>1.875</v>
      </c>
      <c r="F1419" s="3">
        <v>1.366581</v>
      </c>
      <c r="G1419">
        <v>37843200</v>
      </c>
      <c r="H1419" s="3" t="str">
        <f>TEXT(MCFT[[#This Row],[Date]],"dddd")</f>
        <v>Friday</v>
      </c>
      <c r="I1419" s="3">
        <f>MCFT[[#This Row],[Open]]-MCFT[[#This Row],[Close]]</f>
        <v>0</v>
      </c>
      <c r="J1419" s="3">
        <f>INDEX(AAPL!$J:$J,MATCH(A:A,AAPL!$A:$A,0),1)</f>
        <v>4.4640000000000235E-3</v>
      </c>
      <c r="K1419" s="3" t="str">
        <f>IF(MCFT[[#This Row],[Day Change]]&gt;0,"UP","DOWN")</f>
        <v>DOWN</v>
      </c>
      <c r="L1419" s="9">
        <f>_xlfn.RANK.EQ(MCFT[[#This Row],[Date]],A:A,1)</f>
        <v>1418</v>
      </c>
      <c r="M1419" s="10">
        <f>_xlfn.RANK.AVG(MCFT[[#This Row],[Same change on date for AAPL]],AAPL,1)</f>
        <v>4414</v>
      </c>
      <c r="N1419" s="2">
        <f>MCFT[[#This Row],[Close]]/MCFT[[#This Row],[Open]]</f>
        <v>1</v>
      </c>
    </row>
    <row r="1420" spans="1:14" x14ac:dyDescent="0.25">
      <c r="A1420" s="1">
        <v>33532</v>
      </c>
      <c r="B1420" s="3">
        <v>1.875</v>
      </c>
      <c r="C1420" s="3">
        <v>1.90625</v>
      </c>
      <c r="D1420" s="3">
        <v>1.8697919999999999</v>
      </c>
      <c r="E1420" s="3">
        <v>1.8958330000000001</v>
      </c>
      <c r="F1420" s="3">
        <v>1.3817649999999999</v>
      </c>
      <c r="G1420">
        <v>28704000</v>
      </c>
      <c r="H1420" s="3" t="str">
        <f>TEXT(MCFT[[#This Row],[Date]],"dddd")</f>
        <v>Monday</v>
      </c>
      <c r="I1420" s="3">
        <f>MCFT[[#This Row],[Open]]-MCFT[[#This Row],[Close]]</f>
        <v>-2.0833000000000101E-2</v>
      </c>
      <c r="J1420" s="3">
        <f>INDEX(AAPL!$J:$J,MATCH(A:A,AAPL!$A:$A,0),1)</f>
        <v>1.7857000000000012E-2</v>
      </c>
      <c r="K1420" s="3" t="str">
        <f>IF(MCFT[[#This Row],[Day Change]]&gt;0,"UP","DOWN")</f>
        <v>DOWN</v>
      </c>
      <c r="L1420" s="9">
        <f>_xlfn.RANK.EQ(MCFT[[#This Row],[Date]],A:A,1)</f>
        <v>1419</v>
      </c>
      <c r="M1420" s="10">
        <f>_xlfn.RANK.AVG(MCFT[[#This Row],[Same change on date for AAPL]],AAPL,1)</f>
        <v>5249.5</v>
      </c>
      <c r="N1420" s="2">
        <f>MCFT[[#This Row],[Close]]/MCFT[[#This Row],[Open]]</f>
        <v>1.0111109333333335</v>
      </c>
    </row>
    <row r="1421" spans="1:14" x14ac:dyDescent="0.25">
      <c r="A1421" s="1">
        <v>33533</v>
      </c>
      <c r="B1421" s="3">
        <v>1.90625</v>
      </c>
      <c r="C1421" s="3">
        <v>1.9322919999999999</v>
      </c>
      <c r="D1421" s="3">
        <v>1.9010419999999999</v>
      </c>
      <c r="E1421" s="3">
        <v>1.9036459999999999</v>
      </c>
      <c r="F1421" s="3">
        <v>1.3874599999999999</v>
      </c>
      <c r="G1421">
        <v>32496000</v>
      </c>
      <c r="H1421" s="3" t="str">
        <f>TEXT(MCFT[[#This Row],[Date]],"dddd")</f>
        <v>Tuesday</v>
      </c>
      <c r="I1421" s="3">
        <f>MCFT[[#This Row],[Open]]-MCFT[[#This Row],[Close]]</f>
        <v>2.6040000000000507E-3</v>
      </c>
      <c r="J1421" s="3">
        <f>INDEX(AAPL!$J:$J,MATCH(A:A,AAPL!$A:$A,0),1)</f>
        <v>3.5714000000000024E-2</v>
      </c>
      <c r="K1421" s="3" t="str">
        <f>IF(MCFT[[#This Row],[Day Change]]&gt;0,"UP","DOWN")</f>
        <v>UP</v>
      </c>
      <c r="L1421" s="9">
        <f>_xlfn.RANK.EQ(MCFT[[#This Row],[Date]],A:A,1)</f>
        <v>1420</v>
      </c>
      <c r="M1421" s="10">
        <f>_xlfn.RANK.AVG(MCFT[[#This Row],[Same change on date for AAPL]],AAPL,1)</f>
        <v>5958</v>
      </c>
      <c r="N1421" s="2">
        <f>MCFT[[#This Row],[Close]]/MCFT[[#This Row],[Open]]</f>
        <v>0.9986339672131147</v>
      </c>
    </row>
    <row r="1422" spans="1:14" x14ac:dyDescent="0.25">
      <c r="A1422" s="1">
        <v>33534</v>
      </c>
      <c r="B1422" s="3">
        <v>1.9114580000000001</v>
      </c>
      <c r="C1422" s="3">
        <v>1.9166669999999999</v>
      </c>
      <c r="D1422" s="3">
        <v>1.8697919999999999</v>
      </c>
      <c r="E1422" s="3">
        <v>1.8802080000000001</v>
      </c>
      <c r="F1422" s="3">
        <v>1.370377</v>
      </c>
      <c r="G1422">
        <v>36723200</v>
      </c>
      <c r="H1422" s="3" t="str">
        <f>TEXT(MCFT[[#This Row],[Date]],"dddd")</f>
        <v>Wednesday</v>
      </c>
      <c r="I1422" s="3">
        <f>MCFT[[#This Row],[Open]]-MCFT[[#This Row],[Close]]</f>
        <v>3.125E-2</v>
      </c>
      <c r="J1422" s="3">
        <f>INDEX(AAPL!$J:$J,MATCH(A:A,AAPL!$A:$A,0),1)</f>
        <v>6.6964999999999941E-2</v>
      </c>
      <c r="K1422" s="3" t="str">
        <f>IF(MCFT[[#This Row],[Day Change]]&gt;0,"UP","DOWN")</f>
        <v>UP</v>
      </c>
      <c r="L1422" s="9">
        <f>_xlfn.RANK.EQ(MCFT[[#This Row],[Date]],A:A,1)</f>
        <v>1421</v>
      </c>
      <c r="M1422" s="10">
        <f>_xlfn.RANK.AVG(MCFT[[#This Row],[Same change on date for AAPL]],AAPL,1)</f>
        <v>6493.5</v>
      </c>
      <c r="N1422" s="2">
        <f>MCFT[[#This Row],[Close]]/MCFT[[#This Row],[Open]]</f>
        <v>0.98365122330702537</v>
      </c>
    </row>
    <row r="1423" spans="1:14" x14ac:dyDescent="0.25">
      <c r="A1423" s="1">
        <v>33535</v>
      </c>
      <c r="B1423" s="3">
        <v>1.8854169999999999</v>
      </c>
      <c r="C1423" s="3">
        <v>1.8854169999999999</v>
      </c>
      <c r="D1423" s="3">
        <v>1.859375</v>
      </c>
      <c r="E1423" s="3">
        <v>1.8802080000000001</v>
      </c>
      <c r="F1423" s="3">
        <v>1.370377</v>
      </c>
      <c r="G1423">
        <v>26940800</v>
      </c>
      <c r="H1423" s="3" t="str">
        <f>TEXT(MCFT[[#This Row],[Date]],"dddd")</f>
        <v>Thursday</v>
      </c>
      <c r="I1423" s="3">
        <f>MCFT[[#This Row],[Open]]-MCFT[[#This Row],[Close]]</f>
        <v>5.2089999999997971E-3</v>
      </c>
      <c r="J1423" s="3">
        <f>INDEX(AAPL!$J:$J,MATCH(A:A,AAPL!$A:$A,0),1)</f>
        <v>3.125E-2</v>
      </c>
      <c r="K1423" s="3" t="str">
        <f>IF(MCFT[[#This Row],[Day Change]]&gt;0,"UP","DOWN")</f>
        <v>UP</v>
      </c>
      <c r="L1423" s="9">
        <f>_xlfn.RANK.EQ(MCFT[[#This Row],[Date]],A:A,1)</f>
        <v>1422</v>
      </c>
      <c r="M1423" s="10">
        <f>_xlfn.RANK.AVG(MCFT[[#This Row],[Same change on date for AAPL]],AAPL,1)</f>
        <v>5817.5</v>
      </c>
      <c r="N1423" s="2">
        <f>MCFT[[#This Row],[Close]]/MCFT[[#This Row],[Open]]</f>
        <v>0.99723721595806136</v>
      </c>
    </row>
    <row r="1424" spans="1:14" x14ac:dyDescent="0.25">
      <c r="A1424" s="1">
        <v>33536</v>
      </c>
      <c r="B1424" s="3">
        <v>1.8802080000000001</v>
      </c>
      <c r="C1424" s="3">
        <v>1.890625</v>
      </c>
      <c r="D1424" s="3">
        <v>1.859375</v>
      </c>
      <c r="E1424" s="3">
        <v>1.8645830000000001</v>
      </c>
      <c r="F1424" s="3">
        <v>1.358989</v>
      </c>
      <c r="G1424">
        <v>28080000</v>
      </c>
      <c r="H1424" s="3" t="str">
        <f>TEXT(MCFT[[#This Row],[Date]],"dddd")</f>
        <v>Friday</v>
      </c>
      <c r="I1424" s="3">
        <f>MCFT[[#This Row],[Open]]-MCFT[[#This Row],[Close]]</f>
        <v>1.5625E-2</v>
      </c>
      <c r="J1424" s="3">
        <f>INDEX(AAPL!$J:$J,MATCH(A:A,AAPL!$A:$A,0),1)</f>
        <v>1.7857000000000012E-2</v>
      </c>
      <c r="K1424" s="3" t="str">
        <f>IF(MCFT[[#This Row],[Day Change]]&gt;0,"UP","DOWN")</f>
        <v>UP</v>
      </c>
      <c r="L1424" s="9">
        <f>_xlfn.RANK.EQ(MCFT[[#This Row],[Date]],A:A,1)</f>
        <v>1423</v>
      </c>
      <c r="M1424" s="10">
        <f>_xlfn.RANK.AVG(MCFT[[#This Row],[Same change on date for AAPL]],AAPL,1)</f>
        <v>5249.5</v>
      </c>
      <c r="N1424" s="2">
        <f>MCFT[[#This Row],[Close]]/MCFT[[#This Row],[Open]]</f>
        <v>0.99168974921923536</v>
      </c>
    </row>
    <row r="1425" spans="1:14" x14ac:dyDescent="0.25">
      <c r="A1425" s="1">
        <v>33539</v>
      </c>
      <c r="B1425" s="3">
        <v>1.8645830000000001</v>
      </c>
      <c r="C1425" s="3">
        <v>1.8802080000000001</v>
      </c>
      <c r="D1425" s="3">
        <v>1.828125</v>
      </c>
      <c r="E1425" s="3">
        <v>1.8802080000000001</v>
      </c>
      <c r="F1425" s="3">
        <v>1.370377</v>
      </c>
      <c r="G1425">
        <v>37952000</v>
      </c>
      <c r="H1425" s="3" t="str">
        <f>TEXT(MCFT[[#This Row],[Date]],"dddd")</f>
        <v>Monday</v>
      </c>
      <c r="I1425" s="3">
        <f>MCFT[[#This Row],[Open]]-MCFT[[#This Row],[Close]]</f>
        <v>-1.5625E-2</v>
      </c>
      <c r="J1425" s="3">
        <f>INDEX(AAPL!$J:$J,MATCH(A:A,AAPL!$A:$A,0),1)</f>
        <v>0</v>
      </c>
      <c r="K1425" s="3" t="str">
        <f>IF(MCFT[[#This Row],[Day Change]]&gt;0,"UP","DOWN")</f>
        <v>DOWN</v>
      </c>
      <c r="L1425" s="9">
        <f>_xlfn.RANK.EQ(MCFT[[#This Row],[Date]],A:A,1)</f>
        <v>1424</v>
      </c>
      <c r="M1425" s="10">
        <f>_xlfn.RANK.AVG(MCFT[[#This Row],[Same change on date for AAPL]],AAPL,1)</f>
        <v>4124.5</v>
      </c>
      <c r="N1425" s="2">
        <f>MCFT[[#This Row],[Close]]/MCFT[[#This Row],[Open]]</f>
        <v>1.0083798897662373</v>
      </c>
    </row>
    <row r="1426" spans="1:14" x14ac:dyDescent="0.25">
      <c r="A1426" s="1">
        <v>33540</v>
      </c>
      <c r="B1426" s="3">
        <v>1.8802080000000001</v>
      </c>
      <c r="C1426" s="3">
        <v>1.890625</v>
      </c>
      <c r="D1426" s="3">
        <v>1.8697919999999999</v>
      </c>
      <c r="E1426" s="3">
        <v>1.890625</v>
      </c>
      <c r="F1426" s="3">
        <v>1.3779699999999999</v>
      </c>
      <c r="G1426">
        <v>36521600</v>
      </c>
      <c r="H1426" s="3" t="str">
        <f>TEXT(MCFT[[#This Row],[Date]],"dddd")</f>
        <v>Tuesday</v>
      </c>
      <c r="I1426" s="3">
        <f>MCFT[[#This Row],[Open]]-MCFT[[#This Row],[Close]]</f>
        <v>-1.0416999999999899E-2</v>
      </c>
      <c r="J1426" s="3">
        <f>INDEX(AAPL!$J:$J,MATCH(A:A,AAPL!$A:$A,0),1)</f>
        <v>-8.928000000000047E-3</v>
      </c>
      <c r="K1426" s="3" t="str">
        <f>IF(MCFT[[#This Row],[Day Change]]&gt;0,"UP","DOWN")</f>
        <v>DOWN</v>
      </c>
      <c r="L1426" s="9">
        <f>_xlfn.RANK.EQ(MCFT[[#This Row],[Date]],A:A,1)</f>
        <v>1425</v>
      </c>
      <c r="M1426" s="10">
        <f>_xlfn.RANK.AVG(MCFT[[#This Row],[Same change on date for AAPL]],AAPL,1)</f>
        <v>3553.5</v>
      </c>
      <c r="N1426" s="2">
        <f>MCFT[[#This Row],[Close]]/MCFT[[#This Row],[Open]]</f>
        <v>1.0055403444725264</v>
      </c>
    </row>
    <row r="1427" spans="1:14" x14ac:dyDescent="0.25">
      <c r="A1427" s="1">
        <v>33541</v>
      </c>
      <c r="B1427" s="3">
        <v>1.890625</v>
      </c>
      <c r="C1427" s="3">
        <v>1.9739580000000001</v>
      </c>
      <c r="D1427" s="3">
        <v>1.890625</v>
      </c>
      <c r="E1427" s="3">
        <v>1.96875</v>
      </c>
      <c r="F1427" s="3">
        <v>1.4349099999999999</v>
      </c>
      <c r="G1427">
        <v>65590400</v>
      </c>
      <c r="H1427" s="3" t="str">
        <f>TEXT(MCFT[[#This Row],[Date]],"dddd")</f>
        <v>Wednesday</v>
      </c>
      <c r="I1427" s="3">
        <f>MCFT[[#This Row],[Open]]-MCFT[[#This Row],[Close]]</f>
        <v>-7.8125E-2</v>
      </c>
      <c r="J1427" s="3">
        <f>INDEX(AAPL!$J:$J,MATCH(A:A,AAPL!$A:$A,0),1)</f>
        <v>8.0357000000000012E-2</v>
      </c>
      <c r="K1427" s="3" t="str">
        <f>IF(MCFT[[#This Row],[Day Change]]&gt;0,"UP","DOWN")</f>
        <v>DOWN</v>
      </c>
      <c r="L1427" s="9">
        <f>_xlfn.RANK.EQ(MCFT[[#This Row],[Date]],A:A,1)</f>
        <v>1426</v>
      </c>
      <c r="M1427" s="10">
        <f>_xlfn.RANK.AVG(MCFT[[#This Row],[Same change on date for AAPL]],AAPL,1)</f>
        <v>6605.5</v>
      </c>
      <c r="N1427" s="2">
        <f>MCFT[[#This Row],[Close]]/MCFT[[#This Row],[Open]]</f>
        <v>1.0413223140495869</v>
      </c>
    </row>
    <row r="1428" spans="1:14" x14ac:dyDescent="0.25">
      <c r="A1428" s="1">
        <v>33542</v>
      </c>
      <c r="B1428" s="3">
        <v>1.96875</v>
      </c>
      <c r="C1428" s="3">
        <v>1.984375</v>
      </c>
      <c r="D1428" s="3">
        <v>1.9427080000000001</v>
      </c>
      <c r="E1428" s="3">
        <v>1.9557290000000001</v>
      </c>
      <c r="F1428" s="3">
        <v>1.4254199999999999</v>
      </c>
      <c r="G1428">
        <v>41091200</v>
      </c>
      <c r="H1428" s="3" t="str">
        <f>TEXT(MCFT[[#This Row],[Date]],"dddd")</f>
        <v>Thursday</v>
      </c>
      <c r="I1428" s="3">
        <f>MCFT[[#This Row],[Open]]-MCFT[[#This Row],[Close]]</f>
        <v>1.3020999999999949E-2</v>
      </c>
      <c r="J1428" s="3">
        <f>INDEX(AAPL!$J:$J,MATCH(A:A,AAPL!$A:$A,0),1)</f>
        <v>-2.6785999999999976E-2</v>
      </c>
      <c r="K1428" s="3" t="str">
        <f>IF(MCFT[[#This Row],[Day Change]]&gt;0,"UP","DOWN")</f>
        <v>UP</v>
      </c>
      <c r="L1428" s="9">
        <f>_xlfn.RANK.EQ(MCFT[[#This Row],[Date]],A:A,1)</f>
        <v>1427</v>
      </c>
      <c r="M1428" s="10">
        <f>_xlfn.RANK.AVG(MCFT[[#This Row],[Same change on date for AAPL]],AAPL,1)</f>
        <v>2610.5</v>
      </c>
      <c r="N1428" s="2">
        <f>MCFT[[#This Row],[Close]]/MCFT[[#This Row],[Open]]</f>
        <v>0.99338615873015879</v>
      </c>
    </row>
    <row r="1429" spans="1:14" x14ac:dyDescent="0.25">
      <c r="A1429" s="1">
        <v>33543</v>
      </c>
      <c r="B1429" s="3">
        <v>1.9479169999999999</v>
      </c>
      <c r="C1429" s="3">
        <v>1.953125</v>
      </c>
      <c r="D1429" s="3">
        <v>1.9166669999999999</v>
      </c>
      <c r="E1429" s="3">
        <v>1.9296880000000001</v>
      </c>
      <c r="F1429" s="3">
        <v>1.4064399999999999</v>
      </c>
      <c r="G1429">
        <v>34294400</v>
      </c>
      <c r="H1429" s="3" t="str">
        <f>TEXT(MCFT[[#This Row],[Date]],"dddd")</f>
        <v>Friday</v>
      </c>
      <c r="I1429" s="3">
        <f>MCFT[[#This Row],[Open]]-MCFT[[#This Row],[Close]]</f>
        <v>1.8228999999999829E-2</v>
      </c>
      <c r="J1429" s="3">
        <f>INDEX(AAPL!$J:$J,MATCH(A:A,AAPL!$A:$A,0),1)</f>
        <v>8.928000000000047E-3</v>
      </c>
      <c r="K1429" s="3" t="str">
        <f>IF(MCFT[[#This Row],[Day Change]]&gt;0,"UP","DOWN")</f>
        <v>UP</v>
      </c>
      <c r="L1429" s="9">
        <f>_xlfn.RANK.EQ(MCFT[[#This Row],[Date]],A:A,1)</f>
        <v>1428</v>
      </c>
      <c r="M1429" s="10">
        <f>_xlfn.RANK.AVG(MCFT[[#This Row],[Same change on date for AAPL]],AAPL,1)</f>
        <v>4659.5</v>
      </c>
      <c r="N1429" s="2">
        <f>MCFT[[#This Row],[Close]]/MCFT[[#This Row],[Open]]</f>
        <v>0.99064179839284738</v>
      </c>
    </row>
    <row r="1430" spans="1:14" x14ac:dyDescent="0.25">
      <c r="A1430" s="1">
        <v>33546</v>
      </c>
      <c r="B1430" s="3">
        <v>1.921875</v>
      </c>
      <c r="C1430" s="3">
        <v>1.9270830000000001</v>
      </c>
      <c r="D1430" s="3">
        <v>1.890625</v>
      </c>
      <c r="E1430" s="3">
        <v>1.8958330000000001</v>
      </c>
      <c r="F1430" s="3">
        <v>1.3817649999999999</v>
      </c>
      <c r="G1430">
        <v>28838400</v>
      </c>
      <c r="H1430" s="3" t="str">
        <f>TEXT(MCFT[[#This Row],[Date]],"dddd")</f>
        <v>Monday</v>
      </c>
      <c r="I1430" s="3">
        <f>MCFT[[#This Row],[Open]]-MCFT[[#This Row],[Close]]</f>
        <v>2.6041999999999899E-2</v>
      </c>
      <c r="J1430" s="3">
        <f>INDEX(AAPL!$J:$J,MATCH(A:A,AAPL!$A:$A,0),1)</f>
        <v>3.5714000000000024E-2</v>
      </c>
      <c r="K1430" s="3" t="str">
        <f>IF(MCFT[[#This Row],[Day Change]]&gt;0,"UP","DOWN")</f>
        <v>UP</v>
      </c>
      <c r="L1430" s="9">
        <f>_xlfn.RANK.EQ(MCFT[[#This Row],[Date]],A:A,1)</f>
        <v>1429</v>
      </c>
      <c r="M1430" s="10">
        <f>_xlfn.RANK.AVG(MCFT[[#This Row],[Same change on date for AAPL]],AAPL,1)</f>
        <v>5958</v>
      </c>
      <c r="N1430" s="2">
        <f>MCFT[[#This Row],[Close]]/MCFT[[#This Row],[Open]]</f>
        <v>0.9864496910569106</v>
      </c>
    </row>
    <row r="1431" spans="1:14" x14ac:dyDescent="0.25">
      <c r="A1431" s="1">
        <v>33547</v>
      </c>
      <c r="B1431" s="3">
        <v>1.9010419999999999</v>
      </c>
      <c r="C1431" s="3">
        <v>1.96875</v>
      </c>
      <c r="D1431" s="3">
        <v>1.8958330000000001</v>
      </c>
      <c r="E1431" s="3">
        <v>1.953125</v>
      </c>
      <c r="F1431" s="3">
        <v>1.423522</v>
      </c>
      <c r="G1431">
        <v>51737600</v>
      </c>
      <c r="H1431" s="3" t="str">
        <f>TEXT(MCFT[[#This Row],[Date]],"dddd")</f>
        <v>Tuesday</v>
      </c>
      <c r="I1431" s="3">
        <f>MCFT[[#This Row],[Open]]-MCFT[[#This Row],[Close]]</f>
        <v>-5.2083000000000101E-2</v>
      </c>
      <c r="J1431" s="3">
        <f>INDEX(AAPL!$J:$J,MATCH(A:A,AAPL!$A:$A,0),1)</f>
        <v>3.5714999999999941E-2</v>
      </c>
      <c r="K1431" s="3" t="str">
        <f>IF(MCFT[[#This Row],[Day Change]]&gt;0,"UP","DOWN")</f>
        <v>DOWN</v>
      </c>
      <c r="L1431" s="9">
        <f>_xlfn.RANK.EQ(MCFT[[#This Row],[Date]],A:A,1)</f>
        <v>1430</v>
      </c>
      <c r="M1431" s="10">
        <f>_xlfn.RANK.AVG(MCFT[[#This Row],[Same change on date for AAPL]],AAPL,1)</f>
        <v>6016</v>
      </c>
      <c r="N1431" s="2">
        <f>MCFT[[#This Row],[Close]]/MCFT[[#This Row],[Open]]</f>
        <v>1.0273970801276353</v>
      </c>
    </row>
    <row r="1432" spans="1:14" x14ac:dyDescent="0.25">
      <c r="A1432" s="1">
        <v>33548</v>
      </c>
      <c r="B1432" s="3">
        <v>1.9583330000000001</v>
      </c>
      <c r="C1432" s="3">
        <v>1.9895830000000001</v>
      </c>
      <c r="D1432" s="3">
        <v>1.9427080000000001</v>
      </c>
      <c r="E1432" s="3">
        <v>1.984375</v>
      </c>
      <c r="F1432" s="3">
        <v>1.4462980000000001</v>
      </c>
      <c r="G1432">
        <v>38307200</v>
      </c>
      <c r="H1432" s="3" t="str">
        <f>TEXT(MCFT[[#This Row],[Date]],"dddd")</f>
        <v>Wednesday</v>
      </c>
      <c r="I1432" s="3">
        <f>MCFT[[#This Row],[Open]]-MCFT[[#This Row],[Close]]</f>
        <v>-2.6041999999999899E-2</v>
      </c>
      <c r="J1432" s="3">
        <f>INDEX(AAPL!$J:$J,MATCH(A:A,AAPL!$A:$A,0),1)</f>
        <v>3.5714000000000024E-2</v>
      </c>
      <c r="K1432" s="3" t="str">
        <f>IF(MCFT[[#This Row],[Day Change]]&gt;0,"UP","DOWN")</f>
        <v>DOWN</v>
      </c>
      <c r="L1432" s="9">
        <f>_xlfn.RANK.EQ(MCFT[[#This Row],[Date]],A:A,1)</f>
        <v>1431</v>
      </c>
      <c r="M1432" s="10">
        <f>_xlfn.RANK.AVG(MCFT[[#This Row],[Same change on date for AAPL]],AAPL,1)</f>
        <v>5958</v>
      </c>
      <c r="N1432" s="2">
        <f>MCFT[[#This Row],[Close]]/MCFT[[#This Row],[Open]]</f>
        <v>1.0132980448166884</v>
      </c>
    </row>
    <row r="1433" spans="1:14" x14ac:dyDescent="0.25">
      <c r="A1433" s="1">
        <v>33549</v>
      </c>
      <c r="B1433" s="3">
        <v>1.9895830000000001</v>
      </c>
      <c r="C1433" s="3">
        <v>1.9947919999999999</v>
      </c>
      <c r="D1433" s="3">
        <v>1.96875</v>
      </c>
      <c r="E1433" s="3">
        <v>1.9739580000000001</v>
      </c>
      <c r="F1433" s="3">
        <v>1.438706</v>
      </c>
      <c r="G1433">
        <v>20892800</v>
      </c>
      <c r="H1433" s="3" t="str">
        <f>TEXT(MCFT[[#This Row],[Date]],"dddd")</f>
        <v>Thursday</v>
      </c>
      <c r="I1433" s="3">
        <f>MCFT[[#This Row],[Open]]-MCFT[[#This Row],[Close]]</f>
        <v>1.5625E-2</v>
      </c>
      <c r="J1433" s="3">
        <f>INDEX(AAPL!$J:$J,MATCH(A:A,AAPL!$A:$A,0),1)</f>
        <v>-4.4642999999999988E-2</v>
      </c>
      <c r="K1433" s="3" t="str">
        <f>IF(MCFT[[#This Row],[Day Change]]&gt;0,"UP","DOWN")</f>
        <v>UP</v>
      </c>
      <c r="L1433" s="9">
        <f>_xlfn.RANK.EQ(MCFT[[#This Row],[Date]],A:A,1)</f>
        <v>1432</v>
      </c>
      <c r="M1433" s="10">
        <f>_xlfn.RANK.AVG(MCFT[[#This Row],[Same change on date for AAPL]],AAPL,1)</f>
        <v>2108</v>
      </c>
      <c r="N1433" s="2">
        <f>MCFT[[#This Row],[Close]]/MCFT[[#This Row],[Open]]</f>
        <v>0.99214659554288509</v>
      </c>
    </row>
    <row r="1434" spans="1:14" x14ac:dyDescent="0.25">
      <c r="A1434" s="1">
        <v>33550</v>
      </c>
      <c r="B1434" s="3">
        <v>1.9791669999999999</v>
      </c>
      <c r="C1434" s="3">
        <v>2.015625</v>
      </c>
      <c r="D1434" s="3">
        <v>1.9791669999999999</v>
      </c>
      <c r="E1434" s="3">
        <v>1.984375</v>
      </c>
      <c r="F1434" s="3">
        <v>1.4462980000000001</v>
      </c>
      <c r="G1434">
        <v>36492800</v>
      </c>
      <c r="H1434" s="3" t="str">
        <f>TEXT(MCFT[[#This Row],[Date]],"dddd")</f>
        <v>Friday</v>
      </c>
      <c r="I1434" s="3">
        <f>MCFT[[#This Row],[Open]]-MCFT[[#This Row],[Close]]</f>
        <v>-5.2080000000001014E-3</v>
      </c>
      <c r="J1434" s="3">
        <f>INDEX(AAPL!$J:$J,MATCH(A:A,AAPL!$A:$A,0),1)</f>
        <v>-7.1428999999999965E-2</v>
      </c>
      <c r="K1434" s="3" t="str">
        <f>IF(MCFT[[#This Row],[Day Change]]&gt;0,"UP","DOWN")</f>
        <v>DOWN</v>
      </c>
      <c r="L1434" s="9">
        <f>_xlfn.RANK.EQ(MCFT[[#This Row],[Date]],A:A,1)</f>
        <v>1433</v>
      </c>
      <c r="M1434" s="10">
        <f>_xlfn.RANK.AVG(MCFT[[#This Row],[Same change on date for AAPL]],AAPL,1)</f>
        <v>1732.5</v>
      </c>
      <c r="N1434" s="2">
        <f>MCFT[[#This Row],[Close]]/MCFT[[#This Row],[Open]]</f>
        <v>1.0026314100831311</v>
      </c>
    </row>
    <row r="1435" spans="1:14" x14ac:dyDescent="0.25">
      <c r="A1435" s="1">
        <v>33553</v>
      </c>
      <c r="B1435" s="3">
        <v>2</v>
      </c>
      <c r="C1435" s="3">
        <v>2.0416669999999999</v>
      </c>
      <c r="D1435" s="3">
        <v>1.9921880000000001</v>
      </c>
      <c r="E1435" s="3">
        <v>2.03125</v>
      </c>
      <c r="F1435" s="3">
        <v>1.4804630000000001</v>
      </c>
      <c r="G1435">
        <v>40563200</v>
      </c>
      <c r="H1435" s="3" t="str">
        <f>TEXT(MCFT[[#This Row],[Date]],"dddd")</f>
        <v>Monday</v>
      </c>
      <c r="I1435" s="3">
        <f>MCFT[[#This Row],[Open]]-MCFT[[#This Row],[Close]]</f>
        <v>-3.125E-2</v>
      </c>
      <c r="J1435" s="3">
        <f>INDEX(AAPL!$J:$J,MATCH(A:A,AAPL!$A:$A,0),1)</f>
        <v>-8.9289999999999647E-3</v>
      </c>
      <c r="K1435" s="3" t="str">
        <f>IF(MCFT[[#This Row],[Day Change]]&gt;0,"UP","DOWN")</f>
        <v>DOWN</v>
      </c>
      <c r="L1435" s="9">
        <f>_xlfn.RANK.EQ(MCFT[[#This Row],[Date]],A:A,1)</f>
        <v>1434</v>
      </c>
      <c r="M1435" s="10">
        <f>_xlfn.RANK.AVG(MCFT[[#This Row],[Same change on date for AAPL]],AAPL,1)</f>
        <v>3449.5</v>
      </c>
      <c r="N1435" s="2">
        <f>MCFT[[#This Row],[Close]]/MCFT[[#This Row],[Open]]</f>
        <v>1.015625</v>
      </c>
    </row>
    <row r="1436" spans="1:14" x14ac:dyDescent="0.25">
      <c r="A1436" s="1">
        <v>33554</v>
      </c>
      <c r="B1436" s="3">
        <v>2.046875</v>
      </c>
      <c r="C1436" s="3">
        <v>2.0989580000000001</v>
      </c>
      <c r="D1436" s="3">
        <v>2.0416669999999999</v>
      </c>
      <c r="E1436" s="3">
        <v>2.0807289999999998</v>
      </c>
      <c r="F1436" s="3">
        <v>1.5165249999999999</v>
      </c>
      <c r="G1436">
        <v>80035200</v>
      </c>
      <c r="H1436" s="3" t="str">
        <f>TEXT(MCFT[[#This Row],[Date]],"dddd")</f>
        <v>Tuesday</v>
      </c>
      <c r="I1436" s="3">
        <f>MCFT[[#This Row],[Open]]-MCFT[[#This Row],[Close]]</f>
        <v>-3.3853999999999829E-2</v>
      </c>
      <c r="J1436" s="3">
        <f>INDEX(AAPL!$J:$J,MATCH(A:A,AAPL!$A:$A,0),1)</f>
        <v>-8.9289999999999647E-3</v>
      </c>
      <c r="K1436" s="3" t="str">
        <f>IF(MCFT[[#This Row],[Day Change]]&gt;0,"UP","DOWN")</f>
        <v>DOWN</v>
      </c>
      <c r="L1436" s="9">
        <f>_xlfn.RANK.EQ(MCFT[[#This Row],[Date]],A:A,1)</f>
        <v>1435</v>
      </c>
      <c r="M1436" s="10">
        <f>_xlfn.RANK.AVG(MCFT[[#This Row],[Same change on date for AAPL]],AAPL,1)</f>
        <v>3449.5</v>
      </c>
      <c r="N1436" s="2">
        <f>MCFT[[#This Row],[Close]]/MCFT[[#This Row],[Open]]</f>
        <v>1.0165393587786258</v>
      </c>
    </row>
    <row r="1437" spans="1:14" x14ac:dyDescent="0.25">
      <c r="A1437" s="1">
        <v>33555</v>
      </c>
      <c r="B1437" s="3">
        <v>2.0729169999999999</v>
      </c>
      <c r="C1437" s="3">
        <v>2.1197919999999999</v>
      </c>
      <c r="D1437" s="3">
        <v>2.0572919999999999</v>
      </c>
      <c r="E1437" s="3">
        <v>2.1041669999999999</v>
      </c>
      <c r="F1437" s="3">
        <v>1.5336080000000001</v>
      </c>
      <c r="G1437">
        <v>57523200</v>
      </c>
      <c r="H1437" s="3" t="str">
        <f>TEXT(MCFT[[#This Row],[Date]],"dddd")</f>
        <v>Wednesday</v>
      </c>
      <c r="I1437" s="3">
        <f>MCFT[[#This Row],[Open]]-MCFT[[#This Row],[Close]]</f>
        <v>-3.125E-2</v>
      </c>
      <c r="J1437" s="3">
        <f>INDEX(AAPL!$J:$J,MATCH(A:A,AAPL!$A:$A,0),1)</f>
        <v>-4.4649999999999412E-3</v>
      </c>
      <c r="K1437" s="3" t="str">
        <f>IF(MCFT[[#This Row],[Day Change]]&gt;0,"UP","DOWN")</f>
        <v>DOWN</v>
      </c>
      <c r="L1437" s="9">
        <f>_xlfn.RANK.EQ(MCFT[[#This Row],[Date]],A:A,1)</f>
        <v>1436</v>
      </c>
      <c r="M1437" s="10">
        <f>_xlfn.RANK.AVG(MCFT[[#This Row],[Same change on date for AAPL]],AAPL,1)</f>
        <v>3750.5</v>
      </c>
      <c r="N1437" s="2">
        <f>MCFT[[#This Row],[Close]]/MCFT[[#This Row],[Open]]</f>
        <v>1.0150753744602412</v>
      </c>
    </row>
    <row r="1438" spans="1:14" x14ac:dyDescent="0.25">
      <c r="A1438" s="1">
        <v>33556</v>
      </c>
      <c r="B1438" s="3">
        <v>2.1145830000000001</v>
      </c>
      <c r="C1438" s="3">
        <v>2.1145830000000001</v>
      </c>
      <c r="D1438" s="3">
        <v>2.0572919999999999</v>
      </c>
      <c r="E1438" s="3">
        <v>2.0677080000000001</v>
      </c>
      <c r="F1438" s="3">
        <v>1.5070349999999999</v>
      </c>
      <c r="G1438">
        <v>44371200</v>
      </c>
      <c r="H1438" s="3" t="str">
        <f>TEXT(MCFT[[#This Row],[Date]],"dddd")</f>
        <v>Thursday</v>
      </c>
      <c r="I1438" s="3">
        <f>MCFT[[#This Row],[Open]]-MCFT[[#This Row],[Close]]</f>
        <v>4.6875E-2</v>
      </c>
      <c r="J1438" s="3">
        <f>INDEX(AAPL!$J:$J,MATCH(A:A,AAPL!$A:$A,0),1)</f>
        <v>-1.7857000000000012E-2</v>
      </c>
      <c r="K1438" s="3" t="str">
        <f>IF(MCFT[[#This Row],[Day Change]]&gt;0,"UP","DOWN")</f>
        <v>UP</v>
      </c>
      <c r="L1438" s="9">
        <f>_xlfn.RANK.EQ(MCFT[[#This Row],[Date]],A:A,1)</f>
        <v>1437</v>
      </c>
      <c r="M1438" s="10">
        <f>_xlfn.RANK.AVG(MCFT[[#This Row],[Same change on date for AAPL]],AAPL,1)</f>
        <v>2994</v>
      </c>
      <c r="N1438" s="2">
        <f>MCFT[[#This Row],[Close]]/MCFT[[#This Row],[Open]]</f>
        <v>0.97783250882088812</v>
      </c>
    </row>
    <row r="1439" spans="1:14" x14ac:dyDescent="0.25">
      <c r="A1439" s="1">
        <v>33557</v>
      </c>
      <c r="B1439" s="3">
        <v>2.0625</v>
      </c>
      <c r="C1439" s="3">
        <v>2.09375</v>
      </c>
      <c r="D1439" s="3">
        <v>1.9739580000000001</v>
      </c>
      <c r="E1439" s="3">
        <v>1.9791669999999999</v>
      </c>
      <c r="F1439" s="3">
        <v>1.442502</v>
      </c>
      <c r="G1439">
        <v>71590400</v>
      </c>
      <c r="H1439" s="3" t="str">
        <f>TEXT(MCFT[[#This Row],[Date]],"dddd")</f>
        <v>Friday</v>
      </c>
      <c r="I1439" s="3">
        <f>MCFT[[#This Row],[Open]]-MCFT[[#This Row],[Close]]</f>
        <v>8.3333000000000101E-2</v>
      </c>
      <c r="J1439" s="3">
        <f>INDEX(AAPL!$J:$J,MATCH(A:A,AAPL!$A:$A,0),1)</f>
        <v>0.16071499999999994</v>
      </c>
      <c r="K1439" s="3" t="str">
        <f>IF(MCFT[[#This Row],[Day Change]]&gt;0,"UP","DOWN")</f>
        <v>UP</v>
      </c>
      <c r="L1439" s="9">
        <f>_xlfn.RANK.EQ(MCFT[[#This Row],[Date]],A:A,1)</f>
        <v>1438</v>
      </c>
      <c r="M1439" s="10">
        <f>_xlfn.RANK.AVG(MCFT[[#This Row],[Same change on date for AAPL]],AAPL,1)</f>
        <v>6936.5</v>
      </c>
      <c r="N1439" s="2">
        <f>MCFT[[#This Row],[Close]]/MCFT[[#This Row],[Open]]</f>
        <v>0.95959612121212112</v>
      </c>
    </row>
    <row r="1440" spans="1:14" x14ac:dyDescent="0.25">
      <c r="A1440" s="1">
        <v>33560</v>
      </c>
      <c r="B1440" s="3">
        <v>1.984375</v>
      </c>
      <c r="C1440" s="3">
        <v>2.0364580000000001</v>
      </c>
      <c r="D1440" s="3">
        <v>1.9791669999999999</v>
      </c>
      <c r="E1440" s="3">
        <v>2.0260419999999999</v>
      </c>
      <c r="F1440" s="3">
        <v>1.476667</v>
      </c>
      <c r="G1440">
        <v>72432000</v>
      </c>
      <c r="H1440" s="3" t="str">
        <f>TEXT(MCFT[[#This Row],[Date]],"dddd")</f>
        <v>Monday</v>
      </c>
      <c r="I1440" s="3">
        <f>MCFT[[#This Row],[Open]]-MCFT[[#This Row],[Close]]</f>
        <v>-4.1666999999999899E-2</v>
      </c>
      <c r="J1440" s="3">
        <f>INDEX(AAPL!$J:$J,MATCH(A:A,AAPL!$A:$A,0),1)</f>
        <v>-7.5892999999999988E-2</v>
      </c>
      <c r="K1440" s="3" t="str">
        <f>IF(MCFT[[#This Row],[Day Change]]&gt;0,"UP","DOWN")</f>
        <v>DOWN</v>
      </c>
      <c r="L1440" s="9">
        <f>_xlfn.RANK.EQ(MCFT[[#This Row],[Date]],A:A,1)</f>
        <v>1439</v>
      </c>
      <c r="M1440" s="10">
        <f>_xlfn.RANK.AVG(MCFT[[#This Row],[Same change on date for AAPL]],AAPL,1)</f>
        <v>1698.5</v>
      </c>
      <c r="N1440" s="2">
        <f>MCFT[[#This Row],[Close]]/MCFT[[#This Row],[Open]]</f>
        <v>1.0209975433070866</v>
      </c>
    </row>
    <row r="1441" spans="1:14" x14ac:dyDescent="0.25">
      <c r="A1441" s="1">
        <v>33561</v>
      </c>
      <c r="B1441" s="3">
        <v>2.0052080000000001</v>
      </c>
      <c r="C1441" s="3">
        <v>2.0286460000000002</v>
      </c>
      <c r="D1441" s="3">
        <v>1.9635419999999999</v>
      </c>
      <c r="E1441" s="3">
        <v>2.0052080000000001</v>
      </c>
      <c r="F1441" s="3">
        <v>1.4614819999999999</v>
      </c>
      <c r="G1441">
        <v>71974400</v>
      </c>
      <c r="H1441" s="3" t="str">
        <f>TEXT(MCFT[[#This Row],[Date]],"dddd")</f>
        <v>Tuesday</v>
      </c>
      <c r="I1441" s="3">
        <f>MCFT[[#This Row],[Open]]-MCFT[[#This Row],[Close]]</f>
        <v>0</v>
      </c>
      <c r="J1441" s="3">
        <f>INDEX(AAPL!$J:$J,MATCH(A:A,AAPL!$A:$A,0),1)</f>
        <v>1.7857000000000012E-2</v>
      </c>
      <c r="K1441" s="3" t="str">
        <f>IF(MCFT[[#This Row],[Day Change]]&gt;0,"UP","DOWN")</f>
        <v>DOWN</v>
      </c>
      <c r="L1441" s="9">
        <f>_xlfn.RANK.EQ(MCFT[[#This Row],[Date]],A:A,1)</f>
        <v>1440</v>
      </c>
      <c r="M1441" s="10">
        <f>_xlfn.RANK.AVG(MCFT[[#This Row],[Same change on date for AAPL]],AAPL,1)</f>
        <v>5249.5</v>
      </c>
      <c r="N1441" s="2">
        <f>MCFT[[#This Row],[Close]]/MCFT[[#This Row],[Open]]</f>
        <v>1</v>
      </c>
    </row>
    <row r="1442" spans="1:14" x14ac:dyDescent="0.25">
      <c r="A1442" s="1">
        <v>33562</v>
      </c>
      <c r="B1442" s="3">
        <v>2.0208330000000001</v>
      </c>
      <c r="C1442" s="3">
        <v>2.03125</v>
      </c>
      <c r="D1442" s="3">
        <v>2</v>
      </c>
      <c r="E1442" s="3">
        <v>2.0104169999999999</v>
      </c>
      <c r="F1442" s="3">
        <v>1.465279</v>
      </c>
      <c r="G1442">
        <v>36441600</v>
      </c>
      <c r="H1442" s="3" t="str">
        <f>TEXT(MCFT[[#This Row],[Date]],"dddd")</f>
        <v>Wednesday</v>
      </c>
      <c r="I1442" s="3">
        <f>MCFT[[#This Row],[Open]]-MCFT[[#This Row],[Close]]</f>
        <v>1.0416000000000203E-2</v>
      </c>
      <c r="J1442" s="3">
        <f>INDEX(AAPL!$J:$J,MATCH(A:A,AAPL!$A:$A,0),1)</f>
        <v>2.6785999999999976E-2</v>
      </c>
      <c r="K1442" s="3" t="str">
        <f>IF(MCFT[[#This Row],[Day Change]]&gt;0,"UP","DOWN")</f>
        <v>UP</v>
      </c>
      <c r="L1442" s="9">
        <f>_xlfn.RANK.EQ(MCFT[[#This Row],[Date]],A:A,1)</f>
        <v>1441</v>
      </c>
      <c r="M1442" s="10">
        <f>_xlfn.RANK.AVG(MCFT[[#This Row],[Same change on date for AAPL]],AAPL,1)</f>
        <v>5686</v>
      </c>
      <c r="N1442" s="2">
        <f>MCFT[[#This Row],[Close]]/MCFT[[#This Row],[Open]]</f>
        <v>0.99484568987145394</v>
      </c>
    </row>
    <row r="1443" spans="1:14" x14ac:dyDescent="0.25">
      <c r="A1443" s="1">
        <v>33563</v>
      </c>
      <c r="B1443" s="3">
        <v>2.0052080000000001</v>
      </c>
      <c r="C1443" s="3">
        <v>2.0260419999999999</v>
      </c>
      <c r="D1443" s="3">
        <v>1.9947919999999999</v>
      </c>
      <c r="E1443" s="3">
        <v>2.0260419999999999</v>
      </c>
      <c r="F1443" s="3">
        <v>1.476667</v>
      </c>
      <c r="G1443">
        <v>35558400</v>
      </c>
      <c r="H1443" s="3" t="str">
        <f>TEXT(MCFT[[#This Row],[Date]],"dddd")</f>
        <v>Thursday</v>
      </c>
      <c r="I1443" s="3">
        <f>MCFT[[#This Row],[Open]]-MCFT[[#This Row],[Close]]</f>
        <v>-2.0833999999999797E-2</v>
      </c>
      <c r="J1443" s="3">
        <f>INDEX(AAPL!$J:$J,MATCH(A:A,AAPL!$A:$A,0),1)</f>
        <v>-1.7857999999999929E-2</v>
      </c>
      <c r="K1443" s="3" t="str">
        <f>IF(MCFT[[#This Row],[Day Change]]&gt;0,"UP","DOWN")</f>
        <v>DOWN</v>
      </c>
      <c r="L1443" s="9">
        <f>_xlfn.RANK.EQ(MCFT[[#This Row],[Date]],A:A,1)</f>
        <v>1442</v>
      </c>
      <c r="M1443" s="10">
        <f>_xlfn.RANK.AVG(MCFT[[#This Row],[Same change on date for AAPL]],AAPL,1)</f>
        <v>2906</v>
      </c>
      <c r="N1443" s="2">
        <f>MCFT[[#This Row],[Close]]/MCFT[[#This Row],[Open]]</f>
        <v>1.0103899445843023</v>
      </c>
    </row>
    <row r="1444" spans="1:14" x14ac:dyDescent="0.25">
      <c r="A1444" s="1">
        <v>33564</v>
      </c>
      <c r="B1444" s="3">
        <v>2.0208330000000001</v>
      </c>
      <c r="C1444" s="3">
        <v>2.03125</v>
      </c>
      <c r="D1444" s="3">
        <v>1.984375</v>
      </c>
      <c r="E1444" s="3">
        <v>2</v>
      </c>
      <c r="F1444" s="3">
        <v>1.457687</v>
      </c>
      <c r="G1444">
        <v>38102400</v>
      </c>
      <c r="H1444" s="3" t="str">
        <f>TEXT(MCFT[[#This Row],[Date]],"dddd")</f>
        <v>Friday</v>
      </c>
      <c r="I1444" s="3">
        <f>MCFT[[#This Row],[Open]]-MCFT[[#This Row],[Close]]</f>
        <v>2.0833000000000101E-2</v>
      </c>
      <c r="J1444" s="3">
        <f>INDEX(AAPL!$J:$J,MATCH(A:A,AAPL!$A:$A,0),1)</f>
        <v>-8.928000000000047E-3</v>
      </c>
      <c r="K1444" s="3" t="str">
        <f>IF(MCFT[[#This Row],[Day Change]]&gt;0,"UP","DOWN")</f>
        <v>UP</v>
      </c>
      <c r="L1444" s="9">
        <f>_xlfn.RANK.EQ(MCFT[[#This Row],[Date]],A:A,1)</f>
        <v>1443</v>
      </c>
      <c r="M1444" s="10">
        <f>_xlfn.RANK.AVG(MCFT[[#This Row],[Same change on date for AAPL]],AAPL,1)</f>
        <v>3553.5</v>
      </c>
      <c r="N1444" s="2">
        <f>MCFT[[#This Row],[Close]]/MCFT[[#This Row],[Open]]</f>
        <v>0.98969088489746548</v>
      </c>
    </row>
    <row r="1445" spans="1:14" x14ac:dyDescent="0.25">
      <c r="A1445" s="1">
        <v>33567</v>
      </c>
      <c r="B1445" s="3">
        <v>1.9947919999999999</v>
      </c>
      <c r="C1445" s="3">
        <v>2.0208330000000001</v>
      </c>
      <c r="D1445" s="3">
        <v>1.984375</v>
      </c>
      <c r="E1445" s="3">
        <v>1.9921880000000001</v>
      </c>
      <c r="F1445" s="3">
        <v>1.4519930000000001</v>
      </c>
      <c r="G1445">
        <v>33724800</v>
      </c>
      <c r="H1445" s="3" t="str">
        <f>TEXT(MCFT[[#This Row],[Date]],"dddd")</f>
        <v>Monday</v>
      </c>
      <c r="I1445" s="3">
        <f>MCFT[[#This Row],[Open]]-MCFT[[#This Row],[Close]]</f>
        <v>2.6039999999998287E-3</v>
      </c>
      <c r="J1445" s="3">
        <f>INDEX(AAPL!$J:$J,MATCH(A:A,AAPL!$A:$A,0),1)</f>
        <v>-8.928000000000047E-3</v>
      </c>
      <c r="K1445" s="3" t="str">
        <f>IF(MCFT[[#This Row],[Day Change]]&gt;0,"UP","DOWN")</f>
        <v>UP</v>
      </c>
      <c r="L1445" s="9">
        <f>_xlfn.RANK.EQ(MCFT[[#This Row],[Date]],A:A,1)</f>
        <v>1444</v>
      </c>
      <c r="M1445" s="10">
        <f>_xlfn.RANK.AVG(MCFT[[#This Row],[Same change on date for AAPL]],AAPL,1)</f>
        <v>3553.5</v>
      </c>
      <c r="N1445" s="2">
        <f>MCFT[[#This Row],[Close]]/MCFT[[#This Row],[Open]]</f>
        <v>0.9986946007403279</v>
      </c>
    </row>
    <row r="1446" spans="1:14" x14ac:dyDescent="0.25">
      <c r="A1446" s="1">
        <v>33568</v>
      </c>
      <c r="B1446" s="3">
        <v>2.0026039999999998</v>
      </c>
      <c r="C1446" s="3">
        <v>2.0052080000000001</v>
      </c>
      <c r="D1446" s="3">
        <v>1.9322919999999999</v>
      </c>
      <c r="E1446" s="3">
        <v>1.96875</v>
      </c>
      <c r="F1446" s="3">
        <v>1.4349099999999999</v>
      </c>
      <c r="G1446">
        <v>58809600</v>
      </c>
      <c r="H1446" s="3" t="str">
        <f>TEXT(MCFT[[#This Row],[Date]],"dddd")</f>
        <v>Tuesday</v>
      </c>
      <c r="I1446" s="3">
        <f>MCFT[[#This Row],[Open]]-MCFT[[#This Row],[Close]]</f>
        <v>3.3853999999999829E-2</v>
      </c>
      <c r="J1446" s="3">
        <f>INDEX(AAPL!$J:$J,MATCH(A:A,AAPL!$A:$A,0),1)</f>
        <v>0</v>
      </c>
      <c r="K1446" s="3" t="str">
        <f>IF(MCFT[[#This Row],[Day Change]]&gt;0,"UP","DOWN")</f>
        <v>UP</v>
      </c>
      <c r="L1446" s="9">
        <f>_xlfn.RANK.EQ(MCFT[[#This Row],[Date]],A:A,1)</f>
        <v>1445</v>
      </c>
      <c r="M1446" s="10">
        <f>_xlfn.RANK.AVG(MCFT[[#This Row],[Same change on date for AAPL]],AAPL,1)</f>
        <v>4124.5</v>
      </c>
      <c r="N1446" s="2">
        <f>MCFT[[#This Row],[Close]]/MCFT[[#This Row],[Open]]</f>
        <v>0.98309501029659396</v>
      </c>
    </row>
    <row r="1447" spans="1:14" x14ac:dyDescent="0.25">
      <c r="A1447" s="1">
        <v>33569</v>
      </c>
      <c r="B1447" s="3">
        <v>1.9635419999999999</v>
      </c>
      <c r="C1447" s="3">
        <v>1.9895830000000001</v>
      </c>
      <c r="D1447" s="3">
        <v>1.9583330000000001</v>
      </c>
      <c r="E1447" s="3">
        <v>1.984375</v>
      </c>
      <c r="F1447" s="3">
        <v>1.4462980000000001</v>
      </c>
      <c r="G1447">
        <v>15008000</v>
      </c>
      <c r="H1447" s="3" t="str">
        <f>TEXT(MCFT[[#This Row],[Date]],"dddd")</f>
        <v>Wednesday</v>
      </c>
      <c r="I1447" s="3">
        <f>MCFT[[#This Row],[Open]]-MCFT[[#This Row],[Close]]</f>
        <v>-2.0833000000000101E-2</v>
      </c>
      <c r="J1447" s="3">
        <f>INDEX(AAPL!$J:$J,MATCH(A:A,AAPL!$A:$A,0),1)</f>
        <v>8.928000000000047E-3</v>
      </c>
      <c r="K1447" s="3" t="str">
        <f>IF(MCFT[[#This Row],[Day Change]]&gt;0,"UP","DOWN")</f>
        <v>DOWN</v>
      </c>
      <c r="L1447" s="9">
        <f>_xlfn.RANK.EQ(MCFT[[#This Row],[Date]],A:A,1)</f>
        <v>1446</v>
      </c>
      <c r="M1447" s="10">
        <f>_xlfn.RANK.AVG(MCFT[[#This Row],[Same change on date for AAPL]],AAPL,1)</f>
        <v>4659.5</v>
      </c>
      <c r="N1447" s="2">
        <f>MCFT[[#This Row],[Close]]/MCFT[[#This Row],[Open]]</f>
        <v>1.0106099080131721</v>
      </c>
    </row>
    <row r="1448" spans="1:14" x14ac:dyDescent="0.25">
      <c r="A1448" s="1">
        <v>33571</v>
      </c>
      <c r="B1448" s="3">
        <v>1.9739580000000001</v>
      </c>
      <c r="C1448" s="3">
        <v>2.0364580000000001</v>
      </c>
      <c r="D1448" s="3">
        <v>1.9739580000000001</v>
      </c>
      <c r="E1448" s="3">
        <v>2.0260419999999999</v>
      </c>
      <c r="F1448" s="3">
        <v>1.476667</v>
      </c>
      <c r="G1448">
        <v>20524800</v>
      </c>
      <c r="H1448" s="3" t="str">
        <f>TEXT(MCFT[[#This Row],[Date]],"dddd")</f>
        <v>Friday</v>
      </c>
      <c r="I1448" s="3">
        <f>MCFT[[#This Row],[Open]]-MCFT[[#This Row],[Close]]</f>
        <v>-5.2083999999999797E-2</v>
      </c>
      <c r="J1448" s="3">
        <f>INDEX(AAPL!$J:$J,MATCH(A:A,AAPL!$A:$A,0),1)</f>
        <v>-8.9289999999999647E-3</v>
      </c>
      <c r="K1448" s="3" t="str">
        <f>IF(MCFT[[#This Row],[Day Change]]&gt;0,"UP","DOWN")</f>
        <v>DOWN</v>
      </c>
      <c r="L1448" s="9">
        <f>_xlfn.RANK.EQ(MCFT[[#This Row],[Date]],A:A,1)</f>
        <v>1447</v>
      </c>
      <c r="M1448" s="10">
        <f>_xlfn.RANK.AVG(MCFT[[#This Row],[Same change on date for AAPL]],AAPL,1)</f>
        <v>3449.5</v>
      </c>
      <c r="N1448" s="2">
        <f>MCFT[[#This Row],[Close]]/MCFT[[#This Row],[Open]]</f>
        <v>1.0263855664608872</v>
      </c>
    </row>
    <row r="1449" spans="1:14" x14ac:dyDescent="0.25">
      <c r="A1449" s="1">
        <v>33574</v>
      </c>
      <c r="B1449" s="3">
        <v>2.0052080000000001</v>
      </c>
      <c r="C1449" s="3">
        <v>2.1145830000000001</v>
      </c>
      <c r="D1449" s="3">
        <v>2</v>
      </c>
      <c r="E1449" s="3">
        <v>2.109375</v>
      </c>
      <c r="F1449" s="3">
        <v>1.537404</v>
      </c>
      <c r="G1449">
        <v>55852800</v>
      </c>
      <c r="H1449" s="3" t="str">
        <f>TEXT(MCFT[[#This Row],[Date]],"dddd")</f>
        <v>Monday</v>
      </c>
      <c r="I1449" s="3">
        <f>MCFT[[#This Row],[Open]]-MCFT[[#This Row],[Close]]</f>
        <v>-0.1041669999999999</v>
      </c>
      <c r="J1449" s="3">
        <f>INDEX(AAPL!$J:$J,MATCH(A:A,AAPL!$A:$A,0),1)</f>
        <v>-3.5714000000000024E-2</v>
      </c>
      <c r="K1449" s="3" t="str">
        <f>IF(MCFT[[#This Row],[Day Change]]&gt;0,"UP","DOWN")</f>
        <v>DOWN</v>
      </c>
      <c r="L1449" s="9">
        <f>_xlfn.RANK.EQ(MCFT[[#This Row],[Date]],A:A,1)</f>
        <v>1448</v>
      </c>
      <c r="M1449" s="10">
        <f>_xlfn.RANK.AVG(MCFT[[#This Row],[Same change on date for AAPL]],AAPL,1)</f>
        <v>2341.5</v>
      </c>
      <c r="N1449" s="2">
        <f>MCFT[[#This Row],[Close]]/MCFT[[#This Row],[Open]]</f>
        <v>1.0519482268173674</v>
      </c>
    </row>
    <row r="1450" spans="1:14" x14ac:dyDescent="0.25">
      <c r="A1450" s="1">
        <v>33575</v>
      </c>
      <c r="B1450" s="3">
        <v>2.1041669999999999</v>
      </c>
      <c r="C1450" s="3">
        <v>2.140625</v>
      </c>
      <c r="D1450" s="3">
        <v>2.0729169999999999</v>
      </c>
      <c r="E1450" s="3">
        <v>2.1119789999999998</v>
      </c>
      <c r="F1450" s="3">
        <v>1.5393019999999999</v>
      </c>
      <c r="G1450">
        <v>64995200</v>
      </c>
      <c r="H1450" s="3" t="str">
        <f>TEXT(MCFT[[#This Row],[Date]],"dddd")</f>
        <v>Tuesday</v>
      </c>
      <c r="I1450" s="3">
        <f>MCFT[[#This Row],[Open]]-MCFT[[#This Row],[Close]]</f>
        <v>-7.8119999999999301E-3</v>
      </c>
      <c r="J1450" s="3">
        <f>INDEX(AAPL!$J:$J,MATCH(A:A,AAPL!$A:$A,0),1)</f>
        <v>5.3571999999999953E-2</v>
      </c>
      <c r="K1450" s="3" t="str">
        <f>IF(MCFT[[#This Row],[Day Change]]&gt;0,"UP","DOWN")</f>
        <v>DOWN</v>
      </c>
      <c r="L1450" s="9">
        <f>_xlfn.RANK.EQ(MCFT[[#This Row],[Date]],A:A,1)</f>
        <v>1449</v>
      </c>
      <c r="M1450" s="10">
        <f>_xlfn.RANK.AVG(MCFT[[#This Row],[Same change on date for AAPL]],AAPL,1)</f>
        <v>6348</v>
      </c>
      <c r="N1450" s="2">
        <f>MCFT[[#This Row],[Close]]/MCFT[[#This Row],[Open]]</f>
        <v>1.0037126330752264</v>
      </c>
    </row>
    <row r="1451" spans="1:14" x14ac:dyDescent="0.25">
      <c r="A1451" s="1">
        <v>33576</v>
      </c>
      <c r="B1451" s="3">
        <v>2.1197919999999999</v>
      </c>
      <c r="C1451" s="3">
        <v>2.1458330000000001</v>
      </c>
      <c r="D1451" s="3">
        <v>2.0833330000000001</v>
      </c>
      <c r="E1451" s="3">
        <v>2.125</v>
      </c>
      <c r="F1451" s="3">
        <v>1.5487919999999999</v>
      </c>
      <c r="G1451">
        <v>36297600</v>
      </c>
      <c r="H1451" s="3" t="str">
        <f>TEXT(MCFT[[#This Row],[Date]],"dddd")</f>
        <v>Wednesday</v>
      </c>
      <c r="I1451" s="3">
        <f>MCFT[[#This Row],[Open]]-MCFT[[#This Row],[Close]]</f>
        <v>-5.2080000000001014E-3</v>
      </c>
      <c r="J1451" s="3">
        <f>INDEX(AAPL!$J:$J,MATCH(A:A,AAPL!$A:$A,0),1)</f>
        <v>8.9289999999999647E-3</v>
      </c>
      <c r="K1451" s="3" t="str">
        <f>IF(MCFT[[#This Row],[Day Change]]&gt;0,"UP","DOWN")</f>
        <v>DOWN</v>
      </c>
      <c r="L1451" s="9">
        <f>_xlfn.RANK.EQ(MCFT[[#This Row],[Date]],A:A,1)</f>
        <v>1450</v>
      </c>
      <c r="M1451" s="10">
        <f>_xlfn.RANK.AVG(MCFT[[#This Row],[Same change on date for AAPL]],AAPL,1)</f>
        <v>4768</v>
      </c>
      <c r="N1451" s="2">
        <f>MCFT[[#This Row],[Close]]/MCFT[[#This Row],[Open]]</f>
        <v>1.0024568448225109</v>
      </c>
    </row>
    <row r="1452" spans="1:14" x14ac:dyDescent="0.25">
      <c r="A1452" s="1">
        <v>33577</v>
      </c>
      <c r="B1452" s="3">
        <v>2.1197919999999999</v>
      </c>
      <c r="C1452" s="3">
        <v>2.1302080000000001</v>
      </c>
      <c r="D1452" s="3">
        <v>2.0989580000000001</v>
      </c>
      <c r="E1452" s="3">
        <v>2.1197919999999999</v>
      </c>
      <c r="F1452" s="3">
        <v>1.544996</v>
      </c>
      <c r="G1452">
        <v>24892800</v>
      </c>
      <c r="H1452" s="3" t="str">
        <f>TEXT(MCFT[[#This Row],[Date]],"dddd")</f>
        <v>Thursday</v>
      </c>
      <c r="I1452" s="3">
        <f>MCFT[[#This Row],[Open]]-MCFT[[#This Row],[Close]]</f>
        <v>0</v>
      </c>
      <c r="J1452" s="3">
        <f>INDEX(AAPL!$J:$J,MATCH(A:A,AAPL!$A:$A,0),1)</f>
        <v>1.7857000000000012E-2</v>
      </c>
      <c r="K1452" s="3" t="str">
        <f>IF(MCFT[[#This Row],[Day Change]]&gt;0,"UP","DOWN")</f>
        <v>DOWN</v>
      </c>
      <c r="L1452" s="9">
        <f>_xlfn.RANK.EQ(MCFT[[#This Row],[Date]],A:A,1)</f>
        <v>1451</v>
      </c>
      <c r="M1452" s="10">
        <f>_xlfn.RANK.AVG(MCFT[[#This Row],[Same change on date for AAPL]],AAPL,1)</f>
        <v>5249.5</v>
      </c>
      <c r="N1452" s="2">
        <f>MCFT[[#This Row],[Close]]/MCFT[[#This Row],[Open]]</f>
        <v>1</v>
      </c>
    </row>
    <row r="1453" spans="1:14" x14ac:dyDescent="0.25">
      <c r="A1453" s="1">
        <v>33578</v>
      </c>
      <c r="B1453" s="3">
        <v>2.1145830000000001</v>
      </c>
      <c r="C1453" s="3">
        <v>2.1927080000000001</v>
      </c>
      <c r="D1453" s="3">
        <v>2.1041669999999999</v>
      </c>
      <c r="E1453" s="3">
        <v>2.171875</v>
      </c>
      <c r="F1453" s="3">
        <v>1.582956</v>
      </c>
      <c r="G1453">
        <v>51580800</v>
      </c>
      <c r="H1453" s="3" t="str">
        <f>TEXT(MCFT[[#This Row],[Date]],"dddd")</f>
        <v>Friday</v>
      </c>
      <c r="I1453" s="3">
        <f>MCFT[[#This Row],[Open]]-MCFT[[#This Row],[Close]]</f>
        <v>-5.7291999999999899E-2</v>
      </c>
      <c r="J1453" s="3">
        <f>INDEX(AAPL!$J:$J,MATCH(A:A,AAPL!$A:$A,0),1)</f>
        <v>2.6785999999999976E-2</v>
      </c>
      <c r="K1453" s="3" t="str">
        <f>IF(MCFT[[#This Row],[Day Change]]&gt;0,"UP","DOWN")</f>
        <v>DOWN</v>
      </c>
      <c r="L1453" s="9">
        <f>_xlfn.RANK.EQ(MCFT[[#This Row],[Date]],A:A,1)</f>
        <v>1452</v>
      </c>
      <c r="M1453" s="10">
        <f>_xlfn.RANK.AVG(MCFT[[#This Row],[Same change on date for AAPL]],AAPL,1)</f>
        <v>5686</v>
      </c>
      <c r="N1453" s="2">
        <f>MCFT[[#This Row],[Close]]/MCFT[[#This Row],[Open]]</f>
        <v>1.0270937579655184</v>
      </c>
    </row>
    <row r="1454" spans="1:14" x14ac:dyDescent="0.25">
      <c r="A1454" s="1">
        <v>33581</v>
      </c>
      <c r="B1454" s="3">
        <v>2.1510419999999999</v>
      </c>
      <c r="C1454" s="3">
        <v>2.1614580000000001</v>
      </c>
      <c r="D1454" s="3">
        <v>2.109375</v>
      </c>
      <c r="E1454" s="3">
        <v>2.125</v>
      </c>
      <c r="F1454" s="3">
        <v>1.5487919999999999</v>
      </c>
      <c r="G1454">
        <v>57718400</v>
      </c>
      <c r="H1454" s="3" t="str">
        <f>TEXT(MCFT[[#This Row],[Date]],"dddd")</f>
        <v>Monday</v>
      </c>
      <c r="I1454" s="3">
        <f>MCFT[[#This Row],[Open]]-MCFT[[#This Row],[Close]]</f>
        <v>2.6041999999999899E-2</v>
      </c>
      <c r="J1454" s="3">
        <f>INDEX(AAPL!$J:$J,MATCH(A:A,AAPL!$A:$A,0),1)</f>
        <v>-4.4640000000000235E-3</v>
      </c>
      <c r="K1454" s="3" t="str">
        <f>IF(MCFT[[#This Row],[Day Change]]&gt;0,"UP","DOWN")</f>
        <v>UP</v>
      </c>
      <c r="L1454" s="9">
        <f>_xlfn.RANK.EQ(MCFT[[#This Row],[Date]],A:A,1)</f>
        <v>1453</v>
      </c>
      <c r="M1454" s="10">
        <f>_xlfn.RANK.AVG(MCFT[[#This Row],[Same change on date for AAPL]],AAPL,1)</f>
        <v>3822</v>
      </c>
      <c r="N1454" s="2">
        <f>MCFT[[#This Row],[Close]]/MCFT[[#This Row],[Open]]</f>
        <v>0.9878933093821507</v>
      </c>
    </row>
    <row r="1455" spans="1:14" x14ac:dyDescent="0.25">
      <c r="A1455" s="1">
        <v>33582</v>
      </c>
      <c r="B1455" s="3">
        <v>2.125</v>
      </c>
      <c r="C1455" s="3">
        <v>2.125</v>
      </c>
      <c r="D1455" s="3">
        <v>2.0833330000000001</v>
      </c>
      <c r="E1455" s="3">
        <v>2.1197919999999999</v>
      </c>
      <c r="F1455" s="3">
        <v>1.544996</v>
      </c>
      <c r="G1455">
        <v>46252800</v>
      </c>
      <c r="H1455" s="3" t="str">
        <f>TEXT(MCFT[[#This Row],[Date]],"dddd")</f>
        <v>Tuesday</v>
      </c>
      <c r="I1455" s="3">
        <f>MCFT[[#This Row],[Open]]-MCFT[[#This Row],[Close]]</f>
        <v>5.2080000000001014E-3</v>
      </c>
      <c r="J1455" s="3">
        <f>INDEX(AAPL!$J:$J,MATCH(A:A,AAPL!$A:$A,0),1)</f>
        <v>-4.4640000000000235E-3</v>
      </c>
      <c r="K1455" s="3" t="str">
        <f>IF(MCFT[[#This Row],[Day Change]]&gt;0,"UP","DOWN")</f>
        <v>UP</v>
      </c>
      <c r="L1455" s="9">
        <f>_xlfn.RANK.EQ(MCFT[[#This Row],[Date]],A:A,1)</f>
        <v>1454</v>
      </c>
      <c r="M1455" s="10">
        <f>_xlfn.RANK.AVG(MCFT[[#This Row],[Same change on date for AAPL]],AAPL,1)</f>
        <v>3822</v>
      </c>
      <c r="N1455" s="2">
        <f>MCFT[[#This Row],[Close]]/MCFT[[#This Row],[Open]]</f>
        <v>0.99754917647058816</v>
      </c>
    </row>
    <row r="1456" spans="1:14" x14ac:dyDescent="0.25">
      <c r="A1456" s="1">
        <v>33583</v>
      </c>
      <c r="B1456" s="3">
        <v>2.1276039999999998</v>
      </c>
      <c r="C1456" s="3">
        <v>2.140625</v>
      </c>
      <c r="D1456" s="3">
        <v>2.0729169999999999</v>
      </c>
      <c r="E1456" s="3">
        <v>2.0989580000000001</v>
      </c>
      <c r="F1456" s="3">
        <v>1.529811</v>
      </c>
      <c r="G1456">
        <v>39132800</v>
      </c>
      <c r="H1456" s="3" t="str">
        <f>TEXT(MCFT[[#This Row],[Date]],"dddd")</f>
        <v>Wednesday</v>
      </c>
      <c r="I1456" s="3">
        <f>MCFT[[#This Row],[Open]]-MCFT[[#This Row],[Close]]</f>
        <v>2.8645999999999727E-2</v>
      </c>
      <c r="J1456" s="3">
        <f>INDEX(AAPL!$J:$J,MATCH(A:A,AAPL!$A:$A,0),1)</f>
        <v>8.9289999999999647E-3</v>
      </c>
      <c r="K1456" s="3" t="str">
        <f>IF(MCFT[[#This Row],[Day Change]]&gt;0,"UP","DOWN")</f>
        <v>UP</v>
      </c>
      <c r="L1456" s="9">
        <f>_xlfn.RANK.EQ(MCFT[[#This Row],[Date]],A:A,1)</f>
        <v>1455</v>
      </c>
      <c r="M1456" s="10">
        <f>_xlfn.RANK.AVG(MCFT[[#This Row],[Same change on date for AAPL]],AAPL,1)</f>
        <v>4768</v>
      </c>
      <c r="N1456" s="2">
        <f>MCFT[[#This Row],[Close]]/MCFT[[#This Row],[Open]]</f>
        <v>0.98653602832105991</v>
      </c>
    </row>
    <row r="1457" spans="1:14" x14ac:dyDescent="0.25">
      <c r="A1457" s="1">
        <v>33584</v>
      </c>
      <c r="B1457" s="3">
        <v>2.1041669999999999</v>
      </c>
      <c r="C1457" s="3">
        <v>2.1510419999999999</v>
      </c>
      <c r="D1457" s="3">
        <v>2.09375</v>
      </c>
      <c r="E1457" s="3">
        <v>2.125</v>
      </c>
      <c r="F1457" s="3">
        <v>1.5487919999999999</v>
      </c>
      <c r="G1457">
        <v>36979200</v>
      </c>
      <c r="H1457" s="3" t="str">
        <f>TEXT(MCFT[[#This Row],[Date]],"dddd")</f>
        <v>Thursday</v>
      </c>
      <c r="I1457" s="3">
        <f>MCFT[[#This Row],[Open]]-MCFT[[#This Row],[Close]]</f>
        <v>-2.0833000000000101E-2</v>
      </c>
      <c r="J1457" s="3">
        <f>INDEX(AAPL!$J:$J,MATCH(A:A,AAPL!$A:$A,0),1)</f>
        <v>0</v>
      </c>
      <c r="K1457" s="3" t="str">
        <f>IF(MCFT[[#This Row],[Day Change]]&gt;0,"UP","DOWN")</f>
        <v>DOWN</v>
      </c>
      <c r="L1457" s="9">
        <f>_xlfn.RANK.EQ(MCFT[[#This Row],[Date]],A:A,1)</f>
        <v>1456</v>
      </c>
      <c r="M1457" s="10">
        <f>_xlfn.RANK.AVG(MCFT[[#This Row],[Same change on date for AAPL]],AAPL,1)</f>
        <v>4124.5</v>
      </c>
      <c r="N1457" s="2">
        <f>MCFT[[#This Row],[Close]]/MCFT[[#This Row],[Open]]</f>
        <v>1.0099008301147201</v>
      </c>
    </row>
    <row r="1458" spans="1:14" x14ac:dyDescent="0.25">
      <c r="A1458" s="1">
        <v>33585</v>
      </c>
      <c r="B1458" s="3">
        <v>2.1302080000000001</v>
      </c>
      <c r="C1458" s="3">
        <v>2.140625</v>
      </c>
      <c r="D1458" s="3">
        <v>2.1145830000000001</v>
      </c>
      <c r="E1458" s="3">
        <v>2.125</v>
      </c>
      <c r="F1458" s="3">
        <v>1.5487919999999999</v>
      </c>
      <c r="G1458">
        <v>26192000</v>
      </c>
      <c r="H1458" s="3" t="str">
        <f>TEXT(MCFT[[#This Row],[Date]],"dddd")</f>
        <v>Friday</v>
      </c>
      <c r="I1458" s="3">
        <f>MCFT[[#This Row],[Open]]-MCFT[[#This Row],[Close]]</f>
        <v>5.2080000000001014E-3</v>
      </c>
      <c r="J1458" s="3">
        <f>INDEX(AAPL!$J:$J,MATCH(A:A,AAPL!$A:$A,0),1)</f>
        <v>-2.2321000000000035E-2</v>
      </c>
      <c r="K1458" s="3" t="str">
        <f>IF(MCFT[[#This Row],[Day Change]]&gt;0,"UP","DOWN")</f>
        <v>UP</v>
      </c>
      <c r="L1458" s="9">
        <f>_xlfn.RANK.EQ(MCFT[[#This Row],[Date]],A:A,1)</f>
        <v>1457</v>
      </c>
      <c r="M1458" s="10">
        <f>_xlfn.RANK.AVG(MCFT[[#This Row],[Same change on date for AAPL]],AAPL,1)</f>
        <v>2794.5</v>
      </c>
      <c r="N1458" s="2">
        <f>MCFT[[#This Row],[Close]]/MCFT[[#This Row],[Open]]</f>
        <v>0.99755516832159108</v>
      </c>
    </row>
    <row r="1459" spans="1:14" x14ac:dyDescent="0.25">
      <c r="A1459" s="1">
        <v>33588</v>
      </c>
      <c r="B1459" s="3">
        <v>2.125</v>
      </c>
      <c r="C1459" s="3">
        <v>2.1302080000000001</v>
      </c>
      <c r="D1459" s="3">
        <v>2.0989580000000001</v>
      </c>
      <c r="E1459" s="3">
        <v>2.1276039999999998</v>
      </c>
      <c r="F1459" s="3">
        <v>1.5506899999999999</v>
      </c>
      <c r="G1459">
        <v>27225600</v>
      </c>
      <c r="H1459" s="3" t="str">
        <f>TEXT(MCFT[[#This Row],[Date]],"dddd")</f>
        <v>Monday</v>
      </c>
      <c r="I1459" s="3">
        <f>MCFT[[#This Row],[Open]]-MCFT[[#This Row],[Close]]</f>
        <v>-2.6039999999998287E-3</v>
      </c>
      <c r="J1459" s="3">
        <f>INDEX(AAPL!$J:$J,MATCH(A:A,AAPL!$A:$A,0),1)</f>
        <v>-4.4640000000000235E-3</v>
      </c>
      <c r="K1459" s="3" t="str">
        <f>IF(MCFT[[#This Row],[Day Change]]&gt;0,"UP","DOWN")</f>
        <v>DOWN</v>
      </c>
      <c r="L1459" s="9">
        <f>_xlfn.RANK.EQ(MCFT[[#This Row],[Date]],A:A,1)</f>
        <v>1458</v>
      </c>
      <c r="M1459" s="10">
        <f>_xlfn.RANK.AVG(MCFT[[#This Row],[Same change on date for AAPL]],AAPL,1)</f>
        <v>3822</v>
      </c>
      <c r="N1459" s="2">
        <f>MCFT[[#This Row],[Close]]/MCFT[[#This Row],[Open]]</f>
        <v>1.0012254117647057</v>
      </c>
    </row>
    <row r="1460" spans="1:14" x14ac:dyDescent="0.25">
      <c r="A1460" s="1">
        <v>33589</v>
      </c>
      <c r="B1460" s="3">
        <v>2.125</v>
      </c>
      <c r="C1460" s="3">
        <v>2.15625</v>
      </c>
      <c r="D1460" s="3">
        <v>2.0885419999999999</v>
      </c>
      <c r="E1460" s="3">
        <v>2.1223960000000002</v>
      </c>
      <c r="F1460" s="3">
        <v>1.546894</v>
      </c>
      <c r="G1460">
        <v>27478400</v>
      </c>
      <c r="H1460" s="3" t="str">
        <f>TEXT(MCFT[[#This Row],[Date]],"dddd")</f>
        <v>Tuesday</v>
      </c>
      <c r="I1460" s="3">
        <f>MCFT[[#This Row],[Open]]-MCFT[[#This Row],[Close]]</f>
        <v>2.6039999999998287E-3</v>
      </c>
      <c r="J1460" s="3">
        <f>INDEX(AAPL!$J:$J,MATCH(A:A,AAPL!$A:$A,0),1)</f>
        <v>0</v>
      </c>
      <c r="K1460" s="3" t="str">
        <f>IF(MCFT[[#This Row],[Day Change]]&gt;0,"UP","DOWN")</f>
        <v>UP</v>
      </c>
      <c r="L1460" s="9">
        <f>_xlfn.RANK.EQ(MCFT[[#This Row],[Date]],A:A,1)</f>
        <v>1459</v>
      </c>
      <c r="M1460" s="10">
        <f>_xlfn.RANK.AVG(MCFT[[#This Row],[Same change on date for AAPL]],AAPL,1)</f>
        <v>4124.5</v>
      </c>
      <c r="N1460" s="2">
        <f>MCFT[[#This Row],[Close]]/MCFT[[#This Row],[Open]]</f>
        <v>0.99877458823529419</v>
      </c>
    </row>
    <row r="1461" spans="1:14" x14ac:dyDescent="0.25">
      <c r="A1461" s="1">
        <v>33590</v>
      </c>
      <c r="B1461" s="3">
        <v>2.125</v>
      </c>
      <c r="C1461" s="3">
        <v>2.1510419999999999</v>
      </c>
      <c r="D1461" s="3">
        <v>2.109375</v>
      </c>
      <c r="E1461" s="3">
        <v>2.1432289999999998</v>
      </c>
      <c r="F1461" s="3">
        <v>1.562079</v>
      </c>
      <c r="G1461">
        <v>33561600</v>
      </c>
      <c r="H1461" s="3" t="str">
        <f>TEXT(MCFT[[#This Row],[Date]],"dddd")</f>
        <v>Wednesday</v>
      </c>
      <c r="I1461" s="3">
        <f>MCFT[[#This Row],[Open]]-MCFT[[#This Row],[Close]]</f>
        <v>-1.8228999999999829E-2</v>
      </c>
      <c r="J1461" s="3">
        <f>INDEX(AAPL!$J:$J,MATCH(A:A,AAPL!$A:$A,0),1)</f>
        <v>-5.3571000000000035E-2</v>
      </c>
      <c r="K1461" s="3" t="str">
        <f>IF(MCFT[[#This Row],[Day Change]]&gt;0,"UP","DOWN")</f>
        <v>DOWN</v>
      </c>
      <c r="L1461" s="9">
        <f>_xlfn.RANK.EQ(MCFT[[#This Row],[Date]],A:A,1)</f>
        <v>1460</v>
      </c>
      <c r="M1461" s="10">
        <f>_xlfn.RANK.AVG(MCFT[[#This Row],[Same change on date for AAPL]],AAPL,1)</f>
        <v>1962</v>
      </c>
      <c r="N1461" s="2">
        <f>MCFT[[#This Row],[Close]]/MCFT[[#This Row],[Open]]</f>
        <v>1.0085783529411765</v>
      </c>
    </row>
    <row r="1462" spans="1:14" x14ac:dyDescent="0.25">
      <c r="A1462" s="1">
        <v>33591</v>
      </c>
      <c r="B1462" s="3">
        <v>2.1328130000000001</v>
      </c>
      <c r="C1462" s="3">
        <v>2.1510419999999999</v>
      </c>
      <c r="D1462" s="3">
        <v>2.109375</v>
      </c>
      <c r="E1462" s="3">
        <v>2.140625</v>
      </c>
      <c r="F1462" s="3">
        <v>1.5601799999999999</v>
      </c>
      <c r="G1462">
        <v>38115200</v>
      </c>
      <c r="H1462" s="3" t="str">
        <f>TEXT(MCFT[[#This Row],[Date]],"dddd")</f>
        <v>Thursday</v>
      </c>
      <c r="I1462" s="3">
        <f>MCFT[[#This Row],[Open]]-MCFT[[#This Row],[Close]]</f>
        <v>-7.8119999999999301E-3</v>
      </c>
      <c r="J1462" s="3">
        <f>INDEX(AAPL!$J:$J,MATCH(A:A,AAPL!$A:$A,0),1)</f>
        <v>1.7857000000000012E-2</v>
      </c>
      <c r="K1462" s="3" t="str">
        <f>IF(MCFT[[#This Row],[Day Change]]&gt;0,"UP","DOWN")</f>
        <v>DOWN</v>
      </c>
      <c r="L1462" s="9">
        <f>_xlfn.RANK.EQ(MCFT[[#This Row],[Date]],A:A,1)</f>
        <v>1461</v>
      </c>
      <c r="M1462" s="10">
        <f>_xlfn.RANK.AVG(MCFT[[#This Row],[Same change on date for AAPL]],AAPL,1)</f>
        <v>5249.5</v>
      </c>
      <c r="N1462" s="2">
        <f>MCFT[[#This Row],[Close]]/MCFT[[#This Row],[Open]]</f>
        <v>1.0036627683720982</v>
      </c>
    </row>
    <row r="1463" spans="1:14" x14ac:dyDescent="0.25">
      <c r="A1463" s="1">
        <v>33592</v>
      </c>
      <c r="B1463" s="3">
        <v>2.1666669999999999</v>
      </c>
      <c r="C1463" s="3">
        <v>2.1875</v>
      </c>
      <c r="D1463" s="3">
        <v>2.1302080000000001</v>
      </c>
      <c r="E1463" s="3">
        <v>2.1510419999999999</v>
      </c>
      <c r="F1463" s="3">
        <v>1.5677719999999999</v>
      </c>
      <c r="G1463">
        <v>35356800</v>
      </c>
      <c r="H1463" s="3" t="str">
        <f>TEXT(MCFT[[#This Row],[Date]],"dddd")</f>
        <v>Friday</v>
      </c>
      <c r="I1463" s="3">
        <f>MCFT[[#This Row],[Open]]-MCFT[[#This Row],[Close]]</f>
        <v>1.5625E-2</v>
      </c>
      <c r="J1463" s="3">
        <f>INDEX(AAPL!$J:$J,MATCH(A:A,AAPL!$A:$A,0),1)</f>
        <v>3.5714000000000024E-2</v>
      </c>
      <c r="K1463" s="3" t="str">
        <f>IF(MCFT[[#This Row],[Day Change]]&gt;0,"UP","DOWN")</f>
        <v>UP</v>
      </c>
      <c r="L1463" s="9">
        <f>_xlfn.RANK.EQ(MCFT[[#This Row],[Date]],A:A,1)</f>
        <v>1462</v>
      </c>
      <c r="M1463" s="10">
        <f>_xlfn.RANK.AVG(MCFT[[#This Row],[Same change on date for AAPL]],AAPL,1)</f>
        <v>5958</v>
      </c>
      <c r="N1463" s="2">
        <f>MCFT[[#This Row],[Close]]/MCFT[[#This Row],[Open]]</f>
        <v>0.99278846264792886</v>
      </c>
    </row>
    <row r="1464" spans="1:14" x14ac:dyDescent="0.25">
      <c r="A1464" s="1">
        <v>33595</v>
      </c>
      <c r="B1464" s="3">
        <v>2.1510419999999999</v>
      </c>
      <c r="C1464" s="3">
        <v>2.2239580000000001</v>
      </c>
      <c r="D1464" s="3">
        <v>2.1354169999999999</v>
      </c>
      <c r="E1464" s="3">
        <v>2.2239580000000001</v>
      </c>
      <c r="F1464" s="3">
        <v>1.6209169999999999</v>
      </c>
      <c r="G1464">
        <v>46112000</v>
      </c>
      <c r="H1464" s="3" t="str">
        <f>TEXT(MCFT[[#This Row],[Date]],"dddd")</f>
        <v>Monday</v>
      </c>
      <c r="I1464" s="3">
        <f>MCFT[[#This Row],[Open]]-MCFT[[#This Row],[Close]]</f>
        <v>-7.2916000000000203E-2</v>
      </c>
      <c r="J1464" s="3">
        <f>INDEX(AAPL!$J:$J,MATCH(A:A,AAPL!$A:$A,0),1)</f>
        <v>-3.5714999999999941E-2</v>
      </c>
      <c r="K1464" s="3" t="str">
        <f>IF(MCFT[[#This Row],[Day Change]]&gt;0,"UP","DOWN")</f>
        <v>DOWN</v>
      </c>
      <c r="L1464" s="9">
        <f>_xlfn.RANK.EQ(MCFT[[#This Row],[Date]],A:A,1)</f>
        <v>1463</v>
      </c>
      <c r="M1464" s="10">
        <f>_xlfn.RANK.AVG(MCFT[[#This Row],[Same change on date for AAPL]],AAPL,1)</f>
        <v>2287.5</v>
      </c>
      <c r="N1464" s="2">
        <f>MCFT[[#This Row],[Close]]/MCFT[[#This Row],[Open]]</f>
        <v>1.0338979899044278</v>
      </c>
    </row>
    <row r="1465" spans="1:14" x14ac:dyDescent="0.25">
      <c r="A1465" s="1">
        <v>33596</v>
      </c>
      <c r="B1465" s="3">
        <v>2.2239580000000001</v>
      </c>
      <c r="C1465" s="3">
        <v>2.2395830000000001</v>
      </c>
      <c r="D1465" s="3">
        <v>2.2083330000000001</v>
      </c>
      <c r="E1465" s="3">
        <v>2.2135419999999999</v>
      </c>
      <c r="F1465" s="3">
        <v>1.6133249999999999</v>
      </c>
      <c r="G1465">
        <v>23993600</v>
      </c>
      <c r="H1465" s="3" t="str">
        <f>TEXT(MCFT[[#This Row],[Date]],"dddd")</f>
        <v>Tuesday</v>
      </c>
      <c r="I1465" s="3">
        <f>MCFT[[#This Row],[Open]]-MCFT[[#This Row],[Close]]</f>
        <v>1.0416000000000203E-2</v>
      </c>
      <c r="J1465" s="3">
        <f>INDEX(AAPL!$J:$J,MATCH(A:A,AAPL!$A:$A,0),1)</f>
        <v>-8.928000000000047E-3</v>
      </c>
      <c r="K1465" s="3" t="str">
        <f>IF(MCFT[[#This Row],[Day Change]]&gt;0,"UP","DOWN")</f>
        <v>UP</v>
      </c>
      <c r="L1465" s="9">
        <f>_xlfn.RANK.EQ(MCFT[[#This Row],[Date]],A:A,1)</f>
        <v>1464</v>
      </c>
      <c r="M1465" s="10">
        <f>_xlfn.RANK.AVG(MCFT[[#This Row],[Same change on date for AAPL]],AAPL,1)</f>
        <v>3553.5</v>
      </c>
      <c r="N1465" s="2">
        <f>MCFT[[#This Row],[Close]]/MCFT[[#This Row],[Open]]</f>
        <v>0.99531645831441051</v>
      </c>
    </row>
    <row r="1466" spans="1:14" x14ac:dyDescent="0.25">
      <c r="A1466" s="1">
        <v>33598</v>
      </c>
      <c r="B1466" s="3">
        <v>2.2135419999999999</v>
      </c>
      <c r="C1466" s="3">
        <v>2.2552080000000001</v>
      </c>
      <c r="D1466" s="3">
        <v>2.203125</v>
      </c>
      <c r="E1466" s="3">
        <v>2.2473960000000002</v>
      </c>
      <c r="F1466" s="3">
        <v>1.6379999999999999</v>
      </c>
      <c r="G1466">
        <v>24326400</v>
      </c>
      <c r="H1466" s="3" t="str">
        <f>TEXT(MCFT[[#This Row],[Date]],"dddd")</f>
        <v>Thursday</v>
      </c>
      <c r="I1466" s="3">
        <f>MCFT[[#This Row],[Open]]-MCFT[[#This Row],[Close]]</f>
        <v>-3.3854000000000273E-2</v>
      </c>
      <c r="J1466" s="3">
        <f>INDEX(AAPL!$J:$J,MATCH(A:A,AAPL!$A:$A,0),1)</f>
        <v>-7.5892000000000071E-2</v>
      </c>
      <c r="K1466" s="3" t="str">
        <f>IF(MCFT[[#This Row],[Day Change]]&gt;0,"UP","DOWN")</f>
        <v>DOWN</v>
      </c>
      <c r="L1466" s="9">
        <f>_xlfn.RANK.EQ(MCFT[[#This Row],[Date]],A:A,1)</f>
        <v>1465</v>
      </c>
      <c r="M1466" s="10">
        <f>_xlfn.RANK.AVG(MCFT[[#This Row],[Same change on date for AAPL]],AAPL,1)</f>
        <v>1702.5</v>
      </c>
      <c r="N1466" s="2">
        <f>MCFT[[#This Row],[Close]]/MCFT[[#This Row],[Open]]</f>
        <v>1.0152940400498387</v>
      </c>
    </row>
    <row r="1467" spans="1:14" x14ac:dyDescent="0.25">
      <c r="A1467" s="1">
        <v>33599</v>
      </c>
      <c r="B1467" s="3">
        <v>2.2552080000000001</v>
      </c>
      <c r="C1467" s="3">
        <v>2.3229169999999999</v>
      </c>
      <c r="D1467" s="3">
        <v>2.2447919999999999</v>
      </c>
      <c r="E1467" s="3">
        <v>2.2994789999999998</v>
      </c>
      <c r="F1467" s="3">
        <v>1.6759599999999999</v>
      </c>
      <c r="G1467">
        <v>36656000</v>
      </c>
      <c r="H1467" s="3" t="str">
        <f>TEXT(MCFT[[#This Row],[Date]],"dddd")</f>
        <v>Friday</v>
      </c>
      <c r="I1467" s="3">
        <f>MCFT[[#This Row],[Open]]-MCFT[[#This Row],[Close]]</f>
        <v>-4.4270999999999727E-2</v>
      </c>
      <c r="J1467" s="3">
        <f>INDEX(AAPL!$J:$J,MATCH(A:A,AAPL!$A:$A,0),1)</f>
        <v>-8.9289999999999647E-3</v>
      </c>
      <c r="K1467" s="3" t="str">
        <f>IF(MCFT[[#This Row],[Day Change]]&gt;0,"UP","DOWN")</f>
        <v>DOWN</v>
      </c>
      <c r="L1467" s="9">
        <f>_xlfn.RANK.EQ(MCFT[[#This Row],[Date]],A:A,1)</f>
        <v>1466</v>
      </c>
      <c r="M1467" s="10">
        <f>_xlfn.RANK.AVG(MCFT[[#This Row],[Same change on date for AAPL]],AAPL,1)</f>
        <v>3449.5</v>
      </c>
      <c r="N1467" s="2">
        <f>MCFT[[#This Row],[Close]]/MCFT[[#This Row],[Open]]</f>
        <v>1.0196305617929697</v>
      </c>
    </row>
    <row r="1468" spans="1:14" x14ac:dyDescent="0.25">
      <c r="A1468" s="1">
        <v>33602</v>
      </c>
      <c r="B1468" s="3">
        <v>2.3020830000000001</v>
      </c>
      <c r="C1468" s="3">
        <v>2.3177080000000001</v>
      </c>
      <c r="D1468" s="3">
        <v>2.28125</v>
      </c>
      <c r="E1468" s="3">
        <v>2.3072919999999999</v>
      </c>
      <c r="F1468" s="3">
        <v>1.681654</v>
      </c>
      <c r="G1468">
        <v>35523200</v>
      </c>
      <c r="H1468" s="3" t="str">
        <f>TEXT(MCFT[[#This Row],[Date]],"dddd")</f>
        <v>Monday</v>
      </c>
      <c r="I1468" s="3">
        <f>MCFT[[#This Row],[Open]]-MCFT[[#This Row],[Close]]</f>
        <v>-5.2089999999997971E-3</v>
      </c>
      <c r="J1468" s="3">
        <f>INDEX(AAPL!$J:$J,MATCH(A:A,AAPL!$A:$A,0),1)</f>
        <v>-6.25E-2</v>
      </c>
      <c r="K1468" s="3" t="str">
        <f>IF(MCFT[[#This Row],[Day Change]]&gt;0,"UP","DOWN")</f>
        <v>DOWN</v>
      </c>
      <c r="L1468" s="9">
        <f>_xlfn.RANK.EQ(MCFT[[#This Row],[Date]],A:A,1)</f>
        <v>1467</v>
      </c>
      <c r="M1468" s="10">
        <f>_xlfn.RANK.AVG(MCFT[[#This Row],[Same change on date for AAPL]],AAPL,1)</f>
        <v>1836.5</v>
      </c>
      <c r="N1468" s="2">
        <f>MCFT[[#This Row],[Close]]/MCFT[[#This Row],[Open]]</f>
        <v>1.0022627333593097</v>
      </c>
    </row>
    <row r="1469" spans="1:14" x14ac:dyDescent="0.25">
      <c r="A1469" s="1">
        <v>33603</v>
      </c>
      <c r="B1469" s="3">
        <v>2.3072919999999999</v>
      </c>
      <c r="C1469" s="3">
        <v>2.3333330000000001</v>
      </c>
      <c r="D1469" s="3">
        <v>2.265625</v>
      </c>
      <c r="E1469" s="3">
        <v>2.3177080000000001</v>
      </c>
      <c r="F1469" s="3">
        <v>1.689246</v>
      </c>
      <c r="G1469">
        <v>40512000</v>
      </c>
      <c r="H1469" s="3" t="str">
        <f>TEXT(MCFT[[#This Row],[Date]],"dddd")</f>
        <v>Tuesday</v>
      </c>
      <c r="I1469" s="3">
        <f>MCFT[[#This Row],[Open]]-MCFT[[#This Row],[Close]]</f>
        <v>-1.0416000000000203E-2</v>
      </c>
      <c r="J1469" s="3">
        <f>INDEX(AAPL!$J:$J,MATCH(A:A,AAPL!$A:$A,0),1)</f>
        <v>3.5713999999999579E-2</v>
      </c>
      <c r="K1469" s="3" t="str">
        <f>IF(MCFT[[#This Row],[Day Change]]&gt;0,"UP","DOWN")</f>
        <v>DOWN</v>
      </c>
      <c r="L1469" s="9">
        <f>_xlfn.RANK.EQ(MCFT[[#This Row],[Date]],A:A,1)</f>
        <v>1468</v>
      </c>
      <c r="M1469" s="10">
        <f>_xlfn.RANK.AVG(MCFT[[#This Row],[Same change on date for AAPL]],AAPL,1)</f>
        <v>5909.5</v>
      </c>
      <c r="N1469" s="2">
        <f>MCFT[[#This Row],[Close]]/MCFT[[#This Row],[Open]]</f>
        <v>1.0045143830949876</v>
      </c>
    </row>
    <row r="1470" spans="1:14" x14ac:dyDescent="0.25">
      <c r="A1470" s="1">
        <v>33605</v>
      </c>
      <c r="B1470" s="3">
        <v>2.3072919999999999</v>
      </c>
      <c r="C1470" s="3">
        <v>2.390625</v>
      </c>
      <c r="D1470" s="3">
        <v>2.28125</v>
      </c>
      <c r="E1470" s="3">
        <v>2.375</v>
      </c>
      <c r="F1470" s="3">
        <v>1.7310030000000001</v>
      </c>
      <c r="G1470">
        <v>74265600</v>
      </c>
      <c r="H1470" s="3" t="str">
        <f>TEXT(MCFT[[#This Row],[Date]],"dddd")</f>
        <v>Thursday</v>
      </c>
      <c r="I1470" s="3">
        <f>MCFT[[#This Row],[Open]]-MCFT[[#This Row],[Close]]</f>
        <v>-6.7708000000000101E-2</v>
      </c>
      <c r="J1470" s="3">
        <f>INDEX(AAPL!$J:$J,MATCH(A:A,AAPL!$A:$A,0),1)</f>
        <v>-0.13392899999999996</v>
      </c>
      <c r="K1470" s="3" t="str">
        <f>IF(MCFT[[#This Row],[Day Change]]&gt;0,"UP","DOWN")</f>
        <v>DOWN</v>
      </c>
      <c r="L1470" s="9">
        <f>_xlfn.RANK.EQ(MCFT[[#This Row],[Date]],A:A,1)</f>
        <v>1469</v>
      </c>
      <c r="M1470" s="10">
        <f>_xlfn.RANK.AVG(MCFT[[#This Row],[Same change on date for AAPL]],AAPL,1)</f>
        <v>1395.5</v>
      </c>
      <c r="N1470" s="2">
        <f>MCFT[[#This Row],[Close]]/MCFT[[#This Row],[Open]]</f>
        <v>1.0293452237514802</v>
      </c>
    </row>
    <row r="1471" spans="1:14" x14ac:dyDescent="0.25">
      <c r="A1471" s="1">
        <v>33606</v>
      </c>
      <c r="B1471" s="3">
        <v>2.375</v>
      </c>
      <c r="C1471" s="3">
        <v>2.3802080000000001</v>
      </c>
      <c r="D1471" s="3">
        <v>2.328125</v>
      </c>
      <c r="E1471" s="3">
        <v>2.3541669999999999</v>
      </c>
      <c r="F1471" s="3">
        <v>1.715819</v>
      </c>
      <c r="G1471">
        <v>38246400</v>
      </c>
      <c r="H1471" s="3" t="str">
        <f>TEXT(MCFT[[#This Row],[Date]],"dddd")</f>
        <v>Friday</v>
      </c>
      <c r="I1471" s="3">
        <f>MCFT[[#This Row],[Open]]-MCFT[[#This Row],[Close]]</f>
        <v>2.0833000000000101E-2</v>
      </c>
      <c r="J1471" s="3">
        <f>INDEX(AAPL!$J:$J,MATCH(A:A,AAPL!$A:$A,0),1)</f>
        <v>3.5713999999999579E-2</v>
      </c>
      <c r="K1471" s="3" t="str">
        <f>IF(MCFT[[#This Row],[Day Change]]&gt;0,"UP","DOWN")</f>
        <v>UP</v>
      </c>
      <c r="L1471" s="9">
        <f>_xlfn.RANK.EQ(MCFT[[#This Row],[Date]],A:A,1)</f>
        <v>1470</v>
      </c>
      <c r="M1471" s="10">
        <f>_xlfn.RANK.AVG(MCFT[[#This Row],[Same change on date for AAPL]],AAPL,1)</f>
        <v>5909.5</v>
      </c>
      <c r="N1471" s="2">
        <f>MCFT[[#This Row],[Close]]/MCFT[[#This Row],[Open]]</f>
        <v>0.99122821052631571</v>
      </c>
    </row>
    <row r="1472" spans="1:14" x14ac:dyDescent="0.25">
      <c r="A1472" s="1">
        <v>33609</v>
      </c>
      <c r="B1472" s="3">
        <v>2.359375</v>
      </c>
      <c r="C1472" s="3">
        <v>2.453125</v>
      </c>
      <c r="D1472" s="3">
        <v>2.3411460000000002</v>
      </c>
      <c r="E1472" s="3">
        <v>2.4270830000000001</v>
      </c>
      <c r="F1472" s="3">
        <v>1.7689630000000001</v>
      </c>
      <c r="G1472">
        <v>63056000</v>
      </c>
      <c r="H1472" s="3" t="str">
        <f>TEXT(MCFT[[#This Row],[Date]],"dddd")</f>
        <v>Monday</v>
      </c>
      <c r="I1472" s="3">
        <f>MCFT[[#This Row],[Open]]-MCFT[[#This Row],[Close]]</f>
        <v>-6.7708000000000101E-2</v>
      </c>
      <c r="J1472" s="3">
        <f>INDEX(AAPL!$J:$J,MATCH(A:A,AAPL!$A:$A,0),1)</f>
        <v>2.6784999999999837E-2</v>
      </c>
      <c r="K1472" s="3" t="str">
        <f>IF(MCFT[[#This Row],[Day Change]]&gt;0,"UP","DOWN")</f>
        <v>DOWN</v>
      </c>
      <c r="L1472" s="9">
        <f>_xlfn.RANK.EQ(MCFT[[#This Row],[Date]],A:A,1)</f>
        <v>1471</v>
      </c>
      <c r="M1472" s="10">
        <f>_xlfn.RANK.AVG(MCFT[[#This Row],[Same change on date for AAPL]],AAPL,1)</f>
        <v>5610.5</v>
      </c>
      <c r="N1472" s="2">
        <f>MCFT[[#This Row],[Close]]/MCFT[[#This Row],[Open]]</f>
        <v>1.0286974304635763</v>
      </c>
    </row>
    <row r="1473" spans="1:14" x14ac:dyDescent="0.25">
      <c r="A1473" s="1">
        <v>33610</v>
      </c>
      <c r="B1473" s="3">
        <v>2.4270830000000001</v>
      </c>
      <c r="C1473" s="3">
        <v>2.5052080000000001</v>
      </c>
      <c r="D1473" s="3">
        <v>2.4114580000000001</v>
      </c>
      <c r="E1473" s="3">
        <v>2.5</v>
      </c>
      <c r="F1473" s="3">
        <v>1.822109</v>
      </c>
      <c r="G1473">
        <v>64361600</v>
      </c>
      <c r="H1473" s="3" t="str">
        <f>TEXT(MCFT[[#This Row],[Date]],"dddd")</f>
        <v>Tuesday</v>
      </c>
      <c r="I1473" s="3">
        <f>MCFT[[#This Row],[Open]]-MCFT[[#This Row],[Close]]</f>
        <v>-7.2916999999999899E-2</v>
      </c>
      <c r="J1473" s="3">
        <f>INDEX(AAPL!$J:$J,MATCH(A:A,AAPL!$A:$A,0),1)</f>
        <v>-5.8035999999999976E-2</v>
      </c>
      <c r="K1473" s="3" t="str">
        <f>IF(MCFT[[#This Row],[Day Change]]&gt;0,"UP","DOWN")</f>
        <v>DOWN</v>
      </c>
      <c r="L1473" s="9">
        <f>_xlfn.RANK.EQ(MCFT[[#This Row],[Date]],A:A,1)</f>
        <v>1472</v>
      </c>
      <c r="M1473" s="10">
        <f>_xlfn.RANK.AVG(MCFT[[#This Row],[Same change on date for AAPL]],AAPL,1)</f>
        <v>1891.5</v>
      </c>
      <c r="N1473" s="2">
        <f>MCFT[[#This Row],[Close]]/MCFT[[#This Row],[Open]]</f>
        <v>1.0300430599200769</v>
      </c>
    </row>
    <row r="1474" spans="1:14" x14ac:dyDescent="0.25">
      <c r="A1474" s="1">
        <v>33611</v>
      </c>
      <c r="B1474" s="3">
        <v>2.4791669999999999</v>
      </c>
      <c r="C1474" s="3">
        <v>2.6197919999999999</v>
      </c>
      <c r="D1474" s="3">
        <v>2.4739580000000001</v>
      </c>
      <c r="E1474" s="3">
        <v>2.5885419999999999</v>
      </c>
      <c r="F1474" s="3">
        <v>1.886641</v>
      </c>
      <c r="G1474">
        <v>90761600</v>
      </c>
      <c r="H1474" s="3" t="str">
        <f>TEXT(MCFT[[#This Row],[Date]],"dddd")</f>
        <v>Wednesday</v>
      </c>
      <c r="I1474" s="3">
        <f>MCFT[[#This Row],[Open]]-MCFT[[#This Row],[Close]]</f>
        <v>-0.109375</v>
      </c>
      <c r="J1474" s="3">
        <f>INDEX(AAPL!$J:$J,MATCH(A:A,AAPL!$A:$A,0),1)</f>
        <v>-7.1428000000000047E-2</v>
      </c>
      <c r="K1474" s="3" t="str">
        <f>IF(MCFT[[#This Row],[Day Change]]&gt;0,"UP","DOWN")</f>
        <v>DOWN</v>
      </c>
      <c r="L1474" s="9">
        <f>_xlfn.RANK.EQ(MCFT[[#This Row],[Date]],A:A,1)</f>
        <v>1473</v>
      </c>
      <c r="M1474" s="10">
        <f>_xlfn.RANK.AVG(MCFT[[#This Row],[Same change on date for AAPL]],AAPL,1)</f>
        <v>1748</v>
      </c>
      <c r="N1474" s="2">
        <f>MCFT[[#This Row],[Close]]/MCFT[[#This Row],[Open]]</f>
        <v>1.0441176411270399</v>
      </c>
    </row>
    <row r="1475" spans="1:14" x14ac:dyDescent="0.25">
      <c r="A1475" s="1">
        <v>33612</v>
      </c>
      <c r="B1475" s="3">
        <v>2.5885419999999999</v>
      </c>
      <c r="C1475" s="3">
        <v>2.6875</v>
      </c>
      <c r="D1475" s="3">
        <v>2.5833330000000001</v>
      </c>
      <c r="E1475" s="3">
        <v>2.6510419999999999</v>
      </c>
      <c r="F1475" s="3">
        <v>1.9321950000000001</v>
      </c>
      <c r="G1475">
        <v>88348800</v>
      </c>
      <c r="H1475" s="3" t="str">
        <f>TEXT(MCFT[[#This Row],[Date]],"dddd")</f>
        <v>Thursday</v>
      </c>
      <c r="I1475" s="3">
        <f>MCFT[[#This Row],[Open]]-MCFT[[#This Row],[Close]]</f>
        <v>-6.25E-2</v>
      </c>
      <c r="J1475" s="3">
        <f>INDEX(AAPL!$J:$J,MATCH(A:A,AAPL!$A:$A,0),1)</f>
        <v>-6.25E-2</v>
      </c>
      <c r="K1475" s="3" t="str">
        <f>IF(MCFT[[#This Row],[Day Change]]&gt;0,"UP","DOWN")</f>
        <v>DOWN</v>
      </c>
      <c r="L1475" s="9">
        <f>_xlfn.RANK.EQ(MCFT[[#This Row],[Date]],A:A,1)</f>
        <v>1474</v>
      </c>
      <c r="M1475" s="10">
        <f>_xlfn.RANK.AVG(MCFT[[#This Row],[Same change on date for AAPL]],AAPL,1)</f>
        <v>1836.5</v>
      </c>
      <c r="N1475" s="2">
        <f>MCFT[[#This Row],[Close]]/MCFT[[#This Row],[Open]]</f>
        <v>1.0241448661060937</v>
      </c>
    </row>
    <row r="1476" spans="1:14" x14ac:dyDescent="0.25">
      <c r="A1476" s="1">
        <v>33613</v>
      </c>
      <c r="B1476" s="3">
        <v>2.6458330000000001</v>
      </c>
      <c r="C1476" s="3">
        <v>2.6614580000000001</v>
      </c>
      <c r="D1476" s="3">
        <v>2.5833330000000001</v>
      </c>
      <c r="E1476" s="3">
        <v>2.609375</v>
      </c>
      <c r="F1476" s="3">
        <v>1.9018250000000001</v>
      </c>
      <c r="G1476">
        <v>64640000</v>
      </c>
      <c r="H1476" s="3" t="str">
        <f>TEXT(MCFT[[#This Row],[Date]],"dddd")</f>
        <v>Friday</v>
      </c>
      <c r="I1476" s="3">
        <f>MCFT[[#This Row],[Open]]-MCFT[[#This Row],[Close]]</f>
        <v>3.6458000000000101E-2</v>
      </c>
      <c r="J1476" s="3">
        <f>INDEX(AAPL!$J:$J,MATCH(A:A,AAPL!$A:$A,0),1)</f>
        <v>-2.6784999999999837E-2</v>
      </c>
      <c r="K1476" s="3" t="str">
        <f>IF(MCFT[[#This Row],[Day Change]]&gt;0,"UP","DOWN")</f>
        <v>UP</v>
      </c>
      <c r="L1476" s="9">
        <f>_xlfn.RANK.EQ(MCFT[[#This Row],[Date]],A:A,1)</f>
        <v>1475</v>
      </c>
      <c r="M1476" s="10">
        <f>_xlfn.RANK.AVG(MCFT[[#This Row],[Same change on date for AAPL]],AAPL,1)</f>
        <v>2674</v>
      </c>
      <c r="N1476" s="2">
        <f>MCFT[[#This Row],[Close]]/MCFT[[#This Row],[Open]]</f>
        <v>0.98622059668920903</v>
      </c>
    </row>
    <row r="1477" spans="1:14" x14ac:dyDescent="0.25">
      <c r="A1477" s="1">
        <v>33616</v>
      </c>
      <c r="B1477" s="3">
        <v>2.5833330000000001</v>
      </c>
      <c r="C1477" s="3">
        <v>2.6848960000000002</v>
      </c>
      <c r="D1477" s="3">
        <v>2.5572919999999999</v>
      </c>
      <c r="E1477" s="3">
        <v>2.6484380000000001</v>
      </c>
      <c r="F1477" s="3">
        <v>1.930296</v>
      </c>
      <c r="G1477">
        <v>52803200</v>
      </c>
      <c r="H1477" s="3" t="str">
        <f>TEXT(MCFT[[#This Row],[Date]],"dddd")</f>
        <v>Monday</v>
      </c>
      <c r="I1477" s="3">
        <f>MCFT[[#This Row],[Open]]-MCFT[[#This Row],[Close]]</f>
        <v>-6.5104999999999968E-2</v>
      </c>
      <c r="J1477" s="3">
        <f>INDEX(AAPL!$J:$J,MATCH(A:A,AAPL!$A:$A,0),1)</f>
        <v>8.928000000000047E-3</v>
      </c>
      <c r="K1477" s="3" t="str">
        <f>IF(MCFT[[#This Row],[Day Change]]&gt;0,"UP","DOWN")</f>
        <v>DOWN</v>
      </c>
      <c r="L1477" s="9">
        <f>_xlfn.RANK.EQ(MCFT[[#This Row],[Date]],A:A,1)</f>
        <v>1476</v>
      </c>
      <c r="M1477" s="10">
        <f>_xlfn.RANK.AVG(MCFT[[#This Row],[Same change on date for AAPL]],AAPL,1)</f>
        <v>4659.5</v>
      </c>
      <c r="N1477" s="2">
        <f>MCFT[[#This Row],[Close]]/MCFT[[#This Row],[Open]]</f>
        <v>1.0252019387357341</v>
      </c>
    </row>
    <row r="1478" spans="1:14" x14ac:dyDescent="0.25">
      <c r="A1478" s="1">
        <v>33617</v>
      </c>
      <c r="B1478" s="3">
        <v>2.65625</v>
      </c>
      <c r="C1478" s="3">
        <v>2.6770830000000001</v>
      </c>
      <c r="D1478" s="3">
        <v>2.625</v>
      </c>
      <c r="E1478" s="3">
        <v>2.671875</v>
      </c>
      <c r="F1478" s="3">
        <v>1.9473780000000001</v>
      </c>
      <c r="G1478">
        <v>44006400</v>
      </c>
      <c r="H1478" s="3" t="str">
        <f>TEXT(MCFT[[#This Row],[Date]],"dddd")</f>
        <v>Tuesday</v>
      </c>
      <c r="I1478" s="3">
        <f>MCFT[[#This Row],[Open]]-MCFT[[#This Row],[Close]]</f>
        <v>-1.5625E-2</v>
      </c>
      <c r="J1478" s="3">
        <f>INDEX(AAPL!$J:$J,MATCH(A:A,AAPL!$A:$A,0),1)</f>
        <v>-8.035699999999979E-2</v>
      </c>
      <c r="K1478" s="3" t="str">
        <f>IF(MCFT[[#This Row],[Day Change]]&gt;0,"UP","DOWN")</f>
        <v>DOWN</v>
      </c>
      <c r="L1478" s="9">
        <f>_xlfn.RANK.EQ(MCFT[[#This Row],[Date]],A:A,1)</f>
        <v>1477</v>
      </c>
      <c r="M1478" s="10">
        <f>_xlfn.RANK.AVG(MCFT[[#This Row],[Same change on date for AAPL]],AAPL,1)</f>
        <v>1668</v>
      </c>
      <c r="N1478" s="2">
        <f>MCFT[[#This Row],[Close]]/MCFT[[#This Row],[Open]]</f>
        <v>1.0058823529411764</v>
      </c>
    </row>
    <row r="1479" spans="1:14" x14ac:dyDescent="0.25">
      <c r="A1479" s="1">
        <v>33618</v>
      </c>
      <c r="B1479" s="3">
        <v>2.6822919999999999</v>
      </c>
      <c r="C1479" s="3">
        <v>2.7760419999999999</v>
      </c>
      <c r="D1479" s="3">
        <v>2.671875</v>
      </c>
      <c r="E1479" s="3">
        <v>2.7395830000000001</v>
      </c>
      <c r="F1479" s="3">
        <v>1.9967269999999999</v>
      </c>
      <c r="G1479">
        <v>65292800</v>
      </c>
      <c r="H1479" s="3" t="str">
        <f>TEXT(MCFT[[#This Row],[Date]],"dddd")</f>
        <v>Wednesday</v>
      </c>
      <c r="I1479" s="3">
        <f>MCFT[[#This Row],[Open]]-MCFT[[#This Row],[Close]]</f>
        <v>-5.7291000000000203E-2</v>
      </c>
      <c r="J1479" s="3">
        <f>INDEX(AAPL!$J:$J,MATCH(A:A,AAPL!$A:$A,0),1)</f>
        <v>3.5714000000000024E-2</v>
      </c>
      <c r="K1479" s="3" t="str">
        <f>IF(MCFT[[#This Row],[Day Change]]&gt;0,"UP","DOWN")</f>
        <v>DOWN</v>
      </c>
      <c r="L1479" s="9">
        <f>_xlfn.RANK.EQ(MCFT[[#This Row],[Date]],A:A,1)</f>
        <v>1478</v>
      </c>
      <c r="M1479" s="10">
        <f>_xlfn.RANK.AVG(MCFT[[#This Row],[Same change on date for AAPL]],AAPL,1)</f>
        <v>5958</v>
      </c>
      <c r="N1479" s="2">
        <f>MCFT[[#This Row],[Close]]/MCFT[[#This Row],[Open]]</f>
        <v>1.0213589721029628</v>
      </c>
    </row>
    <row r="1480" spans="1:14" x14ac:dyDescent="0.25">
      <c r="A1480" s="1">
        <v>33619</v>
      </c>
      <c r="B1480" s="3">
        <v>2.734375</v>
      </c>
      <c r="C1480" s="3">
        <v>2.75</v>
      </c>
      <c r="D1480" s="3">
        <v>2.65625</v>
      </c>
      <c r="E1480" s="3">
        <v>2.6614580000000001</v>
      </c>
      <c r="F1480" s="3">
        <v>1.9397869999999999</v>
      </c>
      <c r="G1480">
        <v>58761600</v>
      </c>
      <c r="H1480" s="3" t="str">
        <f>TEXT(MCFT[[#This Row],[Date]],"dddd")</f>
        <v>Thursday</v>
      </c>
      <c r="I1480" s="3">
        <f>MCFT[[#This Row],[Open]]-MCFT[[#This Row],[Close]]</f>
        <v>7.2916999999999899E-2</v>
      </c>
      <c r="J1480" s="3">
        <f>INDEX(AAPL!$J:$J,MATCH(A:A,AAPL!$A:$A,0),1)</f>
        <v>3.5715000000000163E-2</v>
      </c>
      <c r="K1480" s="3" t="str">
        <f>IF(MCFT[[#This Row],[Day Change]]&gt;0,"UP","DOWN")</f>
        <v>UP</v>
      </c>
      <c r="L1480" s="9">
        <f>_xlfn.RANK.EQ(MCFT[[#This Row],[Date]],A:A,1)</f>
        <v>1479</v>
      </c>
      <c r="M1480" s="10">
        <f>_xlfn.RANK.AVG(MCFT[[#This Row],[Same change on date for AAPL]],AAPL,1)</f>
        <v>6030.5</v>
      </c>
      <c r="N1480" s="2">
        <f>MCFT[[#This Row],[Close]]/MCFT[[#This Row],[Open]]</f>
        <v>0.97333321142857143</v>
      </c>
    </row>
    <row r="1481" spans="1:14" x14ac:dyDescent="0.25">
      <c r="A1481" s="1">
        <v>33620</v>
      </c>
      <c r="B1481" s="3">
        <v>2.6614580000000001</v>
      </c>
      <c r="C1481" s="3">
        <v>2.6979169999999999</v>
      </c>
      <c r="D1481" s="3">
        <v>2.578125</v>
      </c>
      <c r="E1481" s="3">
        <v>2.6354169999999999</v>
      </c>
      <c r="F1481" s="3">
        <v>1.9208069999999999</v>
      </c>
      <c r="G1481">
        <v>85027200</v>
      </c>
      <c r="H1481" s="3" t="str">
        <f>TEXT(MCFT[[#This Row],[Date]],"dddd")</f>
        <v>Friday</v>
      </c>
      <c r="I1481" s="3">
        <f>MCFT[[#This Row],[Open]]-MCFT[[#This Row],[Close]]</f>
        <v>2.6041000000000203E-2</v>
      </c>
      <c r="J1481" s="3">
        <f>INDEX(AAPL!$J:$J,MATCH(A:A,AAPL!$A:$A,0),1)</f>
        <v>0.10714300000000021</v>
      </c>
      <c r="K1481" s="3" t="str">
        <f>IF(MCFT[[#This Row],[Day Change]]&gt;0,"UP","DOWN")</f>
        <v>UP</v>
      </c>
      <c r="L1481" s="9">
        <f>_xlfn.RANK.EQ(MCFT[[#This Row],[Date]],A:A,1)</f>
        <v>1480</v>
      </c>
      <c r="M1481" s="10">
        <f>_xlfn.RANK.AVG(MCFT[[#This Row],[Same change on date for AAPL]],AAPL,1)</f>
        <v>6737</v>
      </c>
      <c r="N1481" s="2">
        <f>MCFT[[#This Row],[Close]]/MCFT[[#This Row],[Open]]</f>
        <v>0.99021551345164938</v>
      </c>
    </row>
    <row r="1482" spans="1:14" x14ac:dyDescent="0.25">
      <c r="A1482" s="1">
        <v>33623</v>
      </c>
      <c r="B1482" s="3">
        <v>2.6510419999999999</v>
      </c>
      <c r="C1482" s="3">
        <v>2.6510419999999999</v>
      </c>
      <c r="D1482" s="3">
        <v>2.5520830000000001</v>
      </c>
      <c r="E1482" s="3">
        <v>2.5520830000000001</v>
      </c>
      <c r="F1482" s="3">
        <v>1.8600680000000001</v>
      </c>
      <c r="G1482">
        <v>58860800</v>
      </c>
      <c r="H1482" s="3" t="str">
        <f>TEXT(MCFT[[#This Row],[Date]],"dddd")</f>
        <v>Monday</v>
      </c>
      <c r="I1482" s="3">
        <f>MCFT[[#This Row],[Open]]-MCFT[[#This Row],[Close]]</f>
        <v>9.8958999999999797E-2</v>
      </c>
      <c r="J1482" s="3">
        <f>INDEX(AAPL!$J:$J,MATCH(A:A,AAPL!$A:$A,0),1)</f>
        <v>1.785699999999979E-2</v>
      </c>
      <c r="K1482" s="3" t="str">
        <f>IF(MCFT[[#This Row],[Day Change]]&gt;0,"UP","DOWN")</f>
        <v>UP</v>
      </c>
      <c r="L1482" s="9">
        <f>_xlfn.RANK.EQ(MCFT[[#This Row],[Date]],A:A,1)</f>
        <v>1481</v>
      </c>
      <c r="M1482" s="10">
        <f>_xlfn.RANK.AVG(MCFT[[#This Row],[Same change on date for AAPL]],AAPL,1)</f>
        <v>5168.5</v>
      </c>
      <c r="N1482" s="2">
        <f>MCFT[[#This Row],[Close]]/MCFT[[#This Row],[Open]]</f>
        <v>0.9626716589175125</v>
      </c>
    </row>
    <row r="1483" spans="1:14" x14ac:dyDescent="0.25">
      <c r="A1483" s="1">
        <v>33624</v>
      </c>
      <c r="B1483" s="3">
        <v>2.546875</v>
      </c>
      <c r="C1483" s="3">
        <v>2.5625</v>
      </c>
      <c r="D1483" s="3">
        <v>2.4166669999999999</v>
      </c>
      <c r="E1483" s="3">
        <v>2.4869789999999998</v>
      </c>
      <c r="F1483" s="3">
        <v>1.8126180000000001</v>
      </c>
      <c r="G1483">
        <v>120019200</v>
      </c>
      <c r="H1483" s="3" t="str">
        <f>TEXT(MCFT[[#This Row],[Date]],"dddd")</f>
        <v>Tuesday</v>
      </c>
      <c r="I1483" s="3">
        <f>MCFT[[#This Row],[Open]]-MCFT[[#This Row],[Close]]</f>
        <v>5.9896000000000171E-2</v>
      </c>
      <c r="J1483" s="3">
        <f>INDEX(AAPL!$J:$J,MATCH(A:A,AAPL!$A:$A,0),1)</f>
        <v>0.11160700000000023</v>
      </c>
      <c r="K1483" s="3" t="str">
        <f>IF(MCFT[[#This Row],[Day Change]]&gt;0,"UP","DOWN")</f>
        <v>UP</v>
      </c>
      <c r="L1483" s="9">
        <f>_xlfn.RANK.EQ(MCFT[[#This Row],[Date]],A:A,1)</f>
        <v>1482</v>
      </c>
      <c r="M1483" s="10">
        <f>_xlfn.RANK.AVG(MCFT[[#This Row],[Same change on date for AAPL]],AAPL,1)</f>
        <v>6762</v>
      </c>
      <c r="N1483" s="2">
        <f>MCFT[[#This Row],[Close]]/MCFT[[#This Row],[Open]]</f>
        <v>0.97648255214723922</v>
      </c>
    </row>
    <row r="1484" spans="1:14" x14ac:dyDescent="0.25">
      <c r="A1484" s="1">
        <v>33625</v>
      </c>
      <c r="B1484" s="3">
        <v>2.5</v>
      </c>
      <c r="C1484" s="3">
        <v>2.6145830000000001</v>
      </c>
      <c r="D1484" s="3">
        <v>2.4791669999999999</v>
      </c>
      <c r="E1484" s="3">
        <v>2.6145830000000001</v>
      </c>
      <c r="F1484" s="3">
        <v>1.905621</v>
      </c>
      <c r="G1484">
        <v>56131200</v>
      </c>
      <c r="H1484" s="3" t="str">
        <f>TEXT(MCFT[[#This Row],[Date]],"dddd")</f>
        <v>Wednesday</v>
      </c>
      <c r="I1484" s="3">
        <f>MCFT[[#This Row],[Open]]-MCFT[[#This Row],[Close]]</f>
        <v>-0.1145830000000001</v>
      </c>
      <c r="J1484" s="3">
        <f>INDEX(AAPL!$J:$J,MATCH(A:A,AAPL!$A:$A,0),1)</f>
        <v>-7.1427999999999603E-2</v>
      </c>
      <c r="K1484" s="3" t="str">
        <f>IF(MCFT[[#This Row],[Day Change]]&gt;0,"UP","DOWN")</f>
        <v>DOWN</v>
      </c>
      <c r="L1484" s="9">
        <f>_xlfn.RANK.EQ(MCFT[[#This Row],[Date]],A:A,1)</f>
        <v>1483</v>
      </c>
      <c r="M1484" s="10">
        <f>_xlfn.RANK.AVG(MCFT[[#This Row],[Same change on date for AAPL]],AAPL,1)</f>
        <v>1755.5</v>
      </c>
      <c r="N1484" s="2">
        <f>MCFT[[#This Row],[Close]]/MCFT[[#This Row],[Open]]</f>
        <v>1.0458332000000001</v>
      </c>
    </row>
    <row r="1485" spans="1:14" x14ac:dyDescent="0.25">
      <c r="A1485" s="1">
        <v>33626</v>
      </c>
      <c r="B1485" s="3">
        <v>2.6145830000000001</v>
      </c>
      <c r="C1485" s="3">
        <v>2.6953130000000001</v>
      </c>
      <c r="D1485" s="3">
        <v>2.578125</v>
      </c>
      <c r="E1485" s="3">
        <v>2.6041669999999999</v>
      </c>
      <c r="F1485" s="3">
        <v>1.8980300000000001</v>
      </c>
      <c r="G1485">
        <v>75590400</v>
      </c>
      <c r="H1485" s="3" t="str">
        <f>TEXT(MCFT[[#This Row],[Date]],"dddd")</f>
        <v>Thursday</v>
      </c>
      <c r="I1485" s="3">
        <f>MCFT[[#This Row],[Open]]-MCFT[[#This Row],[Close]]</f>
        <v>1.0416000000000203E-2</v>
      </c>
      <c r="J1485" s="3">
        <f>INDEX(AAPL!$J:$J,MATCH(A:A,AAPL!$A:$A,0),1)</f>
        <v>-8.9279999999996029E-3</v>
      </c>
      <c r="K1485" s="3" t="str">
        <f>IF(MCFT[[#This Row],[Day Change]]&gt;0,"UP","DOWN")</f>
        <v>UP</v>
      </c>
      <c r="L1485" s="9">
        <f>_xlfn.RANK.EQ(MCFT[[#This Row],[Date]],A:A,1)</f>
        <v>1484</v>
      </c>
      <c r="M1485" s="10">
        <f>_xlfn.RANK.AVG(MCFT[[#This Row],[Same change on date for AAPL]],AAPL,1)</f>
        <v>3604</v>
      </c>
      <c r="N1485" s="2">
        <f>MCFT[[#This Row],[Close]]/MCFT[[#This Row],[Open]]</f>
        <v>0.99601619072716363</v>
      </c>
    </row>
    <row r="1486" spans="1:14" x14ac:dyDescent="0.25">
      <c r="A1486" s="1">
        <v>33627</v>
      </c>
      <c r="B1486" s="3">
        <v>2.59375</v>
      </c>
      <c r="C1486" s="3">
        <v>2.6145830000000001</v>
      </c>
      <c r="D1486" s="3">
        <v>2.5833330000000001</v>
      </c>
      <c r="E1486" s="3">
        <v>2.5963539999999998</v>
      </c>
      <c r="F1486" s="3">
        <v>1.8923350000000001</v>
      </c>
      <c r="G1486">
        <v>37756800</v>
      </c>
      <c r="H1486" s="3" t="str">
        <f>TEXT(MCFT[[#This Row],[Date]],"dddd")</f>
        <v>Friday</v>
      </c>
      <c r="I1486" s="3">
        <f>MCFT[[#This Row],[Open]]-MCFT[[#This Row],[Close]]</f>
        <v>-2.6039999999998287E-3</v>
      </c>
      <c r="J1486" s="3">
        <f>INDEX(AAPL!$J:$J,MATCH(A:A,AAPL!$A:$A,0),1)</f>
        <v>-4.4650000000001633E-3</v>
      </c>
      <c r="K1486" s="3" t="str">
        <f>IF(MCFT[[#This Row],[Day Change]]&gt;0,"UP","DOWN")</f>
        <v>DOWN</v>
      </c>
      <c r="L1486" s="9">
        <f>_xlfn.RANK.EQ(MCFT[[#This Row],[Date]],A:A,1)</f>
        <v>1485</v>
      </c>
      <c r="M1486" s="10">
        <f>_xlfn.RANK.AVG(MCFT[[#This Row],[Same change on date for AAPL]],AAPL,1)</f>
        <v>3733.5</v>
      </c>
      <c r="N1486" s="2">
        <f>MCFT[[#This Row],[Close]]/MCFT[[#This Row],[Open]]</f>
        <v>1.0010039518072289</v>
      </c>
    </row>
    <row r="1487" spans="1:14" x14ac:dyDescent="0.25">
      <c r="A1487" s="1">
        <v>33630</v>
      </c>
      <c r="B1487" s="3">
        <v>2.5989580000000001</v>
      </c>
      <c r="C1487" s="3">
        <v>2.6145830000000001</v>
      </c>
      <c r="D1487" s="3">
        <v>2.5104169999999999</v>
      </c>
      <c r="E1487" s="3">
        <v>2.5130210000000002</v>
      </c>
      <c r="F1487" s="3">
        <v>1.8315980000000001</v>
      </c>
      <c r="G1487">
        <v>46233600</v>
      </c>
      <c r="H1487" s="3" t="str">
        <f>TEXT(MCFT[[#This Row],[Date]],"dddd")</f>
        <v>Monday</v>
      </c>
      <c r="I1487" s="3">
        <f>MCFT[[#This Row],[Open]]-MCFT[[#This Row],[Close]]</f>
        <v>8.593699999999993E-2</v>
      </c>
      <c r="J1487" s="3">
        <f>INDEX(AAPL!$J:$J,MATCH(A:A,AAPL!$A:$A,0),1)</f>
        <v>8.9290000000001868E-3</v>
      </c>
      <c r="K1487" s="3" t="str">
        <f>IF(MCFT[[#This Row],[Day Change]]&gt;0,"UP","DOWN")</f>
        <v>UP</v>
      </c>
      <c r="L1487" s="9">
        <f>_xlfn.RANK.EQ(MCFT[[#This Row],[Date]],A:A,1)</f>
        <v>1486</v>
      </c>
      <c r="M1487" s="10">
        <f>_xlfn.RANK.AVG(MCFT[[#This Row],[Same change on date for AAPL]],AAPL,1)</f>
        <v>4833.5</v>
      </c>
      <c r="N1487" s="2">
        <f>MCFT[[#This Row],[Close]]/MCFT[[#This Row],[Open]]</f>
        <v>0.9669340558793178</v>
      </c>
    </row>
    <row r="1488" spans="1:14" x14ac:dyDescent="0.25">
      <c r="A1488" s="1">
        <v>33631</v>
      </c>
      <c r="B1488" s="3">
        <v>2.5208330000000001</v>
      </c>
      <c r="C1488" s="3">
        <v>2.5364580000000001</v>
      </c>
      <c r="D1488" s="3">
        <v>2.4166669999999999</v>
      </c>
      <c r="E1488" s="3">
        <v>2.515625</v>
      </c>
      <c r="F1488" s="3">
        <v>1.833496</v>
      </c>
      <c r="G1488">
        <v>95539200</v>
      </c>
      <c r="H1488" s="3" t="str">
        <f>TEXT(MCFT[[#This Row],[Date]],"dddd")</f>
        <v>Tuesday</v>
      </c>
      <c r="I1488" s="3">
        <f>MCFT[[#This Row],[Open]]-MCFT[[#This Row],[Close]]</f>
        <v>5.2080000000001014E-3</v>
      </c>
      <c r="J1488" s="3">
        <f>INDEX(AAPL!$J:$J,MATCH(A:A,AAPL!$A:$A,0),1)</f>
        <v>-1.785699999999979E-2</v>
      </c>
      <c r="K1488" s="3" t="str">
        <f>IF(MCFT[[#This Row],[Day Change]]&gt;0,"UP","DOWN")</f>
        <v>UP</v>
      </c>
      <c r="L1488" s="9">
        <f>_xlfn.RANK.EQ(MCFT[[#This Row],[Date]],A:A,1)</f>
        <v>1487</v>
      </c>
      <c r="M1488" s="10">
        <f>_xlfn.RANK.AVG(MCFT[[#This Row],[Same change on date for AAPL]],AAPL,1)</f>
        <v>3070.5</v>
      </c>
      <c r="N1488" s="2">
        <f>MCFT[[#This Row],[Close]]/MCFT[[#This Row],[Open]]</f>
        <v>0.99793401625573763</v>
      </c>
    </row>
    <row r="1489" spans="1:14" x14ac:dyDescent="0.25">
      <c r="A1489" s="1">
        <v>33632</v>
      </c>
      <c r="B1489" s="3">
        <v>2.5520830000000001</v>
      </c>
      <c r="C1489" s="3">
        <v>2.6197919999999999</v>
      </c>
      <c r="D1489" s="3">
        <v>2.5364580000000001</v>
      </c>
      <c r="E1489" s="3">
        <v>2.59375</v>
      </c>
      <c r="F1489" s="3">
        <v>1.8904369999999999</v>
      </c>
      <c r="G1489">
        <v>97344000</v>
      </c>
      <c r="H1489" s="3" t="str">
        <f>TEXT(MCFT[[#This Row],[Date]],"dddd")</f>
        <v>Wednesday</v>
      </c>
      <c r="I1489" s="3">
        <f>MCFT[[#This Row],[Open]]-MCFT[[#This Row],[Close]]</f>
        <v>-4.1666999999999899E-2</v>
      </c>
      <c r="J1489" s="3">
        <f>INDEX(AAPL!$J:$J,MATCH(A:A,AAPL!$A:$A,0),1)</f>
        <v>5.3570999999999813E-2</v>
      </c>
      <c r="K1489" s="3" t="str">
        <f>IF(MCFT[[#This Row],[Day Change]]&gt;0,"UP","DOWN")</f>
        <v>DOWN</v>
      </c>
      <c r="L1489" s="9">
        <f>_xlfn.RANK.EQ(MCFT[[#This Row],[Date]],A:A,1)</f>
        <v>1488</v>
      </c>
      <c r="M1489" s="10">
        <f>_xlfn.RANK.AVG(MCFT[[#This Row],[Same change on date for AAPL]],AAPL,1)</f>
        <v>6320</v>
      </c>
      <c r="N1489" s="2">
        <f>MCFT[[#This Row],[Close]]/MCFT[[#This Row],[Open]]</f>
        <v>1.0163266633569519</v>
      </c>
    </row>
    <row r="1490" spans="1:14" x14ac:dyDescent="0.25">
      <c r="A1490" s="1">
        <v>33633</v>
      </c>
      <c r="B1490" s="3">
        <v>2.59375</v>
      </c>
      <c r="C1490" s="3">
        <v>2.5989580000000001</v>
      </c>
      <c r="D1490" s="3">
        <v>2.53125</v>
      </c>
      <c r="E1490" s="3">
        <v>2.5729169999999999</v>
      </c>
      <c r="F1490" s="3">
        <v>1.875254</v>
      </c>
      <c r="G1490">
        <v>41923200</v>
      </c>
      <c r="H1490" s="3" t="str">
        <f>TEXT(MCFT[[#This Row],[Date]],"dddd")</f>
        <v>Thursday</v>
      </c>
      <c r="I1490" s="3">
        <f>MCFT[[#This Row],[Open]]-MCFT[[#This Row],[Close]]</f>
        <v>2.0833000000000101E-2</v>
      </c>
      <c r="J1490" s="3">
        <f>INDEX(AAPL!$J:$J,MATCH(A:A,AAPL!$A:$A,0),1)</f>
        <v>-8.9290000000001868E-3</v>
      </c>
      <c r="K1490" s="3" t="str">
        <f>IF(MCFT[[#This Row],[Day Change]]&gt;0,"UP","DOWN")</f>
        <v>UP</v>
      </c>
      <c r="L1490" s="9">
        <f>_xlfn.RANK.EQ(MCFT[[#This Row],[Date]],A:A,1)</f>
        <v>1489</v>
      </c>
      <c r="M1490" s="10">
        <f>_xlfn.RANK.AVG(MCFT[[#This Row],[Same change on date for AAPL]],AAPL,1)</f>
        <v>3384</v>
      </c>
      <c r="N1490" s="2">
        <f>MCFT[[#This Row],[Close]]/MCFT[[#This Row],[Open]]</f>
        <v>0.99196799999999996</v>
      </c>
    </row>
    <row r="1491" spans="1:14" x14ac:dyDescent="0.25">
      <c r="A1491" s="1">
        <v>33634</v>
      </c>
      <c r="B1491" s="3">
        <v>2.5729169999999999</v>
      </c>
      <c r="C1491" s="3">
        <v>2.578125</v>
      </c>
      <c r="D1491" s="3">
        <v>2.4947919999999999</v>
      </c>
      <c r="E1491" s="3">
        <v>2.5052080000000001</v>
      </c>
      <c r="F1491" s="3">
        <v>1.825904</v>
      </c>
      <c r="G1491">
        <v>49948800</v>
      </c>
      <c r="H1491" s="3" t="str">
        <f>TEXT(MCFT[[#This Row],[Date]],"dddd")</f>
        <v>Friday</v>
      </c>
      <c r="I1491" s="3">
        <f>MCFT[[#This Row],[Open]]-MCFT[[#This Row],[Close]]</f>
        <v>6.7708999999999797E-2</v>
      </c>
      <c r="J1491" s="3">
        <f>INDEX(AAPL!$J:$J,MATCH(A:A,AAPL!$A:$A,0),1)</f>
        <v>-2.6785999999999976E-2</v>
      </c>
      <c r="K1491" s="3" t="str">
        <f>IF(MCFT[[#This Row],[Day Change]]&gt;0,"UP","DOWN")</f>
        <v>UP</v>
      </c>
      <c r="L1491" s="9">
        <f>_xlfn.RANK.EQ(MCFT[[#This Row],[Date]],A:A,1)</f>
        <v>1490</v>
      </c>
      <c r="M1491" s="10">
        <f>_xlfn.RANK.AVG(MCFT[[#This Row],[Same change on date for AAPL]],AAPL,1)</f>
        <v>2610.5</v>
      </c>
      <c r="N1491" s="2">
        <f>MCFT[[#This Row],[Close]]/MCFT[[#This Row],[Open]]</f>
        <v>0.97368395482637027</v>
      </c>
    </row>
    <row r="1492" spans="1:14" x14ac:dyDescent="0.25">
      <c r="A1492" s="1">
        <v>33637</v>
      </c>
      <c r="B1492" s="3">
        <v>2.4635419999999999</v>
      </c>
      <c r="C1492" s="3">
        <v>2.6145830000000001</v>
      </c>
      <c r="D1492" s="3">
        <v>2.4479169999999999</v>
      </c>
      <c r="E1492" s="3">
        <v>2.6041669999999999</v>
      </c>
      <c r="F1492" s="3">
        <v>1.8980300000000001</v>
      </c>
      <c r="G1492">
        <v>80265600</v>
      </c>
      <c r="H1492" s="3" t="str">
        <f>TEXT(MCFT[[#This Row],[Date]],"dddd")</f>
        <v>Monday</v>
      </c>
      <c r="I1492" s="3">
        <f>MCFT[[#This Row],[Open]]-MCFT[[#This Row],[Close]]</f>
        <v>-0.140625</v>
      </c>
      <c r="J1492" s="3">
        <f>INDEX(AAPL!$J:$J,MATCH(A:A,AAPL!$A:$A,0),1)</f>
        <v>-3.5714000000000024E-2</v>
      </c>
      <c r="K1492" s="3" t="str">
        <f>IF(MCFT[[#This Row],[Day Change]]&gt;0,"UP","DOWN")</f>
        <v>DOWN</v>
      </c>
      <c r="L1492" s="9">
        <f>_xlfn.RANK.EQ(MCFT[[#This Row],[Date]],A:A,1)</f>
        <v>1491</v>
      </c>
      <c r="M1492" s="10">
        <f>_xlfn.RANK.AVG(MCFT[[#This Row],[Same change on date for AAPL]],AAPL,1)</f>
        <v>2341.5</v>
      </c>
      <c r="N1492" s="2">
        <f>MCFT[[#This Row],[Close]]/MCFT[[#This Row],[Open]]</f>
        <v>1.0570824447076608</v>
      </c>
    </row>
    <row r="1493" spans="1:14" x14ac:dyDescent="0.25">
      <c r="A1493" s="1">
        <v>33638</v>
      </c>
      <c r="B1493" s="3">
        <v>2.609375</v>
      </c>
      <c r="C1493" s="3">
        <v>2.625</v>
      </c>
      <c r="D1493" s="3">
        <v>2.5520830000000001</v>
      </c>
      <c r="E1493" s="3">
        <v>2.59375</v>
      </c>
      <c r="F1493" s="3">
        <v>1.8904369999999999</v>
      </c>
      <c r="G1493">
        <v>58438400</v>
      </c>
      <c r="H1493" s="3" t="str">
        <f>TEXT(MCFT[[#This Row],[Date]],"dddd")</f>
        <v>Tuesday</v>
      </c>
      <c r="I1493" s="3">
        <f>MCFT[[#This Row],[Open]]-MCFT[[#This Row],[Close]]</f>
        <v>1.5625E-2</v>
      </c>
      <c r="J1493" s="3">
        <f>INDEX(AAPL!$J:$J,MATCH(A:A,AAPL!$A:$A,0),1)</f>
        <v>0</v>
      </c>
      <c r="K1493" s="3" t="str">
        <f>IF(MCFT[[#This Row],[Day Change]]&gt;0,"UP","DOWN")</f>
        <v>UP</v>
      </c>
      <c r="L1493" s="9">
        <f>_xlfn.RANK.EQ(MCFT[[#This Row],[Date]],A:A,1)</f>
        <v>1492</v>
      </c>
      <c r="M1493" s="10">
        <f>_xlfn.RANK.AVG(MCFT[[#This Row],[Same change on date for AAPL]],AAPL,1)</f>
        <v>4124.5</v>
      </c>
      <c r="N1493" s="2">
        <f>MCFT[[#This Row],[Close]]/MCFT[[#This Row],[Open]]</f>
        <v>0.99401197604790414</v>
      </c>
    </row>
    <row r="1494" spans="1:14" x14ac:dyDescent="0.25">
      <c r="A1494" s="1">
        <v>33639</v>
      </c>
      <c r="B1494" s="3">
        <v>2.5989580000000001</v>
      </c>
      <c r="C1494" s="3">
        <v>2.6770830000000001</v>
      </c>
      <c r="D1494" s="3">
        <v>2.5729169999999999</v>
      </c>
      <c r="E1494" s="3">
        <v>2.6510419999999999</v>
      </c>
      <c r="F1494" s="3">
        <v>1.9321950000000001</v>
      </c>
      <c r="G1494">
        <v>71212800</v>
      </c>
      <c r="H1494" s="3" t="str">
        <f>TEXT(MCFT[[#This Row],[Date]],"dddd")</f>
        <v>Wednesday</v>
      </c>
      <c r="I1494" s="3">
        <f>MCFT[[#This Row],[Open]]-MCFT[[#This Row],[Close]]</f>
        <v>-5.2083999999999797E-2</v>
      </c>
      <c r="J1494" s="3">
        <f>INDEX(AAPL!$J:$J,MATCH(A:A,AAPL!$A:$A,0),1)</f>
        <v>4.4640000000000235E-3</v>
      </c>
      <c r="K1494" s="3" t="str">
        <f>IF(MCFT[[#This Row],[Day Change]]&gt;0,"UP","DOWN")</f>
        <v>DOWN</v>
      </c>
      <c r="L1494" s="9">
        <f>_xlfn.RANK.EQ(MCFT[[#This Row],[Date]],A:A,1)</f>
        <v>1493</v>
      </c>
      <c r="M1494" s="10">
        <f>_xlfn.RANK.AVG(MCFT[[#This Row],[Same change on date for AAPL]],AAPL,1)</f>
        <v>4414</v>
      </c>
      <c r="N1494" s="2">
        <f>MCFT[[#This Row],[Close]]/MCFT[[#This Row],[Open]]</f>
        <v>1.0200403392436506</v>
      </c>
    </row>
    <row r="1495" spans="1:14" x14ac:dyDescent="0.25">
      <c r="A1495" s="1">
        <v>33640</v>
      </c>
      <c r="B1495" s="3">
        <v>2.6354169999999999</v>
      </c>
      <c r="C1495" s="3">
        <v>2.6875</v>
      </c>
      <c r="D1495" s="3">
        <v>2.6197919999999999</v>
      </c>
      <c r="E1495" s="3">
        <v>2.6302080000000001</v>
      </c>
      <c r="F1495" s="3">
        <v>1.9170100000000001</v>
      </c>
      <c r="G1495">
        <v>62355200</v>
      </c>
      <c r="H1495" s="3" t="str">
        <f>TEXT(MCFT[[#This Row],[Date]],"dddd")</f>
        <v>Thursday</v>
      </c>
      <c r="I1495" s="3">
        <f>MCFT[[#This Row],[Open]]-MCFT[[#This Row],[Close]]</f>
        <v>5.2089999999997971E-3</v>
      </c>
      <c r="J1495" s="3">
        <f>INDEX(AAPL!$J:$J,MATCH(A:A,AAPL!$A:$A,0),1)</f>
        <v>5.8034999999999837E-2</v>
      </c>
      <c r="K1495" s="3" t="str">
        <f>IF(MCFT[[#This Row],[Day Change]]&gt;0,"UP","DOWN")</f>
        <v>UP</v>
      </c>
      <c r="L1495" s="9">
        <f>_xlfn.RANK.EQ(MCFT[[#This Row],[Date]],A:A,1)</f>
        <v>1494</v>
      </c>
      <c r="M1495" s="10">
        <f>_xlfn.RANK.AVG(MCFT[[#This Row],[Same change on date for AAPL]],AAPL,1)</f>
        <v>6389</v>
      </c>
      <c r="N1495" s="2">
        <f>MCFT[[#This Row],[Close]]/MCFT[[#This Row],[Open]]</f>
        <v>0.99802346270058973</v>
      </c>
    </row>
    <row r="1496" spans="1:14" x14ac:dyDescent="0.25">
      <c r="A1496" s="1">
        <v>33641</v>
      </c>
      <c r="B1496" s="3">
        <v>2.6302080000000001</v>
      </c>
      <c r="C1496" s="3">
        <v>2.65625</v>
      </c>
      <c r="D1496" s="3">
        <v>2.5833330000000001</v>
      </c>
      <c r="E1496" s="3">
        <v>2.6197919999999999</v>
      </c>
      <c r="F1496" s="3">
        <v>1.9094169999999999</v>
      </c>
      <c r="G1496">
        <v>36499200</v>
      </c>
      <c r="H1496" s="3" t="str">
        <f>TEXT(MCFT[[#This Row],[Date]],"dddd")</f>
        <v>Friday</v>
      </c>
      <c r="I1496" s="3">
        <f>MCFT[[#This Row],[Open]]-MCFT[[#This Row],[Close]]</f>
        <v>1.0416000000000203E-2</v>
      </c>
      <c r="J1496" s="3">
        <f>INDEX(AAPL!$J:$J,MATCH(A:A,AAPL!$A:$A,0),1)</f>
        <v>8.9290000000001868E-3</v>
      </c>
      <c r="K1496" s="3" t="str">
        <f>IF(MCFT[[#This Row],[Day Change]]&gt;0,"UP","DOWN")</f>
        <v>UP</v>
      </c>
      <c r="L1496" s="9">
        <f>_xlfn.RANK.EQ(MCFT[[#This Row],[Date]],A:A,1)</f>
        <v>1495</v>
      </c>
      <c r="M1496" s="10">
        <f>_xlfn.RANK.AVG(MCFT[[#This Row],[Same change on date for AAPL]],AAPL,1)</f>
        <v>4833.5</v>
      </c>
      <c r="N1496" s="2">
        <f>MCFT[[#This Row],[Close]]/MCFT[[#This Row],[Open]]</f>
        <v>0.99603985692386299</v>
      </c>
    </row>
    <row r="1497" spans="1:14" x14ac:dyDescent="0.25">
      <c r="A1497" s="1">
        <v>33644</v>
      </c>
      <c r="B1497" s="3">
        <v>2.6171880000000001</v>
      </c>
      <c r="C1497" s="3">
        <v>2.625</v>
      </c>
      <c r="D1497" s="3">
        <v>2.5416669999999999</v>
      </c>
      <c r="E1497" s="3">
        <v>2.59375</v>
      </c>
      <c r="F1497" s="3">
        <v>1.8904369999999999</v>
      </c>
      <c r="G1497">
        <v>41369600</v>
      </c>
      <c r="H1497" s="3" t="str">
        <f>TEXT(MCFT[[#This Row],[Date]],"dddd")</f>
        <v>Monday</v>
      </c>
      <c r="I1497" s="3">
        <f>MCFT[[#This Row],[Open]]-MCFT[[#This Row],[Close]]</f>
        <v>2.343800000000007E-2</v>
      </c>
      <c r="J1497" s="3">
        <f>INDEX(AAPL!$J:$J,MATCH(A:A,AAPL!$A:$A,0),1)</f>
        <v>3.125E-2</v>
      </c>
      <c r="K1497" s="3" t="str">
        <f>IF(MCFT[[#This Row],[Day Change]]&gt;0,"UP","DOWN")</f>
        <v>UP</v>
      </c>
      <c r="L1497" s="9">
        <f>_xlfn.RANK.EQ(MCFT[[#This Row],[Date]],A:A,1)</f>
        <v>1496</v>
      </c>
      <c r="M1497" s="10">
        <f>_xlfn.RANK.AVG(MCFT[[#This Row],[Same change on date for AAPL]],AAPL,1)</f>
        <v>5817.5</v>
      </c>
      <c r="N1497" s="2">
        <f>MCFT[[#This Row],[Close]]/MCFT[[#This Row],[Open]]</f>
        <v>0.99104458678551177</v>
      </c>
    </row>
    <row r="1498" spans="1:14" x14ac:dyDescent="0.25">
      <c r="A1498" s="1">
        <v>33645</v>
      </c>
      <c r="B1498" s="3">
        <v>2.5885419999999999</v>
      </c>
      <c r="C1498" s="3">
        <v>2.5989580000000001</v>
      </c>
      <c r="D1498" s="3">
        <v>2.53125</v>
      </c>
      <c r="E1498" s="3">
        <v>2.5520830000000001</v>
      </c>
      <c r="F1498" s="3">
        <v>1.8600680000000001</v>
      </c>
      <c r="G1498">
        <v>41078400</v>
      </c>
      <c r="H1498" s="3" t="str">
        <f>TEXT(MCFT[[#This Row],[Date]],"dddd")</f>
        <v>Tuesday</v>
      </c>
      <c r="I1498" s="3">
        <f>MCFT[[#This Row],[Open]]-MCFT[[#This Row],[Close]]</f>
        <v>3.6458999999999797E-2</v>
      </c>
      <c r="J1498" s="3">
        <f>INDEX(AAPL!$J:$J,MATCH(A:A,AAPL!$A:$A,0),1)</f>
        <v>4.4640000000000235E-3</v>
      </c>
      <c r="K1498" s="3" t="str">
        <f>IF(MCFT[[#This Row],[Day Change]]&gt;0,"UP","DOWN")</f>
        <v>UP</v>
      </c>
      <c r="L1498" s="9">
        <f>_xlfn.RANK.EQ(MCFT[[#This Row],[Date]],A:A,1)</f>
        <v>1497</v>
      </c>
      <c r="M1498" s="10">
        <f>_xlfn.RANK.AVG(MCFT[[#This Row],[Same change on date for AAPL]],AAPL,1)</f>
        <v>4414</v>
      </c>
      <c r="N1498" s="2">
        <f>MCFT[[#This Row],[Close]]/MCFT[[#This Row],[Open]]</f>
        <v>0.985915237226207</v>
      </c>
    </row>
    <row r="1499" spans="1:14" x14ac:dyDescent="0.25">
      <c r="A1499" s="1">
        <v>33646</v>
      </c>
      <c r="B1499" s="3">
        <v>2.4713539999999998</v>
      </c>
      <c r="C1499" s="3">
        <v>2.640625</v>
      </c>
      <c r="D1499" s="3">
        <v>2.4713539999999998</v>
      </c>
      <c r="E1499" s="3">
        <v>2.6197919999999999</v>
      </c>
      <c r="F1499" s="3">
        <v>1.9094169999999999</v>
      </c>
      <c r="G1499">
        <v>83340800</v>
      </c>
      <c r="H1499" s="3" t="str">
        <f>TEXT(MCFT[[#This Row],[Date]],"dddd")</f>
        <v>Wednesday</v>
      </c>
      <c r="I1499" s="3">
        <f>MCFT[[#This Row],[Open]]-MCFT[[#This Row],[Close]]</f>
        <v>-0.14843800000000007</v>
      </c>
      <c r="J1499" s="3">
        <f>INDEX(AAPL!$J:$J,MATCH(A:A,AAPL!$A:$A,0),1)</f>
        <v>-5.3570999999999813E-2</v>
      </c>
      <c r="K1499" s="3" t="str">
        <f>IF(MCFT[[#This Row],[Day Change]]&gt;0,"UP","DOWN")</f>
        <v>DOWN</v>
      </c>
      <c r="L1499" s="9">
        <f>_xlfn.RANK.EQ(MCFT[[#This Row],[Date]],A:A,1)</f>
        <v>1498</v>
      </c>
      <c r="M1499" s="10">
        <f>_xlfn.RANK.AVG(MCFT[[#This Row],[Same change on date for AAPL]],AAPL,1)</f>
        <v>1975.5</v>
      </c>
      <c r="N1499" s="2">
        <f>MCFT[[#This Row],[Close]]/MCFT[[#This Row],[Open]]</f>
        <v>1.0600634308156582</v>
      </c>
    </row>
    <row r="1500" spans="1:14" x14ac:dyDescent="0.25">
      <c r="A1500" s="1">
        <v>33647</v>
      </c>
      <c r="B1500" s="3">
        <v>2.6145830000000001</v>
      </c>
      <c r="C1500" s="3">
        <v>2.6354169999999999</v>
      </c>
      <c r="D1500" s="3">
        <v>2.53125</v>
      </c>
      <c r="E1500" s="3">
        <v>2.5520830000000001</v>
      </c>
      <c r="F1500" s="3">
        <v>1.8600680000000001</v>
      </c>
      <c r="G1500">
        <v>97356800</v>
      </c>
      <c r="H1500" s="3" t="str">
        <f>TEXT(MCFT[[#This Row],[Date]],"dddd")</f>
        <v>Thursday</v>
      </c>
      <c r="I1500" s="3">
        <f>MCFT[[#This Row],[Open]]-MCFT[[#This Row],[Close]]</f>
        <v>6.25E-2</v>
      </c>
      <c r="J1500" s="3">
        <f>INDEX(AAPL!$J:$J,MATCH(A:A,AAPL!$A:$A,0),1)</f>
        <v>3.5713999999999579E-2</v>
      </c>
      <c r="K1500" s="3" t="str">
        <f>IF(MCFT[[#This Row],[Day Change]]&gt;0,"UP","DOWN")</f>
        <v>UP</v>
      </c>
      <c r="L1500" s="9">
        <f>_xlfn.RANK.EQ(MCFT[[#This Row],[Date]],A:A,1)</f>
        <v>1499</v>
      </c>
      <c r="M1500" s="10">
        <f>_xlfn.RANK.AVG(MCFT[[#This Row],[Same change on date for AAPL]],AAPL,1)</f>
        <v>5909.5</v>
      </c>
      <c r="N1500" s="2">
        <f>MCFT[[#This Row],[Close]]/MCFT[[#This Row],[Open]]</f>
        <v>0.97609561448230941</v>
      </c>
    </row>
    <row r="1501" spans="1:14" x14ac:dyDescent="0.25">
      <c r="A1501" s="1">
        <v>33648</v>
      </c>
      <c r="B1501" s="3">
        <v>2.546875</v>
      </c>
      <c r="C1501" s="3">
        <v>2.5520830000000001</v>
      </c>
      <c r="D1501" s="3">
        <v>2.4583330000000001</v>
      </c>
      <c r="E1501" s="3">
        <v>2.46875</v>
      </c>
      <c r="F1501" s="3">
        <v>1.7993319999999999</v>
      </c>
      <c r="G1501">
        <v>82630400</v>
      </c>
      <c r="H1501" s="3" t="str">
        <f>TEXT(MCFT[[#This Row],[Date]],"dddd")</f>
        <v>Friday</v>
      </c>
      <c r="I1501" s="3">
        <f>MCFT[[#This Row],[Open]]-MCFT[[#This Row],[Close]]</f>
        <v>7.8125E-2</v>
      </c>
      <c r="J1501" s="3">
        <f>INDEX(AAPL!$J:$J,MATCH(A:A,AAPL!$A:$A,0),1)</f>
        <v>-1.339300000000021E-2</v>
      </c>
      <c r="K1501" s="3" t="str">
        <f>IF(MCFT[[#This Row],[Day Change]]&gt;0,"UP","DOWN")</f>
        <v>UP</v>
      </c>
      <c r="L1501" s="9">
        <f>_xlfn.RANK.EQ(MCFT[[#This Row],[Date]],A:A,1)</f>
        <v>1500</v>
      </c>
      <c r="M1501" s="10">
        <f>_xlfn.RANK.AVG(MCFT[[#This Row],[Same change on date for AAPL]],AAPL,1)</f>
        <v>3171.5</v>
      </c>
      <c r="N1501" s="2">
        <f>MCFT[[#This Row],[Close]]/MCFT[[#This Row],[Open]]</f>
        <v>0.96932515337423308</v>
      </c>
    </row>
    <row r="1502" spans="1:14" x14ac:dyDescent="0.25">
      <c r="A1502" s="1">
        <v>33652</v>
      </c>
      <c r="B1502" s="3">
        <v>2.484375</v>
      </c>
      <c r="C1502" s="3">
        <v>2.546875</v>
      </c>
      <c r="D1502" s="3">
        <v>2.4583330000000001</v>
      </c>
      <c r="E1502" s="3">
        <v>2.4635419999999999</v>
      </c>
      <c r="F1502" s="3">
        <v>1.7955350000000001</v>
      </c>
      <c r="G1502">
        <v>73692800</v>
      </c>
      <c r="H1502" s="3" t="str">
        <f>TEXT(MCFT[[#This Row],[Date]],"dddd")</f>
        <v>Tuesday</v>
      </c>
      <c r="I1502" s="3">
        <f>MCFT[[#This Row],[Open]]-MCFT[[#This Row],[Close]]</f>
        <v>2.0833000000000101E-2</v>
      </c>
      <c r="J1502" s="3">
        <f>INDEX(AAPL!$J:$J,MATCH(A:A,AAPL!$A:$A,0),1)</f>
        <v>5.3572000000000397E-2</v>
      </c>
      <c r="K1502" s="3" t="str">
        <f>IF(MCFT[[#This Row],[Day Change]]&gt;0,"UP","DOWN")</f>
        <v>UP</v>
      </c>
      <c r="L1502" s="9">
        <f>_xlfn.RANK.EQ(MCFT[[#This Row],[Date]],A:A,1)</f>
        <v>1501</v>
      </c>
      <c r="M1502" s="10">
        <f>_xlfn.RANK.AVG(MCFT[[#This Row],[Same change on date for AAPL]],AAPL,1)</f>
        <v>6356.5</v>
      </c>
      <c r="N1502" s="2">
        <f>MCFT[[#This Row],[Close]]/MCFT[[#This Row],[Open]]</f>
        <v>0.99161438993710693</v>
      </c>
    </row>
    <row r="1503" spans="1:14" x14ac:dyDescent="0.25">
      <c r="A1503" s="1">
        <v>33653</v>
      </c>
      <c r="B1503" s="3">
        <v>2.4583330000000001</v>
      </c>
      <c r="C1503" s="3">
        <v>2.4583330000000001</v>
      </c>
      <c r="D1503" s="3">
        <v>2.3645830000000001</v>
      </c>
      <c r="E1503" s="3">
        <v>2.3984380000000001</v>
      </c>
      <c r="F1503" s="3">
        <v>1.7480850000000001</v>
      </c>
      <c r="G1503">
        <v>145372800</v>
      </c>
      <c r="H1503" s="3" t="str">
        <f>TEXT(MCFT[[#This Row],[Date]],"dddd")</f>
        <v>Wednesday</v>
      </c>
      <c r="I1503" s="3">
        <f>MCFT[[#This Row],[Open]]-MCFT[[#This Row],[Close]]</f>
        <v>5.9895000000000032E-2</v>
      </c>
      <c r="J1503" s="3">
        <f>INDEX(AAPL!$J:$J,MATCH(A:A,AAPL!$A:$A,0),1)</f>
        <v>2.6784999999999837E-2</v>
      </c>
      <c r="K1503" s="3" t="str">
        <f>IF(MCFT[[#This Row],[Day Change]]&gt;0,"UP","DOWN")</f>
        <v>UP</v>
      </c>
      <c r="L1503" s="9">
        <f>_xlfn.RANK.EQ(MCFT[[#This Row],[Date]],A:A,1)</f>
        <v>1502</v>
      </c>
      <c r="M1503" s="10">
        <f>_xlfn.RANK.AVG(MCFT[[#This Row],[Same change on date for AAPL]],AAPL,1)</f>
        <v>5610.5</v>
      </c>
      <c r="N1503" s="2">
        <f>MCFT[[#This Row],[Close]]/MCFT[[#This Row],[Open]]</f>
        <v>0.97563592889978701</v>
      </c>
    </row>
    <row r="1504" spans="1:14" x14ac:dyDescent="0.25">
      <c r="A1504" s="1">
        <v>33654</v>
      </c>
      <c r="B1504" s="3">
        <v>2.4166669999999999</v>
      </c>
      <c r="C1504" s="3">
        <v>2.484375</v>
      </c>
      <c r="D1504" s="3">
        <v>2.4114580000000001</v>
      </c>
      <c r="E1504" s="3">
        <v>2.4479169999999999</v>
      </c>
      <c r="F1504" s="3">
        <v>1.7841480000000001</v>
      </c>
      <c r="G1504">
        <v>74323200</v>
      </c>
      <c r="H1504" s="3" t="str">
        <f>TEXT(MCFT[[#This Row],[Date]],"dddd")</f>
        <v>Thursday</v>
      </c>
      <c r="I1504" s="3">
        <f>MCFT[[#This Row],[Open]]-MCFT[[#This Row],[Close]]</f>
        <v>-3.125E-2</v>
      </c>
      <c r="J1504" s="3">
        <f>INDEX(AAPL!$J:$J,MATCH(A:A,AAPL!$A:$A,0),1)</f>
        <v>-7.5892999999999766E-2</v>
      </c>
      <c r="K1504" s="3" t="str">
        <f>IF(MCFT[[#This Row],[Day Change]]&gt;0,"UP","DOWN")</f>
        <v>DOWN</v>
      </c>
      <c r="L1504" s="9">
        <f>_xlfn.RANK.EQ(MCFT[[#This Row],[Date]],A:A,1)</f>
        <v>1503</v>
      </c>
      <c r="M1504" s="10">
        <f>_xlfn.RANK.AVG(MCFT[[#This Row],[Same change on date for AAPL]],AAPL,1)</f>
        <v>1701</v>
      </c>
      <c r="N1504" s="2">
        <f>MCFT[[#This Row],[Close]]/MCFT[[#This Row],[Open]]</f>
        <v>1.0129310326991678</v>
      </c>
    </row>
    <row r="1505" spans="1:14" x14ac:dyDescent="0.25">
      <c r="A1505" s="1">
        <v>33655</v>
      </c>
      <c r="B1505" s="3">
        <v>2.4375</v>
      </c>
      <c r="C1505" s="3">
        <v>2.46875</v>
      </c>
      <c r="D1505" s="3">
        <v>2.3697919999999999</v>
      </c>
      <c r="E1505" s="3">
        <v>2.3854169999999999</v>
      </c>
      <c r="F1505" s="3">
        <v>1.7385949999999999</v>
      </c>
      <c r="G1505">
        <v>91116800</v>
      </c>
      <c r="H1505" s="3" t="str">
        <f>TEXT(MCFT[[#This Row],[Date]],"dddd")</f>
        <v>Friday</v>
      </c>
      <c r="I1505" s="3">
        <f>MCFT[[#This Row],[Open]]-MCFT[[#This Row],[Close]]</f>
        <v>5.2083000000000101E-2</v>
      </c>
      <c r="J1505" s="3">
        <f>INDEX(AAPL!$J:$J,MATCH(A:A,AAPL!$A:$A,0),1)</f>
        <v>-8.9290000000001868E-3</v>
      </c>
      <c r="K1505" s="3" t="str">
        <f>IF(MCFT[[#This Row],[Day Change]]&gt;0,"UP","DOWN")</f>
        <v>UP</v>
      </c>
      <c r="L1505" s="9">
        <f>_xlfn.RANK.EQ(MCFT[[#This Row],[Date]],A:A,1)</f>
        <v>1504</v>
      </c>
      <c r="M1505" s="10">
        <f>_xlfn.RANK.AVG(MCFT[[#This Row],[Same change on date for AAPL]],AAPL,1)</f>
        <v>3384</v>
      </c>
      <c r="N1505" s="2">
        <f>MCFT[[#This Row],[Close]]/MCFT[[#This Row],[Open]]</f>
        <v>0.97863261538461532</v>
      </c>
    </row>
    <row r="1506" spans="1:14" x14ac:dyDescent="0.25">
      <c r="A1506" s="1">
        <v>33658</v>
      </c>
      <c r="B1506" s="3">
        <v>2.3854169999999999</v>
      </c>
      <c r="C1506" s="3">
        <v>2.4270830000000001</v>
      </c>
      <c r="D1506" s="3">
        <v>2.3541669999999999</v>
      </c>
      <c r="E1506" s="3">
        <v>2.3932289999999998</v>
      </c>
      <c r="F1506" s="3">
        <v>1.744289</v>
      </c>
      <c r="G1506">
        <v>59049600</v>
      </c>
      <c r="H1506" s="3" t="str">
        <f>TEXT(MCFT[[#This Row],[Date]],"dddd")</f>
        <v>Monday</v>
      </c>
      <c r="I1506" s="3">
        <f>MCFT[[#This Row],[Open]]-MCFT[[#This Row],[Close]]</f>
        <v>-7.8119999999999301E-3</v>
      </c>
      <c r="J1506" s="3">
        <f>INDEX(AAPL!$J:$J,MATCH(A:A,AAPL!$A:$A,0),1)</f>
        <v>4.4640000000000235E-3</v>
      </c>
      <c r="K1506" s="3" t="str">
        <f>IF(MCFT[[#This Row],[Day Change]]&gt;0,"UP","DOWN")</f>
        <v>DOWN</v>
      </c>
      <c r="L1506" s="9">
        <f>_xlfn.RANK.EQ(MCFT[[#This Row],[Date]],A:A,1)</f>
        <v>1505</v>
      </c>
      <c r="M1506" s="10">
        <f>_xlfn.RANK.AVG(MCFT[[#This Row],[Same change on date for AAPL]],AAPL,1)</f>
        <v>4414</v>
      </c>
      <c r="N1506" s="2">
        <f>MCFT[[#This Row],[Close]]/MCFT[[#This Row],[Open]]</f>
        <v>1.003274899105691</v>
      </c>
    </row>
    <row r="1507" spans="1:14" x14ac:dyDescent="0.25">
      <c r="A1507" s="1">
        <v>33659</v>
      </c>
      <c r="B1507" s="3">
        <v>2.3958330000000001</v>
      </c>
      <c r="C1507" s="3">
        <v>2.4270830000000001</v>
      </c>
      <c r="D1507" s="3">
        <v>2.359375</v>
      </c>
      <c r="E1507" s="3">
        <v>2.4114580000000001</v>
      </c>
      <c r="F1507" s="3">
        <v>1.757576</v>
      </c>
      <c r="G1507">
        <v>57388800</v>
      </c>
      <c r="H1507" s="3" t="str">
        <f>TEXT(MCFT[[#This Row],[Date]],"dddd")</f>
        <v>Tuesday</v>
      </c>
      <c r="I1507" s="3">
        <f>MCFT[[#This Row],[Open]]-MCFT[[#This Row],[Close]]</f>
        <v>-1.5625E-2</v>
      </c>
      <c r="J1507" s="3">
        <f>INDEX(AAPL!$J:$J,MATCH(A:A,AAPL!$A:$A,0),1)</f>
        <v>-8.0358000000000374E-2</v>
      </c>
      <c r="K1507" s="3" t="str">
        <f>IF(MCFT[[#This Row],[Day Change]]&gt;0,"UP","DOWN")</f>
        <v>DOWN</v>
      </c>
      <c r="L1507" s="9">
        <f>_xlfn.RANK.EQ(MCFT[[#This Row],[Date]],A:A,1)</f>
        <v>1506</v>
      </c>
      <c r="M1507" s="10">
        <f>_xlfn.RANK.AVG(MCFT[[#This Row],[Same change on date for AAPL]],AAPL,1)</f>
        <v>1658</v>
      </c>
      <c r="N1507" s="2">
        <f>MCFT[[#This Row],[Close]]/MCFT[[#This Row],[Open]]</f>
        <v>1.0065217400378073</v>
      </c>
    </row>
    <row r="1508" spans="1:14" x14ac:dyDescent="0.25">
      <c r="A1508" s="1">
        <v>33660</v>
      </c>
      <c r="B1508" s="3">
        <v>2.4166669999999999</v>
      </c>
      <c r="C1508" s="3">
        <v>2.5416669999999999</v>
      </c>
      <c r="D1508" s="3">
        <v>2.4166669999999999</v>
      </c>
      <c r="E1508" s="3">
        <v>2.5416669999999999</v>
      </c>
      <c r="F1508" s="3">
        <v>1.8524769999999999</v>
      </c>
      <c r="G1508">
        <v>100668800</v>
      </c>
      <c r="H1508" s="3" t="str">
        <f>TEXT(MCFT[[#This Row],[Date]],"dddd")</f>
        <v>Wednesday</v>
      </c>
      <c r="I1508" s="3">
        <f>MCFT[[#This Row],[Open]]-MCFT[[#This Row],[Close]]</f>
        <v>-0.125</v>
      </c>
      <c r="J1508" s="3">
        <f>INDEX(AAPL!$J:$J,MATCH(A:A,AAPL!$A:$A,0),1)</f>
        <v>-5.8035999999999976E-2</v>
      </c>
      <c r="K1508" s="3" t="str">
        <f>IF(MCFT[[#This Row],[Day Change]]&gt;0,"UP","DOWN")</f>
        <v>DOWN</v>
      </c>
      <c r="L1508" s="9">
        <f>_xlfn.RANK.EQ(MCFT[[#This Row],[Date]],A:A,1)</f>
        <v>1507</v>
      </c>
      <c r="M1508" s="10">
        <f>_xlfn.RANK.AVG(MCFT[[#This Row],[Same change on date for AAPL]],AAPL,1)</f>
        <v>1891.5</v>
      </c>
      <c r="N1508" s="2">
        <f>MCFT[[#This Row],[Close]]/MCFT[[#This Row],[Open]]</f>
        <v>1.0517241307966716</v>
      </c>
    </row>
    <row r="1509" spans="1:14" x14ac:dyDescent="0.25">
      <c r="A1509" s="1">
        <v>33661</v>
      </c>
      <c r="B1509" s="3">
        <v>2.5572919999999999</v>
      </c>
      <c r="C1509" s="3">
        <v>2.609375</v>
      </c>
      <c r="D1509" s="3">
        <v>2.5572919999999999</v>
      </c>
      <c r="E1509" s="3">
        <v>2.6015630000000001</v>
      </c>
      <c r="F1509" s="3">
        <v>1.896131</v>
      </c>
      <c r="G1509">
        <v>79577600</v>
      </c>
      <c r="H1509" s="3" t="str">
        <f>TEXT(MCFT[[#This Row],[Date]],"dddd")</f>
        <v>Thursday</v>
      </c>
      <c r="I1509" s="3">
        <f>MCFT[[#This Row],[Open]]-MCFT[[#This Row],[Close]]</f>
        <v>-4.4271000000000171E-2</v>
      </c>
      <c r="J1509" s="3">
        <f>INDEX(AAPL!$J:$J,MATCH(A:A,AAPL!$A:$A,0),1)</f>
        <v>5.3570999999999813E-2</v>
      </c>
      <c r="K1509" s="3" t="str">
        <f>IF(MCFT[[#This Row],[Day Change]]&gt;0,"UP","DOWN")</f>
        <v>DOWN</v>
      </c>
      <c r="L1509" s="9">
        <f>_xlfn.RANK.EQ(MCFT[[#This Row],[Date]],A:A,1)</f>
        <v>1508</v>
      </c>
      <c r="M1509" s="10">
        <f>_xlfn.RANK.AVG(MCFT[[#This Row],[Same change on date for AAPL]],AAPL,1)</f>
        <v>6320</v>
      </c>
      <c r="N1509" s="2">
        <f>MCFT[[#This Row],[Close]]/MCFT[[#This Row],[Open]]</f>
        <v>1.0173116718779085</v>
      </c>
    </row>
    <row r="1510" spans="1:14" x14ac:dyDescent="0.25">
      <c r="A1510" s="1">
        <v>33662</v>
      </c>
      <c r="B1510" s="3">
        <v>2.6041669999999999</v>
      </c>
      <c r="C1510" s="3">
        <v>2.6354169999999999</v>
      </c>
      <c r="D1510" s="3">
        <v>2.546875</v>
      </c>
      <c r="E1510" s="3">
        <v>2.5729169999999999</v>
      </c>
      <c r="F1510" s="3">
        <v>1.875254</v>
      </c>
      <c r="G1510">
        <v>58275200</v>
      </c>
      <c r="H1510" s="3" t="str">
        <f>TEXT(MCFT[[#This Row],[Date]],"dddd")</f>
        <v>Friday</v>
      </c>
      <c r="I1510" s="3">
        <f>MCFT[[#This Row],[Open]]-MCFT[[#This Row],[Close]]</f>
        <v>3.125E-2</v>
      </c>
      <c r="J1510" s="3">
        <f>INDEX(AAPL!$J:$J,MATCH(A:A,AAPL!$A:$A,0),1)</f>
        <v>3.5715000000000163E-2</v>
      </c>
      <c r="K1510" s="3" t="str">
        <f>IF(MCFT[[#This Row],[Day Change]]&gt;0,"UP","DOWN")</f>
        <v>UP</v>
      </c>
      <c r="L1510" s="9">
        <f>_xlfn.RANK.EQ(MCFT[[#This Row],[Date]],A:A,1)</f>
        <v>1509</v>
      </c>
      <c r="M1510" s="10">
        <f>_xlfn.RANK.AVG(MCFT[[#This Row],[Same change on date for AAPL]],AAPL,1)</f>
        <v>6030.5</v>
      </c>
      <c r="N1510" s="2">
        <f>MCFT[[#This Row],[Close]]/MCFT[[#This Row],[Open]]</f>
        <v>0.98800000153599976</v>
      </c>
    </row>
    <row r="1511" spans="1:14" x14ac:dyDescent="0.25">
      <c r="A1511" s="1">
        <v>33665</v>
      </c>
      <c r="B1511" s="3">
        <v>2.578125</v>
      </c>
      <c r="C1511" s="3">
        <v>2.6197919999999999</v>
      </c>
      <c r="D1511" s="3">
        <v>2.5364580000000001</v>
      </c>
      <c r="E1511" s="3">
        <v>2.5625</v>
      </c>
      <c r="F1511" s="3">
        <v>1.867661</v>
      </c>
      <c r="G1511">
        <v>34876800</v>
      </c>
      <c r="H1511" s="3" t="str">
        <f>TEXT(MCFT[[#This Row],[Date]],"dddd")</f>
        <v>Monday</v>
      </c>
      <c r="I1511" s="3">
        <f>MCFT[[#This Row],[Open]]-MCFT[[#This Row],[Close]]</f>
        <v>1.5625E-2</v>
      </c>
      <c r="J1511" s="3">
        <f>INDEX(AAPL!$J:$J,MATCH(A:A,AAPL!$A:$A,0),1)</f>
        <v>1.7857000000000234E-2</v>
      </c>
      <c r="K1511" s="3" t="str">
        <f>IF(MCFT[[#This Row],[Day Change]]&gt;0,"UP","DOWN")</f>
        <v>UP</v>
      </c>
      <c r="L1511" s="9">
        <f>_xlfn.RANK.EQ(MCFT[[#This Row],[Date]],A:A,1)</f>
        <v>1510</v>
      </c>
      <c r="M1511" s="10">
        <f>_xlfn.RANK.AVG(MCFT[[#This Row],[Same change on date for AAPL]],AAPL,1)</f>
        <v>5329.5</v>
      </c>
      <c r="N1511" s="2">
        <f>MCFT[[#This Row],[Close]]/MCFT[[#This Row],[Open]]</f>
        <v>0.9939393939393939</v>
      </c>
    </row>
    <row r="1512" spans="1:14" x14ac:dyDescent="0.25">
      <c r="A1512" s="1">
        <v>33666</v>
      </c>
      <c r="B1512" s="3">
        <v>2.5729169999999999</v>
      </c>
      <c r="C1512" s="3">
        <v>2.609375</v>
      </c>
      <c r="D1512" s="3">
        <v>2.5520830000000001</v>
      </c>
      <c r="E1512" s="3">
        <v>2.5677080000000001</v>
      </c>
      <c r="F1512" s="3">
        <v>1.8714569999999999</v>
      </c>
      <c r="G1512">
        <v>27734400</v>
      </c>
      <c r="H1512" s="3" t="str">
        <f>TEXT(MCFT[[#This Row],[Date]],"dddd")</f>
        <v>Tuesday</v>
      </c>
      <c r="I1512" s="3">
        <f>MCFT[[#This Row],[Open]]-MCFT[[#This Row],[Close]]</f>
        <v>5.2089999999997971E-3</v>
      </c>
      <c r="J1512" s="3">
        <f>INDEX(AAPL!$J:$J,MATCH(A:A,AAPL!$A:$A,0),1)</f>
        <v>4.9107000000000234E-2</v>
      </c>
      <c r="K1512" s="3" t="str">
        <f>IF(MCFT[[#This Row],[Day Change]]&gt;0,"UP","DOWN")</f>
        <v>UP</v>
      </c>
      <c r="L1512" s="9">
        <f>_xlfn.RANK.EQ(MCFT[[#This Row],[Date]],A:A,1)</f>
        <v>1511</v>
      </c>
      <c r="M1512" s="10">
        <f>_xlfn.RANK.AVG(MCFT[[#This Row],[Same change on date for AAPL]],AAPL,1)</f>
        <v>6283.5</v>
      </c>
      <c r="N1512" s="2">
        <f>MCFT[[#This Row],[Close]]/MCFT[[#This Row],[Open]]</f>
        <v>0.99797544965500251</v>
      </c>
    </row>
    <row r="1513" spans="1:14" x14ac:dyDescent="0.25">
      <c r="A1513" s="1">
        <v>33667</v>
      </c>
      <c r="B1513" s="3">
        <v>2.5677080000000001</v>
      </c>
      <c r="C1513" s="3">
        <v>2.5885419999999999</v>
      </c>
      <c r="D1513" s="3">
        <v>2.5364580000000001</v>
      </c>
      <c r="E1513" s="3">
        <v>2.5520830000000001</v>
      </c>
      <c r="F1513" s="3">
        <v>1.8600680000000001</v>
      </c>
      <c r="G1513">
        <v>33084800</v>
      </c>
      <c r="H1513" s="3" t="str">
        <f>TEXT(MCFT[[#This Row],[Date]],"dddd")</f>
        <v>Wednesday</v>
      </c>
      <c r="I1513" s="3">
        <f>MCFT[[#This Row],[Open]]-MCFT[[#This Row],[Close]]</f>
        <v>1.5625E-2</v>
      </c>
      <c r="J1513" s="3">
        <f>INDEX(AAPL!$J:$J,MATCH(A:A,AAPL!$A:$A,0),1)</f>
        <v>4.4641999999999626E-2</v>
      </c>
      <c r="K1513" s="3" t="str">
        <f>IF(MCFT[[#This Row],[Day Change]]&gt;0,"UP","DOWN")</f>
        <v>UP</v>
      </c>
      <c r="L1513" s="9">
        <f>_xlfn.RANK.EQ(MCFT[[#This Row],[Date]],A:A,1)</f>
        <v>1512</v>
      </c>
      <c r="M1513" s="10">
        <f>_xlfn.RANK.AVG(MCFT[[#This Row],[Same change on date for AAPL]],AAPL,1)</f>
        <v>6150.5</v>
      </c>
      <c r="N1513" s="2">
        <f>MCFT[[#This Row],[Close]]/MCFT[[#This Row],[Open]]</f>
        <v>0.99391480651226694</v>
      </c>
    </row>
    <row r="1514" spans="1:14" x14ac:dyDescent="0.25">
      <c r="A1514" s="1">
        <v>33668</v>
      </c>
      <c r="B1514" s="3">
        <v>2.5520830000000001</v>
      </c>
      <c r="C1514" s="3">
        <v>2.5677080000000001</v>
      </c>
      <c r="D1514" s="3">
        <v>2.484375</v>
      </c>
      <c r="E1514" s="3">
        <v>2.5260419999999999</v>
      </c>
      <c r="F1514" s="3">
        <v>1.8410880000000001</v>
      </c>
      <c r="G1514">
        <v>55689600</v>
      </c>
      <c r="H1514" s="3" t="str">
        <f>TEXT(MCFT[[#This Row],[Date]],"dddd")</f>
        <v>Thursday</v>
      </c>
      <c r="I1514" s="3">
        <f>MCFT[[#This Row],[Open]]-MCFT[[#This Row],[Close]]</f>
        <v>2.6041000000000203E-2</v>
      </c>
      <c r="J1514" s="3">
        <f>INDEX(AAPL!$J:$J,MATCH(A:A,AAPL!$A:$A,0),1)</f>
        <v>3.5714000000000024E-2</v>
      </c>
      <c r="K1514" s="3" t="str">
        <f>IF(MCFT[[#This Row],[Day Change]]&gt;0,"UP","DOWN")</f>
        <v>UP</v>
      </c>
      <c r="L1514" s="9">
        <f>_xlfn.RANK.EQ(MCFT[[#This Row],[Date]],A:A,1)</f>
        <v>1513</v>
      </c>
      <c r="M1514" s="10">
        <f>_xlfn.RANK.AVG(MCFT[[#This Row],[Same change on date for AAPL]],AAPL,1)</f>
        <v>5958</v>
      </c>
      <c r="N1514" s="2">
        <f>MCFT[[#This Row],[Close]]/MCFT[[#This Row],[Open]]</f>
        <v>0.98979617825909261</v>
      </c>
    </row>
    <row r="1515" spans="1:14" x14ac:dyDescent="0.25">
      <c r="A1515" s="1">
        <v>33669</v>
      </c>
      <c r="B1515" s="3">
        <v>2.515625</v>
      </c>
      <c r="C1515" s="3">
        <v>2.5416669999999999</v>
      </c>
      <c r="D1515" s="3">
        <v>2.4322919999999999</v>
      </c>
      <c r="E1515" s="3">
        <v>2.4635419999999999</v>
      </c>
      <c r="F1515" s="3">
        <v>1.7955350000000001</v>
      </c>
      <c r="G1515">
        <v>61865600</v>
      </c>
      <c r="H1515" s="3" t="str">
        <f>TEXT(MCFT[[#This Row],[Date]],"dddd")</f>
        <v>Friday</v>
      </c>
      <c r="I1515" s="3">
        <f>MCFT[[#This Row],[Open]]-MCFT[[#This Row],[Close]]</f>
        <v>5.2083000000000101E-2</v>
      </c>
      <c r="J1515" s="3">
        <f>INDEX(AAPL!$J:$J,MATCH(A:A,AAPL!$A:$A,0),1)</f>
        <v>-1.7857000000000234E-2</v>
      </c>
      <c r="K1515" s="3" t="str">
        <f>IF(MCFT[[#This Row],[Day Change]]&gt;0,"UP","DOWN")</f>
        <v>UP</v>
      </c>
      <c r="L1515" s="9">
        <f>_xlfn.RANK.EQ(MCFT[[#This Row],[Date]],A:A,1)</f>
        <v>1514</v>
      </c>
      <c r="M1515" s="10">
        <f>_xlfn.RANK.AVG(MCFT[[#This Row],[Same change on date for AAPL]],AAPL,1)</f>
        <v>2920</v>
      </c>
      <c r="N1515" s="2">
        <f>MCFT[[#This Row],[Close]]/MCFT[[#This Row],[Open]]</f>
        <v>0.97929619875776397</v>
      </c>
    </row>
    <row r="1516" spans="1:14" x14ac:dyDescent="0.25">
      <c r="A1516" s="1">
        <v>33672</v>
      </c>
      <c r="B1516" s="3">
        <v>2.4739580000000001</v>
      </c>
      <c r="C1516" s="3">
        <v>2.5104169999999999</v>
      </c>
      <c r="D1516" s="3">
        <v>2.4635419999999999</v>
      </c>
      <c r="E1516" s="3">
        <v>2.4791669999999999</v>
      </c>
      <c r="F1516" s="3">
        <v>1.8069249999999999</v>
      </c>
      <c r="G1516">
        <v>30425600</v>
      </c>
      <c r="H1516" s="3" t="str">
        <f>TEXT(MCFT[[#This Row],[Date]],"dddd")</f>
        <v>Monday</v>
      </c>
      <c r="I1516" s="3">
        <f>MCFT[[#This Row],[Open]]-MCFT[[#This Row],[Close]]</f>
        <v>-5.2089999999997971E-3</v>
      </c>
      <c r="J1516" s="3">
        <f>INDEX(AAPL!$J:$J,MATCH(A:A,AAPL!$A:$A,0),1)</f>
        <v>0</v>
      </c>
      <c r="K1516" s="3" t="str">
        <f>IF(MCFT[[#This Row],[Day Change]]&gt;0,"UP","DOWN")</f>
        <v>DOWN</v>
      </c>
      <c r="L1516" s="9">
        <f>_xlfn.RANK.EQ(MCFT[[#This Row],[Date]],A:A,1)</f>
        <v>1515</v>
      </c>
      <c r="M1516" s="10">
        <f>_xlfn.RANK.AVG(MCFT[[#This Row],[Same change on date for AAPL]],AAPL,1)</f>
        <v>4124.5</v>
      </c>
      <c r="N1516" s="2">
        <f>MCFT[[#This Row],[Close]]/MCFT[[#This Row],[Open]]</f>
        <v>1.0021055329152717</v>
      </c>
    </row>
    <row r="1517" spans="1:14" x14ac:dyDescent="0.25">
      <c r="A1517" s="1">
        <v>33673</v>
      </c>
      <c r="B1517" s="3">
        <v>2.4895830000000001</v>
      </c>
      <c r="C1517" s="3">
        <v>2.5572919999999999</v>
      </c>
      <c r="D1517" s="3">
        <v>2.484375</v>
      </c>
      <c r="E1517" s="3">
        <v>2.5364580000000001</v>
      </c>
      <c r="F1517" s="3">
        <v>1.848681</v>
      </c>
      <c r="G1517">
        <v>45478400</v>
      </c>
      <c r="H1517" s="3" t="str">
        <f>TEXT(MCFT[[#This Row],[Date]],"dddd")</f>
        <v>Tuesday</v>
      </c>
      <c r="I1517" s="3">
        <f>MCFT[[#This Row],[Open]]-MCFT[[#This Row],[Close]]</f>
        <v>-4.6875E-2</v>
      </c>
      <c r="J1517" s="3">
        <f>INDEX(AAPL!$J:$J,MATCH(A:A,AAPL!$A:$A,0),1)</f>
        <v>8.928000000000047E-3</v>
      </c>
      <c r="K1517" s="3" t="str">
        <f>IF(MCFT[[#This Row],[Day Change]]&gt;0,"UP","DOWN")</f>
        <v>DOWN</v>
      </c>
      <c r="L1517" s="9">
        <f>_xlfn.RANK.EQ(MCFT[[#This Row],[Date]],A:A,1)</f>
        <v>1516</v>
      </c>
      <c r="M1517" s="10">
        <f>_xlfn.RANK.AVG(MCFT[[#This Row],[Same change on date for AAPL]],AAPL,1)</f>
        <v>4659.5</v>
      </c>
      <c r="N1517" s="2">
        <f>MCFT[[#This Row],[Close]]/MCFT[[#This Row],[Open]]</f>
        <v>1.0188284544038098</v>
      </c>
    </row>
    <row r="1518" spans="1:14" x14ac:dyDescent="0.25">
      <c r="A1518" s="1">
        <v>33674</v>
      </c>
      <c r="B1518" s="3">
        <v>2.546875</v>
      </c>
      <c r="C1518" s="3">
        <v>2.5677080000000001</v>
      </c>
      <c r="D1518" s="3">
        <v>2.484375</v>
      </c>
      <c r="E1518" s="3">
        <v>2.5052080000000001</v>
      </c>
      <c r="F1518" s="3">
        <v>1.825904</v>
      </c>
      <c r="G1518">
        <v>39532800</v>
      </c>
      <c r="H1518" s="3" t="str">
        <f>TEXT(MCFT[[#This Row],[Date]],"dddd")</f>
        <v>Wednesday</v>
      </c>
      <c r="I1518" s="3">
        <f>MCFT[[#This Row],[Open]]-MCFT[[#This Row],[Close]]</f>
        <v>4.1666999999999899E-2</v>
      </c>
      <c r="J1518" s="3">
        <f>INDEX(AAPL!$J:$J,MATCH(A:A,AAPL!$A:$A,0),1)</f>
        <v>1.785699999999979E-2</v>
      </c>
      <c r="K1518" s="3" t="str">
        <f>IF(MCFT[[#This Row],[Day Change]]&gt;0,"UP","DOWN")</f>
        <v>UP</v>
      </c>
      <c r="L1518" s="9">
        <f>_xlfn.RANK.EQ(MCFT[[#This Row],[Date]],A:A,1)</f>
        <v>1517</v>
      </c>
      <c r="M1518" s="10">
        <f>_xlfn.RANK.AVG(MCFT[[#This Row],[Same change on date for AAPL]],AAPL,1)</f>
        <v>5168.5</v>
      </c>
      <c r="N1518" s="2">
        <f>MCFT[[#This Row],[Close]]/MCFT[[#This Row],[Open]]</f>
        <v>0.98363995092024548</v>
      </c>
    </row>
    <row r="1519" spans="1:14" x14ac:dyDescent="0.25">
      <c r="A1519" s="1">
        <v>33675</v>
      </c>
      <c r="B1519" s="3">
        <v>2.5052080000000001</v>
      </c>
      <c r="C1519" s="3">
        <v>2.53125</v>
      </c>
      <c r="D1519" s="3">
        <v>2.46875</v>
      </c>
      <c r="E1519" s="3">
        <v>2.5234380000000001</v>
      </c>
      <c r="F1519" s="3">
        <v>1.839191</v>
      </c>
      <c r="G1519">
        <v>50025600</v>
      </c>
      <c r="H1519" s="3" t="str">
        <f>TEXT(MCFT[[#This Row],[Date]],"dddd")</f>
        <v>Thursday</v>
      </c>
      <c r="I1519" s="3">
        <f>MCFT[[#This Row],[Open]]-MCFT[[#This Row],[Close]]</f>
        <v>-1.8229999999999968E-2</v>
      </c>
      <c r="J1519" s="3">
        <f>INDEX(AAPL!$J:$J,MATCH(A:A,AAPL!$A:$A,0),1)</f>
        <v>1.7858000000000374E-2</v>
      </c>
      <c r="K1519" s="3" t="str">
        <f>IF(MCFT[[#This Row],[Day Change]]&gt;0,"UP","DOWN")</f>
        <v>DOWN</v>
      </c>
      <c r="L1519" s="9">
        <f>_xlfn.RANK.EQ(MCFT[[#This Row],[Date]],A:A,1)</f>
        <v>1518</v>
      </c>
      <c r="M1519" s="10">
        <f>_xlfn.RANK.AVG(MCFT[[#This Row],[Same change on date for AAPL]],AAPL,1)</f>
        <v>5363.5</v>
      </c>
      <c r="N1519" s="2">
        <f>MCFT[[#This Row],[Close]]/MCFT[[#This Row],[Open]]</f>
        <v>1.0072768408850683</v>
      </c>
    </row>
    <row r="1520" spans="1:14" x14ac:dyDescent="0.25">
      <c r="A1520" s="1">
        <v>33676</v>
      </c>
      <c r="B1520" s="3">
        <v>2.5520830000000001</v>
      </c>
      <c r="C1520" s="3">
        <v>2.5625</v>
      </c>
      <c r="D1520" s="3">
        <v>2.5104169999999999</v>
      </c>
      <c r="E1520" s="3">
        <v>2.5208330000000001</v>
      </c>
      <c r="F1520" s="3">
        <v>1.8372919999999999</v>
      </c>
      <c r="G1520">
        <v>36761600</v>
      </c>
      <c r="H1520" s="3" t="str">
        <f>TEXT(MCFT[[#This Row],[Date]],"dddd")</f>
        <v>Friday</v>
      </c>
      <c r="I1520" s="3">
        <f>MCFT[[#This Row],[Open]]-MCFT[[#This Row],[Close]]</f>
        <v>3.125E-2</v>
      </c>
      <c r="J1520" s="3">
        <f>INDEX(AAPL!$J:$J,MATCH(A:A,AAPL!$A:$A,0),1)</f>
        <v>4.4650000000001633E-3</v>
      </c>
      <c r="K1520" s="3" t="str">
        <f>IF(MCFT[[#This Row],[Day Change]]&gt;0,"UP","DOWN")</f>
        <v>UP</v>
      </c>
      <c r="L1520" s="9">
        <f>_xlfn.RANK.EQ(MCFT[[#This Row],[Date]],A:A,1)</f>
        <v>1519</v>
      </c>
      <c r="M1520" s="10">
        <f>_xlfn.RANK.AVG(MCFT[[#This Row],[Same change on date for AAPL]],AAPL,1)</f>
        <v>4501.5</v>
      </c>
      <c r="N1520" s="2">
        <f>MCFT[[#This Row],[Close]]/MCFT[[#This Row],[Open]]</f>
        <v>0.98775510044148251</v>
      </c>
    </row>
    <row r="1521" spans="1:14" x14ac:dyDescent="0.25">
      <c r="A1521" s="1">
        <v>33679</v>
      </c>
      <c r="B1521" s="3">
        <v>2.5208330000000001</v>
      </c>
      <c r="C1521" s="3">
        <v>2.5885419999999999</v>
      </c>
      <c r="D1521" s="3">
        <v>2.5104169999999999</v>
      </c>
      <c r="E1521" s="3">
        <v>2.5885419999999999</v>
      </c>
      <c r="F1521" s="3">
        <v>1.886641</v>
      </c>
      <c r="G1521">
        <v>55132800</v>
      </c>
      <c r="H1521" s="3" t="str">
        <f>TEXT(MCFT[[#This Row],[Date]],"dddd")</f>
        <v>Monday</v>
      </c>
      <c r="I1521" s="3">
        <f>MCFT[[#This Row],[Open]]-MCFT[[#This Row],[Close]]</f>
        <v>-6.7708999999999797E-2</v>
      </c>
      <c r="J1521" s="3">
        <f>INDEX(AAPL!$J:$J,MATCH(A:A,AAPL!$A:$A,0),1)</f>
        <v>-2.2322000000000397E-2</v>
      </c>
      <c r="K1521" s="3" t="str">
        <f>IF(MCFT[[#This Row],[Day Change]]&gt;0,"UP","DOWN")</f>
        <v>DOWN</v>
      </c>
      <c r="L1521" s="9">
        <f>_xlfn.RANK.EQ(MCFT[[#This Row],[Date]],A:A,1)</f>
        <v>1520</v>
      </c>
      <c r="M1521" s="10">
        <f>_xlfn.RANK.AVG(MCFT[[#This Row],[Same change on date for AAPL]],AAPL,1)</f>
        <v>2743</v>
      </c>
      <c r="N1521" s="2">
        <f>MCFT[[#This Row],[Close]]/MCFT[[#This Row],[Open]]</f>
        <v>1.0268597721467467</v>
      </c>
    </row>
    <row r="1522" spans="1:14" x14ac:dyDescent="0.25">
      <c r="A1522" s="1">
        <v>33680</v>
      </c>
      <c r="B1522" s="3">
        <v>2.6119789999999998</v>
      </c>
      <c r="C1522" s="3">
        <v>2.6822919999999999</v>
      </c>
      <c r="D1522" s="3">
        <v>2.5989580000000001</v>
      </c>
      <c r="E1522" s="3">
        <v>2.6666669999999999</v>
      </c>
      <c r="F1522" s="3">
        <v>1.9435819999999999</v>
      </c>
      <c r="G1522">
        <v>94473600</v>
      </c>
      <c r="H1522" s="3" t="str">
        <f>TEXT(MCFT[[#This Row],[Date]],"dddd")</f>
        <v>Tuesday</v>
      </c>
      <c r="I1522" s="3">
        <f>MCFT[[#This Row],[Open]]-MCFT[[#This Row],[Close]]</f>
        <v>-5.468800000000007E-2</v>
      </c>
      <c r="J1522" s="3">
        <f>INDEX(AAPL!$J:$J,MATCH(A:A,AAPL!$A:$A,0),1)</f>
        <v>2.2320999999999813E-2</v>
      </c>
      <c r="K1522" s="3" t="str">
        <f>IF(MCFT[[#This Row],[Day Change]]&gt;0,"UP","DOWN")</f>
        <v>DOWN</v>
      </c>
      <c r="L1522" s="9">
        <f>_xlfn.RANK.EQ(MCFT[[#This Row],[Date]],A:A,1)</f>
        <v>1521</v>
      </c>
      <c r="M1522" s="10">
        <f>_xlfn.RANK.AVG(MCFT[[#This Row],[Same change on date for AAPL]],AAPL,1)</f>
        <v>5448</v>
      </c>
      <c r="N1522" s="2">
        <f>MCFT[[#This Row],[Close]]/MCFT[[#This Row],[Open]]</f>
        <v>1.0209373811964033</v>
      </c>
    </row>
    <row r="1523" spans="1:14" x14ac:dyDescent="0.25">
      <c r="A1523" s="1">
        <v>33681</v>
      </c>
      <c r="B1523" s="3">
        <v>2.6770830000000001</v>
      </c>
      <c r="C1523" s="3">
        <v>2.6875</v>
      </c>
      <c r="D1523" s="3">
        <v>2.625</v>
      </c>
      <c r="E1523" s="3">
        <v>2.6328130000000001</v>
      </c>
      <c r="F1523" s="3">
        <v>1.9189080000000001</v>
      </c>
      <c r="G1523">
        <v>69228800</v>
      </c>
      <c r="H1523" s="3" t="str">
        <f>TEXT(MCFT[[#This Row],[Date]],"dddd")</f>
        <v>Wednesday</v>
      </c>
      <c r="I1523" s="3">
        <f>MCFT[[#This Row],[Open]]-MCFT[[#This Row],[Close]]</f>
        <v>4.4270000000000032E-2</v>
      </c>
      <c r="J1523" s="3">
        <f>INDEX(AAPL!$J:$J,MATCH(A:A,AAPL!$A:$A,0),1)</f>
        <v>-1.785699999999979E-2</v>
      </c>
      <c r="K1523" s="3" t="str">
        <f>IF(MCFT[[#This Row],[Day Change]]&gt;0,"UP","DOWN")</f>
        <v>UP</v>
      </c>
      <c r="L1523" s="9">
        <f>_xlfn.RANK.EQ(MCFT[[#This Row],[Date]],A:A,1)</f>
        <v>1522</v>
      </c>
      <c r="M1523" s="10">
        <f>_xlfn.RANK.AVG(MCFT[[#This Row],[Same change on date for AAPL]],AAPL,1)</f>
        <v>3070.5</v>
      </c>
      <c r="N1523" s="2">
        <f>MCFT[[#This Row],[Close]]/MCFT[[#This Row],[Open]]</f>
        <v>0.98346334424446313</v>
      </c>
    </row>
    <row r="1524" spans="1:14" x14ac:dyDescent="0.25">
      <c r="A1524" s="1">
        <v>33682</v>
      </c>
      <c r="B1524" s="3">
        <v>2.6458330000000001</v>
      </c>
      <c r="C1524" s="3">
        <v>2.7135419999999999</v>
      </c>
      <c r="D1524" s="3">
        <v>2.6302080000000001</v>
      </c>
      <c r="E1524" s="3">
        <v>2.65625</v>
      </c>
      <c r="F1524" s="3">
        <v>1.9359900000000001</v>
      </c>
      <c r="G1524">
        <v>111574400</v>
      </c>
      <c r="H1524" s="3" t="str">
        <f>TEXT(MCFT[[#This Row],[Date]],"dddd")</f>
        <v>Thursday</v>
      </c>
      <c r="I1524" s="3">
        <f>MCFT[[#This Row],[Open]]-MCFT[[#This Row],[Close]]</f>
        <v>-1.0416999999999899E-2</v>
      </c>
      <c r="J1524" s="3">
        <f>INDEX(AAPL!$J:$J,MATCH(A:A,AAPL!$A:$A,0),1)</f>
        <v>2.6785999999999976E-2</v>
      </c>
      <c r="K1524" s="3" t="str">
        <f>IF(MCFT[[#This Row],[Day Change]]&gt;0,"UP","DOWN")</f>
        <v>DOWN</v>
      </c>
      <c r="L1524" s="9">
        <f>_xlfn.RANK.EQ(MCFT[[#This Row],[Date]],A:A,1)</f>
        <v>1523</v>
      </c>
      <c r="M1524" s="10">
        <f>_xlfn.RANK.AVG(MCFT[[#This Row],[Same change on date for AAPL]],AAPL,1)</f>
        <v>5686</v>
      </c>
      <c r="N1524" s="2">
        <f>MCFT[[#This Row],[Close]]/MCFT[[#This Row],[Open]]</f>
        <v>1.0039371343542847</v>
      </c>
    </row>
    <row r="1525" spans="1:14" x14ac:dyDescent="0.25">
      <c r="A1525" s="1">
        <v>33683</v>
      </c>
      <c r="B1525" s="3">
        <v>2.65625</v>
      </c>
      <c r="C1525" s="3">
        <v>2.6875</v>
      </c>
      <c r="D1525" s="3">
        <v>2.65625</v>
      </c>
      <c r="E1525" s="3">
        <v>2.6770830000000001</v>
      </c>
      <c r="F1525" s="3">
        <v>1.951174</v>
      </c>
      <c r="G1525">
        <v>35772800</v>
      </c>
      <c r="H1525" s="3" t="str">
        <f>TEXT(MCFT[[#This Row],[Date]],"dddd")</f>
        <v>Friday</v>
      </c>
      <c r="I1525" s="3">
        <f>MCFT[[#This Row],[Open]]-MCFT[[#This Row],[Close]]</f>
        <v>-2.0833000000000101E-2</v>
      </c>
      <c r="J1525" s="3">
        <f>INDEX(AAPL!$J:$J,MATCH(A:A,AAPL!$A:$A,0),1)</f>
        <v>-8.9290000000001868E-3</v>
      </c>
      <c r="K1525" s="3" t="str">
        <f>IF(MCFT[[#This Row],[Day Change]]&gt;0,"UP","DOWN")</f>
        <v>DOWN</v>
      </c>
      <c r="L1525" s="9">
        <f>_xlfn.RANK.EQ(MCFT[[#This Row],[Date]],A:A,1)</f>
        <v>1524</v>
      </c>
      <c r="M1525" s="10">
        <f>_xlfn.RANK.AVG(MCFT[[#This Row],[Same change on date for AAPL]],AAPL,1)</f>
        <v>3384</v>
      </c>
      <c r="N1525" s="2">
        <f>MCFT[[#This Row],[Close]]/MCFT[[#This Row],[Open]]</f>
        <v>1.0078430117647059</v>
      </c>
    </row>
    <row r="1526" spans="1:14" x14ac:dyDescent="0.25">
      <c r="A1526" s="1">
        <v>33686</v>
      </c>
      <c r="B1526" s="3">
        <v>2.6770830000000001</v>
      </c>
      <c r="C1526" s="3">
        <v>2.6927080000000001</v>
      </c>
      <c r="D1526" s="3">
        <v>2.6614580000000001</v>
      </c>
      <c r="E1526" s="3">
        <v>2.6770830000000001</v>
      </c>
      <c r="F1526" s="3">
        <v>1.951174</v>
      </c>
      <c r="G1526">
        <v>37843200</v>
      </c>
      <c r="H1526" s="3" t="str">
        <f>TEXT(MCFT[[#This Row],[Date]],"dddd")</f>
        <v>Monday</v>
      </c>
      <c r="I1526" s="3">
        <f>MCFT[[#This Row],[Open]]-MCFT[[#This Row],[Close]]</f>
        <v>0</v>
      </c>
      <c r="J1526" s="3">
        <f>INDEX(AAPL!$J:$J,MATCH(A:A,AAPL!$A:$A,0),1)</f>
        <v>0</v>
      </c>
      <c r="K1526" s="3" t="str">
        <f>IF(MCFT[[#This Row],[Day Change]]&gt;0,"UP","DOWN")</f>
        <v>DOWN</v>
      </c>
      <c r="L1526" s="9">
        <f>_xlfn.RANK.EQ(MCFT[[#This Row],[Date]],A:A,1)</f>
        <v>1525</v>
      </c>
      <c r="M1526" s="10">
        <f>_xlfn.RANK.AVG(MCFT[[#This Row],[Same change on date for AAPL]],AAPL,1)</f>
        <v>4124.5</v>
      </c>
      <c r="N1526" s="2">
        <f>MCFT[[#This Row],[Close]]/MCFT[[#This Row],[Open]]</f>
        <v>1</v>
      </c>
    </row>
    <row r="1527" spans="1:14" x14ac:dyDescent="0.25">
      <c r="A1527" s="1">
        <v>33687</v>
      </c>
      <c r="B1527" s="3">
        <v>2.6875</v>
      </c>
      <c r="C1527" s="3">
        <v>2.7057289999999998</v>
      </c>
      <c r="D1527" s="3">
        <v>2.6354169999999999</v>
      </c>
      <c r="E1527" s="3">
        <v>2.65625</v>
      </c>
      <c r="F1527" s="3">
        <v>1.9359900000000001</v>
      </c>
      <c r="G1527">
        <v>70227200</v>
      </c>
      <c r="H1527" s="3" t="str">
        <f>TEXT(MCFT[[#This Row],[Date]],"dddd")</f>
        <v>Tuesday</v>
      </c>
      <c r="I1527" s="3">
        <f>MCFT[[#This Row],[Open]]-MCFT[[#This Row],[Close]]</f>
        <v>3.125E-2</v>
      </c>
      <c r="J1527" s="3">
        <f>INDEX(AAPL!$J:$J,MATCH(A:A,AAPL!$A:$A,0),1)</f>
        <v>-5.3572000000000397E-2</v>
      </c>
      <c r="K1527" s="3" t="str">
        <f>IF(MCFT[[#This Row],[Day Change]]&gt;0,"UP","DOWN")</f>
        <v>UP</v>
      </c>
      <c r="L1527" s="9">
        <f>_xlfn.RANK.EQ(MCFT[[#This Row],[Date]],A:A,1)</f>
        <v>1526</v>
      </c>
      <c r="M1527" s="10">
        <f>_xlfn.RANK.AVG(MCFT[[#This Row],[Same change on date for AAPL]],AAPL,1)</f>
        <v>1932.5</v>
      </c>
      <c r="N1527" s="2">
        <f>MCFT[[#This Row],[Close]]/MCFT[[#This Row],[Open]]</f>
        <v>0.98837209302325579</v>
      </c>
    </row>
    <row r="1528" spans="1:14" x14ac:dyDescent="0.25">
      <c r="A1528" s="1">
        <v>33688</v>
      </c>
      <c r="B1528" s="3">
        <v>2.65625</v>
      </c>
      <c r="C1528" s="3">
        <v>2.6927080000000001</v>
      </c>
      <c r="D1528" s="3">
        <v>2.6458330000000001</v>
      </c>
      <c r="E1528" s="3">
        <v>2.6770830000000001</v>
      </c>
      <c r="F1528" s="3">
        <v>1.951174</v>
      </c>
      <c r="G1528">
        <v>36739200</v>
      </c>
      <c r="H1528" s="3" t="str">
        <f>TEXT(MCFT[[#This Row],[Date]],"dddd")</f>
        <v>Wednesday</v>
      </c>
      <c r="I1528" s="3">
        <f>MCFT[[#This Row],[Open]]-MCFT[[#This Row],[Close]]</f>
        <v>-2.0833000000000101E-2</v>
      </c>
      <c r="J1528" s="3">
        <f>INDEX(AAPL!$J:$J,MATCH(A:A,AAPL!$A:$A,0),1)</f>
        <v>1.7858000000000374E-2</v>
      </c>
      <c r="K1528" s="3" t="str">
        <f>IF(MCFT[[#This Row],[Day Change]]&gt;0,"UP","DOWN")</f>
        <v>DOWN</v>
      </c>
      <c r="L1528" s="9">
        <f>_xlfn.RANK.EQ(MCFT[[#This Row],[Date]],A:A,1)</f>
        <v>1527</v>
      </c>
      <c r="M1528" s="10">
        <f>_xlfn.RANK.AVG(MCFT[[#This Row],[Same change on date for AAPL]],AAPL,1)</f>
        <v>5363.5</v>
      </c>
      <c r="N1528" s="2">
        <f>MCFT[[#This Row],[Close]]/MCFT[[#This Row],[Open]]</f>
        <v>1.0078430117647059</v>
      </c>
    </row>
    <row r="1529" spans="1:14" x14ac:dyDescent="0.25">
      <c r="A1529" s="1">
        <v>33689</v>
      </c>
      <c r="B1529" s="3">
        <v>2.6822919999999999</v>
      </c>
      <c r="C1529" s="3">
        <v>2.6875</v>
      </c>
      <c r="D1529" s="3">
        <v>2.5885419999999999</v>
      </c>
      <c r="E1529" s="3">
        <v>2.6041669999999999</v>
      </c>
      <c r="F1529" s="3">
        <v>1.8980300000000001</v>
      </c>
      <c r="G1529">
        <v>60403200</v>
      </c>
      <c r="H1529" s="3" t="str">
        <f>TEXT(MCFT[[#This Row],[Date]],"dddd")</f>
        <v>Thursday</v>
      </c>
      <c r="I1529" s="3">
        <f>MCFT[[#This Row],[Open]]-MCFT[[#This Row],[Close]]</f>
        <v>7.8125E-2</v>
      </c>
      <c r="J1529" s="3">
        <f>INDEX(AAPL!$J:$J,MATCH(A:A,AAPL!$A:$A,0),1)</f>
        <v>2.6785999999999976E-2</v>
      </c>
      <c r="K1529" s="3" t="str">
        <f>IF(MCFT[[#This Row],[Day Change]]&gt;0,"UP","DOWN")</f>
        <v>UP</v>
      </c>
      <c r="L1529" s="9">
        <f>_xlfn.RANK.EQ(MCFT[[#This Row],[Date]],A:A,1)</f>
        <v>1528</v>
      </c>
      <c r="M1529" s="10">
        <f>_xlfn.RANK.AVG(MCFT[[#This Row],[Same change on date for AAPL]],AAPL,1)</f>
        <v>5686</v>
      </c>
      <c r="N1529" s="2">
        <f>MCFT[[#This Row],[Close]]/MCFT[[#This Row],[Open]]</f>
        <v>0.97087379002733487</v>
      </c>
    </row>
    <row r="1530" spans="1:14" x14ac:dyDescent="0.25">
      <c r="A1530" s="1">
        <v>33690</v>
      </c>
      <c r="B1530" s="3">
        <v>2.59375</v>
      </c>
      <c r="C1530" s="3">
        <v>2.6041669999999999</v>
      </c>
      <c r="D1530" s="3">
        <v>2.4895830000000001</v>
      </c>
      <c r="E1530" s="3">
        <v>2.5260419999999999</v>
      </c>
      <c r="F1530" s="3">
        <v>1.8410880000000001</v>
      </c>
      <c r="G1530">
        <v>89971200</v>
      </c>
      <c r="H1530" s="3" t="str">
        <f>TEXT(MCFT[[#This Row],[Date]],"dddd")</f>
        <v>Friday</v>
      </c>
      <c r="I1530" s="3">
        <f>MCFT[[#This Row],[Open]]-MCFT[[#This Row],[Close]]</f>
        <v>6.7708000000000101E-2</v>
      </c>
      <c r="J1530" s="3">
        <f>INDEX(AAPL!$J:$J,MATCH(A:A,AAPL!$A:$A,0),1)</f>
        <v>0.10267900000000019</v>
      </c>
      <c r="K1530" s="3" t="str">
        <f>IF(MCFT[[#This Row],[Day Change]]&gt;0,"UP","DOWN")</f>
        <v>UP</v>
      </c>
      <c r="L1530" s="9">
        <f>_xlfn.RANK.EQ(MCFT[[#This Row],[Date]],A:A,1)</f>
        <v>1529</v>
      </c>
      <c r="M1530" s="10">
        <f>_xlfn.RANK.AVG(MCFT[[#This Row],[Same change on date for AAPL]],AAPL,1)</f>
        <v>6719.5</v>
      </c>
      <c r="N1530" s="2">
        <f>MCFT[[#This Row],[Close]]/MCFT[[#This Row],[Open]]</f>
        <v>0.97389571084337345</v>
      </c>
    </row>
    <row r="1531" spans="1:14" x14ac:dyDescent="0.25">
      <c r="A1531" s="1">
        <v>33693</v>
      </c>
      <c r="B1531" s="3">
        <v>2.53125</v>
      </c>
      <c r="C1531" s="3">
        <v>2.5416669999999999</v>
      </c>
      <c r="D1531" s="3">
        <v>2.5</v>
      </c>
      <c r="E1531" s="3">
        <v>2.5</v>
      </c>
      <c r="F1531" s="3">
        <v>1.822109</v>
      </c>
      <c r="G1531">
        <v>40713600</v>
      </c>
      <c r="H1531" s="3" t="str">
        <f>TEXT(MCFT[[#This Row],[Date]],"dddd")</f>
        <v>Monday</v>
      </c>
      <c r="I1531" s="3">
        <f>MCFT[[#This Row],[Open]]-MCFT[[#This Row],[Close]]</f>
        <v>3.125E-2</v>
      </c>
      <c r="J1531" s="3">
        <f>INDEX(AAPL!$J:$J,MATCH(A:A,AAPL!$A:$A,0),1)</f>
        <v>0.11160699999999979</v>
      </c>
      <c r="K1531" s="3" t="str">
        <f>IF(MCFT[[#This Row],[Day Change]]&gt;0,"UP","DOWN")</f>
        <v>UP</v>
      </c>
      <c r="L1531" s="9">
        <f>_xlfn.RANK.EQ(MCFT[[#This Row],[Date]],A:A,1)</f>
        <v>1530</v>
      </c>
      <c r="M1531" s="10">
        <f>_xlfn.RANK.AVG(MCFT[[#This Row],[Same change on date for AAPL]],AAPL,1)</f>
        <v>6759.5</v>
      </c>
      <c r="N1531" s="2">
        <f>MCFT[[#This Row],[Close]]/MCFT[[#This Row],[Open]]</f>
        <v>0.98765432098765427</v>
      </c>
    </row>
    <row r="1532" spans="1:14" x14ac:dyDescent="0.25">
      <c r="A1532" s="1">
        <v>33694</v>
      </c>
      <c r="B1532" s="3">
        <v>2.5104169999999999</v>
      </c>
      <c r="C1532" s="3">
        <v>2.5416669999999999</v>
      </c>
      <c r="D1532" s="3">
        <v>2.453125</v>
      </c>
      <c r="E1532" s="3">
        <v>2.46875</v>
      </c>
      <c r="F1532" s="3">
        <v>1.7993319999999999</v>
      </c>
      <c r="G1532">
        <v>86700800</v>
      </c>
      <c r="H1532" s="3" t="str">
        <f>TEXT(MCFT[[#This Row],[Date]],"dddd")</f>
        <v>Tuesday</v>
      </c>
      <c r="I1532" s="3">
        <f>MCFT[[#This Row],[Open]]-MCFT[[#This Row],[Close]]</f>
        <v>4.1666999999999899E-2</v>
      </c>
      <c r="J1532" s="3">
        <f>INDEX(AAPL!$J:$J,MATCH(A:A,AAPL!$A:$A,0),1)</f>
        <v>0</v>
      </c>
      <c r="K1532" s="3" t="str">
        <f>IF(MCFT[[#This Row],[Day Change]]&gt;0,"UP","DOWN")</f>
        <v>UP</v>
      </c>
      <c r="L1532" s="9">
        <f>_xlfn.RANK.EQ(MCFT[[#This Row],[Date]],A:A,1)</f>
        <v>1531</v>
      </c>
      <c r="M1532" s="10">
        <f>_xlfn.RANK.AVG(MCFT[[#This Row],[Same change on date for AAPL]],AAPL,1)</f>
        <v>4124.5</v>
      </c>
      <c r="N1532" s="2">
        <f>MCFT[[#This Row],[Close]]/MCFT[[#This Row],[Open]]</f>
        <v>0.98340235905030926</v>
      </c>
    </row>
    <row r="1533" spans="1:14" x14ac:dyDescent="0.25">
      <c r="A1533" s="1">
        <v>33695</v>
      </c>
      <c r="B1533" s="3">
        <v>2.4427080000000001</v>
      </c>
      <c r="C1533" s="3">
        <v>2.515625</v>
      </c>
      <c r="D1533" s="3">
        <v>2.4375</v>
      </c>
      <c r="E1533" s="3">
        <v>2.5104169999999999</v>
      </c>
      <c r="F1533" s="3">
        <v>1.8297000000000001</v>
      </c>
      <c r="G1533">
        <v>74201600</v>
      </c>
      <c r="H1533" s="3" t="str">
        <f>TEXT(MCFT[[#This Row],[Date]],"dddd")</f>
        <v>Wednesday</v>
      </c>
      <c r="I1533" s="3">
        <f>MCFT[[#This Row],[Open]]-MCFT[[#This Row],[Close]]</f>
        <v>-6.7708999999999797E-2</v>
      </c>
      <c r="J1533" s="3">
        <f>INDEX(AAPL!$J:$J,MATCH(A:A,AAPL!$A:$A,0),1)</f>
        <v>-6.25E-2</v>
      </c>
      <c r="K1533" s="3" t="str">
        <f>IF(MCFT[[#This Row],[Day Change]]&gt;0,"UP","DOWN")</f>
        <v>DOWN</v>
      </c>
      <c r="L1533" s="9">
        <f>_xlfn.RANK.EQ(MCFT[[#This Row],[Date]],A:A,1)</f>
        <v>1532</v>
      </c>
      <c r="M1533" s="10">
        <f>_xlfn.RANK.AVG(MCFT[[#This Row],[Same change on date for AAPL]],AAPL,1)</f>
        <v>1836.5</v>
      </c>
      <c r="N1533" s="2">
        <f>MCFT[[#This Row],[Close]]/MCFT[[#This Row],[Open]]</f>
        <v>1.0277188268102448</v>
      </c>
    </row>
    <row r="1534" spans="1:14" x14ac:dyDescent="0.25">
      <c r="A1534" s="1">
        <v>33696</v>
      </c>
      <c r="B1534" s="3">
        <v>2.5104169999999999</v>
      </c>
      <c r="C1534" s="3">
        <v>2.53125</v>
      </c>
      <c r="D1534" s="3">
        <v>2.4322919999999999</v>
      </c>
      <c r="E1534" s="3">
        <v>2.4375</v>
      </c>
      <c r="F1534" s="3">
        <v>1.776556</v>
      </c>
      <c r="G1534">
        <v>56918400</v>
      </c>
      <c r="H1534" s="3" t="str">
        <f>TEXT(MCFT[[#This Row],[Date]],"dddd")</f>
        <v>Thursday</v>
      </c>
      <c r="I1534" s="3">
        <f>MCFT[[#This Row],[Open]]-MCFT[[#This Row],[Close]]</f>
        <v>7.2916999999999899E-2</v>
      </c>
      <c r="J1534" s="3">
        <f>INDEX(AAPL!$J:$J,MATCH(A:A,AAPL!$A:$A,0),1)</f>
        <v>8.9290000000001868E-3</v>
      </c>
      <c r="K1534" s="3" t="str">
        <f>IF(MCFT[[#This Row],[Day Change]]&gt;0,"UP","DOWN")</f>
        <v>UP</v>
      </c>
      <c r="L1534" s="9">
        <f>_xlfn.RANK.EQ(MCFT[[#This Row],[Date]],A:A,1)</f>
        <v>1533</v>
      </c>
      <c r="M1534" s="10">
        <f>_xlfn.RANK.AVG(MCFT[[#This Row],[Same change on date for AAPL]],AAPL,1)</f>
        <v>4833.5</v>
      </c>
      <c r="N1534" s="2">
        <f>MCFT[[#This Row],[Close]]/MCFT[[#This Row],[Open]]</f>
        <v>0.97095422792309016</v>
      </c>
    </row>
    <row r="1535" spans="1:14" x14ac:dyDescent="0.25">
      <c r="A1535" s="1">
        <v>33697</v>
      </c>
      <c r="B1535" s="3">
        <v>2.4479169999999999</v>
      </c>
      <c r="C1535" s="3">
        <v>2.484375</v>
      </c>
      <c r="D1535" s="3">
        <v>2.4322919999999999</v>
      </c>
      <c r="E1535" s="3">
        <v>2.4479169999999999</v>
      </c>
      <c r="F1535" s="3">
        <v>1.7841480000000001</v>
      </c>
      <c r="G1535">
        <v>59532800</v>
      </c>
      <c r="H1535" s="3" t="str">
        <f>TEXT(MCFT[[#This Row],[Date]],"dddd")</f>
        <v>Friday</v>
      </c>
      <c r="I1535" s="3">
        <f>MCFT[[#This Row],[Open]]-MCFT[[#This Row],[Close]]</f>
        <v>0</v>
      </c>
      <c r="J1535" s="3">
        <f>INDEX(AAPL!$J:$J,MATCH(A:A,AAPL!$A:$A,0),1)</f>
        <v>-8.9290000000001868E-3</v>
      </c>
      <c r="K1535" s="3" t="str">
        <f>IF(MCFT[[#This Row],[Day Change]]&gt;0,"UP","DOWN")</f>
        <v>DOWN</v>
      </c>
      <c r="L1535" s="9">
        <f>_xlfn.RANK.EQ(MCFT[[#This Row],[Date]],A:A,1)</f>
        <v>1534</v>
      </c>
      <c r="M1535" s="10">
        <f>_xlfn.RANK.AVG(MCFT[[#This Row],[Same change on date for AAPL]],AAPL,1)</f>
        <v>3384</v>
      </c>
      <c r="N1535" s="2">
        <f>MCFT[[#This Row],[Close]]/MCFT[[#This Row],[Open]]</f>
        <v>1</v>
      </c>
    </row>
    <row r="1536" spans="1:14" x14ac:dyDescent="0.25">
      <c r="A1536" s="1">
        <v>33700</v>
      </c>
      <c r="B1536" s="3">
        <v>2.453125</v>
      </c>
      <c r="C1536" s="3">
        <v>2.5338539999999998</v>
      </c>
      <c r="D1536" s="3">
        <v>2.453125</v>
      </c>
      <c r="E1536" s="3">
        <v>2.5260419999999999</v>
      </c>
      <c r="F1536" s="3">
        <v>1.8410880000000001</v>
      </c>
      <c r="G1536">
        <v>40121600</v>
      </c>
      <c r="H1536" s="3" t="str">
        <f>TEXT(MCFT[[#This Row],[Date]],"dddd")</f>
        <v>Monday</v>
      </c>
      <c r="I1536" s="3">
        <f>MCFT[[#This Row],[Open]]-MCFT[[#This Row],[Close]]</f>
        <v>-7.2916999999999899E-2</v>
      </c>
      <c r="J1536" s="3">
        <f>INDEX(AAPL!$J:$J,MATCH(A:A,AAPL!$A:$A,0),1)</f>
        <v>-6.25E-2</v>
      </c>
      <c r="K1536" s="3" t="str">
        <f>IF(MCFT[[#This Row],[Day Change]]&gt;0,"UP","DOWN")</f>
        <v>DOWN</v>
      </c>
      <c r="L1536" s="9">
        <f>_xlfn.RANK.EQ(MCFT[[#This Row],[Date]],A:A,1)</f>
        <v>1535</v>
      </c>
      <c r="M1536" s="10">
        <f>_xlfn.RANK.AVG(MCFT[[#This Row],[Same change on date for AAPL]],AAPL,1)</f>
        <v>1836.5</v>
      </c>
      <c r="N1536" s="2">
        <f>MCFT[[#This Row],[Close]]/MCFT[[#This Row],[Open]]</f>
        <v>1.0297241273885349</v>
      </c>
    </row>
    <row r="1537" spans="1:14" x14ac:dyDescent="0.25">
      <c r="A1537" s="1">
        <v>33701</v>
      </c>
      <c r="B1537" s="3">
        <v>2.5416669999999999</v>
      </c>
      <c r="C1537" s="3">
        <v>2.5520830000000001</v>
      </c>
      <c r="D1537" s="3">
        <v>2.4114580000000001</v>
      </c>
      <c r="E1537" s="3">
        <v>2.4166669999999999</v>
      </c>
      <c r="F1537" s="3">
        <v>1.761371</v>
      </c>
      <c r="G1537">
        <v>72758400</v>
      </c>
      <c r="H1537" s="3" t="str">
        <f>TEXT(MCFT[[#This Row],[Date]],"dddd")</f>
        <v>Tuesday</v>
      </c>
      <c r="I1537" s="3">
        <f>MCFT[[#This Row],[Open]]-MCFT[[#This Row],[Close]]</f>
        <v>0.125</v>
      </c>
      <c r="J1537" s="3">
        <f>INDEX(AAPL!$J:$J,MATCH(A:A,AAPL!$A:$A,0),1)</f>
        <v>0.1339279999999996</v>
      </c>
      <c r="K1537" s="3" t="str">
        <f>IF(MCFT[[#This Row],[Day Change]]&gt;0,"UP","DOWN")</f>
        <v>UP</v>
      </c>
      <c r="L1537" s="9">
        <f>_xlfn.RANK.EQ(MCFT[[#This Row],[Date]],A:A,1)</f>
        <v>1536</v>
      </c>
      <c r="M1537" s="10">
        <f>_xlfn.RANK.AVG(MCFT[[#This Row],[Same change on date for AAPL]],AAPL,1)</f>
        <v>6840</v>
      </c>
      <c r="N1537" s="2">
        <f>MCFT[[#This Row],[Close]]/MCFT[[#This Row],[Open]]</f>
        <v>0.95081967858102578</v>
      </c>
    </row>
    <row r="1538" spans="1:14" x14ac:dyDescent="0.25">
      <c r="A1538" s="1">
        <v>33702</v>
      </c>
      <c r="B1538" s="3">
        <v>2.4114580000000001</v>
      </c>
      <c r="C1538" s="3">
        <v>2.4479169999999999</v>
      </c>
      <c r="D1538" s="3">
        <v>2.359375</v>
      </c>
      <c r="E1538" s="3">
        <v>2.4427080000000001</v>
      </c>
      <c r="F1538" s="3">
        <v>1.780351</v>
      </c>
      <c r="G1538">
        <v>105388800</v>
      </c>
      <c r="H1538" s="3" t="str">
        <f>TEXT(MCFT[[#This Row],[Date]],"dddd")</f>
        <v>Wednesday</v>
      </c>
      <c r="I1538" s="3">
        <f>MCFT[[#This Row],[Open]]-MCFT[[#This Row],[Close]]</f>
        <v>-3.125E-2</v>
      </c>
      <c r="J1538" s="3">
        <f>INDEX(AAPL!$J:$J,MATCH(A:A,AAPL!$A:$A,0),1)</f>
        <v>4.0178000000000047E-2</v>
      </c>
      <c r="K1538" s="3" t="str">
        <f>IF(MCFT[[#This Row],[Day Change]]&gt;0,"UP","DOWN")</f>
        <v>DOWN</v>
      </c>
      <c r="L1538" s="9">
        <f>_xlfn.RANK.EQ(MCFT[[#This Row],[Date]],A:A,1)</f>
        <v>1537</v>
      </c>
      <c r="M1538" s="10">
        <f>_xlfn.RANK.AVG(MCFT[[#This Row],[Same change on date for AAPL]],AAPL,1)</f>
        <v>6083.5</v>
      </c>
      <c r="N1538" s="2">
        <f>MCFT[[#This Row],[Close]]/MCFT[[#This Row],[Open]]</f>
        <v>1.0129589650742414</v>
      </c>
    </row>
    <row r="1539" spans="1:14" x14ac:dyDescent="0.25">
      <c r="A1539" s="1">
        <v>33703</v>
      </c>
      <c r="B1539" s="3">
        <v>2.4635419999999999</v>
      </c>
      <c r="C1539" s="3">
        <v>2.5052080000000001</v>
      </c>
      <c r="D1539" s="3">
        <v>2.4296880000000001</v>
      </c>
      <c r="E1539" s="3">
        <v>2.5</v>
      </c>
      <c r="F1539" s="3">
        <v>1.822109</v>
      </c>
      <c r="G1539">
        <v>70006400</v>
      </c>
      <c r="H1539" s="3" t="str">
        <f>TEXT(MCFT[[#This Row],[Date]],"dddd")</f>
        <v>Thursday</v>
      </c>
      <c r="I1539" s="3">
        <f>MCFT[[#This Row],[Open]]-MCFT[[#This Row],[Close]]</f>
        <v>-3.6458000000000101E-2</v>
      </c>
      <c r="J1539" s="3">
        <f>INDEX(AAPL!$J:$J,MATCH(A:A,AAPL!$A:$A,0),1)</f>
        <v>-4.464300000000021E-2</v>
      </c>
      <c r="K1539" s="3" t="str">
        <f>IF(MCFT[[#This Row],[Day Change]]&gt;0,"UP","DOWN")</f>
        <v>DOWN</v>
      </c>
      <c r="L1539" s="9">
        <f>_xlfn.RANK.EQ(MCFT[[#This Row],[Date]],A:A,1)</f>
        <v>1538</v>
      </c>
      <c r="M1539" s="10">
        <f>_xlfn.RANK.AVG(MCFT[[#This Row],[Same change on date for AAPL]],AAPL,1)</f>
        <v>2082.5</v>
      </c>
      <c r="N1539" s="2">
        <f>MCFT[[#This Row],[Close]]/MCFT[[#This Row],[Open]]</f>
        <v>1.0147990170250802</v>
      </c>
    </row>
    <row r="1540" spans="1:14" x14ac:dyDescent="0.25">
      <c r="A1540" s="1">
        <v>33704</v>
      </c>
      <c r="B1540" s="3">
        <v>2.5260419999999999</v>
      </c>
      <c r="C1540" s="3">
        <v>2.5416669999999999</v>
      </c>
      <c r="D1540" s="3">
        <v>2.375</v>
      </c>
      <c r="E1540" s="3">
        <v>2.4166669999999999</v>
      </c>
      <c r="F1540" s="3">
        <v>1.761371</v>
      </c>
      <c r="G1540">
        <v>126444800</v>
      </c>
      <c r="H1540" s="3" t="str">
        <f>TEXT(MCFT[[#This Row],[Date]],"dddd")</f>
        <v>Friday</v>
      </c>
      <c r="I1540" s="3">
        <f>MCFT[[#This Row],[Open]]-MCFT[[#This Row],[Close]]</f>
        <v>0.109375</v>
      </c>
      <c r="J1540" s="3">
        <f>INDEX(AAPL!$J:$J,MATCH(A:A,AAPL!$A:$A,0),1)</f>
        <v>6.2500000000000222E-2</v>
      </c>
      <c r="K1540" s="3" t="str">
        <f>IF(MCFT[[#This Row],[Day Change]]&gt;0,"UP","DOWN")</f>
        <v>UP</v>
      </c>
      <c r="L1540" s="9">
        <f>_xlfn.RANK.EQ(MCFT[[#This Row],[Date]],A:A,1)</f>
        <v>1539</v>
      </c>
      <c r="M1540" s="10">
        <f>_xlfn.RANK.AVG(MCFT[[#This Row],[Same change on date for AAPL]],AAPL,1)</f>
        <v>6458</v>
      </c>
      <c r="N1540" s="2">
        <f>MCFT[[#This Row],[Close]]/MCFT[[#This Row],[Open]]</f>
        <v>0.95670103664151274</v>
      </c>
    </row>
    <row r="1541" spans="1:14" x14ac:dyDescent="0.25">
      <c r="A1541" s="1">
        <v>33707</v>
      </c>
      <c r="B1541" s="3">
        <v>2.4322919999999999</v>
      </c>
      <c r="C1541" s="3">
        <v>2.4609380000000001</v>
      </c>
      <c r="D1541" s="3">
        <v>2.3802080000000001</v>
      </c>
      <c r="E1541" s="3">
        <v>2.4479169999999999</v>
      </c>
      <c r="F1541" s="3">
        <v>1.7841480000000001</v>
      </c>
      <c r="G1541">
        <v>45552000</v>
      </c>
      <c r="H1541" s="3" t="str">
        <f>TEXT(MCFT[[#This Row],[Date]],"dddd")</f>
        <v>Monday</v>
      </c>
      <c r="I1541" s="3">
        <f>MCFT[[#This Row],[Open]]-MCFT[[#This Row],[Close]]</f>
        <v>-1.5625E-2</v>
      </c>
      <c r="J1541" s="3">
        <f>INDEX(AAPL!$J:$J,MATCH(A:A,AAPL!$A:$A,0),1)</f>
        <v>-3.5713999999999801E-2</v>
      </c>
      <c r="K1541" s="3" t="str">
        <f>IF(MCFT[[#This Row],[Day Change]]&gt;0,"UP","DOWN")</f>
        <v>DOWN</v>
      </c>
      <c r="L1541" s="9">
        <f>_xlfn.RANK.EQ(MCFT[[#This Row],[Date]],A:A,1)</f>
        <v>1540</v>
      </c>
      <c r="M1541" s="10">
        <f>_xlfn.RANK.AVG(MCFT[[#This Row],[Same change on date for AAPL]],AAPL,1)</f>
        <v>2383</v>
      </c>
      <c r="N1541" s="2">
        <f>MCFT[[#This Row],[Close]]/MCFT[[#This Row],[Open]]</f>
        <v>1.0064239819890046</v>
      </c>
    </row>
    <row r="1542" spans="1:14" x14ac:dyDescent="0.25">
      <c r="A1542" s="1">
        <v>33708</v>
      </c>
      <c r="B1542" s="3">
        <v>2.4635419999999999</v>
      </c>
      <c r="C1542" s="3">
        <v>2.5052080000000001</v>
      </c>
      <c r="D1542" s="3">
        <v>2.4270830000000001</v>
      </c>
      <c r="E1542" s="3">
        <v>2.4375</v>
      </c>
      <c r="F1542" s="3">
        <v>1.776556</v>
      </c>
      <c r="G1542">
        <v>72806400</v>
      </c>
      <c r="H1542" s="3" t="str">
        <f>TEXT(MCFT[[#This Row],[Date]],"dddd")</f>
        <v>Tuesday</v>
      </c>
      <c r="I1542" s="3">
        <f>MCFT[[#This Row],[Open]]-MCFT[[#This Row],[Close]]</f>
        <v>2.6041999999999899E-2</v>
      </c>
      <c r="J1542" s="3">
        <f>INDEX(AAPL!$J:$J,MATCH(A:A,AAPL!$A:$A,0),1)</f>
        <v>-3.5714000000000024E-2</v>
      </c>
      <c r="K1542" s="3" t="str">
        <f>IF(MCFT[[#This Row],[Day Change]]&gt;0,"UP","DOWN")</f>
        <v>UP</v>
      </c>
      <c r="L1542" s="9">
        <f>_xlfn.RANK.EQ(MCFT[[#This Row],[Date]],A:A,1)</f>
        <v>1541</v>
      </c>
      <c r="M1542" s="10">
        <f>_xlfn.RANK.AVG(MCFT[[#This Row],[Same change on date for AAPL]],AAPL,1)</f>
        <v>2341.5</v>
      </c>
      <c r="N1542" s="2">
        <f>MCFT[[#This Row],[Close]]/MCFT[[#This Row],[Open]]</f>
        <v>0.98942904159945322</v>
      </c>
    </row>
    <row r="1543" spans="1:14" x14ac:dyDescent="0.25">
      <c r="A1543" s="1">
        <v>33709</v>
      </c>
      <c r="B1543" s="3">
        <v>2.6822919999999999</v>
      </c>
      <c r="C1543" s="3">
        <v>2.6927080000000001</v>
      </c>
      <c r="D1543" s="3">
        <v>2.6354169999999999</v>
      </c>
      <c r="E1543" s="3">
        <v>2.6848960000000002</v>
      </c>
      <c r="F1543" s="3">
        <v>1.956869</v>
      </c>
      <c r="G1543">
        <v>223305600</v>
      </c>
      <c r="H1543" s="3" t="str">
        <f>TEXT(MCFT[[#This Row],[Date]],"dddd")</f>
        <v>Wednesday</v>
      </c>
      <c r="I1543" s="3">
        <f>MCFT[[#This Row],[Open]]-MCFT[[#This Row],[Close]]</f>
        <v>-2.6040000000002728E-3</v>
      </c>
      <c r="J1543" s="3">
        <f>INDEX(AAPL!$J:$J,MATCH(A:A,AAPL!$A:$A,0),1)</f>
        <v>-8.9284999999999837E-2</v>
      </c>
      <c r="K1543" s="3" t="str">
        <f>IF(MCFT[[#This Row],[Day Change]]&gt;0,"UP","DOWN")</f>
        <v>DOWN</v>
      </c>
      <c r="L1543" s="9">
        <f>_xlfn.RANK.EQ(MCFT[[#This Row],[Date]],A:A,1)</f>
        <v>1542</v>
      </c>
      <c r="M1543" s="10">
        <f>_xlfn.RANK.AVG(MCFT[[#This Row],[Same change on date for AAPL]],AAPL,1)</f>
        <v>1602</v>
      </c>
      <c r="N1543" s="2">
        <f>MCFT[[#This Row],[Close]]/MCFT[[#This Row],[Open]]</f>
        <v>1.000970811529841</v>
      </c>
    </row>
    <row r="1544" spans="1:14" x14ac:dyDescent="0.25">
      <c r="A1544" s="1">
        <v>33710</v>
      </c>
      <c r="B1544" s="3">
        <v>2.6875</v>
      </c>
      <c r="C1544" s="3">
        <v>2.6875</v>
      </c>
      <c r="D1544" s="3">
        <v>2.6458330000000001</v>
      </c>
      <c r="E1544" s="3">
        <v>2.6588539999999998</v>
      </c>
      <c r="F1544" s="3">
        <v>1.9378880000000001</v>
      </c>
      <c r="G1544">
        <v>66393600</v>
      </c>
      <c r="H1544" s="3" t="str">
        <f>TEXT(MCFT[[#This Row],[Date]],"dddd")</f>
        <v>Thursday</v>
      </c>
      <c r="I1544" s="3">
        <f>MCFT[[#This Row],[Open]]-MCFT[[#This Row],[Close]]</f>
        <v>2.8646000000000171E-2</v>
      </c>
      <c r="J1544" s="3">
        <f>INDEX(AAPL!$J:$J,MATCH(A:A,AAPL!$A:$A,0),1)</f>
        <v>4.4642999999999766E-2</v>
      </c>
      <c r="K1544" s="3" t="str">
        <f>IF(MCFT[[#This Row],[Day Change]]&gt;0,"UP","DOWN")</f>
        <v>UP</v>
      </c>
      <c r="L1544" s="9">
        <f>_xlfn.RANK.EQ(MCFT[[#This Row],[Date]],A:A,1)</f>
        <v>1543</v>
      </c>
      <c r="M1544" s="10">
        <f>_xlfn.RANK.AVG(MCFT[[#This Row],[Same change on date for AAPL]],AAPL,1)</f>
        <v>6157</v>
      </c>
      <c r="N1544" s="2">
        <f>MCFT[[#This Row],[Close]]/MCFT[[#This Row],[Open]]</f>
        <v>0.98934102325581386</v>
      </c>
    </row>
    <row r="1545" spans="1:14" x14ac:dyDescent="0.25">
      <c r="A1545" s="1">
        <v>33714</v>
      </c>
      <c r="B1545" s="3">
        <v>2.59375</v>
      </c>
      <c r="C1545" s="3">
        <v>2.6041669999999999</v>
      </c>
      <c r="D1545" s="3">
        <v>2.40625</v>
      </c>
      <c r="E1545" s="3">
        <v>2.4609380000000001</v>
      </c>
      <c r="F1545" s="3">
        <v>1.7936380000000001</v>
      </c>
      <c r="G1545">
        <v>226118400</v>
      </c>
      <c r="H1545" s="3" t="str">
        <f>TEXT(MCFT[[#This Row],[Date]],"dddd")</f>
        <v>Monday</v>
      </c>
      <c r="I1545" s="3">
        <f>MCFT[[#This Row],[Open]]-MCFT[[#This Row],[Close]]</f>
        <v>0.13281199999999993</v>
      </c>
      <c r="J1545" s="3">
        <f>INDEX(AAPL!$J:$J,MATCH(A:A,AAPL!$A:$A,0),1)</f>
        <v>8.0357000000000234E-2</v>
      </c>
      <c r="K1545" s="3" t="str">
        <f>IF(MCFT[[#This Row],[Day Change]]&gt;0,"UP","DOWN")</f>
        <v>UP</v>
      </c>
      <c r="L1545" s="9">
        <f>_xlfn.RANK.EQ(MCFT[[#This Row],[Date]],A:A,1)</f>
        <v>1544</v>
      </c>
      <c r="M1545" s="10">
        <f>_xlfn.RANK.AVG(MCFT[[#This Row],[Same change on date for AAPL]],AAPL,1)</f>
        <v>6609.5</v>
      </c>
      <c r="N1545" s="2">
        <f>MCFT[[#This Row],[Close]]/MCFT[[#This Row],[Open]]</f>
        <v>0.94879537349397591</v>
      </c>
    </row>
    <row r="1546" spans="1:14" x14ac:dyDescent="0.25">
      <c r="A1546" s="1">
        <v>33715</v>
      </c>
      <c r="B1546" s="3">
        <v>2.4635419999999999</v>
      </c>
      <c r="C1546" s="3">
        <v>2.46875</v>
      </c>
      <c r="D1546" s="3">
        <v>2.40625</v>
      </c>
      <c r="E1546" s="3">
        <v>2.4192710000000002</v>
      </c>
      <c r="F1546" s="3">
        <v>1.763269</v>
      </c>
      <c r="G1546">
        <v>99244800</v>
      </c>
      <c r="H1546" s="3" t="str">
        <f>TEXT(MCFT[[#This Row],[Date]],"dddd")</f>
        <v>Tuesday</v>
      </c>
      <c r="I1546" s="3">
        <f>MCFT[[#This Row],[Open]]-MCFT[[#This Row],[Close]]</f>
        <v>4.4270999999999727E-2</v>
      </c>
      <c r="J1546" s="3">
        <f>INDEX(AAPL!$J:$J,MATCH(A:A,AAPL!$A:$A,0),1)</f>
        <v>2.6784999999999837E-2</v>
      </c>
      <c r="K1546" s="3" t="str">
        <f>IF(MCFT[[#This Row],[Day Change]]&gt;0,"UP","DOWN")</f>
        <v>UP</v>
      </c>
      <c r="L1546" s="9">
        <f>_xlfn.RANK.EQ(MCFT[[#This Row],[Date]],A:A,1)</f>
        <v>1545</v>
      </c>
      <c r="M1546" s="10">
        <f>_xlfn.RANK.AVG(MCFT[[#This Row],[Same change on date for AAPL]],AAPL,1)</f>
        <v>5610.5</v>
      </c>
      <c r="N1546" s="2">
        <f>MCFT[[#This Row],[Close]]/MCFT[[#This Row],[Open]]</f>
        <v>0.98202953308691321</v>
      </c>
    </row>
    <row r="1547" spans="1:14" x14ac:dyDescent="0.25">
      <c r="A1547" s="1">
        <v>33716</v>
      </c>
      <c r="B1547" s="3">
        <v>2.4270830000000001</v>
      </c>
      <c r="C1547" s="3">
        <v>2.46875</v>
      </c>
      <c r="D1547" s="3">
        <v>2.3854169999999999</v>
      </c>
      <c r="E1547" s="3">
        <v>2.4505210000000002</v>
      </c>
      <c r="F1547" s="3">
        <v>1.7860450000000001</v>
      </c>
      <c r="G1547">
        <v>61788800</v>
      </c>
      <c r="H1547" s="3" t="str">
        <f>TEXT(MCFT[[#This Row],[Date]],"dddd")</f>
        <v>Wednesday</v>
      </c>
      <c r="I1547" s="3">
        <f>MCFT[[#This Row],[Open]]-MCFT[[#This Row],[Close]]</f>
        <v>-2.343800000000007E-2</v>
      </c>
      <c r="J1547" s="3">
        <f>INDEX(AAPL!$J:$J,MATCH(A:A,AAPL!$A:$A,0),1)</f>
        <v>-4.910699999999979E-2</v>
      </c>
      <c r="K1547" s="3" t="str">
        <f>IF(MCFT[[#This Row],[Day Change]]&gt;0,"UP","DOWN")</f>
        <v>DOWN</v>
      </c>
      <c r="L1547" s="9">
        <f>_xlfn.RANK.EQ(MCFT[[#This Row],[Date]],A:A,1)</f>
        <v>1546</v>
      </c>
      <c r="M1547" s="10">
        <f>_xlfn.RANK.AVG(MCFT[[#This Row],[Same change on date for AAPL]],AAPL,1)</f>
        <v>2052</v>
      </c>
      <c r="N1547" s="2">
        <f>MCFT[[#This Row],[Close]]/MCFT[[#This Row],[Open]]</f>
        <v>1.0096568596953628</v>
      </c>
    </row>
    <row r="1548" spans="1:14" x14ac:dyDescent="0.25">
      <c r="A1548" s="1">
        <v>33717</v>
      </c>
      <c r="B1548" s="3">
        <v>2.46875</v>
      </c>
      <c r="C1548" s="3">
        <v>2.4791669999999999</v>
      </c>
      <c r="D1548" s="3">
        <v>2.3385419999999999</v>
      </c>
      <c r="E1548" s="3">
        <v>2.4114580000000001</v>
      </c>
      <c r="F1548" s="3">
        <v>1.757576</v>
      </c>
      <c r="G1548">
        <v>115334400</v>
      </c>
      <c r="H1548" s="3" t="str">
        <f>TEXT(MCFT[[#This Row],[Date]],"dddd")</f>
        <v>Thursday</v>
      </c>
      <c r="I1548" s="3">
        <f>MCFT[[#This Row],[Open]]-MCFT[[#This Row],[Close]]</f>
        <v>5.7291999999999899E-2</v>
      </c>
      <c r="J1548" s="3">
        <f>INDEX(AAPL!$J:$J,MATCH(A:A,AAPL!$A:$A,0),1)</f>
        <v>1.785699999999979E-2</v>
      </c>
      <c r="K1548" s="3" t="str">
        <f>IF(MCFT[[#This Row],[Day Change]]&gt;0,"UP","DOWN")</f>
        <v>UP</v>
      </c>
      <c r="L1548" s="9">
        <f>_xlfn.RANK.EQ(MCFT[[#This Row],[Date]],A:A,1)</f>
        <v>1547</v>
      </c>
      <c r="M1548" s="10">
        <f>_xlfn.RANK.AVG(MCFT[[#This Row],[Same change on date for AAPL]],AAPL,1)</f>
        <v>5168.5</v>
      </c>
      <c r="N1548" s="2">
        <f>MCFT[[#This Row],[Close]]/MCFT[[#This Row],[Open]]</f>
        <v>0.97679311392405066</v>
      </c>
    </row>
    <row r="1549" spans="1:14" x14ac:dyDescent="0.25">
      <c r="A1549" s="1">
        <v>33718</v>
      </c>
      <c r="B1549" s="3">
        <v>2.4166669999999999</v>
      </c>
      <c r="C1549" s="3">
        <v>2.4322919999999999</v>
      </c>
      <c r="D1549" s="3">
        <v>2.3333330000000001</v>
      </c>
      <c r="E1549" s="3">
        <v>2.3385419999999999</v>
      </c>
      <c r="F1549" s="3">
        <v>1.704431</v>
      </c>
      <c r="G1549">
        <v>90393600</v>
      </c>
      <c r="H1549" s="3" t="str">
        <f>TEXT(MCFT[[#This Row],[Date]],"dddd")</f>
        <v>Friday</v>
      </c>
      <c r="I1549" s="3">
        <f>MCFT[[#This Row],[Open]]-MCFT[[#This Row],[Close]]</f>
        <v>7.8125E-2</v>
      </c>
      <c r="J1549" s="3">
        <f>INDEX(AAPL!$J:$J,MATCH(A:A,AAPL!$A:$A,0),1)</f>
        <v>1.7857000000000234E-2</v>
      </c>
      <c r="K1549" s="3" t="str">
        <f>IF(MCFT[[#This Row],[Day Change]]&gt;0,"UP","DOWN")</f>
        <v>UP</v>
      </c>
      <c r="L1549" s="9">
        <f>_xlfn.RANK.EQ(MCFT[[#This Row],[Date]],A:A,1)</f>
        <v>1548</v>
      </c>
      <c r="M1549" s="10">
        <f>_xlfn.RANK.AVG(MCFT[[#This Row],[Same change on date for AAPL]],AAPL,1)</f>
        <v>5329.5</v>
      </c>
      <c r="N1549" s="2">
        <f>MCFT[[#This Row],[Close]]/MCFT[[#This Row],[Open]]</f>
        <v>0.96767241825208028</v>
      </c>
    </row>
    <row r="1550" spans="1:14" x14ac:dyDescent="0.25">
      <c r="A1550" s="1">
        <v>33721</v>
      </c>
      <c r="B1550" s="3">
        <v>2.34375</v>
      </c>
      <c r="C1550" s="3">
        <v>2.4270830000000001</v>
      </c>
      <c r="D1550" s="3">
        <v>2.34375</v>
      </c>
      <c r="E1550" s="3">
        <v>2.359375</v>
      </c>
      <c r="F1550" s="3">
        <v>1.719614</v>
      </c>
      <c r="G1550">
        <v>99584000</v>
      </c>
      <c r="H1550" s="3" t="str">
        <f>TEXT(MCFT[[#This Row],[Date]],"dddd")</f>
        <v>Monday</v>
      </c>
      <c r="I1550" s="3">
        <f>MCFT[[#This Row],[Open]]-MCFT[[#This Row],[Close]]</f>
        <v>-1.5625E-2</v>
      </c>
      <c r="J1550" s="3">
        <f>INDEX(AAPL!$J:$J,MATCH(A:A,AAPL!$A:$A,0),1)</f>
        <v>8.9289999999999647E-3</v>
      </c>
      <c r="K1550" s="3" t="str">
        <f>IF(MCFT[[#This Row],[Day Change]]&gt;0,"UP","DOWN")</f>
        <v>DOWN</v>
      </c>
      <c r="L1550" s="9">
        <f>_xlfn.RANK.EQ(MCFT[[#This Row],[Date]],A:A,1)</f>
        <v>1549</v>
      </c>
      <c r="M1550" s="10">
        <f>_xlfn.RANK.AVG(MCFT[[#This Row],[Same change on date for AAPL]],AAPL,1)</f>
        <v>4768</v>
      </c>
      <c r="N1550" s="2">
        <f>MCFT[[#This Row],[Close]]/MCFT[[#This Row],[Open]]</f>
        <v>1.0066666666666666</v>
      </c>
    </row>
    <row r="1551" spans="1:14" x14ac:dyDescent="0.25">
      <c r="A1551" s="1">
        <v>33722</v>
      </c>
      <c r="B1551" s="3">
        <v>2.3697919999999999</v>
      </c>
      <c r="C1551" s="3">
        <v>2.3854169999999999</v>
      </c>
      <c r="D1551" s="3">
        <v>2.2291669999999999</v>
      </c>
      <c r="E1551" s="3">
        <v>2.2708330000000001</v>
      </c>
      <c r="F1551" s="3">
        <v>1.6550819999999999</v>
      </c>
      <c r="G1551">
        <v>199875200</v>
      </c>
      <c r="H1551" s="3" t="str">
        <f>TEXT(MCFT[[#This Row],[Date]],"dddd")</f>
        <v>Tuesday</v>
      </c>
      <c r="I1551" s="3">
        <f>MCFT[[#This Row],[Open]]-MCFT[[#This Row],[Close]]</f>
        <v>9.8958999999999797E-2</v>
      </c>
      <c r="J1551" s="3">
        <f>INDEX(AAPL!$J:$J,MATCH(A:A,AAPL!$A:$A,0),1)</f>
        <v>3.5714000000000024E-2</v>
      </c>
      <c r="K1551" s="3" t="str">
        <f>IF(MCFT[[#This Row],[Day Change]]&gt;0,"UP","DOWN")</f>
        <v>UP</v>
      </c>
      <c r="L1551" s="9">
        <f>_xlfn.RANK.EQ(MCFT[[#This Row],[Date]],A:A,1)</f>
        <v>1550</v>
      </c>
      <c r="M1551" s="10">
        <f>_xlfn.RANK.AVG(MCFT[[#This Row],[Same change on date for AAPL]],AAPL,1)</f>
        <v>5958</v>
      </c>
      <c r="N1551" s="2">
        <f>MCFT[[#This Row],[Close]]/MCFT[[#This Row],[Open]]</f>
        <v>0.95824148279680255</v>
      </c>
    </row>
    <row r="1552" spans="1:14" x14ac:dyDescent="0.25">
      <c r="A1552" s="1">
        <v>33723</v>
      </c>
      <c r="B1552" s="3">
        <v>2.28125</v>
      </c>
      <c r="C1552" s="3">
        <v>2.3229169999999999</v>
      </c>
      <c r="D1552" s="3">
        <v>2.2552080000000001</v>
      </c>
      <c r="E1552" s="3">
        <v>2.3203130000000001</v>
      </c>
      <c r="F1552" s="3">
        <v>1.691144</v>
      </c>
      <c r="G1552">
        <v>137308800</v>
      </c>
      <c r="H1552" s="3" t="str">
        <f>TEXT(MCFT[[#This Row],[Date]],"dddd")</f>
        <v>Wednesday</v>
      </c>
      <c r="I1552" s="3">
        <f>MCFT[[#This Row],[Open]]-MCFT[[#This Row],[Close]]</f>
        <v>-3.906300000000007E-2</v>
      </c>
      <c r="J1552" s="3">
        <f>INDEX(AAPL!$J:$J,MATCH(A:A,AAPL!$A:$A,0),1)</f>
        <v>-9.8214000000000024E-2</v>
      </c>
      <c r="K1552" s="3" t="str">
        <f>IF(MCFT[[#This Row],[Day Change]]&gt;0,"UP","DOWN")</f>
        <v>DOWN</v>
      </c>
      <c r="L1552" s="9">
        <f>_xlfn.RANK.EQ(MCFT[[#This Row],[Date]],A:A,1)</f>
        <v>1551</v>
      </c>
      <c r="M1552" s="10">
        <f>_xlfn.RANK.AVG(MCFT[[#This Row],[Same change on date for AAPL]],AAPL,1)</f>
        <v>1553.5</v>
      </c>
      <c r="N1552" s="2">
        <f>MCFT[[#This Row],[Close]]/MCFT[[#This Row],[Open]]</f>
        <v>1.0171235068493152</v>
      </c>
    </row>
    <row r="1553" spans="1:14" x14ac:dyDescent="0.25">
      <c r="A1553" s="1">
        <v>33724</v>
      </c>
      <c r="B1553" s="3">
        <v>2.3333330000000001</v>
      </c>
      <c r="C1553" s="3">
        <v>2.3489580000000001</v>
      </c>
      <c r="D1553" s="3">
        <v>2.2864580000000001</v>
      </c>
      <c r="E1553" s="3">
        <v>2.296875</v>
      </c>
      <c r="F1553" s="3">
        <v>1.674061</v>
      </c>
      <c r="G1553">
        <v>95868800</v>
      </c>
      <c r="H1553" s="3" t="str">
        <f>TEXT(MCFT[[#This Row],[Date]],"dddd")</f>
        <v>Thursday</v>
      </c>
      <c r="I1553" s="3">
        <f>MCFT[[#This Row],[Open]]-MCFT[[#This Row],[Close]]</f>
        <v>3.6458000000000101E-2</v>
      </c>
      <c r="J1553" s="3">
        <f>INDEX(AAPL!$J:$J,MATCH(A:A,AAPL!$A:$A,0),1)</f>
        <v>-0.1026779999999996</v>
      </c>
      <c r="K1553" s="3" t="str">
        <f>IF(MCFT[[#This Row],[Day Change]]&gt;0,"UP","DOWN")</f>
        <v>UP</v>
      </c>
      <c r="L1553" s="9">
        <f>_xlfn.RANK.EQ(MCFT[[#This Row],[Date]],A:A,1)</f>
        <v>1552</v>
      </c>
      <c r="M1553" s="10">
        <f>_xlfn.RANK.AVG(MCFT[[#This Row],[Same change on date for AAPL]],AAPL,1)</f>
        <v>1529</v>
      </c>
      <c r="N1553" s="2">
        <f>MCFT[[#This Row],[Close]]/MCFT[[#This Row],[Open]]</f>
        <v>0.98437514062502007</v>
      </c>
    </row>
    <row r="1554" spans="1:14" x14ac:dyDescent="0.25">
      <c r="A1554" s="1">
        <v>33725</v>
      </c>
      <c r="B1554" s="3">
        <v>2.3020830000000001</v>
      </c>
      <c r="C1554" s="3">
        <v>2.375</v>
      </c>
      <c r="D1554" s="3">
        <v>2.296875</v>
      </c>
      <c r="E1554" s="3">
        <v>2.3697919999999999</v>
      </c>
      <c r="F1554" s="3">
        <v>1.727206</v>
      </c>
      <c r="G1554">
        <v>62083200</v>
      </c>
      <c r="H1554" s="3" t="str">
        <f>TEXT(MCFT[[#This Row],[Date]],"dddd")</f>
        <v>Friday</v>
      </c>
      <c r="I1554" s="3">
        <f>MCFT[[#This Row],[Open]]-MCFT[[#This Row],[Close]]</f>
        <v>-6.7708999999999797E-2</v>
      </c>
      <c r="J1554" s="3">
        <f>INDEX(AAPL!$J:$J,MATCH(A:A,AAPL!$A:$A,0),1)</f>
        <v>2.6785999999999976E-2</v>
      </c>
      <c r="K1554" s="3" t="str">
        <f>IF(MCFT[[#This Row],[Day Change]]&gt;0,"UP","DOWN")</f>
        <v>DOWN</v>
      </c>
      <c r="L1554" s="9">
        <f>_xlfn.RANK.EQ(MCFT[[#This Row],[Date]],A:A,1)</f>
        <v>1553</v>
      </c>
      <c r="M1554" s="10">
        <f>_xlfn.RANK.AVG(MCFT[[#This Row],[Same change on date for AAPL]],AAPL,1)</f>
        <v>5686</v>
      </c>
      <c r="N1554" s="2">
        <f>MCFT[[#This Row],[Close]]/MCFT[[#This Row],[Open]]</f>
        <v>1.029412058557402</v>
      </c>
    </row>
    <row r="1555" spans="1:14" x14ac:dyDescent="0.25">
      <c r="A1555" s="1">
        <v>33728</v>
      </c>
      <c r="B1555" s="3">
        <v>2.3645830000000001</v>
      </c>
      <c r="C1555" s="3">
        <v>2.4166669999999999</v>
      </c>
      <c r="D1555" s="3">
        <v>2.34375</v>
      </c>
      <c r="E1555" s="3">
        <v>2.375</v>
      </c>
      <c r="F1555" s="3">
        <v>1.7310030000000001</v>
      </c>
      <c r="G1555">
        <v>73920000</v>
      </c>
      <c r="H1555" s="3" t="str">
        <f>TEXT(MCFT[[#This Row],[Date]],"dddd")</f>
        <v>Monday</v>
      </c>
      <c r="I1555" s="3">
        <f>MCFT[[#This Row],[Open]]-MCFT[[#This Row],[Close]]</f>
        <v>-1.0416999999999899E-2</v>
      </c>
      <c r="J1555" s="3">
        <f>INDEX(AAPL!$J:$J,MATCH(A:A,AAPL!$A:$A,0),1)</f>
        <v>-3.5714000000000024E-2</v>
      </c>
      <c r="K1555" s="3" t="str">
        <f>IF(MCFT[[#This Row],[Day Change]]&gt;0,"UP","DOWN")</f>
        <v>DOWN</v>
      </c>
      <c r="L1555" s="9">
        <f>_xlfn.RANK.EQ(MCFT[[#This Row],[Date]],A:A,1)</f>
        <v>1554</v>
      </c>
      <c r="M1555" s="10">
        <f>_xlfn.RANK.AVG(MCFT[[#This Row],[Same change on date for AAPL]],AAPL,1)</f>
        <v>2341.5</v>
      </c>
      <c r="N1555" s="2">
        <f>MCFT[[#This Row],[Close]]/MCFT[[#This Row],[Open]]</f>
        <v>1.0044054279338048</v>
      </c>
    </row>
    <row r="1556" spans="1:14" x14ac:dyDescent="0.25">
      <c r="A1556" s="1">
        <v>33729</v>
      </c>
      <c r="B1556" s="3">
        <v>2.3697919999999999</v>
      </c>
      <c r="C1556" s="3">
        <v>2.4479169999999999</v>
      </c>
      <c r="D1556" s="3">
        <v>2.359375</v>
      </c>
      <c r="E1556" s="3">
        <v>2.4270830000000001</v>
      </c>
      <c r="F1556" s="3">
        <v>1.7689630000000001</v>
      </c>
      <c r="G1556">
        <v>59244800</v>
      </c>
      <c r="H1556" s="3" t="str">
        <f>TEXT(MCFT[[#This Row],[Date]],"dddd")</f>
        <v>Tuesday</v>
      </c>
      <c r="I1556" s="3">
        <f>MCFT[[#This Row],[Open]]-MCFT[[#This Row],[Close]]</f>
        <v>-5.7291000000000203E-2</v>
      </c>
      <c r="J1556" s="3">
        <f>INDEX(AAPL!$J:$J,MATCH(A:A,AAPL!$A:$A,0),1)</f>
        <v>0</v>
      </c>
      <c r="K1556" s="3" t="str">
        <f>IF(MCFT[[#This Row],[Day Change]]&gt;0,"UP","DOWN")</f>
        <v>DOWN</v>
      </c>
      <c r="L1556" s="9">
        <f>_xlfn.RANK.EQ(MCFT[[#This Row],[Date]],A:A,1)</f>
        <v>1555</v>
      </c>
      <c r="M1556" s="10">
        <f>_xlfn.RANK.AVG(MCFT[[#This Row],[Same change on date for AAPL]],AAPL,1)</f>
        <v>4124.5</v>
      </c>
      <c r="N1556" s="2">
        <f>MCFT[[#This Row],[Close]]/MCFT[[#This Row],[Open]]</f>
        <v>1.0241755394566274</v>
      </c>
    </row>
    <row r="1557" spans="1:14" x14ac:dyDescent="0.25">
      <c r="A1557" s="1">
        <v>33730</v>
      </c>
      <c r="B1557" s="3">
        <v>2.4375</v>
      </c>
      <c r="C1557" s="3">
        <v>2.4427080000000001</v>
      </c>
      <c r="D1557" s="3">
        <v>2.40625</v>
      </c>
      <c r="E1557" s="3">
        <v>2.4166669999999999</v>
      </c>
      <c r="F1557" s="3">
        <v>1.761371</v>
      </c>
      <c r="G1557">
        <v>50016000</v>
      </c>
      <c r="H1557" s="3" t="str">
        <f>TEXT(MCFT[[#This Row],[Date]],"dddd")</f>
        <v>Wednesday</v>
      </c>
      <c r="I1557" s="3">
        <f>MCFT[[#This Row],[Open]]-MCFT[[#This Row],[Close]]</f>
        <v>2.0833000000000101E-2</v>
      </c>
      <c r="J1557" s="3">
        <f>INDEX(AAPL!$J:$J,MATCH(A:A,AAPL!$A:$A,0),1)</f>
        <v>-3.5713999999999579E-2</v>
      </c>
      <c r="K1557" s="3" t="str">
        <f>IF(MCFT[[#This Row],[Day Change]]&gt;0,"UP","DOWN")</f>
        <v>UP</v>
      </c>
      <c r="L1557" s="9">
        <f>_xlfn.RANK.EQ(MCFT[[#This Row],[Date]],A:A,1)</f>
        <v>1556</v>
      </c>
      <c r="M1557" s="10">
        <f>_xlfn.RANK.AVG(MCFT[[#This Row],[Same change on date for AAPL]],AAPL,1)</f>
        <v>2385.5</v>
      </c>
      <c r="N1557" s="2">
        <f>MCFT[[#This Row],[Close]]/MCFT[[#This Row],[Open]]</f>
        <v>0.99145312820512821</v>
      </c>
    </row>
    <row r="1558" spans="1:14" x14ac:dyDescent="0.25">
      <c r="A1558" s="1">
        <v>33731</v>
      </c>
      <c r="B1558" s="3">
        <v>2.4166669999999999</v>
      </c>
      <c r="C1558" s="3">
        <v>2.4270830000000001</v>
      </c>
      <c r="D1558" s="3">
        <v>2.3802080000000001</v>
      </c>
      <c r="E1558" s="3">
        <v>2.3958330000000001</v>
      </c>
      <c r="F1558" s="3">
        <v>1.7461869999999999</v>
      </c>
      <c r="G1558">
        <v>40579200</v>
      </c>
      <c r="H1558" s="3" t="str">
        <f>TEXT(MCFT[[#This Row],[Date]],"dddd")</f>
        <v>Thursday</v>
      </c>
      <c r="I1558" s="3">
        <f>MCFT[[#This Row],[Open]]-MCFT[[#This Row],[Close]]</f>
        <v>2.0833999999999797E-2</v>
      </c>
      <c r="J1558" s="3">
        <f>INDEX(AAPL!$J:$J,MATCH(A:A,AAPL!$A:$A,0),1)</f>
        <v>2.6785999999999976E-2</v>
      </c>
      <c r="K1558" s="3" t="str">
        <f>IF(MCFT[[#This Row],[Day Change]]&gt;0,"UP","DOWN")</f>
        <v>UP</v>
      </c>
      <c r="L1558" s="9">
        <f>_xlfn.RANK.EQ(MCFT[[#This Row],[Date]],A:A,1)</f>
        <v>1557</v>
      </c>
      <c r="M1558" s="10">
        <f>_xlfn.RANK.AVG(MCFT[[#This Row],[Same change on date for AAPL]],AAPL,1)</f>
        <v>5686</v>
      </c>
      <c r="N1558" s="2">
        <f>MCFT[[#This Row],[Close]]/MCFT[[#This Row],[Open]]</f>
        <v>0.99137903567185726</v>
      </c>
    </row>
    <row r="1559" spans="1:14" x14ac:dyDescent="0.25">
      <c r="A1559" s="1">
        <v>33732</v>
      </c>
      <c r="B1559" s="3">
        <v>2.4166669999999999</v>
      </c>
      <c r="C1559" s="3">
        <v>2.4375</v>
      </c>
      <c r="D1559" s="3">
        <v>2.359375</v>
      </c>
      <c r="E1559" s="3">
        <v>2.3854169999999999</v>
      </c>
      <c r="F1559" s="3">
        <v>1.7385949999999999</v>
      </c>
      <c r="G1559">
        <v>59820800</v>
      </c>
      <c r="H1559" s="3" t="str">
        <f>TEXT(MCFT[[#This Row],[Date]],"dddd")</f>
        <v>Friday</v>
      </c>
      <c r="I1559" s="3">
        <f>MCFT[[#This Row],[Open]]-MCFT[[#This Row],[Close]]</f>
        <v>3.125E-2</v>
      </c>
      <c r="J1559" s="3">
        <f>INDEX(AAPL!$J:$J,MATCH(A:A,AAPL!$A:$A,0),1)</f>
        <v>-1.785699999999979E-2</v>
      </c>
      <c r="K1559" s="3" t="str">
        <f>IF(MCFT[[#This Row],[Day Change]]&gt;0,"UP","DOWN")</f>
        <v>UP</v>
      </c>
      <c r="L1559" s="9">
        <f>_xlfn.RANK.EQ(MCFT[[#This Row],[Date]],A:A,1)</f>
        <v>1558</v>
      </c>
      <c r="M1559" s="10">
        <f>_xlfn.RANK.AVG(MCFT[[#This Row],[Same change on date for AAPL]],AAPL,1)</f>
        <v>3070.5</v>
      </c>
      <c r="N1559" s="2">
        <f>MCFT[[#This Row],[Close]]/MCFT[[#This Row],[Open]]</f>
        <v>0.98706896730083205</v>
      </c>
    </row>
    <row r="1560" spans="1:14" x14ac:dyDescent="0.25">
      <c r="A1560" s="1">
        <v>33735</v>
      </c>
      <c r="B1560" s="3">
        <v>2.390625</v>
      </c>
      <c r="C1560" s="3">
        <v>2.4010419999999999</v>
      </c>
      <c r="D1560" s="3">
        <v>2.359375</v>
      </c>
      <c r="E1560" s="3">
        <v>2.375</v>
      </c>
      <c r="F1560" s="3">
        <v>1.7310030000000001</v>
      </c>
      <c r="G1560">
        <v>41110400</v>
      </c>
      <c r="H1560" s="3" t="str">
        <f>TEXT(MCFT[[#This Row],[Date]],"dddd")</f>
        <v>Monday</v>
      </c>
      <c r="I1560" s="3">
        <f>MCFT[[#This Row],[Open]]-MCFT[[#This Row],[Close]]</f>
        <v>1.5625E-2</v>
      </c>
      <c r="J1560" s="3">
        <f>INDEX(AAPL!$J:$J,MATCH(A:A,AAPL!$A:$A,0),1)</f>
        <v>-8.928000000000047E-3</v>
      </c>
      <c r="K1560" s="3" t="str">
        <f>IF(MCFT[[#This Row],[Day Change]]&gt;0,"UP","DOWN")</f>
        <v>UP</v>
      </c>
      <c r="L1560" s="9">
        <f>_xlfn.RANK.EQ(MCFT[[#This Row],[Date]],A:A,1)</f>
        <v>1559</v>
      </c>
      <c r="M1560" s="10">
        <f>_xlfn.RANK.AVG(MCFT[[#This Row],[Same change on date for AAPL]],AAPL,1)</f>
        <v>3553.5</v>
      </c>
      <c r="N1560" s="2">
        <f>MCFT[[#This Row],[Close]]/MCFT[[#This Row],[Open]]</f>
        <v>0.99346405228758172</v>
      </c>
    </row>
    <row r="1561" spans="1:14" x14ac:dyDescent="0.25">
      <c r="A1561" s="1">
        <v>33736</v>
      </c>
      <c r="B1561" s="3">
        <v>2.390625</v>
      </c>
      <c r="C1561" s="3">
        <v>2.4010419999999999</v>
      </c>
      <c r="D1561" s="3">
        <v>2.3489580000000001</v>
      </c>
      <c r="E1561" s="3">
        <v>2.3802080000000001</v>
      </c>
      <c r="F1561" s="3">
        <v>1.734799</v>
      </c>
      <c r="G1561">
        <v>49904000</v>
      </c>
      <c r="H1561" s="3" t="str">
        <f>TEXT(MCFT[[#This Row],[Date]],"dddd")</f>
        <v>Tuesday</v>
      </c>
      <c r="I1561" s="3">
        <f>MCFT[[#This Row],[Open]]-MCFT[[#This Row],[Close]]</f>
        <v>1.0416999999999899E-2</v>
      </c>
      <c r="J1561" s="3">
        <f>INDEX(AAPL!$J:$J,MATCH(A:A,AAPL!$A:$A,0),1)</f>
        <v>0</v>
      </c>
      <c r="K1561" s="3" t="str">
        <f>IF(MCFT[[#This Row],[Day Change]]&gt;0,"UP","DOWN")</f>
        <v>UP</v>
      </c>
      <c r="L1561" s="9">
        <f>_xlfn.RANK.EQ(MCFT[[#This Row],[Date]],A:A,1)</f>
        <v>1560</v>
      </c>
      <c r="M1561" s="10">
        <f>_xlfn.RANK.AVG(MCFT[[#This Row],[Same change on date for AAPL]],AAPL,1)</f>
        <v>4124.5</v>
      </c>
      <c r="N1561" s="2">
        <f>MCFT[[#This Row],[Close]]/MCFT[[#This Row],[Open]]</f>
        <v>0.99564256209150326</v>
      </c>
    </row>
    <row r="1562" spans="1:14" x14ac:dyDescent="0.25">
      <c r="A1562" s="1">
        <v>33737</v>
      </c>
      <c r="B1562" s="3">
        <v>2.3697919999999999</v>
      </c>
      <c r="C1562" s="3">
        <v>2.3802080000000001</v>
      </c>
      <c r="D1562" s="3">
        <v>2.3125</v>
      </c>
      <c r="E1562" s="3">
        <v>2.3489580000000001</v>
      </c>
      <c r="F1562" s="3">
        <v>1.7120219999999999</v>
      </c>
      <c r="G1562">
        <v>64320000</v>
      </c>
      <c r="H1562" s="3" t="str">
        <f>TEXT(MCFT[[#This Row],[Date]],"dddd")</f>
        <v>Wednesday</v>
      </c>
      <c r="I1562" s="3">
        <f>MCFT[[#This Row],[Open]]-MCFT[[#This Row],[Close]]</f>
        <v>2.0833999999999797E-2</v>
      </c>
      <c r="J1562" s="3">
        <f>INDEX(AAPL!$J:$J,MATCH(A:A,AAPL!$A:$A,0),1)</f>
        <v>-8.9279999999996029E-3</v>
      </c>
      <c r="K1562" s="3" t="str">
        <f>IF(MCFT[[#This Row],[Day Change]]&gt;0,"UP","DOWN")</f>
        <v>UP</v>
      </c>
      <c r="L1562" s="9">
        <f>_xlfn.RANK.EQ(MCFT[[#This Row],[Date]],A:A,1)</f>
        <v>1561</v>
      </c>
      <c r="M1562" s="10">
        <f>_xlfn.RANK.AVG(MCFT[[#This Row],[Same change on date for AAPL]],AAPL,1)</f>
        <v>3604</v>
      </c>
      <c r="N1562" s="2">
        <f>MCFT[[#This Row],[Close]]/MCFT[[#This Row],[Open]]</f>
        <v>0.99120851112671504</v>
      </c>
    </row>
    <row r="1563" spans="1:14" x14ac:dyDescent="0.25">
      <c r="A1563" s="1">
        <v>33738</v>
      </c>
      <c r="B1563" s="3">
        <v>2.3489580000000001</v>
      </c>
      <c r="C1563" s="3">
        <v>2.3541669999999999</v>
      </c>
      <c r="D1563" s="3">
        <v>2.2760419999999999</v>
      </c>
      <c r="E1563" s="3">
        <v>2.3072919999999999</v>
      </c>
      <c r="F1563" s="3">
        <v>1.681654</v>
      </c>
      <c r="G1563">
        <v>72307200</v>
      </c>
      <c r="H1563" s="3" t="str">
        <f>TEXT(MCFT[[#This Row],[Date]],"dddd")</f>
        <v>Thursday</v>
      </c>
      <c r="I1563" s="3">
        <f>MCFT[[#This Row],[Open]]-MCFT[[#This Row],[Close]]</f>
        <v>4.1666000000000203E-2</v>
      </c>
      <c r="J1563" s="3">
        <f>INDEX(AAPL!$J:$J,MATCH(A:A,AAPL!$A:$A,0),1)</f>
        <v>4.910699999999979E-2</v>
      </c>
      <c r="K1563" s="3" t="str">
        <f>IF(MCFT[[#This Row],[Day Change]]&gt;0,"UP","DOWN")</f>
        <v>UP</v>
      </c>
      <c r="L1563" s="9">
        <f>_xlfn.RANK.EQ(MCFT[[#This Row],[Date]],A:A,1)</f>
        <v>1562</v>
      </c>
      <c r="M1563" s="10">
        <f>_xlfn.RANK.AVG(MCFT[[#This Row],[Same change on date for AAPL]],AAPL,1)</f>
        <v>6256.5</v>
      </c>
      <c r="N1563" s="2">
        <f>MCFT[[#This Row],[Close]]/MCFT[[#This Row],[Open]]</f>
        <v>0.98226192209481811</v>
      </c>
    </row>
    <row r="1564" spans="1:14" x14ac:dyDescent="0.25">
      <c r="A1564" s="1">
        <v>33739</v>
      </c>
      <c r="B1564" s="3">
        <v>2.296875</v>
      </c>
      <c r="C1564" s="3">
        <v>2.3229169999999999</v>
      </c>
      <c r="D1564" s="3">
        <v>2.28125</v>
      </c>
      <c r="E1564" s="3">
        <v>2.2916669999999999</v>
      </c>
      <c r="F1564" s="3">
        <v>1.670266</v>
      </c>
      <c r="G1564">
        <v>40812800</v>
      </c>
      <c r="H1564" s="3" t="str">
        <f>TEXT(MCFT[[#This Row],[Date]],"dddd")</f>
        <v>Friday</v>
      </c>
      <c r="I1564" s="3">
        <f>MCFT[[#This Row],[Open]]-MCFT[[#This Row],[Close]]</f>
        <v>5.2080000000001014E-3</v>
      </c>
      <c r="J1564" s="3">
        <f>INDEX(AAPL!$J:$J,MATCH(A:A,AAPL!$A:$A,0),1)</f>
        <v>1.3391999999999626E-2</v>
      </c>
      <c r="K1564" s="3" t="str">
        <f>IF(MCFT[[#This Row],[Day Change]]&gt;0,"UP","DOWN")</f>
        <v>UP</v>
      </c>
      <c r="L1564" s="9">
        <f>_xlfn.RANK.EQ(MCFT[[#This Row],[Date]],A:A,1)</f>
        <v>1563</v>
      </c>
      <c r="M1564" s="10">
        <f>_xlfn.RANK.AVG(MCFT[[#This Row],[Same change on date for AAPL]],AAPL,1)</f>
        <v>4949</v>
      </c>
      <c r="N1564" s="2">
        <f>MCFT[[#This Row],[Close]]/MCFT[[#This Row],[Open]]</f>
        <v>0.99773257142857141</v>
      </c>
    </row>
    <row r="1565" spans="1:14" x14ac:dyDescent="0.25">
      <c r="A1565" s="1">
        <v>33742</v>
      </c>
      <c r="B1565" s="3">
        <v>2.3072919999999999</v>
      </c>
      <c r="C1565" s="3">
        <v>2.3645830000000001</v>
      </c>
      <c r="D1565" s="3">
        <v>2.3020830000000001</v>
      </c>
      <c r="E1565" s="3">
        <v>2.3489580000000001</v>
      </c>
      <c r="F1565" s="3">
        <v>1.7120219999999999</v>
      </c>
      <c r="G1565">
        <v>37526400</v>
      </c>
      <c r="H1565" s="3" t="str">
        <f>TEXT(MCFT[[#This Row],[Date]],"dddd")</f>
        <v>Monday</v>
      </c>
      <c r="I1565" s="3">
        <f>MCFT[[#This Row],[Open]]-MCFT[[#This Row],[Close]]</f>
        <v>-4.1666000000000203E-2</v>
      </c>
      <c r="J1565" s="3">
        <f>INDEX(AAPL!$J:$J,MATCH(A:A,AAPL!$A:$A,0),1)</f>
        <v>4.0179000000000187E-2</v>
      </c>
      <c r="K1565" s="3" t="str">
        <f>IF(MCFT[[#This Row],[Day Change]]&gt;0,"UP","DOWN")</f>
        <v>DOWN</v>
      </c>
      <c r="L1565" s="9">
        <f>_xlfn.RANK.EQ(MCFT[[#This Row],[Date]],A:A,1)</f>
        <v>1564</v>
      </c>
      <c r="M1565" s="10">
        <f>_xlfn.RANK.AVG(MCFT[[#This Row],[Same change on date for AAPL]],AAPL,1)</f>
        <v>6112.5</v>
      </c>
      <c r="N1565" s="2">
        <f>MCFT[[#This Row],[Close]]/MCFT[[#This Row],[Open]]</f>
        <v>1.0180583991969807</v>
      </c>
    </row>
    <row r="1566" spans="1:14" x14ac:dyDescent="0.25">
      <c r="A1566" s="1">
        <v>33743</v>
      </c>
      <c r="B1566" s="3">
        <v>2.359375</v>
      </c>
      <c r="C1566" s="3">
        <v>2.3854169999999999</v>
      </c>
      <c r="D1566" s="3">
        <v>2.359375</v>
      </c>
      <c r="E1566" s="3">
        <v>2.3854169999999999</v>
      </c>
      <c r="F1566" s="3">
        <v>1.7385949999999999</v>
      </c>
      <c r="G1566">
        <v>51238400</v>
      </c>
      <c r="H1566" s="3" t="str">
        <f>TEXT(MCFT[[#This Row],[Date]],"dddd")</f>
        <v>Tuesday</v>
      </c>
      <c r="I1566" s="3">
        <f>MCFT[[#This Row],[Open]]-MCFT[[#This Row],[Close]]</f>
        <v>-2.6041999999999899E-2</v>
      </c>
      <c r="J1566" s="3">
        <f>INDEX(AAPL!$J:$J,MATCH(A:A,AAPL!$A:$A,0),1)</f>
        <v>4.9107000000000234E-2</v>
      </c>
      <c r="K1566" s="3" t="str">
        <f>IF(MCFT[[#This Row],[Day Change]]&gt;0,"UP","DOWN")</f>
        <v>DOWN</v>
      </c>
      <c r="L1566" s="9">
        <f>_xlfn.RANK.EQ(MCFT[[#This Row],[Date]],A:A,1)</f>
        <v>1565</v>
      </c>
      <c r="M1566" s="10">
        <f>_xlfn.RANK.AVG(MCFT[[#This Row],[Same change on date for AAPL]],AAPL,1)</f>
        <v>6283.5</v>
      </c>
      <c r="N1566" s="2">
        <f>MCFT[[#This Row],[Close]]/MCFT[[#This Row],[Open]]</f>
        <v>1.0110376688741722</v>
      </c>
    </row>
    <row r="1567" spans="1:14" x14ac:dyDescent="0.25">
      <c r="A1567" s="1">
        <v>33744</v>
      </c>
      <c r="B1567" s="3">
        <v>2.3854169999999999</v>
      </c>
      <c r="C1567" s="3">
        <v>2.4375</v>
      </c>
      <c r="D1567" s="3">
        <v>2.3854169999999999</v>
      </c>
      <c r="E1567" s="3">
        <v>2.4322919999999999</v>
      </c>
      <c r="F1567" s="3">
        <v>1.7727599999999999</v>
      </c>
      <c r="G1567">
        <v>58800000</v>
      </c>
      <c r="H1567" s="3" t="str">
        <f>TEXT(MCFT[[#This Row],[Date]],"dddd")</f>
        <v>Wednesday</v>
      </c>
      <c r="I1567" s="3">
        <f>MCFT[[#This Row],[Open]]-MCFT[[#This Row],[Close]]</f>
        <v>-4.6875E-2</v>
      </c>
      <c r="J1567" s="3">
        <f>INDEX(AAPL!$J:$J,MATCH(A:A,AAPL!$A:$A,0),1)</f>
        <v>-8.9279999999996029E-3</v>
      </c>
      <c r="K1567" s="3" t="str">
        <f>IF(MCFT[[#This Row],[Day Change]]&gt;0,"UP","DOWN")</f>
        <v>DOWN</v>
      </c>
      <c r="L1567" s="9">
        <f>_xlfn.RANK.EQ(MCFT[[#This Row],[Date]],A:A,1)</f>
        <v>1566</v>
      </c>
      <c r="M1567" s="10">
        <f>_xlfn.RANK.AVG(MCFT[[#This Row],[Same change on date for AAPL]],AAPL,1)</f>
        <v>3604</v>
      </c>
      <c r="N1567" s="2">
        <f>MCFT[[#This Row],[Close]]/MCFT[[#This Row],[Open]]</f>
        <v>1.0196506522758915</v>
      </c>
    </row>
    <row r="1568" spans="1:14" x14ac:dyDescent="0.25">
      <c r="A1568" s="1">
        <v>33745</v>
      </c>
      <c r="B1568" s="3">
        <v>2.4375</v>
      </c>
      <c r="C1568" s="3">
        <v>2.4375</v>
      </c>
      <c r="D1568" s="3">
        <v>2.4010419999999999</v>
      </c>
      <c r="E1568" s="3">
        <v>2.4296880000000001</v>
      </c>
      <c r="F1568" s="3">
        <v>1.7708619999999999</v>
      </c>
      <c r="G1568">
        <v>48566400</v>
      </c>
      <c r="H1568" s="3" t="str">
        <f>TEXT(MCFT[[#This Row],[Date]],"dddd")</f>
        <v>Thursday</v>
      </c>
      <c r="I1568" s="3">
        <f>MCFT[[#This Row],[Open]]-MCFT[[#This Row],[Close]]</f>
        <v>7.8119999999999301E-3</v>
      </c>
      <c r="J1568" s="3">
        <f>INDEX(AAPL!$J:$J,MATCH(A:A,AAPL!$A:$A,0),1)</f>
        <v>4.0179000000000187E-2</v>
      </c>
      <c r="K1568" s="3" t="str">
        <f>IF(MCFT[[#This Row],[Day Change]]&gt;0,"UP","DOWN")</f>
        <v>UP</v>
      </c>
      <c r="L1568" s="9">
        <f>_xlfn.RANK.EQ(MCFT[[#This Row],[Date]],A:A,1)</f>
        <v>1567</v>
      </c>
      <c r="M1568" s="10">
        <f>_xlfn.RANK.AVG(MCFT[[#This Row],[Same change on date for AAPL]],AAPL,1)</f>
        <v>6112.5</v>
      </c>
      <c r="N1568" s="2">
        <f>MCFT[[#This Row],[Close]]/MCFT[[#This Row],[Open]]</f>
        <v>0.99679507692307701</v>
      </c>
    </row>
    <row r="1569" spans="1:14" x14ac:dyDescent="0.25">
      <c r="A1569" s="1">
        <v>33746</v>
      </c>
      <c r="B1569" s="3">
        <v>2.4375</v>
      </c>
      <c r="C1569" s="3">
        <v>2.4375</v>
      </c>
      <c r="D1569" s="3">
        <v>2.3958330000000001</v>
      </c>
      <c r="E1569" s="3">
        <v>2.4114580000000001</v>
      </c>
      <c r="F1569" s="3">
        <v>1.757576</v>
      </c>
      <c r="G1569">
        <v>36969600</v>
      </c>
      <c r="H1569" s="3" t="str">
        <f>TEXT(MCFT[[#This Row],[Date]],"dddd")</f>
        <v>Friday</v>
      </c>
      <c r="I1569" s="3">
        <f>MCFT[[#This Row],[Open]]-MCFT[[#This Row],[Close]]</f>
        <v>2.6041999999999899E-2</v>
      </c>
      <c r="J1569" s="3">
        <f>INDEX(AAPL!$J:$J,MATCH(A:A,AAPL!$A:$A,0),1)</f>
        <v>-1.785699999999979E-2</v>
      </c>
      <c r="K1569" s="3" t="str">
        <f>IF(MCFT[[#This Row],[Day Change]]&gt;0,"UP","DOWN")</f>
        <v>UP</v>
      </c>
      <c r="L1569" s="9">
        <f>_xlfn.RANK.EQ(MCFT[[#This Row],[Date]],A:A,1)</f>
        <v>1568</v>
      </c>
      <c r="M1569" s="10">
        <f>_xlfn.RANK.AVG(MCFT[[#This Row],[Same change on date for AAPL]],AAPL,1)</f>
        <v>3070.5</v>
      </c>
      <c r="N1569" s="2">
        <f>MCFT[[#This Row],[Close]]/MCFT[[#This Row],[Open]]</f>
        <v>0.98931610256410263</v>
      </c>
    </row>
    <row r="1570" spans="1:14" x14ac:dyDescent="0.25">
      <c r="A1570" s="1">
        <v>33750</v>
      </c>
      <c r="B1570" s="3">
        <v>2.4166669999999999</v>
      </c>
      <c r="C1570" s="3">
        <v>2.4375</v>
      </c>
      <c r="D1570" s="3">
        <v>2.3958330000000001</v>
      </c>
      <c r="E1570" s="3">
        <v>2.40625</v>
      </c>
      <c r="F1570" s="3">
        <v>1.753779</v>
      </c>
      <c r="G1570">
        <v>38217600</v>
      </c>
      <c r="H1570" s="3" t="str">
        <f>TEXT(MCFT[[#This Row],[Date]],"dddd")</f>
        <v>Tuesday</v>
      </c>
      <c r="I1570" s="3">
        <f>MCFT[[#This Row],[Open]]-MCFT[[#This Row],[Close]]</f>
        <v>1.0416999999999899E-2</v>
      </c>
      <c r="J1570" s="3">
        <f>INDEX(AAPL!$J:$J,MATCH(A:A,AAPL!$A:$A,0),1)</f>
        <v>8.9290000000001868E-3</v>
      </c>
      <c r="K1570" s="3" t="str">
        <f>IF(MCFT[[#This Row],[Day Change]]&gt;0,"UP","DOWN")</f>
        <v>UP</v>
      </c>
      <c r="L1570" s="9">
        <f>_xlfn.RANK.EQ(MCFT[[#This Row],[Date]],A:A,1)</f>
        <v>1569</v>
      </c>
      <c r="M1570" s="10">
        <f>_xlfn.RANK.AVG(MCFT[[#This Row],[Same change on date for AAPL]],AAPL,1)</f>
        <v>4833.5</v>
      </c>
      <c r="N1570" s="2">
        <f>MCFT[[#This Row],[Close]]/MCFT[[#This Row],[Open]]</f>
        <v>0.99568951783592863</v>
      </c>
    </row>
    <row r="1571" spans="1:14" x14ac:dyDescent="0.25">
      <c r="A1571" s="1">
        <v>33751</v>
      </c>
      <c r="B1571" s="3">
        <v>2.4114580000000001</v>
      </c>
      <c r="C1571" s="3">
        <v>2.421875</v>
      </c>
      <c r="D1571" s="3">
        <v>2.390625</v>
      </c>
      <c r="E1571" s="3">
        <v>2.3958330000000001</v>
      </c>
      <c r="F1571" s="3">
        <v>1.7461869999999999</v>
      </c>
      <c r="G1571">
        <v>31164800</v>
      </c>
      <c r="H1571" s="3" t="str">
        <f>TEXT(MCFT[[#This Row],[Date]],"dddd")</f>
        <v>Wednesday</v>
      </c>
      <c r="I1571" s="3">
        <f>MCFT[[#This Row],[Open]]-MCFT[[#This Row],[Close]]</f>
        <v>1.5625E-2</v>
      </c>
      <c r="J1571" s="3">
        <f>INDEX(AAPL!$J:$J,MATCH(A:A,AAPL!$A:$A,0),1)</f>
        <v>-3.5715000000000163E-2</v>
      </c>
      <c r="K1571" s="3" t="str">
        <f>IF(MCFT[[#This Row],[Day Change]]&gt;0,"UP","DOWN")</f>
        <v>UP</v>
      </c>
      <c r="L1571" s="9">
        <f>_xlfn.RANK.EQ(MCFT[[#This Row],[Date]],A:A,1)</f>
        <v>1570</v>
      </c>
      <c r="M1571" s="10">
        <f>_xlfn.RANK.AVG(MCFT[[#This Row],[Same change on date for AAPL]],AAPL,1)</f>
        <v>2274</v>
      </c>
      <c r="N1571" s="2">
        <f>MCFT[[#This Row],[Close]]/MCFT[[#This Row],[Open]]</f>
        <v>0.99352051746287928</v>
      </c>
    </row>
    <row r="1572" spans="1:14" x14ac:dyDescent="0.25">
      <c r="A1572" s="1">
        <v>33752</v>
      </c>
      <c r="B1572" s="3">
        <v>2.390625</v>
      </c>
      <c r="C1572" s="3">
        <v>2.4895830000000001</v>
      </c>
      <c r="D1572" s="3">
        <v>2.3854169999999999</v>
      </c>
      <c r="E1572" s="3">
        <v>2.4791669999999999</v>
      </c>
      <c r="F1572" s="3">
        <v>1.8069249999999999</v>
      </c>
      <c r="G1572">
        <v>62700800</v>
      </c>
      <c r="H1572" s="3" t="str">
        <f>TEXT(MCFT[[#This Row],[Date]],"dddd")</f>
        <v>Thursday</v>
      </c>
      <c r="I1572" s="3">
        <f>MCFT[[#This Row],[Open]]-MCFT[[#This Row],[Close]]</f>
        <v>-8.8541999999999899E-2</v>
      </c>
      <c r="J1572" s="3">
        <f>INDEX(AAPL!$J:$J,MATCH(A:A,AAPL!$A:$A,0),1)</f>
        <v>1.785699999999979E-2</v>
      </c>
      <c r="K1572" s="3" t="str">
        <f>IF(MCFT[[#This Row],[Day Change]]&gt;0,"UP","DOWN")</f>
        <v>DOWN</v>
      </c>
      <c r="L1572" s="9">
        <f>_xlfn.RANK.EQ(MCFT[[#This Row],[Date]],A:A,1)</f>
        <v>1571</v>
      </c>
      <c r="M1572" s="10">
        <f>_xlfn.RANK.AVG(MCFT[[#This Row],[Same change on date for AAPL]],AAPL,1)</f>
        <v>5168.5</v>
      </c>
      <c r="N1572" s="2">
        <f>MCFT[[#This Row],[Close]]/MCFT[[#This Row],[Open]]</f>
        <v>1.0370371764705881</v>
      </c>
    </row>
    <row r="1573" spans="1:14" x14ac:dyDescent="0.25">
      <c r="A1573" s="1">
        <v>33753</v>
      </c>
      <c r="B1573" s="3">
        <v>2.4947919999999999</v>
      </c>
      <c r="C1573" s="3">
        <v>2.546875</v>
      </c>
      <c r="D1573" s="3">
        <v>2.4895830000000001</v>
      </c>
      <c r="E1573" s="3">
        <v>2.5208330000000001</v>
      </c>
      <c r="F1573" s="3">
        <v>1.8372919999999999</v>
      </c>
      <c r="G1573">
        <v>89916800</v>
      </c>
      <c r="H1573" s="3" t="str">
        <f>TEXT(MCFT[[#This Row],[Date]],"dddd")</f>
        <v>Friday</v>
      </c>
      <c r="I1573" s="3">
        <f>MCFT[[#This Row],[Open]]-MCFT[[#This Row],[Close]]</f>
        <v>-2.6041000000000203E-2</v>
      </c>
      <c r="J1573" s="3">
        <f>INDEX(AAPL!$J:$J,MATCH(A:A,AAPL!$A:$A,0),1)</f>
        <v>0</v>
      </c>
      <c r="K1573" s="3" t="str">
        <f>IF(MCFT[[#This Row],[Day Change]]&gt;0,"UP","DOWN")</f>
        <v>DOWN</v>
      </c>
      <c r="L1573" s="9">
        <f>_xlfn.RANK.EQ(MCFT[[#This Row],[Date]],A:A,1)</f>
        <v>1572</v>
      </c>
      <c r="M1573" s="10">
        <f>_xlfn.RANK.AVG(MCFT[[#This Row],[Same change on date for AAPL]],AAPL,1)</f>
        <v>4124.5</v>
      </c>
      <c r="N1573" s="2">
        <f>MCFT[[#This Row],[Close]]/MCFT[[#This Row],[Open]]</f>
        <v>1.010438144743129</v>
      </c>
    </row>
    <row r="1574" spans="1:14" x14ac:dyDescent="0.25">
      <c r="A1574" s="1">
        <v>33756</v>
      </c>
      <c r="B1574" s="3">
        <v>2.5104169999999999</v>
      </c>
      <c r="C1574" s="3">
        <v>2.5885419999999999</v>
      </c>
      <c r="D1574" s="3">
        <v>2.5</v>
      </c>
      <c r="E1574" s="3">
        <v>2.5885419999999999</v>
      </c>
      <c r="F1574" s="3">
        <v>1.886641</v>
      </c>
      <c r="G1574">
        <v>68528000</v>
      </c>
      <c r="H1574" s="3" t="str">
        <f>TEXT(MCFT[[#This Row],[Date]],"dddd")</f>
        <v>Monday</v>
      </c>
      <c r="I1574" s="3">
        <f>MCFT[[#This Row],[Open]]-MCFT[[#This Row],[Close]]</f>
        <v>-7.8125E-2</v>
      </c>
      <c r="J1574" s="3">
        <f>INDEX(AAPL!$J:$J,MATCH(A:A,AAPL!$A:$A,0),1)</f>
        <v>-8.9279999999996029E-3</v>
      </c>
      <c r="K1574" s="3" t="str">
        <f>IF(MCFT[[#This Row],[Day Change]]&gt;0,"UP","DOWN")</f>
        <v>DOWN</v>
      </c>
      <c r="L1574" s="9">
        <f>_xlfn.RANK.EQ(MCFT[[#This Row],[Date]],A:A,1)</f>
        <v>1573</v>
      </c>
      <c r="M1574" s="10">
        <f>_xlfn.RANK.AVG(MCFT[[#This Row],[Same change on date for AAPL]],AAPL,1)</f>
        <v>3604</v>
      </c>
      <c r="N1574" s="2">
        <f>MCFT[[#This Row],[Close]]/MCFT[[#This Row],[Open]]</f>
        <v>1.0311203278180479</v>
      </c>
    </row>
    <row r="1575" spans="1:14" x14ac:dyDescent="0.25">
      <c r="A1575" s="1">
        <v>33757</v>
      </c>
      <c r="B1575" s="3">
        <v>2.5885419999999999</v>
      </c>
      <c r="C1575" s="3">
        <v>2.59375</v>
      </c>
      <c r="D1575" s="3">
        <v>2.546875</v>
      </c>
      <c r="E1575" s="3">
        <v>2.5598960000000002</v>
      </c>
      <c r="F1575" s="3">
        <v>1.8657630000000001</v>
      </c>
      <c r="G1575">
        <v>42585600</v>
      </c>
      <c r="H1575" s="3" t="str">
        <f>TEXT(MCFT[[#This Row],[Date]],"dddd")</f>
        <v>Tuesday</v>
      </c>
      <c r="I1575" s="3">
        <f>MCFT[[#This Row],[Open]]-MCFT[[#This Row],[Close]]</f>
        <v>2.8645999999999727E-2</v>
      </c>
      <c r="J1575" s="3">
        <f>INDEX(AAPL!$J:$J,MATCH(A:A,AAPL!$A:$A,0),1)</f>
        <v>3.5714000000000024E-2</v>
      </c>
      <c r="K1575" s="3" t="str">
        <f>IF(MCFT[[#This Row],[Day Change]]&gt;0,"UP","DOWN")</f>
        <v>UP</v>
      </c>
      <c r="L1575" s="9">
        <f>_xlfn.RANK.EQ(MCFT[[#This Row],[Date]],A:A,1)</f>
        <v>1574</v>
      </c>
      <c r="M1575" s="10">
        <f>_xlfn.RANK.AVG(MCFT[[#This Row],[Same change on date for AAPL]],AAPL,1)</f>
        <v>5958</v>
      </c>
      <c r="N1575" s="2">
        <f>MCFT[[#This Row],[Close]]/MCFT[[#This Row],[Open]]</f>
        <v>0.9889335386483975</v>
      </c>
    </row>
    <row r="1576" spans="1:14" x14ac:dyDescent="0.25">
      <c r="A1576" s="1">
        <v>33758</v>
      </c>
      <c r="B1576" s="3">
        <v>2.5520830000000001</v>
      </c>
      <c r="C1576" s="3">
        <v>2.5885419999999999</v>
      </c>
      <c r="D1576" s="3">
        <v>2.5520830000000001</v>
      </c>
      <c r="E1576" s="3">
        <v>2.5625</v>
      </c>
      <c r="F1576" s="3">
        <v>1.867661</v>
      </c>
      <c r="G1576">
        <v>28188800</v>
      </c>
      <c r="H1576" s="3" t="str">
        <f>TEXT(MCFT[[#This Row],[Date]],"dddd")</f>
        <v>Wednesday</v>
      </c>
      <c r="I1576" s="3">
        <f>MCFT[[#This Row],[Open]]-MCFT[[#This Row],[Close]]</f>
        <v>-1.0416999999999899E-2</v>
      </c>
      <c r="J1576" s="3">
        <f>INDEX(AAPL!$J:$J,MATCH(A:A,AAPL!$A:$A,0),1)</f>
        <v>8.4820999999999813E-2</v>
      </c>
      <c r="K1576" s="3" t="str">
        <f>IF(MCFT[[#This Row],[Day Change]]&gt;0,"UP","DOWN")</f>
        <v>DOWN</v>
      </c>
      <c r="L1576" s="9">
        <f>_xlfn.RANK.EQ(MCFT[[#This Row],[Date]],A:A,1)</f>
        <v>1575</v>
      </c>
      <c r="M1576" s="10">
        <f>_xlfn.RANK.AVG(MCFT[[#This Row],[Same change on date for AAPL]],AAPL,1)</f>
        <v>6632</v>
      </c>
      <c r="N1576" s="2">
        <f>MCFT[[#This Row],[Close]]/MCFT[[#This Row],[Open]]</f>
        <v>1.0040817637984345</v>
      </c>
    </row>
    <row r="1577" spans="1:14" x14ac:dyDescent="0.25">
      <c r="A1577" s="1">
        <v>33759</v>
      </c>
      <c r="B1577" s="3">
        <v>2.5677080000000001</v>
      </c>
      <c r="C1577" s="3">
        <v>2.5729169999999999</v>
      </c>
      <c r="D1577" s="3">
        <v>2.5520830000000001</v>
      </c>
      <c r="E1577" s="3">
        <v>2.5546880000000001</v>
      </c>
      <c r="F1577" s="3">
        <v>1.8619669999999999</v>
      </c>
      <c r="G1577">
        <v>41753600</v>
      </c>
      <c r="H1577" s="3" t="str">
        <f>TEXT(MCFT[[#This Row],[Date]],"dddd")</f>
        <v>Thursday</v>
      </c>
      <c r="I1577" s="3">
        <f>MCFT[[#This Row],[Open]]-MCFT[[#This Row],[Close]]</f>
        <v>1.3020000000000032E-2</v>
      </c>
      <c r="J1577" s="3">
        <f>INDEX(AAPL!$J:$J,MATCH(A:A,AAPL!$A:$A,0),1)</f>
        <v>-8.9289999999999647E-3</v>
      </c>
      <c r="K1577" s="3" t="str">
        <f>IF(MCFT[[#This Row],[Day Change]]&gt;0,"UP","DOWN")</f>
        <v>UP</v>
      </c>
      <c r="L1577" s="9">
        <f>_xlfn.RANK.EQ(MCFT[[#This Row],[Date]],A:A,1)</f>
        <v>1576</v>
      </c>
      <c r="M1577" s="10">
        <f>_xlfn.RANK.AVG(MCFT[[#This Row],[Same change on date for AAPL]],AAPL,1)</f>
        <v>3449.5</v>
      </c>
      <c r="N1577" s="2">
        <f>MCFT[[#This Row],[Close]]/MCFT[[#This Row],[Open]]</f>
        <v>0.99492932997054184</v>
      </c>
    </row>
    <row r="1578" spans="1:14" x14ac:dyDescent="0.25">
      <c r="A1578" s="1">
        <v>33760</v>
      </c>
      <c r="B1578" s="3">
        <v>2.5520830000000001</v>
      </c>
      <c r="C1578" s="3">
        <v>2.5625</v>
      </c>
      <c r="D1578" s="3">
        <v>2.515625</v>
      </c>
      <c r="E1578" s="3">
        <v>2.5208330000000001</v>
      </c>
      <c r="F1578" s="3">
        <v>1.8372919999999999</v>
      </c>
      <c r="G1578">
        <v>40937600</v>
      </c>
      <c r="H1578" s="3" t="str">
        <f>TEXT(MCFT[[#This Row],[Date]],"dddd")</f>
        <v>Friday</v>
      </c>
      <c r="I1578" s="3">
        <f>MCFT[[#This Row],[Open]]-MCFT[[#This Row],[Close]]</f>
        <v>3.125E-2</v>
      </c>
      <c r="J1578" s="3">
        <f>INDEX(AAPL!$J:$J,MATCH(A:A,AAPL!$A:$A,0),1)</f>
        <v>-4.4640000000000235E-3</v>
      </c>
      <c r="K1578" s="3" t="str">
        <f>IF(MCFT[[#This Row],[Day Change]]&gt;0,"UP","DOWN")</f>
        <v>UP</v>
      </c>
      <c r="L1578" s="9">
        <f>_xlfn.RANK.EQ(MCFT[[#This Row],[Date]],A:A,1)</f>
        <v>1577</v>
      </c>
      <c r="M1578" s="10">
        <f>_xlfn.RANK.AVG(MCFT[[#This Row],[Same change on date for AAPL]],AAPL,1)</f>
        <v>3822</v>
      </c>
      <c r="N1578" s="2">
        <f>MCFT[[#This Row],[Close]]/MCFT[[#This Row],[Open]]</f>
        <v>0.98775510044148251</v>
      </c>
    </row>
    <row r="1579" spans="1:14" x14ac:dyDescent="0.25">
      <c r="A1579" s="1">
        <v>33763</v>
      </c>
      <c r="B1579" s="3">
        <v>2.515625</v>
      </c>
      <c r="C1579" s="3">
        <v>2.5208330000000001</v>
      </c>
      <c r="D1579" s="3">
        <v>2.4635419999999999</v>
      </c>
      <c r="E1579" s="3">
        <v>2.4635419999999999</v>
      </c>
      <c r="F1579" s="3">
        <v>1.7955350000000001</v>
      </c>
      <c r="G1579">
        <v>40227200</v>
      </c>
      <c r="H1579" s="3" t="str">
        <f>TEXT(MCFT[[#This Row],[Date]],"dddd")</f>
        <v>Monday</v>
      </c>
      <c r="I1579" s="3">
        <f>MCFT[[#This Row],[Open]]-MCFT[[#This Row],[Close]]</f>
        <v>5.2083000000000101E-2</v>
      </c>
      <c r="J1579" s="3">
        <f>INDEX(AAPL!$J:$J,MATCH(A:A,AAPL!$A:$A,0),1)</f>
        <v>2.6785999999999976E-2</v>
      </c>
      <c r="K1579" s="3" t="str">
        <f>IF(MCFT[[#This Row],[Day Change]]&gt;0,"UP","DOWN")</f>
        <v>UP</v>
      </c>
      <c r="L1579" s="9">
        <f>_xlfn.RANK.EQ(MCFT[[#This Row],[Date]],A:A,1)</f>
        <v>1578</v>
      </c>
      <c r="M1579" s="10">
        <f>_xlfn.RANK.AVG(MCFT[[#This Row],[Same change on date for AAPL]],AAPL,1)</f>
        <v>5686</v>
      </c>
      <c r="N1579" s="2">
        <f>MCFT[[#This Row],[Close]]/MCFT[[#This Row],[Open]]</f>
        <v>0.97929619875776397</v>
      </c>
    </row>
    <row r="1580" spans="1:14" x14ac:dyDescent="0.25">
      <c r="A1580" s="1">
        <v>33764</v>
      </c>
      <c r="B1580" s="3">
        <v>2.46875</v>
      </c>
      <c r="C1580" s="3">
        <v>2.4791669999999999</v>
      </c>
      <c r="D1580" s="3">
        <v>2.375</v>
      </c>
      <c r="E1580" s="3">
        <v>2.3958330000000001</v>
      </c>
      <c r="F1580" s="3">
        <v>1.7461869999999999</v>
      </c>
      <c r="G1580">
        <v>84604800</v>
      </c>
      <c r="H1580" s="3" t="str">
        <f>TEXT(MCFT[[#This Row],[Date]],"dddd")</f>
        <v>Tuesday</v>
      </c>
      <c r="I1580" s="3">
        <f>MCFT[[#This Row],[Open]]-MCFT[[#This Row],[Close]]</f>
        <v>7.2916999999999899E-2</v>
      </c>
      <c r="J1580" s="3">
        <f>INDEX(AAPL!$J:$J,MATCH(A:A,AAPL!$A:$A,0),1)</f>
        <v>8.9289999999999647E-3</v>
      </c>
      <c r="K1580" s="3" t="str">
        <f>IF(MCFT[[#This Row],[Day Change]]&gt;0,"UP","DOWN")</f>
        <v>UP</v>
      </c>
      <c r="L1580" s="9">
        <f>_xlfn.RANK.EQ(MCFT[[#This Row],[Date]],A:A,1)</f>
        <v>1579</v>
      </c>
      <c r="M1580" s="10">
        <f>_xlfn.RANK.AVG(MCFT[[#This Row],[Same change on date for AAPL]],AAPL,1)</f>
        <v>4768</v>
      </c>
      <c r="N1580" s="2">
        <f>MCFT[[#This Row],[Close]]/MCFT[[#This Row],[Open]]</f>
        <v>0.97046399999999999</v>
      </c>
    </row>
    <row r="1581" spans="1:14" x14ac:dyDescent="0.25">
      <c r="A1581" s="1">
        <v>33765</v>
      </c>
      <c r="B1581" s="3">
        <v>2.4010419999999999</v>
      </c>
      <c r="C1581" s="3">
        <v>2.40625</v>
      </c>
      <c r="D1581" s="3">
        <v>2.3333330000000001</v>
      </c>
      <c r="E1581" s="3">
        <v>2.34375</v>
      </c>
      <c r="F1581" s="3">
        <v>1.708226</v>
      </c>
      <c r="G1581">
        <v>65456000</v>
      </c>
      <c r="H1581" s="3" t="str">
        <f>TEXT(MCFT[[#This Row],[Date]],"dddd")</f>
        <v>Wednesday</v>
      </c>
      <c r="I1581" s="3">
        <f>MCFT[[#This Row],[Open]]-MCFT[[#This Row],[Close]]</f>
        <v>5.7291999999999899E-2</v>
      </c>
      <c r="J1581" s="3">
        <f>INDEX(AAPL!$J:$J,MATCH(A:A,AAPL!$A:$A,0),1)</f>
        <v>8.928000000000047E-3</v>
      </c>
      <c r="K1581" s="3" t="str">
        <f>IF(MCFT[[#This Row],[Day Change]]&gt;0,"UP","DOWN")</f>
        <v>UP</v>
      </c>
      <c r="L1581" s="9">
        <f>_xlfn.RANK.EQ(MCFT[[#This Row],[Date]],A:A,1)</f>
        <v>1580</v>
      </c>
      <c r="M1581" s="10">
        <f>_xlfn.RANK.AVG(MCFT[[#This Row],[Same change on date for AAPL]],AAPL,1)</f>
        <v>4659.5</v>
      </c>
      <c r="N1581" s="2">
        <f>MCFT[[#This Row],[Close]]/MCFT[[#This Row],[Open]]</f>
        <v>0.97613869311740487</v>
      </c>
    </row>
    <row r="1582" spans="1:14" x14ac:dyDescent="0.25">
      <c r="A1582" s="1">
        <v>33766</v>
      </c>
      <c r="B1582" s="3">
        <v>2.34375</v>
      </c>
      <c r="C1582" s="3">
        <v>2.4010419999999999</v>
      </c>
      <c r="D1582" s="3">
        <v>2.2395830000000001</v>
      </c>
      <c r="E1582" s="3">
        <v>2.25</v>
      </c>
      <c r="F1582" s="3">
        <v>1.6398969999999999</v>
      </c>
      <c r="G1582">
        <v>130732800</v>
      </c>
      <c r="H1582" s="3" t="str">
        <f>TEXT(MCFT[[#This Row],[Date]],"dddd")</f>
        <v>Thursday</v>
      </c>
      <c r="I1582" s="3">
        <f>MCFT[[#This Row],[Open]]-MCFT[[#This Row],[Close]]</f>
        <v>9.375E-2</v>
      </c>
      <c r="J1582" s="3">
        <f>INDEX(AAPL!$J:$J,MATCH(A:A,AAPL!$A:$A,0),1)</f>
        <v>-4.4640000000000235E-3</v>
      </c>
      <c r="K1582" s="3" t="str">
        <f>IF(MCFT[[#This Row],[Day Change]]&gt;0,"UP","DOWN")</f>
        <v>UP</v>
      </c>
      <c r="L1582" s="9">
        <f>_xlfn.RANK.EQ(MCFT[[#This Row],[Date]],A:A,1)</f>
        <v>1581</v>
      </c>
      <c r="M1582" s="10">
        <f>_xlfn.RANK.AVG(MCFT[[#This Row],[Same change on date for AAPL]],AAPL,1)</f>
        <v>3822</v>
      </c>
      <c r="N1582" s="2">
        <f>MCFT[[#This Row],[Close]]/MCFT[[#This Row],[Open]]</f>
        <v>0.96</v>
      </c>
    </row>
    <row r="1583" spans="1:14" x14ac:dyDescent="0.25">
      <c r="A1583" s="1">
        <v>33767</v>
      </c>
      <c r="B1583" s="3">
        <v>2.296875</v>
      </c>
      <c r="C1583" s="3">
        <v>2.3541669999999999</v>
      </c>
      <c r="D1583" s="3">
        <v>2.2682289999999998</v>
      </c>
      <c r="E1583" s="3">
        <v>2.34375</v>
      </c>
      <c r="F1583" s="3">
        <v>1.708226</v>
      </c>
      <c r="G1583">
        <v>138028800</v>
      </c>
      <c r="H1583" s="3" t="str">
        <f>TEXT(MCFT[[#This Row],[Date]],"dddd")</f>
        <v>Friday</v>
      </c>
      <c r="I1583" s="3">
        <f>MCFT[[#This Row],[Open]]-MCFT[[#This Row],[Close]]</f>
        <v>-4.6875E-2</v>
      </c>
      <c r="J1583" s="3">
        <f>INDEX(AAPL!$J:$J,MATCH(A:A,AAPL!$A:$A,0),1)</f>
        <v>-4.4640000000000235E-3</v>
      </c>
      <c r="K1583" s="3" t="str">
        <f>IF(MCFT[[#This Row],[Day Change]]&gt;0,"UP","DOWN")</f>
        <v>DOWN</v>
      </c>
      <c r="L1583" s="9">
        <f>_xlfn.RANK.EQ(MCFT[[#This Row],[Date]],A:A,1)</f>
        <v>1582</v>
      </c>
      <c r="M1583" s="10">
        <f>_xlfn.RANK.AVG(MCFT[[#This Row],[Same change on date for AAPL]],AAPL,1)</f>
        <v>3822</v>
      </c>
      <c r="N1583" s="2">
        <f>MCFT[[#This Row],[Close]]/MCFT[[#This Row],[Open]]</f>
        <v>1.0204081632653061</v>
      </c>
    </row>
    <row r="1584" spans="1:14" x14ac:dyDescent="0.25">
      <c r="A1584" s="1">
        <v>33770</v>
      </c>
      <c r="B1584" s="3">
        <v>2.34375</v>
      </c>
      <c r="C1584" s="3">
        <v>2.4375</v>
      </c>
      <c r="D1584" s="3">
        <v>2.34375</v>
      </c>
      <c r="E1584" s="3">
        <v>2.3671880000000001</v>
      </c>
      <c r="F1584" s="3">
        <v>1.7253080000000001</v>
      </c>
      <c r="G1584">
        <v>54940800</v>
      </c>
      <c r="H1584" s="3" t="str">
        <f>TEXT(MCFT[[#This Row],[Date]],"dddd")</f>
        <v>Monday</v>
      </c>
      <c r="I1584" s="3">
        <f>MCFT[[#This Row],[Open]]-MCFT[[#This Row],[Close]]</f>
        <v>-2.343800000000007E-2</v>
      </c>
      <c r="J1584" s="3">
        <f>INDEX(AAPL!$J:$J,MATCH(A:A,AAPL!$A:$A,0),1)</f>
        <v>4.9107000000000012E-2</v>
      </c>
      <c r="K1584" s="3" t="str">
        <f>IF(MCFT[[#This Row],[Day Change]]&gt;0,"UP","DOWN")</f>
        <v>DOWN</v>
      </c>
      <c r="L1584" s="9">
        <f>_xlfn.RANK.EQ(MCFT[[#This Row],[Date]],A:A,1)</f>
        <v>1583</v>
      </c>
      <c r="M1584" s="10">
        <f>_xlfn.RANK.AVG(MCFT[[#This Row],[Same change on date for AAPL]],AAPL,1)</f>
        <v>6270.5</v>
      </c>
      <c r="N1584" s="2">
        <f>MCFT[[#This Row],[Close]]/MCFT[[#This Row],[Open]]</f>
        <v>1.0100002133333335</v>
      </c>
    </row>
    <row r="1585" spans="1:14" x14ac:dyDescent="0.25">
      <c r="A1585" s="1">
        <v>33771</v>
      </c>
      <c r="B1585" s="3">
        <v>2.359375</v>
      </c>
      <c r="C1585" s="3">
        <v>2.390625</v>
      </c>
      <c r="D1585" s="3">
        <v>2.265625</v>
      </c>
      <c r="E1585" s="3">
        <v>2.2734380000000001</v>
      </c>
      <c r="F1585" s="3">
        <v>1.6569799999999999</v>
      </c>
      <c r="G1585">
        <v>57376000</v>
      </c>
      <c r="H1585" s="3" t="str">
        <f>TEXT(MCFT[[#This Row],[Date]],"dddd")</f>
        <v>Tuesday</v>
      </c>
      <c r="I1585" s="3">
        <f>MCFT[[#This Row],[Open]]-MCFT[[#This Row],[Close]]</f>
        <v>8.593699999999993E-2</v>
      </c>
      <c r="J1585" s="3">
        <f>INDEX(AAPL!$J:$J,MATCH(A:A,AAPL!$A:$A,0),1)</f>
        <v>8.9285000000000059E-2</v>
      </c>
      <c r="K1585" s="3" t="str">
        <f>IF(MCFT[[#This Row],[Day Change]]&gt;0,"UP","DOWN")</f>
        <v>UP</v>
      </c>
      <c r="L1585" s="9">
        <f>_xlfn.RANK.EQ(MCFT[[#This Row],[Date]],A:A,1)</f>
        <v>1584</v>
      </c>
      <c r="M1585" s="10">
        <f>_xlfn.RANK.AVG(MCFT[[#This Row],[Same change on date for AAPL]],AAPL,1)</f>
        <v>6657</v>
      </c>
      <c r="N1585" s="2">
        <f>MCFT[[#This Row],[Close]]/MCFT[[#This Row],[Open]]</f>
        <v>0.96357637086092718</v>
      </c>
    </row>
    <row r="1586" spans="1:14" x14ac:dyDescent="0.25">
      <c r="A1586" s="1">
        <v>33772</v>
      </c>
      <c r="B1586" s="3">
        <v>2.265625</v>
      </c>
      <c r="C1586" s="3">
        <v>2.2890630000000001</v>
      </c>
      <c r="D1586" s="3">
        <v>2.234375</v>
      </c>
      <c r="E1586" s="3">
        <v>2.2617189999999998</v>
      </c>
      <c r="F1586" s="3">
        <v>1.648439</v>
      </c>
      <c r="G1586">
        <v>70032000</v>
      </c>
      <c r="H1586" s="3" t="str">
        <f>TEXT(MCFT[[#This Row],[Date]],"dddd")</f>
        <v>Wednesday</v>
      </c>
      <c r="I1586" s="3">
        <f>MCFT[[#This Row],[Open]]-MCFT[[#This Row],[Close]]</f>
        <v>3.9060000000001871E-3</v>
      </c>
      <c r="J1586" s="3">
        <f>INDEX(AAPL!$J:$J,MATCH(A:A,AAPL!$A:$A,0),1)</f>
        <v>5.3571000000000035E-2</v>
      </c>
      <c r="K1586" s="3" t="str">
        <f>IF(MCFT[[#This Row],[Day Change]]&gt;0,"UP","DOWN")</f>
        <v>UP</v>
      </c>
      <c r="L1586" s="9">
        <f>_xlfn.RANK.EQ(MCFT[[#This Row],[Date]],A:A,1)</f>
        <v>1585</v>
      </c>
      <c r="M1586" s="10">
        <f>_xlfn.RANK.AVG(MCFT[[#This Row],[Same change on date for AAPL]],AAPL,1)</f>
        <v>6331</v>
      </c>
      <c r="N1586" s="2">
        <f>MCFT[[#This Row],[Close]]/MCFT[[#This Row],[Open]]</f>
        <v>0.99827597241379307</v>
      </c>
    </row>
    <row r="1587" spans="1:14" x14ac:dyDescent="0.25">
      <c r="A1587" s="1">
        <v>33773</v>
      </c>
      <c r="B1587" s="3">
        <v>2.28125</v>
      </c>
      <c r="C1587" s="3">
        <v>2.3359380000000001</v>
      </c>
      <c r="D1587" s="3">
        <v>2.21875</v>
      </c>
      <c r="E1587" s="3">
        <v>2.2578130000000001</v>
      </c>
      <c r="F1587" s="3">
        <v>1.6455919999999999</v>
      </c>
      <c r="G1587">
        <v>53356800</v>
      </c>
      <c r="H1587" s="3" t="str">
        <f>TEXT(MCFT[[#This Row],[Date]],"dddd")</f>
        <v>Thursday</v>
      </c>
      <c r="I1587" s="3">
        <f>MCFT[[#This Row],[Open]]-MCFT[[#This Row],[Close]]</f>
        <v>2.343699999999993E-2</v>
      </c>
      <c r="J1587" s="3">
        <f>INDEX(AAPL!$J:$J,MATCH(A:A,AAPL!$A:$A,0),1)</f>
        <v>8.0357999999999929E-2</v>
      </c>
      <c r="K1587" s="3" t="str">
        <f>IF(MCFT[[#This Row],[Day Change]]&gt;0,"UP","DOWN")</f>
        <v>UP</v>
      </c>
      <c r="L1587" s="9">
        <f>_xlfn.RANK.EQ(MCFT[[#This Row],[Date]],A:A,1)</f>
        <v>1586</v>
      </c>
      <c r="M1587" s="10">
        <f>_xlfn.RANK.AVG(MCFT[[#This Row],[Same change on date for AAPL]],AAPL,1)</f>
        <v>6611.5</v>
      </c>
      <c r="N1587" s="2">
        <f>MCFT[[#This Row],[Close]]/MCFT[[#This Row],[Open]]</f>
        <v>0.98972624657534247</v>
      </c>
    </row>
    <row r="1588" spans="1:14" x14ac:dyDescent="0.25">
      <c r="A1588" s="1">
        <v>33774</v>
      </c>
      <c r="B1588" s="3">
        <v>2.296875</v>
      </c>
      <c r="C1588" s="3">
        <v>2.3203130000000001</v>
      </c>
      <c r="D1588" s="3">
        <v>2.2734380000000001</v>
      </c>
      <c r="E1588" s="3">
        <v>2.296875</v>
      </c>
      <c r="F1588" s="3">
        <v>1.674061</v>
      </c>
      <c r="G1588">
        <v>43110400</v>
      </c>
      <c r="H1588" s="3" t="str">
        <f>TEXT(MCFT[[#This Row],[Date]],"dddd")</f>
        <v>Friday</v>
      </c>
      <c r="I1588" s="3">
        <f>MCFT[[#This Row],[Open]]-MCFT[[#This Row],[Close]]</f>
        <v>0</v>
      </c>
      <c r="J1588" s="3">
        <f>INDEX(AAPL!$J:$J,MATCH(A:A,AAPL!$A:$A,0),1)</f>
        <v>4.4642999999999988E-2</v>
      </c>
      <c r="K1588" s="3" t="str">
        <f>IF(MCFT[[#This Row],[Day Change]]&gt;0,"UP","DOWN")</f>
        <v>DOWN</v>
      </c>
      <c r="L1588" s="9">
        <f>_xlfn.RANK.EQ(MCFT[[#This Row],[Date]],A:A,1)</f>
        <v>1587</v>
      </c>
      <c r="M1588" s="10">
        <f>_xlfn.RANK.AVG(MCFT[[#This Row],[Same change on date for AAPL]],AAPL,1)</f>
        <v>6186.5</v>
      </c>
      <c r="N1588" s="2">
        <f>MCFT[[#This Row],[Close]]/MCFT[[#This Row],[Open]]</f>
        <v>1</v>
      </c>
    </row>
    <row r="1589" spans="1:14" x14ac:dyDescent="0.25">
      <c r="A1589" s="1">
        <v>33777</v>
      </c>
      <c r="B1589" s="3">
        <v>2.2890630000000001</v>
      </c>
      <c r="C1589" s="3">
        <v>2.328125</v>
      </c>
      <c r="D1589" s="3">
        <v>2.234375</v>
      </c>
      <c r="E1589" s="3">
        <v>2.3203130000000001</v>
      </c>
      <c r="F1589" s="3">
        <v>1.691144</v>
      </c>
      <c r="G1589">
        <v>54080000</v>
      </c>
      <c r="H1589" s="3" t="str">
        <f>TEXT(MCFT[[#This Row],[Date]],"dddd")</f>
        <v>Monday</v>
      </c>
      <c r="I1589" s="3">
        <f>MCFT[[#This Row],[Open]]-MCFT[[#This Row],[Close]]</f>
        <v>-3.125E-2</v>
      </c>
      <c r="J1589" s="3">
        <f>INDEX(AAPL!$J:$J,MATCH(A:A,AAPL!$A:$A,0),1)</f>
        <v>-8.928000000000047E-3</v>
      </c>
      <c r="K1589" s="3" t="str">
        <f>IF(MCFT[[#This Row],[Day Change]]&gt;0,"UP","DOWN")</f>
        <v>DOWN</v>
      </c>
      <c r="L1589" s="9">
        <f>_xlfn.RANK.EQ(MCFT[[#This Row],[Date]],A:A,1)</f>
        <v>1588</v>
      </c>
      <c r="M1589" s="10">
        <f>_xlfn.RANK.AVG(MCFT[[#This Row],[Same change on date for AAPL]],AAPL,1)</f>
        <v>3553.5</v>
      </c>
      <c r="N1589" s="2">
        <f>MCFT[[#This Row],[Close]]/MCFT[[#This Row],[Open]]</f>
        <v>1.0136518741511265</v>
      </c>
    </row>
    <row r="1590" spans="1:14" x14ac:dyDescent="0.25">
      <c r="A1590" s="1">
        <v>33778</v>
      </c>
      <c r="B1590" s="3">
        <v>2.3359380000000001</v>
      </c>
      <c r="C1590" s="3">
        <v>2.3671880000000001</v>
      </c>
      <c r="D1590" s="3">
        <v>2.2734380000000001</v>
      </c>
      <c r="E1590" s="3">
        <v>2.296875</v>
      </c>
      <c r="F1590" s="3">
        <v>1.674061</v>
      </c>
      <c r="G1590">
        <v>57420800</v>
      </c>
      <c r="H1590" s="3" t="str">
        <f>TEXT(MCFT[[#This Row],[Date]],"dddd")</f>
        <v>Tuesday</v>
      </c>
      <c r="I1590" s="3">
        <f>MCFT[[#This Row],[Open]]-MCFT[[#This Row],[Close]]</f>
        <v>3.906300000000007E-2</v>
      </c>
      <c r="J1590" s="3">
        <f>INDEX(AAPL!$J:$J,MATCH(A:A,AAPL!$A:$A,0),1)</f>
        <v>-8.928000000000047E-3</v>
      </c>
      <c r="K1590" s="3" t="str">
        <f>IF(MCFT[[#This Row],[Day Change]]&gt;0,"UP","DOWN")</f>
        <v>UP</v>
      </c>
      <c r="L1590" s="9">
        <f>_xlfn.RANK.EQ(MCFT[[#This Row],[Date]],A:A,1)</f>
        <v>1589</v>
      </c>
      <c r="M1590" s="10">
        <f>_xlfn.RANK.AVG(MCFT[[#This Row],[Same change on date for AAPL]],AAPL,1)</f>
        <v>3553.5</v>
      </c>
      <c r="N1590" s="2">
        <f>MCFT[[#This Row],[Close]]/MCFT[[#This Row],[Open]]</f>
        <v>0.98327738150584476</v>
      </c>
    </row>
    <row r="1591" spans="1:14" x14ac:dyDescent="0.25">
      <c r="A1591" s="1">
        <v>33779</v>
      </c>
      <c r="B1591" s="3">
        <v>2.3046880000000001</v>
      </c>
      <c r="C1591" s="3">
        <v>2.3046880000000001</v>
      </c>
      <c r="D1591" s="3">
        <v>2.2421880000000001</v>
      </c>
      <c r="E1591" s="3">
        <v>2.2578130000000001</v>
      </c>
      <c r="F1591" s="3">
        <v>1.6455919999999999</v>
      </c>
      <c r="G1591">
        <v>34096000</v>
      </c>
      <c r="H1591" s="3" t="str">
        <f>TEXT(MCFT[[#This Row],[Date]],"dddd")</f>
        <v>Wednesday</v>
      </c>
      <c r="I1591" s="3">
        <f>MCFT[[#This Row],[Open]]-MCFT[[#This Row],[Close]]</f>
        <v>4.6875E-2</v>
      </c>
      <c r="J1591" s="3">
        <f>INDEX(AAPL!$J:$J,MATCH(A:A,AAPL!$A:$A,0),1)</f>
        <v>-1.7857000000000012E-2</v>
      </c>
      <c r="K1591" s="3" t="str">
        <f>IF(MCFT[[#This Row],[Day Change]]&gt;0,"UP","DOWN")</f>
        <v>UP</v>
      </c>
      <c r="L1591" s="9">
        <f>_xlfn.RANK.EQ(MCFT[[#This Row],[Date]],A:A,1)</f>
        <v>1590</v>
      </c>
      <c r="M1591" s="10">
        <f>_xlfn.RANK.AVG(MCFT[[#This Row],[Same change on date for AAPL]],AAPL,1)</f>
        <v>2994</v>
      </c>
      <c r="N1591" s="2">
        <f>MCFT[[#This Row],[Close]]/MCFT[[#This Row],[Open]]</f>
        <v>0.97966102136167676</v>
      </c>
    </row>
    <row r="1592" spans="1:14" x14ac:dyDescent="0.25">
      <c r="A1592" s="1">
        <v>33780</v>
      </c>
      <c r="B1592" s="3">
        <v>2.2578130000000001</v>
      </c>
      <c r="C1592" s="3">
        <v>2.2578130000000001</v>
      </c>
      <c r="D1592" s="3">
        <v>2.078125</v>
      </c>
      <c r="E1592" s="3">
        <v>2.1875</v>
      </c>
      <c r="F1592" s="3">
        <v>1.594344</v>
      </c>
      <c r="G1592">
        <v>165340800</v>
      </c>
      <c r="H1592" s="3" t="str">
        <f>TEXT(MCFT[[#This Row],[Date]],"dddd")</f>
        <v>Thursday</v>
      </c>
      <c r="I1592" s="3">
        <f>MCFT[[#This Row],[Open]]-MCFT[[#This Row],[Close]]</f>
        <v>7.031300000000007E-2</v>
      </c>
      <c r="J1592" s="3">
        <f>INDEX(AAPL!$J:$J,MATCH(A:A,AAPL!$A:$A,0),1)</f>
        <v>3.125E-2</v>
      </c>
      <c r="K1592" s="3" t="str">
        <f>IF(MCFT[[#This Row],[Day Change]]&gt;0,"UP","DOWN")</f>
        <v>UP</v>
      </c>
      <c r="L1592" s="9">
        <f>_xlfn.RANK.EQ(MCFT[[#This Row],[Date]],A:A,1)</f>
        <v>1591</v>
      </c>
      <c r="M1592" s="10">
        <f>_xlfn.RANK.AVG(MCFT[[#This Row],[Same change on date for AAPL]],AAPL,1)</f>
        <v>5817.5</v>
      </c>
      <c r="N1592" s="2">
        <f>MCFT[[#This Row],[Close]]/MCFT[[#This Row],[Open]]</f>
        <v>0.96885791693111867</v>
      </c>
    </row>
    <row r="1593" spans="1:14" x14ac:dyDescent="0.25">
      <c r="A1593" s="1">
        <v>33781</v>
      </c>
      <c r="B1593" s="3">
        <v>2.171875</v>
      </c>
      <c r="C1593" s="3">
        <v>2.1796880000000001</v>
      </c>
      <c r="D1593" s="3">
        <v>2.0546880000000001</v>
      </c>
      <c r="E1593" s="3">
        <v>2.0859380000000001</v>
      </c>
      <c r="F1593" s="3">
        <v>1.520322</v>
      </c>
      <c r="G1593">
        <v>140982400</v>
      </c>
      <c r="H1593" s="3" t="str">
        <f>TEXT(MCFT[[#This Row],[Date]],"dddd")</f>
        <v>Friday</v>
      </c>
      <c r="I1593" s="3">
        <f>MCFT[[#This Row],[Open]]-MCFT[[#This Row],[Close]]</f>
        <v>8.593699999999993E-2</v>
      </c>
      <c r="J1593" s="3">
        <f>INDEX(AAPL!$J:$J,MATCH(A:A,AAPL!$A:$A,0),1)</f>
        <v>1.7857999999999929E-2</v>
      </c>
      <c r="K1593" s="3" t="str">
        <f>IF(MCFT[[#This Row],[Day Change]]&gt;0,"UP","DOWN")</f>
        <v>UP</v>
      </c>
      <c r="L1593" s="9">
        <f>_xlfn.RANK.EQ(MCFT[[#This Row],[Date]],A:A,1)</f>
        <v>1592</v>
      </c>
      <c r="M1593" s="10">
        <f>_xlfn.RANK.AVG(MCFT[[#This Row],[Same change on date for AAPL]],AAPL,1)</f>
        <v>5347.5</v>
      </c>
      <c r="N1593" s="2">
        <f>MCFT[[#This Row],[Close]]/MCFT[[#This Row],[Open]]</f>
        <v>0.96043188489208642</v>
      </c>
    </row>
    <row r="1594" spans="1:14" x14ac:dyDescent="0.25">
      <c r="A1594" s="1">
        <v>33784</v>
      </c>
      <c r="B1594" s="3">
        <v>2.140625</v>
      </c>
      <c r="C1594" s="3">
        <v>2.2734380000000001</v>
      </c>
      <c r="D1594" s="3">
        <v>2.1328130000000001</v>
      </c>
      <c r="E1594" s="3">
        <v>2.2578130000000001</v>
      </c>
      <c r="F1594" s="3">
        <v>1.6455919999999999</v>
      </c>
      <c r="G1594">
        <v>90963200</v>
      </c>
      <c r="H1594" s="3" t="str">
        <f>TEXT(MCFT[[#This Row],[Date]],"dddd")</f>
        <v>Monday</v>
      </c>
      <c r="I1594" s="3">
        <f>MCFT[[#This Row],[Open]]-MCFT[[#This Row],[Close]]</f>
        <v>-0.11718800000000007</v>
      </c>
      <c r="J1594" s="3">
        <f>INDEX(AAPL!$J:$J,MATCH(A:A,AAPL!$A:$A,0),1)</f>
        <v>-3.5714000000000024E-2</v>
      </c>
      <c r="K1594" s="3" t="str">
        <f>IF(MCFT[[#This Row],[Day Change]]&gt;0,"UP","DOWN")</f>
        <v>DOWN</v>
      </c>
      <c r="L1594" s="9">
        <f>_xlfn.RANK.EQ(MCFT[[#This Row],[Date]],A:A,1)</f>
        <v>1593</v>
      </c>
      <c r="M1594" s="10">
        <f>_xlfn.RANK.AVG(MCFT[[#This Row],[Same change on date for AAPL]],AAPL,1)</f>
        <v>2341.5</v>
      </c>
      <c r="N1594" s="2">
        <f>MCFT[[#This Row],[Close]]/MCFT[[#This Row],[Open]]</f>
        <v>1.0547447591240877</v>
      </c>
    </row>
    <row r="1595" spans="1:14" x14ac:dyDescent="0.25">
      <c r="A1595" s="1">
        <v>33785</v>
      </c>
      <c r="B1595" s="3">
        <v>2.2734380000000001</v>
      </c>
      <c r="C1595" s="3">
        <v>2.28125</v>
      </c>
      <c r="D1595" s="3">
        <v>2.171875</v>
      </c>
      <c r="E1595" s="3">
        <v>2.1875</v>
      </c>
      <c r="F1595" s="3">
        <v>1.594344</v>
      </c>
      <c r="G1595">
        <v>74048000</v>
      </c>
      <c r="H1595" s="3" t="str">
        <f>TEXT(MCFT[[#This Row],[Date]],"dddd")</f>
        <v>Tuesday</v>
      </c>
      <c r="I1595" s="3">
        <f>MCFT[[#This Row],[Open]]-MCFT[[#This Row],[Close]]</f>
        <v>8.593800000000007E-2</v>
      </c>
      <c r="J1595" s="3">
        <f>INDEX(AAPL!$J:$J,MATCH(A:A,AAPL!$A:$A,0),1)</f>
        <v>-4.4642999999999988E-2</v>
      </c>
      <c r="K1595" s="3" t="str">
        <f>IF(MCFT[[#This Row],[Day Change]]&gt;0,"UP","DOWN")</f>
        <v>UP</v>
      </c>
      <c r="L1595" s="9">
        <f>_xlfn.RANK.EQ(MCFT[[#This Row],[Date]],A:A,1)</f>
        <v>1594</v>
      </c>
      <c r="M1595" s="10">
        <f>_xlfn.RANK.AVG(MCFT[[#This Row],[Same change on date for AAPL]],AAPL,1)</f>
        <v>2108</v>
      </c>
      <c r="N1595" s="2">
        <f>MCFT[[#This Row],[Close]]/MCFT[[#This Row],[Open]]</f>
        <v>0.96219910109710494</v>
      </c>
    </row>
    <row r="1596" spans="1:14" x14ac:dyDescent="0.25">
      <c r="A1596" s="1">
        <v>33786</v>
      </c>
      <c r="B1596" s="3">
        <v>2.1953130000000001</v>
      </c>
      <c r="C1596" s="3">
        <v>2.2734380000000001</v>
      </c>
      <c r="D1596" s="3">
        <v>2.171875</v>
      </c>
      <c r="E1596" s="3">
        <v>2.2539060000000002</v>
      </c>
      <c r="F1596" s="3">
        <v>1.6427449999999999</v>
      </c>
      <c r="G1596">
        <v>45136000</v>
      </c>
      <c r="H1596" s="3" t="str">
        <f>TEXT(MCFT[[#This Row],[Date]],"dddd")</f>
        <v>Wednesday</v>
      </c>
      <c r="I1596" s="3">
        <f>MCFT[[#This Row],[Open]]-MCFT[[#This Row],[Close]]</f>
        <v>-5.8593000000000117E-2</v>
      </c>
      <c r="J1596" s="3">
        <f>INDEX(AAPL!$J:$J,MATCH(A:A,AAPL!$A:$A,0),1)</f>
        <v>-3.5714000000000024E-2</v>
      </c>
      <c r="K1596" s="3" t="str">
        <f>IF(MCFT[[#This Row],[Day Change]]&gt;0,"UP","DOWN")</f>
        <v>DOWN</v>
      </c>
      <c r="L1596" s="9">
        <f>_xlfn.RANK.EQ(MCFT[[#This Row],[Date]],A:A,1)</f>
        <v>1595</v>
      </c>
      <c r="M1596" s="10">
        <f>_xlfn.RANK.AVG(MCFT[[#This Row],[Same change on date for AAPL]],AAPL,1)</f>
        <v>2341.5</v>
      </c>
      <c r="N1596" s="2">
        <f>MCFT[[#This Row],[Close]]/MCFT[[#This Row],[Open]]</f>
        <v>1.0266900437431929</v>
      </c>
    </row>
    <row r="1597" spans="1:14" x14ac:dyDescent="0.25">
      <c r="A1597" s="1">
        <v>33787</v>
      </c>
      <c r="B1597" s="3">
        <v>2.2734380000000001</v>
      </c>
      <c r="C1597" s="3">
        <v>2.28125</v>
      </c>
      <c r="D1597" s="3">
        <v>2.1484380000000001</v>
      </c>
      <c r="E1597" s="3">
        <v>2.1835939999999998</v>
      </c>
      <c r="F1597" s="3">
        <v>1.5914980000000001</v>
      </c>
      <c r="G1597">
        <v>80563200</v>
      </c>
      <c r="H1597" s="3" t="str">
        <f>TEXT(MCFT[[#This Row],[Date]],"dddd")</f>
        <v>Thursday</v>
      </c>
      <c r="I1597" s="3">
        <f>MCFT[[#This Row],[Open]]-MCFT[[#This Row],[Close]]</f>
        <v>8.9844000000000257E-2</v>
      </c>
      <c r="J1597" s="3">
        <f>INDEX(AAPL!$J:$J,MATCH(A:A,AAPL!$A:$A,0),1)</f>
        <v>9.8214000000000024E-2</v>
      </c>
      <c r="K1597" s="3" t="str">
        <f>IF(MCFT[[#This Row],[Day Change]]&gt;0,"UP","DOWN")</f>
        <v>UP</v>
      </c>
      <c r="L1597" s="9">
        <f>_xlfn.RANK.EQ(MCFT[[#This Row],[Date]],A:A,1)</f>
        <v>1596</v>
      </c>
      <c r="M1597" s="10">
        <f>_xlfn.RANK.AVG(MCFT[[#This Row],[Same change on date for AAPL]],AAPL,1)</f>
        <v>6697.5</v>
      </c>
      <c r="N1597" s="2">
        <f>MCFT[[#This Row],[Close]]/MCFT[[#This Row],[Open]]</f>
        <v>0.96048099838218581</v>
      </c>
    </row>
    <row r="1598" spans="1:14" x14ac:dyDescent="0.25">
      <c r="A1598" s="1">
        <v>33791</v>
      </c>
      <c r="B1598" s="3">
        <v>2.1875</v>
      </c>
      <c r="C1598" s="3">
        <v>2.1953130000000001</v>
      </c>
      <c r="D1598" s="3">
        <v>2.1171880000000001</v>
      </c>
      <c r="E1598" s="3">
        <v>2.171875</v>
      </c>
      <c r="F1598" s="3">
        <v>1.582956</v>
      </c>
      <c r="G1598">
        <v>36224000</v>
      </c>
      <c r="H1598" s="3" t="str">
        <f>TEXT(MCFT[[#This Row],[Date]],"dddd")</f>
        <v>Monday</v>
      </c>
      <c r="I1598" s="3">
        <f>MCFT[[#This Row],[Open]]-MCFT[[#This Row],[Close]]</f>
        <v>1.5625E-2</v>
      </c>
      <c r="J1598" s="3">
        <f>INDEX(AAPL!$J:$J,MATCH(A:A,AAPL!$A:$A,0),1)</f>
        <v>8.928000000000047E-3</v>
      </c>
      <c r="K1598" s="3" t="str">
        <f>IF(MCFT[[#This Row],[Day Change]]&gt;0,"UP","DOWN")</f>
        <v>UP</v>
      </c>
      <c r="L1598" s="9">
        <f>_xlfn.RANK.EQ(MCFT[[#This Row],[Date]],A:A,1)</f>
        <v>1597</v>
      </c>
      <c r="M1598" s="10">
        <f>_xlfn.RANK.AVG(MCFT[[#This Row],[Same change on date for AAPL]],AAPL,1)</f>
        <v>4659.5</v>
      </c>
      <c r="N1598" s="2">
        <f>MCFT[[#This Row],[Close]]/MCFT[[#This Row],[Open]]</f>
        <v>0.99285714285714288</v>
      </c>
    </row>
    <row r="1599" spans="1:14" x14ac:dyDescent="0.25">
      <c r="A1599" s="1">
        <v>33792</v>
      </c>
      <c r="B1599" s="3">
        <v>2.1796880000000001</v>
      </c>
      <c r="C1599" s="3">
        <v>2.1796880000000001</v>
      </c>
      <c r="D1599" s="3">
        <v>2.1015630000000001</v>
      </c>
      <c r="E1599" s="3">
        <v>2.125</v>
      </c>
      <c r="F1599" s="3">
        <v>1.5487919999999999</v>
      </c>
      <c r="G1599">
        <v>54396800</v>
      </c>
      <c r="H1599" s="3" t="str">
        <f>TEXT(MCFT[[#This Row],[Date]],"dddd")</f>
        <v>Tuesday</v>
      </c>
      <c r="I1599" s="3">
        <f>MCFT[[#This Row],[Open]]-MCFT[[#This Row],[Close]]</f>
        <v>5.468800000000007E-2</v>
      </c>
      <c r="J1599" s="3">
        <f>INDEX(AAPL!$J:$J,MATCH(A:A,AAPL!$A:$A,0),1)</f>
        <v>7.1428999999999965E-2</v>
      </c>
      <c r="K1599" s="3" t="str">
        <f>IF(MCFT[[#This Row],[Day Change]]&gt;0,"UP","DOWN")</f>
        <v>UP</v>
      </c>
      <c r="L1599" s="9">
        <f>_xlfn.RANK.EQ(MCFT[[#This Row],[Date]],A:A,1)</f>
        <v>1598</v>
      </c>
      <c r="M1599" s="10">
        <f>_xlfn.RANK.AVG(MCFT[[#This Row],[Same change on date for AAPL]],AAPL,1)</f>
        <v>6545.5</v>
      </c>
      <c r="N1599" s="2">
        <f>MCFT[[#This Row],[Close]]/MCFT[[#This Row],[Open]]</f>
        <v>0.97491017062992502</v>
      </c>
    </row>
    <row r="1600" spans="1:14" x14ac:dyDescent="0.25">
      <c r="A1600" s="1">
        <v>33793</v>
      </c>
      <c r="B1600" s="3">
        <v>2.125</v>
      </c>
      <c r="C1600" s="3">
        <v>2.15625</v>
      </c>
      <c r="D1600" s="3">
        <v>2.046875</v>
      </c>
      <c r="E1600" s="3">
        <v>2.1445310000000002</v>
      </c>
      <c r="F1600" s="3">
        <v>1.5630269999999999</v>
      </c>
      <c r="G1600">
        <v>93417600</v>
      </c>
      <c r="H1600" s="3" t="str">
        <f>TEXT(MCFT[[#This Row],[Date]],"dddd")</f>
        <v>Wednesday</v>
      </c>
      <c r="I1600" s="3">
        <f>MCFT[[#This Row],[Open]]-MCFT[[#This Row],[Close]]</f>
        <v>-1.9531000000000187E-2</v>
      </c>
      <c r="J1600" s="3">
        <f>INDEX(AAPL!$J:$J,MATCH(A:A,AAPL!$A:$A,0),1)</f>
        <v>-6.25E-2</v>
      </c>
      <c r="K1600" s="3" t="str">
        <f>IF(MCFT[[#This Row],[Day Change]]&gt;0,"UP","DOWN")</f>
        <v>DOWN</v>
      </c>
      <c r="L1600" s="9">
        <f>_xlfn.RANK.EQ(MCFT[[#This Row],[Date]],A:A,1)</f>
        <v>1599</v>
      </c>
      <c r="M1600" s="10">
        <f>_xlfn.RANK.AVG(MCFT[[#This Row],[Same change on date for AAPL]],AAPL,1)</f>
        <v>1836.5</v>
      </c>
      <c r="N1600" s="2">
        <f>MCFT[[#This Row],[Close]]/MCFT[[#This Row],[Open]]</f>
        <v>1.0091910588235296</v>
      </c>
    </row>
    <row r="1601" spans="1:14" x14ac:dyDescent="0.25">
      <c r="A1601" s="1">
        <v>33794</v>
      </c>
      <c r="B1601" s="3">
        <v>2.15625</v>
      </c>
      <c r="C1601" s="3">
        <v>2.2109380000000001</v>
      </c>
      <c r="D1601" s="3">
        <v>2.1328130000000001</v>
      </c>
      <c r="E1601" s="3">
        <v>2.15625</v>
      </c>
      <c r="F1601" s="3">
        <v>1.5715680000000001</v>
      </c>
      <c r="G1601">
        <v>61174400</v>
      </c>
      <c r="H1601" s="3" t="str">
        <f>TEXT(MCFT[[#This Row],[Date]],"dddd")</f>
        <v>Thursday</v>
      </c>
      <c r="I1601" s="3">
        <f>MCFT[[#This Row],[Open]]-MCFT[[#This Row],[Close]]</f>
        <v>0</v>
      </c>
      <c r="J1601" s="3">
        <f>INDEX(AAPL!$J:$J,MATCH(A:A,AAPL!$A:$A,0),1)</f>
        <v>4.4640000000000235E-3</v>
      </c>
      <c r="K1601" s="3" t="str">
        <f>IF(MCFT[[#This Row],[Day Change]]&gt;0,"UP","DOWN")</f>
        <v>DOWN</v>
      </c>
      <c r="L1601" s="9">
        <f>_xlfn.RANK.EQ(MCFT[[#This Row],[Date]],A:A,1)</f>
        <v>1600</v>
      </c>
      <c r="M1601" s="10">
        <f>_xlfn.RANK.AVG(MCFT[[#This Row],[Same change on date for AAPL]],AAPL,1)</f>
        <v>4414</v>
      </c>
      <c r="N1601" s="2">
        <f>MCFT[[#This Row],[Close]]/MCFT[[#This Row],[Open]]</f>
        <v>1</v>
      </c>
    </row>
    <row r="1602" spans="1:14" x14ac:dyDescent="0.25">
      <c r="A1602" s="1">
        <v>33795</v>
      </c>
      <c r="B1602" s="3">
        <v>2.1640630000000001</v>
      </c>
      <c r="C1602" s="3">
        <v>2.1875</v>
      </c>
      <c r="D1602" s="3">
        <v>2.1132810000000002</v>
      </c>
      <c r="E1602" s="3">
        <v>2.171875</v>
      </c>
      <c r="F1602" s="3">
        <v>1.582956</v>
      </c>
      <c r="G1602">
        <v>28905600</v>
      </c>
      <c r="H1602" s="3" t="str">
        <f>TEXT(MCFT[[#This Row],[Date]],"dddd")</f>
        <v>Friday</v>
      </c>
      <c r="I1602" s="3">
        <f>MCFT[[#This Row],[Open]]-MCFT[[#This Row],[Close]]</f>
        <v>-7.8119999999999301E-3</v>
      </c>
      <c r="J1602" s="3">
        <f>INDEX(AAPL!$J:$J,MATCH(A:A,AAPL!$A:$A,0),1)</f>
        <v>8.928000000000047E-3</v>
      </c>
      <c r="K1602" s="3" t="str">
        <f>IF(MCFT[[#This Row],[Day Change]]&gt;0,"UP","DOWN")</f>
        <v>DOWN</v>
      </c>
      <c r="L1602" s="9">
        <f>_xlfn.RANK.EQ(MCFT[[#This Row],[Date]],A:A,1)</f>
        <v>1601</v>
      </c>
      <c r="M1602" s="10">
        <f>_xlfn.RANK.AVG(MCFT[[#This Row],[Same change on date for AAPL]],AAPL,1)</f>
        <v>4659.5</v>
      </c>
      <c r="N1602" s="2">
        <f>MCFT[[#This Row],[Close]]/MCFT[[#This Row],[Open]]</f>
        <v>1.0036098764222667</v>
      </c>
    </row>
    <row r="1603" spans="1:14" x14ac:dyDescent="0.25">
      <c r="A1603" s="1">
        <v>33798</v>
      </c>
      <c r="B1603" s="3">
        <v>2.1796880000000001</v>
      </c>
      <c r="C1603" s="3">
        <v>2.2265630000000001</v>
      </c>
      <c r="D1603" s="3">
        <v>2.140625</v>
      </c>
      <c r="E1603" s="3">
        <v>2.1875</v>
      </c>
      <c r="F1603" s="3">
        <v>1.594344</v>
      </c>
      <c r="G1603">
        <v>35113600</v>
      </c>
      <c r="H1603" s="3" t="str">
        <f>TEXT(MCFT[[#This Row],[Date]],"dddd")</f>
        <v>Monday</v>
      </c>
      <c r="I1603" s="3">
        <f>MCFT[[#This Row],[Open]]-MCFT[[#This Row],[Close]]</f>
        <v>-7.8119999999999301E-3</v>
      </c>
      <c r="J1603" s="3">
        <f>INDEX(AAPL!$J:$J,MATCH(A:A,AAPL!$A:$A,0),1)</f>
        <v>-4.4642000000000071E-2</v>
      </c>
      <c r="K1603" s="3" t="str">
        <f>IF(MCFT[[#This Row],[Day Change]]&gt;0,"UP","DOWN")</f>
        <v>DOWN</v>
      </c>
      <c r="L1603" s="9">
        <f>_xlfn.RANK.EQ(MCFT[[#This Row],[Date]],A:A,1)</f>
        <v>1602</v>
      </c>
      <c r="M1603" s="10">
        <f>_xlfn.RANK.AVG(MCFT[[#This Row],[Same change on date for AAPL]],AAPL,1)</f>
        <v>2139</v>
      </c>
      <c r="N1603" s="2">
        <f>MCFT[[#This Row],[Close]]/MCFT[[#This Row],[Open]]</f>
        <v>1.0035839991778639</v>
      </c>
    </row>
    <row r="1604" spans="1:14" x14ac:dyDescent="0.25">
      <c r="A1604" s="1">
        <v>33799</v>
      </c>
      <c r="B1604" s="3">
        <v>2.203125</v>
      </c>
      <c r="C1604" s="3">
        <v>2.234375</v>
      </c>
      <c r="D1604" s="3">
        <v>2.1953130000000001</v>
      </c>
      <c r="E1604" s="3">
        <v>2.2226560000000002</v>
      </c>
      <c r="F1604" s="3">
        <v>1.6199680000000001</v>
      </c>
      <c r="G1604">
        <v>41116800</v>
      </c>
      <c r="H1604" s="3" t="str">
        <f>TEXT(MCFT[[#This Row],[Date]],"dddd")</f>
        <v>Tuesday</v>
      </c>
      <c r="I1604" s="3">
        <f>MCFT[[#This Row],[Open]]-MCFT[[#This Row],[Close]]</f>
        <v>-1.9531000000000187E-2</v>
      </c>
      <c r="J1604" s="3">
        <f>INDEX(AAPL!$J:$J,MATCH(A:A,AAPL!$A:$A,0),1)</f>
        <v>-1.7857999999999929E-2</v>
      </c>
      <c r="K1604" s="3" t="str">
        <f>IF(MCFT[[#This Row],[Day Change]]&gt;0,"UP","DOWN")</f>
        <v>DOWN</v>
      </c>
      <c r="L1604" s="9">
        <f>_xlfn.RANK.EQ(MCFT[[#This Row],[Date]],A:A,1)</f>
        <v>1603</v>
      </c>
      <c r="M1604" s="10">
        <f>_xlfn.RANK.AVG(MCFT[[#This Row],[Same change on date for AAPL]],AAPL,1)</f>
        <v>2906</v>
      </c>
      <c r="N1604" s="2">
        <f>MCFT[[#This Row],[Close]]/MCFT[[#This Row],[Open]]</f>
        <v>1.0088651347517732</v>
      </c>
    </row>
    <row r="1605" spans="1:14" x14ac:dyDescent="0.25">
      <c r="A1605" s="1">
        <v>33800</v>
      </c>
      <c r="B1605" s="3">
        <v>2.2421880000000001</v>
      </c>
      <c r="C1605" s="3">
        <v>2.2890630000000001</v>
      </c>
      <c r="D1605" s="3">
        <v>2.21875</v>
      </c>
      <c r="E1605" s="3">
        <v>2.234375</v>
      </c>
      <c r="F1605" s="3">
        <v>1.628509</v>
      </c>
      <c r="G1605">
        <v>80172800</v>
      </c>
      <c r="H1605" s="3" t="str">
        <f>TEXT(MCFT[[#This Row],[Date]],"dddd")</f>
        <v>Wednesday</v>
      </c>
      <c r="I1605" s="3">
        <f>MCFT[[#This Row],[Open]]-MCFT[[#This Row],[Close]]</f>
        <v>7.8130000000000699E-3</v>
      </c>
      <c r="J1605" s="3">
        <f>INDEX(AAPL!$J:$J,MATCH(A:A,AAPL!$A:$A,0),1)</f>
        <v>-1.7857000000000012E-2</v>
      </c>
      <c r="K1605" s="3" t="str">
        <f>IF(MCFT[[#This Row],[Day Change]]&gt;0,"UP","DOWN")</f>
        <v>UP</v>
      </c>
      <c r="L1605" s="9">
        <f>_xlfn.RANK.EQ(MCFT[[#This Row],[Date]],A:A,1)</f>
        <v>1604</v>
      </c>
      <c r="M1605" s="10">
        <f>_xlfn.RANK.AVG(MCFT[[#This Row],[Same change on date for AAPL]],AAPL,1)</f>
        <v>2994</v>
      </c>
      <c r="N1605" s="2">
        <f>MCFT[[#This Row],[Close]]/MCFT[[#This Row],[Open]]</f>
        <v>0.99651545722303392</v>
      </c>
    </row>
    <row r="1606" spans="1:14" x14ac:dyDescent="0.25">
      <c r="A1606" s="1">
        <v>33801</v>
      </c>
      <c r="B1606" s="3">
        <v>2.21875</v>
      </c>
      <c r="C1606" s="3">
        <v>2.2578130000000001</v>
      </c>
      <c r="D1606" s="3">
        <v>2.2109380000000001</v>
      </c>
      <c r="E1606" s="3">
        <v>2.2578130000000001</v>
      </c>
      <c r="F1606" s="3">
        <v>1.6455919999999999</v>
      </c>
      <c r="G1606">
        <v>42291200</v>
      </c>
      <c r="H1606" s="3" t="str">
        <f>TEXT(MCFT[[#This Row],[Date]],"dddd")</f>
        <v>Thursday</v>
      </c>
      <c r="I1606" s="3">
        <f>MCFT[[#This Row],[Open]]-MCFT[[#This Row],[Close]]</f>
        <v>-3.906300000000007E-2</v>
      </c>
      <c r="J1606" s="3">
        <f>INDEX(AAPL!$J:$J,MATCH(A:A,AAPL!$A:$A,0),1)</f>
        <v>-3.5714000000000024E-2</v>
      </c>
      <c r="K1606" s="3" t="str">
        <f>IF(MCFT[[#This Row],[Day Change]]&gt;0,"UP","DOWN")</f>
        <v>DOWN</v>
      </c>
      <c r="L1606" s="9">
        <f>_xlfn.RANK.EQ(MCFT[[#This Row],[Date]],A:A,1)</f>
        <v>1605</v>
      </c>
      <c r="M1606" s="10">
        <f>_xlfn.RANK.AVG(MCFT[[#This Row],[Same change on date for AAPL]],AAPL,1)</f>
        <v>2341.5</v>
      </c>
      <c r="N1606" s="2">
        <f>MCFT[[#This Row],[Close]]/MCFT[[#This Row],[Open]]</f>
        <v>1.0176058591549295</v>
      </c>
    </row>
    <row r="1607" spans="1:14" x14ac:dyDescent="0.25">
      <c r="A1607" s="1">
        <v>33802</v>
      </c>
      <c r="B1607" s="3">
        <v>2.2421880000000001</v>
      </c>
      <c r="C1607" s="3">
        <v>2.25</v>
      </c>
      <c r="D1607" s="3">
        <v>2.1796880000000001</v>
      </c>
      <c r="E1607" s="3">
        <v>2.1953130000000001</v>
      </c>
      <c r="F1607" s="3">
        <v>1.600039</v>
      </c>
      <c r="G1607">
        <v>59865600</v>
      </c>
      <c r="H1607" s="3" t="str">
        <f>TEXT(MCFT[[#This Row],[Date]],"dddd")</f>
        <v>Friday</v>
      </c>
      <c r="I1607" s="3">
        <f>MCFT[[#This Row],[Open]]-MCFT[[#This Row],[Close]]</f>
        <v>4.6875E-2</v>
      </c>
      <c r="J1607" s="3">
        <f>INDEX(AAPL!$J:$J,MATCH(A:A,AAPL!$A:$A,0),1)</f>
        <v>0</v>
      </c>
      <c r="K1607" s="3" t="str">
        <f>IF(MCFT[[#This Row],[Day Change]]&gt;0,"UP","DOWN")</f>
        <v>UP</v>
      </c>
      <c r="L1607" s="9">
        <f>_xlfn.RANK.EQ(MCFT[[#This Row],[Date]],A:A,1)</f>
        <v>1606</v>
      </c>
      <c r="M1607" s="10">
        <f>_xlfn.RANK.AVG(MCFT[[#This Row],[Same change on date for AAPL]],AAPL,1)</f>
        <v>4124.5</v>
      </c>
      <c r="N1607" s="2">
        <f>MCFT[[#This Row],[Close]]/MCFT[[#This Row],[Open]]</f>
        <v>0.97909408131699927</v>
      </c>
    </row>
    <row r="1608" spans="1:14" x14ac:dyDescent="0.25">
      <c r="A1608" s="1">
        <v>33805</v>
      </c>
      <c r="B1608" s="3">
        <v>2.171875</v>
      </c>
      <c r="C1608" s="3">
        <v>2.1953130000000001</v>
      </c>
      <c r="D1608" s="3">
        <v>2.140625</v>
      </c>
      <c r="E1608" s="3">
        <v>2.1640630000000001</v>
      </c>
      <c r="F1608" s="3">
        <v>1.5772619999999999</v>
      </c>
      <c r="G1608">
        <v>48707200</v>
      </c>
      <c r="H1608" s="3" t="str">
        <f>TEXT(MCFT[[#This Row],[Date]],"dddd")</f>
        <v>Monday</v>
      </c>
      <c r="I1608" s="3">
        <f>MCFT[[#This Row],[Open]]-MCFT[[#This Row],[Close]]</f>
        <v>7.8119999999999301E-3</v>
      </c>
      <c r="J1608" s="3">
        <f>INDEX(AAPL!$J:$J,MATCH(A:A,AAPL!$A:$A,0),1)</f>
        <v>0</v>
      </c>
      <c r="K1608" s="3" t="str">
        <f>IF(MCFT[[#This Row],[Day Change]]&gt;0,"UP","DOWN")</f>
        <v>UP</v>
      </c>
      <c r="L1608" s="9">
        <f>_xlfn.RANK.EQ(MCFT[[#This Row],[Date]],A:A,1)</f>
        <v>1607</v>
      </c>
      <c r="M1608" s="10">
        <f>_xlfn.RANK.AVG(MCFT[[#This Row],[Same change on date for AAPL]],AAPL,1)</f>
        <v>4124.5</v>
      </c>
      <c r="N1608" s="2">
        <f>MCFT[[#This Row],[Close]]/MCFT[[#This Row],[Open]]</f>
        <v>0.99640310791366915</v>
      </c>
    </row>
    <row r="1609" spans="1:14" x14ac:dyDescent="0.25">
      <c r="A1609" s="1">
        <v>33806</v>
      </c>
      <c r="B1609" s="3">
        <v>2.1875</v>
      </c>
      <c r="C1609" s="3">
        <v>2.2734380000000001</v>
      </c>
      <c r="D1609" s="3">
        <v>2.171875</v>
      </c>
      <c r="E1609" s="3">
        <v>2.2421880000000001</v>
      </c>
      <c r="F1609" s="3">
        <v>1.6342030000000001</v>
      </c>
      <c r="G1609">
        <v>45907200</v>
      </c>
      <c r="H1609" s="3" t="str">
        <f>TEXT(MCFT[[#This Row],[Date]],"dddd")</f>
        <v>Tuesday</v>
      </c>
      <c r="I1609" s="3">
        <f>MCFT[[#This Row],[Open]]-MCFT[[#This Row],[Close]]</f>
        <v>-5.468800000000007E-2</v>
      </c>
      <c r="J1609" s="3">
        <f>INDEX(AAPL!$J:$J,MATCH(A:A,AAPL!$A:$A,0),1)</f>
        <v>-8.9289999999999647E-3</v>
      </c>
      <c r="K1609" s="3" t="str">
        <f>IF(MCFT[[#This Row],[Day Change]]&gt;0,"UP","DOWN")</f>
        <v>DOWN</v>
      </c>
      <c r="L1609" s="9">
        <f>_xlfn.RANK.EQ(MCFT[[#This Row],[Date]],A:A,1)</f>
        <v>1608</v>
      </c>
      <c r="M1609" s="10">
        <f>_xlfn.RANK.AVG(MCFT[[#This Row],[Same change on date for AAPL]],AAPL,1)</f>
        <v>3449.5</v>
      </c>
      <c r="N1609" s="2">
        <f>MCFT[[#This Row],[Close]]/MCFT[[#This Row],[Open]]</f>
        <v>1.0250002285714286</v>
      </c>
    </row>
    <row r="1610" spans="1:14" x14ac:dyDescent="0.25">
      <c r="A1610" s="1">
        <v>33807</v>
      </c>
      <c r="B1610" s="3">
        <v>2.2421880000000001</v>
      </c>
      <c r="C1610" s="3">
        <v>2.2421880000000001</v>
      </c>
      <c r="D1610" s="3">
        <v>2.171875</v>
      </c>
      <c r="E1610" s="3">
        <v>2.1875</v>
      </c>
      <c r="F1610" s="3">
        <v>1.594344</v>
      </c>
      <c r="G1610">
        <v>59008000</v>
      </c>
      <c r="H1610" s="3" t="str">
        <f>TEXT(MCFT[[#This Row],[Date]],"dddd")</f>
        <v>Wednesday</v>
      </c>
      <c r="I1610" s="3">
        <f>MCFT[[#This Row],[Open]]-MCFT[[#This Row],[Close]]</f>
        <v>5.468800000000007E-2</v>
      </c>
      <c r="J1610" s="3">
        <f>INDEX(AAPL!$J:$J,MATCH(A:A,AAPL!$A:$A,0),1)</f>
        <v>3.5714000000000024E-2</v>
      </c>
      <c r="K1610" s="3" t="str">
        <f>IF(MCFT[[#This Row],[Day Change]]&gt;0,"UP","DOWN")</f>
        <v>UP</v>
      </c>
      <c r="L1610" s="9">
        <f>_xlfn.RANK.EQ(MCFT[[#This Row],[Date]],A:A,1)</f>
        <v>1609</v>
      </c>
      <c r="M1610" s="10">
        <f>_xlfn.RANK.AVG(MCFT[[#This Row],[Same change on date for AAPL]],AAPL,1)</f>
        <v>5958</v>
      </c>
      <c r="N1610" s="2">
        <f>MCFT[[#This Row],[Close]]/MCFT[[#This Row],[Open]]</f>
        <v>0.97560953854003318</v>
      </c>
    </row>
    <row r="1611" spans="1:14" x14ac:dyDescent="0.25">
      <c r="A1611" s="1">
        <v>33808</v>
      </c>
      <c r="B1611" s="3">
        <v>2.1796880000000001</v>
      </c>
      <c r="C1611" s="3">
        <v>2.2578130000000001</v>
      </c>
      <c r="D1611" s="3">
        <v>2.1484380000000001</v>
      </c>
      <c r="E1611" s="3">
        <v>2.21875</v>
      </c>
      <c r="F1611" s="3">
        <v>1.617121</v>
      </c>
      <c r="G1611">
        <v>68441600</v>
      </c>
      <c r="H1611" s="3" t="str">
        <f>TEXT(MCFT[[#This Row],[Date]],"dddd")</f>
        <v>Thursday</v>
      </c>
      <c r="I1611" s="3">
        <f>MCFT[[#This Row],[Open]]-MCFT[[#This Row],[Close]]</f>
        <v>-3.906199999999993E-2</v>
      </c>
      <c r="J1611" s="3">
        <f>INDEX(AAPL!$J:$J,MATCH(A:A,AAPL!$A:$A,0),1)</f>
        <v>-8.928000000000047E-3</v>
      </c>
      <c r="K1611" s="3" t="str">
        <f>IF(MCFT[[#This Row],[Day Change]]&gt;0,"UP","DOWN")</f>
        <v>DOWN</v>
      </c>
      <c r="L1611" s="9">
        <f>_xlfn.RANK.EQ(MCFT[[#This Row],[Date]],A:A,1)</f>
        <v>1610</v>
      </c>
      <c r="M1611" s="10">
        <f>_xlfn.RANK.AVG(MCFT[[#This Row],[Same change on date for AAPL]],AAPL,1)</f>
        <v>3553.5</v>
      </c>
      <c r="N1611" s="2">
        <f>MCFT[[#This Row],[Close]]/MCFT[[#This Row],[Open]]</f>
        <v>1.0179209134518334</v>
      </c>
    </row>
    <row r="1612" spans="1:14" x14ac:dyDescent="0.25">
      <c r="A1612" s="1">
        <v>33809</v>
      </c>
      <c r="B1612" s="3">
        <v>2.2226560000000002</v>
      </c>
      <c r="C1612" s="3">
        <v>2.3046880000000001</v>
      </c>
      <c r="D1612" s="3">
        <v>2.21875</v>
      </c>
      <c r="E1612" s="3">
        <v>2.2734380000000001</v>
      </c>
      <c r="F1612" s="3">
        <v>1.6569799999999999</v>
      </c>
      <c r="G1612">
        <v>76259200</v>
      </c>
      <c r="H1612" s="3" t="str">
        <f>TEXT(MCFT[[#This Row],[Date]],"dddd")</f>
        <v>Friday</v>
      </c>
      <c r="I1612" s="3">
        <f>MCFT[[#This Row],[Open]]-MCFT[[#This Row],[Close]]</f>
        <v>-5.0781999999999883E-2</v>
      </c>
      <c r="J1612" s="3">
        <f>INDEX(AAPL!$J:$J,MATCH(A:A,AAPL!$A:$A,0),1)</f>
        <v>-4.9107000000000012E-2</v>
      </c>
      <c r="K1612" s="3" t="str">
        <f>IF(MCFT[[#This Row],[Day Change]]&gt;0,"UP","DOWN")</f>
        <v>DOWN</v>
      </c>
      <c r="L1612" s="9">
        <f>_xlfn.RANK.EQ(MCFT[[#This Row],[Date]],A:A,1)</f>
        <v>1611</v>
      </c>
      <c r="M1612" s="10">
        <f>_xlfn.RANK.AVG(MCFT[[#This Row],[Same change on date for AAPL]],AAPL,1)</f>
        <v>2040</v>
      </c>
      <c r="N1612" s="2">
        <f>MCFT[[#This Row],[Close]]/MCFT[[#This Row],[Open]]</f>
        <v>1.0228474401796768</v>
      </c>
    </row>
    <row r="1613" spans="1:14" x14ac:dyDescent="0.25">
      <c r="A1613" s="1">
        <v>33812</v>
      </c>
      <c r="B1613" s="3">
        <v>2.2734380000000001</v>
      </c>
      <c r="C1613" s="3">
        <v>2.296875</v>
      </c>
      <c r="D1613" s="3">
        <v>2.2578130000000001</v>
      </c>
      <c r="E1613" s="3">
        <v>2.28125</v>
      </c>
      <c r="F1613" s="3">
        <v>1.6626730000000001</v>
      </c>
      <c r="G1613">
        <v>30512000</v>
      </c>
      <c r="H1613" s="3" t="str">
        <f>TEXT(MCFT[[#This Row],[Date]],"dddd")</f>
        <v>Monday</v>
      </c>
      <c r="I1613" s="3">
        <f>MCFT[[#This Row],[Open]]-MCFT[[#This Row],[Close]]</f>
        <v>-7.8119999999999301E-3</v>
      </c>
      <c r="J1613" s="3">
        <f>INDEX(AAPL!$J:$J,MATCH(A:A,AAPL!$A:$A,0),1)</f>
        <v>1.7857999999999929E-2</v>
      </c>
      <c r="K1613" s="3" t="str">
        <f>IF(MCFT[[#This Row],[Day Change]]&gt;0,"UP","DOWN")</f>
        <v>DOWN</v>
      </c>
      <c r="L1613" s="9">
        <f>_xlfn.RANK.EQ(MCFT[[#This Row],[Date]],A:A,1)</f>
        <v>1612</v>
      </c>
      <c r="M1613" s="10">
        <f>_xlfn.RANK.AVG(MCFT[[#This Row],[Same change on date for AAPL]],AAPL,1)</f>
        <v>5347.5</v>
      </c>
      <c r="N1613" s="2">
        <f>MCFT[[#This Row],[Close]]/MCFT[[#This Row],[Open]]</f>
        <v>1.003436205429838</v>
      </c>
    </row>
    <row r="1614" spans="1:14" x14ac:dyDescent="0.25">
      <c r="A1614" s="1">
        <v>33813</v>
      </c>
      <c r="B1614" s="3">
        <v>2.296875</v>
      </c>
      <c r="C1614" s="3">
        <v>2.328125</v>
      </c>
      <c r="D1614" s="3">
        <v>2.2734380000000001</v>
      </c>
      <c r="E1614" s="3">
        <v>2.3125</v>
      </c>
      <c r="F1614" s="3">
        <v>1.685451</v>
      </c>
      <c r="G1614">
        <v>45363200</v>
      </c>
      <c r="H1614" s="3" t="str">
        <f>TEXT(MCFT[[#This Row],[Date]],"dddd")</f>
        <v>Tuesday</v>
      </c>
      <c r="I1614" s="3">
        <f>MCFT[[#This Row],[Open]]-MCFT[[#This Row],[Close]]</f>
        <v>-1.5625E-2</v>
      </c>
      <c r="J1614" s="3">
        <f>INDEX(AAPL!$J:$J,MATCH(A:A,AAPL!$A:$A,0),1)</f>
        <v>-3.5714000000000024E-2</v>
      </c>
      <c r="K1614" s="3" t="str">
        <f>IF(MCFT[[#This Row],[Day Change]]&gt;0,"UP","DOWN")</f>
        <v>DOWN</v>
      </c>
      <c r="L1614" s="9">
        <f>_xlfn.RANK.EQ(MCFT[[#This Row],[Date]],A:A,1)</f>
        <v>1613</v>
      </c>
      <c r="M1614" s="10">
        <f>_xlfn.RANK.AVG(MCFT[[#This Row],[Same change on date for AAPL]],AAPL,1)</f>
        <v>2341.5</v>
      </c>
      <c r="N1614" s="2">
        <f>MCFT[[#This Row],[Close]]/MCFT[[#This Row],[Open]]</f>
        <v>1.0068027210884354</v>
      </c>
    </row>
    <row r="1615" spans="1:14" x14ac:dyDescent="0.25">
      <c r="A1615" s="1">
        <v>33814</v>
      </c>
      <c r="B1615" s="3">
        <v>2.328125</v>
      </c>
      <c r="C1615" s="3">
        <v>2.3359380000000001</v>
      </c>
      <c r="D1615" s="3">
        <v>2.25</v>
      </c>
      <c r="E1615" s="3">
        <v>2.3125</v>
      </c>
      <c r="F1615" s="3">
        <v>1.685451</v>
      </c>
      <c r="G1615">
        <v>145273600</v>
      </c>
      <c r="H1615" s="3" t="str">
        <f>TEXT(MCFT[[#This Row],[Date]],"dddd")</f>
        <v>Wednesday</v>
      </c>
      <c r="I1615" s="3">
        <f>MCFT[[#This Row],[Open]]-MCFT[[#This Row],[Close]]</f>
        <v>1.5625E-2</v>
      </c>
      <c r="J1615" s="3">
        <f>INDEX(AAPL!$J:$J,MATCH(A:A,AAPL!$A:$A,0),1)</f>
        <v>-2.2321000000000035E-2</v>
      </c>
      <c r="K1615" s="3" t="str">
        <f>IF(MCFT[[#This Row],[Day Change]]&gt;0,"UP","DOWN")</f>
        <v>UP</v>
      </c>
      <c r="L1615" s="9">
        <f>_xlfn.RANK.EQ(MCFT[[#This Row],[Date]],A:A,1)</f>
        <v>1614</v>
      </c>
      <c r="M1615" s="10">
        <f>_xlfn.RANK.AVG(MCFT[[#This Row],[Same change on date for AAPL]],AAPL,1)</f>
        <v>2794.5</v>
      </c>
      <c r="N1615" s="2">
        <f>MCFT[[#This Row],[Close]]/MCFT[[#This Row],[Open]]</f>
        <v>0.99328859060402686</v>
      </c>
    </row>
    <row r="1616" spans="1:14" x14ac:dyDescent="0.25">
      <c r="A1616" s="1">
        <v>33815</v>
      </c>
      <c r="B1616" s="3">
        <v>2.296875</v>
      </c>
      <c r="C1616" s="3">
        <v>2.328125</v>
      </c>
      <c r="D1616" s="3">
        <v>2.28125</v>
      </c>
      <c r="E1616" s="3">
        <v>2.2851560000000002</v>
      </c>
      <c r="F1616" s="3">
        <v>1.665521</v>
      </c>
      <c r="G1616">
        <v>32035200</v>
      </c>
      <c r="H1616" s="3" t="str">
        <f>TEXT(MCFT[[#This Row],[Date]],"dddd")</f>
        <v>Thursday</v>
      </c>
      <c r="I1616" s="3">
        <f>MCFT[[#This Row],[Open]]-MCFT[[#This Row],[Close]]</f>
        <v>1.1718999999999813E-2</v>
      </c>
      <c r="J1616" s="3">
        <f>INDEX(AAPL!$J:$J,MATCH(A:A,AAPL!$A:$A,0),1)</f>
        <v>0</v>
      </c>
      <c r="K1616" s="3" t="str">
        <f>IF(MCFT[[#This Row],[Day Change]]&gt;0,"UP","DOWN")</f>
        <v>UP</v>
      </c>
      <c r="L1616" s="9">
        <f>_xlfn.RANK.EQ(MCFT[[#This Row],[Date]],A:A,1)</f>
        <v>1615</v>
      </c>
      <c r="M1616" s="10">
        <f>_xlfn.RANK.AVG(MCFT[[#This Row],[Same change on date for AAPL]],AAPL,1)</f>
        <v>4124.5</v>
      </c>
      <c r="N1616" s="2">
        <f>MCFT[[#This Row],[Close]]/MCFT[[#This Row],[Open]]</f>
        <v>0.99489785034013611</v>
      </c>
    </row>
    <row r="1617" spans="1:14" x14ac:dyDescent="0.25">
      <c r="A1617" s="1">
        <v>33816</v>
      </c>
      <c r="B1617" s="3">
        <v>2.296875</v>
      </c>
      <c r="C1617" s="3">
        <v>2.296875</v>
      </c>
      <c r="D1617" s="3">
        <v>2.2578130000000001</v>
      </c>
      <c r="E1617" s="3">
        <v>2.2734380000000001</v>
      </c>
      <c r="F1617" s="3">
        <v>1.6569799999999999</v>
      </c>
      <c r="G1617">
        <v>35312000</v>
      </c>
      <c r="H1617" s="3" t="str">
        <f>TEXT(MCFT[[#This Row],[Date]],"dddd")</f>
        <v>Friday</v>
      </c>
      <c r="I1617" s="3">
        <f>MCFT[[#This Row],[Open]]-MCFT[[#This Row],[Close]]</f>
        <v>2.343699999999993E-2</v>
      </c>
      <c r="J1617" s="3">
        <f>INDEX(AAPL!$J:$J,MATCH(A:A,AAPL!$A:$A,0),1)</f>
        <v>1.7857000000000012E-2</v>
      </c>
      <c r="K1617" s="3" t="str">
        <f>IF(MCFT[[#This Row],[Day Change]]&gt;0,"UP","DOWN")</f>
        <v>UP</v>
      </c>
      <c r="L1617" s="9">
        <f>_xlfn.RANK.EQ(MCFT[[#This Row],[Date]],A:A,1)</f>
        <v>1616</v>
      </c>
      <c r="M1617" s="10">
        <f>_xlfn.RANK.AVG(MCFT[[#This Row],[Same change on date for AAPL]],AAPL,1)</f>
        <v>5249.5</v>
      </c>
      <c r="N1617" s="2">
        <f>MCFT[[#This Row],[Close]]/MCFT[[#This Row],[Open]]</f>
        <v>0.98979613605442185</v>
      </c>
    </row>
    <row r="1618" spans="1:14" x14ac:dyDescent="0.25">
      <c r="A1618" s="1">
        <v>33819</v>
      </c>
      <c r="B1618" s="3">
        <v>2.2734380000000001</v>
      </c>
      <c r="C1618" s="3">
        <v>2.3203130000000001</v>
      </c>
      <c r="D1618" s="3">
        <v>2.25</v>
      </c>
      <c r="E1618" s="3">
        <v>2.3046880000000001</v>
      </c>
      <c r="F1618" s="3">
        <v>1.679756</v>
      </c>
      <c r="G1618">
        <v>31516800</v>
      </c>
      <c r="H1618" s="3" t="str">
        <f>TEXT(MCFT[[#This Row],[Date]],"dddd")</f>
        <v>Monday</v>
      </c>
      <c r="I1618" s="3">
        <f>MCFT[[#This Row],[Open]]-MCFT[[#This Row],[Close]]</f>
        <v>-3.125E-2</v>
      </c>
      <c r="J1618" s="3">
        <f>INDEX(AAPL!$J:$J,MATCH(A:A,AAPL!$A:$A,0),1)</f>
        <v>3.5714000000000024E-2</v>
      </c>
      <c r="K1618" s="3" t="str">
        <f>IF(MCFT[[#This Row],[Day Change]]&gt;0,"UP","DOWN")</f>
        <v>DOWN</v>
      </c>
      <c r="L1618" s="9">
        <f>_xlfn.RANK.EQ(MCFT[[#This Row],[Date]],A:A,1)</f>
        <v>1617</v>
      </c>
      <c r="M1618" s="10">
        <f>_xlfn.RANK.AVG(MCFT[[#This Row],[Same change on date for AAPL]],AAPL,1)</f>
        <v>5958</v>
      </c>
      <c r="N1618" s="2">
        <f>MCFT[[#This Row],[Close]]/MCFT[[#This Row],[Open]]</f>
        <v>1.0137457014442444</v>
      </c>
    </row>
    <row r="1619" spans="1:14" x14ac:dyDescent="0.25">
      <c r="A1619" s="1">
        <v>33820</v>
      </c>
      <c r="B1619" s="3">
        <v>2.3125</v>
      </c>
      <c r="C1619" s="3">
        <v>2.328125</v>
      </c>
      <c r="D1619" s="3">
        <v>2.296875</v>
      </c>
      <c r="E1619" s="3">
        <v>2.3085939999999998</v>
      </c>
      <c r="F1619" s="3">
        <v>1.6826030000000001</v>
      </c>
      <c r="G1619">
        <v>31430400</v>
      </c>
      <c r="H1619" s="3" t="str">
        <f>TEXT(MCFT[[#This Row],[Date]],"dddd")</f>
        <v>Tuesday</v>
      </c>
      <c r="I1619" s="3">
        <f>MCFT[[#This Row],[Open]]-MCFT[[#This Row],[Close]]</f>
        <v>3.9060000000001871E-3</v>
      </c>
      <c r="J1619" s="3">
        <f>INDEX(AAPL!$J:$J,MATCH(A:A,AAPL!$A:$A,0),1)</f>
        <v>-1.7857000000000012E-2</v>
      </c>
      <c r="K1619" s="3" t="str">
        <f>IF(MCFT[[#This Row],[Day Change]]&gt;0,"UP","DOWN")</f>
        <v>UP</v>
      </c>
      <c r="L1619" s="9">
        <f>_xlfn.RANK.EQ(MCFT[[#This Row],[Date]],A:A,1)</f>
        <v>1618</v>
      </c>
      <c r="M1619" s="10">
        <f>_xlfn.RANK.AVG(MCFT[[#This Row],[Same change on date for AAPL]],AAPL,1)</f>
        <v>2994</v>
      </c>
      <c r="N1619" s="2">
        <f>MCFT[[#This Row],[Close]]/MCFT[[#This Row],[Open]]</f>
        <v>0.99831091891891888</v>
      </c>
    </row>
    <row r="1620" spans="1:14" x14ac:dyDescent="0.25">
      <c r="A1620" s="1">
        <v>33821</v>
      </c>
      <c r="B1620" s="3">
        <v>2.3046880000000001</v>
      </c>
      <c r="C1620" s="3">
        <v>2.3046880000000001</v>
      </c>
      <c r="D1620" s="3">
        <v>2.2265630000000001</v>
      </c>
      <c r="E1620" s="3">
        <v>2.25</v>
      </c>
      <c r="F1620" s="3">
        <v>1.6398969999999999</v>
      </c>
      <c r="G1620">
        <v>60150400</v>
      </c>
      <c r="H1620" s="3" t="str">
        <f>TEXT(MCFT[[#This Row],[Date]],"dddd")</f>
        <v>Wednesday</v>
      </c>
      <c r="I1620" s="3">
        <f>MCFT[[#This Row],[Open]]-MCFT[[#This Row],[Close]]</f>
        <v>5.468800000000007E-2</v>
      </c>
      <c r="J1620" s="3">
        <f>INDEX(AAPL!$J:$J,MATCH(A:A,AAPL!$A:$A,0),1)</f>
        <v>2.6785999999999976E-2</v>
      </c>
      <c r="K1620" s="3" t="str">
        <f>IF(MCFT[[#This Row],[Day Change]]&gt;0,"UP","DOWN")</f>
        <v>UP</v>
      </c>
      <c r="L1620" s="9">
        <f>_xlfn.RANK.EQ(MCFT[[#This Row],[Date]],A:A,1)</f>
        <v>1619</v>
      </c>
      <c r="M1620" s="10">
        <f>_xlfn.RANK.AVG(MCFT[[#This Row],[Same change on date for AAPL]],AAPL,1)</f>
        <v>5686</v>
      </c>
      <c r="N1620" s="2">
        <f>MCFT[[#This Row],[Close]]/MCFT[[#This Row],[Open]]</f>
        <v>0.97627097463951729</v>
      </c>
    </row>
    <row r="1621" spans="1:14" x14ac:dyDescent="0.25">
      <c r="A1621" s="1">
        <v>33822</v>
      </c>
      <c r="B1621" s="3">
        <v>2.234375</v>
      </c>
      <c r="C1621" s="3">
        <v>2.25</v>
      </c>
      <c r="D1621" s="3">
        <v>2.1953130000000001</v>
      </c>
      <c r="E1621" s="3">
        <v>2.234375</v>
      </c>
      <c r="F1621" s="3">
        <v>1.628509</v>
      </c>
      <c r="G1621">
        <v>3705600</v>
      </c>
      <c r="H1621" s="3" t="str">
        <f>TEXT(MCFT[[#This Row],[Date]],"dddd")</f>
        <v>Thursday</v>
      </c>
      <c r="I1621" s="3">
        <f>MCFT[[#This Row],[Open]]-MCFT[[#This Row],[Close]]</f>
        <v>0</v>
      </c>
      <c r="J1621" s="3">
        <f>INDEX(AAPL!$J:$J,MATCH(A:A,AAPL!$A:$A,0),1)</f>
        <v>8.928000000000047E-3</v>
      </c>
      <c r="K1621" s="3" t="str">
        <f>IF(MCFT[[#This Row],[Day Change]]&gt;0,"UP","DOWN")</f>
        <v>DOWN</v>
      </c>
      <c r="L1621" s="9">
        <f>_xlfn.RANK.EQ(MCFT[[#This Row],[Date]],A:A,1)</f>
        <v>1620</v>
      </c>
      <c r="M1621" s="10">
        <f>_xlfn.RANK.AVG(MCFT[[#This Row],[Same change on date for AAPL]],AAPL,1)</f>
        <v>4659.5</v>
      </c>
      <c r="N1621" s="2">
        <f>MCFT[[#This Row],[Close]]/MCFT[[#This Row],[Open]]</f>
        <v>1</v>
      </c>
    </row>
    <row r="1622" spans="1:14" x14ac:dyDescent="0.25">
      <c r="A1622" s="1">
        <v>33823</v>
      </c>
      <c r="B1622" s="3">
        <v>2.234375</v>
      </c>
      <c r="C1622" s="3">
        <v>2.3046880000000001</v>
      </c>
      <c r="D1622" s="3">
        <v>2.203125</v>
      </c>
      <c r="E1622" s="3">
        <v>2.2109380000000001</v>
      </c>
      <c r="F1622" s="3">
        <v>1.6114269999999999</v>
      </c>
      <c r="G1622">
        <v>55008000</v>
      </c>
      <c r="H1622" s="3" t="str">
        <f>TEXT(MCFT[[#This Row],[Date]],"dddd")</f>
        <v>Friday</v>
      </c>
      <c r="I1622" s="3">
        <f>MCFT[[#This Row],[Open]]-MCFT[[#This Row],[Close]]</f>
        <v>2.343699999999993E-2</v>
      </c>
      <c r="J1622" s="3">
        <f>INDEX(AAPL!$J:$J,MATCH(A:A,AAPL!$A:$A,0),1)</f>
        <v>-4.9107000000000012E-2</v>
      </c>
      <c r="K1622" s="3" t="str">
        <f>IF(MCFT[[#This Row],[Day Change]]&gt;0,"UP","DOWN")</f>
        <v>UP</v>
      </c>
      <c r="L1622" s="9">
        <f>_xlfn.RANK.EQ(MCFT[[#This Row],[Date]],A:A,1)</f>
        <v>1621</v>
      </c>
      <c r="M1622" s="10">
        <f>_xlfn.RANK.AVG(MCFT[[#This Row],[Same change on date for AAPL]],AAPL,1)</f>
        <v>2040</v>
      </c>
      <c r="N1622" s="2">
        <f>MCFT[[#This Row],[Close]]/MCFT[[#This Row],[Open]]</f>
        <v>0.98951071328671336</v>
      </c>
    </row>
    <row r="1623" spans="1:14" x14ac:dyDescent="0.25">
      <c r="A1623" s="1">
        <v>33826</v>
      </c>
      <c r="B1623" s="3">
        <v>2.21875</v>
      </c>
      <c r="C1623" s="3">
        <v>2.265625</v>
      </c>
      <c r="D1623" s="3">
        <v>2.2109380000000001</v>
      </c>
      <c r="E1623" s="3">
        <v>2.2148439999999998</v>
      </c>
      <c r="F1623" s="3">
        <v>1.614274</v>
      </c>
      <c r="G1623">
        <v>42067200</v>
      </c>
      <c r="H1623" s="3" t="str">
        <f>TEXT(MCFT[[#This Row],[Date]],"dddd")</f>
        <v>Monday</v>
      </c>
      <c r="I1623" s="3">
        <f>MCFT[[#This Row],[Open]]-MCFT[[#This Row],[Close]]</f>
        <v>3.9060000000001871E-3</v>
      </c>
      <c r="J1623" s="3">
        <f>INDEX(AAPL!$J:$J,MATCH(A:A,AAPL!$A:$A,0),1)</f>
        <v>-3.125E-2</v>
      </c>
      <c r="K1623" s="3" t="str">
        <f>IF(MCFT[[#This Row],[Day Change]]&gt;0,"UP","DOWN")</f>
        <v>UP</v>
      </c>
      <c r="L1623" s="9">
        <f>_xlfn.RANK.EQ(MCFT[[#This Row],[Date]],A:A,1)</f>
        <v>1622</v>
      </c>
      <c r="M1623" s="10">
        <f>_xlfn.RANK.AVG(MCFT[[#This Row],[Same change on date for AAPL]],AAPL,1)</f>
        <v>2473</v>
      </c>
      <c r="N1623" s="2">
        <f>MCFT[[#This Row],[Close]]/MCFT[[#This Row],[Open]]</f>
        <v>0.99823954929577452</v>
      </c>
    </row>
    <row r="1624" spans="1:14" x14ac:dyDescent="0.25">
      <c r="A1624" s="1">
        <v>33827</v>
      </c>
      <c r="B1624" s="3">
        <v>2.2265630000000001</v>
      </c>
      <c r="C1624" s="3">
        <v>2.2460939999999998</v>
      </c>
      <c r="D1624" s="3">
        <v>2.1875</v>
      </c>
      <c r="E1624" s="3">
        <v>2.2304689999999998</v>
      </c>
      <c r="F1624" s="3">
        <v>1.6256619999999999</v>
      </c>
      <c r="G1624">
        <v>33436800</v>
      </c>
      <c r="H1624" s="3" t="str">
        <f>TEXT(MCFT[[#This Row],[Date]],"dddd")</f>
        <v>Tuesday</v>
      </c>
      <c r="I1624" s="3">
        <f>MCFT[[#This Row],[Open]]-MCFT[[#This Row],[Close]]</f>
        <v>-3.905999999999743E-3</v>
      </c>
      <c r="J1624" s="3">
        <f>INDEX(AAPL!$J:$J,MATCH(A:A,AAPL!$A:$A,0),1)</f>
        <v>3.5714999999999941E-2</v>
      </c>
      <c r="K1624" s="3" t="str">
        <f>IF(MCFT[[#This Row],[Day Change]]&gt;0,"UP","DOWN")</f>
        <v>DOWN</v>
      </c>
      <c r="L1624" s="9">
        <f>_xlfn.RANK.EQ(MCFT[[#This Row],[Date]],A:A,1)</f>
        <v>1623</v>
      </c>
      <c r="M1624" s="10">
        <f>_xlfn.RANK.AVG(MCFT[[#This Row],[Same change on date for AAPL]],AAPL,1)</f>
        <v>6016</v>
      </c>
      <c r="N1624" s="2">
        <f>MCFT[[#This Row],[Close]]/MCFT[[#This Row],[Open]]</f>
        <v>1.0017542732902684</v>
      </c>
    </row>
    <row r="1625" spans="1:14" x14ac:dyDescent="0.25">
      <c r="A1625" s="1">
        <v>33828</v>
      </c>
      <c r="B1625" s="3">
        <v>2.2421880000000001</v>
      </c>
      <c r="C1625" s="3">
        <v>2.265625</v>
      </c>
      <c r="D1625" s="3">
        <v>2.2109380000000001</v>
      </c>
      <c r="E1625" s="3">
        <v>2.21875</v>
      </c>
      <c r="F1625" s="3">
        <v>1.617121</v>
      </c>
      <c r="G1625">
        <v>30441600</v>
      </c>
      <c r="H1625" s="3" t="str">
        <f>TEXT(MCFT[[#This Row],[Date]],"dddd")</f>
        <v>Wednesday</v>
      </c>
      <c r="I1625" s="3">
        <f>MCFT[[#This Row],[Open]]-MCFT[[#This Row],[Close]]</f>
        <v>2.343800000000007E-2</v>
      </c>
      <c r="J1625" s="3">
        <f>INDEX(AAPL!$J:$J,MATCH(A:A,AAPL!$A:$A,0),1)</f>
        <v>-1.3392999999999988E-2</v>
      </c>
      <c r="K1625" s="3" t="str">
        <f>IF(MCFT[[#This Row],[Day Change]]&gt;0,"UP","DOWN")</f>
        <v>UP</v>
      </c>
      <c r="L1625" s="9">
        <f>_xlfn.RANK.EQ(MCFT[[#This Row],[Date]],A:A,1)</f>
        <v>1624</v>
      </c>
      <c r="M1625" s="10">
        <f>_xlfn.RANK.AVG(MCFT[[#This Row],[Same change on date for AAPL]],AAPL,1)</f>
        <v>3219.5</v>
      </c>
      <c r="N1625" s="2">
        <f>MCFT[[#This Row],[Close]]/MCFT[[#This Row],[Open]]</f>
        <v>0.98954681766203367</v>
      </c>
    </row>
    <row r="1626" spans="1:14" x14ac:dyDescent="0.25">
      <c r="A1626" s="1">
        <v>33829</v>
      </c>
      <c r="B1626" s="3">
        <v>2.2265630000000001</v>
      </c>
      <c r="C1626" s="3">
        <v>2.2421880000000001</v>
      </c>
      <c r="D1626" s="3">
        <v>2.203125</v>
      </c>
      <c r="E1626" s="3">
        <v>2.2148439999999998</v>
      </c>
      <c r="F1626" s="3">
        <v>1.614274</v>
      </c>
      <c r="G1626">
        <v>28227200</v>
      </c>
      <c r="H1626" s="3" t="str">
        <f>TEXT(MCFT[[#This Row],[Date]],"dddd")</f>
        <v>Thursday</v>
      </c>
      <c r="I1626" s="3">
        <f>MCFT[[#This Row],[Open]]-MCFT[[#This Row],[Close]]</f>
        <v>1.1719000000000257E-2</v>
      </c>
      <c r="J1626" s="3">
        <f>INDEX(AAPL!$J:$J,MATCH(A:A,AAPL!$A:$A,0),1)</f>
        <v>-8.928000000000047E-3</v>
      </c>
      <c r="K1626" s="3" t="str">
        <f>IF(MCFT[[#This Row],[Day Change]]&gt;0,"UP","DOWN")</f>
        <v>UP</v>
      </c>
      <c r="L1626" s="9">
        <f>_xlfn.RANK.EQ(MCFT[[#This Row],[Date]],A:A,1)</f>
        <v>1625</v>
      </c>
      <c r="M1626" s="10">
        <f>_xlfn.RANK.AVG(MCFT[[#This Row],[Same change on date for AAPL]],AAPL,1)</f>
        <v>3553.5</v>
      </c>
      <c r="N1626" s="2">
        <f>MCFT[[#This Row],[Close]]/MCFT[[#This Row],[Open]]</f>
        <v>0.99473673100648841</v>
      </c>
    </row>
    <row r="1627" spans="1:14" x14ac:dyDescent="0.25">
      <c r="A1627" s="1">
        <v>33830</v>
      </c>
      <c r="B1627" s="3">
        <v>2.21875</v>
      </c>
      <c r="C1627" s="3">
        <v>2.2421880000000001</v>
      </c>
      <c r="D1627" s="3">
        <v>2.2109380000000001</v>
      </c>
      <c r="E1627" s="3">
        <v>2.21875</v>
      </c>
      <c r="F1627" s="3">
        <v>1.617121</v>
      </c>
      <c r="G1627">
        <v>33942400</v>
      </c>
      <c r="H1627" s="3" t="str">
        <f>TEXT(MCFT[[#This Row],[Date]],"dddd")</f>
        <v>Friday</v>
      </c>
      <c r="I1627" s="3">
        <f>MCFT[[#This Row],[Open]]-MCFT[[#This Row],[Close]]</f>
        <v>0</v>
      </c>
      <c r="J1627" s="3">
        <f>INDEX(AAPL!$J:$J,MATCH(A:A,AAPL!$A:$A,0),1)</f>
        <v>8.9289999999999647E-3</v>
      </c>
      <c r="K1627" s="3" t="str">
        <f>IF(MCFT[[#This Row],[Day Change]]&gt;0,"UP","DOWN")</f>
        <v>DOWN</v>
      </c>
      <c r="L1627" s="9">
        <f>_xlfn.RANK.EQ(MCFT[[#This Row],[Date]],A:A,1)</f>
        <v>1626</v>
      </c>
      <c r="M1627" s="10">
        <f>_xlfn.RANK.AVG(MCFT[[#This Row],[Same change on date for AAPL]],AAPL,1)</f>
        <v>4768</v>
      </c>
      <c r="N1627" s="2">
        <f>MCFT[[#This Row],[Close]]/MCFT[[#This Row],[Open]]</f>
        <v>1</v>
      </c>
    </row>
    <row r="1628" spans="1:14" x14ac:dyDescent="0.25">
      <c r="A1628" s="1">
        <v>33833</v>
      </c>
      <c r="B1628" s="3">
        <v>2.2109380000000001</v>
      </c>
      <c r="C1628" s="3">
        <v>2.21875</v>
      </c>
      <c r="D1628" s="3">
        <v>2.171875</v>
      </c>
      <c r="E1628" s="3">
        <v>2.171875</v>
      </c>
      <c r="F1628" s="3">
        <v>1.582956</v>
      </c>
      <c r="G1628">
        <v>63318400</v>
      </c>
      <c r="H1628" s="3" t="str">
        <f>TEXT(MCFT[[#This Row],[Date]],"dddd")</f>
        <v>Monday</v>
      </c>
      <c r="I1628" s="3">
        <f>MCFT[[#This Row],[Open]]-MCFT[[#This Row],[Close]]</f>
        <v>3.906300000000007E-2</v>
      </c>
      <c r="J1628" s="3">
        <f>INDEX(AAPL!$J:$J,MATCH(A:A,AAPL!$A:$A,0),1)</f>
        <v>-1.7857000000000012E-2</v>
      </c>
      <c r="K1628" s="3" t="str">
        <f>IF(MCFT[[#This Row],[Day Change]]&gt;0,"UP","DOWN")</f>
        <v>UP</v>
      </c>
      <c r="L1628" s="9">
        <f>_xlfn.RANK.EQ(MCFT[[#This Row],[Date]],A:A,1)</f>
        <v>1627</v>
      </c>
      <c r="M1628" s="10">
        <f>_xlfn.RANK.AVG(MCFT[[#This Row],[Same change on date for AAPL]],AAPL,1)</f>
        <v>2994</v>
      </c>
      <c r="N1628" s="2">
        <f>MCFT[[#This Row],[Close]]/MCFT[[#This Row],[Open]]</f>
        <v>0.98233193332422708</v>
      </c>
    </row>
    <row r="1629" spans="1:14" x14ac:dyDescent="0.25">
      <c r="A1629" s="1">
        <v>33834</v>
      </c>
      <c r="B1629" s="3">
        <v>2.15625</v>
      </c>
      <c r="C1629" s="3">
        <v>2.2109380000000001</v>
      </c>
      <c r="D1629" s="3">
        <v>2.125</v>
      </c>
      <c r="E1629" s="3">
        <v>2.171875</v>
      </c>
      <c r="F1629" s="3">
        <v>1.582956</v>
      </c>
      <c r="G1629">
        <v>66313600</v>
      </c>
      <c r="H1629" s="3" t="str">
        <f>TEXT(MCFT[[#This Row],[Date]],"dddd")</f>
        <v>Tuesday</v>
      </c>
      <c r="I1629" s="3">
        <f>MCFT[[#This Row],[Open]]-MCFT[[#This Row],[Close]]</f>
        <v>-1.5625E-2</v>
      </c>
      <c r="J1629" s="3">
        <f>INDEX(AAPL!$J:$J,MATCH(A:A,AAPL!$A:$A,0),1)</f>
        <v>-8.928000000000047E-3</v>
      </c>
      <c r="K1629" s="3" t="str">
        <f>IF(MCFT[[#This Row],[Day Change]]&gt;0,"UP","DOWN")</f>
        <v>DOWN</v>
      </c>
      <c r="L1629" s="9">
        <f>_xlfn.RANK.EQ(MCFT[[#This Row],[Date]],A:A,1)</f>
        <v>1628</v>
      </c>
      <c r="M1629" s="10">
        <f>_xlfn.RANK.AVG(MCFT[[#This Row],[Same change on date for AAPL]],AAPL,1)</f>
        <v>3553.5</v>
      </c>
      <c r="N1629" s="2">
        <f>MCFT[[#This Row],[Close]]/MCFT[[#This Row],[Open]]</f>
        <v>1.0072463768115942</v>
      </c>
    </row>
    <row r="1630" spans="1:14" x14ac:dyDescent="0.25">
      <c r="A1630" s="1">
        <v>33835</v>
      </c>
      <c r="B1630" s="3">
        <v>2.171875</v>
      </c>
      <c r="C1630" s="3">
        <v>2.203125</v>
      </c>
      <c r="D1630" s="3">
        <v>2.1484380000000001</v>
      </c>
      <c r="E1630" s="3">
        <v>2.1640630000000001</v>
      </c>
      <c r="F1630" s="3">
        <v>1.5772619999999999</v>
      </c>
      <c r="G1630">
        <v>27433600</v>
      </c>
      <c r="H1630" s="3" t="str">
        <f>TEXT(MCFT[[#This Row],[Date]],"dddd")</f>
        <v>Wednesday</v>
      </c>
      <c r="I1630" s="3">
        <f>MCFT[[#This Row],[Open]]-MCFT[[#This Row],[Close]]</f>
        <v>7.8119999999999301E-3</v>
      </c>
      <c r="J1630" s="3">
        <f>INDEX(AAPL!$J:$J,MATCH(A:A,AAPL!$A:$A,0),1)</f>
        <v>4.4640000000000235E-3</v>
      </c>
      <c r="K1630" s="3" t="str">
        <f>IF(MCFT[[#This Row],[Day Change]]&gt;0,"UP","DOWN")</f>
        <v>UP</v>
      </c>
      <c r="L1630" s="9">
        <f>_xlfn.RANK.EQ(MCFT[[#This Row],[Date]],A:A,1)</f>
        <v>1629</v>
      </c>
      <c r="M1630" s="10">
        <f>_xlfn.RANK.AVG(MCFT[[#This Row],[Same change on date for AAPL]],AAPL,1)</f>
        <v>4414</v>
      </c>
      <c r="N1630" s="2">
        <f>MCFT[[#This Row],[Close]]/MCFT[[#This Row],[Open]]</f>
        <v>0.99640310791366915</v>
      </c>
    </row>
    <row r="1631" spans="1:14" x14ac:dyDescent="0.25">
      <c r="A1631" s="1">
        <v>33836</v>
      </c>
      <c r="B1631" s="3">
        <v>2.171875</v>
      </c>
      <c r="C1631" s="3">
        <v>2.2109380000000001</v>
      </c>
      <c r="D1631" s="3">
        <v>2.15625</v>
      </c>
      <c r="E1631" s="3">
        <v>2.1992189999999998</v>
      </c>
      <c r="F1631" s="3">
        <v>1.602886</v>
      </c>
      <c r="G1631">
        <v>36534400</v>
      </c>
      <c r="H1631" s="3" t="str">
        <f>TEXT(MCFT[[#This Row],[Date]],"dddd")</f>
        <v>Thursday</v>
      </c>
      <c r="I1631" s="3">
        <f>MCFT[[#This Row],[Open]]-MCFT[[#This Row],[Close]]</f>
        <v>-2.7343999999999813E-2</v>
      </c>
      <c r="J1631" s="3">
        <f>INDEX(AAPL!$J:$J,MATCH(A:A,AAPL!$A:$A,0),1)</f>
        <v>0</v>
      </c>
      <c r="K1631" s="3" t="str">
        <f>IF(MCFT[[#This Row],[Day Change]]&gt;0,"UP","DOWN")</f>
        <v>DOWN</v>
      </c>
      <c r="L1631" s="9">
        <f>_xlfn.RANK.EQ(MCFT[[#This Row],[Date]],A:A,1)</f>
        <v>1630</v>
      </c>
      <c r="M1631" s="10">
        <f>_xlfn.RANK.AVG(MCFT[[#This Row],[Same change on date for AAPL]],AAPL,1)</f>
        <v>4124.5</v>
      </c>
      <c r="N1631" s="2">
        <f>MCFT[[#This Row],[Close]]/MCFT[[#This Row],[Open]]</f>
        <v>1.0125900431654675</v>
      </c>
    </row>
    <row r="1632" spans="1:14" x14ac:dyDescent="0.25">
      <c r="A1632" s="1">
        <v>33837</v>
      </c>
      <c r="B1632" s="3">
        <v>2.203125</v>
      </c>
      <c r="C1632" s="3">
        <v>2.2148439999999998</v>
      </c>
      <c r="D1632" s="3">
        <v>2.15625</v>
      </c>
      <c r="E1632" s="3">
        <v>2.1796880000000001</v>
      </c>
      <c r="F1632" s="3">
        <v>1.588651</v>
      </c>
      <c r="G1632">
        <v>52710400</v>
      </c>
      <c r="H1632" s="3" t="str">
        <f>TEXT(MCFT[[#This Row],[Date]],"dddd")</f>
        <v>Friday</v>
      </c>
      <c r="I1632" s="3">
        <f>MCFT[[#This Row],[Open]]-MCFT[[#This Row],[Close]]</f>
        <v>2.343699999999993E-2</v>
      </c>
      <c r="J1632" s="3">
        <f>INDEX(AAPL!$J:$J,MATCH(A:A,AAPL!$A:$A,0),1)</f>
        <v>4.4640000000000235E-3</v>
      </c>
      <c r="K1632" s="3" t="str">
        <f>IF(MCFT[[#This Row],[Day Change]]&gt;0,"UP","DOWN")</f>
        <v>UP</v>
      </c>
      <c r="L1632" s="9">
        <f>_xlfn.RANK.EQ(MCFT[[#This Row],[Date]],A:A,1)</f>
        <v>1631</v>
      </c>
      <c r="M1632" s="10">
        <f>_xlfn.RANK.AVG(MCFT[[#This Row],[Same change on date for AAPL]],AAPL,1)</f>
        <v>4414</v>
      </c>
      <c r="N1632" s="2">
        <f>MCFT[[#This Row],[Close]]/MCFT[[#This Row],[Open]]</f>
        <v>0.98936192907801424</v>
      </c>
    </row>
    <row r="1633" spans="1:14" x14ac:dyDescent="0.25">
      <c r="A1633" s="1">
        <v>33840</v>
      </c>
      <c r="B1633" s="3">
        <v>2.1757810000000002</v>
      </c>
      <c r="C1633" s="3">
        <v>2.1875</v>
      </c>
      <c r="D1633" s="3">
        <v>2.1484380000000001</v>
      </c>
      <c r="E1633" s="3">
        <v>2.15625</v>
      </c>
      <c r="F1633" s="3">
        <v>1.5715680000000001</v>
      </c>
      <c r="G1633">
        <v>42800000</v>
      </c>
      <c r="H1633" s="3" t="str">
        <f>TEXT(MCFT[[#This Row],[Date]],"dddd")</f>
        <v>Monday</v>
      </c>
      <c r="I1633" s="3">
        <f>MCFT[[#This Row],[Open]]-MCFT[[#This Row],[Close]]</f>
        <v>1.9531000000000187E-2</v>
      </c>
      <c r="J1633" s="3">
        <f>INDEX(AAPL!$J:$J,MATCH(A:A,AAPL!$A:$A,0),1)</f>
        <v>3.5714000000000024E-2</v>
      </c>
      <c r="K1633" s="3" t="str">
        <f>IF(MCFT[[#This Row],[Day Change]]&gt;0,"UP","DOWN")</f>
        <v>UP</v>
      </c>
      <c r="L1633" s="9">
        <f>_xlfn.RANK.EQ(MCFT[[#This Row],[Date]],A:A,1)</f>
        <v>1632</v>
      </c>
      <c r="M1633" s="10">
        <f>_xlfn.RANK.AVG(MCFT[[#This Row],[Same change on date for AAPL]],AAPL,1)</f>
        <v>5958</v>
      </c>
      <c r="N1633" s="2">
        <f>MCFT[[#This Row],[Close]]/MCFT[[#This Row],[Open]]</f>
        <v>0.99102345318761398</v>
      </c>
    </row>
    <row r="1634" spans="1:14" x14ac:dyDescent="0.25">
      <c r="A1634" s="1">
        <v>33841</v>
      </c>
      <c r="B1634" s="3">
        <v>2.1484380000000001</v>
      </c>
      <c r="C1634" s="3">
        <v>2.2109380000000001</v>
      </c>
      <c r="D1634" s="3">
        <v>2.140625</v>
      </c>
      <c r="E1634" s="3">
        <v>2.1992189999999998</v>
      </c>
      <c r="F1634" s="3">
        <v>1.602886</v>
      </c>
      <c r="G1634">
        <v>37123200</v>
      </c>
      <c r="H1634" s="3" t="str">
        <f>TEXT(MCFT[[#This Row],[Date]],"dddd")</f>
        <v>Tuesday</v>
      </c>
      <c r="I1634" s="3">
        <f>MCFT[[#This Row],[Open]]-MCFT[[#This Row],[Close]]</f>
        <v>-5.0780999999999743E-2</v>
      </c>
      <c r="J1634" s="3">
        <f>INDEX(AAPL!$J:$J,MATCH(A:A,AAPL!$A:$A,0),1)</f>
        <v>-4.0178000000000047E-2</v>
      </c>
      <c r="K1634" s="3" t="str">
        <f>IF(MCFT[[#This Row],[Day Change]]&gt;0,"UP","DOWN")</f>
        <v>DOWN</v>
      </c>
      <c r="L1634" s="9">
        <f>_xlfn.RANK.EQ(MCFT[[#This Row],[Date]],A:A,1)</f>
        <v>1633</v>
      </c>
      <c r="M1634" s="10">
        <f>_xlfn.RANK.AVG(MCFT[[#This Row],[Same change on date for AAPL]],AAPL,1)</f>
        <v>2210.5</v>
      </c>
      <c r="N1634" s="2">
        <f>MCFT[[#This Row],[Close]]/MCFT[[#This Row],[Open]]</f>
        <v>1.0236362417719291</v>
      </c>
    </row>
    <row r="1635" spans="1:14" x14ac:dyDescent="0.25">
      <c r="A1635" s="1">
        <v>33842</v>
      </c>
      <c r="B1635" s="3">
        <v>2.1953130000000001</v>
      </c>
      <c r="C1635" s="3">
        <v>2.2578130000000001</v>
      </c>
      <c r="D1635" s="3">
        <v>2.1953130000000001</v>
      </c>
      <c r="E1635" s="3">
        <v>2.2382810000000002</v>
      </c>
      <c r="F1635" s="3">
        <v>1.631356</v>
      </c>
      <c r="G1635">
        <v>50016000</v>
      </c>
      <c r="H1635" s="3" t="str">
        <f>TEXT(MCFT[[#This Row],[Date]],"dddd")</f>
        <v>Wednesday</v>
      </c>
      <c r="I1635" s="3">
        <f>MCFT[[#This Row],[Open]]-MCFT[[#This Row],[Close]]</f>
        <v>-4.2968000000000117E-2</v>
      </c>
      <c r="J1635" s="3">
        <f>INDEX(AAPL!$J:$J,MATCH(A:A,AAPL!$A:$A,0),1)</f>
        <v>0</v>
      </c>
      <c r="K1635" s="3" t="str">
        <f>IF(MCFT[[#This Row],[Day Change]]&gt;0,"UP","DOWN")</f>
        <v>DOWN</v>
      </c>
      <c r="L1635" s="9">
        <f>_xlfn.RANK.EQ(MCFT[[#This Row],[Date]],A:A,1)</f>
        <v>1634</v>
      </c>
      <c r="M1635" s="10">
        <f>_xlfn.RANK.AVG(MCFT[[#This Row],[Same change on date for AAPL]],AAPL,1)</f>
        <v>4124.5</v>
      </c>
      <c r="N1635" s="2">
        <f>MCFT[[#This Row],[Close]]/MCFT[[#This Row],[Open]]</f>
        <v>1.0195726076418261</v>
      </c>
    </row>
    <row r="1636" spans="1:14" x14ac:dyDescent="0.25">
      <c r="A1636" s="1">
        <v>33843</v>
      </c>
      <c r="B1636" s="3">
        <v>2.25</v>
      </c>
      <c r="C1636" s="3">
        <v>2.3125</v>
      </c>
      <c r="D1636" s="3">
        <v>2.25</v>
      </c>
      <c r="E1636" s="3">
        <v>2.3007810000000002</v>
      </c>
      <c r="F1636" s="3">
        <v>1.676909</v>
      </c>
      <c r="G1636">
        <v>88028800</v>
      </c>
      <c r="H1636" s="3" t="str">
        <f>TEXT(MCFT[[#This Row],[Date]],"dddd")</f>
        <v>Thursday</v>
      </c>
      <c r="I1636" s="3">
        <f>MCFT[[#This Row],[Open]]-MCFT[[#This Row],[Close]]</f>
        <v>-5.0781000000000187E-2</v>
      </c>
      <c r="J1636" s="3">
        <f>INDEX(AAPL!$J:$J,MATCH(A:A,AAPL!$A:$A,0),1)</f>
        <v>8.928000000000047E-3</v>
      </c>
      <c r="K1636" s="3" t="str">
        <f>IF(MCFT[[#This Row],[Day Change]]&gt;0,"UP","DOWN")</f>
        <v>DOWN</v>
      </c>
      <c r="L1636" s="9">
        <f>_xlfn.RANK.EQ(MCFT[[#This Row],[Date]],A:A,1)</f>
        <v>1635</v>
      </c>
      <c r="M1636" s="10">
        <f>_xlfn.RANK.AVG(MCFT[[#This Row],[Same change on date for AAPL]],AAPL,1)</f>
        <v>4659.5</v>
      </c>
      <c r="N1636" s="2">
        <f>MCFT[[#This Row],[Close]]/MCFT[[#This Row],[Open]]</f>
        <v>1.0225693333333334</v>
      </c>
    </row>
    <row r="1637" spans="1:14" x14ac:dyDescent="0.25">
      <c r="A1637" s="1">
        <v>33844</v>
      </c>
      <c r="B1637" s="3">
        <v>2.296875</v>
      </c>
      <c r="C1637" s="3">
        <v>2.328125</v>
      </c>
      <c r="D1637" s="3">
        <v>2.296875</v>
      </c>
      <c r="E1637" s="3">
        <v>2.3242189999999998</v>
      </c>
      <c r="F1637" s="3">
        <v>1.693991</v>
      </c>
      <c r="G1637">
        <v>49468800</v>
      </c>
      <c r="H1637" s="3" t="str">
        <f>TEXT(MCFT[[#This Row],[Date]],"dddd")</f>
        <v>Friday</v>
      </c>
      <c r="I1637" s="3">
        <f>MCFT[[#This Row],[Open]]-MCFT[[#This Row],[Close]]</f>
        <v>-2.7343999999999813E-2</v>
      </c>
      <c r="J1637" s="3">
        <f>INDEX(AAPL!$J:$J,MATCH(A:A,AAPL!$A:$A,0),1)</f>
        <v>-2.6785999999999976E-2</v>
      </c>
      <c r="K1637" s="3" t="str">
        <f>IF(MCFT[[#This Row],[Day Change]]&gt;0,"UP","DOWN")</f>
        <v>DOWN</v>
      </c>
      <c r="L1637" s="9">
        <f>_xlfn.RANK.EQ(MCFT[[#This Row],[Date]],A:A,1)</f>
        <v>1636</v>
      </c>
      <c r="M1637" s="10">
        <f>_xlfn.RANK.AVG(MCFT[[#This Row],[Same change on date for AAPL]],AAPL,1)</f>
        <v>2610.5</v>
      </c>
      <c r="N1637" s="2">
        <f>MCFT[[#This Row],[Close]]/MCFT[[#This Row],[Open]]</f>
        <v>1.0119048707482992</v>
      </c>
    </row>
    <row r="1638" spans="1:14" x14ac:dyDescent="0.25">
      <c r="A1638" s="1">
        <v>33847</v>
      </c>
      <c r="B1638" s="3">
        <v>2.3203130000000001</v>
      </c>
      <c r="C1638" s="3">
        <v>2.34375</v>
      </c>
      <c r="D1638" s="3">
        <v>2.296875</v>
      </c>
      <c r="E1638" s="3">
        <v>2.328125</v>
      </c>
      <c r="F1638" s="3">
        <v>1.6968380000000001</v>
      </c>
      <c r="G1638">
        <v>25651200</v>
      </c>
      <c r="H1638" s="3" t="str">
        <f>TEXT(MCFT[[#This Row],[Date]],"dddd")</f>
        <v>Monday</v>
      </c>
      <c r="I1638" s="3">
        <f>MCFT[[#This Row],[Open]]-MCFT[[#This Row],[Close]]</f>
        <v>-7.8119999999999301E-3</v>
      </c>
      <c r="J1638" s="3">
        <f>INDEX(AAPL!$J:$J,MATCH(A:A,AAPL!$A:$A,0),1)</f>
        <v>-3.5714000000000024E-2</v>
      </c>
      <c r="K1638" s="3" t="str">
        <f>IF(MCFT[[#This Row],[Day Change]]&gt;0,"UP","DOWN")</f>
        <v>DOWN</v>
      </c>
      <c r="L1638" s="9">
        <f>_xlfn.RANK.EQ(MCFT[[#This Row],[Date]],A:A,1)</f>
        <v>1637</v>
      </c>
      <c r="M1638" s="10">
        <f>_xlfn.RANK.AVG(MCFT[[#This Row],[Same change on date for AAPL]],AAPL,1)</f>
        <v>2341.5</v>
      </c>
      <c r="N1638" s="2">
        <f>MCFT[[#This Row],[Close]]/MCFT[[#This Row],[Open]]</f>
        <v>1.003366787153285</v>
      </c>
    </row>
    <row r="1639" spans="1:14" x14ac:dyDescent="0.25">
      <c r="A1639" s="1">
        <v>33848</v>
      </c>
      <c r="B1639" s="3">
        <v>2.3125</v>
      </c>
      <c r="C1639" s="3">
        <v>2.3320310000000002</v>
      </c>
      <c r="D1639" s="3">
        <v>2.2890630000000001</v>
      </c>
      <c r="E1639" s="3">
        <v>2.328125</v>
      </c>
      <c r="F1639" s="3">
        <v>1.6968380000000001</v>
      </c>
      <c r="G1639">
        <v>30825600</v>
      </c>
      <c r="H1639" s="3" t="str">
        <f>TEXT(MCFT[[#This Row],[Date]],"dddd")</f>
        <v>Tuesday</v>
      </c>
      <c r="I1639" s="3">
        <f>MCFT[[#This Row],[Open]]-MCFT[[#This Row],[Close]]</f>
        <v>-1.5625E-2</v>
      </c>
      <c r="J1639" s="3">
        <f>INDEX(AAPL!$J:$J,MATCH(A:A,AAPL!$A:$A,0),1)</f>
        <v>-8.928000000000047E-3</v>
      </c>
      <c r="K1639" s="3" t="str">
        <f>IF(MCFT[[#This Row],[Day Change]]&gt;0,"UP","DOWN")</f>
        <v>DOWN</v>
      </c>
      <c r="L1639" s="9">
        <f>_xlfn.RANK.EQ(MCFT[[#This Row],[Date]],A:A,1)</f>
        <v>1638</v>
      </c>
      <c r="M1639" s="10">
        <f>_xlfn.RANK.AVG(MCFT[[#This Row],[Same change on date for AAPL]],AAPL,1)</f>
        <v>3553.5</v>
      </c>
      <c r="N1639" s="2">
        <f>MCFT[[#This Row],[Close]]/MCFT[[#This Row],[Open]]</f>
        <v>1.0067567567567568</v>
      </c>
    </row>
    <row r="1640" spans="1:14" x14ac:dyDescent="0.25">
      <c r="A1640" s="1">
        <v>33849</v>
      </c>
      <c r="B1640" s="3">
        <v>2.328125</v>
      </c>
      <c r="C1640" s="3">
        <v>2.3671880000000001</v>
      </c>
      <c r="D1640" s="3">
        <v>2.3046880000000001</v>
      </c>
      <c r="E1640" s="3">
        <v>2.3554689999999998</v>
      </c>
      <c r="F1640" s="3">
        <v>1.7167669999999999</v>
      </c>
      <c r="G1640">
        <v>61955200</v>
      </c>
      <c r="H1640" s="3" t="str">
        <f>TEXT(MCFT[[#This Row],[Date]],"dddd")</f>
        <v>Wednesday</v>
      </c>
      <c r="I1640" s="3">
        <f>MCFT[[#This Row],[Open]]-MCFT[[#This Row],[Close]]</f>
        <v>-2.7343999999999813E-2</v>
      </c>
      <c r="J1640" s="3">
        <f>INDEX(AAPL!$J:$J,MATCH(A:A,AAPL!$A:$A,0),1)</f>
        <v>-7.1428999999999965E-2</v>
      </c>
      <c r="K1640" s="3" t="str">
        <f>IF(MCFT[[#This Row],[Day Change]]&gt;0,"UP","DOWN")</f>
        <v>DOWN</v>
      </c>
      <c r="L1640" s="9">
        <f>_xlfn.RANK.EQ(MCFT[[#This Row],[Date]],A:A,1)</f>
        <v>1639</v>
      </c>
      <c r="M1640" s="10">
        <f>_xlfn.RANK.AVG(MCFT[[#This Row],[Same change on date for AAPL]],AAPL,1)</f>
        <v>1732.5</v>
      </c>
      <c r="N1640" s="2">
        <f>MCFT[[#This Row],[Close]]/MCFT[[#This Row],[Open]]</f>
        <v>1.0117450738255034</v>
      </c>
    </row>
    <row r="1641" spans="1:14" x14ac:dyDescent="0.25">
      <c r="A1641" s="1">
        <v>33850</v>
      </c>
      <c r="B1641" s="3">
        <v>2.3671880000000001</v>
      </c>
      <c r="C1641" s="3">
        <v>2.4140630000000001</v>
      </c>
      <c r="D1641" s="3">
        <v>2.359375</v>
      </c>
      <c r="E1641" s="3">
        <v>2.3945310000000002</v>
      </c>
      <c r="F1641" s="3">
        <v>1.745239</v>
      </c>
      <c r="G1641">
        <v>85296000</v>
      </c>
      <c r="H1641" s="3" t="str">
        <f>TEXT(MCFT[[#This Row],[Date]],"dddd")</f>
        <v>Thursday</v>
      </c>
      <c r="I1641" s="3">
        <f>MCFT[[#This Row],[Open]]-MCFT[[#This Row],[Close]]</f>
        <v>-2.7343000000000117E-2</v>
      </c>
      <c r="J1641" s="3">
        <f>INDEX(AAPL!$J:$J,MATCH(A:A,AAPL!$A:$A,0),1)</f>
        <v>4.4642999999999988E-2</v>
      </c>
      <c r="K1641" s="3" t="str">
        <f>IF(MCFT[[#This Row],[Day Change]]&gt;0,"UP","DOWN")</f>
        <v>DOWN</v>
      </c>
      <c r="L1641" s="9">
        <f>_xlfn.RANK.EQ(MCFT[[#This Row],[Date]],A:A,1)</f>
        <v>1640</v>
      </c>
      <c r="M1641" s="10">
        <f>_xlfn.RANK.AVG(MCFT[[#This Row],[Same change on date for AAPL]],AAPL,1)</f>
        <v>6186.5</v>
      </c>
      <c r="N1641" s="2">
        <f>MCFT[[#This Row],[Close]]/MCFT[[#This Row],[Open]]</f>
        <v>1.0115508358440479</v>
      </c>
    </row>
    <row r="1642" spans="1:14" x14ac:dyDescent="0.25">
      <c r="A1642" s="1">
        <v>33851</v>
      </c>
      <c r="B1642" s="3">
        <v>2.3828130000000001</v>
      </c>
      <c r="C1642" s="3">
        <v>2.390625</v>
      </c>
      <c r="D1642" s="3">
        <v>2.359375</v>
      </c>
      <c r="E1642" s="3">
        <v>2.375</v>
      </c>
      <c r="F1642" s="3">
        <v>1.7310030000000001</v>
      </c>
      <c r="G1642">
        <v>28585600</v>
      </c>
      <c r="H1642" s="3" t="str">
        <f>TEXT(MCFT[[#This Row],[Date]],"dddd")</f>
        <v>Friday</v>
      </c>
      <c r="I1642" s="3">
        <f>MCFT[[#This Row],[Open]]-MCFT[[#This Row],[Close]]</f>
        <v>7.8130000000000699E-3</v>
      </c>
      <c r="J1642" s="3">
        <f>INDEX(AAPL!$J:$J,MATCH(A:A,AAPL!$A:$A,0),1)</f>
        <v>3.5714000000000024E-2</v>
      </c>
      <c r="K1642" s="3" t="str">
        <f>IF(MCFT[[#This Row],[Day Change]]&gt;0,"UP","DOWN")</f>
        <v>UP</v>
      </c>
      <c r="L1642" s="9">
        <f>_xlfn.RANK.EQ(MCFT[[#This Row],[Date]],A:A,1)</f>
        <v>1641</v>
      </c>
      <c r="M1642" s="10">
        <f>_xlfn.RANK.AVG(MCFT[[#This Row],[Same change on date for AAPL]],AAPL,1)</f>
        <v>5958</v>
      </c>
      <c r="N1642" s="2">
        <f>MCFT[[#This Row],[Close]]/MCFT[[#This Row],[Open]]</f>
        <v>0.99672110232737521</v>
      </c>
    </row>
    <row r="1643" spans="1:14" x14ac:dyDescent="0.25">
      <c r="A1643" s="1">
        <v>33855</v>
      </c>
      <c r="B1643" s="3">
        <v>2.375</v>
      </c>
      <c r="C1643" s="3">
        <v>2.4023439999999998</v>
      </c>
      <c r="D1643" s="3">
        <v>2.3515630000000001</v>
      </c>
      <c r="E1643" s="3">
        <v>2.3984380000000001</v>
      </c>
      <c r="F1643" s="3">
        <v>1.7480850000000001</v>
      </c>
      <c r="G1643">
        <v>49376000</v>
      </c>
      <c r="H1643" s="3" t="str">
        <f>TEXT(MCFT[[#This Row],[Date]],"dddd")</f>
        <v>Tuesday</v>
      </c>
      <c r="I1643" s="3">
        <f>MCFT[[#This Row],[Open]]-MCFT[[#This Row],[Close]]</f>
        <v>-2.343800000000007E-2</v>
      </c>
      <c r="J1643" s="3">
        <f>INDEX(AAPL!$J:$J,MATCH(A:A,AAPL!$A:$A,0),1)</f>
        <v>-3.5714000000000024E-2</v>
      </c>
      <c r="K1643" s="3" t="str">
        <f>IF(MCFT[[#This Row],[Day Change]]&gt;0,"UP","DOWN")</f>
        <v>DOWN</v>
      </c>
      <c r="L1643" s="9">
        <f>_xlfn.RANK.EQ(MCFT[[#This Row],[Date]],A:A,1)</f>
        <v>1642</v>
      </c>
      <c r="M1643" s="10">
        <f>_xlfn.RANK.AVG(MCFT[[#This Row],[Same change on date for AAPL]],AAPL,1)</f>
        <v>2341.5</v>
      </c>
      <c r="N1643" s="2">
        <f>MCFT[[#This Row],[Close]]/MCFT[[#This Row],[Open]]</f>
        <v>1.0098686315789474</v>
      </c>
    </row>
    <row r="1644" spans="1:14" x14ac:dyDescent="0.25">
      <c r="A1644" s="1">
        <v>33856</v>
      </c>
      <c r="B1644" s="3">
        <v>2.3984380000000001</v>
      </c>
      <c r="C1644" s="3">
        <v>2.4492189999999998</v>
      </c>
      <c r="D1644" s="3">
        <v>2.390625</v>
      </c>
      <c r="E1644" s="3">
        <v>2.4414060000000002</v>
      </c>
      <c r="F1644" s="3">
        <v>1.7794019999999999</v>
      </c>
      <c r="G1644">
        <v>60982400</v>
      </c>
      <c r="H1644" s="3" t="str">
        <f>TEXT(MCFT[[#This Row],[Date]],"dddd")</f>
        <v>Wednesday</v>
      </c>
      <c r="I1644" s="3">
        <f>MCFT[[#This Row],[Open]]-MCFT[[#This Row],[Close]]</f>
        <v>-4.2968000000000117E-2</v>
      </c>
      <c r="J1644" s="3">
        <f>INDEX(AAPL!$J:$J,MATCH(A:A,AAPL!$A:$A,0),1)</f>
        <v>-3.5714000000000024E-2</v>
      </c>
      <c r="K1644" s="3" t="str">
        <f>IF(MCFT[[#This Row],[Day Change]]&gt;0,"UP","DOWN")</f>
        <v>DOWN</v>
      </c>
      <c r="L1644" s="9">
        <f>_xlfn.RANK.EQ(MCFT[[#This Row],[Date]],A:A,1)</f>
        <v>1643</v>
      </c>
      <c r="M1644" s="10">
        <f>_xlfn.RANK.AVG(MCFT[[#This Row],[Same change on date for AAPL]],AAPL,1)</f>
        <v>2341.5</v>
      </c>
      <c r="N1644" s="2">
        <f>MCFT[[#This Row],[Close]]/MCFT[[#This Row],[Open]]</f>
        <v>1.0179149930079494</v>
      </c>
    </row>
    <row r="1645" spans="1:14" x14ac:dyDescent="0.25">
      <c r="A1645" s="1">
        <v>33857</v>
      </c>
      <c r="B1645" s="3">
        <v>2.4453130000000001</v>
      </c>
      <c r="C1645" s="3">
        <v>2.46875</v>
      </c>
      <c r="D1645" s="3">
        <v>2.421875</v>
      </c>
      <c r="E1645" s="3">
        <v>2.46875</v>
      </c>
      <c r="F1645" s="3">
        <v>1.7993319999999999</v>
      </c>
      <c r="G1645">
        <v>53302400</v>
      </c>
      <c r="H1645" s="3" t="str">
        <f>TEXT(MCFT[[#This Row],[Date]],"dddd")</f>
        <v>Thursday</v>
      </c>
      <c r="I1645" s="3">
        <f>MCFT[[#This Row],[Open]]-MCFT[[#This Row],[Close]]</f>
        <v>-2.343699999999993E-2</v>
      </c>
      <c r="J1645" s="3">
        <f>INDEX(AAPL!$J:$J,MATCH(A:A,AAPL!$A:$A,0),1)</f>
        <v>-4.4642999999999988E-2</v>
      </c>
      <c r="K1645" s="3" t="str">
        <f>IF(MCFT[[#This Row],[Day Change]]&gt;0,"UP","DOWN")</f>
        <v>DOWN</v>
      </c>
      <c r="L1645" s="9">
        <f>_xlfn.RANK.EQ(MCFT[[#This Row],[Date]],A:A,1)</f>
        <v>1644</v>
      </c>
      <c r="M1645" s="10">
        <f>_xlfn.RANK.AVG(MCFT[[#This Row],[Same change on date for AAPL]],AAPL,1)</f>
        <v>2108</v>
      </c>
      <c r="N1645" s="2">
        <f>MCFT[[#This Row],[Close]]/MCFT[[#This Row],[Open]]</f>
        <v>1.0095844581041364</v>
      </c>
    </row>
    <row r="1646" spans="1:14" x14ac:dyDescent="0.25">
      <c r="A1646" s="1">
        <v>33858</v>
      </c>
      <c r="B1646" s="3">
        <v>2.453125</v>
      </c>
      <c r="C1646" s="3">
        <v>2.4765630000000001</v>
      </c>
      <c r="D1646" s="3">
        <v>2.4375</v>
      </c>
      <c r="E1646" s="3">
        <v>2.4609380000000001</v>
      </c>
      <c r="F1646" s="3">
        <v>1.7936380000000001</v>
      </c>
      <c r="G1646">
        <v>30796800</v>
      </c>
      <c r="H1646" s="3" t="str">
        <f>TEXT(MCFT[[#This Row],[Date]],"dddd")</f>
        <v>Friday</v>
      </c>
      <c r="I1646" s="3">
        <f>MCFT[[#This Row],[Open]]-MCFT[[#This Row],[Close]]</f>
        <v>-7.8130000000000699E-3</v>
      </c>
      <c r="J1646" s="3">
        <f>INDEX(AAPL!$J:$J,MATCH(A:A,AAPL!$A:$A,0),1)</f>
        <v>4.9107000000000012E-2</v>
      </c>
      <c r="K1646" s="3" t="str">
        <f>IF(MCFT[[#This Row],[Day Change]]&gt;0,"UP","DOWN")</f>
        <v>DOWN</v>
      </c>
      <c r="L1646" s="9">
        <f>_xlfn.RANK.EQ(MCFT[[#This Row],[Date]],A:A,1)</f>
        <v>1645</v>
      </c>
      <c r="M1646" s="10">
        <f>_xlfn.RANK.AVG(MCFT[[#This Row],[Same change on date for AAPL]],AAPL,1)</f>
        <v>6270.5</v>
      </c>
      <c r="N1646" s="2">
        <f>MCFT[[#This Row],[Close]]/MCFT[[#This Row],[Open]]</f>
        <v>1.0031849171974523</v>
      </c>
    </row>
    <row r="1647" spans="1:14" x14ac:dyDescent="0.25">
      <c r="A1647" s="1">
        <v>33861</v>
      </c>
      <c r="B1647" s="3">
        <v>2.4921880000000001</v>
      </c>
      <c r="C1647" s="3">
        <v>2.5625</v>
      </c>
      <c r="D1647" s="3">
        <v>2.4921880000000001</v>
      </c>
      <c r="E1647" s="3">
        <v>2.5546880000000001</v>
      </c>
      <c r="F1647" s="3">
        <v>1.8619669999999999</v>
      </c>
      <c r="G1647">
        <v>95100800</v>
      </c>
      <c r="H1647" s="3" t="str">
        <f>TEXT(MCFT[[#This Row],[Date]],"dddd")</f>
        <v>Monday</v>
      </c>
      <c r="I1647" s="3">
        <f>MCFT[[#This Row],[Open]]-MCFT[[#This Row],[Close]]</f>
        <v>-6.25E-2</v>
      </c>
      <c r="J1647" s="3">
        <f>INDEX(AAPL!$J:$J,MATCH(A:A,AAPL!$A:$A,0),1)</f>
        <v>-1.7857000000000012E-2</v>
      </c>
      <c r="K1647" s="3" t="str">
        <f>IF(MCFT[[#This Row],[Day Change]]&gt;0,"UP","DOWN")</f>
        <v>DOWN</v>
      </c>
      <c r="L1647" s="9">
        <f>_xlfn.RANK.EQ(MCFT[[#This Row],[Date]],A:A,1)</f>
        <v>1646</v>
      </c>
      <c r="M1647" s="10">
        <f>_xlfn.RANK.AVG(MCFT[[#This Row],[Same change on date for AAPL]],AAPL,1)</f>
        <v>2994</v>
      </c>
      <c r="N1647" s="2">
        <f>MCFT[[#This Row],[Close]]/MCFT[[#This Row],[Open]]</f>
        <v>1.0250783648745601</v>
      </c>
    </row>
    <row r="1648" spans="1:14" x14ac:dyDescent="0.25">
      <c r="A1648" s="1">
        <v>33862</v>
      </c>
      <c r="B1648" s="3">
        <v>2.546875</v>
      </c>
      <c r="C1648" s="3">
        <v>2.5546880000000001</v>
      </c>
      <c r="D1648" s="3">
        <v>2.5</v>
      </c>
      <c r="E1648" s="3">
        <v>2.5390630000000001</v>
      </c>
      <c r="F1648" s="3">
        <v>1.850579</v>
      </c>
      <c r="G1648">
        <v>44614400</v>
      </c>
      <c r="H1648" s="3" t="str">
        <f>TEXT(MCFT[[#This Row],[Date]],"dddd")</f>
        <v>Tuesday</v>
      </c>
      <c r="I1648" s="3">
        <f>MCFT[[#This Row],[Open]]-MCFT[[#This Row],[Close]]</f>
        <v>7.8119999999999301E-3</v>
      </c>
      <c r="J1648" s="3">
        <f>INDEX(AAPL!$J:$J,MATCH(A:A,AAPL!$A:$A,0),1)</f>
        <v>3.5714999999999941E-2</v>
      </c>
      <c r="K1648" s="3" t="str">
        <f>IF(MCFT[[#This Row],[Day Change]]&gt;0,"UP","DOWN")</f>
        <v>UP</v>
      </c>
      <c r="L1648" s="9">
        <f>_xlfn.RANK.EQ(MCFT[[#This Row],[Date]],A:A,1)</f>
        <v>1647</v>
      </c>
      <c r="M1648" s="10">
        <f>_xlfn.RANK.AVG(MCFT[[#This Row],[Same change on date for AAPL]],AAPL,1)</f>
        <v>6016</v>
      </c>
      <c r="N1648" s="2">
        <f>MCFT[[#This Row],[Close]]/MCFT[[#This Row],[Open]]</f>
        <v>0.99693271165644171</v>
      </c>
    </row>
    <row r="1649" spans="1:14" x14ac:dyDescent="0.25">
      <c r="A1649" s="1">
        <v>33863</v>
      </c>
      <c r="B1649" s="3">
        <v>2.4921880000000001</v>
      </c>
      <c r="C1649" s="3">
        <v>2.5546880000000001</v>
      </c>
      <c r="D1649" s="3">
        <v>2.484375</v>
      </c>
      <c r="E1649" s="3">
        <v>2.5117189999999998</v>
      </c>
      <c r="F1649" s="3">
        <v>1.830649</v>
      </c>
      <c r="G1649">
        <v>35708800</v>
      </c>
      <c r="H1649" s="3" t="str">
        <f>TEXT(MCFT[[#This Row],[Date]],"dddd")</f>
        <v>Wednesday</v>
      </c>
      <c r="I1649" s="3">
        <f>MCFT[[#This Row],[Open]]-MCFT[[#This Row],[Close]]</f>
        <v>-1.9530999999999743E-2</v>
      </c>
      <c r="J1649" s="3">
        <f>INDEX(AAPL!$J:$J,MATCH(A:A,AAPL!$A:$A,0),1)</f>
        <v>2.6785999999999976E-2</v>
      </c>
      <c r="K1649" s="3" t="str">
        <f>IF(MCFT[[#This Row],[Day Change]]&gt;0,"UP","DOWN")</f>
        <v>DOWN</v>
      </c>
      <c r="L1649" s="9">
        <f>_xlfn.RANK.EQ(MCFT[[#This Row],[Date]],A:A,1)</f>
        <v>1648</v>
      </c>
      <c r="M1649" s="10">
        <f>_xlfn.RANK.AVG(MCFT[[#This Row],[Same change on date for AAPL]],AAPL,1)</f>
        <v>5686</v>
      </c>
      <c r="N1649" s="2">
        <f>MCFT[[#This Row],[Close]]/MCFT[[#This Row],[Open]]</f>
        <v>1.0078368887098403</v>
      </c>
    </row>
    <row r="1650" spans="1:14" x14ac:dyDescent="0.25">
      <c r="A1650" s="1">
        <v>33864</v>
      </c>
      <c r="B1650" s="3">
        <v>2.515625</v>
      </c>
      <c r="C1650" s="3">
        <v>2.546875</v>
      </c>
      <c r="D1650" s="3">
        <v>2.5078130000000001</v>
      </c>
      <c r="E1650" s="3">
        <v>2.5351560000000002</v>
      </c>
      <c r="F1650" s="3">
        <v>1.847731</v>
      </c>
      <c r="G1650">
        <v>23590400</v>
      </c>
      <c r="H1650" s="3" t="str">
        <f>TEXT(MCFT[[#This Row],[Date]],"dddd")</f>
        <v>Thursday</v>
      </c>
      <c r="I1650" s="3">
        <f>MCFT[[#This Row],[Open]]-MCFT[[#This Row],[Close]]</f>
        <v>-1.9531000000000187E-2</v>
      </c>
      <c r="J1650" s="3">
        <f>INDEX(AAPL!$J:$J,MATCH(A:A,AAPL!$A:$A,0),1)</f>
        <v>4.4642999999999988E-2</v>
      </c>
      <c r="K1650" s="3" t="str">
        <f>IF(MCFT[[#This Row],[Day Change]]&gt;0,"UP","DOWN")</f>
        <v>DOWN</v>
      </c>
      <c r="L1650" s="9">
        <f>_xlfn.RANK.EQ(MCFT[[#This Row],[Date]],A:A,1)</f>
        <v>1649</v>
      </c>
      <c r="M1650" s="10">
        <f>_xlfn.RANK.AVG(MCFT[[#This Row],[Same change on date for AAPL]],AAPL,1)</f>
        <v>6186.5</v>
      </c>
      <c r="N1650" s="2">
        <f>MCFT[[#This Row],[Close]]/MCFT[[#This Row],[Open]]</f>
        <v>1.0077638757763976</v>
      </c>
    </row>
    <row r="1651" spans="1:14" x14ac:dyDescent="0.25">
      <c r="A1651" s="1">
        <v>33865</v>
      </c>
      <c r="B1651" s="3">
        <v>2.5390630000000001</v>
      </c>
      <c r="C1651" s="3">
        <v>2.546875</v>
      </c>
      <c r="D1651" s="3">
        <v>2.4492189999999998</v>
      </c>
      <c r="E1651" s="3">
        <v>2.4960939999999998</v>
      </c>
      <c r="F1651" s="3">
        <v>1.819261</v>
      </c>
      <c r="G1651">
        <v>71683200</v>
      </c>
      <c r="H1651" s="3" t="str">
        <f>TEXT(MCFT[[#This Row],[Date]],"dddd")</f>
        <v>Friday</v>
      </c>
      <c r="I1651" s="3">
        <f>MCFT[[#This Row],[Open]]-MCFT[[#This Row],[Close]]</f>
        <v>4.2969000000000257E-2</v>
      </c>
      <c r="J1651" s="3">
        <f>INDEX(AAPL!$J:$J,MATCH(A:A,AAPL!$A:$A,0),1)</f>
        <v>-2.6785000000000059E-2</v>
      </c>
      <c r="K1651" s="3" t="str">
        <f>IF(MCFT[[#This Row],[Day Change]]&gt;0,"UP","DOWN")</f>
        <v>UP</v>
      </c>
      <c r="L1651" s="9">
        <f>_xlfn.RANK.EQ(MCFT[[#This Row],[Date]],A:A,1)</f>
        <v>1650</v>
      </c>
      <c r="M1651" s="10">
        <f>_xlfn.RANK.AVG(MCFT[[#This Row],[Same change on date for AAPL]],AAPL,1)</f>
        <v>2662</v>
      </c>
      <c r="N1651" s="2">
        <f>MCFT[[#This Row],[Close]]/MCFT[[#This Row],[Open]]</f>
        <v>0.9830768279479476</v>
      </c>
    </row>
    <row r="1652" spans="1:14" x14ac:dyDescent="0.25">
      <c r="A1652" s="1">
        <v>33868</v>
      </c>
      <c r="B1652" s="3">
        <v>2.4609380000000001</v>
      </c>
      <c r="C1652" s="3">
        <v>2.484375</v>
      </c>
      <c r="D1652" s="3">
        <v>2.4453130000000001</v>
      </c>
      <c r="E1652" s="3">
        <v>2.4726560000000002</v>
      </c>
      <c r="F1652" s="3">
        <v>1.8021780000000001</v>
      </c>
      <c r="G1652">
        <v>31811200</v>
      </c>
      <c r="H1652" s="3" t="str">
        <f>TEXT(MCFT[[#This Row],[Date]],"dddd")</f>
        <v>Monday</v>
      </c>
      <c r="I1652" s="3">
        <f>MCFT[[#This Row],[Open]]-MCFT[[#This Row],[Close]]</f>
        <v>-1.1718000000000117E-2</v>
      </c>
      <c r="J1652" s="3">
        <f>INDEX(AAPL!$J:$J,MATCH(A:A,AAPL!$A:$A,0),1)</f>
        <v>8.9289999999999647E-3</v>
      </c>
      <c r="K1652" s="3" t="str">
        <f>IF(MCFT[[#This Row],[Day Change]]&gt;0,"UP","DOWN")</f>
        <v>DOWN</v>
      </c>
      <c r="L1652" s="9">
        <f>_xlfn.RANK.EQ(MCFT[[#This Row],[Date]],A:A,1)</f>
        <v>1651</v>
      </c>
      <c r="M1652" s="10">
        <f>_xlfn.RANK.AVG(MCFT[[#This Row],[Same change on date for AAPL]],AAPL,1)</f>
        <v>4768</v>
      </c>
      <c r="N1652" s="2">
        <f>MCFT[[#This Row],[Close]]/MCFT[[#This Row],[Open]]</f>
        <v>1.004761599032564</v>
      </c>
    </row>
    <row r="1653" spans="1:14" x14ac:dyDescent="0.25">
      <c r="A1653" s="1">
        <v>33869</v>
      </c>
      <c r="B1653" s="3">
        <v>2.46875</v>
      </c>
      <c r="C1653" s="3">
        <v>2.4726560000000002</v>
      </c>
      <c r="D1653" s="3">
        <v>2.421875</v>
      </c>
      <c r="E1653" s="3">
        <v>2.4296880000000001</v>
      </c>
      <c r="F1653" s="3">
        <v>1.7708619999999999</v>
      </c>
      <c r="G1653">
        <v>30777600</v>
      </c>
      <c r="H1653" s="3" t="str">
        <f>TEXT(MCFT[[#This Row],[Date]],"dddd")</f>
        <v>Tuesday</v>
      </c>
      <c r="I1653" s="3">
        <f>MCFT[[#This Row],[Open]]-MCFT[[#This Row],[Close]]</f>
        <v>3.906199999999993E-2</v>
      </c>
      <c r="J1653" s="3">
        <f>INDEX(AAPL!$J:$J,MATCH(A:A,AAPL!$A:$A,0),1)</f>
        <v>3.5714000000000024E-2</v>
      </c>
      <c r="K1653" s="3" t="str">
        <f>IF(MCFT[[#This Row],[Day Change]]&gt;0,"UP","DOWN")</f>
        <v>UP</v>
      </c>
      <c r="L1653" s="9">
        <f>_xlfn.RANK.EQ(MCFT[[#This Row],[Date]],A:A,1)</f>
        <v>1652</v>
      </c>
      <c r="M1653" s="10">
        <f>_xlfn.RANK.AVG(MCFT[[#This Row],[Same change on date for AAPL]],AAPL,1)</f>
        <v>5958</v>
      </c>
      <c r="N1653" s="2">
        <f>MCFT[[#This Row],[Close]]/MCFT[[#This Row],[Open]]</f>
        <v>0.98417741772151901</v>
      </c>
    </row>
    <row r="1654" spans="1:14" x14ac:dyDescent="0.25">
      <c r="A1654" s="1">
        <v>33870</v>
      </c>
      <c r="B1654" s="3">
        <v>2.4296880000000001</v>
      </c>
      <c r="C1654" s="3">
        <v>2.4921880000000001</v>
      </c>
      <c r="D1654" s="3">
        <v>2.421875</v>
      </c>
      <c r="E1654" s="3">
        <v>2.4726560000000002</v>
      </c>
      <c r="F1654" s="3">
        <v>1.8021780000000001</v>
      </c>
      <c r="G1654">
        <v>37654400</v>
      </c>
      <c r="H1654" s="3" t="str">
        <f>TEXT(MCFT[[#This Row],[Date]],"dddd")</f>
        <v>Wednesday</v>
      </c>
      <c r="I1654" s="3">
        <f>MCFT[[#This Row],[Open]]-MCFT[[#This Row],[Close]]</f>
        <v>-4.2968000000000117E-2</v>
      </c>
      <c r="J1654" s="3">
        <f>INDEX(AAPL!$J:$J,MATCH(A:A,AAPL!$A:$A,0),1)</f>
        <v>-5.3571999999999953E-2</v>
      </c>
      <c r="K1654" s="3" t="str">
        <f>IF(MCFT[[#This Row],[Day Change]]&gt;0,"UP","DOWN")</f>
        <v>DOWN</v>
      </c>
      <c r="L1654" s="9">
        <f>_xlfn.RANK.EQ(MCFT[[#This Row],[Date]],A:A,1)</f>
        <v>1653</v>
      </c>
      <c r="M1654" s="10">
        <f>_xlfn.RANK.AVG(MCFT[[#This Row],[Same change on date for AAPL]],AAPL,1)</f>
        <v>1943.5</v>
      </c>
      <c r="N1654" s="2">
        <f>MCFT[[#This Row],[Close]]/MCFT[[#This Row],[Open]]</f>
        <v>1.0176845751388657</v>
      </c>
    </row>
    <row r="1655" spans="1:14" x14ac:dyDescent="0.25">
      <c r="A1655" s="1">
        <v>33871</v>
      </c>
      <c r="B1655" s="3">
        <v>2.4765630000000001</v>
      </c>
      <c r="C1655" s="3">
        <v>2.515625</v>
      </c>
      <c r="D1655" s="3">
        <v>2.4765630000000001</v>
      </c>
      <c r="E1655" s="3">
        <v>2.5078130000000001</v>
      </c>
      <c r="F1655" s="3">
        <v>1.8278019999999999</v>
      </c>
      <c r="G1655">
        <v>36953600</v>
      </c>
      <c r="H1655" s="3" t="str">
        <f>TEXT(MCFT[[#This Row],[Date]],"dddd")</f>
        <v>Thursday</v>
      </c>
      <c r="I1655" s="3">
        <f>MCFT[[#This Row],[Open]]-MCFT[[#This Row],[Close]]</f>
        <v>-3.125E-2</v>
      </c>
      <c r="J1655" s="3">
        <f>INDEX(AAPL!$J:$J,MATCH(A:A,AAPL!$A:$A,0),1)</f>
        <v>3.5714000000000024E-2</v>
      </c>
      <c r="K1655" s="3" t="str">
        <f>IF(MCFT[[#This Row],[Day Change]]&gt;0,"UP","DOWN")</f>
        <v>DOWN</v>
      </c>
      <c r="L1655" s="9">
        <f>_xlfn.RANK.EQ(MCFT[[#This Row],[Date]],A:A,1)</f>
        <v>1654</v>
      </c>
      <c r="M1655" s="10">
        <f>_xlfn.RANK.AVG(MCFT[[#This Row],[Same change on date for AAPL]],AAPL,1)</f>
        <v>5958</v>
      </c>
      <c r="N1655" s="2">
        <f>MCFT[[#This Row],[Close]]/MCFT[[#This Row],[Open]]</f>
        <v>1.0126182939824264</v>
      </c>
    </row>
    <row r="1656" spans="1:14" x14ac:dyDescent="0.25">
      <c r="A1656" s="1">
        <v>33872</v>
      </c>
      <c r="B1656" s="3">
        <v>2.5078130000000001</v>
      </c>
      <c r="C1656" s="3">
        <v>2.5117189999999998</v>
      </c>
      <c r="D1656" s="3">
        <v>2.375</v>
      </c>
      <c r="E1656" s="3">
        <v>2.4609380000000001</v>
      </c>
      <c r="F1656" s="3">
        <v>1.7936380000000001</v>
      </c>
      <c r="G1656">
        <v>41817600</v>
      </c>
      <c r="H1656" s="3" t="str">
        <f>TEXT(MCFT[[#This Row],[Date]],"dddd")</f>
        <v>Friday</v>
      </c>
      <c r="I1656" s="3">
        <f>MCFT[[#This Row],[Open]]-MCFT[[#This Row],[Close]]</f>
        <v>4.6875E-2</v>
      </c>
      <c r="J1656" s="3">
        <f>INDEX(AAPL!$J:$J,MATCH(A:A,AAPL!$A:$A,0),1)</f>
        <v>2.6785999999999976E-2</v>
      </c>
      <c r="K1656" s="3" t="str">
        <f>IF(MCFT[[#This Row],[Day Change]]&gt;0,"UP","DOWN")</f>
        <v>UP</v>
      </c>
      <c r="L1656" s="9">
        <f>_xlfn.RANK.EQ(MCFT[[#This Row],[Date]],A:A,1)</f>
        <v>1655</v>
      </c>
      <c r="M1656" s="10">
        <f>_xlfn.RANK.AVG(MCFT[[#This Row],[Same change on date for AAPL]],AAPL,1)</f>
        <v>5686</v>
      </c>
      <c r="N1656" s="2">
        <f>MCFT[[#This Row],[Close]]/MCFT[[#This Row],[Open]]</f>
        <v>0.98130841494162446</v>
      </c>
    </row>
    <row r="1657" spans="1:14" x14ac:dyDescent="0.25">
      <c r="A1657" s="1">
        <v>33875</v>
      </c>
      <c r="B1657" s="3">
        <v>2.390625</v>
      </c>
      <c r="C1657" s="3">
        <v>2.4453130000000001</v>
      </c>
      <c r="D1657" s="3">
        <v>2.3828130000000001</v>
      </c>
      <c r="E1657" s="3">
        <v>2.40625</v>
      </c>
      <c r="F1657" s="3">
        <v>1.753779</v>
      </c>
      <c r="G1657">
        <v>52854400</v>
      </c>
      <c r="H1657" s="3" t="str">
        <f>TEXT(MCFT[[#This Row],[Date]],"dddd")</f>
        <v>Monday</v>
      </c>
      <c r="I1657" s="3">
        <f>MCFT[[#This Row],[Open]]-MCFT[[#This Row],[Close]]</f>
        <v>-1.5625E-2</v>
      </c>
      <c r="J1657" s="3">
        <f>INDEX(AAPL!$J:$J,MATCH(A:A,AAPL!$A:$A,0),1)</f>
        <v>8.9289999999999647E-3</v>
      </c>
      <c r="K1657" s="3" t="str">
        <f>IF(MCFT[[#This Row],[Day Change]]&gt;0,"UP","DOWN")</f>
        <v>DOWN</v>
      </c>
      <c r="L1657" s="9">
        <f>_xlfn.RANK.EQ(MCFT[[#This Row],[Date]],A:A,1)</f>
        <v>1656</v>
      </c>
      <c r="M1657" s="10">
        <f>_xlfn.RANK.AVG(MCFT[[#This Row],[Same change on date for AAPL]],AAPL,1)</f>
        <v>4768</v>
      </c>
      <c r="N1657" s="2">
        <f>MCFT[[#This Row],[Close]]/MCFT[[#This Row],[Open]]</f>
        <v>1.0065359477124183</v>
      </c>
    </row>
    <row r="1658" spans="1:14" x14ac:dyDescent="0.25">
      <c r="A1658" s="1">
        <v>33876</v>
      </c>
      <c r="B1658" s="3">
        <v>2.40625</v>
      </c>
      <c r="C1658" s="3">
        <v>2.46875</v>
      </c>
      <c r="D1658" s="3">
        <v>2.40625</v>
      </c>
      <c r="E1658" s="3">
        <v>2.4609380000000001</v>
      </c>
      <c r="F1658" s="3">
        <v>1.7936380000000001</v>
      </c>
      <c r="G1658">
        <v>39392000</v>
      </c>
      <c r="H1658" s="3" t="str">
        <f>TEXT(MCFT[[#This Row],[Date]],"dddd")</f>
        <v>Tuesday</v>
      </c>
      <c r="I1658" s="3">
        <f>MCFT[[#This Row],[Open]]-MCFT[[#This Row],[Close]]</f>
        <v>-5.468800000000007E-2</v>
      </c>
      <c r="J1658" s="3">
        <f>INDEX(AAPL!$J:$J,MATCH(A:A,AAPL!$A:$A,0),1)</f>
        <v>-1.3392999999999988E-2</v>
      </c>
      <c r="K1658" s="3" t="str">
        <f>IF(MCFT[[#This Row],[Day Change]]&gt;0,"UP","DOWN")</f>
        <v>DOWN</v>
      </c>
      <c r="L1658" s="9">
        <f>_xlfn.RANK.EQ(MCFT[[#This Row],[Date]],A:A,1)</f>
        <v>1657</v>
      </c>
      <c r="M1658" s="10">
        <f>_xlfn.RANK.AVG(MCFT[[#This Row],[Same change on date for AAPL]],AAPL,1)</f>
        <v>3219.5</v>
      </c>
      <c r="N1658" s="2">
        <f>MCFT[[#This Row],[Close]]/MCFT[[#This Row],[Open]]</f>
        <v>1.0227274805194806</v>
      </c>
    </row>
    <row r="1659" spans="1:14" x14ac:dyDescent="0.25">
      <c r="A1659" s="1">
        <v>33877</v>
      </c>
      <c r="B1659" s="3">
        <v>2.4921880000000001</v>
      </c>
      <c r="C1659" s="3">
        <v>2.515625</v>
      </c>
      <c r="D1659" s="3">
        <v>2.4609380000000001</v>
      </c>
      <c r="E1659" s="3">
        <v>2.515625</v>
      </c>
      <c r="F1659" s="3">
        <v>1.833496</v>
      </c>
      <c r="G1659">
        <v>59843200</v>
      </c>
      <c r="H1659" s="3" t="str">
        <f>TEXT(MCFT[[#This Row],[Date]],"dddd")</f>
        <v>Wednesday</v>
      </c>
      <c r="I1659" s="3">
        <f>MCFT[[#This Row],[Open]]-MCFT[[#This Row],[Close]]</f>
        <v>-2.343699999999993E-2</v>
      </c>
      <c r="J1659" s="3">
        <f>INDEX(AAPL!$J:$J,MATCH(A:A,AAPL!$A:$A,0),1)</f>
        <v>-4.4640000000000235E-3</v>
      </c>
      <c r="K1659" s="3" t="str">
        <f>IF(MCFT[[#This Row],[Day Change]]&gt;0,"UP","DOWN")</f>
        <v>DOWN</v>
      </c>
      <c r="L1659" s="9">
        <f>_xlfn.RANK.EQ(MCFT[[#This Row],[Date]],A:A,1)</f>
        <v>1658</v>
      </c>
      <c r="M1659" s="10">
        <f>_xlfn.RANK.AVG(MCFT[[#This Row],[Same change on date for AAPL]],AAPL,1)</f>
        <v>3822</v>
      </c>
      <c r="N1659" s="2">
        <f>MCFT[[#This Row],[Close]]/MCFT[[#This Row],[Open]]</f>
        <v>1.009404186201041</v>
      </c>
    </row>
    <row r="1660" spans="1:14" x14ac:dyDescent="0.25">
      <c r="A1660" s="1">
        <v>33878</v>
      </c>
      <c r="B1660" s="3">
        <v>2.5</v>
      </c>
      <c r="C1660" s="3">
        <v>2.53125</v>
      </c>
      <c r="D1660" s="3">
        <v>2.484375</v>
      </c>
      <c r="E1660" s="3">
        <v>2.4882810000000002</v>
      </c>
      <c r="F1660" s="3">
        <v>1.8135669999999999</v>
      </c>
      <c r="G1660">
        <v>47804800</v>
      </c>
      <c r="H1660" s="3" t="str">
        <f>TEXT(MCFT[[#This Row],[Date]],"dddd")</f>
        <v>Thursday</v>
      </c>
      <c r="I1660" s="3">
        <f>MCFT[[#This Row],[Open]]-MCFT[[#This Row],[Close]]</f>
        <v>1.1718999999999813E-2</v>
      </c>
      <c r="J1660" s="3">
        <f>INDEX(AAPL!$J:$J,MATCH(A:A,AAPL!$A:$A,0),1)</f>
        <v>1.7857000000000012E-2</v>
      </c>
      <c r="K1660" s="3" t="str">
        <f>IF(MCFT[[#This Row],[Day Change]]&gt;0,"UP","DOWN")</f>
        <v>UP</v>
      </c>
      <c r="L1660" s="9">
        <f>_xlfn.RANK.EQ(MCFT[[#This Row],[Date]],A:A,1)</f>
        <v>1659</v>
      </c>
      <c r="M1660" s="10">
        <f>_xlfn.RANK.AVG(MCFT[[#This Row],[Same change on date for AAPL]],AAPL,1)</f>
        <v>5249.5</v>
      </c>
      <c r="N1660" s="2">
        <f>MCFT[[#This Row],[Close]]/MCFT[[#This Row],[Open]]</f>
        <v>0.9953124000000001</v>
      </c>
    </row>
    <row r="1661" spans="1:14" x14ac:dyDescent="0.25">
      <c r="A1661" s="1">
        <v>33879</v>
      </c>
      <c r="B1661" s="3">
        <v>2.4765630000000001</v>
      </c>
      <c r="C1661" s="3">
        <v>2.4921880000000001</v>
      </c>
      <c r="D1661" s="3">
        <v>2.4375</v>
      </c>
      <c r="E1661" s="3">
        <v>2.4609380000000001</v>
      </c>
      <c r="F1661" s="3">
        <v>1.7936380000000001</v>
      </c>
      <c r="G1661">
        <v>36803200</v>
      </c>
      <c r="H1661" s="3" t="str">
        <f>TEXT(MCFT[[#This Row],[Date]],"dddd")</f>
        <v>Friday</v>
      </c>
      <c r="I1661" s="3">
        <f>MCFT[[#This Row],[Open]]-MCFT[[#This Row],[Close]]</f>
        <v>1.5625E-2</v>
      </c>
      <c r="J1661" s="3">
        <f>INDEX(AAPL!$J:$J,MATCH(A:A,AAPL!$A:$A,0),1)</f>
        <v>2.6785999999999976E-2</v>
      </c>
      <c r="K1661" s="3" t="str">
        <f>IF(MCFT[[#This Row],[Day Change]]&gt;0,"UP","DOWN")</f>
        <v>UP</v>
      </c>
      <c r="L1661" s="9">
        <f>_xlfn.RANK.EQ(MCFT[[#This Row],[Date]],A:A,1)</f>
        <v>1660</v>
      </c>
      <c r="M1661" s="10">
        <f>_xlfn.RANK.AVG(MCFT[[#This Row],[Same change on date for AAPL]],AAPL,1)</f>
        <v>5686</v>
      </c>
      <c r="N1661" s="2">
        <f>MCFT[[#This Row],[Close]]/MCFT[[#This Row],[Open]]</f>
        <v>0.99369085300878679</v>
      </c>
    </row>
    <row r="1662" spans="1:14" x14ac:dyDescent="0.25">
      <c r="A1662" s="1">
        <v>33882</v>
      </c>
      <c r="B1662" s="3">
        <v>2.453125</v>
      </c>
      <c r="C1662" s="3">
        <v>2.5546880000000001</v>
      </c>
      <c r="D1662" s="3">
        <v>2.3671880000000001</v>
      </c>
      <c r="E1662" s="3">
        <v>2.5546880000000001</v>
      </c>
      <c r="F1662" s="3">
        <v>1.8619669999999999</v>
      </c>
      <c r="G1662">
        <v>71347200</v>
      </c>
      <c r="H1662" s="3" t="str">
        <f>TEXT(MCFT[[#This Row],[Date]],"dddd")</f>
        <v>Monday</v>
      </c>
      <c r="I1662" s="3">
        <f>MCFT[[#This Row],[Open]]-MCFT[[#This Row],[Close]]</f>
        <v>-0.10156300000000007</v>
      </c>
      <c r="J1662" s="3">
        <f>INDEX(AAPL!$J:$J,MATCH(A:A,AAPL!$A:$A,0),1)</f>
        <v>-8.928000000000047E-3</v>
      </c>
      <c r="K1662" s="3" t="str">
        <f>IF(MCFT[[#This Row],[Day Change]]&gt;0,"UP","DOWN")</f>
        <v>DOWN</v>
      </c>
      <c r="L1662" s="9">
        <f>_xlfn.RANK.EQ(MCFT[[#This Row],[Date]],A:A,1)</f>
        <v>1661</v>
      </c>
      <c r="M1662" s="10">
        <f>_xlfn.RANK.AVG(MCFT[[#This Row],[Same change on date for AAPL]],AAPL,1)</f>
        <v>3553.5</v>
      </c>
      <c r="N1662" s="2">
        <f>MCFT[[#This Row],[Close]]/MCFT[[#This Row],[Open]]</f>
        <v>1.0414014777070064</v>
      </c>
    </row>
    <row r="1663" spans="1:14" x14ac:dyDescent="0.25">
      <c r="A1663" s="1">
        <v>33883</v>
      </c>
      <c r="B1663" s="3">
        <v>2.5703130000000001</v>
      </c>
      <c r="C1663" s="3">
        <v>2.609375</v>
      </c>
      <c r="D1663" s="3">
        <v>2.5390630000000001</v>
      </c>
      <c r="E1663" s="3">
        <v>2.578125</v>
      </c>
      <c r="F1663" s="3">
        <v>1.879049</v>
      </c>
      <c r="G1663">
        <v>74316800</v>
      </c>
      <c r="H1663" s="3" t="str">
        <f>TEXT(MCFT[[#This Row],[Date]],"dddd")</f>
        <v>Tuesday</v>
      </c>
      <c r="I1663" s="3">
        <f>MCFT[[#This Row],[Open]]-MCFT[[#This Row],[Close]]</f>
        <v>-7.8119999999999301E-3</v>
      </c>
      <c r="J1663" s="3">
        <f>INDEX(AAPL!$J:$J,MATCH(A:A,AAPL!$A:$A,0),1)</f>
        <v>-3.5714000000000024E-2</v>
      </c>
      <c r="K1663" s="3" t="str">
        <f>IF(MCFT[[#This Row],[Day Change]]&gt;0,"UP","DOWN")</f>
        <v>DOWN</v>
      </c>
      <c r="L1663" s="9">
        <f>_xlfn.RANK.EQ(MCFT[[#This Row],[Date]],A:A,1)</f>
        <v>1662</v>
      </c>
      <c r="M1663" s="10">
        <f>_xlfn.RANK.AVG(MCFT[[#This Row],[Same change on date for AAPL]],AAPL,1)</f>
        <v>2341.5</v>
      </c>
      <c r="N1663" s="2">
        <f>MCFT[[#This Row],[Close]]/MCFT[[#This Row],[Open]]</f>
        <v>1.0030393185577009</v>
      </c>
    </row>
    <row r="1664" spans="1:14" x14ac:dyDescent="0.25">
      <c r="A1664" s="1">
        <v>33884</v>
      </c>
      <c r="B1664" s="3">
        <v>2.578125</v>
      </c>
      <c r="C1664" s="3">
        <v>2.6328130000000001</v>
      </c>
      <c r="D1664" s="3">
        <v>2.53125</v>
      </c>
      <c r="E1664" s="3">
        <v>2.5351560000000002</v>
      </c>
      <c r="F1664" s="3">
        <v>1.847731</v>
      </c>
      <c r="G1664">
        <v>58153600</v>
      </c>
      <c r="H1664" s="3" t="str">
        <f>TEXT(MCFT[[#This Row],[Date]],"dddd")</f>
        <v>Wednesday</v>
      </c>
      <c r="I1664" s="3">
        <f>MCFT[[#This Row],[Open]]-MCFT[[#This Row],[Close]]</f>
        <v>4.2968999999999813E-2</v>
      </c>
      <c r="J1664" s="3">
        <f>INDEX(AAPL!$J:$J,MATCH(A:A,AAPL!$A:$A,0),1)</f>
        <v>4.4642999999999988E-2</v>
      </c>
      <c r="K1664" s="3" t="str">
        <f>IF(MCFT[[#This Row],[Day Change]]&gt;0,"UP","DOWN")</f>
        <v>UP</v>
      </c>
      <c r="L1664" s="9">
        <f>_xlfn.RANK.EQ(MCFT[[#This Row],[Date]],A:A,1)</f>
        <v>1663</v>
      </c>
      <c r="M1664" s="10">
        <f>_xlfn.RANK.AVG(MCFT[[#This Row],[Same change on date for AAPL]],AAPL,1)</f>
        <v>6186.5</v>
      </c>
      <c r="N1664" s="2">
        <f>MCFT[[#This Row],[Close]]/MCFT[[#This Row],[Open]]</f>
        <v>0.98333323636363645</v>
      </c>
    </row>
    <row r="1665" spans="1:14" x14ac:dyDescent="0.25">
      <c r="A1665" s="1">
        <v>33885</v>
      </c>
      <c r="B1665" s="3">
        <v>2.5703130000000001</v>
      </c>
      <c r="C1665" s="3">
        <v>2.640625</v>
      </c>
      <c r="D1665" s="3">
        <v>2.5546880000000001</v>
      </c>
      <c r="E1665" s="3">
        <v>2.6054689999999998</v>
      </c>
      <c r="F1665" s="3">
        <v>1.898979</v>
      </c>
      <c r="G1665">
        <v>59532800</v>
      </c>
      <c r="H1665" s="3" t="str">
        <f>TEXT(MCFT[[#This Row],[Date]],"dddd")</f>
        <v>Thursday</v>
      </c>
      <c r="I1665" s="3">
        <f>MCFT[[#This Row],[Open]]-MCFT[[#This Row],[Close]]</f>
        <v>-3.5155999999999743E-2</v>
      </c>
      <c r="J1665" s="3">
        <f>INDEX(AAPL!$J:$J,MATCH(A:A,AAPL!$A:$A,0),1)</f>
        <v>1.7857999999999929E-2</v>
      </c>
      <c r="K1665" s="3" t="str">
        <f>IF(MCFT[[#This Row],[Day Change]]&gt;0,"UP","DOWN")</f>
        <v>DOWN</v>
      </c>
      <c r="L1665" s="9">
        <f>_xlfn.RANK.EQ(MCFT[[#This Row],[Date]],A:A,1)</f>
        <v>1664</v>
      </c>
      <c r="M1665" s="10">
        <f>_xlfn.RANK.AVG(MCFT[[#This Row],[Same change on date for AAPL]],AAPL,1)</f>
        <v>5347.5</v>
      </c>
      <c r="N1665" s="2">
        <f>MCFT[[#This Row],[Close]]/MCFT[[#This Row],[Open]]</f>
        <v>1.0136777116250044</v>
      </c>
    </row>
    <row r="1666" spans="1:14" x14ac:dyDescent="0.25">
      <c r="A1666" s="1">
        <v>33886</v>
      </c>
      <c r="B1666" s="3">
        <v>2.609375</v>
      </c>
      <c r="C1666" s="3">
        <v>2.609375</v>
      </c>
      <c r="D1666" s="3">
        <v>2.546875</v>
      </c>
      <c r="E1666" s="3">
        <v>2.5742189999999998</v>
      </c>
      <c r="F1666" s="3">
        <v>1.8762030000000001</v>
      </c>
      <c r="G1666">
        <v>40182400</v>
      </c>
      <c r="H1666" s="3" t="str">
        <f>TEXT(MCFT[[#This Row],[Date]],"dddd")</f>
        <v>Friday</v>
      </c>
      <c r="I1666" s="3">
        <f>MCFT[[#This Row],[Open]]-MCFT[[#This Row],[Close]]</f>
        <v>3.5156000000000187E-2</v>
      </c>
      <c r="J1666" s="3">
        <f>INDEX(AAPL!$J:$J,MATCH(A:A,AAPL!$A:$A,0),1)</f>
        <v>4.4640000000000235E-3</v>
      </c>
      <c r="K1666" s="3" t="str">
        <f>IF(MCFT[[#This Row],[Day Change]]&gt;0,"UP","DOWN")</f>
        <v>UP</v>
      </c>
      <c r="L1666" s="9">
        <f>_xlfn.RANK.EQ(MCFT[[#This Row],[Date]],A:A,1)</f>
        <v>1665</v>
      </c>
      <c r="M1666" s="10">
        <f>_xlfn.RANK.AVG(MCFT[[#This Row],[Same change on date for AAPL]],AAPL,1)</f>
        <v>4414</v>
      </c>
      <c r="N1666" s="2">
        <f>MCFT[[#This Row],[Close]]/MCFT[[#This Row],[Open]]</f>
        <v>0.98652704191616758</v>
      </c>
    </row>
    <row r="1667" spans="1:14" x14ac:dyDescent="0.25">
      <c r="A1667" s="1">
        <v>33889</v>
      </c>
      <c r="B1667" s="3">
        <v>2.59375</v>
      </c>
      <c r="C1667" s="3">
        <v>2.625</v>
      </c>
      <c r="D1667" s="3">
        <v>2.5859380000000001</v>
      </c>
      <c r="E1667" s="3">
        <v>2.6210939999999998</v>
      </c>
      <c r="F1667" s="3">
        <v>1.9103669999999999</v>
      </c>
      <c r="G1667">
        <v>34700800</v>
      </c>
      <c r="H1667" s="3" t="str">
        <f>TEXT(MCFT[[#This Row],[Date]],"dddd")</f>
        <v>Monday</v>
      </c>
      <c r="I1667" s="3">
        <f>MCFT[[#This Row],[Open]]-MCFT[[#This Row],[Close]]</f>
        <v>-2.7343999999999813E-2</v>
      </c>
      <c r="J1667" s="3">
        <f>INDEX(AAPL!$J:$J,MATCH(A:A,AAPL!$A:$A,0),1)</f>
        <v>-2.6785999999999976E-2</v>
      </c>
      <c r="K1667" s="3" t="str">
        <f>IF(MCFT[[#This Row],[Day Change]]&gt;0,"UP","DOWN")</f>
        <v>DOWN</v>
      </c>
      <c r="L1667" s="9">
        <f>_xlfn.RANK.EQ(MCFT[[#This Row],[Date]],A:A,1)</f>
        <v>1666</v>
      </c>
      <c r="M1667" s="10">
        <f>_xlfn.RANK.AVG(MCFT[[#This Row],[Same change on date for AAPL]],AAPL,1)</f>
        <v>2610.5</v>
      </c>
      <c r="N1667" s="2">
        <f>MCFT[[#This Row],[Close]]/MCFT[[#This Row],[Open]]</f>
        <v>1.0105422650602409</v>
      </c>
    </row>
    <row r="1668" spans="1:14" x14ac:dyDescent="0.25">
      <c r="A1668" s="1">
        <v>33890</v>
      </c>
      <c r="B1668" s="3">
        <v>2.6484380000000001</v>
      </c>
      <c r="C1668" s="3">
        <v>2.6679689999999998</v>
      </c>
      <c r="D1668" s="3">
        <v>2.6015630000000001</v>
      </c>
      <c r="E1668" s="3">
        <v>2.6328130000000001</v>
      </c>
      <c r="F1668" s="3">
        <v>1.9189080000000001</v>
      </c>
      <c r="G1668">
        <v>86643200</v>
      </c>
      <c r="H1668" s="3" t="str">
        <f>TEXT(MCFT[[#This Row],[Date]],"dddd")</f>
        <v>Tuesday</v>
      </c>
      <c r="I1668" s="3">
        <f>MCFT[[#This Row],[Open]]-MCFT[[#This Row],[Close]]</f>
        <v>1.5625E-2</v>
      </c>
      <c r="J1668" s="3">
        <f>INDEX(AAPL!$J:$J,MATCH(A:A,AAPL!$A:$A,0),1)</f>
        <v>-2.2321999999999953E-2</v>
      </c>
      <c r="K1668" s="3" t="str">
        <f>IF(MCFT[[#This Row],[Day Change]]&gt;0,"UP","DOWN")</f>
        <v>UP</v>
      </c>
      <c r="L1668" s="9">
        <f>_xlfn.RANK.EQ(MCFT[[#This Row],[Date]],A:A,1)</f>
        <v>1667</v>
      </c>
      <c r="M1668" s="10">
        <f>_xlfn.RANK.AVG(MCFT[[#This Row],[Same change on date for AAPL]],AAPL,1)</f>
        <v>2758.5</v>
      </c>
      <c r="N1668" s="2">
        <f>MCFT[[#This Row],[Close]]/MCFT[[#This Row],[Open]]</f>
        <v>0.99410029609905914</v>
      </c>
    </row>
    <row r="1669" spans="1:14" x14ac:dyDescent="0.25">
      <c r="A1669" s="1">
        <v>33891</v>
      </c>
      <c r="B1669" s="3">
        <v>2.6367189999999998</v>
      </c>
      <c r="C1669" s="3">
        <v>2.65625</v>
      </c>
      <c r="D1669" s="3">
        <v>2.59375</v>
      </c>
      <c r="E1669" s="3">
        <v>2.609375</v>
      </c>
      <c r="F1669" s="3">
        <v>1.9018250000000001</v>
      </c>
      <c r="G1669">
        <v>47456000</v>
      </c>
      <c r="H1669" s="3" t="str">
        <f>TEXT(MCFT[[#This Row],[Date]],"dddd")</f>
        <v>Wednesday</v>
      </c>
      <c r="I1669" s="3">
        <f>MCFT[[#This Row],[Open]]-MCFT[[#This Row],[Close]]</f>
        <v>2.7343999999999813E-2</v>
      </c>
      <c r="J1669" s="3">
        <f>INDEX(AAPL!$J:$J,MATCH(A:A,AAPL!$A:$A,0),1)</f>
        <v>-2.6785999999999976E-2</v>
      </c>
      <c r="K1669" s="3" t="str">
        <f>IF(MCFT[[#This Row],[Day Change]]&gt;0,"UP","DOWN")</f>
        <v>UP</v>
      </c>
      <c r="L1669" s="9">
        <f>_xlfn.RANK.EQ(MCFT[[#This Row],[Date]],A:A,1)</f>
        <v>1668</v>
      </c>
      <c r="M1669" s="10">
        <f>_xlfn.RANK.AVG(MCFT[[#This Row],[Same change on date for AAPL]],AAPL,1)</f>
        <v>2610.5</v>
      </c>
      <c r="N1669" s="2">
        <f>MCFT[[#This Row],[Close]]/MCFT[[#This Row],[Open]]</f>
        <v>0.98962953579808854</v>
      </c>
    </row>
    <row r="1670" spans="1:14" x14ac:dyDescent="0.25">
      <c r="A1670" s="1">
        <v>33892</v>
      </c>
      <c r="B1670" s="3">
        <v>2.6015630000000001</v>
      </c>
      <c r="C1670" s="3">
        <v>2.6484380000000001</v>
      </c>
      <c r="D1670" s="3">
        <v>2.5859380000000001</v>
      </c>
      <c r="E1670" s="3">
        <v>2.640625</v>
      </c>
      <c r="F1670" s="3">
        <v>1.924601</v>
      </c>
      <c r="G1670">
        <v>35942400</v>
      </c>
      <c r="H1670" s="3" t="str">
        <f>TEXT(MCFT[[#This Row],[Date]],"dddd")</f>
        <v>Thursday</v>
      </c>
      <c r="I1670" s="3">
        <f>MCFT[[#This Row],[Open]]-MCFT[[#This Row],[Close]]</f>
        <v>-3.906199999999993E-2</v>
      </c>
      <c r="J1670" s="3">
        <f>INDEX(AAPL!$J:$J,MATCH(A:A,AAPL!$A:$A,0),1)</f>
        <v>8.9289999999999647E-3</v>
      </c>
      <c r="K1670" s="3" t="str">
        <f>IF(MCFT[[#This Row],[Day Change]]&gt;0,"UP","DOWN")</f>
        <v>DOWN</v>
      </c>
      <c r="L1670" s="9">
        <f>_xlfn.RANK.EQ(MCFT[[#This Row],[Date]],A:A,1)</f>
        <v>1669</v>
      </c>
      <c r="M1670" s="10">
        <f>_xlfn.RANK.AVG(MCFT[[#This Row],[Same change on date for AAPL]],AAPL,1)</f>
        <v>4768</v>
      </c>
      <c r="N1670" s="2">
        <f>MCFT[[#This Row],[Close]]/MCFT[[#This Row],[Open]]</f>
        <v>1.0150148199370916</v>
      </c>
    </row>
    <row r="1671" spans="1:14" x14ac:dyDescent="0.25">
      <c r="A1671" s="1">
        <v>33893</v>
      </c>
      <c r="B1671" s="3">
        <v>2.6484380000000001</v>
      </c>
      <c r="C1671" s="3">
        <v>2.671875</v>
      </c>
      <c r="D1671" s="3">
        <v>2.6171880000000001</v>
      </c>
      <c r="E1671" s="3">
        <v>2.6679689999999998</v>
      </c>
      <c r="F1671" s="3">
        <v>1.944531</v>
      </c>
      <c r="G1671">
        <v>47644800</v>
      </c>
      <c r="H1671" s="3" t="str">
        <f>TEXT(MCFT[[#This Row],[Date]],"dddd")</f>
        <v>Friday</v>
      </c>
      <c r="I1671" s="3">
        <f>MCFT[[#This Row],[Open]]-MCFT[[#This Row],[Close]]</f>
        <v>-1.9530999999999743E-2</v>
      </c>
      <c r="J1671" s="3">
        <f>INDEX(AAPL!$J:$J,MATCH(A:A,AAPL!$A:$A,0),1)</f>
        <v>-8.0357000000000012E-2</v>
      </c>
      <c r="K1671" s="3" t="str">
        <f>IF(MCFT[[#This Row],[Day Change]]&gt;0,"UP","DOWN")</f>
        <v>DOWN</v>
      </c>
      <c r="L1671" s="9">
        <f>_xlfn.RANK.EQ(MCFT[[#This Row],[Date]],A:A,1)</f>
        <v>1670</v>
      </c>
      <c r="M1671" s="10">
        <f>_xlfn.RANK.AVG(MCFT[[#This Row],[Same change on date for AAPL]],AAPL,1)</f>
        <v>1663.5</v>
      </c>
      <c r="N1671" s="2">
        <f>MCFT[[#This Row],[Close]]/MCFT[[#This Row],[Open]]</f>
        <v>1.0073745354809136</v>
      </c>
    </row>
    <row r="1672" spans="1:14" x14ac:dyDescent="0.25">
      <c r="A1672" s="1">
        <v>33896</v>
      </c>
      <c r="B1672" s="3">
        <v>2.65625</v>
      </c>
      <c r="C1672" s="3">
        <v>2.7578130000000001</v>
      </c>
      <c r="D1672" s="3">
        <v>2.65625</v>
      </c>
      <c r="E1672" s="3">
        <v>2.7460939999999998</v>
      </c>
      <c r="F1672" s="3">
        <v>2.0014720000000001</v>
      </c>
      <c r="G1672">
        <v>83280000</v>
      </c>
      <c r="H1672" s="3" t="str">
        <f>TEXT(MCFT[[#This Row],[Date]],"dddd")</f>
        <v>Monday</v>
      </c>
      <c r="I1672" s="3">
        <f>MCFT[[#This Row],[Open]]-MCFT[[#This Row],[Close]]</f>
        <v>-8.9843999999999813E-2</v>
      </c>
      <c r="J1672" s="3">
        <f>INDEX(AAPL!$J:$J,MATCH(A:A,AAPL!$A:$A,0),1)</f>
        <v>0</v>
      </c>
      <c r="K1672" s="3" t="str">
        <f>IF(MCFT[[#This Row],[Day Change]]&gt;0,"UP","DOWN")</f>
        <v>DOWN</v>
      </c>
      <c r="L1672" s="9">
        <f>_xlfn.RANK.EQ(MCFT[[#This Row],[Date]],A:A,1)</f>
        <v>1671</v>
      </c>
      <c r="M1672" s="10">
        <f>_xlfn.RANK.AVG(MCFT[[#This Row],[Same change on date for AAPL]],AAPL,1)</f>
        <v>4124.5</v>
      </c>
      <c r="N1672" s="2">
        <f>MCFT[[#This Row],[Close]]/MCFT[[#This Row],[Open]]</f>
        <v>1.0338236235294116</v>
      </c>
    </row>
    <row r="1673" spans="1:14" x14ac:dyDescent="0.25">
      <c r="A1673" s="1">
        <v>33897</v>
      </c>
      <c r="B1673" s="3">
        <v>2.7578130000000001</v>
      </c>
      <c r="C1673" s="3">
        <v>2.8046880000000001</v>
      </c>
      <c r="D1673" s="3">
        <v>2.71875</v>
      </c>
      <c r="E1673" s="3">
        <v>2.7460939999999998</v>
      </c>
      <c r="F1673" s="3">
        <v>2.0014720000000001</v>
      </c>
      <c r="G1673">
        <v>84150400</v>
      </c>
      <c r="H1673" s="3" t="str">
        <f>TEXT(MCFT[[#This Row],[Date]],"dddd")</f>
        <v>Tuesday</v>
      </c>
      <c r="I1673" s="3">
        <f>MCFT[[#This Row],[Open]]-MCFT[[#This Row],[Close]]</f>
        <v>1.1719000000000257E-2</v>
      </c>
      <c r="J1673" s="3">
        <f>INDEX(AAPL!$J:$J,MATCH(A:A,AAPL!$A:$A,0),1)</f>
        <v>-4.4640000000000235E-3</v>
      </c>
      <c r="K1673" s="3" t="str">
        <f>IF(MCFT[[#This Row],[Day Change]]&gt;0,"UP","DOWN")</f>
        <v>UP</v>
      </c>
      <c r="L1673" s="9">
        <f>_xlfn.RANK.EQ(MCFT[[#This Row],[Date]],A:A,1)</f>
        <v>1672</v>
      </c>
      <c r="M1673" s="10">
        <f>_xlfn.RANK.AVG(MCFT[[#This Row],[Same change on date for AAPL]],AAPL,1)</f>
        <v>3822</v>
      </c>
      <c r="N1673" s="2">
        <f>MCFT[[#This Row],[Close]]/MCFT[[#This Row],[Open]]</f>
        <v>0.99575061833416545</v>
      </c>
    </row>
    <row r="1674" spans="1:14" x14ac:dyDescent="0.25">
      <c r="A1674" s="1">
        <v>33898</v>
      </c>
      <c r="B1674" s="3">
        <v>2.7578130000000001</v>
      </c>
      <c r="C1674" s="3">
        <v>2.8125</v>
      </c>
      <c r="D1674" s="3">
        <v>2.7421880000000001</v>
      </c>
      <c r="E1674" s="3">
        <v>2.8125</v>
      </c>
      <c r="F1674" s="3">
        <v>2.049871</v>
      </c>
      <c r="G1674">
        <v>60396800</v>
      </c>
      <c r="H1674" s="3" t="str">
        <f>TEXT(MCFT[[#This Row],[Date]],"dddd")</f>
        <v>Wednesday</v>
      </c>
      <c r="I1674" s="3">
        <f>MCFT[[#This Row],[Open]]-MCFT[[#This Row],[Close]]</f>
        <v>-5.468699999999993E-2</v>
      </c>
      <c r="J1674" s="3">
        <f>INDEX(AAPL!$J:$J,MATCH(A:A,AAPL!$A:$A,0),1)</f>
        <v>2.6785999999999976E-2</v>
      </c>
      <c r="K1674" s="3" t="str">
        <f>IF(MCFT[[#This Row],[Day Change]]&gt;0,"UP","DOWN")</f>
        <v>DOWN</v>
      </c>
      <c r="L1674" s="9">
        <f>_xlfn.RANK.EQ(MCFT[[#This Row],[Date]],A:A,1)</f>
        <v>1673</v>
      </c>
      <c r="M1674" s="10">
        <f>_xlfn.RANK.AVG(MCFT[[#This Row],[Same change on date for AAPL]],AAPL,1)</f>
        <v>5686</v>
      </c>
      <c r="N1674" s="2">
        <f>MCFT[[#This Row],[Close]]/MCFT[[#This Row],[Open]]</f>
        <v>1.0198298434302833</v>
      </c>
    </row>
    <row r="1675" spans="1:14" x14ac:dyDescent="0.25">
      <c r="A1675" s="1">
        <v>33899</v>
      </c>
      <c r="B1675" s="3">
        <v>2.8125</v>
      </c>
      <c r="C1675" s="3">
        <v>2.8203130000000001</v>
      </c>
      <c r="D1675" s="3">
        <v>2.7578130000000001</v>
      </c>
      <c r="E1675" s="3">
        <v>2.8046880000000001</v>
      </c>
      <c r="F1675" s="3">
        <v>2.0441780000000001</v>
      </c>
      <c r="G1675">
        <v>49174400</v>
      </c>
      <c r="H1675" s="3" t="str">
        <f>TEXT(MCFT[[#This Row],[Date]],"dddd")</f>
        <v>Thursday</v>
      </c>
      <c r="I1675" s="3">
        <f>MCFT[[#This Row],[Open]]-MCFT[[#This Row],[Close]]</f>
        <v>7.8119999999999301E-3</v>
      </c>
      <c r="J1675" s="3">
        <f>INDEX(AAPL!$J:$J,MATCH(A:A,AAPL!$A:$A,0),1)</f>
        <v>-8.928000000000047E-3</v>
      </c>
      <c r="K1675" s="3" t="str">
        <f>IF(MCFT[[#This Row],[Day Change]]&gt;0,"UP","DOWN")</f>
        <v>UP</v>
      </c>
      <c r="L1675" s="9">
        <f>_xlfn.RANK.EQ(MCFT[[#This Row],[Date]],A:A,1)</f>
        <v>1674</v>
      </c>
      <c r="M1675" s="10">
        <f>_xlfn.RANK.AVG(MCFT[[#This Row],[Same change on date for AAPL]],AAPL,1)</f>
        <v>3553.5</v>
      </c>
      <c r="N1675" s="2">
        <f>MCFT[[#This Row],[Close]]/MCFT[[#This Row],[Open]]</f>
        <v>0.99722240000000006</v>
      </c>
    </row>
    <row r="1676" spans="1:14" x14ac:dyDescent="0.25">
      <c r="A1676" s="1">
        <v>33900</v>
      </c>
      <c r="B1676" s="3">
        <v>2.8203130000000001</v>
      </c>
      <c r="C1676" s="3">
        <v>2.8203130000000001</v>
      </c>
      <c r="D1676" s="3">
        <v>2.7578130000000001</v>
      </c>
      <c r="E1676" s="3">
        <v>2.7695310000000002</v>
      </c>
      <c r="F1676" s="3">
        <v>2.018554</v>
      </c>
      <c r="G1676">
        <v>46006400</v>
      </c>
      <c r="H1676" s="3" t="str">
        <f>TEXT(MCFT[[#This Row],[Date]],"dddd")</f>
        <v>Friday</v>
      </c>
      <c r="I1676" s="3">
        <f>MCFT[[#This Row],[Open]]-MCFT[[#This Row],[Close]]</f>
        <v>5.0781999999999883E-2</v>
      </c>
      <c r="J1676" s="3">
        <f>INDEX(AAPL!$J:$J,MATCH(A:A,AAPL!$A:$A,0),1)</f>
        <v>1.7857999999999929E-2</v>
      </c>
      <c r="K1676" s="3" t="str">
        <f>IF(MCFT[[#This Row],[Day Change]]&gt;0,"UP","DOWN")</f>
        <v>UP</v>
      </c>
      <c r="L1676" s="9">
        <f>_xlfn.RANK.EQ(MCFT[[#This Row],[Date]],A:A,1)</f>
        <v>1675</v>
      </c>
      <c r="M1676" s="10">
        <f>_xlfn.RANK.AVG(MCFT[[#This Row],[Same change on date for AAPL]],AAPL,1)</f>
        <v>5347.5</v>
      </c>
      <c r="N1676" s="2">
        <f>MCFT[[#This Row],[Close]]/MCFT[[#This Row],[Open]]</f>
        <v>0.98199419709798175</v>
      </c>
    </row>
    <row r="1677" spans="1:14" x14ac:dyDescent="0.25">
      <c r="A1677" s="1">
        <v>33903</v>
      </c>
      <c r="B1677" s="3">
        <v>2.765625</v>
      </c>
      <c r="C1677" s="3">
        <v>2.8203130000000001</v>
      </c>
      <c r="D1677" s="3">
        <v>2.7421880000000001</v>
      </c>
      <c r="E1677" s="3">
        <v>2.8125</v>
      </c>
      <c r="F1677" s="3">
        <v>2.049871</v>
      </c>
      <c r="G1677">
        <v>40121600</v>
      </c>
      <c r="H1677" s="3" t="str">
        <f>TEXT(MCFT[[#This Row],[Date]],"dddd")</f>
        <v>Monday</v>
      </c>
      <c r="I1677" s="3">
        <f>MCFT[[#This Row],[Open]]-MCFT[[#This Row],[Close]]</f>
        <v>-4.6875E-2</v>
      </c>
      <c r="J1677" s="3">
        <f>INDEX(AAPL!$J:$J,MATCH(A:A,AAPL!$A:$A,0),1)</f>
        <v>-9.8214999999999941E-2</v>
      </c>
      <c r="K1677" s="3" t="str">
        <f>IF(MCFT[[#This Row],[Day Change]]&gt;0,"UP","DOWN")</f>
        <v>DOWN</v>
      </c>
      <c r="L1677" s="9">
        <f>_xlfn.RANK.EQ(MCFT[[#This Row],[Date]],A:A,1)</f>
        <v>1676</v>
      </c>
      <c r="M1677" s="10">
        <f>_xlfn.RANK.AVG(MCFT[[#This Row],[Same change on date for AAPL]],AAPL,1)</f>
        <v>1547.5</v>
      </c>
      <c r="N1677" s="2">
        <f>MCFT[[#This Row],[Close]]/MCFT[[#This Row],[Open]]</f>
        <v>1.0169491525423728</v>
      </c>
    </row>
    <row r="1678" spans="1:14" x14ac:dyDescent="0.25">
      <c r="A1678" s="1">
        <v>33904</v>
      </c>
      <c r="B1678" s="3">
        <v>2.8125</v>
      </c>
      <c r="C1678" s="3">
        <v>2.8203130000000001</v>
      </c>
      <c r="D1678" s="3">
        <v>2.734375</v>
      </c>
      <c r="E1678" s="3">
        <v>2.75</v>
      </c>
      <c r="F1678" s="3">
        <v>2.004318</v>
      </c>
      <c r="G1678">
        <v>49116800</v>
      </c>
      <c r="H1678" s="3" t="str">
        <f>TEXT(MCFT[[#This Row],[Date]],"dddd")</f>
        <v>Tuesday</v>
      </c>
      <c r="I1678" s="3">
        <f>MCFT[[#This Row],[Open]]-MCFT[[#This Row],[Close]]</f>
        <v>6.25E-2</v>
      </c>
      <c r="J1678" s="3">
        <f>INDEX(AAPL!$J:$J,MATCH(A:A,AAPL!$A:$A,0),1)</f>
        <v>0</v>
      </c>
      <c r="K1678" s="3" t="str">
        <f>IF(MCFT[[#This Row],[Day Change]]&gt;0,"UP","DOWN")</f>
        <v>UP</v>
      </c>
      <c r="L1678" s="9">
        <f>_xlfn.RANK.EQ(MCFT[[#This Row],[Date]],A:A,1)</f>
        <v>1677</v>
      </c>
      <c r="M1678" s="10">
        <f>_xlfn.RANK.AVG(MCFT[[#This Row],[Same change on date for AAPL]],AAPL,1)</f>
        <v>4124.5</v>
      </c>
      <c r="N1678" s="2">
        <f>MCFT[[#This Row],[Close]]/MCFT[[#This Row],[Open]]</f>
        <v>0.97777777777777775</v>
      </c>
    </row>
    <row r="1679" spans="1:14" x14ac:dyDescent="0.25">
      <c r="A1679" s="1">
        <v>33905</v>
      </c>
      <c r="B1679" s="3">
        <v>2.7578130000000001</v>
      </c>
      <c r="C1679" s="3">
        <v>2.7734380000000001</v>
      </c>
      <c r="D1679" s="3">
        <v>2.7265630000000001</v>
      </c>
      <c r="E1679" s="3">
        <v>2.765625</v>
      </c>
      <c r="F1679" s="3">
        <v>2.0157069999999999</v>
      </c>
      <c r="G1679">
        <v>36172800</v>
      </c>
      <c r="H1679" s="3" t="str">
        <f>TEXT(MCFT[[#This Row],[Date]],"dddd")</f>
        <v>Wednesday</v>
      </c>
      <c r="I1679" s="3">
        <f>MCFT[[#This Row],[Open]]-MCFT[[#This Row],[Close]]</f>
        <v>-7.8119999999999301E-3</v>
      </c>
      <c r="J1679" s="3">
        <f>INDEX(AAPL!$J:$J,MATCH(A:A,AAPL!$A:$A,0),1)</f>
        <v>-3.5714000000000024E-2</v>
      </c>
      <c r="K1679" s="3" t="str">
        <f>IF(MCFT[[#This Row],[Day Change]]&gt;0,"UP","DOWN")</f>
        <v>DOWN</v>
      </c>
      <c r="L1679" s="9">
        <f>_xlfn.RANK.EQ(MCFT[[#This Row],[Date]],A:A,1)</f>
        <v>1678</v>
      </c>
      <c r="M1679" s="10">
        <f>_xlfn.RANK.AVG(MCFT[[#This Row],[Same change on date for AAPL]],AAPL,1)</f>
        <v>2341.5</v>
      </c>
      <c r="N1679" s="2">
        <f>MCFT[[#This Row],[Close]]/MCFT[[#This Row],[Open]]</f>
        <v>1.0028326793731119</v>
      </c>
    </row>
    <row r="1680" spans="1:14" x14ac:dyDescent="0.25">
      <c r="A1680" s="1">
        <v>33906</v>
      </c>
      <c r="B1680" s="3">
        <v>2.7734380000000001</v>
      </c>
      <c r="C1680" s="3">
        <v>2.8125</v>
      </c>
      <c r="D1680" s="3">
        <v>2.765625</v>
      </c>
      <c r="E1680" s="3">
        <v>2.8125</v>
      </c>
      <c r="F1680" s="3">
        <v>2.049871</v>
      </c>
      <c r="G1680">
        <v>32774400</v>
      </c>
      <c r="H1680" s="3" t="str">
        <f>TEXT(MCFT[[#This Row],[Date]],"dddd")</f>
        <v>Thursday</v>
      </c>
      <c r="I1680" s="3">
        <f>MCFT[[#This Row],[Open]]-MCFT[[#This Row],[Close]]</f>
        <v>-3.906199999999993E-2</v>
      </c>
      <c r="J1680" s="3">
        <f>INDEX(AAPL!$J:$J,MATCH(A:A,AAPL!$A:$A,0),1)</f>
        <v>-3.5714999999999941E-2</v>
      </c>
      <c r="K1680" s="3" t="str">
        <f>IF(MCFT[[#This Row],[Day Change]]&gt;0,"UP","DOWN")</f>
        <v>DOWN</v>
      </c>
      <c r="L1680" s="9">
        <f>_xlfn.RANK.EQ(MCFT[[#This Row],[Date]],A:A,1)</f>
        <v>1679</v>
      </c>
      <c r="M1680" s="10">
        <f>_xlfn.RANK.AVG(MCFT[[#This Row],[Same change on date for AAPL]],AAPL,1)</f>
        <v>2287.5</v>
      </c>
      <c r="N1680" s="2">
        <f>MCFT[[#This Row],[Close]]/MCFT[[#This Row],[Open]]</f>
        <v>1.0140843242214175</v>
      </c>
    </row>
    <row r="1681" spans="1:14" x14ac:dyDescent="0.25">
      <c r="A1681" s="1">
        <v>33907</v>
      </c>
      <c r="B1681" s="3">
        <v>2.8085939999999998</v>
      </c>
      <c r="C1681" s="3">
        <v>2.8125</v>
      </c>
      <c r="D1681" s="3">
        <v>2.765625</v>
      </c>
      <c r="E1681" s="3">
        <v>2.7734380000000001</v>
      </c>
      <c r="F1681" s="3">
        <v>2.021401</v>
      </c>
      <c r="G1681">
        <v>24998400</v>
      </c>
      <c r="H1681" s="3" t="str">
        <f>TEXT(MCFT[[#This Row],[Date]],"dddd")</f>
        <v>Friday</v>
      </c>
      <c r="I1681" s="3">
        <f>MCFT[[#This Row],[Open]]-MCFT[[#This Row],[Close]]</f>
        <v>3.5155999999999743E-2</v>
      </c>
      <c r="J1681" s="3">
        <f>INDEX(AAPL!$J:$J,MATCH(A:A,AAPL!$A:$A,0),1)</f>
        <v>3.5714000000000024E-2</v>
      </c>
      <c r="K1681" s="3" t="str">
        <f>IF(MCFT[[#This Row],[Day Change]]&gt;0,"UP","DOWN")</f>
        <v>UP</v>
      </c>
      <c r="L1681" s="9">
        <f>_xlfn.RANK.EQ(MCFT[[#This Row],[Date]],A:A,1)</f>
        <v>1680</v>
      </c>
      <c r="M1681" s="10">
        <f>_xlfn.RANK.AVG(MCFT[[#This Row],[Same change on date for AAPL]],AAPL,1)</f>
        <v>5958</v>
      </c>
      <c r="N1681" s="2">
        <f>MCFT[[#This Row],[Close]]/MCFT[[#This Row],[Open]]</f>
        <v>0.98748270486941159</v>
      </c>
    </row>
    <row r="1682" spans="1:14" x14ac:dyDescent="0.25">
      <c r="A1682" s="1">
        <v>33910</v>
      </c>
      <c r="B1682" s="3">
        <v>2.78125</v>
      </c>
      <c r="C1682" s="3">
        <v>2.8125</v>
      </c>
      <c r="D1682" s="3">
        <v>2.7421880000000001</v>
      </c>
      <c r="E1682" s="3">
        <v>2.8007810000000002</v>
      </c>
      <c r="F1682" s="3">
        <v>2.041331</v>
      </c>
      <c r="G1682">
        <v>31091200</v>
      </c>
      <c r="H1682" s="3" t="str">
        <f>TEXT(MCFT[[#This Row],[Date]],"dddd")</f>
        <v>Monday</v>
      </c>
      <c r="I1682" s="3">
        <f>MCFT[[#This Row],[Open]]-MCFT[[#This Row],[Close]]</f>
        <v>-1.9531000000000187E-2</v>
      </c>
      <c r="J1682" s="3">
        <f>INDEX(AAPL!$J:$J,MATCH(A:A,AAPL!$A:$A,0),1)</f>
        <v>8.9289999999999647E-3</v>
      </c>
      <c r="K1682" s="3" t="str">
        <f>IF(MCFT[[#This Row],[Day Change]]&gt;0,"UP","DOWN")</f>
        <v>DOWN</v>
      </c>
      <c r="L1682" s="9">
        <f>_xlfn.RANK.EQ(MCFT[[#This Row],[Date]],A:A,1)</f>
        <v>1681</v>
      </c>
      <c r="M1682" s="10">
        <f>_xlfn.RANK.AVG(MCFT[[#This Row],[Same change on date for AAPL]],AAPL,1)</f>
        <v>4768</v>
      </c>
      <c r="N1682" s="2">
        <f>MCFT[[#This Row],[Close]]/MCFT[[#This Row],[Open]]</f>
        <v>1.007022382022472</v>
      </c>
    </row>
    <row r="1683" spans="1:14" x14ac:dyDescent="0.25">
      <c r="A1683" s="1">
        <v>33911</v>
      </c>
      <c r="B1683" s="3">
        <v>2.796875</v>
      </c>
      <c r="C1683" s="3">
        <v>2.8046880000000001</v>
      </c>
      <c r="D1683" s="3">
        <v>2.7382810000000002</v>
      </c>
      <c r="E1683" s="3">
        <v>2.7578130000000001</v>
      </c>
      <c r="F1683" s="3">
        <v>2.0100129999999998</v>
      </c>
      <c r="G1683">
        <v>35267200</v>
      </c>
      <c r="H1683" s="3" t="str">
        <f>TEXT(MCFT[[#This Row],[Date]],"dddd")</f>
        <v>Tuesday</v>
      </c>
      <c r="I1683" s="3">
        <f>MCFT[[#This Row],[Open]]-MCFT[[#This Row],[Close]]</f>
        <v>3.906199999999993E-2</v>
      </c>
      <c r="J1683" s="3">
        <f>INDEX(AAPL!$J:$J,MATCH(A:A,AAPL!$A:$A,0),1)</f>
        <v>1.7857000000000012E-2</v>
      </c>
      <c r="K1683" s="3" t="str">
        <f>IF(MCFT[[#This Row],[Day Change]]&gt;0,"UP","DOWN")</f>
        <v>UP</v>
      </c>
      <c r="L1683" s="9">
        <f>_xlfn.RANK.EQ(MCFT[[#This Row],[Date]],A:A,1)</f>
        <v>1682</v>
      </c>
      <c r="M1683" s="10">
        <f>_xlfn.RANK.AVG(MCFT[[#This Row],[Same change on date for AAPL]],AAPL,1)</f>
        <v>5249.5</v>
      </c>
      <c r="N1683" s="2">
        <f>MCFT[[#This Row],[Close]]/MCFT[[#This Row],[Open]]</f>
        <v>0.98603369832402232</v>
      </c>
    </row>
    <row r="1684" spans="1:14" x14ac:dyDescent="0.25">
      <c r="A1684" s="1">
        <v>33912</v>
      </c>
      <c r="B1684" s="3">
        <v>2.7578130000000001</v>
      </c>
      <c r="C1684" s="3">
        <v>2.8046880000000001</v>
      </c>
      <c r="D1684" s="3">
        <v>2.75</v>
      </c>
      <c r="E1684" s="3">
        <v>2.765625</v>
      </c>
      <c r="F1684" s="3">
        <v>2.0157069999999999</v>
      </c>
      <c r="G1684">
        <v>23657600</v>
      </c>
      <c r="H1684" s="3" t="str">
        <f>TEXT(MCFT[[#This Row],[Date]],"dddd")</f>
        <v>Wednesday</v>
      </c>
      <c r="I1684" s="3">
        <f>MCFT[[#This Row],[Open]]-MCFT[[#This Row],[Close]]</f>
        <v>-7.8119999999999301E-3</v>
      </c>
      <c r="J1684" s="3">
        <f>INDEX(AAPL!$J:$J,MATCH(A:A,AAPL!$A:$A,0),1)</f>
        <v>-1.7857000000000012E-2</v>
      </c>
      <c r="K1684" s="3" t="str">
        <f>IF(MCFT[[#This Row],[Day Change]]&gt;0,"UP","DOWN")</f>
        <v>DOWN</v>
      </c>
      <c r="L1684" s="9">
        <f>_xlfn.RANK.EQ(MCFT[[#This Row],[Date]],A:A,1)</f>
        <v>1683</v>
      </c>
      <c r="M1684" s="10">
        <f>_xlfn.RANK.AVG(MCFT[[#This Row],[Same change on date for AAPL]],AAPL,1)</f>
        <v>2994</v>
      </c>
      <c r="N1684" s="2">
        <f>MCFT[[#This Row],[Close]]/MCFT[[#This Row],[Open]]</f>
        <v>1.0028326793731119</v>
      </c>
    </row>
    <row r="1685" spans="1:14" x14ac:dyDescent="0.25">
      <c r="A1685" s="1">
        <v>33913</v>
      </c>
      <c r="B1685" s="3">
        <v>2.78125</v>
      </c>
      <c r="C1685" s="3">
        <v>2.8828130000000001</v>
      </c>
      <c r="D1685" s="3">
        <v>2.7578130000000001</v>
      </c>
      <c r="E1685" s="3">
        <v>2.8710939999999998</v>
      </c>
      <c r="F1685" s="3">
        <v>2.092578</v>
      </c>
      <c r="G1685">
        <v>90361600</v>
      </c>
      <c r="H1685" s="3" t="str">
        <f>TEXT(MCFT[[#This Row],[Date]],"dddd")</f>
        <v>Thursday</v>
      </c>
      <c r="I1685" s="3">
        <f>MCFT[[#This Row],[Open]]-MCFT[[#This Row],[Close]]</f>
        <v>-8.9843999999999813E-2</v>
      </c>
      <c r="J1685" s="3">
        <f>INDEX(AAPL!$J:$J,MATCH(A:A,AAPL!$A:$A,0),1)</f>
        <v>-8.9285999999999976E-2</v>
      </c>
      <c r="K1685" s="3" t="str">
        <f>IF(MCFT[[#This Row],[Day Change]]&gt;0,"UP","DOWN")</f>
        <v>DOWN</v>
      </c>
      <c r="L1685" s="9">
        <f>_xlfn.RANK.EQ(MCFT[[#This Row],[Date]],A:A,1)</f>
        <v>1684</v>
      </c>
      <c r="M1685" s="10">
        <f>_xlfn.RANK.AVG(MCFT[[#This Row],[Same change on date for AAPL]],AAPL,1)</f>
        <v>1595.5</v>
      </c>
      <c r="N1685" s="2">
        <f>MCFT[[#This Row],[Close]]/MCFT[[#This Row],[Open]]</f>
        <v>1.0323034606741572</v>
      </c>
    </row>
    <row r="1686" spans="1:14" x14ac:dyDescent="0.25">
      <c r="A1686" s="1">
        <v>33914</v>
      </c>
      <c r="B1686" s="3">
        <v>2.8671880000000001</v>
      </c>
      <c r="C1686" s="3">
        <v>2.9140630000000001</v>
      </c>
      <c r="D1686" s="3">
        <v>2.8515630000000001</v>
      </c>
      <c r="E1686" s="3">
        <v>2.8984380000000001</v>
      </c>
      <c r="F1686" s="3">
        <v>2.1125069999999999</v>
      </c>
      <c r="G1686">
        <v>61155200</v>
      </c>
      <c r="H1686" s="3" t="str">
        <f>TEXT(MCFT[[#This Row],[Date]],"dddd")</f>
        <v>Friday</v>
      </c>
      <c r="I1686" s="3">
        <f>MCFT[[#This Row],[Open]]-MCFT[[#This Row],[Close]]</f>
        <v>-3.125E-2</v>
      </c>
      <c r="J1686" s="3">
        <f>INDEX(AAPL!$J:$J,MATCH(A:A,AAPL!$A:$A,0),1)</f>
        <v>-3.5714000000000024E-2</v>
      </c>
      <c r="K1686" s="3" t="str">
        <f>IF(MCFT[[#This Row],[Day Change]]&gt;0,"UP","DOWN")</f>
        <v>DOWN</v>
      </c>
      <c r="L1686" s="9">
        <f>_xlfn.RANK.EQ(MCFT[[#This Row],[Date]],A:A,1)</f>
        <v>1685</v>
      </c>
      <c r="M1686" s="10">
        <f>_xlfn.RANK.AVG(MCFT[[#This Row],[Same change on date for AAPL]],AAPL,1)</f>
        <v>2341.5</v>
      </c>
      <c r="N1686" s="2">
        <f>MCFT[[#This Row],[Close]]/MCFT[[#This Row],[Open]]</f>
        <v>1.0108991806606333</v>
      </c>
    </row>
    <row r="1687" spans="1:14" x14ac:dyDescent="0.25">
      <c r="A1687" s="1">
        <v>33917</v>
      </c>
      <c r="B1687" s="3">
        <v>2.8984380000000001</v>
      </c>
      <c r="C1687" s="3">
        <v>2.8984380000000001</v>
      </c>
      <c r="D1687" s="3">
        <v>2.828125</v>
      </c>
      <c r="E1687" s="3">
        <v>2.8710939999999998</v>
      </c>
      <c r="F1687" s="3">
        <v>2.092578</v>
      </c>
      <c r="G1687">
        <v>54796800</v>
      </c>
      <c r="H1687" s="3" t="str">
        <f>TEXT(MCFT[[#This Row],[Date]],"dddd")</f>
        <v>Monday</v>
      </c>
      <c r="I1687" s="3">
        <f>MCFT[[#This Row],[Open]]-MCFT[[#This Row],[Close]]</f>
        <v>2.7344000000000257E-2</v>
      </c>
      <c r="J1687" s="3">
        <f>INDEX(AAPL!$J:$J,MATCH(A:A,AAPL!$A:$A,0),1)</f>
        <v>2.6785999999999976E-2</v>
      </c>
      <c r="K1687" s="3" t="str">
        <f>IF(MCFT[[#This Row],[Day Change]]&gt;0,"UP","DOWN")</f>
        <v>UP</v>
      </c>
      <c r="L1687" s="9">
        <f>_xlfn.RANK.EQ(MCFT[[#This Row],[Date]],A:A,1)</f>
        <v>1686</v>
      </c>
      <c r="M1687" s="10">
        <f>_xlfn.RANK.AVG(MCFT[[#This Row],[Same change on date for AAPL]],AAPL,1)</f>
        <v>5686</v>
      </c>
      <c r="N1687" s="2">
        <f>MCFT[[#This Row],[Close]]/MCFT[[#This Row],[Open]]</f>
        <v>0.99056595310991635</v>
      </c>
    </row>
    <row r="1688" spans="1:14" x14ac:dyDescent="0.25">
      <c r="A1688" s="1">
        <v>33918</v>
      </c>
      <c r="B1688" s="3">
        <v>2.875</v>
      </c>
      <c r="C1688" s="3">
        <v>2.9140630000000001</v>
      </c>
      <c r="D1688" s="3">
        <v>2.859375</v>
      </c>
      <c r="E1688" s="3">
        <v>2.9023439999999998</v>
      </c>
      <c r="F1688" s="3">
        <v>2.115354</v>
      </c>
      <c r="G1688">
        <v>38710400</v>
      </c>
      <c r="H1688" s="3" t="str">
        <f>TEXT(MCFT[[#This Row],[Date]],"dddd")</f>
        <v>Tuesday</v>
      </c>
      <c r="I1688" s="3">
        <f>MCFT[[#This Row],[Open]]-MCFT[[#This Row],[Close]]</f>
        <v>-2.7343999999999813E-2</v>
      </c>
      <c r="J1688" s="3">
        <f>INDEX(AAPL!$J:$J,MATCH(A:A,AAPL!$A:$A,0),1)</f>
        <v>-4.464300000000021E-2</v>
      </c>
      <c r="K1688" s="3" t="str">
        <f>IF(MCFT[[#This Row],[Day Change]]&gt;0,"UP","DOWN")</f>
        <v>DOWN</v>
      </c>
      <c r="L1688" s="9">
        <f>_xlfn.RANK.EQ(MCFT[[#This Row],[Date]],A:A,1)</f>
        <v>1687</v>
      </c>
      <c r="M1688" s="10">
        <f>_xlfn.RANK.AVG(MCFT[[#This Row],[Same change on date for AAPL]],AAPL,1)</f>
        <v>2082.5</v>
      </c>
      <c r="N1688" s="2">
        <f>MCFT[[#This Row],[Close]]/MCFT[[#This Row],[Open]]</f>
        <v>1.0095109565217391</v>
      </c>
    </row>
    <row r="1689" spans="1:14" x14ac:dyDescent="0.25">
      <c r="A1689" s="1">
        <v>33919</v>
      </c>
      <c r="B1689" s="3">
        <v>2.8984380000000001</v>
      </c>
      <c r="C1689" s="3">
        <v>2.96875</v>
      </c>
      <c r="D1689" s="3">
        <v>2.8828130000000001</v>
      </c>
      <c r="E1689" s="3">
        <v>2.9296880000000001</v>
      </c>
      <c r="F1689" s="3">
        <v>2.1352829999999998</v>
      </c>
      <c r="G1689">
        <v>60748800</v>
      </c>
      <c r="H1689" s="3" t="str">
        <f>TEXT(MCFT[[#This Row],[Date]],"dddd")</f>
        <v>Wednesday</v>
      </c>
      <c r="I1689" s="3">
        <f>MCFT[[#This Row],[Open]]-MCFT[[#This Row],[Close]]</f>
        <v>-3.125E-2</v>
      </c>
      <c r="J1689" s="3">
        <f>INDEX(AAPL!$J:$J,MATCH(A:A,AAPL!$A:$A,0),1)</f>
        <v>-8.9290000000001868E-3</v>
      </c>
      <c r="K1689" s="3" t="str">
        <f>IF(MCFT[[#This Row],[Day Change]]&gt;0,"UP","DOWN")</f>
        <v>DOWN</v>
      </c>
      <c r="L1689" s="9">
        <f>_xlfn.RANK.EQ(MCFT[[#This Row],[Date]],A:A,1)</f>
        <v>1688</v>
      </c>
      <c r="M1689" s="10">
        <f>_xlfn.RANK.AVG(MCFT[[#This Row],[Same change on date for AAPL]],AAPL,1)</f>
        <v>3384</v>
      </c>
      <c r="N1689" s="2">
        <f>MCFT[[#This Row],[Close]]/MCFT[[#This Row],[Open]]</f>
        <v>1.0107816692991189</v>
      </c>
    </row>
    <row r="1690" spans="1:14" x14ac:dyDescent="0.25">
      <c r="A1690" s="1">
        <v>33920</v>
      </c>
      <c r="B1690" s="3">
        <v>2.9296880000000001</v>
      </c>
      <c r="C1690" s="3">
        <v>2.9453130000000001</v>
      </c>
      <c r="D1690" s="3">
        <v>2.875</v>
      </c>
      <c r="E1690" s="3">
        <v>2.921875</v>
      </c>
      <c r="F1690" s="3">
        <v>2.1295890000000002</v>
      </c>
      <c r="G1690">
        <v>46960000</v>
      </c>
      <c r="H1690" s="3" t="str">
        <f>TEXT(MCFT[[#This Row],[Date]],"dddd")</f>
        <v>Thursday</v>
      </c>
      <c r="I1690" s="3">
        <f>MCFT[[#This Row],[Open]]-MCFT[[#This Row],[Close]]</f>
        <v>7.8130000000000699E-3</v>
      </c>
      <c r="J1690" s="3">
        <f>INDEX(AAPL!$J:$J,MATCH(A:A,AAPL!$A:$A,0),1)</f>
        <v>4.4640000000000235E-3</v>
      </c>
      <c r="K1690" s="3" t="str">
        <f>IF(MCFT[[#This Row],[Day Change]]&gt;0,"UP","DOWN")</f>
        <v>UP</v>
      </c>
      <c r="L1690" s="9">
        <f>_xlfn.RANK.EQ(MCFT[[#This Row],[Date]],A:A,1)</f>
        <v>1689</v>
      </c>
      <c r="M1690" s="10">
        <f>_xlfn.RANK.AVG(MCFT[[#This Row],[Same change on date for AAPL]],AAPL,1)</f>
        <v>4414</v>
      </c>
      <c r="N1690" s="2">
        <f>MCFT[[#This Row],[Close]]/MCFT[[#This Row],[Open]]</f>
        <v>0.99733316312180675</v>
      </c>
    </row>
    <row r="1691" spans="1:14" x14ac:dyDescent="0.25">
      <c r="A1691" s="1">
        <v>33921</v>
      </c>
      <c r="B1691" s="3">
        <v>2.921875</v>
      </c>
      <c r="C1691" s="3">
        <v>2.9296880000000001</v>
      </c>
      <c r="D1691" s="3">
        <v>2.890625</v>
      </c>
      <c r="E1691" s="3">
        <v>2.9140630000000001</v>
      </c>
      <c r="F1691" s="3">
        <v>2.1238950000000001</v>
      </c>
      <c r="G1691">
        <v>25811200</v>
      </c>
      <c r="H1691" s="3" t="str">
        <f>TEXT(MCFT[[#This Row],[Date]],"dddd")</f>
        <v>Friday</v>
      </c>
      <c r="I1691" s="3">
        <f>MCFT[[#This Row],[Open]]-MCFT[[#This Row],[Close]]</f>
        <v>7.8119999999999301E-3</v>
      </c>
      <c r="J1691" s="3">
        <f>INDEX(AAPL!$J:$J,MATCH(A:A,AAPL!$A:$A,0),1)</f>
        <v>2.6784999999999837E-2</v>
      </c>
      <c r="K1691" s="3" t="str">
        <f>IF(MCFT[[#This Row],[Day Change]]&gt;0,"UP","DOWN")</f>
        <v>UP</v>
      </c>
      <c r="L1691" s="9">
        <f>_xlfn.RANK.EQ(MCFT[[#This Row],[Date]],A:A,1)</f>
        <v>1690</v>
      </c>
      <c r="M1691" s="10">
        <f>_xlfn.RANK.AVG(MCFT[[#This Row],[Same change on date for AAPL]],AAPL,1)</f>
        <v>5610.5</v>
      </c>
      <c r="N1691" s="2">
        <f>MCFT[[#This Row],[Close]]/MCFT[[#This Row],[Open]]</f>
        <v>0.9973263743315508</v>
      </c>
    </row>
    <row r="1692" spans="1:14" x14ac:dyDescent="0.25">
      <c r="A1692" s="1">
        <v>33924</v>
      </c>
      <c r="B1692" s="3">
        <v>2.90625</v>
      </c>
      <c r="C1692" s="3">
        <v>2.921875</v>
      </c>
      <c r="D1692" s="3">
        <v>2.8828130000000001</v>
      </c>
      <c r="E1692" s="3">
        <v>2.8984380000000001</v>
      </c>
      <c r="F1692" s="3">
        <v>2.1125069999999999</v>
      </c>
      <c r="G1692">
        <v>19312000</v>
      </c>
      <c r="H1692" s="3" t="str">
        <f>TEXT(MCFT[[#This Row],[Date]],"dddd")</f>
        <v>Monday</v>
      </c>
      <c r="I1692" s="3">
        <f>MCFT[[#This Row],[Open]]-MCFT[[#This Row],[Close]]</f>
        <v>7.8119999999999301E-3</v>
      </c>
      <c r="J1692" s="3">
        <f>INDEX(AAPL!$J:$J,MATCH(A:A,AAPL!$A:$A,0),1)</f>
        <v>-4.0177999999999603E-2</v>
      </c>
      <c r="K1692" s="3" t="str">
        <f>IF(MCFT[[#This Row],[Day Change]]&gt;0,"UP","DOWN")</f>
        <v>UP</v>
      </c>
      <c r="L1692" s="9">
        <f>_xlfn.RANK.EQ(MCFT[[#This Row],[Date]],A:A,1)</f>
        <v>1691</v>
      </c>
      <c r="M1692" s="10">
        <f>_xlfn.RANK.AVG(MCFT[[#This Row],[Same change on date for AAPL]],AAPL,1)</f>
        <v>2217.5</v>
      </c>
      <c r="N1692" s="2">
        <f>MCFT[[#This Row],[Close]]/MCFT[[#This Row],[Open]]</f>
        <v>0.99731199999999998</v>
      </c>
    </row>
    <row r="1693" spans="1:14" x14ac:dyDescent="0.25">
      <c r="A1693" s="1">
        <v>33925</v>
      </c>
      <c r="B1693" s="3">
        <v>2.9023439999999998</v>
      </c>
      <c r="C1693" s="3">
        <v>2.9375</v>
      </c>
      <c r="D1693" s="3">
        <v>2.7890630000000001</v>
      </c>
      <c r="E1693" s="3">
        <v>2.8125</v>
      </c>
      <c r="F1693" s="3">
        <v>2.049871</v>
      </c>
      <c r="G1693">
        <v>56649600</v>
      </c>
      <c r="H1693" s="3" t="str">
        <f>TEXT(MCFT[[#This Row],[Date]],"dddd")</f>
        <v>Tuesday</v>
      </c>
      <c r="I1693" s="3">
        <f>MCFT[[#This Row],[Open]]-MCFT[[#This Row],[Close]]</f>
        <v>8.9843999999999813E-2</v>
      </c>
      <c r="J1693" s="3">
        <f>INDEX(AAPL!$J:$J,MATCH(A:A,AAPL!$A:$A,0),1)</f>
        <v>7.1429000000000187E-2</v>
      </c>
      <c r="K1693" s="3" t="str">
        <f>IF(MCFT[[#This Row],[Day Change]]&gt;0,"UP","DOWN")</f>
        <v>UP</v>
      </c>
      <c r="L1693" s="9">
        <f>_xlfn.RANK.EQ(MCFT[[#This Row],[Date]],A:A,1)</f>
        <v>1692</v>
      </c>
      <c r="M1693" s="10">
        <f>_xlfn.RANK.AVG(MCFT[[#This Row],[Same change on date for AAPL]],AAPL,1)</f>
        <v>6553.5</v>
      </c>
      <c r="N1693" s="2">
        <f>MCFT[[#This Row],[Close]]/MCFT[[#This Row],[Open]]</f>
        <v>0.96904433106482213</v>
      </c>
    </row>
    <row r="1694" spans="1:14" x14ac:dyDescent="0.25">
      <c r="A1694" s="1">
        <v>33926</v>
      </c>
      <c r="B1694" s="3">
        <v>2.828125</v>
      </c>
      <c r="C1694" s="3">
        <v>2.890625</v>
      </c>
      <c r="D1694" s="3">
        <v>2.8085939999999998</v>
      </c>
      <c r="E1694" s="3">
        <v>2.875</v>
      </c>
      <c r="F1694" s="3">
        <v>2.095424</v>
      </c>
      <c r="G1694">
        <v>33273600</v>
      </c>
      <c r="H1694" s="3" t="str">
        <f>TEXT(MCFT[[#This Row],[Date]],"dddd")</f>
        <v>Wednesday</v>
      </c>
      <c r="I1694" s="3">
        <f>MCFT[[#This Row],[Open]]-MCFT[[#This Row],[Close]]</f>
        <v>-4.6875E-2</v>
      </c>
      <c r="J1694" s="3">
        <f>INDEX(AAPL!$J:$J,MATCH(A:A,AAPL!$A:$A,0),1)</f>
        <v>-6.25E-2</v>
      </c>
      <c r="K1694" s="3" t="str">
        <f>IF(MCFT[[#This Row],[Day Change]]&gt;0,"UP","DOWN")</f>
        <v>DOWN</v>
      </c>
      <c r="L1694" s="9">
        <f>_xlfn.RANK.EQ(MCFT[[#This Row],[Date]],A:A,1)</f>
        <v>1693</v>
      </c>
      <c r="M1694" s="10">
        <f>_xlfn.RANK.AVG(MCFT[[#This Row],[Same change on date for AAPL]],AAPL,1)</f>
        <v>1836.5</v>
      </c>
      <c r="N1694" s="2">
        <f>MCFT[[#This Row],[Close]]/MCFT[[#This Row],[Open]]</f>
        <v>1.0165745856353592</v>
      </c>
    </row>
    <row r="1695" spans="1:14" x14ac:dyDescent="0.25">
      <c r="A1695" s="1">
        <v>33927</v>
      </c>
      <c r="B1695" s="3">
        <v>2.8828130000000001</v>
      </c>
      <c r="C1695" s="3">
        <v>2.96875</v>
      </c>
      <c r="D1695" s="3">
        <v>2.8828130000000001</v>
      </c>
      <c r="E1695" s="3">
        <v>2.9375</v>
      </c>
      <c r="F1695" s="3">
        <v>2.1409769999999999</v>
      </c>
      <c r="G1695">
        <v>46857600</v>
      </c>
      <c r="H1695" s="3" t="str">
        <f>TEXT(MCFT[[#This Row],[Date]],"dddd")</f>
        <v>Thursday</v>
      </c>
      <c r="I1695" s="3">
        <f>MCFT[[#This Row],[Open]]-MCFT[[#This Row],[Close]]</f>
        <v>-5.468699999999993E-2</v>
      </c>
      <c r="J1695" s="3">
        <f>INDEX(AAPL!$J:$J,MATCH(A:A,AAPL!$A:$A,0),1)</f>
        <v>-1.785699999999979E-2</v>
      </c>
      <c r="K1695" s="3" t="str">
        <f>IF(MCFT[[#This Row],[Day Change]]&gt;0,"UP","DOWN")</f>
        <v>DOWN</v>
      </c>
      <c r="L1695" s="9">
        <f>_xlfn.RANK.EQ(MCFT[[#This Row],[Date]],A:A,1)</f>
        <v>1694</v>
      </c>
      <c r="M1695" s="10">
        <f>_xlfn.RANK.AVG(MCFT[[#This Row],[Same change on date for AAPL]],AAPL,1)</f>
        <v>3070.5</v>
      </c>
      <c r="N1695" s="2">
        <f>MCFT[[#This Row],[Close]]/MCFT[[#This Row],[Open]]</f>
        <v>1.0189700129699706</v>
      </c>
    </row>
    <row r="1696" spans="1:14" x14ac:dyDescent="0.25">
      <c r="A1696" s="1">
        <v>33928</v>
      </c>
      <c r="B1696" s="3">
        <v>2.9375</v>
      </c>
      <c r="C1696" s="3">
        <v>2.96875</v>
      </c>
      <c r="D1696" s="3">
        <v>2.9296880000000001</v>
      </c>
      <c r="E1696" s="3">
        <v>2.96875</v>
      </c>
      <c r="F1696" s="3">
        <v>2.1637529999999998</v>
      </c>
      <c r="G1696">
        <v>41113600</v>
      </c>
      <c r="H1696" s="3" t="str">
        <f>TEXT(MCFT[[#This Row],[Date]],"dddd")</f>
        <v>Friday</v>
      </c>
      <c r="I1696" s="3">
        <f>MCFT[[#This Row],[Open]]-MCFT[[#This Row],[Close]]</f>
        <v>-3.125E-2</v>
      </c>
      <c r="J1696" s="3">
        <f>INDEX(AAPL!$J:$J,MATCH(A:A,AAPL!$A:$A,0),1)</f>
        <v>3.5715000000000163E-2</v>
      </c>
      <c r="K1696" s="3" t="str">
        <f>IF(MCFT[[#This Row],[Day Change]]&gt;0,"UP","DOWN")</f>
        <v>DOWN</v>
      </c>
      <c r="L1696" s="9">
        <f>_xlfn.RANK.EQ(MCFT[[#This Row],[Date]],A:A,1)</f>
        <v>1695</v>
      </c>
      <c r="M1696" s="10">
        <f>_xlfn.RANK.AVG(MCFT[[#This Row],[Same change on date for AAPL]],AAPL,1)</f>
        <v>6030.5</v>
      </c>
      <c r="N1696" s="2">
        <f>MCFT[[#This Row],[Close]]/MCFT[[#This Row],[Open]]</f>
        <v>1.0106382978723405</v>
      </c>
    </row>
    <row r="1697" spans="1:14" x14ac:dyDescent="0.25">
      <c r="A1697" s="1">
        <v>33931</v>
      </c>
      <c r="B1697" s="3">
        <v>2.8203130000000001</v>
      </c>
      <c r="C1697" s="3">
        <v>2.8671880000000001</v>
      </c>
      <c r="D1697" s="3">
        <v>2.7265630000000001</v>
      </c>
      <c r="E1697" s="3">
        <v>2.765625</v>
      </c>
      <c r="F1697" s="3">
        <v>2.0157069999999999</v>
      </c>
      <c r="G1697">
        <v>309884800</v>
      </c>
      <c r="H1697" s="3" t="str">
        <f>TEXT(MCFT[[#This Row],[Date]],"dddd")</f>
        <v>Monday</v>
      </c>
      <c r="I1697" s="3">
        <f>MCFT[[#This Row],[Open]]-MCFT[[#This Row],[Close]]</f>
        <v>5.468800000000007E-2</v>
      </c>
      <c r="J1697" s="3">
        <f>INDEX(AAPL!$J:$J,MATCH(A:A,AAPL!$A:$A,0),1)</f>
        <v>-8.9290000000001868E-3</v>
      </c>
      <c r="K1697" s="3" t="str">
        <f>IF(MCFT[[#This Row],[Day Change]]&gt;0,"UP","DOWN")</f>
        <v>UP</v>
      </c>
      <c r="L1697" s="9">
        <f>_xlfn.RANK.EQ(MCFT[[#This Row],[Date]],A:A,1)</f>
        <v>1696</v>
      </c>
      <c r="M1697" s="10">
        <f>_xlfn.RANK.AVG(MCFT[[#This Row],[Same change on date for AAPL]],AAPL,1)</f>
        <v>3384</v>
      </c>
      <c r="N1697" s="2">
        <f>MCFT[[#This Row],[Close]]/MCFT[[#This Row],[Open]]</f>
        <v>0.98060924443492614</v>
      </c>
    </row>
    <row r="1698" spans="1:14" x14ac:dyDescent="0.25">
      <c r="A1698" s="1">
        <v>33932</v>
      </c>
      <c r="B1698" s="3">
        <v>2.8515630000000001</v>
      </c>
      <c r="C1698" s="3">
        <v>2.8984380000000001</v>
      </c>
      <c r="D1698" s="3">
        <v>2.7890630000000001</v>
      </c>
      <c r="E1698" s="3">
        <v>2.859375</v>
      </c>
      <c r="F1698" s="3">
        <v>2.0840360000000002</v>
      </c>
      <c r="G1698">
        <v>145513600</v>
      </c>
      <c r="H1698" s="3" t="str">
        <f>TEXT(MCFT[[#This Row],[Date]],"dddd")</f>
        <v>Tuesday</v>
      </c>
      <c r="I1698" s="3">
        <f>MCFT[[#This Row],[Open]]-MCFT[[#This Row],[Close]]</f>
        <v>-7.8119999999999301E-3</v>
      </c>
      <c r="J1698" s="3">
        <f>INDEX(AAPL!$J:$J,MATCH(A:A,AAPL!$A:$A,0),1)</f>
        <v>-1.785699999999979E-2</v>
      </c>
      <c r="K1698" s="3" t="str">
        <f>IF(MCFT[[#This Row],[Day Change]]&gt;0,"UP","DOWN")</f>
        <v>DOWN</v>
      </c>
      <c r="L1698" s="9">
        <f>_xlfn.RANK.EQ(MCFT[[#This Row],[Date]],A:A,1)</f>
        <v>1697</v>
      </c>
      <c r="M1698" s="10">
        <f>_xlfn.RANK.AVG(MCFT[[#This Row],[Same change on date for AAPL]],AAPL,1)</f>
        <v>3070.5</v>
      </c>
      <c r="N1698" s="2">
        <f>MCFT[[#This Row],[Close]]/MCFT[[#This Row],[Open]]</f>
        <v>1.0027395502045719</v>
      </c>
    </row>
    <row r="1699" spans="1:14" x14ac:dyDescent="0.25">
      <c r="A1699" s="1">
        <v>33933</v>
      </c>
      <c r="B1699" s="3">
        <v>2.875</v>
      </c>
      <c r="C1699" s="3">
        <v>2.890625</v>
      </c>
      <c r="D1699" s="3">
        <v>2.8203130000000001</v>
      </c>
      <c r="E1699" s="3">
        <v>2.8476560000000002</v>
      </c>
      <c r="F1699" s="3">
        <v>2.0754950000000001</v>
      </c>
      <c r="G1699">
        <v>53152000</v>
      </c>
      <c r="H1699" s="3" t="str">
        <f>TEXT(MCFT[[#This Row],[Date]],"dddd")</f>
        <v>Wednesday</v>
      </c>
      <c r="I1699" s="3">
        <f>MCFT[[#This Row],[Open]]-MCFT[[#This Row],[Close]]</f>
        <v>2.7343999999999813E-2</v>
      </c>
      <c r="J1699" s="3">
        <f>INDEX(AAPL!$J:$J,MATCH(A:A,AAPL!$A:$A,0),1)</f>
        <v>1.7857000000000234E-2</v>
      </c>
      <c r="K1699" s="3" t="str">
        <f>IF(MCFT[[#This Row],[Day Change]]&gt;0,"UP","DOWN")</f>
        <v>UP</v>
      </c>
      <c r="L1699" s="9">
        <f>_xlfn.RANK.EQ(MCFT[[#This Row],[Date]],A:A,1)</f>
        <v>1698</v>
      </c>
      <c r="M1699" s="10">
        <f>_xlfn.RANK.AVG(MCFT[[#This Row],[Same change on date for AAPL]],AAPL,1)</f>
        <v>5329.5</v>
      </c>
      <c r="N1699" s="2">
        <f>MCFT[[#This Row],[Close]]/MCFT[[#This Row],[Open]]</f>
        <v>0.99048904347826094</v>
      </c>
    </row>
    <row r="1700" spans="1:14" x14ac:dyDescent="0.25">
      <c r="A1700" s="1">
        <v>33935</v>
      </c>
      <c r="B1700" s="3">
        <v>2.859375</v>
      </c>
      <c r="C1700" s="3">
        <v>2.890625</v>
      </c>
      <c r="D1700" s="3">
        <v>2.84375</v>
      </c>
      <c r="E1700" s="3">
        <v>2.8671880000000001</v>
      </c>
      <c r="F1700" s="3">
        <v>2.089731</v>
      </c>
      <c r="G1700">
        <v>17593600</v>
      </c>
      <c r="H1700" s="3" t="str">
        <f>TEXT(MCFT[[#This Row],[Date]],"dddd")</f>
        <v>Friday</v>
      </c>
      <c r="I1700" s="3">
        <f>MCFT[[#This Row],[Open]]-MCFT[[#This Row],[Close]]</f>
        <v>-7.8130000000000699E-3</v>
      </c>
      <c r="J1700" s="3">
        <f>INDEX(AAPL!$J:$J,MATCH(A:A,AAPL!$A:$A,0),1)</f>
        <v>0</v>
      </c>
      <c r="K1700" s="3" t="str">
        <f>IF(MCFT[[#This Row],[Day Change]]&gt;0,"UP","DOWN")</f>
        <v>DOWN</v>
      </c>
      <c r="L1700" s="9">
        <f>_xlfn.RANK.EQ(MCFT[[#This Row],[Date]],A:A,1)</f>
        <v>1699</v>
      </c>
      <c r="M1700" s="10">
        <f>_xlfn.RANK.AVG(MCFT[[#This Row],[Same change on date for AAPL]],AAPL,1)</f>
        <v>4124.5</v>
      </c>
      <c r="N1700" s="2">
        <f>MCFT[[#This Row],[Close]]/MCFT[[#This Row],[Open]]</f>
        <v>1.0027324153005466</v>
      </c>
    </row>
    <row r="1701" spans="1:14" x14ac:dyDescent="0.25">
      <c r="A1701" s="1">
        <v>33938</v>
      </c>
      <c r="B1701" s="3">
        <v>2.890625</v>
      </c>
      <c r="C1701" s="3">
        <v>2.9140630000000001</v>
      </c>
      <c r="D1701" s="3">
        <v>2.8671880000000001</v>
      </c>
      <c r="E1701" s="3">
        <v>2.9101560000000002</v>
      </c>
      <c r="F1701" s="3">
        <v>2.121048</v>
      </c>
      <c r="G1701">
        <v>35251200</v>
      </c>
      <c r="H1701" s="3" t="str">
        <f>TEXT(MCFT[[#This Row],[Date]],"dddd")</f>
        <v>Monday</v>
      </c>
      <c r="I1701" s="3">
        <f>MCFT[[#This Row],[Open]]-MCFT[[#This Row],[Close]]</f>
        <v>-1.9531000000000187E-2</v>
      </c>
      <c r="J1701" s="3">
        <f>INDEX(AAPL!$J:$J,MATCH(A:A,AAPL!$A:$A,0),1)</f>
        <v>-4.4641999999999626E-2</v>
      </c>
      <c r="K1701" s="3" t="str">
        <f>IF(MCFT[[#This Row],[Day Change]]&gt;0,"UP","DOWN")</f>
        <v>DOWN</v>
      </c>
      <c r="L1701" s="9">
        <f>_xlfn.RANK.EQ(MCFT[[#This Row],[Date]],A:A,1)</f>
        <v>1700</v>
      </c>
      <c r="M1701" s="10">
        <f>_xlfn.RANK.AVG(MCFT[[#This Row],[Same change on date for AAPL]],AAPL,1)</f>
        <v>2144.5</v>
      </c>
      <c r="N1701" s="2">
        <f>MCFT[[#This Row],[Close]]/MCFT[[#This Row],[Open]]</f>
        <v>1.0067566702702704</v>
      </c>
    </row>
    <row r="1702" spans="1:14" x14ac:dyDescent="0.25">
      <c r="A1702" s="1">
        <v>33939</v>
      </c>
      <c r="B1702" s="3">
        <v>2.8984380000000001</v>
      </c>
      <c r="C1702" s="3">
        <v>2.921875</v>
      </c>
      <c r="D1702" s="3">
        <v>2.875</v>
      </c>
      <c r="E1702" s="3">
        <v>2.9101560000000002</v>
      </c>
      <c r="F1702" s="3">
        <v>2.121048</v>
      </c>
      <c r="G1702">
        <v>33593600</v>
      </c>
      <c r="H1702" s="3" t="str">
        <f>TEXT(MCFT[[#This Row],[Date]],"dddd")</f>
        <v>Tuesday</v>
      </c>
      <c r="I1702" s="3">
        <f>MCFT[[#This Row],[Open]]-MCFT[[#This Row],[Close]]</f>
        <v>-1.1718000000000117E-2</v>
      </c>
      <c r="J1702" s="3">
        <f>INDEX(AAPL!$J:$J,MATCH(A:A,AAPL!$A:$A,0),1)</f>
        <v>-3.5713999999999579E-2</v>
      </c>
      <c r="K1702" s="3" t="str">
        <f>IF(MCFT[[#This Row],[Day Change]]&gt;0,"UP","DOWN")</f>
        <v>DOWN</v>
      </c>
      <c r="L1702" s="9">
        <f>_xlfn.RANK.EQ(MCFT[[#This Row],[Date]],A:A,1)</f>
        <v>1701</v>
      </c>
      <c r="M1702" s="10">
        <f>_xlfn.RANK.AVG(MCFT[[#This Row],[Same change on date for AAPL]],AAPL,1)</f>
        <v>2385.5</v>
      </c>
      <c r="N1702" s="2">
        <f>MCFT[[#This Row],[Close]]/MCFT[[#This Row],[Open]]</f>
        <v>1.0040428672271065</v>
      </c>
    </row>
    <row r="1703" spans="1:14" x14ac:dyDescent="0.25">
      <c r="A1703" s="1">
        <v>33940</v>
      </c>
      <c r="B1703" s="3">
        <v>2.90625</v>
      </c>
      <c r="C1703" s="3">
        <v>2.921875</v>
      </c>
      <c r="D1703" s="3">
        <v>2.828125</v>
      </c>
      <c r="E1703" s="3">
        <v>2.8359380000000001</v>
      </c>
      <c r="F1703" s="3">
        <v>2.066954</v>
      </c>
      <c r="G1703">
        <v>49881600</v>
      </c>
      <c r="H1703" s="3" t="str">
        <f>TEXT(MCFT[[#This Row],[Date]],"dddd")</f>
        <v>Wednesday</v>
      </c>
      <c r="I1703" s="3">
        <f>MCFT[[#This Row],[Open]]-MCFT[[#This Row],[Close]]</f>
        <v>7.031199999999993E-2</v>
      </c>
      <c r="J1703" s="3">
        <f>INDEX(AAPL!$J:$J,MATCH(A:A,AAPL!$A:$A,0),1)</f>
        <v>3.5713999999999579E-2</v>
      </c>
      <c r="K1703" s="3" t="str">
        <f>IF(MCFT[[#This Row],[Day Change]]&gt;0,"UP","DOWN")</f>
        <v>UP</v>
      </c>
      <c r="L1703" s="9">
        <f>_xlfn.RANK.EQ(MCFT[[#This Row],[Date]],A:A,1)</f>
        <v>1702</v>
      </c>
      <c r="M1703" s="10">
        <f>_xlfn.RANK.AVG(MCFT[[#This Row],[Same change on date for AAPL]],AAPL,1)</f>
        <v>5909.5</v>
      </c>
      <c r="N1703" s="2">
        <f>MCFT[[#This Row],[Close]]/MCFT[[#This Row],[Open]]</f>
        <v>0.97580662365591397</v>
      </c>
    </row>
    <row r="1704" spans="1:14" x14ac:dyDescent="0.25">
      <c r="A1704" s="1">
        <v>33941</v>
      </c>
      <c r="B1704" s="3">
        <v>2.8359380000000001</v>
      </c>
      <c r="C1704" s="3">
        <v>2.890625</v>
      </c>
      <c r="D1704" s="3">
        <v>2.828125</v>
      </c>
      <c r="E1704" s="3">
        <v>2.8632810000000002</v>
      </c>
      <c r="F1704" s="3">
        <v>2.086884</v>
      </c>
      <c r="G1704">
        <v>26048000</v>
      </c>
      <c r="H1704" s="3" t="str">
        <f>TEXT(MCFT[[#This Row],[Date]],"dddd")</f>
        <v>Thursday</v>
      </c>
      <c r="I1704" s="3">
        <f>MCFT[[#This Row],[Open]]-MCFT[[#This Row],[Close]]</f>
        <v>-2.7343000000000117E-2</v>
      </c>
      <c r="J1704" s="3">
        <f>INDEX(AAPL!$J:$J,MATCH(A:A,AAPL!$A:$A,0),1)</f>
        <v>-3.5714000000000024E-2</v>
      </c>
      <c r="K1704" s="3" t="str">
        <f>IF(MCFT[[#This Row],[Day Change]]&gt;0,"UP","DOWN")</f>
        <v>DOWN</v>
      </c>
      <c r="L1704" s="9">
        <f>_xlfn.RANK.EQ(MCFT[[#This Row],[Date]],A:A,1)</f>
        <v>1703</v>
      </c>
      <c r="M1704" s="10">
        <f>_xlfn.RANK.AVG(MCFT[[#This Row],[Same change on date for AAPL]],AAPL,1)</f>
        <v>2341.5</v>
      </c>
      <c r="N1704" s="2">
        <f>MCFT[[#This Row],[Close]]/MCFT[[#This Row],[Open]]</f>
        <v>1.0096416071155294</v>
      </c>
    </row>
    <row r="1705" spans="1:14" x14ac:dyDescent="0.25">
      <c r="A1705" s="1">
        <v>33942</v>
      </c>
      <c r="B1705" s="3">
        <v>2.859375</v>
      </c>
      <c r="C1705" s="3">
        <v>2.890625</v>
      </c>
      <c r="D1705" s="3">
        <v>2.8515630000000001</v>
      </c>
      <c r="E1705" s="3">
        <v>2.8671880000000001</v>
      </c>
      <c r="F1705" s="3">
        <v>2.089731</v>
      </c>
      <c r="G1705">
        <v>23548800</v>
      </c>
      <c r="H1705" s="3" t="str">
        <f>TEXT(MCFT[[#This Row],[Date]],"dddd")</f>
        <v>Friday</v>
      </c>
      <c r="I1705" s="3">
        <f>MCFT[[#This Row],[Open]]-MCFT[[#This Row],[Close]]</f>
        <v>-7.8130000000000699E-3</v>
      </c>
      <c r="J1705" s="3">
        <f>INDEX(AAPL!$J:$J,MATCH(A:A,AAPL!$A:$A,0),1)</f>
        <v>1.339300000000021E-2</v>
      </c>
      <c r="K1705" s="3" t="str">
        <f>IF(MCFT[[#This Row],[Day Change]]&gt;0,"UP","DOWN")</f>
        <v>DOWN</v>
      </c>
      <c r="L1705" s="9">
        <f>_xlfn.RANK.EQ(MCFT[[#This Row],[Date]],A:A,1)</f>
        <v>1704</v>
      </c>
      <c r="M1705" s="10">
        <f>_xlfn.RANK.AVG(MCFT[[#This Row],[Same change on date for AAPL]],AAPL,1)</f>
        <v>5073.5</v>
      </c>
      <c r="N1705" s="2">
        <f>MCFT[[#This Row],[Close]]/MCFT[[#This Row],[Open]]</f>
        <v>1.0027324153005466</v>
      </c>
    </row>
    <row r="1706" spans="1:14" x14ac:dyDescent="0.25">
      <c r="A1706" s="1">
        <v>33945</v>
      </c>
      <c r="B1706" s="3">
        <v>2.875</v>
      </c>
      <c r="C1706" s="3">
        <v>2.921875</v>
      </c>
      <c r="D1706" s="3">
        <v>2.84375</v>
      </c>
      <c r="E1706" s="3">
        <v>2.9179689999999998</v>
      </c>
      <c r="F1706" s="3">
        <v>2.1267420000000001</v>
      </c>
      <c r="G1706">
        <v>46422400</v>
      </c>
      <c r="H1706" s="3" t="str">
        <f>TEXT(MCFT[[#This Row],[Date]],"dddd")</f>
        <v>Monday</v>
      </c>
      <c r="I1706" s="3">
        <f>MCFT[[#This Row],[Open]]-MCFT[[#This Row],[Close]]</f>
        <v>-4.2968999999999813E-2</v>
      </c>
      <c r="J1706" s="3">
        <f>INDEX(AAPL!$J:$J,MATCH(A:A,AAPL!$A:$A,0),1)</f>
        <v>-3.5714000000000024E-2</v>
      </c>
      <c r="K1706" s="3" t="str">
        <f>IF(MCFT[[#This Row],[Day Change]]&gt;0,"UP","DOWN")</f>
        <v>DOWN</v>
      </c>
      <c r="L1706" s="9">
        <f>_xlfn.RANK.EQ(MCFT[[#This Row],[Date]],A:A,1)</f>
        <v>1705</v>
      </c>
      <c r="M1706" s="10">
        <f>_xlfn.RANK.AVG(MCFT[[#This Row],[Same change on date for AAPL]],AAPL,1)</f>
        <v>2341.5</v>
      </c>
      <c r="N1706" s="2">
        <f>MCFT[[#This Row],[Close]]/MCFT[[#This Row],[Open]]</f>
        <v>1.0149457391304346</v>
      </c>
    </row>
    <row r="1707" spans="1:14" x14ac:dyDescent="0.25">
      <c r="A1707" s="1">
        <v>33946</v>
      </c>
      <c r="B1707" s="3">
        <v>2.9296880000000001</v>
      </c>
      <c r="C1707" s="3">
        <v>2.9375</v>
      </c>
      <c r="D1707" s="3">
        <v>2.859375</v>
      </c>
      <c r="E1707" s="3">
        <v>2.890625</v>
      </c>
      <c r="F1707" s="3">
        <v>2.1068129999999998</v>
      </c>
      <c r="G1707">
        <v>26908800</v>
      </c>
      <c r="H1707" s="3" t="str">
        <f>TEXT(MCFT[[#This Row],[Date]],"dddd")</f>
        <v>Tuesday</v>
      </c>
      <c r="I1707" s="3">
        <f>MCFT[[#This Row],[Open]]-MCFT[[#This Row],[Close]]</f>
        <v>3.906300000000007E-2</v>
      </c>
      <c r="J1707" s="3">
        <f>INDEX(AAPL!$J:$J,MATCH(A:A,AAPL!$A:$A,0),1)</f>
        <v>-1.339300000000021E-2</v>
      </c>
      <c r="K1707" s="3" t="str">
        <f>IF(MCFT[[#This Row],[Day Change]]&gt;0,"UP","DOWN")</f>
        <v>UP</v>
      </c>
      <c r="L1707" s="9">
        <f>_xlfn.RANK.EQ(MCFT[[#This Row],[Date]],A:A,1)</f>
        <v>1706</v>
      </c>
      <c r="M1707" s="10">
        <f>_xlfn.RANK.AVG(MCFT[[#This Row],[Same change on date for AAPL]],AAPL,1)</f>
        <v>3171.5</v>
      </c>
      <c r="N1707" s="2">
        <f>MCFT[[#This Row],[Close]]/MCFT[[#This Row],[Open]]</f>
        <v>0.98666649827558428</v>
      </c>
    </row>
    <row r="1708" spans="1:14" x14ac:dyDescent="0.25">
      <c r="A1708" s="1">
        <v>33947</v>
      </c>
      <c r="B1708" s="3">
        <v>2.8671880000000001</v>
      </c>
      <c r="C1708" s="3">
        <v>2.9140630000000001</v>
      </c>
      <c r="D1708" s="3">
        <v>2.8515630000000001</v>
      </c>
      <c r="E1708" s="3">
        <v>2.875</v>
      </c>
      <c r="F1708" s="3">
        <v>2.095424</v>
      </c>
      <c r="G1708">
        <v>26048000</v>
      </c>
      <c r="H1708" s="3" t="str">
        <f>TEXT(MCFT[[#This Row],[Date]],"dddd")</f>
        <v>Wednesday</v>
      </c>
      <c r="I1708" s="3">
        <f>MCFT[[#This Row],[Open]]-MCFT[[#This Row],[Close]]</f>
        <v>-7.8119999999999301E-3</v>
      </c>
      <c r="J1708" s="3">
        <f>INDEX(AAPL!$J:$J,MATCH(A:A,AAPL!$A:$A,0),1)</f>
        <v>4.4640000000000235E-3</v>
      </c>
      <c r="K1708" s="3" t="str">
        <f>IF(MCFT[[#This Row],[Day Change]]&gt;0,"UP","DOWN")</f>
        <v>DOWN</v>
      </c>
      <c r="L1708" s="9">
        <f>_xlfn.RANK.EQ(MCFT[[#This Row],[Date]],A:A,1)</f>
        <v>1707</v>
      </c>
      <c r="M1708" s="10">
        <f>_xlfn.RANK.AVG(MCFT[[#This Row],[Same change on date for AAPL]],AAPL,1)</f>
        <v>4414</v>
      </c>
      <c r="N1708" s="2">
        <f>MCFT[[#This Row],[Close]]/MCFT[[#This Row],[Open]]</f>
        <v>1.0027246207782678</v>
      </c>
    </row>
    <row r="1709" spans="1:14" x14ac:dyDescent="0.25">
      <c r="A1709" s="1">
        <v>33948</v>
      </c>
      <c r="B1709" s="3">
        <v>2.8125</v>
      </c>
      <c r="C1709" s="3">
        <v>2.8671880000000001</v>
      </c>
      <c r="D1709" s="3">
        <v>2.765625</v>
      </c>
      <c r="E1709" s="3">
        <v>2.78125</v>
      </c>
      <c r="F1709" s="3">
        <v>2.0270959999999998</v>
      </c>
      <c r="G1709">
        <v>89296000</v>
      </c>
      <c r="H1709" s="3" t="str">
        <f>TEXT(MCFT[[#This Row],[Date]],"dddd")</f>
        <v>Thursday</v>
      </c>
      <c r="I1709" s="3">
        <f>MCFT[[#This Row],[Open]]-MCFT[[#This Row],[Close]]</f>
        <v>3.125E-2</v>
      </c>
      <c r="J1709" s="3">
        <f>INDEX(AAPL!$J:$J,MATCH(A:A,AAPL!$A:$A,0),1)</f>
        <v>0</v>
      </c>
      <c r="K1709" s="3" t="str">
        <f>IF(MCFT[[#This Row],[Day Change]]&gt;0,"UP","DOWN")</f>
        <v>UP</v>
      </c>
      <c r="L1709" s="9">
        <f>_xlfn.RANK.EQ(MCFT[[#This Row],[Date]],A:A,1)</f>
        <v>1708</v>
      </c>
      <c r="M1709" s="10">
        <f>_xlfn.RANK.AVG(MCFT[[#This Row],[Same change on date for AAPL]],AAPL,1)</f>
        <v>4124.5</v>
      </c>
      <c r="N1709" s="2">
        <f>MCFT[[#This Row],[Close]]/MCFT[[#This Row],[Open]]</f>
        <v>0.98888888888888893</v>
      </c>
    </row>
    <row r="1710" spans="1:14" x14ac:dyDescent="0.25">
      <c r="A1710" s="1">
        <v>33949</v>
      </c>
      <c r="B1710" s="3">
        <v>2.765625</v>
      </c>
      <c r="C1710" s="3">
        <v>2.78125</v>
      </c>
      <c r="D1710" s="3">
        <v>2.6796880000000001</v>
      </c>
      <c r="E1710" s="3">
        <v>2.6992189999999998</v>
      </c>
      <c r="F1710" s="3">
        <v>1.9673069999999999</v>
      </c>
      <c r="G1710">
        <v>112934400</v>
      </c>
      <c r="H1710" s="3" t="str">
        <f>TEXT(MCFT[[#This Row],[Date]],"dddd")</f>
        <v>Friday</v>
      </c>
      <c r="I1710" s="3">
        <f>MCFT[[#This Row],[Open]]-MCFT[[#This Row],[Close]]</f>
        <v>6.6406000000000187E-2</v>
      </c>
      <c r="J1710" s="3">
        <f>INDEX(AAPL!$J:$J,MATCH(A:A,AAPL!$A:$A,0),1)</f>
        <v>-8.9279999999996029E-3</v>
      </c>
      <c r="K1710" s="3" t="str">
        <f>IF(MCFT[[#This Row],[Day Change]]&gt;0,"UP","DOWN")</f>
        <v>UP</v>
      </c>
      <c r="L1710" s="9">
        <f>_xlfn.RANK.EQ(MCFT[[#This Row],[Date]],A:A,1)</f>
        <v>1709</v>
      </c>
      <c r="M1710" s="10">
        <f>_xlfn.RANK.AVG(MCFT[[#This Row],[Same change on date for AAPL]],AAPL,1)</f>
        <v>3604</v>
      </c>
      <c r="N1710" s="2">
        <f>MCFT[[#This Row],[Close]]/MCFT[[#This Row],[Open]]</f>
        <v>0.97598879096045188</v>
      </c>
    </row>
    <row r="1711" spans="1:14" x14ac:dyDescent="0.25">
      <c r="A1711" s="1">
        <v>33952</v>
      </c>
      <c r="B1711" s="3">
        <v>2.7109380000000001</v>
      </c>
      <c r="C1711" s="3">
        <v>2.7578130000000001</v>
      </c>
      <c r="D1711" s="3">
        <v>2.703125</v>
      </c>
      <c r="E1711" s="3">
        <v>2.7226560000000002</v>
      </c>
      <c r="F1711" s="3">
        <v>1.9843900000000001</v>
      </c>
      <c r="G1711">
        <v>51286400</v>
      </c>
      <c r="H1711" s="3" t="str">
        <f>TEXT(MCFT[[#This Row],[Date]],"dddd")</f>
        <v>Monday</v>
      </c>
      <c r="I1711" s="3">
        <f>MCFT[[#This Row],[Open]]-MCFT[[#This Row],[Close]]</f>
        <v>-1.1718000000000117E-2</v>
      </c>
      <c r="J1711" s="3">
        <f>INDEX(AAPL!$J:$J,MATCH(A:A,AAPL!$A:$A,0),1)</f>
        <v>8.9279999999996029E-3</v>
      </c>
      <c r="K1711" s="3" t="str">
        <f>IF(MCFT[[#This Row],[Day Change]]&gt;0,"UP","DOWN")</f>
        <v>DOWN</v>
      </c>
      <c r="L1711" s="9">
        <f>_xlfn.RANK.EQ(MCFT[[#This Row],[Date]],A:A,1)</f>
        <v>1710</v>
      </c>
      <c r="M1711" s="10">
        <f>_xlfn.RANK.AVG(MCFT[[#This Row],[Same change on date for AAPL]],AAPL,1)</f>
        <v>4612</v>
      </c>
      <c r="N1711" s="2">
        <f>MCFT[[#This Row],[Close]]/MCFT[[#This Row],[Open]]</f>
        <v>1.0043224891163134</v>
      </c>
    </row>
    <row r="1712" spans="1:14" x14ac:dyDescent="0.25">
      <c r="A1712" s="1">
        <v>33953</v>
      </c>
      <c r="B1712" s="3">
        <v>2.7265630000000001</v>
      </c>
      <c r="C1712" s="3">
        <v>2.7421880000000001</v>
      </c>
      <c r="D1712" s="3">
        <v>2.671875</v>
      </c>
      <c r="E1712" s="3">
        <v>2.6992189999999998</v>
      </c>
      <c r="F1712" s="3">
        <v>1.9673069999999999</v>
      </c>
      <c r="G1712">
        <v>45289600</v>
      </c>
      <c r="H1712" s="3" t="str">
        <f>TEXT(MCFT[[#This Row],[Date]],"dddd")</f>
        <v>Tuesday</v>
      </c>
      <c r="I1712" s="3">
        <f>MCFT[[#This Row],[Open]]-MCFT[[#This Row],[Close]]</f>
        <v>2.7344000000000257E-2</v>
      </c>
      <c r="J1712" s="3">
        <f>INDEX(AAPL!$J:$J,MATCH(A:A,AAPL!$A:$A,0),1)</f>
        <v>1.3392999999999766E-2</v>
      </c>
      <c r="K1712" s="3" t="str">
        <f>IF(MCFT[[#This Row],[Day Change]]&gt;0,"UP","DOWN")</f>
        <v>UP</v>
      </c>
      <c r="L1712" s="9">
        <f>_xlfn.RANK.EQ(MCFT[[#This Row],[Date]],A:A,1)</f>
        <v>1711</v>
      </c>
      <c r="M1712" s="10">
        <f>_xlfn.RANK.AVG(MCFT[[#This Row],[Same change on date for AAPL]],AAPL,1)</f>
        <v>4963</v>
      </c>
      <c r="N1712" s="2">
        <f>MCFT[[#This Row],[Close]]/MCFT[[#This Row],[Open]]</f>
        <v>0.98997125685340837</v>
      </c>
    </row>
    <row r="1713" spans="1:14" x14ac:dyDescent="0.25">
      <c r="A1713" s="1">
        <v>33954</v>
      </c>
      <c r="B1713" s="3">
        <v>2.703125</v>
      </c>
      <c r="C1713" s="3">
        <v>2.7578130000000001</v>
      </c>
      <c r="D1713" s="3">
        <v>2.6640630000000001</v>
      </c>
      <c r="E1713" s="3">
        <v>2.71875</v>
      </c>
      <c r="F1713" s="3">
        <v>1.9815419999999999</v>
      </c>
      <c r="G1713">
        <v>73792000</v>
      </c>
      <c r="H1713" s="3" t="str">
        <f>TEXT(MCFT[[#This Row],[Date]],"dddd")</f>
        <v>Wednesday</v>
      </c>
      <c r="I1713" s="3">
        <f>MCFT[[#This Row],[Open]]-MCFT[[#This Row],[Close]]</f>
        <v>-1.5625E-2</v>
      </c>
      <c r="J1713" s="3">
        <f>INDEX(AAPL!$J:$J,MATCH(A:A,AAPL!$A:$A,0),1)</f>
        <v>4.464300000000021E-2</v>
      </c>
      <c r="K1713" s="3" t="str">
        <f>IF(MCFT[[#This Row],[Day Change]]&gt;0,"UP","DOWN")</f>
        <v>DOWN</v>
      </c>
      <c r="L1713" s="9">
        <f>_xlfn.RANK.EQ(MCFT[[#This Row],[Date]],A:A,1)</f>
        <v>1712</v>
      </c>
      <c r="M1713" s="10">
        <f>_xlfn.RANK.AVG(MCFT[[#This Row],[Same change on date for AAPL]],AAPL,1)</f>
        <v>6218.5</v>
      </c>
      <c r="N1713" s="2">
        <f>MCFT[[#This Row],[Close]]/MCFT[[#This Row],[Open]]</f>
        <v>1.0057803468208093</v>
      </c>
    </row>
    <row r="1714" spans="1:14" x14ac:dyDescent="0.25">
      <c r="A1714" s="1">
        <v>33955</v>
      </c>
      <c r="B1714" s="3">
        <v>2.7265630000000001</v>
      </c>
      <c r="C1714" s="3">
        <v>2.8203130000000001</v>
      </c>
      <c r="D1714" s="3">
        <v>2.71875</v>
      </c>
      <c r="E1714" s="3">
        <v>2.8125</v>
      </c>
      <c r="F1714" s="3">
        <v>2.049871</v>
      </c>
      <c r="G1714">
        <v>51859200</v>
      </c>
      <c r="H1714" s="3" t="str">
        <f>TEXT(MCFT[[#This Row],[Date]],"dddd")</f>
        <v>Thursday</v>
      </c>
      <c r="I1714" s="3">
        <f>MCFT[[#This Row],[Open]]-MCFT[[#This Row],[Close]]</f>
        <v>-8.593699999999993E-2</v>
      </c>
      <c r="J1714" s="3">
        <f>INDEX(AAPL!$J:$J,MATCH(A:A,AAPL!$A:$A,0),1)</f>
        <v>-5.8035999999999976E-2</v>
      </c>
      <c r="K1714" s="3" t="str">
        <f>IF(MCFT[[#This Row],[Day Change]]&gt;0,"UP","DOWN")</f>
        <v>DOWN</v>
      </c>
      <c r="L1714" s="9">
        <f>_xlfn.RANK.EQ(MCFT[[#This Row],[Date]],A:A,1)</f>
        <v>1713</v>
      </c>
      <c r="M1714" s="10">
        <f>_xlfn.RANK.AVG(MCFT[[#This Row],[Same change on date for AAPL]],AAPL,1)</f>
        <v>1891.5</v>
      </c>
      <c r="N1714" s="2">
        <f>MCFT[[#This Row],[Close]]/MCFT[[#This Row],[Open]]</f>
        <v>1.03151843548086</v>
      </c>
    </row>
    <row r="1715" spans="1:14" x14ac:dyDescent="0.25">
      <c r="A1715" s="1">
        <v>33956</v>
      </c>
      <c r="B1715" s="3">
        <v>2.78125</v>
      </c>
      <c r="C1715" s="3">
        <v>2.8203130000000001</v>
      </c>
      <c r="D1715" s="3">
        <v>2.765625</v>
      </c>
      <c r="E1715" s="3">
        <v>2.8125</v>
      </c>
      <c r="F1715" s="3">
        <v>2.049871</v>
      </c>
      <c r="G1715">
        <v>74387200</v>
      </c>
      <c r="H1715" s="3" t="str">
        <f>TEXT(MCFT[[#This Row],[Date]],"dddd")</f>
        <v>Friday</v>
      </c>
      <c r="I1715" s="3">
        <f>MCFT[[#This Row],[Open]]-MCFT[[#This Row],[Close]]</f>
        <v>-3.125E-2</v>
      </c>
      <c r="J1715" s="3">
        <f>INDEX(AAPL!$J:$J,MATCH(A:A,AAPL!$A:$A,0),1)</f>
        <v>-2.6785999999999976E-2</v>
      </c>
      <c r="K1715" s="3" t="str">
        <f>IF(MCFT[[#This Row],[Day Change]]&gt;0,"UP","DOWN")</f>
        <v>DOWN</v>
      </c>
      <c r="L1715" s="9">
        <f>_xlfn.RANK.EQ(MCFT[[#This Row],[Date]],A:A,1)</f>
        <v>1714</v>
      </c>
      <c r="M1715" s="10">
        <f>_xlfn.RANK.AVG(MCFT[[#This Row],[Same change on date for AAPL]],AAPL,1)</f>
        <v>2610.5</v>
      </c>
      <c r="N1715" s="2">
        <f>MCFT[[#This Row],[Close]]/MCFT[[#This Row],[Open]]</f>
        <v>1.0112359550561798</v>
      </c>
    </row>
    <row r="1716" spans="1:14" x14ac:dyDescent="0.25">
      <c r="A1716" s="1">
        <v>33959</v>
      </c>
      <c r="B1716" s="3">
        <v>2.8046880000000001</v>
      </c>
      <c r="C1716" s="3">
        <v>2.875</v>
      </c>
      <c r="D1716" s="3">
        <v>2.7890630000000001</v>
      </c>
      <c r="E1716" s="3">
        <v>2.828125</v>
      </c>
      <c r="F1716" s="3">
        <v>2.0612599999999999</v>
      </c>
      <c r="G1716">
        <v>64928000</v>
      </c>
      <c r="H1716" s="3" t="str">
        <f>TEXT(MCFT[[#This Row],[Date]],"dddd")</f>
        <v>Monday</v>
      </c>
      <c r="I1716" s="3">
        <f>MCFT[[#This Row],[Open]]-MCFT[[#This Row],[Close]]</f>
        <v>-2.343699999999993E-2</v>
      </c>
      <c r="J1716" s="3">
        <f>INDEX(AAPL!$J:$J,MATCH(A:A,AAPL!$A:$A,0),1)</f>
        <v>-4.9107000000000234E-2</v>
      </c>
      <c r="K1716" s="3" t="str">
        <f>IF(MCFT[[#This Row],[Day Change]]&gt;0,"UP","DOWN")</f>
        <v>DOWN</v>
      </c>
      <c r="L1716" s="9">
        <f>_xlfn.RANK.EQ(MCFT[[#This Row],[Date]],A:A,1)</f>
        <v>1715</v>
      </c>
      <c r="M1716" s="10">
        <f>_xlfn.RANK.AVG(MCFT[[#This Row],[Same change on date for AAPL]],AAPL,1)</f>
        <v>2026.5</v>
      </c>
      <c r="N1716" s="2">
        <f>MCFT[[#This Row],[Close]]/MCFT[[#This Row],[Open]]</f>
        <v>1.0083563661983079</v>
      </c>
    </row>
    <row r="1717" spans="1:14" x14ac:dyDescent="0.25">
      <c r="A1717" s="1">
        <v>33960</v>
      </c>
      <c r="B1717" s="3">
        <v>2.84375</v>
      </c>
      <c r="C1717" s="3">
        <v>2.859375</v>
      </c>
      <c r="D1717" s="3">
        <v>2.71875</v>
      </c>
      <c r="E1717" s="3">
        <v>2.7421880000000001</v>
      </c>
      <c r="F1717" s="3">
        <v>1.9986250000000001</v>
      </c>
      <c r="G1717">
        <v>56928000</v>
      </c>
      <c r="H1717" s="3" t="str">
        <f>TEXT(MCFT[[#This Row],[Date]],"dddd")</f>
        <v>Tuesday</v>
      </c>
      <c r="I1717" s="3">
        <f>MCFT[[#This Row],[Open]]-MCFT[[#This Row],[Close]]</f>
        <v>0.10156199999999993</v>
      </c>
      <c r="J1717" s="3">
        <f>INDEX(AAPL!$J:$J,MATCH(A:A,AAPL!$A:$A,0),1)</f>
        <v>-3.125E-2</v>
      </c>
      <c r="K1717" s="3" t="str">
        <f>IF(MCFT[[#This Row],[Day Change]]&gt;0,"UP","DOWN")</f>
        <v>UP</v>
      </c>
      <c r="L1717" s="9">
        <f>_xlfn.RANK.EQ(MCFT[[#This Row],[Date]],A:A,1)</f>
        <v>1716</v>
      </c>
      <c r="M1717" s="10">
        <f>_xlfn.RANK.AVG(MCFT[[#This Row],[Same change on date for AAPL]],AAPL,1)</f>
        <v>2473</v>
      </c>
      <c r="N1717" s="2">
        <f>MCFT[[#This Row],[Close]]/MCFT[[#This Row],[Open]]</f>
        <v>0.96428589010989019</v>
      </c>
    </row>
    <row r="1718" spans="1:14" x14ac:dyDescent="0.25">
      <c r="A1718" s="1">
        <v>33961</v>
      </c>
      <c r="B1718" s="3">
        <v>2.75</v>
      </c>
      <c r="C1718" s="3">
        <v>2.7578130000000001</v>
      </c>
      <c r="D1718" s="3">
        <v>2.6875</v>
      </c>
      <c r="E1718" s="3">
        <v>2.7265630000000001</v>
      </c>
      <c r="F1718" s="3">
        <v>1.9872369999999999</v>
      </c>
      <c r="G1718">
        <v>59974400</v>
      </c>
      <c r="H1718" s="3" t="str">
        <f>TEXT(MCFT[[#This Row],[Date]],"dddd")</f>
        <v>Wednesday</v>
      </c>
      <c r="I1718" s="3">
        <f>MCFT[[#This Row],[Open]]-MCFT[[#This Row],[Close]]</f>
        <v>2.343699999999993E-2</v>
      </c>
      <c r="J1718" s="3">
        <f>INDEX(AAPL!$J:$J,MATCH(A:A,AAPL!$A:$A,0),1)</f>
        <v>1.785699999999979E-2</v>
      </c>
      <c r="K1718" s="3" t="str">
        <f>IF(MCFT[[#This Row],[Day Change]]&gt;0,"UP","DOWN")</f>
        <v>UP</v>
      </c>
      <c r="L1718" s="9">
        <f>_xlfn.RANK.EQ(MCFT[[#This Row],[Date]],A:A,1)</f>
        <v>1717</v>
      </c>
      <c r="M1718" s="10">
        <f>_xlfn.RANK.AVG(MCFT[[#This Row],[Same change on date for AAPL]],AAPL,1)</f>
        <v>5168.5</v>
      </c>
      <c r="N1718" s="2">
        <f>MCFT[[#This Row],[Close]]/MCFT[[#This Row],[Open]]</f>
        <v>0.99147745454545455</v>
      </c>
    </row>
    <row r="1719" spans="1:14" x14ac:dyDescent="0.25">
      <c r="A1719" s="1">
        <v>33962</v>
      </c>
      <c r="B1719" s="3">
        <v>2.7265630000000001</v>
      </c>
      <c r="C1719" s="3">
        <v>2.7265630000000001</v>
      </c>
      <c r="D1719" s="3">
        <v>2.6875</v>
      </c>
      <c r="E1719" s="3">
        <v>2.7265630000000001</v>
      </c>
      <c r="F1719" s="3">
        <v>1.9872369999999999</v>
      </c>
      <c r="G1719">
        <v>32723200</v>
      </c>
      <c r="H1719" s="3" t="str">
        <f>TEXT(MCFT[[#This Row],[Date]],"dddd")</f>
        <v>Thursday</v>
      </c>
      <c r="I1719" s="3">
        <f>MCFT[[#This Row],[Open]]-MCFT[[#This Row],[Close]]</f>
        <v>0</v>
      </c>
      <c r="J1719" s="3">
        <f>INDEX(AAPL!$J:$J,MATCH(A:A,AAPL!$A:$A,0),1)</f>
        <v>3.5713999999999579E-2</v>
      </c>
      <c r="K1719" s="3" t="str">
        <f>IF(MCFT[[#This Row],[Day Change]]&gt;0,"UP","DOWN")</f>
        <v>DOWN</v>
      </c>
      <c r="L1719" s="9">
        <f>_xlfn.RANK.EQ(MCFT[[#This Row],[Date]],A:A,1)</f>
        <v>1718</v>
      </c>
      <c r="M1719" s="10">
        <f>_xlfn.RANK.AVG(MCFT[[#This Row],[Same change on date for AAPL]],AAPL,1)</f>
        <v>5909.5</v>
      </c>
      <c r="N1719" s="2">
        <f>MCFT[[#This Row],[Close]]/MCFT[[#This Row],[Open]]</f>
        <v>1</v>
      </c>
    </row>
    <row r="1720" spans="1:14" x14ac:dyDescent="0.25">
      <c r="A1720" s="1">
        <v>33966</v>
      </c>
      <c r="B1720" s="3">
        <v>2.7265630000000001</v>
      </c>
      <c r="C1720" s="3">
        <v>2.7421880000000001</v>
      </c>
      <c r="D1720" s="3">
        <v>2.6875</v>
      </c>
      <c r="E1720" s="3">
        <v>2.734375</v>
      </c>
      <c r="F1720" s="3">
        <v>1.992931</v>
      </c>
      <c r="G1720">
        <v>45731200</v>
      </c>
      <c r="H1720" s="3" t="str">
        <f>TEXT(MCFT[[#This Row],[Date]],"dddd")</f>
        <v>Monday</v>
      </c>
      <c r="I1720" s="3">
        <f>MCFT[[#This Row],[Open]]-MCFT[[#This Row],[Close]]</f>
        <v>-7.8119999999999301E-3</v>
      </c>
      <c r="J1720" s="3">
        <f>INDEX(AAPL!$J:$J,MATCH(A:A,AAPL!$A:$A,0),1)</f>
        <v>-8.9290000000001868E-3</v>
      </c>
      <c r="K1720" s="3" t="str">
        <f>IF(MCFT[[#This Row],[Day Change]]&gt;0,"UP","DOWN")</f>
        <v>DOWN</v>
      </c>
      <c r="L1720" s="9">
        <f>_xlfn.RANK.EQ(MCFT[[#This Row],[Date]],A:A,1)</f>
        <v>1719</v>
      </c>
      <c r="M1720" s="10">
        <f>_xlfn.RANK.AVG(MCFT[[#This Row],[Same change on date for AAPL]],AAPL,1)</f>
        <v>3384</v>
      </c>
      <c r="N1720" s="2">
        <f>MCFT[[#This Row],[Close]]/MCFT[[#This Row],[Open]]</f>
        <v>1.0028651456063915</v>
      </c>
    </row>
    <row r="1721" spans="1:14" x14ac:dyDescent="0.25">
      <c r="A1721" s="1">
        <v>33967</v>
      </c>
      <c r="B1721" s="3">
        <v>2.7265630000000001</v>
      </c>
      <c r="C1721" s="3">
        <v>2.734375</v>
      </c>
      <c r="D1721" s="3">
        <v>2.6953130000000001</v>
      </c>
      <c r="E1721" s="3">
        <v>2.703125</v>
      </c>
      <c r="F1721" s="3">
        <v>1.970154</v>
      </c>
      <c r="G1721">
        <v>60035200</v>
      </c>
      <c r="H1721" s="3" t="str">
        <f>TEXT(MCFT[[#This Row],[Date]],"dddd")</f>
        <v>Tuesday</v>
      </c>
      <c r="I1721" s="3">
        <f>MCFT[[#This Row],[Open]]-MCFT[[#This Row],[Close]]</f>
        <v>2.343800000000007E-2</v>
      </c>
      <c r="J1721" s="3">
        <f>INDEX(AAPL!$J:$J,MATCH(A:A,AAPL!$A:$A,0),1)</f>
        <v>-4.4640000000000235E-3</v>
      </c>
      <c r="K1721" s="3" t="str">
        <f>IF(MCFT[[#This Row],[Day Change]]&gt;0,"UP","DOWN")</f>
        <v>UP</v>
      </c>
      <c r="L1721" s="9">
        <f>_xlfn.RANK.EQ(MCFT[[#This Row],[Date]],A:A,1)</f>
        <v>1720</v>
      </c>
      <c r="M1721" s="10">
        <f>_xlfn.RANK.AVG(MCFT[[#This Row],[Same change on date for AAPL]],AAPL,1)</f>
        <v>3822</v>
      </c>
      <c r="N1721" s="2">
        <f>MCFT[[#This Row],[Close]]/MCFT[[#This Row],[Open]]</f>
        <v>0.99140382965660423</v>
      </c>
    </row>
    <row r="1722" spans="1:14" x14ac:dyDescent="0.25">
      <c r="A1722" s="1">
        <v>33968</v>
      </c>
      <c r="B1722" s="3">
        <v>2.7109380000000001</v>
      </c>
      <c r="C1722" s="3">
        <v>2.71875</v>
      </c>
      <c r="D1722" s="3">
        <v>2.6640630000000001</v>
      </c>
      <c r="E1722" s="3">
        <v>2.6835939999999998</v>
      </c>
      <c r="F1722" s="3">
        <v>1.9559200000000001</v>
      </c>
      <c r="G1722">
        <v>50860800</v>
      </c>
      <c r="H1722" s="3" t="str">
        <f>TEXT(MCFT[[#This Row],[Date]],"dddd")</f>
        <v>Wednesday</v>
      </c>
      <c r="I1722" s="3">
        <f>MCFT[[#This Row],[Open]]-MCFT[[#This Row],[Close]]</f>
        <v>2.7344000000000257E-2</v>
      </c>
      <c r="J1722" s="3">
        <f>INDEX(AAPL!$J:$J,MATCH(A:A,AAPL!$A:$A,0),1)</f>
        <v>3.5715000000000163E-2</v>
      </c>
      <c r="K1722" s="3" t="str">
        <f>IF(MCFT[[#This Row],[Day Change]]&gt;0,"UP","DOWN")</f>
        <v>UP</v>
      </c>
      <c r="L1722" s="9">
        <f>_xlfn.RANK.EQ(MCFT[[#This Row],[Date]],A:A,1)</f>
        <v>1721</v>
      </c>
      <c r="M1722" s="10">
        <f>_xlfn.RANK.AVG(MCFT[[#This Row],[Same change on date for AAPL]],AAPL,1)</f>
        <v>6030.5</v>
      </c>
      <c r="N1722" s="2">
        <f>MCFT[[#This Row],[Close]]/MCFT[[#This Row],[Open]]</f>
        <v>0.9899134543099104</v>
      </c>
    </row>
    <row r="1723" spans="1:14" x14ac:dyDescent="0.25">
      <c r="A1723" s="1">
        <v>33969</v>
      </c>
      <c r="B1723" s="3">
        <v>2.6875</v>
      </c>
      <c r="C1723" s="3">
        <v>2.6953130000000001</v>
      </c>
      <c r="D1723" s="3">
        <v>2.6640630000000001</v>
      </c>
      <c r="E1723" s="3">
        <v>2.6679689999999998</v>
      </c>
      <c r="F1723" s="3">
        <v>1.944531</v>
      </c>
      <c r="G1723">
        <v>30851200</v>
      </c>
      <c r="H1723" s="3" t="str">
        <f>TEXT(MCFT[[#This Row],[Date]],"dddd")</f>
        <v>Thursday</v>
      </c>
      <c r="I1723" s="3">
        <f>MCFT[[#This Row],[Open]]-MCFT[[#This Row],[Close]]</f>
        <v>1.9531000000000187E-2</v>
      </c>
      <c r="J1723" s="3">
        <f>INDEX(AAPL!$J:$J,MATCH(A:A,AAPL!$A:$A,0),1)</f>
        <v>-3.5715000000000163E-2</v>
      </c>
      <c r="K1723" s="3" t="str">
        <f>IF(MCFT[[#This Row],[Day Change]]&gt;0,"UP","DOWN")</f>
        <v>UP</v>
      </c>
      <c r="L1723" s="9">
        <f>_xlfn.RANK.EQ(MCFT[[#This Row],[Date]],A:A,1)</f>
        <v>1722</v>
      </c>
      <c r="M1723" s="10">
        <f>_xlfn.RANK.AVG(MCFT[[#This Row],[Same change on date for AAPL]],AAPL,1)</f>
        <v>2274</v>
      </c>
      <c r="N1723" s="2">
        <f>MCFT[[#This Row],[Close]]/MCFT[[#This Row],[Open]]</f>
        <v>0.99273265116279064</v>
      </c>
    </row>
    <row r="1724" spans="1:14" x14ac:dyDescent="0.25">
      <c r="A1724" s="1">
        <v>33973</v>
      </c>
      <c r="B1724" s="3">
        <v>2.65625</v>
      </c>
      <c r="C1724" s="3">
        <v>2.6796880000000001</v>
      </c>
      <c r="D1724" s="3">
        <v>2.640625</v>
      </c>
      <c r="E1724" s="3">
        <v>2.6601560000000002</v>
      </c>
      <c r="F1724" s="3">
        <v>1.9388369999999999</v>
      </c>
      <c r="G1724">
        <v>72646400</v>
      </c>
      <c r="H1724" s="3" t="str">
        <f>TEXT(MCFT[[#This Row],[Date]],"dddd")</f>
        <v>Monday</v>
      </c>
      <c r="I1724" s="3">
        <f>MCFT[[#This Row],[Open]]-MCFT[[#This Row],[Close]]</f>
        <v>-3.9060000000001871E-3</v>
      </c>
      <c r="J1724" s="3">
        <f>INDEX(AAPL!$J:$J,MATCH(A:A,AAPL!$A:$A,0),1)</f>
        <v>4.464300000000021E-2</v>
      </c>
      <c r="K1724" s="3" t="str">
        <f>IF(MCFT[[#This Row],[Day Change]]&gt;0,"UP","DOWN")</f>
        <v>DOWN</v>
      </c>
      <c r="L1724" s="9">
        <f>_xlfn.RANK.EQ(MCFT[[#This Row],[Date]],A:A,1)</f>
        <v>1723</v>
      </c>
      <c r="M1724" s="10">
        <f>_xlfn.RANK.AVG(MCFT[[#This Row],[Same change on date for AAPL]],AAPL,1)</f>
        <v>6218.5</v>
      </c>
      <c r="N1724" s="2">
        <f>MCFT[[#This Row],[Close]]/MCFT[[#This Row],[Open]]</f>
        <v>1.0014704941176471</v>
      </c>
    </row>
    <row r="1725" spans="1:14" x14ac:dyDescent="0.25">
      <c r="A1725" s="1">
        <v>33974</v>
      </c>
      <c r="B1725" s="3">
        <v>2.65625</v>
      </c>
      <c r="C1725" s="3">
        <v>2.7109380000000001</v>
      </c>
      <c r="D1725" s="3">
        <v>2.6484380000000001</v>
      </c>
      <c r="E1725" s="3">
        <v>2.703125</v>
      </c>
      <c r="F1725" s="3">
        <v>1.970154</v>
      </c>
      <c r="G1725">
        <v>71529600</v>
      </c>
      <c r="H1725" s="3" t="str">
        <f>TEXT(MCFT[[#This Row],[Date]],"dddd")</f>
        <v>Tuesday</v>
      </c>
      <c r="I1725" s="3">
        <f>MCFT[[#This Row],[Open]]-MCFT[[#This Row],[Close]]</f>
        <v>-4.6875E-2</v>
      </c>
      <c r="J1725" s="3">
        <f>INDEX(AAPL!$J:$J,MATCH(A:A,AAPL!$A:$A,0),1)</f>
        <v>-4.4641999999999626E-2</v>
      </c>
      <c r="K1725" s="3" t="str">
        <f>IF(MCFT[[#This Row],[Day Change]]&gt;0,"UP","DOWN")</f>
        <v>DOWN</v>
      </c>
      <c r="L1725" s="9">
        <f>_xlfn.RANK.EQ(MCFT[[#This Row],[Date]],A:A,1)</f>
        <v>1724</v>
      </c>
      <c r="M1725" s="10">
        <f>_xlfn.RANK.AVG(MCFT[[#This Row],[Same change on date for AAPL]],AAPL,1)</f>
        <v>2144.5</v>
      </c>
      <c r="N1725" s="2">
        <f>MCFT[[#This Row],[Close]]/MCFT[[#This Row],[Open]]</f>
        <v>1.0176470588235293</v>
      </c>
    </row>
    <row r="1726" spans="1:14" x14ac:dyDescent="0.25">
      <c r="A1726" s="1">
        <v>33975</v>
      </c>
      <c r="B1726" s="3">
        <v>2.71875</v>
      </c>
      <c r="C1726" s="3">
        <v>2.7890630000000001</v>
      </c>
      <c r="D1726" s="3">
        <v>2.7109380000000001</v>
      </c>
      <c r="E1726" s="3">
        <v>2.78125</v>
      </c>
      <c r="F1726" s="3">
        <v>2.0270959999999998</v>
      </c>
      <c r="G1726">
        <v>87440000</v>
      </c>
      <c r="H1726" s="3" t="str">
        <f>TEXT(MCFT[[#This Row],[Date]],"dddd")</f>
        <v>Wednesday</v>
      </c>
      <c r="I1726" s="3">
        <f>MCFT[[#This Row],[Open]]-MCFT[[#This Row],[Close]]</f>
        <v>-6.25E-2</v>
      </c>
      <c r="J1726" s="3">
        <f>INDEX(AAPL!$J:$J,MATCH(A:A,AAPL!$A:$A,0),1)</f>
        <v>-3.5713999999999579E-2</v>
      </c>
      <c r="K1726" s="3" t="str">
        <f>IF(MCFT[[#This Row],[Day Change]]&gt;0,"UP","DOWN")</f>
        <v>DOWN</v>
      </c>
      <c r="L1726" s="9">
        <f>_xlfn.RANK.EQ(MCFT[[#This Row],[Date]],A:A,1)</f>
        <v>1725</v>
      </c>
      <c r="M1726" s="10">
        <f>_xlfn.RANK.AVG(MCFT[[#This Row],[Same change on date for AAPL]],AAPL,1)</f>
        <v>2385.5</v>
      </c>
      <c r="N1726" s="2">
        <f>MCFT[[#This Row],[Close]]/MCFT[[#This Row],[Open]]</f>
        <v>1.0229885057471264</v>
      </c>
    </row>
    <row r="1727" spans="1:14" x14ac:dyDescent="0.25">
      <c r="A1727" s="1">
        <v>33976</v>
      </c>
      <c r="B1727" s="3">
        <v>2.78125</v>
      </c>
      <c r="C1727" s="3">
        <v>2.8085939999999998</v>
      </c>
      <c r="D1727" s="3">
        <v>2.71875</v>
      </c>
      <c r="E1727" s="3">
        <v>2.7265630000000001</v>
      </c>
      <c r="F1727" s="3">
        <v>1.9872369999999999</v>
      </c>
      <c r="G1727">
        <v>58748800</v>
      </c>
      <c r="H1727" s="3" t="str">
        <f>TEXT(MCFT[[#This Row],[Date]],"dddd")</f>
        <v>Thursday</v>
      </c>
      <c r="I1727" s="3">
        <f>MCFT[[#This Row],[Open]]-MCFT[[#This Row],[Close]]</f>
        <v>5.468699999999993E-2</v>
      </c>
      <c r="J1727" s="3">
        <f>INDEX(AAPL!$J:$J,MATCH(A:A,AAPL!$A:$A,0),1)</f>
        <v>2.6785999999999976E-2</v>
      </c>
      <c r="K1727" s="3" t="str">
        <f>IF(MCFT[[#This Row],[Day Change]]&gt;0,"UP","DOWN")</f>
        <v>UP</v>
      </c>
      <c r="L1727" s="9">
        <f>_xlfn.RANK.EQ(MCFT[[#This Row],[Date]],A:A,1)</f>
        <v>1726</v>
      </c>
      <c r="M1727" s="10">
        <f>_xlfn.RANK.AVG(MCFT[[#This Row],[Same change on date for AAPL]],AAPL,1)</f>
        <v>5686</v>
      </c>
      <c r="N1727" s="2">
        <f>MCFT[[#This Row],[Close]]/MCFT[[#This Row],[Open]]</f>
        <v>0.98033725842696628</v>
      </c>
    </row>
    <row r="1728" spans="1:14" x14ac:dyDescent="0.25">
      <c r="A1728" s="1">
        <v>33977</v>
      </c>
      <c r="B1728" s="3">
        <v>2.7265630000000001</v>
      </c>
      <c r="C1728" s="3">
        <v>2.7578130000000001</v>
      </c>
      <c r="D1728" s="3">
        <v>2.6953130000000001</v>
      </c>
      <c r="E1728" s="3">
        <v>2.7226560000000002</v>
      </c>
      <c r="F1728" s="3">
        <v>1.9843900000000001</v>
      </c>
      <c r="G1728">
        <v>43977600</v>
      </c>
      <c r="H1728" s="3" t="str">
        <f>TEXT(MCFT[[#This Row],[Date]],"dddd")</f>
        <v>Friday</v>
      </c>
      <c r="I1728" s="3">
        <f>MCFT[[#This Row],[Open]]-MCFT[[#This Row],[Close]]</f>
        <v>3.9069999999998828E-3</v>
      </c>
      <c r="J1728" s="3">
        <f>INDEX(AAPL!$J:$J,MATCH(A:A,AAPL!$A:$A,0),1)</f>
        <v>-5.3570999999999813E-2</v>
      </c>
      <c r="K1728" s="3" t="str">
        <f>IF(MCFT[[#This Row],[Day Change]]&gt;0,"UP","DOWN")</f>
        <v>UP</v>
      </c>
      <c r="L1728" s="9">
        <f>_xlfn.RANK.EQ(MCFT[[#This Row],[Date]],A:A,1)</f>
        <v>1727</v>
      </c>
      <c r="M1728" s="10">
        <f>_xlfn.RANK.AVG(MCFT[[#This Row],[Same change on date for AAPL]],AAPL,1)</f>
        <v>1975.5</v>
      </c>
      <c r="N1728" s="2">
        <f>MCFT[[#This Row],[Close]]/MCFT[[#This Row],[Open]]</f>
        <v>0.99856706043469379</v>
      </c>
    </row>
    <row r="1729" spans="1:14" x14ac:dyDescent="0.25">
      <c r="A1729" s="1">
        <v>33980</v>
      </c>
      <c r="B1729" s="3">
        <v>2.7265630000000001</v>
      </c>
      <c r="C1729" s="3">
        <v>2.7890630000000001</v>
      </c>
      <c r="D1729" s="3">
        <v>2.6953130000000001</v>
      </c>
      <c r="E1729" s="3">
        <v>2.7851560000000002</v>
      </c>
      <c r="F1729" s="3">
        <v>2.0299429999999998</v>
      </c>
      <c r="G1729">
        <v>58348800</v>
      </c>
      <c r="H1729" s="3" t="str">
        <f>TEXT(MCFT[[#This Row],[Date]],"dddd")</f>
        <v>Monday</v>
      </c>
      <c r="I1729" s="3">
        <f>MCFT[[#This Row],[Open]]-MCFT[[#This Row],[Close]]</f>
        <v>-5.8593000000000117E-2</v>
      </c>
      <c r="J1729" s="3">
        <f>INDEX(AAPL!$J:$J,MATCH(A:A,AAPL!$A:$A,0),1)</f>
        <v>-7.589300000000021E-2</v>
      </c>
      <c r="K1729" s="3" t="str">
        <f>IF(MCFT[[#This Row],[Day Change]]&gt;0,"UP","DOWN")</f>
        <v>DOWN</v>
      </c>
      <c r="L1729" s="9">
        <f>_xlfn.RANK.EQ(MCFT[[#This Row],[Date]],A:A,1)</f>
        <v>1728</v>
      </c>
      <c r="M1729" s="10">
        <f>_xlfn.RANK.AVG(MCFT[[#This Row],[Same change on date for AAPL]],AAPL,1)</f>
        <v>1695.5</v>
      </c>
      <c r="N1729" s="2">
        <f>MCFT[[#This Row],[Close]]/MCFT[[#This Row],[Open]]</f>
        <v>1.0214896923342685</v>
      </c>
    </row>
    <row r="1730" spans="1:14" x14ac:dyDescent="0.25">
      <c r="A1730" s="1">
        <v>33981</v>
      </c>
      <c r="B1730" s="3">
        <v>2.78125</v>
      </c>
      <c r="C1730" s="3">
        <v>2.8515630000000001</v>
      </c>
      <c r="D1730" s="3">
        <v>2.7734380000000001</v>
      </c>
      <c r="E1730" s="3">
        <v>2.8046880000000001</v>
      </c>
      <c r="F1730" s="3">
        <v>2.0441780000000001</v>
      </c>
      <c r="G1730">
        <v>85129600</v>
      </c>
      <c r="H1730" s="3" t="str">
        <f>TEXT(MCFT[[#This Row],[Date]],"dddd")</f>
        <v>Tuesday</v>
      </c>
      <c r="I1730" s="3">
        <f>MCFT[[#This Row],[Open]]-MCFT[[#This Row],[Close]]</f>
        <v>-2.343800000000007E-2</v>
      </c>
      <c r="J1730" s="3">
        <f>INDEX(AAPL!$J:$J,MATCH(A:A,AAPL!$A:$A,0),1)</f>
        <v>4.4641999999999626E-2</v>
      </c>
      <c r="K1730" s="3" t="str">
        <f>IF(MCFT[[#This Row],[Day Change]]&gt;0,"UP","DOWN")</f>
        <v>DOWN</v>
      </c>
      <c r="L1730" s="9">
        <f>_xlfn.RANK.EQ(MCFT[[#This Row],[Date]],A:A,1)</f>
        <v>1729</v>
      </c>
      <c r="M1730" s="10">
        <f>_xlfn.RANK.AVG(MCFT[[#This Row],[Same change on date for AAPL]],AAPL,1)</f>
        <v>6150.5</v>
      </c>
      <c r="N1730" s="2">
        <f>MCFT[[#This Row],[Close]]/MCFT[[#This Row],[Open]]</f>
        <v>1.0084271460674157</v>
      </c>
    </row>
    <row r="1731" spans="1:14" x14ac:dyDescent="0.25">
      <c r="A1731" s="1">
        <v>33982</v>
      </c>
      <c r="B1731" s="3">
        <v>2.796875</v>
      </c>
      <c r="C1731" s="3">
        <v>2.8828130000000001</v>
      </c>
      <c r="D1731" s="3">
        <v>2.7578130000000001</v>
      </c>
      <c r="E1731" s="3">
        <v>2.8515630000000001</v>
      </c>
      <c r="F1731" s="3">
        <v>2.0783420000000001</v>
      </c>
      <c r="G1731">
        <v>83696000</v>
      </c>
      <c r="H1731" s="3" t="str">
        <f>TEXT(MCFT[[#This Row],[Date]],"dddd")</f>
        <v>Wednesday</v>
      </c>
      <c r="I1731" s="3">
        <f>MCFT[[#This Row],[Open]]-MCFT[[#This Row],[Close]]</f>
        <v>-5.468800000000007E-2</v>
      </c>
      <c r="J1731" s="3">
        <f>INDEX(AAPL!$J:$J,MATCH(A:A,AAPL!$A:$A,0),1)</f>
        <v>-7.1427999999999603E-2</v>
      </c>
      <c r="K1731" s="3" t="str">
        <f>IF(MCFT[[#This Row],[Day Change]]&gt;0,"UP","DOWN")</f>
        <v>DOWN</v>
      </c>
      <c r="L1731" s="9">
        <f>_xlfn.RANK.EQ(MCFT[[#This Row],[Date]],A:A,1)</f>
        <v>1730</v>
      </c>
      <c r="M1731" s="10">
        <f>_xlfn.RANK.AVG(MCFT[[#This Row],[Same change on date for AAPL]],AAPL,1)</f>
        <v>1755.5</v>
      </c>
      <c r="N1731" s="2">
        <f>MCFT[[#This Row],[Close]]/MCFT[[#This Row],[Open]]</f>
        <v>1.0195532513966481</v>
      </c>
    </row>
    <row r="1732" spans="1:14" x14ac:dyDescent="0.25">
      <c r="A1732" s="1">
        <v>33983</v>
      </c>
      <c r="B1732" s="3">
        <v>2.8828130000000001</v>
      </c>
      <c r="C1732" s="3">
        <v>2.9375</v>
      </c>
      <c r="D1732" s="3">
        <v>2.828125</v>
      </c>
      <c r="E1732" s="3">
        <v>2.8515630000000001</v>
      </c>
      <c r="F1732" s="3">
        <v>2.0783420000000001</v>
      </c>
      <c r="G1732">
        <v>121264000</v>
      </c>
      <c r="H1732" s="3" t="str">
        <f>TEXT(MCFT[[#This Row],[Date]],"dddd")</f>
        <v>Thursday</v>
      </c>
      <c r="I1732" s="3">
        <f>MCFT[[#This Row],[Open]]-MCFT[[#This Row],[Close]]</f>
        <v>3.125E-2</v>
      </c>
      <c r="J1732" s="3">
        <f>INDEX(AAPL!$J:$J,MATCH(A:A,AAPL!$A:$A,0),1)</f>
        <v>-3.5715000000000163E-2</v>
      </c>
      <c r="K1732" s="3" t="str">
        <f>IF(MCFT[[#This Row],[Day Change]]&gt;0,"UP","DOWN")</f>
        <v>UP</v>
      </c>
      <c r="L1732" s="9">
        <f>_xlfn.RANK.EQ(MCFT[[#This Row],[Date]],A:A,1)</f>
        <v>1731</v>
      </c>
      <c r="M1732" s="10">
        <f>_xlfn.RANK.AVG(MCFT[[#This Row],[Same change on date for AAPL]],AAPL,1)</f>
        <v>2274</v>
      </c>
      <c r="N1732" s="2">
        <f>MCFT[[#This Row],[Close]]/MCFT[[#This Row],[Open]]</f>
        <v>0.98915989347904287</v>
      </c>
    </row>
    <row r="1733" spans="1:14" x14ac:dyDescent="0.25">
      <c r="A1733" s="1">
        <v>33984</v>
      </c>
      <c r="B1733" s="3">
        <v>2.734375</v>
      </c>
      <c r="C1733" s="3">
        <v>2.84375</v>
      </c>
      <c r="D1733" s="3">
        <v>2.71875</v>
      </c>
      <c r="E1733" s="3">
        <v>2.8046880000000001</v>
      </c>
      <c r="F1733" s="3">
        <v>2.0441780000000001</v>
      </c>
      <c r="G1733">
        <v>181958400</v>
      </c>
      <c r="H1733" s="3" t="str">
        <f>TEXT(MCFT[[#This Row],[Date]],"dddd")</f>
        <v>Friday</v>
      </c>
      <c r="I1733" s="3">
        <f>MCFT[[#This Row],[Open]]-MCFT[[#This Row],[Close]]</f>
        <v>-7.031300000000007E-2</v>
      </c>
      <c r="J1733" s="3">
        <f>INDEX(AAPL!$J:$J,MATCH(A:A,AAPL!$A:$A,0),1)</f>
        <v>2.6784999999999837E-2</v>
      </c>
      <c r="K1733" s="3" t="str">
        <f>IF(MCFT[[#This Row],[Day Change]]&gt;0,"UP","DOWN")</f>
        <v>DOWN</v>
      </c>
      <c r="L1733" s="9">
        <f>_xlfn.RANK.EQ(MCFT[[#This Row],[Date]],A:A,1)</f>
        <v>1732</v>
      </c>
      <c r="M1733" s="10">
        <f>_xlfn.RANK.AVG(MCFT[[#This Row],[Same change on date for AAPL]],AAPL,1)</f>
        <v>5610.5</v>
      </c>
      <c r="N1733" s="2">
        <f>MCFT[[#This Row],[Close]]/MCFT[[#This Row],[Open]]</f>
        <v>1.0257144685714286</v>
      </c>
    </row>
    <row r="1734" spans="1:14" x14ac:dyDescent="0.25">
      <c r="A1734" s="1">
        <v>33987</v>
      </c>
      <c r="B1734" s="3">
        <v>2.796875</v>
      </c>
      <c r="C1734" s="3">
        <v>2.8046880000000001</v>
      </c>
      <c r="D1734" s="3">
        <v>2.7578130000000001</v>
      </c>
      <c r="E1734" s="3">
        <v>2.7890630000000001</v>
      </c>
      <c r="F1734" s="3">
        <v>2.032788</v>
      </c>
      <c r="G1734">
        <v>50611200</v>
      </c>
      <c r="H1734" s="3" t="str">
        <f>TEXT(MCFT[[#This Row],[Date]],"dddd")</f>
        <v>Monday</v>
      </c>
      <c r="I1734" s="3">
        <f>MCFT[[#This Row],[Open]]-MCFT[[#This Row],[Close]]</f>
        <v>7.8119999999999301E-3</v>
      </c>
      <c r="J1734" s="3">
        <f>INDEX(AAPL!$J:$J,MATCH(A:A,AAPL!$A:$A,0),1)</f>
        <v>0</v>
      </c>
      <c r="K1734" s="3" t="str">
        <f>IF(MCFT[[#This Row],[Day Change]]&gt;0,"UP","DOWN")</f>
        <v>UP</v>
      </c>
      <c r="L1734" s="9">
        <f>_xlfn.RANK.EQ(MCFT[[#This Row],[Date]],A:A,1)</f>
        <v>1733</v>
      </c>
      <c r="M1734" s="10">
        <f>_xlfn.RANK.AVG(MCFT[[#This Row],[Same change on date for AAPL]],AAPL,1)</f>
        <v>4124.5</v>
      </c>
      <c r="N1734" s="2">
        <f>MCFT[[#This Row],[Close]]/MCFT[[#This Row],[Open]]</f>
        <v>0.99720688268156432</v>
      </c>
    </row>
    <row r="1735" spans="1:14" x14ac:dyDescent="0.25">
      <c r="A1735" s="1">
        <v>33988</v>
      </c>
      <c r="B1735" s="3">
        <v>2.78125</v>
      </c>
      <c r="C1735" s="3">
        <v>2.7890630000000001</v>
      </c>
      <c r="D1735" s="3">
        <v>2.7578130000000001</v>
      </c>
      <c r="E1735" s="3">
        <v>2.7617189999999998</v>
      </c>
      <c r="F1735" s="3">
        <v>2.0128599999999999</v>
      </c>
      <c r="G1735">
        <v>52960000</v>
      </c>
      <c r="H1735" s="3" t="str">
        <f>TEXT(MCFT[[#This Row],[Date]],"dddd")</f>
        <v>Tuesday</v>
      </c>
      <c r="I1735" s="3">
        <f>MCFT[[#This Row],[Open]]-MCFT[[#This Row],[Close]]</f>
        <v>1.9531000000000187E-2</v>
      </c>
      <c r="J1735" s="3">
        <f>INDEX(AAPL!$J:$J,MATCH(A:A,AAPL!$A:$A,0),1)</f>
        <v>0</v>
      </c>
      <c r="K1735" s="3" t="str">
        <f>IF(MCFT[[#This Row],[Day Change]]&gt;0,"UP","DOWN")</f>
        <v>UP</v>
      </c>
      <c r="L1735" s="9">
        <f>_xlfn.RANK.EQ(MCFT[[#This Row],[Date]],A:A,1)</f>
        <v>1734</v>
      </c>
      <c r="M1735" s="10">
        <f>_xlfn.RANK.AVG(MCFT[[#This Row],[Same change on date for AAPL]],AAPL,1)</f>
        <v>4124.5</v>
      </c>
      <c r="N1735" s="2">
        <f>MCFT[[#This Row],[Close]]/MCFT[[#This Row],[Open]]</f>
        <v>0.99297761797752804</v>
      </c>
    </row>
    <row r="1736" spans="1:14" x14ac:dyDescent="0.25">
      <c r="A1736" s="1">
        <v>33989</v>
      </c>
      <c r="B1736" s="3">
        <v>2.765625</v>
      </c>
      <c r="C1736" s="3">
        <v>2.78125</v>
      </c>
      <c r="D1736" s="3">
        <v>2.7421880000000001</v>
      </c>
      <c r="E1736" s="3">
        <v>2.7617189999999998</v>
      </c>
      <c r="F1736" s="3">
        <v>2.0128599999999999</v>
      </c>
      <c r="G1736">
        <v>47968000</v>
      </c>
      <c r="H1736" s="3" t="str">
        <f>TEXT(MCFT[[#This Row],[Date]],"dddd")</f>
        <v>Wednesday</v>
      </c>
      <c r="I1736" s="3">
        <f>MCFT[[#This Row],[Open]]-MCFT[[#This Row],[Close]]</f>
        <v>3.9060000000001871E-3</v>
      </c>
      <c r="J1736" s="3">
        <f>INDEX(AAPL!$J:$J,MATCH(A:A,AAPL!$A:$A,0),1)</f>
        <v>-8.9279999999996029E-3</v>
      </c>
      <c r="K1736" s="3" t="str">
        <f>IF(MCFT[[#This Row],[Day Change]]&gt;0,"UP","DOWN")</f>
        <v>UP</v>
      </c>
      <c r="L1736" s="9">
        <f>_xlfn.RANK.EQ(MCFT[[#This Row],[Date]],A:A,1)</f>
        <v>1735</v>
      </c>
      <c r="M1736" s="10">
        <f>_xlfn.RANK.AVG(MCFT[[#This Row],[Same change on date for AAPL]],AAPL,1)</f>
        <v>3604</v>
      </c>
      <c r="N1736" s="2">
        <f>MCFT[[#This Row],[Close]]/MCFT[[#This Row],[Open]]</f>
        <v>0.99858766101694907</v>
      </c>
    </row>
    <row r="1737" spans="1:14" x14ac:dyDescent="0.25">
      <c r="A1737" s="1">
        <v>33990</v>
      </c>
      <c r="B1737" s="3">
        <v>2.7421880000000001</v>
      </c>
      <c r="C1737" s="3">
        <v>2.8125</v>
      </c>
      <c r="D1737" s="3">
        <v>2.7109380000000001</v>
      </c>
      <c r="E1737" s="3">
        <v>2.796875</v>
      </c>
      <c r="F1737" s="3">
        <v>2.0384829999999998</v>
      </c>
      <c r="G1737">
        <v>73363200</v>
      </c>
      <c r="H1737" s="3" t="str">
        <f>TEXT(MCFT[[#This Row],[Date]],"dddd")</f>
        <v>Thursday</v>
      </c>
      <c r="I1737" s="3">
        <f>MCFT[[#This Row],[Open]]-MCFT[[#This Row],[Close]]</f>
        <v>-5.468699999999993E-2</v>
      </c>
      <c r="J1737" s="3">
        <f>INDEX(AAPL!$J:$J,MATCH(A:A,AAPL!$A:$A,0),1)</f>
        <v>-8.9279999999996029E-3</v>
      </c>
      <c r="K1737" s="3" t="str">
        <f>IF(MCFT[[#This Row],[Day Change]]&gt;0,"UP","DOWN")</f>
        <v>DOWN</v>
      </c>
      <c r="L1737" s="9">
        <f>_xlfn.RANK.EQ(MCFT[[#This Row],[Date]],A:A,1)</f>
        <v>1736</v>
      </c>
      <c r="M1737" s="10">
        <f>_xlfn.RANK.AVG(MCFT[[#This Row],[Same change on date for AAPL]],AAPL,1)</f>
        <v>3604</v>
      </c>
      <c r="N1737" s="2">
        <f>MCFT[[#This Row],[Close]]/MCFT[[#This Row],[Open]]</f>
        <v>1.0199428339705374</v>
      </c>
    </row>
    <row r="1738" spans="1:14" x14ac:dyDescent="0.25">
      <c r="A1738" s="1">
        <v>33991</v>
      </c>
      <c r="B1738" s="3">
        <v>2.8046880000000001</v>
      </c>
      <c r="C1738" s="3">
        <v>2.8203130000000001</v>
      </c>
      <c r="D1738" s="3">
        <v>2.7734380000000001</v>
      </c>
      <c r="E1738" s="3">
        <v>2.7929689999999998</v>
      </c>
      <c r="F1738" s="3">
        <v>2.0356359999999998</v>
      </c>
      <c r="G1738">
        <v>49088000</v>
      </c>
      <c r="H1738" s="3" t="str">
        <f>TEXT(MCFT[[#This Row],[Date]],"dddd")</f>
        <v>Friday</v>
      </c>
      <c r="I1738" s="3">
        <f>MCFT[[#This Row],[Open]]-MCFT[[#This Row],[Close]]</f>
        <v>1.1719000000000257E-2</v>
      </c>
      <c r="J1738" s="3">
        <f>INDEX(AAPL!$J:$J,MATCH(A:A,AAPL!$A:$A,0),1)</f>
        <v>2.6785999999999976E-2</v>
      </c>
      <c r="K1738" s="3" t="str">
        <f>IF(MCFT[[#This Row],[Day Change]]&gt;0,"UP","DOWN")</f>
        <v>UP</v>
      </c>
      <c r="L1738" s="9">
        <f>_xlfn.RANK.EQ(MCFT[[#This Row],[Date]],A:A,1)</f>
        <v>1737</v>
      </c>
      <c r="M1738" s="10">
        <f>_xlfn.RANK.AVG(MCFT[[#This Row],[Same change on date for AAPL]],AAPL,1)</f>
        <v>5686</v>
      </c>
      <c r="N1738" s="2">
        <f>MCFT[[#This Row],[Close]]/MCFT[[#This Row],[Open]]</f>
        <v>0.99582163862789719</v>
      </c>
    </row>
    <row r="1739" spans="1:14" x14ac:dyDescent="0.25">
      <c r="A1739" s="1">
        <v>33994</v>
      </c>
      <c r="B1739" s="3">
        <v>2.7890630000000001</v>
      </c>
      <c r="C1739" s="3">
        <v>2.8203130000000001</v>
      </c>
      <c r="D1739" s="3">
        <v>2.7421880000000001</v>
      </c>
      <c r="E1739" s="3">
        <v>2.765625</v>
      </c>
      <c r="F1739" s="3">
        <v>2.0157069999999999</v>
      </c>
      <c r="G1739">
        <v>49609600</v>
      </c>
      <c r="H1739" s="3" t="str">
        <f>TEXT(MCFT[[#This Row],[Date]],"dddd")</f>
        <v>Monday</v>
      </c>
      <c r="I1739" s="3">
        <f>MCFT[[#This Row],[Open]]-MCFT[[#This Row],[Close]]</f>
        <v>2.343800000000007E-2</v>
      </c>
      <c r="J1739" s="3">
        <f>INDEX(AAPL!$J:$J,MATCH(A:A,AAPL!$A:$A,0),1)</f>
        <v>-2.6785999999999976E-2</v>
      </c>
      <c r="K1739" s="3" t="str">
        <f>IF(MCFT[[#This Row],[Day Change]]&gt;0,"UP","DOWN")</f>
        <v>UP</v>
      </c>
      <c r="L1739" s="9">
        <f>_xlfn.RANK.EQ(MCFT[[#This Row],[Date]],A:A,1)</f>
        <v>1738</v>
      </c>
      <c r="M1739" s="10">
        <f>_xlfn.RANK.AVG(MCFT[[#This Row],[Same change on date for AAPL]],AAPL,1)</f>
        <v>2610.5</v>
      </c>
      <c r="N1739" s="2">
        <f>MCFT[[#This Row],[Close]]/MCFT[[#This Row],[Open]]</f>
        <v>0.99159646089027031</v>
      </c>
    </row>
    <row r="1740" spans="1:14" x14ac:dyDescent="0.25">
      <c r="A1740" s="1">
        <v>33995</v>
      </c>
      <c r="B1740" s="3">
        <v>2.765625</v>
      </c>
      <c r="C1740" s="3">
        <v>2.8125</v>
      </c>
      <c r="D1740" s="3">
        <v>2.734375</v>
      </c>
      <c r="E1740" s="3">
        <v>2.75</v>
      </c>
      <c r="F1740" s="3">
        <v>2.004318</v>
      </c>
      <c r="G1740">
        <v>42345600</v>
      </c>
      <c r="H1740" s="3" t="str">
        <f>TEXT(MCFT[[#This Row],[Date]],"dddd")</f>
        <v>Tuesday</v>
      </c>
      <c r="I1740" s="3">
        <f>MCFT[[#This Row],[Open]]-MCFT[[#This Row],[Close]]</f>
        <v>1.5625E-2</v>
      </c>
      <c r="J1740" s="3">
        <f>INDEX(AAPL!$J:$J,MATCH(A:A,AAPL!$A:$A,0),1)</f>
        <v>-8.9290000000001868E-3</v>
      </c>
      <c r="K1740" s="3" t="str">
        <f>IF(MCFT[[#This Row],[Day Change]]&gt;0,"UP","DOWN")</f>
        <v>UP</v>
      </c>
      <c r="L1740" s="9">
        <f>_xlfn.RANK.EQ(MCFT[[#This Row],[Date]],A:A,1)</f>
        <v>1739</v>
      </c>
      <c r="M1740" s="10">
        <f>_xlfn.RANK.AVG(MCFT[[#This Row],[Same change on date for AAPL]],AAPL,1)</f>
        <v>3384</v>
      </c>
      <c r="N1740" s="2">
        <f>MCFT[[#This Row],[Close]]/MCFT[[#This Row],[Open]]</f>
        <v>0.99435028248587576</v>
      </c>
    </row>
    <row r="1741" spans="1:14" x14ac:dyDescent="0.25">
      <c r="A1741" s="1">
        <v>33996</v>
      </c>
      <c r="B1741" s="3">
        <v>2.734375</v>
      </c>
      <c r="C1741" s="3">
        <v>2.7421880000000001</v>
      </c>
      <c r="D1741" s="3">
        <v>2.671875</v>
      </c>
      <c r="E1741" s="3">
        <v>2.6953130000000001</v>
      </c>
      <c r="F1741" s="3">
        <v>1.9644600000000001</v>
      </c>
      <c r="G1741">
        <v>64192000</v>
      </c>
      <c r="H1741" s="3" t="str">
        <f>TEXT(MCFT[[#This Row],[Date]],"dddd")</f>
        <v>Wednesday</v>
      </c>
      <c r="I1741" s="3">
        <f>MCFT[[#This Row],[Open]]-MCFT[[#This Row],[Close]]</f>
        <v>3.906199999999993E-2</v>
      </c>
      <c r="J1741" s="3">
        <f>INDEX(AAPL!$J:$J,MATCH(A:A,AAPL!$A:$A,0),1)</f>
        <v>2.6784999999999837E-2</v>
      </c>
      <c r="K1741" s="3" t="str">
        <f>IF(MCFT[[#This Row],[Day Change]]&gt;0,"UP","DOWN")</f>
        <v>UP</v>
      </c>
      <c r="L1741" s="9">
        <f>_xlfn.RANK.EQ(MCFT[[#This Row],[Date]],A:A,1)</f>
        <v>1740</v>
      </c>
      <c r="M1741" s="10">
        <f>_xlfn.RANK.AVG(MCFT[[#This Row],[Same change on date for AAPL]],AAPL,1)</f>
        <v>5610.5</v>
      </c>
      <c r="N1741" s="2">
        <f>MCFT[[#This Row],[Close]]/MCFT[[#This Row],[Open]]</f>
        <v>0.98571446857142864</v>
      </c>
    </row>
    <row r="1742" spans="1:14" x14ac:dyDescent="0.25">
      <c r="A1742" s="1">
        <v>33997</v>
      </c>
      <c r="B1742" s="3">
        <v>2.6953130000000001</v>
      </c>
      <c r="C1742" s="3">
        <v>2.7226560000000002</v>
      </c>
      <c r="D1742" s="3">
        <v>2.6484380000000001</v>
      </c>
      <c r="E1742" s="3">
        <v>2.71875</v>
      </c>
      <c r="F1742" s="3">
        <v>1.9815419999999999</v>
      </c>
      <c r="G1742">
        <v>77030400</v>
      </c>
      <c r="H1742" s="3" t="str">
        <f>TEXT(MCFT[[#This Row],[Date]],"dddd")</f>
        <v>Thursday</v>
      </c>
      <c r="I1742" s="3">
        <f>MCFT[[#This Row],[Open]]-MCFT[[#This Row],[Close]]</f>
        <v>-2.343699999999993E-2</v>
      </c>
      <c r="J1742" s="3">
        <f>INDEX(AAPL!$J:$J,MATCH(A:A,AAPL!$A:$A,0),1)</f>
        <v>4.4639999999995794E-3</v>
      </c>
      <c r="K1742" s="3" t="str">
        <f>IF(MCFT[[#This Row],[Day Change]]&gt;0,"UP","DOWN")</f>
        <v>DOWN</v>
      </c>
      <c r="L1742" s="9">
        <f>_xlfn.RANK.EQ(MCFT[[#This Row],[Date]],A:A,1)</f>
        <v>1741</v>
      </c>
      <c r="M1742" s="10">
        <f>_xlfn.RANK.AVG(MCFT[[#This Row],[Same change on date for AAPL]],AAPL,1)</f>
        <v>4367</v>
      </c>
      <c r="N1742" s="2">
        <f>MCFT[[#This Row],[Close]]/MCFT[[#This Row],[Open]]</f>
        <v>1.0086954650535949</v>
      </c>
    </row>
    <row r="1743" spans="1:14" x14ac:dyDescent="0.25">
      <c r="A1743" s="1">
        <v>33998</v>
      </c>
      <c r="B1743" s="3">
        <v>2.734375</v>
      </c>
      <c r="C1743" s="3">
        <v>2.75</v>
      </c>
      <c r="D1743" s="3">
        <v>2.6796880000000001</v>
      </c>
      <c r="E1743" s="3">
        <v>2.703125</v>
      </c>
      <c r="F1743" s="3">
        <v>1.970154</v>
      </c>
      <c r="G1743">
        <v>39424000</v>
      </c>
      <c r="H1743" s="3" t="str">
        <f>TEXT(MCFT[[#This Row],[Date]],"dddd")</f>
        <v>Friday</v>
      </c>
      <c r="I1743" s="3">
        <f>MCFT[[#This Row],[Open]]-MCFT[[#This Row],[Close]]</f>
        <v>3.125E-2</v>
      </c>
      <c r="J1743" s="3">
        <f>INDEX(AAPL!$J:$J,MATCH(A:A,AAPL!$A:$A,0),1)</f>
        <v>2.6785999999999976E-2</v>
      </c>
      <c r="K1743" s="3" t="str">
        <f>IF(MCFT[[#This Row],[Day Change]]&gt;0,"UP","DOWN")</f>
        <v>UP</v>
      </c>
      <c r="L1743" s="9">
        <f>_xlfn.RANK.EQ(MCFT[[#This Row],[Date]],A:A,1)</f>
        <v>1742</v>
      </c>
      <c r="M1743" s="10">
        <f>_xlfn.RANK.AVG(MCFT[[#This Row],[Same change on date for AAPL]],AAPL,1)</f>
        <v>5686</v>
      </c>
      <c r="N1743" s="2">
        <f>MCFT[[#This Row],[Close]]/MCFT[[#This Row],[Open]]</f>
        <v>0.98857142857142855</v>
      </c>
    </row>
    <row r="1744" spans="1:14" x14ac:dyDescent="0.25">
      <c r="A1744" s="1">
        <v>34001</v>
      </c>
      <c r="B1744" s="3">
        <v>2.6953130000000001</v>
      </c>
      <c r="C1744" s="3">
        <v>2.75</v>
      </c>
      <c r="D1744" s="3">
        <v>2.671875</v>
      </c>
      <c r="E1744" s="3">
        <v>2.734375</v>
      </c>
      <c r="F1744" s="3">
        <v>1.992931</v>
      </c>
      <c r="G1744">
        <v>42854400</v>
      </c>
      <c r="H1744" s="3" t="str">
        <f>TEXT(MCFT[[#This Row],[Date]],"dddd")</f>
        <v>Monday</v>
      </c>
      <c r="I1744" s="3">
        <f>MCFT[[#This Row],[Open]]-MCFT[[#This Row],[Close]]</f>
        <v>-3.906199999999993E-2</v>
      </c>
      <c r="J1744" s="3">
        <f>INDEX(AAPL!$J:$J,MATCH(A:A,AAPL!$A:$A,0),1)</f>
        <v>-7.1429000000000187E-2</v>
      </c>
      <c r="K1744" s="3" t="str">
        <f>IF(MCFT[[#This Row],[Day Change]]&gt;0,"UP","DOWN")</f>
        <v>DOWN</v>
      </c>
      <c r="L1744" s="9">
        <f>_xlfn.RANK.EQ(MCFT[[#This Row],[Date]],A:A,1)</f>
        <v>1743</v>
      </c>
      <c r="M1744" s="10">
        <f>_xlfn.RANK.AVG(MCFT[[#This Row],[Same change on date for AAPL]],AAPL,1)</f>
        <v>1724</v>
      </c>
      <c r="N1744" s="2">
        <f>MCFT[[#This Row],[Close]]/MCFT[[#This Row],[Open]]</f>
        <v>1.0144925654274661</v>
      </c>
    </row>
    <row r="1745" spans="1:14" x14ac:dyDescent="0.25">
      <c r="A1745" s="1">
        <v>34002</v>
      </c>
      <c r="B1745" s="3">
        <v>2.7304689999999998</v>
      </c>
      <c r="C1745" s="3">
        <v>2.796875</v>
      </c>
      <c r="D1745" s="3">
        <v>2.7265630000000001</v>
      </c>
      <c r="E1745" s="3">
        <v>2.78125</v>
      </c>
      <c r="F1745" s="3">
        <v>2.0270959999999998</v>
      </c>
      <c r="G1745">
        <v>70371200</v>
      </c>
      <c r="H1745" s="3" t="str">
        <f>TEXT(MCFT[[#This Row],[Date]],"dddd")</f>
        <v>Tuesday</v>
      </c>
      <c r="I1745" s="3">
        <f>MCFT[[#This Row],[Open]]-MCFT[[#This Row],[Close]]</f>
        <v>-5.0781000000000187E-2</v>
      </c>
      <c r="J1745" s="3">
        <f>INDEX(AAPL!$J:$J,MATCH(A:A,AAPL!$A:$A,0),1)</f>
        <v>1.7857000000000234E-2</v>
      </c>
      <c r="K1745" s="3" t="str">
        <f>IF(MCFT[[#This Row],[Day Change]]&gt;0,"UP","DOWN")</f>
        <v>DOWN</v>
      </c>
      <c r="L1745" s="9">
        <f>_xlfn.RANK.EQ(MCFT[[#This Row],[Date]],A:A,1)</f>
        <v>1744</v>
      </c>
      <c r="M1745" s="10">
        <f>_xlfn.RANK.AVG(MCFT[[#This Row],[Same change on date for AAPL]],AAPL,1)</f>
        <v>5329.5</v>
      </c>
      <c r="N1745" s="2">
        <f>MCFT[[#This Row],[Close]]/MCFT[[#This Row],[Open]]</f>
        <v>1.0185979038765869</v>
      </c>
    </row>
    <row r="1746" spans="1:14" x14ac:dyDescent="0.25">
      <c r="A1746" s="1">
        <v>34003</v>
      </c>
      <c r="B1746" s="3">
        <v>2.796875</v>
      </c>
      <c r="C1746" s="3">
        <v>2.8203130000000001</v>
      </c>
      <c r="D1746" s="3">
        <v>2.75</v>
      </c>
      <c r="E1746" s="3">
        <v>2.7617189999999998</v>
      </c>
      <c r="F1746" s="3">
        <v>2.0128599999999999</v>
      </c>
      <c r="G1746">
        <v>71728000</v>
      </c>
      <c r="H1746" s="3" t="str">
        <f>TEXT(MCFT[[#This Row],[Date]],"dddd")</f>
        <v>Wednesday</v>
      </c>
      <c r="I1746" s="3">
        <f>MCFT[[#This Row],[Open]]-MCFT[[#This Row],[Close]]</f>
        <v>3.5156000000000187E-2</v>
      </c>
      <c r="J1746" s="3">
        <f>INDEX(AAPL!$J:$J,MATCH(A:A,AAPL!$A:$A,0),1)</f>
        <v>3.5714000000000024E-2</v>
      </c>
      <c r="K1746" s="3" t="str">
        <f>IF(MCFT[[#This Row],[Day Change]]&gt;0,"UP","DOWN")</f>
        <v>UP</v>
      </c>
      <c r="L1746" s="9">
        <f>_xlfn.RANK.EQ(MCFT[[#This Row],[Date]],A:A,1)</f>
        <v>1745</v>
      </c>
      <c r="M1746" s="10">
        <f>_xlfn.RANK.AVG(MCFT[[#This Row],[Same change on date for AAPL]],AAPL,1)</f>
        <v>5958</v>
      </c>
      <c r="N1746" s="2">
        <f>MCFT[[#This Row],[Close]]/MCFT[[#This Row],[Open]]</f>
        <v>0.98743025698324016</v>
      </c>
    </row>
    <row r="1747" spans="1:14" x14ac:dyDescent="0.25">
      <c r="A1747" s="1">
        <v>34004</v>
      </c>
      <c r="B1747" s="3">
        <v>2.7421880000000001</v>
      </c>
      <c r="C1747" s="3">
        <v>2.7421880000000001</v>
      </c>
      <c r="D1747" s="3">
        <v>2.640625</v>
      </c>
      <c r="E1747" s="3">
        <v>2.65625</v>
      </c>
      <c r="F1747" s="3">
        <v>1.9359900000000001</v>
      </c>
      <c r="G1747">
        <v>124214400</v>
      </c>
      <c r="H1747" s="3" t="str">
        <f>TEXT(MCFT[[#This Row],[Date]],"dddd")</f>
        <v>Thursday</v>
      </c>
      <c r="I1747" s="3">
        <f>MCFT[[#This Row],[Open]]-MCFT[[#This Row],[Close]]</f>
        <v>8.593800000000007E-2</v>
      </c>
      <c r="J1747" s="3">
        <f>INDEX(AAPL!$J:$J,MATCH(A:A,AAPL!$A:$A,0),1)</f>
        <v>1.785699999999979E-2</v>
      </c>
      <c r="K1747" s="3" t="str">
        <f>IF(MCFT[[#This Row],[Day Change]]&gt;0,"UP","DOWN")</f>
        <v>UP</v>
      </c>
      <c r="L1747" s="9">
        <f>_xlfn.RANK.EQ(MCFT[[#This Row],[Date]],A:A,1)</f>
        <v>1746</v>
      </c>
      <c r="M1747" s="10">
        <f>_xlfn.RANK.AVG(MCFT[[#This Row],[Same change on date for AAPL]],AAPL,1)</f>
        <v>5168.5</v>
      </c>
      <c r="N1747" s="2">
        <f>MCFT[[#This Row],[Close]]/MCFT[[#This Row],[Open]]</f>
        <v>0.96866079203905786</v>
      </c>
    </row>
    <row r="1748" spans="1:14" x14ac:dyDescent="0.25">
      <c r="A1748" s="1">
        <v>34005</v>
      </c>
      <c r="B1748" s="3">
        <v>2.6484380000000001</v>
      </c>
      <c r="C1748" s="3">
        <v>2.796875</v>
      </c>
      <c r="D1748" s="3">
        <v>2.5703130000000001</v>
      </c>
      <c r="E1748" s="3">
        <v>2.78125</v>
      </c>
      <c r="F1748" s="3">
        <v>2.0270959999999998</v>
      </c>
      <c r="G1748">
        <v>177216000</v>
      </c>
      <c r="H1748" s="3" t="str">
        <f>TEXT(MCFT[[#This Row],[Date]],"dddd")</f>
        <v>Friday</v>
      </c>
      <c r="I1748" s="3">
        <f>MCFT[[#This Row],[Open]]-MCFT[[#This Row],[Close]]</f>
        <v>-0.13281199999999993</v>
      </c>
      <c r="J1748" s="3">
        <f>INDEX(AAPL!$J:$J,MATCH(A:A,AAPL!$A:$A,0),1)</f>
        <v>7.1427999999999603E-2</v>
      </c>
      <c r="K1748" s="3" t="str">
        <f>IF(MCFT[[#This Row],[Day Change]]&gt;0,"UP","DOWN")</f>
        <v>DOWN</v>
      </c>
      <c r="L1748" s="9">
        <f>_xlfn.RANK.EQ(MCFT[[#This Row],[Date]],A:A,1)</f>
        <v>1747</v>
      </c>
      <c r="M1748" s="10">
        <f>_xlfn.RANK.AVG(MCFT[[#This Row],[Same change on date for AAPL]],AAPL,1)</f>
        <v>6531</v>
      </c>
      <c r="N1748" s="2">
        <f>MCFT[[#This Row],[Close]]/MCFT[[#This Row],[Open]]</f>
        <v>1.0501472943674723</v>
      </c>
    </row>
    <row r="1749" spans="1:14" x14ac:dyDescent="0.25">
      <c r="A1749" s="1">
        <v>34008</v>
      </c>
      <c r="B1749" s="3">
        <v>2.765625</v>
      </c>
      <c r="C1749" s="3">
        <v>2.78125</v>
      </c>
      <c r="D1749" s="3">
        <v>2.65625</v>
      </c>
      <c r="E1749" s="3">
        <v>2.6796880000000001</v>
      </c>
      <c r="F1749" s="3">
        <v>1.9530719999999999</v>
      </c>
      <c r="G1749">
        <v>92665600</v>
      </c>
      <c r="H1749" s="3" t="str">
        <f>TEXT(MCFT[[#This Row],[Date]],"dddd")</f>
        <v>Monday</v>
      </c>
      <c r="I1749" s="3">
        <f>MCFT[[#This Row],[Open]]-MCFT[[#This Row],[Close]]</f>
        <v>8.593699999999993E-2</v>
      </c>
      <c r="J1749" s="3">
        <f>INDEX(AAPL!$J:$J,MATCH(A:A,AAPL!$A:$A,0),1)</f>
        <v>1.7857000000000234E-2</v>
      </c>
      <c r="K1749" s="3" t="str">
        <f>IF(MCFT[[#This Row],[Day Change]]&gt;0,"UP","DOWN")</f>
        <v>UP</v>
      </c>
      <c r="L1749" s="9">
        <f>_xlfn.RANK.EQ(MCFT[[#This Row],[Date]],A:A,1)</f>
        <v>1748</v>
      </c>
      <c r="M1749" s="10">
        <f>_xlfn.RANK.AVG(MCFT[[#This Row],[Same change on date for AAPL]],AAPL,1)</f>
        <v>5329.5</v>
      </c>
      <c r="N1749" s="2">
        <f>MCFT[[#This Row],[Close]]/MCFT[[#This Row],[Open]]</f>
        <v>0.96892673446327682</v>
      </c>
    </row>
    <row r="1750" spans="1:14" x14ac:dyDescent="0.25">
      <c r="A1750" s="1">
        <v>34009</v>
      </c>
      <c r="B1750" s="3">
        <v>2.7109380000000001</v>
      </c>
      <c r="C1750" s="3">
        <v>2.7265630000000001</v>
      </c>
      <c r="D1750" s="3">
        <v>2.609375</v>
      </c>
      <c r="E1750" s="3">
        <v>2.6210939999999998</v>
      </c>
      <c r="F1750" s="3">
        <v>1.9103669999999999</v>
      </c>
      <c r="G1750">
        <v>64550400</v>
      </c>
      <c r="H1750" s="3" t="str">
        <f>TEXT(MCFT[[#This Row],[Date]],"dddd")</f>
        <v>Tuesday</v>
      </c>
      <c r="I1750" s="3">
        <f>MCFT[[#This Row],[Open]]-MCFT[[#This Row],[Close]]</f>
        <v>8.9844000000000257E-2</v>
      </c>
      <c r="J1750" s="3">
        <f>INDEX(AAPL!$J:$J,MATCH(A:A,AAPL!$A:$A,0),1)</f>
        <v>4.4640000000000235E-3</v>
      </c>
      <c r="K1750" s="3" t="str">
        <f>IF(MCFT[[#This Row],[Day Change]]&gt;0,"UP","DOWN")</f>
        <v>UP</v>
      </c>
      <c r="L1750" s="9">
        <f>_xlfn.RANK.EQ(MCFT[[#This Row],[Date]],A:A,1)</f>
        <v>1749</v>
      </c>
      <c r="M1750" s="10">
        <f>_xlfn.RANK.AVG(MCFT[[#This Row],[Same change on date for AAPL]],AAPL,1)</f>
        <v>4414</v>
      </c>
      <c r="N1750" s="2">
        <f>MCFT[[#This Row],[Close]]/MCFT[[#This Row],[Open]]</f>
        <v>0.96685870351885572</v>
      </c>
    </row>
    <row r="1751" spans="1:14" x14ac:dyDescent="0.25">
      <c r="A1751" s="1">
        <v>34010</v>
      </c>
      <c r="B1751" s="3">
        <v>2.640625</v>
      </c>
      <c r="C1751" s="3">
        <v>2.6953130000000001</v>
      </c>
      <c r="D1751" s="3">
        <v>2.625</v>
      </c>
      <c r="E1751" s="3">
        <v>2.671875</v>
      </c>
      <c r="F1751" s="3">
        <v>1.9473780000000001</v>
      </c>
      <c r="G1751">
        <v>39193600</v>
      </c>
      <c r="H1751" s="3" t="str">
        <f>TEXT(MCFT[[#This Row],[Date]],"dddd")</f>
        <v>Wednesday</v>
      </c>
      <c r="I1751" s="3">
        <f>MCFT[[#This Row],[Open]]-MCFT[[#This Row],[Close]]</f>
        <v>-3.125E-2</v>
      </c>
      <c r="J1751" s="3">
        <f>INDEX(AAPL!$J:$J,MATCH(A:A,AAPL!$A:$A,0),1)</f>
        <v>4.4642999999999988E-2</v>
      </c>
      <c r="K1751" s="3" t="str">
        <f>IF(MCFT[[#This Row],[Day Change]]&gt;0,"UP","DOWN")</f>
        <v>DOWN</v>
      </c>
      <c r="L1751" s="9">
        <f>_xlfn.RANK.EQ(MCFT[[#This Row],[Date]],A:A,1)</f>
        <v>1750</v>
      </c>
      <c r="M1751" s="10">
        <f>_xlfn.RANK.AVG(MCFT[[#This Row],[Same change on date for AAPL]],AAPL,1)</f>
        <v>6186.5</v>
      </c>
      <c r="N1751" s="2">
        <f>MCFT[[#This Row],[Close]]/MCFT[[#This Row],[Open]]</f>
        <v>1.0118343195266273</v>
      </c>
    </row>
    <row r="1752" spans="1:14" x14ac:dyDescent="0.25">
      <c r="A1752" s="1">
        <v>34011</v>
      </c>
      <c r="B1752" s="3">
        <v>2.6953130000000001</v>
      </c>
      <c r="C1752" s="3">
        <v>2.703125</v>
      </c>
      <c r="D1752" s="3">
        <v>2.6484380000000001</v>
      </c>
      <c r="E1752" s="3">
        <v>2.6640630000000001</v>
      </c>
      <c r="F1752" s="3">
        <v>1.941684</v>
      </c>
      <c r="G1752">
        <v>31635200</v>
      </c>
      <c r="H1752" s="3" t="str">
        <f>TEXT(MCFT[[#This Row],[Date]],"dddd")</f>
        <v>Thursday</v>
      </c>
      <c r="I1752" s="3">
        <f>MCFT[[#This Row],[Open]]-MCFT[[#This Row],[Close]]</f>
        <v>3.125E-2</v>
      </c>
      <c r="J1752" s="3">
        <f>INDEX(AAPL!$J:$J,MATCH(A:A,AAPL!$A:$A,0),1)</f>
        <v>2.2321000000000035E-2</v>
      </c>
      <c r="K1752" s="3" t="str">
        <f>IF(MCFT[[#This Row],[Day Change]]&gt;0,"UP","DOWN")</f>
        <v>UP</v>
      </c>
      <c r="L1752" s="9">
        <f>_xlfn.RANK.EQ(MCFT[[#This Row],[Date]],A:A,1)</f>
        <v>1751</v>
      </c>
      <c r="M1752" s="10">
        <f>_xlfn.RANK.AVG(MCFT[[#This Row],[Same change on date for AAPL]],AAPL,1)</f>
        <v>5479</v>
      </c>
      <c r="N1752" s="2">
        <f>MCFT[[#This Row],[Close]]/MCFT[[#This Row],[Open]]</f>
        <v>0.98840579925225758</v>
      </c>
    </row>
    <row r="1753" spans="1:14" x14ac:dyDescent="0.25">
      <c r="A1753" s="1">
        <v>34012</v>
      </c>
      <c r="B1753" s="3">
        <v>2.6640630000000001</v>
      </c>
      <c r="C1753" s="3">
        <v>2.6640630000000001</v>
      </c>
      <c r="D1753" s="3">
        <v>2.6015630000000001</v>
      </c>
      <c r="E1753" s="3">
        <v>2.6132810000000002</v>
      </c>
      <c r="F1753" s="3">
        <v>1.9046730000000001</v>
      </c>
      <c r="G1753">
        <v>34752000</v>
      </c>
      <c r="H1753" s="3" t="str">
        <f>TEXT(MCFT[[#This Row],[Date]],"dddd")</f>
        <v>Friday</v>
      </c>
      <c r="I1753" s="3">
        <f>MCFT[[#This Row],[Open]]-MCFT[[#This Row],[Close]]</f>
        <v>5.0781999999999883E-2</v>
      </c>
      <c r="J1753" s="3">
        <f>INDEX(AAPL!$J:$J,MATCH(A:A,AAPL!$A:$A,0),1)</f>
        <v>4.0178999999999965E-2</v>
      </c>
      <c r="K1753" s="3" t="str">
        <f>IF(MCFT[[#This Row],[Day Change]]&gt;0,"UP","DOWN")</f>
        <v>UP</v>
      </c>
      <c r="L1753" s="9">
        <f>_xlfn.RANK.EQ(MCFT[[#This Row],[Date]],A:A,1)</f>
        <v>1752</v>
      </c>
      <c r="M1753" s="10">
        <f>_xlfn.RANK.AVG(MCFT[[#This Row],[Same change on date for AAPL]],AAPL,1)</f>
        <v>6100.5</v>
      </c>
      <c r="N1753" s="2">
        <f>MCFT[[#This Row],[Close]]/MCFT[[#This Row],[Open]]</f>
        <v>0.98093813847495348</v>
      </c>
    </row>
    <row r="1754" spans="1:14" x14ac:dyDescent="0.25">
      <c r="A1754" s="1">
        <v>34016</v>
      </c>
      <c r="B1754" s="3">
        <v>2.5898439999999998</v>
      </c>
      <c r="C1754" s="3">
        <v>2.6171880000000001</v>
      </c>
      <c r="D1754" s="3">
        <v>2.4921880000000001</v>
      </c>
      <c r="E1754" s="3">
        <v>2.5039060000000002</v>
      </c>
      <c r="F1754" s="3">
        <v>1.8249550000000001</v>
      </c>
      <c r="G1754">
        <v>91180800</v>
      </c>
      <c r="H1754" s="3" t="str">
        <f>TEXT(MCFT[[#This Row],[Date]],"dddd")</f>
        <v>Tuesday</v>
      </c>
      <c r="I1754" s="3">
        <f>MCFT[[#This Row],[Open]]-MCFT[[#This Row],[Close]]</f>
        <v>8.5937999999999626E-2</v>
      </c>
      <c r="J1754" s="3">
        <f>INDEX(AAPL!$J:$J,MATCH(A:A,AAPL!$A:$A,0),1)</f>
        <v>1.7857000000000012E-2</v>
      </c>
      <c r="K1754" s="3" t="str">
        <f>IF(MCFT[[#This Row],[Day Change]]&gt;0,"UP","DOWN")</f>
        <v>UP</v>
      </c>
      <c r="L1754" s="9">
        <f>_xlfn.RANK.EQ(MCFT[[#This Row],[Date]],A:A,1)</f>
        <v>1753</v>
      </c>
      <c r="M1754" s="10">
        <f>_xlfn.RANK.AVG(MCFT[[#This Row],[Same change on date for AAPL]],AAPL,1)</f>
        <v>5249.5</v>
      </c>
      <c r="N1754" s="2">
        <f>MCFT[[#This Row],[Close]]/MCFT[[#This Row],[Open]]</f>
        <v>0.96681730637057695</v>
      </c>
    </row>
    <row r="1755" spans="1:14" x14ac:dyDescent="0.25">
      <c r="A1755" s="1">
        <v>34017</v>
      </c>
      <c r="B1755" s="3">
        <v>2.53125</v>
      </c>
      <c r="C1755" s="3">
        <v>2.5390630000000001</v>
      </c>
      <c r="D1755" s="3">
        <v>2.4140630000000001</v>
      </c>
      <c r="E1755" s="3">
        <v>2.5078130000000001</v>
      </c>
      <c r="F1755" s="3">
        <v>1.8278019999999999</v>
      </c>
      <c r="G1755">
        <v>121913600</v>
      </c>
      <c r="H1755" s="3" t="str">
        <f>TEXT(MCFT[[#This Row],[Date]],"dddd")</f>
        <v>Wednesday</v>
      </c>
      <c r="I1755" s="3">
        <f>MCFT[[#This Row],[Open]]-MCFT[[#This Row],[Close]]</f>
        <v>2.343699999999993E-2</v>
      </c>
      <c r="J1755" s="3">
        <f>INDEX(AAPL!$J:$J,MATCH(A:A,AAPL!$A:$A,0),1)</f>
        <v>-2.2321000000000035E-2</v>
      </c>
      <c r="K1755" s="3" t="str">
        <f>IF(MCFT[[#This Row],[Day Change]]&gt;0,"UP","DOWN")</f>
        <v>UP</v>
      </c>
      <c r="L1755" s="9">
        <f>_xlfn.RANK.EQ(MCFT[[#This Row],[Date]],A:A,1)</f>
        <v>1754</v>
      </c>
      <c r="M1755" s="10">
        <f>_xlfn.RANK.AVG(MCFT[[#This Row],[Same change on date for AAPL]],AAPL,1)</f>
        <v>2794.5</v>
      </c>
      <c r="N1755" s="2">
        <f>MCFT[[#This Row],[Close]]/MCFT[[#This Row],[Open]]</f>
        <v>0.99074093827160492</v>
      </c>
    </row>
    <row r="1756" spans="1:14" x14ac:dyDescent="0.25">
      <c r="A1756" s="1">
        <v>34018</v>
      </c>
      <c r="B1756" s="3">
        <v>2.5390630000000001</v>
      </c>
      <c r="C1756" s="3">
        <v>2.5859380000000001</v>
      </c>
      <c r="D1756" s="3">
        <v>2.46875</v>
      </c>
      <c r="E1756" s="3">
        <v>2.5507810000000002</v>
      </c>
      <c r="F1756" s="3">
        <v>1.8591200000000001</v>
      </c>
      <c r="G1756">
        <v>138553600</v>
      </c>
      <c r="H1756" s="3" t="str">
        <f>TEXT(MCFT[[#This Row],[Date]],"dddd")</f>
        <v>Thursday</v>
      </c>
      <c r="I1756" s="3">
        <f>MCFT[[#This Row],[Open]]-MCFT[[#This Row],[Close]]</f>
        <v>-1.1718000000000117E-2</v>
      </c>
      <c r="J1756" s="3">
        <f>INDEX(AAPL!$J:$J,MATCH(A:A,AAPL!$A:$A,0),1)</f>
        <v>0</v>
      </c>
      <c r="K1756" s="3" t="str">
        <f>IF(MCFT[[#This Row],[Day Change]]&gt;0,"UP","DOWN")</f>
        <v>DOWN</v>
      </c>
      <c r="L1756" s="9">
        <f>_xlfn.RANK.EQ(MCFT[[#This Row],[Date]],A:A,1)</f>
        <v>1755</v>
      </c>
      <c r="M1756" s="10">
        <f>_xlfn.RANK.AVG(MCFT[[#This Row],[Same change on date for AAPL]],AAPL,1)</f>
        <v>4124.5</v>
      </c>
      <c r="N1756" s="2">
        <f>MCFT[[#This Row],[Close]]/MCFT[[#This Row],[Open]]</f>
        <v>1.0046150883219518</v>
      </c>
    </row>
    <row r="1757" spans="1:14" x14ac:dyDescent="0.25">
      <c r="A1757" s="1">
        <v>34019</v>
      </c>
      <c r="B1757" s="3">
        <v>2.5585939999999998</v>
      </c>
      <c r="C1757" s="3">
        <v>2.5625</v>
      </c>
      <c r="D1757" s="3">
        <v>2.484375</v>
      </c>
      <c r="E1757" s="3">
        <v>2.4921880000000001</v>
      </c>
      <c r="F1757" s="3">
        <v>1.8164149999999999</v>
      </c>
      <c r="G1757">
        <v>97094400</v>
      </c>
      <c r="H1757" s="3" t="str">
        <f>TEXT(MCFT[[#This Row],[Date]],"dddd")</f>
        <v>Friday</v>
      </c>
      <c r="I1757" s="3">
        <f>MCFT[[#This Row],[Open]]-MCFT[[#This Row],[Close]]</f>
        <v>6.6405999999999743E-2</v>
      </c>
      <c r="J1757" s="3">
        <f>INDEX(AAPL!$J:$J,MATCH(A:A,AAPL!$A:$A,0),1)</f>
        <v>8.928000000000047E-3</v>
      </c>
      <c r="K1757" s="3" t="str">
        <f>IF(MCFT[[#This Row],[Day Change]]&gt;0,"UP","DOWN")</f>
        <v>UP</v>
      </c>
      <c r="L1757" s="9">
        <f>_xlfn.RANK.EQ(MCFT[[#This Row],[Date]],A:A,1)</f>
        <v>1756</v>
      </c>
      <c r="M1757" s="10">
        <f>_xlfn.RANK.AVG(MCFT[[#This Row],[Same change on date for AAPL]],AAPL,1)</f>
        <v>4659.5</v>
      </c>
      <c r="N1757" s="2">
        <f>MCFT[[#This Row],[Close]]/MCFT[[#This Row],[Open]]</f>
        <v>0.9740459017726143</v>
      </c>
    </row>
    <row r="1758" spans="1:14" x14ac:dyDescent="0.25">
      <c r="A1758" s="1">
        <v>34022</v>
      </c>
      <c r="B1758" s="3">
        <v>2.4921880000000001</v>
      </c>
      <c r="C1758" s="3">
        <v>2.53125</v>
      </c>
      <c r="D1758" s="3">
        <v>2.3984380000000001</v>
      </c>
      <c r="E1758" s="3">
        <v>2.3984380000000001</v>
      </c>
      <c r="F1758" s="3">
        <v>1.7480850000000001</v>
      </c>
      <c r="G1758">
        <v>76256000</v>
      </c>
      <c r="H1758" s="3" t="str">
        <f>TEXT(MCFT[[#This Row],[Date]],"dddd")</f>
        <v>Monday</v>
      </c>
      <c r="I1758" s="3">
        <f>MCFT[[#This Row],[Open]]-MCFT[[#This Row],[Close]]</f>
        <v>9.375E-2</v>
      </c>
      <c r="J1758" s="3">
        <f>INDEX(AAPL!$J:$J,MATCH(A:A,AAPL!$A:$A,0),1)</f>
        <v>-4.4640000000000235E-3</v>
      </c>
      <c r="K1758" s="3" t="str">
        <f>IF(MCFT[[#This Row],[Day Change]]&gt;0,"UP","DOWN")</f>
        <v>UP</v>
      </c>
      <c r="L1758" s="9">
        <f>_xlfn.RANK.EQ(MCFT[[#This Row],[Date]],A:A,1)</f>
        <v>1757</v>
      </c>
      <c r="M1758" s="10">
        <f>_xlfn.RANK.AVG(MCFT[[#This Row],[Same change on date for AAPL]],AAPL,1)</f>
        <v>3822</v>
      </c>
      <c r="N1758" s="2">
        <f>MCFT[[#This Row],[Close]]/MCFT[[#This Row],[Open]]</f>
        <v>0.96238245268815992</v>
      </c>
    </row>
    <row r="1759" spans="1:14" x14ac:dyDescent="0.25">
      <c r="A1759" s="1">
        <v>34023</v>
      </c>
      <c r="B1759" s="3">
        <v>2.4375</v>
      </c>
      <c r="C1759" s="3">
        <v>2.515625</v>
      </c>
      <c r="D1759" s="3">
        <v>2.3984380000000001</v>
      </c>
      <c r="E1759" s="3">
        <v>2.484375</v>
      </c>
      <c r="F1759" s="3">
        <v>1.810721</v>
      </c>
      <c r="G1759">
        <v>105974400</v>
      </c>
      <c r="H1759" s="3" t="str">
        <f>TEXT(MCFT[[#This Row],[Date]],"dddd")</f>
        <v>Tuesday</v>
      </c>
      <c r="I1759" s="3">
        <f>MCFT[[#This Row],[Open]]-MCFT[[#This Row],[Close]]</f>
        <v>-4.6875E-2</v>
      </c>
      <c r="J1759" s="3">
        <f>INDEX(AAPL!$J:$J,MATCH(A:A,AAPL!$A:$A,0),1)</f>
        <v>2.6785999999999976E-2</v>
      </c>
      <c r="K1759" s="3" t="str">
        <f>IF(MCFT[[#This Row],[Day Change]]&gt;0,"UP","DOWN")</f>
        <v>DOWN</v>
      </c>
      <c r="L1759" s="9">
        <f>_xlfn.RANK.EQ(MCFT[[#This Row],[Date]],A:A,1)</f>
        <v>1758</v>
      </c>
      <c r="M1759" s="10">
        <f>_xlfn.RANK.AVG(MCFT[[#This Row],[Same change on date for AAPL]],AAPL,1)</f>
        <v>5686</v>
      </c>
      <c r="N1759" s="2">
        <f>MCFT[[#This Row],[Close]]/MCFT[[#This Row],[Open]]</f>
        <v>1.0192307692307692</v>
      </c>
    </row>
    <row r="1760" spans="1:14" x14ac:dyDescent="0.25">
      <c r="A1760" s="1">
        <v>34024</v>
      </c>
      <c r="B1760" s="3">
        <v>2.46875</v>
      </c>
      <c r="C1760" s="3">
        <v>2.625</v>
      </c>
      <c r="D1760" s="3">
        <v>2.4609380000000001</v>
      </c>
      <c r="E1760" s="3">
        <v>2.6210939999999998</v>
      </c>
      <c r="F1760" s="3">
        <v>1.9103669999999999</v>
      </c>
      <c r="G1760">
        <v>77548800</v>
      </c>
      <c r="H1760" s="3" t="str">
        <f>TEXT(MCFT[[#This Row],[Date]],"dddd")</f>
        <v>Wednesday</v>
      </c>
      <c r="I1760" s="3">
        <f>MCFT[[#This Row],[Open]]-MCFT[[#This Row],[Close]]</f>
        <v>-0.15234399999999981</v>
      </c>
      <c r="J1760" s="3">
        <f>INDEX(AAPL!$J:$J,MATCH(A:A,AAPL!$A:$A,0),1)</f>
        <v>-5.3571999999999953E-2</v>
      </c>
      <c r="K1760" s="3" t="str">
        <f>IF(MCFT[[#This Row],[Day Change]]&gt;0,"UP","DOWN")</f>
        <v>DOWN</v>
      </c>
      <c r="L1760" s="9">
        <f>_xlfn.RANK.EQ(MCFT[[#This Row],[Date]],A:A,1)</f>
        <v>1759</v>
      </c>
      <c r="M1760" s="10">
        <f>_xlfn.RANK.AVG(MCFT[[#This Row],[Same change on date for AAPL]],AAPL,1)</f>
        <v>1943.5</v>
      </c>
      <c r="N1760" s="2">
        <f>MCFT[[#This Row],[Close]]/MCFT[[#This Row],[Open]]</f>
        <v>1.0617089620253164</v>
      </c>
    </row>
    <row r="1761" spans="1:14" x14ac:dyDescent="0.25">
      <c r="A1761" s="1">
        <v>34025</v>
      </c>
      <c r="B1761" s="3">
        <v>2.578125</v>
      </c>
      <c r="C1761" s="3">
        <v>2.65625</v>
      </c>
      <c r="D1761" s="3">
        <v>2.578125</v>
      </c>
      <c r="E1761" s="3">
        <v>2.6367189999999998</v>
      </c>
      <c r="F1761" s="3">
        <v>1.9217550000000001</v>
      </c>
      <c r="G1761">
        <v>60806400</v>
      </c>
      <c r="H1761" s="3" t="str">
        <f>TEXT(MCFT[[#This Row],[Date]],"dddd")</f>
        <v>Thursday</v>
      </c>
      <c r="I1761" s="3">
        <f>MCFT[[#This Row],[Open]]-MCFT[[#This Row],[Close]]</f>
        <v>-5.8593999999999813E-2</v>
      </c>
      <c r="J1761" s="3">
        <f>INDEX(AAPL!$J:$J,MATCH(A:A,AAPL!$A:$A,0),1)</f>
        <v>-5.3571000000000035E-2</v>
      </c>
      <c r="K1761" s="3" t="str">
        <f>IF(MCFT[[#This Row],[Day Change]]&gt;0,"UP","DOWN")</f>
        <v>DOWN</v>
      </c>
      <c r="L1761" s="9">
        <f>_xlfn.RANK.EQ(MCFT[[#This Row],[Date]],A:A,1)</f>
        <v>1760</v>
      </c>
      <c r="M1761" s="10">
        <f>_xlfn.RANK.AVG(MCFT[[#This Row],[Same change on date for AAPL]],AAPL,1)</f>
        <v>1962</v>
      </c>
      <c r="N1761" s="2">
        <f>MCFT[[#This Row],[Close]]/MCFT[[#This Row],[Open]]</f>
        <v>1.0227273696969696</v>
      </c>
    </row>
    <row r="1762" spans="1:14" x14ac:dyDescent="0.25">
      <c r="A1762" s="1">
        <v>34026</v>
      </c>
      <c r="B1762" s="3">
        <v>2.6328130000000001</v>
      </c>
      <c r="C1762" s="3">
        <v>2.65625</v>
      </c>
      <c r="D1762" s="3">
        <v>2.59375</v>
      </c>
      <c r="E1762" s="3">
        <v>2.6054689999999998</v>
      </c>
      <c r="F1762" s="3">
        <v>1.898979</v>
      </c>
      <c r="G1762">
        <v>29833600</v>
      </c>
      <c r="H1762" s="3" t="str">
        <f>TEXT(MCFT[[#This Row],[Date]],"dddd")</f>
        <v>Friday</v>
      </c>
      <c r="I1762" s="3">
        <f>MCFT[[#This Row],[Open]]-MCFT[[#This Row],[Close]]</f>
        <v>2.7344000000000257E-2</v>
      </c>
      <c r="J1762" s="3">
        <f>INDEX(AAPL!$J:$J,MATCH(A:A,AAPL!$A:$A,0),1)</f>
        <v>4.4642999999999988E-2</v>
      </c>
      <c r="K1762" s="3" t="str">
        <f>IF(MCFT[[#This Row],[Day Change]]&gt;0,"UP","DOWN")</f>
        <v>UP</v>
      </c>
      <c r="L1762" s="9">
        <f>_xlfn.RANK.EQ(MCFT[[#This Row],[Date]],A:A,1)</f>
        <v>1761</v>
      </c>
      <c r="M1762" s="10">
        <f>_xlfn.RANK.AVG(MCFT[[#This Row],[Same change on date for AAPL]],AAPL,1)</f>
        <v>6186.5</v>
      </c>
      <c r="N1762" s="2">
        <f>MCFT[[#This Row],[Close]]/MCFT[[#This Row],[Open]]</f>
        <v>0.98961415034033928</v>
      </c>
    </row>
    <row r="1763" spans="1:14" x14ac:dyDescent="0.25">
      <c r="A1763" s="1">
        <v>34029</v>
      </c>
      <c r="B1763" s="3">
        <v>2.6171880000000001</v>
      </c>
      <c r="C1763" s="3">
        <v>2.6171880000000001</v>
      </c>
      <c r="D1763" s="3">
        <v>2.5390630000000001</v>
      </c>
      <c r="E1763" s="3">
        <v>2.546875</v>
      </c>
      <c r="F1763" s="3">
        <v>1.8562719999999999</v>
      </c>
      <c r="G1763">
        <v>26432000</v>
      </c>
      <c r="H1763" s="3" t="str">
        <f>TEXT(MCFT[[#This Row],[Date]],"dddd")</f>
        <v>Monday</v>
      </c>
      <c r="I1763" s="3">
        <f>MCFT[[#This Row],[Open]]-MCFT[[#This Row],[Close]]</f>
        <v>7.031300000000007E-2</v>
      </c>
      <c r="J1763" s="3">
        <f>INDEX(AAPL!$J:$J,MATCH(A:A,AAPL!$A:$A,0),1)</f>
        <v>-8.9289999999999647E-3</v>
      </c>
      <c r="K1763" s="3" t="str">
        <f>IF(MCFT[[#This Row],[Day Change]]&gt;0,"UP","DOWN")</f>
        <v>UP</v>
      </c>
      <c r="L1763" s="9">
        <f>_xlfn.RANK.EQ(MCFT[[#This Row],[Date]],A:A,1)</f>
        <v>1762</v>
      </c>
      <c r="M1763" s="10">
        <f>_xlfn.RANK.AVG(MCFT[[#This Row],[Same change on date for AAPL]],AAPL,1)</f>
        <v>3449.5</v>
      </c>
      <c r="N1763" s="2">
        <f>MCFT[[#This Row],[Close]]/MCFT[[#This Row],[Open]]</f>
        <v>0.97313414244601459</v>
      </c>
    </row>
    <row r="1764" spans="1:14" x14ac:dyDescent="0.25">
      <c r="A1764" s="1">
        <v>34030</v>
      </c>
      <c r="B1764" s="3">
        <v>2.5546880000000001</v>
      </c>
      <c r="C1764" s="3">
        <v>2.6484380000000001</v>
      </c>
      <c r="D1764" s="3">
        <v>2.5390630000000001</v>
      </c>
      <c r="E1764" s="3">
        <v>2.6445310000000002</v>
      </c>
      <c r="F1764" s="3">
        <v>1.9274500000000001</v>
      </c>
      <c r="G1764">
        <v>38380800</v>
      </c>
      <c r="H1764" s="3" t="str">
        <f>TEXT(MCFT[[#This Row],[Date]],"dddd")</f>
        <v>Tuesday</v>
      </c>
      <c r="I1764" s="3">
        <f>MCFT[[#This Row],[Open]]-MCFT[[#This Row],[Close]]</f>
        <v>-8.9843000000000117E-2</v>
      </c>
      <c r="J1764" s="3">
        <f>INDEX(AAPL!$J:$J,MATCH(A:A,AAPL!$A:$A,0),1)</f>
        <v>-4.4642999999999988E-2</v>
      </c>
      <c r="K1764" s="3" t="str">
        <f>IF(MCFT[[#This Row],[Day Change]]&gt;0,"UP","DOWN")</f>
        <v>DOWN</v>
      </c>
      <c r="L1764" s="9">
        <f>_xlfn.RANK.EQ(MCFT[[#This Row],[Date]],A:A,1)</f>
        <v>1763</v>
      </c>
      <c r="M1764" s="10">
        <f>_xlfn.RANK.AVG(MCFT[[#This Row],[Same change on date for AAPL]],AAPL,1)</f>
        <v>2108</v>
      </c>
      <c r="N1764" s="2">
        <f>MCFT[[#This Row],[Close]]/MCFT[[#This Row],[Open]]</f>
        <v>1.0351678952576597</v>
      </c>
    </row>
    <row r="1765" spans="1:14" x14ac:dyDescent="0.25">
      <c r="A1765" s="1">
        <v>34031</v>
      </c>
      <c r="B1765" s="3">
        <v>2.6484380000000001</v>
      </c>
      <c r="C1765" s="3">
        <v>2.671875</v>
      </c>
      <c r="D1765" s="3">
        <v>2.609375</v>
      </c>
      <c r="E1765" s="3">
        <v>2.6484380000000001</v>
      </c>
      <c r="F1765" s="3">
        <v>1.930296</v>
      </c>
      <c r="G1765">
        <v>42352000</v>
      </c>
      <c r="H1765" s="3" t="str">
        <f>TEXT(MCFT[[#This Row],[Date]],"dddd")</f>
        <v>Wednesday</v>
      </c>
      <c r="I1765" s="3">
        <f>MCFT[[#This Row],[Open]]-MCFT[[#This Row],[Close]]</f>
        <v>0</v>
      </c>
      <c r="J1765" s="3">
        <f>INDEX(AAPL!$J:$J,MATCH(A:A,AAPL!$A:$A,0),1)</f>
        <v>-2.2321999999999953E-2</v>
      </c>
      <c r="K1765" s="3" t="str">
        <f>IF(MCFT[[#This Row],[Day Change]]&gt;0,"UP","DOWN")</f>
        <v>DOWN</v>
      </c>
      <c r="L1765" s="9">
        <f>_xlfn.RANK.EQ(MCFT[[#This Row],[Date]],A:A,1)</f>
        <v>1764</v>
      </c>
      <c r="M1765" s="10">
        <f>_xlfn.RANK.AVG(MCFT[[#This Row],[Same change on date for AAPL]],AAPL,1)</f>
        <v>2758.5</v>
      </c>
      <c r="N1765" s="2">
        <f>MCFT[[#This Row],[Close]]/MCFT[[#This Row],[Open]]</f>
        <v>1</v>
      </c>
    </row>
    <row r="1766" spans="1:14" x14ac:dyDescent="0.25">
      <c r="A1766" s="1">
        <v>34032</v>
      </c>
      <c r="B1766" s="3">
        <v>2.6484380000000001</v>
      </c>
      <c r="C1766" s="3">
        <v>2.6484380000000001</v>
      </c>
      <c r="D1766" s="3">
        <v>2.5546880000000001</v>
      </c>
      <c r="E1766" s="3">
        <v>2.6171880000000001</v>
      </c>
      <c r="F1766" s="3">
        <v>1.9075200000000001</v>
      </c>
      <c r="G1766">
        <v>56659200</v>
      </c>
      <c r="H1766" s="3" t="str">
        <f>TEXT(MCFT[[#This Row],[Date]],"dddd")</f>
        <v>Thursday</v>
      </c>
      <c r="I1766" s="3">
        <f>MCFT[[#This Row],[Open]]-MCFT[[#This Row],[Close]]</f>
        <v>3.125E-2</v>
      </c>
      <c r="J1766" s="3">
        <f>INDEX(AAPL!$J:$J,MATCH(A:A,AAPL!$A:$A,0),1)</f>
        <v>-1.7857000000000012E-2</v>
      </c>
      <c r="K1766" s="3" t="str">
        <f>IF(MCFT[[#This Row],[Day Change]]&gt;0,"UP","DOWN")</f>
        <v>UP</v>
      </c>
      <c r="L1766" s="9">
        <f>_xlfn.RANK.EQ(MCFT[[#This Row],[Date]],A:A,1)</f>
        <v>1765</v>
      </c>
      <c r="M1766" s="10">
        <f>_xlfn.RANK.AVG(MCFT[[#This Row],[Same change on date for AAPL]],AAPL,1)</f>
        <v>2994</v>
      </c>
      <c r="N1766" s="2">
        <f>MCFT[[#This Row],[Close]]/MCFT[[#This Row],[Open]]</f>
        <v>0.98820059219811829</v>
      </c>
    </row>
    <row r="1767" spans="1:14" x14ac:dyDescent="0.25">
      <c r="A1767" s="1">
        <v>34033</v>
      </c>
      <c r="B1767" s="3">
        <v>2.609375</v>
      </c>
      <c r="C1767" s="3">
        <v>2.65625</v>
      </c>
      <c r="D1767" s="3">
        <v>2.578125</v>
      </c>
      <c r="E1767" s="3">
        <v>2.5859380000000001</v>
      </c>
      <c r="F1767" s="3">
        <v>1.8847419999999999</v>
      </c>
      <c r="G1767">
        <v>35724800</v>
      </c>
      <c r="H1767" s="3" t="str">
        <f>TEXT(MCFT[[#This Row],[Date]],"dddd")</f>
        <v>Friday</v>
      </c>
      <c r="I1767" s="3">
        <f>MCFT[[#This Row],[Open]]-MCFT[[#This Row],[Close]]</f>
        <v>2.343699999999993E-2</v>
      </c>
      <c r="J1767" s="3">
        <f>INDEX(AAPL!$J:$J,MATCH(A:A,AAPL!$A:$A,0),1)</f>
        <v>-8.9289999999999647E-3</v>
      </c>
      <c r="K1767" s="3" t="str">
        <f>IF(MCFT[[#This Row],[Day Change]]&gt;0,"UP","DOWN")</f>
        <v>UP</v>
      </c>
      <c r="L1767" s="9">
        <f>_xlfn.RANK.EQ(MCFT[[#This Row],[Date]],A:A,1)</f>
        <v>1766</v>
      </c>
      <c r="M1767" s="10">
        <f>_xlfn.RANK.AVG(MCFT[[#This Row],[Same change on date for AAPL]],AAPL,1)</f>
        <v>3449.5</v>
      </c>
      <c r="N1767" s="2">
        <f>MCFT[[#This Row],[Close]]/MCFT[[#This Row],[Open]]</f>
        <v>0.99101815568862273</v>
      </c>
    </row>
    <row r="1768" spans="1:14" x14ac:dyDescent="0.25">
      <c r="A1768" s="1">
        <v>34036</v>
      </c>
      <c r="B1768" s="3">
        <v>2.5820310000000002</v>
      </c>
      <c r="C1768" s="3">
        <v>2.640625</v>
      </c>
      <c r="D1768" s="3">
        <v>2.5625</v>
      </c>
      <c r="E1768" s="3">
        <v>2.6132810000000002</v>
      </c>
      <c r="F1768" s="3">
        <v>1.9046730000000001</v>
      </c>
      <c r="G1768">
        <v>48022400</v>
      </c>
      <c r="H1768" s="3" t="str">
        <f>TEXT(MCFT[[#This Row],[Date]],"dddd")</f>
        <v>Monday</v>
      </c>
      <c r="I1768" s="3">
        <f>MCFT[[#This Row],[Open]]-MCFT[[#This Row],[Close]]</f>
        <v>-3.125E-2</v>
      </c>
      <c r="J1768" s="3">
        <f>INDEX(AAPL!$J:$J,MATCH(A:A,AAPL!$A:$A,0),1)</f>
        <v>-5.3570999999999813E-2</v>
      </c>
      <c r="K1768" s="3" t="str">
        <f>IF(MCFT[[#This Row],[Day Change]]&gt;0,"UP","DOWN")</f>
        <v>DOWN</v>
      </c>
      <c r="L1768" s="9">
        <f>_xlfn.RANK.EQ(MCFT[[#This Row],[Date]],A:A,1)</f>
        <v>1767</v>
      </c>
      <c r="M1768" s="10">
        <f>_xlfn.RANK.AVG(MCFT[[#This Row],[Same change on date for AAPL]],AAPL,1)</f>
        <v>1975.5</v>
      </c>
      <c r="N1768" s="2">
        <f>MCFT[[#This Row],[Close]]/MCFT[[#This Row],[Open]]</f>
        <v>1.0121028756045145</v>
      </c>
    </row>
    <row r="1769" spans="1:14" x14ac:dyDescent="0.25">
      <c r="A1769" s="1">
        <v>34037</v>
      </c>
      <c r="B1769" s="3">
        <v>2.625</v>
      </c>
      <c r="C1769" s="3">
        <v>2.65625</v>
      </c>
      <c r="D1769" s="3">
        <v>2.6171880000000001</v>
      </c>
      <c r="E1769" s="3">
        <v>2.6328130000000001</v>
      </c>
      <c r="F1769" s="3">
        <v>1.9189080000000001</v>
      </c>
      <c r="G1769">
        <v>41312000</v>
      </c>
      <c r="H1769" s="3" t="str">
        <f>TEXT(MCFT[[#This Row],[Date]],"dddd")</f>
        <v>Tuesday</v>
      </c>
      <c r="I1769" s="3">
        <f>MCFT[[#This Row],[Open]]-MCFT[[#This Row],[Close]]</f>
        <v>-7.8130000000000699E-3</v>
      </c>
      <c r="J1769" s="3">
        <f>INDEX(AAPL!$J:$J,MATCH(A:A,AAPL!$A:$A,0),1)</f>
        <v>-8.9290000000001868E-3</v>
      </c>
      <c r="K1769" s="3" t="str">
        <f>IF(MCFT[[#This Row],[Day Change]]&gt;0,"UP","DOWN")</f>
        <v>DOWN</v>
      </c>
      <c r="L1769" s="9">
        <f>_xlfn.RANK.EQ(MCFT[[#This Row],[Date]],A:A,1)</f>
        <v>1768</v>
      </c>
      <c r="M1769" s="10">
        <f>_xlfn.RANK.AVG(MCFT[[#This Row],[Same change on date for AAPL]],AAPL,1)</f>
        <v>3384</v>
      </c>
      <c r="N1769" s="2">
        <f>MCFT[[#This Row],[Close]]/MCFT[[#This Row],[Open]]</f>
        <v>1.0029763809523811</v>
      </c>
    </row>
    <row r="1770" spans="1:14" x14ac:dyDescent="0.25">
      <c r="A1770" s="1">
        <v>34038</v>
      </c>
      <c r="B1770" s="3">
        <v>2.640625</v>
      </c>
      <c r="C1770" s="3">
        <v>2.6796880000000001</v>
      </c>
      <c r="D1770" s="3">
        <v>2.609375</v>
      </c>
      <c r="E1770" s="3">
        <v>2.65625</v>
      </c>
      <c r="F1770" s="3">
        <v>1.9359900000000001</v>
      </c>
      <c r="G1770">
        <v>26592000</v>
      </c>
      <c r="H1770" s="3" t="str">
        <f>TEXT(MCFT[[#This Row],[Date]],"dddd")</f>
        <v>Wednesday</v>
      </c>
      <c r="I1770" s="3">
        <f>MCFT[[#This Row],[Open]]-MCFT[[#This Row],[Close]]</f>
        <v>-1.5625E-2</v>
      </c>
      <c r="J1770" s="3">
        <f>INDEX(AAPL!$J:$J,MATCH(A:A,AAPL!$A:$A,0),1)</f>
        <v>0</v>
      </c>
      <c r="K1770" s="3" t="str">
        <f>IF(MCFT[[#This Row],[Day Change]]&gt;0,"UP","DOWN")</f>
        <v>DOWN</v>
      </c>
      <c r="L1770" s="9">
        <f>_xlfn.RANK.EQ(MCFT[[#This Row],[Date]],A:A,1)</f>
        <v>1769</v>
      </c>
      <c r="M1770" s="10">
        <f>_xlfn.RANK.AVG(MCFT[[#This Row],[Same change on date for AAPL]],AAPL,1)</f>
        <v>4124.5</v>
      </c>
      <c r="N1770" s="2">
        <f>MCFT[[#This Row],[Close]]/MCFT[[#This Row],[Open]]</f>
        <v>1.0059171597633136</v>
      </c>
    </row>
    <row r="1771" spans="1:14" x14ac:dyDescent="0.25">
      <c r="A1771" s="1">
        <v>34039</v>
      </c>
      <c r="B1771" s="3">
        <v>2.6640630000000001</v>
      </c>
      <c r="C1771" s="3">
        <v>2.7421880000000001</v>
      </c>
      <c r="D1771" s="3">
        <v>2.65625</v>
      </c>
      <c r="E1771" s="3">
        <v>2.703125</v>
      </c>
      <c r="F1771" s="3">
        <v>1.970154</v>
      </c>
      <c r="G1771">
        <v>57779200</v>
      </c>
      <c r="H1771" s="3" t="str">
        <f>TEXT(MCFT[[#This Row],[Date]],"dddd")</f>
        <v>Thursday</v>
      </c>
      <c r="I1771" s="3">
        <f>MCFT[[#This Row],[Open]]-MCFT[[#This Row],[Close]]</f>
        <v>-3.906199999999993E-2</v>
      </c>
      <c r="J1771" s="3">
        <f>INDEX(AAPL!$J:$J,MATCH(A:A,AAPL!$A:$A,0),1)</f>
        <v>4.4640000000000235E-3</v>
      </c>
      <c r="K1771" s="3" t="str">
        <f>IF(MCFT[[#This Row],[Day Change]]&gt;0,"UP","DOWN")</f>
        <v>DOWN</v>
      </c>
      <c r="L1771" s="9">
        <f>_xlfn.RANK.EQ(MCFT[[#This Row],[Date]],A:A,1)</f>
        <v>1770</v>
      </c>
      <c r="M1771" s="10">
        <f>_xlfn.RANK.AVG(MCFT[[#This Row],[Same change on date for AAPL]],AAPL,1)</f>
        <v>4414</v>
      </c>
      <c r="N1771" s="2">
        <f>MCFT[[#This Row],[Close]]/MCFT[[#This Row],[Open]]</f>
        <v>1.0146625661630375</v>
      </c>
    </row>
    <row r="1772" spans="1:14" x14ac:dyDescent="0.25">
      <c r="A1772" s="1">
        <v>34040</v>
      </c>
      <c r="B1772" s="3">
        <v>2.6875</v>
      </c>
      <c r="C1772" s="3">
        <v>2.7890630000000001</v>
      </c>
      <c r="D1772" s="3">
        <v>2.6640630000000001</v>
      </c>
      <c r="E1772" s="3">
        <v>2.78125</v>
      </c>
      <c r="F1772" s="3">
        <v>2.0270959999999998</v>
      </c>
      <c r="G1772">
        <v>73580800</v>
      </c>
      <c r="H1772" s="3" t="str">
        <f>TEXT(MCFT[[#This Row],[Date]],"dddd")</f>
        <v>Friday</v>
      </c>
      <c r="I1772" s="3">
        <f>MCFT[[#This Row],[Open]]-MCFT[[#This Row],[Close]]</f>
        <v>-9.375E-2</v>
      </c>
      <c r="J1772" s="3">
        <f>INDEX(AAPL!$J:$J,MATCH(A:A,AAPL!$A:$A,0),1)</f>
        <v>1.785699999999979E-2</v>
      </c>
      <c r="K1772" s="3" t="str">
        <f>IF(MCFT[[#This Row],[Day Change]]&gt;0,"UP","DOWN")</f>
        <v>DOWN</v>
      </c>
      <c r="L1772" s="9">
        <f>_xlfn.RANK.EQ(MCFT[[#This Row],[Date]],A:A,1)</f>
        <v>1771</v>
      </c>
      <c r="M1772" s="10">
        <f>_xlfn.RANK.AVG(MCFT[[#This Row],[Same change on date for AAPL]],AAPL,1)</f>
        <v>5168.5</v>
      </c>
      <c r="N1772" s="2">
        <f>MCFT[[#This Row],[Close]]/MCFT[[#This Row],[Open]]</f>
        <v>1.0348837209302326</v>
      </c>
    </row>
    <row r="1773" spans="1:14" x14ac:dyDescent="0.25">
      <c r="A1773" s="1">
        <v>34043</v>
      </c>
      <c r="B1773" s="3">
        <v>2.7890630000000001</v>
      </c>
      <c r="C1773" s="3">
        <v>2.7890630000000001</v>
      </c>
      <c r="D1773" s="3">
        <v>2.71875</v>
      </c>
      <c r="E1773" s="3">
        <v>2.7382810000000002</v>
      </c>
      <c r="F1773" s="3">
        <v>1.9957780000000001</v>
      </c>
      <c r="G1773">
        <v>35347200</v>
      </c>
      <c r="H1773" s="3" t="str">
        <f>TEXT(MCFT[[#This Row],[Date]],"dddd")</f>
        <v>Monday</v>
      </c>
      <c r="I1773" s="3">
        <f>MCFT[[#This Row],[Open]]-MCFT[[#This Row],[Close]]</f>
        <v>5.0781999999999883E-2</v>
      </c>
      <c r="J1773" s="3">
        <f>INDEX(AAPL!$J:$J,MATCH(A:A,AAPL!$A:$A,0),1)</f>
        <v>-3.5714000000000024E-2</v>
      </c>
      <c r="K1773" s="3" t="str">
        <f>IF(MCFT[[#This Row],[Day Change]]&gt;0,"UP","DOWN")</f>
        <v>UP</v>
      </c>
      <c r="L1773" s="9">
        <f>_xlfn.RANK.EQ(MCFT[[#This Row],[Date]],A:A,1)</f>
        <v>1772</v>
      </c>
      <c r="M1773" s="10">
        <f>_xlfn.RANK.AVG(MCFT[[#This Row],[Same change on date for AAPL]],AAPL,1)</f>
        <v>2341.5</v>
      </c>
      <c r="N1773" s="2">
        <f>MCFT[[#This Row],[Close]]/MCFT[[#This Row],[Open]]</f>
        <v>0.98179245144337013</v>
      </c>
    </row>
    <row r="1774" spans="1:14" x14ac:dyDescent="0.25">
      <c r="A1774" s="1">
        <v>34044</v>
      </c>
      <c r="B1774" s="3">
        <v>2.7578130000000001</v>
      </c>
      <c r="C1774" s="3">
        <v>2.7734380000000001</v>
      </c>
      <c r="D1774" s="3">
        <v>2.71875</v>
      </c>
      <c r="E1774" s="3">
        <v>2.7421880000000001</v>
      </c>
      <c r="F1774" s="3">
        <v>1.9986250000000001</v>
      </c>
      <c r="G1774">
        <v>36336000</v>
      </c>
      <c r="H1774" s="3" t="str">
        <f>TEXT(MCFT[[#This Row],[Date]],"dddd")</f>
        <v>Tuesday</v>
      </c>
      <c r="I1774" s="3">
        <f>MCFT[[#This Row],[Open]]-MCFT[[#This Row],[Close]]</f>
        <v>1.5625E-2</v>
      </c>
      <c r="J1774" s="3">
        <f>INDEX(AAPL!$J:$J,MATCH(A:A,AAPL!$A:$A,0),1)</f>
        <v>2.6786000000000421E-2</v>
      </c>
      <c r="K1774" s="3" t="str">
        <f>IF(MCFT[[#This Row],[Day Change]]&gt;0,"UP","DOWN")</f>
        <v>UP</v>
      </c>
      <c r="L1774" s="9">
        <f>_xlfn.RANK.EQ(MCFT[[#This Row],[Date]],A:A,1)</f>
        <v>1773</v>
      </c>
      <c r="M1774" s="10">
        <f>_xlfn.RANK.AVG(MCFT[[#This Row],[Same change on date for AAPL]],AAPL,1)</f>
        <v>5739</v>
      </c>
      <c r="N1774" s="2">
        <f>MCFT[[#This Row],[Close]]/MCFT[[#This Row],[Open]]</f>
        <v>0.99433427864760948</v>
      </c>
    </row>
    <row r="1775" spans="1:14" x14ac:dyDescent="0.25">
      <c r="A1775" s="1">
        <v>34045</v>
      </c>
      <c r="B1775" s="3">
        <v>2.7109380000000001</v>
      </c>
      <c r="C1775" s="3">
        <v>2.734375</v>
      </c>
      <c r="D1775" s="3">
        <v>2.6640630000000001</v>
      </c>
      <c r="E1775" s="3">
        <v>2.6679689999999998</v>
      </c>
      <c r="F1775" s="3">
        <v>1.944531</v>
      </c>
      <c r="G1775">
        <v>39644800</v>
      </c>
      <c r="H1775" s="3" t="str">
        <f>TEXT(MCFT[[#This Row],[Date]],"dddd")</f>
        <v>Wednesday</v>
      </c>
      <c r="I1775" s="3">
        <f>MCFT[[#This Row],[Open]]-MCFT[[#This Row],[Close]]</f>
        <v>4.2969000000000257E-2</v>
      </c>
      <c r="J1775" s="3">
        <f>INDEX(AAPL!$J:$J,MATCH(A:A,AAPL!$A:$A,0),1)</f>
        <v>4.910699999999979E-2</v>
      </c>
      <c r="K1775" s="3" t="str">
        <f>IF(MCFT[[#This Row],[Day Change]]&gt;0,"UP","DOWN")</f>
        <v>UP</v>
      </c>
      <c r="L1775" s="9">
        <f>_xlfn.RANK.EQ(MCFT[[#This Row],[Date]],A:A,1)</f>
        <v>1774</v>
      </c>
      <c r="M1775" s="10">
        <f>_xlfn.RANK.AVG(MCFT[[#This Row],[Same change on date for AAPL]],AAPL,1)</f>
        <v>6256.5</v>
      </c>
      <c r="N1775" s="2">
        <f>MCFT[[#This Row],[Close]]/MCFT[[#This Row],[Open]]</f>
        <v>0.9841497666121467</v>
      </c>
    </row>
    <row r="1776" spans="1:14" x14ac:dyDescent="0.25">
      <c r="A1776" s="1">
        <v>34046</v>
      </c>
      <c r="B1776" s="3">
        <v>2.6796880000000001</v>
      </c>
      <c r="C1776" s="3">
        <v>2.7109380000000001</v>
      </c>
      <c r="D1776" s="3">
        <v>2.65625</v>
      </c>
      <c r="E1776" s="3">
        <v>2.6640630000000001</v>
      </c>
      <c r="F1776" s="3">
        <v>1.941684</v>
      </c>
      <c r="G1776">
        <v>34406400</v>
      </c>
      <c r="H1776" s="3" t="str">
        <f>TEXT(MCFT[[#This Row],[Date]],"dddd")</f>
        <v>Thursday</v>
      </c>
      <c r="I1776" s="3">
        <f>MCFT[[#This Row],[Open]]-MCFT[[#This Row],[Close]]</f>
        <v>1.5625E-2</v>
      </c>
      <c r="J1776" s="3">
        <f>INDEX(AAPL!$J:$J,MATCH(A:A,AAPL!$A:$A,0),1)</f>
        <v>1.7857000000000012E-2</v>
      </c>
      <c r="K1776" s="3" t="str">
        <f>IF(MCFT[[#This Row],[Day Change]]&gt;0,"UP","DOWN")</f>
        <v>UP</v>
      </c>
      <c r="L1776" s="9">
        <f>_xlfn.RANK.EQ(MCFT[[#This Row],[Date]],A:A,1)</f>
        <v>1775</v>
      </c>
      <c r="M1776" s="10">
        <f>_xlfn.RANK.AVG(MCFT[[#This Row],[Same change on date for AAPL]],AAPL,1)</f>
        <v>5249.5</v>
      </c>
      <c r="N1776" s="2">
        <f>MCFT[[#This Row],[Close]]/MCFT[[#This Row],[Open]]</f>
        <v>0.99416909729789438</v>
      </c>
    </row>
    <row r="1777" spans="1:14" x14ac:dyDescent="0.25">
      <c r="A1777" s="1">
        <v>34047</v>
      </c>
      <c r="B1777" s="3">
        <v>2.6796880000000001</v>
      </c>
      <c r="C1777" s="3">
        <v>2.6796880000000001</v>
      </c>
      <c r="D1777" s="3">
        <v>2.625</v>
      </c>
      <c r="E1777" s="3">
        <v>2.6328130000000001</v>
      </c>
      <c r="F1777" s="3">
        <v>1.9189080000000001</v>
      </c>
      <c r="G1777">
        <v>45404800</v>
      </c>
      <c r="H1777" s="3" t="str">
        <f>TEXT(MCFT[[#This Row],[Date]],"dddd")</f>
        <v>Friday</v>
      </c>
      <c r="I1777" s="3">
        <f>MCFT[[#This Row],[Open]]-MCFT[[#This Row],[Close]]</f>
        <v>4.6875E-2</v>
      </c>
      <c r="J1777" s="3">
        <f>INDEX(AAPL!$J:$J,MATCH(A:A,AAPL!$A:$A,0),1)</f>
        <v>4.4642999999999988E-2</v>
      </c>
      <c r="K1777" s="3" t="str">
        <f>IF(MCFT[[#This Row],[Day Change]]&gt;0,"UP","DOWN")</f>
        <v>UP</v>
      </c>
      <c r="L1777" s="9">
        <f>_xlfn.RANK.EQ(MCFT[[#This Row],[Date]],A:A,1)</f>
        <v>1776</v>
      </c>
      <c r="M1777" s="10">
        <f>_xlfn.RANK.AVG(MCFT[[#This Row],[Same change on date for AAPL]],AAPL,1)</f>
        <v>6186.5</v>
      </c>
      <c r="N1777" s="2">
        <f>MCFT[[#This Row],[Close]]/MCFT[[#This Row],[Open]]</f>
        <v>0.98250729189368313</v>
      </c>
    </row>
    <row r="1778" spans="1:14" x14ac:dyDescent="0.25">
      <c r="A1778" s="1">
        <v>34050</v>
      </c>
      <c r="B1778" s="3">
        <v>2.6015630000000001</v>
      </c>
      <c r="C1778" s="3">
        <v>2.625</v>
      </c>
      <c r="D1778" s="3">
        <v>2.578125</v>
      </c>
      <c r="E1778" s="3">
        <v>2.6054689999999998</v>
      </c>
      <c r="F1778" s="3">
        <v>1.898979</v>
      </c>
      <c r="G1778">
        <v>34083200</v>
      </c>
      <c r="H1778" s="3" t="str">
        <f>TEXT(MCFT[[#This Row],[Date]],"dddd")</f>
        <v>Monday</v>
      </c>
      <c r="I1778" s="3">
        <f>MCFT[[#This Row],[Open]]-MCFT[[#This Row],[Close]]</f>
        <v>-3.905999999999743E-3</v>
      </c>
      <c r="J1778" s="3">
        <f>INDEX(AAPL!$J:$J,MATCH(A:A,AAPL!$A:$A,0),1)</f>
        <v>8.928000000000047E-3</v>
      </c>
      <c r="K1778" s="3" t="str">
        <f>IF(MCFT[[#This Row],[Day Change]]&gt;0,"UP","DOWN")</f>
        <v>DOWN</v>
      </c>
      <c r="L1778" s="9">
        <f>_xlfn.RANK.EQ(MCFT[[#This Row],[Date]],A:A,1)</f>
        <v>1777</v>
      </c>
      <c r="M1778" s="10">
        <f>_xlfn.RANK.AVG(MCFT[[#This Row],[Same change on date for AAPL]],AAPL,1)</f>
        <v>4659.5</v>
      </c>
      <c r="N1778" s="2">
        <f>MCFT[[#This Row],[Close]]/MCFT[[#This Row],[Open]]</f>
        <v>1.0015014051168469</v>
      </c>
    </row>
    <row r="1779" spans="1:14" x14ac:dyDescent="0.25">
      <c r="A1779" s="1">
        <v>34051</v>
      </c>
      <c r="B1779" s="3">
        <v>2.609375</v>
      </c>
      <c r="C1779" s="3">
        <v>2.65625</v>
      </c>
      <c r="D1779" s="3">
        <v>2.59375</v>
      </c>
      <c r="E1779" s="3">
        <v>2.5976560000000002</v>
      </c>
      <c r="F1779" s="3">
        <v>1.893284</v>
      </c>
      <c r="G1779">
        <v>34409600</v>
      </c>
      <c r="H1779" s="3" t="str">
        <f>TEXT(MCFT[[#This Row],[Date]],"dddd")</f>
        <v>Tuesday</v>
      </c>
      <c r="I1779" s="3">
        <f>MCFT[[#This Row],[Open]]-MCFT[[#This Row],[Close]]</f>
        <v>1.1718999999999813E-2</v>
      </c>
      <c r="J1779" s="3">
        <f>INDEX(AAPL!$J:$J,MATCH(A:A,AAPL!$A:$A,0),1)</f>
        <v>1.7857000000000012E-2</v>
      </c>
      <c r="K1779" s="3" t="str">
        <f>IF(MCFT[[#This Row],[Day Change]]&gt;0,"UP","DOWN")</f>
        <v>UP</v>
      </c>
      <c r="L1779" s="9">
        <f>_xlfn.RANK.EQ(MCFT[[#This Row],[Date]],A:A,1)</f>
        <v>1778</v>
      </c>
      <c r="M1779" s="10">
        <f>_xlfn.RANK.AVG(MCFT[[#This Row],[Same change on date for AAPL]],AAPL,1)</f>
        <v>5249.5</v>
      </c>
      <c r="N1779" s="2">
        <f>MCFT[[#This Row],[Close]]/MCFT[[#This Row],[Open]]</f>
        <v>0.99550888622754496</v>
      </c>
    </row>
    <row r="1780" spans="1:14" x14ac:dyDescent="0.25">
      <c r="A1780" s="1">
        <v>34052</v>
      </c>
      <c r="B1780" s="3">
        <v>2.6015630000000001</v>
      </c>
      <c r="C1780" s="3">
        <v>2.7109380000000001</v>
      </c>
      <c r="D1780" s="3">
        <v>2.59375</v>
      </c>
      <c r="E1780" s="3">
        <v>2.6953130000000001</v>
      </c>
      <c r="F1780" s="3">
        <v>1.9644600000000001</v>
      </c>
      <c r="G1780">
        <v>50576000</v>
      </c>
      <c r="H1780" s="3" t="str">
        <f>TEXT(MCFT[[#This Row],[Date]],"dddd")</f>
        <v>Wednesday</v>
      </c>
      <c r="I1780" s="3">
        <f>MCFT[[#This Row],[Open]]-MCFT[[#This Row],[Close]]</f>
        <v>-9.375E-2</v>
      </c>
      <c r="J1780" s="3">
        <f>INDEX(AAPL!$J:$J,MATCH(A:A,AAPL!$A:$A,0),1)</f>
        <v>-3.5714000000000024E-2</v>
      </c>
      <c r="K1780" s="3" t="str">
        <f>IF(MCFT[[#This Row],[Day Change]]&gt;0,"UP","DOWN")</f>
        <v>DOWN</v>
      </c>
      <c r="L1780" s="9">
        <f>_xlfn.RANK.EQ(MCFT[[#This Row],[Date]],A:A,1)</f>
        <v>1779</v>
      </c>
      <c r="M1780" s="10">
        <f>_xlfn.RANK.AVG(MCFT[[#This Row],[Same change on date for AAPL]],AAPL,1)</f>
        <v>2341.5</v>
      </c>
      <c r="N1780" s="2">
        <f>MCFT[[#This Row],[Close]]/MCFT[[#This Row],[Open]]</f>
        <v>1.0360360291101927</v>
      </c>
    </row>
    <row r="1781" spans="1:14" x14ac:dyDescent="0.25">
      <c r="A1781" s="1">
        <v>34053</v>
      </c>
      <c r="B1781" s="3">
        <v>2.703125</v>
      </c>
      <c r="C1781" s="3">
        <v>2.7578130000000001</v>
      </c>
      <c r="D1781" s="3">
        <v>2.6992189999999998</v>
      </c>
      <c r="E1781" s="3">
        <v>2.7304689999999998</v>
      </c>
      <c r="F1781" s="3">
        <v>1.9900850000000001</v>
      </c>
      <c r="G1781">
        <v>43833600</v>
      </c>
      <c r="H1781" s="3" t="str">
        <f>TEXT(MCFT[[#This Row],[Date]],"dddd")</f>
        <v>Thursday</v>
      </c>
      <c r="I1781" s="3">
        <f>MCFT[[#This Row],[Open]]-MCFT[[#This Row],[Close]]</f>
        <v>-2.7343999999999813E-2</v>
      </c>
      <c r="J1781" s="3">
        <f>INDEX(AAPL!$J:$J,MATCH(A:A,AAPL!$A:$A,0),1)</f>
        <v>-3.5714000000000024E-2</v>
      </c>
      <c r="K1781" s="3" t="str">
        <f>IF(MCFT[[#This Row],[Day Change]]&gt;0,"UP","DOWN")</f>
        <v>DOWN</v>
      </c>
      <c r="L1781" s="9">
        <f>_xlfn.RANK.EQ(MCFT[[#This Row],[Date]],A:A,1)</f>
        <v>1780</v>
      </c>
      <c r="M1781" s="10">
        <f>_xlfn.RANK.AVG(MCFT[[#This Row],[Same change on date for AAPL]],AAPL,1)</f>
        <v>2341.5</v>
      </c>
      <c r="N1781" s="2">
        <f>MCFT[[#This Row],[Close]]/MCFT[[#This Row],[Open]]</f>
        <v>1.0101156994219653</v>
      </c>
    </row>
    <row r="1782" spans="1:14" x14ac:dyDescent="0.25">
      <c r="A1782" s="1">
        <v>34054</v>
      </c>
      <c r="B1782" s="3">
        <v>2.75</v>
      </c>
      <c r="C1782" s="3">
        <v>2.7578130000000001</v>
      </c>
      <c r="D1782" s="3">
        <v>2.6875</v>
      </c>
      <c r="E1782" s="3">
        <v>2.7070310000000002</v>
      </c>
      <c r="F1782" s="3">
        <v>1.9730019999999999</v>
      </c>
      <c r="G1782">
        <v>28380800</v>
      </c>
      <c r="H1782" s="3" t="str">
        <f>TEXT(MCFT[[#This Row],[Date]],"dddd")</f>
        <v>Friday</v>
      </c>
      <c r="I1782" s="3">
        <f>MCFT[[#This Row],[Open]]-MCFT[[#This Row],[Close]]</f>
        <v>4.2968999999999813E-2</v>
      </c>
      <c r="J1782" s="3">
        <f>INDEX(AAPL!$J:$J,MATCH(A:A,AAPL!$A:$A,0),1)</f>
        <v>5.3571000000000035E-2</v>
      </c>
      <c r="K1782" s="3" t="str">
        <f>IF(MCFT[[#This Row],[Day Change]]&gt;0,"UP","DOWN")</f>
        <v>UP</v>
      </c>
      <c r="L1782" s="9">
        <f>_xlfn.RANK.EQ(MCFT[[#This Row],[Date]],A:A,1)</f>
        <v>1781</v>
      </c>
      <c r="M1782" s="10">
        <f>_xlfn.RANK.AVG(MCFT[[#This Row],[Same change on date for AAPL]],AAPL,1)</f>
        <v>6331</v>
      </c>
      <c r="N1782" s="2">
        <f>MCFT[[#This Row],[Close]]/MCFT[[#This Row],[Open]]</f>
        <v>0.98437490909090919</v>
      </c>
    </row>
    <row r="1783" spans="1:14" x14ac:dyDescent="0.25">
      <c r="A1783" s="1">
        <v>34057</v>
      </c>
      <c r="B1783" s="3">
        <v>2.7109380000000001</v>
      </c>
      <c r="C1783" s="3">
        <v>2.765625</v>
      </c>
      <c r="D1783" s="3">
        <v>2.7109380000000001</v>
      </c>
      <c r="E1783" s="3">
        <v>2.71875</v>
      </c>
      <c r="F1783" s="3">
        <v>1.9815419999999999</v>
      </c>
      <c r="G1783">
        <v>48262400</v>
      </c>
      <c r="H1783" s="3" t="str">
        <f>TEXT(MCFT[[#This Row],[Date]],"dddd")</f>
        <v>Monday</v>
      </c>
      <c r="I1783" s="3">
        <f>MCFT[[#This Row],[Open]]-MCFT[[#This Row],[Close]]</f>
        <v>-7.8119999999999301E-3</v>
      </c>
      <c r="J1783" s="3">
        <f>INDEX(AAPL!$J:$J,MATCH(A:A,AAPL!$A:$A,0),1)</f>
        <v>4.4642000000000071E-2</v>
      </c>
      <c r="K1783" s="3" t="str">
        <f>IF(MCFT[[#This Row],[Day Change]]&gt;0,"UP","DOWN")</f>
        <v>DOWN</v>
      </c>
      <c r="L1783" s="9">
        <f>_xlfn.RANK.EQ(MCFT[[#This Row],[Date]],A:A,1)</f>
        <v>1782</v>
      </c>
      <c r="M1783" s="10">
        <f>_xlfn.RANK.AVG(MCFT[[#This Row],[Same change on date for AAPL]],AAPL,1)</f>
        <v>6154</v>
      </c>
      <c r="N1783" s="2">
        <f>MCFT[[#This Row],[Close]]/MCFT[[#This Row],[Open]]</f>
        <v>1.0028816594108754</v>
      </c>
    </row>
    <row r="1784" spans="1:14" x14ac:dyDescent="0.25">
      <c r="A1784" s="1">
        <v>34058</v>
      </c>
      <c r="B1784" s="3">
        <v>2.765625</v>
      </c>
      <c r="C1784" s="3">
        <v>2.8515630000000001</v>
      </c>
      <c r="D1784" s="3">
        <v>2.7265630000000001</v>
      </c>
      <c r="E1784" s="3">
        <v>2.84375</v>
      </c>
      <c r="F1784" s="3">
        <v>2.072648</v>
      </c>
      <c r="G1784">
        <v>140777600</v>
      </c>
      <c r="H1784" s="3" t="str">
        <f>TEXT(MCFT[[#This Row],[Date]],"dddd")</f>
        <v>Tuesday</v>
      </c>
      <c r="I1784" s="3">
        <f>MCFT[[#This Row],[Open]]-MCFT[[#This Row],[Close]]</f>
        <v>-7.8125E-2</v>
      </c>
      <c r="J1784" s="3">
        <f>INDEX(AAPL!$J:$J,MATCH(A:A,AAPL!$A:$A,0),1)</f>
        <v>-4.0178000000000047E-2</v>
      </c>
      <c r="K1784" s="3" t="str">
        <f>IF(MCFT[[#This Row],[Day Change]]&gt;0,"UP","DOWN")</f>
        <v>DOWN</v>
      </c>
      <c r="L1784" s="9">
        <f>_xlfn.RANK.EQ(MCFT[[#This Row],[Date]],A:A,1)</f>
        <v>1783</v>
      </c>
      <c r="M1784" s="10">
        <f>_xlfn.RANK.AVG(MCFT[[#This Row],[Same change on date for AAPL]],AAPL,1)</f>
        <v>2210.5</v>
      </c>
      <c r="N1784" s="2">
        <f>MCFT[[#This Row],[Close]]/MCFT[[#This Row],[Open]]</f>
        <v>1.0282485875706215</v>
      </c>
    </row>
    <row r="1785" spans="1:14" x14ac:dyDescent="0.25">
      <c r="A1785" s="1">
        <v>34059</v>
      </c>
      <c r="B1785" s="3">
        <v>2.8515630000000001</v>
      </c>
      <c r="C1785" s="3">
        <v>2.9453130000000001</v>
      </c>
      <c r="D1785" s="3">
        <v>2.8359380000000001</v>
      </c>
      <c r="E1785" s="3">
        <v>2.890625</v>
      </c>
      <c r="F1785" s="3">
        <v>2.1068129999999998</v>
      </c>
      <c r="G1785">
        <v>179660800</v>
      </c>
      <c r="H1785" s="3" t="str">
        <f>TEXT(MCFT[[#This Row],[Date]],"dddd")</f>
        <v>Wednesday</v>
      </c>
      <c r="I1785" s="3">
        <f>MCFT[[#This Row],[Open]]-MCFT[[#This Row],[Close]]</f>
        <v>-3.906199999999993E-2</v>
      </c>
      <c r="J1785" s="3">
        <f>INDEX(AAPL!$J:$J,MATCH(A:A,AAPL!$A:$A,0),1)</f>
        <v>3.5714000000000024E-2</v>
      </c>
      <c r="K1785" s="3" t="str">
        <f>IF(MCFT[[#This Row],[Day Change]]&gt;0,"UP","DOWN")</f>
        <v>DOWN</v>
      </c>
      <c r="L1785" s="9">
        <f>_xlfn.RANK.EQ(MCFT[[#This Row],[Date]],A:A,1)</f>
        <v>1784</v>
      </c>
      <c r="M1785" s="10">
        <f>_xlfn.RANK.AVG(MCFT[[#This Row],[Same change on date for AAPL]],AAPL,1)</f>
        <v>5958</v>
      </c>
      <c r="N1785" s="2">
        <f>MCFT[[#This Row],[Close]]/MCFT[[#This Row],[Open]]</f>
        <v>1.0136984523926</v>
      </c>
    </row>
    <row r="1786" spans="1:14" x14ac:dyDescent="0.25">
      <c r="A1786" s="1">
        <v>34060</v>
      </c>
      <c r="B1786" s="3">
        <v>2.890625</v>
      </c>
      <c r="C1786" s="3">
        <v>2.9609380000000001</v>
      </c>
      <c r="D1786" s="3">
        <v>2.890625</v>
      </c>
      <c r="E1786" s="3">
        <v>2.90625</v>
      </c>
      <c r="F1786" s="3">
        <v>2.118201</v>
      </c>
      <c r="G1786">
        <v>100412800</v>
      </c>
      <c r="H1786" s="3" t="str">
        <f>TEXT(MCFT[[#This Row],[Date]],"dddd")</f>
        <v>Thursday</v>
      </c>
      <c r="I1786" s="3">
        <f>MCFT[[#This Row],[Open]]-MCFT[[#This Row],[Close]]</f>
        <v>-1.5625E-2</v>
      </c>
      <c r="J1786" s="3">
        <f>INDEX(AAPL!$J:$J,MATCH(A:A,AAPL!$A:$A,0),1)</f>
        <v>-1.7857000000000012E-2</v>
      </c>
      <c r="K1786" s="3" t="str">
        <f>IF(MCFT[[#This Row],[Day Change]]&gt;0,"UP","DOWN")</f>
        <v>DOWN</v>
      </c>
      <c r="L1786" s="9">
        <f>_xlfn.RANK.EQ(MCFT[[#This Row],[Date]],A:A,1)</f>
        <v>1785</v>
      </c>
      <c r="M1786" s="10">
        <f>_xlfn.RANK.AVG(MCFT[[#This Row],[Same change on date for AAPL]],AAPL,1)</f>
        <v>2994</v>
      </c>
      <c r="N1786" s="2">
        <f>MCFT[[#This Row],[Close]]/MCFT[[#This Row],[Open]]</f>
        <v>1.0054054054054054</v>
      </c>
    </row>
    <row r="1787" spans="1:14" x14ac:dyDescent="0.25">
      <c r="A1787" s="1">
        <v>34061</v>
      </c>
      <c r="B1787" s="3">
        <v>2.8671880000000001</v>
      </c>
      <c r="C1787" s="3">
        <v>2.875</v>
      </c>
      <c r="D1787" s="3">
        <v>2.8046880000000001</v>
      </c>
      <c r="E1787" s="3">
        <v>2.8046880000000001</v>
      </c>
      <c r="F1787" s="3">
        <v>2.0441780000000001</v>
      </c>
      <c r="G1787">
        <v>73251200</v>
      </c>
      <c r="H1787" s="3" t="str">
        <f>TEXT(MCFT[[#This Row],[Date]],"dddd")</f>
        <v>Friday</v>
      </c>
      <c r="I1787" s="3">
        <f>MCFT[[#This Row],[Open]]-MCFT[[#This Row],[Close]]</f>
        <v>6.25E-2</v>
      </c>
      <c r="J1787" s="3">
        <f>INDEX(AAPL!$J:$J,MATCH(A:A,AAPL!$A:$A,0),1)</f>
        <v>1.3392000000000071E-2</v>
      </c>
      <c r="K1787" s="3" t="str">
        <f>IF(MCFT[[#This Row],[Day Change]]&gt;0,"UP","DOWN")</f>
        <v>UP</v>
      </c>
      <c r="L1787" s="9">
        <f>_xlfn.RANK.EQ(MCFT[[#This Row],[Date]],A:A,1)</f>
        <v>1786</v>
      </c>
      <c r="M1787" s="10">
        <f>_xlfn.RANK.AVG(MCFT[[#This Row],[Same change on date for AAPL]],AAPL,1)</f>
        <v>4955.5</v>
      </c>
      <c r="N1787" s="2">
        <f>MCFT[[#This Row],[Close]]/MCFT[[#This Row],[Open]]</f>
        <v>0.97820163867873333</v>
      </c>
    </row>
    <row r="1788" spans="1:14" x14ac:dyDescent="0.25">
      <c r="A1788" s="1">
        <v>34064</v>
      </c>
      <c r="B1788" s="3">
        <v>2.7734380000000001</v>
      </c>
      <c r="C1788" s="3">
        <v>2.8828130000000001</v>
      </c>
      <c r="D1788" s="3">
        <v>2.75</v>
      </c>
      <c r="E1788" s="3">
        <v>2.859375</v>
      </c>
      <c r="F1788" s="3">
        <v>2.0840360000000002</v>
      </c>
      <c r="G1788">
        <v>61187200</v>
      </c>
      <c r="H1788" s="3" t="str">
        <f>TEXT(MCFT[[#This Row],[Date]],"dddd")</f>
        <v>Monday</v>
      </c>
      <c r="I1788" s="3">
        <f>MCFT[[#This Row],[Open]]-MCFT[[#This Row],[Close]]</f>
        <v>-8.593699999999993E-2</v>
      </c>
      <c r="J1788" s="3">
        <f>INDEX(AAPL!$J:$J,MATCH(A:A,AAPL!$A:$A,0),1)</f>
        <v>0</v>
      </c>
      <c r="K1788" s="3" t="str">
        <f>IF(MCFT[[#This Row],[Day Change]]&gt;0,"UP","DOWN")</f>
        <v>DOWN</v>
      </c>
      <c r="L1788" s="9">
        <f>_xlfn.RANK.EQ(MCFT[[#This Row],[Date]],A:A,1)</f>
        <v>1787</v>
      </c>
      <c r="M1788" s="10">
        <f>_xlfn.RANK.AVG(MCFT[[#This Row],[Same change on date for AAPL]],AAPL,1)</f>
        <v>4124.5</v>
      </c>
      <c r="N1788" s="2">
        <f>MCFT[[#This Row],[Close]]/MCFT[[#This Row],[Open]]</f>
        <v>1.0309857296251079</v>
      </c>
    </row>
    <row r="1789" spans="1:14" x14ac:dyDescent="0.25">
      <c r="A1789" s="1">
        <v>34065</v>
      </c>
      <c r="B1789" s="3">
        <v>2.8671880000000001</v>
      </c>
      <c r="C1789" s="3">
        <v>2.90625</v>
      </c>
      <c r="D1789" s="3">
        <v>2.7890630000000001</v>
      </c>
      <c r="E1789" s="3">
        <v>2.8046880000000001</v>
      </c>
      <c r="F1789" s="3">
        <v>2.0441780000000001</v>
      </c>
      <c r="G1789">
        <v>55699200</v>
      </c>
      <c r="H1789" s="3" t="str">
        <f>TEXT(MCFT[[#This Row],[Date]],"dddd")</f>
        <v>Tuesday</v>
      </c>
      <c r="I1789" s="3">
        <f>MCFT[[#This Row],[Open]]-MCFT[[#This Row],[Close]]</f>
        <v>6.25E-2</v>
      </c>
      <c r="J1789" s="3">
        <f>INDEX(AAPL!$J:$J,MATCH(A:A,AAPL!$A:$A,0),1)</f>
        <v>4.4642999999999988E-2</v>
      </c>
      <c r="K1789" s="3" t="str">
        <f>IF(MCFT[[#This Row],[Day Change]]&gt;0,"UP","DOWN")</f>
        <v>UP</v>
      </c>
      <c r="L1789" s="9">
        <f>_xlfn.RANK.EQ(MCFT[[#This Row],[Date]],A:A,1)</f>
        <v>1788</v>
      </c>
      <c r="M1789" s="10">
        <f>_xlfn.RANK.AVG(MCFT[[#This Row],[Same change on date for AAPL]],AAPL,1)</f>
        <v>6186.5</v>
      </c>
      <c r="N1789" s="2">
        <f>MCFT[[#This Row],[Close]]/MCFT[[#This Row],[Open]]</f>
        <v>0.97820163867873333</v>
      </c>
    </row>
    <row r="1790" spans="1:14" x14ac:dyDescent="0.25">
      <c r="A1790" s="1">
        <v>34066</v>
      </c>
      <c r="B1790" s="3">
        <v>2.8125</v>
      </c>
      <c r="C1790" s="3">
        <v>2.828125</v>
      </c>
      <c r="D1790" s="3">
        <v>2.7890630000000001</v>
      </c>
      <c r="E1790" s="3">
        <v>2.8203130000000001</v>
      </c>
      <c r="F1790" s="3">
        <v>2.0555659999999998</v>
      </c>
      <c r="G1790">
        <v>39417600</v>
      </c>
      <c r="H1790" s="3" t="str">
        <f>TEXT(MCFT[[#This Row],[Date]],"dddd")</f>
        <v>Wednesday</v>
      </c>
      <c r="I1790" s="3">
        <f>MCFT[[#This Row],[Open]]-MCFT[[#This Row],[Close]]</f>
        <v>-7.8130000000000699E-3</v>
      </c>
      <c r="J1790" s="3">
        <f>INDEX(AAPL!$J:$J,MATCH(A:A,AAPL!$A:$A,0),1)</f>
        <v>-5.3571000000000035E-2</v>
      </c>
      <c r="K1790" s="3" t="str">
        <f>IF(MCFT[[#This Row],[Day Change]]&gt;0,"UP","DOWN")</f>
        <v>DOWN</v>
      </c>
      <c r="L1790" s="9">
        <f>_xlfn.RANK.EQ(MCFT[[#This Row],[Date]],A:A,1)</f>
        <v>1789</v>
      </c>
      <c r="M1790" s="10">
        <f>_xlfn.RANK.AVG(MCFT[[#This Row],[Same change on date for AAPL]],AAPL,1)</f>
        <v>1962</v>
      </c>
      <c r="N1790" s="2">
        <f>MCFT[[#This Row],[Close]]/MCFT[[#This Row],[Open]]</f>
        <v>1.0027779555555556</v>
      </c>
    </row>
    <row r="1791" spans="1:14" x14ac:dyDescent="0.25">
      <c r="A1791" s="1">
        <v>34067</v>
      </c>
      <c r="B1791" s="3">
        <v>2.8125</v>
      </c>
      <c r="C1791" s="3">
        <v>2.8203130000000001</v>
      </c>
      <c r="D1791" s="3">
        <v>2.7578130000000001</v>
      </c>
      <c r="E1791" s="3">
        <v>2.78125</v>
      </c>
      <c r="F1791" s="3">
        <v>2.0270959999999998</v>
      </c>
      <c r="G1791">
        <v>40185600</v>
      </c>
      <c r="H1791" s="3" t="str">
        <f>TEXT(MCFT[[#This Row],[Date]],"dddd")</f>
        <v>Thursday</v>
      </c>
      <c r="I1791" s="3">
        <f>MCFT[[#This Row],[Open]]-MCFT[[#This Row],[Close]]</f>
        <v>3.125E-2</v>
      </c>
      <c r="J1791" s="3">
        <f>INDEX(AAPL!$J:$J,MATCH(A:A,AAPL!$A:$A,0),1)</f>
        <v>8.928000000000047E-3</v>
      </c>
      <c r="K1791" s="3" t="str">
        <f>IF(MCFT[[#This Row],[Day Change]]&gt;0,"UP","DOWN")</f>
        <v>UP</v>
      </c>
      <c r="L1791" s="9">
        <f>_xlfn.RANK.EQ(MCFT[[#This Row],[Date]],A:A,1)</f>
        <v>1790</v>
      </c>
      <c r="M1791" s="10">
        <f>_xlfn.RANK.AVG(MCFT[[#This Row],[Same change on date for AAPL]],AAPL,1)</f>
        <v>4659.5</v>
      </c>
      <c r="N1791" s="2">
        <f>MCFT[[#This Row],[Close]]/MCFT[[#This Row],[Open]]</f>
        <v>0.98888888888888893</v>
      </c>
    </row>
    <row r="1792" spans="1:14" x14ac:dyDescent="0.25">
      <c r="A1792" s="1">
        <v>34071</v>
      </c>
      <c r="B1792" s="3">
        <v>2.7734380000000001</v>
      </c>
      <c r="C1792" s="3">
        <v>2.8515630000000001</v>
      </c>
      <c r="D1792" s="3">
        <v>2.765625</v>
      </c>
      <c r="E1792" s="3">
        <v>2.8164060000000002</v>
      </c>
      <c r="F1792" s="3">
        <v>2.0527190000000002</v>
      </c>
      <c r="G1792">
        <v>48976000</v>
      </c>
      <c r="H1792" s="3" t="str">
        <f>TEXT(MCFT[[#This Row],[Date]],"dddd")</f>
        <v>Monday</v>
      </c>
      <c r="I1792" s="3">
        <f>MCFT[[#This Row],[Open]]-MCFT[[#This Row],[Close]]</f>
        <v>-4.2968000000000117E-2</v>
      </c>
      <c r="J1792" s="3">
        <f>INDEX(AAPL!$J:$J,MATCH(A:A,AAPL!$A:$A,0),1)</f>
        <v>-1.7857000000000012E-2</v>
      </c>
      <c r="K1792" s="3" t="str">
        <f>IF(MCFT[[#This Row],[Day Change]]&gt;0,"UP","DOWN")</f>
        <v>DOWN</v>
      </c>
      <c r="L1792" s="9">
        <f>_xlfn.RANK.EQ(MCFT[[#This Row],[Date]],A:A,1)</f>
        <v>1791</v>
      </c>
      <c r="M1792" s="10">
        <f>_xlfn.RANK.AVG(MCFT[[#This Row],[Same change on date for AAPL]],AAPL,1)</f>
        <v>2994</v>
      </c>
      <c r="N1792" s="2">
        <f>MCFT[[#This Row],[Close]]/MCFT[[#This Row],[Open]]</f>
        <v>1.0154926845308963</v>
      </c>
    </row>
    <row r="1793" spans="1:14" x14ac:dyDescent="0.25">
      <c r="A1793" s="1">
        <v>34072</v>
      </c>
      <c r="B1793" s="3">
        <v>2.8203130000000001</v>
      </c>
      <c r="C1793" s="3">
        <v>2.8828130000000001</v>
      </c>
      <c r="D1793" s="3">
        <v>2.7734380000000001</v>
      </c>
      <c r="E1793" s="3">
        <v>2.7773439999999998</v>
      </c>
      <c r="F1793" s="3">
        <v>2.024248</v>
      </c>
      <c r="G1793">
        <v>53337600</v>
      </c>
      <c r="H1793" s="3" t="str">
        <f>TEXT(MCFT[[#This Row],[Date]],"dddd")</f>
        <v>Tuesday</v>
      </c>
      <c r="I1793" s="3">
        <f>MCFT[[#This Row],[Open]]-MCFT[[#This Row],[Close]]</f>
        <v>4.2969000000000257E-2</v>
      </c>
      <c r="J1793" s="3">
        <f>INDEX(AAPL!$J:$J,MATCH(A:A,AAPL!$A:$A,0),1)</f>
        <v>7.1428000000000047E-2</v>
      </c>
      <c r="K1793" s="3" t="str">
        <f>IF(MCFT[[#This Row],[Day Change]]&gt;0,"UP","DOWN")</f>
        <v>UP</v>
      </c>
      <c r="L1793" s="9">
        <f>_xlfn.RANK.EQ(MCFT[[#This Row],[Date]],A:A,1)</f>
        <v>1792</v>
      </c>
      <c r="M1793" s="10">
        <f>_xlfn.RANK.AVG(MCFT[[#This Row],[Same change on date for AAPL]],AAPL,1)</f>
        <v>6535.5</v>
      </c>
      <c r="N1793" s="2">
        <f>MCFT[[#This Row],[Close]]/MCFT[[#This Row],[Open]]</f>
        <v>0.98476445699466686</v>
      </c>
    </row>
    <row r="1794" spans="1:14" x14ac:dyDescent="0.25">
      <c r="A1794" s="1">
        <v>34073</v>
      </c>
      <c r="B1794" s="3">
        <v>2.78125</v>
      </c>
      <c r="C1794" s="3">
        <v>2.8203130000000001</v>
      </c>
      <c r="D1794" s="3">
        <v>2.7421880000000001</v>
      </c>
      <c r="E1794" s="3">
        <v>2.78125</v>
      </c>
      <c r="F1794" s="3">
        <v>2.0270959999999998</v>
      </c>
      <c r="G1794">
        <v>38592000</v>
      </c>
      <c r="H1794" s="3" t="str">
        <f>TEXT(MCFT[[#This Row],[Date]],"dddd")</f>
        <v>Wednesday</v>
      </c>
      <c r="I1794" s="3">
        <f>MCFT[[#This Row],[Open]]-MCFT[[#This Row],[Close]]</f>
        <v>0</v>
      </c>
      <c r="J1794" s="3">
        <f>INDEX(AAPL!$J:$J,MATCH(A:A,AAPL!$A:$A,0),1)</f>
        <v>-1.7857000000000012E-2</v>
      </c>
      <c r="K1794" s="3" t="str">
        <f>IF(MCFT[[#This Row],[Day Change]]&gt;0,"UP","DOWN")</f>
        <v>DOWN</v>
      </c>
      <c r="L1794" s="9">
        <f>_xlfn.RANK.EQ(MCFT[[#This Row],[Date]],A:A,1)</f>
        <v>1793</v>
      </c>
      <c r="M1794" s="10">
        <f>_xlfn.RANK.AVG(MCFT[[#This Row],[Same change on date for AAPL]],AAPL,1)</f>
        <v>2994</v>
      </c>
      <c r="N1794" s="2">
        <f>MCFT[[#This Row],[Close]]/MCFT[[#This Row],[Open]]</f>
        <v>1</v>
      </c>
    </row>
    <row r="1795" spans="1:14" x14ac:dyDescent="0.25">
      <c r="A1795" s="1">
        <v>34074</v>
      </c>
      <c r="B1795" s="3">
        <v>2.75</v>
      </c>
      <c r="C1795" s="3">
        <v>2.8085939999999998</v>
      </c>
      <c r="D1795" s="3">
        <v>2.6875</v>
      </c>
      <c r="E1795" s="3">
        <v>2.7226560000000002</v>
      </c>
      <c r="F1795" s="3">
        <v>1.9843900000000001</v>
      </c>
      <c r="G1795">
        <v>109152000</v>
      </c>
      <c r="H1795" s="3" t="str">
        <f>TEXT(MCFT[[#This Row],[Date]],"dddd")</f>
        <v>Thursday</v>
      </c>
      <c r="I1795" s="3">
        <f>MCFT[[#This Row],[Open]]-MCFT[[#This Row],[Close]]</f>
        <v>2.7343999999999813E-2</v>
      </c>
      <c r="J1795" s="3">
        <f>INDEX(AAPL!$J:$J,MATCH(A:A,AAPL!$A:$A,0),1)</f>
        <v>3.5714000000000024E-2</v>
      </c>
      <c r="K1795" s="3" t="str">
        <f>IF(MCFT[[#This Row],[Day Change]]&gt;0,"UP","DOWN")</f>
        <v>UP</v>
      </c>
      <c r="L1795" s="9">
        <f>_xlfn.RANK.EQ(MCFT[[#This Row],[Date]],A:A,1)</f>
        <v>1794</v>
      </c>
      <c r="M1795" s="10">
        <f>_xlfn.RANK.AVG(MCFT[[#This Row],[Same change on date for AAPL]],AAPL,1)</f>
        <v>5958</v>
      </c>
      <c r="N1795" s="2">
        <f>MCFT[[#This Row],[Close]]/MCFT[[#This Row],[Open]]</f>
        <v>0.99005672727272731</v>
      </c>
    </row>
    <row r="1796" spans="1:14" x14ac:dyDescent="0.25">
      <c r="A1796" s="1">
        <v>34075</v>
      </c>
      <c r="B1796" s="3">
        <v>2.7265630000000001</v>
      </c>
      <c r="C1796" s="3">
        <v>2.7421880000000001</v>
      </c>
      <c r="D1796" s="3">
        <v>2.671875</v>
      </c>
      <c r="E1796" s="3">
        <v>2.71875</v>
      </c>
      <c r="F1796" s="3">
        <v>1.9815419999999999</v>
      </c>
      <c r="G1796">
        <v>49600000</v>
      </c>
      <c r="H1796" s="3" t="str">
        <f>TEXT(MCFT[[#This Row],[Date]],"dddd")</f>
        <v>Friday</v>
      </c>
      <c r="I1796" s="3">
        <f>MCFT[[#This Row],[Open]]-MCFT[[#This Row],[Close]]</f>
        <v>7.8130000000000699E-3</v>
      </c>
      <c r="J1796" s="3">
        <f>INDEX(AAPL!$J:$J,MATCH(A:A,AAPL!$A:$A,0),1)</f>
        <v>4.4640000000000235E-3</v>
      </c>
      <c r="K1796" s="3" t="str">
        <f>IF(MCFT[[#This Row],[Day Change]]&gt;0,"UP","DOWN")</f>
        <v>UP</v>
      </c>
      <c r="L1796" s="9">
        <f>_xlfn.RANK.EQ(MCFT[[#This Row],[Date]],A:A,1)</f>
        <v>1795</v>
      </c>
      <c r="M1796" s="10">
        <f>_xlfn.RANK.AVG(MCFT[[#This Row],[Same change on date for AAPL]],AAPL,1)</f>
        <v>4414</v>
      </c>
      <c r="N1796" s="2">
        <f>MCFT[[#This Row],[Close]]/MCFT[[#This Row],[Open]]</f>
        <v>0.99713448763149792</v>
      </c>
    </row>
    <row r="1797" spans="1:14" x14ac:dyDescent="0.25">
      <c r="A1797" s="1">
        <v>34078</v>
      </c>
      <c r="B1797" s="3">
        <v>2.71875</v>
      </c>
      <c r="C1797" s="3">
        <v>2.7265630000000001</v>
      </c>
      <c r="D1797" s="3">
        <v>2.65625</v>
      </c>
      <c r="E1797" s="3">
        <v>2.71875</v>
      </c>
      <c r="F1797" s="3">
        <v>1.9815419999999999</v>
      </c>
      <c r="G1797">
        <v>45673600</v>
      </c>
      <c r="H1797" s="3" t="str">
        <f>TEXT(MCFT[[#This Row],[Date]],"dddd")</f>
        <v>Monday</v>
      </c>
      <c r="I1797" s="3">
        <f>MCFT[[#This Row],[Open]]-MCFT[[#This Row],[Close]]</f>
        <v>0</v>
      </c>
      <c r="J1797" s="3">
        <f>INDEX(AAPL!$J:$J,MATCH(A:A,AAPL!$A:$A,0),1)</f>
        <v>0</v>
      </c>
      <c r="K1797" s="3" t="str">
        <f>IF(MCFT[[#This Row],[Day Change]]&gt;0,"UP","DOWN")</f>
        <v>DOWN</v>
      </c>
      <c r="L1797" s="9">
        <f>_xlfn.RANK.EQ(MCFT[[#This Row],[Date]],A:A,1)</f>
        <v>1796</v>
      </c>
      <c r="M1797" s="10">
        <f>_xlfn.RANK.AVG(MCFT[[#This Row],[Same change on date for AAPL]],AAPL,1)</f>
        <v>4124.5</v>
      </c>
      <c r="N1797" s="2">
        <f>MCFT[[#This Row],[Close]]/MCFT[[#This Row],[Open]]</f>
        <v>1</v>
      </c>
    </row>
    <row r="1798" spans="1:14" x14ac:dyDescent="0.25">
      <c r="A1798" s="1">
        <v>34079</v>
      </c>
      <c r="B1798" s="3">
        <v>2.7109380000000001</v>
      </c>
      <c r="C1798" s="3">
        <v>2.734375</v>
      </c>
      <c r="D1798" s="3">
        <v>2.65625</v>
      </c>
      <c r="E1798" s="3">
        <v>2.7109380000000001</v>
      </c>
      <c r="F1798" s="3">
        <v>1.975848</v>
      </c>
      <c r="G1798">
        <v>46009600</v>
      </c>
      <c r="H1798" s="3" t="str">
        <f>TEXT(MCFT[[#This Row],[Date]],"dddd")</f>
        <v>Tuesday</v>
      </c>
      <c r="I1798" s="3">
        <f>MCFT[[#This Row],[Open]]-MCFT[[#This Row],[Close]]</f>
        <v>0</v>
      </c>
      <c r="J1798" s="3">
        <f>INDEX(AAPL!$J:$J,MATCH(A:A,AAPL!$A:$A,0),1)</f>
        <v>-4.4642999999999988E-2</v>
      </c>
      <c r="K1798" s="3" t="str">
        <f>IF(MCFT[[#This Row],[Day Change]]&gt;0,"UP","DOWN")</f>
        <v>DOWN</v>
      </c>
      <c r="L1798" s="9">
        <f>_xlfn.RANK.EQ(MCFT[[#This Row],[Date]],A:A,1)</f>
        <v>1797</v>
      </c>
      <c r="M1798" s="10">
        <f>_xlfn.RANK.AVG(MCFT[[#This Row],[Same change on date for AAPL]],AAPL,1)</f>
        <v>2108</v>
      </c>
      <c r="N1798" s="2">
        <f>MCFT[[#This Row],[Close]]/MCFT[[#This Row],[Open]]</f>
        <v>1</v>
      </c>
    </row>
    <row r="1799" spans="1:14" x14ac:dyDescent="0.25">
      <c r="A1799" s="1">
        <v>34080</v>
      </c>
      <c r="B1799" s="3">
        <v>2.7109380000000001</v>
      </c>
      <c r="C1799" s="3">
        <v>2.7109380000000001</v>
      </c>
      <c r="D1799" s="3">
        <v>2.6328130000000001</v>
      </c>
      <c r="E1799" s="3">
        <v>2.6523439999999998</v>
      </c>
      <c r="F1799" s="3">
        <v>1.9331430000000001</v>
      </c>
      <c r="G1799">
        <v>92528000</v>
      </c>
      <c r="H1799" s="3" t="str">
        <f>TEXT(MCFT[[#This Row],[Date]],"dddd")</f>
        <v>Wednesday</v>
      </c>
      <c r="I1799" s="3">
        <f>MCFT[[#This Row],[Open]]-MCFT[[#This Row],[Close]]</f>
        <v>5.8594000000000257E-2</v>
      </c>
      <c r="J1799" s="3">
        <f>INDEX(AAPL!$J:$J,MATCH(A:A,AAPL!$A:$A,0),1)</f>
        <v>2.2321999999999953E-2</v>
      </c>
      <c r="K1799" s="3" t="str">
        <f>IF(MCFT[[#This Row],[Day Change]]&gt;0,"UP","DOWN")</f>
        <v>UP</v>
      </c>
      <c r="L1799" s="9">
        <f>_xlfn.RANK.EQ(MCFT[[#This Row],[Date]],A:A,1)</f>
        <v>1798</v>
      </c>
      <c r="M1799" s="10">
        <f>_xlfn.RANK.AVG(MCFT[[#This Row],[Same change on date for AAPL]],AAPL,1)</f>
        <v>5525</v>
      </c>
      <c r="N1799" s="2">
        <f>MCFT[[#This Row],[Close]]/MCFT[[#This Row],[Open]]</f>
        <v>0.97838607891438301</v>
      </c>
    </row>
    <row r="1800" spans="1:14" x14ac:dyDescent="0.25">
      <c r="A1800" s="1">
        <v>34081</v>
      </c>
      <c r="B1800" s="3">
        <v>2.640625</v>
      </c>
      <c r="C1800" s="3">
        <v>2.65625</v>
      </c>
      <c r="D1800" s="3">
        <v>2.5898439999999998</v>
      </c>
      <c r="E1800" s="3">
        <v>2.6015630000000001</v>
      </c>
      <c r="F1800" s="3">
        <v>1.896131</v>
      </c>
      <c r="G1800">
        <v>79872000</v>
      </c>
      <c r="H1800" s="3" t="str">
        <f>TEXT(MCFT[[#This Row],[Date]],"dddd")</f>
        <v>Thursday</v>
      </c>
      <c r="I1800" s="3">
        <f>MCFT[[#This Row],[Open]]-MCFT[[#This Row],[Close]]</f>
        <v>3.906199999999993E-2</v>
      </c>
      <c r="J1800" s="3">
        <f>INDEX(AAPL!$J:$J,MATCH(A:A,AAPL!$A:$A,0),1)</f>
        <v>-2.6785000000000059E-2</v>
      </c>
      <c r="K1800" s="3" t="str">
        <f>IF(MCFT[[#This Row],[Day Change]]&gt;0,"UP","DOWN")</f>
        <v>UP</v>
      </c>
      <c r="L1800" s="9">
        <f>_xlfn.RANK.EQ(MCFT[[#This Row],[Date]],A:A,1)</f>
        <v>1799</v>
      </c>
      <c r="M1800" s="10">
        <f>_xlfn.RANK.AVG(MCFT[[#This Row],[Same change on date for AAPL]],AAPL,1)</f>
        <v>2662</v>
      </c>
      <c r="N1800" s="2">
        <f>MCFT[[#This Row],[Close]]/MCFT[[#This Row],[Open]]</f>
        <v>0.9852072899408284</v>
      </c>
    </row>
    <row r="1801" spans="1:14" x14ac:dyDescent="0.25">
      <c r="A1801" s="1">
        <v>34082</v>
      </c>
      <c r="B1801" s="3">
        <v>2.59375</v>
      </c>
      <c r="C1801" s="3">
        <v>2.6015630000000001</v>
      </c>
      <c r="D1801" s="3">
        <v>2.5234380000000001</v>
      </c>
      <c r="E1801" s="3">
        <v>2.5429689999999998</v>
      </c>
      <c r="F1801" s="3">
        <v>1.853426</v>
      </c>
      <c r="G1801">
        <v>89296000</v>
      </c>
      <c r="H1801" s="3" t="str">
        <f>TEXT(MCFT[[#This Row],[Date]],"dddd")</f>
        <v>Friday</v>
      </c>
      <c r="I1801" s="3">
        <f>MCFT[[#This Row],[Open]]-MCFT[[#This Row],[Close]]</f>
        <v>5.0781000000000187E-2</v>
      </c>
      <c r="J1801" s="3">
        <f>INDEX(AAPL!$J:$J,MATCH(A:A,AAPL!$A:$A,0),1)</f>
        <v>1.7857000000000012E-2</v>
      </c>
      <c r="K1801" s="3" t="str">
        <f>IF(MCFT[[#This Row],[Day Change]]&gt;0,"UP","DOWN")</f>
        <v>UP</v>
      </c>
      <c r="L1801" s="9">
        <f>_xlfn.RANK.EQ(MCFT[[#This Row],[Date]],A:A,1)</f>
        <v>1800</v>
      </c>
      <c r="M1801" s="10">
        <f>_xlfn.RANK.AVG(MCFT[[#This Row],[Same change on date for AAPL]],AAPL,1)</f>
        <v>5249.5</v>
      </c>
      <c r="N1801" s="2">
        <f>MCFT[[#This Row],[Close]]/MCFT[[#This Row],[Open]]</f>
        <v>0.98042178313253003</v>
      </c>
    </row>
    <row r="1802" spans="1:14" x14ac:dyDescent="0.25">
      <c r="A1802" s="1">
        <v>34085</v>
      </c>
      <c r="B1802" s="3">
        <v>2.546875</v>
      </c>
      <c r="C1802" s="3">
        <v>2.578125</v>
      </c>
      <c r="D1802" s="3">
        <v>2.4921880000000001</v>
      </c>
      <c r="E1802" s="3">
        <v>2.5117189999999998</v>
      </c>
      <c r="F1802" s="3">
        <v>1.830649</v>
      </c>
      <c r="G1802">
        <v>65376000</v>
      </c>
      <c r="H1802" s="3" t="str">
        <f>TEXT(MCFT[[#This Row],[Date]],"dddd")</f>
        <v>Monday</v>
      </c>
      <c r="I1802" s="3">
        <f>MCFT[[#This Row],[Open]]-MCFT[[#This Row],[Close]]</f>
        <v>3.5156000000000187E-2</v>
      </c>
      <c r="J1802" s="3">
        <f>INDEX(AAPL!$J:$J,MATCH(A:A,AAPL!$A:$A,0),1)</f>
        <v>8.9289999999999647E-3</v>
      </c>
      <c r="K1802" s="3" t="str">
        <f>IF(MCFT[[#This Row],[Day Change]]&gt;0,"UP","DOWN")</f>
        <v>UP</v>
      </c>
      <c r="L1802" s="9">
        <f>_xlfn.RANK.EQ(MCFT[[#This Row],[Date]],A:A,1)</f>
        <v>1801</v>
      </c>
      <c r="M1802" s="10">
        <f>_xlfn.RANK.AVG(MCFT[[#This Row],[Same change on date for AAPL]],AAPL,1)</f>
        <v>4768</v>
      </c>
      <c r="N1802" s="2">
        <f>MCFT[[#This Row],[Close]]/MCFT[[#This Row],[Open]]</f>
        <v>0.98619641717791406</v>
      </c>
    </row>
    <row r="1803" spans="1:14" x14ac:dyDescent="0.25">
      <c r="A1803" s="1">
        <v>34086</v>
      </c>
      <c r="B1803" s="3">
        <v>2.515625</v>
      </c>
      <c r="C1803" s="3">
        <v>2.5859380000000001</v>
      </c>
      <c r="D1803" s="3">
        <v>2.5078130000000001</v>
      </c>
      <c r="E1803" s="3">
        <v>2.578125</v>
      </c>
      <c r="F1803" s="3">
        <v>1.879049</v>
      </c>
      <c r="G1803">
        <v>58208000</v>
      </c>
      <c r="H1803" s="3" t="str">
        <f>TEXT(MCFT[[#This Row],[Date]],"dddd")</f>
        <v>Tuesday</v>
      </c>
      <c r="I1803" s="3">
        <f>MCFT[[#This Row],[Open]]-MCFT[[#This Row],[Close]]</f>
        <v>-6.25E-2</v>
      </c>
      <c r="J1803" s="3">
        <f>INDEX(AAPL!$J:$J,MATCH(A:A,AAPL!$A:$A,0),1)</f>
        <v>-5.3571999999999953E-2</v>
      </c>
      <c r="K1803" s="3" t="str">
        <f>IF(MCFT[[#This Row],[Day Change]]&gt;0,"UP","DOWN")</f>
        <v>DOWN</v>
      </c>
      <c r="L1803" s="9">
        <f>_xlfn.RANK.EQ(MCFT[[#This Row],[Date]],A:A,1)</f>
        <v>1802</v>
      </c>
      <c r="M1803" s="10">
        <f>_xlfn.RANK.AVG(MCFT[[#This Row],[Same change on date for AAPL]],AAPL,1)</f>
        <v>1943.5</v>
      </c>
      <c r="N1803" s="2">
        <f>MCFT[[#This Row],[Close]]/MCFT[[#This Row],[Open]]</f>
        <v>1.0248447204968945</v>
      </c>
    </row>
    <row r="1804" spans="1:14" x14ac:dyDescent="0.25">
      <c r="A1804" s="1">
        <v>34087</v>
      </c>
      <c r="B1804" s="3">
        <v>2.59375</v>
      </c>
      <c r="C1804" s="3">
        <v>2.6875</v>
      </c>
      <c r="D1804" s="3">
        <v>2.5859380000000001</v>
      </c>
      <c r="E1804" s="3">
        <v>2.6875</v>
      </c>
      <c r="F1804" s="3">
        <v>1.9587669999999999</v>
      </c>
      <c r="G1804">
        <v>55372800</v>
      </c>
      <c r="H1804" s="3" t="str">
        <f>TEXT(MCFT[[#This Row],[Date]],"dddd")</f>
        <v>Wednesday</v>
      </c>
      <c r="I1804" s="3">
        <f>MCFT[[#This Row],[Open]]-MCFT[[#This Row],[Close]]</f>
        <v>-9.375E-2</v>
      </c>
      <c r="J1804" s="3">
        <f>INDEX(AAPL!$J:$J,MATCH(A:A,AAPL!$A:$A,0),1)</f>
        <v>-5.8035000000000059E-2</v>
      </c>
      <c r="K1804" s="3" t="str">
        <f>IF(MCFT[[#This Row],[Day Change]]&gt;0,"UP","DOWN")</f>
        <v>DOWN</v>
      </c>
      <c r="L1804" s="9">
        <f>_xlfn.RANK.EQ(MCFT[[#This Row],[Date]],A:A,1)</f>
        <v>1803</v>
      </c>
      <c r="M1804" s="10">
        <f>_xlfn.RANK.AVG(MCFT[[#This Row],[Same change on date for AAPL]],AAPL,1)</f>
        <v>1900</v>
      </c>
      <c r="N1804" s="2">
        <f>MCFT[[#This Row],[Close]]/MCFT[[#This Row],[Open]]</f>
        <v>1.036144578313253</v>
      </c>
    </row>
    <row r="1805" spans="1:14" x14ac:dyDescent="0.25">
      <c r="A1805" s="1">
        <v>34088</v>
      </c>
      <c r="B1805" s="3">
        <v>2.6796880000000001</v>
      </c>
      <c r="C1805" s="3">
        <v>2.6796880000000001</v>
      </c>
      <c r="D1805" s="3">
        <v>2.625</v>
      </c>
      <c r="E1805" s="3">
        <v>2.671875</v>
      </c>
      <c r="F1805" s="3">
        <v>1.9473780000000001</v>
      </c>
      <c r="G1805">
        <v>49660800</v>
      </c>
      <c r="H1805" s="3" t="str">
        <f>TEXT(MCFT[[#This Row],[Date]],"dddd")</f>
        <v>Thursday</v>
      </c>
      <c r="I1805" s="3">
        <f>MCFT[[#This Row],[Open]]-MCFT[[#This Row],[Close]]</f>
        <v>7.8130000000000699E-3</v>
      </c>
      <c r="J1805" s="3">
        <f>INDEX(AAPL!$J:$J,MATCH(A:A,AAPL!$A:$A,0),1)</f>
        <v>2.6785999999999976E-2</v>
      </c>
      <c r="K1805" s="3" t="str">
        <f>IF(MCFT[[#This Row],[Day Change]]&gt;0,"UP","DOWN")</f>
        <v>UP</v>
      </c>
      <c r="L1805" s="9">
        <f>_xlfn.RANK.EQ(MCFT[[#This Row],[Date]],A:A,1)</f>
        <v>1804</v>
      </c>
      <c r="M1805" s="10">
        <f>_xlfn.RANK.AVG(MCFT[[#This Row],[Same change on date for AAPL]],AAPL,1)</f>
        <v>5686</v>
      </c>
      <c r="N1805" s="2">
        <f>MCFT[[#This Row],[Close]]/MCFT[[#This Row],[Open]]</f>
        <v>0.99708436206006068</v>
      </c>
    </row>
    <row r="1806" spans="1:14" x14ac:dyDescent="0.25">
      <c r="A1806" s="1">
        <v>34089</v>
      </c>
      <c r="B1806" s="3">
        <v>2.65625</v>
      </c>
      <c r="C1806" s="3">
        <v>2.7109380000000001</v>
      </c>
      <c r="D1806" s="3">
        <v>2.65625</v>
      </c>
      <c r="E1806" s="3">
        <v>2.671875</v>
      </c>
      <c r="F1806" s="3">
        <v>1.9473780000000001</v>
      </c>
      <c r="G1806">
        <v>46825600</v>
      </c>
      <c r="H1806" s="3" t="str">
        <f>TEXT(MCFT[[#This Row],[Date]],"dddd")</f>
        <v>Friday</v>
      </c>
      <c r="I1806" s="3">
        <f>MCFT[[#This Row],[Open]]-MCFT[[#This Row],[Close]]</f>
        <v>-1.5625E-2</v>
      </c>
      <c r="J1806" s="3">
        <f>INDEX(AAPL!$J:$J,MATCH(A:A,AAPL!$A:$A,0),1)</f>
        <v>-1.7857000000000012E-2</v>
      </c>
      <c r="K1806" s="3" t="str">
        <f>IF(MCFT[[#This Row],[Day Change]]&gt;0,"UP","DOWN")</f>
        <v>DOWN</v>
      </c>
      <c r="L1806" s="9">
        <f>_xlfn.RANK.EQ(MCFT[[#This Row],[Date]],A:A,1)</f>
        <v>1805</v>
      </c>
      <c r="M1806" s="10">
        <f>_xlfn.RANK.AVG(MCFT[[#This Row],[Same change on date for AAPL]],AAPL,1)</f>
        <v>2994</v>
      </c>
      <c r="N1806" s="2">
        <f>MCFT[[#This Row],[Close]]/MCFT[[#This Row],[Open]]</f>
        <v>1.0058823529411764</v>
      </c>
    </row>
    <row r="1807" spans="1:14" x14ac:dyDescent="0.25">
      <c r="A1807" s="1">
        <v>34092</v>
      </c>
      <c r="B1807" s="3">
        <v>2.671875</v>
      </c>
      <c r="C1807" s="3">
        <v>2.71875</v>
      </c>
      <c r="D1807" s="3">
        <v>2.65625</v>
      </c>
      <c r="E1807" s="3">
        <v>2.6914060000000002</v>
      </c>
      <c r="F1807" s="3">
        <v>1.961614</v>
      </c>
      <c r="G1807">
        <v>38096000</v>
      </c>
      <c r="H1807" s="3" t="str">
        <f>TEXT(MCFT[[#This Row],[Date]],"dddd")</f>
        <v>Monday</v>
      </c>
      <c r="I1807" s="3">
        <f>MCFT[[#This Row],[Open]]-MCFT[[#This Row],[Close]]</f>
        <v>-1.9531000000000187E-2</v>
      </c>
      <c r="J1807" s="3">
        <f>INDEX(AAPL!$J:$J,MATCH(A:A,AAPL!$A:$A,0),1)</f>
        <v>-2.2321999999999953E-2</v>
      </c>
      <c r="K1807" s="3" t="str">
        <f>IF(MCFT[[#This Row],[Day Change]]&gt;0,"UP","DOWN")</f>
        <v>DOWN</v>
      </c>
      <c r="L1807" s="9">
        <f>_xlfn.RANK.EQ(MCFT[[#This Row],[Date]],A:A,1)</f>
        <v>1806</v>
      </c>
      <c r="M1807" s="10">
        <f>_xlfn.RANK.AVG(MCFT[[#This Row],[Same change on date for AAPL]],AAPL,1)</f>
        <v>2758.5</v>
      </c>
      <c r="N1807" s="2">
        <f>MCFT[[#This Row],[Close]]/MCFT[[#This Row],[Open]]</f>
        <v>1.0073098479532165</v>
      </c>
    </row>
    <row r="1808" spans="1:14" x14ac:dyDescent="0.25">
      <c r="A1808" s="1">
        <v>34093</v>
      </c>
      <c r="B1808" s="3">
        <v>2.7109380000000001</v>
      </c>
      <c r="C1808" s="3">
        <v>2.765625</v>
      </c>
      <c r="D1808" s="3">
        <v>2.703125</v>
      </c>
      <c r="E1808" s="3">
        <v>2.75</v>
      </c>
      <c r="F1808" s="3">
        <v>2.004318</v>
      </c>
      <c r="G1808">
        <v>49664000</v>
      </c>
      <c r="H1808" s="3" t="str">
        <f>TEXT(MCFT[[#This Row],[Date]],"dddd")</f>
        <v>Tuesday</v>
      </c>
      <c r="I1808" s="3">
        <f>MCFT[[#This Row],[Open]]-MCFT[[#This Row],[Close]]</f>
        <v>-3.906199999999993E-2</v>
      </c>
      <c r="J1808" s="3">
        <f>INDEX(AAPL!$J:$J,MATCH(A:A,AAPL!$A:$A,0),1)</f>
        <v>-4.0178999999999965E-2</v>
      </c>
      <c r="K1808" s="3" t="str">
        <f>IF(MCFT[[#This Row],[Day Change]]&gt;0,"UP","DOWN")</f>
        <v>DOWN</v>
      </c>
      <c r="L1808" s="9">
        <f>_xlfn.RANK.EQ(MCFT[[#This Row],[Date]],A:A,1)</f>
        <v>1807</v>
      </c>
      <c r="M1808" s="10">
        <f>_xlfn.RANK.AVG(MCFT[[#This Row],[Same change on date for AAPL]],AAPL,1)</f>
        <v>2199.5</v>
      </c>
      <c r="N1808" s="2">
        <f>MCFT[[#This Row],[Close]]/MCFT[[#This Row],[Open]]</f>
        <v>1.0144090348064028</v>
      </c>
    </row>
    <row r="1809" spans="1:14" x14ac:dyDescent="0.25">
      <c r="A1809" s="1">
        <v>34094</v>
      </c>
      <c r="B1809" s="3">
        <v>2.75</v>
      </c>
      <c r="C1809" s="3">
        <v>2.8125</v>
      </c>
      <c r="D1809" s="3">
        <v>2.734375</v>
      </c>
      <c r="E1809" s="3">
        <v>2.7890630000000001</v>
      </c>
      <c r="F1809" s="3">
        <v>2.032788</v>
      </c>
      <c r="G1809">
        <v>51868800</v>
      </c>
      <c r="H1809" s="3" t="str">
        <f>TEXT(MCFT[[#This Row],[Date]],"dddd")</f>
        <v>Wednesday</v>
      </c>
      <c r="I1809" s="3">
        <f>MCFT[[#This Row],[Open]]-MCFT[[#This Row],[Close]]</f>
        <v>-3.906300000000007E-2</v>
      </c>
      <c r="J1809" s="3">
        <f>INDEX(AAPL!$J:$J,MATCH(A:A,AAPL!$A:$A,0),1)</f>
        <v>-5.3571999999999953E-2</v>
      </c>
      <c r="K1809" s="3" t="str">
        <f>IF(MCFT[[#This Row],[Day Change]]&gt;0,"UP","DOWN")</f>
        <v>DOWN</v>
      </c>
      <c r="L1809" s="9">
        <f>_xlfn.RANK.EQ(MCFT[[#This Row],[Date]],A:A,1)</f>
        <v>1808</v>
      </c>
      <c r="M1809" s="10">
        <f>_xlfn.RANK.AVG(MCFT[[#This Row],[Same change on date for AAPL]],AAPL,1)</f>
        <v>1943.5</v>
      </c>
      <c r="N1809" s="2">
        <f>MCFT[[#This Row],[Close]]/MCFT[[#This Row],[Open]]</f>
        <v>1.0142047272727273</v>
      </c>
    </row>
    <row r="1810" spans="1:14" x14ac:dyDescent="0.25">
      <c r="A1810" s="1">
        <v>34095</v>
      </c>
      <c r="B1810" s="3">
        <v>2.78125</v>
      </c>
      <c r="C1810" s="3">
        <v>2.8046880000000001</v>
      </c>
      <c r="D1810" s="3">
        <v>2.7109380000000001</v>
      </c>
      <c r="E1810" s="3">
        <v>2.7265630000000001</v>
      </c>
      <c r="F1810" s="3">
        <v>1.9872369999999999</v>
      </c>
      <c r="G1810">
        <v>47244800</v>
      </c>
      <c r="H1810" s="3" t="str">
        <f>TEXT(MCFT[[#This Row],[Date]],"dddd")</f>
        <v>Thursday</v>
      </c>
      <c r="I1810" s="3">
        <f>MCFT[[#This Row],[Open]]-MCFT[[#This Row],[Close]]</f>
        <v>5.468699999999993E-2</v>
      </c>
      <c r="J1810" s="3">
        <f>INDEX(AAPL!$J:$J,MATCH(A:A,AAPL!$A:$A,0),1)</f>
        <v>2.6785999999999976E-2</v>
      </c>
      <c r="K1810" s="3" t="str">
        <f>IF(MCFT[[#This Row],[Day Change]]&gt;0,"UP","DOWN")</f>
        <v>UP</v>
      </c>
      <c r="L1810" s="9">
        <f>_xlfn.RANK.EQ(MCFT[[#This Row],[Date]],A:A,1)</f>
        <v>1809</v>
      </c>
      <c r="M1810" s="10">
        <f>_xlfn.RANK.AVG(MCFT[[#This Row],[Same change on date for AAPL]],AAPL,1)</f>
        <v>5686</v>
      </c>
      <c r="N1810" s="2">
        <f>MCFT[[#This Row],[Close]]/MCFT[[#This Row],[Open]]</f>
        <v>0.98033725842696628</v>
      </c>
    </row>
    <row r="1811" spans="1:14" x14ac:dyDescent="0.25">
      <c r="A1811" s="1">
        <v>34096</v>
      </c>
      <c r="B1811" s="3">
        <v>2.7265630000000001</v>
      </c>
      <c r="C1811" s="3">
        <v>2.7421880000000001</v>
      </c>
      <c r="D1811" s="3">
        <v>2.703125</v>
      </c>
      <c r="E1811" s="3">
        <v>2.71875</v>
      </c>
      <c r="F1811" s="3">
        <v>1.9815419999999999</v>
      </c>
      <c r="G1811">
        <v>31798400</v>
      </c>
      <c r="H1811" s="3" t="str">
        <f>TEXT(MCFT[[#This Row],[Date]],"dddd")</f>
        <v>Friday</v>
      </c>
      <c r="I1811" s="3">
        <f>MCFT[[#This Row],[Open]]-MCFT[[#This Row],[Close]]</f>
        <v>7.8130000000000699E-3</v>
      </c>
      <c r="J1811" s="3">
        <f>INDEX(AAPL!$J:$J,MATCH(A:A,AAPL!$A:$A,0),1)</f>
        <v>-4.4642999999999988E-2</v>
      </c>
      <c r="K1811" s="3" t="str">
        <f>IF(MCFT[[#This Row],[Day Change]]&gt;0,"UP","DOWN")</f>
        <v>UP</v>
      </c>
      <c r="L1811" s="9">
        <f>_xlfn.RANK.EQ(MCFT[[#This Row],[Date]],A:A,1)</f>
        <v>1810</v>
      </c>
      <c r="M1811" s="10">
        <f>_xlfn.RANK.AVG(MCFT[[#This Row],[Same change on date for AAPL]],AAPL,1)</f>
        <v>2108</v>
      </c>
      <c r="N1811" s="2">
        <f>MCFT[[#This Row],[Close]]/MCFT[[#This Row],[Open]]</f>
        <v>0.99713448763149792</v>
      </c>
    </row>
    <row r="1812" spans="1:14" x14ac:dyDescent="0.25">
      <c r="A1812" s="1">
        <v>34099</v>
      </c>
      <c r="B1812" s="3">
        <v>2.765625</v>
      </c>
      <c r="C1812" s="3">
        <v>2.8125</v>
      </c>
      <c r="D1812" s="3">
        <v>2.75</v>
      </c>
      <c r="E1812" s="3">
        <v>2.7851560000000002</v>
      </c>
      <c r="F1812" s="3">
        <v>2.0299429999999998</v>
      </c>
      <c r="G1812">
        <v>69091200</v>
      </c>
      <c r="H1812" s="3" t="str">
        <f>TEXT(MCFT[[#This Row],[Date]],"dddd")</f>
        <v>Monday</v>
      </c>
      <c r="I1812" s="3">
        <f>MCFT[[#This Row],[Open]]-MCFT[[#This Row],[Close]]</f>
        <v>-1.9531000000000187E-2</v>
      </c>
      <c r="J1812" s="3">
        <f>INDEX(AAPL!$J:$J,MATCH(A:A,AAPL!$A:$A,0),1)</f>
        <v>0</v>
      </c>
      <c r="K1812" s="3" t="str">
        <f>IF(MCFT[[#This Row],[Day Change]]&gt;0,"UP","DOWN")</f>
        <v>DOWN</v>
      </c>
      <c r="L1812" s="9">
        <f>_xlfn.RANK.EQ(MCFT[[#This Row],[Date]],A:A,1)</f>
        <v>1811</v>
      </c>
      <c r="M1812" s="10">
        <f>_xlfn.RANK.AVG(MCFT[[#This Row],[Same change on date for AAPL]],AAPL,1)</f>
        <v>4124.5</v>
      </c>
      <c r="N1812" s="2">
        <f>MCFT[[#This Row],[Close]]/MCFT[[#This Row],[Open]]</f>
        <v>1.0070620564971753</v>
      </c>
    </row>
    <row r="1813" spans="1:14" x14ac:dyDescent="0.25">
      <c r="A1813" s="1">
        <v>34100</v>
      </c>
      <c r="B1813" s="3">
        <v>2.7578130000000001</v>
      </c>
      <c r="C1813" s="3">
        <v>2.7734380000000001</v>
      </c>
      <c r="D1813" s="3">
        <v>2.7265630000000001</v>
      </c>
      <c r="E1813" s="3">
        <v>2.7421880000000001</v>
      </c>
      <c r="F1813" s="3">
        <v>1.9986250000000001</v>
      </c>
      <c r="G1813">
        <v>38220800</v>
      </c>
      <c r="H1813" s="3" t="str">
        <f>TEXT(MCFT[[#This Row],[Date]],"dddd")</f>
        <v>Tuesday</v>
      </c>
      <c r="I1813" s="3">
        <f>MCFT[[#This Row],[Open]]-MCFT[[#This Row],[Close]]</f>
        <v>1.5625E-2</v>
      </c>
      <c r="J1813" s="3">
        <f>INDEX(AAPL!$J:$J,MATCH(A:A,AAPL!$A:$A,0),1)</f>
        <v>1.7857000000000012E-2</v>
      </c>
      <c r="K1813" s="3" t="str">
        <f>IF(MCFT[[#This Row],[Day Change]]&gt;0,"UP","DOWN")</f>
        <v>UP</v>
      </c>
      <c r="L1813" s="9">
        <f>_xlfn.RANK.EQ(MCFT[[#This Row],[Date]],A:A,1)</f>
        <v>1812</v>
      </c>
      <c r="M1813" s="10">
        <f>_xlfn.RANK.AVG(MCFT[[#This Row],[Same change on date for AAPL]],AAPL,1)</f>
        <v>5249.5</v>
      </c>
      <c r="N1813" s="2">
        <f>MCFT[[#This Row],[Close]]/MCFT[[#This Row],[Open]]</f>
        <v>0.99433427864760948</v>
      </c>
    </row>
    <row r="1814" spans="1:14" x14ac:dyDescent="0.25">
      <c r="A1814" s="1">
        <v>34101</v>
      </c>
      <c r="B1814" s="3">
        <v>2.734375</v>
      </c>
      <c r="C1814" s="3">
        <v>2.75</v>
      </c>
      <c r="D1814" s="3">
        <v>2.6796880000000001</v>
      </c>
      <c r="E1814" s="3">
        <v>2.6953130000000001</v>
      </c>
      <c r="F1814" s="3">
        <v>1.9644600000000001</v>
      </c>
      <c r="G1814">
        <v>48272000</v>
      </c>
      <c r="H1814" s="3" t="str">
        <f>TEXT(MCFT[[#This Row],[Date]],"dddd")</f>
        <v>Wednesday</v>
      </c>
      <c r="I1814" s="3">
        <f>MCFT[[#This Row],[Open]]-MCFT[[#This Row],[Close]]</f>
        <v>3.906199999999993E-2</v>
      </c>
      <c r="J1814" s="3">
        <f>INDEX(AAPL!$J:$J,MATCH(A:A,AAPL!$A:$A,0),1)</f>
        <v>3.5714000000000024E-2</v>
      </c>
      <c r="K1814" s="3" t="str">
        <f>IF(MCFT[[#This Row],[Day Change]]&gt;0,"UP","DOWN")</f>
        <v>UP</v>
      </c>
      <c r="L1814" s="9">
        <f>_xlfn.RANK.EQ(MCFT[[#This Row],[Date]],A:A,1)</f>
        <v>1813</v>
      </c>
      <c r="M1814" s="10">
        <f>_xlfn.RANK.AVG(MCFT[[#This Row],[Same change on date for AAPL]],AAPL,1)</f>
        <v>5958</v>
      </c>
      <c r="N1814" s="2">
        <f>MCFT[[#This Row],[Close]]/MCFT[[#This Row],[Open]]</f>
        <v>0.98571446857142864</v>
      </c>
    </row>
    <row r="1815" spans="1:14" x14ac:dyDescent="0.25">
      <c r="A1815" s="1">
        <v>34102</v>
      </c>
      <c r="B1815" s="3">
        <v>2.6796880000000001</v>
      </c>
      <c r="C1815" s="3">
        <v>2.6875</v>
      </c>
      <c r="D1815" s="3">
        <v>2.640625</v>
      </c>
      <c r="E1815" s="3">
        <v>2.6796880000000001</v>
      </c>
      <c r="F1815" s="3">
        <v>1.9530719999999999</v>
      </c>
      <c r="G1815">
        <v>43708800</v>
      </c>
      <c r="H1815" s="3" t="str">
        <f>TEXT(MCFT[[#This Row],[Date]],"dddd")</f>
        <v>Thursday</v>
      </c>
      <c r="I1815" s="3">
        <f>MCFT[[#This Row],[Open]]-MCFT[[#This Row],[Close]]</f>
        <v>0</v>
      </c>
      <c r="J1815" s="3">
        <f>INDEX(AAPL!$J:$J,MATCH(A:A,AAPL!$A:$A,0),1)</f>
        <v>-7.1428999999999965E-2</v>
      </c>
      <c r="K1815" s="3" t="str">
        <f>IF(MCFT[[#This Row],[Day Change]]&gt;0,"UP","DOWN")</f>
        <v>DOWN</v>
      </c>
      <c r="L1815" s="9">
        <f>_xlfn.RANK.EQ(MCFT[[#This Row],[Date]],A:A,1)</f>
        <v>1814</v>
      </c>
      <c r="M1815" s="10">
        <f>_xlfn.RANK.AVG(MCFT[[#This Row],[Same change on date for AAPL]],AAPL,1)</f>
        <v>1732.5</v>
      </c>
      <c r="N1815" s="2">
        <f>MCFT[[#This Row],[Close]]/MCFT[[#This Row],[Open]]</f>
        <v>1</v>
      </c>
    </row>
    <row r="1816" spans="1:14" x14ac:dyDescent="0.25">
      <c r="A1816" s="1">
        <v>34103</v>
      </c>
      <c r="B1816" s="3">
        <v>2.6875</v>
      </c>
      <c r="C1816" s="3">
        <v>2.7109380000000001</v>
      </c>
      <c r="D1816" s="3">
        <v>2.6484380000000001</v>
      </c>
      <c r="E1816" s="3">
        <v>2.671875</v>
      </c>
      <c r="F1816" s="3">
        <v>1.9473780000000001</v>
      </c>
      <c r="G1816">
        <v>49116800</v>
      </c>
      <c r="H1816" s="3" t="str">
        <f>TEXT(MCFT[[#This Row],[Date]],"dddd")</f>
        <v>Friday</v>
      </c>
      <c r="I1816" s="3">
        <f>MCFT[[#This Row],[Open]]-MCFT[[#This Row],[Close]]</f>
        <v>1.5625E-2</v>
      </c>
      <c r="J1816" s="3">
        <f>INDEX(AAPL!$J:$J,MATCH(A:A,AAPL!$A:$A,0),1)</f>
        <v>-8.9289999999999647E-3</v>
      </c>
      <c r="K1816" s="3" t="str">
        <f>IF(MCFT[[#This Row],[Day Change]]&gt;0,"UP","DOWN")</f>
        <v>UP</v>
      </c>
      <c r="L1816" s="9">
        <f>_xlfn.RANK.EQ(MCFT[[#This Row],[Date]],A:A,1)</f>
        <v>1815</v>
      </c>
      <c r="M1816" s="10">
        <f>_xlfn.RANK.AVG(MCFT[[#This Row],[Same change on date for AAPL]],AAPL,1)</f>
        <v>3449.5</v>
      </c>
      <c r="N1816" s="2">
        <f>MCFT[[#This Row],[Close]]/MCFT[[#This Row],[Open]]</f>
        <v>0.9941860465116279</v>
      </c>
    </row>
    <row r="1817" spans="1:14" x14ac:dyDescent="0.25">
      <c r="A1817" s="1">
        <v>34106</v>
      </c>
      <c r="B1817" s="3">
        <v>2.6796880000000001</v>
      </c>
      <c r="C1817" s="3">
        <v>2.7070310000000002</v>
      </c>
      <c r="D1817" s="3">
        <v>2.6640630000000001</v>
      </c>
      <c r="E1817" s="3">
        <v>2.703125</v>
      </c>
      <c r="F1817" s="3">
        <v>1.970154</v>
      </c>
      <c r="G1817">
        <v>27763200</v>
      </c>
      <c r="H1817" s="3" t="str">
        <f>TEXT(MCFT[[#This Row],[Date]],"dddd")</f>
        <v>Monday</v>
      </c>
      <c r="I1817" s="3">
        <f>MCFT[[#This Row],[Open]]-MCFT[[#This Row],[Close]]</f>
        <v>-2.343699999999993E-2</v>
      </c>
      <c r="J1817" s="3">
        <f>INDEX(AAPL!$J:$J,MATCH(A:A,AAPL!$A:$A,0),1)</f>
        <v>-8.928000000000047E-3</v>
      </c>
      <c r="K1817" s="3" t="str">
        <f>IF(MCFT[[#This Row],[Day Change]]&gt;0,"UP","DOWN")</f>
        <v>DOWN</v>
      </c>
      <c r="L1817" s="9">
        <f>_xlfn.RANK.EQ(MCFT[[#This Row],[Date]],A:A,1)</f>
        <v>1816</v>
      </c>
      <c r="M1817" s="10">
        <f>_xlfn.RANK.AVG(MCFT[[#This Row],[Same change on date for AAPL]],AAPL,1)</f>
        <v>3553.5</v>
      </c>
      <c r="N1817" s="2">
        <f>MCFT[[#This Row],[Close]]/MCFT[[#This Row],[Open]]</f>
        <v>1.0087461674642719</v>
      </c>
    </row>
    <row r="1818" spans="1:14" x14ac:dyDescent="0.25">
      <c r="A1818" s="1">
        <v>34107</v>
      </c>
      <c r="B1818" s="3">
        <v>2.7109380000000001</v>
      </c>
      <c r="C1818" s="3">
        <v>2.7734380000000001</v>
      </c>
      <c r="D1818" s="3">
        <v>2.703125</v>
      </c>
      <c r="E1818" s="3">
        <v>2.765625</v>
      </c>
      <c r="F1818" s="3">
        <v>2.0157069999999999</v>
      </c>
      <c r="G1818">
        <v>84185600</v>
      </c>
      <c r="H1818" s="3" t="str">
        <f>TEXT(MCFT[[#This Row],[Date]],"dddd")</f>
        <v>Tuesday</v>
      </c>
      <c r="I1818" s="3">
        <f>MCFT[[#This Row],[Open]]-MCFT[[#This Row],[Close]]</f>
        <v>-5.468699999999993E-2</v>
      </c>
      <c r="J1818" s="3">
        <f>INDEX(AAPL!$J:$J,MATCH(A:A,AAPL!$A:$A,0),1)</f>
        <v>0</v>
      </c>
      <c r="K1818" s="3" t="str">
        <f>IF(MCFT[[#This Row],[Day Change]]&gt;0,"UP","DOWN")</f>
        <v>DOWN</v>
      </c>
      <c r="L1818" s="9">
        <f>_xlfn.RANK.EQ(MCFT[[#This Row],[Date]],A:A,1)</f>
        <v>1817</v>
      </c>
      <c r="M1818" s="10">
        <f>_xlfn.RANK.AVG(MCFT[[#This Row],[Same change on date for AAPL]],AAPL,1)</f>
        <v>4124.5</v>
      </c>
      <c r="N1818" s="2">
        <f>MCFT[[#This Row],[Close]]/MCFT[[#This Row],[Open]]</f>
        <v>1.0201727225041664</v>
      </c>
    </row>
    <row r="1819" spans="1:14" x14ac:dyDescent="0.25">
      <c r="A1819" s="1">
        <v>34108</v>
      </c>
      <c r="B1819" s="3">
        <v>2.8359380000000001</v>
      </c>
      <c r="C1819" s="3">
        <v>2.90625</v>
      </c>
      <c r="D1819" s="3">
        <v>2.796875</v>
      </c>
      <c r="E1819" s="3">
        <v>2.890625</v>
      </c>
      <c r="F1819" s="3">
        <v>2.1068129999999998</v>
      </c>
      <c r="G1819">
        <v>181017600</v>
      </c>
      <c r="H1819" s="3" t="str">
        <f>TEXT(MCFT[[#This Row],[Date]],"dddd")</f>
        <v>Wednesday</v>
      </c>
      <c r="I1819" s="3">
        <f>MCFT[[#This Row],[Open]]-MCFT[[#This Row],[Close]]</f>
        <v>-5.468699999999993E-2</v>
      </c>
      <c r="J1819" s="3">
        <f>INDEX(AAPL!$J:$J,MATCH(A:A,AAPL!$A:$A,0),1)</f>
        <v>-8.9286000000000199E-2</v>
      </c>
      <c r="K1819" s="3" t="str">
        <f>IF(MCFT[[#This Row],[Day Change]]&gt;0,"UP","DOWN")</f>
        <v>DOWN</v>
      </c>
      <c r="L1819" s="9">
        <f>_xlfn.RANK.EQ(MCFT[[#This Row],[Date]],A:A,1)</f>
        <v>1818</v>
      </c>
      <c r="M1819" s="10">
        <f>_xlfn.RANK.AVG(MCFT[[#This Row],[Same change on date for AAPL]],AAPL,1)</f>
        <v>1590</v>
      </c>
      <c r="N1819" s="2">
        <f>MCFT[[#This Row],[Close]]/MCFT[[#This Row],[Open]]</f>
        <v>1.0192835668480764</v>
      </c>
    </row>
    <row r="1820" spans="1:14" x14ac:dyDescent="0.25">
      <c r="A1820" s="1">
        <v>34109</v>
      </c>
      <c r="B1820" s="3">
        <v>2.8828130000000001</v>
      </c>
      <c r="C1820" s="3">
        <v>2.9765630000000001</v>
      </c>
      <c r="D1820" s="3">
        <v>2.875</v>
      </c>
      <c r="E1820" s="3">
        <v>2.9414060000000002</v>
      </c>
      <c r="F1820" s="3">
        <v>2.143824</v>
      </c>
      <c r="G1820">
        <v>150256000</v>
      </c>
      <c r="H1820" s="3" t="str">
        <f>TEXT(MCFT[[#This Row],[Date]],"dddd")</f>
        <v>Thursday</v>
      </c>
      <c r="I1820" s="3">
        <f>MCFT[[#This Row],[Open]]-MCFT[[#This Row],[Close]]</f>
        <v>-5.8593000000000117E-2</v>
      </c>
      <c r="J1820" s="3">
        <f>INDEX(AAPL!$J:$J,MATCH(A:A,AAPL!$A:$A,0),1)</f>
        <v>-5.3570999999999813E-2</v>
      </c>
      <c r="K1820" s="3" t="str">
        <f>IF(MCFT[[#This Row],[Day Change]]&gt;0,"UP","DOWN")</f>
        <v>DOWN</v>
      </c>
      <c r="L1820" s="9">
        <f>_xlfn.RANK.EQ(MCFT[[#This Row],[Date]],A:A,1)</f>
        <v>1819</v>
      </c>
      <c r="M1820" s="10">
        <f>_xlfn.RANK.AVG(MCFT[[#This Row],[Same change on date for AAPL]],AAPL,1)</f>
        <v>1975.5</v>
      </c>
      <c r="N1820" s="2">
        <f>MCFT[[#This Row],[Close]]/MCFT[[#This Row],[Open]]</f>
        <v>1.0203249395642382</v>
      </c>
    </row>
    <row r="1821" spans="1:14" x14ac:dyDescent="0.25">
      <c r="A1821" s="1">
        <v>34110</v>
      </c>
      <c r="B1821" s="3">
        <v>2.921875</v>
      </c>
      <c r="C1821" s="3">
        <v>2.9453130000000001</v>
      </c>
      <c r="D1821" s="3">
        <v>2.875</v>
      </c>
      <c r="E1821" s="3">
        <v>2.890625</v>
      </c>
      <c r="F1821" s="3">
        <v>2.1068129999999998</v>
      </c>
      <c r="G1821">
        <v>75500800</v>
      </c>
      <c r="H1821" s="3" t="str">
        <f>TEXT(MCFT[[#This Row],[Date]],"dddd")</f>
        <v>Friday</v>
      </c>
      <c r="I1821" s="3">
        <f>MCFT[[#This Row],[Open]]-MCFT[[#This Row],[Close]]</f>
        <v>3.125E-2</v>
      </c>
      <c r="J1821" s="3">
        <f>INDEX(AAPL!$J:$J,MATCH(A:A,AAPL!$A:$A,0),1)</f>
        <v>4.464300000000021E-2</v>
      </c>
      <c r="K1821" s="3" t="str">
        <f>IF(MCFT[[#This Row],[Day Change]]&gt;0,"UP","DOWN")</f>
        <v>UP</v>
      </c>
      <c r="L1821" s="9">
        <f>_xlfn.RANK.EQ(MCFT[[#This Row],[Date]],A:A,1)</f>
        <v>1820</v>
      </c>
      <c r="M1821" s="10">
        <f>_xlfn.RANK.AVG(MCFT[[#This Row],[Same change on date for AAPL]],AAPL,1)</f>
        <v>6218.5</v>
      </c>
      <c r="N1821" s="2">
        <f>MCFT[[#This Row],[Close]]/MCFT[[#This Row],[Open]]</f>
        <v>0.98930481283422456</v>
      </c>
    </row>
    <row r="1822" spans="1:14" x14ac:dyDescent="0.25">
      <c r="A1822" s="1">
        <v>34113</v>
      </c>
      <c r="B1822" s="3">
        <v>2.8828130000000001</v>
      </c>
      <c r="C1822" s="3">
        <v>2.9375</v>
      </c>
      <c r="D1822" s="3">
        <v>2.875</v>
      </c>
      <c r="E1822" s="3">
        <v>2.8789060000000002</v>
      </c>
      <c r="F1822" s="3">
        <v>2.0982720000000001</v>
      </c>
      <c r="G1822">
        <v>64252800</v>
      </c>
      <c r="H1822" s="3" t="str">
        <f>TEXT(MCFT[[#This Row],[Date]],"dddd")</f>
        <v>Monday</v>
      </c>
      <c r="I1822" s="3">
        <f>MCFT[[#This Row],[Open]]-MCFT[[#This Row],[Close]]</f>
        <v>3.9069999999998828E-3</v>
      </c>
      <c r="J1822" s="3">
        <f>INDEX(AAPL!$J:$J,MATCH(A:A,AAPL!$A:$A,0),1)</f>
        <v>-3.125E-2</v>
      </c>
      <c r="K1822" s="3" t="str">
        <f>IF(MCFT[[#This Row],[Day Change]]&gt;0,"UP","DOWN")</f>
        <v>UP</v>
      </c>
      <c r="L1822" s="9">
        <f>_xlfn.RANK.EQ(MCFT[[#This Row],[Date]],A:A,1)</f>
        <v>1821</v>
      </c>
      <c r="M1822" s="10">
        <f>_xlfn.RANK.AVG(MCFT[[#This Row],[Same change on date for AAPL]],AAPL,1)</f>
        <v>2473</v>
      </c>
      <c r="N1822" s="2">
        <f>MCFT[[#This Row],[Close]]/MCFT[[#This Row],[Open]]</f>
        <v>0.99864472652232394</v>
      </c>
    </row>
    <row r="1823" spans="1:14" x14ac:dyDescent="0.25">
      <c r="A1823" s="1">
        <v>34114</v>
      </c>
      <c r="B1823" s="3">
        <v>2.8671880000000001</v>
      </c>
      <c r="C1823" s="3">
        <v>2.875</v>
      </c>
      <c r="D1823" s="3">
        <v>2.8125</v>
      </c>
      <c r="E1823" s="3">
        <v>2.8515630000000001</v>
      </c>
      <c r="F1823" s="3">
        <v>2.0783420000000001</v>
      </c>
      <c r="G1823">
        <v>36716800</v>
      </c>
      <c r="H1823" s="3" t="str">
        <f>TEXT(MCFT[[#This Row],[Date]],"dddd")</f>
        <v>Tuesday</v>
      </c>
      <c r="I1823" s="3">
        <f>MCFT[[#This Row],[Open]]-MCFT[[#This Row],[Close]]</f>
        <v>1.5625E-2</v>
      </c>
      <c r="J1823" s="3">
        <f>INDEX(AAPL!$J:$J,MATCH(A:A,AAPL!$A:$A,0),1)</f>
        <v>1.3392999999999766E-2</v>
      </c>
      <c r="K1823" s="3" t="str">
        <f>IF(MCFT[[#This Row],[Day Change]]&gt;0,"UP","DOWN")</f>
        <v>UP</v>
      </c>
      <c r="L1823" s="9">
        <f>_xlfn.RANK.EQ(MCFT[[#This Row],[Date]],A:A,1)</f>
        <v>1822</v>
      </c>
      <c r="M1823" s="10">
        <f>_xlfn.RANK.AVG(MCFT[[#This Row],[Same change on date for AAPL]],AAPL,1)</f>
        <v>4963</v>
      </c>
      <c r="N1823" s="2">
        <f>MCFT[[#This Row],[Close]]/MCFT[[#This Row],[Open]]</f>
        <v>0.99455040966968333</v>
      </c>
    </row>
    <row r="1824" spans="1:14" x14ac:dyDescent="0.25">
      <c r="A1824" s="1">
        <v>34115</v>
      </c>
      <c r="B1824" s="3">
        <v>2.859375</v>
      </c>
      <c r="C1824" s="3">
        <v>2.9765630000000001</v>
      </c>
      <c r="D1824" s="3">
        <v>2.8515630000000001</v>
      </c>
      <c r="E1824" s="3">
        <v>2.9765630000000001</v>
      </c>
      <c r="F1824" s="3">
        <v>2.169448</v>
      </c>
      <c r="G1824">
        <v>87484800</v>
      </c>
      <c r="H1824" s="3" t="str">
        <f>TEXT(MCFT[[#This Row],[Date]],"dddd")</f>
        <v>Wednesday</v>
      </c>
      <c r="I1824" s="3">
        <f>MCFT[[#This Row],[Open]]-MCFT[[#This Row],[Close]]</f>
        <v>-0.11718800000000007</v>
      </c>
      <c r="J1824" s="3">
        <f>INDEX(AAPL!$J:$J,MATCH(A:A,AAPL!$A:$A,0),1)</f>
        <v>-6.25E-2</v>
      </c>
      <c r="K1824" s="3" t="str">
        <f>IF(MCFT[[#This Row],[Day Change]]&gt;0,"UP","DOWN")</f>
        <v>DOWN</v>
      </c>
      <c r="L1824" s="9">
        <f>_xlfn.RANK.EQ(MCFT[[#This Row],[Date]],A:A,1)</f>
        <v>1823</v>
      </c>
      <c r="M1824" s="10">
        <f>_xlfn.RANK.AVG(MCFT[[#This Row],[Same change on date for AAPL]],AAPL,1)</f>
        <v>1836.5</v>
      </c>
      <c r="N1824" s="2">
        <f>MCFT[[#This Row],[Close]]/MCFT[[#This Row],[Open]]</f>
        <v>1.040983781420765</v>
      </c>
    </row>
    <row r="1825" spans="1:14" x14ac:dyDescent="0.25">
      <c r="A1825" s="1">
        <v>34116</v>
      </c>
      <c r="B1825" s="3">
        <v>2.96875</v>
      </c>
      <c r="C1825" s="3">
        <v>2.984375</v>
      </c>
      <c r="D1825" s="3">
        <v>2.90625</v>
      </c>
      <c r="E1825" s="3">
        <v>2.9414060000000002</v>
      </c>
      <c r="F1825" s="3">
        <v>2.143824</v>
      </c>
      <c r="G1825">
        <v>95052800</v>
      </c>
      <c r="H1825" s="3" t="str">
        <f>TEXT(MCFT[[#This Row],[Date]],"dddd")</f>
        <v>Thursday</v>
      </c>
      <c r="I1825" s="3">
        <f>MCFT[[#This Row],[Open]]-MCFT[[#This Row],[Close]]</f>
        <v>2.7343999999999813E-2</v>
      </c>
      <c r="J1825" s="3">
        <f>INDEX(AAPL!$J:$J,MATCH(A:A,AAPL!$A:$A,0),1)</f>
        <v>8.9290000000001868E-3</v>
      </c>
      <c r="K1825" s="3" t="str">
        <f>IF(MCFT[[#This Row],[Day Change]]&gt;0,"UP","DOWN")</f>
        <v>UP</v>
      </c>
      <c r="L1825" s="9">
        <f>_xlfn.RANK.EQ(MCFT[[#This Row],[Date]],A:A,1)</f>
        <v>1824</v>
      </c>
      <c r="M1825" s="10">
        <f>_xlfn.RANK.AVG(MCFT[[#This Row],[Same change on date for AAPL]],AAPL,1)</f>
        <v>4833.5</v>
      </c>
      <c r="N1825" s="2">
        <f>MCFT[[#This Row],[Close]]/MCFT[[#This Row],[Open]]</f>
        <v>0.99078938947368422</v>
      </c>
    </row>
    <row r="1826" spans="1:14" x14ac:dyDescent="0.25">
      <c r="A1826" s="1">
        <v>34117</v>
      </c>
      <c r="B1826" s="3">
        <v>2.921875</v>
      </c>
      <c r="C1826" s="3">
        <v>2.9296880000000001</v>
      </c>
      <c r="D1826" s="3">
        <v>2.8671880000000001</v>
      </c>
      <c r="E1826" s="3">
        <v>2.8945310000000002</v>
      </c>
      <c r="F1826" s="3">
        <v>2.1096599999999999</v>
      </c>
      <c r="G1826">
        <v>35136000</v>
      </c>
      <c r="H1826" s="3" t="str">
        <f>TEXT(MCFT[[#This Row],[Date]],"dddd")</f>
        <v>Friday</v>
      </c>
      <c r="I1826" s="3">
        <f>MCFT[[#This Row],[Open]]-MCFT[[#This Row],[Close]]</f>
        <v>2.7343999999999813E-2</v>
      </c>
      <c r="J1826" s="3">
        <f>INDEX(AAPL!$J:$J,MATCH(A:A,AAPL!$A:$A,0),1)</f>
        <v>1.339300000000021E-2</v>
      </c>
      <c r="K1826" s="3" t="str">
        <f>IF(MCFT[[#This Row],[Day Change]]&gt;0,"UP","DOWN")</f>
        <v>UP</v>
      </c>
      <c r="L1826" s="9">
        <f>_xlfn.RANK.EQ(MCFT[[#This Row],[Date]],A:A,1)</f>
        <v>1825</v>
      </c>
      <c r="M1826" s="10">
        <f>_xlfn.RANK.AVG(MCFT[[#This Row],[Same change on date for AAPL]],AAPL,1)</f>
        <v>5073.5</v>
      </c>
      <c r="N1826" s="2">
        <f>MCFT[[#This Row],[Close]]/MCFT[[#This Row],[Open]]</f>
        <v>0.99064162566844927</v>
      </c>
    </row>
    <row r="1827" spans="1:14" x14ac:dyDescent="0.25">
      <c r="A1827" s="1">
        <v>34121</v>
      </c>
      <c r="B1827" s="3">
        <v>2.90625</v>
      </c>
      <c r="C1827" s="3">
        <v>3.0625</v>
      </c>
      <c r="D1827" s="3">
        <v>2.8984380000000001</v>
      </c>
      <c r="E1827" s="3">
        <v>3.0078130000000001</v>
      </c>
      <c r="F1827" s="3">
        <v>2.1922250000000001</v>
      </c>
      <c r="G1827">
        <v>173088000</v>
      </c>
      <c r="H1827" s="3" t="str">
        <f>TEXT(MCFT[[#This Row],[Date]],"dddd")</f>
        <v>Tuesday</v>
      </c>
      <c r="I1827" s="3">
        <f>MCFT[[#This Row],[Open]]-MCFT[[#This Row],[Close]]</f>
        <v>-0.10156300000000007</v>
      </c>
      <c r="J1827" s="3">
        <f>INDEX(AAPL!$J:$J,MATCH(A:A,AAPL!$A:$A,0),1)</f>
        <v>-1.7857000000000234E-2</v>
      </c>
      <c r="K1827" s="3" t="str">
        <f>IF(MCFT[[#This Row],[Day Change]]&gt;0,"UP","DOWN")</f>
        <v>DOWN</v>
      </c>
      <c r="L1827" s="9">
        <f>_xlfn.RANK.EQ(MCFT[[#This Row],[Date]],A:A,1)</f>
        <v>1826</v>
      </c>
      <c r="M1827" s="10">
        <f>_xlfn.RANK.AVG(MCFT[[#This Row],[Same change on date for AAPL]],AAPL,1)</f>
        <v>2920</v>
      </c>
      <c r="N1827" s="2">
        <f>MCFT[[#This Row],[Close]]/MCFT[[#This Row],[Open]]</f>
        <v>1.0349464086021505</v>
      </c>
    </row>
    <row r="1828" spans="1:14" x14ac:dyDescent="0.25">
      <c r="A1828" s="1">
        <v>34122</v>
      </c>
      <c r="B1828" s="3">
        <v>2.9921880000000001</v>
      </c>
      <c r="C1828" s="3">
        <v>3.046875</v>
      </c>
      <c r="D1828" s="3">
        <v>2.9765630000000001</v>
      </c>
      <c r="E1828" s="3">
        <v>2.9921880000000001</v>
      </c>
      <c r="F1828" s="3">
        <v>2.1808350000000001</v>
      </c>
      <c r="G1828">
        <v>70710400</v>
      </c>
      <c r="H1828" s="3" t="str">
        <f>TEXT(MCFT[[#This Row],[Date]],"dddd")</f>
        <v>Wednesday</v>
      </c>
      <c r="I1828" s="3">
        <f>MCFT[[#This Row],[Open]]-MCFT[[#This Row],[Close]]</f>
        <v>0</v>
      </c>
      <c r="J1828" s="3">
        <f>INDEX(AAPL!$J:$J,MATCH(A:A,AAPL!$A:$A,0),1)</f>
        <v>-8.928000000000047E-3</v>
      </c>
      <c r="K1828" s="3" t="str">
        <f>IF(MCFT[[#This Row],[Day Change]]&gt;0,"UP","DOWN")</f>
        <v>DOWN</v>
      </c>
      <c r="L1828" s="9">
        <f>_xlfn.RANK.EQ(MCFT[[#This Row],[Date]],A:A,1)</f>
        <v>1827</v>
      </c>
      <c r="M1828" s="10">
        <f>_xlfn.RANK.AVG(MCFT[[#This Row],[Same change on date for AAPL]],AAPL,1)</f>
        <v>3553.5</v>
      </c>
      <c r="N1828" s="2">
        <f>MCFT[[#This Row],[Close]]/MCFT[[#This Row],[Open]]</f>
        <v>1</v>
      </c>
    </row>
    <row r="1829" spans="1:14" x14ac:dyDescent="0.25">
      <c r="A1829" s="1">
        <v>34123</v>
      </c>
      <c r="B1829" s="3">
        <v>2.9921880000000001</v>
      </c>
      <c r="C1829" s="3">
        <v>3</v>
      </c>
      <c r="D1829" s="3">
        <v>2.953125</v>
      </c>
      <c r="E1829" s="3">
        <v>2.9570310000000002</v>
      </c>
      <c r="F1829" s="3">
        <v>2.1552120000000001</v>
      </c>
      <c r="G1829">
        <v>23936000</v>
      </c>
      <c r="H1829" s="3" t="str">
        <f>TEXT(MCFT[[#This Row],[Date]],"dddd")</f>
        <v>Thursday</v>
      </c>
      <c r="I1829" s="3">
        <f>MCFT[[#This Row],[Open]]-MCFT[[#This Row],[Close]]</f>
        <v>3.5156999999999883E-2</v>
      </c>
      <c r="J1829" s="3">
        <f>INDEX(AAPL!$J:$J,MATCH(A:A,AAPL!$A:$A,0),1)</f>
        <v>2.2320999999999813E-2</v>
      </c>
      <c r="K1829" s="3" t="str">
        <f>IF(MCFT[[#This Row],[Day Change]]&gt;0,"UP","DOWN")</f>
        <v>UP</v>
      </c>
      <c r="L1829" s="9">
        <f>_xlfn.RANK.EQ(MCFT[[#This Row],[Date]],A:A,1)</f>
        <v>1828</v>
      </c>
      <c r="M1829" s="10">
        <f>_xlfn.RANK.AVG(MCFT[[#This Row],[Same change on date for AAPL]],AAPL,1)</f>
        <v>5448</v>
      </c>
      <c r="N1829" s="2">
        <f>MCFT[[#This Row],[Close]]/MCFT[[#This Row],[Open]]</f>
        <v>0.98825040405215181</v>
      </c>
    </row>
    <row r="1830" spans="1:14" x14ac:dyDescent="0.25">
      <c r="A1830" s="1">
        <v>34124</v>
      </c>
      <c r="B1830" s="3">
        <v>2.9375</v>
      </c>
      <c r="C1830" s="3">
        <v>2.953125</v>
      </c>
      <c r="D1830" s="3">
        <v>2.921875</v>
      </c>
      <c r="E1830" s="3">
        <v>2.9375</v>
      </c>
      <c r="F1830" s="3">
        <v>2.1409769999999999</v>
      </c>
      <c r="G1830">
        <v>32652800</v>
      </c>
      <c r="H1830" s="3" t="str">
        <f>TEXT(MCFT[[#This Row],[Date]],"dddd")</f>
        <v>Friday</v>
      </c>
      <c r="I1830" s="3">
        <f>MCFT[[#This Row],[Open]]-MCFT[[#This Row],[Close]]</f>
        <v>0</v>
      </c>
      <c r="J1830" s="3">
        <f>INDEX(AAPL!$J:$J,MATCH(A:A,AAPL!$A:$A,0),1)</f>
        <v>3.125E-2</v>
      </c>
      <c r="K1830" s="3" t="str">
        <f>IF(MCFT[[#This Row],[Day Change]]&gt;0,"UP","DOWN")</f>
        <v>DOWN</v>
      </c>
      <c r="L1830" s="9">
        <f>_xlfn.RANK.EQ(MCFT[[#This Row],[Date]],A:A,1)</f>
        <v>1829</v>
      </c>
      <c r="M1830" s="10">
        <f>_xlfn.RANK.AVG(MCFT[[#This Row],[Same change on date for AAPL]],AAPL,1)</f>
        <v>5817.5</v>
      </c>
      <c r="N1830" s="2">
        <f>MCFT[[#This Row],[Close]]/MCFT[[#This Row],[Open]]</f>
        <v>1</v>
      </c>
    </row>
    <row r="1831" spans="1:14" x14ac:dyDescent="0.25">
      <c r="A1831" s="1">
        <v>34127</v>
      </c>
      <c r="B1831" s="3">
        <v>2.9453130000000001</v>
      </c>
      <c r="C1831" s="3">
        <v>2.9921880000000001</v>
      </c>
      <c r="D1831" s="3">
        <v>2.90625</v>
      </c>
      <c r="E1831" s="3">
        <v>2.9140630000000001</v>
      </c>
      <c r="F1831" s="3">
        <v>2.1238950000000001</v>
      </c>
      <c r="G1831">
        <v>52761600</v>
      </c>
      <c r="H1831" s="3" t="str">
        <f>TEXT(MCFT[[#This Row],[Date]],"dddd")</f>
        <v>Monday</v>
      </c>
      <c r="I1831" s="3">
        <f>MCFT[[#This Row],[Open]]-MCFT[[#This Row],[Close]]</f>
        <v>3.125E-2</v>
      </c>
      <c r="J1831" s="3">
        <f>INDEX(AAPL!$J:$J,MATCH(A:A,AAPL!$A:$A,0),1)</f>
        <v>0.13392899999999996</v>
      </c>
      <c r="K1831" s="3" t="str">
        <f>IF(MCFT[[#This Row],[Day Change]]&gt;0,"UP","DOWN")</f>
        <v>UP</v>
      </c>
      <c r="L1831" s="9">
        <f>_xlfn.RANK.EQ(MCFT[[#This Row],[Date]],A:A,1)</f>
        <v>1830</v>
      </c>
      <c r="M1831" s="10">
        <f>_xlfn.RANK.AVG(MCFT[[#This Row],[Same change on date for AAPL]],AAPL,1)</f>
        <v>6841.5</v>
      </c>
      <c r="N1831" s="2">
        <f>MCFT[[#This Row],[Close]]/MCFT[[#This Row],[Open]]</f>
        <v>0.98938992222558353</v>
      </c>
    </row>
    <row r="1832" spans="1:14" x14ac:dyDescent="0.25">
      <c r="A1832" s="1">
        <v>34128</v>
      </c>
      <c r="B1832" s="3">
        <v>2.90625</v>
      </c>
      <c r="C1832" s="3">
        <v>2.9140630000000001</v>
      </c>
      <c r="D1832" s="3">
        <v>2.8359380000000001</v>
      </c>
      <c r="E1832" s="3">
        <v>2.8828130000000001</v>
      </c>
      <c r="F1832" s="3">
        <v>2.1011190000000002</v>
      </c>
      <c r="G1832">
        <v>48131200</v>
      </c>
      <c r="H1832" s="3" t="str">
        <f>TEXT(MCFT[[#This Row],[Date]],"dddd")</f>
        <v>Tuesday</v>
      </c>
      <c r="I1832" s="3">
        <f>MCFT[[#This Row],[Open]]-MCFT[[#This Row],[Close]]</f>
        <v>2.343699999999993E-2</v>
      </c>
      <c r="J1832" s="3">
        <f>INDEX(AAPL!$J:$J,MATCH(A:A,AAPL!$A:$A,0),1)</f>
        <v>-2.6785999999999976E-2</v>
      </c>
      <c r="K1832" s="3" t="str">
        <f>IF(MCFT[[#This Row],[Day Change]]&gt;0,"UP","DOWN")</f>
        <v>UP</v>
      </c>
      <c r="L1832" s="9">
        <f>_xlfn.RANK.EQ(MCFT[[#This Row],[Date]],A:A,1)</f>
        <v>1831</v>
      </c>
      <c r="M1832" s="10">
        <f>_xlfn.RANK.AVG(MCFT[[#This Row],[Same change on date for AAPL]],AAPL,1)</f>
        <v>2610.5</v>
      </c>
      <c r="N1832" s="2">
        <f>MCFT[[#This Row],[Close]]/MCFT[[#This Row],[Open]]</f>
        <v>0.99193565591397848</v>
      </c>
    </row>
    <row r="1833" spans="1:14" x14ac:dyDescent="0.25">
      <c r="A1833" s="1">
        <v>34129</v>
      </c>
      <c r="B1833" s="3">
        <v>2.8984380000000001</v>
      </c>
      <c r="C1833" s="3">
        <v>2.90625</v>
      </c>
      <c r="D1833" s="3">
        <v>2.8359380000000001</v>
      </c>
      <c r="E1833" s="3">
        <v>2.84375</v>
      </c>
      <c r="F1833" s="3">
        <v>2.072648</v>
      </c>
      <c r="G1833">
        <v>62480000</v>
      </c>
      <c r="H1833" s="3" t="str">
        <f>TEXT(MCFT[[#This Row],[Date]],"dddd")</f>
        <v>Wednesday</v>
      </c>
      <c r="I1833" s="3">
        <f>MCFT[[#This Row],[Open]]-MCFT[[#This Row],[Close]]</f>
        <v>5.468800000000007E-2</v>
      </c>
      <c r="J1833" s="3">
        <f>INDEX(AAPL!$J:$J,MATCH(A:A,AAPL!$A:$A,0),1)</f>
        <v>2.6785999999999976E-2</v>
      </c>
      <c r="K1833" s="3" t="str">
        <f>IF(MCFT[[#This Row],[Day Change]]&gt;0,"UP","DOWN")</f>
        <v>UP</v>
      </c>
      <c r="L1833" s="9">
        <f>_xlfn.RANK.EQ(MCFT[[#This Row],[Date]],A:A,1)</f>
        <v>1832</v>
      </c>
      <c r="M1833" s="10">
        <f>_xlfn.RANK.AVG(MCFT[[#This Row],[Same change on date for AAPL]],AAPL,1)</f>
        <v>5686</v>
      </c>
      <c r="N1833" s="2">
        <f>MCFT[[#This Row],[Close]]/MCFT[[#This Row],[Open]]</f>
        <v>0.98113190621983282</v>
      </c>
    </row>
    <row r="1834" spans="1:14" x14ac:dyDescent="0.25">
      <c r="A1834" s="1">
        <v>34130</v>
      </c>
      <c r="B1834" s="3">
        <v>2.8515630000000001</v>
      </c>
      <c r="C1834" s="3">
        <v>2.890625</v>
      </c>
      <c r="D1834" s="3">
        <v>2.796875</v>
      </c>
      <c r="E1834" s="3">
        <v>2.8476560000000002</v>
      </c>
      <c r="F1834" s="3">
        <v>2.0754950000000001</v>
      </c>
      <c r="G1834">
        <v>56544000</v>
      </c>
      <c r="H1834" s="3" t="str">
        <f>TEXT(MCFT[[#This Row],[Date]],"dddd")</f>
        <v>Thursday</v>
      </c>
      <c r="I1834" s="3">
        <f>MCFT[[#This Row],[Open]]-MCFT[[#This Row],[Close]]</f>
        <v>3.9069999999998828E-3</v>
      </c>
      <c r="J1834" s="3">
        <f>INDEX(AAPL!$J:$J,MATCH(A:A,AAPL!$A:$A,0),1)</f>
        <v>-3.5714999999999941E-2</v>
      </c>
      <c r="K1834" s="3" t="str">
        <f>IF(MCFT[[#This Row],[Day Change]]&gt;0,"UP","DOWN")</f>
        <v>UP</v>
      </c>
      <c r="L1834" s="9">
        <f>_xlfn.RANK.EQ(MCFT[[#This Row],[Date]],A:A,1)</f>
        <v>1833</v>
      </c>
      <c r="M1834" s="10">
        <f>_xlfn.RANK.AVG(MCFT[[#This Row],[Same change on date for AAPL]],AAPL,1)</f>
        <v>2287.5</v>
      </c>
      <c r="N1834" s="2">
        <f>MCFT[[#This Row],[Close]]/MCFT[[#This Row],[Open]]</f>
        <v>0.99862987421284399</v>
      </c>
    </row>
    <row r="1835" spans="1:14" x14ac:dyDescent="0.25">
      <c r="A1835" s="1">
        <v>34131</v>
      </c>
      <c r="B1835" s="3">
        <v>2.8671880000000001</v>
      </c>
      <c r="C1835" s="3">
        <v>2.890625</v>
      </c>
      <c r="D1835" s="3">
        <v>2.78125</v>
      </c>
      <c r="E1835" s="3">
        <v>2.7929689999999998</v>
      </c>
      <c r="F1835" s="3">
        <v>2.0356359999999998</v>
      </c>
      <c r="G1835">
        <v>67542400</v>
      </c>
      <c r="H1835" s="3" t="str">
        <f>TEXT(MCFT[[#This Row],[Date]],"dddd")</f>
        <v>Friday</v>
      </c>
      <c r="I1835" s="3">
        <f>MCFT[[#This Row],[Open]]-MCFT[[#This Row],[Close]]</f>
        <v>7.4219000000000257E-2</v>
      </c>
      <c r="J1835" s="3">
        <f>INDEX(AAPL!$J:$J,MATCH(A:A,AAPL!$A:$A,0),1)</f>
        <v>4.4642999999999988E-2</v>
      </c>
      <c r="K1835" s="3" t="str">
        <f>IF(MCFT[[#This Row],[Day Change]]&gt;0,"UP","DOWN")</f>
        <v>UP</v>
      </c>
      <c r="L1835" s="9">
        <f>_xlfn.RANK.EQ(MCFT[[#This Row],[Date]],A:A,1)</f>
        <v>1834</v>
      </c>
      <c r="M1835" s="10">
        <f>_xlfn.RANK.AVG(MCFT[[#This Row],[Same change on date for AAPL]],AAPL,1)</f>
        <v>6186.5</v>
      </c>
      <c r="N1835" s="2">
        <f>MCFT[[#This Row],[Close]]/MCFT[[#This Row],[Open]]</f>
        <v>0.97411435873755048</v>
      </c>
    </row>
    <row r="1836" spans="1:14" x14ac:dyDescent="0.25">
      <c r="A1836" s="1">
        <v>34134</v>
      </c>
      <c r="B1836" s="3">
        <v>2.84375</v>
      </c>
      <c r="C1836" s="3">
        <v>2.8828130000000001</v>
      </c>
      <c r="D1836" s="3">
        <v>2.8203130000000001</v>
      </c>
      <c r="E1836" s="3">
        <v>2.8828130000000001</v>
      </c>
      <c r="F1836" s="3">
        <v>2.1011190000000002</v>
      </c>
      <c r="G1836">
        <v>40489600</v>
      </c>
      <c r="H1836" s="3" t="str">
        <f>TEXT(MCFT[[#This Row],[Date]],"dddd")</f>
        <v>Monday</v>
      </c>
      <c r="I1836" s="3">
        <f>MCFT[[#This Row],[Open]]-MCFT[[#This Row],[Close]]</f>
        <v>-3.906300000000007E-2</v>
      </c>
      <c r="J1836" s="3">
        <f>INDEX(AAPL!$J:$J,MATCH(A:A,AAPL!$A:$A,0),1)</f>
        <v>-2.2321000000000035E-2</v>
      </c>
      <c r="K1836" s="3" t="str">
        <f>IF(MCFT[[#This Row],[Day Change]]&gt;0,"UP","DOWN")</f>
        <v>DOWN</v>
      </c>
      <c r="L1836" s="9">
        <f>_xlfn.RANK.EQ(MCFT[[#This Row],[Date]],A:A,1)</f>
        <v>1835</v>
      </c>
      <c r="M1836" s="10">
        <f>_xlfn.RANK.AVG(MCFT[[#This Row],[Same change on date for AAPL]],AAPL,1)</f>
        <v>2794.5</v>
      </c>
      <c r="N1836" s="2">
        <f>MCFT[[#This Row],[Close]]/MCFT[[#This Row],[Open]]</f>
        <v>1.0137364395604396</v>
      </c>
    </row>
    <row r="1837" spans="1:14" x14ac:dyDescent="0.25">
      <c r="A1837" s="1">
        <v>34135</v>
      </c>
      <c r="B1837" s="3">
        <v>2.90625</v>
      </c>
      <c r="C1837" s="3">
        <v>2.90625</v>
      </c>
      <c r="D1837" s="3">
        <v>2.859375</v>
      </c>
      <c r="E1837" s="3">
        <v>2.890625</v>
      </c>
      <c r="F1837" s="3">
        <v>2.1068129999999998</v>
      </c>
      <c r="G1837">
        <v>42345600</v>
      </c>
      <c r="H1837" s="3" t="str">
        <f>TEXT(MCFT[[#This Row],[Date]],"dddd")</f>
        <v>Tuesday</v>
      </c>
      <c r="I1837" s="3">
        <f>MCFT[[#This Row],[Open]]-MCFT[[#This Row],[Close]]</f>
        <v>1.5625E-2</v>
      </c>
      <c r="J1837" s="3">
        <f>INDEX(AAPL!$J:$J,MATCH(A:A,AAPL!$A:$A,0),1)</f>
        <v>0.11607100000000004</v>
      </c>
      <c r="K1837" s="3" t="str">
        <f>IF(MCFT[[#This Row],[Day Change]]&gt;0,"UP","DOWN")</f>
        <v>UP</v>
      </c>
      <c r="L1837" s="9">
        <f>_xlfn.RANK.EQ(MCFT[[#This Row],[Date]],A:A,1)</f>
        <v>1836</v>
      </c>
      <c r="M1837" s="10">
        <f>_xlfn.RANK.AVG(MCFT[[#This Row],[Same change on date for AAPL]],AAPL,1)</f>
        <v>6773</v>
      </c>
      <c r="N1837" s="2">
        <f>MCFT[[#This Row],[Close]]/MCFT[[#This Row],[Open]]</f>
        <v>0.9946236559139785</v>
      </c>
    </row>
    <row r="1838" spans="1:14" x14ac:dyDescent="0.25">
      <c r="A1838" s="1">
        <v>34136</v>
      </c>
      <c r="B1838" s="3">
        <v>2.8984380000000001</v>
      </c>
      <c r="C1838" s="3">
        <v>2.9140630000000001</v>
      </c>
      <c r="D1838" s="3">
        <v>2.7890630000000001</v>
      </c>
      <c r="E1838" s="3">
        <v>2.8515630000000001</v>
      </c>
      <c r="F1838" s="3">
        <v>2.0783420000000001</v>
      </c>
      <c r="G1838">
        <v>66966400</v>
      </c>
      <c r="H1838" s="3" t="str">
        <f>TEXT(MCFT[[#This Row],[Date]],"dddd")</f>
        <v>Wednesday</v>
      </c>
      <c r="I1838" s="3">
        <f>MCFT[[#This Row],[Open]]-MCFT[[#This Row],[Close]]</f>
        <v>4.6875E-2</v>
      </c>
      <c r="J1838" s="3">
        <f>INDEX(AAPL!$J:$J,MATCH(A:A,AAPL!$A:$A,0),1)</f>
        <v>0</v>
      </c>
      <c r="K1838" s="3" t="str">
        <f>IF(MCFT[[#This Row],[Day Change]]&gt;0,"UP","DOWN")</f>
        <v>UP</v>
      </c>
      <c r="L1838" s="9">
        <f>_xlfn.RANK.EQ(MCFT[[#This Row],[Date]],A:A,1)</f>
        <v>1837</v>
      </c>
      <c r="M1838" s="10">
        <f>_xlfn.RANK.AVG(MCFT[[#This Row],[Same change on date for AAPL]],AAPL,1)</f>
        <v>4124.5</v>
      </c>
      <c r="N1838" s="2">
        <f>MCFT[[#This Row],[Close]]/MCFT[[#This Row],[Open]]</f>
        <v>0.98382749605132147</v>
      </c>
    </row>
    <row r="1839" spans="1:14" x14ac:dyDescent="0.25">
      <c r="A1839" s="1">
        <v>34137</v>
      </c>
      <c r="B1839" s="3">
        <v>2.859375</v>
      </c>
      <c r="C1839" s="3">
        <v>2.8671880000000001</v>
      </c>
      <c r="D1839" s="3">
        <v>2.828125</v>
      </c>
      <c r="E1839" s="3">
        <v>2.8398439999999998</v>
      </c>
      <c r="F1839" s="3">
        <v>2.069801</v>
      </c>
      <c r="G1839">
        <v>28083200</v>
      </c>
      <c r="H1839" s="3" t="str">
        <f>TEXT(MCFT[[#This Row],[Date]],"dddd")</f>
        <v>Thursday</v>
      </c>
      <c r="I1839" s="3">
        <f>MCFT[[#This Row],[Open]]-MCFT[[#This Row],[Close]]</f>
        <v>1.9531000000000187E-2</v>
      </c>
      <c r="J1839" s="3">
        <f>INDEX(AAPL!$J:$J,MATCH(A:A,AAPL!$A:$A,0),1)</f>
        <v>4.4642999999999988E-2</v>
      </c>
      <c r="K1839" s="3" t="str">
        <f>IF(MCFT[[#This Row],[Day Change]]&gt;0,"UP","DOWN")</f>
        <v>UP</v>
      </c>
      <c r="L1839" s="9">
        <f>_xlfn.RANK.EQ(MCFT[[#This Row],[Date]],A:A,1)</f>
        <v>1838</v>
      </c>
      <c r="M1839" s="10">
        <f>_xlfn.RANK.AVG(MCFT[[#This Row],[Same change on date for AAPL]],AAPL,1)</f>
        <v>6186.5</v>
      </c>
      <c r="N1839" s="2">
        <f>MCFT[[#This Row],[Close]]/MCFT[[#This Row],[Open]]</f>
        <v>0.99316948633879776</v>
      </c>
    </row>
    <row r="1840" spans="1:14" x14ac:dyDescent="0.25">
      <c r="A1840" s="1">
        <v>34138</v>
      </c>
      <c r="B1840" s="3">
        <v>2.828125</v>
      </c>
      <c r="C1840" s="3">
        <v>2.8515630000000001</v>
      </c>
      <c r="D1840" s="3">
        <v>2.71875</v>
      </c>
      <c r="E1840" s="3">
        <v>2.734375</v>
      </c>
      <c r="F1840" s="3">
        <v>1.992931</v>
      </c>
      <c r="G1840">
        <v>75910400</v>
      </c>
      <c r="H1840" s="3" t="str">
        <f>TEXT(MCFT[[#This Row],[Date]],"dddd")</f>
        <v>Friday</v>
      </c>
      <c r="I1840" s="3">
        <f>MCFT[[#This Row],[Open]]-MCFT[[#This Row],[Close]]</f>
        <v>9.375E-2</v>
      </c>
      <c r="J1840" s="3">
        <f>INDEX(AAPL!$J:$J,MATCH(A:A,AAPL!$A:$A,0),1)</f>
        <v>2.2321000000000035E-2</v>
      </c>
      <c r="K1840" s="3" t="str">
        <f>IF(MCFT[[#This Row],[Day Change]]&gt;0,"UP","DOWN")</f>
        <v>UP</v>
      </c>
      <c r="L1840" s="9">
        <f>_xlfn.RANK.EQ(MCFT[[#This Row],[Date]],A:A,1)</f>
        <v>1839</v>
      </c>
      <c r="M1840" s="10">
        <f>_xlfn.RANK.AVG(MCFT[[#This Row],[Same change on date for AAPL]],AAPL,1)</f>
        <v>5479</v>
      </c>
      <c r="N1840" s="2">
        <f>MCFT[[#This Row],[Close]]/MCFT[[#This Row],[Open]]</f>
        <v>0.96685082872928174</v>
      </c>
    </row>
    <row r="1841" spans="1:14" x14ac:dyDescent="0.25">
      <c r="A1841" s="1">
        <v>34141</v>
      </c>
      <c r="B1841" s="3">
        <v>2.7734380000000001</v>
      </c>
      <c r="C1841" s="3">
        <v>2.7890630000000001</v>
      </c>
      <c r="D1841" s="3">
        <v>2.71875</v>
      </c>
      <c r="E1841" s="3">
        <v>2.7695310000000002</v>
      </c>
      <c r="F1841" s="3">
        <v>2.018554</v>
      </c>
      <c r="G1841">
        <v>68102400</v>
      </c>
      <c r="H1841" s="3" t="str">
        <f>TEXT(MCFT[[#This Row],[Date]],"dddd")</f>
        <v>Monday</v>
      </c>
      <c r="I1841" s="3">
        <f>MCFT[[#This Row],[Open]]-MCFT[[#This Row],[Close]]</f>
        <v>3.9069999999998828E-3</v>
      </c>
      <c r="J1841" s="3">
        <f>INDEX(AAPL!$J:$J,MATCH(A:A,AAPL!$A:$A,0),1)</f>
        <v>3.125E-2</v>
      </c>
      <c r="K1841" s="3" t="str">
        <f>IF(MCFT[[#This Row],[Day Change]]&gt;0,"UP","DOWN")</f>
        <v>UP</v>
      </c>
      <c r="L1841" s="9">
        <f>_xlfn.RANK.EQ(MCFT[[#This Row],[Date]],A:A,1)</f>
        <v>1840</v>
      </c>
      <c r="M1841" s="10">
        <f>_xlfn.RANK.AVG(MCFT[[#This Row],[Same change on date for AAPL]],AAPL,1)</f>
        <v>5817.5</v>
      </c>
      <c r="N1841" s="2">
        <f>MCFT[[#This Row],[Close]]/MCFT[[#This Row],[Open]]</f>
        <v>0.99859127912720602</v>
      </c>
    </row>
    <row r="1842" spans="1:14" x14ac:dyDescent="0.25">
      <c r="A1842" s="1">
        <v>34142</v>
      </c>
      <c r="B1842" s="3">
        <v>2.7890630000000001</v>
      </c>
      <c r="C1842" s="3">
        <v>2.8046880000000001</v>
      </c>
      <c r="D1842" s="3">
        <v>2.7265630000000001</v>
      </c>
      <c r="E1842" s="3">
        <v>2.75</v>
      </c>
      <c r="F1842" s="3">
        <v>2.004318</v>
      </c>
      <c r="G1842">
        <v>41062400</v>
      </c>
      <c r="H1842" s="3" t="str">
        <f>TEXT(MCFT[[#This Row],[Date]],"dddd")</f>
        <v>Tuesday</v>
      </c>
      <c r="I1842" s="3">
        <f>MCFT[[#This Row],[Open]]-MCFT[[#This Row],[Close]]</f>
        <v>3.906300000000007E-2</v>
      </c>
      <c r="J1842" s="3">
        <f>INDEX(AAPL!$J:$J,MATCH(A:A,AAPL!$A:$A,0),1)</f>
        <v>-1.7857999999999929E-2</v>
      </c>
      <c r="K1842" s="3" t="str">
        <f>IF(MCFT[[#This Row],[Day Change]]&gt;0,"UP","DOWN")</f>
        <v>UP</v>
      </c>
      <c r="L1842" s="9">
        <f>_xlfn.RANK.EQ(MCFT[[#This Row],[Date]],A:A,1)</f>
        <v>1841</v>
      </c>
      <c r="M1842" s="10">
        <f>_xlfn.RANK.AVG(MCFT[[#This Row],[Same change on date for AAPL]],AAPL,1)</f>
        <v>2906</v>
      </c>
      <c r="N1842" s="2">
        <f>MCFT[[#This Row],[Close]]/MCFT[[#This Row],[Open]]</f>
        <v>0.98599422099823486</v>
      </c>
    </row>
    <row r="1843" spans="1:14" x14ac:dyDescent="0.25">
      <c r="A1843" s="1">
        <v>34143</v>
      </c>
      <c r="B1843" s="3">
        <v>2.75</v>
      </c>
      <c r="C1843" s="3">
        <v>2.7890630000000001</v>
      </c>
      <c r="D1843" s="3">
        <v>2.7421880000000001</v>
      </c>
      <c r="E1843" s="3">
        <v>2.7695310000000002</v>
      </c>
      <c r="F1843" s="3">
        <v>2.018554</v>
      </c>
      <c r="G1843">
        <v>33129600</v>
      </c>
      <c r="H1843" s="3" t="str">
        <f>TEXT(MCFT[[#This Row],[Date]],"dddd")</f>
        <v>Wednesday</v>
      </c>
      <c r="I1843" s="3">
        <f>MCFT[[#This Row],[Open]]-MCFT[[#This Row],[Close]]</f>
        <v>-1.9531000000000187E-2</v>
      </c>
      <c r="J1843" s="3">
        <f>INDEX(AAPL!$J:$J,MATCH(A:A,AAPL!$A:$A,0),1)</f>
        <v>4.4642000000000071E-2</v>
      </c>
      <c r="K1843" s="3" t="str">
        <f>IF(MCFT[[#This Row],[Day Change]]&gt;0,"UP","DOWN")</f>
        <v>DOWN</v>
      </c>
      <c r="L1843" s="9">
        <f>_xlfn.RANK.EQ(MCFT[[#This Row],[Date]],A:A,1)</f>
        <v>1842</v>
      </c>
      <c r="M1843" s="10">
        <f>_xlfn.RANK.AVG(MCFT[[#This Row],[Same change on date for AAPL]],AAPL,1)</f>
        <v>6154</v>
      </c>
      <c r="N1843" s="2">
        <f>MCFT[[#This Row],[Close]]/MCFT[[#This Row],[Open]]</f>
        <v>1.0071021818181818</v>
      </c>
    </row>
    <row r="1844" spans="1:14" x14ac:dyDescent="0.25">
      <c r="A1844" s="1">
        <v>34144</v>
      </c>
      <c r="B1844" s="3">
        <v>2.7578130000000001</v>
      </c>
      <c r="C1844" s="3">
        <v>2.796875</v>
      </c>
      <c r="D1844" s="3">
        <v>2.7265630000000001</v>
      </c>
      <c r="E1844" s="3">
        <v>2.765625</v>
      </c>
      <c r="F1844" s="3">
        <v>2.0157069999999999</v>
      </c>
      <c r="G1844">
        <v>35782400</v>
      </c>
      <c r="H1844" s="3" t="str">
        <f>TEXT(MCFT[[#This Row],[Date]],"dddd")</f>
        <v>Thursday</v>
      </c>
      <c r="I1844" s="3">
        <f>MCFT[[#This Row],[Open]]-MCFT[[#This Row],[Close]]</f>
        <v>-7.8119999999999301E-3</v>
      </c>
      <c r="J1844" s="3">
        <f>INDEX(AAPL!$J:$J,MATCH(A:A,AAPL!$A:$A,0),1)</f>
        <v>-4.4642000000000071E-2</v>
      </c>
      <c r="K1844" s="3" t="str">
        <f>IF(MCFT[[#This Row],[Day Change]]&gt;0,"UP","DOWN")</f>
        <v>DOWN</v>
      </c>
      <c r="L1844" s="9">
        <f>_xlfn.RANK.EQ(MCFT[[#This Row],[Date]],A:A,1)</f>
        <v>1843</v>
      </c>
      <c r="M1844" s="10">
        <f>_xlfn.RANK.AVG(MCFT[[#This Row],[Same change on date for AAPL]],AAPL,1)</f>
        <v>2139</v>
      </c>
      <c r="N1844" s="2">
        <f>MCFT[[#This Row],[Close]]/MCFT[[#This Row],[Open]]</f>
        <v>1.0028326793731119</v>
      </c>
    </row>
    <row r="1845" spans="1:14" x14ac:dyDescent="0.25">
      <c r="A1845" s="1">
        <v>34145</v>
      </c>
      <c r="B1845" s="3">
        <v>2.765625</v>
      </c>
      <c r="C1845" s="3">
        <v>2.7890630000000001</v>
      </c>
      <c r="D1845" s="3">
        <v>2.7109380000000001</v>
      </c>
      <c r="E1845" s="3">
        <v>2.765625</v>
      </c>
      <c r="F1845" s="3">
        <v>2.0157069999999999</v>
      </c>
      <c r="G1845">
        <v>45484800</v>
      </c>
      <c r="H1845" s="3" t="str">
        <f>TEXT(MCFT[[#This Row],[Date]],"dddd")</f>
        <v>Friday</v>
      </c>
      <c r="I1845" s="3">
        <f>MCFT[[#This Row],[Open]]-MCFT[[#This Row],[Close]]</f>
        <v>0</v>
      </c>
      <c r="J1845" s="3">
        <f>INDEX(AAPL!$J:$J,MATCH(A:A,AAPL!$A:$A,0),1)</f>
        <v>1.3392999999999988E-2</v>
      </c>
      <c r="K1845" s="3" t="str">
        <f>IF(MCFT[[#This Row],[Day Change]]&gt;0,"UP","DOWN")</f>
        <v>DOWN</v>
      </c>
      <c r="L1845" s="9">
        <f>_xlfn.RANK.EQ(MCFT[[#This Row],[Date]],A:A,1)</f>
        <v>1844</v>
      </c>
      <c r="M1845" s="10">
        <f>_xlfn.RANK.AVG(MCFT[[#This Row],[Same change on date for AAPL]],AAPL,1)</f>
        <v>5018.5</v>
      </c>
      <c r="N1845" s="2">
        <f>MCFT[[#This Row],[Close]]/MCFT[[#This Row],[Open]]</f>
        <v>1</v>
      </c>
    </row>
    <row r="1846" spans="1:14" x14ac:dyDescent="0.25">
      <c r="A1846" s="1">
        <v>34148</v>
      </c>
      <c r="B1846" s="3">
        <v>2.7734380000000001</v>
      </c>
      <c r="C1846" s="3">
        <v>2.8203130000000001</v>
      </c>
      <c r="D1846" s="3">
        <v>2.765625</v>
      </c>
      <c r="E1846" s="3">
        <v>2.8203130000000001</v>
      </c>
      <c r="F1846" s="3">
        <v>2.0555659999999998</v>
      </c>
      <c r="G1846">
        <v>52224000</v>
      </c>
      <c r="H1846" s="3" t="str">
        <f>TEXT(MCFT[[#This Row],[Date]],"dddd")</f>
        <v>Monday</v>
      </c>
      <c r="I1846" s="3">
        <f>MCFT[[#This Row],[Open]]-MCFT[[#This Row],[Close]]</f>
        <v>-4.6875E-2</v>
      </c>
      <c r="J1846" s="3">
        <f>INDEX(AAPL!$J:$J,MATCH(A:A,AAPL!$A:$A,0),1)</f>
        <v>1.3392999999999988E-2</v>
      </c>
      <c r="K1846" s="3" t="str">
        <f>IF(MCFT[[#This Row],[Day Change]]&gt;0,"UP","DOWN")</f>
        <v>DOWN</v>
      </c>
      <c r="L1846" s="9">
        <f>_xlfn.RANK.EQ(MCFT[[#This Row],[Date]],A:A,1)</f>
        <v>1845</v>
      </c>
      <c r="M1846" s="10">
        <f>_xlfn.RANK.AVG(MCFT[[#This Row],[Same change on date for AAPL]],AAPL,1)</f>
        <v>5018.5</v>
      </c>
      <c r="N1846" s="2">
        <f>MCFT[[#This Row],[Close]]/MCFT[[#This Row],[Open]]</f>
        <v>1.0169014054036902</v>
      </c>
    </row>
    <row r="1847" spans="1:14" x14ac:dyDescent="0.25">
      <c r="A1847" s="1">
        <v>34149</v>
      </c>
      <c r="B1847" s="3">
        <v>2.8203130000000001</v>
      </c>
      <c r="C1847" s="3">
        <v>2.8671880000000001</v>
      </c>
      <c r="D1847" s="3">
        <v>2.765625</v>
      </c>
      <c r="E1847" s="3">
        <v>2.78125</v>
      </c>
      <c r="F1847" s="3">
        <v>2.0270959999999998</v>
      </c>
      <c r="G1847">
        <v>42361600</v>
      </c>
      <c r="H1847" s="3" t="str">
        <f>TEXT(MCFT[[#This Row],[Date]],"dddd")</f>
        <v>Tuesday</v>
      </c>
      <c r="I1847" s="3">
        <f>MCFT[[#This Row],[Open]]-MCFT[[#This Row],[Close]]</f>
        <v>3.906300000000007E-2</v>
      </c>
      <c r="J1847" s="3">
        <f>INDEX(AAPL!$J:$J,MATCH(A:A,AAPL!$A:$A,0),1)</f>
        <v>4.4642999999999988E-2</v>
      </c>
      <c r="K1847" s="3" t="str">
        <f>IF(MCFT[[#This Row],[Day Change]]&gt;0,"UP","DOWN")</f>
        <v>UP</v>
      </c>
      <c r="L1847" s="9">
        <f>_xlfn.RANK.EQ(MCFT[[#This Row],[Date]],A:A,1)</f>
        <v>1846</v>
      </c>
      <c r="M1847" s="10">
        <f>_xlfn.RANK.AVG(MCFT[[#This Row],[Same change on date for AAPL]],AAPL,1)</f>
        <v>6186.5</v>
      </c>
      <c r="N1847" s="2">
        <f>MCFT[[#This Row],[Close]]/MCFT[[#This Row],[Open]]</f>
        <v>0.98614940965772235</v>
      </c>
    </row>
    <row r="1848" spans="1:14" x14ac:dyDescent="0.25">
      <c r="A1848" s="1">
        <v>34150</v>
      </c>
      <c r="B1848" s="3">
        <v>2.7890630000000001</v>
      </c>
      <c r="C1848" s="3">
        <v>2.8203130000000001</v>
      </c>
      <c r="D1848" s="3">
        <v>2.7265630000000001</v>
      </c>
      <c r="E1848" s="3">
        <v>2.75</v>
      </c>
      <c r="F1848" s="3">
        <v>2.004318</v>
      </c>
      <c r="G1848">
        <v>56422400</v>
      </c>
      <c r="H1848" s="3" t="str">
        <f>TEXT(MCFT[[#This Row],[Date]],"dddd")</f>
        <v>Wednesday</v>
      </c>
      <c r="I1848" s="3">
        <f>MCFT[[#This Row],[Open]]-MCFT[[#This Row],[Close]]</f>
        <v>3.906300000000007E-2</v>
      </c>
      <c r="J1848" s="3">
        <f>INDEX(AAPL!$J:$J,MATCH(A:A,AAPL!$A:$A,0),1)</f>
        <v>-2.6785000000000059E-2</v>
      </c>
      <c r="K1848" s="3" t="str">
        <f>IF(MCFT[[#This Row],[Day Change]]&gt;0,"UP","DOWN")</f>
        <v>UP</v>
      </c>
      <c r="L1848" s="9">
        <f>_xlfn.RANK.EQ(MCFT[[#This Row],[Date]],A:A,1)</f>
        <v>1847</v>
      </c>
      <c r="M1848" s="10">
        <f>_xlfn.RANK.AVG(MCFT[[#This Row],[Same change on date for AAPL]],AAPL,1)</f>
        <v>2662</v>
      </c>
      <c r="N1848" s="2">
        <f>MCFT[[#This Row],[Close]]/MCFT[[#This Row],[Open]]</f>
        <v>0.98599422099823486</v>
      </c>
    </row>
    <row r="1849" spans="1:14" x14ac:dyDescent="0.25">
      <c r="A1849" s="1">
        <v>34151</v>
      </c>
      <c r="B1849" s="3">
        <v>2.7578130000000001</v>
      </c>
      <c r="C1849" s="3">
        <v>2.765625</v>
      </c>
      <c r="D1849" s="3">
        <v>2.703125</v>
      </c>
      <c r="E1849" s="3">
        <v>2.7226560000000002</v>
      </c>
      <c r="F1849" s="3">
        <v>1.9843900000000001</v>
      </c>
      <c r="G1849">
        <v>57907200</v>
      </c>
      <c r="H1849" s="3" t="str">
        <f>TEXT(MCFT[[#This Row],[Date]],"dddd")</f>
        <v>Thursday</v>
      </c>
      <c r="I1849" s="3">
        <f>MCFT[[#This Row],[Open]]-MCFT[[#This Row],[Close]]</f>
        <v>3.5156999999999883E-2</v>
      </c>
      <c r="J1849" s="3">
        <f>INDEX(AAPL!$J:$J,MATCH(A:A,AAPL!$A:$A,0),1)</f>
        <v>3.5714000000000024E-2</v>
      </c>
      <c r="K1849" s="3" t="str">
        <f>IF(MCFT[[#This Row],[Day Change]]&gt;0,"UP","DOWN")</f>
        <v>UP</v>
      </c>
      <c r="L1849" s="9">
        <f>_xlfn.RANK.EQ(MCFT[[#This Row],[Date]],A:A,1)</f>
        <v>1848</v>
      </c>
      <c r="M1849" s="10">
        <f>_xlfn.RANK.AVG(MCFT[[#This Row],[Same change on date for AAPL]],AAPL,1)</f>
        <v>5958</v>
      </c>
      <c r="N1849" s="2">
        <f>MCFT[[#This Row],[Close]]/MCFT[[#This Row],[Open]]</f>
        <v>0.98725185500249657</v>
      </c>
    </row>
    <row r="1850" spans="1:14" x14ac:dyDescent="0.25">
      <c r="A1850" s="1">
        <v>34152</v>
      </c>
      <c r="B1850" s="3">
        <v>2.7265630000000001</v>
      </c>
      <c r="C1850" s="3">
        <v>2.734375</v>
      </c>
      <c r="D1850" s="3">
        <v>2.703125</v>
      </c>
      <c r="E1850" s="3">
        <v>2.7265630000000001</v>
      </c>
      <c r="F1850" s="3">
        <v>1.9872369999999999</v>
      </c>
      <c r="G1850">
        <v>25404800</v>
      </c>
      <c r="H1850" s="3" t="str">
        <f>TEXT(MCFT[[#This Row],[Date]],"dddd")</f>
        <v>Friday</v>
      </c>
      <c r="I1850" s="3">
        <f>MCFT[[#This Row],[Open]]-MCFT[[#This Row],[Close]]</f>
        <v>0</v>
      </c>
      <c r="J1850" s="3">
        <f>INDEX(AAPL!$J:$J,MATCH(A:A,AAPL!$A:$A,0),1)</f>
        <v>-8.9289999999999647E-3</v>
      </c>
      <c r="K1850" s="3" t="str">
        <f>IF(MCFT[[#This Row],[Day Change]]&gt;0,"UP","DOWN")</f>
        <v>DOWN</v>
      </c>
      <c r="L1850" s="9">
        <f>_xlfn.RANK.EQ(MCFT[[#This Row],[Date]],A:A,1)</f>
        <v>1849</v>
      </c>
      <c r="M1850" s="10">
        <f>_xlfn.RANK.AVG(MCFT[[#This Row],[Same change on date for AAPL]],AAPL,1)</f>
        <v>3449.5</v>
      </c>
      <c r="N1850" s="2">
        <f>MCFT[[#This Row],[Close]]/MCFT[[#This Row],[Open]]</f>
        <v>1</v>
      </c>
    </row>
    <row r="1851" spans="1:14" x14ac:dyDescent="0.25">
      <c r="A1851" s="1">
        <v>34156</v>
      </c>
      <c r="B1851" s="3">
        <v>2.7109380000000001</v>
      </c>
      <c r="C1851" s="3">
        <v>2.7421880000000001</v>
      </c>
      <c r="D1851" s="3">
        <v>2.6640630000000001</v>
      </c>
      <c r="E1851" s="3">
        <v>2.6875</v>
      </c>
      <c r="F1851" s="3">
        <v>1.9587669999999999</v>
      </c>
      <c r="G1851">
        <v>47721600</v>
      </c>
      <c r="H1851" s="3" t="str">
        <f>TEXT(MCFT[[#This Row],[Date]],"dddd")</f>
        <v>Tuesday</v>
      </c>
      <c r="I1851" s="3">
        <f>MCFT[[#This Row],[Open]]-MCFT[[#This Row],[Close]]</f>
        <v>2.343800000000007E-2</v>
      </c>
      <c r="J1851" s="3">
        <f>INDEX(AAPL!$J:$J,MATCH(A:A,AAPL!$A:$A,0),1)</f>
        <v>1.7857000000000012E-2</v>
      </c>
      <c r="K1851" s="3" t="str">
        <f>IF(MCFT[[#This Row],[Day Change]]&gt;0,"UP","DOWN")</f>
        <v>UP</v>
      </c>
      <c r="L1851" s="9">
        <f>_xlfn.RANK.EQ(MCFT[[#This Row],[Date]],A:A,1)</f>
        <v>1850</v>
      </c>
      <c r="M1851" s="10">
        <f>_xlfn.RANK.AVG(MCFT[[#This Row],[Same change on date for AAPL]],AAPL,1)</f>
        <v>5249.5</v>
      </c>
      <c r="N1851" s="2">
        <f>MCFT[[#This Row],[Close]]/MCFT[[#This Row],[Open]]</f>
        <v>0.9913542840153482</v>
      </c>
    </row>
    <row r="1852" spans="1:14" x14ac:dyDescent="0.25">
      <c r="A1852" s="1">
        <v>34157</v>
      </c>
      <c r="B1852" s="3">
        <v>2.5664060000000002</v>
      </c>
      <c r="C1852" s="3">
        <v>2.6328130000000001</v>
      </c>
      <c r="D1852" s="3">
        <v>2.5390630000000001</v>
      </c>
      <c r="E1852" s="3">
        <v>2.6054689999999998</v>
      </c>
      <c r="F1852" s="3">
        <v>1.898979</v>
      </c>
      <c r="G1852">
        <v>182569600</v>
      </c>
      <c r="H1852" s="3" t="str">
        <f>TEXT(MCFT[[#This Row],[Date]],"dddd")</f>
        <v>Wednesday</v>
      </c>
      <c r="I1852" s="3">
        <f>MCFT[[#This Row],[Open]]-MCFT[[#This Row],[Close]]</f>
        <v>-3.9062999999999626E-2</v>
      </c>
      <c r="J1852" s="3">
        <f>INDEX(AAPL!$J:$J,MATCH(A:A,AAPL!$A:$A,0),1)</f>
        <v>3.5714999999999941E-2</v>
      </c>
      <c r="K1852" s="3" t="str">
        <f>IF(MCFT[[#This Row],[Day Change]]&gt;0,"UP","DOWN")</f>
        <v>DOWN</v>
      </c>
      <c r="L1852" s="9">
        <f>_xlfn.RANK.EQ(MCFT[[#This Row],[Date]],A:A,1)</f>
        <v>1851</v>
      </c>
      <c r="M1852" s="10">
        <f>_xlfn.RANK.AVG(MCFT[[#This Row],[Same change on date for AAPL]],AAPL,1)</f>
        <v>6016</v>
      </c>
      <c r="N1852" s="2">
        <f>MCFT[[#This Row],[Close]]/MCFT[[#This Row],[Open]]</f>
        <v>1.0152208964598741</v>
      </c>
    </row>
    <row r="1853" spans="1:14" x14ac:dyDescent="0.25">
      <c r="A1853" s="1">
        <v>34158</v>
      </c>
      <c r="B1853" s="3">
        <v>2.625</v>
      </c>
      <c r="C1853" s="3">
        <v>2.671875</v>
      </c>
      <c r="D1853" s="3">
        <v>2.625</v>
      </c>
      <c r="E1853" s="3">
        <v>2.6523439999999998</v>
      </c>
      <c r="F1853" s="3">
        <v>1.9331430000000001</v>
      </c>
      <c r="G1853">
        <v>70105600</v>
      </c>
      <c r="H1853" s="3" t="str">
        <f>TEXT(MCFT[[#This Row],[Date]],"dddd")</f>
        <v>Thursday</v>
      </c>
      <c r="I1853" s="3">
        <f>MCFT[[#This Row],[Open]]-MCFT[[#This Row],[Close]]</f>
        <v>-2.7343999999999813E-2</v>
      </c>
      <c r="J1853" s="3">
        <f>INDEX(AAPL!$J:$J,MATCH(A:A,AAPL!$A:$A,0),1)</f>
        <v>0</v>
      </c>
      <c r="K1853" s="3" t="str">
        <f>IF(MCFT[[#This Row],[Day Change]]&gt;0,"UP","DOWN")</f>
        <v>DOWN</v>
      </c>
      <c r="L1853" s="9">
        <f>_xlfn.RANK.EQ(MCFT[[#This Row],[Date]],A:A,1)</f>
        <v>1852</v>
      </c>
      <c r="M1853" s="10">
        <f>_xlfn.RANK.AVG(MCFT[[#This Row],[Same change on date for AAPL]],AAPL,1)</f>
        <v>4124.5</v>
      </c>
      <c r="N1853" s="2">
        <f>MCFT[[#This Row],[Close]]/MCFT[[#This Row],[Open]]</f>
        <v>1.0104167619047619</v>
      </c>
    </row>
    <row r="1854" spans="1:14" x14ac:dyDescent="0.25">
      <c r="A1854" s="1">
        <v>34159</v>
      </c>
      <c r="B1854" s="3">
        <v>2.65625</v>
      </c>
      <c r="C1854" s="3">
        <v>2.65625</v>
      </c>
      <c r="D1854" s="3">
        <v>2.609375</v>
      </c>
      <c r="E1854" s="3">
        <v>2.6445310000000002</v>
      </c>
      <c r="F1854" s="3">
        <v>1.9274500000000001</v>
      </c>
      <c r="G1854">
        <v>50000000</v>
      </c>
      <c r="H1854" s="3" t="str">
        <f>TEXT(MCFT[[#This Row],[Date]],"dddd")</f>
        <v>Friday</v>
      </c>
      <c r="I1854" s="3">
        <f>MCFT[[#This Row],[Open]]-MCFT[[#This Row],[Close]]</f>
        <v>1.1718999999999813E-2</v>
      </c>
      <c r="J1854" s="3">
        <f>INDEX(AAPL!$J:$J,MATCH(A:A,AAPL!$A:$A,0),1)</f>
        <v>8.9289999999999647E-3</v>
      </c>
      <c r="K1854" s="3" t="str">
        <f>IF(MCFT[[#This Row],[Day Change]]&gt;0,"UP","DOWN")</f>
        <v>UP</v>
      </c>
      <c r="L1854" s="9">
        <f>_xlfn.RANK.EQ(MCFT[[#This Row],[Date]],A:A,1)</f>
        <v>1853</v>
      </c>
      <c r="M1854" s="10">
        <f>_xlfn.RANK.AVG(MCFT[[#This Row],[Same change on date for AAPL]],AAPL,1)</f>
        <v>4768</v>
      </c>
      <c r="N1854" s="2">
        <f>MCFT[[#This Row],[Close]]/MCFT[[#This Row],[Open]]</f>
        <v>0.99558814117647065</v>
      </c>
    </row>
    <row r="1855" spans="1:14" x14ac:dyDescent="0.25">
      <c r="A1855" s="1">
        <v>34162</v>
      </c>
      <c r="B1855" s="3">
        <v>2.6484380000000001</v>
      </c>
      <c r="C1855" s="3">
        <v>2.6484380000000001</v>
      </c>
      <c r="D1855" s="3">
        <v>2.609375</v>
      </c>
      <c r="E1855" s="3">
        <v>2.6171880000000001</v>
      </c>
      <c r="F1855" s="3">
        <v>1.9075200000000001</v>
      </c>
      <c r="G1855">
        <v>26540800</v>
      </c>
      <c r="H1855" s="3" t="str">
        <f>TEXT(MCFT[[#This Row],[Date]],"dddd")</f>
        <v>Monday</v>
      </c>
      <c r="I1855" s="3">
        <f>MCFT[[#This Row],[Open]]-MCFT[[#This Row],[Close]]</f>
        <v>3.125E-2</v>
      </c>
      <c r="J1855" s="3">
        <f>INDEX(AAPL!$J:$J,MATCH(A:A,AAPL!$A:$A,0),1)</f>
        <v>-4.4642999999999988E-2</v>
      </c>
      <c r="K1855" s="3" t="str">
        <f>IF(MCFT[[#This Row],[Day Change]]&gt;0,"UP","DOWN")</f>
        <v>UP</v>
      </c>
      <c r="L1855" s="9">
        <f>_xlfn.RANK.EQ(MCFT[[#This Row],[Date]],A:A,1)</f>
        <v>1854</v>
      </c>
      <c r="M1855" s="10">
        <f>_xlfn.RANK.AVG(MCFT[[#This Row],[Same change on date for AAPL]],AAPL,1)</f>
        <v>2108</v>
      </c>
      <c r="N1855" s="2">
        <f>MCFT[[#This Row],[Close]]/MCFT[[#This Row],[Open]]</f>
        <v>0.98820059219811829</v>
      </c>
    </row>
    <row r="1856" spans="1:14" x14ac:dyDescent="0.25">
      <c r="A1856" s="1">
        <v>34163</v>
      </c>
      <c r="B1856" s="3">
        <v>2.625</v>
      </c>
      <c r="C1856" s="3">
        <v>2.625</v>
      </c>
      <c r="D1856" s="3">
        <v>2.578125</v>
      </c>
      <c r="E1856" s="3">
        <v>2.5859380000000001</v>
      </c>
      <c r="F1856" s="3">
        <v>1.8847419999999999</v>
      </c>
      <c r="G1856">
        <v>36476800</v>
      </c>
      <c r="H1856" s="3" t="str">
        <f>TEXT(MCFT[[#This Row],[Date]],"dddd")</f>
        <v>Tuesday</v>
      </c>
      <c r="I1856" s="3">
        <f>MCFT[[#This Row],[Open]]-MCFT[[#This Row],[Close]]</f>
        <v>3.906199999999993E-2</v>
      </c>
      <c r="J1856" s="3">
        <f>INDEX(AAPL!$J:$J,MATCH(A:A,AAPL!$A:$A,0),1)</f>
        <v>5.3571999999999953E-2</v>
      </c>
      <c r="K1856" s="3" t="str">
        <f>IF(MCFT[[#This Row],[Day Change]]&gt;0,"UP","DOWN")</f>
        <v>UP</v>
      </c>
      <c r="L1856" s="9">
        <f>_xlfn.RANK.EQ(MCFT[[#This Row],[Date]],A:A,1)</f>
        <v>1855</v>
      </c>
      <c r="M1856" s="10">
        <f>_xlfn.RANK.AVG(MCFT[[#This Row],[Same change on date for AAPL]],AAPL,1)</f>
        <v>6348</v>
      </c>
      <c r="N1856" s="2">
        <f>MCFT[[#This Row],[Close]]/MCFT[[#This Row],[Open]]</f>
        <v>0.98511923809523816</v>
      </c>
    </row>
    <row r="1857" spans="1:14" x14ac:dyDescent="0.25">
      <c r="A1857" s="1">
        <v>34164</v>
      </c>
      <c r="B1857" s="3">
        <v>2.59375</v>
      </c>
      <c r="C1857" s="3">
        <v>2.671875</v>
      </c>
      <c r="D1857" s="3">
        <v>2.578125</v>
      </c>
      <c r="E1857" s="3">
        <v>2.6328130000000001</v>
      </c>
      <c r="F1857" s="3">
        <v>1.9189080000000001</v>
      </c>
      <c r="G1857">
        <v>43491200</v>
      </c>
      <c r="H1857" s="3" t="str">
        <f>TEXT(MCFT[[#This Row],[Date]],"dddd")</f>
        <v>Wednesday</v>
      </c>
      <c r="I1857" s="3">
        <f>MCFT[[#This Row],[Open]]-MCFT[[#This Row],[Close]]</f>
        <v>-3.906300000000007E-2</v>
      </c>
      <c r="J1857" s="3">
        <f>INDEX(AAPL!$J:$J,MATCH(A:A,AAPL!$A:$A,0),1)</f>
        <v>-1.7857000000000012E-2</v>
      </c>
      <c r="K1857" s="3" t="str">
        <f>IF(MCFT[[#This Row],[Day Change]]&gt;0,"UP","DOWN")</f>
        <v>DOWN</v>
      </c>
      <c r="L1857" s="9">
        <f>_xlfn.RANK.EQ(MCFT[[#This Row],[Date]],A:A,1)</f>
        <v>1856</v>
      </c>
      <c r="M1857" s="10">
        <f>_xlfn.RANK.AVG(MCFT[[#This Row],[Same change on date for AAPL]],AAPL,1)</f>
        <v>2994</v>
      </c>
      <c r="N1857" s="2">
        <f>MCFT[[#This Row],[Close]]/MCFT[[#This Row],[Open]]</f>
        <v>1.0150604337349398</v>
      </c>
    </row>
    <row r="1858" spans="1:14" x14ac:dyDescent="0.25">
      <c r="A1858" s="1">
        <v>34165</v>
      </c>
      <c r="B1858" s="3">
        <v>2.6328130000000001</v>
      </c>
      <c r="C1858" s="3">
        <v>2.6328130000000001</v>
      </c>
      <c r="D1858" s="3">
        <v>2.5859380000000001</v>
      </c>
      <c r="E1858" s="3">
        <v>2.609375</v>
      </c>
      <c r="F1858" s="3">
        <v>1.9018250000000001</v>
      </c>
      <c r="G1858">
        <v>34432000</v>
      </c>
      <c r="H1858" s="3" t="str">
        <f>TEXT(MCFT[[#This Row],[Date]],"dddd")</f>
        <v>Thursday</v>
      </c>
      <c r="I1858" s="3">
        <f>MCFT[[#This Row],[Open]]-MCFT[[#This Row],[Close]]</f>
        <v>2.343800000000007E-2</v>
      </c>
      <c r="J1858" s="3">
        <f>INDEX(AAPL!$J:$J,MATCH(A:A,AAPL!$A:$A,0),1)</f>
        <v>5.3571000000000035E-2</v>
      </c>
      <c r="K1858" s="3" t="str">
        <f>IF(MCFT[[#This Row],[Day Change]]&gt;0,"UP","DOWN")</f>
        <v>UP</v>
      </c>
      <c r="L1858" s="9">
        <f>_xlfn.RANK.EQ(MCFT[[#This Row],[Date]],A:A,1)</f>
        <v>1857</v>
      </c>
      <c r="M1858" s="10">
        <f>_xlfn.RANK.AVG(MCFT[[#This Row],[Same change on date for AAPL]],AAPL,1)</f>
        <v>6331</v>
      </c>
      <c r="N1858" s="2">
        <f>MCFT[[#This Row],[Close]]/MCFT[[#This Row],[Open]]</f>
        <v>0.9910977346283234</v>
      </c>
    </row>
    <row r="1859" spans="1:14" x14ac:dyDescent="0.25">
      <c r="A1859" s="1">
        <v>34166</v>
      </c>
      <c r="B1859" s="3">
        <v>2.6015630000000001</v>
      </c>
      <c r="C1859" s="3">
        <v>2.6015630000000001</v>
      </c>
      <c r="D1859" s="3">
        <v>2.5234380000000001</v>
      </c>
      <c r="E1859" s="3">
        <v>2.5351560000000002</v>
      </c>
      <c r="F1859" s="3">
        <v>1.847731</v>
      </c>
      <c r="G1859">
        <v>86217600</v>
      </c>
      <c r="H1859" s="3" t="str">
        <f>TEXT(MCFT[[#This Row],[Date]],"dddd")</f>
        <v>Friday</v>
      </c>
      <c r="I1859" s="3">
        <f>MCFT[[#This Row],[Open]]-MCFT[[#This Row],[Close]]</f>
        <v>6.6406999999999883E-2</v>
      </c>
      <c r="J1859" s="3">
        <f>INDEX(AAPL!$J:$J,MATCH(A:A,AAPL!$A:$A,0),1)</f>
        <v>3.5714000000000024E-2</v>
      </c>
      <c r="K1859" s="3" t="str">
        <f>IF(MCFT[[#This Row],[Day Change]]&gt;0,"UP","DOWN")</f>
        <v>UP</v>
      </c>
      <c r="L1859" s="9">
        <f>_xlfn.RANK.EQ(MCFT[[#This Row],[Date]],A:A,1)</f>
        <v>1858</v>
      </c>
      <c r="M1859" s="10">
        <f>_xlfn.RANK.AVG(MCFT[[#This Row],[Same change on date for AAPL]],AAPL,1)</f>
        <v>5958</v>
      </c>
      <c r="N1859" s="2">
        <f>MCFT[[#This Row],[Close]]/MCFT[[#This Row],[Open]]</f>
        <v>0.97447419109204736</v>
      </c>
    </row>
    <row r="1860" spans="1:14" x14ac:dyDescent="0.25">
      <c r="A1860" s="1">
        <v>34169</v>
      </c>
      <c r="B1860" s="3">
        <v>2.484375</v>
      </c>
      <c r="C1860" s="3">
        <v>2.5078130000000001</v>
      </c>
      <c r="D1860" s="3">
        <v>2.4375</v>
      </c>
      <c r="E1860" s="3">
        <v>2.4609380000000001</v>
      </c>
      <c r="F1860" s="3">
        <v>1.7936380000000001</v>
      </c>
      <c r="G1860">
        <v>122435200</v>
      </c>
      <c r="H1860" s="3" t="str">
        <f>TEXT(MCFT[[#This Row],[Date]],"dddd")</f>
        <v>Monday</v>
      </c>
      <c r="I1860" s="3">
        <f>MCFT[[#This Row],[Open]]-MCFT[[#This Row],[Close]]</f>
        <v>2.343699999999993E-2</v>
      </c>
      <c r="J1860" s="3">
        <f>INDEX(AAPL!$J:$J,MATCH(A:A,AAPL!$A:$A,0),1)</f>
        <v>8.4821000000000035E-2</v>
      </c>
      <c r="K1860" s="3" t="str">
        <f>IF(MCFT[[#This Row],[Day Change]]&gt;0,"UP","DOWN")</f>
        <v>UP</v>
      </c>
      <c r="L1860" s="9">
        <f>_xlfn.RANK.EQ(MCFT[[#This Row],[Date]],A:A,1)</f>
        <v>1859</v>
      </c>
      <c r="M1860" s="10">
        <f>_xlfn.RANK.AVG(MCFT[[#This Row],[Same change on date for AAPL]],AAPL,1)</f>
        <v>6634.5</v>
      </c>
      <c r="N1860" s="2">
        <f>MCFT[[#This Row],[Close]]/MCFT[[#This Row],[Open]]</f>
        <v>0.99056623899371077</v>
      </c>
    </row>
    <row r="1861" spans="1:14" x14ac:dyDescent="0.25">
      <c r="A1861" s="1">
        <v>34170</v>
      </c>
      <c r="B1861" s="3">
        <v>2.4765630000000001</v>
      </c>
      <c r="C1861" s="3">
        <v>2.515625</v>
      </c>
      <c r="D1861" s="3">
        <v>2.4375</v>
      </c>
      <c r="E1861" s="3">
        <v>2.515625</v>
      </c>
      <c r="F1861" s="3">
        <v>1.833496</v>
      </c>
      <c r="G1861">
        <v>74822400</v>
      </c>
      <c r="H1861" s="3" t="str">
        <f>TEXT(MCFT[[#This Row],[Date]],"dddd")</f>
        <v>Tuesday</v>
      </c>
      <c r="I1861" s="3">
        <f>MCFT[[#This Row],[Open]]-MCFT[[#This Row],[Close]]</f>
        <v>-3.906199999999993E-2</v>
      </c>
      <c r="J1861" s="3">
        <f>INDEX(AAPL!$J:$J,MATCH(A:A,AAPL!$A:$A,0),1)</f>
        <v>-2.2321000000000035E-2</v>
      </c>
      <c r="K1861" s="3" t="str">
        <f>IF(MCFT[[#This Row],[Day Change]]&gt;0,"UP","DOWN")</f>
        <v>DOWN</v>
      </c>
      <c r="L1861" s="9">
        <f>_xlfn.RANK.EQ(MCFT[[#This Row],[Date]],A:A,1)</f>
        <v>1860</v>
      </c>
      <c r="M1861" s="10">
        <f>_xlfn.RANK.AVG(MCFT[[#This Row],[Same change on date for AAPL]],AAPL,1)</f>
        <v>2794.5</v>
      </c>
      <c r="N1861" s="2">
        <f>MCFT[[#This Row],[Close]]/MCFT[[#This Row],[Open]]</f>
        <v>1.0157726655853294</v>
      </c>
    </row>
    <row r="1862" spans="1:14" x14ac:dyDescent="0.25">
      <c r="A1862" s="1">
        <v>34171</v>
      </c>
      <c r="B1862" s="3">
        <v>2.453125</v>
      </c>
      <c r="C1862" s="3">
        <v>2.46875</v>
      </c>
      <c r="D1862" s="3">
        <v>2.3984380000000001</v>
      </c>
      <c r="E1862" s="3">
        <v>2.46875</v>
      </c>
      <c r="F1862" s="3">
        <v>1.7993319999999999</v>
      </c>
      <c r="G1862">
        <v>178963200</v>
      </c>
      <c r="H1862" s="3" t="str">
        <f>TEXT(MCFT[[#This Row],[Date]],"dddd")</f>
        <v>Wednesday</v>
      </c>
      <c r="I1862" s="3">
        <f>MCFT[[#This Row],[Open]]-MCFT[[#This Row],[Close]]</f>
        <v>-1.5625E-2</v>
      </c>
      <c r="J1862" s="3">
        <f>INDEX(AAPL!$J:$J,MATCH(A:A,AAPL!$A:$A,0),1)</f>
        <v>-8.9289999999999647E-3</v>
      </c>
      <c r="K1862" s="3" t="str">
        <f>IF(MCFT[[#This Row],[Day Change]]&gt;0,"UP","DOWN")</f>
        <v>DOWN</v>
      </c>
      <c r="L1862" s="9">
        <f>_xlfn.RANK.EQ(MCFT[[#This Row],[Date]],A:A,1)</f>
        <v>1861</v>
      </c>
      <c r="M1862" s="10">
        <f>_xlfn.RANK.AVG(MCFT[[#This Row],[Same change on date for AAPL]],AAPL,1)</f>
        <v>3449.5</v>
      </c>
      <c r="N1862" s="2">
        <f>MCFT[[#This Row],[Close]]/MCFT[[#This Row],[Open]]</f>
        <v>1.0063694267515924</v>
      </c>
    </row>
    <row r="1863" spans="1:14" x14ac:dyDescent="0.25">
      <c r="A1863" s="1">
        <v>34172</v>
      </c>
      <c r="B1863" s="3">
        <v>2.5234380000000001</v>
      </c>
      <c r="C1863" s="3">
        <v>2.5546880000000001</v>
      </c>
      <c r="D1863" s="3">
        <v>2.3984380000000001</v>
      </c>
      <c r="E1863" s="3">
        <v>2.4257810000000002</v>
      </c>
      <c r="F1863" s="3">
        <v>1.768014</v>
      </c>
      <c r="G1863">
        <v>147584000</v>
      </c>
      <c r="H1863" s="3" t="str">
        <f>TEXT(MCFT[[#This Row],[Date]],"dddd")</f>
        <v>Thursday</v>
      </c>
      <c r="I1863" s="3">
        <f>MCFT[[#This Row],[Open]]-MCFT[[#This Row],[Close]]</f>
        <v>9.7656999999999883E-2</v>
      </c>
      <c r="J1863" s="3">
        <f>INDEX(AAPL!$J:$J,MATCH(A:A,AAPL!$A:$A,0),1)</f>
        <v>-1.7857999999999929E-2</v>
      </c>
      <c r="K1863" s="3" t="str">
        <f>IF(MCFT[[#This Row],[Day Change]]&gt;0,"UP","DOWN")</f>
        <v>UP</v>
      </c>
      <c r="L1863" s="9">
        <f>_xlfn.RANK.EQ(MCFT[[#This Row],[Date]],A:A,1)</f>
        <v>1862</v>
      </c>
      <c r="M1863" s="10">
        <f>_xlfn.RANK.AVG(MCFT[[#This Row],[Same change on date for AAPL]],AAPL,1)</f>
        <v>2906</v>
      </c>
      <c r="N1863" s="2">
        <f>MCFT[[#This Row],[Close]]/MCFT[[#This Row],[Open]]</f>
        <v>0.96130002005200843</v>
      </c>
    </row>
    <row r="1864" spans="1:14" x14ac:dyDescent="0.25">
      <c r="A1864" s="1">
        <v>34173</v>
      </c>
      <c r="B1864" s="3">
        <v>2.40625</v>
      </c>
      <c r="C1864" s="3">
        <v>2.4453130000000001</v>
      </c>
      <c r="D1864" s="3">
        <v>2.3984380000000001</v>
      </c>
      <c r="E1864" s="3">
        <v>2.4257810000000002</v>
      </c>
      <c r="F1864" s="3">
        <v>1.768014</v>
      </c>
      <c r="G1864">
        <v>92790400</v>
      </c>
      <c r="H1864" s="3" t="str">
        <f>TEXT(MCFT[[#This Row],[Date]],"dddd")</f>
        <v>Friday</v>
      </c>
      <c r="I1864" s="3">
        <f>MCFT[[#This Row],[Open]]-MCFT[[#This Row],[Close]]</f>
        <v>-1.9531000000000187E-2</v>
      </c>
      <c r="J1864" s="3">
        <f>INDEX(AAPL!$J:$J,MATCH(A:A,AAPL!$A:$A,0),1)</f>
        <v>2.6785999999999976E-2</v>
      </c>
      <c r="K1864" s="3" t="str">
        <f>IF(MCFT[[#This Row],[Day Change]]&gt;0,"UP","DOWN")</f>
        <v>DOWN</v>
      </c>
      <c r="L1864" s="9">
        <f>_xlfn.RANK.EQ(MCFT[[#This Row],[Date]],A:A,1)</f>
        <v>1863</v>
      </c>
      <c r="M1864" s="10">
        <f>_xlfn.RANK.AVG(MCFT[[#This Row],[Same change on date for AAPL]],AAPL,1)</f>
        <v>5686</v>
      </c>
      <c r="N1864" s="2">
        <f>MCFT[[#This Row],[Close]]/MCFT[[#This Row],[Open]]</f>
        <v>1.0081167792207792</v>
      </c>
    </row>
    <row r="1865" spans="1:14" x14ac:dyDescent="0.25">
      <c r="A1865" s="1">
        <v>34176</v>
      </c>
      <c r="B1865" s="3">
        <v>2.4453130000000001</v>
      </c>
      <c r="C1865" s="3">
        <v>2.4765630000000001</v>
      </c>
      <c r="D1865" s="3">
        <v>2.4296880000000001</v>
      </c>
      <c r="E1865" s="3">
        <v>2.4453130000000001</v>
      </c>
      <c r="F1865" s="3">
        <v>1.782249</v>
      </c>
      <c r="G1865">
        <v>65801600</v>
      </c>
      <c r="H1865" s="3" t="str">
        <f>TEXT(MCFT[[#This Row],[Date]],"dddd")</f>
        <v>Monday</v>
      </c>
      <c r="I1865" s="3">
        <f>MCFT[[#This Row],[Open]]-MCFT[[#This Row],[Close]]</f>
        <v>0</v>
      </c>
      <c r="J1865" s="3">
        <f>INDEX(AAPL!$J:$J,MATCH(A:A,AAPL!$A:$A,0),1)</f>
        <v>-4.4640000000000235E-3</v>
      </c>
      <c r="K1865" s="3" t="str">
        <f>IF(MCFT[[#This Row],[Day Change]]&gt;0,"UP","DOWN")</f>
        <v>DOWN</v>
      </c>
      <c r="L1865" s="9">
        <f>_xlfn.RANK.EQ(MCFT[[#This Row],[Date]],A:A,1)</f>
        <v>1864</v>
      </c>
      <c r="M1865" s="10">
        <f>_xlfn.RANK.AVG(MCFT[[#This Row],[Same change on date for AAPL]],AAPL,1)</f>
        <v>3822</v>
      </c>
      <c r="N1865" s="2">
        <f>MCFT[[#This Row],[Close]]/MCFT[[#This Row],[Open]]</f>
        <v>1</v>
      </c>
    </row>
    <row r="1866" spans="1:14" x14ac:dyDescent="0.25">
      <c r="A1866" s="1">
        <v>34177</v>
      </c>
      <c r="B1866" s="3">
        <v>2.453125</v>
      </c>
      <c r="C1866" s="3">
        <v>2.4609380000000001</v>
      </c>
      <c r="D1866" s="3">
        <v>2.359375</v>
      </c>
      <c r="E1866" s="3">
        <v>2.359375</v>
      </c>
      <c r="F1866" s="3">
        <v>1.719614</v>
      </c>
      <c r="G1866">
        <v>112220800</v>
      </c>
      <c r="H1866" s="3" t="str">
        <f>TEXT(MCFT[[#This Row],[Date]],"dddd")</f>
        <v>Tuesday</v>
      </c>
      <c r="I1866" s="3">
        <f>MCFT[[#This Row],[Open]]-MCFT[[#This Row],[Close]]</f>
        <v>9.375E-2</v>
      </c>
      <c r="J1866" s="3">
        <f>INDEX(AAPL!$J:$J,MATCH(A:A,AAPL!$A:$A,0),1)</f>
        <v>8.928000000000047E-3</v>
      </c>
      <c r="K1866" s="3" t="str">
        <f>IF(MCFT[[#This Row],[Day Change]]&gt;0,"UP","DOWN")</f>
        <v>UP</v>
      </c>
      <c r="L1866" s="9">
        <f>_xlfn.RANK.EQ(MCFT[[#This Row],[Date]],A:A,1)</f>
        <v>1865</v>
      </c>
      <c r="M1866" s="10">
        <f>_xlfn.RANK.AVG(MCFT[[#This Row],[Same change on date for AAPL]],AAPL,1)</f>
        <v>4659.5</v>
      </c>
      <c r="N1866" s="2">
        <f>MCFT[[#This Row],[Close]]/MCFT[[#This Row],[Open]]</f>
        <v>0.96178343949044587</v>
      </c>
    </row>
    <row r="1867" spans="1:14" x14ac:dyDescent="0.25">
      <c r="A1867" s="1">
        <v>34178</v>
      </c>
      <c r="B1867" s="3">
        <v>2.375</v>
      </c>
      <c r="C1867" s="3">
        <v>2.484375</v>
      </c>
      <c r="D1867" s="3">
        <v>2.3359380000000001</v>
      </c>
      <c r="E1867" s="3">
        <v>2.4453130000000001</v>
      </c>
      <c r="F1867" s="3">
        <v>1.782249</v>
      </c>
      <c r="G1867">
        <v>113459200</v>
      </c>
      <c r="H1867" s="3" t="str">
        <f>TEXT(MCFT[[#This Row],[Date]],"dddd")</f>
        <v>Wednesday</v>
      </c>
      <c r="I1867" s="3">
        <f>MCFT[[#This Row],[Open]]-MCFT[[#This Row],[Close]]</f>
        <v>-7.031300000000007E-2</v>
      </c>
      <c r="J1867" s="3">
        <f>INDEX(AAPL!$J:$J,MATCH(A:A,AAPL!$A:$A,0),1)</f>
        <v>-2.2321000000000035E-2</v>
      </c>
      <c r="K1867" s="3" t="str">
        <f>IF(MCFT[[#This Row],[Day Change]]&gt;0,"UP","DOWN")</f>
        <v>DOWN</v>
      </c>
      <c r="L1867" s="9">
        <f>_xlfn.RANK.EQ(MCFT[[#This Row],[Date]],A:A,1)</f>
        <v>1866</v>
      </c>
      <c r="M1867" s="10">
        <f>_xlfn.RANK.AVG(MCFT[[#This Row],[Same change on date for AAPL]],AAPL,1)</f>
        <v>2794.5</v>
      </c>
      <c r="N1867" s="2">
        <f>MCFT[[#This Row],[Close]]/MCFT[[#This Row],[Open]]</f>
        <v>1.0296054736842106</v>
      </c>
    </row>
    <row r="1868" spans="1:14" x14ac:dyDescent="0.25">
      <c r="A1868" s="1">
        <v>34179</v>
      </c>
      <c r="B1868" s="3">
        <v>2.4375</v>
      </c>
      <c r="C1868" s="3">
        <v>2.5234380000000001</v>
      </c>
      <c r="D1868" s="3">
        <v>2.421875</v>
      </c>
      <c r="E1868" s="3">
        <v>2.46875</v>
      </c>
      <c r="F1868" s="3">
        <v>1.7993319999999999</v>
      </c>
      <c r="G1868">
        <v>96534400</v>
      </c>
      <c r="H1868" s="3" t="str">
        <f>TEXT(MCFT[[#This Row],[Date]],"dddd")</f>
        <v>Thursday</v>
      </c>
      <c r="I1868" s="3">
        <f>MCFT[[#This Row],[Open]]-MCFT[[#This Row],[Close]]</f>
        <v>-3.125E-2</v>
      </c>
      <c r="J1868" s="3">
        <f>INDEX(AAPL!$J:$J,MATCH(A:A,AAPL!$A:$A,0),1)</f>
        <v>-8.928000000000047E-3</v>
      </c>
      <c r="K1868" s="3" t="str">
        <f>IF(MCFT[[#This Row],[Day Change]]&gt;0,"UP","DOWN")</f>
        <v>DOWN</v>
      </c>
      <c r="L1868" s="9">
        <f>_xlfn.RANK.EQ(MCFT[[#This Row],[Date]],A:A,1)</f>
        <v>1867</v>
      </c>
      <c r="M1868" s="10">
        <f>_xlfn.RANK.AVG(MCFT[[#This Row],[Same change on date for AAPL]],AAPL,1)</f>
        <v>3553.5</v>
      </c>
      <c r="N1868" s="2">
        <f>MCFT[[#This Row],[Close]]/MCFT[[#This Row],[Open]]</f>
        <v>1.0128205128205128</v>
      </c>
    </row>
    <row r="1869" spans="1:14" x14ac:dyDescent="0.25">
      <c r="A1869" s="1">
        <v>34180</v>
      </c>
      <c r="B1869" s="3">
        <v>2.28125</v>
      </c>
      <c r="C1869" s="3">
        <v>2.3203130000000001</v>
      </c>
      <c r="D1869" s="3">
        <v>2.25</v>
      </c>
      <c r="E1869" s="3">
        <v>2.3125</v>
      </c>
      <c r="F1869" s="3">
        <v>1.685451</v>
      </c>
      <c r="G1869">
        <v>287936000</v>
      </c>
      <c r="H1869" s="3" t="str">
        <f>TEXT(MCFT[[#This Row],[Date]],"dddd")</f>
        <v>Friday</v>
      </c>
      <c r="I1869" s="3">
        <f>MCFT[[#This Row],[Open]]-MCFT[[#This Row],[Close]]</f>
        <v>-3.125E-2</v>
      </c>
      <c r="J1869" s="3">
        <f>INDEX(AAPL!$J:$J,MATCH(A:A,AAPL!$A:$A,0),1)</f>
        <v>-8.928000000000047E-3</v>
      </c>
      <c r="K1869" s="3" t="str">
        <f>IF(MCFT[[#This Row],[Day Change]]&gt;0,"UP","DOWN")</f>
        <v>DOWN</v>
      </c>
      <c r="L1869" s="9">
        <f>_xlfn.RANK.EQ(MCFT[[#This Row],[Date]],A:A,1)</f>
        <v>1868</v>
      </c>
      <c r="M1869" s="10">
        <f>_xlfn.RANK.AVG(MCFT[[#This Row],[Same change on date for AAPL]],AAPL,1)</f>
        <v>3553.5</v>
      </c>
      <c r="N1869" s="2">
        <f>MCFT[[#This Row],[Close]]/MCFT[[#This Row],[Open]]</f>
        <v>1.0136986301369864</v>
      </c>
    </row>
    <row r="1870" spans="1:14" x14ac:dyDescent="0.25">
      <c r="A1870" s="1">
        <v>34183</v>
      </c>
      <c r="B1870" s="3">
        <v>2.3359380000000001</v>
      </c>
      <c r="C1870" s="3">
        <v>2.3671880000000001</v>
      </c>
      <c r="D1870" s="3">
        <v>2.2578130000000001</v>
      </c>
      <c r="E1870" s="3">
        <v>2.2734380000000001</v>
      </c>
      <c r="F1870" s="3">
        <v>1.6569799999999999</v>
      </c>
      <c r="G1870">
        <v>148208000</v>
      </c>
      <c r="H1870" s="3" t="str">
        <f>TEXT(MCFT[[#This Row],[Date]],"dddd")</f>
        <v>Monday</v>
      </c>
      <c r="I1870" s="3">
        <f>MCFT[[#This Row],[Open]]-MCFT[[#This Row],[Close]]</f>
        <v>6.25E-2</v>
      </c>
      <c r="J1870" s="3">
        <f>INDEX(AAPL!$J:$J,MATCH(A:A,AAPL!$A:$A,0),1)</f>
        <v>-8.928000000000047E-3</v>
      </c>
      <c r="K1870" s="3" t="str">
        <f>IF(MCFT[[#This Row],[Day Change]]&gt;0,"UP","DOWN")</f>
        <v>UP</v>
      </c>
      <c r="L1870" s="9">
        <f>_xlfn.RANK.EQ(MCFT[[#This Row],[Date]],A:A,1)</f>
        <v>1869</v>
      </c>
      <c r="M1870" s="10">
        <f>_xlfn.RANK.AVG(MCFT[[#This Row],[Same change on date for AAPL]],AAPL,1)</f>
        <v>3553.5</v>
      </c>
      <c r="N1870" s="2">
        <f>MCFT[[#This Row],[Close]]/MCFT[[#This Row],[Open]]</f>
        <v>0.97324415288419475</v>
      </c>
    </row>
    <row r="1871" spans="1:14" x14ac:dyDescent="0.25">
      <c r="A1871" s="1">
        <v>34184</v>
      </c>
      <c r="B1871" s="3">
        <v>2.28125</v>
      </c>
      <c r="C1871" s="3">
        <v>2.2890630000000001</v>
      </c>
      <c r="D1871" s="3">
        <v>2.25</v>
      </c>
      <c r="E1871" s="3">
        <v>2.28125</v>
      </c>
      <c r="F1871" s="3">
        <v>1.6626730000000001</v>
      </c>
      <c r="G1871">
        <v>85136000</v>
      </c>
      <c r="H1871" s="3" t="str">
        <f>TEXT(MCFT[[#This Row],[Date]],"dddd")</f>
        <v>Tuesday</v>
      </c>
      <c r="I1871" s="3">
        <f>MCFT[[#This Row],[Open]]-MCFT[[#This Row],[Close]]</f>
        <v>0</v>
      </c>
      <c r="J1871" s="3">
        <f>INDEX(AAPL!$J:$J,MATCH(A:A,AAPL!$A:$A,0),1)</f>
        <v>0</v>
      </c>
      <c r="K1871" s="3" t="str">
        <f>IF(MCFT[[#This Row],[Day Change]]&gt;0,"UP","DOWN")</f>
        <v>DOWN</v>
      </c>
      <c r="L1871" s="9">
        <f>_xlfn.RANK.EQ(MCFT[[#This Row],[Date]],A:A,1)</f>
        <v>1870</v>
      </c>
      <c r="M1871" s="10">
        <f>_xlfn.RANK.AVG(MCFT[[#This Row],[Same change on date for AAPL]],AAPL,1)</f>
        <v>4124.5</v>
      </c>
      <c r="N1871" s="2">
        <f>MCFT[[#This Row],[Close]]/MCFT[[#This Row],[Open]]</f>
        <v>1</v>
      </c>
    </row>
    <row r="1872" spans="1:14" x14ac:dyDescent="0.25">
      <c r="A1872" s="1">
        <v>34185</v>
      </c>
      <c r="B1872" s="3">
        <v>2.2890630000000001</v>
      </c>
      <c r="C1872" s="3">
        <v>2.3046880000000001</v>
      </c>
      <c r="D1872" s="3">
        <v>2.2421880000000001</v>
      </c>
      <c r="E1872" s="3">
        <v>2.28125</v>
      </c>
      <c r="F1872" s="3">
        <v>1.6626730000000001</v>
      </c>
      <c r="G1872">
        <v>94416000</v>
      </c>
      <c r="H1872" s="3" t="str">
        <f>TEXT(MCFT[[#This Row],[Date]],"dddd")</f>
        <v>Wednesday</v>
      </c>
      <c r="I1872" s="3">
        <f>MCFT[[#This Row],[Open]]-MCFT[[#This Row],[Close]]</f>
        <v>7.8130000000000699E-3</v>
      </c>
      <c r="J1872" s="3">
        <f>INDEX(AAPL!$J:$J,MATCH(A:A,AAPL!$A:$A,0),1)</f>
        <v>-3.5714000000000024E-2</v>
      </c>
      <c r="K1872" s="3" t="str">
        <f>IF(MCFT[[#This Row],[Day Change]]&gt;0,"UP","DOWN")</f>
        <v>UP</v>
      </c>
      <c r="L1872" s="9">
        <f>_xlfn.RANK.EQ(MCFT[[#This Row],[Date]],A:A,1)</f>
        <v>1871</v>
      </c>
      <c r="M1872" s="10">
        <f>_xlfn.RANK.AVG(MCFT[[#This Row],[Same change on date for AAPL]],AAPL,1)</f>
        <v>2341.5</v>
      </c>
      <c r="N1872" s="2">
        <f>MCFT[[#This Row],[Close]]/MCFT[[#This Row],[Open]]</f>
        <v>0.99658681303223196</v>
      </c>
    </row>
    <row r="1873" spans="1:14" x14ac:dyDescent="0.25">
      <c r="A1873" s="1">
        <v>34186</v>
      </c>
      <c r="B1873" s="3">
        <v>2.296875</v>
      </c>
      <c r="C1873" s="3">
        <v>2.34375</v>
      </c>
      <c r="D1873" s="3">
        <v>2.2890630000000001</v>
      </c>
      <c r="E1873" s="3">
        <v>2.3359380000000001</v>
      </c>
      <c r="F1873" s="3">
        <v>1.7025319999999999</v>
      </c>
      <c r="G1873">
        <v>67910400</v>
      </c>
      <c r="H1873" s="3" t="str">
        <f>TEXT(MCFT[[#This Row],[Date]],"dddd")</f>
        <v>Thursday</v>
      </c>
      <c r="I1873" s="3">
        <f>MCFT[[#This Row],[Open]]-MCFT[[#This Row],[Close]]</f>
        <v>-3.906300000000007E-2</v>
      </c>
      <c r="J1873" s="3">
        <f>INDEX(AAPL!$J:$J,MATCH(A:A,AAPL!$A:$A,0),1)</f>
        <v>4.4642999999999988E-2</v>
      </c>
      <c r="K1873" s="3" t="str">
        <f>IF(MCFT[[#This Row],[Day Change]]&gt;0,"UP","DOWN")</f>
        <v>DOWN</v>
      </c>
      <c r="L1873" s="9">
        <f>_xlfn.RANK.EQ(MCFT[[#This Row],[Date]],A:A,1)</f>
        <v>1872</v>
      </c>
      <c r="M1873" s="10">
        <f>_xlfn.RANK.AVG(MCFT[[#This Row],[Same change on date for AAPL]],AAPL,1)</f>
        <v>6186.5</v>
      </c>
      <c r="N1873" s="2">
        <f>MCFT[[#This Row],[Close]]/MCFT[[#This Row],[Open]]</f>
        <v>1.0170070204081634</v>
      </c>
    </row>
    <row r="1874" spans="1:14" x14ac:dyDescent="0.25">
      <c r="A1874" s="1">
        <v>34187</v>
      </c>
      <c r="B1874" s="3">
        <v>2.3359380000000001</v>
      </c>
      <c r="C1874" s="3">
        <v>2.3710939999999998</v>
      </c>
      <c r="D1874" s="3">
        <v>2.2734380000000001</v>
      </c>
      <c r="E1874" s="3">
        <v>2.2890630000000001</v>
      </c>
      <c r="F1874" s="3">
        <v>1.6683680000000001</v>
      </c>
      <c r="G1874">
        <v>71760000</v>
      </c>
      <c r="H1874" s="3" t="str">
        <f>TEXT(MCFT[[#This Row],[Date]],"dddd")</f>
        <v>Friday</v>
      </c>
      <c r="I1874" s="3">
        <f>MCFT[[#This Row],[Open]]-MCFT[[#This Row],[Close]]</f>
        <v>4.6875E-2</v>
      </c>
      <c r="J1874" s="3">
        <f>INDEX(AAPL!$J:$J,MATCH(A:A,AAPL!$A:$A,0),1)</f>
        <v>0</v>
      </c>
      <c r="K1874" s="3" t="str">
        <f>IF(MCFT[[#This Row],[Day Change]]&gt;0,"UP","DOWN")</f>
        <v>UP</v>
      </c>
      <c r="L1874" s="9">
        <f>_xlfn.RANK.EQ(MCFT[[#This Row],[Date]],A:A,1)</f>
        <v>1873</v>
      </c>
      <c r="M1874" s="10">
        <f>_xlfn.RANK.AVG(MCFT[[#This Row],[Same change on date for AAPL]],AAPL,1)</f>
        <v>4124.5</v>
      </c>
      <c r="N1874" s="2">
        <f>MCFT[[#This Row],[Close]]/MCFT[[#This Row],[Open]]</f>
        <v>0.97993311466314603</v>
      </c>
    </row>
    <row r="1875" spans="1:14" x14ac:dyDescent="0.25">
      <c r="A1875" s="1">
        <v>34190</v>
      </c>
      <c r="B1875" s="3">
        <v>2.2890630000000001</v>
      </c>
      <c r="C1875" s="3">
        <v>2.3125</v>
      </c>
      <c r="D1875" s="3">
        <v>2.2578130000000001</v>
      </c>
      <c r="E1875" s="3">
        <v>2.28125</v>
      </c>
      <c r="F1875" s="3">
        <v>1.6626730000000001</v>
      </c>
      <c r="G1875">
        <v>70876800</v>
      </c>
      <c r="H1875" s="3" t="str">
        <f>TEXT(MCFT[[#This Row],[Date]],"dddd")</f>
        <v>Monday</v>
      </c>
      <c r="I1875" s="3">
        <f>MCFT[[#This Row],[Open]]-MCFT[[#This Row],[Close]]</f>
        <v>7.8130000000000699E-3</v>
      </c>
      <c r="J1875" s="3">
        <f>INDEX(AAPL!$J:$J,MATCH(A:A,AAPL!$A:$A,0),1)</f>
        <v>-1.7857000000000012E-2</v>
      </c>
      <c r="K1875" s="3" t="str">
        <f>IF(MCFT[[#This Row],[Day Change]]&gt;0,"UP","DOWN")</f>
        <v>UP</v>
      </c>
      <c r="L1875" s="9">
        <f>_xlfn.RANK.EQ(MCFT[[#This Row],[Date]],A:A,1)</f>
        <v>1874</v>
      </c>
      <c r="M1875" s="10">
        <f>_xlfn.RANK.AVG(MCFT[[#This Row],[Same change on date for AAPL]],AAPL,1)</f>
        <v>2994</v>
      </c>
      <c r="N1875" s="2">
        <f>MCFT[[#This Row],[Close]]/MCFT[[#This Row],[Open]]</f>
        <v>0.99658681303223196</v>
      </c>
    </row>
    <row r="1876" spans="1:14" x14ac:dyDescent="0.25">
      <c r="A1876" s="1">
        <v>34191</v>
      </c>
      <c r="B1876" s="3">
        <v>2.28125</v>
      </c>
      <c r="C1876" s="3">
        <v>2.2890630000000001</v>
      </c>
      <c r="D1876" s="3">
        <v>2.1992189999999998</v>
      </c>
      <c r="E1876" s="3">
        <v>2.21875</v>
      </c>
      <c r="F1876" s="3">
        <v>1.617121</v>
      </c>
      <c r="G1876">
        <v>192028800</v>
      </c>
      <c r="H1876" s="3" t="str">
        <f>TEXT(MCFT[[#This Row],[Date]],"dddd")</f>
        <v>Tuesday</v>
      </c>
      <c r="I1876" s="3">
        <f>MCFT[[#This Row],[Open]]-MCFT[[#This Row],[Close]]</f>
        <v>6.25E-2</v>
      </c>
      <c r="J1876" s="3">
        <f>INDEX(AAPL!$J:$J,MATCH(A:A,AAPL!$A:$A,0),1)</f>
        <v>3.5714000000000024E-2</v>
      </c>
      <c r="K1876" s="3" t="str">
        <f>IF(MCFT[[#This Row],[Day Change]]&gt;0,"UP","DOWN")</f>
        <v>UP</v>
      </c>
      <c r="L1876" s="9">
        <f>_xlfn.RANK.EQ(MCFT[[#This Row],[Date]],A:A,1)</f>
        <v>1875</v>
      </c>
      <c r="M1876" s="10">
        <f>_xlfn.RANK.AVG(MCFT[[#This Row],[Same change on date for AAPL]],AAPL,1)</f>
        <v>5958</v>
      </c>
      <c r="N1876" s="2">
        <f>MCFT[[#This Row],[Close]]/MCFT[[#This Row],[Open]]</f>
        <v>0.9726027397260274</v>
      </c>
    </row>
    <row r="1877" spans="1:14" x14ac:dyDescent="0.25">
      <c r="A1877" s="1">
        <v>34192</v>
      </c>
      <c r="B1877" s="3">
        <v>2.2265630000000001</v>
      </c>
      <c r="C1877" s="3">
        <v>2.28125</v>
      </c>
      <c r="D1877" s="3">
        <v>2.2226560000000002</v>
      </c>
      <c r="E1877" s="3">
        <v>2.2617189999999998</v>
      </c>
      <c r="F1877" s="3">
        <v>1.648439</v>
      </c>
      <c r="G1877">
        <v>95974400</v>
      </c>
      <c r="H1877" s="3" t="str">
        <f>TEXT(MCFT[[#This Row],[Date]],"dddd")</f>
        <v>Wednesday</v>
      </c>
      <c r="I1877" s="3">
        <f>MCFT[[#This Row],[Open]]-MCFT[[#This Row],[Close]]</f>
        <v>-3.5155999999999743E-2</v>
      </c>
      <c r="J1877" s="3">
        <f>INDEX(AAPL!$J:$J,MATCH(A:A,AAPL!$A:$A,0),1)</f>
        <v>3.5714000000000024E-2</v>
      </c>
      <c r="K1877" s="3" t="str">
        <f>IF(MCFT[[#This Row],[Day Change]]&gt;0,"UP","DOWN")</f>
        <v>DOWN</v>
      </c>
      <c r="L1877" s="9">
        <f>_xlfn.RANK.EQ(MCFT[[#This Row],[Date]],A:A,1)</f>
        <v>1876</v>
      </c>
      <c r="M1877" s="10">
        <f>_xlfn.RANK.AVG(MCFT[[#This Row],[Same change on date for AAPL]],AAPL,1)</f>
        <v>5958</v>
      </c>
      <c r="N1877" s="2">
        <f>MCFT[[#This Row],[Close]]/MCFT[[#This Row],[Open]]</f>
        <v>1.0157893578578283</v>
      </c>
    </row>
    <row r="1878" spans="1:14" x14ac:dyDescent="0.25">
      <c r="A1878" s="1">
        <v>34193</v>
      </c>
      <c r="B1878" s="3">
        <v>2.265625</v>
      </c>
      <c r="C1878" s="3">
        <v>2.328125</v>
      </c>
      <c r="D1878" s="3">
        <v>2.2578130000000001</v>
      </c>
      <c r="E1878" s="3">
        <v>2.3125</v>
      </c>
      <c r="F1878" s="3">
        <v>1.685451</v>
      </c>
      <c r="G1878">
        <v>77366400</v>
      </c>
      <c r="H1878" s="3" t="str">
        <f>TEXT(MCFT[[#This Row],[Date]],"dddd")</f>
        <v>Thursday</v>
      </c>
      <c r="I1878" s="3">
        <f>MCFT[[#This Row],[Open]]-MCFT[[#This Row],[Close]]</f>
        <v>-4.6875E-2</v>
      </c>
      <c r="J1878" s="3">
        <f>INDEX(AAPL!$J:$J,MATCH(A:A,AAPL!$A:$A,0),1)</f>
        <v>3.5714000000000024E-2</v>
      </c>
      <c r="K1878" s="3" t="str">
        <f>IF(MCFT[[#This Row],[Day Change]]&gt;0,"UP","DOWN")</f>
        <v>DOWN</v>
      </c>
      <c r="L1878" s="9">
        <f>_xlfn.RANK.EQ(MCFT[[#This Row],[Date]],A:A,1)</f>
        <v>1877</v>
      </c>
      <c r="M1878" s="10">
        <f>_xlfn.RANK.AVG(MCFT[[#This Row],[Same change on date for AAPL]],AAPL,1)</f>
        <v>5958</v>
      </c>
      <c r="N1878" s="2">
        <f>MCFT[[#This Row],[Close]]/MCFT[[#This Row],[Open]]</f>
        <v>1.0206896551724138</v>
      </c>
    </row>
    <row r="1879" spans="1:14" x14ac:dyDescent="0.25">
      <c r="A1879" s="1">
        <v>34194</v>
      </c>
      <c r="B1879" s="3">
        <v>2.3125</v>
      </c>
      <c r="C1879" s="3">
        <v>2.3671880000000001</v>
      </c>
      <c r="D1879" s="3">
        <v>2.28125</v>
      </c>
      <c r="E1879" s="3">
        <v>2.3515630000000001</v>
      </c>
      <c r="F1879" s="3">
        <v>1.713921</v>
      </c>
      <c r="G1879">
        <v>61900800</v>
      </c>
      <c r="H1879" s="3" t="str">
        <f>TEXT(MCFT[[#This Row],[Date]],"dddd")</f>
        <v>Friday</v>
      </c>
      <c r="I1879" s="3">
        <f>MCFT[[#This Row],[Open]]-MCFT[[#This Row],[Close]]</f>
        <v>-3.906300000000007E-2</v>
      </c>
      <c r="J1879" s="3">
        <f>INDEX(AAPL!$J:$J,MATCH(A:A,AAPL!$A:$A,0),1)</f>
        <v>-3.125E-2</v>
      </c>
      <c r="K1879" s="3" t="str">
        <f>IF(MCFT[[#This Row],[Day Change]]&gt;0,"UP","DOWN")</f>
        <v>DOWN</v>
      </c>
      <c r="L1879" s="9">
        <f>_xlfn.RANK.EQ(MCFT[[#This Row],[Date]],A:A,1)</f>
        <v>1878</v>
      </c>
      <c r="M1879" s="10">
        <f>_xlfn.RANK.AVG(MCFT[[#This Row],[Same change on date for AAPL]],AAPL,1)</f>
        <v>2473</v>
      </c>
      <c r="N1879" s="2">
        <f>MCFT[[#This Row],[Close]]/MCFT[[#This Row],[Open]]</f>
        <v>1.0168921081081082</v>
      </c>
    </row>
    <row r="1880" spans="1:14" x14ac:dyDescent="0.25">
      <c r="A1880" s="1">
        <v>34197</v>
      </c>
      <c r="B1880" s="3">
        <v>2.3671880000000001</v>
      </c>
      <c r="C1880" s="3">
        <v>2.4453130000000001</v>
      </c>
      <c r="D1880" s="3">
        <v>2.359375</v>
      </c>
      <c r="E1880" s="3">
        <v>2.4296880000000001</v>
      </c>
      <c r="F1880" s="3">
        <v>1.7708619999999999</v>
      </c>
      <c r="G1880">
        <v>78451200</v>
      </c>
      <c r="H1880" s="3" t="str">
        <f>TEXT(MCFT[[#This Row],[Date]],"dddd")</f>
        <v>Monday</v>
      </c>
      <c r="I1880" s="3">
        <f>MCFT[[#This Row],[Open]]-MCFT[[#This Row],[Close]]</f>
        <v>-6.25E-2</v>
      </c>
      <c r="J1880" s="3">
        <f>INDEX(AAPL!$J:$J,MATCH(A:A,AAPL!$A:$A,0),1)</f>
        <v>0</v>
      </c>
      <c r="K1880" s="3" t="str">
        <f>IF(MCFT[[#This Row],[Day Change]]&gt;0,"UP","DOWN")</f>
        <v>DOWN</v>
      </c>
      <c r="L1880" s="9">
        <f>_xlfn.RANK.EQ(MCFT[[#This Row],[Date]],A:A,1)</f>
        <v>1879</v>
      </c>
      <c r="M1880" s="10">
        <f>_xlfn.RANK.AVG(MCFT[[#This Row],[Same change on date for AAPL]],AAPL,1)</f>
        <v>4124.5</v>
      </c>
      <c r="N1880" s="2">
        <f>MCFT[[#This Row],[Close]]/MCFT[[#This Row],[Open]]</f>
        <v>1.0264026346872324</v>
      </c>
    </row>
    <row r="1881" spans="1:14" x14ac:dyDescent="0.25">
      <c r="A1881" s="1">
        <v>34198</v>
      </c>
      <c r="B1881" s="3">
        <v>2.4375</v>
      </c>
      <c r="C1881" s="3">
        <v>2.453125</v>
      </c>
      <c r="D1881" s="3">
        <v>2.375</v>
      </c>
      <c r="E1881" s="3">
        <v>2.4140630000000001</v>
      </c>
      <c r="F1881" s="3">
        <v>1.7594730000000001</v>
      </c>
      <c r="G1881">
        <v>54272000</v>
      </c>
      <c r="H1881" s="3" t="str">
        <f>TEXT(MCFT[[#This Row],[Date]],"dddd")</f>
        <v>Tuesday</v>
      </c>
      <c r="I1881" s="3">
        <f>MCFT[[#This Row],[Open]]-MCFT[[#This Row],[Close]]</f>
        <v>2.343699999999993E-2</v>
      </c>
      <c r="J1881" s="3">
        <f>INDEX(AAPL!$J:$J,MATCH(A:A,AAPL!$A:$A,0),1)</f>
        <v>-2.2321999999999953E-2</v>
      </c>
      <c r="K1881" s="3" t="str">
        <f>IF(MCFT[[#This Row],[Day Change]]&gt;0,"UP","DOWN")</f>
        <v>UP</v>
      </c>
      <c r="L1881" s="9">
        <f>_xlfn.RANK.EQ(MCFT[[#This Row],[Date]],A:A,1)</f>
        <v>1880</v>
      </c>
      <c r="M1881" s="10">
        <f>_xlfn.RANK.AVG(MCFT[[#This Row],[Same change on date for AAPL]],AAPL,1)</f>
        <v>2758.5</v>
      </c>
      <c r="N1881" s="2">
        <f>MCFT[[#This Row],[Close]]/MCFT[[#This Row],[Open]]</f>
        <v>0.99038482051282051</v>
      </c>
    </row>
    <row r="1882" spans="1:14" x14ac:dyDescent="0.25">
      <c r="A1882" s="1">
        <v>34199</v>
      </c>
      <c r="B1882" s="3">
        <v>2.4296880000000001</v>
      </c>
      <c r="C1882" s="3">
        <v>2.4765630000000001</v>
      </c>
      <c r="D1882" s="3">
        <v>2.390625</v>
      </c>
      <c r="E1882" s="3">
        <v>2.4140630000000001</v>
      </c>
      <c r="F1882" s="3">
        <v>1.7594730000000001</v>
      </c>
      <c r="G1882">
        <v>66012800</v>
      </c>
      <c r="H1882" s="3" t="str">
        <f>TEXT(MCFT[[#This Row],[Date]],"dddd")</f>
        <v>Wednesday</v>
      </c>
      <c r="I1882" s="3">
        <f>MCFT[[#This Row],[Open]]-MCFT[[#This Row],[Close]]</f>
        <v>1.5625E-2</v>
      </c>
      <c r="J1882" s="3">
        <f>INDEX(AAPL!$J:$J,MATCH(A:A,AAPL!$A:$A,0),1)</f>
        <v>1.7857000000000012E-2</v>
      </c>
      <c r="K1882" s="3" t="str">
        <f>IF(MCFT[[#This Row],[Day Change]]&gt;0,"UP","DOWN")</f>
        <v>UP</v>
      </c>
      <c r="L1882" s="9">
        <f>_xlfn.RANK.EQ(MCFT[[#This Row],[Date]],A:A,1)</f>
        <v>1881</v>
      </c>
      <c r="M1882" s="10">
        <f>_xlfn.RANK.AVG(MCFT[[#This Row],[Same change on date for AAPL]],AAPL,1)</f>
        <v>5249.5</v>
      </c>
      <c r="N1882" s="2">
        <f>MCFT[[#This Row],[Close]]/MCFT[[#This Row],[Open]]</f>
        <v>0.99356913315619122</v>
      </c>
    </row>
    <row r="1883" spans="1:14" x14ac:dyDescent="0.25">
      <c r="A1883" s="1">
        <v>34200</v>
      </c>
      <c r="B1883" s="3">
        <v>2.4140630000000001</v>
      </c>
      <c r="C1883" s="3">
        <v>2.4335939999999998</v>
      </c>
      <c r="D1883" s="3">
        <v>2.3046880000000001</v>
      </c>
      <c r="E1883" s="3">
        <v>2.3203130000000001</v>
      </c>
      <c r="F1883" s="3">
        <v>1.691144</v>
      </c>
      <c r="G1883">
        <v>114742400</v>
      </c>
      <c r="H1883" s="3" t="str">
        <f>TEXT(MCFT[[#This Row],[Date]],"dddd")</f>
        <v>Thursday</v>
      </c>
      <c r="I1883" s="3">
        <f>MCFT[[#This Row],[Open]]-MCFT[[#This Row],[Close]]</f>
        <v>9.375E-2</v>
      </c>
      <c r="J1883" s="3">
        <f>INDEX(AAPL!$J:$J,MATCH(A:A,AAPL!$A:$A,0),1)</f>
        <v>4.4642999999999988E-2</v>
      </c>
      <c r="K1883" s="3" t="str">
        <f>IF(MCFT[[#This Row],[Day Change]]&gt;0,"UP","DOWN")</f>
        <v>UP</v>
      </c>
      <c r="L1883" s="9">
        <f>_xlfn.RANK.EQ(MCFT[[#This Row],[Date]],A:A,1)</f>
        <v>1882</v>
      </c>
      <c r="M1883" s="10">
        <f>_xlfn.RANK.AVG(MCFT[[#This Row],[Same change on date for AAPL]],AAPL,1)</f>
        <v>6186.5</v>
      </c>
      <c r="N1883" s="2">
        <f>MCFT[[#This Row],[Close]]/MCFT[[#This Row],[Open]]</f>
        <v>0.96116505658717277</v>
      </c>
    </row>
    <row r="1884" spans="1:14" x14ac:dyDescent="0.25">
      <c r="A1884" s="1">
        <v>34201</v>
      </c>
      <c r="B1884" s="3">
        <v>2.296875</v>
      </c>
      <c r="C1884" s="3">
        <v>2.3984380000000001</v>
      </c>
      <c r="D1884" s="3">
        <v>2.2890630000000001</v>
      </c>
      <c r="E1884" s="3">
        <v>2.3828130000000001</v>
      </c>
      <c r="F1884" s="3">
        <v>1.7366969999999999</v>
      </c>
      <c r="G1884">
        <v>73683200</v>
      </c>
      <c r="H1884" s="3" t="str">
        <f>TEXT(MCFT[[#This Row],[Date]],"dddd")</f>
        <v>Friday</v>
      </c>
      <c r="I1884" s="3">
        <f>MCFT[[#This Row],[Open]]-MCFT[[#This Row],[Close]]</f>
        <v>-8.593800000000007E-2</v>
      </c>
      <c r="J1884" s="3">
        <f>INDEX(AAPL!$J:$J,MATCH(A:A,AAPL!$A:$A,0),1)</f>
        <v>-8.9289999999999647E-3</v>
      </c>
      <c r="K1884" s="3" t="str">
        <f>IF(MCFT[[#This Row],[Day Change]]&gt;0,"UP","DOWN")</f>
        <v>DOWN</v>
      </c>
      <c r="L1884" s="9">
        <f>_xlfn.RANK.EQ(MCFT[[#This Row],[Date]],A:A,1)</f>
        <v>1883</v>
      </c>
      <c r="M1884" s="10">
        <f>_xlfn.RANK.AVG(MCFT[[#This Row],[Same change on date for AAPL]],AAPL,1)</f>
        <v>3449.5</v>
      </c>
      <c r="N1884" s="2">
        <f>MCFT[[#This Row],[Close]]/MCFT[[#This Row],[Open]]</f>
        <v>1.0374151836734695</v>
      </c>
    </row>
    <row r="1885" spans="1:14" x14ac:dyDescent="0.25">
      <c r="A1885" s="1">
        <v>34204</v>
      </c>
      <c r="B1885" s="3">
        <v>2.359375</v>
      </c>
      <c r="C1885" s="3">
        <v>2.4453130000000001</v>
      </c>
      <c r="D1885" s="3">
        <v>2.359375</v>
      </c>
      <c r="E1885" s="3">
        <v>2.40625</v>
      </c>
      <c r="F1885" s="3">
        <v>1.753779</v>
      </c>
      <c r="G1885">
        <v>59472000</v>
      </c>
      <c r="H1885" s="3" t="str">
        <f>TEXT(MCFT[[#This Row],[Date]],"dddd")</f>
        <v>Monday</v>
      </c>
      <c r="I1885" s="3">
        <f>MCFT[[#This Row],[Open]]-MCFT[[#This Row],[Close]]</f>
        <v>-4.6875E-2</v>
      </c>
      <c r="J1885" s="3">
        <f>INDEX(AAPL!$J:$J,MATCH(A:A,AAPL!$A:$A,0),1)</f>
        <v>-1.3392999999999988E-2</v>
      </c>
      <c r="K1885" s="3" t="str">
        <f>IF(MCFT[[#This Row],[Day Change]]&gt;0,"UP","DOWN")</f>
        <v>DOWN</v>
      </c>
      <c r="L1885" s="9">
        <f>_xlfn.RANK.EQ(MCFT[[#This Row],[Date]],A:A,1)</f>
        <v>1884</v>
      </c>
      <c r="M1885" s="10">
        <f>_xlfn.RANK.AVG(MCFT[[#This Row],[Same change on date for AAPL]],AAPL,1)</f>
        <v>3219.5</v>
      </c>
      <c r="N1885" s="2">
        <f>MCFT[[#This Row],[Close]]/MCFT[[#This Row],[Open]]</f>
        <v>1.0198675496688743</v>
      </c>
    </row>
    <row r="1886" spans="1:14" x14ac:dyDescent="0.25">
      <c r="A1886" s="1">
        <v>34205</v>
      </c>
      <c r="B1886" s="3">
        <v>2.390625</v>
      </c>
      <c r="C1886" s="3">
        <v>2.40625</v>
      </c>
      <c r="D1886" s="3">
        <v>2.3671880000000001</v>
      </c>
      <c r="E1886" s="3">
        <v>2.3710939999999998</v>
      </c>
      <c r="F1886" s="3">
        <v>1.7281550000000001</v>
      </c>
      <c r="G1886">
        <v>39417600</v>
      </c>
      <c r="H1886" s="3" t="str">
        <f>TEXT(MCFT[[#This Row],[Date]],"dddd")</f>
        <v>Tuesday</v>
      </c>
      <c r="I1886" s="3">
        <f>MCFT[[#This Row],[Open]]-MCFT[[#This Row],[Close]]</f>
        <v>1.9531000000000187E-2</v>
      </c>
      <c r="J1886" s="3">
        <f>INDEX(AAPL!$J:$J,MATCH(A:A,AAPL!$A:$A,0),1)</f>
        <v>8.9289999999999647E-3</v>
      </c>
      <c r="K1886" s="3" t="str">
        <f>IF(MCFT[[#This Row],[Day Change]]&gt;0,"UP","DOWN")</f>
        <v>UP</v>
      </c>
      <c r="L1886" s="9">
        <f>_xlfn.RANK.EQ(MCFT[[#This Row],[Date]],A:A,1)</f>
        <v>1885</v>
      </c>
      <c r="M1886" s="10">
        <f>_xlfn.RANK.AVG(MCFT[[#This Row],[Same change on date for AAPL]],AAPL,1)</f>
        <v>4768</v>
      </c>
      <c r="N1886" s="2">
        <f>MCFT[[#This Row],[Close]]/MCFT[[#This Row],[Open]]</f>
        <v>0.99183016993464046</v>
      </c>
    </row>
    <row r="1887" spans="1:14" x14ac:dyDescent="0.25">
      <c r="A1887" s="1">
        <v>34206</v>
      </c>
      <c r="B1887" s="3">
        <v>2.34375</v>
      </c>
      <c r="C1887" s="3">
        <v>2.375</v>
      </c>
      <c r="D1887" s="3">
        <v>2.2773439999999998</v>
      </c>
      <c r="E1887" s="3">
        <v>2.3203130000000001</v>
      </c>
      <c r="F1887" s="3">
        <v>1.691144</v>
      </c>
      <c r="G1887">
        <v>68800000</v>
      </c>
      <c r="H1887" s="3" t="str">
        <f>TEXT(MCFT[[#This Row],[Date]],"dddd")</f>
        <v>Wednesday</v>
      </c>
      <c r="I1887" s="3">
        <f>MCFT[[#This Row],[Open]]-MCFT[[#This Row],[Close]]</f>
        <v>2.343699999999993E-2</v>
      </c>
      <c r="J1887" s="3">
        <f>INDEX(AAPL!$J:$J,MATCH(A:A,AAPL!$A:$A,0),1)</f>
        <v>2.6785999999999976E-2</v>
      </c>
      <c r="K1887" s="3" t="str">
        <f>IF(MCFT[[#This Row],[Day Change]]&gt;0,"UP","DOWN")</f>
        <v>UP</v>
      </c>
      <c r="L1887" s="9">
        <f>_xlfn.RANK.EQ(MCFT[[#This Row],[Date]],A:A,1)</f>
        <v>1886</v>
      </c>
      <c r="M1887" s="10">
        <f>_xlfn.RANK.AVG(MCFT[[#This Row],[Same change on date for AAPL]],AAPL,1)</f>
        <v>5686</v>
      </c>
      <c r="N1887" s="2">
        <f>MCFT[[#This Row],[Close]]/MCFT[[#This Row],[Open]]</f>
        <v>0.99000021333333332</v>
      </c>
    </row>
    <row r="1888" spans="1:14" x14ac:dyDescent="0.25">
      <c r="A1888" s="1">
        <v>34207</v>
      </c>
      <c r="B1888" s="3">
        <v>2.296875</v>
      </c>
      <c r="C1888" s="3">
        <v>2.3046880000000001</v>
      </c>
      <c r="D1888" s="3">
        <v>2.234375</v>
      </c>
      <c r="E1888" s="3">
        <v>2.2539060000000002</v>
      </c>
      <c r="F1888" s="3">
        <v>1.6427449999999999</v>
      </c>
      <c r="G1888">
        <v>136256000</v>
      </c>
      <c r="H1888" s="3" t="str">
        <f>TEXT(MCFT[[#This Row],[Date]],"dddd")</f>
        <v>Thursday</v>
      </c>
      <c r="I1888" s="3">
        <f>MCFT[[#This Row],[Open]]-MCFT[[#This Row],[Close]]</f>
        <v>4.2968999999999813E-2</v>
      </c>
      <c r="J1888" s="3">
        <f>INDEX(AAPL!$J:$J,MATCH(A:A,AAPL!$A:$A,0),1)</f>
        <v>1.3392999999999988E-2</v>
      </c>
      <c r="K1888" s="3" t="str">
        <f>IF(MCFT[[#This Row],[Day Change]]&gt;0,"UP","DOWN")</f>
        <v>UP</v>
      </c>
      <c r="L1888" s="9">
        <f>_xlfn.RANK.EQ(MCFT[[#This Row],[Date]],A:A,1)</f>
        <v>1887</v>
      </c>
      <c r="M1888" s="10">
        <f>_xlfn.RANK.AVG(MCFT[[#This Row],[Same change on date for AAPL]],AAPL,1)</f>
        <v>5018.5</v>
      </c>
      <c r="N1888" s="2">
        <f>MCFT[[#This Row],[Close]]/MCFT[[#This Row],[Open]]</f>
        <v>0.98129240816326535</v>
      </c>
    </row>
    <row r="1889" spans="1:14" x14ac:dyDescent="0.25">
      <c r="A1889" s="1">
        <v>34208</v>
      </c>
      <c r="B1889" s="3">
        <v>2.2578130000000001</v>
      </c>
      <c r="C1889" s="3">
        <v>2.265625</v>
      </c>
      <c r="D1889" s="3">
        <v>2.2265630000000001</v>
      </c>
      <c r="E1889" s="3">
        <v>2.2460939999999998</v>
      </c>
      <c r="F1889" s="3">
        <v>1.637051</v>
      </c>
      <c r="G1889">
        <v>67763200</v>
      </c>
      <c r="H1889" s="3" t="str">
        <f>TEXT(MCFT[[#This Row],[Date]],"dddd")</f>
        <v>Friday</v>
      </c>
      <c r="I1889" s="3">
        <f>MCFT[[#This Row],[Open]]-MCFT[[#This Row],[Close]]</f>
        <v>1.1719000000000257E-2</v>
      </c>
      <c r="J1889" s="3">
        <f>INDEX(AAPL!$J:$J,MATCH(A:A,AAPL!$A:$A,0),1)</f>
        <v>1.7857000000000012E-2</v>
      </c>
      <c r="K1889" s="3" t="str">
        <f>IF(MCFT[[#This Row],[Day Change]]&gt;0,"UP","DOWN")</f>
        <v>UP</v>
      </c>
      <c r="L1889" s="9">
        <f>_xlfn.RANK.EQ(MCFT[[#This Row],[Date]],A:A,1)</f>
        <v>1888</v>
      </c>
      <c r="M1889" s="10">
        <f>_xlfn.RANK.AVG(MCFT[[#This Row],[Same change on date for AAPL]],AAPL,1)</f>
        <v>5249.5</v>
      </c>
      <c r="N1889" s="2">
        <f>MCFT[[#This Row],[Close]]/MCFT[[#This Row],[Open]]</f>
        <v>0.99480957900410694</v>
      </c>
    </row>
    <row r="1890" spans="1:14" x14ac:dyDescent="0.25">
      <c r="A1890" s="1">
        <v>34211</v>
      </c>
      <c r="B1890" s="3">
        <v>2.265625</v>
      </c>
      <c r="C1890" s="3">
        <v>2.2890630000000001</v>
      </c>
      <c r="D1890" s="3">
        <v>2.2421880000000001</v>
      </c>
      <c r="E1890" s="3">
        <v>2.2695310000000002</v>
      </c>
      <c r="F1890" s="3">
        <v>1.6541319999999999</v>
      </c>
      <c r="G1890">
        <v>54012800</v>
      </c>
      <c r="H1890" s="3" t="str">
        <f>TEXT(MCFT[[#This Row],[Date]],"dddd")</f>
        <v>Monday</v>
      </c>
      <c r="I1890" s="3">
        <f>MCFT[[#This Row],[Open]]-MCFT[[#This Row],[Close]]</f>
        <v>-3.9060000000001871E-3</v>
      </c>
      <c r="J1890" s="3">
        <f>INDEX(AAPL!$J:$J,MATCH(A:A,AAPL!$A:$A,0),1)</f>
        <v>1.7857999999999929E-2</v>
      </c>
      <c r="K1890" s="3" t="str">
        <f>IF(MCFT[[#This Row],[Day Change]]&gt;0,"UP","DOWN")</f>
        <v>DOWN</v>
      </c>
      <c r="L1890" s="9">
        <f>_xlfn.RANK.EQ(MCFT[[#This Row],[Date]],A:A,1)</f>
        <v>1889</v>
      </c>
      <c r="M1890" s="10">
        <f>_xlfn.RANK.AVG(MCFT[[#This Row],[Same change on date for AAPL]],AAPL,1)</f>
        <v>5347.5</v>
      </c>
      <c r="N1890" s="2">
        <f>MCFT[[#This Row],[Close]]/MCFT[[#This Row],[Open]]</f>
        <v>1.0017240275862069</v>
      </c>
    </row>
    <row r="1891" spans="1:14" x14ac:dyDescent="0.25">
      <c r="A1891" s="1">
        <v>34212</v>
      </c>
      <c r="B1891" s="3">
        <v>2.3046880000000001</v>
      </c>
      <c r="C1891" s="3">
        <v>2.359375</v>
      </c>
      <c r="D1891" s="3">
        <v>2.296875</v>
      </c>
      <c r="E1891" s="3">
        <v>2.3476560000000002</v>
      </c>
      <c r="F1891" s="3">
        <v>1.7110730000000001</v>
      </c>
      <c r="G1891">
        <v>93020800</v>
      </c>
      <c r="H1891" s="3" t="str">
        <f>TEXT(MCFT[[#This Row],[Date]],"dddd")</f>
        <v>Tuesday</v>
      </c>
      <c r="I1891" s="3">
        <f>MCFT[[#This Row],[Open]]-MCFT[[#This Row],[Close]]</f>
        <v>-4.2968000000000117E-2</v>
      </c>
      <c r="J1891" s="3">
        <f>INDEX(AAPL!$J:$J,MATCH(A:A,AAPL!$A:$A,0),1)</f>
        <v>0</v>
      </c>
      <c r="K1891" s="3" t="str">
        <f>IF(MCFT[[#This Row],[Day Change]]&gt;0,"UP","DOWN")</f>
        <v>DOWN</v>
      </c>
      <c r="L1891" s="9">
        <f>_xlfn.RANK.EQ(MCFT[[#This Row],[Date]],A:A,1)</f>
        <v>1890</v>
      </c>
      <c r="M1891" s="10">
        <f>_xlfn.RANK.AVG(MCFT[[#This Row],[Same change on date for AAPL]],AAPL,1)</f>
        <v>4124.5</v>
      </c>
      <c r="N1891" s="2">
        <f>MCFT[[#This Row],[Close]]/MCFT[[#This Row],[Open]]</f>
        <v>1.0186437383281381</v>
      </c>
    </row>
    <row r="1892" spans="1:14" x14ac:dyDescent="0.25">
      <c r="A1892" s="1">
        <v>34213</v>
      </c>
      <c r="B1892" s="3">
        <v>2.3515630000000001</v>
      </c>
      <c r="C1892" s="3">
        <v>2.4140630000000001</v>
      </c>
      <c r="D1892" s="3">
        <v>2.34375</v>
      </c>
      <c r="E1892" s="3">
        <v>2.3984380000000001</v>
      </c>
      <c r="F1892" s="3">
        <v>1.7480850000000001</v>
      </c>
      <c r="G1892">
        <v>86035200</v>
      </c>
      <c r="H1892" s="3" t="str">
        <f>TEXT(MCFT[[#This Row],[Date]],"dddd")</f>
        <v>Wednesday</v>
      </c>
      <c r="I1892" s="3">
        <f>MCFT[[#This Row],[Open]]-MCFT[[#This Row],[Close]]</f>
        <v>-4.6875E-2</v>
      </c>
      <c r="J1892" s="3">
        <f>INDEX(AAPL!$J:$J,MATCH(A:A,AAPL!$A:$A,0),1)</f>
        <v>1.3392999999999988E-2</v>
      </c>
      <c r="K1892" s="3" t="str">
        <f>IF(MCFT[[#This Row],[Day Change]]&gt;0,"UP","DOWN")</f>
        <v>DOWN</v>
      </c>
      <c r="L1892" s="9">
        <f>_xlfn.RANK.EQ(MCFT[[#This Row],[Date]],A:A,1)</f>
        <v>1891</v>
      </c>
      <c r="M1892" s="10">
        <f>_xlfn.RANK.AVG(MCFT[[#This Row],[Same change on date for AAPL]],AAPL,1)</f>
        <v>5018.5</v>
      </c>
      <c r="N1892" s="2">
        <f>MCFT[[#This Row],[Close]]/MCFT[[#This Row],[Open]]</f>
        <v>1.0199335505789129</v>
      </c>
    </row>
    <row r="1893" spans="1:14" x14ac:dyDescent="0.25">
      <c r="A1893" s="1">
        <v>34214</v>
      </c>
      <c r="B1893" s="3">
        <v>2.4140630000000001</v>
      </c>
      <c r="C1893" s="3">
        <v>2.453125</v>
      </c>
      <c r="D1893" s="3">
        <v>2.3789060000000002</v>
      </c>
      <c r="E1893" s="3">
        <v>2.3945310000000002</v>
      </c>
      <c r="F1893" s="3">
        <v>1.745239</v>
      </c>
      <c r="G1893">
        <v>55497600</v>
      </c>
      <c r="H1893" s="3" t="str">
        <f>TEXT(MCFT[[#This Row],[Date]],"dddd")</f>
        <v>Thursday</v>
      </c>
      <c r="I1893" s="3">
        <f>MCFT[[#This Row],[Open]]-MCFT[[#This Row],[Close]]</f>
        <v>1.9531999999999883E-2</v>
      </c>
      <c r="J1893" s="3">
        <f>INDEX(AAPL!$J:$J,MATCH(A:A,AAPL!$A:$A,0),1)</f>
        <v>8.928000000000047E-3</v>
      </c>
      <c r="K1893" s="3" t="str">
        <f>IF(MCFT[[#This Row],[Day Change]]&gt;0,"UP","DOWN")</f>
        <v>UP</v>
      </c>
      <c r="L1893" s="9">
        <f>_xlfn.RANK.EQ(MCFT[[#This Row],[Date]],A:A,1)</f>
        <v>1892</v>
      </c>
      <c r="M1893" s="10">
        <f>_xlfn.RANK.AVG(MCFT[[#This Row],[Same change on date for AAPL]],AAPL,1)</f>
        <v>4659.5</v>
      </c>
      <c r="N1893" s="2">
        <f>MCFT[[#This Row],[Close]]/MCFT[[#This Row],[Open]]</f>
        <v>0.99190907610944712</v>
      </c>
    </row>
    <row r="1894" spans="1:14" x14ac:dyDescent="0.25">
      <c r="A1894" s="1">
        <v>34215</v>
      </c>
      <c r="B1894" s="3">
        <v>2.390625</v>
      </c>
      <c r="C1894" s="3">
        <v>2.3984380000000001</v>
      </c>
      <c r="D1894" s="3">
        <v>2.3515630000000001</v>
      </c>
      <c r="E1894" s="3">
        <v>2.3671880000000001</v>
      </c>
      <c r="F1894" s="3">
        <v>1.7253080000000001</v>
      </c>
      <c r="G1894">
        <v>26800000</v>
      </c>
      <c r="H1894" s="3" t="str">
        <f>TEXT(MCFT[[#This Row],[Date]],"dddd")</f>
        <v>Friday</v>
      </c>
      <c r="I1894" s="3">
        <f>MCFT[[#This Row],[Open]]-MCFT[[#This Row],[Close]]</f>
        <v>2.343699999999993E-2</v>
      </c>
      <c r="J1894" s="3">
        <f>INDEX(AAPL!$J:$J,MATCH(A:A,AAPL!$A:$A,0),1)</f>
        <v>8.928000000000047E-3</v>
      </c>
      <c r="K1894" s="3" t="str">
        <f>IF(MCFT[[#This Row],[Day Change]]&gt;0,"UP","DOWN")</f>
        <v>UP</v>
      </c>
      <c r="L1894" s="9">
        <f>_xlfn.RANK.EQ(MCFT[[#This Row],[Date]],A:A,1)</f>
        <v>1893</v>
      </c>
      <c r="M1894" s="10">
        <f>_xlfn.RANK.AVG(MCFT[[#This Row],[Same change on date for AAPL]],AAPL,1)</f>
        <v>4659.5</v>
      </c>
      <c r="N1894" s="2">
        <f>MCFT[[#This Row],[Close]]/MCFT[[#This Row],[Open]]</f>
        <v>0.99019628758169942</v>
      </c>
    </row>
    <row r="1895" spans="1:14" x14ac:dyDescent="0.25">
      <c r="A1895" s="1">
        <v>34219</v>
      </c>
      <c r="B1895" s="3">
        <v>2.3671880000000001</v>
      </c>
      <c r="C1895" s="3">
        <v>2.3828130000000001</v>
      </c>
      <c r="D1895" s="3">
        <v>2.3203130000000001</v>
      </c>
      <c r="E1895" s="3">
        <v>2.3359380000000001</v>
      </c>
      <c r="F1895" s="3">
        <v>1.7025319999999999</v>
      </c>
      <c r="G1895">
        <v>38659200</v>
      </c>
      <c r="H1895" s="3" t="str">
        <f>TEXT(MCFT[[#This Row],[Date]],"dddd")</f>
        <v>Tuesday</v>
      </c>
      <c r="I1895" s="3">
        <f>MCFT[[#This Row],[Open]]-MCFT[[#This Row],[Close]]</f>
        <v>3.125E-2</v>
      </c>
      <c r="J1895" s="3">
        <f>INDEX(AAPL!$J:$J,MATCH(A:A,AAPL!$A:$A,0),1)</f>
        <v>-8.9289999999999647E-3</v>
      </c>
      <c r="K1895" s="3" t="str">
        <f>IF(MCFT[[#This Row],[Day Change]]&gt;0,"UP","DOWN")</f>
        <v>UP</v>
      </c>
      <c r="L1895" s="9">
        <f>_xlfn.RANK.EQ(MCFT[[#This Row],[Date]],A:A,1)</f>
        <v>1894</v>
      </c>
      <c r="M1895" s="10">
        <f>_xlfn.RANK.AVG(MCFT[[#This Row],[Same change on date for AAPL]],AAPL,1)</f>
        <v>3449.5</v>
      </c>
      <c r="N1895" s="2">
        <f>MCFT[[#This Row],[Close]]/MCFT[[#This Row],[Open]]</f>
        <v>0.98679868265638382</v>
      </c>
    </row>
    <row r="1896" spans="1:14" x14ac:dyDescent="0.25">
      <c r="A1896" s="1">
        <v>34220</v>
      </c>
      <c r="B1896" s="3">
        <v>2.3125</v>
      </c>
      <c r="C1896" s="3">
        <v>2.3359380000000001</v>
      </c>
      <c r="D1896" s="3">
        <v>2.2890630000000001</v>
      </c>
      <c r="E1896" s="3">
        <v>2.328125</v>
      </c>
      <c r="F1896" s="3">
        <v>1.6968380000000001</v>
      </c>
      <c r="G1896">
        <v>54777600</v>
      </c>
      <c r="H1896" s="3" t="str">
        <f>TEXT(MCFT[[#This Row],[Date]],"dddd")</f>
        <v>Wednesday</v>
      </c>
      <c r="I1896" s="3">
        <f>MCFT[[#This Row],[Open]]-MCFT[[#This Row],[Close]]</f>
        <v>-1.5625E-2</v>
      </c>
      <c r="J1896" s="3">
        <f>INDEX(AAPL!$J:$J,MATCH(A:A,AAPL!$A:$A,0),1)</f>
        <v>-1.7857000000000012E-2</v>
      </c>
      <c r="K1896" s="3" t="str">
        <f>IF(MCFT[[#This Row],[Day Change]]&gt;0,"UP","DOWN")</f>
        <v>DOWN</v>
      </c>
      <c r="L1896" s="9">
        <f>_xlfn.RANK.EQ(MCFT[[#This Row],[Date]],A:A,1)</f>
        <v>1895</v>
      </c>
      <c r="M1896" s="10">
        <f>_xlfn.RANK.AVG(MCFT[[#This Row],[Same change on date for AAPL]],AAPL,1)</f>
        <v>2994</v>
      </c>
      <c r="N1896" s="2">
        <f>MCFT[[#This Row],[Close]]/MCFT[[#This Row],[Open]]</f>
        <v>1.0067567567567568</v>
      </c>
    </row>
    <row r="1897" spans="1:14" x14ac:dyDescent="0.25">
      <c r="A1897" s="1">
        <v>34221</v>
      </c>
      <c r="B1897" s="3">
        <v>2.34375</v>
      </c>
      <c r="C1897" s="3">
        <v>2.390625</v>
      </c>
      <c r="D1897" s="3">
        <v>2.328125</v>
      </c>
      <c r="E1897" s="3">
        <v>2.3828130000000001</v>
      </c>
      <c r="F1897" s="3">
        <v>1.7366969999999999</v>
      </c>
      <c r="G1897">
        <v>29856000</v>
      </c>
      <c r="H1897" s="3" t="str">
        <f>TEXT(MCFT[[#This Row],[Date]],"dddd")</f>
        <v>Thursday</v>
      </c>
      <c r="I1897" s="3">
        <f>MCFT[[#This Row],[Open]]-MCFT[[#This Row],[Close]]</f>
        <v>-3.906300000000007E-2</v>
      </c>
      <c r="J1897" s="3">
        <f>INDEX(AAPL!$J:$J,MATCH(A:A,AAPL!$A:$A,0),1)</f>
        <v>2.6785999999999976E-2</v>
      </c>
      <c r="K1897" s="3" t="str">
        <f>IF(MCFT[[#This Row],[Day Change]]&gt;0,"UP","DOWN")</f>
        <v>DOWN</v>
      </c>
      <c r="L1897" s="9">
        <f>_xlfn.RANK.EQ(MCFT[[#This Row],[Date]],A:A,1)</f>
        <v>1896</v>
      </c>
      <c r="M1897" s="10">
        <f>_xlfn.RANK.AVG(MCFT[[#This Row],[Same change on date for AAPL]],AAPL,1)</f>
        <v>5686</v>
      </c>
      <c r="N1897" s="2">
        <f>MCFT[[#This Row],[Close]]/MCFT[[#This Row],[Open]]</f>
        <v>1.0166668800000001</v>
      </c>
    </row>
    <row r="1898" spans="1:14" x14ac:dyDescent="0.25">
      <c r="A1898" s="1">
        <v>34222</v>
      </c>
      <c r="B1898" s="3">
        <v>2.40625</v>
      </c>
      <c r="C1898" s="3">
        <v>2.4453130000000001</v>
      </c>
      <c r="D1898" s="3">
        <v>2.3828130000000001</v>
      </c>
      <c r="E1898" s="3">
        <v>2.4375</v>
      </c>
      <c r="F1898" s="3">
        <v>1.776556</v>
      </c>
      <c r="G1898">
        <v>56540800</v>
      </c>
      <c r="H1898" s="3" t="str">
        <f>TEXT(MCFT[[#This Row],[Date]],"dddd")</f>
        <v>Friday</v>
      </c>
      <c r="I1898" s="3">
        <f>MCFT[[#This Row],[Open]]-MCFT[[#This Row],[Close]]</f>
        <v>-3.125E-2</v>
      </c>
      <c r="J1898" s="3">
        <f>INDEX(AAPL!$J:$J,MATCH(A:A,AAPL!$A:$A,0),1)</f>
        <v>0</v>
      </c>
      <c r="K1898" s="3" t="str">
        <f>IF(MCFT[[#This Row],[Day Change]]&gt;0,"UP","DOWN")</f>
        <v>DOWN</v>
      </c>
      <c r="L1898" s="9">
        <f>_xlfn.RANK.EQ(MCFT[[#This Row],[Date]],A:A,1)</f>
        <v>1897</v>
      </c>
      <c r="M1898" s="10">
        <f>_xlfn.RANK.AVG(MCFT[[#This Row],[Same change on date for AAPL]],AAPL,1)</f>
        <v>4124.5</v>
      </c>
      <c r="N1898" s="2">
        <f>MCFT[[#This Row],[Close]]/MCFT[[#This Row],[Open]]</f>
        <v>1.0129870129870129</v>
      </c>
    </row>
    <row r="1899" spans="1:14" x14ac:dyDescent="0.25">
      <c r="A1899" s="1">
        <v>34225</v>
      </c>
      <c r="B1899" s="3">
        <v>2.453125</v>
      </c>
      <c r="C1899" s="3">
        <v>2.453125</v>
      </c>
      <c r="D1899" s="3">
        <v>2.3828130000000001</v>
      </c>
      <c r="E1899" s="3">
        <v>2.3867189999999998</v>
      </c>
      <c r="F1899" s="3">
        <v>1.739544</v>
      </c>
      <c r="G1899">
        <v>33481600</v>
      </c>
      <c r="H1899" s="3" t="str">
        <f>TEXT(MCFT[[#This Row],[Date]],"dddd")</f>
        <v>Monday</v>
      </c>
      <c r="I1899" s="3">
        <f>MCFT[[#This Row],[Open]]-MCFT[[#This Row],[Close]]</f>
        <v>6.6406000000000187E-2</v>
      </c>
      <c r="J1899" s="3">
        <f>INDEX(AAPL!$J:$J,MATCH(A:A,AAPL!$A:$A,0),1)</f>
        <v>3.5714000000000024E-2</v>
      </c>
      <c r="K1899" s="3" t="str">
        <f>IF(MCFT[[#This Row],[Day Change]]&gt;0,"UP","DOWN")</f>
        <v>UP</v>
      </c>
      <c r="L1899" s="9">
        <f>_xlfn.RANK.EQ(MCFT[[#This Row],[Date]],A:A,1)</f>
        <v>1898</v>
      </c>
      <c r="M1899" s="10">
        <f>_xlfn.RANK.AVG(MCFT[[#This Row],[Same change on date for AAPL]],AAPL,1)</f>
        <v>5958</v>
      </c>
      <c r="N1899" s="2">
        <f>MCFT[[#This Row],[Close]]/MCFT[[#This Row],[Open]]</f>
        <v>0.97293003821656043</v>
      </c>
    </row>
    <row r="1900" spans="1:14" x14ac:dyDescent="0.25">
      <c r="A1900" s="1">
        <v>34226</v>
      </c>
      <c r="B1900" s="3">
        <v>2.375</v>
      </c>
      <c r="C1900" s="3">
        <v>2.3828130000000001</v>
      </c>
      <c r="D1900" s="3">
        <v>2.3203130000000001</v>
      </c>
      <c r="E1900" s="3">
        <v>2.3515630000000001</v>
      </c>
      <c r="F1900" s="3">
        <v>1.713921</v>
      </c>
      <c r="G1900">
        <v>57756800</v>
      </c>
      <c r="H1900" s="3" t="str">
        <f>TEXT(MCFT[[#This Row],[Date]],"dddd")</f>
        <v>Tuesday</v>
      </c>
      <c r="I1900" s="3">
        <f>MCFT[[#This Row],[Open]]-MCFT[[#This Row],[Close]]</f>
        <v>2.343699999999993E-2</v>
      </c>
      <c r="J1900" s="3">
        <f>INDEX(AAPL!$J:$J,MATCH(A:A,AAPL!$A:$A,0),1)</f>
        <v>0</v>
      </c>
      <c r="K1900" s="3" t="str">
        <f>IF(MCFT[[#This Row],[Day Change]]&gt;0,"UP","DOWN")</f>
        <v>UP</v>
      </c>
      <c r="L1900" s="9">
        <f>_xlfn.RANK.EQ(MCFT[[#This Row],[Date]],A:A,1)</f>
        <v>1899</v>
      </c>
      <c r="M1900" s="10">
        <f>_xlfn.RANK.AVG(MCFT[[#This Row],[Same change on date for AAPL]],AAPL,1)</f>
        <v>4124.5</v>
      </c>
      <c r="N1900" s="2">
        <f>MCFT[[#This Row],[Close]]/MCFT[[#This Row],[Open]]</f>
        <v>0.99013178947368419</v>
      </c>
    </row>
    <row r="1901" spans="1:14" x14ac:dyDescent="0.25">
      <c r="A1901" s="1">
        <v>34227</v>
      </c>
      <c r="B1901" s="3">
        <v>2.3671880000000001</v>
      </c>
      <c r="C1901" s="3">
        <v>2.3984380000000001</v>
      </c>
      <c r="D1901" s="3">
        <v>2.3242189999999998</v>
      </c>
      <c r="E1901" s="3">
        <v>2.390625</v>
      </c>
      <c r="F1901" s="3">
        <v>1.7423919999999999</v>
      </c>
      <c r="G1901">
        <v>60428800</v>
      </c>
      <c r="H1901" s="3" t="str">
        <f>TEXT(MCFT[[#This Row],[Date]],"dddd")</f>
        <v>Wednesday</v>
      </c>
      <c r="I1901" s="3">
        <f>MCFT[[#This Row],[Open]]-MCFT[[#This Row],[Close]]</f>
        <v>-2.343699999999993E-2</v>
      </c>
      <c r="J1901" s="3">
        <f>INDEX(AAPL!$J:$J,MATCH(A:A,AAPL!$A:$A,0),1)</f>
        <v>0</v>
      </c>
      <c r="K1901" s="3" t="str">
        <f>IF(MCFT[[#This Row],[Day Change]]&gt;0,"UP","DOWN")</f>
        <v>DOWN</v>
      </c>
      <c r="L1901" s="9">
        <f>_xlfn.RANK.EQ(MCFT[[#This Row],[Date]],A:A,1)</f>
        <v>1900</v>
      </c>
      <c r="M1901" s="10">
        <f>_xlfn.RANK.AVG(MCFT[[#This Row],[Same change on date for AAPL]],AAPL,1)</f>
        <v>4124.5</v>
      </c>
      <c r="N1901" s="2">
        <f>MCFT[[#This Row],[Close]]/MCFT[[#This Row],[Open]]</f>
        <v>1.0099007767866346</v>
      </c>
    </row>
    <row r="1902" spans="1:14" x14ac:dyDescent="0.25">
      <c r="A1902" s="1">
        <v>34228</v>
      </c>
      <c r="B1902" s="3">
        <v>2.3984380000000001</v>
      </c>
      <c r="C1902" s="3">
        <v>2.4140630000000001</v>
      </c>
      <c r="D1902" s="3">
        <v>2.3671880000000001</v>
      </c>
      <c r="E1902" s="3">
        <v>2.375</v>
      </c>
      <c r="F1902" s="3">
        <v>1.7310030000000001</v>
      </c>
      <c r="G1902">
        <v>25641600</v>
      </c>
      <c r="H1902" s="3" t="str">
        <f>TEXT(MCFT[[#This Row],[Date]],"dddd")</f>
        <v>Thursday</v>
      </c>
      <c r="I1902" s="3">
        <f>MCFT[[#This Row],[Open]]-MCFT[[#This Row],[Close]]</f>
        <v>2.343800000000007E-2</v>
      </c>
      <c r="J1902" s="3">
        <f>INDEX(AAPL!$J:$J,MATCH(A:A,AAPL!$A:$A,0),1)</f>
        <v>-1.7857999999999929E-2</v>
      </c>
      <c r="K1902" s="3" t="str">
        <f>IF(MCFT[[#This Row],[Day Change]]&gt;0,"UP","DOWN")</f>
        <v>UP</v>
      </c>
      <c r="L1902" s="9">
        <f>_xlfn.RANK.EQ(MCFT[[#This Row],[Date]],A:A,1)</f>
        <v>1901</v>
      </c>
      <c r="M1902" s="10">
        <f>_xlfn.RANK.AVG(MCFT[[#This Row],[Same change on date for AAPL]],AAPL,1)</f>
        <v>2906</v>
      </c>
      <c r="N1902" s="2">
        <f>MCFT[[#This Row],[Close]]/MCFT[[#This Row],[Open]]</f>
        <v>0.99022780659746046</v>
      </c>
    </row>
    <row r="1903" spans="1:14" x14ac:dyDescent="0.25">
      <c r="A1903" s="1">
        <v>34229</v>
      </c>
      <c r="B1903" s="3">
        <v>2.359375</v>
      </c>
      <c r="C1903" s="3">
        <v>2.390625</v>
      </c>
      <c r="D1903" s="3">
        <v>2.3515630000000001</v>
      </c>
      <c r="E1903" s="3">
        <v>2.375</v>
      </c>
      <c r="F1903" s="3">
        <v>1.7310030000000001</v>
      </c>
      <c r="G1903">
        <v>25286400</v>
      </c>
      <c r="H1903" s="3" t="str">
        <f>TEXT(MCFT[[#This Row],[Date]],"dddd")</f>
        <v>Friday</v>
      </c>
      <c r="I1903" s="3">
        <f>MCFT[[#This Row],[Open]]-MCFT[[#This Row],[Close]]</f>
        <v>-1.5625E-2</v>
      </c>
      <c r="J1903" s="3">
        <f>INDEX(AAPL!$J:$J,MATCH(A:A,AAPL!$A:$A,0),1)</f>
        <v>-3.125E-2</v>
      </c>
      <c r="K1903" s="3" t="str">
        <f>IF(MCFT[[#This Row],[Day Change]]&gt;0,"UP","DOWN")</f>
        <v>DOWN</v>
      </c>
      <c r="L1903" s="9">
        <f>_xlfn.RANK.EQ(MCFT[[#This Row],[Date]],A:A,1)</f>
        <v>1902</v>
      </c>
      <c r="M1903" s="10">
        <f>_xlfn.RANK.AVG(MCFT[[#This Row],[Same change on date for AAPL]],AAPL,1)</f>
        <v>2473</v>
      </c>
      <c r="N1903" s="2">
        <f>MCFT[[#This Row],[Close]]/MCFT[[#This Row],[Open]]</f>
        <v>1.0066225165562914</v>
      </c>
    </row>
    <row r="1904" spans="1:14" x14ac:dyDescent="0.25">
      <c r="A1904" s="1">
        <v>34232</v>
      </c>
      <c r="B1904" s="3">
        <v>2.3828130000000001</v>
      </c>
      <c r="C1904" s="3">
        <v>2.4296880000000001</v>
      </c>
      <c r="D1904" s="3">
        <v>2.34375</v>
      </c>
      <c r="E1904" s="3">
        <v>2.3632810000000002</v>
      </c>
      <c r="F1904" s="3">
        <v>1.722461</v>
      </c>
      <c r="G1904">
        <v>34691200</v>
      </c>
      <c r="H1904" s="3" t="str">
        <f>TEXT(MCFT[[#This Row],[Date]],"dddd")</f>
        <v>Monday</v>
      </c>
      <c r="I1904" s="3">
        <f>MCFT[[#This Row],[Open]]-MCFT[[#This Row],[Close]]</f>
        <v>1.9531999999999883E-2</v>
      </c>
      <c r="J1904" s="3">
        <f>INDEX(AAPL!$J:$J,MATCH(A:A,AAPL!$A:$A,0),1)</f>
        <v>1.3392999999999988E-2</v>
      </c>
      <c r="K1904" s="3" t="str">
        <f>IF(MCFT[[#This Row],[Day Change]]&gt;0,"UP","DOWN")</f>
        <v>UP</v>
      </c>
      <c r="L1904" s="9">
        <f>_xlfn.RANK.EQ(MCFT[[#This Row],[Date]],A:A,1)</f>
        <v>1903</v>
      </c>
      <c r="M1904" s="10">
        <f>_xlfn.RANK.AVG(MCFT[[#This Row],[Same change on date for AAPL]],AAPL,1)</f>
        <v>5018.5</v>
      </c>
      <c r="N1904" s="2">
        <f>MCFT[[#This Row],[Close]]/MCFT[[#This Row],[Open]]</f>
        <v>0.99180296565445969</v>
      </c>
    </row>
    <row r="1905" spans="1:14" x14ac:dyDescent="0.25">
      <c r="A1905" s="1">
        <v>34233</v>
      </c>
      <c r="B1905" s="3">
        <v>2.359375</v>
      </c>
      <c r="C1905" s="3">
        <v>2.4179689999999998</v>
      </c>
      <c r="D1905" s="3">
        <v>2.3359380000000001</v>
      </c>
      <c r="E1905" s="3">
        <v>2.375</v>
      </c>
      <c r="F1905" s="3">
        <v>1.7310030000000001</v>
      </c>
      <c r="G1905">
        <v>57846400</v>
      </c>
      <c r="H1905" s="3" t="str">
        <f>TEXT(MCFT[[#This Row],[Date]],"dddd")</f>
        <v>Tuesday</v>
      </c>
      <c r="I1905" s="3">
        <f>MCFT[[#This Row],[Open]]-MCFT[[#This Row],[Close]]</f>
        <v>-1.5625E-2</v>
      </c>
      <c r="J1905" s="3">
        <f>INDEX(AAPL!$J:$J,MATCH(A:A,AAPL!$A:$A,0),1)</f>
        <v>8.9289999999999647E-3</v>
      </c>
      <c r="K1905" s="3" t="str">
        <f>IF(MCFT[[#This Row],[Day Change]]&gt;0,"UP","DOWN")</f>
        <v>DOWN</v>
      </c>
      <c r="L1905" s="9">
        <f>_xlfn.RANK.EQ(MCFT[[#This Row],[Date]],A:A,1)</f>
        <v>1904</v>
      </c>
      <c r="M1905" s="10">
        <f>_xlfn.RANK.AVG(MCFT[[#This Row],[Same change on date for AAPL]],AAPL,1)</f>
        <v>4768</v>
      </c>
      <c r="N1905" s="2">
        <f>MCFT[[#This Row],[Close]]/MCFT[[#This Row],[Open]]</f>
        <v>1.0066225165562914</v>
      </c>
    </row>
    <row r="1906" spans="1:14" x14ac:dyDescent="0.25">
      <c r="A1906" s="1">
        <v>34234</v>
      </c>
      <c r="B1906" s="3">
        <v>2.375</v>
      </c>
      <c r="C1906" s="3">
        <v>2.4375</v>
      </c>
      <c r="D1906" s="3">
        <v>2.3515630000000001</v>
      </c>
      <c r="E1906" s="3">
        <v>2.4140630000000001</v>
      </c>
      <c r="F1906" s="3">
        <v>1.7594730000000001</v>
      </c>
      <c r="G1906">
        <v>72051200</v>
      </c>
      <c r="H1906" s="3" t="str">
        <f>TEXT(MCFT[[#This Row],[Date]],"dddd")</f>
        <v>Wednesday</v>
      </c>
      <c r="I1906" s="3">
        <f>MCFT[[#This Row],[Open]]-MCFT[[#This Row],[Close]]</f>
        <v>-3.906300000000007E-2</v>
      </c>
      <c r="J1906" s="3">
        <f>INDEX(AAPL!$J:$J,MATCH(A:A,AAPL!$A:$A,0),1)</f>
        <v>-4.4642999999999988E-2</v>
      </c>
      <c r="K1906" s="3" t="str">
        <f>IF(MCFT[[#This Row],[Day Change]]&gt;0,"UP","DOWN")</f>
        <v>DOWN</v>
      </c>
      <c r="L1906" s="9">
        <f>_xlfn.RANK.EQ(MCFT[[#This Row],[Date]],A:A,1)</f>
        <v>1905</v>
      </c>
      <c r="M1906" s="10">
        <f>_xlfn.RANK.AVG(MCFT[[#This Row],[Same change on date for AAPL]],AAPL,1)</f>
        <v>2108</v>
      </c>
      <c r="N1906" s="2">
        <f>MCFT[[#This Row],[Close]]/MCFT[[#This Row],[Open]]</f>
        <v>1.0164475789473684</v>
      </c>
    </row>
    <row r="1907" spans="1:14" x14ac:dyDescent="0.25">
      <c r="A1907" s="1">
        <v>34235</v>
      </c>
      <c r="B1907" s="3">
        <v>2.4140630000000001</v>
      </c>
      <c r="C1907" s="3">
        <v>2.4765630000000001</v>
      </c>
      <c r="D1907" s="3">
        <v>2.3984380000000001</v>
      </c>
      <c r="E1907" s="3">
        <v>2.4609380000000001</v>
      </c>
      <c r="F1907" s="3">
        <v>1.7936380000000001</v>
      </c>
      <c r="G1907">
        <v>72214400</v>
      </c>
      <c r="H1907" s="3" t="str">
        <f>TEXT(MCFT[[#This Row],[Date]],"dddd")</f>
        <v>Thursday</v>
      </c>
      <c r="I1907" s="3">
        <f>MCFT[[#This Row],[Open]]-MCFT[[#This Row],[Close]]</f>
        <v>-4.6875E-2</v>
      </c>
      <c r="J1907" s="3">
        <f>INDEX(AAPL!$J:$J,MATCH(A:A,AAPL!$A:$A,0),1)</f>
        <v>2.6785000000000059E-2</v>
      </c>
      <c r="K1907" s="3" t="str">
        <f>IF(MCFT[[#This Row],[Day Change]]&gt;0,"UP","DOWN")</f>
        <v>DOWN</v>
      </c>
      <c r="L1907" s="9">
        <f>_xlfn.RANK.EQ(MCFT[[#This Row],[Date]],A:A,1)</f>
        <v>1906</v>
      </c>
      <c r="M1907" s="10">
        <f>_xlfn.RANK.AVG(MCFT[[#This Row],[Same change on date for AAPL]],AAPL,1)</f>
        <v>5624</v>
      </c>
      <c r="N1907" s="2">
        <f>MCFT[[#This Row],[Close]]/MCFT[[#This Row],[Open]]</f>
        <v>1.0194174717064137</v>
      </c>
    </row>
    <row r="1908" spans="1:14" x14ac:dyDescent="0.25">
      <c r="A1908" s="1">
        <v>34236</v>
      </c>
      <c r="B1908" s="3">
        <v>2.453125</v>
      </c>
      <c r="C1908" s="3">
        <v>2.5234380000000001</v>
      </c>
      <c r="D1908" s="3">
        <v>2.453125</v>
      </c>
      <c r="E1908" s="3">
        <v>2.5</v>
      </c>
      <c r="F1908" s="3">
        <v>1.822109</v>
      </c>
      <c r="G1908">
        <v>91481600</v>
      </c>
      <c r="H1908" s="3" t="str">
        <f>TEXT(MCFT[[#This Row],[Date]],"dddd")</f>
        <v>Friday</v>
      </c>
      <c r="I1908" s="3">
        <f>MCFT[[#This Row],[Open]]-MCFT[[#This Row],[Close]]</f>
        <v>-4.6875E-2</v>
      </c>
      <c r="J1908" s="3">
        <f>INDEX(AAPL!$J:$J,MATCH(A:A,AAPL!$A:$A,0),1)</f>
        <v>0</v>
      </c>
      <c r="K1908" s="3" t="str">
        <f>IF(MCFT[[#This Row],[Day Change]]&gt;0,"UP","DOWN")</f>
        <v>DOWN</v>
      </c>
      <c r="L1908" s="9">
        <f>_xlfn.RANK.EQ(MCFT[[#This Row],[Date]],A:A,1)</f>
        <v>1907</v>
      </c>
      <c r="M1908" s="10">
        <f>_xlfn.RANK.AVG(MCFT[[#This Row],[Same change on date for AAPL]],AAPL,1)</f>
        <v>4124.5</v>
      </c>
      <c r="N1908" s="2">
        <f>MCFT[[#This Row],[Close]]/MCFT[[#This Row],[Open]]</f>
        <v>1.0191082802547771</v>
      </c>
    </row>
    <row r="1909" spans="1:14" x14ac:dyDescent="0.25">
      <c r="A1909" s="1">
        <v>34239</v>
      </c>
      <c r="B1909" s="3">
        <v>2.5546880000000001</v>
      </c>
      <c r="C1909" s="3">
        <v>2.578125</v>
      </c>
      <c r="D1909" s="3">
        <v>2.5390630000000001</v>
      </c>
      <c r="E1909" s="3">
        <v>2.5703130000000001</v>
      </c>
      <c r="F1909" s="3">
        <v>1.873354</v>
      </c>
      <c r="G1909">
        <v>73472000</v>
      </c>
      <c r="H1909" s="3" t="str">
        <f>TEXT(MCFT[[#This Row],[Date]],"dddd")</f>
        <v>Monday</v>
      </c>
      <c r="I1909" s="3">
        <f>MCFT[[#This Row],[Open]]-MCFT[[#This Row],[Close]]</f>
        <v>-1.5625E-2</v>
      </c>
      <c r="J1909" s="3">
        <f>INDEX(AAPL!$J:$J,MATCH(A:A,AAPL!$A:$A,0),1)</f>
        <v>8.928000000000047E-3</v>
      </c>
      <c r="K1909" s="3" t="str">
        <f>IF(MCFT[[#This Row],[Day Change]]&gt;0,"UP","DOWN")</f>
        <v>DOWN</v>
      </c>
      <c r="L1909" s="9">
        <f>_xlfn.RANK.EQ(MCFT[[#This Row],[Date]],A:A,1)</f>
        <v>1908</v>
      </c>
      <c r="M1909" s="10">
        <f>_xlfn.RANK.AVG(MCFT[[#This Row],[Same change on date for AAPL]],AAPL,1)</f>
        <v>4659.5</v>
      </c>
      <c r="N1909" s="2">
        <f>MCFT[[#This Row],[Close]]/MCFT[[#This Row],[Open]]</f>
        <v>1.0061162067540146</v>
      </c>
    </row>
    <row r="1910" spans="1:14" x14ac:dyDescent="0.25">
      <c r="A1910" s="1">
        <v>34240</v>
      </c>
      <c r="B1910" s="3">
        <v>2.5703130000000001</v>
      </c>
      <c r="C1910" s="3">
        <v>2.6328130000000001</v>
      </c>
      <c r="D1910" s="3">
        <v>2.5703130000000001</v>
      </c>
      <c r="E1910" s="3">
        <v>2.625</v>
      </c>
      <c r="F1910" s="3">
        <v>1.913214</v>
      </c>
      <c r="G1910">
        <v>84012800</v>
      </c>
      <c r="H1910" s="3" t="str">
        <f>TEXT(MCFT[[#This Row],[Date]],"dddd")</f>
        <v>Tuesday</v>
      </c>
      <c r="I1910" s="3">
        <f>MCFT[[#This Row],[Open]]-MCFT[[#This Row],[Close]]</f>
        <v>-5.468699999999993E-2</v>
      </c>
      <c r="J1910" s="3">
        <f>INDEX(AAPL!$J:$J,MATCH(A:A,AAPL!$A:$A,0),1)</f>
        <v>0</v>
      </c>
      <c r="K1910" s="3" t="str">
        <f>IF(MCFT[[#This Row],[Day Change]]&gt;0,"UP","DOWN")</f>
        <v>DOWN</v>
      </c>
      <c r="L1910" s="9">
        <f>_xlfn.RANK.EQ(MCFT[[#This Row],[Date]],A:A,1)</f>
        <v>1909</v>
      </c>
      <c r="M1910" s="10">
        <f>_xlfn.RANK.AVG(MCFT[[#This Row],[Same change on date for AAPL]],AAPL,1)</f>
        <v>4124.5</v>
      </c>
      <c r="N1910" s="2">
        <f>MCFT[[#This Row],[Close]]/MCFT[[#This Row],[Open]]</f>
        <v>1.0212763970769319</v>
      </c>
    </row>
    <row r="1911" spans="1:14" x14ac:dyDescent="0.25">
      <c r="A1911" s="1">
        <v>34241</v>
      </c>
      <c r="B1911" s="3">
        <v>2.6171880000000001</v>
      </c>
      <c r="C1911" s="3">
        <v>2.625</v>
      </c>
      <c r="D1911" s="3">
        <v>2.5234380000000001</v>
      </c>
      <c r="E1911" s="3">
        <v>2.59375</v>
      </c>
      <c r="F1911" s="3">
        <v>1.8904369999999999</v>
      </c>
      <c r="G1911">
        <v>87529600</v>
      </c>
      <c r="H1911" s="3" t="str">
        <f>TEXT(MCFT[[#This Row],[Date]],"dddd")</f>
        <v>Wednesday</v>
      </c>
      <c r="I1911" s="3">
        <f>MCFT[[#This Row],[Open]]-MCFT[[#This Row],[Close]]</f>
        <v>2.343800000000007E-2</v>
      </c>
      <c r="J1911" s="3">
        <f>INDEX(AAPL!$J:$J,MATCH(A:A,AAPL!$A:$A,0),1)</f>
        <v>1.3392000000000071E-2</v>
      </c>
      <c r="K1911" s="3" t="str">
        <f>IF(MCFT[[#This Row],[Day Change]]&gt;0,"UP","DOWN")</f>
        <v>UP</v>
      </c>
      <c r="L1911" s="9">
        <f>_xlfn.RANK.EQ(MCFT[[#This Row],[Date]],A:A,1)</f>
        <v>1910</v>
      </c>
      <c r="M1911" s="10">
        <f>_xlfn.RANK.AVG(MCFT[[#This Row],[Same change on date for AAPL]],AAPL,1)</f>
        <v>4955.5</v>
      </c>
      <c r="N1911" s="2">
        <f>MCFT[[#This Row],[Close]]/MCFT[[#This Row],[Open]]</f>
        <v>0.99104458678551177</v>
      </c>
    </row>
    <row r="1912" spans="1:14" x14ac:dyDescent="0.25">
      <c r="A1912" s="1">
        <v>34242</v>
      </c>
      <c r="B1912" s="3">
        <v>2.5859380000000001</v>
      </c>
      <c r="C1912" s="3">
        <v>2.6015630000000001</v>
      </c>
      <c r="D1912" s="3">
        <v>2.5703130000000001</v>
      </c>
      <c r="E1912" s="3">
        <v>2.578125</v>
      </c>
      <c r="F1912" s="3">
        <v>1.879049</v>
      </c>
      <c r="G1912">
        <v>38400000</v>
      </c>
      <c r="H1912" s="3" t="str">
        <f>TEXT(MCFT[[#This Row],[Date]],"dddd")</f>
        <v>Thursday</v>
      </c>
      <c r="I1912" s="3">
        <f>MCFT[[#This Row],[Open]]-MCFT[[#This Row],[Close]]</f>
        <v>7.8130000000000699E-3</v>
      </c>
      <c r="J1912" s="3">
        <f>INDEX(AAPL!$J:$J,MATCH(A:A,AAPL!$A:$A,0),1)</f>
        <v>2.2321999999999953E-2</v>
      </c>
      <c r="K1912" s="3" t="str">
        <f>IF(MCFT[[#This Row],[Day Change]]&gt;0,"UP","DOWN")</f>
        <v>UP</v>
      </c>
      <c r="L1912" s="9">
        <f>_xlfn.RANK.EQ(MCFT[[#This Row],[Date]],A:A,1)</f>
        <v>1911</v>
      </c>
      <c r="M1912" s="10">
        <f>_xlfn.RANK.AVG(MCFT[[#This Row],[Same change on date for AAPL]],AAPL,1)</f>
        <v>5525</v>
      </c>
      <c r="N1912" s="2">
        <f>MCFT[[#This Row],[Close]]/MCFT[[#This Row],[Open]]</f>
        <v>0.99697865919445861</v>
      </c>
    </row>
    <row r="1913" spans="1:14" x14ac:dyDescent="0.25">
      <c r="A1913" s="1">
        <v>34243</v>
      </c>
      <c r="B1913" s="3">
        <v>2.578125</v>
      </c>
      <c r="C1913" s="3">
        <v>2.6015630000000001</v>
      </c>
      <c r="D1913" s="3">
        <v>2.5625</v>
      </c>
      <c r="E1913" s="3">
        <v>2.5625</v>
      </c>
      <c r="F1913" s="3">
        <v>1.867661</v>
      </c>
      <c r="G1913">
        <v>46048000</v>
      </c>
      <c r="H1913" s="3" t="str">
        <f>TEXT(MCFT[[#This Row],[Date]],"dddd")</f>
        <v>Friday</v>
      </c>
      <c r="I1913" s="3">
        <f>MCFT[[#This Row],[Open]]-MCFT[[#This Row],[Close]]</f>
        <v>1.5625E-2</v>
      </c>
      <c r="J1913" s="3">
        <f>INDEX(AAPL!$J:$J,MATCH(A:A,AAPL!$A:$A,0),1)</f>
        <v>0</v>
      </c>
      <c r="K1913" s="3" t="str">
        <f>IF(MCFT[[#This Row],[Day Change]]&gt;0,"UP","DOWN")</f>
        <v>UP</v>
      </c>
      <c r="L1913" s="9">
        <f>_xlfn.RANK.EQ(MCFT[[#This Row],[Date]],A:A,1)</f>
        <v>1912</v>
      </c>
      <c r="M1913" s="10">
        <f>_xlfn.RANK.AVG(MCFT[[#This Row],[Same change on date for AAPL]],AAPL,1)</f>
        <v>4124.5</v>
      </c>
      <c r="N1913" s="2">
        <f>MCFT[[#This Row],[Close]]/MCFT[[#This Row],[Open]]</f>
        <v>0.9939393939393939</v>
      </c>
    </row>
    <row r="1914" spans="1:14" x14ac:dyDescent="0.25">
      <c r="A1914" s="1">
        <v>34246</v>
      </c>
      <c r="B1914" s="3">
        <v>2.578125</v>
      </c>
      <c r="C1914" s="3">
        <v>2.625</v>
      </c>
      <c r="D1914" s="3">
        <v>2.578125</v>
      </c>
      <c r="E1914" s="3">
        <v>2.5820310000000002</v>
      </c>
      <c r="F1914" s="3">
        <v>1.881896</v>
      </c>
      <c r="G1914">
        <v>40505600</v>
      </c>
      <c r="H1914" s="3" t="str">
        <f>TEXT(MCFT[[#This Row],[Date]],"dddd")</f>
        <v>Monday</v>
      </c>
      <c r="I1914" s="3">
        <f>MCFT[[#This Row],[Open]]-MCFT[[#This Row],[Close]]</f>
        <v>-3.9060000000001871E-3</v>
      </c>
      <c r="J1914" s="3">
        <f>INDEX(AAPL!$J:$J,MATCH(A:A,AAPL!$A:$A,0),1)</f>
        <v>-4.4640000000000235E-3</v>
      </c>
      <c r="K1914" s="3" t="str">
        <f>IF(MCFT[[#This Row],[Day Change]]&gt;0,"UP","DOWN")</f>
        <v>DOWN</v>
      </c>
      <c r="L1914" s="9">
        <f>_xlfn.RANK.EQ(MCFT[[#This Row],[Date]],A:A,1)</f>
        <v>1913</v>
      </c>
      <c r="M1914" s="10">
        <f>_xlfn.RANK.AVG(MCFT[[#This Row],[Same change on date for AAPL]],AAPL,1)</f>
        <v>3822</v>
      </c>
      <c r="N1914" s="2">
        <f>MCFT[[#This Row],[Close]]/MCFT[[#This Row],[Open]]</f>
        <v>1.0015150545454545</v>
      </c>
    </row>
    <row r="1915" spans="1:14" x14ac:dyDescent="0.25">
      <c r="A1915" s="1">
        <v>34247</v>
      </c>
      <c r="B1915" s="3">
        <v>2.5859380000000001</v>
      </c>
      <c r="C1915" s="3">
        <v>2.6484380000000001</v>
      </c>
      <c r="D1915" s="3">
        <v>2.578125</v>
      </c>
      <c r="E1915" s="3">
        <v>2.6015630000000001</v>
      </c>
      <c r="F1915" s="3">
        <v>1.896131</v>
      </c>
      <c r="G1915">
        <v>86931200</v>
      </c>
      <c r="H1915" s="3" t="str">
        <f>TEXT(MCFT[[#This Row],[Date]],"dddd")</f>
        <v>Tuesday</v>
      </c>
      <c r="I1915" s="3">
        <f>MCFT[[#This Row],[Open]]-MCFT[[#This Row],[Close]]</f>
        <v>-1.5625E-2</v>
      </c>
      <c r="J1915" s="3">
        <f>INDEX(AAPL!$J:$J,MATCH(A:A,AAPL!$A:$A,0),1)</f>
        <v>-1.7857000000000012E-2</v>
      </c>
      <c r="K1915" s="3" t="str">
        <f>IF(MCFT[[#This Row],[Day Change]]&gt;0,"UP","DOWN")</f>
        <v>DOWN</v>
      </c>
      <c r="L1915" s="9">
        <f>_xlfn.RANK.EQ(MCFT[[#This Row],[Date]],A:A,1)</f>
        <v>1914</v>
      </c>
      <c r="M1915" s="10">
        <f>_xlfn.RANK.AVG(MCFT[[#This Row],[Same change on date for AAPL]],AAPL,1)</f>
        <v>2994</v>
      </c>
      <c r="N1915" s="2">
        <f>MCFT[[#This Row],[Close]]/MCFT[[#This Row],[Open]]</f>
        <v>1.0060422949042089</v>
      </c>
    </row>
    <row r="1916" spans="1:14" x14ac:dyDescent="0.25">
      <c r="A1916" s="1">
        <v>34248</v>
      </c>
      <c r="B1916" s="3">
        <v>2.6015630000000001</v>
      </c>
      <c r="C1916" s="3">
        <v>2.671875</v>
      </c>
      <c r="D1916" s="3">
        <v>2.59375</v>
      </c>
      <c r="E1916" s="3">
        <v>2.6523439999999998</v>
      </c>
      <c r="F1916" s="3">
        <v>1.9331430000000001</v>
      </c>
      <c r="G1916">
        <v>77321600</v>
      </c>
      <c r="H1916" s="3" t="str">
        <f>TEXT(MCFT[[#This Row],[Date]],"dddd")</f>
        <v>Wednesday</v>
      </c>
      <c r="I1916" s="3">
        <f>MCFT[[#This Row],[Open]]-MCFT[[#This Row],[Close]]</f>
        <v>-5.0780999999999743E-2</v>
      </c>
      <c r="J1916" s="3">
        <f>INDEX(AAPL!$J:$J,MATCH(A:A,AAPL!$A:$A,0),1)</f>
        <v>4.4640000000000235E-3</v>
      </c>
      <c r="K1916" s="3" t="str">
        <f>IF(MCFT[[#This Row],[Day Change]]&gt;0,"UP","DOWN")</f>
        <v>DOWN</v>
      </c>
      <c r="L1916" s="9">
        <f>_xlfn.RANK.EQ(MCFT[[#This Row],[Date]],A:A,1)</f>
        <v>1915</v>
      </c>
      <c r="M1916" s="10">
        <f>_xlfn.RANK.AVG(MCFT[[#This Row],[Same change on date for AAPL]],AAPL,1)</f>
        <v>4414</v>
      </c>
      <c r="N1916" s="2">
        <f>MCFT[[#This Row],[Close]]/MCFT[[#This Row],[Open]]</f>
        <v>1.0195194196719433</v>
      </c>
    </row>
    <row r="1917" spans="1:14" x14ac:dyDescent="0.25">
      <c r="A1917" s="1">
        <v>34249</v>
      </c>
      <c r="B1917" s="3">
        <v>2.65625</v>
      </c>
      <c r="C1917" s="3">
        <v>2.6796880000000001</v>
      </c>
      <c r="D1917" s="3">
        <v>2.6171880000000001</v>
      </c>
      <c r="E1917" s="3">
        <v>2.6289060000000002</v>
      </c>
      <c r="F1917" s="3">
        <v>1.9160600000000001</v>
      </c>
      <c r="G1917">
        <v>41596800</v>
      </c>
      <c r="H1917" s="3" t="str">
        <f>TEXT(MCFT[[#This Row],[Date]],"dddd")</f>
        <v>Thursday</v>
      </c>
      <c r="I1917" s="3">
        <f>MCFT[[#This Row],[Open]]-MCFT[[#This Row],[Close]]</f>
        <v>2.7343999999999813E-2</v>
      </c>
      <c r="J1917" s="3">
        <f>INDEX(AAPL!$J:$J,MATCH(A:A,AAPL!$A:$A,0),1)</f>
        <v>1.7857000000000012E-2</v>
      </c>
      <c r="K1917" s="3" t="str">
        <f>IF(MCFT[[#This Row],[Day Change]]&gt;0,"UP","DOWN")</f>
        <v>UP</v>
      </c>
      <c r="L1917" s="9">
        <f>_xlfn.RANK.EQ(MCFT[[#This Row],[Date]],A:A,1)</f>
        <v>1916</v>
      </c>
      <c r="M1917" s="10">
        <f>_xlfn.RANK.AVG(MCFT[[#This Row],[Same change on date for AAPL]],AAPL,1)</f>
        <v>5249.5</v>
      </c>
      <c r="N1917" s="2">
        <f>MCFT[[#This Row],[Close]]/MCFT[[#This Row],[Open]]</f>
        <v>0.9897057882352942</v>
      </c>
    </row>
    <row r="1918" spans="1:14" x14ac:dyDescent="0.25">
      <c r="A1918" s="1">
        <v>34250</v>
      </c>
      <c r="B1918" s="3">
        <v>2.6328130000000001</v>
      </c>
      <c r="C1918" s="3">
        <v>2.6484380000000001</v>
      </c>
      <c r="D1918" s="3">
        <v>2.5703130000000001</v>
      </c>
      <c r="E1918" s="3">
        <v>2.640625</v>
      </c>
      <c r="F1918" s="3">
        <v>1.924601</v>
      </c>
      <c r="G1918">
        <v>38086400</v>
      </c>
      <c r="H1918" s="3" t="str">
        <f>TEXT(MCFT[[#This Row],[Date]],"dddd")</f>
        <v>Friday</v>
      </c>
      <c r="I1918" s="3">
        <f>MCFT[[#This Row],[Open]]-MCFT[[#This Row],[Close]]</f>
        <v>-7.8119999999999301E-3</v>
      </c>
      <c r="J1918" s="3">
        <f>INDEX(AAPL!$J:$J,MATCH(A:A,AAPL!$A:$A,0),1)</f>
        <v>2.2321000000000035E-2</v>
      </c>
      <c r="K1918" s="3" t="str">
        <f>IF(MCFT[[#This Row],[Day Change]]&gt;0,"UP","DOWN")</f>
        <v>DOWN</v>
      </c>
      <c r="L1918" s="9">
        <f>_xlfn.RANK.EQ(MCFT[[#This Row],[Date]],A:A,1)</f>
        <v>1917</v>
      </c>
      <c r="M1918" s="10">
        <f>_xlfn.RANK.AVG(MCFT[[#This Row],[Same change on date for AAPL]],AAPL,1)</f>
        <v>5479</v>
      </c>
      <c r="N1918" s="2">
        <f>MCFT[[#This Row],[Close]]/MCFT[[#This Row],[Open]]</f>
        <v>1.002967168575968</v>
      </c>
    </row>
    <row r="1919" spans="1:14" x14ac:dyDescent="0.25">
      <c r="A1919" s="1">
        <v>34253</v>
      </c>
      <c r="B1919" s="3">
        <v>2.640625</v>
      </c>
      <c r="C1919" s="3">
        <v>2.6484380000000001</v>
      </c>
      <c r="D1919" s="3">
        <v>2.5703130000000001</v>
      </c>
      <c r="E1919" s="3">
        <v>2.625</v>
      </c>
      <c r="F1919" s="3">
        <v>1.913214</v>
      </c>
      <c r="G1919">
        <v>36457600</v>
      </c>
      <c r="H1919" s="3" t="str">
        <f>TEXT(MCFT[[#This Row],[Date]],"dddd")</f>
        <v>Monday</v>
      </c>
      <c r="I1919" s="3">
        <f>MCFT[[#This Row],[Open]]-MCFT[[#This Row],[Close]]</f>
        <v>1.5625E-2</v>
      </c>
      <c r="J1919" s="3">
        <f>INDEX(AAPL!$J:$J,MATCH(A:A,AAPL!$A:$A,0),1)</f>
        <v>-3.5714000000000024E-2</v>
      </c>
      <c r="K1919" s="3" t="str">
        <f>IF(MCFT[[#This Row],[Day Change]]&gt;0,"UP","DOWN")</f>
        <v>UP</v>
      </c>
      <c r="L1919" s="9">
        <f>_xlfn.RANK.EQ(MCFT[[#This Row],[Date]],A:A,1)</f>
        <v>1918</v>
      </c>
      <c r="M1919" s="10">
        <f>_xlfn.RANK.AVG(MCFT[[#This Row],[Same change on date for AAPL]],AAPL,1)</f>
        <v>2341.5</v>
      </c>
      <c r="N1919" s="2">
        <f>MCFT[[#This Row],[Close]]/MCFT[[#This Row],[Open]]</f>
        <v>0.99408284023668636</v>
      </c>
    </row>
    <row r="1920" spans="1:14" x14ac:dyDescent="0.25">
      <c r="A1920" s="1">
        <v>34254</v>
      </c>
      <c r="B1920" s="3">
        <v>2.6328130000000001</v>
      </c>
      <c r="C1920" s="3">
        <v>2.6640630000000001</v>
      </c>
      <c r="D1920" s="3">
        <v>2.5703130000000001</v>
      </c>
      <c r="E1920" s="3">
        <v>2.6328130000000001</v>
      </c>
      <c r="F1920" s="3">
        <v>1.9189080000000001</v>
      </c>
      <c r="G1920">
        <v>79296000</v>
      </c>
      <c r="H1920" s="3" t="str">
        <f>TEXT(MCFT[[#This Row],[Date]],"dddd")</f>
        <v>Tuesday</v>
      </c>
      <c r="I1920" s="3">
        <f>MCFT[[#This Row],[Open]]-MCFT[[#This Row],[Close]]</f>
        <v>0</v>
      </c>
      <c r="J1920" s="3">
        <f>INDEX(AAPL!$J:$J,MATCH(A:A,AAPL!$A:$A,0),1)</f>
        <v>0</v>
      </c>
      <c r="K1920" s="3" t="str">
        <f>IF(MCFT[[#This Row],[Day Change]]&gt;0,"UP","DOWN")</f>
        <v>DOWN</v>
      </c>
      <c r="L1920" s="9">
        <f>_xlfn.RANK.EQ(MCFT[[#This Row],[Date]],A:A,1)</f>
        <v>1919</v>
      </c>
      <c r="M1920" s="10">
        <f>_xlfn.RANK.AVG(MCFT[[#This Row],[Same change on date for AAPL]],AAPL,1)</f>
        <v>4124.5</v>
      </c>
      <c r="N1920" s="2">
        <f>MCFT[[#This Row],[Close]]/MCFT[[#This Row],[Open]]</f>
        <v>1</v>
      </c>
    </row>
    <row r="1921" spans="1:14" x14ac:dyDescent="0.25">
      <c r="A1921" s="1">
        <v>34255</v>
      </c>
      <c r="B1921" s="3">
        <v>2.6171880000000001</v>
      </c>
      <c r="C1921" s="3">
        <v>2.6328130000000001</v>
      </c>
      <c r="D1921" s="3">
        <v>2.5390630000000001</v>
      </c>
      <c r="E1921" s="3">
        <v>2.6015630000000001</v>
      </c>
      <c r="F1921" s="3">
        <v>1.896131</v>
      </c>
      <c r="G1921">
        <v>62409600</v>
      </c>
      <c r="H1921" s="3" t="str">
        <f>TEXT(MCFT[[#This Row],[Date]],"dddd")</f>
        <v>Wednesday</v>
      </c>
      <c r="I1921" s="3">
        <f>MCFT[[#This Row],[Open]]-MCFT[[#This Row],[Close]]</f>
        <v>1.5625E-2</v>
      </c>
      <c r="J1921" s="3">
        <f>INDEX(AAPL!$J:$J,MATCH(A:A,AAPL!$A:$A,0),1)</f>
        <v>8.928000000000047E-3</v>
      </c>
      <c r="K1921" s="3" t="str">
        <f>IF(MCFT[[#This Row],[Day Change]]&gt;0,"UP","DOWN")</f>
        <v>UP</v>
      </c>
      <c r="L1921" s="9">
        <f>_xlfn.RANK.EQ(MCFT[[#This Row],[Date]],A:A,1)</f>
        <v>1920</v>
      </c>
      <c r="M1921" s="10">
        <f>_xlfn.RANK.AVG(MCFT[[#This Row],[Same change on date for AAPL]],AAPL,1)</f>
        <v>4659.5</v>
      </c>
      <c r="N1921" s="2">
        <f>MCFT[[#This Row],[Close]]/MCFT[[#This Row],[Open]]</f>
        <v>0.99402985188683424</v>
      </c>
    </row>
    <row r="1922" spans="1:14" x14ac:dyDescent="0.25">
      <c r="A1922" s="1">
        <v>34256</v>
      </c>
      <c r="B1922" s="3">
        <v>2.6171880000000001</v>
      </c>
      <c r="C1922" s="3">
        <v>2.625</v>
      </c>
      <c r="D1922" s="3">
        <v>2.5625</v>
      </c>
      <c r="E1922" s="3">
        <v>2.5664060000000002</v>
      </c>
      <c r="F1922" s="3">
        <v>1.8705080000000001</v>
      </c>
      <c r="G1922">
        <v>63257600</v>
      </c>
      <c r="H1922" s="3" t="str">
        <f>TEXT(MCFT[[#This Row],[Date]],"dddd")</f>
        <v>Thursday</v>
      </c>
      <c r="I1922" s="3">
        <f>MCFT[[#This Row],[Open]]-MCFT[[#This Row],[Close]]</f>
        <v>5.0781999999999883E-2</v>
      </c>
      <c r="J1922" s="3">
        <f>INDEX(AAPL!$J:$J,MATCH(A:A,AAPL!$A:$A,0),1)</f>
        <v>8.9289999999999647E-3</v>
      </c>
      <c r="K1922" s="3" t="str">
        <f>IF(MCFT[[#This Row],[Day Change]]&gt;0,"UP","DOWN")</f>
        <v>UP</v>
      </c>
      <c r="L1922" s="9">
        <f>_xlfn.RANK.EQ(MCFT[[#This Row],[Date]],A:A,1)</f>
        <v>1921</v>
      </c>
      <c r="M1922" s="10">
        <f>_xlfn.RANK.AVG(MCFT[[#This Row],[Same change on date for AAPL]],AAPL,1)</f>
        <v>4768</v>
      </c>
      <c r="N1922" s="2">
        <f>MCFT[[#This Row],[Close]]/MCFT[[#This Row],[Open]]</f>
        <v>0.98059673206510201</v>
      </c>
    </row>
    <row r="1923" spans="1:14" x14ac:dyDescent="0.25">
      <c r="A1923" s="1">
        <v>34257</v>
      </c>
      <c r="B1923" s="3">
        <v>2.5703130000000001</v>
      </c>
      <c r="C1923" s="3">
        <v>2.59375</v>
      </c>
      <c r="D1923" s="3">
        <v>2.5078130000000001</v>
      </c>
      <c r="E1923" s="3">
        <v>2.5234380000000001</v>
      </c>
      <c r="F1923" s="3">
        <v>1.839191</v>
      </c>
      <c r="G1923">
        <v>126425600</v>
      </c>
      <c r="H1923" s="3" t="str">
        <f>TEXT(MCFT[[#This Row],[Date]],"dddd")</f>
        <v>Friday</v>
      </c>
      <c r="I1923" s="3">
        <f>MCFT[[#This Row],[Open]]-MCFT[[#This Row],[Close]]</f>
        <v>4.6875E-2</v>
      </c>
      <c r="J1923" s="3">
        <f>INDEX(AAPL!$J:$J,MATCH(A:A,AAPL!$A:$A,0),1)</f>
        <v>-1.7857999999999929E-2</v>
      </c>
      <c r="K1923" s="3" t="str">
        <f>IF(MCFT[[#This Row],[Day Change]]&gt;0,"UP","DOWN")</f>
        <v>UP</v>
      </c>
      <c r="L1923" s="9">
        <f>_xlfn.RANK.EQ(MCFT[[#This Row],[Date]],A:A,1)</f>
        <v>1922</v>
      </c>
      <c r="M1923" s="10">
        <f>_xlfn.RANK.AVG(MCFT[[#This Row],[Same change on date for AAPL]],AAPL,1)</f>
        <v>2906</v>
      </c>
      <c r="N1923" s="2">
        <f>MCFT[[#This Row],[Close]]/MCFT[[#This Row],[Open]]</f>
        <v>0.98176292148076905</v>
      </c>
    </row>
    <row r="1924" spans="1:14" x14ac:dyDescent="0.25">
      <c r="A1924" s="1">
        <v>34260</v>
      </c>
      <c r="B1924" s="3">
        <v>2.53125</v>
      </c>
      <c r="C1924" s="3">
        <v>2.6015630000000001</v>
      </c>
      <c r="D1924" s="3">
        <v>2.5234380000000001</v>
      </c>
      <c r="E1924" s="3">
        <v>2.59375</v>
      </c>
      <c r="F1924" s="3">
        <v>1.8904369999999999</v>
      </c>
      <c r="G1924">
        <v>67750400</v>
      </c>
      <c r="H1924" s="3" t="str">
        <f>TEXT(MCFT[[#This Row],[Date]],"dddd")</f>
        <v>Monday</v>
      </c>
      <c r="I1924" s="3">
        <f>MCFT[[#This Row],[Open]]-MCFT[[#This Row],[Close]]</f>
        <v>-6.25E-2</v>
      </c>
      <c r="J1924" s="3">
        <f>INDEX(AAPL!$J:$J,MATCH(A:A,AAPL!$A:$A,0),1)</f>
        <v>-1.3392999999999988E-2</v>
      </c>
      <c r="K1924" s="3" t="str">
        <f>IF(MCFT[[#This Row],[Day Change]]&gt;0,"UP","DOWN")</f>
        <v>DOWN</v>
      </c>
      <c r="L1924" s="9">
        <f>_xlfn.RANK.EQ(MCFT[[#This Row],[Date]],A:A,1)</f>
        <v>1923</v>
      </c>
      <c r="M1924" s="10">
        <f>_xlfn.RANK.AVG(MCFT[[#This Row],[Same change on date for AAPL]],AAPL,1)</f>
        <v>3219.5</v>
      </c>
      <c r="N1924" s="2">
        <f>MCFT[[#This Row],[Close]]/MCFT[[#This Row],[Open]]</f>
        <v>1.0246913580246915</v>
      </c>
    </row>
    <row r="1925" spans="1:14" x14ac:dyDescent="0.25">
      <c r="A1925" s="1">
        <v>34261</v>
      </c>
      <c r="B1925" s="3">
        <v>2.5625</v>
      </c>
      <c r="C1925" s="3">
        <v>2.625</v>
      </c>
      <c r="D1925" s="3">
        <v>2.484375</v>
      </c>
      <c r="E1925" s="3">
        <v>2.5078130000000001</v>
      </c>
      <c r="F1925" s="3">
        <v>1.8278019999999999</v>
      </c>
      <c r="G1925">
        <v>91392000</v>
      </c>
      <c r="H1925" s="3" t="str">
        <f>TEXT(MCFT[[#This Row],[Date]],"dddd")</f>
        <v>Tuesday</v>
      </c>
      <c r="I1925" s="3">
        <f>MCFT[[#This Row],[Open]]-MCFT[[#This Row],[Close]]</f>
        <v>5.468699999999993E-2</v>
      </c>
      <c r="J1925" s="3">
        <f>INDEX(AAPL!$J:$J,MATCH(A:A,AAPL!$A:$A,0),1)</f>
        <v>1.7857999999999929E-2</v>
      </c>
      <c r="K1925" s="3" t="str">
        <f>IF(MCFT[[#This Row],[Day Change]]&gt;0,"UP","DOWN")</f>
        <v>UP</v>
      </c>
      <c r="L1925" s="9">
        <f>_xlfn.RANK.EQ(MCFT[[#This Row],[Date]],A:A,1)</f>
        <v>1924</v>
      </c>
      <c r="M1925" s="10">
        <f>_xlfn.RANK.AVG(MCFT[[#This Row],[Same change on date for AAPL]],AAPL,1)</f>
        <v>5347.5</v>
      </c>
      <c r="N1925" s="2">
        <f>MCFT[[#This Row],[Close]]/MCFT[[#This Row],[Open]]</f>
        <v>0.9786587317073171</v>
      </c>
    </row>
    <row r="1926" spans="1:14" x14ac:dyDescent="0.25">
      <c r="A1926" s="1">
        <v>34262</v>
      </c>
      <c r="B1926" s="3">
        <v>2.515625</v>
      </c>
      <c r="C1926" s="3">
        <v>2.5546880000000001</v>
      </c>
      <c r="D1926" s="3">
        <v>2.4765630000000001</v>
      </c>
      <c r="E1926" s="3">
        <v>2.53125</v>
      </c>
      <c r="F1926" s="3">
        <v>1.844884</v>
      </c>
      <c r="G1926">
        <v>81590400</v>
      </c>
      <c r="H1926" s="3" t="str">
        <f>TEXT(MCFT[[#This Row],[Date]],"dddd")</f>
        <v>Wednesday</v>
      </c>
      <c r="I1926" s="3">
        <f>MCFT[[#This Row],[Open]]-MCFT[[#This Row],[Close]]</f>
        <v>-1.5625E-2</v>
      </c>
      <c r="J1926" s="3">
        <f>INDEX(AAPL!$J:$J,MATCH(A:A,AAPL!$A:$A,0),1)</f>
        <v>8.9289999999999647E-3</v>
      </c>
      <c r="K1926" s="3" t="str">
        <f>IF(MCFT[[#This Row],[Day Change]]&gt;0,"UP","DOWN")</f>
        <v>DOWN</v>
      </c>
      <c r="L1926" s="9">
        <f>_xlfn.RANK.EQ(MCFT[[#This Row],[Date]],A:A,1)</f>
        <v>1925</v>
      </c>
      <c r="M1926" s="10">
        <f>_xlfn.RANK.AVG(MCFT[[#This Row],[Same change on date for AAPL]],AAPL,1)</f>
        <v>4768</v>
      </c>
      <c r="N1926" s="2">
        <f>MCFT[[#This Row],[Close]]/MCFT[[#This Row],[Open]]</f>
        <v>1.0062111801242235</v>
      </c>
    </row>
    <row r="1927" spans="1:14" x14ac:dyDescent="0.25">
      <c r="A1927" s="1">
        <v>34263</v>
      </c>
      <c r="B1927" s="3">
        <v>2.4609380000000001</v>
      </c>
      <c r="C1927" s="3">
        <v>2.5</v>
      </c>
      <c r="D1927" s="3">
        <v>2.4375</v>
      </c>
      <c r="E1927" s="3">
        <v>2.484375</v>
      </c>
      <c r="F1927" s="3">
        <v>1.810721</v>
      </c>
      <c r="G1927">
        <v>127142400</v>
      </c>
      <c r="H1927" s="3" t="str">
        <f>TEXT(MCFT[[#This Row],[Date]],"dddd")</f>
        <v>Thursday</v>
      </c>
      <c r="I1927" s="3">
        <f>MCFT[[#This Row],[Open]]-MCFT[[#This Row],[Close]]</f>
        <v>-2.343699999999993E-2</v>
      </c>
      <c r="J1927" s="3">
        <f>INDEX(AAPL!$J:$J,MATCH(A:A,AAPL!$A:$A,0),1)</f>
        <v>-9.8214000000000024E-2</v>
      </c>
      <c r="K1927" s="3" t="str">
        <f>IF(MCFT[[#This Row],[Day Change]]&gt;0,"UP","DOWN")</f>
        <v>DOWN</v>
      </c>
      <c r="L1927" s="9">
        <f>_xlfn.RANK.EQ(MCFT[[#This Row],[Date]],A:A,1)</f>
        <v>1926</v>
      </c>
      <c r="M1927" s="10">
        <f>_xlfn.RANK.AVG(MCFT[[#This Row],[Same change on date for AAPL]],AAPL,1)</f>
        <v>1553.5</v>
      </c>
      <c r="N1927" s="2">
        <f>MCFT[[#This Row],[Close]]/MCFT[[#This Row],[Open]]</f>
        <v>1.0095236044142517</v>
      </c>
    </row>
    <row r="1928" spans="1:14" x14ac:dyDescent="0.25">
      <c r="A1928" s="1">
        <v>34264</v>
      </c>
      <c r="B1928" s="3">
        <v>2.4765630000000001</v>
      </c>
      <c r="C1928" s="3">
        <v>2.5234380000000001</v>
      </c>
      <c r="D1928" s="3">
        <v>2.4765630000000001</v>
      </c>
      <c r="E1928" s="3">
        <v>2.5117189999999998</v>
      </c>
      <c r="F1928" s="3">
        <v>1.830649</v>
      </c>
      <c r="G1928">
        <v>47625600</v>
      </c>
      <c r="H1928" s="3" t="str">
        <f>TEXT(MCFT[[#This Row],[Date]],"dddd")</f>
        <v>Friday</v>
      </c>
      <c r="I1928" s="3">
        <f>MCFT[[#This Row],[Open]]-MCFT[[#This Row],[Close]]</f>
        <v>-3.5155999999999743E-2</v>
      </c>
      <c r="J1928" s="3">
        <f>INDEX(AAPL!$J:$J,MATCH(A:A,AAPL!$A:$A,0),1)</f>
        <v>8.9289999999999647E-3</v>
      </c>
      <c r="K1928" s="3" t="str">
        <f>IF(MCFT[[#This Row],[Day Change]]&gt;0,"UP","DOWN")</f>
        <v>DOWN</v>
      </c>
      <c r="L1928" s="9">
        <f>_xlfn.RANK.EQ(MCFT[[#This Row],[Date]],A:A,1)</f>
        <v>1927</v>
      </c>
      <c r="M1928" s="10">
        <f>_xlfn.RANK.AVG(MCFT[[#This Row],[Same change on date for AAPL]],AAPL,1)</f>
        <v>4768</v>
      </c>
      <c r="N1928" s="2">
        <f>MCFT[[#This Row],[Close]]/MCFT[[#This Row],[Open]]</f>
        <v>1.0141954797838777</v>
      </c>
    </row>
    <row r="1929" spans="1:14" x14ac:dyDescent="0.25">
      <c r="A1929" s="1">
        <v>34267</v>
      </c>
      <c r="B1929" s="3">
        <v>2.515625</v>
      </c>
      <c r="C1929" s="3">
        <v>2.5390630000000001</v>
      </c>
      <c r="D1929" s="3">
        <v>2.46875</v>
      </c>
      <c r="E1929" s="3">
        <v>2.515625</v>
      </c>
      <c r="F1929" s="3">
        <v>1.833496</v>
      </c>
      <c r="G1929">
        <v>48553600</v>
      </c>
      <c r="H1929" s="3" t="str">
        <f>TEXT(MCFT[[#This Row],[Date]],"dddd")</f>
        <v>Monday</v>
      </c>
      <c r="I1929" s="3">
        <f>MCFT[[#This Row],[Open]]-MCFT[[#This Row],[Close]]</f>
        <v>0</v>
      </c>
      <c r="J1929" s="3">
        <f>INDEX(AAPL!$J:$J,MATCH(A:A,AAPL!$A:$A,0),1)</f>
        <v>8.928000000000047E-3</v>
      </c>
      <c r="K1929" s="3" t="str">
        <f>IF(MCFT[[#This Row],[Day Change]]&gt;0,"UP","DOWN")</f>
        <v>DOWN</v>
      </c>
      <c r="L1929" s="9">
        <f>_xlfn.RANK.EQ(MCFT[[#This Row],[Date]],A:A,1)</f>
        <v>1928</v>
      </c>
      <c r="M1929" s="10">
        <f>_xlfn.RANK.AVG(MCFT[[#This Row],[Same change on date for AAPL]],AAPL,1)</f>
        <v>4659.5</v>
      </c>
      <c r="N1929" s="2">
        <f>MCFT[[#This Row],[Close]]/MCFT[[#This Row],[Open]]</f>
        <v>1</v>
      </c>
    </row>
    <row r="1930" spans="1:14" x14ac:dyDescent="0.25">
      <c r="A1930" s="1">
        <v>34268</v>
      </c>
      <c r="B1930" s="3">
        <v>2.515625</v>
      </c>
      <c r="C1930" s="3">
        <v>2.5234380000000001</v>
      </c>
      <c r="D1930" s="3">
        <v>2.4765630000000001</v>
      </c>
      <c r="E1930" s="3">
        <v>2.484375</v>
      </c>
      <c r="F1930" s="3">
        <v>1.810721</v>
      </c>
      <c r="G1930">
        <v>66944000</v>
      </c>
      <c r="H1930" s="3" t="str">
        <f>TEXT(MCFT[[#This Row],[Date]],"dddd")</f>
        <v>Tuesday</v>
      </c>
      <c r="I1930" s="3">
        <f>MCFT[[#This Row],[Open]]-MCFT[[#This Row],[Close]]</f>
        <v>3.125E-2</v>
      </c>
      <c r="J1930" s="3">
        <f>INDEX(AAPL!$J:$J,MATCH(A:A,AAPL!$A:$A,0),1)</f>
        <v>0</v>
      </c>
      <c r="K1930" s="3" t="str">
        <f>IF(MCFT[[#This Row],[Day Change]]&gt;0,"UP","DOWN")</f>
        <v>UP</v>
      </c>
      <c r="L1930" s="9">
        <f>_xlfn.RANK.EQ(MCFT[[#This Row],[Date]],A:A,1)</f>
        <v>1929</v>
      </c>
      <c r="M1930" s="10">
        <f>_xlfn.RANK.AVG(MCFT[[#This Row],[Same change on date for AAPL]],AAPL,1)</f>
        <v>4124.5</v>
      </c>
      <c r="N1930" s="2">
        <f>MCFT[[#This Row],[Close]]/MCFT[[#This Row],[Open]]</f>
        <v>0.98757763975155277</v>
      </c>
    </row>
    <row r="1931" spans="1:14" x14ac:dyDescent="0.25">
      <c r="A1931" s="1">
        <v>34269</v>
      </c>
      <c r="B1931" s="3">
        <v>2.484375</v>
      </c>
      <c r="C1931" s="3">
        <v>2.515625</v>
      </c>
      <c r="D1931" s="3">
        <v>2.484375</v>
      </c>
      <c r="E1931" s="3">
        <v>2.4960939999999998</v>
      </c>
      <c r="F1931" s="3">
        <v>1.819261</v>
      </c>
      <c r="G1931">
        <v>45564800</v>
      </c>
      <c r="H1931" s="3" t="str">
        <f>TEXT(MCFT[[#This Row],[Date]],"dddd")</f>
        <v>Wednesday</v>
      </c>
      <c r="I1931" s="3">
        <f>MCFT[[#This Row],[Open]]-MCFT[[#This Row],[Close]]</f>
        <v>-1.1718999999999813E-2</v>
      </c>
      <c r="J1931" s="3">
        <f>INDEX(AAPL!$J:$J,MATCH(A:A,AAPL!$A:$A,0),1)</f>
        <v>-6.25E-2</v>
      </c>
      <c r="K1931" s="3" t="str">
        <f>IF(MCFT[[#This Row],[Day Change]]&gt;0,"UP","DOWN")</f>
        <v>DOWN</v>
      </c>
      <c r="L1931" s="9">
        <f>_xlfn.RANK.EQ(MCFT[[#This Row],[Date]],A:A,1)</f>
        <v>1930</v>
      </c>
      <c r="M1931" s="10">
        <f>_xlfn.RANK.AVG(MCFT[[#This Row],[Same change on date for AAPL]],AAPL,1)</f>
        <v>1836.5</v>
      </c>
      <c r="N1931" s="2">
        <f>MCFT[[#This Row],[Close]]/MCFT[[#This Row],[Open]]</f>
        <v>1.0047170817610063</v>
      </c>
    </row>
    <row r="1932" spans="1:14" x14ac:dyDescent="0.25">
      <c r="A1932" s="1">
        <v>34270</v>
      </c>
      <c r="B1932" s="3">
        <v>2.4921880000000001</v>
      </c>
      <c r="C1932" s="3">
        <v>2.515625</v>
      </c>
      <c r="D1932" s="3">
        <v>2.4609380000000001</v>
      </c>
      <c r="E1932" s="3">
        <v>2.46875</v>
      </c>
      <c r="F1932" s="3">
        <v>1.7993319999999999</v>
      </c>
      <c r="G1932">
        <v>56009600</v>
      </c>
      <c r="H1932" s="3" t="str">
        <f>TEXT(MCFT[[#This Row],[Date]],"dddd")</f>
        <v>Thursday</v>
      </c>
      <c r="I1932" s="3">
        <f>MCFT[[#This Row],[Open]]-MCFT[[#This Row],[Close]]</f>
        <v>2.343800000000007E-2</v>
      </c>
      <c r="J1932" s="3">
        <f>INDEX(AAPL!$J:$J,MATCH(A:A,AAPL!$A:$A,0),1)</f>
        <v>2.6785999999999976E-2</v>
      </c>
      <c r="K1932" s="3" t="str">
        <f>IF(MCFT[[#This Row],[Day Change]]&gt;0,"UP","DOWN")</f>
        <v>UP</v>
      </c>
      <c r="L1932" s="9">
        <f>_xlfn.RANK.EQ(MCFT[[#This Row],[Date]],A:A,1)</f>
        <v>1931</v>
      </c>
      <c r="M1932" s="10">
        <f>_xlfn.RANK.AVG(MCFT[[#This Row],[Same change on date for AAPL]],AAPL,1)</f>
        <v>5686</v>
      </c>
      <c r="N1932" s="2">
        <f>MCFT[[#This Row],[Close]]/MCFT[[#This Row],[Open]]</f>
        <v>0.99059541254512096</v>
      </c>
    </row>
    <row r="1933" spans="1:14" x14ac:dyDescent="0.25">
      <c r="A1933" s="1">
        <v>34271</v>
      </c>
      <c r="B1933" s="3">
        <v>2.484375</v>
      </c>
      <c r="C1933" s="3">
        <v>2.5078130000000001</v>
      </c>
      <c r="D1933" s="3">
        <v>2.4765630000000001</v>
      </c>
      <c r="E1933" s="3">
        <v>2.5039060000000002</v>
      </c>
      <c r="F1933" s="3">
        <v>1.8249550000000001</v>
      </c>
      <c r="G1933">
        <v>39843200</v>
      </c>
      <c r="H1933" s="3" t="str">
        <f>TEXT(MCFT[[#This Row],[Date]],"dddd")</f>
        <v>Friday</v>
      </c>
      <c r="I1933" s="3">
        <f>MCFT[[#This Row],[Open]]-MCFT[[#This Row],[Close]]</f>
        <v>-1.9531000000000187E-2</v>
      </c>
      <c r="J1933" s="3">
        <f>INDEX(AAPL!$J:$J,MATCH(A:A,AAPL!$A:$A,0),1)</f>
        <v>8.9289999999999647E-3</v>
      </c>
      <c r="K1933" s="3" t="str">
        <f>IF(MCFT[[#This Row],[Day Change]]&gt;0,"UP","DOWN")</f>
        <v>DOWN</v>
      </c>
      <c r="L1933" s="9">
        <f>_xlfn.RANK.EQ(MCFT[[#This Row],[Date]],A:A,1)</f>
        <v>1932</v>
      </c>
      <c r="M1933" s="10">
        <f>_xlfn.RANK.AVG(MCFT[[#This Row],[Same change on date for AAPL]],AAPL,1)</f>
        <v>4768</v>
      </c>
      <c r="N1933" s="2">
        <f>MCFT[[#This Row],[Close]]/MCFT[[#This Row],[Open]]</f>
        <v>1.007861534591195</v>
      </c>
    </row>
    <row r="1934" spans="1:14" x14ac:dyDescent="0.25">
      <c r="A1934" s="1">
        <v>34274</v>
      </c>
      <c r="B1934" s="3">
        <v>2.5078130000000001</v>
      </c>
      <c r="C1934" s="3">
        <v>2.546875</v>
      </c>
      <c r="D1934" s="3">
        <v>2.4921880000000001</v>
      </c>
      <c r="E1934" s="3">
        <v>2.5273439999999998</v>
      </c>
      <c r="F1934" s="3">
        <v>1.842039</v>
      </c>
      <c r="G1934">
        <v>30163200</v>
      </c>
      <c r="H1934" s="3" t="str">
        <f>TEXT(MCFT[[#This Row],[Date]],"dddd")</f>
        <v>Monday</v>
      </c>
      <c r="I1934" s="3">
        <f>MCFT[[#This Row],[Open]]-MCFT[[#This Row],[Close]]</f>
        <v>-1.9530999999999743E-2</v>
      </c>
      <c r="J1934" s="3">
        <f>INDEX(AAPL!$J:$J,MATCH(A:A,AAPL!$A:$A,0),1)</f>
        <v>-2.6785999999999976E-2</v>
      </c>
      <c r="K1934" s="3" t="str">
        <f>IF(MCFT[[#This Row],[Day Change]]&gt;0,"UP","DOWN")</f>
        <v>DOWN</v>
      </c>
      <c r="L1934" s="9">
        <f>_xlfn.RANK.EQ(MCFT[[#This Row],[Date]],A:A,1)</f>
        <v>1933</v>
      </c>
      <c r="M1934" s="10">
        <f>_xlfn.RANK.AVG(MCFT[[#This Row],[Same change on date for AAPL]],AAPL,1)</f>
        <v>2610.5</v>
      </c>
      <c r="N1934" s="2">
        <f>MCFT[[#This Row],[Close]]/MCFT[[#This Row],[Open]]</f>
        <v>1.007788060752536</v>
      </c>
    </row>
    <row r="1935" spans="1:14" x14ac:dyDescent="0.25">
      <c r="A1935" s="1">
        <v>34275</v>
      </c>
      <c r="B1935" s="3">
        <v>2.5390630000000001</v>
      </c>
      <c r="C1935" s="3">
        <v>2.546875</v>
      </c>
      <c r="D1935" s="3">
        <v>2.484375</v>
      </c>
      <c r="E1935" s="3">
        <v>2.5078130000000001</v>
      </c>
      <c r="F1935" s="3">
        <v>1.8278019999999999</v>
      </c>
      <c r="G1935">
        <v>42422400</v>
      </c>
      <c r="H1935" s="3" t="str">
        <f>TEXT(MCFT[[#This Row],[Date]],"dddd")</f>
        <v>Tuesday</v>
      </c>
      <c r="I1935" s="3">
        <f>MCFT[[#This Row],[Open]]-MCFT[[#This Row],[Close]]</f>
        <v>3.125E-2</v>
      </c>
      <c r="J1935" s="3">
        <f>INDEX(AAPL!$J:$J,MATCH(A:A,AAPL!$A:$A,0),1)</f>
        <v>-5.3571999999999953E-2</v>
      </c>
      <c r="K1935" s="3" t="str">
        <f>IF(MCFT[[#This Row],[Day Change]]&gt;0,"UP","DOWN")</f>
        <v>UP</v>
      </c>
      <c r="L1935" s="9">
        <f>_xlfn.RANK.EQ(MCFT[[#This Row],[Date]],A:A,1)</f>
        <v>1934</v>
      </c>
      <c r="M1935" s="10">
        <f>_xlfn.RANK.AVG(MCFT[[#This Row],[Same change on date for AAPL]],AAPL,1)</f>
        <v>1943.5</v>
      </c>
      <c r="N1935" s="2">
        <f>MCFT[[#This Row],[Close]]/MCFT[[#This Row],[Open]]</f>
        <v>0.9876923101159758</v>
      </c>
    </row>
    <row r="1936" spans="1:14" x14ac:dyDescent="0.25">
      <c r="A1936" s="1">
        <v>34276</v>
      </c>
      <c r="B1936" s="3">
        <v>2.5</v>
      </c>
      <c r="C1936" s="3">
        <v>2.515625</v>
      </c>
      <c r="D1936" s="3">
        <v>2.4296880000000001</v>
      </c>
      <c r="E1936" s="3">
        <v>2.453125</v>
      </c>
      <c r="F1936" s="3">
        <v>1.787944</v>
      </c>
      <c r="G1936">
        <v>56796800</v>
      </c>
      <c r="H1936" s="3" t="str">
        <f>TEXT(MCFT[[#This Row],[Date]],"dddd")</f>
        <v>Wednesday</v>
      </c>
      <c r="I1936" s="3">
        <f>MCFT[[#This Row],[Open]]-MCFT[[#This Row],[Close]]</f>
        <v>4.6875E-2</v>
      </c>
      <c r="J1936" s="3">
        <f>INDEX(AAPL!$J:$J,MATCH(A:A,AAPL!$A:$A,0),1)</f>
        <v>4.9107000000000012E-2</v>
      </c>
      <c r="K1936" s="3" t="str">
        <f>IF(MCFT[[#This Row],[Day Change]]&gt;0,"UP","DOWN")</f>
        <v>UP</v>
      </c>
      <c r="L1936" s="9">
        <f>_xlfn.RANK.EQ(MCFT[[#This Row],[Date]],A:A,1)</f>
        <v>1935</v>
      </c>
      <c r="M1936" s="10">
        <f>_xlfn.RANK.AVG(MCFT[[#This Row],[Same change on date for AAPL]],AAPL,1)</f>
        <v>6270.5</v>
      </c>
      <c r="N1936" s="2">
        <f>MCFT[[#This Row],[Close]]/MCFT[[#This Row],[Open]]</f>
        <v>0.98124999999999996</v>
      </c>
    </row>
    <row r="1937" spans="1:14" x14ac:dyDescent="0.25">
      <c r="A1937" s="1">
        <v>34277</v>
      </c>
      <c r="B1937" s="3">
        <v>2.4609380000000001</v>
      </c>
      <c r="C1937" s="3">
        <v>2.46875</v>
      </c>
      <c r="D1937" s="3">
        <v>2.390625</v>
      </c>
      <c r="E1937" s="3">
        <v>2.390625</v>
      </c>
      <c r="F1937" s="3">
        <v>1.7423919999999999</v>
      </c>
      <c r="G1937">
        <v>63177600</v>
      </c>
      <c r="H1937" s="3" t="str">
        <f>TEXT(MCFT[[#This Row],[Date]],"dddd")</f>
        <v>Thursday</v>
      </c>
      <c r="I1937" s="3">
        <f>MCFT[[#This Row],[Open]]-MCFT[[#This Row],[Close]]</f>
        <v>7.031300000000007E-2</v>
      </c>
      <c r="J1937" s="3">
        <f>INDEX(AAPL!$J:$J,MATCH(A:A,AAPL!$A:$A,0),1)</f>
        <v>-2.6785999999999976E-2</v>
      </c>
      <c r="K1937" s="3" t="str">
        <f>IF(MCFT[[#This Row],[Day Change]]&gt;0,"UP","DOWN")</f>
        <v>UP</v>
      </c>
      <c r="L1937" s="9">
        <f>_xlfn.RANK.EQ(MCFT[[#This Row],[Date]],A:A,1)</f>
        <v>1936</v>
      </c>
      <c r="M1937" s="10">
        <f>_xlfn.RANK.AVG(MCFT[[#This Row],[Same change on date for AAPL]],AAPL,1)</f>
        <v>2610.5</v>
      </c>
      <c r="N1937" s="2">
        <f>MCFT[[#This Row],[Close]]/MCFT[[#This Row],[Open]]</f>
        <v>0.97142837405899696</v>
      </c>
    </row>
    <row r="1938" spans="1:14" x14ac:dyDescent="0.25">
      <c r="A1938" s="1">
        <v>34278</v>
      </c>
      <c r="B1938" s="3">
        <v>2.3828130000000001</v>
      </c>
      <c r="C1938" s="3">
        <v>2.46875</v>
      </c>
      <c r="D1938" s="3">
        <v>2.375</v>
      </c>
      <c r="E1938" s="3">
        <v>2.4609380000000001</v>
      </c>
      <c r="F1938" s="3">
        <v>1.7936380000000001</v>
      </c>
      <c r="G1938">
        <v>56432000</v>
      </c>
      <c r="H1938" s="3" t="str">
        <f>TEXT(MCFT[[#This Row],[Date]],"dddd")</f>
        <v>Friday</v>
      </c>
      <c r="I1938" s="3">
        <f>MCFT[[#This Row],[Open]]-MCFT[[#This Row],[Close]]</f>
        <v>-7.8125E-2</v>
      </c>
      <c r="J1938" s="3">
        <f>INDEX(AAPL!$J:$J,MATCH(A:A,AAPL!$A:$A,0),1)</f>
        <v>0</v>
      </c>
      <c r="K1938" s="3" t="str">
        <f>IF(MCFT[[#This Row],[Day Change]]&gt;0,"UP","DOWN")</f>
        <v>DOWN</v>
      </c>
      <c r="L1938" s="9">
        <f>_xlfn.RANK.EQ(MCFT[[#This Row],[Date]],A:A,1)</f>
        <v>1937</v>
      </c>
      <c r="M1938" s="10">
        <f>_xlfn.RANK.AVG(MCFT[[#This Row],[Same change on date for AAPL]],AAPL,1)</f>
        <v>4124.5</v>
      </c>
      <c r="N1938" s="2">
        <f>MCFT[[#This Row],[Close]]/MCFT[[#This Row],[Open]]</f>
        <v>1.0327868783660321</v>
      </c>
    </row>
    <row r="1939" spans="1:14" x14ac:dyDescent="0.25">
      <c r="A1939" s="1">
        <v>34281</v>
      </c>
      <c r="B1939" s="3">
        <v>2.46875</v>
      </c>
      <c r="C1939" s="3">
        <v>2.484375</v>
      </c>
      <c r="D1939" s="3">
        <v>2.4296880000000001</v>
      </c>
      <c r="E1939" s="3">
        <v>2.453125</v>
      </c>
      <c r="F1939" s="3">
        <v>1.787944</v>
      </c>
      <c r="G1939">
        <v>28819200</v>
      </c>
      <c r="H1939" s="3" t="str">
        <f>TEXT(MCFT[[#This Row],[Date]],"dddd")</f>
        <v>Monday</v>
      </c>
      <c r="I1939" s="3">
        <f>MCFT[[#This Row],[Open]]-MCFT[[#This Row],[Close]]</f>
        <v>1.5625E-2</v>
      </c>
      <c r="J1939" s="3">
        <f>INDEX(AAPL!$J:$J,MATCH(A:A,AAPL!$A:$A,0),1)</f>
        <v>4.4642999999999988E-2</v>
      </c>
      <c r="K1939" s="3" t="str">
        <f>IF(MCFT[[#This Row],[Day Change]]&gt;0,"UP","DOWN")</f>
        <v>UP</v>
      </c>
      <c r="L1939" s="9">
        <f>_xlfn.RANK.EQ(MCFT[[#This Row],[Date]],A:A,1)</f>
        <v>1938</v>
      </c>
      <c r="M1939" s="10">
        <f>_xlfn.RANK.AVG(MCFT[[#This Row],[Same change on date for AAPL]],AAPL,1)</f>
        <v>6186.5</v>
      </c>
      <c r="N1939" s="2">
        <f>MCFT[[#This Row],[Close]]/MCFT[[#This Row],[Open]]</f>
        <v>0.99367088607594933</v>
      </c>
    </row>
    <row r="1940" spans="1:14" x14ac:dyDescent="0.25">
      <c r="A1940" s="1">
        <v>34282</v>
      </c>
      <c r="B1940" s="3">
        <v>2.46875</v>
      </c>
      <c r="C1940" s="3">
        <v>2.5</v>
      </c>
      <c r="D1940" s="3">
        <v>2.4375</v>
      </c>
      <c r="E1940" s="3">
        <v>2.4453130000000001</v>
      </c>
      <c r="F1940" s="3">
        <v>1.782249</v>
      </c>
      <c r="G1940">
        <v>36320000</v>
      </c>
      <c r="H1940" s="3" t="str">
        <f>TEXT(MCFT[[#This Row],[Date]],"dddd")</f>
        <v>Tuesday</v>
      </c>
      <c r="I1940" s="3">
        <f>MCFT[[#This Row],[Open]]-MCFT[[#This Row],[Close]]</f>
        <v>2.343699999999993E-2</v>
      </c>
      <c r="J1940" s="3">
        <f>INDEX(AAPL!$J:$J,MATCH(A:A,AAPL!$A:$A,0),1)</f>
        <v>3.125E-2</v>
      </c>
      <c r="K1940" s="3" t="str">
        <f>IF(MCFT[[#This Row],[Day Change]]&gt;0,"UP","DOWN")</f>
        <v>UP</v>
      </c>
      <c r="L1940" s="9">
        <f>_xlfn.RANK.EQ(MCFT[[#This Row],[Date]],A:A,1)</f>
        <v>1939</v>
      </c>
      <c r="M1940" s="10">
        <f>_xlfn.RANK.AVG(MCFT[[#This Row],[Same change on date for AAPL]],AAPL,1)</f>
        <v>5817.5</v>
      </c>
      <c r="N1940" s="2">
        <f>MCFT[[#This Row],[Close]]/MCFT[[#This Row],[Open]]</f>
        <v>0.99050653164556968</v>
      </c>
    </row>
    <row r="1941" spans="1:14" x14ac:dyDescent="0.25">
      <c r="A1941" s="1">
        <v>34283</v>
      </c>
      <c r="B1941" s="3">
        <v>2.5</v>
      </c>
      <c r="C1941" s="3">
        <v>2.5507810000000002</v>
      </c>
      <c r="D1941" s="3">
        <v>2.46875</v>
      </c>
      <c r="E1941" s="3">
        <v>2.5429689999999998</v>
      </c>
      <c r="F1941" s="3">
        <v>1.853426</v>
      </c>
      <c r="G1941">
        <v>57177600</v>
      </c>
      <c r="H1941" s="3" t="str">
        <f>TEXT(MCFT[[#This Row],[Date]],"dddd")</f>
        <v>Wednesday</v>
      </c>
      <c r="I1941" s="3">
        <f>MCFT[[#This Row],[Open]]-MCFT[[#This Row],[Close]]</f>
        <v>-4.2968999999999813E-2</v>
      </c>
      <c r="J1941" s="3">
        <f>INDEX(AAPL!$J:$J,MATCH(A:A,AAPL!$A:$A,0),1)</f>
        <v>-1.7857000000000012E-2</v>
      </c>
      <c r="K1941" s="3" t="str">
        <f>IF(MCFT[[#This Row],[Day Change]]&gt;0,"UP","DOWN")</f>
        <v>DOWN</v>
      </c>
      <c r="L1941" s="9">
        <f>_xlfn.RANK.EQ(MCFT[[#This Row],[Date]],A:A,1)</f>
        <v>1940</v>
      </c>
      <c r="M1941" s="10">
        <f>_xlfn.RANK.AVG(MCFT[[#This Row],[Same change on date for AAPL]],AAPL,1)</f>
        <v>2994</v>
      </c>
      <c r="N1941" s="2">
        <f>MCFT[[#This Row],[Close]]/MCFT[[#This Row],[Open]]</f>
        <v>1.0171876</v>
      </c>
    </row>
    <row r="1942" spans="1:14" x14ac:dyDescent="0.25">
      <c r="A1942" s="1">
        <v>34284</v>
      </c>
      <c r="B1942" s="3">
        <v>2.5390630000000001</v>
      </c>
      <c r="C1942" s="3">
        <v>2.578125</v>
      </c>
      <c r="D1942" s="3">
        <v>2.53125</v>
      </c>
      <c r="E1942" s="3">
        <v>2.5507810000000002</v>
      </c>
      <c r="F1942" s="3">
        <v>1.8591200000000001</v>
      </c>
      <c r="G1942">
        <v>31158400</v>
      </c>
      <c r="H1942" s="3" t="str">
        <f>TEXT(MCFT[[#This Row],[Date]],"dddd")</f>
        <v>Thursday</v>
      </c>
      <c r="I1942" s="3">
        <f>MCFT[[#This Row],[Open]]-MCFT[[#This Row],[Close]]</f>
        <v>-1.1718000000000117E-2</v>
      </c>
      <c r="J1942" s="3">
        <f>INDEX(AAPL!$J:$J,MATCH(A:A,AAPL!$A:$A,0),1)</f>
        <v>-2.2321999999999953E-2</v>
      </c>
      <c r="K1942" s="3" t="str">
        <f>IF(MCFT[[#This Row],[Day Change]]&gt;0,"UP","DOWN")</f>
        <v>DOWN</v>
      </c>
      <c r="L1942" s="9">
        <f>_xlfn.RANK.EQ(MCFT[[#This Row],[Date]],A:A,1)</f>
        <v>1941</v>
      </c>
      <c r="M1942" s="10">
        <f>_xlfn.RANK.AVG(MCFT[[#This Row],[Same change on date for AAPL]],AAPL,1)</f>
        <v>2758.5</v>
      </c>
      <c r="N1942" s="2">
        <f>MCFT[[#This Row],[Close]]/MCFT[[#This Row],[Open]]</f>
        <v>1.0046150883219518</v>
      </c>
    </row>
    <row r="1943" spans="1:14" x14ac:dyDescent="0.25">
      <c r="A1943" s="1">
        <v>34285</v>
      </c>
      <c r="B1943" s="3">
        <v>2.5546880000000001</v>
      </c>
      <c r="C1943" s="3">
        <v>2.578125</v>
      </c>
      <c r="D1943" s="3">
        <v>2.5546880000000001</v>
      </c>
      <c r="E1943" s="3">
        <v>2.5585939999999998</v>
      </c>
      <c r="F1943" s="3">
        <v>1.864814</v>
      </c>
      <c r="G1943">
        <v>34339200</v>
      </c>
      <c r="H1943" s="3" t="str">
        <f>TEXT(MCFT[[#This Row],[Date]],"dddd")</f>
        <v>Friday</v>
      </c>
      <c r="I1943" s="3">
        <f>MCFT[[#This Row],[Open]]-MCFT[[#This Row],[Close]]</f>
        <v>-3.905999999999743E-3</v>
      </c>
      <c r="J1943" s="3">
        <f>INDEX(AAPL!$J:$J,MATCH(A:A,AAPL!$A:$A,0),1)</f>
        <v>-8.9289999999999647E-3</v>
      </c>
      <c r="K1943" s="3" t="str">
        <f>IF(MCFT[[#This Row],[Day Change]]&gt;0,"UP","DOWN")</f>
        <v>DOWN</v>
      </c>
      <c r="L1943" s="9">
        <f>_xlfn.RANK.EQ(MCFT[[#This Row],[Date]],A:A,1)</f>
        <v>1942</v>
      </c>
      <c r="M1943" s="10">
        <f>_xlfn.RANK.AVG(MCFT[[#This Row],[Same change on date for AAPL]],AAPL,1)</f>
        <v>3449.5</v>
      </c>
      <c r="N1943" s="2">
        <f>MCFT[[#This Row],[Close]]/MCFT[[#This Row],[Open]]</f>
        <v>1.0015289538291954</v>
      </c>
    </row>
    <row r="1944" spans="1:14" x14ac:dyDescent="0.25">
      <c r="A1944" s="1">
        <v>34288</v>
      </c>
      <c r="B1944" s="3">
        <v>2.5625</v>
      </c>
      <c r="C1944" s="3">
        <v>2.5625</v>
      </c>
      <c r="D1944" s="3">
        <v>2.515625</v>
      </c>
      <c r="E1944" s="3">
        <v>2.515625</v>
      </c>
      <c r="F1944" s="3">
        <v>1.833496</v>
      </c>
      <c r="G1944">
        <v>29244800</v>
      </c>
      <c r="H1944" s="3" t="str">
        <f>TEXT(MCFT[[#This Row],[Date]],"dddd")</f>
        <v>Monday</v>
      </c>
      <c r="I1944" s="3">
        <f>MCFT[[#This Row],[Open]]-MCFT[[#This Row],[Close]]</f>
        <v>4.6875E-2</v>
      </c>
      <c r="J1944" s="3">
        <f>INDEX(AAPL!$J:$J,MATCH(A:A,AAPL!$A:$A,0),1)</f>
        <v>-1.7857000000000012E-2</v>
      </c>
      <c r="K1944" s="3" t="str">
        <f>IF(MCFT[[#This Row],[Day Change]]&gt;0,"UP","DOWN")</f>
        <v>UP</v>
      </c>
      <c r="L1944" s="9">
        <f>_xlfn.RANK.EQ(MCFT[[#This Row],[Date]],A:A,1)</f>
        <v>1943</v>
      </c>
      <c r="M1944" s="10">
        <f>_xlfn.RANK.AVG(MCFT[[#This Row],[Same change on date for AAPL]],AAPL,1)</f>
        <v>2994</v>
      </c>
      <c r="N1944" s="2">
        <f>MCFT[[#This Row],[Close]]/MCFT[[#This Row],[Open]]</f>
        <v>0.98170731707317072</v>
      </c>
    </row>
    <row r="1945" spans="1:14" x14ac:dyDescent="0.25">
      <c r="A1945" s="1">
        <v>34289</v>
      </c>
      <c r="B1945" s="3">
        <v>2.53125</v>
      </c>
      <c r="C1945" s="3">
        <v>2.5859380000000001</v>
      </c>
      <c r="D1945" s="3">
        <v>2.515625</v>
      </c>
      <c r="E1945" s="3">
        <v>2.5703130000000001</v>
      </c>
      <c r="F1945" s="3">
        <v>1.873354</v>
      </c>
      <c r="G1945">
        <v>47664000</v>
      </c>
      <c r="H1945" s="3" t="str">
        <f>TEXT(MCFT[[#This Row],[Date]],"dddd")</f>
        <v>Tuesday</v>
      </c>
      <c r="I1945" s="3">
        <f>MCFT[[#This Row],[Open]]-MCFT[[#This Row],[Close]]</f>
        <v>-3.906300000000007E-2</v>
      </c>
      <c r="J1945" s="3">
        <f>INDEX(AAPL!$J:$J,MATCH(A:A,AAPL!$A:$A,0),1)</f>
        <v>-7.1428999999999965E-2</v>
      </c>
      <c r="K1945" s="3" t="str">
        <f>IF(MCFT[[#This Row],[Day Change]]&gt;0,"UP","DOWN")</f>
        <v>DOWN</v>
      </c>
      <c r="L1945" s="9">
        <f>_xlfn.RANK.EQ(MCFT[[#This Row],[Date]],A:A,1)</f>
        <v>1944</v>
      </c>
      <c r="M1945" s="10">
        <f>_xlfn.RANK.AVG(MCFT[[#This Row],[Same change on date for AAPL]],AAPL,1)</f>
        <v>1732.5</v>
      </c>
      <c r="N1945" s="2">
        <f>MCFT[[#This Row],[Close]]/MCFT[[#This Row],[Open]]</f>
        <v>1.0154322962962963</v>
      </c>
    </row>
    <row r="1946" spans="1:14" x14ac:dyDescent="0.25">
      <c r="A1946" s="1">
        <v>34290</v>
      </c>
      <c r="B1946" s="3">
        <v>2.5859380000000001</v>
      </c>
      <c r="C1946" s="3">
        <v>2.59375</v>
      </c>
      <c r="D1946" s="3">
        <v>2.5234380000000001</v>
      </c>
      <c r="E1946" s="3">
        <v>2.5234380000000001</v>
      </c>
      <c r="F1946" s="3">
        <v>1.839191</v>
      </c>
      <c r="G1946">
        <v>72217600</v>
      </c>
      <c r="H1946" s="3" t="str">
        <f>TEXT(MCFT[[#This Row],[Date]],"dddd")</f>
        <v>Wednesday</v>
      </c>
      <c r="I1946" s="3">
        <f>MCFT[[#This Row],[Open]]-MCFT[[#This Row],[Close]]</f>
        <v>6.25E-2</v>
      </c>
      <c r="J1946" s="3">
        <f>INDEX(AAPL!$J:$J,MATCH(A:A,AAPL!$A:$A,0),1)</f>
        <v>1.7857000000000012E-2</v>
      </c>
      <c r="K1946" s="3" t="str">
        <f>IF(MCFT[[#This Row],[Day Change]]&gt;0,"UP","DOWN")</f>
        <v>UP</v>
      </c>
      <c r="L1946" s="9">
        <f>_xlfn.RANK.EQ(MCFT[[#This Row],[Date]],A:A,1)</f>
        <v>1945</v>
      </c>
      <c r="M1946" s="10">
        <f>_xlfn.RANK.AVG(MCFT[[#This Row],[Same change on date for AAPL]],AAPL,1)</f>
        <v>5249.5</v>
      </c>
      <c r="N1946" s="2">
        <f>MCFT[[#This Row],[Close]]/MCFT[[#This Row],[Open]]</f>
        <v>0.9758308203831646</v>
      </c>
    </row>
    <row r="1947" spans="1:14" x14ac:dyDescent="0.25">
      <c r="A1947" s="1">
        <v>34291</v>
      </c>
      <c r="B1947" s="3">
        <v>2.5234380000000001</v>
      </c>
      <c r="C1947" s="3">
        <v>2.546875</v>
      </c>
      <c r="D1947" s="3">
        <v>2.5</v>
      </c>
      <c r="E1947" s="3">
        <v>2.5078130000000001</v>
      </c>
      <c r="F1947" s="3">
        <v>1.8278019999999999</v>
      </c>
      <c r="G1947">
        <v>48438400</v>
      </c>
      <c r="H1947" s="3" t="str">
        <f>TEXT(MCFT[[#This Row],[Date]],"dddd")</f>
        <v>Thursday</v>
      </c>
      <c r="I1947" s="3">
        <f>MCFT[[#This Row],[Open]]-MCFT[[#This Row],[Close]]</f>
        <v>1.5625E-2</v>
      </c>
      <c r="J1947" s="3">
        <f>INDEX(AAPL!$J:$J,MATCH(A:A,AAPL!$A:$A,0),1)</f>
        <v>0</v>
      </c>
      <c r="K1947" s="3" t="str">
        <f>IF(MCFT[[#This Row],[Day Change]]&gt;0,"UP","DOWN")</f>
        <v>UP</v>
      </c>
      <c r="L1947" s="9">
        <f>_xlfn.RANK.EQ(MCFT[[#This Row],[Date]],A:A,1)</f>
        <v>1946</v>
      </c>
      <c r="M1947" s="10">
        <f>_xlfn.RANK.AVG(MCFT[[#This Row],[Same change on date for AAPL]],AAPL,1)</f>
        <v>4124.5</v>
      </c>
      <c r="N1947" s="2">
        <f>MCFT[[#This Row],[Close]]/MCFT[[#This Row],[Open]]</f>
        <v>0.99380805076249146</v>
      </c>
    </row>
    <row r="1948" spans="1:14" x14ac:dyDescent="0.25">
      <c r="A1948" s="1">
        <v>34292</v>
      </c>
      <c r="B1948" s="3">
        <v>2.4921880000000001</v>
      </c>
      <c r="C1948" s="3">
        <v>2.5078130000000001</v>
      </c>
      <c r="D1948" s="3">
        <v>2.484375</v>
      </c>
      <c r="E1948" s="3">
        <v>2.5039060000000002</v>
      </c>
      <c r="F1948" s="3">
        <v>1.8249550000000001</v>
      </c>
      <c r="G1948">
        <v>38403200</v>
      </c>
      <c r="H1948" s="3" t="str">
        <f>TEXT(MCFT[[#This Row],[Date]],"dddd")</f>
        <v>Friday</v>
      </c>
      <c r="I1948" s="3">
        <f>MCFT[[#This Row],[Open]]-MCFT[[#This Row],[Close]]</f>
        <v>-1.1718000000000117E-2</v>
      </c>
      <c r="J1948" s="3">
        <f>INDEX(AAPL!$J:$J,MATCH(A:A,AAPL!$A:$A,0),1)</f>
        <v>0</v>
      </c>
      <c r="K1948" s="3" t="str">
        <f>IF(MCFT[[#This Row],[Day Change]]&gt;0,"UP","DOWN")</f>
        <v>DOWN</v>
      </c>
      <c r="L1948" s="9">
        <f>_xlfn.RANK.EQ(MCFT[[#This Row],[Date]],A:A,1)</f>
        <v>1947</v>
      </c>
      <c r="M1948" s="10">
        <f>_xlfn.RANK.AVG(MCFT[[#This Row],[Same change on date for AAPL]],AAPL,1)</f>
        <v>4124.5</v>
      </c>
      <c r="N1948" s="2">
        <f>MCFT[[#This Row],[Close]]/MCFT[[#This Row],[Open]]</f>
        <v>1.0047018924736015</v>
      </c>
    </row>
    <row r="1949" spans="1:14" x14ac:dyDescent="0.25">
      <c r="A1949" s="1">
        <v>34295</v>
      </c>
      <c r="B1949" s="3">
        <v>2.4921880000000001</v>
      </c>
      <c r="C1949" s="3">
        <v>2.4921880000000001</v>
      </c>
      <c r="D1949" s="3">
        <v>2.390625</v>
      </c>
      <c r="E1949" s="3">
        <v>2.40625</v>
      </c>
      <c r="F1949" s="3">
        <v>1.753779</v>
      </c>
      <c r="G1949">
        <v>80355200</v>
      </c>
      <c r="H1949" s="3" t="str">
        <f>TEXT(MCFT[[#This Row],[Date]],"dddd")</f>
        <v>Monday</v>
      </c>
      <c r="I1949" s="3">
        <f>MCFT[[#This Row],[Open]]-MCFT[[#This Row],[Close]]</f>
        <v>8.593800000000007E-2</v>
      </c>
      <c r="J1949" s="3">
        <f>INDEX(AAPL!$J:$J,MATCH(A:A,AAPL!$A:$A,0),1)</f>
        <v>8.9289999999999647E-3</v>
      </c>
      <c r="K1949" s="3" t="str">
        <f>IF(MCFT[[#This Row],[Day Change]]&gt;0,"UP","DOWN")</f>
        <v>UP</v>
      </c>
      <c r="L1949" s="9">
        <f>_xlfn.RANK.EQ(MCFT[[#This Row],[Date]],A:A,1)</f>
        <v>1948</v>
      </c>
      <c r="M1949" s="10">
        <f>_xlfn.RANK.AVG(MCFT[[#This Row],[Same change on date for AAPL]],AAPL,1)</f>
        <v>4768</v>
      </c>
      <c r="N1949" s="2">
        <f>MCFT[[#This Row],[Close]]/MCFT[[#This Row],[Open]]</f>
        <v>0.9655170476705609</v>
      </c>
    </row>
    <row r="1950" spans="1:14" x14ac:dyDescent="0.25">
      <c r="A1950" s="1">
        <v>34296</v>
      </c>
      <c r="B1950" s="3">
        <v>2.4296880000000001</v>
      </c>
      <c r="C1950" s="3">
        <v>2.453125</v>
      </c>
      <c r="D1950" s="3">
        <v>2.4140630000000001</v>
      </c>
      <c r="E1950" s="3">
        <v>2.4179689999999998</v>
      </c>
      <c r="F1950" s="3">
        <v>1.762321</v>
      </c>
      <c r="G1950">
        <v>98256000</v>
      </c>
      <c r="H1950" s="3" t="str">
        <f>TEXT(MCFT[[#This Row],[Date]],"dddd")</f>
        <v>Tuesday</v>
      </c>
      <c r="I1950" s="3">
        <f>MCFT[[#This Row],[Open]]-MCFT[[#This Row],[Close]]</f>
        <v>1.1719000000000257E-2</v>
      </c>
      <c r="J1950" s="3">
        <f>INDEX(AAPL!$J:$J,MATCH(A:A,AAPL!$A:$A,0),1)</f>
        <v>-1.7857000000000012E-2</v>
      </c>
      <c r="K1950" s="3" t="str">
        <f>IF(MCFT[[#This Row],[Day Change]]&gt;0,"UP","DOWN")</f>
        <v>UP</v>
      </c>
      <c r="L1950" s="9">
        <f>_xlfn.RANK.EQ(MCFT[[#This Row],[Date]],A:A,1)</f>
        <v>1949</v>
      </c>
      <c r="M1950" s="10">
        <f>_xlfn.RANK.AVG(MCFT[[#This Row],[Same change on date for AAPL]],AAPL,1)</f>
        <v>2994</v>
      </c>
      <c r="N1950" s="2">
        <f>MCFT[[#This Row],[Close]]/MCFT[[#This Row],[Open]]</f>
        <v>0.99517674697327385</v>
      </c>
    </row>
    <row r="1951" spans="1:14" x14ac:dyDescent="0.25">
      <c r="A1951" s="1">
        <v>34297</v>
      </c>
      <c r="B1951" s="3">
        <v>2.421875</v>
      </c>
      <c r="C1951" s="3">
        <v>2.4921880000000001</v>
      </c>
      <c r="D1951" s="3">
        <v>2.421875</v>
      </c>
      <c r="E1951" s="3">
        <v>2.4609380000000001</v>
      </c>
      <c r="F1951" s="3">
        <v>1.7936380000000001</v>
      </c>
      <c r="G1951">
        <v>32467200</v>
      </c>
      <c r="H1951" s="3" t="str">
        <f>TEXT(MCFT[[#This Row],[Date]],"dddd")</f>
        <v>Wednesday</v>
      </c>
      <c r="I1951" s="3">
        <f>MCFT[[#This Row],[Open]]-MCFT[[#This Row],[Close]]</f>
        <v>-3.906300000000007E-2</v>
      </c>
      <c r="J1951" s="3">
        <f>INDEX(AAPL!$J:$J,MATCH(A:A,AAPL!$A:$A,0),1)</f>
        <v>-8.928000000000047E-3</v>
      </c>
      <c r="K1951" s="3" t="str">
        <f>IF(MCFT[[#This Row],[Day Change]]&gt;0,"UP","DOWN")</f>
        <v>DOWN</v>
      </c>
      <c r="L1951" s="9">
        <f>_xlfn.RANK.EQ(MCFT[[#This Row],[Date]],A:A,1)</f>
        <v>1950</v>
      </c>
      <c r="M1951" s="10">
        <f>_xlfn.RANK.AVG(MCFT[[#This Row],[Same change on date for AAPL]],AAPL,1)</f>
        <v>3553.5</v>
      </c>
      <c r="N1951" s="2">
        <f>MCFT[[#This Row],[Close]]/MCFT[[#This Row],[Open]]</f>
        <v>1.0161292387096774</v>
      </c>
    </row>
    <row r="1952" spans="1:14" x14ac:dyDescent="0.25">
      <c r="A1952" s="1">
        <v>34299</v>
      </c>
      <c r="B1952" s="3">
        <v>2.46875</v>
      </c>
      <c r="C1952" s="3">
        <v>2.4765630000000001</v>
      </c>
      <c r="D1952" s="3">
        <v>2.4609380000000001</v>
      </c>
      <c r="E1952" s="3">
        <v>2.46875</v>
      </c>
      <c r="F1952" s="3">
        <v>1.7993319999999999</v>
      </c>
      <c r="G1952">
        <v>6403200</v>
      </c>
      <c r="H1952" s="3" t="str">
        <f>TEXT(MCFT[[#This Row],[Date]],"dddd")</f>
        <v>Friday</v>
      </c>
      <c r="I1952" s="3">
        <f>MCFT[[#This Row],[Open]]-MCFT[[#This Row],[Close]]</f>
        <v>0</v>
      </c>
      <c r="J1952" s="3">
        <f>INDEX(AAPL!$J:$J,MATCH(A:A,AAPL!$A:$A,0),1)</f>
        <v>4.4640000000000235E-3</v>
      </c>
      <c r="K1952" s="3" t="str">
        <f>IF(MCFT[[#This Row],[Day Change]]&gt;0,"UP","DOWN")</f>
        <v>DOWN</v>
      </c>
      <c r="L1952" s="9">
        <f>_xlfn.RANK.EQ(MCFT[[#This Row],[Date]],A:A,1)</f>
        <v>1951</v>
      </c>
      <c r="M1952" s="10">
        <f>_xlfn.RANK.AVG(MCFT[[#This Row],[Same change on date for AAPL]],AAPL,1)</f>
        <v>4414</v>
      </c>
      <c r="N1952" s="2">
        <f>MCFT[[#This Row],[Close]]/MCFT[[#This Row],[Open]]</f>
        <v>1</v>
      </c>
    </row>
    <row r="1953" spans="1:14" x14ac:dyDescent="0.25">
      <c r="A1953" s="1">
        <v>34302</v>
      </c>
      <c r="B1953" s="3">
        <v>2.46875</v>
      </c>
      <c r="C1953" s="3">
        <v>2.5</v>
      </c>
      <c r="D1953" s="3">
        <v>2.46875</v>
      </c>
      <c r="E1953" s="3">
        <v>2.484375</v>
      </c>
      <c r="F1953" s="3">
        <v>1.810721</v>
      </c>
      <c r="G1953">
        <v>32105600</v>
      </c>
      <c r="H1953" s="3" t="str">
        <f>TEXT(MCFT[[#This Row],[Date]],"dddd")</f>
        <v>Monday</v>
      </c>
      <c r="I1953" s="3">
        <f>MCFT[[#This Row],[Open]]-MCFT[[#This Row],[Close]]</f>
        <v>-1.5625E-2</v>
      </c>
      <c r="J1953" s="3">
        <f>INDEX(AAPL!$J:$J,MATCH(A:A,AAPL!$A:$A,0),1)</f>
        <v>1.7857000000000012E-2</v>
      </c>
      <c r="K1953" s="3" t="str">
        <f>IF(MCFT[[#This Row],[Day Change]]&gt;0,"UP","DOWN")</f>
        <v>DOWN</v>
      </c>
      <c r="L1953" s="9">
        <f>_xlfn.RANK.EQ(MCFT[[#This Row],[Date]],A:A,1)</f>
        <v>1952</v>
      </c>
      <c r="M1953" s="10">
        <f>_xlfn.RANK.AVG(MCFT[[#This Row],[Same change on date for AAPL]],AAPL,1)</f>
        <v>5249.5</v>
      </c>
      <c r="N1953" s="2">
        <f>MCFT[[#This Row],[Close]]/MCFT[[#This Row],[Open]]</f>
        <v>1.0063291139240507</v>
      </c>
    </row>
    <row r="1954" spans="1:14" x14ac:dyDescent="0.25">
      <c r="A1954" s="1">
        <v>34303</v>
      </c>
      <c r="B1954" s="3">
        <v>2.453125</v>
      </c>
      <c r="C1954" s="3">
        <v>2.515625</v>
      </c>
      <c r="D1954" s="3">
        <v>2.4453130000000001</v>
      </c>
      <c r="E1954" s="3">
        <v>2.5</v>
      </c>
      <c r="F1954" s="3">
        <v>1.822109</v>
      </c>
      <c r="G1954">
        <v>44153600</v>
      </c>
      <c r="H1954" s="3" t="str">
        <f>TEXT(MCFT[[#This Row],[Date]],"dddd")</f>
        <v>Tuesday</v>
      </c>
      <c r="I1954" s="3">
        <f>MCFT[[#This Row],[Open]]-MCFT[[#This Row],[Close]]</f>
        <v>-4.6875E-2</v>
      </c>
      <c r="J1954" s="3">
        <f>INDEX(AAPL!$J:$J,MATCH(A:A,AAPL!$A:$A,0),1)</f>
        <v>8.9289999999999647E-3</v>
      </c>
      <c r="K1954" s="3" t="str">
        <f>IF(MCFT[[#This Row],[Day Change]]&gt;0,"UP","DOWN")</f>
        <v>DOWN</v>
      </c>
      <c r="L1954" s="9">
        <f>_xlfn.RANK.EQ(MCFT[[#This Row],[Date]],A:A,1)</f>
        <v>1953</v>
      </c>
      <c r="M1954" s="10">
        <f>_xlfn.RANK.AVG(MCFT[[#This Row],[Same change on date for AAPL]],AAPL,1)</f>
        <v>4768</v>
      </c>
      <c r="N1954" s="2">
        <f>MCFT[[#This Row],[Close]]/MCFT[[#This Row],[Open]]</f>
        <v>1.0191082802547771</v>
      </c>
    </row>
    <row r="1955" spans="1:14" x14ac:dyDescent="0.25">
      <c r="A1955" s="1">
        <v>34304</v>
      </c>
      <c r="B1955" s="3">
        <v>2.515625</v>
      </c>
      <c r="C1955" s="3">
        <v>2.5703130000000001</v>
      </c>
      <c r="D1955" s="3">
        <v>2.515625</v>
      </c>
      <c r="E1955" s="3">
        <v>2.546875</v>
      </c>
      <c r="F1955" s="3">
        <v>1.8562719999999999</v>
      </c>
      <c r="G1955">
        <v>58886400</v>
      </c>
      <c r="H1955" s="3" t="str">
        <f>TEXT(MCFT[[#This Row],[Date]],"dddd")</f>
        <v>Wednesday</v>
      </c>
      <c r="I1955" s="3">
        <f>MCFT[[#This Row],[Open]]-MCFT[[#This Row],[Close]]</f>
        <v>-3.125E-2</v>
      </c>
      <c r="J1955" s="3">
        <f>INDEX(AAPL!$J:$J,MATCH(A:A,AAPL!$A:$A,0),1)</f>
        <v>1.7857000000000012E-2</v>
      </c>
      <c r="K1955" s="3" t="str">
        <f>IF(MCFT[[#This Row],[Day Change]]&gt;0,"UP","DOWN")</f>
        <v>DOWN</v>
      </c>
      <c r="L1955" s="9">
        <f>_xlfn.RANK.EQ(MCFT[[#This Row],[Date]],A:A,1)</f>
        <v>1954</v>
      </c>
      <c r="M1955" s="10">
        <f>_xlfn.RANK.AVG(MCFT[[#This Row],[Same change on date for AAPL]],AAPL,1)</f>
        <v>5249.5</v>
      </c>
      <c r="N1955" s="2">
        <f>MCFT[[#This Row],[Close]]/MCFT[[#This Row],[Open]]</f>
        <v>1.0124223602484472</v>
      </c>
    </row>
    <row r="1956" spans="1:14" x14ac:dyDescent="0.25">
      <c r="A1956" s="1">
        <v>34305</v>
      </c>
      <c r="B1956" s="3">
        <v>2.5625</v>
      </c>
      <c r="C1956" s="3">
        <v>2.59375</v>
      </c>
      <c r="D1956" s="3">
        <v>2.5546880000000001</v>
      </c>
      <c r="E1956" s="3">
        <v>2.5898439999999998</v>
      </c>
      <c r="F1956" s="3">
        <v>1.887591</v>
      </c>
      <c r="G1956">
        <v>51936000</v>
      </c>
      <c r="H1956" s="3" t="str">
        <f>TEXT(MCFT[[#This Row],[Date]],"dddd")</f>
        <v>Thursday</v>
      </c>
      <c r="I1956" s="3">
        <f>MCFT[[#This Row],[Open]]-MCFT[[#This Row],[Close]]</f>
        <v>-2.7343999999999813E-2</v>
      </c>
      <c r="J1956" s="3">
        <f>INDEX(AAPL!$J:$J,MATCH(A:A,AAPL!$A:$A,0),1)</f>
        <v>0</v>
      </c>
      <c r="K1956" s="3" t="str">
        <f>IF(MCFT[[#This Row],[Day Change]]&gt;0,"UP","DOWN")</f>
        <v>DOWN</v>
      </c>
      <c r="L1956" s="9">
        <f>_xlfn.RANK.EQ(MCFT[[#This Row],[Date]],A:A,1)</f>
        <v>1955</v>
      </c>
      <c r="M1956" s="10">
        <f>_xlfn.RANK.AVG(MCFT[[#This Row],[Same change on date for AAPL]],AAPL,1)</f>
        <v>4124.5</v>
      </c>
      <c r="N1956" s="2">
        <f>MCFT[[#This Row],[Close]]/MCFT[[#This Row],[Open]]</f>
        <v>1.0106708292682927</v>
      </c>
    </row>
    <row r="1957" spans="1:14" x14ac:dyDescent="0.25">
      <c r="A1957" s="1">
        <v>34306</v>
      </c>
      <c r="B1957" s="3">
        <v>2.6171880000000001</v>
      </c>
      <c r="C1957" s="3">
        <v>2.703125</v>
      </c>
      <c r="D1957" s="3">
        <v>2.609375</v>
      </c>
      <c r="E1957" s="3">
        <v>2.6796880000000001</v>
      </c>
      <c r="F1957" s="3">
        <v>1.9530719999999999</v>
      </c>
      <c r="G1957">
        <v>114502400</v>
      </c>
      <c r="H1957" s="3" t="str">
        <f>TEXT(MCFT[[#This Row],[Date]],"dddd")</f>
        <v>Friday</v>
      </c>
      <c r="I1957" s="3">
        <f>MCFT[[#This Row],[Open]]-MCFT[[#This Row],[Close]]</f>
        <v>-6.25E-2</v>
      </c>
      <c r="J1957" s="3">
        <f>INDEX(AAPL!$J:$J,MATCH(A:A,AAPL!$A:$A,0),1)</f>
        <v>8.9289999999999647E-3</v>
      </c>
      <c r="K1957" s="3" t="str">
        <f>IF(MCFT[[#This Row],[Day Change]]&gt;0,"UP","DOWN")</f>
        <v>DOWN</v>
      </c>
      <c r="L1957" s="9">
        <f>_xlfn.RANK.EQ(MCFT[[#This Row],[Date]],A:A,1)</f>
        <v>1956</v>
      </c>
      <c r="M1957" s="10">
        <f>_xlfn.RANK.AVG(MCFT[[#This Row],[Same change on date for AAPL]],AAPL,1)</f>
        <v>4768</v>
      </c>
      <c r="N1957" s="2">
        <f>MCFT[[#This Row],[Close]]/MCFT[[#This Row],[Open]]</f>
        <v>1.0238805924526628</v>
      </c>
    </row>
    <row r="1958" spans="1:14" x14ac:dyDescent="0.25">
      <c r="A1958" s="1">
        <v>34309</v>
      </c>
      <c r="B1958" s="3">
        <v>2.65625</v>
      </c>
      <c r="C1958" s="3">
        <v>2.671875</v>
      </c>
      <c r="D1958" s="3">
        <v>2.625</v>
      </c>
      <c r="E1958" s="3">
        <v>2.6523439999999998</v>
      </c>
      <c r="F1958" s="3">
        <v>1.9331430000000001</v>
      </c>
      <c r="G1958">
        <v>59337600</v>
      </c>
      <c r="H1958" s="3" t="str">
        <f>TEXT(MCFT[[#This Row],[Date]],"dddd")</f>
        <v>Monday</v>
      </c>
      <c r="I1958" s="3">
        <f>MCFT[[#This Row],[Open]]-MCFT[[#This Row],[Close]]</f>
        <v>3.9060000000001871E-3</v>
      </c>
      <c r="J1958" s="3">
        <f>INDEX(AAPL!$J:$J,MATCH(A:A,AAPL!$A:$A,0),1)</f>
        <v>-2.6785999999999976E-2</v>
      </c>
      <c r="K1958" s="3" t="str">
        <f>IF(MCFT[[#This Row],[Day Change]]&gt;0,"UP","DOWN")</f>
        <v>UP</v>
      </c>
      <c r="L1958" s="9">
        <f>_xlfn.RANK.EQ(MCFT[[#This Row],[Date]],A:A,1)</f>
        <v>1957</v>
      </c>
      <c r="M1958" s="10">
        <f>_xlfn.RANK.AVG(MCFT[[#This Row],[Same change on date for AAPL]],AAPL,1)</f>
        <v>2610.5</v>
      </c>
      <c r="N1958" s="2">
        <f>MCFT[[#This Row],[Close]]/MCFT[[#This Row],[Open]]</f>
        <v>0.9985295058823529</v>
      </c>
    </row>
    <row r="1959" spans="1:14" x14ac:dyDescent="0.25">
      <c r="A1959" s="1">
        <v>34310</v>
      </c>
      <c r="B1959" s="3">
        <v>2.65625</v>
      </c>
      <c r="C1959" s="3">
        <v>2.6875</v>
      </c>
      <c r="D1959" s="3">
        <v>2.65625</v>
      </c>
      <c r="E1959" s="3">
        <v>2.671875</v>
      </c>
      <c r="F1959" s="3">
        <v>1.9473780000000001</v>
      </c>
      <c r="G1959">
        <v>32780800</v>
      </c>
      <c r="H1959" s="3" t="str">
        <f>TEXT(MCFT[[#This Row],[Date]],"dddd")</f>
        <v>Tuesday</v>
      </c>
      <c r="I1959" s="3">
        <f>MCFT[[#This Row],[Open]]-MCFT[[#This Row],[Close]]</f>
        <v>-1.5625E-2</v>
      </c>
      <c r="J1959" s="3">
        <f>INDEX(AAPL!$J:$J,MATCH(A:A,AAPL!$A:$A,0),1)</f>
        <v>-8.9289999999999647E-3</v>
      </c>
      <c r="K1959" s="3" t="str">
        <f>IF(MCFT[[#This Row],[Day Change]]&gt;0,"UP","DOWN")</f>
        <v>DOWN</v>
      </c>
      <c r="L1959" s="9">
        <f>_xlfn.RANK.EQ(MCFT[[#This Row],[Date]],A:A,1)</f>
        <v>1958</v>
      </c>
      <c r="M1959" s="10">
        <f>_xlfn.RANK.AVG(MCFT[[#This Row],[Same change on date for AAPL]],AAPL,1)</f>
        <v>3449.5</v>
      </c>
      <c r="N1959" s="2">
        <f>MCFT[[#This Row],[Close]]/MCFT[[#This Row],[Open]]</f>
        <v>1.0058823529411764</v>
      </c>
    </row>
    <row r="1960" spans="1:14" x14ac:dyDescent="0.25">
      <c r="A1960" s="1">
        <v>34311</v>
      </c>
      <c r="B1960" s="3">
        <v>2.59375</v>
      </c>
      <c r="C1960" s="3">
        <v>2.6171880000000001</v>
      </c>
      <c r="D1960" s="3">
        <v>2.5703130000000001</v>
      </c>
      <c r="E1960" s="3">
        <v>2.609375</v>
      </c>
      <c r="F1960" s="3">
        <v>1.9018250000000001</v>
      </c>
      <c r="G1960">
        <v>105900800</v>
      </c>
      <c r="H1960" s="3" t="str">
        <f>TEXT(MCFT[[#This Row],[Date]],"dddd")</f>
        <v>Wednesday</v>
      </c>
      <c r="I1960" s="3">
        <f>MCFT[[#This Row],[Open]]-MCFT[[#This Row],[Close]]</f>
        <v>-1.5625E-2</v>
      </c>
      <c r="J1960" s="3">
        <f>INDEX(AAPL!$J:$J,MATCH(A:A,AAPL!$A:$A,0),1)</f>
        <v>4.4640000000000235E-3</v>
      </c>
      <c r="K1960" s="3" t="str">
        <f>IF(MCFT[[#This Row],[Day Change]]&gt;0,"UP","DOWN")</f>
        <v>DOWN</v>
      </c>
      <c r="L1960" s="9">
        <f>_xlfn.RANK.EQ(MCFT[[#This Row],[Date]],A:A,1)</f>
        <v>1959</v>
      </c>
      <c r="M1960" s="10">
        <f>_xlfn.RANK.AVG(MCFT[[#This Row],[Same change on date for AAPL]],AAPL,1)</f>
        <v>4414</v>
      </c>
      <c r="N1960" s="2">
        <f>MCFT[[#This Row],[Close]]/MCFT[[#This Row],[Open]]</f>
        <v>1.0060240963855422</v>
      </c>
    </row>
    <row r="1961" spans="1:14" x14ac:dyDescent="0.25">
      <c r="A1961" s="1">
        <v>34312</v>
      </c>
      <c r="B1961" s="3">
        <v>2.609375</v>
      </c>
      <c r="C1961" s="3">
        <v>2.609375</v>
      </c>
      <c r="D1961" s="3">
        <v>2.515625</v>
      </c>
      <c r="E1961" s="3">
        <v>2.5351560000000002</v>
      </c>
      <c r="F1961" s="3">
        <v>1.847731</v>
      </c>
      <c r="G1961">
        <v>61465600</v>
      </c>
      <c r="H1961" s="3" t="str">
        <f>TEXT(MCFT[[#This Row],[Date]],"dddd")</f>
        <v>Thursday</v>
      </c>
      <c r="I1961" s="3">
        <f>MCFT[[#This Row],[Open]]-MCFT[[#This Row],[Close]]</f>
        <v>7.4218999999999813E-2</v>
      </c>
      <c r="J1961" s="3">
        <f>INDEX(AAPL!$J:$J,MATCH(A:A,AAPL!$A:$A,0),1)</f>
        <v>6.25E-2</v>
      </c>
      <c r="K1961" s="3" t="str">
        <f>IF(MCFT[[#This Row],[Day Change]]&gt;0,"UP","DOWN")</f>
        <v>UP</v>
      </c>
      <c r="L1961" s="9">
        <f>_xlfn.RANK.EQ(MCFT[[#This Row],[Date]],A:A,1)</f>
        <v>1960</v>
      </c>
      <c r="M1961" s="10">
        <f>_xlfn.RANK.AVG(MCFT[[#This Row],[Same change on date for AAPL]],AAPL,1)</f>
        <v>6445.5</v>
      </c>
      <c r="N1961" s="2">
        <f>MCFT[[#This Row],[Close]]/MCFT[[#This Row],[Open]]</f>
        <v>0.97155679041916176</v>
      </c>
    </row>
    <row r="1962" spans="1:14" x14ac:dyDescent="0.25">
      <c r="A1962" s="1">
        <v>34313</v>
      </c>
      <c r="B1962" s="3">
        <v>2.5390630000000001</v>
      </c>
      <c r="C1962" s="3">
        <v>2.5703130000000001</v>
      </c>
      <c r="D1962" s="3">
        <v>2.5234380000000001</v>
      </c>
      <c r="E1962" s="3">
        <v>2.5585939999999998</v>
      </c>
      <c r="F1962" s="3">
        <v>1.864814</v>
      </c>
      <c r="G1962">
        <v>19916800</v>
      </c>
      <c r="H1962" s="3" t="str">
        <f>TEXT(MCFT[[#This Row],[Date]],"dddd")</f>
        <v>Friday</v>
      </c>
      <c r="I1962" s="3">
        <f>MCFT[[#This Row],[Open]]-MCFT[[#This Row],[Close]]</f>
        <v>-1.9530999999999743E-2</v>
      </c>
      <c r="J1962" s="3">
        <f>INDEX(AAPL!$J:$J,MATCH(A:A,AAPL!$A:$A,0),1)</f>
        <v>7.1428000000000047E-2</v>
      </c>
      <c r="K1962" s="3" t="str">
        <f>IF(MCFT[[#This Row],[Day Change]]&gt;0,"UP","DOWN")</f>
        <v>DOWN</v>
      </c>
      <c r="L1962" s="9">
        <f>_xlfn.RANK.EQ(MCFT[[#This Row],[Date]],A:A,1)</f>
        <v>1961</v>
      </c>
      <c r="M1962" s="10">
        <f>_xlfn.RANK.AVG(MCFT[[#This Row],[Same change on date for AAPL]],AAPL,1)</f>
        <v>6535.5</v>
      </c>
      <c r="N1962" s="2">
        <f>MCFT[[#This Row],[Close]]/MCFT[[#This Row],[Open]]</f>
        <v>1.007692207715996</v>
      </c>
    </row>
    <row r="1963" spans="1:14" x14ac:dyDescent="0.25">
      <c r="A1963" s="1">
        <v>34316</v>
      </c>
      <c r="B1963" s="3">
        <v>2.546875</v>
      </c>
      <c r="C1963" s="3">
        <v>2.5625</v>
      </c>
      <c r="D1963" s="3">
        <v>2.5234380000000001</v>
      </c>
      <c r="E1963" s="3">
        <v>2.5429689999999998</v>
      </c>
      <c r="F1963" s="3">
        <v>1.853426</v>
      </c>
      <c r="G1963">
        <v>20112000</v>
      </c>
      <c r="H1963" s="3" t="str">
        <f>TEXT(MCFT[[#This Row],[Date]],"dddd")</f>
        <v>Monday</v>
      </c>
      <c r="I1963" s="3">
        <f>MCFT[[#This Row],[Open]]-MCFT[[#This Row],[Close]]</f>
        <v>3.9060000000001871E-3</v>
      </c>
      <c r="J1963" s="3">
        <f>INDEX(AAPL!$J:$J,MATCH(A:A,AAPL!$A:$A,0),1)</f>
        <v>-4.4642000000000071E-2</v>
      </c>
      <c r="K1963" s="3" t="str">
        <f>IF(MCFT[[#This Row],[Day Change]]&gt;0,"UP","DOWN")</f>
        <v>UP</v>
      </c>
      <c r="L1963" s="9">
        <f>_xlfn.RANK.EQ(MCFT[[#This Row],[Date]],A:A,1)</f>
        <v>1962</v>
      </c>
      <c r="M1963" s="10">
        <f>_xlfn.RANK.AVG(MCFT[[#This Row],[Same change on date for AAPL]],AAPL,1)</f>
        <v>2139</v>
      </c>
      <c r="N1963" s="2">
        <f>MCFT[[#This Row],[Close]]/MCFT[[#This Row],[Open]]</f>
        <v>0.99846635582822074</v>
      </c>
    </row>
    <row r="1964" spans="1:14" x14ac:dyDescent="0.25">
      <c r="A1964" s="1">
        <v>34317</v>
      </c>
      <c r="B1964" s="3">
        <v>2.53125</v>
      </c>
      <c r="C1964" s="3">
        <v>2.546875</v>
      </c>
      <c r="D1964" s="3">
        <v>2.4765630000000001</v>
      </c>
      <c r="E1964" s="3">
        <v>2.5</v>
      </c>
      <c r="F1964" s="3">
        <v>1.822109</v>
      </c>
      <c r="G1964">
        <v>47414400</v>
      </c>
      <c r="H1964" s="3" t="str">
        <f>TEXT(MCFT[[#This Row],[Date]],"dddd")</f>
        <v>Tuesday</v>
      </c>
      <c r="I1964" s="3">
        <f>MCFT[[#This Row],[Open]]-MCFT[[#This Row],[Close]]</f>
        <v>3.125E-2</v>
      </c>
      <c r="J1964" s="3">
        <f>INDEX(AAPL!$J:$J,MATCH(A:A,AAPL!$A:$A,0),1)</f>
        <v>4.4640000000000235E-3</v>
      </c>
      <c r="K1964" s="3" t="str">
        <f>IF(MCFT[[#This Row],[Day Change]]&gt;0,"UP","DOWN")</f>
        <v>UP</v>
      </c>
      <c r="L1964" s="9">
        <f>_xlfn.RANK.EQ(MCFT[[#This Row],[Date]],A:A,1)</f>
        <v>1963</v>
      </c>
      <c r="M1964" s="10">
        <f>_xlfn.RANK.AVG(MCFT[[#This Row],[Same change on date for AAPL]],AAPL,1)</f>
        <v>4414</v>
      </c>
      <c r="N1964" s="2">
        <f>MCFT[[#This Row],[Close]]/MCFT[[#This Row],[Open]]</f>
        <v>0.98765432098765427</v>
      </c>
    </row>
    <row r="1965" spans="1:14" x14ac:dyDescent="0.25">
      <c r="A1965" s="1">
        <v>34318</v>
      </c>
      <c r="B1965" s="3">
        <v>2.5</v>
      </c>
      <c r="C1965" s="3">
        <v>2.53125</v>
      </c>
      <c r="D1965" s="3">
        <v>2.4921880000000001</v>
      </c>
      <c r="E1965" s="3">
        <v>2.4921880000000001</v>
      </c>
      <c r="F1965" s="3">
        <v>1.8164149999999999</v>
      </c>
      <c r="G1965">
        <v>35219200</v>
      </c>
      <c r="H1965" s="3" t="str">
        <f>TEXT(MCFT[[#This Row],[Date]],"dddd")</f>
        <v>Wednesday</v>
      </c>
      <c r="I1965" s="3">
        <f>MCFT[[#This Row],[Open]]-MCFT[[#This Row],[Close]]</f>
        <v>7.8119999999999301E-3</v>
      </c>
      <c r="J1965" s="3">
        <f>INDEX(AAPL!$J:$J,MATCH(A:A,AAPL!$A:$A,0),1)</f>
        <v>-2.6785999999999976E-2</v>
      </c>
      <c r="K1965" s="3" t="str">
        <f>IF(MCFT[[#This Row],[Day Change]]&gt;0,"UP","DOWN")</f>
        <v>UP</v>
      </c>
      <c r="L1965" s="9">
        <f>_xlfn.RANK.EQ(MCFT[[#This Row],[Date]],A:A,1)</f>
        <v>1964</v>
      </c>
      <c r="M1965" s="10">
        <f>_xlfn.RANK.AVG(MCFT[[#This Row],[Same change on date for AAPL]],AAPL,1)</f>
        <v>2610.5</v>
      </c>
      <c r="N1965" s="2">
        <f>MCFT[[#This Row],[Close]]/MCFT[[#This Row],[Open]]</f>
        <v>0.99687520000000007</v>
      </c>
    </row>
    <row r="1966" spans="1:14" x14ac:dyDescent="0.25">
      <c r="A1966" s="1">
        <v>34319</v>
      </c>
      <c r="B1966" s="3">
        <v>2.5</v>
      </c>
      <c r="C1966" s="3">
        <v>2.53125</v>
      </c>
      <c r="D1966" s="3">
        <v>2.4921880000000001</v>
      </c>
      <c r="E1966" s="3">
        <v>2.5</v>
      </c>
      <c r="F1966" s="3">
        <v>1.822109</v>
      </c>
      <c r="G1966">
        <v>29113600</v>
      </c>
      <c r="H1966" s="3" t="str">
        <f>TEXT(MCFT[[#This Row],[Date]],"dddd")</f>
        <v>Thursday</v>
      </c>
      <c r="I1966" s="3">
        <f>MCFT[[#This Row],[Open]]-MCFT[[#This Row],[Close]]</f>
        <v>0</v>
      </c>
      <c r="J1966" s="3">
        <f>INDEX(AAPL!$J:$J,MATCH(A:A,AAPL!$A:$A,0),1)</f>
        <v>4.4640000000000235E-3</v>
      </c>
      <c r="K1966" s="3" t="str">
        <f>IF(MCFT[[#This Row],[Day Change]]&gt;0,"UP","DOWN")</f>
        <v>DOWN</v>
      </c>
      <c r="L1966" s="9">
        <f>_xlfn.RANK.EQ(MCFT[[#This Row],[Date]],A:A,1)</f>
        <v>1965</v>
      </c>
      <c r="M1966" s="10">
        <f>_xlfn.RANK.AVG(MCFT[[#This Row],[Same change on date for AAPL]],AAPL,1)</f>
        <v>4414</v>
      </c>
      <c r="N1966" s="2">
        <f>MCFT[[#This Row],[Close]]/MCFT[[#This Row],[Open]]</f>
        <v>1</v>
      </c>
    </row>
    <row r="1967" spans="1:14" x14ac:dyDescent="0.25">
      <c r="A1967" s="1">
        <v>34320</v>
      </c>
      <c r="B1967" s="3">
        <v>2.515625</v>
      </c>
      <c r="C1967" s="3">
        <v>2.515625</v>
      </c>
      <c r="D1967" s="3">
        <v>2.4921880000000001</v>
      </c>
      <c r="E1967" s="3">
        <v>2.515625</v>
      </c>
      <c r="F1967" s="3">
        <v>1.833496</v>
      </c>
      <c r="G1967">
        <v>26112000</v>
      </c>
      <c r="H1967" s="3" t="str">
        <f>TEXT(MCFT[[#This Row],[Date]],"dddd")</f>
        <v>Friday</v>
      </c>
      <c r="I1967" s="3">
        <f>MCFT[[#This Row],[Open]]-MCFT[[#This Row],[Close]]</f>
        <v>0</v>
      </c>
      <c r="J1967" s="3">
        <f>INDEX(AAPL!$J:$J,MATCH(A:A,AAPL!$A:$A,0),1)</f>
        <v>0</v>
      </c>
      <c r="K1967" s="3" t="str">
        <f>IF(MCFT[[#This Row],[Day Change]]&gt;0,"UP","DOWN")</f>
        <v>DOWN</v>
      </c>
      <c r="L1967" s="9">
        <f>_xlfn.RANK.EQ(MCFT[[#This Row],[Date]],A:A,1)</f>
        <v>1966</v>
      </c>
      <c r="M1967" s="10">
        <f>_xlfn.RANK.AVG(MCFT[[#This Row],[Same change on date for AAPL]],AAPL,1)</f>
        <v>4124.5</v>
      </c>
      <c r="N1967" s="2">
        <f>MCFT[[#This Row],[Close]]/MCFT[[#This Row],[Open]]</f>
        <v>1</v>
      </c>
    </row>
    <row r="1968" spans="1:14" x14ac:dyDescent="0.25">
      <c r="A1968" s="1">
        <v>34323</v>
      </c>
      <c r="B1968" s="3">
        <v>2.53125</v>
      </c>
      <c r="C1968" s="3">
        <v>2.5625</v>
      </c>
      <c r="D1968" s="3">
        <v>2.515625</v>
      </c>
      <c r="E1968" s="3">
        <v>2.5625</v>
      </c>
      <c r="F1968" s="3">
        <v>1.867661</v>
      </c>
      <c r="G1968">
        <v>35462400</v>
      </c>
      <c r="H1968" s="3" t="str">
        <f>TEXT(MCFT[[#This Row],[Date]],"dddd")</f>
        <v>Monday</v>
      </c>
      <c r="I1968" s="3">
        <f>MCFT[[#This Row],[Open]]-MCFT[[#This Row],[Close]]</f>
        <v>-3.125E-2</v>
      </c>
      <c r="J1968" s="3">
        <f>INDEX(AAPL!$J:$J,MATCH(A:A,AAPL!$A:$A,0),1)</f>
        <v>2.6785999999999976E-2</v>
      </c>
      <c r="K1968" s="3" t="str">
        <f>IF(MCFT[[#This Row],[Day Change]]&gt;0,"UP","DOWN")</f>
        <v>DOWN</v>
      </c>
      <c r="L1968" s="9">
        <f>_xlfn.RANK.EQ(MCFT[[#This Row],[Date]],A:A,1)</f>
        <v>1967</v>
      </c>
      <c r="M1968" s="10">
        <f>_xlfn.RANK.AVG(MCFT[[#This Row],[Same change on date for AAPL]],AAPL,1)</f>
        <v>5686</v>
      </c>
      <c r="N1968" s="2">
        <f>MCFT[[#This Row],[Close]]/MCFT[[#This Row],[Open]]</f>
        <v>1.0123456790123457</v>
      </c>
    </row>
    <row r="1969" spans="1:14" x14ac:dyDescent="0.25">
      <c r="A1969" s="1">
        <v>34324</v>
      </c>
      <c r="B1969" s="3">
        <v>2.5625</v>
      </c>
      <c r="C1969" s="3">
        <v>2.578125</v>
      </c>
      <c r="D1969" s="3">
        <v>2.546875</v>
      </c>
      <c r="E1969" s="3">
        <v>2.578125</v>
      </c>
      <c r="F1969" s="3">
        <v>1.879049</v>
      </c>
      <c r="G1969">
        <v>31008000</v>
      </c>
      <c r="H1969" s="3" t="str">
        <f>TEXT(MCFT[[#This Row],[Date]],"dddd")</f>
        <v>Tuesday</v>
      </c>
      <c r="I1969" s="3">
        <f>MCFT[[#This Row],[Open]]-MCFT[[#This Row],[Close]]</f>
        <v>-1.5625E-2</v>
      </c>
      <c r="J1969" s="3">
        <f>INDEX(AAPL!$J:$J,MATCH(A:A,AAPL!$A:$A,0),1)</f>
        <v>3.5714000000000024E-2</v>
      </c>
      <c r="K1969" s="3" t="str">
        <f>IF(MCFT[[#This Row],[Day Change]]&gt;0,"UP","DOWN")</f>
        <v>DOWN</v>
      </c>
      <c r="L1969" s="9">
        <f>_xlfn.RANK.EQ(MCFT[[#This Row],[Date]],A:A,1)</f>
        <v>1968</v>
      </c>
      <c r="M1969" s="10">
        <f>_xlfn.RANK.AVG(MCFT[[#This Row],[Same change on date for AAPL]],AAPL,1)</f>
        <v>5958</v>
      </c>
      <c r="N1969" s="2">
        <f>MCFT[[#This Row],[Close]]/MCFT[[#This Row],[Open]]</f>
        <v>1.0060975609756098</v>
      </c>
    </row>
    <row r="1970" spans="1:14" x14ac:dyDescent="0.25">
      <c r="A1970" s="1">
        <v>34325</v>
      </c>
      <c r="B1970" s="3">
        <v>2.5703130000000001</v>
      </c>
      <c r="C1970" s="3">
        <v>2.578125</v>
      </c>
      <c r="D1970" s="3">
        <v>2.53125</v>
      </c>
      <c r="E1970" s="3">
        <v>2.5351560000000002</v>
      </c>
      <c r="F1970" s="3">
        <v>1.847731</v>
      </c>
      <c r="G1970">
        <v>24169600</v>
      </c>
      <c r="H1970" s="3" t="str">
        <f>TEXT(MCFT[[#This Row],[Date]],"dddd")</f>
        <v>Wednesday</v>
      </c>
      <c r="I1970" s="3">
        <f>MCFT[[#This Row],[Open]]-MCFT[[#This Row],[Close]]</f>
        <v>3.5156999999999883E-2</v>
      </c>
      <c r="J1970" s="3">
        <f>INDEX(AAPL!$J:$J,MATCH(A:A,AAPL!$A:$A,0),1)</f>
        <v>-2.6785999999999976E-2</v>
      </c>
      <c r="K1970" s="3" t="str">
        <f>IF(MCFT[[#This Row],[Day Change]]&gt;0,"UP","DOWN")</f>
        <v>UP</v>
      </c>
      <c r="L1970" s="9">
        <f>_xlfn.RANK.EQ(MCFT[[#This Row],[Date]],A:A,1)</f>
        <v>1969</v>
      </c>
      <c r="M1970" s="10">
        <f>_xlfn.RANK.AVG(MCFT[[#This Row],[Same change on date for AAPL]],AAPL,1)</f>
        <v>2610.5</v>
      </c>
      <c r="N1970" s="2">
        <f>MCFT[[#This Row],[Close]]/MCFT[[#This Row],[Open]]</f>
        <v>0.98632189931732051</v>
      </c>
    </row>
    <row r="1971" spans="1:14" x14ac:dyDescent="0.25">
      <c r="A1971" s="1">
        <v>34326</v>
      </c>
      <c r="B1971" s="3">
        <v>2.53125</v>
      </c>
      <c r="C1971" s="3">
        <v>2.5703130000000001</v>
      </c>
      <c r="D1971" s="3">
        <v>2.5234380000000001</v>
      </c>
      <c r="E1971" s="3">
        <v>2.5273439999999998</v>
      </c>
      <c r="F1971" s="3">
        <v>1.842039</v>
      </c>
      <c r="G1971">
        <v>31820800</v>
      </c>
      <c r="H1971" s="3" t="str">
        <f>TEXT(MCFT[[#This Row],[Date]],"dddd")</f>
        <v>Thursday</v>
      </c>
      <c r="I1971" s="3">
        <f>MCFT[[#This Row],[Open]]-MCFT[[#This Row],[Close]]</f>
        <v>3.9060000000001871E-3</v>
      </c>
      <c r="J1971" s="3">
        <f>INDEX(AAPL!$J:$J,MATCH(A:A,AAPL!$A:$A,0),1)</f>
        <v>0</v>
      </c>
      <c r="K1971" s="3" t="str">
        <f>IF(MCFT[[#This Row],[Day Change]]&gt;0,"UP","DOWN")</f>
        <v>UP</v>
      </c>
      <c r="L1971" s="9">
        <f>_xlfn.RANK.EQ(MCFT[[#This Row],[Date]],A:A,1)</f>
        <v>1970</v>
      </c>
      <c r="M1971" s="10">
        <f>_xlfn.RANK.AVG(MCFT[[#This Row],[Same change on date for AAPL]],AAPL,1)</f>
        <v>4124.5</v>
      </c>
      <c r="N1971" s="2">
        <f>MCFT[[#This Row],[Close]]/MCFT[[#This Row],[Open]]</f>
        <v>0.99845688888888884</v>
      </c>
    </row>
    <row r="1972" spans="1:14" x14ac:dyDescent="0.25">
      <c r="A1972" s="1">
        <v>34330</v>
      </c>
      <c r="B1972" s="3">
        <v>2.5234380000000001</v>
      </c>
      <c r="C1972" s="3">
        <v>2.5390630000000001</v>
      </c>
      <c r="D1972" s="3">
        <v>2.4921880000000001</v>
      </c>
      <c r="E1972" s="3">
        <v>2.515625</v>
      </c>
      <c r="F1972" s="3">
        <v>1.833496</v>
      </c>
      <c r="G1972">
        <v>24537600</v>
      </c>
      <c r="H1972" s="3" t="str">
        <f>TEXT(MCFT[[#This Row],[Date]],"dddd")</f>
        <v>Monday</v>
      </c>
      <c r="I1972" s="3">
        <f>MCFT[[#This Row],[Open]]-MCFT[[#This Row],[Close]]</f>
        <v>7.8130000000000699E-3</v>
      </c>
      <c r="J1972" s="3">
        <f>INDEX(AAPL!$J:$J,MATCH(A:A,AAPL!$A:$A,0),1)</f>
        <v>-2.6785999999999976E-2</v>
      </c>
      <c r="K1972" s="3" t="str">
        <f>IF(MCFT[[#This Row],[Day Change]]&gt;0,"UP","DOWN")</f>
        <v>UP</v>
      </c>
      <c r="L1972" s="9">
        <f>_xlfn.RANK.EQ(MCFT[[#This Row],[Date]],A:A,1)</f>
        <v>1971</v>
      </c>
      <c r="M1972" s="10">
        <f>_xlfn.RANK.AVG(MCFT[[#This Row],[Same change on date for AAPL]],AAPL,1)</f>
        <v>2610.5</v>
      </c>
      <c r="N1972" s="2">
        <f>MCFT[[#This Row],[Close]]/MCFT[[#This Row],[Open]]</f>
        <v>0.99690382723887017</v>
      </c>
    </row>
    <row r="1973" spans="1:14" x14ac:dyDescent="0.25">
      <c r="A1973" s="1">
        <v>34331</v>
      </c>
      <c r="B1973" s="3">
        <v>2.515625</v>
      </c>
      <c r="C1973" s="3">
        <v>2.59375</v>
      </c>
      <c r="D1973" s="3">
        <v>2.515625</v>
      </c>
      <c r="E1973" s="3">
        <v>2.5859380000000001</v>
      </c>
      <c r="F1973" s="3">
        <v>1.8847419999999999</v>
      </c>
      <c r="G1973">
        <v>27776000</v>
      </c>
      <c r="H1973" s="3" t="str">
        <f>TEXT(MCFT[[#This Row],[Date]],"dddd")</f>
        <v>Tuesday</v>
      </c>
      <c r="I1973" s="3">
        <f>MCFT[[#This Row],[Open]]-MCFT[[#This Row],[Close]]</f>
        <v>-7.031300000000007E-2</v>
      </c>
      <c r="J1973" s="3">
        <f>INDEX(AAPL!$J:$J,MATCH(A:A,AAPL!$A:$A,0),1)</f>
        <v>-1.3392999999999988E-2</v>
      </c>
      <c r="K1973" s="3" t="str">
        <f>IF(MCFT[[#This Row],[Day Change]]&gt;0,"UP","DOWN")</f>
        <v>DOWN</v>
      </c>
      <c r="L1973" s="9">
        <f>_xlfn.RANK.EQ(MCFT[[#This Row],[Date]],A:A,1)</f>
        <v>1972</v>
      </c>
      <c r="M1973" s="10">
        <f>_xlfn.RANK.AVG(MCFT[[#This Row],[Same change on date for AAPL]],AAPL,1)</f>
        <v>3219.5</v>
      </c>
      <c r="N1973" s="2">
        <f>MCFT[[#This Row],[Close]]/MCFT[[#This Row],[Open]]</f>
        <v>1.0279505093167702</v>
      </c>
    </row>
    <row r="1974" spans="1:14" x14ac:dyDescent="0.25">
      <c r="A1974" s="1">
        <v>34332</v>
      </c>
      <c r="B1974" s="3">
        <v>2.5859380000000001</v>
      </c>
      <c r="C1974" s="3">
        <v>2.609375</v>
      </c>
      <c r="D1974" s="3">
        <v>2.515625</v>
      </c>
      <c r="E1974" s="3">
        <v>2.546875</v>
      </c>
      <c r="F1974" s="3">
        <v>1.8562719999999999</v>
      </c>
      <c r="G1974">
        <v>48988800</v>
      </c>
      <c r="H1974" s="3" t="str">
        <f>TEXT(MCFT[[#This Row],[Date]],"dddd")</f>
        <v>Wednesday</v>
      </c>
      <c r="I1974" s="3">
        <f>MCFT[[#This Row],[Open]]-MCFT[[#This Row],[Close]]</f>
        <v>3.906300000000007E-2</v>
      </c>
      <c r="J1974" s="3">
        <f>INDEX(AAPL!$J:$J,MATCH(A:A,AAPL!$A:$A,0),1)</f>
        <v>2.6785999999999976E-2</v>
      </c>
      <c r="K1974" s="3" t="str">
        <f>IF(MCFT[[#This Row],[Day Change]]&gt;0,"UP","DOWN")</f>
        <v>UP</v>
      </c>
      <c r="L1974" s="9">
        <f>_xlfn.RANK.EQ(MCFT[[#This Row],[Date]],A:A,1)</f>
        <v>1973</v>
      </c>
      <c r="M1974" s="10">
        <f>_xlfn.RANK.AVG(MCFT[[#This Row],[Same change on date for AAPL]],AAPL,1)</f>
        <v>5686</v>
      </c>
      <c r="N1974" s="2">
        <f>MCFT[[#This Row],[Close]]/MCFT[[#This Row],[Open]]</f>
        <v>0.98489406938604096</v>
      </c>
    </row>
    <row r="1975" spans="1:14" x14ac:dyDescent="0.25">
      <c r="A1975" s="1">
        <v>34333</v>
      </c>
      <c r="B1975" s="3">
        <v>2.5546880000000001</v>
      </c>
      <c r="C1975" s="3">
        <v>2.5703130000000001</v>
      </c>
      <c r="D1975" s="3">
        <v>2.5234380000000001</v>
      </c>
      <c r="E1975" s="3">
        <v>2.5390630000000001</v>
      </c>
      <c r="F1975" s="3">
        <v>1.850579</v>
      </c>
      <c r="G1975">
        <v>25328000</v>
      </c>
      <c r="H1975" s="3" t="str">
        <f>TEXT(MCFT[[#This Row],[Date]],"dddd")</f>
        <v>Thursday</v>
      </c>
      <c r="I1975" s="3">
        <f>MCFT[[#This Row],[Open]]-MCFT[[#This Row],[Close]]</f>
        <v>1.5625E-2</v>
      </c>
      <c r="J1975" s="3">
        <f>INDEX(AAPL!$J:$J,MATCH(A:A,AAPL!$A:$A,0),1)</f>
        <v>-4.4642999999999988E-2</v>
      </c>
      <c r="K1975" s="3" t="str">
        <f>IF(MCFT[[#This Row],[Day Change]]&gt;0,"UP","DOWN")</f>
        <v>UP</v>
      </c>
      <c r="L1975" s="9">
        <f>_xlfn.RANK.EQ(MCFT[[#This Row],[Date]],A:A,1)</f>
        <v>1974</v>
      </c>
      <c r="M1975" s="10">
        <f>_xlfn.RANK.AVG(MCFT[[#This Row],[Same change on date for AAPL]],AAPL,1)</f>
        <v>2108</v>
      </c>
      <c r="N1975" s="2">
        <f>MCFT[[#This Row],[Close]]/MCFT[[#This Row],[Open]]</f>
        <v>0.99388379324598541</v>
      </c>
    </row>
    <row r="1976" spans="1:14" x14ac:dyDescent="0.25">
      <c r="A1976" s="1">
        <v>34334</v>
      </c>
      <c r="B1976" s="3">
        <v>2.53125</v>
      </c>
      <c r="C1976" s="3">
        <v>2.546875</v>
      </c>
      <c r="D1976" s="3">
        <v>2.5078130000000001</v>
      </c>
      <c r="E1976" s="3">
        <v>2.5195310000000002</v>
      </c>
      <c r="F1976" s="3">
        <v>1.8363430000000001</v>
      </c>
      <c r="G1976">
        <v>22995200</v>
      </c>
      <c r="H1976" s="3" t="str">
        <f>TEXT(MCFT[[#This Row],[Date]],"dddd")</f>
        <v>Friday</v>
      </c>
      <c r="I1976" s="3">
        <f>MCFT[[#This Row],[Open]]-MCFT[[#This Row],[Close]]</f>
        <v>1.1718999999999813E-2</v>
      </c>
      <c r="J1976" s="3">
        <f>INDEX(AAPL!$J:$J,MATCH(A:A,AAPL!$A:$A,0),1)</f>
        <v>1.7857000000000012E-2</v>
      </c>
      <c r="K1976" s="3" t="str">
        <f>IF(MCFT[[#This Row],[Day Change]]&gt;0,"UP","DOWN")</f>
        <v>UP</v>
      </c>
      <c r="L1976" s="9">
        <f>_xlfn.RANK.EQ(MCFT[[#This Row],[Date]],A:A,1)</f>
        <v>1975</v>
      </c>
      <c r="M1976" s="10">
        <f>_xlfn.RANK.AVG(MCFT[[#This Row],[Same change on date for AAPL]],AAPL,1)</f>
        <v>5249.5</v>
      </c>
      <c r="N1976" s="2">
        <f>MCFT[[#This Row],[Close]]/MCFT[[#This Row],[Open]]</f>
        <v>0.99537027160493829</v>
      </c>
    </row>
    <row r="1977" spans="1:14" x14ac:dyDescent="0.25">
      <c r="A1977" s="1">
        <v>34337</v>
      </c>
      <c r="B1977" s="3">
        <v>2.515625</v>
      </c>
      <c r="C1977" s="3">
        <v>2.5234380000000001</v>
      </c>
      <c r="D1977" s="3">
        <v>2.4765630000000001</v>
      </c>
      <c r="E1977" s="3">
        <v>2.5039060000000002</v>
      </c>
      <c r="F1977" s="3">
        <v>1.8249550000000001</v>
      </c>
      <c r="G1977">
        <v>36646400</v>
      </c>
      <c r="H1977" s="3" t="str">
        <f>TEXT(MCFT[[#This Row],[Date]],"dddd")</f>
        <v>Monday</v>
      </c>
      <c r="I1977" s="3">
        <f>MCFT[[#This Row],[Open]]-MCFT[[#This Row],[Close]]</f>
        <v>1.1718999999999813E-2</v>
      </c>
      <c r="J1977" s="3">
        <f>INDEX(AAPL!$J:$J,MATCH(A:A,AAPL!$A:$A,0),1)</f>
        <v>-1.3392999999999988E-2</v>
      </c>
      <c r="K1977" s="3" t="str">
        <f>IF(MCFT[[#This Row],[Day Change]]&gt;0,"UP","DOWN")</f>
        <v>UP</v>
      </c>
      <c r="L1977" s="9">
        <f>_xlfn.RANK.EQ(MCFT[[#This Row],[Date]],A:A,1)</f>
        <v>1976</v>
      </c>
      <c r="M1977" s="10">
        <f>_xlfn.RANK.AVG(MCFT[[#This Row],[Same change on date for AAPL]],AAPL,1)</f>
        <v>3219.5</v>
      </c>
      <c r="N1977" s="2">
        <f>MCFT[[#This Row],[Close]]/MCFT[[#This Row],[Open]]</f>
        <v>0.99534151552795036</v>
      </c>
    </row>
    <row r="1978" spans="1:14" x14ac:dyDescent="0.25">
      <c r="A1978" s="1">
        <v>34338</v>
      </c>
      <c r="B1978" s="3">
        <v>2.5078130000000001</v>
      </c>
      <c r="C1978" s="3">
        <v>2.5234380000000001</v>
      </c>
      <c r="D1978" s="3">
        <v>2.4765630000000001</v>
      </c>
      <c r="E1978" s="3">
        <v>2.515625</v>
      </c>
      <c r="F1978" s="3">
        <v>1.833496</v>
      </c>
      <c r="G1978">
        <v>45302400</v>
      </c>
      <c r="H1978" s="3" t="str">
        <f>TEXT(MCFT[[#This Row],[Date]],"dddd")</f>
        <v>Tuesday</v>
      </c>
      <c r="I1978" s="3">
        <f>MCFT[[#This Row],[Open]]-MCFT[[#This Row],[Close]]</f>
        <v>-7.8119999999999301E-3</v>
      </c>
      <c r="J1978" s="3">
        <f>INDEX(AAPL!$J:$J,MATCH(A:A,AAPL!$A:$A,0),1)</f>
        <v>-4.4642999999999988E-2</v>
      </c>
      <c r="K1978" s="3" t="str">
        <f>IF(MCFT[[#This Row],[Day Change]]&gt;0,"UP","DOWN")</f>
        <v>DOWN</v>
      </c>
      <c r="L1978" s="9">
        <f>_xlfn.RANK.EQ(MCFT[[#This Row],[Date]],A:A,1)</f>
        <v>1977</v>
      </c>
      <c r="M1978" s="10">
        <f>_xlfn.RANK.AVG(MCFT[[#This Row],[Same change on date for AAPL]],AAPL,1)</f>
        <v>2108</v>
      </c>
      <c r="N1978" s="2">
        <f>MCFT[[#This Row],[Close]]/MCFT[[#This Row],[Open]]</f>
        <v>1.0031150647994886</v>
      </c>
    </row>
    <row r="1979" spans="1:14" x14ac:dyDescent="0.25">
      <c r="A1979" s="1">
        <v>34339</v>
      </c>
      <c r="B1979" s="3">
        <v>2.5078130000000001</v>
      </c>
      <c r="C1979" s="3">
        <v>2.578125</v>
      </c>
      <c r="D1979" s="3">
        <v>2.5</v>
      </c>
      <c r="E1979" s="3">
        <v>2.5703130000000001</v>
      </c>
      <c r="F1979" s="3">
        <v>1.873354</v>
      </c>
      <c r="G1979">
        <v>53974400</v>
      </c>
      <c r="H1979" s="3" t="str">
        <f>TEXT(MCFT[[#This Row],[Date]],"dddd")</f>
        <v>Wednesday</v>
      </c>
      <c r="I1979" s="3">
        <f>MCFT[[#This Row],[Open]]-MCFT[[#This Row],[Close]]</f>
        <v>-6.25E-2</v>
      </c>
      <c r="J1979" s="3">
        <f>INDEX(AAPL!$J:$J,MATCH(A:A,AAPL!$A:$A,0),1)</f>
        <v>-7.1428000000000047E-2</v>
      </c>
      <c r="K1979" s="3" t="str">
        <f>IF(MCFT[[#This Row],[Day Change]]&gt;0,"UP","DOWN")</f>
        <v>DOWN</v>
      </c>
      <c r="L1979" s="9">
        <f>_xlfn.RANK.EQ(MCFT[[#This Row],[Date]],A:A,1)</f>
        <v>1978</v>
      </c>
      <c r="M1979" s="10">
        <f>_xlfn.RANK.AVG(MCFT[[#This Row],[Same change on date for AAPL]],AAPL,1)</f>
        <v>1748</v>
      </c>
      <c r="N1979" s="2">
        <f>MCFT[[#This Row],[Close]]/MCFT[[#This Row],[Open]]</f>
        <v>1.0249221134111675</v>
      </c>
    </row>
    <row r="1980" spans="1:14" x14ac:dyDescent="0.25">
      <c r="A1980" s="1">
        <v>34340</v>
      </c>
      <c r="B1980" s="3">
        <v>2.5820310000000002</v>
      </c>
      <c r="C1980" s="3">
        <v>2.6484380000000001</v>
      </c>
      <c r="D1980" s="3">
        <v>2.578125</v>
      </c>
      <c r="E1980" s="3">
        <v>2.6445310000000002</v>
      </c>
      <c r="F1980" s="3">
        <v>1.9274500000000001</v>
      </c>
      <c r="G1980">
        <v>82006400</v>
      </c>
      <c r="H1980" s="3" t="str">
        <f>TEXT(MCFT[[#This Row],[Date]],"dddd")</f>
        <v>Thursday</v>
      </c>
      <c r="I1980" s="3">
        <f>MCFT[[#This Row],[Open]]-MCFT[[#This Row],[Close]]</f>
        <v>-6.25E-2</v>
      </c>
      <c r="J1980" s="3">
        <f>INDEX(AAPL!$J:$J,MATCH(A:A,AAPL!$A:$A,0),1)</f>
        <v>3.5714000000000024E-2</v>
      </c>
      <c r="K1980" s="3" t="str">
        <f>IF(MCFT[[#This Row],[Day Change]]&gt;0,"UP","DOWN")</f>
        <v>DOWN</v>
      </c>
      <c r="L1980" s="9">
        <f>_xlfn.RANK.EQ(MCFT[[#This Row],[Date]],A:A,1)</f>
        <v>1979</v>
      </c>
      <c r="M1980" s="10">
        <f>_xlfn.RANK.AVG(MCFT[[#This Row],[Same change on date for AAPL]],AAPL,1)</f>
        <v>5958</v>
      </c>
      <c r="N1980" s="2">
        <f>MCFT[[#This Row],[Close]]/MCFT[[#This Row],[Open]]</f>
        <v>1.0242057512090288</v>
      </c>
    </row>
    <row r="1981" spans="1:14" x14ac:dyDescent="0.25">
      <c r="A1981" s="1">
        <v>34341</v>
      </c>
      <c r="B1981" s="3">
        <v>2.6328130000000001</v>
      </c>
      <c r="C1981" s="3">
        <v>2.6796880000000001</v>
      </c>
      <c r="D1981" s="3">
        <v>2.6015630000000001</v>
      </c>
      <c r="E1981" s="3">
        <v>2.6640630000000001</v>
      </c>
      <c r="F1981" s="3">
        <v>1.941684</v>
      </c>
      <c r="G1981">
        <v>70832000</v>
      </c>
      <c r="H1981" s="3" t="str">
        <f>TEXT(MCFT[[#This Row],[Date]],"dddd")</f>
        <v>Friday</v>
      </c>
      <c r="I1981" s="3">
        <f>MCFT[[#This Row],[Open]]-MCFT[[#This Row],[Close]]</f>
        <v>-3.125E-2</v>
      </c>
      <c r="J1981" s="3">
        <f>INDEX(AAPL!$J:$J,MATCH(A:A,AAPL!$A:$A,0),1)</f>
        <v>-4.0178999999999965E-2</v>
      </c>
      <c r="K1981" s="3" t="str">
        <f>IF(MCFT[[#This Row],[Day Change]]&gt;0,"UP","DOWN")</f>
        <v>DOWN</v>
      </c>
      <c r="L1981" s="9">
        <f>_xlfn.RANK.EQ(MCFT[[#This Row],[Date]],A:A,1)</f>
        <v>1980</v>
      </c>
      <c r="M1981" s="10">
        <f>_xlfn.RANK.AVG(MCFT[[#This Row],[Same change on date for AAPL]],AAPL,1)</f>
        <v>2199.5</v>
      </c>
      <c r="N1981" s="2">
        <f>MCFT[[#This Row],[Close]]/MCFT[[#This Row],[Open]]</f>
        <v>1.0118694339476446</v>
      </c>
    </row>
    <row r="1982" spans="1:14" x14ac:dyDescent="0.25">
      <c r="A1982" s="1">
        <v>34344</v>
      </c>
      <c r="B1982" s="3">
        <v>2.65625</v>
      </c>
      <c r="C1982" s="3">
        <v>2.703125</v>
      </c>
      <c r="D1982" s="3">
        <v>2.65625</v>
      </c>
      <c r="E1982" s="3">
        <v>2.6796880000000001</v>
      </c>
      <c r="F1982" s="3">
        <v>1.9530719999999999</v>
      </c>
      <c r="G1982">
        <v>74185600</v>
      </c>
      <c r="H1982" s="3" t="str">
        <f>TEXT(MCFT[[#This Row],[Date]],"dddd")</f>
        <v>Monday</v>
      </c>
      <c r="I1982" s="3">
        <f>MCFT[[#This Row],[Open]]-MCFT[[#This Row],[Close]]</f>
        <v>-2.343800000000007E-2</v>
      </c>
      <c r="J1982" s="3">
        <f>INDEX(AAPL!$J:$J,MATCH(A:A,AAPL!$A:$A,0),1)</f>
        <v>-2.2321999999999953E-2</v>
      </c>
      <c r="K1982" s="3" t="str">
        <f>IF(MCFT[[#This Row],[Day Change]]&gt;0,"UP","DOWN")</f>
        <v>DOWN</v>
      </c>
      <c r="L1982" s="9">
        <f>_xlfn.RANK.EQ(MCFT[[#This Row],[Date]],A:A,1)</f>
        <v>1981</v>
      </c>
      <c r="M1982" s="10">
        <f>_xlfn.RANK.AVG(MCFT[[#This Row],[Same change on date for AAPL]],AAPL,1)</f>
        <v>2758.5</v>
      </c>
      <c r="N1982" s="2">
        <f>MCFT[[#This Row],[Close]]/MCFT[[#This Row],[Open]]</f>
        <v>1.0088237176470589</v>
      </c>
    </row>
    <row r="1983" spans="1:14" x14ac:dyDescent="0.25">
      <c r="A1983" s="1">
        <v>34345</v>
      </c>
      <c r="B1983" s="3">
        <v>2.65625</v>
      </c>
      <c r="C1983" s="3">
        <v>2.6875</v>
      </c>
      <c r="D1983" s="3">
        <v>2.6367189999999998</v>
      </c>
      <c r="E1983" s="3">
        <v>2.6640630000000001</v>
      </c>
      <c r="F1983" s="3">
        <v>1.941684</v>
      </c>
      <c r="G1983">
        <v>35360000</v>
      </c>
      <c r="H1983" s="3" t="str">
        <f>TEXT(MCFT[[#This Row],[Date]],"dddd")</f>
        <v>Tuesday</v>
      </c>
      <c r="I1983" s="3">
        <f>MCFT[[#This Row],[Open]]-MCFT[[#This Row],[Close]]</f>
        <v>-7.8130000000000699E-3</v>
      </c>
      <c r="J1983" s="3">
        <f>INDEX(AAPL!$J:$J,MATCH(A:A,AAPL!$A:$A,0),1)</f>
        <v>5.8035999999999976E-2</v>
      </c>
      <c r="K1983" s="3" t="str">
        <f>IF(MCFT[[#This Row],[Day Change]]&gt;0,"UP","DOWN")</f>
        <v>DOWN</v>
      </c>
      <c r="L1983" s="9">
        <f>_xlfn.RANK.EQ(MCFT[[#This Row],[Date]],A:A,1)</f>
        <v>1982</v>
      </c>
      <c r="M1983" s="10">
        <f>_xlfn.RANK.AVG(MCFT[[#This Row],[Same change on date for AAPL]],AAPL,1)</f>
        <v>6397.5</v>
      </c>
      <c r="N1983" s="2">
        <f>MCFT[[#This Row],[Close]]/MCFT[[#This Row],[Open]]</f>
        <v>1.0029413647058825</v>
      </c>
    </row>
    <row r="1984" spans="1:14" x14ac:dyDescent="0.25">
      <c r="A1984" s="1">
        <v>34346</v>
      </c>
      <c r="B1984" s="3">
        <v>2.65625</v>
      </c>
      <c r="C1984" s="3">
        <v>2.6796880000000001</v>
      </c>
      <c r="D1984" s="3">
        <v>2.6171880000000001</v>
      </c>
      <c r="E1984" s="3">
        <v>2.671875</v>
      </c>
      <c r="F1984" s="3">
        <v>1.9473780000000001</v>
      </c>
      <c r="G1984">
        <v>39488000</v>
      </c>
      <c r="H1984" s="3" t="str">
        <f>TEXT(MCFT[[#This Row],[Date]],"dddd")</f>
        <v>Wednesday</v>
      </c>
      <c r="I1984" s="3">
        <f>MCFT[[#This Row],[Open]]-MCFT[[#This Row],[Close]]</f>
        <v>-1.5625E-2</v>
      </c>
      <c r="J1984" s="3">
        <f>INDEX(AAPL!$J:$J,MATCH(A:A,AAPL!$A:$A,0),1)</f>
        <v>6.25E-2</v>
      </c>
      <c r="K1984" s="3" t="str">
        <f>IF(MCFT[[#This Row],[Day Change]]&gt;0,"UP","DOWN")</f>
        <v>DOWN</v>
      </c>
      <c r="L1984" s="9">
        <f>_xlfn.RANK.EQ(MCFT[[#This Row],[Date]],A:A,1)</f>
        <v>1983</v>
      </c>
      <c r="M1984" s="10">
        <f>_xlfn.RANK.AVG(MCFT[[#This Row],[Same change on date for AAPL]],AAPL,1)</f>
        <v>6445.5</v>
      </c>
      <c r="N1984" s="2">
        <f>MCFT[[#This Row],[Close]]/MCFT[[#This Row],[Open]]</f>
        <v>1.0058823529411764</v>
      </c>
    </row>
    <row r="1985" spans="1:14" x14ac:dyDescent="0.25">
      <c r="A1985" s="1">
        <v>34347</v>
      </c>
      <c r="B1985" s="3">
        <v>2.6484380000000001</v>
      </c>
      <c r="C1985" s="3">
        <v>2.671875</v>
      </c>
      <c r="D1985" s="3">
        <v>2.625</v>
      </c>
      <c r="E1985" s="3">
        <v>2.6679689999999998</v>
      </c>
      <c r="F1985" s="3">
        <v>1.944531</v>
      </c>
      <c r="G1985">
        <v>40755200</v>
      </c>
      <c r="H1985" s="3" t="str">
        <f>TEXT(MCFT[[#This Row],[Date]],"dddd")</f>
        <v>Thursday</v>
      </c>
      <c r="I1985" s="3">
        <f>MCFT[[#This Row],[Open]]-MCFT[[#This Row],[Close]]</f>
        <v>-1.9530999999999743E-2</v>
      </c>
      <c r="J1985" s="3">
        <f>INDEX(AAPL!$J:$J,MATCH(A:A,AAPL!$A:$A,0),1)</f>
        <v>-2.2321000000000035E-2</v>
      </c>
      <c r="K1985" s="3" t="str">
        <f>IF(MCFT[[#This Row],[Day Change]]&gt;0,"UP","DOWN")</f>
        <v>DOWN</v>
      </c>
      <c r="L1985" s="9">
        <f>_xlfn.RANK.EQ(MCFT[[#This Row],[Date]],A:A,1)</f>
        <v>1984</v>
      </c>
      <c r="M1985" s="10">
        <f>_xlfn.RANK.AVG(MCFT[[#This Row],[Same change on date for AAPL]],AAPL,1)</f>
        <v>2794.5</v>
      </c>
      <c r="N1985" s="2">
        <f>MCFT[[#This Row],[Close]]/MCFT[[#This Row],[Open]]</f>
        <v>1.0073745354809136</v>
      </c>
    </row>
    <row r="1986" spans="1:14" x14ac:dyDescent="0.25">
      <c r="A1986" s="1">
        <v>34348</v>
      </c>
      <c r="B1986" s="3">
        <v>2.671875</v>
      </c>
      <c r="C1986" s="3">
        <v>2.6875</v>
      </c>
      <c r="D1986" s="3">
        <v>2.6484380000000001</v>
      </c>
      <c r="E1986" s="3">
        <v>2.6757810000000002</v>
      </c>
      <c r="F1986" s="3">
        <v>1.950226</v>
      </c>
      <c r="G1986">
        <v>45216000</v>
      </c>
      <c r="H1986" s="3" t="str">
        <f>TEXT(MCFT[[#This Row],[Date]],"dddd")</f>
        <v>Friday</v>
      </c>
      <c r="I1986" s="3">
        <f>MCFT[[#This Row],[Open]]-MCFT[[#This Row],[Close]]</f>
        <v>-3.9060000000001871E-3</v>
      </c>
      <c r="J1986" s="3">
        <f>INDEX(AAPL!$J:$J,MATCH(A:A,AAPL!$A:$A,0),1)</f>
        <v>-8.9289999999999647E-3</v>
      </c>
      <c r="K1986" s="3" t="str">
        <f>IF(MCFT[[#This Row],[Day Change]]&gt;0,"UP","DOWN")</f>
        <v>DOWN</v>
      </c>
      <c r="L1986" s="9">
        <f>_xlfn.RANK.EQ(MCFT[[#This Row],[Date]],A:A,1)</f>
        <v>1985</v>
      </c>
      <c r="M1986" s="10">
        <f>_xlfn.RANK.AVG(MCFT[[#This Row],[Same change on date for AAPL]],AAPL,1)</f>
        <v>3449.5</v>
      </c>
      <c r="N1986" s="2">
        <f>MCFT[[#This Row],[Close]]/MCFT[[#This Row],[Open]]</f>
        <v>1.0014618947368421</v>
      </c>
    </row>
    <row r="1987" spans="1:14" x14ac:dyDescent="0.25">
      <c r="A1987" s="1">
        <v>34351</v>
      </c>
      <c r="B1987" s="3">
        <v>2.6640630000000001</v>
      </c>
      <c r="C1987" s="3">
        <v>2.6875</v>
      </c>
      <c r="D1987" s="3">
        <v>2.640625</v>
      </c>
      <c r="E1987" s="3">
        <v>2.6484380000000001</v>
      </c>
      <c r="F1987" s="3">
        <v>1.930296</v>
      </c>
      <c r="G1987">
        <v>30755200</v>
      </c>
      <c r="H1987" s="3" t="str">
        <f>TEXT(MCFT[[#This Row],[Date]],"dddd")</f>
        <v>Monday</v>
      </c>
      <c r="I1987" s="3">
        <f>MCFT[[#This Row],[Open]]-MCFT[[#This Row],[Close]]</f>
        <v>1.5625E-2</v>
      </c>
      <c r="J1987" s="3">
        <f>INDEX(AAPL!$J:$J,MATCH(A:A,AAPL!$A:$A,0),1)</f>
        <v>2.2321999999999953E-2</v>
      </c>
      <c r="K1987" s="3" t="str">
        <f>IF(MCFT[[#This Row],[Day Change]]&gt;0,"UP","DOWN")</f>
        <v>UP</v>
      </c>
      <c r="L1987" s="9">
        <f>_xlfn.RANK.EQ(MCFT[[#This Row],[Date]],A:A,1)</f>
        <v>1986</v>
      </c>
      <c r="M1987" s="10">
        <f>_xlfn.RANK.AVG(MCFT[[#This Row],[Same change on date for AAPL]],AAPL,1)</f>
        <v>5525</v>
      </c>
      <c r="N1987" s="2">
        <f>MCFT[[#This Row],[Close]]/MCFT[[#This Row],[Open]]</f>
        <v>0.99413489846148528</v>
      </c>
    </row>
    <row r="1988" spans="1:14" x14ac:dyDescent="0.25">
      <c r="A1988" s="1">
        <v>34352</v>
      </c>
      <c r="B1988" s="3">
        <v>2.6640630000000001</v>
      </c>
      <c r="C1988" s="3">
        <v>2.671875</v>
      </c>
      <c r="D1988" s="3">
        <v>2.625</v>
      </c>
      <c r="E1988" s="3">
        <v>2.6445310000000002</v>
      </c>
      <c r="F1988" s="3">
        <v>1.9274500000000001</v>
      </c>
      <c r="G1988">
        <v>43686400</v>
      </c>
      <c r="H1988" s="3" t="str">
        <f>TEXT(MCFT[[#This Row],[Date]],"dddd")</f>
        <v>Tuesday</v>
      </c>
      <c r="I1988" s="3">
        <f>MCFT[[#This Row],[Open]]-MCFT[[#This Row],[Close]]</f>
        <v>1.9531999999999883E-2</v>
      </c>
      <c r="J1988" s="3">
        <f>INDEX(AAPL!$J:$J,MATCH(A:A,AAPL!$A:$A,0),1)</f>
        <v>3.125E-2</v>
      </c>
      <c r="K1988" s="3" t="str">
        <f>IF(MCFT[[#This Row],[Day Change]]&gt;0,"UP","DOWN")</f>
        <v>UP</v>
      </c>
      <c r="L1988" s="9">
        <f>_xlfn.RANK.EQ(MCFT[[#This Row],[Date]],A:A,1)</f>
        <v>1987</v>
      </c>
      <c r="M1988" s="10">
        <f>_xlfn.RANK.AVG(MCFT[[#This Row],[Same change on date for AAPL]],AAPL,1)</f>
        <v>5817.5</v>
      </c>
      <c r="N1988" s="2">
        <f>MCFT[[#This Row],[Close]]/MCFT[[#This Row],[Open]]</f>
        <v>0.99266834155198291</v>
      </c>
    </row>
    <row r="1989" spans="1:14" x14ac:dyDescent="0.25">
      <c r="A1989" s="1">
        <v>34353</v>
      </c>
      <c r="B1989" s="3">
        <v>2.6171880000000001</v>
      </c>
      <c r="C1989" s="3">
        <v>2.6328130000000001</v>
      </c>
      <c r="D1989" s="3">
        <v>2.578125</v>
      </c>
      <c r="E1989" s="3">
        <v>2.6015630000000001</v>
      </c>
      <c r="F1989" s="3">
        <v>1.896131</v>
      </c>
      <c r="G1989">
        <v>76563200</v>
      </c>
      <c r="H1989" s="3" t="str">
        <f>TEXT(MCFT[[#This Row],[Date]],"dddd")</f>
        <v>Wednesday</v>
      </c>
      <c r="I1989" s="3">
        <f>MCFT[[#This Row],[Open]]-MCFT[[#This Row],[Close]]</f>
        <v>1.5625E-2</v>
      </c>
      <c r="J1989" s="3">
        <f>INDEX(AAPL!$J:$J,MATCH(A:A,AAPL!$A:$A,0),1)</f>
        <v>0</v>
      </c>
      <c r="K1989" s="3" t="str">
        <f>IF(MCFT[[#This Row],[Day Change]]&gt;0,"UP","DOWN")</f>
        <v>UP</v>
      </c>
      <c r="L1989" s="9">
        <f>_xlfn.RANK.EQ(MCFT[[#This Row],[Date]],A:A,1)</f>
        <v>1988</v>
      </c>
      <c r="M1989" s="10">
        <f>_xlfn.RANK.AVG(MCFT[[#This Row],[Same change on date for AAPL]],AAPL,1)</f>
        <v>4124.5</v>
      </c>
      <c r="N1989" s="2">
        <f>MCFT[[#This Row],[Close]]/MCFT[[#This Row],[Open]]</f>
        <v>0.99402985188683424</v>
      </c>
    </row>
    <row r="1990" spans="1:14" x14ac:dyDescent="0.25">
      <c r="A1990" s="1">
        <v>34354</v>
      </c>
      <c r="B1990" s="3">
        <v>2.6015630000000001</v>
      </c>
      <c r="C1990" s="3">
        <v>2.6992189999999998</v>
      </c>
      <c r="D1990" s="3">
        <v>2.6015630000000001</v>
      </c>
      <c r="E1990" s="3">
        <v>2.6953130000000001</v>
      </c>
      <c r="F1990" s="3">
        <v>1.9644600000000001</v>
      </c>
      <c r="G1990">
        <v>145004800</v>
      </c>
      <c r="H1990" s="3" t="str">
        <f>TEXT(MCFT[[#This Row],[Date]],"dddd")</f>
        <v>Thursday</v>
      </c>
      <c r="I1990" s="3">
        <f>MCFT[[#This Row],[Open]]-MCFT[[#This Row],[Close]]</f>
        <v>-9.375E-2</v>
      </c>
      <c r="J1990" s="3">
        <f>INDEX(AAPL!$J:$J,MATCH(A:A,AAPL!$A:$A,0),1)</f>
        <v>-1.3392999999999988E-2</v>
      </c>
      <c r="K1990" s="3" t="str">
        <f>IF(MCFT[[#This Row],[Day Change]]&gt;0,"UP","DOWN")</f>
        <v>DOWN</v>
      </c>
      <c r="L1990" s="9">
        <f>_xlfn.RANK.EQ(MCFT[[#This Row],[Date]],A:A,1)</f>
        <v>1989</v>
      </c>
      <c r="M1990" s="10">
        <f>_xlfn.RANK.AVG(MCFT[[#This Row],[Same change on date for AAPL]],AAPL,1)</f>
        <v>3219.5</v>
      </c>
      <c r="N1990" s="2">
        <f>MCFT[[#This Row],[Close]]/MCFT[[#This Row],[Open]]</f>
        <v>1.0360360291101927</v>
      </c>
    </row>
    <row r="1991" spans="1:14" x14ac:dyDescent="0.25">
      <c r="A1991" s="1">
        <v>34355</v>
      </c>
      <c r="B1991" s="3">
        <v>2.6953130000000001</v>
      </c>
      <c r="C1991" s="3">
        <v>2.71875</v>
      </c>
      <c r="D1991" s="3">
        <v>2.65625</v>
      </c>
      <c r="E1991" s="3">
        <v>2.6953130000000001</v>
      </c>
      <c r="F1991" s="3">
        <v>1.9644600000000001</v>
      </c>
      <c r="G1991">
        <v>99078400</v>
      </c>
      <c r="H1991" s="3" t="str">
        <f>TEXT(MCFT[[#This Row],[Date]],"dddd")</f>
        <v>Friday</v>
      </c>
      <c r="I1991" s="3">
        <f>MCFT[[#This Row],[Open]]-MCFT[[#This Row],[Close]]</f>
        <v>0</v>
      </c>
      <c r="J1991" s="3">
        <f>INDEX(AAPL!$J:$J,MATCH(A:A,AAPL!$A:$A,0),1)</f>
        <v>-4.4640000000000235E-3</v>
      </c>
      <c r="K1991" s="3" t="str">
        <f>IF(MCFT[[#This Row],[Day Change]]&gt;0,"UP","DOWN")</f>
        <v>DOWN</v>
      </c>
      <c r="L1991" s="9">
        <f>_xlfn.RANK.EQ(MCFT[[#This Row],[Date]],A:A,1)</f>
        <v>1990</v>
      </c>
      <c r="M1991" s="10">
        <f>_xlfn.RANK.AVG(MCFT[[#This Row],[Same change on date for AAPL]],AAPL,1)</f>
        <v>3822</v>
      </c>
      <c r="N1991" s="2">
        <f>MCFT[[#This Row],[Close]]/MCFT[[#This Row],[Open]]</f>
        <v>1</v>
      </c>
    </row>
    <row r="1992" spans="1:14" x14ac:dyDescent="0.25">
      <c r="A1992" s="1">
        <v>34358</v>
      </c>
      <c r="B1992" s="3">
        <v>2.6875</v>
      </c>
      <c r="C1992" s="3">
        <v>2.71875</v>
      </c>
      <c r="D1992" s="3">
        <v>2.65625</v>
      </c>
      <c r="E1992" s="3">
        <v>2.6640630000000001</v>
      </c>
      <c r="F1992" s="3">
        <v>1.941684</v>
      </c>
      <c r="G1992">
        <v>38374400</v>
      </c>
      <c r="H1992" s="3" t="str">
        <f>TEXT(MCFT[[#This Row],[Date]],"dddd")</f>
        <v>Monday</v>
      </c>
      <c r="I1992" s="3">
        <f>MCFT[[#This Row],[Open]]-MCFT[[#This Row],[Close]]</f>
        <v>2.343699999999993E-2</v>
      </c>
      <c r="J1992" s="3">
        <f>INDEX(AAPL!$J:$J,MATCH(A:A,AAPL!$A:$A,0),1)</f>
        <v>-6.25E-2</v>
      </c>
      <c r="K1992" s="3" t="str">
        <f>IF(MCFT[[#This Row],[Day Change]]&gt;0,"UP","DOWN")</f>
        <v>UP</v>
      </c>
      <c r="L1992" s="9">
        <f>_xlfn.RANK.EQ(MCFT[[#This Row],[Date]],A:A,1)</f>
        <v>1991</v>
      </c>
      <c r="M1992" s="10">
        <f>_xlfn.RANK.AVG(MCFT[[#This Row],[Same change on date for AAPL]],AAPL,1)</f>
        <v>1836.5</v>
      </c>
      <c r="N1992" s="2">
        <f>MCFT[[#This Row],[Close]]/MCFT[[#This Row],[Open]]</f>
        <v>0.99127925581395349</v>
      </c>
    </row>
    <row r="1993" spans="1:14" x14ac:dyDescent="0.25">
      <c r="A1993" s="1">
        <v>34359</v>
      </c>
      <c r="B1993" s="3">
        <v>2.6640630000000001</v>
      </c>
      <c r="C1993" s="3">
        <v>2.6679689999999998</v>
      </c>
      <c r="D1993" s="3">
        <v>2.625</v>
      </c>
      <c r="E1993" s="3">
        <v>2.6601560000000002</v>
      </c>
      <c r="F1993" s="3">
        <v>1.9388369999999999</v>
      </c>
      <c r="G1993">
        <v>70361600</v>
      </c>
      <c r="H1993" s="3" t="str">
        <f>TEXT(MCFT[[#This Row],[Date]],"dddd")</f>
        <v>Tuesday</v>
      </c>
      <c r="I1993" s="3">
        <f>MCFT[[#This Row],[Open]]-MCFT[[#This Row],[Close]]</f>
        <v>3.9069999999998828E-3</v>
      </c>
      <c r="J1993" s="3">
        <f>INDEX(AAPL!$J:$J,MATCH(A:A,AAPL!$A:$A,0),1)</f>
        <v>3.125E-2</v>
      </c>
      <c r="K1993" s="3" t="str">
        <f>IF(MCFT[[#This Row],[Day Change]]&gt;0,"UP","DOWN")</f>
        <v>UP</v>
      </c>
      <c r="L1993" s="9">
        <f>_xlfn.RANK.EQ(MCFT[[#This Row],[Date]],A:A,1)</f>
        <v>1992</v>
      </c>
      <c r="M1993" s="10">
        <f>_xlfn.RANK.AVG(MCFT[[#This Row],[Same change on date for AAPL]],AAPL,1)</f>
        <v>5817.5</v>
      </c>
      <c r="N1993" s="2">
        <f>MCFT[[#This Row],[Close]]/MCFT[[#This Row],[Open]]</f>
        <v>0.99853344309049752</v>
      </c>
    </row>
    <row r="1994" spans="1:14" x14ac:dyDescent="0.25">
      <c r="A1994" s="1">
        <v>34360</v>
      </c>
      <c r="B1994" s="3">
        <v>2.65625</v>
      </c>
      <c r="C1994" s="3">
        <v>2.65625</v>
      </c>
      <c r="D1994" s="3">
        <v>2.625</v>
      </c>
      <c r="E1994" s="3">
        <v>2.6328130000000001</v>
      </c>
      <c r="F1994" s="3">
        <v>1.9189080000000001</v>
      </c>
      <c r="G1994">
        <v>50489600</v>
      </c>
      <c r="H1994" s="3" t="str">
        <f>TEXT(MCFT[[#This Row],[Date]],"dddd")</f>
        <v>Wednesday</v>
      </c>
      <c r="I1994" s="3">
        <f>MCFT[[#This Row],[Open]]-MCFT[[#This Row],[Close]]</f>
        <v>2.343699999999993E-2</v>
      </c>
      <c r="J1994" s="3">
        <f>INDEX(AAPL!$J:$J,MATCH(A:A,AAPL!$A:$A,0),1)</f>
        <v>8.928000000000047E-3</v>
      </c>
      <c r="K1994" s="3" t="str">
        <f>IF(MCFT[[#This Row],[Day Change]]&gt;0,"UP","DOWN")</f>
        <v>UP</v>
      </c>
      <c r="L1994" s="9">
        <f>_xlfn.RANK.EQ(MCFT[[#This Row],[Date]],A:A,1)</f>
        <v>1993</v>
      </c>
      <c r="M1994" s="10">
        <f>_xlfn.RANK.AVG(MCFT[[#This Row],[Same change on date for AAPL]],AAPL,1)</f>
        <v>4659.5</v>
      </c>
      <c r="N1994" s="2">
        <f>MCFT[[#This Row],[Close]]/MCFT[[#This Row],[Open]]</f>
        <v>0.99117665882352946</v>
      </c>
    </row>
    <row r="1995" spans="1:14" x14ac:dyDescent="0.25">
      <c r="A1995" s="1">
        <v>34361</v>
      </c>
      <c r="B1995" s="3">
        <v>2.625</v>
      </c>
      <c r="C1995" s="3">
        <v>2.6484380000000001</v>
      </c>
      <c r="D1995" s="3">
        <v>2.6015630000000001</v>
      </c>
      <c r="E1995" s="3">
        <v>2.6328130000000001</v>
      </c>
      <c r="F1995" s="3">
        <v>1.9189080000000001</v>
      </c>
      <c r="G1995">
        <v>51129600</v>
      </c>
      <c r="H1995" s="3" t="str">
        <f>TEXT(MCFT[[#This Row],[Date]],"dddd")</f>
        <v>Thursday</v>
      </c>
      <c r="I1995" s="3">
        <f>MCFT[[#This Row],[Open]]-MCFT[[#This Row],[Close]]</f>
        <v>-7.8130000000000699E-3</v>
      </c>
      <c r="J1995" s="3">
        <f>INDEX(AAPL!$J:$J,MATCH(A:A,AAPL!$A:$A,0),1)</f>
        <v>-2.2321000000000035E-2</v>
      </c>
      <c r="K1995" s="3" t="str">
        <f>IF(MCFT[[#This Row],[Day Change]]&gt;0,"UP","DOWN")</f>
        <v>DOWN</v>
      </c>
      <c r="L1995" s="9">
        <f>_xlfn.RANK.EQ(MCFT[[#This Row],[Date]],A:A,1)</f>
        <v>1994</v>
      </c>
      <c r="M1995" s="10">
        <f>_xlfn.RANK.AVG(MCFT[[#This Row],[Same change on date for AAPL]],AAPL,1)</f>
        <v>2794.5</v>
      </c>
      <c r="N1995" s="2">
        <f>MCFT[[#This Row],[Close]]/MCFT[[#This Row],[Open]]</f>
        <v>1.0029763809523811</v>
      </c>
    </row>
    <row r="1996" spans="1:14" x14ac:dyDescent="0.25">
      <c r="A1996" s="1">
        <v>34362</v>
      </c>
      <c r="B1996" s="3">
        <v>2.640625</v>
      </c>
      <c r="C1996" s="3">
        <v>2.671875</v>
      </c>
      <c r="D1996" s="3">
        <v>2.6328130000000001</v>
      </c>
      <c r="E1996" s="3">
        <v>2.6523439999999998</v>
      </c>
      <c r="F1996" s="3">
        <v>1.9331430000000001</v>
      </c>
      <c r="G1996">
        <v>41875200</v>
      </c>
      <c r="H1996" s="3" t="str">
        <f>TEXT(MCFT[[#This Row],[Date]],"dddd")</f>
        <v>Friday</v>
      </c>
      <c r="I1996" s="3">
        <f>MCFT[[#This Row],[Open]]-MCFT[[#This Row],[Close]]</f>
        <v>-1.1718999999999813E-2</v>
      </c>
      <c r="J1996" s="3">
        <f>INDEX(AAPL!$J:$J,MATCH(A:A,AAPL!$A:$A,0),1)</f>
        <v>8.928000000000047E-3</v>
      </c>
      <c r="K1996" s="3" t="str">
        <f>IF(MCFT[[#This Row],[Day Change]]&gt;0,"UP","DOWN")</f>
        <v>DOWN</v>
      </c>
      <c r="L1996" s="9">
        <f>_xlfn.RANK.EQ(MCFT[[#This Row],[Date]],A:A,1)</f>
        <v>1995</v>
      </c>
      <c r="M1996" s="10">
        <f>_xlfn.RANK.AVG(MCFT[[#This Row],[Same change on date for AAPL]],AAPL,1)</f>
        <v>4659.5</v>
      </c>
      <c r="N1996" s="2">
        <f>MCFT[[#This Row],[Close]]/MCFT[[#This Row],[Open]]</f>
        <v>1.0044379644970414</v>
      </c>
    </row>
    <row r="1997" spans="1:14" x14ac:dyDescent="0.25">
      <c r="A1997" s="1">
        <v>34365</v>
      </c>
      <c r="B1997" s="3">
        <v>2.6640630000000001</v>
      </c>
      <c r="C1997" s="3">
        <v>2.6835939999999998</v>
      </c>
      <c r="D1997" s="3">
        <v>2.6484380000000001</v>
      </c>
      <c r="E1997" s="3">
        <v>2.6601560000000002</v>
      </c>
      <c r="F1997" s="3">
        <v>1.9388369999999999</v>
      </c>
      <c r="G1997">
        <v>62566400</v>
      </c>
      <c r="H1997" s="3" t="str">
        <f>TEXT(MCFT[[#This Row],[Date]],"dddd")</f>
        <v>Monday</v>
      </c>
      <c r="I1997" s="3">
        <f>MCFT[[#This Row],[Open]]-MCFT[[#This Row],[Close]]</f>
        <v>3.9069999999998828E-3</v>
      </c>
      <c r="J1997" s="3">
        <f>INDEX(AAPL!$J:$J,MATCH(A:A,AAPL!$A:$A,0),1)</f>
        <v>2.6785999999999976E-2</v>
      </c>
      <c r="K1997" s="3" t="str">
        <f>IF(MCFT[[#This Row],[Day Change]]&gt;0,"UP","DOWN")</f>
        <v>UP</v>
      </c>
      <c r="L1997" s="9">
        <f>_xlfn.RANK.EQ(MCFT[[#This Row],[Date]],A:A,1)</f>
        <v>1996</v>
      </c>
      <c r="M1997" s="10">
        <f>_xlfn.RANK.AVG(MCFT[[#This Row],[Same change on date for AAPL]],AAPL,1)</f>
        <v>5686</v>
      </c>
      <c r="N1997" s="2">
        <f>MCFT[[#This Row],[Close]]/MCFT[[#This Row],[Open]]</f>
        <v>0.99853344309049752</v>
      </c>
    </row>
    <row r="1998" spans="1:14" x14ac:dyDescent="0.25">
      <c r="A1998" s="1">
        <v>34366</v>
      </c>
      <c r="B1998" s="3">
        <v>2.65625</v>
      </c>
      <c r="C1998" s="3">
        <v>2.6796880000000001</v>
      </c>
      <c r="D1998" s="3">
        <v>2.640625</v>
      </c>
      <c r="E1998" s="3">
        <v>2.6601560000000002</v>
      </c>
      <c r="F1998" s="3">
        <v>1.9388369999999999</v>
      </c>
      <c r="G1998">
        <v>44003200</v>
      </c>
      <c r="H1998" s="3" t="str">
        <f>TEXT(MCFT[[#This Row],[Date]],"dddd")</f>
        <v>Tuesday</v>
      </c>
      <c r="I1998" s="3">
        <f>MCFT[[#This Row],[Open]]-MCFT[[#This Row],[Close]]</f>
        <v>-3.9060000000001871E-3</v>
      </c>
      <c r="J1998" s="3">
        <f>INDEX(AAPL!$J:$J,MATCH(A:A,AAPL!$A:$A,0),1)</f>
        <v>-8.9289999999999647E-3</v>
      </c>
      <c r="K1998" s="3" t="str">
        <f>IF(MCFT[[#This Row],[Day Change]]&gt;0,"UP","DOWN")</f>
        <v>DOWN</v>
      </c>
      <c r="L1998" s="9">
        <f>_xlfn.RANK.EQ(MCFT[[#This Row],[Date]],A:A,1)</f>
        <v>1997</v>
      </c>
      <c r="M1998" s="10">
        <f>_xlfn.RANK.AVG(MCFT[[#This Row],[Same change on date for AAPL]],AAPL,1)</f>
        <v>3449.5</v>
      </c>
      <c r="N1998" s="2">
        <f>MCFT[[#This Row],[Close]]/MCFT[[#This Row],[Open]]</f>
        <v>1.0014704941176471</v>
      </c>
    </row>
    <row r="1999" spans="1:14" x14ac:dyDescent="0.25">
      <c r="A1999" s="1">
        <v>34367</v>
      </c>
      <c r="B1999" s="3">
        <v>2.6484380000000001</v>
      </c>
      <c r="C1999" s="3">
        <v>2.671875</v>
      </c>
      <c r="D1999" s="3">
        <v>2.625</v>
      </c>
      <c r="E1999" s="3">
        <v>2.625</v>
      </c>
      <c r="F1999" s="3">
        <v>1.913214</v>
      </c>
      <c r="G1999">
        <v>40924800</v>
      </c>
      <c r="H1999" s="3" t="str">
        <f>TEXT(MCFT[[#This Row],[Date]],"dddd")</f>
        <v>Wednesday</v>
      </c>
      <c r="I1999" s="3">
        <f>MCFT[[#This Row],[Open]]-MCFT[[#This Row],[Close]]</f>
        <v>2.343800000000007E-2</v>
      </c>
      <c r="J1999" s="3">
        <f>INDEX(AAPL!$J:$J,MATCH(A:A,AAPL!$A:$A,0),1)</f>
        <v>8.9289999999999647E-3</v>
      </c>
      <c r="K1999" s="3" t="str">
        <f>IF(MCFT[[#This Row],[Day Change]]&gt;0,"UP","DOWN")</f>
        <v>UP</v>
      </c>
      <c r="L1999" s="9">
        <f>_xlfn.RANK.EQ(MCFT[[#This Row],[Date]],A:A,1)</f>
        <v>1998</v>
      </c>
      <c r="M1999" s="10">
        <f>_xlfn.RANK.AVG(MCFT[[#This Row],[Same change on date for AAPL]],AAPL,1)</f>
        <v>4768</v>
      </c>
      <c r="N1999" s="2">
        <f>MCFT[[#This Row],[Close]]/MCFT[[#This Row],[Open]]</f>
        <v>0.99115025535806389</v>
      </c>
    </row>
    <row r="2000" spans="1:14" x14ac:dyDescent="0.25">
      <c r="A2000" s="1">
        <v>34368</v>
      </c>
      <c r="B2000" s="3">
        <v>2.6328130000000001</v>
      </c>
      <c r="C2000" s="3">
        <v>2.640625</v>
      </c>
      <c r="D2000" s="3">
        <v>2.609375</v>
      </c>
      <c r="E2000" s="3">
        <v>2.640625</v>
      </c>
      <c r="F2000" s="3">
        <v>1.924601</v>
      </c>
      <c r="G2000">
        <v>31792000</v>
      </c>
      <c r="H2000" s="3" t="str">
        <f>TEXT(MCFT[[#This Row],[Date]],"dddd")</f>
        <v>Thursday</v>
      </c>
      <c r="I2000" s="3">
        <f>MCFT[[#This Row],[Open]]-MCFT[[#This Row],[Close]]</f>
        <v>-7.8119999999999301E-3</v>
      </c>
      <c r="J2000" s="3">
        <f>INDEX(AAPL!$J:$J,MATCH(A:A,AAPL!$A:$A,0),1)</f>
        <v>-1.7857999999999929E-2</v>
      </c>
      <c r="K2000" s="3" t="str">
        <f>IF(MCFT[[#This Row],[Day Change]]&gt;0,"UP","DOWN")</f>
        <v>DOWN</v>
      </c>
      <c r="L2000" s="9">
        <f>_xlfn.RANK.EQ(MCFT[[#This Row],[Date]],A:A,1)</f>
        <v>1999</v>
      </c>
      <c r="M2000" s="10">
        <f>_xlfn.RANK.AVG(MCFT[[#This Row],[Same change on date for AAPL]],AAPL,1)</f>
        <v>2906</v>
      </c>
      <c r="N2000" s="2">
        <f>MCFT[[#This Row],[Close]]/MCFT[[#This Row],[Open]]</f>
        <v>1.002967168575968</v>
      </c>
    </row>
    <row r="2001" spans="1:14" x14ac:dyDescent="0.25">
      <c r="A2001" s="1">
        <v>34369</v>
      </c>
      <c r="B2001" s="3">
        <v>2.625</v>
      </c>
      <c r="C2001" s="3">
        <v>2.640625</v>
      </c>
      <c r="D2001" s="3">
        <v>2.5390630000000001</v>
      </c>
      <c r="E2001" s="3">
        <v>2.5390630000000001</v>
      </c>
      <c r="F2001" s="3">
        <v>1.850579</v>
      </c>
      <c r="G2001">
        <v>78217600</v>
      </c>
      <c r="H2001" s="3" t="str">
        <f>TEXT(MCFT[[#This Row],[Date]],"dddd")</f>
        <v>Friday</v>
      </c>
      <c r="I2001" s="3">
        <f>MCFT[[#This Row],[Open]]-MCFT[[#This Row],[Close]]</f>
        <v>8.593699999999993E-2</v>
      </c>
      <c r="J2001" s="3">
        <f>INDEX(AAPL!$J:$J,MATCH(A:A,AAPL!$A:$A,0),1)</f>
        <v>0</v>
      </c>
      <c r="K2001" s="3" t="str">
        <f>IF(MCFT[[#This Row],[Day Change]]&gt;0,"UP","DOWN")</f>
        <v>UP</v>
      </c>
      <c r="L2001" s="9">
        <f>_xlfn.RANK.EQ(MCFT[[#This Row],[Date]],A:A,1)</f>
        <v>2000</v>
      </c>
      <c r="M2001" s="10">
        <f>_xlfn.RANK.AVG(MCFT[[#This Row],[Same change on date for AAPL]],AAPL,1)</f>
        <v>4124.5</v>
      </c>
      <c r="N2001" s="2">
        <f>MCFT[[#This Row],[Close]]/MCFT[[#This Row],[Open]]</f>
        <v>0.96726209523809525</v>
      </c>
    </row>
    <row r="2002" spans="1:14" x14ac:dyDescent="0.25">
      <c r="A2002" s="1">
        <v>34372</v>
      </c>
      <c r="B2002" s="3">
        <v>2.4921880000000001</v>
      </c>
      <c r="C2002" s="3">
        <v>2.5390630000000001</v>
      </c>
      <c r="D2002" s="3">
        <v>2.484375</v>
      </c>
      <c r="E2002" s="3">
        <v>2.5234380000000001</v>
      </c>
      <c r="F2002" s="3">
        <v>1.839191</v>
      </c>
      <c r="G2002">
        <v>118851200</v>
      </c>
      <c r="H2002" s="3" t="str">
        <f>TEXT(MCFT[[#This Row],[Date]],"dddd")</f>
        <v>Monday</v>
      </c>
      <c r="I2002" s="3">
        <f>MCFT[[#This Row],[Open]]-MCFT[[#This Row],[Close]]</f>
        <v>-3.125E-2</v>
      </c>
      <c r="J2002" s="3">
        <f>INDEX(AAPL!$J:$J,MATCH(A:A,AAPL!$A:$A,0),1)</f>
        <v>-0.10714200000000007</v>
      </c>
      <c r="K2002" s="3" t="str">
        <f>IF(MCFT[[#This Row],[Day Change]]&gt;0,"UP","DOWN")</f>
        <v>DOWN</v>
      </c>
      <c r="L2002" s="9">
        <f>_xlfn.RANK.EQ(MCFT[[#This Row],[Date]],A:A,1)</f>
        <v>2001</v>
      </c>
      <c r="M2002" s="10">
        <f>_xlfn.RANK.AVG(MCFT[[#This Row],[Same change on date for AAPL]],AAPL,1)</f>
        <v>1512</v>
      </c>
      <c r="N2002" s="2">
        <f>MCFT[[#This Row],[Close]]/MCFT[[#This Row],[Open]]</f>
        <v>1.01253918243728</v>
      </c>
    </row>
    <row r="2003" spans="1:14" x14ac:dyDescent="0.25">
      <c r="A2003" s="1">
        <v>34373</v>
      </c>
      <c r="B2003" s="3">
        <v>2.515625</v>
      </c>
      <c r="C2003" s="3">
        <v>2.515625</v>
      </c>
      <c r="D2003" s="3">
        <v>2.4375</v>
      </c>
      <c r="E2003" s="3">
        <v>2.4609380000000001</v>
      </c>
      <c r="F2003" s="3">
        <v>1.7936380000000001</v>
      </c>
      <c r="G2003">
        <v>149875200</v>
      </c>
      <c r="H2003" s="3" t="str">
        <f>TEXT(MCFT[[#This Row],[Date]],"dddd")</f>
        <v>Tuesday</v>
      </c>
      <c r="I2003" s="3">
        <f>MCFT[[#This Row],[Open]]-MCFT[[#This Row],[Close]]</f>
        <v>5.468699999999993E-2</v>
      </c>
      <c r="J2003" s="3">
        <f>INDEX(AAPL!$J:$J,MATCH(A:A,AAPL!$A:$A,0),1)</f>
        <v>8.928000000000047E-3</v>
      </c>
      <c r="K2003" s="3" t="str">
        <f>IF(MCFT[[#This Row],[Day Change]]&gt;0,"UP","DOWN")</f>
        <v>UP</v>
      </c>
      <c r="L2003" s="9">
        <f>_xlfn.RANK.EQ(MCFT[[#This Row],[Date]],A:A,1)</f>
        <v>2002</v>
      </c>
      <c r="M2003" s="10">
        <f>_xlfn.RANK.AVG(MCFT[[#This Row],[Same change on date for AAPL]],AAPL,1)</f>
        <v>4659.5</v>
      </c>
      <c r="N2003" s="2">
        <f>MCFT[[#This Row],[Close]]/MCFT[[#This Row],[Open]]</f>
        <v>0.97826106832298143</v>
      </c>
    </row>
    <row r="2004" spans="1:14" x14ac:dyDescent="0.25">
      <c r="A2004" s="1">
        <v>34374</v>
      </c>
      <c r="B2004" s="3">
        <v>2.453125</v>
      </c>
      <c r="C2004" s="3">
        <v>2.5078130000000001</v>
      </c>
      <c r="D2004" s="3">
        <v>2.4375</v>
      </c>
      <c r="E2004" s="3">
        <v>2.4882810000000002</v>
      </c>
      <c r="F2004" s="3">
        <v>1.8135669999999999</v>
      </c>
      <c r="G2004">
        <v>98585600</v>
      </c>
      <c r="H2004" s="3" t="str">
        <f>TEXT(MCFT[[#This Row],[Date]],"dddd")</f>
        <v>Wednesday</v>
      </c>
      <c r="I2004" s="3">
        <f>MCFT[[#This Row],[Open]]-MCFT[[#This Row],[Close]]</f>
        <v>-3.5156000000000187E-2</v>
      </c>
      <c r="J2004" s="3">
        <f>INDEX(AAPL!$J:$J,MATCH(A:A,AAPL!$A:$A,0),1)</f>
        <v>-1.7857000000000012E-2</v>
      </c>
      <c r="K2004" s="3" t="str">
        <f>IF(MCFT[[#This Row],[Day Change]]&gt;0,"UP","DOWN")</f>
        <v>DOWN</v>
      </c>
      <c r="L2004" s="9">
        <f>_xlfn.RANK.EQ(MCFT[[#This Row],[Date]],A:A,1)</f>
        <v>2003</v>
      </c>
      <c r="M2004" s="10">
        <f>_xlfn.RANK.AVG(MCFT[[#This Row],[Same change on date for AAPL]],AAPL,1)</f>
        <v>2994</v>
      </c>
      <c r="N2004" s="2">
        <f>MCFT[[#This Row],[Close]]/MCFT[[#This Row],[Open]]</f>
        <v>1.0143311082802549</v>
      </c>
    </row>
    <row r="2005" spans="1:14" x14ac:dyDescent="0.25">
      <c r="A2005" s="1">
        <v>34375</v>
      </c>
      <c r="B2005" s="3">
        <v>2.4921880000000001</v>
      </c>
      <c r="C2005" s="3">
        <v>2.5234380000000001</v>
      </c>
      <c r="D2005" s="3">
        <v>2.46875</v>
      </c>
      <c r="E2005" s="3">
        <v>2.4804689999999998</v>
      </c>
      <c r="F2005" s="3">
        <v>1.8078730000000001</v>
      </c>
      <c r="G2005">
        <v>66620800</v>
      </c>
      <c r="H2005" s="3" t="str">
        <f>TEXT(MCFT[[#This Row],[Date]],"dddd")</f>
        <v>Thursday</v>
      </c>
      <c r="I2005" s="3">
        <f>MCFT[[#This Row],[Open]]-MCFT[[#This Row],[Close]]</f>
        <v>1.1719000000000257E-2</v>
      </c>
      <c r="J2005" s="3">
        <f>INDEX(AAPL!$J:$J,MATCH(A:A,AAPL!$A:$A,0),1)</f>
        <v>-8.928000000000047E-3</v>
      </c>
      <c r="K2005" s="3" t="str">
        <f>IF(MCFT[[#This Row],[Day Change]]&gt;0,"UP","DOWN")</f>
        <v>UP</v>
      </c>
      <c r="L2005" s="9">
        <f>_xlfn.RANK.EQ(MCFT[[#This Row],[Date]],A:A,1)</f>
        <v>2004</v>
      </c>
      <c r="M2005" s="10">
        <f>_xlfn.RANK.AVG(MCFT[[#This Row],[Same change on date for AAPL]],AAPL,1)</f>
        <v>3553.5</v>
      </c>
      <c r="N2005" s="2">
        <f>MCFT[[#This Row],[Close]]/MCFT[[#This Row],[Open]]</f>
        <v>0.99529770627256042</v>
      </c>
    </row>
    <row r="2006" spans="1:14" x14ac:dyDescent="0.25">
      <c r="A2006" s="1">
        <v>34376</v>
      </c>
      <c r="B2006" s="3">
        <v>2.4765630000000001</v>
      </c>
      <c r="C2006" s="3">
        <v>2.484375</v>
      </c>
      <c r="D2006" s="3">
        <v>2.4375</v>
      </c>
      <c r="E2006" s="3">
        <v>2.4609380000000001</v>
      </c>
      <c r="F2006" s="3">
        <v>1.7936380000000001</v>
      </c>
      <c r="G2006">
        <v>53747200</v>
      </c>
      <c r="H2006" s="3" t="str">
        <f>TEXT(MCFT[[#This Row],[Date]],"dddd")</f>
        <v>Friday</v>
      </c>
      <c r="I2006" s="3">
        <f>MCFT[[#This Row],[Open]]-MCFT[[#This Row],[Close]]</f>
        <v>1.5625E-2</v>
      </c>
      <c r="J2006" s="3">
        <f>INDEX(AAPL!$J:$J,MATCH(A:A,AAPL!$A:$A,0),1)</f>
        <v>-2.6785999999999976E-2</v>
      </c>
      <c r="K2006" s="3" t="str">
        <f>IF(MCFT[[#This Row],[Day Change]]&gt;0,"UP","DOWN")</f>
        <v>UP</v>
      </c>
      <c r="L2006" s="9">
        <f>_xlfn.RANK.EQ(MCFT[[#This Row],[Date]],A:A,1)</f>
        <v>2005</v>
      </c>
      <c r="M2006" s="10">
        <f>_xlfn.RANK.AVG(MCFT[[#This Row],[Same change on date for AAPL]],AAPL,1)</f>
        <v>2610.5</v>
      </c>
      <c r="N2006" s="2">
        <f>MCFT[[#This Row],[Close]]/MCFT[[#This Row],[Open]]</f>
        <v>0.99369085300878679</v>
      </c>
    </row>
    <row r="2007" spans="1:14" x14ac:dyDescent="0.25">
      <c r="A2007" s="1">
        <v>34379</v>
      </c>
      <c r="B2007" s="3">
        <v>2.46875</v>
      </c>
      <c r="C2007" s="3">
        <v>2.484375</v>
      </c>
      <c r="D2007" s="3">
        <v>2.4609380000000001</v>
      </c>
      <c r="E2007" s="3">
        <v>2.4726560000000002</v>
      </c>
      <c r="F2007" s="3">
        <v>1.8021780000000001</v>
      </c>
      <c r="G2007">
        <v>55270400</v>
      </c>
      <c r="H2007" s="3" t="str">
        <f>TEXT(MCFT[[#This Row],[Date]],"dddd")</f>
        <v>Monday</v>
      </c>
      <c r="I2007" s="3">
        <f>MCFT[[#This Row],[Open]]-MCFT[[#This Row],[Close]]</f>
        <v>-3.9060000000001871E-3</v>
      </c>
      <c r="J2007" s="3">
        <f>INDEX(AAPL!$J:$J,MATCH(A:A,AAPL!$A:$A,0),1)</f>
        <v>0</v>
      </c>
      <c r="K2007" s="3" t="str">
        <f>IF(MCFT[[#This Row],[Day Change]]&gt;0,"UP","DOWN")</f>
        <v>DOWN</v>
      </c>
      <c r="L2007" s="9">
        <f>_xlfn.RANK.EQ(MCFT[[#This Row],[Date]],A:A,1)</f>
        <v>2006</v>
      </c>
      <c r="M2007" s="10">
        <f>_xlfn.RANK.AVG(MCFT[[#This Row],[Same change on date for AAPL]],AAPL,1)</f>
        <v>4124.5</v>
      </c>
      <c r="N2007" s="2">
        <f>MCFT[[#This Row],[Close]]/MCFT[[#This Row],[Open]]</f>
        <v>1.0015821772151901</v>
      </c>
    </row>
    <row r="2008" spans="1:14" x14ac:dyDescent="0.25">
      <c r="A2008" s="1">
        <v>34380</v>
      </c>
      <c r="B2008" s="3">
        <v>2.4921880000000001</v>
      </c>
      <c r="C2008" s="3">
        <v>2.5078130000000001</v>
      </c>
      <c r="D2008" s="3">
        <v>2.4765630000000001</v>
      </c>
      <c r="E2008" s="3">
        <v>2.4921880000000001</v>
      </c>
      <c r="F2008" s="3">
        <v>1.8164149999999999</v>
      </c>
      <c r="G2008">
        <v>28876800</v>
      </c>
      <c r="H2008" s="3" t="str">
        <f>TEXT(MCFT[[#This Row],[Date]],"dddd")</f>
        <v>Tuesday</v>
      </c>
      <c r="I2008" s="3">
        <f>MCFT[[#This Row],[Open]]-MCFT[[#This Row],[Close]]</f>
        <v>0</v>
      </c>
      <c r="J2008" s="3">
        <f>INDEX(AAPL!$J:$J,MATCH(A:A,AAPL!$A:$A,0),1)</f>
        <v>-1.3392999999999988E-2</v>
      </c>
      <c r="K2008" s="3" t="str">
        <f>IF(MCFT[[#This Row],[Day Change]]&gt;0,"UP","DOWN")</f>
        <v>DOWN</v>
      </c>
      <c r="L2008" s="9">
        <f>_xlfn.RANK.EQ(MCFT[[#This Row],[Date]],A:A,1)</f>
        <v>2007</v>
      </c>
      <c r="M2008" s="10">
        <f>_xlfn.RANK.AVG(MCFT[[#This Row],[Same change on date for AAPL]],AAPL,1)</f>
        <v>3219.5</v>
      </c>
      <c r="N2008" s="2">
        <f>MCFT[[#This Row],[Close]]/MCFT[[#This Row],[Open]]</f>
        <v>1</v>
      </c>
    </row>
    <row r="2009" spans="1:14" x14ac:dyDescent="0.25">
      <c r="A2009" s="1">
        <v>34381</v>
      </c>
      <c r="B2009" s="3">
        <v>2.5078130000000001</v>
      </c>
      <c r="C2009" s="3">
        <v>2.5078130000000001</v>
      </c>
      <c r="D2009" s="3">
        <v>2.4609380000000001</v>
      </c>
      <c r="E2009" s="3">
        <v>2.4609380000000001</v>
      </c>
      <c r="F2009" s="3">
        <v>1.7936380000000001</v>
      </c>
      <c r="G2009">
        <v>43731200</v>
      </c>
      <c r="H2009" s="3" t="str">
        <f>TEXT(MCFT[[#This Row],[Date]],"dddd")</f>
        <v>Wednesday</v>
      </c>
      <c r="I2009" s="3">
        <f>MCFT[[#This Row],[Open]]-MCFT[[#This Row],[Close]]</f>
        <v>4.6875E-2</v>
      </c>
      <c r="J2009" s="3">
        <f>INDEX(AAPL!$J:$J,MATCH(A:A,AAPL!$A:$A,0),1)</f>
        <v>2.6785999999999976E-2</v>
      </c>
      <c r="K2009" s="3" t="str">
        <f>IF(MCFT[[#This Row],[Day Change]]&gt;0,"UP","DOWN")</f>
        <v>UP</v>
      </c>
      <c r="L2009" s="9">
        <f>_xlfn.RANK.EQ(MCFT[[#This Row],[Date]],A:A,1)</f>
        <v>2008</v>
      </c>
      <c r="M2009" s="10">
        <f>_xlfn.RANK.AVG(MCFT[[#This Row],[Same change on date for AAPL]],AAPL,1)</f>
        <v>5686</v>
      </c>
      <c r="N2009" s="2">
        <f>MCFT[[#This Row],[Close]]/MCFT[[#This Row],[Open]]</f>
        <v>0.98130841494162446</v>
      </c>
    </row>
    <row r="2010" spans="1:14" x14ac:dyDescent="0.25">
      <c r="A2010" s="1">
        <v>34382</v>
      </c>
      <c r="B2010" s="3">
        <v>2.46875</v>
      </c>
      <c r="C2010" s="3">
        <v>2.484375</v>
      </c>
      <c r="D2010" s="3">
        <v>2.4375</v>
      </c>
      <c r="E2010" s="3">
        <v>2.4570310000000002</v>
      </c>
      <c r="F2010" s="3">
        <v>1.790791</v>
      </c>
      <c r="G2010">
        <v>85017600</v>
      </c>
      <c r="H2010" s="3" t="str">
        <f>TEXT(MCFT[[#This Row],[Date]],"dddd")</f>
        <v>Thursday</v>
      </c>
      <c r="I2010" s="3">
        <f>MCFT[[#This Row],[Open]]-MCFT[[#This Row],[Close]]</f>
        <v>1.1718999999999813E-2</v>
      </c>
      <c r="J2010" s="3">
        <f>INDEX(AAPL!$J:$J,MATCH(A:A,AAPL!$A:$A,0),1)</f>
        <v>8.928000000000047E-3</v>
      </c>
      <c r="K2010" s="3" t="str">
        <f>IF(MCFT[[#This Row],[Day Change]]&gt;0,"UP","DOWN")</f>
        <v>UP</v>
      </c>
      <c r="L2010" s="9">
        <f>_xlfn.RANK.EQ(MCFT[[#This Row],[Date]],A:A,1)</f>
        <v>2009</v>
      </c>
      <c r="M2010" s="10">
        <f>_xlfn.RANK.AVG(MCFT[[#This Row],[Same change on date for AAPL]],AAPL,1)</f>
        <v>4659.5</v>
      </c>
      <c r="N2010" s="2">
        <f>MCFT[[#This Row],[Close]]/MCFT[[#This Row],[Open]]</f>
        <v>0.99525306329113927</v>
      </c>
    </row>
    <row r="2011" spans="1:14" x14ac:dyDescent="0.25">
      <c r="A2011" s="1">
        <v>34383</v>
      </c>
      <c r="B2011" s="3">
        <v>2.453125</v>
      </c>
      <c r="C2011" s="3">
        <v>2.5234380000000001</v>
      </c>
      <c r="D2011" s="3">
        <v>2.453125</v>
      </c>
      <c r="E2011" s="3">
        <v>2.5</v>
      </c>
      <c r="F2011" s="3">
        <v>1.822109</v>
      </c>
      <c r="G2011">
        <v>79465600</v>
      </c>
      <c r="H2011" s="3" t="str">
        <f>TEXT(MCFT[[#This Row],[Date]],"dddd")</f>
        <v>Friday</v>
      </c>
      <c r="I2011" s="3">
        <f>MCFT[[#This Row],[Open]]-MCFT[[#This Row],[Close]]</f>
        <v>-4.6875E-2</v>
      </c>
      <c r="J2011" s="3">
        <f>INDEX(AAPL!$J:$J,MATCH(A:A,AAPL!$A:$A,0),1)</f>
        <v>8.928000000000047E-3</v>
      </c>
      <c r="K2011" s="3" t="str">
        <f>IF(MCFT[[#This Row],[Day Change]]&gt;0,"UP","DOWN")</f>
        <v>DOWN</v>
      </c>
      <c r="L2011" s="9">
        <f>_xlfn.RANK.EQ(MCFT[[#This Row],[Date]],A:A,1)</f>
        <v>2010</v>
      </c>
      <c r="M2011" s="10">
        <f>_xlfn.RANK.AVG(MCFT[[#This Row],[Same change on date for AAPL]],AAPL,1)</f>
        <v>4659.5</v>
      </c>
      <c r="N2011" s="2">
        <f>MCFT[[#This Row],[Close]]/MCFT[[#This Row],[Open]]</f>
        <v>1.0191082802547771</v>
      </c>
    </row>
    <row r="2012" spans="1:14" x14ac:dyDescent="0.25">
      <c r="A2012" s="1">
        <v>34387</v>
      </c>
      <c r="B2012" s="3">
        <v>2.5</v>
      </c>
      <c r="C2012" s="3">
        <v>2.5078130000000001</v>
      </c>
      <c r="D2012" s="3">
        <v>2.453125</v>
      </c>
      <c r="E2012" s="3">
        <v>2.484375</v>
      </c>
      <c r="F2012" s="3">
        <v>1.810721</v>
      </c>
      <c r="G2012">
        <v>63235200</v>
      </c>
      <c r="H2012" s="3" t="str">
        <f>TEXT(MCFT[[#This Row],[Date]],"dddd")</f>
        <v>Tuesday</v>
      </c>
      <c r="I2012" s="3">
        <f>MCFT[[#This Row],[Open]]-MCFT[[#This Row],[Close]]</f>
        <v>1.5625E-2</v>
      </c>
      <c r="J2012" s="3">
        <f>INDEX(AAPL!$J:$J,MATCH(A:A,AAPL!$A:$A,0),1)</f>
        <v>-3.5714000000000024E-2</v>
      </c>
      <c r="K2012" s="3" t="str">
        <f>IF(MCFT[[#This Row],[Day Change]]&gt;0,"UP","DOWN")</f>
        <v>UP</v>
      </c>
      <c r="L2012" s="9">
        <f>_xlfn.RANK.EQ(MCFT[[#This Row],[Date]],A:A,1)</f>
        <v>2011</v>
      </c>
      <c r="M2012" s="10">
        <f>_xlfn.RANK.AVG(MCFT[[#This Row],[Same change on date for AAPL]],AAPL,1)</f>
        <v>2341.5</v>
      </c>
      <c r="N2012" s="2">
        <f>MCFT[[#This Row],[Close]]/MCFT[[#This Row],[Open]]</f>
        <v>0.99375000000000002</v>
      </c>
    </row>
    <row r="2013" spans="1:14" x14ac:dyDescent="0.25">
      <c r="A2013" s="1">
        <v>34388</v>
      </c>
      <c r="B2013" s="3">
        <v>2.4921880000000001</v>
      </c>
      <c r="C2013" s="3">
        <v>2.5625</v>
      </c>
      <c r="D2013" s="3">
        <v>2.4453130000000001</v>
      </c>
      <c r="E2013" s="3">
        <v>2.53125</v>
      </c>
      <c r="F2013" s="3">
        <v>1.844884</v>
      </c>
      <c r="G2013">
        <v>139462400</v>
      </c>
      <c r="H2013" s="3" t="str">
        <f>TEXT(MCFT[[#This Row],[Date]],"dddd")</f>
        <v>Wednesday</v>
      </c>
      <c r="I2013" s="3">
        <f>MCFT[[#This Row],[Open]]-MCFT[[#This Row],[Close]]</f>
        <v>-3.906199999999993E-2</v>
      </c>
      <c r="J2013" s="3">
        <f>INDEX(AAPL!$J:$J,MATCH(A:A,AAPL!$A:$A,0),1)</f>
        <v>0</v>
      </c>
      <c r="K2013" s="3" t="str">
        <f>IF(MCFT[[#This Row],[Day Change]]&gt;0,"UP","DOWN")</f>
        <v>DOWN</v>
      </c>
      <c r="L2013" s="9">
        <f>_xlfn.RANK.EQ(MCFT[[#This Row],[Date]],A:A,1)</f>
        <v>2012</v>
      </c>
      <c r="M2013" s="10">
        <f>_xlfn.RANK.AVG(MCFT[[#This Row],[Same change on date for AAPL]],AAPL,1)</f>
        <v>4124.5</v>
      </c>
      <c r="N2013" s="2">
        <f>MCFT[[#This Row],[Close]]/MCFT[[#This Row],[Open]]</f>
        <v>1.0156737774196809</v>
      </c>
    </row>
    <row r="2014" spans="1:14" x14ac:dyDescent="0.25">
      <c r="A2014" s="1">
        <v>34389</v>
      </c>
      <c r="B2014" s="3">
        <v>2.5</v>
      </c>
      <c r="C2014" s="3">
        <v>2.5234380000000001</v>
      </c>
      <c r="D2014" s="3">
        <v>2.4765630000000001</v>
      </c>
      <c r="E2014" s="3">
        <v>2.4960939999999998</v>
      </c>
      <c r="F2014" s="3">
        <v>1.819261</v>
      </c>
      <c r="G2014">
        <v>82553600</v>
      </c>
      <c r="H2014" s="3" t="str">
        <f>TEXT(MCFT[[#This Row],[Date]],"dddd")</f>
        <v>Thursday</v>
      </c>
      <c r="I2014" s="3">
        <f>MCFT[[#This Row],[Open]]-MCFT[[#This Row],[Close]]</f>
        <v>3.9060000000001871E-3</v>
      </c>
      <c r="J2014" s="3">
        <f>INDEX(AAPL!$J:$J,MATCH(A:A,AAPL!$A:$A,0),1)</f>
        <v>1.3392999999999988E-2</v>
      </c>
      <c r="K2014" s="3" t="str">
        <f>IF(MCFT[[#This Row],[Day Change]]&gt;0,"UP","DOWN")</f>
        <v>UP</v>
      </c>
      <c r="L2014" s="9">
        <f>_xlfn.RANK.EQ(MCFT[[#This Row],[Date]],A:A,1)</f>
        <v>2013</v>
      </c>
      <c r="M2014" s="10">
        <f>_xlfn.RANK.AVG(MCFT[[#This Row],[Same change on date for AAPL]],AAPL,1)</f>
        <v>5018.5</v>
      </c>
      <c r="N2014" s="2">
        <f>MCFT[[#This Row],[Close]]/MCFT[[#This Row],[Open]]</f>
        <v>0.99843759999999993</v>
      </c>
    </row>
    <row r="2015" spans="1:14" x14ac:dyDescent="0.25">
      <c r="A2015" s="1">
        <v>34390</v>
      </c>
      <c r="B2015" s="3">
        <v>2.5078130000000001</v>
      </c>
      <c r="C2015" s="3">
        <v>2.5390630000000001</v>
      </c>
      <c r="D2015" s="3">
        <v>2.4921880000000001</v>
      </c>
      <c r="E2015" s="3">
        <v>2.53125</v>
      </c>
      <c r="F2015" s="3">
        <v>1.844884</v>
      </c>
      <c r="G2015">
        <v>52995200</v>
      </c>
      <c r="H2015" s="3" t="str">
        <f>TEXT(MCFT[[#This Row],[Date]],"dddd")</f>
        <v>Friday</v>
      </c>
      <c r="I2015" s="3">
        <f>MCFT[[#This Row],[Open]]-MCFT[[#This Row],[Close]]</f>
        <v>-2.343699999999993E-2</v>
      </c>
      <c r="J2015" s="3">
        <f>INDEX(AAPL!$J:$J,MATCH(A:A,AAPL!$A:$A,0),1)</f>
        <v>3.5714999999999941E-2</v>
      </c>
      <c r="K2015" s="3" t="str">
        <f>IF(MCFT[[#This Row],[Day Change]]&gt;0,"UP","DOWN")</f>
        <v>DOWN</v>
      </c>
      <c r="L2015" s="9">
        <f>_xlfn.RANK.EQ(MCFT[[#This Row],[Date]],A:A,1)</f>
        <v>2014</v>
      </c>
      <c r="M2015" s="10">
        <f>_xlfn.RANK.AVG(MCFT[[#This Row],[Same change on date for AAPL]],AAPL,1)</f>
        <v>6016</v>
      </c>
      <c r="N2015" s="2">
        <f>MCFT[[#This Row],[Close]]/MCFT[[#This Row],[Open]]</f>
        <v>1.0093455931522806</v>
      </c>
    </row>
    <row r="2016" spans="1:14" x14ac:dyDescent="0.25">
      <c r="A2016" s="1">
        <v>34393</v>
      </c>
      <c r="B2016" s="3">
        <v>2.5390630000000001</v>
      </c>
      <c r="C2016" s="3">
        <v>2.59375</v>
      </c>
      <c r="D2016" s="3">
        <v>2.53125</v>
      </c>
      <c r="E2016" s="3">
        <v>2.578125</v>
      </c>
      <c r="F2016" s="3">
        <v>1.879049</v>
      </c>
      <c r="G2016">
        <v>55494400</v>
      </c>
      <c r="H2016" s="3" t="str">
        <f>TEXT(MCFT[[#This Row],[Date]],"dddd")</f>
        <v>Monday</v>
      </c>
      <c r="I2016" s="3">
        <f>MCFT[[#This Row],[Open]]-MCFT[[#This Row],[Close]]</f>
        <v>-3.906199999999993E-2</v>
      </c>
      <c r="J2016" s="3">
        <f>INDEX(AAPL!$J:$J,MATCH(A:A,AAPL!$A:$A,0),1)</f>
        <v>-8.928000000000047E-3</v>
      </c>
      <c r="K2016" s="3" t="str">
        <f>IF(MCFT[[#This Row],[Day Change]]&gt;0,"UP","DOWN")</f>
        <v>DOWN</v>
      </c>
      <c r="L2016" s="9">
        <f>_xlfn.RANK.EQ(MCFT[[#This Row],[Date]],A:A,1)</f>
        <v>2015</v>
      </c>
      <c r="M2016" s="10">
        <f>_xlfn.RANK.AVG(MCFT[[#This Row],[Same change on date for AAPL]],AAPL,1)</f>
        <v>3553.5</v>
      </c>
      <c r="N2016" s="2">
        <f>MCFT[[#This Row],[Close]]/MCFT[[#This Row],[Open]]</f>
        <v>1.015384415431992</v>
      </c>
    </row>
    <row r="2017" spans="1:14" x14ac:dyDescent="0.25">
      <c r="A2017" s="1">
        <v>34394</v>
      </c>
      <c r="B2017" s="3">
        <v>2.59375</v>
      </c>
      <c r="C2017" s="3">
        <v>2.6015630000000001</v>
      </c>
      <c r="D2017" s="3">
        <v>2.5703130000000001</v>
      </c>
      <c r="E2017" s="3">
        <v>2.6015630000000001</v>
      </c>
      <c r="F2017" s="3">
        <v>1.896131</v>
      </c>
      <c r="G2017">
        <v>48070400</v>
      </c>
      <c r="H2017" s="3" t="str">
        <f>TEXT(MCFT[[#This Row],[Date]],"dddd")</f>
        <v>Tuesday</v>
      </c>
      <c r="I2017" s="3">
        <f>MCFT[[#This Row],[Open]]-MCFT[[#This Row],[Close]]</f>
        <v>-7.8130000000000699E-3</v>
      </c>
      <c r="J2017" s="3">
        <f>INDEX(AAPL!$J:$J,MATCH(A:A,AAPL!$A:$A,0),1)</f>
        <v>1.7857000000000012E-2</v>
      </c>
      <c r="K2017" s="3" t="str">
        <f>IF(MCFT[[#This Row],[Day Change]]&gt;0,"UP","DOWN")</f>
        <v>DOWN</v>
      </c>
      <c r="L2017" s="9">
        <f>_xlfn.RANK.EQ(MCFT[[#This Row],[Date]],A:A,1)</f>
        <v>2016</v>
      </c>
      <c r="M2017" s="10">
        <f>_xlfn.RANK.AVG(MCFT[[#This Row],[Same change on date for AAPL]],AAPL,1)</f>
        <v>5249.5</v>
      </c>
      <c r="N2017" s="2">
        <f>MCFT[[#This Row],[Close]]/MCFT[[#This Row],[Open]]</f>
        <v>1.0030122409638556</v>
      </c>
    </row>
    <row r="2018" spans="1:14" x14ac:dyDescent="0.25">
      <c r="A2018" s="1">
        <v>34395</v>
      </c>
      <c r="B2018" s="3">
        <v>2.5546880000000001</v>
      </c>
      <c r="C2018" s="3">
        <v>2.59375</v>
      </c>
      <c r="D2018" s="3">
        <v>2.53125</v>
      </c>
      <c r="E2018" s="3">
        <v>2.5859380000000001</v>
      </c>
      <c r="F2018" s="3">
        <v>1.8847419999999999</v>
      </c>
      <c r="G2018">
        <v>68499200</v>
      </c>
      <c r="H2018" s="3" t="str">
        <f>TEXT(MCFT[[#This Row],[Date]],"dddd")</f>
        <v>Wednesday</v>
      </c>
      <c r="I2018" s="3">
        <f>MCFT[[#This Row],[Open]]-MCFT[[#This Row],[Close]]</f>
        <v>-3.125E-2</v>
      </c>
      <c r="J2018" s="3">
        <f>INDEX(AAPL!$J:$J,MATCH(A:A,AAPL!$A:$A,0),1)</f>
        <v>-1.3392000000000071E-2</v>
      </c>
      <c r="K2018" s="3" t="str">
        <f>IF(MCFT[[#This Row],[Day Change]]&gt;0,"UP","DOWN")</f>
        <v>DOWN</v>
      </c>
      <c r="L2018" s="9">
        <f>_xlfn.RANK.EQ(MCFT[[#This Row],[Date]],A:A,1)</f>
        <v>2017</v>
      </c>
      <c r="M2018" s="10">
        <f>_xlfn.RANK.AVG(MCFT[[#This Row],[Same change on date for AAPL]],AAPL,1)</f>
        <v>3272</v>
      </c>
      <c r="N2018" s="2">
        <f>MCFT[[#This Row],[Close]]/MCFT[[#This Row],[Open]]</f>
        <v>1.0122324135080292</v>
      </c>
    </row>
    <row r="2019" spans="1:14" x14ac:dyDescent="0.25">
      <c r="A2019" s="1">
        <v>34396</v>
      </c>
      <c r="B2019" s="3">
        <v>2.59375</v>
      </c>
      <c r="C2019" s="3">
        <v>2.6015630000000001</v>
      </c>
      <c r="D2019" s="3">
        <v>2.515625</v>
      </c>
      <c r="E2019" s="3">
        <v>2.53125</v>
      </c>
      <c r="F2019" s="3">
        <v>1.844884</v>
      </c>
      <c r="G2019">
        <v>31564800</v>
      </c>
      <c r="H2019" s="3" t="str">
        <f>TEXT(MCFT[[#This Row],[Date]],"dddd")</f>
        <v>Thursday</v>
      </c>
      <c r="I2019" s="3">
        <f>MCFT[[#This Row],[Open]]-MCFT[[#This Row],[Close]]</f>
        <v>6.25E-2</v>
      </c>
      <c r="J2019" s="3">
        <f>INDEX(AAPL!$J:$J,MATCH(A:A,AAPL!$A:$A,0),1)</f>
        <v>0</v>
      </c>
      <c r="K2019" s="3" t="str">
        <f>IF(MCFT[[#This Row],[Day Change]]&gt;0,"UP","DOWN")</f>
        <v>UP</v>
      </c>
      <c r="L2019" s="9">
        <f>_xlfn.RANK.EQ(MCFT[[#This Row],[Date]],A:A,1)</f>
        <v>2018</v>
      </c>
      <c r="M2019" s="10">
        <f>_xlfn.RANK.AVG(MCFT[[#This Row],[Same change on date for AAPL]],AAPL,1)</f>
        <v>4124.5</v>
      </c>
      <c r="N2019" s="2">
        <f>MCFT[[#This Row],[Close]]/MCFT[[#This Row],[Open]]</f>
        <v>0.97590361445783136</v>
      </c>
    </row>
    <row r="2020" spans="1:14" x14ac:dyDescent="0.25">
      <c r="A2020" s="1">
        <v>34397</v>
      </c>
      <c r="B2020" s="3">
        <v>2.53125</v>
      </c>
      <c r="C2020" s="3">
        <v>2.546875</v>
      </c>
      <c r="D2020" s="3">
        <v>2.515625</v>
      </c>
      <c r="E2020" s="3">
        <v>2.53125</v>
      </c>
      <c r="F2020" s="3">
        <v>1.844884</v>
      </c>
      <c r="G2020">
        <v>25705600</v>
      </c>
      <c r="H2020" s="3" t="str">
        <f>TEXT(MCFT[[#This Row],[Date]],"dddd")</f>
        <v>Friday</v>
      </c>
      <c r="I2020" s="3">
        <f>MCFT[[#This Row],[Open]]-MCFT[[#This Row],[Close]]</f>
        <v>0</v>
      </c>
      <c r="J2020" s="3">
        <f>INDEX(AAPL!$J:$J,MATCH(A:A,AAPL!$A:$A,0),1)</f>
        <v>-2.6785999999999976E-2</v>
      </c>
      <c r="K2020" s="3" t="str">
        <f>IF(MCFT[[#This Row],[Day Change]]&gt;0,"UP","DOWN")</f>
        <v>DOWN</v>
      </c>
      <c r="L2020" s="9">
        <f>_xlfn.RANK.EQ(MCFT[[#This Row],[Date]],A:A,1)</f>
        <v>2019</v>
      </c>
      <c r="M2020" s="10">
        <f>_xlfn.RANK.AVG(MCFT[[#This Row],[Same change on date for AAPL]],AAPL,1)</f>
        <v>2610.5</v>
      </c>
      <c r="N2020" s="2">
        <f>MCFT[[#This Row],[Close]]/MCFT[[#This Row],[Open]]</f>
        <v>1</v>
      </c>
    </row>
    <row r="2021" spans="1:14" x14ac:dyDescent="0.25">
      <c r="A2021" s="1">
        <v>34400</v>
      </c>
      <c r="B2021" s="3">
        <v>2.5390630000000001</v>
      </c>
      <c r="C2021" s="3">
        <v>2.5703130000000001</v>
      </c>
      <c r="D2021" s="3">
        <v>2.5234380000000001</v>
      </c>
      <c r="E2021" s="3">
        <v>2.5390630000000001</v>
      </c>
      <c r="F2021" s="3">
        <v>1.850579</v>
      </c>
      <c r="G2021">
        <v>30540800</v>
      </c>
      <c r="H2021" s="3" t="str">
        <f>TEXT(MCFT[[#This Row],[Date]],"dddd")</f>
        <v>Monday</v>
      </c>
      <c r="I2021" s="3">
        <f>MCFT[[#This Row],[Open]]-MCFT[[#This Row],[Close]]</f>
        <v>0</v>
      </c>
      <c r="J2021" s="3">
        <f>INDEX(AAPL!$J:$J,MATCH(A:A,AAPL!$A:$A,0),1)</f>
        <v>-3.125E-2</v>
      </c>
      <c r="K2021" s="3" t="str">
        <f>IF(MCFT[[#This Row],[Day Change]]&gt;0,"UP","DOWN")</f>
        <v>DOWN</v>
      </c>
      <c r="L2021" s="9">
        <f>_xlfn.RANK.EQ(MCFT[[#This Row],[Date]],A:A,1)</f>
        <v>2020</v>
      </c>
      <c r="M2021" s="10">
        <f>_xlfn.RANK.AVG(MCFT[[#This Row],[Same change on date for AAPL]],AAPL,1)</f>
        <v>2473</v>
      </c>
      <c r="N2021" s="2">
        <f>MCFT[[#This Row],[Close]]/MCFT[[#This Row],[Open]]</f>
        <v>1</v>
      </c>
    </row>
    <row r="2022" spans="1:14" x14ac:dyDescent="0.25">
      <c r="A2022" s="1">
        <v>34401</v>
      </c>
      <c r="B2022" s="3">
        <v>2.5390630000000001</v>
      </c>
      <c r="C2022" s="3">
        <v>2.5390630000000001</v>
      </c>
      <c r="D2022" s="3">
        <v>2.4921880000000001</v>
      </c>
      <c r="E2022" s="3">
        <v>2.53125</v>
      </c>
      <c r="F2022" s="3">
        <v>1.844884</v>
      </c>
      <c r="G2022">
        <v>24723200</v>
      </c>
      <c r="H2022" s="3" t="str">
        <f>TEXT(MCFT[[#This Row],[Date]],"dddd")</f>
        <v>Tuesday</v>
      </c>
      <c r="I2022" s="3">
        <f>MCFT[[#This Row],[Open]]-MCFT[[#This Row],[Close]]</f>
        <v>7.8130000000000699E-3</v>
      </c>
      <c r="J2022" s="3">
        <f>INDEX(AAPL!$J:$J,MATCH(A:A,AAPL!$A:$A,0),1)</f>
        <v>3.5714000000000024E-2</v>
      </c>
      <c r="K2022" s="3" t="str">
        <f>IF(MCFT[[#This Row],[Day Change]]&gt;0,"UP","DOWN")</f>
        <v>UP</v>
      </c>
      <c r="L2022" s="9">
        <f>_xlfn.RANK.EQ(MCFT[[#This Row],[Date]],A:A,1)</f>
        <v>2021</v>
      </c>
      <c r="M2022" s="10">
        <f>_xlfn.RANK.AVG(MCFT[[#This Row],[Same change on date for AAPL]],AAPL,1)</f>
        <v>5958</v>
      </c>
      <c r="N2022" s="2">
        <f>MCFT[[#This Row],[Close]]/MCFT[[#This Row],[Open]]</f>
        <v>0.9969228806059558</v>
      </c>
    </row>
    <row r="2023" spans="1:14" x14ac:dyDescent="0.25">
      <c r="A2023" s="1">
        <v>34402</v>
      </c>
      <c r="B2023" s="3">
        <v>2.5390630000000001</v>
      </c>
      <c r="C2023" s="3">
        <v>2.5546880000000001</v>
      </c>
      <c r="D2023" s="3">
        <v>2.5</v>
      </c>
      <c r="E2023" s="3">
        <v>2.5273439999999998</v>
      </c>
      <c r="F2023" s="3">
        <v>1.842039</v>
      </c>
      <c r="G2023">
        <v>37024000</v>
      </c>
      <c r="H2023" s="3" t="str">
        <f>TEXT(MCFT[[#This Row],[Date]],"dddd")</f>
        <v>Wednesday</v>
      </c>
      <c r="I2023" s="3">
        <f>MCFT[[#This Row],[Open]]-MCFT[[#This Row],[Close]]</f>
        <v>1.1719000000000257E-2</v>
      </c>
      <c r="J2023" s="3">
        <f>INDEX(AAPL!$J:$J,MATCH(A:A,AAPL!$A:$A,0),1)</f>
        <v>-3.125E-2</v>
      </c>
      <c r="K2023" s="3" t="str">
        <f>IF(MCFT[[#This Row],[Day Change]]&gt;0,"UP","DOWN")</f>
        <v>UP</v>
      </c>
      <c r="L2023" s="9">
        <f>_xlfn.RANK.EQ(MCFT[[#This Row],[Date]],A:A,1)</f>
        <v>2022</v>
      </c>
      <c r="M2023" s="10">
        <f>_xlfn.RANK.AVG(MCFT[[#This Row],[Same change on date for AAPL]],AAPL,1)</f>
        <v>2473</v>
      </c>
      <c r="N2023" s="2">
        <f>MCFT[[#This Row],[Close]]/MCFT[[#This Row],[Open]]</f>
        <v>0.99538451783197179</v>
      </c>
    </row>
    <row r="2024" spans="1:14" x14ac:dyDescent="0.25">
      <c r="A2024" s="1">
        <v>34403</v>
      </c>
      <c r="B2024" s="3">
        <v>2.546875</v>
      </c>
      <c r="C2024" s="3">
        <v>2.5703130000000001</v>
      </c>
      <c r="D2024" s="3">
        <v>2.515625</v>
      </c>
      <c r="E2024" s="3">
        <v>2.5273439999999998</v>
      </c>
      <c r="F2024" s="3">
        <v>1.842039</v>
      </c>
      <c r="G2024">
        <v>46588800</v>
      </c>
      <c r="H2024" s="3" t="str">
        <f>TEXT(MCFT[[#This Row],[Date]],"dddd")</f>
        <v>Thursday</v>
      </c>
      <c r="I2024" s="3">
        <f>MCFT[[#This Row],[Open]]-MCFT[[#This Row],[Close]]</f>
        <v>1.9531000000000187E-2</v>
      </c>
      <c r="J2024" s="3">
        <f>INDEX(AAPL!$J:$J,MATCH(A:A,AAPL!$A:$A,0),1)</f>
        <v>0</v>
      </c>
      <c r="K2024" s="3" t="str">
        <f>IF(MCFT[[#This Row],[Day Change]]&gt;0,"UP","DOWN")</f>
        <v>UP</v>
      </c>
      <c r="L2024" s="9">
        <f>_xlfn.RANK.EQ(MCFT[[#This Row],[Date]],A:A,1)</f>
        <v>2023</v>
      </c>
      <c r="M2024" s="10">
        <f>_xlfn.RANK.AVG(MCFT[[#This Row],[Same change on date for AAPL]],AAPL,1)</f>
        <v>4124.5</v>
      </c>
      <c r="N2024" s="2">
        <f>MCFT[[#This Row],[Close]]/MCFT[[#This Row],[Open]]</f>
        <v>0.9923313865030674</v>
      </c>
    </row>
    <row r="2025" spans="1:14" x14ac:dyDescent="0.25">
      <c r="A2025" s="1">
        <v>34404</v>
      </c>
      <c r="B2025" s="3">
        <v>2.53125</v>
      </c>
      <c r="C2025" s="3">
        <v>2.5703130000000001</v>
      </c>
      <c r="D2025" s="3">
        <v>2.5234380000000001</v>
      </c>
      <c r="E2025" s="3">
        <v>2.5546880000000001</v>
      </c>
      <c r="F2025" s="3">
        <v>1.8619669999999999</v>
      </c>
      <c r="G2025">
        <v>34857600</v>
      </c>
      <c r="H2025" s="3" t="str">
        <f>TEXT(MCFT[[#This Row],[Date]],"dddd")</f>
        <v>Friday</v>
      </c>
      <c r="I2025" s="3">
        <f>MCFT[[#This Row],[Open]]-MCFT[[#This Row],[Close]]</f>
        <v>-2.343800000000007E-2</v>
      </c>
      <c r="J2025" s="3">
        <f>INDEX(AAPL!$J:$J,MATCH(A:A,AAPL!$A:$A,0),1)</f>
        <v>-8.928000000000047E-3</v>
      </c>
      <c r="K2025" s="3" t="str">
        <f>IF(MCFT[[#This Row],[Day Change]]&gt;0,"UP","DOWN")</f>
        <v>DOWN</v>
      </c>
      <c r="L2025" s="9">
        <f>_xlfn.RANK.EQ(MCFT[[#This Row],[Date]],A:A,1)</f>
        <v>2024</v>
      </c>
      <c r="M2025" s="10">
        <f>_xlfn.RANK.AVG(MCFT[[#This Row],[Same change on date for AAPL]],AAPL,1)</f>
        <v>3553.5</v>
      </c>
      <c r="N2025" s="2">
        <f>MCFT[[#This Row],[Close]]/MCFT[[#This Row],[Open]]</f>
        <v>1.0092594567901234</v>
      </c>
    </row>
    <row r="2026" spans="1:14" x14ac:dyDescent="0.25">
      <c r="A2026" s="1">
        <v>34407</v>
      </c>
      <c r="B2026" s="3">
        <v>2.578125</v>
      </c>
      <c r="C2026" s="3">
        <v>2.6328130000000001</v>
      </c>
      <c r="D2026" s="3">
        <v>2.5703130000000001</v>
      </c>
      <c r="E2026" s="3">
        <v>2.6210939999999998</v>
      </c>
      <c r="F2026" s="3">
        <v>1.9103669999999999</v>
      </c>
      <c r="G2026">
        <v>69203200</v>
      </c>
      <c r="H2026" s="3" t="str">
        <f>TEXT(MCFT[[#This Row],[Date]],"dddd")</f>
        <v>Monday</v>
      </c>
      <c r="I2026" s="3">
        <f>MCFT[[#This Row],[Open]]-MCFT[[#This Row],[Close]]</f>
        <v>-4.2968999999999813E-2</v>
      </c>
      <c r="J2026" s="3">
        <f>INDEX(AAPL!$J:$J,MATCH(A:A,AAPL!$A:$A,0),1)</f>
        <v>1.3392999999999988E-2</v>
      </c>
      <c r="K2026" s="3" t="str">
        <f>IF(MCFT[[#This Row],[Day Change]]&gt;0,"UP","DOWN")</f>
        <v>DOWN</v>
      </c>
      <c r="L2026" s="9">
        <f>_xlfn.RANK.EQ(MCFT[[#This Row],[Date]],A:A,1)</f>
        <v>2025</v>
      </c>
      <c r="M2026" s="10">
        <f>_xlfn.RANK.AVG(MCFT[[#This Row],[Same change on date for AAPL]],AAPL,1)</f>
        <v>5018.5</v>
      </c>
      <c r="N2026" s="2">
        <f>MCFT[[#This Row],[Close]]/MCFT[[#This Row],[Open]]</f>
        <v>1.0166667636363635</v>
      </c>
    </row>
    <row r="2027" spans="1:14" x14ac:dyDescent="0.25">
      <c r="A2027" s="1">
        <v>34408</v>
      </c>
      <c r="B2027" s="3">
        <v>2.625</v>
      </c>
      <c r="C2027" s="3">
        <v>2.6640630000000001</v>
      </c>
      <c r="D2027" s="3">
        <v>2.609375</v>
      </c>
      <c r="E2027" s="3">
        <v>2.6523439999999998</v>
      </c>
      <c r="F2027" s="3">
        <v>1.9331430000000001</v>
      </c>
      <c r="G2027">
        <v>62934400</v>
      </c>
      <c r="H2027" s="3" t="str">
        <f>TEXT(MCFT[[#This Row],[Date]],"dddd")</f>
        <v>Tuesday</v>
      </c>
      <c r="I2027" s="3">
        <f>MCFT[[#This Row],[Open]]-MCFT[[#This Row],[Close]]</f>
        <v>-2.7343999999999813E-2</v>
      </c>
      <c r="J2027" s="3">
        <f>INDEX(AAPL!$J:$J,MATCH(A:A,AAPL!$A:$A,0),1)</f>
        <v>2.2321000000000035E-2</v>
      </c>
      <c r="K2027" s="3" t="str">
        <f>IF(MCFT[[#This Row],[Day Change]]&gt;0,"UP","DOWN")</f>
        <v>DOWN</v>
      </c>
      <c r="L2027" s="9">
        <f>_xlfn.RANK.EQ(MCFT[[#This Row],[Date]],A:A,1)</f>
        <v>2026</v>
      </c>
      <c r="M2027" s="10">
        <f>_xlfn.RANK.AVG(MCFT[[#This Row],[Same change on date for AAPL]],AAPL,1)</f>
        <v>5479</v>
      </c>
      <c r="N2027" s="2">
        <f>MCFT[[#This Row],[Close]]/MCFT[[#This Row],[Open]]</f>
        <v>1.0104167619047619</v>
      </c>
    </row>
    <row r="2028" spans="1:14" x14ac:dyDescent="0.25">
      <c r="A2028" s="1">
        <v>34409</v>
      </c>
      <c r="B2028" s="3">
        <v>2.65625</v>
      </c>
      <c r="C2028" s="3">
        <v>2.6640630000000001</v>
      </c>
      <c r="D2028" s="3">
        <v>2.640625</v>
      </c>
      <c r="E2028" s="3">
        <v>2.6484380000000001</v>
      </c>
      <c r="F2028" s="3">
        <v>1.930296</v>
      </c>
      <c r="G2028">
        <v>41286400</v>
      </c>
      <c r="H2028" s="3" t="str">
        <f>TEXT(MCFT[[#This Row],[Date]],"dddd")</f>
        <v>Wednesday</v>
      </c>
      <c r="I2028" s="3">
        <f>MCFT[[#This Row],[Open]]-MCFT[[#This Row],[Close]]</f>
        <v>7.8119999999999301E-3</v>
      </c>
      <c r="J2028" s="3">
        <f>INDEX(AAPL!$J:$J,MATCH(A:A,AAPL!$A:$A,0),1)</f>
        <v>2.6785999999999976E-2</v>
      </c>
      <c r="K2028" s="3" t="str">
        <f>IF(MCFT[[#This Row],[Day Change]]&gt;0,"UP","DOWN")</f>
        <v>UP</v>
      </c>
      <c r="L2028" s="9">
        <f>_xlfn.RANK.EQ(MCFT[[#This Row],[Date]],A:A,1)</f>
        <v>2027</v>
      </c>
      <c r="M2028" s="10">
        <f>_xlfn.RANK.AVG(MCFT[[#This Row],[Same change on date for AAPL]],AAPL,1)</f>
        <v>5686</v>
      </c>
      <c r="N2028" s="2">
        <f>MCFT[[#This Row],[Close]]/MCFT[[#This Row],[Open]]</f>
        <v>0.9970590117647059</v>
      </c>
    </row>
    <row r="2029" spans="1:14" x14ac:dyDescent="0.25">
      <c r="A2029" s="1">
        <v>34410</v>
      </c>
      <c r="B2029" s="3">
        <v>2.6484380000000001</v>
      </c>
      <c r="C2029" s="3">
        <v>2.6640630000000001</v>
      </c>
      <c r="D2029" s="3">
        <v>2.640625</v>
      </c>
      <c r="E2029" s="3">
        <v>2.640625</v>
      </c>
      <c r="F2029" s="3">
        <v>1.924601</v>
      </c>
      <c r="G2029">
        <v>30992000</v>
      </c>
      <c r="H2029" s="3" t="str">
        <f>TEXT(MCFT[[#This Row],[Date]],"dddd")</f>
        <v>Thursday</v>
      </c>
      <c r="I2029" s="3">
        <f>MCFT[[#This Row],[Open]]-MCFT[[#This Row],[Close]]</f>
        <v>7.8130000000000699E-3</v>
      </c>
      <c r="J2029" s="3">
        <f>INDEX(AAPL!$J:$J,MATCH(A:A,AAPL!$A:$A,0),1)</f>
        <v>8.9289999999999647E-3</v>
      </c>
      <c r="K2029" s="3" t="str">
        <f>IF(MCFT[[#This Row],[Day Change]]&gt;0,"UP","DOWN")</f>
        <v>UP</v>
      </c>
      <c r="L2029" s="9">
        <f>_xlfn.RANK.EQ(MCFT[[#This Row],[Date]],A:A,1)</f>
        <v>2028</v>
      </c>
      <c r="M2029" s="10">
        <f>_xlfn.RANK.AVG(MCFT[[#This Row],[Same change on date for AAPL]],AAPL,1)</f>
        <v>4768</v>
      </c>
      <c r="N2029" s="2">
        <f>MCFT[[#This Row],[Close]]/MCFT[[#This Row],[Open]]</f>
        <v>0.99704995925900475</v>
      </c>
    </row>
    <row r="2030" spans="1:14" x14ac:dyDescent="0.25">
      <c r="A2030" s="1">
        <v>34411</v>
      </c>
      <c r="B2030" s="3">
        <v>2.640625</v>
      </c>
      <c r="C2030" s="3">
        <v>2.65625</v>
      </c>
      <c r="D2030" s="3">
        <v>2.609375</v>
      </c>
      <c r="E2030" s="3">
        <v>2.6484380000000001</v>
      </c>
      <c r="F2030" s="3">
        <v>1.930296</v>
      </c>
      <c r="G2030">
        <v>36857600</v>
      </c>
      <c r="H2030" s="3" t="str">
        <f>TEXT(MCFT[[#This Row],[Date]],"dddd")</f>
        <v>Friday</v>
      </c>
      <c r="I2030" s="3">
        <f>MCFT[[#This Row],[Open]]-MCFT[[#This Row],[Close]]</f>
        <v>-7.8130000000000699E-3</v>
      </c>
      <c r="J2030" s="3">
        <f>INDEX(AAPL!$J:$J,MATCH(A:A,AAPL!$A:$A,0),1)</f>
        <v>1.3392999999999988E-2</v>
      </c>
      <c r="K2030" s="3" t="str">
        <f>IF(MCFT[[#This Row],[Day Change]]&gt;0,"UP","DOWN")</f>
        <v>DOWN</v>
      </c>
      <c r="L2030" s="9">
        <f>_xlfn.RANK.EQ(MCFT[[#This Row],[Date]],A:A,1)</f>
        <v>2029</v>
      </c>
      <c r="M2030" s="10">
        <f>_xlfn.RANK.AVG(MCFT[[#This Row],[Same change on date for AAPL]],AAPL,1)</f>
        <v>5018.5</v>
      </c>
      <c r="N2030" s="2">
        <f>MCFT[[#This Row],[Close]]/MCFT[[#This Row],[Open]]</f>
        <v>1.0029587692307693</v>
      </c>
    </row>
    <row r="2031" spans="1:14" x14ac:dyDescent="0.25">
      <c r="A2031" s="1">
        <v>34414</v>
      </c>
      <c r="B2031" s="3">
        <v>2.65625</v>
      </c>
      <c r="C2031" s="3">
        <v>2.6679689999999998</v>
      </c>
      <c r="D2031" s="3">
        <v>2.59375</v>
      </c>
      <c r="E2031" s="3">
        <v>2.6015630000000001</v>
      </c>
      <c r="F2031" s="3">
        <v>1.896131</v>
      </c>
      <c r="G2031">
        <v>65078400</v>
      </c>
      <c r="H2031" s="3" t="str">
        <f>TEXT(MCFT[[#This Row],[Date]],"dddd")</f>
        <v>Monday</v>
      </c>
      <c r="I2031" s="3">
        <f>MCFT[[#This Row],[Open]]-MCFT[[#This Row],[Close]]</f>
        <v>5.468699999999993E-2</v>
      </c>
      <c r="J2031" s="3">
        <f>INDEX(AAPL!$J:$J,MATCH(A:A,AAPL!$A:$A,0),1)</f>
        <v>3.125E-2</v>
      </c>
      <c r="K2031" s="3" t="str">
        <f>IF(MCFT[[#This Row],[Day Change]]&gt;0,"UP","DOWN")</f>
        <v>UP</v>
      </c>
      <c r="L2031" s="9">
        <f>_xlfn.RANK.EQ(MCFT[[#This Row],[Date]],A:A,1)</f>
        <v>2030</v>
      </c>
      <c r="M2031" s="10">
        <f>_xlfn.RANK.AVG(MCFT[[#This Row],[Same change on date for AAPL]],AAPL,1)</f>
        <v>5817.5</v>
      </c>
      <c r="N2031" s="2">
        <f>MCFT[[#This Row],[Close]]/MCFT[[#This Row],[Open]]</f>
        <v>0.97941195294117644</v>
      </c>
    </row>
    <row r="2032" spans="1:14" x14ac:dyDescent="0.25">
      <c r="A2032" s="1">
        <v>34415</v>
      </c>
      <c r="B2032" s="3">
        <v>2.5703130000000001</v>
      </c>
      <c r="C2032" s="3">
        <v>2.6796880000000001</v>
      </c>
      <c r="D2032" s="3">
        <v>2.5703130000000001</v>
      </c>
      <c r="E2032" s="3">
        <v>2.6484380000000001</v>
      </c>
      <c r="F2032" s="3">
        <v>1.930296</v>
      </c>
      <c r="G2032">
        <v>89024000</v>
      </c>
      <c r="H2032" s="3" t="str">
        <f>TEXT(MCFT[[#This Row],[Date]],"dddd")</f>
        <v>Tuesday</v>
      </c>
      <c r="I2032" s="3">
        <f>MCFT[[#This Row],[Open]]-MCFT[[#This Row],[Close]]</f>
        <v>-7.8125E-2</v>
      </c>
      <c r="J2032" s="3">
        <f>INDEX(AAPL!$J:$J,MATCH(A:A,AAPL!$A:$A,0),1)</f>
        <v>8.9289999999999647E-3</v>
      </c>
      <c r="K2032" s="3" t="str">
        <f>IF(MCFT[[#This Row],[Day Change]]&gt;0,"UP","DOWN")</f>
        <v>DOWN</v>
      </c>
      <c r="L2032" s="9">
        <f>_xlfn.RANK.EQ(MCFT[[#This Row],[Date]],A:A,1)</f>
        <v>2031</v>
      </c>
      <c r="M2032" s="10">
        <f>_xlfn.RANK.AVG(MCFT[[#This Row],[Same change on date for AAPL]],AAPL,1)</f>
        <v>4768</v>
      </c>
      <c r="N2032" s="2">
        <f>MCFT[[#This Row],[Close]]/MCFT[[#This Row],[Open]]</f>
        <v>1.0303951308653849</v>
      </c>
    </row>
    <row r="2033" spans="1:14" x14ac:dyDescent="0.25">
      <c r="A2033" s="1">
        <v>34416</v>
      </c>
      <c r="B2033" s="3">
        <v>2.6640630000000001</v>
      </c>
      <c r="C2033" s="3">
        <v>2.734375</v>
      </c>
      <c r="D2033" s="3">
        <v>2.65625</v>
      </c>
      <c r="E2033" s="3">
        <v>2.6953130000000001</v>
      </c>
      <c r="F2033" s="3">
        <v>1.9644600000000001</v>
      </c>
      <c r="G2033">
        <v>116441600</v>
      </c>
      <c r="H2033" s="3" t="str">
        <f>TEXT(MCFT[[#This Row],[Date]],"dddd")</f>
        <v>Wednesday</v>
      </c>
      <c r="I2033" s="3">
        <f>MCFT[[#This Row],[Open]]-MCFT[[#This Row],[Close]]</f>
        <v>-3.125E-2</v>
      </c>
      <c r="J2033" s="3">
        <f>INDEX(AAPL!$J:$J,MATCH(A:A,AAPL!$A:$A,0),1)</f>
        <v>4.4649999999999412E-3</v>
      </c>
      <c r="K2033" s="3" t="str">
        <f>IF(MCFT[[#This Row],[Day Change]]&gt;0,"UP","DOWN")</f>
        <v>DOWN</v>
      </c>
      <c r="L2033" s="9">
        <f>_xlfn.RANK.EQ(MCFT[[#This Row],[Date]],A:A,1)</f>
        <v>2032</v>
      </c>
      <c r="M2033" s="10">
        <f>_xlfn.RANK.AVG(MCFT[[#This Row],[Same change on date for AAPL]],AAPL,1)</f>
        <v>4478.5</v>
      </c>
      <c r="N2033" s="2">
        <f>MCFT[[#This Row],[Close]]/MCFT[[#This Row],[Open]]</f>
        <v>1.0117302030770294</v>
      </c>
    </row>
    <row r="2034" spans="1:14" x14ac:dyDescent="0.25">
      <c r="A2034" s="1">
        <v>34417</v>
      </c>
      <c r="B2034" s="3">
        <v>2.6796880000000001</v>
      </c>
      <c r="C2034" s="3">
        <v>2.7265630000000001</v>
      </c>
      <c r="D2034" s="3">
        <v>2.65625</v>
      </c>
      <c r="E2034" s="3">
        <v>2.7265630000000001</v>
      </c>
      <c r="F2034" s="3">
        <v>1.9872369999999999</v>
      </c>
      <c r="G2034">
        <v>60166400</v>
      </c>
      <c r="H2034" s="3" t="str">
        <f>TEXT(MCFT[[#This Row],[Date]],"dddd")</f>
        <v>Thursday</v>
      </c>
      <c r="I2034" s="3">
        <f>MCFT[[#This Row],[Open]]-MCFT[[#This Row],[Close]]</f>
        <v>-4.6875E-2</v>
      </c>
      <c r="J2034" s="3">
        <f>INDEX(AAPL!$J:$J,MATCH(A:A,AAPL!$A:$A,0),1)</f>
        <v>1.7857000000000012E-2</v>
      </c>
      <c r="K2034" s="3" t="str">
        <f>IF(MCFT[[#This Row],[Day Change]]&gt;0,"UP","DOWN")</f>
        <v>DOWN</v>
      </c>
      <c r="L2034" s="9">
        <f>_xlfn.RANK.EQ(MCFT[[#This Row],[Date]],A:A,1)</f>
        <v>2033</v>
      </c>
      <c r="M2034" s="10">
        <f>_xlfn.RANK.AVG(MCFT[[#This Row],[Same change on date for AAPL]],AAPL,1)</f>
        <v>5249.5</v>
      </c>
      <c r="N2034" s="2">
        <f>MCFT[[#This Row],[Close]]/MCFT[[#This Row],[Open]]</f>
        <v>1.0174927081063168</v>
      </c>
    </row>
    <row r="2035" spans="1:14" x14ac:dyDescent="0.25">
      <c r="A2035" s="1">
        <v>34418</v>
      </c>
      <c r="B2035" s="3">
        <v>2.71875</v>
      </c>
      <c r="C2035" s="3">
        <v>2.7890630000000001</v>
      </c>
      <c r="D2035" s="3">
        <v>2.71875</v>
      </c>
      <c r="E2035" s="3">
        <v>2.734375</v>
      </c>
      <c r="F2035" s="3">
        <v>1.992931</v>
      </c>
      <c r="G2035">
        <v>102051200</v>
      </c>
      <c r="H2035" s="3" t="str">
        <f>TEXT(MCFT[[#This Row],[Date]],"dddd")</f>
        <v>Friday</v>
      </c>
      <c r="I2035" s="3">
        <f>MCFT[[#This Row],[Open]]-MCFT[[#This Row],[Close]]</f>
        <v>-1.5625E-2</v>
      </c>
      <c r="J2035" s="3">
        <f>INDEX(AAPL!$J:$J,MATCH(A:A,AAPL!$A:$A,0),1)</f>
        <v>7.1428000000000047E-2</v>
      </c>
      <c r="K2035" s="3" t="str">
        <f>IF(MCFT[[#This Row],[Day Change]]&gt;0,"UP","DOWN")</f>
        <v>DOWN</v>
      </c>
      <c r="L2035" s="9">
        <f>_xlfn.RANK.EQ(MCFT[[#This Row],[Date]],A:A,1)</f>
        <v>2034</v>
      </c>
      <c r="M2035" s="10">
        <f>_xlfn.RANK.AVG(MCFT[[#This Row],[Same change on date for AAPL]],AAPL,1)</f>
        <v>6535.5</v>
      </c>
      <c r="N2035" s="2">
        <f>MCFT[[#This Row],[Close]]/MCFT[[#This Row],[Open]]</f>
        <v>1.0057471264367817</v>
      </c>
    </row>
    <row r="2036" spans="1:14" x14ac:dyDescent="0.25">
      <c r="A2036" s="1">
        <v>34421</v>
      </c>
      <c r="B2036" s="3">
        <v>2.734375</v>
      </c>
      <c r="C2036" s="3">
        <v>2.75</v>
      </c>
      <c r="D2036" s="3">
        <v>2.6171880000000001</v>
      </c>
      <c r="E2036" s="3">
        <v>2.6992189999999998</v>
      </c>
      <c r="F2036" s="3">
        <v>1.9673069999999999</v>
      </c>
      <c r="G2036">
        <v>118403200</v>
      </c>
      <c r="H2036" s="3" t="str">
        <f>TEXT(MCFT[[#This Row],[Date]],"dddd")</f>
        <v>Monday</v>
      </c>
      <c r="I2036" s="3">
        <f>MCFT[[#This Row],[Open]]-MCFT[[#This Row],[Close]]</f>
        <v>3.5156000000000187E-2</v>
      </c>
      <c r="J2036" s="3">
        <f>INDEX(AAPL!$J:$J,MATCH(A:A,AAPL!$A:$A,0),1)</f>
        <v>-8.9289999999999647E-3</v>
      </c>
      <c r="K2036" s="3" t="str">
        <f>IF(MCFT[[#This Row],[Day Change]]&gt;0,"UP","DOWN")</f>
        <v>UP</v>
      </c>
      <c r="L2036" s="9">
        <f>_xlfn.RANK.EQ(MCFT[[#This Row],[Date]],A:A,1)</f>
        <v>2035</v>
      </c>
      <c r="M2036" s="10">
        <f>_xlfn.RANK.AVG(MCFT[[#This Row],[Same change on date for AAPL]],AAPL,1)</f>
        <v>3449.5</v>
      </c>
      <c r="N2036" s="2">
        <f>MCFT[[#This Row],[Close]]/MCFT[[#This Row],[Open]]</f>
        <v>0.98714294857142848</v>
      </c>
    </row>
    <row r="2037" spans="1:14" x14ac:dyDescent="0.25">
      <c r="A2037" s="1">
        <v>34422</v>
      </c>
      <c r="B2037" s="3">
        <v>2.703125</v>
      </c>
      <c r="C2037" s="3">
        <v>2.703125</v>
      </c>
      <c r="D2037" s="3">
        <v>2.578125</v>
      </c>
      <c r="E2037" s="3">
        <v>2.578125</v>
      </c>
      <c r="F2037" s="3">
        <v>1.879049</v>
      </c>
      <c r="G2037">
        <v>78339200</v>
      </c>
      <c r="H2037" s="3" t="str">
        <f>TEXT(MCFT[[#This Row],[Date]],"dddd")</f>
        <v>Tuesday</v>
      </c>
      <c r="I2037" s="3">
        <f>MCFT[[#This Row],[Open]]-MCFT[[#This Row],[Close]]</f>
        <v>0.125</v>
      </c>
      <c r="J2037" s="3">
        <f>INDEX(AAPL!$J:$J,MATCH(A:A,AAPL!$A:$A,0),1)</f>
        <v>1.7857000000000012E-2</v>
      </c>
      <c r="K2037" s="3" t="str">
        <f>IF(MCFT[[#This Row],[Day Change]]&gt;0,"UP","DOWN")</f>
        <v>UP</v>
      </c>
      <c r="L2037" s="9">
        <f>_xlfn.RANK.EQ(MCFT[[#This Row],[Date]],A:A,1)</f>
        <v>2036</v>
      </c>
      <c r="M2037" s="10">
        <f>_xlfn.RANK.AVG(MCFT[[#This Row],[Same change on date for AAPL]],AAPL,1)</f>
        <v>5249.5</v>
      </c>
      <c r="N2037" s="2">
        <f>MCFT[[#This Row],[Close]]/MCFT[[#This Row],[Open]]</f>
        <v>0.95375722543352603</v>
      </c>
    </row>
    <row r="2038" spans="1:14" x14ac:dyDescent="0.25">
      <c r="A2038" s="1">
        <v>34423</v>
      </c>
      <c r="B2038" s="3">
        <v>2.5859380000000001</v>
      </c>
      <c r="C2038" s="3">
        <v>2.65625</v>
      </c>
      <c r="D2038" s="3">
        <v>2.578125</v>
      </c>
      <c r="E2038" s="3">
        <v>2.6132810000000002</v>
      </c>
      <c r="F2038" s="3">
        <v>1.9046730000000001</v>
      </c>
      <c r="G2038">
        <v>86860800</v>
      </c>
      <c r="H2038" s="3" t="str">
        <f>TEXT(MCFT[[#This Row],[Date]],"dddd")</f>
        <v>Wednesday</v>
      </c>
      <c r="I2038" s="3">
        <f>MCFT[[#This Row],[Open]]-MCFT[[#This Row],[Close]]</f>
        <v>-2.7343000000000117E-2</v>
      </c>
      <c r="J2038" s="3">
        <f>INDEX(AAPL!$J:$J,MATCH(A:A,AAPL!$A:$A,0),1)</f>
        <v>0</v>
      </c>
      <c r="K2038" s="3" t="str">
        <f>IF(MCFT[[#This Row],[Day Change]]&gt;0,"UP","DOWN")</f>
        <v>DOWN</v>
      </c>
      <c r="L2038" s="9">
        <f>_xlfn.RANK.EQ(MCFT[[#This Row],[Date]],A:A,1)</f>
        <v>2037</v>
      </c>
      <c r="M2038" s="10">
        <f>_xlfn.RANK.AVG(MCFT[[#This Row],[Same change on date for AAPL]],AAPL,1)</f>
        <v>4124.5</v>
      </c>
      <c r="N2038" s="2">
        <f>MCFT[[#This Row],[Close]]/MCFT[[#This Row],[Open]]</f>
        <v>1.0105737260522101</v>
      </c>
    </row>
    <row r="2039" spans="1:14" x14ac:dyDescent="0.25">
      <c r="A2039" s="1">
        <v>34424</v>
      </c>
      <c r="B2039" s="3">
        <v>2.609375</v>
      </c>
      <c r="C2039" s="3">
        <v>2.6796880000000001</v>
      </c>
      <c r="D2039" s="3">
        <v>2.578125</v>
      </c>
      <c r="E2039" s="3">
        <v>2.6484380000000001</v>
      </c>
      <c r="F2039" s="3">
        <v>1.930296</v>
      </c>
      <c r="G2039">
        <v>72297600</v>
      </c>
      <c r="H2039" s="3" t="str">
        <f>TEXT(MCFT[[#This Row],[Date]],"dddd")</f>
        <v>Thursday</v>
      </c>
      <c r="I2039" s="3">
        <f>MCFT[[#This Row],[Open]]-MCFT[[#This Row],[Close]]</f>
        <v>-3.906300000000007E-2</v>
      </c>
      <c r="J2039" s="3">
        <f>INDEX(AAPL!$J:$J,MATCH(A:A,AAPL!$A:$A,0),1)</f>
        <v>-2.6785999999999976E-2</v>
      </c>
      <c r="K2039" s="3" t="str">
        <f>IF(MCFT[[#This Row],[Day Change]]&gt;0,"UP","DOWN")</f>
        <v>DOWN</v>
      </c>
      <c r="L2039" s="9">
        <f>_xlfn.RANK.EQ(MCFT[[#This Row],[Date]],A:A,1)</f>
        <v>2038</v>
      </c>
      <c r="M2039" s="10">
        <f>_xlfn.RANK.AVG(MCFT[[#This Row],[Same change on date for AAPL]],AAPL,1)</f>
        <v>2610.5</v>
      </c>
      <c r="N2039" s="2">
        <f>MCFT[[#This Row],[Close]]/MCFT[[#This Row],[Open]]</f>
        <v>1.014970251497006</v>
      </c>
    </row>
    <row r="2040" spans="1:14" x14ac:dyDescent="0.25">
      <c r="A2040" s="1">
        <v>34428</v>
      </c>
      <c r="B2040" s="3">
        <v>2.578125</v>
      </c>
      <c r="C2040" s="3">
        <v>2.6796880000000001</v>
      </c>
      <c r="D2040" s="3">
        <v>2.5625</v>
      </c>
      <c r="E2040" s="3">
        <v>2.640625</v>
      </c>
      <c r="F2040" s="3">
        <v>1.924601</v>
      </c>
      <c r="G2040">
        <v>73996800</v>
      </c>
      <c r="H2040" s="3" t="str">
        <f>TEXT(MCFT[[#This Row],[Date]],"dddd")</f>
        <v>Monday</v>
      </c>
      <c r="I2040" s="3">
        <f>MCFT[[#This Row],[Open]]-MCFT[[#This Row],[Close]]</f>
        <v>-6.25E-2</v>
      </c>
      <c r="J2040" s="3">
        <f>INDEX(AAPL!$J:$J,MATCH(A:A,AAPL!$A:$A,0),1)</f>
        <v>-3.5714000000000024E-2</v>
      </c>
      <c r="K2040" s="3" t="str">
        <f>IF(MCFT[[#This Row],[Day Change]]&gt;0,"UP","DOWN")</f>
        <v>DOWN</v>
      </c>
      <c r="L2040" s="9">
        <f>_xlfn.RANK.EQ(MCFT[[#This Row],[Date]],A:A,1)</f>
        <v>2039</v>
      </c>
      <c r="M2040" s="10">
        <f>_xlfn.RANK.AVG(MCFT[[#This Row],[Same change on date for AAPL]],AAPL,1)</f>
        <v>2341.5</v>
      </c>
      <c r="N2040" s="2">
        <f>MCFT[[#This Row],[Close]]/MCFT[[#This Row],[Open]]</f>
        <v>1.0242424242424242</v>
      </c>
    </row>
    <row r="2041" spans="1:14" x14ac:dyDescent="0.25">
      <c r="A2041" s="1">
        <v>34429</v>
      </c>
      <c r="B2041" s="3">
        <v>2.6640630000000001</v>
      </c>
      <c r="C2041" s="3">
        <v>2.7421880000000001</v>
      </c>
      <c r="D2041" s="3">
        <v>2.65625</v>
      </c>
      <c r="E2041" s="3">
        <v>2.7421880000000001</v>
      </c>
      <c r="F2041" s="3">
        <v>1.9986250000000001</v>
      </c>
      <c r="G2041">
        <v>101878400</v>
      </c>
      <c r="H2041" s="3" t="str">
        <f>TEXT(MCFT[[#This Row],[Date]],"dddd")</f>
        <v>Tuesday</v>
      </c>
      <c r="I2041" s="3">
        <f>MCFT[[#This Row],[Open]]-MCFT[[#This Row],[Close]]</f>
        <v>-7.8125E-2</v>
      </c>
      <c r="J2041" s="3">
        <f>INDEX(AAPL!$J:$J,MATCH(A:A,AAPL!$A:$A,0),1)</f>
        <v>8.928000000000047E-3</v>
      </c>
      <c r="K2041" s="3" t="str">
        <f>IF(MCFT[[#This Row],[Day Change]]&gt;0,"UP","DOWN")</f>
        <v>DOWN</v>
      </c>
      <c r="L2041" s="9">
        <f>_xlfn.RANK.EQ(MCFT[[#This Row],[Date]],A:A,1)</f>
        <v>2040</v>
      </c>
      <c r="M2041" s="10">
        <f>_xlfn.RANK.AVG(MCFT[[#This Row],[Same change on date for AAPL]],AAPL,1)</f>
        <v>4659.5</v>
      </c>
      <c r="N2041" s="2">
        <f>MCFT[[#This Row],[Close]]/MCFT[[#This Row],[Open]]</f>
        <v>1.0293255076925734</v>
      </c>
    </row>
    <row r="2042" spans="1:14" x14ac:dyDescent="0.25">
      <c r="A2042" s="1">
        <v>34430</v>
      </c>
      <c r="B2042" s="3">
        <v>2.734375</v>
      </c>
      <c r="C2042" s="3">
        <v>2.7890630000000001</v>
      </c>
      <c r="D2042" s="3">
        <v>2.7265630000000001</v>
      </c>
      <c r="E2042" s="3">
        <v>2.78125</v>
      </c>
      <c r="F2042" s="3">
        <v>2.0270959999999998</v>
      </c>
      <c r="G2042">
        <v>80780800</v>
      </c>
      <c r="H2042" s="3" t="str">
        <f>TEXT(MCFT[[#This Row],[Date]],"dddd")</f>
        <v>Wednesday</v>
      </c>
      <c r="I2042" s="3">
        <f>MCFT[[#This Row],[Open]]-MCFT[[#This Row],[Close]]</f>
        <v>-4.6875E-2</v>
      </c>
      <c r="J2042" s="3">
        <f>INDEX(AAPL!$J:$J,MATCH(A:A,AAPL!$A:$A,0),1)</f>
        <v>1.7857000000000012E-2</v>
      </c>
      <c r="K2042" s="3" t="str">
        <f>IF(MCFT[[#This Row],[Day Change]]&gt;0,"UP","DOWN")</f>
        <v>DOWN</v>
      </c>
      <c r="L2042" s="9">
        <f>_xlfn.RANK.EQ(MCFT[[#This Row],[Date]],A:A,1)</f>
        <v>2041</v>
      </c>
      <c r="M2042" s="10">
        <f>_xlfn.RANK.AVG(MCFT[[#This Row],[Same change on date for AAPL]],AAPL,1)</f>
        <v>5249.5</v>
      </c>
      <c r="N2042" s="2">
        <f>MCFT[[#This Row],[Close]]/MCFT[[#This Row],[Open]]</f>
        <v>1.0171428571428571</v>
      </c>
    </row>
    <row r="2043" spans="1:14" x14ac:dyDescent="0.25">
      <c r="A2043" s="1">
        <v>34431</v>
      </c>
      <c r="B2043" s="3">
        <v>2.7890630000000001</v>
      </c>
      <c r="C2043" s="3">
        <v>2.8164060000000002</v>
      </c>
      <c r="D2043" s="3">
        <v>2.7734380000000001</v>
      </c>
      <c r="E2043" s="3">
        <v>2.8046880000000001</v>
      </c>
      <c r="F2043" s="3">
        <v>2.0441780000000001</v>
      </c>
      <c r="G2043">
        <v>76630400</v>
      </c>
      <c r="H2043" s="3" t="str">
        <f>TEXT(MCFT[[#This Row],[Date]],"dddd")</f>
        <v>Thursday</v>
      </c>
      <c r="I2043" s="3">
        <f>MCFT[[#This Row],[Open]]-MCFT[[#This Row],[Close]]</f>
        <v>-1.5625E-2</v>
      </c>
      <c r="J2043" s="3">
        <f>INDEX(AAPL!$J:$J,MATCH(A:A,AAPL!$A:$A,0),1)</f>
        <v>4.4649999999999412E-3</v>
      </c>
      <c r="K2043" s="3" t="str">
        <f>IF(MCFT[[#This Row],[Day Change]]&gt;0,"UP","DOWN")</f>
        <v>DOWN</v>
      </c>
      <c r="L2043" s="9">
        <f>_xlfn.RANK.EQ(MCFT[[#This Row],[Date]],A:A,1)</f>
        <v>2042</v>
      </c>
      <c r="M2043" s="10">
        <f>_xlfn.RANK.AVG(MCFT[[#This Row],[Same change on date for AAPL]],AAPL,1)</f>
        <v>4478.5</v>
      </c>
      <c r="N2043" s="2">
        <f>MCFT[[#This Row],[Close]]/MCFT[[#This Row],[Open]]</f>
        <v>1.0056022398920355</v>
      </c>
    </row>
    <row r="2044" spans="1:14" x14ac:dyDescent="0.25">
      <c r="A2044" s="1">
        <v>34432</v>
      </c>
      <c r="B2044" s="3">
        <v>2.8046880000000001</v>
      </c>
      <c r="C2044" s="3">
        <v>2.8125</v>
      </c>
      <c r="D2044" s="3">
        <v>2.7109380000000001</v>
      </c>
      <c r="E2044" s="3">
        <v>2.71875</v>
      </c>
      <c r="F2044" s="3">
        <v>1.9815419999999999</v>
      </c>
      <c r="G2044">
        <v>118710400</v>
      </c>
      <c r="H2044" s="3" t="str">
        <f>TEXT(MCFT[[#This Row],[Date]],"dddd")</f>
        <v>Friday</v>
      </c>
      <c r="I2044" s="3">
        <f>MCFT[[#This Row],[Open]]-MCFT[[#This Row],[Close]]</f>
        <v>8.593800000000007E-2</v>
      </c>
      <c r="J2044" s="3">
        <f>INDEX(AAPL!$J:$J,MATCH(A:A,AAPL!$A:$A,0),1)</f>
        <v>8.928000000000047E-3</v>
      </c>
      <c r="K2044" s="3" t="str">
        <f>IF(MCFT[[#This Row],[Day Change]]&gt;0,"UP","DOWN")</f>
        <v>UP</v>
      </c>
      <c r="L2044" s="9">
        <f>_xlfn.RANK.EQ(MCFT[[#This Row],[Date]],A:A,1)</f>
        <v>2043</v>
      </c>
      <c r="M2044" s="10">
        <f>_xlfn.RANK.AVG(MCFT[[#This Row],[Same change on date for AAPL]],AAPL,1)</f>
        <v>4659.5</v>
      </c>
      <c r="N2044" s="2">
        <f>MCFT[[#This Row],[Close]]/MCFT[[#This Row],[Open]]</f>
        <v>0.96935915866577671</v>
      </c>
    </row>
    <row r="2045" spans="1:14" x14ac:dyDescent="0.25">
      <c r="A2045" s="1">
        <v>34435</v>
      </c>
      <c r="B2045" s="3">
        <v>2.71875</v>
      </c>
      <c r="C2045" s="3">
        <v>2.7265630000000001</v>
      </c>
      <c r="D2045" s="3">
        <v>2.6875</v>
      </c>
      <c r="E2045" s="3">
        <v>2.71875</v>
      </c>
      <c r="F2045" s="3">
        <v>1.9815419999999999</v>
      </c>
      <c r="G2045">
        <v>40400000</v>
      </c>
      <c r="H2045" s="3" t="str">
        <f>TEXT(MCFT[[#This Row],[Date]],"dddd")</f>
        <v>Monday</v>
      </c>
      <c r="I2045" s="3">
        <f>MCFT[[#This Row],[Open]]-MCFT[[#This Row],[Close]]</f>
        <v>0</v>
      </c>
      <c r="J2045" s="3">
        <f>INDEX(AAPL!$J:$J,MATCH(A:A,AAPL!$A:$A,0),1)</f>
        <v>0</v>
      </c>
      <c r="K2045" s="3" t="str">
        <f>IF(MCFT[[#This Row],[Day Change]]&gt;0,"UP","DOWN")</f>
        <v>DOWN</v>
      </c>
      <c r="L2045" s="9">
        <f>_xlfn.RANK.EQ(MCFT[[#This Row],[Date]],A:A,1)</f>
        <v>2044</v>
      </c>
      <c r="M2045" s="10">
        <f>_xlfn.RANK.AVG(MCFT[[#This Row],[Same change on date for AAPL]],AAPL,1)</f>
        <v>4124.5</v>
      </c>
      <c r="N2045" s="2">
        <f>MCFT[[#This Row],[Close]]/MCFT[[#This Row],[Open]]</f>
        <v>1</v>
      </c>
    </row>
    <row r="2046" spans="1:14" x14ac:dyDescent="0.25">
      <c r="A2046" s="1">
        <v>34436</v>
      </c>
      <c r="B2046" s="3">
        <v>2.7109380000000001</v>
      </c>
      <c r="C2046" s="3">
        <v>2.7109380000000001</v>
      </c>
      <c r="D2046" s="3">
        <v>2.625</v>
      </c>
      <c r="E2046" s="3">
        <v>2.6484380000000001</v>
      </c>
      <c r="F2046" s="3">
        <v>1.930296</v>
      </c>
      <c r="G2046">
        <v>84969600</v>
      </c>
      <c r="H2046" s="3" t="str">
        <f>TEXT(MCFT[[#This Row],[Date]],"dddd")</f>
        <v>Tuesday</v>
      </c>
      <c r="I2046" s="3">
        <f>MCFT[[#This Row],[Open]]-MCFT[[#This Row],[Close]]</f>
        <v>6.25E-2</v>
      </c>
      <c r="J2046" s="3">
        <f>INDEX(AAPL!$J:$J,MATCH(A:A,AAPL!$A:$A,0),1)</f>
        <v>4.9107000000000012E-2</v>
      </c>
      <c r="K2046" s="3" t="str">
        <f>IF(MCFT[[#This Row],[Day Change]]&gt;0,"UP","DOWN")</f>
        <v>UP</v>
      </c>
      <c r="L2046" s="9">
        <f>_xlfn.RANK.EQ(MCFT[[#This Row],[Date]],A:A,1)</f>
        <v>2045</v>
      </c>
      <c r="M2046" s="10">
        <f>_xlfn.RANK.AVG(MCFT[[#This Row],[Same change on date for AAPL]],AAPL,1)</f>
        <v>6270.5</v>
      </c>
      <c r="N2046" s="2">
        <f>MCFT[[#This Row],[Close]]/MCFT[[#This Row],[Open]]</f>
        <v>0.97694524920894543</v>
      </c>
    </row>
    <row r="2047" spans="1:14" x14ac:dyDescent="0.25">
      <c r="A2047" s="1">
        <v>34437</v>
      </c>
      <c r="B2047" s="3">
        <v>2.6484380000000001</v>
      </c>
      <c r="C2047" s="3">
        <v>2.671875</v>
      </c>
      <c r="D2047" s="3">
        <v>2.59375</v>
      </c>
      <c r="E2047" s="3">
        <v>2.6523439999999998</v>
      </c>
      <c r="F2047" s="3">
        <v>1.9331430000000001</v>
      </c>
      <c r="G2047">
        <v>69644800</v>
      </c>
      <c r="H2047" s="3" t="str">
        <f>TEXT(MCFT[[#This Row],[Date]],"dddd")</f>
        <v>Wednesday</v>
      </c>
      <c r="I2047" s="3">
        <f>MCFT[[#This Row],[Open]]-MCFT[[#This Row],[Close]]</f>
        <v>-3.905999999999743E-3</v>
      </c>
      <c r="J2047" s="3">
        <f>INDEX(AAPL!$J:$J,MATCH(A:A,AAPL!$A:$A,0),1)</f>
        <v>1.7857000000000012E-2</v>
      </c>
      <c r="K2047" s="3" t="str">
        <f>IF(MCFT[[#This Row],[Day Change]]&gt;0,"UP","DOWN")</f>
        <v>DOWN</v>
      </c>
      <c r="L2047" s="9">
        <f>_xlfn.RANK.EQ(MCFT[[#This Row],[Date]],A:A,1)</f>
        <v>2046</v>
      </c>
      <c r="M2047" s="10">
        <f>_xlfn.RANK.AVG(MCFT[[#This Row],[Same change on date for AAPL]],AAPL,1)</f>
        <v>5249.5</v>
      </c>
      <c r="N2047" s="2">
        <f>MCFT[[#This Row],[Close]]/MCFT[[#This Row],[Open]]</f>
        <v>1.0014748315799726</v>
      </c>
    </row>
    <row r="2048" spans="1:14" x14ac:dyDescent="0.25">
      <c r="A2048" s="1">
        <v>34438</v>
      </c>
      <c r="B2048" s="3">
        <v>2.640625</v>
      </c>
      <c r="C2048" s="3">
        <v>2.6640630000000001</v>
      </c>
      <c r="D2048" s="3">
        <v>2.6171880000000001</v>
      </c>
      <c r="E2048" s="3">
        <v>2.6289060000000002</v>
      </c>
      <c r="F2048" s="3">
        <v>1.9160600000000001</v>
      </c>
      <c r="G2048">
        <v>53088000</v>
      </c>
      <c r="H2048" s="3" t="str">
        <f>TEXT(MCFT[[#This Row],[Date]],"dddd")</f>
        <v>Thursday</v>
      </c>
      <c r="I2048" s="3">
        <f>MCFT[[#This Row],[Open]]-MCFT[[#This Row],[Close]]</f>
        <v>1.1718999999999813E-2</v>
      </c>
      <c r="J2048" s="3">
        <f>INDEX(AAPL!$J:$J,MATCH(A:A,AAPL!$A:$A,0),1)</f>
        <v>-3.5714000000000024E-2</v>
      </c>
      <c r="K2048" s="3" t="str">
        <f>IF(MCFT[[#This Row],[Day Change]]&gt;0,"UP","DOWN")</f>
        <v>UP</v>
      </c>
      <c r="L2048" s="9">
        <f>_xlfn.RANK.EQ(MCFT[[#This Row],[Date]],A:A,1)</f>
        <v>2047</v>
      </c>
      <c r="M2048" s="10">
        <f>_xlfn.RANK.AVG(MCFT[[#This Row],[Same change on date for AAPL]],AAPL,1)</f>
        <v>2341.5</v>
      </c>
      <c r="N2048" s="2">
        <f>MCFT[[#This Row],[Close]]/MCFT[[#This Row],[Open]]</f>
        <v>0.99556203550295863</v>
      </c>
    </row>
    <row r="2049" spans="1:14" x14ac:dyDescent="0.25">
      <c r="A2049" s="1">
        <v>34439</v>
      </c>
      <c r="B2049" s="3">
        <v>2.609375</v>
      </c>
      <c r="C2049" s="3">
        <v>2.6640630000000001</v>
      </c>
      <c r="D2049" s="3">
        <v>2.609375</v>
      </c>
      <c r="E2049" s="3">
        <v>2.6523439999999998</v>
      </c>
      <c r="F2049" s="3">
        <v>1.9331430000000001</v>
      </c>
      <c r="G2049">
        <v>35241600</v>
      </c>
      <c r="H2049" s="3" t="str">
        <f>TEXT(MCFT[[#This Row],[Date]],"dddd")</f>
        <v>Friday</v>
      </c>
      <c r="I2049" s="3">
        <f>MCFT[[#This Row],[Open]]-MCFT[[#This Row],[Close]]</f>
        <v>-4.2968999999999813E-2</v>
      </c>
      <c r="J2049" s="3">
        <f>INDEX(AAPL!$J:$J,MATCH(A:A,AAPL!$A:$A,0),1)</f>
        <v>3.5714000000000024E-2</v>
      </c>
      <c r="K2049" s="3" t="str">
        <f>IF(MCFT[[#This Row],[Day Change]]&gt;0,"UP","DOWN")</f>
        <v>DOWN</v>
      </c>
      <c r="L2049" s="9">
        <f>_xlfn.RANK.EQ(MCFT[[#This Row],[Date]],A:A,1)</f>
        <v>2048</v>
      </c>
      <c r="M2049" s="10">
        <f>_xlfn.RANK.AVG(MCFT[[#This Row],[Same change on date for AAPL]],AAPL,1)</f>
        <v>5958</v>
      </c>
      <c r="N2049" s="2">
        <f>MCFT[[#This Row],[Close]]/MCFT[[#This Row],[Open]]</f>
        <v>1.0164671616766465</v>
      </c>
    </row>
    <row r="2050" spans="1:14" x14ac:dyDescent="0.25">
      <c r="A2050" s="1">
        <v>34442</v>
      </c>
      <c r="B2050" s="3">
        <v>2.6484380000000001</v>
      </c>
      <c r="C2050" s="3">
        <v>2.6796880000000001</v>
      </c>
      <c r="D2050" s="3">
        <v>2.5703130000000001</v>
      </c>
      <c r="E2050" s="3">
        <v>2.59375</v>
      </c>
      <c r="F2050" s="3">
        <v>1.8904369999999999</v>
      </c>
      <c r="G2050">
        <v>78006400</v>
      </c>
      <c r="H2050" s="3" t="str">
        <f>TEXT(MCFT[[#This Row],[Date]],"dddd")</f>
        <v>Monday</v>
      </c>
      <c r="I2050" s="3">
        <f>MCFT[[#This Row],[Open]]-MCFT[[#This Row],[Close]]</f>
        <v>5.468800000000007E-2</v>
      </c>
      <c r="J2050" s="3">
        <f>INDEX(AAPL!$J:$J,MATCH(A:A,AAPL!$A:$A,0),1)</f>
        <v>3.125E-2</v>
      </c>
      <c r="K2050" s="3" t="str">
        <f>IF(MCFT[[#This Row],[Day Change]]&gt;0,"UP","DOWN")</f>
        <v>UP</v>
      </c>
      <c r="L2050" s="9">
        <f>_xlfn.RANK.EQ(MCFT[[#This Row],[Date]],A:A,1)</f>
        <v>2049</v>
      </c>
      <c r="M2050" s="10">
        <f>_xlfn.RANK.AVG(MCFT[[#This Row],[Same change on date for AAPL]],AAPL,1)</f>
        <v>5817.5</v>
      </c>
      <c r="N2050" s="2">
        <f>MCFT[[#This Row],[Close]]/MCFT[[#This Row],[Open]]</f>
        <v>0.97935084755618218</v>
      </c>
    </row>
    <row r="2051" spans="1:14" x14ac:dyDescent="0.25">
      <c r="A2051" s="1">
        <v>34443</v>
      </c>
      <c r="B2051" s="3">
        <v>2.71875</v>
      </c>
      <c r="C2051" s="3">
        <v>2.796875</v>
      </c>
      <c r="D2051" s="3">
        <v>2.6796880000000001</v>
      </c>
      <c r="E2051" s="3">
        <v>2.7539060000000002</v>
      </c>
      <c r="F2051" s="3">
        <v>2.0071669999999999</v>
      </c>
      <c r="G2051">
        <v>291273600</v>
      </c>
      <c r="H2051" s="3" t="str">
        <f>TEXT(MCFT[[#This Row],[Date]],"dddd")</f>
        <v>Tuesday</v>
      </c>
      <c r="I2051" s="3">
        <f>MCFT[[#This Row],[Open]]-MCFT[[#This Row],[Close]]</f>
        <v>-3.5156000000000187E-2</v>
      </c>
      <c r="J2051" s="3">
        <f>INDEX(AAPL!$J:$J,MATCH(A:A,AAPL!$A:$A,0),1)</f>
        <v>2.6785999999999976E-2</v>
      </c>
      <c r="K2051" s="3" t="str">
        <f>IF(MCFT[[#This Row],[Day Change]]&gt;0,"UP","DOWN")</f>
        <v>DOWN</v>
      </c>
      <c r="L2051" s="9">
        <f>_xlfn.RANK.EQ(MCFT[[#This Row],[Date]],A:A,1)</f>
        <v>2050</v>
      </c>
      <c r="M2051" s="10">
        <f>_xlfn.RANK.AVG(MCFT[[#This Row],[Same change on date for AAPL]],AAPL,1)</f>
        <v>5686</v>
      </c>
      <c r="N2051" s="2">
        <f>MCFT[[#This Row],[Close]]/MCFT[[#This Row],[Open]]</f>
        <v>1.0129309425287356</v>
      </c>
    </row>
    <row r="2052" spans="1:14" x14ac:dyDescent="0.25">
      <c r="A2052" s="1">
        <v>34444</v>
      </c>
      <c r="B2052" s="3">
        <v>2.765625</v>
      </c>
      <c r="C2052" s="3">
        <v>2.8007810000000002</v>
      </c>
      <c r="D2052" s="3">
        <v>2.71875</v>
      </c>
      <c r="E2052" s="3">
        <v>2.796875</v>
      </c>
      <c r="F2052" s="3">
        <v>2.0384829999999998</v>
      </c>
      <c r="G2052">
        <v>104732800</v>
      </c>
      <c r="H2052" s="3" t="str">
        <f>TEXT(MCFT[[#This Row],[Date]],"dddd")</f>
        <v>Wednesday</v>
      </c>
      <c r="I2052" s="3">
        <f>MCFT[[#This Row],[Open]]-MCFT[[#This Row],[Close]]</f>
        <v>-3.125E-2</v>
      </c>
      <c r="J2052" s="3">
        <f>INDEX(AAPL!$J:$J,MATCH(A:A,AAPL!$A:$A,0),1)</f>
        <v>3.5714000000000024E-2</v>
      </c>
      <c r="K2052" s="3" t="str">
        <f>IF(MCFT[[#This Row],[Day Change]]&gt;0,"UP","DOWN")</f>
        <v>DOWN</v>
      </c>
      <c r="L2052" s="9">
        <f>_xlfn.RANK.EQ(MCFT[[#This Row],[Date]],A:A,1)</f>
        <v>2051</v>
      </c>
      <c r="M2052" s="10">
        <f>_xlfn.RANK.AVG(MCFT[[#This Row],[Same change on date for AAPL]],AAPL,1)</f>
        <v>5958</v>
      </c>
      <c r="N2052" s="2">
        <f>MCFT[[#This Row],[Close]]/MCFT[[#This Row],[Open]]</f>
        <v>1.0112994350282485</v>
      </c>
    </row>
    <row r="2053" spans="1:14" x14ac:dyDescent="0.25">
      <c r="A2053" s="1">
        <v>34445</v>
      </c>
      <c r="B2053" s="3">
        <v>2.796875</v>
      </c>
      <c r="C2053" s="3">
        <v>2.8671880000000001</v>
      </c>
      <c r="D2053" s="3">
        <v>2.7890630000000001</v>
      </c>
      <c r="E2053" s="3">
        <v>2.859375</v>
      </c>
      <c r="F2053" s="3">
        <v>2.0840360000000002</v>
      </c>
      <c r="G2053">
        <v>141980800</v>
      </c>
      <c r="H2053" s="3" t="str">
        <f>TEXT(MCFT[[#This Row],[Date]],"dddd")</f>
        <v>Thursday</v>
      </c>
      <c r="I2053" s="3">
        <f>MCFT[[#This Row],[Open]]-MCFT[[#This Row],[Close]]</f>
        <v>-6.25E-2</v>
      </c>
      <c r="J2053" s="3">
        <f>INDEX(AAPL!$J:$J,MATCH(A:A,AAPL!$A:$A,0),1)</f>
        <v>-4.0178999999999965E-2</v>
      </c>
      <c r="K2053" s="3" t="str">
        <f>IF(MCFT[[#This Row],[Day Change]]&gt;0,"UP","DOWN")</f>
        <v>DOWN</v>
      </c>
      <c r="L2053" s="9">
        <f>_xlfn.RANK.EQ(MCFT[[#This Row],[Date]],A:A,1)</f>
        <v>2052</v>
      </c>
      <c r="M2053" s="10">
        <f>_xlfn.RANK.AVG(MCFT[[#This Row],[Same change on date for AAPL]],AAPL,1)</f>
        <v>2199.5</v>
      </c>
      <c r="N2053" s="2">
        <f>MCFT[[#This Row],[Close]]/MCFT[[#This Row],[Open]]</f>
        <v>1.0223463687150838</v>
      </c>
    </row>
    <row r="2054" spans="1:14" x14ac:dyDescent="0.25">
      <c r="A2054" s="1">
        <v>34446</v>
      </c>
      <c r="B2054" s="3">
        <v>2.875</v>
      </c>
      <c r="C2054" s="3">
        <v>2.8984380000000001</v>
      </c>
      <c r="D2054" s="3">
        <v>2.8359380000000001</v>
      </c>
      <c r="E2054" s="3">
        <v>2.8671880000000001</v>
      </c>
      <c r="F2054" s="3">
        <v>2.089731</v>
      </c>
      <c r="G2054">
        <v>66060800</v>
      </c>
      <c r="H2054" s="3" t="str">
        <f>TEXT(MCFT[[#This Row],[Date]],"dddd")</f>
        <v>Friday</v>
      </c>
      <c r="I2054" s="3">
        <f>MCFT[[#This Row],[Open]]-MCFT[[#This Row],[Close]]</f>
        <v>7.8119999999999301E-3</v>
      </c>
      <c r="J2054" s="3">
        <f>INDEX(AAPL!$J:$J,MATCH(A:A,AAPL!$A:$A,0),1)</f>
        <v>5.3571000000000035E-2</v>
      </c>
      <c r="K2054" s="3" t="str">
        <f>IF(MCFT[[#This Row],[Day Change]]&gt;0,"UP","DOWN")</f>
        <v>UP</v>
      </c>
      <c r="L2054" s="9">
        <f>_xlfn.RANK.EQ(MCFT[[#This Row],[Date]],A:A,1)</f>
        <v>2053</v>
      </c>
      <c r="M2054" s="10">
        <f>_xlfn.RANK.AVG(MCFT[[#This Row],[Same change on date for AAPL]],AAPL,1)</f>
        <v>6331</v>
      </c>
      <c r="N2054" s="2">
        <f>MCFT[[#This Row],[Close]]/MCFT[[#This Row],[Open]]</f>
        <v>0.99728278260869563</v>
      </c>
    </row>
    <row r="2055" spans="1:14" x14ac:dyDescent="0.25">
      <c r="A2055" s="1">
        <v>34449</v>
      </c>
      <c r="B2055" s="3">
        <v>2.875</v>
      </c>
      <c r="C2055" s="3">
        <v>2.9453130000000001</v>
      </c>
      <c r="D2055" s="3">
        <v>2.859375</v>
      </c>
      <c r="E2055" s="3">
        <v>2.9296880000000001</v>
      </c>
      <c r="F2055" s="3">
        <v>2.1352829999999998</v>
      </c>
      <c r="G2055">
        <v>142745600</v>
      </c>
      <c r="H2055" s="3" t="str">
        <f>TEXT(MCFT[[#This Row],[Date]],"dddd")</f>
        <v>Monday</v>
      </c>
      <c r="I2055" s="3">
        <f>MCFT[[#This Row],[Open]]-MCFT[[#This Row],[Close]]</f>
        <v>-5.468800000000007E-2</v>
      </c>
      <c r="J2055" s="3">
        <f>INDEX(AAPL!$J:$J,MATCH(A:A,AAPL!$A:$A,0),1)</f>
        <v>-4.4642999999999988E-2</v>
      </c>
      <c r="K2055" s="3" t="str">
        <f>IF(MCFT[[#This Row],[Day Change]]&gt;0,"UP","DOWN")</f>
        <v>DOWN</v>
      </c>
      <c r="L2055" s="9">
        <f>_xlfn.RANK.EQ(MCFT[[#This Row],[Date]],A:A,1)</f>
        <v>2054</v>
      </c>
      <c r="M2055" s="10">
        <f>_xlfn.RANK.AVG(MCFT[[#This Row],[Same change on date for AAPL]],AAPL,1)</f>
        <v>2108</v>
      </c>
      <c r="N2055" s="2">
        <f>MCFT[[#This Row],[Close]]/MCFT[[#This Row],[Open]]</f>
        <v>1.0190219130434783</v>
      </c>
    </row>
    <row r="2056" spans="1:14" x14ac:dyDescent="0.25">
      <c r="A2056" s="1">
        <v>34450</v>
      </c>
      <c r="B2056" s="3">
        <v>2.953125</v>
      </c>
      <c r="C2056" s="3">
        <v>2.9765630000000001</v>
      </c>
      <c r="D2056" s="3">
        <v>2.9375</v>
      </c>
      <c r="E2056" s="3">
        <v>2.9667970000000001</v>
      </c>
      <c r="F2056" s="3">
        <v>2.1623299999999999</v>
      </c>
      <c r="G2056">
        <v>113193600</v>
      </c>
      <c r="H2056" s="3" t="str">
        <f>TEXT(MCFT[[#This Row],[Date]],"dddd")</f>
        <v>Tuesday</v>
      </c>
      <c r="I2056" s="3">
        <f>MCFT[[#This Row],[Open]]-MCFT[[#This Row],[Close]]</f>
        <v>-1.3672000000000128E-2</v>
      </c>
      <c r="J2056" s="3">
        <f>INDEX(AAPL!$J:$J,MATCH(A:A,AAPL!$A:$A,0),1)</f>
        <v>8.9289999999999647E-3</v>
      </c>
      <c r="K2056" s="3" t="str">
        <f>IF(MCFT[[#This Row],[Day Change]]&gt;0,"UP","DOWN")</f>
        <v>DOWN</v>
      </c>
      <c r="L2056" s="9">
        <f>_xlfn.RANK.EQ(MCFT[[#This Row],[Date]],A:A,1)</f>
        <v>2055</v>
      </c>
      <c r="M2056" s="10">
        <f>_xlfn.RANK.AVG(MCFT[[#This Row],[Same change on date for AAPL]],AAPL,1)</f>
        <v>4768</v>
      </c>
      <c r="N2056" s="2">
        <f>MCFT[[#This Row],[Close]]/MCFT[[#This Row],[Open]]</f>
        <v>1.0046296719576719</v>
      </c>
    </row>
    <row r="2057" spans="1:14" x14ac:dyDescent="0.25">
      <c r="A2057" s="1">
        <v>34452</v>
      </c>
      <c r="B2057" s="3">
        <v>2.9765630000000001</v>
      </c>
      <c r="C2057" s="3">
        <v>2.9765630000000001</v>
      </c>
      <c r="D2057" s="3">
        <v>2.8671880000000001</v>
      </c>
      <c r="E2057" s="3">
        <v>2.8789060000000002</v>
      </c>
      <c r="F2057" s="3">
        <v>2.0982720000000001</v>
      </c>
      <c r="G2057">
        <v>141382400</v>
      </c>
      <c r="H2057" s="3" t="str">
        <f>TEXT(MCFT[[#This Row],[Date]],"dddd")</f>
        <v>Thursday</v>
      </c>
      <c r="I2057" s="3">
        <f>MCFT[[#This Row],[Open]]-MCFT[[#This Row],[Close]]</f>
        <v>9.7656999999999883E-2</v>
      </c>
      <c r="J2057" s="3">
        <f>INDEX(AAPL!$J:$J,MATCH(A:A,AAPL!$A:$A,0),1)</f>
        <v>2.6785999999999976E-2</v>
      </c>
      <c r="K2057" s="3" t="str">
        <f>IF(MCFT[[#This Row],[Day Change]]&gt;0,"UP","DOWN")</f>
        <v>UP</v>
      </c>
      <c r="L2057" s="9">
        <f>_xlfn.RANK.EQ(MCFT[[#This Row],[Date]],A:A,1)</f>
        <v>2056</v>
      </c>
      <c r="M2057" s="10">
        <f>_xlfn.RANK.AVG(MCFT[[#This Row],[Same change on date for AAPL]],AAPL,1)</f>
        <v>5686</v>
      </c>
      <c r="N2057" s="2">
        <f>MCFT[[#This Row],[Close]]/MCFT[[#This Row],[Open]]</f>
        <v>0.96719135459252836</v>
      </c>
    </row>
    <row r="2058" spans="1:14" x14ac:dyDescent="0.25">
      <c r="A2058" s="1">
        <v>34453</v>
      </c>
      <c r="B2058" s="3">
        <v>2.875</v>
      </c>
      <c r="C2058" s="3">
        <v>2.921875</v>
      </c>
      <c r="D2058" s="3">
        <v>2.8515630000000001</v>
      </c>
      <c r="E2058" s="3">
        <v>2.890625</v>
      </c>
      <c r="F2058" s="3">
        <v>2.1068129999999998</v>
      </c>
      <c r="G2058">
        <v>56803200</v>
      </c>
      <c r="H2058" s="3" t="str">
        <f>TEXT(MCFT[[#This Row],[Date]],"dddd")</f>
        <v>Friday</v>
      </c>
      <c r="I2058" s="3">
        <f>MCFT[[#This Row],[Open]]-MCFT[[#This Row],[Close]]</f>
        <v>-1.5625E-2</v>
      </c>
      <c r="J2058" s="3">
        <f>INDEX(AAPL!$J:$J,MATCH(A:A,AAPL!$A:$A,0),1)</f>
        <v>0</v>
      </c>
      <c r="K2058" s="3" t="str">
        <f>IF(MCFT[[#This Row],[Day Change]]&gt;0,"UP","DOWN")</f>
        <v>DOWN</v>
      </c>
      <c r="L2058" s="9">
        <f>_xlfn.RANK.EQ(MCFT[[#This Row],[Date]],A:A,1)</f>
        <v>2057</v>
      </c>
      <c r="M2058" s="10">
        <f>_xlfn.RANK.AVG(MCFT[[#This Row],[Same change on date for AAPL]],AAPL,1)</f>
        <v>4124.5</v>
      </c>
      <c r="N2058" s="2">
        <f>MCFT[[#This Row],[Close]]/MCFT[[#This Row],[Open]]</f>
        <v>1.0054347826086956</v>
      </c>
    </row>
    <row r="2059" spans="1:14" x14ac:dyDescent="0.25">
      <c r="A2059" s="1">
        <v>34456</v>
      </c>
      <c r="B2059" s="3">
        <v>2.8984380000000001</v>
      </c>
      <c r="C2059" s="3">
        <v>2.9863279999999999</v>
      </c>
      <c r="D2059" s="3">
        <v>2.875</v>
      </c>
      <c r="E2059" s="3">
        <v>2.984375</v>
      </c>
      <c r="F2059" s="3">
        <v>2.175141</v>
      </c>
      <c r="G2059">
        <v>79260800</v>
      </c>
      <c r="H2059" s="3" t="str">
        <f>TEXT(MCFT[[#This Row],[Date]],"dddd")</f>
        <v>Monday</v>
      </c>
      <c r="I2059" s="3">
        <f>MCFT[[#This Row],[Open]]-MCFT[[#This Row],[Close]]</f>
        <v>-8.593699999999993E-2</v>
      </c>
      <c r="J2059" s="3">
        <f>INDEX(AAPL!$J:$J,MATCH(A:A,AAPL!$A:$A,0),1)</f>
        <v>-3.5714000000000024E-2</v>
      </c>
      <c r="K2059" s="3" t="str">
        <f>IF(MCFT[[#This Row],[Day Change]]&gt;0,"UP","DOWN")</f>
        <v>DOWN</v>
      </c>
      <c r="L2059" s="9">
        <f>_xlfn.RANK.EQ(MCFT[[#This Row],[Date]],A:A,1)</f>
        <v>2058</v>
      </c>
      <c r="M2059" s="10">
        <f>_xlfn.RANK.AVG(MCFT[[#This Row],[Same change on date for AAPL]],AAPL,1)</f>
        <v>2341.5</v>
      </c>
      <c r="N2059" s="2">
        <f>MCFT[[#This Row],[Close]]/MCFT[[#This Row],[Open]]</f>
        <v>1.0296494180658686</v>
      </c>
    </row>
    <row r="2060" spans="1:14" x14ac:dyDescent="0.25">
      <c r="A2060" s="1">
        <v>34457</v>
      </c>
      <c r="B2060" s="3">
        <v>2.9765630000000001</v>
      </c>
      <c r="C2060" s="3">
        <v>2.984375</v>
      </c>
      <c r="D2060" s="3">
        <v>2.9140630000000001</v>
      </c>
      <c r="E2060" s="3">
        <v>2.921875</v>
      </c>
      <c r="F2060" s="3">
        <v>2.1295890000000002</v>
      </c>
      <c r="G2060">
        <v>41929600</v>
      </c>
      <c r="H2060" s="3" t="str">
        <f>TEXT(MCFT[[#This Row],[Date]],"dddd")</f>
        <v>Tuesday</v>
      </c>
      <c r="I2060" s="3">
        <f>MCFT[[#This Row],[Open]]-MCFT[[#This Row],[Close]]</f>
        <v>5.468800000000007E-2</v>
      </c>
      <c r="J2060" s="3">
        <f>INDEX(AAPL!$J:$J,MATCH(A:A,AAPL!$A:$A,0),1)</f>
        <v>2.6785999999999976E-2</v>
      </c>
      <c r="K2060" s="3" t="str">
        <f>IF(MCFT[[#This Row],[Day Change]]&gt;0,"UP","DOWN")</f>
        <v>UP</v>
      </c>
      <c r="L2060" s="9">
        <f>_xlfn.RANK.EQ(MCFT[[#This Row],[Date]],A:A,1)</f>
        <v>2059</v>
      </c>
      <c r="M2060" s="10">
        <f>_xlfn.RANK.AVG(MCFT[[#This Row],[Same change on date for AAPL]],AAPL,1)</f>
        <v>5686</v>
      </c>
      <c r="N2060" s="2">
        <f>MCFT[[#This Row],[Close]]/MCFT[[#This Row],[Open]]</f>
        <v>0.9816271316951799</v>
      </c>
    </row>
    <row r="2061" spans="1:14" x14ac:dyDescent="0.25">
      <c r="A2061" s="1">
        <v>34458</v>
      </c>
      <c r="B2061" s="3">
        <v>2.9296880000000001</v>
      </c>
      <c r="C2061" s="3">
        <v>2.9765630000000001</v>
      </c>
      <c r="D2061" s="3">
        <v>2.8984380000000001</v>
      </c>
      <c r="E2061" s="3">
        <v>2.9726560000000002</v>
      </c>
      <c r="F2061" s="3">
        <v>2.166601</v>
      </c>
      <c r="G2061">
        <v>68889600</v>
      </c>
      <c r="H2061" s="3" t="str">
        <f>TEXT(MCFT[[#This Row],[Date]],"dddd")</f>
        <v>Wednesday</v>
      </c>
      <c r="I2061" s="3">
        <f>MCFT[[#This Row],[Open]]-MCFT[[#This Row],[Close]]</f>
        <v>-4.2968000000000117E-2</v>
      </c>
      <c r="J2061" s="3">
        <f>INDEX(AAPL!$J:$J,MATCH(A:A,AAPL!$A:$A,0),1)</f>
        <v>-7.1428000000000047E-2</v>
      </c>
      <c r="K2061" s="3" t="str">
        <f>IF(MCFT[[#This Row],[Day Change]]&gt;0,"UP","DOWN")</f>
        <v>DOWN</v>
      </c>
      <c r="L2061" s="9">
        <f>_xlfn.RANK.EQ(MCFT[[#This Row],[Date]],A:A,1)</f>
        <v>2060</v>
      </c>
      <c r="M2061" s="10">
        <f>_xlfn.RANK.AVG(MCFT[[#This Row],[Same change on date for AAPL]],AAPL,1)</f>
        <v>1748</v>
      </c>
      <c r="N2061" s="2">
        <f>MCFT[[#This Row],[Close]]/MCFT[[#This Row],[Open]]</f>
        <v>1.0146664081635997</v>
      </c>
    </row>
    <row r="2062" spans="1:14" x14ac:dyDescent="0.25">
      <c r="A2062" s="1">
        <v>34459</v>
      </c>
      <c r="B2062" s="3">
        <v>2.9765630000000001</v>
      </c>
      <c r="C2062" s="3">
        <v>3.0078130000000001</v>
      </c>
      <c r="D2062" s="3">
        <v>2.9375</v>
      </c>
      <c r="E2062" s="3">
        <v>2.9492189999999998</v>
      </c>
      <c r="F2062" s="3">
        <v>2.1495190000000002</v>
      </c>
      <c r="G2062">
        <v>56374400</v>
      </c>
      <c r="H2062" s="3" t="str">
        <f>TEXT(MCFT[[#This Row],[Date]],"dddd")</f>
        <v>Thursday</v>
      </c>
      <c r="I2062" s="3">
        <f>MCFT[[#This Row],[Open]]-MCFT[[#This Row],[Close]]</f>
        <v>2.7344000000000257E-2</v>
      </c>
      <c r="J2062" s="3">
        <f>INDEX(AAPL!$J:$J,MATCH(A:A,AAPL!$A:$A,0),1)</f>
        <v>1.3392999999999988E-2</v>
      </c>
      <c r="K2062" s="3" t="str">
        <f>IF(MCFT[[#This Row],[Day Change]]&gt;0,"UP","DOWN")</f>
        <v>UP</v>
      </c>
      <c r="L2062" s="9">
        <f>_xlfn.RANK.EQ(MCFT[[#This Row],[Date]],A:A,1)</f>
        <v>2061</v>
      </c>
      <c r="M2062" s="10">
        <f>_xlfn.RANK.AVG(MCFT[[#This Row],[Same change on date for AAPL]],AAPL,1)</f>
        <v>5018.5</v>
      </c>
      <c r="N2062" s="2">
        <f>MCFT[[#This Row],[Close]]/MCFT[[#This Row],[Open]]</f>
        <v>0.99081356584758995</v>
      </c>
    </row>
    <row r="2063" spans="1:14" x14ac:dyDescent="0.25">
      <c r="A2063" s="1">
        <v>34460</v>
      </c>
      <c r="B2063" s="3">
        <v>2.9140630000000001</v>
      </c>
      <c r="C2063" s="3">
        <v>2.9453130000000001</v>
      </c>
      <c r="D2063" s="3">
        <v>2.8398439999999998</v>
      </c>
      <c r="E2063" s="3">
        <v>2.890625</v>
      </c>
      <c r="F2063" s="3">
        <v>2.1068129999999998</v>
      </c>
      <c r="G2063">
        <v>96403200</v>
      </c>
      <c r="H2063" s="3" t="str">
        <f>TEXT(MCFT[[#This Row],[Date]],"dddd")</f>
        <v>Friday</v>
      </c>
      <c r="I2063" s="3">
        <f>MCFT[[#This Row],[Open]]-MCFT[[#This Row],[Close]]</f>
        <v>2.343800000000007E-2</v>
      </c>
      <c r="J2063" s="3">
        <f>INDEX(AAPL!$J:$J,MATCH(A:A,AAPL!$A:$A,0),1)</f>
        <v>-2.2320000000000118E-3</v>
      </c>
      <c r="K2063" s="3" t="str">
        <f>IF(MCFT[[#This Row],[Day Change]]&gt;0,"UP","DOWN")</f>
        <v>UP</v>
      </c>
      <c r="L2063" s="9">
        <f>_xlfn.RANK.EQ(MCFT[[#This Row],[Date]],A:A,1)</f>
        <v>2062</v>
      </c>
      <c r="M2063" s="10">
        <f>_xlfn.RANK.AVG(MCFT[[#This Row],[Same change on date for AAPL]],AAPL,1)</f>
        <v>3940.5</v>
      </c>
      <c r="N2063" s="2">
        <f>MCFT[[#This Row],[Close]]/MCFT[[#This Row],[Open]]</f>
        <v>0.9919569343559147</v>
      </c>
    </row>
    <row r="2064" spans="1:14" x14ac:dyDescent="0.25">
      <c r="A2064" s="1">
        <v>34463</v>
      </c>
      <c r="B2064" s="3">
        <v>2.8671880000000001</v>
      </c>
      <c r="C2064" s="3">
        <v>2.9257810000000002</v>
      </c>
      <c r="D2064" s="3">
        <v>2.8632810000000002</v>
      </c>
      <c r="E2064" s="3">
        <v>2.8828130000000001</v>
      </c>
      <c r="F2064" s="3">
        <v>2.1011190000000002</v>
      </c>
      <c r="G2064">
        <v>47600000</v>
      </c>
      <c r="H2064" s="3" t="str">
        <f>TEXT(MCFT[[#This Row],[Date]],"dddd")</f>
        <v>Monday</v>
      </c>
      <c r="I2064" s="3">
        <f>MCFT[[#This Row],[Open]]-MCFT[[#This Row],[Close]]</f>
        <v>-1.5625E-2</v>
      </c>
      <c r="J2064" s="3">
        <f>INDEX(AAPL!$J:$J,MATCH(A:A,AAPL!$A:$A,0),1)</f>
        <v>3.5714999999999941E-2</v>
      </c>
      <c r="K2064" s="3" t="str">
        <f>IF(MCFT[[#This Row],[Day Change]]&gt;0,"UP","DOWN")</f>
        <v>DOWN</v>
      </c>
      <c r="L2064" s="9">
        <f>_xlfn.RANK.EQ(MCFT[[#This Row],[Date]],A:A,1)</f>
        <v>2063</v>
      </c>
      <c r="M2064" s="10">
        <f>_xlfn.RANK.AVG(MCFT[[#This Row],[Same change on date for AAPL]],AAPL,1)</f>
        <v>6016</v>
      </c>
      <c r="N2064" s="2">
        <f>MCFT[[#This Row],[Close]]/MCFT[[#This Row],[Open]]</f>
        <v>1.0054495903303167</v>
      </c>
    </row>
    <row r="2065" spans="1:14" x14ac:dyDescent="0.25">
      <c r="A2065" s="1">
        <v>34464</v>
      </c>
      <c r="B2065" s="3">
        <v>2.90625</v>
      </c>
      <c r="C2065" s="3">
        <v>2.953125</v>
      </c>
      <c r="D2065" s="3">
        <v>2.8984380000000001</v>
      </c>
      <c r="E2065" s="3">
        <v>2.9375</v>
      </c>
      <c r="F2065" s="3">
        <v>2.1409769999999999</v>
      </c>
      <c r="G2065">
        <v>65305600</v>
      </c>
      <c r="H2065" s="3" t="str">
        <f>TEXT(MCFT[[#This Row],[Date]],"dddd")</f>
        <v>Tuesday</v>
      </c>
      <c r="I2065" s="3">
        <f>MCFT[[#This Row],[Open]]-MCFT[[#This Row],[Close]]</f>
        <v>-3.125E-2</v>
      </c>
      <c r="J2065" s="3">
        <f>INDEX(AAPL!$J:$J,MATCH(A:A,AAPL!$A:$A,0),1)</f>
        <v>2.6785999999999976E-2</v>
      </c>
      <c r="K2065" s="3" t="str">
        <f>IF(MCFT[[#This Row],[Day Change]]&gt;0,"UP","DOWN")</f>
        <v>DOWN</v>
      </c>
      <c r="L2065" s="9">
        <f>_xlfn.RANK.EQ(MCFT[[#This Row],[Date]],A:A,1)</f>
        <v>2064</v>
      </c>
      <c r="M2065" s="10">
        <f>_xlfn.RANK.AVG(MCFT[[#This Row],[Same change on date for AAPL]],AAPL,1)</f>
        <v>5686</v>
      </c>
      <c r="N2065" s="2">
        <f>MCFT[[#This Row],[Close]]/MCFT[[#This Row],[Open]]</f>
        <v>1.010752688172043</v>
      </c>
    </row>
    <row r="2066" spans="1:14" x14ac:dyDescent="0.25">
      <c r="A2066" s="1">
        <v>34465</v>
      </c>
      <c r="B2066" s="3">
        <v>2.9375</v>
      </c>
      <c r="C2066" s="3">
        <v>2.9453130000000001</v>
      </c>
      <c r="D2066" s="3">
        <v>2.8984380000000001</v>
      </c>
      <c r="E2066" s="3">
        <v>2.921875</v>
      </c>
      <c r="F2066" s="3">
        <v>2.1295890000000002</v>
      </c>
      <c r="G2066">
        <v>57433600</v>
      </c>
      <c r="H2066" s="3" t="str">
        <f>TEXT(MCFT[[#This Row],[Date]],"dddd")</f>
        <v>Wednesday</v>
      </c>
      <c r="I2066" s="3">
        <f>MCFT[[#This Row],[Open]]-MCFT[[#This Row],[Close]]</f>
        <v>1.5625E-2</v>
      </c>
      <c r="J2066" s="3">
        <f>INDEX(AAPL!$J:$J,MATCH(A:A,AAPL!$A:$A,0),1)</f>
        <v>2.6785999999999976E-2</v>
      </c>
      <c r="K2066" s="3" t="str">
        <f>IF(MCFT[[#This Row],[Day Change]]&gt;0,"UP","DOWN")</f>
        <v>UP</v>
      </c>
      <c r="L2066" s="9">
        <f>_xlfn.RANK.EQ(MCFT[[#This Row],[Date]],A:A,1)</f>
        <v>2065</v>
      </c>
      <c r="M2066" s="10">
        <f>_xlfn.RANK.AVG(MCFT[[#This Row],[Same change on date for AAPL]],AAPL,1)</f>
        <v>5686</v>
      </c>
      <c r="N2066" s="2">
        <f>MCFT[[#This Row],[Close]]/MCFT[[#This Row],[Open]]</f>
        <v>0.99468085106382975</v>
      </c>
    </row>
    <row r="2067" spans="1:14" x14ac:dyDescent="0.25">
      <c r="A2067" s="1">
        <v>34466</v>
      </c>
      <c r="B2067" s="3">
        <v>2.921875</v>
      </c>
      <c r="C2067" s="3">
        <v>2.9780250000000001</v>
      </c>
      <c r="D2067" s="3">
        <v>2.9140630000000001</v>
      </c>
      <c r="E2067" s="3">
        <v>2.953125</v>
      </c>
      <c r="F2067" s="3">
        <v>2.1523659999999998</v>
      </c>
      <c r="G2067">
        <v>58998400</v>
      </c>
      <c r="H2067" s="3" t="str">
        <f>TEXT(MCFT[[#This Row],[Date]],"dddd")</f>
        <v>Thursday</v>
      </c>
      <c r="I2067" s="3">
        <f>MCFT[[#This Row],[Open]]-MCFT[[#This Row],[Close]]</f>
        <v>-3.125E-2</v>
      </c>
      <c r="J2067" s="3">
        <f>INDEX(AAPL!$J:$J,MATCH(A:A,AAPL!$A:$A,0),1)</f>
        <v>2.9017999999999988E-2</v>
      </c>
      <c r="K2067" s="3" t="str">
        <f>IF(MCFT[[#This Row],[Day Change]]&gt;0,"UP","DOWN")</f>
        <v>DOWN</v>
      </c>
      <c r="L2067" s="9">
        <f>_xlfn.RANK.EQ(MCFT[[#This Row],[Date]],A:A,1)</f>
        <v>2066</v>
      </c>
      <c r="M2067" s="10">
        <f>_xlfn.RANK.AVG(MCFT[[#This Row],[Same change on date for AAPL]],AAPL,1)</f>
        <v>5764</v>
      </c>
      <c r="N2067" s="2">
        <f>MCFT[[#This Row],[Close]]/MCFT[[#This Row],[Open]]</f>
        <v>1.0106951871657754</v>
      </c>
    </row>
    <row r="2068" spans="1:14" x14ac:dyDescent="0.25">
      <c r="A2068" s="1">
        <v>34467</v>
      </c>
      <c r="B2068" s="3">
        <v>3.046875</v>
      </c>
      <c r="C2068" s="3">
        <v>3.046875</v>
      </c>
      <c r="D2068" s="3">
        <v>2.953125</v>
      </c>
      <c r="E2068" s="3">
        <v>3.015625</v>
      </c>
      <c r="F2068" s="3">
        <v>2.197918</v>
      </c>
      <c r="G2068">
        <v>179920000</v>
      </c>
      <c r="H2068" s="3" t="str">
        <f>TEXT(MCFT[[#This Row],[Date]],"dddd")</f>
        <v>Friday</v>
      </c>
      <c r="I2068" s="3">
        <f>MCFT[[#This Row],[Open]]-MCFT[[#This Row],[Close]]</f>
        <v>3.125E-2</v>
      </c>
      <c r="J2068" s="3">
        <f>INDEX(AAPL!$J:$J,MATCH(A:A,AAPL!$A:$A,0),1)</f>
        <v>-8.9289999999999647E-3</v>
      </c>
      <c r="K2068" s="3" t="str">
        <f>IF(MCFT[[#This Row],[Day Change]]&gt;0,"UP","DOWN")</f>
        <v>UP</v>
      </c>
      <c r="L2068" s="9">
        <f>_xlfn.RANK.EQ(MCFT[[#This Row],[Date]],A:A,1)</f>
        <v>2067</v>
      </c>
      <c r="M2068" s="10">
        <f>_xlfn.RANK.AVG(MCFT[[#This Row],[Same change on date for AAPL]],AAPL,1)</f>
        <v>3449.5</v>
      </c>
      <c r="N2068" s="2">
        <f>MCFT[[#This Row],[Close]]/MCFT[[#This Row],[Open]]</f>
        <v>0.98974358974358978</v>
      </c>
    </row>
    <row r="2069" spans="1:14" x14ac:dyDescent="0.25">
      <c r="A2069" s="1">
        <v>34470</v>
      </c>
      <c r="B2069" s="3">
        <v>3.0078130000000001</v>
      </c>
      <c r="C2069" s="3">
        <v>3.0234380000000001</v>
      </c>
      <c r="D2069" s="3">
        <v>2.9609380000000001</v>
      </c>
      <c r="E2069" s="3">
        <v>2.96875</v>
      </c>
      <c r="F2069" s="3">
        <v>2.1637529999999998</v>
      </c>
      <c r="G2069">
        <v>56633600</v>
      </c>
      <c r="H2069" s="3" t="str">
        <f>TEXT(MCFT[[#This Row],[Date]],"dddd")</f>
        <v>Monday</v>
      </c>
      <c r="I2069" s="3">
        <f>MCFT[[#This Row],[Open]]-MCFT[[#This Row],[Close]]</f>
        <v>3.906300000000007E-2</v>
      </c>
      <c r="J2069" s="3">
        <f>INDEX(AAPL!$J:$J,MATCH(A:A,AAPL!$A:$A,0),1)</f>
        <v>1.7857999999999929E-2</v>
      </c>
      <c r="K2069" s="3" t="str">
        <f>IF(MCFT[[#This Row],[Day Change]]&gt;0,"UP","DOWN")</f>
        <v>UP</v>
      </c>
      <c r="L2069" s="9">
        <f>_xlfn.RANK.EQ(MCFT[[#This Row],[Date]],A:A,1)</f>
        <v>2068</v>
      </c>
      <c r="M2069" s="10">
        <f>_xlfn.RANK.AVG(MCFT[[#This Row],[Same change on date for AAPL]],AAPL,1)</f>
        <v>5347.5</v>
      </c>
      <c r="N2069" s="2">
        <f>MCFT[[#This Row],[Close]]/MCFT[[#This Row],[Open]]</f>
        <v>0.98701282293812809</v>
      </c>
    </row>
    <row r="2070" spans="1:14" x14ac:dyDescent="0.25">
      <c r="A2070" s="1">
        <v>34471</v>
      </c>
      <c r="B2070" s="3">
        <v>2.96875</v>
      </c>
      <c r="C2070" s="3">
        <v>2.9765630000000001</v>
      </c>
      <c r="D2070" s="3">
        <v>2.921875</v>
      </c>
      <c r="E2070" s="3">
        <v>2.9570310000000002</v>
      </c>
      <c r="F2070" s="3">
        <v>2.1552120000000001</v>
      </c>
      <c r="G2070">
        <v>122464000</v>
      </c>
      <c r="H2070" s="3" t="str">
        <f>TEXT(MCFT[[#This Row],[Date]],"dddd")</f>
        <v>Tuesday</v>
      </c>
      <c r="I2070" s="3">
        <f>MCFT[[#This Row],[Open]]-MCFT[[#This Row],[Close]]</f>
        <v>1.1718999999999813E-2</v>
      </c>
      <c r="J2070" s="3">
        <f>INDEX(AAPL!$J:$J,MATCH(A:A,AAPL!$A:$A,0),1)</f>
        <v>1.3392999999999988E-2</v>
      </c>
      <c r="K2070" s="3" t="str">
        <f>IF(MCFT[[#This Row],[Day Change]]&gt;0,"UP","DOWN")</f>
        <v>UP</v>
      </c>
      <c r="L2070" s="9">
        <f>_xlfn.RANK.EQ(MCFT[[#This Row],[Date]],A:A,1)</f>
        <v>2069</v>
      </c>
      <c r="M2070" s="10">
        <f>_xlfn.RANK.AVG(MCFT[[#This Row],[Same change on date for AAPL]],AAPL,1)</f>
        <v>5018.5</v>
      </c>
      <c r="N2070" s="2">
        <f>MCFT[[#This Row],[Close]]/MCFT[[#This Row],[Open]]</f>
        <v>0.99605254736842108</v>
      </c>
    </row>
    <row r="2071" spans="1:14" x14ac:dyDescent="0.25">
      <c r="A2071" s="1">
        <v>34472</v>
      </c>
      <c r="B2071" s="3">
        <v>2.9765630000000001</v>
      </c>
      <c r="C2071" s="3">
        <v>3.046875</v>
      </c>
      <c r="D2071" s="3">
        <v>2.9609380000000001</v>
      </c>
      <c r="E2071" s="3">
        <v>3.0332029999999999</v>
      </c>
      <c r="F2071" s="3">
        <v>2.2107299999999999</v>
      </c>
      <c r="G2071">
        <v>96953600</v>
      </c>
      <c r="H2071" s="3" t="str">
        <f>TEXT(MCFT[[#This Row],[Date]],"dddd")</f>
        <v>Wednesday</v>
      </c>
      <c r="I2071" s="3">
        <f>MCFT[[#This Row],[Open]]-MCFT[[#This Row],[Close]]</f>
        <v>-5.6639999999999802E-2</v>
      </c>
      <c r="J2071" s="3">
        <f>INDEX(AAPL!$J:$J,MATCH(A:A,AAPL!$A:$A,0),1)</f>
        <v>-3.125E-2</v>
      </c>
      <c r="K2071" s="3" t="str">
        <f>IF(MCFT[[#This Row],[Day Change]]&gt;0,"UP","DOWN")</f>
        <v>DOWN</v>
      </c>
      <c r="L2071" s="9">
        <f>_xlfn.RANK.EQ(MCFT[[#This Row],[Date]],A:A,1)</f>
        <v>2070</v>
      </c>
      <c r="M2071" s="10">
        <f>_xlfn.RANK.AVG(MCFT[[#This Row],[Same change on date for AAPL]],AAPL,1)</f>
        <v>2473</v>
      </c>
      <c r="N2071" s="2">
        <f>MCFT[[#This Row],[Close]]/MCFT[[#This Row],[Open]]</f>
        <v>1.0190286582209078</v>
      </c>
    </row>
    <row r="2072" spans="1:14" x14ac:dyDescent="0.25">
      <c r="A2072" s="1">
        <v>34473</v>
      </c>
      <c r="B2072" s="3">
        <v>3.0390630000000001</v>
      </c>
      <c r="C2072" s="3">
        <v>3.09375</v>
      </c>
      <c r="D2072" s="3">
        <v>3.03125</v>
      </c>
      <c r="E2072" s="3">
        <v>3.0742189999999998</v>
      </c>
      <c r="F2072" s="3">
        <v>2.2406239999999999</v>
      </c>
      <c r="G2072">
        <v>89651200</v>
      </c>
      <c r="H2072" s="3" t="str">
        <f>TEXT(MCFT[[#This Row],[Date]],"dddd")</f>
        <v>Thursday</v>
      </c>
      <c r="I2072" s="3">
        <f>MCFT[[#This Row],[Open]]-MCFT[[#This Row],[Close]]</f>
        <v>-3.5155999999999743E-2</v>
      </c>
      <c r="J2072" s="3">
        <f>INDEX(AAPL!$J:$J,MATCH(A:A,AAPL!$A:$A,0),1)</f>
        <v>-4.9107000000000012E-2</v>
      </c>
      <c r="K2072" s="3" t="str">
        <f>IF(MCFT[[#This Row],[Day Change]]&gt;0,"UP","DOWN")</f>
        <v>DOWN</v>
      </c>
      <c r="L2072" s="9">
        <f>_xlfn.RANK.EQ(MCFT[[#This Row],[Date]],A:A,1)</f>
        <v>2071</v>
      </c>
      <c r="M2072" s="10">
        <f>_xlfn.RANK.AVG(MCFT[[#This Row],[Same change on date for AAPL]],AAPL,1)</f>
        <v>2040</v>
      </c>
      <c r="N2072" s="2">
        <f>MCFT[[#This Row],[Close]]/MCFT[[#This Row],[Open]]</f>
        <v>1.0115680392278803</v>
      </c>
    </row>
    <row r="2073" spans="1:14" x14ac:dyDescent="0.25">
      <c r="A2073" s="1">
        <v>34474</v>
      </c>
      <c r="B2073" s="3">
        <v>3.0625</v>
      </c>
      <c r="C2073" s="3">
        <v>3.1015630000000001</v>
      </c>
      <c r="D2073" s="3">
        <v>3.0390630000000001</v>
      </c>
      <c r="E2073" s="3">
        <v>3.0546880000000001</v>
      </c>
      <c r="F2073" s="3">
        <v>2.226388</v>
      </c>
      <c r="G2073">
        <v>78140800</v>
      </c>
      <c r="H2073" s="3" t="str">
        <f>TEXT(MCFT[[#This Row],[Date]],"dddd")</f>
        <v>Friday</v>
      </c>
      <c r="I2073" s="3">
        <f>MCFT[[#This Row],[Open]]-MCFT[[#This Row],[Close]]</f>
        <v>7.8119999999999301E-3</v>
      </c>
      <c r="J2073" s="3">
        <f>INDEX(AAPL!$J:$J,MATCH(A:A,AAPL!$A:$A,0),1)</f>
        <v>2.4553999999999965E-2</v>
      </c>
      <c r="K2073" s="3" t="str">
        <f>IF(MCFT[[#This Row],[Day Change]]&gt;0,"UP","DOWN")</f>
        <v>UP</v>
      </c>
      <c r="L2073" s="9">
        <f>_xlfn.RANK.EQ(MCFT[[#This Row],[Date]],A:A,1)</f>
        <v>2072</v>
      </c>
      <c r="M2073" s="10">
        <f>_xlfn.RANK.AVG(MCFT[[#This Row],[Same change on date for AAPL]],AAPL,1)</f>
        <v>5573.5</v>
      </c>
      <c r="N2073" s="2">
        <f>MCFT[[#This Row],[Close]]/MCFT[[#This Row],[Open]]</f>
        <v>0.99744914285714292</v>
      </c>
    </row>
    <row r="2074" spans="1:14" x14ac:dyDescent="0.25">
      <c r="A2074" s="1">
        <v>34477</v>
      </c>
      <c r="B2074" s="3">
        <v>3.0625</v>
      </c>
      <c r="C2074" s="3">
        <v>3.1875</v>
      </c>
      <c r="D2074" s="3">
        <v>3.03125</v>
      </c>
      <c r="E2074" s="3">
        <v>3.1601560000000002</v>
      </c>
      <c r="F2074" s="3">
        <v>2.3032590000000002</v>
      </c>
      <c r="G2074">
        <v>74947200</v>
      </c>
      <c r="H2074" s="3" t="str">
        <f>TEXT(MCFT[[#This Row],[Date]],"dddd")</f>
        <v>Monday</v>
      </c>
      <c r="I2074" s="3">
        <f>MCFT[[#This Row],[Open]]-MCFT[[#This Row],[Close]]</f>
        <v>-9.7656000000000187E-2</v>
      </c>
      <c r="J2074" s="3">
        <f>INDEX(AAPL!$J:$J,MATCH(A:A,AAPL!$A:$A,0),1)</f>
        <v>1.7857000000000012E-2</v>
      </c>
      <c r="K2074" s="3" t="str">
        <f>IF(MCFT[[#This Row],[Day Change]]&gt;0,"UP","DOWN")</f>
        <v>DOWN</v>
      </c>
      <c r="L2074" s="9">
        <f>_xlfn.RANK.EQ(MCFT[[#This Row],[Date]],A:A,1)</f>
        <v>2073</v>
      </c>
      <c r="M2074" s="10">
        <f>_xlfn.RANK.AVG(MCFT[[#This Row],[Same change on date for AAPL]],AAPL,1)</f>
        <v>5249.5</v>
      </c>
      <c r="N2074" s="2">
        <f>MCFT[[#This Row],[Close]]/MCFT[[#This Row],[Open]]</f>
        <v>1.0318876734693878</v>
      </c>
    </row>
    <row r="2075" spans="1:14" x14ac:dyDescent="0.25">
      <c r="A2075" s="1">
        <v>34478</v>
      </c>
      <c r="B2075" s="3">
        <v>3.203125</v>
      </c>
      <c r="C2075" s="3">
        <v>3.2421880000000001</v>
      </c>
      <c r="D2075" s="3">
        <v>3.140625</v>
      </c>
      <c r="E2075" s="3">
        <v>3.1953130000000001</v>
      </c>
      <c r="F2075" s="3">
        <v>2.3288820000000001</v>
      </c>
      <c r="G2075">
        <v>85144000</v>
      </c>
      <c r="H2075" s="3" t="str">
        <f>TEXT(MCFT[[#This Row],[Date]],"dddd")</f>
        <v>Tuesday</v>
      </c>
      <c r="I2075" s="3">
        <f>MCFT[[#This Row],[Open]]-MCFT[[#This Row],[Close]]</f>
        <v>7.8119999999999301E-3</v>
      </c>
      <c r="J2075" s="3">
        <f>INDEX(AAPL!$J:$J,MATCH(A:A,AAPL!$A:$A,0),1)</f>
        <v>8.9289999999999647E-3</v>
      </c>
      <c r="K2075" s="3" t="str">
        <f>IF(MCFT[[#This Row],[Day Change]]&gt;0,"UP","DOWN")</f>
        <v>UP</v>
      </c>
      <c r="L2075" s="9">
        <f>_xlfn.RANK.EQ(MCFT[[#This Row],[Date]],A:A,1)</f>
        <v>2074</v>
      </c>
      <c r="M2075" s="10">
        <f>_xlfn.RANK.AVG(MCFT[[#This Row],[Same change on date for AAPL]],AAPL,1)</f>
        <v>4768</v>
      </c>
      <c r="N2075" s="2">
        <f>MCFT[[#This Row],[Close]]/MCFT[[#This Row],[Open]]</f>
        <v>0.99756113170731708</v>
      </c>
    </row>
    <row r="2076" spans="1:14" x14ac:dyDescent="0.25">
      <c r="A2076" s="1">
        <v>34479</v>
      </c>
      <c r="B2076" s="3">
        <v>3.1875</v>
      </c>
      <c r="C2076" s="3">
        <v>3.296875</v>
      </c>
      <c r="D2076" s="3">
        <v>3.140625</v>
      </c>
      <c r="E2076" s="3">
        <v>3.28125</v>
      </c>
      <c r="F2076" s="3">
        <v>2.3915169999999999</v>
      </c>
      <c r="G2076">
        <v>86003200</v>
      </c>
      <c r="H2076" s="3" t="str">
        <f>TEXT(MCFT[[#This Row],[Date]],"dddd")</f>
        <v>Wednesday</v>
      </c>
      <c r="I2076" s="3">
        <f>MCFT[[#This Row],[Open]]-MCFT[[#This Row],[Close]]</f>
        <v>-9.375E-2</v>
      </c>
      <c r="J2076" s="3">
        <f>INDEX(AAPL!$J:$J,MATCH(A:A,AAPL!$A:$A,0),1)</f>
        <v>-3.5714000000000024E-2</v>
      </c>
      <c r="K2076" s="3" t="str">
        <f>IF(MCFT[[#This Row],[Day Change]]&gt;0,"UP","DOWN")</f>
        <v>DOWN</v>
      </c>
      <c r="L2076" s="9">
        <f>_xlfn.RANK.EQ(MCFT[[#This Row],[Date]],A:A,1)</f>
        <v>2075</v>
      </c>
      <c r="M2076" s="10">
        <f>_xlfn.RANK.AVG(MCFT[[#This Row],[Same change on date for AAPL]],AAPL,1)</f>
        <v>2341.5</v>
      </c>
      <c r="N2076" s="2">
        <f>MCFT[[#This Row],[Close]]/MCFT[[#This Row],[Open]]</f>
        <v>1.0294117647058822</v>
      </c>
    </row>
    <row r="2077" spans="1:14" x14ac:dyDescent="0.25">
      <c r="A2077" s="1">
        <v>34480</v>
      </c>
      <c r="B2077" s="3">
        <v>3.296875</v>
      </c>
      <c r="C2077" s="3">
        <v>3.296875</v>
      </c>
      <c r="D2077" s="3">
        <v>3.203125</v>
      </c>
      <c r="E2077" s="3">
        <v>3.25</v>
      </c>
      <c r="F2077" s="3">
        <v>2.3687399999999998</v>
      </c>
      <c r="G2077">
        <v>64296000</v>
      </c>
      <c r="H2077" s="3" t="str">
        <f>TEXT(MCFT[[#This Row],[Date]],"dddd")</f>
        <v>Thursday</v>
      </c>
      <c r="I2077" s="3">
        <f>MCFT[[#This Row],[Open]]-MCFT[[#This Row],[Close]]</f>
        <v>4.6875E-2</v>
      </c>
      <c r="J2077" s="3">
        <f>INDEX(AAPL!$J:$J,MATCH(A:A,AAPL!$A:$A,0),1)</f>
        <v>3.5714000000000024E-2</v>
      </c>
      <c r="K2077" s="3" t="str">
        <f>IF(MCFT[[#This Row],[Day Change]]&gt;0,"UP","DOWN")</f>
        <v>UP</v>
      </c>
      <c r="L2077" s="9">
        <f>_xlfn.RANK.EQ(MCFT[[#This Row],[Date]],A:A,1)</f>
        <v>2076</v>
      </c>
      <c r="M2077" s="10">
        <f>_xlfn.RANK.AVG(MCFT[[#This Row],[Same change on date for AAPL]],AAPL,1)</f>
        <v>5958</v>
      </c>
      <c r="N2077" s="2">
        <f>MCFT[[#This Row],[Close]]/MCFT[[#This Row],[Open]]</f>
        <v>0.98578199052132698</v>
      </c>
    </row>
    <row r="2078" spans="1:14" x14ac:dyDescent="0.25">
      <c r="A2078" s="1">
        <v>34481</v>
      </c>
      <c r="B2078" s="3">
        <v>3.234375</v>
      </c>
      <c r="C2078" s="3">
        <v>3.296875</v>
      </c>
      <c r="D2078" s="3">
        <v>3.203125</v>
      </c>
      <c r="E2078" s="3">
        <v>3.2734380000000001</v>
      </c>
      <c r="F2078" s="3">
        <v>2.3858229999999998</v>
      </c>
      <c r="G2078">
        <v>47544000</v>
      </c>
      <c r="H2078" s="3" t="str">
        <f>TEXT(MCFT[[#This Row],[Date]],"dddd")</f>
        <v>Friday</v>
      </c>
      <c r="I2078" s="3">
        <f>MCFT[[#This Row],[Open]]-MCFT[[#This Row],[Close]]</f>
        <v>-3.906300000000007E-2</v>
      </c>
      <c r="J2078" s="3">
        <f>INDEX(AAPL!$J:$J,MATCH(A:A,AAPL!$A:$A,0),1)</f>
        <v>1.1160999999999976E-2</v>
      </c>
      <c r="K2078" s="3" t="str">
        <f>IF(MCFT[[#This Row],[Day Change]]&gt;0,"UP","DOWN")</f>
        <v>DOWN</v>
      </c>
      <c r="L2078" s="9">
        <f>_xlfn.RANK.EQ(MCFT[[#This Row],[Date]],A:A,1)</f>
        <v>2077</v>
      </c>
      <c r="M2078" s="10">
        <f>_xlfn.RANK.AVG(MCFT[[#This Row],[Same change on date for AAPL]],AAPL,1)</f>
        <v>4897.5</v>
      </c>
      <c r="N2078" s="2">
        <f>MCFT[[#This Row],[Close]]/MCFT[[#This Row],[Open]]</f>
        <v>1.0120774492753624</v>
      </c>
    </row>
    <row r="2079" spans="1:14" x14ac:dyDescent="0.25">
      <c r="A2079" s="1">
        <v>34485</v>
      </c>
      <c r="B2079" s="3">
        <v>3.265625</v>
      </c>
      <c r="C2079" s="3">
        <v>3.3603499999999999</v>
      </c>
      <c r="D2079" s="3">
        <v>3.2421880000000001</v>
      </c>
      <c r="E2079" s="3">
        <v>3.359375</v>
      </c>
      <c r="F2079" s="3">
        <v>2.4484590000000002</v>
      </c>
      <c r="G2079">
        <v>76000000</v>
      </c>
      <c r="H2079" s="3" t="str">
        <f>TEXT(MCFT[[#This Row],[Date]],"dddd")</f>
        <v>Tuesday</v>
      </c>
      <c r="I2079" s="3">
        <f>MCFT[[#This Row],[Open]]-MCFT[[#This Row],[Close]]</f>
        <v>-9.375E-2</v>
      </c>
      <c r="J2079" s="3">
        <f>INDEX(AAPL!$J:$J,MATCH(A:A,AAPL!$A:$A,0),1)</f>
        <v>8.928000000000047E-3</v>
      </c>
      <c r="K2079" s="3" t="str">
        <f>IF(MCFT[[#This Row],[Day Change]]&gt;0,"UP","DOWN")</f>
        <v>DOWN</v>
      </c>
      <c r="L2079" s="9">
        <f>_xlfn.RANK.EQ(MCFT[[#This Row],[Date]],A:A,1)</f>
        <v>2078</v>
      </c>
      <c r="M2079" s="10">
        <f>_xlfn.RANK.AVG(MCFT[[#This Row],[Same change on date for AAPL]],AAPL,1)</f>
        <v>4659.5</v>
      </c>
      <c r="N2079" s="2">
        <f>MCFT[[#This Row],[Close]]/MCFT[[#This Row],[Open]]</f>
        <v>1.0287081339712918</v>
      </c>
    </row>
    <row r="2080" spans="1:14" x14ac:dyDescent="0.25">
      <c r="A2080" s="1">
        <v>34486</v>
      </c>
      <c r="B2080" s="3">
        <v>3.34375</v>
      </c>
      <c r="C2080" s="3">
        <v>3.34375</v>
      </c>
      <c r="D2080" s="3">
        <v>3.2734380000000001</v>
      </c>
      <c r="E2080" s="3">
        <v>3.3125</v>
      </c>
      <c r="F2080" s="3">
        <v>2.4142929999999998</v>
      </c>
      <c r="G2080">
        <v>100764800</v>
      </c>
      <c r="H2080" s="3" t="str">
        <f>TEXT(MCFT[[#This Row],[Date]],"dddd")</f>
        <v>Wednesday</v>
      </c>
      <c r="I2080" s="3">
        <f>MCFT[[#This Row],[Open]]-MCFT[[#This Row],[Close]]</f>
        <v>3.125E-2</v>
      </c>
      <c r="J2080" s="3">
        <f>INDEX(AAPL!$J:$J,MATCH(A:A,AAPL!$A:$A,0),1)</f>
        <v>8.928000000000047E-3</v>
      </c>
      <c r="K2080" s="3" t="str">
        <f>IF(MCFT[[#This Row],[Day Change]]&gt;0,"UP","DOWN")</f>
        <v>UP</v>
      </c>
      <c r="L2080" s="9">
        <f>_xlfn.RANK.EQ(MCFT[[#This Row],[Date]],A:A,1)</f>
        <v>2079</v>
      </c>
      <c r="M2080" s="10">
        <f>_xlfn.RANK.AVG(MCFT[[#This Row],[Same change on date for AAPL]],AAPL,1)</f>
        <v>4659.5</v>
      </c>
      <c r="N2080" s="2">
        <f>MCFT[[#This Row],[Close]]/MCFT[[#This Row],[Open]]</f>
        <v>0.99065420560747663</v>
      </c>
    </row>
    <row r="2081" spans="1:14" x14ac:dyDescent="0.25">
      <c r="A2081" s="1">
        <v>34487</v>
      </c>
      <c r="B2081" s="3">
        <v>3.328125</v>
      </c>
      <c r="C2081" s="3">
        <v>3.3359380000000001</v>
      </c>
      <c r="D2081" s="3">
        <v>3.25</v>
      </c>
      <c r="E2081" s="3">
        <v>3.265625</v>
      </c>
      <c r="F2081" s="3">
        <v>2.3801290000000002</v>
      </c>
      <c r="G2081">
        <v>60291200</v>
      </c>
      <c r="H2081" s="3" t="str">
        <f>TEXT(MCFT[[#This Row],[Date]],"dddd")</f>
        <v>Thursday</v>
      </c>
      <c r="I2081" s="3">
        <f>MCFT[[#This Row],[Open]]-MCFT[[#This Row],[Close]]</f>
        <v>6.25E-2</v>
      </c>
      <c r="J2081" s="3">
        <f>INDEX(AAPL!$J:$J,MATCH(A:A,AAPL!$A:$A,0),1)</f>
        <v>3.5714000000000024E-2</v>
      </c>
      <c r="K2081" s="3" t="str">
        <f>IF(MCFT[[#This Row],[Day Change]]&gt;0,"UP","DOWN")</f>
        <v>UP</v>
      </c>
      <c r="L2081" s="9">
        <f>_xlfn.RANK.EQ(MCFT[[#This Row],[Date]],A:A,1)</f>
        <v>2080</v>
      </c>
      <c r="M2081" s="10">
        <f>_xlfn.RANK.AVG(MCFT[[#This Row],[Same change on date for AAPL]],AAPL,1)</f>
        <v>5958</v>
      </c>
      <c r="N2081" s="2">
        <f>MCFT[[#This Row],[Close]]/MCFT[[#This Row],[Open]]</f>
        <v>0.98122065727699526</v>
      </c>
    </row>
    <row r="2082" spans="1:14" x14ac:dyDescent="0.25">
      <c r="A2082" s="1">
        <v>34488</v>
      </c>
      <c r="B2082" s="3">
        <v>3.28125</v>
      </c>
      <c r="C2082" s="3">
        <v>3.34375</v>
      </c>
      <c r="D2082" s="3">
        <v>3.265625</v>
      </c>
      <c r="E2082" s="3">
        <v>3.3046880000000001</v>
      </c>
      <c r="F2082" s="3">
        <v>2.4085990000000002</v>
      </c>
      <c r="G2082">
        <v>86841600</v>
      </c>
      <c r="H2082" s="3" t="str">
        <f>TEXT(MCFT[[#This Row],[Date]],"dddd")</f>
        <v>Friday</v>
      </c>
      <c r="I2082" s="3">
        <f>MCFT[[#This Row],[Open]]-MCFT[[#This Row],[Close]]</f>
        <v>-2.343800000000007E-2</v>
      </c>
      <c r="J2082" s="3">
        <f>INDEX(AAPL!$J:$J,MATCH(A:A,AAPL!$A:$A,0),1)</f>
        <v>-1.7857000000000012E-2</v>
      </c>
      <c r="K2082" s="3" t="str">
        <f>IF(MCFT[[#This Row],[Day Change]]&gt;0,"UP","DOWN")</f>
        <v>DOWN</v>
      </c>
      <c r="L2082" s="9">
        <f>_xlfn.RANK.EQ(MCFT[[#This Row],[Date]],A:A,1)</f>
        <v>2081</v>
      </c>
      <c r="M2082" s="10">
        <f>_xlfn.RANK.AVG(MCFT[[#This Row],[Same change on date for AAPL]],AAPL,1)</f>
        <v>2994</v>
      </c>
      <c r="N2082" s="2">
        <f>MCFT[[#This Row],[Close]]/MCFT[[#This Row],[Open]]</f>
        <v>1.0071430095238096</v>
      </c>
    </row>
    <row r="2083" spans="1:14" x14ac:dyDescent="0.25">
      <c r="A2083" s="1">
        <v>34491</v>
      </c>
      <c r="B2083" s="3">
        <v>3.2890630000000001</v>
      </c>
      <c r="C2083" s="3">
        <v>3.4140630000000001</v>
      </c>
      <c r="D2083" s="3">
        <v>3.234375</v>
      </c>
      <c r="E2083" s="3">
        <v>3.40625</v>
      </c>
      <c r="F2083" s="3">
        <v>2.4826220000000001</v>
      </c>
      <c r="G2083">
        <v>764504000</v>
      </c>
      <c r="H2083" s="3" t="str">
        <f>TEXT(MCFT[[#This Row],[Date]],"dddd")</f>
        <v>Monday</v>
      </c>
      <c r="I2083" s="3">
        <f>MCFT[[#This Row],[Open]]-MCFT[[#This Row],[Close]]</f>
        <v>-0.11718699999999993</v>
      </c>
      <c r="J2083" s="3">
        <f>INDEX(AAPL!$J:$J,MATCH(A:A,AAPL!$A:$A,0),1)</f>
        <v>4.4640000000000235E-3</v>
      </c>
      <c r="K2083" s="3" t="str">
        <f>IF(MCFT[[#This Row],[Day Change]]&gt;0,"UP","DOWN")</f>
        <v>DOWN</v>
      </c>
      <c r="L2083" s="9">
        <f>_xlfn.RANK.EQ(MCFT[[#This Row],[Date]],A:A,1)</f>
        <v>2082</v>
      </c>
      <c r="M2083" s="10">
        <f>_xlfn.RANK.AVG(MCFT[[#This Row],[Same change on date for AAPL]],AAPL,1)</f>
        <v>4414</v>
      </c>
      <c r="N2083" s="2">
        <f>MCFT[[#This Row],[Close]]/MCFT[[#This Row],[Open]]</f>
        <v>1.0356292962463778</v>
      </c>
    </row>
    <row r="2084" spans="1:14" x14ac:dyDescent="0.25">
      <c r="A2084" s="1">
        <v>34492</v>
      </c>
      <c r="B2084" s="3">
        <v>3.375</v>
      </c>
      <c r="C2084" s="3">
        <v>3.390625</v>
      </c>
      <c r="D2084" s="3">
        <v>3.34375</v>
      </c>
      <c r="E2084" s="3">
        <v>3.3515630000000001</v>
      </c>
      <c r="F2084" s="3">
        <v>2.4427639999999999</v>
      </c>
      <c r="G2084">
        <v>166171200</v>
      </c>
      <c r="H2084" s="3" t="str">
        <f>TEXT(MCFT[[#This Row],[Date]],"dddd")</f>
        <v>Tuesday</v>
      </c>
      <c r="I2084" s="3">
        <f>MCFT[[#This Row],[Open]]-MCFT[[#This Row],[Close]]</f>
        <v>2.343699999999993E-2</v>
      </c>
      <c r="J2084" s="3">
        <f>INDEX(AAPL!$J:$J,MATCH(A:A,AAPL!$A:$A,0),1)</f>
        <v>-8.9289999999999647E-3</v>
      </c>
      <c r="K2084" s="3" t="str">
        <f>IF(MCFT[[#This Row],[Day Change]]&gt;0,"UP","DOWN")</f>
        <v>UP</v>
      </c>
      <c r="L2084" s="9">
        <f>_xlfn.RANK.EQ(MCFT[[#This Row],[Date]],A:A,1)</f>
        <v>2083</v>
      </c>
      <c r="M2084" s="10">
        <f>_xlfn.RANK.AVG(MCFT[[#This Row],[Same change on date for AAPL]],AAPL,1)</f>
        <v>3449.5</v>
      </c>
      <c r="N2084" s="2">
        <f>MCFT[[#This Row],[Close]]/MCFT[[#This Row],[Open]]</f>
        <v>0.99305570370370377</v>
      </c>
    </row>
    <row r="2085" spans="1:14" x14ac:dyDescent="0.25">
      <c r="A2085" s="1">
        <v>34493</v>
      </c>
      <c r="B2085" s="3">
        <v>3.3515630000000001</v>
      </c>
      <c r="C2085" s="3">
        <v>3.3515630000000001</v>
      </c>
      <c r="D2085" s="3">
        <v>3.2265630000000001</v>
      </c>
      <c r="E2085" s="3">
        <v>3.25</v>
      </c>
      <c r="F2085" s="3">
        <v>2.3687399999999998</v>
      </c>
      <c r="G2085">
        <v>203835200</v>
      </c>
      <c r="H2085" s="3" t="str">
        <f>TEXT(MCFT[[#This Row],[Date]],"dddd")</f>
        <v>Wednesday</v>
      </c>
      <c r="I2085" s="3">
        <f>MCFT[[#This Row],[Open]]-MCFT[[#This Row],[Close]]</f>
        <v>0.10156300000000007</v>
      </c>
      <c r="J2085" s="3">
        <f>INDEX(AAPL!$J:$J,MATCH(A:A,AAPL!$A:$A,0),1)</f>
        <v>4.9107000000000012E-2</v>
      </c>
      <c r="K2085" s="3" t="str">
        <f>IF(MCFT[[#This Row],[Day Change]]&gt;0,"UP","DOWN")</f>
        <v>UP</v>
      </c>
      <c r="L2085" s="9">
        <f>_xlfn.RANK.EQ(MCFT[[#This Row],[Date]],A:A,1)</f>
        <v>2084</v>
      </c>
      <c r="M2085" s="10">
        <f>_xlfn.RANK.AVG(MCFT[[#This Row],[Same change on date for AAPL]],AAPL,1)</f>
        <v>6270.5</v>
      </c>
      <c r="N2085" s="2">
        <f>MCFT[[#This Row],[Close]]/MCFT[[#This Row],[Open]]</f>
        <v>0.96969682503357391</v>
      </c>
    </row>
    <row r="2086" spans="1:14" x14ac:dyDescent="0.25">
      <c r="A2086" s="1">
        <v>34494</v>
      </c>
      <c r="B2086" s="3">
        <v>3.2421880000000001</v>
      </c>
      <c r="C2086" s="3">
        <v>3.2851560000000002</v>
      </c>
      <c r="D2086" s="3">
        <v>3.234375</v>
      </c>
      <c r="E2086" s="3">
        <v>3.265625</v>
      </c>
      <c r="F2086" s="3">
        <v>2.3801290000000002</v>
      </c>
      <c r="G2086">
        <v>79356800</v>
      </c>
      <c r="H2086" s="3" t="str">
        <f>TEXT(MCFT[[#This Row],[Date]],"dddd")</f>
        <v>Thursday</v>
      </c>
      <c r="I2086" s="3">
        <f>MCFT[[#This Row],[Open]]-MCFT[[#This Row],[Close]]</f>
        <v>-2.343699999999993E-2</v>
      </c>
      <c r="J2086" s="3">
        <f>INDEX(AAPL!$J:$J,MATCH(A:A,AAPL!$A:$A,0),1)</f>
        <v>-4.9107000000000012E-2</v>
      </c>
      <c r="K2086" s="3" t="str">
        <f>IF(MCFT[[#This Row],[Day Change]]&gt;0,"UP","DOWN")</f>
        <v>DOWN</v>
      </c>
      <c r="L2086" s="9">
        <f>_xlfn.RANK.EQ(MCFT[[#This Row],[Date]],A:A,1)</f>
        <v>2085</v>
      </c>
      <c r="M2086" s="10">
        <f>_xlfn.RANK.AVG(MCFT[[#This Row],[Same change on date for AAPL]],AAPL,1)</f>
        <v>2040</v>
      </c>
      <c r="N2086" s="2">
        <f>MCFT[[#This Row],[Close]]/MCFT[[#This Row],[Open]]</f>
        <v>1.0072287603309864</v>
      </c>
    </row>
    <row r="2087" spans="1:14" x14ac:dyDescent="0.25">
      <c r="A2087" s="1">
        <v>34495</v>
      </c>
      <c r="B2087" s="3">
        <v>3.265625</v>
      </c>
      <c r="C2087" s="3">
        <v>3.3125</v>
      </c>
      <c r="D2087" s="3">
        <v>3.2421880000000001</v>
      </c>
      <c r="E2087" s="3">
        <v>3.2851560000000002</v>
      </c>
      <c r="F2087" s="3">
        <v>2.3943639999999999</v>
      </c>
      <c r="G2087">
        <v>53726400</v>
      </c>
      <c r="H2087" s="3" t="str">
        <f>TEXT(MCFT[[#This Row],[Date]],"dddd")</f>
        <v>Friday</v>
      </c>
      <c r="I2087" s="3">
        <f>MCFT[[#This Row],[Open]]-MCFT[[#This Row],[Close]]</f>
        <v>-1.9531000000000187E-2</v>
      </c>
      <c r="J2087" s="3">
        <f>INDEX(AAPL!$J:$J,MATCH(A:A,AAPL!$A:$A,0),1)</f>
        <v>2.2321000000000035E-2</v>
      </c>
      <c r="K2087" s="3" t="str">
        <f>IF(MCFT[[#This Row],[Day Change]]&gt;0,"UP","DOWN")</f>
        <v>DOWN</v>
      </c>
      <c r="L2087" s="9">
        <f>_xlfn.RANK.EQ(MCFT[[#This Row],[Date]],A:A,1)</f>
        <v>2086</v>
      </c>
      <c r="M2087" s="10">
        <f>_xlfn.RANK.AVG(MCFT[[#This Row],[Same change on date for AAPL]],AAPL,1)</f>
        <v>5479</v>
      </c>
      <c r="N2087" s="2">
        <f>MCFT[[#This Row],[Close]]/MCFT[[#This Row],[Open]]</f>
        <v>1.0059807846889952</v>
      </c>
    </row>
    <row r="2088" spans="1:14" x14ac:dyDescent="0.25">
      <c r="A2088" s="1">
        <v>34498</v>
      </c>
      <c r="B2088" s="3">
        <v>3.2890630000000001</v>
      </c>
      <c r="C2088" s="3">
        <v>3.3359380000000001</v>
      </c>
      <c r="D2088" s="3">
        <v>3.2421880000000001</v>
      </c>
      <c r="E2088" s="3">
        <v>3.3046880000000001</v>
      </c>
      <c r="F2088" s="3">
        <v>2.4085990000000002</v>
      </c>
      <c r="G2088">
        <v>56628800</v>
      </c>
      <c r="H2088" s="3" t="str">
        <f>TEXT(MCFT[[#This Row],[Date]],"dddd")</f>
        <v>Monday</v>
      </c>
      <c r="I2088" s="3">
        <f>MCFT[[#This Row],[Open]]-MCFT[[#This Row],[Close]]</f>
        <v>-1.5625E-2</v>
      </c>
      <c r="J2088" s="3">
        <f>INDEX(AAPL!$J:$J,MATCH(A:A,AAPL!$A:$A,0),1)</f>
        <v>-2.2321999999999953E-2</v>
      </c>
      <c r="K2088" s="3" t="str">
        <f>IF(MCFT[[#This Row],[Day Change]]&gt;0,"UP","DOWN")</f>
        <v>DOWN</v>
      </c>
      <c r="L2088" s="9">
        <f>_xlfn.RANK.EQ(MCFT[[#This Row],[Date]],A:A,1)</f>
        <v>2087</v>
      </c>
      <c r="M2088" s="10">
        <f>_xlfn.RANK.AVG(MCFT[[#This Row],[Same change on date for AAPL]],AAPL,1)</f>
        <v>2758.5</v>
      </c>
      <c r="N2088" s="2">
        <f>MCFT[[#This Row],[Close]]/MCFT[[#This Row],[Open]]</f>
        <v>1.0047505931020475</v>
      </c>
    </row>
    <row r="2089" spans="1:14" x14ac:dyDescent="0.25">
      <c r="A2089" s="1">
        <v>34499</v>
      </c>
      <c r="B2089" s="3">
        <v>3.3203130000000001</v>
      </c>
      <c r="C2089" s="3">
        <v>3.3828130000000001</v>
      </c>
      <c r="D2089" s="3">
        <v>3.3125</v>
      </c>
      <c r="E2089" s="3">
        <v>3.3476560000000002</v>
      </c>
      <c r="F2089" s="3">
        <v>2.4399169999999999</v>
      </c>
      <c r="G2089">
        <v>59249600</v>
      </c>
      <c r="H2089" s="3" t="str">
        <f>TEXT(MCFT[[#This Row],[Date]],"dddd")</f>
        <v>Tuesday</v>
      </c>
      <c r="I2089" s="3">
        <f>MCFT[[#This Row],[Open]]-MCFT[[#This Row],[Close]]</f>
        <v>-2.7343000000000117E-2</v>
      </c>
      <c r="J2089" s="3">
        <f>INDEX(AAPL!$J:$J,MATCH(A:A,AAPL!$A:$A,0),1)</f>
        <v>6.6960000000000353E-3</v>
      </c>
      <c r="K2089" s="3" t="str">
        <f>IF(MCFT[[#This Row],[Day Change]]&gt;0,"UP","DOWN")</f>
        <v>DOWN</v>
      </c>
      <c r="L2089" s="9">
        <f>_xlfn.RANK.EQ(MCFT[[#This Row],[Date]],A:A,1)</f>
        <v>2088</v>
      </c>
      <c r="M2089" s="10">
        <f>_xlfn.RANK.AVG(MCFT[[#This Row],[Same change on date for AAPL]],AAPL,1)</f>
        <v>4553.5</v>
      </c>
      <c r="N2089" s="2">
        <f>MCFT[[#This Row],[Close]]/MCFT[[#This Row],[Open]]</f>
        <v>1.0082350669951901</v>
      </c>
    </row>
    <row r="2090" spans="1:14" x14ac:dyDescent="0.25">
      <c r="A2090" s="1">
        <v>34500</v>
      </c>
      <c r="B2090" s="3">
        <v>3.3515630000000001</v>
      </c>
      <c r="C2090" s="3">
        <v>3.4140630000000001</v>
      </c>
      <c r="D2090" s="3">
        <v>3.328125</v>
      </c>
      <c r="E2090" s="3">
        <v>3.390625</v>
      </c>
      <c r="F2090" s="3">
        <v>2.4712350000000001</v>
      </c>
      <c r="G2090">
        <v>58860800</v>
      </c>
      <c r="H2090" s="3" t="str">
        <f>TEXT(MCFT[[#This Row],[Date]],"dddd")</f>
        <v>Wednesday</v>
      </c>
      <c r="I2090" s="3">
        <f>MCFT[[#This Row],[Open]]-MCFT[[#This Row],[Close]]</f>
        <v>-3.906199999999993E-2</v>
      </c>
      <c r="J2090" s="3">
        <f>INDEX(AAPL!$J:$J,MATCH(A:A,AAPL!$A:$A,0),1)</f>
        <v>-2.9017999999999988E-2</v>
      </c>
      <c r="K2090" s="3" t="str">
        <f>IF(MCFT[[#This Row],[Day Change]]&gt;0,"UP","DOWN")</f>
        <v>DOWN</v>
      </c>
      <c r="L2090" s="9">
        <f>_xlfn.RANK.EQ(MCFT[[#This Row],[Date]],A:A,1)</f>
        <v>2089</v>
      </c>
      <c r="M2090" s="10">
        <f>_xlfn.RANK.AVG(MCFT[[#This Row],[Same change on date for AAPL]],AAPL,1)</f>
        <v>2539</v>
      </c>
      <c r="N2090" s="2">
        <f>MCFT[[#This Row],[Close]]/MCFT[[#This Row],[Open]]</f>
        <v>1.0116548607321421</v>
      </c>
    </row>
    <row r="2091" spans="1:14" x14ac:dyDescent="0.25">
      <c r="A2091" s="1">
        <v>34501</v>
      </c>
      <c r="B2091" s="3">
        <v>3.390625</v>
      </c>
      <c r="C2091" s="3">
        <v>3.390625</v>
      </c>
      <c r="D2091" s="3">
        <v>3.34375</v>
      </c>
      <c r="E2091" s="3">
        <v>3.3476560000000002</v>
      </c>
      <c r="F2091" s="3">
        <v>2.4399169999999999</v>
      </c>
      <c r="G2091">
        <v>48478400</v>
      </c>
      <c r="H2091" s="3" t="str">
        <f>TEXT(MCFT[[#This Row],[Date]],"dddd")</f>
        <v>Thursday</v>
      </c>
      <c r="I2091" s="3">
        <f>MCFT[[#This Row],[Open]]-MCFT[[#This Row],[Close]]</f>
        <v>4.2968999999999813E-2</v>
      </c>
      <c r="J2091" s="3">
        <f>INDEX(AAPL!$J:$J,MATCH(A:A,AAPL!$A:$A,0),1)</f>
        <v>4.9107000000000012E-2</v>
      </c>
      <c r="K2091" s="3" t="str">
        <f>IF(MCFT[[#This Row],[Day Change]]&gt;0,"UP","DOWN")</f>
        <v>UP</v>
      </c>
      <c r="L2091" s="9">
        <f>_xlfn.RANK.EQ(MCFT[[#This Row],[Date]],A:A,1)</f>
        <v>2090</v>
      </c>
      <c r="M2091" s="10">
        <f>_xlfn.RANK.AVG(MCFT[[#This Row],[Same change on date for AAPL]],AAPL,1)</f>
        <v>6270.5</v>
      </c>
      <c r="N2091" s="2">
        <f>MCFT[[#This Row],[Close]]/MCFT[[#This Row],[Open]]</f>
        <v>0.98732711520737337</v>
      </c>
    </row>
    <row r="2092" spans="1:14" x14ac:dyDescent="0.25">
      <c r="A2092" s="1">
        <v>34502</v>
      </c>
      <c r="B2092" s="3">
        <v>3.34375</v>
      </c>
      <c r="C2092" s="3">
        <v>3.3515630000000001</v>
      </c>
      <c r="D2092" s="3">
        <v>3.3046880000000001</v>
      </c>
      <c r="E2092" s="3">
        <v>3.3125</v>
      </c>
      <c r="F2092" s="3">
        <v>2.4142929999999998</v>
      </c>
      <c r="G2092">
        <v>47622400</v>
      </c>
      <c r="H2092" s="3" t="str">
        <f>TEXT(MCFT[[#This Row],[Date]],"dddd")</f>
        <v>Friday</v>
      </c>
      <c r="I2092" s="3">
        <f>MCFT[[#This Row],[Open]]-MCFT[[#This Row],[Close]]</f>
        <v>3.125E-2</v>
      </c>
      <c r="J2092" s="3">
        <f>INDEX(AAPL!$J:$J,MATCH(A:A,AAPL!$A:$A,0),1)</f>
        <v>-1.7857999999999929E-2</v>
      </c>
      <c r="K2092" s="3" t="str">
        <f>IF(MCFT[[#This Row],[Day Change]]&gt;0,"UP","DOWN")</f>
        <v>UP</v>
      </c>
      <c r="L2092" s="9">
        <f>_xlfn.RANK.EQ(MCFT[[#This Row],[Date]],A:A,1)</f>
        <v>2091</v>
      </c>
      <c r="M2092" s="10">
        <f>_xlfn.RANK.AVG(MCFT[[#This Row],[Same change on date for AAPL]],AAPL,1)</f>
        <v>2906</v>
      </c>
      <c r="N2092" s="2">
        <f>MCFT[[#This Row],[Close]]/MCFT[[#This Row],[Open]]</f>
        <v>0.99065420560747663</v>
      </c>
    </row>
    <row r="2093" spans="1:14" x14ac:dyDescent="0.25">
      <c r="A2093" s="1">
        <v>34505</v>
      </c>
      <c r="B2093" s="3">
        <v>3.28125</v>
      </c>
      <c r="C2093" s="3">
        <v>3.34375</v>
      </c>
      <c r="D2093" s="3">
        <v>3.2734380000000001</v>
      </c>
      <c r="E2093" s="3">
        <v>3.34375</v>
      </c>
      <c r="F2093" s="3">
        <v>2.4370699999999998</v>
      </c>
      <c r="G2093">
        <v>45668800</v>
      </c>
      <c r="H2093" s="3" t="str">
        <f>TEXT(MCFT[[#This Row],[Date]],"dddd")</f>
        <v>Monday</v>
      </c>
      <c r="I2093" s="3">
        <f>MCFT[[#This Row],[Open]]-MCFT[[#This Row],[Close]]</f>
        <v>-6.25E-2</v>
      </c>
      <c r="J2093" s="3">
        <f>INDEX(AAPL!$J:$J,MATCH(A:A,AAPL!$A:$A,0),1)</f>
        <v>-3.125E-2</v>
      </c>
      <c r="K2093" s="3" t="str">
        <f>IF(MCFT[[#This Row],[Day Change]]&gt;0,"UP","DOWN")</f>
        <v>DOWN</v>
      </c>
      <c r="L2093" s="9">
        <f>_xlfn.RANK.EQ(MCFT[[#This Row],[Date]],A:A,1)</f>
        <v>2092</v>
      </c>
      <c r="M2093" s="10">
        <f>_xlfn.RANK.AVG(MCFT[[#This Row],[Same change on date for AAPL]],AAPL,1)</f>
        <v>2473</v>
      </c>
      <c r="N2093" s="2">
        <f>MCFT[[#This Row],[Close]]/MCFT[[#This Row],[Open]]</f>
        <v>1.019047619047619</v>
      </c>
    </row>
    <row r="2094" spans="1:14" x14ac:dyDescent="0.25">
      <c r="A2094" s="1">
        <v>34506</v>
      </c>
      <c r="B2094" s="3">
        <v>3.2578130000000001</v>
      </c>
      <c r="C2094" s="3">
        <v>3.3359380000000001</v>
      </c>
      <c r="D2094" s="3">
        <v>3.25</v>
      </c>
      <c r="E2094" s="3">
        <v>3.2890630000000001</v>
      </c>
      <c r="F2094" s="3">
        <v>2.397211</v>
      </c>
      <c r="G2094">
        <v>86995200</v>
      </c>
      <c r="H2094" s="3" t="str">
        <f>TEXT(MCFT[[#This Row],[Date]],"dddd")</f>
        <v>Tuesday</v>
      </c>
      <c r="I2094" s="3">
        <f>MCFT[[#This Row],[Open]]-MCFT[[#This Row],[Close]]</f>
        <v>-3.125E-2</v>
      </c>
      <c r="J2094" s="3">
        <f>INDEX(AAPL!$J:$J,MATCH(A:A,AAPL!$A:$A,0),1)</f>
        <v>3.125E-2</v>
      </c>
      <c r="K2094" s="3" t="str">
        <f>IF(MCFT[[#This Row],[Day Change]]&gt;0,"UP","DOWN")</f>
        <v>DOWN</v>
      </c>
      <c r="L2094" s="9">
        <f>_xlfn.RANK.EQ(MCFT[[#This Row],[Date]],A:A,1)</f>
        <v>2093</v>
      </c>
      <c r="M2094" s="10">
        <f>_xlfn.RANK.AVG(MCFT[[#This Row],[Same change on date for AAPL]],AAPL,1)</f>
        <v>5817.5</v>
      </c>
      <c r="N2094" s="2">
        <f>MCFT[[#This Row],[Close]]/MCFT[[#This Row],[Open]]</f>
        <v>1.0095923246668854</v>
      </c>
    </row>
    <row r="2095" spans="1:14" x14ac:dyDescent="0.25">
      <c r="A2095" s="1">
        <v>34507</v>
      </c>
      <c r="B2095" s="3">
        <v>3.296875</v>
      </c>
      <c r="C2095" s="3">
        <v>3.3125</v>
      </c>
      <c r="D2095" s="3">
        <v>3.203125</v>
      </c>
      <c r="E2095" s="3">
        <v>3.21875</v>
      </c>
      <c r="F2095" s="3">
        <v>2.3459639999999999</v>
      </c>
      <c r="G2095">
        <v>82924800</v>
      </c>
      <c r="H2095" s="3" t="str">
        <f>TEXT(MCFT[[#This Row],[Date]],"dddd")</f>
        <v>Wednesday</v>
      </c>
      <c r="I2095" s="3">
        <f>MCFT[[#This Row],[Open]]-MCFT[[#This Row],[Close]]</f>
        <v>7.8125E-2</v>
      </c>
      <c r="J2095" s="3">
        <f>INDEX(AAPL!$J:$J,MATCH(A:A,AAPL!$A:$A,0),1)</f>
        <v>0</v>
      </c>
      <c r="K2095" s="3" t="str">
        <f>IF(MCFT[[#This Row],[Day Change]]&gt;0,"UP","DOWN")</f>
        <v>UP</v>
      </c>
      <c r="L2095" s="9">
        <f>_xlfn.RANK.EQ(MCFT[[#This Row],[Date]],A:A,1)</f>
        <v>2094</v>
      </c>
      <c r="M2095" s="10">
        <f>_xlfn.RANK.AVG(MCFT[[#This Row],[Same change on date for AAPL]],AAPL,1)</f>
        <v>4124.5</v>
      </c>
      <c r="N2095" s="2">
        <f>MCFT[[#This Row],[Close]]/MCFT[[#This Row],[Open]]</f>
        <v>0.976303317535545</v>
      </c>
    </row>
    <row r="2096" spans="1:14" x14ac:dyDescent="0.25">
      <c r="A2096" s="1">
        <v>34508</v>
      </c>
      <c r="B2096" s="3">
        <v>3.21875</v>
      </c>
      <c r="C2096" s="3">
        <v>3.265625</v>
      </c>
      <c r="D2096" s="3">
        <v>3.125</v>
      </c>
      <c r="E2096" s="3">
        <v>3.1328130000000001</v>
      </c>
      <c r="F2096" s="3">
        <v>2.2833290000000002</v>
      </c>
      <c r="G2096">
        <v>85979200</v>
      </c>
      <c r="H2096" s="3" t="str">
        <f>TEXT(MCFT[[#This Row],[Date]],"dddd")</f>
        <v>Thursday</v>
      </c>
      <c r="I2096" s="3">
        <f>MCFT[[#This Row],[Open]]-MCFT[[#This Row],[Close]]</f>
        <v>8.593699999999993E-2</v>
      </c>
      <c r="J2096" s="3">
        <f>INDEX(AAPL!$J:$J,MATCH(A:A,AAPL!$A:$A,0),1)</f>
        <v>4.0178999999999965E-2</v>
      </c>
      <c r="K2096" s="3" t="str">
        <f>IF(MCFT[[#This Row],[Day Change]]&gt;0,"UP","DOWN")</f>
        <v>UP</v>
      </c>
      <c r="L2096" s="9">
        <f>_xlfn.RANK.EQ(MCFT[[#This Row],[Date]],A:A,1)</f>
        <v>2095</v>
      </c>
      <c r="M2096" s="10">
        <f>_xlfn.RANK.AVG(MCFT[[#This Row],[Same change on date for AAPL]],AAPL,1)</f>
        <v>6100.5</v>
      </c>
      <c r="N2096" s="2">
        <f>MCFT[[#This Row],[Close]]/MCFT[[#This Row],[Open]]</f>
        <v>0.97330112621359222</v>
      </c>
    </row>
    <row r="2097" spans="1:14" x14ac:dyDescent="0.25">
      <c r="A2097" s="1">
        <v>34509</v>
      </c>
      <c r="B2097" s="3">
        <v>3.125</v>
      </c>
      <c r="C2097" s="3">
        <v>3.1484380000000001</v>
      </c>
      <c r="D2097" s="3">
        <v>3.078125</v>
      </c>
      <c r="E2097" s="3">
        <v>3.09375</v>
      </c>
      <c r="F2097" s="3">
        <v>2.2548590000000002</v>
      </c>
      <c r="G2097">
        <v>81454400</v>
      </c>
      <c r="H2097" s="3" t="str">
        <f>TEXT(MCFT[[#This Row],[Date]],"dddd")</f>
        <v>Friday</v>
      </c>
      <c r="I2097" s="3">
        <f>MCFT[[#This Row],[Open]]-MCFT[[#This Row],[Close]]</f>
        <v>3.125E-2</v>
      </c>
      <c r="J2097" s="3">
        <f>INDEX(AAPL!$J:$J,MATCH(A:A,AAPL!$A:$A,0),1)</f>
        <v>-1.7297000000000007E-2</v>
      </c>
      <c r="K2097" s="3" t="str">
        <f>IF(MCFT[[#This Row],[Day Change]]&gt;0,"UP","DOWN")</f>
        <v>UP</v>
      </c>
      <c r="L2097" s="9">
        <f>_xlfn.RANK.EQ(MCFT[[#This Row],[Date]],A:A,1)</f>
        <v>2096</v>
      </c>
      <c r="M2097" s="10">
        <f>_xlfn.RANK.AVG(MCFT[[#This Row],[Same change on date for AAPL]],AAPL,1)</f>
        <v>3076</v>
      </c>
      <c r="N2097" s="2">
        <f>MCFT[[#This Row],[Close]]/MCFT[[#This Row],[Open]]</f>
        <v>0.99</v>
      </c>
    </row>
    <row r="2098" spans="1:14" x14ac:dyDescent="0.25">
      <c r="A2098" s="1">
        <v>34512</v>
      </c>
      <c r="B2098" s="3">
        <v>3.109375</v>
      </c>
      <c r="C2098" s="3">
        <v>3.2578130000000001</v>
      </c>
      <c r="D2098" s="3">
        <v>3.0859380000000001</v>
      </c>
      <c r="E2098" s="3">
        <v>3.2421880000000001</v>
      </c>
      <c r="F2098" s="3">
        <v>2.3630460000000002</v>
      </c>
      <c r="G2098">
        <v>76161600</v>
      </c>
      <c r="H2098" s="3" t="str">
        <f>TEXT(MCFT[[#This Row],[Date]],"dddd")</f>
        <v>Monday</v>
      </c>
      <c r="I2098" s="3">
        <f>MCFT[[#This Row],[Open]]-MCFT[[#This Row],[Close]]</f>
        <v>-0.13281300000000007</v>
      </c>
      <c r="J2098" s="3">
        <f>INDEX(AAPL!$J:$J,MATCH(A:A,AAPL!$A:$A,0),1)</f>
        <v>-3.5714000000000024E-2</v>
      </c>
      <c r="K2098" s="3" t="str">
        <f>IF(MCFT[[#This Row],[Day Change]]&gt;0,"UP","DOWN")</f>
        <v>DOWN</v>
      </c>
      <c r="L2098" s="9">
        <f>_xlfn.RANK.EQ(MCFT[[#This Row],[Date]],A:A,1)</f>
        <v>2097</v>
      </c>
      <c r="M2098" s="10">
        <f>_xlfn.RANK.AVG(MCFT[[#This Row],[Same change on date for AAPL]],AAPL,1)</f>
        <v>2341.5</v>
      </c>
      <c r="N2098" s="2">
        <f>MCFT[[#This Row],[Close]]/MCFT[[#This Row],[Open]]</f>
        <v>1.0427137286432162</v>
      </c>
    </row>
    <row r="2099" spans="1:14" x14ac:dyDescent="0.25">
      <c r="A2099" s="1">
        <v>34513</v>
      </c>
      <c r="B2099" s="3">
        <v>3.25</v>
      </c>
      <c r="C2099" s="3">
        <v>3.296875</v>
      </c>
      <c r="D2099" s="3">
        <v>3.1367189999999998</v>
      </c>
      <c r="E2099" s="3">
        <v>3.2070310000000002</v>
      </c>
      <c r="F2099" s="3">
        <v>2.3374239999999999</v>
      </c>
      <c r="G2099">
        <v>99417600</v>
      </c>
      <c r="H2099" s="3" t="str">
        <f>TEXT(MCFT[[#This Row],[Date]],"dddd")</f>
        <v>Tuesday</v>
      </c>
      <c r="I2099" s="3">
        <f>MCFT[[#This Row],[Open]]-MCFT[[#This Row],[Close]]</f>
        <v>4.2968999999999813E-2</v>
      </c>
      <c r="J2099" s="3">
        <f>INDEX(AAPL!$J:$J,MATCH(A:A,AAPL!$A:$A,0),1)</f>
        <v>-1.7857000000000012E-2</v>
      </c>
      <c r="K2099" s="3" t="str">
        <f>IF(MCFT[[#This Row],[Day Change]]&gt;0,"UP","DOWN")</f>
        <v>UP</v>
      </c>
      <c r="L2099" s="9">
        <f>_xlfn.RANK.EQ(MCFT[[#This Row],[Date]],A:A,1)</f>
        <v>2098</v>
      </c>
      <c r="M2099" s="10">
        <f>_xlfn.RANK.AVG(MCFT[[#This Row],[Same change on date for AAPL]],AAPL,1)</f>
        <v>2994</v>
      </c>
      <c r="N2099" s="2">
        <f>MCFT[[#This Row],[Close]]/MCFT[[#This Row],[Open]]</f>
        <v>0.98677876923076924</v>
      </c>
    </row>
    <row r="2100" spans="1:14" x14ac:dyDescent="0.25">
      <c r="A2100" s="1">
        <v>34514</v>
      </c>
      <c r="B2100" s="3">
        <v>3.2109380000000001</v>
      </c>
      <c r="C2100" s="3">
        <v>3.2421880000000001</v>
      </c>
      <c r="D2100" s="3">
        <v>3.1796880000000001</v>
      </c>
      <c r="E2100" s="3">
        <v>3.2109380000000001</v>
      </c>
      <c r="F2100" s="3">
        <v>2.3402699999999999</v>
      </c>
      <c r="G2100">
        <v>53435200</v>
      </c>
      <c r="H2100" s="3" t="str">
        <f>TEXT(MCFT[[#This Row],[Date]],"dddd")</f>
        <v>Wednesday</v>
      </c>
      <c r="I2100" s="3">
        <f>MCFT[[#This Row],[Open]]-MCFT[[#This Row],[Close]]</f>
        <v>0</v>
      </c>
      <c r="J2100" s="3">
        <f>INDEX(AAPL!$J:$J,MATCH(A:A,AAPL!$A:$A,0),1)</f>
        <v>2.2321000000000035E-2</v>
      </c>
      <c r="K2100" s="3" t="str">
        <f>IF(MCFT[[#This Row],[Day Change]]&gt;0,"UP","DOWN")</f>
        <v>DOWN</v>
      </c>
      <c r="L2100" s="9">
        <f>_xlfn.RANK.EQ(MCFT[[#This Row],[Date]],A:A,1)</f>
        <v>2099</v>
      </c>
      <c r="M2100" s="10">
        <f>_xlfn.RANK.AVG(MCFT[[#This Row],[Same change on date for AAPL]],AAPL,1)</f>
        <v>5479</v>
      </c>
      <c r="N2100" s="2">
        <f>MCFT[[#This Row],[Close]]/MCFT[[#This Row],[Open]]</f>
        <v>1</v>
      </c>
    </row>
    <row r="2101" spans="1:14" x14ac:dyDescent="0.25">
      <c r="A2101" s="1">
        <v>34515</v>
      </c>
      <c r="B2101" s="3">
        <v>3.234375</v>
      </c>
      <c r="C2101" s="3">
        <v>3.2578130000000001</v>
      </c>
      <c r="D2101" s="3">
        <v>3.1875</v>
      </c>
      <c r="E2101" s="3">
        <v>3.2265630000000001</v>
      </c>
      <c r="F2101" s="3">
        <v>2.351658</v>
      </c>
      <c r="G2101">
        <v>40827200</v>
      </c>
      <c r="H2101" s="3" t="str">
        <f>TEXT(MCFT[[#This Row],[Date]],"dddd")</f>
        <v>Thursday</v>
      </c>
      <c r="I2101" s="3">
        <f>MCFT[[#This Row],[Open]]-MCFT[[#This Row],[Close]]</f>
        <v>7.8119999999999301E-3</v>
      </c>
      <c r="J2101" s="3">
        <f>INDEX(AAPL!$J:$J,MATCH(A:A,AAPL!$A:$A,0),1)</f>
        <v>-8.9289999999999647E-3</v>
      </c>
      <c r="K2101" s="3" t="str">
        <f>IF(MCFT[[#This Row],[Day Change]]&gt;0,"UP","DOWN")</f>
        <v>UP</v>
      </c>
      <c r="L2101" s="9">
        <f>_xlfn.RANK.EQ(MCFT[[#This Row],[Date]],A:A,1)</f>
        <v>2100</v>
      </c>
      <c r="M2101" s="10">
        <f>_xlfn.RANK.AVG(MCFT[[#This Row],[Same change on date for AAPL]],AAPL,1)</f>
        <v>3449.5</v>
      </c>
      <c r="N2101" s="2">
        <f>MCFT[[#This Row],[Close]]/MCFT[[#This Row],[Open]]</f>
        <v>0.99758469565217389</v>
      </c>
    </row>
    <row r="2102" spans="1:14" x14ac:dyDescent="0.25">
      <c r="A2102" s="1">
        <v>34516</v>
      </c>
      <c r="B2102" s="3">
        <v>3.2265630000000001</v>
      </c>
      <c r="C2102" s="3">
        <v>3.234375</v>
      </c>
      <c r="D2102" s="3">
        <v>3.116206</v>
      </c>
      <c r="E2102" s="3">
        <v>3.140625</v>
      </c>
      <c r="F2102" s="3">
        <v>2.2890239999999999</v>
      </c>
      <c r="G2102">
        <v>66622400</v>
      </c>
      <c r="H2102" s="3" t="str">
        <f>TEXT(MCFT[[#This Row],[Date]],"dddd")</f>
        <v>Friday</v>
      </c>
      <c r="I2102" s="3">
        <f>MCFT[[#This Row],[Open]]-MCFT[[#This Row],[Close]]</f>
        <v>8.593800000000007E-2</v>
      </c>
      <c r="J2102" s="3">
        <f>INDEX(AAPL!$J:$J,MATCH(A:A,AAPL!$A:$A,0),1)</f>
        <v>2.2321000000000035E-2</v>
      </c>
      <c r="K2102" s="3" t="str">
        <f>IF(MCFT[[#This Row],[Day Change]]&gt;0,"UP","DOWN")</f>
        <v>UP</v>
      </c>
      <c r="L2102" s="9">
        <f>_xlfn.RANK.EQ(MCFT[[#This Row],[Date]],A:A,1)</f>
        <v>2101</v>
      </c>
      <c r="M2102" s="10">
        <f>_xlfn.RANK.AVG(MCFT[[#This Row],[Same change on date for AAPL]],AAPL,1)</f>
        <v>5479</v>
      </c>
      <c r="N2102" s="2">
        <f>MCFT[[#This Row],[Close]]/MCFT[[#This Row],[Open]]</f>
        <v>0.97336546659711898</v>
      </c>
    </row>
    <row r="2103" spans="1:14" x14ac:dyDescent="0.25">
      <c r="A2103" s="1">
        <v>34520</v>
      </c>
      <c r="B2103" s="3">
        <v>3.1484380000000001</v>
      </c>
      <c r="C2103" s="3">
        <v>3.1875</v>
      </c>
      <c r="D2103" s="3">
        <v>3.0625</v>
      </c>
      <c r="E2103" s="3">
        <v>3.0703130000000001</v>
      </c>
      <c r="F2103" s="3">
        <v>2.2377769999999999</v>
      </c>
      <c r="G2103">
        <v>40430400</v>
      </c>
      <c r="H2103" s="3" t="str">
        <f>TEXT(MCFT[[#This Row],[Date]],"dddd")</f>
        <v>Tuesday</v>
      </c>
      <c r="I2103" s="3">
        <f>MCFT[[#This Row],[Open]]-MCFT[[#This Row],[Close]]</f>
        <v>7.8125E-2</v>
      </c>
      <c r="J2103" s="3">
        <f>INDEX(AAPL!$J:$J,MATCH(A:A,AAPL!$A:$A,0),1)</f>
        <v>-3.125E-2</v>
      </c>
      <c r="K2103" s="3" t="str">
        <f>IF(MCFT[[#This Row],[Day Change]]&gt;0,"UP","DOWN")</f>
        <v>UP</v>
      </c>
      <c r="L2103" s="9">
        <f>_xlfn.RANK.EQ(MCFT[[#This Row],[Date]],A:A,1)</f>
        <v>2102</v>
      </c>
      <c r="M2103" s="10">
        <f>_xlfn.RANK.AVG(MCFT[[#This Row],[Same change on date for AAPL]],AAPL,1)</f>
        <v>2473</v>
      </c>
      <c r="N2103" s="2">
        <f>MCFT[[#This Row],[Close]]/MCFT[[#This Row],[Open]]</f>
        <v>0.97518610815902995</v>
      </c>
    </row>
    <row r="2104" spans="1:14" x14ac:dyDescent="0.25">
      <c r="A2104" s="1">
        <v>34521</v>
      </c>
      <c r="B2104" s="3">
        <v>3.0351560000000002</v>
      </c>
      <c r="C2104" s="3">
        <v>3.0625</v>
      </c>
      <c r="D2104" s="3">
        <v>2.984375</v>
      </c>
      <c r="E2104" s="3">
        <v>3.0195310000000002</v>
      </c>
      <c r="F2104" s="3">
        <v>2.2007650000000001</v>
      </c>
      <c r="G2104">
        <v>89254400</v>
      </c>
      <c r="H2104" s="3" t="str">
        <f>TEXT(MCFT[[#This Row],[Date]],"dddd")</f>
        <v>Wednesday</v>
      </c>
      <c r="I2104" s="3">
        <f>MCFT[[#This Row],[Open]]-MCFT[[#This Row],[Close]]</f>
        <v>1.5625E-2</v>
      </c>
      <c r="J2104" s="3">
        <f>INDEX(AAPL!$J:$J,MATCH(A:A,AAPL!$A:$A,0),1)</f>
        <v>4.4640000000000235E-3</v>
      </c>
      <c r="K2104" s="3" t="str">
        <f>IF(MCFT[[#This Row],[Day Change]]&gt;0,"UP","DOWN")</f>
        <v>UP</v>
      </c>
      <c r="L2104" s="9">
        <f>_xlfn.RANK.EQ(MCFT[[#This Row],[Date]],A:A,1)</f>
        <v>2103</v>
      </c>
      <c r="M2104" s="10">
        <f>_xlfn.RANK.AVG(MCFT[[#This Row],[Same change on date for AAPL]],AAPL,1)</f>
        <v>4414</v>
      </c>
      <c r="N2104" s="2">
        <f>MCFT[[#This Row],[Close]]/MCFT[[#This Row],[Open]]</f>
        <v>0.99485199442796346</v>
      </c>
    </row>
    <row r="2105" spans="1:14" x14ac:dyDescent="0.25">
      <c r="A2105" s="1">
        <v>34522</v>
      </c>
      <c r="B2105" s="3">
        <v>3.03125</v>
      </c>
      <c r="C2105" s="3">
        <v>3.15625</v>
      </c>
      <c r="D2105" s="3">
        <v>2.9960939999999998</v>
      </c>
      <c r="E2105" s="3">
        <v>3.1484380000000001</v>
      </c>
      <c r="F2105" s="3">
        <v>2.2947169999999999</v>
      </c>
      <c r="G2105">
        <v>89667200</v>
      </c>
      <c r="H2105" s="3" t="str">
        <f>TEXT(MCFT[[#This Row],[Date]],"dddd")</f>
        <v>Thursday</v>
      </c>
      <c r="I2105" s="3">
        <f>MCFT[[#This Row],[Open]]-MCFT[[#This Row],[Close]]</f>
        <v>-0.11718800000000007</v>
      </c>
      <c r="J2105" s="3">
        <f>INDEX(AAPL!$J:$J,MATCH(A:A,AAPL!$A:$A,0),1)</f>
        <v>-3.3482000000000012E-2</v>
      </c>
      <c r="K2105" s="3" t="str">
        <f>IF(MCFT[[#This Row],[Day Change]]&gt;0,"UP","DOWN")</f>
        <v>DOWN</v>
      </c>
      <c r="L2105" s="9">
        <f>_xlfn.RANK.EQ(MCFT[[#This Row],[Date]],A:A,1)</f>
        <v>2104</v>
      </c>
      <c r="M2105" s="10">
        <f>_xlfn.RANK.AVG(MCFT[[#This Row],[Same change on date for AAPL]],AAPL,1)</f>
        <v>2411</v>
      </c>
      <c r="N2105" s="2">
        <f>MCFT[[#This Row],[Close]]/MCFT[[#This Row],[Open]]</f>
        <v>1.0386599587628866</v>
      </c>
    </row>
    <row r="2106" spans="1:14" x14ac:dyDescent="0.25">
      <c r="A2106" s="1">
        <v>34523</v>
      </c>
      <c r="B2106" s="3">
        <v>3.1171880000000001</v>
      </c>
      <c r="C2106" s="3">
        <v>3.1796880000000001</v>
      </c>
      <c r="D2106" s="3">
        <v>3.0703130000000001</v>
      </c>
      <c r="E2106" s="3">
        <v>3.09375</v>
      </c>
      <c r="F2106" s="3">
        <v>2.2548590000000002</v>
      </c>
      <c r="G2106">
        <v>48945600</v>
      </c>
      <c r="H2106" s="3" t="str">
        <f>TEXT(MCFT[[#This Row],[Date]],"dddd")</f>
        <v>Friday</v>
      </c>
      <c r="I2106" s="3">
        <f>MCFT[[#This Row],[Open]]-MCFT[[#This Row],[Close]]</f>
        <v>2.343800000000007E-2</v>
      </c>
      <c r="J2106" s="3">
        <f>INDEX(AAPL!$J:$J,MATCH(A:A,AAPL!$A:$A,0),1)</f>
        <v>-2.0089000000000024E-2</v>
      </c>
      <c r="K2106" s="3" t="str">
        <f>IF(MCFT[[#This Row],[Day Change]]&gt;0,"UP","DOWN")</f>
        <v>UP</v>
      </c>
      <c r="L2106" s="9">
        <f>_xlfn.RANK.EQ(MCFT[[#This Row],[Date]],A:A,1)</f>
        <v>2105</v>
      </c>
      <c r="M2106" s="10">
        <f>_xlfn.RANK.AVG(MCFT[[#This Row],[Same change on date for AAPL]],AAPL,1)</f>
        <v>2852</v>
      </c>
      <c r="N2106" s="2">
        <f>MCFT[[#This Row],[Close]]/MCFT[[#This Row],[Open]]</f>
        <v>0.99248104381256441</v>
      </c>
    </row>
    <row r="2107" spans="1:14" x14ac:dyDescent="0.25">
      <c r="A2107" s="1">
        <v>34526</v>
      </c>
      <c r="B2107" s="3">
        <v>3.1015630000000001</v>
      </c>
      <c r="C2107" s="3">
        <v>3.1015630000000001</v>
      </c>
      <c r="D2107" s="3">
        <v>2.984375</v>
      </c>
      <c r="E2107" s="3">
        <v>3.0234380000000001</v>
      </c>
      <c r="F2107" s="3">
        <v>2.2036120000000001</v>
      </c>
      <c r="G2107">
        <v>85406400</v>
      </c>
      <c r="H2107" s="3" t="str">
        <f>TEXT(MCFT[[#This Row],[Date]],"dddd")</f>
        <v>Monday</v>
      </c>
      <c r="I2107" s="3">
        <f>MCFT[[#This Row],[Open]]-MCFT[[#This Row],[Close]]</f>
        <v>7.8125E-2</v>
      </c>
      <c r="J2107" s="3">
        <f>INDEX(AAPL!$J:$J,MATCH(A:A,AAPL!$A:$A,0),1)</f>
        <v>4.4640000000000235E-3</v>
      </c>
      <c r="K2107" s="3" t="str">
        <f>IF(MCFT[[#This Row],[Day Change]]&gt;0,"UP","DOWN")</f>
        <v>UP</v>
      </c>
      <c r="L2107" s="9">
        <f>_xlfn.RANK.EQ(MCFT[[#This Row],[Date]],A:A,1)</f>
        <v>2106</v>
      </c>
      <c r="M2107" s="10">
        <f>_xlfn.RANK.AVG(MCFT[[#This Row],[Same change on date for AAPL]],AAPL,1)</f>
        <v>4414</v>
      </c>
      <c r="N2107" s="2">
        <f>MCFT[[#This Row],[Close]]/MCFT[[#This Row],[Open]]</f>
        <v>0.97481108718410681</v>
      </c>
    </row>
    <row r="2108" spans="1:14" x14ac:dyDescent="0.25">
      <c r="A2108" s="1">
        <v>34527</v>
      </c>
      <c r="B2108" s="3">
        <v>3.015625</v>
      </c>
      <c r="C2108" s="3">
        <v>3.015625</v>
      </c>
      <c r="D2108" s="3">
        <v>2.9296880000000001</v>
      </c>
      <c r="E2108" s="3">
        <v>3</v>
      </c>
      <c r="F2108" s="3">
        <v>2.1865290000000002</v>
      </c>
      <c r="G2108">
        <v>83752000</v>
      </c>
      <c r="H2108" s="3" t="str">
        <f>TEXT(MCFT[[#This Row],[Date]],"dddd")</f>
        <v>Tuesday</v>
      </c>
      <c r="I2108" s="3">
        <f>MCFT[[#This Row],[Open]]-MCFT[[#This Row],[Close]]</f>
        <v>1.5625E-2</v>
      </c>
      <c r="J2108" s="3">
        <f>INDEX(AAPL!$J:$J,MATCH(A:A,AAPL!$A:$A,0),1)</f>
        <v>-4.9107000000000012E-2</v>
      </c>
      <c r="K2108" s="3" t="str">
        <f>IF(MCFT[[#This Row],[Day Change]]&gt;0,"UP","DOWN")</f>
        <v>UP</v>
      </c>
      <c r="L2108" s="9">
        <f>_xlfn.RANK.EQ(MCFT[[#This Row],[Date]],A:A,1)</f>
        <v>2107</v>
      </c>
      <c r="M2108" s="10">
        <f>_xlfn.RANK.AVG(MCFT[[#This Row],[Same change on date for AAPL]],AAPL,1)</f>
        <v>2040</v>
      </c>
      <c r="N2108" s="2">
        <f>MCFT[[#This Row],[Close]]/MCFT[[#This Row],[Open]]</f>
        <v>0.99481865284974091</v>
      </c>
    </row>
    <row r="2109" spans="1:14" x14ac:dyDescent="0.25">
      <c r="A2109" s="1">
        <v>34528</v>
      </c>
      <c r="B2109" s="3">
        <v>3.015625</v>
      </c>
      <c r="C2109" s="3">
        <v>3.09375</v>
      </c>
      <c r="D2109" s="3">
        <v>2.9921880000000001</v>
      </c>
      <c r="E2109" s="3">
        <v>3.09375</v>
      </c>
      <c r="F2109" s="3">
        <v>2.2548590000000002</v>
      </c>
      <c r="G2109">
        <v>82956800</v>
      </c>
      <c r="H2109" s="3" t="str">
        <f>TEXT(MCFT[[#This Row],[Date]],"dddd")</f>
        <v>Wednesday</v>
      </c>
      <c r="I2109" s="3">
        <f>MCFT[[#This Row],[Open]]-MCFT[[#This Row],[Close]]</f>
        <v>-7.8125E-2</v>
      </c>
      <c r="J2109" s="3">
        <f>INDEX(AAPL!$J:$J,MATCH(A:A,AAPL!$A:$A,0),1)</f>
        <v>-4.2410999999999976E-2</v>
      </c>
      <c r="K2109" s="3" t="str">
        <f>IF(MCFT[[#This Row],[Day Change]]&gt;0,"UP","DOWN")</f>
        <v>DOWN</v>
      </c>
      <c r="L2109" s="9">
        <f>_xlfn.RANK.EQ(MCFT[[#This Row],[Date]],A:A,1)</f>
        <v>2108</v>
      </c>
      <c r="M2109" s="10">
        <f>_xlfn.RANK.AVG(MCFT[[#This Row],[Same change on date for AAPL]],AAPL,1)</f>
        <v>2167</v>
      </c>
      <c r="N2109" s="2">
        <f>MCFT[[#This Row],[Close]]/MCFT[[#This Row],[Open]]</f>
        <v>1.0259067357512954</v>
      </c>
    </row>
    <row r="2110" spans="1:14" x14ac:dyDescent="0.25">
      <c r="A2110" s="1">
        <v>34529</v>
      </c>
      <c r="B2110" s="3">
        <v>3.0859380000000001</v>
      </c>
      <c r="C2110" s="3">
        <v>3.1015630000000001</v>
      </c>
      <c r="D2110" s="3">
        <v>3.0234380000000001</v>
      </c>
      <c r="E2110" s="3">
        <v>3.046875</v>
      </c>
      <c r="F2110" s="3">
        <v>2.2206950000000001</v>
      </c>
      <c r="G2110">
        <v>81446400</v>
      </c>
      <c r="H2110" s="3" t="str">
        <f>TEXT(MCFT[[#This Row],[Date]],"dddd")</f>
        <v>Thursday</v>
      </c>
      <c r="I2110" s="3">
        <f>MCFT[[#This Row],[Open]]-MCFT[[#This Row],[Close]]</f>
        <v>3.906300000000007E-2</v>
      </c>
      <c r="J2110" s="3">
        <f>INDEX(AAPL!$J:$J,MATCH(A:A,AAPL!$A:$A,0),1)</f>
        <v>3.5714999999999941E-2</v>
      </c>
      <c r="K2110" s="3" t="str">
        <f>IF(MCFT[[#This Row],[Day Change]]&gt;0,"UP","DOWN")</f>
        <v>UP</v>
      </c>
      <c r="L2110" s="9">
        <f>_xlfn.RANK.EQ(MCFT[[#This Row],[Date]],A:A,1)</f>
        <v>2109</v>
      </c>
      <c r="M2110" s="10">
        <f>_xlfn.RANK.AVG(MCFT[[#This Row],[Same change on date for AAPL]],AAPL,1)</f>
        <v>6016</v>
      </c>
      <c r="N2110" s="2">
        <f>MCFT[[#This Row],[Close]]/MCFT[[#This Row],[Open]]</f>
        <v>0.98734161217756156</v>
      </c>
    </row>
    <row r="2111" spans="1:14" x14ac:dyDescent="0.25">
      <c r="A2111" s="1">
        <v>34530</v>
      </c>
      <c r="B2111" s="3">
        <v>3.046875</v>
      </c>
      <c r="C2111" s="3">
        <v>3.0859380000000001</v>
      </c>
      <c r="D2111" s="3">
        <v>3</v>
      </c>
      <c r="E2111" s="3">
        <v>3.0390630000000001</v>
      </c>
      <c r="F2111" s="3">
        <v>2.2149999999999999</v>
      </c>
      <c r="G2111">
        <v>45520000</v>
      </c>
      <c r="H2111" s="3" t="str">
        <f>TEXT(MCFT[[#This Row],[Date]],"dddd")</f>
        <v>Friday</v>
      </c>
      <c r="I2111" s="3">
        <f>MCFT[[#This Row],[Open]]-MCFT[[#This Row],[Close]]</f>
        <v>7.8119999999999301E-3</v>
      </c>
      <c r="J2111" s="3">
        <f>INDEX(AAPL!$J:$J,MATCH(A:A,AAPL!$A:$A,0),1)</f>
        <v>-5.6100000000003369E-4</v>
      </c>
      <c r="K2111" s="3" t="str">
        <f>IF(MCFT[[#This Row],[Day Change]]&gt;0,"UP","DOWN")</f>
        <v>UP</v>
      </c>
      <c r="L2111" s="9">
        <f>_xlfn.RANK.EQ(MCFT[[#This Row],[Date]],A:A,1)</f>
        <v>2110</v>
      </c>
      <c r="M2111" s="10">
        <f>_xlfn.RANK.AVG(MCFT[[#This Row],[Same change on date for AAPL]],AAPL,1)</f>
        <v>3978</v>
      </c>
      <c r="N2111" s="2">
        <f>MCFT[[#This Row],[Close]]/MCFT[[#This Row],[Open]]</f>
        <v>0.99743606153846154</v>
      </c>
    </row>
    <row r="2112" spans="1:14" x14ac:dyDescent="0.25">
      <c r="A2112" s="1">
        <v>34533</v>
      </c>
      <c r="B2112" s="3">
        <v>3.21875</v>
      </c>
      <c r="C2112" s="3">
        <v>3.234375</v>
      </c>
      <c r="D2112" s="3">
        <v>3.09375</v>
      </c>
      <c r="E2112" s="3">
        <v>3.15625</v>
      </c>
      <c r="F2112" s="3">
        <v>2.3004120000000001</v>
      </c>
      <c r="G2112">
        <v>150499200</v>
      </c>
      <c r="H2112" s="3" t="str">
        <f>TEXT(MCFT[[#This Row],[Date]],"dddd")</f>
        <v>Monday</v>
      </c>
      <c r="I2112" s="3">
        <f>MCFT[[#This Row],[Open]]-MCFT[[#This Row],[Close]]</f>
        <v>6.25E-2</v>
      </c>
      <c r="J2112" s="3">
        <f>INDEX(AAPL!$J:$J,MATCH(A:A,AAPL!$A:$A,0),1)</f>
        <v>-8.9289999999999647E-3</v>
      </c>
      <c r="K2112" s="3" t="str">
        <f>IF(MCFT[[#This Row],[Day Change]]&gt;0,"UP","DOWN")</f>
        <v>UP</v>
      </c>
      <c r="L2112" s="9">
        <f>_xlfn.RANK.EQ(MCFT[[#This Row],[Date]],A:A,1)</f>
        <v>2111</v>
      </c>
      <c r="M2112" s="10">
        <f>_xlfn.RANK.AVG(MCFT[[#This Row],[Same change on date for AAPL]],AAPL,1)</f>
        <v>3449.5</v>
      </c>
      <c r="N2112" s="2">
        <f>MCFT[[#This Row],[Close]]/MCFT[[#This Row],[Open]]</f>
        <v>0.98058252427184467</v>
      </c>
    </row>
    <row r="2113" spans="1:14" x14ac:dyDescent="0.25">
      <c r="A2113" s="1">
        <v>34534</v>
      </c>
      <c r="B2113" s="3">
        <v>3.1640630000000001</v>
      </c>
      <c r="C2113" s="3">
        <v>3.1640630000000001</v>
      </c>
      <c r="D2113" s="3">
        <v>3.1015630000000001</v>
      </c>
      <c r="E2113" s="3">
        <v>3.1328130000000001</v>
      </c>
      <c r="F2113" s="3">
        <v>2.2833290000000002</v>
      </c>
      <c r="G2113">
        <v>70126400</v>
      </c>
      <c r="H2113" s="3" t="str">
        <f>TEXT(MCFT[[#This Row],[Date]],"dddd")</f>
        <v>Tuesday</v>
      </c>
      <c r="I2113" s="3">
        <f>MCFT[[#This Row],[Open]]-MCFT[[#This Row],[Close]]</f>
        <v>3.125E-2</v>
      </c>
      <c r="J2113" s="3">
        <f>INDEX(AAPL!$J:$J,MATCH(A:A,AAPL!$A:$A,0),1)</f>
        <v>3.3482000000000012E-2</v>
      </c>
      <c r="K2113" s="3" t="str">
        <f>IF(MCFT[[#This Row],[Day Change]]&gt;0,"UP","DOWN")</f>
        <v>UP</v>
      </c>
      <c r="L2113" s="9">
        <f>_xlfn.RANK.EQ(MCFT[[#This Row],[Date]],A:A,1)</f>
        <v>2112</v>
      </c>
      <c r="M2113" s="10">
        <f>_xlfn.RANK.AVG(MCFT[[#This Row],[Same change on date for AAPL]],AAPL,1)</f>
        <v>5874</v>
      </c>
      <c r="N2113" s="2">
        <f>MCFT[[#This Row],[Close]]/MCFT[[#This Row],[Open]]</f>
        <v>0.99012345835086091</v>
      </c>
    </row>
    <row r="2114" spans="1:14" x14ac:dyDescent="0.25">
      <c r="A2114" s="1">
        <v>34535</v>
      </c>
      <c r="B2114" s="3">
        <v>3.125</v>
      </c>
      <c r="C2114" s="3">
        <v>3.125</v>
      </c>
      <c r="D2114" s="3">
        <v>2.9921880000000001</v>
      </c>
      <c r="E2114" s="3">
        <v>3.0234380000000001</v>
      </c>
      <c r="F2114" s="3">
        <v>2.2036120000000001</v>
      </c>
      <c r="G2114">
        <v>112604800</v>
      </c>
      <c r="H2114" s="3" t="str">
        <f>TEXT(MCFT[[#This Row],[Date]],"dddd")</f>
        <v>Wednesday</v>
      </c>
      <c r="I2114" s="3">
        <f>MCFT[[#This Row],[Open]]-MCFT[[#This Row],[Close]]</f>
        <v>0.10156199999999993</v>
      </c>
      <c r="J2114" s="3">
        <f>INDEX(AAPL!$J:$J,MATCH(A:A,AAPL!$A:$A,0),1)</f>
        <v>2.6785999999999976E-2</v>
      </c>
      <c r="K2114" s="3" t="str">
        <f>IF(MCFT[[#This Row],[Day Change]]&gt;0,"UP","DOWN")</f>
        <v>UP</v>
      </c>
      <c r="L2114" s="9">
        <f>_xlfn.RANK.EQ(MCFT[[#This Row],[Date]],A:A,1)</f>
        <v>2113</v>
      </c>
      <c r="M2114" s="10">
        <f>_xlfn.RANK.AVG(MCFT[[#This Row],[Same change on date for AAPL]],AAPL,1)</f>
        <v>5686</v>
      </c>
      <c r="N2114" s="2">
        <f>MCFT[[#This Row],[Close]]/MCFT[[#This Row],[Open]]</f>
        <v>0.96750016000000005</v>
      </c>
    </row>
    <row r="2115" spans="1:14" x14ac:dyDescent="0.25">
      <c r="A2115" s="1">
        <v>34536</v>
      </c>
      <c r="B2115" s="3">
        <v>3.0390630000000001</v>
      </c>
      <c r="C2115" s="3">
        <v>3.0546880000000001</v>
      </c>
      <c r="D2115" s="3">
        <v>2.96875</v>
      </c>
      <c r="E2115" s="3">
        <v>2.984375</v>
      </c>
      <c r="F2115" s="3">
        <v>2.175141</v>
      </c>
      <c r="G2115">
        <v>85740800</v>
      </c>
      <c r="H2115" s="3" t="str">
        <f>TEXT(MCFT[[#This Row],[Date]],"dddd")</f>
        <v>Thursday</v>
      </c>
      <c r="I2115" s="3">
        <f>MCFT[[#This Row],[Open]]-MCFT[[#This Row],[Close]]</f>
        <v>5.468800000000007E-2</v>
      </c>
      <c r="J2115" s="3">
        <f>INDEX(AAPL!$J:$J,MATCH(A:A,AAPL!$A:$A,0),1)</f>
        <v>-4.9107000000000012E-2</v>
      </c>
      <c r="K2115" s="3" t="str">
        <f>IF(MCFT[[#This Row],[Day Change]]&gt;0,"UP","DOWN")</f>
        <v>UP</v>
      </c>
      <c r="L2115" s="9">
        <f>_xlfn.RANK.EQ(MCFT[[#This Row],[Date]],A:A,1)</f>
        <v>2114</v>
      </c>
      <c r="M2115" s="10">
        <f>_xlfn.RANK.AVG(MCFT[[#This Row],[Same change on date for AAPL]],AAPL,1)</f>
        <v>2040</v>
      </c>
      <c r="N2115" s="2">
        <f>MCFT[[#This Row],[Close]]/MCFT[[#This Row],[Open]]</f>
        <v>0.98200497982437351</v>
      </c>
    </row>
    <row r="2116" spans="1:14" x14ac:dyDescent="0.25">
      <c r="A2116" s="1">
        <v>34537</v>
      </c>
      <c r="B2116" s="3">
        <v>3.03125</v>
      </c>
      <c r="C2116" s="3">
        <v>3.171875</v>
      </c>
      <c r="D2116" s="3">
        <v>2.953125</v>
      </c>
      <c r="E2116" s="3">
        <v>3.1601560000000002</v>
      </c>
      <c r="F2116" s="3">
        <v>2.3032590000000002</v>
      </c>
      <c r="G2116">
        <v>152916800</v>
      </c>
      <c r="H2116" s="3" t="str">
        <f>TEXT(MCFT[[#This Row],[Date]],"dddd")</f>
        <v>Friday</v>
      </c>
      <c r="I2116" s="3">
        <f>MCFT[[#This Row],[Open]]-MCFT[[#This Row],[Close]]</f>
        <v>-0.12890600000000019</v>
      </c>
      <c r="J2116" s="3">
        <f>INDEX(AAPL!$J:$J,MATCH(A:A,AAPL!$A:$A,0),1)</f>
        <v>2.2321000000000035E-2</v>
      </c>
      <c r="K2116" s="3" t="str">
        <f>IF(MCFT[[#This Row],[Day Change]]&gt;0,"UP","DOWN")</f>
        <v>DOWN</v>
      </c>
      <c r="L2116" s="9">
        <f>_xlfn.RANK.EQ(MCFT[[#This Row],[Date]],A:A,1)</f>
        <v>2115</v>
      </c>
      <c r="M2116" s="10">
        <f>_xlfn.RANK.AVG(MCFT[[#This Row],[Same change on date for AAPL]],AAPL,1)</f>
        <v>5479</v>
      </c>
      <c r="N2116" s="2">
        <f>MCFT[[#This Row],[Close]]/MCFT[[#This Row],[Open]]</f>
        <v>1.0425256907216496</v>
      </c>
    </row>
    <row r="2117" spans="1:14" x14ac:dyDescent="0.25">
      <c r="A2117" s="1">
        <v>34540</v>
      </c>
      <c r="B2117" s="3">
        <v>3.1640630000000001</v>
      </c>
      <c r="C2117" s="3">
        <v>3.2265630000000001</v>
      </c>
      <c r="D2117" s="3">
        <v>3.140625</v>
      </c>
      <c r="E2117" s="3">
        <v>3.1992189999999998</v>
      </c>
      <c r="F2117" s="3">
        <v>2.3317290000000002</v>
      </c>
      <c r="G2117">
        <v>51513600</v>
      </c>
      <c r="H2117" s="3" t="str">
        <f>TEXT(MCFT[[#This Row],[Date]],"dddd")</f>
        <v>Monday</v>
      </c>
      <c r="I2117" s="3">
        <f>MCFT[[#This Row],[Open]]-MCFT[[#This Row],[Close]]</f>
        <v>-3.5155999999999743E-2</v>
      </c>
      <c r="J2117" s="3">
        <f>INDEX(AAPL!$J:$J,MATCH(A:A,AAPL!$A:$A,0),1)</f>
        <v>-2.0089000000000024E-2</v>
      </c>
      <c r="K2117" s="3" t="str">
        <f>IF(MCFT[[#This Row],[Day Change]]&gt;0,"UP","DOWN")</f>
        <v>DOWN</v>
      </c>
      <c r="L2117" s="9">
        <f>_xlfn.RANK.EQ(MCFT[[#This Row],[Date]],A:A,1)</f>
        <v>2116</v>
      </c>
      <c r="M2117" s="10">
        <f>_xlfn.RANK.AVG(MCFT[[#This Row],[Same change on date for AAPL]],AAPL,1)</f>
        <v>2852</v>
      </c>
      <c r="N2117" s="2">
        <f>MCFT[[#This Row],[Close]]/MCFT[[#This Row],[Open]]</f>
        <v>1.0111110303429482</v>
      </c>
    </row>
    <row r="2118" spans="1:14" x14ac:dyDescent="0.25">
      <c r="A2118" s="1">
        <v>34541</v>
      </c>
      <c r="B2118" s="3">
        <v>3.1953130000000001</v>
      </c>
      <c r="C2118" s="3">
        <v>3.203125</v>
      </c>
      <c r="D2118" s="3">
        <v>3.109375</v>
      </c>
      <c r="E2118" s="3">
        <v>3.1484380000000001</v>
      </c>
      <c r="F2118" s="3">
        <v>2.2947169999999999</v>
      </c>
      <c r="G2118">
        <v>54308800</v>
      </c>
      <c r="H2118" s="3" t="str">
        <f>TEXT(MCFT[[#This Row],[Date]],"dddd")</f>
        <v>Tuesday</v>
      </c>
      <c r="I2118" s="3">
        <f>MCFT[[#This Row],[Open]]-MCFT[[#This Row],[Close]]</f>
        <v>4.6875E-2</v>
      </c>
      <c r="J2118" s="3">
        <f>INDEX(AAPL!$J:$J,MATCH(A:A,AAPL!$A:$A,0),1)</f>
        <v>1.3392999999999988E-2</v>
      </c>
      <c r="K2118" s="3" t="str">
        <f>IF(MCFT[[#This Row],[Day Change]]&gt;0,"UP","DOWN")</f>
        <v>UP</v>
      </c>
      <c r="L2118" s="9">
        <f>_xlfn.RANK.EQ(MCFT[[#This Row],[Date]],A:A,1)</f>
        <v>2117</v>
      </c>
      <c r="M2118" s="10">
        <f>_xlfn.RANK.AVG(MCFT[[#This Row],[Same change on date for AAPL]],AAPL,1)</f>
        <v>5018.5</v>
      </c>
      <c r="N2118" s="2">
        <f>MCFT[[#This Row],[Close]]/MCFT[[#This Row],[Open]]</f>
        <v>0.9853300756451715</v>
      </c>
    </row>
    <row r="2119" spans="1:14" x14ac:dyDescent="0.25">
      <c r="A2119" s="1">
        <v>34542</v>
      </c>
      <c r="B2119" s="3">
        <v>3.1484380000000001</v>
      </c>
      <c r="C2119" s="3">
        <v>3.1484380000000001</v>
      </c>
      <c r="D2119" s="3">
        <v>3.09375</v>
      </c>
      <c r="E2119" s="3">
        <v>3.09375</v>
      </c>
      <c r="F2119" s="3">
        <v>2.2548590000000002</v>
      </c>
      <c r="G2119">
        <v>29291200</v>
      </c>
      <c r="H2119" s="3" t="str">
        <f>TEXT(MCFT[[#This Row],[Date]],"dddd")</f>
        <v>Wednesday</v>
      </c>
      <c r="I2119" s="3">
        <f>MCFT[[#This Row],[Open]]-MCFT[[#This Row],[Close]]</f>
        <v>5.468800000000007E-2</v>
      </c>
      <c r="J2119" s="3">
        <f>INDEX(AAPL!$J:$J,MATCH(A:A,AAPL!$A:$A,0),1)</f>
        <v>6.6960000000000353E-3</v>
      </c>
      <c r="K2119" s="3" t="str">
        <f>IF(MCFT[[#This Row],[Day Change]]&gt;0,"UP","DOWN")</f>
        <v>UP</v>
      </c>
      <c r="L2119" s="9">
        <f>_xlfn.RANK.EQ(MCFT[[#This Row],[Date]],A:A,1)</f>
        <v>2118</v>
      </c>
      <c r="M2119" s="10">
        <f>_xlfn.RANK.AVG(MCFT[[#This Row],[Same change on date for AAPL]],AAPL,1)</f>
        <v>4553.5</v>
      </c>
      <c r="N2119" s="2">
        <f>MCFT[[#This Row],[Close]]/MCFT[[#This Row],[Open]]</f>
        <v>0.9826301169024132</v>
      </c>
    </row>
    <row r="2120" spans="1:14" x14ac:dyDescent="0.25">
      <c r="A2120" s="1">
        <v>34543</v>
      </c>
      <c r="B2120" s="3">
        <v>3.09375</v>
      </c>
      <c r="C2120" s="3">
        <v>3.140625</v>
      </c>
      <c r="D2120" s="3">
        <v>3.078125</v>
      </c>
      <c r="E2120" s="3">
        <v>3.09375</v>
      </c>
      <c r="F2120" s="3">
        <v>2.2548590000000002</v>
      </c>
      <c r="G2120">
        <v>39899200</v>
      </c>
      <c r="H2120" s="3" t="str">
        <f>TEXT(MCFT[[#This Row],[Date]],"dddd")</f>
        <v>Thursday</v>
      </c>
      <c r="I2120" s="3">
        <f>MCFT[[#This Row],[Open]]-MCFT[[#This Row],[Close]]</f>
        <v>0</v>
      </c>
      <c r="J2120" s="3">
        <f>INDEX(AAPL!$J:$J,MATCH(A:A,AAPL!$A:$A,0),1)</f>
        <v>-3.125E-2</v>
      </c>
      <c r="K2120" s="3" t="str">
        <f>IF(MCFT[[#This Row],[Day Change]]&gt;0,"UP","DOWN")</f>
        <v>DOWN</v>
      </c>
      <c r="L2120" s="9">
        <f>_xlfn.RANK.EQ(MCFT[[#This Row],[Date]],A:A,1)</f>
        <v>2119</v>
      </c>
      <c r="M2120" s="10">
        <f>_xlfn.RANK.AVG(MCFT[[#This Row],[Same change on date for AAPL]],AAPL,1)</f>
        <v>2473</v>
      </c>
      <c r="N2120" s="2">
        <f>MCFT[[#This Row],[Close]]/MCFT[[#This Row],[Open]]</f>
        <v>1</v>
      </c>
    </row>
    <row r="2121" spans="1:14" x14ac:dyDescent="0.25">
      <c r="A2121" s="1">
        <v>34544</v>
      </c>
      <c r="B2121" s="3">
        <v>3.1171880000000001</v>
      </c>
      <c r="C2121" s="3">
        <v>3.2265630000000001</v>
      </c>
      <c r="D2121" s="3">
        <v>3.1015630000000001</v>
      </c>
      <c r="E2121" s="3">
        <v>3.21875</v>
      </c>
      <c r="F2121" s="3">
        <v>2.3459639999999999</v>
      </c>
      <c r="G2121">
        <v>67064000</v>
      </c>
      <c r="H2121" s="3" t="str">
        <f>TEXT(MCFT[[#This Row],[Date]],"dddd")</f>
        <v>Friday</v>
      </c>
      <c r="I2121" s="3">
        <f>MCFT[[#This Row],[Open]]-MCFT[[#This Row],[Close]]</f>
        <v>-0.10156199999999993</v>
      </c>
      <c r="J2121" s="3">
        <f>INDEX(AAPL!$J:$J,MATCH(A:A,AAPL!$A:$A,0),1)</f>
        <v>-6.4732000000000012E-2</v>
      </c>
      <c r="K2121" s="3" t="str">
        <f>IF(MCFT[[#This Row],[Day Change]]&gt;0,"UP","DOWN")</f>
        <v>DOWN</v>
      </c>
      <c r="L2121" s="9">
        <f>_xlfn.RANK.EQ(MCFT[[#This Row],[Date]],A:A,1)</f>
        <v>2120</v>
      </c>
      <c r="M2121" s="10">
        <f>_xlfn.RANK.AVG(MCFT[[#This Row],[Same change on date for AAPL]],AAPL,1)</f>
        <v>1804</v>
      </c>
      <c r="N2121" s="2">
        <f>MCFT[[#This Row],[Close]]/MCFT[[#This Row],[Open]]</f>
        <v>1.0325812880070113</v>
      </c>
    </row>
    <row r="2122" spans="1:14" x14ac:dyDescent="0.25">
      <c r="A2122" s="1">
        <v>34547</v>
      </c>
      <c r="B2122" s="3">
        <v>3.2265630000000001</v>
      </c>
      <c r="C2122" s="3">
        <v>3.3515630000000001</v>
      </c>
      <c r="D2122" s="3">
        <v>3.21875</v>
      </c>
      <c r="E2122" s="3">
        <v>3.3359380000000001</v>
      </c>
      <c r="F2122" s="3">
        <v>2.4313760000000002</v>
      </c>
      <c r="G2122">
        <v>83934400</v>
      </c>
      <c r="H2122" s="3" t="str">
        <f>TEXT(MCFT[[#This Row],[Date]],"dddd")</f>
        <v>Monday</v>
      </c>
      <c r="I2122" s="3">
        <f>MCFT[[#This Row],[Open]]-MCFT[[#This Row],[Close]]</f>
        <v>-0.109375</v>
      </c>
      <c r="J2122" s="3">
        <f>INDEX(AAPL!$J:$J,MATCH(A:A,AAPL!$A:$A,0),1)</f>
        <v>8.9289999999999647E-3</v>
      </c>
      <c r="K2122" s="3" t="str">
        <f>IF(MCFT[[#This Row],[Day Change]]&gt;0,"UP","DOWN")</f>
        <v>DOWN</v>
      </c>
      <c r="L2122" s="9">
        <f>_xlfn.RANK.EQ(MCFT[[#This Row],[Date]],A:A,1)</f>
        <v>2121</v>
      </c>
      <c r="M2122" s="10">
        <f>_xlfn.RANK.AVG(MCFT[[#This Row],[Same change on date for AAPL]],AAPL,1)</f>
        <v>4768</v>
      </c>
      <c r="N2122" s="2">
        <f>MCFT[[#This Row],[Close]]/MCFT[[#This Row],[Open]]</f>
        <v>1.0338982998317405</v>
      </c>
    </row>
    <row r="2123" spans="1:14" x14ac:dyDescent="0.25">
      <c r="A2123" s="1">
        <v>34548</v>
      </c>
      <c r="B2123" s="3">
        <v>3.359375</v>
      </c>
      <c r="C2123" s="3">
        <v>3.4140630000000001</v>
      </c>
      <c r="D2123" s="3">
        <v>3.2890630000000001</v>
      </c>
      <c r="E2123" s="3">
        <v>3.3007810000000002</v>
      </c>
      <c r="F2123" s="3">
        <v>2.4057529999999998</v>
      </c>
      <c r="G2123">
        <v>95249600</v>
      </c>
      <c r="H2123" s="3" t="str">
        <f>TEXT(MCFT[[#This Row],[Date]],"dddd")</f>
        <v>Tuesday</v>
      </c>
      <c r="I2123" s="3">
        <f>MCFT[[#This Row],[Open]]-MCFT[[#This Row],[Close]]</f>
        <v>5.8593999999999813E-2</v>
      </c>
      <c r="J2123" s="3">
        <f>INDEX(AAPL!$J:$J,MATCH(A:A,AAPL!$A:$A,0),1)</f>
        <v>3.3482999999999929E-2</v>
      </c>
      <c r="K2123" s="3" t="str">
        <f>IF(MCFT[[#This Row],[Day Change]]&gt;0,"UP","DOWN")</f>
        <v>UP</v>
      </c>
      <c r="L2123" s="9">
        <f>_xlfn.RANK.EQ(MCFT[[#This Row],[Date]],A:A,1)</f>
        <v>2122</v>
      </c>
      <c r="M2123" s="10">
        <f>_xlfn.RANK.AVG(MCFT[[#This Row],[Same change on date for AAPL]],AAPL,1)</f>
        <v>5881</v>
      </c>
      <c r="N2123" s="2">
        <f>MCFT[[#This Row],[Close]]/MCFT[[#This Row],[Open]]</f>
        <v>0.98255806511627908</v>
      </c>
    </row>
    <row r="2124" spans="1:14" x14ac:dyDescent="0.25">
      <c r="A2124" s="1">
        <v>34549</v>
      </c>
      <c r="B2124" s="3">
        <v>3.359375</v>
      </c>
      <c r="C2124" s="3">
        <v>3.375</v>
      </c>
      <c r="D2124" s="3">
        <v>3.3203130000000001</v>
      </c>
      <c r="E2124" s="3">
        <v>3.3359380000000001</v>
      </c>
      <c r="F2124" s="3">
        <v>2.4313760000000002</v>
      </c>
      <c r="G2124">
        <v>58771200</v>
      </c>
      <c r="H2124" s="3" t="str">
        <f>TEXT(MCFT[[#This Row],[Date]],"dddd")</f>
        <v>Wednesday</v>
      </c>
      <c r="I2124" s="3">
        <f>MCFT[[#This Row],[Open]]-MCFT[[#This Row],[Close]]</f>
        <v>2.343699999999993E-2</v>
      </c>
      <c r="J2124" s="3">
        <f>INDEX(AAPL!$J:$J,MATCH(A:A,AAPL!$A:$A,0),1)</f>
        <v>-1.3392999999999988E-2</v>
      </c>
      <c r="K2124" s="3" t="str">
        <f>IF(MCFT[[#This Row],[Day Change]]&gt;0,"UP","DOWN")</f>
        <v>UP</v>
      </c>
      <c r="L2124" s="9">
        <f>_xlfn.RANK.EQ(MCFT[[#This Row],[Date]],A:A,1)</f>
        <v>2123</v>
      </c>
      <c r="M2124" s="10">
        <f>_xlfn.RANK.AVG(MCFT[[#This Row],[Same change on date for AAPL]],AAPL,1)</f>
        <v>3219.5</v>
      </c>
      <c r="N2124" s="2">
        <f>MCFT[[#This Row],[Close]]/MCFT[[#This Row],[Open]]</f>
        <v>0.99302340465116279</v>
      </c>
    </row>
    <row r="2125" spans="1:14" x14ac:dyDescent="0.25">
      <c r="A2125" s="1">
        <v>34550</v>
      </c>
      <c r="B2125" s="3">
        <v>3.34375</v>
      </c>
      <c r="C2125" s="3">
        <v>3.3515630000000001</v>
      </c>
      <c r="D2125" s="3">
        <v>3.296875</v>
      </c>
      <c r="E2125" s="3">
        <v>3.296875</v>
      </c>
      <c r="F2125" s="3">
        <v>2.4029050000000001</v>
      </c>
      <c r="G2125">
        <v>40192000</v>
      </c>
      <c r="H2125" s="3" t="str">
        <f>TEXT(MCFT[[#This Row],[Date]],"dddd")</f>
        <v>Thursday</v>
      </c>
      <c r="I2125" s="3">
        <f>MCFT[[#This Row],[Open]]-MCFT[[#This Row],[Close]]</f>
        <v>4.6875E-2</v>
      </c>
      <c r="J2125" s="3">
        <f>INDEX(AAPL!$J:$J,MATCH(A:A,AAPL!$A:$A,0),1)</f>
        <v>-4.4640000000000235E-3</v>
      </c>
      <c r="K2125" s="3" t="str">
        <f>IF(MCFT[[#This Row],[Day Change]]&gt;0,"UP","DOWN")</f>
        <v>UP</v>
      </c>
      <c r="L2125" s="9">
        <f>_xlfn.RANK.EQ(MCFT[[#This Row],[Date]],A:A,1)</f>
        <v>2124</v>
      </c>
      <c r="M2125" s="10">
        <f>_xlfn.RANK.AVG(MCFT[[#This Row],[Same change on date for AAPL]],AAPL,1)</f>
        <v>3822</v>
      </c>
      <c r="N2125" s="2">
        <f>MCFT[[#This Row],[Close]]/MCFT[[#This Row],[Open]]</f>
        <v>0.98598130841121501</v>
      </c>
    </row>
    <row r="2126" spans="1:14" x14ac:dyDescent="0.25">
      <c r="A2126" s="1">
        <v>34551</v>
      </c>
      <c r="B2126" s="3">
        <v>3.2890630000000001</v>
      </c>
      <c r="C2126" s="3">
        <v>3.3046880000000001</v>
      </c>
      <c r="D2126" s="3">
        <v>3.265625</v>
      </c>
      <c r="E2126" s="3">
        <v>3.28125</v>
      </c>
      <c r="F2126" s="3">
        <v>2.3915169999999999</v>
      </c>
      <c r="G2126">
        <v>31204800</v>
      </c>
      <c r="H2126" s="3" t="str">
        <f>TEXT(MCFT[[#This Row],[Date]],"dddd")</f>
        <v>Friday</v>
      </c>
      <c r="I2126" s="3">
        <f>MCFT[[#This Row],[Open]]-MCFT[[#This Row],[Close]]</f>
        <v>7.8130000000000699E-3</v>
      </c>
      <c r="J2126" s="3">
        <f>INDEX(AAPL!$J:$J,MATCH(A:A,AAPL!$A:$A,0),1)</f>
        <v>-1.3392999999999988E-2</v>
      </c>
      <c r="K2126" s="3" t="str">
        <f>IF(MCFT[[#This Row],[Day Change]]&gt;0,"UP","DOWN")</f>
        <v>UP</v>
      </c>
      <c r="L2126" s="9">
        <f>_xlfn.RANK.EQ(MCFT[[#This Row],[Date]],A:A,1)</f>
        <v>2125</v>
      </c>
      <c r="M2126" s="10">
        <f>_xlfn.RANK.AVG(MCFT[[#This Row],[Same change on date for AAPL]],AAPL,1)</f>
        <v>3219.5</v>
      </c>
      <c r="N2126" s="2">
        <f>MCFT[[#This Row],[Close]]/MCFT[[#This Row],[Open]]</f>
        <v>0.99762455142999695</v>
      </c>
    </row>
    <row r="2127" spans="1:14" x14ac:dyDescent="0.25">
      <c r="A2127" s="1">
        <v>34554</v>
      </c>
      <c r="B2127" s="3">
        <v>3.2734380000000001</v>
      </c>
      <c r="C2127" s="3">
        <v>3.3125</v>
      </c>
      <c r="D2127" s="3">
        <v>3.25</v>
      </c>
      <c r="E2127" s="3">
        <v>3.3125</v>
      </c>
      <c r="F2127" s="3">
        <v>2.4142929999999998</v>
      </c>
      <c r="G2127">
        <v>34537600</v>
      </c>
      <c r="H2127" s="3" t="str">
        <f>TEXT(MCFT[[#This Row],[Date]],"dddd")</f>
        <v>Monday</v>
      </c>
      <c r="I2127" s="3">
        <f>MCFT[[#This Row],[Open]]-MCFT[[#This Row],[Close]]</f>
        <v>-3.906199999999993E-2</v>
      </c>
      <c r="J2127" s="3">
        <f>INDEX(AAPL!$J:$J,MATCH(A:A,AAPL!$A:$A,0),1)</f>
        <v>-2.2321000000000035E-2</v>
      </c>
      <c r="K2127" s="3" t="str">
        <f>IF(MCFT[[#This Row],[Day Change]]&gt;0,"UP","DOWN")</f>
        <v>DOWN</v>
      </c>
      <c r="L2127" s="9">
        <f>_xlfn.RANK.EQ(MCFT[[#This Row],[Date]],A:A,1)</f>
        <v>2126</v>
      </c>
      <c r="M2127" s="10">
        <f>_xlfn.RANK.AVG(MCFT[[#This Row],[Same change on date for AAPL]],AAPL,1)</f>
        <v>2794.5</v>
      </c>
      <c r="N2127" s="2">
        <f>MCFT[[#This Row],[Close]]/MCFT[[#This Row],[Open]]</f>
        <v>1.0119330196570089</v>
      </c>
    </row>
    <row r="2128" spans="1:14" x14ac:dyDescent="0.25">
      <c r="A2128" s="1">
        <v>34555</v>
      </c>
      <c r="B2128" s="3">
        <v>3.3125</v>
      </c>
      <c r="C2128" s="3">
        <v>3.3671880000000001</v>
      </c>
      <c r="D2128" s="3">
        <v>3.296875</v>
      </c>
      <c r="E2128" s="3">
        <v>3.34375</v>
      </c>
      <c r="F2128" s="3">
        <v>2.4370699999999998</v>
      </c>
      <c r="G2128">
        <v>40198400</v>
      </c>
      <c r="H2128" s="3" t="str">
        <f>TEXT(MCFT[[#This Row],[Date]],"dddd")</f>
        <v>Tuesday</v>
      </c>
      <c r="I2128" s="3">
        <f>MCFT[[#This Row],[Open]]-MCFT[[#This Row],[Close]]</f>
        <v>-3.125E-2</v>
      </c>
      <c r="J2128" s="3">
        <f>INDEX(AAPL!$J:$J,MATCH(A:A,AAPL!$A:$A,0),1)</f>
        <v>-4.4640000000000235E-3</v>
      </c>
      <c r="K2128" s="3" t="str">
        <f>IF(MCFT[[#This Row],[Day Change]]&gt;0,"UP","DOWN")</f>
        <v>DOWN</v>
      </c>
      <c r="L2128" s="9">
        <f>_xlfn.RANK.EQ(MCFT[[#This Row],[Date]],A:A,1)</f>
        <v>2127</v>
      </c>
      <c r="M2128" s="10">
        <f>_xlfn.RANK.AVG(MCFT[[#This Row],[Same change on date for AAPL]],AAPL,1)</f>
        <v>3822</v>
      </c>
      <c r="N2128" s="2">
        <f>MCFT[[#This Row],[Close]]/MCFT[[#This Row],[Open]]</f>
        <v>1.0094339622641511</v>
      </c>
    </row>
    <row r="2129" spans="1:14" x14ac:dyDescent="0.25">
      <c r="A2129" s="1">
        <v>34556</v>
      </c>
      <c r="B2129" s="3">
        <v>3.34375</v>
      </c>
      <c r="C2129" s="3">
        <v>3.3984380000000001</v>
      </c>
      <c r="D2129" s="3">
        <v>3.328125</v>
      </c>
      <c r="E2129" s="3">
        <v>3.3828130000000001</v>
      </c>
      <c r="F2129" s="3">
        <v>2.4655399999999998</v>
      </c>
      <c r="G2129">
        <v>48646400</v>
      </c>
      <c r="H2129" s="3" t="str">
        <f>TEXT(MCFT[[#This Row],[Date]],"dddd")</f>
        <v>Wednesday</v>
      </c>
      <c r="I2129" s="3">
        <f>MCFT[[#This Row],[Open]]-MCFT[[#This Row],[Close]]</f>
        <v>-3.906300000000007E-2</v>
      </c>
      <c r="J2129" s="3">
        <f>INDEX(AAPL!$J:$J,MATCH(A:A,AAPL!$A:$A,0),1)</f>
        <v>-3.5714000000000024E-2</v>
      </c>
      <c r="K2129" s="3" t="str">
        <f>IF(MCFT[[#This Row],[Day Change]]&gt;0,"UP","DOWN")</f>
        <v>DOWN</v>
      </c>
      <c r="L2129" s="9">
        <f>_xlfn.RANK.EQ(MCFT[[#This Row],[Date]],A:A,1)</f>
        <v>2128</v>
      </c>
      <c r="M2129" s="10">
        <f>_xlfn.RANK.AVG(MCFT[[#This Row],[Same change on date for AAPL]],AAPL,1)</f>
        <v>2341.5</v>
      </c>
      <c r="N2129" s="2">
        <f>MCFT[[#This Row],[Close]]/MCFT[[#This Row],[Open]]</f>
        <v>1.0116823925233644</v>
      </c>
    </row>
    <row r="2130" spans="1:14" x14ac:dyDescent="0.25">
      <c r="A2130" s="1">
        <v>34557</v>
      </c>
      <c r="B2130" s="3">
        <v>3.3671880000000001</v>
      </c>
      <c r="C2130" s="3">
        <v>3.5</v>
      </c>
      <c r="D2130" s="3">
        <v>3.3671880000000001</v>
      </c>
      <c r="E2130" s="3">
        <v>3.453125</v>
      </c>
      <c r="F2130" s="3">
        <v>2.5167869999999999</v>
      </c>
      <c r="G2130">
        <v>81428800</v>
      </c>
      <c r="H2130" s="3" t="str">
        <f>TEXT(MCFT[[#This Row],[Date]],"dddd")</f>
        <v>Thursday</v>
      </c>
      <c r="I2130" s="3">
        <f>MCFT[[#This Row],[Open]]-MCFT[[#This Row],[Close]]</f>
        <v>-8.593699999999993E-2</v>
      </c>
      <c r="J2130" s="3">
        <f>INDEX(AAPL!$J:$J,MATCH(A:A,AAPL!$A:$A,0),1)</f>
        <v>-2.2320000000000118E-3</v>
      </c>
      <c r="K2130" s="3" t="str">
        <f>IF(MCFT[[#This Row],[Day Change]]&gt;0,"UP","DOWN")</f>
        <v>DOWN</v>
      </c>
      <c r="L2130" s="9">
        <f>_xlfn.RANK.EQ(MCFT[[#This Row],[Date]],A:A,1)</f>
        <v>2129</v>
      </c>
      <c r="M2130" s="10">
        <f>_xlfn.RANK.AVG(MCFT[[#This Row],[Same change on date for AAPL]],AAPL,1)</f>
        <v>3940.5</v>
      </c>
      <c r="N2130" s="2">
        <f>MCFT[[#This Row],[Close]]/MCFT[[#This Row],[Open]]</f>
        <v>1.0255218894816684</v>
      </c>
    </row>
    <row r="2131" spans="1:14" x14ac:dyDescent="0.25">
      <c r="A2131" s="1">
        <v>34558</v>
      </c>
      <c r="B2131" s="3">
        <v>3.4609380000000001</v>
      </c>
      <c r="C2131" s="3">
        <v>3.4765630000000001</v>
      </c>
      <c r="D2131" s="3">
        <v>3.4296880000000001</v>
      </c>
      <c r="E2131" s="3">
        <v>3.453125</v>
      </c>
      <c r="F2131" s="3">
        <v>2.5167869999999999</v>
      </c>
      <c r="G2131">
        <v>38088000</v>
      </c>
      <c r="H2131" s="3" t="str">
        <f>TEXT(MCFT[[#This Row],[Date]],"dddd")</f>
        <v>Friday</v>
      </c>
      <c r="I2131" s="3">
        <f>MCFT[[#This Row],[Open]]-MCFT[[#This Row],[Close]]</f>
        <v>7.8130000000000699E-3</v>
      </c>
      <c r="J2131" s="3">
        <f>INDEX(AAPL!$J:$J,MATCH(A:A,AAPL!$A:$A,0),1)</f>
        <v>-1.3392000000000071E-2</v>
      </c>
      <c r="K2131" s="3" t="str">
        <f>IF(MCFT[[#This Row],[Day Change]]&gt;0,"UP","DOWN")</f>
        <v>UP</v>
      </c>
      <c r="L2131" s="9">
        <f>_xlfn.RANK.EQ(MCFT[[#This Row],[Date]],A:A,1)</f>
        <v>2130</v>
      </c>
      <c r="M2131" s="10">
        <f>_xlfn.RANK.AVG(MCFT[[#This Row],[Same change on date for AAPL]],AAPL,1)</f>
        <v>3272</v>
      </c>
      <c r="N2131" s="2">
        <f>MCFT[[#This Row],[Close]]/MCFT[[#This Row],[Open]]</f>
        <v>0.99774251951349602</v>
      </c>
    </row>
    <row r="2132" spans="1:14" x14ac:dyDescent="0.25">
      <c r="A2132" s="1">
        <v>34561</v>
      </c>
      <c r="B2132" s="3">
        <v>3.46875</v>
      </c>
      <c r="C2132" s="3">
        <v>3.46875</v>
      </c>
      <c r="D2132" s="3">
        <v>3.3984380000000001</v>
      </c>
      <c r="E2132" s="3">
        <v>3.4023439999999998</v>
      </c>
      <c r="F2132" s="3">
        <v>2.4797750000000001</v>
      </c>
      <c r="G2132">
        <v>36113600</v>
      </c>
      <c r="H2132" s="3" t="str">
        <f>TEXT(MCFT[[#This Row],[Date]],"dddd")</f>
        <v>Monday</v>
      </c>
      <c r="I2132" s="3">
        <f>MCFT[[#This Row],[Open]]-MCFT[[#This Row],[Close]]</f>
        <v>6.6406000000000187E-2</v>
      </c>
      <c r="J2132" s="3">
        <f>INDEX(AAPL!$J:$J,MATCH(A:A,AAPL!$A:$A,0),1)</f>
        <v>4.4640000000000235E-3</v>
      </c>
      <c r="K2132" s="3" t="str">
        <f>IF(MCFT[[#This Row],[Day Change]]&gt;0,"UP","DOWN")</f>
        <v>UP</v>
      </c>
      <c r="L2132" s="9">
        <f>_xlfn.RANK.EQ(MCFT[[#This Row],[Date]],A:A,1)</f>
        <v>2131</v>
      </c>
      <c r="M2132" s="10">
        <f>_xlfn.RANK.AVG(MCFT[[#This Row],[Same change on date for AAPL]],AAPL,1)</f>
        <v>4414</v>
      </c>
      <c r="N2132" s="2">
        <f>MCFT[[#This Row],[Close]]/MCFT[[#This Row],[Open]]</f>
        <v>0.98085592792792786</v>
      </c>
    </row>
    <row r="2133" spans="1:14" x14ac:dyDescent="0.25">
      <c r="A2133" s="1">
        <v>34562</v>
      </c>
      <c r="B2133" s="3">
        <v>3.4296880000000001</v>
      </c>
      <c r="C2133" s="3">
        <v>3.4453130000000001</v>
      </c>
      <c r="D2133" s="3">
        <v>3.375</v>
      </c>
      <c r="E2133" s="3">
        <v>3.4296880000000001</v>
      </c>
      <c r="F2133" s="3">
        <v>2.4997039999999999</v>
      </c>
      <c r="G2133">
        <v>56779200</v>
      </c>
      <c r="H2133" s="3" t="str">
        <f>TEXT(MCFT[[#This Row],[Date]],"dddd")</f>
        <v>Tuesday</v>
      </c>
      <c r="I2133" s="3">
        <f>MCFT[[#This Row],[Open]]-MCFT[[#This Row],[Close]]</f>
        <v>0</v>
      </c>
      <c r="J2133" s="3">
        <f>INDEX(AAPL!$J:$J,MATCH(A:A,AAPL!$A:$A,0),1)</f>
        <v>-1.3392000000000071E-2</v>
      </c>
      <c r="K2133" s="3" t="str">
        <f>IF(MCFT[[#This Row],[Day Change]]&gt;0,"UP","DOWN")</f>
        <v>DOWN</v>
      </c>
      <c r="L2133" s="9">
        <f>_xlfn.RANK.EQ(MCFT[[#This Row],[Date]],A:A,1)</f>
        <v>2132</v>
      </c>
      <c r="M2133" s="10">
        <f>_xlfn.RANK.AVG(MCFT[[#This Row],[Same change on date for AAPL]],AAPL,1)</f>
        <v>3272</v>
      </c>
      <c r="N2133" s="2">
        <f>MCFT[[#This Row],[Close]]/MCFT[[#This Row],[Open]]</f>
        <v>1</v>
      </c>
    </row>
    <row r="2134" spans="1:14" x14ac:dyDescent="0.25">
      <c r="A2134" s="1">
        <v>34563</v>
      </c>
      <c r="B2134" s="3">
        <v>3.4609380000000001</v>
      </c>
      <c r="C2134" s="3">
        <v>3.515625</v>
      </c>
      <c r="D2134" s="3">
        <v>3.4453130000000001</v>
      </c>
      <c r="E2134" s="3">
        <v>3.4921880000000001</v>
      </c>
      <c r="F2134" s="3">
        <v>2.545258</v>
      </c>
      <c r="G2134">
        <v>79790400</v>
      </c>
      <c r="H2134" s="3" t="str">
        <f>TEXT(MCFT[[#This Row],[Date]],"dddd")</f>
        <v>Wednesday</v>
      </c>
      <c r="I2134" s="3">
        <f>MCFT[[#This Row],[Open]]-MCFT[[#This Row],[Close]]</f>
        <v>-3.125E-2</v>
      </c>
      <c r="J2134" s="3">
        <f>INDEX(AAPL!$J:$J,MATCH(A:A,AAPL!$A:$A,0),1)</f>
        <v>-4.4640000000000235E-3</v>
      </c>
      <c r="K2134" s="3" t="str">
        <f>IF(MCFT[[#This Row],[Day Change]]&gt;0,"UP","DOWN")</f>
        <v>DOWN</v>
      </c>
      <c r="L2134" s="9">
        <f>_xlfn.RANK.EQ(MCFT[[#This Row],[Date]],A:A,1)</f>
        <v>2133</v>
      </c>
      <c r="M2134" s="10">
        <f>_xlfn.RANK.AVG(MCFT[[#This Row],[Same change on date for AAPL]],AAPL,1)</f>
        <v>3822</v>
      </c>
      <c r="N2134" s="2">
        <f>MCFT[[#This Row],[Close]]/MCFT[[#This Row],[Open]]</f>
        <v>1.0090293440679954</v>
      </c>
    </row>
    <row r="2135" spans="1:14" x14ac:dyDescent="0.25">
      <c r="A2135" s="1">
        <v>34564</v>
      </c>
      <c r="B2135" s="3">
        <v>3.4921880000000001</v>
      </c>
      <c r="C2135" s="3">
        <v>3.5234380000000001</v>
      </c>
      <c r="D2135" s="3">
        <v>3.4609380000000001</v>
      </c>
      <c r="E2135" s="3">
        <v>3.46875</v>
      </c>
      <c r="F2135" s="3">
        <v>2.5281750000000001</v>
      </c>
      <c r="G2135">
        <v>61276800</v>
      </c>
      <c r="H2135" s="3" t="str">
        <f>TEXT(MCFT[[#This Row],[Date]],"dddd")</f>
        <v>Thursday</v>
      </c>
      <c r="I2135" s="3">
        <f>MCFT[[#This Row],[Open]]-MCFT[[#This Row],[Close]]</f>
        <v>2.343800000000007E-2</v>
      </c>
      <c r="J2135" s="3">
        <f>INDEX(AAPL!$J:$J,MATCH(A:A,AAPL!$A:$A,0),1)</f>
        <v>4.4640000000000235E-3</v>
      </c>
      <c r="K2135" s="3" t="str">
        <f>IF(MCFT[[#This Row],[Day Change]]&gt;0,"UP","DOWN")</f>
        <v>UP</v>
      </c>
      <c r="L2135" s="9">
        <f>_xlfn.RANK.EQ(MCFT[[#This Row],[Date]],A:A,1)</f>
        <v>2134</v>
      </c>
      <c r="M2135" s="10">
        <f>_xlfn.RANK.AVG(MCFT[[#This Row],[Same change on date for AAPL]],AAPL,1)</f>
        <v>4414</v>
      </c>
      <c r="N2135" s="2">
        <f>MCFT[[#This Row],[Close]]/MCFT[[#This Row],[Open]]</f>
        <v>0.99328844838823105</v>
      </c>
    </row>
    <row r="2136" spans="1:14" x14ac:dyDescent="0.25">
      <c r="A2136" s="1">
        <v>34565</v>
      </c>
      <c r="B2136" s="3">
        <v>3.4921880000000001</v>
      </c>
      <c r="C2136" s="3">
        <v>3.5</v>
      </c>
      <c r="D2136" s="3">
        <v>3.421875</v>
      </c>
      <c r="E2136" s="3">
        <v>3.4296880000000001</v>
      </c>
      <c r="F2136" s="3">
        <v>2.4997039999999999</v>
      </c>
      <c r="G2136">
        <v>74761600</v>
      </c>
      <c r="H2136" s="3" t="str">
        <f>TEXT(MCFT[[#This Row],[Date]],"dddd")</f>
        <v>Friday</v>
      </c>
      <c r="I2136" s="3">
        <f>MCFT[[#This Row],[Open]]-MCFT[[#This Row],[Close]]</f>
        <v>6.25E-2</v>
      </c>
      <c r="J2136" s="3">
        <f>INDEX(AAPL!$J:$J,MATCH(A:A,AAPL!$A:$A,0),1)</f>
        <v>-4.4649999999999412E-3</v>
      </c>
      <c r="K2136" s="3" t="str">
        <f>IF(MCFT[[#This Row],[Day Change]]&gt;0,"UP","DOWN")</f>
        <v>UP</v>
      </c>
      <c r="L2136" s="9">
        <f>_xlfn.RANK.EQ(MCFT[[#This Row],[Date]],A:A,1)</f>
        <v>2135</v>
      </c>
      <c r="M2136" s="10">
        <f>_xlfn.RANK.AVG(MCFT[[#This Row],[Same change on date for AAPL]],AAPL,1)</f>
        <v>3750.5</v>
      </c>
      <c r="N2136" s="2">
        <f>MCFT[[#This Row],[Close]]/MCFT[[#This Row],[Open]]</f>
        <v>0.98210291083985168</v>
      </c>
    </row>
    <row r="2137" spans="1:14" x14ac:dyDescent="0.25">
      <c r="A2137" s="1">
        <v>34568</v>
      </c>
      <c r="B2137" s="3">
        <v>3.4375</v>
      </c>
      <c r="C2137" s="3">
        <v>3.4375</v>
      </c>
      <c r="D2137" s="3">
        <v>3.40625</v>
      </c>
      <c r="E2137" s="3">
        <v>3.4140630000000001</v>
      </c>
      <c r="F2137" s="3">
        <v>2.4883169999999999</v>
      </c>
      <c r="G2137">
        <v>62835200</v>
      </c>
      <c r="H2137" s="3" t="str">
        <f>TEXT(MCFT[[#This Row],[Date]],"dddd")</f>
        <v>Monday</v>
      </c>
      <c r="I2137" s="3">
        <f>MCFT[[#This Row],[Open]]-MCFT[[#This Row],[Close]]</f>
        <v>2.343699999999993E-2</v>
      </c>
      <c r="J2137" s="3">
        <f>INDEX(AAPL!$J:$J,MATCH(A:A,AAPL!$A:$A,0),1)</f>
        <v>-4.4649999999999412E-3</v>
      </c>
      <c r="K2137" s="3" t="str">
        <f>IF(MCFT[[#This Row],[Day Change]]&gt;0,"UP","DOWN")</f>
        <v>UP</v>
      </c>
      <c r="L2137" s="9">
        <f>_xlfn.RANK.EQ(MCFT[[#This Row],[Date]],A:A,1)</f>
        <v>2136</v>
      </c>
      <c r="M2137" s="10">
        <f>_xlfn.RANK.AVG(MCFT[[#This Row],[Same change on date for AAPL]],AAPL,1)</f>
        <v>3750.5</v>
      </c>
      <c r="N2137" s="2">
        <f>MCFT[[#This Row],[Close]]/MCFT[[#This Row],[Open]]</f>
        <v>0.99318196363636368</v>
      </c>
    </row>
    <row r="2138" spans="1:14" x14ac:dyDescent="0.25">
      <c r="A2138" s="1">
        <v>34569</v>
      </c>
      <c r="B2138" s="3">
        <v>3.4140630000000001</v>
      </c>
      <c r="C2138" s="3">
        <v>3.5234380000000001</v>
      </c>
      <c r="D2138" s="3">
        <v>3.40625</v>
      </c>
      <c r="E2138" s="3">
        <v>3.46875</v>
      </c>
      <c r="F2138" s="3">
        <v>2.5281750000000001</v>
      </c>
      <c r="G2138">
        <v>58363200</v>
      </c>
      <c r="H2138" s="3" t="str">
        <f>TEXT(MCFT[[#This Row],[Date]],"dddd")</f>
        <v>Tuesday</v>
      </c>
      <c r="I2138" s="3">
        <f>MCFT[[#This Row],[Open]]-MCFT[[#This Row],[Close]]</f>
        <v>-5.468699999999993E-2</v>
      </c>
      <c r="J2138" s="3">
        <f>INDEX(AAPL!$J:$J,MATCH(A:A,AAPL!$A:$A,0),1)</f>
        <v>-4.4640000000000235E-3</v>
      </c>
      <c r="K2138" s="3" t="str">
        <f>IF(MCFT[[#This Row],[Day Change]]&gt;0,"UP","DOWN")</f>
        <v>DOWN</v>
      </c>
      <c r="L2138" s="9">
        <f>_xlfn.RANK.EQ(MCFT[[#This Row],[Date]],A:A,1)</f>
        <v>2137</v>
      </c>
      <c r="M2138" s="10">
        <f>_xlfn.RANK.AVG(MCFT[[#This Row],[Same change on date for AAPL]],AAPL,1)</f>
        <v>3822</v>
      </c>
      <c r="N2138" s="2">
        <f>MCFT[[#This Row],[Close]]/MCFT[[#This Row],[Open]]</f>
        <v>1.0160181578371577</v>
      </c>
    </row>
    <row r="2139" spans="1:14" x14ac:dyDescent="0.25">
      <c r="A2139" s="1">
        <v>34570</v>
      </c>
      <c r="B2139" s="3">
        <v>3.46875</v>
      </c>
      <c r="C2139" s="3">
        <v>3.5</v>
      </c>
      <c r="D2139" s="3">
        <v>3.46875</v>
      </c>
      <c r="E2139" s="3">
        <v>3.484375</v>
      </c>
      <c r="F2139" s="3">
        <v>2.5395629999999998</v>
      </c>
      <c r="G2139">
        <v>35246400</v>
      </c>
      <c r="H2139" s="3" t="str">
        <f>TEXT(MCFT[[#This Row],[Date]],"dddd")</f>
        <v>Wednesday</v>
      </c>
      <c r="I2139" s="3">
        <f>MCFT[[#This Row],[Open]]-MCFT[[#This Row],[Close]]</f>
        <v>-1.5625E-2</v>
      </c>
      <c r="J2139" s="3">
        <f>INDEX(AAPL!$J:$J,MATCH(A:A,AAPL!$A:$A,0),1)</f>
        <v>-4.4649999999999412E-3</v>
      </c>
      <c r="K2139" s="3" t="str">
        <f>IF(MCFT[[#This Row],[Day Change]]&gt;0,"UP","DOWN")</f>
        <v>DOWN</v>
      </c>
      <c r="L2139" s="9">
        <f>_xlfn.RANK.EQ(MCFT[[#This Row],[Date]],A:A,1)</f>
        <v>2138</v>
      </c>
      <c r="M2139" s="10">
        <f>_xlfn.RANK.AVG(MCFT[[#This Row],[Same change on date for AAPL]],AAPL,1)</f>
        <v>3750.5</v>
      </c>
      <c r="N2139" s="2">
        <f>MCFT[[#This Row],[Close]]/MCFT[[#This Row],[Open]]</f>
        <v>1.0045045045045045</v>
      </c>
    </row>
    <row r="2140" spans="1:14" x14ac:dyDescent="0.25">
      <c r="A2140" s="1">
        <v>34571</v>
      </c>
      <c r="B2140" s="3">
        <v>3.4921880000000001</v>
      </c>
      <c r="C2140" s="3">
        <v>3.546875</v>
      </c>
      <c r="D2140" s="3">
        <v>3.484375</v>
      </c>
      <c r="E2140" s="3">
        <v>3.5117189999999998</v>
      </c>
      <c r="F2140" s="3">
        <v>2.5594929999999998</v>
      </c>
      <c r="G2140">
        <v>55174400</v>
      </c>
      <c r="H2140" s="3" t="str">
        <f>TEXT(MCFT[[#This Row],[Date]],"dddd")</f>
        <v>Thursday</v>
      </c>
      <c r="I2140" s="3">
        <f>MCFT[[#This Row],[Open]]-MCFT[[#This Row],[Close]]</f>
        <v>-1.9530999999999743E-2</v>
      </c>
      <c r="J2140" s="3">
        <f>INDEX(AAPL!$J:$J,MATCH(A:A,AAPL!$A:$A,0),1)</f>
        <v>-2.9017999999999988E-2</v>
      </c>
      <c r="K2140" s="3" t="str">
        <f>IF(MCFT[[#This Row],[Day Change]]&gt;0,"UP","DOWN")</f>
        <v>DOWN</v>
      </c>
      <c r="L2140" s="9">
        <f>_xlfn.RANK.EQ(MCFT[[#This Row],[Date]],A:A,1)</f>
        <v>2139</v>
      </c>
      <c r="M2140" s="10">
        <f>_xlfn.RANK.AVG(MCFT[[#This Row],[Same change on date for AAPL]],AAPL,1)</f>
        <v>2539</v>
      </c>
      <c r="N2140" s="2">
        <f>MCFT[[#This Row],[Close]]/MCFT[[#This Row],[Open]]</f>
        <v>1.0055927687741897</v>
      </c>
    </row>
    <row r="2141" spans="1:14" x14ac:dyDescent="0.25">
      <c r="A2141" s="1">
        <v>34572</v>
      </c>
      <c r="B2141" s="3">
        <v>3.5234380000000001</v>
      </c>
      <c r="C2141" s="3">
        <v>3.609375</v>
      </c>
      <c r="D2141" s="3">
        <v>3.515625</v>
      </c>
      <c r="E2141" s="3">
        <v>3.5546880000000001</v>
      </c>
      <c r="F2141" s="3">
        <v>2.5908099999999998</v>
      </c>
      <c r="G2141">
        <v>60961600</v>
      </c>
      <c r="H2141" s="3" t="str">
        <f>TEXT(MCFT[[#This Row],[Date]],"dddd")</f>
        <v>Friday</v>
      </c>
      <c r="I2141" s="3">
        <f>MCFT[[#This Row],[Open]]-MCFT[[#This Row],[Close]]</f>
        <v>-3.125E-2</v>
      </c>
      <c r="J2141" s="3">
        <f>INDEX(AAPL!$J:$J,MATCH(A:A,AAPL!$A:$A,0),1)</f>
        <v>-1.7857000000000012E-2</v>
      </c>
      <c r="K2141" s="3" t="str">
        <f>IF(MCFT[[#This Row],[Day Change]]&gt;0,"UP","DOWN")</f>
        <v>DOWN</v>
      </c>
      <c r="L2141" s="9">
        <f>_xlfn.RANK.EQ(MCFT[[#This Row],[Date]],A:A,1)</f>
        <v>2140</v>
      </c>
      <c r="M2141" s="10">
        <f>_xlfn.RANK.AVG(MCFT[[#This Row],[Same change on date for AAPL]],AAPL,1)</f>
        <v>2994</v>
      </c>
      <c r="N2141" s="2">
        <f>MCFT[[#This Row],[Close]]/MCFT[[#This Row],[Open]]</f>
        <v>1.0088691783422896</v>
      </c>
    </row>
    <row r="2142" spans="1:14" x14ac:dyDescent="0.25">
      <c r="A2142" s="1">
        <v>34575</v>
      </c>
      <c r="B2142" s="3">
        <v>3.5859380000000001</v>
      </c>
      <c r="C2142" s="3">
        <v>3.6328130000000001</v>
      </c>
      <c r="D2142" s="3">
        <v>3.5625</v>
      </c>
      <c r="E2142" s="3">
        <v>3.5664060000000002</v>
      </c>
      <c r="F2142" s="3">
        <v>2.599351</v>
      </c>
      <c r="G2142">
        <v>56625600</v>
      </c>
      <c r="H2142" s="3" t="str">
        <f>TEXT(MCFT[[#This Row],[Date]],"dddd")</f>
        <v>Monday</v>
      </c>
      <c r="I2142" s="3">
        <f>MCFT[[#This Row],[Open]]-MCFT[[#This Row],[Close]]</f>
        <v>1.9531999999999883E-2</v>
      </c>
      <c r="J2142" s="3">
        <f>INDEX(AAPL!$J:$J,MATCH(A:A,AAPL!$A:$A,0),1)</f>
        <v>1.3392999999999988E-2</v>
      </c>
      <c r="K2142" s="3" t="str">
        <f>IF(MCFT[[#This Row],[Day Change]]&gt;0,"UP","DOWN")</f>
        <v>UP</v>
      </c>
      <c r="L2142" s="9">
        <f>_xlfn.RANK.EQ(MCFT[[#This Row],[Date]],A:A,1)</f>
        <v>2141</v>
      </c>
      <c r="M2142" s="10">
        <f>_xlfn.RANK.AVG(MCFT[[#This Row],[Same change on date for AAPL]],AAPL,1)</f>
        <v>5018.5</v>
      </c>
      <c r="N2142" s="2">
        <f>MCFT[[#This Row],[Close]]/MCFT[[#This Row],[Open]]</f>
        <v>0.99455316851546238</v>
      </c>
    </row>
    <row r="2143" spans="1:14" x14ac:dyDescent="0.25">
      <c r="A2143" s="1">
        <v>34576</v>
      </c>
      <c r="B2143" s="3">
        <v>3.5625</v>
      </c>
      <c r="C2143" s="3">
        <v>3.65625</v>
      </c>
      <c r="D2143" s="3">
        <v>3.5390630000000001</v>
      </c>
      <c r="E2143" s="3">
        <v>3.6484380000000001</v>
      </c>
      <c r="F2143" s="3">
        <v>2.6591399999999998</v>
      </c>
      <c r="G2143">
        <v>39851200</v>
      </c>
      <c r="H2143" s="3" t="str">
        <f>TEXT(MCFT[[#This Row],[Date]],"dddd")</f>
        <v>Tuesday</v>
      </c>
      <c r="I2143" s="3">
        <f>MCFT[[#This Row],[Open]]-MCFT[[#This Row],[Close]]</f>
        <v>-8.593800000000007E-2</v>
      </c>
      <c r="J2143" s="3">
        <f>INDEX(AAPL!$J:$J,MATCH(A:A,AAPL!$A:$A,0),1)</f>
        <v>-3.5714000000000024E-2</v>
      </c>
      <c r="K2143" s="3" t="str">
        <f>IF(MCFT[[#This Row],[Day Change]]&gt;0,"UP","DOWN")</f>
        <v>DOWN</v>
      </c>
      <c r="L2143" s="9">
        <f>_xlfn.RANK.EQ(MCFT[[#This Row],[Date]],A:A,1)</f>
        <v>2142</v>
      </c>
      <c r="M2143" s="10">
        <f>_xlfn.RANK.AVG(MCFT[[#This Row],[Same change on date for AAPL]],AAPL,1)</f>
        <v>2341.5</v>
      </c>
      <c r="N2143" s="2">
        <f>MCFT[[#This Row],[Close]]/MCFT[[#This Row],[Open]]</f>
        <v>1.024122947368421</v>
      </c>
    </row>
    <row r="2144" spans="1:14" x14ac:dyDescent="0.25">
      <c r="A2144" s="1">
        <v>34577</v>
      </c>
      <c r="B2144" s="3">
        <v>3.6484380000000001</v>
      </c>
      <c r="C2144" s="3">
        <v>3.703125</v>
      </c>
      <c r="D2144" s="3">
        <v>3.609375</v>
      </c>
      <c r="E2144" s="3">
        <v>3.6328130000000001</v>
      </c>
      <c r="F2144" s="3">
        <v>2.647751</v>
      </c>
      <c r="G2144">
        <v>60968000</v>
      </c>
      <c r="H2144" s="3" t="str">
        <f>TEXT(MCFT[[#This Row],[Date]],"dddd")</f>
        <v>Wednesday</v>
      </c>
      <c r="I2144" s="3">
        <f>MCFT[[#This Row],[Open]]-MCFT[[#This Row],[Close]]</f>
        <v>1.5625E-2</v>
      </c>
      <c r="J2144" s="3">
        <f>INDEX(AAPL!$J:$J,MATCH(A:A,AAPL!$A:$A,0),1)</f>
        <v>-6.696999999999953E-3</v>
      </c>
      <c r="K2144" s="3" t="str">
        <f>IF(MCFT[[#This Row],[Day Change]]&gt;0,"UP","DOWN")</f>
        <v>UP</v>
      </c>
      <c r="L2144" s="9">
        <f>_xlfn.RANK.EQ(MCFT[[#This Row],[Date]],A:A,1)</f>
        <v>2143</v>
      </c>
      <c r="M2144" s="10">
        <f>_xlfn.RANK.AVG(MCFT[[#This Row],[Same change on date for AAPL]],AAPL,1)</f>
        <v>3663</v>
      </c>
      <c r="N2144" s="2">
        <f>MCFT[[#This Row],[Close]]/MCFT[[#This Row],[Open]]</f>
        <v>0.99571734534066358</v>
      </c>
    </row>
    <row r="2145" spans="1:14" x14ac:dyDescent="0.25">
      <c r="A2145" s="1">
        <v>34578</v>
      </c>
      <c r="B2145" s="3">
        <v>3.5625</v>
      </c>
      <c r="C2145" s="3">
        <v>3.5625</v>
      </c>
      <c r="D2145" s="3">
        <v>3.484375</v>
      </c>
      <c r="E2145" s="3">
        <v>3.5078130000000001</v>
      </c>
      <c r="F2145" s="3">
        <v>2.5566469999999999</v>
      </c>
      <c r="G2145">
        <v>115568000</v>
      </c>
      <c r="H2145" s="3" t="str">
        <f>TEXT(MCFT[[#This Row],[Date]],"dddd")</f>
        <v>Thursday</v>
      </c>
      <c r="I2145" s="3">
        <f>MCFT[[#This Row],[Open]]-MCFT[[#This Row],[Close]]</f>
        <v>5.468699999999993E-2</v>
      </c>
      <c r="J2145" s="3">
        <f>INDEX(AAPL!$J:$J,MATCH(A:A,AAPL!$A:$A,0),1)</f>
        <v>1.3392999999999988E-2</v>
      </c>
      <c r="K2145" s="3" t="str">
        <f>IF(MCFT[[#This Row],[Day Change]]&gt;0,"UP","DOWN")</f>
        <v>UP</v>
      </c>
      <c r="L2145" s="9">
        <f>_xlfn.RANK.EQ(MCFT[[#This Row],[Date]],A:A,1)</f>
        <v>2144</v>
      </c>
      <c r="M2145" s="10">
        <f>_xlfn.RANK.AVG(MCFT[[#This Row],[Same change on date for AAPL]],AAPL,1)</f>
        <v>5018.5</v>
      </c>
      <c r="N2145" s="2">
        <f>MCFT[[#This Row],[Close]]/MCFT[[#This Row],[Open]]</f>
        <v>0.98464926315789481</v>
      </c>
    </row>
    <row r="2146" spans="1:14" x14ac:dyDescent="0.25">
      <c r="A2146" s="1">
        <v>34579</v>
      </c>
      <c r="B2146" s="3">
        <v>3.53125</v>
      </c>
      <c r="C2146" s="3">
        <v>3.53125</v>
      </c>
      <c r="D2146" s="3">
        <v>3.484375</v>
      </c>
      <c r="E2146" s="3">
        <v>3.5</v>
      </c>
      <c r="F2146" s="3">
        <v>2.550951</v>
      </c>
      <c r="G2146">
        <v>46964800</v>
      </c>
      <c r="H2146" s="3" t="str">
        <f>TEXT(MCFT[[#This Row],[Date]],"dddd")</f>
        <v>Friday</v>
      </c>
      <c r="I2146" s="3">
        <f>MCFT[[#This Row],[Open]]-MCFT[[#This Row],[Close]]</f>
        <v>3.125E-2</v>
      </c>
      <c r="J2146" s="3">
        <f>INDEX(AAPL!$J:$J,MATCH(A:A,AAPL!$A:$A,0),1)</f>
        <v>-4.4640000000000235E-3</v>
      </c>
      <c r="K2146" s="3" t="str">
        <f>IF(MCFT[[#This Row],[Day Change]]&gt;0,"UP","DOWN")</f>
        <v>UP</v>
      </c>
      <c r="L2146" s="9">
        <f>_xlfn.RANK.EQ(MCFT[[#This Row],[Date]],A:A,1)</f>
        <v>2145</v>
      </c>
      <c r="M2146" s="10">
        <f>_xlfn.RANK.AVG(MCFT[[#This Row],[Same change on date for AAPL]],AAPL,1)</f>
        <v>3822</v>
      </c>
      <c r="N2146" s="2">
        <f>MCFT[[#This Row],[Close]]/MCFT[[#This Row],[Open]]</f>
        <v>0.99115044247787609</v>
      </c>
    </row>
    <row r="2147" spans="1:14" x14ac:dyDescent="0.25">
      <c r="A2147" s="1">
        <v>34583</v>
      </c>
      <c r="B2147" s="3">
        <v>3.4921880000000001</v>
      </c>
      <c r="C2147" s="3">
        <v>3.515625</v>
      </c>
      <c r="D2147" s="3">
        <v>3.4804689999999998</v>
      </c>
      <c r="E2147" s="3">
        <v>3.5</v>
      </c>
      <c r="F2147" s="3">
        <v>2.550951</v>
      </c>
      <c r="G2147">
        <v>28804800</v>
      </c>
      <c r="H2147" s="3" t="str">
        <f>TEXT(MCFT[[#This Row],[Date]],"dddd")</f>
        <v>Tuesday</v>
      </c>
      <c r="I2147" s="3">
        <f>MCFT[[#This Row],[Open]]-MCFT[[#This Row],[Close]]</f>
        <v>-7.8119999999999301E-3</v>
      </c>
      <c r="J2147" s="3">
        <f>INDEX(AAPL!$J:$J,MATCH(A:A,AAPL!$A:$A,0),1)</f>
        <v>-1.1160000000000059E-2</v>
      </c>
      <c r="K2147" s="3" t="str">
        <f>IF(MCFT[[#This Row],[Day Change]]&gt;0,"UP","DOWN")</f>
        <v>DOWN</v>
      </c>
      <c r="L2147" s="9">
        <f>_xlfn.RANK.EQ(MCFT[[#This Row],[Date]],A:A,1)</f>
        <v>2146</v>
      </c>
      <c r="M2147" s="10">
        <f>_xlfn.RANK.AVG(MCFT[[#This Row],[Same change on date for AAPL]],AAPL,1)</f>
        <v>3335</v>
      </c>
      <c r="N2147" s="2">
        <f>MCFT[[#This Row],[Close]]/MCFT[[#This Row],[Open]]</f>
        <v>1.0022369929683053</v>
      </c>
    </row>
    <row r="2148" spans="1:14" x14ac:dyDescent="0.25">
      <c r="A2148" s="1">
        <v>34584</v>
      </c>
      <c r="B2148" s="3">
        <v>3.515625</v>
      </c>
      <c r="C2148" s="3">
        <v>3.6132810000000002</v>
      </c>
      <c r="D2148" s="3">
        <v>3.5078130000000001</v>
      </c>
      <c r="E2148" s="3">
        <v>3.5546880000000001</v>
      </c>
      <c r="F2148" s="3">
        <v>2.5908099999999998</v>
      </c>
      <c r="G2148">
        <v>43588800</v>
      </c>
      <c r="H2148" s="3" t="str">
        <f>TEXT(MCFT[[#This Row],[Date]],"dddd")</f>
        <v>Wednesday</v>
      </c>
      <c r="I2148" s="3">
        <f>MCFT[[#This Row],[Open]]-MCFT[[#This Row],[Close]]</f>
        <v>-3.906300000000007E-2</v>
      </c>
      <c r="J2148" s="3">
        <f>INDEX(AAPL!$J:$J,MATCH(A:A,AAPL!$A:$A,0),1)</f>
        <v>-1.7857999999999929E-2</v>
      </c>
      <c r="K2148" s="3" t="str">
        <f>IF(MCFT[[#This Row],[Day Change]]&gt;0,"UP","DOWN")</f>
        <v>DOWN</v>
      </c>
      <c r="L2148" s="9">
        <f>_xlfn.RANK.EQ(MCFT[[#This Row],[Date]],A:A,1)</f>
        <v>2147</v>
      </c>
      <c r="M2148" s="10">
        <f>_xlfn.RANK.AVG(MCFT[[#This Row],[Same change on date for AAPL]],AAPL,1)</f>
        <v>2906</v>
      </c>
      <c r="N2148" s="2">
        <f>MCFT[[#This Row],[Close]]/MCFT[[#This Row],[Open]]</f>
        <v>1.0111112533333333</v>
      </c>
    </row>
    <row r="2149" spans="1:14" x14ac:dyDescent="0.25">
      <c r="A2149" s="1">
        <v>34585</v>
      </c>
      <c r="B2149" s="3">
        <v>3.5625</v>
      </c>
      <c r="C2149" s="3">
        <v>3.625</v>
      </c>
      <c r="D2149" s="3">
        <v>3.5625</v>
      </c>
      <c r="E2149" s="3">
        <v>3.6210939999999998</v>
      </c>
      <c r="F2149" s="3">
        <v>2.6392099999999998</v>
      </c>
      <c r="G2149">
        <v>28377600</v>
      </c>
      <c r="H2149" s="3" t="str">
        <f>TEXT(MCFT[[#This Row],[Date]],"dddd")</f>
        <v>Thursday</v>
      </c>
      <c r="I2149" s="3">
        <f>MCFT[[#This Row],[Open]]-MCFT[[#This Row],[Close]]</f>
        <v>-5.8593999999999813E-2</v>
      </c>
      <c r="J2149" s="3">
        <f>INDEX(AAPL!$J:$J,MATCH(A:A,AAPL!$A:$A,0),1)</f>
        <v>-4.4649999999999412E-3</v>
      </c>
      <c r="K2149" s="3" t="str">
        <f>IF(MCFT[[#This Row],[Day Change]]&gt;0,"UP","DOWN")</f>
        <v>DOWN</v>
      </c>
      <c r="L2149" s="9">
        <f>_xlfn.RANK.EQ(MCFT[[#This Row],[Date]],A:A,1)</f>
        <v>2148</v>
      </c>
      <c r="M2149" s="10">
        <f>_xlfn.RANK.AVG(MCFT[[#This Row],[Same change on date for AAPL]],AAPL,1)</f>
        <v>3750.5</v>
      </c>
      <c r="N2149" s="2">
        <f>MCFT[[#This Row],[Close]]/MCFT[[#This Row],[Open]]</f>
        <v>1.0164474385964912</v>
      </c>
    </row>
    <row r="2150" spans="1:14" x14ac:dyDescent="0.25">
      <c r="A2150" s="1">
        <v>34586</v>
      </c>
      <c r="B2150" s="3">
        <v>3.5078130000000001</v>
      </c>
      <c r="C2150" s="3">
        <v>3.6171880000000001</v>
      </c>
      <c r="D2150" s="3">
        <v>3.4921880000000001</v>
      </c>
      <c r="E2150" s="3">
        <v>3.5546880000000001</v>
      </c>
      <c r="F2150" s="3">
        <v>2.5908099999999998</v>
      </c>
      <c r="G2150">
        <v>60800000</v>
      </c>
      <c r="H2150" s="3" t="str">
        <f>TEXT(MCFT[[#This Row],[Date]],"dddd")</f>
        <v>Friday</v>
      </c>
      <c r="I2150" s="3">
        <f>MCFT[[#This Row],[Open]]-MCFT[[#This Row],[Close]]</f>
        <v>-4.6875E-2</v>
      </c>
      <c r="J2150" s="3">
        <f>INDEX(AAPL!$J:$J,MATCH(A:A,AAPL!$A:$A,0),1)</f>
        <v>0</v>
      </c>
      <c r="K2150" s="3" t="str">
        <f>IF(MCFT[[#This Row],[Day Change]]&gt;0,"UP","DOWN")</f>
        <v>DOWN</v>
      </c>
      <c r="L2150" s="9">
        <f>_xlfn.RANK.EQ(MCFT[[#This Row],[Date]],A:A,1)</f>
        <v>2149</v>
      </c>
      <c r="M2150" s="10">
        <f>_xlfn.RANK.AVG(MCFT[[#This Row],[Same change on date for AAPL]],AAPL,1)</f>
        <v>4124.5</v>
      </c>
      <c r="N2150" s="2">
        <f>MCFT[[#This Row],[Close]]/MCFT[[#This Row],[Open]]</f>
        <v>1.0133630270484772</v>
      </c>
    </row>
    <row r="2151" spans="1:14" x14ac:dyDescent="0.25">
      <c r="A2151" s="1">
        <v>34589</v>
      </c>
      <c r="B2151" s="3">
        <v>3.5703130000000001</v>
      </c>
      <c r="C2151" s="3">
        <v>3.5703130000000001</v>
      </c>
      <c r="D2151" s="3">
        <v>3.4921880000000001</v>
      </c>
      <c r="E2151" s="3">
        <v>3.5078130000000001</v>
      </c>
      <c r="F2151" s="3">
        <v>2.5566469999999999</v>
      </c>
      <c r="G2151">
        <v>36238400</v>
      </c>
      <c r="H2151" s="3" t="str">
        <f>TEXT(MCFT[[#This Row],[Date]],"dddd")</f>
        <v>Monday</v>
      </c>
      <c r="I2151" s="3">
        <f>MCFT[[#This Row],[Open]]-MCFT[[#This Row],[Close]]</f>
        <v>6.25E-2</v>
      </c>
      <c r="J2151" s="3">
        <f>INDEX(AAPL!$J:$J,MATCH(A:A,AAPL!$A:$A,0),1)</f>
        <v>-4.4649999999999412E-3</v>
      </c>
      <c r="K2151" s="3" t="str">
        <f>IF(MCFT[[#This Row],[Day Change]]&gt;0,"UP","DOWN")</f>
        <v>UP</v>
      </c>
      <c r="L2151" s="9">
        <f>_xlfn.RANK.EQ(MCFT[[#This Row],[Date]],A:A,1)</f>
        <v>2150</v>
      </c>
      <c r="M2151" s="10">
        <f>_xlfn.RANK.AVG(MCFT[[#This Row],[Same change on date for AAPL]],AAPL,1)</f>
        <v>3750.5</v>
      </c>
      <c r="N2151" s="2">
        <f>MCFT[[#This Row],[Close]]/MCFT[[#This Row],[Open]]</f>
        <v>0.98249453199201298</v>
      </c>
    </row>
    <row r="2152" spans="1:14" x14ac:dyDescent="0.25">
      <c r="A2152" s="1">
        <v>34590</v>
      </c>
      <c r="B2152" s="3">
        <v>3.5234380000000001</v>
      </c>
      <c r="C2152" s="3">
        <v>3.6171880000000001</v>
      </c>
      <c r="D2152" s="3">
        <v>3.5234380000000001</v>
      </c>
      <c r="E2152" s="3">
        <v>3.5976560000000002</v>
      </c>
      <c r="F2152" s="3">
        <v>2.6221299999999998</v>
      </c>
      <c r="G2152">
        <v>41134400</v>
      </c>
      <c r="H2152" s="3" t="str">
        <f>TEXT(MCFT[[#This Row],[Date]],"dddd")</f>
        <v>Tuesday</v>
      </c>
      <c r="I2152" s="3">
        <f>MCFT[[#This Row],[Open]]-MCFT[[#This Row],[Close]]</f>
        <v>-7.4218000000000117E-2</v>
      </c>
      <c r="J2152" s="3">
        <f>INDEX(AAPL!$J:$J,MATCH(A:A,AAPL!$A:$A,0),1)</f>
        <v>-2.2320000000000118E-3</v>
      </c>
      <c r="K2152" s="3" t="str">
        <f>IF(MCFT[[#This Row],[Day Change]]&gt;0,"UP","DOWN")</f>
        <v>DOWN</v>
      </c>
      <c r="L2152" s="9">
        <f>_xlfn.RANK.EQ(MCFT[[#This Row],[Date]],A:A,1)</f>
        <v>2151</v>
      </c>
      <c r="M2152" s="10">
        <f>_xlfn.RANK.AVG(MCFT[[#This Row],[Same change on date for AAPL]],AAPL,1)</f>
        <v>3940.5</v>
      </c>
      <c r="N2152" s="2">
        <f>MCFT[[#This Row],[Close]]/MCFT[[#This Row],[Open]]</f>
        <v>1.0210640857026574</v>
      </c>
    </row>
    <row r="2153" spans="1:14" x14ac:dyDescent="0.25">
      <c r="A2153" s="1">
        <v>34591</v>
      </c>
      <c r="B2153" s="3">
        <v>3.609375</v>
      </c>
      <c r="C2153" s="3">
        <v>3.6328130000000001</v>
      </c>
      <c r="D2153" s="3">
        <v>3.59375</v>
      </c>
      <c r="E2153" s="3">
        <v>3.6015630000000001</v>
      </c>
      <c r="F2153" s="3">
        <v>2.6249739999999999</v>
      </c>
      <c r="G2153">
        <v>29968000</v>
      </c>
      <c r="H2153" s="3" t="str">
        <f>TEXT(MCFT[[#This Row],[Date]],"dddd")</f>
        <v>Wednesday</v>
      </c>
      <c r="I2153" s="3">
        <f>MCFT[[#This Row],[Open]]-MCFT[[#This Row],[Close]]</f>
        <v>7.8119999999999301E-3</v>
      </c>
      <c r="J2153" s="3">
        <f>INDEX(AAPL!$J:$J,MATCH(A:A,AAPL!$A:$A,0),1)</f>
        <v>1.7857000000000012E-2</v>
      </c>
      <c r="K2153" s="3" t="str">
        <f>IF(MCFT[[#This Row],[Day Change]]&gt;0,"UP","DOWN")</f>
        <v>UP</v>
      </c>
      <c r="L2153" s="9">
        <f>_xlfn.RANK.EQ(MCFT[[#This Row],[Date]],A:A,1)</f>
        <v>2152</v>
      </c>
      <c r="M2153" s="10">
        <f>_xlfn.RANK.AVG(MCFT[[#This Row],[Same change on date for AAPL]],AAPL,1)</f>
        <v>5249.5</v>
      </c>
      <c r="N2153" s="2">
        <f>MCFT[[#This Row],[Close]]/MCFT[[#This Row],[Open]]</f>
        <v>0.99783563636363637</v>
      </c>
    </row>
    <row r="2154" spans="1:14" x14ac:dyDescent="0.25">
      <c r="A2154" s="1">
        <v>34592</v>
      </c>
      <c r="B2154" s="3">
        <v>3.6015630000000001</v>
      </c>
      <c r="C2154" s="3">
        <v>3.640625</v>
      </c>
      <c r="D2154" s="3">
        <v>3.5859380000000001</v>
      </c>
      <c r="E2154" s="3">
        <v>3.640625</v>
      </c>
      <c r="F2154" s="3">
        <v>2.6534450000000001</v>
      </c>
      <c r="G2154">
        <v>40640000</v>
      </c>
      <c r="H2154" s="3" t="str">
        <f>TEXT(MCFT[[#This Row],[Date]],"dddd")</f>
        <v>Thursday</v>
      </c>
      <c r="I2154" s="3">
        <f>MCFT[[#This Row],[Open]]-MCFT[[#This Row],[Close]]</f>
        <v>-3.906199999999993E-2</v>
      </c>
      <c r="J2154" s="3">
        <f>INDEX(AAPL!$J:$J,MATCH(A:A,AAPL!$A:$A,0),1)</f>
        <v>-3.125E-2</v>
      </c>
      <c r="K2154" s="3" t="str">
        <f>IF(MCFT[[#This Row],[Day Change]]&gt;0,"UP","DOWN")</f>
        <v>DOWN</v>
      </c>
      <c r="L2154" s="9">
        <f>_xlfn.RANK.EQ(MCFT[[#This Row],[Date]],A:A,1)</f>
        <v>2153</v>
      </c>
      <c r="M2154" s="10">
        <f>_xlfn.RANK.AVG(MCFT[[#This Row],[Same change on date for AAPL]],AAPL,1)</f>
        <v>2473</v>
      </c>
      <c r="N2154" s="2">
        <f>MCFT[[#This Row],[Close]]/MCFT[[#This Row],[Open]]</f>
        <v>1.0108458466504682</v>
      </c>
    </row>
    <row r="2155" spans="1:14" x14ac:dyDescent="0.25">
      <c r="A2155" s="1">
        <v>34593</v>
      </c>
      <c r="B2155" s="3">
        <v>3.625</v>
      </c>
      <c r="C2155" s="3">
        <v>3.6328130000000001</v>
      </c>
      <c r="D2155" s="3">
        <v>3.546875</v>
      </c>
      <c r="E2155" s="3">
        <v>3.5546880000000001</v>
      </c>
      <c r="F2155" s="3">
        <v>2.5908099999999998</v>
      </c>
      <c r="G2155">
        <v>52921600</v>
      </c>
      <c r="H2155" s="3" t="str">
        <f>TEXT(MCFT[[#This Row],[Date]],"dddd")</f>
        <v>Friday</v>
      </c>
      <c r="I2155" s="3">
        <f>MCFT[[#This Row],[Open]]-MCFT[[#This Row],[Close]]</f>
        <v>7.031199999999993E-2</v>
      </c>
      <c r="J2155" s="3">
        <f>INDEX(AAPL!$J:$J,MATCH(A:A,AAPL!$A:$A,0),1)</f>
        <v>-1.7857000000000012E-2</v>
      </c>
      <c r="K2155" s="3" t="str">
        <f>IF(MCFT[[#This Row],[Day Change]]&gt;0,"UP","DOWN")</f>
        <v>UP</v>
      </c>
      <c r="L2155" s="9">
        <f>_xlfn.RANK.EQ(MCFT[[#This Row],[Date]],A:A,1)</f>
        <v>2154</v>
      </c>
      <c r="M2155" s="10">
        <f>_xlfn.RANK.AVG(MCFT[[#This Row],[Same change on date for AAPL]],AAPL,1)</f>
        <v>2994</v>
      </c>
      <c r="N2155" s="2">
        <f>MCFT[[#This Row],[Close]]/MCFT[[#This Row],[Open]]</f>
        <v>0.98060358620689658</v>
      </c>
    </row>
    <row r="2156" spans="1:14" x14ac:dyDescent="0.25">
      <c r="A2156" s="1">
        <v>34596</v>
      </c>
      <c r="B2156" s="3">
        <v>3.5703130000000001</v>
      </c>
      <c r="C2156" s="3">
        <v>3.578125</v>
      </c>
      <c r="D2156" s="3">
        <v>3.5390630000000001</v>
      </c>
      <c r="E2156" s="3">
        <v>3.5546880000000001</v>
      </c>
      <c r="F2156" s="3">
        <v>2.5908099999999998</v>
      </c>
      <c r="G2156">
        <v>48350400</v>
      </c>
      <c r="H2156" s="3" t="str">
        <f>TEXT(MCFT[[#This Row],[Date]],"dddd")</f>
        <v>Monday</v>
      </c>
      <c r="I2156" s="3">
        <f>MCFT[[#This Row],[Open]]-MCFT[[#This Row],[Close]]</f>
        <v>1.5625E-2</v>
      </c>
      <c r="J2156" s="3">
        <f>INDEX(AAPL!$J:$J,MATCH(A:A,AAPL!$A:$A,0),1)</f>
        <v>3.125E-2</v>
      </c>
      <c r="K2156" s="3" t="str">
        <f>IF(MCFT[[#This Row],[Day Change]]&gt;0,"UP","DOWN")</f>
        <v>UP</v>
      </c>
      <c r="L2156" s="9">
        <f>_xlfn.RANK.EQ(MCFT[[#This Row],[Date]],A:A,1)</f>
        <v>2155</v>
      </c>
      <c r="M2156" s="10">
        <f>_xlfn.RANK.AVG(MCFT[[#This Row],[Same change on date for AAPL]],AAPL,1)</f>
        <v>5817.5</v>
      </c>
      <c r="N2156" s="2">
        <f>MCFT[[#This Row],[Close]]/MCFT[[#This Row],[Open]]</f>
        <v>0.99562363299800327</v>
      </c>
    </row>
    <row r="2157" spans="1:14" x14ac:dyDescent="0.25">
      <c r="A2157" s="1">
        <v>34597</v>
      </c>
      <c r="B2157" s="3">
        <v>3.5546880000000001</v>
      </c>
      <c r="C2157" s="3">
        <v>3.5703130000000001</v>
      </c>
      <c r="D2157" s="3">
        <v>3.4960939999999998</v>
      </c>
      <c r="E2157" s="3">
        <v>3.5</v>
      </c>
      <c r="F2157" s="3">
        <v>2.550951</v>
      </c>
      <c r="G2157">
        <v>40276800</v>
      </c>
      <c r="H2157" s="3" t="str">
        <f>TEXT(MCFT[[#This Row],[Date]],"dddd")</f>
        <v>Tuesday</v>
      </c>
      <c r="I2157" s="3">
        <f>MCFT[[#This Row],[Open]]-MCFT[[#This Row],[Close]]</f>
        <v>5.468800000000007E-2</v>
      </c>
      <c r="J2157" s="3">
        <f>INDEX(AAPL!$J:$J,MATCH(A:A,AAPL!$A:$A,0),1)</f>
        <v>2.0089000000000024E-2</v>
      </c>
      <c r="K2157" s="3" t="str">
        <f>IF(MCFT[[#This Row],[Day Change]]&gt;0,"UP","DOWN")</f>
        <v>UP</v>
      </c>
      <c r="L2157" s="9">
        <f>_xlfn.RANK.EQ(MCFT[[#This Row],[Date]],A:A,1)</f>
        <v>2156</v>
      </c>
      <c r="M2157" s="10">
        <f>_xlfn.RANK.AVG(MCFT[[#This Row],[Same change on date for AAPL]],AAPL,1)</f>
        <v>5400.5</v>
      </c>
      <c r="N2157" s="2">
        <f>MCFT[[#This Row],[Close]]/MCFT[[#This Row],[Open]]</f>
        <v>0.98461524612005324</v>
      </c>
    </row>
    <row r="2158" spans="1:14" x14ac:dyDescent="0.25">
      <c r="A2158" s="1">
        <v>34598</v>
      </c>
      <c r="B2158" s="3">
        <v>3.5195310000000002</v>
      </c>
      <c r="C2158" s="3">
        <v>3.5859380000000001</v>
      </c>
      <c r="D2158" s="3">
        <v>3.4375</v>
      </c>
      <c r="E2158" s="3">
        <v>3.578125</v>
      </c>
      <c r="F2158" s="3">
        <v>2.607891</v>
      </c>
      <c r="G2158">
        <v>82948800</v>
      </c>
      <c r="H2158" s="3" t="str">
        <f>TEXT(MCFT[[#This Row],[Date]],"dddd")</f>
        <v>Wednesday</v>
      </c>
      <c r="I2158" s="3">
        <f>MCFT[[#This Row],[Open]]-MCFT[[#This Row],[Close]]</f>
        <v>-5.8593999999999813E-2</v>
      </c>
      <c r="J2158" s="3">
        <f>INDEX(AAPL!$J:$J,MATCH(A:A,AAPL!$A:$A,0),1)</f>
        <v>1.3392999999999988E-2</v>
      </c>
      <c r="K2158" s="3" t="str">
        <f>IF(MCFT[[#This Row],[Day Change]]&gt;0,"UP","DOWN")</f>
        <v>DOWN</v>
      </c>
      <c r="L2158" s="9">
        <f>_xlfn.RANK.EQ(MCFT[[#This Row],[Date]],A:A,1)</f>
        <v>2157</v>
      </c>
      <c r="M2158" s="10">
        <f>_xlfn.RANK.AVG(MCFT[[#This Row],[Same change on date for AAPL]],AAPL,1)</f>
        <v>5018.5</v>
      </c>
      <c r="N2158" s="2">
        <f>MCFT[[#This Row],[Close]]/MCFT[[#This Row],[Open]]</f>
        <v>1.0166482409161901</v>
      </c>
    </row>
    <row r="2159" spans="1:14" x14ac:dyDescent="0.25">
      <c r="A2159" s="1">
        <v>34599</v>
      </c>
      <c r="B2159" s="3">
        <v>3.578125</v>
      </c>
      <c r="C2159" s="3">
        <v>3.59375</v>
      </c>
      <c r="D2159" s="3">
        <v>3.5390630000000001</v>
      </c>
      <c r="E2159" s="3">
        <v>3.5625</v>
      </c>
      <c r="F2159" s="3">
        <v>2.5965050000000001</v>
      </c>
      <c r="G2159">
        <v>44320000</v>
      </c>
      <c r="H2159" s="3" t="str">
        <f>TEXT(MCFT[[#This Row],[Date]],"dddd")</f>
        <v>Thursday</v>
      </c>
      <c r="I2159" s="3">
        <f>MCFT[[#This Row],[Open]]-MCFT[[#This Row],[Close]]</f>
        <v>1.5625E-2</v>
      </c>
      <c r="J2159" s="3">
        <f>INDEX(AAPL!$J:$J,MATCH(A:A,AAPL!$A:$A,0),1)</f>
        <v>1.3392999999999988E-2</v>
      </c>
      <c r="K2159" s="3" t="str">
        <f>IF(MCFT[[#This Row],[Day Change]]&gt;0,"UP","DOWN")</f>
        <v>UP</v>
      </c>
      <c r="L2159" s="9">
        <f>_xlfn.RANK.EQ(MCFT[[#This Row],[Date]],A:A,1)</f>
        <v>2158</v>
      </c>
      <c r="M2159" s="10">
        <f>_xlfn.RANK.AVG(MCFT[[#This Row],[Same change on date for AAPL]],AAPL,1)</f>
        <v>5018.5</v>
      </c>
      <c r="N2159" s="2">
        <f>MCFT[[#This Row],[Close]]/MCFT[[#This Row],[Open]]</f>
        <v>0.99563318777292575</v>
      </c>
    </row>
    <row r="2160" spans="1:14" x14ac:dyDescent="0.25">
      <c r="A2160" s="1">
        <v>34600</v>
      </c>
      <c r="B2160" s="3">
        <v>3.5546880000000001</v>
      </c>
      <c r="C2160" s="3">
        <v>3.59375</v>
      </c>
      <c r="D2160" s="3">
        <v>3.5</v>
      </c>
      <c r="E2160" s="3">
        <v>3.5</v>
      </c>
      <c r="F2160" s="3">
        <v>2.550951</v>
      </c>
      <c r="G2160">
        <v>48371200</v>
      </c>
      <c r="H2160" s="3" t="str">
        <f>TEXT(MCFT[[#This Row],[Date]],"dddd")</f>
        <v>Friday</v>
      </c>
      <c r="I2160" s="3">
        <f>MCFT[[#This Row],[Open]]-MCFT[[#This Row],[Close]]</f>
        <v>5.468800000000007E-2</v>
      </c>
      <c r="J2160" s="3">
        <f>INDEX(AAPL!$J:$J,MATCH(A:A,AAPL!$A:$A,0),1)</f>
        <v>-2.2329999999999295E-3</v>
      </c>
      <c r="K2160" s="3" t="str">
        <f>IF(MCFT[[#This Row],[Day Change]]&gt;0,"UP","DOWN")</f>
        <v>UP</v>
      </c>
      <c r="L2160" s="9">
        <f>_xlfn.RANK.EQ(MCFT[[#This Row],[Date]],A:A,1)</f>
        <v>2159</v>
      </c>
      <c r="M2160" s="10">
        <f>_xlfn.RANK.AVG(MCFT[[#This Row],[Same change on date for AAPL]],AAPL,1)</f>
        <v>3920.5</v>
      </c>
      <c r="N2160" s="2">
        <f>MCFT[[#This Row],[Close]]/MCFT[[#This Row],[Open]]</f>
        <v>0.98461524612005324</v>
      </c>
    </row>
    <row r="2161" spans="1:14" x14ac:dyDescent="0.25">
      <c r="A2161" s="1">
        <v>34603</v>
      </c>
      <c r="B2161" s="3">
        <v>3.5</v>
      </c>
      <c r="C2161" s="3">
        <v>3.5</v>
      </c>
      <c r="D2161" s="3">
        <v>3.453125</v>
      </c>
      <c r="E2161" s="3">
        <v>3.4726560000000002</v>
      </c>
      <c r="F2161" s="3">
        <v>2.531021</v>
      </c>
      <c r="G2161">
        <v>29921600</v>
      </c>
      <c r="H2161" s="3" t="str">
        <f>TEXT(MCFT[[#This Row],[Date]],"dddd")</f>
        <v>Monday</v>
      </c>
      <c r="I2161" s="3">
        <f>MCFT[[#This Row],[Open]]-MCFT[[#This Row],[Close]]</f>
        <v>2.7343999999999813E-2</v>
      </c>
      <c r="J2161" s="3">
        <f>INDEX(AAPL!$J:$J,MATCH(A:A,AAPL!$A:$A,0),1)</f>
        <v>-2.2329999999999295E-3</v>
      </c>
      <c r="K2161" s="3" t="str">
        <f>IF(MCFT[[#This Row],[Day Change]]&gt;0,"UP","DOWN")</f>
        <v>UP</v>
      </c>
      <c r="L2161" s="9">
        <f>_xlfn.RANK.EQ(MCFT[[#This Row],[Date]],A:A,1)</f>
        <v>2160</v>
      </c>
      <c r="M2161" s="10">
        <f>_xlfn.RANK.AVG(MCFT[[#This Row],[Same change on date for AAPL]],AAPL,1)</f>
        <v>3920.5</v>
      </c>
      <c r="N2161" s="2">
        <f>MCFT[[#This Row],[Close]]/MCFT[[#This Row],[Open]]</f>
        <v>0.99218742857142861</v>
      </c>
    </row>
    <row r="2162" spans="1:14" x14ac:dyDescent="0.25">
      <c r="A2162" s="1">
        <v>34604</v>
      </c>
      <c r="B2162" s="3">
        <v>3.46875</v>
      </c>
      <c r="C2162" s="3">
        <v>3.53125</v>
      </c>
      <c r="D2162" s="3">
        <v>3.4296880000000001</v>
      </c>
      <c r="E2162" s="3">
        <v>3.53125</v>
      </c>
      <c r="F2162" s="3">
        <v>2.573728</v>
      </c>
      <c r="G2162">
        <v>50585600</v>
      </c>
      <c r="H2162" s="3" t="str">
        <f>TEXT(MCFT[[#This Row],[Date]],"dddd")</f>
        <v>Tuesday</v>
      </c>
      <c r="I2162" s="3">
        <f>MCFT[[#This Row],[Open]]-MCFT[[#This Row],[Close]]</f>
        <v>-6.25E-2</v>
      </c>
      <c r="J2162" s="3">
        <f>INDEX(AAPL!$J:$J,MATCH(A:A,AAPL!$A:$A,0),1)</f>
        <v>-4.4640000000000235E-3</v>
      </c>
      <c r="K2162" s="3" t="str">
        <f>IF(MCFT[[#This Row],[Day Change]]&gt;0,"UP","DOWN")</f>
        <v>DOWN</v>
      </c>
      <c r="L2162" s="9">
        <f>_xlfn.RANK.EQ(MCFT[[#This Row],[Date]],A:A,1)</f>
        <v>2161</v>
      </c>
      <c r="M2162" s="10">
        <f>_xlfn.RANK.AVG(MCFT[[#This Row],[Same change on date for AAPL]],AAPL,1)</f>
        <v>3822</v>
      </c>
      <c r="N2162" s="2">
        <f>MCFT[[#This Row],[Close]]/MCFT[[#This Row],[Open]]</f>
        <v>1.0180180180180181</v>
      </c>
    </row>
    <row r="2163" spans="1:14" x14ac:dyDescent="0.25">
      <c r="A2163" s="1">
        <v>34605</v>
      </c>
      <c r="B2163" s="3">
        <v>3.5390630000000001</v>
      </c>
      <c r="C2163" s="3">
        <v>3.59375</v>
      </c>
      <c r="D2163" s="3">
        <v>3.53125</v>
      </c>
      <c r="E2163" s="3">
        <v>3.5625</v>
      </c>
      <c r="F2163" s="3">
        <v>2.5965050000000001</v>
      </c>
      <c r="G2163">
        <v>33355200</v>
      </c>
      <c r="H2163" s="3" t="str">
        <f>TEXT(MCFT[[#This Row],[Date]],"dddd")</f>
        <v>Wednesday</v>
      </c>
      <c r="I2163" s="3">
        <f>MCFT[[#This Row],[Open]]-MCFT[[#This Row],[Close]]</f>
        <v>-2.343699999999993E-2</v>
      </c>
      <c r="J2163" s="3">
        <f>INDEX(AAPL!$J:$J,MATCH(A:A,AAPL!$A:$A,0),1)</f>
        <v>4.4649999999999412E-3</v>
      </c>
      <c r="K2163" s="3" t="str">
        <f>IF(MCFT[[#This Row],[Day Change]]&gt;0,"UP","DOWN")</f>
        <v>DOWN</v>
      </c>
      <c r="L2163" s="9">
        <f>_xlfn.RANK.EQ(MCFT[[#This Row],[Date]],A:A,1)</f>
        <v>2162</v>
      </c>
      <c r="M2163" s="10">
        <f>_xlfn.RANK.AVG(MCFT[[#This Row],[Same change on date for AAPL]],AAPL,1)</f>
        <v>4478.5</v>
      </c>
      <c r="N2163" s="2">
        <f>MCFT[[#This Row],[Close]]/MCFT[[#This Row],[Open]]</f>
        <v>1.0066223743403269</v>
      </c>
    </row>
    <row r="2164" spans="1:14" x14ac:dyDescent="0.25">
      <c r="A2164" s="1">
        <v>34606</v>
      </c>
      <c r="B2164" s="3">
        <v>3.5546880000000001</v>
      </c>
      <c r="C2164" s="3">
        <v>3.578125</v>
      </c>
      <c r="D2164" s="3">
        <v>3.5234380000000001</v>
      </c>
      <c r="E2164" s="3">
        <v>3.53125</v>
      </c>
      <c r="F2164" s="3">
        <v>2.573728</v>
      </c>
      <c r="G2164">
        <v>27105600</v>
      </c>
      <c r="H2164" s="3" t="str">
        <f>TEXT(MCFT[[#This Row],[Date]],"dddd")</f>
        <v>Thursday</v>
      </c>
      <c r="I2164" s="3">
        <f>MCFT[[#This Row],[Open]]-MCFT[[#This Row],[Close]]</f>
        <v>2.343800000000007E-2</v>
      </c>
      <c r="J2164" s="3">
        <f>INDEX(AAPL!$J:$J,MATCH(A:A,AAPL!$A:$A,0),1)</f>
        <v>-1.3392999999999988E-2</v>
      </c>
      <c r="K2164" s="3" t="str">
        <f>IF(MCFT[[#This Row],[Day Change]]&gt;0,"UP","DOWN")</f>
        <v>UP</v>
      </c>
      <c r="L2164" s="9">
        <f>_xlfn.RANK.EQ(MCFT[[#This Row],[Date]],A:A,1)</f>
        <v>2163</v>
      </c>
      <c r="M2164" s="10">
        <f>_xlfn.RANK.AVG(MCFT[[#This Row],[Same change on date for AAPL]],AAPL,1)</f>
        <v>3219.5</v>
      </c>
      <c r="N2164" s="2">
        <f>MCFT[[#This Row],[Close]]/MCFT[[#This Row],[Open]]</f>
        <v>0.9934064536746966</v>
      </c>
    </row>
    <row r="2165" spans="1:14" x14ac:dyDescent="0.25">
      <c r="A2165" s="1">
        <v>34607</v>
      </c>
      <c r="B2165" s="3">
        <v>3.53125</v>
      </c>
      <c r="C2165" s="3">
        <v>3.59375</v>
      </c>
      <c r="D2165" s="3">
        <v>3.5078130000000001</v>
      </c>
      <c r="E2165" s="3">
        <v>3.5078130000000001</v>
      </c>
      <c r="F2165" s="3">
        <v>2.5566469999999999</v>
      </c>
      <c r="G2165">
        <v>34608000</v>
      </c>
      <c r="H2165" s="3" t="str">
        <f>TEXT(MCFT[[#This Row],[Date]],"dddd")</f>
        <v>Friday</v>
      </c>
      <c r="I2165" s="3">
        <f>MCFT[[#This Row],[Open]]-MCFT[[#This Row],[Close]]</f>
        <v>2.343699999999993E-2</v>
      </c>
      <c r="J2165" s="3">
        <f>INDEX(AAPL!$J:$J,MATCH(A:A,AAPL!$A:$A,0),1)</f>
        <v>1.5625E-2</v>
      </c>
      <c r="K2165" s="3" t="str">
        <f>IF(MCFT[[#This Row],[Day Change]]&gt;0,"UP","DOWN")</f>
        <v>UP</v>
      </c>
      <c r="L2165" s="9">
        <f>_xlfn.RANK.EQ(MCFT[[#This Row],[Date]],A:A,1)</f>
        <v>2164</v>
      </c>
      <c r="M2165" s="10">
        <f>_xlfn.RANK.AVG(MCFT[[#This Row],[Same change on date for AAPL]],AAPL,1)</f>
        <v>5121</v>
      </c>
      <c r="N2165" s="2">
        <f>MCFT[[#This Row],[Close]]/MCFT[[#This Row],[Open]]</f>
        <v>0.9933629734513274</v>
      </c>
    </row>
    <row r="2166" spans="1:14" x14ac:dyDescent="0.25">
      <c r="A2166" s="1">
        <v>34610</v>
      </c>
      <c r="B2166" s="3">
        <v>3.5078130000000001</v>
      </c>
      <c r="C2166" s="3">
        <v>3.5234380000000001</v>
      </c>
      <c r="D2166" s="3">
        <v>3.46875</v>
      </c>
      <c r="E2166" s="3">
        <v>3.4921880000000001</v>
      </c>
      <c r="F2166" s="3">
        <v>2.545258</v>
      </c>
      <c r="G2166">
        <v>28833600</v>
      </c>
      <c r="H2166" s="3" t="str">
        <f>TEXT(MCFT[[#This Row],[Date]],"dddd")</f>
        <v>Monday</v>
      </c>
      <c r="I2166" s="3">
        <f>MCFT[[#This Row],[Open]]-MCFT[[#This Row],[Close]]</f>
        <v>1.5625E-2</v>
      </c>
      <c r="J2166" s="3">
        <f>INDEX(AAPL!$J:$J,MATCH(A:A,AAPL!$A:$A,0),1)</f>
        <v>1.7857000000000012E-2</v>
      </c>
      <c r="K2166" s="3" t="str">
        <f>IF(MCFT[[#This Row],[Day Change]]&gt;0,"UP","DOWN")</f>
        <v>UP</v>
      </c>
      <c r="L2166" s="9">
        <f>_xlfn.RANK.EQ(MCFT[[#This Row],[Date]],A:A,1)</f>
        <v>2165</v>
      </c>
      <c r="M2166" s="10">
        <f>_xlfn.RANK.AVG(MCFT[[#This Row],[Same change on date for AAPL]],AAPL,1)</f>
        <v>5249.5</v>
      </c>
      <c r="N2166" s="2">
        <f>MCFT[[#This Row],[Close]]/MCFT[[#This Row],[Open]]</f>
        <v>0.99554565765050762</v>
      </c>
    </row>
    <row r="2167" spans="1:14" x14ac:dyDescent="0.25">
      <c r="A2167" s="1">
        <v>34611</v>
      </c>
      <c r="B2167" s="3">
        <v>3.5</v>
      </c>
      <c r="C2167" s="3">
        <v>3.5078130000000001</v>
      </c>
      <c r="D2167" s="3">
        <v>3.4296880000000001</v>
      </c>
      <c r="E2167" s="3">
        <v>3.4375</v>
      </c>
      <c r="F2167" s="3">
        <v>2.5053990000000002</v>
      </c>
      <c r="G2167">
        <v>42622400</v>
      </c>
      <c r="H2167" s="3" t="str">
        <f>TEXT(MCFT[[#This Row],[Date]],"dddd")</f>
        <v>Tuesday</v>
      </c>
      <c r="I2167" s="3">
        <f>MCFT[[#This Row],[Open]]-MCFT[[#This Row],[Close]]</f>
        <v>6.25E-2</v>
      </c>
      <c r="J2167" s="3">
        <f>INDEX(AAPL!$J:$J,MATCH(A:A,AAPL!$A:$A,0),1)</f>
        <v>-1.7857000000000012E-2</v>
      </c>
      <c r="K2167" s="3" t="str">
        <f>IF(MCFT[[#This Row],[Day Change]]&gt;0,"UP","DOWN")</f>
        <v>UP</v>
      </c>
      <c r="L2167" s="9">
        <f>_xlfn.RANK.EQ(MCFT[[#This Row],[Date]],A:A,1)</f>
        <v>2166</v>
      </c>
      <c r="M2167" s="10">
        <f>_xlfn.RANK.AVG(MCFT[[#This Row],[Same change on date for AAPL]],AAPL,1)</f>
        <v>2994</v>
      </c>
      <c r="N2167" s="2">
        <f>MCFT[[#This Row],[Close]]/MCFT[[#This Row],[Open]]</f>
        <v>0.9821428571428571</v>
      </c>
    </row>
    <row r="2168" spans="1:14" x14ac:dyDescent="0.25">
      <c r="A2168" s="1">
        <v>34612</v>
      </c>
      <c r="B2168" s="3">
        <v>3.4296880000000001</v>
      </c>
      <c r="C2168" s="3">
        <v>3.4921880000000001</v>
      </c>
      <c r="D2168" s="3">
        <v>3.3828130000000001</v>
      </c>
      <c r="E2168" s="3">
        <v>3.46875</v>
      </c>
      <c r="F2168" s="3">
        <v>2.5281750000000001</v>
      </c>
      <c r="G2168">
        <v>50985600</v>
      </c>
      <c r="H2168" s="3" t="str">
        <f>TEXT(MCFT[[#This Row],[Date]],"dddd")</f>
        <v>Wednesday</v>
      </c>
      <c r="I2168" s="3">
        <f>MCFT[[#This Row],[Open]]-MCFT[[#This Row],[Close]]</f>
        <v>-3.906199999999993E-2</v>
      </c>
      <c r="J2168" s="3">
        <f>INDEX(AAPL!$J:$J,MATCH(A:A,AAPL!$A:$A,0),1)</f>
        <v>-0.15178599999999998</v>
      </c>
      <c r="K2168" s="3" t="str">
        <f>IF(MCFT[[#This Row],[Day Change]]&gt;0,"UP","DOWN")</f>
        <v>DOWN</v>
      </c>
      <c r="L2168" s="9">
        <f>_xlfn.RANK.EQ(MCFT[[#This Row],[Date]],A:A,1)</f>
        <v>2167</v>
      </c>
      <c r="M2168" s="10">
        <f>_xlfn.RANK.AVG(MCFT[[#This Row],[Same change on date for AAPL]],AAPL,1)</f>
        <v>1329.5</v>
      </c>
      <c r="N2168" s="2">
        <f>MCFT[[#This Row],[Close]]/MCFT[[#This Row],[Open]]</f>
        <v>1.0113893741938043</v>
      </c>
    </row>
    <row r="2169" spans="1:14" x14ac:dyDescent="0.25">
      <c r="A2169" s="1">
        <v>34613</v>
      </c>
      <c r="B2169" s="3">
        <v>3.46875</v>
      </c>
      <c r="C2169" s="3">
        <v>3.4921880000000001</v>
      </c>
      <c r="D2169" s="3">
        <v>3.390625</v>
      </c>
      <c r="E2169" s="3">
        <v>3.40625</v>
      </c>
      <c r="F2169" s="3">
        <v>2.4826220000000001</v>
      </c>
      <c r="G2169">
        <v>40790400</v>
      </c>
      <c r="H2169" s="3" t="str">
        <f>TEXT(MCFT[[#This Row],[Date]],"dddd")</f>
        <v>Thursday</v>
      </c>
      <c r="I2169" s="3">
        <f>MCFT[[#This Row],[Open]]-MCFT[[#This Row],[Close]]</f>
        <v>6.25E-2</v>
      </c>
      <c r="J2169" s="3">
        <f>INDEX(AAPL!$J:$J,MATCH(A:A,AAPL!$A:$A,0),1)</f>
        <v>4.0178000000000047E-2</v>
      </c>
      <c r="K2169" s="3" t="str">
        <f>IF(MCFT[[#This Row],[Day Change]]&gt;0,"UP","DOWN")</f>
        <v>UP</v>
      </c>
      <c r="L2169" s="9">
        <f>_xlfn.RANK.EQ(MCFT[[#This Row],[Date]],A:A,1)</f>
        <v>2168</v>
      </c>
      <c r="M2169" s="10">
        <f>_xlfn.RANK.AVG(MCFT[[#This Row],[Same change on date for AAPL]],AAPL,1)</f>
        <v>6083.5</v>
      </c>
      <c r="N2169" s="2">
        <f>MCFT[[#This Row],[Close]]/MCFT[[#This Row],[Open]]</f>
        <v>0.98198198198198194</v>
      </c>
    </row>
    <row r="2170" spans="1:14" x14ac:dyDescent="0.25">
      <c r="A2170" s="1">
        <v>34614</v>
      </c>
      <c r="B2170" s="3">
        <v>3.4140630000000001</v>
      </c>
      <c r="C2170" s="3">
        <v>3.4296880000000001</v>
      </c>
      <c r="D2170" s="3">
        <v>3.3671880000000001</v>
      </c>
      <c r="E2170" s="3">
        <v>3.3984380000000001</v>
      </c>
      <c r="F2170" s="3">
        <v>2.476928</v>
      </c>
      <c r="G2170">
        <v>51518400</v>
      </c>
      <c r="H2170" s="3" t="str">
        <f>TEXT(MCFT[[#This Row],[Date]],"dddd")</f>
        <v>Friday</v>
      </c>
      <c r="I2170" s="3">
        <f>MCFT[[#This Row],[Open]]-MCFT[[#This Row],[Close]]</f>
        <v>1.5625E-2</v>
      </c>
      <c r="J2170" s="3">
        <f>INDEX(AAPL!$J:$J,MATCH(A:A,AAPL!$A:$A,0),1)</f>
        <v>-3.125E-2</v>
      </c>
      <c r="K2170" s="3" t="str">
        <f>IF(MCFT[[#This Row],[Day Change]]&gt;0,"UP","DOWN")</f>
        <v>UP</v>
      </c>
      <c r="L2170" s="9">
        <f>_xlfn.RANK.EQ(MCFT[[#This Row],[Date]],A:A,1)</f>
        <v>2169</v>
      </c>
      <c r="M2170" s="10">
        <f>_xlfn.RANK.AVG(MCFT[[#This Row],[Same change on date for AAPL]],AAPL,1)</f>
        <v>2473</v>
      </c>
      <c r="N2170" s="2">
        <f>MCFT[[#This Row],[Close]]/MCFT[[#This Row],[Open]]</f>
        <v>0.99542334163136414</v>
      </c>
    </row>
    <row r="2171" spans="1:14" x14ac:dyDescent="0.25">
      <c r="A2171" s="1">
        <v>34617</v>
      </c>
      <c r="B2171" s="3">
        <v>3.3984380000000001</v>
      </c>
      <c r="C2171" s="3">
        <v>3.4609380000000001</v>
      </c>
      <c r="D2171" s="3">
        <v>3.3984380000000001</v>
      </c>
      <c r="E2171" s="3">
        <v>3.421875</v>
      </c>
      <c r="F2171" s="3">
        <v>2.4940099999999998</v>
      </c>
      <c r="G2171">
        <v>39480000</v>
      </c>
      <c r="H2171" s="3" t="str">
        <f>TEXT(MCFT[[#This Row],[Date]],"dddd")</f>
        <v>Monday</v>
      </c>
      <c r="I2171" s="3">
        <f>MCFT[[#This Row],[Open]]-MCFT[[#This Row],[Close]]</f>
        <v>-2.343699999999993E-2</v>
      </c>
      <c r="J2171" s="3">
        <f>INDEX(AAPL!$J:$J,MATCH(A:A,AAPL!$A:$A,0),1)</f>
        <v>-6.25E-2</v>
      </c>
      <c r="K2171" s="3" t="str">
        <f>IF(MCFT[[#This Row],[Day Change]]&gt;0,"UP","DOWN")</f>
        <v>DOWN</v>
      </c>
      <c r="L2171" s="9">
        <f>_xlfn.RANK.EQ(MCFT[[#This Row],[Date]],A:A,1)</f>
        <v>2170</v>
      </c>
      <c r="M2171" s="10">
        <f>_xlfn.RANK.AVG(MCFT[[#This Row],[Same change on date for AAPL]],AAPL,1)</f>
        <v>1836.5</v>
      </c>
      <c r="N2171" s="2">
        <f>MCFT[[#This Row],[Close]]/MCFT[[#This Row],[Open]]</f>
        <v>1.0068964035830579</v>
      </c>
    </row>
    <row r="2172" spans="1:14" x14ac:dyDescent="0.25">
      <c r="A2172" s="1">
        <v>34618</v>
      </c>
      <c r="B2172" s="3">
        <v>3.4453130000000001</v>
      </c>
      <c r="C2172" s="3">
        <v>3.5390630000000001</v>
      </c>
      <c r="D2172" s="3">
        <v>3.4453130000000001</v>
      </c>
      <c r="E2172" s="3">
        <v>3.4882810000000002</v>
      </c>
      <c r="F2172" s="3">
        <v>2.5424099999999998</v>
      </c>
      <c r="G2172">
        <v>55692800</v>
      </c>
      <c r="H2172" s="3" t="str">
        <f>TEXT(MCFT[[#This Row],[Date]],"dddd")</f>
        <v>Tuesday</v>
      </c>
      <c r="I2172" s="3">
        <f>MCFT[[#This Row],[Open]]-MCFT[[#This Row],[Close]]</f>
        <v>-4.2968000000000117E-2</v>
      </c>
      <c r="J2172" s="3">
        <f>INDEX(AAPL!$J:$J,MATCH(A:A,AAPL!$A:$A,0),1)</f>
        <v>6.25E-2</v>
      </c>
      <c r="K2172" s="3" t="str">
        <f>IF(MCFT[[#This Row],[Day Change]]&gt;0,"UP","DOWN")</f>
        <v>DOWN</v>
      </c>
      <c r="L2172" s="9">
        <f>_xlfn.RANK.EQ(MCFT[[#This Row],[Date]],A:A,1)</f>
        <v>2171</v>
      </c>
      <c r="M2172" s="10">
        <f>_xlfn.RANK.AVG(MCFT[[#This Row],[Same change on date for AAPL]],AAPL,1)</f>
        <v>6445.5</v>
      </c>
      <c r="N2172" s="2">
        <f>MCFT[[#This Row],[Close]]/MCFT[[#This Row],[Open]]</f>
        <v>1.0124714358318099</v>
      </c>
    </row>
    <row r="2173" spans="1:14" x14ac:dyDescent="0.25">
      <c r="A2173" s="1">
        <v>34619</v>
      </c>
      <c r="B2173" s="3">
        <v>3.4921880000000001</v>
      </c>
      <c r="C2173" s="3">
        <v>3.53125</v>
      </c>
      <c r="D2173" s="3">
        <v>3.484375</v>
      </c>
      <c r="E2173" s="3">
        <v>3.515625</v>
      </c>
      <c r="F2173" s="3">
        <v>2.5623399999999998</v>
      </c>
      <c r="G2173">
        <v>27912000</v>
      </c>
      <c r="H2173" s="3" t="str">
        <f>TEXT(MCFT[[#This Row],[Date]],"dddd")</f>
        <v>Wednesday</v>
      </c>
      <c r="I2173" s="3">
        <f>MCFT[[#This Row],[Open]]-MCFT[[#This Row],[Close]]</f>
        <v>-2.343699999999993E-2</v>
      </c>
      <c r="J2173" s="3">
        <f>INDEX(AAPL!$J:$J,MATCH(A:A,AAPL!$A:$A,0),1)</f>
        <v>-8.9285000000000059E-2</v>
      </c>
      <c r="K2173" s="3" t="str">
        <f>IF(MCFT[[#This Row],[Day Change]]&gt;0,"UP","DOWN")</f>
        <v>DOWN</v>
      </c>
      <c r="L2173" s="9">
        <f>_xlfn.RANK.EQ(MCFT[[#This Row],[Date]],A:A,1)</f>
        <v>2172</v>
      </c>
      <c r="M2173" s="10">
        <f>_xlfn.RANK.AVG(MCFT[[#This Row],[Same change on date for AAPL]],AAPL,1)</f>
        <v>1601</v>
      </c>
      <c r="N2173" s="2">
        <f>MCFT[[#This Row],[Close]]/MCFT[[#This Row],[Open]]</f>
        <v>1.0067112652583423</v>
      </c>
    </row>
    <row r="2174" spans="1:14" x14ac:dyDescent="0.25">
      <c r="A2174" s="1">
        <v>34620</v>
      </c>
      <c r="B2174" s="3">
        <v>3.5390630000000001</v>
      </c>
      <c r="C2174" s="3">
        <v>3.609375</v>
      </c>
      <c r="D2174" s="3">
        <v>3.5390630000000001</v>
      </c>
      <c r="E2174" s="3">
        <v>3.578125</v>
      </c>
      <c r="F2174" s="3">
        <v>2.607891</v>
      </c>
      <c r="G2174">
        <v>63033600</v>
      </c>
      <c r="H2174" s="3" t="str">
        <f>TEXT(MCFT[[#This Row],[Date]],"dddd")</f>
        <v>Thursday</v>
      </c>
      <c r="I2174" s="3">
        <f>MCFT[[#This Row],[Open]]-MCFT[[#This Row],[Close]]</f>
        <v>-3.906199999999993E-2</v>
      </c>
      <c r="J2174" s="3">
        <f>INDEX(AAPL!$J:$J,MATCH(A:A,AAPL!$A:$A,0),1)</f>
        <v>5.3571000000000035E-2</v>
      </c>
      <c r="K2174" s="3" t="str">
        <f>IF(MCFT[[#This Row],[Day Change]]&gt;0,"UP","DOWN")</f>
        <v>DOWN</v>
      </c>
      <c r="L2174" s="9">
        <f>_xlfn.RANK.EQ(MCFT[[#This Row],[Date]],A:A,1)</f>
        <v>2173</v>
      </c>
      <c r="M2174" s="10">
        <f>_xlfn.RANK.AVG(MCFT[[#This Row],[Same change on date for AAPL]],AAPL,1)</f>
        <v>6331</v>
      </c>
      <c r="N2174" s="2">
        <f>MCFT[[#This Row],[Close]]/MCFT[[#This Row],[Open]]</f>
        <v>1.0110373847541001</v>
      </c>
    </row>
    <row r="2175" spans="1:14" x14ac:dyDescent="0.25">
      <c r="A2175" s="1">
        <v>34621</v>
      </c>
      <c r="B2175" s="3">
        <v>3.578125</v>
      </c>
      <c r="C2175" s="3">
        <v>3.5859380000000001</v>
      </c>
      <c r="D2175" s="3">
        <v>3.4492189999999998</v>
      </c>
      <c r="E2175" s="3">
        <v>3.4960939999999998</v>
      </c>
      <c r="F2175" s="3">
        <v>2.5481039999999999</v>
      </c>
      <c r="G2175">
        <v>99878400</v>
      </c>
      <c r="H2175" s="3" t="str">
        <f>TEXT(MCFT[[#This Row],[Date]],"dddd")</f>
        <v>Friday</v>
      </c>
      <c r="I2175" s="3">
        <f>MCFT[[#This Row],[Open]]-MCFT[[#This Row],[Close]]</f>
        <v>8.2031000000000187E-2</v>
      </c>
      <c r="J2175" s="3">
        <f>INDEX(AAPL!$J:$J,MATCH(A:A,AAPL!$A:$A,0),1)</f>
        <v>1.3392999999999988E-2</v>
      </c>
      <c r="K2175" s="3" t="str">
        <f>IF(MCFT[[#This Row],[Day Change]]&gt;0,"UP","DOWN")</f>
        <v>UP</v>
      </c>
      <c r="L2175" s="9">
        <f>_xlfn.RANK.EQ(MCFT[[#This Row],[Date]],A:A,1)</f>
        <v>2174</v>
      </c>
      <c r="M2175" s="10">
        <f>_xlfn.RANK.AVG(MCFT[[#This Row],[Same change on date for AAPL]],AAPL,1)</f>
        <v>5018.5</v>
      </c>
      <c r="N2175" s="2">
        <f>MCFT[[#This Row],[Close]]/MCFT[[#This Row],[Open]]</f>
        <v>0.97707430567685583</v>
      </c>
    </row>
    <row r="2176" spans="1:14" x14ac:dyDescent="0.25">
      <c r="A2176" s="1">
        <v>34624</v>
      </c>
      <c r="B2176" s="3">
        <v>3.5</v>
      </c>
      <c r="C2176" s="3">
        <v>3.515625</v>
      </c>
      <c r="D2176" s="3">
        <v>3.4375</v>
      </c>
      <c r="E2176" s="3">
        <v>3.4453130000000001</v>
      </c>
      <c r="F2176" s="3">
        <v>2.5110929999999998</v>
      </c>
      <c r="G2176">
        <v>31160000</v>
      </c>
      <c r="H2176" s="3" t="str">
        <f>TEXT(MCFT[[#This Row],[Date]],"dddd")</f>
        <v>Monday</v>
      </c>
      <c r="I2176" s="3">
        <f>MCFT[[#This Row],[Open]]-MCFT[[#This Row],[Close]]</f>
        <v>5.468699999999993E-2</v>
      </c>
      <c r="J2176" s="3">
        <f>INDEX(AAPL!$J:$J,MATCH(A:A,AAPL!$A:$A,0),1)</f>
        <v>4.0178000000000047E-2</v>
      </c>
      <c r="K2176" s="3" t="str">
        <f>IF(MCFT[[#This Row],[Day Change]]&gt;0,"UP","DOWN")</f>
        <v>UP</v>
      </c>
      <c r="L2176" s="9">
        <f>_xlfn.RANK.EQ(MCFT[[#This Row],[Date]],A:A,1)</f>
        <v>2175</v>
      </c>
      <c r="M2176" s="10">
        <f>_xlfn.RANK.AVG(MCFT[[#This Row],[Same change on date for AAPL]],AAPL,1)</f>
        <v>6083.5</v>
      </c>
      <c r="N2176" s="2">
        <f>MCFT[[#This Row],[Close]]/MCFT[[#This Row],[Open]]</f>
        <v>0.98437514285714289</v>
      </c>
    </row>
    <row r="2177" spans="1:14" x14ac:dyDescent="0.25">
      <c r="A2177" s="1">
        <v>34625</v>
      </c>
      <c r="B2177" s="3">
        <v>3.453125</v>
      </c>
      <c r="C2177" s="3">
        <v>3.546875</v>
      </c>
      <c r="D2177" s="3">
        <v>3.4414060000000002</v>
      </c>
      <c r="E2177" s="3">
        <v>3.5390630000000001</v>
      </c>
      <c r="F2177" s="3">
        <v>2.5794220000000001</v>
      </c>
      <c r="G2177">
        <v>52686400</v>
      </c>
      <c r="H2177" s="3" t="str">
        <f>TEXT(MCFT[[#This Row],[Date]],"dddd")</f>
        <v>Tuesday</v>
      </c>
      <c r="I2177" s="3">
        <f>MCFT[[#This Row],[Open]]-MCFT[[#This Row],[Close]]</f>
        <v>-8.593800000000007E-2</v>
      </c>
      <c r="J2177" s="3">
        <f>INDEX(AAPL!$J:$J,MATCH(A:A,AAPL!$A:$A,0),1)</f>
        <v>-2.2321000000000035E-2</v>
      </c>
      <c r="K2177" s="3" t="str">
        <f>IF(MCFT[[#This Row],[Day Change]]&gt;0,"UP","DOWN")</f>
        <v>DOWN</v>
      </c>
      <c r="L2177" s="9">
        <f>_xlfn.RANK.EQ(MCFT[[#This Row],[Date]],A:A,1)</f>
        <v>2176</v>
      </c>
      <c r="M2177" s="10">
        <f>_xlfn.RANK.AVG(MCFT[[#This Row],[Same change on date for AAPL]],AAPL,1)</f>
        <v>2794.5</v>
      </c>
      <c r="N2177" s="2">
        <f>MCFT[[#This Row],[Close]]/MCFT[[#This Row],[Open]]</f>
        <v>1.0248870226244344</v>
      </c>
    </row>
    <row r="2178" spans="1:14" x14ac:dyDescent="0.25">
      <c r="A2178" s="1">
        <v>34626</v>
      </c>
      <c r="B2178" s="3">
        <v>3.5390630000000001</v>
      </c>
      <c r="C2178" s="3">
        <v>3.625</v>
      </c>
      <c r="D2178" s="3">
        <v>3.515625</v>
      </c>
      <c r="E2178" s="3">
        <v>3.6015630000000001</v>
      </c>
      <c r="F2178" s="3">
        <v>2.6249739999999999</v>
      </c>
      <c r="G2178">
        <v>59488000</v>
      </c>
      <c r="H2178" s="3" t="str">
        <f>TEXT(MCFT[[#This Row],[Date]],"dddd")</f>
        <v>Wednesday</v>
      </c>
      <c r="I2178" s="3">
        <f>MCFT[[#This Row],[Open]]-MCFT[[#This Row],[Close]]</f>
        <v>-6.25E-2</v>
      </c>
      <c r="J2178" s="3">
        <f>INDEX(AAPL!$J:$J,MATCH(A:A,AAPL!$A:$A,0),1)</f>
        <v>-8.928000000000047E-3</v>
      </c>
      <c r="K2178" s="3" t="str">
        <f>IF(MCFT[[#This Row],[Day Change]]&gt;0,"UP","DOWN")</f>
        <v>DOWN</v>
      </c>
      <c r="L2178" s="9">
        <f>_xlfn.RANK.EQ(MCFT[[#This Row],[Date]],A:A,1)</f>
        <v>2177</v>
      </c>
      <c r="M2178" s="10">
        <f>_xlfn.RANK.AVG(MCFT[[#This Row],[Same change on date for AAPL]],AAPL,1)</f>
        <v>3553.5</v>
      </c>
      <c r="N2178" s="2">
        <f>MCFT[[#This Row],[Close]]/MCFT[[#This Row],[Open]]</f>
        <v>1.0176600416550934</v>
      </c>
    </row>
    <row r="2179" spans="1:14" x14ac:dyDescent="0.25">
      <c r="A2179" s="1">
        <v>34627</v>
      </c>
      <c r="B2179" s="3">
        <v>3.640625</v>
      </c>
      <c r="C2179" s="3">
        <v>3.7421880000000001</v>
      </c>
      <c r="D2179" s="3">
        <v>3.6171880000000001</v>
      </c>
      <c r="E2179" s="3">
        <v>3.7265630000000001</v>
      </c>
      <c r="F2179" s="3">
        <v>2.7160799999999998</v>
      </c>
      <c r="G2179">
        <v>136558400</v>
      </c>
      <c r="H2179" s="3" t="str">
        <f>TEXT(MCFT[[#This Row],[Date]],"dddd")</f>
        <v>Thursday</v>
      </c>
      <c r="I2179" s="3">
        <f>MCFT[[#This Row],[Open]]-MCFT[[#This Row],[Close]]</f>
        <v>-8.593800000000007E-2</v>
      </c>
      <c r="J2179" s="3">
        <f>INDEX(AAPL!$J:$J,MATCH(A:A,AAPL!$A:$A,0),1)</f>
        <v>8.928000000000047E-3</v>
      </c>
      <c r="K2179" s="3" t="str">
        <f>IF(MCFT[[#This Row],[Day Change]]&gt;0,"UP","DOWN")</f>
        <v>DOWN</v>
      </c>
      <c r="L2179" s="9">
        <f>_xlfn.RANK.EQ(MCFT[[#This Row],[Date]],A:A,1)</f>
        <v>2178</v>
      </c>
      <c r="M2179" s="10">
        <f>_xlfn.RANK.AVG(MCFT[[#This Row],[Same change on date for AAPL]],AAPL,1)</f>
        <v>4659.5</v>
      </c>
      <c r="N2179" s="2">
        <f>MCFT[[#This Row],[Close]]/MCFT[[#This Row],[Open]]</f>
        <v>1.0236052875536481</v>
      </c>
    </row>
    <row r="2180" spans="1:14" x14ac:dyDescent="0.25">
      <c r="A2180" s="1">
        <v>34628</v>
      </c>
      <c r="B2180" s="3">
        <v>3.703125</v>
      </c>
      <c r="C2180" s="3">
        <v>3.7265630000000001</v>
      </c>
      <c r="D2180" s="3">
        <v>3.6484380000000001</v>
      </c>
      <c r="E2180" s="3">
        <v>3.7109380000000001</v>
      </c>
      <c r="F2180" s="3">
        <v>2.7046920000000001</v>
      </c>
      <c r="G2180">
        <v>67099200</v>
      </c>
      <c r="H2180" s="3" t="str">
        <f>TEXT(MCFT[[#This Row],[Date]],"dddd")</f>
        <v>Friday</v>
      </c>
      <c r="I2180" s="3">
        <f>MCFT[[#This Row],[Open]]-MCFT[[#This Row],[Close]]</f>
        <v>-7.8130000000000699E-3</v>
      </c>
      <c r="J2180" s="3">
        <f>INDEX(AAPL!$J:$J,MATCH(A:A,AAPL!$A:$A,0),1)</f>
        <v>-6.6964000000000024E-2</v>
      </c>
      <c r="K2180" s="3" t="str">
        <f>IF(MCFT[[#This Row],[Day Change]]&gt;0,"UP","DOWN")</f>
        <v>DOWN</v>
      </c>
      <c r="L2180" s="9">
        <f>_xlfn.RANK.EQ(MCFT[[#This Row],[Date]],A:A,1)</f>
        <v>2179</v>
      </c>
      <c r="M2180" s="10">
        <f>_xlfn.RANK.AVG(MCFT[[#This Row],[Same change on date for AAPL]],AAPL,1)</f>
        <v>1787.5</v>
      </c>
      <c r="N2180" s="2">
        <f>MCFT[[#This Row],[Close]]/MCFT[[#This Row],[Open]]</f>
        <v>1.0021098396624473</v>
      </c>
    </row>
    <row r="2181" spans="1:14" x14ac:dyDescent="0.25">
      <c r="A2181" s="1">
        <v>34631</v>
      </c>
      <c r="B2181" s="3">
        <v>3.71875</v>
      </c>
      <c r="C2181" s="3">
        <v>3.71875</v>
      </c>
      <c r="D2181" s="3">
        <v>3.6484380000000001</v>
      </c>
      <c r="E2181" s="3">
        <v>3.6796880000000001</v>
      </c>
      <c r="F2181" s="3">
        <v>2.681915</v>
      </c>
      <c r="G2181">
        <v>57145600</v>
      </c>
      <c r="H2181" s="3" t="str">
        <f>TEXT(MCFT[[#This Row],[Date]],"dddd")</f>
        <v>Monday</v>
      </c>
      <c r="I2181" s="3">
        <f>MCFT[[#This Row],[Open]]-MCFT[[#This Row],[Close]]</f>
        <v>3.906199999999993E-2</v>
      </c>
      <c r="J2181" s="3">
        <f>INDEX(AAPL!$J:$J,MATCH(A:A,AAPL!$A:$A,0),1)</f>
        <v>1.7857000000000012E-2</v>
      </c>
      <c r="K2181" s="3" t="str">
        <f>IF(MCFT[[#This Row],[Day Change]]&gt;0,"UP","DOWN")</f>
        <v>UP</v>
      </c>
      <c r="L2181" s="9">
        <f>_xlfn.RANK.EQ(MCFT[[#This Row],[Date]],A:A,1)</f>
        <v>2180</v>
      </c>
      <c r="M2181" s="10">
        <f>_xlfn.RANK.AVG(MCFT[[#This Row],[Same change on date for AAPL]],AAPL,1)</f>
        <v>5249.5</v>
      </c>
      <c r="N2181" s="2">
        <f>MCFT[[#This Row],[Close]]/MCFT[[#This Row],[Open]]</f>
        <v>0.98949593277310921</v>
      </c>
    </row>
    <row r="2182" spans="1:14" x14ac:dyDescent="0.25">
      <c r="A2182" s="1">
        <v>34632</v>
      </c>
      <c r="B2182" s="3">
        <v>3.671875</v>
      </c>
      <c r="C2182" s="3">
        <v>3.734375</v>
      </c>
      <c r="D2182" s="3">
        <v>3.6484380000000001</v>
      </c>
      <c r="E2182" s="3">
        <v>3.7304689999999998</v>
      </c>
      <c r="F2182" s="3">
        <v>2.7189260000000002</v>
      </c>
      <c r="G2182">
        <v>44780800</v>
      </c>
      <c r="H2182" s="3" t="str">
        <f>TEXT(MCFT[[#This Row],[Date]],"dddd")</f>
        <v>Tuesday</v>
      </c>
      <c r="I2182" s="3">
        <f>MCFT[[#This Row],[Open]]-MCFT[[#This Row],[Close]]</f>
        <v>-5.8593999999999813E-2</v>
      </c>
      <c r="J2182" s="3">
        <f>INDEX(AAPL!$J:$J,MATCH(A:A,AAPL!$A:$A,0),1)</f>
        <v>-3.5714000000000024E-2</v>
      </c>
      <c r="K2182" s="3" t="str">
        <f>IF(MCFT[[#This Row],[Day Change]]&gt;0,"UP","DOWN")</f>
        <v>DOWN</v>
      </c>
      <c r="L2182" s="9">
        <f>_xlfn.RANK.EQ(MCFT[[#This Row],[Date]],A:A,1)</f>
        <v>2181</v>
      </c>
      <c r="M2182" s="10">
        <f>_xlfn.RANK.AVG(MCFT[[#This Row],[Same change on date for AAPL]],AAPL,1)</f>
        <v>2341.5</v>
      </c>
      <c r="N2182" s="2">
        <f>MCFT[[#This Row],[Close]]/MCFT[[#This Row],[Open]]</f>
        <v>1.0159575148936171</v>
      </c>
    </row>
    <row r="2183" spans="1:14" x14ac:dyDescent="0.25">
      <c r="A2183" s="1">
        <v>34633</v>
      </c>
      <c r="B2183" s="3">
        <v>3.7421880000000001</v>
      </c>
      <c r="C2183" s="3">
        <v>3.8203130000000001</v>
      </c>
      <c r="D2183" s="3">
        <v>3.734375</v>
      </c>
      <c r="E2183" s="3">
        <v>3.8125</v>
      </c>
      <c r="F2183" s="3">
        <v>2.7787139999999999</v>
      </c>
      <c r="G2183">
        <v>97904000</v>
      </c>
      <c r="H2183" s="3" t="str">
        <f>TEXT(MCFT[[#This Row],[Date]],"dddd")</f>
        <v>Wednesday</v>
      </c>
      <c r="I2183" s="3">
        <f>MCFT[[#This Row],[Open]]-MCFT[[#This Row],[Close]]</f>
        <v>-7.031199999999993E-2</v>
      </c>
      <c r="J2183" s="3">
        <f>INDEX(AAPL!$J:$J,MATCH(A:A,AAPL!$A:$A,0),1)</f>
        <v>-2.2321999999999953E-2</v>
      </c>
      <c r="K2183" s="3" t="str">
        <f>IF(MCFT[[#This Row],[Day Change]]&gt;0,"UP","DOWN")</f>
        <v>DOWN</v>
      </c>
      <c r="L2183" s="9">
        <f>_xlfn.RANK.EQ(MCFT[[#This Row],[Date]],A:A,1)</f>
        <v>2182</v>
      </c>
      <c r="M2183" s="10">
        <f>_xlfn.RANK.AVG(MCFT[[#This Row],[Same change on date for AAPL]],AAPL,1)</f>
        <v>2758.5</v>
      </c>
      <c r="N2183" s="2">
        <f>MCFT[[#This Row],[Close]]/MCFT[[#This Row],[Open]]</f>
        <v>1.0187890079279822</v>
      </c>
    </row>
    <row r="2184" spans="1:14" x14ac:dyDescent="0.25">
      <c r="A2184" s="1">
        <v>34634</v>
      </c>
      <c r="B2184" s="3">
        <v>3.8203130000000001</v>
      </c>
      <c r="C2184" s="3">
        <v>3.8515630000000001</v>
      </c>
      <c r="D2184" s="3">
        <v>3.796875</v>
      </c>
      <c r="E2184" s="3">
        <v>3.8515630000000001</v>
      </c>
      <c r="F2184" s="3">
        <v>2.8071860000000002</v>
      </c>
      <c r="G2184">
        <v>41238400</v>
      </c>
      <c r="H2184" s="3" t="str">
        <f>TEXT(MCFT[[#This Row],[Date]],"dddd")</f>
        <v>Thursday</v>
      </c>
      <c r="I2184" s="3">
        <f>MCFT[[#This Row],[Open]]-MCFT[[#This Row],[Close]]</f>
        <v>-3.125E-2</v>
      </c>
      <c r="J2184" s="3">
        <f>INDEX(AAPL!$J:$J,MATCH(A:A,AAPL!$A:$A,0),1)</f>
        <v>1.7857000000000012E-2</v>
      </c>
      <c r="K2184" s="3" t="str">
        <f>IF(MCFT[[#This Row],[Day Change]]&gt;0,"UP","DOWN")</f>
        <v>DOWN</v>
      </c>
      <c r="L2184" s="9">
        <f>_xlfn.RANK.EQ(MCFT[[#This Row],[Date]],A:A,1)</f>
        <v>2183</v>
      </c>
      <c r="M2184" s="10">
        <f>_xlfn.RANK.AVG(MCFT[[#This Row],[Same change on date for AAPL]],AAPL,1)</f>
        <v>5249.5</v>
      </c>
      <c r="N2184" s="2">
        <f>MCFT[[#This Row],[Close]]/MCFT[[#This Row],[Open]]</f>
        <v>1.0081799580296169</v>
      </c>
    </row>
    <row r="2185" spans="1:14" x14ac:dyDescent="0.25">
      <c r="A2185" s="1">
        <v>34635</v>
      </c>
      <c r="B2185" s="3">
        <v>3.8515630000000001</v>
      </c>
      <c r="C2185" s="3">
        <v>3.8984380000000001</v>
      </c>
      <c r="D2185" s="3">
        <v>3.8359380000000001</v>
      </c>
      <c r="E2185" s="3">
        <v>3.8828130000000001</v>
      </c>
      <c r="F2185" s="3">
        <v>2.8299609999999999</v>
      </c>
      <c r="G2185">
        <v>58414400</v>
      </c>
      <c r="H2185" s="3" t="str">
        <f>TEXT(MCFT[[#This Row],[Date]],"dddd")</f>
        <v>Friday</v>
      </c>
      <c r="I2185" s="3">
        <f>MCFT[[#This Row],[Open]]-MCFT[[#This Row],[Close]]</f>
        <v>-3.125E-2</v>
      </c>
      <c r="J2185" s="3">
        <f>INDEX(AAPL!$J:$J,MATCH(A:A,AAPL!$A:$A,0),1)</f>
        <v>8.9289999999999647E-3</v>
      </c>
      <c r="K2185" s="3" t="str">
        <f>IF(MCFT[[#This Row],[Day Change]]&gt;0,"UP","DOWN")</f>
        <v>DOWN</v>
      </c>
      <c r="L2185" s="9">
        <f>_xlfn.RANK.EQ(MCFT[[#This Row],[Date]],A:A,1)</f>
        <v>2184</v>
      </c>
      <c r="M2185" s="10">
        <f>_xlfn.RANK.AVG(MCFT[[#This Row],[Same change on date for AAPL]],AAPL,1)</f>
        <v>4768</v>
      </c>
      <c r="N2185" s="2">
        <f>MCFT[[#This Row],[Close]]/MCFT[[#This Row],[Open]]</f>
        <v>1.0081135892104063</v>
      </c>
    </row>
    <row r="2186" spans="1:14" x14ac:dyDescent="0.25">
      <c r="A2186" s="1">
        <v>34638</v>
      </c>
      <c r="B2186" s="3">
        <v>3.890625</v>
      </c>
      <c r="C2186" s="3">
        <v>3.984375</v>
      </c>
      <c r="D2186" s="3">
        <v>3.875</v>
      </c>
      <c r="E2186" s="3">
        <v>3.9375</v>
      </c>
      <c r="F2186" s="3">
        <v>2.8698199999999998</v>
      </c>
      <c r="G2186">
        <v>59932800</v>
      </c>
      <c r="H2186" s="3" t="str">
        <f>TEXT(MCFT[[#This Row],[Date]],"dddd")</f>
        <v>Monday</v>
      </c>
      <c r="I2186" s="3">
        <f>MCFT[[#This Row],[Open]]-MCFT[[#This Row],[Close]]</f>
        <v>-4.6875E-2</v>
      </c>
      <c r="J2186" s="3">
        <f>INDEX(AAPL!$J:$J,MATCH(A:A,AAPL!$A:$A,0),1)</f>
        <v>-4.2410999999999976E-2</v>
      </c>
      <c r="K2186" s="3" t="str">
        <f>IF(MCFT[[#This Row],[Day Change]]&gt;0,"UP","DOWN")</f>
        <v>DOWN</v>
      </c>
      <c r="L2186" s="9">
        <f>_xlfn.RANK.EQ(MCFT[[#This Row],[Date]],A:A,1)</f>
        <v>2185</v>
      </c>
      <c r="M2186" s="10">
        <f>_xlfn.RANK.AVG(MCFT[[#This Row],[Same change on date for AAPL]],AAPL,1)</f>
        <v>2167</v>
      </c>
      <c r="N2186" s="2">
        <f>MCFT[[#This Row],[Close]]/MCFT[[#This Row],[Open]]</f>
        <v>1.0120481927710843</v>
      </c>
    </row>
    <row r="2187" spans="1:14" x14ac:dyDescent="0.25">
      <c r="A2187" s="1">
        <v>34639</v>
      </c>
      <c r="B2187" s="3">
        <v>3.921875</v>
      </c>
      <c r="C2187" s="3">
        <v>3.9296880000000001</v>
      </c>
      <c r="D2187" s="3">
        <v>3.8828130000000001</v>
      </c>
      <c r="E2187" s="3">
        <v>3.921875</v>
      </c>
      <c r="F2187" s="3">
        <v>2.8584320000000001</v>
      </c>
      <c r="G2187">
        <v>39624000</v>
      </c>
      <c r="H2187" s="3" t="str">
        <f>TEXT(MCFT[[#This Row],[Date]],"dddd")</f>
        <v>Tuesday</v>
      </c>
      <c r="I2187" s="3">
        <f>MCFT[[#This Row],[Open]]-MCFT[[#This Row],[Close]]</f>
        <v>0</v>
      </c>
      <c r="J2187" s="3">
        <f>INDEX(AAPL!$J:$J,MATCH(A:A,AAPL!$A:$A,0),1)</f>
        <v>-8.9289999999999647E-3</v>
      </c>
      <c r="K2187" s="3" t="str">
        <f>IF(MCFT[[#This Row],[Day Change]]&gt;0,"UP","DOWN")</f>
        <v>DOWN</v>
      </c>
      <c r="L2187" s="9">
        <f>_xlfn.RANK.EQ(MCFT[[#This Row],[Date]],A:A,1)</f>
        <v>2186</v>
      </c>
      <c r="M2187" s="10">
        <f>_xlfn.RANK.AVG(MCFT[[#This Row],[Same change on date for AAPL]],AAPL,1)</f>
        <v>3449.5</v>
      </c>
      <c r="N2187" s="2">
        <f>MCFT[[#This Row],[Close]]/MCFT[[#This Row],[Open]]</f>
        <v>1</v>
      </c>
    </row>
    <row r="2188" spans="1:14" x14ac:dyDescent="0.25">
      <c r="A2188" s="1">
        <v>34640</v>
      </c>
      <c r="B2188" s="3">
        <v>3.921875</v>
      </c>
      <c r="C2188" s="3">
        <v>4.0078129999999996</v>
      </c>
      <c r="D2188" s="3">
        <v>3.90625</v>
      </c>
      <c r="E2188" s="3">
        <v>3.9375</v>
      </c>
      <c r="F2188" s="3">
        <v>2.8698199999999998</v>
      </c>
      <c r="G2188">
        <v>61408000</v>
      </c>
      <c r="H2188" s="3" t="str">
        <f>TEXT(MCFT[[#This Row],[Date]],"dddd")</f>
        <v>Wednesday</v>
      </c>
      <c r="I2188" s="3">
        <f>MCFT[[#This Row],[Open]]-MCFT[[#This Row],[Close]]</f>
        <v>-1.5625E-2</v>
      </c>
      <c r="J2188" s="3">
        <f>INDEX(AAPL!$J:$J,MATCH(A:A,AAPL!$A:$A,0),1)</f>
        <v>6.25E-2</v>
      </c>
      <c r="K2188" s="3" t="str">
        <f>IF(MCFT[[#This Row],[Day Change]]&gt;0,"UP","DOWN")</f>
        <v>DOWN</v>
      </c>
      <c r="L2188" s="9">
        <f>_xlfn.RANK.EQ(MCFT[[#This Row],[Date]],A:A,1)</f>
        <v>2187</v>
      </c>
      <c r="M2188" s="10">
        <f>_xlfn.RANK.AVG(MCFT[[#This Row],[Same change on date for AAPL]],AAPL,1)</f>
        <v>6445.5</v>
      </c>
      <c r="N2188" s="2">
        <f>MCFT[[#This Row],[Close]]/MCFT[[#This Row],[Open]]</f>
        <v>1.0039840637450199</v>
      </c>
    </row>
    <row r="2189" spans="1:14" x14ac:dyDescent="0.25">
      <c r="A2189" s="1">
        <v>34641</v>
      </c>
      <c r="B2189" s="3">
        <v>3.9375</v>
      </c>
      <c r="C2189" s="3">
        <v>3.953125</v>
      </c>
      <c r="D2189" s="3">
        <v>3.8984380000000001</v>
      </c>
      <c r="E2189" s="3">
        <v>3.9140630000000001</v>
      </c>
      <c r="F2189" s="3">
        <v>2.852738</v>
      </c>
      <c r="G2189">
        <v>63441600</v>
      </c>
      <c r="H2189" s="3" t="str">
        <f>TEXT(MCFT[[#This Row],[Date]],"dddd")</f>
        <v>Thursday</v>
      </c>
      <c r="I2189" s="3">
        <f>MCFT[[#This Row],[Open]]-MCFT[[#This Row],[Close]]</f>
        <v>2.343699999999993E-2</v>
      </c>
      <c r="J2189" s="3">
        <f>INDEX(AAPL!$J:$J,MATCH(A:A,AAPL!$A:$A,0),1)</f>
        <v>8.928000000000047E-3</v>
      </c>
      <c r="K2189" s="3" t="str">
        <f>IF(MCFT[[#This Row],[Day Change]]&gt;0,"UP","DOWN")</f>
        <v>UP</v>
      </c>
      <c r="L2189" s="9">
        <f>_xlfn.RANK.EQ(MCFT[[#This Row],[Date]],A:A,1)</f>
        <v>2188</v>
      </c>
      <c r="M2189" s="10">
        <f>_xlfn.RANK.AVG(MCFT[[#This Row],[Same change on date for AAPL]],AAPL,1)</f>
        <v>4659.5</v>
      </c>
      <c r="N2189" s="2">
        <f>MCFT[[#This Row],[Close]]/MCFT[[#This Row],[Open]]</f>
        <v>0.99404774603174606</v>
      </c>
    </row>
    <row r="2190" spans="1:14" x14ac:dyDescent="0.25">
      <c r="A2190" s="1">
        <v>34642</v>
      </c>
      <c r="B2190" s="3">
        <v>3.9140630000000001</v>
      </c>
      <c r="C2190" s="3">
        <v>3.9453130000000001</v>
      </c>
      <c r="D2190" s="3">
        <v>3.8320310000000002</v>
      </c>
      <c r="E2190" s="3">
        <v>3.84375</v>
      </c>
      <c r="F2190" s="3">
        <v>2.801491</v>
      </c>
      <c r="G2190">
        <v>46947200</v>
      </c>
      <c r="H2190" s="3" t="str">
        <f>TEXT(MCFT[[#This Row],[Date]],"dddd")</f>
        <v>Friday</v>
      </c>
      <c r="I2190" s="3">
        <f>MCFT[[#This Row],[Open]]-MCFT[[#This Row],[Close]]</f>
        <v>7.031300000000007E-2</v>
      </c>
      <c r="J2190" s="3">
        <f>INDEX(AAPL!$J:$J,MATCH(A:A,AAPL!$A:$A,0),1)</f>
        <v>4.0178999999999965E-2</v>
      </c>
      <c r="K2190" s="3" t="str">
        <f>IF(MCFT[[#This Row],[Day Change]]&gt;0,"UP","DOWN")</f>
        <v>UP</v>
      </c>
      <c r="L2190" s="9">
        <f>_xlfn.RANK.EQ(MCFT[[#This Row],[Date]],A:A,1)</f>
        <v>2189</v>
      </c>
      <c r="M2190" s="10">
        <f>_xlfn.RANK.AVG(MCFT[[#This Row],[Same change on date for AAPL]],AAPL,1)</f>
        <v>6100.5</v>
      </c>
      <c r="N2190" s="2">
        <f>MCFT[[#This Row],[Close]]/MCFT[[#This Row],[Open]]</f>
        <v>0.98203580269402913</v>
      </c>
    </row>
    <row r="2191" spans="1:14" x14ac:dyDescent="0.25">
      <c r="A2191" s="1">
        <v>34645</v>
      </c>
      <c r="B2191" s="3">
        <v>3.84375</v>
      </c>
      <c r="C2191" s="3">
        <v>3.875</v>
      </c>
      <c r="D2191" s="3">
        <v>3.8046880000000001</v>
      </c>
      <c r="E2191" s="3">
        <v>3.8671880000000001</v>
      </c>
      <c r="F2191" s="3">
        <v>2.8185739999999999</v>
      </c>
      <c r="G2191">
        <v>47094400</v>
      </c>
      <c r="H2191" s="3" t="str">
        <f>TEXT(MCFT[[#This Row],[Date]],"dddd")</f>
        <v>Monday</v>
      </c>
      <c r="I2191" s="3">
        <f>MCFT[[#This Row],[Open]]-MCFT[[#This Row],[Close]]</f>
        <v>-2.343800000000007E-2</v>
      </c>
      <c r="J2191" s="3">
        <f>INDEX(AAPL!$J:$J,MATCH(A:A,AAPL!$A:$A,0),1)</f>
        <v>-1.3392999999999988E-2</v>
      </c>
      <c r="K2191" s="3" t="str">
        <f>IF(MCFT[[#This Row],[Day Change]]&gt;0,"UP","DOWN")</f>
        <v>DOWN</v>
      </c>
      <c r="L2191" s="9">
        <f>_xlfn.RANK.EQ(MCFT[[#This Row],[Date]],A:A,1)</f>
        <v>2190</v>
      </c>
      <c r="M2191" s="10">
        <f>_xlfn.RANK.AVG(MCFT[[#This Row],[Same change on date for AAPL]],AAPL,1)</f>
        <v>3219.5</v>
      </c>
      <c r="N2191" s="2">
        <f>MCFT[[#This Row],[Close]]/MCFT[[#This Row],[Open]]</f>
        <v>1.0060976910569106</v>
      </c>
    </row>
    <row r="2192" spans="1:14" x14ac:dyDescent="0.25">
      <c r="A2192" s="1">
        <v>34646</v>
      </c>
      <c r="B2192" s="3">
        <v>3.8671880000000001</v>
      </c>
      <c r="C2192" s="3">
        <v>3.9921880000000001</v>
      </c>
      <c r="D2192" s="3">
        <v>3.8554689999999998</v>
      </c>
      <c r="E2192" s="3">
        <v>3.9765630000000001</v>
      </c>
      <c r="F2192" s="3">
        <v>2.898291</v>
      </c>
      <c r="G2192">
        <v>43328000</v>
      </c>
      <c r="H2192" s="3" t="str">
        <f>TEXT(MCFT[[#This Row],[Date]],"dddd")</f>
        <v>Tuesday</v>
      </c>
      <c r="I2192" s="3">
        <f>MCFT[[#This Row],[Open]]-MCFT[[#This Row],[Close]]</f>
        <v>-0.109375</v>
      </c>
      <c r="J2192" s="3">
        <f>INDEX(AAPL!$J:$J,MATCH(A:A,AAPL!$A:$A,0),1)</f>
        <v>-5.8035999999999976E-2</v>
      </c>
      <c r="K2192" s="3" t="str">
        <f>IF(MCFT[[#This Row],[Day Change]]&gt;0,"UP","DOWN")</f>
        <v>DOWN</v>
      </c>
      <c r="L2192" s="9">
        <f>_xlfn.RANK.EQ(MCFT[[#This Row],[Date]],A:A,1)</f>
        <v>2191</v>
      </c>
      <c r="M2192" s="10">
        <f>_xlfn.RANK.AVG(MCFT[[#This Row],[Same change on date for AAPL]],AAPL,1)</f>
        <v>1891.5</v>
      </c>
      <c r="N2192" s="2">
        <f>MCFT[[#This Row],[Close]]/MCFT[[#This Row],[Open]]</f>
        <v>1.0282828246260591</v>
      </c>
    </row>
    <row r="2193" spans="1:14" x14ac:dyDescent="0.25">
      <c r="A2193" s="1">
        <v>34647</v>
      </c>
      <c r="B2193" s="3">
        <v>4.015625</v>
      </c>
      <c r="C2193" s="3">
        <v>4.0390629999999996</v>
      </c>
      <c r="D2193" s="3">
        <v>3.9453130000000001</v>
      </c>
      <c r="E2193" s="3">
        <v>3.984375</v>
      </c>
      <c r="F2193" s="3">
        <v>2.903985</v>
      </c>
      <c r="G2193">
        <v>60206400</v>
      </c>
      <c r="H2193" s="3" t="str">
        <f>TEXT(MCFT[[#This Row],[Date]],"dddd")</f>
        <v>Wednesday</v>
      </c>
      <c r="I2193" s="3">
        <f>MCFT[[#This Row],[Open]]-MCFT[[#This Row],[Close]]</f>
        <v>3.125E-2</v>
      </c>
      <c r="J2193" s="3">
        <f>INDEX(AAPL!$J:$J,MATCH(A:A,AAPL!$A:$A,0),1)</f>
        <v>4.0178999999999965E-2</v>
      </c>
      <c r="K2193" s="3" t="str">
        <f>IF(MCFT[[#This Row],[Day Change]]&gt;0,"UP","DOWN")</f>
        <v>UP</v>
      </c>
      <c r="L2193" s="9">
        <f>_xlfn.RANK.EQ(MCFT[[#This Row],[Date]],A:A,1)</f>
        <v>2192</v>
      </c>
      <c r="M2193" s="10">
        <f>_xlfn.RANK.AVG(MCFT[[#This Row],[Same change on date for AAPL]],AAPL,1)</f>
        <v>6100.5</v>
      </c>
      <c r="N2193" s="2">
        <f>MCFT[[#This Row],[Close]]/MCFT[[#This Row],[Open]]</f>
        <v>0.99221789883268485</v>
      </c>
    </row>
    <row r="2194" spans="1:14" x14ac:dyDescent="0.25">
      <c r="A2194" s="1">
        <v>34648</v>
      </c>
      <c r="B2194" s="3">
        <v>3.96875</v>
      </c>
      <c r="C2194" s="3">
        <v>4.0234379999999996</v>
      </c>
      <c r="D2194" s="3">
        <v>3.96875</v>
      </c>
      <c r="E2194" s="3">
        <v>3.9804689999999998</v>
      </c>
      <c r="F2194" s="3">
        <v>2.9011390000000001</v>
      </c>
      <c r="G2194">
        <v>24689600</v>
      </c>
      <c r="H2194" s="3" t="str">
        <f>TEXT(MCFT[[#This Row],[Date]],"dddd")</f>
        <v>Thursday</v>
      </c>
      <c r="I2194" s="3">
        <f>MCFT[[#This Row],[Open]]-MCFT[[#This Row],[Close]]</f>
        <v>-1.1718999999999813E-2</v>
      </c>
      <c r="J2194" s="3">
        <f>INDEX(AAPL!$J:$J,MATCH(A:A,AAPL!$A:$A,0),1)</f>
        <v>1.5625E-2</v>
      </c>
      <c r="K2194" s="3" t="str">
        <f>IF(MCFT[[#This Row],[Day Change]]&gt;0,"UP","DOWN")</f>
        <v>DOWN</v>
      </c>
      <c r="L2194" s="9">
        <f>_xlfn.RANK.EQ(MCFT[[#This Row],[Date]],A:A,1)</f>
        <v>2193</v>
      </c>
      <c r="M2194" s="10">
        <f>_xlfn.RANK.AVG(MCFT[[#This Row],[Same change on date for AAPL]],AAPL,1)</f>
        <v>5121</v>
      </c>
      <c r="N2194" s="2">
        <f>MCFT[[#This Row],[Close]]/MCFT[[#This Row],[Open]]</f>
        <v>1.0029528188976378</v>
      </c>
    </row>
    <row r="2195" spans="1:14" x14ac:dyDescent="0.25">
      <c r="A2195" s="1">
        <v>34649</v>
      </c>
      <c r="B2195" s="3">
        <v>3.890625</v>
      </c>
      <c r="C2195" s="3">
        <v>3.9179689999999998</v>
      </c>
      <c r="D2195" s="3">
        <v>3.796875</v>
      </c>
      <c r="E2195" s="3">
        <v>3.890625</v>
      </c>
      <c r="F2195" s="3">
        <v>2.8356569999999999</v>
      </c>
      <c r="G2195">
        <v>132899200</v>
      </c>
      <c r="H2195" s="3" t="str">
        <f>TEXT(MCFT[[#This Row],[Date]],"dddd")</f>
        <v>Friday</v>
      </c>
      <c r="I2195" s="3">
        <f>MCFT[[#This Row],[Open]]-MCFT[[#This Row],[Close]]</f>
        <v>0</v>
      </c>
      <c r="J2195" s="3">
        <f>INDEX(AAPL!$J:$J,MATCH(A:A,AAPL!$A:$A,0),1)</f>
        <v>4.4640000000000235E-3</v>
      </c>
      <c r="K2195" s="3" t="str">
        <f>IF(MCFT[[#This Row],[Day Change]]&gt;0,"UP","DOWN")</f>
        <v>DOWN</v>
      </c>
      <c r="L2195" s="9">
        <f>_xlfn.RANK.EQ(MCFT[[#This Row],[Date]],A:A,1)</f>
        <v>2194</v>
      </c>
      <c r="M2195" s="10">
        <f>_xlfn.RANK.AVG(MCFT[[#This Row],[Same change on date for AAPL]],AAPL,1)</f>
        <v>4414</v>
      </c>
      <c r="N2195" s="2">
        <f>MCFT[[#This Row],[Close]]/MCFT[[#This Row],[Open]]</f>
        <v>1</v>
      </c>
    </row>
    <row r="2196" spans="1:14" x14ac:dyDescent="0.25">
      <c r="A2196" s="1">
        <v>34652</v>
      </c>
      <c r="B2196" s="3">
        <v>3.921875</v>
      </c>
      <c r="C2196" s="3">
        <v>4.03125</v>
      </c>
      <c r="D2196" s="3">
        <v>3.921875</v>
      </c>
      <c r="E2196" s="3">
        <v>4.03125</v>
      </c>
      <c r="F2196" s="3">
        <v>2.9381490000000001</v>
      </c>
      <c r="G2196">
        <v>48934400</v>
      </c>
      <c r="H2196" s="3" t="str">
        <f>TEXT(MCFT[[#This Row],[Date]],"dddd")</f>
        <v>Monday</v>
      </c>
      <c r="I2196" s="3">
        <f>MCFT[[#This Row],[Open]]-MCFT[[#This Row],[Close]]</f>
        <v>-0.109375</v>
      </c>
      <c r="J2196" s="3">
        <f>INDEX(AAPL!$J:$J,MATCH(A:A,AAPL!$A:$A,0),1)</f>
        <v>-4.4642999999999988E-2</v>
      </c>
      <c r="K2196" s="3" t="str">
        <f>IF(MCFT[[#This Row],[Day Change]]&gt;0,"UP","DOWN")</f>
        <v>DOWN</v>
      </c>
      <c r="L2196" s="9">
        <f>_xlfn.RANK.EQ(MCFT[[#This Row],[Date]],A:A,1)</f>
        <v>2195</v>
      </c>
      <c r="M2196" s="10">
        <f>_xlfn.RANK.AVG(MCFT[[#This Row],[Same change on date for AAPL]],AAPL,1)</f>
        <v>2108</v>
      </c>
      <c r="N2196" s="2">
        <f>MCFT[[#This Row],[Close]]/MCFT[[#This Row],[Open]]</f>
        <v>1.0278884462151394</v>
      </c>
    </row>
    <row r="2197" spans="1:14" x14ac:dyDescent="0.25">
      <c r="A2197" s="1">
        <v>34653</v>
      </c>
      <c r="B2197" s="3">
        <v>4.03125</v>
      </c>
      <c r="C2197" s="3">
        <v>4.0703129999999996</v>
      </c>
      <c r="D2197" s="3">
        <v>4.015625</v>
      </c>
      <c r="E2197" s="3">
        <v>4.0351559999999997</v>
      </c>
      <c r="F2197" s="3">
        <v>2.9409969999999999</v>
      </c>
      <c r="G2197">
        <v>52544000</v>
      </c>
      <c r="H2197" s="3" t="str">
        <f>TEXT(MCFT[[#This Row],[Date]],"dddd")</f>
        <v>Tuesday</v>
      </c>
      <c r="I2197" s="3">
        <f>MCFT[[#This Row],[Open]]-MCFT[[#This Row],[Close]]</f>
        <v>-3.905999999999743E-3</v>
      </c>
      <c r="J2197" s="3">
        <f>INDEX(AAPL!$J:$J,MATCH(A:A,AAPL!$A:$A,0),1)</f>
        <v>4.0178000000000047E-2</v>
      </c>
      <c r="K2197" s="3" t="str">
        <f>IF(MCFT[[#This Row],[Day Change]]&gt;0,"UP","DOWN")</f>
        <v>DOWN</v>
      </c>
      <c r="L2197" s="9">
        <f>_xlfn.RANK.EQ(MCFT[[#This Row],[Date]],A:A,1)</f>
        <v>2196</v>
      </c>
      <c r="M2197" s="10">
        <f>_xlfn.RANK.AVG(MCFT[[#This Row],[Same change on date for AAPL]],AAPL,1)</f>
        <v>6083.5</v>
      </c>
      <c r="N2197" s="2">
        <f>MCFT[[#This Row],[Close]]/MCFT[[#This Row],[Open]]</f>
        <v>1.0009689302325582</v>
      </c>
    </row>
    <row r="2198" spans="1:14" x14ac:dyDescent="0.25">
      <c r="A2198" s="1">
        <v>34654</v>
      </c>
      <c r="B2198" s="3">
        <v>4.046875</v>
      </c>
      <c r="C2198" s="3">
        <v>4.0546879999999996</v>
      </c>
      <c r="D2198" s="3">
        <v>4.03125</v>
      </c>
      <c r="E2198" s="3">
        <v>4.0390629999999996</v>
      </c>
      <c r="F2198" s="3">
        <v>2.9438439999999999</v>
      </c>
      <c r="G2198">
        <v>30196800</v>
      </c>
      <c r="H2198" s="3" t="str">
        <f>TEXT(MCFT[[#This Row],[Date]],"dddd")</f>
        <v>Wednesday</v>
      </c>
      <c r="I2198" s="3">
        <f>MCFT[[#This Row],[Open]]-MCFT[[#This Row],[Close]]</f>
        <v>7.8120000000003742E-3</v>
      </c>
      <c r="J2198" s="3">
        <f>INDEX(AAPL!$J:$J,MATCH(A:A,AAPL!$A:$A,0),1)</f>
        <v>-6.696999999999953E-3</v>
      </c>
      <c r="K2198" s="3" t="str">
        <f>IF(MCFT[[#This Row],[Day Change]]&gt;0,"UP","DOWN")</f>
        <v>UP</v>
      </c>
      <c r="L2198" s="9">
        <f>_xlfn.RANK.EQ(MCFT[[#This Row],[Date]],A:A,1)</f>
        <v>2197</v>
      </c>
      <c r="M2198" s="10">
        <f>_xlfn.RANK.AVG(MCFT[[#This Row],[Same change on date for AAPL]],AAPL,1)</f>
        <v>3663</v>
      </c>
      <c r="N2198" s="2">
        <f>MCFT[[#This Row],[Close]]/MCFT[[#This Row],[Open]]</f>
        <v>0.99806962162162149</v>
      </c>
    </row>
    <row r="2199" spans="1:14" x14ac:dyDescent="0.25">
      <c r="A2199" s="1">
        <v>34655</v>
      </c>
      <c r="B2199" s="3">
        <v>4.0390629999999996</v>
      </c>
      <c r="C2199" s="3">
        <v>4.046875</v>
      </c>
      <c r="D2199" s="3">
        <v>3.9921880000000001</v>
      </c>
      <c r="E2199" s="3">
        <v>4.015625</v>
      </c>
      <c r="F2199" s="3">
        <v>2.9267599999999998</v>
      </c>
      <c r="G2199">
        <v>33232000</v>
      </c>
      <c r="H2199" s="3" t="str">
        <f>TEXT(MCFT[[#This Row],[Date]],"dddd")</f>
        <v>Thursday</v>
      </c>
      <c r="I2199" s="3">
        <f>MCFT[[#This Row],[Open]]-MCFT[[#This Row],[Close]]</f>
        <v>2.3437999999999626E-2</v>
      </c>
      <c r="J2199" s="3">
        <f>INDEX(AAPL!$J:$J,MATCH(A:A,AAPL!$A:$A,0),1)</f>
        <v>3.125E-2</v>
      </c>
      <c r="K2199" s="3" t="str">
        <f>IF(MCFT[[#This Row],[Day Change]]&gt;0,"UP","DOWN")</f>
        <v>UP</v>
      </c>
      <c r="L2199" s="9">
        <f>_xlfn.RANK.EQ(MCFT[[#This Row],[Date]],A:A,1)</f>
        <v>2198</v>
      </c>
      <c r="M2199" s="10">
        <f>_xlfn.RANK.AVG(MCFT[[#This Row],[Same change on date for AAPL]],AAPL,1)</f>
        <v>5817.5</v>
      </c>
      <c r="N2199" s="2">
        <f>MCFT[[#This Row],[Close]]/MCFT[[#This Row],[Open]]</f>
        <v>0.99419716899686894</v>
      </c>
    </row>
    <row r="2200" spans="1:14" x14ac:dyDescent="0.25">
      <c r="A2200" s="1">
        <v>34656</v>
      </c>
      <c r="B2200" s="3">
        <v>4.0078129999999996</v>
      </c>
      <c r="C2200" s="3">
        <v>4.046875</v>
      </c>
      <c r="D2200" s="3">
        <v>4</v>
      </c>
      <c r="E2200" s="3">
        <v>4.0078129999999996</v>
      </c>
      <c r="F2200" s="3">
        <v>2.9210669999999999</v>
      </c>
      <c r="G2200">
        <v>25694400</v>
      </c>
      <c r="H2200" s="3" t="str">
        <f>TEXT(MCFT[[#This Row],[Date]],"dddd")</f>
        <v>Friday</v>
      </c>
      <c r="I2200" s="3">
        <f>MCFT[[#This Row],[Open]]-MCFT[[#This Row],[Close]]</f>
        <v>0</v>
      </c>
      <c r="J2200" s="3">
        <f>INDEX(AAPL!$J:$J,MATCH(A:A,AAPL!$A:$A,0),1)</f>
        <v>0</v>
      </c>
      <c r="K2200" s="3" t="str">
        <f>IF(MCFT[[#This Row],[Day Change]]&gt;0,"UP","DOWN")</f>
        <v>DOWN</v>
      </c>
      <c r="L2200" s="9">
        <f>_xlfn.RANK.EQ(MCFT[[#This Row],[Date]],A:A,1)</f>
        <v>2199</v>
      </c>
      <c r="M2200" s="10">
        <f>_xlfn.RANK.AVG(MCFT[[#This Row],[Same change on date for AAPL]],AAPL,1)</f>
        <v>4124.5</v>
      </c>
      <c r="N2200" s="2">
        <f>MCFT[[#This Row],[Close]]/MCFT[[#This Row],[Open]]</f>
        <v>1</v>
      </c>
    </row>
    <row r="2201" spans="1:14" x14ac:dyDescent="0.25">
      <c r="A2201" s="1">
        <v>34659</v>
      </c>
      <c r="B2201" s="3">
        <v>4.03125</v>
      </c>
      <c r="C2201" s="3">
        <v>4.046875</v>
      </c>
      <c r="D2201" s="3">
        <v>3.9609380000000001</v>
      </c>
      <c r="E2201" s="3">
        <v>3.96875</v>
      </c>
      <c r="F2201" s="3">
        <v>2.8925969999999999</v>
      </c>
      <c r="G2201">
        <v>35560000</v>
      </c>
      <c r="H2201" s="3" t="str">
        <f>TEXT(MCFT[[#This Row],[Date]],"dddd")</f>
        <v>Monday</v>
      </c>
      <c r="I2201" s="3">
        <f>MCFT[[#This Row],[Open]]-MCFT[[#This Row],[Close]]</f>
        <v>6.25E-2</v>
      </c>
      <c r="J2201" s="3">
        <f>INDEX(AAPL!$J:$J,MATCH(A:A,AAPL!$A:$A,0),1)</f>
        <v>6.6964000000000024E-2</v>
      </c>
      <c r="K2201" s="3" t="str">
        <f>IF(MCFT[[#This Row],[Day Change]]&gt;0,"UP","DOWN")</f>
        <v>UP</v>
      </c>
      <c r="L2201" s="9">
        <f>_xlfn.RANK.EQ(MCFT[[#This Row],[Date]],A:A,1)</f>
        <v>2200</v>
      </c>
      <c r="M2201" s="10">
        <f>_xlfn.RANK.AVG(MCFT[[#This Row],[Same change on date for AAPL]],AAPL,1)</f>
        <v>6488</v>
      </c>
      <c r="N2201" s="2">
        <f>MCFT[[#This Row],[Close]]/MCFT[[#This Row],[Open]]</f>
        <v>0.98449612403100772</v>
      </c>
    </row>
    <row r="2202" spans="1:14" x14ac:dyDescent="0.25">
      <c r="A2202" s="1">
        <v>34660</v>
      </c>
      <c r="B2202" s="3">
        <v>3.953125</v>
      </c>
      <c r="C2202" s="3">
        <v>3.9921880000000001</v>
      </c>
      <c r="D2202" s="3">
        <v>3.8671880000000001</v>
      </c>
      <c r="E2202" s="3">
        <v>3.875</v>
      </c>
      <c r="F2202" s="3">
        <v>2.824268</v>
      </c>
      <c r="G2202">
        <v>56358400</v>
      </c>
      <c r="H2202" s="3" t="str">
        <f>TEXT(MCFT[[#This Row],[Date]],"dddd")</f>
        <v>Tuesday</v>
      </c>
      <c r="I2202" s="3">
        <f>MCFT[[#This Row],[Open]]-MCFT[[#This Row],[Close]]</f>
        <v>7.8125E-2</v>
      </c>
      <c r="J2202" s="3">
        <f>INDEX(AAPL!$J:$J,MATCH(A:A,AAPL!$A:$A,0),1)</f>
        <v>1.3392999999999988E-2</v>
      </c>
      <c r="K2202" s="3" t="str">
        <f>IF(MCFT[[#This Row],[Day Change]]&gt;0,"UP","DOWN")</f>
        <v>UP</v>
      </c>
      <c r="L2202" s="9">
        <f>_xlfn.RANK.EQ(MCFT[[#This Row],[Date]],A:A,1)</f>
        <v>2201</v>
      </c>
      <c r="M2202" s="10">
        <f>_xlfn.RANK.AVG(MCFT[[#This Row],[Same change on date for AAPL]],AAPL,1)</f>
        <v>5018.5</v>
      </c>
      <c r="N2202" s="2">
        <f>MCFT[[#This Row],[Close]]/MCFT[[#This Row],[Open]]</f>
        <v>0.98023715415019763</v>
      </c>
    </row>
    <row r="2203" spans="1:14" x14ac:dyDescent="0.25">
      <c r="A2203" s="1">
        <v>34661</v>
      </c>
      <c r="B2203" s="3">
        <v>3.8515630000000001</v>
      </c>
      <c r="C2203" s="3">
        <v>3.8789060000000002</v>
      </c>
      <c r="D2203" s="3">
        <v>3.8164060000000002</v>
      </c>
      <c r="E2203" s="3">
        <v>3.84375</v>
      </c>
      <c r="F2203" s="3">
        <v>2.801491</v>
      </c>
      <c r="G2203">
        <v>87507200</v>
      </c>
      <c r="H2203" s="3" t="str">
        <f>TEXT(MCFT[[#This Row],[Date]],"dddd")</f>
        <v>Wednesday</v>
      </c>
      <c r="I2203" s="3">
        <f>MCFT[[#This Row],[Open]]-MCFT[[#This Row],[Close]]</f>
        <v>7.8130000000000699E-3</v>
      </c>
      <c r="J2203" s="3">
        <f>INDEX(AAPL!$J:$J,MATCH(A:A,AAPL!$A:$A,0),1)</f>
        <v>4.4649999999999412E-3</v>
      </c>
      <c r="K2203" s="3" t="str">
        <f>IF(MCFT[[#This Row],[Day Change]]&gt;0,"UP","DOWN")</f>
        <v>UP</v>
      </c>
      <c r="L2203" s="9">
        <f>_xlfn.RANK.EQ(MCFT[[#This Row],[Date]],A:A,1)</f>
        <v>2202</v>
      </c>
      <c r="M2203" s="10">
        <f>_xlfn.RANK.AVG(MCFT[[#This Row],[Same change on date for AAPL]],AAPL,1)</f>
        <v>4478.5</v>
      </c>
      <c r="N2203" s="2">
        <f>MCFT[[#This Row],[Close]]/MCFT[[#This Row],[Open]]</f>
        <v>0.99797147287997101</v>
      </c>
    </row>
    <row r="2204" spans="1:14" x14ac:dyDescent="0.25">
      <c r="A2204" s="1">
        <v>34663</v>
      </c>
      <c r="B2204" s="3">
        <v>3.859375</v>
      </c>
      <c r="C2204" s="3">
        <v>3.8984380000000001</v>
      </c>
      <c r="D2204" s="3">
        <v>3.8515630000000001</v>
      </c>
      <c r="E2204" s="3">
        <v>3.890625</v>
      </c>
      <c r="F2204" s="3">
        <v>2.8356569999999999</v>
      </c>
      <c r="G2204">
        <v>12563200</v>
      </c>
      <c r="H2204" s="3" t="str">
        <f>TEXT(MCFT[[#This Row],[Date]],"dddd")</f>
        <v>Friday</v>
      </c>
      <c r="I2204" s="3">
        <f>MCFT[[#This Row],[Open]]-MCFT[[#This Row],[Close]]</f>
        <v>-3.125E-2</v>
      </c>
      <c r="J2204" s="3">
        <f>INDEX(AAPL!$J:$J,MATCH(A:A,AAPL!$A:$A,0),1)</f>
        <v>-3.125E-2</v>
      </c>
      <c r="K2204" s="3" t="str">
        <f>IF(MCFT[[#This Row],[Day Change]]&gt;0,"UP","DOWN")</f>
        <v>DOWN</v>
      </c>
      <c r="L2204" s="9">
        <f>_xlfn.RANK.EQ(MCFT[[#This Row],[Date]],A:A,1)</f>
        <v>2203</v>
      </c>
      <c r="M2204" s="10">
        <f>_xlfn.RANK.AVG(MCFT[[#This Row],[Same change on date for AAPL]],AAPL,1)</f>
        <v>2473</v>
      </c>
      <c r="N2204" s="2">
        <f>MCFT[[#This Row],[Close]]/MCFT[[#This Row],[Open]]</f>
        <v>1.0080971659919029</v>
      </c>
    </row>
    <row r="2205" spans="1:14" x14ac:dyDescent="0.25">
      <c r="A2205" s="1">
        <v>34666</v>
      </c>
      <c r="B2205" s="3">
        <v>3.90625</v>
      </c>
      <c r="C2205" s="3">
        <v>3.96875</v>
      </c>
      <c r="D2205" s="3">
        <v>3.890625</v>
      </c>
      <c r="E2205" s="3">
        <v>3.9609380000000001</v>
      </c>
      <c r="F2205" s="3">
        <v>2.8869020000000001</v>
      </c>
      <c r="G2205">
        <v>43449600</v>
      </c>
      <c r="H2205" s="3" t="str">
        <f>TEXT(MCFT[[#This Row],[Date]],"dddd")</f>
        <v>Monday</v>
      </c>
      <c r="I2205" s="3">
        <f>MCFT[[#This Row],[Open]]-MCFT[[#This Row],[Close]]</f>
        <v>-5.468800000000007E-2</v>
      </c>
      <c r="J2205" s="3">
        <f>INDEX(AAPL!$J:$J,MATCH(A:A,AAPL!$A:$A,0),1)</f>
        <v>-6.6960000000000353E-3</v>
      </c>
      <c r="K2205" s="3" t="str">
        <f>IF(MCFT[[#This Row],[Day Change]]&gt;0,"UP","DOWN")</f>
        <v>DOWN</v>
      </c>
      <c r="L2205" s="9">
        <f>_xlfn.RANK.EQ(MCFT[[#This Row],[Date]],A:A,1)</f>
        <v>2204</v>
      </c>
      <c r="M2205" s="10">
        <f>_xlfn.RANK.AVG(MCFT[[#This Row],[Same change on date for AAPL]],AAPL,1)</f>
        <v>3685.5</v>
      </c>
      <c r="N2205" s="2">
        <f>MCFT[[#This Row],[Close]]/MCFT[[#This Row],[Open]]</f>
        <v>1.0140001279999999</v>
      </c>
    </row>
    <row r="2206" spans="1:14" x14ac:dyDescent="0.25">
      <c r="A2206" s="1">
        <v>34667</v>
      </c>
      <c r="B2206" s="3">
        <v>3.9765630000000001</v>
      </c>
      <c r="C2206" s="3">
        <v>4.0234379999999996</v>
      </c>
      <c r="D2206" s="3">
        <v>3.96875</v>
      </c>
      <c r="E2206" s="3">
        <v>4.0078129999999996</v>
      </c>
      <c r="F2206" s="3">
        <v>2.9210669999999999</v>
      </c>
      <c r="G2206">
        <v>37673600</v>
      </c>
      <c r="H2206" s="3" t="str">
        <f>TEXT(MCFT[[#This Row],[Date]],"dddd")</f>
        <v>Tuesday</v>
      </c>
      <c r="I2206" s="3">
        <f>MCFT[[#This Row],[Open]]-MCFT[[#This Row],[Close]]</f>
        <v>-3.1249999999999556E-2</v>
      </c>
      <c r="J2206" s="3">
        <f>INDEX(AAPL!$J:$J,MATCH(A:A,AAPL!$A:$A,0),1)</f>
        <v>-8.928000000000047E-3</v>
      </c>
      <c r="K2206" s="3" t="str">
        <f>IF(MCFT[[#This Row],[Day Change]]&gt;0,"UP","DOWN")</f>
        <v>DOWN</v>
      </c>
      <c r="L2206" s="9">
        <f>_xlfn.RANK.EQ(MCFT[[#This Row],[Date]],A:A,1)</f>
        <v>2205</v>
      </c>
      <c r="M2206" s="10">
        <f>_xlfn.RANK.AVG(MCFT[[#This Row],[Same change on date for AAPL]],AAPL,1)</f>
        <v>3553.5</v>
      </c>
      <c r="N2206" s="2">
        <f>MCFT[[#This Row],[Close]]/MCFT[[#This Row],[Open]]</f>
        <v>1.0078585451808508</v>
      </c>
    </row>
    <row r="2207" spans="1:14" x14ac:dyDescent="0.25">
      <c r="A2207" s="1">
        <v>34668</v>
      </c>
      <c r="B2207" s="3">
        <v>4.015625</v>
      </c>
      <c r="C2207" s="3">
        <v>4.015625</v>
      </c>
      <c r="D2207" s="3">
        <v>3.921875</v>
      </c>
      <c r="E2207" s="3">
        <v>3.9296880000000001</v>
      </c>
      <c r="F2207" s="3">
        <v>2.8641260000000002</v>
      </c>
      <c r="G2207">
        <v>40934400</v>
      </c>
      <c r="H2207" s="3" t="str">
        <f>TEXT(MCFT[[#This Row],[Date]],"dddd")</f>
        <v>Wednesday</v>
      </c>
      <c r="I2207" s="3">
        <f>MCFT[[#This Row],[Open]]-MCFT[[#This Row],[Close]]</f>
        <v>8.593699999999993E-2</v>
      </c>
      <c r="J2207" s="3">
        <f>INDEX(AAPL!$J:$J,MATCH(A:A,AAPL!$A:$A,0),1)</f>
        <v>4.0178999999999965E-2</v>
      </c>
      <c r="K2207" s="3" t="str">
        <f>IF(MCFT[[#This Row],[Day Change]]&gt;0,"UP","DOWN")</f>
        <v>UP</v>
      </c>
      <c r="L2207" s="9">
        <f>_xlfn.RANK.EQ(MCFT[[#This Row],[Date]],A:A,1)</f>
        <v>2206</v>
      </c>
      <c r="M2207" s="10">
        <f>_xlfn.RANK.AVG(MCFT[[#This Row],[Same change on date for AAPL]],AAPL,1)</f>
        <v>6100.5</v>
      </c>
      <c r="N2207" s="2">
        <f>MCFT[[#This Row],[Close]]/MCFT[[#This Row],[Open]]</f>
        <v>0.97859934630350198</v>
      </c>
    </row>
    <row r="2208" spans="1:14" x14ac:dyDescent="0.25">
      <c r="A2208" s="1">
        <v>34669</v>
      </c>
      <c r="B2208" s="3">
        <v>3.9140630000000001</v>
      </c>
      <c r="C2208" s="3">
        <v>3.962888</v>
      </c>
      <c r="D2208" s="3">
        <v>3.90625</v>
      </c>
      <c r="E2208" s="3">
        <v>3.9101560000000002</v>
      </c>
      <c r="F2208" s="3">
        <v>2.849891</v>
      </c>
      <c r="G2208">
        <v>43096000</v>
      </c>
      <c r="H2208" s="3" t="str">
        <f>TEXT(MCFT[[#This Row],[Date]],"dddd")</f>
        <v>Thursday</v>
      </c>
      <c r="I2208" s="3">
        <f>MCFT[[#This Row],[Open]]-MCFT[[#This Row],[Close]]</f>
        <v>3.9069999999998828E-3</v>
      </c>
      <c r="J2208" s="3">
        <f>INDEX(AAPL!$J:$J,MATCH(A:A,AAPL!$A:$A,0),1)</f>
        <v>2.9017999999999988E-2</v>
      </c>
      <c r="K2208" s="3" t="str">
        <f>IF(MCFT[[#This Row],[Day Change]]&gt;0,"UP","DOWN")</f>
        <v>UP</v>
      </c>
      <c r="L2208" s="9">
        <f>_xlfn.RANK.EQ(MCFT[[#This Row],[Date]],A:A,1)</f>
        <v>2207</v>
      </c>
      <c r="M2208" s="10">
        <f>_xlfn.RANK.AVG(MCFT[[#This Row],[Same change on date for AAPL]],AAPL,1)</f>
        <v>5764</v>
      </c>
      <c r="N2208" s="2">
        <f>MCFT[[#This Row],[Close]]/MCFT[[#This Row],[Open]]</f>
        <v>0.99900180451873155</v>
      </c>
    </row>
    <row r="2209" spans="1:14" x14ac:dyDescent="0.25">
      <c r="A2209" s="1">
        <v>34670</v>
      </c>
      <c r="B2209" s="3">
        <v>3.921875</v>
      </c>
      <c r="C2209" s="3">
        <v>3.953125</v>
      </c>
      <c r="D2209" s="3">
        <v>3.875</v>
      </c>
      <c r="E2209" s="3">
        <v>3.953125</v>
      </c>
      <c r="F2209" s="3">
        <v>2.881208</v>
      </c>
      <c r="G2209">
        <v>37715200</v>
      </c>
      <c r="H2209" s="3" t="str">
        <f>TEXT(MCFT[[#This Row],[Date]],"dddd")</f>
        <v>Friday</v>
      </c>
      <c r="I2209" s="3">
        <f>MCFT[[#This Row],[Open]]-MCFT[[#This Row],[Close]]</f>
        <v>-3.125E-2</v>
      </c>
      <c r="J2209" s="3">
        <f>INDEX(AAPL!$J:$J,MATCH(A:A,AAPL!$A:$A,0),1)</f>
        <v>-2.2329999999999295E-3</v>
      </c>
      <c r="K2209" s="3" t="str">
        <f>IF(MCFT[[#This Row],[Day Change]]&gt;0,"UP","DOWN")</f>
        <v>DOWN</v>
      </c>
      <c r="L2209" s="9">
        <f>_xlfn.RANK.EQ(MCFT[[#This Row],[Date]],A:A,1)</f>
        <v>2208</v>
      </c>
      <c r="M2209" s="10">
        <f>_xlfn.RANK.AVG(MCFT[[#This Row],[Same change on date for AAPL]],AAPL,1)</f>
        <v>3920.5</v>
      </c>
      <c r="N2209" s="2">
        <f>MCFT[[#This Row],[Close]]/MCFT[[#This Row],[Open]]</f>
        <v>1.0079681274900398</v>
      </c>
    </row>
    <row r="2210" spans="1:14" x14ac:dyDescent="0.25">
      <c r="A2210" s="1">
        <v>34673</v>
      </c>
      <c r="B2210" s="3">
        <v>3.9609380000000001</v>
      </c>
      <c r="C2210" s="3">
        <v>4.015625</v>
      </c>
      <c r="D2210" s="3">
        <v>3.9453130000000001</v>
      </c>
      <c r="E2210" s="3">
        <v>3.9570310000000002</v>
      </c>
      <c r="F2210" s="3">
        <v>2.884055</v>
      </c>
      <c r="G2210">
        <v>38166400</v>
      </c>
      <c r="H2210" s="3" t="str">
        <f>TEXT(MCFT[[#This Row],[Date]],"dddd")</f>
        <v>Monday</v>
      </c>
      <c r="I2210" s="3">
        <f>MCFT[[#This Row],[Open]]-MCFT[[#This Row],[Close]]</f>
        <v>3.9069999999998828E-3</v>
      </c>
      <c r="J2210" s="3">
        <f>INDEX(AAPL!$J:$J,MATCH(A:A,AAPL!$A:$A,0),1)</f>
        <v>-2.4553999999999965E-2</v>
      </c>
      <c r="K2210" s="3" t="str">
        <f>IF(MCFT[[#This Row],[Day Change]]&gt;0,"UP","DOWN")</f>
        <v>UP</v>
      </c>
      <c r="L2210" s="9">
        <f>_xlfn.RANK.EQ(MCFT[[#This Row],[Date]],A:A,1)</f>
        <v>2209</v>
      </c>
      <c r="M2210" s="10">
        <f>_xlfn.RANK.AVG(MCFT[[#This Row],[Same change on date for AAPL]],AAPL,1)</f>
        <v>2701</v>
      </c>
      <c r="N2210" s="2">
        <f>MCFT[[#This Row],[Close]]/MCFT[[#This Row],[Open]]</f>
        <v>0.99901361748151574</v>
      </c>
    </row>
    <row r="2211" spans="1:14" x14ac:dyDescent="0.25">
      <c r="A2211" s="1">
        <v>34674</v>
      </c>
      <c r="B2211" s="3">
        <v>3.953125</v>
      </c>
      <c r="C2211" s="3">
        <v>4.0078129999999996</v>
      </c>
      <c r="D2211" s="3">
        <v>3.9375</v>
      </c>
      <c r="E2211" s="3">
        <v>3.9609380000000001</v>
      </c>
      <c r="F2211" s="3">
        <v>2.8869020000000001</v>
      </c>
      <c r="G2211">
        <v>38830400</v>
      </c>
      <c r="H2211" s="3" t="str">
        <f>TEXT(MCFT[[#This Row],[Date]],"dddd")</f>
        <v>Tuesday</v>
      </c>
      <c r="I2211" s="3">
        <f>MCFT[[#This Row],[Open]]-MCFT[[#This Row],[Close]]</f>
        <v>-7.8130000000000699E-3</v>
      </c>
      <c r="J2211" s="3">
        <f>INDEX(AAPL!$J:$J,MATCH(A:A,AAPL!$A:$A,0),1)</f>
        <v>-2.0089000000000024E-2</v>
      </c>
      <c r="K2211" s="3" t="str">
        <f>IF(MCFT[[#This Row],[Day Change]]&gt;0,"UP","DOWN")</f>
        <v>DOWN</v>
      </c>
      <c r="L2211" s="9">
        <f>_xlfn.RANK.EQ(MCFT[[#This Row],[Date]],A:A,1)</f>
        <v>2210</v>
      </c>
      <c r="M2211" s="10">
        <f>_xlfn.RANK.AVG(MCFT[[#This Row],[Same change on date for AAPL]],AAPL,1)</f>
        <v>2852</v>
      </c>
      <c r="N2211" s="2">
        <f>MCFT[[#This Row],[Close]]/MCFT[[#This Row],[Open]]</f>
        <v>1.0019764110671936</v>
      </c>
    </row>
    <row r="2212" spans="1:14" x14ac:dyDescent="0.25">
      <c r="A2212" s="1">
        <v>34675</v>
      </c>
      <c r="B2212" s="3">
        <v>3.96875</v>
      </c>
      <c r="C2212" s="3">
        <v>3.9921880000000001</v>
      </c>
      <c r="D2212" s="3">
        <v>3.9375</v>
      </c>
      <c r="E2212" s="3">
        <v>3.9375</v>
      </c>
      <c r="F2212" s="3">
        <v>2.8698199999999998</v>
      </c>
      <c r="G2212">
        <v>36744000</v>
      </c>
      <c r="H2212" s="3" t="str">
        <f>TEXT(MCFT[[#This Row],[Date]],"dddd")</f>
        <v>Wednesday</v>
      </c>
      <c r="I2212" s="3">
        <f>MCFT[[#This Row],[Open]]-MCFT[[#This Row],[Close]]</f>
        <v>3.125E-2</v>
      </c>
      <c r="J2212" s="3">
        <f>INDEX(AAPL!$J:$J,MATCH(A:A,AAPL!$A:$A,0),1)</f>
        <v>3.125E-2</v>
      </c>
      <c r="K2212" s="3" t="str">
        <f>IF(MCFT[[#This Row],[Day Change]]&gt;0,"UP","DOWN")</f>
        <v>UP</v>
      </c>
      <c r="L2212" s="9">
        <f>_xlfn.RANK.EQ(MCFT[[#This Row],[Date]],A:A,1)</f>
        <v>2211</v>
      </c>
      <c r="M2212" s="10">
        <f>_xlfn.RANK.AVG(MCFT[[#This Row],[Same change on date for AAPL]],AAPL,1)</f>
        <v>5817.5</v>
      </c>
      <c r="N2212" s="2">
        <f>MCFT[[#This Row],[Close]]/MCFT[[#This Row],[Open]]</f>
        <v>0.99212598425196852</v>
      </c>
    </row>
    <row r="2213" spans="1:14" x14ac:dyDescent="0.25">
      <c r="A2213" s="1">
        <v>34676</v>
      </c>
      <c r="B2213" s="3">
        <v>3.9453130000000001</v>
      </c>
      <c r="C2213" s="3">
        <v>3.984375</v>
      </c>
      <c r="D2213" s="3">
        <v>3.890625</v>
      </c>
      <c r="E2213" s="3">
        <v>3.90625</v>
      </c>
      <c r="F2213" s="3">
        <v>2.8470439999999999</v>
      </c>
      <c r="G2213">
        <v>41934400</v>
      </c>
      <c r="H2213" s="3" t="str">
        <f>TEXT(MCFT[[#This Row],[Date]],"dddd")</f>
        <v>Thursday</v>
      </c>
      <c r="I2213" s="3">
        <f>MCFT[[#This Row],[Open]]-MCFT[[#This Row],[Close]]</f>
        <v>3.906300000000007E-2</v>
      </c>
      <c r="J2213" s="3">
        <f>INDEX(AAPL!$J:$J,MATCH(A:A,AAPL!$A:$A,0),1)</f>
        <v>3.5714000000000024E-2</v>
      </c>
      <c r="K2213" s="3" t="str">
        <f>IF(MCFT[[#This Row],[Day Change]]&gt;0,"UP","DOWN")</f>
        <v>UP</v>
      </c>
      <c r="L2213" s="9">
        <f>_xlfn.RANK.EQ(MCFT[[#This Row],[Date]],A:A,1)</f>
        <v>2212</v>
      </c>
      <c r="M2213" s="10">
        <f>_xlfn.RANK.AVG(MCFT[[#This Row],[Same change on date for AAPL]],AAPL,1)</f>
        <v>5958</v>
      </c>
      <c r="N2213" s="2">
        <f>MCFT[[#This Row],[Close]]/MCFT[[#This Row],[Open]]</f>
        <v>0.99009888442311167</v>
      </c>
    </row>
    <row r="2214" spans="1:14" x14ac:dyDescent="0.25">
      <c r="A2214" s="1">
        <v>34677</v>
      </c>
      <c r="B2214" s="3">
        <v>3.90625</v>
      </c>
      <c r="C2214" s="3">
        <v>3.953125</v>
      </c>
      <c r="D2214" s="3">
        <v>3.890625</v>
      </c>
      <c r="E2214" s="3">
        <v>3.9453130000000001</v>
      </c>
      <c r="F2214" s="3">
        <v>2.875515</v>
      </c>
      <c r="G2214">
        <v>79956800</v>
      </c>
      <c r="H2214" s="3" t="str">
        <f>TEXT(MCFT[[#This Row],[Date]],"dddd")</f>
        <v>Friday</v>
      </c>
      <c r="I2214" s="3">
        <f>MCFT[[#This Row],[Open]]-MCFT[[#This Row],[Close]]</f>
        <v>-3.906300000000007E-2</v>
      </c>
      <c r="J2214" s="3">
        <f>INDEX(AAPL!$J:$J,MATCH(A:A,AAPL!$A:$A,0),1)</f>
        <v>-1.3392999999999988E-2</v>
      </c>
      <c r="K2214" s="3" t="str">
        <f>IF(MCFT[[#This Row],[Day Change]]&gt;0,"UP","DOWN")</f>
        <v>DOWN</v>
      </c>
      <c r="L2214" s="9">
        <f>_xlfn.RANK.EQ(MCFT[[#This Row],[Date]],A:A,1)</f>
        <v>2213</v>
      </c>
      <c r="M2214" s="10">
        <f>_xlfn.RANK.AVG(MCFT[[#This Row],[Same change on date for AAPL]],AAPL,1)</f>
        <v>3219.5</v>
      </c>
      <c r="N2214" s="2">
        <f>MCFT[[#This Row],[Close]]/MCFT[[#This Row],[Open]]</f>
        <v>1.0100001279999999</v>
      </c>
    </row>
    <row r="2215" spans="1:14" x14ac:dyDescent="0.25">
      <c r="A2215" s="1">
        <v>34680</v>
      </c>
      <c r="B2215" s="3">
        <v>3.9453130000000001</v>
      </c>
      <c r="C2215" s="3">
        <v>3.96875</v>
      </c>
      <c r="D2215" s="3">
        <v>3.8515630000000001</v>
      </c>
      <c r="E2215" s="3">
        <v>3.9453130000000001</v>
      </c>
      <c r="F2215" s="3">
        <v>2.875515</v>
      </c>
      <c r="G2215">
        <v>65313600</v>
      </c>
      <c r="H2215" s="3" t="str">
        <f>TEXT(MCFT[[#This Row],[Date]],"dddd")</f>
        <v>Monday</v>
      </c>
      <c r="I2215" s="3">
        <f>MCFT[[#This Row],[Open]]-MCFT[[#This Row],[Close]]</f>
        <v>0</v>
      </c>
      <c r="J2215" s="3">
        <f>INDEX(AAPL!$J:$J,MATCH(A:A,AAPL!$A:$A,0),1)</f>
        <v>-4.4640000000000235E-3</v>
      </c>
      <c r="K2215" s="3" t="str">
        <f>IF(MCFT[[#This Row],[Day Change]]&gt;0,"UP","DOWN")</f>
        <v>DOWN</v>
      </c>
      <c r="L2215" s="9">
        <f>_xlfn.RANK.EQ(MCFT[[#This Row],[Date]],A:A,1)</f>
        <v>2214</v>
      </c>
      <c r="M2215" s="10">
        <f>_xlfn.RANK.AVG(MCFT[[#This Row],[Same change on date for AAPL]],AAPL,1)</f>
        <v>3822</v>
      </c>
      <c r="N2215" s="2">
        <f>MCFT[[#This Row],[Close]]/MCFT[[#This Row],[Open]]</f>
        <v>1</v>
      </c>
    </row>
    <row r="2216" spans="1:14" x14ac:dyDescent="0.25">
      <c r="A2216" s="1">
        <v>34681</v>
      </c>
      <c r="B2216" s="3">
        <v>3.9609380000000001</v>
      </c>
      <c r="C2216" s="3">
        <v>3.96875</v>
      </c>
      <c r="D2216" s="3">
        <v>3.890625</v>
      </c>
      <c r="E2216" s="3">
        <v>3.921875</v>
      </c>
      <c r="F2216" s="3">
        <v>2.8584320000000001</v>
      </c>
      <c r="G2216">
        <v>30219200</v>
      </c>
      <c r="H2216" s="3" t="str">
        <f>TEXT(MCFT[[#This Row],[Date]],"dddd")</f>
        <v>Tuesday</v>
      </c>
      <c r="I2216" s="3">
        <f>MCFT[[#This Row],[Open]]-MCFT[[#This Row],[Close]]</f>
        <v>3.906300000000007E-2</v>
      </c>
      <c r="J2216" s="3">
        <f>INDEX(AAPL!$J:$J,MATCH(A:A,AAPL!$A:$A,0),1)</f>
        <v>8.9289999999999647E-3</v>
      </c>
      <c r="K2216" s="3" t="str">
        <f>IF(MCFT[[#This Row],[Day Change]]&gt;0,"UP","DOWN")</f>
        <v>UP</v>
      </c>
      <c r="L2216" s="9">
        <f>_xlfn.RANK.EQ(MCFT[[#This Row],[Date]],A:A,1)</f>
        <v>2215</v>
      </c>
      <c r="M2216" s="10">
        <f>_xlfn.RANK.AVG(MCFT[[#This Row],[Same change on date for AAPL]],AAPL,1)</f>
        <v>4768</v>
      </c>
      <c r="N2216" s="2">
        <f>MCFT[[#This Row],[Close]]/MCFT[[#This Row],[Open]]</f>
        <v>0.99013794207331696</v>
      </c>
    </row>
    <row r="2217" spans="1:14" x14ac:dyDescent="0.25">
      <c r="A2217" s="1">
        <v>34682</v>
      </c>
      <c r="B2217" s="3">
        <v>3.90625</v>
      </c>
      <c r="C2217" s="3">
        <v>3.9765630000000001</v>
      </c>
      <c r="D2217" s="3">
        <v>3.90625</v>
      </c>
      <c r="E2217" s="3">
        <v>3.953125</v>
      </c>
      <c r="F2217" s="3">
        <v>2.881208</v>
      </c>
      <c r="G2217">
        <v>33641600</v>
      </c>
      <c r="H2217" s="3" t="str">
        <f>TEXT(MCFT[[#This Row],[Date]],"dddd")</f>
        <v>Wednesday</v>
      </c>
      <c r="I2217" s="3">
        <f>MCFT[[#This Row],[Open]]-MCFT[[#This Row],[Close]]</f>
        <v>-4.6875E-2</v>
      </c>
      <c r="J2217" s="3">
        <f>INDEX(AAPL!$J:$J,MATCH(A:A,AAPL!$A:$A,0),1)</f>
        <v>-4.9107999999999929E-2</v>
      </c>
      <c r="K2217" s="3" t="str">
        <f>IF(MCFT[[#This Row],[Day Change]]&gt;0,"UP","DOWN")</f>
        <v>DOWN</v>
      </c>
      <c r="L2217" s="9">
        <f>_xlfn.RANK.EQ(MCFT[[#This Row],[Date]],A:A,1)</f>
        <v>2216</v>
      </c>
      <c r="M2217" s="10">
        <f>_xlfn.RANK.AVG(MCFT[[#This Row],[Same change on date for AAPL]],AAPL,1)</f>
        <v>2022</v>
      </c>
      <c r="N2217" s="2">
        <f>MCFT[[#This Row],[Close]]/MCFT[[#This Row],[Open]]</f>
        <v>1.012</v>
      </c>
    </row>
    <row r="2218" spans="1:14" x14ac:dyDescent="0.25">
      <c r="A2218" s="1">
        <v>34683</v>
      </c>
      <c r="B2218" s="3">
        <v>3.9609380000000001</v>
      </c>
      <c r="C2218" s="3">
        <v>4.0078129999999996</v>
      </c>
      <c r="D2218" s="3">
        <v>3.9375</v>
      </c>
      <c r="E2218" s="3">
        <v>3.96875</v>
      </c>
      <c r="F2218" s="3">
        <v>2.8925969999999999</v>
      </c>
      <c r="G2218">
        <v>28854400</v>
      </c>
      <c r="H2218" s="3" t="str">
        <f>TEXT(MCFT[[#This Row],[Date]],"dddd")</f>
        <v>Thursday</v>
      </c>
      <c r="I2218" s="3">
        <f>MCFT[[#This Row],[Open]]-MCFT[[#This Row],[Close]]</f>
        <v>-7.8119999999999301E-3</v>
      </c>
      <c r="J2218" s="3">
        <f>INDEX(AAPL!$J:$J,MATCH(A:A,AAPL!$A:$A,0),1)</f>
        <v>3.125E-2</v>
      </c>
      <c r="K2218" s="3" t="str">
        <f>IF(MCFT[[#This Row],[Day Change]]&gt;0,"UP","DOWN")</f>
        <v>DOWN</v>
      </c>
      <c r="L2218" s="9">
        <f>_xlfn.RANK.EQ(MCFT[[#This Row],[Date]],A:A,1)</f>
        <v>2217</v>
      </c>
      <c r="M2218" s="10">
        <f>_xlfn.RANK.AVG(MCFT[[#This Row],[Same change on date for AAPL]],AAPL,1)</f>
        <v>5817.5</v>
      </c>
      <c r="N2218" s="2">
        <f>MCFT[[#This Row],[Close]]/MCFT[[#This Row],[Open]]</f>
        <v>1.0019722601060657</v>
      </c>
    </row>
    <row r="2219" spans="1:14" x14ac:dyDescent="0.25">
      <c r="A2219" s="1">
        <v>34684</v>
      </c>
      <c r="B2219" s="3">
        <v>3.9765630000000001</v>
      </c>
      <c r="C2219" s="3">
        <v>4.015625</v>
      </c>
      <c r="D2219" s="3">
        <v>3.9501940000000002</v>
      </c>
      <c r="E2219" s="3">
        <v>3.9609380000000001</v>
      </c>
      <c r="F2219" s="3">
        <v>2.8869020000000001</v>
      </c>
      <c r="G2219">
        <v>54020800</v>
      </c>
      <c r="H2219" s="3" t="str">
        <f>TEXT(MCFT[[#This Row],[Date]],"dddd")</f>
        <v>Friday</v>
      </c>
      <c r="I2219" s="3">
        <f>MCFT[[#This Row],[Open]]-MCFT[[#This Row],[Close]]</f>
        <v>1.5625E-2</v>
      </c>
      <c r="J2219" s="3">
        <f>INDEX(AAPL!$J:$J,MATCH(A:A,AAPL!$A:$A,0),1)</f>
        <v>0</v>
      </c>
      <c r="K2219" s="3" t="str">
        <f>IF(MCFT[[#This Row],[Day Change]]&gt;0,"UP","DOWN")</f>
        <v>UP</v>
      </c>
      <c r="L2219" s="9">
        <f>_xlfn.RANK.EQ(MCFT[[#This Row],[Date]],A:A,1)</f>
        <v>2218</v>
      </c>
      <c r="M2219" s="10">
        <f>_xlfn.RANK.AVG(MCFT[[#This Row],[Same change on date for AAPL]],AAPL,1)</f>
        <v>4124.5</v>
      </c>
      <c r="N2219" s="2">
        <f>MCFT[[#This Row],[Close]]/MCFT[[#This Row],[Open]]</f>
        <v>0.99607072740957459</v>
      </c>
    </row>
    <row r="2220" spans="1:14" x14ac:dyDescent="0.25">
      <c r="A2220" s="1">
        <v>34687</v>
      </c>
      <c r="B2220" s="3">
        <v>3.9609380000000001</v>
      </c>
      <c r="C2220" s="3">
        <v>3.9765630000000001</v>
      </c>
      <c r="D2220" s="3">
        <v>3.90625</v>
      </c>
      <c r="E2220" s="3">
        <v>3.9140630000000001</v>
      </c>
      <c r="F2220" s="3">
        <v>2.852738</v>
      </c>
      <c r="G2220">
        <v>31507200</v>
      </c>
      <c r="H2220" s="3" t="str">
        <f>TEXT(MCFT[[#This Row],[Date]],"dddd")</f>
        <v>Monday</v>
      </c>
      <c r="I2220" s="3">
        <f>MCFT[[#This Row],[Open]]-MCFT[[#This Row],[Close]]</f>
        <v>4.6875E-2</v>
      </c>
      <c r="J2220" s="3">
        <f>INDEX(AAPL!$J:$J,MATCH(A:A,AAPL!$A:$A,0),1)</f>
        <v>-6.6964000000000024E-2</v>
      </c>
      <c r="K2220" s="3" t="str">
        <f>IF(MCFT[[#This Row],[Day Change]]&gt;0,"UP","DOWN")</f>
        <v>UP</v>
      </c>
      <c r="L2220" s="9">
        <f>_xlfn.RANK.EQ(MCFT[[#This Row],[Date]],A:A,1)</f>
        <v>2219</v>
      </c>
      <c r="M2220" s="10">
        <f>_xlfn.RANK.AVG(MCFT[[#This Row],[Same change on date for AAPL]],AAPL,1)</f>
        <v>1787.5</v>
      </c>
      <c r="N2220" s="2">
        <f>MCFT[[#This Row],[Close]]/MCFT[[#This Row],[Open]]</f>
        <v>0.98816568196725119</v>
      </c>
    </row>
    <row r="2221" spans="1:14" x14ac:dyDescent="0.25">
      <c r="A2221" s="1">
        <v>34688</v>
      </c>
      <c r="B2221" s="3">
        <v>3.9140630000000001</v>
      </c>
      <c r="C2221" s="3">
        <v>3.921875</v>
      </c>
      <c r="D2221" s="3">
        <v>3.671875</v>
      </c>
      <c r="E2221" s="3">
        <v>3.7421880000000001</v>
      </c>
      <c r="F2221" s="3">
        <v>2.727468</v>
      </c>
      <c r="G2221">
        <v>253456000</v>
      </c>
      <c r="H2221" s="3" t="str">
        <f>TEXT(MCFT[[#This Row],[Date]],"dddd")</f>
        <v>Tuesday</v>
      </c>
      <c r="I2221" s="3">
        <f>MCFT[[#This Row],[Open]]-MCFT[[#This Row],[Close]]</f>
        <v>0.171875</v>
      </c>
      <c r="J2221" s="3">
        <f>INDEX(AAPL!$J:$J,MATCH(A:A,AAPL!$A:$A,0),1)</f>
        <v>2.2321000000000035E-2</v>
      </c>
      <c r="K2221" s="3" t="str">
        <f>IF(MCFT[[#This Row],[Day Change]]&gt;0,"UP","DOWN")</f>
        <v>UP</v>
      </c>
      <c r="L2221" s="9">
        <f>_xlfn.RANK.EQ(MCFT[[#This Row],[Date]],A:A,1)</f>
        <v>2220</v>
      </c>
      <c r="M2221" s="10">
        <f>_xlfn.RANK.AVG(MCFT[[#This Row],[Same change on date for AAPL]],AAPL,1)</f>
        <v>5479</v>
      </c>
      <c r="N2221" s="2">
        <f>MCFT[[#This Row],[Close]]/MCFT[[#This Row],[Open]]</f>
        <v>0.95608782996083608</v>
      </c>
    </row>
    <row r="2222" spans="1:14" x14ac:dyDescent="0.25">
      <c r="A2222" s="1">
        <v>34689</v>
      </c>
      <c r="B2222" s="3">
        <v>3.765625</v>
      </c>
      <c r="C2222" s="3">
        <v>3.8515630000000001</v>
      </c>
      <c r="D2222" s="3">
        <v>3.7578130000000001</v>
      </c>
      <c r="E2222" s="3">
        <v>3.84375</v>
      </c>
      <c r="F2222" s="3">
        <v>2.801491</v>
      </c>
      <c r="G2222">
        <v>69395200</v>
      </c>
      <c r="H2222" s="3" t="str">
        <f>TEXT(MCFT[[#This Row],[Date]],"dddd")</f>
        <v>Wednesday</v>
      </c>
      <c r="I2222" s="3">
        <f>MCFT[[#This Row],[Open]]-MCFT[[#This Row],[Close]]</f>
        <v>-7.8125E-2</v>
      </c>
      <c r="J2222" s="3">
        <f>INDEX(AAPL!$J:$J,MATCH(A:A,AAPL!$A:$A,0),1)</f>
        <v>-1.7857000000000012E-2</v>
      </c>
      <c r="K2222" s="3" t="str">
        <f>IF(MCFT[[#This Row],[Day Change]]&gt;0,"UP","DOWN")</f>
        <v>DOWN</v>
      </c>
      <c r="L2222" s="9">
        <f>_xlfn.RANK.EQ(MCFT[[#This Row],[Date]],A:A,1)</f>
        <v>2221</v>
      </c>
      <c r="M2222" s="10">
        <f>_xlfn.RANK.AVG(MCFT[[#This Row],[Same change on date for AAPL]],AAPL,1)</f>
        <v>2994</v>
      </c>
      <c r="N2222" s="2">
        <f>MCFT[[#This Row],[Close]]/MCFT[[#This Row],[Open]]</f>
        <v>1.0207468879668049</v>
      </c>
    </row>
    <row r="2223" spans="1:14" x14ac:dyDescent="0.25">
      <c r="A2223" s="1">
        <v>34690</v>
      </c>
      <c r="B2223" s="3">
        <v>3.84375</v>
      </c>
      <c r="C2223" s="3">
        <v>3.875</v>
      </c>
      <c r="D2223" s="3">
        <v>3.765625</v>
      </c>
      <c r="E2223" s="3">
        <v>3.7890630000000001</v>
      </c>
      <c r="F2223" s="3">
        <v>2.7616329999999998</v>
      </c>
      <c r="G2223">
        <v>57355200</v>
      </c>
      <c r="H2223" s="3" t="str">
        <f>TEXT(MCFT[[#This Row],[Date]],"dddd")</f>
        <v>Thursday</v>
      </c>
      <c r="I2223" s="3">
        <f>MCFT[[#This Row],[Open]]-MCFT[[#This Row],[Close]]</f>
        <v>5.468699999999993E-2</v>
      </c>
      <c r="J2223" s="3">
        <f>INDEX(AAPL!$J:$J,MATCH(A:A,AAPL!$A:$A,0),1)</f>
        <v>-4.4640000000000235E-3</v>
      </c>
      <c r="K2223" s="3" t="str">
        <f>IF(MCFT[[#This Row],[Day Change]]&gt;0,"UP","DOWN")</f>
        <v>UP</v>
      </c>
      <c r="L2223" s="9">
        <f>_xlfn.RANK.EQ(MCFT[[#This Row],[Date]],A:A,1)</f>
        <v>2222</v>
      </c>
      <c r="M2223" s="10">
        <f>_xlfn.RANK.AVG(MCFT[[#This Row],[Same change on date for AAPL]],AAPL,1)</f>
        <v>3822</v>
      </c>
      <c r="N2223" s="2">
        <f>MCFT[[#This Row],[Close]]/MCFT[[#This Row],[Open]]</f>
        <v>0.98577248780487803</v>
      </c>
    </row>
    <row r="2224" spans="1:14" x14ac:dyDescent="0.25">
      <c r="A2224" s="1">
        <v>34691</v>
      </c>
      <c r="B2224" s="3">
        <v>3.7890630000000001</v>
      </c>
      <c r="C2224" s="3">
        <v>3.8359380000000001</v>
      </c>
      <c r="D2224" s="3">
        <v>3.7734380000000001</v>
      </c>
      <c r="E2224" s="3">
        <v>3.8046880000000001</v>
      </c>
      <c r="F2224" s="3">
        <v>2.773021</v>
      </c>
      <c r="G2224">
        <v>19486400</v>
      </c>
      <c r="H2224" s="3" t="str">
        <f>TEXT(MCFT[[#This Row],[Date]],"dddd")</f>
        <v>Friday</v>
      </c>
      <c r="I2224" s="3">
        <f>MCFT[[#This Row],[Open]]-MCFT[[#This Row],[Close]]</f>
        <v>-1.5625E-2</v>
      </c>
      <c r="J2224" s="3">
        <f>INDEX(AAPL!$J:$J,MATCH(A:A,AAPL!$A:$A,0),1)</f>
        <v>-1.3392999999999988E-2</v>
      </c>
      <c r="K2224" s="3" t="str">
        <f>IF(MCFT[[#This Row],[Day Change]]&gt;0,"UP","DOWN")</f>
        <v>DOWN</v>
      </c>
      <c r="L2224" s="9">
        <f>_xlfn.RANK.EQ(MCFT[[#This Row],[Date]],A:A,1)</f>
        <v>2223</v>
      </c>
      <c r="M2224" s="10">
        <f>_xlfn.RANK.AVG(MCFT[[#This Row],[Same change on date for AAPL]],AAPL,1)</f>
        <v>3219.5</v>
      </c>
      <c r="N2224" s="2">
        <f>MCFT[[#This Row],[Close]]/MCFT[[#This Row],[Open]]</f>
        <v>1.0041237107960463</v>
      </c>
    </row>
    <row r="2225" spans="1:14" x14ac:dyDescent="0.25">
      <c r="A2225" s="1">
        <v>34695</v>
      </c>
      <c r="B2225" s="3">
        <v>3.8125</v>
      </c>
      <c r="C2225" s="3">
        <v>3.8515630000000001</v>
      </c>
      <c r="D2225" s="3">
        <v>3.7890630000000001</v>
      </c>
      <c r="E2225" s="3">
        <v>3.796875</v>
      </c>
      <c r="F2225" s="3">
        <v>2.7673269999999999</v>
      </c>
      <c r="G2225">
        <v>20566400</v>
      </c>
      <c r="H2225" s="3" t="str">
        <f>TEXT(MCFT[[#This Row],[Date]],"dddd")</f>
        <v>Tuesday</v>
      </c>
      <c r="I2225" s="3">
        <f>MCFT[[#This Row],[Open]]-MCFT[[#This Row],[Close]]</f>
        <v>1.5625E-2</v>
      </c>
      <c r="J2225" s="3">
        <f>INDEX(AAPL!$J:$J,MATCH(A:A,AAPL!$A:$A,0),1)</f>
        <v>4.4649999999999412E-3</v>
      </c>
      <c r="K2225" s="3" t="str">
        <f>IF(MCFT[[#This Row],[Day Change]]&gt;0,"UP","DOWN")</f>
        <v>UP</v>
      </c>
      <c r="L2225" s="9">
        <f>_xlfn.RANK.EQ(MCFT[[#This Row],[Date]],A:A,1)</f>
        <v>2224</v>
      </c>
      <c r="M2225" s="10">
        <f>_xlfn.RANK.AVG(MCFT[[#This Row],[Same change on date for AAPL]],AAPL,1)</f>
        <v>4478.5</v>
      </c>
      <c r="N2225" s="2">
        <f>MCFT[[#This Row],[Close]]/MCFT[[#This Row],[Open]]</f>
        <v>0.99590163934426235</v>
      </c>
    </row>
    <row r="2226" spans="1:14" x14ac:dyDescent="0.25">
      <c r="A2226" s="1">
        <v>34696</v>
      </c>
      <c r="B2226" s="3">
        <v>3.796875</v>
      </c>
      <c r="C2226" s="3">
        <v>3.8125</v>
      </c>
      <c r="D2226" s="3">
        <v>3.75</v>
      </c>
      <c r="E2226" s="3">
        <v>3.8125</v>
      </c>
      <c r="F2226" s="3">
        <v>2.7787139999999999</v>
      </c>
      <c r="G2226">
        <v>34961600</v>
      </c>
      <c r="H2226" s="3" t="str">
        <f>TEXT(MCFT[[#This Row],[Date]],"dddd")</f>
        <v>Wednesday</v>
      </c>
      <c r="I2226" s="3">
        <f>MCFT[[#This Row],[Open]]-MCFT[[#This Row],[Close]]</f>
        <v>-1.5625E-2</v>
      </c>
      <c r="J2226" s="3">
        <f>INDEX(AAPL!$J:$J,MATCH(A:A,AAPL!$A:$A,0),1)</f>
        <v>0</v>
      </c>
      <c r="K2226" s="3" t="str">
        <f>IF(MCFT[[#This Row],[Day Change]]&gt;0,"UP","DOWN")</f>
        <v>DOWN</v>
      </c>
      <c r="L2226" s="9">
        <f>_xlfn.RANK.EQ(MCFT[[#This Row],[Date]],A:A,1)</f>
        <v>2225</v>
      </c>
      <c r="M2226" s="10">
        <f>_xlfn.RANK.AVG(MCFT[[#This Row],[Same change on date for AAPL]],AAPL,1)</f>
        <v>4124.5</v>
      </c>
      <c r="N2226" s="2">
        <f>MCFT[[#This Row],[Close]]/MCFT[[#This Row],[Open]]</f>
        <v>1.0041152263374487</v>
      </c>
    </row>
    <row r="2227" spans="1:14" x14ac:dyDescent="0.25">
      <c r="A2227" s="1">
        <v>34697</v>
      </c>
      <c r="B2227" s="3">
        <v>3.8046880000000001</v>
      </c>
      <c r="C2227" s="3">
        <v>3.8671880000000001</v>
      </c>
      <c r="D2227" s="3">
        <v>3.7890630000000001</v>
      </c>
      <c r="E2227" s="3">
        <v>3.8632810000000002</v>
      </c>
      <c r="F2227" s="3">
        <v>2.8157269999999999</v>
      </c>
      <c r="G2227">
        <v>23446400</v>
      </c>
      <c r="H2227" s="3" t="str">
        <f>TEXT(MCFT[[#This Row],[Date]],"dddd")</f>
        <v>Thursday</v>
      </c>
      <c r="I2227" s="3">
        <f>MCFT[[#This Row],[Open]]-MCFT[[#This Row],[Close]]</f>
        <v>-5.8593000000000117E-2</v>
      </c>
      <c r="J2227" s="3">
        <f>INDEX(AAPL!$J:$J,MATCH(A:A,AAPL!$A:$A,0),1)</f>
        <v>-8.928000000000047E-3</v>
      </c>
      <c r="K2227" s="3" t="str">
        <f>IF(MCFT[[#This Row],[Day Change]]&gt;0,"UP","DOWN")</f>
        <v>DOWN</v>
      </c>
      <c r="L2227" s="9">
        <f>_xlfn.RANK.EQ(MCFT[[#This Row],[Date]],A:A,1)</f>
        <v>2226</v>
      </c>
      <c r="M2227" s="10">
        <f>_xlfn.RANK.AVG(MCFT[[#This Row],[Same change on date for AAPL]],AAPL,1)</f>
        <v>3553.5</v>
      </c>
      <c r="N2227" s="2">
        <f>MCFT[[#This Row],[Close]]/MCFT[[#This Row],[Open]]</f>
        <v>1.0154002115285143</v>
      </c>
    </row>
    <row r="2228" spans="1:14" x14ac:dyDescent="0.25">
      <c r="A2228" s="1">
        <v>34698</v>
      </c>
      <c r="B2228" s="3">
        <v>3.8671880000000001</v>
      </c>
      <c r="C2228" s="3">
        <v>3.8671880000000001</v>
      </c>
      <c r="D2228" s="3">
        <v>3.8203130000000001</v>
      </c>
      <c r="E2228" s="3">
        <v>3.8203130000000001</v>
      </c>
      <c r="F2228" s="3">
        <v>2.7844099999999998</v>
      </c>
      <c r="G2228">
        <v>20686400</v>
      </c>
      <c r="H2228" s="3" t="str">
        <f>TEXT(MCFT[[#This Row],[Date]],"dddd")</f>
        <v>Friday</v>
      </c>
      <c r="I2228" s="3">
        <f>MCFT[[#This Row],[Open]]-MCFT[[#This Row],[Close]]</f>
        <v>4.6875E-2</v>
      </c>
      <c r="J2228" s="3">
        <f>INDEX(AAPL!$J:$J,MATCH(A:A,AAPL!$A:$A,0),1)</f>
        <v>1.3392999999999988E-2</v>
      </c>
      <c r="K2228" s="3" t="str">
        <f>IF(MCFT[[#This Row],[Day Change]]&gt;0,"UP","DOWN")</f>
        <v>UP</v>
      </c>
      <c r="L2228" s="9">
        <f>_xlfn.RANK.EQ(MCFT[[#This Row],[Date]],A:A,1)</f>
        <v>2227</v>
      </c>
      <c r="M2228" s="10">
        <f>_xlfn.RANK.AVG(MCFT[[#This Row],[Same change on date for AAPL]],AAPL,1)</f>
        <v>5018.5</v>
      </c>
      <c r="N2228" s="2">
        <f>MCFT[[#This Row],[Close]]/MCFT[[#This Row],[Open]]</f>
        <v>0.98787878944597474</v>
      </c>
    </row>
    <row r="2229" spans="1:14" x14ac:dyDescent="0.25">
      <c r="A2229" s="1">
        <v>34702</v>
      </c>
      <c r="B2229" s="3">
        <v>3.84375</v>
      </c>
      <c r="C2229" s="3">
        <v>3.84375</v>
      </c>
      <c r="D2229" s="3">
        <v>3.7578130000000001</v>
      </c>
      <c r="E2229" s="3">
        <v>3.7617189999999998</v>
      </c>
      <c r="F2229" s="3">
        <v>2.7417039999999999</v>
      </c>
      <c r="G2229">
        <v>39545600</v>
      </c>
      <c r="H2229" s="3" t="str">
        <f>TEXT(MCFT[[#This Row],[Date]],"dddd")</f>
        <v>Tuesday</v>
      </c>
      <c r="I2229" s="3">
        <f>MCFT[[#This Row],[Open]]-MCFT[[#This Row],[Close]]</f>
        <v>8.2031000000000187E-2</v>
      </c>
      <c r="J2229" s="3">
        <f>INDEX(AAPL!$J:$J,MATCH(A:A,AAPL!$A:$A,0),1)</f>
        <v>1.7857000000000012E-2</v>
      </c>
      <c r="K2229" s="3" t="str">
        <f>IF(MCFT[[#This Row],[Day Change]]&gt;0,"UP","DOWN")</f>
        <v>UP</v>
      </c>
      <c r="L2229" s="9">
        <f>_xlfn.RANK.EQ(MCFT[[#This Row],[Date]],A:A,1)</f>
        <v>2228</v>
      </c>
      <c r="M2229" s="10">
        <f>_xlfn.RANK.AVG(MCFT[[#This Row],[Same change on date for AAPL]],AAPL,1)</f>
        <v>5249.5</v>
      </c>
      <c r="N2229" s="2">
        <f>MCFT[[#This Row],[Close]]/MCFT[[#This Row],[Open]]</f>
        <v>0.97865860162601626</v>
      </c>
    </row>
    <row r="2230" spans="1:14" x14ac:dyDescent="0.25">
      <c r="A2230" s="1">
        <v>34703</v>
      </c>
      <c r="B2230" s="3">
        <v>3.765625</v>
      </c>
      <c r="C2230" s="3">
        <v>3.796875</v>
      </c>
      <c r="D2230" s="3">
        <v>3.71875</v>
      </c>
      <c r="E2230" s="3">
        <v>3.7890630000000001</v>
      </c>
      <c r="F2230" s="3">
        <v>2.7616329999999998</v>
      </c>
      <c r="G2230">
        <v>51611200</v>
      </c>
      <c r="H2230" s="3" t="str">
        <f>TEXT(MCFT[[#This Row],[Date]],"dddd")</f>
        <v>Wednesday</v>
      </c>
      <c r="I2230" s="3">
        <f>MCFT[[#This Row],[Open]]-MCFT[[#This Row],[Close]]</f>
        <v>-2.343800000000007E-2</v>
      </c>
      <c r="J2230" s="3">
        <f>INDEX(AAPL!$J:$J,MATCH(A:A,AAPL!$A:$A,0),1)</f>
        <v>-2.6785999999999976E-2</v>
      </c>
      <c r="K2230" s="3" t="str">
        <f>IF(MCFT[[#This Row],[Day Change]]&gt;0,"UP","DOWN")</f>
        <v>DOWN</v>
      </c>
      <c r="L2230" s="9">
        <f>_xlfn.RANK.EQ(MCFT[[#This Row],[Date]],A:A,1)</f>
        <v>2229</v>
      </c>
      <c r="M2230" s="10">
        <f>_xlfn.RANK.AVG(MCFT[[#This Row],[Same change on date for AAPL]],AAPL,1)</f>
        <v>2610.5</v>
      </c>
      <c r="N2230" s="2">
        <f>MCFT[[#This Row],[Close]]/MCFT[[#This Row],[Open]]</f>
        <v>1.0062241991701244</v>
      </c>
    </row>
    <row r="2231" spans="1:14" x14ac:dyDescent="0.25">
      <c r="A2231" s="1">
        <v>34704</v>
      </c>
      <c r="B2231" s="3">
        <v>3.8046880000000001</v>
      </c>
      <c r="C2231" s="3">
        <v>3.8125</v>
      </c>
      <c r="D2231" s="3">
        <v>3.7109380000000001</v>
      </c>
      <c r="E2231" s="3">
        <v>3.7265630000000001</v>
      </c>
      <c r="F2231" s="3">
        <v>2.7160799999999998</v>
      </c>
      <c r="G2231">
        <v>39824000</v>
      </c>
      <c r="H2231" s="3" t="str">
        <f>TEXT(MCFT[[#This Row],[Date]],"dddd")</f>
        <v>Thursday</v>
      </c>
      <c r="I2231" s="3">
        <f>MCFT[[#This Row],[Open]]-MCFT[[#This Row],[Close]]</f>
        <v>7.8125E-2</v>
      </c>
      <c r="J2231" s="3">
        <f>INDEX(AAPL!$J:$J,MATCH(A:A,AAPL!$A:$A,0),1)</f>
        <v>1.3392999999999988E-2</v>
      </c>
      <c r="K2231" s="3" t="str">
        <f>IF(MCFT[[#This Row],[Day Change]]&gt;0,"UP","DOWN")</f>
        <v>UP</v>
      </c>
      <c r="L2231" s="9">
        <f>_xlfn.RANK.EQ(MCFT[[#This Row],[Date]],A:A,1)</f>
        <v>2230</v>
      </c>
      <c r="M2231" s="10">
        <f>_xlfn.RANK.AVG(MCFT[[#This Row],[Same change on date for AAPL]],AAPL,1)</f>
        <v>5018.5</v>
      </c>
      <c r="N2231" s="2">
        <f>MCFT[[#This Row],[Close]]/MCFT[[#This Row],[Open]]</f>
        <v>0.97946612179500658</v>
      </c>
    </row>
    <row r="2232" spans="1:14" x14ac:dyDescent="0.25">
      <c r="A2232" s="1">
        <v>34705</v>
      </c>
      <c r="B2232" s="3">
        <v>3.7421880000000001</v>
      </c>
      <c r="C2232" s="3">
        <v>3.828125</v>
      </c>
      <c r="D2232" s="3">
        <v>3.734375</v>
      </c>
      <c r="E2232" s="3">
        <v>3.7890630000000001</v>
      </c>
      <c r="F2232" s="3">
        <v>2.7616329999999998</v>
      </c>
      <c r="G2232">
        <v>46681600</v>
      </c>
      <c r="H2232" s="3" t="str">
        <f>TEXT(MCFT[[#This Row],[Date]],"dddd")</f>
        <v>Friday</v>
      </c>
      <c r="I2232" s="3">
        <f>MCFT[[#This Row],[Open]]-MCFT[[#This Row],[Close]]</f>
        <v>-4.6875E-2</v>
      </c>
      <c r="J2232" s="3">
        <f>INDEX(AAPL!$J:$J,MATCH(A:A,AAPL!$A:$A,0),1)</f>
        <v>-1.3392999999999988E-2</v>
      </c>
      <c r="K2232" s="3" t="str">
        <f>IF(MCFT[[#This Row],[Day Change]]&gt;0,"UP","DOWN")</f>
        <v>DOWN</v>
      </c>
      <c r="L2232" s="9">
        <f>_xlfn.RANK.EQ(MCFT[[#This Row],[Date]],A:A,1)</f>
        <v>2231</v>
      </c>
      <c r="M2232" s="10">
        <f>_xlfn.RANK.AVG(MCFT[[#This Row],[Same change on date for AAPL]],AAPL,1)</f>
        <v>3219.5</v>
      </c>
      <c r="N2232" s="2">
        <f>MCFT[[#This Row],[Close]]/MCFT[[#This Row],[Open]]</f>
        <v>1.0125260943597703</v>
      </c>
    </row>
    <row r="2233" spans="1:14" x14ac:dyDescent="0.25">
      <c r="A2233" s="1">
        <v>34708</v>
      </c>
      <c r="B2233" s="3">
        <v>3.8046880000000001</v>
      </c>
      <c r="C2233" s="3">
        <v>3.8125</v>
      </c>
      <c r="D2233" s="3">
        <v>3.734375</v>
      </c>
      <c r="E2233" s="3">
        <v>3.765625</v>
      </c>
      <c r="F2233" s="3">
        <v>2.7445499999999998</v>
      </c>
      <c r="G2233">
        <v>46000000</v>
      </c>
      <c r="H2233" s="3" t="str">
        <f>TEXT(MCFT[[#This Row],[Date]],"dddd")</f>
        <v>Monday</v>
      </c>
      <c r="I2233" s="3">
        <f>MCFT[[#This Row],[Open]]-MCFT[[#This Row],[Close]]</f>
        <v>3.906300000000007E-2</v>
      </c>
      <c r="J2233" s="3">
        <f>INDEX(AAPL!$J:$J,MATCH(A:A,AAPL!$A:$A,0),1)</f>
        <v>1.5068000000000081E-2</v>
      </c>
      <c r="K2233" s="3" t="str">
        <f>IF(MCFT[[#This Row],[Day Change]]&gt;0,"UP","DOWN")</f>
        <v>UP</v>
      </c>
      <c r="L2233" s="9">
        <f>_xlfn.RANK.EQ(MCFT[[#This Row],[Date]],A:A,1)</f>
        <v>2232</v>
      </c>
      <c r="M2233" s="10">
        <f>_xlfn.RANK.AVG(MCFT[[#This Row],[Same change on date for AAPL]],AAPL,1)</f>
        <v>5104</v>
      </c>
      <c r="N2233" s="2">
        <f>MCFT[[#This Row],[Close]]/MCFT[[#This Row],[Open]]</f>
        <v>0.98973292948068281</v>
      </c>
    </row>
    <row r="2234" spans="1:14" x14ac:dyDescent="0.25">
      <c r="A2234" s="1">
        <v>34709</v>
      </c>
      <c r="B2234" s="3">
        <v>3.7890630000000001</v>
      </c>
      <c r="C2234" s="3">
        <v>3.84375</v>
      </c>
      <c r="D2234" s="3">
        <v>3.78125</v>
      </c>
      <c r="E2234" s="3">
        <v>3.8125</v>
      </c>
      <c r="F2234" s="3">
        <v>2.7787139999999999</v>
      </c>
      <c r="G2234">
        <v>42184000</v>
      </c>
      <c r="H2234" s="3" t="str">
        <f>TEXT(MCFT[[#This Row],[Date]],"dddd")</f>
        <v>Tuesday</v>
      </c>
      <c r="I2234" s="3">
        <f>MCFT[[#This Row],[Open]]-MCFT[[#This Row],[Close]]</f>
        <v>-2.343699999999993E-2</v>
      </c>
      <c r="J2234" s="3">
        <f>INDEX(AAPL!$J:$J,MATCH(A:A,AAPL!$A:$A,0),1)</f>
        <v>-8.7053999999999965E-2</v>
      </c>
      <c r="K2234" s="3" t="str">
        <f>IF(MCFT[[#This Row],[Day Change]]&gt;0,"UP","DOWN")</f>
        <v>DOWN</v>
      </c>
      <c r="L2234" s="9">
        <f>_xlfn.RANK.EQ(MCFT[[#This Row],[Date]],A:A,1)</f>
        <v>2233</v>
      </c>
      <c r="M2234" s="10">
        <f>_xlfn.RANK.AVG(MCFT[[#This Row],[Same change on date for AAPL]],AAPL,1)</f>
        <v>1624</v>
      </c>
      <c r="N2234" s="2">
        <f>MCFT[[#This Row],[Close]]/MCFT[[#This Row],[Open]]</f>
        <v>1.006185434235324</v>
      </c>
    </row>
    <row r="2235" spans="1:14" x14ac:dyDescent="0.25">
      <c r="A2235" s="1">
        <v>34710</v>
      </c>
      <c r="B2235" s="3">
        <v>3.8203130000000001</v>
      </c>
      <c r="C2235" s="3">
        <v>3.859375</v>
      </c>
      <c r="D2235" s="3">
        <v>3.796875</v>
      </c>
      <c r="E2235" s="3">
        <v>3.8359380000000001</v>
      </c>
      <c r="F2235" s="3">
        <v>2.7957969999999999</v>
      </c>
      <c r="G2235">
        <v>31512000</v>
      </c>
      <c r="H2235" s="3" t="str">
        <f>TEXT(MCFT[[#This Row],[Date]],"dddd")</f>
        <v>Wednesday</v>
      </c>
      <c r="I2235" s="3">
        <f>MCFT[[#This Row],[Open]]-MCFT[[#This Row],[Close]]</f>
        <v>-1.5625E-2</v>
      </c>
      <c r="J2235" s="3">
        <f>INDEX(AAPL!$J:$J,MATCH(A:A,AAPL!$A:$A,0),1)</f>
        <v>-0.10714299999999999</v>
      </c>
      <c r="K2235" s="3" t="str">
        <f>IF(MCFT[[#This Row],[Day Change]]&gt;0,"UP","DOWN")</f>
        <v>DOWN</v>
      </c>
      <c r="L2235" s="9">
        <f>_xlfn.RANK.EQ(MCFT[[#This Row],[Date]],A:A,1)</f>
        <v>2234</v>
      </c>
      <c r="M2235" s="10">
        <f>_xlfn.RANK.AVG(MCFT[[#This Row],[Same change on date for AAPL]],AAPL,1)</f>
        <v>1507.5</v>
      </c>
      <c r="N2235" s="2">
        <f>MCFT[[#This Row],[Close]]/MCFT[[#This Row],[Open]]</f>
        <v>1.0040899790148086</v>
      </c>
    </row>
    <row r="2236" spans="1:14" x14ac:dyDescent="0.25">
      <c r="A2236" s="1">
        <v>34711</v>
      </c>
      <c r="B2236" s="3">
        <v>3.828125</v>
      </c>
      <c r="C2236" s="3">
        <v>3.8828130000000001</v>
      </c>
      <c r="D2236" s="3">
        <v>3.8125</v>
      </c>
      <c r="E2236" s="3">
        <v>3.828125</v>
      </c>
      <c r="F2236" s="3">
        <v>2.7901030000000002</v>
      </c>
      <c r="G2236">
        <v>26996800</v>
      </c>
      <c r="H2236" s="3" t="str">
        <f>TEXT(MCFT[[#This Row],[Date]],"dddd")</f>
        <v>Thursday</v>
      </c>
      <c r="I2236" s="3">
        <f>MCFT[[#This Row],[Open]]-MCFT[[#This Row],[Close]]</f>
        <v>0</v>
      </c>
      <c r="J2236" s="3">
        <f>INDEX(AAPL!$J:$J,MATCH(A:A,AAPL!$A:$A,0),1)</f>
        <v>2.6785000000000059E-2</v>
      </c>
      <c r="K2236" s="3" t="str">
        <f>IF(MCFT[[#This Row],[Day Change]]&gt;0,"UP","DOWN")</f>
        <v>DOWN</v>
      </c>
      <c r="L2236" s="9">
        <f>_xlfn.RANK.EQ(MCFT[[#This Row],[Date]],A:A,1)</f>
        <v>2235</v>
      </c>
      <c r="M2236" s="10">
        <f>_xlfn.RANK.AVG(MCFT[[#This Row],[Same change on date for AAPL]],AAPL,1)</f>
        <v>5624</v>
      </c>
      <c r="N2236" s="2">
        <f>MCFT[[#This Row],[Close]]/MCFT[[#This Row],[Open]]</f>
        <v>1</v>
      </c>
    </row>
    <row r="2237" spans="1:14" x14ac:dyDescent="0.25">
      <c r="A2237" s="1">
        <v>34712</v>
      </c>
      <c r="B2237" s="3">
        <v>3.875</v>
      </c>
      <c r="C2237" s="3">
        <v>3.9375</v>
      </c>
      <c r="D2237" s="3">
        <v>3.8671880000000001</v>
      </c>
      <c r="E2237" s="3">
        <v>3.921875</v>
      </c>
      <c r="F2237" s="3">
        <v>2.8584320000000001</v>
      </c>
      <c r="G2237">
        <v>41307200</v>
      </c>
      <c r="H2237" s="3" t="str">
        <f>TEXT(MCFT[[#This Row],[Date]],"dddd")</f>
        <v>Friday</v>
      </c>
      <c r="I2237" s="3">
        <f>MCFT[[#This Row],[Open]]-MCFT[[#This Row],[Close]]</f>
        <v>-4.6875E-2</v>
      </c>
      <c r="J2237" s="3">
        <f>INDEX(AAPL!$J:$J,MATCH(A:A,AAPL!$A:$A,0),1)</f>
        <v>4.4642000000000071E-2</v>
      </c>
      <c r="K2237" s="3" t="str">
        <f>IF(MCFT[[#This Row],[Day Change]]&gt;0,"UP","DOWN")</f>
        <v>DOWN</v>
      </c>
      <c r="L2237" s="9">
        <f>_xlfn.RANK.EQ(MCFT[[#This Row],[Date]],A:A,1)</f>
        <v>2236</v>
      </c>
      <c r="M2237" s="10">
        <f>_xlfn.RANK.AVG(MCFT[[#This Row],[Same change on date for AAPL]],AAPL,1)</f>
        <v>6154</v>
      </c>
      <c r="N2237" s="2">
        <f>MCFT[[#This Row],[Close]]/MCFT[[#This Row],[Open]]</f>
        <v>1.0120967741935485</v>
      </c>
    </row>
    <row r="2238" spans="1:14" x14ac:dyDescent="0.25">
      <c r="A2238" s="1">
        <v>34715</v>
      </c>
      <c r="B2238" s="3">
        <v>3.953125</v>
      </c>
      <c r="C2238" s="3">
        <v>4.03125</v>
      </c>
      <c r="D2238" s="3">
        <v>3.9375</v>
      </c>
      <c r="E2238" s="3">
        <v>4.0078129999999996</v>
      </c>
      <c r="F2238" s="3">
        <v>2.9210669999999999</v>
      </c>
      <c r="G2238">
        <v>74648000</v>
      </c>
      <c r="H2238" s="3" t="str">
        <f>TEXT(MCFT[[#This Row],[Date]],"dddd")</f>
        <v>Monday</v>
      </c>
      <c r="I2238" s="3">
        <f>MCFT[[#This Row],[Open]]-MCFT[[#This Row],[Close]]</f>
        <v>-5.4687999999999626E-2</v>
      </c>
      <c r="J2238" s="3">
        <f>INDEX(AAPL!$J:$J,MATCH(A:A,AAPL!$A:$A,0),1)</f>
        <v>1.3392999999999988E-2</v>
      </c>
      <c r="K2238" s="3" t="str">
        <f>IF(MCFT[[#This Row],[Day Change]]&gt;0,"UP","DOWN")</f>
        <v>DOWN</v>
      </c>
      <c r="L2238" s="9">
        <f>_xlfn.RANK.EQ(MCFT[[#This Row],[Date]],A:A,1)</f>
        <v>2237</v>
      </c>
      <c r="M2238" s="10">
        <f>_xlfn.RANK.AVG(MCFT[[#This Row],[Same change on date for AAPL]],AAPL,1)</f>
        <v>5018.5</v>
      </c>
      <c r="N2238" s="2">
        <f>MCFT[[#This Row],[Close]]/MCFT[[#This Row],[Open]]</f>
        <v>1.0138341185770749</v>
      </c>
    </row>
    <row r="2239" spans="1:14" x14ac:dyDescent="0.25">
      <c r="A2239" s="1">
        <v>34716</v>
      </c>
      <c r="B2239" s="3">
        <v>4.046875</v>
      </c>
      <c r="C2239" s="3">
        <v>4.0703129999999996</v>
      </c>
      <c r="D2239" s="3">
        <v>4.0234379999999996</v>
      </c>
      <c r="E2239" s="3">
        <v>4.0390629999999996</v>
      </c>
      <c r="F2239" s="3">
        <v>2.9438439999999999</v>
      </c>
      <c r="G2239">
        <v>73932800</v>
      </c>
      <c r="H2239" s="3" t="str">
        <f>TEXT(MCFT[[#This Row],[Date]],"dddd")</f>
        <v>Tuesday</v>
      </c>
      <c r="I2239" s="3">
        <f>MCFT[[#This Row],[Open]]-MCFT[[#This Row],[Close]]</f>
        <v>7.8120000000003742E-3</v>
      </c>
      <c r="J2239" s="3">
        <f>INDEX(AAPL!$J:$J,MATCH(A:A,AAPL!$A:$A,0),1)</f>
        <v>-1.7857000000000012E-2</v>
      </c>
      <c r="K2239" s="3" t="str">
        <f>IF(MCFT[[#This Row],[Day Change]]&gt;0,"UP","DOWN")</f>
        <v>UP</v>
      </c>
      <c r="L2239" s="9">
        <f>_xlfn.RANK.EQ(MCFT[[#This Row],[Date]],A:A,1)</f>
        <v>2238</v>
      </c>
      <c r="M2239" s="10">
        <f>_xlfn.RANK.AVG(MCFT[[#This Row],[Same change on date for AAPL]],AAPL,1)</f>
        <v>2994</v>
      </c>
      <c r="N2239" s="2">
        <f>MCFT[[#This Row],[Close]]/MCFT[[#This Row],[Open]]</f>
        <v>0.99806962162162149</v>
      </c>
    </row>
    <row r="2240" spans="1:14" x14ac:dyDescent="0.25">
      <c r="A2240" s="1">
        <v>34717</v>
      </c>
      <c r="B2240" s="3">
        <v>4.0546879999999996</v>
      </c>
      <c r="C2240" s="3">
        <v>4.078125</v>
      </c>
      <c r="D2240" s="3">
        <v>4.015625</v>
      </c>
      <c r="E2240" s="3">
        <v>4.0664059999999997</v>
      </c>
      <c r="F2240" s="3">
        <v>2.9637720000000001</v>
      </c>
      <c r="G2240">
        <v>50504000</v>
      </c>
      <c r="H2240" s="3" t="str">
        <f>TEXT(MCFT[[#This Row],[Date]],"dddd")</f>
        <v>Wednesday</v>
      </c>
      <c r="I2240" s="3">
        <f>MCFT[[#This Row],[Open]]-MCFT[[#This Row],[Close]]</f>
        <v>-1.1718000000000117E-2</v>
      </c>
      <c r="J2240" s="3">
        <f>INDEX(AAPL!$J:$J,MATCH(A:A,AAPL!$A:$A,0),1)</f>
        <v>-2.2321000000000035E-2</v>
      </c>
      <c r="K2240" s="3" t="str">
        <f>IF(MCFT[[#This Row],[Day Change]]&gt;0,"UP","DOWN")</f>
        <v>DOWN</v>
      </c>
      <c r="L2240" s="9">
        <f>_xlfn.RANK.EQ(MCFT[[#This Row],[Date]],A:A,1)</f>
        <v>2239</v>
      </c>
      <c r="M2240" s="10">
        <f>_xlfn.RANK.AVG(MCFT[[#This Row],[Same change on date for AAPL]],AAPL,1)</f>
        <v>2794.5</v>
      </c>
      <c r="N2240" s="2">
        <f>MCFT[[#This Row],[Close]]/MCFT[[#This Row],[Open]]</f>
        <v>1.0028899880829303</v>
      </c>
    </row>
    <row r="2241" spans="1:14" x14ac:dyDescent="0.25">
      <c r="A2241" s="1">
        <v>34718</v>
      </c>
      <c r="B2241" s="3">
        <v>4.03125</v>
      </c>
      <c r="C2241" s="3">
        <v>4.0625</v>
      </c>
      <c r="D2241" s="3">
        <v>3.9648439999999998</v>
      </c>
      <c r="E2241" s="3">
        <v>3.96875</v>
      </c>
      <c r="F2241" s="3">
        <v>2.8925969999999999</v>
      </c>
      <c r="G2241">
        <v>67108800</v>
      </c>
      <c r="H2241" s="3" t="str">
        <f>TEXT(MCFT[[#This Row],[Date]],"dddd")</f>
        <v>Thursday</v>
      </c>
      <c r="I2241" s="3">
        <f>MCFT[[#This Row],[Open]]-MCFT[[#This Row],[Close]]</f>
        <v>6.25E-2</v>
      </c>
      <c r="J2241" s="3">
        <f>INDEX(AAPL!$J:$J,MATCH(A:A,AAPL!$A:$A,0),1)</f>
        <v>-1.3392999999999988E-2</v>
      </c>
      <c r="K2241" s="3" t="str">
        <f>IF(MCFT[[#This Row],[Day Change]]&gt;0,"UP","DOWN")</f>
        <v>UP</v>
      </c>
      <c r="L2241" s="9">
        <f>_xlfn.RANK.EQ(MCFT[[#This Row],[Date]],A:A,1)</f>
        <v>2240</v>
      </c>
      <c r="M2241" s="10">
        <f>_xlfn.RANK.AVG(MCFT[[#This Row],[Same change on date for AAPL]],AAPL,1)</f>
        <v>3219.5</v>
      </c>
      <c r="N2241" s="2">
        <f>MCFT[[#This Row],[Close]]/MCFT[[#This Row],[Open]]</f>
        <v>0.98449612403100772</v>
      </c>
    </row>
    <row r="2242" spans="1:14" x14ac:dyDescent="0.25">
      <c r="A2242" s="1">
        <v>34719</v>
      </c>
      <c r="B2242" s="3">
        <v>3.9296880000000001</v>
      </c>
      <c r="C2242" s="3">
        <v>3.96875</v>
      </c>
      <c r="D2242" s="3">
        <v>3.828125</v>
      </c>
      <c r="E2242" s="3">
        <v>3.8515630000000001</v>
      </c>
      <c r="F2242" s="3">
        <v>2.8071860000000002</v>
      </c>
      <c r="G2242">
        <v>82388800</v>
      </c>
      <c r="H2242" s="3" t="str">
        <f>TEXT(MCFT[[#This Row],[Date]],"dddd")</f>
        <v>Friday</v>
      </c>
      <c r="I2242" s="3">
        <f>MCFT[[#This Row],[Open]]-MCFT[[#This Row],[Close]]</f>
        <v>7.8125E-2</v>
      </c>
      <c r="J2242" s="3">
        <f>INDEX(AAPL!$J:$J,MATCH(A:A,AAPL!$A:$A,0),1)</f>
        <v>0.15625</v>
      </c>
      <c r="K2242" s="3" t="str">
        <f>IF(MCFT[[#This Row],[Day Change]]&gt;0,"UP","DOWN")</f>
        <v>UP</v>
      </c>
      <c r="L2242" s="9">
        <f>_xlfn.RANK.EQ(MCFT[[#This Row],[Date]],A:A,1)</f>
        <v>2241</v>
      </c>
      <c r="M2242" s="10">
        <f>_xlfn.RANK.AVG(MCFT[[#This Row],[Same change on date for AAPL]],AAPL,1)</f>
        <v>6920</v>
      </c>
      <c r="N2242" s="2">
        <f>MCFT[[#This Row],[Close]]/MCFT[[#This Row],[Open]]</f>
        <v>0.98011928682378857</v>
      </c>
    </row>
    <row r="2243" spans="1:14" x14ac:dyDescent="0.25">
      <c r="A2243" s="1">
        <v>34722</v>
      </c>
      <c r="B2243" s="3">
        <v>3.8125</v>
      </c>
      <c r="C2243" s="3">
        <v>3.9375</v>
      </c>
      <c r="D2243" s="3">
        <v>3.78125</v>
      </c>
      <c r="E2243" s="3">
        <v>3.9257810000000002</v>
      </c>
      <c r="F2243" s="3">
        <v>2.8612790000000001</v>
      </c>
      <c r="G2243">
        <v>53843200</v>
      </c>
      <c r="H2243" s="3" t="str">
        <f>TEXT(MCFT[[#This Row],[Date]],"dddd")</f>
        <v>Monday</v>
      </c>
      <c r="I2243" s="3">
        <f>MCFT[[#This Row],[Open]]-MCFT[[#This Row],[Close]]</f>
        <v>-0.11328100000000019</v>
      </c>
      <c r="J2243" s="3">
        <f>INDEX(AAPL!$J:$J,MATCH(A:A,AAPL!$A:$A,0),1)</f>
        <v>-1.3392999999999988E-2</v>
      </c>
      <c r="K2243" s="3" t="str">
        <f>IF(MCFT[[#This Row],[Day Change]]&gt;0,"UP","DOWN")</f>
        <v>DOWN</v>
      </c>
      <c r="L2243" s="9">
        <f>_xlfn.RANK.EQ(MCFT[[#This Row],[Date]],A:A,1)</f>
        <v>2242</v>
      </c>
      <c r="M2243" s="10">
        <f>_xlfn.RANK.AVG(MCFT[[#This Row],[Same change on date for AAPL]],AAPL,1)</f>
        <v>3219.5</v>
      </c>
      <c r="N2243" s="2">
        <f>MCFT[[#This Row],[Close]]/MCFT[[#This Row],[Open]]</f>
        <v>1.0297130491803279</v>
      </c>
    </row>
    <row r="2244" spans="1:14" x14ac:dyDescent="0.25">
      <c r="A2244" s="1">
        <v>34723</v>
      </c>
      <c r="B2244" s="3">
        <v>3.9375</v>
      </c>
      <c r="C2244" s="3">
        <v>3.9453130000000001</v>
      </c>
      <c r="D2244" s="3">
        <v>3.875</v>
      </c>
      <c r="E2244" s="3">
        <v>3.8759749999999999</v>
      </c>
      <c r="F2244" s="3">
        <v>2.8249789999999999</v>
      </c>
      <c r="G2244">
        <v>36739200</v>
      </c>
      <c r="H2244" s="3" t="str">
        <f>TEXT(MCFT[[#This Row],[Date]],"dddd")</f>
        <v>Tuesday</v>
      </c>
      <c r="I2244" s="3">
        <f>MCFT[[#This Row],[Open]]-MCFT[[#This Row],[Close]]</f>
        <v>6.1525000000000052E-2</v>
      </c>
      <c r="J2244" s="3">
        <f>INDEX(AAPL!$J:$J,MATCH(A:A,AAPL!$A:$A,0),1)</f>
        <v>2.2321999999999953E-2</v>
      </c>
      <c r="K2244" s="3" t="str">
        <f>IF(MCFT[[#This Row],[Day Change]]&gt;0,"UP","DOWN")</f>
        <v>UP</v>
      </c>
      <c r="L2244" s="9">
        <f>_xlfn.RANK.EQ(MCFT[[#This Row],[Date]],A:A,1)</f>
        <v>2243</v>
      </c>
      <c r="M2244" s="10">
        <f>_xlfn.RANK.AVG(MCFT[[#This Row],[Same change on date for AAPL]],AAPL,1)</f>
        <v>5525</v>
      </c>
      <c r="N2244" s="2">
        <f>MCFT[[#This Row],[Close]]/MCFT[[#This Row],[Open]]</f>
        <v>0.98437460317460312</v>
      </c>
    </row>
    <row r="2245" spans="1:14" x14ac:dyDescent="0.25">
      <c r="A2245" s="1">
        <v>34724</v>
      </c>
      <c r="B2245" s="3">
        <v>3.8515630000000001</v>
      </c>
      <c r="C2245" s="3">
        <v>3.890625</v>
      </c>
      <c r="D2245" s="3">
        <v>3.8125</v>
      </c>
      <c r="E2245" s="3">
        <v>3.859375</v>
      </c>
      <c r="F2245" s="3">
        <v>2.8128799999999998</v>
      </c>
      <c r="G2245">
        <v>52459200</v>
      </c>
      <c r="H2245" s="3" t="str">
        <f>TEXT(MCFT[[#This Row],[Date]],"dddd")</f>
        <v>Wednesday</v>
      </c>
      <c r="I2245" s="3">
        <f>MCFT[[#This Row],[Open]]-MCFT[[#This Row],[Close]]</f>
        <v>-7.8119999999999301E-3</v>
      </c>
      <c r="J2245" s="3">
        <f>INDEX(AAPL!$J:$J,MATCH(A:A,AAPL!$A:$A,0),1)</f>
        <v>-5.3010999999999919E-2</v>
      </c>
      <c r="K2245" s="3" t="str">
        <f>IF(MCFT[[#This Row],[Day Change]]&gt;0,"UP","DOWN")</f>
        <v>DOWN</v>
      </c>
      <c r="L2245" s="9">
        <f>_xlfn.RANK.EQ(MCFT[[#This Row],[Date]],A:A,1)</f>
        <v>2244</v>
      </c>
      <c r="M2245" s="10">
        <f>_xlfn.RANK.AVG(MCFT[[#This Row],[Same change on date for AAPL]],AAPL,1)</f>
        <v>1981</v>
      </c>
      <c r="N2245" s="2">
        <f>MCFT[[#This Row],[Close]]/MCFT[[#This Row],[Open]]</f>
        <v>1.0020282674851742</v>
      </c>
    </row>
    <row r="2246" spans="1:14" x14ac:dyDescent="0.25">
      <c r="A2246" s="1">
        <v>34725</v>
      </c>
      <c r="B2246" s="3">
        <v>3.8046880000000001</v>
      </c>
      <c r="C2246" s="3">
        <v>3.8125</v>
      </c>
      <c r="D2246" s="3">
        <v>3.734375</v>
      </c>
      <c r="E2246" s="3">
        <v>3.7421880000000001</v>
      </c>
      <c r="F2246" s="3">
        <v>2.727468</v>
      </c>
      <c r="G2246">
        <v>80836800</v>
      </c>
      <c r="H2246" s="3" t="str">
        <f>TEXT(MCFT[[#This Row],[Date]],"dddd")</f>
        <v>Thursday</v>
      </c>
      <c r="I2246" s="3">
        <f>MCFT[[#This Row],[Open]]-MCFT[[#This Row],[Close]]</f>
        <v>6.25E-2</v>
      </c>
      <c r="J2246" s="3">
        <f>INDEX(AAPL!$J:$J,MATCH(A:A,AAPL!$A:$A,0),1)</f>
        <v>4.9107000000000012E-2</v>
      </c>
      <c r="K2246" s="3" t="str">
        <f>IF(MCFT[[#This Row],[Day Change]]&gt;0,"UP","DOWN")</f>
        <v>UP</v>
      </c>
      <c r="L2246" s="9">
        <f>_xlfn.RANK.EQ(MCFT[[#This Row],[Date]],A:A,1)</f>
        <v>2245</v>
      </c>
      <c r="M2246" s="10">
        <f>_xlfn.RANK.AVG(MCFT[[#This Row],[Same change on date for AAPL]],AAPL,1)</f>
        <v>6270.5</v>
      </c>
      <c r="N2246" s="2">
        <f>MCFT[[#This Row],[Close]]/MCFT[[#This Row],[Open]]</f>
        <v>0.98357289743600529</v>
      </c>
    </row>
    <row r="2247" spans="1:14" x14ac:dyDescent="0.25">
      <c r="A2247" s="1">
        <v>34726</v>
      </c>
      <c r="B2247" s="3">
        <v>3.7578130000000001</v>
      </c>
      <c r="C2247" s="3">
        <v>3.765625</v>
      </c>
      <c r="D2247" s="3">
        <v>3.734375</v>
      </c>
      <c r="E2247" s="3">
        <v>3.7421880000000001</v>
      </c>
      <c r="F2247" s="3">
        <v>2.727468</v>
      </c>
      <c r="G2247">
        <v>58376000</v>
      </c>
      <c r="H2247" s="3" t="str">
        <f>TEXT(MCFT[[#This Row],[Date]],"dddd")</f>
        <v>Friday</v>
      </c>
      <c r="I2247" s="3">
        <f>MCFT[[#This Row],[Open]]-MCFT[[#This Row],[Close]]</f>
        <v>1.5625E-2</v>
      </c>
      <c r="J2247" s="3">
        <f>INDEX(AAPL!$J:$J,MATCH(A:A,AAPL!$A:$A,0),1)</f>
        <v>0</v>
      </c>
      <c r="K2247" s="3" t="str">
        <f>IF(MCFT[[#This Row],[Day Change]]&gt;0,"UP","DOWN")</f>
        <v>UP</v>
      </c>
      <c r="L2247" s="9">
        <f>_xlfn.RANK.EQ(MCFT[[#This Row],[Date]],A:A,1)</f>
        <v>2246</v>
      </c>
      <c r="M2247" s="10">
        <f>_xlfn.RANK.AVG(MCFT[[#This Row],[Same change on date for AAPL]],AAPL,1)</f>
        <v>4124.5</v>
      </c>
      <c r="N2247" s="2">
        <f>MCFT[[#This Row],[Close]]/MCFT[[#This Row],[Open]]</f>
        <v>0.99584199639524373</v>
      </c>
    </row>
    <row r="2248" spans="1:14" x14ac:dyDescent="0.25">
      <c r="A2248" s="1">
        <v>34729</v>
      </c>
      <c r="B2248" s="3">
        <v>3.7578130000000001</v>
      </c>
      <c r="C2248" s="3">
        <v>3.7578130000000001</v>
      </c>
      <c r="D2248" s="3">
        <v>3.6796880000000001</v>
      </c>
      <c r="E2248" s="3">
        <v>3.6875</v>
      </c>
      <c r="F2248" s="3">
        <v>2.6876099999999998</v>
      </c>
      <c r="G2248">
        <v>55164800</v>
      </c>
      <c r="H2248" s="3" t="str">
        <f>TEXT(MCFT[[#This Row],[Date]],"dddd")</f>
        <v>Monday</v>
      </c>
      <c r="I2248" s="3">
        <f>MCFT[[#This Row],[Open]]-MCFT[[#This Row],[Close]]</f>
        <v>7.031300000000007E-2</v>
      </c>
      <c r="J2248" s="3">
        <f>INDEX(AAPL!$J:$J,MATCH(A:A,AAPL!$A:$A,0),1)</f>
        <v>0</v>
      </c>
      <c r="K2248" s="3" t="str">
        <f>IF(MCFT[[#This Row],[Day Change]]&gt;0,"UP","DOWN")</f>
        <v>UP</v>
      </c>
      <c r="L2248" s="9">
        <f>_xlfn.RANK.EQ(MCFT[[#This Row],[Date]],A:A,1)</f>
        <v>2247</v>
      </c>
      <c r="M2248" s="10">
        <f>_xlfn.RANK.AVG(MCFT[[#This Row],[Same change on date for AAPL]],AAPL,1)</f>
        <v>4124.5</v>
      </c>
      <c r="N2248" s="2">
        <f>MCFT[[#This Row],[Close]]/MCFT[[#This Row],[Open]]</f>
        <v>0.9812888507224814</v>
      </c>
    </row>
    <row r="2249" spans="1:14" x14ac:dyDescent="0.25">
      <c r="A2249" s="1">
        <v>34730</v>
      </c>
      <c r="B2249" s="3">
        <v>3.6953130000000001</v>
      </c>
      <c r="C2249" s="3">
        <v>3.734375</v>
      </c>
      <c r="D2249" s="3">
        <v>3.640625</v>
      </c>
      <c r="E2249" s="3">
        <v>3.7109380000000001</v>
      </c>
      <c r="F2249" s="3">
        <v>2.7046920000000001</v>
      </c>
      <c r="G2249">
        <v>59945600</v>
      </c>
      <c r="H2249" s="3" t="str">
        <f>TEXT(MCFT[[#This Row],[Date]],"dddd")</f>
        <v>Tuesday</v>
      </c>
      <c r="I2249" s="3">
        <f>MCFT[[#This Row],[Open]]-MCFT[[#This Row],[Close]]</f>
        <v>-1.5625E-2</v>
      </c>
      <c r="J2249" s="3">
        <f>INDEX(AAPL!$J:$J,MATCH(A:A,AAPL!$A:$A,0),1)</f>
        <v>4.4649999999999412E-3</v>
      </c>
      <c r="K2249" s="3" t="str">
        <f>IF(MCFT[[#This Row],[Day Change]]&gt;0,"UP","DOWN")</f>
        <v>DOWN</v>
      </c>
      <c r="L2249" s="9">
        <f>_xlfn.RANK.EQ(MCFT[[#This Row],[Date]],A:A,1)</f>
        <v>2248</v>
      </c>
      <c r="M2249" s="10">
        <f>_xlfn.RANK.AVG(MCFT[[#This Row],[Same change on date for AAPL]],AAPL,1)</f>
        <v>4478.5</v>
      </c>
      <c r="N2249" s="2">
        <f>MCFT[[#This Row],[Close]]/MCFT[[#This Row],[Open]]</f>
        <v>1.0042283292376044</v>
      </c>
    </row>
    <row r="2250" spans="1:14" x14ac:dyDescent="0.25">
      <c r="A2250" s="1">
        <v>34731</v>
      </c>
      <c r="B2250" s="3">
        <v>3.7109380000000001</v>
      </c>
      <c r="C2250" s="3">
        <v>3.796875</v>
      </c>
      <c r="D2250" s="3">
        <v>3.6865190000000001</v>
      </c>
      <c r="E2250" s="3">
        <v>3.6953130000000001</v>
      </c>
      <c r="F2250" s="3">
        <v>2.6933039999999999</v>
      </c>
      <c r="G2250">
        <v>66705600</v>
      </c>
      <c r="H2250" s="3" t="str">
        <f>TEXT(MCFT[[#This Row],[Date]],"dddd")</f>
        <v>Wednesday</v>
      </c>
      <c r="I2250" s="3">
        <f>MCFT[[#This Row],[Open]]-MCFT[[#This Row],[Close]]</f>
        <v>1.5625E-2</v>
      </c>
      <c r="J2250" s="3">
        <f>INDEX(AAPL!$J:$J,MATCH(A:A,AAPL!$A:$A,0),1)</f>
        <v>2.2321000000000035E-2</v>
      </c>
      <c r="K2250" s="3" t="str">
        <f>IF(MCFT[[#This Row],[Day Change]]&gt;0,"UP","DOWN")</f>
        <v>UP</v>
      </c>
      <c r="L2250" s="9">
        <f>_xlfn.RANK.EQ(MCFT[[#This Row],[Date]],A:A,1)</f>
        <v>2249</v>
      </c>
      <c r="M2250" s="10">
        <f>_xlfn.RANK.AVG(MCFT[[#This Row],[Same change on date for AAPL]],AAPL,1)</f>
        <v>5479</v>
      </c>
      <c r="N2250" s="2">
        <f>MCFT[[#This Row],[Close]]/MCFT[[#This Row],[Open]]</f>
        <v>0.99578947425152342</v>
      </c>
    </row>
    <row r="2251" spans="1:14" x14ac:dyDescent="0.25">
      <c r="A2251" s="1">
        <v>34732</v>
      </c>
      <c r="B2251" s="3">
        <v>3.671875</v>
      </c>
      <c r="C2251" s="3">
        <v>3.7109380000000001</v>
      </c>
      <c r="D2251" s="3">
        <v>3.6484380000000001</v>
      </c>
      <c r="E2251" s="3">
        <v>3.6875</v>
      </c>
      <c r="F2251" s="3">
        <v>2.6876099999999998</v>
      </c>
      <c r="G2251">
        <v>46312000</v>
      </c>
      <c r="H2251" s="3" t="str">
        <f>TEXT(MCFT[[#This Row],[Date]],"dddd")</f>
        <v>Thursday</v>
      </c>
      <c r="I2251" s="3">
        <f>MCFT[[#This Row],[Open]]-MCFT[[#This Row],[Close]]</f>
        <v>-1.5625E-2</v>
      </c>
      <c r="J2251" s="3">
        <f>INDEX(AAPL!$J:$J,MATCH(A:A,AAPL!$A:$A,0),1)</f>
        <v>-5.3571000000000035E-2</v>
      </c>
      <c r="K2251" s="3" t="str">
        <f>IF(MCFT[[#This Row],[Day Change]]&gt;0,"UP","DOWN")</f>
        <v>DOWN</v>
      </c>
      <c r="L2251" s="9">
        <f>_xlfn.RANK.EQ(MCFT[[#This Row],[Date]],A:A,1)</f>
        <v>2250</v>
      </c>
      <c r="M2251" s="10">
        <f>_xlfn.RANK.AVG(MCFT[[#This Row],[Same change on date for AAPL]],AAPL,1)</f>
        <v>1962</v>
      </c>
      <c r="N2251" s="2">
        <f>MCFT[[#This Row],[Close]]/MCFT[[#This Row],[Open]]</f>
        <v>1.0042553191489361</v>
      </c>
    </row>
    <row r="2252" spans="1:14" x14ac:dyDescent="0.25">
      <c r="A2252" s="1">
        <v>34733</v>
      </c>
      <c r="B2252" s="3">
        <v>3.71875</v>
      </c>
      <c r="C2252" s="3">
        <v>3.78125</v>
      </c>
      <c r="D2252" s="3">
        <v>3.703125</v>
      </c>
      <c r="E2252" s="3">
        <v>3.7578130000000001</v>
      </c>
      <c r="F2252" s="3">
        <v>2.7388560000000002</v>
      </c>
      <c r="G2252">
        <v>60332800</v>
      </c>
      <c r="H2252" s="3" t="str">
        <f>TEXT(MCFT[[#This Row],[Date]],"dddd")</f>
        <v>Friday</v>
      </c>
      <c r="I2252" s="3">
        <f>MCFT[[#This Row],[Open]]-MCFT[[#This Row],[Close]]</f>
        <v>-3.906300000000007E-2</v>
      </c>
      <c r="J2252" s="3">
        <f>INDEX(AAPL!$J:$J,MATCH(A:A,AAPL!$A:$A,0),1)</f>
        <v>5.3571000000000035E-2</v>
      </c>
      <c r="K2252" s="3" t="str">
        <f>IF(MCFT[[#This Row],[Day Change]]&gt;0,"UP","DOWN")</f>
        <v>DOWN</v>
      </c>
      <c r="L2252" s="9">
        <f>_xlfn.RANK.EQ(MCFT[[#This Row],[Date]],A:A,1)</f>
        <v>2251</v>
      </c>
      <c r="M2252" s="10">
        <f>_xlfn.RANK.AVG(MCFT[[#This Row],[Same change on date for AAPL]],AAPL,1)</f>
        <v>6331</v>
      </c>
      <c r="N2252" s="2">
        <f>MCFT[[#This Row],[Close]]/MCFT[[#This Row],[Open]]</f>
        <v>1.0105043361344539</v>
      </c>
    </row>
    <row r="2253" spans="1:14" x14ac:dyDescent="0.25">
      <c r="A2253" s="1">
        <v>34736</v>
      </c>
      <c r="B2253" s="3">
        <v>3.7578130000000001</v>
      </c>
      <c r="C2253" s="3">
        <v>3.8203130000000001</v>
      </c>
      <c r="D2253" s="3">
        <v>3.7578130000000001</v>
      </c>
      <c r="E2253" s="3">
        <v>3.8046880000000001</v>
      </c>
      <c r="F2253" s="3">
        <v>2.773021</v>
      </c>
      <c r="G2253">
        <v>48345600</v>
      </c>
      <c r="H2253" s="3" t="str">
        <f>TEXT(MCFT[[#This Row],[Date]],"dddd")</f>
        <v>Monday</v>
      </c>
      <c r="I2253" s="3">
        <f>MCFT[[#This Row],[Open]]-MCFT[[#This Row],[Close]]</f>
        <v>-4.6875E-2</v>
      </c>
      <c r="J2253" s="3">
        <f>INDEX(AAPL!$J:$J,MATCH(A:A,AAPL!$A:$A,0),1)</f>
        <v>8.928000000000047E-3</v>
      </c>
      <c r="K2253" s="3" t="str">
        <f>IF(MCFT[[#This Row],[Day Change]]&gt;0,"UP","DOWN")</f>
        <v>DOWN</v>
      </c>
      <c r="L2253" s="9">
        <f>_xlfn.RANK.EQ(MCFT[[#This Row],[Date]],A:A,1)</f>
        <v>2252</v>
      </c>
      <c r="M2253" s="10">
        <f>_xlfn.RANK.AVG(MCFT[[#This Row],[Same change on date for AAPL]],AAPL,1)</f>
        <v>4659.5</v>
      </c>
      <c r="N2253" s="2">
        <f>MCFT[[#This Row],[Close]]/MCFT[[#This Row],[Open]]</f>
        <v>1.0124740108142689</v>
      </c>
    </row>
    <row r="2254" spans="1:14" x14ac:dyDescent="0.25">
      <c r="A2254" s="1">
        <v>34737</v>
      </c>
      <c r="B2254" s="3">
        <v>3.796875</v>
      </c>
      <c r="C2254" s="3">
        <v>3.8203130000000001</v>
      </c>
      <c r="D2254" s="3">
        <v>3.7890630000000001</v>
      </c>
      <c r="E2254" s="3">
        <v>3.8125</v>
      </c>
      <c r="F2254" s="3">
        <v>2.7787139999999999</v>
      </c>
      <c r="G2254">
        <v>33152000</v>
      </c>
      <c r="H2254" s="3" t="str">
        <f>TEXT(MCFT[[#This Row],[Date]],"dddd")</f>
        <v>Tuesday</v>
      </c>
      <c r="I2254" s="3">
        <f>MCFT[[#This Row],[Open]]-MCFT[[#This Row],[Close]]</f>
        <v>-1.5625E-2</v>
      </c>
      <c r="J2254" s="3">
        <f>INDEX(AAPL!$J:$J,MATCH(A:A,AAPL!$A:$A,0),1)</f>
        <v>-1.5625E-2</v>
      </c>
      <c r="K2254" s="3" t="str">
        <f>IF(MCFT[[#This Row],[Day Change]]&gt;0,"UP","DOWN")</f>
        <v>DOWN</v>
      </c>
      <c r="L2254" s="9">
        <f>_xlfn.RANK.EQ(MCFT[[#This Row],[Date]],A:A,1)</f>
        <v>2253</v>
      </c>
      <c r="M2254" s="10">
        <f>_xlfn.RANK.AVG(MCFT[[#This Row],[Same change on date for AAPL]],AAPL,1)</f>
        <v>3134</v>
      </c>
      <c r="N2254" s="2">
        <f>MCFT[[#This Row],[Close]]/MCFT[[#This Row],[Open]]</f>
        <v>1.0041152263374487</v>
      </c>
    </row>
    <row r="2255" spans="1:14" x14ac:dyDescent="0.25">
      <c r="A2255" s="1">
        <v>34738</v>
      </c>
      <c r="B2255" s="3">
        <v>3.828125</v>
      </c>
      <c r="C2255" s="3">
        <v>3.875</v>
      </c>
      <c r="D2255" s="3">
        <v>3.8125</v>
      </c>
      <c r="E2255" s="3">
        <v>3.8671880000000001</v>
      </c>
      <c r="F2255" s="3">
        <v>2.8185739999999999</v>
      </c>
      <c r="G2255">
        <v>49150400</v>
      </c>
      <c r="H2255" s="3" t="str">
        <f>TEXT(MCFT[[#This Row],[Date]],"dddd")</f>
        <v>Wednesday</v>
      </c>
      <c r="I2255" s="3">
        <f>MCFT[[#This Row],[Open]]-MCFT[[#This Row],[Close]]</f>
        <v>-3.906300000000007E-2</v>
      </c>
      <c r="J2255" s="3">
        <f>INDEX(AAPL!$J:$J,MATCH(A:A,AAPL!$A:$A,0),1)</f>
        <v>-4.6875E-2</v>
      </c>
      <c r="K2255" s="3" t="str">
        <f>IF(MCFT[[#This Row],[Day Change]]&gt;0,"UP","DOWN")</f>
        <v>DOWN</v>
      </c>
      <c r="L2255" s="9">
        <f>_xlfn.RANK.EQ(MCFT[[#This Row],[Date]],A:A,1)</f>
        <v>2254</v>
      </c>
      <c r="M2255" s="10">
        <f>_xlfn.RANK.AVG(MCFT[[#This Row],[Same change on date for AAPL]],AAPL,1)</f>
        <v>2064.5</v>
      </c>
      <c r="N2255" s="2">
        <f>MCFT[[#This Row],[Close]]/MCFT[[#This Row],[Open]]</f>
        <v>1.010204212244898</v>
      </c>
    </row>
    <row r="2256" spans="1:14" x14ac:dyDescent="0.25">
      <c r="A2256" s="1">
        <v>34739</v>
      </c>
      <c r="B2256" s="3">
        <v>3.8828130000000001</v>
      </c>
      <c r="C2256" s="3">
        <v>3.90625</v>
      </c>
      <c r="D2256" s="3">
        <v>3.859375</v>
      </c>
      <c r="E2256" s="3">
        <v>3.8671880000000001</v>
      </c>
      <c r="F2256" s="3">
        <v>2.8185739999999999</v>
      </c>
      <c r="G2256">
        <v>42398400</v>
      </c>
      <c r="H2256" s="3" t="str">
        <f>TEXT(MCFT[[#This Row],[Date]],"dddd")</f>
        <v>Thursday</v>
      </c>
      <c r="I2256" s="3">
        <f>MCFT[[#This Row],[Open]]-MCFT[[#This Row],[Close]]</f>
        <v>1.5625E-2</v>
      </c>
      <c r="J2256" s="3">
        <f>INDEX(AAPL!$J:$J,MATCH(A:A,AAPL!$A:$A,0),1)</f>
        <v>-5.3571999999999953E-2</v>
      </c>
      <c r="K2256" s="3" t="str">
        <f>IF(MCFT[[#This Row],[Day Change]]&gt;0,"UP","DOWN")</f>
        <v>UP</v>
      </c>
      <c r="L2256" s="9">
        <f>_xlfn.RANK.EQ(MCFT[[#This Row],[Date]],A:A,1)</f>
        <v>2255</v>
      </c>
      <c r="M2256" s="10">
        <f>_xlfn.RANK.AVG(MCFT[[#This Row],[Same change on date for AAPL]],AAPL,1)</f>
        <v>1943.5</v>
      </c>
      <c r="N2256" s="2">
        <f>MCFT[[#This Row],[Close]]/MCFT[[#This Row],[Open]]</f>
        <v>0.99597585564898439</v>
      </c>
    </row>
    <row r="2257" spans="1:14" x14ac:dyDescent="0.25">
      <c r="A2257" s="1">
        <v>34740</v>
      </c>
      <c r="B2257" s="3">
        <v>3.875</v>
      </c>
      <c r="C2257" s="3">
        <v>3.9140630000000001</v>
      </c>
      <c r="D2257" s="3">
        <v>3.84375</v>
      </c>
      <c r="E2257" s="3">
        <v>3.875</v>
      </c>
      <c r="F2257" s="3">
        <v>2.824268</v>
      </c>
      <c r="G2257">
        <v>49862400</v>
      </c>
      <c r="H2257" s="3" t="str">
        <f>TEXT(MCFT[[#This Row],[Date]],"dddd")</f>
        <v>Friday</v>
      </c>
      <c r="I2257" s="3">
        <f>MCFT[[#This Row],[Open]]-MCFT[[#This Row],[Close]]</f>
        <v>0</v>
      </c>
      <c r="J2257" s="3">
        <f>INDEX(AAPL!$J:$J,MATCH(A:A,AAPL!$A:$A,0),1)</f>
        <v>-4.4640000000000235E-3</v>
      </c>
      <c r="K2257" s="3" t="str">
        <f>IF(MCFT[[#This Row],[Day Change]]&gt;0,"UP","DOWN")</f>
        <v>DOWN</v>
      </c>
      <c r="L2257" s="9">
        <f>_xlfn.RANK.EQ(MCFT[[#This Row],[Date]],A:A,1)</f>
        <v>2256</v>
      </c>
      <c r="M2257" s="10">
        <f>_xlfn.RANK.AVG(MCFT[[#This Row],[Same change on date for AAPL]],AAPL,1)</f>
        <v>3822</v>
      </c>
      <c r="N2257" s="2">
        <f>MCFT[[#This Row],[Close]]/MCFT[[#This Row],[Open]]</f>
        <v>1</v>
      </c>
    </row>
    <row r="2258" spans="1:14" x14ac:dyDescent="0.25">
      <c r="A2258" s="1">
        <v>34743</v>
      </c>
      <c r="B2258" s="3">
        <v>3.875</v>
      </c>
      <c r="C2258" s="3">
        <v>3.921875</v>
      </c>
      <c r="D2258" s="3">
        <v>3.8515630000000001</v>
      </c>
      <c r="E2258" s="3">
        <v>3.875</v>
      </c>
      <c r="F2258" s="3">
        <v>2.824268</v>
      </c>
      <c r="G2258">
        <v>38160000</v>
      </c>
      <c r="H2258" s="3" t="str">
        <f>TEXT(MCFT[[#This Row],[Date]],"dddd")</f>
        <v>Monday</v>
      </c>
      <c r="I2258" s="3">
        <f>MCFT[[#This Row],[Open]]-MCFT[[#This Row],[Close]]</f>
        <v>0</v>
      </c>
      <c r="J2258" s="3">
        <f>INDEX(AAPL!$J:$J,MATCH(A:A,AAPL!$A:$A,0),1)</f>
        <v>-8.9289999999999647E-3</v>
      </c>
      <c r="K2258" s="3" t="str">
        <f>IF(MCFT[[#This Row],[Day Change]]&gt;0,"UP","DOWN")</f>
        <v>DOWN</v>
      </c>
      <c r="L2258" s="9">
        <f>_xlfn.RANK.EQ(MCFT[[#This Row],[Date]],A:A,1)</f>
        <v>2257</v>
      </c>
      <c r="M2258" s="10">
        <f>_xlfn.RANK.AVG(MCFT[[#This Row],[Same change on date for AAPL]],AAPL,1)</f>
        <v>3449.5</v>
      </c>
      <c r="N2258" s="2">
        <f>MCFT[[#This Row],[Close]]/MCFT[[#This Row],[Open]]</f>
        <v>1</v>
      </c>
    </row>
    <row r="2259" spans="1:14" x14ac:dyDescent="0.25">
      <c r="A2259" s="1">
        <v>34744</v>
      </c>
      <c r="B2259" s="3">
        <v>3.8828130000000001</v>
      </c>
      <c r="C2259" s="3">
        <v>3.890625</v>
      </c>
      <c r="D2259" s="3">
        <v>3.84375</v>
      </c>
      <c r="E2259" s="3">
        <v>3.8671880000000001</v>
      </c>
      <c r="F2259" s="3">
        <v>2.8185739999999999</v>
      </c>
      <c r="G2259">
        <v>31121600</v>
      </c>
      <c r="H2259" s="3" t="str">
        <f>TEXT(MCFT[[#This Row],[Date]],"dddd")</f>
        <v>Tuesday</v>
      </c>
      <c r="I2259" s="3">
        <f>MCFT[[#This Row],[Open]]-MCFT[[#This Row],[Close]]</f>
        <v>1.5625E-2</v>
      </c>
      <c r="J2259" s="3">
        <f>INDEX(AAPL!$J:$J,MATCH(A:A,AAPL!$A:$A,0),1)</f>
        <v>2.9017999999999988E-2</v>
      </c>
      <c r="K2259" s="3" t="str">
        <f>IF(MCFT[[#This Row],[Day Change]]&gt;0,"UP","DOWN")</f>
        <v>UP</v>
      </c>
      <c r="L2259" s="9">
        <f>_xlfn.RANK.EQ(MCFT[[#This Row],[Date]],A:A,1)</f>
        <v>2258</v>
      </c>
      <c r="M2259" s="10">
        <f>_xlfn.RANK.AVG(MCFT[[#This Row],[Same change on date for AAPL]],AAPL,1)</f>
        <v>5764</v>
      </c>
      <c r="N2259" s="2">
        <f>MCFT[[#This Row],[Close]]/MCFT[[#This Row],[Open]]</f>
        <v>0.99597585564898439</v>
      </c>
    </row>
    <row r="2260" spans="1:14" x14ac:dyDescent="0.25">
      <c r="A2260" s="1">
        <v>34745</v>
      </c>
      <c r="B2260" s="3">
        <v>3.7578130000000001</v>
      </c>
      <c r="C2260" s="3">
        <v>3.8359380000000001</v>
      </c>
      <c r="D2260" s="3">
        <v>3.7265630000000001</v>
      </c>
      <c r="E2260" s="3">
        <v>3.796875</v>
      </c>
      <c r="F2260" s="3">
        <v>2.7673269999999999</v>
      </c>
      <c r="G2260">
        <v>147001600</v>
      </c>
      <c r="H2260" s="3" t="str">
        <f>TEXT(MCFT[[#This Row],[Date]],"dddd")</f>
        <v>Wednesday</v>
      </c>
      <c r="I2260" s="3">
        <f>MCFT[[#This Row],[Open]]-MCFT[[#This Row],[Close]]</f>
        <v>-3.906199999999993E-2</v>
      </c>
      <c r="J2260" s="3">
        <f>INDEX(AAPL!$J:$J,MATCH(A:A,AAPL!$A:$A,0),1)</f>
        <v>2.4553999999999965E-2</v>
      </c>
      <c r="K2260" s="3" t="str">
        <f>IF(MCFT[[#This Row],[Day Change]]&gt;0,"UP","DOWN")</f>
        <v>DOWN</v>
      </c>
      <c r="L2260" s="9">
        <f>_xlfn.RANK.EQ(MCFT[[#This Row],[Date]],A:A,1)</f>
        <v>2259</v>
      </c>
      <c r="M2260" s="10">
        <f>_xlfn.RANK.AVG(MCFT[[#This Row],[Same change on date for AAPL]],AAPL,1)</f>
        <v>5573.5</v>
      </c>
      <c r="N2260" s="2">
        <f>MCFT[[#This Row],[Close]]/MCFT[[#This Row],[Open]]</f>
        <v>1.0103948759557753</v>
      </c>
    </row>
    <row r="2261" spans="1:14" x14ac:dyDescent="0.25">
      <c r="A2261" s="1">
        <v>34746</v>
      </c>
      <c r="B2261" s="3">
        <v>3.8046880000000001</v>
      </c>
      <c r="C2261" s="3">
        <v>3.8203130000000001</v>
      </c>
      <c r="D2261" s="3">
        <v>3.765625</v>
      </c>
      <c r="E2261" s="3">
        <v>3.8046880000000001</v>
      </c>
      <c r="F2261" s="3">
        <v>2.773021</v>
      </c>
      <c r="G2261">
        <v>56744000</v>
      </c>
      <c r="H2261" s="3" t="str">
        <f>TEXT(MCFT[[#This Row],[Date]],"dddd")</f>
        <v>Thursday</v>
      </c>
      <c r="I2261" s="3">
        <f>MCFT[[#This Row],[Open]]-MCFT[[#This Row],[Close]]</f>
        <v>0</v>
      </c>
      <c r="J2261" s="3">
        <f>INDEX(AAPL!$J:$J,MATCH(A:A,AAPL!$A:$A,0),1)</f>
        <v>-2.2320000000000118E-3</v>
      </c>
      <c r="K2261" s="3" t="str">
        <f>IF(MCFT[[#This Row],[Day Change]]&gt;0,"UP","DOWN")</f>
        <v>DOWN</v>
      </c>
      <c r="L2261" s="9">
        <f>_xlfn.RANK.EQ(MCFT[[#This Row],[Date]],A:A,1)</f>
        <v>2260</v>
      </c>
      <c r="M2261" s="10">
        <f>_xlfn.RANK.AVG(MCFT[[#This Row],[Same change on date for AAPL]],AAPL,1)</f>
        <v>3940.5</v>
      </c>
      <c r="N2261" s="2">
        <f>MCFT[[#This Row],[Close]]/MCFT[[#This Row],[Open]]</f>
        <v>1</v>
      </c>
    </row>
    <row r="2262" spans="1:14" x14ac:dyDescent="0.25">
      <c r="A2262" s="1">
        <v>34747</v>
      </c>
      <c r="B2262" s="3">
        <v>3.796875</v>
      </c>
      <c r="C2262" s="3">
        <v>3.8046880000000001</v>
      </c>
      <c r="D2262" s="3">
        <v>3.765625</v>
      </c>
      <c r="E2262" s="3">
        <v>3.7734380000000001</v>
      </c>
      <c r="F2262" s="3">
        <v>2.7502450000000001</v>
      </c>
      <c r="G2262">
        <v>37824000</v>
      </c>
      <c r="H2262" s="3" t="str">
        <f>TEXT(MCFT[[#This Row],[Date]],"dddd")</f>
        <v>Friday</v>
      </c>
      <c r="I2262" s="3">
        <f>MCFT[[#This Row],[Open]]-MCFT[[#This Row],[Close]]</f>
        <v>2.343699999999993E-2</v>
      </c>
      <c r="J2262" s="3">
        <f>INDEX(AAPL!$J:$J,MATCH(A:A,AAPL!$A:$A,0),1)</f>
        <v>1.3392999999999988E-2</v>
      </c>
      <c r="K2262" s="3" t="str">
        <f>IF(MCFT[[#This Row],[Day Change]]&gt;0,"UP","DOWN")</f>
        <v>UP</v>
      </c>
      <c r="L2262" s="9">
        <f>_xlfn.RANK.EQ(MCFT[[#This Row],[Date]],A:A,1)</f>
        <v>2261</v>
      </c>
      <c r="M2262" s="10">
        <f>_xlfn.RANK.AVG(MCFT[[#This Row],[Same change on date for AAPL]],AAPL,1)</f>
        <v>5018.5</v>
      </c>
      <c r="N2262" s="2">
        <f>MCFT[[#This Row],[Close]]/MCFT[[#This Row],[Open]]</f>
        <v>0.99382729218107002</v>
      </c>
    </row>
    <row r="2263" spans="1:14" x14ac:dyDescent="0.25">
      <c r="A2263" s="1">
        <v>34751</v>
      </c>
      <c r="B2263" s="3">
        <v>3.78125</v>
      </c>
      <c r="C2263" s="3">
        <v>3.796875</v>
      </c>
      <c r="D2263" s="3">
        <v>3.71875</v>
      </c>
      <c r="E2263" s="3">
        <v>3.734375</v>
      </c>
      <c r="F2263" s="3">
        <v>2.7217739999999999</v>
      </c>
      <c r="G2263">
        <v>55392000</v>
      </c>
      <c r="H2263" s="3" t="str">
        <f>TEXT(MCFT[[#This Row],[Date]],"dddd")</f>
        <v>Tuesday</v>
      </c>
      <c r="I2263" s="3">
        <f>MCFT[[#This Row],[Open]]-MCFT[[#This Row],[Close]]</f>
        <v>4.6875E-2</v>
      </c>
      <c r="J2263" s="3">
        <f>INDEX(AAPL!$J:$J,MATCH(A:A,AAPL!$A:$A,0),1)</f>
        <v>5.8035000000000059E-2</v>
      </c>
      <c r="K2263" s="3" t="str">
        <f>IF(MCFT[[#This Row],[Day Change]]&gt;0,"UP","DOWN")</f>
        <v>UP</v>
      </c>
      <c r="L2263" s="9">
        <f>_xlfn.RANK.EQ(MCFT[[#This Row],[Date]],A:A,1)</f>
        <v>2262</v>
      </c>
      <c r="M2263" s="10">
        <f>_xlfn.RANK.AVG(MCFT[[#This Row],[Same change on date for AAPL]],AAPL,1)</f>
        <v>6391</v>
      </c>
      <c r="N2263" s="2">
        <f>MCFT[[#This Row],[Close]]/MCFT[[#This Row],[Open]]</f>
        <v>0.98760330578512401</v>
      </c>
    </row>
    <row r="2264" spans="1:14" x14ac:dyDescent="0.25">
      <c r="A2264" s="1">
        <v>34752</v>
      </c>
      <c r="B2264" s="3">
        <v>3.734375</v>
      </c>
      <c r="C2264" s="3">
        <v>3.875</v>
      </c>
      <c r="D2264" s="3">
        <v>3.7265630000000001</v>
      </c>
      <c r="E2264" s="3">
        <v>3.84375</v>
      </c>
      <c r="F2264" s="3">
        <v>2.801491</v>
      </c>
      <c r="G2264">
        <v>60902400</v>
      </c>
      <c r="H2264" s="3" t="str">
        <f>TEXT(MCFT[[#This Row],[Date]],"dddd")</f>
        <v>Wednesday</v>
      </c>
      <c r="I2264" s="3">
        <f>MCFT[[#This Row],[Open]]-MCFT[[#This Row],[Close]]</f>
        <v>-0.109375</v>
      </c>
      <c r="J2264" s="3">
        <f>INDEX(AAPL!$J:$J,MATCH(A:A,AAPL!$A:$A,0),1)</f>
        <v>-6.6960000000000353E-3</v>
      </c>
      <c r="K2264" s="3" t="str">
        <f>IF(MCFT[[#This Row],[Day Change]]&gt;0,"UP","DOWN")</f>
        <v>DOWN</v>
      </c>
      <c r="L2264" s="9">
        <f>_xlfn.RANK.EQ(MCFT[[#This Row],[Date]],A:A,1)</f>
        <v>2263</v>
      </c>
      <c r="M2264" s="10">
        <f>_xlfn.RANK.AVG(MCFT[[#This Row],[Same change on date for AAPL]],AAPL,1)</f>
        <v>3685.5</v>
      </c>
      <c r="N2264" s="2">
        <f>MCFT[[#This Row],[Close]]/MCFT[[#This Row],[Open]]</f>
        <v>1.0292887029288702</v>
      </c>
    </row>
    <row r="2265" spans="1:14" x14ac:dyDescent="0.25">
      <c r="A2265" s="1">
        <v>34753</v>
      </c>
      <c r="B2265" s="3">
        <v>3.828125</v>
      </c>
      <c r="C2265" s="3">
        <v>3.8828130000000001</v>
      </c>
      <c r="D2265" s="3">
        <v>3.8125</v>
      </c>
      <c r="E2265" s="3">
        <v>3.8515630000000001</v>
      </c>
      <c r="F2265" s="3">
        <v>2.8071860000000002</v>
      </c>
      <c r="G2265">
        <v>59939200</v>
      </c>
      <c r="H2265" s="3" t="str">
        <f>TEXT(MCFT[[#This Row],[Date]],"dddd")</f>
        <v>Thursday</v>
      </c>
      <c r="I2265" s="3">
        <f>MCFT[[#This Row],[Open]]-MCFT[[#This Row],[Close]]</f>
        <v>-2.343800000000007E-2</v>
      </c>
      <c r="J2265" s="3">
        <f>INDEX(AAPL!$J:$J,MATCH(A:A,AAPL!$A:$A,0),1)</f>
        <v>3.3482000000000012E-2</v>
      </c>
      <c r="K2265" s="3" t="str">
        <f>IF(MCFT[[#This Row],[Day Change]]&gt;0,"UP","DOWN")</f>
        <v>DOWN</v>
      </c>
      <c r="L2265" s="9">
        <f>_xlfn.RANK.EQ(MCFT[[#This Row],[Date]],A:A,1)</f>
        <v>2264</v>
      </c>
      <c r="M2265" s="10">
        <f>_xlfn.RANK.AVG(MCFT[[#This Row],[Same change on date for AAPL]],AAPL,1)</f>
        <v>5874</v>
      </c>
      <c r="N2265" s="2">
        <f>MCFT[[#This Row],[Close]]/MCFT[[#This Row],[Open]]</f>
        <v>1.0061225795918367</v>
      </c>
    </row>
    <row r="2266" spans="1:14" x14ac:dyDescent="0.25">
      <c r="A2266" s="1">
        <v>34754</v>
      </c>
      <c r="B2266" s="3">
        <v>3.8359380000000001</v>
      </c>
      <c r="C2266" s="3">
        <v>3.8671880000000001</v>
      </c>
      <c r="D2266" s="3">
        <v>3.828125</v>
      </c>
      <c r="E2266" s="3">
        <v>3.828125</v>
      </c>
      <c r="F2266" s="3">
        <v>2.7901030000000002</v>
      </c>
      <c r="G2266">
        <v>34177600</v>
      </c>
      <c r="H2266" s="3" t="str">
        <f>TEXT(MCFT[[#This Row],[Date]],"dddd")</f>
        <v>Friday</v>
      </c>
      <c r="I2266" s="3">
        <f>MCFT[[#This Row],[Open]]-MCFT[[#This Row],[Close]]</f>
        <v>7.8130000000000699E-3</v>
      </c>
      <c r="J2266" s="3">
        <f>INDEX(AAPL!$J:$J,MATCH(A:A,AAPL!$A:$A,0),1)</f>
        <v>4.0178999999999965E-2</v>
      </c>
      <c r="K2266" s="3" t="str">
        <f>IF(MCFT[[#This Row],[Day Change]]&gt;0,"UP","DOWN")</f>
        <v>UP</v>
      </c>
      <c r="L2266" s="9">
        <f>_xlfn.RANK.EQ(MCFT[[#This Row],[Date]],A:A,1)</f>
        <v>2265</v>
      </c>
      <c r="M2266" s="10">
        <f>_xlfn.RANK.AVG(MCFT[[#This Row],[Same change on date for AAPL]],AAPL,1)</f>
        <v>6100.5</v>
      </c>
      <c r="N2266" s="2">
        <f>MCFT[[#This Row],[Close]]/MCFT[[#This Row],[Open]]</f>
        <v>0.99796321004145527</v>
      </c>
    </row>
    <row r="2267" spans="1:14" x14ac:dyDescent="0.25">
      <c r="A2267" s="1">
        <v>34757</v>
      </c>
      <c r="B2267" s="3">
        <v>3.8359380000000001</v>
      </c>
      <c r="C2267" s="3">
        <v>3.875</v>
      </c>
      <c r="D2267" s="3">
        <v>3.8203130000000001</v>
      </c>
      <c r="E2267" s="3">
        <v>3.859375</v>
      </c>
      <c r="F2267" s="3">
        <v>2.8128799999999998</v>
      </c>
      <c r="G2267">
        <v>28592000</v>
      </c>
      <c r="H2267" s="3" t="str">
        <f>TEXT(MCFT[[#This Row],[Date]],"dddd")</f>
        <v>Monday</v>
      </c>
      <c r="I2267" s="3">
        <f>MCFT[[#This Row],[Open]]-MCFT[[#This Row],[Close]]</f>
        <v>-2.343699999999993E-2</v>
      </c>
      <c r="J2267" s="3">
        <f>INDEX(AAPL!$J:$J,MATCH(A:A,AAPL!$A:$A,0),1)</f>
        <v>0</v>
      </c>
      <c r="K2267" s="3" t="str">
        <f>IF(MCFT[[#This Row],[Day Change]]&gt;0,"UP","DOWN")</f>
        <v>DOWN</v>
      </c>
      <c r="L2267" s="9">
        <f>_xlfn.RANK.EQ(MCFT[[#This Row],[Date]],A:A,1)</f>
        <v>2266</v>
      </c>
      <c r="M2267" s="10">
        <f>_xlfn.RANK.AVG(MCFT[[#This Row],[Same change on date for AAPL]],AAPL,1)</f>
        <v>4124.5</v>
      </c>
      <c r="N2267" s="2">
        <f>MCFT[[#This Row],[Close]]/MCFT[[#This Row],[Open]]</f>
        <v>1.0061098484907733</v>
      </c>
    </row>
    <row r="2268" spans="1:14" x14ac:dyDescent="0.25">
      <c r="A2268" s="1">
        <v>34758</v>
      </c>
      <c r="B2268" s="3">
        <v>3.8671880000000001</v>
      </c>
      <c r="C2268" s="3">
        <v>3.953125</v>
      </c>
      <c r="D2268" s="3">
        <v>3.859375</v>
      </c>
      <c r="E2268" s="3">
        <v>3.9375</v>
      </c>
      <c r="F2268" s="3">
        <v>2.8698199999999998</v>
      </c>
      <c r="G2268">
        <v>52544000</v>
      </c>
      <c r="H2268" s="3" t="str">
        <f>TEXT(MCFT[[#This Row],[Date]],"dddd")</f>
        <v>Tuesday</v>
      </c>
      <c r="I2268" s="3">
        <f>MCFT[[#This Row],[Open]]-MCFT[[#This Row],[Close]]</f>
        <v>-7.031199999999993E-2</v>
      </c>
      <c r="J2268" s="3">
        <f>INDEX(AAPL!$J:$J,MATCH(A:A,AAPL!$A:$A,0),1)</f>
        <v>-3.5714000000000024E-2</v>
      </c>
      <c r="K2268" s="3" t="str">
        <f>IF(MCFT[[#This Row],[Day Change]]&gt;0,"UP","DOWN")</f>
        <v>DOWN</v>
      </c>
      <c r="L2268" s="9">
        <f>_xlfn.RANK.EQ(MCFT[[#This Row],[Date]],A:A,1)</f>
        <v>2267</v>
      </c>
      <c r="M2268" s="10">
        <f>_xlfn.RANK.AVG(MCFT[[#This Row],[Same change on date for AAPL]],AAPL,1)</f>
        <v>2341.5</v>
      </c>
      <c r="N2268" s="2">
        <f>MCFT[[#This Row],[Close]]/MCFT[[#This Row],[Open]]</f>
        <v>1.0181816865381255</v>
      </c>
    </row>
    <row r="2269" spans="1:14" x14ac:dyDescent="0.25">
      <c r="A2269" s="1">
        <v>34759</v>
      </c>
      <c r="B2269" s="3">
        <v>3.9453130000000001</v>
      </c>
      <c r="C2269" s="3">
        <v>4</v>
      </c>
      <c r="D2269" s="3">
        <v>3.921875</v>
      </c>
      <c r="E2269" s="3">
        <v>3.953125</v>
      </c>
      <c r="F2269" s="3">
        <v>2.881208</v>
      </c>
      <c r="G2269">
        <v>52032000</v>
      </c>
      <c r="H2269" s="3" t="str">
        <f>TEXT(MCFT[[#This Row],[Date]],"dddd")</f>
        <v>Wednesday</v>
      </c>
      <c r="I2269" s="3">
        <f>MCFT[[#This Row],[Open]]-MCFT[[#This Row],[Close]]</f>
        <v>-7.8119999999999301E-3</v>
      </c>
      <c r="J2269" s="3">
        <f>INDEX(AAPL!$J:$J,MATCH(A:A,AAPL!$A:$A,0),1)</f>
        <v>-8.928000000000047E-3</v>
      </c>
      <c r="K2269" s="3" t="str">
        <f>IF(MCFT[[#This Row],[Day Change]]&gt;0,"UP","DOWN")</f>
        <v>DOWN</v>
      </c>
      <c r="L2269" s="9">
        <f>_xlfn.RANK.EQ(MCFT[[#This Row],[Date]],A:A,1)</f>
        <v>2268</v>
      </c>
      <c r="M2269" s="10">
        <f>_xlfn.RANK.AVG(MCFT[[#This Row],[Same change on date for AAPL]],AAPL,1)</f>
        <v>3553.5</v>
      </c>
      <c r="N2269" s="2">
        <f>MCFT[[#This Row],[Close]]/MCFT[[#This Row],[Open]]</f>
        <v>1.001980071036189</v>
      </c>
    </row>
    <row r="2270" spans="1:14" x14ac:dyDescent="0.25">
      <c r="A2270" s="1">
        <v>34760</v>
      </c>
      <c r="B2270" s="3">
        <v>3.953125</v>
      </c>
      <c r="C2270" s="3">
        <v>3.984375</v>
      </c>
      <c r="D2270" s="3">
        <v>3.9453130000000001</v>
      </c>
      <c r="E2270" s="3">
        <v>3.984375</v>
      </c>
      <c r="F2270" s="3">
        <v>2.903985</v>
      </c>
      <c r="G2270">
        <v>26038400</v>
      </c>
      <c r="H2270" s="3" t="str">
        <f>TEXT(MCFT[[#This Row],[Date]],"dddd")</f>
        <v>Thursday</v>
      </c>
      <c r="I2270" s="3">
        <f>MCFT[[#This Row],[Open]]-MCFT[[#This Row],[Close]]</f>
        <v>-3.125E-2</v>
      </c>
      <c r="J2270" s="3">
        <f>INDEX(AAPL!$J:$J,MATCH(A:A,AAPL!$A:$A,0),1)</f>
        <v>4.4649999999999412E-3</v>
      </c>
      <c r="K2270" s="3" t="str">
        <f>IF(MCFT[[#This Row],[Day Change]]&gt;0,"UP","DOWN")</f>
        <v>DOWN</v>
      </c>
      <c r="L2270" s="9">
        <f>_xlfn.RANK.EQ(MCFT[[#This Row],[Date]],A:A,1)</f>
        <v>2269</v>
      </c>
      <c r="M2270" s="10">
        <f>_xlfn.RANK.AVG(MCFT[[#This Row],[Same change on date for AAPL]],AAPL,1)</f>
        <v>4478.5</v>
      </c>
      <c r="N2270" s="2">
        <f>MCFT[[#This Row],[Close]]/MCFT[[#This Row],[Open]]</f>
        <v>1.0079051383399209</v>
      </c>
    </row>
    <row r="2271" spans="1:14" x14ac:dyDescent="0.25">
      <c r="A2271" s="1">
        <v>34761</v>
      </c>
      <c r="B2271" s="3">
        <v>3.9765630000000001</v>
      </c>
      <c r="C2271" s="3">
        <v>3.9921880000000001</v>
      </c>
      <c r="D2271" s="3">
        <v>3.9453130000000001</v>
      </c>
      <c r="E2271" s="3">
        <v>3.9765630000000001</v>
      </c>
      <c r="F2271" s="3">
        <v>2.898291</v>
      </c>
      <c r="G2271">
        <v>31776000</v>
      </c>
      <c r="H2271" s="3" t="str">
        <f>TEXT(MCFT[[#This Row],[Date]],"dddd")</f>
        <v>Friday</v>
      </c>
      <c r="I2271" s="3">
        <f>MCFT[[#This Row],[Open]]-MCFT[[#This Row],[Close]]</f>
        <v>0</v>
      </c>
      <c r="J2271" s="3">
        <f>INDEX(AAPL!$J:$J,MATCH(A:A,AAPL!$A:$A,0),1)</f>
        <v>-1.7857000000000012E-2</v>
      </c>
      <c r="K2271" s="3" t="str">
        <f>IF(MCFT[[#This Row],[Day Change]]&gt;0,"UP","DOWN")</f>
        <v>DOWN</v>
      </c>
      <c r="L2271" s="9">
        <f>_xlfn.RANK.EQ(MCFT[[#This Row],[Date]],A:A,1)</f>
        <v>2270</v>
      </c>
      <c r="M2271" s="10">
        <f>_xlfn.RANK.AVG(MCFT[[#This Row],[Same change on date for AAPL]],AAPL,1)</f>
        <v>2994</v>
      </c>
      <c r="N2271" s="2">
        <f>MCFT[[#This Row],[Close]]/MCFT[[#This Row],[Open]]</f>
        <v>1</v>
      </c>
    </row>
    <row r="2272" spans="1:14" x14ac:dyDescent="0.25">
      <c r="A2272" s="1">
        <v>34764</v>
      </c>
      <c r="B2272" s="3">
        <v>3.953125</v>
      </c>
      <c r="C2272" s="3">
        <v>4.0234379999999996</v>
      </c>
      <c r="D2272" s="3">
        <v>3.9296880000000001</v>
      </c>
      <c r="E2272" s="3">
        <v>4.0195309999999997</v>
      </c>
      <c r="F2272" s="3">
        <v>2.929608</v>
      </c>
      <c r="G2272">
        <v>45156800</v>
      </c>
      <c r="H2272" s="3" t="str">
        <f>TEXT(MCFT[[#This Row],[Date]],"dddd")</f>
        <v>Monday</v>
      </c>
      <c r="I2272" s="3">
        <f>MCFT[[#This Row],[Open]]-MCFT[[#This Row],[Close]]</f>
        <v>-6.6405999999999743E-2</v>
      </c>
      <c r="J2272" s="3">
        <f>INDEX(AAPL!$J:$J,MATCH(A:A,AAPL!$A:$A,0),1)</f>
        <v>0</v>
      </c>
      <c r="K2272" s="3" t="str">
        <f>IF(MCFT[[#This Row],[Day Change]]&gt;0,"UP","DOWN")</f>
        <v>DOWN</v>
      </c>
      <c r="L2272" s="9">
        <f>_xlfn.RANK.EQ(MCFT[[#This Row],[Date]],A:A,1)</f>
        <v>2271</v>
      </c>
      <c r="M2272" s="10">
        <f>_xlfn.RANK.AVG(MCFT[[#This Row],[Same change on date for AAPL]],AAPL,1)</f>
        <v>4124.5</v>
      </c>
      <c r="N2272" s="2">
        <f>MCFT[[#This Row],[Close]]/MCFT[[#This Row],[Open]]</f>
        <v>1.0167983557312252</v>
      </c>
    </row>
    <row r="2273" spans="1:14" x14ac:dyDescent="0.25">
      <c r="A2273" s="1">
        <v>34765</v>
      </c>
      <c r="B2273" s="3">
        <v>4.0234379999999996</v>
      </c>
      <c r="C2273" s="3">
        <v>4.1259750000000004</v>
      </c>
      <c r="D2273" s="3">
        <v>4.015625</v>
      </c>
      <c r="E2273" s="3">
        <v>4.0839809999999996</v>
      </c>
      <c r="F2273" s="3">
        <v>2.9765820000000001</v>
      </c>
      <c r="G2273">
        <v>91750400</v>
      </c>
      <c r="H2273" s="3" t="str">
        <f>TEXT(MCFT[[#This Row],[Date]],"dddd")</f>
        <v>Tuesday</v>
      </c>
      <c r="I2273" s="3">
        <f>MCFT[[#This Row],[Open]]-MCFT[[#This Row],[Close]]</f>
        <v>-6.0543000000000013E-2</v>
      </c>
      <c r="J2273" s="3">
        <f>INDEX(AAPL!$J:$J,MATCH(A:A,AAPL!$A:$A,0),1)</f>
        <v>5.5803000000000047E-2</v>
      </c>
      <c r="K2273" s="3" t="str">
        <f>IF(MCFT[[#This Row],[Day Change]]&gt;0,"UP","DOWN")</f>
        <v>DOWN</v>
      </c>
      <c r="L2273" s="9">
        <f>_xlfn.RANK.EQ(MCFT[[#This Row],[Date]],A:A,1)</f>
        <v>2272</v>
      </c>
      <c r="M2273" s="10">
        <f>_xlfn.RANK.AVG(MCFT[[#This Row],[Same change on date for AAPL]],AAPL,1)</f>
        <v>6370</v>
      </c>
      <c r="N2273" s="2">
        <f>MCFT[[#This Row],[Close]]/MCFT[[#This Row],[Open]]</f>
        <v>1.0150475787125339</v>
      </c>
    </row>
    <row r="2274" spans="1:14" x14ac:dyDescent="0.25">
      <c r="A2274" s="1">
        <v>34766</v>
      </c>
      <c r="B2274" s="3">
        <v>4.109375</v>
      </c>
      <c r="C2274" s="3">
        <v>4.2890629999999996</v>
      </c>
      <c r="D2274" s="3">
        <v>4.109375</v>
      </c>
      <c r="E2274" s="3">
        <v>4.28125</v>
      </c>
      <c r="F2274" s="3">
        <v>3.1203599999999998</v>
      </c>
      <c r="G2274">
        <v>140096000</v>
      </c>
      <c r="H2274" s="3" t="str">
        <f>TEXT(MCFT[[#This Row],[Date]],"dddd")</f>
        <v>Wednesday</v>
      </c>
      <c r="I2274" s="3">
        <f>MCFT[[#This Row],[Open]]-MCFT[[#This Row],[Close]]</f>
        <v>-0.171875</v>
      </c>
      <c r="J2274" s="3">
        <f>INDEX(AAPL!$J:$J,MATCH(A:A,AAPL!$A:$A,0),1)</f>
        <v>-2.9017000000000071E-2</v>
      </c>
      <c r="K2274" s="3" t="str">
        <f>IF(MCFT[[#This Row],[Day Change]]&gt;0,"UP","DOWN")</f>
        <v>DOWN</v>
      </c>
      <c r="L2274" s="9">
        <f>_xlfn.RANK.EQ(MCFT[[#This Row],[Date]],A:A,1)</f>
        <v>2273</v>
      </c>
      <c r="M2274" s="10">
        <f>_xlfn.RANK.AVG(MCFT[[#This Row],[Same change on date for AAPL]],AAPL,1)</f>
        <v>2547.5</v>
      </c>
      <c r="N2274" s="2">
        <f>MCFT[[#This Row],[Close]]/MCFT[[#This Row],[Open]]</f>
        <v>1.0418250950570342</v>
      </c>
    </row>
    <row r="2275" spans="1:14" x14ac:dyDescent="0.25">
      <c r="A2275" s="1">
        <v>34767</v>
      </c>
      <c r="B2275" s="3">
        <v>4.28125</v>
      </c>
      <c r="C2275" s="3">
        <v>4.296875</v>
      </c>
      <c r="D2275" s="3">
        <v>4.1796879999999996</v>
      </c>
      <c r="E2275" s="3">
        <v>4.2421879999999996</v>
      </c>
      <c r="F2275" s="3">
        <v>3.0918899999999998</v>
      </c>
      <c r="G2275">
        <v>58238400</v>
      </c>
      <c r="H2275" s="3" t="str">
        <f>TEXT(MCFT[[#This Row],[Date]],"dddd")</f>
        <v>Thursday</v>
      </c>
      <c r="I2275" s="3">
        <f>MCFT[[#This Row],[Open]]-MCFT[[#This Row],[Close]]</f>
        <v>3.9062000000000374E-2</v>
      </c>
      <c r="J2275" s="3">
        <f>INDEX(AAPL!$J:$J,MATCH(A:A,AAPL!$A:$A,0),1)</f>
        <v>4.4640000000000235E-3</v>
      </c>
      <c r="K2275" s="3" t="str">
        <f>IF(MCFT[[#This Row],[Day Change]]&gt;0,"UP","DOWN")</f>
        <v>UP</v>
      </c>
      <c r="L2275" s="9">
        <f>_xlfn.RANK.EQ(MCFT[[#This Row],[Date]],A:A,1)</f>
        <v>2274</v>
      </c>
      <c r="M2275" s="10">
        <f>_xlfn.RANK.AVG(MCFT[[#This Row],[Same change on date for AAPL]],AAPL,1)</f>
        <v>4414</v>
      </c>
      <c r="N2275" s="2">
        <f>MCFT[[#This Row],[Close]]/MCFT[[#This Row],[Open]]</f>
        <v>0.99087602919708018</v>
      </c>
    </row>
    <row r="2276" spans="1:14" x14ac:dyDescent="0.25">
      <c r="A2276" s="1">
        <v>34768</v>
      </c>
      <c r="B2276" s="3">
        <v>4.2421879999999996</v>
      </c>
      <c r="C2276" s="3">
        <v>4.296875</v>
      </c>
      <c r="D2276" s="3">
        <v>4.15625</v>
      </c>
      <c r="E2276" s="3">
        <v>4.2851559999999997</v>
      </c>
      <c r="F2276" s="3">
        <v>3.1232069999999998</v>
      </c>
      <c r="G2276">
        <v>44324800</v>
      </c>
      <c r="H2276" s="3" t="str">
        <f>TEXT(MCFT[[#This Row],[Date]],"dddd")</f>
        <v>Friday</v>
      </c>
      <c r="I2276" s="3">
        <f>MCFT[[#This Row],[Open]]-MCFT[[#This Row],[Close]]</f>
        <v>-4.2968000000000117E-2</v>
      </c>
      <c r="J2276" s="3">
        <f>INDEX(AAPL!$J:$J,MATCH(A:A,AAPL!$A:$A,0),1)</f>
        <v>4.4649999999999412E-3</v>
      </c>
      <c r="K2276" s="3" t="str">
        <f>IF(MCFT[[#This Row],[Day Change]]&gt;0,"UP","DOWN")</f>
        <v>DOWN</v>
      </c>
      <c r="L2276" s="9">
        <f>_xlfn.RANK.EQ(MCFT[[#This Row],[Date]],A:A,1)</f>
        <v>2275</v>
      </c>
      <c r="M2276" s="10">
        <f>_xlfn.RANK.AVG(MCFT[[#This Row],[Same change on date for AAPL]],AAPL,1)</f>
        <v>4478.5</v>
      </c>
      <c r="N2276" s="2">
        <f>MCFT[[#This Row],[Close]]/MCFT[[#This Row],[Open]]</f>
        <v>1.0101287354544402</v>
      </c>
    </row>
    <row r="2277" spans="1:14" x14ac:dyDescent="0.25">
      <c r="A2277" s="1">
        <v>34771</v>
      </c>
      <c r="B2277" s="3">
        <v>4.2890629999999996</v>
      </c>
      <c r="C2277" s="3">
        <v>4.3554690000000003</v>
      </c>
      <c r="D2277" s="3">
        <v>4.265625</v>
      </c>
      <c r="E2277" s="3">
        <v>4.3125</v>
      </c>
      <c r="F2277" s="3">
        <v>3.1431360000000002</v>
      </c>
      <c r="G2277">
        <v>34550400</v>
      </c>
      <c r="H2277" s="3" t="str">
        <f>TEXT(MCFT[[#This Row],[Date]],"dddd")</f>
        <v>Monday</v>
      </c>
      <c r="I2277" s="3">
        <f>MCFT[[#This Row],[Open]]-MCFT[[#This Row],[Close]]</f>
        <v>-2.3437000000000374E-2</v>
      </c>
      <c r="J2277" s="3">
        <f>INDEX(AAPL!$J:$J,MATCH(A:A,AAPL!$A:$A,0),1)</f>
        <v>5.3571999999999953E-2</v>
      </c>
      <c r="K2277" s="3" t="str">
        <f>IF(MCFT[[#This Row],[Day Change]]&gt;0,"UP","DOWN")</f>
        <v>DOWN</v>
      </c>
      <c r="L2277" s="9">
        <f>_xlfn.RANK.EQ(MCFT[[#This Row],[Date]],A:A,1)</f>
        <v>2276</v>
      </c>
      <c r="M2277" s="10">
        <f>_xlfn.RANK.AVG(MCFT[[#This Row],[Same change on date for AAPL]],AAPL,1)</f>
        <v>6348</v>
      </c>
      <c r="N2277" s="2">
        <f>MCFT[[#This Row],[Close]]/MCFT[[#This Row],[Open]]</f>
        <v>1.0054643636617135</v>
      </c>
    </row>
    <row r="2278" spans="1:14" x14ac:dyDescent="0.25">
      <c r="A2278" s="1">
        <v>34772</v>
      </c>
      <c r="B2278" s="3">
        <v>4.3359379999999996</v>
      </c>
      <c r="C2278" s="3">
        <v>4.5</v>
      </c>
      <c r="D2278" s="3">
        <v>4.328125</v>
      </c>
      <c r="E2278" s="3">
        <v>4.484375</v>
      </c>
      <c r="F2278" s="3">
        <v>3.2684069999999998</v>
      </c>
      <c r="G2278">
        <v>78643200</v>
      </c>
      <c r="H2278" s="3" t="str">
        <f>TEXT(MCFT[[#This Row],[Date]],"dddd")</f>
        <v>Tuesday</v>
      </c>
      <c r="I2278" s="3">
        <f>MCFT[[#This Row],[Open]]-MCFT[[#This Row],[Close]]</f>
        <v>-0.14843700000000037</v>
      </c>
      <c r="J2278" s="3">
        <f>INDEX(AAPL!$J:$J,MATCH(A:A,AAPL!$A:$A,0),1)</f>
        <v>0.11607100000000004</v>
      </c>
      <c r="K2278" s="3" t="str">
        <f>IF(MCFT[[#This Row],[Day Change]]&gt;0,"UP","DOWN")</f>
        <v>DOWN</v>
      </c>
      <c r="L2278" s="9">
        <f>_xlfn.RANK.EQ(MCFT[[#This Row],[Date]],A:A,1)</f>
        <v>2277</v>
      </c>
      <c r="M2278" s="10">
        <f>_xlfn.RANK.AVG(MCFT[[#This Row],[Same change on date for AAPL]],AAPL,1)</f>
        <v>6773</v>
      </c>
      <c r="N2278" s="2">
        <f>MCFT[[#This Row],[Close]]/MCFT[[#This Row],[Open]]</f>
        <v>1.0342341149712013</v>
      </c>
    </row>
    <row r="2279" spans="1:14" x14ac:dyDescent="0.25">
      <c r="A2279" s="1">
        <v>34773</v>
      </c>
      <c r="B2279" s="3">
        <v>4.484375</v>
      </c>
      <c r="C2279" s="3">
        <v>4.4921879999999996</v>
      </c>
      <c r="D2279" s="3">
        <v>4.3984379999999996</v>
      </c>
      <c r="E2279" s="3">
        <v>4.40625</v>
      </c>
      <c r="F2279" s="3">
        <v>3.2114669999999998</v>
      </c>
      <c r="G2279">
        <v>57294400</v>
      </c>
      <c r="H2279" s="3" t="str">
        <f>TEXT(MCFT[[#This Row],[Date]],"dddd")</f>
        <v>Wednesday</v>
      </c>
      <c r="I2279" s="3">
        <f>MCFT[[#This Row],[Open]]-MCFT[[#This Row],[Close]]</f>
        <v>7.8125E-2</v>
      </c>
      <c r="J2279" s="3">
        <f>INDEX(AAPL!$J:$J,MATCH(A:A,AAPL!$A:$A,0),1)</f>
        <v>1.7857000000000012E-2</v>
      </c>
      <c r="K2279" s="3" t="str">
        <f>IF(MCFT[[#This Row],[Day Change]]&gt;0,"UP","DOWN")</f>
        <v>UP</v>
      </c>
      <c r="L2279" s="9">
        <f>_xlfn.RANK.EQ(MCFT[[#This Row],[Date]],A:A,1)</f>
        <v>2278</v>
      </c>
      <c r="M2279" s="10">
        <f>_xlfn.RANK.AVG(MCFT[[#This Row],[Same change on date for AAPL]],AAPL,1)</f>
        <v>5249.5</v>
      </c>
      <c r="N2279" s="2">
        <f>MCFT[[#This Row],[Close]]/MCFT[[#This Row],[Open]]</f>
        <v>0.98257839721254359</v>
      </c>
    </row>
    <row r="2280" spans="1:14" x14ac:dyDescent="0.25">
      <c r="A2280" s="1">
        <v>34774</v>
      </c>
      <c r="B2280" s="3">
        <v>4.375</v>
      </c>
      <c r="C2280" s="3">
        <v>4.40625</v>
      </c>
      <c r="D2280" s="3">
        <v>4.3515629999999996</v>
      </c>
      <c r="E2280" s="3">
        <v>4.3828129999999996</v>
      </c>
      <c r="F2280" s="3">
        <v>3.1943839999999999</v>
      </c>
      <c r="G2280">
        <v>47510400</v>
      </c>
      <c r="H2280" s="3" t="str">
        <f>TEXT(MCFT[[#This Row],[Date]],"dddd")</f>
        <v>Thursday</v>
      </c>
      <c r="I2280" s="3">
        <f>MCFT[[#This Row],[Open]]-MCFT[[#This Row],[Close]]</f>
        <v>-7.8129999999996258E-3</v>
      </c>
      <c r="J2280" s="3">
        <f>INDEX(AAPL!$J:$J,MATCH(A:A,AAPL!$A:$A,0),1)</f>
        <v>0</v>
      </c>
      <c r="K2280" s="3" t="str">
        <f>IF(MCFT[[#This Row],[Day Change]]&gt;0,"UP","DOWN")</f>
        <v>DOWN</v>
      </c>
      <c r="L2280" s="9">
        <f>_xlfn.RANK.EQ(MCFT[[#This Row],[Date]],A:A,1)</f>
        <v>2279</v>
      </c>
      <c r="M2280" s="10">
        <f>_xlfn.RANK.AVG(MCFT[[#This Row],[Same change on date for AAPL]],AAPL,1)</f>
        <v>4124.5</v>
      </c>
      <c r="N2280" s="2">
        <f>MCFT[[#This Row],[Close]]/MCFT[[#This Row],[Open]]</f>
        <v>1.0017858285714285</v>
      </c>
    </row>
    <row r="2281" spans="1:14" x14ac:dyDescent="0.25">
      <c r="A2281" s="1">
        <v>34775</v>
      </c>
      <c r="B2281" s="3">
        <v>4.40625</v>
      </c>
      <c r="C2281" s="3">
        <v>4.484375</v>
      </c>
      <c r="D2281" s="3">
        <v>4.3671879999999996</v>
      </c>
      <c r="E2281" s="3">
        <v>4.3710940000000003</v>
      </c>
      <c r="F2281" s="3">
        <v>3.1858430000000002</v>
      </c>
      <c r="G2281">
        <v>59868800</v>
      </c>
      <c r="H2281" s="3" t="str">
        <f>TEXT(MCFT[[#This Row],[Date]],"dddd")</f>
        <v>Friday</v>
      </c>
      <c r="I2281" s="3">
        <f>MCFT[[#This Row],[Open]]-MCFT[[#This Row],[Close]]</f>
        <v>3.5155999999999743E-2</v>
      </c>
      <c r="J2281" s="3">
        <f>INDEX(AAPL!$J:$J,MATCH(A:A,AAPL!$A:$A,0),1)</f>
        <v>1.3392999999999988E-2</v>
      </c>
      <c r="K2281" s="3" t="str">
        <f>IF(MCFT[[#This Row],[Day Change]]&gt;0,"UP","DOWN")</f>
        <v>UP</v>
      </c>
      <c r="L2281" s="9">
        <f>_xlfn.RANK.EQ(MCFT[[#This Row],[Date]],A:A,1)</f>
        <v>2280</v>
      </c>
      <c r="M2281" s="10">
        <f>_xlfn.RANK.AVG(MCFT[[#This Row],[Same change on date for AAPL]],AAPL,1)</f>
        <v>5018.5</v>
      </c>
      <c r="N2281" s="2">
        <f>MCFT[[#This Row],[Close]]/MCFT[[#This Row],[Open]]</f>
        <v>0.99202133333333342</v>
      </c>
    </row>
    <row r="2282" spans="1:14" x14ac:dyDescent="0.25">
      <c r="A2282" s="1">
        <v>34778</v>
      </c>
      <c r="B2282" s="3">
        <v>4.3828129999999996</v>
      </c>
      <c r="C2282" s="3">
        <v>4.46875</v>
      </c>
      <c r="D2282" s="3">
        <v>4.375</v>
      </c>
      <c r="E2282" s="3">
        <v>4.4453129999999996</v>
      </c>
      <c r="F2282" s="3">
        <v>3.2399360000000001</v>
      </c>
      <c r="G2282">
        <v>37772800</v>
      </c>
      <c r="H2282" s="3" t="str">
        <f>TEXT(MCFT[[#This Row],[Date]],"dddd")</f>
        <v>Monday</v>
      </c>
      <c r="I2282" s="3">
        <f>MCFT[[#This Row],[Open]]-MCFT[[#This Row],[Close]]</f>
        <v>-6.25E-2</v>
      </c>
      <c r="J2282" s="3">
        <f>INDEX(AAPL!$J:$J,MATCH(A:A,AAPL!$A:$A,0),1)</f>
        <v>-4.4649999999999412E-3</v>
      </c>
      <c r="K2282" s="3" t="str">
        <f>IF(MCFT[[#This Row],[Day Change]]&gt;0,"UP","DOWN")</f>
        <v>DOWN</v>
      </c>
      <c r="L2282" s="9">
        <f>_xlfn.RANK.EQ(MCFT[[#This Row],[Date]],A:A,1)</f>
        <v>2281</v>
      </c>
      <c r="M2282" s="10">
        <f>_xlfn.RANK.AVG(MCFT[[#This Row],[Same change on date for AAPL]],AAPL,1)</f>
        <v>3750.5</v>
      </c>
      <c r="N2282" s="2">
        <f>MCFT[[#This Row],[Close]]/MCFT[[#This Row],[Open]]</f>
        <v>1.0142602479275296</v>
      </c>
    </row>
    <row r="2283" spans="1:14" x14ac:dyDescent="0.25">
      <c r="A2283" s="1">
        <v>34779</v>
      </c>
      <c r="B2283" s="3">
        <v>4.453125</v>
      </c>
      <c r="C2283" s="3">
        <v>4.46875</v>
      </c>
      <c r="D2283" s="3">
        <v>4.3984379999999996</v>
      </c>
      <c r="E2283" s="3">
        <v>4.4023440000000003</v>
      </c>
      <c r="F2283" s="3">
        <v>3.2086190000000001</v>
      </c>
      <c r="G2283">
        <v>74772800</v>
      </c>
      <c r="H2283" s="3" t="str">
        <f>TEXT(MCFT[[#This Row],[Date]],"dddd")</f>
        <v>Tuesday</v>
      </c>
      <c r="I2283" s="3">
        <f>MCFT[[#This Row],[Open]]-MCFT[[#This Row],[Close]]</f>
        <v>5.0780999999999743E-2</v>
      </c>
      <c r="J2283" s="3">
        <f>INDEX(AAPL!$J:$J,MATCH(A:A,AAPL!$A:$A,0),1)</f>
        <v>-2.6785999999999976E-2</v>
      </c>
      <c r="K2283" s="3" t="str">
        <f>IF(MCFT[[#This Row],[Day Change]]&gt;0,"UP","DOWN")</f>
        <v>UP</v>
      </c>
      <c r="L2283" s="9">
        <f>_xlfn.RANK.EQ(MCFT[[#This Row],[Date]],A:A,1)</f>
        <v>2282</v>
      </c>
      <c r="M2283" s="10">
        <f>_xlfn.RANK.AVG(MCFT[[#This Row],[Same change on date for AAPL]],AAPL,1)</f>
        <v>2610.5</v>
      </c>
      <c r="N2283" s="2">
        <f>MCFT[[#This Row],[Close]]/MCFT[[#This Row],[Open]]</f>
        <v>0.98859654736842106</v>
      </c>
    </row>
    <row r="2284" spans="1:14" x14ac:dyDescent="0.25">
      <c r="A2284" s="1">
        <v>34780</v>
      </c>
      <c r="B2284" s="3">
        <v>4.40625</v>
      </c>
      <c r="C2284" s="3">
        <v>4.4375</v>
      </c>
      <c r="D2284" s="3">
        <v>4.3671879999999996</v>
      </c>
      <c r="E2284" s="3">
        <v>4.4335940000000003</v>
      </c>
      <c r="F2284" s="3">
        <v>3.231395</v>
      </c>
      <c r="G2284">
        <v>52464000</v>
      </c>
      <c r="H2284" s="3" t="str">
        <f>TEXT(MCFT[[#This Row],[Date]],"dddd")</f>
        <v>Wednesday</v>
      </c>
      <c r="I2284" s="3">
        <f>MCFT[[#This Row],[Open]]-MCFT[[#This Row],[Close]]</f>
        <v>-2.7344000000000257E-2</v>
      </c>
      <c r="J2284" s="3">
        <f>INDEX(AAPL!$J:$J,MATCH(A:A,AAPL!$A:$A,0),1)</f>
        <v>-6.4732000000000012E-2</v>
      </c>
      <c r="K2284" s="3" t="str">
        <f>IF(MCFT[[#This Row],[Day Change]]&gt;0,"UP","DOWN")</f>
        <v>DOWN</v>
      </c>
      <c r="L2284" s="9">
        <f>_xlfn.RANK.EQ(MCFT[[#This Row],[Date]],A:A,1)</f>
        <v>2283</v>
      </c>
      <c r="M2284" s="10">
        <f>_xlfn.RANK.AVG(MCFT[[#This Row],[Same change on date for AAPL]],AAPL,1)</f>
        <v>1804</v>
      </c>
      <c r="N2284" s="2">
        <f>MCFT[[#This Row],[Close]]/MCFT[[#This Row],[Open]]</f>
        <v>1.006205730496454</v>
      </c>
    </row>
    <row r="2285" spans="1:14" x14ac:dyDescent="0.25">
      <c r="A2285" s="1">
        <v>34781</v>
      </c>
      <c r="B2285" s="3">
        <v>4.4609379999999996</v>
      </c>
      <c r="C2285" s="3">
        <v>4.578125</v>
      </c>
      <c r="D2285" s="3">
        <v>4.453125</v>
      </c>
      <c r="E2285" s="3">
        <v>4.546875</v>
      </c>
      <c r="F2285" s="3">
        <v>3.3139590000000001</v>
      </c>
      <c r="G2285">
        <v>105286400</v>
      </c>
      <c r="H2285" s="3" t="str">
        <f>TEXT(MCFT[[#This Row],[Date]],"dddd")</f>
        <v>Thursday</v>
      </c>
      <c r="I2285" s="3">
        <f>MCFT[[#This Row],[Open]]-MCFT[[#This Row],[Close]]</f>
        <v>-8.5937000000000374E-2</v>
      </c>
      <c r="J2285" s="3">
        <f>INDEX(AAPL!$J:$J,MATCH(A:A,AAPL!$A:$A,0),1)</f>
        <v>2.6785999999999976E-2</v>
      </c>
      <c r="K2285" s="3" t="str">
        <f>IF(MCFT[[#This Row],[Day Change]]&gt;0,"UP","DOWN")</f>
        <v>DOWN</v>
      </c>
      <c r="L2285" s="9">
        <f>_xlfn.RANK.EQ(MCFT[[#This Row],[Date]],A:A,1)</f>
        <v>2284</v>
      </c>
      <c r="M2285" s="10">
        <f>_xlfn.RANK.AVG(MCFT[[#This Row],[Same change on date for AAPL]],AAPL,1)</f>
        <v>5686</v>
      </c>
      <c r="N2285" s="2">
        <f>MCFT[[#This Row],[Close]]/MCFT[[#This Row],[Open]]</f>
        <v>1.0192643340929644</v>
      </c>
    </row>
    <row r="2286" spans="1:14" x14ac:dyDescent="0.25">
      <c r="A2286" s="1">
        <v>34782</v>
      </c>
      <c r="B2286" s="3">
        <v>4.578125</v>
      </c>
      <c r="C2286" s="3">
        <v>4.6328129999999996</v>
      </c>
      <c r="D2286" s="3">
        <v>4.5703129999999996</v>
      </c>
      <c r="E2286" s="3">
        <v>4.6171879999999996</v>
      </c>
      <c r="F2286" s="3">
        <v>3.3652069999999998</v>
      </c>
      <c r="G2286">
        <v>65683200</v>
      </c>
      <c r="H2286" s="3" t="str">
        <f>TEXT(MCFT[[#This Row],[Date]],"dddd")</f>
        <v>Friday</v>
      </c>
      <c r="I2286" s="3">
        <f>MCFT[[#This Row],[Open]]-MCFT[[#This Row],[Close]]</f>
        <v>-3.9062999999999626E-2</v>
      </c>
      <c r="J2286" s="3">
        <f>INDEX(AAPL!$J:$J,MATCH(A:A,AAPL!$A:$A,0),1)</f>
        <v>-1.3392999999999988E-2</v>
      </c>
      <c r="K2286" s="3" t="str">
        <f>IF(MCFT[[#This Row],[Day Change]]&gt;0,"UP","DOWN")</f>
        <v>DOWN</v>
      </c>
      <c r="L2286" s="9">
        <f>_xlfn.RANK.EQ(MCFT[[#This Row],[Date]],A:A,1)</f>
        <v>2285</v>
      </c>
      <c r="M2286" s="10">
        <f>_xlfn.RANK.AVG(MCFT[[#This Row],[Same change on date for AAPL]],AAPL,1)</f>
        <v>3219.5</v>
      </c>
      <c r="N2286" s="2">
        <f>MCFT[[#This Row],[Close]]/MCFT[[#This Row],[Open]]</f>
        <v>1.0085325324232082</v>
      </c>
    </row>
    <row r="2287" spans="1:14" x14ac:dyDescent="0.25">
      <c r="A2287" s="1">
        <v>34785</v>
      </c>
      <c r="B2287" s="3">
        <v>4.546875</v>
      </c>
      <c r="C2287" s="3">
        <v>4.6171879999999996</v>
      </c>
      <c r="D2287" s="3">
        <v>4.5390629999999996</v>
      </c>
      <c r="E2287" s="3">
        <v>4.5625</v>
      </c>
      <c r="F2287" s="3">
        <v>3.3253469999999998</v>
      </c>
      <c r="G2287">
        <v>61008000</v>
      </c>
      <c r="H2287" s="3" t="str">
        <f>TEXT(MCFT[[#This Row],[Date]],"dddd")</f>
        <v>Monday</v>
      </c>
      <c r="I2287" s="3">
        <f>MCFT[[#This Row],[Open]]-MCFT[[#This Row],[Close]]</f>
        <v>-1.5625E-2</v>
      </c>
      <c r="J2287" s="3">
        <f>INDEX(AAPL!$J:$J,MATCH(A:A,AAPL!$A:$A,0),1)</f>
        <v>1.5625E-2</v>
      </c>
      <c r="K2287" s="3" t="str">
        <f>IF(MCFT[[#This Row],[Day Change]]&gt;0,"UP","DOWN")</f>
        <v>DOWN</v>
      </c>
      <c r="L2287" s="9">
        <f>_xlfn.RANK.EQ(MCFT[[#This Row],[Date]],A:A,1)</f>
        <v>2286</v>
      </c>
      <c r="M2287" s="10">
        <f>_xlfn.RANK.AVG(MCFT[[#This Row],[Same change on date for AAPL]],AAPL,1)</f>
        <v>5121</v>
      </c>
      <c r="N2287" s="2">
        <f>MCFT[[#This Row],[Close]]/MCFT[[#This Row],[Open]]</f>
        <v>1.0034364261168385</v>
      </c>
    </row>
    <row r="2288" spans="1:14" x14ac:dyDescent="0.25">
      <c r="A2288" s="1">
        <v>34786</v>
      </c>
      <c r="B2288" s="3">
        <v>4.5546879999999996</v>
      </c>
      <c r="C2288" s="3">
        <v>4.625</v>
      </c>
      <c r="D2288" s="3">
        <v>4.5546879999999996</v>
      </c>
      <c r="E2288" s="3">
        <v>4.6015629999999996</v>
      </c>
      <c r="F2288" s="3">
        <v>3.353818</v>
      </c>
      <c r="G2288">
        <v>47603200</v>
      </c>
      <c r="H2288" s="3" t="str">
        <f>TEXT(MCFT[[#This Row],[Date]],"dddd")</f>
        <v>Tuesday</v>
      </c>
      <c r="I2288" s="3">
        <f>MCFT[[#This Row],[Open]]-MCFT[[#This Row],[Close]]</f>
        <v>-4.6875E-2</v>
      </c>
      <c r="J2288" s="3">
        <f>INDEX(AAPL!$J:$J,MATCH(A:A,AAPL!$A:$A,0),1)</f>
        <v>6.6964000000000024E-2</v>
      </c>
      <c r="K2288" s="3" t="str">
        <f>IF(MCFT[[#This Row],[Day Change]]&gt;0,"UP","DOWN")</f>
        <v>DOWN</v>
      </c>
      <c r="L2288" s="9">
        <f>_xlfn.RANK.EQ(MCFT[[#This Row],[Date]],A:A,1)</f>
        <v>2287</v>
      </c>
      <c r="M2288" s="10">
        <f>_xlfn.RANK.AVG(MCFT[[#This Row],[Same change on date for AAPL]],AAPL,1)</f>
        <v>6488</v>
      </c>
      <c r="N2288" s="2">
        <f>MCFT[[#This Row],[Close]]/MCFT[[#This Row],[Open]]</f>
        <v>1.010291594067475</v>
      </c>
    </row>
    <row r="2289" spans="1:14" x14ac:dyDescent="0.25">
      <c r="A2289" s="1">
        <v>34787</v>
      </c>
      <c r="B2289" s="3">
        <v>4.6015629999999996</v>
      </c>
      <c r="C2289" s="3">
        <v>4.625</v>
      </c>
      <c r="D2289" s="3">
        <v>4.5039059999999997</v>
      </c>
      <c r="E2289" s="3">
        <v>4.515625</v>
      </c>
      <c r="F2289" s="3">
        <v>3.2911830000000002</v>
      </c>
      <c r="G2289">
        <v>65763200</v>
      </c>
      <c r="H2289" s="3" t="str">
        <f>TEXT(MCFT[[#This Row],[Date]],"dddd")</f>
        <v>Wednesday</v>
      </c>
      <c r="I2289" s="3">
        <f>MCFT[[#This Row],[Open]]-MCFT[[#This Row],[Close]]</f>
        <v>8.5937999999999626E-2</v>
      </c>
      <c r="J2289" s="3">
        <f>INDEX(AAPL!$J:$J,MATCH(A:A,AAPL!$A:$A,0),1)</f>
        <v>-1.3392999999999988E-2</v>
      </c>
      <c r="K2289" s="3" t="str">
        <f>IF(MCFT[[#This Row],[Day Change]]&gt;0,"UP","DOWN")</f>
        <v>UP</v>
      </c>
      <c r="L2289" s="9">
        <f>_xlfn.RANK.EQ(MCFT[[#This Row],[Date]],A:A,1)</f>
        <v>2288</v>
      </c>
      <c r="M2289" s="10">
        <f>_xlfn.RANK.AVG(MCFT[[#This Row],[Same change on date for AAPL]],AAPL,1)</f>
        <v>3219.5</v>
      </c>
      <c r="N2289" s="2">
        <f>MCFT[[#This Row],[Close]]/MCFT[[#This Row],[Open]]</f>
        <v>0.981324171808579</v>
      </c>
    </row>
    <row r="2290" spans="1:14" x14ac:dyDescent="0.25">
      <c r="A2290" s="1">
        <v>34788</v>
      </c>
      <c r="B2290" s="3">
        <v>4.53125</v>
      </c>
      <c r="C2290" s="3">
        <v>4.546875</v>
      </c>
      <c r="D2290" s="3">
        <v>4.3984379999999996</v>
      </c>
      <c r="E2290" s="3">
        <v>4.5078129999999996</v>
      </c>
      <c r="F2290" s="3">
        <v>3.2854890000000001</v>
      </c>
      <c r="G2290">
        <v>75011200</v>
      </c>
      <c r="H2290" s="3" t="str">
        <f>TEXT(MCFT[[#This Row],[Date]],"dddd")</f>
        <v>Thursday</v>
      </c>
      <c r="I2290" s="3">
        <f>MCFT[[#This Row],[Open]]-MCFT[[#This Row],[Close]]</f>
        <v>2.3437000000000374E-2</v>
      </c>
      <c r="J2290" s="3">
        <f>INDEX(AAPL!$J:$J,MATCH(A:A,AAPL!$A:$A,0),1)</f>
        <v>-2.6785999999999976E-2</v>
      </c>
      <c r="K2290" s="3" t="str">
        <f>IF(MCFT[[#This Row],[Day Change]]&gt;0,"UP","DOWN")</f>
        <v>UP</v>
      </c>
      <c r="L2290" s="9">
        <f>_xlfn.RANK.EQ(MCFT[[#This Row],[Date]],A:A,1)</f>
        <v>2289</v>
      </c>
      <c r="M2290" s="10">
        <f>_xlfn.RANK.AVG(MCFT[[#This Row],[Same change on date for AAPL]],AAPL,1)</f>
        <v>2610.5</v>
      </c>
      <c r="N2290" s="2">
        <f>MCFT[[#This Row],[Close]]/MCFT[[#This Row],[Open]]</f>
        <v>0.99482769655172409</v>
      </c>
    </row>
    <row r="2291" spans="1:14" x14ac:dyDescent="0.25">
      <c r="A2291" s="1">
        <v>34789</v>
      </c>
      <c r="B2291" s="3">
        <v>4.484375</v>
      </c>
      <c r="C2291" s="3">
        <v>4.5078129999999996</v>
      </c>
      <c r="D2291" s="3">
        <v>4.40625</v>
      </c>
      <c r="E2291" s="3">
        <v>4.4453129999999996</v>
      </c>
      <c r="F2291" s="3">
        <v>3.2399360000000001</v>
      </c>
      <c r="G2291">
        <v>63080000</v>
      </c>
      <c r="H2291" s="3" t="str">
        <f>TEXT(MCFT[[#This Row],[Date]],"dddd")</f>
        <v>Friday</v>
      </c>
      <c r="I2291" s="3">
        <f>MCFT[[#This Row],[Open]]-MCFT[[#This Row],[Close]]</f>
        <v>3.9062000000000374E-2</v>
      </c>
      <c r="J2291" s="3">
        <f>INDEX(AAPL!$J:$J,MATCH(A:A,AAPL!$A:$A,0),1)</f>
        <v>-4.4649999999999412E-3</v>
      </c>
      <c r="K2291" s="3" t="str">
        <f>IF(MCFT[[#This Row],[Day Change]]&gt;0,"UP","DOWN")</f>
        <v>UP</v>
      </c>
      <c r="L2291" s="9">
        <f>_xlfn.RANK.EQ(MCFT[[#This Row],[Date]],A:A,1)</f>
        <v>2290</v>
      </c>
      <c r="M2291" s="10">
        <f>_xlfn.RANK.AVG(MCFT[[#This Row],[Same change on date for AAPL]],AAPL,1)</f>
        <v>3750.5</v>
      </c>
      <c r="N2291" s="2">
        <f>MCFT[[#This Row],[Close]]/MCFT[[#This Row],[Open]]</f>
        <v>0.99128931010452959</v>
      </c>
    </row>
    <row r="2292" spans="1:14" x14ac:dyDescent="0.25">
      <c r="A2292" s="1">
        <v>34792</v>
      </c>
      <c r="B2292" s="3">
        <v>4.4375</v>
      </c>
      <c r="C2292" s="3">
        <v>4.4609379999999996</v>
      </c>
      <c r="D2292" s="3">
        <v>4.34375</v>
      </c>
      <c r="E2292" s="3">
        <v>4.375</v>
      </c>
      <c r="F2292" s="3">
        <v>3.1886890000000001</v>
      </c>
      <c r="G2292">
        <v>65617600</v>
      </c>
      <c r="H2292" s="3" t="str">
        <f>TEXT(MCFT[[#This Row],[Date]],"dddd")</f>
        <v>Monday</v>
      </c>
      <c r="I2292" s="3">
        <f>MCFT[[#This Row],[Open]]-MCFT[[#This Row],[Close]]</f>
        <v>6.25E-2</v>
      </c>
      <c r="J2292" s="3">
        <f>INDEX(AAPL!$J:$J,MATCH(A:A,AAPL!$A:$A,0),1)</f>
        <v>0</v>
      </c>
      <c r="K2292" s="3" t="str">
        <f>IF(MCFT[[#This Row],[Day Change]]&gt;0,"UP","DOWN")</f>
        <v>UP</v>
      </c>
      <c r="L2292" s="9">
        <f>_xlfn.RANK.EQ(MCFT[[#This Row],[Date]],A:A,1)</f>
        <v>2291</v>
      </c>
      <c r="M2292" s="10">
        <f>_xlfn.RANK.AVG(MCFT[[#This Row],[Same change on date for AAPL]],AAPL,1)</f>
        <v>4124.5</v>
      </c>
      <c r="N2292" s="2">
        <f>MCFT[[#This Row],[Close]]/MCFT[[#This Row],[Open]]</f>
        <v>0.9859154929577465</v>
      </c>
    </row>
    <row r="2293" spans="1:14" x14ac:dyDescent="0.25">
      <c r="A2293" s="1">
        <v>34793</v>
      </c>
      <c r="B2293" s="3">
        <v>4.390625</v>
      </c>
      <c r="C2293" s="3">
        <v>4.46875</v>
      </c>
      <c r="D2293" s="3">
        <v>4.359375</v>
      </c>
      <c r="E2293" s="3">
        <v>4.3671879999999996</v>
      </c>
      <c r="F2293" s="3">
        <v>3.1829969999999999</v>
      </c>
      <c r="G2293">
        <v>66689600</v>
      </c>
      <c r="H2293" s="3" t="str">
        <f>TEXT(MCFT[[#This Row],[Date]],"dddd")</f>
        <v>Tuesday</v>
      </c>
      <c r="I2293" s="3">
        <f>MCFT[[#This Row],[Open]]-MCFT[[#This Row],[Close]]</f>
        <v>2.3437000000000374E-2</v>
      </c>
      <c r="J2293" s="3">
        <f>INDEX(AAPL!$J:$J,MATCH(A:A,AAPL!$A:$A,0),1)</f>
        <v>6.6964999999999941E-2</v>
      </c>
      <c r="K2293" s="3" t="str">
        <f>IF(MCFT[[#This Row],[Day Change]]&gt;0,"UP","DOWN")</f>
        <v>UP</v>
      </c>
      <c r="L2293" s="9">
        <f>_xlfn.RANK.EQ(MCFT[[#This Row],[Date]],A:A,1)</f>
        <v>2292</v>
      </c>
      <c r="M2293" s="10">
        <f>_xlfn.RANK.AVG(MCFT[[#This Row],[Same change on date for AAPL]],AAPL,1)</f>
        <v>6493.5</v>
      </c>
      <c r="N2293" s="2">
        <f>MCFT[[#This Row],[Close]]/MCFT[[#This Row],[Open]]</f>
        <v>0.99466203558718858</v>
      </c>
    </row>
    <row r="2294" spans="1:14" x14ac:dyDescent="0.25">
      <c r="A2294" s="1">
        <v>34794</v>
      </c>
      <c r="B2294" s="3">
        <v>4.3671879999999996</v>
      </c>
      <c r="C2294" s="3">
        <v>4.4140629999999996</v>
      </c>
      <c r="D2294" s="3">
        <v>4.296875</v>
      </c>
      <c r="E2294" s="3">
        <v>4.4140629999999996</v>
      </c>
      <c r="F2294" s="3">
        <v>3.2171599999999998</v>
      </c>
      <c r="G2294">
        <v>65792000</v>
      </c>
      <c r="H2294" s="3" t="str">
        <f>TEXT(MCFT[[#This Row],[Date]],"dddd")</f>
        <v>Wednesday</v>
      </c>
      <c r="I2294" s="3">
        <f>MCFT[[#This Row],[Open]]-MCFT[[#This Row],[Close]]</f>
        <v>-4.6875E-2</v>
      </c>
      <c r="J2294" s="3">
        <f>INDEX(AAPL!$J:$J,MATCH(A:A,AAPL!$A:$A,0),1)</f>
        <v>-2.2321000000000035E-2</v>
      </c>
      <c r="K2294" s="3" t="str">
        <f>IF(MCFT[[#This Row],[Day Change]]&gt;0,"UP","DOWN")</f>
        <v>DOWN</v>
      </c>
      <c r="L2294" s="9">
        <f>_xlfn.RANK.EQ(MCFT[[#This Row],[Date]],A:A,1)</f>
        <v>2293</v>
      </c>
      <c r="M2294" s="10">
        <f>_xlfn.RANK.AVG(MCFT[[#This Row],[Same change on date for AAPL]],AAPL,1)</f>
        <v>2794.5</v>
      </c>
      <c r="N2294" s="2">
        <f>MCFT[[#This Row],[Close]]/MCFT[[#This Row],[Open]]</f>
        <v>1.0107334513650432</v>
      </c>
    </row>
    <row r="2295" spans="1:14" x14ac:dyDescent="0.25">
      <c r="A2295" s="1">
        <v>34795</v>
      </c>
      <c r="B2295" s="3">
        <v>4.4140629999999996</v>
      </c>
      <c r="C2295" s="3">
        <v>4.4296879999999996</v>
      </c>
      <c r="D2295" s="3">
        <v>4.3398440000000003</v>
      </c>
      <c r="E2295" s="3">
        <v>4.375</v>
      </c>
      <c r="F2295" s="3">
        <v>3.1886890000000001</v>
      </c>
      <c r="G2295">
        <v>35414400</v>
      </c>
      <c r="H2295" s="3" t="str">
        <f>TEXT(MCFT[[#This Row],[Date]],"dddd")</f>
        <v>Thursday</v>
      </c>
      <c r="I2295" s="3">
        <f>MCFT[[#This Row],[Open]]-MCFT[[#This Row],[Close]]</f>
        <v>3.9062999999999626E-2</v>
      </c>
      <c r="J2295" s="3">
        <f>INDEX(AAPL!$J:$J,MATCH(A:A,AAPL!$A:$A,0),1)</f>
        <v>1.7857000000000012E-2</v>
      </c>
      <c r="K2295" s="3" t="str">
        <f>IF(MCFT[[#This Row],[Day Change]]&gt;0,"UP","DOWN")</f>
        <v>UP</v>
      </c>
      <c r="L2295" s="9">
        <f>_xlfn.RANK.EQ(MCFT[[#This Row],[Date]],A:A,1)</f>
        <v>2294</v>
      </c>
      <c r="M2295" s="10">
        <f>_xlfn.RANK.AVG(MCFT[[#This Row],[Same change on date for AAPL]],AAPL,1)</f>
        <v>5249.5</v>
      </c>
      <c r="N2295" s="2">
        <f>MCFT[[#This Row],[Close]]/MCFT[[#This Row],[Open]]</f>
        <v>0.99115033020598042</v>
      </c>
    </row>
    <row r="2296" spans="1:14" x14ac:dyDescent="0.25">
      <c r="A2296" s="1">
        <v>34796</v>
      </c>
      <c r="B2296" s="3">
        <v>4.390625</v>
      </c>
      <c r="C2296" s="3">
        <v>4.421875</v>
      </c>
      <c r="D2296" s="3">
        <v>4.34375</v>
      </c>
      <c r="E2296" s="3">
        <v>4.3515629999999996</v>
      </c>
      <c r="F2296" s="3">
        <v>3.1716069999999998</v>
      </c>
      <c r="G2296">
        <v>43148800</v>
      </c>
      <c r="H2296" s="3" t="str">
        <f>TEXT(MCFT[[#This Row],[Date]],"dddd")</f>
        <v>Friday</v>
      </c>
      <c r="I2296" s="3">
        <f>MCFT[[#This Row],[Open]]-MCFT[[#This Row],[Close]]</f>
        <v>3.9062000000000374E-2</v>
      </c>
      <c r="J2296" s="3">
        <f>INDEX(AAPL!$J:$J,MATCH(A:A,AAPL!$A:$A,0),1)</f>
        <v>8.9289999999999647E-3</v>
      </c>
      <c r="K2296" s="3" t="str">
        <f>IF(MCFT[[#This Row],[Day Change]]&gt;0,"UP","DOWN")</f>
        <v>UP</v>
      </c>
      <c r="L2296" s="9">
        <f>_xlfn.RANK.EQ(MCFT[[#This Row],[Date]],A:A,1)</f>
        <v>2295</v>
      </c>
      <c r="M2296" s="10">
        <f>_xlfn.RANK.AVG(MCFT[[#This Row],[Same change on date for AAPL]],AAPL,1)</f>
        <v>4768</v>
      </c>
      <c r="N2296" s="2">
        <f>MCFT[[#This Row],[Close]]/MCFT[[#This Row],[Open]]</f>
        <v>0.99110331672597851</v>
      </c>
    </row>
    <row r="2297" spans="1:14" x14ac:dyDescent="0.25">
      <c r="A2297" s="1">
        <v>34799</v>
      </c>
      <c r="B2297" s="3">
        <v>4.34375</v>
      </c>
      <c r="C2297" s="3">
        <v>4.453125</v>
      </c>
      <c r="D2297" s="3">
        <v>4.3359379999999996</v>
      </c>
      <c r="E2297" s="3">
        <v>4.4335940000000003</v>
      </c>
      <c r="F2297" s="3">
        <v>3.231395</v>
      </c>
      <c r="G2297">
        <v>43169600</v>
      </c>
      <c r="H2297" s="3" t="str">
        <f>TEXT(MCFT[[#This Row],[Date]],"dddd")</f>
        <v>Monday</v>
      </c>
      <c r="I2297" s="3">
        <f>MCFT[[#This Row],[Open]]-MCFT[[#This Row],[Close]]</f>
        <v>-8.9844000000000257E-2</v>
      </c>
      <c r="J2297" s="3">
        <f>INDEX(AAPL!$J:$J,MATCH(A:A,AAPL!$A:$A,0),1)</f>
        <v>8.928000000000047E-3</v>
      </c>
      <c r="K2297" s="3" t="str">
        <f>IF(MCFT[[#This Row],[Day Change]]&gt;0,"UP","DOWN")</f>
        <v>DOWN</v>
      </c>
      <c r="L2297" s="9">
        <f>_xlfn.RANK.EQ(MCFT[[#This Row],[Date]],A:A,1)</f>
        <v>2296</v>
      </c>
      <c r="M2297" s="10">
        <f>_xlfn.RANK.AVG(MCFT[[#This Row],[Same change on date for AAPL]],AAPL,1)</f>
        <v>4659.5</v>
      </c>
      <c r="N2297" s="2">
        <f>MCFT[[#This Row],[Close]]/MCFT[[#This Row],[Open]]</f>
        <v>1.020683510791367</v>
      </c>
    </row>
    <row r="2298" spans="1:14" x14ac:dyDescent="0.25">
      <c r="A2298" s="1">
        <v>34800</v>
      </c>
      <c r="B2298" s="3">
        <v>4.4765629999999996</v>
      </c>
      <c r="C2298" s="3">
        <v>4.508788</v>
      </c>
      <c r="D2298" s="3">
        <v>4.4453129999999996</v>
      </c>
      <c r="E2298" s="3">
        <v>4.5078129999999996</v>
      </c>
      <c r="F2298" s="3">
        <v>3.2854890000000001</v>
      </c>
      <c r="G2298">
        <v>43624000</v>
      </c>
      <c r="H2298" s="3" t="str">
        <f>TEXT(MCFT[[#This Row],[Date]],"dddd")</f>
        <v>Tuesday</v>
      </c>
      <c r="I2298" s="3">
        <f>MCFT[[#This Row],[Open]]-MCFT[[#This Row],[Close]]</f>
        <v>-3.125E-2</v>
      </c>
      <c r="J2298" s="3">
        <f>INDEX(AAPL!$J:$J,MATCH(A:A,AAPL!$A:$A,0),1)</f>
        <v>-3.5714000000000024E-2</v>
      </c>
      <c r="K2298" s="3" t="str">
        <f>IF(MCFT[[#This Row],[Day Change]]&gt;0,"UP","DOWN")</f>
        <v>DOWN</v>
      </c>
      <c r="L2298" s="9">
        <f>_xlfn.RANK.EQ(MCFT[[#This Row],[Date]],A:A,1)</f>
        <v>2297</v>
      </c>
      <c r="M2298" s="10">
        <f>_xlfn.RANK.AVG(MCFT[[#This Row],[Same change on date for AAPL]],AAPL,1)</f>
        <v>2341.5</v>
      </c>
      <c r="N2298" s="2">
        <f>MCFT[[#This Row],[Close]]/MCFT[[#This Row],[Open]]</f>
        <v>1.0069808020126154</v>
      </c>
    </row>
    <row r="2299" spans="1:14" x14ac:dyDescent="0.25">
      <c r="A2299" s="1">
        <v>34801</v>
      </c>
      <c r="B2299" s="3">
        <v>4.5078129999999996</v>
      </c>
      <c r="C2299" s="3">
        <v>4.578125</v>
      </c>
      <c r="D2299" s="3">
        <v>4.421875</v>
      </c>
      <c r="E2299" s="3">
        <v>4.4765629999999996</v>
      </c>
      <c r="F2299" s="3">
        <v>3.2627130000000002</v>
      </c>
      <c r="G2299">
        <v>40430400</v>
      </c>
      <c r="H2299" s="3" t="str">
        <f>TEXT(MCFT[[#This Row],[Date]],"dddd")</f>
        <v>Wednesday</v>
      </c>
      <c r="I2299" s="3">
        <f>MCFT[[#This Row],[Open]]-MCFT[[#This Row],[Close]]</f>
        <v>3.125E-2</v>
      </c>
      <c r="J2299" s="3">
        <f>INDEX(AAPL!$J:$J,MATCH(A:A,AAPL!$A:$A,0),1)</f>
        <v>-2.6785999999999976E-2</v>
      </c>
      <c r="K2299" s="3" t="str">
        <f>IF(MCFT[[#This Row],[Day Change]]&gt;0,"UP","DOWN")</f>
        <v>UP</v>
      </c>
      <c r="L2299" s="9">
        <f>_xlfn.RANK.EQ(MCFT[[#This Row],[Date]],A:A,1)</f>
        <v>2298</v>
      </c>
      <c r="M2299" s="10">
        <f>_xlfn.RANK.AVG(MCFT[[#This Row],[Same change on date for AAPL]],AAPL,1)</f>
        <v>2610.5</v>
      </c>
      <c r="N2299" s="2">
        <f>MCFT[[#This Row],[Close]]/MCFT[[#This Row],[Open]]</f>
        <v>0.99306759175680093</v>
      </c>
    </row>
    <row r="2300" spans="1:14" x14ac:dyDescent="0.25">
      <c r="A2300" s="1">
        <v>34802</v>
      </c>
      <c r="B2300" s="3">
        <v>4.484375</v>
      </c>
      <c r="C2300" s="3">
        <v>4.53125</v>
      </c>
      <c r="D2300" s="3">
        <v>4.4453129999999996</v>
      </c>
      <c r="E2300" s="3">
        <v>4.53125</v>
      </c>
      <c r="F2300" s="3">
        <v>3.3025709999999999</v>
      </c>
      <c r="G2300">
        <v>32814400</v>
      </c>
      <c r="H2300" s="3" t="str">
        <f>TEXT(MCFT[[#This Row],[Date]],"dddd")</f>
        <v>Thursday</v>
      </c>
      <c r="I2300" s="3">
        <f>MCFT[[#This Row],[Open]]-MCFT[[#This Row],[Close]]</f>
        <v>-4.6875E-2</v>
      </c>
      <c r="J2300" s="3">
        <f>INDEX(AAPL!$J:$J,MATCH(A:A,AAPL!$A:$A,0),1)</f>
        <v>3.5714999999999941E-2</v>
      </c>
      <c r="K2300" s="3" t="str">
        <f>IF(MCFT[[#This Row],[Day Change]]&gt;0,"UP","DOWN")</f>
        <v>DOWN</v>
      </c>
      <c r="L2300" s="9">
        <f>_xlfn.RANK.EQ(MCFT[[#This Row],[Date]],A:A,1)</f>
        <v>2299</v>
      </c>
      <c r="M2300" s="10">
        <f>_xlfn.RANK.AVG(MCFT[[#This Row],[Same change on date for AAPL]],AAPL,1)</f>
        <v>6016</v>
      </c>
      <c r="N2300" s="2">
        <f>MCFT[[#This Row],[Close]]/MCFT[[#This Row],[Open]]</f>
        <v>1.0104529616724738</v>
      </c>
    </row>
    <row r="2301" spans="1:14" x14ac:dyDescent="0.25">
      <c r="A2301" s="1">
        <v>34806</v>
      </c>
      <c r="B2301" s="3">
        <v>4.71875</v>
      </c>
      <c r="C2301" s="3">
        <v>4.8828129999999996</v>
      </c>
      <c r="D2301" s="3">
        <v>4.71875</v>
      </c>
      <c r="E2301" s="3">
        <v>4.8359379999999996</v>
      </c>
      <c r="F2301" s="3">
        <v>3.5246409999999999</v>
      </c>
      <c r="G2301">
        <v>187913600</v>
      </c>
      <c r="H2301" s="3" t="str">
        <f>TEXT(MCFT[[#This Row],[Date]],"dddd")</f>
        <v>Monday</v>
      </c>
      <c r="I2301" s="3">
        <f>MCFT[[#This Row],[Open]]-MCFT[[#This Row],[Close]]</f>
        <v>-0.11718799999999963</v>
      </c>
      <c r="J2301" s="3">
        <f>INDEX(AAPL!$J:$J,MATCH(A:A,AAPL!$A:$A,0),1)</f>
        <v>-8.9289999999999647E-3</v>
      </c>
      <c r="K2301" s="3" t="str">
        <f>IF(MCFT[[#This Row],[Day Change]]&gt;0,"UP","DOWN")</f>
        <v>DOWN</v>
      </c>
      <c r="L2301" s="9">
        <f>_xlfn.RANK.EQ(MCFT[[#This Row],[Date]],A:A,1)</f>
        <v>2300</v>
      </c>
      <c r="M2301" s="10">
        <f>_xlfn.RANK.AVG(MCFT[[#This Row],[Same change on date for AAPL]],AAPL,1)</f>
        <v>3449.5</v>
      </c>
      <c r="N2301" s="2">
        <f>MCFT[[#This Row],[Close]]/MCFT[[#This Row],[Open]]</f>
        <v>1.0248345430463575</v>
      </c>
    </row>
    <row r="2302" spans="1:14" x14ac:dyDescent="0.25">
      <c r="A2302" s="1">
        <v>34807</v>
      </c>
      <c r="B2302" s="3">
        <v>4.8359379999999996</v>
      </c>
      <c r="C2302" s="3">
        <v>4.84375</v>
      </c>
      <c r="D2302" s="3">
        <v>4.75</v>
      </c>
      <c r="E2302" s="3">
        <v>4.796875</v>
      </c>
      <c r="F2302" s="3">
        <v>3.4961700000000002</v>
      </c>
      <c r="G2302">
        <v>75609600</v>
      </c>
      <c r="H2302" s="3" t="str">
        <f>TEXT(MCFT[[#This Row],[Date]],"dddd")</f>
        <v>Tuesday</v>
      </c>
      <c r="I2302" s="3">
        <f>MCFT[[#This Row],[Open]]-MCFT[[#This Row],[Close]]</f>
        <v>3.9062999999999626E-2</v>
      </c>
      <c r="J2302" s="3">
        <f>INDEX(AAPL!$J:$J,MATCH(A:A,AAPL!$A:$A,0),1)</f>
        <v>3.5714000000000024E-2</v>
      </c>
      <c r="K2302" s="3" t="str">
        <f>IF(MCFT[[#This Row],[Day Change]]&gt;0,"UP","DOWN")</f>
        <v>UP</v>
      </c>
      <c r="L2302" s="9">
        <f>_xlfn.RANK.EQ(MCFT[[#This Row],[Date]],A:A,1)</f>
        <v>2301</v>
      </c>
      <c r="M2302" s="10">
        <f>_xlfn.RANK.AVG(MCFT[[#This Row],[Same change on date for AAPL]],AAPL,1)</f>
        <v>5958</v>
      </c>
      <c r="N2302" s="2">
        <f>MCFT[[#This Row],[Close]]/MCFT[[#This Row],[Open]]</f>
        <v>0.99192235301610576</v>
      </c>
    </row>
    <row r="2303" spans="1:14" x14ac:dyDescent="0.25">
      <c r="A2303" s="1">
        <v>34808</v>
      </c>
      <c r="B2303" s="3">
        <v>4.7890629999999996</v>
      </c>
      <c r="C2303" s="3">
        <v>4.8125</v>
      </c>
      <c r="D2303" s="3">
        <v>4.71875</v>
      </c>
      <c r="E2303" s="3">
        <v>4.7578129999999996</v>
      </c>
      <c r="F2303" s="3">
        <v>3.4676999999999998</v>
      </c>
      <c r="G2303">
        <v>59163200</v>
      </c>
      <c r="H2303" s="3" t="str">
        <f>TEXT(MCFT[[#This Row],[Date]],"dddd")</f>
        <v>Wednesday</v>
      </c>
      <c r="I2303" s="3">
        <f>MCFT[[#This Row],[Open]]-MCFT[[#This Row],[Close]]</f>
        <v>3.125E-2</v>
      </c>
      <c r="J2303" s="3">
        <f>INDEX(AAPL!$J:$J,MATCH(A:A,AAPL!$A:$A,0),1)</f>
        <v>4.0178999999999965E-2</v>
      </c>
      <c r="K2303" s="3" t="str">
        <f>IF(MCFT[[#This Row],[Day Change]]&gt;0,"UP","DOWN")</f>
        <v>UP</v>
      </c>
      <c r="L2303" s="9">
        <f>_xlfn.RANK.EQ(MCFT[[#This Row],[Date]],A:A,1)</f>
        <v>2302</v>
      </c>
      <c r="M2303" s="10">
        <f>_xlfn.RANK.AVG(MCFT[[#This Row],[Same change on date for AAPL]],AAPL,1)</f>
        <v>6100.5</v>
      </c>
      <c r="N2303" s="2">
        <f>MCFT[[#This Row],[Close]]/MCFT[[#This Row],[Open]]</f>
        <v>0.99347471520002972</v>
      </c>
    </row>
    <row r="2304" spans="1:14" x14ac:dyDescent="0.25">
      <c r="A2304" s="1">
        <v>34809</v>
      </c>
      <c r="B2304" s="3">
        <v>4.78125</v>
      </c>
      <c r="C2304" s="3">
        <v>4.8046879999999996</v>
      </c>
      <c r="D2304" s="3">
        <v>4.625</v>
      </c>
      <c r="E2304" s="3">
        <v>4.703125</v>
      </c>
      <c r="F2304" s="3">
        <v>3.4278409999999999</v>
      </c>
      <c r="G2304">
        <v>83913600</v>
      </c>
      <c r="H2304" s="3" t="str">
        <f>TEXT(MCFT[[#This Row],[Date]],"dddd")</f>
        <v>Thursday</v>
      </c>
      <c r="I2304" s="3">
        <f>MCFT[[#This Row],[Open]]-MCFT[[#This Row],[Close]]</f>
        <v>7.8125E-2</v>
      </c>
      <c r="J2304" s="3">
        <f>INDEX(AAPL!$J:$J,MATCH(A:A,AAPL!$A:$A,0),1)</f>
        <v>-1.7857000000000012E-2</v>
      </c>
      <c r="K2304" s="3" t="str">
        <f>IF(MCFT[[#This Row],[Day Change]]&gt;0,"UP","DOWN")</f>
        <v>UP</v>
      </c>
      <c r="L2304" s="9">
        <f>_xlfn.RANK.EQ(MCFT[[#This Row],[Date]],A:A,1)</f>
        <v>2303</v>
      </c>
      <c r="M2304" s="10">
        <f>_xlfn.RANK.AVG(MCFT[[#This Row],[Same change on date for AAPL]],AAPL,1)</f>
        <v>2994</v>
      </c>
      <c r="N2304" s="2">
        <f>MCFT[[#This Row],[Close]]/MCFT[[#This Row],[Open]]</f>
        <v>0.9836601307189542</v>
      </c>
    </row>
    <row r="2305" spans="1:14" x14ac:dyDescent="0.25">
      <c r="A2305" s="1">
        <v>34810</v>
      </c>
      <c r="B2305" s="3">
        <v>4.7265629999999996</v>
      </c>
      <c r="C2305" s="3">
        <v>4.7421879999999996</v>
      </c>
      <c r="D2305" s="3">
        <v>4.6796879999999996</v>
      </c>
      <c r="E2305" s="3">
        <v>4.6875</v>
      </c>
      <c r="F2305" s="3">
        <v>3.416452</v>
      </c>
      <c r="G2305">
        <v>53555200</v>
      </c>
      <c r="H2305" s="3" t="str">
        <f>TEXT(MCFT[[#This Row],[Date]],"dddd")</f>
        <v>Friday</v>
      </c>
      <c r="I2305" s="3">
        <f>MCFT[[#This Row],[Open]]-MCFT[[#This Row],[Close]]</f>
        <v>3.9062999999999626E-2</v>
      </c>
      <c r="J2305" s="3">
        <f>INDEX(AAPL!$J:$J,MATCH(A:A,AAPL!$A:$A,0),1)</f>
        <v>-6.6964000000000024E-2</v>
      </c>
      <c r="K2305" s="3" t="str">
        <f>IF(MCFT[[#This Row],[Day Change]]&gt;0,"UP","DOWN")</f>
        <v>UP</v>
      </c>
      <c r="L2305" s="9">
        <f>_xlfn.RANK.EQ(MCFT[[#This Row],[Date]],A:A,1)</f>
        <v>2304</v>
      </c>
      <c r="M2305" s="10">
        <f>_xlfn.RANK.AVG(MCFT[[#This Row],[Same change on date for AAPL]],AAPL,1)</f>
        <v>1787.5</v>
      </c>
      <c r="N2305" s="2">
        <f>MCFT[[#This Row],[Close]]/MCFT[[#This Row],[Open]]</f>
        <v>0.99173543227922711</v>
      </c>
    </row>
    <row r="2306" spans="1:14" x14ac:dyDescent="0.25">
      <c r="A2306" s="1">
        <v>34813</v>
      </c>
      <c r="B2306" s="3">
        <v>4.7109379999999996</v>
      </c>
      <c r="C2306" s="3">
        <v>4.8603500000000004</v>
      </c>
      <c r="D2306" s="3">
        <v>4.6953129999999996</v>
      </c>
      <c r="E2306" s="3">
        <v>4.859375</v>
      </c>
      <c r="F2306" s="3">
        <v>3.541725</v>
      </c>
      <c r="G2306">
        <v>68089600</v>
      </c>
      <c r="H2306" s="3" t="str">
        <f>TEXT(MCFT[[#This Row],[Date]],"dddd")</f>
        <v>Monday</v>
      </c>
      <c r="I2306" s="3">
        <f>MCFT[[#This Row],[Open]]-MCFT[[#This Row],[Close]]</f>
        <v>-0.14843700000000037</v>
      </c>
      <c r="J2306" s="3">
        <f>INDEX(AAPL!$J:$J,MATCH(A:A,AAPL!$A:$A,0),1)</f>
        <v>0</v>
      </c>
      <c r="K2306" s="3" t="str">
        <f>IF(MCFT[[#This Row],[Day Change]]&gt;0,"UP","DOWN")</f>
        <v>DOWN</v>
      </c>
      <c r="L2306" s="9">
        <f>_xlfn.RANK.EQ(MCFT[[#This Row],[Date]],A:A,1)</f>
        <v>2305</v>
      </c>
      <c r="M2306" s="10">
        <f>_xlfn.RANK.AVG(MCFT[[#This Row],[Same change on date for AAPL]],AAPL,1)</f>
        <v>4124.5</v>
      </c>
      <c r="N2306" s="2">
        <f>MCFT[[#This Row],[Close]]/MCFT[[#This Row],[Open]]</f>
        <v>1.0315090115811332</v>
      </c>
    </row>
    <row r="2307" spans="1:14" x14ac:dyDescent="0.25">
      <c r="A2307" s="1">
        <v>34814</v>
      </c>
      <c r="B2307" s="3">
        <v>4.8515629999999996</v>
      </c>
      <c r="C2307" s="3">
        <v>5.0078129999999996</v>
      </c>
      <c r="D2307" s="3">
        <v>4.8515629999999996</v>
      </c>
      <c r="E2307" s="3">
        <v>5</v>
      </c>
      <c r="F2307" s="3">
        <v>3.6442169999999998</v>
      </c>
      <c r="G2307">
        <v>69371200</v>
      </c>
      <c r="H2307" s="3" t="str">
        <f>TEXT(MCFT[[#This Row],[Date]],"dddd")</f>
        <v>Tuesday</v>
      </c>
      <c r="I2307" s="3">
        <f>MCFT[[#This Row],[Open]]-MCFT[[#This Row],[Close]]</f>
        <v>-0.14843700000000037</v>
      </c>
      <c r="J2307" s="3">
        <f>INDEX(AAPL!$J:$J,MATCH(A:A,AAPL!$A:$A,0),1)</f>
        <v>4.9107000000000012E-2</v>
      </c>
      <c r="K2307" s="3" t="str">
        <f>IF(MCFT[[#This Row],[Day Change]]&gt;0,"UP","DOWN")</f>
        <v>DOWN</v>
      </c>
      <c r="L2307" s="9">
        <f>_xlfn.RANK.EQ(MCFT[[#This Row],[Date]],A:A,1)</f>
        <v>2306</v>
      </c>
      <c r="M2307" s="10">
        <f>_xlfn.RANK.AVG(MCFT[[#This Row],[Same change on date for AAPL]],AAPL,1)</f>
        <v>6270.5</v>
      </c>
      <c r="N2307" s="2">
        <f>MCFT[[#This Row],[Close]]/MCFT[[#This Row],[Open]]</f>
        <v>1.0305957069917469</v>
      </c>
    </row>
    <row r="2308" spans="1:14" x14ac:dyDescent="0.25">
      <c r="A2308" s="1">
        <v>34815</v>
      </c>
      <c r="B2308" s="3">
        <v>4.984375</v>
      </c>
      <c r="C2308" s="3">
        <v>5.015625</v>
      </c>
      <c r="D2308" s="3">
        <v>4.9453129999999996</v>
      </c>
      <c r="E2308" s="3">
        <v>4.9765629999999996</v>
      </c>
      <c r="F2308" s="3">
        <v>3.6271339999999999</v>
      </c>
      <c r="G2308">
        <v>44305600</v>
      </c>
      <c r="H2308" s="3" t="str">
        <f>TEXT(MCFT[[#This Row],[Date]],"dddd")</f>
        <v>Wednesday</v>
      </c>
      <c r="I2308" s="3">
        <f>MCFT[[#This Row],[Open]]-MCFT[[#This Row],[Close]]</f>
        <v>7.8120000000003742E-3</v>
      </c>
      <c r="J2308" s="3">
        <f>INDEX(AAPL!$J:$J,MATCH(A:A,AAPL!$A:$A,0),1)</f>
        <v>-2.2321000000000035E-2</v>
      </c>
      <c r="K2308" s="3" t="str">
        <f>IF(MCFT[[#This Row],[Day Change]]&gt;0,"UP","DOWN")</f>
        <v>UP</v>
      </c>
      <c r="L2308" s="9">
        <f>_xlfn.RANK.EQ(MCFT[[#This Row],[Date]],A:A,1)</f>
        <v>2307</v>
      </c>
      <c r="M2308" s="10">
        <f>_xlfn.RANK.AVG(MCFT[[#This Row],[Same change on date for AAPL]],AAPL,1)</f>
        <v>2794.5</v>
      </c>
      <c r="N2308" s="2">
        <f>MCFT[[#This Row],[Close]]/MCFT[[#This Row],[Open]]</f>
        <v>0.99843270219435731</v>
      </c>
    </row>
    <row r="2309" spans="1:14" x14ac:dyDescent="0.25">
      <c r="A2309" s="1">
        <v>34816</v>
      </c>
      <c r="B2309" s="3">
        <v>4.9765629999999996</v>
      </c>
      <c r="C2309" s="3">
        <v>5.03125</v>
      </c>
      <c r="D2309" s="3">
        <v>4.7734379999999996</v>
      </c>
      <c r="E2309" s="3">
        <v>4.9140629999999996</v>
      </c>
      <c r="F2309" s="3">
        <v>3.5815830000000002</v>
      </c>
      <c r="G2309">
        <v>128844800</v>
      </c>
      <c r="H2309" s="3" t="str">
        <f>TEXT(MCFT[[#This Row],[Date]],"dddd")</f>
        <v>Thursday</v>
      </c>
      <c r="I2309" s="3">
        <f>MCFT[[#This Row],[Open]]-MCFT[[#This Row],[Close]]</f>
        <v>6.25E-2</v>
      </c>
      <c r="J2309" s="3">
        <f>INDEX(AAPL!$J:$J,MATCH(A:A,AAPL!$A:$A,0),1)</f>
        <v>2.2321000000000035E-2</v>
      </c>
      <c r="K2309" s="3" t="str">
        <f>IF(MCFT[[#This Row],[Day Change]]&gt;0,"UP","DOWN")</f>
        <v>UP</v>
      </c>
      <c r="L2309" s="9">
        <f>_xlfn.RANK.EQ(MCFT[[#This Row],[Date]],A:A,1)</f>
        <v>2308</v>
      </c>
      <c r="M2309" s="10">
        <f>_xlfn.RANK.AVG(MCFT[[#This Row],[Same change on date for AAPL]],AAPL,1)</f>
        <v>5479</v>
      </c>
      <c r="N2309" s="2">
        <f>MCFT[[#This Row],[Close]]/MCFT[[#This Row],[Open]]</f>
        <v>0.98744113156007474</v>
      </c>
    </row>
    <row r="2310" spans="1:14" x14ac:dyDescent="0.25">
      <c r="A2310" s="1">
        <v>34817</v>
      </c>
      <c r="B2310" s="3">
        <v>4.9296879999999996</v>
      </c>
      <c r="C2310" s="3">
        <v>5.1328129999999996</v>
      </c>
      <c r="D2310" s="3">
        <v>4.9140629999999996</v>
      </c>
      <c r="E2310" s="3">
        <v>5.109375</v>
      </c>
      <c r="F2310" s="3">
        <v>3.7239339999999999</v>
      </c>
      <c r="G2310">
        <v>92104000</v>
      </c>
      <c r="H2310" s="3" t="str">
        <f>TEXT(MCFT[[#This Row],[Date]],"dddd")</f>
        <v>Friday</v>
      </c>
      <c r="I2310" s="3">
        <f>MCFT[[#This Row],[Open]]-MCFT[[#This Row],[Close]]</f>
        <v>-0.17968700000000037</v>
      </c>
      <c r="J2310" s="3">
        <f>INDEX(AAPL!$J:$J,MATCH(A:A,AAPL!$A:$A,0),1)</f>
        <v>-8.928000000000047E-3</v>
      </c>
      <c r="K2310" s="3" t="str">
        <f>IF(MCFT[[#This Row],[Day Change]]&gt;0,"UP","DOWN")</f>
        <v>DOWN</v>
      </c>
      <c r="L2310" s="9">
        <f>_xlfn.RANK.EQ(MCFT[[#This Row],[Date]],A:A,1)</f>
        <v>2309</v>
      </c>
      <c r="M2310" s="10">
        <f>_xlfn.RANK.AVG(MCFT[[#This Row],[Same change on date for AAPL]],AAPL,1)</f>
        <v>3553.5</v>
      </c>
      <c r="N2310" s="2">
        <f>MCFT[[#This Row],[Close]]/MCFT[[#This Row],[Open]]</f>
        <v>1.0364499741160091</v>
      </c>
    </row>
    <row r="2311" spans="1:14" x14ac:dyDescent="0.25">
      <c r="A2311" s="1">
        <v>34820</v>
      </c>
      <c r="B2311" s="3">
        <v>5.1171879999999996</v>
      </c>
      <c r="C2311" s="3">
        <v>5.234375</v>
      </c>
      <c r="D2311" s="3">
        <v>5.109375</v>
      </c>
      <c r="E2311" s="3">
        <v>5.1328129999999996</v>
      </c>
      <c r="F2311" s="3">
        <v>3.7410160000000001</v>
      </c>
      <c r="G2311">
        <v>65550400</v>
      </c>
      <c r="H2311" s="3" t="str">
        <f>TEXT(MCFT[[#This Row],[Date]],"dddd")</f>
        <v>Monday</v>
      </c>
      <c r="I2311" s="3">
        <f>MCFT[[#This Row],[Open]]-MCFT[[#This Row],[Close]]</f>
        <v>-1.5625E-2</v>
      </c>
      <c r="J2311" s="3">
        <f>INDEX(AAPL!$J:$J,MATCH(A:A,AAPL!$A:$A,0),1)</f>
        <v>0</v>
      </c>
      <c r="K2311" s="3" t="str">
        <f>IF(MCFT[[#This Row],[Day Change]]&gt;0,"UP","DOWN")</f>
        <v>DOWN</v>
      </c>
      <c r="L2311" s="9">
        <f>_xlfn.RANK.EQ(MCFT[[#This Row],[Date]],A:A,1)</f>
        <v>2310</v>
      </c>
      <c r="M2311" s="10">
        <f>_xlfn.RANK.AVG(MCFT[[#This Row],[Same change on date for AAPL]],AAPL,1)</f>
        <v>4124.5</v>
      </c>
      <c r="N2311" s="2">
        <f>MCFT[[#This Row],[Close]]/MCFT[[#This Row],[Open]]</f>
        <v>1.0030534348161528</v>
      </c>
    </row>
    <row r="2312" spans="1:14" x14ac:dyDescent="0.25">
      <c r="A2312" s="1">
        <v>34821</v>
      </c>
      <c r="B2312" s="3">
        <v>5.1328129999999996</v>
      </c>
      <c r="C2312" s="3">
        <v>5.140625</v>
      </c>
      <c r="D2312" s="3">
        <v>4.96875</v>
      </c>
      <c r="E2312" s="3">
        <v>4.9726559999999997</v>
      </c>
      <c r="F2312" s="3">
        <v>3.6242869999999998</v>
      </c>
      <c r="G2312">
        <v>78099200</v>
      </c>
      <c r="H2312" s="3" t="str">
        <f>TEXT(MCFT[[#This Row],[Date]],"dddd")</f>
        <v>Tuesday</v>
      </c>
      <c r="I2312" s="3">
        <f>MCFT[[#This Row],[Open]]-MCFT[[#This Row],[Close]]</f>
        <v>0.16015699999999988</v>
      </c>
      <c r="J2312" s="3">
        <f>INDEX(AAPL!$J:$J,MATCH(A:A,AAPL!$A:$A,0),1)</f>
        <v>4.4640000000000235E-3</v>
      </c>
      <c r="K2312" s="3" t="str">
        <f>IF(MCFT[[#This Row],[Day Change]]&gt;0,"UP","DOWN")</f>
        <v>UP</v>
      </c>
      <c r="L2312" s="9">
        <f>_xlfn.RANK.EQ(MCFT[[#This Row],[Date]],A:A,1)</f>
        <v>2311</v>
      </c>
      <c r="M2312" s="10">
        <f>_xlfn.RANK.AVG(MCFT[[#This Row],[Same change on date for AAPL]],AAPL,1)</f>
        <v>4414</v>
      </c>
      <c r="N2312" s="2">
        <f>MCFT[[#This Row],[Close]]/MCFT[[#This Row],[Open]]</f>
        <v>0.9687974216087748</v>
      </c>
    </row>
    <row r="2313" spans="1:14" x14ac:dyDescent="0.25">
      <c r="A2313" s="1">
        <v>34822</v>
      </c>
      <c r="B2313" s="3">
        <v>5.015625</v>
      </c>
      <c r="C2313" s="3">
        <v>5.0625</v>
      </c>
      <c r="D2313" s="3">
        <v>5.015625</v>
      </c>
      <c r="E2313" s="3">
        <v>5.0546879999999996</v>
      </c>
      <c r="F2313" s="3">
        <v>3.6840769999999998</v>
      </c>
      <c r="G2313">
        <v>61566400</v>
      </c>
      <c r="H2313" s="3" t="str">
        <f>TEXT(MCFT[[#This Row],[Date]],"dddd")</f>
        <v>Wednesday</v>
      </c>
      <c r="I2313" s="3">
        <f>MCFT[[#This Row],[Open]]-MCFT[[#This Row],[Close]]</f>
        <v>-3.9062999999999626E-2</v>
      </c>
      <c r="J2313" s="3">
        <f>INDEX(AAPL!$J:$J,MATCH(A:A,AAPL!$A:$A,0),1)</f>
        <v>4.4640000000000235E-3</v>
      </c>
      <c r="K2313" s="3" t="str">
        <f>IF(MCFT[[#This Row],[Day Change]]&gt;0,"UP","DOWN")</f>
        <v>DOWN</v>
      </c>
      <c r="L2313" s="9">
        <f>_xlfn.RANK.EQ(MCFT[[#This Row],[Date]],A:A,1)</f>
        <v>2312</v>
      </c>
      <c r="M2313" s="10">
        <f>_xlfn.RANK.AVG(MCFT[[#This Row],[Same change on date for AAPL]],AAPL,1)</f>
        <v>4414</v>
      </c>
      <c r="N2313" s="2">
        <f>MCFT[[#This Row],[Close]]/MCFT[[#This Row],[Open]]</f>
        <v>1.0077882616822429</v>
      </c>
    </row>
    <row r="2314" spans="1:14" x14ac:dyDescent="0.25">
      <c r="A2314" s="1">
        <v>34823</v>
      </c>
      <c r="B2314" s="3">
        <v>5.09375</v>
      </c>
      <c r="C2314" s="3">
        <v>5.203125</v>
      </c>
      <c r="D2314" s="3">
        <v>5.0625</v>
      </c>
      <c r="E2314" s="3">
        <v>5.09375</v>
      </c>
      <c r="F2314" s="3">
        <v>3.7125430000000001</v>
      </c>
      <c r="G2314">
        <v>66524800</v>
      </c>
      <c r="H2314" s="3" t="str">
        <f>TEXT(MCFT[[#This Row],[Date]],"dddd")</f>
        <v>Thursday</v>
      </c>
      <c r="I2314" s="3">
        <f>MCFT[[#This Row],[Open]]-MCFT[[#This Row],[Close]]</f>
        <v>0</v>
      </c>
      <c r="J2314" s="3">
        <f>INDEX(AAPL!$J:$J,MATCH(A:A,AAPL!$A:$A,0),1)</f>
        <v>-8.9289999999999647E-3</v>
      </c>
      <c r="K2314" s="3" t="str">
        <f>IF(MCFT[[#This Row],[Day Change]]&gt;0,"UP","DOWN")</f>
        <v>DOWN</v>
      </c>
      <c r="L2314" s="9">
        <f>_xlfn.RANK.EQ(MCFT[[#This Row],[Date]],A:A,1)</f>
        <v>2313</v>
      </c>
      <c r="M2314" s="10">
        <f>_xlfn.RANK.AVG(MCFT[[#This Row],[Same change on date for AAPL]],AAPL,1)</f>
        <v>3449.5</v>
      </c>
      <c r="N2314" s="2">
        <f>MCFT[[#This Row],[Close]]/MCFT[[#This Row],[Open]]</f>
        <v>1</v>
      </c>
    </row>
    <row r="2315" spans="1:14" x14ac:dyDescent="0.25">
      <c r="A2315" s="1">
        <v>34824</v>
      </c>
      <c r="B2315" s="3">
        <v>5.0859379999999996</v>
      </c>
      <c r="C2315" s="3">
        <v>5.1015629999999996</v>
      </c>
      <c r="D2315" s="3">
        <v>4.9921879999999996</v>
      </c>
      <c r="E2315" s="3">
        <v>5</v>
      </c>
      <c r="F2315" s="3">
        <v>3.6442169999999998</v>
      </c>
      <c r="G2315">
        <v>43707200</v>
      </c>
      <c r="H2315" s="3" t="str">
        <f>TEXT(MCFT[[#This Row],[Date]],"dddd")</f>
        <v>Friday</v>
      </c>
      <c r="I2315" s="3">
        <f>MCFT[[#This Row],[Open]]-MCFT[[#This Row],[Close]]</f>
        <v>8.5937999999999626E-2</v>
      </c>
      <c r="J2315" s="3">
        <f>INDEX(AAPL!$J:$J,MATCH(A:A,AAPL!$A:$A,0),1)</f>
        <v>-4.4640000000000235E-3</v>
      </c>
      <c r="K2315" s="3" t="str">
        <f>IF(MCFT[[#This Row],[Day Change]]&gt;0,"UP","DOWN")</f>
        <v>UP</v>
      </c>
      <c r="L2315" s="9">
        <f>_xlfn.RANK.EQ(MCFT[[#This Row],[Date]],A:A,1)</f>
        <v>2314</v>
      </c>
      <c r="M2315" s="10">
        <f>_xlfn.RANK.AVG(MCFT[[#This Row],[Same change on date for AAPL]],AAPL,1)</f>
        <v>3822</v>
      </c>
      <c r="N2315" s="2">
        <f>MCFT[[#This Row],[Close]]/MCFT[[#This Row],[Open]]</f>
        <v>0.9831028219376643</v>
      </c>
    </row>
    <row r="2316" spans="1:14" x14ac:dyDescent="0.25">
      <c r="A2316" s="1">
        <v>34827</v>
      </c>
      <c r="B2316" s="3">
        <v>4.9921879999999996</v>
      </c>
      <c r="C2316" s="3">
        <v>5.0234379999999996</v>
      </c>
      <c r="D2316" s="3">
        <v>4.9453129999999996</v>
      </c>
      <c r="E2316" s="3">
        <v>4.9921879999999996</v>
      </c>
      <c r="F2316" s="3">
        <v>3.6385230000000002</v>
      </c>
      <c r="G2316">
        <v>43988800</v>
      </c>
      <c r="H2316" s="3" t="str">
        <f>TEXT(MCFT[[#This Row],[Date]],"dddd")</f>
        <v>Monday</v>
      </c>
      <c r="I2316" s="3">
        <f>MCFT[[#This Row],[Open]]-MCFT[[#This Row],[Close]]</f>
        <v>0</v>
      </c>
      <c r="J2316" s="3">
        <f>INDEX(AAPL!$J:$J,MATCH(A:A,AAPL!$A:$A,0),1)</f>
        <v>-2.2321999999999953E-2</v>
      </c>
      <c r="K2316" s="3" t="str">
        <f>IF(MCFT[[#This Row],[Day Change]]&gt;0,"UP","DOWN")</f>
        <v>DOWN</v>
      </c>
      <c r="L2316" s="9">
        <f>_xlfn.RANK.EQ(MCFT[[#This Row],[Date]],A:A,1)</f>
        <v>2315</v>
      </c>
      <c r="M2316" s="10">
        <f>_xlfn.RANK.AVG(MCFT[[#This Row],[Same change on date for AAPL]],AAPL,1)</f>
        <v>2758.5</v>
      </c>
      <c r="N2316" s="2">
        <f>MCFT[[#This Row],[Close]]/MCFT[[#This Row],[Open]]</f>
        <v>1</v>
      </c>
    </row>
    <row r="2317" spans="1:14" x14ac:dyDescent="0.25">
      <c r="A2317" s="1">
        <v>34828</v>
      </c>
      <c r="B2317" s="3">
        <v>5</v>
      </c>
      <c r="C2317" s="3">
        <v>5.0234379999999996</v>
      </c>
      <c r="D2317" s="3">
        <v>4.9453129999999996</v>
      </c>
      <c r="E2317" s="3">
        <v>4.9882809999999997</v>
      </c>
      <c r="F2317" s="3">
        <v>3.635675</v>
      </c>
      <c r="G2317">
        <v>36748800</v>
      </c>
      <c r="H2317" s="3" t="str">
        <f>TEXT(MCFT[[#This Row],[Date]],"dddd")</f>
        <v>Tuesday</v>
      </c>
      <c r="I2317" s="3">
        <f>MCFT[[#This Row],[Open]]-MCFT[[#This Row],[Close]]</f>
        <v>1.1719000000000257E-2</v>
      </c>
      <c r="J2317" s="3">
        <f>INDEX(AAPL!$J:$J,MATCH(A:A,AAPL!$A:$A,0),1)</f>
        <v>-2.2321000000000035E-2</v>
      </c>
      <c r="K2317" s="3" t="str">
        <f>IF(MCFT[[#This Row],[Day Change]]&gt;0,"UP","DOWN")</f>
        <v>UP</v>
      </c>
      <c r="L2317" s="9">
        <f>_xlfn.RANK.EQ(MCFT[[#This Row],[Date]],A:A,1)</f>
        <v>2316</v>
      </c>
      <c r="M2317" s="10">
        <f>_xlfn.RANK.AVG(MCFT[[#This Row],[Same change on date for AAPL]],AAPL,1)</f>
        <v>2794.5</v>
      </c>
      <c r="N2317" s="2">
        <f>MCFT[[#This Row],[Close]]/MCFT[[#This Row],[Open]]</f>
        <v>0.99765619999999999</v>
      </c>
    </row>
    <row r="2318" spans="1:14" x14ac:dyDescent="0.25">
      <c r="A2318" s="1">
        <v>34829</v>
      </c>
      <c r="B2318" s="3">
        <v>5.0078129999999996</v>
      </c>
      <c r="C2318" s="3">
        <v>5.0234379999999996</v>
      </c>
      <c r="D2318" s="3">
        <v>4.9296879999999996</v>
      </c>
      <c r="E2318" s="3">
        <v>4.953125</v>
      </c>
      <c r="F2318" s="3">
        <v>3.6100509999999999</v>
      </c>
      <c r="G2318">
        <v>38688000</v>
      </c>
      <c r="H2318" s="3" t="str">
        <f>TEXT(MCFT[[#This Row],[Date]],"dddd")</f>
        <v>Wednesday</v>
      </c>
      <c r="I2318" s="3">
        <f>MCFT[[#This Row],[Open]]-MCFT[[#This Row],[Close]]</f>
        <v>5.4687999999999626E-2</v>
      </c>
      <c r="J2318" s="3">
        <f>INDEX(AAPL!$J:$J,MATCH(A:A,AAPL!$A:$A,0),1)</f>
        <v>2.2320000000000118E-3</v>
      </c>
      <c r="K2318" s="3" t="str">
        <f>IF(MCFT[[#This Row],[Day Change]]&gt;0,"UP","DOWN")</f>
        <v>UP</v>
      </c>
      <c r="L2318" s="9">
        <f>_xlfn.RANK.EQ(MCFT[[#This Row],[Date]],A:A,1)</f>
        <v>2317</v>
      </c>
      <c r="M2318" s="10">
        <f>_xlfn.RANK.AVG(MCFT[[#This Row],[Same change on date for AAPL]],AAPL,1)</f>
        <v>4311</v>
      </c>
      <c r="N2318" s="2">
        <f>MCFT[[#This Row],[Close]]/MCFT[[#This Row],[Open]]</f>
        <v>0.9890794644288835</v>
      </c>
    </row>
    <row r="2319" spans="1:14" x14ac:dyDescent="0.25">
      <c r="A2319" s="1">
        <v>34830</v>
      </c>
      <c r="B2319" s="3">
        <v>4.9453129999999996</v>
      </c>
      <c r="C2319" s="3">
        <v>5.09375</v>
      </c>
      <c r="D2319" s="3">
        <v>4.9375</v>
      </c>
      <c r="E2319" s="3">
        <v>5.0859379999999996</v>
      </c>
      <c r="F2319" s="3">
        <v>3.7068509999999999</v>
      </c>
      <c r="G2319">
        <v>38673600</v>
      </c>
      <c r="H2319" s="3" t="str">
        <f>TEXT(MCFT[[#This Row],[Date]],"dddd")</f>
        <v>Thursday</v>
      </c>
      <c r="I2319" s="3">
        <f>MCFT[[#This Row],[Open]]-MCFT[[#This Row],[Close]]</f>
        <v>-0.140625</v>
      </c>
      <c r="J2319" s="3">
        <f>INDEX(AAPL!$J:$J,MATCH(A:A,AAPL!$A:$A,0),1)</f>
        <v>2.2321000000000035E-2</v>
      </c>
      <c r="K2319" s="3" t="str">
        <f>IF(MCFT[[#This Row],[Day Change]]&gt;0,"UP","DOWN")</f>
        <v>DOWN</v>
      </c>
      <c r="L2319" s="9">
        <f>_xlfn.RANK.EQ(MCFT[[#This Row],[Date]],A:A,1)</f>
        <v>2318</v>
      </c>
      <c r="M2319" s="10">
        <f>_xlfn.RANK.AVG(MCFT[[#This Row],[Same change on date for AAPL]],AAPL,1)</f>
        <v>5479</v>
      </c>
      <c r="N2319" s="2">
        <f>MCFT[[#This Row],[Close]]/MCFT[[#This Row],[Open]]</f>
        <v>1.0284360160822985</v>
      </c>
    </row>
    <row r="2320" spans="1:14" x14ac:dyDescent="0.25">
      <c r="A2320" s="1">
        <v>34831</v>
      </c>
      <c r="B2320" s="3">
        <v>5.0859379999999996</v>
      </c>
      <c r="C2320" s="3">
        <v>5.140625</v>
      </c>
      <c r="D2320" s="3">
        <v>5.0234379999999996</v>
      </c>
      <c r="E2320" s="3">
        <v>5.046875</v>
      </c>
      <c r="F2320" s="3">
        <v>3.6783809999999999</v>
      </c>
      <c r="G2320">
        <v>36192000</v>
      </c>
      <c r="H2320" s="3" t="str">
        <f>TEXT(MCFT[[#This Row],[Date]],"dddd")</f>
        <v>Friday</v>
      </c>
      <c r="I2320" s="3">
        <f>MCFT[[#This Row],[Open]]-MCFT[[#This Row],[Close]]</f>
        <v>3.9062999999999626E-2</v>
      </c>
      <c r="J2320" s="3">
        <f>INDEX(AAPL!$J:$J,MATCH(A:A,AAPL!$A:$A,0),1)</f>
        <v>-9.8214999999999941E-2</v>
      </c>
      <c r="K2320" s="3" t="str">
        <f>IF(MCFT[[#This Row],[Day Change]]&gt;0,"UP","DOWN")</f>
        <v>UP</v>
      </c>
      <c r="L2320" s="9">
        <f>_xlfn.RANK.EQ(MCFT[[#This Row],[Date]],A:A,1)</f>
        <v>2319</v>
      </c>
      <c r="M2320" s="10">
        <f>_xlfn.RANK.AVG(MCFT[[#This Row],[Same change on date for AAPL]],AAPL,1)</f>
        <v>1547.5</v>
      </c>
      <c r="N2320" s="2">
        <f>MCFT[[#This Row],[Close]]/MCFT[[#This Row],[Open]]</f>
        <v>0.99231941089332987</v>
      </c>
    </row>
    <row r="2321" spans="1:14" x14ac:dyDescent="0.25">
      <c r="A2321" s="1">
        <v>34834</v>
      </c>
      <c r="B2321" s="3">
        <v>5.0390629999999996</v>
      </c>
      <c r="C2321" s="3">
        <v>5.125</v>
      </c>
      <c r="D2321" s="3">
        <v>4.9921879999999996</v>
      </c>
      <c r="E2321" s="3">
        <v>5.0820309999999997</v>
      </c>
      <c r="F2321" s="3">
        <v>3.704005</v>
      </c>
      <c r="G2321">
        <v>35232000</v>
      </c>
      <c r="H2321" s="3" t="str">
        <f>TEXT(MCFT[[#This Row],[Date]],"dddd")</f>
        <v>Monday</v>
      </c>
      <c r="I2321" s="3">
        <f>MCFT[[#This Row],[Open]]-MCFT[[#This Row],[Close]]</f>
        <v>-4.2968000000000117E-2</v>
      </c>
      <c r="J2321" s="3">
        <f>INDEX(AAPL!$J:$J,MATCH(A:A,AAPL!$A:$A,0),1)</f>
        <v>-1.7857000000000012E-2</v>
      </c>
      <c r="K2321" s="3" t="str">
        <f>IF(MCFT[[#This Row],[Day Change]]&gt;0,"UP","DOWN")</f>
        <v>DOWN</v>
      </c>
      <c r="L2321" s="9">
        <f>_xlfn.RANK.EQ(MCFT[[#This Row],[Date]],A:A,1)</f>
        <v>2320</v>
      </c>
      <c r="M2321" s="10">
        <f>_xlfn.RANK.AVG(MCFT[[#This Row],[Same change on date for AAPL]],AAPL,1)</f>
        <v>2994</v>
      </c>
      <c r="N2321" s="2">
        <f>MCFT[[#This Row],[Close]]/MCFT[[#This Row],[Open]]</f>
        <v>1.0085269820996483</v>
      </c>
    </row>
    <row r="2322" spans="1:14" x14ac:dyDescent="0.25">
      <c r="A2322" s="1">
        <v>34835</v>
      </c>
      <c r="B2322" s="3">
        <v>5.09375</v>
      </c>
      <c r="C2322" s="3">
        <v>5.3134750000000004</v>
      </c>
      <c r="D2322" s="3">
        <v>5.09375</v>
      </c>
      <c r="E2322" s="3">
        <v>5.3046879999999996</v>
      </c>
      <c r="F2322" s="3">
        <v>3.8662869999999998</v>
      </c>
      <c r="G2322">
        <v>86708800</v>
      </c>
      <c r="H2322" s="3" t="str">
        <f>TEXT(MCFT[[#This Row],[Date]],"dddd")</f>
        <v>Tuesday</v>
      </c>
      <c r="I2322" s="3">
        <f>MCFT[[#This Row],[Open]]-MCFT[[#This Row],[Close]]</f>
        <v>-0.21093799999999963</v>
      </c>
      <c r="J2322" s="3">
        <f>INDEX(AAPL!$J:$J,MATCH(A:A,AAPL!$A:$A,0),1)</f>
        <v>-2.2321000000000035E-2</v>
      </c>
      <c r="K2322" s="3" t="str">
        <f>IF(MCFT[[#This Row],[Day Change]]&gt;0,"UP","DOWN")</f>
        <v>DOWN</v>
      </c>
      <c r="L2322" s="9">
        <f>_xlfn.RANK.EQ(MCFT[[#This Row],[Date]],A:A,1)</f>
        <v>2321</v>
      </c>
      <c r="M2322" s="10">
        <f>_xlfn.RANK.AVG(MCFT[[#This Row],[Same change on date for AAPL]],AAPL,1)</f>
        <v>2794.5</v>
      </c>
      <c r="N2322" s="2">
        <f>MCFT[[#This Row],[Close]]/MCFT[[#This Row],[Open]]</f>
        <v>1.0414111411042943</v>
      </c>
    </row>
    <row r="2323" spans="1:14" x14ac:dyDescent="0.25">
      <c r="A2323" s="1">
        <v>34836</v>
      </c>
      <c r="B2323" s="3">
        <v>5.328125</v>
      </c>
      <c r="C2323" s="3">
        <v>5.4296879999999996</v>
      </c>
      <c r="D2323" s="3">
        <v>5.3203129999999996</v>
      </c>
      <c r="E2323" s="3">
        <v>5.375</v>
      </c>
      <c r="F2323" s="3">
        <v>3.9175330000000002</v>
      </c>
      <c r="G2323">
        <v>66515200</v>
      </c>
      <c r="H2323" s="3" t="str">
        <f>TEXT(MCFT[[#This Row],[Date]],"dddd")</f>
        <v>Wednesday</v>
      </c>
      <c r="I2323" s="3">
        <f>MCFT[[#This Row],[Open]]-MCFT[[#This Row],[Close]]</f>
        <v>-4.6875E-2</v>
      </c>
      <c r="J2323" s="3">
        <f>INDEX(AAPL!$J:$J,MATCH(A:A,AAPL!$A:$A,0),1)</f>
        <v>-8.9289999999999647E-3</v>
      </c>
      <c r="K2323" s="3" t="str">
        <f>IF(MCFT[[#This Row],[Day Change]]&gt;0,"UP","DOWN")</f>
        <v>DOWN</v>
      </c>
      <c r="L2323" s="9">
        <f>_xlfn.RANK.EQ(MCFT[[#This Row],[Date]],A:A,1)</f>
        <v>2322</v>
      </c>
      <c r="M2323" s="10">
        <f>_xlfn.RANK.AVG(MCFT[[#This Row],[Same change on date for AAPL]],AAPL,1)</f>
        <v>3449.5</v>
      </c>
      <c r="N2323" s="2">
        <f>MCFT[[#This Row],[Close]]/MCFT[[#This Row],[Open]]</f>
        <v>1.0087976539589443</v>
      </c>
    </row>
    <row r="2324" spans="1:14" x14ac:dyDescent="0.25">
      <c r="A2324" s="1">
        <v>34837</v>
      </c>
      <c r="B2324" s="3">
        <v>5.3515629999999996</v>
      </c>
      <c r="C2324" s="3">
        <v>5.421875</v>
      </c>
      <c r="D2324" s="3">
        <v>5.2890629999999996</v>
      </c>
      <c r="E2324" s="3">
        <v>5.2890629999999996</v>
      </c>
      <c r="F2324" s="3">
        <v>3.8549000000000002</v>
      </c>
      <c r="G2324">
        <v>58326400</v>
      </c>
      <c r="H2324" s="3" t="str">
        <f>TEXT(MCFT[[#This Row],[Date]],"dddd")</f>
        <v>Thursday</v>
      </c>
      <c r="I2324" s="3">
        <f>MCFT[[#This Row],[Open]]-MCFT[[#This Row],[Close]]</f>
        <v>6.25E-2</v>
      </c>
      <c r="J2324" s="3">
        <f>INDEX(AAPL!$J:$J,MATCH(A:A,AAPL!$A:$A,0),1)</f>
        <v>2.6785999999999976E-2</v>
      </c>
      <c r="K2324" s="3" t="str">
        <f>IF(MCFT[[#This Row],[Day Change]]&gt;0,"UP","DOWN")</f>
        <v>UP</v>
      </c>
      <c r="L2324" s="9">
        <f>_xlfn.RANK.EQ(MCFT[[#This Row],[Date]],A:A,1)</f>
        <v>2323</v>
      </c>
      <c r="M2324" s="10">
        <f>_xlfn.RANK.AVG(MCFT[[#This Row],[Same change on date for AAPL]],AAPL,1)</f>
        <v>5686</v>
      </c>
      <c r="N2324" s="2">
        <f>MCFT[[#This Row],[Close]]/MCFT[[#This Row],[Open]]</f>
        <v>0.9883211689743725</v>
      </c>
    </row>
    <row r="2325" spans="1:14" x14ac:dyDescent="0.25">
      <c r="A2325" s="1">
        <v>34838</v>
      </c>
      <c r="B2325" s="3">
        <v>5.265625</v>
      </c>
      <c r="C2325" s="3">
        <v>5.34375</v>
      </c>
      <c r="D2325" s="3">
        <v>5.25</v>
      </c>
      <c r="E2325" s="3">
        <v>5.3359379999999996</v>
      </c>
      <c r="F2325" s="3">
        <v>3.889062</v>
      </c>
      <c r="G2325">
        <v>45190400</v>
      </c>
      <c r="H2325" s="3" t="str">
        <f>TEXT(MCFT[[#This Row],[Date]],"dddd")</f>
        <v>Friday</v>
      </c>
      <c r="I2325" s="3">
        <f>MCFT[[#This Row],[Open]]-MCFT[[#This Row],[Close]]</f>
        <v>-7.0312999999999626E-2</v>
      </c>
      <c r="J2325" s="3">
        <f>INDEX(AAPL!$J:$J,MATCH(A:A,AAPL!$A:$A,0),1)</f>
        <v>4.4640000000000235E-3</v>
      </c>
      <c r="K2325" s="3" t="str">
        <f>IF(MCFT[[#This Row],[Day Change]]&gt;0,"UP","DOWN")</f>
        <v>DOWN</v>
      </c>
      <c r="L2325" s="9">
        <f>_xlfn.RANK.EQ(MCFT[[#This Row],[Date]],A:A,1)</f>
        <v>2324</v>
      </c>
      <c r="M2325" s="10">
        <f>_xlfn.RANK.AVG(MCFT[[#This Row],[Same change on date for AAPL]],AAPL,1)</f>
        <v>4414</v>
      </c>
      <c r="N2325" s="2">
        <f>MCFT[[#This Row],[Close]]/MCFT[[#This Row],[Open]]</f>
        <v>1.0133532106824925</v>
      </c>
    </row>
    <row r="2326" spans="1:14" x14ac:dyDescent="0.25">
      <c r="A2326" s="1">
        <v>34841</v>
      </c>
      <c r="B2326" s="3">
        <v>5.3359379999999996</v>
      </c>
      <c r="C2326" s="3">
        <v>5.46875</v>
      </c>
      <c r="D2326" s="3">
        <v>5.25</v>
      </c>
      <c r="E2326" s="3">
        <v>5.453125</v>
      </c>
      <c r="F2326" s="3">
        <v>3.9744739999999998</v>
      </c>
      <c r="G2326">
        <v>91382400</v>
      </c>
      <c r="H2326" s="3" t="str">
        <f>TEXT(MCFT[[#This Row],[Date]],"dddd")</f>
        <v>Monday</v>
      </c>
      <c r="I2326" s="3">
        <f>MCFT[[#This Row],[Open]]-MCFT[[#This Row],[Close]]</f>
        <v>-0.11718700000000037</v>
      </c>
      <c r="J2326" s="3">
        <f>INDEX(AAPL!$J:$J,MATCH(A:A,AAPL!$A:$A,0),1)</f>
        <v>-5.8035999999999976E-2</v>
      </c>
      <c r="K2326" s="3" t="str">
        <f>IF(MCFT[[#This Row],[Day Change]]&gt;0,"UP","DOWN")</f>
        <v>DOWN</v>
      </c>
      <c r="L2326" s="9">
        <f>_xlfn.RANK.EQ(MCFT[[#This Row],[Date]],A:A,1)</f>
        <v>2325</v>
      </c>
      <c r="M2326" s="10">
        <f>_xlfn.RANK.AVG(MCFT[[#This Row],[Same change on date for AAPL]],AAPL,1)</f>
        <v>1891.5</v>
      </c>
      <c r="N2326" s="2">
        <f>MCFT[[#This Row],[Close]]/MCFT[[#This Row],[Open]]</f>
        <v>1.02196183688791</v>
      </c>
    </row>
    <row r="2327" spans="1:14" x14ac:dyDescent="0.25">
      <c r="A2327" s="1">
        <v>34842</v>
      </c>
      <c r="B2327" s="3">
        <v>5.46875</v>
      </c>
      <c r="C2327" s="3">
        <v>5.53125</v>
      </c>
      <c r="D2327" s="3">
        <v>5.3769499999999999</v>
      </c>
      <c r="E2327" s="3">
        <v>5.53125</v>
      </c>
      <c r="F2327" s="3">
        <v>4.0314139999999998</v>
      </c>
      <c r="G2327">
        <v>55516800</v>
      </c>
      <c r="H2327" s="3" t="str">
        <f>TEXT(MCFT[[#This Row],[Date]],"dddd")</f>
        <v>Tuesday</v>
      </c>
      <c r="I2327" s="3">
        <f>MCFT[[#This Row],[Open]]-MCFT[[#This Row],[Close]]</f>
        <v>-6.25E-2</v>
      </c>
      <c r="J2327" s="3">
        <f>INDEX(AAPL!$J:$J,MATCH(A:A,AAPL!$A:$A,0),1)</f>
        <v>8.9289999999999647E-3</v>
      </c>
      <c r="K2327" s="3" t="str">
        <f>IF(MCFT[[#This Row],[Day Change]]&gt;0,"UP","DOWN")</f>
        <v>DOWN</v>
      </c>
      <c r="L2327" s="9">
        <f>_xlfn.RANK.EQ(MCFT[[#This Row],[Date]],A:A,1)</f>
        <v>2326</v>
      </c>
      <c r="M2327" s="10">
        <f>_xlfn.RANK.AVG(MCFT[[#This Row],[Same change on date for AAPL]],AAPL,1)</f>
        <v>4768</v>
      </c>
      <c r="N2327" s="2">
        <f>MCFT[[#This Row],[Close]]/MCFT[[#This Row],[Open]]</f>
        <v>1.0114285714285713</v>
      </c>
    </row>
    <row r="2328" spans="1:14" x14ac:dyDescent="0.25">
      <c r="A2328" s="1">
        <v>34843</v>
      </c>
      <c r="B2328" s="3">
        <v>5.5703129999999996</v>
      </c>
      <c r="C2328" s="3">
        <v>5.59375</v>
      </c>
      <c r="D2328" s="3">
        <v>5.4375</v>
      </c>
      <c r="E2328" s="3">
        <v>5.46875</v>
      </c>
      <c r="F2328" s="3">
        <v>3.9858630000000002</v>
      </c>
      <c r="G2328">
        <v>68684800</v>
      </c>
      <c r="H2328" s="3" t="str">
        <f>TEXT(MCFT[[#This Row],[Date]],"dddd")</f>
        <v>Wednesday</v>
      </c>
      <c r="I2328" s="3">
        <f>MCFT[[#This Row],[Open]]-MCFT[[#This Row],[Close]]</f>
        <v>0.10156299999999963</v>
      </c>
      <c r="J2328" s="3">
        <f>INDEX(AAPL!$J:$J,MATCH(A:A,AAPL!$A:$A,0),1)</f>
        <v>8.9289999999999647E-3</v>
      </c>
      <c r="K2328" s="3" t="str">
        <f>IF(MCFT[[#This Row],[Day Change]]&gt;0,"UP","DOWN")</f>
        <v>UP</v>
      </c>
      <c r="L2328" s="9">
        <f>_xlfn.RANK.EQ(MCFT[[#This Row],[Date]],A:A,1)</f>
        <v>2327</v>
      </c>
      <c r="M2328" s="10">
        <f>_xlfn.RANK.AVG(MCFT[[#This Row],[Same change on date for AAPL]],AAPL,1)</f>
        <v>4768</v>
      </c>
      <c r="N2328" s="2">
        <f>MCFT[[#This Row],[Close]]/MCFT[[#This Row],[Open]]</f>
        <v>0.98176709280070984</v>
      </c>
    </row>
    <row r="2329" spans="1:14" x14ac:dyDescent="0.25">
      <c r="A2329" s="1">
        <v>34844</v>
      </c>
      <c r="B2329" s="3">
        <v>5.4921879999999996</v>
      </c>
      <c r="C2329" s="3">
        <v>5.5859379999999996</v>
      </c>
      <c r="D2329" s="3">
        <v>5.4453129999999996</v>
      </c>
      <c r="E2329" s="3">
        <v>5.578125</v>
      </c>
      <c r="F2329" s="3">
        <v>4.0655770000000002</v>
      </c>
      <c r="G2329">
        <v>43440000</v>
      </c>
      <c r="H2329" s="3" t="str">
        <f>TEXT(MCFT[[#This Row],[Date]],"dddd")</f>
        <v>Thursday</v>
      </c>
      <c r="I2329" s="3">
        <f>MCFT[[#This Row],[Open]]-MCFT[[#This Row],[Close]]</f>
        <v>-8.5937000000000374E-2</v>
      </c>
      <c r="J2329" s="3">
        <f>INDEX(AAPL!$J:$J,MATCH(A:A,AAPL!$A:$A,0),1)</f>
        <v>-4.4640000000000235E-3</v>
      </c>
      <c r="K2329" s="3" t="str">
        <f>IF(MCFT[[#This Row],[Day Change]]&gt;0,"UP","DOWN")</f>
        <v>DOWN</v>
      </c>
      <c r="L2329" s="9">
        <f>_xlfn.RANK.EQ(MCFT[[#This Row],[Date]],A:A,1)</f>
        <v>2328</v>
      </c>
      <c r="M2329" s="10">
        <f>_xlfn.RANK.AVG(MCFT[[#This Row],[Same change on date for AAPL]],AAPL,1)</f>
        <v>3822</v>
      </c>
      <c r="N2329" s="2">
        <f>MCFT[[#This Row],[Close]]/MCFT[[#This Row],[Open]]</f>
        <v>1.0156471337106452</v>
      </c>
    </row>
    <row r="2330" spans="1:14" x14ac:dyDescent="0.25">
      <c r="A2330" s="1">
        <v>34845</v>
      </c>
      <c r="B2330" s="3">
        <v>5.5742190000000003</v>
      </c>
      <c r="C2330" s="3">
        <v>5.578125</v>
      </c>
      <c r="D2330" s="3">
        <v>5.4375</v>
      </c>
      <c r="E2330" s="3">
        <v>5.46875</v>
      </c>
      <c r="F2330" s="3">
        <v>3.9858630000000002</v>
      </c>
      <c r="G2330">
        <v>52934400</v>
      </c>
      <c r="H2330" s="3" t="str">
        <f>TEXT(MCFT[[#This Row],[Date]],"dddd")</f>
        <v>Friday</v>
      </c>
      <c r="I2330" s="3">
        <f>MCFT[[#This Row],[Open]]-MCFT[[#This Row],[Close]]</f>
        <v>0.10546900000000026</v>
      </c>
      <c r="J2330" s="3">
        <f>INDEX(AAPL!$J:$J,MATCH(A:A,AAPL!$A:$A,0),1)</f>
        <v>1.1160000000000059E-2</v>
      </c>
      <c r="K2330" s="3" t="str">
        <f>IF(MCFT[[#This Row],[Day Change]]&gt;0,"UP","DOWN")</f>
        <v>UP</v>
      </c>
      <c r="L2330" s="9">
        <f>_xlfn.RANK.EQ(MCFT[[#This Row],[Date]],A:A,1)</f>
        <v>2329</v>
      </c>
      <c r="M2330" s="10">
        <f>_xlfn.RANK.AVG(MCFT[[#This Row],[Same change on date for AAPL]],AAPL,1)</f>
        <v>4883.5</v>
      </c>
      <c r="N2330" s="2">
        <f>MCFT[[#This Row],[Close]]/MCFT[[#This Row],[Open]]</f>
        <v>0.98107914310506994</v>
      </c>
    </row>
    <row r="2331" spans="1:14" x14ac:dyDescent="0.25">
      <c r="A2331" s="1">
        <v>34849</v>
      </c>
      <c r="B2331" s="3">
        <v>5.5</v>
      </c>
      <c r="C2331" s="3">
        <v>5.5234379999999996</v>
      </c>
      <c r="D2331" s="3">
        <v>5.1640629999999996</v>
      </c>
      <c r="E2331" s="3">
        <v>5.1875</v>
      </c>
      <c r="F2331" s="3">
        <v>3.7808739999999998</v>
      </c>
      <c r="G2331">
        <v>99612800</v>
      </c>
      <c r="H2331" s="3" t="str">
        <f>TEXT(MCFT[[#This Row],[Date]],"dddd")</f>
        <v>Tuesday</v>
      </c>
      <c r="I2331" s="3">
        <f>MCFT[[#This Row],[Open]]-MCFT[[#This Row],[Close]]</f>
        <v>0.3125</v>
      </c>
      <c r="J2331" s="3">
        <f>INDEX(AAPL!$J:$J,MATCH(A:A,AAPL!$A:$A,0),1)</f>
        <v>2.2321000000000035E-2</v>
      </c>
      <c r="K2331" s="3" t="str">
        <f>IF(MCFT[[#This Row],[Day Change]]&gt;0,"UP","DOWN")</f>
        <v>UP</v>
      </c>
      <c r="L2331" s="9">
        <f>_xlfn.RANK.EQ(MCFT[[#This Row],[Date]],A:A,1)</f>
        <v>2330</v>
      </c>
      <c r="M2331" s="10">
        <f>_xlfn.RANK.AVG(MCFT[[#This Row],[Same change on date for AAPL]],AAPL,1)</f>
        <v>5479</v>
      </c>
      <c r="N2331" s="2">
        <f>MCFT[[#This Row],[Close]]/MCFT[[#This Row],[Open]]</f>
        <v>0.94318181818181823</v>
      </c>
    </row>
    <row r="2332" spans="1:14" x14ac:dyDescent="0.25">
      <c r="A2332" s="1">
        <v>34850</v>
      </c>
      <c r="B2332" s="3">
        <v>5.203125</v>
      </c>
      <c r="C2332" s="3">
        <v>5.296875</v>
      </c>
      <c r="D2332" s="3">
        <v>5.0625</v>
      </c>
      <c r="E2332" s="3">
        <v>5.2929690000000003</v>
      </c>
      <c r="F2332" s="3">
        <v>3.857745</v>
      </c>
      <c r="G2332">
        <v>119756800</v>
      </c>
      <c r="H2332" s="3" t="str">
        <f>TEXT(MCFT[[#This Row],[Date]],"dddd")</f>
        <v>Wednesday</v>
      </c>
      <c r="I2332" s="3">
        <f>MCFT[[#This Row],[Open]]-MCFT[[#This Row],[Close]]</f>
        <v>-8.9844000000000257E-2</v>
      </c>
      <c r="J2332" s="3">
        <f>INDEX(AAPL!$J:$J,MATCH(A:A,AAPL!$A:$A,0),1)</f>
        <v>2.0089000000000024E-2</v>
      </c>
      <c r="K2332" s="3" t="str">
        <f>IF(MCFT[[#This Row],[Day Change]]&gt;0,"UP","DOWN")</f>
        <v>DOWN</v>
      </c>
      <c r="L2332" s="9">
        <f>_xlfn.RANK.EQ(MCFT[[#This Row],[Date]],A:A,1)</f>
        <v>2331</v>
      </c>
      <c r="M2332" s="10">
        <f>_xlfn.RANK.AVG(MCFT[[#This Row],[Same change on date for AAPL]],AAPL,1)</f>
        <v>5400.5</v>
      </c>
      <c r="N2332" s="2">
        <f>MCFT[[#This Row],[Close]]/MCFT[[#This Row],[Open]]</f>
        <v>1.0172673153153153</v>
      </c>
    </row>
    <row r="2333" spans="1:14" x14ac:dyDescent="0.25">
      <c r="A2333" s="1">
        <v>34851</v>
      </c>
      <c r="B2333" s="3">
        <v>5.3125</v>
      </c>
      <c r="C2333" s="3">
        <v>5.3515629999999996</v>
      </c>
      <c r="D2333" s="3">
        <v>5.2421879999999996</v>
      </c>
      <c r="E2333" s="3">
        <v>5.2578129999999996</v>
      </c>
      <c r="F2333" s="3">
        <v>3.8321200000000002</v>
      </c>
      <c r="G2333">
        <v>61153600</v>
      </c>
      <c r="H2333" s="3" t="str">
        <f>TEXT(MCFT[[#This Row],[Date]],"dddd")</f>
        <v>Thursday</v>
      </c>
      <c r="I2333" s="3">
        <f>MCFT[[#This Row],[Open]]-MCFT[[#This Row],[Close]]</f>
        <v>5.4687000000000374E-2</v>
      </c>
      <c r="J2333" s="3">
        <f>INDEX(AAPL!$J:$J,MATCH(A:A,AAPL!$A:$A,0),1)</f>
        <v>-1.1160000000000059E-2</v>
      </c>
      <c r="K2333" s="3" t="str">
        <f>IF(MCFT[[#This Row],[Day Change]]&gt;0,"UP","DOWN")</f>
        <v>UP</v>
      </c>
      <c r="L2333" s="9">
        <f>_xlfn.RANK.EQ(MCFT[[#This Row],[Date]],A:A,1)</f>
        <v>2332</v>
      </c>
      <c r="M2333" s="10">
        <f>_xlfn.RANK.AVG(MCFT[[#This Row],[Same change on date for AAPL]],AAPL,1)</f>
        <v>3335</v>
      </c>
      <c r="N2333" s="2">
        <f>MCFT[[#This Row],[Close]]/MCFT[[#This Row],[Open]]</f>
        <v>0.98970597647058811</v>
      </c>
    </row>
    <row r="2334" spans="1:14" x14ac:dyDescent="0.25">
      <c r="A2334" s="1">
        <v>34852</v>
      </c>
      <c r="B2334" s="3">
        <v>5.234375</v>
      </c>
      <c r="C2334" s="3">
        <v>5.2578129999999996</v>
      </c>
      <c r="D2334" s="3">
        <v>5.1640629999999996</v>
      </c>
      <c r="E2334" s="3">
        <v>5.1953129999999996</v>
      </c>
      <c r="F2334" s="3">
        <v>3.7865679999999999</v>
      </c>
      <c r="G2334">
        <v>55556800</v>
      </c>
      <c r="H2334" s="3" t="str">
        <f>TEXT(MCFT[[#This Row],[Date]],"dddd")</f>
        <v>Friday</v>
      </c>
      <c r="I2334" s="3">
        <f>MCFT[[#This Row],[Open]]-MCFT[[#This Row],[Close]]</f>
        <v>3.9062000000000374E-2</v>
      </c>
      <c r="J2334" s="3">
        <f>INDEX(AAPL!$J:$J,MATCH(A:A,AAPL!$A:$A,0),1)</f>
        <v>-8.928000000000047E-3</v>
      </c>
      <c r="K2334" s="3" t="str">
        <f>IF(MCFT[[#This Row],[Day Change]]&gt;0,"UP","DOWN")</f>
        <v>UP</v>
      </c>
      <c r="L2334" s="9">
        <f>_xlfn.RANK.EQ(MCFT[[#This Row],[Date]],A:A,1)</f>
        <v>2333</v>
      </c>
      <c r="M2334" s="10">
        <f>_xlfn.RANK.AVG(MCFT[[#This Row],[Same change on date for AAPL]],AAPL,1)</f>
        <v>3553.5</v>
      </c>
      <c r="N2334" s="2">
        <f>MCFT[[#This Row],[Close]]/MCFT[[#This Row],[Open]]</f>
        <v>0.9925374089552238</v>
      </c>
    </row>
    <row r="2335" spans="1:14" x14ac:dyDescent="0.25">
      <c r="A2335" s="1">
        <v>34855</v>
      </c>
      <c r="B2335" s="3">
        <v>5.1640629999999996</v>
      </c>
      <c r="C2335" s="3">
        <v>5.3359379999999996</v>
      </c>
      <c r="D2335" s="3">
        <v>5.109375</v>
      </c>
      <c r="E2335" s="3">
        <v>5.296875</v>
      </c>
      <c r="F2335" s="3">
        <v>3.8605909999999999</v>
      </c>
      <c r="G2335">
        <v>55852800</v>
      </c>
      <c r="H2335" s="3" t="str">
        <f>TEXT(MCFT[[#This Row],[Date]],"dddd")</f>
        <v>Monday</v>
      </c>
      <c r="I2335" s="3">
        <f>MCFT[[#This Row],[Open]]-MCFT[[#This Row],[Close]]</f>
        <v>-0.13281200000000037</v>
      </c>
      <c r="J2335" s="3">
        <f>INDEX(AAPL!$J:$J,MATCH(A:A,AAPL!$A:$A,0),1)</f>
        <v>-4.0178000000000047E-2</v>
      </c>
      <c r="K2335" s="3" t="str">
        <f>IF(MCFT[[#This Row],[Day Change]]&gt;0,"UP","DOWN")</f>
        <v>DOWN</v>
      </c>
      <c r="L2335" s="9">
        <f>_xlfn.RANK.EQ(MCFT[[#This Row],[Date]],A:A,1)</f>
        <v>2334</v>
      </c>
      <c r="M2335" s="10">
        <f>_xlfn.RANK.AVG(MCFT[[#This Row],[Same change on date for AAPL]],AAPL,1)</f>
        <v>2210.5</v>
      </c>
      <c r="N2335" s="2">
        <f>MCFT[[#This Row],[Close]]/MCFT[[#This Row],[Open]]</f>
        <v>1.0257185088563019</v>
      </c>
    </row>
    <row r="2336" spans="1:14" x14ac:dyDescent="0.25">
      <c r="A2336" s="1">
        <v>34856</v>
      </c>
      <c r="B2336" s="3">
        <v>5.3046879999999996</v>
      </c>
      <c r="C2336" s="3">
        <v>5.3759750000000004</v>
      </c>
      <c r="D2336" s="3">
        <v>5.1953129999999996</v>
      </c>
      <c r="E2336" s="3">
        <v>5.1953129999999996</v>
      </c>
      <c r="F2336" s="3">
        <v>3.7865679999999999</v>
      </c>
      <c r="G2336">
        <v>49036800</v>
      </c>
      <c r="H2336" s="3" t="str">
        <f>TEXT(MCFT[[#This Row],[Date]],"dddd")</f>
        <v>Tuesday</v>
      </c>
      <c r="I2336" s="3">
        <f>MCFT[[#This Row],[Open]]-MCFT[[#This Row],[Close]]</f>
        <v>0.109375</v>
      </c>
      <c r="J2336" s="3">
        <f>INDEX(AAPL!$J:$J,MATCH(A:A,AAPL!$A:$A,0),1)</f>
        <v>-1.3392999999999988E-2</v>
      </c>
      <c r="K2336" s="3" t="str">
        <f>IF(MCFT[[#This Row],[Day Change]]&gt;0,"UP","DOWN")</f>
        <v>UP</v>
      </c>
      <c r="L2336" s="9">
        <f>_xlfn.RANK.EQ(MCFT[[#This Row],[Date]],A:A,1)</f>
        <v>2335</v>
      </c>
      <c r="M2336" s="10">
        <f>_xlfn.RANK.AVG(MCFT[[#This Row],[Same change on date for AAPL]],AAPL,1)</f>
        <v>3219.5</v>
      </c>
      <c r="N2336" s="2">
        <f>MCFT[[#This Row],[Close]]/MCFT[[#This Row],[Open]]</f>
        <v>0.9793814452423969</v>
      </c>
    </row>
    <row r="2337" spans="1:14" x14ac:dyDescent="0.25">
      <c r="A2337" s="1">
        <v>34857</v>
      </c>
      <c r="B2337" s="3">
        <v>5.1796879999999996</v>
      </c>
      <c r="C2337" s="3">
        <v>5.296875</v>
      </c>
      <c r="D2337" s="3">
        <v>5.1328129999999996</v>
      </c>
      <c r="E2337" s="3">
        <v>5.25</v>
      </c>
      <c r="F2337" s="3">
        <v>3.8264269999999998</v>
      </c>
      <c r="G2337">
        <v>64590400</v>
      </c>
      <c r="H2337" s="3" t="str">
        <f>TEXT(MCFT[[#This Row],[Date]],"dddd")</f>
        <v>Wednesday</v>
      </c>
      <c r="I2337" s="3">
        <f>MCFT[[#This Row],[Open]]-MCFT[[#This Row],[Close]]</f>
        <v>-7.0312000000000374E-2</v>
      </c>
      <c r="J2337" s="3">
        <f>INDEX(AAPL!$J:$J,MATCH(A:A,AAPL!$A:$A,0),1)</f>
        <v>3.5714000000000024E-2</v>
      </c>
      <c r="K2337" s="3" t="str">
        <f>IF(MCFT[[#This Row],[Day Change]]&gt;0,"UP","DOWN")</f>
        <v>DOWN</v>
      </c>
      <c r="L2337" s="9">
        <f>_xlfn.RANK.EQ(MCFT[[#This Row],[Date]],A:A,1)</f>
        <v>2336</v>
      </c>
      <c r="M2337" s="10">
        <f>_xlfn.RANK.AVG(MCFT[[#This Row],[Same change on date for AAPL]],AAPL,1)</f>
        <v>5958</v>
      </c>
      <c r="N2337" s="2">
        <f>MCFT[[#This Row],[Close]]/MCFT[[#This Row],[Open]]</f>
        <v>1.013574562792199</v>
      </c>
    </row>
    <row r="2338" spans="1:14" x14ac:dyDescent="0.25">
      <c r="A2338" s="1">
        <v>34858</v>
      </c>
      <c r="B2338" s="3">
        <v>5.2578129999999996</v>
      </c>
      <c r="C2338" s="3">
        <v>5.2890629999999996</v>
      </c>
      <c r="D2338" s="3">
        <v>5.2265629999999996</v>
      </c>
      <c r="E2338" s="3">
        <v>5.2578129999999996</v>
      </c>
      <c r="F2338" s="3">
        <v>3.8321200000000002</v>
      </c>
      <c r="G2338">
        <v>29320000</v>
      </c>
      <c r="H2338" s="3" t="str">
        <f>TEXT(MCFT[[#This Row],[Date]],"dddd")</f>
        <v>Thursday</v>
      </c>
      <c r="I2338" s="3">
        <f>MCFT[[#This Row],[Open]]-MCFT[[#This Row],[Close]]</f>
        <v>0</v>
      </c>
      <c r="J2338" s="3">
        <f>INDEX(AAPL!$J:$J,MATCH(A:A,AAPL!$A:$A,0),1)</f>
        <v>1.5625E-2</v>
      </c>
      <c r="K2338" s="3" t="str">
        <f>IF(MCFT[[#This Row],[Day Change]]&gt;0,"UP","DOWN")</f>
        <v>DOWN</v>
      </c>
      <c r="L2338" s="9">
        <f>_xlfn.RANK.EQ(MCFT[[#This Row],[Date]],A:A,1)</f>
        <v>2337</v>
      </c>
      <c r="M2338" s="10">
        <f>_xlfn.RANK.AVG(MCFT[[#This Row],[Same change on date for AAPL]],AAPL,1)</f>
        <v>5121</v>
      </c>
      <c r="N2338" s="2">
        <f>MCFT[[#This Row],[Close]]/MCFT[[#This Row],[Open]]</f>
        <v>1</v>
      </c>
    </row>
    <row r="2339" spans="1:14" x14ac:dyDescent="0.25">
      <c r="A2339" s="1">
        <v>34859</v>
      </c>
      <c r="B2339" s="3">
        <v>5.234375</v>
      </c>
      <c r="C2339" s="3">
        <v>5.3671879999999996</v>
      </c>
      <c r="D2339" s="3">
        <v>5.1640629999999996</v>
      </c>
      <c r="E2339" s="3">
        <v>5.3046879999999996</v>
      </c>
      <c r="F2339" s="3">
        <v>3.8662869999999998</v>
      </c>
      <c r="G2339">
        <v>81214400</v>
      </c>
      <c r="H2339" s="3" t="str">
        <f>TEXT(MCFT[[#This Row],[Date]],"dddd")</f>
        <v>Friday</v>
      </c>
      <c r="I2339" s="3">
        <f>MCFT[[#This Row],[Open]]-MCFT[[#This Row],[Close]]</f>
        <v>-7.0312999999999626E-2</v>
      </c>
      <c r="J2339" s="3">
        <f>INDEX(AAPL!$J:$J,MATCH(A:A,AAPL!$A:$A,0),1)</f>
        <v>4.4649999999999412E-3</v>
      </c>
      <c r="K2339" s="3" t="str">
        <f>IF(MCFT[[#This Row],[Day Change]]&gt;0,"UP","DOWN")</f>
        <v>DOWN</v>
      </c>
      <c r="L2339" s="9">
        <f>_xlfn.RANK.EQ(MCFT[[#This Row],[Date]],A:A,1)</f>
        <v>2338</v>
      </c>
      <c r="M2339" s="10">
        <f>_xlfn.RANK.AVG(MCFT[[#This Row],[Same change on date for AAPL]],AAPL,1)</f>
        <v>4478.5</v>
      </c>
      <c r="N2339" s="2">
        <f>MCFT[[#This Row],[Close]]/MCFT[[#This Row],[Open]]</f>
        <v>1.0134329313432835</v>
      </c>
    </row>
    <row r="2340" spans="1:14" x14ac:dyDescent="0.25">
      <c r="A2340" s="1">
        <v>34862</v>
      </c>
      <c r="B2340" s="3">
        <v>5.2890629999999996</v>
      </c>
      <c r="C2340" s="3">
        <v>5.296875</v>
      </c>
      <c r="D2340" s="3">
        <v>5.203125</v>
      </c>
      <c r="E2340" s="3">
        <v>5.234375</v>
      </c>
      <c r="F2340" s="3">
        <v>3.8150400000000002</v>
      </c>
      <c r="G2340">
        <v>45832000</v>
      </c>
      <c r="H2340" s="3" t="str">
        <f>TEXT(MCFT[[#This Row],[Date]],"dddd")</f>
        <v>Monday</v>
      </c>
      <c r="I2340" s="3">
        <f>MCFT[[#This Row],[Open]]-MCFT[[#This Row],[Close]]</f>
        <v>5.4687999999999626E-2</v>
      </c>
      <c r="J2340" s="3">
        <f>INDEX(AAPL!$J:$J,MATCH(A:A,AAPL!$A:$A,0),1)</f>
        <v>-6.1350000000000016E-3</v>
      </c>
      <c r="K2340" s="3" t="str">
        <f>IF(MCFT[[#This Row],[Day Change]]&gt;0,"UP","DOWN")</f>
        <v>UP</v>
      </c>
      <c r="L2340" s="9">
        <f>_xlfn.RANK.EQ(MCFT[[#This Row],[Date]],A:A,1)</f>
        <v>2339</v>
      </c>
      <c r="M2340" s="10">
        <f>_xlfn.RANK.AVG(MCFT[[#This Row],[Same change on date for AAPL]],AAPL,1)</f>
        <v>3713</v>
      </c>
      <c r="N2340" s="2">
        <f>MCFT[[#This Row],[Close]]/MCFT[[#This Row],[Open]]</f>
        <v>0.98966017232163817</v>
      </c>
    </row>
    <row r="2341" spans="1:14" x14ac:dyDescent="0.25">
      <c r="A2341" s="1">
        <v>34863</v>
      </c>
      <c r="B2341" s="3">
        <v>5.2578129999999996</v>
      </c>
      <c r="C2341" s="3">
        <v>5.296875</v>
      </c>
      <c r="D2341" s="3">
        <v>5.2109379999999996</v>
      </c>
      <c r="E2341" s="3">
        <v>5.2421879999999996</v>
      </c>
      <c r="F2341" s="3">
        <v>3.820735</v>
      </c>
      <c r="G2341">
        <v>37691200</v>
      </c>
      <c r="H2341" s="3" t="str">
        <f>TEXT(MCFT[[#This Row],[Date]],"dddd")</f>
        <v>Tuesday</v>
      </c>
      <c r="I2341" s="3">
        <f>MCFT[[#This Row],[Open]]-MCFT[[#This Row],[Close]]</f>
        <v>1.5625E-2</v>
      </c>
      <c r="J2341" s="3">
        <f>INDEX(AAPL!$J:$J,MATCH(A:A,AAPL!$A:$A,0),1)</f>
        <v>1.7857000000000012E-2</v>
      </c>
      <c r="K2341" s="3" t="str">
        <f>IF(MCFT[[#This Row],[Day Change]]&gt;0,"UP","DOWN")</f>
        <v>UP</v>
      </c>
      <c r="L2341" s="9">
        <f>_xlfn.RANK.EQ(MCFT[[#This Row],[Date]],A:A,1)</f>
        <v>2340</v>
      </c>
      <c r="M2341" s="10">
        <f>_xlfn.RANK.AVG(MCFT[[#This Row],[Same change on date for AAPL]],AAPL,1)</f>
        <v>5249.5</v>
      </c>
      <c r="N2341" s="2">
        <f>MCFT[[#This Row],[Close]]/MCFT[[#This Row],[Open]]</f>
        <v>0.99702823208052471</v>
      </c>
    </row>
    <row r="2342" spans="1:14" x14ac:dyDescent="0.25">
      <c r="A2342" s="1">
        <v>34864</v>
      </c>
      <c r="B2342" s="3">
        <v>5.2109379999999996</v>
      </c>
      <c r="C2342" s="3">
        <v>5.2578129999999996</v>
      </c>
      <c r="D2342" s="3">
        <v>5.171875</v>
      </c>
      <c r="E2342" s="3">
        <v>5.2382809999999997</v>
      </c>
      <c r="F2342" s="3">
        <v>3.8178860000000001</v>
      </c>
      <c r="G2342">
        <v>43096000</v>
      </c>
      <c r="H2342" s="3" t="str">
        <f>TEXT(MCFT[[#This Row],[Date]],"dddd")</f>
        <v>Wednesday</v>
      </c>
      <c r="I2342" s="3">
        <f>MCFT[[#This Row],[Open]]-MCFT[[#This Row],[Close]]</f>
        <v>-2.7343000000000117E-2</v>
      </c>
      <c r="J2342" s="3">
        <f>INDEX(AAPL!$J:$J,MATCH(A:A,AAPL!$A:$A,0),1)</f>
        <v>8.928000000000047E-3</v>
      </c>
      <c r="K2342" s="3" t="str">
        <f>IF(MCFT[[#This Row],[Day Change]]&gt;0,"UP","DOWN")</f>
        <v>DOWN</v>
      </c>
      <c r="L2342" s="9">
        <f>_xlfn.RANK.EQ(MCFT[[#This Row],[Date]],A:A,1)</f>
        <v>2341</v>
      </c>
      <c r="M2342" s="10">
        <f>_xlfn.RANK.AVG(MCFT[[#This Row],[Same change on date for AAPL]],AAPL,1)</f>
        <v>4659.5</v>
      </c>
      <c r="N2342" s="2">
        <f>MCFT[[#This Row],[Close]]/MCFT[[#This Row],[Open]]</f>
        <v>1.0052472318803256</v>
      </c>
    </row>
    <row r="2343" spans="1:14" x14ac:dyDescent="0.25">
      <c r="A2343" s="1">
        <v>34865</v>
      </c>
      <c r="B2343" s="3">
        <v>5.25</v>
      </c>
      <c r="C2343" s="3">
        <v>5.3125</v>
      </c>
      <c r="D2343" s="3">
        <v>5.2421879999999996</v>
      </c>
      <c r="E2343" s="3">
        <v>5.3046879999999996</v>
      </c>
      <c r="F2343" s="3">
        <v>3.8662869999999998</v>
      </c>
      <c r="G2343">
        <v>43912000</v>
      </c>
      <c r="H2343" s="3" t="str">
        <f>TEXT(MCFT[[#This Row],[Date]],"dddd")</f>
        <v>Thursday</v>
      </c>
      <c r="I2343" s="3">
        <f>MCFT[[#This Row],[Open]]-MCFT[[#This Row],[Close]]</f>
        <v>-5.4687999999999626E-2</v>
      </c>
      <c r="J2343" s="3">
        <f>INDEX(AAPL!$J:$J,MATCH(A:A,AAPL!$A:$A,0),1)</f>
        <v>0</v>
      </c>
      <c r="K2343" s="3" t="str">
        <f>IF(MCFT[[#This Row],[Day Change]]&gt;0,"UP","DOWN")</f>
        <v>DOWN</v>
      </c>
      <c r="L2343" s="9">
        <f>_xlfn.RANK.EQ(MCFT[[#This Row],[Date]],A:A,1)</f>
        <v>2342</v>
      </c>
      <c r="M2343" s="10">
        <f>_xlfn.RANK.AVG(MCFT[[#This Row],[Same change on date for AAPL]],AAPL,1)</f>
        <v>4124.5</v>
      </c>
      <c r="N2343" s="2">
        <f>MCFT[[#This Row],[Close]]/MCFT[[#This Row],[Open]]</f>
        <v>1.0104167619047619</v>
      </c>
    </row>
    <row r="2344" spans="1:14" x14ac:dyDescent="0.25">
      <c r="A2344" s="1">
        <v>34866</v>
      </c>
      <c r="B2344" s="3">
        <v>5.3125</v>
      </c>
      <c r="C2344" s="3">
        <v>5.46875</v>
      </c>
      <c r="D2344" s="3">
        <v>5.3046879999999996</v>
      </c>
      <c r="E2344" s="3">
        <v>5.4375</v>
      </c>
      <c r="F2344" s="3">
        <v>3.9630839999999998</v>
      </c>
      <c r="G2344">
        <v>92278400</v>
      </c>
      <c r="H2344" s="3" t="str">
        <f>TEXT(MCFT[[#This Row],[Date]],"dddd")</f>
        <v>Friday</v>
      </c>
      <c r="I2344" s="3">
        <f>MCFT[[#This Row],[Open]]-MCFT[[#This Row],[Close]]</f>
        <v>-0.125</v>
      </c>
      <c r="J2344" s="3">
        <f>INDEX(AAPL!$J:$J,MATCH(A:A,AAPL!$A:$A,0),1)</f>
        <v>0</v>
      </c>
      <c r="K2344" s="3" t="str">
        <f>IF(MCFT[[#This Row],[Day Change]]&gt;0,"UP","DOWN")</f>
        <v>DOWN</v>
      </c>
      <c r="L2344" s="9">
        <f>_xlfn.RANK.EQ(MCFT[[#This Row],[Date]],A:A,1)</f>
        <v>2343</v>
      </c>
      <c r="M2344" s="10">
        <f>_xlfn.RANK.AVG(MCFT[[#This Row],[Same change on date for AAPL]],AAPL,1)</f>
        <v>4124.5</v>
      </c>
      <c r="N2344" s="2">
        <f>MCFT[[#This Row],[Close]]/MCFT[[#This Row],[Open]]</f>
        <v>1.0235294117647058</v>
      </c>
    </row>
    <row r="2345" spans="1:14" x14ac:dyDescent="0.25">
      <c r="A2345" s="1">
        <v>34869</v>
      </c>
      <c r="B2345" s="3">
        <v>5.453125</v>
      </c>
      <c r="C2345" s="3">
        <v>5.618163</v>
      </c>
      <c r="D2345" s="3">
        <v>5.4296879999999996</v>
      </c>
      <c r="E2345" s="3">
        <v>5.6132809999999997</v>
      </c>
      <c r="F2345" s="3">
        <v>4.091202</v>
      </c>
      <c r="G2345">
        <v>78982400</v>
      </c>
      <c r="H2345" s="3" t="str">
        <f>TEXT(MCFT[[#This Row],[Date]],"dddd")</f>
        <v>Monday</v>
      </c>
      <c r="I2345" s="3">
        <f>MCFT[[#This Row],[Open]]-MCFT[[#This Row],[Close]]</f>
        <v>-0.16015599999999974</v>
      </c>
      <c r="J2345" s="3">
        <f>INDEX(AAPL!$J:$J,MATCH(A:A,AAPL!$A:$A,0),1)</f>
        <v>-1.7857000000000012E-2</v>
      </c>
      <c r="K2345" s="3" t="str">
        <f>IF(MCFT[[#This Row],[Day Change]]&gt;0,"UP","DOWN")</f>
        <v>DOWN</v>
      </c>
      <c r="L2345" s="9">
        <f>_xlfn.RANK.EQ(MCFT[[#This Row],[Date]],A:A,1)</f>
        <v>2344</v>
      </c>
      <c r="M2345" s="10">
        <f>_xlfn.RANK.AVG(MCFT[[#This Row],[Same change on date for AAPL]],AAPL,1)</f>
        <v>2994</v>
      </c>
      <c r="N2345" s="2">
        <f>MCFT[[#This Row],[Close]]/MCFT[[#This Row],[Open]]</f>
        <v>1.0293695816618911</v>
      </c>
    </row>
    <row r="2346" spans="1:14" x14ac:dyDescent="0.25">
      <c r="A2346" s="1">
        <v>34870</v>
      </c>
      <c r="B2346" s="3">
        <v>5.6484379999999996</v>
      </c>
      <c r="C2346" s="3">
        <v>5.7109379999999996</v>
      </c>
      <c r="D2346" s="3">
        <v>5.609375</v>
      </c>
      <c r="E2346" s="3">
        <v>5.7109379999999996</v>
      </c>
      <c r="F2346" s="3">
        <v>4.1623780000000004</v>
      </c>
      <c r="G2346">
        <v>56670400</v>
      </c>
      <c r="H2346" s="3" t="str">
        <f>TEXT(MCFT[[#This Row],[Date]],"dddd")</f>
        <v>Tuesday</v>
      </c>
      <c r="I2346" s="3">
        <f>MCFT[[#This Row],[Open]]-MCFT[[#This Row],[Close]]</f>
        <v>-6.25E-2</v>
      </c>
      <c r="J2346" s="3">
        <f>INDEX(AAPL!$J:$J,MATCH(A:A,AAPL!$A:$A,0),1)</f>
        <v>-4.9107000000000012E-2</v>
      </c>
      <c r="K2346" s="3" t="str">
        <f>IF(MCFT[[#This Row],[Day Change]]&gt;0,"UP","DOWN")</f>
        <v>DOWN</v>
      </c>
      <c r="L2346" s="9">
        <f>_xlfn.RANK.EQ(MCFT[[#This Row],[Date]],A:A,1)</f>
        <v>2345</v>
      </c>
      <c r="M2346" s="10">
        <f>_xlfn.RANK.AVG(MCFT[[#This Row],[Same change on date for AAPL]],AAPL,1)</f>
        <v>2040</v>
      </c>
      <c r="N2346" s="2">
        <f>MCFT[[#This Row],[Close]]/MCFT[[#This Row],[Open]]</f>
        <v>1.0110650059361543</v>
      </c>
    </row>
    <row r="2347" spans="1:14" x14ac:dyDescent="0.25">
      <c r="A2347" s="1">
        <v>34871</v>
      </c>
      <c r="B2347" s="3">
        <v>5.7421879999999996</v>
      </c>
      <c r="C2347" s="3">
        <v>5.7734379999999996</v>
      </c>
      <c r="D2347" s="3">
        <v>5.625</v>
      </c>
      <c r="E2347" s="3">
        <v>5.65625</v>
      </c>
      <c r="F2347" s="3">
        <v>4.1225199999999997</v>
      </c>
      <c r="G2347">
        <v>57224000</v>
      </c>
      <c r="H2347" s="3" t="str">
        <f>TEXT(MCFT[[#This Row],[Date]],"dddd")</f>
        <v>Wednesday</v>
      </c>
      <c r="I2347" s="3">
        <f>MCFT[[#This Row],[Open]]-MCFT[[#This Row],[Close]]</f>
        <v>8.5937999999999626E-2</v>
      </c>
      <c r="J2347" s="3">
        <f>INDEX(AAPL!$J:$J,MATCH(A:A,AAPL!$A:$A,0),1)</f>
        <v>-6.25E-2</v>
      </c>
      <c r="K2347" s="3" t="str">
        <f>IF(MCFT[[#This Row],[Day Change]]&gt;0,"UP","DOWN")</f>
        <v>UP</v>
      </c>
      <c r="L2347" s="9">
        <f>_xlfn.RANK.EQ(MCFT[[#This Row],[Date]],A:A,1)</f>
        <v>2346</v>
      </c>
      <c r="M2347" s="10">
        <f>_xlfn.RANK.AVG(MCFT[[#This Row],[Same change on date for AAPL]],AAPL,1)</f>
        <v>1836.5</v>
      </c>
      <c r="N2347" s="2">
        <f>MCFT[[#This Row],[Close]]/MCFT[[#This Row],[Open]]</f>
        <v>0.98503392783378052</v>
      </c>
    </row>
    <row r="2348" spans="1:14" x14ac:dyDescent="0.25">
      <c r="A2348" s="1">
        <v>34872</v>
      </c>
      <c r="B2348" s="3">
        <v>5.6640629999999996</v>
      </c>
      <c r="C2348" s="3">
        <v>5.75</v>
      </c>
      <c r="D2348" s="3">
        <v>5.6640629999999996</v>
      </c>
      <c r="E2348" s="3">
        <v>5.7421879999999996</v>
      </c>
      <c r="F2348" s="3">
        <v>4.185155</v>
      </c>
      <c r="G2348">
        <v>46296000</v>
      </c>
      <c r="H2348" s="3" t="str">
        <f>TEXT(MCFT[[#This Row],[Date]],"dddd")</f>
        <v>Thursday</v>
      </c>
      <c r="I2348" s="3">
        <f>MCFT[[#This Row],[Open]]-MCFT[[#This Row],[Close]]</f>
        <v>-7.8125E-2</v>
      </c>
      <c r="J2348" s="3">
        <f>INDEX(AAPL!$J:$J,MATCH(A:A,AAPL!$A:$A,0),1)</f>
        <v>-4.4640000000000235E-3</v>
      </c>
      <c r="K2348" s="3" t="str">
        <f>IF(MCFT[[#This Row],[Day Change]]&gt;0,"UP","DOWN")</f>
        <v>DOWN</v>
      </c>
      <c r="L2348" s="9">
        <f>_xlfn.RANK.EQ(MCFT[[#This Row],[Date]],A:A,1)</f>
        <v>2347</v>
      </c>
      <c r="M2348" s="10">
        <f>_xlfn.RANK.AVG(MCFT[[#This Row],[Same change on date for AAPL]],AAPL,1)</f>
        <v>3822</v>
      </c>
      <c r="N2348" s="2">
        <f>MCFT[[#This Row],[Close]]/MCFT[[#This Row],[Open]]</f>
        <v>1.0137931022306779</v>
      </c>
    </row>
    <row r="2349" spans="1:14" x14ac:dyDescent="0.25">
      <c r="A2349" s="1">
        <v>34873</v>
      </c>
      <c r="B2349" s="3">
        <v>5.671875</v>
      </c>
      <c r="C2349" s="3">
        <v>5.7617190000000003</v>
      </c>
      <c r="D2349" s="3">
        <v>5.640625</v>
      </c>
      <c r="E2349" s="3">
        <v>5.6953129999999996</v>
      </c>
      <c r="F2349" s="3">
        <v>4.1509900000000002</v>
      </c>
      <c r="G2349">
        <v>46356800</v>
      </c>
      <c r="H2349" s="3" t="str">
        <f>TEXT(MCFT[[#This Row],[Date]],"dddd")</f>
        <v>Friday</v>
      </c>
      <c r="I2349" s="3">
        <f>MCFT[[#This Row],[Open]]-MCFT[[#This Row],[Close]]</f>
        <v>-2.3437999999999626E-2</v>
      </c>
      <c r="J2349" s="3">
        <f>INDEX(AAPL!$J:$J,MATCH(A:A,AAPL!$A:$A,0),1)</f>
        <v>0</v>
      </c>
      <c r="K2349" s="3" t="str">
        <f>IF(MCFT[[#This Row],[Day Change]]&gt;0,"UP","DOWN")</f>
        <v>DOWN</v>
      </c>
      <c r="L2349" s="9">
        <f>_xlfn.RANK.EQ(MCFT[[#This Row],[Date]],A:A,1)</f>
        <v>2348</v>
      </c>
      <c r="M2349" s="10">
        <f>_xlfn.RANK.AVG(MCFT[[#This Row],[Same change on date for AAPL]],AAPL,1)</f>
        <v>4124.5</v>
      </c>
      <c r="N2349" s="2">
        <f>MCFT[[#This Row],[Close]]/MCFT[[#This Row],[Open]]</f>
        <v>1.0041323195592287</v>
      </c>
    </row>
    <row r="2350" spans="1:14" x14ac:dyDescent="0.25">
      <c r="A2350" s="1">
        <v>34876</v>
      </c>
      <c r="B2350" s="3">
        <v>5.6875</v>
      </c>
      <c r="C2350" s="3">
        <v>5.6953129999999996</v>
      </c>
      <c r="D2350" s="3">
        <v>5.59375</v>
      </c>
      <c r="E2350" s="3">
        <v>5.609375</v>
      </c>
      <c r="F2350" s="3">
        <v>4.0883560000000001</v>
      </c>
      <c r="G2350">
        <v>41048000</v>
      </c>
      <c r="H2350" s="3" t="str">
        <f>TEXT(MCFT[[#This Row],[Date]],"dddd")</f>
        <v>Monday</v>
      </c>
      <c r="I2350" s="3">
        <f>MCFT[[#This Row],[Open]]-MCFT[[#This Row],[Close]]</f>
        <v>7.8125E-2</v>
      </c>
      <c r="J2350" s="3">
        <f>INDEX(AAPL!$J:$J,MATCH(A:A,AAPL!$A:$A,0),1)</f>
        <v>4.4640000000000235E-3</v>
      </c>
      <c r="K2350" s="3" t="str">
        <f>IF(MCFT[[#This Row],[Day Change]]&gt;0,"UP","DOWN")</f>
        <v>UP</v>
      </c>
      <c r="L2350" s="9">
        <f>_xlfn.RANK.EQ(MCFT[[#This Row],[Date]],A:A,1)</f>
        <v>2349</v>
      </c>
      <c r="M2350" s="10">
        <f>_xlfn.RANK.AVG(MCFT[[#This Row],[Same change on date for AAPL]],AAPL,1)</f>
        <v>4414</v>
      </c>
      <c r="N2350" s="2">
        <f>MCFT[[#This Row],[Close]]/MCFT[[#This Row],[Open]]</f>
        <v>0.98626373626373631</v>
      </c>
    </row>
    <row r="2351" spans="1:14" x14ac:dyDescent="0.25">
      <c r="A2351" s="1">
        <v>34877</v>
      </c>
      <c r="B2351" s="3">
        <v>5.59375</v>
      </c>
      <c r="C2351" s="3">
        <v>5.65625</v>
      </c>
      <c r="D2351" s="3">
        <v>5.421875</v>
      </c>
      <c r="E2351" s="3">
        <v>5.4296879999999996</v>
      </c>
      <c r="F2351" s="3">
        <v>3.9573909999999999</v>
      </c>
      <c r="G2351">
        <v>66004800</v>
      </c>
      <c r="H2351" s="3" t="str">
        <f>TEXT(MCFT[[#This Row],[Date]],"dddd")</f>
        <v>Tuesday</v>
      </c>
      <c r="I2351" s="3">
        <f>MCFT[[#This Row],[Open]]-MCFT[[#This Row],[Close]]</f>
        <v>0.16406200000000037</v>
      </c>
      <c r="J2351" s="3">
        <f>INDEX(AAPL!$J:$J,MATCH(A:A,AAPL!$A:$A,0),1)</f>
        <v>3.5714000000000024E-2</v>
      </c>
      <c r="K2351" s="3" t="str">
        <f>IF(MCFT[[#This Row],[Day Change]]&gt;0,"UP","DOWN")</f>
        <v>UP</v>
      </c>
      <c r="L2351" s="9">
        <f>_xlfn.RANK.EQ(MCFT[[#This Row],[Date]],A:A,1)</f>
        <v>2350</v>
      </c>
      <c r="M2351" s="10">
        <f>_xlfn.RANK.AVG(MCFT[[#This Row],[Same change on date for AAPL]],AAPL,1)</f>
        <v>5958</v>
      </c>
      <c r="N2351" s="2">
        <f>MCFT[[#This Row],[Close]]/MCFT[[#This Row],[Open]]</f>
        <v>0.97067048044692728</v>
      </c>
    </row>
    <row r="2352" spans="1:14" x14ac:dyDescent="0.25">
      <c r="A2352" s="1">
        <v>34878</v>
      </c>
      <c r="B2352" s="3">
        <v>5.421875</v>
      </c>
      <c r="C2352" s="3">
        <v>5.5625</v>
      </c>
      <c r="D2352" s="3">
        <v>5.3046879999999996</v>
      </c>
      <c r="E2352" s="3">
        <v>5.4921879999999996</v>
      </c>
      <c r="F2352" s="3">
        <v>4.0029440000000003</v>
      </c>
      <c r="G2352">
        <v>107286400</v>
      </c>
      <c r="H2352" s="3" t="str">
        <f>TEXT(MCFT[[#This Row],[Date]],"dddd")</f>
        <v>Wednesday</v>
      </c>
      <c r="I2352" s="3">
        <f>MCFT[[#This Row],[Open]]-MCFT[[#This Row],[Close]]</f>
        <v>-7.0312999999999626E-2</v>
      </c>
      <c r="J2352" s="3">
        <f>INDEX(AAPL!$J:$J,MATCH(A:A,AAPL!$A:$A,0),1)</f>
        <v>-2.2321999999999953E-2</v>
      </c>
      <c r="K2352" s="3" t="str">
        <f>IF(MCFT[[#This Row],[Day Change]]&gt;0,"UP","DOWN")</f>
        <v>DOWN</v>
      </c>
      <c r="L2352" s="9">
        <f>_xlfn.RANK.EQ(MCFT[[#This Row],[Date]],A:A,1)</f>
        <v>2351</v>
      </c>
      <c r="M2352" s="10">
        <f>_xlfn.RANK.AVG(MCFT[[#This Row],[Same change on date for AAPL]],AAPL,1)</f>
        <v>2758.5</v>
      </c>
      <c r="N2352" s="2">
        <f>MCFT[[#This Row],[Close]]/MCFT[[#This Row],[Open]]</f>
        <v>1.0129683919308357</v>
      </c>
    </row>
    <row r="2353" spans="1:14" x14ac:dyDescent="0.25">
      <c r="A2353" s="1">
        <v>34879</v>
      </c>
      <c r="B2353" s="3">
        <v>5.5</v>
      </c>
      <c r="C2353" s="3">
        <v>5.609375</v>
      </c>
      <c r="D2353" s="3">
        <v>5.5</v>
      </c>
      <c r="E2353" s="3">
        <v>5.5859379999999996</v>
      </c>
      <c r="F2353" s="3">
        <v>4.0712710000000003</v>
      </c>
      <c r="G2353">
        <v>57643200</v>
      </c>
      <c r="H2353" s="3" t="str">
        <f>TEXT(MCFT[[#This Row],[Date]],"dddd")</f>
        <v>Thursday</v>
      </c>
      <c r="I2353" s="3">
        <f>MCFT[[#This Row],[Open]]-MCFT[[#This Row],[Close]]</f>
        <v>-8.5937999999999626E-2</v>
      </c>
      <c r="J2353" s="3">
        <f>INDEX(AAPL!$J:$J,MATCH(A:A,AAPL!$A:$A,0),1)</f>
        <v>-3.125E-2</v>
      </c>
      <c r="K2353" s="3" t="str">
        <f>IF(MCFT[[#This Row],[Day Change]]&gt;0,"UP","DOWN")</f>
        <v>DOWN</v>
      </c>
      <c r="L2353" s="9">
        <f>_xlfn.RANK.EQ(MCFT[[#This Row],[Date]],A:A,1)</f>
        <v>2352</v>
      </c>
      <c r="M2353" s="10">
        <f>_xlfn.RANK.AVG(MCFT[[#This Row],[Same change on date for AAPL]],AAPL,1)</f>
        <v>2473</v>
      </c>
      <c r="N2353" s="2">
        <f>MCFT[[#This Row],[Close]]/MCFT[[#This Row],[Open]]</f>
        <v>1.0156250909090909</v>
      </c>
    </row>
    <row r="2354" spans="1:14" x14ac:dyDescent="0.25">
      <c r="A2354" s="1">
        <v>34880</v>
      </c>
      <c r="B2354" s="3">
        <v>5.6015629999999996</v>
      </c>
      <c r="C2354" s="3">
        <v>5.6875</v>
      </c>
      <c r="D2354" s="3">
        <v>5.6015629999999996</v>
      </c>
      <c r="E2354" s="3">
        <v>5.6484379999999996</v>
      </c>
      <c r="F2354" s="3">
        <v>4.1168279999999999</v>
      </c>
      <c r="G2354">
        <v>53342400</v>
      </c>
      <c r="H2354" s="3" t="str">
        <f>TEXT(MCFT[[#This Row],[Date]],"dddd")</f>
        <v>Friday</v>
      </c>
      <c r="I2354" s="3">
        <f>MCFT[[#This Row],[Open]]-MCFT[[#This Row],[Close]]</f>
        <v>-4.6875E-2</v>
      </c>
      <c r="J2354" s="3">
        <f>INDEX(AAPL!$J:$J,MATCH(A:A,AAPL!$A:$A,0),1)</f>
        <v>2.9017999999999988E-2</v>
      </c>
      <c r="K2354" s="3" t="str">
        <f>IF(MCFT[[#This Row],[Day Change]]&gt;0,"UP","DOWN")</f>
        <v>DOWN</v>
      </c>
      <c r="L2354" s="9">
        <f>_xlfn.RANK.EQ(MCFT[[#This Row],[Date]],A:A,1)</f>
        <v>2353</v>
      </c>
      <c r="M2354" s="10">
        <f>_xlfn.RANK.AVG(MCFT[[#This Row],[Same change on date for AAPL]],AAPL,1)</f>
        <v>5764</v>
      </c>
      <c r="N2354" s="2">
        <f>MCFT[[#This Row],[Close]]/MCFT[[#This Row],[Open]]</f>
        <v>1.0083682000898677</v>
      </c>
    </row>
    <row r="2355" spans="1:14" x14ac:dyDescent="0.25">
      <c r="A2355" s="1">
        <v>34883</v>
      </c>
      <c r="B2355" s="3">
        <v>5.6796879999999996</v>
      </c>
      <c r="C2355" s="3">
        <v>5.6953129999999996</v>
      </c>
      <c r="D2355" s="3">
        <v>5.6484379999999996</v>
      </c>
      <c r="E2355" s="3">
        <v>5.6835940000000003</v>
      </c>
      <c r="F2355" s="3">
        <v>4.1424500000000002</v>
      </c>
      <c r="G2355">
        <v>16763200</v>
      </c>
      <c r="H2355" s="3" t="str">
        <f>TEXT(MCFT[[#This Row],[Date]],"dddd")</f>
        <v>Monday</v>
      </c>
      <c r="I2355" s="3">
        <f>MCFT[[#This Row],[Open]]-MCFT[[#This Row],[Close]]</f>
        <v>-3.9060000000006312E-3</v>
      </c>
      <c r="J2355" s="3">
        <f>INDEX(AAPL!$J:$J,MATCH(A:A,AAPL!$A:$A,0),1)</f>
        <v>-1.5625E-2</v>
      </c>
      <c r="K2355" s="3" t="str">
        <f>IF(MCFT[[#This Row],[Day Change]]&gt;0,"UP","DOWN")</f>
        <v>DOWN</v>
      </c>
      <c r="L2355" s="9">
        <f>_xlfn.RANK.EQ(MCFT[[#This Row],[Date]],A:A,1)</f>
        <v>2354</v>
      </c>
      <c r="M2355" s="10">
        <f>_xlfn.RANK.AVG(MCFT[[#This Row],[Same change on date for AAPL]],AAPL,1)</f>
        <v>3134</v>
      </c>
      <c r="N2355" s="2">
        <f>MCFT[[#This Row],[Close]]/MCFT[[#This Row],[Open]]</f>
        <v>1.0006877138321684</v>
      </c>
    </row>
    <row r="2356" spans="1:14" x14ac:dyDescent="0.25">
      <c r="A2356" s="1">
        <v>34885</v>
      </c>
      <c r="B2356" s="3">
        <v>5.7265629999999996</v>
      </c>
      <c r="C2356" s="3">
        <v>5.75</v>
      </c>
      <c r="D2356" s="3">
        <v>5.6484379999999996</v>
      </c>
      <c r="E2356" s="3">
        <v>5.6679690000000003</v>
      </c>
      <c r="F2356" s="3">
        <v>4.1310599999999997</v>
      </c>
      <c r="G2356">
        <v>48547200</v>
      </c>
      <c r="H2356" s="3" t="str">
        <f>TEXT(MCFT[[#This Row],[Date]],"dddd")</f>
        <v>Wednesday</v>
      </c>
      <c r="I2356" s="3">
        <f>MCFT[[#This Row],[Open]]-MCFT[[#This Row],[Close]]</f>
        <v>5.8593999999999369E-2</v>
      </c>
      <c r="J2356" s="3">
        <f>INDEX(AAPL!$J:$J,MATCH(A:A,AAPL!$A:$A,0),1)</f>
        <v>1.3392999999999988E-2</v>
      </c>
      <c r="K2356" s="3" t="str">
        <f>IF(MCFT[[#This Row],[Day Change]]&gt;0,"UP","DOWN")</f>
        <v>UP</v>
      </c>
      <c r="L2356" s="9">
        <f>_xlfn.RANK.EQ(MCFT[[#This Row],[Date]],A:A,1)</f>
        <v>2355</v>
      </c>
      <c r="M2356" s="10">
        <f>_xlfn.RANK.AVG(MCFT[[#This Row],[Same change on date for AAPL]],AAPL,1)</f>
        <v>5018.5</v>
      </c>
      <c r="N2356" s="2">
        <f>MCFT[[#This Row],[Close]]/MCFT[[#This Row],[Open]]</f>
        <v>0.98976803363553334</v>
      </c>
    </row>
    <row r="2357" spans="1:14" x14ac:dyDescent="0.25">
      <c r="A2357" s="1">
        <v>34886</v>
      </c>
      <c r="B2357" s="3">
        <v>5.6640629999999996</v>
      </c>
      <c r="C2357" s="3">
        <v>5.8125</v>
      </c>
      <c r="D2357" s="3">
        <v>5.6484379999999996</v>
      </c>
      <c r="E2357" s="3">
        <v>5.796875</v>
      </c>
      <c r="F2357" s="3">
        <v>4.225015</v>
      </c>
      <c r="G2357">
        <v>47070400</v>
      </c>
      <c r="H2357" s="3" t="str">
        <f>TEXT(MCFT[[#This Row],[Date]],"dddd")</f>
        <v>Thursday</v>
      </c>
      <c r="I2357" s="3">
        <f>MCFT[[#This Row],[Open]]-MCFT[[#This Row],[Close]]</f>
        <v>-0.13281200000000037</v>
      </c>
      <c r="J2357" s="3">
        <f>INDEX(AAPL!$J:$J,MATCH(A:A,AAPL!$A:$A,0),1)</f>
        <v>-1.7857000000000012E-2</v>
      </c>
      <c r="K2357" s="3" t="str">
        <f>IF(MCFT[[#This Row],[Day Change]]&gt;0,"UP","DOWN")</f>
        <v>DOWN</v>
      </c>
      <c r="L2357" s="9">
        <f>_xlfn.RANK.EQ(MCFT[[#This Row],[Date]],A:A,1)</f>
        <v>2356</v>
      </c>
      <c r="M2357" s="10">
        <f>_xlfn.RANK.AVG(MCFT[[#This Row],[Same change on date for AAPL]],AAPL,1)</f>
        <v>2994</v>
      </c>
      <c r="N2357" s="2">
        <f>MCFT[[#This Row],[Close]]/MCFT[[#This Row],[Open]]</f>
        <v>1.0234481855162982</v>
      </c>
    </row>
    <row r="2358" spans="1:14" x14ac:dyDescent="0.25">
      <c r="A2358" s="1">
        <v>34887</v>
      </c>
      <c r="B2358" s="3">
        <v>5.8046879999999996</v>
      </c>
      <c r="C2358" s="3">
        <v>5.9765629999999996</v>
      </c>
      <c r="D2358" s="3">
        <v>5.796875</v>
      </c>
      <c r="E2358" s="3">
        <v>5.9765629999999996</v>
      </c>
      <c r="F2358" s="3">
        <v>4.3559770000000002</v>
      </c>
      <c r="G2358">
        <v>66699200</v>
      </c>
      <c r="H2358" s="3" t="str">
        <f>TEXT(MCFT[[#This Row],[Date]],"dddd")</f>
        <v>Friday</v>
      </c>
      <c r="I2358" s="3">
        <f>MCFT[[#This Row],[Open]]-MCFT[[#This Row],[Close]]</f>
        <v>-0.171875</v>
      </c>
      <c r="J2358" s="3">
        <f>INDEX(AAPL!$J:$J,MATCH(A:A,AAPL!$A:$A,0),1)</f>
        <v>-6.25E-2</v>
      </c>
      <c r="K2358" s="3" t="str">
        <f>IF(MCFT[[#This Row],[Day Change]]&gt;0,"UP","DOWN")</f>
        <v>DOWN</v>
      </c>
      <c r="L2358" s="9">
        <f>_xlfn.RANK.EQ(MCFT[[#This Row],[Date]],A:A,1)</f>
        <v>2357</v>
      </c>
      <c r="M2358" s="10">
        <f>_xlfn.RANK.AVG(MCFT[[#This Row],[Same change on date for AAPL]],AAPL,1)</f>
        <v>1836.5</v>
      </c>
      <c r="N2358" s="2">
        <f>MCFT[[#This Row],[Close]]/MCFT[[#This Row],[Open]]</f>
        <v>1.0296096878936474</v>
      </c>
    </row>
    <row r="2359" spans="1:14" x14ac:dyDescent="0.25">
      <c r="A2359" s="1">
        <v>34890</v>
      </c>
      <c r="B2359" s="3">
        <v>6</v>
      </c>
      <c r="C2359" s="3">
        <v>6.234375</v>
      </c>
      <c r="D2359" s="3">
        <v>5.984375</v>
      </c>
      <c r="E2359" s="3">
        <v>6.1796879999999996</v>
      </c>
      <c r="F2359" s="3">
        <v>4.5040240000000002</v>
      </c>
      <c r="G2359">
        <v>111982400</v>
      </c>
      <c r="H2359" s="3" t="str">
        <f>TEXT(MCFT[[#This Row],[Date]],"dddd")</f>
        <v>Monday</v>
      </c>
      <c r="I2359" s="3">
        <f>MCFT[[#This Row],[Open]]-MCFT[[#This Row],[Close]]</f>
        <v>-0.17968799999999963</v>
      </c>
      <c r="J2359" s="3">
        <f>INDEX(AAPL!$J:$J,MATCH(A:A,AAPL!$A:$A,0),1)</f>
        <v>0</v>
      </c>
      <c r="K2359" s="3" t="str">
        <f>IF(MCFT[[#This Row],[Day Change]]&gt;0,"UP","DOWN")</f>
        <v>DOWN</v>
      </c>
      <c r="L2359" s="9">
        <f>_xlfn.RANK.EQ(MCFT[[#This Row],[Date]],A:A,1)</f>
        <v>2358</v>
      </c>
      <c r="M2359" s="10">
        <f>_xlfn.RANK.AVG(MCFT[[#This Row],[Same change on date for AAPL]],AAPL,1)</f>
        <v>4124.5</v>
      </c>
      <c r="N2359" s="2">
        <f>MCFT[[#This Row],[Close]]/MCFT[[#This Row],[Open]]</f>
        <v>1.0299479999999999</v>
      </c>
    </row>
    <row r="2360" spans="1:14" x14ac:dyDescent="0.25">
      <c r="A2360" s="1">
        <v>34891</v>
      </c>
      <c r="B2360" s="3">
        <v>6.1875</v>
      </c>
      <c r="C2360" s="3">
        <v>6.1953129999999996</v>
      </c>
      <c r="D2360" s="3">
        <v>6.03125</v>
      </c>
      <c r="E2360" s="3">
        <v>6.03125</v>
      </c>
      <c r="F2360" s="3">
        <v>4.3958349999999999</v>
      </c>
      <c r="G2360">
        <v>78227200</v>
      </c>
      <c r="H2360" s="3" t="str">
        <f>TEXT(MCFT[[#This Row],[Date]],"dddd")</f>
        <v>Tuesday</v>
      </c>
      <c r="I2360" s="3">
        <f>MCFT[[#This Row],[Open]]-MCFT[[#This Row],[Close]]</f>
        <v>0.15625</v>
      </c>
      <c r="J2360" s="3">
        <f>INDEX(AAPL!$J:$J,MATCH(A:A,AAPL!$A:$A,0),1)</f>
        <v>2.2321000000000035E-2</v>
      </c>
      <c r="K2360" s="3" t="str">
        <f>IF(MCFT[[#This Row],[Day Change]]&gt;0,"UP","DOWN")</f>
        <v>UP</v>
      </c>
      <c r="L2360" s="9">
        <f>_xlfn.RANK.EQ(MCFT[[#This Row],[Date]],A:A,1)</f>
        <v>2359</v>
      </c>
      <c r="M2360" s="10">
        <f>_xlfn.RANK.AVG(MCFT[[#This Row],[Same change on date for AAPL]],AAPL,1)</f>
        <v>5479</v>
      </c>
      <c r="N2360" s="2">
        <f>MCFT[[#This Row],[Close]]/MCFT[[#This Row],[Open]]</f>
        <v>0.9747474747474747</v>
      </c>
    </row>
    <row r="2361" spans="1:14" x14ac:dyDescent="0.25">
      <c r="A2361" s="1">
        <v>34892</v>
      </c>
      <c r="B2361" s="3">
        <v>6.046875</v>
      </c>
      <c r="C2361" s="3">
        <v>6.25</v>
      </c>
      <c r="D2361" s="3">
        <v>6.046875</v>
      </c>
      <c r="E2361" s="3">
        <v>6.2421879999999996</v>
      </c>
      <c r="F2361" s="3">
        <v>4.5495760000000001</v>
      </c>
      <c r="G2361">
        <v>94675200</v>
      </c>
      <c r="H2361" s="3" t="str">
        <f>TEXT(MCFT[[#This Row],[Date]],"dddd")</f>
        <v>Wednesday</v>
      </c>
      <c r="I2361" s="3">
        <f>MCFT[[#This Row],[Open]]-MCFT[[#This Row],[Close]]</f>
        <v>-0.19531299999999963</v>
      </c>
      <c r="J2361" s="3">
        <f>INDEX(AAPL!$J:$J,MATCH(A:A,AAPL!$A:$A,0),1)</f>
        <v>8.9289999999999647E-3</v>
      </c>
      <c r="K2361" s="3" t="str">
        <f>IF(MCFT[[#This Row],[Day Change]]&gt;0,"UP","DOWN")</f>
        <v>DOWN</v>
      </c>
      <c r="L2361" s="9">
        <f>_xlfn.RANK.EQ(MCFT[[#This Row],[Date]],A:A,1)</f>
        <v>2360</v>
      </c>
      <c r="M2361" s="10">
        <f>_xlfn.RANK.AVG(MCFT[[#This Row],[Same change on date for AAPL]],AAPL,1)</f>
        <v>4768</v>
      </c>
      <c r="N2361" s="2">
        <f>MCFT[[#This Row],[Close]]/MCFT[[#This Row],[Open]]</f>
        <v>1.0322998242894057</v>
      </c>
    </row>
    <row r="2362" spans="1:14" x14ac:dyDescent="0.25">
      <c r="A2362" s="1">
        <v>34893</v>
      </c>
      <c r="B2362" s="3">
        <v>6.2578129999999996</v>
      </c>
      <c r="C2362" s="3">
        <v>6.34375</v>
      </c>
      <c r="D2362" s="3">
        <v>6.1328129999999996</v>
      </c>
      <c r="E2362" s="3">
        <v>6.2578129999999996</v>
      </c>
      <c r="F2362" s="3">
        <v>4.5609640000000002</v>
      </c>
      <c r="G2362">
        <v>84811200</v>
      </c>
      <c r="H2362" s="3" t="str">
        <f>TEXT(MCFT[[#This Row],[Date]],"dddd")</f>
        <v>Thursday</v>
      </c>
      <c r="I2362" s="3">
        <f>MCFT[[#This Row],[Open]]-MCFT[[#This Row],[Close]]</f>
        <v>0</v>
      </c>
      <c r="J2362" s="3">
        <f>INDEX(AAPL!$J:$J,MATCH(A:A,AAPL!$A:$A,0),1)</f>
        <v>-8.9289999999999647E-3</v>
      </c>
      <c r="K2362" s="3" t="str">
        <f>IF(MCFT[[#This Row],[Day Change]]&gt;0,"UP","DOWN")</f>
        <v>DOWN</v>
      </c>
      <c r="L2362" s="9">
        <f>_xlfn.RANK.EQ(MCFT[[#This Row],[Date]],A:A,1)</f>
        <v>2361</v>
      </c>
      <c r="M2362" s="10">
        <f>_xlfn.RANK.AVG(MCFT[[#This Row],[Same change on date for AAPL]],AAPL,1)</f>
        <v>3449.5</v>
      </c>
      <c r="N2362" s="2">
        <f>MCFT[[#This Row],[Close]]/MCFT[[#This Row],[Open]]</f>
        <v>1</v>
      </c>
    </row>
    <row r="2363" spans="1:14" x14ac:dyDescent="0.25">
      <c r="A2363" s="1">
        <v>34894</v>
      </c>
      <c r="B2363" s="3">
        <v>6.140625</v>
      </c>
      <c r="C2363" s="3">
        <v>6.4765629999999996</v>
      </c>
      <c r="D2363" s="3">
        <v>6.125</v>
      </c>
      <c r="E2363" s="3">
        <v>6.4765629999999996</v>
      </c>
      <c r="F2363" s="3">
        <v>4.7203980000000003</v>
      </c>
      <c r="G2363">
        <v>89905600</v>
      </c>
      <c r="H2363" s="3" t="str">
        <f>TEXT(MCFT[[#This Row],[Date]],"dddd")</f>
        <v>Friday</v>
      </c>
      <c r="I2363" s="3">
        <f>MCFT[[#This Row],[Open]]-MCFT[[#This Row],[Close]]</f>
        <v>-0.33593799999999963</v>
      </c>
      <c r="J2363" s="3">
        <f>INDEX(AAPL!$J:$J,MATCH(A:A,AAPL!$A:$A,0),1)</f>
        <v>-4.9107000000000012E-2</v>
      </c>
      <c r="K2363" s="3" t="str">
        <f>IF(MCFT[[#This Row],[Day Change]]&gt;0,"UP","DOWN")</f>
        <v>DOWN</v>
      </c>
      <c r="L2363" s="9">
        <f>_xlfn.RANK.EQ(MCFT[[#This Row],[Date]],A:A,1)</f>
        <v>2362</v>
      </c>
      <c r="M2363" s="10">
        <f>_xlfn.RANK.AVG(MCFT[[#This Row],[Same change on date for AAPL]],AAPL,1)</f>
        <v>2040</v>
      </c>
      <c r="N2363" s="2">
        <f>MCFT[[#This Row],[Close]]/MCFT[[#This Row],[Open]]</f>
        <v>1.0547074605597964</v>
      </c>
    </row>
    <row r="2364" spans="1:14" x14ac:dyDescent="0.25">
      <c r="A2364" s="1">
        <v>34897</v>
      </c>
      <c r="B2364" s="3">
        <v>6.734375</v>
      </c>
      <c r="C2364" s="3">
        <v>6.828125</v>
      </c>
      <c r="D2364" s="3">
        <v>6.65625</v>
      </c>
      <c r="E2364" s="3">
        <v>6.8125</v>
      </c>
      <c r="F2364" s="3">
        <v>4.9652450000000004</v>
      </c>
      <c r="G2364">
        <v>155830400</v>
      </c>
      <c r="H2364" s="3" t="str">
        <f>TEXT(MCFT[[#This Row],[Date]],"dddd")</f>
        <v>Monday</v>
      </c>
      <c r="I2364" s="3">
        <f>MCFT[[#This Row],[Open]]-MCFT[[#This Row],[Close]]</f>
        <v>-7.8125E-2</v>
      </c>
      <c r="J2364" s="3">
        <f>INDEX(AAPL!$J:$J,MATCH(A:A,AAPL!$A:$A,0),1)</f>
        <v>-4.4640000000000235E-3</v>
      </c>
      <c r="K2364" s="3" t="str">
        <f>IF(MCFT[[#This Row],[Day Change]]&gt;0,"UP","DOWN")</f>
        <v>DOWN</v>
      </c>
      <c r="L2364" s="9">
        <f>_xlfn.RANK.EQ(MCFT[[#This Row],[Date]],A:A,1)</f>
        <v>2363</v>
      </c>
      <c r="M2364" s="10">
        <f>_xlfn.RANK.AVG(MCFT[[#This Row],[Same change on date for AAPL]],AAPL,1)</f>
        <v>3822</v>
      </c>
      <c r="N2364" s="2">
        <f>MCFT[[#This Row],[Close]]/MCFT[[#This Row],[Open]]</f>
        <v>1.011600928074246</v>
      </c>
    </row>
    <row r="2365" spans="1:14" x14ac:dyDescent="0.25">
      <c r="A2365" s="1">
        <v>34898</v>
      </c>
      <c r="B2365" s="3">
        <v>6.6875</v>
      </c>
      <c r="C2365" s="3">
        <v>6.6953129999999996</v>
      </c>
      <c r="D2365" s="3">
        <v>6.328125</v>
      </c>
      <c r="E2365" s="3">
        <v>6.3671879999999996</v>
      </c>
      <c r="F2365" s="3">
        <v>4.640682</v>
      </c>
      <c r="G2365">
        <v>289624000</v>
      </c>
      <c r="H2365" s="3" t="str">
        <f>TEXT(MCFT[[#This Row],[Date]],"dddd")</f>
        <v>Tuesday</v>
      </c>
      <c r="I2365" s="3">
        <f>MCFT[[#This Row],[Open]]-MCFT[[#This Row],[Close]]</f>
        <v>0.32031200000000037</v>
      </c>
      <c r="J2365" s="3">
        <f>INDEX(AAPL!$J:$J,MATCH(A:A,AAPL!$A:$A,0),1)</f>
        <v>3.125E-2</v>
      </c>
      <c r="K2365" s="3" t="str">
        <f>IF(MCFT[[#This Row],[Day Change]]&gt;0,"UP","DOWN")</f>
        <v>UP</v>
      </c>
      <c r="L2365" s="9">
        <f>_xlfn.RANK.EQ(MCFT[[#This Row],[Date]],A:A,1)</f>
        <v>2364</v>
      </c>
      <c r="M2365" s="10">
        <f>_xlfn.RANK.AVG(MCFT[[#This Row],[Same change on date for AAPL]],AAPL,1)</f>
        <v>5817.5</v>
      </c>
      <c r="N2365" s="2">
        <f>MCFT[[#This Row],[Close]]/MCFT[[#This Row],[Open]]</f>
        <v>0.95210287850467279</v>
      </c>
    </row>
    <row r="2366" spans="1:14" x14ac:dyDescent="0.25">
      <c r="A2366" s="1">
        <v>34899</v>
      </c>
      <c r="B2366" s="3">
        <v>6.0625</v>
      </c>
      <c r="C2366" s="3">
        <v>6.171875</v>
      </c>
      <c r="D2366" s="3">
        <v>5.53125</v>
      </c>
      <c r="E2366" s="3">
        <v>5.90625</v>
      </c>
      <c r="F2366" s="3">
        <v>4.3047310000000003</v>
      </c>
      <c r="G2366">
        <v>305092800</v>
      </c>
      <c r="H2366" s="3" t="str">
        <f>TEXT(MCFT[[#This Row],[Date]],"dddd")</f>
        <v>Wednesday</v>
      </c>
      <c r="I2366" s="3">
        <f>MCFT[[#This Row],[Open]]-MCFT[[#This Row],[Close]]</f>
        <v>0.15625</v>
      </c>
      <c r="J2366" s="3">
        <f>INDEX(AAPL!$J:$J,MATCH(A:A,AAPL!$A:$A,0),1)</f>
        <v>5.3571000000000035E-2</v>
      </c>
      <c r="K2366" s="3" t="str">
        <f>IF(MCFT[[#This Row],[Day Change]]&gt;0,"UP","DOWN")</f>
        <v>UP</v>
      </c>
      <c r="L2366" s="9">
        <f>_xlfn.RANK.EQ(MCFT[[#This Row],[Date]],A:A,1)</f>
        <v>2365</v>
      </c>
      <c r="M2366" s="10">
        <f>_xlfn.RANK.AVG(MCFT[[#This Row],[Same change on date for AAPL]],AAPL,1)</f>
        <v>6331</v>
      </c>
      <c r="N2366" s="2">
        <f>MCFT[[#This Row],[Close]]/MCFT[[#This Row],[Open]]</f>
        <v>0.97422680412371132</v>
      </c>
    </row>
    <row r="2367" spans="1:14" x14ac:dyDescent="0.25">
      <c r="A2367" s="1">
        <v>34900</v>
      </c>
      <c r="B2367" s="3">
        <v>5.953125</v>
      </c>
      <c r="C2367" s="3">
        <v>6.0859379999999996</v>
      </c>
      <c r="D2367" s="3">
        <v>5.875</v>
      </c>
      <c r="E2367" s="3">
        <v>6.0078129999999996</v>
      </c>
      <c r="F2367" s="3">
        <v>4.378755</v>
      </c>
      <c r="G2367">
        <v>177848000</v>
      </c>
      <c r="H2367" s="3" t="str">
        <f>TEXT(MCFT[[#This Row],[Date]],"dddd")</f>
        <v>Thursday</v>
      </c>
      <c r="I2367" s="3">
        <f>MCFT[[#This Row],[Open]]-MCFT[[#This Row],[Close]]</f>
        <v>-5.4687999999999626E-2</v>
      </c>
      <c r="J2367" s="3">
        <f>INDEX(AAPL!$J:$J,MATCH(A:A,AAPL!$A:$A,0),1)</f>
        <v>-3.7946999999999953E-2</v>
      </c>
      <c r="K2367" s="3" t="str">
        <f>IF(MCFT[[#This Row],[Day Change]]&gt;0,"UP","DOWN")</f>
        <v>DOWN</v>
      </c>
      <c r="L2367" s="9">
        <f>_xlfn.RANK.EQ(MCFT[[#This Row],[Date]],A:A,1)</f>
        <v>2366</v>
      </c>
      <c r="M2367" s="10">
        <f>_xlfn.RANK.AVG(MCFT[[#This Row],[Same change on date for AAPL]],AAPL,1)</f>
        <v>2242.5</v>
      </c>
      <c r="N2367" s="2">
        <f>MCFT[[#This Row],[Close]]/MCFT[[#This Row],[Open]]</f>
        <v>1.009186435695538</v>
      </c>
    </row>
    <row r="2368" spans="1:14" x14ac:dyDescent="0.25">
      <c r="A2368" s="1">
        <v>34901</v>
      </c>
      <c r="B2368" s="3">
        <v>5.875</v>
      </c>
      <c r="C2368" s="3">
        <v>6</v>
      </c>
      <c r="D2368" s="3">
        <v>5.734375</v>
      </c>
      <c r="E2368" s="3">
        <v>5.75</v>
      </c>
      <c r="F2368" s="3">
        <v>4.1908479999999999</v>
      </c>
      <c r="G2368">
        <v>169257600</v>
      </c>
      <c r="H2368" s="3" t="str">
        <f>TEXT(MCFT[[#This Row],[Date]],"dddd")</f>
        <v>Friday</v>
      </c>
      <c r="I2368" s="3">
        <f>MCFT[[#This Row],[Open]]-MCFT[[#This Row],[Close]]</f>
        <v>0.125</v>
      </c>
      <c r="J2368" s="3">
        <f>INDEX(AAPL!$J:$J,MATCH(A:A,AAPL!$A:$A,0),1)</f>
        <v>-2.6785999999999976E-2</v>
      </c>
      <c r="K2368" s="3" t="str">
        <f>IF(MCFT[[#This Row],[Day Change]]&gt;0,"UP","DOWN")</f>
        <v>UP</v>
      </c>
      <c r="L2368" s="9">
        <f>_xlfn.RANK.EQ(MCFT[[#This Row],[Date]],A:A,1)</f>
        <v>2367</v>
      </c>
      <c r="M2368" s="10">
        <f>_xlfn.RANK.AVG(MCFT[[#This Row],[Same change on date for AAPL]],AAPL,1)</f>
        <v>2610.5</v>
      </c>
      <c r="N2368" s="2">
        <f>MCFT[[#This Row],[Close]]/MCFT[[#This Row],[Open]]</f>
        <v>0.97872340425531912</v>
      </c>
    </row>
    <row r="2369" spans="1:14" x14ac:dyDescent="0.25">
      <c r="A2369" s="1">
        <v>34904</v>
      </c>
      <c r="B2369" s="3">
        <v>5.7890629999999996</v>
      </c>
      <c r="C2369" s="3">
        <v>5.859375</v>
      </c>
      <c r="D2369" s="3">
        <v>5.7578129999999996</v>
      </c>
      <c r="E2369" s="3">
        <v>5.8515629999999996</v>
      </c>
      <c r="F2369" s="3">
        <v>4.2648739999999998</v>
      </c>
      <c r="G2369">
        <v>94811200</v>
      </c>
      <c r="H2369" s="3" t="str">
        <f>TEXT(MCFT[[#This Row],[Date]],"dddd")</f>
        <v>Monday</v>
      </c>
      <c r="I2369" s="3">
        <f>MCFT[[#This Row],[Open]]-MCFT[[#This Row],[Close]]</f>
        <v>-6.25E-2</v>
      </c>
      <c r="J2369" s="3">
        <f>INDEX(AAPL!$J:$J,MATCH(A:A,AAPL!$A:$A,0),1)</f>
        <v>-4.9107000000000012E-2</v>
      </c>
      <c r="K2369" s="3" t="str">
        <f>IF(MCFT[[#This Row],[Day Change]]&gt;0,"UP","DOWN")</f>
        <v>DOWN</v>
      </c>
      <c r="L2369" s="9">
        <f>_xlfn.RANK.EQ(MCFT[[#This Row],[Date]],A:A,1)</f>
        <v>2368</v>
      </c>
      <c r="M2369" s="10">
        <f>_xlfn.RANK.AVG(MCFT[[#This Row],[Same change on date for AAPL]],AAPL,1)</f>
        <v>2040</v>
      </c>
      <c r="N2369" s="2">
        <f>MCFT[[#This Row],[Close]]/MCFT[[#This Row],[Open]]</f>
        <v>1.01079622039007</v>
      </c>
    </row>
    <row r="2370" spans="1:14" x14ac:dyDescent="0.25">
      <c r="A2370" s="1">
        <v>34905</v>
      </c>
      <c r="B2370" s="3">
        <v>5.96875</v>
      </c>
      <c r="C2370" s="3">
        <v>6.1015629999999996</v>
      </c>
      <c r="D2370" s="3">
        <v>5.9375</v>
      </c>
      <c r="E2370" s="3">
        <v>6.0234379999999996</v>
      </c>
      <c r="F2370" s="3">
        <v>4.3901399999999997</v>
      </c>
      <c r="G2370">
        <v>109422400</v>
      </c>
      <c r="H2370" s="3" t="str">
        <f>TEXT(MCFT[[#This Row],[Date]],"dddd")</f>
        <v>Tuesday</v>
      </c>
      <c r="I2370" s="3">
        <f>MCFT[[#This Row],[Open]]-MCFT[[#This Row],[Close]]</f>
        <v>-5.4687999999999626E-2</v>
      </c>
      <c r="J2370" s="3">
        <f>INDEX(AAPL!$J:$J,MATCH(A:A,AAPL!$A:$A,0),1)</f>
        <v>8.928000000000047E-3</v>
      </c>
      <c r="K2370" s="3" t="str">
        <f>IF(MCFT[[#This Row],[Day Change]]&gt;0,"UP","DOWN")</f>
        <v>DOWN</v>
      </c>
      <c r="L2370" s="9">
        <f>_xlfn.RANK.EQ(MCFT[[#This Row],[Date]],A:A,1)</f>
        <v>2369</v>
      </c>
      <c r="M2370" s="10">
        <f>_xlfn.RANK.AVG(MCFT[[#This Row],[Same change on date for AAPL]],AAPL,1)</f>
        <v>4659.5</v>
      </c>
      <c r="N2370" s="2">
        <f>MCFT[[#This Row],[Close]]/MCFT[[#This Row],[Open]]</f>
        <v>1.009162387434555</v>
      </c>
    </row>
    <row r="2371" spans="1:14" x14ac:dyDescent="0.25">
      <c r="A2371" s="1">
        <v>34906</v>
      </c>
      <c r="B2371" s="3">
        <v>6.1015629999999996</v>
      </c>
      <c r="C2371" s="3">
        <v>6.1328129999999996</v>
      </c>
      <c r="D2371" s="3">
        <v>5.9296879999999996</v>
      </c>
      <c r="E2371" s="3">
        <v>6</v>
      </c>
      <c r="F2371" s="3">
        <v>4.3730589999999996</v>
      </c>
      <c r="G2371">
        <v>77470400</v>
      </c>
      <c r="H2371" s="3" t="str">
        <f>TEXT(MCFT[[#This Row],[Date]],"dddd")</f>
        <v>Wednesday</v>
      </c>
      <c r="I2371" s="3">
        <f>MCFT[[#This Row],[Open]]-MCFT[[#This Row],[Close]]</f>
        <v>0.10156299999999963</v>
      </c>
      <c r="J2371" s="3">
        <f>INDEX(AAPL!$J:$J,MATCH(A:A,AAPL!$A:$A,0),1)</f>
        <v>3.125E-2</v>
      </c>
      <c r="K2371" s="3" t="str">
        <f>IF(MCFT[[#This Row],[Day Change]]&gt;0,"UP","DOWN")</f>
        <v>UP</v>
      </c>
      <c r="L2371" s="9">
        <f>_xlfn.RANK.EQ(MCFT[[#This Row],[Date]],A:A,1)</f>
        <v>2370</v>
      </c>
      <c r="M2371" s="10">
        <f>_xlfn.RANK.AVG(MCFT[[#This Row],[Same change on date for AAPL]],AAPL,1)</f>
        <v>5817.5</v>
      </c>
      <c r="N2371" s="2">
        <f>MCFT[[#This Row],[Close]]/MCFT[[#This Row],[Open]]</f>
        <v>0.98335459291332405</v>
      </c>
    </row>
    <row r="2372" spans="1:14" x14ac:dyDescent="0.25">
      <c r="A2372" s="1">
        <v>34907</v>
      </c>
      <c r="B2372" s="3">
        <v>6.03125</v>
      </c>
      <c r="C2372" s="3">
        <v>6.1015629999999996</v>
      </c>
      <c r="D2372" s="3">
        <v>6.015625</v>
      </c>
      <c r="E2372" s="3">
        <v>6.03125</v>
      </c>
      <c r="F2372" s="3">
        <v>4.3958349999999999</v>
      </c>
      <c r="G2372">
        <v>52916800</v>
      </c>
      <c r="H2372" s="3" t="str">
        <f>TEXT(MCFT[[#This Row],[Date]],"dddd")</f>
        <v>Thursday</v>
      </c>
      <c r="I2372" s="3">
        <f>MCFT[[#This Row],[Open]]-MCFT[[#This Row],[Close]]</f>
        <v>0</v>
      </c>
      <c r="J2372" s="3">
        <f>INDEX(AAPL!$J:$J,MATCH(A:A,AAPL!$A:$A,0),1)</f>
        <v>-4.6875E-2</v>
      </c>
      <c r="K2372" s="3" t="str">
        <f>IF(MCFT[[#This Row],[Day Change]]&gt;0,"UP","DOWN")</f>
        <v>DOWN</v>
      </c>
      <c r="L2372" s="9">
        <f>_xlfn.RANK.EQ(MCFT[[#This Row],[Date]],A:A,1)</f>
        <v>2371</v>
      </c>
      <c r="M2372" s="10">
        <f>_xlfn.RANK.AVG(MCFT[[#This Row],[Same change on date for AAPL]],AAPL,1)</f>
        <v>2064.5</v>
      </c>
      <c r="N2372" s="2">
        <f>MCFT[[#This Row],[Close]]/MCFT[[#This Row],[Open]]</f>
        <v>1</v>
      </c>
    </row>
    <row r="2373" spans="1:14" x14ac:dyDescent="0.25">
      <c r="A2373" s="1">
        <v>34908</v>
      </c>
      <c r="B2373" s="3">
        <v>6</v>
      </c>
      <c r="C2373" s="3">
        <v>6</v>
      </c>
      <c r="D2373" s="3">
        <v>5.75</v>
      </c>
      <c r="E2373" s="3">
        <v>5.7890629999999996</v>
      </c>
      <c r="F2373" s="3">
        <v>4.2193199999999997</v>
      </c>
      <c r="G2373">
        <v>158468800</v>
      </c>
      <c r="H2373" s="3" t="str">
        <f>TEXT(MCFT[[#This Row],[Date]],"dddd")</f>
        <v>Friday</v>
      </c>
      <c r="I2373" s="3">
        <f>MCFT[[#This Row],[Open]]-MCFT[[#This Row],[Close]]</f>
        <v>0.21093700000000037</v>
      </c>
      <c r="J2373" s="3">
        <f>INDEX(AAPL!$J:$J,MATCH(A:A,AAPL!$A:$A,0),1)</f>
        <v>4.4642999999999988E-2</v>
      </c>
      <c r="K2373" s="3" t="str">
        <f>IF(MCFT[[#This Row],[Day Change]]&gt;0,"UP","DOWN")</f>
        <v>UP</v>
      </c>
      <c r="L2373" s="9">
        <f>_xlfn.RANK.EQ(MCFT[[#This Row],[Date]],A:A,1)</f>
        <v>2372</v>
      </c>
      <c r="M2373" s="10">
        <f>_xlfn.RANK.AVG(MCFT[[#This Row],[Same change on date for AAPL]],AAPL,1)</f>
        <v>6186.5</v>
      </c>
      <c r="N2373" s="2">
        <f>MCFT[[#This Row],[Close]]/MCFT[[#This Row],[Open]]</f>
        <v>0.96484383333333323</v>
      </c>
    </row>
    <row r="2374" spans="1:14" x14ac:dyDescent="0.25">
      <c r="A2374" s="1">
        <v>34911</v>
      </c>
      <c r="B2374" s="3">
        <v>5.8203129999999996</v>
      </c>
      <c r="C2374" s="3">
        <v>5.84375</v>
      </c>
      <c r="D2374" s="3">
        <v>5.625</v>
      </c>
      <c r="E2374" s="3">
        <v>5.65625</v>
      </c>
      <c r="F2374" s="3">
        <v>4.1225199999999997</v>
      </c>
      <c r="G2374">
        <v>101435200</v>
      </c>
      <c r="H2374" s="3" t="str">
        <f>TEXT(MCFT[[#This Row],[Date]],"dddd")</f>
        <v>Monday</v>
      </c>
      <c r="I2374" s="3">
        <f>MCFT[[#This Row],[Open]]-MCFT[[#This Row],[Close]]</f>
        <v>0.16406299999999963</v>
      </c>
      <c r="J2374" s="3">
        <f>INDEX(AAPL!$J:$J,MATCH(A:A,AAPL!$A:$A,0),1)</f>
        <v>1.7857000000000012E-2</v>
      </c>
      <c r="K2374" s="3" t="str">
        <f>IF(MCFT[[#This Row],[Day Change]]&gt;0,"UP","DOWN")</f>
        <v>UP</v>
      </c>
      <c r="L2374" s="9">
        <f>_xlfn.RANK.EQ(MCFT[[#This Row],[Date]],A:A,1)</f>
        <v>2373</v>
      </c>
      <c r="M2374" s="10">
        <f>_xlfn.RANK.AVG(MCFT[[#This Row],[Same change on date for AAPL]],AAPL,1)</f>
        <v>5249.5</v>
      </c>
      <c r="N2374" s="2">
        <f>MCFT[[#This Row],[Close]]/MCFT[[#This Row],[Open]]</f>
        <v>0.9718119970523923</v>
      </c>
    </row>
    <row r="2375" spans="1:14" x14ac:dyDescent="0.25">
      <c r="A2375" s="1">
        <v>34912</v>
      </c>
      <c r="B2375" s="3">
        <v>5.671875</v>
      </c>
      <c r="C2375" s="3">
        <v>5.680663</v>
      </c>
      <c r="D2375" s="3">
        <v>5.4921879999999996</v>
      </c>
      <c r="E2375" s="3">
        <v>5.59375</v>
      </c>
      <c r="F2375" s="3">
        <v>4.0769659999999996</v>
      </c>
      <c r="G2375">
        <v>166144000</v>
      </c>
      <c r="H2375" s="3" t="str">
        <f>TEXT(MCFT[[#This Row],[Date]],"dddd")</f>
        <v>Tuesday</v>
      </c>
      <c r="I2375" s="3">
        <f>MCFT[[#This Row],[Open]]-MCFT[[#This Row],[Close]]</f>
        <v>7.8125E-2</v>
      </c>
      <c r="J2375" s="3">
        <f>INDEX(AAPL!$J:$J,MATCH(A:A,AAPL!$A:$A,0),1)</f>
        <v>4.9107999999999929E-2</v>
      </c>
      <c r="K2375" s="3" t="str">
        <f>IF(MCFT[[#This Row],[Day Change]]&gt;0,"UP","DOWN")</f>
        <v>UP</v>
      </c>
      <c r="L2375" s="9">
        <f>_xlfn.RANK.EQ(MCFT[[#This Row],[Date]],A:A,1)</f>
        <v>2374</v>
      </c>
      <c r="M2375" s="10">
        <f>_xlfn.RANK.AVG(MCFT[[#This Row],[Same change on date for AAPL]],AAPL,1)</f>
        <v>6285.5</v>
      </c>
      <c r="N2375" s="2">
        <f>MCFT[[#This Row],[Close]]/MCFT[[#This Row],[Open]]</f>
        <v>0.98622589531680438</v>
      </c>
    </row>
    <row r="2376" spans="1:14" x14ac:dyDescent="0.25">
      <c r="A2376" s="1">
        <v>34913</v>
      </c>
      <c r="B2376" s="3">
        <v>5.6875</v>
      </c>
      <c r="C2376" s="3">
        <v>5.7890629999999996</v>
      </c>
      <c r="D2376" s="3">
        <v>5.5</v>
      </c>
      <c r="E2376" s="3">
        <v>5.5625</v>
      </c>
      <c r="F2376" s="3">
        <v>4.0541910000000003</v>
      </c>
      <c r="G2376">
        <v>129804800</v>
      </c>
      <c r="H2376" s="3" t="str">
        <f>TEXT(MCFT[[#This Row],[Date]],"dddd")</f>
        <v>Wednesday</v>
      </c>
      <c r="I2376" s="3">
        <f>MCFT[[#This Row],[Open]]-MCFT[[#This Row],[Close]]</f>
        <v>0.125</v>
      </c>
      <c r="J2376" s="3">
        <f>INDEX(AAPL!$J:$J,MATCH(A:A,AAPL!$A:$A,0),1)</f>
        <v>-1.7857000000000012E-2</v>
      </c>
      <c r="K2376" s="3" t="str">
        <f>IF(MCFT[[#This Row],[Day Change]]&gt;0,"UP","DOWN")</f>
        <v>UP</v>
      </c>
      <c r="L2376" s="9">
        <f>_xlfn.RANK.EQ(MCFT[[#This Row],[Date]],A:A,1)</f>
        <v>2375</v>
      </c>
      <c r="M2376" s="10">
        <f>_xlfn.RANK.AVG(MCFT[[#This Row],[Same change on date for AAPL]],AAPL,1)</f>
        <v>2994</v>
      </c>
      <c r="N2376" s="2">
        <f>MCFT[[#This Row],[Close]]/MCFT[[#This Row],[Open]]</f>
        <v>0.97802197802197799</v>
      </c>
    </row>
    <row r="2377" spans="1:14" x14ac:dyDescent="0.25">
      <c r="A2377" s="1">
        <v>34914</v>
      </c>
      <c r="B2377" s="3">
        <v>5.5</v>
      </c>
      <c r="C2377" s="3">
        <v>5.7109379999999996</v>
      </c>
      <c r="D2377" s="3">
        <v>5.46875</v>
      </c>
      <c r="E2377" s="3">
        <v>5.6953129999999996</v>
      </c>
      <c r="F2377" s="3">
        <v>4.1509900000000002</v>
      </c>
      <c r="G2377">
        <v>113536000</v>
      </c>
      <c r="H2377" s="3" t="str">
        <f>TEXT(MCFT[[#This Row],[Date]],"dddd")</f>
        <v>Thursday</v>
      </c>
      <c r="I2377" s="3">
        <f>MCFT[[#This Row],[Open]]-MCFT[[#This Row],[Close]]</f>
        <v>-0.19531299999999963</v>
      </c>
      <c r="J2377" s="3">
        <f>INDEX(AAPL!$J:$J,MATCH(A:A,AAPL!$A:$A,0),1)</f>
        <v>-3.125E-2</v>
      </c>
      <c r="K2377" s="3" t="str">
        <f>IF(MCFT[[#This Row],[Day Change]]&gt;0,"UP","DOWN")</f>
        <v>DOWN</v>
      </c>
      <c r="L2377" s="9">
        <f>_xlfn.RANK.EQ(MCFT[[#This Row],[Date]],A:A,1)</f>
        <v>2376</v>
      </c>
      <c r="M2377" s="10">
        <f>_xlfn.RANK.AVG(MCFT[[#This Row],[Same change on date for AAPL]],AAPL,1)</f>
        <v>2473</v>
      </c>
      <c r="N2377" s="2">
        <f>MCFT[[#This Row],[Close]]/MCFT[[#This Row],[Open]]</f>
        <v>1.0355114545454545</v>
      </c>
    </row>
    <row r="2378" spans="1:14" x14ac:dyDescent="0.25">
      <c r="A2378" s="1">
        <v>34915</v>
      </c>
      <c r="B2378" s="3">
        <v>5.7109379999999996</v>
      </c>
      <c r="C2378" s="3">
        <v>5.8671879999999996</v>
      </c>
      <c r="D2378" s="3">
        <v>5.703125</v>
      </c>
      <c r="E2378" s="3">
        <v>5.8671879999999996</v>
      </c>
      <c r="F2378" s="3">
        <v>4.2762609999999999</v>
      </c>
      <c r="G2378">
        <v>77705600</v>
      </c>
      <c r="H2378" s="3" t="str">
        <f>TEXT(MCFT[[#This Row],[Date]],"dddd")</f>
        <v>Friday</v>
      </c>
      <c r="I2378" s="3">
        <f>MCFT[[#This Row],[Open]]-MCFT[[#This Row],[Close]]</f>
        <v>-0.15625</v>
      </c>
      <c r="J2378" s="3">
        <f>INDEX(AAPL!$J:$J,MATCH(A:A,AAPL!$A:$A,0),1)</f>
        <v>2.6785999999999976E-2</v>
      </c>
      <c r="K2378" s="3" t="str">
        <f>IF(MCFT[[#This Row],[Day Change]]&gt;0,"UP","DOWN")</f>
        <v>DOWN</v>
      </c>
      <c r="L2378" s="9">
        <f>_xlfn.RANK.EQ(MCFT[[#This Row],[Date]],A:A,1)</f>
        <v>2377</v>
      </c>
      <c r="M2378" s="10">
        <f>_xlfn.RANK.AVG(MCFT[[#This Row],[Same change on date for AAPL]],AAPL,1)</f>
        <v>5686</v>
      </c>
      <c r="N2378" s="2">
        <f>MCFT[[#This Row],[Close]]/MCFT[[#This Row],[Open]]</f>
        <v>1.0273597787263669</v>
      </c>
    </row>
    <row r="2379" spans="1:14" x14ac:dyDescent="0.25">
      <c r="A2379" s="1">
        <v>34918</v>
      </c>
      <c r="B2379" s="3">
        <v>5.90625</v>
      </c>
      <c r="C2379" s="3">
        <v>5.96875</v>
      </c>
      <c r="D2379" s="3">
        <v>5.734375</v>
      </c>
      <c r="E2379" s="3">
        <v>5.8515629999999996</v>
      </c>
      <c r="F2379" s="3">
        <v>4.2648739999999998</v>
      </c>
      <c r="G2379">
        <v>64273600</v>
      </c>
      <c r="H2379" s="3" t="str">
        <f>TEXT(MCFT[[#This Row],[Date]],"dddd")</f>
        <v>Monday</v>
      </c>
      <c r="I2379" s="3">
        <f>MCFT[[#This Row],[Open]]-MCFT[[#This Row],[Close]]</f>
        <v>5.4687000000000374E-2</v>
      </c>
      <c r="J2379" s="3">
        <f>INDEX(AAPL!$J:$J,MATCH(A:A,AAPL!$A:$A,0),1)</f>
        <v>2.6785999999999976E-2</v>
      </c>
      <c r="K2379" s="3" t="str">
        <f>IF(MCFT[[#This Row],[Day Change]]&gt;0,"UP","DOWN")</f>
        <v>UP</v>
      </c>
      <c r="L2379" s="9">
        <f>_xlfn.RANK.EQ(MCFT[[#This Row],[Date]],A:A,1)</f>
        <v>2378</v>
      </c>
      <c r="M2379" s="10">
        <f>_xlfn.RANK.AVG(MCFT[[#This Row],[Same change on date for AAPL]],AAPL,1)</f>
        <v>5686</v>
      </c>
      <c r="N2379" s="2">
        <f>MCFT[[#This Row],[Close]]/MCFT[[#This Row],[Open]]</f>
        <v>0.99074082539682529</v>
      </c>
    </row>
    <row r="2380" spans="1:14" x14ac:dyDescent="0.25">
      <c r="A2380" s="1">
        <v>34919</v>
      </c>
      <c r="B2380" s="3">
        <v>5.8828129999999996</v>
      </c>
      <c r="C2380" s="3">
        <v>5.9296879999999996</v>
      </c>
      <c r="D2380" s="3">
        <v>5.8359379999999996</v>
      </c>
      <c r="E2380" s="3">
        <v>5.84375</v>
      </c>
      <c r="F2380" s="3">
        <v>4.2591780000000004</v>
      </c>
      <c r="G2380">
        <v>43913600</v>
      </c>
      <c r="H2380" s="3" t="str">
        <f>TEXT(MCFT[[#This Row],[Date]],"dddd")</f>
        <v>Tuesday</v>
      </c>
      <c r="I2380" s="3">
        <f>MCFT[[#This Row],[Open]]-MCFT[[#This Row],[Close]]</f>
        <v>3.9062999999999626E-2</v>
      </c>
      <c r="J2380" s="3">
        <f>INDEX(AAPL!$J:$J,MATCH(A:A,AAPL!$A:$A,0),1)</f>
        <v>4.0178999999999965E-2</v>
      </c>
      <c r="K2380" s="3" t="str">
        <f>IF(MCFT[[#This Row],[Day Change]]&gt;0,"UP","DOWN")</f>
        <v>UP</v>
      </c>
      <c r="L2380" s="9">
        <f>_xlfn.RANK.EQ(MCFT[[#This Row],[Date]],A:A,1)</f>
        <v>2379</v>
      </c>
      <c r="M2380" s="10">
        <f>_xlfn.RANK.AVG(MCFT[[#This Row],[Same change on date for AAPL]],AAPL,1)</f>
        <v>6100.5</v>
      </c>
      <c r="N2380" s="2">
        <f>MCFT[[#This Row],[Close]]/MCFT[[#This Row],[Open]]</f>
        <v>0.99335980932931245</v>
      </c>
    </row>
    <row r="2381" spans="1:14" x14ac:dyDescent="0.25">
      <c r="A2381" s="1">
        <v>34920</v>
      </c>
      <c r="B2381" s="3">
        <v>6.109375</v>
      </c>
      <c r="C2381" s="3">
        <v>6.1328129999999996</v>
      </c>
      <c r="D2381" s="3">
        <v>6</v>
      </c>
      <c r="E2381" s="3">
        <v>6.03125</v>
      </c>
      <c r="F2381" s="3">
        <v>4.3958349999999999</v>
      </c>
      <c r="G2381">
        <v>144384000</v>
      </c>
      <c r="H2381" s="3" t="str">
        <f>TEXT(MCFT[[#This Row],[Date]],"dddd")</f>
        <v>Wednesday</v>
      </c>
      <c r="I2381" s="3">
        <f>MCFT[[#This Row],[Open]]-MCFT[[#This Row],[Close]]</f>
        <v>7.8125E-2</v>
      </c>
      <c r="J2381" s="3">
        <f>INDEX(AAPL!$J:$J,MATCH(A:A,AAPL!$A:$A,0),1)</f>
        <v>-1.7857999999999929E-2</v>
      </c>
      <c r="K2381" s="3" t="str">
        <f>IF(MCFT[[#This Row],[Day Change]]&gt;0,"UP","DOWN")</f>
        <v>UP</v>
      </c>
      <c r="L2381" s="9">
        <f>_xlfn.RANK.EQ(MCFT[[#This Row],[Date]],A:A,1)</f>
        <v>2380</v>
      </c>
      <c r="M2381" s="10">
        <f>_xlfn.RANK.AVG(MCFT[[#This Row],[Same change on date for AAPL]],AAPL,1)</f>
        <v>2906</v>
      </c>
      <c r="N2381" s="2">
        <f>MCFT[[#This Row],[Close]]/MCFT[[#This Row],[Open]]</f>
        <v>0.98721227621483376</v>
      </c>
    </row>
    <row r="2382" spans="1:14" x14ac:dyDescent="0.25">
      <c r="A2382" s="1">
        <v>34921</v>
      </c>
      <c r="B2382" s="3">
        <v>6.0625</v>
      </c>
      <c r="C2382" s="3">
        <v>6.0703129999999996</v>
      </c>
      <c r="D2382" s="3">
        <v>5.8671879999999996</v>
      </c>
      <c r="E2382" s="3">
        <v>5.8828129999999996</v>
      </c>
      <c r="F2382" s="3">
        <v>4.2876479999999999</v>
      </c>
      <c r="G2382">
        <v>71883200</v>
      </c>
      <c r="H2382" s="3" t="str">
        <f>TEXT(MCFT[[#This Row],[Date]],"dddd")</f>
        <v>Thursday</v>
      </c>
      <c r="I2382" s="3">
        <f>MCFT[[#This Row],[Open]]-MCFT[[#This Row],[Close]]</f>
        <v>0.17968700000000037</v>
      </c>
      <c r="J2382" s="3">
        <f>INDEX(AAPL!$J:$J,MATCH(A:A,AAPL!$A:$A,0),1)</f>
        <v>1.3392999999999988E-2</v>
      </c>
      <c r="K2382" s="3" t="str">
        <f>IF(MCFT[[#This Row],[Day Change]]&gt;0,"UP","DOWN")</f>
        <v>UP</v>
      </c>
      <c r="L2382" s="9">
        <f>_xlfn.RANK.EQ(MCFT[[#This Row],[Date]],A:A,1)</f>
        <v>2381</v>
      </c>
      <c r="M2382" s="10">
        <f>_xlfn.RANK.AVG(MCFT[[#This Row],[Same change on date for AAPL]],AAPL,1)</f>
        <v>5018.5</v>
      </c>
      <c r="N2382" s="2">
        <f>MCFT[[#This Row],[Close]]/MCFT[[#This Row],[Open]]</f>
        <v>0.97036090721649482</v>
      </c>
    </row>
    <row r="2383" spans="1:14" x14ac:dyDescent="0.25">
      <c r="A2383" s="1">
        <v>34922</v>
      </c>
      <c r="B2383" s="3">
        <v>5.921875</v>
      </c>
      <c r="C2383" s="3">
        <v>6.0390629999999996</v>
      </c>
      <c r="D2383" s="3">
        <v>5.7578129999999996</v>
      </c>
      <c r="E2383" s="3">
        <v>6.03125</v>
      </c>
      <c r="F2383" s="3">
        <v>4.3958349999999999</v>
      </c>
      <c r="G2383">
        <v>97195200</v>
      </c>
      <c r="H2383" s="3" t="str">
        <f>TEXT(MCFT[[#This Row],[Date]],"dddd")</f>
        <v>Friday</v>
      </c>
      <c r="I2383" s="3">
        <f>MCFT[[#This Row],[Open]]-MCFT[[#This Row],[Close]]</f>
        <v>-0.109375</v>
      </c>
      <c r="J2383" s="3">
        <f>INDEX(AAPL!$J:$J,MATCH(A:A,AAPL!$A:$A,0),1)</f>
        <v>-6.6960000000000353E-3</v>
      </c>
      <c r="K2383" s="3" t="str">
        <f>IF(MCFT[[#This Row],[Day Change]]&gt;0,"UP","DOWN")</f>
        <v>DOWN</v>
      </c>
      <c r="L2383" s="9">
        <f>_xlfn.RANK.EQ(MCFT[[#This Row],[Date]],A:A,1)</f>
        <v>2382</v>
      </c>
      <c r="M2383" s="10">
        <f>_xlfn.RANK.AVG(MCFT[[#This Row],[Same change on date for AAPL]],AAPL,1)</f>
        <v>3685.5</v>
      </c>
      <c r="N2383" s="2">
        <f>MCFT[[#This Row],[Close]]/MCFT[[#This Row],[Open]]</f>
        <v>1.0184696569920844</v>
      </c>
    </row>
    <row r="2384" spans="1:14" x14ac:dyDescent="0.25">
      <c r="A2384" s="1">
        <v>34925</v>
      </c>
      <c r="B2384" s="3">
        <v>6.0546879999999996</v>
      </c>
      <c r="C2384" s="3">
        <v>6.203125</v>
      </c>
      <c r="D2384" s="3">
        <v>5.984375</v>
      </c>
      <c r="E2384" s="3">
        <v>6.171875</v>
      </c>
      <c r="F2384" s="3">
        <v>4.498329</v>
      </c>
      <c r="G2384">
        <v>88872000</v>
      </c>
      <c r="H2384" s="3" t="str">
        <f>TEXT(MCFT[[#This Row],[Date]],"dddd")</f>
        <v>Monday</v>
      </c>
      <c r="I2384" s="3">
        <f>MCFT[[#This Row],[Open]]-MCFT[[#This Row],[Close]]</f>
        <v>-0.11718700000000037</v>
      </c>
      <c r="J2384" s="3">
        <f>INDEX(AAPL!$J:$J,MATCH(A:A,AAPL!$A:$A,0),1)</f>
        <v>-1.3392999999999988E-2</v>
      </c>
      <c r="K2384" s="3" t="str">
        <f>IF(MCFT[[#This Row],[Day Change]]&gt;0,"UP","DOWN")</f>
        <v>DOWN</v>
      </c>
      <c r="L2384" s="9">
        <f>_xlfn.RANK.EQ(MCFT[[#This Row],[Date]],A:A,1)</f>
        <v>2383</v>
      </c>
      <c r="M2384" s="10">
        <f>_xlfn.RANK.AVG(MCFT[[#This Row],[Same change on date for AAPL]],AAPL,1)</f>
        <v>3219.5</v>
      </c>
      <c r="N2384" s="2">
        <f>MCFT[[#This Row],[Close]]/MCFT[[#This Row],[Open]]</f>
        <v>1.0193547545307042</v>
      </c>
    </row>
    <row r="2385" spans="1:14" x14ac:dyDescent="0.25">
      <c r="A2385" s="1">
        <v>34926</v>
      </c>
      <c r="B2385" s="3">
        <v>6.203125</v>
      </c>
      <c r="C2385" s="3">
        <v>6.2109379999999996</v>
      </c>
      <c r="D2385" s="3">
        <v>6.0546879999999996</v>
      </c>
      <c r="E2385" s="3">
        <v>6.1484379999999996</v>
      </c>
      <c r="F2385" s="3">
        <v>4.4812479999999999</v>
      </c>
      <c r="G2385">
        <v>63267200</v>
      </c>
      <c r="H2385" s="3" t="str">
        <f>TEXT(MCFT[[#This Row],[Date]],"dddd")</f>
        <v>Tuesday</v>
      </c>
      <c r="I2385" s="3">
        <f>MCFT[[#This Row],[Open]]-MCFT[[#This Row],[Close]]</f>
        <v>5.4687000000000374E-2</v>
      </c>
      <c r="J2385" s="3">
        <f>INDEX(AAPL!$J:$J,MATCH(A:A,AAPL!$A:$A,0),1)</f>
        <v>-6.696999999999953E-3</v>
      </c>
      <c r="K2385" s="3" t="str">
        <f>IF(MCFT[[#This Row],[Day Change]]&gt;0,"UP","DOWN")</f>
        <v>UP</v>
      </c>
      <c r="L2385" s="9">
        <f>_xlfn.RANK.EQ(MCFT[[#This Row],[Date]],A:A,1)</f>
        <v>2384</v>
      </c>
      <c r="M2385" s="10">
        <f>_xlfn.RANK.AVG(MCFT[[#This Row],[Same change on date for AAPL]],AAPL,1)</f>
        <v>3663</v>
      </c>
      <c r="N2385" s="2">
        <f>MCFT[[#This Row],[Close]]/MCFT[[#This Row],[Open]]</f>
        <v>0.99118395969773299</v>
      </c>
    </row>
    <row r="2386" spans="1:14" x14ac:dyDescent="0.25">
      <c r="A2386" s="1">
        <v>34927</v>
      </c>
      <c r="B2386" s="3">
        <v>6.1484379999999996</v>
      </c>
      <c r="C2386" s="3">
        <v>6.1796879999999996</v>
      </c>
      <c r="D2386" s="3">
        <v>6.0703129999999996</v>
      </c>
      <c r="E2386" s="3">
        <v>6.171875</v>
      </c>
      <c r="F2386" s="3">
        <v>4.498329</v>
      </c>
      <c r="G2386">
        <v>38118400</v>
      </c>
      <c r="H2386" s="3" t="str">
        <f>TEXT(MCFT[[#This Row],[Date]],"dddd")</f>
        <v>Wednesday</v>
      </c>
      <c r="I2386" s="3">
        <f>MCFT[[#This Row],[Open]]-MCFT[[#This Row],[Close]]</f>
        <v>-2.3437000000000374E-2</v>
      </c>
      <c r="J2386" s="3">
        <f>INDEX(AAPL!$J:$J,MATCH(A:A,AAPL!$A:$A,0),1)</f>
        <v>-1.7857000000000012E-2</v>
      </c>
      <c r="K2386" s="3" t="str">
        <f>IF(MCFT[[#This Row],[Day Change]]&gt;0,"UP","DOWN")</f>
        <v>DOWN</v>
      </c>
      <c r="L2386" s="9">
        <f>_xlfn.RANK.EQ(MCFT[[#This Row],[Date]],A:A,1)</f>
        <v>2385</v>
      </c>
      <c r="M2386" s="10">
        <f>_xlfn.RANK.AVG(MCFT[[#This Row],[Same change on date for AAPL]],AAPL,1)</f>
        <v>2994</v>
      </c>
      <c r="N2386" s="2">
        <f>MCFT[[#This Row],[Close]]/MCFT[[#This Row],[Open]]</f>
        <v>1.0038118624600265</v>
      </c>
    </row>
    <row r="2387" spans="1:14" x14ac:dyDescent="0.25">
      <c r="A2387" s="1">
        <v>34928</v>
      </c>
      <c r="B2387" s="3">
        <v>6.1796879999999996</v>
      </c>
      <c r="C2387" s="3">
        <v>6.296875</v>
      </c>
      <c r="D2387" s="3">
        <v>6.165038</v>
      </c>
      <c r="E2387" s="3">
        <v>6.1953129999999996</v>
      </c>
      <c r="F2387" s="3">
        <v>4.5154110000000003</v>
      </c>
      <c r="G2387">
        <v>74564800</v>
      </c>
      <c r="H2387" s="3" t="str">
        <f>TEXT(MCFT[[#This Row],[Date]],"dddd")</f>
        <v>Thursday</v>
      </c>
      <c r="I2387" s="3">
        <f>MCFT[[#This Row],[Open]]-MCFT[[#This Row],[Close]]</f>
        <v>-1.5625E-2</v>
      </c>
      <c r="J2387" s="3">
        <f>INDEX(AAPL!$J:$J,MATCH(A:A,AAPL!$A:$A,0),1)</f>
        <v>0</v>
      </c>
      <c r="K2387" s="3" t="str">
        <f>IF(MCFT[[#This Row],[Day Change]]&gt;0,"UP","DOWN")</f>
        <v>DOWN</v>
      </c>
      <c r="L2387" s="9">
        <f>_xlfn.RANK.EQ(MCFT[[#This Row],[Date]],A:A,1)</f>
        <v>2386</v>
      </c>
      <c r="M2387" s="10">
        <f>_xlfn.RANK.AVG(MCFT[[#This Row],[Same change on date for AAPL]],AAPL,1)</f>
        <v>4124.5</v>
      </c>
      <c r="N2387" s="2">
        <f>MCFT[[#This Row],[Close]]/MCFT[[#This Row],[Open]]</f>
        <v>1.002528444801744</v>
      </c>
    </row>
    <row r="2388" spans="1:14" x14ac:dyDescent="0.25">
      <c r="A2388" s="1">
        <v>34929</v>
      </c>
      <c r="B2388" s="3">
        <v>6.2304690000000003</v>
      </c>
      <c r="C2388" s="3">
        <v>6.234375</v>
      </c>
      <c r="D2388" s="3">
        <v>6.0625</v>
      </c>
      <c r="E2388" s="3">
        <v>6.0703129999999996</v>
      </c>
      <c r="F2388" s="3">
        <v>4.4243050000000004</v>
      </c>
      <c r="G2388">
        <v>77502400</v>
      </c>
      <c r="H2388" s="3" t="str">
        <f>TEXT(MCFT[[#This Row],[Date]],"dddd")</f>
        <v>Friday</v>
      </c>
      <c r="I2388" s="3">
        <f>MCFT[[#This Row],[Open]]-MCFT[[#This Row],[Close]]</f>
        <v>0.16015600000000063</v>
      </c>
      <c r="J2388" s="3">
        <f>INDEX(AAPL!$J:$J,MATCH(A:A,AAPL!$A:$A,0),1)</f>
        <v>0</v>
      </c>
      <c r="K2388" s="3" t="str">
        <f>IF(MCFT[[#This Row],[Day Change]]&gt;0,"UP","DOWN")</f>
        <v>UP</v>
      </c>
      <c r="L2388" s="9">
        <f>_xlfn.RANK.EQ(MCFT[[#This Row],[Date]],A:A,1)</f>
        <v>2387</v>
      </c>
      <c r="M2388" s="10">
        <f>_xlfn.RANK.AVG(MCFT[[#This Row],[Same change on date for AAPL]],AAPL,1)</f>
        <v>4124.5</v>
      </c>
      <c r="N2388" s="2">
        <f>MCFT[[#This Row],[Close]]/MCFT[[#This Row],[Open]]</f>
        <v>0.97429471200322149</v>
      </c>
    </row>
    <row r="2389" spans="1:14" x14ac:dyDescent="0.25">
      <c r="A2389" s="1">
        <v>34932</v>
      </c>
      <c r="B2389" s="3">
        <v>6.09375</v>
      </c>
      <c r="C2389" s="3">
        <v>6.140625</v>
      </c>
      <c r="D2389" s="3">
        <v>5.8984379999999996</v>
      </c>
      <c r="E2389" s="3">
        <v>5.90625</v>
      </c>
      <c r="F2389" s="3">
        <v>4.3047310000000003</v>
      </c>
      <c r="G2389">
        <v>110491200</v>
      </c>
      <c r="H2389" s="3" t="str">
        <f>TEXT(MCFT[[#This Row],[Date]],"dddd")</f>
        <v>Monday</v>
      </c>
      <c r="I2389" s="3">
        <f>MCFT[[#This Row],[Open]]-MCFT[[#This Row],[Close]]</f>
        <v>0.1875</v>
      </c>
      <c r="J2389" s="3">
        <f>INDEX(AAPL!$J:$J,MATCH(A:A,AAPL!$A:$A,0),1)</f>
        <v>2.6785999999999976E-2</v>
      </c>
      <c r="K2389" s="3" t="str">
        <f>IF(MCFT[[#This Row],[Day Change]]&gt;0,"UP","DOWN")</f>
        <v>UP</v>
      </c>
      <c r="L2389" s="9">
        <f>_xlfn.RANK.EQ(MCFT[[#This Row],[Date]],A:A,1)</f>
        <v>2388</v>
      </c>
      <c r="M2389" s="10">
        <f>_xlfn.RANK.AVG(MCFT[[#This Row],[Same change on date for AAPL]],AAPL,1)</f>
        <v>5686</v>
      </c>
      <c r="N2389" s="2">
        <f>MCFT[[#This Row],[Close]]/MCFT[[#This Row],[Open]]</f>
        <v>0.96923076923076923</v>
      </c>
    </row>
    <row r="2390" spans="1:14" x14ac:dyDescent="0.25">
      <c r="A2390" s="1">
        <v>34933</v>
      </c>
      <c r="B2390" s="3">
        <v>5.9453129999999996</v>
      </c>
      <c r="C2390" s="3">
        <v>6.2109379999999996</v>
      </c>
      <c r="D2390" s="3">
        <v>5.8984379999999996</v>
      </c>
      <c r="E2390" s="3">
        <v>6.2070309999999997</v>
      </c>
      <c r="F2390" s="3">
        <v>4.5239539999999998</v>
      </c>
      <c r="G2390">
        <v>94320000</v>
      </c>
      <c r="H2390" s="3" t="str">
        <f>TEXT(MCFT[[#This Row],[Date]],"dddd")</f>
        <v>Tuesday</v>
      </c>
      <c r="I2390" s="3">
        <f>MCFT[[#This Row],[Open]]-MCFT[[#This Row],[Close]]</f>
        <v>-0.26171800000000012</v>
      </c>
      <c r="J2390" s="3">
        <f>INDEX(AAPL!$J:$J,MATCH(A:A,AAPL!$A:$A,0),1)</f>
        <v>-1.3392999999999988E-2</v>
      </c>
      <c r="K2390" s="3" t="str">
        <f>IF(MCFT[[#This Row],[Day Change]]&gt;0,"UP","DOWN")</f>
        <v>DOWN</v>
      </c>
      <c r="L2390" s="9">
        <f>_xlfn.RANK.EQ(MCFT[[#This Row],[Date]],A:A,1)</f>
        <v>2389</v>
      </c>
      <c r="M2390" s="10">
        <f>_xlfn.RANK.AVG(MCFT[[#This Row],[Same change on date for AAPL]],AAPL,1)</f>
        <v>3219.5</v>
      </c>
      <c r="N2390" s="2">
        <f>MCFT[[#This Row],[Close]]/MCFT[[#This Row],[Open]]</f>
        <v>1.0440208951151941</v>
      </c>
    </row>
    <row r="2391" spans="1:14" x14ac:dyDescent="0.25">
      <c r="A2391" s="1">
        <v>34934</v>
      </c>
      <c r="B2391" s="3">
        <v>6.25</v>
      </c>
      <c r="C2391" s="3">
        <v>6.28125</v>
      </c>
      <c r="D2391" s="3">
        <v>6.09375</v>
      </c>
      <c r="E2391" s="3">
        <v>6.1171879999999996</v>
      </c>
      <c r="F2391" s="3">
        <v>4.4584700000000002</v>
      </c>
      <c r="G2391">
        <v>111188800</v>
      </c>
      <c r="H2391" s="3" t="str">
        <f>TEXT(MCFT[[#This Row],[Date]],"dddd")</f>
        <v>Wednesday</v>
      </c>
      <c r="I2391" s="3">
        <f>MCFT[[#This Row],[Open]]-MCFT[[#This Row],[Close]]</f>
        <v>0.13281200000000037</v>
      </c>
      <c r="J2391" s="3">
        <f>INDEX(AAPL!$J:$J,MATCH(A:A,AAPL!$A:$A,0),1)</f>
        <v>-2.2321000000000035E-2</v>
      </c>
      <c r="K2391" s="3" t="str">
        <f>IF(MCFT[[#This Row],[Day Change]]&gt;0,"UP","DOWN")</f>
        <v>UP</v>
      </c>
      <c r="L2391" s="9">
        <f>_xlfn.RANK.EQ(MCFT[[#This Row],[Date]],A:A,1)</f>
        <v>2390</v>
      </c>
      <c r="M2391" s="10">
        <f>_xlfn.RANK.AVG(MCFT[[#This Row],[Same change on date for AAPL]],AAPL,1)</f>
        <v>2794.5</v>
      </c>
      <c r="N2391" s="2">
        <f>MCFT[[#This Row],[Close]]/MCFT[[#This Row],[Open]]</f>
        <v>0.97875007999999997</v>
      </c>
    </row>
    <row r="2392" spans="1:14" x14ac:dyDescent="0.25">
      <c r="A2392" s="1">
        <v>34935</v>
      </c>
      <c r="B2392" s="3">
        <v>6.1328129999999996</v>
      </c>
      <c r="C2392" s="3">
        <v>6.1328129999999996</v>
      </c>
      <c r="D2392" s="3">
        <v>5.96875</v>
      </c>
      <c r="E2392" s="3">
        <v>6.0078129999999996</v>
      </c>
      <c r="F2392" s="3">
        <v>4.378755</v>
      </c>
      <c r="G2392">
        <v>95275200</v>
      </c>
      <c r="H2392" s="3" t="str">
        <f>TEXT(MCFT[[#This Row],[Date]],"dddd")</f>
        <v>Thursday</v>
      </c>
      <c r="I2392" s="3">
        <f>MCFT[[#This Row],[Open]]-MCFT[[#This Row],[Close]]</f>
        <v>0.125</v>
      </c>
      <c r="J2392" s="3">
        <f>INDEX(AAPL!$J:$J,MATCH(A:A,AAPL!$A:$A,0),1)</f>
        <v>-4.4649999999999412E-3</v>
      </c>
      <c r="K2392" s="3" t="str">
        <f>IF(MCFT[[#This Row],[Day Change]]&gt;0,"UP","DOWN")</f>
        <v>UP</v>
      </c>
      <c r="L2392" s="9">
        <f>_xlfn.RANK.EQ(MCFT[[#This Row],[Date]],A:A,1)</f>
        <v>2391</v>
      </c>
      <c r="M2392" s="10">
        <f>_xlfn.RANK.AVG(MCFT[[#This Row],[Same change on date for AAPL]],AAPL,1)</f>
        <v>3750.5</v>
      </c>
      <c r="N2392" s="2">
        <f>MCFT[[#This Row],[Close]]/MCFT[[#This Row],[Open]]</f>
        <v>0.97961783605663499</v>
      </c>
    </row>
    <row r="2393" spans="1:14" x14ac:dyDescent="0.25">
      <c r="A2393" s="1">
        <v>34936</v>
      </c>
      <c r="B2393" s="3">
        <v>6.0234379999999996</v>
      </c>
      <c r="C2393" s="3">
        <v>6.046875</v>
      </c>
      <c r="D2393" s="3">
        <v>5.8984379999999996</v>
      </c>
      <c r="E2393" s="3">
        <v>5.8984379999999996</v>
      </c>
      <c r="F2393" s="3">
        <v>4.2990380000000004</v>
      </c>
      <c r="G2393">
        <v>73489600</v>
      </c>
      <c r="H2393" s="3" t="str">
        <f>TEXT(MCFT[[#This Row],[Date]],"dddd")</f>
        <v>Friday</v>
      </c>
      <c r="I2393" s="3">
        <f>MCFT[[#This Row],[Open]]-MCFT[[#This Row],[Close]]</f>
        <v>0.125</v>
      </c>
      <c r="J2393" s="3">
        <f>INDEX(AAPL!$J:$J,MATCH(A:A,AAPL!$A:$A,0),1)</f>
        <v>4.0178999999999965E-2</v>
      </c>
      <c r="K2393" s="3" t="str">
        <f>IF(MCFT[[#This Row],[Day Change]]&gt;0,"UP","DOWN")</f>
        <v>UP</v>
      </c>
      <c r="L2393" s="9">
        <f>_xlfn.RANK.EQ(MCFT[[#This Row],[Date]],A:A,1)</f>
        <v>2392</v>
      </c>
      <c r="M2393" s="10">
        <f>_xlfn.RANK.AVG(MCFT[[#This Row],[Same change on date for AAPL]],AAPL,1)</f>
        <v>6100.5</v>
      </c>
      <c r="N2393" s="2">
        <f>MCFT[[#This Row],[Close]]/MCFT[[#This Row],[Open]]</f>
        <v>0.97924773194311954</v>
      </c>
    </row>
    <row r="2394" spans="1:14" x14ac:dyDescent="0.25">
      <c r="A2394" s="1">
        <v>34939</v>
      </c>
      <c r="B2394" s="3">
        <v>5.8984379999999996</v>
      </c>
      <c r="C2394" s="3">
        <v>5.8984379999999996</v>
      </c>
      <c r="D2394" s="3">
        <v>5.6171879999999996</v>
      </c>
      <c r="E2394" s="3">
        <v>5.6289059999999997</v>
      </c>
      <c r="F2394" s="3">
        <v>4.1025910000000003</v>
      </c>
      <c r="G2394">
        <v>112622400</v>
      </c>
      <c r="H2394" s="3" t="str">
        <f>TEXT(MCFT[[#This Row],[Date]],"dddd")</f>
        <v>Monday</v>
      </c>
      <c r="I2394" s="3">
        <f>MCFT[[#This Row],[Open]]-MCFT[[#This Row],[Close]]</f>
        <v>0.26953199999999988</v>
      </c>
      <c r="J2394" s="3">
        <f>INDEX(AAPL!$J:$J,MATCH(A:A,AAPL!$A:$A,0),1)</f>
        <v>6.6964999999999941E-2</v>
      </c>
      <c r="K2394" s="3" t="str">
        <f>IF(MCFT[[#This Row],[Day Change]]&gt;0,"UP","DOWN")</f>
        <v>UP</v>
      </c>
      <c r="L2394" s="9">
        <f>_xlfn.RANK.EQ(MCFT[[#This Row],[Date]],A:A,1)</f>
        <v>2393</v>
      </c>
      <c r="M2394" s="10">
        <f>_xlfn.RANK.AVG(MCFT[[#This Row],[Same change on date for AAPL]],AAPL,1)</f>
        <v>6493.5</v>
      </c>
      <c r="N2394" s="2">
        <f>MCFT[[#This Row],[Close]]/MCFT[[#This Row],[Open]]</f>
        <v>0.95430451248279635</v>
      </c>
    </row>
    <row r="2395" spans="1:14" x14ac:dyDescent="0.25">
      <c r="A2395" s="1">
        <v>34940</v>
      </c>
      <c r="B2395" s="3">
        <v>5.6328129999999996</v>
      </c>
      <c r="C2395" s="3">
        <v>5.7421879999999996</v>
      </c>
      <c r="D2395" s="3">
        <v>5.4375</v>
      </c>
      <c r="E2395" s="3">
        <v>5.7421879999999996</v>
      </c>
      <c r="F2395" s="3">
        <v>4.185155</v>
      </c>
      <c r="G2395">
        <v>163929600</v>
      </c>
      <c r="H2395" s="3" t="str">
        <f>TEXT(MCFT[[#This Row],[Date]],"dddd")</f>
        <v>Tuesday</v>
      </c>
      <c r="I2395" s="3">
        <f>MCFT[[#This Row],[Open]]-MCFT[[#This Row],[Close]]</f>
        <v>-0.109375</v>
      </c>
      <c r="J2395" s="3">
        <f>INDEX(AAPL!$J:$J,MATCH(A:A,AAPL!$A:$A,0),1)</f>
        <v>-4.4649999999999412E-3</v>
      </c>
      <c r="K2395" s="3" t="str">
        <f>IF(MCFT[[#This Row],[Day Change]]&gt;0,"UP","DOWN")</f>
        <v>DOWN</v>
      </c>
      <c r="L2395" s="9">
        <f>_xlfn.RANK.EQ(MCFT[[#This Row],[Date]],A:A,1)</f>
        <v>2394</v>
      </c>
      <c r="M2395" s="10">
        <f>_xlfn.RANK.AVG(MCFT[[#This Row],[Same change on date for AAPL]],AAPL,1)</f>
        <v>3750.5</v>
      </c>
      <c r="N2395" s="2">
        <f>MCFT[[#This Row],[Close]]/MCFT[[#This Row],[Open]]</f>
        <v>1.0194174740045516</v>
      </c>
    </row>
    <row r="2396" spans="1:14" x14ac:dyDescent="0.25">
      <c r="A2396" s="1">
        <v>34941</v>
      </c>
      <c r="B2396" s="3">
        <v>5.8046879999999996</v>
      </c>
      <c r="C2396" s="3">
        <v>5.859375</v>
      </c>
      <c r="D2396" s="3">
        <v>5.71875</v>
      </c>
      <c r="E2396" s="3">
        <v>5.828125</v>
      </c>
      <c r="F2396" s="3">
        <v>4.247789</v>
      </c>
      <c r="G2396">
        <v>79499200</v>
      </c>
      <c r="H2396" s="3" t="str">
        <f>TEXT(MCFT[[#This Row],[Date]],"dddd")</f>
        <v>Wednesday</v>
      </c>
      <c r="I2396" s="3">
        <f>MCFT[[#This Row],[Open]]-MCFT[[#This Row],[Close]]</f>
        <v>-2.3437000000000374E-2</v>
      </c>
      <c r="J2396" s="3">
        <f>INDEX(AAPL!$J:$J,MATCH(A:A,AAPL!$A:$A,0),1)</f>
        <v>-4.4640000000000235E-3</v>
      </c>
      <c r="K2396" s="3" t="str">
        <f>IF(MCFT[[#This Row],[Day Change]]&gt;0,"UP","DOWN")</f>
        <v>DOWN</v>
      </c>
      <c r="L2396" s="9">
        <f>_xlfn.RANK.EQ(MCFT[[#This Row],[Date]],A:A,1)</f>
        <v>2395</v>
      </c>
      <c r="M2396" s="10">
        <f>_xlfn.RANK.AVG(MCFT[[#This Row],[Same change on date for AAPL]],AAPL,1)</f>
        <v>3822</v>
      </c>
      <c r="N2396" s="2">
        <f>MCFT[[#This Row],[Close]]/MCFT[[#This Row],[Open]]</f>
        <v>1.0040375985754963</v>
      </c>
    </row>
    <row r="2397" spans="1:14" x14ac:dyDescent="0.25">
      <c r="A2397" s="1">
        <v>34942</v>
      </c>
      <c r="B2397" s="3">
        <v>5.8359379999999996</v>
      </c>
      <c r="C2397" s="3">
        <v>5.875</v>
      </c>
      <c r="D2397" s="3">
        <v>5.71875</v>
      </c>
      <c r="E2397" s="3">
        <v>5.78125</v>
      </c>
      <c r="F2397" s="3">
        <v>4.2136250000000004</v>
      </c>
      <c r="G2397">
        <v>38764800</v>
      </c>
      <c r="H2397" s="3" t="str">
        <f>TEXT(MCFT[[#This Row],[Date]],"dddd")</f>
        <v>Thursday</v>
      </c>
      <c r="I2397" s="3">
        <f>MCFT[[#This Row],[Open]]-MCFT[[#This Row],[Close]]</f>
        <v>5.4687999999999626E-2</v>
      </c>
      <c r="J2397" s="3">
        <f>INDEX(AAPL!$J:$J,MATCH(A:A,AAPL!$A:$A,0),1)</f>
        <v>1.3392999999999988E-2</v>
      </c>
      <c r="K2397" s="3" t="str">
        <f>IF(MCFT[[#This Row],[Day Change]]&gt;0,"UP","DOWN")</f>
        <v>UP</v>
      </c>
      <c r="L2397" s="9">
        <f>_xlfn.RANK.EQ(MCFT[[#This Row],[Date]],A:A,1)</f>
        <v>2396</v>
      </c>
      <c r="M2397" s="10">
        <f>_xlfn.RANK.AVG(MCFT[[#This Row],[Same change on date for AAPL]],AAPL,1)</f>
        <v>5018.5</v>
      </c>
      <c r="N2397" s="2">
        <f>MCFT[[#This Row],[Close]]/MCFT[[#This Row],[Open]]</f>
        <v>0.99062909852709202</v>
      </c>
    </row>
    <row r="2398" spans="1:14" x14ac:dyDescent="0.25">
      <c r="A2398" s="1">
        <v>34943</v>
      </c>
      <c r="B2398" s="3">
        <v>5.734375</v>
      </c>
      <c r="C2398" s="3">
        <v>5.75</v>
      </c>
      <c r="D2398" s="3">
        <v>5.5859379999999996</v>
      </c>
      <c r="E2398" s="3">
        <v>5.609375</v>
      </c>
      <c r="F2398" s="3">
        <v>4.0883560000000001</v>
      </c>
      <c r="G2398">
        <v>80262400</v>
      </c>
      <c r="H2398" s="3" t="str">
        <f>TEXT(MCFT[[#This Row],[Date]],"dddd")</f>
        <v>Friday</v>
      </c>
      <c r="I2398" s="3">
        <f>MCFT[[#This Row],[Open]]-MCFT[[#This Row],[Close]]</f>
        <v>0.125</v>
      </c>
      <c r="J2398" s="3">
        <f>INDEX(AAPL!$J:$J,MATCH(A:A,AAPL!$A:$A,0),1)</f>
        <v>2.2320000000000118E-3</v>
      </c>
      <c r="K2398" s="3" t="str">
        <f>IF(MCFT[[#This Row],[Day Change]]&gt;0,"UP","DOWN")</f>
        <v>UP</v>
      </c>
      <c r="L2398" s="9">
        <f>_xlfn.RANK.EQ(MCFT[[#This Row],[Date]],A:A,1)</f>
        <v>2397</v>
      </c>
      <c r="M2398" s="10">
        <f>_xlfn.RANK.AVG(MCFT[[#This Row],[Same change on date for AAPL]],AAPL,1)</f>
        <v>4311</v>
      </c>
      <c r="N2398" s="2">
        <f>MCFT[[#This Row],[Close]]/MCFT[[#This Row],[Open]]</f>
        <v>0.97820163487738421</v>
      </c>
    </row>
    <row r="2399" spans="1:14" x14ac:dyDescent="0.25">
      <c r="A2399" s="1">
        <v>34947</v>
      </c>
      <c r="B2399" s="3">
        <v>5.6796879999999996</v>
      </c>
      <c r="C2399" s="3">
        <v>5.9453129999999996</v>
      </c>
      <c r="D2399" s="3">
        <v>5.640625</v>
      </c>
      <c r="E2399" s="3">
        <v>5.9375</v>
      </c>
      <c r="F2399" s="3">
        <v>4.3275069999999998</v>
      </c>
      <c r="G2399">
        <v>92052800</v>
      </c>
      <c r="H2399" s="3" t="str">
        <f>TEXT(MCFT[[#This Row],[Date]],"dddd")</f>
        <v>Tuesday</v>
      </c>
      <c r="I2399" s="3">
        <f>MCFT[[#This Row],[Open]]-MCFT[[#This Row],[Close]]</f>
        <v>-0.25781200000000037</v>
      </c>
      <c r="J2399" s="3">
        <f>INDEX(AAPL!$J:$J,MATCH(A:A,AAPL!$A:$A,0),1)</f>
        <v>0</v>
      </c>
      <c r="K2399" s="3" t="str">
        <f>IF(MCFT[[#This Row],[Day Change]]&gt;0,"UP","DOWN")</f>
        <v>DOWN</v>
      </c>
      <c r="L2399" s="9">
        <f>_xlfn.RANK.EQ(MCFT[[#This Row],[Date]],A:A,1)</f>
        <v>2398</v>
      </c>
      <c r="M2399" s="10">
        <f>_xlfn.RANK.AVG(MCFT[[#This Row],[Same change on date for AAPL]],AAPL,1)</f>
        <v>4124.5</v>
      </c>
      <c r="N2399" s="2">
        <f>MCFT[[#This Row],[Close]]/MCFT[[#This Row],[Open]]</f>
        <v>1.0453919299792525</v>
      </c>
    </row>
    <row r="2400" spans="1:14" x14ac:dyDescent="0.25">
      <c r="A2400" s="1">
        <v>34948</v>
      </c>
      <c r="B2400" s="3">
        <v>5.953125</v>
      </c>
      <c r="C2400" s="3">
        <v>6.03125</v>
      </c>
      <c r="D2400" s="3">
        <v>5.8125</v>
      </c>
      <c r="E2400" s="3">
        <v>5.84375</v>
      </c>
      <c r="F2400" s="3">
        <v>4.2591780000000004</v>
      </c>
      <c r="G2400">
        <v>100265600</v>
      </c>
      <c r="H2400" s="3" t="str">
        <f>TEXT(MCFT[[#This Row],[Date]],"dddd")</f>
        <v>Wednesday</v>
      </c>
      <c r="I2400" s="3">
        <f>MCFT[[#This Row],[Open]]-MCFT[[#This Row],[Close]]</f>
        <v>0.109375</v>
      </c>
      <c r="J2400" s="3">
        <f>INDEX(AAPL!$J:$J,MATCH(A:A,AAPL!$A:$A,0),1)</f>
        <v>4.4640000000000235E-3</v>
      </c>
      <c r="K2400" s="3" t="str">
        <f>IF(MCFT[[#This Row],[Day Change]]&gt;0,"UP","DOWN")</f>
        <v>UP</v>
      </c>
      <c r="L2400" s="9">
        <f>_xlfn.RANK.EQ(MCFT[[#This Row],[Date]],A:A,1)</f>
        <v>2399</v>
      </c>
      <c r="M2400" s="10">
        <f>_xlfn.RANK.AVG(MCFT[[#This Row],[Same change on date for AAPL]],AAPL,1)</f>
        <v>4414</v>
      </c>
      <c r="N2400" s="2">
        <f>MCFT[[#This Row],[Close]]/MCFT[[#This Row],[Open]]</f>
        <v>0.98162729658792647</v>
      </c>
    </row>
    <row r="2401" spans="1:14" x14ac:dyDescent="0.25">
      <c r="A2401" s="1">
        <v>34949</v>
      </c>
      <c r="B2401" s="3">
        <v>5.890625</v>
      </c>
      <c r="C2401" s="3">
        <v>6.0390629999999996</v>
      </c>
      <c r="D2401" s="3">
        <v>5.828125</v>
      </c>
      <c r="E2401" s="3">
        <v>5.9140629999999996</v>
      </c>
      <c r="F2401" s="3">
        <v>4.3104250000000004</v>
      </c>
      <c r="G2401">
        <v>93932800</v>
      </c>
      <c r="H2401" s="3" t="str">
        <f>TEXT(MCFT[[#This Row],[Date]],"dddd")</f>
        <v>Thursday</v>
      </c>
      <c r="I2401" s="3">
        <f>MCFT[[#This Row],[Open]]-MCFT[[#This Row],[Close]]</f>
        <v>-2.3437999999999626E-2</v>
      </c>
      <c r="J2401" s="3">
        <f>INDEX(AAPL!$J:$J,MATCH(A:A,AAPL!$A:$A,0),1)</f>
        <v>-2.6785000000000059E-2</v>
      </c>
      <c r="K2401" s="3" t="str">
        <f>IF(MCFT[[#This Row],[Day Change]]&gt;0,"UP","DOWN")</f>
        <v>DOWN</v>
      </c>
      <c r="L2401" s="9">
        <f>_xlfn.RANK.EQ(MCFT[[#This Row],[Date]],A:A,1)</f>
        <v>2400</v>
      </c>
      <c r="M2401" s="10">
        <f>_xlfn.RANK.AVG(MCFT[[#This Row],[Same change on date for AAPL]],AAPL,1)</f>
        <v>2662</v>
      </c>
      <c r="N2401" s="2">
        <f>MCFT[[#This Row],[Close]]/MCFT[[#This Row],[Open]]</f>
        <v>1.0039788647214853</v>
      </c>
    </row>
    <row r="2402" spans="1:14" x14ac:dyDescent="0.25">
      <c r="A2402" s="1">
        <v>34950</v>
      </c>
      <c r="B2402" s="3">
        <v>5.859375</v>
      </c>
      <c r="C2402" s="3">
        <v>5.9765629999999996</v>
      </c>
      <c r="D2402" s="3">
        <v>5.828125</v>
      </c>
      <c r="E2402" s="3">
        <v>5.96875</v>
      </c>
      <c r="F2402" s="3">
        <v>4.3502830000000001</v>
      </c>
      <c r="G2402">
        <v>64417600</v>
      </c>
      <c r="H2402" s="3" t="str">
        <f>TEXT(MCFT[[#This Row],[Date]],"dddd")</f>
        <v>Friday</v>
      </c>
      <c r="I2402" s="3">
        <f>MCFT[[#This Row],[Open]]-MCFT[[#This Row],[Close]]</f>
        <v>-0.109375</v>
      </c>
      <c r="J2402" s="3">
        <f>INDEX(AAPL!$J:$J,MATCH(A:A,AAPL!$A:$A,0),1)</f>
        <v>0</v>
      </c>
      <c r="K2402" s="3" t="str">
        <f>IF(MCFT[[#This Row],[Day Change]]&gt;0,"UP","DOWN")</f>
        <v>DOWN</v>
      </c>
      <c r="L2402" s="9">
        <f>_xlfn.RANK.EQ(MCFT[[#This Row],[Date]],A:A,1)</f>
        <v>2401</v>
      </c>
      <c r="M2402" s="10">
        <f>_xlfn.RANK.AVG(MCFT[[#This Row],[Same change on date for AAPL]],AAPL,1)</f>
        <v>4124.5</v>
      </c>
      <c r="N2402" s="2">
        <f>MCFT[[#This Row],[Close]]/MCFT[[#This Row],[Open]]</f>
        <v>1.0186666666666666</v>
      </c>
    </row>
    <row r="2403" spans="1:14" x14ac:dyDescent="0.25">
      <c r="A2403" s="1">
        <v>34953</v>
      </c>
      <c r="B2403" s="3">
        <v>5.9609379999999996</v>
      </c>
      <c r="C2403" s="3">
        <v>6.1171879999999996</v>
      </c>
      <c r="D2403" s="3">
        <v>5.9375</v>
      </c>
      <c r="E2403" s="3">
        <v>6.1015629999999996</v>
      </c>
      <c r="F2403" s="3">
        <v>4.4470830000000001</v>
      </c>
      <c r="G2403">
        <v>77408000</v>
      </c>
      <c r="H2403" s="3" t="str">
        <f>TEXT(MCFT[[#This Row],[Date]],"dddd")</f>
        <v>Monday</v>
      </c>
      <c r="I2403" s="3">
        <f>MCFT[[#This Row],[Open]]-MCFT[[#This Row],[Close]]</f>
        <v>-0.140625</v>
      </c>
      <c r="J2403" s="3">
        <f>INDEX(AAPL!$J:$J,MATCH(A:A,AAPL!$A:$A,0),1)</f>
        <v>2.2321999999999953E-2</v>
      </c>
      <c r="K2403" s="3" t="str">
        <f>IF(MCFT[[#This Row],[Day Change]]&gt;0,"UP","DOWN")</f>
        <v>DOWN</v>
      </c>
      <c r="L2403" s="9">
        <f>_xlfn.RANK.EQ(MCFT[[#This Row],[Date]],A:A,1)</f>
        <v>2402</v>
      </c>
      <c r="M2403" s="10">
        <f>_xlfn.RANK.AVG(MCFT[[#This Row],[Same change on date for AAPL]],AAPL,1)</f>
        <v>5525</v>
      </c>
      <c r="N2403" s="2">
        <f>MCFT[[#This Row],[Close]]/MCFT[[#This Row],[Open]]</f>
        <v>1.0235910858324646</v>
      </c>
    </row>
    <row r="2404" spans="1:14" x14ac:dyDescent="0.25">
      <c r="A2404" s="1">
        <v>34954</v>
      </c>
      <c r="B2404" s="3">
        <v>6.109375</v>
      </c>
      <c r="C2404" s="3">
        <v>6.109375</v>
      </c>
      <c r="D2404" s="3">
        <v>5.9765629999999996</v>
      </c>
      <c r="E2404" s="3">
        <v>6.015625</v>
      </c>
      <c r="F2404" s="3">
        <v>4.384449</v>
      </c>
      <c r="G2404">
        <v>71155200</v>
      </c>
      <c r="H2404" s="3" t="str">
        <f>TEXT(MCFT[[#This Row],[Date]],"dddd")</f>
        <v>Tuesday</v>
      </c>
      <c r="I2404" s="3">
        <f>MCFT[[#This Row],[Open]]-MCFT[[#This Row],[Close]]</f>
        <v>9.375E-2</v>
      </c>
      <c r="J2404" s="3">
        <f>INDEX(AAPL!$J:$J,MATCH(A:A,AAPL!$A:$A,0),1)</f>
        <v>5.5803999999999965E-2</v>
      </c>
      <c r="K2404" s="3" t="str">
        <f>IF(MCFT[[#This Row],[Day Change]]&gt;0,"UP","DOWN")</f>
        <v>UP</v>
      </c>
      <c r="L2404" s="9">
        <f>_xlfn.RANK.EQ(MCFT[[#This Row],[Date]],A:A,1)</f>
        <v>2403</v>
      </c>
      <c r="M2404" s="10">
        <f>_xlfn.RANK.AVG(MCFT[[#This Row],[Same change on date for AAPL]],AAPL,1)</f>
        <v>6374</v>
      </c>
      <c r="N2404" s="2">
        <f>MCFT[[#This Row],[Close]]/MCFT[[#This Row],[Open]]</f>
        <v>0.98465473145780047</v>
      </c>
    </row>
    <row r="2405" spans="1:14" x14ac:dyDescent="0.25">
      <c r="A2405" s="1">
        <v>34955</v>
      </c>
      <c r="B2405" s="3">
        <v>6.0078129999999996</v>
      </c>
      <c r="C2405" s="3">
        <v>6.0625</v>
      </c>
      <c r="D2405" s="3">
        <v>5.9453129999999996</v>
      </c>
      <c r="E2405" s="3">
        <v>6.0078129999999996</v>
      </c>
      <c r="F2405" s="3">
        <v>4.378755</v>
      </c>
      <c r="G2405">
        <v>61208000</v>
      </c>
      <c r="H2405" s="3" t="str">
        <f>TEXT(MCFT[[#This Row],[Date]],"dddd")</f>
        <v>Wednesday</v>
      </c>
      <c r="I2405" s="3">
        <f>MCFT[[#This Row],[Open]]-MCFT[[#This Row],[Close]]</f>
        <v>0</v>
      </c>
      <c r="J2405" s="3">
        <f>INDEX(AAPL!$J:$J,MATCH(A:A,AAPL!$A:$A,0),1)</f>
        <v>1.7857000000000012E-2</v>
      </c>
      <c r="K2405" s="3" t="str">
        <f>IF(MCFT[[#This Row],[Day Change]]&gt;0,"UP","DOWN")</f>
        <v>DOWN</v>
      </c>
      <c r="L2405" s="9">
        <f>_xlfn.RANK.EQ(MCFT[[#This Row],[Date]],A:A,1)</f>
        <v>2404</v>
      </c>
      <c r="M2405" s="10">
        <f>_xlfn.RANK.AVG(MCFT[[#This Row],[Same change on date for AAPL]],AAPL,1)</f>
        <v>5249.5</v>
      </c>
      <c r="N2405" s="2">
        <f>MCFT[[#This Row],[Close]]/MCFT[[#This Row],[Open]]</f>
        <v>1</v>
      </c>
    </row>
    <row r="2406" spans="1:14" x14ac:dyDescent="0.25">
      <c r="A2406" s="1">
        <v>34956</v>
      </c>
      <c r="B2406" s="3">
        <v>6.0078129999999996</v>
      </c>
      <c r="C2406" s="3">
        <v>6.03125</v>
      </c>
      <c r="D2406" s="3">
        <v>5.921875</v>
      </c>
      <c r="E2406" s="3">
        <v>5.9296879999999996</v>
      </c>
      <c r="F2406" s="3">
        <v>4.3218110000000003</v>
      </c>
      <c r="G2406">
        <v>54230400</v>
      </c>
      <c r="H2406" s="3" t="str">
        <f>TEXT(MCFT[[#This Row],[Date]],"dddd")</f>
        <v>Thursday</v>
      </c>
      <c r="I2406" s="3">
        <f>MCFT[[#This Row],[Open]]-MCFT[[#This Row],[Close]]</f>
        <v>7.8125E-2</v>
      </c>
      <c r="J2406" s="3">
        <f>INDEX(AAPL!$J:$J,MATCH(A:A,AAPL!$A:$A,0),1)</f>
        <v>4.9107999999999929E-2</v>
      </c>
      <c r="K2406" s="3" t="str">
        <f>IF(MCFT[[#This Row],[Day Change]]&gt;0,"UP","DOWN")</f>
        <v>UP</v>
      </c>
      <c r="L2406" s="9">
        <f>_xlfn.RANK.EQ(MCFT[[#This Row],[Date]],A:A,1)</f>
        <v>2405</v>
      </c>
      <c r="M2406" s="10">
        <f>_xlfn.RANK.AVG(MCFT[[#This Row],[Same change on date for AAPL]],AAPL,1)</f>
        <v>6285.5</v>
      </c>
      <c r="N2406" s="2">
        <f>MCFT[[#This Row],[Close]]/MCFT[[#This Row],[Open]]</f>
        <v>0.98699609991189807</v>
      </c>
    </row>
    <row r="2407" spans="1:14" x14ac:dyDescent="0.25">
      <c r="A2407" s="1">
        <v>34957</v>
      </c>
      <c r="B2407" s="3">
        <v>5.921875</v>
      </c>
      <c r="C2407" s="3">
        <v>5.9609379999999996</v>
      </c>
      <c r="D2407" s="3">
        <v>5.78125</v>
      </c>
      <c r="E2407" s="3">
        <v>5.8398440000000003</v>
      </c>
      <c r="F2407" s="3">
        <v>4.2563300000000002</v>
      </c>
      <c r="G2407">
        <v>88316800</v>
      </c>
      <c r="H2407" s="3" t="str">
        <f>TEXT(MCFT[[#This Row],[Date]],"dddd")</f>
        <v>Friday</v>
      </c>
      <c r="I2407" s="3">
        <f>MCFT[[#This Row],[Open]]-MCFT[[#This Row],[Close]]</f>
        <v>8.2030999999999743E-2</v>
      </c>
      <c r="J2407" s="3">
        <f>INDEX(AAPL!$J:$J,MATCH(A:A,AAPL!$A:$A,0),1)</f>
        <v>5.3571000000000035E-2</v>
      </c>
      <c r="K2407" s="3" t="str">
        <f>IF(MCFT[[#This Row],[Day Change]]&gt;0,"UP","DOWN")</f>
        <v>UP</v>
      </c>
      <c r="L2407" s="9">
        <f>_xlfn.RANK.EQ(MCFT[[#This Row],[Date]],A:A,1)</f>
        <v>2406</v>
      </c>
      <c r="M2407" s="10">
        <f>_xlfn.RANK.AVG(MCFT[[#This Row],[Same change on date for AAPL]],AAPL,1)</f>
        <v>6331</v>
      </c>
      <c r="N2407" s="2">
        <f>MCFT[[#This Row],[Close]]/MCFT[[#This Row],[Open]]</f>
        <v>0.98614779947229558</v>
      </c>
    </row>
    <row r="2408" spans="1:14" x14ac:dyDescent="0.25">
      <c r="A2408" s="1">
        <v>34960</v>
      </c>
      <c r="B2408" s="3">
        <v>5.828125</v>
      </c>
      <c r="C2408" s="3">
        <v>5.8359379999999996</v>
      </c>
      <c r="D2408" s="3">
        <v>5.6796879999999996</v>
      </c>
      <c r="E2408" s="3">
        <v>5.75</v>
      </c>
      <c r="F2408" s="3">
        <v>4.1908479999999999</v>
      </c>
      <c r="G2408">
        <v>76827200</v>
      </c>
      <c r="H2408" s="3" t="str">
        <f>TEXT(MCFT[[#This Row],[Date]],"dddd")</f>
        <v>Monday</v>
      </c>
      <c r="I2408" s="3">
        <f>MCFT[[#This Row],[Open]]-MCFT[[#This Row],[Close]]</f>
        <v>7.8125E-2</v>
      </c>
      <c r="J2408" s="3">
        <f>INDEX(AAPL!$J:$J,MATCH(A:A,AAPL!$A:$A,0),1)</f>
        <v>-1.1160999999999976E-2</v>
      </c>
      <c r="K2408" s="3" t="str">
        <f>IF(MCFT[[#This Row],[Day Change]]&gt;0,"UP","DOWN")</f>
        <v>UP</v>
      </c>
      <c r="L2408" s="9">
        <f>_xlfn.RANK.EQ(MCFT[[#This Row],[Date]],A:A,1)</f>
        <v>2407</v>
      </c>
      <c r="M2408" s="10">
        <f>_xlfn.RANK.AVG(MCFT[[#This Row],[Same change on date for AAPL]],AAPL,1)</f>
        <v>3320.5</v>
      </c>
      <c r="N2408" s="2">
        <f>MCFT[[#This Row],[Close]]/MCFT[[#This Row],[Open]]</f>
        <v>0.98659517426273458</v>
      </c>
    </row>
    <row r="2409" spans="1:14" x14ac:dyDescent="0.25">
      <c r="A2409" s="1">
        <v>34961</v>
      </c>
      <c r="B2409" s="3">
        <v>5.75</v>
      </c>
      <c r="C2409" s="3">
        <v>5.90625</v>
      </c>
      <c r="D2409" s="3">
        <v>5.71875</v>
      </c>
      <c r="E2409" s="3">
        <v>5.8320309999999997</v>
      </c>
      <c r="F2409" s="3">
        <v>4.2506360000000001</v>
      </c>
      <c r="G2409">
        <v>58011200</v>
      </c>
      <c r="H2409" s="3" t="str">
        <f>TEXT(MCFT[[#This Row],[Date]],"dddd")</f>
        <v>Tuesday</v>
      </c>
      <c r="I2409" s="3">
        <f>MCFT[[#This Row],[Open]]-MCFT[[#This Row],[Close]]</f>
        <v>-8.2030999999999743E-2</v>
      </c>
      <c r="J2409" s="3">
        <f>INDEX(AAPL!$J:$J,MATCH(A:A,AAPL!$A:$A,0),1)</f>
        <v>0</v>
      </c>
      <c r="K2409" s="3" t="str">
        <f>IF(MCFT[[#This Row],[Day Change]]&gt;0,"UP","DOWN")</f>
        <v>DOWN</v>
      </c>
      <c r="L2409" s="9">
        <f>_xlfn.RANK.EQ(MCFT[[#This Row],[Date]],A:A,1)</f>
        <v>2408</v>
      </c>
      <c r="M2409" s="10">
        <f>_xlfn.RANK.AVG(MCFT[[#This Row],[Same change on date for AAPL]],AAPL,1)</f>
        <v>4124.5</v>
      </c>
      <c r="N2409" s="2">
        <f>MCFT[[#This Row],[Close]]/MCFT[[#This Row],[Open]]</f>
        <v>1.0142662608695652</v>
      </c>
    </row>
    <row r="2410" spans="1:14" x14ac:dyDescent="0.25">
      <c r="A2410" s="1">
        <v>34962</v>
      </c>
      <c r="B2410" s="3">
        <v>5.84375</v>
      </c>
      <c r="C2410" s="3">
        <v>5.9140629999999996</v>
      </c>
      <c r="D2410" s="3">
        <v>5.7890629999999996</v>
      </c>
      <c r="E2410" s="3">
        <v>5.8203129999999996</v>
      </c>
      <c r="F2410" s="3">
        <v>4.2420949999999999</v>
      </c>
      <c r="G2410">
        <v>44652800</v>
      </c>
      <c r="H2410" s="3" t="str">
        <f>TEXT(MCFT[[#This Row],[Date]],"dddd")</f>
        <v>Wednesday</v>
      </c>
      <c r="I2410" s="3">
        <f>MCFT[[#This Row],[Open]]-MCFT[[#This Row],[Close]]</f>
        <v>2.3437000000000374E-2</v>
      </c>
      <c r="J2410" s="3">
        <f>INDEX(AAPL!$J:$J,MATCH(A:A,AAPL!$A:$A,0),1)</f>
        <v>2.2321000000000035E-2</v>
      </c>
      <c r="K2410" s="3" t="str">
        <f>IF(MCFT[[#This Row],[Day Change]]&gt;0,"UP","DOWN")</f>
        <v>UP</v>
      </c>
      <c r="L2410" s="9">
        <f>_xlfn.RANK.EQ(MCFT[[#This Row],[Date]],A:A,1)</f>
        <v>2409</v>
      </c>
      <c r="M2410" s="10">
        <f>_xlfn.RANK.AVG(MCFT[[#This Row],[Same change on date for AAPL]],AAPL,1)</f>
        <v>5479</v>
      </c>
      <c r="N2410" s="2">
        <f>MCFT[[#This Row],[Close]]/MCFT[[#This Row],[Open]]</f>
        <v>0.99598939037433154</v>
      </c>
    </row>
    <row r="2411" spans="1:14" x14ac:dyDescent="0.25">
      <c r="A2411" s="1">
        <v>34963</v>
      </c>
      <c r="B2411" s="3">
        <v>5.703125</v>
      </c>
      <c r="C2411" s="3">
        <v>5.8164059999999997</v>
      </c>
      <c r="D2411" s="3">
        <v>5.65625</v>
      </c>
      <c r="E2411" s="3">
        <v>5.6640629999999996</v>
      </c>
      <c r="F2411" s="3">
        <v>4.1282120000000004</v>
      </c>
      <c r="G2411">
        <v>83836800</v>
      </c>
      <c r="H2411" s="3" t="str">
        <f>TEXT(MCFT[[#This Row],[Date]],"dddd")</f>
        <v>Thursday</v>
      </c>
      <c r="I2411" s="3">
        <f>MCFT[[#This Row],[Open]]-MCFT[[#This Row],[Close]]</f>
        <v>3.9062000000000374E-2</v>
      </c>
      <c r="J2411" s="3">
        <f>INDEX(AAPL!$J:$J,MATCH(A:A,AAPL!$A:$A,0),1)</f>
        <v>-1.7857999999999929E-2</v>
      </c>
      <c r="K2411" s="3" t="str">
        <f>IF(MCFT[[#This Row],[Day Change]]&gt;0,"UP","DOWN")</f>
        <v>UP</v>
      </c>
      <c r="L2411" s="9">
        <f>_xlfn.RANK.EQ(MCFT[[#This Row],[Date]],A:A,1)</f>
        <v>2410</v>
      </c>
      <c r="M2411" s="10">
        <f>_xlfn.RANK.AVG(MCFT[[#This Row],[Same change on date for AAPL]],AAPL,1)</f>
        <v>2906</v>
      </c>
      <c r="N2411" s="2">
        <f>MCFT[[#This Row],[Close]]/MCFT[[#This Row],[Open]]</f>
        <v>0.99315077260273965</v>
      </c>
    </row>
    <row r="2412" spans="1:14" x14ac:dyDescent="0.25">
      <c r="A2412" s="1">
        <v>34964</v>
      </c>
      <c r="B2412" s="3">
        <v>5.6171879999999996</v>
      </c>
      <c r="C2412" s="3">
        <v>5.671875</v>
      </c>
      <c r="D2412" s="3">
        <v>5.5625</v>
      </c>
      <c r="E2412" s="3">
        <v>5.609375</v>
      </c>
      <c r="F2412" s="3">
        <v>4.0883560000000001</v>
      </c>
      <c r="G2412">
        <v>99899200</v>
      </c>
      <c r="H2412" s="3" t="str">
        <f>TEXT(MCFT[[#This Row],[Date]],"dddd")</f>
        <v>Friday</v>
      </c>
      <c r="I2412" s="3">
        <f>MCFT[[#This Row],[Open]]-MCFT[[#This Row],[Close]]</f>
        <v>7.8129999999996258E-3</v>
      </c>
      <c r="J2412" s="3">
        <f>INDEX(AAPL!$J:$J,MATCH(A:A,AAPL!$A:$A,0),1)</f>
        <v>-6.696999999999953E-3</v>
      </c>
      <c r="K2412" s="3" t="str">
        <f>IF(MCFT[[#This Row],[Day Change]]&gt;0,"UP","DOWN")</f>
        <v>UP</v>
      </c>
      <c r="L2412" s="9">
        <f>_xlfn.RANK.EQ(MCFT[[#This Row],[Date]],A:A,1)</f>
        <v>2411</v>
      </c>
      <c r="M2412" s="10">
        <f>_xlfn.RANK.AVG(MCFT[[#This Row],[Same change on date for AAPL]],AAPL,1)</f>
        <v>3663</v>
      </c>
      <c r="N2412" s="2">
        <f>MCFT[[#This Row],[Close]]/MCFT[[#This Row],[Open]]</f>
        <v>0.99860909052714641</v>
      </c>
    </row>
    <row r="2413" spans="1:14" x14ac:dyDescent="0.25">
      <c r="A2413" s="1">
        <v>34967</v>
      </c>
      <c r="B2413" s="3">
        <v>5.65625</v>
      </c>
      <c r="C2413" s="3">
        <v>5.6640629999999996</v>
      </c>
      <c r="D2413" s="3">
        <v>5.53125</v>
      </c>
      <c r="E2413" s="3">
        <v>5.6396439999999997</v>
      </c>
      <c r="F2413" s="3">
        <v>4.1104149999999997</v>
      </c>
      <c r="G2413">
        <v>57878400</v>
      </c>
      <c r="H2413" s="3" t="str">
        <f>TEXT(MCFT[[#This Row],[Date]],"dddd")</f>
        <v>Monday</v>
      </c>
      <c r="I2413" s="3">
        <f>MCFT[[#This Row],[Open]]-MCFT[[#This Row],[Close]]</f>
        <v>1.6606000000000343E-2</v>
      </c>
      <c r="J2413" s="3">
        <f>INDEX(AAPL!$J:$J,MATCH(A:A,AAPL!$A:$A,0),1)</f>
        <v>2.622800000000014E-2</v>
      </c>
      <c r="K2413" s="3" t="str">
        <f>IF(MCFT[[#This Row],[Day Change]]&gt;0,"UP","DOWN")</f>
        <v>UP</v>
      </c>
      <c r="L2413" s="9">
        <f>_xlfn.RANK.EQ(MCFT[[#This Row],[Date]],A:A,1)</f>
        <v>2412</v>
      </c>
      <c r="M2413" s="10">
        <f>_xlfn.RANK.AVG(MCFT[[#This Row],[Same change on date for AAPL]],AAPL,1)</f>
        <v>5603</v>
      </c>
      <c r="N2413" s="2">
        <f>MCFT[[#This Row],[Close]]/MCFT[[#This Row],[Open]]</f>
        <v>0.99706413259668503</v>
      </c>
    </row>
    <row r="2414" spans="1:14" x14ac:dyDescent="0.25">
      <c r="A2414" s="1">
        <v>34968</v>
      </c>
      <c r="B2414" s="3">
        <v>5.6484379999999996</v>
      </c>
      <c r="C2414" s="3">
        <v>5.7421879999999996</v>
      </c>
      <c r="D2414" s="3">
        <v>5.5078129999999996</v>
      </c>
      <c r="E2414" s="3">
        <v>5.515625</v>
      </c>
      <c r="F2414" s="3">
        <v>4.0200250000000004</v>
      </c>
      <c r="G2414">
        <v>76548800</v>
      </c>
      <c r="H2414" s="3" t="str">
        <f>TEXT(MCFT[[#This Row],[Date]],"dddd")</f>
        <v>Tuesday</v>
      </c>
      <c r="I2414" s="3">
        <f>MCFT[[#This Row],[Open]]-MCFT[[#This Row],[Close]]</f>
        <v>0.13281299999999963</v>
      </c>
      <c r="J2414" s="3">
        <f>INDEX(AAPL!$J:$J,MATCH(A:A,AAPL!$A:$A,0),1)</f>
        <v>1.3392999999999988E-2</v>
      </c>
      <c r="K2414" s="3" t="str">
        <f>IF(MCFT[[#This Row],[Day Change]]&gt;0,"UP","DOWN")</f>
        <v>UP</v>
      </c>
      <c r="L2414" s="9">
        <f>_xlfn.RANK.EQ(MCFT[[#This Row],[Date]],A:A,1)</f>
        <v>2413</v>
      </c>
      <c r="M2414" s="10">
        <f>_xlfn.RANK.AVG(MCFT[[#This Row],[Same change on date for AAPL]],AAPL,1)</f>
        <v>5018.5</v>
      </c>
      <c r="N2414" s="2">
        <f>MCFT[[#This Row],[Close]]/MCFT[[#This Row],[Open]]</f>
        <v>0.97648677386562455</v>
      </c>
    </row>
    <row r="2415" spans="1:14" x14ac:dyDescent="0.25">
      <c r="A2415" s="1">
        <v>34969</v>
      </c>
      <c r="B2415" s="3">
        <v>5.5</v>
      </c>
      <c r="C2415" s="3">
        <v>5.546875</v>
      </c>
      <c r="D2415" s="3">
        <v>5.2109379999999996</v>
      </c>
      <c r="E2415" s="3">
        <v>5.5390629999999996</v>
      </c>
      <c r="F2415" s="3">
        <v>4.0371079999999999</v>
      </c>
      <c r="G2415">
        <v>140756800</v>
      </c>
      <c r="H2415" s="3" t="str">
        <f>TEXT(MCFT[[#This Row],[Date]],"dddd")</f>
        <v>Wednesday</v>
      </c>
      <c r="I2415" s="3">
        <f>MCFT[[#This Row],[Open]]-MCFT[[#This Row],[Close]]</f>
        <v>-3.9062999999999626E-2</v>
      </c>
      <c r="J2415" s="3">
        <f>INDEX(AAPL!$J:$J,MATCH(A:A,AAPL!$A:$A,0),1)</f>
        <v>4.4642999999999988E-2</v>
      </c>
      <c r="K2415" s="3" t="str">
        <f>IF(MCFT[[#This Row],[Day Change]]&gt;0,"UP","DOWN")</f>
        <v>DOWN</v>
      </c>
      <c r="L2415" s="9">
        <f>_xlfn.RANK.EQ(MCFT[[#This Row],[Date]],A:A,1)</f>
        <v>2414</v>
      </c>
      <c r="M2415" s="10">
        <f>_xlfn.RANK.AVG(MCFT[[#This Row],[Same change on date for AAPL]],AAPL,1)</f>
        <v>6186.5</v>
      </c>
      <c r="N2415" s="2">
        <f>MCFT[[#This Row],[Close]]/MCFT[[#This Row],[Open]]</f>
        <v>1.0071023636363636</v>
      </c>
    </row>
    <row r="2416" spans="1:14" x14ac:dyDescent="0.25">
      <c r="A2416" s="1">
        <v>34970</v>
      </c>
      <c r="B2416" s="3">
        <v>5.5625</v>
      </c>
      <c r="C2416" s="3">
        <v>5.71875</v>
      </c>
      <c r="D2416" s="3">
        <v>5.5546879999999996</v>
      </c>
      <c r="E2416" s="3">
        <v>5.71875</v>
      </c>
      <c r="F2416" s="3">
        <v>4.1680729999999997</v>
      </c>
      <c r="G2416">
        <v>105510400</v>
      </c>
      <c r="H2416" s="3" t="str">
        <f>TEXT(MCFT[[#This Row],[Date]],"dddd")</f>
        <v>Thursday</v>
      </c>
      <c r="I2416" s="3">
        <f>MCFT[[#This Row],[Open]]-MCFT[[#This Row],[Close]]</f>
        <v>-0.15625</v>
      </c>
      <c r="J2416" s="3">
        <f>INDEX(AAPL!$J:$J,MATCH(A:A,AAPL!$A:$A,0),1)</f>
        <v>-4.4642999999999988E-2</v>
      </c>
      <c r="K2416" s="3" t="str">
        <f>IF(MCFT[[#This Row],[Day Change]]&gt;0,"UP","DOWN")</f>
        <v>DOWN</v>
      </c>
      <c r="L2416" s="9">
        <f>_xlfn.RANK.EQ(MCFT[[#This Row],[Date]],A:A,1)</f>
        <v>2415</v>
      </c>
      <c r="M2416" s="10">
        <f>_xlfn.RANK.AVG(MCFT[[#This Row],[Same change on date for AAPL]],AAPL,1)</f>
        <v>2108</v>
      </c>
      <c r="N2416" s="2">
        <f>MCFT[[#This Row],[Close]]/MCFT[[#This Row],[Open]]</f>
        <v>1.0280898876404494</v>
      </c>
    </row>
    <row r="2417" spans="1:14" x14ac:dyDescent="0.25">
      <c r="A2417" s="1">
        <v>34971</v>
      </c>
      <c r="B2417" s="3">
        <v>5.7265629999999996</v>
      </c>
      <c r="C2417" s="3">
        <v>5.796875</v>
      </c>
      <c r="D2417" s="3">
        <v>5.6289059999999997</v>
      </c>
      <c r="E2417" s="3">
        <v>5.65625</v>
      </c>
      <c r="F2417" s="3">
        <v>4.1225199999999997</v>
      </c>
      <c r="G2417">
        <v>95158400</v>
      </c>
      <c r="H2417" s="3" t="str">
        <f>TEXT(MCFT[[#This Row],[Date]],"dddd")</f>
        <v>Friday</v>
      </c>
      <c r="I2417" s="3">
        <f>MCFT[[#This Row],[Open]]-MCFT[[#This Row],[Close]]</f>
        <v>7.0312999999999626E-2</v>
      </c>
      <c r="J2417" s="3">
        <f>INDEX(AAPL!$J:$J,MATCH(A:A,AAPL!$A:$A,0),1)</f>
        <v>2.6785999999999976E-2</v>
      </c>
      <c r="K2417" s="3" t="str">
        <f>IF(MCFT[[#This Row],[Day Change]]&gt;0,"UP","DOWN")</f>
        <v>UP</v>
      </c>
      <c r="L2417" s="9">
        <f>_xlfn.RANK.EQ(MCFT[[#This Row],[Date]],A:A,1)</f>
        <v>2416</v>
      </c>
      <c r="M2417" s="10">
        <f>_xlfn.RANK.AVG(MCFT[[#This Row],[Same change on date for AAPL]],AAPL,1)</f>
        <v>5686</v>
      </c>
      <c r="N2417" s="2">
        <f>MCFT[[#This Row],[Close]]/MCFT[[#This Row],[Open]]</f>
        <v>0.98772160543767706</v>
      </c>
    </row>
    <row r="2418" spans="1:14" x14ac:dyDescent="0.25">
      <c r="A2418" s="1">
        <v>34974</v>
      </c>
      <c r="B2418" s="3">
        <v>5.65625</v>
      </c>
      <c r="C2418" s="3">
        <v>5.6796879999999996</v>
      </c>
      <c r="D2418" s="3">
        <v>5.5078129999999996</v>
      </c>
      <c r="E2418" s="3">
        <v>5.515625</v>
      </c>
      <c r="F2418" s="3">
        <v>4.0200250000000004</v>
      </c>
      <c r="G2418">
        <v>67731200</v>
      </c>
      <c r="H2418" s="3" t="str">
        <f>TEXT(MCFT[[#This Row],[Date]],"dddd")</f>
        <v>Monday</v>
      </c>
      <c r="I2418" s="3">
        <f>MCFT[[#This Row],[Open]]-MCFT[[#This Row],[Close]]</f>
        <v>0.140625</v>
      </c>
      <c r="J2418" s="3">
        <f>INDEX(AAPL!$J:$J,MATCH(A:A,AAPL!$A:$A,0),1)</f>
        <v>4.4640000000000235E-3</v>
      </c>
      <c r="K2418" s="3" t="str">
        <f>IF(MCFT[[#This Row],[Day Change]]&gt;0,"UP","DOWN")</f>
        <v>UP</v>
      </c>
      <c r="L2418" s="9">
        <f>_xlfn.RANK.EQ(MCFT[[#This Row],[Date]],A:A,1)</f>
        <v>2417</v>
      </c>
      <c r="M2418" s="10">
        <f>_xlfn.RANK.AVG(MCFT[[#This Row],[Same change on date for AAPL]],AAPL,1)</f>
        <v>4414</v>
      </c>
      <c r="N2418" s="2">
        <f>MCFT[[#This Row],[Close]]/MCFT[[#This Row],[Open]]</f>
        <v>0.97513812154696133</v>
      </c>
    </row>
    <row r="2419" spans="1:14" x14ac:dyDescent="0.25">
      <c r="A2419" s="1">
        <v>34975</v>
      </c>
      <c r="B2419" s="3">
        <v>5.5078129999999996</v>
      </c>
      <c r="C2419" s="3">
        <v>5.578125</v>
      </c>
      <c r="D2419" s="3">
        <v>5.453125</v>
      </c>
      <c r="E2419" s="3">
        <v>5.5546879999999996</v>
      </c>
      <c r="F2419" s="3">
        <v>4.0484960000000001</v>
      </c>
      <c r="G2419">
        <v>80736000</v>
      </c>
      <c r="H2419" s="3" t="str">
        <f>TEXT(MCFT[[#This Row],[Date]],"dddd")</f>
        <v>Tuesday</v>
      </c>
      <c r="I2419" s="3">
        <f>MCFT[[#This Row],[Open]]-MCFT[[#This Row],[Close]]</f>
        <v>-4.6875E-2</v>
      </c>
      <c r="J2419" s="3">
        <f>INDEX(AAPL!$J:$J,MATCH(A:A,AAPL!$A:$A,0),1)</f>
        <v>1.7857000000000012E-2</v>
      </c>
      <c r="K2419" s="3" t="str">
        <f>IF(MCFT[[#This Row],[Day Change]]&gt;0,"UP","DOWN")</f>
        <v>DOWN</v>
      </c>
      <c r="L2419" s="9">
        <f>_xlfn.RANK.EQ(MCFT[[#This Row],[Date]],A:A,1)</f>
        <v>2418</v>
      </c>
      <c r="M2419" s="10">
        <f>_xlfn.RANK.AVG(MCFT[[#This Row],[Same change on date for AAPL]],AAPL,1)</f>
        <v>5249.5</v>
      </c>
      <c r="N2419" s="2">
        <f>MCFT[[#This Row],[Close]]/MCFT[[#This Row],[Open]]</f>
        <v>1.0085106375252755</v>
      </c>
    </row>
    <row r="2420" spans="1:14" x14ac:dyDescent="0.25">
      <c r="A2420" s="1">
        <v>34976</v>
      </c>
      <c r="B2420" s="3">
        <v>5.5078129999999996</v>
      </c>
      <c r="C2420" s="3">
        <v>5.5078129999999996</v>
      </c>
      <c r="D2420" s="3">
        <v>5.34375</v>
      </c>
      <c r="E2420" s="3">
        <v>5.3828129999999996</v>
      </c>
      <c r="F2420" s="3">
        <v>3.9232269999999998</v>
      </c>
      <c r="G2420">
        <v>73473600</v>
      </c>
      <c r="H2420" s="3" t="str">
        <f>TEXT(MCFT[[#This Row],[Date]],"dddd")</f>
        <v>Wednesday</v>
      </c>
      <c r="I2420" s="3">
        <f>MCFT[[#This Row],[Open]]-MCFT[[#This Row],[Close]]</f>
        <v>0.125</v>
      </c>
      <c r="J2420" s="3">
        <f>INDEX(AAPL!$J:$J,MATCH(A:A,AAPL!$A:$A,0),1)</f>
        <v>8.9289999999999647E-3</v>
      </c>
      <c r="K2420" s="3" t="str">
        <f>IF(MCFT[[#This Row],[Day Change]]&gt;0,"UP","DOWN")</f>
        <v>UP</v>
      </c>
      <c r="L2420" s="9">
        <f>_xlfn.RANK.EQ(MCFT[[#This Row],[Date]],A:A,1)</f>
        <v>2419</v>
      </c>
      <c r="M2420" s="10">
        <f>_xlfn.RANK.AVG(MCFT[[#This Row],[Same change on date for AAPL]],AAPL,1)</f>
        <v>4768</v>
      </c>
      <c r="N2420" s="2">
        <f>MCFT[[#This Row],[Close]]/MCFT[[#This Row],[Open]]</f>
        <v>0.97730496659926547</v>
      </c>
    </row>
    <row r="2421" spans="1:14" x14ac:dyDescent="0.25">
      <c r="A2421" s="1">
        <v>34977</v>
      </c>
      <c r="B2421" s="3">
        <v>5.375</v>
      </c>
      <c r="C2421" s="3">
        <v>5.46875</v>
      </c>
      <c r="D2421" s="3">
        <v>5.3125</v>
      </c>
      <c r="E2421" s="3">
        <v>5.46875</v>
      </c>
      <c r="F2421" s="3">
        <v>3.9858630000000002</v>
      </c>
      <c r="G2421">
        <v>101289600</v>
      </c>
      <c r="H2421" s="3" t="str">
        <f>TEXT(MCFT[[#This Row],[Date]],"dddd")</f>
        <v>Thursday</v>
      </c>
      <c r="I2421" s="3">
        <f>MCFT[[#This Row],[Open]]-MCFT[[#This Row],[Close]]</f>
        <v>-9.375E-2</v>
      </c>
      <c r="J2421" s="3">
        <f>INDEX(AAPL!$J:$J,MATCH(A:A,AAPL!$A:$A,0),1)</f>
        <v>-8.928000000000047E-3</v>
      </c>
      <c r="K2421" s="3" t="str">
        <f>IF(MCFT[[#This Row],[Day Change]]&gt;0,"UP","DOWN")</f>
        <v>DOWN</v>
      </c>
      <c r="L2421" s="9">
        <f>_xlfn.RANK.EQ(MCFT[[#This Row],[Date]],A:A,1)</f>
        <v>2420</v>
      </c>
      <c r="M2421" s="10">
        <f>_xlfn.RANK.AVG(MCFT[[#This Row],[Same change on date for AAPL]],AAPL,1)</f>
        <v>3553.5</v>
      </c>
      <c r="N2421" s="2">
        <f>MCFT[[#This Row],[Close]]/MCFT[[#This Row],[Open]]</f>
        <v>1.0174418604651163</v>
      </c>
    </row>
    <row r="2422" spans="1:14" x14ac:dyDescent="0.25">
      <c r="A2422" s="1">
        <v>34978</v>
      </c>
      <c r="B2422" s="3">
        <v>5.46875</v>
      </c>
      <c r="C2422" s="3">
        <v>5.5625</v>
      </c>
      <c r="D2422" s="3">
        <v>5.34375</v>
      </c>
      <c r="E2422" s="3">
        <v>5.3671879999999996</v>
      </c>
      <c r="F2422" s="3">
        <v>3.9118390000000001</v>
      </c>
      <c r="G2422">
        <v>76616000</v>
      </c>
      <c r="H2422" s="3" t="str">
        <f>TEXT(MCFT[[#This Row],[Date]],"dddd")</f>
        <v>Friday</v>
      </c>
      <c r="I2422" s="3">
        <f>MCFT[[#This Row],[Open]]-MCFT[[#This Row],[Close]]</f>
        <v>0.10156200000000037</v>
      </c>
      <c r="J2422" s="3">
        <f>INDEX(AAPL!$J:$J,MATCH(A:A,AAPL!$A:$A,0),1)</f>
        <v>3.7946000000000035E-2</v>
      </c>
      <c r="K2422" s="3" t="str">
        <f>IF(MCFT[[#This Row],[Day Change]]&gt;0,"UP","DOWN")</f>
        <v>UP</v>
      </c>
      <c r="L2422" s="9">
        <f>_xlfn.RANK.EQ(MCFT[[#This Row],[Date]],A:A,1)</f>
        <v>2421</v>
      </c>
      <c r="M2422" s="10">
        <f>_xlfn.RANK.AVG(MCFT[[#This Row],[Same change on date for AAPL]],AAPL,1)</f>
        <v>6054.5</v>
      </c>
      <c r="N2422" s="2">
        <f>MCFT[[#This Row],[Close]]/MCFT[[#This Row],[Open]]</f>
        <v>0.98142866285714281</v>
      </c>
    </row>
    <row r="2423" spans="1:14" x14ac:dyDescent="0.25">
      <c r="A2423" s="1">
        <v>34981</v>
      </c>
      <c r="B2423" s="3">
        <v>5.3046879999999996</v>
      </c>
      <c r="C2423" s="3">
        <v>5.359375</v>
      </c>
      <c r="D2423" s="3">
        <v>5.171875</v>
      </c>
      <c r="E2423" s="3">
        <v>5.1953129999999996</v>
      </c>
      <c r="F2423" s="3">
        <v>3.7865679999999999</v>
      </c>
      <c r="G2423">
        <v>108614400</v>
      </c>
      <c r="H2423" s="3" t="str">
        <f>TEXT(MCFT[[#This Row],[Date]],"dddd")</f>
        <v>Monday</v>
      </c>
      <c r="I2423" s="3">
        <f>MCFT[[#This Row],[Open]]-MCFT[[#This Row],[Close]]</f>
        <v>0.109375</v>
      </c>
      <c r="J2423" s="3">
        <f>INDEX(AAPL!$J:$J,MATCH(A:A,AAPL!$A:$A,0),1)</f>
        <v>2.0089000000000024E-2</v>
      </c>
      <c r="K2423" s="3" t="str">
        <f>IF(MCFT[[#This Row],[Day Change]]&gt;0,"UP","DOWN")</f>
        <v>UP</v>
      </c>
      <c r="L2423" s="9">
        <f>_xlfn.RANK.EQ(MCFT[[#This Row],[Date]],A:A,1)</f>
        <v>2422</v>
      </c>
      <c r="M2423" s="10">
        <f>_xlfn.RANK.AVG(MCFT[[#This Row],[Same change on date for AAPL]],AAPL,1)</f>
        <v>5400.5</v>
      </c>
      <c r="N2423" s="2">
        <f>MCFT[[#This Row],[Close]]/MCFT[[#This Row],[Open]]</f>
        <v>0.9793814452423969</v>
      </c>
    </row>
    <row r="2424" spans="1:14" x14ac:dyDescent="0.25">
      <c r="A2424" s="1">
        <v>34982</v>
      </c>
      <c r="B2424" s="3">
        <v>5.078125</v>
      </c>
      <c r="C2424" s="3">
        <v>5.2578129999999996</v>
      </c>
      <c r="D2424" s="3">
        <v>5.0234379999999996</v>
      </c>
      <c r="E2424" s="3">
        <v>5.234375</v>
      </c>
      <c r="F2424" s="3">
        <v>3.8150400000000002</v>
      </c>
      <c r="G2424">
        <v>157644800</v>
      </c>
      <c r="H2424" s="3" t="str">
        <f>TEXT(MCFT[[#This Row],[Date]],"dddd")</f>
        <v>Tuesday</v>
      </c>
      <c r="I2424" s="3">
        <f>MCFT[[#This Row],[Open]]-MCFT[[#This Row],[Close]]</f>
        <v>-0.15625</v>
      </c>
      <c r="J2424" s="3">
        <f>INDEX(AAPL!$J:$J,MATCH(A:A,AAPL!$A:$A,0),1)</f>
        <v>-1.1160000000000059E-2</v>
      </c>
      <c r="K2424" s="3" t="str">
        <f>IF(MCFT[[#This Row],[Day Change]]&gt;0,"UP","DOWN")</f>
        <v>DOWN</v>
      </c>
      <c r="L2424" s="9">
        <f>_xlfn.RANK.EQ(MCFT[[#This Row],[Date]],A:A,1)</f>
        <v>2423</v>
      </c>
      <c r="M2424" s="10">
        <f>_xlfn.RANK.AVG(MCFT[[#This Row],[Same change on date for AAPL]],AAPL,1)</f>
        <v>3335</v>
      </c>
      <c r="N2424" s="2">
        <f>MCFT[[#This Row],[Close]]/MCFT[[#This Row],[Open]]</f>
        <v>1.0307692307692307</v>
      </c>
    </row>
    <row r="2425" spans="1:14" x14ac:dyDescent="0.25">
      <c r="A2425" s="1">
        <v>34983</v>
      </c>
      <c r="B2425" s="3">
        <v>5.3671879999999996</v>
      </c>
      <c r="C2425" s="3">
        <v>5.4609379999999996</v>
      </c>
      <c r="D2425" s="3">
        <v>5.3125</v>
      </c>
      <c r="E2425" s="3">
        <v>5.4140629999999996</v>
      </c>
      <c r="F2425" s="3">
        <v>3.9460030000000001</v>
      </c>
      <c r="G2425">
        <v>107009600</v>
      </c>
      <c r="H2425" s="3" t="str">
        <f>TEXT(MCFT[[#This Row],[Date]],"dddd")</f>
        <v>Wednesday</v>
      </c>
      <c r="I2425" s="3">
        <f>MCFT[[#This Row],[Open]]-MCFT[[#This Row],[Close]]</f>
        <v>-4.6875E-2</v>
      </c>
      <c r="J2425" s="3">
        <f>INDEX(AAPL!$J:$J,MATCH(A:A,AAPL!$A:$A,0),1)</f>
        <v>1.3392999999999988E-2</v>
      </c>
      <c r="K2425" s="3" t="str">
        <f>IF(MCFT[[#This Row],[Day Change]]&gt;0,"UP","DOWN")</f>
        <v>DOWN</v>
      </c>
      <c r="L2425" s="9">
        <f>_xlfn.RANK.EQ(MCFT[[#This Row],[Date]],A:A,1)</f>
        <v>2424</v>
      </c>
      <c r="M2425" s="10">
        <f>_xlfn.RANK.AVG(MCFT[[#This Row],[Same change on date for AAPL]],AAPL,1)</f>
        <v>5018.5</v>
      </c>
      <c r="N2425" s="2">
        <f>MCFT[[#This Row],[Close]]/MCFT[[#This Row],[Open]]</f>
        <v>1.0087336236405358</v>
      </c>
    </row>
    <row r="2426" spans="1:14" x14ac:dyDescent="0.25">
      <c r="A2426" s="1">
        <v>34984</v>
      </c>
      <c r="B2426" s="3">
        <v>5.4375</v>
      </c>
      <c r="C2426" s="3">
        <v>5.5078129999999996</v>
      </c>
      <c r="D2426" s="3">
        <v>5.4140629999999996</v>
      </c>
      <c r="E2426" s="3">
        <v>5.4765629999999996</v>
      </c>
      <c r="F2426" s="3">
        <v>3.9915560000000001</v>
      </c>
      <c r="G2426">
        <v>78700800</v>
      </c>
      <c r="H2426" s="3" t="str">
        <f>TEXT(MCFT[[#This Row],[Date]],"dddd")</f>
        <v>Thursday</v>
      </c>
      <c r="I2426" s="3">
        <f>MCFT[[#This Row],[Open]]-MCFT[[#This Row],[Close]]</f>
        <v>-3.9062999999999626E-2</v>
      </c>
      <c r="J2426" s="3">
        <f>INDEX(AAPL!$J:$J,MATCH(A:A,AAPL!$A:$A,0),1)</f>
        <v>-1.1160999999999976E-2</v>
      </c>
      <c r="K2426" s="3" t="str">
        <f>IF(MCFT[[#This Row],[Day Change]]&gt;0,"UP","DOWN")</f>
        <v>DOWN</v>
      </c>
      <c r="L2426" s="9">
        <f>_xlfn.RANK.EQ(MCFT[[#This Row],[Date]],A:A,1)</f>
        <v>2425</v>
      </c>
      <c r="M2426" s="10">
        <f>_xlfn.RANK.AVG(MCFT[[#This Row],[Same change on date for AAPL]],AAPL,1)</f>
        <v>3320.5</v>
      </c>
      <c r="N2426" s="2">
        <f>MCFT[[#This Row],[Close]]/MCFT[[#This Row],[Open]]</f>
        <v>1.0071839999999999</v>
      </c>
    </row>
    <row r="2427" spans="1:14" x14ac:dyDescent="0.25">
      <c r="A2427" s="1">
        <v>34985</v>
      </c>
      <c r="B2427" s="3">
        <v>5.53125</v>
      </c>
      <c r="C2427" s="3">
        <v>5.546875</v>
      </c>
      <c r="D2427" s="3">
        <v>5.375</v>
      </c>
      <c r="E2427" s="3">
        <v>5.390625</v>
      </c>
      <c r="F2427" s="3">
        <v>3.9289200000000002</v>
      </c>
      <c r="G2427">
        <v>68644800</v>
      </c>
      <c r="H2427" s="3" t="str">
        <f>TEXT(MCFT[[#This Row],[Date]],"dddd")</f>
        <v>Friday</v>
      </c>
      <c r="I2427" s="3">
        <f>MCFT[[#This Row],[Open]]-MCFT[[#This Row],[Close]]</f>
        <v>0.140625</v>
      </c>
      <c r="J2427" s="3">
        <f>INDEX(AAPL!$J:$J,MATCH(A:A,AAPL!$A:$A,0),1)</f>
        <v>-8.928000000000047E-3</v>
      </c>
      <c r="K2427" s="3" t="str">
        <f>IF(MCFT[[#This Row],[Day Change]]&gt;0,"UP","DOWN")</f>
        <v>UP</v>
      </c>
      <c r="L2427" s="9">
        <f>_xlfn.RANK.EQ(MCFT[[#This Row],[Date]],A:A,1)</f>
        <v>2426</v>
      </c>
      <c r="M2427" s="10">
        <f>_xlfn.RANK.AVG(MCFT[[#This Row],[Same change on date for AAPL]],AAPL,1)</f>
        <v>3553.5</v>
      </c>
      <c r="N2427" s="2">
        <f>MCFT[[#This Row],[Close]]/MCFT[[#This Row],[Open]]</f>
        <v>0.97457627118644063</v>
      </c>
    </row>
    <row r="2428" spans="1:14" x14ac:dyDescent="0.25">
      <c r="A2428" s="1">
        <v>34988</v>
      </c>
      <c r="B2428" s="3">
        <v>5.359375</v>
      </c>
      <c r="C2428" s="3">
        <v>5.4609379999999996</v>
      </c>
      <c r="D2428" s="3">
        <v>5.34375</v>
      </c>
      <c r="E2428" s="3">
        <v>5.421875</v>
      </c>
      <c r="F2428" s="3">
        <v>3.9516969999999998</v>
      </c>
      <c r="G2428">
        <v>61067200</v>
      </c>
      <c r="H2428" s="3" t="str">
        <f>TEXT(MCFT[[#This Row],[Date]],"dddd")</f>
        <v>Monday</v>
      </c>
      <c r="I2428" s="3">
        <f>MCFT[[#This Row],[Open]]-MCFT[[#This Row],[Close]]</f>
        <v>-6.25E-2</v>
      </c>
      <c r="J2428" s="3">
        <f>INDEX(AAPL!$J:$J,MATCH(A:A,AAPL!$A:$A,0),1)</f>
        <v>4.4640000000000235E-3</v>
      </c>
      <c r="K2428" s="3" t="str">
        <f>IF(MCFT[[#This Row],[Day Change]]&gt;0,"UP","DOWN")</f>
        <v>DOWN</v>
      </c>
      <c r="L2428" s="9">
        <f>_xlfn.RANK.EQ(MCFT[[#This Row],[Date]],A:A,1)</f>
        <v>2427</v>
      </c>
      <c r="M2428" s="10">
        <f>_xlfn.RANK.AVG(MCFT[[#This Row],[Same change on date for AAPL]],AAPL,1)</f>
        <v>4414</v>
      </c>
      <c r="N2428" s="2">
        <f>MCFT[[#This Row],[Close]]/MCFT[[#This Row],[Open]]</f>
        <v>1.0116618075801749</v>
      </c>
    </row>
    <row r="2429" spans="1:14" x14ac:dyDescent="0.25">
      <c r="A2429" s="1">
        <v>34989</v>
      </c>
      <c r="B2429" s="3">
        <v>5.453125</v>
      </c>
      <c r="C2429" s="3">
        <v>5.71875</v>
      </c>
      <c r="D2429" s="3">
        <v>5.421875</v>
      </c>
      <c r="E2429" s="3">
        <v>5.6953129999999996</v>
      </c>
      <c r="F2429" s="3">
        <v>4.1509900000000002</v>
      </c>
      <c r="G2429">
        <v>123140800</v>
      </c>
      <c r="H2429" s="3" t="str">
        <f>TEXT(MCFT[[#This Row],[Date]],"dddd")</f>
        <v>Tuesday</v>
      </c>
      <c r="I2429" s="3">
        <f>MCFT[[#This Row],[Open]]-MCFT[[#This Row],[Close]]</f>
        <v>-0.24218799999999963</v>
      </c>
      <c r="J2429" s="3">
        <f>INDEX(AAPL!$J:$J,MATCH(A:A,AAPL!$A:$A,0),1)</f>
        <v>-4.4649999999999412E-3</v>
      </c>
      <c r="K2429" s="3" t="str">
        <f>IF(MCFT[[#This Row],[Day Change]]&gt;0,"UP","DOWN")</f>
        <v>DOWN</v>
      </c>
      <c r="L2429" s="9">
        <f>_xlfn.RANK.EQ(MCFT[[#This Row],[Date]],A:A,1)</f>
        <v>2428</v>
      </c>
      <c r="M2429" s="10">
        <f>_xlfn.RANK.AVG(MCFT[[#This Row],[Same change on date for AAPL]],AAPL,1)</f>
        <v>3750.5</v>
      </c>
      <c r="N2429" s="2">
        <f>MCFT[[#This Row],[Close]]/MCFT[[#This Row],[Open]]</f>
        <v>1.044412699140401</v>
      </c>
    </row>
    <row r="2430" spans="1:14" x14ac:dyDescent="0.25">
      <c r="A2430" s="1">
        <v>34990</v>
      </c>
      <c r="B2430" s="3">
        <v>6.140625</v>
      </c>
      <c r="C2430" s="3">
        <v>6.1640629999999996</v>
      </c>
      <c r="D2430" s="3">
        <v>5.9296879999999996</v>
      </c>
      <c r="E2430" s="3">
        <v>5.9765629999999996</v>
      </c>
      <c r="F2430" s="3">
        <v>4.3559770000000002</v>
      </c>
      <c r="G2430">
        <v>294329600</v>
      </c>
      <c r="H2430" s="3" t="str">
        <f>TEXT(MCFT[[#This Row],[Date]],"dddd")</f>
        <v>Wednesday</v>
      </c>
      <c r="I2430" s="3">
        <f>MCFT[[#This Row],[Open]]-MCFT[[#This Row],[Close]]</f>
        <v>0.16406200000000037</v>
      </c>
      <c r="J2430" s="3">
        <f>INDEX(AAPL!$J:$J,MATCH(A:A,AAPL!$A:$A,0),1)</f>
        <v>-1.3392000000000071E-2</v>
      </c>
      <c r="K2430" s="3" t="str">
        <f>IF(MCFT[[#This Row],[Day Change]]&gt;0,"UP","DOWN")</f>
        <v>UP</v>
      </c>
      <c r="L2430" s="9">
        <f>_xlfn.RANK.EQ(MCFT[[#This Row],[Date]],A:A,1)</f>
        <v>2429</v>
      </c>
      <c r="M2430" s="10">
        <f>_xlfn.RANK.AVG(MCFT[[#This Row],[Same change on date for AAPL]],AAPL,1)</f>
        <v>3272</v>
      </c>
      <c r="N2430" s="2">
        <f>MCFT[[#This Row],[Close]]/MCFT[[#This Row],[Open]]</f>
        <v>0.97328252417302796</v>
      </c>
    </row>
    <row r="2431" spans="1:14" x14ac:dyDescent="0.25">
      <c r="A2431" s="1">
        <v>34991</v>
      </c>
      <c r="B2431" s="3">
        <v>5.953125</v>
      </c>
      <c r="C2431" s="3">
        <v>6.0625</v>
      </c>
      <c r="D2431" s="3">
        <v>5.921875</v>
      </c>
      <c r="E2431" s="3">
        <v>6.046875</v>
      </c>
      <c r="F2431" s="3">
        <v>4.4072250000000004</v>
      </c>
      <c r="G2431">
        <v>95840000</v>
      </c>
      <c r="H2431" s="3" t="str">
        <f>TEXT(MCFT[[#This Row],[Date]],"dddd")</f>
        <v>Thursday</v>
      </c>
      <c r="I2431" s="3">
        <f>MCFT[[#This Row],[Open]]-MCFT[[#This Row],[Close]]</f>
        <v>-9.375E-2</v>
      </c>
      <c r="J2431" s="3">
        <f>INDEX(AAPL!$J:$J,MATCH(A:A,AAPL!$A:$A,0),1)</f>
        <v>4.0178999999999965E-2</v>
      </c>
      <c r="K2431" s="3" t="str">
        <f>IF(MCFT[[#This Row],[Day Change]]&gt;0,"UP","DOWN")</f>
        <v>DOWN</v>
      </c>
      <c r="L2431" s="9">
        <f>_xlfn.RANK.EQ(MCFT[[#This Row],[Date]],A:A,1)</f>
        <v>2430</v>
      </c>
      <c r="M2431" s="10">
        <f>_xlfn.RANK.AVG(MCFT[[#This Row],[Same change on date for AAPL]],AAPL,1)</f>
        <v>6100.5</v>
      </c>
      <c r="N2431" s="2">
        <f>MCFT[[#This Row],[Close]]/MCFT[[#This Row],[Open]]</f>
        <v>1.015748031496063</v>
      </c>
    </row>
    <row r="2432" spans="1:14" x14ac:dyDescent="0.25">
      <c r="A2432" s="1">
        <v>34992</v>
      </c>
      <c r="B2432" s="3">
        <v>6.03125</v>
      </c>
      <c r="C2432" s="3">
        <v>6.0546879999999996</v>
      </c>
      <c r="D2432" s="3">
        <v>5.9296879999999996</v>
      </c>
      <c r="E2432" s="3">
        <v>5.96875</v>
      </c>
      <c r="F2432" s="3">
        <v>4.3502830000000001</v>
      </c>
      <c r="G2432">
        <v>79984000</v>
      </c>
      <c r="H2432" s="3" t="str">
        <f>TEXT(MCFT[[#This Row],[Date]],"dddd")</f>
        <v>Friday</v>
      </c>
      <c r="I2432" s="3">
        <f>MCFT[[#This Row],[Open]]-MCFT[[#This Row],[Close]]</f>
        <v>6.25E-2</v>
      </c>
      <c r="J2432" s="3">
        <f>INDEX(AAPL!$J:$J,MATCH(A:A,AAPL!$A:$A,0),1)</f>
        <v>4.4649999999999412E-3</v>
      </c>
      <c r="K2432" s="3" t="str">
        <f>IF(MCFT[[#This Row],[Day Change]]&gt;0,"UP","DOWN")</f>
        <v>UP</v>
      </c>
      <c r="L2432" s="9">
        <f>_xlfn.RANK.EQ(MCFT[[#This Row],[Date]],A:A,1)</f>
        <v>2431</v>
      </c>
      <c r="M2432" s="10">
        <f>_xlfn.RANK.AVG(MCFT[[#This Row],[Same change on date for AAPL]],AAPL,1)</f>
        <v>4478.5</v>
      </c>
      <c r="N2432" s="2">
        <f>MCFT[[#This Row],[Close]]/MCFT[[#This Row],[Open]]</f>
        <v>0.98963730569948183</v>
      </c>
    </row>
    <row r="2433" spans="1:14" x14ac:dyDescent="0.25">
      <c r="A2433" s="1">
        <v>34995</v>
      </c>
      <c r="B2433" s="3">
        <v>5.9375</v>
      </c>
      <c r="C2433" s="3">
        <v>6.0703129999999996</v>
      </c>
      <c r="D2433" s="3">
        <v>5.90625</v>
      </c>
      <c r="E2433" s="3">
        <v>6.0234379999999996</v>
      </c>
      <c r="F2433" s="3">
        <v>4.3901399999999997</v>
      </c>
      <c r="G2433">
        <v>93473600</v>
      </c>
      <c r="H2433" s="3" t="str">
        <f>TEXT(MCFT[[#This Row],[Date]],"dddd")</f>
        <v>Monday</v>
      </c>
      <c r="I2433" s="3">
        <f>MCFT[[#This Row],[Open]]-MCFT[[#This Row],[Close]]</f>
        <v>-8.5937999999999626E-2</v>
      </c>
      <c r="J2433" s="3">
        <f>INDEX(AAPL!$J:$J,MATCH(A:A,AAPL!$A:$A,0),1)</f>
        <v>0</v>
      </c>
      <c r="K2433" s="3" t="str">
        <f>IF(MCFT[[#This Row],[Day Change]]&gt;0,"UP","DOWN")</f>
        <v>DOWN</v>
      </c>
      <c r="L2433" s="9">
        <f>_xlfn.RANK.EQ(MCFT[[#This Row],[Date]],A:A,1)</f>
        <v>2432</v>
      </c>
      <c r="M2433" s="10">
        <f>_xlfn.RANK.AVG(MCFT[[#This Row],[Same change on date for AAPL]],AAPL,1)</f>
        <v>4124.5</v>
      </c>
      <c r="N2433" s="2">
        <f>MCFT[[#This Row],[Close]]/MCFT[[#This Row],[Open]]</f>
        <v>1.0144737684210525</v>
      </c>
    </row>
    <row r="2434" spans="1:14" x14ac:dyDescent="0.25">
      <c r="A2434" s="1">
        <v>34996</v>
      </c>
      <c r="B2434" s="3">
        <v>6.0234379999999996</v>
      </c>
      <c r="C2434" s="3">
        <v>6.1328129999999996</v>
      </c>
      <c r="D2434" s="3">
        <v>6.0234379999999996</v>
      </c>
      <c r="E2434" s="3">
        <v>6.09375</v>
      </c>
      <c r="F2434" s="3">
        <v>4.4413900000000002</v>
      </c>
      <c r="G2434">
        <v>68681600</v>
      </c>
      <c r="H2434" s="3" t="str">
        <f>TEXT(MCFT[[#This Row],[Date]],"dddd")</f>
        <v>Tuesday</v>
      </c>
      <c r="I2434" s="3">
        <f>MCFT[[#This Row],[Open]]-MCFT[[#This Row],[Close]]</f>
        <v>-7.0312000000000374E-2</v>
      </c>
      <c r="J2434" s="3">
        <f>INDEX(AAPL!$J:$J,MATCH(A:A,AAPL!$A:$A,0),1)</f>
        <v>1.3392999999999988E-2</v>
      </c>
      <c r="K2434" s="3" t="str">
        <f>IF(MCFT[[#This Row],[Day Change]]&gt;0,"UP","DOWN")</f>
        <v>DOWN</v>
      </c>
      <c r="L2434" s="9">
        <f>_xlfn.RANK.EQ(MCFT[[#This Row],[Date]],A:A,1)</f>
        <v>2433</v>
      </c>
      <c r="M2434" s="10">
        <f>_xlfn.RANK.AVG(MCFT[[#This Row],[Same change on date for AAPL]],AAPL,1)</f>
        <v>5018.5</v>
      </c>
      <c r="N2434" s="2">
        <f>MCFT[[#This Row],[Close]]/MCFT[[#This Row],[Open]]</f>
        <v>1.0116730677729231</v>
      </c>
    </row>
    <row r="2435" spans="1:14" x14ac:dyDescent="0.25">
      <c r="A2435" s="1">
        <v>34997</v>
      </c>
      <c r="B2435" s="3">
        <v>6.1015629999999996</v>
      </c>
      <c r="C2435" s="3">
        <v>6.109375</v>
      </c>
      <c r="D2435" s="3">
        <v>5.9921879999999996</v>
      </c>
      <c r="E2435" s="3">
        <v>5.9921879999999996</v>
      </c>
      <c r="F2435" s="3">
        <v>4.3673650000000004</v>
      </c>
      <c r="G2435">
        <v>60211200</v>
      </c>
      <c r="H2435" s="3" t="str">
        <f>TEXT(MCFT[[#This Row],[Date]],"dddd")</f>
        <v>Wednesday</v>
      </c>
      <c r="I2435" s="3">
        <f>MCFT[[#This Row],[Open]]-MCFT[[#This Row],[Close]]</f>
        <v>0.109375</v>
      </c>
      <c r="J2435" s="3">
        <f>INDEX(AAPL!$J:$J,MATCH(A:A,AAPL!$A:$A,0),1)</f>
        <v>1.7857999999999929E-2</v>
      </c>
      <c r="K2435" s="3" t="str">
        <f>IF(MCFT[[#This Row],[Day Change]]&gt;0,"UP","DOWN")</f>
        <v>UP</v>
      </c>
      <c r="L2435" s="9">
        <f>_xlfn.RANK.EQ(MCFT[[#This Row],[Date]],A:A,1)</f>
        <v>2434</v>
      </c>
      <c r="M2435" s="10">
        <f>_xlfn.RANK.AVG(MCFT[[#This Row],[Same change on date for AAPL]],AAPL,1)</f>
        <v>5347.5</v>
      </c>
      <c r="N2435" s="2">
        <f>MCFT[[#This Row],[Close]]/MCFT[[#This Row],[Open]]</f>
        <v>0.98207426523335084</v>
      </c>
    </row>
    <row r="2436" spans="1:14" x14ac:dyDescent="0.25">
      <c r="A2436" s="1">
        <v>34998</v>
      </c>
      <c r="B2436" s="3">
        <v>5.984375</v>
      </c>
      <c r="C2436" s="3">
        <v>6.1328129999999996</v>
      </c>
      <c r="D2436" s="3">
        <v>5.9609379999999996</v>
      </c>
      <c r="E2436" s="3">
        <v>6.125</v>
      </c>
      <c r="F2436" s="3">
        <v>4.4641650000000004</v>
      </c>
      <c r="G2436">
        <v>82841600</v>
      </c>
      <c r="H2436" s="3" t="str">
        <f>TEXT(MCFT[[#This Row],[Date]],"dddd")</f>
        <v>Thursday</v>
      </c>
      <c r="I2436" s="3">
        <f>MCFT[[#This Row],[Open]]-MCFT[[#This Row],[Close]]</f>
        <v>-0.140625</v>
      </c>
      <c r="J2436" s="3">
        <f>INDEX(AAPL!$J:$J,MATCH(A:A,AAPL!$A:$A,0),1)</f>
        <v>0</v>
      </c>
      <c r="K2436" s="3" t="str">
        <f>IF(MCFT[[#This Row],[Day Change]]&gt;0,"UP","DOWN")</f>
        <v>DOWN</v>
      </c>
      <c r="L2436" s="9">
        <f>_xlfn.RANK.EQ(MCFT[[#This Row],[Date]],A:A,1)</f>
        <v>2435</v>
      </c>
      <c r="M2436" s="10">
        <f>_xlfn.RANK.AVG(MCFT[[#This Row],[Same change on date for AAPL]],AAPL,1)</f>
        <v>4124.5</v>
      </c>
      <c r="N2436" s="2">
        <f>MCFT[[#This Row],[Close]]/MCFT[[#This Row],[Open]]</f>
        <v>1.0234986945169713</v>
      </c>
    </row>
    <row r="2437" spans="1:14" x14ac:dyDescent="0.25">
      <c r="A2437" s="1">
        <v>34999</v>
      </c>
      <c r="B2437" s="3">
        <v>6.09375</v>
      </c>
      <c r="C2437" s="3">
        <v>6.258788</v>
      </c>
      <c r="D2437" s="3">
        <v>6.0859379999999996</v>
      </c>
      <c r="E2437" s="3">
        <v>6.25</v>
      </c>
      <c r="F2437" s="3">
        <v>4.5552710000000003</v>
      </c>
      <c r="G2437">
        <v>130683200</v>
      </c>
      <c r="H2437" s="3" t="str">
        <f>TEXT(MCFT[[#This Row],[Date]],"dddd")</f>
        <v>Friday</v>
      </c>
      <c r="I2437" s="3">
        <f>MCFT[[#This Row],[Open]]-MCFT[[#This Row],[Close]]</f>
        <v>-0.15625</v>
      </c>
      <c r="J2437" s="3">
        <f>INDEX(AAPL!$J:$J,MATCH(A:A,AAPL!$A:$A,0),1)</f>
        <v>4.4649999999999412E-3</v>
      </c>
      <c r="K2437" s="3" t="str">
        <f>IF(MCFT[[#This Row],[Day Change]]&gt;0,"UP","DOWN")</f>
        <v>DOWN</v>
      </c>
      <c r="L2437" s="9">
        <f>_xlfn.RANK.EQ(MCFT[[#This Row],[Date]],A:A,1)</f>
        <v>2436</v>
      </c>
      <c r="M2437" s="10">
        <f>_xlfn.RANK.AVG(MCFT[[#This Row],[Same change on date for AAPL]],AAPL,1)</f>
        <v>4478.5</v>
      </c>
      <c r="N2437" s="2">
        <f>MCFT[[#This Row],[Close]]/MCFT[[#This Row],[Open]]</f>
        <v>1.0256410256410255</v>
      </c>
    </row>
    <row r="2438" spans="1:14" x14ac:dyDescent="0.25">
      <c r="A2438" s="1">
        <v>35002</v>
      </c>
      <c r="B2438" s="3">
        <v>6.203125</v>
      </c>
      <c r="C2438" s="3">
        <v>6.4609379999999996</v>
      </c>
      <c r="D2438" s="3">
        <v>6.15625</v>
      </c>
      <c r="E2438" s="3">
        <v>6.421875</v>
      </c>
      <c r="F2438" s="3">
        <v>4.6805389999999996</v>
      </c>
      <c r="G2438">
        <v>125464000</v>
      </c>
      <c r="H2438" s="3" t="str">
        <f>TEXT(MCFT[[#This Row],[Date]],"dddd")</f>
        <v>Monday</v>
      </c>
      <c r="I2438" s="3">
        <f>MCFT[[#This Row],[Open]]-MCFT[[#This Row],[Close]]</f>
        <v>-0.21875</v>
      </c>
      <c r="J2438" s="3">
        <f>INDEX(AAPL!$J:$J,MATCH(A:A,AAPL!$A:$A,0),1)</f>
        <v>-1.3392999999999988E-2</v>
      </c>
      <c r="K2438" s="3" t="str">
        <f>IF(MCFT[[#This Row],[Day Change]]&gt;0,"UP","DOWN")</f>
        <v>DOWN</v>
      </c>
      <c r="L2438" s="9">
        <f>_xlfn.RANK.EQ(MCFT[[#This Row],[Date]],A:A,1)</f>
        <v>2437</v>
      </c>
      <c r="M2438" s="10">
        <f>_xlfn.RANK.AVG(MCFT[[#This Row],[Same change on date for AAPL]],AAPL,1)</f>
        <v>3219.5</v>
      </c>
      <c r="N2438" s="2">
        <f>MCFT[[#This Row],[Close]]/MCFT[[#This Row],[Open]]</f>
        <v>1.035264483627204</v>
      </c>
    </row>
    <row r="2439" spans="1:14" x14ac:dyDescent="0.25">
      <c r="A2439" s="1">
        <v>35003</v>
      </c>
      <c r="B2439" s="3">
        <v>6.4375</v>
      </c>
      <c r="C2439" s="3">
        <v>6.4609379999999996</v>
      </c>
      <c r="D2439" s="3">
        <v>6.234375</v>
      </c>
      <c r="E2439" s="3">
        <v>6.25</v>
      </c>
      <c r="F2439" s="3">
        <v>4.5552710000000003</v>
      </c>
      <c r="G2439">
        <v>91958400</v>
      </c>
      <c r="H2439" s="3" t="str">
        <f>TEXT(MCFT[[#This Row],[Date]],"dddd")</f>
        <v>Tuesday</v>
      </c>
      <c r="I2439" s="3">
        <f>MCFT[[#This Row],[Open]]-MCFT[[#This Row],[Close]]</f>
        <v>0.1875</v>
      </c>
      <c r="J2439" s="3">
        <f>INDEX(AAPL!$J:$J,MATCH(A:A,AAPL!$A:$A,0),1)</f>
        <v>-3.7946000000000035E-2</v>
      </c>
      <c r="K2439" s="3" t="str">
        <f>IF(MCFT[[#This Row],[Day Change]]&gt;0,"UP","DOWN")</f>
        <v>UP</v>
      </c>
      <c r="L2439" s="9">
        <f>_xlfn.RANK.EQ(MCFT[[#This Row],[Date]],A:A,1)</f>
        <v>2438</v>
      </c>
      <c r="M2439" s="10">
        <f>_xlfn.RANK.AVG(MCFT[[#This Row],[Same change on date for AAPL]],AAPL,1)</f>
        <v>2249</v>
      </c>
      <c r="N2439" s="2">
        <f>MCFT[[#This Row],[Close]]/MCFT[[#This Row],[Open]]</f>
        <v>0.970873786407767</v>
      </c>
    </row>
    <row r="2440" spans="1:14" x14ac:dyDescent="0.25">
      <c r="A2440" s="1">
        <v>35004</v>
      </c>
      <c r="B2440" s="3">
        <v>6.2578129999999996</v>
      </c>
      <c r="C2440" s="3">
        <v>6.3125</v>
      </c>
      <c r="D2440" s="3">
        <v>6.140625</v>
      </c>
      <c r="E2440" s="3">
        <v>6.1484379999999996</v>
      </c>
      <c r="F2440" s="3">
        <v>4.4812479999999999</v>
      </c>
      <c r="G2440">
        <v>72819200</v>
      </c>
      <c r="H2440" s="3" t="str">
        <f>TEXT(MCFT[[#This Row],[Date]],"dddd")</f>
        <v>Wednesday</v>
      </c>
      <c r="I2440" s="3">
        <f>MCFT[[#This Row],[Open]]-MCFT[[#This Row],[Close]]</f>
        <v>0.109375</v>
      </c>
      <c r="J2440" s="3">
        <f>INDEX(AAPL!$J:$J,MATCH(A:A,AAPL!$A:$A,0),1)</f>
        <v>0</v>
      </c>
      <c r="K2440" s="3" t="str">
        <f>IF(MCFT[[#This Row],[Day Change]]&gt;0,"UP","DOWN")</f>
        <v>UP</v>
      </c>
      <c r="L2440" s="9">
        <f>_xlfn.RANK.EQ(MCFT[[#This Row],[Date]],A:A,1)</f>
        <v>2439</v>
      </c>
      <c r="M2440" s="10">
        <f>_xlfn.RANK.AVG(MCFT[[#This Row],[Same change on date for AAPL]],AAPL,1)</f>
        <v>4124.5</v>
      </c>
      <c r="N2440" s="2">
        <f>MCFT[[#This Row],[Close]]/MCFT[[#This Row],[Open]]</f>
        <v>0.98252184908689344</v>
      </c>
    </row>
    <row r="2441" spans="1:14" x14ac:dyDescent="0.25">
      <c r="A2441" s="1">
        <v>35005</v>
      </c>
      <c r="B2441" s="3">
        <v>6.1640629999999996</v>
      </c>
      <c r="C2441" s="3">
        <v>6.2734379999999996</v>
      </c>
      <c r="D2441" s="3">
        <v>6.140625</v>
      </c>
      <c r="E2441" s="3">
        <v>6.25</v>
      </c>
      <c r="F2441" s="3">
        <v>4.5552710000000003</v>
      </c>
      <c r="G2441">
        <v>63504000</v>
      </c>
      <c r="H2441" s="3" t="str">
        <f>TEXT(MCFT[[#This Row],[Date]],"dddd")</f>
        <v>Thursday</v>
      </c>
      <c r="I2441" s="3">
        <f>MCFT[[#This Row],[Open]]-MCFT[[#This Row],[Close]]</f>
        <v>-8.5937000000000374E-2</v>
      </c>
      <c r="J2441" s="3">
        <f>INDEX(AAPL!$J:$J,MATCH(A:A,AAPL!$A:$A,0),1)</f>
        <v>8.928000000000047E-3</v>
      </c>
      <c r="K2441" s="3" t="str">
        <f>IF(MCFT[[#This Row],[Day Change]]&gt;0,"UP","DOWN")</f>
        <v>DOWN</v>
      </c>
      <c r="L2441" s="9">
        <f>_xlfn.RANK.EQ(MCFT[[#This Row],[Date]],A:A,1)</f>
        <v>2440</v>
      </c>
      <c r="M2441" s="10">
        <f>_xlfn.RANK.AVG(MCFT[[#This Row],[Same change on date for AAPL]],AAPL,1)</f>
        <v>4659.5</v>
      </c>
      <c r="N2441" s="2">
        <f>MCFT[[#This Row],[Close]]/MCFT[[#This Row],[Open]]</f>
        <v>1.0139416161061301</v>
      </c>
    </row>
    <row r="2442" spans="1:14" x14ac:dyDescent="0.25">
      <c r="A2442" s="1">
        <v>35006</v>
      </c>
      <c r="B2442" s="3">
        <v>6.25</v>
      </c>
      <c r="C2442" s="3">
        <v>6.2578129999999996</v>
      </c>
      <c r="D2442" s="3">
        <v>6.171875</v>
      </c>
      <c r="E2442" s="3">
        <v>6.21875</v>
      </c>
      <c r="F2442" s="3">
        <v>4.5324949999999999</v>
      </c>
      <c r="G2442">
        <v>40635200</v>
      </c>
      <c r="H2442" s="3" t="str">
        <f>TEXT(MCFT[[#This Row],[Date]],"dddd")</f>
        <v>Friday</v>
      </c>
      <c r="I2442" s="3">
        <f>MCFT[[#This Row],[Open]]-MCFT[[#This Row],[Close]]</f>
        <v>3.125E-2</v>
      </c>
      <c r="J2442" s="3">
        <f>INDEX(AAPL!$J:$J,MATCH(A:A,AAPL!$A:$A,0),1)</f>
        <v>8.9289999999999647E-3</v>
      </c>
      <c r="K2442" s="3" t="str">
        <f>IF(MCFT[[#This Row],[Day Change]]&gt;0,"UP","DOWN")</f>
        <v>UP</v>
      </c>
      <c r="L2442" s="9">
        <f>_xlfn.RANK.EQ(MCFT[[#This Row],[Date]],A:A,1)</f>
        <v>2441</v>
      </c>
      <c r="M2442" s="10">
        <f>_xlfn.RANK.AVG(MCFT[[#This Row],[Same change on date for AAPL]],AAPL,1)</f>
        <v>4768</v>
      </c>
      <c r="N2442" s="2">
        <f>MCFT[[#This Row],[Close]]/MCFT[[#This Row],[Open]]</f>
        <v>0.995</v>
      </c>
    </row>
    <row r="2443" spans="1:14" x14ac:dyDescent="0.25">
      <c r="A2443" s="1">
        <v>35009</v>
      </c>
      <c r="B2443" s="3">
        <v>6.0625</v>
      </c>
      <c r="C2443" s="3">
        <v>6.1796879999999996</v>
      </c>
      <c r="D2443" s="3">
        <v>6.0546879999999996</v>
      </c>
      <c r="E2443" s="3">
        <v>6.0859379999999996</v>
      </c>
      <c r="F2443" s="3">
        <v>4.4356929999999997</v>
      </c>
      <c r="G2443">
        <v>87729600</v>
      </c>
      <c r="H2443" s="3" t="str">
        <f>TEXT(MCFT[[#This Row],[Date]],"dddd")</f>
        <v>Monday</v>
      </c>
      <c r="I2443" s="3">
        <f>MCFT[[#This Row],[Open]]-MCFT[[#This Row],[Close]]</f>
        <v>-2.3437999999999626E-2</v>
      </c>
      <c r="J2443" s="3">
        <f>INDEX(AAPL!$J:$J,MATCH(A:A,AAPL!$A:$A,0),1)</f>
        <v>-5.8035999999999976E-2</v>
      </c>
      <c r="K2443" s="3" t="str">
        <f>IF(MCFT[[#This Row],[Day Change]]&gt;0,"UP","DOWN")</f>
        <v>DOWN</v>
      </c>
      <c r="L2443" s="9">
        <f>_xlfn.RANK.EQ(MCFT[[#This Row],[Date]],A:A,1)</f>
        <v>2442</v>
      </c>
      <c r="M2443" s="10">
        <f>_xlfn.RANK.AVG(MCFT[[#This Row],[Same change on date for AAPL]],AAPL,1)</f>
        <v>1891.5</v>
      </c>
      <c r="N2443" s="2">
        <f>MCFT[[#This Row],[Close]]/MCFT[[#This Row],[Open]]</f>
        <v>1.0038660618556701</v>
      </c>
    </row>
    <row r="2444" spans="1:14" x14ac:dyDescent="0.25">
      <c r="A2444" s="1">
        <v>35010</v>
      </c>
      <c r="B2444" s="3">
        <v>6.03125</v>
      </c>
      <c r="C2444" s="3">
        <v>6.0859379999999996</v>
      </c>
      <c r="D2444" s="3">
        <v>5.8046879999999996</v>
      </c>
      <c r="E2444" s="3">
        <v>5.8125</v>
      </c>
      <c r="F2444" s="3">
        <v>4.2364009999999999</v>
      </c>
      <c r="G2444">
        <v>115921600</v>
      </c>
      <c r="H2444" s="3" t="str">
        <f>TEXT(MCFT[[#This Row],[Date]],"dddd")</f>
        <v>Tuesday</v>
      </c>
      <c r="I2444" s="3">
        <f>MCFT[[#This Row],[Open]]-MCFT[[#This Row],[Close]]</f>
        <v>0.21875</v>
      </c>
      <c r="J2444" s="3">
        <f>INDEX(AAPL!$J:$J,MATCH(A:A,AAPL!$A:$A,0),1)</f>
        <v>-6.6964999999999941E-2</v>
      </c>
      <c r="K2444" s="3" t="str">
        <f>IF(MCFT[[#This Row],[Day Change]]&gt;0,"UP","DOWN")</f>
        <v>UP</v>
      </c>
      <c r="L2444" s="9">
        <f>_xlfn.RANK.EQ(MCFT[[#This Row],[Date]],A:A,1)</f>
        <v>2443</v>
      </c>
      <c r="M2444" s="10">
        <f>_xlfn.RANK.AVG(MCFT[[#This Row],[Same change on date for AAPL]],AAPL,1)</f>
        <v>1779</v>
      </c>
      <c r="N2444" s="2">
        <f>MCFT[[#This Row],[Close]]/MCFT[[#This Row],[Open]]</f>
        <v>0.96373056994818651</v>
      </c>
    </row>
    <row r="2445" spans="1:14" x14ac:dyDescent="0.25">
      <c r="A2445" s="1">
        <v>35011</v>
      </c>
      <c r="B2445" s="3">
        <v>5.8671879999999996</v>
      </c>
      <c r="C2445" s="3">
        <v>5.96875</v>
      </c>
      <c r="D2445" s="3">
        <v>5.8359379999999996</v>
      </c>
      <c r="E2445" s="3">
        <v>5.953125</v>
      </c>
      <c r="F2445" s="3">
        <v>4.3388949999999999</v>
      </c>
      <c r="G2445">
        <v>71280000</v>
      </c>
      <c r="H2445" s="3" t="str">
        <f>TEXT(MCFT[[#This Row],[Date]],"dddd")</f>
        <v>Wednesday</v>
      </c>
      <c r="I2445" s="3">
        <f>MCFT[[#This Row],[Open]]-MCFT[[#This Row],[Close]]</f>
        <v>-8.5937000000000374E-2</v>
      </c>
      <c r="J2445" s="3">
        <f>INDEX(AAPL!$J:$J,MATCH(A:A,AAPL!$A:$A,0),1)</f>
        <v>3.125E-2</v>
      </c>
      <c r="K2445" s="3" t="str">
        <f>IF(MCFT[[#This Row],[Day Change]]&gt;0,"UP","DOWN")</f>
        <v>DOWN</v>
      </c>
      <c r="L2445" s="9">
        <f>_xlfn.RANK.EQ(MCFT[[#This Row],[Date]],A:A,1)</f>
        <v>2444</v>
      </c>
      <c r="M2445" s="10">
        <f>_xlfn.RANK.AVG(MCFT[[#This Row],[Same change on date for AAPL]],AAPL,1)</f>
        <v>5817.5</v>
      </c>
      <c r="N2445" s="2">
        <f>MCFT[[#This Row],[Close]]/MCFT[[#This Row],[Open]]</f>
        <v>1.0146470506825416</v>
      </c>
    </row>
    <row r="2446" spans="1:14" x14ac:dyDescent="0.25">
      <c r="A2446" s="1">
        <v>35012</v>
      </c>
      <c r="B2446" s="3">
        <v>6.03125</v>
      </c>
      <c r="C2446" s="3">
        <v>6.1884750000000004</v>
      </c>
      <c r="D2446" s="3">
        <v>6</v>
      </c>
      <c r="E2446" s="3">
        <v>6.1875</v>
      </c>
      <c r="F2446" s="3">
        <v>4.5097189999999996</v>
      </c>
      <c r="G2446">
        <v>99814400</v>
      </c>
      <c r="H2446" s="3" t="str">
        <f>TEXT(MCFT[[#This Row],[Date]],"dddd")</f>
        <v>Thursday</v>
      </c>
      <c r="I2446" s="3">
        <f>MCFT[[#This Row],[Open]]-MCFT[[#This Row],[Close]]</f>
        <v>-0.15625</v>
      </c>
      <c r="J2446" s="3">
        <f>INDEX(AAPL!$J:$J,MATCH(A:A,AAPL!$A:$A,0),1)</f>
        <v>1.3392999999999988E-2</v>
      </c>
      <c r="K2446" s="3" t="str">
        <f>IF(MCFT[[#This Row],[Day Change]]&gt;0,"UP","DOWN")</f>
        <v>DOWN</v>
      </c>
      <c r="L2446" s="9">
        <f>_xlfn.RANK.EQ(MCFT[[#This Row],[Date]],A:A,1)</f>
        <v>2445</v>
      </c>
      <c r="M2446" s="10">
        <f>_xlfn.RANK.AVG(MCFT[[#This Row],[Same change on date for AAPL]],AAPL,1)</f>
        <v>5018.5</v>
      </c>
      <c r="N2446" s="2">
        <f>MCFT[[#This Row],[Close]]/MCFT[[#This Row],[Open]]</f>
        <v>1.0259067357512954</v>
      </c>
    </row>
    <row r="2447" spans="1:14" x14ac:dyDescent="0.25">
      <c r="A2447" s="1">
        <v>35013</v>
      </c>
      <c r="B2447" s="3">
        <v>6.15625</v>
      </c>
      <c r="C2447" s="3">
        <v>6.1875</v>
      </c>
      <c r="D2447" s="3">
        <v>6.038081</v>
      </c>
      <c r="E2447" s="3">
        <v>6.0546879999999996</v>
      </c>
      <c r="F2447" s="3">
        <v>4.4129189999999996</v>
      </c>
      <c r="G2447">
        <v>60819200</v>
      </c>
      <c r="H2447" s="3" t="str">
        <f>TEXT(MCFT[[#This Row],[Date]],"dddd")</f>
        <v>Friday</v>
      </c>
      <c r="I2447" s="3">
        <f>MCFT[[#This Row],[Open]]-MCFT[[#This Row],[Close]]</f>
        <v>0.10156200000000037</v>
      </c>
      <c r="J2447" s="3">
        <f>INDEX(AAPL!$J:$J,MATCH(A:A,AAPL!$A:$A,0),1)</f>
        <v>-1.3392999999999988E-2</v>
      </c>
      <c r="K2447" s="3" t="str">
        <f>IF(MCFT[[#This Row],[Day Change]]&gt;0,"UP","DOWN")</f>
        <v>UP</v>
      </c>
      <c r="L2447" s="9">
        <f>_xlfn.RANK.EQ(MCFT[[#This Row],[Date]],A:A,1)</f>
        <v>2446</v>
      </c>
      <c r="M2447" s="10">
        <f>_xlfn.RANK.AVG(MCFT[[#This Row],[Same change on date for AAPL]],AAPL,1)</f>
        <v>3219.5</v>
      </c>
      <c r="N2447" s="2">
        <f>MCFT[[#This Row],[Close]]/MCFT[[#This Row],[Open]]</f>
        <v>0.98350261928934002</v>
      </c>
    </row>
    <row r="2448" spans="1:14" x14ac:dyDescent="0.25">
      <c r="A2448" s="1">
        <v>35016</v>
      </c>
      <c r="B2448" s="3">
        <v>6.0390629999999996</v>
      </c>
      <c r="C2448" s="3">
        <v>6.078125</v>
      </c>
      <c r="D2448" s="3">
        <v>6.0039059999999997</v>
      </c>
      <c r="E2448" s="3">
        <v>6.0195309999999997</v>
      </c>
      <c r="F2448" s="3">
        <v>4.3872949999999999</v>
      </c>
      <c r="G2448">
        <v>59003200</v>
      </c>
      <c r="H2448" s="3" t="str">
        <f>TEXT(MCFT[[#This Row],[Date]],"dddd")</f>
        <v>Monday</v>
      </c>
      <c r="I2448" s="3">
        <f>MCFT[[#This Row],[Open]]-MCFT[[#This Row],[Close]]</f>
        <v>1.9531999999999883E-2</v>
      </c>
      <c r="J2448" s="3">
        <f>INDEX(AAPL!$J:$J,MATCH(A:A,AAPL!$A:$A,0),1)</f>
        <v>-2.2321000000000035E-2</v>
      </c>
      <c r="K2448" s="3" t="str">
        <f>IF(MCFT[[#This Row],[Day Change]]&gt;0,"UP","DOWN")</f>
        <v>UP</v>
      </c>
      <c r="L2448" s="9">
        <f>_xlfn.RANK.EQ(MCFT[[#This Row],[Date]],A:A,1)</f>
        <v>2447</v>
      </c>
      <c r="M2448" s="10">
        <f>_xlfn.RANK.AVG(MCFT[[#This Row],[Same change on date for AAPL]],AAPL,1)</f>
        <v>2794.5</v>
      </c>
      <c r="N2448" s="2">
        <f>MCFT[[#This Row],[Close]]/MCFT[[#This Row],[Open]]</f>
        <v>0.99676572342431269</v>
      </c>
    </row>
    <row r="2449" spans="1:14" x14ac:dyDescent="0.25">
      <c r="A2449" s="1">
        <v>35017</v>
      </c>
      <c r="B2449" s="3">
        <v>5.9921879999999996</v>
      </c>
      <c r="C2449" s="3">
        <v>6</v>
      </c>
      <c r="D2449" s="3">
        <v>5.8671879999999996</v>
      </c>
      <c r="E2449" s="3">
        <v>5.875</v>
      </c>
      <c r="F2449" s="3">
        <v>4.281955</v>
      </c>
      <c r="G2449">
        <v>75657600</v>
      </c>
      <c r="H2449" s="3" t="str">
        <f>TEXT(MCFT[[#This Row],[Date]],"dddd")</f>
        <v>Tuesday</v>
      </c>
      <c r="I2449" s="3">
        <f>MCFT[[#This Row],[Open]]-MCFT[[#This Row],[Close]]</f>
        <v>0.11718799999999963</v>
      </c>
      <c r="J2449" s="3">
        <f>INDEX(AAPL!$J:$J,MATCH(A:A,AAPL!$A:$A,0),1)</f>
        <v>-1.7857000000000012E-2</v>
      </c>
      <c r="K2449" s="3" t="str">
        <f>IF(MCFT[[#This Row],[Day Change]]&gt;0,"UP","DOWN")</f>
        <v>UP</v>
      </c>
      <c r="L2449" s="9">
        <f>_xlfn.RANK.EQ(MCFT[[#This Row],[Date]],A:A,1)</f>
        <v>2448</v>
      </c>
      <c r="M2449" s="10">
        <f>_xlfn.RANK.AVG(MCFT[[#This Row],[Same change on date for AAPL]],AAPL,1)</f>
        <v>2994</v>
      </c>
      <c r="N2449" s="2">
        <f>MCFT[[#This Row],[Close]]/MCFT[[#This Row],[Open]]</f>
        <v>0.9804432037179075</v>
      </c>
    </row>
    <row r="2450" spans="1:14" x14ac:dyDescent="0.25">
      <c r="A2450" s="1">
        <v>35018</v>
      </c>
      <c r="B2450" s="3">
        <v>5.8984379999999996</v>
      </c>
      <c r="C2450" s="3">
        <v>5.9140629999999996</v>
      </c>
      <c r="D2450" s="3">
        <v>5.7421879999999996</v>
      </c>
      <c r="E2450" s="3">
        <v>5.875</v>
      </c>
      <c r="F2450" s="3">
        <v>4.281955</v>
      </c>
      <c r="G2450">
        <v>108686400</v>
      </c>
      <c r="H2450" s="3" t="str">
        <f>TEXT(MCFT[[#This Row],[Date]],"dddd")</f>
        <v>Wednesday</v>
      </c>
      <c r="I2450" s="3">
        <f>MCFT[[#This Row],[Open]]-MCFT[[#This Row],[Close]]</f>
        <v>2.3437999999999626E-2</v>
      </c>
      <c r="J2450" s="3">
        <f>INDEX(AAPL!$J:$J,MATCH(A:A,AAPL!$A:$A,0),1)</f>
        <v>3.5714000000000024E-2</v>
      </c>
      <c r="K2450" s="3" t="str">
        <f>IF(MCFT[[#This Row],[Day Change]]&gt;0,"UP","DOWN")</f>
        <v>UP</v>
      </c>
      <c r="L2450" s="9">
        <f>_xlfn.RANK.EQ(MCFT[[#This Row],[Date]],A:A,1)</f>
        <v>2449</v>
      </c>
      <c r="M2450" s="10">
        <f>_xlfn.RANK.AVG(MCFT[[#This Row],[Same change on date for AAPL]],AAPL,1)</f>
        <v>5958</v>
      </c>
      <c r="N2450" s="2">
        <f>MCFT[[#This Row],[Close]]/MCFT[[#This Row],[Open]]</f>
        <v>0.99602640563484779</v>
      </c>
    </row>
    <row r="2451" spans="1:14" x14ac:dyDescent="0.25">
      <c r="A2451" s="1">
        <v>35019</v>
      </c>
      <c r="B2451" s="3">
        <v>5.65625</v>
      </c>
      <c r="C2451" s="3">
        <v>5.7402309999999996</v>
      </c>
      <c r="D2451" s="3">
        <v>5.6015629999999996</v>
      </c>
      <c r="E2451" s="3">
        <v>5.6171879999999996</v>
      </c>
      <c r="F2451" s="3">
        <v>4.0940479999999999</v>
      </c>
      <c r="G2451">
        <v>195126400</v>
      </c>
      <c r="H2451" s="3" t="str">
        <f>TEXT(MCFT[[#This Row],[Date]],"dddd")</f>
        <v>Thursday</v>
      </c>
      <c r="I2451" s="3">
        <f>MCFT[[#This Row],[Open]]-MCFT[[#This Row],[Close]]</f>
        <v>3.9062000000000374E-2</v>
      </c>
      <c r="J2451" s="3">
        <f>INDEX(AAPL!$J:$J,MATCH(A:A,AAPL!$A:$A,0),1)</f>
        <v>3.3482000000000012E-2</v>
      </c>
      <c r="K2451" s="3" t="str">
        <f>IF(MCFT[[#This Row],[Day Change]]&gt;0,"UP","DOWN")</f>
        <v>UP</v>
      </c>
      <c r="L2451" s="9">
        <f>_xlfn.RANK.EQ(MCFT[[#This Row],[Date]],A:A,1)</f>
        <v>2450</v>
      </c>
      <c r="M2451" s="10">
        <f>_xlfn.RANK.AVG(MCFT[[#This Row],[Same change on date for AAPL]],AAPL,1)</f>
        <v>5874</v>
      </c>
      <c r="N2451" s="2">
        <f>MCFT[[#This Row],[Close]]/MCFT[[#This Row],[Open]]</f>
        <v>0.99309401104972372</v>
      </c>
    </row>
    <row r="2452" spans="1:14" x14ac:dyDescent="0.25">
      <c r="A2452" s="1">
        <v>35020</v>
      </c>
      <c r="B2452" s="3">
        <v>5.625</v>
      </c>
      <c r="C2452" s="3">
        <v>5.6640629999999996</v>
      </c>
      <c r="D2452" s="3">
        <v>5.4609379999999996</v>
      </c>
      <c r="E2452" s="3">
        <v>5.4609379999999996</v>
      </c>
      <c r="F2452" s="3">
        <v>3.9801700000000002</v>
      </c>
      <c r="G2452">
        <v>143803200</v>
      </c>
      <c r="H2452" s="3" t="str">
        <f>TEXT(MCFT[[#This Row],[Date]],"dddd")</f>
        <v>Friday</v>
      </c>
      <c r="I2452" s="3">
        <f>MCFT[[#This Row],[Open]]-MCFT[[#This Row],[Close]]</f>
        <v>0.16406200000000037</v>
      </c>
      <c r="J2452" s="3">
        <f>INDEX(AAPL!$J:$J,MATCH(A:A,AAPL!$A:$A,0),1)</f>
        <v>-4.4649999999999412E-3</v>
      </c>
      <c r="K2452" s="3" t="str">
        <f>IF(MCFT[[#This Row],[Day Change]]&gt;0,"UP","DOWN")</f>
        <v>UP</v>
      </c>
      <c r="L2452" s="9">
        <f>_xlfn.RANK.EQ(MCFT[[#This Row],[Date]],A:A,1)</f>
        <v>2451</v>
      </c>
      <c r="M2452" s="10">
        <f>_xlfn.RANK.AVG(MCFT[[#This Row],[Same change on date for AAPL]],AAPL,1)</f>
        <v>3750.5</v>
      </c>
      <c r="N2452" s="2">
        <f>MCFT[[#This Row],[Close]]/MCFT[[#This Row],[Open]]</f>
        <v>0.97083342222222213</v>
      </c>
    </row>
    <row r="2453" spans="1:14" x14ac:dyDescent="0.25">
      <c r="A2453" s="1">
        <v>35023</v>
      </c>
      <c r="B2453" s="3">
        <v>5.5234379999999996</v>
      </c>
      <c r="C2453" s="3">
        <v>5.5859379999999996</v>
      </c>
      <c r="D2453" s="3">
        <v>5.359375</v>
      </c>
      <c r="E2453" s="3">
        <v>5.375</v>
      </c>
      <c r="F2453" s="3">
        <v>3.9175330000000002</v>
      </c>
      <c r="G2453">
        <v>115296000</v>
      </c>
      <c r="H2453" s="3" t="str">
        <f>TEXT(MCFT[[#This Row],[Date]],"dddd")</f>
        <v>Monday</v>
      </c>
      <c r="I2453" s="3">
        <f>MCFT[[#This Row],[Open]]-MCFT[[#This Row],[Close]]</f>
        <v>0.14843799999999963</v>
      </c>
      <c r="J2453" s="3">
        <f>INDEX(AAPL!$J:$J,MATCH(A:A,AAPL!$A:$A,0),1)</f>
        <v>5.8035999999999976E-2</v>
      </c>
      <c r="K2453" s="3" t="str">
        <f>IF(MCFT[[#This Row],[Day Change]]&gt;0,"UP","DOWN")</f>
        <v>UP</v>
      </c>
      <c r="L2453" s="9">
        <f>_xlfn.RANK.EQ(MCFT[[#This Row],[Date]],A:A,1)</f>
        <v>2452</v>
      </c>
      <c r="M2453" s="10">
        <f>_xlfn.RANK.AVG(MCFT[[#This Row],[Same change on date for AAPL]],AAPL,1)</f>
        <v>6397.5</v>
      </c>
      <c r="N2453" s="2">
        <f>MCFT[[#This Row],[Close]]/MCFT[[#This Row],[Open]]</f>
        <v>0.97312579592637782</v>
      </c>
    </row>
    <row r="2454" spans="1:14" x14ac:dyDescent="0.25">
      <c r="A2454" s="1">
        <v>35024</v>
      </c>
      <c r="B2454" s="3">
        <v>5.3671879999999996</v>
      </c>
      <c r="C2454" s="3">
        <v>5.546875</v>
      </c>
      <c r="D2454" s="3">
        <v>5.265625</v>
      </c>
      <c r="E2454" s="3">
        <v>5.5</v>
      </c>
      <c r="F2454" s="3">
        <v>4.0086360000000001</v>
      </c>
      <c r="G2454">
        <v>130163200</v>
      </c>
      <c r="H2454" s="3" t="str">
        <f>TEXT(MCFT[[#This Row],[Date]],"dddd")</f>
        <v>Tuesday</v>
      </c>
      <c r="I2454" s="3">
        <f>MCFT[[#This Row],[Open]]-MCFT[[#This Row],[Close]]</f>
        <v>-0.13281200000000037</v>
      </c>
      <c r="J2454" s="3">
        <f>INDEX(AAPL!$J:$J,MATCH(A:A,AAPL!$A:$A,0),1)</f>
        <v>4.4649999999999412E-3</v>
      </c>
      <c r="K2454" s="3" t="str">
        <f>IF(MCFT[[#This Row],[Day Change]]&gt;0,"UP","DOWN")</f>
        <v>DOWN</v>
      </c>
      <c r="L2454" s="9">
        <f>_xlfn.RANK.EQ(MCFT[[#This Row],[Date]],A:A,1)</f>
        <v>2453</v>
      </c>
      <c r="M2454" s="10">
        <f>_xlfn.RANK.AVG(MCFT[[#This Row],[Same change on date for AAPL]],AAPL,1)</f>
        <v>4478.5</v>
      </c>
      <c r="N2454" s="2">
        <f>MCFT[[#This Row],[Close]]/MCFT[[#This Row],[Open]]</f>
        <v>1.0247451738228659</v>
      </c>
    </row>
    <row r="2455" spans="1:14" x14ac:dyDescent="0.25">
      <c r="A2455" s="1">
        <v>35025</v>
      </c>
      <c r="B2455" s="3">
        <v>5.5234379999999996</v>
      </c>
      <c r="C2455" s="3">
        <v>5.59375</v>
      </c>
      <c r="D2455" s="3">
        <v>5.453125</v>
      </c>
      <c r="E2455" s="3">
        <v>5.4609379999999996</v>
      </c>
      <c r="F2455" s="3">
        <v>3.9801700000000002</v>
      </c>
      <c r="G2455">
        <v>65428800</v>
      </c>
      <c r="H2455" s="3" t="str">
        <f>TEXT(MCFT[[#This Row],[Date]],"dddd")</f>
        <v>Wednesday</v>
      </c>
      <c r="I2455" s="3">
        <f>MCFT[[#This Row],[Open]]-MCFT[[#This Row],[Close]]</f>
        <v>6.25E-2</v>
      </c>
      <c r="J2455" s="3">
        <f>INDEX(AAPL!$J:$J,MATCH(A:A,AAPL!$A:$A,0),1)</f>
        <v>0</v>
      </c>
      <c r="K2455" s="3" t="str">
        <f>IF(MCFT[[#This Row],[Day Change]]&gt;0,"UP","DOWN")</f>
        <v>UP</v>
      </c>
      <c r="L2455" s="9">
        <f>_xlfn.RANK.EQ(MCFT[[#This Row],[Date]],A:A,1)</f>
        <v>2454</v>
      </c>
      <c r="M2455" s="10">
        <f>_xlfn.RANK.AVG(MCFT[[#This Row],[Same change on date for AAPL]],AAPL,1)</f>
        <v>4124.5</v>
      </c>
      <c r="N2455" s="2">
        <f>MCFT[[#This Row],[Close]]/MCFT[[#This Row],[Open]]</f>
        <v>0.98868458376829793</v>
      </c>
    </row>
    <row r="2456" spans="1:14" x14ac:dyDescent="0.25">
      <c r="A2456" s="1">
        <v>35027</v>
      </c>
      <c r="B2456" s="3">
        <v>5.4765629999999996</v>
      </c>
      <c r="C2456" s="3">
        <v>5.515625</v>
      </c>
      <c r="D2456" s="3">
        <v>5.4609379999999996</v>
      </c>
      <c r="E2456" s="3">
        <v>5.5</v>
      </c>
      <c r="F2456" s="3">
        <v>4.0086360000000001</v>
      </c>
      <c r="G2456">
        <v>15014400</v>
      </c>
      <c r="H2456" s="3" t="str">
        <f>TEXT(MCFT[[#This Row],[Date]],"dddd")</f>
        <v>Friday</v>
      </c>
      <c r="I2456" s="3">
        <f>MCFT[[#This Row],[Open]]-MCFT[[#This Row],[Close]]</f>
        <v>-2.3437000000000374E-2</v>
      </c>
      <c r="J2456" s="3">
        <f>INDEX(AAPL!$J:$J,MATCH(A:A,AAPL!$A:$A,0),1)</f>
        <v>-4.6875E-2</v>
      </c>
      <c r="K2456" s="3" t="str">
        <f>IF(MCFT[[#This Row],[Day Change]]&gt;0,"UP","DOWN")</f>
        <v>DOWN</v>
      </c>
      <c r="L2456" s="9">
        <f>_xlfn.RANK.EQ(MCFT[[#This Row],[Date]],A:A,1)</f>
        <v>2455</v>
      </c>
      <c r="M2456" s="10">
        <f>_xlfn.RANK.AVG(MCFT[[#This Row],[Same change on date for AAPL]],AAPL,1)</f>
        <v>2064.5</v>
      </c>
      <c r="N2456" s="2">
        <f>MCFT[[#This Row],[Close]]/MCFT[[#This Row],[Open]]</f>
        <v>1.0042795088817567</v>
      </c>
    </row>
    <row r="2457" spans="1:14" x14ac:dyDescent="0.25">
      <c r="A2457" s="1">
        <v>35030</v>
      </c>
      <c r="B2457" s="3">
        <v>5.5390629999999996</v>
      </c>
      <c r="C2457" s="3">
        <v>5.59375</v>
      </c>
      <c r="D2457" s="3">
        <v>5.446288</v>
      </c>
      <c r="E2457" s="3">
        <v>5.453125</v>
      </c>
      <c r="F2457" s="3">
        <v>3.9744739999999998</v>
      </c>
      <c r="G2457">
        <v>79100800</v>
      </c>
      <c r="H2457" s="3" t="str">
        <f>TEXT(MCFT[[#This Row],[Date]],"dddd")</f>
        <v>Monday</v>
      </c>
      <c r="I2457" s="3">
        <f>MCFT[[#This Row],[Open]]-MCFT[[#This Row],[Close]]</f>
        <v>8.5937999999999626E-2</v>
      </c>
      <c r="J2457" s="3">
        <f>INDEX(AAPL!$J:$J,MATCH(A:A,AAPL!$A:$A,0),1)</f>
        <v>4.4642999999999988E-2</v>
      </c>
      <c r="K2457" s="3" t="str">
        <f>IF(MCFT[[#This Row],[Day Change]]&gt;0,"UP","DOWN")</f>
        <v>UP</v>
      </c>
      <c r="L2457" s="9">
        <f>_xlfn.RANK.EQ(MCFT[[#This Row],[Date]],A:A,1)</f>
        <v>2456</v>
      </c>
      <c r="M2457" s="10">
        <f>_xlfn.RANK.AVG(MCFT[[#This Row],[Same change on date for AAPL]],AAPL,1)</f>
        <v>6186.5</v>
      </c>
      <c r="N2457" s="2">
        <f>MCFT[[#This Row],[Close]]/MCFT[[#This Row],[Open]]</f>
        <v>0.98448510154154234</v>
      </c>
    </row>
    <row r="2458" spans="1:14" x14ac:dyDescent="0.25">
      <c r="A2458" s="1">
        <v>35031</v>
      </c>
      <c r="B2458" s="3">
        <v>5.4375</v>
      </c>
      <c r="C2458" s="3">
        <v>5.71875</v>
      </c>
      <c r="D2458" s="3">
        <v>5.40625</v>
      </c>
      <c r="E2458" s="3">
        <v>5.71875</v>
      </c>
      <c r="F2458" s="3">
        <v>4.1680729999999997</v>
      </c>
      <c r="G2458">
        <v>86537600</v>
      </c>
      <c r="H2458" s="3" t="str">
        <f>TEXT(MCFT[[#This Row],[Date]],"dddd")</f>
        <v>Tuesday</v>
      </c>
      <c r="I2458" s="3">
        <f>MCFT[[#This Row],[Open]]-MCFT[[#This Row],[Close]]</f>
        <v>-0.28125</v>
      </c>
      <c r="J2458" s="3">
        <f>INDEX(AAPL!$J:$J,MATCH(A:A,AAPL!$A:$A,0),1)</f>
        <v>-2.2321000000000035E-2</v>
      </c>
      <c r="K2458" s="3" t="str">
        <f>IF(MCFT[[#This Row],[Day Change]]&gt;0,"UP","DOWN")</f>
        <v>DOWN</v>
      </c>
      <c r="L2458" s="9">
        <f>_xlfn.RANK.EQ(MCFT[[#This Row],[Date]],A:A,1)</f>
        <v>2457</v>
      </c>
      <c r="M2458" s="10">
        <f>_xlfn.RANK.AVG(MCFT[[#This Row],[Same change on date for AAPL]],AAPL,1)</f>
        <v>2794.5</v>
      </c>
      <c r="N2458" s="2">
        <f>MCFT[[#This Row],[Close]]/MCFT[[#This Row],[Open]]</f>
        <v>1.0517241379310345</v>
      </c>
    </row>
    <row r="2459" spans="1:14" x14ac:dyDescent="0.25">
      <c r="A2459" s="1">
        <v>35032</v>
      </c>
      <c r="B2459" s="3">
        <v>5.7421879999999996</v>
      </c>
      <c r="C2459" s="3">
        <v>5.78125</v>
      </c>
      <c r="D2459" s="3">
        <v>5.578125</v>
      </c>
      <c r="E2459" s="3">
        <v>5.609375</v>
      </c>
      <c r="F2459" s="3">
        <v>4.0883560000000001</v>
      </c>
      <c r="G2459">
        <v>91067200</v>
      </c>
      <c r="H2459" s="3" t="str">
        <f>TEXT(MCFT[[#This Row],[Date]],"dddd")</f>
        <v>Wednesday</v>
      </c>
      <c r="I2459" s="3">
        <f>MCFT[[#This Row],[Open]]-MCFT[[#This Row],[Close]]</f>
        <v>0.13281299999999963</v>
      </c>
      <c r="J2459" s="3">
        <f>INDEX(AAPL!$J:$J,MATCH(A:A,AAPL!$A:$A,0),1)</f>
        <v>3.125E-2</v>
      </c>
      <c r="K2459" s="3" t="str">
        <f>IF(MCFT[[#This Row],[Day Change]]&gt;0,"UP","DOWN")</f>
        <v>UP</v>
      </c>
      <c r="L2459" s="9">
        <f>_xlfn.RANK.EQ(MCFT[[#This Row],[Date]],A:A,1)</f>
        <v>2458</v>
      </c>
      <c r="M2459" s="10">
        <f>_xlfn.RANK.AVG(MCFT[[#This Row],[Same change on date for AAPL]],AAPL,1)</f>
        <v>5817.5</v>
      </c>
      <c r="N2459" s="2">
        <f>MCFT[[#This Row],[Close]]/MCFT[[#This Row],[Open]]</f>
        <v>0.97687066323847294</v>
      </c>
    </row>
    <row r="2460" spans="1:14" x14ac:dyDescent="0.25">
      <c r="A2460" s="1">
        <v>35033</v>
      </c>
      <c r="B2460" s="3">
        <v>5.59375</v>
      </c>
      <c r="C2460" s="3">
        <v>5.609375</v>
      </c>
      <c r="D2460" s="3">
        <v>5.4296879999999996</v>
      </c>
      <c r="E2460" s="3">
        <v>5.4453129999999996</v>
      </c>
      <c r="F2460" s="3">
        <v>3.9687800000000002</v>
      </c>
      <c r="G2460">
        <v>93512000</v>
      </c>
      <c r="H2460" s="3" t="str">
        <f>TEXT(MCFT[[#This Row],[Date]],"dddd")</f>
        <v>Thursday</v>
      </c>
      <c r="I2460" s="3">
        <f>MCFT[[#This Row],[Open]]-MCFT[[#This Row],[Close]]</f>
        <v>0.14843700000000037</v>
      </c>
      <c r="J2460" s="3">
        <f>INDEX(AAPL!$J:$J,MATCH(A:A,AAPL!$A:$A,0),1)</f>
        <v>2.6785999999999976E-2</v>
      </c>
      <c r="K2460" s="3" t="str">
        <f>IF(MCFT[[#This Row],[Day Change]]&gt;0,"UP","DOWN")</f>
        <v>UP</v>
      </c>
      <c r="L2460" s="9">
        <f>_xlfn.RANK.EQ(MCFT[[#This Row],[Date]],A:A,1)</f>
        <v>2459</v>
      </c>
      <c r="M2460" s="10">
        <f>_xlfn.RANK.AVG(MCFT[[#This Row],[Same change on date for AAPL]],AAPL,1)</f>
        <v>5686</v>
      </c>
      <c r="N2460" s="2">
        <f>MCFT[[#This Row],[Close]]/MCFT[[#This Row],[Open]]</f>
        <v>0.97346377653631277</v>
      </c>
    </row>
    <row r="2461" spans="1:14" x14ac:dyDescent="0.25">
      <c r="A2461" s="1">
        <v>35034</v>
      </c>
      <c r="B2461" s="3">
        <v>5.4453129999999996</v>
      </c>
      <c r="C2461" s="3">
        <v>5.4921879999999996</v>
      </c>
      <c r="D2461" s="3">
        <v>5.3671879999999996</v>
      </c>
      <c r="E2461" s="3">
        <v>5.390625</v>
      </c>
      <c r="F2461" s="3">
        <v>3.9289200000000002</v>
      </c>
      <c r="G2461">
        <v>96124800</v>
      </c>
      <c r="H2461" s="3" t="str">
        <f>TEXT(MCFT[[#This Row],[Date]],"dddd")</f>
        <v>Friday</v>
      </c>
      <c r="I2461" s="3">
        <f>MCFT[[#This Row],[Open]]-MCFT[[#This Row],[Close]]</f>
        <v>5.4687999999999626E-2</v>
      </c>
      <c r="J2461" s="3">
        <f>INDEX(AAPL!$J:$J,MATCH(A:A,AAPL!$A:$A,0),1)</f>
        <v>1.3392999999999988E-2</v>
      </c>
      <c r="K2461" s="3" t="str">
        <f>IF(MCFT[[#This Row],[Day Change]]&gt;0,"UP","DOWN")</f>
        <v>UP</v>
      </c>
      <c r="L2461" s="9">
        <f>_xlfn.RANK.EQ(MCFT[[#This Row],[Date]],A:A,1)</f>
        <v>2460</v>
      </c>
      <c r="M2461" s="10">
        <f>_xlfn.RANK.AVG(MCFT[[#This Row],[Same change on date for AAPL]],AAPL,1)</f>
        <v>5018.5</v>
      </c>
      <c r="N2461" s="2">
        <f>MCFT[[#This Row],[Close]]/MCFT[[#This Row],[Open]]</f>
        <v>0.98995686749320022</v>
      </c>
    </row>
    <row r="2462" spans="1:14" x14ac:dyDescent="0.25">
      <c r="A2462" s="1">
        <v>35037</v>
      </c>
      <c r="B2462" s="3">
        <v>5.3828129999999996</v>
      </c>
      <c r="C2462" s="3">
        <v>5.6015629999999996</v>
      </c>
      <c r="D2462" s="3">
        <v>5.328125</v>
      </c>
      <c r="E2462" s="3">
        <v>5.4921879999999996</v>
      </c>
      <c r="F2462" s="3">
        <v>4.0029440000000003</v>
      </c>
      <c r="G2462">
        <v>130436800</v>
      </c>
      <c r="H2462" s="3" t="str">
        <f>TEXT(MCFT[[#This Row],[Date]],"dddd")</f>
        <v>Monday</v>
      </c>
      <c r="I2462" s="3">
        <f>MCFT[[#This Row],[Open]]-MCFT[[#This Row],[Close]]</f>
        <v>-0.109375</v>
      </c>
      <c r="J2462" s="3">
        <f>INDEX(AAPL!$J:$J,MATCH(A:A,AAPL!$A:$A,0),1)</f>
        <v>2.2321999999999953E-2</v>
      </c>
      <c r="K2462" s="3" t="str">
        <f>IF(MCFT[[#This Row],[Day Change]]&gt;0,"UP","DOWN")</f>
        <v>DOWN</v>
      </c>
      <c r="L2462" s="9">
        <f>_xlfn.RANK.EQ(MCFT[[#This Row],[Date]],A:A,1)</f>
        <v>2461</v>
      </c>
      <c r="M2462" s="10">
        <f>_xlfn.RANK.AVG(MCFT[[#This Row],[Same change on date for AAPL]],AAPL,1)</f>
        <v>5525</v>
      </c>
      <c r="N2462" s="2">
        <f>MCFT[[#This Row],[Close]]/MCFT[[#This Row],[Open]]</f>
        <v>1.020319301450747</v>
      </c>
    </row>
    <row r="2463" spans="1:14" x14ac:dyDescent="0.25">
      <c r="A2463" s="1">
        <v>35038</v>
      </c>
      <c r="B2463" s="3">
        <v>5.4921879999999996</v>
      </c>
      <c r="C2463" s="3">
        <v>5.5078129999999996</v>
      </c>
      <c r="D2463" s="3">
        <v>5.3203129999999996</v>
      </c>
      <c r="E2463" s="3">
        <v>5.375</v>
      </c>
      <c r="F2463" s="3">
        <v>3.9175330000000002</v>
      </c>
      <c r="G2463">
        <v>104528000</v>
      </c>
      <c r="H2463" s="3" t="str">
        <f>TEXT(MCFT[[#This Row],[Date]],"dddd")</f>
        <v>Tuesday</v>
      </c>
      <c r="I2463" s="3">
        <f>MCFT[[#This Row],[Open]]-MCFT[[#This Row],[Close]]</f>
        <v>0.11718799999999963</v>
      </c>
      <c r="J2463" s="3">
        <f>INDEX(AAPL!$J:$J,MATCH(A:A,AAPL!$A:$A,0),1)</f>
        <v>-3.5714000000000024E-2</v>
      </c>
      <c r="K2463" s="3" t="str">
        <f>IF(MCFT[[#This Row],[Day Change]]&gt;0,"UP","DOWN")</f>
        <v>UP</v>
      </c>
      <c r="L2463" s="9">
        <f>_xlfn.RANK.EQ(MCFT[[#This Row],[Date]],A:A,1)</f>
        <v>2462</v>
      </c>
      <c r="M2463" s="10">
        <f>_xlfn.RANK.AVG(MCFT[[#This Row],[Same change on date for AAPL]],AAPL,1)</f>
        <v>2341.5</v>
      </c>
      <c r="N2463" s="2">
        <f>MCFT[[#This Row],[Close]]/MCFT[[#This Row],[Open]]</f>
        <v>0.97866278430381481</v>
      </c>
    </row>
    <row r="2464" spans="1:14" x14ac:dyDescent="0.25">
      <c r="A2464" s="1">
        <v>35039</v>
      </c>
      <c r="B2464" s="3">
        <v>5.3828129999999996</v>
      </c>
      <c r="C2464" s="3">
        <v>5.6875</v>
      </c>
      <c r="D2464" s="3">
        <v>5.375</v>
      </c>
      <c r="E2464" s="3">
        <v>5.6640629999999996</v>
      </c>
      <c r="F2464" s="3">
        <v>4.1282120000000004</v>
      </c>
      <c r="G2464">
        <v>145272000</v>
      </c>
      <c r="H2464" s="3" t="str">
        <f>TEXT(MCFT[[#This Row],[Date]],"dddd")</f>
        <v>Wednesday</v>
      </c>
      <c r="I2464" s="3">
        <f>MCFT[[#This Row],[Open]]-MCFT[[#This Row],[Close]]</f>
        <v>-0.28125</v>
      </c>
      <c r="J2464" s="3">
        <f>INDEX(AAPL!$J:$J,MATCH(A:A,AAPL!$A:$A,0),1)</f>
        <v>3.5714000000000024E-2</v>
      </c>
      <c r="K2464" s="3" t="str">
        <f>IF(MCFT[[#This Row],[Day Change]]&gt;0,"UP","DOWN")</f>
        <v>DOWN</v>
      </c>
      <c r="L2464" s="9">
        <f>_xlfn.RANK.EQ(MCFT[[#This Row],[Date]],A:A,1)</f>
        <v>2463</v>
      </c>
      <c r="M2464" s="10">
        <f>_xlfn.RANK.AVG(MCFT[[#This Row],[Same change on date for AAPL]],AAPL,1)</f>
        <v>5958</v>
      </c>
      <c r="N2464" s="2">
        <f>MCFT[[#This Row],[Close]]/MCFT[[#This Row],[Open]]</f>
        <v>1.052249632301921</v>
      </c>
    </row>
    <row r="2465" spans="1:14" x14ac:dyDescent="0.25">
      <c r="A2465" s="1">
        <v>35040</v>
      </c>
      <c r="B2465" s="3">
        <v>5.6953129999999996</v>
      </c>
      <c r="C2465" s="3">
        <v>5.75</v>
      </c>
      <c r="D2465" s="3">
        <v>5.553706</v>
      </c>
      <c r="E2465" s="3">
        <v>5.65625</v>
      </c>
      <c r="F2465" s="3">
        <v>4.1225199999999997</v>
      </c>
      <c r="G2465">
        <v>132876800</v>
      </c>
      <c r="H2465" s="3" t="str">
        <f>TEXT(MCFT[[#This Row],[Date]],"dddd")</f>
        <v>Thursday</v>
      </c>
      <c r="I2465" s="3">
        <f>MCFT[[#This Row],[Open]]-MCFT[[#This Row],[Close]]</f>
        <v>3.9062999999999626E-2</v>
      </c>
      <c r="J2465" s="3">
        <f>INDEX(AAPL!$J:$J,MATCH(A:A,AAPL!$A:$A,0),1)</f>
        <v>6.696999999999953E-3</v>
      </c>
      <c r="K2465" s="3" t="str">
        <f>IF(MCFT[[#This Row],[Day Change]]&gt;0,"UP","DOWN")</f>
        <v>UP</v>
      </c>
      <c r="L2465" s="9">
        <f>_xlfn.RANK.EQ(MCFT[[#This Row],[Date]],A:A,1)</f>
        <v>2464</v>
      </c>
      <c r="M2465" s="10">
        <f>_xlfn.RANK.AVG(MCFT[[#This Row],[Same change on date for AAPL]],AAPL,1)</f>
        <v>4570.5</v>
      </c>
      <c r="N2465" s="2">
        <f>MCFT[[#This Row],[Close]]/MCFT[[#This Row],[Open]]</f>
        <v>0.99314120224823466</v>
      </c>
    </row>
    <row r="2466" spans="1:14" x14ac:dyDescent="0.25">
      <c r="A2466" s="1">
        <v>35041</v>
      </c>
      <c r="B2466" s="3">
        <v>5.7890629999999996</v>
      </c>
      <c r="C2466" s="3">
        <v>5.9140629999999996</v>
      </c>
      <c r="D2466" s="3">
        <v>5.7646439999999997</v>
      </c>
      <c r="E2466" s="3">
        <v>5.90625</v>
      </c>
      <c r="F2466" s="3">
        <v>4.3047310000000003</v>
      </c>
      <c r="G2466">
        <v>147041600</v>
      </c>
      <c r="H2466" s="3" t="str">
        <f>TEXT(MCFT[[#This Row],[Date]],"dddd")</f>
        <v>Friday</v>
      </c>
      <c r="I2466" s="3">
        <f>MCFT[[#This Row],[Open]]-MCFT[[#This Row],[Close]]</f>
        <v>-0.11718700000000037</v>
      </c>
      <c r="J2466" s="3">
        <f>INDEX(AAPL!$J:$J,MATCH(A:A,AAPL!$A:$A,0),1)</f>
        <v>-2.2321000000000035E-2</v>
      </c>
      <c r="K2466" s="3" t="str">
        <f>IF(MCFT[[#This Row],[Day Change]]&gt;0,"UP","DOWN")</f>
        <v>DOWN</v>
      </c>
      <c r="L2466" s="9">
        <f>_xlfn.RANK.EQ(MCFT[[#This Row],[Date]],A:A,1)</f>
        <v>2465</v>
      </c>
      <c r="M2466" s="10">
        <f>_xlfn.RANK.AVG(MCFT[[#This Row],[Same change on date for AAPL]],AAPL,1)</f>
        <v>2794.5</v>
      </c>
      <c r="N2466" s="2">
        <f>MCFT[[#This Row],[Close]]/MCFT[[#This Row],[Open]]</f>
        <v>1.0202428268616182</v>
      </c>
    </row>
    <row r="2467" spans="1:14" x14ac:dyDescent="0.25">
      <c r="A2467" s="1">
        <v>35044</v>
      </c>
      <c r="B2467" s="3">
        <v>5.90625</v>
      </c>
      <c r="C2467" s="3">
        <v>5.921875</v>
      </c>
      <c r="D2467" s="3">
        <v>5.8125</v>
      </c>
      <c r="E2467" s="3">
        <v>5.8203129999999996</v>
      </c>
      <c r="F2467" s="3">
        <v>4.2420949999999999</v>
      </c>
      <c r="G2467">
        <v>61924800</v>
      </c>
      <c r="H2467" s="3" t="str">
        <f>TEXT(MCFT[[#This Row],[Date]],"dddd")</f>
        <v>Monday</v>
      </c>
      <c r="I2467" s="3">
        <f>MCFT[[#This Row],[Open]]-MCFT[[#This Row],[Close]]</f>
        <v>8.5937000000000374E-2</v>
      </c>
      <c r="J2467" s="3">
        <f>INDEX(AAPL!$J:$J,MATCH(A:A,AAPL!$A:$A,0),1)</f>
        <v>3.125E-2</v>
      </c>
      <c r="K2467" s="3" t="str">
        <f>IF(MCFT[[#This Row],[Day Change]]&gt;0,"UP","DOWN")</f>
        <v>UP</v>
      </c>
      <c r="L2467" s="9">
        <f>_xlfn.RANK.EQ(MCFT[[#This Row],[Date]],A:A,1)</f>
        <v>2466</v>
      </c>
      <c r="M2467" s="10">
        <f>_xlfn.RANK.AVG(MCFT[[#This Row],[Same change on date for AAPL]],AAPL,1)</f>
        <v>5817.5</v>
      </c>
      <c r="N2467" s="2">
        <f>MCFT[[#This Row],[Close]]/MCFT[[#This Row],[Open]]</f>
        <v>0.98544982010582005</v>
      </c>
    </row>
    <row r="2468" spans="1:14" x14ac:dyDescent="0.25">
      <c r="A2468" s="1">
        <v>35045</v>
      </c>
      <c r="B2468" s="3">
        <v>5.8125</v>
      </c>
      <c r="C2468" s="3">
        <v>5.8203129999999996</v>
      </c>
      <c r="D2468" s="3">
        <v>5.6953129999999996</v>
      </c>
      <c r="E2468" s="3">
        <v>5.7109379999999996</v>
      </c>
      <c r="F2468" s="3">
        <v>4.1623780000000004</v>
      </c>
      <c r="G2468">
        <v>44739200</v>
      </c>
      <c r="H2468" s="3" t="str">
        <f>TEXT(MCFT[[#This Row],[Date]],"dddd")</f>
        <v>Tuesday</v>
      </c>
      <c r="I2468" s="3">
        <f>MCFT[[#This Row],[Open]]-MCFT[[#This Row],[Close]]</f>
        <v>0.10156200000000037</v>
      </c>
      <c r="J2468" s="3">
        <f>INDEX(AAPL!$J:$J,MATCH(A:A,AAPL!$A:$A,0),1)</f>
        <v>2.2321000000000035E-2</v>
      </c>
      <c r="K2468" s="3" t="str">
        <f>IF(MCFT[[#This Row],[Day Change]]&gt;0,"UP","DOWN")</f>
        <v>UP</v>
      </c>
      <c r="L2468" s="9">
        <f>_xlfn.RANK.EQ(MCFT[[#This Row],[Date]],A:A,1)</f>
        <v>2467</v>
      </c>
      <c r="M2468" s="10">
        <f>_xlfn.RANK.AVG(MCFT[[#This Row],[Same change on date for AAPL]],AAPL,1)</f>
        <v>5479</v>
      </c>
      <c r="N2468" s="2">
        <f>MCFT[[#This Row],[Close]]/MCFT[[#This Row],[Open]]</f>
        <v>0.98252696774193538</v>
      </c>
    </row>
    <row r="2469" spans="1:14" x14ac:dyDescent="0.25">
      <c r="A2469" s="1">
        <v>35046</v>
      </c>
      <c r="B2469" s="3">
        <v>5.6953129999999996</v>
      </c>
      <c r="C2469" s="3">
        <v>5.7578129999999996</v>
      </c>
      <c r="D2469" s="3">
        <v>5.65625</v>
      </c>
      <c r="E2469" s="3">
        <v>5.734375</v>
      </c>
      <c r="F2469" s="3">
        <v>4.179462</v>
      </c>
      <c r="G2469">
        <v>39577600</v>
      </c>
      <c r="H2469" s="3" t="str">
        <f>TEXT(MCFT[[#This Row],[Date]],"dddd")</f>
        <v>Wednesday</v>
      </c>
      <c r="I2469" s="3">
        <f>MCFT[[#This Row],[Open]]-MCFT[[#This Row],[Close]]</f>
        <v>-3.9062000000000374E-2</v>
      </c>
      <c r="J2469" s="3">
        <f>INDEX(AAPL!$J:$J,MATCH(A:A,AAPL!$A:$A,0),1)</f>
        <v>-4.4649999999999412E-3</v>
      </c>
      <c r="K2469" s="3" t="str">
        <f>IF(MCFT[[#This Row],[Day Change]]&gt;0,"UP","DOWN")</f>
        <v>DOWN</v>
      </c>
      <c r="L2469" s="9">
        <f>_xlfn.RANK.EQ(MCFT[[#This Row],[Date]],A:A,1)</f>
        <v>2468</v>
      </c>
      <c r="M2469" s="10">
        <f>_xlfn.RANK.AVG(MCFT[[#This Row],[Same change on date for AAPL]],AAPL,1)</f>
        <v>3750.5</v>
      </c>
      <c r="N2469" s="2">
        <f>MCFT[[#This Row],[Close]]/MCFT[[#This Row],[Open]]</f>
        <v>1.0068586221687905</v>
      </c>
    </row>
    <row r="2470" spans="1:14" x14ac:dyDescent="0.25">
      <c r="A2470" s="1">
        <v>35047</v>
      </c>
      <c r="B2470" s="3">
        <v>5.765625</v>
      </c>
      <c r="C2470" s="3">
        <v>5.84375</v>
      </c>
      <c r="D2470" s="3">
        <v>5.5390629999999996</v>
      </c>
      <c r="E2470" s="3">
        <v>5.546875</v>
      </c>
      <c r="F2470" s="3">
        <v>4.0428030000000001</v>
      </c>
      <c r="G2470">
        <v>92822400</v>
      </c>
      <c r="H2470" s="3" t="str">
        <f>TEXT(MCFT[[#This Row],[Date]],"dddd")</f>
        <v>Thursday</v>
      </c>
      <c r="I2470" s="3">
        <f>MCFT[[#This Row],[Open]]-MCFT[[#This Row],[Close]]</f>
        <v>0.21875</v>
      </c>
      <c r="J2470" s="3">
        <f>INDEX(AAPL!$J:$J,MATCH(A:A,AAPL!$A:$A,0),1)</f>
        <v>2.2321999999999953E-2</v>
      </c>
      <c r="K2470" s="3" t="str">
        <f>IF(MCFT[[#This Row],[Day Change]]&gt;0,"UP","DOWN")</f>
        <v>UP</v>
      </c>
      <c r="L2470" s="9">
        <f>_xlfn.RANK.EQ(MCFT[[#This Row],[Date]],A:A,1)</f>
        <v>2469</v>
      </c>
      <c r="M2470" s="10">
        <f>_xlfn.RANK.AVG(MCFT[[#This Row],[Same change on date for AAPL]],AAPL,1)</f>
        <v>5525</v>
      </c>
      <c r="N2470" s="2">
        <f>MCFT[[#This Row],[Close]]/MCFT[[#This Row],[Open]]</f>
        <v>0.96205962059620598</v>
      </c>
    </row>
    <row r="2471" spans="1:14" x14ac:dyDescent="0.25">
      <c r="A2471" s="1">
        <v>35048</v>
      </c>
      <c r="B2471" s="3">
        <v>5.5703129999999996</v>
      </c>
      <c r="C2471" s="3">
        <v>5.609375</v>
      </c>
      <c r="D2471" s="3">
        <v>5.453125</v>
      </c>
      <c r="E2471" s="3">
        <v>5.5234379999999996</v>
      </c>
      <c r="F2471" s="3">
        <v>4.0257199999999997</v>
      </c>
      <c r="G2471">
        <v>115470400</v>
      </c>
      <c r="H2471" s="3" t="str">
        <f>TEXT(MCFT[[#This Row],[Date]],"dddd")</f>
        <v>Friday</v>
      </c>
      <c r="I2471" s="3">
        <f>MCFT[[#This Row],[Open]]-MCFT[[#This Row],[Close]]</f>
        <v>4.6875E-2</v>
      </c>
      <c r="J2471" s="3">
        <f>INDEX(AAPL!$J:$J,MATCH(A:A,AAPL!$A:$A,0),1)</f>
        <v>8.928000000000047E-3</v>
      </c>
      <c r="K2471" s="3" t="str">
        <f>IF(MCFT[[#This Row],[Day Change]]&gt;0,"UP","DOWN")</f>
        <v>UP</v>
      </c>
      <c r="L2471" s="9">
        <f>_xlfn.RANK.EQ(MCFT[[#This Row],[Date]],A:A,1)</f>
        <v>2470</v>
      </c>
      <c r="M2471" s="10">
        <f>_xlfn.RANK.AVG(MCFT[[#This Row],[Same change on date for AAPL]],AAPL,1)</f>
        <v>4659.5</v>
      </c>
      <c r="N2471" s="2">
        <f>MCFT[[#This Row],[Close]]/MCFT[[#This Row],[Open]]</f>
        <v>0.99158485349027958</v>
      </c>
    </row>
    <row r="2472" spans="1:14" x14ac:dyDescent="0.25">
      <c r="A2472" s="1">
        <v>35051</v>
      </c>
      <c r="B2472" s="3">
        <v>5.5234379999999996</v>
      </c>
      <c r="C2472" s="3">
        <v>5.5625</v>
      </c>
      <c r="D2472" s="3">
        <v>5.3359379999999996</v>
      </c>
      <c r="E2472" s="3">
        <v>5.4375</v>
      </c>
      <c r="F2472" s="3">
        <v>3.9630839999999998</v>
      </c>
      <c r="G2472">
        <v>99460800</v>
      </c>
      <c r="H2472" s="3" t="str">
        <f>TEXT(MCFT[[#This Row],[Date]],"dddd")</f>
        <v>Monday</v>
      </c>
      <c r="I2472" s="3">
        <f>MCFT[[#This Row],[Open]]-MCFT[[#This Row],[Close]]</f>
        <v>8.5937999999999626E-2</v>
      </c>
      <c r="J2472" s="3">
        <f>INDEX(AAPL!$J:$J,MATCH(A:A,AAPL!$A:$A,0),1)</f>
        <v>0.10267800000000005</v>
      </c>
      <c r="K2472" s="3" t="str">
        <f>IF(MCFT[[#This Row],[Day Change]]&gt;0,"UP","DOWN")</f>
        <v>UP</v>
      </c>
      <c r="L2472" s="9">
        <f>_xlfn.RANK.EQ(MCFT[[#This Row],[Date]],A:A,1)</f>
        <v>2471</v>
      </c>
      <c r="M2472" s="10">
        <f>_xlfn.RANK.AVG(MCFT[[#This Row],[Same change on date for AAPL]],AAPL,1)</f>
        <v>6716.5</v>
      </c>
      <c r="N2472" s="2">
        <f>MCFT[[#This Row],[Close]]/MCFT[[#This Row],[Open]]</f>
        <v>0.98444121215807989</v>
      </c>
    </row>
    <row r="2473" spans="1:14" x14ac:dyDescent="0.25">
      <c r="A2473" s="1">
        <v>35052</v>
      </c>
      <c r="B2473" s="3">
        <v>5.4609379999999996</v>
      </c>
      <c r="C2473" s="3">
        <v>5.6884750000000004</v>
      </c>
      <c r="D2473" s="3">
        <v>5.4609379999999996</v>
      </c>
      <c r="E2473" s="3">
        <v>5.6796879999999996</v>
      </c>
      <c r="F2473" s="3">
        <v>4.1396009999999999</v>
      </c>
      <c r="G2473">
        <v>84340800</v>
      </c>
      <c r="H2473" s="3" t="str">
        <f>TEXT(MCFT[[#This Row],[Date]],"dddd")</f>
        <v>Tuesday</v>
      </c>
      <c r="I2473" s="3">
        <f>MCFT[[#This Row],[Open]]-MCFT[[#This Row],[Close]]</f>
        <v>-0.21875</v>
      </c>
      <c r="J2473" s="3">
        <f>INDEX(AAPL!$J:$J,MATCH(A:A,AAPL!$A:$A,0),1)</f>
        <v>0</v>
      </c>
      <c r="K2473" s="3" t="str">
        <f>IF(MCFT[[#This Row],[Day Change]]&gt;0,"UP","DOWN")</f>
        <v>DOWN</v>
      </c>
      <c r="L2473" s="9">
        <f>_xlfn.RANK.EQ(MCFT[[#This Row],[Date]],A:A,1)</f>
        <v>2472</v>
      </c>
      <c r="M2473" s="10">
        <f>_xlfn.RANK.AVG(MCFT[[#This Row],[Same change on date for AAPL]],AAPL,1)</f>
        <v>4124.5</v>
      </c>
      <c r="N2473" s="2">
        <f>MCFT[[#This Row],[Close]]/MCFT[[#This Row],[Open]]</f>
        <v>1.0400572209389669</v>
      </c>
    </row>
    <row r="2474" spans="1:14" x14ac:dyDescent="0.25">
      <c r="A2474" s="1">
        <v>35053</v>
      </c>
      <c r="B2474" s="3">
        <v>5.6953129999999996</v>
      </c>
      <c r="C2474" s="3">
        <v>5.7109379999999996</v>
      </c>
      <c r="D2474" s="3">
        <v>5.4375</v>
      </c>
      <c r="E2474" s="3">
        <v>5.4453129999999996</v>
      </c>
      <c r="F2474" s="3">
        <v>3.9687800000000002</v>
      </c>
      <c r="G2474">
        <v>84980800</v>
      </c>
      <c r="H2474" s="3" t="str">
        <f>TEXT(MCFT[[#This Row],[Date]],"dddd")</f>
        <v>Wednesday</v>
      </c>
      <c r="I2474" s="3">
        <f>MCFT[[#This Row],[Open]]-MCFT[[#This Row],[Close]]</f>
        <v>0.25</v>
      </c>
      <c r="J2474" s="3">
        <f>INDEX(AAPL!$J:$J,MATCH(A:A,AAPL!$A:$A,0),1)</f>
        <v>3.125E-2</v>
      </c>
      <c r="K2474" s="3" t="str">
        <f>IF(MCFT[[#This Row],[Day Change]]&gt;0,"UP","DOWN")</f>
        <v>UP</v>
      </c>
      <c r="L2474" s="9">
        <f>_xlfn.RANK.EQ(MCFT[[#This Row],[Date]],A:A,1)</f>
        <v>2473</v>
      </c>
      <c r="M2474" s="10">
        <f>_xlfn.RANK.AVG(MCFT[[#This Row],[Same change on date for AAPL]],AAPL,1)</f>
        <v>5817.5</v>
      </c>
      <c r="N2474" s="2">
        <f>MCFT[[#This Row],[Close]]/MCFT[[#This Row],[Open]]</f>
        <v>0.95610425625422168</v>
      </c>
    </row>
    <row r="2475" spans="1:14" x14ac:dyDescent="0.25">
      <c r="A2475" s="1">
        <v>35054</v>
      </c>
      <c r="B2475" s="3">
        <v>5.484375</v>
      </c>
      <c r="C2475" s="3">
        <v>5.625</v>
      </c>
      <c r="D2475" s="3">
        <v>5.4609379999999996</v>
      </c>
      <c r="E2475" s="3">
        <v>5.625</v>
      </c>
      <c r="F2475" s="3">
        <v>4.0997430000000001</v>
      </c>
      <c r="G2475">
        <v>60593600</v>
      </c>
      <c r="H2475" s="3" t="str">
        <f>TEXT(MCFT[[#This Row],[Date]],"dddd")</f>
        <v>Thursday</v>
      </c>
      <c r="I2475" s="3">
        <f>MCFT[[#This Row],[Open]]-MCFT[[#This Row],[Close]]</f>
        <v>-0.140625</v>
      </c>
      <c r="J2475" s="3">
        <f>INDEX(AAPL!$J:$J,MATCH(A:A,AAPL!$A:$A,0),1)</f>
        <v>8.9289999999999647E-3</v>
      </c>
      <c r="K2475" s="3" t="str">
        <f>IF(MCFT[[#This Row],[Day Change]]&gt;0,"UP","DOWN")</f>
        <v>DOWN</v>
      </c>
      <c r="L2475" s="9">
        <f>_xlfn.RANK.EQ(MCFT[[#This Row],[Date]],A:A,1)</f>
        <v>2474</v>
      </c>
      <c r="M2475" s="10">
        <f>_xlfn.RANK.AVG(MCFT[[#This Row],[Same change on date for AAPL]],AAPL,1)</f>
        <v>4768</v>
      </c>
      <c r="N2475" s="2">
        <f>MCFT[[#This Row],[Close]]/MCFT[[#This Row],[Open]]</f>
        <v>1.0256410256410255</v>
      </c>
    </row>
    <row r="2476" spans="1:14" x14ac:dyDescent="0.25">
      <c r="A2476" s="1">
        <v>35055</v>
      </c>
      <c r="B2476" s="3">
        <v>5.6328129999999996</v>
      </c>
      <c r="C2476" s="3">
        <v>5.6796879999999996</v>
      </c>
      <c r="D2476" s="3">
        <v>5.5703129999999996</v>
      </c>
      <c r="E2476" s="3">
        <v>5.65625</v>
      </c>
      <c r="F2476" s="3">
        <v>4.1225199999999997</v>
      </c>
      <c r="G2476">
        <v>36057600</v>
      </c>
      <c r="H2476" s="3" t="str">
        <f>TEXT(MCFT[[#This Row],[Date]],"dddd")</f>
        <v>Friday</v>
      </c>
      <c r="I2476" s="3">
        <f>MCFT[[#This Row],[Open]]-MCFT[[#This Row],[Close]]</f>
        <v>-2.3437000000000374E-2</v>
      </c>
      <c r="J2476" s="3">
        <f>INDEX(AAPL!$J:$J,MATCH(A:A,AAPL!$A:$A,0),1)</f>
        <v>1.3392999999999988E-2</v>
      </c>
      <c r="K2476" s="3" t="str">
        <f>IF(MCFT[[#This Row],[Day Change]]&gt;0,"UP","DOWN")</f>
        <v>DOWN</v>
      </c>
      <c r="L2476" s="9">
        <f>_xlfn.RANK.EQ(MCFT[[#This Row],[Date]],A:A,1)</f>
        <v>2475</v>
      </c>
      <c r="M2476" s="10">
        <f>_xlfn.RANK.AVG(MCFT[[#This Row],[Same change on date for AAPL]],AAPL,1)</f>
        <v>5018.5</v>
      </c>
      <c r="N2476" s="2">
        <f>MCFT[[#This Row],[Close]]/MCFT[[#This Row],[Open]]</f>
        <v>1.0041607985210943</v>
      </c>
    </row>
    <row r="2477" spans="1:14" x14ac:dyDescent="0.25">
      <c r="A2477" s="1">
        <v>35059</v>
      </c>
      <c r="B2477" s="3">
        <v>5.640625</v>
      </c>
      <c r="C2477" s="3">
        <v>5.703125</v>
      </c>
      <c r="D2477" s="3">
        <v>5.6171879999999996</v>
      </c>
      <c r="E2477" s="3">
        <v>5.640625</v>
      </c>
      <c r="F2477" s="3">
        <v>4.1111310000000003</v>
      </c>
      <c r="G2477">
        <v>34707200</v>
      </c>
      <c r="H2477" s="3" t="str">
        <f>TEXT(MCFT[[#This Row],[Date]],"dddd")</f>
        <v>Tuesday</v>
      </c>
      <c r="I2477" s="3">
        <f>MCFT[[#This Row],[Open]]-MCFT[[#This Row],[Close]]</f>
        <v>0</v>
      </c>
      <c r="J2477" s="3">
        <f>INDEX(AAPL!$J:$J,MATCH(A:A,AAPL!$A:$A,0),1)</f>
        <v>1.5625E-2</v>
      </c>
      <c r="K2477" s="3" t="str">
        <f>IF(MCFT[[#This Row],[Day Change]]&gt;0,"UP","DOWN")</f>
        <v>DOWN</v>
      </c>
      <c r="L2477" s="9">
        <f>_xlfn.RANK.EQ(MCFT[[#This Row],[Date]],A:A,1)</f>
        <v>2476</v>
      </c>
      <c r="M2477" s="10">
        <f>_xlfn.RANK.AVG(MCFT[[#This Row],[Same change on date for AAPL]],AAPL,1)</f>
        <v>5121</v>
      </c>
      <c r="N2477" s="2">
        <f>MCFT[[#This Row],[Close]]/MCFT[[#This Row],[Open]]</f>
        <v>1</v>
      </c>
    </row>
    <row r="2478" spans="1:14" x14ac:dyDescent="0.25">
      <c r="A2478" s="1">
        <v>35060</v>
      </c>
      <c r="B2478" s="3">
        <v>5.6484379999999996</v>
      </c>
      <c r="C2478" s="3">
        <v>5.6640629999999996</v>
      </c>
      <c r="D2478" s="3">
        <v>5.5234379999999996</v>
      </c>
      <c r="E2478" s="3">
        <v>5.5546879999999996</v>
      </c>
      <c r="F2478" s="3">
        <v>4.0484960000000001</v>
      </c>
      <c r="G2478">
        <v>40539200</v>
      </c>
      <c r="H2478" s="3" t="str">
        <f>TEXT(MCFT[[#This Row],[Date]],"dddd")</f>
        <v>Wednesday</v>
      </c>
      <c r="I2478" s="3">
        <f>MCFT[[#This Row],[Open]]-MCFT[[#This Row],[Close]]</f>
        <v>9.375E-2</v>
      </c>
      <c r="J2478" s="3">
        <f>INDEX(AAPL!$J:$J,MATCH(A:A,AAPL!$A:$A,0),1)</f>
        <v>-8.9289999999999647E-3</v>
      </c>
      <c r="K2478" s="3" t="str">
        <f>IF(MCFT[[#This Row],[Day Change]]&gt;0,"UP","DOWN")</f>
        <v>UP</v>
      </c>
      <c r="L2478" s="9">
        <f>_xlfn.RANK.EQ(MCFT[[#This Row],[Date]],A:A,1)</f>
        <v>2477</v>
      </c>
      <c r="M2478" s="10">
        <f>_xlfn.RANK.AVG(MCFT[[#This Row],[Same change on date for AAPL]],AAPL,1)</f>
        <v>3449.5</v>
      </c>
      <c r="N2478" s="2">
        <f>MCFT[[#This Row],[Close]]/MCFT[[#This Row],[Open]]</f>
        <v>0.98340249109576838</v>
      </c>
    </row>
    <row r="2479" spans="1:14" x14ac:dyDescent="0.25">
      <c r="A2479" s="1">
        <v>35061</v>
      </c>
      <c r="B2479" s="3">
        <v>5.515625</v>
      </c>
      <c r="C2479" s="3">
        <v>5.53125</v>
      </c>
      <c r="D2479" s="3">
        <v>5.453125</v>
      </c>
      <c r="E2479" s="3">
        <v>5.4609379999999996</v>
      </c>
      <c r="F2479" s="3">
        <v>3.9801700000000002</v>
      </c>
      <c r="G2479">
        <v>49777600</v>
      </c>
      <c r="H2479" s="3" t="str">
        <f>TEXT(MCFT[[#This Row],[Date]],"dddd")</f>
        <v>Thursday</v>
      </c>
      <c r="I2479" s="3">
        <f>MCFT[[#This Row],[Open]]-MCFT[[#This Row],[Close]]</f>
        <v>5.4687000000000374E-2</v>
      </c>
      <c r="J2479" s="3">
        <f>INDEX(AAPL!$J:$J,MATCH(A:A,AAPL!$A:$A,0),1)</f>
        <v>4.4640000000000235E-3</v>
      </c>
      <c r="K2479" s="3" t="str">
        <f>IF(MCFT[[#This Row],[Day Change]]&gt;0,"UP","DOWN")</f>
        <v>UP</v>
      </c>
      <c r="L2479" s="9">
        <f>_xlfn.RANK.EQ(MCFT[[#This Row],[Date]],A:A,1)</f>
        <v>2478</v>
      </c>
      <c r="M2479" s="10">
        <f>_xlfn.RANK.AVG(MCFT[[#This Row],[Same change on date for AAPL]],AAPL,1)</f>
        <v>4414</v>
      </c>
      <c r="N2479" s="2">
        <f>MCFT[[#This Row],[Close]]/MCFT[[#This Row],[Open]]</f>
        <v>0.99008507648725208</v>
      </c>
    </row>
    <row r="2480" spans="1:14" x14ac:dyDescent="0.25">
      <c r="A2480" s="1">
        <v>35062</v>
      </c>
      <c r="B2480" s="3">
        <v>5.453125</v>
      </c>
      <c r="C2480" s="3">
        <v>5.546875</v>
      </c>
      <c r="D2480" s="3">
        <v>5.390625</v>
      </c>
      <c r="E2480" s="3">
        <v>5.484375</v>
      </c>
      <c r="F2480" s="3">
        <v>3.9972509999999999</v>
      </c>
      <c r="G2480">
        <v>52342400</v>
      </c>
      <c r="H2480" s="3" t="str">
        <f>TEXT(MCFT[[#This Row],[Date]],"dddd")</f>
        <v>Friday</v>
      </c>
      <c r="I2480" s="3">
        <f>MCFT[[#This Row],[Open]]-MCFT[[#This Row],[Close]]</f>
        <v>-3.125E-2</v>
      </c>
      <c r="J2480" s="3">
        <f>INDEX(AAPL!$J:$J,MATCH(A:A,AAPL!$A:$A,0),1)</f>
        <v>4.4640000000000235E-3</v>
      </c>
      <c r="K2480" s="3" t="str">
        <f>IF(MCFT[[#This Row],[Day Change]]&gt;0,"UP","DOWN")</f>
        <v>DOWN</v>
      </c>
      <c r="L2480" s="9">
        <f>_xlfn.RANK.EQ(MCFT[[#This Row],[Date]],A:A,1)</f>
        <v>2479</v>
      </c>
      <c r="M2480" s="10">
        <f>_xlfn.RANK.AVG(MCFT[[#This Row],[Same change on date for AAPL]],AAPL,1)</f>
        <v>4414</v>
      </c>
      <c r="N2480" s="2">
        <f>MCFT[[#This Row],[Close]]/MCFT[[#This Row],[Open]]</f>
        <v>1.005730659025788</v>
      </c>
    </row>
    <row r="2481" spans="1:14" x14ac:dyDescent="0.25">
      <c r="A2481" s="1">
        <v>35066</v>
      </c>
      <c r="B2481" s="3">
        <v>5.4921879999999996</v>
      </c>
      <c r="C2481" s="3">
        <v>5.609375</v>
      </c>
      <c r="D2481" s="3">
        <v>5.4609379999999996</v>
      </c>
      <c r="E2481" s="3">
        <v>5.609375</v>
      </c>
      <c r="F2481" s="3">
        <v>4.0883560000000001</v>
      </c>
      <c r="G2481">
        <v>57779200</v>
      </c>
      <c r="H2481" s="3" t="str">
        <f>TEXT(MCFT[[#This Row],[Date]],"dddd")</f>
        <v>Tuesday</v>
      </c>
      <c r="I2481" s="3">
        <f>MCFT[[#This Row],[Open]]-MCFT[[#This Row],[Close]]</f>
        <v>-0.11718700000000037</v>
      </c>
      <c r="J2481" s="3">
        <f>INDEX(AAPL!$J:$J,MATCH(A:A,AAPL!$A:$A,0),1)</f>
        <v>4.4649999999999412E-3</v>
      </c>
      <c r="K2481" s="3" t="str">
        <f>IF(MCFT[[#This Row],[Day Change]]&gt;0,"UP","DOWN")</f>
        <v>DOWN</v>
      </c>
      <c r="L2481" s="9">
        <f>_xlfn.RANK.EQ(MCFT[[#This Row],[Date]],A:A,1)</f>
        <v>2480</v>
      </c>
      <c r="M2481" s="10">
        <f>_xlfn.RANK.AVG(MCFT[[#This Row],[Same change on date for AAPL]],AAPL,1)</f>
        <v>4478.5</v>
      </c>
      <c r="N2481" s="2">
        <f>MCFT[[#This Row],[Close]]/MCFT[[#This Row],[Open]]</f>
        <v>1.0213370336193881</v>
      </c>
    </row>
    <row r="2482" spans="1:14" x14ac:dyDescent="0.25">
      <c r="A2482" s="1">
        <v>35067</v>
      </c>
      <c r="B2482" s="3">
        <v>5.5703129999999996</v>
      </c>
      <c r="C2482" s="3">
        <v>5.6328129999999996</v>
      </c>
      <c r="D2482" s="3">
        <v>5.421875</v>
      </c>
      <c r="E2482" s="3">
        <v>5.4296879999999996</v>
      </c>
      <c r="F2482" s="3">
        <v>3.9573909999999999</v>
      </c>
      <c r="G2482">
        <v>62857600</v>
      </c>
      <c r="H2482" s="3" t="str">
        <f>TEXT(MCFT[[#This Row],[Date]],"dddd")</f>
        <v>Wednesday</v>
      </c>
      <c r="I2482" s="3">
        <f>MCFT[[#This Row],[Open]]-MCFT[[#This Row],[Close]]</f>
        <v>0.140625</v>
      </c>
      <c r="J2482" s="3">
        <f>INDEX(AAPL!$J:$J,MATCH(A:A,AAPL!$A:$A,0),1)</f>
        <v>-4.4640000000000235E-3</v>
      </c>
      <c r="K2482" s="3" t="str">
        <f>IF(MCFT[[#This Row],[Day Change]]&gt;0,"UP","DOWN")</f>
        <v>UP</v>
      </c>
      <c r="L2482" s="9">
        <f>_xlfn.RANK.EQ(MCFT[[#This Row],[Date]],A:A,1)</f>
        <v>2481</v>
      </c>
      <c r="M2482" s="10">
        <f>_xlfn.RANK.AVG(MCFT[[#This Row],[Same change on date for AAPL]],AAPL,1)</f>
        <v>3822</v>
      </c>
      <c r="N2482" s="2">
        <f>MCFT[[#This Row],[Close]]/MCFT[[#This Row],[Open]]</f>
        <v>0.97475456047083886</v>
      </c>
    </row>
    <row r="2483" spans="1:14" x14ac:dyDescent="0.25">
      <c r="A2483" s="1">
        <v>35068</v>
      </c>
      <c r="B2483" s="3">
        <v>5.453125</v>
      </c>
      <c r="C2483" s="3">
        <v>5.46875</v>
      </c>
      <c r="D2483" s="3">
        <v>5.3046879999999996</v>
      </c>
      <c r="E2483" s="3">
        <v>5.4609379999999996</v>
      </c>
      <c r="F2483" s="3">
        <v>3.9801700000000002</v>
      </c>
      <c r="G2483">
        <v>102353600</v>
      </c>
      <c r="H2483" s="3" t="str">
        <f>TEXT(MCFT[[#This Row],[Date]],"dddd")</f>
        <v>Thursday</v>
      </c>
      <c r="I2483" s="3">
        <f>MCFT[[#This Row],[Open]]-MCFT[[#This Row],[Close]]</f>
        <v>-7.8129999999996258E-3</v>
      </c>
      <c r="J2483" s="3">
        <f>INDEX(AAPL!$J:$J,MATCH(A:A,AAPL!$A:$A,0),1)</f>
        <v>2.9017999999999988E-2</v>
      </c>
      <c r="K2483" s="3" t="str">
        <f>IF(MCFT[[#This Row],[Day Change]]&gt;0,"UP","DOWN")</f>
        <v>DOWN</v>
      </c>
      <c r="L2483" s="9">
        <f>_xlfn.RANK.EQ(MCFT[[#This Row],[Date]],A:A,1)</f>
        <v>2482</v>
      </c>
      <c r="M2483" s="10">
        <f>_xlfn.RANK.AVG(MCFT[[#This Row],[Same change on date for AAPL]],AAPL,1)</f>
        <v>5764</v>
      </c>
      <c r="N2483" s="2">
        <f>MCFT[[#This Row],[Close]]/MCFT[[#This Row],[Open]]</f>
        <v>1.0014327564469914</v>
      </c>
    </row>
    <row r="2484" spans="1:14" x14ac:dyDescent="0.25">
      <c r="A2484" s="1">
        <v>35069</v>
      </c>
      <c r="B2484" s="3">
        <v>5.390625</v>
      </c>
      <c r="C2484" s="3">
        <v>5.4765629999999996</v>
      </c>
      <c r="D2484" s="3">
        <v>5.3828129999999996</v>
      </c>
      <c r="E2484" s="3">
        <v>5.3984379999999996</v>
      </c>
      <c r="F2484" s="3">
        <v>3.934615</v>
      </c>
      <c r="G2484">
        <v>62083200</v>
      </c>
      <c r="H2484" s="3" t="str">
        <f>TEXT(MCFT[[#This Row],[Date]],"dddd")</f>
        <v>Friday</v>
      </c>
      <c r="I2484" s="3">
        <f>MCFT[[#This Row],[Open]]-MCFT[[#This Row],[Close]]</f>
        <v>-7.8129999999996258E-3</v>
      </c>
      <c r="J2484" s="3">
        <f>INDEX(AAPL!$J:$J,MATCH(A:A,AAPL!$A:$A,0),1)</f>
        <v>-9.375E-2</v>
      </c>
      <c r="K2484" s="3" t="str">
        <f>IF(MCFT[[#This Row],[Day Change]]&gt;0,"UP","DOWN")</f>
        <v>DOWN</v>
      </c>
      <c r="L2484" s="9">
        <f>_xlfn.RANK.EQ(MCFT[[#This Row],[Date]],A:A,1)</f>
        <v>2483</v>
      </c>
      <c r="M2484" s="10">
        <f>_xlfn.RANK.AVG(MCFT[[#This Row],[Same change on date for AAPL]],AAPL,1)</f>
        <v>1572.5</v>
      </c>
      <c r="N2484" s="2">
        <f>MCFT[[#This Row],[Close]]/MCFT[[#This Row],[Open]]</f>
        <v>1.001449368115942</v>
      </c>
    </row>
    <row r="2485" spans="1:14" x14ac:dyDescent="0.25">
      <c r="A2485" s="1">
        <v>35072</v>
      </c>
      <c r="B2485" s="3">
        <v>5.40625</v>
      </c>
      <c r="C2485" s="3">
        <v>5.4765629999999996</v>
      </c>
      <c r="D2485" s="3">
        <v>5.3828129999999996</v>
      </c>
      <c r="E2485" s="3">
        <v>5.390625</v>
      </c>
      <c r="F2485" s="3">
        <v>3.9289200000000002</v>
      </c>
      <c r="G2485">
        <v>11377600</v>
      </c>
      <c r="H2485" s="3" t="str">
        <f>TEXT(MCFT[[#This Row],[Date]],"dddd")</f>
        <v>Monday</v>
      </c>
      <c r="I2485" s="3">
        <f>MCFT[[#This Row],[Open]]-MCFT[[#This Row],[Close]]</f>
        <v>1.5625E-2</v>
      </c>
      <c r="J2485" s="3">
        <f>INDEX(AAPL!$J:$J,MATCH(A:A,AAPL!$A:$A,0),1)</f>
        <v>-4.4640000000000235E-3</v>
      </c>
      <c r="K2485" s="3" t="str">
        <f>IF(MCFT[[#This Row],[Day Change]]&gt;0,"UP","DOWN")</f>
        <v>UP</v>
      </c>
      <c r="L2485" s="9">
        <f>_xlfn.RANK.EQ(MCFT[[#This Row],[Date]],A:A,1)</f>
        <v>2484</v>
      </c>
      <c r="M2485" s="10">
        <f>_xlfn.RANK.AVG(MCFT[[#This Row],[Same change on date for AAPL]],AAPL,1)</f>
        <v>3822</v>
      </c>
      <c r="N2485" s="2">
        <f>MCFT[[#This Row],[Close]]/MCFT[[#This Row],[Open]]</f>
        <v>0.99710982658959535</v>
      </c>
    </row>
    <row r="2486" spans="1:14" x14ac:dyDescent="0.25">
      <c r="A2486" s="1">
        <v>35073</v>
      </c>
      <c r="B2486" s="3">
        <v>5.375</v>
      </c>
      <c r="C2486" s="3">
        <v>5.375</v>
      </c>
      <c r="D2486" s="3">
        <v>4.9921879999999996</v>
      </c>
      <c r="E2486" s="3">
        <v>5.0117190000000003</v>
      </c>
      <c r="F2486" s="3">
        <v>3.6527579999999999</v>
      </c>
      <c r="G2486">
        <v>177424000</v>
      </c>
      <c r="H2486" s="3" t="str">
        <f>TEXT(MCFT[[#This Row],[Date]],"dddd")</f>
        <v>Tuesday</v>
      </c>
      <c r="I2486" s="3">
        <f>MCFT[[#This Row],[Open]]-MCFT[[#This Row],[Close]]</f>
        <v>0.36328099999999974</v>
      </c>
      <c r="J2486" s="3">
        <f>INDEX(AAPL!$J:$J,MATCH(A:A,AAPL!$A:$A,0),1)</f>
        <v>6.6964000000000024E-2</v>
      </c>
      <c r="K2486" s="3" t="str">
        <f>IF(MCFT[[#This Row],[Day Change]]&gt;0,"UP","DOWN")</f>
        <v>UP</v>
      </c>
      <c r="L2486" s="9">
        <f>_xlfn.RANK.EQ(MCFT[[#This Row],[Date]],A:A,1)</f>
        <v>2485</v>
      </c>
      <c r="M2486" s="10">
        <f>_xlfn.RANK.AVG(MCFT[[#This Row],[Same change on date for AAPL]],AAPL,1)</f>
        <v>6488</v>
      </c>
      <c r="N2486" s="2">
        <f>MCFT[[#This Row],[Close]]/MCFT[[#This Row],[Open]]</f>
        <v>0.93241283720930235</v>
      </c>
    </row>
    <row r="2487" spans="1:14" x14ac:dyDescent="0.25">
      <c r="A2487" s="1">
        <v>35074</v>
      </c>
      <c r="B2487" s="3">
        <v>5.03125</v>
      </c>
      <c r="C2487" s="3">
        <v>5.203125</v>
      </c>
      <c r="D2487" s="3">
        <v>5.0302689999999997</v>
      </c>
      <c r="E2487" s="3">
        <v>5.1484379999999996</v>
      </c>
      <c r="F2487" s="3">
        <v>3.752405</v>
      </c>
      <c r="G2487">
        <v>181571200</v>
      </c>
      <c r="H2487" s="3" t="str">
        <f>TEXT(MCFT[[#This Row],[Date]],"dddd")</f>
        <v>Wednesday</v>
      </c>
      <c r="I2487" s="3">
        <f>MCFT[[#This Row],[Open]]-MCFT[[#This Row],[Close]]</f>
        <v>-0.11718799999999963</v>
      </c>
      <c r="J2487" s="3">
        <f>INDEX(AAPL!$J:$J,MATCH(A:A,AAPL!$A:$A,0),1)</f>
        <v>-6.25E-2</v>
      </c>
      <c r="K2487" s="3" t="str">
        <f>IF(MCFT[[#This Row],[Day Change]]&gt;0,"UP","DOWN")</f>
        <v>DOWN</v>
      </c>
      <c r="L2487" s="9">
        <f>_xlfn.RANK.EQ(MCFT[[#This Row],[Date]],A:A,1)</f>
        <v>2486</v>
      </c>
      <c r="M2487" s="10">
        <f>_xlfn.RANK.AVG(MCFT[[#This Row],[Same change on date for AAPL]],AAPL,1)</f>
        <v>1836.5</v>
      </c>
      <c r="N2487" s="2">
        <f>MCFT[[#This Row],[Close]]/MCFT[[#This Row],[Open]]</f>
        <v>1.0232920248447204</v>
      </c>
    </row>
    <row r="2488" spans="1:14" x14ac:dyDescent="0.25">
      <c r="A2488" s="1">
        <v>35075</v>
      </c>
      <c r="B2488" s="3">
        <v>5.21875</v>
      </c>
      <c r="C2488" s="3">
        <v>5.4296879999999996</v>
      </c>
      <c r="D2488" s="3">
        <v>5.1953129999999996</v>
      </c>
      <c r="E2488" s="3">
        <v>5.4140629999999996</v>
      </c>
      <c r="F2488" s="3">
        <v>3.9460030000000001</v>
      </c>
      <c r="G2488">
        <v>116617600</v>
      </c>
      <c r="H2488" s="3" t="str">
        <f>TEXT(MCFT[[#This Row],[Date]],"dddd")</f>
        <v>Thursday</v>
      </c>
      <c r="I2488" s="3">
        <f>MCFT[[#This Row],[Open]]-MCFT[[#This Row],[Close]]</f>
        <v>-0.19531299999999963</v>
      </c>
      <c r="J2488" s="3">
        <f>INDEX(AAPL!$J:$J,MATCH(A:A,AAPL!$A:$A,0),1)</f>
        <v>-8.4821000000000035E-2</v>
      </c>
      <c r="K2488" s="3" t="str">
        <f>IF(MCFT[[#This Row],[Day Change]]&gt;0,"UP","DOWN")</f>
        <v>DOWN</v>
      </c>
      <c r="L2488" s="9">
        <f>_xlfn.RANK.EQ(MCFT[[#This Row],[Date]],A:A,1)</f>
        <v>2487</v>
      </c>
      <c r="M2488" s="10">
        <f>_xlfn.RANK.AVG(MCFT[[#This Row],[Same change on date for AAPL]],AAPL,1)</f>
        <v>1632.5</v>
      </c>
      <c r="N2488" s="2">
        <f>MCFT[[#This Row],[Close]]/MCFT[[#This Row],[Open]]</f>
        <v>1.0374252455089821</v>
      </c>
    </row>
    <row r="2489" spans="1:14" x14ac:dyDescent="0.25">
      <c r="A2489" s="1">
        <v>35076</v>
      </c>
      <c r="B2489" s="3">
        <v>5.40625</v>
      </c>
      <c r="C2489" s="3">
        <v>5.4296879999999996</v>
      </c>
      <c r="D2489" s="3">
        <v>5.2421879999999996</v>
      </c>
      <c r="E2489" s="3">
        <v>5.359375</v>
      </c>
      <c r="F2489" s="3">
        <v>3.906145</v>
      </c>
      <c r="G2489">
        <v>80544000</v>
      </c>
      <c r="H2489" s="3" t="str">
        <f>TEXT(MCFT[[#This Row],[Date]],"dddd")</f>
        <v>Friday</v>
      </c>
      <c r="I2489" s="3">
        <f>MCFT[[#This Row],[Open]]-MCFT[[#This Row],[Close]]</f>
        <v>4.6875E-2</v>
      </c>
      <c r="J2489" s="3">
        <f>INDEX(AAPL!$J:$J,MATCH(A:A,AAPL!$A:$A,0),1)</f>
        <v>3.125E-2</v>
      </c>
      <c r="K2489" s="3" t="str">
        <f>IF(MCFT[[#This Row],[Day Change]]&gt;0,"UP","DOWN")</f>
        <v>UP</v>
      </c>
      <c r="L2489" s="9">
        <f>_xlfn.RANK.EQ(MCFT[[#This Row],[Date]],A:A,1)</f>
        <v>2488</v>
      </c>
      <c r="M2489" s="10">
        <f>_xlfn.RANK.AVG(MCFT[[#This Row],[Same change on date for AAPL]],AAPL,1)</f>
        <v>5817.5</v>
      </c>
      <c r="N2489" s="2">
        <f>MCFT[[#This Row],[Close]]/MCFT[[#This Row],[Open]]</f>
        <v>0.99132947976878616</v>
      </c>
    </row>
    <row r="2490" spans="1:14" x14ac:dyDescent="0.25">
      <c r="A2490" s="1">
        <v>35079</v>
      </c>
      <c r="B2490" s="3">
        <v>5.3671879999999996</v>
      </c>
      <c r="C2490" s="3">
        <v>5.3671879999999996</v>
      </c>
      <c r="D2490" s="3">
        <v>5.1171879999999996</v>
      </c>
      <c r="E2490" s="3">
        <v>5.15625</v>
      </c>
      <c r="F2490" s="3">
        <v>3.7580979999999999</v>
      </c>
      <c r="G2490">
        <v>84572800</v>
      </c>
      <c r="H2490" s="3" t="str">
        <f>TEXT(MCFT[[#This Row],[Date]],"dddd")</f>
        <v>Monday</v>
      </c>
      <c r="I2490" s="3">
        <f>MCFT[[#This Row],[Open]]-MCFT[[#This Row],[Close]]</f>
        <v>0.21093799999999963</v>
      </c>
      <c r="J2490" s="3">
        <f>INDEX(AAPL!$J:$J,MATCH(A:A,AAPL!$A:$A,0),1)</f>
        <v>-1.3392999999999988E-2</v>
      </c>
      <c r="K2490" s="3" t="str">
        <f>IF(MCFT[[#This Row],[Day Change]]&gt;0,"UP","DOWN")</f>
        <v>UP</v>
      </c>
      <c r="L2490" s="9">
        <f>_xlfn.RANK.EQ(MCFT[[#This Row],[Date]],A:A,1)</f>
        <v>2489</v>
      </c>
      <c r="M2490" s="10">
        <f>_xlfn.RANK.AVG(MCFT[[#This Row],[Same change on date for AAPL]],AAPL,1)</f>
        <v>3219.5</v>
      </c>
      <c r="N2490" s="2">
        <f>MCFT[[#This Row],[Close]]/MCFT[[#This Row],[Open]]</f>
        <v>0.96069860045893685</v>
      </c>
    </row>
    <row r="2491" spans="1:14" x14ac:dyDescent="0.25">
      <c r="A2491" s="1">
        <v>35080</v>
      </c>
      <c r="B2491" s="3">
        <v>5.2265629999999996</v>
      </c>
      <c r="C2491" s="3">
        <v>5.4052689999999997</v>
      </c>
      <c r="D2491" s="3">
        <v>5.203125</v>
      </c>
      <c r="E2491" s="3">
        <v>5.3984379999999996</v>
      </c>
      <c r="F2491" s="3">
        <v>3.934615</v>
      </c>
      <c r="G2491">
        <v>122006400</v>
      </c>
      <c r="H2491" s="3" t="str">
        <f>TEXT(MCFT[[#This Row],[Date]],"dddd")</f>
        <v>Tuesday</v>
      </c>
      <c r="I2491" s="3">
        <f>MCFT[[#This Row],[Open]]-MCFT[[#This Row],[Close]]</f>
        <v>-0.171875</v>
      </c>
      <c r="J2491" s="3">
        <f>INDEX(AAPL!$J:$J,MATCH(A:A,AAPL!$A:$A,0),1)</f>
        <v>-6.6960000000000353E-3</v>
      </c>
      <c r="K2491" s="3" t="str">
        <f>IF(MCFT[[#This Row],[Day Change]]&gt;0,"UP","DOWN")</f>
        <v>DOWN</v>
      </c>
      <c r="L2491" s="9">
        <f>_xlfn.RANK.EQ(MCFT[[#This Row],[Date]],A:A,1)</f>
        <v>2490</v>
      </c>
      <c r="M2491" s="10">
        <f>_xlfn.RANK.AVG(MCFT[[#This Row],[Same change on date for AAPL]],AAPL,1)</f>
        <v>3685.5</v>
      </c>
      <c r="N2491" s="2">
        <f>MCFT[[#This Row],[Close]]/MCFT[[#This Row],[Open]]</f>
        <v>1.0328848996941202</v>
      </c>
    </row>
    <row r="2492" spans="1:14" x14ac:dyDescent="0.25">
      <c r="A2492" s="1">
        <v>35081</v>
      </c>
      <c r="B2492" s="3">
        <v>5.296875</v>
      </c>
      <c r="C2492" s="3">
        <v>5.46875</v>
      </c>
      <c r="D2492" s="3">
        <v>5.2890629999999996</v>
      </c>
      <c r="E2492" s="3">
        <v>5.3046879999999996</v>
      </c>
      <c r="F2492" s="3">
        <v>3.8662869999999998</v>
      </c>
      <c r="G2492">
        <v>143078400</v>
      </c>
      <c r="H2492" s="3" t="str">
        <f>TEXT(MCFT[[#This Row],[Date]],"dddd")</f>
        <v>Wednesday</v>
      </c>
      <c r="I2492" s="3">
        <f>MCFT[[#This Row],[Open]]-MCFT[[#This Row],[Close]]</f>
        <v>-7.8129999999996258E-3</v>
      </c>
      <c r="J2492" s="3">
        <f>INDEX(AAPL!$J:$J,MATCH(A:A,AAPL!$A:$A,0),1)</f>
        <v>1.3392999999999988E-2</v>
      </c>
      <c r="K2492" s="3" t="str">
        <f>IF(MCFT[[#This Row],[Day Change]]&gt;0,"UP","DOWN")</f>
        <v>DOWN</v>
      </c>
      <c r="L2492" s="9">
        <f>_xlfn.RANK.EQ(MCFT[[#This Row],[Date]],A:A,1)</f>
        <v>2491</v>
      </c>
      <c r="M2492" s="10">
        <f>_xlfn.RANK.AVG(MCFT[[#This Row],[Same change on date for AAPL]],AAPL,1)</f>
        <v>5018.5</v>
      </c>
      <c r="N2492" s="2">
        <f>MCFT[[#This Row],[Close]]/MCFT[[#This Row],[Open]]</f>
        <v>1.0014750206489675</v>
      </c>
    </row>
    <row r="2493" spans="1:14" x14ac:dyDescent="0.25">
      <c r="A2493" s="1">
        <v>35082</v>
      </c>
      <c r="B2493" s="3">
        <v>5.34375</v>
      </c>
      <c r="C2493" s="3">
        <v>5.5546879999999996</v>
      </c>
      <c r="D2493" s="3">
        <v>5.3125</v>
      </c>
      <c r="E2493" s="3">
        <v>5.4765629999999996</v>
      </c>
      <c r="F2493" s="3">
        <v>3.9915560000000001</v>
      </c>
      <c r="G2493">
        <v>121331200</v>
      </c>
      <c r="H2493" s="3" t="str">
        <f>TEXT(MCFT[[#This Row],[Date]],"dddd")</f>
        <v>Thursday</v>
      </c>
      <c r="I2493" s="3">
        <f>MCFT[[#This Row],[Open]]-MCFT[[#This Row],[Close]]</f>
        <v>-0.13281299999999963</v>
      </c>
      <c r="J2493" s="3">
        <f>INDEX(AAPL!$J:$J,MATCH(A:A,AAPL!$A:$A,0),1)</f>
        <v>3.3482000000000012E-2</v>
      </c>
      <c r="K2493" s="3" t="str">
        <f>IF(MCFT[[#This Row],[Day Change]]&gt;0,"UP","DOWN")</f>
        <v>DOWN</v>
      </c>
      <c r="L2493" s="9">
        <f>_xlfn.RANK.EQ(MCFT[[#This Row],[Date]],A:A,1)</f>
        <v>2492</v>
      </c>
      <c r="M2493" s="10">
        <f>_xlfn.RANK.AVG(MCFT[[#This Row],[Same change on date for AAPL]],AAPL,1)</f>
        <v>5874</v>
      </c>
      <c r="N2493" s="2">
        <f>MCFT[[#This Row],[Close]]/MCFT[[#This Row],[Open]]</f>
        <v>1.024853894736842</v>
      </c>
    </row>
    <row r="2494" spans="1:14" x14ac:dyDescent="0.25">
      <c r="A2494" s="1">
        <v>35083</v>
      </c>
      <c r="B2494" s="3">
        <v>5.640625</v>
      </c>
      <c r="C2494" s="3">
        <v>5.828125</v>
      </c>
      <c r="D2494" s="3">
        <v>5.6015629999999996</v>
      </c>
      <c r="E2494" s="3">
        <v>5.7421879999999996</v>
      </c>
      <c r="F2494" s="3">
        <v>4.185155</v>
      </c>
      <c r="G2494">
        <v>227440000</v>
      </c>
      <c r="H2494" s="3" t="str">
        <f>TEXT(MCFT[[#This Row],[Date]],"dddd")</f>
        <v>Friday</v>
      </c>
      <c r="I2494" s="3">
        <f>MCFT[[#This Row],[Open]]-MCFT[[#This Row],[Close]]</f>
        <v>-0.10156299999999963</v>
      </c>
      <c r="J2494" s="3">
        <f>INDEX(AAPL!$J:$J,MATCH(A:A,AAPL!$A:$A,0),1)</f>
        <v>4.0178999999999965E-2</v>
      </c>
      <c r="K2494" s="3" t="str">
        <f>IF(MCFT[[#This Row],[Day Change]]&gt;0,"UP","DOWN")</f>
        <v>DOWN</v>
      </c>
      <c r="L2494" s="9">
        <f>_xlfn.RANK.EQ(MCFT[[#This Row],[Date]],A:A,1)</f>
        <v>2493</v>
      </c>
      <c r="M2494" s="10">
        <f>_xlfn.RANK.AVG(MCFT[[#This Row],[Same change on date for AAPL]],AAPL,1)</f>
        <v>6100.5</v>
      </c>
      <c r="N2494" s="2">
        <f>MCFT[[#This Row],[Close]]/MCFT[[#This Row],[Open]]</f>
        <v>1.0180056288088641</v>
      </c>
    </row>
    <row r="2495" spans="1:14" x14ac:dyDescent="0.25">
      <c r="A2495" s="1">
        <v>35086</v>
      </c>
      <c r="B2495" s="3">
        <v>5.7265629999999996</v>
      </c>
      <c r="C2495" s="3">
        <v>5.796875</v>
      </c>
      <c r="D2495" s="3">
        <v>5.6796879999999996</v>
      </c>
      <c r="E2495" s="3">
        <v>5.75</v>
      </c>
      <c r="F2495" s="3">
        <v>4.1908479999999999</v>
      </c>
      <c r="G2495">
        <v>82643200</v>
      </c>
      <c r="H2495" s="3" t="str">
        <f>TEXT(MCFT[[#This Row],[Date]],"dddd")</f>
        <v>Monday</v>
      </c>
      <c r="I2495" s="3">
        <f>MCFT[[#This Row],[Open]]-MCFT[[#This Row],[Close]]</f>
        <v>-2.3437000000000374E-2</v>
      </c>
      <c r="J2495" s="3">
        <f>INDEX(AAPL!$J:$J,MATCH(A:A,AAPL!$A:$A,0),1)</f>
        <v>-2.6785999999999976E-2</v>
      </c>
      <c r="K2495" s="3" t="str">
        <f>IF(MCFT[[#This Row],[Day Change]]&gt;0,"UP","DOWN")</f>
        <v>DOWN</v>
      </c>
      <c r="L2495" s="9">
        <f>_xlfn.RANK.EQ(MCFT[[#This Row],[Date]],A:A,1)</f>
        <v>2494</v>
      </c>
      <c r="M2495" s="10">
        <f>_xlfn.RANK.AVG(MCFT[[#This Row],[Same change on date for AAPL]],AAPL,1)</f>
        <v>2610.5</v>
      </c>
      <c r="N2495" s="2">
        <f>MCFT[[#This Row],[Close]]/MCFT[[#This Row],[Open]]</f>
        <v>1.0040926817708982</v>
      </c>
    </row>
    <row r="2496" spans="1:14" x14ac:dyDescent="0.25">
      <c r="A2496" s="1">
        <v>35087</v>
      </c>
      <c r="B2496" s="3">
        <v>5.7109379999999996</v>
      </c>
      <c r="C2496" s="3">
        <v>5.734375</v>
      </c>
      <c r="D2496" s="3">
        <v>5.578125</v>
      </c>
      <c r="E2496" s="3">
        <v>5.59375</v>
      </c>
      <c r="F2496" s="3">
        <v>4.0769659999999996</v>
      </c>
      <c r="G2496">
        <v>66473600</v>
      </c>
      <c r="H2496" s="3" t="str">
        <f>TEXT(MCFT[[#This Row],[Date]],"dddd")</f>
        <v>Tuesday</v>
      </c>
      <c r="I2496" s="3">
        <f>MCFT[[#This Row],[Open]]-MCFT[[#This Row],[Close]]</f>
        <v>0.11718799999999963</v>
      </c>
      <c r="J2496" s="3">
        <f>INDEX(AAPL!$J:$J,MATCH(A:A,AAPL!$A:$A,0),1)</f>
        <v>7.5892999999999988E-2</v>
      </c>
      <c r="K2496" s="3" t="str">
        <f>IF(MCFT[[#This Row],[Day Change]]&gt;0,"UP","DOWN")</f>
        <v>UP</v>
      </c>
      <c r="L2496" s="9">
        <f>_xlfn.RANK.EQ(MCFT[[#This Row],[Date]],A:A,1)</f>
        <v>2495</v>
      </c>
      <c r="M2496" s="10">
        <f>_xlfn.RANK.AVG(MCFT[[#This Row],[Same change on date for AAPL]],AAPL,1)</f>
        <v>6582</v>
      </c>
      <c r="N2496" s="2">
        <f>MCFT[[#This Row],[Close]]/MCFT[[#This Row],[Open]]</f>
        <v>0.97948007840393303</v>
      </c>
    </row>
    <row r="2497" spans="1:14" x14ac:dyDescent="0.25">
      <c r="A2497" s="1">
        <v>35088</v>
      </c>
      <c r="B2497" s="3">
        <v>5.6171879999999996</v>
      </c>
      <c r="C2497" s="3">
        <v>5.78125</v>
      </c>
      <c r="D2497" s="3">
        <v>5.59375</v>
      </c>
      <c r="E2497" s="3">
        <v>5.703125</v>
      </c>
      <c r="F2497" s="3">
        <v>4.1566830000000001</v>
      </c>
      <c r="G2497">
        <v>92217600</v>
      </c>
      <c r="H2497" s="3" t="str">
        <f>TEXT(MCFT[[#This Row],[Date]],"dddd")</f>
        <v>Wednesday</v>
      </c>
      <c r="I2497" s="3">
        <f>MCFT[[#This Row],[Open]]-MCFT[[#This Row],[Close]]</f>
        <v>-8.5937000000000374E-2</v>
      </c>
      <c r="J2497" s="3">
        <f>INDEX(AAPL!$J:$J,MATCH(A:A,AAPL!$A:$A,0),1)</f>
        <v>-4.4649999999999412E-3</v>
      </c>
      <c r="K2497" s="3" t="str">
        <f>IF(MCFT[[#This Row],[Day Change]]&gt;0,"UP","DOWN")</f>
        <v>DOWN</v>
      </c>
      <c r="L2497" s="9">
        <f>_xlfn.RANK.EQ(MCFT[[#This Row],[Date]],A:A,1)</f>
        <v>2496</v>
      </c>
      <c r="M2497" s="10">
        <f>_xlfn.RANK.AVG(MCFT[[#This Row],[Same change on date for AAPL]],AAPL,1)</f>
        <v>3750.5</v>
      </c>
      <c r="N2497" s="2">
        <f>MCFT[[#This Row],[Close]]/MCFT[[#This Row],[Open]]</f>
        <v>1.015298936051277</v>
      </c>
    </row>
    <row r="2498" spans="1:14" x14ac:dyDescent="0.25">
      <c r="A2498" s="1">
        <v>35089</v>
      </c>
      <c r="B2498" s="3">
        <v>5.7109379999999996</v>
      </c>
      <c r="C2498" s="3">
        <v>5.7265629999999996</v>
      </c>
      <c r="D2498" s="3">
        <v>5.5625</v>
      </c>
      <c r="E2498" s="3">
        <v>5.5859379999999996</v>
      </c>
      <c r="F2498" s="3">
        <v>4.0712710000000003</v>
      </c>
      <c r="G2498">
        <v>59881600</v>
      </c>
      <c r="H2498" s="3" t="str">
        <f>TEXT(MCFT[[#This Row],[Date]],"dddd")</f>
        <v>Thursday</v>
      </c>
      <c r="I2498" s="3">
        <f>MCFT[[#This Row],[Open]]-MCFT[[#This Row],[Close]]</f>
        <v>0.125</v>
      </c>
      <c r="J2498" s="3">
        <f>INDEX(AAPL!$J:$J,MATCH(A:A,AAPL!$A:$A,0),1)</f>
        <v>5.3571999999999953E-2</v>
      </c>
      <c r="K2498" s="3" t="str">
        <f>IF(MCFT[[#This Row],[Day Change]]&gt;0,"UP","DOWN")</f>
        <v>UP</v>
      </c>
      <c r="L2498" s="9">
        <f>_xlfn.RANK.EQ(MCFT[[#This Row],[Date]],A:A,1)</f>
        <v>2497</v>
      </c>
      <c r="M2498" s="10">
        <f>_xlfn.RANK.AVG(MCFT[[#This Row],[Same change on date for AAPL]],AAPL,1)</f>
        <v>6348</v>
      </c>
      <c r="N2498" s="2">
        <f>MCFT[[#This Row],[Close]]/MCFT[[#This Row],[Open]]</f>
        <v>0.97811217701890651</v>
      </c>
    </row>
    <row r="2499" spans="1:14" x14ac:dyDescent="0.25">
      <c r="A2499" s="1">
        <v>35090</v>
      </c>
      <c r="B2499" s="3">
        <v>5.5703129999999996</v>
      </c>
      <c r="C2499" s="3">
        <v>5.6796879999999996</v>
      </c>
      <c r="D2499" s="3">
        <v>5.5625</v>
      </c>
      <c r="E2499" s="3">
        <v>5.65625</v>
      </c>
      <c r="F2499" s="3">
        <v>4.1225199999999997</v>
      </c>
      <c r="G2499">
        <v>50881600</v>
      </c>
      <c r="H2499" s="3" t="str">
        <f>TEXT(MCFT[[#This Row],[Date]],"dddd")</f>
        <v>Friday</v>
      </c>
      <c r="I2499" s="3">
        <f>MCFT[[#This Row],[Open]]-MCFT[[#This Row],[Close]]</f>
        <v>-8.5937000000000374E-2</v>
      </c>
      <c r="J2499" s="3">
        <f>INDEX(AAPL!$J:$J,MATCH(A:A,AAPL!$A:$A,0),1)</f>
        <v>-8.9289999999999647E-3</v>
      </c>
      <c r="K2499" s="3" t="str">
        <f>IF(MCFT[[#This Row],[Day Change]]&gt;0,"UP","DOWN")</f>
        <v>DOWN</v>
      </c>
      <c r="L2499" s="9">
        <f>_xlfn.RANK.EQ(MCFT[[#This Row],[Date]],A:A,1)</f>
        <v>2498</v>
      </c>
      <c r="M2499" s="10">
        <f>_xlfn.RANK.AVG(MCFT[[#This Row],[Same change on date for AAPL]],AAPL,1)</f>
        <v>3449.5</v>
      </c>
      <c r="N2499" s="2">
        <f>MCFT[[#This Row],[Close]]/MCFT[[#This Row],[Open]]</f>
        <v>1.0154276788395913</v>
      </c>
    </row>
    <row r="2500" spans="1:14" x14ac:dyDescent="0.25">
      <c r="A2500" s="1">
        <v>35093</v>
      </c>
      <c r="B2500" s="3">
        <v>5.671875</v>
      </c>
      <c r="C2500" s="3">
        <v>5.703125</v>
      </c>
      <c r="D2500" s="3">
        <v>5.584956</v>
      </c>
      <c r="E2500" s="3">
        <v>5.6484379999999996</v>
      </c>
      <c r="F2500" s="3">
        <v>4.1168279999999999</v>
      </c>
      <c r="G2500">
        <v>39587200</v>
      </c>
      <c r="H2500" s="3" t="str">
        <f>TEXT(MCFT[[#This Row],[Date]],"dddd")</f>
        <v>Monday</v>
      </c>
      <c r="I2500" s="3">
        <f>MCFT[[#This Row],[Open]]-MCFT[[#This Row],[Close]]</f>
        <v>2.3437000000000374E-2</v>
      </c>
      <c r="J2500" s="3">
        <f>INDEX(AAPL!$J:$J,MATCH(A:A,AAPL!$A:$A,0),1)</f>
        <v>-4.4649999999999412E-3</v>
      </c>
      <c r="K2500" s="3" t="str">
        <f>IF(MCFT[[#This Row],[Day Change]]&gt;0,"UP","DOWN")</f>
        <v>UP</v>
      </c>
      <c r="L2500" s="9">
        <f>_xlfn.RANK.EQ(MCFT[[#This Row],[Date]],A:A,1)</f>
        <v>2499</v>
      </c>
      <c r="M2500" s="10">
        <f>_xlfn.RANK.AVG(MCFT[[#This Row],[Same change on date for AAPL]],AAPL,1)</f>
        <v>3750.5</v>
      </c>
      <c r="N2500" s="2">
        <f>MCFT[[#This Row],[Close]]/MCFT[[#This Row],[Open]]</f>
        <v>0.99586785674931122</v>
      </c>
    </row>
    <row r="2501" spans="1:14" x14ac:dyDescent="0.25">
      <c r="A2501" s="1">
        <v>35094</v>
      </c>
      <c r="B2501" s="3">
        <v>5.6796879999999996</v>
      </c>
      <c r="C2501" s="3">
        <v>5.7109379999999996</v>
      </c>
      <c r="D2501" s="3">
        <v>5.6640629999999996</v>
      </c>
      <c r="E2501" s="3">
        <v>5.6757809999999997</v>
      </c>
      <c r="F2501" s="3">
        <v>4.136755</v>
      </c>
      <c r="G2501">
        <v>45120000</v>
      </c>
      <c r="H2501" s="3" t="str">
        <f>TEXT(MCFT[[#This Row],[Date]],"dddd")</f>
        <v>Tuesday</v>
      </c>
      <c r="I2501" s="3">
        <f>MCFT[[#This Row],[Open]]-MCFT[[#This Row],[Close]]</f>
        <v>3.9069999999998828E-3</v>
      </c>
      <c r="J2501" s="3">
        <f>INDEX(AAPL!$J:$J,MATCH(A:A,AAPL!$A:$A,0),1)</f>
        <v>-1.1160000000000059E-2</v>
      </c>
      <c r="K2501" s="3" t="str">
        <f>IF(MCFT[[#This Row],[Day Change]]&gt;0,"UP","DOWN")</f>
        <v>UP</v>
      </c>
      <c r="L2501" s="9">
        <f>_xlfn.RANK.EQ(MCFT[[#This Row],[Date]],A:A,1)</f>
        <v>2500</v>
      </c>
      <c r="M2501" s="10">
        <f>_xlfn.RANK.AVG(MCFT[[#This Row],[Same change on date for AAPL]],AAPL,1)</f>
        <v>3335</v>
      </c>
      <c r="N2501" s="2">
        <f>MCFT[[#This Row],[Close]]/MCFT[[#This Row],[Open]]</f>
        <v>0.99931211010182253</v>
      </c>
    </row>
    <row r="2502" spans="1:14" x14ac:dyDescent="0.25">
      <c r="A2502" s="1">
        <v>35095</v>
      </c>
      <c r="B2502" s="3">
        <v>5.671875</v>
      </c>
      <c r="C2502" s="3">
        <v>5.7890629999999996</v>
      </c>
      <c r="D2502" s="3">
        <v>5.6328129999999996</v>
      </c>
      <c r="E2502" s="3">
        <v>5.78125</v>
      </c>
      <c r="F2502" s="3">
        <v>4.2136250000000004</v>
      </c>
      <c r="G2502">
        <v>68774400</v>
      </c>
      <c r="H2502" s="3" t="str">
        <f>TEXT(MCFT[[#This Row],[Date]],"dddd")</f>
        <v>Wednesday</v>
      </c>
      <c r="I2502" s="3">
        <f>MCFT[[#This Row],[Open]]-MCFT[[#This Row],[Close]]</f>
        <v>-0.109375</v>
      </c>
      <c r="J2502" s="3">
        <f>INDEX(AAPL!$J:$J,MATCH(A:A,AAPL!$A:$A,0),1)</f>
        <v>4.4640000000000235E-3</v>
      </c>
      <c r="K2502" s="3" t="str">
        <f>IF(MCFT[[#This Row],[Day Change]]&gt;0,"UP","DOWN")</f>
        <v>DOWN</v>
      </c>
      <c r="L2502" s="9">
        <f>_xlfn.RANK.EQ(MCFT[[#This Row],[Date]],A:A,1)</f>
        <v>2501</v>
      </c>
      <c r="M2502" s="10">
        <f>_xlfn.RANK.AVG(MCFT[[#This Row],[Same change on date for AAPL]],AAPL,1)</f>
        <v>4414</v>
      </c>
      <c r="N2502" s="2">
        <f>MCFT[[#This Row],[Close]]/MCFT[[#This Row],[Open]]</f>
        <v>1.0192837465564739</v>
      </c>
    </row>
    <row r="2503" spans="1:14" x14ac:dyDescent="0.25">
      <c r="A2503" s="1">
        <v>35096</v>
      </c>
      <c r="B2503" s="3">
        <v>5.765625</v>
      </c>
      <c r="C2503" s="3">
        <v>5.890625</v>
      </c>
      <c r="D2503" s="3">
        <v>5.75</v>
      </c>
      <c r="E2503" s="3">
        <v>5.8828129999999996</v>
      </c>
      <c r="F2503" s="3">
        <v>4.2876479999999999</v>
      </c>
      <c r="G2503">
        <v>78587200</v>
      </c>
      <c r="H2503" s="3" t="str">
        <f>TEXT(MCFT[[#This Row],[Date]],"dddd")</f>
        <v>Thursday</v>
      </c>
      <c r="I2503" s="3">
        <f>MCFT[[#This Row],[Open]]-MCFT[[#This Row],[Close]]</f>
        <v>-0.11718799999999963</v>
      </c>
      <c r="J2503" s="3">
        <f>INDEX(AAPL!$J:$J,MATCH(A:A,AAPL!$A:$A,0),1)</f>
        <v>-3.125E-2</v>
      </c>
      <c r="K2503" s="3" t="str">
        <f>IF(MCFT[[#This Row],[Day Change]]&gt;0,"UP","DOWN")</f>
        <v>DOWN</v>
      </c>
      <c r="L2503" s="9">
        <f>_xlfn.RANK.EQ(MCFT[[#This Row],[Date]],A:A,1)</f>
        <v>2502</v>
      </c>
      <c r="M2503" s="10">
        <f>_xlfn.RANK.AVG(MCFT[[#This Row],[Same change on date for AAPL]],AAPL,1)</f>
        <v>2473</v>
      </c>
      <c r="N2503" s="2">
        <f>MCFT[[#This Row],[Close]]/MCFT[[#This Row],[Open]]</f>
        <v>1.0203252899728996</v>
      </c>
    </row>
    <row r="2504" spans="1:14" x14ac:dyDescent="0.25">
      <c r="A2504" s="1">
        <v>35097</v>
      </c>
      <c r="B2504" s="3">
        <v>5.875</v>
      </c>
      <c r="C2504" s="3">
        <v>5.8828129999999996</v>
      </c>
      <c r="D2504" s="3">
        <v>5.7578129999999996</v>
      </c>
      <c r="E2504" s="3">
        <v>5.8125</v>
      </c>
      <c r="F2504" s="3">
        <v>4.2364009999999999</v>
      </c>
      <c r="G2504">
        <v>44686400</v>
      </c>
      <c r="H2504" s="3" t="str">
        <f>TEXT(MCFT[[#This Row],[Date]],"dddd")</f>
        <v>Friday</v>
      </c>
      <c r="I2504" s="3">
        <f>MCFT[[#This Row],[Open]]-MCFT[[#This Row],[Close]]</f>
        <v>6.25E-2</v>
      </c>
      <c r="J2504" s="3">
        <f>INDEX(AAPL!$J:$J,MATCH(A:A,AAPL!$A:$A,0),1)</f>
        <v>-1.3392999999999988E-2</v>
      </c>
      <c r="K2504" s="3" t="str">
        <f>IF(MCFT[[#This Row],[Day Change]]&gt;0,"UP","DOWN")</f>
        <v>UP</v>
      </c>
      <c r="L2504" s="9">
        <f>_xlfn.RANK.EQ(MCFT[[#This Row],[Date]],A:A,1)</f>
        <v>2503</v>
      </c>
      <c r="M2504" s="10">
        <f>_xlfn.RANK.AVG(MCFT[[#This Row],[Same change on date for AAPL]],AAPL,1)</f>
        <v>3219.5</v>
      </c>
      <c r="N2504" s="2">
        <f>MCFT[[#This Row],[Close]]/MCFT[[#This Row],[Open]]</f>
        <v>0.98936170212765961</v>
      </c>
    </row>
    <row r="2505" spans="1:14" x14ac:dyDescent="0.25">
      <c r="A2505" s="1">
        <v>35100</v>
      </c>
      <c r="B2505" s="3">
        <v>5.796875</v>
      </c>
      <c r="C2505" s="3">
        <v>6.078125</v>
      </c>
      <c r="D2505" s="3">
        <v>5.796875</v>
      </c>
      <c r="E2505" s="3">
        <v>6.0703129999999996</v>
      </c>
      <c r="F2505" s="3">
        <v>4.4243050000000004</v>
      </c>
      <c r="G2505">
        <v>126480000</v>
      </c>
      <c r="H2505" s="3" t="str">
        <f>TEXT(MCFT[[#This Row],[Date]],"dddd")</f>
        <v>Monday</v>
      </c>
      <c r="I2505" s="3">
        <f>MCFT[[#This Row],[Open]]-MCFT[[#This Row],[Close]]</f>
        <v>-0.27343799999999963</v>
      </c>
      <c r="J2505" s="3">
        <f>INDEX(AAPL!$J:$J,MATCH(A:A,AAPL!$A:$A,0),1)</f>
        <v>1.5625E-2</v>
      </c>
      <c r="K2505" s="3" t="str">
        <f>IF(MCFT[[#This Row],[Day Change]]&gt;0,"UP","DOWN")</f>
        <v>DOWN</v>
      </c>
      <c r="L2505" s="9">
        <f>_xlfn.RANK.EQ(MCFT[[#This Row],[Date]],A:A,1)</f>
        <v>2504</v>
      </c>
      <c r="M2505" s="10">
        <f>_xlfn.RANK.AVG(MCFT[[#This Row],[Same change on date for AAPL]],AAPL,1)</f>
        <v>5121</v>
      </c>
      <c r="N2505" s="2">
        <f>MCFT[[#This Row],[Close]]/MCFT[[#This Row],[Open]]</f>
        <v>1.0471698975741239</v>
      </c>
    </row>
    <row r="2506" spans="1:14" x14ac:dyDescent="0.25">
      <c r="A2506" s="1">
        <v>35101</v>
      </c>
      <c r="B2506" s="3">
        <v>6.03125</v>
      </c>
      <c r="C2506" s="3">
        <v>6.09375</v>
      </c>
      <c r="D2506" s="3">
        <v>5.9765629999999996</v>
      </c>
      <c r="E2506" s="3">
        <v>6.03125</v>
      </c>
      <c r="F2506" s="3">
        <v>4.3958349999999999</v>
      </c>
      <c r="G2506">
        <v>98158400</v>
      </c>
      <c r="H2506" s="3" t="str">
        <f>TEXT(MCFT[[#This Row],[Date]],"dddd")</f>
        <v>Tuesday</v>
      </c>
      <c r="I2506" s="3">
        <f>MCFT[[#This Row],[Open]]-MCFT[[#This Row],[Close]]</f>
        <v>0</v>
      </c>
      <c r="J2506" s="3">
        <f>INDEX(AAPL!$J:$J,MATCH(A:A,AAPL!$A:$A,0),1)</f>
        <v>-1.3392999999999988E-2</v>
      </c>
      <c r="K2506" s="3" t="str">
        <f>IF(MCFT[[#This Row],[Day Change]]&gt;0,"UP","DOWN")</f>
        <v>DOWN</v>
      </c>
      <c r="L2506" s="9">
        <f>_xlfn.RANK.EQ(MCFT[[#This Row],[Date]],A:A,1)</f>
        <v>2505</v>
      </c>
      <c r="M2506" s="10">
        <f>_xlfn.RANK.AVG(MCFT[[#This Row],[Same change on date for AAPL]],AAPL,1)</f>
        <v>3219.5</v>
      </c>
      <c r="N2506" s="2">
        <f>MCFT[[#This Row],[Close]]/MCFT[[#This Row],[Open]]</f>
        <v>1</v>
      </c>
    </row>
    <row r="2507" spans="1:14" x14ac:dyDescent="0.25">
      <c r="A2507" s="1">
        <v>35102</v>
      </c>
      <c r="B2507" s="3">
        <v>6</v>
      </c>
      <c r="C2507" s="3">
        <v>6.0703129999999996</v>
      </c>
      <c r="D2507" s="3">
        <v>5.9677689999999997</v>
      </c>
      <c r="E2507" s="3">
        <v>6.0546879999999996</v>
      </c>
      <c r="F2507" s="3">
        <v>4.4129189999999996</v>
      </c>
      <c r="G2507">
        <v>65555200</v>
      </c>
      <c r="H2507" s="3" t="str">
        <f>TEXT(MCFT[[#This Row],[Date]],"dddd")</f>
        <v>Wednesday</v>
      </c>
      <c r="I2507" s="3">
        <f>MCFT[[#This Row],[Open]]-MCFT[[#This Row],[Close]]</f>
        <v>-5.4687999999999626E-2</v>
      </c>
      <c r="J2507" s="3">
        <f>INDEX(AAPL!$J:$J,MATCH(A:A,AAPL!$A:$A,0),1)</f>
        <v>5.3571000000000035E-2</v>
      </c>
      <c r="K2507" s="3" t="str">
        <f>IF(MCFT[[#This Row],[Day Change]]&gt;0,"UP","DOWN")</f>
        <v>DOWN</v>
      </c>
      <c r="L2507" s="9">
        <f>_xlfn.RANK.EQ(MCFT[[#This Row],[Date]],A:A,1)</f>
        <v>2506</v>
      </c>
      <c r="M2507" s="10">
        <f>_xlfn.RANK.AVG(MCFT[[#This Row],[Same change on date for AAPL]],AAPL,1)</f>
        <v>6331</v>
      </c>
      <c r="N2507" s="2">
        <f>MCFT[[#This Row],[Close]]/MCFT[[#This Row],[Open]]</f>
        <v>1.0091146666666666</v>
      </c>
    </row>
    <row r="2508" spans="1:14" x14ac:dyDescent="0.25">
      <c r="A2508" s="1">
        <v>35103</v>
      </c>
      <c r="B2508" s="3">
        <v>6.0390629999999996</v>
      </c>
      <c r="C2508" s="3">
        <v>6.21875</v>
      </c>
      <c r="D2508" s="3">
        <v>5.96875</v>
      </c>
      <c r="E2508" s="3">
        <v>6.1796879999999996</v>
      </c>
      <c r="F2508" s="3">
        <v>4.5040240000000002</v>
      </c>
      <c r="G2508">
        <v>103924800</v>
      </c>
      <c r="H2508" s="3" t="str">
        <f>TEXT(MCFT[[#This Row],[Date]],"dddd")</f>
        <v>Thursday</v>
      </c>
      <c r="I2508" s="3">
        <f>MCFT[[#This Row],[Open]]-MCFT[[#This Row],[Close]]</f>
        <v>-0.140625</v>
      </c>
      <c r="J2508" s="3">
        <f>INDEX(AAPL!$J:$J,MATCH(A:A,AAPL!$A:$A,0),1)</f>
        <v>-1.3392999999999988E-2</v>
      </c>
      <c r="K2508" s="3" t="str">
        <f>IF(MCFT[[#This Row],[Day Change]]&gt;0,"UP","DOWN")</f>
        <v>DOWN</v>
      </c>
      <c r="L2508" s="9">
        <f>_xlfn.RANK.EQ(MCFT[[#This Row],[Date]],A:A,1)</f>
        <v>2507</v>
      </c>
      <c r="M2508" s="10">
        <f>_xlfn.RANK.AVG(MCFT[[#This Row],[Same change on date for AAPL]],AAPL,1)</f>
        <v>3219.5</v>
      </c>
      <c r="N2508" s="2">
        <f>MCFT[[#This Row],[Close]]/MCFT[[#This Row],[Open]]</f>
        <v>1.0232858971664975</v>
      </c>
    </row>
    <row r="2509" spans="1:14" x14ac:dyDescent="0.25">
      <c r="A2509" s="1">
        <v>35104</v>
      </c>
      <c r="B2509" s="3">
        <v>6.171875</v>
      </c>
      <c r="C2509" s="3">
        <v>6.265625</v>
      </c>
      <c r="D2509" s="3">
        <v>6.15625</v>
      </c>
      <c r="E2509" s="3">
        <v>6.2578129999999996</v>
      </c>
      <c r="F2509" s="3">
        <v>4.5609640000000002</v>
      </c>
      <c r="G2509">
        <v>122832000</v>
      </c>
      <c r="H2509" s="3" t="str">
        <f>TEXT(MCFT[[#This Row],[Date]],"dddd")</f>
        <v>Friday</v>
      </c>
      <c r="I2509" s="3">
        <f>MCFT[[#This Row],[Open]]-MCFT[[#This Row],[Close]]</f>
        <v>-8.5937999999999626E-2</v>
      </c>
      <c r="J2509" s="3">
        <f>INDEX(AAPL!$J:$J,MATCH(A:A,AAPL!$A:$A,0),1)</f>
        <v>4.4649999999999412E-3</v>
      </c>
      <c r="K2509" s="3" t="str">
        <f>IF(MCFT[[#This Row],[Day Change]]&gt;0,"UP","DOWN")</f>
        <v>DOWN</v>
      </c>
      <c r="L2509" s="9">
        <f>_xlfn.RANK.EQ(MCFT[[#This Row],[Date]],A:A,1)</f>
        <v>2508</v>
      </c>
      <c r="M2509" s="10">
        <f>_xlfn.RANK.AVG(MCFT[[#This Row],[Same change on date for AAPL]],AAPL,1)</f>
        <v>4478.5</v>
      </c>
      <c r="N2509" s="2">
        <f>MCFT[[#This Row],[Close]]/MCFT[[#This Row],[Open]]</f>
        <v>1.0139241316455696</v>
      </c>
    </row>
    <row r="2510" spans="1:14" x14ac:dyDescent="0.25">
      <c r="A2510" s="1">
        <v>35107</v>
      </c>
      <c r="B2510" s="3">
        <v>6.234375</v>
      </c>
      <c r="C2510" s="3">
        <v>6.3203129999999996</v>
      </c>
      <c r="D2510" s="3">
        <v>6.1953129999999996</v>
      </c>
      <c r="E2510" s="3">
        <v>6.21875</v>
      </c>
      <c r="F2510" s="3">
        <v>4.5324949999999999</v>
      </c>
      <c r="G2510">
        <v>87779200</v>
      </c>
      <c r="H2510" s="3" t="str">
        <f>TEXT(MCFT[[#This Row],[Date]],"dddd")</f>
        <v>Monday</v>
      </c>
      <c r="I2510" s="3">
        <f>MCFT[[#This Row],[Open]]-MCFT[[#This Row],[Close]]</f>
        <v>1.5625E-2</v>
      </c>
      <c r="J2510" s="3">
        <f>INDEX(AAPL!$J:$J,MATCH(A:A,AAPL!$A:$A,0),1)</f>
        <v>-8.9289999999999647E-3</v>
      </c>
      <c r="K2510" s="3" t="str">
        <f>IF(MCFT[[#This Row],[Day Change]]&gt;0,"UP","DOWN")</f>
        <v>UP</v>
      </c>
      <c r="L2510" s="9">
        <f>_xlfn.RANK.EQ(MCFT[[#This Row],[Date]],A:A,1)</f>
        <v>2509</v>
      </c>
      <c r="M2510" s="10">
        <f>_xlfn.RANK.AVG(MCFT[[#This Row],[Same change on date for AAPL]],AAPL,1)</f>
        <v>3449.5</v>
      </c>
      <c r="N2510" s="2">
        <f>MCFT[[#This Row],[Close]]/MCFT[[#This Row],[Open]]</f>
        <v>0.99749373433583954</v>
      </c>
    </row>
    <row r="2511" spans="1:14" x14ac:dyDescent="0.25">
      <c r="A2511" s="1">
        <v>35108</v>
      </c>
      <c r="B2511" s="3">
        <v>6.109375</v>
      </c>
      <c r="C2511" s="3">
        <v>6.265625</v>
      </c>
      <c r="D2511" s="3">
        <v>6.09375</v>
      </c>
      <c r="E2511" s="3">
        <v>6.2265629999999996</v>
      </c>
      <c r="F2511" s="3">
        <v>4.538189</v>
      </c>
      <c r="G2511">
        <v>114513600</v>
      </c>
      <c r="H2511" s="3" t="str">
        <f>TEXT(MCFT[[#This Row],[Date]],"dddd")</f>
        <v>Tuesday</v>
      </c>
      <c r="I2511" s="3">
        <f>MCFT[[#This Row],[Open]]-MCFT[[#This Row],[Close]]</f>
        <v>-0.11718799999999963</v>
      </c>
      <c r="J2511" s="3">
        <f>INDEX(AAPL!$J:$J,MATCH(A:A,AAPL!$A:$A,0),1)</f>
        <v>-4.4640000000000235E-3</v>
      </c>
      <c r="K2511" s="3" t="str">
        <f>IF(MCFT[[#This Row],[Day Change]]&gt;0,"UP","DOWN")</f>
        <v>DOWN</v>
      </c>
      <c r="L2511" s="9">
        <f>_xlfn.RANK.EQ(MCFT[[#This Row],[Date]],A:A,1)</f>
        <v>2510</v>
      </c>
      <c r="M2511" s="10">
        <f>_xlfn.RANK.AVG(MCFT[[#This Row],[Same change on date for AAPL]],AAPL,1)</f>
        <v>3822</v>
      </c>
      <c r="N2511" s="2">
        <f>MCFT[[#This Row],[Close]]/MCFT[[#This Row],[Open]]</f>
        <v>1.0191816675191816</v>
      </c>
    </row>
    <row r="2512" spans="1:14" x14ac:dyDescent="0.25">
      <c r="A2512" s="1">
        <v>35109</v>
      </c>
      <c r="B2512" s="3">
        <v>6.2578129999999996</v>
      </c>
      <c r="C2512" s="3">
        <v>6.2578129999999996</v>
      </c>
      <c r="D2512" s="3">
        <v>6.1484379999999996</v>
      </c>
      <c r="E2512" s="3">
        <v>6.171875</v>
      </c>
      <c r="F2512" s="3">
        <v>4.498329</v>
      </c>
      <c r="G2512">
        <v>80212800</v>
      </c>
      <c r="H2512" s="3" t="str">
        <f>TEXT(MCFT[[#This Row],[Date]],"dddd")</f>
        <v>Wednesday</v>
      </c>
      <c r="I2512" s="3">
        <f>MCFT[[#This Row],[Open]]-MCFT[[#This Row],[Close]]</f>
        <v>8.5937999999999626E-2</v>
      </c>
      <c r="J2512" s="3">
        <f>INDEX(AAPL!$J:$J,MATCH(A:A,AAPL!$A:$A,0),1)</f>
        <v>2.2321999999999953E-2</v>
      </c>
      <c r="K2512" s="3" t="str">
        <f>IF(MCFT[[#This Row],[Day Change]]&gt;0,"UP","DOWN")</f>
        <v>UP</v>
      </c>
      <c r="L2512" s="9">
        <f>_xlfn.RANK.EQ(MCFT[[#This Row],[Date]],A:A,1)</f>
        <v>2511</v>
      </c>
      <c r="M2512" s="10">
        <f>_xlfn.RANK.AVG(MCFT[[#This Row],[Same change on date for AAPL]],AAPL,1)</f>
        <v>5525</v>
      </c>
      <c r="N2512" s="2">
        <f>MCFT[[#This Row],[Close]]/MCFT[[#This Row],[Open]]</f>
        <v>0.98626708723958356</v>
      </c>
    </row>
    <row r="2513" spans="1:14" x14ac:dyDescent="0.25">
      <c r="A2513" s="1">
        <v>35110</v>
      </c>
      <c r="B2513" s="3">
        <v>6.15625</v>
      </c>
      <c r="C2513" s="3">
        <v>6.1953129999999996</v>
      </c>
      <c r="D2513" s="3">
        <v>6.109375</v>
      </c>
      <c r="E2513" s="3">
        <v>6.15625</v>
      </c>
      <c r="F2513" s="3">
        <v>4.4869409999999998</v>
      </c>
      <c r="G2513">
        <v>52195200</v>
      </c>
      <c r="H2513" s="3" t="str">
        <f>TEXT(MCFT[[#This Row],[Date]],"dddd")</f>
        <v>Thursday</v>
      </c>
      <c r="I2513" s="3">
        <f>MCFT[[#This Row],[Open]]-MCFT[[#This Row],[Close]]</f>
        <v>0</v>
      </c>
      <c r="J2513" s="3">
        <f>INDEX(AAPL!$J:$J,MATCH(A:A,AAPL!$A:$A,0),1)</f>
        <v>-1.3392999999999988E-2</v>
      </c>
      <c r="K2513" s="3" t="str">
        <f>IF(MCFT[[#This Row],[Day Change]]&gt;0,"UP","DOWN")</f>
        <v>DOWN</v>
      </c>
      <c r="L2513" s="9">
        <f>_xlfn.RANK.EQ(MCFT[[#This Row],[Date]],A:A,1)</f>
        <v>2512</v>
      </c>
      <c r="M2513" s="10">
        <f>_xlfn.RANK.AVG(MCFT[[#This Row],[Same change on date for AAPL]],AAPL,1)</f>
        <v>3219.5</v>
      </c>
      <c r="N2513" s="2">
        <f>MCFT[[#This Row],[Close]]/MCFT[[#This Row],[Open]]</f>
        <v>1</v>
      </c>
    </row>
    <row r="2514" spans="1:14" x14ac:dyDescent="0.25">
      <c r="A2514" s="1">
        <v>35111</v>
      </c>
      <c r="B2514" s="3">
        <v>6.171875</v>
      </c>
      <c r="C2514" s="3">
        <v>6.203125</v>
      </c>
      <c r="D2514" s="3">
        <v>6.1171879999999996</v>
      </c>
      <c r="E2514" s="3">
        <v>6.1171879999999996</v>
      </c>
      <c r="F2514" s="3">
        <v>4.4584700000000002</v>
      </c>
      <c r="G2514">
        <v>62206400</v>
      </c>
      <c r="H2514" s="3" t="str">
        <f>TEXT(MCFT[[#This Row],[Date]],"dddd")</f>
        <v>Friday</v>
      </c>
      <c r="I2514" s="3">
        <f>MCFT[[#This Row],[Open]]-MCFT[[#This Row],[Close]]</f>
        <v>5.4687000000000374E-2</v>
      </c>
      <c r="J2514" s="3">
        <f>INDEX(AAPL!$J:$J,MATCH(A:A,AAPL!$A:$A,0),1)</f>
        <v>2.2321000000000035E-2</v>
      </c>
      <c r="K2514" s="3" t="str">
        <f>IF(MCFT[[#This Row],[Day Change]]&gt;0,"UP","DOWN")</f>
        <v>UP</v>
      </c>
      <c r="L2514" s="9">
        <f>_xlfn.RANK.EQ(MCFT[[#This Row],[Date]],A:A,1)</f>
        <v>2513</v>
      </c>
      <c r="M2514" s="10">
        <f>_xlfn.RANK.AVG(MCFT[[#This Row],[Same change on date for AAPL]],AAPL,1)</f>
        <v>5479</v>
      </c>
      <c r="N2514" s="2">
        <f>MCFT[[#This Row],[Close]]/MCFT[[#This Row],[Open]]</f>
        <v>0.99113932151898732</v>
      </c>
    </row>
    <row r="2515" spans="1:14" x14ac:dyDescent="0.25">
      <c r="A2515" s="1">
        <v>35115</v>
      </c>
      <c r="B2515" s="3">
        <v>6.078125</v>
      </c>
      <c r="C2515" s="3">
        <v>6.15625</v>
      </c>
      <c r="D2515" s="3">
        <v>6.0546879999999996</v>
      </c>
      <c r="E2515" s="3">
        <v>6.109375</v>
      </c>
      <c r="F2515" s="3">
        <v>4.4527760000000001</v>
      </c>
      <c r="G2515">
        <v>64182400</v>
      </c>
      <c r="H2515" s="3" t="str">
        <f>TEXT(MCFT[[#This Row],[Date]],"dddd")</f>
        <v>Tuesday</v>
      </c>
      <c r="I2515" s="3">
        <f>MCFT[[#This Row],[Open]]-MCFT[[#This Row],[Close]]</f>
        <v>-3.125E-2</v>
      </c>
      <c r="J2515" s="3">
        <f>INDEX(AAPL!$J:$J,MATCH(A:A,AAPL!$A:$A,0),1)</f>
        <v>-3.5714000000000024E-2</v>
      </c>
      <c r="K2515" s="3" t="str">
        <f>IF(MCFT[[#This Row],[Day Change]]&gt;0,"UP","DOWN")</f>
        <v>DOWN</v>
      </c>
      <c r="L2515" s="9">
        <f>_xlfn.RANK.EQ(MCFT[[#This Row],[Date]],A:A,1)</f>
        <v>2514</v>
      </c>
      <c r="M2515" s="10">
        <f>_xlfn.RANK.AVG(MCFT[[#This Row],[Same change on date for AAPL]],AAPL,1)</f>
        <v>2341.5</v>
      </c>
      <c r="N2515" s="2">
        <f>MCFT[[#This Row],[Close]]/MCFT[[#This Row],[Open]]</f>
        <v>1.0051413881748072</v>
      </c>
    </row>
    <row r="2516" spans="1:14" x14ac:dyDescent="0.25">
      <c r="A2516" s="1">
        <v>35116</v>
      </c>
      <c r="B2516" s="3">
        <v>6.109375</v>
      </c>
      <c r="C2516" s="3">
        <v>6.2578129999999996</v>
      </c>
      <c r="D2516" s="3">
        <v>6.09375</v>
      </c>
      <c r="E2516" s="3">
        <v>6.2421879999999996</v>
      </c>
      <c r="F2516" s="3">
        <v>4.5495760000000001</v>
      </c>
      <c r="G2516">
        <v>80046400</v>
      </c>
      <c r="H2516" s="3" t="str">
        <f>TEXT(MCFT[[#This Row],[Date]],"dddd")</f>
        <v>Wednesday</v>
      </c>
      <c r="I2516" s="3">
        <f>MCFT[[#This Row],[Open]]-MCFT[[#This Row],[Close]]</f>
        <v>-0.13281299999999963</v>
      </c>
      <c r="J2516" s="3">
        <f>INDEX(AAPL!$J:$J,MATCH(A:A,AAPL!$A:$A,0),1)</f>
        <v>-8.9289999999999647E-3</v>
      </c>
      <c r="K2516" s="3" t="str">
        <f>IF(MCFT[[#This Row],[Day Change]]&gt;0,"UP","DOWN")</f>
        <v>DOWN</v>
      </c>
      <c r="L2516" s="9">
        <f>_xlfn.RANK.EQ(MCFT[[#This Row],[Date]],A:A,1)</f>
        <v>2515</v>
      </c>
      <c r="M2516" s="10">
        <f>_xlfn.RANK.AVG(MCFT[[#This Row],[Same change on date for AAPL]],AAPL,1)</f>
        <v>3449.5</v>
      </c>
      <c r="N2516" s="2">
        <f>MCFT[[#This Row],[Close]]/MCFT[[#This Row],[Open]]</f>
        <v>1.0217392122762148</v>
      </c>
    </row>
    <row r="2517" spans="1:14" x14ac:dyDescent="0.25">
      <c r="A2517" s="1">
        <v>35117</v>
      </c>
      <c r="B2517" s="3">
        <v>6.25</v>
      </c>
      <c r="C2517" s="3">
        <v>6.4140629999999996</v>
      </c>
      <c r="D2517" s="3">
        <v>6.25</v>
      </c>
      <c r="E2517" s="3">
        <v>6.40625</v>
      </c>
      <c r="F2517" s="3">
        <v>4.6691529999999997</v>
      </c>
      <c r="G2517">
        <v>106500800</v>
      </c>
      <c r="H2517" s="3" t="str">
        <f>TEXT(MCFT[[#This Row],[Date]],"dddd")</f>
        <v>Thursday</v>
      </c>
      <c r="I2517" s="3">
        <f>MCFT[[#This Row],[Open]]-MCFT[[#This Row],[Close]]</f>
        <v>-0.15625</v>
      </c>
      <c r="J2517" s="3">
        <f>INDEX(AAPL!$J:$J,MATCH(A:A,AAPL!$A:$A,0),1)</f>
        <v>4.4649999999999412E-3</v>
      </c>
      <c r="K2517" s="3" t="str">
        <f>IF(MCFT[[#This Row],[Day Change]]&gt;0,"UP","DOWN")</f>
        <v>DOWN</v>
      </c>
      <c r="L2517" s="9">
        <f>_xlfn.RANK.EQ(MCFT[[#This Row],[Date]],A:A,1)</f>
        <v>2516</v>
      </c>
      <c r="M2517" s="10">
        <f>_xlfn.RANK.AVG(MCFT[[#This Row],[Same change on date for AAPL]],AAPL,1)</f>
        <v>4478.5</v>
      </c>
      <c r="N2517" s="2">
        <f>MCFT[[#This Row],[Close]]/MCFT[[#This Row],[Open]]</f>
        <v>1.0249999999999999</v>
      </c>
    </row>
    <row r="2518" spans="1:14" x14ac:dyDescent="0.25">
      <c r="A2518" s="1">
        <v>35118</v>
      </c>
      <c r="B2518" s="3">
        <v>6.4140629999999996</v>
      </c>
      <c r="C2518" s="3">
        <v>6.4765629999999996</v>
      </c>
      <c r="D2518" s="3">
        <v>6.3671879999999996</v>
      </c>
      <c r="E2518" s="3">
        <v>6.46875</v>
      </c>
      <c r="F2518" s="3">
        <v>4.7147050000000004</v>
      </c>
      <c r="G2518">
        <v>102640000</v>
      </c>
      <c r="H2518" s="3" t="str">
        <f>TEXT(MCFT[[#This Row],[Date]],"dddd")</f>
        <v>Friday</v>
      </c>
      <c r="I2518" s="3">
        <f>MCFT[[#This Row],[Open]]-MCFT[[#This Row],[Close]]</f>
        <v>-5.4687000000000374E-2</v>
      </c>
      <c r="J2518" s="3">
        <f>INDEX(AAPL!$J:$J,MATCH(A:A,AAPL!$A:$A,0),1)</f>
        <v>0</v>
      </c>
      <c r="K2518" s="3" t="str">
        <f>IF(MCFT[[#This Row],[Day Change]]&gt;0,"UP","DOWN")</f>
        <v>DOWN</v>
      </c>
      <c r="L2518" s="9">
        <f>_xlfn.RANK.EQ(MCFT[[#This Row],[Date]],A:A,1)</f>
        <v>2517</v>
      </c>
      <c r="M2518" s="10">
        <f>_xlfn.RANK.AVG(MCFT[[#This Row],[Same change on date for AAPL]],AAPL,1)</f>
        <v>4124.5</v>
      </c>
      <c r="N2518" s="2">
        <f>MCFT[[#This Row],[Close]]/MCFT[[#This Row],[Open]]</f>
        <v>1.00852610895777</v>
      </c>
    </row>
    <row r="2519" spans="1:14" x14ac:dyDescent="0.25">
      <c r="A2519" s="1">
        <v>35121</v>
      </c>
      <c r="B2519" s="3">
        <v>6.4375</v>
      </c>
      <c r="C2519" s="3">
        <v>6.453125</v>
      </c>
      <c r="D2519" s="3">
        <v>6.28125</v>
      </c>
      <c r="E2519" s="3">
        <v>6.2890629999999996</v>
      </c>
      <c r="F2519" s="3">
        <v>4.5837409999999998</v>
      </c>
      <c r="G2519">
        <v>63696000</v>
      </c>
      <c r="H2519" s="3" t="str">
        <f>TEXT(MCFT[[#This Row],[Date]],"dddd")</f>
        <v>Monday</v>
      </c>
      <c r="I2519" s="3">
        <f>MCFT[[#This Row],[Open]]-MCFT[[#This Row],[Close]]</f>
        <v>0.14843700000000037</v>
      </c>
      <c r="J2519" s="3">
        <f>INDEX(AAPL!$J:$J,MATCH(A:A,AAPL!$A:$A,0),1)</f>
        <v>1.7857999999999929E-2</v>
      </c>
      <c r="K2519" s="3" t="str">
        <f>IF(MCFT[[#This Row],[Day Change]]&gt;0,"UP","DOWN")</f>
        <v>UP</v>
      </c>
      <c r="L2519" s="9">
        <f>_xlfn.RANK.EQ(MCFT[[#This Row],[Date]],A:A,1)</f>
        <v>2518</v>
      </c>
      <c r="M2519" s="10">
        <f>_xlfn.RANK.AVG(MCFT[[#This Row],[Same change on date for AAPL]],AAPL,1)</f>
        <v>5347.5</v>
      </c>
      <c r="N2519" s="2">
        <f>MCFT[[#This Row],[Close]]/MCFT[[#This Row],[Open]]</f>
        <v>0.97694182524271844</v>
      </c>
    </row>
    <row r="2520" spans="1:14" x14ac:dyDescent="0.25">
      <c r="A2520" s="1">
        <v>35122</v>
      </c>
      <c r="B2520" s="3">
        <v>6.296875</v>
      </c>
      <c r="C2520" s="3">
        <v>6.3007809999999997</v>
      </c>
      <c r="D2520" s="3">
        <v>6.2333939999999997</v>
      </c>
      <c r="E2520" s="3">
        <v>6.2578129999999996</v>
      </c>
      <c r="F2520" s="3">
        <v>4.5609640000000002</v>
      </c>
      <c r="G2520">
        <v>60958400</v>
      </c>
      <c r="H2520" s="3" t="str">
        <f>TEXT(MCFT[[#This Row],[Date]],"dddd")</f>
        <v>Tuesday</v>
      </c>
      <c r="I2520" s="3">
        <f>MCFT[[#This Row],[Open]]-MCFT[[#This Row],[Close]]</f>
        <v>3.9062000000000374E-2</v>
      </c>
      <c r="J2520" s="3">
        <f>INDEX(AAPL!$J:$J,MATCH(A:A,AAPL!$A:$A,0),1)</f>
        <v>4.4642999999999988E-2</v>
      </c>
      <c r="K2520" s="3" t="str">
        <f>IF(MCFT[[#This Row],[Day Change]]&gt;0,"UP","DOWN")</f>
        <v>UP</v>
      </c>
      <c r="L2520" s="9">
        <f>_xlfn.RANK.EQ(MCFT[[#This Row],[Date]],A:A,1)</f>
        <v>2519</v>
      </c>
      <c r="M2520" s="10">
        <f>_xlfn.RANK.AVG(MCFT[[#This Row],[Same change on date for AAPL]],AAPL,1)</f>
        <v>6186.5</v>
      </c>
      <c r="N2520" s="2">
        <f>MCFT[[#This Row],[Close]]/MCFT[[#This Row],[Open]]</f>
        <v>0.99379660545905701</v>
      </c>
    </row>
    <row r="2521" spans="1:14" x14ac:dyDescent="0.25">
      <c r="A2521" s="1">
        <v>35123</v>
      </c>
      <c r="B2521" s="3">
        <v>6.296875</v>
      </c>
      <c r="C2521" s="3">
        <v>6.375</v>
      </c>
      <c r="D2521" s="3">
        <v>6.2421879999999996</v>
      </c>
      <c r="E2521" s="3">
        <v>6.2578129999999996</v>
      </c>
      <c r="F2521" s="3">
        <v>4.5609640000000002</v>
      </c>
      <c r="G2521">
        <v>60051200</v>
      </c>
      <c r="H2521" s="3" t="str">
        <f>TEXT(MCFT[[#This Row],[Date]],"dddd")</f>
        <v>Wednesday</v>
      </c>
      <c r="I2521" s="3">
        <f>MCFT[[#This Row],[Open]]-MCFT[[#This Row],[Close]]</f>
        <v>3.9062000000000374E-2</v>
      </c>
      <c r="J2521" s="3">
        <f>INDEX(AAPL!$J:$J,MATCH(A:A,AAPL!$A:$A,0),1)</f>
        <v>4.0178999999999965E-2</v>
      </c>
      <c r="K2521" s="3" t="str">
        <f>IF(MCFT[[#This Row],[Day Change]]&gt;0,"UP","DOWN")</f>
        <v>UP</v>
      </c>
      <c r="L2521" s="9">
        <f>_xlfn.RANK.EQ(MCFT[[#This Row],[Date]],A:A,1)</f>
        <v>2520</v>
      </c>
      <c r="M2521" s="10">
        <f>_xlfn.RANK.AVG(MCFT[[#This Row],[Same change on date for AAPL]],AAPL,1)</f>
        <v>6100.5</v>
      </c>
      <c r="N2521" s="2">
        <f>MCFT[[#This Row],[Close]]/MCFT[[#This Row],[Open]]</f>
        <v>0.99379660545905701</v>
      </c>
    </row>
    <row r="2522" spans="1:14" x14ac:dyDescent="0.25">
      <c r="A2522" s="1">
        <v>35124</v>
      </c>
      <c r="B2522" s="3">
        <v>6.1875</v>
      </c>
      <c r="C2522" s="3">
        <v>6.2578129999999996</v>
      </c>
      <c r="D2522" s="3">
        <v>6.1601559999999997</v>
      </c>
      <c r="E2522" s="3">
        <v>6.1679690000000003</v>
      </c>
      <c r="F2522" s="3">
        <v>4.4954840000000003</v>
      </c>
      <c r="G2522">
        <v>61723200</v>
      </c>
      <c r="H2522" s="3" t="str">
        <f>TEXT(MCFT[[#This Row],[Date]],"dddd")</f>
        <v>Thursday</v>
      </c>
      <c r="I2522" s="3">
        <f>MCFT[[#This Row],[Open]]-MCFT[[#This Row],[Close]]</f>
        <v>1.9530999999999743E-2</v>
      </c>
      <c r="J2522" s="3">
        <f>INDEX(AAPL!$J:$J,MATCH(A:A,AAPL!$A:$A,0),1)</f>
        <v>0</v>
      </c>
      <c r="K2522" s="3" t="str">
        <f>IF(MCFT[[#This Row],[Day Change]]&gt;0,"UP","DOWN")</f>
        <v>UP</v>
      </c>
      <c r="L2522" s="9">
        <f>_xlfn.RANK.EQ(MCFT[[#This Row],[Date]],A:A,1)</f>
        <v>2521</v>
      </c>
      <c r="M2522" s="10">
        <f>_xlfn.RANK.AVG(MCFT[[#This Row],[Same change on date for AAPL]],AAPL,1)</f>
        <v>4124.5</v>
      </c>
      <c r="N2522" s="2">
        <f>MCFT[[#This Row],[Close]]/MCFT[[#This Row],[Open]]</f>
        <v>0.99684347474747481</v>
      </c>
    </row>
    <row r="2523" spans="1:14" x14ac:dyDescent="0.25">
      <c r="A2523" s="1">
        <v>35125</v>
      </c>
      <c r="B2523" s="3">
        <v>6.1484379999999996</v>
      </c>
      <c r="C2523" s="3">
        <v>6.1640629999999996</v>
      </c>
      <c r="D2523" s="3">
        <v>5.9140629999999996</v>
      </c>
      <c r="E2523" s="3">
        <v>5.96875</v>
      </c>
      <c r="F2523" s="3">
        <v>4.3502830000000001</v>
      </c>
      <c r="G2523">
        <v>157652800</v>
      </c>
      <c r="H2523" s="3" t="str">
        <f>TEXT(MCFT[[#This Row],[Date]],"dddd")</f>
        <v>Friday</v>
      </c>
      <c r="I2523" s="3">
        <f>MCFT[[#This Row],[Open]]-MCFT[[#This Row],[Close]]</f>
        <v>0.17968799999999963</v>
      </c>
      <c r="J2523" s="3">
        <f>INDEX(AAPL!$J:$J,MATCH(A:A,AAPL!$A:$A,0),1)</f>
        <v>2.6785999999999976E-2</v>
      </c>
      <c r="K2523" s="3" t="str">
        <f>IF(MCFT[[#This Row],[Day Change]]&gt;0,"UP","DOWN")</f>
        <v>UP</v>
      </c>
      <c r="L2523" s="9">
        <f>_xlfn.RANK.EQ(MCFT[[#This Row],[Date]],A:A,1)</f>
        <v>2522</v>
      </c>
      <c r="M2523" s="10">
        <f>_xlfn.RANK.AVG(MCFT[[#This Row],[Same change on date for AAPL]],AAPL,1)</f>
        <v>5686</v>
      </c>
      <c r="N2523" s="2">
        <f>MCFT[[#This Row],[Close]]/MCFT[[#This Row],[Open]]</f>
        <v>0.97077501635374719</v>
      </c>
    </row>
    <row r="2524" spans="1:14" x14ac:dyDescent="0.25">
      <c r="A2524" s="1">
        <v>35128</v>
      </c>
      <c r="B2524" s="3">
        <v>6</v>
      </c>
      <c r="C2524" s="3">
        <v>6.0859379999999996</v>
      </c>
      <c r="D2524" s="3">
        <v>5.96875</v>
      </c>
      <c r="E2524" s="3">
        <v>6.015625</v>
      </c>
      <c r="F2524" s="3">
        <v>4.384449</v>
      </c>
      <c r="G2524">
        <v>72564800</v>
      </c>
      <c r="H2524" s="3" t="str">
        <f>TEXT(MCFT[[#This Row],[Date]],"dddd")</f>
        <v>Monday</v>
      </c>
      <c r="I2524" s="3">
        <f>MCFT[[#This Row],[Open]]-MCFT[[#This Row],[Close]]</f>
        <v>-1.5625E-2</v>
      </c>
      <c r="J2524" s="3">
        <f>INDEX(AAPL!$J:$J,MATCH(A:A,AAPL!$A:$A,0),1)</f>
        <v>3.5714000000000024E-2</v>
      </c>
      <c r="K2524" s="3" t="str">
        <f>IF(MCFT[[#This Row],[Day Change]]&gt;0,"UP","DOWN")</f>
        <v>DOWN</v>
      </c>
      <c r="L2524" s="9">
        <f>_xlfn.RANK.EQ(MCFT[[#This Row],[Date]],A:A,1)</f>
        <v>2523</v>
      </c>
      <c r="M2524" s="10">
        <f>_xlfn.RANK.AVG(MCFT[[#This Row],[Same change on date for AAPL]],AAPL,1)</f>
        <v>5958</v>
      </c>
      <c r="N2524" s="2">
        <f>MCFT[[#This Row],[Close]]/MCFT[[#This Row],[Open]]</f>
        <v>1.0026041666666667</v>
      </c>
    </row>
    <row r="2525" spans="1:14" x14ac:dyDescent="0.25">
      <c r="A2525" s="1">
        <v>35129</v>
      </c>
      <c r="B2525" s="3">
        <v>6</v>
      </c>
      <c r="C2525" s="3">
        <v>6.1416000000000004</v>
      </c>
      <c r="D2525" s="3">
        <v>5.984375</v>
      </c>
      <c r="E2525" s="3">
        <v>6.1328129999999996</v>
      </c>
      <c r="F2525" s="3">
        <v>4.4698589999999996</v>
      </c>
      <c r="G2525">
        <v>57369600</v>
      </c>
      <c r="H2525" s="3" t="str">
        <f>TEXT(MCFT[[#This Row],[Date]],"dddd")</f>
        <v>Tuesday</v>
      </c>
      <c r="I2525" s="3">
        <f>MCFT[[#This Row],[Open]]-MCFT[[#This Row],[Close]]</f>
        <v>-0.13281299999999963</v>
      </c>
      <c r="J2525" s="3">
        <f>INDEX(AAPL!$J:$J,MATCH(A:A,AAPL!$A:$A,0),1)</f>
        <v>-4.4640000000000235E-3</v>
      </c>
      <c r="K2525" s="3" t="str">
        <f>IF(MCFT[[#This Row],[Day Change]]&gt;0,"UP","DOWN")</f>
        <v>DOWN</v>
      </c>
      <c r="L2525" s="9">
        <f>_xlfn.RANK.EQ(MCFT[[#This Row],[Date]],A:A,1)</f>
        <v>2524</v>
      </c>
      <c r="M2525" s="10">
        <f>_xlfn.RANK.AVG(MCFT[[#This Row],[Same change on date for AAPL]],AAPL,1)</f>
        <v>3822</v>
      </c>
      <c r="N2525" s="2">
        <f>MCFT[[#This Row],[Close]]/MCFT[[#This Row],[Open]]</f>
        <v>1.0221354999999999</v>
      </c>
    </row>
    <row r="2526" spans="1:14" x14ac:dyDescent="0.25">
      <c r="A2526" s="1">
        <v>35130</v>
      </c>
      <c r="B2526" s="3">
        <v>6.140625</v>
      </c>
      <c r="C2526" s="3">
        <v>6.1796879999999996</v>
      </c>
      <c r="D2526" s="3">
        <v>6.0625</v>
      </c>
      <c r="E2526" s="3">
        <v>6.0625</v>
      </c>
      <c r="F2526" s="3">
        <v>4.4186120000000004</v>
      </c>
      <c r="G2526">
        <v>44256000</v>
      </c>
      <c r="H2526" s="3" t="str">
        <f>TEXT(MCFT[[#This Row],[Date]],"dddd")</f>
        <v>Wednesday</v>
      </c>
      <c r="I2526" s="3">
        <f>MCFT[[#This Row],[Open]]-MCFT[[#This Row],[Close]]</f>
        <v>7.8125E-2</v>
      </c>
      <c r="J2526" s="3">
        <f>INDEX(AAPL!$J:$J,MATCH(A:A,AAPL!$A:$A,0),1)</f>
        <v>2.0089000000000024E-2</v>
      </c>
      <c r="K2526" s="3" t="str">
        <f>IF(MCFT[[#This Row],[Day Change]]&gt;0,"UP","DOWN")</f>
        <v>UP</v>
      </c>
      <c r="L2526" s="9">
        <f>_xlfn.RANK.EQ(MCFT[[#This Row],[Date]],A:A,1)</f>
        <v>2525</v>
      </c>
      <c r="M2526" s="10">
        <f>_xlfn.RANK.AVG(MCFT[[#This Row],[Same change on date for AAPL]],AAPL,1)</f>
        <v>5400.5</v>
      </c>
      <c r="N2526" s="2">
        <f>MCFT[[#This Row],[Close]]/MCFT[[#This Row],[Open]]</f>
        <v>0.98727735368956748</v>
      </c>
    </row>
    <row r="2527" spans="1:14" x14ac:dyDescent="0.25">
      <c r="A2527" s="1">
        <v>35131</v>
      </c>
      <c r="B2527" s="3">
        <v>6.0703129999999996</v>
      </c>
      <c r="C2527" s="3">
        <v>6.1015629999999996</v>
      </c>
      <c r="D2527" s="3">
        <v>6.0390629999999996</v>
      </c>
      <c r="E2527" s="3">
        <v>6.0820309999999997</v>
      </c>
      <c r="F2527" s="3">
        <v>4.432849</v>
      </c>
      <c r="G2527">
        <v>44291200</v>
      </c>
      <c r="H2527" s="3" t="str">
        <f>TEXT(MCFT[[#This Row],[Date]],"dddd")</f>
        <v>Thursday</v>
      </c>
      <c r="I2527" s="3">
        <f>MCFT[[#This Row],[Open]]-MCFT[[#This Row],[Close]]</f>
        <v>-1.1718000000000117E-2</v>
      </c>
      <c r="J2527" s="3">
        <f>INDEX(AAPL!$J:$J,MATCH(A:A,AAPL!$A:$A,0),1)</f>
        <v>1.5625E-2</v>
      </c>
      <c r="K2527" s="3" t="str">
        <f>IF(MCFT[[#This Row],[Day Change]]&gt;0,"UP","DOWN")</f>
        <v>DOWN</v>
      </c>
      <c r="L2527" s="9">
        <f>_xlfn.RANK.EQ(MCFT[[#This Row],[Date]],A:A,1)</f>
        <v>2526</v>
      </c>
      <c r="M2527" s="10">
        <f>_xlfn.RANK.AVG(MCFT[[#This Row],[Same change on date for AAPL]],AAPL,1)</f>
        <v>5121</v>
      </c>
      <c r="N2527" s="2">
        <f>MCFT[[#This Row],[Close]]/MCFT[[#This Row],[Open]]</f>
        <v>1.0019303782193769</v>
      </c>
    </row>
    <row r="2528" spans="1:14" x14ac:dyDescent="0.25">
      <c r="A2528" s="1">
        <v>35132</v>
      </c>
      <c r="B2528" s="3">
        <v>5.96875</v>
      </c>
      <c r="C2528" s="3">
        <v>6.09375</v>
      </c>
      <c r="D2528" s="3">
        <v>5.921875</v>
      </c>
      <c r="E2528" s="3">
        <v>5.9453129999999996</v>
      </c>
      <c r="F2528" s="3">
        <v>4.333202</v>
      </c>
      <c r="G2528">
        <v>108524800</v>
      </c>
      <c r="H2528" s="3" t="str">
        <f>TEXT(MCFT[[#This Row],[Date]],"dddd")</f>
        <v>Friday</v>
      </c>
      <c r="I2528" s="3">
        <f>MCFT[[#This Row],[Open]]-MCFT[[#This Row],[Close]]</f>
        <v>2.3437000000000374E-2</v>
      </c>
      <c r="J2528" s="3">
        <f>INDEX(AAPL!$J:$J,MATCH(A:A,AAPL!$A:$A,0),1)</f>
        <v>-8.928000000000047E-3</v>
      </c>
      <c r="K2528" s="3" t="str">
        <f>IF(MCFT[[#This Row],[Day Change]]&gt;0,"UP","DOWN")</f>
        <v>UP</v>
      </c>
      <c r="L2528" s="9">
        <f>_xlfn.RANK.EQ(MCFT[[#This Row],[Date]],A:A,1)</f>
        <v>2527</v>
      </c>
      <c r="M2528" s="10">
        <f>_xlfn.RANK.AVG(MCFT[[#This Row],[Same change on date for AAPL]],AAPL,1)</f>
        <v>3553.5</v>
      </c>
      <c r="N2528" s="2">
        <f>MCFT[[#This Row],[Close]]/MCFT[[#This Row],[Open]]</f>
        <v>0.99607338219895281</v>
      </c>
    </row>
    <row r="2529" spans="1:14" x14ac:dyDescent="0.25">
      <c r="A2529" s="1">
        <v>35135</v>
      </c>
      <c r="B2529" s="3">
        <v>5.9453129999999996</v>
      </c>
      <c r="C2529" s="3">
        <v>6.0390629999999996</v>
      </c>
      <c r="D2529" s="3">
        <v>5.9453129999999996</v>
      </c>
      <c r="E2529" s="3">
        <v>6.03125</v>
      </c>
      <c r="F2529" s="3">
        <v>4.3958349999999999</v>
      </c>
      <c r="G2529">
        <v>74592000</v>
      </c>
      <c r="H2529" s="3" t="str">
        <f>TEXT(MCFT[[#This Row],[Date]],"dddd")</f>
        <v>Monday</v>
      </c>
      <c r="I2529" s="3">
        <f>MCFT[[#This Row],[Open]]-MCFT[[#This Row],[Close]]</f>
        <v>-8.5937000000000374E-2</v>
      </c>
      <c r="J2529" s="3">
        <f>INDEX(AAPL!$J:$J,MATCH(A:A,AAPL!$A:$A,0),1)</f>
        <v>1.3392999999999988E-2</v>
      </c>
      <c r="K2529" s="3" t="str">
        <f>IF(MCFT[[#This Row],[Day Change]]&gt;0,"UP","DOWN")</f>
        <v>DOWN</v>
      </c>
      <c r="L2529" s="9">
        <f>_xlfn.RANK.EQ(MCFT[[#This Row],[Date]],A:A,1)</f>
        <v>2528</v>
      </c>
      <c r="M2529" s="10">
        <f>_xlfn.RANK.AVG(MCFT[[#This Row],[Same change on date for AAPL]],AAPL,1)</f>
        <v>5018.5</v>
      </c>
      <c r="N2529" s="2">
        <f>MCFT[[#This Row],[Close]]/MCFT[[#This Row],[Open]]</f>
        <v>1.0144545795990894</v>
      </c>
    </row>
    <row r="2530" spans="1:14" x14ac:dyDescent="0.25">
      <c r="A2530" s="1">
        <v>35136</v>
      </c>
      <c r="B2530" s="3">
        <v>6.015625</v>
      </c>
      <c r="C2530" s="3">
        <v>6.0390629999999996</v>
      </c>
      <c r="D2530" s="3">
        <v>5.921875</v>
      </c>
      <c r="E2530" s="3">
        <v>5.984375</v>
      </c>
      <c r="F2530" s="3">
        <v>4.3616700000000002</v>
      </c>
      <c r="G2530">
        <v>76888000</v>
      </c>
      <c r="H2530" s="3" t="str">
        <f>TEXT(MCFT[[#This Row],[Date]],"dddd")</f>
        <v>Tuesday</v>
      </c>
      <c r="I2530" s="3">
        <f>MCFT[[#This Row],[Open]]-MCFT[[#This Row],[Close]]</f>
        <v>3.125E-2</v>
      </c>
      <c r="J2530" s="3">
        <f>INDEX(AAPL!$J:$J,MATCH(A:A,AAPL!$A:$A,0),1)</f>
        <v>6.6960000000000353E-3</v>
      </c>
      <c r="K2530" s="3" t="str">
        <f>IF(MCFT[[#This Row],[Day Change]]&gt;0,"UP","DOWN")</f>
        <v>UP</v>
      </c>
      <c r="L2530" s="9">
        <f>_xlfn.RANK.EQ(MCFT[[#This Row],[Date]],A:A,1)</f>
        <v>2529</v>
      </c>
      <c r="M2530" s="10">
        <f>_xlfn.RANK.AVG(MCFT[[#This Row],[Same change on date for AAPL]],AAPL,1)</f>
        <v>4553.5</v>
      </c>
      <c r="N2530" s="2">
        <f>MCFT[[#This Row],[Close]]/MCFT[[#This Row],[Open]]</f>
        <v>0.9948051948051948</v>
      </c>
    </row>
    <row r="2531" spans="1:14" x14ac:dyDescent="0.25">
      <c r="A2531" s="1">
        <v>35137</v>
      </c>
      <c r="B2531" s="3">
        <v>6.1396439999999997</v>
      </c>
      <c r="C2531" s="3">
        <v>6.3125</v>
      </c>
      <c r="D2531" s="3">
        <v>6.109375</v>
      </c>
      <c r="E2531" s="3">
        <v>6.3046879999999996</v>
      </c>
      <c r="F2531" s="3">
        <v>4.5951320000000004</v>
      </c>
      <c r="G2531">
        <v>156710400</v>
      </c>
      <c r="H2531" s="3" t="str">
        <f>TEXT(MCFT[[#This Row],[Date]],"dddd")</f>
        <v>Wednesday</v>
      </c>
      <c r="I2531" s="3">
        <f>MCFT[[#This Row],[Open]]-MCFT[[#This Row],[Close]]</f>
        <v>-0.16504399999999997</v>
      </c>
      <c r="J2531" s="3">
        <f>INDEX(AAPL!$J:$J,MATCH(A:A,AAPL!$A:$A,0),1)</f>
        <v>4.4640000000000235E-3</v>
      </c>
      <c r="K2531" s="3" t="str">
        <f>IF(MCFT[[#This Row],[Day Change]]&gt;0,"UP","DOWN")</f>
        <v>DOWN</v>
      </c>
      <c r="L2531" s="9">
        <f>_xlfn.RANK.EQ(MCFT[[#This Row],[Date]],A:A,1)</f>
        <v>2530</v>
      </c>
      <c r="M2531" s="10">
        <f>_xlfn.RANK.AVG(MCFT[[#This Row],[Same change on date for AAPL]],AAPL,1)</f>
        <v>4414</v>
      </c>
      <c r="N2531" s="2">
        <f>MCFT[[#This Row],[Close]]/MCFT[[#This Row],[Open]]</f>
        <v>1.0268816889057411</v>
      </c>
    </row>
    <row r="2532" spans="1:14" x14ac:dyDescent="0.25">
      <c r="A2532" s="1">
        <v>35138</v>
      </c>
      <c r="B2532" s="3">
        <v>6.3203129999999996</v>
      </c>
      <c r="C2532" s="3">
        <v>6.3671879999999996</v>
      </c>
      <c r="D2532" s="3">
        <v>6.2265629999999996</v>
      </c>
      <c r="E2532" s="3">
        <v>6.2265629999999996</v>
      </c>
      <c r="F2532" s="3">
        <v>4.538189</v>
      </c>
      <c r="G2532">
        <v>60640000</v>
      </c>
      <c r="H2532" s="3" t="str">
        <f>TEXT(MCFT[[#This Row],[Date]],"dddd")</f>
        <v>Thursday</v>
      </c>
      <c r="I2532" s="3">
        <f>MCFT[[#This Row],[Open]]-MCFT[[#This Row],[Close]]</f>
        <v>9.375E-2</v>
      </c>
      <c r="J2532" s="3">
        <f>INDEX(AAPL!$J:$J,MATCH(A:A,AAPL!$A:$A,0),1)</f>
        <v>8.928000000000047E-3</v>
      </c>
      <c r="K2532" s="3" t="str">
        <f>IF(MCFT[[#This Row],[Day Change]]&gt;0,"UP","DOWN")</f>
        <v>UP</v>
      </c>
      <c r="L2532" s="9">
        <f>_xlfn.RANK.EQ(MCFT[[#This Row],[Date]],A:A,1)</f>
        <v>2531</v>
      </c>
      <c r="M2532" s="10">
        <f>_xlfn.RANK.AVG(MCFT[[#This Row],[Same change on date for AAPL]],AAPL,1)</f>
        <v>4659.5</v>
      </c>
      <c r="N2532" s="2">
        <f>MCFT[[#This Row],[Close]]/MCFT[[#This Row],[Open]]</f>
        <v>0.98516687385577262</v>
      </c>
    </row>
    <row r="2533" spans="1:14" x14ac:dyDescent="0.25">
      <c r="A2533" s="1">
        <v>35139</v>
      </c>
      <c r="B2533" s="3">
        <v>6.25</v>
      </c>
      <c r="C2533" s="3">
        <v>6.4453129999999996</v>
      </c>
      <c r="D2533" s="3">
        <v>6.2265629999999996</v>
      </c>
      <c r="E2533" s="3">
        <v>6.3984379999999996</v>
      </c>
      <c r="F2533" s="3">
        <v>4.6634580000000003</v>
      </c>
      <c r="G2533">
        <v>121721600</v>
      </c>
      <c r="H2533" s="3" t="str">
        <f>TEXT(MCFT[[#This Row],[Date]],"dddd")</f>
        <v>Friday</v>
      </c>
      <c r="I2533" s="3">
        <f>MCFT[[#This Row],[Open]]-MCFT[[#This Row],[Close]]</f>
        <v>-0.14843799999999963</v>
      </c>
      <c r="J2533" s="3">
        <f>INDEX(AAPL!$J:$J,MATCH(A:A,AAPL!$A:$A,0),1)</f>
        <v>4.4640000000000235E-3</v>
      </c>
      <c r="K2533" s="3" t="str">
        <f>IF(MCFT[[#This Row],[Day Change]]&gt;0,"UP","DOWN")</f>
        <v>DOWN</v>
      </c>
      <c r="L2533" s="9">
        <f>_xlfn.RANK.EQ(MCFT[[#This Row],[Date]],A:A,1)</f>
        <v>2532</v>
      </c>
      <c r="M2533" s="10">
        <f>_xlfn.RANK.AVG(MCFT[[#This Row],[Same change on date for AAPL]],AAPL,1)</f>
        <v>4414</v>
      </c>
      <c r="N2533" s="2">
        <f>MCFT[[#This Row],[Close]]/MCFT[[#This Row],[Open]]</f>
        <v>1.0237500799999999</v>
      </c>
    </row>
    <row r="2534" spans="1:14" x14ac:dyDescent="0.25">
      <c r="A2534" s="1">
        <v>35142</v>
      </c>
      <c r="B2534" s="3">
        <v>6.3984379999999996</v>
      </c>
      <c r="C2534" s="3">
        <v>6.6171879999999996</v>
      </c>
      <c r="D2534" s="3">
        <v>6.3984379999999996</v>
      </c>
      <c r="E2534" s="3">
        <v>6.578125</v>
      </c>
      <c r="F2534" s="3">
        <v>4.7944209999999998</v>
      </c>
      <c r="G2534">
        <v>119472000</v>
      </c>
      <c r="H2534" s="3" t="str">
        <f>TEXT(MCFT[[#This Row],[Date]],"dddd")</f>
        <v>Monday</v>
      </c>
      <c r="I2534" s="3">
        <f>MCFT[[#This Row],[Open]]-MCFT[[#This Row],[Close]]</f>
        <v>-0.17968700000000037</v>
      </c>
      <c r="J2534" s="3">
        <f>INDEX(AAPL!$J:$J,MATCH(A:A,AAPL!$A:$A,0),1)</f>
        <v>-6.696999999999953E-3</v>
      </c>
      <c r="K2534" s="3" t="str">
        <f>IF(MCFT[[#This Row],[Day Change]]&gt;0,"UP","DOWN")</f>
        <v>DOWN</v>
      </c>
      <c r="L2534" s="9">
        <f>_xlfn.RANK.EQ(MCFT[[#This Row],[Date]],A:A,1)</f>
        <v>2533</v>
      </c>
      <c r="M2534" s="10">
        <f>_xlfn.RANK.AVG(MCFT[[#This Row],[Same change on date for AAPL]],AAPL,1)</f>
        <v>3663</v>
      </c>
      <c r="N2534" s="2">
        <f>MCFT[[#This Row],[Close]]/MCFT[[#This Row],[Open]]</f>
        <v>1.028082947744434</v>
      </c>
    </row>
    <row r="2535" spans="1:14" x14ac:dyDescent="0.25">
      <c r="A2535" s="1">
        <v>35143</v>
      </c>
      <c r="B2535" s="3">
        <v>6.6484379999999996</v>
      </c>
      <c r="C2535" s="3">
        <v>6.6914059999999997</v>
      </c>
      <c r="D2535" s="3">
        <v>6.546875</v>
      </c>
      <c r="E2535" s="3">
        <v>6.6796879999999996</v>
      </c>
      <c r="F2535" s="3">
        <v>4.8684450000000004</v>
      </c>
      <c r="G2535">
        <v>92491200</v>
      </c>
      <c r="H2535" s="3" t="str">
        <f>TEXT(MCFT[[#This Row],[Date]],"dddd")</f>
        <v>Tuesday</v>
      </c>
      <c r="I2535" s="3">
        <f>MCFT[[#This Row],[Open]]-MCFT[[#This Row],[Close]]</f>
        <v>-3.125E-2</v>
      </c>
      <c r="J2535" s="3">
        <f>INDEX(AAPL!$J:$J,MATCH(A:A,AAPL!$A:$A,0),1)</f>
        <v>2.2321000000000035E-2</v>
      </c>
      <c r="K2535" s="3" t="str">
        <f>IF(MCFT[[#This Row],[Day Change]]&gt;0,"UP","DOWN")</f>
        <v>DOWN</v>
      </c>
      <c r="L2535" s="9">
        <f>_xlfn.RANK.EQ(MCFT[[#This Row],[Date]],A:A,1)</f>
        <v>2534</v>
      </c>
      <c r="M2535" s="10">
        <f>_xlfn.RANK.AVG(MCFT[[#This Row],[Same change on date for AAPL]],AAPL,1)</f>
        <v>5479</v>
      </c>
      <c r="N2535" s="2">
        <f>MCFT[[#This Row],[Close]]/MCFT[[#This Row],[Open]]</f>
        <v>1.0047003521729465</v>
      </c>
    </row>
    <row r="2536" spans="1:14" x14ac:dyDescent="0.25">
      <c r="A2536" s="1">
        <v>35144</v>
      </c>
      <c r="B2536" s="3">
        <v>6.640625</v>
      </c>
      <c r="C2536" s="3">
        <v>6.6640629999999996</v>
      </c>
      <c r="D2536" s="3">
        <v>6.4833939999999997</v>
      </c>
      <c r="E2536" s="3">
        <v>6.5390629999999996</v>
      </c>
      <c r="F2536" s="3">
        <v>4.7659500000000001</v>
      </c>
      <c r="G2536">
        <v>92944000</v>
      </c>
      <c r="H2536" s="3" t="str">
        <f>TEXT(MCFT[[#This Row],[Date]],"dddd")</f>
        <v>Wednesday</v>
      </c>
      <c r="I2536" s="3">
        <f>MCFT[[#This Row],[Open]]-MCFT[[#This Row],[Close]]</f>
        <v>0.10156200000000037</v>
      </c>
      <c r="J2536" s="3">
        <f>INDEX(AAPL!$J:$J,MATCH(A:A,AAPL!$A:$A,0),1)</f>
        <v>1.7857000000000012E-2</v>
      </c>
      <c r="K2536" s="3" t="str">
        <f>IF(MCFT[[#This Row],[Day Change]]&gt;0,"UP","DOWN")</f>
        <v>UP</v>
      </c>
      <c r="L2536" s="9">
        <f>_xlfn.RANK.EQ(MCFT[[#This Row],[Date]],A:A,1)</f>
        <v>2535</v>
      </c>
      <c r="M2536" s="10">
        <f>_xlfn.RANK.AVG(MCFT[[#This Row],[Same change on date for AAPL]],AAPL,1)</f>
        <v>5249.5</v>
      </c>
      <c r="N2536" s="2">
        <f>MCFT[[#This Row],[Close]]/MCFT[[#This Row],[Open]]</f>
        <v>0.98470595764705882</v>
      </c>
    </row>
    <row r="2537" spans="1:14" x14ac:dyDescent="0.25">
      <c r="A2537" s="1">
        <v>35145</v>
      </c>
      <c r="B2537" s="3">
        <v>6.515625</v>
      </c>
      <c r="C2537" s="3">
        <v>6.5234379999999996</v>
      </c>
      <c r="D2537" s="3">
        <v>6.28125</v>
      </c>
      <c r="E2537" s="3">
        <v>6.296875</v>
      </c>
      <c r="F2537" s="3">
        <v>4.5894339999999998</v>
      </c>
      <c r="G2537">
        <v>66313600</v>
      </c>
      <c r="H2537" s="3" t="str">
        <f>TEXT(MCFT[[#This Row],[Date]],"dddd")</f>
        <v>Thursday</v>
      </c>
      <c r="I2537" s="3">
        <f>MCFT[[#This Row],[Open]]-MCFT[[#This Row],[Close]]</f>
        <v>0.21875</v>
      </c>
      <c r="J2537" s="3">
        <f>INDEX(AAPL!$J:$J,MATCH(A:A,AAPL!$A:$A,0),1)</f>
        <v>1.3392999999999988E-2</v>
      </c>
      <c r="K2537" s="3" t="str">
        <f>IF(MCFT[[#This Row],[Day Change]]&gt;0,"UP","DOWN")</f>
        <v>UP</v>
      </c>
      <c r="L2537" s="9">
        <f>_xlfn.RANK.EQ(MCFT[[#This Row],[Date]],A:A,1)</f>
        <v>2536</v>
      </c>
      <c r="M2537" s="10">
        <f>_xlfn.RANK.AVG(MCFT[[#This Row],[Same change on date for AAPL]],AAPL,1)</f>
        <v>5018.5</v>
      </c>
      <c r="N2537" s="2">
        <f>MCFT[[#This Row],[Close]]/MCFT[[#This Row],[Open]]</f>
        <v>0.96642685851318944</v>
      </c>
    </row>
    <row r="2538" spans="1:14" x14ac:dyDescent="0.25">
      <c r="A2538" s="1">
        <v>35146</v>
      </c>
      <c r="B2538" s="3">
        <v>6.3203129999999996</v>
      </c>
      <c r="C2538" s="3">
        <v>6.3398440000000003</v>
      </c>
      <c r="D2538" s="3">
        <v>6.234375</v>
      </c>
      <c r="E2538" s="3">
        <v>6.3203129999999996</v>
      </c>
      <c r="F2538" s="3">
        <v>4.6065180000000003</v>
      </c>
      <c r="G2538">
        <v>48046400</v>
      </c>
      <c r="H2538" s="3" t="str">
        <f>TEXT(MCFT[[#This Row],[Date]],"dddd")</f>
        <v>Friday</v>
      </c>
      <c r="I2538" s="3">
        <f>MCFT[[#This Row],[Open]]-MCFT[[#This Row],[Close]]</f>
        <v>0</v>
      </c>
      <c r="J2538" s="3">
        <f>INDEX(AAPL!$J:$J,MATCH(A:A,AAPL!$A:$A,0),1)</f>
        <v>-4.4640000000000235E-3</v>
      </c>
      <c r="K2538" s="3" t="str">
        <f>IF(MCFT[[#This Row],[Day Change]]&gt;0,"UP","DOWN")</f>
        <v>DOWN</v>
      </c>
      <c r="L2538" s="9">
        <f>_xlfn.RANK.EQ(MCFT[[#This Row],[Date]],A:A,1)</f>
        <v>2537</v>
      </c>
      <c r="M2538" s="10">
        <f>_xlfn.RANK.AVG(MCFT[[#This Row],[Same change on date for AAPL]],AAPL,1)</f>
        <v>3822</v>
      </c>
      <c r="N2538" s="2">
        <f>MCFT[[#This Row],[Close]]/MCFT[[#This Row],[Open]]</f>
        <v>1</v>
      </c>
    </row>
    <row r="2539" spans="1:14" x14ac:dyDescent="0.25">
      <c r="A2539" s="1">
        <v>35149</v>
      </c>
      <c r="B2539" s="3">
        <v>6.34375</v>
      </c>
      <c r="C2539" s="3">
        <v>6.3984379999999996</v>
      </c>
      <c r="D2539" s="3">
        <v>6.1757809999999997</v>
      </c>
      <c r="E2539" s="3">
        <v>6.2421879999999996</v>
      </c>
      <c r="F2539" s="3">
        <v>4.5495760000000001</v>
      </c>
      <c r="G2539">
        <v>63379200</v>
      </c>
      <c r="H2539" s="3" t="str">
        <f>TEXT(MCFT[[#This Row],[Date]],"dddd")</f>
        <v>Monday</v>
      </c>
      <c r="I2539" s="3">
        <f>MCFT[[#This Row],[Open]]-MCFT[[#This Row],[Close]]</f>
        <v>0.10156200000000037</v>
      </c>
      <c r="J2539" s="3">
        <f>INDEX(AAPL!$J:$J,MATCH(A:A,AAPL!$A:$A,0),1)</f>
        <v>5.3571000000000035E-2</v>
      </c>
      <c r="K2539" s="3" t="str">
        <f>IF(MCFT[[#This Row],[Day Change]]&gt;0,"UP","DOWN")</f>
        <v>UP</v>
      </c>
      <c r="L2539" s="9">
        <f>_xlfn.RANK.EQ(MCFT[[#This Row],[Date]],A:A,1)</f>
        <v>2538</v>
      </c>
      <c r="M2539" s="10">
        <f>_xlfn.RANK.AVG(MCFT[[#This Row],[Same change on date for AAPL]],AAPL,1)</f>
        <v>6331</v>
      </c>
      <c r="N2539" s="2">
        <f>MCFT[[#This Row],[Close]]/MCFT[[#This Row],[Open]]</f>
        <v>0.98399022660098512</v>
      </c>
    </row>
    <row r="2540" spans="1:14" x14ac:dyDescent="0.25">
      <c r="A2540" s="1">
        <v>35150</v>
      </c>
      <c r="B2540" s="3">
        <v>6.2109379999999996</v>
      </c>
      <c r="C2540" s="3">
        <v>6.4296879999999996</v>
      </c>
      <c r="D2540" s="3">
        <v>6.171875</v>
      </c>
      <c r="E2540" s="3">
        <v>6.421875</v>
      </c>
      <c r="F2540" s="3">
        <v>4.6805389999999996</v>
      </c>
      <c r="G2540">
        <v>79899200</v>
      </c>
      <c r="H2540" s="3" t="str">
        <f>TEXT(MCFT[[#This Row],[Date]],"dddd")</f>
        <v>Tuesday</v>
      </c>
      <c r="I2540" s="3">
        <f>MCFT[[#This Row],[Open]]-MCFT[[#This Row],[Close]]</f>
        <v>-0.21093700000000037</v>
      </c>
      <c r="J2540" s="3">
        <f>INDEX(AAPL!$J:$J,MATCH(A:A,AAPL!$A:$A,0),1)</f>
        <v>4.4640000000000235E-3</v>
      </c>
      <c r="K2540" s="3" t="str">
        <f>IF(MCFT[[#This Row],[Day Change]]&gt;0,"UP","DOWN")</f>
        <v>DOWN</v>
      </c>
      <c r="L2540" s="9">
        <f>_xlfn.RANK.EQ(MCFT[[#This Row],[Date]],A:A,1)</f>
        <v>2539</v>
      </c>
      <c r="M2540" s="10">
        <f>_xlfn.RANK.AVG(MCFT[[#This Row],[Same change on date for AAPL]],AAPL,1)</f>
        <v>4414</v>
      </c>
      <c r="N2540" s="2">
        <f>MCFT[[#This Row],[Close]]/MCFT[[#This Row],[Open]]</f>
        <v>1.0339621809137365</v>
      </c>
    </row>
    <row r="2541" spans="1:14" x14ac:dyDescent="0.25">
      <c r="A2541" s="1">
        <v>35151</v>
      </c>
      <c r="B2541" s="3">
        <v>6.453125</v>
      </c>
      <c r="C2541" s="3">
        <v>6.5</v>
      </c>
      <c r="D2541" s="3">
        <v>6.3203129999999996</v>
      </c>
      <c r="E2541" s="3">
        <v>6.40625</v>
      </c>
      <c r="F2541" s="3">
        <v>4.6691529999999997</v>
      </c>
      <c r="G2541">
        <v>52729600</v>
      </c>
      <c r="H2541" s="3" t="str">
        <f>TEXT(MCFT[[#This Row],[Date]],"dddd")</f>
        <v>Wednesday</v>
      </c>
      <c r="I2541" s="3">
        <f>MCFT[[#This Row],[Open]]-MCFT[[#This Row],[Close]]</f>
        <v>4.6875E-2</v>
      </c>
      <c r="J2541" s="3">
        <f>INDEX(AAPL!$J:$J,MATCH(A:A,AAPL!$A:$A,0),1)</f>
        <v>-7.1428999999999965E-2</v>
      </c>
      <c r="K2541" s="3" t="str">
        <f>IF(MCFT[[#This Row],[Day Change]]&gt;0,"UP","DOWN")</f>
        <v>UP</v>
      </c>
      <c r="L2541" s="9">
        <f>_xlfn.RANK.EQ(MCFT[[#This Row],[Date]],A:A,1)</f>
        <v>2540</v>
      </c>
      <c r="M2541" s="10">
        <f>_xlfn.RANK.AVG(MCFT[[#This Row],[Same change on date for AAPL]],AAPL,1)</f>
        <v>1732.5</v>
      </c>
      <c r="N2541" s="2">
        <f>MCFT[[#This Row],[Close]]/MCFT[[#This Row],[Open]]</f>
        <v>0.99273607748184023</v>
      </c>
    </row>
    <row r="2542" spans="1:14" x14ac:dyDescent="0.25">
      <c r="A2542" s="1">
        <v>35152</v>
      </c>
      <c r="B2542" s="3">
        <v>6.3671879999999996</v>
      </c>
      <c r="C2542" s="3">
        <v>6.46875</v>
      </c>
      <c r="D2542" s="3">
        <v>6.3203129999999996</v>
      </c>
      <c r="E2542" s="3">
        <v>6.390625</v>
      </c>
      <c r="F2542" s="3">
        <v>4.6577640000000002</v>
      </c>
      <c r="G2542">
        <v>54955200</v>
      </c>
      <c r="H2542" s="3" t="str">
        <f>TEXT(MCFT[[#This Row],[Date]],"dddd")</f>
        <v>Thursday</v>
      </c>
      <c r="I2542" s="3">
        <f>MCFT[[#This Row],[Open]]-MCFT[[#This Row],[Close]]</f>
        <v>-2.3437000000000374E-2</v>
      </c>
      <c r="J2542" s="3">
        <f>INDEX(AAPL!$J:$J,MATCH(A:A,AAPL!$A:$A,0),1)</f>
        <v>2.0089999999999941E-2</v>
      </c>
      <c r="K2542" s="3" t="str">
        <f>IF(MCFT[[#This Row],[Day Change]]&gt;0,"UP","DOWN")</f>
        <v>DOWN</v>
      </c>
      <c r="L2542" s="9">
        <f>_xlfn.RANK.EQ(MCFT[[#This Row],[Date]],A:A,1)</f>
        <v>2541</v>
      </c>
      <c r="M2542" s="10">
        <f>_xlfn.RANK.AVG(MCFT[[#This Row],[Same change on date for AAPL]],AAPL,1)</f>
        <v>5412</v>
      </c>
      <c r="N2542" s="2">
        <f>MCFT[[#This Row],[Close]]/MCFT[[#This Row],[Open]]</f>
        <v>1.0036809027784321</v>
      </c>
    </row>
    <row r="2543" spans="1:14" x14ac:dyDescent="0.25">
      <c r="A2543" s="1">
        <v>35153</v>
      </c>
      <c r="B2543" s="3">
        <v>6.3984379999999996</v>
      </c>
      <c r="C2543" s="3">
        <v>6.5078129999999996</v>
      </c>
      <c r="D2543" s="3">
        <v>6.3828129999999996</v>
      </c>
      <c r="E2543" s="3">
        <v>6.4453129999999996</v>
      </c>
      <c r="F2543" s="3">
        <v>4.697622</v>
      </c>
      <c r="G2543">
        <v>53508800</v>
      </c>
      <c r="H2543" s="3" t="str">
        <f>TEXT(MCFT[[#This Row],[Date]],"dddd")</f>
        <v>Friday</v>
      </c>
      <c r="I2543" s="3">
        <f>MCFT[[#This Row],[Open]]-MCFT[[#This Row],[Close]]</f>
        <v>-4.6875E-2</v>
      </c>
      <c r="J2543" s="3">
        <f>INDEX(AAPL!$J:$J,MATCH(A:A,AAPL!$A:$A,0),1)</f>
        <v>-1.1160999999999976E-2</v>
      </c>
      <c r="K2543" s="3" t="str">
        <f>IF(MCFT[[#This Row],[Day Change]]&gt;0,"UP","DOWN")</f>
        <v>DOWN</v>
      </c>
      <c r="L2543" s="9">
        <f>_xlfn.RANK.EQ(MCFT[[#This Row],[Date]],A:A,1)</f>
        <v>2542</v>
      </c>
      <c r="M2543" s="10">
        <f>_xlfn.RANK.AVG(MCFT[[#This Row],[Same change on date for AAPL]],AAPL,1)</f>
        <v>3320.5</v>
      </c>
      <c r="N2543" s="2">
        <f>MCFT[[#This Row],[Close]]/MCFT[[#This Row],[Open]]</f>
        <v>1.0073260067535232</v>
      </c>
    </row>
    <row r="2544" spans="1:14" x14ac:dyDescent="0.25">
      <c r="A2544" s="1">
        <v>35156</v>
      </c>
      <c r="B2544" s="3">
        <v>6.446288</v>
      </c>
      <c r="C2544" s="3">
        <v>6.46875</v>
      </c>
      <c r="D2544" s="3">
        <v>6.3828129999999996</v>
      </c>
      <c r="E2544" s="3">
        <v>6.421875</v>
      </c>
      <c r="F2544" s="3">
        <v>4.6805389999999996</v>
      </c>
      <c r="G2544">
        <v>31692800</v>
      </c>
      <c r="H2544" s="3" t="str">
        <f>TEXT(MCFT[[#This Row],[Date]],"dddd")</f>
        <v>Monday</v>
      </c>
      <c r="I2544" s="3">
        <f>MCFT[[#This Row],[Open]]-MCFT[[#This Row],[Close]]</f>
        <v>2.4413000000000018E-2</v>
      </c>
      <c r="J2544" s="3">
        <f>INDEX(AAPL!$J:$J,MATCH(A:A,AAPL!$A:$A,0),1)</f>
        <v>-1.3392999999999988E-2</v>
      </c>
      <c r="K2544" s="3" t="str">
        <f>IF(MCFT[[#This Row],[Day Change]]&gt;0,"UP","DOWN")</f>
        <v>UP</v>
      </c>
      <c r="L2544" s="9">
        <f>_xlfn.RANK.EQ(MCFT[[#This Row],[Date]],A:A,1)</f>
        <v>2543</v>
      </c>
      <c r="M2544" s="10">
        <f>_xlfn.RANK.AVG(MCFT[[#This Row],[Same change on date for AAPL]],AAPL,1)</f>
        <v>3219.5</v>
      </c>
      <c r="N2544" s="2">
        <f>MCFT[[#This Row],[Close]]/MCFT[[#This Row],[Open]]</f>
        <v>0.99621285924550684</v>
      </c>
    </row>
    <row r="2545" spans="1:14" x14ac:dyDescent="0.25">
      <c r="A2545" s="1">
        <v>35157</v>
      </c>
      <c r="B2545" s="3">
        <v>6.421875</v>
      </c>
      <c r="C2545" s="3">
        <v>6.5625</v>
      </c>
      <c r="D2545" s="3">
        <v>6.4140629999999996</v>
      </c>
      <c r="E2545" s="3">
        <v>6.5390629999999996</v>
      </c>
      <c r="F2545" s="3">
        <v>4.7659500000000001</v>
      </c>
      <c r="G2545">
        <v>54396800</v>
      </c>
      <c r="H2545" s="3" t="str">
        <f>TEXT(MCFT[[#This Row],[Date]],"dddd")</f>
        <v>Tuesday</v>
      </c>
      <c r="I2545" s="3">
        <f>MCFT[[#This Row],[Open]]-MCFT[[#This Row],[Close]]</f>
        <v>-0.11718799999999963</v>
      </c>
      <c r="J2545" s="3">
        <f>INDEX(AAPL!$J:$J,MATCH(A:A,AAPL!$A:$A,0),1)</f>
        <v>2.2321999999999953E-2</v>
      </c>
      <c r="K2545" s="3" t="str">
        <f>IF(MCFT[[#This Row],[Day Change]]&gt;0,"UP","DOWN")</f>
        <v>DOWN</v>
      </c>
      <c r="L2545" s="9">
        <f>_xlfn.RANK.EQ(MCFT[[#This Row],[Date]],A:A,1)</f>
        <v>2544</v>
      </c>
      <c r="M2545" s="10">
        <f>_xlfn.RANK.AVG(MCFT[[#This Row],[Same change on date for AAPL]],AAPL,1)</f>
        <v>5525</v>
      </c>
      <c r="N2545" s="2">
        <f>MCFT[[#This Row],[Close]]/MCFT[[#This Row],[Open]]</f>
        <v>1.0182482530413626</v>
      </c>
    </row>
    <row r="2546" spans="1:14" x14ac:dyDescent="0.25">
      <c r="A2546" s="1">
        <v>35158</v>
      </c>
      <c r="B2546" s="3">
        <v>6.5078129999999996</v>
      </c>
      <c r="C2546" s="3">
        <v>6.5703129999999996</v>
      </c>
      <c r="D2546" s="3">
        <v>6.4609379999999996</v>
      </c>
      <c r="E2546" s="3">
        <v>6.53125</v>
      </c>
      <c r="F2546" s="3">
        <v>4.7602589999999996</v>
      </c>
      <c r="G2546">
        <v>46072000</v>
      </c>
      <c r="H2546" s="3" t="str">
        <f>TEXT(MCFT[[#This Row],[Date]],"dddd")</f>
        <v>Wednesday</v>
      </c>
      <c r="I2546" s="3">
        <f>MCFT[[#This Row],[Open]]-MCFT[[#This Row],[Close]]</f>
        <v>-2.3437000000000374E-2</v>
      </c>
      <c r="J2546" s="3">
        <f>INDEX(AAPL!$J:$J,MATCH(A:A,AAPL!$A:$A,0),1)</f>
        <v>2.0089000000000024E-2</v>
      </c>
      <c r="K2546" s="3" t="str">
        <f>IF(MCFT[[#This Row],[Day Change]]&gt;0,"UP","DOWN")</f>
        <v>DOWN</v>
      </c>
      <c r="L2546" s="9">
        <f>_xlfn.RANK.EQ(MCFT[[#This Row],[Date]],A:A,1)</f>
        <v>2545</v>
      </c>
      <c r="M2546" s="10">
        <f>_xlfn.RANK.AVG(MCFT[[#This Row],[Same change on date for AAPL]],AAPL,1)</f>
        <v>5400.5</v>
      </c>
      <c r="N2546" s="2">
        <f>MCFT[[#This Row],[Close]]/MCFT[[#This Row],[Open]]</f>
        <v>1.0036013634688028</v>
      </c>
    </row>
    <row r="2547" spans="1:14" x14ac:dyDescent="0.25">
      <c r="A2547" s="1">
        <v>35159</v>
      </c>
      <c r="B2547" s="3">
        <v>6.5390629999999996</v>
      </c>
      <c r="C2547" s="3">
        <v>6.5546879999999996</v>
      </c>
      <c r="D2547" s="3">
        <v>6.46875</v>
      </c>
      <c r="E2547" s="3">
        <v>6.5234379999999996</v>
      </c>
      <c r="F2547" s="3">
        <v>4.7545659999999996</v>
      </c>
      <c r="G2547">
        <v>28961600</v>
      </c>
      <c r="H2547" s="3" t="str">
        <f>TEXT(MCFT[[#This Row],[Date]],"dddd")</f>
        <v>Thursday</v>
      </c>
      <c r="I2547" s="3">
        <f>MCFT[[#This Row],[Open]]-MCFT[[#This Row],[Close]]</f>
        <v>1.5625E-2</v>
      </c>
      <c r="J2547" s="3">
        <f>INDEX(AAPL!$J:$J,MATCH(A:A,AAPL!$A:$A,0),1)</f>
        <v>1.7857000000000012E-2</v>
      </c>
      <c r="K2547" s="3" t="str">
        <f>IF(MCFT[[#This Row],[Day Change]]&gt;0,"UP","DOWN")</f>
        <v>UP</v>
      </c>
      <c r="L2547" s="9">
        <f>_xlfn.RANK.EQ(MCFT[[#This Row],[Date]],A:A,1)</f>
        <v>2546</v>
      </c>
      <c r="M2547" s="10">
        <f>_xlfn.RANK.AVG(MCFT[[#This Row],[Same change on date for AAPL]],AAPL,1)</f>
        <v>5249.5</v>
      </c>
      <c r="N2547" s="2">
        <f>MCFT[[#This Row],[Close]]/MCFT[[#This Row],[Open]]</f>
        <v>0.99761051392225464</v>
      </c>
    </row>
    <row r="2548" spans="1:14" x14ac:dyDescent="0.25">
      <c r="A2548" s="1">
        <v>35163</v>
      </c>
      <c r="B2548" s="3">
        <v>6.40625</v>
      </c>
      <c r="C2548" s="3">
        <v>6.4921879999999996</v>
      </c>
      <c r="D2548" s="3">
        <v>6.3671879999999996</v>
      </c>
      <c r="E2548" s="3">
        <v>6.484375</v>
      </c>
      <c r="F2548" s="3">
        <v>4.7260929999999997</v>
      </c>
      <c r="G2548">
        <v>73753600</v>
      </c>
      <c r="H2548" s="3" t="str">
        <f>TEXT(MCFT[[#This Row],[Date]],"dddd")</f>
        <v>Monday</v>
      </c>
      <c r="I2548" s="3">
        <f>MCFT[[#This Row],[Open]]-MCFT[[#This Row],[Close]]</f>
        <v>-7.8125E-2</v>
      </c>
      <c r="J2548" s="3">
        <f>INDEX(AAPL!$J:$J,MATCH(A:A,AAPL!$A:$A,0),1)</f>
        <v>-1.7857000000000012E-2</v>
      </c>
      <c r="K2548" s="3" t="str">
        <f>IF(MCFT[[#This Row],[Day Change]]&gt;0,"UP","DOWN")</f>
        <v>DOWN</v>
      </c>
      <c r="L2548" s="9">
        <f>_xlfn.RANK.EQ(MCFT[[#This Row],[Date]],A:A,1)</f>
        <v>2547</v>
      </c>
      <c r="M2548" s="10">
        <f>_xlfn.RANK.AVG(MCFT[[#This Row],[Same change on date for AAPL]],AAPL,1)</f>
        <v>2994</v>
      </c>
      <c r="N2548" s="2">
        <f>MCFT[[#This Row],[Close]]/MCFT[[#This Row],[Open]]</f>
        <v>1.0121951219512195</v>
      </c>
    </row>
    <row r="2549" spans="1:14" x14ac:dyDescent="0.25">
      <c r="A2549" s="1">
        <v>35164</v>
      </c>
      <c r="B2549" s="3">
        <v>6.5</v>
      </c>
      <c r="C2549" s="3">
        <v>6.5</v>
      </c>
      <c r="D2549" s="3">
        <v>6.34375</v>
      </c>
      <c r="E2549" s="3">
        <v>6.3515629999999996</v>
      </c>
      <c r="F2549" s="3">
        <v>4.6292939999999998</v>
      </c>
      <c r="G2549">
        <v>66942400</v>
      </c>
      <c r="H2549" s="3" t="str">
        <f>TEXT(MCFT[[#This Row],[Date]],"dddd")</f>
        <v>Tuesday</v>
      </c>
      <c r="I2549" s="3">
        <f>MCFT[[#This Row],[Open]]-MCFT[[#This Row],[Close]]</f>
        <v>0.14843700000000037</v>
      </c>
      <c r="J2549" s="3">
        <f>INDEX(AAPL!$J:$J,MATCH(A:A,AAPL!$A:$A,0),1)</f>
        <v>-4.0178000000000047E-2</v>
      </c>
      <c r="K2549" s="3" t="str">
        <f>IF(MCFT[[#This Row],[Day Change]]&gt;0,"UP","DOWN")</f>
        <v>UP</v>
      </c>
      <c r="L2549" s="9">
        <f>_xlfn.RANK.EQ(MCFT[[#This Row],[Date]],A:A,1)</f>
        <v>2548</v>
      </c>
      <c r="M2549" s="10">
        <f>_xlfn.RANK.AVG(MCFT[[#This Row],[Same change on date for AAPL]],AAPL,1)</f>
        <v>2210.5</v>
      </c>
      <c r="N2549" s="2">
        <f>MCFT[[#This Row],[Close]]/MCFT[[#This Row],[Open]]</f>
        <v>0.97716353846153836</v>
      </c>
    </row>
    <row r="2550" spans="1:14" x14ac:dyDescent="0.25">
      <c r="A2550" s="1">
        <v>35165</v>
      </c>
      <c r="B2550" s="3">
        <v>6.34375</v>
      </c>
      <c r="C2550" s="3">
        <v>6.4375</v>
      </c>
      <c r="D2550" s="3">
        <v>6.328125</v>
      </c>
      <c r="E2550" s="3">
        <v>6.3515629999999996</v>
      </c>
      <c r="F2550" s="3">
        <v>4.6292939999999998</v>
      </c>
      <c r="G2550">
        <v>51910400</v>
      </c>
      <c r="H2550" s="3" t="str">
        <f>TEXT(MCFT[[#This Row],[Date]],"dddd")</f>
        <v>Wednesday</v>
      </c>
      <c r="I2550" s="3">
        <f>MCFT[[#This Row],[Open]]-MCFT[[#This Row],[Close]]</f>
        <v>-7.8129999999996258E-3</v>
      </c>
      <c r="J2550" s="3">
        <f>INDEX(AAPL!$J:$J,MATCH(A:A,AAPL!$A:$A,0),1)</f>
        <v>4.4649999999999412E-3</v>
      </c>
      <c r="K2550" s="3" t="str">
        <f>IF(MCFT[[#This Row],[Day Change]]&gt;0,"UP","DOWN")</f>
        <v>DOWN</v>
      </c>
      <c r="L2550" s="9">
        <f>_xlfn.RANK.EQ(MCFT[[#This Row],[Date]],A:A,1)</f>
        <v>2549</v>
      </c>
      <c r="M2550" s="10">
        <f>_xlfn.RANK.AVG(MCFT[[#This Row],[Same change on date for AAPL]],AAPL,1)</f>
        <v>4478.5</v>
      </c>
      <c r="N2550" s="2">
        <f>MCFT[[#This Row],[Close]]/MCFT[[#This Row],[Open]]</f>
        <v>1.00123160591133</v>
      </c>
    </row>
    <row r="2551" spans="1:14" x14ac:dyDescent="0.25">
      <c r="A2551" s="1">
        <v>35166</v>
      </c>
      <c r="B2551" s="3">
        <v>6.34375</v>
      </c>
      <c r="C2551" s="3">
        <v>6.3984379999999996</v>
      </c>
      <c r="D2551" s="3">
        <v>6.2265629999999996</v>
      </c>
      <c r="E2551" s="3">
        <v>6.3203129999999996</v>
      </c>
      <c r="F2551" s="3">
        <v>4.6065180000000003</v>
      </c>
      <c r="G2551">
        <v>62465600</v>
      </c>
      <c r="H2551" s="3" t="str">
        <f>TEXT(MCFT[[#This Row],[Date]],"dddd")</f>
        <v>Thursday</v>
      </c>
      <c r="I2551" s="3">
        <f>MCFT[[#This Row],[Open]]-MCFT[[#This Row],[Close]]</f>
        <v>2.3437000000000374E-2</v>
      </c>
      <c r="J2551" s="3">
        <f>INDEX(AAPL!$J:$J,MATCH(A:A,AAPL!$A:$A,0),1)</f>
        <v>1.3392999999999988E-2</v>
      </c>
      <c r="K2551" s="3" t="str">
        <f>IF(MCFT[[#This Row],[Day Change]]&gt;0,"UP","DOWN")</f>
        <v>UP</v>
      </c>
      <c r="L2551" s="9">
        <f>_xlfn.RANK.EQ(MCFT[[#This Row],[Date]],A:A,1)</f>
        <v>2550</v>
      </c>
      <c r="M2551" s="10">
        <f>_xlfn.RANK.AVG(MCFT[[#This Row],[Same change on date for AAPL]],AAPL,1)</f>
        <v>5018.5</v>
      </c>
      <c r="N2551" s="2">
        <f>MCFT[[#This Row],[Close]]/MCFT[[#This Row],[Open]]</f>
        <v>0.99630549753694575</v>
      </c>
    </row>
    <row r="2552" spans="1:14" x14ac:dyDescent="0.25">
      <c r="A2552" s="1">
        <v>35167</v>
      </c>
      <c r="B2552" s="3">
        <v>6.3203129999999996</v>
      </c>
      <c r="C2552" s="3">
        <v>6.3515629999999996</v>
      </c>
      <c r="D2552" s="3">
        <v>6.28125</v>
      </c>
      <c r="E2552" s="3">
        <v>6.3203129999999996</v>
      </c>
      <c r="F2552" s="3">
        <v>4.6065180000000003</v>
      </c>
      <c r="G2552">
        <v>33737600</v>
      </c>
      <c r="H2552" s="3" t="str">
        <f>TEXT(MCFT[[#This Row],[Date]],"dddd")</f>
        <v>Friday</v>
      </c>
      <c r="I2552" s="3">
        <f>MCFT[[#This Row],[Open]]-MCFT[[#This Row],[Close]]</f>
        <v>0</v>
      </c>
      <c r="J2552" s="3">
        <f>INDEX(AAPL!$J:$J,MATCH(A:A,AAPL!$A:$A,0),1)</f>
        <v>1.3392999999999988E-2</v>
      </c>
      <c r="K2552" s="3" t="str">
        <f>IF(MCFT[[#This Row],[Day Change]]&gt;0,"UP","DOWN")</f>
        <v>DOWN</v>
      </c>
      <c r="L2552" s="9">
        <f>_xlfn.RANK.EQ(MCFT[[#This Row],[Date]],A:A,1)</f>
        <v>2551</v>
      </c>
      <c r="M2552" s="10">
        <f>_xlfn.RANK.AVG(MCFT[[#This Row],[Same change on date for AAPL]],AAPL,1)</f>
        <v>5018.5</v>
      </c>
      <c r="N2552" s="2">
        <f>MCFT[[#This Row],[Close]]/MCFT[[#This Row],[Open]]</f>
        <v>1</v>
      </c>
    </row>
    <row r="2553" spans="1:14" x14ac:dyDescent="0.25">
      <c r="A2553" s="1">
        <v>35170</v>
      </c>
      <c r="B2553" s="3">
        <v>6.3125</v>
      </c>
      <c r="C2553" s="3">
        <v>6.4765629999999996</v>
      </c>
      <c r="D2553" s="3">
        <v>6.3125</v>
      </c>
      <c r="E2553" s="3">
        <v>6.4697250000000004</v>
      </c>
      <c r="F2553" s="3">
        <v>4.7154170000000004</v>
      </c>
      <c r="G2553">
        <v>50102400</v>
      </c>
      <c r="H2553" s="3" t="str">
        <f>TEXT(MCFT[[#This Row],[Date]],"dddd")</f>
        <v>Monday</v>
      </c>
      <c r="I2553" s="3">
        <f>MCFT[[#This Row],[Open]]-MCFT[[#This Row],[Close]]</f>
        <v>-0.15722500000000039</v>
      </c>
      <c r="J2553" s="3">
        <f>INDEX(AAPL!$J:$J,MATCH(A:A,AAPL!$A:$A,0),1)</f>
        <v>-8.9289999999999647E-3</v>
      </c>
      <c r="K2553" s="3" t="str">
        <f>IF(MCFT[[#This Row],[Day Change]]&gt;0,"UP","DOWN")</f>
        <v>DOWN</v>
      </c>
      <c r="L2553" s="9">
        <f>_xlfn.RANK.EQ(MCFT[[#This Row],[Date]],A:A,1)</f>
        <v>2552</v>
      </c>
      <c r="M2553" s="10">
        <f>_xlfn.RANK.AVG(MCFT[[#This Row],[Same change on date for AAPL]],AAPL,1)</f>
        <v>3449.5</v>
      </c>
      <c r="N2553" s="2">
        <f>MCFT[[#This Row],[Close]]/MCFT[[#This Row],[Open]]</f>
        <v>1.0249069306930694</v>
      </c>
    </row>
    <row r="2554" spans="1:14" x14ac:dyDescent="0.25">
      <c r="A2554" s="1">
        <v>35171</v>
      </c>
      <c r="B2554" s="3">
        <v>6.515625</v>
      </c>
      <c r="C2554" s="3">
        <v>6.59375</v>
      </c>
      <c r="D2554" s="3">
        <v>6.5</v>
      </c>
      <c r="E2554" s="3">
        <v>6.578125</v>
      </c>
      <c r="F2554" s="3">
        <v>4.7944209999999998</v>
      </c>
      <c r="G2554">
        <v>80116800</v>
      </c>
      <c r="H2554" s="3" t="str">
        <f>TEXT(MCFT[[#This Row],[Date]],"dddd")</f>
        <v>Tuesday</v>
      </c>
      <c r="I2554" s="3">
        <f>MCFT[[#This Row],[Open]]-MCFT[[#This Row],[Close]]</f>
        <v>-6.25E-2</v>
      </c>
      <c r="J2554" s="3">
        <f>INDEX(AAPL!$J:$J,MATCH(A:A,AAPL!$A:$A,0),1)</f>
        <v>0</v>
      </c>
      <c r="K2554" s="3" t="str">
        <f>IF(MCFT[[#This Row],[Day Change]]&gt;0,"UP","DOWN")</f>
        <v>DOWN</v>
      </c>
      <c r="L2554" s="9">
        <f>_xlfn.RANK.EQ(MCFT[[#This Row],[Date]],A:A,1)</f>
        <v>2553</v>
      </c>
      <c r="M2554" s="10">
        <f>_xlfn.RANK.AVG(MCFT[[#This Row],[Same change on date for AAPL]],AAPL,1)</f>
        <v>4124.5</v>
      </c>
      <c r="N2554" s="2">
        <f>MCFT[[#This Row],[Close]]/MCFT[[#This Row],[Open]]</f>
        <v>1.0095923261390887</v>
      </c>
    </row>
    <row r="2555" spans="1:14" x14ac:dyDescent="0.25">
      <c r="A2555" s="1">
        <v>35172</v>
      </c>
      <c r="B2555" s="3">
        <v>6.578125</v>
      </c>
      <c r="C2555" s="3">
        <v>6.625</v>
      </c>
      <c r="D2555" s="3">
        <v>6.5195309999999997</v>
      </c>
      <c r="E2555" s="3">
        <v>6.6210940000000003</v>
      </c>
      <c r="F2555" s="3">
        <v>4.825742</v>
      </c>
      <c r="G2555">
        <v>62630400</v>
      </c>
      <c r="H2555" s="3" t="str">
        <f>TEXT(MCFT[[#This Row],[Date]],"dddd")</f>
        <v>Wednesday</v>
      </c>
      <c r="I2555" s="3">
        <f>MCFT[[#This Row],[Open]]-MCFT[[#This Row],[Close]]</f>
        <v>-4.2969000000000257E-2</v>
      </c>
      <c r="J2555" s="3">
        <f>INDEX(AAPL!$J:$J,MATCH(A:A,AAPL!$A:$A,0),1)</f>
        <v>2.2321000000000035E-2</v>
      </c>
      <c r="K2555" s="3" t="str">
        <f>IF(MCFT[[#This Row],[Day Change]]&gt;0,"UP","DOWN")</f>
        <v>DOWN</v>
      </c>
      <c r="L2555" s="9">
        <f>_xlfn.RANK.EQ(MCFT[[#This Row],[Date]],A:A,1)</f>
        <v>2554</v>
      </c>
      <c r="M2555" s="10">
        <f>_xlfn.RANK.AVG(MCFT[[#This Row],[Same change on date for AAPL]],AAPL,1)</f>
        <v>5479</v>
      </c>
      <c r="N2555" s="2">
        <f>MCFT[[#This Row],[Close]]/MCFT[[#This Row],[Open]]</f>
        <v>1.0065321045130642</v>
      </c>
    </row>
    <row r="2556" spans="1:14" x14ac:dyDescent="0.25">
      <c r="A2556" s="1">
        <v>35173</v>
      </c>
      <c r="B2556" s="3">
        <v>6.625</v>
      </c>
      <c r="C2556" s="3">
        <v>6.828125</v>
      </c>
      <c r="D2556" s="3">
        <v>6.59375</v>
      </c>
      <c r="E2556" s="3">
        <v>6.8125</v>
      </c>
      <c r="F2556" s="3">
        <v>4.9652450000000004</v>
      </c>
      <c r="G2556">
        <v>133958400</v>
      </c>
      <c r="H2556" s="3" t="str">
        <f>TEXT(MCFT[[#This Row],[Date]],"dddd")</f>
        <v>Thursday</v>
      </c>
      <c r="I2556" s="3">
        <f>MCFT[[#This Row],[Open]]-MCFT[[#This Row],[Close]]</f>
        <v>-0.1875</v>
      </c>
      <c r="J2556" s="3">
        <f>INDEX(AAPL!$J:$J,MATCH(A:A,AAPL!$A:$A,0),1)</f>
        <v>2.2321000000000035E-2</v>
      </c>
      <c r="K2556" s="3" t="str">
        <f>IF(MCFT[[#This Row],[Day Change]]&gt;0,"UP","DOWN")</f>
        <v>DOWN</v>
      </c>
      <c r="L2556" s="9">
        <f>_xlfn.RANK.EQ(MCFT[[#This Row],[Date]],A:A,1)</f>
        <v>2555</v>
      </c>
      <c r="M2556" s="10">
        <f>_xlfn.RANK.AVG(MCFT[[#This Row],[Same change on date for AAPL]],AAPL,1)</f>
        <v>5479</v>
      </c>
      <c r="N2556" s="2">
        <f>MCFT[[#This Row],[Close]]/MCFT[[#This Row],[Open]]</f>
        <v>1.0283018867924529</v>
      </c>
    </row>
    <row r="2557" spans="1:14" x14ac:dyDescent="0.25">
      <c r="A2557" s="1">
        <v>35174</v>
      </c>
      <c r="B2557" s="3">
        <v>6.9765629999999996</v>
      </c>
      <c r="C2557" s="3">
        <v>7.0078129999999996</v>
      </c>
      <c r="D2557" s="3">
        <v>6.84375</v>
      </c>
      <c r="E2557" s="3">
        <v>6.859375</v>
      </c>
      <c r="F2557" s="3">
        <v>4.9994079999999999</v>
      </c>
      <c r="G2557">
        <v>169492800</v>
      </c>
      <c r="H2557" s="3" t="str">
        <f>TEXT(MCFT[[#This Row],[Date]],"dddd")</f>
        <v>Friday</v>
      </c>
      <c r="I2557" s="3">
        <f>MCFT[[#This Row],[Open]]-MCFT[[#This Row],[Close]]</f>
        <v>0.11718799999999963</v>
      </c>
      <c r="J2557" s="3">
        <f>INDEX(AAPL!$J:$J,MATCH(A:A,AAPL!$A:$A,0),1)</f>
        <v>-1.5625E-2</v>
      </c>
      <c r="K2557" s="3" t="str">
        <f>IF(MCFT[[#This Row],[Day Change]]&gt;0,"UP","DOWN")</f>
        <v>UP</v>
      </c>
      <c r="L2557" s="9">
        <f>_xlfn.RANK.EQ(MCFT[[#This Row],[Date]],A:A,1)</f>
        <v>2556</v>
      </c>
      <c r="M2557" s="10">
        <f>_xlfn.RANK.AVG(MCFT[[#This Row],[Same change on date for AAPL]],AAPL,1)</f>
        <v>3134</v>
      </c>
      <c r="N2557" s="2">
        <f>MCFT[[#This Row],[Close]]/MCFT[[#This Row],[Open]]</f>
        <v>0.98320261710529966</v>
      </c>
    </row>
    <row r="2558" spans="1:14" x14ac:dyDescent="0.25">
      <c r="A2558" s="1">
        <v>35177</v>
      </c>
      <c r="B2558" s="3">
        <v>6.90625</v>
      </c>
      <c r="C2558" s="3">
        <v>7.0859379999999996</v>
      </c>
      <c r="D2558" s="3">
        <v>6.890625</v>
      </c>
      <c r="E2558" s="3">
        <v>7.046875</v>
      </c>
      <c r="F2558" s="3">
        <v>5.1360669999999997</v>
      </c>
      <c r="G2558">
        <v>92758400</v>
      </c>
      <c r="H2558" s="3" t="str">
        <f>TEXT(MCFT[[#This Row],[Date]],"dddd")</f>
        <v>Monday</v>
      </c>
      <c r="I2558" s="3">
        <f>MCFT[[#This Row],[Open]]-MCFT[[#This Row],[Close]]</f>
        <v>-0.140625</v>
      </c>
      <c r="J2558" s="3">
        <f>INDEX(AAPL!$J:$J,MATCH(A:A,AAPL!$A:$A,0),1)</f>
        <v>4.4649999999999412E-3</v>
      </c>
      <c r="K2558" s="3" t="str">
        <f>IF(MCFT[[#This Row],[Day Change]]&gt;0,"UP","DOWN")</f>
        <v>DOWN</v>
      </c>
      <c r="L2558" s="9">
        <f>_xlfn.RANK.EQ(MCFT[[#This Row],[Date]],A:A,1)</f>
        <v>2557</v>
      </c>
      <c r="M2558" s="10">
        <f>_xlfn.RANK.AVG(MCFT[[#This Row],[Same change on date for AAPL]],AAPL,1)</f>
        <v>4478.5</v>
      </c>
      <c r="N2558" s="2">
        <f>MCFT[[#This Row],[Close]]/MCFT[[#This Row],[Open]]</f>
        <v>1.0203619909502262</v>
      </c>
    </row>
    <row r="2559" spans="1:14" x14ac:dyDescent="0.25">
      <c r="A2559" s="1">
        <v>35178</v>
      </c>
      <c r="B2559" s="3">
        <v>7.046875</v>
      </c>
      <c r="C2559" s="3">
        <v>7.078125</v>
      </c>
      <c r="D2559" s="3">
        <v>6.9609379999999996</v>
      </c>
      <c r="E2559" s="3">
        <v>7.0390629999999996</v>
      </c>
      <c r="F2559" s="3">
        <v>5.1303729999999996</v>
      </c>
      <c r="G2559">
        <v>57139200</v>
      </c>
      <c r="H2559" s="3" t="str">
        <f>TEXT(MCFT[[#This Row],[Date]],"dddd")</f>
        <v>Tuesday</v>
      </c>
      <c r="I2559" s="3">
        <f>MCFT[[#This Row],[Open]]-MCFT[[#This Row],[Close]]</f>
        <v>7.8120000000003742E-3</v>
      </c>
      <c r="J2559" s="3">
        <f>INDEX(AAPL!$J:$J,MATCH(A:A,AAPL!$A:$A,0),1)</f>
        <v>1.3392000000000071E-2</v>
      </c>
      <c r="K2559" s="3" t="str">
        <f>IF(MCFT[[#This Row],[Day Change]]&gt;0,"UP","DOWN")</f>
        <v>UP</v>
      </c>
      <c r="L2559" s="9">
        <f>_xlfn.RANK.EQ(MCFT[[#This Row],[Date]],A:A,1)</f>
        <v>2558</v>
      </c>
      <c r="M2559" s="10">
        <f>_xlfn.RANK.AVG(MCFT[[#This Row],[Same change on date for AAPL]],AAPL,1)</f>
        <v>4955.5</v>
      </c>
      <c r="N2559" s="2">
        <f>MCFT[[#This Row],[Close]]/MCFT[[#This Row],[Open]]</f>
        <v>0.99889142350332594</v>
      </c>
    </row>
    <row r="2560" spans="1:14" x14ac:dyDescent="0.25">
      <c r="A2560" s="1">
        <v>35179</v>
      </c>
      <c r="B2560" s="3">
        <v>7.0625</v>
      </c>
      <c r="C2560" s="3">
        <v>7.0703129999999996</v>
      </c>
      <c r="D2560" s="3">
        <v>6.953125</v>
      </c>
      <c r="E2560" s="3">
        <v>6.96875</v>
      </c>
      <c r="F2560" s="3">
        <v>5.0791269999999997</v>
      </c>
      <c r="G2560">
        <v>69251200</v>
      </c>
      <c r="H2560" s="3" t="str">
        <f>TEXT(MCFT[[#This Row],[Date]],"dddd")</f>
        <v>Wednesday</v>
      </c>
      <c r="I2560" s="3">
        <f>MCFT[[#This Row],[Open]]-MCFT[[#This Row],[Close]]</f>
        <v>9.375E-2</v>
      </c>
      <c r="J2560" s="3">
        <f>INDEX(AAPL!$J:$J,MATCH(A:A,AAPL!$A:$A,0),1)</f>
        <v>1.3392999999999988E-2</v>
      </c>
      <c r="K2560" s="3" t="str">
        <f>IF(MCFT[[#This Row],[Day Change]]&gt;0,"UP","DOWN")</f>
        <v>UP</v>
      </c>
      <c r="L2560" s="9">
        <f>_xlfn.RANK.EQ(MCFT[[#This Row],[Date]],A:A,1)</f>
        <v>2559</v>
      </c>
      <c r="M2560" s="10">
        <f>_xlfn.RANK.AVG(MCFT[[#This Row],[Same change on date for AAPL]],AAPL,1)</f>
        <v>5018.5</v>
      </c>
      <c r="N2560" s="2">
        <f>MCFT[[#This Row],[Close]]/MCFT[[#This Row],[Open]]</f>
        <v>0.98672566371681414</v>
      </c>
    </row>
    <row r="2561" spans="1:14" x14ac:dyDescent="0.25">
      <c r="A2561" s="1">
        <v>35180</v>
      </c>
      <c r="B2561" s="3">
        <v>6.96875</v>
      </c>
      <c r="C2561" s="3">
        <v>7.109375</v>
      </c>
      <c r="D2561" s="3">
        <v>6.890625</v>
      </c>
      <c r="E2561" s="3">
        <v>7.046875</v>
      </c>
      <c r="F2561" s="3">
        <v>5.1360669999999997</v>
      </c>
      <c r="G2561">
        <v>63896000</v>
      </c>
      <c r="H2561" s="3" t="str">
        <f>TEXT(MCFT[[#This Row],[Date]],"dddd")</f>
        <v>Thursday</v>
      </c>
      <c r="I2561" s="3">
        <f>MCFT[[#This Row],[Open]]-MCFT[[#This Row],[Close]]</f>
        <v>-7.8125E-2</v>
      </c>
      <c r="J2561" s="3">
        <f>INDEX(AAPL!$J:$J,MATCH(A:A,AAPL!$A:$A,0),1)</f>
        <v>-1.7857000000000012E-2</v>
      </c>
      <c r="K2561" s="3" t="str">
        <f>IF(MCFT[[#This Row],[Day Change]]&gt;0,"UP","DOWN")</f>
        <v>DOWN</v>
      </c>
      <c r="L2561" s="9">
        <f>_xlfn.RANK.EQ(MCFT[[#This Row],[Date]],A:A,1)</f>
        <v>2560</v>
      </c>
      <c r="M2561" s="10">
        <f>_xlfn.RANK.AVG(MCFT[[#This Row],[Same change on date for AAPL]],AAPL,1)</f>
        <v>2994</v>
      </c>
      <c r="N2561" s="2">
        <f>MCFT[[#This Row],[Close]]/MCFT[[#This Row],[Open]]</f>
        <v>1.0112107623318385</v>
      </c>
    </row>
    <row r="2562" spans="1:14" x14ac:dyDescent="0.25">
      <c r="A2562" s="1">
        <v>35181</v>
      </c>
      <c r="B2562" s="3">
        <v>7.046875</v>
      </c>
      <c r="C2562" s="3">
        <v>7.1171879999999996</v>
      </c>
      <c r="D2562" s="3">
        <v>7.0234379999999996</v>
      </c>
      <c r="E2562" s="3">
        <v>7.09375</v>
      </c>
      <c r="F2562" s="3">
        <v>5.1702329999999996</v>
      </c>
      <c r="G2562">
        <v>54296000</v>
      </c>
      <c r="H2562" s="3" t="str">
        <f>TEXT(MCFT[[#This Row],[Date]],"dddd")</f>
        <v>Friday</v>
      </c>
      <c r="I2562" s="3">
        <f>MCFT[[#This Row],[Open]]-MCFT[[#This Row],[Close]]</f>
        <v>-4.6875E-2</v>
      </c>
      <c r="J2562" s="3">
        <f>INDEX(AAPL!$J:$J,MATCH(A:A,AAPL!$A:$A,0),1)</f>
        <v>8.928000000000047E-3</v>
      </c>
      <c r="K2562" s="3" t="str">
        <f>IF(MCFT[[#This Row],[Day Change]]&gt;0,"UP","DOWN")</f>
        <v>DOWN</v>
      </c>
      <c r="L2562" s="9">
        <f>_xlfn.RANK.EQ(MCFT[[#This Row],[Date]],A:A,1)</f>
        <v>2561</v>
      </c>
      <c r="M2562" s="10">
        <f>_xlfn.RANK.AVG(MCFT[[#This Row],[Same change on date for AAPL]],AAPL,1)</f>
        <v>4659.5</v>
      </c>
      <c r="N2562" s="2">
        <f>MCFT[[#This Row],[Close]]/MCFT[[#This Row],[Open]]</f>
        <v>1.0066518847006651</v>
      </c>
    </row>
    <row r="2563" spans="1:14" x14ac:dyDescent="0.25">
      <c r="A2563" s="1">
        <v>35184</v>
      </c>
      <c r="B2563" s="3">
        <v>7.0859379999999996</v>
      </c>
      <c r="C2563" s="3">
        <v>7.09375</v>
      </c>
      <c r="D2563" s="3">
        <v>7</v>
      </c>
      <c r="E2563" s="3">
        <v>7.0390629999999996</v>
      </c>
      <c r="F2563" s="3">
        <v>5.1303729999999996</v>
      </c>
      <c r="G2563">
        <v>34267200</v>
      </c>
      <c r="H2563" s="3" t="str">
        <f>TEXT(MCFT[[#This Row],[Date]],"dddd")</f>
        <v>Monday</v>
      </c>
      <c r="I2563" s="3">
        <f>MCFT[[#This Row],[Open]]-MCFT[[#This Row],[Close]]</f>
        <v>4.6875E-2</v>
      </c>
      <c r="J2563" s="3">
        <f>INDEX(AAPL!$J:$J,MATCH(A:A,AAPL!$A:$A,0),1)</f>
        <v>8.928000000000047E-3</v>
      </c>
      <c r="K2563" s="3" t="str">
        <f>IF(MCFT[[#This Row],[Day Change]]&gt;0,"UP","DOWN")</f>
        <v>UP</v>
      </c>
      <c r="L2563" s="9">
        <f>_xlfn.RANK.EQ(MCFT[[#This Row],[Date]],A:A,1)</f>
        <v>2562</v>
      </c>
      <c r="M2563" s="10">
        <f>_xlfn.RANK.AVG(MCFT[[#This Row],[Same change on date for AAPL]],AAPL,1)</f>
        <v>4659.5</v>
      </c>
      <c r="N2563" s="2">
        <f>MCFT[[#This Row],[Close]]/MCFT[[#This Row],[Open]]</f>
        <v>0.99338478547229736</v>
      </c>
    </row>
    <row r="2564" spans="1:14" x14ac:dyDescent="0.25">
      <c r="A2564" s="1">
        <v>35185</v>
      </c>
      <c r="B2564" s="3">
        <v>7.0390629999999996</v>
      </c>
      <c r="C2564" s="3">
        <v>7.078125</v>
      </c>
      <c r="D2564" s="3">
        <v>6.9921879999999996</v>
      </c>
      <c r="E2564" s="3">
        <v>7.078125</v>
      </c>
      <c r="F2564" s="3">
        <v>5.1588440000000002</v>
      </c>
      <c r="G2564">
        <v>28441600</v>
      </c>
      <c r="H2564" s="3" t="str">
        <f>TEXT(MCFT[[#This Row],[Date]],"dddd")</f>
        <v>Tuesday</v>
      </c>
      <c r="I2564" s="3">
        <f>MCFT[[#This Row],[Open]]-MCFT[[#This Row],[Close]]</f>
        <v>-3.9062000000000374E-2</v>
      </c>
      <c r="J2564" s="3">
        <f>INDEX(AAPL!$J:$J,MATCH(A:A,AAPL!$A:$A,0),1)</f>
        <v>1.7857000000000012E-2</v>
      </c>
      <c r="K2564" s="3" t="str">
        <f>IF(MCFT[[#This Row],[Day Change]]&gt;0,"UP","DOWN")</f>
        <v>DOWN</v>
      </c>
      <c r="L2564" s="9">
        <f>_xlfn.RANK.EQ(MCFT[[#This Row],[Date]],A:A,1)</f>
        <v>2563</v>
      </c>
      <c r="M2564" s="10">
        <f>_xlfn.RANK.AVG(MCFT[[#This Row],[Same change on date for AAPL]],AAPL,1)</f>
        <v>5249.5</v>
      </c>
      <c r="N2564" s="2">
        <f>MCFT[[#This Row],[Close]]/MCFT[[#This Row],[Open]]</f>
        <v>1.0055493181407811</v>
      </c>
    </row>
    <row r="2565" spans="1:14" x14ac:dyDescent="0.25">
      <c r="A2565" s="1">
        <v>35186</v>
      </c>
      <c r="B2565" s="3">
        <v>7.0546879999999996</v>
      </c>
      <c r="C2565" s="3">
        <v>7.203125</v>
      </c>
      <c r="D2565" s="3">
        <v>7.0390629999999996</v>
      </c>
      <c r="E2565" s="3">
        <v>7.1953129999999996</v>
      </c>
      <c r="F2565" s="3">
        <v>5.2442589999999996</v>
      </c>
      <c r="G2565">
        <v>65014400</v>
      </c>
      <c r="H2565" s="3" t="str">
        <f>TEXT(MCFT[[#This Row],[Date]],"dddd")</f>
        <v>Wednesday</v>
      </c>
      <c r="I2565" s="3">
        <f>MCFT[[#This Row],[Open]]-MCFT[[#This Row],[Close]]</f>
        <v>-0.140625</v>
      </c>
      <c r="J2565" s="3">
        <f>INDEX(AAPL!$J:$J,MATCH(A:A,AAPL!$A:$A,0),1)</f>
        <v>0</v>
      </c>
      <c r="K2565" s="3" t="str">
        <f>IF(MCFT[[#This Row],[Day Change]]&gt;0,"UP","DOWN")</f>
        <v>DOWN</v>
      </c>
      <c r="L2565" s="9">
        <f>_xlfn.RANK.EQ(MCFT[[#This Row],[Date]],A:A,1)</f>
        <v>2564</v>
      </c>
      <c r="M2565" s="10">
        <f>_xlfn.RANK.AVG(MCFT[[#This Row],[Same change on date for AAPL]],AAPL,1)</f>
        <v>4124.5</v>
      </c>
      <c r="N2565" s="2">
        <f>MCFT[[#This Row],[Close]]/MCFT[[#This Row],[Open]]</f>
        <v>1.019933553404488</v>
      </c>
    </row>
    <row r="2566" spans="1:14" x14ac:dyDescent="0.25">
      <c r="A2566" s="1">
        <v>35187</v>
      </c>
      <c r="B2566" s="3">
        <v>7.1953129999999996</v>
      </c>
      <c r="C2566" s="3">
        <v>7.203125</v>
      </c>
      <c r="D2566" s="3">
        <v>6.9453129999999996</v>
      </c>
      <c r="E2566" s="3">
        <v>6.9765629999999996</v>
      </c>
      <c r="F2566" s="3">
        <v>5.0848190000000004</v>
      </c>
      <c r="G2566">
        <v>87340800</v>
      </c>
      <c r="H2566" s="3" t="str">
        <f>TEXT(MCFT[[#This Row],[Date]],"dddd")</f>
        <v>Thursday</v>
      </c>
      <c r="I2566" s="3">
        <f>MCFT[[#This Row],[Open]]-MCFT[[#This Row],[Close]]</f>
        <v>0.21875</v>
      </c>
      <c r="J2566" s="3">
        <f>INDEX(AAPL!$J:$J,MATCH(A:A,AAPL!$A:$A,0),1)</f>
        <v>2.6785999999999976E-2</v>
      </c>
      <c r="K2566" s="3" t="str">
        <f>IF(MCFT[[#This Row],[Day Change]]&gt;0,"UP","DOWN")</f>
        <v>UP</v>
      </c>
      <c r="L2566" s="9">
        <f>_xlfn.RANK.EQ(MCFT[[#This Row],[Date]],A:A,1)</f>
        <v>2565</v>
      </c>
      <c r="M2566" s="10">
        <f>_xlfn.RANK.AVG(MCFT[[#This Row],[Same change on date for AAPL]],AAPL,1)</f>
        <v>5686</v>
      </c>
      <c r="N2566" s="2">
        <f>MCFT[[#This Row],[Close]]/MCFT[[#This Row],[Open]]</f>
        <v>0.96959826487047884</v>
      </c>
    </row>
    <row r="2567" spans="1:14" x14ac:dyDescent="0.25">
      <c r="A2567" s="1">
        <v>35188</v>
      </c>
      <c r="B2567" s="3">
        <v>7.03125</v>
      </c>
      <c r="C2567" s="3">
        <v>7.15625</v>
      </c>
      <c r="D2567" s="3">
        <v>6.8828129999999996</v>
      </c>
      <c r="E2567" s="3">
        <v>6.9296879999999996</v>
      </c>
      <c r="F2567" s="3">
        <v>5.0506570000000002</v>
      </c>
      <c r="G2567">
        <v>75300800</v>
      </c>
      <c r="H2567" s="3" t="str">
        <f>TEXT(MCFT[[#This Row],[Date]],"dddd")</f>
        <v>Friday</v>
      </c>
      <c r="I2567" s="3">
        <f>MCFT[[#This Row],[Open]]-MCFT[[#This Row],[Close]]</f>
        <v>0.10156200000000037</v>
      </c>
      <c r="J2567" s="3">
        <f>INDEX(AAPL!$J:$J,MATCH(A:A,AAPL!$A:$A,0),1)</f>
        <v>8.928000000000047E-3</v>
      </c>
      <c r="K2567" s="3" t="str">
        <f>IF(MCFT[[#This Row],[Day Change]]&gt;0,"UP","DOWN")</f>
        <v>UP</v>
      </c>
      <c r="L2567" s="9">
        <f>_xlfn.RANK.EQ(MCFT[[#This Row],[Date]],A:A,1)</f>
        <v>2566</v>
      </c>
      <c r="M2567" s="10">
        <f>_xlfn.RANK.AVG(MCFT[[#This Row],[Same change on date for AAPL]],AAPL,1)</f>
        <v>4659.5</v>
      </c>
      <c r="N2567" s="2">
        <f>MCFT[[#This Row],[Close]]/MCFT[[#This Row],[Open]]</f>
        <v>0.98555562666666663</v>
      </c>
    </row>
    <row r="2568" spans="1:14" x14ac:dyDescent="0.25">
      <c r="A2568" s="1">
        <v>35191</v>
      </c>
      <c r="B2568" s="3">
        <v>6.9375</v>
      </c>
      <c r="C2568" s="3">
        <v>7.0234379999999996</v>
      </c>
      <c r="D2568" s="3">
        <v>6.8515629999999996</v>
      </c>
      <c r="E2568" s="3">
        <v>6.984375</v>
      </c>
      <c r="F2568" s="3">
        <v>5.090516</v>
      </c>
      <c r="G2568">
        <v>75852800</v>
      </c>
      <c r="H2568" s="3" t="str">
        <f>TEXT(MCFT[[#This Row],[Date]],"dddd")</f>
        <v>Monday</v>
      </c>
      <c r="I2568" s="3">
        <f>MCFT[[#This Row],[Open]]-MCFT[[#This Row],[Close]]</f>
        <v>-4.6875E-2</v>
      </c>
      <c r="J2568" s="3">
        <f>INDEX(AAPL!$J:$J,MATCH(A:A,AAPL!$A:$A,0),1)</f>
        <v>-2.6785999999999976E-2</v>
      </c>
      <c r="K2568" s="3" t="str">
        <f>IF(MCFT[[#This Row],[Day Change]]&gt;0,"UP","DOWN")</f>
        <v>DOWN</v>
      </c>
      <c r="L2568" s="9">
        <f>_xlfn.RANK.EQ(MCFT[[#This Row],[Date]],A:A,1)</f>
        <v>2567</v>
      </c>
      <c r="M2568" s="10">
        <f>_xlfn.RANK.AVG(MCFT[[#This Row],[Same change on date for AAPL]],AAPL,1)</f>
        <v>2610.5</v>
      </c>
      <c r="N2568" s="2">
        <f>MCFT[[#This Row],[Close]]/MCFT[[#This Row],[Open]]</f>
        <v>1.0067567567567568</v>
      </c>
    </row>
    <row r="2569" spans="1:14" x14ac:dyDescent="0.25">
      <c r="A2569" s="1">
        <v>35192</v>
      </c>
      <c r="B2569" s="3">
        <v>6.9765629999999996</v>
      </c>
      <c r="C2569" s="3">
        <v>7.09375</v>
      </c>
      <c r="D2569" s="3">
        <v>6.9765629999999996</v>
      </c>
      <c r="E2569" s="3">
        <v>7.0703129999999996</v>
      </c>
      <c r="F2569" s="3">
        <v>5.1531500000000001</v>
      </c>
      <c r="G2569">
        <v>47366400</v>
      </c>
      <c r="H2569" s="3" t="str">
        <f>TEXT(MCFT[[#This Row],[Date]],"dddd")</f>
        <v>Tuesday</v>
      </c>
      <c r="I2569" s="3">
        <f>MCFT[[#This Row],[Open]]-MCFT[[#This Row],[Close]]</f>
        <v>-9.375E-2</v>
      </c>
      <c r="J2569" s="3">
        <f>INDEX(AAPL!$J:$J,MATCH(A:A,AAPL!$A:$A,0),1)</f>
        <v>-1.7857000000000012E-2</v>
      </c>
      <c r="K2569" s="3" t="str">
        <f>IF(MCFT[[#This Row],[Day Change]]&gt;0,"UP","DOWN")</f>
        <v>DOWN</v>
      </c>
      <c r="L2569" s="9">
        <f>_xlfn.RANK.EQ(MCFT[[#This Row],[Date]],A:A,1)</f>
        <v>2568</v>
      </c>
      <c r="M2569" s="10">
        <f>_xlfn.RANK.AVG(MCFT[[#This Row],[Same change on date for AAPL]],AAPL,1)</f>
        <v>2994</v>
      </c>
      <c r="N2569" s="2">
        <f>MCFT[[#This Row],[Close]]/MCFT[[#This Row],[Open]]</f>
        <v>1.0134378489809381</v>
      </c>
    </row>
    <row r="2570" spans="1:14" x14ac:dyDescent="0.25">
      <c r="A2570" s="1">
        <v>35193</v>
      </c>
      <c r="B2570" s="3">
        <v>7.0546879999999996</v>
      </c>
      <c r="C2570" s="3">
        <v>7.1484379999999996</v>
      </c>
      <c r="D2570" s="3">
        <v>6.921875</v>
      </c>
      <c r="E2570" s="3">
        <v>7.140625</v>
      </c>
      <c r="F2570" s="3">
        <v>5.2043970000000002</v>
      </c>
      <c r="G2570">
        <v>77851200</v>
      </c>
      <c r="H2570" s="3" t="str">
        <f>TEXT(MCFT[[#This Row],[Date]],"dddd")</f>
        <v>Wednesday</v>
      </c>
      <c r="I2570" s="3">
        <f>MCFT[[#This Row],[Open]]-MCFT[[#This Row],[Close]]</f>
        <v>-8.5937000000000374E-2</v>
      </c>
      <c r="J2570" s="3">
        <f>INDEX(AAPL!$J:$J,MATCH(A:A,AAPL!$A:$A,0),1)</f>
        <v>1.7857000000000012E-2</v>
      </c>
      <c r="K2570" s="3" t="str">
        <f>IF(MCFT[[#This Row],[Day Change]]&gt;0,"UP","DOWN")</f>
        <v>DOWN</v>
      </c>
      <c r="L2570" s="9">
        <f>_xlfn.RANK.EQ(MCFT[[#This Row],[Date]],A:A,1)</f>
        <v>2569</v>
      </c>
      <c r="M2570" s="10">
        <f>_xlfn.RANK.AVG(MCFT[[#This Row],[Same change on date for AAPL]],AAPL,1)</f>
        <v>5249.5</v>
      </c>
      <c r="N2570" s="2">
        <f>MCFT[[#This Row],[Close]]/MCFT[[#This Row],[Open]]</f>
        <v>1.0121815450945528</v>
      </c>
    </row>
    <row r="2571" spans="1:14" x14ac:dyDescent="0.25">
      <c r="A2571" s="1">
        <v>35194</v>
      </c>
      <c r="B2571" s="3">
        <v>7.140625</v>
      </c>
      <c r="C2571" s="3">
        <v>7.1953129999999996</v>
      </c>
      <c r="D2571" s="3">
        <v>7.078125</v>
      </c>
      <c r="E2571" s="3">
        <v>7.09375</v>
      </c>
      <c r="F2571" s="3">
        <v>5.1702329999999996</v>
      </c>
      <c r="G2571">
        <v>47776000</v>
      </c>
      <c r="H2571" s="3" t="str">
        <f>TEXT(MCFT[[#This Row],[Date]],"dddd")</f>
        <v>Thursday</v>
      </c>
      <c r="I2571" s="3">
        <f>MCFT[[#This Row],[Open]]-MCFT[[#This Row],[Close]]</f>
        <v>4.6875E-2</v>
      </c>
      <c r="J2571" s="3">
        <f>INDEX(AAPL!$J:$J,MATCH(A:A,AAPL!$A:$A,0),1)</f>
        <v>8.928000000000047E-3</v>
      </c>
      <c r="K2571" s="3" t="str">
        <f>IF(MCFT[[#This Row],[Day Change]]&gt;0,"UP","DOWN")</f>
        <v>UP</v>
      </c>
      <c r="L2571" s="9">
        <f>_xlfn.RANK.EQ(MCFT[[#This Row],[Date]],A:A,1)</f>
        <v>2570</v>
      </c>
      <c r="M2571" s="10">
        <f>_xlfn.RANK.AVG(MCFT[[#This Row],[Same change on date for AAPL]],AAPL,1)</f>
        <v>4659.5</v>
      </c>
      <c r="N2571" s="2">
        <f>MCFT[[#This Row],[Close]]/MCFT[[#This Row],[Open]]</f>
        <v>0.99343544857768051</v>
      </c>
    </row>
    <row r="2572" spans="1:14" x14ac:dyDescent="0.25">
      <c r="A2572" s="1">
        <v>35195</v>
      </c>
      <c r="B2572" s="3">
        <v>7.1484379999999996</v>
      </c>
      <c r="C2572" s="3">
        <v>7.196288</v>
      </c>
      <c r="D2572" s="3">
        <v>7.1328129999999996</v>
      </c>
      <c r="E2572" s="3">
        <v>7.1796879999999996</v>
      </c>
      <c r="F2572" s="3">
        <v>5.2328679999999999</v>
      </c>
      <c r="G2572">
        <v>43913600</v>
      </c>
      <c r="H2572" s="3" t="str">
        <f>TEXT(MCFT[[#This Row],[Date]],"dddd")</f>
        <v>Friday</v>
      </c>
      <c r="I2572" s="3">
        <f>MCFT[[#This Row],[Open]]-MCFT[[#This Row],[Close]]</f>
        <v>-3.125E-2</v>
      </c>
      <c r="J2572" s="3">
        <f>INDEX(AAPL!$J:$J,MATCH(A:A,AAPL!$A:$A,0),1)</f>
        <v>-3.5714000000000024E-2</v>
      </c>
      <c r="K2572" s="3" t="str">
        <f>IF(MCFT[[#This Row],[Day Change]]&gt;0,"UP","DOWN")</f>
        <v>DOWN</v>
      </c>
      <c r="L2572" s="9">
        <f>_xlfn.RANK.EQ(MCFT[[#This Row],[Date]],A:A,1)</f>
        <v>2571</v>
      </c>
      <c r="M2572" s="10">
        <f>_xlfn.RANK.AVG(MCFT[[#This Row],[Same change on date for AAPL]],AAPL,1)</f>
        <v>2341.5</v>
      </c>
      <c r="N2572" s="2">
        <f>MCFT[[#This Row],[Close]]/MCFT[[#This Row],[Open]]</f>
        <v>1.0043715843936816</v>
      </c>
    </row>
    <row r="2573" spans="1:14" x14ac:dyDescent="0.25">
      <c r="A2573" s="1">
        <v>35198</v>
      </c>
      <c r="B2573" s="3">
        <v>7.1875</v>
      </c>
      <c r="C2573" s="3">
        <v>7.4296879999999996</v>
      </c>
      <c r="D2573" s="3">
        <v>7.1875</v>
      </c>
      <c r="E2573" s="3">
        <v>7.4140629999999996</v>
      </c>
      <c r="F2573" s="3">
        <v>5.403689</v>
      </c>
      <c r="G2573">
        <v>95606400</v>
      </c>
      <c r="H2573" s="3" t="str">
        <f>TEXT(MCFT[[#This Row],[Date]],"dddd")</f>
        <v>Monday</v>
      </c>
      <c r="I2573" s="3">
        <f>MCFT[[#This Row],[Open]]-MCFT[[#This Row],[Close]]</f>
        <v>-0.22656299999999963</v>
      </c>
      <c r="J2573" s="3">
        <f>INDEX(AAPL!$J:$J,MATCH(A:A,AAPL!$A:$A,0),1)</f>
        <v>2.2320000000000118E-3</v>
      </c>
      <c r="K2573" s="3" t="str">
        <f>IF(MCFT[[#This Row],[Day Change]]&gt;0,"UP","DOWN")</f>
        <v>DOWN</v>
      </c>
      <c r="L2573" s="9">
        <f>_xlfn.RANK.EQ(MCFT[[#This Row],[Date]],A:A,1)</f>
        <v>2572</v>
      </c>
      <c r="M2573" s="10">
        <f>_xlfn.RANK.AVG(MCFT[[#This Row],[Same change on date for AAPL]],AAPL,1)</f>
        <v>4311</v>
      </c>
      <c r="N2573" s="2">
        <f>MCFT[[#This Row],[Close]]/MCFT[[#This Row],[Open]]</f>
        <v>1.0315218086956521</v>
      </c>
    </row>
    <row r="2574" spans="1:14" x14ac:dyDescent="0.25">
      <c r="A2574" s="1">
        <v>35199</v>
      </c>
      <c r="B2574" s="3">
        <v>7.453125</v>
      </c>
      <c r="C2574" s="3">
        <v>7.5</v>
      </c>
      <c r="D2574" s="3">
        <v>7.3896439999999997</v>
      </c>
      <c r="E2574" s="3">
        <v>7.4375</v>
      </c>
      <c r="F2574" s="3">
        <v>5.4207729999999996</v>
      </c>
      <c r="G2574">
        <v>76832000</v>
      </c>
      <c r="H2574" s="3" t="str">
        <f>TEXT(MCFT[[#This Row],[Date]],"dddd")</f>
        <v>Tuesday</v>
      </c>
      <c r="I2574" s="3">
        <f>MCFT[[#This Row],[Open]]-MCFT[[#This Row],[Close]]</f>
        <v>1.5625E-2</v>
      </c>
      <c r="J2574" s="3">
        <f>INDEX(AAPL!$J:$J,MATCH(A:A,AAPL!$A:$A,0),1)</f>
        <v>8.928000000000047E-3</v>
      </c>
      <c r="K2574" s="3" t="str">
        <f>IF(MCFT[[#This Row],[Day Change]]&gt;0,"UP","DOWN")</f>
        <v>UP</v>
      </c>
      <c r="L2574" s="9">
        <f>_xlfn.RANK.EQ(MCFT[[#This Row],[Date]],A:A,1)</f>
        <v>2573</v>
      </c>
      <c r="M2574" s="10">
        <f>_xlfn.RANK.AVG(MCFT[[#This Row],[Same change on date for AAPL]],AAPL,1)</f>
        <v>4659.5</v>
      </c>
      <c r="N2574" s="2">
        <f>MCFT[[#This Row],[Close]]/MCFT[[#This Row],[Open]]</f>
        <v>0.99790356394129975</v>
      </c>
    </row>
    <row r="2575" spans="1:14" x14ac:dyDescent="0.25">
      <c r="A2575" s="1">
        <v>35200</v>
      </c>
      <c r="B2575" s="3">
        <v>7.4375</v>
      </c>
      <c r="C2575" s="3">
        <v>7.484375</v>
      </c>
      <c r="D2575" s="3">
        <v>7.3359379999999996</v>
      </c>
      <c r="E2575" s="3">
        <v>7.3515629999999996</v>
      </c>
      <c r="F2575" s="3">
        <v>5.3581349999999999</v>
      </c>
      <c r="G2575">
        <v>56323200</v>
      </c>
      <c r="H2575" s="3" t="str">
        <f>TEXT(MCFT[[#This Row],[Date]],"dddd")</f>
        <v>Wednesday</v>
      </c>
      <c r="I2575" s="3">
        <f>MCFT[[#This Row],[Open]]-MCFT[[#This Row],[Close]]</f>
        <v>8.5937000000000374E-2</v>
      </c>
      <c r="J2575" s="3">
        <f>INDEX(AAPL!$J:$J,MATCH(A:A,AAPL!$A:$A,0),1)</f>
        <v>-2.2321000000000035E-2</v>
      </c>
      <c r="K2575" s="3" t="str">
        <f>IF(MCFT[[#This Row],[Day Change]]&gt;0,"UP","DOWN")</f>
        <v>UP</v>
      </c>
      <c r="L2575" s="9">
        <f>_xlfn.RANK.EQ(MCFT[[#This Row],[Date]],A:A,1)</f>
        <v>2574</v>
      </c>
      <c r="M2575" s="10">
        <f>_xlfn.RANK.AVG(MCFT[[#This Row],[Same change on date for AAPL]],AAPL,1)</f>
        <v>2794.5</v>
      </c>
      <c r="N2575" s="2">
        <f>MCFT[[#This Row],[Close]]/MCFT[[#This Row],[Open]]</f>
        <v>0.98844544537815116</v>
      </c>
    </row>
    <row r="2576" spans="1:14" x14ac:dyDescent="0.25">
      <c r="A2576" s="1">
        <v>35201</v>
      </c>
      <c r="B2576" s="3">
        <v>7.25</v>
      </c>
      <c r="C2576" s="3">
        <v>7.3359379999999996</v>
      </c>
      <c r="D2576" s="3">
        <v>7.2265629999999996</v>
      </c>
      <c r="E2576" s="3">
        <v>7.3203129999999996</v>
      </c>
      <c r="F2576" s="3">
        <v>5.3353609999999998</v>
      </c>
      <c r="G2576">
        <v>67092800</v>
      </c>
      <c r="H2576" s="3" t="str">
        <f>TEXT(MCFT[[#This Row],[Date]],"dddd")</f>
        <v>Thursday</v>
      </c>
      <c r="I2576" s="3">
        <f>MCFT[[#This Row],[Open]]-MCFT[[#This Row],[Close]]</f>
        <v>-7.0312999999999626E-2</v>
      </c>
      <c r="J2576" s="3">
        <f>INDEX(AAPL!$J:$J,MATCH(A:A,AAPL!$A:$A,0),1)</f>
        <v>-4.4640000000000235E-3</v>
      </c>
      <c r="K2576" s="3" t="str">
        <f>IF(MCFT[[#This Row],[Day Change]]&gt;0,"UP","DOWN")</f>
        <v>DOWN</v>
      </c>
      <c r="L2576" s="9">
        <f>_xlfn.RANK.EQ(MCFT[[#This Row],[Date]],A:A,1)</f>
        <v>2575</v>
      </c>
      <c r="M2576" s="10">
        <f>_xlfn.RANK.AVG(MCFT[[#This Row],[Same change on date for AAPL]],AAPL,1)</f>
        <v>3822</v>
      </c>
      <c r="N2576" s="2">
        <f>MCFT[[#This Row],[Close]]/MCFT[[#This Row],[Open]]</f>
        <v>1.0096983448275862</v>
      </c>
    </row>
    <row r="2577" spans="1:14" x14ac:dyDescent="0.25">
      <c r="A2577" s="1">
        <v>35202</v>
      </c>
      <c r="B2577" s="3">
        <v>7.3671879999999996</v>
      </c>
      <c r="C2577" s="3">
        <v>7.375</v>
      </c>
      <c r="D2577" s="3">
        <v>7.2734379999999996</v>
      </c>
      <c r="E2577" s="3">
        <v>7.3125</v>
      </c>
      <c r="F2577" s="3">
        <v>5.3296679999999999</v>
      </c>
      <c r="G2577">
        <v>35392000</v>
      </c>
      <c r="H2577" s="3" t="str">
        <f>TEXT(MCFT[[#This Row],[Date]],"dddd")</f>
        <v>Friday</v>
      </c>
      <c r="I2577" s="3">
        <f>MCFT[[#This Row],[Open]]-MCFT[[#This Row],[Close]]</f>
        <v>5.4687999999999626E-2</v>
      </c>
      <c r="J2577" s="3">
        <f>INDEX(AAPL!$J:$J,MATCH(A:A,AAPL!$A:$A,0),1)</f>
        <v>2.6785999999999976E-2</v>
      </c>
      <c r="K2577" s="3" t="str">
        <f>IF(MCFT[[#This Row],[Day Change]]&gt;0,"UP","DOWN")</f>
        <v>UP</v>
      </c>
      <c r="L2577" s="9">
        <f>_xlfn.RANK.EQ(MCFT[[#This Row],[Date]],A:A,1)</f>
        <v>2576</v>
      </c>
      <c r="M2577" s="10">
        <f>_xlfn.RANK.AVG(MCFT[[#This Row],[Same change on date for AAPL]],AAPL,1)</f>
        <v>5686</v>
      </c>
      <c r="N2577" s="2">
        <f>MCFT[[#This Row],[Close]]/MCFT[[#This Row],[Open]]</f>
        <v>0.99257681492585781</v>
      </c>
    </row>
    <row r="2578" spans="1:14" x14ac:dyDescent="0.25">
      <c r="A2578" s="1">
        <v>35205</v>
      </c>
      <c r="B2578" s="3">
        <v>7.3359379999999996</v>
      </c>
      <c r="C2578" s="3">
        <v>7.3671879999999996</v>
      </c>
      <c r="D2578" s="3">
        <v>7.2890629999999996</v>
      </c>
      <c r="E2578" s="3">
        <v>7.296875</v>
      </c>
      <c r="F2578" s="3">
        <v>5.3182809999999998</v>
      </c>
      <c r="G2578">
        <v>38457600</v>
      </c>
      <c r="H2578" s="3" t="str">
        <f>TEXT(MCFT[[#This Row],[Date]],"dddd")</f>
        <v>Monday</v>
      </c>
      <c r="I2578" s="3">
        <f>MCFT[[#This Row],[Open]]-MCFT[[#This Row],[Close]]</f>
        <v>3.9062999999999626E-2</v>
      </c>
      <c r="J2578" s="3">
        <f>INDEX(AAPL!$J:$J,MATCH(A:A,AAPL!$A:$A,0),1)</f>
        <v>-2.2320000000000118E-3</v>
      </c>
      <c r="K2578" s="3" t="str">
        <f>IF(MCFT[[#This Row],[Day Change]]&gt;0,"UP","DOWN")</f>
        <v>UP</v>
      </c>
      <c r="L2578" s="9">
        <f>_xlfn.RANK.EQ(MCFT[[#This Row],[Date]],A:A,1)</f>
        <v>2577</v>
      </c>
      <c r="M2578" s="10">
        <f>_xlfn.RANK.AVG(MCFT[[#This Row],[Same change on date for AAPL]],AAPL,1)</f>
        <v>3940.5</v>
      </c>
      <c r="N2578" s="2">
        <f>MCFT[[#This Row],[Close]]/MCFT[[#This Row],[Open]]</f>
        <v>0.99467511857379387</v>
      </c>
    </row>
    <row r="2579" spans="1:14" x14ac:dyDescent="0.25">
      <c r="A2579" s="1">
        <v>35206</v>
      </c>
      <c r="B2579" s="3">
        <v>7.296875</v>
      </c>
      <c r="C2579" s="3">
        <v>7.3046879999999996</v>
      </c>
      <c r="D2579" s="3">
        <v>7.1953129999999996</v>
      </c>
      <c r="E2579" s="3">
        <v>7.1953129999999996</v>
      </c>
      <c r="F2579" s="3">
        <v>5.2442589999999996</v>
      </c>
      <c r="G2579">
        <v>42113600</v>
      </c>
      <c r="H2579" s="3" t="str">
        <f>TEXT(MCFT[[#This Row],[Date]],"dddd")</f>
        <v>Tuesday</v>
      </c>
      <c r="I2579" s="3">
        <f>MCFT[[#This Row],[Open]]-MCFT[[#This Row],[Close]]</f>
        <v>0.10156200000000037</v>
      </c>
      <c r="J2579" s="3">
        <f>INDEX(AAPL!$J:$J,MATCH(A:A,AAPL!$A:$A,0),1)</f>
        <v>3.125E-2</v>
      </c>
      <c r="K2579" s="3" t="str">
        <f>IF(MCFT[[#This Row],[Day Change]]&gt;0,"UP","DOWN")</f>
        <v>UP</v>
      </c>
      <c r="L2579" s="9">
        <f>_xlfn.RANK.EQ(MCFT[[#This Row],[Date]],A:A,1)</f>
        <v>2578</v>
      </c>
      <c r="M2579" s="10">
        <f>_xlfn.RANK.AVG(MCFT[[#This Row],[Same change on date for AAPL]],AAPL,1)</f>
        <v>5817.5</v>
      </c>
      <c r="N2579" s="2">
        <f>MCFT[[#This Row],[Close]]/MCFT[[#This Row],[Open]]</f>
        <v>0.98608143897216272</v>
      </c>
    </row>
    <row r="2580" spans="1:14" x14ac:dyDescent="0.25">
      <c r="A2580" s="1">
        <v>35207</v>
      </c>
      <c r="B2580" s="3">
        <v>7.1875</v>
      </c>
      <c r="C2580" s="3">
        <v>7.328125</v>
      </c>
      <c r="D2580" s="3">
        <v>7.1640629999999996</v>
      </c>
      <c r="E2580" s="3">
        <v>7.3046879999999996</v>
      </c>
      <c r="F2580" s="3">
        <v>5.3239729999999996</v>
      </c>
      <c r="G2580">
        <v>45646400</v>
      </c>
      <c r="H2580" s="3" t="str">
        <f>TEXT(MCFT[[#This Row],[Date]],"dddd")</f>
        <v>Wednesday</v>
      </c>
      <c r="I2580" s="3">
        <f>MCFT[[#This Row],[Open]]-MCFT[[#This Row],[Close]]</f>
        <v>-0.11718799999999963</v>
      </c>
      <c r="J2580" s="3">
        <f>INDEX(AAPL!$J:$J,MATCH(A:A,AAPL!$A:$A,0),1)</f>
        <v>4.6875E-2</v>
      </c>
      <c r="K2580" s="3" t="str">
        <f>IF(MCFT[[#This Row],[Day Change]]&gt;0,"UP","DOWN")</f>
        <v>DOWN</v>
      </c>
      <c r="L2580" s="9">
        <f>_xlfn.RANK.EQ(MCFT[[#This Row],[Date]],A:A,1)</f>
        <v>2579</v>
      </c>
      <c r="M2580" s="10">
        <f>_xlfn.RANK.AVG(MCFT[[#This Row],[Same change on date for AAPL]],AAPL,1)</f>
        <v>6234.5</v>
      </c>
      <c r="N2580" s="2">
        <f>MCFT[[#This Row],[Close]]/MCFT[[#This Row],[Open]]</f>
        <v>1.0163044173913043</v>
      </c>
    </row>
    <row r="2581" spans="1:14" x14ac:dyDescent="0.25">
      <c r="A2581" s="1">
        <v>35208</v>
      </c>
      <c r="B2581" s="3">
        <v>7.3046879999999996</v>
      </c>
      <c r="C2581" s="3">
        <v>7.4453129999999996</v>
      </c>
      <c r="D2581" s="3">
        <v>7.3046879999999996</v>
      </c>
      <c r="E2581" s="3">
        <v>7.40625</v>
      </c>
      <c r="F2581" s="3">
        <v>5.3979949999999999</v>
      </c>
      <c r="G2581">
        <v>51976000</v>
      </c>
      <c r="H2581" s="3" t="str">
        <f>TEXT(MCFT[[#This Row],[Date]],"dddd")</f>
        <v>Thursday</v>
      </c>
      <c r="I2581" s="3">
        <f>MCFT[[#This Row],[Open]]-MCFT[[#This Row],[Close]]</f>
        <v>-0.10156200000000037</v>
      </c>
      <c r="J2581" s="3">
        <f>INDEX(AAPL!$J:$J,MATCH(A:A,AAPL!$A:$A,0),1)</f>
        <v>-4.4640000000000235E-3</v>
      </c>
      <c r="K2581" s="3" t="str">
        <f>IF(MCFT[[#This Row],[Day Change]]&gt;0,"UP","DOWN")</f>
        <v>DOWN</v>
      </c>
      <c r="L2581" s="9">
        <f>_xlfn.RANK.EQ(MCFT[[#This Row],[Date]],A:A,1)</f>
        <v>2580</v>
      </c>
      <c r="M2581" s="10">
        <f>_xlfn.RANK.AVG(MCFT[[#This Row],[Same change on date for AAPL]],AAPL,1)</f>
        <v>3822</v>
      </c>
      <c r="N2581" s="2">
        <f>MCFT[[#This Row],[Close]]/MCFT[[#This Row],[Open]]</f>
        <v>1.0139036739146148</v>
      </c>
    </row>
    <row r="2582" spans="1:14" x14ac:dyDescent="0.25">
      <c r="A2582" s="1">
        <v>35209</v>
      </c>
      <c r="B2582" s="3">
        <v>7.40625</v>
      </c>
      <c r="C2582" s="3">
        <v>7.4375</v>
      </c>
      <c r="D2582" s="3">
        <v>7.390625</v>
      </c>
      <c r="E2582" s="3">
        <v>7.40625</v>
      </c>
      <c r="F2582" s="3">
        <v>5.3979949999999999</v>
      </c>
      <c r="G2582">
        <v>26443200</v>
      </c>
      <c r="H2582" s="3" t="str">
        <f>TEXT(MCFT[[#This Row],[Date]],"dddd")</f>
        <v>Friday</v>
      </c>
      <c r="I2582" s="3">
        <f>MCFT[[#This Row],[Open]]-MCFT[[#This Row],[Close]]</f>
        <v>0</v>
      </c>
      <c r="J2582" s="3">
        <f>INDEX(AAPL!$J:$J,MATCH(A:A,AAPL!$A:$A,0),1)</f>
        <v>-1.7857000000000012E-2</v>
      </c>
      <c r="K2582" s="3" t="str">
        <f>IF(MCFT[[#This Row],[Day Change]]&gt;0,"UP","DOWN")</f>
        <v>DOWN</v>
      </c>
      <c r="L2582" s="9">
        <f>_xlfn.RANK.EQ(MCFT[[#This Row],[Date]],A:A,1)</f>
        <v>2581</v>
      </c>
      <c r="M2582" s="10">
        <f>_xlfn.RANK.AVG(MCFT[[#This Row],[Same change on date for AAPL]],AAPL,1)</f>
        <v>2994</v>
      </c>
      <c r="N2582" s="2">
        <f>MCFT[[#This Row],[Close]]/MCFT[[#This Row],[Open]]</f>
        <v>1</v>
      </c>
    </row>
    <row r="2583" spans="1:14" x14ac:dyDescent="0.25">
      <c r="A2583" s="1">
        <v>35213</v>
      </c>
      <c r="B2583" s="3">
        <v>7.421875</v>
      </c>
      <c r="C2583" s="3">
        <v>7.446288</v>
      </c>
      <c r="D2583" s="3">
        <v>7.3203129999999996</v>
      </c>
      <c r="E2583" s="3">
        <v>7.328125</v>
      </c>
      <c r="F2583" s="3">
        <v>5.341056</v>
      </c>
      <c r="G2583">
        <v>43376000</v>
      </c>
      <c r="H2583" s="3" t="str">
        <f>TEXT(MCFT[[#This Row],[Date]],"dddd")</f>
        <v>Tuesday</v>
      </c>
      <c r="I2583" s="3">
        <f>MCFT[[#This Row],[Open]]-MCFT[[#This Row],[Close]]</f>
        <v>9.375E-2</v>
      </c>
      <c r="J2583" s="3">
        <f>INDEX(AAPL!$J:$J,MATCH(A:A,AAPL!$A:$A,0),1)</f>
        <v>1.3392999999999988E-2</v>
      </c>
      <c r="K2583" s="3" t="str">
        <f>IF(MCFT[[#This Row],[Day Change]]&gt;0,"UP","DOWN")</f>
        <v>UP</v>
      </c>
      <c r="L2583" s="9">
        <f>_xlfn.RANK.EQ(MCFT[[#This Row],[Date]],A:A,1)</f>
        <v>2582</v>
      </c>
      <c r="M2583" s="10">
        <f>_xlfn.RANK.AVG(MCFT[[#This Row],[Same change on date for AAPL]],AAPL,1)</f>
        <v>5018.5</v>
      </c>
      <c r="N2583" s="2">
        <f>MCFT[[#This Row],[Close]]/MCFT[[#This Row],[Open]]</f>
        <v>0.98736842105263156</v>
      </c>
    </row>
    <row r="2584" spans="1:14" x14ac:dyDescent="0.25">
      <c r="A2584" s="1">
        <v>35214</v>
      </c>
      <c r="B2584" s="3">
        <v>7.3359379999999996</v>
      </c>
      <c r="C2584" s="3">
        <v>7.390625</v>
      </c>
      <c r="D2584" s="3">
        <v>7.2890629999999996</v>
      </c>
      <c r="E2584" s="3">
        <v>7.3203129999999996</v>
      </c>
      <c r="F2584" s="3">
        <v>5.3353609999999998</v>
      </c>
      <c r="G2584">
        <v>33569600</v>
      </c>
      <c r="H2584" s="3" t="str">
        <f>TEXT(MCFT[[#This Row],[Date]],"dddd")</f>
        <v>Wednesday</v>
      </c>
      <c r="I2584" s="3">
        <f>MCFT[[#This Row],[Open]]-MCFT[[#This Row],[Close]]</f>
        <v>1.5625E-2</v>
      </c>
      <c r="J2584" s="3">
        <f>INDEX(AAPL!$J:$J,MATCH(A:A,AAPL!$A:$A,0),1)</f>
        <v>4.9107000000000012E-2</v>
      </c>
      <c r="K2584" s="3" t="str">
        <f>IF(MCFT[[#This Row],[Day Change]]&gt;0,"UP","DOWN")</f>
        <v>UP</v>
      </c>
      <c r="L2584" s="9">
        <f>_xlfn.RANK.EQ(MCFT[[#This Row],[Date]],A:A,1)</f>
        <v>2583</v>
      </c>
      <c r="M2584" s="10">
        <f>_xlfn.RANK.AVG(MCFT[[#This Row],[Same change on date for AAPL]],AAPL,1)</f>
        <v>6270.5</v>
      </c>
      <c r="N2584" s="2">
        <f>MCFT[[#This Row],[Close]]/MCFT[[#This Row],[Open]]</f>
        <v>0.9978700746925615</v>
      </c>
    </row>
    <row r="2585" spans="1:14" x14ac:dyDescent="0.25">
      <c r="A2585" s="1">
        <v>35215</v>
      </c>
      <c r="B2585" s="3">
        <v>7.328125</v>
      </c>
      <c r="C2585" s="3">
        <v>7.390625</v>
      </c>
      <c r="D2585" s="3">
        <v>7.2890629999999996</v>
      </c>
      <c r="E2585" s="3">
        <v>7.390625</v>
      </c>
      <c r="F2585" s="3">
        <v>5.3866079999999998</v>
      </c>
      <c r="G2585">
        <v>33824000</v>
      </c>
      <c r="H2585" s="3" t="str">
        <f>TEXT(MCFT[[#This Row],[Date]],"dddd")</f>
        <v>Thursday</v>
      </c>
      <c r="I2585" s="3">
        <f>MCFT[[#This Row],[Open]]-MCFT[[#This Row],[Close]]</f>
        <v>-6.25E-2</v>
      </c>
      <c r="J2585" s="3">
        <f>INDEX(AAPL!$J:$J,MATCH(A:A,AAPL!$A:$A,0),1)</f>
        <v>-2.2321000000000035E-2</v>
      </c>
      <c r="K2585" s="3" t="str">
        <f>IF(MCFT[[#This Row],[Day Change]]&gt;0,"UP","DOWN")</f>
        <v>DOWN</v>
      </c>
      <c r="L2585" s="9">
        <f>_xlfn.RANK.EQ(MCFT[[#This Row],[Date]],A:A,1)</f>
        <v>2584</v>
      </c>
      <c r="M2585" s="10">
        <f>_xlfn.RANK.AVG(MCFT[[#This Row],[Same change on date for AAPL]],AAPL,1)</f>
        <v>2794.5</v>
      </c>
      <c r="N2585" s="2">
        <f>MCFT[[#This Row],[Close]]/MCFT[[#This Row],[Open]]</f>
        <v>1.0085287846481876</v>
      </c>
    </row>
    <row r="2586" spans="1:14" x14ac:dyDescent="0.25">
      <c r="A2586" s="1">
        <v>35216</v>
      </c>
      <c r="B2586" s="3">
        <v>7.4101559999999997</v>
      </c>
      <c r="C2586" s="3">
        <v>7.4609379999999996</v>
      </c>
      <c r="D2586" s="3">
        <v>7.375</v>
      </c>
      <c r="E2586" s="3">
        <v>7.421875</v>
      </c>
      <c r="F2586" s="3">
        <v>5.4093840000000002</v>
      </c>
      <c r="G2586">
        <v>40259200</v>
      </c>
      <c r="H2586" s="3" t="str">
        <f>TEXT(MCFT[[#This Row],[Date]],"dddd")</f>
        <v>Friday</v>
      </c>
      <c r="I2586" s="3">
        <f>MCFT[[#This Row],[Open]]-MCFT[[#This Row],[Close]]</f>
        <v>-1.1719000000000257E-2</v>
      </c>
      <c r="J2586" s="3">
        <f>INDEX(AAPL!$J:$J,MATCH(A:A,AAPL!$A:$A,0),1)</f>
        <v>-1.7857000000000012E-2</v>
      </c>
      <c r="K2586" s="3" t="str">
        <f>IF(MCFT[[#This Row],[Day Change]]&gt;0,"UP","DOWN")</f>
        <v>DOWN</v>
      </c>
      <c r="L2586" s="9">
        <f>_xlfn.RANK.EQ(MCFT[[#This Row],[Date]],A:A,1)</f>
        <v>2585</v>
      </c>
      <c r="M2586" s="10">
        <f>_xlfn.RANK.AVG(MCFT[[#This Row],[Same change on date for AAPL]],AAPL,1)</f>
        <v>2994</v>
      </c>
      <c r="N2586" s="2">
        <f>MCFT[[#This Row],[Close]]/MCFT[[#This Row],[Open]]</f>
        <v>1.0015814781767078</v>
      </c>
    </row>
    <row r="2587" spans="1:14" x14ac:dyDescent="0.25">
      <c r="A2587" s="1">
        <v>35219</v>
      </c>
      <c r="B2587" s="3">
        <v>7.421875</v>
      </c>
      <c r="C2587" s="3">
        <v>7.46875</v>
      </c>
      <c r="D2587" s="3">
        <v>7.3828129999999996</v>
      </c>
      <c r="E2587" s="3">
        <v>7.3984379999999996</v>
      </c>
      <c r="F2587" s="3">
        <v>5.3923009999999998</v>
      </c>
      <c r="G2587">
        <v>31684800</v>
      </c>
      <c r="H2587" s="3" t="str">
        <f>TEXT(MCFT[[#This Row],[Date]],"dddd")</f>
        <v>Monday</v>
      </c>
      <c r="I2587" s="3">
        <f>MCFT[[#This Row],[Open]]-MCFT[[#This Row],[Close]]</f>
        <v>2.3437000000000374E-2</v>
      </c>
      <c r="J2587" s="3">
        <f>INDEX(AAPL!$J:$J,MATCH(A:A,AAPL!$A:$A,0),1)</f>
        <v>4.0178000000000047E-2</v>
      </c>
      <c r="K2587" s="3" t="str">
        <f>IF(MCFT[[#This Row],[Day Change]]&gt;0,"UP","DOWN")</f>
        <v>UP</v>
      </c>
      <c r="L2587" s="9">
        <f>_xlfn.RANK.EQ(MCFT[[#This Row],[Date]],A:A,1)</f>
        <v>2586</v>
      </c>
      <c r="M2587" s="10">
        <f>_xlfn.RANK.AVG(MCFT[[#This Row],[Same change on date for AAPL]],AAPL,1)</f>
        <v>6083.5</v>
      </c>
      <c r="N2587" s="2">
        <f>MCFT[[#This Row],[Close]]/MCFT[[#This Row],[Open]]</f>
        <v>0.99684217263157893</v>
      </c>
    </row>
    <row r="2588" spans="1:14" x14ac:dyDescent="0.25">
      <c r="A2588" s="1">
        <v>35220</v>
      </c>
      <c r="B2588" s="3">
        <v>7.4140629999999996</v>
      </c>
      <c r="C2588" s="3">
        <v>7.4296879999999996</v>
      </c>
      <c r="D2588" s="3">
        <v>7.265625</v>
      </c>
      <c r="E2588" s="3">
        <v>7.3671879999999996</v>
      </c>
      <c r="F2588" s="3">
        <v>5.3695250000000003</v>
      </c>
      <c r="G2588">
        <v>65852800</v>
      </c>
      <c r="H2588" s="3" t="str">
        <f>TEXT(MCFT[[#This Row],[Date]],"dddd")</f>
        <v>Tuesday</v>
      </c>
      <c r="I2588" s="3">
        <f>MCFT[[#This Row],[Open]]-MCFT[[#This Row],[Close]]</f>
        <v>4.6875E-2</v>
      </c>
      <c r="J2588" s="3">
        <f>INDEX(AAPL!$J:$J,MATCH(A:A,AAPL!$A:$A,0),1)</f>
        <v>-6.6960000000000353E-3</v>
      </c>
      <c r="K2588" s="3" t="str">
        <f>IF(MCFT[[#This Row],[Day Change]]&gt;0,"UP","DOWN")</f>
        <v>UP</v>
      </c>
      <c r="L2588" s="9">
        <f>_xlfn.RANK.EQ(MCFT[[#This Row],[Date]],A:A,1)</f>
        <v>2587</v>
      </c>
      <c r="M2588" s="10">
        <f>_xlfn.RANK.AVG(MCFT[[#This Row],[Same change on date for AAPL]],AAPL,1)</f>
        <v>3685.5</v>
      </c>
      <c r="N2588" s="2">
        <f>MCFT[[#This Row],[Close]]/MCFT[[#This Row],[Open]]</f>
        <v>0.99367755574777283</v>
      </c>
    </row>
    <row r="2589" spans="1:14" x14ac:dyDescent="0.25">
      <c r="A2589" s="1">
        <v>35221</v>
      </c>
      <c r="B2589" s="3">
        <v>7.375</v>
      </c>
      <c r="C2589" s="3">
        <v>7.578125</v>
      </c>
      <c r="D2589" s="3">
        <v>7.3671879999999996</v>
      </c>
      <c r="E2589" s="3">
        <v>7.5546879999999996</v>
      </c>
      <c r="F2589" s="3">
        <v>5.5061840000000002</v>
      </c>
      <c r="G2589">
        <v>50968000</v>
      </c>
      <c r="H2589" s="3" t="str">
        <f>TEXT(MCFT[[#This Row],[Date]],"dddd")</f>
        <v>Wednesday</v>
      </c>
      <c r="I2589" s="3">
        <f>MCFT[[#This Row],[Open]]-MCFT[[#This Row],[Close]]</f>
        <v>-0.17968799999999963</v>
      </c>
      <c r="J2589" s="3">
        <f>INDEX(AAPL!$J:$J,MATCH(A:A,AAPL!$A:$A,0),1)</f>
        <v>8.9289999999999647E-3</v>
      </c>
      <c r="K2589" s="3" t="str">
        <f>IF(MCFT[[#This Row],[Day Change]]&gt;0,"UP","DOWN")</f>
        <v>DOWN</v>
      </c>
      <c r="L2589" s="9">
        <f>_xlfn.RANK.EQ(MCFT[[#This Row],[Date]],A:A,1)</f>
        <v>2588</v>
      </c>
      <c r="M2589" s="10">
        <f>_xlfn.RANK.AVG(MCFT[[#This Row],[Same change on date for AAPL]],AAPL,1)</f>
        <v>4768</v>
      </c>
      <c r="N2589" s="2">
        <f>MCFT[[#This Row],[Close]]/MCFT[[#This Row],[Open]]</f>
        <v>1.0243644745762712</v>
      </c>
    </row>
    <row r="2590" spans="1:14" x14ac:dyDescent="0.25">
      <c r="A2590" s="1">
        <v>35222</v>
      </c>
      <c r="B2590" s="3">
        <v>7.609375</v>
      </c>
      <c r="C2590" s="3">
        <v>7.6875</v>
      </c>
      <c r="D2590" s="3">
        <v>7.484375</v>
      </c>
      <c r="E2590" s="3">
        <v>7.4882809999999997</v>
      </c>
      <c r="F2590" s="3">
        <v>5.4577840000000002</v>
      </c>
      <c r="G2590">
        <v>88136000</v>
      </c>
      <c r="H2590" s="3" t="str">
        <f>TEXT(MCFT[[#This Row],[Date]],"dddd")</f>
        <v>Thursday</v>
      </c>
      <c r="I2590" s="3">
        <f>MCFT[[#This Row],[Open]]-MCFT[[#This Row],[Close]]</f>
        <v>0.12109400000000026</v>
      </c>
      <c r="J2590" s="3">
        <f>INDEX(AAPL!$J:$J,MATCH(A:A,AAPL!$A:$A,0),1)</f>
        <v>2.6785999999999976E-2</v>
      </c>
      <c r="K2590" s="3" t="str">
        <f>IF(MCFT[[#This Row],[Day Change]]&gt;0,"UP","DOWN")</f>
        <v>UP</v>
      </c>
      <c r="L2590" s="9">
        <f>_xlfn.RANK.EQ(MCFT[[#This Row],[Date]],A:A,1)</f>
        <v>2589</v>
      </c>
      <c r="M2590" s="10">
        <f>_xlfn.RANK.AVG(MCFT[[#This Row],[Same change on date for AAPL]],AAPL,1)</f>
        <v>5686</v>
      </c>
      <c r="N2590" s="2">
        <f>MCFT[[#This Row],[Close]]/MCFT[[#This Row],[Open]]</f>
        <v>0.98408620944558522</v>
      </c>
    </row>
    <row r="2591" spans="1:14" x14ac:dyDescent="0.25">
      <c r="A2591" s="1">
        <v>35223</v>
      </c>
      <c r="B2591" s="3">
        <v>7.3515629999999996</v>
      </c>
      <c r="C2591" s="3">
        <v>7.578125</v>
      </c>
      <c r="D2591" s="3">
        <v>7.3515629999999996</v>
      </c>
      <c r="E2591" s="3">
        <v>7.578125</v>
      </c>
      <c r="F2591" s="3">
        <v>5.5232659999999996</v>
      </c>
      <c r="G2591">
        <v>70198400</v>
      </c>
      <c r="H2591" s="3" t="str">
        <f>TEXT(MCFT[[#This Row],[Date]],"dddd")</f>
        <v>Friday</v>
      </c>
      <c r="I2591" s="3">
        <f>MCFT[[#This Row],[Open]]-MCFT[[#This Row],[Close]]</f>
        <v>-0.22656200000000037</v>
      </c>
      <c r="J2591" s="3">
        <f>INDEX(AAPL!$J:$J,MATCH(A:A,AAPL!$A:$A,0),1)</f>
        <v>-1.3392999999999988E-2</v>
      </c>
      <c r="K2591" s="3" t="str">
        <f>IF(MCFT[[#This Row],[Day Change]]&gt;0,"UP","DOWN")</f>
        <v>DOWN</v>
      </c>
      <c r="L2591" s="9">
        <f>_xlfn.RANK.EQ(MCFT[[#This Row],[Date]],A:A,1)</f>
        <v>2590</v>
      </c>
      <c r="M2591" s="10">
        <f>_xlfn.RANK.AVG(MCFT[[#This Row],[Same change on date for AAPL]],AAPL,1)</f>
        <v>3219.5</v>
      </c>
      <c r="N2591" s="2">
        <f>MCFT[[#This Row],[Close]]/MCFT[[#This Row],[Open]]</f>
        <v>1.0308182083184216</v>
      </c>
    </row>
    <row r="2592" spans="1:14" x14ac:dyDescent="0.25">
      <c r="A2592" s="1">
        <v>35226</v>
      </c>
      <c r="B2592" s="3">
        <v>7.5625</v>
      </c>
      <c r="C2592" s="3">
        <v>7.578125</v>
      </c>
      <c r="D2592" s="3">
        <v>7.4990189999999997</v>
      </c>
      <c r="E2592" s="3">
        <v>7.5390629999999996</v>
      </c>
      <c r="F2592" s="3">
        <v>5.4947949999999999</v>
      </c>
      <c r="G2592">
        <v>45819200</v>
      </c>
      <c r="H2592" s="3" t="str">
        <f>TEXT(MCFT[[#This Row],[Date]],"dddd")</f>
        <v>Monday</v>
      </c>
      <c r="I2592" s="3">
        <f>MCFT[[#This Row],[Open]]-MCFT[[#This Row],[Close]]</f>
        <v>2.3437000000000374E-2</v>
      </c>
      <c r="J2592" s="3">
        <f>INDEX(AAPL!$J:$J,MATCH(A:A,AAPL!$A:$A,0),1)</f>
        <v>8.9289999999999647E-3</v>
      </c>
      <c r="K2592" s="3" t="str">
        <f>IF(MCFT[[#This Row],[Day Change]]&gt;0,"UP","DOWN")</f>
        <v>UP</v>
      </c>
      <c r="L2592" s="9">
        <f>_xlfn.RANK.EQ(MCFT[[#This Row],[Date]],A:A,1)</f>
        <v>2591</v>
      </c>
      <c r="M2592" s="10">
        <f>_xlfn.RANK.AVG(MCFT[[#This Row],[Same change on date for AAPL]],AAPL,1)</f>
        <v>4768</v>
      </c>
      <c r="N2592" s="2">
        <f>MCFT[[#This Row],[Close]]/MCFT[[#This Row],[Open]]</f>
        <v>0.99690089256198344</v>
      </c>
    </row>
    <row r="2593" spans="1:14" x14ac:dyDescent="0.25">
      <c r="A2593" s="1">
        <v>35227</v>
      </c>
      <c r="B2593" s="3">
        <v>7.546875</v>
      </c>
      <c r="C2593" s="3">
        <v>7.703125</v>
      </c>
      <c r="D2593" s="3">
        <v>7.5390629999999996</v>
      </c>
      <c r="E2593" s="3">
        <v>7.6328129999999996</v>
      </c>
      <c r="F2593" s="3">
        <v>5.5631240000000002</v>
      </c>
      <c r="G2593">
        <v>65259200</v>
      </c>
      <c r="H2593" s="3" t="str">
        <f>TEXT(MCFT[[#This Row],[Date]],"dddd")</f>
        <v>Tuesday</v>
      </c>
      <c r="I2593" s="3">
        <f>MCFT[[#This Row],[Open]]-MCFT[[#This Row],[Close]]</f>
        <v>-8.5937999999999626E-2</v>
      </c>
      <c r="J2593" s="3">
        <f>INDEX(AAPL!$J:$J,MATCH(A:A,AAPL!$A:$A,0),1)</f>
        <v>8.928000000000047E-3</v>
      </c>
      <c r="K2593" s="3" t="str">
        <f>IF(MCFT[[#This Row],[Day Change]]&gt;0,"UP","DOWN")</f>
        <v>DOWN</v>
      </c>
      <c r="L2593" s="9">
        <f>_xlfn.RANK.EQ(MCFT[[#This Row],[Date]],A:A,1)</f>
        <v>2592</v>
      </c>
      <c r="M2593" s="10">
        <f>_xlfn.RANK.AVG(MCFT[[#This Row],[Same change on date for AAPL]],AAPL,1)</f>
        <v>4659.5</v>
      </c>
      <c r="N2593" s="2">
        <f>MCFT[[#This Row],[Close]]/MCFT[[#This Row],[Open]]</f>
        <v>1.0113872298136646</v>
      </c>
    </row>
    <row r="2594" spans="1:14" x14ac:dyDescent="0.25">
      <c r="A2594" s="1">
        <v>35228</v>
      </c>
      <c r="B2594" s="3">
        <v>7.6796879999999996</v>
      </c>
      <c r="C2594" s="3">
        <v>7.8359379999999996</v>
      </c>
      <c r="D2594" s="3">
        <v>7.671875</v>
      </c>
      <c r="E2594" s="3">
        <v>7.8125</v>
      </c>
      <c r="F2594" s="3">
        <v>5.694089</v>
      </c>
      <c r="G2594">
        <v>88844800</v>
      </c>
      <c r="H2594" s="3" t="str">
        <f>TEXT(MCFT[[#This Row],[Date]],"dddd")</f>
        <v>Wednesday</v>
      </c>
      <c r="I2594" s="3">
        <f>MCFT[[#This Row],[Open]]-MCFT[[#This Row],[Close]]</f>
        <v>-0.13281200000000037</v>
      </c>
      <c r="J2594" s="3">
        <f>INDEX(AAPL!$J:$J,MATCH(A:A,AAPL!$A:$A,0),1)</f>
        <v>8.9289999999999647E-3</v>
      </c>
      <c r="K2594" s="3" t="str">
        <f>IF(MCFT[[#This Row],[Day Change]]&gt;0,"UP","DOWN")</f>
        <v>DOWN</v>
      </c>
      <c r="L2594" s="9">
        <f>_xlfn.RANK.EQ(MCFT[[#This Row],[Date]],A:A,1)</f>
        <v>2593</v>
      </c>
      <c r="M2594" s="10">
        <f>_xlfn.RANK.AVG(MCFT[[#This Row],[Same change on date for AAPL]],AAPL,1)</f>
        <v>4768</v>
      </c>
      <c r="N2594" s="2">
        <f>MCFT[[#This Row],[Close]]/MCFT[[#This Row],[Open]]</f>
        <v>1.0172939317326433</v>
      </c>
    </row>
    <row r="2595" spans="1:14" x14ac:dyDescent="0.25">
      <c r="A2595" s="1">
        <v>35229</v>
      </c>
      <c r="B2595" s="3">
        <v>7.8203129999999996</v>
      </c>
      <c r="C2595" s="3">
        <v>7.8671879999999996</v>
      </c>
      <c r="D2595" s="3">
        <v>7.734375</v>
      </c>
      <c r="E2595" s="3">
        <v>7.7890629999999996</v>
      </c>
      <c r="F2595" s="3">
        <v>5.6770040000000002</v>
      </c>
      <c r="G2595">
        <v>62577600</v>
      </c>
      <c r="H2595" s="3" t="str">
        <f>TEXT(MCFT[[#This Row],[Date]],"dddd")</f>
        <v>Thursday</v>
      </c>
      <c r="I2595" s="3">
        <f>MCFT[[#This Row],[Open]]-MCFT[[#This Row],[Close]]</f>
        <v>3.125E-2</v>
      </c>
      <c r="J2595" s="3">
        <f>INDEX(AAPL!$J:$J,MATCH(A:A,AAPL!$A:$A,0),1)</f>
        <v>-8.928000000000047E-3</v>
      </c>
      <c r="K2595" s="3" t="str">
        <f>IF(MCFT[[#This Row],[Day Change]]&gt;0,"UP","DOWN")</f>
        <v>UP</v>
      </c>
      <c r="L2595" s="9">
        <f>_xlfn.RANK.EQ(MCFT[[#This Row],[Date]],A:A,1)</f>
        <v>2594</v>
      </c>
      <c r="M2595" s="10">
        <f>_xlfn.RANK.AVG(MCFT[[#This Row],[Same change on date for AAPL]],AAPL,1)</f>
        <v>3553.5</v>
      </c>
      <c r="N2595" s="2">
        <f>MCFT[[#This Row],[Close]]/MCFT[[#This Row],[Open]]</f>
        <v>0.99600399625948477</v>
      </c>
    </row>
    <row r="2596" spans="1:14" x14ac:dyDescent="0.25">
      <c r="A2596" s="1">
        <v>35230</v>
      </c>
      <c r="B2596" s="3">
        <v>7.796875</v>
      </c>
      <c r="C2596" s="3">
        <v>7.8125</v>
      </c>
      <c r="D2596" s="3">
        <v>7.6796879999999996</v>
      </c>
      <c r="E2596" s="3">
        <v>7.6875</v>
      </c>
      <c r="F2596" s="3">
        <v>5.602983</v>
      </c>
      <c r="G2596">
        <v>55944000</v>
      </c>
      <c r="H2596" s="3" t="str">
        <f>TEXT(MCFT[[#This Row],[Date]],"dddd")</f>
        <v>Friday</v>
      </c>
      <c r="I2596" s="3">
        <f>MCFT[[#This Row],[Open]]-MCFT[[#This Row],[Close]]</f>
        <v>0.109375</v>
      </c>
      <c r="J2596" s="3">
        <f>INDEX(AAPL!$J:$J,MATCH(A:A,AAPL!$A:$A,0),1)</f>
        <v>2.9017999999999988E-2</v>
      </c>
      <c r="K2596" s="3" t="str">
        <f>IF(MCFT[[#This Row],[Day Change]]&gt;0,"UP","DOWN")</f>
        <v>UP</v>
      </c>
      <c r="L2596" s="9">
        <f>_xlfn.RANK.EQ(MCFT[[#This Row],[Date]],A:A,1)</f>
        <v>2595</v>
      </c>
      <c r="M2596" s="10">
        <f>_xlfn.RANK.AVG(MCFT[[#This Row],[Same change on date for AAPL]],AAPL,1)</f>
        <v>5764</v>
      </c>
      <c r="N2596" s="2">
        <f>MCFT[[#This Row],[Close]]/MCFT[[#This Row],[Open]]</f>
        <v>0.98597194388777554</v>
      </c>
    </row>
    <row r="2597" spans="1:14" x14ac:dyDescent="0.25">
      <c r="A2597" s="1">
        <v>35233</v>
      </c>
      <c r="B2597" s="3">
        <v>7.6953129999999996</v>
      </c>
      <c r="C2597" s="3">
        <v>7.8125</v>
      </c>
      <c r="D2597" s="3">
        <v>7.6484379999999996</v>
      </c>
      <c r="E2597" s="3">
        <v>7.7890629999999996</v>
      </c>
      <c r="F2597" s="3">
        <v>5.6770040000000002</v>
      </c>
      <c r="G2597">
        <v>57499200</v>
      </c>
      <c r="H2597" s="3" t="str">
        <f>TEXT(MCFT[[#This Row],[Date]],"dddd")</f>
        <v>Monday</v>
      </c>
      <c r="I2597" s="3">
        <f>MCFT[[#This Row],[Open]]-MCFT[[#This Row],[Close]]</f>
        <v>-9.375E-2</v>
      </c>
      <c r="J2597" s="3">
        <f>INDEX(AAPL!$J:$J,MATCH(A:A,AAPL!$A:$A,0),1)</f>
        <v>1.7857000000000012E-2</v>
      </c>
      <c r="K2597" s="3" t="str">
        <f>IF(MCFT[[#This Row],[Day Change]]&gt;0,"UP","DOWN")</f>
        <v>DOWN</v>
      </c>
      <c r="L2597" s="9">
        <f>_xlfn.RANK.EQ(MCFT[[#This Row],[Date]],A:A,1)</f>
        <v>2596</v>
      </c>
      <c r="M2597" s="10">
        <f>_xlfn.RANK.AVG(MCFT[[#This Row],[Same change on date for AAPL]],AAPL,1)</f>
        <v>5249.5</v>
      </c>
      <c r="N2597" s="2">
        <f>MCFT[[#This Row],[Close]]/MCFT[[#This Row],[Open]]</f>
        <v>1.0121827403251824</v>
      </c>
    </row>
    <row r="2598" spans="1:14" x14ac:dyDescent="0.25">
      <c r="A2598" s="1">
        <v>35234</v>
      </c>
      <c r="B2598" s="3">
        <v>7.78125</v>
      </c>
      <c r="C2598" s="3">
        <v>7.78125</v>
      </c>
      <c r="D2598" s="3">
        <v>7.625</v>
      </c>
      <c r="E2598" s="3">
        <v>7.6484379999999996</v>
      </c>
      <c r="F2598" s="3">
        <v>5.5745129999999996</v>
      </c>
      <c r="G2598">
        <v>74585600</v>
      </c>
      <c r="H2598" s="3" t="str">
        <f>TEXT(MCFT[[#This Row],[Date]],"dddd")</f>
        <v>Tuesday</v>
      </c>
      <c r="I2598" s="3">
        <f>MCFT[[#This Row],[Open]]-MCFT[[#This Row],[Close]]</f>
        <v>0.13281200000000037</v>
      </c>
      <c r="J2598" s="3">
        <f>INDEX(AAPL!$J:$J,MATCH(A:A,AAPL!$A:$A,0),1)</f>
        <v>3.125E-2</v>
      </c>
      <c r="K2598" s="3" t="str">
        <f>IF(MCFT[[#This Row],[Day Change]]&gt;0,"UP","DOWN")</f>
        <v>UP</v>
      </c>
      <c r="L2598" s="9">
        <f>_xlfn.RANK.EQ(MCFT[[#This Row],[Date]],A:A,1)</f>
        <v>2597</v>
      </c>
      <c r="M2598" s="10">
        <f>_xlfn.RANK.AVG(MCFT[[#This Row],[Same change on date for AAPL]],AAPL,1)</f>
        <v>5817.5</v>
      </c>
      <c r="N2598" s="2">
        <f>MCFT[[#This Row],[Close]]/MCFT[[#This Row],[Open]]</f>
        <v>0.98293179116465856</v>
      </c>
    </row>
    <row r="2599" spans="1:14" x14ac:dyDescent="0.25">
      <c r="A2599" s="1">
        <v>35235</v>
      </c>
      <c r="B2599" s="3">
        <v>7.65625</v>
      </c>
      <c r="C2599" s="3">
        <v>7.6953129999999996</v>
      </c>
      <c r="D2599" s="3">
        <v>7.5859379999999996</v>
      </c>
      <c r="E2599" s="3">
        <v>7.609375</v>
      </c>
      <c r="F2599" s="3">
        <v>5.5460430000000001</v>
      </c>
      <c r="G2599">
        <v>73409600</v>
      </c>
      <c r="H2599" s="3" t="str">
        <f>TEXT(MCFT[[#This Row],[Date]],"dddd")</f>
        <v>Wednesday</v>
      </c>
      <c r="I2599" s="3">
        <f>MCFT[[#This Row],[Open]]-MCFT[[#This Row],[Close]]</f>
        <v>4.6875E-2</v>
      </c>
      <c r="J2599" s="3">
        <f>INDEX(AAPL!$J:$J,MATCH(A:A,AAPL!$A:$A,0),1)</f>
        <v>0</v>
      </c>
      <c r="K2599" s="3" t="str">
        <f>IF(MCFT[[#This Row],[Day Change]]&gt;0,"UP","DOWN")</f>
        <v>UP</v>
      </c>
      <c r="L2599" s="9">
        <f>_xlfn.RANK.EQ(MCFT[[#This Row],[Date]],A:A,1)</f>
        <v>2598</v>
      </c>
      <c r="M2599" s="10">
        <f>_xlfn.RANK.AVG(MCFT[[#This Row],[Same change on date for AAPL]],AAPL,1)</f>
        <v>4124.5</v>
      </c>
      <c r="N2599" s="2">
        <f>MCFT[[#This Row],[Close]]/MCFT[[#This Row],[Open]]</f>
        <v>0.9938775510204082</v>
      </c>
    </row>
    <row r="2600" spans="1:14" x14ac:dyDescent="0.25">
      <c r="A2600" s="1">
        <v>35236</v>
      </c>
      <c r="B2600" s="3">
        <v>7.625</v>
      </c>
      <c r="C2600" s="3">
        <v>7.6552689999999997</v>
      </c>
      <c r="D2600" s="3">
        <v>7.4375</v>
      </c>
      <c r="E2600" s="3">
        <v>7.609375</v>
      </c>
      <c r="F2600" s="3">
        <v>5.5460430000000001</v>
      </c>
      <c r="G2600">
        <v>102228800</v>
      </c>
      <c r="H2600" s="3" t="str">
        <f>TEXT(MCFT[[#This Row],[Date]],"dddd")</f>
        <v>Thursday</v>
      </c>
      <c r="I2600" s="3">
        <f>MCFT[[#This Row],[Open]]-MCFT[[#This Row],[Close]]</f>
        <v>1.5625E-2</v>
      </c>
      <c r="J2600" s="3">
        <f>INDEX(AAPL!$J:$J,MATCH(A:A,AAPL!$A:$A,0),1)</f>
        <v>2.2321000000000035E-2</v>
      </c>
      <c r="K2600" s="3" t="str">
        <f>IF(MCFT[[#This Row],[Day Change]]&gt;0,"UP","DOWN")</f>
        <v>UP</v>
      </c>
      <c r="L2600" s="9">
        <f>_xlfn.RANK.EQ(MCFT[[#This Row],[Date]],A:A,1)</f>
        <v>2599</v>
      </c>
      <c r="M2600" s="10">
        <f>_xlfn.RANK.AVG(MCFT[[#This Row],[Same change on date for AAPL]],AAPL,1)</f>
        <v>5479</v>
      </c>
      <c r="N2600" s="2">
        <f>MCFT[[#This Row],[Close]]/MCFT[[#This Row],[Open]]</f>
        <v>0.99795081967213117</v>
      </c>
    </row>
    <row r="2601" spans="1:14" x14ac:dyDescent="0.25">
      <c r="A2601" s="1">
        <v>35237</v>
      </c>
      <c r="B2601" s="3">
        <v>7.6484379999999996</v>
      </c>
      <c r="C2601" s="3">
        <v>7.7578129999999996</v>
      </c>
      <c r="D2601" s="3">
        <v>7.59375</v>
      </c>
      <c r="E2601" s="3">
        <v>7.7421879999999996</v>
      </c>
      <c r="F2601" s="3">
        <v>5.6428409999999998</v>
      </c>
      <c r="G2601">
        <v>56806400</v>
      </c>
      <c r="H2601" s="3" t="str">
        <f>TEXT(MCFT[[#This Row],[Date]],"dddd")</f>
        <v>Friday</v>
      </c>
      <c r="I2601" s="3">
        <f>MCFT[[#This Row],[Open]]-MCFT[[#This Row],[Close]]</f>
        <v>-9.375E-2</v>
      </c>
      <c r="J2601" s="3">
        <f>INDEX(AAPL!$J:$J,MATCH(A:A,AAPL!$A:$A,0),1)</f>
        <v>8.928000000000047E-3</v>
      </c>
      <c r="K2601" s="3" t="str">
        <f>IF(MCFT[[#This Row],[Day Change]]&gt;0,"UP","DOWN")</f>
        <v>DOWN</v>
      </c>
      <c r="L2601" s="9">
        <f>_xlfn.RANK.EQ(MCFT[[#This Row],[Date]],A:A,1)</f>
        <v>2600</v>
      </c>
      <c r="M2601" s="10">
        <f>_xlfn.RANK.AVG(MCFT[[#This Row],[Same change on date for AAPL]],AAPL,1)</f>
        <v>4659.5</v>
      </c>
      <c r="N2601" s="2">
        <f>MCFT[[#This Row],[Close]]/MCFT[[#This Row],[Open]]</f>
        <v>1.0122574047145312</v>
      </c>
    </row>
    <row r="2602" spans="1:14" x14ac:dyDescent="0.25">
      <c r="A2602" s="1">
        <v>35240</v>
      </c>
      <c r="B2602" s="3">
        <v>7.75</v>
      </c>
      <c r="C2602" s="3">
        <v>7.8203129999999996</v>
      </c>
      <c r="D2602" s="3">
        <v>7.6875</v>
      </c>
      <c r="E2602" s="3">
        <v>7.7578129999999996</v>
      </c>
      <c r="F2602" s="3">
        <v>5.6542300000000001</v>
      </c>
      <c r="G2602">
        <v>48102400</v>
      </c>
      <c r="H2602" s="3" t="str">
        <f>TEXT(MCFT[[#This Row],[Date]],"dddd")</f>
        <v>Monday</v>
      </c>
      <c r="I2602" s="3">
        <f>MCFT[[#This Row],[Open]]-MCFT[[#This Row],[Close]]</f>
        <v>-7.8129999999996258E-3</v>
      </c>
      <c r="J2602" s="3">
        <f>INDEX(AAPL!$J:$J,MATCH(A:A,AAPL!$A:$A,0),1)</f>
        <v>1.3392999999999988E-2</v>
      </c>
      <c r="K2602" s="3" t="str">
        <f>IF(MCFT[[#This Row],[Day Change]]&gt;0,"UP","DOWN")</f>
        <v>DOWN</v>
      </c>
      <c r="L2602" s="9">
        <f>_xlfn.RANK.EQ(MCFT[[#This Row],[Date]],A:A,1)</f>
        <v>2601</v>
      </c>
      <c r="M2602" s="10">
        <f>_xlfn.RANK.AVG(MCFT[[#This Row],[Same change on date for AAPL]],AAPL,1)</f>
        <v>5018.5</v>
      </c>
      <c r="N2602" s="2">
        <f>MCFT[[#This Row],[Close]]/MCFT[[#This Row],[Open]]</f>
        <v>1.0010081290322581</v>
      </c>
    </row>
    <row r="2603" spans="1:14" x14ac:dyDescent="0.25">
      <c r="A2603" s="1">
        <v>35241</v>
      </c>
      <c r="B2603" s="3">
        <v>7.765625</v>
      </c>
      <c r="C2603" s="3">
        <v>7.765625</v>
      </c>
      <c r="D2603" s="3">
        <v>7.5859379999999996</v>
      </c>
      <c r="E2603" s="3">
        <v>7.625</v>
      </c>
      <c r="F2603" s="3">
        <v>5.557429</v>
      </c>
      <c r="G2603">
        <v>41145600</v>
      </c>
      <c r="H2603" s="3" t="str">
        <f>TEXT(MCFT[[#This Row],[Date]],"dddd")</f>
        <v>Tuesday</v>
      </c>
      <c r="I2603" s="3">
        <f>MCFT[[#This Row],[Open]]-MCFT[[#This Row],[Close]]</f>
        <v>0.140625</v>
      </c>
      <c r="J2603" s="3">
        <f>INDEX(AAPL!$J:$J,MATCH(A:A,AAPL!$A:$A,0),1)</f>
        <v>5.3571999999999953E-2</v>
      </c>
      <c r="K2603" s="3" t="str">
        <f>IF(MCFT[[#This Row],[Day Change]]&gt;0,"UP","DOWN")</f>
        <v>UP</v>
      </c>
      <c r="L2603" s="9">
        <f>_xlfn.RANK.EQ(MCFT[[#This Row],[Date]],A:A,1)</f>
        <v>2602</v>
      </c>
      <c r="M2603" s="10">
        <f>_xlfn.RANK.AVG(MCFT[[#This Row],[Same change on date for AAPL]],AAPL,1)</f>
        <v>6348</v>
      </c>
      <c r="N2603" s="2">
        <f>MCFT[[#This Row],[Close]]/MCFT[[#This Row],[Open]]</f>
        <v>0.98189134808853118</v>
      </c>
    </row>
    <row r="2604" spans="1:14" x14ac:dyDescent="0.25">
      <c r="A2604" s="1">
        <v>35242</v>
      </c>
      <c r="B2604" s="3">
        <v>7.6171879999999996</v>
      </c>
      <c r="C2604" s="3">
        <v>7.625</v>
      </c>
      <c r="D2604" s="3">
        <v>7.4375</v>
      </c>
      <c r="E2604" s="3">
        <v>7.53125</v>
      </c>
      <c r="F2604" s="3">
        <v>5.4890999999999996</v>
      </c>
      <c r="G2604">
        <v>71457600</v>
      </c>
      <c r="H2604" s="3" t="str">
        <f>TEXT(MCFT[[#This Row],[Date]],"dddd")</f>
        <v>Wednesday</v>
      </c>
      <c r="I2604" s="3">
        <f>MCFT[[#This Row],[Open]]-MCFT[[#This Row],[Close]]</f>
        <v>8.5937999999999626E-2</v>
      </c>
      <c r="J2604" s="3">
        <f>INDEX(AAPL!$J:$J,MATCH(A:A,AAPL!$A:$A,0),1)</f>
        <v>2.6785999999999976E-2</v>
      </c>
      <c r="K2604" s="3" t="str">
        <f>IF(MCFT[[#This Row],[Day Change]]&gt;0,"UP","DOWN")</f>
        <v>UP</v>
      </c>
      <c r="L2604" s="9">
        <f>_xlfn.RANK.EQ(MCFT[[#This Row],[Date]],A:A,1)</f>
        <v>2603</v>
      </c>
      <c r="M2604" s="10">
        <f>_xlfn.RANK.AVG(MCFT[[#This Row],[Same change on date for AAPL]],AAPL,1)</f>
        <v>5686</v>
      </c>
      <c r="N2604" s="2">
        <f>MCFT[[#This Row],[Close]]/MCFT[[#This Row],[Open]]</f>
        <v>0.98871788381749282</v>
      </c>
    </row>
    <row r="2605" spans="1:14" x14ac:dyDescent="0.25">
      <c r="A2605" s="1">
        <v>35243</v>
      </c>
      <c r="B2605" s="3">
        <v>7.53125</v>
      </c>
      <c r="C2605" s="3">
        <v>7.5625</v>
      </c>
      <c r="D2605" s="3">
        <v>7.4375</v>
      </c>
      <c r="E2605" s="3">
        <v>7.4960940000000003</v>
      </c>
      <c r="F2605" s="3">
        <v>5.4634770000000001</v>
      </c>
      <c r="G2605">
        <v>77582400</v>
      </c>
      <c r="H2605" s="3" t="str">
        <f>TEXT(MCFT[[#This Row],[Date]],"dddd")</f>
        <v>Thursday</v>
      </c>
      <c r="I2605" s="3">
        <f>MCFT[[#This Row],[Open]]-MCFT[[#This Row],[Close]]</f>
        <v>3.5155999999999743E-2</v>
      </c>
      <c r="J2605" s="3">
        <f>INDEX(AAPL!$J:$J,MATCH(A:A,AAPL!$A:$A,0),1)</f>
        <v>-2.2321000000000035E-2</v>
      </c>
      <c r="K2605" s="3" t="str">
        <f>IF(MCFT[[#This Row],[Day Change]]&gt;0,"UP","DOWN")</f>
        <v>UP</v>
      </c>
      <c r="L2605" s="9">
        <f>_xlfn.RANK.EQ(MCFT[[#This Row],[Date]],A:A,1)</f>
        <v>2604</v>
      </c>
      <c r="M2605" s="10">
        <f>_xlfn.RANK.AVG(MCFT[[#This Row],[Same change on date for AAPL]],AAPL,1)</f>
        <v>2794.5</v>
      </c>
      <c r="N2605" s="2">
        <f>MCFT[[#This Row],[Close]]/MCFT[[#This Row],[Open]]</f>
        <v>0.99533198340248963</v>
      </c>
    </row>
    <row r="2606" spans="1:14" x14ac:dyDescent="0.25">
      <c r="A2606" s="1">
        <v>35244</v>
      </c>
      <c r="B2606" s="3">
        <v>7.53125</v>
      </c>
      <c r="C2606" s="3">
        <v>7.5625</v>
      </c>
      <c r="D2606" s="3">
        <v>7.4453129999999996</v>
      </c>
      <c r="E2606" s="3">
        <v>7.5078129999999996</v>
      </c>
      <c r="F2606" s="3">
        <v>5.4720190000000004</v>
      </c>
      <c r="G2606">
        <v>52000000</v>
      </c>
      <c r="H2606" s="3" t="str">
        <f>TEXT(MCFT[[#This Row],[Date]],"dddd")</f>
        <v>Friday</v>
      </c>
      <c r="I2606" s="3">
        <f>MCFT[[#This Row],[Open]]-MCFT[[#This Row],[Close]]</f>
        <v>2.3437000000000374E-2</v>
      </c>
      <c r="J2606" s="3">
        <f>INDEX(AAPL!$J:$J,MATCH(A:A,AAPL!$A:$A,0),1)</f>
        <v>-4.4640000000000235E-3</v>
      </c>
      <c r="K2606" s="3" t="str">
        <f>IF(MCFT[[#This Row],[Day Change]]&gt;0,"UP","DOWN")</f>
        <v>UP</v>
      </c>
      <c r="L2606" s="9">
        <f>_xlfn.RANK.EQ(MCFT[[#This Row],[Date]],A:A,1)</f>
        <v>2605</v>
      </c>
      <c r="M2606" s="10">
        <f>_xlfn.RANK.AVG(MCFT[[#This Row],[Same change on date for AAPL]],AAPL,1)</f>
        <v>3822</v>
      </c>
      <c r="N2606" s="2">
        <f>MCFT[[#This Row],[Close]]/MCFT[[#This Row],[Open]]</f>
        <v>0.99688803319502073</v>
      </c>
    </row>
    <row r="2607" spans="1:14" x14ac:dyDescent="0.25">
      <c r="A2607" s="1">
        <v>35247</v>
      </c>
      <c r="B2607" s="3">
        <v>7.515625</v>
      </c>
      <c r="C2607" s="3">
        <v>7.65625</v>
      </c>
      <c r="D2607" s="3">
        <v>7.5078129999999996</v>
      </c>
      <c r="E2607" s="3">
        <v>7.6445309999999997</v>
      </c>
      <c r="F2607" s="3">
        <v>5.5716659999999996</v>
      </c>
      <c r="G2607">
        <v>47862400</v>
      </c>
      <c r="H2607" s="3" t="str">
        <f>TEXT(MCFT[[#This Row],[Date]],"dddd")</f>
        <v>Monday</v>
      </c>
      <c r="I2607" s="3">
        <f>MCFT[[#This Row],[Open]]-MCFT[[#This Row],[Close]]</f>
        <v>-0.12890599999999974</v>
      </c>
      <c r="J2607" s="3">
        <f>INDEX(AAPL!$J:$J,MATCH(A:A,AAPL!$A:$A,0),1)</f>
        <v>-1.3392999999999988E-2</v>
      </c>
      <c r="K2607" s="3" t="str">
        <f>IF(MCFT[[#This Row],[Day Change]]&gt;0,"UP","DOWN")</f>
        <v>DOWN</v>
      </c>
      <c r="L2607" s="9">
        <f>_xlfn.RANK.EQ(MCFT[[#This Row],[Date]],A:A,1)</f>
        <v>2606</v>
      </c>
      <c r="M2607" s="10">
        <f>_xlfn.RANK.AVG(MCFT[[#This Row],[Same change on date for AAPL]],AAPL,1)</f>
        <v>3219.5</v>
      </c>
      <c r="N2607" s="2">
        <f>MCFT[[#This Row],[Close]]/MCFT[[#This Row],[Open]]</f>
        <v>1.0171517338877338</v>
      </c>
    </row>
    <row r="2608" spans="1:14" x14ac:dyDescent="0.25">
      <c r="A2608" s="1">
        <v>35248</v>
      </c>
      <c r="B2608" s="3">
        <v>7.6484379999999996</v>
      </c>
      <c r="C2608" s="3">
        <v>7.6640629999999996</v>
      </c>
      <c r="D2608" s="3">
        <v>7.578125</v>
      </c>
      <c r="E2608" s="3">
        <v>7.6015629999999996</v>
      </c>
      <c r="F2608" s="3">
        <v>5.5403479999999998</v>
      </c>
      <c r="G2608">
        <v>38548800</v>
      </c>
      <c r="H2608" s="3" t="str">
        <f>TEXT(MCFT[[#This Row],[Date]],"dddd")</f>
        <v>Tuesday</v>
      </c>
      <c r="I2608" s="3">
        <f>MCFT[[#This Row],[Open]]-MCFT[[#This Row],[Close]]</f>
        <v>4.6875E-2</v>
      </c>
      <c r="J2608" s="3">
        <f>INDEX(AAPL!$J:$J,MATCH(A:A,AAPL!$A:$A,0),1)</f>
        <v>1.3392999999999988E-2</v>
      </c>
      <c r="K2608" s="3" t="str">
        <f>IF(MCFT[[#This Row],[Day Change]]&gt;0,"UP","DOWN")</f>
        <v>UP</v>
      </c>
      <c r="L2608" s="9">
        <f>_xlfn.RANK.EQ(MCFT[[#This Row],[Date]],A:A,1)</f>
        <v>2607</v>
      </c>
      <c r="M2608" s="10">
        <f>_xlfn.RANK.AVG(MCFT[[#This Row],[Same change on date for AAPL]],AAPL,1)</f>
        <v>5018.5</v>
      </c>
      <c r="N2608" s="2">
        <f>MCFT[[#This Row],[Close]]/MCFT[[#This Row],[Open]]</f>
        <v>0.99387129764273441</v>
      </c>
    </row>
    <row r="2609" spans="1:14" x14ac:dyDescent="0.25">
      <c r="A2609" s="1">
        <v>35249</v>
      </c>
      <c r="B2609" s="3">
        <v>7.6015629999999996</v>
      </c>
      <c r="C2609" s="3">
        <v>7.6796879999999996</v>
      </c>
      <c r="D2609" s="3">
        <v>7.5390629999999996</v>
      </c>
      <c r="E2609" s="3">
        <v>7.5703129999999996</v>
      </c>
      <c r="F2609" s="3">
        <v>5.5175700000000001</v>
      </c>
      <c r="G2609">
        <v>44243200</v>
      </c>
      <c r="H2609" s="3" t="str">
        <f>TEXT(MCFT[[#This Row],[Date]],"dddd")</f>
        <v>Wednesday</v>
      </c>
      <c r="I2609" s="3">
        <f>MCFT[[#This Row],[Open]]-MCFT[[#This Row],[Close]]</f>
        <v>3.125E-2</v>
      </c>
      <c r="J2609" s="3">
        <f>INDEX(AAPL!$J:$J,MATCH(A:A,AAPL!$A:$A,0),1)</f>
        <v>3.5714999999999941E-2</v>
      </c>
      <c r="K2609" s="3" t="str">
        <f>IF(MCFT[[#This Row],[Day Change]]&gt;0,"UP","DOWN")</f>
        <v>UP</v>
      </c>
      <c r="L2609" s="9">
        <f>_xlfn.RANK.EQ(MCFT[[#This Row],[Date]],A:A,1)</f>
        <v>2608</v>
      </c>
      <c r="M2609" s="10">
        <f>_xlfn.RANK.AVG(MCFT[[#This Row],[Same change on date for AAPL]],AAPL,1)</f>
        <v>6016</v>
      </c>
      <c r="N2609" s="2">
        <f>MCFT[[#This Row],[Close]]/MCFT[[#This Row],[Open]]</f>
        <v>0.99588900335365238</v>
      </c>
    </row>
    <row r="2610" spans="1:14" x14ac:dyDescent="0.25">
      <c r="A2610" s="1">
        <v>35251</v>
      </c>
      <c r="B2610" s="3">
        <v>7.5078129999999996</v>
      </c>
      <c r="C2610" s="3">
        <v>7.5078129999999996</v>
      </c>
      <c r="D2610" s="3">
        <v>7.3984379999999996</v>
      </c>
      <c r="E2610" s="3">
        <v>7.3984379999999996</v>
      </c>
      <c r="F2610" s="3">
        <v>5.3923009999999998</v>
      </c>
      <c r="G2610">
        <v>35331200</v>
      </c>
      <c r="H2610" s="3" t="str">
        <f>TEXT(MCFT[[#This Row],[Date]],"dddd")</f>
        <v>Friday</v>
      </c>
      <c r="I2610" s="3">
        <f>MCFT[[#This Row],[Open]]-MCFT[[#This Row],[Close]]</f>
        <v>0.109375</v>
      </c>
      <c r="J2610" s="3">
        <f>INDEX(AAPL!$J:$J,MATCH(A:A,AAPL!$A:$A,0),1)</f>
        <v>-4.4649999999999412E-3</v>
      </c>
      <c r="K2610" s="3" t="str">
        <f>IF(MCFT[[#This Row],[Day Change]]&gt;0,"UP","DOWN")</f>
        <v>UP</v>
      </c>
      <c r="L2610" s="9">
        <f>_xlfn.RANK.EQ(MCFT[[#This Row],[Date]],A:A,1)</f>
        <v>2609</v>
      </c>
      <c r="M2610" s="10">
        <f>_xlfn.RANK.AVG(MCFT[[#This Row],[Same change on date for AAPL]],AAPL,1)</f>
        <v>3750.5</v>
      </c>
      <c r="N2610" s="2">
        <f>MCFT[[#This Row],[Close]]/MCFT[[#This Row],[Open]]</f>
        <v>0.98543184280162543</v>
      </c>
    </row>
    <row r="2611" spans="1:14" x14ac:dyDescent="0.25">
      <c r="A2611" s="1">
        <v>35254</v>
      </c>
      <c r="B2611" s="3">
        <v>7.40625</v>
      </c>
      <c r="C2611" s="3">
        <v>7.546875</v>
      </c>
      <c r="D2611" s="3">
        <v>7.3828129999999996</v>
      </c>
      <c r="E2611" s="3">
        <v>7.5195309999999997</v>
      </c>
      <c r="F2611" s="3">
        <v>5.4805590000000004</v>
      </c>
      <c r="G2611">
        <v>64432000</v>
      </c>
      <c r="H2611" s="3" t="str">
        <f>TEXT(MCFT[[#This Row],[Date]],"dddd")</f>
        <v>Monday</v>
      </c>
      <c r="I2611" s="3">
        <f>MCFT[[#This Row],[Open]]-MCFT[[#This Row],[Close]]</f>
        <v>-0.11328099999999974</v>
      </c>
      <c r="J2611" s="3">
        <f>INDEX(AAPL!$J:$J,MATCH(A:A,AAPL!$A:$A,0),1)</f>
        <v>1.7857000000000012E-2</v>
      </c>
      <c r="K2611" s="3" t="str">
        <f>IF(MCFT[[#This Row],[Day Change]]&gt;0,"UP","DOWN")</f>
        <v>DOWN</v>
      </c>
      <c r="L2611" s="9">
        <f>_xlfn.RANK.EQ(MCFT[[#This Row],[Date]],A:A,1)</f>
        <v>2610</v>
      </c>
      <c r="M2611" s="10">
        <f>_xlfn.RANK.AVG(MCFT[[#This Row],[Same change on date for AAPL]],AAPL,1)</f>
        <v>5249.5</v>
      </c>
      <c r="N2611" s="2">
        <f>MCFT[[#This Row],[Close]]/MCFT[[#This Row],[Open]]</f>
        <v>1.0152953248945147</v>
      </c>
    </row>
    <row r="2612" spans="1:14" x14ac:dyDescent="0.25">
      <c r="A2612" s="1">
        <v>35255</v>
      </c>
      <c r="B2612" s="3">
        <v>7.5546879999999996</v>
      </c>
      <c r="C2612" s="3">
        <v>7.5859379999999996</v>
      </c>
      <c r="D2612" s="3">
        <v>7.5</v>
      </c>
      <c r="E2612" s="3">
        <v>7.5</v>
      </c>
      <c r="F2612" s="3">
        <v>5.4663240000000002</v>
      </c>
      <c r="G2612">
        <v>35571200</v>
      </c>
      <c r="H2612" s="3" t="str">
        <f>TEXT(MCFT[[#This Row],[Date]],"dddd")</f>
        <v>Tuesday</v>
      </c>
      <c r="I2612" s="3">
        <f>MCFT[[#This Row],[Open]]-MCFT[[#This Row],[Close]]</f>
        <v>5.4687999999999626E-2</v>
      </c>
      <c r="J2612" s="3">
        <f>INDEX(AAPL!$J:$J,MATCH(A:A,AAPL!$A:$A,0),1)</f>
        <v>1.7857999999999929E-2</v>
      </c>
      <c r="K2612" s="3" t="str">
        <f>IF(MCFT[[#This Row],[Day Change]]&gt;0,"UP","DOWN")</f>
        <v>UP</v>
      </c>
      <c r="L2612" s="9">
        <f>_xlfn.RANK.EQ(MCFT[[#This Row],[Date]],A:A,1)</f>
        <v>2611</v>
      </c>
      <c r="M2612" s="10">
        <f>_xlfn.RANK.AVG(MCFT[[#This Row],[Same change on date for AAPL]],AAPL,1)</f>
        <v>5347.5</v>
      </c>
      <c r="N2612" s="2">
        <f>MCFT[[#This Row],[Close]]/MCFT[[#This Row],[Open]]</f>
        <v>0.99276105115128521</v>
      </c>
    </row>
    <row r="2613" spans="1:14" x14ac:dyDescent="0.25">
      <c r="A2613" s="1">
        <v>35256</v>
      </c>
      <c r="B2613" s="3">
        <v>7.5</v>
      </c>
      <c r="C2613" s="3">
        <v>7.5</v>
      </c>
      <c r="D2613" s="3">
        <v>7.3828129999999996</v>
      </c>
      <c r="E2613" s="3">
        <v>7.46875</v>
      </c>
      <c r="F2613" s="3">
        <v>5.4435469999999997</v>
      </c>
      <c r="G2613">
        <v>77980800</v>
      </c>
      <c r="H2613" s="3" t="str">
        <f>TEXT(MCFT[[#This Row],[Date]],"dddd")</f>
        <v>Wednesday</v>
      </c>
      <c r="I2613" s="3">
        <f>MCFT[[#This Row],[Open]]-MCFT[[#This Row],[Close]]</f>
        <v>3.125E-2</v>
      </c>
      <c r="J2613" s="3">
        <f>INDEX(AAPL!$J:$J,MATCH(A:A,AAPL!$A:$A,0),1)</f>
        <v>1.3392999999999988E-2</v>
      </c>
      <c r="K2613" s="3" t="str">
        <f>IF(MCFT[[#This Row],[Day Change]]&gt;0,"UP","DOWN")</f>
        <v>UP</v>
      </c>
      <c r="L2613" s="9">
        <f>_xlfn.RANK.EQ(MCFT[[#This Row],[Date]],A:A,1)</f>
        <v>2612</v>
      </c>
      <c r="M2613" s="10">
        <f>_xlfn.RANK.AVG(MCFT[[#This Row],[Same change on date for AAPL]],AAPL,1)</f>
        <v>5018.5</v>
      </c>
      <c r="N2613" s="2">
        <f>MCFT[[#This Row],[Close]]/MCFT[[#This Row],[Open]]</f>
        <v>0.99583333333333335</v>
      </c>
    </row>
    <row r="2614" spans="1:14" x14ac:dyDescent="0.25">
      <c r="A2614" s="1">
        <v>35257</v>
      </c>
      <c r="B2614" s="3">
        <v>7.390625</v>
      </c>
      <c r="C2614" s="3">
        <v>7.3984379999999996</v>
      </c>
      <c r="D2614" s="3">
        <v>7.109375</v>
      </c>
      <c r="E2614" s="3">
        <v>7.15625</v>
      </c>
      <c r="F2614" s="3">
        <v>5.2157830000000001</v>
      </c>
      <c r="G2614">
        <v>140915200</v>
      </c>
      <c r="H2614" s="3" t="str">
        <f>TEXT(MCFT[[#This Row],[Date]],"dddd")</f>
        <v>Thursday</v>
      </c>
      <c r="I2614" s="3">
        <f>MCFT[[#This Row],[Open]]-MCFT[[#This Row],[Close]]</f>
        <v>0.234375</v>
      </c>
      <c r="J2614" s="3">
        <f>INDEX(AAPL!$J:$J,MATCH(A:A,AAPL!$A:$A,0),1)</f>
        <v>3.125E-2</v>
      </c>
      <c r="K2614" s="3" t="str">
        <f>IF(MCFT[[#This Row],[Day Change]]&gt;0,"UP","DOWN")</f>
        <v>UP</v>
      </c>
      <c r="L2614" s="9">
        <f>_xlfn.RANK.EQ(MCFT[[#This Row],[Date]],A:A,1)</f>
        <v>2613</v>
      </c>
      <c r="M2614" s="10">
        <f>_xlfn.RANK.AVG(MCFT[[#This Row],[Same change on date for AAPL]],AAPL,1)</f>
        <v>5817.5</v>
      </c>
      <c r="N2614" s="2">
        <f>MCFT[[#This Row],[Close]]/MCFT[[#This Row],[Open]]</f>
        <v>0.96828752642706128</v>
      </c>
    </row>
    <row r="2615" spans="1:14" x14ac:dyDescent="0.25">
      <c r="A2615" s="1">
        <v>35258</v>
      </c>
      <c r="B2615" s="3">
        <v>7.1992190000000003</v>
      </c>
      <c r="C2615" s="3">
        <v>7.1992190000000003</v>
      </c>
      <c r="D2615" s="3">
        <v>6.9052689999999997</v>
      </c>
      <c r="E2615" s="3">
        <v>7.0234379999999996</v>
      </c>
      <c r="F2615" s="3">
        <v>5.1189850000000003</v>
      </c>
      <c r="G2615">
        <v>139478400</v>
      </c>
      <c r="H2615" s="3" t="str">
        <f>TEXT(MCFT[[#This Row],[Date]],"dddd")</f>
        <v>Friday</v>
      </c>
      <c r="I2615" s="3">
        <f>MCFT[[#This Row],[Open]]-MCFT[[#This Row],[Close]]</f>
        <v>0.17578100000000063</v>
      </c>
      <c r="J2615" s="3">
        <f>INDEX(AAPL!$J:$J,MATCH(A:A,AAPL!$A:$A,0),1)</f>
        <v>1.1160999999999976E-2</v>
      </c>
      <c r="K2615" s="3" t="str">
        <f>IF(MCFT[[#This Row],[Day Change]]&gt;0,"UP","DOWN")</f>
        <v>UP</v>
      </c>
      <c r="L2615" s="9">
        <f>_xlfn.RANK.EQ(MCFT[[#This Row],[Date]],A:A,1)</f>
        <v>2614</v>
      </c>
      <c r="M2615" s="10">
        <f>_xlfn.RANK.AVG(MCFT[[#This Row],[Same change on date for AAPL]],AAPL,1)</f>
        <v>4897.5</v>
      </c>
      <c r="N2615" s="2">
        <f>MCFT[[#This Row],[Close]]/MCFT[[#This Row],[Open]]</f>
        <v>0.97558332369108358</v>
      </c>
    </row>
    <row r="2616" spans="1:14" x14ac:dyDescent="0.25">
      <c r="A2616" s="1">
        <v>35261</v>
      </c>
      <c r="B2616" s="3">
        <v>7.0234379999999996</v>
      </c>
      <c r="C2616" s="3">
        <v>7.109375</v>
      </c>
      <c r="D2616" s="3">
        <v>6.8671879999999996</v>
      </c>
      <c r="E2616" s="3">
        <v>6.9140629999999996</v>
      </c>
      <c r="F2616" s="3">
        <v>5.0392679999999999</v>
      </c>
      <c r="G2616">
        <v>111832000</v>
      </c>
      <c r="H2616" s="3" t="str">
        <f>TEXT(MCFT[[#This Row],[Date]],"dddd")</f>
        <v>Monday</v>
      </c>
      <c r="I2616" s="3">
        <f>MCFT[[#This Row],[Open]]-MCFT[[#This Row],[Close]]</f>
        <v>0.109375</v>
      </c>
      <c r="J2616" s="3">
        <f>INDEX(AAPL!$J:$J,MATCH(A:A,AAPL!$A:$A,0),1)</f>
        <v>3.3482000000000012E-2</v>
      </c>
      <c r="K2616" s="3" t="str">
        <f>IF(MCFT[[#This Row],[Day Change]]&gt;0,"UP","DOWN")</f>
        <v>UP</v>
      </c>
      <c r="L2616" s="9">
        <f>_xlfn.RANK.EQ(MCFT[[#This Row],[Date]],A:A,1)</f>
        <v>2615</v>
      </c>
      <c r="M2616" s="10">
        <f>_xlfn.RANK.AVG(MCFT[[#This Row],[Same change on date for AAPL]],AAPL,1)</f>
        <v>5874</v>
      </c>
      <c r="N2616" s="2">
        <f>MCFT[[#This Row],[Close]]/MCFT[[#This Row],[Open]]</f>
        <v>0.9844271423767107</v>
      </c>
    </row>
    <row r="2617" spans="1:14" x14ac:dyDescent="0.25">
      <c r="A2617" s="1">
        <v>35262</v>
      </c>
      <c r="B2617" s="3">
        <v>6.890625</v>
      </c>
      <c r="C2617" s="3">
        <v>7.2265629999999996</v>
      </c>
      <c r="D2617" s="3">
        <v>6.71875</v>
      </c>
      <c r="E2617" s="3">
        <v>7.2109379999999996</v>
      </c>
      <c r="F2617" s="3">
        <v>5.2556430000000001</v>
      </c>
      <c r="G2617">
        <v>182100800</v>
      </c>
      <c r="H2617" s="3" t="str">
        <f>TEXT(MCFT[[#This Row],[Date]],"dddd")</f>
        <v>Tuesday</v>
      </c>
      <c r="I2617" s="3">
        <f>MCFT[[#This Row],[Open]]-MCFT[[#This Row],[Close]]</f>
        <v>-0.32031299999999963</v>
      </c>
      <c r="J2617" s="3">
        <f>INDEX(AAPL!$J:$J,MATCH(A:A,AAPL!$A:$A,0),1)</f>
        <v>1.7857000000000012E-2</v>
      </c>
      <c r="K2617" s="3" t="str">
        <f>IF(MCFT[[#This Row],[Day Change]]&gt;0,"UP","DOWN")</f>
        <v>DOWN</v>
      </c>
      <c r="L2617" s="9">
        <f>_xlfn.RANK.EQ(MCFT[[#This Row],[Date]],A:A,1)</f>
        <v>2616</v>
      </c>
      <c r="M2617" s="10">
        <f>_xlfn.RANK.AVG(MCFT[[#This Row],[Same change on date for AAPL]],AAPL,1)</f>
        <v>5249.5</v>
      </c>
      <c r="N2617" s="2">
        <f>MCFT[[#This Row],[Close]]/MCFT[[#This Row],[Open]]</f>
        <v>1.0464853333333333</v>
      </c>
    </row>
    <row r="2618" spans="1:14" x14ac:dyDescent="0.25">
      <c r="A2618" s="1">
        <v>35263</v>
      </c>
      <c r="B2618" s="3">
        <v>7.359375</v>
      </c>
      <c r="C2618" s="3">
        <v>7.3828129999999996</v>
      </c>
      <c r="D2618" s="3">
        <v>7.2265629999999996</v>
      </c>
      <c r="E2618" s="3">
        <v>7.3203129999999996</v>
      </c>
      <c r="F2618" s="3">
        <v>5.3353609999999998</v>
      </c>
      <c r="G2618">
        <v>126208000</v>
      </c>
      <c r="H2618" s="3" t="str">
        <f>TEXT(MCFT[[#This Row],[Date]],"dddd")</f>
        <v>Wednesday</v>
      </c>
      <c r="I2618" s="3">
        <f>MCFT[[#This Row],[Open]]-MCFT[[#This Row],[Close]]</f>
        <v>3.9062000000000374E-2</v>
      </c>
      <c r="J2618" s="3">
        <f>INDEX(AAPL!$J:$J,MATCH(A:A,AAPL!$A:$A,0),1)</f>
        <v>1.7857000000000012E-2</v>
      </c>
      <c r="K2618" s="3" t="str">
        <f>IF(MCFT[[#This Row],[Day Change]]&gt;0,"UP","DOWN")</f>
        <v>UP</v>
      </c>
      <c r="L2618" s="9">
        <f>_xlfn.RANK.EQ(MCFT[[#This Row],[Date]],A:A,1)</f>
        <v>2617</v>
      </c>
      <c r="M2618" s="10">
        <f>_xlfn.RANK.AVG(MCFT[[#This Row],[Same change on date for AAPL]],AAPL,1)</f>
        <v>5249.5</v>
      </c>
      <c r="N2618" s="2">
        <f>MCFT[[#This Row],[Close]]/MCFT[[#This Row],[Open]]</f>
        <v>0.994692212314225</v>
      </c>
    </row>
    <row r="2619" spans="1:14" x14ac:dyDescent="0.25">
      <c r="A2619" s="1">
        <v>35264</v>
      </c>
      <c r="B2619" s="3">
        <v>7.328125</v>
      </c>
      <c r="C2619" s="3">
        <v>7.5</v>
      </c>
      <c r="D2619" s="3">
        <v>7.2421879999999996</v>
      </c>
      <c r="E2619" s="3">
        <v>7.4921879999999996</v>
      </c>
      <c r="F2619" s="3">
        <v>5.4606310000000002</v>
      </c>
      <c r="G2619">
        <v>98537600</v>
      </c>
      <c r="H2619" s="3" t="str">
        <f>TEXT(MCFT[[#This Row],[Date]],"dddd")</f>
        <v>Thursday</v>
      </c>
      <c r="I2619" s="3">
        <f>MCFT[[#This Row],[Open]]-MCFT[[#This Row],[Close]]</f>
        <v>-0.16406299999999963</v>
      </c>
      <c r="J2619" s="3">
        <f>INDEX(AAPL!$J:$J,MATCH(A:A,AAPL!$A:$A,0),1)</f>
        <v>2.2321000000000035E-2</v>
      </c>
      <c r="K2619" s="3" t="str">
        <f>IF(MCFT[[#This Row],[Day Change]]&gt;0,"UP","DOWN")</f>
        <v>DOWN</v>
      </c>
      <c r="L2619" s="9">
        <f>_xlfn.RANK.EQ(MCFT[[#This Row],[Date]],A:A,1)</f>
        <v>2618</v>
      </c>
      <c r="M2619" s="10">
        <f>_xlfn.RANK.AVG(MCFT[[#This Row],[Same change on date for AAPL]],AAPL,1)</f>
        <v>5479</v>
      </c>
      <c r="N2619" s="2">
        <f>MCFT[[#This Row],[Close]]/MCFT[[#This Row],[Open]]</f>
        <v>1.0223881279317697</v>
      </c>
    </row>
    <row r="2620" spans="1:14" x14ac:dyDescent="0.25">
      <c r="A2620" s="1">
        <v>35265</v>
      </c>
      <c r="B2620" s="3">
        <v>7.359375</v>
      </c>
      <c r="C2620" s="3">
        <v>7.6015629999999996</v>
      </c>
      <c r="D2620" s="3">
        <v>7.359375</v>
      </c>
      <c r="E2620" s="3">
        <v>7.5615189999999997</v>
      </c>
      <c r="F2620" s="3">
        <v>5.5111619999999997</v>
      </c>
      <c r="G2620">
        <v>99208000</v>
      </c>
      <c r="H2620" s="3" t="str">
        <f>TEXT(MCFT[[#This Row],[Date]],"dddd")</f>
        <v>Friday</v>
      </c>
      <c r="I2620" s="3">
        <f>MCFT[[#This Row],[Open]]-MCFT[[#This Row],[Close]]</f>
        <v>-0.20214399999999966</v>
      </c>
      <c r="J2620" s="3">
        <f>INDEX(AAPL!$J:$J,MATCH(A:A,AAPL!$A:$A,0),1)</f>
        <v>4.4649999999999412E-3</v>
      </c>
      <c r="K2620" s="3" t="str">
        <f>IF(MCFT[[#This Row],[Day Change]]&gt;0,"UP","DOWN")</f>
        <v>DOWN</v>
      </c>
      <c r="L2620" s="9">
        <f>_xlfn.RANK.EQ(MCFT[[#This Row],[Date]],A:A,1)</f>
        <v>2619</v>
      </c>
      <c r="M2620" s="10">
        <f>_xlfn.RANK.AVG(MCFT[[#This Row],[Same change on date for AAPL]],AAPL,1)</f>
        <v>4478.5</v>
      </c>
      <c r="N2620" s="2">
        <f>MCFT[[#This Row],[Close]]/MCFT[[#This Row],[Open]]</f>
        <v>1.0274675498938428</v>
      </c>
    </row>
    <row r="2621" spans="1:14" x14ac:dyDescent="0.25">
      <c r="A2621" s="1">
        <v>35268</v>
      </c>
      <c r="B2621" s="3">
        <v>7.5634750000000004</v>
      </c>
      <c r="C2621" s="3">
        <v>7.59375</v>
      </c>
      <c r="D2621" s="3">
        <v>7.3671879999999996</v>
      </c>
      <c r="E2621" s="3">
        <v>7.484375</v>
      </c>
      <c r="F2621" s="3">
        <v>5.4549370000000001</v>
      </c>
      <c r="G2621">
        <v>144475200</v>
      </c>
      <c r="H2621" s="3" t="str">
        <f>TEXT(MCFT[[#This Row],[Date]],"dddd")</f>
        <v>Monday</v>
      </c>
      <c r="I2621" s="3">
        <f>MCFT[[#This Row],[Open]]-MCFT[[#This Row],[Close]]</f>
        <v>7.9100000000000392E-2</v>
      </c>
      <c r="J2621" s="3">
        <f>INDEX(AAPL!$J:$J,MATCH(A:A,AAPL!$A:$A,0),1)</f>
        <v>2.2321999999999953E-2</v>
      </c>
      <c r="K2621" s="3" t="str">
        <f>IF(MCFT[[#This Row],[Day Change]]&gt;0,"UP","DOWN")</f>
        <v>UP</v>
      </c>
      <c r="L2621" s="9">
        <f>_xlfn.RANK.EQ(MCFT[[#This Row],[Date]],A:A,1)</f>
        <v>2620</v>
      </c>
      <c r="M2621" s="10">
        <f>_xlfn.RANK.AVG(MCFT[[#This Row],[Same change on date for AAPL]],AAPL,1)</f>
        <v>5525</v>
      </c>
      <c r="N2621" s="2">
        <f>MCFT[[#This Row],[Close]]/MCFT[[#This Row],[Open]]</f>
        <v>0.98954184419198843</v>
      </c>
    </row>
    <row r="2622" spans="1:14" x14ac:dyDescent="0.25">
      <c r="A2622" s="1">
        <v>35269</v>
      </c>
      <c r="B2622" s="3">
        <v>7.5</v>
      </c>
      <c r="C2622" s="3">
        <v>7.5</v>
      </c>
      <c r="D2622" s="3">
        <v>6.890625</v>
      </c>
      <c r="E2622" s="3">
        <v>7.0078129999999996</v>
      </c>
      <c r="F2622" s="3">
        <v>5.1075970000000002</v>
      </c>
      <c r="G2622">
        <v>257678400</v>
      </c>
      <c r="H2622" s="3" t="str">
        <f>TEXT(MCFT[[#This Row],[Date]],"dddd")</f>
        <v>Tuesday</v>
      </c>
      <c r="I2622" s="3">
        <f>MCFT[[#This Row],[Open]]-MCFT[[#This Row],[Close]]</f>
        <v>0.49218700000000037</v>
      </c>
      <c r="J2622" s="3">
        <f>INDEX(AAPL!$J:$J,MATCH(A:A,AAPL!$A:$A,0),1)</f>
        <v>0</v>
      </c>
      <c r="K2622" s="3" t="str">
        <f>IF(MCFT[[#This Row],[Day Change]]&gt;0,"UP","DOWN")</f>
        <v>UP</v>
      </c>
      <c r="L2622" s="9">
        <f>_xlfn.RANK.EQ(MCFT[[#This Row],[Date]],A:A,1)</f>
        <v>2621</v>
      </c>
      <c r="M2622" s="10">
        <f>_xlfn.RANK.AVG(MCFT[[#This Row],[Same change on date for AAPL]],AAPL,1)</f>
        <v>4124.5</v>
      </c>
      <c r="N2622" s="2">
        <f>MCFT[[#This Row],[Close]]/MCFT[[#This Row],[Open]]</f>
        <v>0.93437506666666659</v>
      </c>
    </row>
    <row r="2623" spans="1:14" x14ac:dyDescent="0.25">
      <c r="A2623" s="1">
        <v>35270</v>
      </c>
      <c r="B2623" s="3">
        <v>6.84375</v>
      </c>
      <c r="C2623" s="3">
        <v>7.234375</v>
      </c>
      <c r="D2623" s="3">
        <v>6.84375</v>
      </c>
      <c r="E2623" s="3">
        <v>7.171875</v>
      </c>
      <c r="F2623" s="3">
        <v>5.2271720000000004</v>
      </c>
      <c r="G2623">
        <v>192225600</v>
      </c>
      <c r="H2623" s="3" t="str">
        <f>TEXT(MCFT[[#This Row],[Date]],"dddd")</f>
        <v>Wednesday</v>
      </c>
      <c r="I2623" s="3">
        <f>MCFT[[#This Row],[Open]]-MCFT[[#This Row],[Close]]</f>
        <v>-0.328125</v>
      </c>
      <c r="J2623" s="3">
        <f>INDEX(AAPL!$J:$J,MATCH(A:A,AAPL!$A:$A,0),1)</f>
        <v>-2.9017999999999988E-2</v>
      </c>
      <c r="K2623" s="3" t="str">
        <f>IF(MCFT[[#This Row],[Day Change]]&gt;0,"UP","DOWN")</f>
        <v>DOWN</v>
      </c>
      <c r="L2623" s="9">
        <f>_xlfn.RANK.EQ(MCFT[[#This Row],[Date]],A:A,1)</f>
        <v>2622</v>
      </c>
      <c r="M2623" s="10">
        <f>_xlfn.RANK.AVG(MCFT[[#This Row],[Same change on date for AAPL]],AAPL,1)</f>
        <v>2539</v>
      </c>
      <c r="N2623" s="2">
        <f>MCFT[[#This Row],[Close]]/MCFT[[#This Row],[Open]]</f>
        <v>1.047945205479452</v>
      </c>
    </row>
    <row r="2624" spans="1:14" x14ac:dyDescent="0.25">
      <c r="A2624" s="1">
        <v>35271</v>
      </c>
      <c r="B2624" s="3">
        <v>7.25</v>
      </c>
      <c r="C2624" s="3">
        <v>7.421875</v>
      </c>
      <c r="D2624" s="3">
        <v>7.1953129999999996</v>
      </c>
      <c r="E2624" s="3">
        <v>7.40625</v>
      </c>
      <c r="F2624" s="3">
        <v>5.3979949999999999</v>
      </c>
      <c r="G2624">
        <v>100920000</v>
      </c>
      <c r="H2624" s="3" t="str">
        <f>TEXT(MCFT[[#This Row],[Date]],"dddd")</f>
        <v>Thursday</v>
      </c>
      <c r="I2624" s="3">
        <f>MCFT[[#This Row],[Open]]-MCFT[[#This Row],[Close]]</f>
        <v>-0.15625</v>
      </c>
      <c r="J2624" s="3">
        <f>INDEX(AAPL!$J:$J,MATCH(A:A,AAPL!$A:$A,0),1)</f>
        <v>4.4640000000000235E-3</v>
      </c>
      <c r="K2624" s="3" t="str">
        <f>IF(MCFT[[#This Row],[Day Change]]&gt;0,"UP","DOWN")</f>
        <v>DOWN</v>
      </c>
      <c r="L2624" s="9">
        <f>_xlfn.RANK.EQ(MCFT[[#This Row],[Date]],A:A,1)</f>
        <v>2623</v>
      </c>
      <c r="M2624" s="10">
        <f>_xlfn.RANK.AVG(MCFT[[#This Row],[Same change on date for AAPL]],AAPL,1)</f>
        <v>4414</v>
      </c>
      <c r="N2624" s="2">
        <f>MCFT[[#This Row],[Close]]/MCFT[[#This Row],[Open]]</f>
        <v>1.021551724137931</v>
      </c>
    </row>
    <row r="2625" spans="1:14" x14ac:dyDescent="0.25">
      <c r="A2625" s="1">
        <v>35272</v>
      </c>
      <c r="B2625" s="3">
        <v>7.46875</v>
      </c>
      <c r="C2625" s="3">
        <v>7.46875</v>
      </c>
      <c r="D2625" s="3">
        <v>7.390625</v>
      </c>
      <c r="E2625" s="3">
        <v>7.4453129999999996</v>
      </c>
      <c r="F2625" s="3">
        <v>5.426463</v>
      </c>
      <c r="G2625">
        <v>59304000</v>
      </c>
      <c r="H2625" s="3" t="str">
        <f>TEXT(MCFT[[#This Row],[Date]],"dddd")</f>
        <v>Friday</v>
      </c>
      <c r="I2625" s="3">
        <f>MCFT[[#This Row],[Open]]-MCFT[[#This Row],[Close]]</f>
        <v>2.3437000000000374E-2</v>
      </c>
      <c r="J2625" s="3">
        <f>INDEX(AAPL!$J:$J,MATCH(A:A,AAPL!$A:$A,0),1)</f>
        <v>-1.7857000000000012E-2</v>
      </c>
      <c r="K2625" s="3" t="str">
        <f>IF(MCFT[[#This Row],[Day Change]]&gt;0,"UP","DOWN")</f>
        <v>UP</v>
      </c>
      <c r="L2625" s="9">
        <f>_xlfn.RANK.EQ(MCFT[[#This Row],[Date]],A:A,1)</f>
        <v>2624</v>
      </c>
      <c r="M2625" s="10">
        <f>_xlfn.RANK.AVG(MCFT[[#This Row],[Same change on date for AAPL]],AAPL,1)</f>
        <v>2994</v>
      </c>
      <c r="N2625" s="2">
        <f>MCFT[[#This Row],[Close]]/MCFT[[#This Row],[Open]]</f>
        <v>0.99686199163179912</v>
      </c>
    </row>
    <row r="2626" spans="1:14" x14ac:dyDescent="0.25">
      <c r="A2626" s="1">
        <v>35275</v>
      </c>
      <c r="B2626" s="3">
        <v>7.453125</v>
      </c>
      <c r="C2626" s="3">
        <v>7.4921879999999996</v>
      </c>
      <c r="D2626" s="3">
        <v>7.296875</v>
      </c>
      <c r="E2626" s="3">
        <v>7.3046879999999996</v>
      </c>
      <c r="F2626" s="3">
        <v>5.3239729999999996</v>
      </c>
      <c r="G2626">
        <v>56748800</v>
      </c>
      <c r="H2626" s="3" t="str">
        <f>TEXT(MCFT[[#This Row],[Date]],"dddd")</f>
        <v>Monday</v>
      </c>
      <c r="I2626" s="3">
        <f>MCFT[[#This Row],[Open]]-MCFT[[#This Row],[Close]]</f>
        <v>0.14843700000000037</v>
      </c>
      <c r="J2626" s="3">
        <f>INDEX(AAPL!$J:$J,MATCH(A:A,AAPL!$A:$A,0),1)</f>
        <v>-8.9289999999999647E-3</v>
      </c>
      <c r="K2626" s="3" t="str">
        <f>IF(MCFT[[#This Row],[Day Change]]&gt;0,"UP","DOWN")</f>
        <v>UP</v>
      </c>
      <c r="L2626" s="9">
        <f>_xlfn.RANK.EQ(MCFT[[#This Row],[Date]],A:A,1)</f>
        <v>2625</v>
      </c>
      <c r="M2626" s="10">
        <f>_xlfn.RANK.AVG(MCFT[[#This Row],[Same change on date for AAPL]],AAPL,1)</f>
        <v>3449.5</v>
      </c>
      <c r="N2626" s="2">
        <f>MCFT[[#This Row],[Close]]/MCFT[[#This Row],[Open]]</f>
        <v>0.98008392452830184</v>
      </c>
    </row>
    <row r="2627" spans="1:14" x14ac:dyDescent="0.25">
      <c r="A2627" s="1">
        <v>35276</v>
      </c>
      <c r="B2627" s="3">
        <v>7.3671879999999996</v>
      </c>
      <c r="C2627" s="3">
        <v>7.421875</v>
      </c>
      <c r="D2627" s="3">
        <v>7.2578129999999996</v>
      </c>
      <c r="E2627" s="3">
        <v>7.4140629999999996</v>
      </c>
      <c r="F2627" s="3">
        <v>5.403689</v>
      </c>
      <c r="G2627">
        <v>66976000</v>
      </c>
      <c r="H2627" s="3" t="str">
        <f>TEXT(MCFT[[#This Row],[Date]],"dddd")</f>
        <v>Tuesday</v>
      </c>
      <c r="I2627" s="3">
        <f>MCFT[[#This Row],[Open]]-MCFT[[#This Row],[Close]]</f>
        <v>-4.6875E-2</v>
      </c>
      <c r="J2627" s="3">
        <f>INDEX(AAPL!$J:$J,MATCH(A:A,AAPL!$A:$A,0),1)</f>
        <v>4.4642999999999988E-2</v>
      </c>
      <c r="K2627" s="3" t="str">
        <f>IF(MCFT[[#This Row],[Day Change]]&gt;0,"UP","DOWN")</f>
        <v>DOWN</v>
      </c>
      <c r="L2627" s="9">
        <f>_xlfn.RANK.EQ(MCFT[[#This Row],[Date]],A:A,1)</f>
        <v>2626</v>
      </c>
      <c r="M2627" s="10">
        <f>_xlfn.RANK.AVG(MCFT[[#This Row],[Same change on date for AAPL]],AAPL,1)</f>
        <v>6186.5</v>
      </c>
      <c r="N2627" s="2">
        <f>MCFT[[#This Row],[Close]]/MCFT[[#This Row],[Open]]</f>
        <v>1.0063626718905503</v>
      </c>
    </row>
    <row r="2628" spans="1:14" x14ac:dyDescent="0.25">
      <c r="A2628" s="1">
        <v>35277</v>
      </c>
      <c r="B2628" s="3">
        <v>7.4375</v>
      </c>
      <c r="C2628" s="3">
        <v>7.4765629999999996</v>
      </c>
      <c r="D2628" s="3">
        <v>7.3515629999999996</v>
      </c>
      <c r="E2628" s="3">
        <v>7.3671879999999996</v>
      </c>
      <c r="F2628" s="3">
        <v>5.3695250000000003</v>
      </c>
      <c r="G2628">
        <v>56320000</v>
      </c>
      <c r="H2628" s="3" t="str">
        <f>TEXT(MCFT[[#This Row],[Date]],"dddd")</f>
        <v>Wednesday</v>
      </c>
      <c r="I2628" s="3">
        <f>MCFT[[#This Row],[Open]]-MCFT[[#This Row],[Close]]</f>
        <v>7.0312000000000374E-2</v>
      </c>
      <c r="J2628" s="3">
        <f>INDEX(AAPL!$J:$J,MATCH(A:A,AAPL!$A:$A,0),1)</f>
        <v>-2.6785000000000059E-2</v>
      </c>
      <c r="K2628" s="3" t="str">
        <f>IF(MCFT[[#This Row],[Day Change]]&gt;0,"UP","DOWN")</f>
        <v>UP</v>
      </c>
      <c r="L2628" s="9">
        <f>_xlfn.RANK.EQ(MCFT[[#This Row],[Date]],A:A,1)</f>
        <v>2627</v>
      </c>
      <c r="M2628" s="10">
        <f>_xlfn.RANK.AVG(MCFT[[#This Row],[Same change on date for AAPL]],AAPL,1)</f>
        <v>2662</v>
      </c>
      <c r="N2628" s="2">
        <f>MCFT[[#This Row],[Close]]/MCFT[[#This Row],[Open]]</f>
        <v>0.99054628571428571</v>
      </c>
    </row>
    <row r="2629" spans="1:14" x14ac:dyDescent="0.25">
      <c r="A2629" s="1">
        <v>35278</v>
      </c>
      <c r="B2629" s="3">
        <v>7.3671879999999996</v>
      </c>
      <c r="C2629" s="3">
        <v>7.5546879999999996</v>
      </c>
      <c r="D2629" s="3">
        <v>7.3359379999999996</v>
      </c>
      <c r="E2629" s="3">
        <v>7.5390629999999996</v>
      </c>
      <c r="F2629" s="3">
        <v>5.4947949999999999</v>
      </c>
      <c r="G2629">
        <v>96025600</v>
      </c>
      <c r="H2629" s="3" t="str">
        <f>TEXT(MCFT[[#This Row],[Date]],"dddd")</f>
        <v>Thursday</v>
      </c>
      <c r="I2629" s="3">
        <f>MCFT[[#This Row],[Open]]-MCFT[[#This Row],[Close]]</f>
        <v>-0.171875</v>
      </c>
      <c r="J2629" s="3">
        <f>INDEX(AAPL!$J:$J,MATCH(A:A,AAPL!$A:$A,0),1)</f>
        <v>2.6785000000000059E-2</v>
      </c>
      <c r="K2629" s="3" t="str">
        <f>IF(MCFT[[#This Row],[Day Change]]&gt;0,"UP","DOWN")</f>
        <v>DOWN</v>
      </c>
      <c r="L2629" s="9">
        <f>_xlfn.RANK.EQ(MCFT[[#This Row],[Date]],A:A,1)</f>
        <v>2628</v>
      </c>
      <c r="M2629" s="10">
        <f>_xlfn.RANK.AVG(MCFT[[#This Row],[Same change on date for AAPL]],AAPL,1)</f>
        <v>5624</v>
      </c>
      <c r="N2629" s="2">
        <f>MCFT[[#This Row],[Close]]/MCFT[[#This Row],[Open]]</f>
        <v>1.0233297969320181</v>
      </c>
    </row>
    <row r="2630" spans="1:14" x14ac:dyDescent="0.25">
      <c r="A2630" s="1">
        <v>35279</v>
      </c>
      <c r="B2630" s="3">
        <v>7.6328129999999996</v>
      </c>
      <c r="C2630" s="3">
        <v>7.7421879999999996</v>
      </c>
      <c r="D2630" s="3">
        <v>7.5390629999999996</v>
      </c>
      <c r="E2630" s="3">
        <v>7.7109379999999996</v>
      </c>
      <c r="F2630" s="3">
        <v>5.6200650000000003</v>
      </c>
      <c r="G2630">
        <v>109289600</v>
      </c>
      <c r="H2630" s="3" t="str">
        <f>TEXT(MCFT[[#This Row],[Date]],"dddd")</f>
        <v>Friday</v>
      </c>
      <c r="I2630" s="3">
        <f>MCFT[[#This Row],[Open]]-MCFT[[#This Row],[Close]]</f>
        <v>-7.8125E-2</v>
      </c>
      <c r="J2630" s="3">
        <f>INDEX(AAPL!$J:$J,MATCH(A:A,AAPL!$A:$A,0),1)</f>
        <v>0</v>
      </c>
      <c r="K2630" s="3" t="str">
        <f>IF(MCFT[[#This Row],[Day Change]]&gt;0,"UP","DOWN")</f>
        <v>DOWN</v>
      </c>
      <c r="L2630" s="9">
        <f>_xlfn.RANK.EQ(MCFT[[#This Row],[Date]],A:A,1)</f>
        <v>2629</v>
      </c>
      <c r="M2630" s="10">
        <f>_xlfn.RANK.AVG(MCFT[[#This Row],[Same change on date for AAPL]],AAPL,1)</f>
        <v>4124.5</v>
      </c>
      <c r="N2630" s="2">
        <f>MCFT[[#This Row],[Close]]/MCFT[[#This Row],[Open]]</f>
        <v>1.010235413863801</v>
      </c>
    </row>
    <row r="2631" spans="1:14" x14ac:dyDescent="0.25">
      <c r="A2631" s="1">
        <v>35282</v>
      </c>
      <c r="B2631" s="3">
        <v>7.71875</v>
      </c>
      <c r="C2631" s="3">
        <v>7.734375</v>
      </c>
      <c r="D2631" s="3">
        <v>7.578125</v>
      </c>
      <c r="E2631" s="3">
        <v>7.609375</v>
      </c>
      <c r="F2631" s="3">
        <v>5.5460430000000001</v>
      </c>
      <c r="G2631">
        <v>55072000</v>
      </c>
      <c r="H2631" s="3" t="str">
        <f>TEXT(MCFT[[#This Row],[Date]],"dddd")</f>
        <v>Monday</v>
      </c>
      <c r="I2631" s="3">
        <f>MCFT[[#This Row],[Open]]-MCFT[[#This Row],[Close]]</f>
        <v>0.109375</v>
      </c>
      <c r="J2631" s="3">
        <f>INDEX(AAPL!$J:$J,MATCH(A:A,AAPL!$A:$A,0),1)</f>
        <v>2.2321000000000035E-2</v>
      </c>
      <c r="K2631" s="3" t="str">
        <f>IF(MCFT[[#This Row],[Day Change]]&gt;0,"UP","DOWN")</f>
        <v>UP</v>
      </c>
      <c r="L2631" s="9">
        <f>_xlfn.RANK.EQ(MCFT[[#This Row],[Date]],A:A,1)</f>
        <v>2630</v>
      </c>
      <c r="M2631" s="10">
        <f>_xlfn.RANK.AVG(MCFT[[#This Row],[Same change on date for AAPL]],AAPL,1)</f>
        <v>5479</v>
      </c>
      <c r="N2631" s="2">
        <f>MCFT[[#This Row],[Close]]/MCFT[[#This Row],[Open]]</f>
        <v>0.98582995951417007</v>
      </c>
    </row>
    <row r="2632" spans="1:14" x14ac:dyDescent="0.25">
      <c r="A2632" s="1">
        <v>35283</v>
      </c>
      <c r="B2632" s="3">
        <v>7.6015629999999996</v>
      </c>
      <c r="C2632" s="3">
        <v>7.7578129999999996</v>
      </c>
      <c r="D2632" s="3">
        <v>7.5546879999999996</v>
      </c>
      <c r="E2632" s="3">
        <v>7.75</v>
      </c>
      <c r="F2632" s="3">
        <v>5.648536</v>
      </c>
      <c r="G2632">
        <v>67388800</v>
      </c>
      <c r="H2632" s="3" t="str">
        <f>TEXT(MCFT[[#This Row],[Date]],"dddd")</f>
        <v>Tuesday</v>
      </c>
      <c r="I2632" s="3">
        <f>MCFT[[#This Row],[Open]]-MCFT[[#This Row],[Close]]</f>
        <v>-0.14843700000000037</v>
      </c>
      <c r="J2632" s="3">
        <f>INDEX(AAPL!$J:$J,MATCH(A:A,AAPL!$A:$A,0),1)</f>
        <v>-1.7857000000000012E-2</v>
      </c>
      <c r="K2632" s="3" t="str">
        <f>IF(MCFT[[#This Row],[Day Change]]&gt;0,"UP","DOWN")</f>
        <v>DOWN</v>
      </c>
      <c r="L2632" s="9">
        <f>_xlfn.RANK.EQ(MCFT[[#This Row],[Date]],A:A,1)</f>
        <v>2631</v>
      </c>
      <c r="M2632" s="10">
        <f>_xlfn.RANK.AVG(MCFT[[#This Row],[Same change on date for AAPL]],AAPL,1)</f>
        <v>2994</v>
      </c>
      <c r="N2632" s="2">
        <f>MCFT[[#This Row],[Close]]/MCFT[[#This Row],[Open]]</f>
        <v>1.0195271682942049</v>
      </c>
    </row>
    <row r="2633" spans="1:14" x14ac:dyDescent="0.25">
      <c r="A2633" s="1">
        <v>35284</v>
      </c>
      <c r="B2633" s="3">
        <v>7.7734379999999996</v>
      </c>
      <c r="C2633" s="3">
        <v>7.8203129999999996</v>
      </c>
      <c r="D2633" s="3">
        <v>7.6796879999999996</v>
      </c>
      <c r="E2633" s="3">
        <v>7.796875</v>
      </c>
      <c r="F2633" s="3">
        <v>5.6826999999999996</v>
      </c>
      <c r="G2633">
        <v>76790400</v>
      </c>
      <c r="H2633" s="3" t="str">
        <f>TEXT(MCFT[[#This Row],[Date]],"dddd")</f>
        <v>Wednesday</v>
      </c>
      <c r="I2633" s="3">
        <f>MCFT[[#This Row],[Open]]-MCFT[[#This Row],[Close]]</f>
        <v>-2.3437000000000374E-2</v>
      </c>
      <c r="J2633" s="3">
        <f>INDEX(AAPL!$J:$J,MATCH(A:A,AAPL!$A:$A,0),1)</f>
        <v>-2.2321000000000035E-2</v>
      </c>
      <c r="K2633" s="3" t="str">
        <f>IF(MCFT[[#This Row],[Day Change]]&gt;0,"UP","DOWN")</f>
        <v>DOWN</v>
      </c>
      <c r="L2633" s="9">
        <f>_xlfn.RANK.EQ(MCFT[[#This Row],[Date]],A:A,1)</f>
        <v>2632</v>
      </c>
      <c r="M2633" s="10">
        <f>_xlfn.RANK.AVG(MCFT[[#This Row],[Same change on date for AAPL]],AAPL,1)</f>
        <v>2794.5</v>
      </c>
      <c r="N2633" s="2">
        <f>MCFT[[#This Row],[Close]]/MCFT[[#This Row],[Open]]</f>
        <v>1.003015010861346</v>
      </c>
    </row>
    <row r="2634" spans="1:14" x14ac:dyDescent="0.25">
      <c r="A2634" s="1">
        <v>35285</v>
      </c>
      <c r="B2634" s="3">
        <v>7.7578129999999996</v>
      </c>
      <c r="C2634" s="3">
        <v>7.8671879999999996</v>
      </c>
      <c r="D2634" s="3">
        <v>7.734375</v>
      </c>
      <c r="E2634" s="3">
        <v>7.828125</v>
      </c>
      <c r="F2634" s="3">
        <v>5.705476</v>
      </c>
      <c r="G2634">
        <v>54379200</v>
      </c>
      <c r="H2634" s="3" t="str">
        <f>TEXT(MCFT[[#This Row],[Date]],"dddd")</f>
        <v>Thursday</v>
      </c>
      <c r="I2634" s="3">
        <f>MCFT[[#This Row],[Open]]-MCFT[[#This Row],[Close]]</f>
        <v>-7.0312000000000374E-2</v>
      </c>
      <c r="J2634" s="3">
        <f>INDEX(AAPL!$J:$J,MATCH(A:A,AAPL!$A:$A,0),1)</f>
        <v>8.928000000000047E-3</v>
      </c>
      <c r="K2634" s="3" t="str">
        <f>IF(MCFT[[#This Row],[Day Change]]&gt;0,"UP","DOWN")</f>
        <v>DOWN</v>
      </c>
      <c r="L2634" s="9">
        <f>_xlfn.RANK.EQ(MCFT[[#This Row],[Date]],A:A,1)</f>
        <v>2633</v>
      </c>
      <c r="M2634" s="10">
        <f>_xlfn.RANK.AVG(MCFT[[#This Row],[Same change on date for AAPL]],AAPL,1)</f>
        <v>4659.5</v>
      </c>
      <c r="N2634" s="2">
        <f>MCFT[[#This Row],[Close]]/MCFT[[#This Row],[Open]]</f>
        <v>1.009063379073458</v>
      </c>
    </row>
    <row r="2635" spans="1:14" x14ac:dyDescent="0.25">
      <c r="A2635" s="1">
        <v>35286</v>
      </c>
      <c r="B2635" s="3">
        <v>7.796875</v>
      </c>
      <c r="C2635" s="3">
        <v>7.84375</v>
      </c>
      <c r="D2635" s="3">
        <v>7.7421879999999996</v>
      </c>
      <c r="E2635" s="3">
        <v>7.78125</v>
      </c>
      <c r="F2635" s="3">
        <v>5.6713139999999997</v>
      </c>
      <c r="G2635">
        <v>44313600</v>
      </c>
      <c r="H2635" s="3" t="str">
        <f>TEXT(MCFT[[#This Row],[Date]],"dddd")</f>
        <v>Friday</v>
      </c>
      <c r="I2635" s="3">
        <f>MCFT[[#This Row],[Open]]-MCFT[[#This Row],[Close]]</f>
        <v>1.5625E-2</v>
      </c>
      <c r="J2635" s="3">
        <f>INDEX(AAPL!$J:$J,MATCH(A:A,AAPL!$A:$A,0),1)</f>
        <v>-3.125E-2</v>
      </c>
      <c r="K2635" s="3" t="str">
        <f>IF(MCFT[[#This Row],[Day Change]]&gt;0,"UP","DOWN")</f>
        <v>UP</v>
      </c>
      <c r="L2635" s="9">
        <f>_xlfn.RANK.EQ(MCFT[[#This Row],[Date]],A:A,1)</f>
        <v>2634</v>
      </c>
      <c r="M2635" s="10">
        <f>_xlfn.RANK.AVG(MCFT[[#This Row],[Same change on date for AAPL]],AAPL,1)</f>
        <v>2473</v>
      </c>
      <c r="N2635" s="2">
        <f>MCFT[[#This Row],[Close]]/MCFT[[#This Row],[Open]]</f>
        <v>0.99799599198396793</v>
      </c>
    </row>
    <row r="2636" spans="1:14" x14ac:dyDescent="0.25">
      <c r="A2636" s="1">
        <v>35289</v>
      </c>
      <c r="B2636" s="3">
        <v>7.765625</v>
      </c>
      <c r="C2636" s="3">
        <v>7.8828129999999996</v>
      </c>
      <c r="D2636" s="3">
        <v>7.75</v>
      </c>
      <c r="E2636" s="3">
        <v>7.828125</v>
      </c>
      <c r="F2636" s="3">
        <v>5.705476</v>
      </c>
      <c r="G2636">
        <v>66187200</v>
      </c>
      <c r="H2636" s="3" t="str">
        <f>TEXT(MCFT[[#This Row],[Date]],"dddd")</f>
        <v>Monday</v>
      </c>
      <c r="I2636" s="3">
        <f>MCFT[[#This Row],[Open]]-MCFT[[#This Row],[Close]]</f>
        <v>-6.25E-2</v>
      </c>
      <c r="J2636" s="3">
        <f>INDEX(AAPL!$J:$J,MATCH(A:A,AAPL!$A:$A,0),1)</f>
        <v>1.3392000000000071E-2</v>
      </c>
      <c r="K2636" s="3" t="str">
        <f>IF(MCFT[[#This Row],[Day Change]]&gt;0,"UP","DOWN")</f>
        <v>DOWN</v>
      </c>
      <c r="L2636" s="9">
        <f>_xlfn.RANK.EQ(MCFT[[#This Row],[Date]],A:A,1)</f>
        <v>2635</v>
      </c>
      <c r="M2636" s="10">
        <f>_xlfn.RANK.AVG(MCFT[[#This Row],[Same change on date for AAPL]],AAPL,1)</f>
        <v>4955.5</v>
      </c>
      <c r="N2636" s="2">
        <f>MCFT[[#This Row],[Close]]/MCFT[[#This Row],[Open]]</f>
        <v>1.0080482897384306</v>
      </c>
    </row>
    <row r="2637" spans="1:14" x14ac:dyDescent="0.25">
      <c r="A2637" s="1">
        <v>35290</v>
      </c>
      <c r="B2637" s="3">
        <v>7.8125</v>
      </c>
      <c r="C2637" s="3">
        <v>7.8671879999999996</v>
      </c>
      <c r="D2637" s="3">
        <v>7.7109379999999996</v>
      </c>
      <c r="E2637" s="3">
        <v>7.71875</v>
      </c>
      <c r="F2637" s="3">
        <v>5.6257590000000004</v>
      </c>
      <c r="G2637">
        <v>72508800</v>
      </c>
      <c r="H2637" s="3" t="str">
        <f>TEXT(MCFT[[#This Row],[Date]],"dddd")</f>
        <v>Tuesday</v>
      </c>
      <c r="I2637" s="3">
        <f>MCFT[[#This Row],[Open]]-MCFT[[#This Row],[Close]]</f>
        <v>9.375E-2</v>
      </c>
      <c r="J2637" s="3">
        <f>INDEX(AAPL!$J:$J,MATCH(A:A,AAPL!$A:$A,0),1)</f>
        <v>1.3392999999999988E-2</v>
      </c>
      <c r="K2637" s="3" t="str">
        <f>IF(MCFT[[#This Row],[Day Change]]&gt;0,"UP","DOWN")</f>
        <v>UP</v>
      </c>
      <c r="L2637" s="9">
        <f>_xlfn.RANK.EQ(MCFT[[#This Row],[Date]],A:A,1)</f>
        <v>2636</v>
      </c>
      <c r="M2637" s="10">
        <f>_xlfn.RANK.AVG(MCFT[[#This Row],[Same change on date for AAPL]],AAPL,1)</f>
        <v>5018.5</v>
      </c>
      <c r="N2637" s="2">
        <f>MCFT[[#This Row],[Close]]/MCFT[[#This Row],[Open]]</f>
        <v>0.98799999999999999</v>
      </c>
    </row>
    <row r="2638" spans="1:14" x14ac:dyDescent="0.25">
      <c r="A2638" s="1">
        <v>35291</v>
      </c>
      <c r="B2638" s="3">
        <v>7.7421879999999996</v>
      </c>
      <c r="C2638" s="3">
        <v>7.8203129999999996</v>
      </c>
      <c r="D2638" s="3">
        <v>7.734375</v>
      </c>
      <c r="E2638" s="3">
        <v>7.8046879999999996</v>
      </c>
      <c r="F2638" s="3">
        <v>5.6883949999999999</v>
      </c>
      <c r="G2638">
        <v>52032000</v>
      </c>
      <c r="H2638" s="3" t="str">
        <f>TEXT(MCFT[[#This Row],[Date]],"dddd")</f>
        <v>Wednesday</v>
      </c>
      <c r="I2638" s="3">
        <f>MCFT[[#This Row],[Open]]-MCFT[[#This Row],[Close]]</f>
        <v>-6.25E-2</v>
      </c>
      <c r="J2638" s="3">
        <f>INDEX(AAPL!$J:$J,MATCH(A:A,AAPL!$A:$A,0),1)</f>
        <v>-4.4640000000000235E-3</v>
      </c>
      <c r="K2638" s="3" t="str">
        <f>IF(MCFT[[#This Row],[Day Change]]&gt;0,"UP","DOWN")</f>
        <v>DOWN</v>
      </c>
      <c r="L2638" s="9">
        <f>_xlfn.RANK.EQ(MCFT[[#This Row],[Date]],A:A,1)</f>
        <v>2637</v>
      </c>
      <c r="M2638" s="10">
        <f>_xlfn.RANK.AVG(MCFT[[#This Row],[Same change on date for AAPL]],AAPL,1)</f>
        <v>3822</v>
      </c>
      <c r="N2638" s="2">
        <f>MCFT[[#This Row],[Close]]/MCFT[[#This Row],[Open]]</f>
        <v>1.0080726533636228</v>
      </c>
    </row>
    <row r="2639" spans="1:14" x14ac:dyDescent="0.25">
      <c r="A2639" s="1">
        <v>35292</v>
      </c>
      <c r="B2639" s="3">
        <v>7.796875</v>
      </c>
      <c r="C2639" s="3">
        <v>7.859375</v>
      </c>
      <c r="D2639" s="3">
        <v>7.7734379999999996</v>
      </c>
      <c r="E2639" s="3">
        <v>7.8203129999999996</v>
      </c>
      <c r="F2639" s="3">
        <v>5.6997819999999999</v>
      </c>
      <c r="G2639">
        <v>35556800</v>
      </c>
      <c r="H2639" s="3" t="str">
        <f>TEXT(MCFT[[#This Row],[Date]],"dddd")</f>
        <v>Thursday</v>
      </c>
      <c r="I2639" s="3">
        <f>MCFT[[#This Row],[Open]]-MCFT[[#This Row],[Close]]</f>
        <v>-2.3437999999999626E-2</v>
      </c>
      <c r="J2639" s="3">
        <f>INDEX(AAPL!$J:$J,MATCH(A:A,AAPL!$A:$A,0),1)</f>
        <v>1.3392999999999988E-2</v>
      </c>
      <c r="K2639" s="3" t="str">
        <f>IF(MCFT[[#This Row],[Day Change]]&gt;0,"UP","DOWN")</f>
        <v>DOWN</v>
      </c>
      <c r="L2639" s="9">
        <f>_xlfn.RANK.EQ(MCFT[[#This Row],[Date]],A:A,1)</f>
        <v>2638</v>
      </c>
      <c r="M2639" s="10">
        <f>_xlfn.RANK.AVG(MCFT[[#This Row],[Same change on date for AAPL]],AAPL,1)</f>
        <v>5018.5</v>
      </c>
      <c r="N2639" s="2">
        <f>MCFT[[#This Row],[Close]]/MCFT[[#This Row],[Open]]</f>
        <v>1.0030060761523045</v>
      </c>
    </row>
    <row r="2640" spans="1:14" x14ac:dyDescent="0.25">
      <c r="A2640" s="1">
        <v>35293</v>
      </c>
      <c r="B2640" s="3">
        <v>7.8203129999999996</v>
      </c>
      <c r="C2640" s="3">
        <v>7.828125</v>
      </c>
      <c r="D2640" s="3">
        <v>7.734375</v>
      </c>
      <c r="E2640" s="3">
        <v>7.765625</v>
      </c>
      <c r="F2640" s="3">
        <v>5.659923</v>
      </c>
      <c r="G2640">
        <v>47598400</v>
      </c>
      <c r="H2640" s="3" t="str">
        <f>TEXT(MCFT[[#This Row],[Date]],"dddd")</f>
        <v>Friday</v>
      </c>
      <c r="I2640" s="3">
        <f>MCFT[[#This Row],[Open]]-MCFT[[#This Row],[Close]]</f>
        <v>5.4687999999999626E-2</v>
      </c>
      <c r="J2640" s="3">
        <f>INDEX(AAPL!$J:$J,MATCH(A:A,AAPL!$A:$A,0),1)</f>
        <v>4.4649999999999412E-3</v>
      </c>
      <c r="K2640" s="3" t="str">
        <f>IF(MCFT[[#This Row],[Day Change]]&gt;0,"UP","DOWN")</f>
        <v>UP</v>
      </c>
      <c r="L2640" s="9">
        <f>_xlfn.RANK.EQ(MCFT[[#This Row],[Date]],A:A,1)</f>
        <v>2639</v>
      </c>
      <c r="M2640" s="10">
        <f>_xlfn.RANK.AVG(MCFT[[#This Row],[Same change on date for AAPL]],AAPL,1)</f>
        <v>4478.5</v>
      </c>
      <c r="N2640" s="2">
        <f>MCFT[[#This Row],[Close]]/MCFT[[#This Row],[Open]]</f>
        <v>0.99300692951803848</v>
      </c>
    </row>
    <row r="2641" spans="1:14" x14ac:dyDescent="0.25">
      <c r="A2641" s="1">
        <v>35296</v>
      </c>
      <c r="B2641" s="3">
        <v>7.7421879999999996</v>
      </c>
      <c r="C2641" s="3">
        <v>7.7578129999999996</v>
      </c>
      <c r="D2641" s="3">
        <v>7.640625</v>
      </c>
      <c r="E2641" s="3">
        <v>7.71875</v>
      </c>
      <c r="F2641" s="3">
        <v>5.6257590000000004</v>
      </c>
      <c r="G2641">
        <v>43131200</v>
      </c>
      <c r="H2641" s="3" t="str">
        <f>TEXT(MCFT[[#This Row],[Date]],"dddd")</f>
        <v>Monday</v>
      </c>
      <c r="I2641" s="3">
        <f>MCFT[[#This Row],[Open]]-MCFT[[#This Row],[Close]]</f>
        <v>2.3437999999999626E-2</v>
      </c>
      <c r="J2641" s="3">
        <f>INDEX(AAPL!$J:$J,MATCH(A:A,AAPL!$A:$A,0),1)</f>
        <v>-4.4642999999999988E-2</v>
      </c>
      <c r="K2641" s="3" t="str">
        <f>IF(MCFT[[#This Row],[Day Change]]&gt;0,"UP","DOWN")</f>
        <v>UP</v>
      </c>
      <c r="L2641" s="9">
        <f>_xlfn.RANK.EQ(MCFT[[#This Row],[Date]],A:A,1)</f>
        <v>2640</v>
      </c>
      <c r="M2641" s="10">
        <f>_xlfn.RANK.AVG(MCFT[[#This Row],[Same change on date for AAPL]],AAPL,1)</f>
        <v>2108</v>
      </c>
      <c r="N2641" s="2">
        <f>MCFT[[#This Row],[Close]]/MCFT[[#This Row],[Open]]</f>
        <v>0.99697269040741454</v>
      </c>
    </row>
    <row r="2642" spans="1:14" x14ac:dyDescent="0.25">
      <c r="A2642" s="1">
        <v>35297</v>
      </c>
      <c r="B2642" s="3">
        <v>7.734375</v>
      </c>
      <c r="C2642" s="3">
        <v>7.7578129999999996</v>
      </c>
      <c r="D2642" s="3">
        <v>7.703125</v>
      </c>
      <c r="E2642" s="3">
        <v>7.7109379999999996</v>
      </c>
      <c r="F2642" s="3">
        <v>5.6200650000000003</v>
      </c>
      <c r="G2642">
        <v>25678400</v>
      </c>
      <c r="H2642" s="3" t="str">
        <f>TEXT(MCFT[[#This Row],[Date]],"dddd")</f>
        <v>Tuesday</v>
      </c>
      <c r="I2642" s="3">
        <f>MCFT[[#This Row],[Open]]-MCFT[[#This Row],[Close]]</f>
        <v>2.3437000000000374E-2</v>
      </c>
      <c r="J2642" s="3">
        <f>INDEX(AAPL!$J:$J,MATCH(A:A,AAPL!$A:$A,0),1)</f>
        <v>1.3392999999999988E-2</v>
      </c>
      <c r="K2642" s="3" t="str">
        <f>IF(MCFT[[#This Row],[Day Change]]&gt;0,"UP","DOWN")</f>
        <v>UP</v>
      </c>
      <c r="L2642" s="9">
        <f>_xlfn.RANK.EQ(MCFT[[#This Row],[Date]],A:A,1)</f>
        <v>2641</v>
      </c>
      <c r="M2642" s="10">
        <f>_xlfn.RANK.AVG(MCFT[[#This Row],[Same change on date for AAPL]],AAPL,1)</f>
        <v>5018.5</v>
      </c>
      <c r="N2642" s="2">
        <f>MCFT[[#This Row],[Close]]/MCFT[[#This Row],[Open]]</f>
        <v>0.99696976161616158</v>
      </c>
    </row>
    <row r="2643" spans="1:14" x14ac:dyDescent="0.25">
      <c r="A2643" s="1">
        <v>35298</v>
      </c>
      <c r="B2643" s="3">
        <v>7.65625</v>
      </c>
      <c r="C2643" s="3">
        <v>7.71875</v>
      </c>
      <c r="D2643" s="3">
        <v>7.609375</v>
      </c>
      <c r="E2643" s="3">
        <v>7.71875</v>
      </c>
      <c r="F2643" s="3">
        <v>5.6257590000000004</v>
      </c>
      <c r="G2643">
        <v>49345600</v>
      </c>
      <c r="H2643" s="3" t="str">
        <f>TEXT(MCFT[[#This Row],[Date]],"dddd")</f>
        <v>Wednesday</v>
      </c>
      <c r="I2643" s="3">
        <f>MCFT[[#This Row],[Open]]-MCFT[[#This Row],[Close]]</f>
        <v>-6.25E-2</v>
      </c>
      <c r="J2643" s="3">
        <f>INDEX(AAPL!$J:$J,MATCH(A:A,AAPL!$A:$A,0),1)</f>
        <v>1.7857000000000012E-2</v>
      </c>
      <c r="K2643" s="3" t="str">
        <f>IF(MCFT[[#This Row],[Day Change]]&gt;0,"UP","DOWN")</f>
        <v>DOWN</v>
      </c>
      <c r="L2643" s="9">
        <f>_xlfn.RANK.EQ(MCFT[[#This Row],[Date]],A:A,1)</f>
        <v>2642</v>
      </c>
      <c r="M2643" s="10">
        <f>_xlfn.RANK.AVG(MCFT[[#This Row],[Same change on date for AAPL]],AAPL,1)</f>
        <v>5249.5</v>
      </c>
      <c r="N2643" s="2">
        <f>MCFT[[#This Row],[Close]]/MCFT[[#This Row],[Open]]</f>
        <v>1.0081632653061225</v>
      </c>
    </row>
    <row r="2644" spans="1:14" x14ac:dyDescent="0.25">
      <c r="A2644" s="1">
        <v>35299</v>
      </c>
      <c r="B2644" s="3">
        <v>7.7578129999999996</v>
      </c>
      <c r="C2644" s="3">
        <v>7.8203129999999996</v>
      </c>
      <c r="D2644" s="3">
        <v>7.71875</v>
      </c>
      <c r="E2644" s="3">
        <v>7.8125</v>
      </c>
      <c r="F2644" s="3">
        <v>5.694089</v>
      </c>
      <c r="G2644">
        <v>50236800</v>
      </c>
      <c r="H2644" s="3" t="str">
        <f>TEXT(MCFT[[#This Row],[Date]],"dddd")</f>
        <v>Thursday</v>
      </c>
      <c r="I2644" s="3">
        <f>MCFT[[#This Row],[Open]]-MCFT[[#This Row],[Close]]</f>
        <v>-5.4687000000000374E-2</v>
      </c>
      <c r="J2644" s="3">
        <f>INDEX(AAPL!$J:$J,MATCH(A:A,AAPL!$A:$A,0),1)</f>
        <v>-8.928000000000047E-3</v>
      </c>
      <c r="K2644" s="3" t="str">
        <f>IF(MCFT[[#This Row],[Day Change]]&gt;0,"UP","DOWN")</f>
        <v>DOWN</v>
      </c>
      <c r="L2644" s="9">
        <f>_xlfn.RANK.EQ(MCFT[[#This Row],[Date]],A:A,1)</f>
        <v>2643</v>
      </c>
      <c r="M2644" s="10">
        <f>_xlfn.RANK.AVG(MCFT[[#This Row],[Same change on date for AAPL]],AAPL,1)</f>
        <v>3553.5</v>
      </c>
      <c r="N2644" s="2">
        <f>MCFT[[#This Row],[Close]]/MCFT[[#This Row],[Open]]</f>
        <v>1.0070492805124331</v>
      </c>
    </row>
    <row r="2645" spans="1:14" x14ac:dyDescent="0.25">
      <c r="A2645" s="1">
        <v>35300</v>
      </c>
      <c r="B2645" s="3">
        <v>7.8046879999999996</v>
      </c>
      <c r="C2645" s="3">
        <v>7.8125</v>
      </c>
      <c r="D2645" s="3">
        <v>7.703125</v>
      </c>
      <c r="E2645" s="3">
        <v>7.703125</v>
      </c>
      <c r="F2645" s="3">
        <v>5.6143710000000002</v>
      </c>
      <c r="G2645">
        <v>44006400</v>
      </c>
      <c r="H2645" s="3" t="str">
        <f>TEXT(MCFT[[#This Row],[Date]],"dddd")</f>
        <v>Friday</v>
      </c>
      <c r="I2645" s="3">
        <f>MCFT[[#This Row],[Open]]-MCFT[[#This Row],[Close]]</f>
        <v>0.10156299999999963</v>
      </c>
      <c r="J2645" s="3">
        <f>INDEX(AAPL!$J:$J,MATCH(A:A,AAPL!$A:$A,0),1)</f>
        <v>-3.125E-2</v>
      </c>
      <c r="K2645" s="3" t="str">
        <f>IF(MCFT[[#This Row],[Day Change]]&gt;0,"UP","DOWN")</f>
        <v>UP</v>
      </c>
      <c r="L2645" s="9">
        <f>_xlfn.RANK.EQ(MCFT[[#This Row],[Date]],A:A,1)</f>
        <v>2644</v>
      </c>
      <c r="M2645" s="10">
        <f>_xlfn.RANK.AVG(MCFT[[#This Row],[Same change on date for AAPL]],AAPL,1)</f>
        <v>2473</v>
      </c>
      <c r="N2645" s="2">
        <f>MCFT[[#This Row],[Close]]/MCFT[[#This Row],[Open]]</f>
        <v>0.98698692375659347</v>
      </c>
    </row>
    <row r="2646" spans="1:14" x14ac:dyDescent="0.25">
      <c r="A2646" s="1">
        <v>35303</v>
      </c>
      <c r="B2646" s="3">
        <v>7.7109379999999996</v>
      </c>
      <c r="C2646" s="3">
        <v>7.734375</v>
      </c>
      <c r="D2646" s="3">
        <v>7.671875</v>
      </c>
      <c r="E2646" s="3">
        <v>7.6796879999999996</v>
      </c>
      <c r="F2646" s="3">
        <v>5.597289</v>
      </c>
      <c r="G2646">
        <v>31944000</v>
      </c>
      <c r="H2646" s="3" t="str">
        <f>TEXT(MCFT[[#This Row],[Date]],"dddd")</f>
        <v>Monday</v>
      </c>
      <c r="I2646" s="3">
        <f>MCFT[[#This Row],[Open]]-MCFT[[#This Row],[Close]]</f>
        <v>3.125E-2</v>
      </c>
      <c r="J2646" s="3">
        <f>INDEX(AAPL!$J:$J,MATCH(A:A,AAPL!$A:$A,0),1)</f>
        <v>-8.928000000000047E-3</v>
      </c>
      <c r="K2646" s="3" t="str">
        <f>IF(MCFT[[#This Row],[Day Change]]&gt;0,"UP","DOWN")</f>
        <v>UP</v>
      </c>
      <c r="L2646" s="9">
        <f>_xlfn.RANK.EQ(MCFT[[#This Row],[Date]],A:A,1)</f>
        <v>2645</v>
      </c>
      <c r="M2646" s="10">
        <f>_xlfn.RANK.AVG(MCFT[[#This Row],[Same change on date for AAPL]],AAPL,1)</f>
        <v>3553.5</v>
      </c>
      <c r="N2646" s="2">
        <f>MCFT[[#This Row],[Close]]/MCFT[[#This Row],[Open]]</f>
        <v>0.99594731535903935</v>
      </c>
    </row>
    <row r="2647" spans="1:14" x14ac:dyDescent="0.25">
      <c r="A2647" s="1">
        <v>35304</v>
      </c>
      <c r="B2647" s="3">
        <v>7.6953129999999996</v>
      </c>
      <c r="C2647" s="3">
        <v>7.796875</v>
      </c>
      <c r="D2647" s="3">
        <v>7.6875</v>
      </c>
      <c r="E2647" s="3">
        <v>7.796875</v>
      </c>
      <c r="F2647" s="3">
        <v>5.6826999999999996</v>
      </c>
      <c r="G2647">
        <v>28038400</v>
      </c>
      <c r="H2647" s="3" t="str">
        <f>TEXT(MCFT[[#This Row],[Date]],"dddd")</f>
        <v>Tuesday</v>
      </c>
      <c r="I2647" s="3">
        <f>MCFT[[#This Row],[Open]]-MCFT[[#This Row],[Close]]</f>
        <v>-0.10156200000000037</v>
      </c>
      <c r="J2647" s="3">
        <f>INDEX(AAPL!$J:$J,MATCH(A:A,AAPL!$A:$A,0),1)</f>
        <v>-2.6224999999999943E-2</v>
      </c>
      <c r="K2647" s="3" t="str">
        <f>IF(MCFT[[#This Row],[Day Change]]&gt;0,"UP","DOWN")</f>
        <v>DOWN</v>
      </c>
      <c r="L2647" s="9">
        <f>_xlfn.RANK.EQ(MCFT[[#This Row],[Date]],A:A,1)</f>
        <v>2646</v>
      </c>
      <c r="M2647" s="10">
        <f>_xlfn.RANK.AVG(MCFT[[#This Row],[Same change on date for AAPL]],AAPL,1)</f>
        <v>2677</v>
      </c>
      <c r="N2647" s="2">
        <f>MCFT[[#This Row],[Close]]/MCFT[[#This Row],[Open]]</f>
        <v>1.0131979037109993</v>
      </c>
    </row>
    <row r="2648" spans="1:14" x14ac:dyDescent="0.25">
      <c r="A2648" s="1">
        <v>35305</v>
      </c>
      <c r="B2648" s="3">
        <v>7.8125</v>
      </c>
      <c r="C2648" s="3">
        <v>7.859375</v>
      </c>
      <c r="D2648" s="3">
        <v>7.8046879999999996</v>
      </c>
      <c r="E2648" s="3">
        <v>7.8515629999999996</v>
      </c>
      <c r="F2648" s="3">
        <v>5.7225570000000001</v>
      </c>
      <c r="G2648">
        <v>32070400</v>
      </c>
      <c r="H2648" s="3" t="str">
        <f>TEXT(MCFT[[#This Row],[Date]],"dddd")</f>
        <v>Wednesday</v>
      </c>
      <c r="I2648" s="3">
        <f>MCFT[[#This Row],[Open]]-MCFT[[#This Row],[Close]]</f>
        <v>-3.9062999999999626E-2</v>
      </c>
      <c r="J2648" s="3">
        <f>INDEX(AAPL!$J:$J,MATCH(A:A,AAPL!$A:$A,0),1)</f>
        <v>0</v>
      </c>
      <c r="K2648" s="3" t="str">
        <f>IF(MCFT[[#This Row],[Day Change]]&gt;0,"UP","DOWN")</f>
        <v>DOWN</v>
      </c>
      <c r="L2648" s="9">
        <f>_xlfn.RANK.EQ(MCFT[[#This Row],[Date]],A:A,1)</f>
        <v>2647</v>
      </c>
      <c r="M2648" s="10">
        <f>_xlfn.RANK.AVG(MCFT[[#This Row],[Same change on date for AAPL]],AAPL,1)</f>
        <v>4124.5</v>
      </c>
      <c r="N2648" s="2">
        <f>MCFT[[#This Row],[Close]]/MCFT[[#This Row],[Open]]</f>
        <v>1.0050000639999999</v>
      </c>
    </row>
    <row r="2649" spans="1:14" x14ac:dyDescent="0.25">
      <c r="A2649" s="1">
        <v>35306</v>
      </c>
      <c r="B2649" s="3">
        <v>7.828125</v>
      </c>
      <c r="C2649" s="3">
        <v>7.828125</v>
      </c>
      <c r="D2649" s="3">
        <v>7.7265629999999996</v>
      </c>
      <c r="E2649" s="3">
        <v>7.7578129999999996</v>
      </c>
      <c r="F2649" s="3">
        <v>5.6542300000000001</v>
      </c>
      <c r="G2649">
        <v>34182400</v>
      </c>
      <c r="H2649" s="3" t="str">
        <f>TEXT(MCFT[[#This Row],[Date]],"dddd")</f>
        <v>Thursday</v>
      </c>
      <c r="I2649" s="3">
        <f>MCFT[[#This Row],[Open]]-MCFT[[#This Row],[Close]]</f>
        <v>7.0312000000000374E-2</v>
      </c>
      <c r="J2649" s="3">
        <f>INDEX(AAPL!$J:$J,MATCH(A:A,AAPL!$A:$A,0),1)</f>
        <v>1.3392999999999988E-2</v>
      </c>
      <c r="K2649" s="3" t="str">
        <f>IF(MCFT[[#This Row],[Day Change]]&gt;0,"UP","DOWN")</f>
        <v>UP</v>
      </c>
      <c r="L2649" s="9">
        <f>_xlfn.RANK.EQ(MCFT[[#This Row],[Date]],A:A,1)</f>
        <v>2648</v>
      </c>
      <c r="M2649" s="10">
        <f>_xlfn.RANK.AVG(MCFT[[#This Row],[Same change on date for AAPL]],AAPL,1)</f>
        <v>5018.5</v>
      </c>
      <c r="N2649" s="2">
        <f>MCFT[[#This Row],[Close]]/MCFT[[#This Row],[Open]]</f>
        <v>0.99101802794411176</v>
      </c>
    </row>
    <row r="2650" spans="1:14" x14ac:dyDescent="0.25">
      <c r="A2650" s="1">
        <v>35307</v>
      </c>
      <c r="B2650" s="3">
        <v>7.765625</v>
      </c>
      <c r="C2650" s="3">
        <v>7.765625</v>
      </c>
      <c r="D2650" s="3">
        <v>7.65625</v>
      </c>
      <c r="E2650" s="3">
        <v>7.65625</v>
      </c>
      <c r="F2650" s="3">
        <v>5.5802060000000004</v>
      </c>
      <c r="G2650">
        <v>28088000</v>
      </c>
      <c r="H2650" s="3" t="str">
        <f>TEXT(MCFT[[#This Row],[Date]],"dddd")</f>
        <v>Friday</v>
      </c>
      <c r="I2650" s="3">
        <f>MCFT[[#This Row],[Open]]-MCFT[[#This Row],[Close]]</f>
        <v>0.109375</v>
      </c>
      <c r="J2650" s="3">
        <f>INDEX(AAPL!$J:$J,MATCH(A:A,AAPL!$A:$A,0),1)</f>
        <v>1.7857999999999929E-2</v>
      </c>
      <c r="K2650" s="3" t="str">
        <f>IF(MCFT[[#This Row],[Day Change]]&gt;0,"UP","DOWN")</f>
        <v>UP</v>
      </c>
      <c r="L2650" s="9">
        <f>_xlfn.RANK.EQ(MCFT[[#This Row],[Date]],A:A,1)</f>
        <v>2649</v>
      </c>
      <c r="M2650" s="10">
        <f>_xlfn.RANK.AVG(MCFT[[#This Row],[Same change on date for AAPL]],AAPL,1)</f>
        <v>5347.5</v>
      </c>
      <c r="N2650" s="2">
        <f>MCFT[[#This Row],[Close]]/MCFT[[#This Row],[Open]]</f>
        <v>0.9859154929577465</v>
      </c>
    </row>
    <row r="2651" spans="1:14" x14ac:dyDescent="0.25">
      <c r="A2651" s="1">
        <v>35311</v>
      </c>
      <c r="B2651" s="3">
        <v>7.625</v>
      </c>
      <c r="C2651" s="3">
        <v>7.7109379999999996</v>
      </c>
      <c r="D2651" s="3">
        <v>7.5390629999999996</v>
      </c>
      <c r="E2651" s="3">
        <v>7.7109379999999996</v>
      </c>
      <c r="F2651" s="3">
        <v>5.6200650000000003</v>
      </c>
      <c r="G2651">
        <v>48524800</v>
      </c>
      <c r="H2651" s="3" t="str">
        <f>TEXT(MCFT[[#This Row],[Date]],"dddd")</f>
        <v>Tuesday</v>
      </c>
      <c r="I2651" s="3">
        <f>MCFT[[#This Row],[Open]]-MCFT[[#This Row],[Close]]</f>
        <v>-8.5937999999999626E-2</v>
      </c>
      <c r="J2651" s="3">
        <f>INDEX(AAPL!$J:$J,MATCH(A:A,AAPL!$A:$A,0),1)</f>
        <v>0</v>
      </c>
      <c r="K2651" s="3" t="str">
        <f>IF(MCFT[[#This Row],[Day Change]]&gt;0,"UP","DOWN")</f>
        <v>DOWN</v>
      </c>
      <c r="L2651" s="9">
        <f>_xlfn.RANK.EQ(MCFT[[#This Row],[Date]],A:A,1)</f>
        <v>2650</v>
      </c>
      <c r="M2651" s="10">
        <f>_xlfn.RANK.AVG(MCFT[[#This Row],[Same change on date for AAPL]],AAPL,1)</f>
        <v>4124.5</v>
      </c>
      <c r="N2651" s="2">
        <f>MCFT[[#This Row],[Close]]/MCFT[[#This Row],[Open]]</f>
        <v>1.0112705573770491</v>
      </c>
    </row>
    <row r="2652" spans="1:14" x14ac:dyDescent="0.25">
      <c r="A2652" s="1">
        <v>35312</v>
      </c>
      <c r="B2652" s="3">
        <v>7.7109379999999996</v>
      </c>
      <c r="C2652" s="3">
        <v>7.7265629999999996</v>
      </c>
      <c r="D2652" s="3">
        <v>7.6835940000000003</v>
      </c>
      <c r="E2652" s="3">
        <v>7.7109379999999996</v>
      </c>
      <c r="F2652" s="3">
        <v>5.6200650000000003</v>
      </c>
      <c r="G2652">
        <v>27126400</v>
      </c>
      <c r="H2652" s="3" t="str">
        <f>TEXT(MCFT[[#This Row],[Date]],"dddd")</f>
        <v>Wednesday</v>
      </c>
      <c r="I2652" s="3">
        <f>MCFT[[#This Row],[Open]]-MCFT[[#This Row],[Close]]</f>
        <v>0</v>
      </c>
      <c r="J2652" s="3">
        <f>INDEX(AAPL!$J:$J,MATCH(A:A,AAPL!$A:$A,0),1)</f>
        <v>-8.928000000000047E-3</v>
      </c>
      <c r="K2652" s="3" t="str">
        <f>IF(MCFT[[#This Row],[Day Change]]&gt;0,"UP","DOWN")</f>
        <v>DOWN</v>
      </c>
      <c r="L2652" s="9">
        <f>_xlfn.RANK.EQ(MCFT[[#This Row],[Date]],A:A,1)</f>
        <v>2651</v>
      </c>
      <c r="M2652" s="10">
        <f>_xlfn.RANK.AVG(MCFT[[#This Row],[Same change on date for AAPL]],AAPL,1)</f>
        <v>3553.5</v>
      </c>
      <c r="N2652" s="2">
        <f>MCFT[[#This Row],[Close]]/MCFT[[#This Row],[Open]]</f>
        <v>1</v>
      </c>
    </row>
    <row r="2653" spans="1:14" x14ac:dyDescent="0.25">
      <c r="A2653" s="1">
        <v>35313</v>
      </c>
      <c r="B2653" s="3">
        <v>7.671875</v>
      </c>
      <c r="C2653" s="3">
        <v>7.671875</v>
      </c>
      <c r="D2653" s="3">
        <v>7.59375</v>
      </c>
      <c r="E2653" s="3">
        <v>7.59375</v>
      </c>
      <c r="F2653" s="3">
        <v>5.5346539999999997</v>
      </c>
      <c r="G2653">
        <v>40372800</v>
      </c>
      <c r="H2653" s="3" t="str">
        <f>TEXT(MCFT[[#This Row],[Date]],"dddd")</f>
        <v>Thursday</v>
      </c>
      <c r="I2653" s="3">
        <f>MCFT[[#This Row],[Open]]-MCFT[[#This Row],[Close]]</f>
        <v>7.8125E-2</v>
      </c>
      <c r="J2653" s="3">
        <f>INDEX(AAPL!$J:$J,MATCH(A:A,AAPL!$A:$A,0),1)</f>
        <v>2.2321999999999953E-2</v>
      </c>
      <c r="K2653" s="3" t="str">
        <f>IF(MCFT[[#This Row],[Day Change]]&gt;0,"UP","DOWN")</f>
        <v>UP</v>
      </c>
      <c r="L2653" s="9">
        <f>_xlfn.RANK.EQ(MCFT[[#This Row],[Date]],A:A,1)</f>
        <v>2652</v>
      </c>
      <c r="M2653" s="10">
        <f>_xlfn.RANK.AVG(MCFT[[#This Row],[Same change on date for AAPL]],AAPL,1)</f>
        <v>5525</v>
      </c>
      <c r="N2653" s="2">
        <f>MCFT[[#This Row],[Close]]/MCFT[[#This Row],[Open]]</f>
        <v>0.98981670061099791</v>
      </c>
    </row>
    <row r="2654" spans="1:14" x14ac:dyDescent="0.25">
      <c r="A2654" s="1">
        <v>35314</v>
      </c>
      <c r="B2654" s="3">
        <v>7.625</v>
      </c>
      <c r="C2654" s="3">
        <v>7.671875</v>
      </c>
      <c r="D2654" s="3">
        <v>7.6015629999999996</v>
      </c>
      <c r="E2654" s="3">
        <v>7.65625</v>
      </c>
      <c r="F2654" s="3">
        <v>5.5802060000000004</v>
      </c>
      <c r="G2654">
        <v>41921600</v>
      </c>
      <c r="H2654" s="3" t="str">
        <f>TEXT(MCFT[[#This Row],[Date]],"dddd")</f>
        <v>Friday</v>
      </c>
      <c r="I2654" s="3">
        <f>MCFT[[#This Row],[Open]]-MCFT[[#This Row],[Close]]</f>
        <v>-3.125E-2</v>
      </c>
      <c r="J2654" s="3">
        <f>INDEX(AAPL!$J:$J,MATCH(A:A,AAPL!$A:$A,0),1)</f>
        <v>4.4640000000000235E-3</v>
      </c>
      <c r="K2654" s="3" t="str">
        <f>IF(MCFT[[#This Row],[Day Change]]&gt;0,"UP","DOWN")</f>
        <v>DOWN</v>
      </c>
      <c r="L2654" s="9">
        <f>_xlfn.RANK.EQ(MCFT[[#This Row],[Date]],A:A,1)</f>
        <v>2653</v>
      </c>
      <c r="M2654" s="10">
        <f>_xlfn.RANK.AVG(MCFT[[#This Row],[Same change on date for AAPL]],AAPL,1)</f>
        <v>4414</v>
      </c>
      <c r="N2654" s="2">
        <f>MCFT[[#This Row],[Close]]/MCFT[[#This Row],[Open]]</f>
        <v>1.0040983606557377</v>
      </c>
    </row>
    <row r="2655" spans="1:14" x14ac:dyDescent="0.25">
      <c r="A2655" s="1">
        <v>35317</v>
      </c>
      <c r="B2655" s="3">
        <v>7.65625</v>
      </c>
      <c r="C2655" s="3">
        <v>7.8125</v>
      </c>
      <c r="D2655" s="3">
        <v>7.640625</v>
      </c>
      <c r="E2655" s="3">
        <v>7.8046879999999996</v>
      </c>
      <c r="F2655" s="3">
        <v>5.6883949999999999</v>
      </c>
      <c r="G2655">
        <v>41747200</v>
      </c>
      <c r="H2655" s="3" t="str">
        <f>TEXT(MCFT[[#This Row],[Date]],"dddd")</f>
        <v>Monday</v>
      </c>
      <c r="I2655" s="3">
        <f>MCFT[[#This Row],[Open]]-MCFT[[#This Row],[Close]]</f>
        <v>-0.14843799999999963</v>
      </c>
      <c r="J2655" s="3">
        <f>INDEX(AAPL!$J:$J,MATCH(A:A,AAPL!$A:$A,0),1)</f>
        <v>2.2321999999999953E-2</v>
      </c>
      <c r="K2655" s="3" t="str">
        <f>IF(MCFT[[#This Row],[Day Change]]&gt;0,"UP","DOWN")</f>
        <v>DOWN</v>
      </c>
      <c r="L2655" s="9">
        <f>_xlfn.RANK.EQ(MCFT[[#This Row],[Date]],A:A,1)</f>
        <v>2654</v>
      </c>
      <c r="M2655" s="10">
        <f>_xlfn.RANK.AVG(MCFT[[#This Row],[Same change on date for AAPL]],AAPL,1)</f>
        <v>5525</v>
      </c>
      <c r="N2655" s="2">
        <f>MCFT[[#This Row],[Close]]/MCFT[[#This Row],[Open]]</f>
        <v>1.0193878204081632</v>
      </c>
    </row>
    <row r="2656" spans="1:14" x14ac:dyDescent="0.25">
      <c r="A2656" s="1">
        <v>35318</v>
      </c>
      <c r="B2656" s="3">
        <v>7.796875</v>
      </c>
      <c r="C2656" s="3">
        <v>7.8203129999999996</v>
      </c>
      <c r="D2656" s="3">
        <v>7.7265629999999996</v>
      </c>
      <c r="E2656" s="3">
        <v>7.7734379999999996</v>
      </c>
      <c r="F2656" s="3">
        <v>5.6656190000000004</v>
      </c>
      <c r="G2656">
        <v>38904000</v>
      </c>
      <c r="H2656" s="3" t="str">
        <f>TEXT(MCFT[[#This Row],[Date]],"dddd")</f>
        <v>Tuesday</v>
      </c>
      <c r="I2656" s="3">
        <f>MCFT[[#This Row],[Open]]-MCFT[[#This Row],[Close]]</f>
        <v>2.3437000000000374E-2</v>
      </c>
      <c r="J2656" s="3">
        <f>INDEX(AAPL!$J:$J,MATCH(A:A,AAPL!$A:$A,0),1)</f>
        <v>2.2321999999999953E-2</v>
      </c>
      <c r="K2656" s="3" t="str">
        <f>IF(MCFT[[#This Row],[Day Change]]&gt;0,"UP","DOWN")</f>
        <v>UP</v>
      </c>
      <c r="L2656" s="9">
        <f>_xlfn.RANK.EQ(MCFT[[#This Row],[Date]],A:A,1)</f>
        <v>2655</v>
      </c>
      <c r="M2656" s="10">
        <f>_xlfn.RANK.AVG(MCFT[[#This Row],[Same change on date for AAPL]],AAPL,1)</f>
        <v>5525</v>
      </c>
      <c r="N2656" s="2">
        <f>MCFT[[#This Row],[Close]]/MCFT[[#This Row],[Open]]</f>
        <v>0.99699405210420833</v>
      </c>
    </row>
    <row r="2657" spans="1:14" x14ac:dyDescent="0.25">
      <c r="A2657" s="1">
        <v>35319</v>
      </c>
      <c r="B2657" s="3">
        <v>7.7460940000000003</v>
      </c>
      <c r="C2657" s="3">
        <v>7.84375</v>
      </c>
      <c r="D2657" s="3">
        <v>7.7265629999999996</v>
      </c>
      <c r="E2657" s="3">
        <v>7.8203129999999996</v>
      </c>
      <c r="F2657" s="3">
        <v>5.6997819999999999</v>
      </c>
      <c r="G2657">
        <v>36387200</v>
      </c>
      <c r="H2657" s="3" t="str">
        <f>TEXT(MCFT[[#This Row],[Date]],"dddd")</f>
        <v>Wednesday</v>
      </c>
      <c r="I2657" s="3">
        <f>MCFT[[#This Row],[Open]]-MCFT[[#This Row],[Close]]</f>
        <v>-7.4218999999999369E-2</v>
      </c>
      <c r="J2657" s="3">
        <f>INDEX(AAPL!$J:$J,MATCH(A:A,AAPL!$A:$A,0),1)</f>
        <v>1.3392999999999988E-2</v>
      </c>
      <c r="K2657" s="3" t="str">
        <f>IF(MCFT[[#This Row],[Day Change]]&gt;0,"UP","DOWN")</f>
        <v>DOWN</v>
      </c>
      <c r="L2657" s="9">
        <f>_xlfn.RANK.EQ(MCFT[[#This Row],[Date]],A:A,1)</f>
        <v>2656</v>
      </c>
      <c r="M2657" s="10">
        <f>_xlfn.RANK.AVG(MCFT[[#This Row],[Same change on date for AAPL]],AAPL,1)</f>
        <v>5018.5</v>
      </c>
      <c r="N2657" s="2">
        <f>MCFT[[#This Row],[Close]]/MCFT[[#This Row],[Open]]</f>
        <v>1.0095814742242992</v>
      </c>
    </row>
    <row r="2658" spans="1:14" x14ac:dyDescent="0.25">
      <c r="A2658" s="1">
        <v>35320</v>
      </c>
      <c r="B2658" s="3">
        <v>7.84375</v>
      </c>
      <c r="C2658" s="3">
        <v>8.09375</v>
      </c>
      <c r="D2658" s="3">
        <v>7.8242190000000003</v>
      </c>
      <c r="E2658" s="3">
        <v>8.0390630000000005</v>
      </c>
      <c r="F2658" s="3">
        <v>5.859216</v>
      </c>
      <c r="G2658">
        <v>95944000</v>
      </c>
      <c r="H2658" s="3" t="str">
        <f>TEXT(MCFT[[#This Row],[Date]],"dddd")</f>
        <v>Thursday</v>
      </c>
      <c r="I2658" s="3">
        <f>MCFT[[#This Row],[Open]]-MCFT[[#This Row],[Close]]</f>
        <v>-0.19531300000000051</v>
      </c>
      <c r="J2658" s="3">
        <f>INDEX(AAPL!$J:$J,MATCH(A:A,AAPL!$A:$A,0),1)</f>
        <v>2.2321000000000035E-2</v>
      </c>
      <c r="K2658" s="3" t="str">
        <f>IF(MCFT[[#This Row],[Day Change]]&gt;0,"UP","DOWN")</f>
        <v>DOWN</v>
      </c>
      <c r="L2658" s="9">
        <f>_xlfn.RANK.EQ(MCFT[[#This Row],[Date]],A:A,1)</f>
        <v>2657</v>
      </c>
      <c r="M2658" s="10">
        <f>_xlfn.RANK.AVG(MCFT[[#This Row],[Same change on date for AAPL]],AAPL,1)</f>
        <v>5479</v>
      </c>
      <c r="N2658" s="2">
        <f>MCFT[[#This Row],[Close]]/MCFT[[#This Row],[Open]]</f>
        <v>1.0249004621513944</v>
      </c>
    </row>
    <row r="2659" spans="1:14" x14ac:dyDescent="0.25">
      <c r="A2659" s="1">
        <v>35321</v>
      </c>
      <c r="B2659" s="3">
        <v>8.1015630000000005</v>
      </c>
      <c r="C2659" s="3">
        <v>8.2109380000000005</v>
      </c>
      <c r="D2659" s="3">
        <v>8.0546880000000005</v>
      </c>
      <c r="E2659" s="3">
        <v>8.1875</v>
      </c>
      <c r="F2659" s="3">
        <v>5.9674069999999997</v>
      </c>
      <c r="G2659">
        <v>80137600</v>
      </c>
      <c r="H2659" s="3" t="str">
        <f>TEXT(MCFT[[#This Row],[Date]],"dddd")</f>
        <v>Friday</v>
      </c>
      <c r="I2659" s="3">
        <f>MCFT[[#This Row],[Open]]-MCFT[[#This Row],[Close]]</f>
        <v>-8.5936999999999486E-2</v>
      </c>
      <c r="J2659" s="3">
        <f>INDEX(AAPL!$J:$J,MATCH(A:A,AAPL!$A:$A,0),1)</f>
        <v>-2.2321000000000035E-2</v>
      </c>
      <c r="K2659" s="3" t="str">
        <f>IF(MCFT[[#This Row],[Day Change]]&gt;0,"UP","DOWN")</f>
        <v>DOWN</v>
      </c>
      <c r="L2659" s="9">
        <f>_xlfn.RANK.EQ(MCFT[[#This Row],[Date]],A:A,1)</f>
        <v>2658</v>
      </c>
      <c r="M2659" s="10">
        <f>_xlfn.RANK.AVG(MCFT[[#This Row],[Same change on date for AAPL]],AAPL,1)</f>
        <v>2794.5</v>
      </c>
      <c r="N2659" s="2">
        <f>MCFT[[#This Row],[Close]]/MCFT[[#This Row],[Open]]</f>
        <v>1.0106074593260583</v>
      </c>
    </row>
    <row r="2660" spans="1:14" x14ac:dyDescent="0.25">
      <c r="A2660" s="1">
        <v>35324</v>
      </c>
      <c r="B2660" s="3">
        <v>8.1953130000000005</v>
      </c>
      <c r="C2660" s="3">
        <v>8.3203130000000005</v>
      </c>
      <c r="D2660" s="3">
        <v>8.1875</v>
      </c>
      <c r="E2660" s="3">
        <v>8.21875</v>
      </c>
      <c r="F2660" s="3">
        <v>5.9901809999999998</v>
      </c>
      <c r="G2660">
        <v>62409600</v>
      </c>
      <c r="H2660" s="3" t="str">
        <f>TEXT(MCFT[[#This Row],[Date]],"dddd")</f>
        <v>Monday</v>
      </c>
      <c r="I2660" s="3">
        <f>MCFT[[#This Row],[Open]]-MCFT[[#This Row],[Close]]</f>
        <v>-2.3436999999999486E-2</v>
      </c>
      <c r="J2660" s="3">
        <f>INDEX(AAPL!$J:$J,MATCH(A:A,AAPL!$A:$A,0),1)</f>
        <v>-3.125E-2</v>
      </c>
      <c r="K2660" s="3" t="str">
        <f>IF(MCFT[[#This Row],[Day Change]]&gt;0,"UP","DOWN")</f>
        <v>DOWN</v>
      </c>
      <c r="L2660" s="9">
        <f>_xlfn.RANK.EQ(MCFT[[#This Row],[Date]],A:A,1)</f>
        <v>2659</v>
      </c>
      <c r="M2660" s="10">
        <f>_xlfn.RANK.AVG(MCFT[[#This Row],[Same change on date for AAPL]],AAPL,1)</f>
        <v>2473</v>
      </c>
      <c r="N2660" s="2">
        <f>MCFT[[#This Row],[Close]]/MCFT[[#This Row],[Open]]</f>
        <v>1.0028598053545972</v>
      </c>
    </row>
    <row r="2661" spans="1:14" x14ac:dyDescent="0.25">
      <c r="A2661" s="1">
        <v>35325</v>
      </c>
      <c r="B2661" s="3">
        <v>8.3046880000000005</v>
      </c>
      <c r="C2661" s="3">
        <v>8.4140630000000005</v>
      </c>
      <c r="D2661" s="3">
        <v>8.265625</v>
      </c>
      <c r="E2661" s="3">
        <v>8.3671880000000005</v>
      </c>
      <c r="F2661" s="3">
        <v>6.0983679999999998</v>
      </c>
      <c r="G2661">
        <v>75624000</v>
      </c>
      <c r="H2661" s="3" t="str">
        <f>TEXT(MCFT[[#This Row],[Date]],"dddd")</f>
        <v>Tuesday</v>
      </c>
      <c r="I2661" s="3">
        <f>MCFT[[#This Row],[Open]]-MCFT[[#This Row],[Close]]</f>
        <v>-6.25E-2</v>
      </c>
      <c r="J2661" s="3">
        <f>INDEX(AAPL!$J:$J,MATCH(A:A,AAPL!$A:$A,0),1)</f>
        <v>-4.4649999999999412E-3</v>
      </c>
      <c r="K2661" s="3" t="str">
        <f>IF(MCFT[[#This Row],[Day Change]]&gt;0,"UP","DOWN")</f>
        <v>DOWN</v>
      </c>
      <c r="L2661" s="9">
        <f>_xlfn.RANK.EQ(MCFT[[#This Row],[Date]],A:A,1)</f>
        <v>2660</v>
      </c>
      <c r="M2661" s="10">
        <f>_xlfn.RANK.AVG(MCFT[[#This Row],[Same change on date for AAPL]],AAPL,1)</f>
        <v>3750.5</v>
      </c>
      <c r="N2661" s="2">
        <f>MCFT[[#This Row],[Close]]/MCFT[[#This Row],[Open]]</f>
        <v>1.0075258697256297</v>
      </c>
    </row>
    <row r="2662" spans="1:14" x14ac:dyDescent="0.25">
      <c r="A2662" s="1">
        <v>35326</v>
      </c>
      <c r="B2662" s="3">
        <v>8.375</v>
      </c>
      <c r="C2662" s="3">
        <v>8.6171880000000005</v>
      </c>
      <c r="D2662" s="3">
        <v>8.328125</v>
      </c>
      <c r="E2662" s="3">
        <v>8.53125</v>
      </c>
      <c r="F2662" s="3">
        <v>6.2179440000000001</v>
      </c>
      <c r="G2662">
        <v>86049600</v>
      </c>
      <c r="H2662" s="3" t="str">
        <f>TEXT(MCFT[[#This Row],[Date]],"dddd")</f>
        <v>Wednesday</v>
      </c>
      <c r="I2662" s="3">
        <f>MCFT[[#This Row],[Open]]-MCFT[[#This Row],[Close]]</f>
        <v>-0.15625</v>
      </c>
      <c r="J2662" s="3">
        <f>INDEX(AAPL!$J:$J,MATCH(A:A,AAPL!$A:$A,0),1)</f>
        <v>-1.7857000000000012E-2</v>
      </c>
      <c r="K2662" s="3" t="str">
        <f>IF(MCFT[[#This Row],[Day Change]]&gt;0,"UP","DOWN")</f>
        <v>DOWN</v>
      </c>
      <c r="L2662" s="9">
        <f>_xlfn.RANK.EQ(MCFT[[#This Row],[Date]],A:A,1)</f>
        <v>2661</v>
      </c>
      <c r="M2662" s="10">
        <f>_xlfn.RANK.AVG(MCFT[[#This Row],[Same change on date for AAPL]],AAPL,1)</f>
        <v>2994</v>
      </c>
      <c r="N2662" s="2">
        <f>MCFT[[#This Row],[Close]]/MCFT[[#This Row],[Open]]</f>
        <v>1.0186567164179106</v>
      </c>
    </row>
    <row r="2663" spans="1:14" x14ac:dyDescent="0.25">
      <c r="A2663" s="1">
        <v>35327</v>
      </c>
      <c r="B2663" s="3">
        <v>8.53125</v>
      </c>
      <c r="C2663" s="3">
        <v>8.640625</v>
      </c>
      <c r="D2663" s="3">
        <v>8.484375</v>
      </c>
      <c r="E2663" s="3">
        <v>8.609375</v>
      </c>
      <c r="F2663" s="3">
        <v>6.2748869999999997</v>
      </c>
      <c r="G2663">
        <v>75912000</v>
      </c>
      <c r="H2663" s="3" t="str">
        <f>TEXT(MCFT[[#This Row],[Date]],"dddd")</f>
        <v>Thursday</v>
      </c>
      <c r="I2663" s="3">
        <f>MCFT[[#This Row],[Open]]-MCFT[[#This Row],[Close]]</f>
        <v>-7.8125E-2</v>
      </c>
      <c r="J2663" s="3">
        <f>INDEX(AAPL!$J:$J,MATCH(A:A,AAPL!$A:$A,0),1)</f>
        <v>8.9289999999999647E-3</v>
      </c>
      <c r="K2663" s="3" t="str">
        <f>IF(MCFT[[#This Row],[Day Change]]&gt;0,"UP","DOWN")</f>
        <v>DOWN</v>
      </c>
      <c r="L2663" s="9">
        <f>_xlfn.RANK.EQ(MCFT[[#This Row],[Date]],A:A,1)</f>
        <v>2662</v>
      </c>
      <c r="M2663" s="10">
        <f>_xlfn.RANK.AVG(MCFT[[#This Row],[Same change on date for AAPL]],AAPL,1)</f>
        <v>4768</v>
      </c>
      <c r="N2663" s="2">
        <f>MCFT[[#This Row],[Close]]/MCFT[[#This Row],[Open]]</f>
        <v>1.0091575091575091</v>
      </c>
    </row>
    <row r="2664" spans="1:14" x14ac:dyDescent="0.25">
      <c r="A2664" s="1">
        <v>35328</v>
      </c>
      <c r="B2664" s="3">
        <v>8.5625</v>
      </c>
      <c r="C2664" s="3">
        <v>8.6640630000000005</v>
      </c>
      <c r="D2664" s="3">
        <v>8.4921880000000005</v>
      </c>
      <c r="E2664" s="3">
        <v>8.6328130000000005</v>
      </c>
      <c r="F2664" s="3">
        <v>6.2919679999999998</v>
      </c>
      <c r="G2664">
        <v>104849600</v>
      </c>
      <c r="H2664" s="3" t="str">
        <f>TEXT(MCFT[[#This Row],[Date]],"dddd")</f>
        <v>Friday</v>
      </c>
      <c r="I2664" s="3">
        <f>MCFT[[#This Row],[Open]]-MCFT[[#This Row],[Close]]</f>
        <v>-7.0313000000000514E-2</v>
      </c>
      <c r="J2664" s="3">
        <f>INDEX(AAPL!$J:$J,MATCH(A:A,AAPL!$A:$A,0),1)</f>
        <v>1.7857000000000012E-2</v>
      </c>
      <c r="K2664" s="3" t="str">
        <f>IF(MCFT[[#This Row],[Day Change]]&gt;0,"UP","DOWN")</f>
        <v>DOWN</v>
      </c>
      <c r="L2664" s="9">
        <f>_xlfn.RANK.EQ(MCFT[[#This Row],[Date]],A:A,1)</f>
        <v>2663</v>
      </c>
      <c r="M2664" s="10">
        <f>_xlfn.RANK.AVG(MCFT[[#This Row],[Same change on date for AAPL]],AAPL,1)</f>
        <v>5249.5</v>
      </c>
      <c r="N2664" s="2">
        <f>MCFT[[#This Row],[Close]]/MCFT[[#This Row],[Open]]</f>
        <v>1.0082117372262773</v>
      </c>
    </row>
    <row r="2665" spans="1:14" x14ac:dyDescent="0.25">
      <c r="A2665" s="1">
        <v>35331</v>
      </c>
      <c r="B2665" s="3">
        <v>8.6015630000000005</v>
      </c>
      <c r="C2665" s="3">
        <v>8.6328130000000005</v>
      </c>
      <c r="D2665" s="3">
        <v>8.515625</v>
      </c>
      <c r="E2665" s="3">
        <v>8.609375</v>
      </c>
      <c r="F2665" s="3">
        <v>6.2748869999999997</v>
      </c>
      <c r="G2665">
        <v>46385600</v>
      </c>
      <c r="H2665" s="3" t="str">
        <f>TEXT(MCFT[[#This Row],[Date]],"dddd")</f>
        <v>Monday</v>
      </c>
      <c r="I2665" s="3">
        <f>MCFT[[#This Row],[Open]]-MCFT[[#This Row],[Close]]</f>
        <v>-7.811999999999486E-3</v>
      </c>
      <c r="J2665" s="3">
        <f>INDEX(AAPL!$J:$J,MATCH(A:A,AAPL!$A:$A,0),1)</f>
        <v>1.7857000000000012E-2</v>
      </c>
      <c r="K2665" s="3" t="str">
        <f>IF(MCFT[[#This Row],[Day Change]]&gt;0,"UP","DOWN")</f>
        <v>DOWN</v>
      </c>
      <c r="L2665" s="9">
        <f>_xlfn.RANK.EQ(MCFT[[#This Row],[Date]],A:A,1)</f>
        <v>2664</v>
      </c>
      <c r="M2665" s="10">
        <f>_xlfn.RANK.AVG(MCFT[[#This Row],[Same change on date for AAPL]],AAPL,1)</f>
        <v>5249.5</v>
      </c>
      <c r="N2665" s="2">
        <f>MCFT[[#This Row],[Close]]/MCFT[[#This Row],[Open]]</f>
        <v>1.0009082070316755</v>
      </c>
    </row>
    <row r="2666" spans="1:14" x14ac:dyDescent="0.25">
      <c r="A2666" s="1">
        <v>35332</v>
      </c>
      <c r="B2666" s="3">
        <v>8.59375</v>
      </c>
      <c r="C2666" s="3">
        <v>8.6484380000000005</v>
      </c>
      <c r="D2666" s="3">
        <v>8.5078130000000005</v>
      </c>
      <c r="E2666" s="3">
        <v>8.5546880000000005</v>
      </c>
      <c r="F2666" s="3">
        <v>6.2350269999999997</v>
      </c>
      <c r="G2666">
        <v>72520000</v>
      </c>
      <c r="H2666" s="3" t="str">
        <f>TEXT(MCFT[[#This Row],[Date]],"dddd")</f>
        <v>Tuesday</v>
      </c>
      <c r="I2666" s="3">
        <f>MCFT[[#This Row],[Open]]-MCFT[[#This Row],[Close]]</f>
        <v>3.9061999999999486E-2</v>
      </c>
      <c r="J2666" s="3">
        <f>INDEX(AAPL!$J:$J,MATCH(A:A,AAPL!$A:$A,0),1)</f>
        <v>-4.4640000000000235E-3</v>
      </c>
      <c r="K2666" s="3" t="str">
        <f>IF(MCFT[[#This Row],[Day Change]]&gt;0,"UP","DOWN")</f>
        <v>UP</v>
      </c>
      <c r="L2666" s="9">
        <f>_xlfn.RANK.EQ(MCFT[[#This Row],[Date]],A:A,1)</f>
        <v>2665</v>
      </c>
      <c r="M2666" s="10">
        <f>_xlfn.RANK.AVG(MCFT[[#This Row],[Same change on date for AAPL]],AAPL,1)</f>
        <v>3822</v>
      </c>
      <c r="N2666" s="2">
        <f>MCFT[[#This Row],[Close]]/MCFT[[#This Row],[Open]]</f>
        <v>0.99545460363636373</v>
      </c>
    </row>
    <row r="2667" spans="1:14" x14ac:dyDescent="0.25">
      <c r="A2667" s="1">
        <v>35333</v>
      </c>
      <c r="B2667" s="3">
        <v>8.59375</v>
      </c>
      <c r="C2667" s="3">
        <v>8.6171880000000005</v>
      </c>
      <c r="D2667" s="3">
        <v>8.4609380000000005</v>
      </c>
      <c r="E2667" s="3">
        <v>8.4765630000000005</v>
      </c>
      <c r="F2667" s="3">
        <v>6.1780850000000003</v>
      </c>
      <c r="G2667">
        <v>44067200</v>
      </c>
      <c r="H2667" s="3" t="str">
        <f>TEXT(MCFT[[#This Row],[Date]],"dddd")</f>
        <v>Wednesday</v>
      </c>
      <c r="I2667" s="3">
        <f>MCFT[[#This Row],[Open]]-MCFT[[#This Row],[Close]]</f>
        <v>0.11718699999999949</v>
      </c>
      <c r="J2667" s="3">
        <f>INDEX(AAPL!$J:$J,MATCH(A:A,AAPL!$A:$A,0),1)</f>
        <v>4.4640000000000235E-3</v>
      </c>
      <c r="K2667" s="3" t="str">
        <f>IF(MCFT[[#This Row],[Day Change]]&gt;0,"UP","DOWN")</f>
        <v>UP</v>
      </c>
      <c r="L2667" s="9">
        <f>_xlfn.RANK.EQ(MCFT[[#This Row],[Date]],A:A,1)</f>
        <v>2666</v>
      </c>
      <c r="M2667" s="10">
        <f>_xlfn.RANK.AVG(MCFT[[#This Row],[Same change on date for AAPL]],AAPL,1)</f>
        <v>4414</v>
      </c>
      <c r="N2667" s="2">
        <f>MCFT[[#This Row],[Close]]/MCFT[[#This Row],[Open]]</f>
        <v>0.98636369454545458</v>
      </c>
    </row>
    <row r="2668" spans="1:14" x14ac:dyDescent="0.25">
      <c r="A2668" s="1">
        <v>35334</v>
      </c>
      <c r="B2668" s="3">
        <v>8.484375</v>
      </c>
      <c r="C2668" s="3">
        <v>8.5078130000000005</v>
      </c>
      <c r="D2668" s="3">
        <v>8.234375</v>
      </c>
      <c r="E2668" s="3">
        <v>8.25</v>
      </c>
      <c r="F2668" s="3">
        <v>6.0129580000000002</v>
      </c>
      <c r="G2668">
        <v>92604800</v>
      </c>
      <c r="H2668" s="3" t="str">
        <f>TEXT(MCFT[[#This Row],[Date]],"dddd")</f>
        <v>Thursday</v>
      </c>
      <c r="I2668" s="3">
        <f>MCFT[[#This Row],[Open]]-MCFT[[#This Row],[Close]]</f>
        <v>0.234375</v>
      </c>
      <c r="J2668" s="3">
        <f>INDEX(AAPL!$J:$J,MATCH(A:A,AAPL!$A:$A,0),1)</f>
        <v>0</v>
      </c>
      <c r="K2668" s="3" t="str">
        <f>IF(MCFT[[#This Row],[Day Change]]&gt;0,"UP","DOWN")</f>
        <v>UP</v>
      </c>
      <c r="L2668" s="9">
        <f>_xlfn.RANK.EQ(MCFT[[#This Row],[Date]],A:A,1)</f>
        <v>2667</v>
      </c>
      <c r="M2668" s="10">
        <f>_xlfn.RANK.AVG(MCFT[[#This Row],[Same change on date for AAPL]],AAPL,1)</f>
        <v>4124.5</v>
      </c>
      <c r="N2668" s="2">
        <f>MCFT[[#This Row],[Close]]/MCFT[[#This Row],[Open]]</f>
        <v>0.97237569060773477</v>
      </c>
    </row>
    <row r="2669" spans="1:14" x14ac:dyDescent="0.25">
      <c r="A2669" s="1">
        <v>35335</v>
      </c>
      <c r="B2669" s="3">
        <v>8.28125</v>
      </c>
      <c r="C2669" s="3">
        <v>8.453125</v>
      </c>
      <c r="D2669" s="3">
        <v>8.203125</v>
      </c>
      <c r="E2669" s="3">
        <v>8.3984380000000005</v>
      </c>
      <c r="F2669" s="3">
        <v>6.121143</v>
      </c>
      <c r="G2669">
        <v>98372800</v>
      </c>
      <c r="H2669" s="3" t="str">
        <f>TEXT(MCFT[[#This Row],[Date]],"dddd")</f>
        <v>Friday</v>
      </c>
      <c r="I2669" s="3">
        <f>MCFT[[#This Row],[Open]]-MCFT[[#This Row],[Close]]</f>
        <v>-0.11718800000000051</v>
      </c>
      <c r="J2669" s="3">
        <f>INDEX(AAPL!$J:$J,MATCH(A:A,AAPL!$A:$A,0),1)</f>
        <v>-2.2320000000000118E-3</v>
      </c>
      <c r="K2669" s="3" t="str">
        <f>IF(MCFT[[#This Row],[Day Change]]&gt;0,"UP","DOWN")</f>
        <v>DOWN</v>
      </c>
      <c r="L2669" s="9">
        <f>_xlfn.RANK.EQ(MCFT[[#This Row],[Date]],A:A,1)</f>
        <v>2668</v>
      </c>
      <c r="M2669" s="10">
        <f>_xlfn.RANK.AVG(MCFT[[#This Row],[Same change on date for AAPL]],AAPL,1)</f>
        <v>3940.5</v>
      </c>
      <c r="N2669" s="2">
        <f>MCFT[[#This Row],[Close]]/MCFT[[#This Row],[Open]]</f>
        <v>1.014151003773585</v>
      </c>
    </row>
    <row r="2670" spans="1:14" x14ac:dyDescent="0.25">
      <c r="A2670" s="1">
        <v>35338</v>
      </c>
      <c r="B2670" s="3">
        <v>8.34375</v>
      </c>
      <c r="C2670" s="3">
        <v>8.4296880000000005</v>
      </c>
      <c r="D2670" s="3">
        <v>8.234375</v>
      </c>
      <c r="E2670" s="3">
        <v>8.2421880000000005</v>
      </c>
      <c r="F2670" s="3">
        <v>6.0072640000000002</v>
      </c>
      <c r="G2670">
        <v>89574400</v>
      </c>
      <c r="H2670" s="3" t="str">
        <f>TEXT(MCFT[[#This Row],[Date]],"dddd")</f>
        <v>Monday</v>
      </c>
      <c r="I2670" s="3">
        <f>MCFT[[#This Row],[Open]]-MCFT[[#This Row],[Close]]</f>
        <v>0.10156199999999949</v>
      </c>
      <c r="J2670" s="3">
        <f>INDEX(AAPL!$J:$J,MATCH(A:A,AAPL!$A:$A,0),1)</f>
        <v>-2.2320000000000118E-3</v>
      </c>
      <c r="K2670" s="3" t="str">
        <f>IF(MCFT[[#This Row],[Day Change]]&gt;0,"UP","DOWN")</f>
        <v>UP</v>
      </c>
      <c r="L2670" s="9">
        <f>_xlfn.RANK.EQ(MCFT[[#This Row],[Date]],A:A,1)</f>
        <v>2669</v>
      </c>
      <c r="M2670" s="10">
        <f>_xlfn.RANK.AVG(MCFT[[#This Row],[Same change on date for AAPL]],AAPL,1)</f>
        <v>3940.5</v>
      </c>
      <c r="N2670" s="2">
        <f>MCFT[[#This Row],[Close]]/MCFT[[#This Row],[Open]]</f>
        <v>0.98782777528089893</v>
      </c>
    </row>
    <row r="2671" spans="1:14" x14ac:dyDescent="0.25">
      <c r="A2671" s="1">
        <v>35339</v>
      </c>
      <c r="B2671" s="3">
        <v>8.234375</v>
      </c>
      <c r="C2671" s="3">
        <v>8.3671880000000005</v>
      </c>
      <c r="D2671" s="3">
        <v>8.1796880000000005</v>
      </c>
      <c r="E2671" s="3">
        <v>8.2578130000000005</v>
      </c>
      <c r="F2671" s="3">
        <v>6.0186510000000002</v>
      </c>
      <c r="G2671">
        <v>69124800</v>
      </c>
      <c r="H2671" s="3" t="str">
        <f>TEXT(MCFT[[#This Row],[Date]],"dddd")</f>
        <v>Tuesday</v>
      </c>
      <c r="I2671" s="3">
        <f>MCFT[[#This Row],[Open]]-MCFT[[#This Row],[Close]]</f>
        <v>-2.3438000000000514E-2</v>
      </c>
      <c r="J2671" s="3">
        <f>INDEX(AAPL!$J:$J,MATCH(A:A,AAPL!$A:$A,0),1)</f>
        <v>-9.375E-2</v>
      </c>
      <c r="K2671" s="3" t="str">
        <f>IF(MCFT[[#This Row],[Day Change]]&gt;0,"UP","DOWN")</f>
        <v>DOWN</v>
      </c>
      <c r="L2671" s="9">
        <f>_xlfn.RANK.EQ(MCFT[[#This Row],[Date]],A:A,1)</f>
        <v>2670</v>
      </c>
      <c r="M2671" s="10">
        <f>_xlfn.RANK.AVG(MCFT[[#This Row],[Same change on date for AAPL]],AAPL,1)</f>
        <v>1572.5</v>
      </c>
      <c r="N2671" s="2">
        <f>MCFT[[#This Row],[Close]]/MCFT[[#This Row],[Open]]</f>
        <v>1.0028463605313094</v>
      </c>
    </row>
    <row r="2672" spans="1:14" x14ac:dyDescent="0.25">
      <c r="A2672" s="1">
        <v>35340</v>
      </c>
      <c r="B2672" s="3">
        <v>8.3046880000000005</v>
      </c>
      <c r="C2672" s="3">
        <v>8.484375</v>
      </c>
      <c r="D2672" s="3">
        <v>8.2734380000000005</v>
      </c>
      <c r="E2672" s="3">
        <v>8.421875</v>
      </c>
      <c r="F2672" s="3">
        <v>6.1382279999999998</v>
      </c>
      <c r="G2672">
        <v>68760000</v>
      </c>
      <c r="H2672" s="3" t="str">
        <f>TEXT(MCFT[[#This Row],[Date]],"dddd")</f>
        <v>Wednesday</v>
      </c>
      <c r="I2672" s="3">
        <f>MCFT[[#This Row],[Open]]-MCFT[[#This Row],[Close]]</f>
        <v>-0.11718699999999949</v>
      </c>
      <c r="J2672" s="3">
        <f>INDEX(AAPL!$J:$J,MATCH(A:A,AAPL!$A:$A,0),1)</f>
        <v>0</v>
      </c>
      <c r="K2672" s="3" t="str">
        <f>IF(MCFT[[#This Row],[Day Change]]&gt;0,"UP","DOWN")</f>
        <v>DOWN</v>
      </c>
      <c r="L2672" s="9">
        <f>_xlfn.RANK.EQ(MCFT[[#This Row],[Date]],A:A,1)</f>
        <v>2671</v>
      </c>
      <c r="M2672" s="10">
        <f>_xlfn.RANK.AVG(MCFT[[#This Row],[Same change on date for AAPL]],AAPL,1)</f>
        <v>4124.5</v>
      </c>
      <c r="N2672" s="2">
        <f>MCFT[[#This Row],[Close]]/MCFT[[#This Row],[Open]]</f>
        <v>1.0141109455285977</v>
      </c>
    </row>
    <row r="2673" spans="1:14" x14ac:dyDescent="0.25">
      <c r="A2673" s="1">
        <v>35341</v>
      </c>
      <c r="B2673" s="3">
        <v>8.421875</v>
      </c>
      <c r="C2673" s="3">
        <v>8.4453130000000005</v>
      </c>
      <c r="D2673" s="3">
        <v>8.3515630000000005</v>
      </c>
      <c r="E2673" s="3">
        <v>8.375</v>
      </c>
      <c r="F2673" s="3">
        <v>6.1040619999999999</v>
      </c>
      <c r="G2673">
        <v>58294400</v>
      </c>
      <c r="H2673" s="3" t="str">
        <f>TEXT(MCFT[[#This Row],[Date]],"dddd")</f>
        <v>Thursday</v>
      </c>
      <c r="I2673" s="3">
        <f>MCFT[[#This Row],[Open]]-MCFT[[#This Row],[Close]]</f>
        <v>4.6875E-2</v>
      </c>
      <c r="J2673" s="3">
        <f>INDEX(AAPL!$J:$J,MATCH(A:A,AAPL!$A:$A,0),1)</f>
        <v>4.4642999999999988E-2</v>
      </c>
      <c r="K2673" s="3" t="str">
        <f>IF(MCFT[[#This Row],[Day Change]]&gt;0,"UP","DOWN")</f>
        <v>UP</v>
      </c>
      <c r="L2673" s="9">
        <f>_xlfn.RANK.EQ(MCFT[[#This Row],[Date]],A:A,1)</f>
        <v>2672</v>
      </c>
      <c r="M2673" s="10">
        <f>_xlfn.RANK.AVG(MCFT[[#This Row],[Same change on date for AAPL]],AAPL,1)</f>
        <v>6186.5</v>
      </c>
      <c r="N2673" s="2">
        <f>MCFT[[#This Row],[Close]]/MCFT[[#This Row],[Open]]</f>
        <v>0.99443413729128016</v>
      </c>
    </row>
    <row r="2674" spans="1:14" x14ac:dyDescent="0.25">
      <c r="A2674" s="1">
        <v>35342</v>
      </c>
      <c r="B2674" s="3">
        <v>8.4140630000000005</v>
      </c>
      <c r="C2674" s="3">
        <v>8.5390630000000005</v>
      </c>
      <c r="D2674" s="3">
        <v>8.390625</v>
      </c>
      <c r="E2674" s="3">
        <v>8.5234380000000005</v>
      </c>
      <c r="F2674" s="3">
        <v>6.2122479999999998</v>
      </c>
      <c r="G2674">
        <v>45166400</v>
      </c>
      <c r="H2674" s="3" t="str">
        <f>TEXT(MCFT[[#This Row],[Date]],"dddd")</f>
        <v>Friday</v>
      </c>
      <c r="I2674" s="3">
        <f>MCFT[[#This Row],[Open]]-MCFT[[#This Row],[Close]]</f>
        <v>-0.109375</v>
      </c>
      <c r="J2674" s="3">
        <f>INDEX(AAPL!$J:$J,MATCH(A:A,AAPL!$A:$A,0),1)</f>
        <v>2.2320000000000118E-3</v>
      </c>
      <c r="K2674" s="3" t="str">
        <f>IF(MCFT[[#This Row],[Day Change]]&gt;0,"UP","DOWN")</f>
        <v>DOWN</v>
      </c>
      <c r="L2674" s="9">
        <f>_xlfn.RANK.EQ(MCFT[[#This Row],[Date]],A:A,1)</f>
        <v>2673</v>
      </c>
      <c r="M2674" s="10">
        <f>_xlfn.RANK.AVG(MCFT[[#This Row],[Same change on date for AAPL]],AAPL,1)</f>
        <v>4311</v>
      </c>
      <c r="N2674" s="2">
        <f>MCFT[[#This Row],[Close]]/MCFT[[#This Row],[Open]]</f>
        <v>1.0129990707224321</v>
      </c>
    </row>
    <row r="2675" spans="1:14" x14ac:dyDescent="0.25">
      <c r="A2675" s="1">
        <v>35345</v>
      </c>
      <c r="B2675" s="3">
        <v>8.5234380000000005</v>
      </c>
      <c r="C2675" s="3">
        <v>8.6328130000000005</v>
      </c>
      <c r="D2675" s="3">
        <v>8.4921880000000005</v>
      </c>
      <c r="E2675" s="3">
        <v>8.59375</v>
      </c>
      <c r="F2675" s="3">
        <v>6.2634949999999998</v>
      </c>
      <c r="G2675">
        <v>42432000</v>
      </c>
      <c r="H2675" s="3" t="str">
        <f>TEXT(MCFT[[#This Row],[Date]],"dddd")</f>
        <v>Monday</v>
      </c>
      <c r="I2675" s="3">
        <f>MCFT[[#This Row],[Open]]-MCFT[[#This Row],[Close]]</f>
        <v>-7.0311999999999486E-2</v>
      </c>
      <c r="J2675" s="3">
        <f>INDEX(AAPL!$J:$J,MATCH(A:A,AAPL!$A:$A,0),1)</f>
        <v>-4.4640000000000235E-3</v>
      </c>
      <c r="K2675" s="3" t="str">
        <f>IF(MCFT[[#This Row],[Day Change]]&gt;0,"UP","DOWN")</f>
        <v>DOWN</v>
      </c>
      <c r="L2675" s="9">
        <f>_xlfn.RANK.EQ(MCFT[[#This Row],[Date]],A:A,1)</f>
        <v>2674</v>
      </c>
      <c r="M2675" s="10">
        <f>_xlfn.RANK.AVG(MCFT[[#This Row],[Same change on date for AAPL]],AAPL,1)</f>
        <v>3822</v>
      </c>
      <c r="N2675" s="2">
        <f>MCFT[[#This Row],[Close]]/MCFT[[#This Row],[Open]]</f>
        <v>1.0082492534115928</v>
      </c>
    </row>
    <row r="2676" spans="1:14" x14ac:dyDescent="0.25">
      <c r="A2676" s="1">
        <v>35346</v>
      </c>
      <c r="B2676" s="3">
        <v>8.609375</v>
      </c>
      <c r="C2676" s="3">
        <v>8.609375</v>
      </c>
      <c r="D2676" s="3">
        <v>8.4375</v>
      </c>
      <c r="E2676" s="3">
        <v>8.4609380000000005</v>
      </c>
      <c r="F2676" s="3">
        <v>6.1666980000000002</v>
      </c>
      <c r="G2676">
        <v>48465600</v>
      </c>
      <c r="H2676" s="3" t="str">
        <f>TEXT(MCFT[[#This Row],[Date]],"dddd")</f>
        <v>Tuesday</v>
      </c>
      <c r="I2676" s="3">
        <f>MCFT[[#This Row],[Open]]-MCFT[[#This Row],[Close]]</f>
        <v>0.14843699999999949</v>
      </c>
      <c r="J2676" s="3">
        <f>INDEX(AAPL!$J:$J,MATCH(A:A,AAPL!$A:$A,0),1)</f>
        <v>8.9289999999999647E-3</v>
      </c>
      <c r="K2676" s="3" t="str">
        <f>IF(MCFT[[#This Row],[Day Change]]&gt;0,"UP","DOWN")</f>
        <v>UP</v>
      </c>
      <c r="L2676" s="9">
        <f>_xlfn.RANK.EQ(MCFT[[#This Row],[Date]],A:A,1)</f>
        <v>2675</v>
      </c>
      <c r="M2676" s="10">
        <f>_xlfn.RANK.AVG(MCFT[[#This Row],[Same change on date for AAPL]],AAPL,1)</f>
        <v>4768</v>
      </c>
      <c r="N2676" s="2">
        <f>MCFT[[#This Row],[Close]]/MCFT[[#This Row],[Open]]</f>
        <v>0.9827586787658803</v>
      </c>
    </row>
    <row r="2677" spans="1:14" x14ac:dyDescent="0.25">
      <c r="A2677" s="1">
        <v>35347</v>
      </c>
      <c r="B2677" s="3">
        <v>8.5</v>
      </c>
      <c r="C2677" s="3">
        <v>8.5078130000000005</v>
      </c>
      <c r="D2677" s="3">
        <v>8.328125</v>
      </c>
      <c r="E2677" s="3">
        <v>8.40625</v>
      </c>
      <c r="F2677" s="3">
        <v>6.1268399999999996</v>
      </c>
      <c r="G2677">
        <v>64955200</v>
      </c>
      <c r="H2677" s="3" t="str">
        <f>TEXT(MCFT[[#This Row],[Date]],"dddd")</f>
        <v>Wednesday</v>
      </c>
      <c r="I2677" s="3">
        <f>MCFT[[#This Row],[Open]]-MCFT[[#This Row],[Close]]</f>
        <v>9.375E-2</v>
      </c>
      <c r="J2677" s="3">
        <f>INDEX(AAPL!$J:$J,MATCH(A:A,AAPL!$A:$A,0),1)</f>
        <v>1.3392000000000071E-2</v>
      </c>
      <c r="K2677" s="3" t="str">
        <f>IF(MCFT[[#This Row],[Day Change]]&gt;0,"UP","DOWN")</f>
        <v>UP</v>
      </c>
      <c r="L2677" s="9">
        <f>_xlfn.RANK.EQ(MCFT[[#This Row],[Date]],A:A,1)</f>
        <v>2676</v>
      </c>
      <c r="M2677" s="10">
        <f>_xlfn.RANK.AVG(MCFT[[#This Row],[Same change on date for AAPL]],AAPL,1)</f>
        <v>4955.5</v>
      </c>
      <c r="N2677" s="2">
        <f>MCFT[[#This Row],[Close]]/MCFT[[#This Row],[Open]]</f>
        <v>0.98897058823529416</v>
      </c>
    </row>
    <row r="2678" spans="1:14" x14ac:dyDescent="0.25">
      <c r="A2678" s="1">
        <v>35348</v>
      </c>
      <c r="B2678" s="3">
        <v>8.359375</v>
      </c>
      <c r="C2678" s="3">
        <v>8.5078130000000005</v>
      </c>
      <c r="D2678" s="3">
        <v>8.3359380000000005</v>
      </c>
      <c r="E2678" s="3">
        <v>8.359375</v>
      </c>
      <c r="F2678" s="3">
        <v>6.0926729999999996</v>
      </c>
      <c r="G2678">
        <v>51739200</v>
      </c>
      <c r="H2678" s="3" t="str">
        <f>TEXT(MCFT[[#This Row],[Date]],"dddd")</f>
        <v>Thursday</v>
      </c>
      <c r="I2678" s="3">
        <f>MCFT[[#This Row],[Open]]-MCFT[[#This Row],[Close]]</f>
        <v>0</v>
      </c>
      <c r="J2678" s="3">
        <f>INDEX(AAPL!$J:$J,MATCH(A:A,AAPL!$A:$A,0),1)</f>
        <v>-1.1160000000000059E-2</v>
      </c>
      <c r="K2678" s="3" t="str">
        <f>IF(MCFT[[#This Row],[Day Change]]&gt;0,"UP","DOWN")</f>
        <v>DOWN</v>
      </c>
      <c r="L2678" s="9">
        <f>_xlfn.RANK.EQ(MCFT[[#This Row],[Date]],A:A,1)</f>
        <v>2677</v>
      </c>
      <c r="M2678" s="10">
        <f>_xlfn.RANK.AVG(MCFT[[#This Row],[Same change on date for AAPL]],AAPL,1)</f>
        <v>3335</v>
      </c>
      <c r="N2678" s="2">
        <f>MCFT[[#This Row],[Close]]/MCFT[[#This Row],[Open]]</f>
        <v>1</v>
      </c>
    </row>
    <row r="2679" spans="1:14" x14ac:dyDescent="0.25">
      <c r="A2679" s="1">
        <v>35349</v>
      </c>
      <c r="B2679" s="3">
        <v>8.4140630000000005</v>
      </c>
      <c r="C2679" s="3">
        <v>8.578125</v>
      </c>
      <c r="D2679" s="3">
        <v>8.390625</v>
      </c>
      <c r="E2679" s="3">
        <v>8.5703130000000005</v>
      </c>
      <c r="F2679" s="3">
        <v>6.2464130000000004</v>
      </c>
      <c r="G2679">
        <v>36523200</v>
      </c>
      <c r="H2679" s="3" t="str">
        <f>TEXT(MCFT[[#This Row],[Date]],"dddd")</f>
        <v>Friday</v>
      </c>
      <c r="I2679" s="3">
        <f>MCFT[[#This Row],[Open]]-MCFT[[#This Row],[Close]]</f>
        <v>-0.15625</v>
      </c>
      <c r="J2679" s="3">
        <f>INDEX(AAPL!$J:$J,MATCH(A:A,AAPL!$A:$A,0),1)</f>
        <v>4.4649999999999412E-3</v>
      </c>
      <c r="K2679" s="3" t="str">
        <f>IF(MCFT[[#This Row],[Day Change]]&gt;0,"UP","DOWN")</f>
        <v>DOWN</v>
      </c>
      <c r="L2679" s="9">
        <f>_xlfn.RANK.EQ(MCFT[[#This Row],[Date]],A:A,1)</f>
        <v>2678</v>
      </c>
      <c r="M2679" s="10">
        <f>_xlfn.RANK.AVG(MCFT[[#This Row],[Same change on date for AAPL]],AAPL,1)</f>
        <v>4478.5</v>
      </c>
      <c r="N2679" s="2">
        <f>MCFT[[#This Row],[Close]]/MCFT[[#This Row],[Open]]</f>
        <v>1.018570101032046</v>
      </c>
    </row>
    <row r="2680" spans="1:14" x14ac:dyDescent="0.25">
      <c r="A2680" s="1">
        <v>35352</v>
      </c>
      <c r="B2680" s="3">
        <v>8.5859380000000005</v>
      </c>
      <c r="C2680" s="3">
        <v>8.6328130000000005</v>
      </c>
      <c r="D2680" s="3">
        <v>8.5234380000000005</v>
      </c>
      <c r="E2680" s="3">
        <v>8.5390630000000005</v>
      </c>
      <c r="F2680" s="3">
        <v>6.2236399999999996</v>
      </c>
      <c r="G2680">
        <v>36091200</v>
      </c>
      <c r="H2680" s="3" t="str">
        <f>TEXT(MCFT[[#This Row],[Date]],"dddd")</f>
        <v>Monday</v>
      </c>
      <c r="I2680" s="3">
        <f>MCFT[[#This Row],[Open]]-MCFT[[#This Row],[Close]]</f>
        <v>4.6875E-2</v>
      </c>
      <c r="J2680" s="3">
        <f>INDEX(AAPL!$J:$J,MATCH(A:A,AAPL!$A:$A,0),1)</f>
        <v>-2.6785999999999976E-2</v>
      </c>
      <c r="K2680" s="3" t="str">
        <f>IF(MCFT[[#This Row],[Day Change]]&gt;0,"UP","DOWN")</f>
        <v>UP</v>
      </c>
      <c r="L2680" s="9">
        <f>_xlfn.RANK.EQ(MCFT[[#This Row],[Date]],A:A,1)</f>
        <v>2679</v>
      </c>
      <c r="M2680" s="10">
        <f>_xlfn.RANK.AVG(MCFT[[#This Row],[Same change on date for AAPL]],AAPL,1)</f>
        <v>2610.5</v>
      </c>
      <c r="N2680" s="2">
        <f>MCFT[[#This Row],[Close]]/MCFT[[#This Row],[Open]]</f>
        <v>0.99454049167371117</v>
      </c>
    </row>
    <row r="2681" spans="1:14" x14ac:dyDescent="0.25">
      <c r="A2681" s="1">
        <v>35353</v>
      </c>
      <c r="B2681" s="3">
        <v>8.671875</v>
      </c>
      <c r="C2681" s="3">
        <v>8.6953130000000005</v>
      </c>
      <c r="D2681" s="3">
        <v>8.5859380000000005</v>
      </c>
      <c r="E2681" s="3">
        <v>8.6796880000000005</v>
      </c>
      <c r="F2681" s="3">
        <v>6.32613</v>
      </c>
      <c r="G2681">
        <v>61206400</v>
      </c>
      <c r="H2681" s="3" t="str">
        <f>TEXT(MCFT[[#This Row],[Date]],"dddd")</f>
        <v>Tuesday</v>
      </c>
      <c r="I2681" s="3">
        <f>MCFT[[#This Row],[Open]]-MCFT[[#This Row],[Close]]</f>
        <v>-7.813000000000514E-3</v>
      </c>
      <c r="J2681" s="3">
        <f>INDEX(AAPL!$J:$J,MATCH(A:A,AAPL!$A:$A,0),1)</f>
        <v>1.7857000000000012E-2</v>
      </c>
      <c r="K2681" s="3" t="str">
        <f>IF(MCFT[[#This Row],[Day Change]]&gt;0,"UP","DOWN")</f>
        <v>DOWN</v>
      </c>
      <c r="L2681" s="9">
        <f>_xlfn.RANK.EQ(MCFT[[#This Row],[Date]],A:A,1)</f>
        <v>2680</v>
      </c>
      <c r="M2681" s="10">
        <f>_xlfn.RANK.AVG(MCFT[[#This Row],[Same change on date for AAPL]],AAPL,1)</f>
        <v>5249.5</v>
      </c>
      <c r="N2681" s="2">
        <f>MCFT[[#This Row],[Close]]/MCFT[[#This Row],[Open]]</f>
        <v>1.0009009585585587</v>
      </c>
    </row>
    <row r="2682" spans="1:14" x14ac:dyDescent="0.25">
      <c r="A2682" s="1">
        <v>35354</v>
      </c>
      <c r="B2682" s="3">
        <v>8.671875</v>
      </c>
      <c r="C2682" s="3">
        <v>8.6835939999999994</v>
      </c>
      <c r="D2682" s="3">
        <v>8.5625</v>
      </c>
      <c r="E2682" s="3">
        <v>8.625</v>
      </c>
      <c r="F2682" s="3">
        <v>6.2862730000000004</v>
      </c>
      <c r="G2682">
        <v>36427200</v>
      </c>
      <c r="H2682" s="3" t="str">
        <f>TEXT(MCFT[[#This Row],[Date]],"dddd")</f>
        <v>Wednesday</v>
      </c>
      <c r="I2682" s="3">
        <f>MCFT[[#This Row],[Open]]-MCFT[[#This Row],[Close]]</f>
        <v>4.6875E-2</v>
      </c>
      <c r="J2682" s="3">
        <f>INDEX(AAPL!$J:$J,MATCH(A:A,AAPL!$A:$A,0),1)</f>
        <v>-1.7857000000000012E-2</v>
      </c>
      <c r="K2682" s="3" t="str">
        <f>IF(MCFT[[#This Row],[Day Change]]&gt;0,"UP","DOWN")</f>
        <v>UP</v>
      </c>
      <c r="L2682" s="9">
        <f>_xlfn.RANK.EQ(MCFT[[#This Row],[Date]],A:A,1)</f>
        <v>2681</v>
      </c>
      <c r="M2682" s="10">
        <f>_xlfn.RANK.AVG(MCFT[[#This Row],[Same change on date for AAPL]],AAPL,1)</f>
        <v>2994</v>
      </c>
      <c r="N2682" s="2">
        <f>MCFT[[#This Row],[Close]]/MCFT[[#This Row],[Open]]</f>
        <v>0.99459459459459465</v>
      </c>
    </row>
    <row r="2683" spans="1:14" x14ac:dyDescent="0.25">
      <c r="A2683" s="1">
        <v>35355</v>
      </c>
      <c r="B2683" s="3">
        <v>8.640625</v>
      </c>
      <c r="C2683" s="3">
        <v>8.6875</v>
      </c>
      <c r="D2683" s="3">
        <v>8.46875</v>
      </c>
      <c r="E2683" s="3">
        <v>8.46875</v>
      </c>
      <c r="F2683" s="3">
        <v>6.1723920000000003</v>
      </c>
      <c r="G2683">
        <v>49097600</v>
      </c>
      <c r="H2683" s="3" t="str">
        <f>TEXT(MCFT[[#This Row],[Date]],"dddd")</f>
        <v>Thursday</v>
      </c>
      <c r="I2683" s="3">
        <f>MCFT[[#This Row],[Open]]-MCFT[[#This Row],[Close]]</f>
        <v>0.171875</v>
      </c>
      <c r="J2683" s="3">
        <f>INDEX(AAPL!$J:$J,MATCH(A:A,AAPL!$A:$A,0),1)</f>
        <v>4.0178999999999965E-2</v>
      </c>
      <c r="K2683" s="3" t="str">
        <f>IF(MCFT[[#This Row],[Day Change]]&gt;0,"UP","DOWN")</f>
        <v>UP</v>
      </c>
      <c r="L2683" s="9">
        <f>_xlfn.RANK.EQ(MCFT[[#This Row],[Date]],A:A,1)</f>
        <v>2682</v>
      </c>
      <c r="M2683" s="10">
        <f>_xlfn.RANK.AVG(MCFT[[#This Row],[Same change on date for AAPL]],AAPL,1)</f>
        <v>6100.5</v>
      </c>
      <c r="N2683" s="2">
        <f>MCFT[[#This Row],[Close]]/MCFT[[#This Row],[Open]]</f>
        <v>0.98010849909584086</v>
      </c>
    </row>
    <row r="2684" spans="1:14" x14ac:dyDescent="0.25">
      <c r="A2684" s="1">
        <v>35356</v>
      </c>
      <c r="B2684" s="3">
        <v>8.375</v>
      </c>
      <c r="C2684" s="3">
        <v>8.4375</v>
      </c>
      <c r="D2684" s="3">
        <v>8.3476560000000006</v>
      </c>
      <c r="E2684" s="3">
        <v>8.421875</v>
      </c>
      <c r="F2684" s="3">
        <v>6.1382279999999998</v>
      </c>
      <c r="G2684">
        <v>69646400</v>
      </c>
      <c r="H2684" s="3" t="str">
        <f>TEXT(MCFT[[#This Row],[Date]],"dddd")</f>
        <v>Friday</v>
      </c>
      <c r="I2684" s="3">
        <f>MCFT[[#This Row],[Open]]-MCFT[[#This Row],[Close]]</f>
        <v>-4.6875E-2</v>
      </c>
      <c r="J2684" s="3">
        <f>INDEX(AAPL!$J:$J,MATCH(A:A,AAPL!$A:$A,0),1)</f>
        <v>-2.2320000000000118E-3</v>
      </c>
      <c r="K2684" s="3" t="str">
        <f>IF(MCFT[[#This Row],[Day Change]]&gt;0,"UP","DOWN")</f>
        <v>DOWN</v>
      </c>
      <c r="L2684" s="9">
        <f>_xlfn.RANK.EQ(MCFT[[#This Row],[Date]],A:A,1)</f>
        <v>2683</v>
      </c>
      <c r="M2684" s="10">
        <f>_xlfn.RANK.AVG(MCFT[[#This Row],[Same change on date for AAPL]],AAPL,1)</f>
        <v>3940.5</v>
      </c>
      <c r="N2684" s="2">
        <f>MCFT[[#This Row],[Close]]/MCFT[[#This Row],[Open]]</f>
        <v>1.0055970149253732</v>
      </c>
    </row>
    <row r="2685" spans="1:14" x14ac:dyDescent="0.25">
      <c r="A2685" s="1">
        <v>35359</v>
      </c>
      <c r="B2685" s="3">
        <v>8.421875</v>
      </c>
      <c r="C2685" s="3">
        <v>8.5</v>
      </c>
      <c r="D2685" s="3">
        <v>8.34375</v>
      </c>
      <c r="E2685" s="3">
        <v>8.375</v>
      </c>
      <c r="F2685" s="3">
        <v>6.1040619999999999</v>
      </c>
      <c r="G2685">
        <v>71401600</v>
      </c>
      <c r="H2685" s="3" t="str">
        <f>TEXT(MCFT[[#This Row],[Date]],"dddd")</f>
        <v>Monday</v>
      </c>
      <c r="I2685" s="3">
        <f>MCFT[[#This Row],[Open]]-MCFT[[#This Row],[Close]]</f>
        <v>4.6875E-2</v>
      </c>
      <c r="J2685" s="3">
        <f>INDEX(AAPL!$J:$J,MATCH(A:A,AAPL!$A:$A,0),1)</f>
        <v>3.125E-2</v>
      </c>
      <c r="K2685" s="3" t="str">
        <f>IF(MCFT[[#This Row],[Day Change]]&gt;0,"UP","DOWN")</f>
        <v>UP</v>
      </c>
      <c r="L2685" s="9">
        <f>_xlfn.RANK.EQ(MCFT[[#This Row],[Date]],A:A,1)</f>
        <v>2684</v>
      </c>
      <c r="M2685" s="10">
        <f>_xlfn.RANK.AVG(MCFT[[#This Row],[Same change on date for AAPL]],AAPL,1)</f>
        <v>5817.5</v>
      </c>
      <c r="N2685" s="2">
        <f>MCFT[[#This Row],[Close]]/MCFT[[#This Row],[Open]]</f>
        <v>0.99443413729128016</v>
      </c>
    </row>
    <row r="2686" spans="1:14" x14ac:dyDescent="0.25">
      <c r="A2686" s="1">
        <v>35360</v>
      </c>
      <c r="B2686" s="3">
        <v>8.3203130000000005</v>
      </c>
      <c r="C2686" s="3">
        <v>8.3359380000000005</v>
      </c>
      <c r="D2686" s="3">
        <v>8.203125</v>
      </c>
      <c r="E2686" s="3">
        <v>8.28125</v>
      </c>
      <c r="F2686" s="3">
        <v>6.0357339999999997</v>
      </c>
      <c r="G2686">
        <v>113806400</v>
      </c>
      <c r="H2686" s="3" t="str">
        <f>TEXT(MCFT[[#This Row],[Date]],"dddd")</f>
        <v>Tuesday</v>
      </c>
      <c r="I2686" s="3">
        <f>MCFT[[#This Row],[Open]]-MCFT[[#This Row],[Close]]</f>
        <v>3.9063000000000514E-2</v>
      </c>
      <c r="J2686" s="3">
        <f>INDEX(AAPL!$J:$J,MATCH(A:A,AAPL!$A:$A,0),1)</f>
        <v>2.6785999999999976E-2</v>
      </c>
      <c r="K2686" s="3" t="str">
        <f>IF(MCFT[[#This Row],[Day Change]]&gt;0,"UP","DOWN")</f>
        <v>UP</v>
      </c>
      <c r="L2686" s="9">
        <f>_xlfn.RANK.EQ(MCFT[[#This Row],[Date]],A:A,1)</f>
        <v>2685</v>
      </c>
      <c r="M2686" s="10">
        <f>_xlfn.RANK.AVG(MCFT[[#This Row],[Same change on date for AAPL]],AAPL,1)</f>
        <v>5686</v>
      </c>
      <c r="N2686" s="2">
        <f>MCFT[[#This Row],[Close]]/MCFT[[#This Row],[Open]]</f>
        <v>0.99530510450748666</v>
      </c>
    </row>
    <row r="2687" spans="1:14" x14ac:dyDescent="0.25">
      <c r="A2687" s="1">
        <v>35361</v>
      </c>
      <c r="B2687" s="3">
        <v>8.2890630000000005</v>
      </c>
      <c r="C2687" s="3">
        <v>8.421875</v>
      </c>
      <c r="D2687" s="3">
        <v>8.234375</v>
      </c>
      <c r="E2687" s="3">
        <v>8.40625</v>
      </c>
      <c r="F2687" s="3">
        <v>6.1268399999999996</v>
      </c>
      <c r="G2687">
        <v>67443200</v>
      </c>
      <c r="H2687" s="3" t="str">
        <f>TEXT(MCFT[[#This Row],[Date]],"dddd")</f>
        <v>Wednesday</v>
      </c>
      <c r="I2687" s="3">
        <f>MCFT[[#This Row],[Open]]-MCFT[[#This Row],[Close]]</f>
        <v>-0.11718699999999949</v>
      </c>
      <c r="J2687" s="3">
        <f>INDEX(AAPL!$J:$J,MATCH(A:A,AAPL!$A:$A,0),1)</f>
        <v>0</v>
      </c>
      <c r="K2687" s="3" t="str">
        <f>IF(MCFT[[#This Row],[Day Change]]&gt;0,"UP","DOWN")</f>
        <v>DOWN</v>
      </c>
      <c r="L2687" s="9">
        <f>_xlfn.RANK.EQ(MCFT[[#This Row],[Date]],A:A,1)</f>
        <v>2686</v>
      </c>
      <c r="M2687" s="10">
        <f>_xlfn.RANK.AVG(MCFT[[#This Row],[Same change on date for AAPL]],AAPL,1)</f>
        <v>4124.5</v>
      </c>
      <c r="N2687" s="2">
        <f>MCFT[[#This Row],[Close]]/MCFT[[#This Row],[Open]]</f>
        <v>1.0141375448588097</v>
      </c>
    </row>
    <row r="2688" spans="1:14" x14ac:dyDescent="0.25">
      <c r="A2688" s="1">
        <v>35362</v>
      </c>
      <c r="B2688" s="3">
        <v>8.4296880000000005</v>
      </c>
      <c r="C2688" s="3">
        <v>8.5859380000000005</v>
      </c>
      <c r="D2688" s="3">
        <v>8.3671880000000005</v>
      </c>
      <c r="E2688" s="3">
        <v>8.5390630000000005</v>
      </c>
      <c r="F2688" s="3">
        <v>6.2236399999999996</v>
      </c>
      <c r="G2688">
        <v>81417600</v>
      </c>
      <c r="H2688" s="3" t="str">
        <f>TEXT(MCFT[[#This Row],[Date]],"dddd")</f>
        <v>Thursday</v>
      </c>
      <c r="I2688" s="3">
        <f>MCFT[[#This Row],[Open]]-MCFT[[#This Row],[Close]]</f>
        <v>-0.109375</v>
      </c>
      <c r="J2688" s="3">
        <f>INDEX(AAPL!$J:$J,MATCH(A:A,AAPL!$A:$A,0),1)</f>
        <v>8.928000000000047E-3</v>
      </c>
      <c r="K2688" s="3" t="str">
        <f>IF(MCFT[[#This Row],[Day Change]]&gt;0,"UP","DOWN")</f>
        <v>DOWN</v>
      </c>
      <c r="L2688" s="9">
        <f>_xlfn.RANK.EQ(MCFT[[#This Row],[Date]],A:A,1)</f>
        <v>2687</v>
      </c>
      <c r="M2688" s="10">
        <f>_xlfn.RANK.AVG(MCFT[[#This Row],[Same change on date for AAPL]],AAPL,1)</f>
        <v>4659.5</v>
      </c>
      <c r="N2688" s="2">
        <f>MCFT[[#This Row],[Close]]/MCFT[[#This Row],[Open]]</f>
        <v>1.0129749760607984</v>
      </c>
    </row>
    <row r="2689" spans="1:14" x14ac:dyDescent="0.25">
      <c r="A2689" s="1">
        <v>35363</v>
      </c>
      <c r="B2689" s="3">
        <v>8.5390630000000005</v>
      </c>
      <c r="C2689" s="3">
        <v>8.6171880000000005</v>
      </c>
      <c r="D2689" s="3">
        <v>8.5078130000000005</v>
      </c>
      <c r="E2689" s="3">
        <v>8.5273439999999994</v>
      </c>
      <c r="F2689" s="3">
        <v>6.2150970000000001</v>
      </c>
      <c r="G2689">
        <v>53084800</v>
      </c>
      <c r="H2689" s="3" t="str">
        <f>TEXT(MCFT[[#This Row],[Date]],"dddd")</f>
        <v>Friday</v>
      </c>
      <c r="I2689" s="3">
        <f>MCFT[[#This Row],[Open]]-MCFT[[#This Row],[Close]]</f>
        <v>1.1719000000001145E-2</v>
      </c>
      <c r="J2689" s="3">
        <f>INDEX(AAPL!$J:$J,MATCH(A:A,AAPL!$A:$A,0),1)</f>
        <v>1.3392999999999988E-2</v>
      </c>
      <c r="K2689" s="3" t="str">
        <f>IF(MCFT[[#This Row],[Day Change]]&gt;0,"UP","DOWN")</f>
        <v>UP</v>
      </c>
      <c r="L2689" s="9">
        <f>_xlfn.RANK.EQ(MCFT[[#This Row],[Date]],A:A,1)</f>
        <v>2688</v>
      </c>
      <c r="M2689" s="10">
        <f>_xlfn.RANK.AVG(MCFT[[#This Row],[Same change on date for AAPL]],AAPL,1)</f>
        <v>5018.5</v>
      </c>
      <c r="N2689" s="2">
        <f>MCFT[[#This Row],[Close]]/MCFT[[#This Row],[Open]]</f>
        <v>0.99862760117825555</v>
      </c>
    </row>
    <row r="2690" spans="1:14" x14ac:dyDescent="0.25">
      <c r="A2690" s="1">
        <v>35366</v>
      </c>
      <c r="B2690" s="3">
        <v>8.5429689999999994</v>
      </c>
      <c r="C2690" s="3">
        <v>8.6015630000000005</v>
      </c>
      <c r="D2690" s="3">
        <v>8.515625</v>
      </c>
      <c r="E2690" s="3">
        <v>8.5390630000000005</v>
      </c>
      <c r="F2690" s="3">
        <v>6.2236399999999996</v>
      </c>
      <c r="G2690">
        <v>51240000</v>
      </c>
      <c r="H2690" s="3" t="str">
        <f>TEXT(MCFT[[#This Row],[Date]],"dddd")</f>
        <v>Monday</v>
      </c>
      <c r="I2690" s="3">
        <f>MCFT[[#This Row],[Open]]-MCFT[[#This Row],[Close]]</f>
        <v>3.9059999999988548E-3</v>
      </c>
      <c r="J2690" s="3">
        <f>INDEX(AAPL!$J:$J,MATCH(A:A,AAPL!$A:$A,0),1)</f>
        <v>2.2321000000000035E-2</v>
      </c>
      <c r="K2690" s="3" t="str">
        <f>IF(MCFT[[#This Row],[Day Change]]&gt;0,"UP","DOWN")</f>
        <v>UP</v>
      </c>
      <c r="L2690" s="9">
        <f>_xlfn.RANK.EQ(MCFT[[#This Row],[Date]],A:A,1)</f>
        <v>2689</v>
      </c>
      <c r="M2690" s="10">
        <f>_xlfn.RANK.AVG(MCFT[[#This Row],[Same change on date for AAPL]],AAPL,1)</f>
        <v>5479</v>
      </c>
      <c r="N2690" s="2">
        <f>MCFT[[#This Row],[Close]]/MCFT[[#This Row],[Open]]</f>
        <v>0.99954278190638424</v>
      </c>
    </row>
    <row r="2691" spans="1:14" x14ac:dyDescent="0.25">
      <c r="A2691" s="1">
        <v>35367</v>
      </c>
      <c r="B2691" s="3">
        <v>8.5546880000000005</v>
      </c>
      <c r="C2691" s="3">
        <v>8.5859380000000005</v>
      </c>
      <c r="D2691" s="3">
        <v>8.4296880000000005</v>
      </c>
      <c r="E2691" s="3">
        <v>8.4609380000000005</v>
      </c>
      <c r="F2691" s="3">
        <v>6.1666980000000002</v>
      </c>
      <c r="G2691">
        <v>66756800</v>
      </c>
      <c r="H2691" s="3" t="str">
        <f>TEXT(MCFT[[#This Row],[Date]],"dddd")</f>
        <v>Tuesday</v>
      </c>
      <c r="I2691" s="3">
        <f>MCFT[[#This Row],[Open]]-MCFT[[#This Row],[Close]]</f>
        <v>9.375E-2</v>
      </c>
      <c r="J2691" s="3">
        <f>INDEX(AAPL!$J:$J,MATCH(A:A,AAPL!$A:$A,0),1)</f>
        <v>4.9107000000000012E-2</v>
      </c>
      <c r="K2691" s="3" t="str">
        <f>IF(MCFT[[#This Row],[Day Change]]&gt;0,"UP","DOWN")</f>
        <v>UP</v>
      </c>
      <c r="L2691" s="9">
        <f>_xlfn.RANK.EQ(MCFT[[#This Row],[Date]],A:A,1)</f>
        <v>2690</v>
      </c>
      <c r="M2691" s="10">
        <f>_xlfn.RANK.AVG(MCFT[[#This Row],[Same change on date for AAPL]],AAPL,1)</f>
        <v>6270.5</v>
      </c>
      <c r="N2691" s="2">
        <f>MCFT[[#This Row],[Close]]/MCFT[[#This Row],[Open]]</f>
        <v>0.98904109653093131</v>
      </c>
    </row>
    <row r="2692" spans="1:14" x14ac:dyDescent="0.25">
      <c r="A2692" s="1">
        <v>35368</v>
      </c>
      <c r="B2692" s="3">
        <v>8.4609380000000005</v>
      </c>
      <c r="C2692" s="3">
        <v>8.5625</v>
      </c>
      <c r="D2692" s="3">
        <v>8.4296880000000005</v>
      </c>
      <c r="E2692" s="3">
        <v>8.515625</v>
      </c>
      <c r="F2692" s="3">
        <v>6.2065570000000001</v>
      </c>
      <c r="G2692">
        <v>60526400</v>
      </c>
      <c r="H2692" s="3" t="str">
        <f>TEXT(MCFT[[#This Row],[Date]],"dddd")</f>
        <v>Wednesday</v>
      </c>
      <c r="I2692" s="3">
        <f>MCFT[[#This Row],[Open]]-MCFT[[#This Row],[Close]]</f>
        <v>-5.4686999999999486E-2</v>
      </c>
      <c r="J2692" s="3">
        <f>INDEX(AAPL!$J:$J,MATCH(A:A,AAPL!$A:$A,0),1)</f>
        <v>2.2321999999999953E-2</v>
      </c>
      <c r="K2692" s="3" t="str">
        <f>IF(MCFT[[#This Row],[Day Change]]&gt;0,"UP","DOWN")</f>
        <v>DOWN</v>
      </c>
      <c r="L2692" s="9">
        <f>_xlfn.RANK.EQ(MCFT[[#This Row],[Date]],A:A,1)</f>
        <v>2691</v>
      </c>
      <c r="M2692" s="10">
        <f>_xlfn.RANK.AVG(MCFT[[#This Row],[Same change on date for AAPL]],AAPL,1)</f>
        <v>5525</v>
      </c>
      <c r="N2692" s="2">
        <f>MCFT[[#This Row],[Close]]/MCFT[[#This Row],[Open]]</f>
        <v>1.006463467762085</v>
      </c>
    </row>
    <row r="2693" spans="1:14" x14ac:dyDescent="0.25">
      <c r="A2693" s="1">
        <v>35369</v>
      </c>
      <c r="B2693" s="3">
        <v>8.5234380000000005</v>
      </c>
      <c r="C2693" s="3">
        <v>8.5859380000000005</v>
      </c>
      <c r="D2693" s="3">
        <v>8.5078130000000005</v>
      </c>
      <c r="E2693" s="3">
        <v>8.578125</v>
      </c>
      <c r="F2693" s="3">
        <v>6.2521060000000004</v>
      </c>
      <c r="G2693">
        <v>37028800</v>
      </c>
      <c r="H2693" s="3" t="str">
        <f>TEXT(MCFT[[#This Row],[Date]],"dddd")</f>
        <v>Thursday</v>
      </c>
      <c r="I2693" s="3">
        <f>MCFT[[#This Row],[Open]]-MCFT[[#This Row],[Close]]</f>
        <v>-5.4686999999999486E-2</v>
      </c>
      <c r="J2693" s="3">
        <f>INDEX(AAPL!$J:$J,MATCH(A:A,AAPL!$A:$A,0),1)</f>
        <v>8.928000000000047E-3</v>
      </c>
      <c r="K2693" s="3" t="str">
        <f>IF(MCFT[[#This Row],[Day Change]]&gt;0,"UP","DOWN")</f>
        <v>DOWN</v>
      </c>
      <c r="L2693" s="9">
        <f>_xlfn.RANK.EQ(MCFT[[#This Row],[Date]],A:A,1)</f>
        <v>2692</v>
      </c>
      <c r="M2693" s="10">
        <f>_xlfn.RANK.AVG(MCFT[[#This Row],[Same change on date for AAPL]],AAPL,1)</f>
        <v>4659.5</v>
      </c>
      <c r="N2693" s="2">
        <f>MCFT[[#This Row],[Close]]/MCFT[[#This Row],[Open]]</f>
        <v>1.0064160729508445</v>
      </c>
    </row>
    <row r="2694" spans="1:14" x14ac:dyDescent="0.25">
      <c r="A2694" s="1">
        <v>35370</v>
      </c>
      <c r="B2694" s="3">
        <v>8.578125</v>
      </c>
      <c r="C2694" s="3">
        <v>8.671875</v>
      </c>
      <c r="D2694" s="3">
        <v>8.53125</v>
      </c>
      <c r="E2694" s="3">
        <v>8.5859380000000005</v>
      </c>
      <c r="F2694" s="3">
        <v>6.2578009999999997</v>
      </c>
      <c r="G2694">
        <v>56531200</v>
      </c>
      <c r="H2694" s="3" t="str">
        <f>TEXT(MCFT[[#This Row],[Date]],"dddd")</f>
        <v>Friday</v>
      </c>
      <c r="I2694" s="3">
        <f>MCFT[[#This Row],[Open]]-MCFT[[#This Row],[Close]]</f>
        <v>-7.813000000000514E-3</v>
      </c>
      <c r="J2694" s="3">
        <f>INDEX(AAPL!$J:$J,MATCH(A:A,AAPL!$A:$A,0),1)</f>
        <v>-3.125E-2</v>
      </c>
      <c r="K2694" s="3" t="str">
        <f>IF(MCFT[[#This Row],[Day Change]]&gt;0,"UP","DOWN")</f>
        <v>DOWN</v>
      </c>
      <c r="L2694" s="9">
        <f>_xlfn.RANK.EQ(MCFT[[#This Row],[Date]],A:A,1)</f>
        <v>2693</v>
      </c>
      <c r="M2694" s="10">
        <f>_xlfn.RANK.AVG(MCFT[[#This Row],[Same change on date for AAPL]],AAPL,1)</f>
        <v>2473</v>
      </c>
      <c r="N2694" s="2">
        <f>MCFT[[#This Row],[Close]]/MCFT[[#This Row],[Open]]</f>
        <v>1.0009108051001823</v>
      </c>
    </row>
    <row r="2695" spans="1:14" x14ac:dyDescent="0.25">
      <c r="A2695" s="1">
        <v>35373</v>
      </c>
      <c r="B2695" s="3">
        <v>8.578125</v>
      </c>
      <c r="C2695" s="3">
        <v>8.6484380000000005</v>
      </c>
      <c r="D2695" s="3">
        <v>8.546875</v>
      </c>
      <c r="E2695" s="3">
        <v>8.625</v>
      </c>
      <c r="F2695" s="3">
        <v>6.2862730000000004</v>
      </c>
      <c r="G2695">
        <v>36006400</v>
      </c>
      <c r="H2695" s="3" t="str">
        <f>TEXT(MCFT[[#This Row],[Date]],"dddd")</f>
        <v>Monday</v>
      </c>
      <c r="I2695" s="3">
        <f>MCFT[[#This Row],[Open]]-MCFT[[#This Row],[Close]]</f>
        <v>-4.6875E-2</v>
      </c>
      <c r="J2695" s="3">
        <f>INDEX(AAPL!$J:$J,MATCH(A:A,AAPL!$A:$A,0),1)</f>
        <v>0</v>
      </c>
      <c r="K2695" s="3" t="str">
        <f>IF(MCFT[[#This Row],[Day Change]]&gt;0,"UP","DOWN")</f>
        <v>DOWN</v>
      </c>
      <c r="L2695" s="9">
        <f>_xlfn.RANK.EQ(MCFT[[#This Row],[Date]],A:A,1)</f>
        <v>2694</v>
      </c>
      <c r="M2695" s="10">
        <f>_xlfn.RANK.AVG(MCFT[[#This Row],[Same change on date for AAPL]],AAPL,1)</f>
        <v>4124.5</v>
      </c>
      <c r="N2695" s="2">
        <f>MCFT[[#This Row],[Close]]/MCFT[[#This Row],[Open]]</f>
        <v>1.0054644808743169</v>
      </c>
    </row>
    <row r="2696" spans="1:14" x14ac:dyDescent="0.25">
      <c r="A2696" s="1">
        <v>35374</v>
      </c>
      <c r="B2696" s="3">
        <v>8.65625</v>
      </c>
      <c r="C2696" s="3">
        <v>8.84375</v>
      </c>
      <c r="D2696" s="3">
        <v>8.6445310000000006</v>
      </c>
      <c r="E2696" s="3">
        <v>8.84375</v>
      </c>
      <c r="F2696" s="3">
        <v>6.4457079999999998</v>
      </c>
      <c r="G2696">
        <v>86417600</v>
      </c>
      <c r="H2696" s="3" t="str">
        <f>TEXT(MCFT[[#This Row],[Date]],"dddd")</f>
        <v>Tuesday</v>
      </c>
      <c r="I2696" s="3">
        <f>MCFT[[#This Row],[Open]]-MCFT[[#This Row],[Close]]</f>
        <v>-0.1875</v>
      </c>
      <c r="J2696" s="3">
        <f>INDEX(AAPL!$J:$J,MATCH(A:A,AAPL!$A:$A,0),1)</f>
        <v>-3.5714000000000024E-2</v>
      </c>
      <c r="K2696" s="3" t="str">
        <f>IF(MCFT[[#This Row],[Day Change]]&gt;0,"UP","DOWN")</f>
        <v>DOWN</v>
      </c>
      <c r="L2696" s="9">
        <f>_xlfn.RANK.EQ(MCFT[[#This Row],[Date]],A:A,1)</f>
        <v>2695</v>
      </c>
      <c r="M2696" s="10">
        <f>_xlfn.RANK.AVG(MCFT[[#This Row],[Same change on date for AAPL]],AAPL,1)</f>
        <v>2341.5</v>
      </c>
      <c r="N2696" s="2">
        <f>MCFT[[#This Row],[Close]]/MCFT[[#This Row],[Open]]</f>
        <v>1.0216606498194947</v>
      </c>
    </row>
    <row r="2697" spans="1:14" x14ac:dyDescent="0.25">
      <c r="A2697" s="1">
        <v>35375</v>
      </c>
      <c r="B2697" s="3">
        <v>8.8359380000000005</v>
      </c>
      <c r="C2697" s="3">
        <v>9.03125</v>
      </c>
      <c r="D2697" s="3">
        <v>8.8125</v>
      </c>
      <c r="E2697" s="3">
        <v>9.03125</v>
      </c>
      <c r="F2697" s="3">
        <v>6.5823660000000004</v>
      </c>
      <c r="G2697">
        <v>71438400</v>
      </c>
      <c r="H2697" s="3" t="str">
        <f>TEXT(MCFT[[#This Row],[Date]],"dddd")</f>
        <v>Wednesday</v>
      </c>
      <c r="I2697" s="3">
        <f>MCFT[[#This Row],[Open]]-MCFT[[#This Row],[Close]]</f>
        <v>-0.19531199999999949</v>
      </c>
      <c r="J2697" s="3">
        <f>INDEX(AAPL!$J:$J,MATCH(A:A,AAPL!$A:$A,0),1)</f>
        <v>4.4649999999999412E-3</v>
      </c>
      <c r="K2697" s="3" t="str">
        <f>IF(MCFT[[#This Row],[Day Change]]&gt;0,"UP","DOWN")</f>
        <v>DOWN</v>
      </c>
      <c r="L2697" s="9">
        <f>_xlfn.RANK.EQ(MCFT[[#This Row],[Date]],A:A,1)</f>
        <v>2696</v>
      </c>
      <c r="M2697" s="10">
        <f>_xlfn.RANK.AVG(MCFT[[#This Row],[Same change on date for AAPL]],AAPL,1)</f>
        <v>4478.5</v>
      </c>
      <c r="N2697" s="2">
        <f>MCFT[[#This Row],[Close]]/MCFT[[#This Row],[Open]]</f>
        <v>1.0221042746112523</v>
      </c>
    </row>
    <row r="2698" spans="1:14" x14ac:dyDescent="0.25">
      <c r="A2698" s="1">
        <v>35376</v>
      </c>
      <c r="B2698" s="3">
        <v>9.046875</v>
      </c>
      <c r="C2698" s="3">
        <v>9.1328130000000005</v>
      </c>
      <c r="D2698" s="3">
        <v>8.9453130000000005</v>
      </c>
      <c r="E2698" s="3">
        <v>8.96875</v>
      </c>
      <c r="F2698" s="3">
        <v>6.5368130000000004</v>
      </c>
      <c r="G2698">
        <v>76742400</v>
      </c>
      <c r="H2698" s="3" t="str">
        <f>TEXT(MCFT[[#This Row],[Date]],"dddd")</f>
        <v>Thursday</v>
      </c>
      <c r="I2698" s="3">
        <f>MCFT[[#This Row],[Open]]-MCFT[[#This Row],[Close]]</f>
        <v>7.8125E-2</v>
      </c>
      <c r="J2698" s="3">
        <f>INDEX(AAPL!$J:$J,MATCH(A:A,AAPL!$A:$A,0),1)</f>
        <v>-1.7857000000000012E-2</v>
      </c>
      <c r="K2698" s="3" t="str">
        <f>IF(MCFT[[#This Row],[Day Change]]&gt;0,"UP","DOWN")</f>
        <v>UP</v>
      </c>
      <c r="L2698" s="9">
        <f>_xlfn.RANK.EQ(MCFT[[#This Row],[Date]],A:A,1)</f>
        <v>2697</v>
      </c>
      <c r="M2698" s="10">
        <f>_xlfn.RANK.AVG(MCFT[[#This Row],[Same change on date for AAPL]],AAPL,1)</f>
        <v>2994</v>
      </c>
      <c r="N2698" s="2">
        <f>MCFT[[#This Row],[Close]]/MCFT[[#This Row],[Open]]</f>
        <v>0.99136442141623493</v>
      </c>
    </row>
    <row r="2699" spans="1:14" x14ac:dyDescent="0.25">
      <c r="A2699" s="1">
        <v>35377</v>
      </c>
      <c r="B2699" s="3">
        <v>8.9609380000000005</v>
      </c>
      <c r="C2699" s="3">
        <v>8.96875</v>
      </c>
      <c r="D2699" s="3">
        <v>8.84375</v>
      </c>
      <c r="E2699" s="3">
        <v>8.96875</v>
      </c>
      <c r="F2699" s="3">
        <v>6.5368130000000004</v>
      </c>
      <c r="G2699">
        <v>67369600</v>
      </c>
      <c r="H2699" s="3" t="str">
        <f>TEXT(MCFT[[#This Row],[Date]],"dddd")</f>
        <v>Friday</v>
      </c>
      <c r="I2699" s="3">
        <f>MCFT[[#This Row],[Open]]-MCFT[[#This Row],[Close]]</f>
        <v>-7.811999999999486E-3</v>
      </c>
      <c r="J2699" s="3">
        <f>INDEX(AAPL!$J:$J,MATCH(A:A,AAPL!$A:$A,0),1)</f>
        <v>-1.3392999999999988E-2</v>
      </c>
      <c r="K2699" s="3" t="str">
        <f>IF(MCFT[[#This Row],[Day Change]]&gt;0,"UP","DOWN")</f>
        <v>DOWN</v>
      </c>
      <c r="L2699" s="9">
        <f>_xlfn.RANK.EQ(MCFT[[#This Row],[Date]],A:A,1)</f>
        <v>2698</v>
      </c>
      <c r="M2699" s="10">
        <f>_xlfn.RANK.AVG(MCFT[[#This Row],[Same change on date for AAPL]],AAPL,1)</f>
        <v>3219.5</v>
      </c>
      <c r="N2699" s="2">
        <f>MCFT[[#This Row],[Close]]/MCFT[[#This Row],[Open]]</f>
        <v>1.0008717837351402</v>
      </c>
    </row>
    <row r="2700" spans="1:14" x14ac:dyDescent="0.25">
      <c r="A2700" s="1">
        <v>35380</v>
      </c>
      <c r="B2700" s="3">
        <v>8.9609380000000005</v>
      </c>
      <c r="C2700" s="3">
        <v>9.046875</v>
      </c>
      <c r="D2700" s="3">
        <v>8.9375</v>
      </c>
      <c r="E2700" s="3">
        <v>8.9765630000000005</v>
      </c>
      <c r="F2700" s="3">
        <v>6.5425060000000004</v>
      </c>
      <c r="G2700">
        <v>38593600</v>
      </c>
      <c r="H2700" s="3" t="str">
        <f>TEXT(MCFT[[#This Row],[Date]],"dddd")</f>
        <v>Monday</v>
      </c>
      <c r="I2700" s="3">
        <f>MCFT[[#This Row],[Open]]-MCFT[[#This Row],[Close]]</f>
        <v>-1.5625E-2</v>
      </c>
      <c r="J2700" s="3">
        <f>INDEX(AAPL!$J:$J,MATCH(A:A,AAPL!$A:$A,0),1)</f>
        <v>1.3392999999999988E-2</v>
      </c>
      <c r="K2700" s="3" t="str">
        <f>IF(MCFT[[#This Row],[Day Change]]&gt;0,"UP","DOWN")</f>
        <v>DOWN</v>
      </c>
      <c r="L2700" s="9">
        <f>_xlfn.RANK.EQ(MCFT[[#This Row],[Date]],A:A,1)</f>
        <v>2699</v>
      </c>
      <c r="M2700" s="10">
        <f>_xlfn.RANK.AVG(MCFT[[#This Row],[Same change on date for AAPL]],AAPL,1)</f>
        <v>5018.5</v>
      </c>
      <c r="N2700" s="2">
        <f>MCFT[[#This Row],[Close]]/MCFT[[#This Row],[Open]]</f>
        <v>1.0017436790657406</v>
      </c>
    </row>
    <row r="2701" spans="1:14" x14ac:dyDescent="0.25">
      <c r="A2701" s="1">
        <v>35381</v>
      </c>
      <c r="B2701" s="3">
        <v>9</v>
      </c>
      <c r="C2701" s="3">
        <v>9.1171880000000005</v>
      </c>
      <c r="D2701" s="3">
        <v>8.84375</v>
      </c>
      <c r="E2701" s="3">
        <v>8.859375</v>
      </c>
      <c r="F2701" s="3">
        <v>6.4570959999999999</v>
      </c>
      <c r="G2701">
        <v>81156800</v>
      </c>
      <c r="H2701" s="3" t="str">
        <f>TEXT(MCFT[[#This Row],[Date]],"dddd")</f>
        <v>Tuesday</v>
      </c>
      <c r="I2701" s="3">
        <f>MCFT[[#This Row],[Open]]-MCFT[[#This Row],[Close]]</f>
        <v>0.140625</v>
      </c>
      <c r="J2701" s="3">
        <f>INDEX(AAPL!$J:$J,MATCH(A:A,AAPL!$A:$A,0),1)</f>
        <v>3.125E-2</v>
      </c>
      <c r="K2701" s="3" t="str">
        <f>IF(MCFT[[#This Row],[Day Change]]&gt;0,"UP","DOWN")</f>
        <v>UP</v>
      </c>
      <c r="L2701" s="9">
        <f>_xlfn.RANK.EQ(MCFT[[#This Row],[Date]],A:A,1)</f>
        <v>2700</v>
      </c>
      <c r="M2701" s="10">
        <f>_xlfn.RANK.AVG(MCFT[[#This Row],[Same change on date for AAPL]],AAPL,1)</f>
        <v>5817.5</v>
      </c>
      <c r="N2701" s="2">
        <f>MCFT[[#This Row],[Close]]/MCFT[[#This Row],[Open]]</f>
        <v>0.984375</v>
      </c>
    </row>
    <row r="2702" spans="1:14" x14ac:dyDescent="0.25">
      <c r="A2702" s="1">
        <v>35382</v>
      </c>
      <c r="B2702" s="3">
        <v>8.9765630000000005</v>
      </c>
      <c r="C2702" s="3">
        <v>9.109375</v>
      </c>
      <c r="D2702" s="3">
        <v>8.9453130000000005</v>
      </c>
      <c r="E2702" s="3">
        <v>9.0625</v>
      </c>
      <c r="F2702" s="3">
        <v>6.605143</v>
      </c>
      <c r="G2702">
        <v>90409600</v>
      </c>
      <c r="H2702" s="3" t="str">
        <f>TEXT(MCFT[[#This Row],[Date]],"dddd")</f>
        <v>Wednesday</v>
      </c>
      <c r="I2702" s="3">
        <f>MCFT[[#This Row],[Open]]-MCFT[[#This Row],[Close]]</f>
        <v>-8.5936999999999486E-2</v>
      </c>
      <c r="J2702" s="3">
        <f>INDEX(AAPL!$J:$J,MATCH(A:A,AAPL!$A:$A,0),1)</f>
        <v>-6.6960000000000353E-3</v>
      </c>
      <c r="K2702" s="3" t="str">
        <f>IF(MCFT[[#This Row],[Day Change]]&gt;0,"UP","DOWN")</f>
        <v>DOWN</v>
      </c>
      <c r="L2702" s="9">
        <f>_xlfn.RANK.EQ(MCFT[[#This Row],[Date]],A:A,1)</f>
        <v>2701</v>
      </c>
      <c r="M2702" s="10">
        <f>_xlfn.RANK.AVG(MCFT[[#This Row],[Same change on date for AAPL]],AAPL,1)</f>
        <v>3685.5</v>
      </c>
      <c r="N2702" s="2">
        <f>MCFT[[#This Row],[Close]]/MCFT[[#This Row],[Open]]</f>
        <v>1.0095734859767596</v>
      </c>
    </row>
    <row r="2703" spans="1:14" x14ac:dyDescent="0.25">
      <c r="A2703" s="1">
        <v>35383</v>
      </c>
      <c r="B2703" s="3">
        <v>9.078125</v>
      </c>
      <c r="C2703" s="3">
        <v>9.3515630000000005</v>
      </c>
      <c r="D2703" s="3">
        <v>9.078125</v>
      </c>
      <c r="E2703" s="3">
        <v>9.3515630000000005</v>
      </c>
      <c r="F2703" s="3">
        <v>6.8158250000000002</v>
      </c>
      <c r="G2703">
        <v>114969600</v>
      </c>
      <c r="H2703" s="3" t="str">
        <f>TEXT(MCFT[[#This Row],[Date]],"dddd")</f>
        <v>Thursday</v>
      </c>
      <c r="I2703" s="3">
        <f>MCFT[[#This Row],[Open]]-MCFT[[#This Row],[Close]]</f>
        <v>-0.27343800000000051</v>
      </c>
      <c r="J2703" s="3">
        <f>INDEX(AAPL!$J:$J,MATCH(A:A,AAPL!$A:$A,0),1)</f>
        <v>-4.4649999999999412E-3</v>
      </c>
      <c r="K2703" s="3" t="str">
        <f>IF(MCFT[[#This Row],[Day Change]]&gt;0,"UP","DOWN")</f>
        <v>DOWN</v>
      </c>
      <c r="L2703" s="9">
        <f>_xlfn.RANK.EQ(MCFT[[#This Row],[Date]],A:A,1)</f>
        <v>2702</v>
      </c>
      <c r="M2703" s="10">
        <f>_xlfn.RANK.AVG(MCFT[[#This Row],[Same change on date for AAPL]],AAPL,1)</f>
        <v>3750.5</v>
      </c>
      <c r="N2703" s="2">
        <f>MCFT[[#This Row],[Close]]/MCFT[[#This Row],[Open]]</f>
        <v>1.0301205370051636</v>
      </c>
    </row>
    <row r="2704" spans="1:14" x14ac:dyDescent="0.25">
      <c r="A2704" s="1">
        <v>35384</v>
      </c>
      <c r="B2704" s="3">
        <v>9.421875</v>
      </c>
      <c r="C2704" s="3">
        <v>9.4296880000000005</v>
      </c>
      <c r="D2704" s="3">
        <v>9.2109380000000005</v>
      </c>
      <c r="E2704" s="3">
        <v>9.3125</v>
      </c>
      <c r="F2704" s="3">
        <v>6.7873530000000004</v>
      </c>
      <c r="G2704">
        <v>104041600</v>
      </c>
      <c r="H2704" s="3" t="str">
        <f>TEXT(MCFT[[#This Row],[Date]],"dddd")</f>
        <v>Friday</v>
      </c>
      <c r="I2704" s="3">
        <f>MCFT[[#This Row],[Open]]-MCFT[[#This Row],[Close]]</f>
        <v>0.109375</v>
      </c>
      <c r="J2704" s="3">
        <f>INDEX(AAPL!$J:$J,MATCH(A:A,AAPL!$A:$A,0),1)</f>
        <v>3.125E-2</v>
      </c>
      <c r="K2704" s="3" t="str">
        <f>IF(MCFT[[#This Row],[Day Change]]&gt;0,"UP","DOWN")</f>
        <v>UP</v>
      </c>
      <c r="L2704" s="9">
        <f>_xlfn.RANK.EQ(MCFT[[#This Row],[Date]],A:A,1)</f>
        <v>2703</v>
      </c>
      <c r="M2704" s="10">
        <f>_xlfn.RANK.AVG(MCFT[[#This Row],[Same change on date for AAPL]],AAPL,1)</f>
        <v>5817.5</v>
      </c>
      <c r="N2704" s="2">
        <f>MCFT[[#This Row],[Close]]/MCFT[[#This Row],[Open]]</f>
        <v>0.988391376451078</v>
      </c>
    </row>
    <row r="2705" spans="1:14" x14ac:dyDescent="0.25">
      <c r="A2705" s="1">
        <v>35387</v>
      </c>
      <c r="B2705" s="3">
        <v>9.3359380000000005</v>
      </c>
      <c r="C2705" s="3">
        <v>9.484375</v>
      </c>
      <c r="D2705" s="3">
        <v>9.2890630000000005</v>
      </c>
      <c r="E2705" s="3">
        <v>9.3984380000000005</v>
      </c>
      <c r="F2705" s="3">
        <v>6.8499879999999997</v>
      </c>
      <c r="G2705">
        <v>98585600</v>
      </c>
      <c r="H2705" s="3" t="str">
        <f>TEXT(MCFT[[#This Row],[Date]],"dddd")</f>
        <v>Monday</v>
      </c>
      <c r="I2705" s="3">
        <f>MCFT[[#This Row],[Open]]-MCFT[[#This Row],[Close]]</f>
        <v>-6.25E-2</v>
      </c>
      <c r="J2705" s="3">
        <f>INDEX(AAPL!$J:$J,MATCH(A:A,AAPL!$A:$A,0),1)</f>
        <v>8.928000000000047E-3</v>
      </c>
      <c r="K2705" s="3" t="str">
        <f>IF(MCFT[[#This Row],[Day Change]]&gt;0,"UP","DOWN")</f>
        <v>DOWN</v>
      </c>
      <c r="L2705" s="9">
        <f>_xlfn.RANK.EQ(MCFT[[#This Row],[Date]],A:A,1)</f>
        <v>2704</v>
      </c>
      <c r="M2705" s="10">
        <f>_xlfn.RANK.AVG(MCFT[[#This Row],[Same change on date for AAPL]],AAPL,1)</f>
        <v>4659.5</v>
      </c>
      <c r="N2705" s="2">
        <f>MCFT[[#This Row],[Close]]/MCFT[[#This Row],[Open]]</f>
        <v>1.006694560310919</v>
      </c>
    </row>
    <row r="2706" spans="1:14" x14ac:dyDescent="0.25">
      <c r="A2706" s="1">
        <v>35388</v>
      </c>
      <c r="B2706" s="3">
        <v>9.40625</v>
      </c>
      <c r="C2706" s="3">
        <v>9.7421880000000005</v>
      </c>
      <c r="D2706" s="3">
        <v>9.390625</v>
      </c>
      <c r="E2706" s="3">
        <v>9.7421880000000005</v>
      </c>
      <c r="F2706" s="3">
        <v>7.1005289999999999</v>
      </c>
      <c r="G2706">
        <v>104739200</v>
      </c>
      <c r="H2706" s="3" t="str">
        <f>TEXT(MCFT[[#This Row],[Date]],"dddd")</f>
        <v>Tuesday</v>
      </c>
      <c r="I2706" s="3">
        <f>MCFT[[#This Row],[Open]]-MCFT[[#This Row],[Close]]</f>
        <v>-0.33593800000000051</v>
      </c>
      <c r="J2706" s="3">
        <f>INDEX(AAPL!$J:$J,MATCH(A:A,AAPL!$A:$A,0),1)</f>
        <v>0</v>
      </c>
      <c r="K2706" s="3" t="str">
        <f>IF(MCFT[[#This Row],[Day Change]]&gt;0,"UP","DOWN")</f>
        <v>DOWN</v>
      </c>
      <c r="L2706" s="9">
        <f>_xlfn.RANK.EQ(MCFT[[#This Row],[Date]],A:A,1)</f>
        <v>2705</v>
      </c>
      <c r="M2706" s="10">
        <f>_xlfn.RANK.AVG(MCFT[[#This Row],[Same change on date for AAPL]],AAPL,1)</f>
        <v>4124.5</v>
      </c>
      <c r="N2706" s="2">
        <f>MCFT[[#This Row],[Close]]/MCFT[[#This Row],[Open]]</f>
        <v>1.035714338870432</v>
      </c>
    </row>
    <row r="2707" spans="1:14" x14ac:dyDescent="0.25">
      <c r="A2707" s="1">
        <v>35389</v>
      </c>
      <c r="B2707" s="3">
        <v>9.75</v>
      </c>
      <c r="C2707" s="3">
        <v>9.875</v>
      </c>
      <c r="D2707" s="3">
        <v>9.578125</v>
      </c>
      <c r="E2707" s="3">
        <v>9.578125</v>
      </c>
      <c r="F2707" s="3">
        <v>6.9809549999999998</v>
      </c>
      <c r="G2707">
        <v>123857600</v>
      </c>
      <c r="H2707" s="3" t="str">
        <f>TEXT(MCFT[[#This Row],[Date]],"dddd")</f>
        <v>Wednesday</v>
      </c>
      <c r="I2707" s="3">
        <f>MCFT[[#This Row],[Open]]-MCFT[[#This Row],[Close]]</f>
        <v>0.171875</v>
      </c>
      <c r="J2707" s="3">
        <f>INDEX(AAPL!$J:$J,MATCH(A:A,AAPL!$A:$A,0),1)</f>
        <v>-4.4640000000000235E-3</v>
      </c>
      <c r="K2707" s="3" t="str">
        <f>IF(MCFT[[#This Row],[Day Change]]&gt;0,"UP","DOWN")</f>
        <v>UP</v>
      </c>
      <c r="L2707" s="9">
        <f>_xlfn.RANK.EQ(MCFT[[#This Row],[Date]],A:A,1)</f>
        <v>2706</v>
      </c>
      <c r="M2707" s="10">
        <f>_xlfn.RANK.AVG(MCFT[[#This Row],[Same change on date for AAPL]],AAPL,1)</f>
        <v>3822</v>
      </c>
      <c r="N2707" s="2">
        <f>MCFT[[#This Row],[Close]]/MCFT[[#This Row],[Open]]</f>
        <v>0.98237179487179482</v>
      </c>
    </row>
    <row r="2708" spans="1:14" x14ac:dyDescent="0.25">
      <c r="A2708" s="1">
        <v>35390</v>
      </c>
      <c r="B2708" s="3">
        <v>9.65625</v>
      </c>
      <c r="C2708" s="3">
        <v>9.6640630000000005</v>
      </c>
      <c r="D2708" s="3">
        <v>9.375</v>
      </c>
      <c r="E2708" s="3">
        <v>9.3984380000000005</v>
      </c>
      <c r="F2708" s="3">
        <v>6.8499879999999997</v>
      </c>
      <c r="G2708">
        <v>130718400</v>
      </c>
      <c r="H2708" s="3" t="str">
        <f>TEXT(MCFT[[#This Row],[Date]],"dddd")</f>
        <v>Thursday</v>
      </c>
      <c r="I2708" s="3">
        <f>MCFT[[#This Row],[Open]]-MCFT[[#This Row],[Close]]</f>
        <v>0.25781199999999949</v>
      </c>
      <c r="J2708" s="3">
        <f>INDEX(AAPL!$J:$J,MATCH(A:A,AAPL!$A:$A,0),1)</f>
        <v>1.3392999999999988E-2</v>
      </c>
      <c r="K2708" s="3" t="str">
        <f>IF(MCFT[[#This Row],[Day Change]]&gt;0,"UP","DOWN")</f>
        <v>UP</v>
      </c>
      <c r="L2708" s="9">
        <f>_xlfn.RANK.EQ(MCFT[[#This Row],[Date]],A:A,1)</f>
        <v>2707</v>
      </c>
      <c r="M2708" s="10">
        <f>_xlfn.RANK.AVG(MCFT[[#This Row],[Same change on date for AAPL]],AAPL,1)</f>
        <v>5018.5</v>
      </c>
      <c r="N2708" s="2">
        <f>MCFT[[#This Row],[Close]]/MCFT[[#This Row],[Open]]</f>
        <v>0.97330102265372176</v>
      </c>
    </row>
    <row r="2709" spans="1:14" x14ac:dyDescent="0.25">
      <c r="A2709" s="1">
        <v>35391</v>
      </c>
      <c r="B2709" s="3">
        <v>9.421875</v>
      </c>
      <c r="C2709" s="3">
        <v>9.53125</v>
      </c>
      <c r="D2709" s="3">
        <v>9.3359380000000005</v>
      </c>
      <c r="E2709" s="3">
        <v>9.40625</v>
      </c>
      <c r="F2709" s="3">
        <v>6.855683</v>
      </c>
      <c r="G2709">
        <v>94424000</v>
      </c>
      <c r="H2709" s="3" t="str">
        <f>TEXT(MCFT[[#This Row],[Date]],"dddd")</f>
        <v>Friday</v>
      </c>
      <c r="I2709" s="3">
        <f>MCFT[[#This Row],[Open]]-MCFT[[#This Row],[Close]]</f>
        <v>1.5625E-2</v>
      </c>
      <c r="J2709" s="3">
        <f>INDEX(AAPL!$J:$J,MATCH(A:A,AAPL!$A:$A,0),1)</f>
        <v>-2.6785999999999976E-2</v>
      </c>
      <c r="K2709" s="3" t="str">
        <f>IF(MCFT[[#This Row],[Day Change]]&gt;0,"UP","DOWN")</f>
        <v>UP</v>
      </c>
      <c r="L2709" s="9">
        <f>_xlfn.RANK.EQ(MCFT[[#This Row],[Date]],A:A,1)</f>
        <v>2708</v>
      </c>
      <c r="M2709" s="10">
        <f>_xlfn.RANK.AVG(MCFT[[#This Row],[Same change on date for AAPL]],AAPL,1)</f>
        <v>2610.5</v>
      </c>
      <c r="N2709" s="2">
        <f>MCFT[[#This Row],[Close]]/MCFT[[#This Row],[Open]]</f>
        <v>0.99834162520729686</v>
      </c>
    </row>
    <row r="2710" spans="1:14" x14ac:dyDescent="0.25">
      <c r="A2710" s="1">
        <v>35394</v>
      </c>
      <c r="B2710" s="3">
        <v>9.4453130000000005</v>
      </c>
      <c r="C2710" s="3">
        <v>9.6015630000000005</v>
      </c>
      <c r="D2710" s="3">
        <v>9.40625</v>
      </c>
      <c r="E2710" s="3">
        <v>9.59375</v>
      </c>
      <c r="F2710" s="3">
        <v>6.9923400000000004</v>
      </c>
      <c r="G2710">
        <v>75129600</v>
      </c>
      <c r="H2710" s="3" t="str">
        <f>TEXT(MCFT[[#This Row],[Date]],"dddd")</f>
        <v>Monday</v>
      </c>
      <c r="I2710" s="3">
        <f>MCFT[[#This Row],[Open]]-MCFT[[#This Row],[Close]]</f>
        <v>-0.14843699999999949</v>
      </c>
      <c r="J2710" s="3">
        <f>INDEX(AAPL!$J:$J,MATCH(A:A,AAPL!$A:$A,0),1)</f>
        <v>1.3392999999999988E-2</v>
      </c>
      <c r="K2710" s="3" t="str">
        <f>IF(MCFT[[#This Row],[Day Change]]&gt;0,"UP","DOWN")</f>
        <v>DOWN</v>
      </c>
      <c r="L2710" s="9">
        <f>_xlfn.RANK.EQ(MCFT[[#This Row],[Date]],A:A,1)</f>
        <v>2709</v>
      </c>
      <c r="M2710" s="10">
        <f>_xlfn.RANK.AVG(MCFT[[#This Row],[Same change on date for AAPL]],AAPL,1)</f>
        <v>5018.5</v>
      </c>
      <c r="N2710" s="2">
        <f>MCFT[[#This Row],[Close]]/MCFT[[#This Row],[Open]]</f>
        <v>1.0157154135601434</v>
      </c>
    </row>
    <row r="2711" spans="1:14" x14ac:dyDescent="0.25">
      <c r="A2711" s="1">
        <v>35395</v>
      </c>
      <c r="B2711" s="3">
        <v>9.625</v>
      </c>
      <c r="C2711" s="3">
        <v>9.7109380000000005</v>
      </c>
      <c r="D2711" s="3">
        <v>9.5234380000000005</v>
      </c>
      <c r="E2711" s="3">
        <v>9.609375</v>
      </c>
      <c r="F2711" s="3">
        <v>7.0037289999999999</v>
      </c>
      <c r="G2711">
        <v>108238400</v>
      </c>
      <c r="H2711" s="3" t="str">
        <f>TEXT(MCFT[[#This Row],[Date]],"dddd")</f>
        <v>Tuesday</v>
      </c>
      <c r="I2711" s="3">
        <f>MCFT[[#This Row],[Open]]-MCFT[[#This Row],[Close]]</f>
        <v>1.5625E-2</v>
      </c>
      <c r="J2711" s="3">
        <f>INDEX(AAPL!$J:$J,MATCH(A:A,AAPL!$A:$A,0),1)</f>
        <v>2.2321999999999953E-2</v>
      </c>
      <c r="K2711" s="3" t="str">
        <f>IF(MCFT[[#This Row],[Day Change]]&gt;0,"UP","DOWN")</f>
        <v>UP</v>
      </c>
      <c r="L2711" s="9">
        <f>_xlfn.RANK.EQ(MCFT[[#This Row],[Date]],A:A,1)</f>
        <v>2710</v>
      </c>
      <c r="M2711" s="10">
        <f>_xlfn.RANK.AVG(MCFT[[#This Row],[Same change on date for AAPL]],AAPL,1)</f>
        <v>5525</v>
      </c>
      <c r="N2711" s="2">
        <f>MCFT[[#This Row],[Close]]/MCFT[[#This Row],[Open]]</f>
        <v>0.99837662337662336</v>
      </c>
    </row>
    <row r="2712" spans="1:14" x14ac:dyDescent="0.25">
      <c r="A2712" s="1">
        <v>35396</v>
      </c>
      <c r="B2712" s="3">
        <v>9.6328130000000005</v>
      </c>
      <c r="C2712" s="3">
        <v>9.734375</v>
      </c>
      <c r="D2712" s="3">
        <v>9.609375</v>
      </c>
      <c r="E2712" s="3">
        <v>9.71875</v>
      </c>
      <c r="F2712" s="3">
        <v>7.0834489999999999</v>
      </c>
      <c r="G2712">
        <v>44446400</v>
      </c>
      <c r="H2712" s="3" t="str">
        <f>TEXT(MCFT[[#This Row],[Date]],"dddd")</f>
        <v>Wednesday</v>
      </c>
      <c r="I2712" s="3">
        <f>MCFT[[#This Row],[Open]]-MCFT[[#This Row],[Close]]</f>
        <v>-8.5936999999999486E-2</v>
      </c>
      <c r="J2712" s="3">
        <f>INDEX(AAPL!$J:$J,MATCH(A:A,AAPL!$A:$A,0),1)</f>
        <v>-1.3392999999999988E-2</v>
      </c>
      <c r="K2712" s="3" t="str">
        <f>IF(MCFT[[#This Row],[Day Change]]&gt;0,"UP","DOWN")</f>
        <v>DOWN</v>
      </c>
      <c r="L2712" s="9">
        <f>_xlfn.RANK.EQ(MCFT[[#This Row],[Date]],A:A,1)</f>
        <v>2711</v>
      </c>
      <c r="M2712" s="10">
        <f>_xlfn.RANK.AVG(MCFT[[#This Row],[Same change on date for AAPL]],AAPL,1)</f>
        <v>3219.5</v>
      </c>
      <c r="N2712" s="2">
        <f>MCFT[[#This Row],[Close]]/MCFT[[#This Row],[Open]]</f>
        <v>1.0089212777202257</v>
      </c>
    </row>
    <row r="2713" spans="1:14" x14ac:dyDescent="0.25">
      <c r="A2713" s="1">
        <v>35398</v>
      </c>
      <c r="B2713" s="3">
        <v>9.71875</v>
      </c>
      <c r="C2713" s="3">
        <v>9.8203130000000005</v>
      </c>
      <c r="D2713" s="3">
        <v>9.71875</v>
      </c>
      <c r="E2713" s="3">
        <v>9.8046880000000005</v>
      </c>
      <c r="F2713" s="3">
        <v>7.1460809999999997</v>
      </c>
      <c r="G2713">
        <v>17152000</v>
      </c>
      <c r="H2713" s="3" t="str">
        <f>TEXT(MCFT[[#This Row],[Date]],"dddd")</f>
        <v>Friday</v>
      </c>
      <c r="I2713" s="3">
        <f>MCFT[[#This Row],[Open]]-MCFT[[#This Row],[Close]]</f>
        <v>-8.5938000000000514E-2</v>
      </c>
      <c r="J2713" s="3">
        <f>INDEX(AAPL!$J:$J,MATCH(A:A,AAPL!$A:$A,0),1)</f>
        <v>1.3392999999999988E-2</v>
      </c>
      <c r="K2713" s="3" t="str">
        <f>IF(MCFT[[#This Row],[Day Change]]&gt;0,"UP","DOWN")</f>
        <v>DOWN</v>
      </c>
      <c r="L2713" s="9">
        <f>_xlfn.RANK.EQ(MCFT[[#This Row],[Date]],A:A,1)</f>
        <v>2712</v>
      </c>
      <c r="M2713" s="10">
        <f>_xlfn.RANK.AVG(MCFT[[#This Row],[Same change on date for AAPL]],AAPL,1)</f>
        <v>5018.5</v>
      </c>
      <c r="N2713" s="2">
        <f>MCFT[[#This Row],[Close]]/MCFT[[#This Row],[Open]]</f>
        <v>1.0088424951768489</v>
      </c>
    </row>
    <row r="2714" spans="1:14" x14ac:dyDescent="0.25">
      <c r="A2714" s="1">
        <v>35401</v>
      </c>
      <c r="B2714" s="3">
        <v>9.84375</v>
      </c>
      <c r="C2714" s="3">
        <v>9.859375</v>
      </c>
      <c r="D2714" s="3">
        <v>9.703125</v>
      </c>
      <c r="E2714" s="3">
        <v>9.859375</v>
      </c>
      <c r="F2714" s="3">
        <v>7.1859390000000003</v>
      </c>
      <c r="G2714">
        <v>64502400</v>
      </c>
      <c r="H2714" s="3" t="str">
        <f>TEXT(MCFT[[#This Row],[Date]],"dddd")</f>
        <v>Monday</v>
      </c>
      <c r="I2714" s="3">
        <f>MCFT[[#This Row],[Open]]-MCFT[[#This Row],[Close]]</f>
        <v>-1.5625E-2</v>
      </c>
      <c r="J2714" s="3">
        <f>INDEX(AAPL!$J:$J,MATCH(A:A,AAPL!$A:$A,0),1)</f>
        <v>-3.5714000000000024E-2</v>
      </c>
      <c r="K2714" s="3" t="str">
        <f>IF(MCFT[[#This Row],[Day Change]]&gt;0,"UP","DOWN")</f>
        <v>DOWN</v>
      </c>
      <c r="L2714" s="9">
        <f>_xlfn.RANK.EQ(MCFT[[#This Row],[Date]],A:A,1)</f>
        <v>2713</v>
      </c>
      <c r="M2714" s="10">
        <f>_xlfn.RANK.AVG(MCFT[[#This Row],[Same change on date for AAPL]],AAPL,1)</f>
        <v>2341.5</v>
      </c>
      <c r="N2714" s="2">
        <f>MCFT[[#This Row],[Close]]/MCFT[[#This Row],[Open]]</f>
        <v>1.0015873015873016</v>
      </c>
    </row>
    <row r="2715" spans="1:14" x14ac:dyDescent="0.25">
      <c r="A2715" s="1">
        <v>35402</v>
      </c>
      <c r="B2715" s="3">
        <v>9.8984380000000005</v>
      </c>
      <c r="C2715" s="3">
        <v>9.96875</v>
      </c>
      <c r="D2715" s="3">
        <v>9.6640630000000005</v>
      </c>
      <c r="E2715" s="3">
        <v>9.6679689999999994</v>
      </c>
      <c r="F2715" s="3">
        <v>7.0464349999999998</v>
      </c>
      <c r="G2715">
        <v>77563200</v>
      </c>
      <c r="H2715" s="3" t="str">
        <f>TEXT(MCFT[[#This Row],[Date]],"dddd")</f>
        <v>Tuesday</v>
      </c>
      <c r="I2715" s="3">
        <f>MCFT[[#This Row],[Open]]-MCFT[[#This Row],[Close]]</f>
        <v>0.23046900000000115</v>
      </c>
      <c r="J2715" s="3">
        <f>INDEX(AAPL!$J:$J,MATCH(A:A,AAPL!$A:$A,0),1)</f>
        <v>4.4649999999999412E-3</v>
      </c>
      <c r="K2715" s="3" t="str">
        <f>IF(MCFT[[#This Row],[Day Change]]&gt;0,"UP","DOWN")</f>
        <v>UP</v>
      </c>
      <c r="L2715" s="9">
        <f>_xlfn.RANK.EQ(MCFT[[#This Row],[Date]],A:A,1)</f>
        <v>2714</v>
      </c>
      <c r="M2715" s="10">
        <f>_xlfn.RANK.AVG(MCFT[[#This Row],[Same change on date for AAPL]],AAPL,1)</f>
        <v>4478.5</v>
      </c>
      <c r="N2715" s="2">
        <f>MCFT[[#This Row],[Close]]/MCFT[[#This Row],[Open]]</f>
        <v>0.97671662943183546</v>
      </c>
    </row>
    <row r="2716" spans="1:14" x14ac:dyDescent="0.25">
      <c r="A2716" s="1">
        <v>35403</v>
      </c>
      <c r="B2716" s="3">
        <v>9.6953130000000005</v>
      </c>
      <c r="C2716" s="3">
        <v>9.703125</v>
      </c>
      <c r="D2716" s="3">
        <v>9.5078130000000005</v>
      </c>
      <c r="E2716" s="3">
        <v>9.578125</v>
      </c>
      <c r="F2716" s="3">
        <v>6.9809549999999998</v>
      </c>
      <c r="G2716">
        <v>102542400</v>
      </c>
      <c r="H2716" s="3" t="str">
        <f>TEXT(MCFT[[#This Row],[Date]],"dddd")</f>
        <v>Wednesday</v>
      </c>
      <c r="I2716" s="3">
        <f>MCFT[[#This Row],[Open]]-MCFT[[#This Row],[Close]]</f>
        <v>0.11718800000000051</v>
      </c>
      <c r="J2716" s="3">
        <f>INDEX(AAPL!$J:$J,MATCH(A:A,AAPL!$A:$A,0),1)</f>
        <v>4.4640000000000235E-3</v>
      </c>
      <c r="K2716" s="3" t="str">
        <f>IF(MCFT[[#This Row],[Day Change]]&gt;0,"UP","DOWN")</f>
        <v>UP</v>
      </c>
      <c r="L2716" s="9">
        <f>_xlfn.RANK.EQ(MCFT[[#This Row],[Date]],A:A,1)</f>
        <v>2715</v>
      </c>
      <c r="M2716" s="10">
        <f>_xlfn.RANK.AVG(MCFT[[#This Row],[Same change on date for AAPL]],AAPL,1)</f>
        <v>4414</v>
      </c>
      <c r="N2716" s="2">
        <f>MCFT[[#This Row],[Close]]/MCFT[[#This Row],[Open]]</f>
        <v>0.98791292246057449</v>
      </c>
    </row>
    <row r="2717" spans="1:14" x14ac:dyDescent="0.25">
      <c r="A2717" s="1">
        <v>35404</v>
      </c>
      <c r="B2717" s="3">
        <v>9.5859380000000005</v>
      </c>
      <c r="C2717" s="3">
        <v>9.7109380000000005</v>
      </c>
      <c r="D2717" s="3">
        <v>9.4921880000000005</v>
      </c>
      <c r="E2717" s="3">
        <v>9.5625</v>
      </c>
      <c r="F2717" s="3">
        <v>6.9695669999999996</v>
      </c>
      <c r="G2717">
        <v>74950400</v>
      </c>
      <c r="H2717" s="3" t="str">
        <f>TEXT(MCFT[[#This Row],[Date]],"dddd")</f>
        <v>Thursday</v>
      </c>
      <c r="I2717" s="3">
        <f>MCFT[[#This Row],[Open]]-MCFT[[#This Row],[Close]]</f>
        <v>2.3438000000000514E-2</v>
      </c>
      <c r="J2717" s="3">
        <f>INDEX(AAPL!$J:$J,MATCH(A:A,AAPL!$A:$A,0),1)</f>
        <v>0</v>
      </c>
      <c r="K2717" s="3" t="str">
        <f>IF(MCFT[[#This Row],[Day Change]]&gt;0,"UP","DOWN")</f>
        <v>UP</v>
      </c>
      <c r="L2717" s="9">
        <f>_xlfn.RANK.EQ(MCFT[[#This Row],[Date]],A:A,1)</f>
        <v>2716</v>
      </c>
      <c r="M2717" s="10">
        <f>_xlfn.RANK.AVG(MCFT[[#This Row],[Same change on date for AAPL]],AAPL,1)</f>
        <v>4124.5</v>
      </c>
      <c r="N2717" s="2">
        <f>MCFT[[#This Row],[Close]]/MCFT[[#This Row],[Open]]</f>
        <v>0.99755496019273227</v>
      </c>
    </row>
    <row r="2718" spans="1:14" x14ac:dyDescent="0.25">
      <c r="A2718" s="1">
        <v>35405</v>
      </c>
      <c r="B2718" s="3">
        <v>9.3125</v>
      </c>
      <c r="C2718" s="3">
        <v>9.65625</v>
      </c>
      <c r="D2718" s="3">
        <v>9.2666000000000004</v>
      </c>
      <c r="E2718" s="3">
        <v>9.5546880000000005</v>
      </c>
      <c r="F2718" s="3">
        <v>6.9638720000000003</v>
      </c>
      <c r="G2718">
        <v>110238400</v>
      </c>
      <c r="H2718" s="3" t="str">
        <f>TEXT(MCFT[[#This Row],[Date]],"dddd")</f>
        <v>Friday</v>
      </c>
      <c r="I2718" s="3">
        <f>MCFT[[#This Row],[Open]]-MCFT[[#This Row],[Close]]</f>
        <v>-0.24218800000000051</v>
      </c>
      <c r="J2718" s="3">
        <f>INDEX(AAPL!$J:$J,MATCH(A:A,AAPL!$A:$A,0),1)</f>
        <v>-2.6785000000000059E-2</v>
      </c>
      <c r="K2718" s="3" t="str">
        <f>IF(MCFT[[#This Row],[Day Change]]&gt;0,"UP","DOWN")</f>
        <v>DOWN</v>
      </c>
      <c r="L2718" s="9">
        <f>_xlfn.RANK.EQ(MCFT[[#This Row],[Date]],A:A,1)</f>
        <v>2717</v>
      </c>
      <c r="M2718" s="10">
        <f>_xlfn.RANK.AVG(MCFT[[#This Row],[Same change on date for AAPL]],AAPL,1)</f>
        <v>2662</v>
      </c>
      <c r="N2718" s="2">
        <f>MCFT[[#This Row],[Close]]/MCFT[[#This Row],[Open]]</f>
        <v>1.0260067651006712</v>
      </c>
    </row>
    <row r="2719" spans="1:14" x14ac:dyDescent="0.25">
      <c r="A2719" s="1">
        <v>35408</v>
      </c>
      <c r="B2719" s="3">
        <v>9.796875</v>
      </c>
      <c r="C2719" s="3">
        <v>10.234375</v>
      </c>
      <c r="D2719" s="3">
        <v>9.75</v>
      </c>
      <c r="E2719" s="3">
        <v>10.21875</v>
      </c>
      <c r="F2719" s="3">
        <v>7.4478679999999997</v>
      </c>
      <c r="G2719">
        <v>94718400</v>
      </c>
      <c r="H2719" s="3" t="str">
        <f>TEXT(MCFT[[#This Row],[Date]],"dddd")</f>
        <v>Monday</v>
      </c>
      <c r="I2719" s="3">
        <f>MCFT[[#This Row],[Open]]-MCFT[[#This Row],[Close]]</f>
        <v>-0.421875</v>
      </c>
      <c r="J2719" s="3">
        <f>INDEX(AAPL!$J:$J,MATCH(A:A,AAPL!$A:$A,0),1)</f>
        <v>8.9289999999999647E-3</v>
      </c>
      <c r="K2719" s="3" t="str">
        <f>IF(MCFT[[#This Row],[Day Change]]&gt;0,"UP","DOWN")</f>
        <v>DOWN</v>
      </c>
      <c r="L2719" s="9">
        <f>_xlfn.RANK.EQ(MCFT[[#This Row],[Date]],A:A,1)</f>
        <v>2718</v>
      </c>
      <c r="M2719" s="10">
        <f>_xlfn.RANK.AVG(MCFT[[#This Row],[Same change on date for AAPL]],AAPL,1)</f>
        <v>4768</v>
      </c>
      <c r="N2719" s="2">
        <f>MCFT[[#This Row],[Close]]/MCFT[[#This Row],[Open]]</f>
        <v>1.0430622009569377</v>
      </c>
    </row>
    <row r="2720" spans="1:14" x14ac:dyDescent="0.25">
      <c r="A2720" s="1">
        <v>35409</v>
      </c>
      <c r="B2720" s="3">
        <v>10.546875</v>
      </c>
      <c r="C2720" s="3">
        <v>10.570313000000001</v>
      </c>
      <c r="D2720" s="3">
        <v>10.21875</v>
      </c>
      <c r="E2720" s="3">
        <v>10.234375</v>
      </c>
      <c r="F2720" s="3">
        <v>7.4592559999999999</v>
      </c>
      <c r="G2720">
        <v>125725600</v>
      </c>
      <c r="H2720" s="3" t="str">
        <f>TEXT(MCFT[[#This Row],[Date]],"dddd")</f>
        <v>Tuesday</v>
      </c>
      <c r="I2720" s="3">
        <f>MCFT[[#This Row],[Open]]-MCFT[[#This Row],[Close]]</f>
        <v>0.3125</v>
      </c>
      <c r="J2720" s="3">
        <f>INDEX(AAPL!$J:$J,MATCH(A:A,AAPL!$A:$A,0),1)</f>
        <v>1.3392999999999988E-2</v>
      </c>
      <c r="K2720" s="3" t="str">
        <f>IF(MCFT[[#This Row],[Day Change]]&gt;0,"UP","DOWN")</f>
        <v>UP</v>
      </c>
      <c r="L2720" s="9">
        <f>_xlfn.RANK.EQ(MCFT[[#This Row],[Date]],A:A,1)</f>
        <v>2719</v>
      </c>
      <c r="M2720" s="10">
        <f>_xlfn.RANK.AVG(MCFT[[#This Row],[Same change on date for AAPL]],AAPL,1)</f>
        <v>5018.5</v>
      </c>
      <c r="N2720" s="2">
        <f>MCFT[[#This Row],[Close]]/MCFT[[#This Row],[Open]]</f>
        <v>0.97037037037037033</v>
      </c>
    </row>
    <row r="2721" spans="1:14" x14ac:dyDescent="0.25">
      <c r="A2721" s="1">
        <v>35410</v>
      </c>
      <c r="B2721" s="3">
        <v>10.125</v>
      </c>
      <c r="C2721" s="3">
        <v>10.453125</v>
      </c>
      <c r="D2721" s="3">
        <v>10.015625</v>
      </c>
      <c r="E2721" s="3">
        <v>10.421875</v>
      </c>
      <c r="F2721" s="3">
        <v>7.5959139999999996</v>
      </c>
      <c r="G2721">
        <v>113558400</v>
      </c>
      <c r="H2721" s="3" t="str">
        <f>TEXT(MCFT[[#This Row],[Date]],"dddd")</f>
        <v>Wednesday</v>
      </c>
      <c r="I2721" s="3">
        <f>MCFT[[#This Row],[Open]]-MCFT[[#This Row],[Close]]</f>
        <v>-0.296875</v>
      </c>
      <c r="J2721" s="3">
        <f>INDEX(AAPL!$J:$J,MATCH(A:A,AAPL!$A:$A,0),1)</f>
        <v>-8.9289999999999647E-3</v>
      </c>
      <c r="K2721" s="3" t="str">
        <f>IF(MCFT[[#This Row],[Day Change]]&gt;0,"UP","DOWN")</f>
        <v>DOWN</v>
      </c>
      <c r="L2721" s="9">
        <f>_xlfn.RANK.EQ(MCFT[[#This Row],[Date]],A:A,1)</f>
        <v>2720</v>
      </c>
      <c r="M2721" s="10">
        <f>_xlfn.RANK.AVG(MCFT[[#This Row],[Same change on date for AAPL]],AAPL,1)</f>
        <v>3449.5</v>
      </c>
      <c r="N2721" s="2">
        <f>MCFT[[#This Row],[Close]]/MCFT[[#This Row],[Open]]</f>
        <v>1.029320987654321</v>
      </c>
    </row>
    <row r="2722" spans="1:14" x14ac:dyDescent="0.25">
      <c r="A2722" s="1">
        <v>35411</v>
      </c>
      <c r="B2722" s="3">
        <v>10.625</v>
      </c>
      <c r="C2722" s="3">
        <v>10.65625</v>
      </c>
      <c r="D2722" s="3">
        <v>10.125</v>
      </c>
      <c r="E2722" s="3">
        <v>10.125</v>
      </c>
      <c r="F2722" s="3">
        <v>7.3795380000000002</v>
      </c>
      <c r="G2722">
        <v>78272800</v>
      </c>
      <c r="H2722" s="3" t="str">
        <f>TEXT(MCFT[[#This Row],[Date]],"dddd")</f>
        <v>Thursday</v>
      </c>
      <c r="I2722" s="3">
        <f>MCFT[[#This Row],[Open]]-MCFT[[#This Row],[Close]]</f>
        <v>0.5</v>
      </c>
      <c r="J2722" s="3">
        <f>INDEX(AAPL!$J:$J,MATCH(A:A,AAPL!$A:$A,0),1)</f>
        <v>8.928000000000047E-3</v>
      </c>
      <c r="K2722" s="3" t="str">
        <f>IF(MCFT[[#This Row],[Day Change]]&gt;0,"UP","DOWN")</f>
        <v>UP</v>
      </c>
      <c r="L2722" s="9">
        <f>_xlfn.RANK.EQ(MCFT[[#This Row],[Date]],A:A,1)</f>
        <v>2721</v>
      </c>
      <c r="M2722" s="10">
        <f>_xlfn.RANK.AVG(MCFT[[#This Row],[Same change on date for AAPL]],AAPL,1)</f>
        <v>4659.5</v>
      </c>
      <c r="N2722" s="2">
        <f>MCFT[[#This Row],[Close]]/MCFT[[#This Row],[Open]]</f>
        <v>0.95294117647058818</v>
      </c>
    </row>
    <row r="2723" spans="1:14" x14ac:dyDescent="0.25">
      <c r="A2723" s="1">
        <v>35412</v>
      </c>
      <c r="B2723" s="3">
        <v>10.140625</v>
      </c>
      <c r="C2723" s="3">
        <v>10.25</v>
      </c>
      <c r="D2723" s="3">
        <v>9.9042870000000001</v>
      </c>
      <c r="E2723" s="3">
        <v>10</v>
      </c>
      <c r="F2723" s="3">
        <v>7.2884339999999996</v>
      </c>
      <c r="G2723">
        <v>74532000</v>
      </c>
      <c r="H2723" s="3" t="str">
        <f>TEXT(MCFT[[#This Row],[Date]],"dddd")</f>
        <v>Friday</v>
      </c>
      <c r="I2723" s="3">
        <f>MCFT[[#This Row],[Open]]-MCFT[[#This Row],[Close]]</f>
        <v>0.140625</v>
      </c>
      <c r="J2723" s="3">
        <f>INDEX(AAPL!$J:$J,MATCH(A:A,AAPL!$A:$A,0),1)</f>
        <v>1.7857000000000012E-2</v>
      </c>
      <c r="K2723" s="3" t="str">
        <f>IF(MCFT[[#This Row],[Day Change]]&gt;0,"UP","DOWN")</f>
        <v>UP</v>
      </c>
      <c r="L2723" s="9">
        <f>_xlfn.RANK.EQ(MCFT[[#This Row],[Date]],A:A,1)</f>
        <v>2722</v>
      </c>
      <c r="M2723" s="10">
        <f>_xlfn.RANK.AVG(MCFT[[#This Row],[Same change on date for AAPL]],AAPL,1)</f>
        <v>5249.5</v>
      </c>
      <c r="N2723" s="2">
        <f>MCFT[[#This Row],[Close]]/MCFT[[#This Row],[Open]]</f>
        <v>0.98613251155624038</v>
      </c>
    </row>
    <row r="2724" spans="1:14" x14ac:dyDescent="0.25">
      <c r="A2724" s="1">
        <v>35415</v>
      </c>
      <c r="B2724" s="3">
        <v>10.03125</v>
      </c>
      <c r="C2724" s="3">
        <v>10.09375</v>
      </c>
      <c r="D2724" s="3">
        <v>9.5625</v>
      </c>
      <c r="E2724" s="3">
        <v>9.59375</v>
      </c>
      <c r="F2724" s="3">
        <v>6.9923400000000004</v>
      </c>
      <c r="G2724">
        <v>64883200</v>
      </c>
      <c r="H2724" s="3" t="str">
        <f>TEXT(MCFT[[#This Row],[Date]],"dddd")</f>
        <v>Monday</v>
      </c>
      <c r="I2724" s="3">
        <f>MCFT[[#This Row],[Open]]-MCFT[[#This Row],[Close]]</f>
        <v>0.4375</v>
      </c>
      <c r="J2724" s="3">
        <f>INDEX(AAPL!$J:$J,MATCH(A:A,AAPL!$A:$A,0),1)</f>
        <v>3.125E-2</v>
      </c>
      <c r="K2724" s="3" t="str">
        <f>IF(MCFT[[#This Row],[Day Change]]&gt;0,"UP","DOWN")</f>
        <v>UP</v>
      </c>
      <c r="L2724" s="9">
        <f>_xlfn.RANK.EQ(MCFT[[#This Row],[Date]],A:A,1)</f>
        <v>2723</v>
      </c>
      <c r="M2724" s="10">
        <f>_xlfn.RANK.AVG(MCFT[[#This Row],[Same change on date for AAPL]],AAPL,1)</f>
        <v>5817.5</v>
      </c>
      <c r="N2724" s="2">
        <f>MCFT[[#This Row],[Close]]/MCFT[[#This Row],[Open]]</f>
        <v>0.95638629283489096</v>
      </c>
    </row>
    <row r="2725" spans="1:14" x14ac:dyDescent="0.25">
      <c r="A2725" s="1">
        <v>35416</v>
      </c>
      <c r="B2725" s="3">
        <v>9.578125</v>
      </c>
      <c r="C2725" s="3">
        <v>10.015625</v>
      </c>
      <c r="D2725" s="3">
        <v>9.546875</v>
      </c>
      <c r="E2725" s="3">
        <v>9.984375</v>
      </c>
      <c r="F2725" s="3">
        <v>7.2770460000000003</v>
      </c>
      <c r="G2725">
        <v>68944800</v>
      </c>
      <c r="H2725" s="3" t="str">
        <f>TEXT(MCFT[[#This Row],[Date]],"dddd")</f>
        <v>Tuesday</v>
      </c>
      <c r="I2725" s="3">
        <f>MCFT[[#This Row],[Open]]-MCFT[[#This Row],[Close]]</f>
        <v>-0.40625</v>
      </c>
      <c r="J2725" s="3">
        <f>INDEX(AAPL!$J:$J,MATCH(A:A,AAPL!$A:$A,0),1)</f>
        <v>-4.4640000000000235E-3</v>
      </c>
      <c r="K2725" s="3" t="str">
        <f>IF(MCFT[[#This Row],[Day Change]]&gt;0,"UP","DOWN")</f>
        <v>DOWN</v>
      </c>
      <c r="L2725" s="9">
        <f>_xlfn.RANK.EQ(MCFT[[#This Row],[Date]],A:A,1)</f>
        <v>2724</v>
      </c>
      <c r="M2725" s="10">
        <f>_xlfn.RANK.AVG(MCFT[[#This Row],[Same change on date for AAPL]],AAPL,1)</f>
        <v>3822</v>
      </c>
      <c r="N2725" s="2">
        <f>MCFT[[#This Row],[Close]]/MCFT[[#This Row],[Open]]</f>
        <v>1.0424143556280587</v>
      </c>
    </row>
    <row r="2726" spans="1:14" x14ac:dyDescent="0.25">
      <c r="A2726" s="1">
        <v>35417</v>
      </c>
      <c r="B2726" s="3">
        <v>10.171875</v>
      </c>
      <c r="C2726" s="3">
        <v>10.34375</v>
      </c>
      <c r="D2726" s="3">
        <v>10</v>
      </c>
      <c r="E2726" s="3">
        <v>10.328125</v>
      </c>
      <c r="F2726" s="3">
        <v>7.5275860000000003</v>
      </c>
      <c r="G2726">
        <v>61796800</v>
      </c>
      <c r="H2726" s="3" t="str">
        <f>TEXT(MCFT[[#This Row],[Date]],"dddd")</f>
        <v>Wednesday</v>
      </c>
      <c r="I2726" s="3">
        <f>MCFT[[#This Row],[Open]]-MCFT[[#This Row],[Close]]</f>
        <v>-0.15625</v>
      </c>
      <c r="J2726" s="3">
        <f>INDEX(AAPL!$J:$J,MATCH(A:A,AAPL!$A:$A,0),1)</f>
        <v>-1.3392999999999988E-2</v>
      </c>
      <c r="K2726" s="3" t="str">
        <f>IF(MCFT[[#This Row],[Day Change]]&gt;0,"UP","DOWN")</f>
        <v>DOWN</v>
      </c>
      <c r="L2726" s="9">
        <f>_xlfn.RANK.EQ(MCFT[[#This Row],[Date]],A:A,1)</f>
        <v>2725</v>
      </c>
      <c r="M2726" s="10">
        <f>_xlfn.RANK.AVG(MCFT[[#This Row],[Same change on date for AAPL]],AAPL,1)</f>
        <v>3219.5</v>
      </c>
      <c r="N2726" s="2">
        <f>MCFT[[#This Row],[Close]]/MCFT[[#This Row],[Open]]</f>
        <v>1.0153609831029187</v>
      </c>
    </row>
    <row r="2727" spans="1:14" x14ac:dyDescent="0.25">
      <c r="A2727" s="1">
        <v>35418</v>
      </c>
      <c r="B2727" s="3">
        <v>10.5</v>
      </c>
      <c r="C2727" s="3">
        <v>10.640625</v>
      </c>
      <c r="D2727" s="3">
        <v>10.375</v>
      </c>
      <c r="E2727" s="3">
        <v>10.609375</v>
      </c>
      <c r="F2727" s="3">
        <v>7.7325739999999996</v>
      </c>
      <c r="G2727">
        <v>94609600</v>
      </c>
      <c r="H2727" s="3" t="str">
        <f>TEXT(MCFT[[#This Row],[Date]],"dddd")</f>
        <v>Thursday</v>
      </c>
      <c r="I2727" s="3">
        <f>MCFT[[#This Row],[Open]]-MCFT[[#This Row],[Close]]</f>
        <v>-0.109375</v>
      </c>
      <c r="J2727" s="3">
        <f>INDEX(AAPL!$J:$J,MATCH(A:A,AAPL!$A:$A,0),1)</f>
        <v>2.6785999999999976E-2</v>
      </c>
      <c r="K2727" s="3" t="str">
        <f>IF(MCFT[[#This Row],[Day Change]]&gt;0,"UP","DOWN")</f>
        <v>DOWN</v>
      </c>
      <c r="L2727" s="9">
        <f>_xlfn.RANK.EQ(MCFT[[#This Row],[Date]],A:A,1)</f>
        <v>2726</v>
      </c>
      <c r="M2727" s="10">
        <f>_xlfn.RANK.AVG(MCFT[[#This Row],[Same change on date for AAPL]],AAPL,1)</f>
        <v>5686</v>
      </c>
      <c r="N2727" s="2">
        <f>MCFT[[#This Row],[Close]]/MCFT[[#This Row],[Open]]</f>
        <v>1.0104166666666667</v>
      </c>
    </row>
    <row r="2728" spans="1:14" x14ac:dyDescent="0.25">
      <c r="A2728" s="1">
        <v>35419</v>
      </c>
      <c r="B2728" s="3">
        <v>10.6875</v>
      </c>
      <c r="C2728" s="3">
        <v>10.703125</v>
      </c>
      <c r="D2728" s="3">
        <v>10.421875</v>
      </c>
      <c r="E2728" s="3">
        <v>10.453125</v>
      </c>
      <c r="F2728" s="3">
        <v>7.61869</v>
      </c>
      <c r="G2728">
        <v>90414400</v>
      </c>
      <c r="H2728" s="3" t="str">
        <f>TEXT(MCFT[[#This Row],[Date]],"dddd")</f>
        <v>Friday</v>
      </c>
      <c r="I2728" s="3">
        <f>MCFT[[#This Row],[Open]]-MCFT[[#This Row],[Close]]</f>
        <v>0.234375</v>
      </c>
      <c r="J2728" s="3">
        <f>INDEX(AAPL!$J:$J,MATCH(A:A,AAPL!$A:$A,0),1)</f>
        <v>-3.5714999999999941E-2</v>
      </c>
      <c r="K2728" s="3" t="str">
        <f>IF(MCFT[[#This Row],[Day Change]]&gt;0,"UP","DOWN")</f>
        <v>UP</v>
      </c>
      <c r="L2728" s="9">
        <f>_xlfn.RANK.EQ(MCFT[[#This Row],[Date]],A:A,1)</f>
        <v>2727</v>
      </c>
      <c r="M2728" s="10">
        <f>_xlfn.RANK.AVG(MCFT[[#This Row],[Same change on date for AAPL]],AAPL,1)</f>
        <v>2287.5</v>
      </c>
      <c r="N2728" s="2">
        <f>MCFT[[#This Row],[Close]]/MCFT[[#This Row],[Open]]</f>
        <v>0.97807017543859653</v>
      </c>
    </row>
    <row r="2729" spans="1:14" x14ac:dyDescent="0.25">
      <c r="A2729" s="1">
        <v>35422</v>
      </c>
      <c r="B2729" s="3">
        <v>10.515625</v>
      </c>
      <c r="C2729" s="3">
        <v>10.59375</v>
      </c>
      <c r="D2729" s="3">
        <v>10.359375</v>
      </c>
      <c r="E2729" s="3">
        <v>10.46875</v>
      </c>
      <c r="F2729" s="3">
        <v>7.6300800000000004</v>
      </c>
      <c r="G2729">
        <v>36892800</v>
      </c>
      <c r="H2729" s="3" t="str">
        <f>TEXT(MCFT[[#This Row],[Date]],"dddd")</f>
        <v>Monday</v>
      </c>
      <c r="I2729" s="3">
        <f>MCFT[[#This Row],[Open]]-MCFT[[#This Row],[Close]]</f>
        <v>4.6875E-2</v>
      </c>
      <c r="J2729" s="3">
        <f>INDEX(AAPL!$J:$J,MATCH(A:A,AAPL!$A:$A,0),1)</f>
        <v>2.6785999999999976E-2</v>
      </c>
      <c r="K2729" s="3" t="str">
        <f>IF(MCFT[[#This Row],[Day Change]]&gt;0,"UP","DOWN")</f>
        <v>UP</v>
      </c>
      <c r="L2729" s="9">
        <f>_xlfn.RANK.EQ(MCFT[[#This Row],[Date]],A:A,1)</f>
        <v>2728</v>
      </c>
      <c r="M2729" s="10">
        <f>_xlfn.RANK.AVG(MCFT[[#This Row],[Same change on date for AAPL]],AAPL,1)</f>
        <v>5686</v>
      </c>
      <c r="N2729" s="2">
        <f>MCFT[[#This Row],[Close]]/MCFT[[#This Row],[Open]]</f>
        <v>0.99554234769687966</v>
      </c>
    </row>
    <row r="2730" spans="1:14" x14ac:dyDescent="0.25">
      <c r="A2730" s="1">
        <v>35423</v>
      </c>
      <c r="B2730" s="3">
        <v>10.515625</v>
      </c>
      <c r="C2730" s="3">
        <v>10.640625</v>
      </c>
      <c r="D2730" s="3">
        <v>10.390625</v>
      </c>
      <c r="E2730" s="3">
        <v>10.609375</v>
      </c>
      <c r="F2730" s="3">
        <v>7.7325739999999996</v>
      </c>
      <c r="G2730">
        <v>16246400</v>
      </c>
      <c r="H2730" s="3" t="str">
        <f>TEXT(MCFT[[#This Row],[Date]],"dddd")</f>
        <v>Tuesday</v>
      </c>
      <c r="I2730" s="3">
        <f>MCFT[[#This Row],[Open]]-MCFT[[#This Row],[Close]]</f>
        <v>-9.375E-2</v>
      </c>
      <c r="J2730" s="3">
        <f>INDEX(AAPL!$J:$J,MATCH(A:A,AAPL!$A:$A,0),1)</f>
        <v>4.4640000000000235E-3</v>
      </c>
      <c r="K2730" s="3" t="str">
        <f>IF(MCFT[[#This Row],[Day Change]]&gt;0,"UP","DOWN")</f>
        <v>DOWN</v>
      </c>
      <c r="L2730" s="9">
        <f>_xlfn.RANK.EQ(MCFT[[#This Row],[Date]],A:A,1)</f>
        <v>2729</v>
      </c>
      <c r="M2730" s="10">
        <f>_xlfn.RANK.AVG(MCFT[[#This Row],[Same change on date for AAPL]],AAPL,1)</f>
        <v>4414</v>
      </c>
      <c r="N2730" s="2">
        <f>MCFT[[#This Row],[Close]]/MCFT[[#This Row],[Open]]</f>
        <v>1.0089153046062407</v>
      </c>
    </row>
    <row r="2731" spans="1:14" x14ac:dyDescent="0.25">
      <c r="A2731" s="1">
        <v>35425</v>
      </c>
      <c r="B2731" s="3">
        <v>10.65625</v>
      </c>
      <c r="C2731" s="3">
        <v>10.765625</v>
      </c>
      <c r="D2731" s="3">
        <v>10.640625</v>
      </c>
      <c r="E2731" s="3">
        <v>10.6875</v>
      </c>
      <c r="F2731" s="3">
        <v>7.7895130000000004</v>
      </c>
      <c r="G2731">
        <v>27905600</v>
      </c>
      <c r="H2731" s="3" t="str">
        <f>TEXT(MCFT[[#This Row],[Date]],"dddd")</f>
        <v>Thursday</v>
      </c>
      <c r="I2731" s="3">
        <f>MCFT[[#This Row],[Open]]-MCFT[[#This Row],[Close]]</f>
        <v>-3.125E-2</v>
      </c>
      <c r="J2731" s="3">
        <f>INDEX(AAPL!$J:$J,MATCH(A:A,AAPL!$A:$A,0),1)</f>
        <v>8.928000000000047E-3</v>
      </c>
      <c r="K2731" s="3" t="str">
        <f>IF(MCFT[[#This Row],[Day Change]]&gt;0,"UP","DOWN")</f>
        <v>DOWN</v>
      </c>
      <c r="L2731" s="9">
        <f>_xlfn.RANK.EQ(MCFT[[#This Row],[Date]],A:A,1)</f>
        <v>2730</v>
      </c>
      <c r="M2731" s="10">
        <f>_xlfn.RANK.AVG(MCFT[[#This Row],[Same change on date for AAPL]],AAPL,1)</f>
        <v>4659.5</v>
      </c>
      <c r="N2731" s="2">
        <f>MCFT[[#This Row],[Close]]/MCFT[[#This Row],[Open]]</f>
        <v>1.0029325513196481</v>
      </c>
    </row>
    <row r="2732" spans="1:14" x14ac:dyDescent="0.25">
      <c r="A2732" s="1">
        <v>35426</v>
      </c>
      <c r="B2732" s="3">
        <v>10.6875</v>
      </c>
      <c r="C2732" s="3">
        <v>10.71875</v>
      </c>
      <c r="D2732" s="3">
        <v>10.501950000000001</v>
      </c>
      <c r="E2732" s="3">
        <v>10.53125</v>
      </c>
      <c r="F2732" s="3">
        <v>7.6756310000000001</v>
      </c>
      <c r="G2732">
        <v>19079200</v>
      </c>
      <c r="H2732" s="3" t="str">
        <f>TEXT(MCFT[[#This Row],[Date]],"dddd")</f>
        <v>Friday</v>
      </c>
      <c r="I2732" s="3">
        <f>MCFT[[#This Row],[Open]]-MCFT[[#This Row],[Close]]</f>
        <v>0.15625</v>
      </c>
      <c r="J2732" s="3">
        <f>INDEX(AAPL!$J:$J,MATCH(A:A,AAPL!$A:$A,0),1)</f>
        <v>-8.9289999999999647E-3</v>
      </c>
      <c r="K2732" s="3" t="str">
        <f>IF(MCFT[[#This Row],[Day Change]]&gt;0,"UP","DOWN")</f>
        <v>UP</v>
      </c>
      <c r="L2732" s="9">
        <f>_xlfn.RANK.EQ(MCFT[[#This Row],[Date]],A:A,1)</f>
        <v>2731</v>
      </c>
      <c r="M2732" s="10">
        <f>_xlfn.RANK.AVG(MCFT[[#This Row],[Same change on date for AAPL]],AAPL,1)</f>
        <v>3449.5</v>
      </c>
      <c r="N2732" s="2">
        <f>MCFT[[#This Row],[Close]]/MCFT[[#This Row],[Open]]</f>
        <v>0.98538011695906436</v>
      </c>
    </row>
    <row r="2733" spans="1:14" x14ac:dyDescent="0.25">
      <c r="A2733" s="1">
        <v>35429</v>
      </c>
      <c r="B2733" s="3">
        <v>10.671875</v>
      </c>
      <c r="C2733" s="3">
        <v>10.703125</v>
      </c>
      <c r="D2733" s="3">
        <v>10.4375</v>
      </c>
      <c r="E2733" s="3">
        <v>10.4375</v>
      </c>
      <c r="F2733" s="3">
        <v>7.6073000000000004</v>
      </c>
      <c r="G2733">
        <v>27279200</v>
      </c>
      <c r="H2733" s="3" t="str">
        <f>TEXT(MCFT[[#This Row],[Date]],"dddd")</f>
        <v>Monday</v>
      </c>
      <c r="I2733" s="3">
        <f>MCFT[[#This Row],[Open]]-MCFT[[#This Row],[Close]]</f>
        <v>0.234375</v>
      </c>
      <c r="J2733" s="3">
        <f>INDEX(AAPL!$J:$J,MATCH(A:A,AAPL!$A:$A,0),1)</f>
        <v>4.9107000000000012E-2</v>
      </c>
      <c r="K2733" s="3" t="str">
        <f>IF(MCFT[[#This Row],[Day Change]]&gt;0,"UP","DOWN")</f>
        <v>UP</v>
      </c>
      <c r="L2733" s="9">
        <f>_xlfn.RANK.EQ(MCFT[[#This Row],[Date]],A:A,1)</f>
        <v>2732</v>
      </c>
      <c r="M2733" s="10">
        <f>_xlfn.RANK.AVG(MCFT[[#This Row],[Same change on date for AAPL]],AAPL,1)</f>
        <v>6270.5</v>
      </c>
      <c r="N2733" s="2">
        <f>MCFT[[#This Row],[Close]]/MCFT[[#This Row],[Open]]</f>
        <v>0.97803806734992682</v>
      </c>
    </row>
    <row r="2734" spans="1:14" x14ac:dyDescent="0.25">
      <c r="A2734" s="1">
        <v>35430</v>
      </c>
      <c r="B2734" s="3">
        <v>10.5</v>
      </c>
      <c r="C2734" s="3">
        <v>10.53125</v>
      </c>
      <c r="D2734" s="3">
        <v>10.3125</v>
      </c>
      <c r="E2734" s="3">
        <v>10.328125</v>
      </c>
      <c r="F2734" s="3">
        <v>7.5275860000000003</v>
      </c>
      <c r="G2734">
        <v>34367200</v>
      </c>
      <c r="H2734" s="3" t="str">
        <f>TEXT(MCFT[[#This Row],[Date]],"dddd")</f>
        <v>Tuesday</v>
      </c>
      <c r="I2734" s="3">
        <f>MCFT[[#This Row],[Open]]-MCFT[[#This Row],[Close]]</f>
        <v>0.171875</v>
      </c>
      <c r="J2734" s="3">
        <f>INDEX(AAPL!$J:$J,MATCH(A:A,AAPL!$A:$A,0),1)</f>
        <v>1.7857000000000012E-2</v>
      </c>
      <c r="K2734" s="3" t="str">
        <f>IF(MCFT[[#This Row],[Day Change]]&gt;0,"UP","DOWN")</f>
        <v>UP</v>
      </c>
      <c r="L2734" s="9">
        <f>_xlfn.RANK.EQ(MCFT[[#This Row],[Date]],A:A,1)</f>
        <v>2733</v>
      </c>
      <c r="M2734" s="10">
        <f>_xlfn.RANK.AVG(MCFT[[#This Row],[Same change on date for AAPL]],AAPL,1)</f>
        <v>5249.5</v>
      </c>
      <c r="N2734" s="2">
        <f>MCFT[[#This Row],[Close]]/MCFT[[#This Row],[Open]]</f>
        <v>0.98363095238095233</v>
      </c>
    </row>
    <row r="2735" spans="1:14" x14ac:dyDescent="0.25">
      <c r="A2735" s="1">
        <v>35432</v>
      </c>
      <c r="B2735" s="3">
        <v>10.390625</v>
      </c>
      <c r="C2735" s="3">
        <v>10.390625</v>
      </c>
      <c r="D2735" s="3">
        <v>10.09375</v>
      </c>
      <c r="E2735" s="3">
        <v>10.203125</v>
      </c>
      <c r="F2735" s="3">
        <v>7.4364809999999997</v>
      </c>
      <c r="G2735">
        <v>54480800</v>
      </c>
      <c r="H2735" s="3" t="str">
        <f>TEXT(MCFT[[#This Row],[Date]],"dddd")</f>
        <v>Thursday</v>
      </c>
      <c r="I2735" s="3">
        <f>MCFT[[#This Row],[Open]]-MCFT[[#This Row],[Close]]</f>
        <v>0.1875</v>
      </c>
      <c r="J2735" s="3">
        <f>INDEX(AAPL!$J:$J,MATCH(A:A,AAPL!$A:$A,0),1)</f>
        <v>4.4640000000000235E-3</v>
      </c>
      <c r="K2735" s="3" t="str">
        <f>IF(MCFT[[#This Row],[Day Change]]&gt;0,"UP","DOWN")</f>
        <v>UP</v>
      </c>
      <c r="L2735" s="9">
        <f>_xlfn.RANK.EQ(MCFT[[#This Row],[Date]],A:A,1)</f>
        <v>2734</v>
      </c>
      <c r="M2735" s="10">
        <f>_xlfn.RANK.AVG(MCFT[[#This Row],[Same change on date for AAPL]],AAPL,1)</f>
        <v>4414</v>
      </c>
      <c r="N2735" s="2">
        <f>MCFT[[#This Row],[Close]]/MCFT[[#This Row],[Open]]</f>
        <v>0.98195488721804514</v>
      </c>
    </row>
    <row r="2736" spans="1:14" x14ac:dyDescent="0.25">
      <c r="A2736" s="1">
        <v>35433</v>
      </c>
      <c r="B2736" s="3">
        <v>10.28125</v>
      </c>
      <c r="C2736" s="3">
        <v>10.59375</v>
      </c>
      <c r="D2736" s="3">
        <v>10.25</v>
      </c>
      <c r="E2736" s="3">
        <v>10.578125</v>
      </c>
      <c r="F2736" s="3">
        <v>7.7097990000000003</v>
      </c>
      <c r="G2736">
        <v>44131200</v>
      </c>
      <c r="H2736" s="3" t="str">
        <f>TEXT(MCFT[[#This Row],[Date]],"dddd")</f>
        <v>Friday</v>
      </c>
      <c r="I2736" s="3">
        <f>MCFT[[#This Row],[Open]]-MCFT[[#This Row],[Close]]</f>
        <v>-0.296875</v>
      </c>
      <c r="J2736" s="3">
        <f>INDEX(AAPL!$J:$J,MATCH(A:A,AAPL!$A:$A,0),1)</f>
        <v>-2.2321999999999953E-2</v>
      </c>
      <c r="K2736" s="3" t="str">
        <f>IF(MCFT[[#This Row],[Day Change]]&gt;0,"UP","DOWN")</f>
        <v>DOWN</v>
      </c>
      <c r="L2736" s="9">
        <f>_xlfn.RANK.EQ(MCFT[[#This Row],[Date]],A:A,1)</f>
        <v>2735</v>
      </c>
      <c r="M2736" s="10">
        <f>_xlfn.RANK.AVG(MCFT[[#This Row],[Same change on date for AAPL]],AAPL,1)</f>
        <v>2758.5</v>
      </c>
      <c r="N2736" s="2">
        <f>MCFT[[#This Row],[Close]]/MCFT[[#This Row],[Open]]</f>
        <v>1.0288753799392096</v>
      </c>
    </row>
    <row r="2737" spans="1:14" x14ac:dyDescent="0.25">
      <c r="A2737" s="1">
        <v>35436</v>
      </c>
      <c r="B2737" s="3">
        <v>10.578125</v>
      </c>
      <c r="C2737" s="3">
        <v>10.65625</v>
      </c>
      <c r="D2737" s="3">
        <v>10.390625</v>
      </c>
      <c r="E2737" s="3">
        <v>10.546875</v>
      </c>
      <c r="F2737" s="3">
        <v>7.6870209999999997</v>
      </c>
      <c r="G2737">
        <v>55948000</v>
      </c>
      <c r="H2737" s="3" t="str">
        <f>TEXT(MCFT[[#This Row],[Date]],"dddd")</f>
        <v>Monday</v>
      </c>
      <c r="I2737" s="3">
        <f>MCFT[[#This Row],[Open]]-MCFT[[#This Row],[Close]]</f>
        <v>3.125E-2</v>
      </c>
      <c r="J2737" s="3">
        <f>INDEX(AAPL!$J:$J,MATCH(A:A,AAPL!$A:$A,0),1)</f>
        <v>-8.9289999999999647E-3</v>
      </c>
      <c r="K2737" s="3" t="str">
        <f>IF(MCFT[[#This Row],[Day Change]]&gt;0,"UP","DOWN")</f>
        <v>UP</v>
      </c>
      <c r="L2737" s="9">
        <f>_xlfn.RANK.EQ(MCFT[[#This Row],[Date]],A:A,1)</f>
        <v>2736</v>
      </c>
      <c r="M2737" s="10">
        <f>_xlfn.RANK.AVG(MCFT[[#This Row],[Same change on date for AAPL]],AAPL,1)</f>
        <v>3449.5</v>
      </c>
      <c r="N2737" s="2">
        <f>MCFT[[#This Row],[Close]]/MCFT[[#This Row],[Open]]</f>
        <v>0.99704579025110784</v>
      </c>
    </row>
    <row r="2738" spans="1:14" x14ac:dyDescent="0.25">
      <c r="A2738" s="1">
        <v>35437</v>
      </c>
      <c r="B2738" s="3">
        <v>10.5625</v>
      </c>
      <c r="C2738" s="3">
        <v>10.640625</v>
      </c>
      <c r="D2738" s="3">
        <v>10.421875</v>
      </c>
      <c r="E2738" s="3">
        <v>10.625</v>
      </c>
      <c r="F2738" s="3">
        <v>7.7439619999999998</v>
      </c>
      <c r="G2738">
        <v>36880800</v>
      </c>
      <c r="H2738" s="3" t="str">
        <f>TEXT(MCFT[[#This Row],[Date]],"dddd")</f>
        <v>Tuesday</v>
      </c>
      <c r="I2738" s="3">
        <f>MCFT[[#This Row],[Open]]-MCFT[[#This Row],[Close]]</f>
        <v>-6.25E-2</v>
      </c>
      <c r="J2738" s="3">
        <f>INDEX(AAPL!$J:$J,MATCH(A:A,AAPL!$A:$A,0),1)</f>
        <v>2.2321000000000035E-2</v>
      </c>
      <c r="K2738" s="3" t="str">
        <f>IF(MCFT[[#This Row],[Day Change]]&gt;0,"UP","DOWN")</f>
        <v>DOWN</v>
      </c>
      <c r="L2738" s="9">
        <f>_xlfn.RANK.EQ(MCFT[[#This Row],[Date]],A:A,1)</f>
        <v>2737</v>
      </c>
      <c r="M2738" s="10">
        <f>_xlfn.RANK.AVG(MCFT[[#This Row],[Same change on date for AAPL]],AAPL,1)</f>
        <v>5479</v>
      </c>
      <c r="N2738" s="2">
        <f>MCFT[[#This Row],[Close]]/MCFT[[#This Row],[Open]]</f>
        <v>1.0059171597633136</v>
      </c>
    </row>
    <row r="2739" spans="1:14" x14ac:dyDescent="0.25">
      <c r="A2739" s="1">
        <v>35438</v>
      </c>
      <c r="B2739" s="3">
        <v>10.625</v>
      </c>
      <c r="C2739" s="3">
        <v>10.654287</v>
      </c>
      <c r="D2739" s="3">
        <v>10.390625</v>
      </c>
      <c r="E2739" s="3">
        <v>10.421875</v>
      </c>
      <c r="F2739" s="3">
        <v>7.5959139999999996</v>
      </c>
      <c r="G2739">
        <v>50593600</v>
      </c>
      <c r="H2739" s="3" t="str">
        <f>TEXT(MCFT[[#This Row],[Date]],"dddd")</f>
        <v>Wednesday</v>
      </c>
      <c r="I2739" s="3">
        <f>MCFT[[#This Row],[Open]]-MCFT[[#This Row],[Close]]</f>
        <v>0.203125</v>
      </c>
      <c r="J2739" s="3">
        <f>INDEX(AAPL!$J:$J,MATCH(A:A,AAPL!$A:$A,0),1)</f>
        <v>2.2321999999999953E-2</v>
      </c>
      <c r="K2739" s="3" t="str">
        <f>IF(MCFT[[#This Row],[Day Change]]&gt;0,"UP","DOWN")</f>
        <v>UP</v>
      </c>
      <c r="L2739" s="9">
        <f>_xlfn.RANK.EQ(MCFT[[#This Row],[Date]],A:A,1)</f>
        <v>2738</v>
      </c>
      <c r="M2739" s="10">
        <f>_xlfn.RANK.AVG(MCFT[[#This Row],[Same change on date for AAPL]],AAPL,1)</f>
        <v>5525</v>
      </c>
      <c r="N2739" s="2">
        <f>MCFT[[#This Row],[Close]]/MCFT[[#This Row],[Open]]</f>
        <v>0.98088235294117643</v>
      </c>
    </row>
    <row r="2740" spans="1:14" x14ac:dyDescent="0.25">
      <c r="A2740" s="1">
        <v>35439</v>
      </c>
      <c r="B2740" s="3">
        <v>10.46875</v>
      </c>
      <c r="C2740" s="3">
        <v>10.46875</v>
      </c>
      <c r="D2740" s="3">
        <v>10.28125</v>
      </c>
      <c r="E2740" s="3">
        <v>10.296875</v>
      </c>
      <c r="F2740" s="3">
        <v>7.50481</v>
      </c>
      <c r="G2740">
        <v>47763200</v>
      </c>
      <c r="H2740" s="3" t="str">
        <f>TEXT(MCFT[[#This Row],[Date]],"dddd")</f>
        <v>Thursday</v>
      </c>
      <c r="I2740" s="3">
        <f>MCFT[[#This Row],[Open]]-MCFT[[#This Row],[Close]]</f>
        <v>0.171875</v>
      </c>
      <c r="J2740" s="3">
        <f>INDEX(AAPL!$J:$J,MATCH(A:A,AAPL!$A:$A,0),1)</f>
        <v>0</v>
      </c>
      <c r="K2740" s="3" t="str">
        <f>IF(MCFT[[#This Row],[Day Change]]&gt;0,"UP","DOWN")</f>
        <v>UP</v>
      </c>
      <c r="L2740" s="9">
        <f>_xlfn.RANK.EQ(MCFT[[#This Row],[Date]],A:A,1)</f>
        <v>2739</v>
      </c>
      <c r="M2740" s="10">
        <f>_xlfn.RANK.AVG(MCFT[[#This Row],[Same change on date for AAPL]],AAPL,1)</f>
        <v>4124.5</v>
      </c>
      <c r="N2740" s="2">
        <f>MCFT[[#This Row],[Close]]/MCFT[[#This Row],[Open]]</f>
        <v>0.9835820895522388</v>
      </c>
    </row>
    <row r="2741" spans="1:14" x14ac:dyDescent="0.25">
      <c r="A2741" s="1">
        <v>35440</v>
      </c>
      <c r="B2741" s="3">
        <v>10.25</v>
      </c>
      <c r="C2741" s="3">
        <v>10.546875</v>
      </c>
      <c r="D2741" s="3">
        <v>10.203125</v>
      </c>
      <c r="E2741" s="3">
        <v>10.53125</v>
      </c>
      <c r="F2741" s="3">
        <v>7.6756310000000001</v>
      </c>
      <c r="G2741">
        <v>66556800</v>
      </c>
      <c r="H2741" s="3" t="str">
        <f>TEXT(MCFT[[#This Row],[Date]],"dddd")</f>
        <v>Friday</v>
      </c>
      <c r="I2741" s="3">
        <f>MCFT[[#This Row],[Open]]-MCFT[[#This Row],[Close]]</f>
        <v>-0.28125</v>
      </c>
      <c r="J2741" s="3">
        <f>INDEX(AAPL!$J:$J,MATCH(A:A,AAPL!$A:$A,0),1)</f>
        <v>-2.2321999999999953E-2</v>
      </c>
      <c r="K2741" s="3" t="str">
        <f>IF(MCFT[[#This Row],[Day Change]]&gt;0,"UP","DOWN")</f>
        <v>DOWN</v>
      </c>
      <c r="L2741" s="9">
        <f>_xlfn.RANK.EQ(MCFT[[#This Row],[Date]],A:A,1)</f>
        <v>2740</v>
      </c>
      <c r="M2741" s="10">
        <f>_xlfn.RANK.AVG(MCFT[[#This Row],[Same change on date for AAPL]],AAPL,1)</f>
        <v>2758.5</v>
      </c>
      <c r="N2741" s="2">
        <f>MCFT[[#This Row],[Close]]/MCFT[[#This Row],[Open]]</f>
        <v>1.0274390243902438</v>
      </c>
    </row>
    <row r="2742" spans="1:14" x14ac:dyDescent="0.25">
      <c r="A2742" s="1">
        <v>35443</v>
      </c>
      <c r="B2742" s="3">
        <v>10.640625</v>
      </c>
      <c r="C2742" s="3">
        <v>10.6875</v>
      </c>
      <c r="D2742" s="3">
        <v>10.4375</v>
      </c>
      <c r="E2742" s="3">
        <v>10.46875</v>
      </c>
      <c r="F2742" s="3">
        <v>7.6300800000000004</v>
      </c>
      <c r="G2742">
        <v>50361600</v>
      </c>
      <c r="H2742" s="3" t="str">
        <f>TEXT(MCFT[[#This Row],[Date]],"dddd")</f>
        <v>Monday</v>
      </c>
      <c r="I2742" s="3">
        <f>MCFT[[#This Row],[Open]]-MCFT[[#This Row],[Close]]</f>
        <v>0.171875</v>
      </c>
      <c r="J2742" s="3">
        <f>INDEX(AAPL!$J:$J,MATCH(A:A,AAPL!$A:$A,0),1)</f>
        <v>1.3392999999999988E-2</v>
      </c>
      <c r="K2742" s="3" t="str">
        <f>IF(MCFT[[#This Row],[Day Change]]&gt;0,"UP","DOWN")</f>
        <v>UP</v>
      </c>
      <c r="L2742" s="9">
        <f>_xlfn.RANK.EQ(MCFT[[#This Row],[Date]],A:A,1)</f>
        <v>2741</v>
      </c>
      <c r="M2742" s="10">
        <f>_xlfn.RANK.AVG(MCFT[[#This Row],[Same change on date for AAPL]],AAPL,1)</f>
        <v>5018.5</v>
      </c>
      <c r="N2742" s="2">
        <f>MCFT[[#This Row],[Close]]/MCFT[[#This Row],[Open]]</f>
        <v>0.98384728340675476</v>
      </c>
    </row>
    <row r="2743" spans="1:14" x14ac:dyDescent="0.25">
      <c r="A2743" s="1">
        <v>35444</v>
      </c>
      <c r="B2743" s="3">
        <v>10.53125</v>
      </c>
      <c r="C2743" s="3">
        <v>10.828125</v>
      </c>
      <c r="D2743" s="3">
        <v>10.53125</v>
      </c>
      <c r="E2743" s="3">
        <v>10.671875</v>
      </c>
      <c r="F2743" s="3">
        <v>7.778124</v>
      </c>
      <c r="G2743">
        <v>63728000</v>
      </c>
      <c r="H2743" s="3" t="str">
        <f>TEXT(MCFT[[#This Row],[Date]],"dddd")</f>
        <v>Tuesday</v>
      </c>
      <c r="I2743" s="3">
        <f>MCFT[[#This Row],[Open]]-MCFT[[#This Row],[Close]]</f>
        <v>-0.140625</v>
      </c>
      <c r="J2743" s="3">
        <f>INDEX(AAPL!$J:$J,MATCH(A:A,AAPL!$A:$A,0),1)</f>
        <v>1.7857000000000012E-2</v>
      </c>
      <c r="K2743" s="3" t="str">
        <f>IF(MCFT[[#This Row],[Day Change]]&gt;0,"UP","DOWN")</f>
        <v>DOWN</v>
      </c>
      <c r="L2743" s="9">
        <f>_xlfn.RANK.EQ(MCFT[[#This Row],[Date]],A:A,1)</f>
        <v>2742</v>
      </c>
      <c r="M2743" s="10">
        <f>_xlfn.RANK.AVG(MCFT[[#This Row],[Same change on date for AAPL]],AAPL,1)</f>
        <v>5249.5</v>
      </c>
      <c r="N2743" s="2">
        <f>MCFT[[#This Row],[Close]]/MCFT[[#This Row],[Open]]</f>
        <v>1.013353115727003</v>
      </c>
    </row>
    <row r="2744" spans="1:14" x14ac:dyDescent="0.25">
      <c r="A2744" s="1">
        <v>35445</v>
      </c>
      <c r="B2744" s="3">
        <v>10.703125</v>
      </c>
      <c r="C2744" s="3">
        <v>10.78125</v>
      </c>
      <c r="D2744" s="3">
        <v>10.546875</v>
      </c>
      <c r="E2744" s="3">
        <v>10.578125</v>
      </c>
      <c r="F2744" s="3">
        <v>7.7097990000000003</v>
      </c>
      <c r="G2744">
        <v>53058400</v>
      </c>
      <c r="H2744" s="3" t="str">
        <f>TEXT(MCFT[[#This Row],[Date]],"dddd")</f>
        <v>Wednesday</v>
      </c>
      <c r="I2744" s="3">
        <f>MCFT[[#This Row],[Open]]-MCFT[[#This Row],[Close]]</f>
        <v>0.125</v>
      </c>
      <c r="J2744" s="3">
        <f>INDEX(AAPL!$J:$J,MATCH(A:A,AAPL!$A:$A,0),1)</f>
        <v>2.6785999999999976E-2</v>
      </c>
      <c r="K2744" s="3" t="str">
        <f>IF(MCFT[[#This Row],[Day Change]]&gt;0,"UP","DOWN")</f>
        <v>UP</v>
      </c>
      <c r="L2744" s="9">
        <f>_xlfn.RANK.EQ(MCFT[[#This Row],[Date]],A:A,1)</f>
        <v>2743</v>
      </c>
      <c r="M2744" s="10">
        <f>_xlfn.RANK.AVG(MCFT[[#This Row],[Same change on date for AAPL]],AAPL,1)</f>
        <v>5686</v>
      </c>
      <c r="N2744" s="2">
        <f>MCFT[[#This Row],[Close]]/MCFT[[#This Row],[Open]]</f>
        <v>0.98832116788321167</v>
      </c>
    </row>
    <row r="2745" spans="1:14" x14ac:dyDescent="0.25">
      <c r="A2745" s="1">
        <v>35446</v>
      </c>
      <c r="B2745" s="3">
        <v>10.625</v>
      </c>
      <c r="C2745" s="3">
        <v>10.890625</v>
      </c>
      <c r="D2745" s="3">
        <v>10.625</v>
      </c>
      <c r="E2745" s="3">
        <v>10.75</v>
      </c>
      <c r="F2745" s="3">
        <v>7.8350660000000003</v>
      </c>
      <c r="G2745">
        <v>58688000</v>
      </c>
      <c r="H2745" s="3" t="str">
        <f>TEXT(MCFT[[#This Row],[Date]],"dddd")</f>
        <v>Thursday</v>
      </c>
      <c r="I2745" s="3">
        <f>MCFT[[#This Row],[Open]]-MCFT[[#This Row],[Close]]</f>
        <v>-0.125</v>
      </c>
      <c r="J2745" s="3">
        <f>INDEX(AAPL!$J:$J,MATCH(A:A,AAPL!$A:$A,0),1)</f>
        <v>1.3392999999999988E-2</v>
      </c>
      <c r="K2745" s="3" t="str">
        <f>IF(MCFT[[#This Row],[Day Change]]&gt;0,"UP","DOWN")</f>
        <v>DOWN</v>
      </c>
      <c r="L2745" s="9">
        <f>_xlfn.RANK.EQ(MCFT[[#This Row],[Date]],A:A,1)</f>
        <v>2744</v>
      </c>
      <c r="M2745" s="10">
        <f>_xlfn.RANK.AVG(MCFT[[#This Row],[Same change on date for AAPL]],AAPL,1)</f>
        <v>5018.5</v>
      </c>
      <c r="N2745" s="2">
        <f>MCFT[[#This Row],[Close]]/MCFT[[#This Row],[Open]]</f>
        <v>1.0117647058823529</v>
      </c>
    </row>
    <row r="2746" spans="1:14" x14ac:dyDescent="0.25">
      <c r="A2746" s="1">
        <v>35447</v>
      </c>
      <c r="B2746" s="3">
        <v>10.703125</v>
      </c>
      <c r="C2746" s="3">
        <v>10.96875</v>
      </c>
      <c r="D2746" s="3">
        <v>10.6875</v>
      </c>
      <c r="E2746" s="3">
        <v>10.890625</v>
      </c>
      <c r="F2746" s="3">
        <v>7.9375600000000004</v>
      </c>
      <c r="G2746">
        <v>65368800</v>
      </c>
      <c r="H2746" s="3" t="str">
        <f>TEXT(MCFT[[#This Row],[Date]],"dddd")</f>
        <v>Friday</v>
      </c>
      <c r="I2746" s="3">
        <f>MCFT[[#This Row],[Open]]-MCFT[[#This Row],[Close]]</f>
        <v>-0.1875</v>
      </c>
      <c r="J2746" s="3">
        <f>INDEX(AAPL!$J:$J,MATCH(A:A,AAPL!$A:$A,0),1)</f>
        <v>0</v>
      </c>
      <c r="K2746" s="3" t="str">
        <f>IF(MCFT[[#This Row],[Day Change]]&gt;0,"UP","DOWN")</f>
        <v>DOWN</v>
      </c>
      <c r="L2746" s="9">
        <f>_xlfn.RANK.EQ(MCFT[[#This Row],[Date]],A:A,1)</f>
        <v>2745</v>
      </c>
      <c r="M2746" s="10">
        <f>_xlfn.RANK.AVG(MCFT[[#This Row],[Same change on date for AAPL]],AAPL,1)</f>
        <v>4124.5</v>
      </c>
      <c r="N2746" s="2">
        <f>MCFT[[#This Row],[Close]]/MCFT[[#This Row],[Open]]</f>
        <v>1.0175182481751825</v>
      </c>
    </row>
    <row r="2747" spans="1:14" x14ac:dyDescent="0.25">
      <c r="A2747" s="1">
        <v>35450</v>
      </c>
      <c r="B2747" s="3">
        <v>10.875</v>
      </c>
      <c r="C2747" s="3">
        <v>11.609375</v>
      </c>
      <c r="D2747" s="3">
        <v>10.828125</v>
      </c>
      <c r="E2747" s="3">
        <v>11.34375</v>
      </c>
      <c r="F2747" s="3">
        <v>8.2678170000000009</v>
      </c>
      <c r="G2747">
        <v>146220800</v>
      </c>
      <c r="H2747" s="3" t="str">
        <f>TEXT(MCFT[[#This Row],[Date]],"dddd")</f>
        <v>Monday</v>
      </c>
      <c r="I2747" s="3">
        <f>MCFT[[#This Row],[Open]]-MCFT[[#This Row],[Close]]</f>
        <v>-0.46875</v>
      </c>
      <c r="J2747" s="3">
        <f>INDEX(AAPL!$J:$J,MATCH(A:A,AAPL!$A:$A,0),1)</f>
        <v>-2.2320000000000118E-3</v>
      </c>
      <c r="K2747" s="3" t="str">
        <f>IF(MCFT[[#This Row],[Day Change]]&gt;0,"UP","DOWN")</f>
        <v>DOWN</v>
      </c>
      <c r="L2747" s="9">
        <f>_xlfn.RANK.EQ(MCFT[[#This Row],[Date]],A:A,1)</f>
        <v>2746</v>
      </c>
      <c r="M2747" s="10">
        <f>_xlfn.RANK.AVG(MCFT[[#This Row],[Same change on date for AAPL]],AAPL,1)</f>
        <v>3940.5</v>
      </c>
      <c r="N2747" s="2">
        <f>MCFT[[#This Row],[Close]]/MCFT[[#This Row],[Open]]</f>
        <v>1.0431034482758621</v>
      </c>
    </row>
    <row r="2748" spans="1:14" x14ac:dyDescent="0.25">
      <c r="A2748" s="1">
        <v>35451</v>
      </c>
      <c r="B2748" s="3">
        <v>11.328125</v>
      </c>
      <c r="C2748" s="3">
        <v>11.882813000000001</v>
      </c>
      <c r="D2748" s="3">
        <v>11.203125</v>
      </c>
      <c r="E2748" s="3">
        <v>11.875</v>
      </c>
      <c r="F2748" s="3">
        <v>8.6550130000000003</v>
      </c>
      <c r="G2748">
        <v>114592000</v>
      </c>
      <c r="H2748" s="3" t="str">
        <f>TEXT(MCFT[[#This Row],[Date]],"dddd")</f>
        <v>Tuesday</v>
      </c>
      <c r="I2748" s="3">
        <f>MCFT[[#This Row],[Open]]-MCFT[[#This Row],[Close]]</f>
        <v>-0.546875</v>
      </c>
      <c r="J2748" s="3">
        <f>INDEX(AAPL!$J:$J,MATCH(A:A,AAPL!$A:$A,0),1)</f>
        <v>-8.928000000000047E-3</v>
      </c>
      <c r="K2748" s="3" t="str">
        <f>IF(MCFT[[#This Row],[Day Change]]&gt;0,"UP","DOWN")</f>
        <v>DOWN</v>
      </c>
      <c r="L2748" s="9">
        <f>_xlfn.RANK.EQ(MCFT[[#This Row],[Date]],A:A,1)</f>
        <v>2747</v>
      </c>
      <c r="M2748" s="10">
        <f>_xlfn.RANK.AVG(MCFT[[#This Row],[Same change on date for AAPL]],AAPL,1)</f>
        <v>3553.5</v>
      </c>
      <c r="N2748" s="2">
        <f>MCFT[[#This Row],[Close]]/MCFT[[#This Row],[Open]]</f>
        <v>1.0482758620689656</v>
      </c>
    </row>
    <row r="2749" spans="1:14" x14ac:dyDescent="0.25">
      <c r="A2749" s="1">
        <v>35452</v>
      </c>
      <c r="B2749" s="3">
        <v>11.890625</v>
      </c>
      <c r="C2749" s="3">
        <v>12.3125</v>
      </c>
      <c r="D2749" s="3">
        <v>11.828125</v>
      </c>
      <c r="E2749" s="3">
        <v>12.171875</v>
      </c>
      <c r="F2749" s="3">
        <v>8.8713870000000004</v>
      </c>
      <c r="G2749">
        <v>129236800</v>
      </c>
      <c r="H2749" s="3" t="str">
        <f>TEXT(MCFT[[#This Row],[Date]],"dddd")</f>
        <v>Wednesday</v>
      </c>
      <c r="I2749" s="3">
        <f>MCFT[[#This Row],[Open]]-MCFT[[#This Row],[Close]]</f>
        <v>-0.28125</v>
      </c>
      <c r="J2749" s="3">
        <f>INDEX(AAPL!$J:$J,MATCH(A:A,AAPL!$A:$A,0),1)</f>
        <v>6.696999999999953E-3</v>
      </c>
      <c r="K2749" s="3" t="str">
        <f>IF(MCFT[[#This Row],[Day Change]]&gt;0,"UP","DOWN")</f>
        <v>DOWN</v>
      </c>
      <c r="L2749" s="9">
        <f>_xlfn.RANK.EQ(MCFT[[#This Row],[Date]],A:A,1)</f>
        <v>2748</v>
      </c>
      <c r="M2749" s="10">
        <f>_xlfn.RANK.AVG(MCFT[[#This Row],[Same change on date for AAPL]],AAPL,1)</f>
        <v>4570.5</v>
      </c>
      <c r="N2749" s="2">
        <f>MCFT[[#This Row],[Close]]/MCFT[[#This Row],[Open]]</f>
        <v>1.02365308804205</v>
      </c>
    </row>
    <row r="2750" spans="1:14" x14ac:dyDescent="0.25">
      <c r="A2750" s="1">
        <v>35453</v>
      </c>
      <c r="B2750" s="3">
        <v>12.265625</v>
      </c>
      <c r="C2750" s="3">
        <v>12.46875</v>
      </c>
      <c r="D2750" s="3">
        <v>11.8125</v>
      </c>
      <c r="E2750" s="3">
        <v>11.84375</v>
      </c>
      <c r="F2750" s="3">
        <v>8.6322390000000002</v>
      </c>
      <c r="G2750">
        <v>105048000</v>
      </c>
      <c r="H2750" s="3" t="str">
        <f>TEXT(MCFT[[#This Row],[Date]],"dddd")</f>
        <v>Thursday</v>
      </c>
      <c r="I2750" s="3">
        <f>MCFT[[#This Row],[Open]]-MCFT[[#This Row],[Close]]</f>
        <v>0.421875</v>
      </c>
      <c r="J2750" s="3">
        <f>INDEX(AAPL!$J:$J,MATCH(A:A,AAPL!$A:$A,0),1)</f>
        <v>0</v>
      </c>
      <c r="K2750" s="3" t="str">
        <f>IF(MCFT[[#This Row],[Day Change]]&gt;0,"UP","DOWN")</f>
        <v>UP</v>
      </c>
      <c r="L2750" s="9">
        <f>_xlfn.RANK.EQ(MCFT[[#This Row],[Date]],A:A,1)</f>
        <v>2749</v>
      </c>
      <c r="M2750" s="10">
        <f>_xlfn.RANK.AVG(MCFT[[#This Row],[Same change on date for AAPL]],AAPL,1)</f>
        <v>4124.5</v>
      </c>
      <c r="N2750" s="2">
        <f>MCFT[[#This Row],[Close]]/MCFT[[#This Row],[Open]]</f>
        <v>0.96560509554140128</v>
      </c>
    </row>
    <row r="2751" spans="1:14" x14ac:dyDescent="0.25">
      <c r="A2751" s="1">
        <v>35454</v>
      </c>
      <c r="B2751" s="3">
        <v>11.890625</v>
      </c>
      <c r="C2751" s="3">
        <v>12.21875</v>
      </c>
      <c r="D2751" s="3">
        <v>11.796875</v>
      </c>
      <c r="E2751" s="3">
        <v>11.992188000000001</v>
      </c>
      <c r="F2751" s="3">
        <v>8.7404250000000001</v>
      </c>
      <c r="G2751">
        <v>89817600</v>
      </c>
      <c r="H2751" s="3" t="str">
        <f>TEXT(MCFT[[#This Row],[Date]],"dddd")</f>
        <v>Friday</v>
      </c>
      <c r="I2751" s="3">
        <f>MCFT[[#This Row],[Open]]-MCFT[[#This Row],[Close]]</f>
        <v>-0.10156300000000051</v>
      </c>
      <c r="J2751" s="3">
        <f>INDEX(AAPL!$J:$J,MATCH(A:A,AAPL!$A:$A,0),1)</f>
        <v>1.3392000000000071E-2</v>
      </c>
      <c r="K2751" s="3" t="str">
        <f>IF(MCFT[[#This Row],[Day Change]]&gt;0,"UP","DOWN")</f>
        <v>DOWN</v>
      </c>
      <c r="L2751" s="9">
        <f>_xlfn.RANK.EQ(MCFT[[#This Row],[Date]],A:A,1)</f>
        <v>2750</v>
      </c>
      <c r="M2751" s="10">
        <f>_xlfn.RANK.AVG(MCFT[[#This Row],[Same change on date for AAPL]],AAPL,1)</f>
        <v>4955.5</v>
      </c>
      <c r="N2751" s="2">
        <f>MCFT[[#This Row],[Close]]/MCFT[[#This Row],[Open]]</f>
        <v>1.0085414349540078</v>
      </c>
    </row>
    <row r="2752" spans="1:14" x14ac:dyDescent="0.25">
      <c r="A2752" s="1">
        <v>35457</v>
      </c>
      <c r="B2752" s="3">
        <v>12.0625</v>
      </c>
      <c r="C2752" s="3">
        <v>12.173825000000001</v>
      </c>
      <c r="D2752" s="3">
        <v>11.9375</v>
      </c>
      <c r="E2752" s="3">
        <v>12.015625</v>
      </c>
      <c r="F2752" s="3">
        <v>8.7575099999999999</v>
      </c>
      <c r="G2752">
        <v>53263200</v>
      </c>
      <c r="H2752" s="3" t="str">
        <f>TEXT(MCFT[[#This Row],[Date]],"dddd")</f>
        <v>Monday</v>
      </c>
      <c r="I2752" s="3">
        <f>MCFT[[#This Row],[Open]]-MCFT[[#This Row],[Close]]</f>
        <v>4.6875E-2</v>
      </c>
      <c r="J2752" s="3">
        <f>INDEX(AAPL!$J:$J,MATCH(A:A,AAPL!$A:$A,0),1)</f>
        <v>1.7857000000000012E-2</v>
      </c>
      <c r="K2752" s="3" t="str">
        <f>IF(MCFT[[#This Row],[Day Change]]&gt;0,"UP","DOWN")</f>
        <v>UP</v>
      </c>
      <c r="L2752" s="9">
        <f>_xlfn.RANK.EQ(MCFT[[#This Row],[Date]],A:A,1)</f>
        <v>2751</v>
      </c>
      <c r="M2752" s="10">
        <f>_xlfn.RANK.AVG(MCFT[[#This Row],[Same change on date for AAPL]],AAPL,1)</f>
        <v>5249.5</v>
      </c>
      <c r="N2752" s="2">
        <f>MCFT[[#This Row],[Close]]/MCFT[[#This Row],[Open]]</f>
        <v>0.99611398963730569</v>
      </c>
    </row>
    <row r="2753" spans="1:14" x14ac:dyDescent="0.25">
      <c r="A2753" s="1">
        <v>35458</v>
      </c>
      <c r="B2753" s="3">
        <v>12.296875</v>
      </c>
      <c r="C2753" s="3">
        <v>12.34375</v>
      </c>
      <c r="D2753" s="3">
        <v>11.84375</v>
      </c>
      <c r="E2753" s="3">
        <v>11.953125</v>
      </c>
      <c r="F2753" s="3">
        <v>8.7119540000000004</v>
      </c>
      <c r="G2753">
        <v>64656800</v>
      </c>
      <c r="H2753" s="3" t="str">
        <f>TEXT(MCFT[[#This Row],[Date]],"dddd")</f>
        <v>Tuesday</v>
      </c>
      <c r="I2753" s="3">
        <f>MCFT[[#This Row],[Open]]-MCFT[[#This Row],[Close]]</f>
        <v>0.34375</v>
      </c>
      <c r="J2753" s="3">
        <f>INDEX(AAPL!$J:$J,MATCH(A:A,AAPL!$A:$A,0),1)</f>
        <v>1.3392999999999988E-2</v>
      </c>
      <c r="K2753" s="3" t="str">
        <f>IF(MCFT[[#This Row],[Day Change]]&gt;0,"UP","DOWN")</f>
        <v>UP</v>
      </c>
      <c r="L2753" s="9">
        <f>_xlfn.RANK.EQ(MCFT[[#This Row],[Date]],A:A,1)</f>
        <v>2752</v>
      </c>
      <c r="M2753" s="10">
        <f>_xlfn.RANK.AVG(MCFT[[#This Row],[Same change on date for AAPL]],AAPL,1)</f>
        <v>5018.5</v>
      </c>
      <c r="N2753" s="2">
        <f>MCFT[[#This Row],[Close]]/MCFT[[#This Row],[Open]]</f>
        <v>0.97204574332909788</v>
      </c>
    </row>
    <row r="2754" spans="1:14" x14ac:dyDescent="0.25">
      <c r="A2754" s="1">
        <v>35459</v>
      </c>
      <c r="B2754" s="3">
        <v>12.09375</v>
      </c>
      <c r="C2754" s="3">
        <v>12.171875</v>
      </c>
      <c r="D2754" s="3">
        <v>11.96875</v>
      </c>
      <c r="E2754" s="3">
        <v>12.15625</v>
      </c>
      <c r="F2754" s="3">
        <v>8.8600019999999997</v>
      </c>
      <c r="G2754">
        <v>48933600</v>
      </c>
      <c r="H2754" s="3" t="str">
        <f>TEXT(MCFT[[#This Row],[Date]],"dddd")</f>
        <v>Wednesday</v>
      </c>
      <c r="I2754" s="3">
        <f>MCFT[[#This Row],[Open]]-MCFT[[#This Row],[Close]]</f>
        <v>-6.25E-2</v>
      </c>
      <c r="J2754" s="3">
        <f>INDEX(AAPL!$J:$J,MATCH(A:A,AAPL!$A:$A,0),1)</f>
        <v>0</v>
      </c>
      <c r="K2754" s="3" t="str">
        <f>IF(MCFT[[#This Row],[Day Change]]&gt;0,"UP","DOWN")</f>
        <v>DOWN</v>
      </c>
      <c r="L2754" s="9">
        <f>_xlfn.RANK.EQ(MCFT[[#This Row],[Date]],A:A,1)</f>
        <v>2753</v>
      </c>
      <c r="M2754" s="10">
        <f>_xlfn.RANK.AVG(MCFT[[#This Row],[Same change on date for AAPL]],AAPL,1)</f>
        <v>4124.5</v>
      </c>
      <c r="N2754" s="2">
        <f>MCFT[[#This Row],[Close]]/MCFT[[#This Row],[Open]]</f>
        <v>1.0051679586563307</v>
      </c>
    </row>
    <row r="2755" spans="1:14" x14ac:dyDescent="0.25">
      <c r="A2755" s="1">
        <v>35460</v>
      </c>
      <c r="B2755" s="3">
        <v>12.28125</v>
      </c>
      <c r="C2755" s="3">
        <v>12.65625</v>
      </c>
      <c r="D2755" s="3">
        <v>12.25</v>
      </c>
      <c r="E2755" s="3">
        <v>12.640625</v>
      </c>
      <c r="F2755" s="3">
        <v>9.2130360000000007</v>
      </c>
      <c r="G2755">
        <v>79937600</v>
      </c>
      <c r="H2755" s="3" t="str">
        <f>TEXT(MCFT[[#This Row],[Date]],"dddd")</f>
        <v>Thursday</v>
      </c>
      <c r="I2755" s="3">
        <f>MCFT[[#This Row],[Open]]-MCFT[[#This Row],[Close]]</f>
        <v>-0.359375</v>
      </c>
      <c r="J2755" s="3">
        <f>INDEX(AAPL!$J:$J,MATCH(A:A,AAPL!$A:$A,0),1)</f>
        <v>0</v>
      </c>
      <c r="K2755" s="3" t="str">
        <f>IF(MCFT[[#This Row],[Day Change]]&gt;0,"UP","DOWN")</f>
        <v>DOWN</v>
      </c>
      <c r="L2755" s="9">
        <f>_xlfn.RANK.EQ(MCFT[[#This Row],[Date]],A:A,1)</f>
        <v>2754</v>
      </c>
      <c r="M2755" s="10">
        <f>_xlfn.RANK.AVG(MCFT[[#This Row],[Same change on date for AAPL]],AAPL,1)</f>
        <v>4124.5</v>
      </c>
      <c r="N2755" s="2">
        <f>MCFT[[#This Row],[Close]]/MCFT[[#This Row],[Open]]</f>
        <v>1.029262086513995</v>
      </c>
    </row>
    <row r="2756" spans="1:14" x14ac:dyDescent="0.25">
      <c r="A2756" s="1">
        <v>35461</v>
      </c>
      <c r="B2756" s="3">
        <v>12.734375</v>
      </c>
      <c r="C2756" s="3">
        <v>12.90625</v>
      </c>
      <c r="D2756" s="3">
        <v>12.609375</v>
      </c>
      <c r="E2756" s="3">
        <v>12.75</v>
      </c>
      <c r="F2756" s="3">
        <v>9.2927499999999998</v>
      </c>
      <c r="G2756">
        <v>86516000</v>
      </c>
      <c r="H2756" s="3" t="str">
        <f>TEXT(MCFT[[#This Row],[Date]],"dddd")</f>
        <v>Friday</v>
      </c>
      <c r="I2756" s="3">
        <f>MCFT[[#This Row],[Open]]-MCFT[[#This Row],[Close]]</f>
        <v>-1.5625E-2</v>
      </c>
      <c r="J2756" s="3">
        <f>INDEX(AAPL!$J:$J,MATCH(A:A,AAPL!$A:$A,0),1)</f>
        <v>0</v>
      </c>
      <c r="K2756" s="3" t="str">
        <f>IF(MCFT[[#This Row],[Day Change]]&gt;0,"UP","DOWN")</f>
        <v>DOWN</v>
      </c>
      <c r="L2756" s="9">
        <f>_xlfn.RANK.EQ(MCFT[[#This Row],[Date]],A:A,1)</f>
        <v>2755</v>
      </c>
      <c r="M2756" s="10">
        <f>_xlfn.RANK.AVG(MCFT[[#This Row],[Same change on date for AAPL]],AAPL,1)</f>
        <v>4124.5</v>
      </c>
      <c r="N2756" s="2">
        <f>MCFT[[#This Row],[Close]]/MCFT[[#This Row],[Open]]</f>
        <v>1.0012269938650307</v>
      </c>
    </row>
    <row r="2757" spans="1:14" x14ac:dyDescent="0.25">
      <c r="A2757" s="1">
        <v>35464</v>
      </c>
      <c r="B2757" s="3">
        <v>12.828125</v>
      </c>
      <c r="C2757" s="3">
        <v>12.923825000000001</v>
      </c>
      <c r="D2757" s="3">
        <v>12.640625</v>
      </c>
      <c r="E2757" s="3">
        <v>12.796875</v>
      </c>
      <c r="F2757" s="3">
        <v>9.3269169999999999</v>
      </c>
      <c r="G2757">
        <v>60804800</v>
      </c>
      <c r="H2757" s="3" t="str">
        <f>TEXT(MCFT[[#This Row],[Date]],"dddd")</f>
        <v>Monday</v>
      </c>
      <c r="I2757" s="3">
        <f>MCFT[[#This Row],[Open]]-MCFT[[#This Row],[Close]]</f>
        <v>3.125E-2</v>
      </c>
      <c r="J2757" s="3">
        <f>INDEX(AAPL!$J:$J,MATCH(A:A,AAPL!$A:$A,0),1)</f>
        <v>2.0089999999999941E-2</v>
      </c>
      <c r="K2757" s="3" t="str">
        <f>IF(MCFT[[#This Row],[Day Change]]&gt;0,"UP","DOWN")</f>
        <v>UP</v>
      </c>
      <c r="L2757" s="9">
        <f>_xlfn.RANK.EQ(MCFT[[#This Row],[Date]],A:A,1)</f>
        <v>2756</v>
      </c>
      <c r="M2757" s="10">
        <f>_xlfn.RANK.AVG(MCFT[[#This Row],[Same change on date for AAPL]],AAPL,1)</f>
        <v>5412</v>
      </c>
      <c r="N2757" s="2">
        <f>MCFT[[#This Row],[Close]]/MCFT[[#This Row],[Open]]</f>
        <v>0.997563946406821</v>
      </c>
    </row>
    <row r="2758" spans="1:14" x14ac:dyDescent="0.25">
      <c r="A2758" s="1">
        <v>35465</v>
      </c>
      <c r="B2758" s="3">
        <v>12.796875</v>
      </c>
      <c r="C2758" s="3">
        <v>12.90625</v>
      </c>
      <c r="D2758" s="3">
        <v>12.5625</v>
      </c>
      <c r="E2758" s="3">
        <v>12.890625</v>
      </c>
      <c r="F2758" s="3">
        <v>9.3952449999999992</v>
      </c>
      <c r="G2758">
        <v>56464000</v>
      </c>
      <c r="H2758" s="3" t="str">
        <f>TEXT(MCFT[[#This Row],[Date]],"dddd")</f>
        <v>Tuesday</v>
      </c>
      <c r="I2758" s="3">
        <f>MCFT[[#This Row],[Open]]-MCFT[[#This Row],[Close]]</f>
        <v>-9.375E-2</v>
      </c>
      <c r="J2758" s="3">
        <f>INDEX(AAPL!$J:$J,MATCH(A:A,AAPL!$A:$A,0),1)</f>
        <v>3.125E-2</v>
      </c>
      <c r="K2758" s="3" t="str">
        <f>IF(MCFT[[#This Row],[Day Change]]&gt;0,"UP","DOWN")</f>
        <v>DOWN</v>
      </c>
      <c r="L2758" s="9">
        <f>_xlfn.RANK.EQ(MCFT[[#This Row],[Date]],A:A,1)</f>
        <v>2757</v>
      </c>
      <c r="M2758" s="10">
        <f>_xlfn.RANK.AVG(MCFT[[#This Row],[Same change on date for AAPL]],AAPL,1)</f>
        <v>5817.5</v>
      </c>
      <c r="N2758" s="2">
        <f>MCFT[[#This Row],[Close]]/MCFT[[#This Row],[Open]]</f>
        <v>1.0073260073260073</v>
      </c>
    </row>
    <row r="2759" spans="1:14" x14ac:dyDescent="0.25">
      <c r="A2759" s="1">
        <v>35466</v>
      </c>
      <c r="B2759" s="3">
        <v>12.890625</v>
      </c>
      <c r="C2759" s="3">
        <v>12.9375</v>
      </c>
      <c r="D2759" s="3">
        <v>12.109375</v>
      </c>
      <c r="E2759" s="3">
        <v>12.296875</v>
      </c>
      <c r="F2759" s="3">
        <v>8.9624970000000008</v>
      </c>
      <c r="G2759">
        <v>110099200</v>
      </c>
      <c r="H2759" s="3" t="str">
        <f>TEXT(MCFT[[#This Row],[Date]],"dddd")</f>
        <v>Wednesday</v>
      </c>
      <c r="I2759" s="3">
        <f>MCFT[[#This Row],[Open]]-MCFT[[#This Row],[Close]]</f>
        <v>0.59375</v>
      </c>
      <c r="J2759" s="3">
        <f>INDEX(AAPL!$J:$J,MATCH(A:A,AAPL!$A:$A,0),1)</f>
        <v>0</v>
      </c>
      <c r="K2759" s="3" t="str">
        <f>IF(MCFT[[#This Row],[Day Change]]&gt;0,"UP","DOWN")</f>
        <v>UP</v>
      </c>
      <c r="L2759" s="9">
        <f>_xlfn.RANK.EQ(MCFT[[#This Row],[Date]],A:A,1)</f>
        <v>2758</v>
      </c>
      <c r="M2759" s="10">
        <f>_xlfn.RANK.AVG(MCFT[[#This Row],[Same change on date for AAPL]],AAPL,1)</f>
        <v>4124.5</v>
      </c>
      <c r="N2759" s="2">
        <f>MCFT[[#This Row],[Close]]/MCFT[[#This Row],[Open]]</f>
        <v>0.95393939393939398</v>
      </c>
    </row>
    <row r="2760" spans="1:14" x14ac:dyDescent="0.25">
      <c r="A2760" s="1">
        <v>35467</v>
      </c>
      <c r="B2760" s="3">
        <v>12.28125</v>
      </c>
      <c r="C2760" s="3">
        <v>12.296875</v>
      </c>
      <c r="D2760" s="3">
        <v>12</v>
      </c>
      <c r="E2760" s="3">
        <v>12.140625</v>
      </c>
      <c r="F2760" s="3">
        <v>8.8486100000000008</v>
      </c>
      <c r="G2760">
        <v>102122400</v>
      </c>
      <c r="H2760" s="3" t="str">
        <f>TEXT(MCFT[[#This Row],[Date]],"dddd")</f>
        <v>Thursday</v>
      </c>
      <c r="I2760" s="3">
        <f>MCFT[[#This Row],[Open]]-MCFT[[#This Row],[Close]]</f>
        <v>0.140625</v>
      </c>
      <c r="J2760" s="3">
        <f>INDEX(AAPL!$J:$J,MATCH(A:A,AAPL!$A:$A,0),1)</f>
        <v>-2.6785999999999976E-2</v>
      </c>
      <c r="K2760" s="3" t="str">
        <f>IF(MCFT[[#This Row],[Day Change]]&gt;0,"UP","DOWN")</f>
        <v>UP</v>
      </c>
      <c r="L2760" s="9">
        <f>_xlfn.RANK.EQ(MCFT[[#This Row],[Date]],A:A,1)</f>
        <v>2759</v>
      </c>
      <c r="M2760" s="10">
        <f>_xlfn.RANK.AVG(MCFT[[#This Row],[Same change on date for AAPL]],AAPL,1)</f>
        <v>2610.5</v>
      </c>
      <c r="N2760" s="2">
        <f>MCFT[[#This Row],[Close]]/MCFT[[#This Row],[Open]]</f>
        <v>0.98854961832061072</v>
      </c>
    </row>
    <row r="2761" spans="1:14" x14ac:dyDescent="0.25">
      <c r="A2761" s="1">
        <v>35468</v>
      </c>
      <c r="B2761" s="3">
        <v>12.296875</v>
      </c>
      <c r="C2761" s="3">
        <v>12.5625</v>
      </c>
      <c r="D2761" s="3">
        <v>12.1875</v>
      </c>
      <c r="E2761" s="3">
        <v>12.546875</v>
      </c>
      <c r="F2761" s="3">
        <v>9.1447070000000004</v>
      </c>
      <c r="G2761">
        <v>62448000</v>
      </c>
      <c r="H2761" s="3" t="str">
        <f>TEXT(MCFT[[#This Row],[Date]],"dddd")</f>
        <v>Friday</v>
      </c>
      <c r="I2761" s="3">
        <f>MCFT[[#This Row],[Open]]-MCFT[[#This Row],[Close]]</f>
        <v>-0.25</v>
      </c>
      <c r="J2761" s="3">
        <f>INDEX(AAPL!$J:$J,MATCH(A:A,AAPL!$A:$A,0),1)</f>
        <v>2.4553999999999965E-2</v>
      </c>
      <c r="K2761" s="3" t="str">
        <f>IF(MCFT[[#This Row],[Day Change]]&gt;0,"UP","DOWN")</f>
        <v>DOWN</v>
      </c>
      <c r="L2761" s="9">
        <f>_xlfn.RANK.EQ(MCFT[[#This Row],[Date]],A:A,1)</f>
        <v>2760</v>
      </c>
      <c r="M2761" s="10">
        <f>_xlfn.RANK.AVG(MCFT[[#This Row],[Same change on date for AAPL]],AAPL,1)</f>
        <v>5573.5</v>
      </c>
      <c r="N2761" s="2">
        <f>MCFT[[#This Row],[Close]]/MCFT[[#This Row],[Open]]</f>
        <v>1.0203303684879288</v>
      </c>
    </row>
    <row r="2762" spans="1:14" x14ac:dyDescent="0.25">
      <c r="A2762" s="1">
        <v>35471</v>
      </c>
      <c r="B2762" s="3">
        <v>12.59375</v>
      </c>
      <c r="C2762" s="3">
        <v>12.6875</v>
      </c>
      <c r="D2762" s="3">
        <v>12.203125</v>
      </c>
      <c r="E2762" s="3">
        <v>12.21875</v>
      </c>
      <c r="F2762" s="3">
        <v>8.9055529999999994</v>
      </c>
      <c r="G2762">
        <v>66804800</v>
      </c>
      <c r="H2762" s="3" t="str">
        <f>TEXT(MCFT[[#This Row],[Date]],"dddd")</f>
        <v>Monday</v>
      </c>
      <c r="I2762" s="3">
        <f>MCFT[[#This Row],[Open]]-MCFT[[#This Row],[Close]]</f>
        <v>0.375</v>
      </c>
      <c r="J2762" s="3">
        <f>INDEX(AAPL!$J:$J,MATCH(A:A,AAPL!$A:$A,0),1)</f>
        <v>1.7857000000000012E-2</v>
      </c>
      <c r="K2762" s="3" t="str">
        <f>IF(MCFT[[#This Row],[Day Change]]&gt;0,"UP","DOWN")</f>
        <v>UP</v>
      </c>
      <c r="L2762" s="9">
        <f>_xlfn.RANK.EQ(MCFT[[#This Row],[Date]],A:A,1)</f>
        <v>2761</v>
      </c>
      <c r="M2762" s="10">
        <f>_xlfn.RANK.AVG(MCFT[[#This Row],[Same change on date for AAPL]],AAPL,1)</f>
        <v>5249.5</v>
      </c>
      <c r="N2762" s="2">
        <f>MCFT[[#This Row],[Close]]/MCFT[[#This Row],[Open]]</f>
        <v>0.97022332506203479</v>
      </c>
    </row>
    <row r="2763" spans="1:14" x14ac:dyDescent="0.25">
      <c r="A2763" s="1">
        <v>35472</v>
      </c>
      <c r="B2763" s="3">
        <v>12.28125</v>
      </c>
      <c r="C2763" s="3">
        <v>12.328125</v>
      </c>
      <c r="D2763" s="3">
        <v>11.890625</v>
      </c>
      <c r="E2763" s="3">
        <v>12.3125</v>
      </c>
      <c r="F2763" s="3">
        <v>8.9738830000000007</v>
      </c>
      <c r="G2763">
        <v>88834400</v>
      </c>
      <c r="H2763" s="3" t="str">
        <f>TEXT(MCFT[[#This Row],[Date]],"dddd")</f>
        <v>Tuesday</v>
      </c>
      <c r="I2763" s="3">
        <f>MCFT[[#This Row],[Open]]-MCFT[[#This Row],[Close]]</f>
        <v>-3.125E-2</v>
      </c>
      <c r="J2763" s="3">
        <f>INDEX(AAPL!$J:$J,MATCH(A:A,AAPL!$A:$A,0),1)</f>
        <v>6.6960000000000353E-3</v>
      </c>
      <c r="K2763" s="3" t="str">
        <f>IF(MCFT[[#This Row],[Day Change]]&gt;0,"UP","DOWN")</f>
        <v>DOWN</v>
      </c>
      <c r="L2763" s="9">
        <f>_xlfn.RANK.EQ(MCFT[[#This Row],[Date]],A:A,1)</f>
        <v>2762</v>
      </c>
      <c r="M2763" s="10">
        <f>_xlfn.RANK.AVG(MCFT[[#This Row],[Same change on date for AAPL]],AAPL,1)</f>
        <v>4553.5</v>
      </c>
      <c r="N2763" s="2">
        <f>MCFT[[#This Row],[Close]]/MCFT[[#This Row],[Open]]</f>
        <v>1.0025445292620865</v>
      </c>
    </row>
    <row r="2764" spans="1:14" x14ac:dyDescent="0.25">
      <c r="A2764" s="1">
        <v>35473</v>
      </c>
      <c r="B2764" s="3">
        <v>12.296875</v>
      </c>
      <c r="C2764" s="3">
        <v>12.5</v>
      </c>
      <c r="D2764" s="3">
        <v>12.1875</v>
      </c>
      <c r="E2764" s="3">
        <v>12.484375</v>
      </c>
      <c r="F2764" s="3">
        <v>9.0991520000000001</v>
      </c>
      <c r="G2764">
        <v>72001600</v>
      </c>
      <c r="H2764" s="3" t="str">
        <f>TEXT(MCFT[[#This Row],[Date]],"dddd")</f>
        <v>Wednesday</v>
      </c>
      <c r="I2764" s="3">
        <f>MCFT[[#This Row],[Open]]-MCFT[[#This Row],[Close]]</f>
        <v>-0.1875</v>
      </c>
      <c r="J2764" s="3">
        <f>INDEX(AAPL!$J:$J,MATCH(A:A,AAPL!$A:$A,0),1)</f>
        <v>0</v>
      </c>
      <c r="K2764" s="3" t="str">
        <f>IF(MCFT[[#This Row],[Day Change]]&gt;0,"UP","DOWN")</f>
        <v>DOWN</v>
      </c>
      <c r="L2764" s="9">
        <f>_xlfn.RANK.EQ(MCFT[[#This Row],[Date]],A:A,1)</f>
        <v>2763</v>
      </c>
      <c r="M2764" s="10">
        <f>_xlfn.RANK.AVG(MCFT[[#This Row],[Same change on date for AAPL]],AAPL,1)</f>
        <v>4124.5</v>
      </c>
      <c r="N2764" s="2">
        <f>MCFT[[#This Row],[Close]]/MCFT[[#This Row],[Open]]</f>
        <v>1.0152477763659467</v>
      </c>
    </row>
    <row r="2765" spans="1:14" x14ac:dyDescent="0.25">
      <c r="A2765" s="1">
        <v>35474</v>
      </c>
      <c r="B2765" s="3">
        <v>12.5625</v>
      </c>
      <c r="C2765" s="3">
        <v>12.640625</v>
      </c>
      <c r="D2765" s="3">
        <v>12.421875</v>
      </c>
      <c r="E2765" s="3">
        <v>12.5</v>
      </c>
      <c r="F2765" s="3">
        <v>9.1105409999999996</v>
      </c>
      <c r="G2765">
        <v>58292000</v>
      </c>
      <c r="H2765" s="3" t="str">
        <f>TEXT(MCFT[[#This Row],[Date]],"dddd")</f>
        <v>Thursday</v>
      </c>
      <c r="I2765" s="3">
        <f>MCFT[[#This Row],[Open]]-MCFT[[#This Row],[Close]]</f>
        <v>6.25E-2</v>
      </c>
      <c r="J2765" s="3">
        <f>INDEX(AAPL!$J:$J,MATCH(A:A,AAPL!$A:$A,0),1)</f>
        <v>-1.3392999999999988E-2</v>
      </c>
      <c r="K2765" s="3" t="str">
        <f>IF(MCFT[[#This Row],[Day Change]]&gt;0,"UP","DOWN")</f>
        <v>UP</v>
      </c>
      <c r="L2765" s="9">
        <f>_xlfn.RANK.EQ(MCFT[[#This Row],[Date]],A:A,1)</f>
        <v>2764</v>
      </c>
      <c r="M2765" s="10">
        <f>_xlfn.RANK.AVG(MCFT[[#This Row],[Same change on date for AAPL]],AAPL,1)</f>
        <v>3219.5</v>
      </c>
      <c r="N2765" s="2">
        <f>MCFT[[#This Row],[Close]]/MCFT[[#This Row],[Open]]</f>
        <v>0.99502487562189057</v>
      </c>
    </row>
    <row r="2766" spans="1:14" x14ac:dyDescent="0.25">
      <c r="A2766" s="1">
        <v>35475</v>
      </c>
      <c r="B2766" s="3">
        <v>12.421875</v>
      </c>
      <c r="C2766" s="3">
        <v>12.5625</v>
      </c>
      <c r="D2766" s="3">
        <v>12.203125</v>
      </c>
      <c r="E2766" s="3">
        <v>12.234375</v>
      </c>
      <c r="F2766" s="3">
        <v>8.9169400000000003</v>
      </c>
      <c r="G2766">
        <v>57395200</v>
      </c>
      <c r="H2766" s="3" t="str">
        <f>TEXT(MCFT[[#This Row],[Date]],"dddd")</f>
        <v>Friday</v>
      </c>
      <c r="I2766" s="3">
        <f>MCFT[[#This Row],[Open]]-MCFT[[#This Row],[Close]]</f>
        <v>0.1875</v>
      </c>
      <c r="J2766" s="3">
        <f>INDEX(AAPL!$J:$J,MATCH(A:A,AAPL!$A:$A,0),1)</f>
        <v>-2.2320000000000118E-3</v>
      </c>
      <c r="K2766" s="3" t="str">
        <f>IF(MCFT[[#This Row],[Day Change]]&gt;0,"UP","DOWN")</f>
        <v>UP</v>
      </c>
      <c r="L2766" s="9">
        <f>_xlfn.RANK.EQ(MCFT[[#This Row],[Date]],A:A,1)</f>
        <v>2765</v>
      </c>
      <c r="M2766" s="10">
        <f>_xlfn.RANK.AVG(MCFT[[#This Row],[Same change on date for AAPL]],AAPL,1)</f>
        <v>3940.5</v>
      </c>
      <c r="N2766" s="2">
        <f>MCFT[[#This Row],[Close]]/MCFT[[#This Row],[Open]]</f>
        <v>0.98490566037735849</v>
      </c>
    </row>
    <row r="2767" spans="1:14" x14ac:dyDescent="0.25">
      <c r="A2767" s="1">
        <v>35479</v>
      </c>
      <c r="B2767" s="3">
        <v>12.203125</v>
      </c>
      <c r="C2767" s="3">
        <v>12.234375</v>
      </c>
      <c r="D2767" s="3">
        <v>12.03125</v>
      </c>
      <c r="E2767" s="3">
        <v>12.171875</v>
      </c>
      <c r="F2767" s="3">
        <v>8.8713870000000004</v>
      </c>
      <c r="G2767">
        <v>52545600</v>
      </c>
      <c r="H2767" s="3" t="str">
        <f>TEXT(MCFT[[#This Row],[Date]],"dddd")</f>
        <v>Tuesday</v>
      </c>
      <c r="I2767" s="3">
        <f>MCFT[[#This Row],[Open]]-MCFT[[#This Row],[Close]]</f>
        <v>3.125E-2</v>
      </c>
      <c r="J2767" s="3">
        <f>INDEX(AAPL!$J:$J,MATCH(A:A,AAPL!$A:$A,0),1)</f>
        <v>-4.4642999999999988E-2</v>
      </c>
      <c r="K2767" s="3" t="str">
        <f>IF(MCFT[[#This Row],[Day Change]]&gt;0,"UP","DOWN")</f>
        <v>UP</v>
      </c>
      <c r="L2767" s="9">
        <f>_xlfn.RANK.EQ(MCFT[[#This Row],[Date]],A:A,1)</f>
        <v>2766</v>
      </c>
      <c r="M2767" s="10">
        <f>_xlfn.RANK.AVG(MCFT[[#This Row],[Same change on date for AAPL]],AAPL,1)</f>
        <v>2108</v>
      </c>
      <c r="N2767" s="2">
        <f>MCFT[[#This Row],[Close]]/MCFT[[#This Row],[Open]]</f>
        <v>0.99743918053777214</v>
      </c>
    </row>
    <row r="2768" spans="1:14" x14ac:dyDescent="0.25">
      <c r="A2768" s="1">
        <v>35480</v>
      </c>
      <c r="B2768" s="3">
        <v>12.171875</v>
      </c>
      <c r="C2768" s="3">
        <v>12.265625</v>
      </c>
      <c r="D2768" s="3">
        <v>12.0625</v>
      </c>
      <c r="E2768" s="3">
        <v>12.1875</v>
      </c>
      <c r="F2768" s="3">
        <v>8.8827789999999993</v>
      </c>
      <c r="G2768">
        <v>56383200</v>
      </c>
      <c r="H2768" s="3" t="str">
        <f>TEXT(MCFT[[#This Row],[Date]],"dddd")</f>
        <v>Wednesday</v>
      </c>
      <c r="I2768" s="3">
        <f>MCFT[[#This Row],[Open]]-MCFT[[#This Row],[Close]]</f>
        <v>-1.5625E-2</v>
      </c>
      <c r="J2768" s="3">
        <f>INDEX(AAPL!$J:$J,MATCH(A:A,AAPL!$A:$A,0),1)</f>
        <v>8.9289999999999647E-3</v>
      </c>
      <c r="K2768" s="3" t="str">
        <f>IF(MCFT[[#This Row],[Day Change]]&gt;0,"UP","DOWN")</f>
        <v>DOWN</v>
      </c>
      <c r="L2768" s="9">
        <f>_xlfn.RANK.EQ(MCFT[[#This Row],[Date]],A:A,1)</f>
        <v>2767</v>
      </c>
      <c r="M2768" s="10">
        <f>_xlfn.RANK.AVG(MCFT[[#This Row],[Same change on date for AAPL]],AAPL,1)</f>
        <v>4768</v>
      </c>
      <c r="N2768" s="2">
        <f>MCFT[[#This Row],[Close]]/MCFT[[#This Row],[Open]]</f>
        <v>1.0012836970474968</v>
      </c>
    </row>
    <row r="2769" spans="1:14" x14ac:dyDescent="0.25">
      <c r="A2769" s="1">
        <v>35481</v>
      </c>
      <c r="B2769" s="3">
        <v>12.109375</v>
      </c>
      <c r="C2769" s="3">
        <v>12.1875</v>
      </c>
      <c r="D2769" s="3">
        <v>11.890625</v>
      </c>
      <c r="E2769" s="3">
        <v>11.90625</v>
      </c>
      <c r="F2769" s="3">
        <v>8.6777909999999991</v>
      </c>
      <c r="G2769">
        <v>75395200</v>
      </c>
      <c r="H2769" s="3" t="str">
        <f>TEXT(MCFT[[#This Row],[Date]],"dddd")</f>
        <v>Thursday</v>
      </c>
      <c r="I2769" s="3">
        <f>MCFT[[#This Row],[Open]]-MCFT[[#This Row],[Close]]</f>
        <v>0.203125</v>
      </c>
      <c r="J2769" s="3">
        <f>INDEX(AAPL!$J:$J,MATCH(A:A,AAPL!$A:$A,0),1)</f>
        <v>2.2321000000000035E-2</v>
      </c>
      <c r="K2769" s="3" t="str">
        <f>IF(MCFT[[#This Row],[Day Change]]&gt;0,"UP","DOWN")</f>
        <v>UP</v>
      </c>
      <c r="L2769" s="9">
        <f>_xlfn.RANK.EQ(MCFT[[#This Row],[Date]],A:A,1)</f>
        <v>2768</v>
      </c>
      <c r="M2769" s="10">
        <f>_xlfn.RANK.AVG(MCFT[[#This Row],[Same change on date for AAPL]],AAPL,1)</f>
        <v>5479</v>
      </c>
      <c r="N2769" s="2">
        <f>MCFT[[#This Row],[Close]]/MCFT[[#This Row],[Open]]</f>
        <v>0.98322580645161295</v>
      </c>
    </row>
    <row r="2770" spans="1:14" x14ac:dyDescent="0.25">
      <c r="A2770" s="1">
        <v>35482</v>
      </c>
      <c r="B2770" s="3">
        <v>11.859375</v>
      </c>
      <c r="C2770" s="3">
        <v>11.921875</v>
      </c>
      <c r="D2770" s="3">
        <v>11.75</v>
      </c>
      <c r="E2770" s="3">
        <v>11.875</v>
      </c>
      <c r="F2770" s="3">
        <v>8.6550130000000003</v>
      </c>
      <c r="G2770">
        <v>61131200</v>
      </c>
      <c r="H2770" s="3" t="str">
        <f>TEXT(MCFT[[#This Row],[Date]],"dddd")</f>
        <v>Friday</v>
      </c>
      <c r="I2770" s="3">
        <f>MCFT[[#This Row],[Open]]-MCFT[[#This Row],[Close]]</f>
        <v>-1.5625E-2</v>
      </c>
      <c r="J2770" s="3">
        <f>INDEX(AAPL!$J:$J,MATCH(A:A,AAPL!$A:$A,0),1)</f>
        <v>1.7857999999999929E-2</v>
      </c>
      <c r="K2770" s="3" t="str">
        <f>IF(MCFT[[#This Row],[Day Change]]&gt;0,"UP","DOWN")</f>
        <v>DOWN</v>
      </c>
      <c r="L2770" s="9">
        <f>_xlfn.RANK.EQ(MCFT[[#This Row],[Date]],A:A,1)</f>
        <v>2769</v>
      </c>
      <c r="M2770" s="10">
        <f>_xlfn.RANK.AVG(MCFT[[#This Row],[Same change on date for AAPL]],AAPL,1)</f>
        <v>5347.5</v>
      </c>
      <c r="N2770" s="2">
        <f>MCFT[[#This Row],[Close]]/MCFT[[#This Row],[Open]]</f>
        <v>1.0013175230566536</v>
      </c>
    </row>
    <row r="2771" spans="1:14" x14ac:dyDescent="0.25">
      <c r="A2771" s="1">
        <v>35485</v>
      </c>
      <c r="B2771" s="3">
        <v>11.78125</v>
      </c>
      <c r="C2771" s="3">
        <v>12.53125</v>
      </c>
      <c r="D2771" s="3">
        <v>11.75</v>
      </c>
      <c r="E2771" s="3">
        <v>12.515625</v>
      </c>
      <c r="F2771" s="3">
        <v>9.1219280000000005</v>
      </c>
      <c r="G2771">
        <v>68599200</v>
      </c>
      <c r="H2771" s="3" t="str">
        <f>TEXT(MCFT[[#This Row],[Date]],"dddd")</f>
        <v>Monday</v>
      </c>
      <c r="I2771" s="3">
        <f>MCFT[[#This Row],[Open]]-MCFT[[#This Row],[Close]]</f>
        <v>-0.734375</v>
      </c>
      <c r="J2771" s="3">
        <f>INDEX(AAPL!$J:$J,MATCH(A:A,AAPL!$A:$A,0),1)</f>
        <v>-1.3392999999999988E-2</v>
      </c>
      <c r="K2771" s="3" t="str">
        <f>IF(MCFT[[#This Row],[Day Change]]&gt;0,"UP","DOWN")</f>
        <v>DOWN</v>
      </c>
      <c r="L2771" s="9">
        <f>_xlfn.RANK.EQ(MCFT[[#This Row],[Date]],A:A,1)</f>
        <v>2770</v>
      </c>
      <c r="M2771" s="10">
        <f>_xlfn.RANK.AVG(MCFT[[#This Row],[Same change on date for AAPL]],AAPL,1)</f>
        <v>3219.5</v>
      </c>
      <c r="N2771" s="2">
        <f>MCFT[[#This Row],[Close]]/MCFT[[#This Row],[Open]]</f>
        <v>1.0623342175066313</v>
      </c>
    </row>
    <row r="2772" spans="1:14" x14ac:dyDescent="0.25">
      <c r="A2772" s="1">
        <v>35486</v>
      </c>
      <c r="B2772" s="3">
        <v>12.5</v>
      </c>
      <c r="C2772" s="3">
        <v>12.626950000000001</v>
      </c>
      <c r="D2772" s="3">
        <v>12.359375</v>
      </c>
      <c r="E2772" s="3">
        <v>12.4375</v>
      </c>
      <c r="F2772" s="3">
        <v>9.0649909999999991</v>
      </c>
      <c r="G2772">
        <v>63941600</v>
      </c>
      <c r="H2772" s="3" t="str">
        <f>TEXT(MCFT[[#This Row],[Date]],"dddd")</f>
        <v>Tuesday</v>
      </c>
      <c r="I2772" s="3">
        <f>MCFT[[#This Row],[Open]]-MCFT[[#This Row],[Close]]</f>
        <v>6.25E-2</v>
      </c>
      <c r="J2772" s="3">
        <f>INDEX(AAPL!$J:$J,MATCH(A:A,AAPL!$A:$A,0),1)</f>
        <v>4.4640000000000235E-3</v>
      </c>
      <c r="K2772" s="3" t="str">
        <f>IF(MCFT[[#This Row],[Day Change]]&gt;0,"UP","DOWN")</f>
        <v>UP</v>
      </c>
      <c r="L2772" s="9">
        <f>_xlfn.RANK.EQ(MCFT[[#This Row],[Date]],A:A,1)</f>
        <v>2771</v>
      </c>
      <c r="M2772" s="10">
        <f>_xlfn.RANK.AVG(MCFT[[#This Row],[Same change on date for AAPL]],AAPL,1)</f>
        <v>4414</v>
      </c>
      <c r="N2772" s="2">
        <f>MCFT[[#This Row],[Close]]/MCFT[[#This Row],[Open]]</f>
        <v>0.995</v>
      </c>
    </row>
    <row r="2773" spans="1:14" x14ac:dyDescent="0.25">
      <c r="A2773" s="1">
        <v>35487</v>
      </c>
      <c r="B2773" s="3">
        <v>12.4375</v>
      </c>
      <c r="C2773" s="3">
        <v>12.546875</v>
      </c>
      <c r="D2773" s="3">
        <v>12.296875</v>
      </c>
      <c r="E2773" s="3">
        <v>12.53125</v>
      </c>
      <c r="F2773" s="3">
        <v>9.1333149999999996</v>
      </c>
      <c r="G2773">
        <v>48849600</v>
      </c>
      <c r="H2773" s="3" t="str">
        <f>TEXT(MCFT[[#This Row],[Date]],"dddd")</f>
        <v>Wednesday</v>
      </c>
      <c r="I2773" s="3">
        <f>MCFT[[#This Row],[Open]]-MCFT[[#This Row],[Close]]</f>
        <v>-9.375E-2</v>
      </c>
      <c r="J2773" s="3">
        <f>INDEX(AAPL!$J:$J,MATCH(A:A,AAPL!$A:$A,0),1)</f>
        <v>-4.4640000000000235E-3</v>
      </c>
      <c r="K2773" s="3" t="str">
        <f>IF(MCFT[[#This Row],[Day Change]]&gt;0,"UP","DOWN")</f>
        <v>DOWN</v>
      </c>
      <c r="L2773" s="9">
        <f>_xlfn.RANK.EQ(MCFT[[#This Row],[Date]],A:A,1)</f>
        <v>2772</v>
      </c>
      <c r="M2773" s="10">
        <f>_xlfn.RANK.AVG(MCFT[[#This Row],[Same change on date for AAPL]],AAPL,1)</f>
        <v>3822</v>
      </c>
      <c r="N2773" s="2">
        <f>MCFT[[#This Row],[Close]]/MCFT[[#This Row],[Open]]</f>
        <v>1.0075376884422111</v>
      </c>
    </row>
    <row r="2774" spans="1:14" x14ac:dyDescent="0.25">
      <c r="A2774" s="1">
        <v>35488</v>
      </c>
      <c r="B2774" s="3">
        <v>12.53125</v>
      </c>
      <c r="C2774" s="3">
        <v>12.53125</v>
      </c>
      <c r="D2774" s="3">
        <v>12</v>
      </c>
      <c r="E2774" s="3">
        <v>12.015625</v>
      </c>
      <c r="F2774" s="3">
        <v>8.7575099999999999</v>
      </c>
      <c r="G2774">
        <v>56628800</v>
      </c>
      <c r="H2774" s="3" t="str">
        <f>TEXT(MCFT[[#This Row],[Date]],"dddd")</f>
        <v>Thursday</v>
      </c>
      <c r="I2774" s="3">
        <f>MCFT[[#This Row],[Open]]-MCFT[[#This Row],[Close]]</f>
        <v>0.515625</v>
      </c>
      <c r="J2774" s="3">
        <f>INDEX(AAPL!$J:$J,MATCH(A:A,AAPL!$A:$A,0),1)</f>
        <v>0</v>
      </c>
      <c r="K2774" s="3" t="str">
        <f>IF(MCFT[[#This Row],[Day Change]]&gt;0,"UP","DOWN")</f>
        <v>UP</v>
      </c>
      <c r="L2774" s="9">
        <f>_xlfn.RANK.EQ(MCFT[[#This Row],[Date]],A:A,1)</f>
        <v>2773</v>
      </c>
      <c r="M2774" s="10">
        <f>_xlfn.RANK.AVG(MCFT[[#This Row],[Same change on date for AAPL]],AAPL,1)</f>
        <v>4124.5</v>
      </c>
      <c r="N2774" s="2">
        <f>MCFT[[#This Row],[Close]]/MCFT[[#This Row],[Open]]</f>
        <v>0.95885286783042389</v>
      </c>
    </row>
    <row r="2775" spans="1:14" x14ac:dyDescent="0.25">
      <c r="A2775" s="1">
        <v>35489</v>
      </c>
      <c r="B2775" s="3">
        <v>12.015625</v>
      </c>
      <c r="C2775" s="3">
        <v>12.296875</v>
      </c>
      <c r="D2775" s="3">
        <v>11.929688000000001</v>
      </c>
      <c r="E2775" s="3">
        <v>12.1875</v>
      </c>
      <c r="F2775" s="3">
        <v>8.8827789999999993</v>
      </c>
      <c r="G2775">
        <v>78412000</v>
      </c>
      <c r="H2775" s="3" t="str">
        <f>TEXT(MCFT[[#This Row],[Date]],"dddd")</f>
        <v>Friday</v>
      </c>
      <c r="I2775" s="3">
        <f>MCFT[[#This Row],[Open]]-MCFT[[#This Row],[Close]]</f>
        <v>-0.171875</v>
      </c>
      <c r="J2775" s="3">
        <f>INDEX(AAPL!$J:$J,MATCH(A:A,AAPL!$A:$A,0),1)</f>
        <v>2.2321999999999953E-2</v>
      </c>
      <c r="K2775" s="3" t="str">
        <f>IF(MCFT[[#This Row],[Day Change]]&gt;0,"UP","DOWN")</f>
        <v>DOWN</v>
      </c>
      <c r="L2775" s="9">
        <f>_xlfn.RANK.EQ(MCFT[[#This Row],[Date]],A:A,1)</f>
        <v>2774</v>
      </c>
      <c r="M2775" s="10">
        <f>_xlfn.RANK.AVG(MCFT[[#This Row],[Same change on date for AAPL]],AAPL,1)</f>
        <v>5525</v>
      </c>
      <c r="N2775" s="2">
        <f>MCFT[[#This Row],[Close]]/MCFT[[#This Row],[Open]]</f>
        <v>1.0143042912873863</v>
      </c>
    </row>
    <row r="2776" spans="1:14" x14ac:dyDescent="0.25">
      <c r="A2776" s="1">
        <v>35492</v>
      </c>
      <c r="B2776" s="3">
        <v>12.125</v>
      </c>
      <c r="C2776" s="3">
        <v>12.515625</v>
      </c>
      <c r="D2776" s="3">
        <v>12.078125</v>
      </c>
      <c r="E2776" s="3">
        <v>12.4375</v>
      </c>
      <c r="F2776" s="3">
        <v>9.0649909999999991</v>
      </c>
      <c r="G2776">
        <v>53874400</v>
      </c>
      <c r="H2776" s="3" t="str">
        <f>TEXT(MCFT[[#This Row],[Date]],"dddd")</f>
        <v>Monday</v>
      </c>
      <c r="I2776" s="3">
        <f>MCFT[[#This Row],[Open]]-MCFT[[#This Row],[Close]]</f>
        <v>-0.3125</v>
      </c>
      <c r="J2776" s="3">
        <f>INDEX(AAPL!$J:$J,MATCH(A:A,AAPL!$A:$A,0),1)</f>
        <v>1.3392999999999988E-2</v>
      </c>
      <c r="K2776" s="3" t="str">
        <f>IF(MCFT[[#This Row],[Day Change]]&gt;0,"UP","DOWN")</f>
        <v>DOWN</v>
      </c>
      <c r="L2776" s="9">
        <f>_xlfn.RANK.EQ(MCFT[[#This Row],[Date]],A:A,1)</f>
        <v>2775</v>
      </c>
      <c r="M2776" s="10">
        <f>_xlfn.RANK.AVG(MCFT[[#This Row],[Same change on date for AAPL]],AAPL,1)</f>
        <v>5018.5</v>
      </c>
      <c r="N2776" s="2">
        <f>MCFT[[#This Row],[Close]]/MCFT[[#This Row],[Open]]</f>
        <v>1.0257731958762886</v>
      </c>
    </row>
    <row r="2777" spans="1:14" x14ac:dyDescent="0.25">
      <c r="A2777" s="1">
        <v>35493</v>
      </c>
      <c r="B2777" s="3">
        <v>12.40625</v>
      </c>
      <c r="C2777" s="3">
        <v>12.515625</v>
      </c>
      <c r="D2777" s="3">
        <v>12.328125</v>
      </c>
      <c r="E2777" s="3">
        <v>12.390625</v>
      </c>
      <c r="F2777" s="3">
        <v>9.0308229999999998</v>
      </c>
      <c r="G2777">
        <v>63920800</v>
      </c>
      <c r="H2777" s="3" t="str">
        <f>TEXT(MCFT[[#This Row],[Date]],"dddd")</f>
        <v>Tuesday</v>
      </c>
      <c r="I2777" s="3">
        <f>MCFT[[#This Row],[Open]]-MCFT[[#This Row],[Close]]</f>
        <v>1.5625E-2</v>
      </c>
      <c r="J2777" s="3">
        <f>INDEX(AAPL!$J:$J,MATCH(A:A,AAPL!$A:$A,0),1)</f>
        <v>-8.9289999999999647E-3</v>
      </c>
      <c r="K2777" s="3" t="str">
        <f>IF(MCFT[[#This Row],[Day Change]]&gt;0,"UP","DOWN")</f>
        <v>UP</v>
      </c>
      <c r="L2777" s="9">
        <f>_xlfn.RANK.EQ(MCFT[[#This Row],[Date]],A:A,1)</f>
        <v>2776</v>
      </c>
      <c r="M2777" s="10">
        <f>_xlfn.RANK.AVG(MCFT[[#This Row],[Same change on date for AAPL]],AAPL,1)</f>
        <v>3449.5</v>
      </c>
      <c r="N2777" s="2">
        <f>MCFT[[#This Row],[Close]]/MCFT[[#This Row],[Open]]</f>
        <v>0.99874055415617125</v>
      </c>
    </row>
    <row r="2778" spans="1:14" x14ac:dyDescent="0.25">
      <c r="A2778" s="1">
        <v>35494</v>
      </c>
      <c r="B2778" s="3">
        <v>12.4375</v>
      </c>
      <c r="C2778" s="3">
        <v>12.625</v>
      </c>
      <c r="D2778" s="3">
        <v>12.40625</v>
      </c>
      <c r="E2778" s="3">
        <v>12.609375</v>
      </c>
      <c r="F2778" s="3">
        <v>9.1902650000000001</v>
      </c>
      <c r="G2778">
        <v>46393600</v>
      </c>
      <c r="H2778" s="3" t="str">
        <f>TEXT(MCFT[[#This Row],[Date]],"dddd")</f>
        <v>Wednesday</v>
      </c>
      <c r="I2778" s="3">
        <f>MCFT[[#This Row],[Open]]-MCFT[[#This Row],[Close]]</f>
        <v>-0.171875</v>
      </c>
      <c r="J2778" s="3">
        <f>INDEX(AAPL!$J:$J,MATCH(A:A,AAPL!$A:$A,0),1)</f>
        <v>-1.3392999999999988E-2</v>
      </c>
      <c r="K2778" s="3" t="str">
        <f>IF(MCFT[[#This Row],[Day Change]]&gt;0,"UP","DOWN")</f>
        <v>DOWN</v>
      </c>
      <c r="L2778" s="9">
        <f>_xlfn.RANK.EQ(MCFT[[#This Row],[Date]],A:A,1)</f>
        <v>2777</v>
      </c>
      <c r="M2778" s="10">
        <f>_xlfn.RANK.AVG(MCFT[[#This Row],[Same change on date for AAPL]],AAPL,1)</f>
        <v>3219.5</v>
      </c>
      <c r="N2778" s="2">
        <f>MCFT[[#This Row],[Close]]/MCFT[[#This Row],[Open]]</f>
        <v>1.0138190954773869</v>
      </c>
    </row>
    <row r="2779" spans="1:14" x14ac:dyDescent="0.25">
      <c r="A2779" s="1">
        <v>35495</v>
      </c>
      <c r="B2779" s="3">
        <v>12.59375</v>
      </c>
      <c r="C2779" s="3">
        <v>12.609375</v>
      </c>
      <c r="D2779" s="3">
        <v>12.216787</v>
      </c>
      <c r="E2779" s="3">
        <v>12.21875</v>
      </c>
      <c r="F2779" s="3">
        <v>8.9055529999999994</v>
      </c>
      <c r="G2779">
        <v>57018400</v>
      </c>
      <c r="H2779" s="3" t="str">
        <f>TEXT(MCFT[[#This Row],[Date]],"dddd")</f>
        <v>Thursday</v>
      </c>
      <c r="I2779" s="3">
        <f>MCFT[[#This Row],[Open]]-MCFT[[#This Row],[Close]]</f>
        <v>0.375</v>
      </c>
      <c r="J2779" s="3">
        <f>INDEX(AAPL!$J:$J,MATCH(A:A,AAPL!$A:$A,0),1)</f>
        <v>1.3392999999999988E-2</v>
      </c>
      <c r="K2779" s="3" t="str">
        <f>IF(MCFT[[#This Row],[Day Change]]&gt;0,"UP","DOWN")</f>
        <v>UP</v>
      </c>
      <c r="L2779" s="9">
        <f>_xlfn.RANK.EQ(MCFT[[#This Row],[Date]],A:A,1)</f>
        <v>2778</v>
      </c>
      <c r="M2779" s="10">
        <f>_xlfn.RANK.AVG(MCFT[[#This Row],[Same change on date for AAPL]],AAPL,1)</f>
        <v>5018.5</v>
      </c>
      <c r="N2779" s="2">
        <f>MCFT[[#This Row],[Close]]/MCFT[[#This Row],[Open]]</f>
        <v>0.97022332506203479</v>
      </c>
    </row>
    <row r="2780" spans="1:14" x14ac:dyDescent="0.25">
      <c r="A2780" s="1">
        <v>35496</v>
      </c>
      <c r="B2780" s="3">
        <v>12.296875</v>
      </c>
      <c r="C2780" s="3">
        <v>12.4375</v>
      </c>
      <c r="D2780" s="3">
        <v>12.0625</v>
      </c>
      <c r="E2780" s="3">
        <v>12.09375</v>
      </c>
      <c r="F2780" s="3">
        <v>8.8144489999999998</v>
      </c>
      <c r="G2780">
        <v>46032000</v>
      </c>
      <c r="H2780" s="3" t="str">
        <f>TEXT(MCFT[[#This Row],[Date]],"dddd")</f>
        <v>Friday</v>
      </c>
      <c r="I2780" s="3">
        <f>MCFT[[#This Row],[Open]]-MCFT[[#This Row],[Close]]</f>
        <v>0.203125</v>
      </c>
      <c r="J2780" s="3">
        <f>INDEX(AAPL!$J:$J,MATCH(A:A,AAPL!$A:$A,0),1)</f>
        <v>8.928000000000047E-3</v>
      </c>
      <c r="K2780" s="3" t="str">
        <f>IF(MCFT[[#This Row],[Day Change]]&gt;0,"UP","DOWN")</f>
        <v>UP</v>
      </c>
      <c r="L2780" s="9">
        <f>_xlfn.RANK.EQ(MCFT[[#This Row],[Date]],A:A,1)</f>
        <v>2779</v>
      </c>
      <c r="M2780" s="10">
        <f>_xlfn.RANK.AVG(MCFT[[#This Row],[Same change on date for AAPL]],AAPL,1)</f>
        <v>4659.5</v>
      </c>
      <c r="N2780" s="2">
        <f>MCFT[[#This Row],[Close]]/MCFT[[#This Row],[Open]]</f>
        <v>0.98348157560355787</v>
      </c>
    </row>
    <row r="2781" spans="1:14" x14ac:dyDescent="0.25">
      <c r="A2781" s="1">
        <v>35499</v>
      </c>
      <c r="B2781" s="3">
        <v>12.140625</v>
      </c>
      <c r="C2781" s="3">
        <v>12.515625</v>
      </c>
      <c r="D2781" s="3">
        <v>11.992188000000001</v>
      </c>
      <c r="E2781" s="3">
        <v>12.5</v>
      </c>
      <c r="F2781" s="3">
        <v>9.1105409999999996</v>
      </c>
      <c r="G2781">
        <v>45997600</v>
      </c>
      <c r="H2781" s="3" t="str">
        <f>TEXT(MCFT[[#This Row],[Date]],"dddd")</f>
        <v>Monday</v>
      </c>
      <c r="I2781" s="3">
        <f>MCFT[[#This Row],[Open]]-MCFT[[#This Row],[Close]]</f>
        <v>-0.359375</v>
      </c>
      <c r="J2781" s="3">
        <f>INDEX(AAPL!$J:$J,MATCH(A:A,AAPL!$A:$A,0),1)</f>
        <v>0</v>
      </c>
      <c r="K2781" s="3" t="str">
        <f>IF(MCFT[[#This Row],[Day Change]]&gt;0,"UP","DOWN")</f>
        <v>DOWN</v>
      </c>
      <c r="L2781" s="9">
        <f>_xlfn.RANK.EQ(MCFT[[#This Row],[Date]],A:A,1)</f>
        <v>2780</v>
      </c>
      <c r="M2781" s="10">
        <f>_xlfn.RANK.AVG(MCFT[[#This Row],[Same change on date for AAPL]],AAPL,1)</f>
        <v>4124.5</v>
      </c>
      <c r="N2781" s="2">
        <f>MCFT[[#This Row],[Close]]/MCFT[[#This Row],[Open]]</f>
        <v>1.0296010296010296</v>
      </c>
    </row>
    <row r="2782" spans="1:14" x14ac:dyDescent="0.25">
      <c r="A2782" s="1">
        <v>35500</v>
      </c>
      <c r="B2782" s="3">
        <v>12.453125</v>
      </c>
      <c r="C2782" s="3">
        <v>12.570313000000001</v>
      </c>
      <c r="D2782" s="3">
        <v>12.296875</v>
      </c>
      <c r="E2782" s="3">
        <v>12.296875</v>
      </c>
      <c r="F2782" s="3">
        <v>8.9624970000000008</v>
      </c>
      <c r="G2782">
        <v>47577600</v>
      </c>
      <c r="H2782" s="3" t="str">
        <f>TEXT(MCFT[[#This Row],[Date]],"dddd")</f>
        <v>Tuesday</v>
      </c>
      <c r="I2782" s="3">
        <f>MCFT[[#This Row],[Open]]-MCFT[[#This Row],[Close]]</f>
        <v>0.15625</v>
      </c>
      <c r="J2782" s="3">
        <f>INDEX(AAPL!$J:$J,MATCH(A:A,AAPL!$A:$A,0),1)</f>
        <v>8.9289999999999647E-3</v>
      </c>
      <c r="K2782" s="3" t="str">
        <f>IF(MCFT[[#This Row],[Day Change]]&gt;0,"UP","DOWN")</f>
        <v>UP</v>
      </c>
      <c r="L2782" s="9">
        <f>_xlfn.RANK.EQ(MCFT[[#This Row],[Date]],A:A,1)</f>
        <v>2781</v>
      </c>
      <c r="M2782" s="10">
        <f>_xlfn.RANK.AVG(MCFT[[#This Row],[Same change on date for AAPL]],AAPL,1)</f>
        <v>4768</v>
      </c>
      <c r="N2782" s="2">
        <f>MCFT[[#This Row],[Close]]/MCFT[[#This Row],[Open]]</f>
        <v>0.98745294855708909</v>
      </c>
    </row>
    <row r="2783" spans="1:14" x14ac:dyDescent="0.25">
      <c r="A2783" s="1">
        <v>35501</v>
      </c>
      <c r="B2783" s="3">
        <v>12.21875</v>
      </c>
      <c r="C2783" s="3">
        <v>12.4375</v>
      </c>
      <c r="D2783" s="3">
        <v>12.21875</v>
      </c>
      <c r="E2783" s="3">
        <v>12.34375</v>
      </c>
      <c r="F2783" s="3">
        <v>8.9966570000000008</v>
      </c>
      <c r="G2783">
        <v>43234400</v>
      </c>
      <c r="H2783" s="3" t="str">
        <f>TEXT(MCFT[[#This Row],[Date]],"dddd")</f>
        <v>Wednesday</v>
      </c>
      <c r="I2783" s="3">
        <f>MCFT[[#This Row],[Open]]-MCFT[[#This Row],[Close]]</f>
        <v>-0.125</v>
      </c>
      <c r="J2783" s="3">
        <f>INDEX(AAPL!$J:$J,MATCH(A:A,AAPL!$A:$A,0),1)</f>
        <v>0</v>
      </c>
      <c r="K2783" s="3" t="str">
        <f>IF(MCFT[[#This Row],[Day Change]]&gt;0,"UP","DOWN")</f>
        <v>DOWN</v>
      </c>
      <c r="L2783" s="9">
        <f>_xlfn.RANK.EQ(MCFT[[#This Row],[Date]],A:A,1)</f>
        <v>2782</v>
      </c>
      <c r="M2783" s="10">
        <f>_xlfn.RANK.AVG(MCFT[[#This Row],[Same change on date for AAPL]],AAPL,1)</f>
        <v>4124.5</v>
      </c>
      <c r="N2783" s="2">
        <f>MCFT[[#This Row],[Close]]/MCFT[[#This Row],[Open]]</f>
        <v>1.0102301790281329</v>
      </c>
    </row>
    <row r="2784" spans="1:14" x14ac:dyDescent="0.25">
      <c r="A2784" s="1">
        <v>35502</v>
      </c>
      <c r="B2784" s="3">
        <v>12.28125</v>
      </c>
      <c r="C2784" s="3">
        <v>12.515625</v>
      </c>
      <c r="D2784" s="3">
        <v>12.25</v>
      </c>
      <c r="E2784" s="3">
        <v>12.453125</v>
      </c>
      <c r="F2784" s="3">
        <v>9.0763789999999993</v>
      </c>
      <c r="G2784">
        <v>45505600</v>
      </c>
      <c r="H2784" s="3" t="str">
        <f>TEXT(MCFT[[#This Row],[Date]],"dddd")</f>
        <v>Thursday</v>
      </c>
      <c r="I2784" s="3">
        <f>MCFT[[#This Row],[Open]]-MCFT[[#This Row],[Close]]</f>
        <v>-0.171875</v>
      </c>
      <c r="J2784" s="3">
        <f>INDEX(AAPL!$J:$J,MATCH(A:A,AAPL!$A:$A,0),1)</f>
        <v>0</v>
      </c>
      <c r="K2784" s="3" t="str">
        <f>IF(MCFT[[#This Row],[Day Change]]&gt;0,"UP","DOWN")</f>
        <v>DOWN</v>
      </c>
      <c r="L2784" s="9">
        <f>_xlfn.RANK.EQ(MCFT[[#This Row],[Date]],A:A,1)</f>
        <v>2783</v>
      </c>
      <c r="M2784" s="10">
        <f>_xlfn.RANK.AVG(MCFT[[#This Row],[Same change on date for AAPL]],AAPL,1)</f>
        <v>4124.5</v>
      </c>
      <c r="N2784" s="2">
        <f>MCFT[[#This Row],[Close]]/MCFT[[#This Row],[Open]]</f>
        <v>1.0139949109414759</v>
      </c>
    </row>
    <row r="2785" spans="1:14" x14ac:dyDescent="0.25">
      <c r="A2785" s="1">
        <v>35503</v>
      </c>
      <c r="B2785" s="3">
        <v>12.46875</v>
      </c>
      <c r="C2785" s="3">
        <v>12.53125</v>
      </c>
      <c r="D2785" s="3">
        <v>12.359375</v>
      </c>
      <c r="E2785" s="3">
        <v>12.375</v>
      </c>
      <c r="F2785" s="3">
        <v>9.0194379999999992</v>
      </c>
      <c r="G2785">
        <v>61327200</v>
      </c>
      <c r="H2785" s="3" t="str">
        <f>TEXT(MCFT[[#This Row],[Date]],"dddd")</f>
        <v>Friday</v>
      </c>
      <c r="I2785" s="3">
        <f>MCFT[[#This Row],[Open]]-MCFT[[#This Row],[Close]]</f>
        <v>9.375E-2</v>
      </c>
      <c r="J2785" s="3">
        <f>INDEX(AAPL!$J:$J,MATCH(A:A,AAPL!$A:$A,0),1)</f>
        <v>-6.696999999999953E-3</v>
      </c>
      <c r="K2785" s="3" t="str">
        <f>IF(MCFT[[#This Row],[Day Change]]&gt;0,"UP","DOWN")</f>
        <v>UP</v>
      </c>
      <c r="L2785" s="9">
        <f>_xlfn.RANK.EQ(MCFT[[#This Row],[Date]],A:A,1)</f>
        <v>2784</v>
      </c>
      <c r="M2785" s="10">
        <f>_xlfn.RANK.AVG(MCFT[[#This Row],[Same change on date for AAPL]],AAPL,1)</f>
        <v>3663</v>
      </c>
      <c r="N2785" s="2">
        <f>MCFT[[#This Row],[Close]]/MCFT[[#This Row],[Open]]</f>
        <v>0.99248120300751874</v>
      </c>
    </row>
    <row r="2786" spans="1:14" x14ac:dyDescent="0.25">
      <c r="A2786" s="1">
        <v>35506</v>
      </c>
      <c r="B2786" s="3">
        <v>12.3125</v>
      </c>
      <c r="C2786" s="3">
        <v>12.59375</v>
      </c>
      <c r="D2786" s="3">
        <v>12.25</v>
      </c>
      <c r="E2786" s="3">
        <v>12.5625</v>
      </c>
      <c r="F2786" s="3">
        <v>9.1560950000000005</v>
      </c>
      <c r="G2786">
        <v>83958400</v>
      </c>
      <c r="H2786" s="3" t="str">
        <f>TEXT(MCFT[[#This Row],[Date]],"dddd")</f>
        <v>Monday</v>
      </c>
      <c r="I2786" s="3">
        <f>MCFT[[#This Row],[Open]]-MCFT[[#This Row],[Close]]</f>
        <v>-0.25</v>
      </c>
      <c r="J2786" s="3">
        <f>INDEX(AAPL!$J:$J,MATCH(A:A,AAPL!$A:$A,0),1)</f>
        <v>-8.9289999999999647E-3</v>
      </c>
      <c r="K2786" s="3" t="str">
        <f>IF(MCFT[[#This Row],[Day Change]]&gt;0,"UP","DOWN")</f>
        <v>DOWN</v>
      </c>
      <c r="L2786" s="9">
        <f>_xlfn.RANK.EQ(MCFT[[#This Row],[Date]],A:A,1)</f>
        <v>2785</v>
      </c>
      <c r="M2786" s="10">
        <f>_xlfn.RANK.AVG(MCFT[[#This Row],[Same change on date for AAPL]],AAPL,1)</f>
        <v>3449.5</v>
      </c>
      <c r="N2786" s="2">
        <f>MCFT[[#This Row],[Close]]/MCFT[[#This Row],[Open]]</f>
        <v>1.0203045685279188</v>
      </c>
    </row>
    <row r="2787" spans="1:14" x14ac:dyDescent="0.25">
      <c r="A2787" s="1">
        <v>35507</v>
      </c>
      <c r="B2787" s="3">
        <v>12.578125</v>
      </c>
      <c r="C2787" s="3">
        <v>12.601563000000001</v>
      </c>
      <c r="D2787" s="3">
        <v>12.359375</v>
      </c>
      <c r="E2787" s="3">
        <v>12.453125</v>
      </c>
      <c r="F2787" s="3">
        <v>9.0763789999999993</v>
      </c>
      <c r="G2787">
        <v>59012000</v>
      </c>
      <c r="H2787" s="3" t="str">
        <f>TEXT(MCFT[[#This Row],[Date]],"dddd")</f>
        <v>Tuesday</v>
      </c>
      <c r="I2787" s="3">
        <f>MCFT[[#This Row],[Open]]-MCFT[[#This Row],[Close]]</f>
        <v>0.125</v>
      </c>
      <c r="J2787" s="3">
        <f>INDEX(AAPL!$J:$J,MATCH(A:A,AAPL!$A:$A,0),1)</f>
        <v>4.4640000000000235E-3</v>
      </c>
      <c r="K2787" s="3" t="str">
        <f>IF(MCFT[[#This Row],[Day Change]]&gt;0,"UP","DOWN")</f>
        <v>UP</v>
      </c>
      <c r="L2787" s="9">
        <f>_xlfn.RANK.EQ(MCFT[[#This Row],[Date]],A:A,1)</f>
        <v>2786</v>
      </c>
      <c r="M2787" s="10">
        <f>_xlfn.RANK.AVG(MCFT[[#This Row],[Same change on date for AAPL]],AAPL,1)</f>
        <v>4414</v>
      </c>
      <c r="N2787" s="2">
        <f>MCFT[[#This Row],[Close]]/MCFT[[#This Row],[Open]]</f>
        <v>0.99006211180124226</v>
      </c>
    </row>
    <row r="2788" spans="1:14" x14ac:dyDescent="0.25">
      <c r="A2788" s="1">
        <v>35508</v>
      </c>
      <c r="B2788" s="3">
        <v>12.21875</v>
      </c>
      <c r="C2788" s="3">
        <v>12.28125</v>
      </c>
      <c r="D2788" s="3">
        <v>11.867188000000001</v>
      </c>
      <c r="E2788" s="3">
        <v>12.09375</v>
      </c>
      <c r="F2788" s="3">
        <v>8.8144489999999998</v>
      </c>
      <c r="G2788">
        <v>111560000</v>
      </c>
      <c r="H2788" s="3" t="str">
        <f>TEXT(MCFT[[#This Row],[Date]],"dddd")</f>
        <v>Wednesday</v>
      </c>
      <c r="I2788" s="3">
        <f>MCFT[[#This Row],[Open]]-MCFT[[#This Row],[Close]]</f>
        <v>0.125</v>
      </c>
      <c r="J2788" s="3">
        <f>INDEX(AAPL!$J:$J,MATCH(A:A,AAPL!$A:$A,0),1)</f>
        <v>8.928000000000047E-3</v>
      </c>
      <c r="K2788" s="3" t="str">
        <f>IF(MCFT[[#This Row],[Day Change]]&gt;0,"UP","DOWN")</f>
        <v>UP</v>
      </c>
      <c r="L2788" s="9">
        <f>_xlfn.RANK.EQ(MCFT[[#This Row],[Date]],A:A,1)</f>
        <v>2787</v>
      </c>
      <c r="M2788" s="10">
        <f>_xlfn.RANK.AVG(MCFT[[#This Row],[Same change on date for AAPL]],AAPL,1)</f>
        <v>4659.5</v>
      </c>
      <c r="N2788" s="2">
        <f>MCFT[[#This Row],[Close]]/MCFT[[#This Row],[Open]]</f>
        <v>0.98976982097186705</v>
      </c>
    </row>
    <row r="2789" spans="1:14" x14ac:dyDescent="0.25">
      <c r="A2789" s="1">
        <v>35509</v>
      </c>
      <c r="B2789" s="3">
        <v>12.078125</v>
      </c>
      <c r="C2789" s="3">
        <v>12.21875</v>
      </c>
      <c r="D2789" s="3">
        <v>11.921875</v>
      </c>
      <c r="E2789" s="3">
        <v>12</v>
      </c>
      <c r="F2789" s="3">
        <v>8.7461179999999992</v>
      </c>
      <c r="G2789">
        <v>81410400</v>
      </c>
      <c r="H2789" s="3" t="str">
        <f>TEXT(MCFT[[#This Row],[Date]],"dddd")</f>
        <v>Thursday</v>
      </c>
      <c r="I2789" s="3">
        <f>MCFT[[#This Row],[Open]]-MCFT[[#This Row],[Close]]</f>
        <v>7.8125E-2</v>
      </c>
      <c r="J2789" s="3">
        <f>INDEX(AAPL!$J:$J,MATCH(A:A,AAPL!$A:$A,0),1)</f>
        <v>-4.4642000000000071E-2</v>
      </c>
      <c r="K2789" s="3" t="str">
        <f>IF(MCFT[[#This Row],[Day Change]]&gt;0,"UP","DOWN")</f>
        <v>UP</v>
      </c>
      <c r="L2789" s="9">
        <f>_xlfn.RANK.EQ(MCFT[[#This Row],[Date]],A:A,1)</f>
        <v>2788</v>
      </c>
      <c r="M2789" s="10">
        <f>_xlfn.RANK.AVG(MCFT[[#This Row],[Same change on date for AAPL]],AAPL,1)</f>
        <v>2139</v>
      </c>
      <c r="N2789" s="2">
        <f>MCFT[[#This Row],[Close]]/MCFT[[#This Row],[Open]]</f>
        <v>0.99353169469598968</v>
      </c>
    </row>
    <row r="2790" spans="1:14" x14ac:dyDescent="0.25">
      <c r="A2790" s="1">
        <v>35510</v>
      </c>
      <c r="B2790" s="3">
        <v>12.0625</v>
      </c>
      <c r="C2790" s="3">
        <v>12.140625</v>
      </c>
      <c r="D2790" s="3">
        <v>11.609375</v>
      </c>
      <c r="E2790" s="3">
        <v>11.75</v>
      </c>
      <c r="F2790" s="3">
        <v>8.5639099999999999</v>
      </c>
      <c r="G2790">
        <v>85829600</v>
      </c>
      <c r="H2790" s="3" t="str">
        <f>TEXT(MCFT[[#This Row],[Date]],"dddd")</f>
        <v>Friday</v>
      </c>
      <c r="I2790" s="3">
        <f>MCFT[[#This Row],[Open]]-MCFT[[#This Row],[Close]]</f>
        <v>0.3125</v>
      </c>
      <c r="J2790" s="3">
        <f>INDEX(AAPL!$J:$J,MATCH(A:A,AAPL!$A:$A,0),1)</f>
        <v>3.125E-2</v>
      </c>
      <c r="K2790" s="3" t="str">
        <f>IF(MCFT[[#This Row],[Day Change]]&gt;0,"UP","DOWN")</f>
        <v>UP</v>
      </c>
      <c r="L2790" s="9">
        <f>_xlfn.RANK.EQ(MCFT[[#This Row],[Date]],A:A,1)</f>
        <v>2789</v>
      </c>
      <c r="M2790" s="10">
        <f>_xlfn.RANK.AVG(MCFT[[#This Row],[Same change on date for AAPL]],AAPL,1)</f>
        <v>5817.5</v>
      </c>
      <c r="N2790" s="2">
        <f>MCFT[[#This Row],[Close]]/MCFT[[#This Row],[Open]]</f>
        <v>0.97409326424870468</v>
      </c>
    </row>
    <row r="2791" spans="1:14" x14ac:dyDescent="0.25">
      <c r="A2791" s="1">
        <v>35513</v>
      </c>
      <c r="B2791" s="3">
        <v>11.640625</v>
      </c>
      <c r="C2791" s="3">
        <v>11.6875</v>
      </c>
      <c r="D2791" s="3">
        <v>10.953125</v>
      </c>
      <c r="E2791" s="3">
        <v>11.265625</v>
      </c>
      <c r="F2791" s="3">
        <v>8.210877</v>
      </c>
      <c r="G2791">
        <v>186269600</v>
      </c>
      <c r="H2791" s="3" t="str">
        <f>TEXT(MCFT[[#This Row],[Date]],"dddd")</f>
        <v>Monday</v>
      </c>
      <c r="I2791" s="3">
        <f>MCFT[[#This Row],[Open]]-MCFT[[#This Row],[Close]]</f>
        <v>0.375</v>
      </c>
      <c r="J2791" s="3">
        <f>INDEX(AAPL!$J:$J,MATCH(A:A,AAPL!$A:$A,0),1)</f>
        <v>0</v>
      </c>
      <c r="K2791" s="3" t="str">
        <f>IF(MCFT[[#This Row],[Day Change]]&gt;0,"UP","DOWN")</f>
        <v>UP</v>
      </c>
      <c r="L2791" s="9">
        <f>_xlfn.RANK.EQ(MCFT[[#This Row],[Date]],A:A,1)</f>
        <v>2790</v>
      </c>
      <c r="M2791" s="10">
        <f>_xlfn.RANK.AVG(MCFT[[#This Row],[Same change on date for AAPL]],AAPL,1)</f>
        <v>4124.5</v>
      </c>
      <c r="N2791" s="2">
        <f>MCFT[[#This Row],[Close]]/MCFT[[#This Row],[Open]]</f>
        <v>0.96778523489932888</v>
      </c>
    </row>
    <row r="2792" spans="1:14" x14ac:dyDescent="0.25">
      <c r="A2792" s="1">
        <v>35514</v>
      </c>
      <c r="B2792" s="3">
        <v>11.328125</v>
      </c>
      <c r="C2792" s="3">
        <v>11.421875</v>
      </c>
      <c r="D2792" s="3">
        <v>11.109375</v>
      </c>
      <c r="E2792" s="3">
        <v>11.289063000000001</v>
      </c>
      <c r="F2792" s="3">
        <v>8.2279579999999992</v>
      </c>
      <c r="G2792">
        <v>89701600</v>
      </c>
      <c r="H2792" s="3" t="str">
        <f>TEXT(MCFT[[#This Row],[Date]],"dddd")</f>
        <v>Tuesday</v>
      </c>
      <c r="I2792" s="3">
        <f>MCFT[[#This Row],[Open]]-MCFT[[#This Row],[Close]]</f>
        <v>3.9061999999999486E-2</v>
      </c>
      <c r="J2792" s="3">
        <f>INDEX(AAPL!$J:$J,MATCH(A:A,AAPL!$A:$A,0),1)</f>
        <v>4.4640000000000235E-3</v>
      </c>
      <c r="K2792" s="3" t="str">
        <f>IF(MCFT[[#This Row],[Day Change]]&gt;0,"UP","DOWN")</f>
        <v>UP</v>
      </c>
      <c r="L2792" s="9">
        <f>_xlfn.RANK.EQ(MCFT[[#This Row],[Date]],A:A,1)</f>
        <v>2791</v>
      </c>
      <c r="M2792" s="10">
        <f>_xlfn.RANK.AVG(MCFT[[#This Row],[Same change on date for AAPL]],AAPL,1)</f>
        <v>4414</v>
      </c>
      <c r="N2792" s="2">
        <f>MCFT[[#This Row],[Close]]/MCFT[[#This Row],[Open]]</f>
        <v>0.99655176827586212</v>
      </c>
    </row>
    <row r="2793" spans="1:14" x14ac:dyDescent="0.25">
      <c r="A2793" s="1">
        <v>35515</v>
      </c>
      <c r="B2793" s="3">
        <v>11.34375</v>
      </c>
      <c r="C2793" s="3">
        <v>11.828125</v>
      </c>
      <c r="D2793" s="3">
        <v>11.328125</v>
      </c>
      <c r="E2793" s="3">
        <v>11.78125</v>
      </c>
      <c r="F2793" s="3">
        <v>8.5866860000000003</v>
      </c>
      <c r="G2793">
        <v>81270400</v>
      </c>
      <c r="H2793" s="3" t="str">
        <f>TEXT(MCFT[[#This Row],[Date]],"dddd")</f>
        <v>Wednesday</v>
      </c>
      <c r="I2793" s="3">
        <f>MCFT[[#This Row],[Open]]-MCFT[[#This Row],[Close]]</f>
        <v>-0.4375</v>
      </c>
      <c r="J2793" s="3">
        <f>INDEX(AAPL!$J:$J,MATCH(A:A,AAPL!$A:$A,0),1)</f>
        <v>-1.3392999999999988E-2</v>
      </c>
      <c r="K2793" s="3" t="str">
        <f>IF(MCFT[[#This Row],[Day Change]]&gt;0,"UP","DOWN")</f>
        <v>DOWN</v>
      </c>
      <c r="L2793" s="9">
        <f>_xlfn.RANK.EQ(MCFT[[#This Row],[Date]],A:A,1)</f>
        <v>2792</v>
      </c>
      <c r="M2793" s="10">
        <f>_xlfn.RANK.AVG(MCFT[[#This Row],[Same change on date for AAPL]],AAPL,1)</f>
        <v>3219.5</v>
      </c>
      <c r="N2793" s="2">
        <f>MCFT[[#This Row],[Close]]/MCFT[[#This Row],[Open]]</f>
        <v>1.0385674931129476</v>
      </c>
    </row>
    <row r="2794" spans="1:14" x14ac:dyDescent="0.25">
      <c r="A2794" s="1">
        <v>35516</v>
      </c>
      <c r="B2794" s="3">
        <v>11.890625</v>
      </c>
      <c r="C2794" s="3">
        <v>12.015625</v>
      </c>
      <c r="D2794" s="3">
        <v>11.375</v>
      </c>
      <c r="E2794" s="3">
        <v>11.71875</v>
      </c>
      <c r="F2794" s="3">
        <v>8.5411319999999993</v>
      </c>
      <c r="G2794">
        <v>93919200</v>
      </c>
      <c r="H2794" s="3" t="str">
        <f>TEXT(MCFT[[#This Row],[Date]],"dddd")</f>
        <v>Thursday</v>
      </c>
      <c r="I2794" s="3">
        <f>MCFT[[#This Row],[Open]]-MCFT[[#This Row],[Close]]</f>
        <v>0.171875</v>
      </c>
      <c r="J2794" s="3">
        <f>INDEX(AAPL!$J:$J,MATCH(A:A,AAPL!$A:$A,0),1)</f>
        <v>-4.0178999999999965E-2</v>
      </c>
      <c r="K2794" s="3" t="str">
        <f>IF(MCFT[[#This Row],[Day Change]]&gt;0,"UP","DOWN")</f>
        <v>UP</v>
      </c>
      <c r="L2794" s="9">
        <f>_xlfn.RANK.EQ(MCFT[[#This Row],[Date]],A:A,1)</f>
        <v>2793</v>
      </c>
      <c r="M2794" s="10">
        <f>_xlfn.RANK.AVG(MCFT[[#This Row],[Same change on date for AAPL]],AAPL,1)</f>
        <v>2199.5</v>
      </c>
      <c r="N2794" s="2">
        <f>MCFT[[#This Row],[Close]]/MCFT[[#This Row],[Open]]</f>
        <v>0.98554533508541398</v>
      </c>
    </row>
    <row r="2795" spans="1:14" x14ac:dyDescent="0.25">
      <c r="A2795" s="1">
        <v>35520</v>
      </c>
      <c r="B2795" s="3">
        <v>11.640625</v>
      </c>
      <c r="C2795" s="3">
        <v>11.8125</v>
      </c>
      <c r="D2795" s="3">
        <v>11.40625</v>
      </c>
      <c r="E2795" s="3">
        <v>11.460938000000001</v>
      </c>
      <c r="F2795" s="3">
        <v>8.3532259999999994</v>
      </c>
      <c r="G2795">
        <v>93825600</v>
      </c>
      <c r="H2795" s="3" t="str">
        <f>TEXT(MCFT[[#This Row],[Date]],"dddd")</f>
        <v>Monday</v>
      </c>
      <c r="I2795" s="3">
        <f>MCFT[[#This Row],[Open]]-MCFT[[#This Row],[Close]]</f>
        <v>0.17968699999999949</v>
      </c>
      <c r="J2795" s="3">
        <f>INDEX(AAPL!$J:$J,MATCH(A:A,AAPL!$A:$A,0),1)</f>
        <v>1.3392999999999988E-2</v>
      </c>
      <c r="K2795" s="3" t="str">
        <f>IF(MCFT[[#This Row],[Day Change]]&gt;0,"UP","DOWN")</f>
        <v>UP</v>
      </c>
      <c r="L2795" s="9">
        <f>_xlfn.RANK.EQ(MCFT[[#This Row],[Date]],A:A,1)</f>
        <v>2794</v>
      </c>
      <c r="M2795" s="10">
        <f>_xlfn.RANK.AVG(MCFT[[#This Row],[Same change on date for AAPL]],AAPL,1)</f>
        <v>5018.5</v>
      </c>
      <c r="N2795" s="2">
        <f>MCFT[[#This Row],[Close]]/MCFT[[#This Row],[Open]]</f>
        <v>0.98456380134228194</v>
      </c>
    </row>
    <row r="2796" spans="1:14" x14ac:dyDescent="0.25">
      <c r="A2796" s="1">
        <v>35521</v>
      </c>
      <c r="B2796" s="3">
        <v>11.265625</v>
      </c>
      <c r="C2796" s="3">
        <v>11.71875</v>
      </c>
      <c r="D2796" s="3">
        <v>11.21875</v>
      </c>
      <c r="E2796" s="3">
        <v>11.65625</v>
      </c>
      <c r="F2796" s="3">
        <v>8.4955789999999993</v>
      </c>
      <c r="G2796">
        <v>86680800</v>
      </c>
      <c r="H2796" s="3" t="str">
        <f>TEXT(MCFT[[#This Row],[Date]],"dddd")</f>
        <v>Tuesday</v>
      </c>
      <c r="I2796" s="3">
        <f>MCFT[[#This Row],[Open]]-MCFT[[#This Row],[Close]]</f>
        <v>-0.390625</v>
      </c>
      <c r="J2796" s="3">
        <f>INDEX(AAPL!$J:$J,MATCH(A:A,AAPL!$A:$A,0),1)</f>
        <v>4.4640000000000235E-3</v>
      </c>
      <c r="K2796" s="3" t="str">
        <f>IF(MCFT[[#This Row],[Day Change]]&gt;0,"UP","DOWN")</f>
        <v>DOWN</v>
      </c>
      <c r="L2796" s="9">
        <f>_xlfn.RANK.EQ(MCFT[[#This Row],[Date]],A:A,1)</f>
        <v>2795</v>
      </c>
      <c r="M2796" s="10">
        <f>_xlfn.RANK.AVG(MCFT[[#This Row],[Same change on date for AAPL]],AAPL,1)</f>
        <v>4414</v>
      </c>
      <c r="N2796" s="2">
        <f>MCFT[[#This Row],[Close]]/MCFT[[#This Row],[Open]]</f>
        <v>1.0346740638002774</v>
      </c>
    </row>
    <row r="2797" spans="1:14" x14ac:dyDescent="0.25">
      <c r="A2797" s="1">
        <v>35522</v>
      </c>
      <c r="B2797" s="3">
        <v>11.609375</v>
      </c>
      <c r="C2797" s="3">
        <v>11.703125</v>
      </c>
      <c r="D2797" s="3">
        <v>11.375</v>
      </c>
      <c r="E2797" s="3">
        <v>11.5</v>
      </c>
      <c r="F2797" s="3">
        <v>8.3816959999999998</v>
      </c>
      <c r="G2797">
        <v>63331200</v>
      </c>
      <c r="H2797" s="3" t="str">
        <f>TEXT(MCFT[[#This Row],[Date]],"dddd")</f>
        <v>Wednesday</v>
      </c>
      <c r="I2797" s="3">
        <f>MCFT[[#This Row],[Open]]-MCFT[[#This Row],[Close]]</f>
        <v>0.109375</v>
      </c>
      <c r="J2797" s="3">
        <f>INDEX(AAPL!$J:$J,MATCH(A:A,AAPL!$A:$A,0),1)</f>
        <v>-4.4640000000000235E-3</v>
      </c>
      <c r="K2797" s="3" t="str">
        <f>IF(MCFT[[#This Row],[Day Change]]&gt;0,"UP","DOWN")</f>
        <v>UP</v>
      </c>
      <c r="L2797" s="9">
        <f>_xlfn.RANK.EQ(MCFT[[#This Row],[Date]],A:A,1)</f>
        <v>2796</v>
      </c>
      <c r="M2797" s="10">
        <f>_xlfn.RANK.AVG(MCFT[[#This Row],[Same change on date for AAPL]],AAPL,1)</f>
        <v>3822</v>
      </c>
      <c r="N2797" s="2">
        <f>MCFT[[#This Row],[Close]]/MCFT[[#This Row],[Open]]</f>
        <v>0.99057873485868098</v>
      </c>
    </row>
    <row r="2798" spans="1:14" x14ac:dyDescent="0.25">
      <c r="A2798" s="1">
        <v>35523</v>
      </c>
      <c r="B2798" s="3">
        <v>11.375</v>
      </c>
      <c r="C2798" s="3">
        <v>11.921875</v>
      </c>
      <c r="D2798" s="3">
        <v>11.328125</v>
      </c>
      <c r="E2798" s="3">
        <v>11.890625</v>
      </c>
      <c r="F2798" s="3">
        <v>8.666404</v>
      </c>
      <c r="G2798">
        <v>92252800</v>
      </c>
      <c r="H2798" s="3" t="str">
        <f>TEXT(MCFT[[#This Row],[Date]],"dddd")</f>
        <v>Thursday</v>
      </c>
      <c r="I2798" s="3">
        <f>MCFT[[#This Row],[Open]]-MCFT[[#This Row],[Close]]</f>
        <v>-0.515625</v>
      </c>
      <c r="J2798" s="3">
        <f>INDEX(AAPL!$J:$J,MATCH(A:A,AAPL!$A:$A,0),1)</f>
        <v>-1.3392999999999988E-2</v>
      </c>
      <c r="K2798" s="3" t="str">
        <f>IF(MCFT[[#This Row],[Day Change]]&gt;0,"UP","DOWN")</f>
        <v>DOWN</v>
      </c>
      <c r="L2798" s="9">
        <f>_xlfn.RANK.EQ(MCFT[[#This Row],[Date]],A:A,1)</f>
        <v>2797</v>
      </c>
      <c r="M2798" s="10">
        <f>_xlfn.RANK.AVG(MCFT[[#This Row],[Same change on date for AAPL]],AAPL,1)</f>
        <v>3219.5</v>
      </c>
      <c r="N2798" s="2">
        <f>MCFT[[#This Row],[Close]]/MCFT[[#This Row],[Open]]</f>
        <v>1.0453296703296704</v>
      </c>
    </row>
    <row r="2799" spans="1:14" x14ac:dyDescent="0.25">
      <c r="A2799" s="1">
        <v>35524</v>
      </c>
      <c r="B2799" s="3">
        <v>11.71875</v>
      </c>
      <c r="C2799" s="3">
        <v>12.09375</v>
      </c>
      <c r="D2799" s="3">
        <v>11.71875</v>
      </c>
      <c r="E2799" s="3">
        <v>11.773438000000001</v>
      </c>
      <c r="F2799" s="3">
        <v>8.5809929999999994</v>
      </c>
      <c r="G2799">
        <v>94964000</v>
      </c>
      <c r="H2799" s="3" t="str">
        <f>TEXT(MCFT[[#This Row],[Date]],"dddd")</f>
        <v>Friday</v>
      </c>
      <c r="I2799" s="3">
        <f>MCFT[[#This Row],[Open]]-MCFT[[#This Row],[Close]]</f>
        <v>-5.4688000000000514E-2</v>
      </c>
      <c r="J2799" s="3">
        <f>INDEX(AAPL!$J:$J,MATCH(A:A,AAPL!$A:$A,0),1)</f>
        <v>-4.4640000000000235E-3</v>
      </c>
      <c r="K2799" s="3" t="str">
        <f>IF(MCFT[[#This Row],[Day Change]]&gt;0,"UP","DOWN")</f>
        <v>DOWN</v>
      </c>
      <c r="L2799" s="9">
        <f>_xlfn.RANK.EQ(MCFT[[#This Row],[Date]],A:A,1)</f>
        <v>2798</v>
      </c>
      <c r="M2799" s="10">
        <f>_xlfn.RANK.AVG(MCFT[[#This Row],[Same change on date for AAPL]],AAPL,1)</f>
        <v>3822</v>
      </c>
      <c r="N2799" s="2">
        <f>MCFT[[#This Row],[Close]]/MCFT[[#This Row],[Open]]</f>
        <v>1.0046667093333335</v>
      </c>
    </row>
    <row r="2800" spans="1:14" x14ac:dyDescent="0.25">
      <c r="A2800" s="1">
        <v>35527</v>
      </c>
      <c r="B2800" s="3">
        <v>11.953125</v>
      </c>
      <c r="C2800" s="3">
        <v>12.203125</v>
      </c>
      <c r="D2800" s="3">
        <v>11.875</v>
      </c>
      <c r="E2800" s="3">
        <v>11.984375</v>
      </c>
      <c r="F2800" s="3">
        <v>8.7347300000000008</v>
      </c>
      <c r="G2800">
        <v>76511200</v>
      </c>
      <c r="H2800" s="3" t="str">
        <f>TEXT(MCFT[[#This Row],[Date]],"dddd")</f>
        <v>Monday</v>
      </c>
      <c r="I2800" s="3">
        <f>MCFT[[#This Row],[Open]]-MCFT[[#This Row],[Close]]</f>
        <v>-3.125E-2</v>
      </c>
      <c r="J2800" s="3">
        <f>INDEX(AAPL!$J:$J,MATCH(A:A,AAPL!$A:$A,0),1)</f>
        <v>8.928000000000047E-3</v>
      </c>
      <c r="K2800" s="3" t="str">
        <f>IF(MCFT[[#This Row],[Day Change]]&gt;0,"UP","DOWN")</f>
        <v>DOWN</v>
      </c>
      <c r="L2800" s="9">
        <f>_xlfn.RANK.EQ(MCFT[[#This Row],[Date]],A:A,1)</f>
        <v>2799</v>
      </c>
      <c r="M2800" s="10">
        <f>_xlfn.RANK.AVG(MCFT[[#This Row],[Same change on date for AAPL]],AAPL,1)</f>
        <v>4659.5</v>
      </c>
      <c r="N2800" s="2">
        <f>MCFT[[#This Row],[Close]]/MCFT[[#This Row],[Open]]</f>
        <v>1.0026143790849673</v>
      </c>
    </row>
    <row r="2801" spans="1:14" x14ac:dyDescent="0.25">
      <c r="A2801" s="1">
        <v>35528</v>
      </c>
      <c r="B2801" s="3">
        <v>12.078125</v>
      </c>
      <c r="C2801" s="3">
        <v>12.28125</v>
      </c>
      <c r="D2801" s="3">
        <v>11.9375</v>
      </c>
      <c r="E2801" s="3">
        <v>12.28125</v>
      </c>
      <c r="F2801" s="3">
        <v>8.9511079999999996</v>
      </c>
      <c r="G2801">
        <v>53339200</v>
      </c>
      <c r="H2801" s="3" t="str">
        <f>TEXT(MCFT[[#This Row],[Date]],"dddd")</f>
        <v>Tuesday</v>
      </c>
      <c r="I2801" s="3">
        <f>MCFT[[#This Row],[Open]]-MCFT[[#This Row],[Close]]</f>
        <v>-0.203125</v>
      </c>
      <c r="J2801" s="3">
        <f>INDEX(AAPL!$J:$J,MATCH(A:A,AAPL!$A:$A,0),1)</f>
        <v>1.7857000000000012E-2</v>
      </c>
      <c r="K2801" s="3" t="str">
        <f>IF(MCFT[[#This Row],[Day Change]]&gt;0,"UP","DOWN")</f>
        <v>DOWN</v>
      </c>
      <c r="L2801" s="9">
        <f>_xlfn.RANK.EQ(MCFT[[#This Row],[Date]],A:A,1)</f>
        <v>2800</v>
      </c>
      <c r="M2801" s="10">
        <f>_xlfn.RANK.AVG(MCFT[[#This Row],[Same change on date for AAPL]],AAPL,1)</f>
        <v>5249.5</v>
      </c>
      <c r="N2801" s="2">
        <f>MCFT[[#This Row],[Close]]/MCFT[[#This Row],[Open]]</f>
        <v>1.0168175937904269</v>
      </c>
    </row>
    <row r="2802" spans="1:14" x14ac:dyDescent="0.25">
      <c r="A2802" s="1">
        <v>35529</v>
      </c>
      <c r="B2802" s="3">
        <v>12.390625</v>
      </c>
      <c r="C2802" s="3">
        <v>12.40625</v>
      </c>
      <c r="D2802" s="3">
        <v>12.21875</v>
      </c>
      <c r="E2802" s="3">
        <v>12.25</v>
      </c>
      <c r="F2802" s="3">
        <v>8.9283289999999997</v>
      </c>
      <c r="G2802">
        <v>73762400</v>
      </c>
      <c r="H2802" s="3" t="str">
        <f>TEXT(MCFT[[#This Row],[Date]],"dddd")</f>
        <v>Wednesday</v>
      </c>
      <c r="I2802" s="3">
        <f>MCFT[[#This Row],[Open]]-MCFT[[#This Row],[Close]]</f>
        <v>0.140625</v>
      </c>
      <c r="J2802" s="3">
        <f>INDEX(AAPL!$J:$J,MATCH(A:A,AAPL!$A:$A,0),1)</f>
        <v>8.9289999999999647E-3</v>
      </c>
      <c r="K2802" s="3" t="str">
        <f>IF(MCFT[[#This Row],[Day Change]]&gt;0,"UP","DOWN")</f>
        <v>UP</v>
      </c>
      <c r="L2802" s="9">
        <f>_xlfn.RANK.EQ(MCFT[[#This Row],[Date]],A:A,1)</f>
        <v>2801</v>
      </c>
      <c r="M2802" s="10">
        <f>_xlfn.RANK.AVG(MCFT[[#This Row],[Same change on date for AAPL]],AAPL,1)</f>
        <v>4768</v>
      </c>
      <c r="N2802" s="2">
        <f>MCFT[[#This Row],[Close]]/MCFT[[#This Row],[Open]]</f>
        <v>0.98865069356872637</v>
      </c>
    </row>
    <row r="2803" spans="1:14" x14ac:dyDescent="0.25">
      <c r="A2803" s="1">
        <v>35530</v>
      </c>
      <c r="B2803" s="3">
        <v>12.21875</v>
      </c>
      <c r="C2803" s="3">
        <v>12.21875</v>
      </c>
      <c r="D2803" s="3">
        <v>11.9375</v>
      </c>
      <c r="E2803" s="3">
        <v>12.09375</v>
      </c>
      <c r="F2803" s="3">
        <v>8.8144489999999998</v>
      </c>
      <c r="G2803">
        <v>67913600</v>
      </c>
      <c r="H2803" s="3" t="str">
        <f>TEXT(MCFT[[#This Row],[Date]],"dddd")</f>
        <v>Thursday</v>
      </c>
      <c r="I2803" s="3">
        <f>MCFT[[#This Row],[Open]]-MCFT[[#This Row],[Close]]</f>
        <v>0.125</v>
      </c>
      <c r="J2803" s="3">
        <f>INDEX(AAPL!$J:$J,MATCH(A:A,AAPL!$A:$A,0),1)</f>
        <v>4.4640000000000235E-3</v>
      </c>
      <c r="K2803" s="3" t="str">
        <f>IF(MCFT[[#This Row],[Day Change]]&gt;0,"UP","DOWN")</f>
        <v>UP</v>
      </c>
      <c r="L2803" s="9">
        <f>_xlfn.RANK.EQ(MCFT[[#This Row],[Date]],A:A,1)</f>
        <v>2802</v>
      </c>
      <c r="M2803" s="10">
        <f>_xlfn.RANK.AVG(MCFT[[#This Row],[Same change on date for AAPL]],AAPL,1)</f>
        <v>4414</v>
      </c>
      <c r="N2803" s="2">
        <f>MCFT[[#This Row],[Close]]/MCFT[[#This Row],[Open]]</f>
        <v>0.98976982097186705</v>
      </c>
    </row>
    <row r="2804" spans="1:14" x14ac:dyDescent="0.25">
      <c r="A2804" s="1">
        <v>35531</v>
      </c>
      <c r="B2804" s="3">
        <v>11.9375</v>
      </c>
      <c r="C2804" s="3">
        <v>12.15625</v>
      </c>
      <c r="D2804" s="3">
        <v>11.867188000000001</v>
      </c>
      <c r="E2804" s="3">
        <v>11.875</v>
      </c>
      <c r="F2804" s="3">
        <v>8.6550130000000003</v>
      </c>
      <c r="G2804">
        <v>60033600</v>
      </c>
      <c r="H2804" s="3" t="str">
        <f>TEXT(MCFT[[#This Row],[Date]],"dddd")</f>
        <v>Friday</v>
      </c>
      <c r="I2804" s="3">
        <f>MCFT[[#This Row],[Open]]-MCFT[[#This Row],[Close]]</f>
        <v>6.25E-2</v>
      </c>
      <c r="J2804" s="3">
        <f>INDEX(AAPL!$J:$J,MATCH(A:A,AAPL!$A:$A,0),1)</f>
        <v>2.2321000000000035E-2</v>
      </c>
      <c r="K2804" s="3" t="str">
        <f>IF(MCFT[[#This Row],[Day Change]]&gt;0,"UP","DOWN")</f>
        <v>UP</v>
      </c>
      <c r="L2804" s="9">
        <f>_xlfn.RANK.EQ(MCFT[[#This Row],[Date]],A:A,1)</f>
        <v>2803</v>
      </c>
      <c r="M2804" s="10">
        <f>_xlfn.RANK.AVG(MCFT[[#This Row],[Same change on date for AAPL]],AAPL,1)</f>
        <v>5479</v>
      </c>
      <c r="N2804" s="2">
        <f>MCFT[[#This Row],[Close]]/MCFT[[#This Row],[Open]]</f>
        <v>0.99476439790575921</v>
      </c>
    </row>
    <row r="2805" spans="1:14" x14ac:dyDescent="0.25">
      <c r="A2805" s="1">
        <v>35534</v>
      </c>
      <c r="B2805" s="3">
        <v>11.84375</v>
      </c>
      <c r="C2805" s="3">
        <v>12.171875</v>
      </c>
      <c r="D2805" s="3">
        <v>11.671875</v>
      </c>
      <c r="E2805" s="3">
        <v>12.171875</v>
      </c>
      <c r="F2805" s="3">
        <v>8.8713870000000004</v>
      </c>
      <c r="G2805">
        <v>59107200</v>
      </c>
      <c r="H2805" s="3" t="str">
        <f>TEXT(MCFT[[#This Row],[Date]],"dddd")</f>
        <v>Monday</v>
      </c>
      <c r="I2805" s="3">
        <f>MCFT[[#This Row],[Open]]-MCFT[[#This Row],[Close]]</f>
        <v>-0.328125</v>
      </c>
      <c r="J2805" s="3">
        <f>INDEX(AAPL!$J:$J,MATCH(A:A,AAPL!$A:$A,0),1)</f>
        <v>-1.3392999999999988E-2</v>
      </c>
      <c r="K2805" s="3" t="str">
        <f>IF(MCFT[[#This Row],[Day Change]]&gt;0,"UP","DOWN")</f>
        <v>DOWN</v>
      </c>
      <c r="L2805" s="9">
        <f>_xlfn.RANK.EQ(MCFT[[#This Row],[Date]],A:A,1)</f>
        <v>2804</v>
      </c>
      <c r="M2805" s="10">
        <f>_xlfn.RANK.AVG(MCFT[[#This Row],[Same change on date for AAPL]],AAPL,1)</f>
        <v>3219.5</v>
      </c>
      <c r="N2805" s="2">
        <f>MCFT[[#This Row],[Close]]/MCFT[[#This Row],[Open]]</f>
        <v>1.0277044854881265</v>
      </c>
    </row>
    <row r="2806" spans="1:14" x14ac:dyDescent="0.25">
      <c r="A2806" s="1">
        <v>35535</v>
      </c>
      <c r="B2806" s="3">
        <v>12.234375</v>
      </c>
      <c r="C2806" s="3">
        <v>12.375</v>
      </c>
      <c r="D2806" s="3">
        <v>11.984375</v>
      </c>
      <c r="E2806" s="3">
        <v>12.140625</v>
      </c>
      <c r="F2806" s="3">
        <v>8.8486100000000008</v>
      </c>
      <c r="G2806">
        <v>84440000</v>
      </c>
      <c r="H2806" s="3" t="str">
        <f>TEXT(MCFT[[#This Row],[Date]],"dddd")</f>
        <v>Tuesday</v>
      </c>
      <c r="I2806" s="3">
        <f>MCFT[[#This Row],[Open]]-MCFT[[#This Row],[Close]]</f>
        <v>9.375E-2</v>
      </c>
      <c r="J2806" s="3">
        <f>INDEX(AAPL!$J:$J,MATCH(A:A,AAPL!$A:$A,0),1)</f>
        <v>2.4553999999999965E-2</v>
      </c>
      <c r="K2806" s="3" t="str">
        <f>IF(MCFT[[#This Row],[Day Change]]&gt;0,"UP","DOWN")</f>
        <v>UP</v>
      </c>
      <c r="L2806" s="9">
        <f>_xlfn.RANK.EQ(MCFT[[#This Row],[Date]],A:A,1)</f>
        <v>2805</v>
      </c>
      <c r="M2806" s="10">
        <f>_xlfn.RANK.AVG(MCFT[[#This Row],[Same change on date for AAPL]],AAPL,1)</f>
        <v>5573.5</v>
      </c>
      <c r="N2806" s="2">
        <f>MCFT[[#This Row],[Close]]/MCFT[[#This Row],[Open]]</f>
        <v>0.9923371647509579</v>
      </c>
    </row>
    <row r="2807" spans="1:14" x14ac:dyDescent="0.25">
      <c r="A2807" s="1">
        <v>35536</v>
      </c>
      <c r="B2807" s="3">
        <v>12.078125</v>
      </c>
      <c r="C2807" s="3">
        <v>12.3125</v>
      </c>
      <c r="D2807" s="3">
        <v>12.03125</v>
      </c>
      <c r="E2807" s="3">
        <v>12.28125</v>
      </c>
      <c r="F2807" s="3">
        <v>8.9511079999999996</v>
      </c>
      <c r="G2807">
        <v>42710400</v>
      </c>
      <c r="H2807" s="3" t="str">
        <f>TEXT(MCFT[[#This Row],[Date]],"dddd")</f>
        <v>Wednesday</v>
      </c>
      <c r="I2807" s="3">
        <f>MCFT[[#This Row],[Open]]-MCFT[[#This Row],[Close]]</f>
        <v>-0.203125</v>
      </c>
      <c r="J2807" s="3">
        <f>INDEX(AAPL!$J:$J,MATCH(A:A,AAPL!$A:$A,0),1)</f>
        <v>2.2329999999999295E-3</v>
      </c>
      <c r="K2807" s="3" t="str">
        <f>IF(MCFT[[#This Row],[Day Change]]&gt;0,"UP","DOWN")</f>
        <v>DOWN</v>
      </c>
      <c r="L2807" s="9">
        <f>_xlfn.RANK.EQ(MCFT[[#This Row],[Date]],A:A,1)</f>
        <v>2806</v>
      </c>
      <c r="M2807" s="10">
        <f>_xlfn.RANK.AVG(MCFT[[#This Row],[Same change on date for AAPL]],AAPL,1)</f>
        <v>4330</v>
      </c>
      <c r="N2807" s="2">
        <f>MCFT[[#This Row],[Close]]/MCFT[[#This Row],[Open]]</f>
        <v>1.0168175937904269</v>
      </c>
    </row>
    <row r="2808" spans="1:14" x14ac:dyDescent="0.25">
      <c r="A2808" s="1">
        <v>35537</v>
      </c>
      <c r="B2808" s="3">
        <v>12.3125</v>
      </c>
      <c r="C2808" s="3">
        <v>12.5</v>
      </c>
      <c r="D2808" s="3">
        <v>12.1875</v>
      </c>
      <c r="E2808" s="3">
        <v>12.265625</v>
      </c>
      <c r="F2808" s="3">
        <v>8.9397179999999992</v>
      </c>
      <c r="G2808">
        <v>71720800</v>
      </c>
      <c r="H2808" s="3" t="str">
        <f>TEXT(MCFT[[#This Row],[Date]],"dddd")</f>
        <v>Thursday</v>
      </c>
      <c r="I2808" s="3">
        <f>MCFT[[#This Row],[Open]]-MCFT[[#This Row],[Close]]</f>
        <v>4.6875E-2</v>
      </c>
      <c r="J2808" s="3">
        <f>INDEX(AAPL!$J:$J,MATCH(A:A,AAPL!$A:$A,0),1)</f>
        <v>-2.6785000000000059E-2</v>
      </c>
      <c r="K2808" s="3" t="str">
        <f>IF(MCFT[[#This Row],[Day Change]]&gt;0,"UP","DOWN")</f>
        <v>UP</v>
      </c>
      <c r="L2808" s="9">
        <f>_xlfn.RANK.EQ(MCFT[[#This Row],[Date]],A:A,1)</f>
        <v>2807</v>
      </c>
      <c r="M2808" s="10">
        <f>_xlfn.RANK.AVG(MCFT[[#This Row],[Same change on date for AAPL]],AAPL,1)</f>
        <v>2662</v>
      </c>
      <c r="N2808" s="2">
        <f>MCFT[[#This Row],[Close]]/MCFT[[#This Row],[Open]]</f>
        <v>0.99619289340101524</v>
      </c>
    </row>
    <row r="2809" spans="1:14" x14ac:dyDescent="0.25">
      <c r="A2809" s="1">
        <v>35538</v>
      </c>
      <c r="B2809" s="3">
        <v>13</v>
      </c>
      <c r="C2809" s="3">
        <v>13.453125</v>
      </c>
      <c r="D2809" s="3">
        <v>12.875</v>
      </c>
      <c r="E2809" s="3">
        <v>13.453125</v>
      </c>
      <c r="F2809" s="3">
        <v>9.8052200000000003</v>
      </c>
      <c r="G2809">
        <v>231764000</v>
      </c>
      <c r="H2809" s="3" t="str">
        <f>TEXT(MCFT[[#This Row],[Date]],"dddd")</f>
        <v>Friday</v>
      </c>
      <c r="I2809" s="3">
        <f>MCFT[[#This Row],[Open]]-MCFT[[#This Row],[Close]]</f>
        <v>-0.453125</v>
      </c>
      <c r="J2809" s="3">
        <f>INDEX(AAPL!$J:$J,MATCH(A:A,AAPL!$A:$A,0),1)</f>
        <v>2.6785999999999976E-2</v>
      </c>
      <c r="K2809" s="3" t="str">
        <f>IF(MCFT[[#This Row],[Day Change]]&gt;0,"UP","DOWN")</f>
        <v>DOWN</v>
      </c>
      <c r="L2809" s="9">
        <f>_xlfn.RANK.EQ(MCFT[[#This Row],[Date]],A:A,1)</f>
        <v>2808</v>
      </c>
      <c r="M2809" s="10">
        <f>_xlfn.RANK.AVG(MCFT[[#This Row],[Same change on date for AAPL]],AAPL,1)</f>
        <v>5686</v>
      </c>
      <c r="N2809" s="2">
        <f>MCFT[[#This Row],[Close]]/MCFT[[#This Row],[Open]]</f>
        <v>1.0348557692307692</v>
      </c>
    </row>
    <row r="2810" spans="1:14" x14ac:dyDescent="0.25">
      <c r="A2810" s="1">
        <v>35541</v>
      </c>
      <c r="B2810" s="3">
        <v>13.375</v>
      </c>
      <c r="C2810" s="3">
        <v>13.984375</v>
      </c>
      <c r="D2810" s="3">
        <v>13.265625</v>
      </c>
      <c r="E2810" s="3">
        <v>13.453125</v>
      </c>
      <c r="F2810" s="3">
        <v>9.8052200000000003</v>
      </c>
      <c r="G2810">
        <v>155695200</v>
      </c>
      <c r="H2810" s="3" t="str">
        <f>TEXT(MCFT[[#This Row],[Date]],"dddd")</f>
        <v>Monday</v>
      </c>
      <c r="I2810" s="3">
        <f>MCFT[[#This Row],[Open]]-MCFT[[#This Row],[Close]]</f>
        <v>-7.8125E-2</v>
      </c>
      <c r="J2810" s="3">
        <f>INDEX(AAPL!$J:$J,MATCH(A:A,AAPL!$A:$A,0),1)</f>
        <v>2.2321999999999953E-2</v>
      </c>
      <c r="K2810" s="3" t="str">
        <f>IF(MCFT[[#This Row],[Day Change]]&gt;0,"UP","DOWN")</f>
        <v>DOWN</v>
      </c>
      <c r="L2810" s="9">
        <f>_xlfn.RANK.EQ(MCFT[[#This Row],[Date]],A:A,1)</f>
        <v>2809</v>
      </c>
      <c r="M2810" s="10">
        <f>_xlfn.RANK.AVG(MCFT[[#This Row],[Same change on date for AAPL]],AAPL,1)</f>
        <v>5525</v>
      </c>
      <c r="N2810" s="2">
        <f>MCFT[[#This Row],[Close]]/MCFT[[#This Row],[Open]]</f>
        <v>1.0058411214953271</v>
      </c>
    </row>
    <row r="2811" spans="1:14" x14ac:dyDescent="0.25">
      <c r="A2811" s="1">
        <v>35542</v>
      </c>
      <c r="B2811" s="3">
        <v>13.453125</v>
      </c>
      <c r="C2811" s="3">
        <v>13.851563000000001</v>
      </c>
      <c r="D2811" s="3">
        <v>13.4375</v>
      </c>
      <c r="E2811" s="3">
        <v>13.828125</v>
      </c>
      <c r="F2811" s="3">
        <v>10.078536</v>
      </c>
      <c r="G2811">
        <v>82300000</v>
      </c>
      <c r="H2811" s="3" t="str">
        <f>TEXT(MCFT[[#This Row],[Date]],"dddd")</f>
        <v>Tuesday</v>
      </c>
      <c r="I2811" s="3">
        <f>MCFT[[#This Row],[Open]]-MCFT[[#This Row],[Close]]</f>
        <v>-0.375</v>
      </c>
      <c r="J2811" s="3">
        <f>INDEX(AAPL!$J:$J,MATCH(A:A,AAPL!$A:$A,0),1)</f>
        <v>-1.3392999999999988E-2</v>
      </c>
      <c r="K2811" s="3" t="str">
        <f>IF(MCFT[[#This Row],[Day Change]]&gt;0,"UP","DOWN")</f>
        <v>DOWN</v>
      </c>
      <c r="L2811" s="9">
        <f>_xlfn.RANK.EQ(MCFT[[#This Row],[Date]],A:A,1)</f>
        <v>2810</v>
      </c>
      <c r="M2811" s="10">
        <f>_xlfn.RANK.AVG(MCFT[[#This Row],[Same change on date for AAPL]],AAPL,1)</f>
        <v>3219.5</v>
      </c>
      <c r="N2811" s="2">
        <f>MCFT[[#This Row],[Close]]/MCFT[[#This Row],[Open]]</f>
        <v>1.0278745644599303</v>
      </c>
    </row>
    <row r="2812" spans="1:14" x14ac:dyDescent="0.25">
      <c r="A2812" s="1">
        <v>35543</v>
      </c>
      <c r="B2812" s="3">
        <v>13.828125</v>
      </c>
      <c r="C2812" s="3">
        <v>14.46875</v>
      </c>
      <c r="D2812" s="3">
        <v>13.796875</v>
      </c>
      <c r="E2812" s="3">
        <v>14.390625</v>
      </c>
      <c r="F2812" s="3">
        <v>10.488519</v>
      </c>
      <c r="G2812">
        <v>102814400</v>
      </c>
      <c r="H2812" s="3" t="str">
        <f>TEXT(MCFT[[#This Row],[Date]],"dddd")</f>
        <v>Wednesday</v>
      </c>
      <c r="I2812" s="3">
        <f>MCFT[[#This Row],[Open]]-MCFT[[#This Row],[Close]]</f>
        <v>-0.5625</v>
      </c>
      <c r="J2812" s="3">
        <f>INDEX(AAPL!$J:$J,MATCH(A:A,AAPL!$A:$A,0),1)</f>
        <v>8.9289999999999647E-3</v>
      </c>
      <c r="K2812" s="3" t="str">
        <f>IF(MCFT[[#This Row],[Day Change]]&gt;0,"UP","DOWN")</f>
        <v>DOWN</v>
      </c>
      <c r="L2812" s="9">
        <f>_xlfn.RANK.EQ(MCFT[[#This Row],[Date]],A:A,1)</f>
        <v>2811</v>
      </c>
      <c r="M2812" s="10">
        <f>_xlfn.RANK.AVG(MCFT[[#This Row],[Same change on date for AAPL]],AAPL,1)</f>
        <v>4768</v>
      </c>
      <c r="N2812" s="2">
        <f>MCFT[[#This Row],[Close]]/MCFT[[#This Row],[Open]]</f>
        <v>1.0406779661016949</v>
      </c>
    </row>
    <row r="2813" spans="1:14" x14ac:dyDescent="0.25">
      <c r="A2813" s="1">
        <v>35544</v>
      </c>
      <c r="B2813" s="3">
        <v>14.578125</v>
      </c>
      <c r="C2813" s="3">
        <v>14.734375</v>
      </c>
      <c r="D2813" s="3">
        <v>14.09375</v>
      </c>
      <c r="E2813" s="3">
        <v>14.265625</v>
      </c>
      <c r="F2813" s="3">
        <v>10.397404999999999</v>
      </c>
      <c r="G2813">
        <v>118163200</v>
      </c>
      <c r="H2813" s="3" t="str">
        <f>TEXT(MCFT[[#This Row],[Date]],"dddd")</f>
        <v>Thursday</v>
      </c>
      <c r="I2813" s="3">
        <f>MCFT[[#This Row],[Open]]-MCFT[[#This Row],[Close]]</f>
        <v>0.3125</v>
      </c>
      <c r="J2813" s="3">
        <f>INDEX(AAPL!$J:$J,MATCH(A:A,AAPL!$A:$A,0),1)</f>
        <v>2.2321000000000035E-2</v>
      </c>
      <c r="K2813" s="3" t="str">
        <f>IF(MCFT[[#This Row],[Day Change]]&gt;0,"UP","DOWN")</f>
        <v>UP</v>
      </c>
      <c r="L2813" s="9">
        <f>_xlfn.RANK.EQ(MCFT[[#This Row],[Date]],A:A,1)</f>
        <v>2812</v>
      </c>
      <c r="M2813" s="10">
        <f>_xlfn.RANK.AVG(MCFT[[#This Row],[Same change on date for AAPL]],AAPL,1)</f>
        <v>5479</v>
      </c>
      <c r="N2813" s="2">
        <f>MCFT[[#This Row],[Close]]/MCFT[[#This Row],[Open]]</f>
        <v>0.97856377277599138</v>
      </c>
    </row>
    <row r="2814" spans="1:14" x14ac:dyDescent="0.25">
      <c r="A2814" s="1">
        <v>35545</v>
      </c>
      <c r="B2814" s="3">
        <v>14.1875</v>
      </c>
      <c r="C2814" s="3">
        <v>14.421875</v>
      </c>
      <c r="D2814" s="3">
        <v>14.15625</v>
      </c>
      <c r="E2814" s="3">
        <v>14.203125</v>
      </c>
      <c r="F2814" s="3">
        <v>10.351853</v>
      </c>
      <c r="G2814">
        <v>58566400</v>
      </c>
      <c r="H2814" s="3" t="str">
        <f>TEXT(MCFT[[#This Row],[Date]],"dddd")</f>
        <v>Friday</v>
      </c>
      <c r="I2814" s="3">
        <f>MCFT[[#This Row],[Open]]-MCFT[[#This Row],[Close]]</f>
        <v>-1.5625E-2</v>
      </c>
      <c r="J2814" s="3">
        <f>INDEX(AAPL!$J:$J,MATCH(A:A,AAPL!$A:$A,0),1)</f>
        <v>4.4640000000000235E-3</v>
      </c>
      <c r="K2814" s="3" t="str">
        <f>IF(MCFT[[#This Row],[Day Change]]&gt;0,"UP","DOWN")</f>
        <v>DOWN</v>
      </c>
      <c r="L2814" s="9">
        <f>_xlfn.RANK.EQ(MCFT[[#This Row],[Date]],A:A,1)</f>
        <v>2813</v>
      </c>
      <c r="M2814" s="10">
        <f>_xlfn.RANK.AVG(MCFT[[#This Row],[Same change on date for AAPL]],AAPL,1)</f>
        <v>4414</v>
      </c>
      <c r="N2814" s="2">
        <f>MCFT[[#This Row],[Close]]/MCFT[[#This Row],[Open]]</f>
        <v>1.001101321585903</v>
      </c>
    </row>
    <row r="2815" spans="1:14" x14ac:dyDescent="0.25">
      <c r="A2815" s="1">
        <v>35548</v>
      </c>
      <c r="B2815" s="3">
        <v>14.21875</v>
      </c>
      <c r="C2815" s="3">
        <v>14.382813000000001</v>
      </c>
      <c r="D2815" s="3">
        <v>13.953125</v>
      </c>
      <c r="E2815" s="3">
        <v>14.359375</v>
      </c>
      <c r="F2815" s="3">
        <v>10.465736</v>
      </c>
      <c r="G2815">
        <v>67224000</v>
      </c>
      <c r="H2815" s="3" t="str">
        <f>TEXT(MCFT[[#This Row],[Date]],"dddd")</f>
        <v>Monday</v>
      </c>
      <c r="I2815" s="3">
        <f>MCFT[[#This Row],[Open]]-MCFT[[#This Row],[Close]]</f>
        <v>-0.140625</v>
      </c>
      <c r="J2815" s="3">
        <f>INDEX(AAPL!$J:$J,MATCH(A:A,AAPL!$A:$A,0),1)</f>
        <v>4.4649999999999412E-3</v>
      </c>
      <c r="K2815" s="3" t="str">
        <f>IF(MCFT[[#This Row],[Day Change]]&gt;0,"UP","DOWN")</f>
        <v>DOWN</v>
      </c>
      <c r="L2815" s="9">
        <f>_xlfn.RANK.EQ(MCFT[[#This Row],[Date]],A:A,1)</f>
        <v>2814</v>
      </c>
      <c r="M2815" s="10">
        <f>_xlfn.RANK.AVG(MCFT[[#This Row],[Same change on date for AAPL]],AAPL,1)</f>
        <v>4478.5</v>
      </c>
      <c r="N2815" s="2">
        <f>MCFT[[#This Row],[Close]]/MCFT[[#This Row],[Open]]</f>
        <v>1.0098901098901099</v>
      </c>
    </row>
    <row r="2816" spans="1:14" x14ac:dyDescent="0.25">
      <c r="A2816" s="1">
        <v>35549</v>
      </c>
      <c r="B2816" s="3">
        <v>14.671875</v>
      </c>
      <c r="C2816" s="3">
        <v>14.890625</v>
      </c>
      <c r="D2816" s="3">
        <v>14.5625</v>
      </c>
      <c r="E2816" s="3">
        <v>14.875</v>
      </c>
      <c r="F2816" s="3">
        <v>10.841545999999999</v>
      </c>
      <c r="G2816">
        <v>73953600</v>
      </c>
      <c r="H2816" s="3" t="str">
        <f>TEXT(MCFT[[#This Row],[Date]],"dddd")</f>
        <v>Tuesday</v>
      </c>
      <c r="I2816" s="3">
        <f>MCFT[[#This Row],[Open]]-MCFT[[#This Row],[Close]]</f>
        <v>-0.203125</v>
      </c>
      <c r="J2816" s="3">
        <f>INDEX(AAPL!$J:$J,MATCH(A:A,AAPL!$A:$A,0),1)</f>
        <v>1.1160999999999976E-2</v>
      </c>
      <c r="K2816" s="3" t="str">
        <f>IF(MCFT[[#This Row],[Day Change]]&gt;0,"UP","DOWN")</f>
        <v>DOWN</v>
      </c>
      <c r="L2816" s="9">
        <f>_xlfn.RANK.EQ(MCFT[[#This Row],[Date]],A:A,1)</f>
        <v>2815</v>
      </c>
      <c r="M2816" s="10">
        <f>_xlfn.RANK.AVG(MCFT[[#This Row],[Same change on date for AAPL]],AAPL,1)</f>
        <v>4897.5</v>
      </c>
      <c r="N2816" s="2">
        <f>MCFT[[#This Row],[Close]]/MCFT[[#This Row],[Open]]</f>
        <v>1.0138445154419595</v>
      </c>
    </row>
    <row r="2817" spans="1:14" x14ac:dyDescent="0.25">
      <c r="A2817" s="1">
        <v>35550</v>
      </c>
      <c r="B2817" s="3">
        <v>14.828125</v>
      </c>
      <c r="C2817" s="3">
        <v>15.328125</v>
      </c>
      <c r="D2817" s="3">
        <v>14.796875</v>
      </c>
      <c r="E2817" s="3">
        <v>15.1875</v>
      </c>
      <c r="F2817" s="3">
        <v>11.069307</v>
      </c>
      <c r="G2817">
        <v>90204000</v>
      </c>
      <c r="H2817" s="3" t="str">
        <f>TEXT(MCFT[[#This Row],[Date]],"dddd")</f>
        <v>Wednesday</v>
      </c>
      <c r="I2817" s="3">
        <f>MCFT[[#This Row],[Open]]-MCFT[[#This Row],[Close]]</f>
        <v>-0.359375</v>
      </c>
      <c r="J2817" s="3">
        <f>INDEX(AAPL!$J:$J,MATCH(A:A,AAPL!$A:$A,0),1)</f>
        <v>0</v>
      </c>
      <c r="K2817" s="3" t="str">
        <f>IF(MCFT[[#This Row],[Day Change]]&gt;0,"UP","DOWN")</f>
        <v>DOWN</v>
      </c>
      <c r="L2817" s="9">
        <f>_xlfn.RANK.EQ(MCFT[[#This Row],[Date]],A:A,1)</f>
        <v>2816</v>
      </c>
      <c r="M2817" s="10">
        <f>_xlfn.RANK.AVG(MCFT[[#This Row],[Same change on date for AAPL]],AAPL,1)</f>
        <v>4124.5</v>
      </c>
      <c r="N2817" s="2">
        <f>MCFT[[#This Row],[Close]]/MCFT[[#This Row],[Open]]</f>
        <v>1.024236037934668</v>
      </c>
    </row>
    <row r="2818" spans="1:14" x14ac:dyDescent="0.25">
      <c r="A2818" s="1">
        <v>35551</v>
      </c>
      <c r="B2818" s="3">
        <v>15.25</v>
      </c>
      <c r="C2818" s="3">
        <v>15.40625</v>
      </c>
      <c r="D2818" s="3">
        <v>14.90625</v>
      </c>
      <c r="E2818" s="3">
        <v>15.125</v>
      </c>
      <c r="F2818" s="3">
        <v>11.023757</v>
      </c>
      <c r="G2818">
        <v>72325600</v>
      </c>
      <c r="H2818" s="3" t="str">
        <f>TEXT(MCFT[[#This Row],[Date]],"dddd")</f>
        <v>Thursday</v>
      </c>
      <c r="I2818" s="3">
        <f>MCFT[[#This Row],[Open]]-MCFT[[#This Row],[Close]]</f>
        <v>0.125</v>
      </c>
      <c r="J2818" s="3">
        <f>INDEX(AAPL!$J:$J,MATCH(A:A,AAPL!$A:$A,0),1)</f>
        <v>-4.4640000000000235E-3</v>
      </c>
      <c r="K2818" s="3" t="str">
        <f>IF(MCFT[[#This Row],[Day Change]]&gt;0,"UP","DOWN")</f>
        <v>UP</v>
      </c>
      <c r="L2818" s="9">
        <f>_xlfn.RANK.EQ(MCFT[[#This Row],[Date]],A:A,1)</f>
        <v>2817</v>
      </c>
      <c r="M2818" s="10">
        <f>_xlfn.RANK.AVG(MCFT[[#This Row],[Same change on date for AAPL]],AAPL,1)</f>
        <v>3822</v>
      </c>
      <c r="N2818" s="2">
        <f>MCFT[[#This Row],[Close]]/MCFT[[#This Row],[Open]]</f>
        <v>0.99180327868852458</v>
      </c>
    </row>
    <row r="2819" spans="1:14" x14ac:dyDescent="0.25">
      <c r="A2819" s="1">
        <v>35552</v>
      </c>
      <c r="B2819" s="3">
        <v>15.25</v>
      </c>
      <c r="C2819" s="3">
        <v>15.4375</v>
      </c>
      <c r="D2819" s="3">
        <v>14.867188000000001</v>
      </c>
      <c r="E2819" s="3">
        <v>15.09375</v>
      </c>
      <c r="F2819" s="3">
        <v>11.00098</v>
      </c>
      <c r="G2819">
        <v>96192000</v>
      </c>
      <c r="H2819" s="3" t="str">
        <f>TEXT(MCFT[[#This Row],[Date]],"dddd")</f>
        <v>Friday</v>
      </c>
      <c r="I2819" s="3">
        <f>MCFT[[#This Row],[Open]]-MCFT[[#This Row],[Close]]</f>
        <v>0.15625</v>
      </c>
      <c r="J2819" s="3">
        <f>INDEX(AAPL!$J:$J,MATCH(A:A,AAPL!$A:$A,0),1)</f>
        <v>0</v>
      </c>
      <c r="K2819" s="3" t="str">
        <f>IF(MCFT[[#This Row],[Day Change]]&gt;0,"UP","DOWN")</f>
        <v>UP</v>
      </c>
      <c r="L2819" s="9">
        <f>_xlfn.RANK.EQ(MCFT[[#This Row],[Date]],A:A,1)</f>
        <v>2818</v>
      </c>
      <c r="M2819" s="10">
        <f>_xlfn.RANK.AVG(MCFT[[#This Row],[Same change on date for AAPL]],AAPL,1)</f>
        <v>4124.5</v>
      </c>
      <c r="N2819" s="2">
        <f>MCFT[[#This Row],[Close]]/MCFT[[#This Row],[Open]]</f>
        <v>0.98975409836065575</v>
      </c>
    </row>
    <row r="2820" spans="1:14" x14ac:dyDescent="0.25">
      <c r="A2820" s="1">
        <v>35555</v>
      </c>
      <c r="B2820" s="3">
        <v>14.953125</v>
      </c>
      <c r="C2820" s="3">
        <v>15.09375</v>
      </c>
      <c r="D2820" s="3">
        <v>14.4375</v>
      </c>
      <c r="E2820" s="3">
        <v>15.023438000000001</v>
      </c>
      <c r="F2820" s="3">
        <v>10.949730000000001</v>
      </c>
      <c r="G2820">
        <v>111063200</v>
      </c>
      <c r="H2820" s="3" t="str">
        <f>TEXT(MCFT[[#This Row],[Date]],"dddd")</f>
        <v>Monday</v>
      </c>
      <c r="I2820" s="3">
        <f>MCFT[[#This Row],[Open]]-MCFT[[#This Row],[Close]]</f>
        <v>-7.0313000000000514E-2</v>
      </c>
      <c r="J2820" s="3">
        <f>INDEX(AAPL!$J:$J,MATCH(A:A,AAPL!$A:$A,0),1)</f>
        <v>0</v>
      </c>
      <c r="K2820" s="3" t="str">
        <f>IF(MCFT[[#This Row],[Day Change]]&gt;0,"UP","DOWN")</f>
        <v>DOWN</v>
      </c>
      <c r="L2820" s="9">
        <f>_xlfn.RANK.EQ(MCFT[[#This Row],[Date]],A:A,1)</f>
        <v>2819</v>
      </c>
      <c r="M2820" s="10">
        <f>_xlfn.RANK.AVG(MCFT[[#This Row],[Same change on date for AAPL]],AAPL,1)</f>
        <v>4124.5</v>
      </c>
      <c r="N2820" s="2">
        <f>MCFT[[#This Row],[Close]]/MCFT[[#This Row],[Open]]</f>
        <v>1.0047022277951934</v>
      </c>
    </row>
    <row r="2821" spans="1:14" x14ac:dyDescent="0.25">
      <c r="A2821" s="1">
        <v>35556</v>
      </c>
      <c r="B2821" s="3">
        <v>14.921875</v>
      </c>
      <c r="C2821" s="3">
        <v>14.96875</v>
      </c>
      <c r="D2821" s="3">
        <v>14.546875</v>
      </c>
      <c r="E2821" s="3">
        <v>14.664063000000001</v>
      </c>
      <c r="F2821" s="3">
        <v>10.687804</v>
      </c>
      <c r="G2821">
        <v>74770400</v>
      </c>
      <c r="H2821" s="3" t="str">
        <f>TEXT(MCFT[[#This Row],[Date]],"dddd")</f>
        <v>Tuesday</v>
      </c>
      <c r="I2821" s="3">
        <f>MCFT[[#This Row],[Open]]-MCFT[[#This Row],[Close]]</f>
        <v>0.25781199999999949</v>
      </c>
      <c r="J2821" s="3">
        <f>INDEX(AAPL!$J:$J,MATCH(A:A,AAPL!$A:$A,0),1)</f>
        <v>4.4640000000000235E-3</v>
      </c>
      <c r="K2821" s="3" t="str">
        <f>IF(MCFT[[#This Row],[Day Change]]&gt;0,"UP","DOWN")</f>
        <v>UP</v>
      </c>
      <c r="L2821" s="9">
        <f>_xlfn.RANK.EQ(MCFT[[#This Row],[Date]],A:A,1)</f>
        <v>2820</v>
      </c>
      <c r="M2821" s="10">
        <f>_xlfn.RANK.AVG(MCFT[[#This Row],[Same change on date for AAPL]],AAPL,1)</f>
        <v>4414</v>
      </c>
      <c r="N2821" s="2">
        <f>MCFT[[#This Row],[Close]]/MCFT[[#This Row],[Open]]</f>
        <v>0.98272254659685865</v>
      </c>
    </row>
    <row r="2822" spans="1:14" x14ac:dyDescent="0.25">
      <c r="A2822" s="1">
        <v>35557</v>
      </c>
      <c r="B2822" s="3">
        <v>14.546875</v>
      </c>
      <c r="C2822" s="3">
        <v>14.875</v>
      </c>
      <c r="D2822" s="3">
        <v>14.390625</v>
      </c>
      <c r="E2822" s="3">
        <v>14.4375</v>
      </c>
      <c r="F2822" s="3">
        <v>10.522676000000001</v>
      </c>
      <c r="G2822">
        <v>70532800</v>
      </c>
      <c r="H2822" s="3" t="str">
        <f>TEXT(MCFT[[#This Row],[Date]],"dddd")</f>
        <v>Wednesday</v>
      </c>
      <c r="I2822" s="3">
        <f>MCFT[[#This Row],[Open]]-MCFT[[#This Row],[Close]]</f>
        <v>0.109375</v>
      </c>
      <c r="J2822" s="3">
        <f>INDEX(AAPL!$J:$J,MATCH(A:A,AAPL!$A:$A,0),1)</f>
        <v>1.3392999999999988E-2</v>
      </c>
      <c r="K2822" s="3" t="str">
        <f>IF(MCFT[[#This Row],[Day Change]]&gt;0,"UP","DOWN")</f>
        <v>UP</v>
      </c>
      <c r="L2822" s="9">
        <f>_xlfn.RANK.EQ(MCFT[[#This Row],[Date]],A:A,1)</f>
        <v>2821</v>
      </c>
      <c r="M2822" s="10">
        <f>_xlfn.RANK.AVG(MCFT[[#This Row],[Same change on date for AAPL]],AAPL,1)</f>
        <v>5018.5</v>
      </c>
      <c r="N2822" s="2">
        <f>MCFT[[#This Row],[Close]]/MCFT[[#This Row],[Open]]</f>
        <v>0.99248120300751874</v>
      </c>
    </row>
    <row r="2823" spans="1:14" x14ac:dyDescent="0.25">
      <c r="A2823" s="1">
        <v>35558</v>
      </c>
      <c r="B2823" s="3">
        <v>14.40625</v>
      </c>
      <c r="C2823" s="3">
        <v>14.765625</v>
      </c>
      <c r="D2823" s="3">
        <v>14.390625</v>
      </c>
      <c r="E2823" s="3">
        <v>14.546875</v>
      </c>
      <c r="F2823" s="3">
        <v>10.602392</v>
      </c>
      <c r="G2823">
        <v>53834400</v>
      </c>
      <c r="H2823" s="3" t="str">
        <f>TEXT(MCFT[[#This Row],[Date]],"dddd")</f>
        <v>Thursday</v>
      </c>
      <c r="I2823" s="3">
        <f>MCFT[[#This Row],[Open]]-MCFT[[#This Row],[Close]]</f>
        <v>-0.140625</v>
      </c>
      <c r="J2823" s="3">
        <f>INDEX(AAPL!$J:$J,MATCH(A:A,AAPL!$A:$A,0),1)</f>
        <v>-1.3392999999999988E-2</v>
      </c>
      <c r="K2823" s="3" t="str">
        <f>IF(MCFT[[#This Row],[Day Change]]&gt;0,"UP","DOWN")</f>
        <v>DOWN</v>
      </c>
      <c r="L2823" s="9">
        <f>_xlfn.RANK.EQ(MCFT[[#This Row],[Date]],A:A,1)</f>
        <v>2822</v>
      </c>
      <c r="M2823" s="10">
        <f>_xlfn.RANK.AVG(MCFT[[#This Row],[Same change on date for AAPL]],AAPL,1)</f>
        <v>3219.5</v>
      </c>
      <c r="N2823" s="2">
        <f>MCFT[[#This Row],[Close]]/MCFT[[#This Row],[Open]]</f>
        <v>1.0097613882863341</v>
      </c>
    </row>
    <row r="2824" spans="1:14" x14ac:dyDescent="0.25">
      <c r="A2824" s="1">
        <v>35559</v>
      </c>
      <c r="B2824" s="3">
        <v>14.75</v>
      </c>
      <c r="C2824" s="3">
        <v>14.8125</v>
      </c>
      <c r="D2824" s="3">
        <v>14.46875</v>
      </c>
      <c r="E2824" s="3">
        <v>14.59375</v>
      </c>
      <c r="F2824" s="3">
        <v>10.636561</v>
      </c>
      <c r="G2824">
        <v>58392000</v>
      </c>
      <c r="H2824" s="3" t="str">
        <f>TEXT(MCFT[[#This Row],[Date]],"dddd")</f>
        <v>Friday</v>
      </c>
      <c r="I2824" s="3">
        <f>MCFT[[#This Row],[Open]]-MCFT[[#This Row],[Close]]</f>
        <v>0.15625</v>
      </c>
      <c r="J2824" s="3">
        <f>INDEX(AAPL!$J:$J,MATCH(A:A,AAPL!$A:$A,0),1)</f>
        <v>-2.2320000000000118E-3</v>
      </c>
      <c r="K2824" s="3" t="str">
        <f>IF(MCFT[[#This Row],[Day Change]]&gt;0,"UP","DOWN")</f>
        <v>UP</v>
      </c>
      <c r="L2824" s="9">
        <f>_xlfn.RANK.EQ(MCFT[[#This Row],[Date]],A:A,1)</f>
        <v>2823</v>
      </c>
      <c r="M2824" s="10">
        <f>_xlfn.RANK.AVG(MCFT[[#This Row],[Same change on date for AAPL]],AAPL,1)</f>
        <v>3940.5</v>
      </c>
      <c r="N2824" s="2">
        <f>MCFT[[#This Row],[Close]]/MCFT[[#This Row],[Open]]</f>
        <v>0.98940677966101698</v>
      </c>
    </row>
    <row r="2825" spans="1:14" x14ac:dyDescent="0.25">
      <c r="A2825" s="1">
        <v>35562</v>
      </c>
      <c r="B2825" s="3">
        <v>14.6875</v>
      </c>
      <c r="C2825" s="3">
        <v>14.8125</v>
      </c>
      <c r="D2825" s="3">
        <v>14.625</v>
      </c>
      <c r="E2825" s="3">
        <v>14.765625</v>
      </c>
      <c r="F2825" s="3">
        <v>10.761825</v>
      </c>
      <c r="G2825">
        <v>42976000</v>
      </c>
      <c r="H2825" s="3" t="str">
        <f>TEXT(MCFT[[#This Row],[Date]],"dddd")</f>
        <v>Monday</v>
      </c>
      <c r="I2825" s="3">
        <f>MCFT[[#This Row],[Open]]-MCFT[[#This Row],[Close]]</f>
        <v>-7.8125E-2</v>
      </c>
      <c r="J2825" s="3">
        <f>INDEX(AAPL!$J:$J,MATCH(A:A,AAPL!$A:$A,0),1)</f>
        <v>-1.1160999999999976E-2</v>
      </c>
      <c r="K2825" s="3" t="str">
        <f>IF(MCFT[[#This Row],[Day Change]]&gt;0,"UP","DOWN")</f>
        <v>DOWN</v>
      </c>
      <c r="L2825" s="9">
        <f>_xlfn.RANK.EQ(MCFT[[#This Row],[Date]],A:A,1)</f>
        <v>2824</v>
      </c>
      <c r="M2825" s="10">
        <f>_xlfn.RANK.AVG(MCFT[[#This Row],[Same change on date for AAPL]],AAPL,1)</f>
        <v>3320.5</v>
      </c>
      <c r="N2825" s="2">
        <f>MCFT[[#This Row],[Close]]/MCFT[[#This Row],[Open]]</f>
        <v>1.0053191489361701</v>
      </c>
    </row>
    <row r="2826" spans="1:14" x14ac:dyDescent="0.25">
      <c r="A2826" s="1">
        <v>35563</v>
      </c>
      <c r="B2826" s="3">
        <v>14.796875</v>
      </c>
      <c r="C2826" s="3">
        <v>14.90625</v>
      </c>
      <c r="D2826" s="3">
        <v>14.609375</v>
      </c>
      <c r="E2826" s="3">
        <v>14.71875</v>
      </c>
      <c r="F2826" s="3">
        <v>10.727660999999999</v>
      </c>
      <c r="G2826">
        <v>49813600</v>
      </c>
      <c r="H2826" s="3" t="str">
        <f>TEXT(MCFT[[#This Row],[Date]],"dddd")</f>
        <v>Tuesday</v>
      </c>
      <c r="I2826" s="3">
        <f>MCFT[[#This Row],[Open]]-MCFT[[#This Row],[Close]]</f>
        <v>7.8125E-2</v>
      </c>
      <c r="J2826" s="3">
        <f>INDEX(AAPL!$J:$J,MATCH(A:A,AAPL!$A:$A,0),1)</f>
        <v>-2.2320000000000118E-3</v>
      </c>
      <c r="K2826" s="3" t="str">
        <f>IF(MCFT[[#This Row],[Day Change]]&gt;0,"UP","DOWN")</f>
        <v>UP</v>
      </c>
      <c r="L2826" s="9">
        <f>_xlfn.RANK.EQ(MCFT[[#This Row],[Date]],A:A,1)</f>
        <v>2825</v>
      </c>
      <c r="M2826" s="10">
        <f>_xlfn.RANK.AVG(MCFT[[#This Row],[Same change on date for AAPL]],AAPL,1)</f>
        <v>3940.5</v>
      </c>
      <c r="N2826" s="2">
        <f>MCFT[[#This Row],[Close]]/MCFT[[#This Row],[Open]]</f>
        <v>0.99472016895459348</v>
      </c>
    </row>
    <row r="2827" spans="1:14" x14ac:dyDescent="0.25">
      <c r="A2827" s="1">
        <v>35564</v>
      </c>
      <c r="B2827" s="3">
        <v>14.796875</v>
      </c>
      <c r="C2827" s="3">
        <v>14.828125</v>
      </c>
      <c r="D2827" s="3">
        <v>14.453125</v>
      </c>
      <c r="E2827" s="3">
        <v>14.484375</v>
      </c>
      <c r="F2827" s="3">
        <v>10.556839</v>
      </c>
      <c r="G2827">
        <v>60744800</v>
      </c>
      <c r="H2827" s="3" t="str">
        <f>TEXT(MCFT[[#This Row],[Date]],"dddd")</f>
        <v>Wednesday</v>
      </c>
      <c r="I2827" s="3">
        <f>MCFT[[#This Row],[Open]]-MCFT[[#This Row],[Close]]</f>
        <v>0.3125</v>
      </c>
      <c r="J2827" s="3">
        <f>INDEX(AAPL!$J:$J,MATCH(A:A,AAPL!$A:$A,0),1)</f>
        <v>6.696999999999953E-3</v>
      </c>
      <c r="K2827" s="3" t="str">
        <f>IF(MCFT[[#This Row],[Day Change]]&gt;0,"UP","DOWN")</f>
        <v>UP</v>
      </c>
      <c r="L2827" s="9">
        <f>_xlfn.RANK.EQ(MCFT[[#This Row],[Date]],A:A,1)</f>
        <v>2826</v>
      </c>
      <c r="M2827" s="10">
        <f>_xlfn.RANK.AVG(MCFT[[#This Row],[Same change on date for AAPL]],AAPL,1)</f>
        <v>4570.5</v>
      </c>
      <c r="N2827" s="2">
        <f>MCFT[[#This Row],[Close]]/MCFT[[#This Row],[Open]]</f>
        <v>0.97888067581837379</v>
      </c>
    </row>
    <row r="2828" spans="1:14" x14ac:dyDescent="0.25">
      <c r="A2828" s="1">
        <v>35565</v>
      </c>
      <c r="B2828" s="3">
        <v>14.5</v>
      </c>
      <c r="C2828" s="3">
        <v>14.734375</v>
      </c>
      <c r="D2828" s="3">
        <v>14.484375</v>
      </c>
      <c r="E2828" s="3">
        <v>14.640625</v>
      </c>
      <c r="F2828" s="3">
        <v>10.670723000000001</v>
      </c>
      <c r="G2828">
        <v>41861600</v>
      </c>
      <c r="H2828" s="3" t="str">
        <f>TEXT(MCFT[[#This Row],[Date]],"dddd")</f>
        <v>Thursday</v>
      </c>
      <c r="I2828" s="3">
        <f>MCFT[[#This Row],[Open]]-MCFT[[#This Row],[Close]]</f>
        <v>-0.140625</v>
      </c>
      <c r="J2828" s="3">
        <f>INDEX(AAPL!$J:$J,MATCH(A:A,AAPL!$A:$A,0),1)</f>
        <v>0</v>
      </c>
      <c r="K2828" s="3" t="str">
        <f>IF(MCFT[[#This Row],[Day Change]]&gt;0,"UP","DOWN")</f>
        <v>DOWN</v>
      </c>
      <c r="L2828" s="9">
        <f>_xlfn.RANK.EQ(MCFT[[#This Row],[Date]],A:A,1)</f>
        <v>2827</v>
      </c>
      <c r="M2828" s="10">
        <f>_xlfn.RANK.AVG(MCFT[[#This Row],[Same change on date for AAPL]],AAPL,1)</f>
        <v>4124.5</v>
      </c>
      <c r="N2828" s="2">
        <f>MCFT[[#This Row],[Close]]/MCFT[[#This Row],[Open]]</f>
        <v>1.009698275862069</v>
      </c>
    </row>
    <row r="2829" spans="1:14" x14ac:dyDescent="0.25">
      <c r="A2829" s="1">
        <v>35566</v>
      </c>
      <c r="B2829" s="3">
        <v>14.546875</v>
      </c>
      <c r="C2829" s="3">
        <v>14.625</v>
      </c>
      <c r="D2829" s="3">
        <v>14.359375</v>
      </c>
      <c r="E2829" s="3">
        <v>14.429688000000001</v>
      </c>
      <c r="F2829" s="3">
        <v>10.516977000000001</v>
      </c>
      <c r="G2829">
        <v>59913600</v>
      </c>
      <c r="H2829" s="3" t="str">
        <f>TEXT(MCFT[[#This Row],[Date]],"dddd")</f>
        <v>Friday</v>
      </c>
      <c r="I2829" s="3">
        <f>MCFT[[#This Row],[Open]]-MCFT[[#This Row],[Close]]</f>
        <v>0.11718699999999949</v>
      </c>
      <c r="J2829" s="3">
        <f>INDEX(AAPL!$J:$J,MATCH(A:A,AAPL!$A:$A,0),1)</f>
        <v>8.9289999999999647E-3</v>
      </c>
      <c r="K2829" s="3" t="str">
        <f>IF(MCFT[[#This Row],[Day Change]]&gt;0,"UP","DOWN")</f>
        <v>UP</v>
      </c>
      <c r="L2829" s="9">
        <f>_xlfn.RANK.EQ(MCFT[[#This Row],[Date]],A:A,1)</f>
        <v>2828</v>
      </c>
      <c r="M2829" s="10">
        <f>_xlfn.RANK.AVG(MCFT[[#This Row],[Same change on date for AAPL]],AAPL,1)</f>
        <v>4768</v>
      </c>
      <c r="N2829" s="2">
        <f>MCFT[[#This Row],[Close]]/MCFT[[#This Row],[Open]]</f>
        <v>0.99194418045112787</v>
      </c>
    </row>
    <row r="2830" spans="1:14" x14ac:dyDescent="0.25">
      <c r="A2830" s="1">
        <v>35569</v>
      </c>
      <c r="B2830" s="3">
        <v>14.515625</v>
      </c>
      <c r="C2830" s="3">
        <v>14.640625</v>
      </c>
      <c r="D2830" s="3">
        <v>14.390625</v>
      </c>
      <c r="E2830" s="3">
        <v>14.390625</v>
      </c>
      <c r="F2830" s="3">
        <v>10.488519</v>
      </c>
      <c r="G2830">
        <v>45632000</v>
      </c>
      <c r="H2830" s="3" t="str">
        <f>TEXT(MCFT[[#This Row],[Date]],"dddd")</f>
        <v>Monday</v>
      </c>
      <c r="I2830" s="3">
        <f>MCFT[[#This Row],[Open]]-MCFT[[#This Row],[Close]]</f>
        <v>0.125</v>
      </c>
      <c r="J2830" s="3">
        <f>INDEX(AAPL!$J:$J,MATCH(A:A,AAPL!$A:$A,0),1)</f>
        <v>1.7857000000000012E-2</v>
      </c>
      <c r="K2830" s="3" t="str">
        <f>IF(MCFT[[#This Row],[Day Change]]&gt;0,"UP","DOWN")</f>
        <v>UP</v>
      </c>
      <c r="L2830" s="9">
        <f>_xlfn.RANK.EQ(MCFT[[#This Row],[Date]],A:A,1)</f>
        <v>2829</v>
      </c>
      <c r="M2830" s="10">
        <f>_xlfn.RANK.AVG(MCFT[[#This Row],[Same change on date for AAPL]],AAPL,1)</f>
        <v>5249.5</v>
      </c>
      <c r="N2830" s="2">
        <f>MCFT[[#This Row],[Close]]/MCFT[[#This Row],[Open]]</f>
        <v>0.99138858988159306</v>
      </c>
    </row>
    <row r="2831" spans="1:14" x14ac:dyDescent="0.25">
      <c r="A2831" s="1">
        <v>35570</v>
      </c>
      <c r="B2831" s="3">
        <v>14.484375</v>
      </c>
      <c r="C2831" s="3">
        <v>14.90625</v>
      </c>
      <c r="D2831" s="3">
        <v>14.40625</v>
      </c>
      <c r="E2831" s="3">
        <v>14.890625</v>
      </c>
      <c r="F2831" s="3">
        <v>10.852926</v>
      </c>
      <c r="G2831">
        <v>64876800</v>
      </c>
      <c r="H2831" s="3" t="str">
        <f>TEXT(MCFT[[#This Row],[Date]],"dddd")</f>
        <v>Tuesday</v>
      </c>
      <c r="I2831" s="3">
        <f>MCFT[[#This Row],[Open]]-MCFT[[#This Row],[Close]]</f>
        <v>-0.40625</v>
      </c>
      <c r="J2831" s="3">
        <f>INDEX(AAPL!$J:$J,MATCH(A:A,AAPL!$A:$A,0),1)</f>
        <v>-8.928000000000047E-3</v>
      </c>
      <c r="K2831" s="3" t="str">
        <f>IF(MCFT[[#This Row],[Day Change]]&gt;0,"UP","DOWN")</f>
        <v>DOWN</v>
      </c>
      <c r="L2831" s="9">
        <f>_xlfn.RANK.EQ(MCFT[[#This Row],[Date]],A:A,1)</f>
        <v>2830</v>
      </c>
      <c r="M2831" s="10">
        <f>_xlfn.RANK.AVG(MCFT[[#This Row],[Same change on date for AAPL]],AAPL,1)</f>
        <v>3553.5</v>
      </c>
      <c r="N2831" s="2">
        <f>MCFT[[#This Row],[Close]]/MCFT[[#This Row],[Open]]</f>
        <v>1.0280474649406688</v>
      </c>
    </row>
    <row r="2832" spans="1:14" x14ac:dyDescent="0.25">
      <c r="A2832" s="1">
        <v>35571</v>
      </c>
      <c r="B2832" s="3">
        <v>15.078125</v>
      </c>
      <c r="C2832" s="3">
        <v>15.367188000000001</v>
      </c>
      <c r="D2832" s="3">
        <v>14.96875</v>
      </c>
      <c r="E2832" s="3">
        <v>15.046875</v>
      </c>
      <c r="F2832" s="3">
        <v>10.966813999999999</v>
      </c>
      <c r="G2832">
        <v>76620000</v>
      </c>
      <c r="H2832" s="3" t="str">
        <f>TEXT(MCFT[[#This Row],[Date]],"dddd")</f>
        <v>Wednesday</v>
      </c>
      <c r="I2832" s="3">
        <f>MCFT[[#This Row],[Open]]-MCFT[[#This Row],[Close]]</f>
        <v>3.125E-2</v>
      </c>
      <c r="J2832" s="3">
        <f>INDEX(AAPL!$J:$J,MATCH(A:A,AAPL!$A:$A,0),1)</f>
        <v>8.928000000000047E-3</v>
      </c>
      <c r="K2832" s="3" t="str">
        <f>IF(MCFT[[#This Row],[Day Change]]&gt;0,"UP","DOWN")</f>
        <v>UP</v>
      </c>
      <c r="L2832" s="9">
        <f>_xlfn.RANK.EQ(MCFT[[#This Row],[Date]],A:A,1)</f>
        <v>2831</v>
      </c>
      <c r="M2832" s="10">
        <f>_xlfn.RANK.AVG(MCFT[[#This Row],[Same change on date for AAPL]],AAPL,1)</f>
        <v>4659.5</v>
      </c>
      <c r="N2832" s="2">
        <f>MCFT[[#This Row],[Close]]/MCFT[[#This Row],[Open]]</f>
        <v>0.99792746113989639</v>
      </c>
    </row>
    <row r="2833" spans="1:14" x14ac:dyDescent="0.25">
      <c r="A2833" s="1">
        <v>35572</v>
      </c>
      <c r="B2833" s="3">
        <v>15.125</v>
      </c>
      <c r="C2833" s="3">
        <v>15.203125</v>
      </c>
      <c r="D2833" s="3">
        <v>14.96875</v>
      </c>
      <c r="E2833" s="3">
        <v>15.078125</v>
      </c>
      <c r="F2833" s="3">
        <v>10.98959</v>
      </c>
      <c r="G2833">
        <v>33655200</v>
      </c>
      <c r="H2833" s="3" t="str">
        <f>TEXT(MCFT[[#This Row],[Date]],"dddd")</f>
        <v>Thursday</v>
      </c>
      <c r="I2833" s="3">
        <f>MCFT[[#This Row],[Open]]-MCFT[[#This Row],[Close]]</f>
        <v>4.6875E-2</v>
      </c>
      <c r="J2833" s="3">
        <f>INDEX(AAPL!$J:$J,MATCH(A:A,AAPL!$A:$A,0),1)</f>
        <v>4.4640000000000235E-3</v>
      </c>
      <c r="K2833" s="3" t="str">
        <f>IF(MCFT[[#This Row],[Day Change]]&gt;0,"UP","DOWN")</f>
        <v>UP</v>
      </c>
      <c r="L2833" s="9">
        <f>_xlfn.RANK.EQ(MCFT[[#This Row],[Date]],A:A,1)</f>
        <v>2832</v>
      </c>
      <c r="M2833" s="10">
        <f>_xlfn.RANK.AVG(MCFT[[#This Row],[Same change on date for AAPL]],AAPL,1)</f>
        <v>4414</v>
      </c>
      <c r="N2833" s="2">
        <f>MCFT[[#This Row],[Close]]/MCFT[[#This Row],[Open]]</f>
        <v>0.99690082644628097</v>
      </c>
    </row>
    <row r="2834" spans="1:14" x14ac:dyDescent="0.25">
      <c r="A2834" s="1">
        <v>35573</v>
      </c>
      <c r="B2834" s="3">
        <v>15.171875</v>
      </c>
      <c r="C2834" s="3">
        <v>15.375</v>
      </c>
      <c r="D2834" s="3">
        <v>15.109375</v>
      </c>
      <c r="E2834" s="3">
        <v>15.359375</v>
      </c>
      <c r="F2834" s="3">
        <v>11.194577000000001</v>
      </c>
      <c r="G2834">
        <v>28904800</v>
      </c>
      <c r="H2834" s="3" t="str">
        <f>TEXT(MCFT[[#This Row],[Date]],"dddd")</f>
        <v>Friday</v>
      </c>
      <c r="I2834" s="3">
        <f>MCFT[[#This Row],[Open]]-MCFT[[#This Row],[Close]]</f>
        <v>-0.1875</v>
      </c>
      <c r="J2834" s="3">
        <f>INDEX(AAPL!$J:$J,MATCH(A:A,AAPL!$A:$A,0),1)</f>
        <v>-8.9289999999999647E-3</v>
      </c>
      <c r="K2834" s="3" t="str">
        <f>IF(MCFT[[#This Row],[Day Change]]&gt;0,"UP","DOWN")</f>
        <v>DOWN</v>
      </c>
      <c r="L2834" s="9">
        <f>_xlfn.RANK.EQ(MCFT[[#This Row],[Date]],A:A,1)</f>
        <v>2833</v>
      </c>
      <c r="M2834" s="10">
        <f>_xlfn.RANK.AVG(MCFT[[#This Row],[Same change on date for AAPL]],AAPL,1)</f>
        <v>3449.5</v>
      </c>
      <c r="N2834" s="2">
        <f>MCFT[[#This Row],[Close]]/MCFT[[#This Row],[Open]]</f>
        <v>1.0123583934088569</v>
      </c>
    </row>
    <row r="2835" spans="1:14" x14ac:dyDescent="0.25">
      <c r="A2835" s="1">
        <v>35577</v>
      </c>
      <c r="B2835" s="3">
        <v>15.34375</v>
      </c>
      <c r="C2835" s="3">
        <v>15.921875</v>
      </c>
      <c r="D2835" s="3">
        <v>15.296875</v>
      </c>
      <c r="E2835" s="3">
        <v>15.828125</v>
      </c>
      <c r="F2835" s="3">
        <v>11.536222</v>
      </c>
      <c r="G2835">
        <v>69036000</v>
      </c>
      <c r="H2835" s="3" t="str">
        <f>TEXT(MCFT[[#This Row],[Date]],"dddd")</f>
        <v>Tuesday</v>
      </c>
      <c r="I2835" s="3">
        <f>MCFT[[#This Row],[Open]]-MCFT[[#This Row],[Close]]</f>
        <v>-0.484375</v>
      </c>
      <c r="J2835" s="3">
        <f>INDEX(AAPL!$J:$J,MATCH(A:A,AAPL!$A:$A,0),1)</f>
        <v>-1.7857000000000012E-2</v>
      </c>
      <c r="K2835" s="3" t="str">
        <f>IF(MCFT[[#This Row],[Day Change]]&gt;0,"UP","DOWN")</f>
        <v>DOWN</v>
      </c>
      <c r="L2835" s="9">
        <f>_xlfn.RANK.EQ(MCFT[[#This Row],[Date]],A:A,1)</f>
        <v>2834</v>
      </c>
      <c r="M2835" s="10">
        <f>_xlfn.RANK.AVG(MCFT[[#This Row],[Same change on date for AAPL]],AAPL,1)</f>
        <v>2994</v>
      </c>
      <c r="N2835" s="2">
        <f>MCFT[[#This Row],[Close]]/MCFT[[#This Row],[Open]]</f>
        <v>1.0315682281059062</v>
      </c>
    </row>
    <row r="2836" spans="1:14" x14ac:dyDescent="0.25">
      <c r="A2836" s="1">
        <v>35578</v>
      </c>
      <c r="B2836" s="3">
        <v>15.90625</v>
      </c>
      <c r="C2836" s="3">
        <v>15.90625</v>
      </c>
      <c r="D2836" s="3">
        <v>15.609375</v>
      </c>
      <c r="E2836" s="3">
        <v>15.734375</v>
      </c>
      <c r="F2836" s="3">
        <v>11.467896</v>
      </c>
      <c r="G2836">
        <v>52241600</v>
      </c>
      <c r="H2836" s="3" t="str">
        <f>TEXT(MCFT[[#This Row],[Date]],"dddd")</f>
        <v>Wednesday</v>
      </c>
      <c r="I2836" s="3">
        <f>MCFT[[#This Row],[Open]]-MCFT[[#This Row],[Close]]</f>
        <v>0.171875</v>
      </c>
      <c r="J2836" s="3">
        <f>INDEX(AAPL!$J:$J,MATCH(A:A,AAPL!$A:$A,0),1)</f>
        <v>1.3392999999999988E-2</v>
      </c>
      <c r="K2836" s="3" t="str">
        <f>IF(MCFT[[#This Row],[Day Change]]&gt;0,"UP","DOWN")</f>
        <v>UP</v>
      </c>
      <c r="L2836" s="9">
        <f>_xlfn.RANK.EQ(MCFT[[#This Row],[Date]],A:A,1)</f>
        <v>2835</v>
      </c>
      <c r="M2836" s="10">
        <f>_xlfn.RANK.AVG(MCFT[[#This Row],[Same change on date for AAPL]],AAPL,1)</f>
        <v>5018.5</v>
      </c>
      <c r="N2836" s="2">
        <f>MCFT[[#This Row],[Close]]/MCFT[[#This Row],[Open]]</f>
        <v>0.98919449901768175</v>
      </c>
    </row>
    <row r="2837" spans="1:14" x14ac:dyDescent="0.25">
      <c r="A2837" s="1">
        <v>35579</v>
      </c>
      <c r="B2837" s="3">
        <v>15.90625</v>
      </c>
      <c r="C2837" s="3">
        <v>16.132812999999999</v>
      </c>
      <c r="D2837" s="3">
        <v>15.625</v>
      </c>
      <c r="E2837" s="3">
        <v>15.734375</v>
      </c>
      <c r="F2837" s="3">
        <v>11.467896</v>
      </c>
      <c r="G2837">
        <v>51111200</v>
      </c>
      <c r="H2837" s="3" t="str">
        <f>TEXT(MCFT[[#This Row],[Date]],"dddd")</f>
        <v>Thursday</v>
      </c>
      <c r="I2837" s="3">
        <f>MCFT[[#This Row],[Open]]-MCFT[[#This Row],[Close]]</f>
        <v>0.171875</v>
      </c>
      <c r="J2837" s="3">
        <f>INDEX(AAPL!$J:$J,MATCH(A:A,AAPL!$A:$A,0),1)</f>
        <v>1.7857000000000012E-2</v>
      </c>
      <c r="K2837" s="3" t="str">
        <f>IF(MCFT[[#This Row],[Day Change]]&gt;0,"UP","DOWN")</f>
        <v>UP</v>
      </c>
      <c r="L2837" s="9">
        <f>_xlfn.RANK.EQ(MCFT[[#This Row],[Date]],A:A,1)</f>
        <v>2836</v>
      </c>
      <c r="M2837" s="10">
        <f>_xlfn.RANK.AVG(MCFT[[#This Row],[Same change on date for AAPL]],AAPL,1)</f>
        <v>5249.5</v>
      </c>
      <c r="N2837" s="2">
        <f>MCFT[[#This Row],[Close]]/MCFT[[#This Row],[Open]]</f>
        <v>0.98919449901768175</v>
      </c>
    </row>
    <row r="2838" spans="1:14" x14ac:dyDescent="0.25">
      <c r="A2838" s="1">
        <v>35580</v>
      </c>
      <c r="B2838" s="3">
        <v>14.6875</v>
      </c>
      <c r="C2838" s="3">
        <v>15.703125</v>
      </c>
      <c r="D2838" s="3">
        <v>14.6875</v>
      </c>
      <c r="E2838" s="3">
        <v>15.5</v>
      </c>
      <c r="F2838" s="3">
        <v>11.297072</v>
      </c>
      <c r="G2838">
        <v>83337600</v>
      </c>
      <c r="H2838" s="3" t="str">
        <f>TEXT(MCFT[[#This Row],[Date]],"dddd")</f>
        <v>Friday</v>
      </c>
      <c r="I2838" s="3">
        <f>MCFT[[#This Row],[Open]]-MCFT[[#This Row],[Close]]</f>
        <v>-0.8125</v>
      </c>
      <c r="J2838" s="3">
        <f>INDEX(AAPL!$J:$J,MATCH(A:A,AAPL!$A:$A,0),1)</f>
        <v>-4.4640000000000235E-3</v>
      </c>
      <c r="K2838" s="3" t="str">
        <f>IF(MCFT[[#This Row],[Day Change]]&gt;0,"UP","DOWN")</f>
        <v>DOWN</v>
      </c>
      <c r="L2838" s="9">
        <f>_xlfn.RANK.EQ(MCFT[[#This Row],[Date]],A:A,1)</f>
        <v>2837</v>
      </c>
      <c r="M2838" s="10">
        <f>_xlfn.RANK.AVG(MCFT[[#This Row],[Same change on date for AAPL]],AAPL,1)</f>
        <v>3822</v>
      </c>
      <c r="N2838" s="2">
        <f>MCFT[[#This Row],[Close]]/MCFT[[#This Row],[Open]]</f>
        <v>1.0553191489361702</v>
      </c>
    </row>
    <row r="2839" spans="1:14" x14ac:dyDescent="0.25">
      <c r="A2839" s="1">
        <v>35583</v>
      </c>
      <c r="B2839" s="3">
        <v>15.625</v>
      </c>
      <c r="C2839" s="3">
        <v>15.6875</v>
      </c>
      <c r="D2839" s="3">
        <v>15.390625</v>
      </c>
      <c r="E2839" s="3">
        <v>15.546875</v>
      </c>
      <c r="F2839" s="3">
        <v>11.331238000000001</v>
      </c>
      <c r="G2839">
        <v>38939200</v>
      </c>
      <c r="H2839" s="3" t="str">
        <f>TEXT(MCFT[[#This Row],[Date]],"dddd")</f>
        <v>Monday</v>
      </c>
      <c r="I2839" s="3">
        <f>MCFT[[#This Row],[Open]]-MCFT[[#This Row],[Close]]</f>
        <v>7.8125E-2</v>
      </c>
      <c r="J2839" s="3">
        <f>INDEX(AAPL!$J:$J,MATCH(A:A,AAPL!$A:$A,0),1)</f>
        <v>2.2320000000000118E-3</v>
      </c>
      <c r="K2839" s="3" t="str">
        <f>IF(MCFT[[#This Row],[Day Change]]&gt;0,"UP","DOWN")</f>
        <v>UP</v>
      </c>
      <c r="L2839" s="9">
        <f>_xlfn.RANK.EQ(MCFT[[#This Row],[Date]],A:A,1)</f>
        <v>2838</v>
      </c>
      <c r="M2839" s="10">
        <f>_xlfn.RANK.AVG(MCFT[[#This Row],[Same change on date for AAPL]],AAPL,1)</f>
        <v>4311</v>
      </c>
      <c r="N2839" s="2">
        <f>MCFT[[#This Row],[Close]]/MCFT[[#This Row],[Open]]</f>
        <v>0.995</v>
      </c>
    </row>
    <row r="2840" spans="1:14" x14ac:dyDescent="0.25">
      <c r="A2840" s="1">
        <v>35584</v>
      </c>
      <c r="B2840" s="3">
        <v>15.421875</v>
      </c>
      <c r="C2840" s="3">
        <v>15.4375</v>
      </c>
      <c r="D2840" s="3">
        <v>15.078125</v>
      </c>
      <c r="E2840" s="3">
        <v>15.09375</v>
      </c>
      <c r="F2840" s="3">
        <v>11.00098</v>
      </c>
      <c r="G2840">
        <v>41995200</v>
      </c>
      <c r="H2840" s="3" t="str">
        <f>TEXT(MCFT[[#This Row],[Date]],"dddd")</f>
        <v>Tuesday</v>
      </c>
      <c r="I2840" s="3">
        <f>MCFT[[#This Row],[Open]]-MCFT[[#This Row],[Close]]</f>
        <v>0.328125</v>
      </c>
      <c r="J2840" s="3">
        <f>INDEX(AAPL!$J:$J,MATCH(A:A,AAPL!$A:$A,0),1)</f>
        <v>2.2320000000000118E-3</v>
      </c>
      <c r="K2840" s="3" t="str">
        <f>IF(MCFT[[#This Row],[Day Change]]&gt;0,"UP","DOWN")</f>
        <v>UP</v>
      </c>
      <c r="L2840" s="9">
        <f>_xlfn.RANK.EQ(MCFT[[#This Row],[Date]],A:A,1)</f>
        <v>2839</v>
      </c>
      <c r="M2840" s="10">
        <f>_xlfn.RANK.AVG(MCFT[[#This Row],[Same change on date for AAPL]],AAPL,1)</f>
        <v>4311</v>
      </c>
      <c r="N2840" s="2">
        <f>MCFT[[#This Row],[Close]]/MCFT[[#This Row],[Open]]</f>
        <v>0.97872340425531912</v>
      </c>
    </row>
    <row r="2841" spans="1:14" x14ac:dyDescent="0.25">
      <c r="A2841" s="1">
        <v>35585</v>
      </c>
      <c r="B2841" s="3">
        <v>15.078125</v>
      </c>
      <c r="C2841" s="3">
        <v>15.28125</v>
      </c>
      <c r="D2841" s="3">
        <v>14.78125</v>
      </c>
      <c r="E2841" s="3">
        <v>14.898438000000001</v>
      </c>
      <c r="F2841" s="3">
        <v>10.858625</v>
      </c>
      <c r="G2841">
        <v>54639200</v>
      </c>
      <c r="H2841" s="3" t="str">
        <f>TEXT(MCFT[[#This Row],[Date]],"dddd")</f>
        <v>Wednesday</v>
      </c>
      <c r="I2841" s="3">
        <f>MCFT[[#This Row],[Open]]-MCFT[[#This Row],[Close]]</f>
        <v>0.17968699999999949</v>
      </c>
      <c r="J2841" s="3">
        <f>INDEX(AAPL!$J:$J,MATCH(A:A,AAPL!$A:$A,0),1)</f>
        <v>0</v>
      </c>
      <c r="K2841" s="3" t="str">
        <f>IF(MCFT[[#This Row],[Day Change]]&gt;0,"UP","DOWN")</f>
        <v>UP</v>
      </c>
      <c r="L2841" s="9">
        <f>_xlfn.RANK.EQ(MCFT[[#This Row],[Date]],A:A,1)</f>
        <v>2840</v>
      </c>
      <c r="M2841" s="10">
        <f>_xlfn.RANK.AVG(MCFT[[#This Row],[Same change on date for AAPL]],AAPL,1)</f>
        <v>4124.5</v>
      </c>
      <c r="N2841" s="2">
        <f>MCFT[[#This Row],[Close]]/MCFT[[#This Row],[Open]]</f>
        <v>0.98808293471502595</v>
      </c>
    </row>
    <row r="2842" spans="1:14" x14ac:dyDescent="0.25">
      <c r="A2842" s="1">
        <v>35586</v>
      </c>
      <c r="B2842" s="3">
        <v>15.033200000000001</v>
      </c>
      <c r="C2842" s="3">
        <v>15.1875</v>
      </c>
      <c r="D2842" s="3">
        <v>14.9375</v>
      </c>
      <c r="E2842" s="3">
        <v>15.070313000000001</v>
      </c>
      <c r="F2842" s="3">
        <v>10.983898999999999</v>
      </c>
      <c r="G2842">
        <v>35892000</v>
      </c>
      <c r="H2842" s="3" t="str">
        <f>TEXT(MCFT[[#This Row],[Date]],"dddd")</f>
        <v>Thursday</v>
      </c>
      <c r="I2842" s="3">
        <f>MCFT[[#This Row],[Open]]-MCFT[[#This Row],[Close]]</f>
        <v>-3.711299999999973E-2</v>
      </c>
      <c r="J2842" s="3">
        <f>INDEX(AAPL!$J:$J,MATCH(A:A,AAPL!$A:$A,0),1)</f>
        <v>-2.2320000000000118E-3</v>
      </c>
      <c r="K2842" s="3" t="str">
        <f>IF(MCFT[[#This Row],[Day Change]]&gt;0,"UP","DOWN")</f>
        <v>DOWN</v>
      </c>
      <c r="L2842" s="9">
        <f>_xlfn.RANK.EQ(MCFT[[#This Row],[Date]],A:A,1)</f>
        <v>2841</v>
      </c>
      <c r="M2842" s="10">
        <f>_xlfn.RANK.AVG(MCFT[[#This Row],[Same change on date for AAPL]],AAPL,1)</f>
        <v>3940.5</v>
      </c>
      <c r="N2842" s="2">
        <f>MCFT[[#This Row],[Close]]/MCFT[[#This Row],[Open]]</f>
        <v>1.0024687358646196</v>
      </c>
    </row>
    <row r="2843" spans="1:14" x14ac:dyDescent="0.25">
      <c r="A2843" s="1">
        <v>35587</v>
      </c>
      <c r="B2843" s="3">
        <v>15.171875</v>
      </c>
      <c r="C2843" s="3">
        <v>15.539063000000001</v>
      </c>
      <c r="D2843" s="3">
        <v>15.125</v>
      </c>
      <c r="E2843" s="3">
        <v>15.507813000000001</v>
      </c>
      <c r="F2843" s="3">
        <v>11.302765000000001</v>
      </c>
      <c r="G2843">
        <v>35964000</v>
      </c>
      <c r="H2843" s="3" t="str">
        <f>TEXT(MCFT[[#This Row],[Date]],"dddd")</f>
        <v>Friday</v>
      </c>
      <c r="I2843" s="3">
        <f>MCFT[[#This Row],[Open]]-MCFT[[#This Row],[Close]]</f>
        <v>-0.33593800000000051</v>
      </c>
      <c r="J2843" s="3">
        <f>INDEX(AAPL!$J:$J,MATCH(A:A,AAPL!$A:$A,0),1)</f>
        <v>-4.4640000000000235E-3</v>
      </c>
      <c r="K2843" s="3" t="str">
        <f>IF(MCFT[[#This Row],[Day Change]]&gt;0,"UP","DOWN")</f>
        <v>DOWN</v>
      </c>
      <c r="L2843" s="9">
        <f>_xlfn.RANK.EQ(MCFT[[#This Row],[Date]],A:A,1)</f>
        <v>2842</v>
      </c>
      <c r="M2843" s="10">
        <f>_xlfn.RANK.AVG(MCFT[[#This Row],[Same change on date for AAPL]],AAPL,1)</f>
        <v>3822</v>
      </c>
      <c r="N2843" s="2">
        <f>MCFT[[#This Row],[Close]]/MCFT[[#This Row],[Open]]</f>
        <v>1.0221421544799176</v>
      </c>
    </row>
    <row r="2844" spans="1:14" x14ac:dyDescent="0.25">
      <c r="A2844" s="1">
        <v>35590</v>
      </c>
      <c r="B2844" s="3">
        <v>15.609375</v>
      </c>
      <c r="C2844" s="3">
        <v>15.765625</v>
      </c>
      <c r="D2844" s="3">
        <v>15.3125</v>
      </c>
      <c r="E2844" s="3">
        <v>15.640625</v>
      </c>
      <c r="F2844" s="3">
        <v>11.399565000000001</v>
      </c>
      <c r="G2844">
        <v>48200000</v>
      </c>
      <c r="H2844" s="3" t="str">
        <f>TEXT(MCFT[[#This Row],[Date]],"dddd")</f>
        <v>Monday</v>
      </c>
      <c r="I2844" s="3">
        <f>MCFT[[#This Row],[Open]]-MCFT[[#This Row],[Close]]</f>
        <v>-3.125E-2</v>
      </c>
      <c r="J2844" s="3">
        <f>INDEX(AAPL!$J:$J,MATCH(A:A,AAPL!$A:$A,0),1)</f>
        <v>2.2320000000000118E-3</v>
      </c>
      <c r="K2844" s="3" t="str">
        <f>IF(MCFT[[#This Row],[Day Change]]&gt;0,"UP","DOWN")</f>
        <v>DOWN</v>
      </c>
      <c r="L2844" s="9">
        <f>_xlfn.RANK.EQ(MCFT[[#This Row],[Date]],A:A,1)</f>
        <v>2843</v>
      </c>
      <c r="M2844" s="10">
        <f>_xlfn.RANK.AVG(MCFT[[#This Row],[Same change on date for AAPL]],AAPL,1)</f>
        <v>4311</v>
      </c>
      <c r="N2844" s="2">
        <f>MCFT[[#This Row],[Close]]/MCFT[[#This Row],[Open]]</f>
        <v>1.002002002002002</v>
      </c>
    </row>
    <row r="2845" spans="1:14" x14ac:dyDescent="0.25">
      <c r="A2845" s="1">
        <v>35591</v>
      </c>
      <c r="B2845" s="3">
        <v>15.640625</v>
      </c>
      <c r="C2845" s="3">
        <v>15.882813000000001</v>
      </c>
      <c r="D2845" s="3">
        <v>15.46875</v>
      </c>
      <c r="E2845" s="3">
        <v>15.601563000000001</v>
      </c>
      <c r="F2845" s="3">
        <v>11.371096</v>
      </c>
      <c r="G2845">
        <v>53135200</v>
      </c>
      <c r="H2845" s="3" t="str">
        <f>TEXT(MCFT[[#This Row],[Date]],"dddd")</f>
        <v>Tuesday</v>
      </c>
      <c r="I2845" s="3">
        <f>MCFT[[#This Row],[Open]]-MCFT[[#This Row],[Close]]</f>
        <v>3.9061999999999486E-2</v>
      </c>
      <c r="J2845" s="3">
        <f>INDEX(AAPL!$J:$J,MATCH(A:A,AAPL!$A:$A,0),1)</f>
        <v>1.7857000000000012E-2</v>
      </c>
      <c r="K2845" s="3" t="str">
        <f>IF(MCFT[[#This Row],[Day Change]]&gt;0,"UP","DOWN")</f>
        <v>UP</v>
      </c>
      <c r="L2845" s="9">
        <f>_xlfn.RANK.EQ(MCFT[[#This Row],[Date]],A:A,1)</f>
        <v>2844</v>
      </c>
      <c r="M2845" s="10">
        <f>_xlfn.RANK.AVG(MCFT[[#This Row],[Same change on date for AAPL]],AAPL,1)</f>
        <v>5249.5</v>
      </c>
      <c r="N2845" s="2">
        <f>MCFT[[#This Row],[Close]]/MCFT[[#This Row],[Open]]</f>
        <v>0.99750252947052953</v>
      </c>
    </row>
    <row r="2846" spans="1:14" x14ac:dyDescent="0.25">
      <c r="A2846" s="1">
        <v>35592</v>
      </c>
      <c r="B2846" s="3">
        <v>15.601563000000001</v>
      </c>
      <c r="C2846" s="3">
        <v>15.921875</v>
      </c>
      <c r="D2846" s="3">
        <v>15.445313000000001</v>
      </c>
      <c r="E2846" s="3">
        <v>15.875</v>
      </c>
      <c r="F2846" s="3">
        <v>11.570387999999999</v>
      </c>
      <c r="G2846">
        <v>49056800</v>
      </c>
      <c r="H2846" s="3" t="str">
        <f>TEXT(MCFT[[#This Row],[Date]],"dddd")</f>
        <v>Wednesday</v>
      </c>
      <c r="I2846" s="3">
        <f>MCFT[[#This Row],[Open]]-MCFT[[#This Row],[Close]]</f>
        <v>-0.27343699999999949</v>
      </c>
      <c r="J2846" s="3">
        <f>INDEX(AAPL!$J:$J,MATCH(A:A,AAPL!$A:$A,0),1)</f>
        <v>0</v>
      </c>
      <c r="K2846" s="3" t="str">
        <f>IF(MCFT[[#This Row],[Day Change]]&gt;0,"UP","DOWN")</f>
        <v>DOWN</v>
      </c>
      <c r="L2846" s="9">
        <f>_xlfn.RANK.EQ(MCFT[[#This Row],[Date]],A:A,1)</f>
        <v>2845</v>
      </c>
      <c r="M2846" s="10">
        <f>_xlfn.RANK.AVG(MCFT[[#This Row],[Same change on date for AAPL]],AAPL,1)</f>
        <v>4124.5</v>
      </c>
      <c r="N2846" s="2">
        <f>MCFT[[#This Row],[Close]]/MCFT[[#This Row],[Open]]</f>
        <v>1.0175262568243963</v>
      </c>
    </row>
    <row r="2847" spans="1:14" x14ac:dyDescent="0.25">
      <c r="A2847" s="1">
        <v>35593</v>
      </c>
      <c r="B2847" s="3">
        <v>15.84375</v>
      </c>
      <c r="C2847" s="3">
        <v>16.015625</v>
      </c>
      <c r="D2847" s="3">
        <v>15.671875</v>
      </c>
      <c r="E2847" s="3">
        <v>15.875</v>
      </c>
      <c r="F2847" s="3">
        <v>11.570387999999999</v>
      </c>
      <c r="G2847">
        <v>44614400</v>
      </c>
      <c r="H2847" s="3" t="str">
        <f>TEXT(MCFT[[#This Row],[Date]],"dddd")</f>
        <v>Thursday</v>
      </c>
      <c r="I2847" s="3">
        <f>MCFT[[#This Row],[Open]]-MCFT[[#This Row],[Close]]</f>
        <v>-3.125E-2</v>
      </c>
      <c r="J2847" s="3">
        <f>INDEX(AAPL!$J:$J,MATCH(A:A,AAPL!$A:$A,0),1)</f>
        <v>1.1160000000000059E-2</v>
      </c>
      <c r="K2847" s="3" t="str">
        <f>IF(MCFT[[#This Row],[Day Change]]&gt;0,"UP","DOWN")</f>
        <v>DOWN</v>
      </c>
      <c r="L2847" s="9">
        <f>_xlfn.RANK.EQ(MCFT[[#This Row],[Date]],A:A,1)</f>
        <v>2846</v>
      </c>
      <c r="M2847" s="10">
        <f>_xlfn.RANK.AVG(MCFT[[#This Row],[Same change on date for AAPL]],AAPL,1)</f>
        <v>4883.5</v>
      </c>
      <c r="N2847" s="2">
        <f>MCFT[[#This Row],[Close]]/MCFT[[#This Row],[Open]]</f>
        <v>1.0019723865877712</v>
      </c>
    </row>
    <row r="2848" spans="1:14" x14ac:dyDescent="0.25">
      <c r="A2848" s="1">
        <v>35594</v>
      </c>
      <c r="B2848" s="3">
        <v>15.84375</v>
      </c>
      <c r="C2848" s="3">
        <v>16.257812999999999</v>
      </c>
      <c r="D2848" s="3">
        <v>15.820313000000001</v>
      </c>
      <c r="E2848" s="3">
        <v>16.203125</v>
      </c>
      <c r="F2848" s="3">
        <v>11.809538999999999</v>
      </c>
      <c r="G2848">
        <v>50116000</v>
      </c>
      <c r="H2848" s="3" t="str">
        <f>TEXT(MCFT[[#This Row],[Date]],"dddd")</f>
        <v>Friday</v>
      </c>
      <c r="I2848" s="3">
        <f>MCFT[[#This Row],[Open]]-MCFT[[#This Row],[Close]]</f>
        <v>-0.359375</v>
      </c>
      <c r="J2848" s="3">
        <f>INDEX(AAPL!$J:$J,MATCH(A:A,AAPL!$A:$A,0),1)</f>
        <v>8.9289999999999647E-3</v>
      </c>
      <c r="K2848" s="3" t="str">
        <f>IF(MCFT[[#This Row],[Day Change]]&gt;0,"UP","DOWN")</f>
        <v>DOWN</v>
      </c>
      <c r="L2848" s="9">
        <f>_xlfn.RANK.EQ(MCFT[[#This Row],[Date]],A:A,1)</f>
        <v>2847</v>
      </c>
      <c r="M2848" s="10">
        <f>_xlfn.RANK.AVG(MCFT[[#This Row],[Same change on date for AAPL]],AAPL,1)</f>
        <v>4768</v>
      </c>
      <c r="N2848" s="2">
        <f>MCFT[[#This Row],[Close]]/MCFT[[#This Row],[Open]]</f>
        <v>1.0226824457593688</v>
      </c>
    </row>
    <row r="2849" spans="1:14" x14ac:dyDescent="0.25">
      <c r="A2849" s="1">
        <v>35597</v>
      </c>
      <c r="B2849" s="3">
        <v>16.203125</v>
      </c>
      <c r="C2849" s="3">
        <v>16.421875</v>
      </c>
      <c r="D2849" s="3">
        <v>16.109375</v>
      </c>
      <c r="E2849" s="3">
        <v>16.421875</v>
      </c>
      <c r="F2849" s="3">
        <v>11.968970000000001</v>
      </c>
      <c r="G2849">
        <v>40612800</v>
      </c>
      <c r="H2849" s="3" t="str">
        <f>TEXT(MCFT[[#This Row],[Date]],"dddd")</f>
        <v>Monday</v>
      </c>
      <c r="I2849" s="3">
        <f>MCFT[[#This Row],[Open]]-MCFT[[#This Row],[Close]]</f>
        <v>-0.21875</v>
      </c>
      <c r="J2849" s="3">
        <f>INDEX(AAPL!$J:$J,MATCH(A:A,AAPL!$A:$A,0),1)</f>
        <v>1.3392999999999988E-2</v>
      </c>
      <c r="K2849" s="3" t="str">
        <f>IF(MCFT[[#This Row],[Day Change]]&gt;0,"UP","DOWN")</f>
        <v>DOWN</v>
      </c>
      <c r="L2849" s="9">
        <f>_xlfn.RANK.EQ(MCFT[[#This Row],[Date]],A:A,1)</f>
        <v>2848</v>
      </c>
      <c r="M2849" s="10">
        <f>_xlfn.RANK.AVG(MCFT[[#This Row],[Same change on date for AAPL]],AAPL,1)</f>
        <v>5018.5</v>
      </c>
      <c r="N2849" s="2">
        <f>MCFT[[#This Row],[Close]]/MCFT[[#This Row],[Open]]</f>
        <v>1.013500482160077</v>
      </c>
    </row>
    <row r="2850" spans="1:14" x14ac:dyDescent="0.25">
      <c r="A2850" s="1">
        <v>35598</v>
      </c>
      <c r="B2850" s="3">
        <v>16.4375</v>
      </c>
      <c r="C2850" s="3">
        <v>16.867187999999999</v>
      </c>
      <c r="D2850" s="3">
        <v>16.359375</v>
      </c>
      <c r="E2850" s="3">
        <v>16.773437999999999</v>
      </c>
      <c r="F2850" s="3">
        <v>12.225206</v>
      </c>
      <c r="G2850">
        <v>53191200</v>
      </c>
      <c r="H2850" s="3" t="str">
        <f>TEXT(MCFT[[#This Row],[Date]],"dddd")</f>
        <v>Tuesday</v>
      </c>
      <c r="I2850" s="3">
        <f>MCFT[[#This Row],[Open]]-MCFT[[#This Row],[Close]]</f>
        <v>-0.33593799999999874</v>
      </c>
      <c r="J2850" s="3">
        <f>INDEX(AAPL!$J:$J,MATCH(A:A,AAPL!$A:$A,0),1)</f>
        <v>-2.7900000000000036E-2</v>
      </c>
      <c r="K2850" s="3" t="str">
        <f>IF(MCFT[[#This Row],[Day Change]]&gt;0,"UP","DOWN")</f>
        <v>DOWN</v>
      </c>
      <c r="L2850" s="9">
        <f>_xlfn.RANK.EQ(MCFT[[#This Row],[Date]],A:A,1)</f>
        <v>2849</v>
      </c>
      <c r="M2850" s="10">
        <f>_xlfn.RANK.AVG(MCFT[[#This Row],[Same change on date for AAPL]],AAPL,1)</f>
        <v>2560</v>
      </c>
      <c r="N2850" s="2">
        <f>MCFT[[#This Row],[Close]]/MCFT[[#This Row],[Open]]</f>
        <v>1.0204372927756653</v>
      </c>
    </row>
    <row r="2851" spans="1:14" x14ac:dyDescent="0.25">
      <c r="A2851" s="1">
        <v>35599</v>
      </c>
      <c r="B2851" s="3">
        <v>16.65625</v>
      </c>
      <c r="C2851" s="3">
        <v>16.6875</v>
      </c>
      <c r="D2851" s="3">
        <v>16.257812999999999</v>
      </c>
      <c r="E2851" s="3">
        <v>16.273437999999999</v>
      </c>
      <c r="F2851" s="3">
        <v>11.860787999999999</v>
      </c>
      <c r="G2851">
        <v>55657600</v>
      </c>
      <c r="H2851" s="3" t="str">
        <f>TEXT(MCFT[[#This Row],[Date]],"dddd")</f>
        <v>Wednesday</v>
      </c>
      <c r="I2851" s="3">
        <f>MCFT[[#This Row],[Open]]-MCFT[[#This Row],[Close]]</f>
        <v>0.38281200000000126</v>
      </c>
      <c r="J2851" s="3">
        <f>INDEX(AAPL!$J:$J,MATCH(A:A,AAPL!$A:$A,0),1)</f>
        <v>6.696999999999953E-3</v>
      </c>
      <c r="K2851" s="3" t="str">
        <f>IF(MCFT[[#This Row],[Day Change]]&gt;0,"UP","DOWN")</f>
        <v>UP</v>
      </c>
      <c r="L2851" s="9">
        <f>_xlfn.RANK.EQ(MCFT[[#This Row],[Date]],A:A,1)</f>
        <v>2850</v>
      </c>
      <c r="M2851" s="10">
        <f>_xlfn.RANK.AVG(MCFT[[#This Row],[Same change on date for AAPL]],AAPL,1)</f>
        <v>4570.5</v>
      </c>
      <c r="N2851" s="2">
        <f>MCFT[[#This Row],[Close]]/MCFT[[#This Row],[Open]]</f>
        <v>0.97701691557223258</v>
      </c>
    </row>
    <row r="2852" spans="1:14" x14ac:dyDescent="0.25">
      <c r="A2852" s="1">
        <v>35600</v>
      </c>
      <c r="B2852" s="3">
        <v>16.046875</v>
      </c>
      <c r="C2852" s="3">
        <v>16.34375</v>
      </c>
      <c r="D2852" s="3">
        <v>16</v>
      </c>
      <c r="E2852" s="3">
        <v>16.164062999999999</v>
      </c>
      <c r="F2852" s="3">
        <v>11.78107</v>
      </c>
      <c r="G2852">
        <v>65519200</v>
      </c>
      <c r="H2852" s="3" t="str">
        <f>TEXT(MCFT[[#This Row],[Date]],"dddd")</f>
        <v>Thursday</v>
      </c>
      <c r="I2852" s="3">
        <f>MCFT[[#This Row],[Open]]-MCFT[[#This Row],[Close]]</f>
        <v>-0.11718799999999874</v>
      </c>
      <c r="J2852" s="3">
        <f>INDEX(AAPL!$J:$J,MATCH(A:A,AAPL!$A:$A,0),1)</f>
        <v>8.9289999999999647E-3</v>
      </c>
      <c r="K2852" s="3" t="str">
        <f>IF(MCFT[[#This Row],[Day Change]]&gt;0,"UP","DOWN")</f>
        <v>DOWN</v>
      </c>
      <c r="L2852" s="9">
        <f>_xlfn.RANK.EQ(MCFT[[#This Row],[Date]],A:A,1)</f>
        <v>2851</v>
      </c>
      <c r="M2852" s="10">
        <f>_xlfn.RANK.AVG(MCFT[[#This Row],[Same change on date for AAPL]],AAPL,1)</f>
        <v>4768</v>
      </c>
      <c r="N2852" s="2">
        <f>MCFT[[#This Row],[Close]]/MCFT[[#This Row],[Open]]</f>
        <v>1.0073028549172345</v>
      </c>
    </row>
    <row r="2853" spans="1:14" x14ac:dyDescent="0.25">
      <c r="A2853" s="1">
        <v>35601</v>
      </c>
      <c r="B2853" s="3">
        <v>16.171875</v>
      </c>
      <c r="C2853" s="3">
        <v>16.421875</v>
      </c>
      <c r="D2853" s="3">
        <v>16.0625</v>
      </c>
      <c r="E2853" s="3">
        <v>16.234375</v>
      </c>
      <c r="F2853" s="3">
        <v>11.832314</v>
      </c>
      <c r="G2853">
        <v>64240000</v>
      </c>
      <c r="H2853" s="3" t="str">
        <f>TEXT(MCFT[[#This Row],[Date]],"dddd")</f>
        <v>Friday</v>
      </c>
      <c r="I2853" s="3">
        <f>MCFT[[#This Row],[Open]]-MCFT[[#This Row],[Close]]</f>
        <v>-6.25E-2</v>
      </c>
      <c r="J2853" s="3">
        <f>INDEX(AAPL!$J:$J,MATCH(A:A,AAPL!$A:$A,0),1)</f>
        <v>4.4640000000000235E-3</v>
      </c>
      <c r="K2853" s="3" t="str">
        <f>IF(MCFT[[#This Row],[Day Change]]&gt;0,"UP","DOWN")</f>
        <v>DOWN</v>
      </c>
      <c r="L2853" s="9">
        <f>_xlfn.RANK.EQ(MCFT[[#This Row],[Date]],A:A,1)</f>
        <v>2852</v>
      </c>
      <c r="M2853" s="10">
        <f>_xlfn.RANK.AVG(MCFT[[#This Row],[Same change on date for AAPL]],AAPL,1)</f>
        <v>4414</v>
      </c>
      <c r="N2853" s="2">
        <f>MCFT[[#This Row],[Close]]/MCFT[[#This Row],[Open]]</f>
        <v>1.0038647342995168</v>
      </c>
    </row>
    <row r="2854" spans="1:14" x14ac:dyDescent="0.25">
      <c r="A2854" s="1">
        <v>35604</v>
      </c>
      <c r="B2854" s="3">
        <v>16.234375</v>
      </c>
      <c r="C2854" s="3">
        <v>16.4375</v>
      </c>
      <c r="D2854" s="3">
        <v>16</v>
      </c>
      <c r="E2854" s="3">
        <v>16.007812999999999</v>
      </c>
      <c r="F2854" s="3">
        <v>11.667191000000001</v>
      </c>
      <c r="G2854">
        <v>35724800</v>
      </c>
      <c r="H2854" s="3" t="str">
        <f>TEXT(MCFT[[#This Row],[Date]],"dddd")</f>
        <v>Monday</v>
      </c>
      <c r="I2854" s="3">
        <f>MCFT[[#This Row],[Open]]-MCFT[[#This Row],[Close]]</f>
        <v>0.22656200000000126</v>
      </c>
      <c r="J2854" s="3">
        <f>INDEX(AAPL!$J:$J,MATCH(A:A,AAPL!$A:$A,0),1)</f>
        <v>4.4640000000000235E-3</v>
      </c>
      <c r="K2854" s="3" t="str">
        <f>IF(MCFT[[#This Row],[Day Change]]&gt;0,"UP","DOWN")</f>
        <v>UP</v>
      </c>
      <c r="L2854" s="9">
        <f>_xlfn.RANK.EQ(MCFT[[#This Row],[Date]],A:A,1)</f>
        <v>2853</v>
      </c>
      <c r="M2854" s="10">
        <f>_xlfn.RANK.AVG(MCFT[[#This Row],[Same change on date for AAPL]],AAPL,1)</f>
        <v>4414</v>
      </c>
      <c r="N2854" s="2">
        <f>MCFT[[#This Row],[Close]]/MCFT[[#This Row],[Open]]</f>
        <v>0.98604430413859467</v>
      </c>
    </row>
    <row r="2855" spans="1:14" x14ac:dyDescent="0.25">
      <c r="A2855" s="1">
        <v>35605</v>
      </c>
      <c r="B2855" s="3">
        <v>16.1875</v>
      </c>
      <c r="C2855" s="3">
        <v>16.515625</v>
      </c>
      <c r="D2855" s="3">
        <v>16.046875</v>
      </c>
      <c r="E2855" s="3">
        <v>16.507812999999999</v>
      </c>
      <c r="F2855" s="3">
        <v>12.031605000000001</v>
      </c>
      <c r="G2855">
        <v>39319200</v>
      </c>
      <c r="H2855" s="3" t="str">
        <f>TEXT(MCFT[[#This Row],[Date]],"dddd")</f>
        <v>Tuesday</v>
      </c>
      <c r="I2855" s="3">
        <f>MCFT[[#This Row],[Open]]-MCFT[[#This Row],[Close]]</f>
        <v>-0.32031299999999874</v>
      </c>
      <c r="J2855" s="3">
        <f>INDEX(AAPL!$J:$J,MATCH(A:A,AAPL!$A:$A,0),1)</f>
        <v>4.4640000000000235E-3</v>
      </c>
      <c r="K2855" s="3" t="str">
        <f>IF(MCFT[[#This Row],[Day Change]]&gt;0,"UP","DOWN")</f>
        <v>DOWN</v>
      </c>
      <c r="L2855" s="9">
        <f>_xlfn.RANK.EQ(MCFT[[#This Row],[Date]],A:A,1)</f>
        <v>2854</v>
      </c>
      <c r="M2855" s="10">
        <f>_xlfn.RANK.AVG(MCFT[[#This Row],[Same change on date for AAPL]],AAPL,1)</f>
        <v>4414</v>
      </c>
      <c r="N2855" s="2">
        <f>MCFT[[#This Row],[Close]]/MCFT[[#This Row],[Open]]</f>
        <v>1.0197876756756756</v>
      </c>
    </row>
    <row r="2856" spans="1:14" x14ac:dyDescent="0.25">
      <c r="A2856" s="1">
        <v>35606</v>
      </c>
      <c r="B2856" s="3">
        <v>16.609375</v>
      </c>
      <c r="C2856" s="3">
        <v>16.65625</v>
      </c>
      <c r="D2856" s="3">
        <v>16.226562999999999</v>
      </c>
      <c r="E2856" s="3">
        <v>16.304687999999999</v>
      </c>
      <c r="F2856" s="3">
        <v>11.883559</v>
      </c>
      <c r="G2856">
        <v>49576000</v>
      </c>
      <c r="H2856" s="3" t="str">
        <f>TEXT(MCFT[[#This Row],[Date]],"dddd")</f>
        <v>Wednesday</v>
      </c>
      <c r="I2856" s="3">
        <f>MCFT[[#This Row],[Open]]-MCFT[[#This Row],[Close]]</f>
        <v>0.30468700000000126</v>
      </c>
      <c r="J2856" s="3">
        <f>INDEX(AAPL!$J:$J,MATCH(A:A,AAPL!$A:$A,0),1)</f>
        <v>6.6960000000000353E-3</v>
      </c>
      <c r="K2856" s="3" t="str">
        <f>IF(MCFT[[#This Row],[Day Change]]&gt;0,"UP","DOWN")</f>
        <v>UP</v>
      </c>
      <c r="L2856" s="9">
        <f>_xlfn.RANK.EQ(MCFT[[#This Row],[Date]],A:A,1)</f>
        <v>2855</v>
      </c>
      <c r="M2856" s="10">
        <f>_xlfn.RANK.AVG(MCFT[[#This Row],[Same change on date for AAPL]],AAPL,1)</f>
        <v>4553.5</v>
      </c>
      <c r="N2856" s="2">
        <f>MCFT[[#This Row],[Close]]/MCFT[[#This Row],[Open]]</f>
        <v>0.98165572154280334</v>
      </c>
    </row>
    <row r="2857" spans="1:14" x14ac:dyDescent="0.25">
      <c r="A2857" s="1">
        <v>35607</v>
      </c>
      <c r="B2857" s="3">
        <v>16.265625</v>
      </c>
      <c r="C2857" s="3">
        <v>16.351562999999999</v>
      </c>
      <c r="D2857" s="3">
        <v>15.984375</v>
      </c>
      <c r="E2857" s="3">
        <v>16.03125</v>
      </c>
      <c r="F2857" s="3">
        <v>11.684267</v>
      </c>
      <c r="G2857">
        <v>37312000</v>
      </c>
      <c r="H2857" s="3" t="str">
        <f>TEXT(MCFT[[#This Row],[Date]],"dddd")</f>
        <v>Thursday</v>
      </c>
      <c r="I2857" s="3">
        <f>MCFT[[#This Row],[Open]]-MCFT[[#This Row],[Close]]</f>
        <v>0.234375</v>
      </c>
      <c r="J2857" s="3">
        <f>INDEX(AAPL!$J:$J,MATCH(A:A,AAPL!$A:$A,0),1)</f>
        <v>1.5625E-2</v>
      </c>
      <c r="K2857" s="3" t="str">
        <f>IF(MCFT[[#This Row],[Day Change]]&gt;0,"UP","DOWN")</f>
        <v>UP</v>
      </c>
      <c r="L2857" s="9">
        <f>_xlfn.RANK.EQ(MCFT[[#This Row],[Date]],A:A,1)</f>
        <v>2856</v>
      </c>
      <c r="M2857" s="10">
        <f>_xlfn.RANK.AVG(MCFT[[#This Row],[Same change on date for AAPL]],AAPL,1)</f>
        <v>5121</v>
      </c>
      <c r="N2857" s="2">
        <f>MCFT[[#This Row],[Close]]/MCFT[[#This Row],[Open]]</f>
        <v>0.98559077809798268</v>
      </c>
    </row>
    <row r="2858" spans="1:14" x14ac:dyDescent="0.25">
      <c r="A2858" s="1">
        <v>35608</v>
      </c>
      <c r="B2858" s="3">
        <v>16.140625</v>
      </c>
      <c r="C2858" s="3">
        <v>16.25</v>
      </c>
      <c r="D2858" s="3">
        <v>15.90625</v>
      </c>
      <c r="E2858" s="3">
        <v>15.9375</v>
      </c>
      <c r="F2858" s="3">
        <v>11.615940999999999</v>
      </c>
      <c r="G2858">
        <v>38198400</v>
      </c>
      <c r="H2858" s="3" t="str">
        <f>TEXT(MCFT[[#This Row],[Date]],"dddd")</f>
        <v>Friday</v>
      </c>
      <c r="I2858" s="3">
        <f>MCFT[[#This Row],[Open]]-MCFT[[#This Row],[Close]]</f>
        <v>0.203125</v>
      </c>
      <c r="J2858" s="3">
        <f>INDEX(AAPL!$J:$J,MATCH(A:A,AAPL!$A:$A,0),1)</f>
        <v>0</v>
      </c>
      <c r="K2858" s="3" t="str">
        <f>IF(MCFT[[#This Row],[Day Change]]&gt;0,"UP","DOWN")</f>
        <v>UP</v>
      </c>
      <c r="L2858" s="9">
        <f>_xlfn.RANK.EQ(MCFT[[#This Row],[Date]],A:A,1)</f>
        <v>2857</v>
      </c>
      <c r="M2858" s="10">
        <f>_xlfn.RANK.AVG(MCFT[[#This Row],[Same change on date for AAPL]],AAPL,1)</f>
        <v>4124.5</v>
      </c>
      <c r="N2858" s="2">
        <f>MCFT[[#This Row],[Close]]/MCFT[[#This Row],[Open]]</f>
        <v>0.98741529525653438</v>
      </c>
    </row>
    <row r="2859" spans="1:14" x14ac:dyDescent="0.25">
      <c r="A2859" s="1">
        <v>35611</v>
      </c>
      <c r="B2859" s="3">
        <v>15.984375</v>
      </c>
      <c r="C2859" s="3">
        <v>16.09375</v>
      </c>
      <c r="D2859" s="3">
        <v>15.773438000000001</v>
      </c>
      <c r="E2859" s="3">
        <v>15.796875</v>
      </c>
      <c r="F2859" s="3">
        <v>11.513445000000001</v>
      </c>
      <c r="G2859">
        <v>38286400</v>
      </c>
      <c r="H2859" s="3" t="str">
        <f>TEXT(MCFT[[#This Row],[Date]],"dddd")</f>
        <v>Monday</v>
      </c>
      <c r="I2859" s="3">
        <f>MCFT[[#This Row],[Open]]-MCFT[[#This Row],[Close]]</f>
        <v>0.1875</v>
      </c>
      <c r="J2859" s="3">
        <f>INDEX(AAPL!$J:$J,MATCH(A:A,AAPL!$A:$A,0),1)</f>
        <v>1.7857000000000012E-2</v>
      </c>
      <c r="K2859" s="3" t="str">
        <f>IF(MCFT[[#This Row],[Day Change]]&gt;0,"UP","DOWN")</f>
        <v>UP</v>
      </c>
      <c r="L2859" s="9">
        <f>_xlfn.RANK.EQ(MCFT[[#This Row],[Date]],A:A,1)</f>
        <v>2858</v>
      </c>
      <c r="M2859" s="10">
        <f>_xlfn.RANK.AVG(MCFT[[#This Row],[Same change on date for AAPL]],AAPL,1)</f>
        <v>5249.5</v>
      </c>
      <c r="N2859" s="2">
        <f>MCFT[[#This Row],[Close]]/MCFT[[#This Row],[Open]]</f>
        <v>0.98826979472140764</v>
      </c>
    </row>
    <row r="2860" spans="1:14" x14ac:dyDescent="0.25">
      <c r="A2860" s="1">
        <v>35612</v>
      </c>
      <c r="B2860" s="3">
        <v>15.804688000000001</v>
      </c>
      <c r="C2860" s="3">
        <v>15.859375</v>
      </c>
      <c r="D2860" s="3">
        <v>15.40625</v>
      </c>
      <c r="E2860" s="3">
        <v>15.617188000000001</v>
      </c>
      <c r="F2860" s="3">
        <v>11.382483000000001</v>
      </c>
      <c r="G2860">
        <v>59377600</v>
      </c>
      <c r="H2860" s="3" t="str">
        <f>TEXT(MCFT[[#This Row],[Date]],"dddd")</f>
        <v>Tuesday</v>
      </c>
      <c r="I2860" s="3">
        <f>MCFT[[#This Row],[Open]]-MCFT[[#This Row],[Close]]</f>
        <v>0.1875</v>
      </c>
      <c r="J2860" s="3">
        <f>INDEX(AAPL!$J:$J,MATCH(A:A,AAPL!$A:$A,0),1)</f>
        <v>2.6785999999999976E-2</v>
      </c>
      <c r="K2860" s="3" t="str">
        <f>IF(MCFT[[#This Row],[Day Change]]&gt;0,"UP","DOWN")</f>
        <v>UP</v>
      </c>
      <c r="L2860" s="9">
        <f>_xlfn.RANK.EQ(MCFT[[#This Row],[Date]],A:A,1)</f>
        <v>2859</v>
      </c>
      <c r="M2860" s="10">
        <f>_xlfn.RANK.AVG(MCFT[[#This Row],[Same change on date for AAPL]],AAPL,1)</f>
        <v>5686</v>
      </c>
      <c r="N2860" s="2">
        <f>MCFT[[#This Row],[Close]]/MCFT[[#This Row],[Open]]</f>
        <v>0.98813643141832352</v>
      </c>
    </row>
    <row r="2861" spans="1:14" x14ac:dyDescent="0.25">
      <c r="A2861" s="1">
        <v>35613</v>
      </c>
      <c r="B2861" s="3">
        <v>15.703125</v>
      </c>
      <c r="C2861" s="3">
        <v>16.0625</v>
      </c>
      <c r="D2861" s="3">
        <v>15.507813000000001</v>
      </c>
      <c r="E2861" s="3">
        <v>16.046875</v>
      </c>
      <c r="F2861" s="3">
        <v>11.695655</v>
      </c>
      <c r="G2861">
        <v>53237600</v>
      </c>
      <c r="H2861" s="3" t="str">
        <f>TEXT(MCFT[[#This Row],[Date]],"dddd")</f>
        <v>Wednesday</v>
      </c>
      <c r="I2861" s="3">
        <f>MCFT[[#This Row],[Open]]-MCFT[[#This Row],[Close]]</f>
        <v>-0.34375</v>
      </c>
      <c r="J2861" s="3">
        <f>INDEX(AAPL!$J:$J,MATCH(A:A,AAPL!$A:$A,0),1)</f>
        <v>6.6960000000000353E-3</v>
      </c>
      <c r="K2861" s="3" t="str">
        <f>IF(MCFT[[#This Row],[Day Change]]&gt;0,"UP","DOWN")</f>
        <v>DOWN</v>
      </c>
      <c r="L2861" s="9">
        <f>_xlfn.RANK.EQ(MCFT[[#This Row],[Date]],A:A,1)</f>
        <v>2860</v>
      </c>
      <c r="M2861" s="10">
        <f>_xlfn.RANK.AVG(MCFT[[#This Row],[Same change on date for AAPL]],AAPL,1)</f>
        <v>4553.5</v>
      </c>
      <c r="N2861" s="2">
        <f>MCFT[[#This Row],[Close]]/MCFT[[#This Row],[Open]]</f>
        <v>1.0218905472636817</v>
      </c>
    </row>
    <row r="2862" spans="1:14" x14ac:dyDescent="0.25">
      <c r="A2862" s="1">
        <v>35614</v>
      </c>
      <c r="B2862" s="3">
        <v>16.257812999999999</v>
      </c>
      <c r="C2862" s="3">
        <v>16.257812999999999</v>
      </c>
      <c r="D2862" s="3">
        <v>16.0625</v>
      </c>
      <c r="E2862" s="3">
        <v>16.195312999999999</v>
      </c>
      <c r="F2862" s="3">
        <v>11.803845000000001</v>
      </c>
      <c r="G2862">
        <v>28764000</v>
      </c>
      <c r="H2862" s="3" t="str">
        <f>TEXT(MCFT[[#This Row],[Date]],"dddd")</f>
        <v>Thursday</v>
      </c>
      <c r="I2862" s="3">
        <f>MCFT[[#This Row],[Open]]-MCFT[[#This Row],[Close]]</f>
        <v>6.25E-2</v>
      </c>
      <c r="J2862" s="3">
        <f>INDEX(AAPL!$J:$J,MATCH(A:A,AAPL!$A:$A,0),1)</f>
        <v>-2.0089000000000024E-2</v>
      </c>
      <c r="K2862" s="3" t="str">
        <f>IF(MCFT[[#This Row],[Day Change]]&gt;0,"UP","DOWN")</f>
        <v>UP</v>
      </c>
      <c r="L2862" s="9">
        <f>_xlfn.RANK.EQ(MCFT[[#This Row],[Date]],A:A,1)</f>
        <v>2861</v>
      </c>
      <c r="M2862" s="10">
        <f>_xlfn.RANK.AVG(MCFT[[#This Row],[Same change on date for AAPL]],AAPL,1)</f>
        <v>2852</v>
      </c>
      <c r="N2862" s="2">
        <f>MCFT[[#This Row],[Close]]/MCFT[[#This Row],[Open]]</f>
        <v>0.99615569449593255</v>
      </c>
    </row>
    <row r="2863" spans="1:14" x14ac:dyDescent="0.25">
      <c r="A2863" s="1">
        <v>35618</v>
      </c>
      <c r="B2863" s="3">
        <v>16.328125</v>
      </c>
      <c r="C2863" s="3">
        <v>16.46875</v>
      </c>
      <c r="D2863" s="3">
        <v>16.171875</v>
      </c>
      <c r="E2863" s="3">
        <v>16.1875</v>
      </c>
      <c r="F2863" s="3">
        <v>11.79815</v>
      </c>
      <c r="G2863">
        <v>39320000</v>
      </c>
      <c r="H2863" s="3" t="str">
        <f>TEXT(MCFT[[#This Row],[Date]],"dddd")</f>
        <v>Monday</v>
      </c>
      <c r="I2863" s="3">
        <f>MCFT[[#This Row],[Open]]-MCFT[[#This Row],[Close]]</f>
        <v>0.140625</v>
      </c>
      <c r="J2863" s="3">
        <f>INDEX(AAPL!$J:$J,MATCH(A:A,AAPL!$A:$A,0),1)</f>
        <v>4.463999999999968E-3</v>
      </c>
      <c r="K2863" s="3" t="str">
        <f>IF(MCFT[[#This Row],[Day Change]]&gt;0,"UP","DOWN")</f>
        <v>UP</v>
      </c>
      <c r="L2863" s="9">
        <f>_xlfn.RANK.EQ(MCFT[[#This Row],[Date]],A:A,1)</f>
        <v>2862</v>
      </c>
      <c r="M2863" s="10">
        <f>_xlfn.RANK.AVG(MCFT[[#This Row],[Same change on date for AAPL]],AAPL,1)</f>
        <v>4368.5</v>
      </c>
      <c r="N2863" s="2">
        <f>MCFT[[#This Row],[Close]]/MCFT[[#This Row],[Open]]</f>
        <v>0.99138755980861248</v>
      </c>
    </row>
    <row r="2864" spans="1:14" x14ac:dyDescent="0.25">
      <c r="A2864" s="1">
        <v>35619</v>
      </c>
      <c r="B2864" s="3">
        <v>16.171875</v>
      </c>
      <c r="C2864" s="3">
        <v>16.414062999999999</v>
      </c>
      <c r="D2864" s="3">
        <v>16.117187999999999</v>
      </c>
      <c r="E2864" s="3">
        <v>16.40625</v>
      </c>
      <c r="F2864" s="3">
        <v>11.957583</v>
      </c>
      <c r="G2864">
        <v>36007200</v>
      </c>
      <c r="H2864" s="3" t="str">
        <f>TEXT(MCFT[[#This Row],[Date]],"dddd")</f>
        <v>Tuesday</v>
      </c>
      <c r="I2864" s="3">
        <f>MCFT[[#This Row],[Open]]-MCFT[[#This Row],[Close]]</f>
        <v>-0.234375</v>
      </c>
      <c r="J2864" s="3">
        <f>INDEX(AAPL!$J:$J,MATCH(A:A,AAPL!$A:$A,0),1)</f>
        <v>4.4649999999999967E-3</v>
      </c>
      <c r="K2864" s="3" t="str">
        <f>IF(MCFT[[#This Row],[Day Change]]&gt;0,"UP","DOWN")</f>
        <v>DOWN</v>
      </c>
      <c r="L2864" s="9">
        <f>_xlfn.RANK.EQ(MCFT[[#This Row],[Date]],A:A,1)</f>
        <v>2863</v>
      </c>
      <c r="M2864" s="10">
        <f>_xlfn.RANK.AVG(MCFT[[#This Row],[Same change on date for AAPL]],AAPL,1)</f>
        <v>4499.5</v>
      </c>
      <c r="N2864" s="2">
        <f>MCFT[[#This Row],[Close]]/MCFT[[#This Row],[Open]]</f>
        <v>1.0144927536231885</v>
      </c>
    </row>
    <row r="2865" spans="1:14" x14ac:dyDescent="0.25">
      <c r="A2865" s="1">
        <v>35620</v>
      </c>
      <c r="B2865" s="3">
        <v>16.5625</v>
      </c>
      <c r="C2865" s="3">
        <v>16.578125</v>
      </c>
      <c r="D2865" s="3">
        <v>16.1875</v>
      </c>
      <c r="E2865" s="3">
        <v>16.34375</v>
      </c>
      <c r="F2865" s="3">
        <v>11.912031000000001</v>
      </c>
      <c r="G2865">
        <v>48266400</v>
      </c>
      <c r="H2865" s="3" t="str">
        <f>TEXT(MCFT[[#This Row],[Date]],"dddd")</f>
        <v>Wednesday</v>
      </c>
      <c r="I2865" s="3">
        <f>MCFT[[#This Row],[Open]]-MCFT[[#This Row],[Close]]</f>
        <v>0.21875</v>
      </c>
      <c r="J2865" s="3">
        <f>INDEX(AAPL!$J:$J,MATCH(A:A,AAPL!$A:$A,0),1)</f>
        <v>4.4649999999999967E-3</v>
      </c>
      <c r="K2865" s="3" t="str">
        <f>IF(MCFT[[#This Row],[Day Change]]&gt;0,"UP","DOWN")</f>
        <v>UP</v>
      </c>
      <c r="L2865" s="9">
        <f>_xlfn.RANK.EQ(MCFT[[#This Row],[Date]],A:A,1)</f>
        <v>2864</v>
      </c>
      <c r="M2865" s="10">
        <f>_xlfn.RANK.AVG(MCFT[[#This Row],[Same change on date for AAPL]],AAPL,1)</f>
        <v>4499.5</v>
      </c>
      <c r="N2865" s="2">
        <f>MCFT[[#This Row],[Close]]/MCFT[[#This Row],[Open]]</f>
        <v>0.98679245283018868</v>
      </c>
    </row>
    <row r="2866" spans="1:14" x14ac:dyDescent="0.25">
      <c r="A2866" s="1">
        <v>35621</v>
      </c>
      <c r="B2866" s="3">
        <v>16.3125</v>
      </c>
      <c r="C2866" s="3">
        <v>16.40625</v>
      </c>
      <c r="D2866" s="3">
        <v>16.109375</v>
      </c>
      <c r="E2866" s="3">
        <v>16.234375</v>
      </c>
      <c r="F2866" s="3">
        <v>11.832314</v>
      </c>
      <c r="G2866">
        <v>43780800</v>
      </c>
      <c r="H2866" s="3" t="str">
        <f>TEXT(MCFT[[#This Row],[Date]],"dddd")</f>
        <v>Thursday</v>
      </c>
      <c r="I2866" s="3">
        <f>MCFT[[#This Row],[Open]]-MCFT[[#This Row],[Close]]</f>
        <v>7.8125E-2</v>
      </c>
      <c r="J2866" s="3">
        <f>INDEX(AAPL!$J:$J,MATCH(A:A,AAPL!$A:$A,0),1)</f>
        <v>-1.3393000000000044E-2</v>
      </c>
      <c r="K2866" s="3" t="str">
        <f>IF(MCFT[[#This Row],[Day Change]]&gt;0,"UP","DOWN")</f>
        <v>UP</v>
      </c>
      <c r="L2866" s="9">
        <f>_xlfn.RANK.EQ(MCFT[[#This Row],[Date]],A:A,1)</f>
        <v>2865</v>
      </c>
      <c r="M2866" s="10">
        <f>_xlfn.RANK.AVG(MCFT[[#This Row],[Same change on date for AAPL]],AAPL,1)</f>
        <v>3173</v>
      </c>
      <c r="N2866" s="2">
        <f>MCFT[[#This Row],[Close]]/MCFT[[#This Row],[Open]]</f>
        <v>0.99521072796934862</v>
      </c>
    </row>
    <row r="2867" spans="1:14" x14ac:dyDescent="0.25">
      <c r="A2867" s="1">
        <v>35622</v>
      </c>
      <c r="B2867" s="3">
        <v>16.28125</v>
      </c>
      <c r="C2867" s="3">
        <v>16.382812999999999</v>
      </c>
      <c r="D2867" s="3">
        <v>16.054687999999999</v>
      </c>
      <c r="E2867" s="3">
        <v>16.21875</v>
      </c>
      <c r="F2867" s="3">
        <v>11.820929</v>
      </c>
      <c r="G2867">
        <v>38094400</v>
      </c>
      <c r="H2867" s="3" t="str">
        <f>TEXT(MCFT[[#This Row],[Date]],"dddd")</f>
        <v>Friday</v>
      </c>
      <c r="I2867" s="3">
        <f>MCFT[[#This Row],[Open]]-MCFT[[#This Row],[Close]]</f>
        <v>6.25E-2</v>
      </c>
      <c r="J2867" s="3">
        <f>INDEX(AAPL!$J:$J,MATCH(A:A,AAPL!$A:$A,0),1)</f>
        <v>-6.4731999999999956E-2</v>
      </c>
      <c r="K2867" s="3" t="str">
        <f>IF(MCFT[[#This Row],[Day Change]]&gt;0,"UP","DOWN")</f>
        <v>UP</v>
      </c>
      <c r="L2867" s="9">
        <f>_xlfn.RANK.EQ(MCFT[[#This Row],[Date]],A:A,1)</f>
        <v>2866</v>
      </c>
      <c r="M2867" s="10">
        <f>_xlfn.RANK.AVG(MCFT[[#This Row],[Same change on date for AAPL]],AAPL,1)</f>
        <v>1808</v>
      </c>
      <c r="N2867" s="2">
        <f>MCFT[[#This Row],[Close]]/MCFT[[#This Row],[Open]]</f>
        <v>0.99616122840690979</v>
      </c>
    </row>
    <row r="2868" spans="1:14" x14ac:dyDescent="0.25">
      <c r="A2868" s="1">
        <v>35625</v>
      </c>
      <c r="B2868" s="3">
        <v>16.351562999999999</v>
      </c>
      <c r="C2868" s="3">
        <v>17</v>
      </c>
      <c r="D2868" s="3">
        <v>16.3125</v>
      </c>
      <c r="E2868" s="3">
        <v>16.992187999999999</v>
      </c>
      <c r="F2868" s="3">
        <v>12.384643000000001</v>
      </c>
      <c r="G2868">
        <v>57424000</v>
      </c>
      <c r="H2868" s="3" t="str">
        <f>TEXT(MCFT[[#This Row],[Date]],"dddd")</f>
        <v>Monday</v>
      </c>
      <c r="I2868" s="3">
        <f>MCFT[[#This Row],[Open]]-MCFT[[#This Row],[Close]]</f>
        <v>-0.640625</v>
      </c>
      <c r="J2868" s="3">
        <f>INDEX(AAPL!$J:$J,MATCH(A:A,AAPL!$A:$A,0),1)</f>
        <v>-1.3392999999999988E-2</v>
      </c>
      <c r="K2868" s="3" t="str">
        <f>IF(MCFT[[#This Row],[Day Change]]&gt;0,"UP","DOWN")</f>
        <v>DOWN</v>
      </c>
      <c r="L2868" s="9">
        <f>_xlfn.RANK.EQ(MCFT[[#This Row],[Date]],A:A,1)</f>
        <v>2867</v>
      </c>
      <c r="M2868" s="10">
        <f>_xlfn.RANK.AVG(MCFT[[#This Row],[Same change on date for AAPL]],AAPL,1)</f>
        <v>3219.5</v>
      </c>
      <c r="N2868" s="2">
        <f>MCFT[[#This Row],[Close]]/MCFT[[#This Row],[Open]]</f>
        <v>1.0391782118932607</v>
      </c>
    </row>
    <row r="2869" spans="1:14" x14ac:dyDescent="0.25">
      <c r="A2869" s="1">
        <v>35626</v>
      </c>
      <c r="B2869" s="3">
        <v>17.257812999999999</v>
      </c>
      <c r="C2869" s="3">
        <v>17.40625</v>
      </c>
      <c r="D2869" s="3">
        <v>17.078125</v>
      </c>
      <c r="E2869" s="3">
        <v>17.308588</v>
      </c>
      <c r="F2869" s="3">
        <v>12.615252</v>
      </c>
      <c r="G2869">
        <v>75503200</v>
      </c>
      <c r="H2869" s="3" t="str">
        <f>TEXT(MCFT[[#This Row],[Date]],"dddd")</f>
        <v>Tuesday</v>
      </c>
      <c r="I2869" s="3">
        <f>MCFT[[#This Row],[Open]]-MCFT[[#This Row],[Close]]</f>
        <v>-5.0775000000001569E-2</v>
      </c>
      <c r="J2869" s="3">
        <f>INDEX(AAPL!$J:$J,MATCH(A:A,AAPL!$A:$A,0),1)</f>
        <v>-6.6960000000000353E-3</v>
      </c>
      <c r="K2869" s="3" t="str">
        <f>IF(MCFT[[#This Row],[Day Change]]&gt;0,"UP","DOWN")</f>
        <v>DOWN</v>
      </c>
      <c r="L2869" s="9">
        <f>_xlfn.RANK.EQ(MCFT[[#This Row],[Date]],A:A,1)</f>
        <v>2868</v>
      </c>
      <c r="M2869" s="10">
        <f>_xlfn.RANK.AVG(MCFT[[#This Row],[Same change on date for AAPL]],AAPL,1)</f>
        <v>3685.5</v>
      </c>
      <c r="N2869" s="2">
        <f>MCFT[[#This Row],[Close]]/MCFT[[#This Row],[Open]]</f>
        <v>1.0029421456820746</v>
      </c>
    </row>
    <row r="2870" spans="1:14" x14ac:dyDescent="0.25">
      <c r="A2870" s="1">
        <v>35627</v>
      </c>
      <c r="B2870" s="3">
        <v>17.796875</v>
      </c>
      <c r="C2870" s="3">
        <v>18.6875</v>
      </c>
      <c r="D2870" s="3">
        <v>17.5</v>
      </c>
      <c r="E2870" s="3">
        <v>18.554687999999999</v>
      </c>
      <c r="F2870" s="3">
        <v>13.523459000000001</v>
      </c>
      <c r="G2870">
        <v>111217600</v>
      </c>
      <c r="H2870" s="3" t="str">
        <f>TEXT(MCFT[[#This Row],[Date]],"dddd")</f>
        <v>Wednesday</v>
      </c>
      <c r="I2870" s="3">
        <f>MCFT[[#This Row],[Open]]-MCFT[[#This Row],[Close]]</f>
        <v>-0.75781299999999874</v>
      </c>
      <c r="J2870" s="3">
        <f>INDEX(AAPL!$J:$J,MATCH(A:A,AAPL!$A:$A,0),1)</f>
        <v>-2.2321999999999953E-2</v>
      </c>
      <c r="K2870" s="3" t="str">
        <f>IF(MCFT[[#This Row],[Day Change]]&gt;0,"UP","DOWN")</f>
        <v>DOWN</v>
      </c>
      <c r="L2870" s="9">
        <f>_xlfn.RANK.EQ(MCFT[[#This Row],[Date]],A:A,1)</f>
        <v>2869</v>
      </c>
      <c r="M2870" s="10">
        <f>_xlfn.RANK.AVG(MCFT[[#This Row],[Same change on date for AAPL]],AAPL,1)</f>
        <v>2758.5</v>
      </c>
      <c r="N2870" s="2">
        <f>MCFT[[#This Row],[Close]]/MCFT[[#This Row],[Open]]</f>
        <v>1.0425812396839331</v>
      </c>
    </row>
    <row r="2871" spans="1:14" x14ac:dyDescent="0.25">
      <c r="A2871" s="1">
        <v>35628</v>
      </c>
      <c r="B2871" s="3">
        <v>18.8125</v>
      </c>
      <c r="C2871" s="3">
        <v>18.84375</v>
      </c>
      <c r="D2871" s="3">
        <v>18.3125</v>
      </c>
      <c r="E2871" s="3">
        <v>18.6875</v>
      </c>
      <c r="F2871" s="3">
        <v>13.620258</v>
      </c>
      <c r="G2871">
        <v>131668000</v>
      </c>
      <c r="H2871" s="3" t="str">
        <f>TEXT(MCFT[[#This Row],[Date]],"dddd")</f>
        <v>Thursday</v>
      </c>
      <c r="I2871" s="3">
        <f>MCFT[[#This Row],[Open]]-MCFT[[#This Row],[Close]]</f>
        <v>0.125</v>
      </c>
      <c r="J2871" s="3">
        <f>INDEX(AAPL!$J:$J,MATCH(A:A,AAPL!$A:$A,0),1)</f>
        <v>-1.7857000000000012E-2</v>
      </c>
      <c r="K2871" s="3" t="str">
        <f>IF(MCFT[[#This Row],[Day Change]]&gt;0,"UP","DOWN")</f>
        <v>UP</v>
      </c>
      <c r="L2871" s="9">
        <f>_xlfn.RANK.EQ(MCFT[[#This Row],[Date]],A:A,1)</f>
        <v>2870</v>
      </c>
      <c r="M2871" s="10">
        <f>_xlfn.RANK.AVG(MCFT[[#This Row],[Same change on date for AAPL]],AAPL,1)</f>
        <v>2994</v>
      </c>
      <c r="N2871" s="2">
        <f>MCFT[[#This Row],[Close]]/MCFT[[#This Row],[Open]]</f>
        <v>0.99335548172757471</v>
      </c>
    </row>
    <row r="2872" spans="1:14" x14ac:dyDescent="0.25">
      <c r="A2872" s="1">
        <v>35629</v>
      </c>
      <c r="B2872" s="3">
        <v>18.125</v>
      </c>
      <c r="C2872" s="3">
        <v>18.421875</v>
      </c>
      <c r="D2872" s="3">
        <v>17.5</v>
      </c>
      <c r="E2872" s="3">
        <v>17.5625</v>
      </c>
      <c r="F2872" s="3">
        <v>12.80031</v>
      </c>
      <c r="G2872">
        <v>158927200</v>
      </c>
      <c r="H2872" s="3" t="str">
        <f>TEXT(MCFT[[#This Row],[Date]],"dddd")</f>
        <v>Friday</v>
      </c>
      <c r="I2872" s="3">
        <f>MCFT[[#This Row],[Open]]-MCFT[[#This Row],[Close]]</f>
        <v>0.5625</v>
      </c>
      <c r="J2872" s="3">
        <f>INDEX(AAPL!$J:$J,MATCH(A:A,AAPL!$A:$A,0),1)</f>
        <v>1.8974999999999964E-2</v>
      </c>
      <c r="K2872" s="3" t="str">
        <f>IF(MCFT[[#This Row],[Day Change]]&gt;0,"UP","DOWN")</f>
        <v>UP</v>
      </c>
      <c r="L2872" s="9">
        <f>_xlfn.RANK.EQ(MCFT[[#This Row],[Date]],A:A,1)</f>
        <v>2871</v>
      </c>
      <c r="M2872" s="10">
        <f>_xlfn.RANK.AVG(MCFT[[#This Row],[Same change on date for AAPL]],AAPL,1)</f>
        <v>5377</v>
      </c>
      <c r="N2872" s="2">
        <f>MCFT[[#This Row],[Close]]/MCFT[[#This Row],[Open]]</f>
        <v>0.96896551724137936</v>
      </c>
    </row>
    <row r="2873" spans="1:14" x14ac:dyDescent="0.25">
      <c r="A2873" s="1">
        <v>35632</v>
      </c>
      <c r="B2873" s="3">
        <v>17.609375</v>
      </c>
      <c r="C2873" s="3">
        <v>17.625</v>
      </c>
      <c r="D2873" s="3">
        <v>16.71875</v>
      </c>
      <c r="E2873" s="3">
        <v>16.992187999999999</v>
      </c>
      <c r="F2873" s="3">
        <v>12.384643000000001</v>
      </c>
      <c r="G2873">
        <v>127223200</v>
      </c>
      <c r="H2873" s="3" t="str">
        <f>TEXT(MCFT[[#This Row],[Date]],"dddd")</f>
        <v>Monday</v>
      </c>
      <c r="I2873" s="3">
        <f>MCFT[[#This Row],[Open]]-MCFT[[#This Row],[Close]]</f>
        <v>0.61718700000000126</v>
      </c>
      <c r="J2873" s="3">
        <f>INDEX(AAPL!$J:$J,MATCH(A:A,AAPL!$A:$A,0),1)</f>
        <v>5.0224999999999964E-2</v>
      </c>
      <c r="K2873" s="3" t="str">
        <f>IF(MCFT[[#This Row],[Day Change]]&gt;0,"UP","DOWN")</f>
        <v>UP</v>
      </c>
      <c r="L2873" s="9">
        <f>_xlfn.RANK.EQ(MCFT[[#This Row],[Date]],A:A,1)</f>
        <v>2872</v>
      </c>
      <c r="M2873" s="10">
        <f>_xlfn.RANK.AVG(MCFT[[#This Row],[Same change on date for AAPL]],AAPL,1)</f>
        <v>6297</v>
      </c>
      <c r="N2873" s="2">
        <f>MCFT[[#This Row],[Close]]/MCFT[[#This Row],[Open]]</f>
        <v>0.96495122626441876</v>
      </c>
    </row>
    <row r="2874" spans="1:14" x14ac:dyDescent="0.25">
      <c r="A2874" s="1">
        <v>35633</v>
      </c>
      <c r="B2874" s="3">
        <v>17.109375</v>
      </c>
      <c r="C2874" s="3">
        <v>18.101562999999999</v>
      </c>
      <c r="D2874" s="3">
        <v>17.09375</v>
      </c>
      <c r="E2874" s="3">
        <v>18.015625</v>
      </c>
      <c r="F2874" s="3">
        <v>13.130570000000001</v>
      </c>
      <c r="G2874">
        <v>101384000</v>
      </c>
      <c r="H2874" s="3" t="str">
        <f>TEXT(MCFT[[#This Row],[Date]],"dddd")</f>
        <v>Tuesday</v>
      </c>
      <c r="I2874" s="3">
        <f>MCFT[[#This Row],[Open]]-MCFT[[#This Row],[Close]]</f>
        <v>-0.90625</v>
      </c>
      <c r="J2874" s="3">
        <f>INDEX(AAPL!$J:$J,MATCH(A:A,AAPL!$A:$A,0),1)</f>
        <v>-6.696999999999953E-3</v>
      </c>
      <c r="K2874" s="3" t="str">
        <f>IF(MCFT[[#This Row],[Day Change]]&gt;0,"UP","DOWN")</f>
        <v>DOWN</v>
      </c>
      <c r="L2874" s="9">
        <f>_xlfn.RANK.EQ(MCFT[[#This Row],[Date]],A:A,1)</f>
        <v>2873</v>
      </c>
      <c r="M2874" s="10">
        <f>_xlfn.RANK.AVG(MCFT[[#This Row],[Same change on date for AAPL]],AAPL,1)</f>
        <v>3663</v>
      </c>
      <c r="N2874" s="2">
        <f>MCFT[[#This Row],[Close]]/MCFT[[#This Row],[Open]]</f>
        <v>1.0529680365296803</v>
      </c>
    </row>
    <row r="2875" spans="1:14" x14ac:dyDescent="0.25">
      <c r="A2875" s="1">
        <v>35634</v>
      </c>
      <c r="B2875" s="3">
        <v>18.15625</v>
      </c>
      <c r="C2875" s="3">
        <v>18.359375</v>
      </c>
      <c r="D2875" s="3">
        <v>17.625</v>
      </c>
      <c r="E2875" s="3">
        <v>17.679687999999999</v>
      </c>
      <c r="F2875" s="3">
        <v>12.885725000000001</v>
      </c>
      <c r="G2875">
        <v>95556000</v>
      </c>
      <c r="H2875" s="3" t="str">
        <f>TEXT(MCFT[[#This Row],[Date]],"dddd")</f>
        <v>Wednesday</v>
      </c>
      <c r="I2875" s="3">
        <f>MCFT[[#This Row],[Open]]-MCFT[[#This Row],[Close]]</f>
        <v>0.47656200000000126</v>
      </c>
      <c r="J2875" s="3">
        <f>INDEX(AAPL!$J:$J,MATCH(A:A,AAPL!$A:$A,0),1)</f>
        <v>2.2321000000000035E-2</v>
      </c>
      <c r="K2875" s="3" t="str">
        <f>IF(MCFT[[#This Row],[Day Change]]&gt;0,"UP","DOWN")</f>
        <v>UP</v>
      </c>
      <c r="L2875" s="9">
        <f>_xlfn.RANK.EQ(MCFT[[#This Row],[Date]],A:A,1)</f>
        <v>2874</v>
      </c>
      <c r="M2875" s="10">
        <f>_xlfn.RANK.AVG(MCFT[[#This Row],[Same change on date for AAPL]],AAPL,1)</f>
        <v>5479</v>
      </c>
      <c r="N2875" s="2">
        <f>MCFT[[#This Row],[Close]]/MCFT[[#This Row],[Open]]</f>
        <v>0.97375217900172106</v>
      </c>
    </row>
    <row r="2876" spans="1:14" x14ac:dyDescent="0.25">
      <c r="A2876" s="1">
        <v>35635</v>
      </c>
      <c r="B2876" s="3">
        <v>17.296875</v>
      </c>
      <c r="C2876" s="3">
        <v>17.546875</v>
      </c>
      <c r="D2876" s="3">
        <v>16.953125</v>
      </c>
      <c r="E2876" s="3">
        <v>17.25</v>
      </c>
      <c r="F2876" s="3">
        <v>12.572545</v>
      </c>
      <c r="G2876">
        <v>141855200</v>
      </c>
      <c r="H2876" s="3" t="str">
        <f>TEXT(MCFT[[#This Row],[Date]],"dddd")</f>
        <v>Thursday</v>
      </c>
      <c r="I2876" s="3">
        <f>MCFT[[#This Row],[Open]]-MCFT[[#This Row],[Close]]</f>
        <v>4.6875E-2</v>
      </c>
      <c r="J2876" s="3">
        <f>INDEX(AAPL!$J:$J,MATCH(A:A,AAPL!$A:$A,0),1)</f>
        <v>1.1160999999999976E-2</v>
      </c>
      <c r="K2876" s="3" t="str">
        <f>IF(MCFT[[#This Row],[Day Change]]&gt;0,"UP","DOWN")</f>
        <v>UP</v>
      </c>
      <c r="L2876" s="9">
        <f>_xlfn.RANK.EQ(MCFT[[#This Row],[Date]],A:A,1)</f>
        <v>2875</v>
      </c>
      <c r="M2876" s="10">
        <f>_xlfn.RANK.AVG(MCFT[[#This Row],[Same change on date for AAPL]],AAPL,1)</f>
        <v>4897.5</v>
      </c>
      <c r="N2876" s="2">
        <f>MCFT[[#This Row],[Close]]/MCFT[[#This Row],[Open]]</f>
        <v>0.99728997289972898</v>
      </c>
    </row>
    <row r="2877" spans="1:14" x14ac:dyDescent="0.25">
      <c r="A2877" s="1">
        <v>35636</v>
      </c>
      <c r="B2877" s="3">
        <v>17.3125</v>
      </c>
      <c r="C2877" s="3">
        <v>17.78125</v>
      </c>
      <c r="D2877" s="3">
        <v>17.15625</v>
      </c>
      <c r="E2877" s="3">
        <v>17.3125</v>
      </c>
      <c r="F2877" s="3">
        <v>12.618098</v>
      </c>
      <c r="G2877">
        <v>90308800</v>
      </c>
      <c r="H2877" s="3" t="str">
        <f>TEXT(MCFT[[#This Row],[Date]],"dddd")</f>
        <v>Friday</v>
      </c>
      <c r="I2877" s="3">
        <f>MCFT[[#This Row],[Open]]-MCFT[[#This Row],[Close]]</f>
        <v>0</v>
      </c>
      <c r="J2877" s="3">
        <f>INDEX(AAPL!$J:$J,MATCH(A:A,AAPL!$A:$A,0),1)</f>
        <v>-1.3392999999999988E-2</v>
      </c>
      <c r="K2877" s="3" t="str">
        <f>IF(MCFT[[#This Row],[Day Change]]&gt;0,"UP","DOWN")</f>
        <v>DOWN</v>
      </c>
      <c r="L2877" s="9">
        <f>_xlfn.RANK.EQ(MCFT[[#This Row],[Date]],A:A,1)</f>
        <v>2876</v>
      </c>
      <c r="M2877" s="10">
        <f>_xlfn.RANK.AVG(MCFT[[#This Row],[Same change on date for AAPL]],AAPL,1)</f>
        <v>3219.5</v>
      </c>
      <c r="N2877" s="2">
        <f>MCFT[[#This Row],[Close]]/MCFT[[#This Row],[Open]]</f>
        <v>1</v>
      </c>
    </row>
    <row r="2878" spans="1:14" x14ac:dyDescent="0.25">
      <c r="A2878" s="1">
        <v>35639</v>
      </c>
      <c r="B2878" s="3">
        <v>17.40625</v>
      </c>
      <c r="C2878" s="3">
        <v>17.421875</v>
      </c>
      <c r="D2878" s="3">
        <v>16.96875</v>
      </c>
      <c r="E2878" s="3">
        <v>17.125</v>
      </c>
      <c r="F2878" s="3">
        <v>12.481439999999999</v>
      </c>
      <c r="G2878">
        <v>56404000</v>
      </c>
      <c r="H2878" s="3" t="str">
        <f>TEXT(MCFT[[#This Row],[Date]],"dddd")</f>
        <v>Monday</v>
      </c>
      <c r="I2878" s="3">
        <f>MCFT[[#This Row],[Open]]-MCFT[[#This Row],[Close]]</f>
        <v>0.28125</v>
      </c>
      <c r="J2878" s="3">
        <f>INDEX(AAPL!$J:$J,MATCH(A:A,AAPL!$A:$A,0),1)</f>
        <v>0</v>
      </c>
      <c r="K2878" s="3" t="str">
        <f>IF(MCFT[[#This Row],[Day Change]]&gt;0,"UP","DOWN")</f>
        <v>UP</v>
      </c>
      <c r="L2878" s="9">
        <f>_xlfn.RANK.EQ(MCFT[[#This Row],[Date]],A:A,1)</f>
        <v>2877</v>
      </c>
      <c r="M2878" s="10">
        <f>_xlfn.RANK.AVG(MCFT[[#This Row],[Same change on date for AAPL]],AAPL,1)</f>
        <v>4124.5</v>
      </c>
      <c r="N2878" s="2">
        <f>MCFT[[#This Row],[Close]]/MCFT[[#This Row],[Open]]</f>
        <v>0.98384201077199285</v>
      </c>
    </row>
    <row r="2879" spans="1:14" x14ac:dyDescent="0.25">
      <c r="A2879" s="1">
        <v>35640</v>
      </c>
      <c r="B2879" s="3">
        <v>17.09375</v>
      </c>
      <c r="C2879" s="3">
        <v>17.507812999999999</v>
      </c>
      <c r="D2879" s="3">
        <v>17.015625</v>
      </c>
      <c r="E2879" s="3">
        <v>17.492187999999999</v>
      </c>
      <c r="F2879" s="3">
        <v>12.749063</v>
      </c>
      <c r="G2879">
        <v>79061600</v>
      </c>
      <c r="H2879" s="3" t="str">
        <f>TEXT(MCFT[[#This Row],[Date]],"dddd")</f>
        <v>Tuesday</v>
      </c>
      <c r="I2879" s="3">
        <f>MCFT[[#This Row],[Open]]-MCFT[[#This Row],[Close]]</f>
        <v>-0.39843799999999874</v>
      </c>
      <c r="J2879" s="3">
        <f>INDEX(AAPL!$J:$J,MATCH(A:A,AAPL!$A:$A,0),1)</f>
        <v>-2.2320000000000118E-3</v>
      </c>
      <c r="K2879" s="3" t="str">
        <f>IF(MCFT[[#This Row],[Day Change]]&gt;0,"UP","DOWN")</f>
        <v>DOWN</v>
      </c>
      <c r="L2879" s="9">
        <f>_xlfn.RANK.EQ(MCFT[[#This Row],[Date]],A:A,1)</f>
        <v>2878</v>
      </c>
      <c r="M2879" s="10">
        <f>_xlfn.RANK.AVG(MCFT[[#This Row],[Same change on date for AAPL]],AAPL,1)</f>
        <v>3940.5</v>
      </c>
      <c r="N2879" s="2">
        <f>MCFT[[#This Row],[Close]]/MCFT[[#This Row],[Open]]</f>
        <v>1.0233089872029251</v>
      </c>
    </row>
    <row r="2880" spans="1:14" x14ac:dyDescent="0.25">
      <c r="A2880" s="1">
        <v>35641</v>
      </c>
      <c r="B2880" s="3">
        <v>17.59375</v>
      </c>
      <c r="C2880" s="3">
        <v>17.75</v>
      </c>
      <c r="D2880" s="3">
        <v>17.453125</v>
      </c>
      <c r="E2880" s="3">
        <v>17.640625</v>
      </c>
      <c r="F2880" s="3">
        <v>12.857253</v>
      </c>
      <c r="G2880">
        <v>78324000</v>
      </c>
      <c r="H2880" s="3" t="str">
        <f>TEXT(MCFT[[#This Row],[Date]],"dddd")</f>
        <v>Wednesday</v>
      </c>
      <c r="I2880" s="3">
        <f>MCFT[[#This Row],[Open]]-MCFT[[#This Row],[Close]]</f>
        <v>-4.6875E-2</v>
      </c>
      <c r="J2880" s="3">
        <f>INDEX(AAPL!$J:$J,MATCH(A:A,AAPL!$A:$A,0),1)</f>
        <v>-1.5625E-2</v>
      </c>
      <c r="K2880" s="3" t="str">
        <f>IF(MCFT[[#This Row],[Day Change]]&gt;0,"UP","DOWN")</f>
        <v>DOWN</v>
      </c>
      <c r="L2880" s="9">
        <f>_xlfn.RANK.EQ(MCFT[[#This Row],[Date]],A:A,1)</f>
        <v>2879</v>
      </c>
      <c r="M2880" s="10">
        <f>_xlfn.RANK.AVG(MCFT[[#This Row],[Same change on date for AAPL]],AAPL,1)</f>
        <v>3134</v>
      </c>
      <c r="N2880" s="2">
        <f>MCFT[[#This Row],[Close]]/MCFT[[#This Row],[Open]]</f>
        <v>1.0026642984014209</v>
      </c>
    </row>
    <row r="2881" spans="1:14" x14ac:dyDescent="0.25">
      <c r="A2881" s="1">
        <v>35642</v>
      </c>
      <c r="B2881" s="3">
        <v>17.75</v>
      </c>
      <c r="C2881" s="3">
        <v>17.765625</v>
      </c>
      <c r="D2881" s="3">
        <v>17.609375</v>
      </c>
      <c r="E2881" s="3">
        <v>17.671875</v>
      </c>
      <c r="F2881" s="3">
        <v>12.880027</v>
      </c>
      <c r="G2881">
        <v>42240800</v>
      </c>
      <c r="H2881" s="3" t="str">
        <f>TEXT(MCFT[[#This Row],[Date]],"dddd")</f>
        <v>Thursday</v>
      </c>
      <c r="I2881" s="3">
        <f>MCFT[[#This Row],[Open]]-MCFT[[#This Row],[Close]]</f>
        <v>7.8125E-2</v>
      </c>
      <c r="J2881" s="3">
        <f>INDEX(AAPL!$J:$J,MATCH(A:A,AAPL!$A:$A,0),1)</f>
        <v>-4.4640000000000235E-3</v>
      </c>
      <c r="K2881" s="3" t="str">
        <f>IF(MCFT[[#This Row],[Day Change]]&gt;0,"UP","DOWN")</f>
        <v>UP</v>
      </c>
      <c r="L2881" s="9">
        <f>_xlfn.RANK.EQ(MCFT[[#This Row],[Date]],A:A,1)</f>
        <v>2880</v>
      </c>
      <c r="M2881" s="10">
        <f>_xlfn.RANK.AVG(MCFT[[#This Row],[Same change on date for AAPL]],AAPL,1)</f>
        <v>3822</v>
      </c>
      <c r="N2881" s="2">
        <f>MCFT[[#This Row],[Close]]/MCFT[[#This Row],[Open]]</f>
        <v>0.99559859154929575</v>
      </c>
    </row>
    <row r="2882" spans="1:14" x14ac:dyDescent="0.25">
      <c r="A2882" s="1">
        <v>35643</v>
      </c>
      <c r="B2882" s="3">
        <v>17.671875</v>
      </c>
      <c r="C2882" s="3">
        <v>17.726562999999999</v>
      </c>
      <c r="D2882" s="3">
        <v>17.398437999999999</v>
      </c>
      <c r="E2882" s="3">
        <v>17.578125</v>
      </c>
      <c r="F2882" s="3">
        <v>12.811700999999999</v>
      </c>
      <c r="G2882">
        <v>58912800</v>
      </c>
      <c r="H2882" s="3" t="str">
        <f>TEXT(MCFT[[#This Row],[Date]],"dddd")</f>
        <v>Friday</v>
      </c>
      <c r="I2882" s="3">
        <f>MCFT[[#This Row],[Open]]-MCFT[[#This Row],[Close]]</f>
        <v>9.375E-2</v>
      </c>
      <c r="J2882" s="3">
        <f>INDEX(AAPL!$J:$J,MATCH(A:A,AAPL!$A:$A,0),1)</f>
        <v>-5.5803999999999965E-2</v>
      </c>
      <c r="K2882" s="3" t="str">
        <f>IF(MCFT[[#This Row],[Day Change]]&gt;0,"UP","DOWN")</f>
        <v>UP</v>
      </c>
      <c r="L2882" s="9">
        <f>_xlfn.RANK.EQ(MCFT[[#This Row],[Date]],A:A,1)</f>
        <v>2881</v>
      </c>
      <c r="M2882" s="10">
        <f>_xlfn.RANK.AVG(MCFT[[#This Row],[Same change on date for AAPL]],AAPL,1)</f>
        <v>1916</v>
      </c>
      <c r="N2882" s="2">
        <f>MCFT[[#This Row],[Close]]/MCFT[[#This Row],[Open]]</f>
        <v>0.99469496021220161</v>
      </c>
    </row>
    <row r="2883" spans="1:14" x14ac:dyDescent="0.25">
      <c r="A2883" s="1">
        <v>35646</v>
      </c>
      <c r="B2883" s="3">
        <v>17.53125</v>
      </c>
      <c r="C2883" s="3">
        <v>17.75</v>
      </c>
      <c r="D2883" s="3">
        <v>17.429687999999999</v>
      </c>
      <c r="E2883" s="3">
        <v>17.695312999999999</v>
      </c>
      <c r="F2883" s="3">
        <v>12.897109</v>
      </c>
      <c r="G2883">
        <v>46312800</v>
      </c>
      <c r="H2883" s="3" t="str">
        <f>TEXT(MCFT[[#This Row],[Date]],"dddd")</f>
        <v>Monday</v>
      </c>
      <c r="I2883" s="3">
        <f>MCFT[[#This Row],[Open]]-MCFT[[#This Row],[Close]]</f>
        <v>-0.16406299999999874</v>
      </c>
      <c r="J2883" s="3">
        <f>INDEX(AAPL!$J:$J,MATCH(A:A,AAPL!$A:$A,0),1)</f>
        <v>-2.0089000000000024E-2</v>
      </c>
      <c r="K2883" s="3" t="str">
        <f>IF(MCFT[[#This Row],[Day Change]]&gt;0,"UP","DOWN")</f>
        <v>DOWN</v>
      </c>
      <c r="L2883" s="9">
        <f>_xlfn.RANK.EQ(MCFT[[#This Row],[Date]],A:A,1)</f>
        <v>2882</v>
      </c>
      <c r="M2883" s="10">
        <f>_xlfn.RANK.AVG(MCFT[[#This Row],[Same change on date for AAPL]],AAPL,1)</f>
        <v>2852</v>
      </c>
      <c r="N2883" s="2">
        <f>MCFT[[#This Row],[Close]]/MCFT[[#This Row],[Open]]</f>
        <v>1.0093583172905525</v>
      </c>
    </row>
    <row r="2884" spans="1:14" x14ac:dyDescent="0.25">
      <c r="A2884" s="1">
        <v>35647</v>
      </c>
      <c r="B2884" s="3">
        <v>17.78125</v>
      </c>
      <c r="C2884" s="3">
        <v>18.046875</v>
      </c>
      <c r="D2884" s="3">
        <v>17.75</v>
      </c>
      <c r="E2884" s="3">
        <v>17.914062999999999</v>
      </c>
      <c r="F2884" s="3">
        <v>13.056542</v>
      </c>
      <c r="G2884">
        <v>59333600</v>
      </c>
      <c r="H2884" s="3" t="str">
        <f>TEXT(MCFT[[#This Row],[Date]],"dddd")</f>
        <v>Tuesday</v>
      </c>
      <c r="I2884" s="3">
        <f>MCFT[[#This Row],[Open]]-MCFT[[#This Row],[Close]]</f>
        <v>-0.13281299999999874</v>
      </c>
      <c r="J2884" s="3">
        <f>INDEX(AAPL!$J:$J,MATCH(A:A,AAPL!$A:$A,0),1)</f>
        <v>6.696999999999953E-3</v>
      </c>
      <c r="K2884" s="3" t="str">
        <f>IF(MCFT[[#This Row],[Day Change]]&gt;0,"UP","DOWN")</f>
        <v>DOWN</v>
      </c>
      <c r="L2884" s="9">
        <f>_xlfn.RANK.EQ(MCFT[[#This Row],[Date]],A:A,1)</f>
        <v>2883</v>
      </c>
      <c r="M2884" s="10">
        <f>_xlfn.RANK.AVG(MCFT[[#This Row],[Same change on date for AAPL]],AAPL,1)</f>
        <v>4570.5</v>
      </c>
      <c r="N2884" s="2">
        <f>MCFT[[#This Row],[Close]]/MCFT[[#This Row],[Open]]</f>
        <v>1.0074692724077328</v>
      </c>
    </row>
    <row r="2885" spans="1:14" x14ac:dyDescent="0.25">
      <c r="A2885" s="1">
        <v>35648</v>
      </c>
      <c r="B2885" s="3">
        <v>17.914062999999999</v>
      </c>
      <c r="C2885" s="3">
        <v>18.078125</v>
      </c>
      <c r="D2885" s="3">
        <v>17.78125</v>
      </c>
      <c r="E2885" s="3">
        <v>17.929687999999999</v>
      </c>
      <c r="F2885" s="3">
        <v>13.067938</v>
      </c>
      <c r="G2885">
        <v>43410400</v>
      </c>
      <c r="H2885" s="3" t="str">
        <f>TEXT(MCFT[[#This Row],[Date]],"dddd")</f>
        <v>Wednesday</v>
      </c>
      <c r="I2885" s="3">
        <f>MCFT[[#This Row],[Open]]-MCFT[[#This Row],[Close]]</f>
        <v>-1.5625E-2</v>
      </c>
      <c r="J2885" s="3">
        <f>INDEX(AAPL!$J:$J,MATCH(A:A,AAPL!$A:$A,0),1)</f>
        <v>-3.7946000000000035E-2</v>
      </c>
      <c r="K2885" s="3" t="str">
        <f>IF(MCFT[[#This Row],[Day Change]]&gt;0,"UP","DOWN")</f>
        <v>DOWN</v>
      </c>
      <c r="L2885" s="9">
        <f>_xlfn.RANK.EQ(MCFT[[#This Row],[Date]],A:A,1)</f>
        <v>2884</v>
      </c>
      <c r="M2885" s="10">
        <f>_xlfn.RANK.AVG(MCFT[[#This Row],[Same change on date for AAPL]],AAPL,1)</f>
        <v>2249</v>
      </c>
      <c r="N2885" s="2">
        <f>MCFT[[#This Row],[Close]]/MCFT[[#This Row],[Open]]</f>
        <v>1.0008722197750448</v>
      </c>
    </row>
    <row r="2886" spans="1:14" x14ac:dyDescent="0.25">
      <c r="A2886" s="1">
        <v>35649</v>
      </c>
      <c r="B2886" s="3">
        <v>18.039062999999999</v>
      </c>
      <c r="C2886" s="3">
        <v>18.046875</v>
      </c>
      <c r="D2886" s="3">
        <v>17.75</v>
      </c>
      <c r="E2886" s="3">
        <v>17.992187999999999</v>
      </c>
      <c r="F2886" s="3">
        <v>13.113481</v>
      </c>
      <c r="G2886">
        <v>43947200</v>
      </c>
      <c r="H2886" s="3" t="str">
        <f>TEXT(MCFT[[#This Row],[Date]],"dddd")</f>
        <v>Thursday</v>
      </c>
      <c r="I2886" s="3">
        <f>MCFT[[#This Row],[Open]]-MCFT[[#This Row],[Close]]</f>
        <v>4.6875E-2</v>
      </c>
      <c r="J2886" s="3">
        <f>INDEX(AAPL!$J:$J,MATCH(A:A,AAPL!$A:$A,0),1)</f>
        <v>-1.5625E-2</v>
      </c>
      <c r="K2886" s="3" t="str">
        <f>IF(MCFT[[#This Row],[Day Change]]&gt;0,"UP","DOWN")</f>
        <v>UP</v>
      </c>
      <c r="L2886" s="9">
        <f>_xlfn.RANK.EQ(MCFT[[#This Row],[Date]],A:A,1)</f>
        <v>2885</v>
      </c>
      <c r="M2886" s="10">
        <f>_xlfn.RANK.AVG(MCFT[[#This Row],[Same change on date for AAPL]],AAPL,1)</f>
        <v>3134</v>
      </c>
      <c r="N2886" s="2">
        <f>MCFT[[#This Row],[Close]]/MCFT[[#This Row],[Open]]</f>
        <v>0.99740147257094225</v>
      </c>
    </row>
    <row r="2887" spans="1:14" x14ac:dyDescent="0.25">
      <c r="A2887" s="1">
        <v>35650</v>
      </c>
      <c r="B2887" s="3">
        <v>17.851562999999999</v>
      </c>
      <c r="C2887" s="3">
        <v>17.890625</v>
      </c>
      <c r="D2887" s="3">
        <v>17.5</v>
      </c>
      <c r="E2887" s="3">
        <v>17.5</v>
      </c>
      <c r="F2887" s="3">
        <v>12.754756</v>
      </c>
      <c r="G2887">
        <v>66815200</v>
      </c>
      <c r="H2887" s="3" t="str">
        <f>TEXT(MCFT[[#This Row],[Date]],"dddd")</f>
        <v>Friday</v>
      </c>
      <c r="I2887" s="3">
        <f>MCFT[[#This Row],[Open]]-MCFT[[#This Row],[Close]]</f>
        <v>0.35156299999999874</v>
      </c>
      <c r="J2887" s="3">
        <f>INDEX(AAPL!$J:$J,MATCH(A:A,AAPL!$A:$A,0),1)</f>
        <v>3.5714999999999941E-2</v>
      </c>
      <c r="K2887" s="3" t="str">
        <f>IF(MCFT[[#This Row],[Day Change]]&gt;0,"UP","DOWN")</f>
        <v>UP</v>
      </c>
      <c r="L2887" s="9">
        <f>_xlfn.RANK.EQ(MCFT[[#This Row],[Date]],A:A,1)</f>
        <v>2886</v>
      </c>
      <c r="M2887" s="10">
        <f>_xlfn.RANK.AVG(MCFT[[#This Row],[Same change on date for AAPL]],AAPL,1)</f>
        <v>6016</v>
      </c>
      <c r="N2887" s="2">
        <f>MCFT[[#This Row],[Close]]/MCFT[[#This Row],[Open]]</f>
        <v>0.98030631827588433</v>
      </c>
    </row>
    <row r="2888" spans="1:14" x14ac:dyDescent="0.25">
      <c r="A2888" s="1">
        <v>35653</v>
      </c>
      <c r="B2888" s="3">
        <v>17.5</v>
      </c>
      <c r="C2888" s="3">
        <v>17.53125</v>
      </c>
      <c r="D2888" s="3">
        <v>17.046875</v>
      </c>
      <c r="E2888" s="3">
        <v>17.28125</v>
      </c>
      <c r="F2888" s="3">
        <v>12.595325000000001</v>
      </c>
      <c r="G2888">
        <v>72696000</v>
      </c>
      <c r="H2888" s="3" t="str">
        <f>TEXT(MCFT[[#This Row],[Date]],"dddd")</f>
        <v>Monday</v>
      </c>
      <c r="I2888" s="3">
        <f>MCFT[[#This Row],[Open]]-MCFT[[#This Row],[Close]]</f>
        <v>0.21875</v>
      </c>
      <c r="J2888" s="3">
        <f>INDEX(AAPL!$J:$J,MATCH(A:A,AAPL!$A:$A,0),1)</f>
        <v>6.25E-2</v>
      </c>
      <c r="K2888" s="3" t="str">
        <f>IF(MCFT[[#This Row],[Day Change]]&gt;0,"UP","DOWN")</f>
        <v>UP</v>
      </c>
      <c r="L2888" s="9">
        <f>_xlfn.RANK.EQ(MCFT[[#This Row],[Date]],A:A,1)</f>
        <v>2887</v>
      </c>
      <c r="M2888" s="10">
        <f>_xlfn.RANK.AVG(MCFT[[#This Row],[Same change on date for AAPL]],AAPL,1)</f>
        <v>6445.5</v>
      </c>
      <c r="N2888" s="2">
        <f>MCFT[[#This Row],[Close]]/MCFT[[#This Row],[Open]]</f>
        <v>0.98750000000000004</v>
      </c>
    </row>
    <row r="2889" spans="1:14" x14ac:dyDescent="0.25">
      <c r="A2889" s="1">
        <v>35654</v>
      </c>
      <c r="B2889" s="3">
        <v>17.421875</v>
      </c>
      <c r="C2889" s="3">
        <v>17.46875</v>
      </c>
      <c r="D2889" s="3">
        <v>16.976562999999999</v>
      </c>
      <c r="E2889" s="3">
        <v>17</v>
      </c>
      <c r="F2889" s="3">
        <v>12.390338</v>
      </c>
      <c r="G2889">
        <v>60887200</v>
      </c>
      <c r="H2889" s="3" t="str">
        <f>TEXT(MCFT[[#This Row],[Date]],"dddd")</f>
        <v>Tuesday</v>
      </c>
      <c r="I2889" s="3">
        <f>MCFT[[#This Row],[Open]]-MCFT[[#This Row],[Close]]</f>
        <v>0.421875</v>
      </c>
      <c r="J2889" s="3">
        <f>INDEX(AAPL!$J:$J,MATCH(A:A,AAPL!$A:$A,0),1)</f>
        <v>7.1428999999999965E-2</v>
      </c>
      <c r="K2889" s="3" t="str">
        <f>IF(MCFT[[#This Row],[Day Change]]&gt;0,"UP","DOWN")</f>
        <v>UP</v>
      </c>
      <c r="L2889" s="9">
        <f>_xlfn.RANK.EQ(MCFT[[#This Row],[Date]],A:A,1)</f>
        <v>2888</v>
      </c>
      <c r="M2889" s="10">
        <f>_xlfn.RANK.AVG(MCFT[[#This Row],[Same change on date for AAPL]],AAPL,1)</f>
        <v>6545.5</v>
      </c>
      <c r="N2889" s="2">
        <f>MCFT[[#This Row],[Close]]/MCFT[[#This Row],[Open]]</f>
        <v>0.97578475336322867</v>
      </c>
    </row>
    <row r="2890" spans="1:14" x14ac:dyDescent="0.25">
      <c r="A2890" s="1">
        <v>35655</v>
      </c>
      <c r="B2890" s="3">
        <v>17.265625</v>
      </c>
      <c r="C2890" s="3">
        <v>17.28125</v>
      </c>
      <c r="D2890" s="3">
        <v>16.84375</v>
      </c>
      <c r="E2890" s="3">
        <v>17.007812999999999</v>
      </c>
      <c r="F2890" s="3">
        <v>12.396029</v>
      </c>
      <c r="G2890">
        <v>66731200</v>
      </c>
      <c r="H2890" s="3" t="str">
        <f>TEXT(MCFT[[#This Row],[Date]],"dddd")</f>
        <v>Wednesday</v>
      </c>
      <c r="I2890" s="3">
        <f>MCFT[[#This Row],[Open]]-MCFT[[#This Row],[Close]]</f>
        <v>0.25781200000000126</v>
      </c>
      <c r="J2890" s="3">
        <f>INDEX(AAPL!$J:$J,MATCH(A:A,AAPL!$A:$A,0),1)</f>
        <v>-4.9107000000000012E-2</v>
      </c>
      <c r="K2890" s="3" t="str">
        <f>IF(MCFT[[#This Row],[Day Change]]&gt;0,"UP","DOWN")</f>
        <v>UP</v>
      </c>
      <c r="L2890" s="9">
        <f>_xlfn.RANK.EQ(MCFT[[#This Row],[Date]],A:A,1)</f>
        <v>2889</v>
      </c>
      <c r="M2890" s="10">
        <f>_xlfn.RANK.AVG(MCFT[[#This Row],[Same change on date for AAPL]],AAPL,1)</f>
        <v>2040</v>
      </c>
      <c r="N2890" s="2">
        <f>MCFT[[#This Row],[Close]]/MCFT[[#This Row],[Open]]</f>
        <v>0.98506790226244334</v>
      </c>
    </row>
    <row r="2891" spans="1:14" x14ac:dyDescent="0.25">
      <c r="A2891" s="1">
        <v>35656</v>
      </c>
      <c r="B2891" s="3">
        <v>17</v>
      </c>
      <c r="C2891" s="3">
        <v>17.09375</v>
      </c>
      <c r="D2891" s="3">
        <v>16.765625</v>
      </c>
      <c r="E2891" s="3">
        <v>17.03125</v>
      </c>
      <c r="F2891" s="3">
        <v>12.413114</v>
      </c>
      <c r="G2891">
        <v>45900800</v>
      </c>
      <c r="H2891" s="3" t="str">
        <f>TEXT(MCFT[[#This Row],[Date]],"dddd")</f>
        <v>Thursday</v>
      </c>
      <c r="I2891" s="3">
        <f>MCFT[[#This Row],[Open]]-MCFT[[#This Row],[Close]]</f>
        <v>-3.125E-2</v>
      </c>
      <c r="J2891" s="3">
        <f>INDEX(AAPL!$J:$J,MATCH(A:A,AAPL!$A:$A,0),1)</f>
        <v>2.2321000000000035E-2</v>
      </c>
      <c r="K2891" s="3" t="str">
        <f>IF(MCFT[[#This Row],[Day Change]]&gt;0,"UP","DOWN")</f>
        <v>DOWN</v>
      </c>
      <c r="L2891" s="9">
        <f>_xlfn.RANK.EQ(MCFT[[#This Row],[Date]],A:A,1)</f>
        <v>2890</v>
      </c>
      <c r="M2891" s="10">
        <f>_xlfn.RANK.AVG(MCFT[[#This Row],[Same change on date for AAPL]],AAPL,1)</f>
        <v>5479</v>
      </c>
      <c r="N2891" s="2">
        <f>MCFT[[#This Row],[Close]]/MCFT[[#This Row],[Open]]</f>
        <v>1.0018382352941178</v>
      </c>
    </row>
    <row r="2892" spans="1:14" x14ac:dyDescent="0.25">
      <c r="A2892" s="1">
        <v>35657</v>
      </c>
      <c r="B2892" s="3">
        <v>16.9375</v>
      </c>
      <c r="C2892" s="3">
        <v>17</v>
      </c>
      <c r="D2892" s="3">
        <v>16.59375</v>
      </c>
      <c r="E2892" s="3">
        <v>16.609375</v>
      </c>
      <c r="F2892" s="3">
        <v>12.105629</v>
      </c>
      <c r="G2892">
        <v>51078400</v>
      </c>
      <c r="H2892" s="3" t="str">
        <f>TEXT(MCFT[[#This Row],[Date]],"dddd")</f>
        <v>Friday</v>
      </c>
      <c r="I2892" s="3">
        <f>MCFT[[#This Row],[Open]]-MCFT[[#This Row],[Close]]</f>
        <v>0.328125</v>
      </c>
      <c r="J2892" s="3">
        <f>INDEX(AAPL!$J:$J,MATCH(A:A,AAPL!$A:$A,0),1)</f>
        <v>-4.4640000000000235E-3</v>
      </c>
      <c r="K2892" s="3" t="str">
        <f>IF(MCFT[[#This Row],[Day Change]]&gt;0,"UP","DOWN")</f>
        <v>UP</v>
      </c>
      <c r="L2892" s="9">
        <f>_xlfn.RANK.EQ(MCFT[[#This Row],[Date]],A:A,1)</f>
        <v>2891</v>
      </c>
      <c r="M2892" s="10">
        <f>_xlfn.RANK.AVG(MCFT[[#This Row],[Same change on date for AAPL]],AAPL,1)</f>
        <v>3822</v>
      </c>
      <c r="N2892" s="2">
        <f>MCFT[[#This Row],[Close]]/MCFT[[#This Row],[Open]]</f>
        <v>0.98062730627306272</v>
      </c>
    </row>
    <row r="2893" spans="1:14" x14ac:dyDescent="0.25">
      <c r="A2893" s="1">
        <v>35660</v>
      </c>
      <c r="B2893" s="3">
        <v>16.625</v>
      </c>
      <c r="C2893" s="3">
        <v>16.734375</v>
      </c>
      <c r="D2893" s="3">
        <v>16.375</v>
      </c>
      <c r="E2893" s="3">
        <v>16.734375</v>
      </c>
      <c r="F2893" s="3">
        <v>12.196735</v>
      </c>
      <c r="G2893">
        <v>69969600</v>
      </c>
      <c r="H2893" s="3" t="str">
        <f>TEXT(MCFT[[#This Row],[Date]],"dddd")</f>
        <v>Monday</v>
      </c>
      <c r="I2893" s="3">
        <f>MCFT[[#This Row],[Open]]-MCFT[[#This Row],[Close]]</f>
        <v>-0.109375</v>
      </c>
      <c r="J2893" s="3">
        <f>INDEX(AAPL!$J:$J,MATCH(A:A,AAPL!$A:$A,0),1)</f>
        <v>-1.1160999999999976E-2</v>
      </c>
      <c r="K2893" s="3" t="str">
        <f>IF(MCFT[[#This Row],[Day Change]]&gt;0,"UP","DOWN")</f>
        <v>DOWN</v>
      </c>
      <c r="L2893" s="9">
        <f>_xlfn.RANK.EQ(MCFT[[#This Row],[Date]],A:A,1)</f>
        <v>2892</v>
      </c>
      <c r="M2893" s="10">
        <f>_xlfn.RANK.AVG(MCFT[[#This Row],[Same change on date for AAPL]],AAPL,1)</f>
        <v>3320.5</v>
      </c>
      <c r="N2893" s="2">
        <f>MCFT[[#This Row],[Close]]/MCFT[[#This Row],[Open]]</f>
        <v>1.006578947368421</v>
      </c>
    </row>
    <row r="2894" spans="1:14" x14ac:dyDescent="0.25">
      <c r="A2894" s="1">
        <v>35661</v>
      </c>
      <c r="B2894" s="3">
        <v>16.84375</v>
      </c>
      <c r="C2894" s="3">
        <v>17.375</v>
      </c>
      <c r="D2894" s="3">
        <v>16.828125</v>
      </c>
      <c r="E2894" s="3">
        <v>17.351562999999999</v>
      </c>
      <c r="F2894" s="3">
        <v>12.646568</v>
      </c>
      <c r="G2894">
        <v>91013600</v>
      </c>
      <c r="H2894" s="3" t="str">
        <f>TEXT(MCFT[[#This Row],[Date]],"dddd")</f>
        <v>Tuesday</v>
      </c>
      <c r="I2894" s="3">
        <f>MCFT[[#This Row],[Open]]-MCFT[[#This Row],[Close]]</f>
        <v>-0.50781299999999874</v>
      </c>
      <c r="J2894" s="3">
        <f>INDEX(AAPL!$J:$J,MATCH(A:A,AAPL!$A:$A,0),1)</f>
        <v>-2.6785999999999976E-2</v>
      </c>
      <c r="K2894" s="3" t="str">
        <f>IF(MCFT[[#This Row],[Day Change]]&gt;0,"UP","DOWN")</f>
        <v>DOWN</v>
      </c>
      <c r="L2894" s="9">
        <f>_xlfn.RANK.EQ(MCFT[[#This Row],[Date]],A:A,1)</f>
        <v>2893</v>
      </c>
      <c r="M2894" s="10">
        <f>_xlfn.RANK.AVG(MCFT[[#This Row],[Same change on date for AAPL]],AAPL,1)</f>
        <v>2610.5</v>
      </c>
      <c r="N2894" s="2">
        <f>MCFT[[#This Row],[Close]]/MCFT[[#This Row],[Open]]</f>
        <v>1.030148452690167</v>
      </c>
    </row>
    <row r="2895" spans="1:14" x14ac:dyDescent="0.25">
      <c r="A2895" s="1">
        <v>35662</v>
      </c>
      <c r="B2895" s="3">
        <v>17.375</v>
      </c>
      <c r="C2895" s="3">
        <v>17.585937999999999</v>
      </c>
      <c r="D2895" s="3">
        <v>17.125</v>
      </c>
      <c r="E2895" s="3">
        <v>17.570312999999999</v>
      </c>
      <c r="F2895" s="3">
        <v>12.806001999999999</v>
      </c>
      <c r="G2895">
        <v>51433600</v>
      </c>
      <c r="H2895" s="3" t="str">
        <f>TEXT(MCFT[[#This Row],[Date]],"dddd")</f>
        <v>Wednesday</v>
      </c>
      <c r="I2895" s="3">
        <f>MCFT[[#This Row],[Open]]-MCFT[[#This Row],[Close]]</f>
        <v>-0.19531299999999874</v>
      </c>
      <c r="J2895" s="3">
        <f>INDEX(AAPL!$J:$J,MATCH(A:A,AAPL!$A:$A,0),1)</f>
        <v>-6.6960000000000353E-3</v>
      </c>
      <c r="K2895" s="3" t="str">
        <f>IF(MCFT[[#This Row],[Day Change]]&gt;0,"UP","DOWN")</f>
        <v>DOWN</v>
      </c>
      <c r="L2895" s="9">
        <f>_xlfn.RANK.EQ(MCFT[[#This Row],[Date]],A:A,1)</f>
        <v>2894</v>
      </c>
      <c r="M2895" s="10">
        <f>_xlfn.RANK.AVG(MCFT[[#This Row],[Same change on date for AAPL]],AAPL,1)</f>
        <v>3685.5</v>
      </c>
      <c r="N2895" s="2">
        <f>MCFT[[#This Row],[Close]]/MCFT[[#This Row],[Open]]</f>
        <v>1.0112410359712229</v>
      </c>
    </row>
    <row r="2896" spans="1:14" x14ac:dyDescent="0.25">
      <c r="A2896" s="1">
        <v>35663</v>
      </c>
      <c r="B2896" s="3">
        <v>17.703125</v>
      </c>
      <c r="C2896" s="3">
        <v>17.796875</v>
      </c>
      <c r="D2896" s="3">
        <v>17.1875</v>
      </c>
      <c r="E2896" s="3">
        <v>17.234375</v>
      </c>
      <c r="F2896" s="3">
        <v>12.561158000000001</v>
      </c>
      <c r="G2896">
        <v>64412000</v>
      </c>
      <c r="H2896" s="3" t="str">
        <f>TEXT(MCFT[[#This Row],[Date]],"dddd")</f>
        <v>Thursday</v>
      </c>
      <c r="I2896" s="3">
        <f>MCFT[[#This Row],[Open]]-MCFT[[#This Row],[Close]]</f>
        <v>0.46875</v>
      </c>
      <c r="J2896" s="3">
        <f>INDEX(AAPL!$J:$J,MATCH(A:A,AAPL!$A:$A,0),1)</f>
        <v>1.7857000000000012E-2</v>
      </c>
      <c r="K2896" s="3" t="str">
        <f>IF(MCFT[[#This Row],[Day Change]]&gt;0,"UP","DOWN")</f>
        <v>UP</v>
      </c>
      <c r="L2896" s="9">
        <f>_xlfn.RANK.EQ(MCFT[[#This Row],[Date]],A:A,1)</f>
        <v>2895</v>
      </c>
      <c r="M2896" s="10">
        <f>_xlfn.RANK.AVG(MCFT[[#This Row],[Same change on date for AAPL]],AAPL,1)</f>
        <v>5249.5</v>
      </c>
      <c r="N2896" s="2">
        <f>MCFT[[#This Row],[Close]]/MCFT[[#This Row],[Open]]</f>
        <v>0.97352162400706088</v>
      </c>
    </row>
    <row r="2897" spans="1:14" x14ac:dyDescent="0.25">
      <c r="A2897" s="1">
        <v>35664</v>
      </c>
      <c r="B2897" s="3">
        <v>16.90625</v>
      </c>
      <c r="C2897" s="3">
        <v>17.1875</v>
      </c>
      <c r="D2897" s="3">
        <v>16.765625</v>
      </c>
      <c r="E2897" s="3">
        <v>17.15625</v>
      </c>
      <c r="F2897" s="3">
        <v>12.504212000000001</v>
      </c>
      <c r="G2897">
        <v>72161600</v>
      </c>
      <c r="H2897" s="3" t="str">
        <f>TEXT(MCFT[[#This Row],[Date]],"dddd")</f>
        <v>Friday</v>
      </c>
      <c r="I2897" s="3">
        <f>MCFT[[#This Row],[Open]]-MCFT[[#This Row],[Close]]</f>
        <v>-0.25</v>
      </c>
      <c r="J2897" s="3">
        <f>INDEX(AAPL!$J:$J,MATCH(A:A,AAPL!$A:$A,0),1)</f>
        <v>-6.6960000000000353E-3</v>
      </c>
      <c r="K2897" s="3" t="str">
        <f>IF(MCFT[[#This Row],[Day Change]]&gt;0,"UP","DOWN")</f>
        <v>DOWN</v>
      </c>
      <c r="L2897" s="9">
        <f>_xlfn.RANK.EQ(MCFT[[#This Row],[Date]],A:A,1)</f>
        <v>2896</v>
      </c>
      <c r="M2897" s="10">
        <f>_xlfn.RANK.AVG(MCFT[[#This Row],[Same change on date for AAPL]],AAPL,1)</f>
        <v>3685.5</v>
      </c>
      <c r="N2897" s="2">
        <f>MCFT[[#This Row],[Close]]/MCFT[[#This Row],[Open]]</f>
        <v>1.0147874306839186</v>
      </c>
    </row>
    <row r="2898" spans="1:14" x14ac:dyDescent="0.25">
      <c r="A2898" s="1">
        <v>35667</v>
      </c>
      <c r="B2898" s="3">
        <v>17.234375</v>
      </c>
      <c r="C2898" s="3">
        <v>17.375</v>
      </c>
      <c r="D2898" s="3">
        <v>16.953125</v>
      </c>
      <c r="E2898" s="3">
        <v>17.0625</v>
      </c>
      <c r="F2898" s="3">
        <v>12.435888</v>
      </c>
      <c r="G2898">
        <v>38856800</v>
      </c>
      <c r="H2898" s="3" t="str">
        <f>TEXT(MCFT[[#This Row],[Date]],"dddd")</f>
        <v>Monday</v>
      </c>
      <c r="I2898" s="3">
        <f>MCFT[[#This Row],[Open]]-MCFT[[#This Row],[Close]]</f>
        <v>0.171875</v>
      </c>
      <c r="J2898" s="3">
        <f>INDEX(AAPL!$J:$J,MATCH(A:A,AAPL!$A:$A,0),1)</f>
        <v>2.0089000000000024E-2</v>
      </c>
      <c r="K2898" s="3" t="str">
        <f>IF(MCFT[[#This Row],[Day Change]]&gt;0,"UP","DOWN")</f>
        <v>UP</v>
      </c>
      <c r="L2898" s="9">
        <f>_xlfn.RANK.EQ(MCFT[[#This Row],[Date]],A:A,1)</f>
        <v>2897</v>
      </c>
      <c r="M2898" s="10">
        <f>_xlfn.RANK.AVG(MCFT[[#This Row],[Same change on date for AAPL]],AAPL,1)</f>
        <v>5400.5</v>
      </c>
      <c r="N2898" s="2">
        <f>MCFT[[#This Row],[Close]]/MCFT[[#This Row],[Open]]</f>
        <v>0.99002719854941068</v>
      </c>
    </row>
    <row r="2899" spans="1:14" x14ac:dyDescent="0.25">
      <c r="A2899" s="1">
        <v>35668</v>
      </c>
      <c r="B2899" s="3">
        <v>17</v>
      </c>
      <c r="C2899" s="3">
        <v>17.109375</v>
      </c>
      <c r="D2899" s="3">
        <v>16.84375</v>
      </c>
      <c r="E2899" s="3">
        <v>16.875</v>
      </c>
      <c r="F2899" s="3">
        <v>12.299232999999999</v>
      </c>
      <c r="G2899">
        <v>34327200</v>
      </c>
      <c r="H2899" s="3" t="str">
        <f>TEXT(MCFT[[#This Row],[Date]],"dddd")</f>
        <v>Tuesday</v>
      </c>
      <c r="I2899" s="3">
        <f>MCFT[[#This Row],[Open]]-MCFT[[#This Row],[Close]]</f>
        <v>0.125</v>
      </c>
      <c r="J2899" s="3">
        <f>INDEX(AAPL!$J:$J,MATCH(A:A,AAPL!$A:$A,0),1)</f>
        <v>1.3392999999999988E-2</v>
      </c>
      <c r="K2899" s="3" t="str">
        <f>IF(MCFT[[#This Row],[Day Change]]&gt;0,"UP","DOWN")</f>
        <v>UP</v>
      </c>
      <c r="L2899" s="9">
        <f>_xlfn.RANK.EQ(MCFT[[#This Row],[Date]],A:A,1)</f>
        <v>2898</v>
      </c>
      <c r="M2899" s="10">
        <f>_xlfn.RANK.AVG(MCFT[[#This Row],[Same change on date for AAPL]],AAPL,1)</f>
        <v>5018.5</v>
      </c>
      <c r="N2899" s="2">
        <f>MCFT[[#This Row],[Close]]/MCFT[[#This Row],[Open]]</f>
        <v>0.99264705882352944</v>
      </c>
    </row>
    <row r="2900" spans="1:14" x14ac:dyDescent="0.25">
      <c r="A2900" s="1">
        <v>35669</v>
      </c>
      <c r="B2900" s="3">
        <v>16.90625</v>
      </c>
      <c r="C2900" s="3">
        <v>16.914062999999999</v>
      </c>
      <c r="D2900" s="3">
        <v>16.625</v>
      </c>
      <c r="E2900" s="3">
        <v>16.820312999999999</v>
      </c>
      <c r="F2900" s="3">
        <v>12.259370000000001</v>
      </c>
      <c r="G2900">
        <v>49371200</v>
      </c>
      <c r="H2900" s="3" t="str">
        <f>TEXT(MCFT[[#This Row],[Date]],"dddd")</f>
        <v>Wednesday</v>
      </c>
      <c r="I2900" s="3">
        <f>MCFT[[#This Row],[Open]]-MCFT[[#This Row],[Close]]</f>
        <v>8.5937000000001262E-2</v>
      </c>
      <c r="J2900" s="3">
        <f>INDEX(AAPL!$J:$J,MATCH(A:A,AAPL!$A:$A,0),1)</f>
        <v>-1.1160999999999976E-2</v>
      </c>
      <c r="K2900" s="3" t="str">
        <f>IF(MCFT[[#This Row],[Day Change]]&gt;0,"UP","DOWN")</f>
        <v>UP</v>
      </c>
      <c r="L2900" s="9">
        <f>_xlfn.RANK.EQ(MCFT[[#This Row],[Date]],A:A,1)</f>
        <v>2899</v>
      </c>
      <c r="M2900" s="10">
        <f>_xlfn.RANK.AVG(MCFT[[#This Row],[Same change on date for AAPL]],AAPL,1)</f>
        <v>3320.5</v>
      </c>
      <c r="N2900" s="2">
        <f>MCFT[[#This Row],[Close]]/MCFT[[#This Row],[Open]]</f>
        <v>0.99491685027726429</v>
      </c>
    </row>
    <row r="2901" spans="1:14" x14ac:dyDescent="0.25">
      <c r="A2901" s="1">
        <v>35670</v>
      </c>
      <c r="B2901" s="3">
        <v>16.6875</v>
      </c>
      <c r="C2901" s="3">
        <v>16.71875</v>
      </c>
      <c r="D2901" s="3">
        <v>16.5</v>
      </c>
      <c r="E2901" s="3">
        <v>16.507812999999999</v>
      </c>
      <c r="F2901" s="3">
        <v>12.031605000000001</v>
      </c>
      <c r="G2901">
        <v>43641600</v>
      </c>
      <c r="H2901" s="3" t="str">
        <f>TEXT(MCFT[[#This Row],[Date]],"dddd")</f>
        <v>Thursday</v>
      </c>
      <c r="I2901" s="3">
        <f>MCFT[[#This Row],[Open]]-MCFT[[#This Row],[Close]]</f>
        <v>0.17968700000000126</v>
      </c>
      <c r="J2901" s="3">
        <f>INDEX(AAPL!$J:$J,MATCH(A:A,AAPL!$A:$A,0),1)</f>
        <v>4.4649999999999412E-3</v>
      </c>
      <c r="K2901" s="3" t="str">
        <f>IF(MCFT[[#This Row],[Day Change]]&gt;0,"UP","DOWN")</f>
        <v>UP</v>
      </c>
      <c r="L2901" s="9">
        <f>_xlfn.RANK.EQ(MCFT[[#This Row],[Date]],A:A,1)</f>
        <v>2900</v>
      </c>
      <c r="M2901" s="10">
        <f>_xlfn.RANK.AVG(MCFT[[#This Row],[Same change on date for AAPL]],AAPL,1)</f>
        <v>4478.5</v>
      </c>
      <c r="N2901" s="2">
        <f>MCFT[[#This Row],[Close]]/MCFT[[#This Row],[Open]]</f>
        <v>0.98923223970037444</v>
      </c>
    </row>
    <row r="2902" spans="1:14" x14ac:dyDescent="0.25">
      <c r="A2902" s="1">
        <v>35671</v>
      </c>
      <c r="B2902" s="3">
        <v>16.507812999999999</v>
      </c>
      <c r="C2902" s="3">
        <v>16.734375</v>
      </c>
      <c r="D2902" s="3">
        <v>16.46875</v>
      </c>
      <c r="E2902" s="3">
        <v>16.523437999999999</v>
      </c>
      <c r="F2902" s="3">
        <v>12.042994</v>
      </c>
      <c r="G2902">
        <v>37857600</v>
      </c>
      <c r="H2902" s="3" t="str">
        <f>TEXT(MCFT[[#This Row],[Date]],"dddd")</f>
        <v>Friday</v>
      </c>
      <c r="I2902" s="3">
        <f>MCFT[[#This Row],[Open]]-MCFT[[#This Row],[Close]]</f>
        <v>-1.5625E-2</v>
      </c>
      <c r="J2902" s="3">
        <f>INDEX(AAPL!$J:$J,MATCH(A:A,AAPL!$A:$A,0),1)</f>
        <v>2.2320000000000118E-3</v>
      </c>
      <c r="K2902" s="3" t="str">
        <f>IF(MCFT[[#This Row],[Day Change]]&gt;0,"UP","DOWN")</f>
        <v>DOWN</v>
      </c>
      <c r="L2902" s="9">
        <f>_xlfn.RANK.EQ(MCFT[[#This Row],[Date]],A:A,1)</f>
        <v>2901</v>
      </c>
      <c r="M2902" s="10">
        <f>_xlfn.RANK.AVG(MCFT[[#This Row],[Same change on date for AAPL]],AAPL,1)</f>
        <v>4311</v>
      </c>
      <c r="N2902" s="2">
        <f>MCFT[[#This Row],[Close]]/MCFT[[#This Row],[Open]]</f>
        <v>1.000946521504696</v>
      </c>
    </row>
    <row r="2903" spans="1:14" x14ac:dyDescent="0.25">
      <c r="A2903" s="1">
        <v>35675</v>
      </c>
      <c r="B2903" s="3">
        <v>16.640625</v>
      </c>
      <c r="C2903" s="3">
        <v>17.1875</v>
      </c>
      <c r="D2903" s="3">
        <v>16.625</v>
      </c>
      <c r="E2903" s="3">
        <v>17.148437999999999</v>
      </c>
      <c r="F2903" s="3">
        <v>12.498521</v>
      </c>
      <c r="G2903">
        <v>50112800</v>
      </c>
      <c r="H2903" s="3" t="str">
        <f>TEXT(MCFT[[#This Row],[Date]],"dddd")</f>
        <v>Tuesday</v>
      </c>
      <c r="I2903" s="3">
        <f>MCFT[[#This Row],[Open]]-MCFT[[#This Row],[Close]]</f>
        <v>-0.50781299999999874</v>
      </c>
      <c r="J2903" s="3">
        <f>INDEX(AAPL!$J:$J,MATCH(A:A,AAPL!$A:$A,0),1)</f>
        <v>-1.3392999999999988E-2</v>
      </c>
      <c r="K2903" s="3" t="str">
        <f>IF(MCFT[[#This Row],[Day Change]]&gt;0,"UP","DOWN")</f>
        <v>DOWN</v>
      </c>
      <c r="L2903" s="9">
        <f>_xlfn.RANK.EQ(MCFT[[#This Row],[Date]],A:A,1)</f>
        <v>2902</v>
      </c>
      <c r="M2903" s="10">
        <f>_xlfn.RANK.AVG(MCFT[[#This Row],[Same change on date for AAPL]],AAPL,1)</f>
        <v>3219.5</v>
      </c>
      <c r="N2903" s="2">
        <f>MCFT[[#This Row],[Close]]/MCFT[[#This Row],[Open]]</f>
        <v>1.030516461971831</v>
      </c>
    </row>
    <row r="2904" spans="1:14" x14ac:dyDescent="0.25">
      <c r="A2904" s="1">
        <v>35676</v>
      </c>
      <c r="B2904" s="3">
        <v>17.203125</v>
      </c>
      <c r="C2904" s="3">
        <v>17.359375</v>
      </c>
      <c r="D2904" s="3">
        <v>17.023437999999999</v>
      </c>
      <c r="E2904" s="3">
        <v>17.070312999999999</v>
      </c>
      <c r="F2904" s="3">
        <v>12.441585</v>
      </c>
      <c r="G2904">
        <v>42872800</v>
      </c>
      <c r="H2904" s="3" t="str">
        <f>TEXT(MCFT[[#This Row],[Date]],"dddd")</f>
        <v>Wednesday</v>
      </c>
      <c r="I2904" s="3">
        <f>MCFT[[#This Row],[Open]]-MCFT[[#This Row],[Close]]</f>
        <v>0.13281200000000126</v>
      </c>
      <c r="J2904" s="3">
        <f>INDEX(AAPL!$J:$J,MATCH(A:A,AAPL!$A:$A,0),1)</f>
        <v>-4.4640000000000235E-3</v>
      </c>
      <c r="K2904" s="3" t="str">
        <f>IF(MCFT[[#This Row],[Day Change]]&gt;0,"UP","DOWN")</f>
        <v>UP</v>
      </c>
      <c r="L2904" s="9">
        <f>_xlfn.RANK.EQ(MCFT[[#This Row],[Date]],A:A,1)</f>
        <v>2903</v>
      </c>
      <c r="M2904" s="10">
        <f>_xlfn.RANK.AVG(MCFT[[#This Row],[Same change on date for AAPL]],AAPL,1)</f>
        <v>3822</v>
      </c>
      <c r="N2904" s="2">
        <f>MCFT[[#This Row],[Close]]/MCFT[[#This Row],[Open]]</f>
        <v>0.99227977475022699</v>
      </c>
    </row>
    <row r="2905" spans="1:14" x14ac:dyDescent="0.25">
      <c r="A2905" s="1">
        <v>35677</v>
      </c>
      <c r="B2905" s="3">
        <v>17</v>
      </c>
      <c r="C2905" s="3">
        <v>17.3125</v>
      </c>
      <c r="D2905" s="3">
        <v>16.96875</v>
      </c>
      <c r="E2905" s="3">
        <v>17.273437999999999</v>
      </c>
      <c r="F2905" s="3">
        <v>12.589629</v>
      </c>
      <c r="G2905">
        <v>44476000</v>
      </c>
      <c r="H2905" s="3" t="str">
        <f>TEXT(MCFT[[#This Row],[Date]],"dddd")</f>
        <v>Thursday</v>
      </c>
      <c r="I2905" s="3">
        <f>MCFT[[#This Row],[Open]]-MCFT[[#This Row],[Close]]</f>
        <v>-0.27343799999999874</v>
      </c>
      <c r="J2905" s="3">
        <f>INDEX(AAPL!$J:$J,MATCH(A:A,AAPL!$A:$A,0),1)</f>
        <v>2.2329999999999295E-3</v>
      </c>
      <c r="K2905" s="3" t="str">
        <f>IF(MCFT[[#This Row],[Day Change]]&gt;0,"UP","DOWN")</f>
        <v>DOWN</v>
      </c>
      <c r="L2905" s="9">
        <f>_xlfn.RANK.EQ(MCFT[[#This Row],[Date]],A:A,1)</f>
        <v>2904</v>
      </c>
      <c r="M2905" s="10">
        <f>_xlfn.RANK.AVG(MCFT[[#This Row],[Same change on date for AAPL]],AAPL,1)</f>
        <v>4330</v>
      </c>
      <c r="N2905" s="2">
        <f>MCFT[[#This Row],[Close]]/MCFT[[#This Row],[Open]]</f>
        <v>1.016084588235294</v>
      </c>
    </row>
    <row r="2906" spans="1:14" x14ac:dyDescent="0.25">
      <c r="A2906" s="1">
        <v>35678</v>
      </c>
      <c r="B2906" s="3">
        <v>17.382812999999999</v>
      </c>
      <c r="C2906" s="3">
        <v>17.460937999999999</v>
      </c>
      <c r="D2906" s="3">
        <v>17.03125</v>
      </c>
      <c r="E2906" s="3">
        <v>17.164062999999999</v>
      </c>
      <c r="F2906" s="3">
        <v>12.509911000000001</v>
      </c>
      <c r="G2906">
        <v>48398400</v>
      </c>
      <c r="H2906" s="3" t="str">
        <f>TEXT(MCFT[[#This Row],[Date]],"dddd")</f>
        <v>Friday</v>
      </c>
      <c r="I2906" s="3">
        <f>MCFT[[#This Row],[Open]]-MCFT[[#This Row],[Close]]</f>
        <v>0.21875</v>
      </c>
      <c r="J2906" s="3">
        <f>INDEX(AAPL!$J:$J,MATCH(A:A,AAPL!$A:$A,0),1)</f>
        <v>1.5625E-2</v>
      </c>
      <c r="K2906" s="3" t="str">
        <f>IF(MCFT[[#This Row],[Day Change]]&gt;0,"UP","DOWN")</f>
        <v>UP</v>
      </c>
      <c r="L2906" s="9">
        <f>_xlfn.RANK.EQ(MCFT[[#This Row],[Date]],A:A,1)</f>
        <v>2905</v>
      </c>
      <c r="M2906" s="10">
        <f>_xlfn.RANK.AVG(MCFT[[#This Row],[Same change on date for AAPL]],AAPL,1)</f>
        <v>5121</v>
      </c>
      <c r="N2906" s="2">
        <f>MCFT[[#This Row],[Close]]/MCFT[[#This Row],[Open]]</f>
        <v>0.98741573069905308</v>
      </c>
    </row>
    <row r="2907" spans="1:14" x14ac:dyDescent="0.25">
      <c r="A2907" s="1">
        <v>35681</v>
      </c>
      <c r="B2907" s="3">
        <v>17.21875</v>
      </c>
      <c r="C2907" s="3">
        <v>17.476562999999999</v>
      </c>
      <c r="D2907" s="3">
        <v>17.21875</v>
      </c>
      <c r="E2907" s="3">
        <v>17.414062999999999</v>
      </c>
      <c r="F2907" s="3">
        <v>12.692121</v>
      </c>
      <c r="G2907">
        <v>42416000</v>
      </c>
      <c r="H2907" s="3" t="str">
        <f>TEXT(MCFT[[#This Row],[Date]],"dddd")</f>
        <v>Monday</v>
      </c>
      <c r="I2907" s="3">
        <f>MCFT[[#This Row],[Open]]-MCFT[[#This Row],[Close]]</f>
        <v>-0.19531299999999874</v>
      </c>
      <c r="J2907" s="3">
        <f>INDEX(AAPL!$J:$J,MATCH(A:A,AAPL!$A:$A,0),1)</f>
        <v>2.6785999999999976E-2</v>
      </c>
      <c r="K2907" s="3" t="str">
        <f>IF(MCFT[[#This Row],[Day Change]]&gt;0,"UP","DOWN")</f>
        <v>DOWN</v>
      </c>
      <c r="L2907" s="9">
        <f>_xlfn.RANK.EQ(MCFT[[#This Row],[Date]],A:A,1)</f>
        <v>2906</v>
      </c>
      <c r="M2907" s="10">
        <f>_xlfn.RANK.AVG(MCFT[[#This Row],[Same change on date for AAPL]],AAPL,1)</f>
        <v>5686</v>
      </c>
      <c r="N2907" s="2">
        <f>MCFT[[#This Row],[Close]]/MCFT[[#This Row],[Open]]</f>
        <v>1.0113430417422866</v>
      </c>
    </row>
    <row r="2908" spans="1:14" x14ac:dyDescent="0.25">
      <c r="A2908" s="1">
        <v>35682</v>
      </c>
      <c r="B2908" s="3">
        <v>17.40625</v>
      </c>
      <c r="C2908" s="3">
        <v>17.53125</v>
      </c>
      <c r="D2908" s="3">
        <v>17.296875</v>
      </c>
      <c r="E2908" s="3">
        <v>17.4375</v>
      </c>
      <c r="F2908" s="3">
        <v>12.709208</v>
      </c>
      <c r="G2908">
        <v>39465600</v>
      </c>
      <c r="H2908" s="3" t="str">
        <f>TEXT(MCFT[[#This Row],[Date]],"dddd")</f>
        <v>Tuesday</v>
      </c>
      <c r="I2908" s="3">
        <f>MCFT[[#This Row],[Open]]-MCFT[[#This Row],[Close]]</f>
        <v>-3.125E-2</v>
      </c>
      <c r="J2908" s="3">
        <f>INDEX(AAPL!$J:$J,MATCH(A:A,AAPL!$A:$A,0),1)</f>
        <v>-1.7857000000000012E-2</v>
      </c>
      <c r="K2908" s="3" t="str">
        <f>IF(MCFT[[#This Row],[Day Change]]&gt;0,"UP","DOWN")</f>
        <v>DOWN</v>
      </c>
      <c r="L2908" s="9">
        <f>_xlfn.RANK.EQ(MCFT[[#This Row],[Date]],A:A,1)</f>
        <v>2907</v>
      </c>
      <c r="M2908" s="10">
        <f>_xlfn.RANK.AVG(MCFT[[#This Row],[Same change on date for AAPL]],AAPL,1)</f>
        <v>2994</v>
      </c>
      <c r="N2908" s="2">
        <f>MCFT[[#This Row],[Close]]/MCFT[[#This Row],[Open]]</f>
        <v>1.0017953321364452</v>
      </c>
    </row>
    <row r="2909" spans="1:14" x14ac:dyDescent="0.25">
      <c r="A2909" s="1">
        <v>35683</v>
      </c>
      <c r="B2909" s="3">
        <v>17.359375</v>
      </c>
      <c r="C2909" s="3">
        <v>17.390625</v>
      </c>
      <c r="D2909" s="3">
        <v>16.882812999999999</v>
      </c>
      <c r="E2909" s="3">
        <v>16.890625</v>
      </c>
      <c r="F2909" s="3">
        <v>12.310616</v>
      </c>
      <c r="G2909">
        <v>53294400</v>
      </c>
      <c r="H2909" s="3" t="str">
        <f>TEXT(MCFT[[#This Row],[Date]],"dddd")</f>
        <v>Wednesday</v>
      </c>
      <c r="I2909" s="3">
        <f>MCFT[[#This Row],[Open]]-MCFT[[#This Row],[Close]]</f>
        <v>0.46875</v>
      </c>
      <c r="J2909" s="3">
        <f>INDEX(AAPL!$J:$J,MATCH(A:A,AAPL!$A:$A,0),1)</f>
        <v>-4.2410000000000059E-2</v>
      </c>
      <c r="K2909" s="3" t="str">
        <f>IF(MCFT[[#This Row],[Day Change]]&gt;0,"UP","DOWN")</f>
        <v>UP</v>
      </c>
      <c r="L2909" s="9">
        <f>_xlfn.RANK.EQ(MCFT[[#This Row],[Date]],A:A,1)</f>
        <v>2908</v>
      </c>
      <c r="M2909" s="10">
        <f>_xlfn.RANK.AVG(MCFT[[#This Row],[Same change on date for AAPL]],AAPL,1)</f>
        <v>2172</v>
      </c>
      <c r="N2909" s="2">
        <f>MCFT[[#This Row],[Close]]/MCFT[[#This Row],[Open]]</f>
        <v>0.97299729972997295</v>
      </c>
    </row>
    <row r="2910" spans="1:14" x14ac:dyDescent="0.25">
      <c r="A2910" s="1">
        <v>35684</v>
      </c>
      <c r="B2910" s="3">
        <v>16.875</v>
      </c>
      <c r="C2910" s="3">
        <v>17.171875</v>
      </c>
      <c r="D2910" s="3">
        <v>16.609375</v>
      </c>
      <c r="E2910" s="3">
        <v>17.101562999999999</v>
      </c>
      <c r="F2910" s="3">
        <v>12.464359</v>
      </c>
      <c r="G2910">
        <v>61779200</v>
      </c>
      <c r="H2910" s="3" t="str">
        <f>TEXT(MCFT[[#This Row],[Date]],"dddd")</f>
        <v>Thursday</v>
      </c>
      <c r="I2910" s="3">
        <f>MCFT[[#This Row],[Open]]-MCFT[[#This Row],[Close]]</f>
        <v>-0.22656299999999874</v>
      </c>
      <c r="J2910" s="3">
        <f>INDEX(AAPL!$J:$J,MATCH(A:A,AAPL!$A:$A,0),1)</f>
        <v>1.7857000000000012E-2</v>
      </c>
      <c r="K2910" s="3" t="str">
        <f>IF(MCFT[[#This Row],[Day Change]]&gt;0,"UP","DOWN")</f>
        <v>DOWN</v>
      </c>
      <c r="L2910" s="9">
        <f>_xlfn.RANK.EQ(MCFT[[#This Row],[Date]],A:A,1)</f>
        <v>2909</v>
      </c>
      <c r="M2910" s="10">
        <f>_xlfn.RANK.AVG(MCFT[[#This Row],[Same change on date for AAPL]],AAPL,1)</f>
        <v>5249.5</v>
      </c>
      <c r="N2910" s="2">
        <f>MCFT[[#This Row],[Close]]/MCFT[[#This Row],[Open]]</f>
        <v>1.0134259555555556</v>
      </c>
    </row>
    <row r="2911" spans="1:14" x14ac:dyDescent="0.25">
      <c r="A2911" s="1">
        <v>35685</v>
      </c>
      <c r="B2911" s="3">
        <v>17.109375</v>
      </c>
      <c r="C2911" s="3">
        <v>17.296875</v>
      </c>
      <c r="D2911" s="3">
        <v>16.953125</v>
      </c>
      <c r="E2911" s="3">
        <v>17.242187999999999</v>
      </c>
      <c r="F2911" s="3">
        <v>12.566855</v>
      </c>
      <c r="G2911">
        <v>48576000</v>
      </c>
      <c r="H2911" s="3" t="str">
        <f>TEXT(MCFT[[#This Row],[Date]],"dddd")</f>
        <v>Friday</v>
      </c>
      <c r="I2911" s="3">
        <f>MCFT[[#This Row],[Open]]-MCFT[[#This Row],[Close]]</f>
        <v>-0.13281299999999874</v>
      </c>
      <c r="J2911" s="3">
        <f>INDEX(AAPL!$J:$J,MATCH(A:A,AAPL!$A:$A,0),1)</f>
        <v>4.4649999999999412E-3</v>
      </c>
      <c r="K2911" s="3" t="str">
        <f>IF(MCFT[[#This Row],[Day Change]]&gt;0,"UP","DOWN")</f>
        <v>DOWN</v>
      </c>
      <c r="L2911" s="9">
        <f>_xlfn.RANK.EQ(MCFT[[#This Row],[Date]],A:A,1)</f>
        <v>2910</v>
      </c>
      <c r="M2911" s="10">
        <f>_xlfn.RANK.AVG(MCFT[[#This Row],[Same change on date for AAPL]],AAPL,1)</f>
        <v>4478.5</v>
      </c>
      <c r="N2911" s="2">
        <f>MCFT[[#This Row],[Close]]/MCFT[[#This Row],[Open]]</f>
        <v>1.0077625863013697</v>
      </c>
    </row>
    <row r="2912" spans="1:14" x14ac:dyDescent="0.25">
      <c r="A2912" s="1">
        <v>35688</v>
      </c>
      <c r="B2912" s="3">
        <v>16.953125</v>
      </c>
      <c r="C2912" s="3">
        <v>17.15625</v>
      </c>
      <c r="D2912" s="3">
        <v>16.328125</v>
      </c>
      <c r="E2912" s="3">
        <v>16.335937999999999</v>
      </c>
      <c r="F2912" s="3">
        <v>11.90634</v>
      </c>
      <c r="G2912">
        <v>129003200</v>
      </c>
      <c r="H2912" s="3" t="str">
        <f>TEXT(MCFT[[#This Row],[Date]],"dddd")</f>
        <v>Monday</v>
      </c>
      <c r="I2912" s="3">
        <f>MCFT[[#This Row],[Open]]-MCFT[[#This Row],[Close]]</f>
        <v>0.61718700000000126</v>
      </c>
      <c r="J2912" s="3">
        <f>INDEX(AAPL!$J:$J,MATCH(A:A,AAPL!$A:$A,0),1)</f>
        <v>1.3392999999999988E-2</v>
      </c>
      <c r="K2912" s="3" t="str">
        <f>IF(MCFT[[#This Row],[Day Change]]&gt;0,"UP","DOWN")</f>
        <v>UP</v>
      </c>
      <c r="L2912" s="9">
        <f>_xlfn.RANK.EQ(MCFT[[#This Row],[Date]],A:A,1)</f>
        <v>2911</v>
      </c>
      <c r="M2912" s="10">
        <f>_xlfn.RANK.AVG(MCFT[[#This Row],[Same change on date for AAPL]],AAPL,1)</f>
        <v>5018.5</v>
      </c>
      <c r="N2912" s="2">
        <f>MCFT[[#This Row],[Close]]/MCFT[[#This Row],[Open]]</f>
        <v>0.96359449953917042</v>
      </c>
    </row>
    <row r="2913" spans="1:14" x14ac:dyDescent="0.25">
      <c r="A2913" s="1">
        <v>35689</v>
      </c>
      <c r="B2913" s="3">
        <v>16.46875</v>
      </c>
      <c r="C2913" s="3">
        <v>17.125</v>
      </c>
      <c r="D2913" s="3">
        <v>16.375</v>
      </c>
      <c r="E2913" s="3">
        <v>17.046875</v>
      </c>
      <c r="F2913" s="3">
        <v>12.424497000000001</v>
      </c>
      <c r="G2913">
        <v>102538400</v>
      </c>
      <c r="H2913" s="3" t="str">
        <f>TEXT(MCFT[[#This Row],[Date]],"dddd")</f>
        <v>Tuesday</v>
      </c>
      <c r="I2913" s="3">
        <f>MCFT[[#This Row],[Open]]-MCFT[[#This Row],[Close]]</f>
        <v>-0.578125</v>
      </c>
      <c r="J2913" s="3">
        <f>INDEX(AAPL!$J:$J,MATCH(A:A,AAPL!$A:$A,0),1)</f>
        <v>4.4640000000000235E-3</v>
      </c>
      <c r="K2913" s="3" t="str">
        <f>IF(MCFT[[#This Row],[Day Change]]&gt;0,"UP","DOWN")</f>
        <v>DOWN</v>
      </c>
      <c r="L2913" s="9">
        <f>_xlfn.RANK.EQ(MCFT[[#This Row],[Date]],A:A,1)</f>
        <v>2912</v>
      </c>
      <c r="M2913" s="10">
        <f>_xlfn.RANK.AVG(MCFT[[#This Row],[Same change on date for AAPL]],AAPL,1)</f>
        <v>4414</v>
      </c>
      <c r="N2913" s="2">
        <f>MCFT[[#This Row],[Close]]/MCFT[[#This Row],[Open]]</f>
        <v>1.0351043643263758</v>
      </c>
    </row>
    <row r="2914" spans="1:14" x14ac:dyDescent="0.25">
      <c r="A2914" s="1">
        <v>35690</v>
      </c>
      <c r="B2914" s="3">
        <v>17.078125</v>
      </c>
      <c r="C2914" s="3">
        <v>17.09375</v>
      </c>
      <c r="D2914" s="3">
        <v>16.578125</v>
      </c>
      <c r="E2914" s="3">
        <v>16.648437999999999</v>
      </c>
      <c r="F2914" s="3">
        <v>12.134100999999999</v>
      </c>
      <c r="G2914">
        <v>61609600</v>
      </c>
      <c r="H2914" s="3" t="str">
        <f>TEXT(MCFT[[#This Row],[Date]],"dddd")</f>
        <v>Wednesday</v>
      </c>
      <c r="I2914" s="3">
        <f>MCFT[[#This Row],[Open]]-MCFT[[#This Row],[Close]]</f>
        <v>0.42968700000000126</v>
      </c>
      <c r="J2914" s="3">
        <f>INDEX(AAPL!$J:$J,MATCH(A:A,AAPL!$A:$A,0),1)</f>
        <v>6.6960000000000353E-3</v>
      </c>
      <c r="K2914" s="3" t="str">
        <f>IF(MCFT[[#This Row],[Day Change]]&gt;0,"UP","DOWN")</f>
        <v>UP</v>
      </c>
      <c r="L2914" s="9">
        <f>_xlfn.RANK.EQ(MCFT[[#This Row],[Date]],A:A,1)</f>
        <v>2913</v>
      </c>
      <c r="M2914" s="10">
        <f>_xlfn.RANK.AVG(MCFT[[#This Row],[Same change on date for AAPL]],AAPL,1)</f>
        <v>4553.5</v>
      </c>
      <c r="N2914" s="2">
        <f>MCFT[[#This Row],[Close]]/MCFT[[#This Row],[Open]]</f>
        <v>0.97483991948764859</v>
      </c>
    </row>
    <row r="2915" spans="1:14" x14ac:dyDescent="0.25">
      <c r="A2915" s="1">
        <v>35691</v>
      </c>
      <c r="B2915" s="3">
        <v>16.78125</v>
      </c>
      <c r="C2915" s="3">
        <v>16.890625</v>
      </c>
      <c r="D2915" s="3">
        <v>16.429687999999999</v>
      </c>
      <c r="E2915" s="3">
        <v>16.53125</v>
      </c>
      <c r="F2915" s="3">
        <v>12.048689</v>
      </c>
      <c r="G2915">
        <v>61077600</v>
      </c>
      <c r="H2915" s="3" t="str">
        <f>TEXT(MCFT[[#This Row],[Date]],"dddd")</f>
        <v>Thursday</v>
      </c>
      <c r="I2915" s="3">
        <f>MCFT[[#This Row],[Open]]-MCFT[[#This Row],[Close]]</f>
        <v>0.25</v>
      </c>
      <c r="J2915" s="3">
        <f>INDEX(AAPL!$J:$J,MATCH(A:A,AAPL!$A:$A,0),1)</f>
        <v>-2.9017999999999988E-2</v>
      </c>
      <c r="K2915" s="3" t="str">
        <f>IF(MCFT[[#This Row],[Day Change]]&gt;0,"UP","DOWN")</f>
        <v>UP</v>
      </c>
      <c r="L2915" s="9">
        <f>_xlfn.RANK.EQ(MCFT[[#This Row],[Date]],A:A,1)</f>
        <v>2914</v>
      </c>
      <c r="M2915" s="10">
        <f>_xlfn.RANK.AVG(MCFT[[#This Row],[Same change on date for AAPL]],AAPL,1)</f>
        <v>2539</v>
      </c>
      <c r="N2915" s="2">
        <f>MCFT[[#This Row],[Close]]/MCFT[[#This Row],[Open]]</f>
        <v>0.98510242085661082</v>
      </c>
    </row>
    <row r="2916" spans="1:14" x14ac:dyDescent="0.25">
      <c r="A2916" s="1">
        <v>35692</v>
      </c>
      <c r="B2916" s="3">
        <v>16.53125</v>
      </c>
      <c r="C2916" s="3">
        <v>16.90625</v>
      </c>
      <c r="D2916" s="3">
        <v>16.5</v>
      </c>
      <c r="E2916" s="3">
        <v>16.898437999999999</v>
      </c>
      <c r="F2916" s="3">
        <v>12.316312999999999</v>
      </c>
      <c r="G2916">
        <v>77435200</v>
      </c>
      <c r="H2916" s="3" t="str">
        <f>TEXT(MCFT[[#This Row],[Date]],"dddd")</f>
        <v>Friday</v>
      </c>
      <c r="I2916" s="3">
        <f>MCFT[[#This Row],[Open]]-MCFT[[#This Row],[Close]]</f>
        <v>-0.36718799999999874</v>
      </c>
      <c r="J2916" s="3">
        <f>INDEX(AAPL!$J:$J,MATCH(A:A,AAPL!$A:$A,0),1)</f>
        <v>8.9289999999999647E-3</v>
      </c>
      <c r="K2916" s="3" t="str">
        <f>IF(MCFT[[#This Row],[Day Change]]&gt;0,"UP","DOWN")</f>
        <v>DOWN</v>
      </c>
      <c r="L2916" s="9">
        <f>_xlfn.RANK.EQ(MCFT[[#This Row],[Date]],A:A,1)</f>
        <v>2915</v>
      </c>
      <c r="M2916" s="10">
        <f>_xlfn.RANK.AVG(MCFT[[#This Row],[Same change on date for AAPL]],AAPL,1)</f>
        <v>4768</v>
      </c>
      <c r="N2916" s="2">
        <f>MCFT[[#This Row],[Close]]/MCFT[[#This Row],[Open]]</f>
        <v>1.0222117504725896</v>
      </c>
    </row>
    <row r="2917" spans="1:14" x14ac:dyDescent="0.25">
      <c r="A2917" s="1">
        <v>35695</v>
      </c>
      <c r="B2917" s="3">
        <v>16.875</v>
      </c>
      <c r="C2917" s="3">
        <v>16.984375</v>
      </c>
      <c r="D2917" s="3">
        <v>16.648437999999999</v>
      </c>
      <c r="E2917" s="3">
        <v>16.664062999999999</v>
      </c>
      <c r="F2917" s="3">
        <v>12.145495</v>
      </c>
      <c r="G2917">
        <v>43251200</v>
      </c>
      <c r="H2917" s="3" t="str">
        <f>TEXT(MCFT[[#This Row],[Date]],"dddd")</f>
        <v>Monday</v>
      </c>
      <c r="I2917" s="3">
        <f>MCFT[[#This Row],[Open]]-MCFT[[#This Row],[Close]]</f>
        <v>0.21093700000000126</v>
      </c>
      <c r="J2917" s="3">
        <f>INDEX(AAPL!$J:$J,MATCH(A:A,AAPL!$A:$A,0),1)</f>
        <v>-2.4553000000000047E-2</v>
      </c>
      <c r="K2917" s="3" t="str">
        <f>IF(MCFT[[#This Row],[Day Change]]&gt;0,"UP","DOWN")</f>
        <v>UP</v>
      </c>
      <c r="L2917" s="9">
        <f>_xlfn.RANK.EQ(MCFT[[#This Row],[Date]],A:A,1)</f>
        <v>2916</v>
      </c>
      <c r="M2917" s="10">
        <f>_xlfn.RANK.AVG(MCFT[[#This Row],[Same change on date for AAPL]],AAPL,1)</f>
        <v>2707</v>
      </c>
      <c r="N2917" s="2">
        <f>MCFT[[#This Row],[Close]]/MCFT[[#This Row],[Open]]</f>
        <v>0.98750002962962957</v>
      </c>
    </row>
    <row r="2918" spans="1:14" x14ac:dyDescent="0.25">
      <c r="A2918" s="1">
        <v>35696</v>
      </c>
      <c r="B2918" s="3">
        <v>16.695312999999999</v>
      </c>
      <c r="C2918" s="3">
        <v>16.9375</v>
      </c>
      <c r="D2918" s="3">
        <v>16.640625</v>
      </c>
      <c r="E2918" s="3">
        <v>16.9375</v>
      </c>
      <c r="F2918" s="3">
        <v>12.344784000000001</v>
      </c>
      <c r="G2918">
        <v>39946400</v>
      </c>
      <c r="H2918" s="3" t="str">
        <f>TEXT(MCFT[[#This Row],[Date]],"dddd")</f>
        <v>Tuesday</v>
      </c>
      <c r="I2918" s="3">
        <f>MCFT[[#This Row],[Open]]-MCFT[[#This Row],[Close]]</f>
        <v>-0.24218700000000126</v>
      </c>
      <c r="J2918" s="3">
        <f>INDEX(AAPL!$J:$J,MATCH(A:A,AAPL!$A:$A,0),1)</f>
        <v>1.7857000000000012E-2</v>
      </c>
      <c r="K2918" s="3" t="str">
        <f>IF(MCFT[[#This Row],[Day Change]]&gt;0,"UP","DOWN")</f>
        <v>DOWN</v>
      </c>
      <c r="L2918" s="9">
        <f>_xlfn.RANK.EQ(MCFT[[#This Row],[Date]],A:A,1)</f>
        <v>2917</v>
      </c>
      <c r="M2918" s="10">
        <f>_xlfn.RANK.AVG(MCFT[[#This Row],[Same change on date for AAPL]],AAPL,1)</f>
        <v>5249.5</v>
      </c>
      <c r="N2918" s="2">
        <f>MCFT[[#This Row],[Close]]/MCFT[[#This Row],[Open]]</f>
        <v>1.0145062868842292</v>
      </c>
    </row>
    <row r="2919" spans="1:14" x14ac:dyDescent="0.25">
      <c r="A2919" s="1">
        <v>35697</v>
      </c>
      <c r="B2919" s="3">
        <v>16.953125</v>
      </c>
      <c r="C2919" s="3">
        <v>17.007812999999999</v>
      </c>
      <c r="D2919" s="3">
        <v>16.515625</v>
      </c>
      <c r="E2919" s="3">
        <v>16.554687999999999</v>
      </c>
      <c r="F2919" s="3">
        <v>12.065773</v>
      </c>
      <c r="G2919">
        <v>60040000</v>
      </c>
      <c r="H2919" s="3" t="str">
        <f>TEXT(MCFT[[#This Row],[Date]],"dddd")</f>
        <v>Wednesday</v>
      </c>
      <c r="I2919" s="3">
        <f>MCFT[[#This Row],[Open]]-MCFT[[#This Row],[Close]]</f>
        <v>0.39843700000000126</v>
      </c>
      <c r="J2919" s="3">
        <f>INDEX(AAPL!$J:$J,MATCH(A:A,AAPL!$A:$A,0),1)</f>
        <v>6.696999999999953E-3</v>
      </c>
      <c r="K2919" s="3" t="str">
        <f>IF(MCFT[[#This Row],[Day Change]]&gt;0,"UP","DOWN")</f>
        <v>UP</v>
      </c>
      <c r="L2919" s="9">
        <f>_xlfn.RANK.EQ(MCFT[[#This Row],[Date]],A:A,1)</f>
        <v>2918</v>
      </c>
      <c r="M2919" s="10">
        <f>_xlfn.RANK.AVG(MCFT[[#This Row],[Same change on date for AAPL]],AAPL,1)</f>
        <v>4570.5</v>
      </c>
      <c r="N2919" s="2">
        <f>MCFT[[#This Row],[Close]]/MCFT[[#This Row],[Open]]</f>
        <v>0.97649772534562207</v>
      </c>
    </row>
    <row r="2920" spans="1:14" x14ac:dyDescent="0.25">
      <c r="A2920" s="1">
        <v>35698</v>
      </c>
      <c r="B2920" s="3">
        <v>16.609375</v>
      </c>
      <c r="C2920" s="3">
        <v>16.765625</v>
      </c>
      <c r="D2920" s="3">
        <v>16.507812999999999</v>
      </c>
      <c r="E2920" s="3">
        <v>16.59375</v>
      </c>
      <c r="F2920" s="3">
        <v>12.094246</v>
      </c>
      <c r="G2920">
        <v>39272000</v>
      </c>
      <c r="H2920" s="3" t="str">
        <f>TEXT(MCFT[[#This Row],[Date]],"dddd")</f>
        <v>Thursday</v>
      </c>
      <c r="I2920" s="3">
        <f>MCFT[[#This Row],[Open]]-MCFT[[#This Row],[Close]]</f>
        <v>1.5625E-2</v>
      </c>
      <c r="J2920" s="3">
        <f>INDEX(AAPL!$J:$J,MATCH(A:A,AAPL!$A:$A,0),1)</f>
        <v>6.696999999999953E-3</v>
      </c>
      <c r="K2920" s="3" t="str">
        <f>IF(MCFT[[#This Row],[Day Change]]&gt;0,"UP","DOWN")</f>
        <v>UP</v>
      </c>
      <c r="L2920" s="9">
        <f>_xlfn.RANK.EQ(MCFT[[#This Row],[Date]],A:A,1)</f>
        <v>2919</v>
      </c>
      <c r="M2920" s="10">
        <f>_xlfn.RANK.AVG(MCFT[[#This Row],[Same change on date for AAPL]],AAPL,1)</f>
        <v>4570.5</v>
      </c>
      <c r="N2920" s="2">
        <f>MCFT[[#This Row],[Close]]/MCFT[[#This Row],[Open]]</f>
        <v>0.99905926622765762</v>
      </c>
    </row>
    <row r="2921" spans="1:14" x14ac:dyDescent="0.25">
      <c r="A2921" s="1">
        <v>35699</v>
      </c>
      <c r="B2921" s="3">
        <v>16.703125</v>
      </c>
      <c r="C2921" s="3">
        <v>16.71875</v>
      </c>
      <c r="D2921" s="3">
        <v>16.453125</v>
      </c>
      <c r="E2921" s="3">
        <v>16.671875</v>
      </c>
      <c r="F2921" s="3">
        <v>12.151185999999999</v>
      </c>
      <c r="G2921">
        <v>36652000</v>
      </c>
      <c r="H2921" s="3" t="str">
        <f>TEXT(MCFT[[#This Row],[Date]],"dddd")</f>
        <v>Friday</v>
      </c>
      <c r="I2921" s="3">
        <f>MCFT[[#This Row],[Open]]-MCFT[[#This Row],[Close]]</f>
        <v>3.125E-2</v>
      </c>
      <c r="J2921" s="3">
        <f>INDEX(AAPL!$J:$J,MATCH(A:A,AAPL!$A:$A,0),1)</f>
        <v>6.6960000000000353E-3</v>
      </c>
      <c r="K2921" s="3" t="str">
        <f>IF(MCFT[[#This Row],[Day Change]]&gt;0,"UP","DOWN")</f>
        <v>UP</v>
      </c>
      <c r="L2921" s="9">
        <f>_xlfn.RANK.EQ(MCFT[[#This Row],[Date]],A:A,1)</f>
        <v>2920</v>
      </c>
      <c r="M2921" s="10">
        <f>_xlfn.RANK.AVG(MCFT[[#This Row],[Same change on date for AAPL]],AAPL,1)</f>
        <v>4553.5</v>
      </c>
      <c r="N2921" s="2">
        <f>MCFT[[#This Row],[Close]]/MCFT[[#This Row],[Open]]</f>
        <v>0.99812909260991578</v>
      </c>
    </row>
    <row r="2922" spans="1:14" x14ac:dyDescent="0.25">
      <c r="A2922" s="1">
        <v>35702</v>
      </c>
      <c r="B2922" s="3">
        <v>16.6875</v>
      </c>
      <c r="C2922" s="3">
        <v>16.84375</v>
      </c>
      <c r="D2922" s="3">
        <v>16.609375</v>
      </c>
      <c r="E2922" s="3">
        <v>16.8125</v>
      </c>
      <c r="F2922" s="3">
        <v>12.253679999999999</v>
      </c>
      <c r="G2922">
        <v>27505600</v>
      </c>
      <c r="H2922" s="3" t="str">
        <f>TEXT(MCFT[[#This Row],[Date]],"dddd")</f>
        <v>Monday</v>
      </c>
      <c r="I2922" s="3">
        <f>MCFT[[#This Row],[Open]]-MCFT[[#This Row],[Close]]</f>
        <v>-0.125</v>
      </c>
      <c r="J2922" s="3">
        <f>INDEX(AAPL!$J:$J,MATCH(A:A,AAPL!$A:$A,0),1)</f>
        <v>-1.3392000000000071E-2</v>
      </c>
      <c r="K2922" s="3" t="str">
        <f>IF(MCFT[[#This Row],[Day Change]]&gt;0,"UP","DOWN")</f>
        <v>DOWN</v>
      </c>
      <c r="L2922" s="9">
        <f>_xlfn.RANK.EQ(MCFT[[#This Row],[Date]],A:A,1)</f>
        <v>2921</v>
      </c>
      <c r="M2922" s="10">
        <f>_xlfn.RANK.AVG(MCFT[[#This Row],[Same change on date for AAPL]],AAPL,1)</f>
        <v>3272</v>
      </c>
      <c r="N2922" s="2">
        <f>MCFT[[#This Row],[Close]]/MCFT[[#This Row],[Open]]</f>
        <v>1.0074906367041199</v>
      </c>
    </row>
    <row r="2923" spans="1:14" x14ac:dyDescent="0.25">
      <c r="A2923" s="1">
        <v>35703</v>
      </c>
      <c r="B2923" s="3">
        <v>16.804687999999999</v>
      </c>
      <c r="C2923" s="3">
        <v>16.96875</v>
      </c>
      <c r="D2923" s="3">
        <v>16.53125</v>
      </c>
      <c r="E2923" s="3">
        <v>16.539062999999999</v>
      </c>
      <c r="F2923" s="3">
        <v>12.054384000000001</v>
      </c>
      <c r="G2923">
        <v>43892800</v>
      </c>
      <c r="H2923" s="3" t="str">
        <f>TEXT(MCFT[[#This Row],[Date]],"dddd")</f>
        <v>Tuesday</v>
      </c>
      <c r="I2923" s="3">
        <f>MCFT[[#This Row],[Open]]-MCFT[[#This Row],[Close]]</f>
        <v>0.265625</v>
      </c>
      <c r="J2923" s="3">
        <f>INDEX(AAPL!$J:$J,MATCH(A:A,AAPL!$A:$A,0),1)</f>
        <v>1.1160000000000059E-2</v>
      </c>
      <c r="K2923" s="3" t="str">
        <f>IF(MCFT[[#This Row],[Day Change]]&gt;0,"UP","DOWN")</f>
        <v>UP</v>
      </c>
      <c r="L2923" s="9">
        <f>_xlfn.RANK.EQ(MCFT[[#This Row],[Date]],A:A,1)</f>
        <v>2922</v>
      </c>
      <c r="M2923" s="10">
        <f>_xlfn.RANK.AVG(MCFT[[#This Row],[Same change on date for AAPL]],AAPL,1)</f>
        <v>4883.5</v>
      </c>
      <c r="N2923" s="2">
        <f>MCFT[[#This Row],[Close]]/MCFT[[#This Row],[Open]]</f>
        <v>0.98419339888964319</v>
      </c>
    </row>
    <row r="2924" spans="1:14" x14ac:dyDescent="0.25">
      <c r="A2924" s="1">
        <v>35704</v>
      </c>
      <c r="B2924" s="3">
        <v>16.5625</v>
      </c>
      <c r="C2924" s="3">
        <v>16.8125</v>
      </c>
      <c r="D2924" s="3">
        <v>16.421875</v>
      </c>
      <c r="E2924" s="3">
        <v>16.734375</v>
      </c>
      <c r="F2924" s="3">
        <v>12.196735</v>
      </c>
      <c r="G2924">
        <v>61466400</v>
      </c>
      <c r="H2924" s="3" t="str">
        <f>TEXT(MCFT[[#This Row],[Date]],"dddd")</f>
        <v>Wednesday</v>
      </c>
      <c r="I2924" s="3">
        <f>MCFT[[#This Row],[Open]]-MCFT[[#This Row],[Close]]</f>
        <v>-0.171875</v>
      </c>
      <c r="J2924" s="3">
        <f>INDEX(AAPL!$J:$J,MATCH(A:A,AAPL!$A:$A,0),1)</f>
        <v>5.5830000000000046E-3</v>
      </c>
      <c r="K2924" s="3" t="str">
        <f>IF(MCFT[[#This Row],[Day Change]]&gt;0,"UP","DOWN")</f>
        <v>DOWN</v>
      </c>
      <c r="L2924" s="9">
        <f>_xlfn.RANK.EQ(MCFT[[#This Row],[Date]],A:A,1)</f>
        <v>2923</v>
      </c>
      <c r="M2924" s="10">
        <f>_xlfn.RANK.AVG(MCFT[[#This Row],[Same change on date for AAPL]],AAPL,1)</f>
        <v>4509.5</v>
      </c>
      <c r="N2924" s="2">
        <f>MCFT[[#This Row],[Close]]/MCFT[[#This Row],[Open]]</f>
        <v>1.010377358490566</v>
      </c>
    </row>
    <row r="2925" spans="1:14" x14ac:dyDescent="0.25">
      <c r="A2925" s="1">
        <v>35705</v>
      </c>
      <c r="B2925" s="3">
        <v>16.71875</v>
      </c>
      <c r="C2925" s="3">
        <v>16.828125</v>
      </c>
      <c r="D2925" s="3">
        <v>16.59375</v>
      </c>
      <c r="E2925" s="3">
        <v>16.648437999999999</v>
      </c>
      <c r="F2925" s="3">
        <v>12.134100999999999</v>
      </c>
      <c r="G2925">
        <v>28831200</v>
      </c>
      <c r="H2925" s="3" t="str">
        <f>TEXT(MCFT[[#This Row],[Date]],"dddd")</f>
        <v>Thursday</v>
      </c>
      <c r="I2925" s="3">
        <f>MCFT[[#This Row],[Open]]-MCFT[[#This Row],[Close]]</f>
        <v>7.0312000000001262E-2</v>
      </c>
      <c r="J2925" s="3">
        <f>INDEX(AAPL!$J:$J,MATCH(A:A,AAPL!$A:$A,0),1)</f>
        <v>-1.7857000000000012E-2</v>
      </c>
      <c r="K2925" s="3" t="str">
        <f>IF(MCFT[[#This Row],[Day Change]]&gt;0,"UP","DOWN")</f>
        <v>UP</v>
      </c>
      <c r="L2925" s="9">
        <f>_xlfn.RANK.EQ(MCFT[[#This Row],[Date]],A:A,1)</f>
        <v>2924</v>
      </c>
      <c r="M2925" s="10">
        <f>_xlfn.RANK.AVG(MCFT[[#This Row],[Same change on date for AAPL]],AAPL,1)</f>
        <v>2994</v>
      </c>
      <c r="N2925" s="2">
        <f>MCFT[[#This Row],[Close]]/MCFT[[#This Row],[Open]]</f>
        <v>0.99579442242990646</v>
      </c>
    </row>
    <row r="2926" spans="1:14" x14ac:dyDescent="0.25">
      <c r="A2926" s="1">
        <v>35706</v>
      </c>
      <c r="B2926" s="3">
        <v>16.867187999999999</v>
      </c>
      <c r="C2926" s="3">
        <v>17.03125</v>
      </c>
      <c r="D2926" s="3">
        <v>16.671875</v>
      </c>
      <c r="E2926" s="3">
        <v>16.867187999999999</v>
      </c>
      <c r="F2926" s="3">
        <v>12.293537000000001</v>
      </c>
      <c r="G2926">
        <v>60284800</v>
      </c>
      <c r="H2926" s="3" t="str">
        <f>TEXT(MCFT[[#This Row],[Date]],"dddd")</f>
        <v>Friday</v>
      </c>
      <c r="I2926" s="3">
        <f>MCFT[[#This Row],[Open]]-MCFT[[#This Row],[Close]]</f>
        <v>0</v>
      </c>
      <c r="J2926" s="3">
        <f>INDEX(AAPL!$J:$J,MATCH(A:A,AAPL!$A:$A,0),1)</f>
        <v>-4.4649999999999412E-3</v>
      </c>
      <c r="K2926" s="3" t="str">
        <f>IF(MCFT[[#This Row],[Day Change]]&gt;0,"UP","DOWN")</f>
        <v>DOWN</v>
      </c>
      <c r="L2926" s="9">
        <f>_xlfn.RANK.EQ(MCFT[[#This Row],[Date]],A:A,1)</f>
        <v>2925</v>
      </c>
      <c r="M2926" s="10">
        <f>_xlfn.RANK.AVG(MCFT[[#This Row],[Same change on date for AAPL]],AAPL,1)</f>
        <v>3750.5</v>
      </c>
      <c r="N2926" s="2">
        <f>MCFT[[#This Row],[Close]]/MCFT[[#This Row],[Open]]</f>
        <v>1</v>
      </c>
    </row>
    <row r="2927" spans="1:14" x14ac:dyDescent="0.25">
      <c r="A2927" s="1">
        <v>35709</v>
      </c>
      <c r="B2927" s="3">
        <v>16.984375</v>
      </c>
      <c r="C2927" s="3">
        <v>17.03125</v>
      </c>
      <c r="D2927" s="3">
        <v>16.78125</v>
      </c>
      <c r="E2927" s="3">
        <v>16.890625</v>
      </c>
      <c r="F2927" s="3">
        <v>12.310616</v>
      </c>
      <c r="G2927">
        <v>41776800</v>
      </c>
      <c r="H2927" s="3" t="str">
        <f>TEXT(MCFT[[#This Row],[Date]],"dddd")</f>
        <v>Monday</v>
      </c>
      <c r="I2927" s="3">
        <f>MCFT[[#This Row],[Open]]-MCFT[[#This Row],[Close]]</f>
        <v>9.375E-2</v>
      </c>
      <c r="J2927" s="3">
        <f>INDEX(AAPL!$J:$J,MATCH(A:A,AAPL!$A:$A,0),1)</f>
        <v>8.9289999999999647E-3</v>
      </c>
      <c r="K2927" s="3" t="str">
        <f>IF(MCFT[[#This Row],[Day Change]]&gt;0,"UP","DOWN")</f>
        <v>UP</v>
      </c>
      <c r="L2927" s="9">
        <f>_xlfn.RANK.EQ(MCFT[[#This Row],[Date]],A:A,1)</f>
        <v>2926</v>
      </c>
      <c r="M2927" s="10">
        <f>_xlfn.RANK.AVG(MCFT[[#This Row],[Same change on date for AAPL]],AAPL,1)</f>
        <v>4768</v>
      </c>
      <c r="N2927" s="2">
        <f>MCFT[[#This Row],[Close]]/MCFT[[#This Row],[Open]]</f>
        <v>0.99448022079116838</v>
      </c>
    </row>
    <row r="2928" spans="1:14" x14ac:dyDescent="0.25">
      <c r="A2928" s="1">
        <v>35710</v>
      </c>
      <c r="B2928" s="3">
        <v>16.875</v>
      </c>
      <c r="C2928" s="3">
        <v>17.210937999999999</v>
      </c>
      <c r="D2928" s="3">
        <v>16.828125</v>
      </c>
      <c r="E2928" s="3">
        <v>17.070312999999999</v>
      </c>
      <c r="F2928" s="3">
        <v>12.441585</v>
      </c>
      <c r="G2928">
        <v>54548800</v>
      </c>
      <c r="H2928" s="3" t="str">
        <f>TEXT(MCFT[[#This Row],[Date]],"dddd")</f>
        <v>Tuesday</v>
      </c>
      <c r="I2928" s="3">
        <f>MCFT[[#This Row],[Open]]-MCFT[[#This Row],[Close]]</f>
        <v>-0.19531299999999874</v>
      </c>
      <c r="J2928" s="3">
        <f>INDEX(AAPL!$J:$J,MATCH(A:A,AAPL!$A:$A,0),1)</f>
        <v>2.2320000000000118E-3</v>
      </c>
      <c r="K2928" s="3" t="str">
        <f>IF(MCFT[[#This Row],[Day Change]]&gt;0,"UP","DOWN")</f>
        <v>DOWN</v>
      </c>
      <c r="L2928" s="9">
        <f>_xlfn.RANK.EQ(MCFT[[#This Row],[Date]],A:A,1)</f>
        <v>2927</v>
      </c>
      <c r="M2928" s="10">
        <f>_xlfn.RANK.AVG(MCFT[[#This Row],[Same change on date for AAPL]],AAPL,1)</f>
        <v>4311</v>
      </c>
      <c r="N2928" s="2">
        <f>MCFT[[#This Row],[Close]]/MCFT[[#This Row],[Open]]</f>
        <v>1.0115741037037036</v>
      </c>
    </row>
    <row r="2929" spans="1:14" x14ac:dyDescent="0.25">
      <c r="A2929" s="1">
        <v>35711</v>
      </c>
      <c r="B2929" s="3">
        <v>17.078125</v>
      </c>
      <c r="C2929" s="3">
        <v>17.382812999999999</v>
      </c>
      <c r="D2929" s="3">
        <v>17.03125</v>
      </c>
      <c r="E2929" s="3">
        <v>17.375</v>
      </c>
      <c r="F2929" s="3">
        <v>12.663651</v>
      </c>
      <c r="G2929">
        <v>71196800</v>
      </c>
      <c r="H2929" s="3" t="str">
        <f>TEXT(MCFT[[#This Row],[Date]],"dddd")</f>
        <v>Wednesday</v>
      </c>
      <c r="I2929" s="3">
        <f>MCFT[[#This Row],[Open]]-MCFT[[#This Row],[Close]]</f>
        <v>-0.296875</v>
      </c>
      <c r="J2929" s="3">
        <f>INDEX(AAPL!$J:$J,MATCH(A:A,AAPL!$A:$A,0),1)</f>
        <v>8.9289999999999647E-3</v>
      </c>
      <c r="K2929" s="3" t="str">
        <f>IF(MCFT[[#This Row],[Day Change]]&gt;0,"UP","DOWN")</f>
        <v>DOWN</v>
      </c>
      <c r="L2929" s="9">
        <f>_xlfn.RANK.EQ(MCFT[[#This Row],[Date]],A:A,1)</f>
        <v>2928</v>
      </c>
      <c r="M2929" s="10">
        <f>_xlfn.RANK.AVG(MCFT[[#This Row],[Same change on date for AAPL]],AAPL,1)</f>
        <v>4768</v>
      </c>
      <c r="N2929" s="2">
        <f>MCFT[[#This Row],[Close]]/MCFT[[#This Row],[Open]]</f>
        <v>1.0173833485818846</v>
      </c>
    </row>
    <row r="2930" spans="1:14" x14ac:dyDescent="0.25">
      <c r="A2930" s="1">
        <v>35712</v>
      </c>
      <c r="B2930" s="3">
        <v>17.3125</v>
      </c>
      <c r="C2930" s="3">
        <v>17.453125</v>
      </c>
      <c r="D2930" s="3">
        <v>17.265625</v>
      </c>
      <c r="E2930" s="3">
        <v>17.367187999999999</v>
      </c>
      <c r="F2930" s="3">
        <v>12.657957</v>
      </c>
      <c r="G2930">
        <v>34672800</v>
      </c>
      <c r="H2930" s="3" t="str">
        <f>TEXT(MCFT[[#This Row],[Date]],"dddd")</f>
        <v>Thursday</v>
      </c>
      <c r="I2930" s="3">
        <f>MCFT[[#This Row],[Open]]-MCFT[[#This Row],[Close]]</f>
        <v>-5.4687999999998738E-2</v>
      </c>
      <c r="J2930" s="3">
        <f>INDEX(AAPL!$J:$J,MATCH(A:A,AAPL!$A:$A,0),1)</f>
        <v>-1.7857000000000012E-2</v>
      </c>
      <c r="K2930" s="3" t="str">
        <f>IF(MCFT[[#This Row],[Day Change]]&gt;0,"UP","DOWN")</f>
        <v>DOWN</v>
      </c>
      <c r="L2930" s="9">
        <f>_xlfn.RANK.EQ(MCFT[[#This Row],[Date]],A:A,1)</f>
        <v>2929</v>
      </c>
      <c r="M2930" s="10">
        <f>_xlfn.RANK.AVG(MCFT[[#This Row],[Same change on date for AAPL]],AAPL,1)</f>
        <v>2994</v>
      </c>
      <c r="N2930" s="2">
        <f>MCFT[[#This Row],[Close]]/MCFT[[#This Row],[Open]]</f>
        <v>1.0031588736462094</v>
      </c>
    </row>
    <row r="2931" spans="1:14" x14ac:dyDescent="0.25">
      <c r="A2931" s="1">
        <v>35713</v>
      </c>
      <c r="B2931" s="3">
        <v>17.289062999999999</v>
      </c>
      <c r="C2931" s="3">
        <v>17.34375</v>
      </c>
      <c r="D2931" s="3">
        <v>17.03125</v>
      </c>
      <c r="E2931" s="3">
        <v>17.0625</v>
      </c>
      <c r="F2931" s="3">
        <v>12.435888</v>
      </c>
      <c r="G2931">
        <v>24893600</v>
      </c>
      <c r="H2931" s="3" t="str">
        <f>TEXT(MCFT[[#This Row],[Date]],"dddd")</f>
        <v>Friday</v>
      </c>
      <c r="I2931" s="3">
        <f>MCFT[[#This Row],[Open]]-MCFT[[#This Row],[Close]]</f>
        <v>0.22656299999999874</v>
      </c>
      <c r="J2931" s="3">
        <f>INDEX(AAPL!$J:$J,MATCH(A:A,AAPL!$A:$A,0),1)</f>
        <v>-4.2410999999999976E-2</v>
      </c>
      <c r="K2931" s="3" t="str">
        <f>IF(MCFT[[#This Row],[Day Change]]&gt;0,"UP","DOWN")</f>
        <v>UP</v>
      </c>
      <c r="L2931" s="9">
        <f>_xlfn.RANK.EQ(MCFT[[#This Row],[Date]],A:A,1)</f>
        <v>2930</v>
      </c>
      <c r="M2931" s="10">
        <f>_xlfn.RANK.AVG(MCFT[[#This Row],[Same change on date for AAPL]],AAPL,1)</f>
        <v>2167</v>
      </c>
      <c r="N2931" s="2">
        <f>MCFT[[#This Row],[Close]]/MCFT[[#This Row],[Open]]</f>
        <v>0.98689558826872237</v>
      </c>
    </row>
    <row r="2932" spans="1:14" x14ac:dyDescent="0.25">
      <c r="A2932" s="1">
        <v>35716</v>
      </c>
      <c r="B2932" s="3">
        <v>17.125</v>
      </c>
      <c r="C2932" s="3">
        <v>17.234375</v>
      </c>
      <c r="D2932" s="3">
        <v>17.070312999999999</v>
      </c>
      <c r="E2932" s="3">
        <v>17.09375</v>
      </c>
      <c r="F2932" s="3">
        <v>12.458664000000001</v>
      </c>
      <c r="G2932">
        <v>19051200</v>
      </c>
      <c r="H2932" s="3" t="str">
        <f>TEXT(MCFT[[#This Row],[Date]],"dddd")</f>
        <v>Monday</v>
      </c>
      <c r="I2932" s="3">
        <f>MCFT[[#This Row],[Open]]-MCFT[[#This Row],[Close]]</f>
        <v>3.125E-2</v>
      </c>
      <c r="J2932" s="3">
        <f>INDEX(AAPL!$J:$J,MATCH(A:A,AAPL!$A:$A,0),1)</f>
        <v>2.2320000000000118E-3</v>
      </c>
      <c r="K2932" s="3" t="str">
        <f>IF(MCFT[[#This Row],[Day Change]]&gt;0,"UP","DOWN")</f>
        <v>UP</v>
      </c>
      <c r="L2932" s="9">
        <f>_xlfn.RANK.EQ(MCFT[[#This Row],[Date]],A:A,1)</f>
        <v>2931</v>
      </c>
      <c r="M2932" s="10">
        <f>_xlfn.RANK.AVG(MCFT[[#This Row],[Same change on date for AAPL]],AAPL,1)</f>
        <v>4311</v>
      </c>
      <c r="N2932" s="2">
        <f>MCFT[[#This Row],[Close]]/MCFT[[#This Row],[Open]]</f>
        <v>0.99817518248175185</v>
      </c>
    </row>
    <row r="2933" spans="1:14" x14ac:dyDescent="0.25">
      <c r="A2933" s="1">
        <v>35717</v>
      </c>
      <c r="B2933" s="3">
        <v>17.140625</v>
      </c>
      <c r="C2933" s="3">
        <v>17.171875</v>
      </c>
      <c r="D2933" s="3">
        <v>16.921875</v>
      </c>
      <c r="E2933" s="3">
        <v>17.085937999999999</v>
      </c>
      <c r="F2933" s="3">
        <v>12.452970000000001</v>
      </c>
      <c r="G2933">
        <v>33361600</v>
      </c>
      <c r="H2933" s="3" t="str">
        <f>TEXT(MCFT[[#This Row],[Date]],"dddd")</f>
        <v>Tuesday</v>
      </c>
      <c r="I2933" s="3">
        <f>MCFT[[#This Row],[Open]]-MCFT[[#This Row],[Close]]</f>
        <v>5.4687000000001262E-2</v>
      </c>
      <c r="J2933" s="3">
        <f>INDEX(AAPL!$J:$J,MATCH(A:A,AAPL!$A:$A,0),1)</f>
        <v>0</v>
      </c>
      <c r="K2933" s="3" t="str">
        <f>IF(MCFT[[#This Row],[Day Change]]&gt;0,"UP","DOWN")</f>
        <v>UP</v>
      </c>
      <c r="L2933" s="9">
        <f>_xlfn.RANK.EQ(MCFT[[#This Row],[Date]],A:A,1)</f>
        <v>2932</v>
      </c>
      <c r="M2933" s="10">
        <f>_xlfn.RANK.AVG(MCFT[[#This Row],[Same change on date for AAPL]],AAPL,1)</f>
        <v>4124.5</v>
      </c>
      <c r="N2933" s="2">
        <f>MCFT[[#This Row],[Close]]/MCFT[[#This Row],[Open]]</f>
        <v>0.99680950957155867</v>
      </c>
    </row>
    <row r="2934" spans="1:14" x14ac:dyDescent="0.25">
      <c r="A2934" s="1">
        <v>35718</v>
      </c>
      <c r="B2934" s="3">
        <v>16.96875</v>
      </c>
      <c r="C2934" s="3">
        <v>17</v>
      </c>
      <c r="D2934" s="3">
        <v>16.859375</v>
      </c>
      <c r="E2934" s="3">
        <v>16.96875</v>
      </c>
      <c r="F2934" s="3">
        <v>12.367559999999999</v>
      </c>
      <c r="G2934">
        <v>45003200</v>
      </c>
      <c r="H2934" s="3" t="str">
        <f>TEXT(MCFT[[#This Row],[Date]],"dddd")</f>
        <v>Wednesday</v>
      </c>
      <c r="I2934" s="3">
        <f>MCFT[[#This Row],[Open]]-MCFT[[#This Row],[Close]]</f>
        <v>0</v>
      </c>
      <c r="J2934" s="3">
        <f>INDEX(AAPL!$J:$J,MATCH(A:A,AAPL!$A:$A,0),1)</f>
        <v>-6.0267000000000071E-2</v>
      </c>
      <c r="K2934" s="3" t="str">
        <f>IF(MCFT[[#This Row],[Day Change]]&gt;0,"UP","DOWN")</f>
        <v>DOWN</v>
      </c>
      <c r="L2934" s="9">
        <f>_xlfn.RANK.EQ(MCFT[[#This Row],[Date]],A:A,1)</f>
        <v>2933</v>
      </c>
      <c r="M2934" s="10">
        <f>_xlfn.RANK.AVG(MCFT[[#This Row],[Same change on date for AAPL]],AAPL,1)</f>
        <v>1865</v>
      </c>
      <c r="N2934" s="2">
        <f>MCFT[[#This Row],[Close]]/MCFT[[#This Row],[Open]]</f>
        <v>1</v>
      </c>
    </row>
    <row r="2935" spans="1:14" x14ac:dyDescent="0.25">
      <c r="A2935" s="1">
        <v>35719</v>
      </c>
      <c r="B2935" s="3">
        <v>17.015625</v>
      </c>
      <c r="C2935" s="3">
        <v>17.078125</v>
      </c>
      <c r="D2935" s="3">
        <v>16.53125</v>
      </c>
      <c r="E2935" s="3">
        <v>16.738275999999999</v>
      </c>
      <c r="F2935" s="3">
        <v>12.199579</v>
      </c>
      <c r="G2935">
        <v>47327200</v>
      </c>
      <c r="H2935" s="3" t="str">
        <f>TEXT(MCFT[[#This Row],[Date]],"dddd")</f>
        <v>Thursday</v>
      </c>
      <c r="I2935" s="3">
        <f>MCFT[[#This Row],[Open]]-MCFT[[#This Row],[Close]]</f>
        <v>0.27734900000000096</v>
      </c>
      <c r="J2935" s="3">
        <f>INDEX(AAPL!$J:$J,MATCH(A:A,AAPL!$A:$A,0),1)</f>
        <v>-1.3392999999999988E-2</v>
      </c>
      <c r="K2935" s="3" t="str">
        <f>IF(MCFT[[#This Row],[Day Change]]&gt;0,"UP","DOWN")</f>
        <v>UP</v>
      </c>
      <c r="L2935" s="9">
        <f>_xlfn.RANK.EQ(MCFT[[#This Row],[Date]],A:A,1)</f>
        <v>2934</v>
      </c>
      <c r="M2935" s="10">
        <f>_xlfn.RANK.AVG(MCFT[[#This Row],[Same change on date for AAPL]],AAPL,1)</f>
        <v>3219.5</v>
      </c>
      <c r="N2935" s="2">
        <f>MCFT[[#This Row],[Close]]/MCFT[[#This Row],[Open]]</f>
        <v>0.98370033425160697</v>
      </c>
    </row>
    <row r="2936" spans="1:14" x14ac:dyDescent="0.25">
      <c r="A2936" s="1">
        <v>35720</v>
      </c>
      <c r="B2936" s="3">
        <v>16.640625</v>
      </c>
      <c r="C2936" s="3">
        <v>16.828125</v>
      </c>
      <c r="D2936" s="3">
        <v>16.296875</v>
      </c>
      <c r="E2936" s="3">
        <v>16.53125</v>
      </c>
      <c r="F2936" s="3">
        <v>12.048689</v>
      </c>
      <c r="G2936">
        <v>87720000</v>
      </c>
      <c r="H2936" s="3" t="str">
        <f>TEXT(MCFT[[#This Row],[Date]],"dddd")</f>
        <v>Friday</v>
      </c>
      <c r="I2936" s="3">
        <f>MCFT[[#This Row],[Open]]-MCFT[[#This Row],[Close]]</f>
        <v>0.109375</v>
      </c>
      <c r="J2936" s="3">
        <f>INDEX(AAPL!$J:$J,MATCH(A:A,AAPL!$A:$A,0),1)</f>
        <v>3.5714000000000024E-2</v>
      </c>
      <c r="K2936" s="3" t="str">
        <f>IF(MCFT[[#This Row],[Day Change]]&gt;0,"UP","DOWN")</f>
        <v>UP</v>
      </c>
      <c r="L2936" s="9">
        <f>_xlfn.RANK.EQ(MCFT[[#This Row],[Date]],A:A,1)</f>
        <v>2935</v>
      </c>
      <c r="M2936" s="10">
        <f>_xlfn.RANK.AVG(MCFT[[#This Row],[Same change on date for AAPL]],AAPL,1)</f>
        <v>5958</v>
      </c>
      <c r="N2936" s="2">
        <f>MCFT[[#This Row],[Close]]/MCFT[[#This Row],[Open]]</f>
        <v>0.99342723004694833</v>
      </c>
    </row>
    <row r="2937" spans="1:14" x14ac:dyDescent="0.25">
      <c r="A2937" s="1">
        <v>35723</v>
      </c>
      <c r="B2937" s="3">
        <v>16.625</v>
      </c>
      <c r="C2937" s="3">
        <v>16.90625</v>
      </c>
      <c r="D2937" s="3">
        <v>15.9375</v>
      </c>
      <c r="E2937" s="3">
        <v>16.578125</v>
      </c>
      <c r="F2937" s="3">
        <v>12.082856</v>
      </c>
      <c r="G2937">
        <v>154052800</v>
      </c>
      <c r="H2937" s="3" t="str">
        <f>TEXT(MCFT[[#This Row],[Date]],"dddd")</f>
        <v>Monday</v>
      </c>
      <c r="I2937" s="3">
        <f>MCFT[[#This Row],[Open]]-MCFT[[#This Row],[Close]]</f>
        <v>4.6875E-2</v>
      </c>
      <c r="J2937" s="3">
        <f>INDEX(AAPL!$J:$J,MATCH(A:A,AAPL!$A:$A,0),1)</f>
        <v>5.1339000000000024E-2</v>
      </c>
      <c r="K2937" s="3" t="str">
        <f>IF(MCFT[[#This Row],[Day Change]]&gt;0,"UP","DOWN")</f>
        <v>UP</v>
      </c>
      <c r="L2937" s="9">
        <f>_xlfn.RANK.EQ(MCFT[[#This Row],[Date]],A:A,1)</f>
        <v>2936</v>
      </c>
      <c r="M2937" s="10">
        <f>_xlfn.RANK.AVG(MCFT[[#This Row],[Same change on date for AAPL]],AAPL,1)</f>
        <v>6300.5</v>
      </c>
      <c r="N2937" s="2">
        <f>MCFT[[#This Row],[Close]]/MCFT[[#This Row],[Open]]</f>
        <v>0.9971804511278195</v>
      </c>
    </row>
    <row r="2938" spans="1:14" x14ac:dyDescent="0.25">
      <c r="A2938" s="1">
        <v>35724</v>
      </c>
      <c r="B2938" s="3">
        <v>17.015625</v>
      </c>
      <c r="C2938" s="3">
        <v>17.404287</v>
      </c>
      <c r="D2938" s="3">
        <v>16.914062999999999</v>
      </c>
      <c r="E2938" s="3">
        <v>17.3125</v>
      </c>
      <c r="F2938" s="3">
        <v>12.618098</v>
      </c>
      <c r="G2938">
        <v>115682400</v>
      </c>
      <c r="H2938" s="3" t="str">
        <f>TEXT(MCFT[[#This Row],[Date]],"dddd")</f>
        <v>Tuesday</v>
      </c>
      <c r="I2938" s="3">
        <f>MCFT[[#This Row],[Open]]-MCFT[[#This Row],[Close]]</f>
        <v>-0.296875</v>
      </c>
      <c r="J2938" s="3">
        <f>INDEX(AAPL!$J:$J,MATCH(A:A,AAPL!$A:$A,0),1)</f>
        <v>-6.696999999999953E-3</v>
      </c>
      <c r="K2938" s="3" t="str">
        <f>IF(MCFT[[#This Row],[Day Change]]&gt;0,"UP","DOWN")</f>
        <v>DOWN</v>
      </c>
      <c r="L2938" s="9">
        <f>_xlfn.RANK.EQ(MCFT[[#This Row],[Date]],A:A,1)</f>
        <v>2937</v>
      </c>
      <c r="M2938" s="10">
        <f>_xlfn.RANK.AVG(MCFT[[#This Row],[Same change on date for AAPL]],AAPL,1)</f>
        <v>3663</v>
      </c>
      <c r="N2938" s="2">
        <f>MCFT[[#This Row],[Close]]/MCFT[[#This Row],[Open]]</f>
        <v>1.0174471992653811</v>
      </c>
    </row>
    <row r="2939" spans="1:14" x14ac:dyDescent="0.25">
      <c r="A2939" s="1">
        <v>35725</v>
      </c>
      <c r="B2939" s="3">
        <v>17.296875</v>
      </c>
      <c r="C2939" s="3">
        <v>17.3125</v>
      </c>
      <c r="D2939" s="3">
        <v>16.921875</v>
      </c>
      <c r="E2939" s="3">
        <v>16.960937999999999</v>
      </c>
      <c r="F2939" s="3">
        <v>12.361864000000001</v>
      </c>
      <c r="G2939">
        <v>55775200</v>
      </c>
      <c r="H2939" s="3" t="str">
        <f>TEXT(MCFT[[#This Row],[Date]],"dddd")</f>
        <v>Wednesday</v>
      </c>
      <c r="I2939" s="3">
        <f>MCFT[[#This Row],[Open]]-MCFT[[#This Row],[Close]]</f>
        <v>0.33593700000000126</v>
      </c>
      <c r="J2939" s="3">
        <f>INDEX(AAPL!$J:$J,MATCH(A:A,AAPL!$A:$A,0),1)</f>
        <v>1.7857999999999929E-2</v>
      </c>
      <c r="K2939" s="3" t="str">
        <f>IF(MCFT[[#This Row],[Day Change]]&gt;0,"UP","DOWN")</f>
        <v>UP</v>
      </c>
      <c r="L2939" s="9">
        <f>_xlfn.RANK.EQ(MCFT[[#This Row],[Date]],A:A,1)</f>
        <v>2938</v>
      </c>
      <c r="M2939" s="10">
        <f>_xlfn.RANK.AVG(MCFT[[#This Row],[Same change on date for AAPL]],AAPL,1)</f>
        <v>5347.5</v>
      </c>
      <c r="N2939" s="2">
        <f>MCFT[[#This Row],[Close]]/MCFT[[#This Row],[Open]]</f>
        <v>0.98057816802168019</v>
      </c>
    </row>
    <row r="2940" spans="1:14" x14ac:dyDescent="0.25">
      <c r="A2940" s="1">
        <v>35726</v>
      </c>
      <c r="B2940" s="3">
        <v>16.5</v>
      </c>
      <c r="C2940" s="3">
        <v>17.15625</v>
      </c>
      <c r="D2940" s="3">
        <v>16.5</v>
      </c>
      <c r="E2940" s="3">
        <v>16.953125</v>
      </c>
      <c r="F2940" s="3">
        <v>12.356171</v>
      </c>
      <c r="G2940">
        <v>66413600</v>
      </c>
      <c r="H2940" s="3" t="str">
        <f>TEXT(MCFT[[#This Row],[Date]],"dddd")</f>
        <v>Thursday</v>
      </c>
      <c r="I2940" s="3">
        <f>MCFT[[#This Row],[Open]]-MCFT[[#This Row],[Close]]</f>
        <v>-0.453125</v>
      </c>
      <c r="J2940" s="3">
        <f>INDEX(AAPL!$J:$J,MATCH(A:A,AAPL!$A:$A,0),1)</f>
        <v>8.928000000000047E-3</v>
      </c>
      <c r="K2940" s="3" t="str">
        <f>IF(MCFT[[#This Row],[Day Change]]&gt;0,"UP","DOWN")</f>
        <v>DOWN</v>
      </c>
      <c r="L2940" s="9">
        <f>_xlfn.RANK.EQ(MCFT[[#This Row],[Date]],A:A,1)</f>
        <v>2939</v>
      </c>
      <c r="M2940" s="10">
        <f>_xlfn.RANK.AVG(MCFT[[#This Row],[Same change on date for AAPL]],AAPL,1)</f>
        <v>4659.5</v>
      </c>
      <c r="N2940" s="2">
        <f>MCFT[[#This Row],[Close]]/MCFT[[#This Row],[Open]]</f>
        <v>1.0274621212121211</v>
      </c>
    </row>
    <row r="2941" spans="1:14" x14ac:dyDescent="0.25">
      <c r="A2941" s="1">
        <v>35727</v>
      </c>
      <c r="B2941" s="3">
        <v>17.109375</v>
      </c>
      <c r="C2941" s="3">
        <v>17.15625</v>
      </c>
      <c r="D2941" s="3">
        <v>16.65625</v>
      </c>
      <c r="E2941" s="3">
        <v>16.921875</v>
      </c>
      <c r="F2941" s="3">
        <v>12.333397</v>
      </c>
      <c r="G2941">
        <v>70030400</v>
      </c>
      <c r="H2941" s="3" t="str">
        <f>TEXT(MCFT[[#This Row],[Date]],"dddd")</f>
        <v>Friday</v>
      </c>
      <c r="I2941" s="3">
        <f>MCFT[[#This Row],[Open]]-MCFT[[#This Row],[Close]]</f>
        <v>0.1875</v>
      </c>
      <c r="J2941" s="3">
        <f>INDEX(AAPL!$J:$J,MATCH(A:A,AAPL!$A:$A,0),1)</f>
        <v>5.5803000000000047E-2</v>
      </c>
      <c r="K2941" s="3" t="str">
        <f>IF(MCFT[[#This Row],[Day Change]]&gt;0,"UP","DOWN")</f>
        <v>UP</v>
      </c>
      <c r="L2941" s="9">
        <f>_xlfn.RANK.EQ(MCFT[[#This Row],[Date]],A:A,1)</f>
        <v>2940</v>
      </c>
      <c r="M2941" s="10">
        <f>_xlfn.RANK.AVG(MCFT[[#This Row],[Same change on date for AAPL]],AAPL,1)</f>
        <v>6370</v>
      </c>
      <c r="N2941" s="2">
        <f>MCFT[[#This Row],[Close]]/MCFT[[#This Row],[Open]]</f>
        <v>0.989041095890411</v>
      </c>
    </row>
    <row r="2942" spans="1:14" x14ac:dyDescent="0.25">
      <c r="A2942" s="1">
        <v>35730</v>
      </c>
      <c r="B2942" s="3">
        <v>16.859375</v>
      </c>
      <c r="C2942" s="3">
        <v>17.03125</v>
      </c>
      <c r="D2942" s="3">
        <v>16.078125</v>
      </c>
      <c r="E2942" s="3">
        <v>16.109375</v>
      </c>
      <c r="F2942" s="3">
        <v>11.741213999999999</v>
      </c>
      <c r="G2942">
        <v>96795200</v>
      </c>
      <c r="H2942" s="3" t="str">
        <f>TEXT(MCFT[[#This Row],[Date]],"dddd")</f>
        <v>Monday</v>
      </c>
      <c r="I2942" s="3">
        <f>MCFT[[#This Row],[Open]]-MCFT[[#This Row],[Close]]</f>
        <v>0.75</v>
      </c>
      <c r="J2942" s="3">
        <f>INDEX(AAPL!$J:$J,MATCH(A:A,AAPL!$A:$A,0),1)</f>
        <v>0</v>
      </c>
      <c r="K2942" s="3" t="str">
        <f>IF(MCFT[[#This Row],[Day Change]]&gt;0,"UP","DOWN")</f>
        <v>UP</v>
      </c>
      <c r="L2942" s="9">
        <f>_xlfn.RANK.EQ(MCFT[[#This Row],[Date]],A:A,1)</f>
        <v>2941</v>
      </c>
      <c r="M2942" s="10">
        <f>_xlfn.RANK.AVG(MCFT[[#This Row],[Same change on date for AAPL]],AAPL,1)</f>
        <v>4124.5</v>
      </c>
      <c r="N2942" s="2">
        <f>MCFT[[#This Row],[Close]]/MCFT[[#This Row],[Open]]</f>
        <v>0.95551436515291932</v>
      </c>
    </row>
    <row r="2943" spans="1:14" x14ac:dyDescent="0.25">
      <c r="A2943" s="1">
        <v>35731</v>
      </c>
      <c r="B2943" s="3">
        <v>16.53125</v>
      </c>
      <c r="C2943" s="3">
        <v>16.875</v>
      </c>
      <c r="D2943" s="3">
        <v>15.4375</v>
      </c>
      <c r="E2943" s="3">
        <v>16.671875</v>
      </c>
      <c r="F2943" s="3">
        <v>12.151185999999999</v>
      </c>
      <c r="G2943">
        <v>160057600</v>
      </c>
      <c r="H2943" s="3" t="str">
        <f>TEXT(MCFT[[#This Row],[Date]],"dddd")</f>
        <v>Tuesday</v>
      </c>
      <c r="I2943" s="3">
        <f>MCFT[[#This Row],[Open]]-MCFT[[#This Row],[Close]]</f>
        <v>-0.140625</v>
      </c>
      <c r="J2943" s="3">
        <f>INDEX(AAPL!$J:$J,MATCH(A:A,AAPL!$A:$A,0),1)</f>
        <v>-7.5892000000000071E-2</v>
      </c>
      <c r="K2943" s="3" t="str">
        <f>IF(MCFT[[#This Row],[Day Change]]&gt;0,"UP","DOWN")</f>
        <v>DOWN</v>
      </c>
      <c r="L2943" s="9">
        <f>_xlfn.RANK.EQ(MCFT[[#This Row],[Date]],A:A,1)</f>
        <v>2942</v>
      </c>
      <c r="M2943" s="10">
        <f>_xlfn.RANK.AVG(MCFT[[#This Row],[Same change on date for AAPL]],AAPL,1)</f>
        <v>1702.5</v>
      </c>
      <c r="N2943" s="2">
        <f>MCFT[[#This Row],[Close]]/MCFT[[#This Row],[Open]]</f>
        <v>1.0085066162570888</v>
      </c>
    </row>
    <row r="2944" spans="1:14" x14ac:dyDescent="0.25">
      <c r="A2944" s="1">
        <v>35732</v>
      </c>
      <c r="B2944" s="3">
        <v>16.71875</v>
      </c>
      <c r="C2944" s="3">
        <v>16.882812999999999</v>
      </c>
      <c r="D2944" s="3">
        <v>16.265625</v>
      </c>
      <c r="E2944" s="3">
        <v>16.359375</v>
      </c>
      <c r="F2944" s="3">
        <v>11.923420999999999</v>
      </c>
      <c r="G2944">
        <v>85532800</v>
      </c>
      <c r="H2944" s="3" t="str">
        <f>TEXT(MCFT[[#This Row],[Date]],"dddd")</f>
        <v>Wednesday</v>
      </c>
      <c r="I2944" s="3">
        <f>MCFT[[#This Row],[Open]]-MCFT[[#This Row],[Close]]</f>
        <v>0.359375</v>
      </c>
      <c r="J2944" s="3">
        <f>INDEX(AAPL!$J:$J,MATCH(A:A,AAPL!$A:$A,0),1)</f>
        <v>3.3482000000000012E-2</v>
      </c>
      <c r="K2944" s="3" t="str">
        <f>IF(MCFT[[#This Row],[Day Change]]&gt;0,"UP","DOWN")</f>
        <v>UP</v>
      </c>
      <c r="L2944" s="9">
        <f>_xlfn.RANK.EQ(MCFT[[#This Row],[Date]],A:A,1)</f>
        <v>2943</v>
      </c>
      <c r="M2944" s="10">
        <f>_xlfn.RANK.AVG(MCFT[[#This Row],[Same change on date for AAPL]],AAPL,1)</f>
        <v>5874</v>
      </c>
      <c r="N2944" s="2">
        <f>MCFT[[#This Row],[Close]]/MCFT[[#This Row],[Open]]</f>
        <v>0.97850467289719623</v>
      </c>
    </row>
    <row r="2945" spans="1:14" x14ac:dyDescent="0.25">
      <c r="A2945" s="1">
        <v>35733</v>
      </c>
      <c r="B2945" s="3">
        <v>16.1875</v>
      </c>
      <c r="C2945" s="3">
        <v>16.421875</v>
      </c>
      <c r="D2945" s="3">
        <v>16.0625</v>
      </c>
      <c r="E2945" s="3">
        <v>16.078125</v>
      </c>
      <c r="F2945" s="3">
        <v>11.718431000000001</v>
      </c>
      <c r="G2945">
        <v>72097600</v>
      </c>
      <c r="H2945" s="3" t="str">
        <f>TEXT(MCFT[[#This Row],[Date]],"dddd")</f>
        <v>Thursday</v>
      </c>
      <c r="I2945" s="3">
        <f>MCFT[[#This Row],[Open]]-MCFT[[#This Row],[Close]]</f>
        <v>0.109375</v>
      </c>
      <c r="J2945" s="3">
        <f>INDEX(AAPL!$J:$J,MATCH(A:A,AAPL!$A:$A,0),1)</f>
        <v>2.0089000000000024E-2</v>
      </c>
      <c r="K2945" s="3" t="str">
        <f>IF(MCFT[[#This Row],[Day Change]]&gt;0,"UP","DOWN")</f>
        <v>UP</v>
      </c>
      <c r="L2945" s="9">
        <f>_xlfn.RANK.EQ(MCFT[[#This Row],[Date]],A:A,1)</f>
        <v>2944</v>
      </c>
      <c r="M2945" s="10">
        <f>_xlfn.RANK.AVG(MCFT[[#This Row],[Same change on date for AAPL]],AAPL,1)</f>
        <v>5400.5</v>
      </c>
      <c r="N2945" s="2">
        <f>MCFT[[#This Row],[Close]]/MCFT[[#This Row],[Open]]</f>
        <v>0.9932432432432432</v>
      </c>
    </row>
    <row r="2946" spans="1:14" x14ac:dyDescent="0.25">
      <c r="A2946" s="1">
        <v>35734</v>
      </c>
      <c r="B2946" s="3">
        <v>16.375</v>
      </c>
      <c r="C2946" s="3">
        <v>16.4375</v>
      </c>
      <c r="D2946" s="3">
        <v>16.203125</v>
      </c>
      <c r="E2946" s="3">
        <v>16.25</v>
      </c>
      <c r="F2946" s="3">
        <v>11.843700999999999</v>
      </c>
      <c r="G2946">
        <v>46808800</v>
      </c>
      <c r="H2946" s="3" t="str">
        <f>TEXT(MCFT[[#This Row],[Date]],"dddd")</f>
        <v>Friday</v>
      </c>
      <c r="I2946" s="3">
        <f>MCFT[[#This Row],[Open]]-MCFT[[#This Row],[Close]]</f>
        <v>0.125</v>
      </c>
      <c r="J2946" s="3">
        <f>INDEX(AAPL!$J:$J,MATCH(A:A,AAPL!$A:$A,0),1)</f>
        <v>1.2278999999999929E-2</v>
      </c>
      <c r="K2946" s="3" t="str">
        <f>IF(MCFT[[#This Row],[Day Change]]&gt;0,"UP","DOWN")</f>
        <v>UP</v>
      </c>
      <c r="L2946" s="9">
        <f>_xlfn.RANK.EQ(MCFT[[#This Row],[Date]],A:A,1)</f>
        <v>2945</v>
      </c>
      <c r="M2946" s="10">
        <f>_xlfn.RANK.AVG(MCFT[[#This Row],[Same change on date for AAPL]],AAPL,1)</f>
        <v>4934</v>
      </c>
      <c r="N2946" s="2">
        <f>MCFT[[#This Row],[Close]]/MCFT[[#This Row],[Open]]</f>
        <v>0.99236641221374045</v>
      </c>
    </row>
    <row r="2947" spans="1:14" x14ac:dyDescent="0.25">
      <c r="A2947" s="1">
        <v>35737</v>
      </c>
      <c r="B2947" s="3">
        <v>16.453125</v>
      </c>
      <c r="C2947" s="3">
        <v>16.78125</v>
      </c>
      <c r="D2947" s="3">
        <v>16.414062999999999</v>
      </c>
      <c r="E2947" s="3">
        <v>16.765625</v>
      </c>
      <c r="F2947" s="3">
        <v>12.219509</v>
      </c>
      <c r="G2947">
        <v>67714400</v>
      </c>
      <c r="H2947" s="3" t="str">
        <f>TEXT(MCFT[[#This Row],[Date]],"dddd")</f>
        <v>Monday</v>
      </c>
      <c r="I2947" s="3">
        <f>MCFT[[#This Row],[Open]]-MCFT[[#This Row],[Close]]</f>
        <v>-0.3125</v>
      </c>
      <c r="J2947" s="3">
        <f>INDEX(AAPL!$J:$J,MATCH(A:A,AAPL!$A:$A,0),1)</f>
        <v>6.6960000000000353E-3</v>
      </c>
      <c r="K2947" s="3" t="str">
        <f>IF(MCFT[[#This Row],[Day Change]]&gt;0,"UP","DOWN")</f>
        <v>DOWN</v>
      </c>
      <c r="L2947" s="9">
        <f>_xlfn.RANK.EQ(MCFT[[#This Row],[Date]],A:A,1)</f>
        <v>2946</v>
      </c>
      <c r="M2947" s="10">
        <f>_xlfn.RANK.AVG(MCFT[[#This Row],[Same change on date for AAPL]],AAPL,1)</f>
        <v>4553.5</v>
      </c>
      <c r="N2947" s="2">
        <f>MCFT[[#This Row],[Close]]/MCFT[[#This Row],[Open]]</f>
        <v>1.0189933523266856</v>
      </c>
    </row>
    <row r="2948" spans="1:14" x14ac:dyDescent="0.25">
      <c r="A2948" s="1">
        <v>35738</v>
      </c>
      <c r="B2948" s="3">
        <v>16.75</v>
      </c>
      <c r="C2948" s="3">
        <v>16.867187999999999</v>
      </c>
      <c r="D2948" s="3">
        <v>16.648437999999999</v>
      </c>
      <c r="E2948" s="3">
        <v>16.78125</v>
      </c>
      <c r="F2948" s="3">
        <v>12.230896</v>
      </c>
      <c r="G2948">
        <v>49134400</v>
      </c>
      <c r="H2948" s="3" t="str">
        <f>TEXT(MCFT[[#This Row],[Date]],"dddd")</f>
        <v>Tuesday</v>
      </c>
      <c r="I2948" s="3">
        <f>MCFT[[#This Row],[Open]]-MCFT[[#This Row],[Close]]</f>
        <v>-3.125E-2</v>
      </c>
      <c r="J2948" s="3">
        <f>INDEX(AAPL!$J:$J,MATCH(A:A,AAPL!$A:$A,0),1)</f>
        <v>-6.6960000000000353E-3</v>
      </c>
      <c r="K2948" s="3" t="str">
        <f>IF(MCFT[[#This Row],[Day Change]]&gt;0,"UP","DOWN")</f>
        <v>DOWN</v>
      </c>
      <c r="L2948" s="9">
        <f>_xlfn.RANK.EQ(MCFT[[#This Row],[Date]],A:A,1)</f>
        <v>2947</v>
      </c>
      <c r="M2948" s="10">
        <f>_xlfn.RANK.AVG(MCFT[[#This Row],[Same change on date for AAPL]],AAPL,1)</f>
        <v>3685.5</v>
      </c>
      <c r="N2948" s="2">
        <f>MCFT[[#This Row],[Close]]/MCFT[[#This Row],[Open]]</f>
        <v>1.0018656716417911</v>
      </c>
    </row>
    <row r="2949" spans="1:14" x14ac:dyDescent="0.25">
      <c r="A2949" s="1">
        <v>35739</v>
      </c>
      <c r="B2949" s="3">
        <v>16.8125</v>
      </c>
      <c r="C2949" s="3">
        <v>16.828125</v>
      </c>
      <c r="D2949" s="3">
        <v>16.5625</v>
      </c>
      <c r="E2949" s="3">
        <v>16.695312999999999</v>
      </c>
      <c r="F2949" s="3">
        <v>12.168267</v>
      </c>
      <c r="G2949">
        <v>42512800</v>
      </c>
      <c r="H2949" s="3" t="str">
        <f>TEXT(MCFT[[#This Row],[Date]],"dddd")</f>
        <v>Wednesday</v>
      </c>
      <c r="I2949" s="3">
        <f>MCFT[[#This Row],[Open]]-MCFT[[#This Row],[Close]]</f>
        <v>0.11718700000000126</v>
      </c>
      <c r="J2949" s="3">
        <f>INDEX(AAPL!$J:$J,MATCH(A:A,AAPL!$A:$A,0),1)</f>
        <v>-4.4640000000000235E-3</v>
      </c>
      <c r="K2949" s="3" t="str">
        <f>IF(MCFT[[#This Row],[Day Change]]&gt;0,"UP","DOWN")</f>
        <v>UP</v>
      </c>
      <c r="L2949" s="9">
        <f>_xlfn.RANK.EQ(MCFT[[#This Row],[Date]],A:A,1)</f>
        <v>2948</v>
      </c>
      <c r="M2949" s="10">
        <f>_xlfn.RANK.AVG(MCFT[[#This Row],[Same change on date for AAPL]],AAPL,1)</f>
        <v>3822</v>
      </c>
      <c r="N2949" s="2">
        <f>MCFT[[#This Row],[Close]]/MCFT[[#This Row],[Open]]</f>
        <v>0.9930297695167285</v>
      </c>
    </row>
    <row r="2950" spans="1:14" x14ac:dyDescent="0.25">
      <c r="A2950" s="1">
        <v>35740</v>
      </c>
      <c r="B2950" s="3">
        <v>16.65625</v>
      </c>
      <c r="C2950" s="3">
        <v>16.6875</v>
      </c>
      <c r="D2950" s="3">
        <v>16.46875</v>
      </c>
      <c r="E2950" s="3">
        <v>16.507812999999999</v>
      </c>
      <c r="F2950" s="3">
        <v>12.031605000000001</v>
      </c>
      <c r="G2950">
        <v>40266400</v>
      </c>
      <c r="H2950" s="3" t="str">
        <f>TEXT(MCFT[[#This Row],[Date]],"dddd")</f>
        <v>Thursday</v>
      </c>
      <c r="I2950" s="3">
        <f>MCFT[[#This Row],[Open]]-MCFT[[#This Row],[Close]]</f>
        <v>0.14843700000000126</v>
      </c>
      <c r="J2950" s="3">
        <f>INDEX(AAPL!$J:$J,MATCH(A:A,AAPL!$A:$A,0),1)</f>
        <v>-4.4640000000000235E-3</v>
      </c>
      <c r="K2950" s="3" t="str">
        <f>IF(MCFT[[#This Row],[Day Change]]&gt;0,"UP","DOWN")</f>
        <v>UP</v>
      </c>
      <c r="L2950" s="9">
        <f>_xlfn.RANK.EQ(MCFT[[#This Row],[Date]],A:A,1)</f>
        <v>2949</v>
      </c>
      <c r="M2950" s="10">
        <f>_xlfn.RANK.AVG(MCFT[[#This Row],[Same change on date for AAPL]],AAPL,1)</f>
        <v>3822</v>
      </c>
      <c r="N2950" s="2">
        <f>MCFT[[#This Row],[Close]]/MCFT[[#This Row],[Open]]</f>
        <v>0.99108821013133197</v>
      </c>
    </row>
    <row r="2951" spans="1:14" x14ac:dyDescent="0.25">
      <c r="A2951" s="1">
        <v>35741</v>
      </c>
      <c r="B2951" s="3">
        <v>16.257812999999999</v>
      </c>
      <c r="C2951" s="3">
        <v>16.5</v>
      </c>
      <c r="D2951" s="3">
        <v>16.234375</v>
      </c>
      <c r="E2951" s="3">
        <v>16.445312999999999</v>
      </c>
      <c r="F2951" s="3">
        <v>11.986057000000001</v>
      </c>
      <c r="G2951">
        <v>63628800</v>
      </c>
      <c r="H2951" s="3" t="str">
        <f>TEXT(MCFT[[#This Row],[Date]],"dddd")</f>
        <v>Friday</v>
      </c>
      <c r="I2951" s="3">
        <f>MCFT[[#This Row],[Open]]-MCFT[[#This Row],[Close]]</f>
        <v>-0.1875</v>
      </c>
      <c r="J2951" s="3">
        <f>INDEX(AAPL!$J:$J,MATCH(A:A,AAPL!$A:$A,0),1)</f>
        <v>-3.125E-2</v>
      </c>
      <c r="K2951" s="3" t="str">
        <f>IF(MCFT[[#This Row],[Day Change]]&gt;0,"UP","DOWN")</f>
        <v>DOWN</v>
      </c>
      <c r="L2951" s="9">
        <f>_xlfn.RANK.EQ(MCFT[[#This Row],[Date]],A:A,1)</f>
        <v>2950</v>
      </c>
      <c r="M2951" s="10">
        <f>_xlfn.RANK.AVG(MCFT[[#This Row],[Same change on date for AAPL]],AAPL,1)</f>
        <v>2473</v>
      </c>
      <c r="N2951" s="2">
        <f>MCFT[[#This Row],[Close]]/MCFT[[#This Row],[Open]]</f>
        <v>1.0115329165122025</v>
      </c>
    </row>
    <row r="2952" spans="1:14" x14ac:dyDescent="0.25">
      <c r="A2952" s="1">
        <v>35744</v>
      </c>
      <c r="B2952" s="3">
        <v>16.453125</v>
      </c>
      <c r="C2952" s="3">
        <v>16.5625</v>
      </c>
      <c r="D2952" s="3">
        <v>16.21875</v>
      </c>
      <c r="E2952" s="3">
        <v>16.273437999999999</v>
      </c>
      <c r="F2952" s="3">
        <v>11.860787999999999</v>
      </c>
      <c r="G2952">
        <v>36764800</v>
      </c>
      <c r="H2952" s="3" t="str">
        <f>TEXT(MCFT[[#This Row],[Date]],"dddd")</f>
        <v>Monday</v>
      </c>
      <c r="I2952" s="3">
        <f>MCFT[[#This Row],[Open]]-MCFT[[#This Row],[Close]]</f>
        <v>0.17968700000000126</v>
      </c>
      <c r="J2952" s="3">
        <f>INDEX(AAPL!$J:$J,MATCH(A:A,AAPL!$A:$A,0),1)</f>
        <v>8.2589000000000024E-2</v>
      </c>
      <c r="K2952" s="3" t="str">
        <f>IF(MCFT[[#This Row],[Day Change]]&gt;0,"UP","DOWN")</f>
        <v>UP</v>
      </c>
      <c r="L2952" s="9">
        <f>_xlfn.RANK.EQ(MCFT[[#This Row],[Date]],A:A,1)</f>
        <v>2951</v>
      </c>
      <c r="M2952" s="10">
        <f>_xlfn.RANK.AVG(MCFT[[#This Row],[Same change on date for AAPL]],AAPL,1)</f>
        <v>6617.5</v>
      </c>
      <c r="N2952" s="2">
        <f>MCFT[[#This Row],[Close]]/MCFT[[#This Row],[Open]]</f>
        <v>0.98907885280151941</v>
      </c>
    </row>
    <row r="2953" spans="1:14" x14ac:dyDescent="0.25">
      <c r="A2953" s="1">
        <v>35745</v>
      </c>
      <c r="B2953" s="3">
        <v>16.304687999999999</v>
      </c>
      <c r="C2953" s="3">
        <v>16.429687999999999</v>
      </c>
      <c r="D2953" s="3">
        <v>16.171875</v>
      </c>
      <c r="E2953" s="3">
        <v>16.328125</v>
      </c>
      <c r="F2953" s="3">
        <v>11.900643000000001</v>
      </c>
      <c r="G2953">
        <v>37013600</v>
      </c>
      <c r="H2953" s="3" t="str">
        <f>TEXT(MCFT[[#This Row],[Date]],"dddd")</f>
        <v>Tuesday</v>
      </c>
      <c r="I2953" s="3">
        <f>MCFT[[#This Row],[Open]]-MCFT[[#This Row],[Close]]</f>
        <v>-2.3437000000001262E-2</v>
      </c>
      <c r="J2953" s="3">
        <f>INDEX(AAPL!$J:$J,MATCH(A:A,AAPL!$A:$A,0),1)</f>
        <v>2.2321000000000035E-2</v>
      </c>
      <c r="K2953" s="3" t="str">
        <f>IF(MCFT[[#This Row],[Day Change]]&gt;0,"UP","DOWN")</f>
        <v>DOWN</v>
      </c>
      <c r="L2953" s="9">
        <f>_xlfn.RANK.EQ(MCFT[[#This Row],[Date]],A:A,1)</f>
        <v>2952</v>
      </c>
      <c r="M2953" s="10">
        <f>_xlfn.RANK.AVG(MCFT[[#This Row],[Same change on date for AAPL]],AAPL,1)</f>
        <v>5479</v>
      </c>
      <c r="N2953" s="2">
        <f>MCFT[[#This Row],[Close]]/MCFT[[#This Row],[Open]]</f>
        <v>1.0014374393425989</v>
      </c>
    </row>
    <row r="2954" spans="1:14" x14ac:dyDescent="0.25">
      <c r="A2954" s="1">
        <v>35746</v>
      </c>
      <c r="B2954" s="3">
        <v>16.265625</v>
      </c>
      <c r="C2954" s="3">
        <v>16.375</v>
      </c>
      <c r="D2954" s="3">
        <v>16.125</v>
      </c>
      <c r="E2954" s="3">
        <v>16.148437999999999</v>
      </c>
      <c r="F2954" s="3">
        <v>11.769679</v>
      </c>
      <c r="G2954">
        <v>45784000</v>
      </c>
      <c r="H2954" s="3" t="str">
        <f>TEXT(MCFT[[#This Row],[Date]],"dddd")</f>
        <v>Wednesday</v>
      </c>
      <c r="I2954" s="3">
        <f>MCFT[[#This Row],[Open]]-MCFT[[#This Row],[Close]]</f>
        <v>0.11718700000000126</v>
      </c>
      <c r="J2954" s="3">
        <f>INDEX(AAPL!$J:$J,MATCH(A:A,AAPL!$A:$A,0),1)</f>
        <v>1.5625E-2</v>
      </c>
      <c r="K2954" s="3" t="str">
        <f>IF(MCFT[[#This Row],[Day Change]]&gt;0,"UP","DOWN")</f>
        <v>UP</v>
      </c>
      <c r="L2954" s="9">
        <f>_xlfn.RANK.EQ(MCFT[[#This Row],[Date]],A:A,1)</f>
        <v>2953</v>
      </c>
      <c r="M2954" s="10">
        <f>_xlfn.RANK.AVG(MCFT[[#This Row],[Same change on date for AAPL]],AAPL,1)</f>
        <v>5121</v>
      </c>
      <c r="N2954" s="2">
        <f>MCFT[[#This Row],[Close]]/MCFT[[#This Row],[Open]]</f>
        <v>0.9927954197886647</v>
      </c>
    </row>
    <row r="2955" spans="1:14" x14ac:dyDescent="0.25">
      <c r="A2955" s="1">
        <v>35747</v>
      </c>
      <c r="B2955" s="3">
        <v>16.257812999999999</v>
      </c>
      <c r="C2955" s="3">
        <v>16.453125</v>
      </c>
      <c r="D2955" s="3">
        <v>16.148437999999999</v>
      </c>
      <c r="E2955" s="3">
        <v>16.445312999999999</v>
      </c>
      <c r="F2955" s="3">
        <v>11.986057000000001</v>
      </c>
      <c r="G2955">
        <v>60094400</v>
      </c>
      <c r="H2955" s="3" t="str">
        <f>TEXT(MCFT[[#This Row],[Date]],"dddd")</f>
        <v>Thursday</v>
      </c>
      <c r="I2955" s="3">
        <f>MCFT[[#This Row],[Open]]-MCFT[[#This Row],[Close]]</f>
        <v>-0.1875</v>
      </c>
      <c r="J2955" s="3">
        <f>INDEX(AAPL!$J:$J,MATCH(A:A,AAPL!$A:$A,0),1)</f>
        <v>0</v>
      </c>
      <c r="K2955" s="3" t="str">
        <f>IF(MCFT[[#This Row],[Day Change]]&gt;0,"UP","DOWN")</f>
        <v>DOWN</v>
      </c>
      <c r="L2955" s="9">
        <f>_xlfn.RANK.EQ(MCFT[[#This Row],[Date]],A:A,1)</f>
        <v>2954</v>
      </c>
      <c r="M2955" s="10">
        <f>_xlfn.RANK.AVG(MCFT[[#This Row],[Same change on date for AAPL]],AAPL,1)</f>
        <v>4124.5</v>
      </c>
      <c r="N2955" s="2">
        <f>MCFT[[#This Row],[Close]]/MCFT[[#This Row],[Open]]</f>
        <v>1.0115329165122025</v>
      </c>
    </row>
    <row r="2956" spans="1:14" x14ac:dyDescent="0.25">
      <c r="A2956" s="1">
        <v>35748</v>
      </c>
      <c r="B2956" s="3">
        <v>16.453125</v>
      </c>
      <c r="C2956" s="3">
        <v>16.734375</v>
      </c>
      <c r="D2956" s="3">
        <v>16.421875</v>
      </c>
      <c r="E2956" s="3">
        <v>16.664062999999999</v>
      </c>
      <c r="F2956" s="3">
        <v>12.145495</v>
      </c>
      <c r="G2956">
        <v>46663200</v>
      </c>
      <c r="H2956" s="3" t="str">
        <f>TEXT(MCFT[[#This Row],[Date]],"dddd")</f>
        <v>Friday</v>
      </c>
      <c r="I2956" s="3">
        <f>MCFT[[#This Row],[Open]]-MCFT[[#This Row],[Close]]</f>
        <v>-0.21093799999999874</v>
      </c>
      <c r="J2956" s="3">
        <f>INDEX(AAPL!$J:$J,MATCH(A:A,AAPL!$A:$A,0),1)</f>
        <v>-6.6960000000000353E-3</v>
      </c>
      <c r="K2956" s="3" t="str">
        <f>IF(MCFT[[#This Row],[Day Change]]&gt;0,"UP","DOWN")</f>
        <v>DOWN</v>
      </c>
      <c r="L2956" s="9">
        <f>_xlfn.RANK.EQ(MCFT[[#This Row],[Date]],A:A,1)</f>
        <v>2955</v>
      </c>
      <c r="M2956" s="10">
        <f>_xlfn.RANK.AVG(MCFT[[#This Row],[Same change on date for AAPL]],AAPL,1)</f>
        <v>3685.5</v>
      </c>
      <c r="N2956" s="2">
        <f>MCFT[[#This Row],[Close]]/MCFT[[#This Row],[Open]]</f>
        <v>1.0128205432098765</v>
      </c>
    </row>
    <row r="2957" spans="1:14" x14ac:dyDescent="0.25">
      <c r="A2957" s="1">
        <v>35751</v>
      </c>
      <c r="B2957" s="3">
        <v>16.8125</v>
      </c>
      <c r="C2957" s="3">
        <v>16.976562999999999</v>
      </c>
      <c r="D2957" s="3">
        <v>16.679687999999999</v>
      </c>
      <c r="E2957" s="3">
        <v>16.859375</v>
      </c>
      <c r="F2957" s="3">
        <v>12.287841999999999</v>
      </c>
      <c r="G2957">
        <v>60094400</v>
      </c>
      <c r="H2957" s="3" t="str">
        <f>TEXT(MCFT[[#This Row],[Date]],"dddd")</f>
        <v>Monday</v>
      </c>
      <c r="I2957" s="3">
        <f>MCFT[[#This Row],[Open]]-MCFT[[#This Row],[Close]]</f>
        <v>-4.6875E-2</v>
      </c>
      <c r="J2957" s="3">
        <f>INDEX(AAPL!$J:$J,MATCH(A:A,AAPL!$A:$A,0),1)</f>
        <v>1.3392999999999988E-2</v>
      </c>
      <c r="K2957" s="3" t="str">
        <f>IF(MCFT[[#This Row],[Day Change]]&gt;0,"UP","DOWN")</f>
        <v>DOWN</v>
      </c>
      <c r="L2957" s="9">
        <f>_xlfn.RANK.EQ(MCFT[[#This Row],[Date]],A:A,1)</f>
        <v>2956</v>
      </c>
      <c r="M2957" s="10">
        <f>_xlfn.RANK.AVG(MCFT[[#This Row],[Same change on date for AAPL]],AAPL,1)</f>
        <v>5018.5</v>
      </c>
      <c r="N2957" s="2">
        <f>MCFT[[#This Row],[Close]]/MCFT[[#This Row],[Open]]</f>
        <v>1.0027881040892193</v>
      </c>
    </row>
    <row r="2958" spans="1:14" x14ac:dyDescent="0.25">
      <c r="A2958" s="1">
        <v>35752</v>
      </c>
      <c r="B2958" s="3">
        <v>16.867187999999999</v>
      </c>
      <c r="C2958" s="3">
        <v>16.9375</v>
      </c>
      <c r="D2958" s="3">
        <v>16.71875</v>
      </c>
      <c r="E2958" s="3">
        <v>16.75</v>
      </c>
      <c r="F2958" s="3">
        <v>12.208123000000001</v>
      </c>
      <c r="G2958">
        <v>36683200</v>
      </c>
      <c r="H2958" s="3" t="str">
        <f>TEXT(MCFT[[#This Row],[Date]],"dddd")</f>
        <v>Tuesday</v>
      </c>
      <c r="I2958" s="3">
        <f>MCFT[[#This Row],[Open]]-MCFT[[#This Row],[Close]]</f>
        <v>0.11718799999999874</v>
      </c>
      <c r="J2958" s="3">
        <f>INDEX(AAPL!$J:$J,MATCH(A:A,AAPL!$A:$A,0),1)</f>
        <v>1.5625E-2</v>
      </c>
      <c r="K2958" s="3" t="str">
        <f>IF(MCFT[[#This Row],[Day Change]]&gt;0,"UP","DOWN")</f>
        <v>UP</v>
      </c>
      <c r="L2958" s="9">
        <f>_xlfn.RANK.EQ(MCFT[[#This Row],[Date]],A:A,1)</f>
        <v>2957</v>
      </c>
      <c r="M2958" s="10">
        <f>_xlfn.RANK.AVG(MCFT[[#This Row],[Same change on date for AAPL]],AAPL,1)</f>
        <v>5121</v>
      </c>
      <c r="N2958" s="2">
        <f>MCFT[[#This Row],[Close]]/MCFT[[#This Row],[Open]]</f>
        <v>0.99305230960845403</v>
      </c>
    </row>
    <row r="2959" spans="1:14" x14ac:dyDescent="0.25">
      <c r="A2959" s="1">
        <v>35753</v>
      </c>
      <c r="B2959" s="3">
        <v>16.703125</v>
      </c>
      <c r="C2959" s="3">
        <v>16.890625</v>
      </c>
      <c r="D2959" s="3">
        <v>16.671875</v>
      </c>
      <c r="E2959" s="3">
        <v>16.882812999999999</v>
      </c>
      <c r="F2959" s="3">
        <v>12.304926999999999</v>
      </c>
      <c r="G2959">
        <v>31720800</v>
      </c>
      <c r="H2959" s="3" t="str">
        <f>TEXT(MCFT[[#This Row],[Date]],"dddd")</f>
        <v>Wednesday</v>
      </c>
      <c r="I2959" s="3">
        <f>MCFT[[#This Row],[Open]]-MCFT[[#This Row],[Close]]</f>
        <v>-0.17968799999999874</v>
      </c>
      <c r="J2959" s="3">
        <f>INDEX(AAPL!$J:$J,MATCH(A:A,AAPL!$A:$A,0),1)</f>
        <v>-1.3392999999999988E-2</v>
      </c>
      <c r="K2959" s="3" t="str">
        <f>IF(MCFT[[#This Row],[Day Change]]&gt;0,"UP","DOWN")</f>
        <v>DOWN</v>
      </c>
      <c r="L2959" s="9">
        <f>_xlfn.RANK.EQ(MCFT[[#This Row],[Date]],A:A,1)</f>
        <v>2958</v>
      </c>
      <c r="M2959" s="10">
        <f>_xlfn.RANK.AVG(MCFT[[#This Row],[Same change on date for AAPL]],AAPL,1)</f>
        <v>3219.5</v>
      </c>
      <c r="N2959" s="2">
        <f>MCFT[[#This Row],[Close]]/MCFT[[#This Row],[Open]]</f>
        <v>1.0107577474275022</v>
      </c>
    </row>
    <row r="2960" spans="1:14" x14ac:dyDescent="0.25">
      <c r="A2960" s="1">
        <v>35754</v>
      </c>
      <c r="B2960" s="3">
        <v>16.90625</v>
      </c>
      <c r="C2960" s="3">
        <v>17.140625</v>
      </c>
      <c r="D2960" s="3">
        <v>16.859375</v>
      </c>
      <c r="E2960" s="3">
        <v>17.109375</v>
      </c>
      <c r="F2960" s="3">
        <v>12.470053999999999</v>
      </c>
      <c r="G2960">
        <v>53680800</v>
      </c>
      <c r="H2960" s="3" t="str">
        <f>TEXT(MCFT[[#This Row],[Date]],"dddd")</f>
        <v>Thursday</v>
      </c>
      <c r="I2960" s="3">
        <f>MCFT[[#This Row],[Open]]-MCFT[[#This Row],[Close]]</f>
        <v>-0.203125</v>
      </c>
      <c r="J2960" s="3">
        <f>INDEX(AAPL!$J:$J,MATCH(A:A,AAPL!$A:$A,0),1)</f>
        <v>-1.1160000000000059E-2</v>
      </c>
      <c r="K2960" s="3" t="str">
        <f>IF(MCFT[[#This Row],[Day Change]]&gt;0,"UP","DOWN")</f>
        <v>DOWN</v>
      </c>
      <c r="L2960" s="9">
        <f>_xlfn.RANK.EQ(MCFT[[#This Row],[Date]],A:A,1)</f>
        <v>2959</v>
      </c>
      <c r="M2960" s="10">
        <f>_xlfn.RANK.AVG(MCFT[[#This Row],[Same change on date for AAPL]],AAPL,1)</f>
        <v>3335</v>
      </c>
      <c r="N2960" s="2">
        <f>MCFT[[#This Row],[Close]]/MCFT[[#This Row],[Open]]</f>
        <v>1.012014787430684</v>
      </c>
    </row>
    <row r="2961" spans="1:14" x14ac:dyDescent="0.25">
      <c r="A2961" s="1">
        <v>35755</v>
      </c>
      <c r="B2961" s="3">
        <v>17.226562999999999</v>
      </c>
      <c r="C2961" s="3">
        <v>17.25</v>
      </c>
      <c r="D2961" s="3">
        <v>17.046875</v>
      </c>
      <c r="E2961" s="3">
        <v>17.234375</v>
      </c>
      <c r="F2961" s="3">
        <v>12.561158000000001</v>
      </c>
      <c r="G2961">
        <v>68220800</v>
      </c>
      <c r="H2961" s="3" t="str">
        <f>TEXT(MCFT[[#This Row],[Date]],"dddd")</f>
        <v>Friday</v>
      </c>
      <c r="I2961" s="3">
        <f>MCFT[[#This Row],[Open]]-MCFT[[#This Row],[Close]]</f>
        <v>-7.8120000000012624E-3</v>
      </c>
      <c r="J2961" s="3">
        <f>INDEX(AAPL!$J:$J,MATCH(A:A,AAPL!$A:$A,0),1)</f>
        <v>1.5625E-2</v>
      </c>
      <c r="K2961" s="3" t="str">
        <f>IF(MCFT[[#This Row],[Day Change]]&gt;0,"UP","DOWN")</f>
        <v>DOWN</v>
      </c>
      <c r="L2961" s="9">
        <f>_xlfn.RANK.EQ(MCFT[[#This Row],[Date]],A:A,1)</f>
        <v>2960</v>
      </c>
      <c r="M2961" s="10">
        <f>_xlfn.RANK.AVG(MCFT[[#This Row],[Same change on date for AAPL]],AAPL,1)</f>
        <v>5121</v>
      </c>
      <c r="N2961" s="2">
        <f>MCFT[[#This Row],[Close]]/MCFT[[#This Row],[Open]]</f>
        <v>1.0004534857011234</v>
      </c>
    </row>
    <row r="2962" spans="1:14" x14ac:dyDescent="0.25">
      <c r="A2962" s="1">
        <v>35758</v>
      </c>
      <c r="B2962" s="3">
        <v>17.140625</v>
      </c>
      <c r="C2962" s="3">
        <v>17.265625</v>
      </c>
      <c r="D2962" s="3">
        <v>16.9375</v>
      </c>
      <c r="E2962" s="3">
        <v>16.9375</v>
      </c>
      <c r="F2962" s="3">
        <v>12.344784000000001</v>
      </c>
      <c r="G2962">
        <v>39084000</v>
      </c>
      <c r="H2962" s="3" t="str">
        <f>TEXT(MCFT[[#This Row],[Date]],"dddd")</f>
        <v>Monday</v>
      </c>
      <c r="I2962" s="3">
        <f>MCFT[[#This Row],[Open]]-MCFT[[#This Row],[Close]]</f>
        <v>0.203125</v>
      </c>
      <c r="J2962" s="3">
        <f>INDEX(AAPL!$J:$J,MATCH(A:A,AAPL!$A:$A,0),1)</f>
        <v>-2.2320000000000118E-3</v>
      </c>
      <c r="K2962" s="3" t="str">
        <f>IF(MCFT[[#This Row],[Day Change]]&gt;0,"UP","DOWN")</f>
        <v>UP</v>
      </c>
      <c r="L2962" s="9">
        <f>_xlfn.RANK.EQ(MCFT[[#This Row],[Date]],A:A,1)</f>
        <v>2961</v>
      </c>
      <c r="M2962" s="10">
        <f>_xlfn.RANK.AVG(MCFT[[#This Row],[Same change on date for AAPL]],AAPL,1)</f>
        <v>3940.5</v>
      </c>
      <c r="N2962" s="2">
        <f>MCFT[[#This Row],[Close]]/MCFT[[#This Row],[Open]]</f>
        <v>0.98814949863263446</v>
      </c>
    </row>
    <row r="2963" spans="1:14" x14ac:dyDescent="0.25">
      <c r="A2963" s="1">
        <v>35759</v>
      </c>
      <c r="B2963" s="3">
        <v>16.984375</v>
      </c>
      <c r="C2963" s="3">
        <v>17.40625</v>
      </c>
      <c r="D2963" s="3">
        <v>16.96875</v>
      </c>
      <c r="E2963" s="3">
        <v>17.375</v>
      </c>
      <c r="F2963" s="3">
        <v>12.663651</v>
      </c>
      <c r="G2963">
        <v>56463200</v>
      </c>
      <c r="H2963" s="3" t="str">
        <f>TEXT(MCFT[[#This Row],[Date]],"dddd")</f>
        <v>Tuesday</v>
      </c>
      <c r="I2963" s="3">
        <f>MCFT[[#This Row],[Open]]-MCFT[[#This Row],[Close]]</f>
        <v>-0.390625</v>
      </c>
      <c r="J2963" s="3">
        <f>INDEX(AAPL!$J:$J,MATCH(A:A,AAPL!$A:$A,0),1)</f>
        <v>1.1160000000000059E-2</v>
      </c>
      <c r="K2963" s="3" t="str">
        <f>IF(MCFT[[#This Row],[Day Change]]&gt;0,"UP","DOWN")</f>
        <v>DOWN</v>
      </c>
      <c r="L2963" s="9">
        <f>_xlfn.RANK.EQ(MCFT[[#This Row],[Date]],A:A,1)</f>
        <v>2962</v>
      </c>
      <c r="M2963" s="10">
        <f>_xlfn.RANK.AVG(MCFT[[#This Row],[Same change on date for AAPL]],AAPL,1)</f>
        <v>4883.5</v>
      </c>
      <c r="N2963" s="2">
        <f>MCFT[[#This Row],[Close]]/MCFT[[#This Row],[Open]]</f>
        <v>1.0229990800367985</v>
      </c>
    </row>
    <row r="2964" spans="1:14" x14ac:dyDescent="0.25">
      <c r="A2964" s="1">
        <v>35760</v>
      </c>
      <c r="B2964" s="3">
        <v>17.375</v>
      </c>
      <c r="C2964" s="3">
        <v>17.734375</v>
      </c>
      <c r="D2964" s="3">
        <v>17.28125</v>
      </c>
      <c r="E2964" s="3">
        <v>17.695312999999999</v>
      </c>
      <c r="F2964" s="3">
        <v>12.897109</v>
      </c>
      <c r="G2964">
        <v>63053600</v>
      </c>
      <c r="H2964" s="3" t="str">
        <f>TEXT(MCFT[[#This Row],[Date]],"dddd")</f>
        <v>Wednesday</v>
      </c>
      <c r="I2964" s="3">
        <f>MCFT[[#This Row],[Open]]-MCFT[[#This Row],[Close]]</f>
        <v>-0.32031299999999874</v>
      </c>
      <c r="J2964" s="3">
        <f>INDEX(AAPL!$J:$J,MATCH(A:A,AAPL!$A:$A,0),1)</f>
        <v>-4.4640000000000235E-3</v>
      </c>
      <c r="K2964" s="3" t="str">
        <f>IF(MCFT[[#This Row],[Day Change]]&gt;0,"UP","DOWN")</f>
        <v>DOWN</v>
      </c>
      <c r="L2964" s="9">
        <f>_xlfn.RANK.EQ(MCFT[[#This Row],[Date]],A:A,1)</f>
        <v>2963</v>
      </c>
      <c r="M2964" s="10">
        <f>_xlfn.RANK.AVG(MCFT[[#This Row],[Same change on date for AAPL]],AAPL,1)</f>
        <v>3822</v>
      </c>
      <c r="N2964" s="2">
        <f>MCFT[[#This Row],[Close]]/MCFT[[#This Row],[Open]]</f>
        <v>1.0184352805755394</v>
      </c>
    </row>
    <row r="2965" spans="1:14" x14ac:dyDescent="0.25">
      <c r="A2965" s="1">
        <v>35762</v>
      </c>
      <c r="B2965" s="3">
        <v>17.65625</v>
      </c>
      <c r="C2965" s="3">
        <v>17.78125</v>
      </c>
      <c r="D2965" s="3">
        <v>17.640625</v>
      </c>
      <c r="E2965" s="3">
        <v>17.6875</v>
      </c>
      <c r="F2965" s="3">
        <v>12.891416</v>
      </c>
      <c r="G2965">
        <v>17392800</v>
      </c>
      <c r="H2965" s="3" t="str">
        <f>TEXT(MCFT[[#This Row],[Date]],"dddd")</f>
        <v>Friday</v>
      </c>
      <c r="I2965" s="3">
        <f>MCFT[[#This Row],[Open]]-MCFT[[#This Row],[Close]]</f>
        <v>-3.125E-2</v>
      </c>
      <c r="J2965" s="3">
        <f>INDEX(AAPL!$J:$J,MATCH(A:A,AAPL!$A:$A,0),1)</f>
        <v>-4.4649999999999412E-3</v>
      </c>
      <c r="K2965" s="3" t="str">
        <f>IF(MCFT[[#This Row],[Day Change]]&gt;0,"UP","DOWN")</f>
        <v>DOWN</v>
      </c>
      <c r="L2965" s="9">
        <f>_xlfn.RANK.EQ(MCFT[[#This Row],[Date]],A:A,1)</f>
        <v>2964</v>
      </c>
      <c r="M2965" s="10">
        <f>_xlfn.RANK.AVG(MCFT[[#This Row],[Same change on date for AAPL]],AAPL,1)</f>
        <v>3750.5</v>
      </c>
      <c r="N2965" s="2">
        <f>MCFT[[#This Row],[Close]]/MCFT[[#This Row],[Open]]</f>
        <v>1.0017699115044247</v>
      </c>
    </row>
    <row r="2966" spans="1:14" x14ac:dyDescent="0.25">
      <c r="A2966" s="1">
        <v>35765</v>
      </c>
      <c r="B2966" s="3">
        <v>17.742187999999999</v>
      </c>
      <c r="C2966" s="3">
        <v>18</v>
      </c>
      <c r="D2966" s="3">
        <v>17.703125</v>
      </c>
      <c r="E2966" s="3">
        <v>17.976562999999999</v>
      </c>
      <c r="F2966" s="3">
        <v>13.102098</v>
      </c>
      <c r="G2966">
        <v>49006400</v>
      </c>
      <c r="H2966" s="3" t="str">
        <f>TEXT(MCFT[[#This Row],[Date]],"dddd")</f>
        <v>Monday</v>
      </c>
      <c r="I2966" s="3">
        <f>MCFT[[#This Row],[Open]]-MCFT[[#This Row],[Close]]</f>
        <v>-0.234375</v>
      </c>
      <c r="J2966" s="3">
        <f>INDEX(AAPL!$J:$J,MATCH(A:A,AAPL!$A:$A,0),1)</f>
        <v>-2.2329999999999295E-3</v>
      </c>
      <c r="K2966" s="3" t="str">
        <f>IF(MCFT[[#This Row],[Day Change]]&gt;0,"UP","DOWN")</f>
        <v>DOWN</v>
      </c>
      <c r="L2966" s="9">
        <f>_xlfn.RANK.EQ(MCFT[[#This Row],[Date]],A:A,1)</f>
        <v>2965</v>
      </c>
      <c r="M2966" s="10">
        <f>_xlfn.RANK.AVG(MCFT[[#This Row],[Same change on date for AAPL]],AAPL,1)</f>
        <v>3920.5</v>
      </c>
      <c r="N2966" s="2">
        <f>MCFT[[#This Row],[Close]]/MCFT[[#This Row],[Open]]</f>
        <v>1.0132100392578411</v>
      </c>
    </row>
    <row r="2967" spans="1:14" x14ac:dyDescent="0.25">
      <c r="A2967" s="1">
        <v>35766</v>
      </c>
      <c r="B2967" s="3">
        <v>17.945312999999999</v>
      </c>
      <c r="C2967" s="3">
        <v>18.109375</v>
      </c>
      <c r="D2967" s="3">
        <v>17.75</v>
      </c>
      <c r="E2967" s="3">
        <v>17.78125</v>
      </c>
      <c r="F2967" s="3">
        <v>12.959744000000001</v>
      </c>
      <c r="G2967">
        <v>50167200</v>
      </c>
      <c r="H2967" s="3" t="str">
        <f>TEXT(MCFT[[#This Row],[Date]],"dddd")</f>
        <v>Tuesday</v>
      </c>
      <c r="I2967" s="3">
        <f>MCFT[[#This Row],[Open]]-MCFT[[#This Row],[Close]]</f>
        <v>0.16406299999999874</v>
      </c>
      <c r="J2967" s="3">
        <f>INDEX(AAPL!$J:$J,MATCH(A:A,AAPL!$A:$A,0),1)</f>
        <v>5.3571999999999953E-2</v>
      </c>
      <c r="K2967" s="3" t="str">
        <f>IF(MCFT[[#This Row],[Day Change]]&gt;0,"UP","DOWN")</f>
        <v>UP</v>
      </c>
      <c r="L2967" s="9">
        <f>_xlfn.RANK.EQ(MCFT[[#This Row],[Date]],A:A,1)</f>
        <v>2966</v>
      </c>
      <c r="M2967" s="10">
        <f>_xlfn.RANK.AVG(MCFT[[#This Row],[Same change on date for AAPL]],AAPL,1)</f>
        <v>6348</v>
      </c>
      <c r="N2967" s="2">
        <f>MCFT[[#This Row],[Close]]/MCFT[[#This Row],[Open]]</f>
        <v>0.99085761279282236</v>
      </c>
    </row>
    <row r="2968" spans="1:14" x14ac:dyDescent="0.25">
      <c r="A2968" s="1">
        <v>35767</v>
      </c>
      <c r="B2968" s="3">
        <v>17.710937999999999</v>
      </c>
      <c r="C2968" s="3">
        <v>18.132812999999999</v>
      </c>
      <c r="D2968" s="3">
        <v>17.625</v>
      </c>
      <c r="E2968" s="3">
        <v>18.085937999999999</v>
      </c>
      <c r="F2968" s="3">
        <v>13.181817000000001</v>
      </c>
      <c r="G2968">
        <v>57712000</v>
      </c>
      <c r="H2968" s="3" t="str">
        <f>TEXT(MCFT[[#This Row],[Date]],"dddd")</f>
        <v>Wednesday</v>
      </c>
      <c r="I2968" s="3">
        <f>MCFT[[#This Row],[Open]]-MCFT[[#This Row],[Close]]</f>
        <v>-0.375</v>
      </c>
      <c r="J2968" s="3">
        <f>INDEX(AAPL!$J:$J,MATCH(A:A,AAPL!$A:$A,0),1)</f>
        <v>1.1160999999999976E-2</v>
      </c>
      <c r="K2968" s="3" t="str">
        <f>IF(MCFT[[#This Row],[Day Change]]&gt;0,"UP","DOWN")</f>
        <v>DOWN</v>
      </c>
      <c r="L2968" s="9">
        <f>_xlfn.RANK.EQ(MCFT[[#This Row],[Date]],A:A,1)</f>
        <v>2967</v>
      </c>
      <c r="M2968" s="10">
        <f>_xlfn.RANK.AVG(MCFT[[#This Row],[Same change on date for AAPL]],AAPL,1)</f>
        <v>4897.5</v>
      </c>
      <c r="N2968" s="2">
        <f>MCFT[[#This Row],[Close]]/MCFT[[#This Row],[Open]]</f>
        <v>1.0211733562615373</v>
      </c>
    </row>
    <row r="2969" spans="1:14" x14ac:dyDescent="0.25">
      <c r="A2969" s="1">
        <v>35768</v>
      </c>
      <c r="B2969" s="3">
        <v>18.09375</v>
      </c>
      <c r="C2969" s="3">
        <v>18.234375</v>
      </c>
      <c r="D2969" s="3">
        <v>17.78125</v>
      </c>
      <c r="E2969" s="3">
        <v>17.820312999999999</v>
      </c>
      <c r="F2969" s="3">
        <v>12.988216</v>
      </c>
      <c r="G2969">
        <v>62630400</v>
      </c>
      <c r="H2969" s="3" t="str">
        <f>TEXT(MCFT[[#This Row],[Date]],"dddd")</f>
        <v>Thursday</v>
      </c>
      <c r="I2969" s="3">
        <f>MCFT[[#This Row],[Open]]-MCFT[[#This Row],[Close]]</f>
        <v>0.27343700000000126</v>
      </c>
      <c r="J2969" s="3">
        <f>INDEX(AAPL!$J:$J,MATCH(A:A,AAPL!$A:$A,0),1)</f>
        <v>1.3392999999999988E-2</v>
      </c>
      <c r="K2969" s="3" t="str">
        <f>IF(MCFT[[#This Row],[Day Change]]&gt;0,"UP","DOWN")</f>
        <v>UP</v>
      </c>
      <c r="L2969" s="9">
        <f>_xlfn.RANK.EQ(MCFT[[#This Row],[Date]],A:A,1)</f>
        <v>2968</v>
      </c>
      <c r="M2969" s="10">
        <f>_xlfn.RANK.AVG(MCFT[[#This Row],[Same change on date for AAPL]],AAPL,1)</f>
        <v>5018.5</v>
      </c>
      <c r="N2969" s="2">
        <f>MCFT[[#This Row],[Close]]/MCFT[[#This Row],[Open]]</f>
        <v>0.9848877651122625</v>
      </c>
    </row>
    <row r="2970" spans="1:14" x14ac:dyDescent="0.25">
      <c r="A2970" s="1">
        <v>35769</v>
      </c>
      <c r="B2970" s="3">
        <v>17.765625</v>
      </c>
      <c r="C2970" s="3">
        <v>18.09375</v>
      </c>
      <c r="D2970" s="3">
        <v>17.765625</v>
      </c>
      <c r="E2970" s="3">
        <v>17.890625</v>
      </c>
      <c r="F2970" s="3">
        <v>13.039462</v>
      </c>
      <c r="G2970">
        <v>48136000</v>
      </c>
      <c r="H2970" s="3" t="str">
        <f>TEXT(MCFT[[#This Row],[Date]],"dddd")</f>
        <v>Friday</v>
      </c>
      <c r="I2970" s="3">
        <f>MCFT[[#This Row],[Open]]-MCFT[[#This Row],[Close]]</f>
        <v>-0.125</v>
      </c>
      <c r="J2970" s="3">
        <f>INDEX(AAPL!$J:$J,MATCH(A:A,AAPL!$A:$A,0),1)</f>
        <v>-8.928000000000047E-3</v>
      </c>
      <c r="K2970" s="3" t="str">
        <f>IF(MCFT[[#This Row],[Day Change]]&gt;0,"UP","DOWN")</f>
        <v>DOWN</v>
      </c>
      <c r="L2970" s="9">
        <f>_xlfn.RANK.EQ(MCFT[[#This Row],[Date]],A:A,1)</f>
        <v>2969</v>
      </c>
      <c r="M2970" s="10">
        <f>_xlfn.RANK.AVG(MCFT[[#This Row],[Same change on date for AAPL]],AAPL,1)</f>
        <v>3553.5</v>
      </c>
      <c r="N2970" s="2">
        <f>MCFT[[#This Row],[Close]]/MCFT[[#This Row],[Open]]</f>
        <v>1.0070360598065085</v>
      </c>
    </row>
    <row r="2971" spans="1:14" x14ac:dyDescent="0.25">
      <c r="A2971" s="1">
        <v>35772</v>
      </c>
      <c r="B2971" s="3">
        <v>17.9375</v>
      </c>
      <c r="C2971" s="3">
        <v>18.328125</v>
      </c>
      <c r="D2971" s="3">
        <v>17.890625</v>
      </c>
      <c r="E2971" s="3">
        <v>18.265625</v>
      </c>
      <c r="F2971" s="3">
        <v>13.312777000000001</v>
      </c>
      <c r="G2971">
        <v>49952800</v>
      </c>
      <c r="H2971" s="3" t="str">
        <f>TEXT(MCFT[[#This Row],[Date]],"dddd")</f>
        <v>Monday</v>
      </c>
      <c r="I2971" s="3">
        <f>MCFT[[#This Row],[Open]]-MCFT[[#This Row],[Close]]</f>
        <v>-0.328125</v>
      </c>
      <c r="J2971" s="3">
        <f>INDEX(AAPL!$J:$J,MATCH(A:A,AAPL!$A:$A,0),1)</f>
        <v>0</v>
      </c>
      <c r="K2971" s="3" t="str">
        <f>IF(MCFT[[#This Row],[Day Change]]&gt;0,"UP","DOWN")</f>
        <v>DOWN</v>
      </c>
      <c r="L2971" s="9">
        <f>_xlfn.RANK.EQ(MCFT[[#This Row],[Date]],A:A,1)</f>
        <v>2970</v>
      </c>
      <c r="M2971" s="10">
        <f>_xlfn.RANK.AVG(MCFT[[#This Row],[Same change on date for AAPL]],AAPL,1)</f>
        <v>4124.5</v>
      </c>
      <c r="N2971" s="2">
        <f>MCFT[[#This Row],[Close]]/MCFT[[#This Row],[Open]]</f>
        <v>1.0182926829268293</v>
      </c>
    </row>
    <row r="2972" spans="1:14" x14ac:dyDescent="0.25">
      <c r="A2972" s="1">
        <v>35773</v>
      </c>
      <c r="B2972" s="3">
        <v>18.125</v>
      </c>
      <c r="C2972" s="3">
        <v>18.171875</v>
      </c>
      <c r="D2972" s="3">
        <v>17.9375</v>
      </c>
      <c r="E2972" s="3">
        <v>18.039062999999999</v>
      </c>
      <c r="F2972" s="3">
        <v>13.147648999999999</v>
      </c>
      <c r="G2972">
        <v>51782400</v>
      </c>
      <c r="H2972" s="3" t="str">
        <f>TEXT(MCFT[[#This Row],[Date]],"dddd")</f>
        <v>Tuesday</v>
      </c>
      <c r="I2972" s="3">
        <f>MCFT[[#This Row],[Open]]-MCFT[[#This Row],[Close]]</f>
        <v>8.5937000000001262E-2</v>
      </c>
      <c r="J2972" s="3">
        <f>INDEX(AAPL!$J:$J,MATCH(A:A,AAPL!$A:$A,0),1)</f>
        <v>8.928000000000047E-3</v>
      </c>
      <c r="K2972" s="3" t="str">
        <f>IF(MCFT[[#This Row],[Day Change]]&gt;0,"UP","DOWN")</f>
        <v>UP</v>
      </c>
      <c r="L2972" s="9">
        <f>_xlfn.RANK.EQ(MCFT[[#This Row],[Date]],A:A,1)</f>
        <v>2971</v>
      </c>
      <c r="M2972" s="10">
        <f>_xlfn.RANK.AVG(MCFT[[#This Row],[Same change on date for AAPL]],AAPL,1)</f>
        <v>4659.5</v>
      </c>
      <c r="N2972" s="2">
        <f>MCFT[[#This Row],[Close]]/MCFT[[#This Row],[Open]]</f>
        <v>0.99525864827586197</v>
      </c>
    </row>
    <row r="2973" spans="1:14" x14ac:dyDescent="0.25">
      <c r="A2973" s="1">
        <v>35774</v>
      </c>
      <c r="B2973" s="3">
        <v>17.78125</v>
      </c>
      <c r="C2973" s="3">
        <v>17.90625</v>
      </c>
      <c r="D2973" s="3">
        <v>17.625</v>
      </c>
      <c r="E2973" s="3">
        <v>17.78125</v>
      </c>
      <c r="F2973" s="3">
        <v>12.959744000000001</v>
      </c>
      <c r="G2973">
        <v>66434400</v>
      </c>
      <c r="H2973" s="3" t="str">
        <f>TEXT(MCFT[[#This Row],[Date]],"dddd")</f>
        <v>Wednesday</v>
      </c>
      <c r="I2973" s="3">
        <f>MCFT[[#This Row],[Open]]-MCFT[[#This Row],[Close]]</f>
        <v>0</v>
      </c>
      <c r="J2973" s="3">
        <f>INDEX(AAPL!$J:$J,MATCH(A:A,AAPL!$A:$A,0),1)</f>
        <v>1.1160000000000059E-2</v>
      </c>
      <c r="K2973" s="3" t="str">
        <f>IF(MCFT[[#This Row],[Day Change]]&gt;0,"UP","DOWN")</f>
        <v>DOWN</v>
      </c>
      <c r="L2973" s="9">
        <f>_xlfn.RANK.EQ(MCFT[[#This Row],[Date]],A:A,1)</f>
        <v>2972</v>
      </c>
      <c r="M2973" s="10">
        <f>_xlfn.RANK.AVG(MCFT[[#This Row],[Same change on date for AAPL]],AAPL,1)</f>
        <v>4883.5</v>
      </c>
      <c r="N2973" s="2">
        <f>MCFT[[#This Row],[Close]]/MCFT[[#This Row],[Open]]</f>
        <v>1</v>
      </c>
    </row>
    <row r="2974" spans="1:14" x14ac:dyDescent="0.25">
      <c r="A2974" s="1">
        <v>35775</v>
      </c>
      <c r="B2974" s="3">
        <v>17.546875</v>
      </c>
      <c r="C2974" s="3">
        <v>17.625</v>
      </c>
      <c r="D2974" s="3">
        <v>17.359375</v>
      </c>
      <c r="E2974" s="3">
        <v>17.382812999999999</v>
      </c>
      <c r="F2974" s="3">
        <v>12.669346000000001</v>
      </c>
      <c r="G2974">
        <v>70189600</v>
      </c>
      <c r="H2974" s="3" t="str">
        <f>TEXT(MCFT[[#This Row],[Date]],"dddd")</f>
        <v>Thursday</v>
      </c>
      <c r="I2974" s="3">
        <f>MCFT[[#This Row],[Open]]-MCFT[[#This Row],[Close]]</f>
        <v>0.16406200000000126</v>
      </c>
      <c r="J2974" s="3">
        <f>INDEX(AAPL!$J:$J,MATCH(A:A,AAPL!$A:$A,0),1)</f>
        <v>-4.4640000000000235E-3</v>
      </c>
      <c r="K2974" s="3" t="str">
        <f>IF(MCFT[[#This Row],[Day Change]]&gt;0,"UP","DOWN")</f>
        <v>UP</v>
      </c>
      <c r="L2974" s="9">
        <f>_xlfn.RANK.EQ(MCFT[[#This Row],[Date]],A:A,1)</f>
        <v>2973</v>
      </c>
      <c r="M2974" s="10">
        <f>_xlfn.RANK.AVG(MCFT[[#This Row],[Same change on date for AAPL]],AAPL,1)</f>
        <v>3822</v>
      </c>
      <c r="N2974" s="2">
        <f>MCFT[[#This Row],[Close]]/MCFT[[#This Row],[Open]]</f>
        <v>0.99065007301869978</v>
      </c>
    </row>
    <row r="2975" spans="1:14" x14ac:dyDescent="0.25">
      <c r="A2975" s="1">
        <v>35776</v>
      </c>
      <c r="B2975" s="3">
        <v>17.21875</v>
      </c>
      <c r="C2975" s="3">
        <v>17.3125</v>
      </c>
      <c r="D2975" s="3">
        <v>17</v>
      </c>
      <c r="E2975" s="3">
        <v>17.09375</v>
      </c>
      <c r="F2975" s="3">
        <v>12.458664000000001</v>
      </c>
      <c r="G2975">
        <v>54308000</v>
      </c>
      <c r="H2975" s="3" t="str">
        <f>TEXT(MCFT[[#This Row],[Date]],"dddd")</f>
        <v>Friday</v>
      </c>
      <c r="I2975" s="3">
        <f>MCFT[[#This Row],[Open]]-MCFT[[#This Row],[Close]]</f>
        <v>0.125</v>
      </c>
      <c r="J2975" s="3">
        <f>INDEX(AAPL!$J:$J,MATCH(A:A,AAPL!$A:$A,0),1)</f>
        <v>2.2321999999999953E-2</v>
      </c>
      <c r="K2975" s="3" t="str">
        <f>IF(MCFT[[#This Row],[Day Change]]&gt;0,"UP","DOWN")</f>
        <v>UP</v>
      </c>
      <c r="L2975" s="9">
        <f>_xlfn.RANK.EQ(MCFT[[#This Row],[Date]],A:A,1)</f>
        <v>2974</v>
      </c>
      <c r="M2975" s="10">
        <f>_xlfn.RANK.AVG(MCFT[[#This Row],[Same change on date for AAPL]],AAPL,1)</f>
        <v>5525</v>
      </c>
      <c r="N2975" s="2">
        <f>MCFT[[#This Row],[Close]]/MCFT[[#This Row],[Open]]</f>
        <v>0.99274047186932846</v>
      </c>
    </row>
    <row r="2976" spans="1:14" x14ac:dyDescent="0.25">
      <c r="A2976" s="1">
        <v>35779</v>
      </c>
      <c r="B2976" s="3">
        <v>17.054687999999999</v>
      </c>
      <c r="C2976" s="3">
        <v>17.125</v>
      </c>
      <c r="D2976" s="3">
        <v>16.625</v>
      </c>
      <c r="E2976" s="3">
        <v>17.015625</v>
      </c>
      <c r="F2976" s="3">
        <v>12.401721</v>
      </c>
      <c r="G2976">
        <v>84305600</v>
      </c>
      <c r="H2976" s="3" t="str">
        <f>TEXT(MCFT[[#This Row],[Date]],"dddd")</f>
        <v>Monday</v>
      </c>
      <c r="I2976" s="3">
        <f>MCFT[[#This Row],[Open]]-MCFT[[#This Row],[Close]]</f>
        <v>3.9062999999998738E-2</v>
      </c>
      <c r="J2976" s="3">
        <f>INDEX(AAPL!$J:$J,MATCH(A:A,AAPL!$A:$A,0),1)</f>
        <v>6.6960000000000353E-3</v>
      </c>
      <c r="K2976" s="3" t="str">
        <f>IF(MCFT[[#This Row],[Day Change]]&gt;0,"UP","DOWN")</f>
        <v>UP</v>
      </c>
      <c r="L2976" s="9">
        <f>_xlfn.RANK.EQ(MCFT[[#This Row],[Date]],A:A,1)</f>
        <v>2975</v>
      </c>
      <c r="M2976" s="10">
        <f>_xlfn.RANK.AVG(MCFT[[#This Row],[Same change on date for AAPL]],AAPL,1)</f>
        <v>4553.5</v>
      </c>
      <c r="N2976" s="2">
        <f>MCFT[[#This Row],[Close]]/MCFT[[#This Row],[Open]]</f>
        <v>0.99770954473045781</v>
      </c>
    </row>
    <row r="2977" spans="1:14" x14ac:dyDescent="0.25">
      <c r="A2977" s="1">
        <v>35780</v>
      </c>
      <c r="B2977" s="3">
        <v>16.984375</v>
      </c>
      <c r="C2977" s="3">
        <v>17.546875</v>
      </c>
      <c r="D2977" s="3">
        <v>16.875</v>
      </c>
      <c r="E2977" s="3">
        <v>17.382812999999999</v>
      </c>
      <c r="F2977" s="3">
        <v>12.669346000000001</v>
      </c>
      <c r="G2977">
        <v>65401600</v>
      </c>
      <c r="H2977" s="3" t="str">
        <f>TEXT(MCFT[[#This Row],[Date]],"dddd")</f>
        <v>Tuesday</v>
      </c>
      <c r="I2977" s="3">
        <f>MCFT[[#This Row],[Open]]-MCFT[[#This Row],[Close]]</f>
        <v>-0.39843799999999874</v>
      </c>
      <c r="J2977" s="3">
        <f>INDEX(AAPL!$J:$J,MATCH(A:A,AAPL!$A:$A,0),1)</f>
        <v>-1.1160999999999976E-2</v>
      </c>
      <c r="K2977" s="3" t="str">
        <f>IF(MCFT[[#This Row],[Day Change]]&gt;0,"UP","DOWN")</f>
        <v>DOWN</v>
      </c>
      <c r="L2977" s="9">
        <f>_xlfn.RANK.EQ(MCFT[[#This Row],[Date]],A:A,1)</f>
        <v>2976</v>
      </c>
      <c r="M2977" s="10">
        <f>_xlfn.RANK.AVG(MCFT[[#This Row],[Same change on date for AAPL]],AAPL,1)</f>
        <v>3320.5</v>
      </c>
      <c r="N2977" s="2">
        <f>MCFT[[#This Row],[Close]]/MCFT[[#This Row],[Open]]</f>
        <v>1.0234590910763568</v>
      </c>
    </row>
    <row r="2978" spans="1:14" x14ac:dyDescent="0.25">
      <c r="A2978" s="1">
        <v>35781</v>
      </c>
      <c r="B2978" s="3">
        <v>17.484375</v>
      </c>
      <c r="C2978" s="3">
        <v>17.546875</v>
      </c>
      <c r="D2978" s="3">
        <v>16.9375</v>
      </c>
      <c r="E2978" s="3">
        <v>16.953125</v>
      </c>
      <c r="F2978" s="3">
        <v>12.356171</v>
      </c>
      <c r="G2978">
        <v>51472000</v>
      </c>
      <c r="H2978" s="3" t="str">
        <f>TEXT(MCFT[[#This Row],[Date]],"dddd")</f>
        <v>Wednesday</v>
      </c>
      <c r="I2978" s="3">
        <f>MCFT[[#This Row],[Open]]-MCFT[[#This Row],[Close]]</f>
        <v>0.53125</v>
      </c>
      <c r="J2978" s="3">
        <f>INDEX(AAPL!$J:$J,MATCH(A:A,AAPL!$A:$A,0),1)</f>
        <v>1.3392999999999988E-2</v>
      </c>
      <c r="K2978" s="3" t="str">
        <f>IF(MCFT[[#This Row],[Day Change]]&gt;0,"UP","DOWN")</f>
        <v>UP</v>
      </c>
      <c r="L2978" s="9">
        <f>_xlfn.RANK.EQ(MCFT[[#This Row],[Date]],A:A,1)</f>
        <v>2977</v>
      </c>
      <c r="M2978" s="10">
        <f>_xlfn.RANK.AVG(MCFT[[#This Row],[Same change on date for AAPL]],AAPL,1)</f>
        <v>5018.5</v>
      </c>
      <c r="N2978" s="2">
        <f>MCFT[[#This Row],[Close]]/MCFT[[#This Row],[Open]]</f>
        <v>0.96961572832886511</v>
      </c>
    </row>
    <row r="2979" spans="1:14" x14ac:dyDescent="0.25">
      <c r="A2979" s="1">
        <v>35782</v>
      </c>
      <c r="B2979" s="3">
        <v>16.8125</v>
      </c>
      <c r="C2979" s="3">
        <v>16.84375</v>
      </c>
      <c r="D2979" s="3">
        <v>16.296875</v>
      </c>
      <c r="E2979" s="3">
        <v>16.359375</v>
      </c>
      <c r="F2979" s="3">
        <v>11.923420999999999</v>
      </c>
      <c r="G2979">
        <v>98774400</v>
      </c>
      <c r="H2979" s="3" t="str">
        <f>TEXT(MCFT[[#This Row],[Date]],"dddd")</f>
        <v>Thursday</v>
      </c>
      <c r="I2979" s="3">
        <f>MCFT[[#This Row],[Open]]-MCFT[[#This Row],[Close]]</f>
        <v>0.453125</v>
      </c>
      <c r="J2979" s="3">
        <f>INDEX(AAPL!$J:$J,MATCH(A:A,AAPL!$A:$A,0),1)</f>
        <v>6.6959999999999797E-3</v>
      </c>
      <c r="K2979" s="3" t="str">
        <f>IF(MCFT[[#This Row],[Day Change]]&gt;0,"UP","DOWN")</f>
        <v>UP</v>
      </c>
      <c r="L2979" s="9">
        <f>_xlfn.RANK.EQ(MCFT[[#This Row],[Date]],A:A,1)</f>
        <v>2978</v>
      </c>
      <c r="M2979" s="10">
        <f>_xlfn.RANK.AVG(MCFT[[#This Row],[Same change on date for AAPL]],AAPL,1)</f>
        <v>4543</v>
      </c>
      <c r="N2979" s="2">
        <f>MCFT[[#This Row],[Close]]/MCFT[[#This Row],[Open]]</f>
        <v>0.97304832713754652</v>
      </c>
    </row>
    <row r="2980" spans="1:14" x14ac:dyDescent="0.25">
      <c r="A2980" s="1">
        <v>35783</v>
      </c>
      <c r="B2980" s="3">
        <v>16.09375</v>
      </c>
      <c r="C2980" s="3">
        <v>16.273437999999999</v>
      </c>
      <c r="D2980" s="3">
        <v>15.78125</v>
      </c>
      <c r="E2980" s="3">
        <v>16.085937999999999</v>
      </c>
      <c r="F2980" s="3">
        <v>11.724129</v>
      </c>
      <c r="G2980">
        <v>138065600</v>
      </c>
      <c r="H2980" s="3" t="str">
        <f>TEXT(MCFT[[#This Row],[Date]],"dddd")</f>
        <v>Friday</v>
      </c>
      <c r="I2980" s="3">
        <f>MCFT[[#This Row],[Open]]-MCFT[[#This Row],[Close]]</f>
        <v>7.8120000000012624E-3</v>
      </c>
      <c r="J2980" s="3">
        <f>INDEX(AAPL!$J:$J,MATCH(A:A,AAPL!$A:$A,0),1)</f>
        <v>-4.4640000000000235E-3</v>
      </c>
      <c r="K2980" s="3" t="str">
        <f>IF(MCFT[[#This Row],[Day Change]]&gt;0,"UP","DOWN")</f>
        <v>UP</v>
      </c>
      <c r="L2980" s="9">
        <f>_xlfn.RANK.EQ(MCFT[[#This Row],[Date]],A:A,1)</f>
        <v>2979</v>
      </c>
      <c r="M2980" s="10">
        <f>_xlfn.RANK.AVG(MCFT[[#This Row],[Same change on date for AAPL]],AAPL,1)</f>
        <v>3822</v>
      </c>
      <c r="N2980" s="2">
        <f>MCFT[[#This Row],[Close]]/MCFT[[#This Row],[Open]]</f>
        <v>0.99951459417475719</v>
      </c>
    </row>
    <row r="2981" spans="1:14" x14ac:dyDescent="0.25">
      <c r="A2981" s="1">
        <v>35786</v>
      </c>
      <c r="B2981" s="3">
        <v>16.140625</v>
      </c>
      <c r="C2981" s="3">
        <v>16.25</v>
      </c>
      <c r="D2981" s="3">
        <v>15.734375</v>
      </c>
      <c r="E2981" s="3">
        <v>15.875</v>
      </c>
      <c r="F2981" s="3">
        <v>11.570387999999999</v>
      </c>
      <c r="G2981">
        <v>59063200</v>
      </c>
      <c r="H2981" s="3" t="str">
        <f>TEXT(MCFT[[#This Row],[Date]],"dddd")</f>
        <v>Monday</v>
      </c>
      <c r="I2981" s="3">
        <f>MCFT[[#This Row],[Open]]-MCFT[[#This Row],[Close]]</f>
        <v>0.265625</v>
      </c>
      <c r="J2981" s="3">
        <f>INDEX(AAPL!$J:$J,MATCH(A:A,AAPL!$A:$A,0),1)</f>
        <v>2.0089999999999997E-2</v>
      </c>
      <c r="K2981" s="3" t="str">
        <f>IF(MCFT[[#This Row],[Day Change]]&gt;0,"UP","DOWN")</f>
        <v>UP</v>
      </c>
      <c r="L2981" s="9">
        <f>_xlfn.RANK.EQ(MCFT[[#This Row],[Date]],A:A,1)</f>
        <v>2980</v>
      </c>
      <c r="M2981" s="10">
        <f>_xlfn.RANK.AVG(MCFT[[#This Row],[Same change on date for AAPL]],AAPL,1)</f>
        <v>5415</v>
      </c>
      <c r="N2981" s="2">
        <f>MCFT[[#This Row],[Close]]/MCFT[[#This Row],[Open]]</f>
        <v>0.98354307841239108</v>
      </c>
    </row>
    <row r="2982" spans="1:14" x14ac:dyDescent="0.25">
      <c r="A2982" s="1">
        <v>35787</v>
      </c>
      <c r="B2982" s="3">
        <v>15.882813000000001</v>
      </c>
      <c r="C2982" s="3">
        <v>16.03125</v>
      </c>
      <c r="D2982" s="3">
        <v>15.375</v>
      </c>
      <c r="E2982" s="3">
        <v>15.414063000000001</v>
      </c>
      <c r="F2982" s="3">
        <v>11.234437</v>
      </c>
      <c r="G2982">
        <v>67195200</v>
      </c>
      <c r="H2982" s="3" t="str">
        <f>TEXT(MCFT[[#This Row],[Date]],"dddd")</f>
        <v>Tuesday</v>
      </c>
      <c r="I2982" s="3">
        <f>MCFT[[#This Row],[Open]]-MCFT[[#This Row],[Close]]</f>
        <v>0.46875</v>
      </c>
      <c r="J2982" s="3">
        <f>INDEX(AAPL!$J:$J,MATCH(A:A,AAPL!$A:$A,0),1)</f>
        <v>6.6959999999999797E-3</v>
      </c>
      <c r="K2982" s="3" t="str">
        <f>IF(MCFT[[#This Row],[Day Change]]&gt;0,"UP","DOWN")</f>
        <v>UP</v>
      </c>
      <c r="L2982" s="9">
        <f>_xlfn.RANK.EQ(MCFT[[#This Row],[Date]],A:A,1)</f>
        <v>2981</v>
      </c>
      <c r="M2982" s="10">
        <f>_xlfn.RANK.AVG(MCFT[[#This Row],[Same change on date for AAPL]],AAPL,1)</f>
        <v>4543</v>
      </c>
      <c r="N2982" s="2">
        <f>MCFT[[#This Row],[Close]]/MCFT[[#This Row],[Open]]</f>
        <v>0.97048696600532913</v>
      </c>
    </row>
    <row r="2983" spans="1:14" x14ac:dyDescent="0.25">
      <c r="A2983" s="1">
        <v>35788</v>
      </c>
      <c r="B2983" s="3">
        <v>15.46875</v>
      </c>
      <c r="C2983" s="3">
        <v>15.484375</v>
      </c>
      <c r="D2983" s="3">
        <v>14.75</v>
      </c>
      <c r="E2983" s="3">
        <v>14.867188000000001</v>
      </c>
      <c r="F2983" s="3">
        <v>10.835851</v>
      </c>
      <c r="G2983">
        <v>88411200</v>
      </c>
      <c r="H2983" s="3" t="str">
        <f>TEXT(MCFT[[#This Row],[Date]],"dddd")</f>
        <v>Wednesday</v>
      </c>
      <c r="I2983" s="3">
        <f>MCFT[[#This Row],[Open]]-MCFT[[#This Row],[Close]]</f>
        <v>0.60156199999999949</v>
      </c>
      <c r="J2983" s="3">
        <f>INDEX(AAPL!$J:$J,MATCH(A:A,AAPL!$A:$A,0),1)</f>
        <v>-4.4640000000000235E-3</v>
      </c>
      <c r="K2983" s="3" t="str">
        <f>IF(MCFT[[#This Row],[Day Change]]&gt;0,"UP","DOWN")</f>
        <v>UP</v>
      </c>
      <c r="L2983" s="9">
        <f>_xlfn.RANK.EQ(MCFT[[#This Row],[Date]],A:A,1)</f>
        <v>2982</v>
      </c>
      <c r="M2983" s="10">
        <f>_xlfn.RANK.AVG(MCFT[[#This Row],[Same change on date for AAPL]],AAPL,1)</f>
        <v>3822</v>
      </c>
      <c r="N2983" s="2">
        <f>MCFT[[#This Row],[Close]]/MCFT[[#This Row],[Open]]</f>
        <v>0.96111114343434345</v>
      </c>
    </row>
    <row r="2984" spans="1:14" x14ac:dyDescent="0.25">
      <c r="A2984" s="1">
        <v>35790</v>
      </c>
      <c r="B2984" s="3">
        <v>14.859375</v>
      </c>
      <c r="C2984" s="3">
        <v>15.09375</v>
      </c>
      <c r="D2984" s="3">
        <v>14.84375</v>
      </c>
      <c r="E2984" s="3">
        <v>15.09375</v>
      </c>
      <c r="F2984" s="3">
        <v>11.00098</v>
      </c>
      <c r="G2984">
        <v>32388800</v>
      </c>
      <c r="H2984" s="3" t="str">
        <f>TEXT(MCFT[[#This Row],[Date]],"dddd")</f>
        <v>Friday</v>
      </c>
      <c r="I2984" s="3">
        <f>MCFT[[#This Row],[Open]]-MCFT[[#This Row],[Close]]</f>
        <v>-0.234375</v>
      </c>
      <c r="J2984" s="3">
        <f>INDEX(AAPL!$J:$J,MATCH(A:A,AAPL!$A:$A,0),1)</f>
        <v>-8.9279999999999915E-3</v>
      </c>
      <c r="K2984" s="3" t="str">
        <f>IF(MCFT[[#This Row],[Day Change]]&gt;0,"UP","DOWN")</f>
        <v>DOWN</v>
      </c>
      <c r="L2984" s="9">
        <f>_xlfn.RANK.EQ(MCFT[[#This Row],[Date]],A:A,1)</f>
        <v>2983</v>
      </c>
      <c r="M2984" s="10">
        <f>_xlfn.RANK.AVG(MCFT[[#This Row],[Same change on date for AAPL]],AAPL,1)</f>
        <v>3599.5</v>
      </c>
      <c r="N2984" s="2">
        <f>MCFT[[#This Row],[Close]]/MCFT[[#This Row],[Open]]</f>
        <v>1.0157728706624605</v>
      </c>
    </row>
    <row r="2985" spans="1:14" x14ac:dyDescent="0.25">
      <c r="A2985" s="1">
        <v>35793</v>
      </c>
      <c r="B2985" s="3">
        <v>15.296875</v>
      </c>
      <c r="C2985" s="3">
        <v>15.84375</v>
      </c>
      <c r="D2985" s="3">
        <v>15.265625</v>
      </c>
      <c r="E2985" s="3">
        <v>15.789063000000001</v>
      </c>
      <c r="F2985" s="3">
        <v>11.507751000000001</v>
      </c>
      <c r="G2985">
        <v>67815200</v>
      </c>
      <c r="H2985" s="3" t="str">
        <f>TEXT(MCFT[[#This Row],[Date]],"dddd")</f>
        <v>Monday</v>
      </c>
      <c r="I2985" s="3">
        <f>MCFT[[#This Row],[Open]]-MCFT[[#This Row],[Close]]</f>
        <v>-0.49218800000000051</v>
      </c>
      <c r="J2985" s="3">
        <f>INDEX(AAPL!$J:$J,MATCH(A:A,AAPL!$A:$A,0),1)</f>
        <v>6.6959999999999797E-3</v>
      </c>
      <c r="K2985" s="3" t="str">
        <f>IF(MCFT[[#This Row],[Day Change]]&gt;0,"UP","DOWN")</f>
        <v>DOWN</v>
      </c>
      <c r="L2985" s="9">
        <f>_xlfn.RANK.EQ(MCFT[[#This Row],[Date]],A:A,1)</f>
        <v>2984</v>
      </c>
      <c r="M2985" s="10">
        <f>_xlfn.RANK.AVG(MCFT[[#This Row],[Same change on date for AAPL]],AAPL,1)</f>
        <v>4543</v>
      </c>
      <c r="N2985" s="2">
        <f>MCFT[[#This Row],[Close]]/MCFT[[#This Row],[Open]]</f>
        <v>1.032175722165475</v>
      </c>
    </row>
    <row r="2986" spans="1:14" x14ac:dyDescent="0.25">
      <c r="A2986" s="1">
        <v>35794</v>
      </c>
      <c r="B2986" s="3">
        <v>15.804688000000001</v>
      </c>
      <c r="C2986" s="3">
        <v>16.375</v>
      </c>
      <c r="D2986" s="3">
        <v>15.78125</v>
      </c>
      <c r="E2986" s="3">
        <v>16.28125</v>
      </c>
      <c r="F2986" s="3">
        <v>11.866484</v>
      </c>
      <c r="G2986">
        <v>77864800</v>
      </c>
      <c r="H2986" s="3" t="str">
        <f>TEXT(MCFT[[#This Row],[Date]],"dddd")</f>
        <v>Tuesday</v>
      </c>
      <c r="I2986" s="3">
        <f>MCFT[[#This Row],[Open]]-MCFT[[#This Row],[Close]]</f>
        <v>-0.47656199999999949</v>
      </c>
      <c r="J2986" s="3">
        <f>INDEX(AAPL!$J:$J,MATCH(A:A,AAPL!$A:$A,0),1)</f>
        <v>-6.6960000000000353E-3</v>
      </c>
      <c r="K2986" s="3" t="str">
        <f>IF(MCFT[[#This Row],[Day Change]]&gt;0,"UP","DOWN")</f>
        <v>DOWN</v>
      </c>
      <c r="L2986" s="9">
        <f>_xlfn.RANK.EQ(MCFT[[#This Row],[Date]],A:A,1)</f>
        <v>2985</v>
      </c>
      <c r="M2986" s="10">
        <f>_xlfn.RANK.AVG(MCFT[[#This Row],[Same change on date for AAPL]],AAPL,1)</f>
        <v>3685.5</v>
      </c>
      <c r="N2986" s="2">
        <f>MCFT[[#This Row],[Close]]/MCFT[[#This Row],[Open]]</f>
        <v>1.0301532051755782</v>
      </c>
    </row>
    <row r="2987" spans="1:14" x14ac:dyDescent="0.25">
      <c r="A2987" s="1">
        <v>35795</v>
      </c>
      <c r="B2987" s="3">
        <v>16.375</v>
      </c>
      <c r="C2987" s="3">
        <v>16.4375</v>
      </c>
      <c r="D2987" s="3">
        <v>16.125</v>
      </c>
      <c r="E2987" s="3">
        <v>16.15625</v>
      </c>
      <c r="F2987" s="3">
        <v>11.775373999999999</v>
      </c>
      <c r="G2987">
        <v>46147200</v>
      </c>
      <c r="H2987" s="3" t="str">
        <f>TEXT(MCFT[[#This Row],[Date]],"dddd")</f>
        <v>Wednesday</v>
      </c>
      <c r="I2987" s="3">
        <f>MCFT[[#This Row],[Open]]-MCFT[[#This Row],[Close]]</f>
        <v>0.21875</v>
      </c>
      <c r="J2987" s="3">
        <f>INDEX(AAPL!$J:$J,MATCH(A:A,AAPL!$A:$A,0),1)</f>
        <v>0</v>
      </c>
      <c r="K2987" s="3" t="str">
        <f>IF(MCFT[[#This Row],[Day Change]]&gt;0,"UP","DOWN")</f>
        <v>UP</v>
      </c>
      <c r="L2987" s="9">
        <f>_xlfn.RANK.EQ(MCFT[[#This Row],[Date]],A:A,1)</f>
        <v>2986</v>
      </c>
      <c r="M2987" s="10">
        <f>_xlfn.RANK.AVG(MCFT[[#This Row],[Same change on date for AAPL]],AAPL,1)</f>
        <v>4124.5</v>
      </c>
      <c r="N2987" s="2">
        <f>MCFT[[#This Row],[Close]]/MCFT[[#This Row],[Open]]</f>
        <v>0.98664122137404575</v>
      </c>
    </row>
    <row r="2988" spans="1:14" x14ac:dyDescent="0.25">
      <c r="A2988" s="1">
        <v>35797</v>
      </c>
      <c r="B2988" s="3">
        <v>16.203125</v>
      </c>
      <c r="C2988" s="3">
        <v>16.4375</v>
      </c>
      <c r="D2988" s="3">
        <v>16.1875</v>
      </c>
      <c r="E2988" s="3">
        <v>16.390625</v>
      </c>
      <c r="F2988" s="3">
        <v>11.946198000000001</v>
      </c>
      <c r="G2988">
        <v>39748000</v>
      </c>
      <c r="H2988" s="3" t="str">
        <f>TEXT(MCFT[[#This Row],[Date]],"dddd")</f>
        <v>Friday</v>
      </c>
      <c r="I2988" s="3">
        <f>MCFT[[#This Row],[Open]]-MCFT[[#This Row],[Close]]</f>
        <v>-0.1875</v>
      </c>
      <c r="J2988" s="3">
        <f>INDEX(AAPL!$J:$J,MATCH(A:A,AAPL!$A:$A,0),1)</f>
        <v>-9.375E-2</v>
      </c>
      <c r="K2988" s="3" t="str">
        <f>IF(MCFT[[#This Row],[Day Change]]&gt;0,"UP","DOWN")</f>
        <v>DOWN</v>
      </c>
      <c r="L2988" s="9">
        <f>_xlfn.RANK.EQ(MCFT[[#This Row],[Date]],A:A,1)</f>
        <v>2987</v>
      </c>
      <c r="M2988" s="10">
        <f>_xlfn.RANK.AVG(MCFT[[#This Row],[Same change on date for AAPL]],AAPL,1)</f>
        <v>1572.5</v>
      </c>
      <c r="N2988" s="2">
        <f>MCFT[[#This Row],[Close]]/MCFT[[#This Row],[Open]]</f>
        <v>1.0115718418514947</v>
      </c>
    </row>
    <row r="2989" spans="1:14" x14ac:dyDescent="0.25">
      <c r="A2989" s="1">
        <v>35800</v>
      </c>
      <c r="B2989" s="3">
        <v>16.40625</v>
      </c>
      <c r="C2989" s="3">
        <v>16.703125</v>
      </c>
      <c r="D2989" s="3">
        <v>15.984375</v>
      </c>
      <c r="E2989" s="3">
        <v>16.296875</v>
      </c>
      <c r="F2989" s="3">
        <v>11.877865999999999</v>
      </c>
      <c r="G2989">
        <v>80377600</v>
      </c>
      <c r="H2989" s="3" t="str">
        <f>TEXT(MCFT[[#This Row],[Date]],"dddd")</f>
        <v>Monday</v>
      </c>
      <c r="I2989" s="3">
        <f>MCFT[[#This Row],[Open]]-MCFT[[#This Row],[Close]]</f>
        <v>0.109375</v>
      </c>
      <c r="J2989" s="3">
        <f>INDEX(AAPL!$J:$J,MATCH(A:A,AAPL!$A:$A,0),1)</f>
        <v>2.2321999999999953E-2</v>
      </c>
      <c r="K2989" s="3" t="str">
        <f>IF(MCFT[[#This Row],[Day Change]]&gt;0,"UP","DOWN")</f>
        <v>UP</v>
      </c>
      <c r="L2989" s="9">
        <f>_xlfn.RANK.EQ(MCFT[[#This Row],[Date]],A:A,1)</f>
        <v>2988</v>
      </c>
      <c r="M2989" s="10">
        <f>_xlfn.RANK.AVG(MCFT[[#This Row],[Same change on date for AAPL]],AAPL,1)</f>
        <v>5525</v>
      </c>
      <c r="N2989" s="2">
        <f>MCFT[[#This Row],[Close]]/MCFT[[#This Row],[Open]]</f>
        <v>0.99333333333333329</v>
      </c>
    </row>
    <row r="2990" spans="1:14" x14ac:dyDescent="0.25">
      <c r="A2990" s="1">
        <v>35801</v>
      </c>
      <c r="B2990" s="3">
        <v>16.21875</v>
      </c>
      <c r="C2990" s="3">
        <v>16.625</v>
      </c>
      <c r="D2990" s="3">
        <v>16.15625</v>
      </c>
      <c r="E2990" s="3">
        <v>16.390625</v>
      </c>
      <c r="F2990" s="3">
        <v>11.946198000000001</v>
      </c>
      <c r="G2990">
        <v>67834400</v>
      </c>
      <c r="H2990" s="3" t="str">
        <f>TEXT(MCFT[[#This Row],[Date]],"dddd")</f>
        <v>Tuesday</v>
      </c>
      <c r="I2990" s="3">
        <f>MCFT[[#This Row],[Open]]-MCFT[[#This Row],[Close]]</f>
        <v>-0.171875</v>
      </c>
      <c r="J2990" s="3">
        <f>INDEX(AAPL!$J:$J,MATCH(A:A,AAPL!$A:$A,0),1)</f>
        <v>-0.10714299999999999</v>
      </c>
      <c r="K2990" s="3" t="str">
        <f>IF(MCFT[[#This Row],[Day Change]]&gt;0,"UP","DOWN")</f>
        <v>DOWN</v>
      </c>
      <c r="L2990" s="9">
        <f>_xlfn.RANK.EQ(MCFT[[#This Row],[Date]],A:A,1)</f>
        <v>2989</v>
      </c>
      <c r="M2990" s="10">
        <f>_xlfn.RANK.AVG(MCFT[[#This Row],[Same change on date for AAPL]],AAPL,1)</f>
        <v>1507.5</v>
      </c>
      <c r="N2990" s="2">
        <f>MCFT[[#This Row],[Close]]/MCFT[[#This Row],[Open]]</f>
        <v>1.0105973025048169</v>
      </c>
    </row>
    <row r="2991" spans="1:14" x14ac:dyDescent="0.25">
      <c r="A2991" s="1">
        <v>35802</v>
      </c>
      <c r="B2991" s="3">
        <v>16.234375</v>
      </c>
      <c r="C2991" s="3">
        <v>16.398437999999999</v>
      </c>
      <c r="D2991" s="3">
        <v>15.9375</v>
      </c>
      <c r="E2991" s="3">
        <v>16.195312999999999</v>
      </c>
      <c r="F2991" s="3">
        <v>11.803845000000001</v>
      </c>
      <c r="G2991">
        <v>61492800</v>
      </c>
      <c r="H2991" s="3" t="str">
        <f>TEXT(MCFT[[#This Row],[Date]],"dddd")</f>
        <v>Wednesday</v>
      </c>
      <c r="I2991" s="3">
        <f>MCFT[[#This Row],[Open]]-MCFT[[#This Row],[Close]]</f>
        <v>3.9062000000001262E-2</v>
      </c>
      <c r="J2991" s="3">
        <f>INDEX(AAPL!$J:$J,MATCH(A:A,AAPL!$A:$A,0),1)</f>
        <v>4.6875E-2</v>
      </c>
      <c r="K2991" s="3" t="str">
        <f>IF(MCFT[[#This Row],[Day Change]]&gt;0,"UP","DOWN")</f>
        <v>UP</v>
      </c>
      <c r="L2991" s="9">
        <f>_xlfn.RANK.EQ(MCFT[[#This Row],[Date]],A:A,1)</f>
        <v>2990</v>
      </c>
      <c r="M2991" s="10">
        <f>_xlfn.RANK.AVG(MCFT[[#This Row],[Same change on date for AAPL]],AAPL,1)</f>
        <v>6234.5</v>
      </c>
      <c r="N2991" s="2">
        <f>MCFT[[#This Row],[Close]]/MCFT[[#This Row],[Open]]</f>
        <v>0.99759387102983632</v>
      </c>
    </row>
    <row r="2992" spans="1:14" x14ac:dyDescent="0.25">
      <c r="A2992" s="1">
        <v>35803</v>
      </c>
      <c r="B2992" s="3">
        <v>16.078125</v>
      </c>
      <c r="C2992" s="3">
        <v>16.515625</v>
      </c>
      <c r="D2992" s="3">
        <v>15.9375</v>
      </c>
      <c r="E2992" s="3">
        <v>16.3125</v>
      </c>
      <c r="F2992" s="3">
        <v>11.889260999999999</v>
      </c>
      <c r="G2992">
        <v>77619200</v>
      </c>
      <c r="H2992" s="3" t="str">
        <f>TEXT(MCFT[[#This Row],[Date]],"dddd")</f>
        <v>Thursday</v>
      </c>
      <c r="I2992" s="3">
        <f>MCFT[[#This Row],[Open]]-MCFT[[#This Row],[Close]]</f>
        <v>-0.234375</v>
      </c>
      <c r="J2992" s="3">
        <f>INDEX(AAPL!$J:$J,MATCH(A:A,AAPL!$A:$A,0),1)</f>
        <v>-2.6785999999999976E-2</v>
      </c>
      <c r="K2992" s="3" t="str">
        <f>IF(MCFT[[#This Row],[Day Change]]&gt;0,"UP","DOWN")</f>
        <v>DOWN</v>
      </c>
      <c r="L2992" s="9">
        <f>_xlfn.RANK.EQ(MCFT[[#This Row],[Date]],A:A,1)</f>
        <v>2991</v>
      </c>
      <c r="M2992" s="10">
        <f>_xlfn.RANK.AVG(MCFT[[#This Row],[Same change on date for AAPL]],AAPL,1)</f>
        <v>2610.5</v>
      </c>
      <c r="N2992" s="2">
        <f>MCFT[[#This Row],[Close]]/MCFT[[#This Row],[Open]]</f>
        <v>1.0145772594752187</v>
      </c>
    </row>
    <row r="2993" spans="1:14" x14ac:dyDescent="0.25">
      <c r="A2993" s="1">
        <v>35804</v>
      </c>
      <c r="B2993" s="3">
        <v>16.257812999999999</v>
      </c>
      <c r="C2993" s="3">
        <v>16.4375</v>
      </c>
      <c r="D2993" s="3">
        <v>15.734375</v>
      </c>
      <c r="E2993" s="3">
        <v>15.875</v>
      </c>
      <c r="F2993" s="3">
        <v>11.570387999999999</v>
      </c>
      <c r="G2993">
        <v>87534400</v>
      </c>
      <c r="H2993" s="3" t="str">
        <f>TEXT(MCFT[[#This Row],[Date]],"dddd")</f>
        <v>Friday</v>
      </c>
      <c r="I2993" s="3">
        <f>MCFT[[#This Row],[Open]]-MCFT[[#This Row],[Close]]</f>
        <v>0.38281299999999874</v>
      </c>
      <c r="J2993" s="3">
        <f>INDEX(AAPL!$J:$J,MATCH(A:A,AAPL!$A:$A,0),1)</f>
        <v>-2.2329999999999295E-3</v>
      </c>
      <c r="K2993" s="3" t="str">
        <f>IF(MCFT[[#This Row],[Day Change]]&gt;0,"UP","DOWN")</f>
        <v>UP</v>
      </c>
      <c r="L2993" s="9">
        <f>_xlfn.RANK.EQ(MCFT[[#This Row],[Date]],A:A,1)</f>
        <v>2992</v>
      </c>
      <c r="M2993" s="10">
        <f>_xlfn.RANK.AVG(MCFT[[#This Row],[Same change on date for AAPL]],AAPL,1)</f>
        <v>3920.5</v>
      </c>
      <c r="N2993" s="2">
        <f>MCFT[[#This Row],[Close]]/MCFT[[#This Row],[Open]]</f>
        <v>0.97645359803314269</v>
      </c>
    </row>
    <row r="2994" spans="1:14" x14ac:dyDescent="0.25">
      <c r="A2994" s="1">
        <v>35807</v>
      </c>
      <c r="B2994" s="3">
        <v>15.578125</v>
      </c>
      <c r="C2994" s="3">
        <v>16.25</v>
      </c>
      <c r="D2994" s="3">
        <v>15.546875</v>
      </c>
      <c r="E2994" s="3">
        <v>16.1875</v>
      </c>
      <c r="F2994" s="3">
        <v>11.79815</v>
      </c>
      <c r="G2994">
        <v>78393600</v>
      </c>
      <c r="H2994" s="3" t="str">
        <f>TEXT(MCFT[[#This Row],[Date]],"dddd")</f>
        <v>Monday</v>
      </c>
      <c r="I2994" s="3">
        <f>MCFT[[#This Row],[Open]]-MCFT[[#This Row],[Close]]</f>
        <v>-0.609375</v>
      </c>
      <c r="J2994" s="3">
        <f>INDEX(AAPL!$J:$J,MATCH(A:A,AAPL!$A:$A,0),1)</f>
        <v>-2.9017999999999988E-2</v>
      </c>
      <c r="K2994" s="3" t="str">
        <f>IF(MCFT[[#This Row],[Day Change]]&gt;0,"UP","DOWN")</f>
        <v>DOWN</v>
      </c>
      <c r="L2994" s="9">
        <f>_xlfn.RANK.EQ(MCFT[[#This Row],[Date]],A:A,1)</f>
        <v>2993</v>
      </c>
      <c r="M2994" s="10">
        <f>_xlfn.RANK.AVG(MCFT[[#This Row],[Same change on date for AAPL]],AAPL,1)</f>
        <v>2539</v>
      </c>
      <c r="N2994" s="2">
        <f>MCFT[[#This Row],[Close]]/MCFT[[#This Row],[Open]]</f>
        <v>1.0391173520561685</v>
      </c>
    </row>
    <row r="2995" spans="1:14" x14ac:dyDescent="0.25">
      <c r="A2995" s="1">
        <v>35808</v>
      </c>
      <c r="B2995" s="3">
        <v>16.1875</v>
      </c>
      <c r="C2995" s="3">
        <v>16.53125</v>
      </c>
      <c r="D2995" s="3">
        <v>16.015625</v>
      </c>
      <c r="E2995" s="3">
        <v>16.515625</v>
      </c>
      <c r="F2995" s="3">
        <v>12.037300999999999</v>
      </c>
      <c r="G2995">
        <v>66945600</v>
      </c>
      <c r="H2995" s="3" t="str">
        <f>TEXT(MCFT[[#This Row],[Date]],"dddd")</f>
        <v>Tuesday</v>
      </c>
      <c r="I2995" s="3">
        <f>MCFT[[#This Row],[Open]]-MCFT[[#This Row],[Close]]</f>
        <v>-0.328125</v>
      </c>
      <c r="J2995" s="3">
        <f>INDEX(AAPL!$J:$J,MATCH(A:A,AAPL!$A:$A,0),1)</f>
        <v>-3.125E-2</v>
      </c>
      <c r="K2995" s="3" t="str">
        <f>IF(MCFT[[#This Row],[Day Change]]&gt;0,"UP","DOWN")</f>
        <v>DOWN</v>
      </c>
      <c r="L2995" s="9">
        <f>_xlfn.RANK.EQ(MCFT[[#This Row],[Date]],A:A,1)</f>
        <v>2994</v>
      </c>
      <c r="M2995" s="10">
        <f>_xlfn.RANK.AVG(MCFT[[#This Row],[Same change on date for AAPL]],AAPL,1)</f>
        <v>2473</v>
      </c>
      <c r="N2995" s="2">
        <f>MCFT[[#This Row],[Close]]/MCFT[[#This Row],[Open]]</f>
        <v>1.0202702702702702</v>
      </c>
    </row>
    <row r="2996" spans="1:14" x14ac:dyDescent="0.25">
      <c r="A2996" s="1">
        <v>35809</v>
      </c>
      <c r="B2996" s="3">
        <v>16.515625</v>
      </c>
      <c r="C2996" s="3">
        <v>16.5625</v>
      </c>
      <c r="D2996" s="3">
        <v>16.15625</v>
      </c>
      <c r="E2996" s="3">
        <v>16.390625</v>
      </c>
      <c r="F2996" s="3">
        <v>11.946198000000001</v>
      </c>
      <c r="G2996">
        <v>54774400</v>
      </c>
      <c r="H2996" s="3" t="str">
        <f>TEXT(MCFT[[#This Row],[Date]],"dddd")</f>
        <v>Wednesday</v>
      </c>
      <c r="I2996" s="3">
        <f>MCFT[[#This Row],[Open]]-MCFT[[#This Row],[Close]]</f>
        <v>0.125</v>
      </c>
      <c r="J2996" s="3">
        <f>INDEX(AAPL!$J:$J,MATCH(A:A,AAPL!$A:$A,0),1)</f>
        <v>4.4640000000000235E-3</v>
      </c>
      <c r="K2996" s="3" t="str">
        <f>IF(MCFT[[#This Row],[Day Change]]&gt;0,"UP","DOWN")</f>
        <v>UP</v>
      </c>
      <c r="L2996" s="9">
        <f>_xlfn.RANK.EQ(MCFT[[#This Row],[Date]],A:A,1)</f>
        <v>2995</v>
      </c>
      <c r="M2996" s="10">
        <f>_xlfn.RANK.AVG(MCFT[[#This Row],[Same change on date for AAPL]],AAPL,1)</f>
        <v>4414</v>
      </c>
      <c r="N2996" s="2">
        <f>MCFT[[#This Row],[Close]]/MCFT[[#This Row],[Open]]</f>
        <v>0.99243140964995269</v>
      </c>
    </row>
    <row r="2997" spans="1:14" x14ac:dyDescent="0.25">
      <c r="A2997" s="1">
        <v>35810</v>
      </c>
      <c r="B2997" s="3">
        <v>16.296875</v>
      </c>
      <c r="C2997" s="3">
        <v>16.625</v>
      </c>
      <c r="D2997" s="3">
        <v>16.234375</v>
      </c>
      <c r="E2997" s="3">
        <v>16.539062999999999</v>
      </c>
      <c r="F2997" s="3">
        <v>12.054384000000001</v>
      </c>
      <c r="G2997">
        <v>50622400</v>
      </c>
      <c r="H2997" s="3" t="str">
        <f>TEXT(MCFT[[#This Row],[Date]],"dddd")</f>
        <v>Thursday</v>
      </c>
      <c r="I2997" s="3">
        <f>MCFT[[#This Row],[Open]]-MCFT[[#This Row],[Close]]</f>
        <v>-0.24218799999999874</v>
      </c>
      <c r="J2997" s="3">
        <f>INDEX(AAPL!$J:$J,MATCH(A:A,AAPL!$A:$A,0),1)</f>
        <v>0</v>
      </c>
      <c r="K2997" s="3" t="str">
        <f>IF(MCFT[[#This Row],[Day Change]]&gt;0,"UP","DOWN")</f>
        <v>DOWN</v>
      </c>
      <c r="L2997" s="9">
        <f>_xlfn.RANK.EQ(MCFT[[#This Row],[Date]],A:A,1)</f>
        <v>2996</v>
      </c>
      <c r="M2997" s="10">
        <f>_xlfn.RANK.AVG(MCFT[[#This Row],[Same change on date for AAPL]],AAPL,1)</f>
        <v>4124.5</v>
      </c>
      <c r="N2997" s="2">
        <f>MCFT[[#This Row],[Close]]/MCFT[[#This Row],[Open]]</f>
        <v>1.0148610086289549</v>
      </c>
    </row>
    <row r="2998" spans="1:14" x14ac:dyDescent="0.25">
      <c r="A2998" s="1">
        <v>35811</v>
      </c>
      <c r="B2998" s="3">
        <v>16.546875</v>
      </c>
      <c r="C2998" s="3">
        <v>16.921875</v>
      </c>
      <c r="D2998" s="3">
        <v>16.539062999999999</v>
      </c>
      <c r="E2998" s="3">
        <v>16.90625</v>
      </c>
      <c r="F2998" s="3">
        <v>12.322012000000001</v>
      </c>
      <c r="G2998">
        <v>72943200</v>
      </c>
      <c r="H2998" s="3" t="str">
        <f>TEXT(MCFT[[#This Row],[Date]],"dddd")</f>
        <v>Friday</v>
      </c>
      <c r="I2998" s="3">
        <f>MCFT[[#This Row],[Open]]-MCFT[[#This Row],[Close]]</f>
        <v>-0.359375</v>
      </c>
      <c r="J2998" s="3">
        <f>INDEX(AAPL!$J:$J,MATCH(A:A,AAPL!$A:$A,0),1)</f>
        <v>2.2321000000000035E-2</v>
      </c>
      <c r="K2998" s="3" t="str">
        <f>IF(MCFT[[#This Row],[Day Change]]&gt;0,"UP","DOWN")</f>
        <v>DOWN</v>
      </c>
      <c r="L2998" s="9">
        <f>_xlfn.RANK.EQ(MCFT[[#This Row],[Date]],A:A,1)</f>
        <v>2997</v>
      </c>
      <c r="M2998" s="10">
        <f>_xlfn.RANK.AVG(MCFT[[#This Row],[Same change on date for AAPL]],AAPL,1)</f>
        <v>5479</v>
      </c>
      <c r="N2998" s="2">
        <f>MCFT[[#This Row],[Close]]/MCFT[[#This Row],[Open]]</f>
        <v>1.0217186024551463</v>
      </c>
    </row>
    <row r="2999" spans="1:14" x14ac:dyDescent="0.25">
      <c r="A2999" s="1">
        <v>35815</v>
      </c>
      <c r="B2999" s="3">
        <v>16.765625</v>
      </c>
      <c r="C2999" s="3">
        <v>17.25</v>
      </c>
      <c r="D2999" s="3">
        <v>16.75</v>
      </c>
      <c r="E2999" s="3">
        <v>17.226562999999999</v>
      </c>
      <c r="F2999" s="3">
        <v>12.555465999999999</v>
      </c>
      <c r="G2999">
        <v>64956000</v>
      </c>
      <c r="H2999" s="3" t="str">
        <f>TEXT(MCFT[[#This Row],[Date]],"dddd")</f>
        <v>Tuesday</v>
      </c>
      <c r="I2999" s="3">
        <f>MCFT[[#This Row],[Open]]-MCFT[[#This Row],[Close]]</f>
        <v>-0.46093799999999874</v>
      </c>
      <c r="J2999" s="3">
        <f>INDEX(AAPL!$J:$J,MATCH(A:A,AAPL!$A:$A,0),1)</f>
        <v>0</v>
      </c>
      <c r="K2999" s="3" t="str">
        <f>IF(MCFT[[#This Row],[Day Change]]&gt;0,"UP","DOWN")</f>
        <v>DOWN</v>
      </c>
      <c r="L2999" s="9">
        <f>_xlfn.RANK.EQ(MCFT[[#This Row],[Date]],A:A,1)</f>
        <v>2998</v>
      </c>
      <c r="M2999" s="10">
        <f>_xlfn.RANK.AVG(MCFT[[#This Row],[Same change on date for AAPL]],AAPL,1)</f>
        <v>4124.5</v>
      </c>
      <c r="N2999" s="2">
        <f>MCFT[[#This Row],[Close]]/MCFT[[#This Row],[Open]]</f>
        <v>1.0274930400745572</v>
      </c>
    </row>
    <row r="3000" spans="1:14" x14ac:dyDescent="0.25">
      <c r="A3000" s="1">
        <v>35816</v>
      </c>
      <c r="B3000" s="3">
        <v>17.15625</v>
      </c>
      <c r="C3000" s="3">
        <v>17.304687999999999</v>
      </c>
      <c r="D3000" s="3">
        <v>16.953125</v>
      </c>
      <c r="E3000" s="3">
        <v>17.125</v>
      </c>
      <c r="F3000" s="3">
        <v>12.481439999999999</v>
      </c>
      <c r="G3000">
        <v>85567200</v>
      </c>
      <c r="H3000" s="3" t="str">
        <f>TEXT(MCFT[[#This Row],[Date]],"dddd")</f>
        <v>Wednesday</v>
      </c>
      <c r="I3000" s="3">
        <f>MCFT[[#This Row],[Open]]-MCFT[[#This Row],[Close]]</f>
        <v>3.125E-2</v>
      </c>
      <c r="J3000" s="3">
        <f>INDEX(AAPL!$J:$J,MATCH(A:A,AAPL!$A:$A,0),1)</f>
        <v>-5.5779999999999719E-3</v>
      </c>
      <c r="K3000" s="3" t="str">
        <f>IF(MCFT[[#This Row],[Day Change]]&gt;0,"UP","DOWN")</f>
        <v>UP</v>
      </c>
      <c r="L3000" s="9">
        <f>_xlfn.RANK.EQ(MCFT[[#This Row],[Date]],A:A,1)</f>
        <v>2999</v>
      </c>
      <c r="M3000" s="10">
        <f>_xlfn.RANK.AVG(MCFT[[#This Row],[Same change on date for AAPL]],AAPL,1)</f>
        <v>3725</v>
      </c>
      <c r="N3000" s="2">
        <f>MCFT[[#This Row],[Close]]/MCFT[[#This Row],[Open]]</f>
        <v>0.99817850637522765</v>
      </c>
    </row>
    <row r="3001" spans="1:14" x14ac:dyDescent="0.25">
      <c r="A3001" s="1">
        <v>35817</v>
      </c>
      <c r="B3001" s="3">
        <v>16.945312999999999</v>
      </c>
      <c r="C3001" s="3">
        <v>17.484375</v>
      </c>
      <c r="D3001" s="3">
        <v>16.914062999999999</v>
      </c>
      <c r="E3001" s="3">
        <v>17.328125</v>
      </c>
      <c r="F3001" s="3">
        <v>12.629493</v>
      </c>
      <c r="G3001">
        <v>159139200</v>
      </c>
      <c r="H3001" s="3" t="str">
        <f>TEXT(MCFT[[#This Row],[Date]],"dddd")</f>
        <v>Thursday</v>
      </c>
      <c r="I3001" s="3">
        <f>MCFT[[#This Row],[Open]]-MCFT[[#This Row],[Close]]</f>
        <v>-0.38281200000000126</v>
      </c>
      <c r="J3001" s="3">
        <f>INDEX(AAPL!$J:$J,MATCH(A:A,AAPL!$A:$A,0),1)</f>
        <v>-2.0089000000000024E-2</v>
      </c>
      <c r="K3001" s="3" t="str">
        <f>IF(MCFT[[#This Row],[Day Change]]&gt;0,"UP","DOWN")</f>
        <v>DOWN</v>
      </c>
      <c r="L3001" s="9">
        <f>_xlfn.RANK.EQ(MCFT[[#This Row],[Date]],A:A,1)</f>
        <v>3000</v>
      </c>
      <c r="M3001" s="10">
        <f>_xlfn.RANK.AVG(MCFT[[#This Row],[Same change on date for AAPL]],AAPL,1)</f>
        <v>2852</v>
      </c>
      <c r="N3001" s="2">
        <f>MCFT[[#This Row],[Close]]/MCFT[[#This Row],[Open]]</f>
        <v>1.0225910256128052</v>
      </c>
    </row>
    <row r="3002" spans="1:14" x14ac:dyDescent="0.25">
      <c r="A3002" s="1">
        <v>35818</v>
      </c>
      <c r="B3002" s="3">
        <v>17.34375</v>
      </c>
      <c r="C3002" s="3">
        <v>17.429687999999999</v>
      </c>
      <c r="D3002" s="3">
        <v>17.087886999999998</v>
      </c>
      <c r="E3002" s="3">
        <v>17.28125</v>
      </c>
      <c r="F3002" s="3">
        <v>12.595325000000001</v>
      </c>
      <c r="G3002">
        <v>63312000</v>
      </c>
      <c r="H3002" s="3" t="str">
        <f>TEXT(MCFT[[#This Row],[Date]],"dddd")</f>
        <v>Friday</v>
      </c>
      <c r="I3002" s="3">
        <f>MCFT[[#This Row],[Open]]-MCFT[[#This Row],[Close]]</f>
        <v>6.25E-2</v>
      </c>
      <c r="J3002" s="3">
        <f>INDEX(AAPL!$J:$J,MATCH(A:A,AAPL!$A:$A,0),1)</f>
        <v>-4.4649999999999412E-3</v>
      </c>
      <c r="K3002" s="3" t="str">
        <f>IF(MCFT[[#This Row],[Day Change]]&gt;0,"UP","DOWN")</f>
        <v>UP</v>
      </c>
      <c r="L3002" s="9">
        <f>_xlfn.RANK.EQ(MCFT[[#This Row],[Date]],A:A,1)</f>
        <v>3001</v>
      </c>
      <c r="M3002" s="10">
        <f>_xlfn.RANK.AVG(MCFT[[#This Row],[Same change on date for AAPL]],AAPL,1)</f>
        <v>3750.5</v>
      </c>
      <c r="N3002" s="2">
        <f>MCFT[[#This Row],[Close]]/MCFT[[#This Row],[Open]]</f>
        <v>0.99639639639639643</v>
      </c>
    </row>
    <row r="3003" spans="1:14" x14ac:dyDescent="0.25">
      <c r="A3003" s="1">
        <v>35821</v>
      </c>
      <c r="B3003" s="3">
        <v>17.484375</v>
      </c>
      <c r="C3003" s="3">
        <v>17.734375</v>
      </c>
      <c r="D3003" s="3">
        <v>17.306636999999998</v>
      </c>
      <c r="E3003" s="3">
        <v>17.71875</v>
      </c>
      <c r="F3003" s="3">
        <v>12.914191000000001</v>
      </c>
      <c r="G3003">
        <v>74277600</v>
      </c>
      <c r="H3003" s="3" t="str">
        <f>TEXT(MCFT[[#This Row],[Date]],"dddd")</f>
        <v>Monday</v>
      </c>
      <c r="I3003" s="3">
        <f>MCFT[[#This Row],[Open]]-MCFT[[#This Row],[Close]]</f>
        <v>-0.234375</v>
      </c>
      <c r="J3003" s="3">
        <f>INDEX(AAPL!$J:$J,MATCH(A:A,AAPL!$A:$A,0),1)</f>
        <v>0</v>
      </c>
      <c r="K3003" s="3" t="str">
        <f>IF(MCFT[[#This Row],[Day Change]]&gt;0,"UP","DOWN")</f>
        <v>DOWN</v>
      </c>
      <c r="L3003" s="9">
        <f>_xlfn.RANK.EQ(MCFT[[#This Row],[Date]],A:A,1)</f>
        <v>3002</v>
      </c>
      <c r="M3003" s="10">
        <f>_xlfn.RANK.AVG(MCFT[[#This Row],[Same change on date for AAPL]],AAPL,1)</f>
        <v>4124.5</v>
      </c>
      <c r="N3003" s="2">
        <f>MCFT[[#This Row],[Close]]/MCFT[[#This Row],[Open]]</f>
        <v>1.0134048257372654</v>
      </c>
    </row>
    <row r="3004" spans="1:14" x14ac:dyDescent="0.25">
      <c r="A3004" s="1">
        <v>35822</v>
      </c>
      <c r="B3004" s="3">
        <v>17.796875</v>
      </c>
      <c r="C3004" s="3">
        <v>18.234375</v>
      </c>
      <c r="D3004" s="3">
        <v>17.695312999999999</v>
      </c>
      <c r="E3004" s="3">
        <v>18.148437999999999</v>
      </c>
      <c r="F3004" s="3">
        <v>13.227366</v>
      </c>
      <c r="G3004">
        <v>97540800</v>
      </c>
      <c r="H3004" s="3" t="str">
        <f>TEXT(MCFT[[#This Row],[Date]],"dddd")</f>
        <v>Tuesday</v>
      </c>
      <c r="I3004" s="3">
        <f>MCFT[[#This Row],[Open]]-MCFT[[#This Row],[Close]]</f>
        <v>-0.35156299999999874</v>
      </c>
      <c r="J3004" s="3">
        <f>INDEX(AAPL!$J:$J,MATCH(A:A,AAPL!$A:$A,0),1)</f>
        <v>2.2320000000000118E-3</v>
      </c>
      <c r="K3004" s="3" t="str">
        <f>IF(MCFT[[#This Row],[Day Change]]&gt;0,"UP","DOWN")</f>
        <v>DOWN</v>
      </c>
      <c r="L3004" s="9">
        <f>_xlfn.RANK.EQ(MCFT[[#This Row],[Date]],A:A,1)</f>
        <v>3003</v>
      </c>
      <c r="M3004" s="10">
        <f>_xlfn.RANK.AVG(MCFT[[#This Row],[Same change on date for AAPL]],AAPL,1)</f>
        <v>4311</v>
      </c>
      <c r="N3004" s="2">
        <f>MCFT[[#This Row],[Close]]/MCFT[[#This Row],[Open]]</f>
        <v>1.0197541984196663</v>
      </c>
    </row>
    <row r="3005" spans="1:14" x14ac:dyDescent="0.25">
      <c r="A3005" s="1">
        <v>35823</v>
      </c>
      <c r="B3005" s="3">
        <v>18.28125</v>
      </c>
      <c r="C3005" s="3">
        <v>18.6875</v>
      </c>
      <c r="D3005" s="3">
        <v>18.1875</v>
      </c>
      <c r="E3005" s="3">
        <v>18.625</v>
      </c>
      <c r="F3005" s="3">
        <v>13.574705</v>
      </c>
      <c r="G3005">
        <v>79387200</v>
      </c>
      <c r="H3005" s="3" t="str">
        <f>TEXT(MCFT[[#This Row],[Date]],"dddd")</f>
        <v>Wednesday</v>
      </c>
      <c r="I3005" s="3">
        <f>MCFT[[#This Row],[Open]]-MCFT[[#This Row],[Close]]</f>
        <v>-0.34375</v>
      </c>
      <c r="J3005" s="3">
        <f>INDEX(AAPL!$J:$J,MATCH(A:A,AAPL!$A:$A,0),1)</f>
        <v>0</v>
      </c>
      <c r="K3005" s="3" t="str">
        <f>IF(MCFT[[#This Row],[Day Change]]&gt;0,"UP","DOWN")</f>
        <v>DOWN</v>
      </c>
      <c r="L3005" s="9">
        <f>_xlfn.RANK.EQ(MCFT[[#This Row],[Date]],A:A,1)</f>
        <v>3004</v>
      </c>
      <c r="M3005" s="10">
        <f>_xlfn.RANK.AVG(MCFT[[#This Row],[Same change on date for AAPL]],AAPL,1)</f>
        <v>4124.5</v>
      </c>
      <c r="N3005" s="2">
        <f>MCFT[[#This Row],[Close]]/MCFT[[#This Row],[Open]]</f>
        <v>1.0188034188034187</v>
      </c>
    </row>
    <row r="3006" spans="1:14" x14ac:dyDescent="0.25">
      <c r="A3006" s="1">
        <v>35824</v>
      </c>
      <c r="B3006" s="3">
        <v>18.617187999999999</v>
      </c>
      <c r="C3006" s="3">
        <v>18.765625</v>
      </c>
      <c r="D3006" s="3">
        <v>18.4375</v>
      </c>
      <c r="E3006" s="3">
        <v>18.53125</v>
      </c>
      <c r="F3006" s="3">
        <v>13.506371</v>
      </c>
      <c r="G3006">
        <v>73571200</v>
      </c>
      <c r="H3006" s="3" t="str">
        <f>TEXT(MCFT[[#This Row],[Date]],"dddd")</f>
        <v>Thursday</v>
      </c>
      <c r="I3006" s="3">
        <f>MCFT[[#This Row],[Open]]-MCFT[[#This Row],[Close]]</f>
        <v>8.5937999999998738E-2</v>
      </c>
      <c r="J3006" s="3">
        <f>INDEX(AAPL!$J:$J,MATCH(A:A,AAPL!$A:$A,0),1)</f>
        <v>1.5625E-2</v>
      </c>
      <c r="K3006" s="3" t="str">
        <f>IF(MCFT[[#This Row],[Day Change]]&gt;0,"UP","DOWN")</f>
        <v>UP</v>
      </c>
      <c r="L3006" s="9">
        <f>_xlfn.RANK.EQ(MCFT[[#This Row],[Date]],A:A,1)</f>
        <v>3005</v>
      </c>
      <c r="M3006" s="10">
        <f>_xlfn.RANK.AVG(MCFT[[#This Row],[Same change on date for AAPL]],AAPL,1)</f>
        <v>5121</v>
      </c>
      <c r="N3006" s="2">
        <f>MCFT[[#This Row],[Close]]/MCFT[[#This Row],[Open]]</f>
        <v>0.995383943053054</v>
      </c>
    </row>
    <row r="3007" spans="1:14" x14ac:dyDescent="0.25">
      <c r="A3007" s="1">
        <v>35825</v>
      </c>
      <c r="B3007" s="3">
        <v>18.578125</v>
      </c>
      <c r="C3007" s="3">
        <v>18.75</v>
      </c>
      <c r="D3007" s="3">
        <v>18.453125</v>
      </c>
      <c r="E3007" s="3">
        <v>18.648437999999999</v>
      </c>
      <c r="F3007" s="3">
        <v>13.591789</v>
      </c>
      <c r="G3007">
        <v>50071200</v>
      </c>
      <c r="H3007" s="3" t="str">
        <f>TEXT(MCFT[[#This Row],[Date]],"dddd")</f>
        <v>Friday</v>
      </c>
      <c r="I3007" s="3">
        <f>MCFT[[#This Row],[Open]]-MCFT[[#This Row],[Close]]</f>
        <v>-7.0312999999998738E-2</v>
      </c>
      <c r="J3007" s="3">
        <f>INDEX(AAPL!$J:$J,MATCH(A:A,AAPL!$A:$A,0),1)</f>
        <v>0</v>
      </c>
      <c r="K3007" s="3" t="str">
        <f>IF(MCFT[[#This Row],[Day Change]]&gt;0,"UP","DOWN")</f>
        <v>DOWN</v>
      </c>
      <c r="L3007" s="9">
        <f>_xlfn.RANK.EQ(MCFT[[#This Row],[Date]],A:A,1)</f>
        <v>3006</v>
      </c>
      <c r="M3007" s="10">
        <f>_xlfn.RANK.AVG(MCFT[[#This Row],[Same change on date for AAPL]],AAPL,1)</f>
        <v>4124.5</v>
      </c>
      <c r="N3007" s="2">
        <f>MCFT[[#This Row],[Close]]/MCFT[[#This Row],[Open]]</f>
        <v>1.0037847199327166</v>
      </c>
    </row>
    <row r="3008" spans="1:14" x14ac:dyDescent="0.25">
      <c r="A3008" s="1">
        <v>35828</v>
      </c>
      <c r="B3008" s="3">
        <v>18.96875</v>
      </c>
      <c r="C3008" s="3">
        <v>19.390625</v>
      </c>
      <c r="D3008" s="3">
        <v>18.8125</v>
      </c>
      <c r="E3008" s="3">
        <v>19.359375</v>
      </c>
      <c r="F3008" s="3">
        <v>14.109947</v>
      </c>
      <c r="G3008">
        <v>98397600</v>
      </c>
      <c r="H3008" s="3" t="str">
        <f>TEXT(MCFT[[#This Row],[Date]],"dddd")</f>
        <v>Monday</v>
      </c>
      <c r="I3008" s="3">
        <f>MCFT[[#This Row],[Open]]-MCFT[[#This Row],[Close]]</f>
        <v>-0.390625</v>
      </c>
      <c r="J3008" s="3">
        <f>INDEX(AAPL!$J:$J,MATCH(A:A,AAPL!$A:$A,0),1)</f>
        <v>2.9017999999999988E-2</v>
      </c>
      <c r="K3008" s="3" t="str">
        <f>IF(MCFT[[#This Row],[Day Change]]&gt;0,"UP","DOWN")</f>
        <v>DOWN</v>
      </c>
      <c r="L3008" s="9">
        <f>_xlfn.RANK.EQ(MCFT[[#This Row],[Date]],A:A,1)</f>
        <v>3007</v>
      </c>
      <c r="M3008" s="10">
        <f>_xlfn.RANK.AVG(MCFT[[#This Row],[Same change on date for AAPL]],AAPL,1)</f>
        <v>5764</v>
      </c>
      <c r="N3008" s="2">
        <f>MCFT[[#This Row],[Close]]/MCFT[[#This Row],[Open]]</f>
        <v>1.0205930807248764</v>
      </c>
    </row>
    <row r="3009" spans="1:14" x14ac:dyDescent="0.25">
      <c r="A3009" s="1">
        <v>35829</v>
      </c>
      <c r="B3009" s="3">
        <v>19.390625</v>
      </c>
      <c r="C3009" s="3">
        <v>19.515625</v>
      </c>
      <c r="D3009" s="3">
        <v>19.226562999999999</v>
      </c>
      <c r="E3009" s="3">
        <v>19.484375</v>
      </c>
      <c r="F3009" s="3">
        <v>14.201057</v>
      </c>
      <c r="G3009">
        <v>61374400</v>
      </c>
      <c r="H3009" s="3" t="str">
        <f>TEXT(MCFT[[#This Row],[Date]],"dddd")</f>
        <v>Tuesday</v>
      </c>
      <c r="I3009" s="3">
        <f>MCFT[[#This Row],[Open]]-MCFT[[#This Row],[Close]]</f>
        <v>-9.375E-2</v>
      </c>
      <c r="J3009" s="3">
        <f>INDEX(AAPL!$J:$J,MATCH(A:A,AAPL!$A:$A,0),1)</f>
        <v>-2.2321999999999953E-2</v>
      </c>
      <c r="K3009" s="3" t="str">
        <f>IF(MCFT[[#This Row],[Day Change]]&gt;0,"UP","DOWN")</f>
        <v>DOWN</v>
      </c>
      <c r="L3009" s="9">
        <f>_xlfn.RANK.EQ(MCFT[[#This Row],[Date]],A:A,1)</f>
        <v>3008</v>
      </c>
      <c r="M3009" s="10">
        <f>_xlfn.RANK.AVG(MCFT[[#This Row],[Same change on date for AAPL]],AAPL,1)</f>
        <v>2758.5</v>
      </c>
      <c r="N3009" s="2">
        <f>MCFT[[#This Row],[Close]]/MCFT[[#This Row],[Open]]</f>
        <v>1.0048348106365834</v>
      </c>
    </row>
    <row r="3010" spans="1:14" x14ac:dyDescent="0.25">
      <c r="A3010" s="1">
        <v>35830</v>
      </c>
      <c r="B3010" s="3">
        <v>19.484375</v>
      </c>
      <c r="C3010" s="3">
        <v>19.75</v>
      </c>
      <c r="D3010" s="3">
        <v>19.382812999999999</v>
      </c>
      <c r="E3010" s="3">
        <v>19.601562999999999</v>
      </c>
      <c r="F3010" s="3">
        <v>14.286467999999999</v>
      </c>
      <c r="G3010">
        <v>61940800</v>
      </c>
      <c r="H3010" s="3" t="str">
        <f>TEXT(MCFT[[#This Row],[Date]],"dddd")</f>
        <v>Wednesday</v>
      </c>
      <c r="I3010" s="3">
        <f>MCFT[[#This Row],[Open]]-MCFT[[#This Row],[Close]]</f>
        <v>-0.11718799999999874</v>
      </c>
      <c r="J3010" s="3">
        <f>INDEX(AAPL!$J:$J,MATCH(A:A,AAPL!$A:$A,0),1)</f>
        <v>-6.696999999999953E-3</v>
      </c>
      <c r="K3010" s="3" t="str">
        <f>IF(MCFT[[#This Row],[Day Change]]&gt;0,"UP","DOWN")</f>
        <v>DOWN</v>
      </c>
      <c r="L3010" s="9">
        <f>_xlfn.RANK.EQ(MCFT[[#This Row],[Date]],A:A,1)</f>
        <v>3009</v>
      </c>
      <c r="M3010" s="10">
        <f>_xlfn.RANK.AVG(MCFT[[#This Row],[Same change on date for AAPL]],AAPL,1)</f>
        <v>3663</v>
      </c>
      <c r="N3010" s="2">
        <f>MCFT[[#This Row],[Close]]/MCFT[[#This Row],[Open]]</f>
        <v>1.0060144603047312</v>
      </c>
    </row>
    <row r="3011" spans="1:14" x14ac:dyDescent="0.25">
      <c r="A3011" s="1">
        <v>35831</v>
      </c>
      <c r="B3011" s="3">
        <v>19.765625</v>
      </c>
      <c r="C3011" s="3">
        <v>19.84375</v>
      </c>
      <c r="D3011" s="3">
        <v>19.34375</v>
      </c>
      <c r="E3011" s="3">
        <v>19.429687999999999</v>
      </c>
      <c r="F3011" s="3">
        <v>14.161199999999999</v>
      </c>
      <c r="G3011">
        <v>67014400</v>
      </c>
      <c r="H3011" s="3" t="str">
        <f>TEXT(MCFT[[#This Row],[Date]],"dddd")</f>
        <v>Thursday</v>
      </c>
      <c r="I3011" s="3">
        <f>MCFT[[#This Row],[Open]]-MCFT[[#This Row],[Close]]</f>
        <v>0.33593700000000126</v>
      </c>
      <c r="J3011" s="3">
        <f>INDEX(AAPL!$J:$J,MATCH(A:A,AAPL!$A:$A,0),1)</f>
        <v>-2.2320000000000118E-3</v>
      </c>
      <c r="K3011" s="3" t="str">
        <f>IF(MCFT[[#This Row],[Day Change]]&gt;0,"UP","DOWN")</f>
        <v>UP</v>
      </c>
      <c r="L3011" s="9">
        <f>_xlfn.RANK.EQ(MCFT[[#This Row],[Date]],A:A,1)</f>
        <v>3010</v>
      </c>
      <c r="M3011" s="10">
        <f>_xlfn.RANK.AVG(MCFT[[#This Row],[Same change on date for AAPL]],AAPL,1)</f>
        <v>3940.5</v>
      </c>
      <c r="N3011" s="2">
        <f>MCFT[[#This Row],[Close]]/MCFT[[#This Row],[Open]]</f>
        <v>0.98300397786561255</v>
      </c>
    </row>
    <row r="3012" spans="1:14" x14ac:dyDescent="0.25">
      <c r="A3012" s="1">
        <v>35832</v>
      </c>
      <c r="B3012" s="3">
        <v>19.421875</v>
      </c>
      <c r="C3012" s="3">
        <v>19.78125</v>
      </c>
      <c r="D3012" s="3">
        <v>19.390625</v>
      </c>
      <c r="E3012" s="3">
        <v>19.765625</v>
      </c>
      <c r="F3012" s="3">
        <v>14.406046999999999</v>
      </c>
      <c r="G3012">
        <v>50070400</v>
      </c>
      <c r="H3012" s="3" t="str">
        <f>TEXT(MCFT[[#This Row],[Date]],"dddd")</f>
        <v>Friday</v>
      </c>
      <c r="I3012" s="3">
        <f>MCFT[[#This Row],[Open]]-MCFT[[#This Row],[Close]]</f>
        <v>-0.34375</v>
      </c>
      <c r="J3012" s="3">
        <f>INDEX(AAPL!$J:$J,MATCH(A:A,AAPL!$A:$A,0),1)</f>
        <v>-4.4640000000000235E-3</v>
      </c>
      <c r="K3012" s="3" t="str">
        <f>IF(MCFT[[#This Row],[Day Change]]&gt;0,"UP","DOWN")</f>
        <v>DOWN</v>
      </c>
      <c r="L3012" s="9">
        <f>_xlfn.RANK.EQ(MCFT[[#This Row],[Date]],A:A,1)</f>
        <v>3011</v>
      </c>
      <c r="M3012" s="10">
        <f>_xlfn.RANK.AVG(MCFT[[#This Row],[Same change on date for AAPL]],AAPL,1)</f>
        <v>3822</v>
      </c>
      <c r="N3012" s="2">
        <f>MCFT[[#This Row],[Close]]/MCFT[[#This Row],[Open]]</f>
        <v>1.0176991150442478</v>
      </c>
    </row>
    <row r="3013" spans="1:14" x14ac:dyDescent="0.25">
      <c r="A3013" s="1">
        <v>35835</v>
      </c>
      <c r="B3013" s="3">
        <v>19.84375</v>
      </c>
      <c r="C3013" s="3">
        <v>19.859375</v>
      </c>
      <c r="D3013" s="3">
        <v>19.453125</v>
      </c>
      <c r="E3013" s="3">
        <v>19.648437999999999</v>
      </c>
      <c r="F3013" s="3">
        <v>14.320632</v>
      </c>
      <c r="G3013">
        <v>54681600</v>
      </c>
      <c r="H3013" s="3" t="str">
        <f>TEXT(MCFT[[#This Row],[Date]],"dddd")</f>
        <v>Monday</v>
      </c>
      <c r="I3013" s="3">
        <f>MCFT[[#This Row],[Open]]-MCFT[[#This Row],[Close]]</f>
        <v>0.19531200000000126</v>
      </c>
      <c r="J3013" s="3">
        <f>INDEX(AAPL!$J:$J,MATCH(A:A,AAPL!$A:$A,0),1)</f>
        <v>-2.9017999999999988E-2</v>
      </c>
      <c r="K3013" s="3" t="str">
        <f>IF(MCFT[[#This Row],[Day Change]]&gt;0,"UP","DOWN")</f>
        <v>UP</v>
      </c>
      <c r="L3013" s="9">
        <f>_xlfn.RANK.EQ(MCFT[[#This Row],[Date]],A:A,1)</f>
        <v>3012</v>
      </c>
      <c r="M3013" s="10">
        <f>_xlfn.RANK.AVG(MCFT[[#This Row],[Same change on date for AAPL]],AAPL,1)</f>
        <v>2539</v>
      </c>
      <c r="N3013" s="2">
        <f>MCFT[[#This Row],[Close]]/MCFT[[#This Row],[Open]]</f>
        <v>0.99015750551181092</v>
      </c>
    </row>
    <row r="3014" spans="1:14" x14ac:dyDescent="0.25">
      <c r="A3014" s="1">
        <v>35836</v>
      </c>
      <c r="B3014" s="3">
        <v>19.65625</v>
      </c>
      <c r="C3014" s="3">
        <v>19.9375</v>
      </c>
      <c r="D3014" s="3">
        <v>19.59375</v>
      </c>
      <c r="E3014" s="3">
        <v>19.90625</v>
      </c>
      <c r="F3014" s="3">
        <v>14.508537</v>
      </c>
      <c r="G3014">
        <v>48099200</v>
      </c>
      <c r="H3014" s="3" t="str">
        <f>TEXT(MCFT[[#This Row],[Date]],"dddd")</f>
        <v>Tuesday</v>
      </c>
      <c r="I3014" s="3">
        <f>MCFT[[#This Row],[Open]]-MCFT[[#This Row],[Close]]</f>
        <v>-0.25</v>
      </c>
      <c r="J3014" s="3">
        <f>INDEX(AAPL!$J:$J,MATCH(A:A,AAPL!$A:$A,0),1)</f>
        <v>-1.1160000000000059E-2</v>
      </c>
      <c r="K3014" s="3" t="str">
        <f>IF(MCFT[[#This Row],[Day Change]]&gt;0,"UP","DOWN")</f>
        <v>DOWN</v>
      </c>
      <c r="L3014" s="9">
        <f>_xlfn.RANK.EQ(MCFT[[#This Row],[Date]],A:A,1)</f>
        <v>3013</v>
      </c>
      <c r="M3014" s="10">
        <f>_xlfn.RANK.AVG(MCFT[[#This Row],[Same change on date for AAPL]],AAPL,1)</f>
        <v>3335</v>
      </c>
      <c r="N3014" s="2">
        <f>MCFT[[#This Row],[Close]]/MCFT[[#This Row],[Open]]</f>
        <v>1.0127186009538951</v>
      </c>
    </row>
    <row r="3015" spans="1:14" x14ac:dyDescent="0.25">
      <c r="A3015" s="1">
        <v>35837</v>
      </c>
      <c r="B3015" s="3">
        <v>19.921875</v>
      </c>
      <c r="C3015" s="3">
        <v>20.007812999999999</v>
      </c>
      <c r="D3015" s="3">
        <v>19.632812999999999</v>
      </c>
      <c r="E3015" s="3">
        <v>19.867187999999999</v>
      </c>
      <c r="F3015" s="3">
        <v>14.480067</v>
      </c>
      <c r="G3015">
        <v>76460000</v>
      </c>
      <c r="H3015" s="3" t="str">
        <f>TEXT(MCFT[[#This Row],[Date]],"dddd")</f>
        <v>Wednesday</v>
      </c>
      <c r="I3015" s="3">
        <f>MCFT[[#This Row],[Open]]-MCFT[[#This Row],[Close]]</f>
        <v>5.4687000000001262E-2</v>
      </c>
      <c r="J3015" s="3">
        <f>INDEX(AAPL!$J:$J,MATCH(A:A,AAPL!$A:$A,0),1)</f>
        <v>1.7857999999999929E-2</v>
      </c>
      <c r="K3015" s="3" t="str">
        <f>IF(MCFT[[#This Row],[Day Change]]&gt;0,"UP","DOWN")</f>
        <v>UP</v>
      </c>
      <c r="L3015" s="9">
        <f>_xlfn.RANK.EQ(MCFT[[#This Row],[Date]],A:A,1)</f>
        <v>3014</v>
      </c>
      <c r="M3015" s="10">
        <f>_xlfn.RANK.AVG(MCFT[[#This Row],[Same change on date for AAPL]],AAPL,1)</f>
        <v>5347.5</v>
      </c>
      <c r="N3015" s="2">
        <f>MCFT[[#This Row],[Close]]/MCFT[[#This Row],[Open]]</f>
        <v>0.99725492705882346</v>
      </c>
    </row>
    <row r="3016" spans="1:14" x14ac:dyDescent="0.25">
      <c r="A3016" s="1">
        <v>35838</v>
      </c>
      <c r="B3016" s="3">
        <v>19.757812999999999</v>
      </c>
      <c r="C3016" s="3">
        <v>19.867187999999999</v>
      </c>
      <c r="D3016" s="3">
        <v>19.554687999999999</v>
      </c>
      <c r="E3016" s="3">
        <v>19.84375</v>
      </c>
      <c r="F3016" s="3">
        <v>14.46298</v>
      </c>
      <c r="G3016">
        <v>76658400</v>
      </c>
      <c r="H3016" s="3" t="str">
        <f>TEXT(MCFT[[#This Row],[Date]],"dddd")</f>
        <v>Thursday</v>
      </c>
      <c r="I3016" s="3">
        <f>MCFT[[#This Row],[Open]]-MCFT[[#This Row],[Close]]</f>
        <v>-8.5937000000001262E-2</v>
      </c>
      <c r="J3016" s="3">
        <f>INDEX(AAPL!$J:$J,MATCH(A:A,AAPL!$A:$A,0),1)</f>
        <v>-8.928000000000047E-3</v>
      </c>
      <c r="K3016" s="3" t="str">
        <f>IF(MCFT[[#This Row],[Day Change]]&gt;0,"UP","DOWN")</f>
        <v>DOWN</v>
      </c>
      <c r="L3016" s="9">
        <f>_xlfn.RANK.EQ(MCFT[[#This Row],[Date]],A:A,1)</f>
        <v>3015</v>
      </c>
      <c r="M3016" s="10">
        <f>_xlfn.RANK.AVG(MCFT[[#This Row],[Same change on date for AAPL]],AAPL,1)</f>
        <v>3553.5</v>
      </c>
      <c r="N3016" s="2">
        <f>MCFT[[#This Row],[Close]]/MCFT[[#This Row],[Open]]</f>
        <v>1.0043495198582961</v>
      </c>
    </row>
    <row r="3017" spans="1:14" x14ac:dyDescent="0.25">
      <c r="A3017" s="1">
        <v>35839</v>
      </c>
      <c r="B3017" s="3">
        <v>19.828125</v>
      </c>
      <c r="C3017" s="3">
        <v>19.84375</v>
      </c>
      <c r="D3017" s="3">
        <v>19.671875</v>
      </c>
      <c r="E3017" s="3">
        <v>19.6875</v>
      </c>
      <c r="F3017" s="3">
        <v>14.349106000000001</v>
      </c>
      <c r="G3017">
        <v>42203200</v>
      </c>
      <c r="H3017" s="3" t="str">
        <f>TEXT(MCFT[[#This Row],[Date]],"dddd")</f>
        <v>Friday</v>
      </c>
      <c r="I3017" s="3">
        <f>MCFT[[#This Row],[Open]]-MCFT[[#This Row],[Close]]</f>
        <v>0.140625</v>
      </c>
      <c r="J3017" s="3">
        <f>INDEX(AAPL!$J:$J,MATCH(A:A,AAPL!$A:$A,0),1)</f>
        <v>-1.1160999999999976E-2</v>
      </c>
      <c r="K3017" s="3" t="str">
        <f>IF(MCFT[[#This Row],[Day Change]]&gt;0,"UP","DOWN")</f>
        <v>UP</v>
      </c>
      <c r="L3017" s="9">
        <f>_xlfn.RANK.EQ(MCFT[[#This Row],[Date]],A:A,1)</f>
        <v>3016</v>
      </c>
      <c r="M3017" s="10">
        <f>_xlfn.RANK.AVG(MCFT[[#This Row],[Same change on date for AAPL]],AAPL,1)</f>
        <v>3320.5</v>
      </c>
      <c r="N3017" s="2">
        <f>MCFT[[#This Row],[Close]]/MCFT[[#This Row],[Open]]</f>
        <v>0.99290780141843971</v>
      </c>
    </row>
    <row r="3018" spans="1:14" x14ac:dyDescent="0.25">
      <c r="A3018" s="1">
        <v>35843</v>
      </c>
      <c r="B3018" s="3">
        <v>19.8125</v>
      </c>
      <c r="C3018" s="3">
        <v>19.8125</v>
      </c>
      <c r="D3018" s="3">
        <v>19.234375</v>
      </c>
      <c r="E3018" s="3">
        <v>19.296875</v>
      </c>
      <c r="F3018" s="3">
        <v>14.064399999999999</v>
      </c>
      <c r="G3018">
        <v>85673600</v>
      </c>
      <c r="H3018" s="3" t="str">
        <f>TEXT(MCFT[[#This Row],[Date]],"dddd")</f>
        <v>Tuesday</v>
      </c>
      <c r="I3018" s="3">
        <f>MCFT[[#This Row],[Open]]-MCFT[[#This Row],[Close]]</f>
        <v>0.515625</v>
      </c>
      <c r="J3018" s="3">
        <f>INDEX(AAPL!$J:$J,MATCH(A:A,AAPL!$A:$A,0),1)</f>
        <v>-4.4640000000000235E-3</v>
      </c>
      <c r="K3018" s="3" t="str">
        <f>IF(MCFT[[#This Row],[Day Change]]&gt;0,"UP","DOWN")</f>
        <v>UP</v>
      </c>
      <c r="L3018" s="9">
        <f>_xlfn.RANK.EQ(MCFT[[#This Row],[Date]],A:A,1)</f>
        <v>3017</v>
      </c>
      <c r="M3018" s="10">
        <f>_xlfn.RANK.AVG(MCFT[[#This Row],[Same change on date for AAPL]],AAPL,1)</f>
        <v>3822</v>
      </c>
      <c r="N3018" s="2">
        <f>MCFT[[#This Row],[Close]]/MCFT[[#This Row],[Open]]</f>
        <v>0.97397476340694011</v>
      </c>
    </row>
    <row r="3019" spans="1:14" x14ac:dyDescent="0.25">
      <c r="A3019" s="1">
        <v>35844</v>
      </c>
      <c r="B3019" s="3">
        <v>19.328125</v>
      </c>
      <c r="C3019" s="3">
        <v>19.5</v>
      </c>
      <c r="D3019" s="3">
        <v>19.21875</v>
      </c>
      <c r="E3019" s="3">
        <v>19.328125</v>
      </c>
      <c r="F3019" s="3">
        <v>14.087173</v>
      </c>
      <c r="G3019">
        <v>76608800</v>
      </c>
      <c r="H3019" s="3" t="str">
        <f>TEXT(MCFT[[#This Row],[Date]],"dddd")</f>
        <v>Wednesday</v>
      </c>
      <c r="I3019" s="3">
        <f>MCFT[[#This Row],[Open]]-MCFT[[#This Row],[Close]]</f>
        <v>0</v>
      </c>
      <c r="J3019" s="3">
        <f>INDEX(AAPL!$J:$J,MATCH(A:A,AAPL!$A:$A,0),1)</f>
        <v>-3.5714000000000024E-2</v>
      </c>
      <c r="K3019" s="3" t="str">
        <f>IF(MCFT[[#This Row],[Day Change]]&gt;0,"UP","DOWN")</f>
        <v>DOWN</v>
      </c>
      <c r="L3019" s="9">
        <f>_xlfn.RANK.EQ(MCFT[[#This Row],[Date]],A:A,1)</f>
        <v>3018</v>
      </c>
      <c r="M3019" s="10">
        <f>_xlfn.RANK.AVG(MCFT[[#This Row],[Same change on date for AAPL]],AAPL,1)</f>
        <v>2341.5</v>
      </c>
      <c r="N3019" s="2">
        <f>MCFT[[#This Row],[Close]]/MCFT[[#This Row],[Open]]</f>
        <v>1</v>
      </c>
    </row>
    <row r="3020" spans="1:14" x14ac:dyDescent="0.25">
      <c r="A3020" s="1">
        <v>35845</v>
      </c>
      <c r="B3020" s="3">
        <v>19.4375</v>
      </c>
      <c r="C3020" s="3">
        <v>19.507812999999999</v>
      </c>
      <c r="D3020" s="3">
        <v>19.28125</v>
      </c>
      <c r="E3020" s="3">
        <v>19.359375</v>
      </c>
      <c r="F3020" s="3">
        <v>14.109947</v>
      </c>
      <c r="G3020">
        <v>73773600</v>
      </c>
      <c r="H3020" s="3" t="str">
        <f>TEXT(MCFT[[#This Row],[Date]],"dddd")</f>
        <v>Thursday</v>
      </c>
      <c r="I3020" s="3">
        <f>MCFT[[#This Row],[Open]]-MCFT[[#This Row],[Close]]</f>
        <v>7.8125E-2</v>
      </c>
      <c r="J3020" s="3">
        <f>INDEX(AAPL!$J:$J,MATCH(A:A,AAPL!$A:$A,0),1)</f>
        <v>1.5625E-2</v>
      </c>
      <c r="K3020" s="3" t="str">
        <f>IF(MCFT[[#This Row],[Day Change]]&gt;0,"UP","DOWN")</f>
        <v>UP</v>
      </c>
      <c r="L3020" s="9">
        <f>_xlfn.RANK.EQ(MCFT[[#This Row],[Date]],A:A,1)</f>
        <v>3019</v>
      </c>
      <c r="M3020" s="10">
        <f>_xlfn.RANK.AVG(MCFT[[#This Row],[Same change on date for AAPL]],AAPL,1)</f>
        <v>5121</v>
      </c>
      <c r="N3020" s="2">
        <f>MCFT[[#This Row],[Close]]/MCFT[[#This Row],[Open]]</f>
        <v>0.99598070739549838</v>
      </c>
    </row>
    <row r="3021" spans="1:14" x14ac:dyDescent="0.25">
      <c r="A3021" s="1">
        <v>35846</v>
      </c>
      <c r="B3021" s="3">
        <v>19.4375</v>
      </c>
      <c r="C3021" s="3">
        <v>19.46875</v>
      </c>
      <c r="D3021" s="3">
        <v>19.109375</v>
      </c>
      <c r="E3021" s="3">
        <v>19.390625</v>
      </c>
      <c r="F3021" s="3">
        <v>14.132728</v>
      </c>
      <c r="G3021">
        <v>86092000</v>
      </c>
      <c r="H3021" s="3" t="str">
        <f>TEXT(MCFT[[#This Row],[Date]],"dddd")</f>
        <v>Friday</v>
      </c>
      <c r="I3021" s="3">
        <f>MCFT[[#This Row],[Open]]-MCFT[[#This Row],[Close]]</f>
        <v>4.6875E-2</v>
      </c>
      <c r="J3021" s="3">
        <f>INDEX(AAPL!$J:$J,MATCH(A:A,AAPL!$A:$A,0),1)</f>
        <v>1.7857000000000012E-2</v>
      </c>
      <c r="K3021" s="3" t="str">
        <f>IF(MCFT[[#This Row],[Day Change]]&gt;0,"UP","DOWN")</f>
        <v>UP</v>
      </c>
      <c r="L3021" s="9">
        <f>_xlfn.RANK.EQ(MCFT[[#This Row],[Date]],A:A,1)</f>
        <v>3020</v>
      </c>
      <c r="M3021" s="10">
        <f>_xlfn.RANK.AVG(MCFT[[#This Row],[Same change on date for AAPL]],AAPL,1)</f>
        <v>5249.5</v>
      </c>
      <c r="N3021" s="2">
        <f>MCFT[[#This Row],[Close]]/MCFT[[#This Row],[Open]]</f>
        <v>0.997588424437299</v>
      </c>
    </row>
    <row r="3022" spans="1:14" x14ac:dyDescent="0.25">
      <c r="A3022" s="1">
        <v>35849</v>
      </c>
      <c r="B3022" s="3">
        <v>20.234375</v>
      </c>
      <c r="C3022" s="3">
        <v>20.421875</v>
      </c>
      <c r="D3022" s="3">
        <v>19.84375</v>
      </c>
      <c r="E3022" s="3">
        <v>20.40625</v>
      </c>
      <c r="F3022" s="3">
        <v>14.872963</v>
      </c>
      <c r="G3022">
        <v>120803600</v>
      </c>
      <c r="H3022" s="3" t="str">
        <f>TEXT(MCFT[[#This Row],[Date]],"dddd")</f>
        <v>Monday</v>
      </c>
      <c r="I3022" s="3">
        <f>MCFT[[#This Row],[Open]]-MCFT[[#This Row],[Close]]</f>
        <v>-0.171875</v>
      </c>
      <c r="J3022" s="3">
        <f>INDEX(AAPL!$J:$J,MATCH(A:A,AAPL!$A:$A,0),1)</f>
        <v>-4.0178999999999965E-2</v>
      </c>
      <c r="K3022" s="3" t="str">
        <f>IF(MCFT[[#This Row],[Day Change]]&gt;0,"UP","DOWN")</f>
        <v>DOWN</v>
      </c>
      <c r="L3022" s="9">
        <f>_xlfn.RANK.EQ(MCFT[[#This Row],[Date]],A:A,1)</f>
        <v>3021</v>
      </c>
      <c r="M3022" s="10">
        <f>_xlfn.RANK.AVG(MCFT[[#This Row],[Same change on date for AAPL]],AAPL,1)</f>
        <v>2199.5</v>
      </c>
      <c r="N3022" s="2">
        <f>MCFT[[#This Row],[Close]]/MCFT[[#This Row],[Open]]</f>
        <v>1.0084942084942086</v>
      </c>
    </row>
    <row r="3023" spans="1:14" x14ac:dyDescent="0.25">
      <c r="A3023" s="1">
        <v>35850</v>
      </c>
      <c r="B3023" s="3">
        <v>20.84375</v>
      </c>
      <c r="C3023" s="3">
        <v>21.234375</v>
      </c>
      <c r="D3023" s="3">
        <v>20.46875</v>
      </c>
      <c r="E3023" s="3">
        <v>20.53125</v>
      </c>
      <c r="F3023" s="3">
        <v>14.964065</v>
      </c>
      <c r="G3023">
        <v>118302000</v>
      </c>
      <c r="H3023" s="3" t="str">
        <f>TEXT(MCFT[[#This Row],[Date]],"dddd")</f>
        <v>Tuesday</v>
      </c>
      <c r="I3023" s="3">
        <f>MCFT[[#This Row],[Open]]-MCFT[[#This Row],[Close]]</f>
        <v>0.3125</v>
      </c>
      <c r="J3023" s="3">
        <f>INDEX(AAPL!$J:$J,MATCH(A:A,AAPL!$A:$A,0),1)</f>
        <v>0</v>
      </c>
      <c r="K3023" s="3" t="str">
        <f>IF(MCFT[[#This Row],[Day Change]]&gt;0,"UP","DOWN")</f>
        <v>UP</v>
      </c>
      <c r="L3023" s="9">
        <f>_xlfn.RANK.EQ(MCFT[[#This Row],[Date]],A:A,1)</f>
        <v>3022</v>
      </c>
      <c r="M3023" s="10">
        <f>_xlfn.RANK.AVG(MCFT[[#This Row],[Same change on date for AAPL]],AAPL,1)</f>
        <v>4124.5</v>
      </c>
      <c r="N3023" s="2">
        <f>MCFT[[#This Row],[Close]]/MCFT[[#This Row],[Open]]</f>
        <v>0.98500749625187412</v>
      </c>
    </row>
    <row r="3024" spans="1:14" x14ac:dyDescent="0.25">
      <c r="A3024" s="1">
        <v>35851</v>
      </c>
      <c r="B3024" s="3">
        <v>20.859375</v>
      </c>
      <c r="C3024" s="3">
        <v>21.25</v>
      </c>
      <c r="D3024" s="3">
        <v>20.765625</v>
      </c>
      <c r="E3024" s="3">
        <v>21.234375</v>
      </c>
      <c r="F3024" s="3">
        <v>15.476527000000001</v>
      </c>
      <c r="G3024">
        <v>94944400</v>
      </c>
      <c r="H3024" s="3" t="str">
        <f>TEXT(MCFT[[#This Row],[Date]],"dddd")</f>
        <v>Wednesday</v>
      </c>
      <c r="I3024" s="3">
        <f>MCFT[[#This Row],[Open]]-MCFT[[#This Row],[Close]]</f>
        <v>-0.375</v>
      </c>
      <c r="J3024" s="3">
        <f>INDEX(AAPL!$J:$J,MATCH(A:A,AAPL!$A:$A,0),1)</f>
        <v>-3.5714000000000024E-2</v>
      </c>
      <c r="K3024" s="3" t="str">
        <f>IF(MCFT[[#This Row],[Day Change]]&gt;0,"UP","DOWN")</f>
        <v>DOWN</v>
      </c>
      <c r="L3024" s="9">
        <f>_xlfn.RANK.EQ(MCFT[[#This Row],[Date]],A:A,1)</f>
        <v>3023</v>
      </c>
      <c r="M3024" s="10">
        <f>_xlfn.RANK.AVG(MCFT[[#This Row],[Same change on date for AAPL]],AAPL,1)</f>
        <v>2341.5</v>
      </c>
      <c r="N3024" s="2">
        <f>MCFT[[#This Row],[Close]]/MCFT[[#This Row],[Open]]</f>
        <v>1.0179775280898877</v>
      </c>
    </row>
    <row r="3025" spans="1:14" x14ac:dyDescent="0.25">
      <c r="A3025" s="1">
        <v>35852</v>
      </c>
      <c r="B3025" s="3">
        <v>21.375</v>
      </c>
      <c r="C3025" s="3">
        <v>21.421875</v>
      </c>
      <c r="D3025" s="3">
        <v>21.109375</v>
      </c>
      <c r="E3025" s="3">
        <v>21.375</v>
      </c>
      <c r="F3025" s="3">
        <v>15.579025</v>
      </c>
      <c r="G3025">
        <v>61388000</v>
      </c>
      <c r="H3025" s="3" t="str">
        <f>TEXT(MCFT[[#This Row],[Date]],"dddd")</f>
        <v>Thursday</v>
      </c>
      <c r="I3025" s="3">
        <f>MCFT[[#This Row],[Open]]-MCFT[[#This Row],[Close]]</f>
        <v>0</v>
      </c>
      <c r="J3025" s="3">
        <f>INDEX(AAPL!$J:$J,MATCH(A:A,AAPL!$A:$A,0),1)</f>
        <v>-4.2410999999999976E-2</v>
      </c>
      <c r="K3025" s="3" t="str">
        <f>IF(MCFT[[#This Row],[Day Change]]&gt;0,"UP","DOWN")</f>
        <v>DOWN</v>
      </c>
      <c r="L3025" s="9">
        <f>_xlfn.RANK.EQ(MCFT[[#This Row],[Date]],A:A,1)</f>
        <v>3024</v>
      </c>
      <c r="M3025" s="10">
        <f>_xlfn.RANK.AVG(MCFT[[#This Row],[Same change on date for AAPL]],AAPL,1)</f>
        <v>2167</v>
      </c>
      <c r="N3025" s="2">
        <f>MCFT[[#This Row],[Close]]/MCFT[[#This Row],[Open]]</f>
        <v>1</v>
      </c>
    </row>
    <row r="3026" spans="1:14" x14ac:dyDescent="0.25">
      <c r="A3026" s="1">
        <v>35853</v>
      </c>
      <c r="B3026" s="3">
        <v>21.390625</v>
      </c>
      <c r="C3026" s="3">
        <v>21.5</v>
      </c>
      <c r="D3026" s="3">
        <v>21.140625</v>
      </c>
      <c r="E3026" s="3">
        <v>21.1875</v>
      </c>
      <c r="F3026" s="3">
        <v>15.442365000000001</v>
      </c>
      <c r="G3026">
        <v>47532400</v>
      </c>
      <c r="H3026" s="3" t="str">
        <f>TEXT(MCFT[[#This Row],[Date]],"dddd")</f>
        <v>Friday</v>
      </c>
      <c r="I3026" s="3">
        <f>MCFT[[#This Row],[Open]]-MCFT[[#This Row],[Close]]</f>
        <v>0.203125</v>
      </c>
      <c r="J3026" s="3">
        <f>INDEX(AAPL!$J:$J,MATCH(A:A,AAPL!$A:$A,0),1)</f>
        <v>-1.1160999999999976E-2</v>
      </c>
      <c r="K3026" s="3" t="str">
        <f>IF(MCFT[[#This Row],[Day Change]]&gt;0,"UP","DOWN")</f>
        <v>UP</v>
      </c>
      <c r="L3026" s="9">
        <f>_xlfn.RANK.EQ(MCFT[[#This Row],[Date]],A:A,1)</f>
        <v>3025</v>
      </c>
      <c r="M3026" s="10">
        <f>_xlfn.RANK.AVG(MCFT[[#This Row],[Same change on date for AAPL]],AAPL,1)</f>
        <v>3320.5</v>
      </c>
      <c r="N3026" s="2">
        <f>MCFT[[#This Row],[Close]]/MCFT[[#This Row],[Open]]</f>
        <v>0.99050401753104456</v>
      </c>
    </row>
    <row r="3027" spans="1:14" x14ac:dyDescent="0.25">
      <c r="A3027" s="1">
        <v>35856</v>
      </c>
      <c r="B3027" s="3">
        <v>21.46875</v>
      </c>
      <c r="C3027" s="3">
        <v>21.46875</v>
      </c>
      <c r="D3027" s="3">
        <v>20.765625</v>
      </c>
      <c r="E3027" s="3">
        <v>20.828125</v>
      </c>
      <c r="F3027" s="3">
        <v>15.180440000000001</v>
      </c>
      <c r="G3027">
        <v>50093600</v>
      </c>
      <c r="H3027" s="3" t="str">
        <f>TEXT(MCFT[[#This Row],[Date]],"dddd")</f>
        <v>Monday</v>
      </c>
      <c r="I3027" s="3">
        <f>MCFT[[#This Row],[Open]]-MCFT[[#This Row],[Close]]</f>
        <v>0.640625</v>
      </c>
      <c r="J3027" s="3">
        <f>INDEX(AAPL!$J:$J,MATCH(A:A,AAPL!$A:$A,0),1)</f>
        <v>2.9017999999999988E-2</v>
      </c>
      <c r="K3027" s="3" t="str">
        <f>IF(MCFT[[#This Row],[Day Change]]&gt;0,"UP","DOWN")</f>
        <v>UP</v>
      </c>
      <c r="L3027" s="9">
        <f>_xlfn.RANK.EQ(MCFT[[#This Row],[Date]],A:A,1)</f>
        <v>3026</v>
      </c>
      <c r="M3027" s="10">
        <f>_xlfn.RANK.AVG(MCFT[[#This Row],[Same change on date for AAPL]],AAPL,1)</f>
        <v>5764</v>
      </c>
      <c r="N3027" s="2">
        <f>MCFT[[#This Row],[Close]]/MCFT[[#This Row],[Open]]</f>
        <v>0.970160116448326</v>
      </c>
    </row>
    <row r="3028" spans="1:14" x14ac:dyDescent="0.25">
      <c r="A3028" s="1">
        <v>35857</v>
      </c>
      <c r="B3028" s="3">
        <v>20.65625</v>
      </c>
      <c r="C3028" s="3">
        <v>21.140625</v>
      </c>
      <c r="D3028" s="3">
        <v>20.640625</v>
      </c>
      <c r="E3028" s="3">
        <v>21.125</v>
      </c>
      <c r="F3028" s="3">
        <v>15.39681</v>
      </c>
      <c r="G3028">
        <v>50753600</v>
      </c>
      <c r="H3028" s="3" t="str">
        <f>TEXT(MCFT[[#This Row],[Date]],"dddd")</f>
        <v>Tuesday</v>
      </c>
      <c r="I3028" s="3">
        <f>MCFT[[#This Row],[Open]]-MCFT[[#This Row],[Close]]</f>
        <v>-0.46875</v>
      </c>
      <c r="J3028" s="3">
        <f>INDEX(AAPL!$J:$J,MATCH(A:A,AAPL!$A:$A,0),1)</f>
        <v>-4.4642999999999988E-2</v>
      </c>
      <c r="K3028" s="3" t="str">
        <f>IF(MCFT[[#This Row],[Day Change]]&gt;0,"UP","DOWN")</f>
        <v>DOWN</v>
      </c>
      <c r="L3028" s="9">
        <f>_xlfn.RANK.EQ(MCFT[[#This Row],[Date]],A:A,1)</f>
        <v>3027</v>
      </c>
      <c r="M3028" s="10">
        <f>_xlfn.RANK.AVG(MCFT[[#This Row],[Same change on date for AAPL]],AAPL,1)</f>
        <v>2108</v>
      </c>
      <c r="N3028" s="2">
        <f>MCFT[[#This Row],[Close]]/MCFT[[#This Row],[Open]]</f>
        <v>1.0226928895612708</v>
      </c>
    </row>
    <row r="3029" spans="1:14" x14ac:dyDescent="0.25">
      <c r="A3029" s="1">
        <v>35858</v>
      </c>
      <c r="B3029" s="3">
        <v>20.609375</v>
      </c>
      <c r="C3029" s="3">
        <v>20.953125</v>
      </c>
      <c r="D3029" s="3">
        <v>20.390625</v>
      </c>
      <c r="E3029" s="3">
        <v>20.578125</v>
      </c>
      <c r="F3029" s="3">
        <v>14.998226000000001</v>
      </c>
      <c r="G3029">
        <v>71513600</v>
      </c>
      <c r="H3029" s="3" t="str">
        <f>TEXT(MCFT[[#This Row],[Date]],"dddd")</f>
        <v>Wednesday</v>
      </c>
      <c r="I3029" s="3">
        <f>MCFT[[#This Row],[Open]]-MCFT[[#This Row],[Close]]</f>
        <v>3.125E-2</v>
      </c>
      <c r="J3029" s="3">
        <f>INDEX(AAPL!$J:$J,MATCH(A:A,AAPL!$A:$A,0),1)</f>
        <v>-5.5803999999999965E-2</v>
      </c>
      <c r="K3029" s="3" t="str">
        <f>IF(MCFT[[#This Row],[Day Change]]&gt;0,"UP","DOWN")</f>
        <v>UP</v>
      </c>
      <c r="L3029" s="9">
        <f>_xlfn.RANK.EQ(MCFT[[#This Row],[Date]],A:A,1)</f>
        <v>3028</v>
      </c>
      <c r="M3029" s="10">
        <f>_xlfn.RANK.AVG(MCFT[[#This Row],[Same change on date for AAPL]],AAPL,1)</f>
        <v>1916</v>
      </c>
      <c r="N3029" s="2">
        <f>MCFT[[#This Row],[Close]]/MCFT[[#This Row],[Open]]</f>
        <v>0.99848369977255491</v>
      </c>
    </row>
    <row r="3030" spans="1:14" x14ac:dyDescent="0.25">
      <c r="A3030" s="1">
        <v>35859</v>
      </c>
      <c r="B3030" s="3">
        <v>19.8125</v>
      </c>
      <c r="C3030" s="3">
        <v>20.359375</v>
      </c>
      <c r="D3030" s="3">
        <v>19.8125</v>
      </c>
      <c r="E3030" s="3">
        <v>20.015625</v>
      </c>
      <c r="F3030" s="3">
        <v>14.588255</v>
      </c>
      <c r="G3030">
        <v>92255600</v>
      </c>
      <c r="H3030" s="3" t="str">
        <f>TEXT(MCFT[[#This Row],[Date]],"dddd")</f>
        <v>Thursday</v>
      </c>
      <c r="I3030" s="3">
        <f>MCFT[[#This Row],[Open]]-MCFT[[#This Row],[Close]]</f>
        <v>-0.203125</v>
      </c>
      <c r="J3030" s="3">
        <f>INDEX(AAPL!$J:$J,MATCH(A:A,AAPL!$A:$A,0),1)</f>
        <v>-2.9017999999999988E-2</v>
      </c>
      <c r="K3030" s="3" t="str">
        <f>IF(MCFT[[#This Row],[Day Change]]&gt;0,"UP","DOWN")</f>
        <v>DOWN</v>
      </c>
      <c r="L3030" s="9">
        <f>_xlfn.RANK.EQ(MCFT[[#This Row],[Date]],A:A,1)</f>
        <v>3029</v>
      </c>
      <c r="M3030" s="10">
        <f>_xlfn.RANK.AVG(MCFT[[#This Row],[Same change on date for AAPL]],AAPL,1)</f>
        <v>2539</v>
      </c>
      <c r="N3030" s="2">
        <f>MCFT[[#This Row],[Close]]/MCFT[[#This Row],[Open]]</f>
        <v>1.0102523659305993</v>
      </c>
    </row>
    <row r="3031" spans="1:14" x14ac:dyDescent="0.25">
      <c r="A3031" s="1">
        <v>35860</v>
      </c>
      <c r="B3031" s="3">
        <v>20.078125</v>
      </c>
      <c r="C3031" s="3">
        <v>20.6875</v>
      </c>
      <c r="D3031" s="3">
        <v>20.0625</v>
      </c>
      <c r="E3031" s="3">
        <v>20.6875</v>
      </c>
      <c r="F3031" s="3">
        <v>15.077939000000001</v>
      </c>
      <c r="G3031">
        <v>51404800</v>
      </c>
      <c r="H3031" s="3" t="str">
        <f>TEXT(MCFT[[#This Row],[Date]],"dddd")</f>
        <v>Friday</v>
      </c>
      <c r="I3031" s="3">
        <f>MCFT[[#This Row],[Open]]-MCFT[[#This Row],[Close]]</f>
        <v>-0.609375</v>
      </c>
      <c r="J3031" s="3">
        <f>INDEX(AAPL!$J:$J,MATCH(A:A,AAPL!$A:$A,0),1)</f>
        <v>-2.0089000000000024E-2</v>
      </c>
      <c r="K3031" s="3" t="str">
        <f>IF(MCFT[[#This Row],[Day Change]]&gt;0,"UP","DOWN")</f>
        <v>DOWN</v>
      </c>
      <c r="L3031" s="9">
        <f>_xlfn.RANK.EQ(MCFT[[#This Row],[Date]],A:A,1)</f>
        <v>3030</v>
      </c>
      <c r="M3031" s="10">
        <f>_xlfn.RANK.AVG(MCFT[[#This Row],[Same change on date for AAPL]],AAPL,1)</f>
        <v>2852</v>
      </c>
      <c r="N3031" s="2">
        <f>MCFT[[#This Row],[Close]]/MCFT[[#This Row],[Open]]</f>
        <v>1.0303501945525291</v>
      </c>
    </row>
    <row r="3032" spans="1:14" x14ac:dyDescent="0.25">
      <c r="A3032" s="1">
        <v>35863</v>
      </c>
      <c r="B3032" s="3">
        <v>20.625</v>
      </c>
      <c r="C3032" s="3">
        <v>20.625</v>
      </c>
      <c r="D3032" s="3">
        <v>19.875</v>
      </c>
      <c r="E3032" s="3">
        <v>19.898423999999999</v>
      </c>
      <c r="F3032" s="3">
        <v>14.502833000000001</v>
      </c>
      <c r="G3032">
        <v>52256000</v>
      </c>
      <c r="H3032" s="3" t="str">
        <f>TEXT(MCFT[[#This Row],[Date]],"dddd")</f>
        <v>Monday</v>
      </c>
      <c r="I3032" s="3">
        <f>MCFT[[#This Row],[Open]]-MCFT[[#This Row],[Close]]</f>
        <v>0.72657600000000144</v>
      </c>
      <c r="J3032" s="3">
        <f>INDEX(AAPL!$J:$J,MATCH(A:A,AAPL!$A:$A,0),1)</f>
        <v>3.5714000000000024E-2</v>
      </c>
      <c r="K3032" s="3" t="str">
        <f>IF(MCFT[[#This Row],[Day Change]]&gt;0,"UP","DOWN")</f>
        <v>UP</v>
      </c>
      <c r="L3032" s="9">
        <f>_xlfn.RANK.EQ(MCFT[[#This Row],[Date]],A:A,1)</f>
        <v>3031</v>
      </c>
      <c r="M3032" s="10">
        <f>_xlfn.RANK.AVG(MCFT[[#This Row],[Same change on date for AAPL]],AAPL,1)</f>
        <v>5958</v>
      </c>
      <c r="N3032" s="2">
        <f>MCFT[[#This Row],[Close]]/MCFT[[#This Row],[Open]]</f>
        <v>0.96477207272727261</v>
      </c>
    </row>
    <row r="3033" spans="1:14" x14ac:dyDescent="0.25">
      <c r="A3033" s="1">
        <v>35864</v>
      </c>
      <c r="B3033" s="3">
        <v>20.296875</v>
      </c>
      <c r="C3033" s="3">
        <v>20.375</v>
      </c>
      <c r="D3033" s="3">
        <v>19.984375</v>
      </c>
      <c r="E3033" s="3">
        <v>20.375</v>
      </c>
      <c r="F3033" s="3">
        <v>14.850174000000001</v>
      </c>
      <c r="G3033">
        <v>47406400</v>
      </c>
      <c r="H3033" s="3" t="str">
        <f>TEXT(MCFT[[#This Row],[Date]],"dddd")</f>
        <v>Tuesday</v>
      </c>
      <c r="I3033" s="3">
        <f>MCFT[[#This Row],[Open]]-MCFT[[#This Row],[Close]]</f>
        <v>-7.8125E-2</v>
      </c>
      <c r="J3033" s="3">
        <f>INDEX(AAPL!$J:$J,MATCH(A:A,AAPL!$A:$A,0),1)</f>
        <v>-3.7946000000000035E-2</v>
      </c>
      <c r="K3033" s="3" t="str">
        <f>IF(MCFT[[#This Row],[Day Change]]&gt;0,"UP","DOWN")</f>
        <v>DOWN</v>
      </c>
      <c r="L3033" s="9">
        <f>_xlfn.RANK.EQ(MCFT[[#This Row],[Date]],A:A,1)</f>
        <v>3032</v>
      </c>
      <c r="M3033" s="10">
        <f>_xlfn.RANK.AVG(MCFT[[#This Row],[Same change on date for AAPL]],AAPL,1)</f>
        <v>2249</v>
      </c>
      <c r="N3033" s="2">
        <f>MCFT[[#This Row],[Close]]/MCFT[[#This Row],[Open]]</f>
        <v>1.0038491147036182</v>
      </c>
    </row>
    <row r="3034" spans="1:14" x14ac:dyDescent="0.25">
      <c r="A3034" s="1">
        <v>35865</v>
      </c>
      <c r="B3034" s="3">
        <v>20.5</v>
      </c>
      <c r="C3034" s="3">
        <v>20.5</v>
      </c>
      <c r="D3034" s="3">
        <v>19.9375</v>
      </c>
      <c r="E3034" s="3">
        <v>20.171875</v>
      </c>
      <c r="F3034" s="3">
        <v>14.702132000000001</v>
      </c>
      <c r="G3034">
        <v>39838800</v>
      </c>
      <c r="H3034" s="3" t="str">
        <f>TEXT(MCFT[[#This Row],[Date]],"dddd")</f>
        <v>Wednesday</v>
      </c>
      <c r="I3034" s="3">
        <f>MCFT[[#This Row],[Open]]-MCFT[[#This Row],[Close]]</f>
        <v>0.328125</v>
      </c>
      <c r="J3034" s="3">
        <f>INDEX(AAPL!$J:$J,MATCH(A:A,AAPL!$A:$A,0),1)</f>
        <v>-3.5714999999999941E-2</v>
      </c>
      <c r="K3034" s="3" t="str">
        <f>IF(MCFT[[#This Row],[Day Change]]&gt;0,"UP","DOWN")</f>
        <v>UP</v>
      </c>
      <c r="L3034" s="9">
        <f>_xlfn.RANK.EQ(MCFT[[#This Row],[Date]],A:A,1)</f>
        <v>3033</v>
      </c>
      <c r="M3034" s="10">
        <f>_xlfn.RANK.AVG(MCFT[[#This Row],[Same change on date for AAPL]],AAPL,1)</f>
        <v>2287.5</v>
      </c>
      <c r="N3034" s="2">
        <f>MCFT[[#This Row],[Close]]/MCFT[[#This Row],[Open]]</f>
        <v>0.9839939024390244</v>
      </c>
    </row>
    <row r="3035" spans="1:14" x14ac:dyDescent="0.25">
      <c r="A3035" s="1">
        <v>35866</v>
      </c>
      <c r="B3035" s="3">
        <v>20.625</v>
      </c>
      <c r="C3035" s="3">
        <v>20.65625</v>
      </c>
      <c r="D3035" s="3">
        <v>20.203125</v>
      </c>
      <c r="E3035" s="3">
        <v>20.46875</v>
      </c>
      <c r="F3035" s="3">
        <v>14.918512</v>
      </c>
      <c r="G3035">
        <v>47962000</v>
      </c>
      <c r="H3035" s="3" t="str">
        <f>TEXT(MCFT[[#This Row],[Date]],"dddd")</f>
        <v>Thursday</v>
      </c>
      <c r="I3035" s="3">
        <f>MCFT[[#This Row],[Open]]-MCFT[[#This Row],[Close]]</f>
        <v>0.15625</v>
      </c>
      <c r="J3035" s="3">
        <f>INDEX(AAPL!$J:$J,MATCH(A:A,AAPL!$A:$A,0),1)</f>
        <v>-3.125E-2</v>
      </c>
      <c r="K3035" s="3" t="str">
        <f>IF(MCFT[[#This Row],[Day Change]]&gt;0,"UP","DOWN")</f>
        <v>UP</v>
      </c>
      <c r="L3035" s="9">
        <f>_xlfn.RANK.EQ(MCFT[[#This Row],[Date]],A:A,1)</f>
        <v>3034</v>
      </c>
      <c r="M3035" s="10">
        <f>_xlfn.RANK.AVG(MCFT[[#This Row],[Same change on date for AAPL]],AAPL,1)</f>
        <v>2473</v>
      </c>
      <c r="N3035" s="2">
        <f>MCFT[[#This Row],[Close]]/MCFT[[#This Row],[Open]]</f>
        <v>0.99242424242424243</v>
      </c>
    </row>
    <row r="3036" spans="1:14" x14ac:dyDescent="0.25">
      <c r="A3036" s="1">
        <v>35867</v>
      </c>
      <c r="B3036" s="3">
        <v>20.609375</v>
      </c>
      <c r="C3036" s="3">
        <v>20.75</v>
      </c>
      <c r="D3036" s="3">
        <v>20.390625</v>
      </c>
      <c r="E3036" s="3">
        <v>20.59375</v>
      </c>
      <c r="F3036" s="3">
        <v>15.009620999999999</v>
      </c>
      <c r="G3036">
        <v>32542400</v>
      </c>
      <c r="H3036" s="3" t="str">
        <f>TEXT(MCFT[[#This Row],[Date]],"dddd")</f>
        <v>Friday</v>
      </c>
      <c r="I3036" s="3">
        <f>MCFT[[#This Row],[Open]]-MCFT[[#This Row],[Close]]</f>
        <v>1.5625E-2</v>
      </c>
      <c r="J3036" s="3">
        <f>INDEX(AAPL!$J:$J,MATCH(A:A,AAPL!$A:$A,0),1)</f>
        <v>4.4640000000000235E-3</v>
      </c>
      <c r="K3036" s="3" t="str">
        <f>IF(MCFT[[#This Row],[Day Change]]&gt;0,"UP","DOWN")</f>
        <v>UP</v>
      </c>
      <c r="L3036" s="9">
        <f>_xlfn.RANK.EQ(MCFT[[#This Row],[Date]],A:A,1)</f>
        <v>3035</v>
      </c>
      <c r="M3036" s="10">
        <f>_xlfn.RANK.AVG(MCFT[[#This Row],[Same change on date for AAPL]],AAPL,1)</f>
        <v>4414</v>
      </c>
      <c r="N3036" s="2">
        <f>MCFT[[#This Row],[Close]]/MCFT[[#This Row],[Open]]</f>
        <v>0.99924184988627751</v>
      </c>
    </row>
    <row r="3037" spans="1:14" x14ac:dyDescent="0.25">
      <c r="A3037" s="1">
        <v>35870</v>
      </c>
      <c r="B3037" s="3">
        <v>20.609375</v>
      </c>
      <c r="C3037" s="3">
        <v>20.6875</v>
      </c>
      <c r="D3037" s="3">
        <v>20.34375</v>
      </c>
      <c r="E3037" s="3">
        <v>20.5</v>
      </c>
      <c r="F3037" s="3">
        <v>14.941288</v>
      </c>
      <c r="G3037">
        <v>27979600</v>
      </c>
      <c r="H3037" s="3" t="str">
        <f>TEXT(MCFT[[#This Row],[Date]],"dddd")</f>
        <v>Monday</v>
      </c>
      <c r="I3037" s="3">
        <f>MCFT[[#This Row],[Open]]-MCFT[[#This Row],[Close]]</f>
        <v>0.109375</v>
      </c>
      <c r="J3037" s="3">
        <f>INDEX(AAPL!$J:$J,MATCH(A:A,AAPL!$A:$A,0),1)</f>
        <v>1.5625E-2</v>
      </c>
      <c r="K3037" s="3" t="str">
        <f>IF(MCFT[[#This Row],[Day Change]]&gt;0,"UP","DOWN")</f>
        <v>UP</v>
      </c>
      <c r="L3037" s="9">
        <f>_xlfn.RANK.EQ(MCFT[[#This Row],[Date]],A:A,1)</f>
        <v>3036</v>
      </c>
      <c r="M3037" s="10">
        <f>_xlfn.RANK.AVG(MCFT[[#This Row],[Same change on date for AAPL]],AAPL,1)</f>
        <v>5121</v>
      </c>
      <c r="N3037" s="2">
        <f>MCFT[[#This Row],[Close]]/MCFT[[#This Row],[Open]]</f>
        <v>0.99469294920394236</v>
      </c>
    </row>
    <row r="3038" spans="1:14" x14ac:dyDescent="0.25">
      <c r="A3038" s="1">
        <v>35871</v>
      </c>
      <c r="B3038" s="3">
        <v>20.421875</v>
      </c>
      <c r="C3038" s="3">
        <v>20.421875</v>
      </c>
      <c r="D3038" s="3">
        <v>19.921875</v>
      </c>
      <c r="E3038" s="3">
        <v>20.09375</v>
      </c>
      <c r="F3038" s="3">
        <v>14.645189999999999</v>
      </c>
      <c r="G3038">
        <v>53842400</v>
      </c>
      <c r="H3038" s="3" t="str">
        <f>TEXT(MCFT[[#This Row],[Date]],"dddd")</f>
        <v>Tuesday</v>
      </c>
      <c r="I3038" s="3">
        <f>MCFT[[#This Row],[Open]]-MCFT[[#This Row],[Close]]</f>
        <v>0.328125</v>
      </c>
      <c r="J3038" s="3">
        <f>INDEX(AAPL!$J:$J,MATCH(A:A,AAPL!$A:$A,0),1)</f>
        <v>5.5830000000000046E-3</v>
      </c>
      <c r="K3038" s="3" t="str">
        <f>IF(MCFT[[#This Row],[Day Change]]&gt;0,"UP","DOWN")</f>
        <v>UP</v>
      </c>
      <c r="L3038" s="9">
        <f>_xlfn.RANK.EQ(MCFT[[#This Row],[Date]],A:A,1)</f>
        <v>3037</v>
      </c>
      <c r="M3038" s="10">
        <f>_xlfn.RANK.AVG(MCFT[[#This Row],[Same change on date for AAPL]],AAPL,1)</f>
        <v>4509.5</v>
      </c>
      <c r="N3038" s="2">
        <f>MCFT[[#This Row],[Close]]/MCFT[[#This Row],[Open]]</f>
        <v>0.98393267023718434</v>
      </c>
    </row>
    <row r="3039" spans="1:14" x14ac:dyDescent="0.25">
      <c r="A3039" s="1">
        <v>35872</v>
      </c>
      <c r="B3039" s="3">
        <v>20.015625</v>
      </c>
      <c r="C3039" s="3">
        <v>20.453125</v>
      </c>
      <c r="D3039" s="3">
        <v>19.96875</v>
      </c>
      <c r="E3039" s="3">
        <v>20.4375</v>
      </c>
      <c r="F3039" s="3">
        <v>14.895737</v>
      </c>
      <c r="G3039">
        <v>33887600</v>
      </c>
      <c r="H3039" s="3" t="str">
        <f>TEXT(MCFT[[#This Row],[Date]],"dddd")</f>
        <v>Wednesday</v>
      </c>
      <c r="I3039" s="3">
        <f>MCFT[[#This Row],[Open]]-MCFT[[#This Row],[Close]]</f>
        <v>-0.421875</v>
      </c>
      <c r="J3039" s="3">
        <f>INDEX(AAPL!$J:$J,MATCH(A:A,AAPL!$A:$A,0),1)</f>
        <v>-3.3482999999999929E-2</v>
      </c>
      <c r="K3039" s="3" t="str">
        <f>IF(MCFT[[#This Row],[Day Change]]&gt;0,"UP","DOWN")</f>
        <v>DOWN</v>
      </c>
      <c r="L3039" s="9">
        <f>_xlfn.RANK.EQ(MCFT[[#This Row],[Date]],A:A,1)</f>
        <v>3038</v>
      </c>
      <c r="M3039" s="10">
        <f>_xlfn.RANK.AVG(MCFT[[#This Row],[Same change on date for AAPL]],AAPL,1)</f>
        <v>2408</v>
      </c>
      <c r="N3039" s="2">
        <f>MCFT[[#This Row],[Close]]/MCFT[[#This Row],[Open]]</f>
        <v>1.0210772833723654</v>
      </c>
    </row>
    <row r="3040" spans="1:14" x14ac:dyDescent="0.25">
      <c r="A3040" s="1">
        <v>35873</v>
      </c>
      <c r="B3040" s="3">
        <v>20.375</v>
      </c>
      <c r="C3040" s="3">
        <v>20.578125</v>
      </c>
      <c r="D3040" s="3">
        <v>20.3125</v>
      </c>
      <c r="E3040" s="3">
        <v>20.5</v>
      </c>
      <c r="F3040" s="3">
        <v>14.941288</v>
      </c>
      <c r="G3040">
        <v>30299200</v>
      </c>
      <c r="H3040" s="3" t="str">
        <f>TEXT(MCFT[[#This Row],[Date]],"dddd")</f>
        <v>Thursday</v>
      </c>
      <c r="I3040" s="3">
        <f>MCFT[[#This Row],[Open]]-MCFT[[#This Row],[Close]]</f>
        <v>-0.125</v>
      </c>
      <c r="J3040" s="3">
        <f>INDEX(AAPL!$J:$J,MATCH(A:A,AAPL!$A:$A,0),1)</f>
        <v>4.4640000000000235E-3</v>
      </c>
      <c r="K3040" s="3" t="str">
        <f>IF(MCFT[[#This Row],[Day Change]]&gt;0,"UP","DOWN")</f>
        <v>DOWN</v>
      </c>
      <c r="L3040" s="9">
        <f>_xlfn.RANK.EQ(MCFT[[#This Row],[Date]],A:A,1)</f>
        <v>3039</v>
      </c>
      <c r="M3040" s="10">
        <f>_xlfn.RANK.AVG(MCFT[[#This Row],[Same change on date for AAPL]],AAPL,1)</f>
        <v>4414</v>
      </c>
      <c r="N3040" s="2">
        <f>MCFT[[#This Row],[Close]]/MCFT[[#This Row],[Open]]</f>
        <v>1.0061349693251533</v>
      </c>
    </row>
    <row r="3041" spans="1:14" x14ac:dyDescent="0.25">
      <c r="A3041" s="1">
        <v>35874</v>
      </c>
      <c r="B3041" s="3">
        <v>20.53125</v>
      </c>
      <c r="C3041" s="3">
        <v>20.75</v>
      </c>
      <c r="D3041" s="3">
        <v>20.125</v>
      </c>
      <c r="E3041" s="3">
        <v>20.453125</v>
      </c>
      <c r="F3041" s="3">
        <v>14.907121</v>
      </c>
      <c r="G3041">
        <v>56310000</v>
      </c>
      <c r="H3041" s="3" t="str">
        <f>TEXT(MCFT[[#This Row],[Date]],"dddd")</f>
        <v>Friday</v>
      </c>
      <c r="I3041" s="3">
        <f>MCFT[[#This Row],[Open]]-MCFT[[#This Row],[Close]]</f>
        <v>7.8125E-2</v>
      </c>
      <c r="J3041" s="3">
        <f>INDEX(AAPL!$J:$J,MATCH(A:A,AAPL!$A:$A,0),1)</f>
        <v>1.1160999999999976E-2</v>
      </c>
      <c r="K3041" s="3" t="str">
        <f>IF(MCFT[[#This Row],[Day Change]]&gt;0,"UP","DOWN")</f>
        <v>UP</v>
      </c>
      <c r="L3041" s="9">
        <f>_xlfn.RANK.EQ(MCFT[[#This Row],[Date]],A:A,1)</f>
        <v>3040</v>
      </c>
      <c r="M3041" s="10">
        <f>_xlfn.RANK.AVG(MCFT[[#This Row],[Same change on date for AAPL]],AAPL,1)</f>
        <v>4897.5</v>
      </c>
      <c r="N3041" s="2">
        <f>MCFT[[#This Row],[Close]]/MCFT[[#This Row],[Open]]</f>
        <v>0.99619482496194822</v>
      </c>
    </row>
    <row r="3042" spans="1:14" x14ac:dyDescent="0.25">
      <c r="A3042" s="1">
        <v>35877</v>
      </c>
      <c r="B3042" s="3">
        <v>20.296875</v>
      </c>
      <c r="C3042" s="3">
        <v>21.15625</v>
      </c>
      <c r="D3042" s="3">
        <v>20.265625</v>
      </c>
      <c r="E3042" s="3">
        <v>20.96875</v>
      </c>
      <c r="F3042" s="3">
        <v>15.28294</v>
      </c>
      <c r="G3042">
        <v>55050000</v>
      </c>
      <c r="H3042" s="3" t="str">
        <f>TEXT(MCFT[[#This Row],[Date]],"dddd")</f>
        <v>Monday</v>
      </c>
      <c r="I3042" s="3">
        <f>MCFT[[#This Row],[Open]]-MCFT[[#This Row],[Close]]</f>
        <v>-0.671875</v>
      </c>
      <c r="J3042" s="3">
        <f>INDEX(AAPL!$J:$J,MATCH(A:A,AAPL!$A:$A,0),1)</f>
        <v>-6.696999999999953E-3</v>
      </c>
      <c r="K3042" s="3" t="str">
        <f>IF(MCFT[[#This Row],[Day Change]]&gt;0,"UP","DOWN")</f>
        <v>DOWN</v>
      </c>
      <c r="L3042" s="9">
        <f>_xlfn.RANK.EQ(MCFT[[#This Row],[Date]],A:A,1)</f>
        <v>3041</v>
      </c>
      <c r="M3042" s="10">
        <f>_xlfn.RANK.AVG(MCFT[[#This Row],[Same change on date for AAPL]],AAPL,1)</f>
        <v>3663</v>
      </c>
      <c r="N3042" s="2">
        <f>MCFT[[#This Row],[Close]]/MCFT[[#This Row],[Open]]</f>
        <v>1.0331023864511162</v>
      </c>
    </row>
    <row r="3043" spans="1:14" x14ac:dyDescent="0.25">
      <c r="A3043" s="1">
        <v>35878</v>
      </c>
      <c r="B3043" s="3">
        <v>21.046875</v>
      </c>
      <c r="C3043" s="3">
        <v>21.265625</v>
      </c>
      <c r="D3043" s="3">
        <v>20.859375</v>
      </c>
      <c r="E3043" s="3">
        <v>21.234375</v>
      </c>
      <c r="F3043" s="3">
        <v>15.476527000000001</v>
      </c>
      <c r="G3043">
        <v>32281600</v>
      </c>
      <c r="H3043" s="3" t="str">
        <f>TEXT(MCFT[[#This Row],[Date]],"dddd")</f>
        <v>Tuesday</v>
      </c>
      <c r="I3043" s="3">
        <f>MCFT[[#This Row],[Open]]-MCFT[[#This Row],[Close]]</f>
        <v>-0.1875</v>
      </c>
      <c r="J3043" s="3">
        <f>INDEX(AAPL!$J:$J,MATCH(A:A,AAPL!$A:$A,0),1)</f>
        <v>-5.8035999999999976E-2</v>
      </c>
      <c r="K3043" s="3" t="str">
        <f>IF(MCFT[[#This Row],[Day Change]]&gt;0,"UP","DOWN")</f>
        <v>DOWN</v>
      </c>
      <c r="L3043" s="9">
        <f>_xlfn.RANK.EQ(MCFT[[#This Row],[Date]],A:A,1)</f>
        <v>3042</v>
      </c>
      <c r="M3043" s="10">
        <f>_xlfn.RANK.AVG(MCFT[[#This Row],[Same change on date for AAPL]],AAPL,1)</f>
        <v>1891.5</v>
      </c>
      <c r="N3043" s="2">
        <f>MCFT[[#This Row],[Close]]/MCFT[[#This Row],[Open]]</f>
        <v>1.0089086859688197</v>
      </c>
    </row>
    <row r="3044" spans="1:14" x14ac:dyDescent="0.25">
      <c r="A3044" s="1">
        <v>35879</v>
      </c>
      <c r="B3044" s="3">
        <v>22.625</v>
      </c>
      <c r="C3044" s="3">
        <v>22.734375</v>
      </c>
      <c r="D3044" s="3">
        <v>21.8125</v>
      </c>
      <c r="E3044" s="3">
        <v>22.203125</v>
      </c>
      <c r="F3044" s="3">
        <v>16.182600000000001</v>
      </c>
      <c r="G3044">
        <v>124244800</v>
      </c>
      <c r="H3044" s="3" t="str">
        <f>TEXT(MCFT[[#This Row],[Date]],"dddd")</f>
        <v>Wednesday</v>
      </c>
      <c r="I3044" s="3">
        <f>MCFT[[#This Row],[Open]]-MCFT[[#This Row],[Close]]</f>
        <v>0.421875</v>
      </c>
      <c r="J3044" s="3">
        <f>INDEX(AAPL!$J:$J,MATCH(A:A,AAPL!$A:$A,0),1)</f>
        <v>1.6743000000000063E-2</v>
      </c>
      <c r="K3044" s="3" t="str">
        <f>IF(MCFT[[#This Row],[Day Change]]&gt;0,"UP","DOWN")</f>
        <v>UP</v>
      </c>
      <c r="L3044" s="9">
        <f>_xlfn.RANK.EQ(MCFT[[#This Row],[Date]],A:A,1)</f>
        <v>3043</v>
      </c>
      <c r="M3044" s="10">
        <f>_xlfn.RANK.AVG(MCFT[[#This Row],[Same change on date for AAPL]],AAPL,1)</f>
        <v>5156</v>
      </c>
      <c r="N3044" s="2">
        <f>MCFT[[#This Row],[Close]]/MCFT[[#This Row],[Open]]</f>
        <v>0.98135359116022103</v>
      </c>
    </row>
    <row r="3045" spans="1:14" x14ac:dyDescent="0.25">
      <c r="A3045" s="1">
        <v>35880</v>
      </c>
      <c r="B3045" s="3">
        <v>22.125</v>
      </c>
      <c r="C3045" s="3">
        <v>22.390625</v>
      </c>
      <c r="D3045" s="3">
        <v>21.875</v>
      </c>
      <c r="E3045" s="3">
        <v>22.0625</v>
      </c>
      <c r="F3045" s="3">
        <v>16.080100999999999</v>
      </c>
      <c r="G3045">
        <v>45441200</v>
      </c>
      <c r="H3045" s="3" t="str">
        <f>TEXT(MCFT[[#This Row],[Date]],"dddd")</f>
        <v>Thursday</v>
      </c>
      <c r="I3045" s="3">
        <f>MCFT[[#This Row],[Open]]-MCFT[[#This Row],[Close]]</f>
        <v>6.25E-2</v>
      </c>
      <c r="J3045" s="3">
        <f>INDEX(AAPL!$J:$J,MATCH(A:A,AAPL!$A:$A,0),1)</f>
        <v>6.6960000000000353E-3</v>
      </c>
      <c r="K3045" s="3" t="str">
        <f>IF(MCFT[[#This Row],[Day Change]]&gt;0,"UP","DOWN")</f>
        <v>UP</v>
      </c>
      <c r="L3045" s="9">
        <f>_xlfn.RANK.EQ(MCFT[[#This Row],[Date]],A:A,1)</f>
        <v>3044</v>
      </c>
      <c r="M3045" s="10">
        <f>_xlfn.RANK.AVG(MCFT[[#This Row],[Same change on date for AAPL]],AAPL,1)</f>
        <v>4553.5</v>
      </c>
      <c r="N3045" s="2">
        <f>MCFT[[#This Row],[Close]]/MCFT[[#This Row],[Open]]</f>
        <v>0.99717514124293782</v>
      </c>
    </row>
    <row r="3046" spans="1:14" x14ac:dyDescent="0.25">
      <c r="A3046" s="1">
        <v>35881</v>
      </c>
      <c r="B3046" s="3">
        <v>22.34375</v>
      </c>
      <c r="C3046" s="3">
        <v>22.34375</v>
      </c>
      <c r="D3046" s="3">
        <v>21.890625</v>
      </c>
      <c r="E3046" s="3">
        <v>21.953125</v>
      </c>
      <c r="F3046" s="3">
        <v>16.000385000000001</v>
      </c>
      <c r="G3046">
        <v>38924000</v>
      </c>
      <c r="H3046" s="3" t="str">
        <f>TEXT(MCFT[[#This Row],[Date]],"dddd")</f>
        <v>Friday</v>
      </c>
      <c r="I3046" s="3">
        <f>MCFT[[#This Row],[Open]]-MCFT[[#This Row],[Close]]</f>
        <v>0.390625</v>
      </c>
      <c r="J3046" s="3">
        <f>INDEX(AAPL!$J:$J,MATCH(A:A,AAPL!$A:$A,0),1)</f>
        <v>-1.1160999999999976E-2</v>
      </c>
      <c r="K3046" s="3" t="str">
        <f>IF(MCFT[[#This Row],[Day Change]]&gt;0,"UP","DOWN")</f>
        <v>UP</v>
      </c>
      <c r="L3046" s="9">
        <f>_xlfn.RANK.EQ(MCFT[[#This Row],[Date]],A:A,1)</f>
        <v>3045</v>
      </c>
      <c r="M3046" s="10">
        <f>_xlfn.RANK.AVG(MCFT[[#This Row],[Same change on date for AAPL]],AAPL,1)</f>
        <v>3320.5</v>
      </c>
      <c r="N3046" s="2">
        <f>MCFT[[#This Row],[Close]]/MCFT[[#This Row],[Open]]</f>
        <v>0.9825174825174825</v>
      </c>
    </row>
    <row r="3047" spans="1:14" x14ac:dyDescent="0.25">
      <c r="A3047" s="1">
        <v>35884</v>
      </c>
      <c r="B3047" s="3">
        <v>22.015625</v>
      </c>
      <c r="C3047" s="3">
        <v>22.15625</v>
      </c>
      <c r="D3047" s="3">
        <v>21.78125</v>
      </c>
      <c r="E3047" s="3">
        <v>21.984375</v>
      </c>
      <c r="F3047" s="3">
        <v>16.023167000000001</v>
      </c>
      <c r="G3047">
        <v>27463200</v>
      </c>
      <c r="H3047" s="3" t="str">
        <f>TEXT(MCFT[[#This Row],[Date]],"dddd")</f>
        <v>Monday</v>
      </c>
      <c r="I3047" s="3">
        <f>MCFT[[#This Row],[Open]]-MCFT[[#This Row],[Close]]</f>
        <v>3.125E-2</v>
      </c>
      <c r="J3047" s="3">
        <f>INDEX(AAPL!$J:$J,MATCH(A:A,AAPL!$A:$A,0),1)</f>
        <v>-2.4553999999999965E-2</v>
      </c>
      <c r="K3047" s="3" t="str">
        <f>IF(MCFT[[#This Row],[Day Change]]&gt;0,"UP","DOWN")</f>
        <v>UP</v>
      </c>
      <c r="L3047" s="9">
        <f>_xlfn.RANK.EQ(MCFT[[#This Row],[Date]],A:A,1)</f>
        <v>3046</v>
      </c>
      <c r="M3047" s="10">
        <f>_xlfn.RANK.AVG(MCFT[[#This Row],[Same change on date for AAPL]],AAPL,1)</f>
        <v>2701</v>
      </c>
      <c r="N3047" s="2">
        <f>MCFT[[#This Row],[Close]]/MCFT[[#This Row],[Open]]</f>
        <v>0.99858055358410225</v>
      </c>
    </row>
    <row r="3048" spans="1:14" x14ac:dyDescent="0.25">
      <c r="A3048" s="1">
        <v>35885</v>
      </c>
      <c r="B3048" s="3">
        <v>22.15625</v>
      </c>
      <c r="C3048" s="3">
        <v>22.4375</v>
      </c>
      <c r="D3048" s="3">
        <v>22.125</v>
      </c>
      <c r="E3048" s="3">
        <v>22.375</v>
      </c>
      <c r="F3048" s="3">
        <v>16.307865</v>
      </c>
      <c r="G3048">
        <v>38177200</v>
      </c>
      <c r="H3048" s="3" t="str">
        <f>TEXT(MCFT[[#This Row],[Date]],"dddd")</f>
        <v>Tuesday</v>
      </c>
      <c r="I3048" s="3">
        <f>MCFT[[#This Row],[Open]]-MCFT[[#This Row],[Close]]</f>
        <v>-0.21875</v>
      </c>
      <c r="J3048" s="3">
        <f>INDEX(AAPL!$J:$J,MATCH(A:A,AAPL!$A:$A,0),1)</f>
        <v>-2.2320000000000118E-3</v>
      </c>
      <c r="K3048" s="3" t="str">
        <f>IF(MCFT[[#This Row],[Day Change]]&gt;0,"UP","DOWN")</f>
        <v>DOWN</v>
      </c>
      <c r="L3048" s="9">
        <f>_xlfn.RANK.EQ(MCFT[[#This Row],[Date]],A:A,1)</f>
        <v>3047</v>
      </c>
      <c r="M3048" s="10">
        <f>_xlfn.RANK.AVG(MCFT[[#This Row],[Same change on date for AAPL]],AAPL,1)</f>
        <v>3940.5</v>
      </c>
      <c r="N3048" s="2">
        <f>MCFT[[#This Row],[Close]]/MCFT[[#This Row],[Open]]</f>
        <v>1.0098730606488011</v>
      </c>
    </row>
    <row r="3049" spans="1:14" x14ac:dyDescent="0.25">
      <c r="A3049" s="1">
        <v>35886</v>
      </c>
      <c r="B3049" s="3">
        <v>22.453125</v>
      </c>
      <c r="C3049" s="3">
        <v>22.65625</v>
      </c>
      <c r="D3049" s="3">
        <v>22.125</v>
      </c>
      <c r="E3049" s="3">
        <v>22.59375</v>
      </c>
      <c r="F3049" s="3">
        <v>16.467312</v>
      </c>
      <c r="G3049">
        <v>36835600</v>
      </c>
      <c r="H3049" s="3" t="str">
        <f>TEXT(MCFT[[#This Row],[Date]],"dddd")</f>
        <v>Wednesday</v>
      </c>
      <c r="I3049" s="3">
        <f>MCFT[[#This Row],[Open]]-MCFT[[#This Row],[Close]]</f>
        <v>-0.140625</v>
      </c>
      <c r="J3049" s="3">
        <f>INDEX(AAPL!$J:$J,MATCH(A:A,AAPL!$A:$A,0),1)</f>
        <v>-2.2320000000000118E-3</v>
      </c>
      <c r="K3049" s="3" t="str">
        <f>IF(MCFT[[#This Row],[Day Change]]&gt;0,"UP","DOWN")</f>
        <v>DOWN</v>
      </c>
      <c r="L3049" s="9">
        <f>_xlfn.RANK.EQ(MCFT[[#This Row],[Date]],A:A,1)</f>
        <v>3048</v>
      </c>
      <c r="M3049" s="10">
        <f>_xlfn.RANK.AVG(MCFT[[#This Row],[Same change on date for AAPL]],AAPL,1)</f>
        <v>3940.5</v>
      </c>
      <c r="N3049" s="2">
        <f>MCFT[[#This Row],[Close]]/MCFT[[#This Row],[Open]]</f>
        <v>1.0062630480167014</v>
      </c>
    </row>
    <row r="3050" spans="1:14" x14ac:dyDescent="0.25">
      <c r="A3050" s="1">
        <v>35887</v>
      </c>
      <c r="B3050" s="3">
        <v>22.671875</v>
      </c>
      <c r="C3050" s="3">
        <v>22.984375</v>
      </c>
      <c r="D3050" s="3">
        <v>22.46875</v>
      </c>
      <c r="E3050" s="3">
        <v>22.828125</v>
      </c>
      <c r="F3050" s="3">
        <v>16.638124000000001</v>
      </c>
      <c r="G3050">
        <v>41414800</v>
      </c>
      <c r="H3050" s="3" t="str">
        <f>TEXT(MCFT[[#This Row],[Date]],"dddd")</f>
        <v>Thursday</v>
      </c>
      <c r="I3050" s="3">
        <f>MCFT[[#This Row],[Open]]-MCFT[[#This Row],[Close]]</f>
        <v>-0.15625</v>
      </c>
      <c r="J3050" s="3">
        <f>INDEX(AAPL!$J:$J,MATCH(A:A,AAPL!$A:$A,0),1)</f>
        <v>0</v>
      </c>
      <c r="K3050" s="3" t="str">
        <f>IF(MCFT[[#This Row],[Day Change]]&gt;0,"UP","DOWN")</f>
        <v>DOWN</v>
      </c>
      <c r="L3050" s="9">
        <f>_xlfn.RANK.EQ(MCFT[[#This Row],[Date]],A:A,1)</f>
        <v>3049</v>
      </c>
      <c r="M3050" s="10">
        <f>_xlfn.RANK.AVG(MCFT[[#This Row],[Same change on date for AAPL]],AAPL,1)</f>
        <v>4124.5</v>
      </c>
      <c r="N3050" s="2">
        <f>MCFT[[#This Row],[Close]]/MCFT[[#This Row],[Open]]</f>
        <v>1.0068917987594763</v>
      </c>
    </row>
    <row r="3051" spans="1:14" x14ac:dyDescent="0.25">
      <c r="A3051" s="1">
        <v>35888</v>
      </c>
      <c r="B3051" s="3">
        <v>23</v>
      </c>
      <c r="C3051" s="3">
        <v>23.265625</v>
      </c>
      <c r="D3051" s="3">
        <v>22.875</v>
      </c>
      <c r="E3051" s="3">
        <v>23.25</v>
      </c>
      <c r="F3051" s="3">
        <v>16.945603999999999</v>
      </c>
      <c r="G3051">
        <v>40987600</v>
      </c>
      <c r="H3051" s="3" t="str">
        <f>TEXT(MCFT[[#This Row],[Date]],"dddd")</f>
        <v>Friday</v>
      </c>
      <c r="I3051" s="3">
        <f>MCFT[[#This Row],[Open]]-MCFT[[#This Row],[Close]]</f>
        <v>-0.25</v>
      </c>
      <c r="J3051" s="3">
        <f>INDEX(AAPL!$J:$J,MATCH(A:A,AAPL!$A:$A,0),1)</f>
        <v>2.2320000000000118E-3</v>
      </c>
      <c r="K3051" s="3" t="str">
        <f>IF(MCFT[[#This Row],[Day Change]]&gt;0,"UP","DOWN")</f>
        <v>DOWN</v>
      </c>
      <c r="L3051" s="9">
        <f>_xlfn.RANK.EQ(MCFT[[#This Row],[Date]],A:A,1)</f>
        <v>3050</v>
      </c>
      <c r="M3051" s="10">
        <f>_xlfn.RANK.AVG(MCFT[[#This Row],[Same change on date for AAPL]],AAPL,1)</f>
        <v>4311</v>
      </c>
      <c r="N3051" s="2">
        <f>MCFT[[#This Row],[Close]]/MCFT[[#This Row],[Open]]</f>
        <v>1.0108695652173914</v>
      </c>
    </row>
    <row r="3052" spans="1:14" x14ac:dyDescent="0.25">
      <c r="A3052" s="1">
        <v>35891</v>
      </c>
      <c r="B3052" s="3">
        <v>23.15625</v>
      </c>
      <c r="C3052" s="3">
        <v>23.15625</v>
      </c>
      <c r="D3052" s="3">
        <v>22.265625</v>
      </c>
      <c r="E3052" s="3">
        <v>22.484375</v>
      </c>
      <c r="F3052" s="3">
        <v>16.387587</v>
      </c>
      <c r="G3052">
        <v>74232000</v>
      </c>
      <c r="H3052" s="3" t="str">
        <f>TEXT(MCFT[[#This Row],[Date]],"dddd")</f>
        <v>Monday</v>
      </c>
      <c r="I3052" s="3">
        <f>MCFT[[#This Row],[Open]]-MCFT[[#This Row],[Close]]</f>
        <v>0.671875</v>
      </c>
      <c r="J3052" s="3">
        <f>INDEX(AAPL!$J:$J,MATCH(A:A,AAPL!$A:$A,0),1)</f>
        <v>2.6785999999999976E-2</v>
      </c>
      <c r="K3052" s="3" t="str">
        <f>IF(MCFT[[#This Row],[Day Change]]&gt;0,"UP","DOWN")</f>
        <v>UP</v>
      </c>
      <c r="L3052" s="9">
        <f>_xlfn.RANK.EQ(MCFT[[#This Row],[Date]],A:A,1)</f>
        <v>3051</v>
      </c>
      <c r="M3052" s="10">
        <f>_xlfn.RANK.AVG(MCFT[[#This Row],[Same change on date for AAPL]],AAPL,1)</f>
        <v>5686</v>
      </c>
      <c r="N3052" s="2">
        <f>MCFT[[#This Row],[Close]]/MCFT[[#This Row],[Open]]</f>
        <v>0.97098515519568152</v>
      </c>
    </row>
    <row r="3053" spans="1:14" x14ac:dyDescent="0.25">
      <c r="A3053" s="1">
        <v>35892</v>
      </c>
      <c r="B3053" s="3">
        <v>22.328125</v>
      </c>
      <c r="C3053" s="3">
        <v>22.65625</v>
      </c>
      <c r="D3053" s="3">
        <v>21.6875</v>
      </c>
      <c r="E3053" s="3">
        <v>21.8125</v>
      </c>
      <c r="F3053" s="3">
        <v>15.897895999999999</v>
      </c>
      <c r="G3053">
        <v>62630800</v>
      </c>
      <c r="H3053" s="3" t="str">
        <f>TEXT(MCFT[[#This Row],[Date]],"dddd")</f>
        <v>Tuesday</v>
      </c>
      <c r="I3053" s="3">
        <f>MCFT[[#This Row],[Open]]-MCFT[[#This Row],[Close]]</f>
        <v>0.515625</v>
      </c>
      <c r="J3053" s="3">
        <f>INDEX(AAPL!$J:$J,MATCH(A:A,AAPL!$A:$A,0),1)</f>
        <v>1.1160999999999976E-2</v>
      </c>
      <c r="K3053" s="3" t="str">
        <f>IF(MCFT[[#This Row],[Day Change]]&gt;0,"UP","DOWN")</f>
        <v>UP</v>
      </c>
      <c r="L3053" s="9">
        <f>_xlfn.RANK.EQ(MCFT[[#This Row],[Date]],A:A,1)</f>
        <v>3052</v>
      </c>
      <c r="M3053" s="10">
        <f>_xlfn.RANK.AVG(MCFT[[#This Row],[Same change on date for AAPL]],AAPL,1)</f>
        <v>4897.5</v>
      </c>
      <c r="N3053" s="2">
        <f>MCFT[[#This Row],[Close]]/MCFT[[#This Row],[Open]]</f>
        <v>0.97690692792162348</v>
      </c>
    </row>
    <row r="3054" spans="1:14" x14ac:dyDescent="0.25">
      <c r="A3054" s="1">
        <v>35893</v>
      </c>
      <c r="B3054" s="3">
        <v>21.6875</v>
      </c>
      <c r="C3054" s="3">
        <v>22.25</v>
      </c>
      <c r="D3054" s="3">
        <v>21.65625</v>
      </c>
      <c r="E3054" s="3">
        <v>22.234375</v>
      </c>
      <c r="F3054" s="3">
        <v>16.205376000000001</v>
      </c>
      <c r="G3054">
        <v>36793200</v>
      </c>
      <c r="H3054" s="3" t="str">
        <f>TEXT(MCFT[[#This Row],[Date]],"dddd")</f>
        <v>Wednesday</v>
      </c>
      <c r="I3054" s="3">
        <f>MCFT[[#This Row],[Open]]-MCFT[[#This Row],[Close]]</f>
        <v>-0.546875</v>
      </c>
      <c r="J3054" s="3">
        <f>INDEX(AAPL!$J:$J,MATCH(A:A,AAPL!$A:$A,0),1)</f>
        <v>8.9289999999999647E-3</v>
      </c>
      <c r="K3054" s="3" t="str">
        <f>IF(MCFT[[#This Row],[Day Change]]&gt;0,"UP","DOWN")</f>
        <v>DOWN</v>
      </c>
      <c r="L3054" s="9">
        <f>_xlfn.RANK.EQ(MCFT[[#This Row],[Date]],A:A,1)</f>
        <v>3053</v>
      </c>
      <c r="M3054" s="10">
        <f>_xlfn.RANK.AVG(MCFT[[#This Row],[Same change on date for AAPL]],AAPL,1)</f>
        <v>4768</v>
      </c>
      <c r="N3054" s="2">
        <f>MCFT[[#This Row],[Close]]/MCFT[[#This Row],[Open]]</f>
        <v>1.0252161383285303</v>
      </c>
    </row>
    <row r="3055" spans="1:14" x14ac:dyDescent="0.25">
      <c r="A3055" s="1">
        <v>35894</v>
      </c>
      <c r="B3055" s="3">
        <v>21.984375</v>
      </c>
      <c r="C3055" s="3">
        <v>22.40625</v>
      </c>
      <c r="D3055" s="3">
        <v>21.875</v>
      </c>
      <c r="E3055" s="3">
        <v>22.25</v>
      </c>
      <c r="F3055" s="3">
        <v>16.216764000000001</v>
      </c>
      <c r="G3055">
        <v>33619200</v>
      </c>
      <c r="H3055" s="3" t="str">
        <f>TEXT(MCFT[[#This Row],[Date]],"dddd")</f>
        <v>Thursday</v>
      </c>
      <c r="I3055" s="3">
        <f>MCFT[[#This Row],[Open]]-MCFT[[#This Row],[Close]]</f>
        <v>-0.265625</v>
      </c>
      <c r="J3055" s="3">
        <f>INDEX(AAPL!$J:$J,MATCH(A:A,AAPL!$A:$A,0),1)</f>
        <v>-2.0089999999999941E-2</v>
      </c>
      <c r="K3055" s="3" t="str">
        <f>IF(MCFT[[#This Row],[Day Change]]&gt;0,"UP","DOWN")</f>
        <v>DOWN</v>
      </c>
      <c r="L3055" s="9">
        <f>_xlfn.RANK.EQ(MCFT[[#This Row],[Date]],A:A,1)</f>
        <v>3054</v>
      </c>
      <c r="M3055" s="10">
        <f>_xlfn.RANK.AVG(MCFT[[#This Row],[Same change on date for AAPL]],AAPL,1)</f>
        <v>2843</v>
      </c>
      <c r="N3055" s="2">
        <f>MCFT[[#This Row],[Close]]/MCFT[[#This Row],[Open]]</f>
        <v>1.0120824449182657</v>
      </c>
    </row>
    <row r="3056" spans="1:14" x14ac:dyDescent="0.25">
      <c r="A3056" s="1">
        <v>35898</v>
      </c>
      <c r="B3056" s="3">
        <v>22.203125</v>
      </c>
      <c r="C3056" s="3">
        <v>22.25</v>
      </c>
      <c r="D3056" s="3">
        <v>21.6875</v>
      </c>
      <c r="E3056" s="3">
        <v>22.15625</v>
      </c>
      <c r="F3056" s="3">
        <v>16.148434000000002</v>
      </c>
      <c r="G3056">
        <v>33156400</v>
      </c>
      <c r="H3056" s="3" t="str">
        <f>TEXT(MCFT[[#This Row],[Date]],"dddd")</f>
        <v>Monday</v>
      </c>
      <c r="I3056" s="3">
        <f>MCFT[[#This Row],[Open]]-MCFT[[#This Row],[Close]]</f>
        <v>4.6875E-2</v>
      </c>
      <c r="J3056" s="3">
        <f>INDEX(AAPL!$J:$J,MATCH(A:A,AAPL!$A:$A,0),1)</f>
        <v>-2.9017000000000071E-2</v>
      </c>
      <c r="K3056" s="3" t="str">
        <f>IF(MCFT[[#This Row],[Day Change]]&gt;0,"UP","DOWN")</f>
        <v>UP</v>
      </c>
      <c r="L3056" s="9">
        <f>_xlfn.RANK.EQ(MCFT[[#This Row],[Date]],A:A,1)</f>
        <v>3055</v>
      </c>
      <c r="M3056" s="10">
        <f>_xlfn.RANK.AVG(MCFT[[#This Row],[Same change on date for AAPL]],AAPL,1)</f>
        <v>2547.5</v>
      </c>
      <c r="N3056" s="2">
        <f>MCFT[[#This Row],[Close]]/MCFT[[#This Row],[Open]]</f>
        <v>0.99788881069669244</v>
      </c>
    </row>
    <row r="3057" spans="1:14" x14ac:dyDescent="0.25">
      <c r="A3057" s="1">
        <v>35899</v>
      </c>
      <c r="B3057" s="3">
        <v>22.171875</v>
      </c>
      <c r="C3057" s="3">
        <v>22.390625</v>
      </c>
      <c r="D3057" s="3">
        <v>21.875</v>
      </c>
      <c r="E3057" s="3">
        <v>22.109375</v>
      </c>
      <c r="F3057" s="3">
        <v>16.114267000000002</v>
      </c>
      <c r="G3057">
        <v>28476800</v>
      </c>
      <c r="H3057" s="3" t="str">
        <f>TEXT(MCFT[[#This Row],[Date]],"dddd")</f>
        <v>Tuesday</v>
      </c>
      <c r="I3057" s="3">
        <f>MCFT[[#This Row],[Open]]-MCFT[[#This Row],[Close]]</f>
        <v>6.25E-2</v>
      </c>
      <c r="J3057" s="3">
        <f>INDEX(AAPL!$J:$J,MATCH(A:A,AAPL!$A:$A,0),1)</f>
        <v>-2.0089999999999941E-2</v>
      </c>
      <c r="K3057" s="3" t="str">
        <f>IF(MCFT[[#This Row],[Day Change]]&gt;0,"UP","DOWN")</f>
        <v>UP</v>
      </c>
      <c r="L3057" s="9">
        <f>_xlfn.RANK.EQ(MCFT[[#This Row],[Date]],A:A,1)</f>
        <v>3056</v>
      </c>
      <c r="M3057" s="10">
        <f>_xlfn.RANK.AVG(MCFT[[#This Row],[Same change on date for AAPL]],AAPL,1)</f>
        <v>2843</v>
      </c>
      <c r="N3057" s="2">
        <f>MCFT[[#This Row],[Close]]/MCFT[[#This Row],[Open]]</f>
        <v>0.99718111346018323</v>
      </c>
    </row>
    <row r="3058" spans="1:14" x14ac:dyDescent="0.25">
      <c r="A3058" s="1">
        <v>35900</v>
      </c>
      <c r="B3058" s="3">
        <v>22.3125</v>
      </c>
      <c r="C3058" s="3">
        <v>22.84375</v>
      </c>
      <c r="D3058" s="3">
        <v>22.21875</v>
      </c>
      <c r="E3058" s="3">
        <v>22.84375</v>
      </c>
      <c r="F3058" s="3">
        <v>16.649512999999999</v>
      </c>
      <c r="G3058">
        <v>40498400</v>
      </c>
      <c r="H3058" s="3" t="str">
        <f>TEXT(MCFT[[#This Row],[Date]],"dddd")</f>
        <v>Wednesday</v>
      </c>
      <c r="I3058" s="3">
        <f>MCFT[[#This Row],[Open]]-MCFT[[#This Row],[Close]]</f>
        <v>-0.53125</v>
      </c>
      <c r="J3058" s="3">
        <f>INDEX(AAPL!$J:$J,MATCH(A:A,AAPL!$A:$A,0),1)</f>
        <v>-8.9289999999999647E-3</v>
      </c>
      <c r="K3058" s="3" t="str">
        <f>IF(MCFT[[#This Row],[Day Change]]&gt;0,"UP","DOWN")</f>
        <v>DOWN</v>
      </c>
      <c r="L3058" s="9">
        <f>_xlfn.RANK.EQ(MCFT[[#This Row],[Date]],A:A,1)</f>
        <v>3057</v>
      </c>
      <c r="M3058" s="10">
        <f>_xlfn.RANK.AVG(MCFT[[#This Row],[Same change on date for AAPL]],AAPL,1)</f>
        <v>3449.5</v>
      </c>
      <c r="N3058" s="2">
        <f>MCFT[[#This Row],[Close]]/MCFT[[#This Row],[Open]]</f>
        <v>1.0238095238095237</v>
      </c>
    </row>
    <row r="3059" spans="1:14" x14ac:dyDescent="0.25">
      <c r="A3059" s="1">
        <v>35901</v>
      </c>
      <c r="B3059" s="3">
        <v>22.59375</v>
      </c>
      <c r="C3059" s="3">
        <v>23.015625</v>
      </c>
      <c r="D3059" s="3">
        <v>22.546875</v>
      </c>
      <c r="E3059" s="3">
        <v>22.921875</v>
      </c>
      <c r="F3059" s="3">
        <v>16.706451000000001</v>
      </c>
      <c r="G3059">
        <v>39695600</v>
      </c>
      <c r="H3059" s="3" t="str">
        <f>TEXT(MCFT[[#This Row],[Date]],"dddd")</f>
        <v>Thursday</v>
      </c>
      <c r="I3059" s="3">
        <f>MCFT[[#This Row],[Open]]-MCFT[[#This Row],[Close]]</f>
        <v>-0.328125</v>
      </c>
      <c r="J3059" s="3">
        <f>INDEX(AAPL!$J:$J,MATCH(A:A,AAPL!$A:$A,0),1)</f>
        <v>2.2321999999999953E-2</v>
      </c>
      <c r="K3059" s="3" t="str">
        <f>IF(MCFT[[#This Row],[Day Change]]&gt;0,"UP","DOWN")</f>
        <v>DOWN</v>
      </c>
      <c r="L3059" s="9">
        <f>_xlfn.RANK.EQ(MCFT[[#This Row],[Date]],A:A,1)</f>
        <v>3058</v>
      </c>
      <c r="M3059" s="10">
        <f>_xlfn.RANK.AVG(MCFT[[#This Row],[Same change on date for AAPL]],AAPL,1)</f>
        <v>5525</v>
      </c>
      <c r="N3059" s="2">
        <f>MCFT[[#This Row],[Close]]/MCFT[[#This Row],[Open]]</f>
        <v>1.0145228215767634</v>
      </c>
    </row>
    <row r="3060" spans="1:14" x14ac:dyDescent="0.25">
      <c r="A3060" s="1">
        <v>35902</v>
      </c>
      <c r="B3060" s="3">
        <v>22.875</v>
      </c>
      <c r="C3060" s="3">
        <v>23.0625</v>
      </c>
      <c r="D3060" s="3">
        <v>22.578125</v>
      </c>
      <c r="E3060" s="3">
        <v>23.03125</v>
      </c>
      <c r="F3060" s="3">
        <v>16.786173000000002</v>
      </c>
      <c r="G3060">
        <v>37402800</v>
      </c>
      <c r="H3060" s="3" t="str">
        <f>TEXT(MCFT[[#This Row],[Date]],"dddd")</f>
        <v>Friday</v>
      </c>
      <c r="I3060" s="3">
        <f>MCFT[[#This Row],[Open]]-MCFT[[#This Row],[Close]]</f>
        <v>-0.15625</v>
      </c>
      <c r="J3060" s="3">
        <f>INDEX(AAPL!$J:$J,MATCH(A:A,AAPL!$A:$A,0),1)</f>
        <v>2.2321000000000035E-2</v>
      </c>
      <c r="K3060" s="3" t="str">
        <f>IF(MCFT[[#This Row],[Day Change]]&gt;0,"UP","DOWN")</f>
        <v>DOWN</v>
      </c>
      <c r="L3060" s="9">
        <f>_xlfn.RANK.EQ(MCFT[[#This Row],[Date]],A:A,1)</f>
        <v>3059</v>
      </c>
      <c r="M3060" s="10">
        <f>_xlfn.RANK.AVG(MCFT[[#This Row],[Same change on date for AAPL]],AAPL,1)</f>
        <v>5479</v>
      </c>
      <c r="N3060" s="2">
        <f>MCFT[[#This Row],[Close]]/MCFT[[#This Row],[Open]]</f>
        <v>1.0068306010928962</v>
      </c>
    </row>
    <row r="3061" spans="1:14" x14ac:dyDescent="0.25">
      <c r="A3061" s="1">
        <v>35905</v>
      </c>
      <c r="B3061" s="3">
        <v>23.09375</v>
      </c>
      <c r="C3061" s="3">
        <v>23.75</v>
      </c>
      <c r="D3061" s="3">
        <v>23.046875</v>
      </c>
      <c r="E3061" s="3">
        <v>23.65625</v>
      </c>
      <c r="F3061" s="3">
        <v>17.241699000000001</v>
      </c>
      <c r="G3061">
        <v>45535200</v>
      </c>
      <c r="H3061" s="3" t="str">
        <f>TEXT(MCFT[[#This Row],[Date]],"dddd")</f>
        <v>Monday</v>
      </c>
      <c r="I3061" s="3">
        <f>MCFT[[#This Row],[Open]]-MCFT[[#This Row],[Close]]</f>
        <v>-0.5625</v>
      </c>
      <c r="J3061" s="3">
        <f>INDEX(AAPL!$J:$J,MATCH(A:A,AAPL!$A:$A,0),1)</f>
        <v>-4.9107000000000012E-2</v>
      </c>
      <c r="K3061" s="3" t="str">
        <f>IF(MCFT[[#This Row],[Day Change]]&gt;0,"UP","DOWN")</f>
        <v>DOWN</v>
      </c>
      <c r="L3061" s="9">
        <f>_xlfn.RANK.EQ(MCFT[[#This Row],[Date]],A:A,1)</f>
        <v>3060</v>
      </c>
      <c r="M3061" s="10">
        <f>_xlfn.RANK.AVG(MCFT[[#This Row],[Same change on date for AAPL]],AAPL,1)</f>
        <v>2040</v>
      </c>
      <c r="N3061" s="2">
        <f>MCFT[[#This Row],[Close]]/MCFT[[#This Row],[Open]]</f>
        <v>1.0243572395128553</v>
      </c>
    </row>
    <row r="3062" spans="1:14" x14ac:dyDescent="0.25">
      <c r="A3062" s="1">
        <v>35906</v>
      </c>
      <c r="B3062" s="3">
        <v>23.671875</v>
      </c>
      <c r="C3062" s="3">
        <v>23.75</v>
      </c>
      <c r="D3062" s="3">
        <v>23.28125</v>
      </c>
      <c r="E3062" s="3">
        <v>23.71875</v>
      </c>
      <c r="F3062" s="3">
        <v>17.287244999999999</v>
      </c>
      <c r="G3062">
        <v>51938400</v>
      </c>
      <c r="H3062" s="3" t="str">
        <f>TEXT(MCFT[[#This Row],[Date]],"dddd")</f>
        <v>Tuesday</v>
      </c>
      <c r="I3062" s="3">
        <f>MCFT[[#This Row],[Open]]-MCFT[[#This Row],[Close]]</f>
        <v>-4.6875E-2</v>
      </c>
      <c r="J3062" s="3">
        <f>INDEX(AAPL!$J:$J,MATCH(A:A,AAPL!$A:$A,0),1)</f>
        <v>2.2320000000000118E-3</v>
      </c>
      <c r="K3062" s="3" t="str">
        <f>IF(MCFT[[#This Row],[Day Change]]&gt;0,"UP","DOWN")</f>
        <v>DOWN</v>
      </c>
      <c r="L3062" s="9">
        <f>_xlfn.RANK.EQ(MCFT[[#This Row],[Date]],A:A,1)</f>
        <v>3061</v>
      </c>
      <c r="M3062" s="10">
        <f>_xlfn.RANK.AVG(MCFT[[#This Row],[Same change on date for AAPL]],AAPL,1)</f>
        <v>4311</v>
      </c>
      <c r="N3062" s="2">
        <f>MCFT[[#This Row],[Close]]/MCFT[[#This Row],[Open]]</f>
        <v>1.001980198019802</v>
      </c>
    </row>
    <row r="3063" spans="1:14" x14ac:dyDescent="0.25">
      <c r="A3063" s="1">
        <v>35907</v>
      </c>
      <c r="B3063" s="3">
        <v>24</v>
      </c>
      <c r="C3063" s="3">
        <v>24.78125</v>
      </c>
      <c r="D3063" s="3">
        <v>23.90625</v>
      </c>
      <c r="E3063" s="3">
        <v>24.71875</v>
      </c>
      <c r="F3063" s="3">
        <v>18.016093999999999</v>
      </c>
      <c r="G3063">
        <v>80154000</v>
      </c>
      <c r="H3063" s="3" t="str">
        <f>TEXT(MCFT[[#This Row],[Date]],"dddd")</f>
        <v>Wednesday</v>
      </c>
      <c r="I3063" s="3">
        <f>MCFT[[#This Row],[Open]]-MCFT[[#This Row],[Close]]</f>
        <v>-0.71875</v>
      </c>
      <c r="J3063" s="3">
        <f>INDEX(AAPL!$J:$J,MATCH(A:A,AAPL!$A:$A,0),1)</f>
        <v>4.4642999999999988E-2</v>
      </c>
      <c r="K3063" s="3" t="str">
        <f>IF(MCFT[[#This Row],[Day Change]]&gt;0,"UP","DOWN")</f>
        <v>DOWN</v>
      </c>
      <c r="L3063" s="9">
        <f>_xlfn.RANK.EQ(MCFT[[#This Row],[Date]],A:A,1)</f>
        <v>3062</v>
      </c>
      <c r="M3063" s="10">
        <f>_xlfn.RANK.AVG(MCFT[[#This Row],[Same change on date for AAPL]],AAPL,1)</f>
        <v>6186.5</v>
      </c>
      <c r="N3063" s="2">
        <f>MCFT[[#This Row],[Close]]/MCFT[[#This Row],[Open]]</f>
        <v>1.0299479166666667</v>
      </c>
    </row>
    <row r="3064" spans="1:14" x14ac:dyDescent="0.25">
      <c r="A3064" s="1">
        <v>35908</v>
      </c>
      <c r="B3064" s="3">
        <v>24.3125</v>
      </c>
      <c r="C3064" s="3">
        <v>24.34375</v>
      </c>
      <c r="D3064" s="3">
        <v>23.535150999999999</v>
      </c>
      <c r="E3064" s="3">
        <v>23.625</v>
      </c>
      <c r="F3064" s="3">
        <v>17.218924999999999</v>
      </c>
      <c r="G3064">
        <v>64215200</v>
      </c>
      <c r="H3064" s="3" t="str">
        <f>TEXT(MCFT[[#This Row],[Date]],"dddd")</f>
        <v>Thursday</v>
      </c>
      <c r="I3064" s="3">
        <f>MCFT[[#This Row],[Open]]-MCFT[[#This Row],[Close]]</f>
        <v>0.6875</v>
      </c>
      <c r="J3064" s="3">
        <f>INDEX(AAPL!$J:$J,MATCH(A:A,AAPL!$A:$A,0),1)</f>
        <v>-8.928000000000047E-3</v>
      </c>
      <c r="K3064" s="3" t="str">
        <f>IF(MCFT[[#This Row],[Day Change]]&gt;0,"UP","DOWN")</f>
        <v>UP</v>
      </c>
      <c r="L3064" s="9">
        <f>_xlfn.RANK.EQ(MCFT[[#This Row],[Date]],A:A,1)</f>
        <v>3063</v>
      </c>
      <c r="M3064" s="10">
        <f>_xlfn.RANK.AVG(MCFT[[#This Row],[Same change on date for AAPL]],AAPL,1)</f>
        <v>3553.5</v>
      </c>
      <c r="N3064" s="2">
        <f>MCFT[[#This Row],[Close]]/MCFT[[#This Row],[Open]]</f>
        <v>0.97172236503856046</v>
      </c>
    </row>
    <row r="3065" spans="1:14" x14ac:dyDescent="0.25">
      <c r="A3065" s="1">
        <v>35909</v>
      </c>
      <c r="B3065" s="3">
        <v>23.375</v>
      </c>
      <c r="C3065" s="3">
        <v>23.6875</v>
      </c>
      <c r="D3065" s="3">
        <v>22.96875</v>
      </c>
      <c r="E3065" s="3">
        <v>23.03125</v>
      </c>
      <c r="F3065" s="3">
        <v>16.786173000000002</v>
      </c>
      <c r="G3065">
        <v>51436000</v>
      </c>
      <c r="H3065" s="3" t="str">
        <f>TEXT(MCFT[[#This Row],[Date]],"dddd")</f>
        <v>Friday</v>
      </c>
      <c r="I3065" s="3">
        <f>MCFT[[#This Row],[Open]]-MCFT[[#This Row],[Close]]</f>
        <v>0.34375</v>
      </c>
      <c r="J3065" s="3">
        <f>INDEX(AAPL!$J:$J,MATCH(A:A,AAPL!$A:$A,0),1)</f>
        <v>-6.696999999999953E-3</v>
      </c>
      <c r="K3065" s="3" t="str">
        <f>IF(MCFT[[#This Row],[Day Change]]&gt;0,"UP","DOWN")</f>
        <v>UP</v>
      </c>
      <c r="L3065" s="9">
        <f>_xlfn.RANK.EQ(MCFT[[#This Row],[Date]],A:A,1)</f>
        <v>3064</v>
      </c>
      <c r="M3065" s="10">
        <f>_xlfn.RANK.AVG(MCFT[[#This Row],[Same change on date for AAPL]],AAPL,1)</f>
        <v>3663</v>
      </c>
      <c r="N3065" s="2">
        <f>MCFT[[#This Row],[Close]]/MCFT[[#This Row],[Open]]</f>
        <v>0.98529411764705888</v>
      </c>
    </row>
    <row r="3066" spans="1:14" x14ac:dyDescent="0.25">
      <c r="A3066" s="1">
        <v>35912</v>
      </c>
      <c r="B3066" s="3">
        <v>22.375</v>
      </c>
      <c r="C3066" s="3">
        <v>22.632798999999999</v>
      </c>
      <c r="D3066" s="3">
        <v>22.125</v>
      </c>
      <c r="E3066" s="3">
        <v>22.578125</v>
      </c>
      <c r="F3066" s="3">
        <v>16.455915000000001</v>
      </c>
      <c r="G3066">
        <v>58752000</v>
      </c>
      <c r="H3066" s="3" t="str">
        <f>TEXT(MCFT[[#This Row],[Date]],"dddd")</f>
        <v>Monday</v>
      </c>
      <c r="I3066" s="3">
        <f>MCFT[[#This Row],[Open]]-MCFT[[#This Row],[Close]]</f>
        <v>-0.203125</v>
      </c>
      <c r="J3066" s="3">
        <f>INDEX(AAPL!$J:$J,MATCH(A:A,AAPL!$A:$A,0),1)</f>
        <v>-3.5714000000000024E-2</v>
      </c>
      <c r="K3066" s="3" t="str">
        <f>IF(MCFT[[#This Row],[Day Change]]&gt;0,"UP","DOWN")</f>
        <v>DOWN</v>
      </c>
      <c r="L3066" s="9">
        <f>_xlfn.RANK.EQ(MCFT[[#This Row],[Date]],A:A,1)</f>
        <v>3065</v>
      </c>
      <c r="M3066" s="10">
        <f>_xlfn.RANK.AVG(MCFT[[#This Row],[Same change on date for AAPL]],AAPL,1)</f>
        <v>2341.5</v>
      </c>
      <c r="N3066" s="2">
        <f>MCFT[[#This Row],[Close]]/MCFT[[#This Row],[Open]]</f>
        <v>1.0090782122905029</v>
      </c>
    </row>
    <row r="3067" spans="1:14" x14ac:dyDescent="0.25">
      <c r="A3067" s="1">
        <v>35913</v>
      </c>
      <c r="B3067" s="3">
        <v>23.03125</v>
      </c>
      <c r="C3067" s="3">
        <v>23.0625</v>
      </c>
      <c r="D3067" s="3">
        <v>22.253900999999999</v>
      </c>
      <c r="E3067" s="3">
        <v>22.46875</v>
      </c>
      <c r="F3067" s="3">
        <v>16.376192</v>
      </c>
      <c r="G3067">
        <v>56668000</v>
      </c>
      <c r="H3067" s="3" t="str">
        <f>TEXT(MCFT[[#This Row],[Date]],"dddd")</f>
        <v>Tuesday</v>
      </c>
      <c r="I3067" s="3">
        <f>MCFT[[#This Row],[Open]]-MCFT[[#This Row],[Close]]</f>
        <v>0.5625</v>
      </c>
      <c r="J3067" s="3">
        <f>INDEX(AAPL!$J:$J,MATCH(A:A,AAPL!$A:$A,0),1)</f>
        <v>3.3482000000000012E-2</v>
      </c>
      <c r="K3067" s="3" t="str">
        <f>IF(MCFT[[#This Row],[Day Change]]&gt;0,"UP","DOWN")</f>
        <v>UP</v>
      </c>
      <c r="L3067" s="9">
        <f>_xlfn.RANK.EQ(MCFT[[#This Row],[Date]],A:A,1)</f>
        <v>3066</v>
      </c>
      <c r="M3067" s="10">
        <f>_xlfn.RANK.AVG(MCFT[[#This Row],[Same change on date for AAPL]],AAPL,1)</f>
        <v>5874</v>
      </c>
      <c r="N3067" s="2">
        <f>MCFT[[#This Row],[Close]]/MCFT[[#This Row],[Open]]</f>
        <v>0.97557666214382632</v>
      </c>
    </row>
    <row r="3068" spans="1:14" x14ac:dyDescent="0.25">
      <c r="A3068" s="1">
        <v>35914</v>
      </c>
      <c r="B3068" s="3">
        <v>22.515625</v>
      </c>
      <c r="C3068" s="3">
        <v>22.875</v>
      </c>
      <c r="D3068" s="3">
        <v>22.40625</v>
      </c>
      <c r="E3068" s="3">
        <v>22.625</v>
      </c>
      <c r="F3068" s="3">
        <v>16.490082000000001</v>
      </c>
      <c r="G3068">
        <v>50061600</v>
      </c>
      <c r="H3068" s="3" t="str">
        <f>TEXT(MCFT[[#This Row],[Date]],"dddd")</f>
        <v>Wednesday</v>
      </c>
      <c r="I3068" s="3">
        <f>MCFT[[#This Row],[Open]]-MCFT[[#This Row],[Close]]</f>
        <v>-0.109375</v>
      </c>
      <c r="J3068" s="3">
        <f>INDEX(AAPL!$J:$J,MATCH(A:A,AAPL!$A:$A,0),1)</f>
        <v>-2.2320000000000118E-3</v>
      </c>
      <c r="K3068" s="3" t="str">
        <f>IF(MCFT[[#This Row],[Day Change]]&gt;0,"UP","DOWN")</f>
        <v>DOWN</v>
      </c>
      <c r="L3068" s="9">
        <f>_xlfn.RANK.EQ(MCFT[[#This Row],[Date]],A:A,1)</f>
        <v>3067</v>
      </c>
      <c r="M3068" s="10">
        <f>_xlfn.RANK.AVG(MCFT[[#This Row],[Same change on date for AAPL]],AAPL,1)</f>
        <v>3940.5</v>
      </c>
      <c r="N3068" s="2">
        <f>MCFT[[#This Row],[Close]]/MCFT[[#This Row],[Open]]</f>
        <v>1.0048577376821652</v>
      </c>
    </row>
    <row r="3069" spans="1:14" x14ac:dyDescent="0.25">
      <c r="A3069" s="1">
        <v>35915</v>
      </c>
      <c r="B3069" s="3">
        <v>22.875</v>
      </c>
      <c r="C3069" s="3">
        <v>22.90625</v>
      </c>
      <c r="D3069" s="3">
        <v>22.421875</v>
      </c>
      <c r="E3069" s="3">
        <v>22.53125</v>
      </c>
      <c r="F3069" s="3">
        <v>16.421755000000001</v>
      </c>
      <c r="G3069">
        <v>54473600</v>
      </c>
      <c r="H3069" s="3" t="str">
        <f>TEXT(MCFT[[#This Row],[Date]],"dddd")</f>
        <v>Thursday</v>
      </c>
      <c r="I3069" s="3">
        <f>MCFT[[#This Row],[Open]]-MCFT[[#This Row],[Close]]</f>
        <v>0.34375</v>
      </c>
      <c r="J3069" s="3">
        <f>INDEX(AAPL!$J:$J,MATCH(A:A,AAPL!$A:$A,0),1)</f>
        <v>0</v>
      </c>
      <c r="K3069" s="3" t="str">
        <f>IF(MCFT[[#This Row],[Day Change]]&gt;0,"UP","DOWN")</f>
        <v>UP</v>
      </c>
      <c r="L3069" s="9">
        <f>_xlfn.RANK.EQ(MCFT[[#This Row],[Date]],A:A,1)</f>
        <v>3068</v>
      </c>
      <c r="M3069" s="10">
        <f>_xlfn.RANK.AVG(MCFT[[#This Row],[Same change on date for AAPL]],AAPL,1)</f>
        <v>4124.5</v>
      </c>
      <c r="N3069" s="2">
        <f>MCFT[[#This Row],[Close]]/MCFT[[#This Row],[Open]]</f>
        <v>0.98497267759562845</v>
      </c>
    </row>
    <row r="3070" spans="1:14" x14ac:dyDescent="0.25">
      <c r="A3070" s="1">
        <v>35916</v>
      </c>
      <c r="B3070" s="3">
        <v>22.546875</v>
      </c>
      <c r="C3070" s="3">
        <v>22.625</v>
      </c>
      <c r="D3070" s="3">
        <v>22.03125</v>
      </c>
      <c r="E3070" s="3">
        <v>22.40625</v>
      </c>
      <c r="F3070" s="3">
        <v>16.330646999999999</v>
      </c>
      <c r="G3070">
        <v>35996000</v>
      </c>
      <c r="H3070" s="3" t="str">
        <f>TEXT(MCFT[[#This Row],[Date]],"dddd")</f>
        <v>Friday</v>
      </c>
      <c r="I3070" s="3">
        <f>MCFT[[#This Row],[Open]]-MCFT[[#This Row],[Close]]</f>
        <v>0.140625</v>
      </c>
      <c r="J3070" s="3">
        <f>INDEX(AAPL!$J:$J,MATCH(A:A,AAPL!$A:$A,0),1)</f>
        <v>-1.7857000000000012E-2</v>
      </c>
      <c r="K3070" s="3" t="str">
        <f>IF(MCFT[[#This Row],[Day Change]]&gt;0,"UP","DOWN")</f>
        <v>UP</v>
      </c>
      <c r="L3070" s="9">
        <f>_xlfn.RANK.EQ(MCFT[[#This Row],[Date]],A:A,1)</f>
        <v>3069</v>
      </c>
      <c r="M3070" s="10">
        <f>_xlfn.RANK.AVG(MCFT[[#This Row],[Same change on date for AAPL]],AAPL,1)</f>
        <v>2994</v>
      </c>
      <c r="N3070" s="2">
        <f>MCFT[[#This Row],[Close]]/MCFT[[#This Row],[Open]]</f>
        <v>0.99376299376299382</v>
      </c>
    </row>
    <row r="3071" spans="1:14" x14ac:dyDescent="0.25">
      <c r="A3071" s="1">
        <v>35919</v>
      </c>
      <c r="B3071" s="3">
        <v>22.296875</v>
      </c>
      <c r="C3071" s="3">
        <v>22.46875</v>
      </c>
      <c r="D3071" s="3">
        <v>21.984375</v>
      </c>
      <c r="E3071" s="3">
        <v>22.015625</v>
      </c>
      <c r="F3071" s="3">
        <v>16.045940000000002</v>
      </c>
      <c r="G3071">
        <v>37899600</v>
      </c>
      <c r="H3071" s="3" t="str">
        <f>TEXT(MCFT[[#This Row],[Date]],"dddd")</f>
        <v>Monday</v>
      </c>
      <c r="I3071" s="3">
        <f>MCFT[[#This Row],[Open]]-MCFT[[#This Row],[Close]]</f>
        <v>0.28125</v>
      </c>
      <c r="J3071" s="3">
        <f>INDEX(AAPL!$J:$J,MATCH(A:A,AAPL!$A:$A,0),1)</f>
        <v>-6.6960000000000353E-3</v>
      </c>
      <c r="K3071" s="3" t="str">
        <f>IF(MCFT[[#This Row],[Day Change]]&gt;0,"UP","DOWN")</f>
        <v>UP</v>
      </c>
      <c r="L3071" s="9">
        <f>_xlfn.RANK.EQ(MCFT[[#This Row],[Date]],A:A,1)</f>
        <v>3070</v>
      </c>
      <c r="M3071" s="10">
        <f>_xlfn.RANK.AVG(MCFT[[#This Row],[Same change on date for AAPL]],AAPL,1)</f>
        <v>3685.5</v>
      </c>
      <c r="N3071" s="2">
        <f>MCFT[[#This Row],[Close]]/MCFT[[#This Row],[Open]]</f>
        <v>0.98738612473721088</v>
      </c>
    </row>
    <row r="3072" spans="1:14" x14ac:dyDescent="0.25">
      <c r="A3072" s="1">
        <v>35920</v>
      </c>
      <c r="B3072" s="3">
        <v>21.90625</v>
      </c>
      <c r="C3072" s="3">
        <v>22.390625</v>
      </c>
      <c r="D3072" s="3">
        <v>21.75</v>
      </c>
      <c r="E3072" s="3">
        <v>21.9375</v>
      </c>
      <c r="F3072" s="3">
        <v>15.989001999999999</v>
      </c>
      <c r="G3072">
        <v>50828000</v>
      </c>
      <c r="H3072" s="3" t="str">
        <f>TEXT(MCFT[[#This Row],[Date]],"dddd")</f>
        <v>Tuesday</v>
      </c>
      <c r="I3072" s="3">
        <f>MCFT[[#This Row],[Open]]-MCFT[[#This Row],[Close]]</f>
        <v>-3.125E-2</v>
      </c>
      <c r="J3072" s="3">
        <f>INDEX(AAPL!$J:$J,MATCH(A:A,AAPL!$A:$A,0),1)</f>
        <v>-1.5625E-2</v>
      </c>
      <c r="K3072" s="3" t="str">
        <f>IF(MCFT[[#This Row],[Day Change]]&gt;0,"UP","DOWN")</f>
        <v>DOWN</v>
      </c>
      <c r="L3072" s="9">
        <f>_xlfn.RANK.EQ(MCFT[[#This Row],[Date]],A:A,1)</f>
        <v>3071</v>
      </c>
      <c r="M3072" s="10">
        <f>_xlfn.RANK.AVG(MCFT[[#This Row],[Same change on date for AAPL]],AAPL,1)</f>
        <v>3134</v>
      </c>
      <c r="N3072" s="2">
        <f>MCFT[[#This Row],[Close]]/MCFT[[#This Row],[Open]]</f>
        <v>1.0014265335235377</v>
      </c>
    </row>
    <row r="3073" spans="1:14" x14ac:dyDescent="0.25">
      <c r="A3073" s="1">
        <v>35921</v>
      </c>
      <c r="B3073" s="3">
        <v>21.875</v>
      </c>
      <c r="C3073" s="3">
        <v>21.875</v>
      </c>
      <c r="D3073" s="3">
        <v>21.5</v>
      </c>
      <c r="E3073" s="3">
        <v>21.59375</v>
      </c>
      <c r="F3073" s="3">
        <v>15.73846</v>
      </c>
      <c r="G3073">
        <v>48110800</v>
      </c>
      <c r="H3073" s="3" t="str">
        <f>TEXT(MCFT[[#This Row],[Date]],"dddd")</f>
        <v>Wednesday</v>
      </c>
      <c r="I3073" s="3">
        <f>MCFT[[#This Row],[Open]]-MCFT[[#This Row],[Close]]</f>
        <v>0.28125</v>
      </c>
      <c r="J3073" s="3">
        <f>INDEX(AAPL!$J:$J,MATCH(A:A,AAPL!$A:$A,0),1)</f>
        <v>-1.5625E-2</v>
      </c>
      <c r="K3073" s="3" t="str">
        <f>IF(MCFT[[#This Row],[Day Change]]&gt;0,"UP","DOWN")</f>
        <v>UP</v>
      </c>
      <c r="L3073" s="9">
        <f>_xlfn.RANK.EQ(MCFT[[#This Row],[Date]],A:A,1)</f>
        <v>3072</v>
      </c>
      <c r="M3073" s="10">
        <f>_xlfn.RANK.AVG(MCFT[[#This Row],[Same change on date for AAPL]],AAPL,1)</f>
        <v>3134</v>
      </c>
      <c r="N3073" s="2">
        <f>MCFT[[#This Row],[Close]]/MCFT[[#This Row],[Open]]</f>
        <v>0.9871428571428571</v>
      </c>
    </row>
    <row r="3074" spans="1:14" x14ac:dyDescent="0.25">
      <c r="A3074" s="1">
        <v>35922</v>
      </c>
      <c r="B3074" s="3">
        <v>21.546875</v>
      </c>
      <c r="C3074" s="3">
        <v>21.5625</v>
      </c>
      <c r="D3074" s="3">
        <v>20.796875</v>
      </c>
      <c r="E3074" s="3">
        <v>20.84375</v>
      </c>
      <c r="F3074" s="3">
        <v>15.191829</v>
      </c>
      <c r="G3074">
        <v>78022000</v>
      </c>
      <c r="H3074" s="3" t="str">
        <f>TEXT(MCFT[[#This Row],[Date]],"dddd")</f>
        <v>Thursday</v>
      </c>
      <c r="I3074" s="3">
        <f>MCFT[[#This Row],[Open]]-MCFT[[#This Row],[Close]]</f>
        <v>0.703125</v>
      </c>
      <c r="J3074" s="3">
        <f>INDEX(AAPL!$J:$J,MATCH(A:A,AAPL!$A:$A,0),1)</f>
        <v>1.3392999999999988E-2</v>
      </c>
      <c r="K3074" s="3" t="str">
        <f>IF(MCFT[[#This Row],[Day Change]]&gt;0,"UP","DOWN")</f>
        <v>UP</v>
      </c>
      <c r="L3074" s="9">
        <f>_xlfn.RANK.EQ(MCFT[[#This Row],[Date]],A:A,1)</f>
        <v>3073</v>
      </c>
      <c r="M3074" s="10">
        <f>_xlfn.RANK.AVG(MCFT[[#This Row],[Same change on date for AAPL]],AAPL,1)</f>
        <v>5018.5</v>
      </c>
      <c r="N3074" s="2">
        <f>MCFT[[#This Row],[Close]]/MCFT[[#This Row],[Open]]</f>
        <v>0.96736765772298772</v>
      </c>
    </row>
    <row r="3075" spans="1:14" x14ac:dyDescent="0.25">
      <c r="A3075" s="1">
        <v>35923</v>
      </c>
      <c r="B3075" s="3">
        <v>20.46875</v>
      </c>
      <c r="C3075" s="3">
        <v>21.53125</v>
      </c>
      <c r="D3075" s="3">
        <v>20.46875</v>
      </c>
      <c r="E3075" s="3">
        <v>21.4375</v>
      </c>
      <c r="F3075" s="3">
        <v>15.624578</v>
      </c>
      <c r="G3075">
        <v>96274800</v>
      </c>
      <c r="H3075" s="3" t="str">
        <f>TEXT(MCFT[[#This Row],[Date]],"dddd")</f>
        <v>Friday</v>
      </c>
      <c r="I3075" s="3">
        <f>MCFT[[#This Row],[Open]]-MCFT[[#This Row],[Close]]</f>
        <v>-0.96875</v>
      </c>
      <c r="J3075" s="3">
        <f>INDEX(AAPL!$J:$J,MATCH(A:A,AAPL!$A:$A,0),1)</f>
        <v>-1.3392999999999988E-2</v>
      </c>
      <c r="K3075" s="3" t="str">
        <f>IF(MCFT[[#This Row],[Day Change]]&gt;0,"UP","DOWN")</f>
        <v>DOWN</v>
      </c>
      <c r="L3075" s="9">
        <f>_xlfn.RANK.EQ(MCFT[[#This Row],[Date]],A:A,1)</f>
        <v>3074</v>
      </c>
      <c r="M3075" s="10">
        <f>_xlfn.RANK.AVG(MCFT[[#This Row],[Same change on date for AAPL]],AAPL,1)</f>
        <v>3219.5</v>
      </c>
      <c r="N3075" s="2">
        <f>MCFT[[#This Row],[Close]]/MCFT[[#This Row],[Open]]</f>
        <v>1.0473282442748091</v>
      </c>
    </row>
    <row r="3076" spans="1:14" x14ac:dyDescent="0.25">
      <c r="A3076" s="1">
        <v>35926</v>
      </c>
      <c r="B3076" s="3">
        <v>21.53125</v>
      </c>
      <c r="C3076" s="3">
        <v>21.546875</v>
      </c>
      <c r="D3076" s="3">
        <v>21.015625</v>
      </c>
      <c r="E3076" s="3">
        <v>21.0625</v>
      </c>
      <c r="F3076" s="3">
        <v>15.351260999999999</v>
      </c>
      <c r="G3076">
        <v>51474400</v>
      </c>
      <c r="H3076" s="3" t="str">
        <f>TEXT(MCFT[[#This Row],[Date]],"dddd")</f>
        <v>Monday</v>
      </c>
      <c r="I3076" s="3">
        <f>MCFT[[#This Row],[Open]]-MCFT[[#This Row],[Close]]</f>
        <v>0.46875</v>
      </c>
      <c r="J3076" s="3">
        <f>INDEX(AAPL!$J:$J,MATCH(A:A,AAPL!$A:$A,0),1)</f>
        <v>-2.2320000000000118E-3</v>
      </c>
      <c r="K3076" s="3" t="str">
        <f>IF(MCFT[[#This Row],[Day Change]]&gt;0,"UP","DOWN")</f>
        <v>UP</v>
      </c>
      <c r="L3076" s="9">
        <f>_xlfn.RANK.EQ(MCFT[[#This Row],[Date]],A:A,1)</f>
        <v>3075</v>
      </c>
      <c r="M3076" s="10">
        <f>_xlfn.RANK.AVG(MCFT[[#This Row],[Same change on date for AAPL]],AAPL,1)</f>
        <v>3940.5</v>
      </c>
      <c r="N3076" s="2">
        <f>MCFT[[#This Row],[Close]]/MCFT[[#This Row],[Open]]</f>
        <v>0.97822931785195932</v>
      </c>
    </row>
    <row r="3077" spans="1:14" x14ac:dyDescent="0.25">
      <c r="A3077" s="1">
        <v>35927</v>
      </c>
      <c r="B3077" s="3">
        <v>20.8125</v>
      </c>
      <c r="C3077" s="3">
        <v>21.4375</v>
      </c>
      <c r="D3077" s="3">
        <v>20.8125</v>
      </c>
      <c r="E3077" s="3">
        <v>21.421875</v>
      </c>
      <c r="F3077" s="3">
        <v>15.613189999999999</v>
      </c>
      <c r="G3077">
        <v>64147200</v>
      </c>
      <c r="H3077" s="3" t="str">
        <f>TEXT(MCFT[[#This Row],[Date]],"dddd")</f>
        <v>Tuesday</v>
      </c>
      <c r="I3077" s="3">
        <f>MCFT[[#This Row],[Open]]-MCFT[[#This Row],[Close]]</f>
        <v>-0.609375</v>
      </c>
      <c r="J3077" s="3">
        <f>INDEX(AAPL!$J:$J,MATCH(A:A,AAPL!$A:$A,0),1)</f>
        <v>1.5625E-2</v>
      </c>
      <c r="K3077" s="3" t="str">
        <f>IF(MCFT[[#This Row],[Day Change]]&gt;0,"UP","DOWN")</f>
        <v>DOWN</v>
      </c>
      <c r="L3077" s="9">
        <f>_xlfn.RANK.EQ(MCFT[[#This Row],[Date]],A:A,1)</f>
        <v>3076</v>
      </c>
      <c r="M3077" s="10">
        <f>_xlfn.RANK.AVG(MCFT[[#This Row],[Same change on date for AAPL]],AAPL,1)</f>
        <v>5121</v>
      </c>
      <c r="N3077" s="2">
        <f>MCFT[[#This Row],[Close]]/MCFT[[#This Row],[Open]]</f>
        <v>1.0292792792792793</v>
      </c>
    </row>
    <row r="3078" spans="1:14" x14ac:dyDescent="0.25">
      <c r="A3078" s="1">
        <v>35928</v>
      </c>
      <c r="B3078" s="3">
        <v>22.171875</v>
      </c>
      <c r="C3078" s="3">
        <v>22.1875</v>
      </c>
      <c r="D3078" s="3">
        <v>21.625</v>
      </c>
      <c r="E3078" s="3">
        <v>21.734375</v>
      </c>
      <c r="F3078" s="3">
        <v>15.840952</v>
      </c>
      <c r="G3078">
        <v>80680400</v>
      </c>
      <c r="H3078" s="3" t="str">
        <f>TEXT(MCFT[[#This Row],[Date]],"dddd")</f>
        <v>Wednesday</v>
      </c>
      <c r="I3078" s="3">
        <f>MCFT[[#This Row],[Open]]-MCFT[[#This Row],[Close]]</f>
        <v>0.4375</v>
      </c>
      <c r="J3078" s="3">
        <f>INDEX(AAPL!$J:$J,MATCH(A:A,AAPL!$A:$A,0),1)</f>
        <v>-1.3392999999999988E-2</v>
      </c>
      <c r="K3078" s="3" t="str">
        <f>IF(MCFT[[#This Row],[Day Change]]&gt;0,"UP","DOWN")</f>
        <v>UP</v>
      </c>
      <c r="L3078" s="9">
        <f>_xlfn.RANK.EQ(MCFT[[#This Row],[Date]],A:A,1)</f>
        <v>3077</v>
      </c>
      <c r="M3078" s="10">
        <f>_xlfn.RANK.AVG(MCFT[[#This Row],[Same change on date for AAPL]],AAPL,1)</f>
        <v>3219.5</v>
      </c>
      <c r="N3078" s="2">
        <f>MCFT[[#This Row],[Close]]/MCFT[[#This Row],[Open]]</f>
        <v>0.98026779422128263</v>
      </c>
    </row>
    <row r="3079" spans="1:14" x14ac:dyDescent="0.25">
      <c r="A3079" s="1">
        <v>35929</v>
      </c>
      <c r="B3079" s="3">
        <v>21.46875</v>
      </c>
      <c r="C3079" s="3">
        <v>22.75</v>
      </c>
      <c r="D3079" s="3">
        <v>21.453125</v>
      </c>
      <c r="E3079" s="3">
        <v>22.234375</v>
      </c>
      <c r="F3079" s="3">
        <v>16.205376000000001</v>
      </c>
      <c r="G3079">
        <v>94774400</v>
      </c>
      <c r="H3079" s="3" t="str">
        <f>TEXT(MCFT[[#This Row],[Date]],"dddd")</f>
        <v>Thursday</v>
      </c>
      <c r="I3079" s="3">
        <f>MCFT[[#This Row],[Open]]-MCFT[[#This Row],[Close]]</f>
        <v>-0.765625</v>
      </c>
      <c r="J3079" s="3">
        <f>INDEX(AAPL!$J:$J,MATCH(A:A,AAPL!$A:$A,0),1)</f>
        <v>1.1160000000000059E-2</v>
      </c>
      <c r="K3079" s="3" t="str">
        <f>IF(MCFT[[#This Row],[Day Change]]&gt;0,"UP","DOWN")</f>
        <v>DOWN</v>
      </c>
      <c r="L3079" s="9">
        <f>_xlfn.RANK.EQ(MCFT[[#This Row],[Date]],A:A,1)</f>
        <v>3078</v>
      </c>
      <c r="M3079" s="10">
        <f>_xlfn.RANK.AVG(MCFT[[#This Row],[Same change on date for AAPL]],AAPL,1)</f>
        <v>4883.5</v>
      </c>
      <c r="N3079" s="2">
        <f>MCFT[[#This Row],[Close]]/MCFT[[#This Row],[Open]]</f>
        <v>1.0356622998544396</v>
      </c>
    </row>
    <row r="3080" spans="1:14" x14ac:dyDescent="0.25">
      <c r="A3080" s="1">
        <v>35930</v>
      </c>
      <c r="B3080" s="3">
        <v>22.53125</v>
      </c>
      <c r="C3080" s="3">
        <v>22.546875</v>
      </c>
      <c r="D3080" s="3">
        <v>22.1875</v>
      </c>
      <c r="E3080" s="3">
        <v>22.359375</v>
      </c>
      <c r="F3080" s="3">
        <v>16.296484</v>
      </c>
      <c r="G3080">
        <v>48150800</v>
      </c>
      <c r="H3080" s="3" t="str">
        <f>TEXT(MCFT[[#This Row],[Date]],"dddd")</f>
        <v>Friday</v>
      </c>
      <c r="I3080" s="3">
        <f>MCFT[[#This Row],[Open]]-MCFT[[#This Row],[Close]]</f>
        <v>0.171875</v>
      </c>
      <c r="J3080" s="3">
        <f>INDEX(AAPL!$J:$J,MATCH(A:A,AAPL!$A:$A,0),1)</f>
        <v>1.7857000000000012E-2</v>
      </c>
      <c r="K3080" s="3" t="str">
        <f>IF(MCFT[[#This Row],[Day Change]]&gt;0,"UP","DOWN")</f>
        <v>UP</v>
      </c>
      <c r="L3080" s="9">
        <f>_xlfn.RANK.EQ(MCFT[[#This Row],[Date]],A:A,1)</f>
        <v>3079</v>
      </c>
      <c r="M3080" s="10">
        <f>_xlfn.RANK.AVG(MCFT[[#This Row],[Same change on date for AAPL]],AAPL,1)</f>
        <v>5249.5</v>
      </c>
      <c r="N3080" s="2">
        <f>MCFT[[#This Row],[Close]]/MCFT[[#This Row],[Open]]</f>
        <v>0.99237170596393898</v>
      </c>
    </row>
    <row r="3081" spans="1:14" x14ac:dyDescent="0.25">
      <c r="A3081" s="1">
        <v>35933</v>
      </c>
      <c r="B3081" s="3">
        <v>21.125</v>
      </c>
      <c r="C3081" s="3">
        <v>21.625</v>
      </c>
      <c r="D3081" s="3">
        <v>21.125</v>
      </c>
      <c r="E3081" s="3">
        <v>21.515625</v>
      </c>
      <c r="F3081" s="3">
        <v>15.681516</v>
      </c>
      <c r="G3081">
        <v>80395600</v>
      </c>
      <c r="H3081" s="3" t="str">
        <f>TEXT(MCFT[[#This Row],[Date]],"dddd")</f>
        <v>Monday</v>
      </c>
      <c r="I3081" s="3">
        <f>MCFT[[#This Row],[Open]]-MCFT[[#This Row],[Close]]</f>
        <v>-0.390625</v>
      </c>
      <c r="J3081" s="3">
        <f>INDEX(AAPL!$J:$J,MATCH(A:A,AAPL!$A:$A,0),1)</f>
        <v>3.125E-2</v>
      </c>
      <c r="K3081" s="3" t="str">
        <f>IF(MCFT[[#This Row],[Day Change]]&gt;0,"UP","DOWN")</f>
        <v>DOWN</v>
      </c>
      <c r="L3081" s="9">
        <f>_xlfn.RANK.EQ(MCFT[[#This Row],[Date]],A:A,1)</f>
        <v>3080</v>
      </c>
      <c r="M3081" s="10">
        <f>_xlfn.RANK.AVG(MCFT[[#This Row],[Same change on date for AAPL]],AAPL,1)</f>
        <v>5817.5</v>
      </c>
      <c r="N3081" s="2">
        <f>MCFT[[#This Row],[Close]]/MCFT[[#This Row],[Open]]</f>
        <v>1.0184911242603549</v>
      </c>
    </row>
    <row r="3082" spans="1:14" x14ac:dyDescent="0.25">
      <c r="A3082" s="1">
        <v>35934</v>
      </c>
      <c r="B3082" s="3">
        <v>21.453125</v>
      </c>
      <c r="C3082" s="3">
        <v>21.734375</v>
      </c>
      <c r="D3082" s="3">
        <v>21.390625</v>
      </c>
      <c r="E3082" s="3">
        <v>21.625</v>
      </c>
      <c r="F3082" s="3">
        <v>15.761231</v>
      </c>
      <c r="G3082">
        <v>52234400</v>
      </c>
      <c r="H3082" s="3" t="str">
        <f>TEXT(MCFT[[#This Row],[Date]],"dddd")</f>
        <v>Tuesday</v>
      </c>
      <c r="I3082" s="3">
        <f>MCFT[[#This Row],[Open]]-MCFT[[#This Row],[Close]]</f>
        <v>-0.171875</v>
      </c>
      <c r="J3082" s="3">
        <f>INDEX(AAPL!$J:$J,MATCH(A:A,AAPL!$A:$A,0),1)</f>
        <v>-1.5625E-2</v>
      </c>
      <c r="K3082" s="3" t="str">
        <f>IF(MCFT[[#This Row],[Day Change]]&gt;0,"UP","DOWN")</f>
        <v>DOWN</v>
      </c>
      <c r="L3082" s="9">
        <f>_xlfn.RANK.EQ(MCFT[[#This Row],[Date]],A:A,1)</f>
        <v>3081</v>
      </c>
      <c r="M3082" s="10">
        <f>_xlfn.RANK.AVG(MCFT[[#This Row],[Same change on date for AAPL]],AAPL,1)</f>
        <v>3134</v>
      </c>
      <c r="N3082" s="2">
        <f>MCFT[[#This Row],[Close]]/MCFT[[#This Row],[Open]]</f>
        <v>1.0080116533139112</v>
      </c>
    </row>
    <row r="3083" spans="1:14" x14ac:dyDescent="0.25">
      <c r="A3083" s="1">
        <v>35935</v>
      </c>
      <c r="B3083" s="3">
        <v>21.53125</v>
      </c>
      <c r="C3083" s="3">
        <v>21.71875</v>
      </c>
      <c r="D3083" s="3">
        <v>21.34375</v>
      </c>
      <c r="E3083" s="3">
        <v>21.4375</v>
      </c>
      <c r="F3083" s="3">
        <v>15.624578</v>
      </c>
      <c r="G3083">
        <v>35698800</v>
      </c>
      <c r="H3083" s="3" t="str">
        <f>TEXT(MCFT[[#This Row],[Date]],"dddd")</f>
        <v>Wednesday</v>
      </c>
      <c r="I3083" s="3">
        <f>MCFT[[#This Row],[Open]]-MCFT[[#This Row],[Close]]</f>
        <v>9.375E-2</v>
      </c>
      <c r="J3083" s="3">
        <f>INDEX(AAPL!$J:$J,MATCH(A:A,AAPL!$A:$A,0),1)</f>
        <v>2.2320000000000118E-3</v>
      </c>
      <c r="K3083" s="3" t="str">
        <f>IF(MCFT[[#This Row],[Day Change]]&gt;0,"UP","DOWN")</f>
        <v>UP</v>
      </c>
      <c r="L3083" s="9">
        <f>_xlfn.RANK.EQ(MCFT[[#This Row],[Date]],A:A,1)</f>
        <v>3082</v>
      </c>
      <c r="M3083" s="10">
        <f>_xlfn.RANK.AVG(MCFT[[#This Row],[Same change on date for AAPL]],AAPL,1)</f>
        <v>4311</v>
      </c>
      <c r="N3083" s="2">
        <f>MCFT[[#This Row],[Close]]/MCFT[[#This Row],[Open]]</f>
        <v>0.99564586357039186</v>
      </c>
    </row>
    <row r="3084" spans="1:14" x14ac:dyDescent="0.25">
      <c r="A3084" s="1">
        <v>35936</v>
      </c>
      <c r="B3084" s="3">
        <v>21.453125</v>
      </c>
      <c r="C3084" s="3">
        <v>21.84375</v>
      </c>
      <c r="D3084" s="3">
        <v>21.375</v>
      </c>
      <c r="E3084" s="3">
        <v>21.59375</v>
      </c>
      <c r="F3084" s="3">
        <v>15.73846</v>
      </c>
      <c r="G3084">
        <v>36680000</v>
      </c>
      <c r="H3084" s="3" t="str">
        <f>TEXT(MCFT[[#This Row],[Date]],"dddd")</f>
        <v>Thursday</v>
      </c>
      <c r="I3084" s="3">
        <f>MCFT[[#This Row],[Open]]-MCFT[[#This Row],[Close]]</f>
        <v>-0.140625</v>
      </c>
      <c r="J3084" s="3">
        <f>INDEX(AAPL!$J:$J,MATCH(A:A,AAPL!$A:$A,0),1)</f>
        <v>2.4553999999999965E-2</v>
      </c>
      <c r="K3084" s="3" t="str">
        <f>IF(MCFT[[#This Row],[Day Change]]&gt;0,"UP","DOWN")</f>
        <v>DOWN</v>
      </c>
      <c r="L3084" s="9">
        <f>_xlfn.RANK.EQ(MCFT[[#This Row],[Date]],A:A,1)</f>
        <v>3083</v>
      </c>
      <c r="M3084" s="10">
        <f>_xlfn.RANK.AVG(MCFT[[#This Row],[Same change on date for AAPL]],AAPL,1)</f>
        <v>5573.5</v>
      </c>
      <c r="N3084" s="2">
        <f>MCFT[[#This Row],[Close]]/MCFT[[#This Row],[Open]]</f>
        <v>1.0065549890750183</v>
      </c>
    </row>
    <row r="3085" spans="1:14" x14ac:dyDescent="0.25">
      <c r="A3085" s="1">
        <v>35937</v>
      </c>
      <c r="B3085" s="3">
        <v>21.65625</v>
      </c>
      <c r="C3085" s="3">
        <v>21.6875</v>
      </c>
      <c r="D3085" s="3">
        <v>21.359375</v>
      </c>
      <c r="E3085" s="3">
        <v>21.390625</v>
      </c>
      <c r="F3085" s="3">
        <v>15.590411</v>
      </c>
      <c r="G3085">
        <v>36129200</v>
      </c>
      <c r="H3085" s="3" t="str">
        <f>TEXT(MCFT[[#This Row],[Date]],"dddd")</f>
        <v>Friday</v>
      </c>
      <c r="I3085" s="3">
        <f>MCFT[[#This Row],[Open]]-MCFT[[#This Row],[Close]]</f>
        <v>0.265625</v>
      </c>
      <c r="J3085" s="3">
        <f>INDEX(AAPL!$J:$J,MATCH(A:A,AAPL!$A:$A,0),1)</f>
        <v>3.125E-2</v>
      </c>
      <c r="K3085" s="3" t="str">
        <f>IF(MCFT[[#This Row],[Day Change]]&gt;0,"UP","DOWN")</f>
        <v>UP</v>
      </c>
      <c r="L3085" s="9">
        <f>_xlfn.RANK.EQ(MCFT[[#This Row],[Date]],A:A,1)</f>
        <v>3084</v>
      </c>
      <c r="M3085" s="10">
        <f>_xlfn.RANK.AVG(MCFT[[#This Row],[Same change on date for AAPL]],AAPL,1)</f>
        <v>5817.5</v>
      </c>
      <c r="N3085" s="2">
        <f>MCFT[[#This Row],[Close]]/MCFT[[#This Row],[Open]]</f>
        <v>0.98773448773448769</v>
      </c>
    </row>
    <row r="3086" spans="1:14" x14ac:dyDescent="0.25">
      <c r="A3086" s="1">
        <v>35941</v>
      </c>
      <c r="B3086" s="3">
        <v>21.328125</v>
      </c>
      <c r="C3086" s="3">
        <v>21.546875</v>
      </c>
      <c r="D3086" s="3">
        <v>20.875</v>
      </c>
      <c r="E3086" s="3">
        <v>20.90625</v>
      </c>
      <c r="F3086" s="3">
        <v>15.237380999999999</v>
      </c>
      <c r="G3086">
        <v>44473600</v>
      </c>
      <c r="H3086" s="3" t="str">
        <f>TEXT(MCFT[[#This Row],[Date]],"dddd")</f>
        <v>Tuesday</v>
      </c>
      <c r="I3086" s="3">
        <f>MCFT[[#This Row],[Open]]-MCFT[[#This Row],[Close]]</f>
        <v>0.421875</v>
      </c>
      <c r="J3086" s="3">
        <f>INDEX(AAPL!$J:$J,MATCH(A:A,AAPL!$A:$A,0),1)</f>
        <v>4.9107000000000012E-2</v>
      </c>
      <c r="K3086" s="3" t="str">
        <f>IF(MCFT[[#This Row],[Day Change]]&gt;0,"UP","DOWN")</f>
        <v>UP</v>
      </c>
      <c r="L3086" s="9">
        <f>_xlfn.RANK.EQ(MCFT[[#This Row],[Date]],A:A,1)</f>
        <v>3085</v>
      </c>
      <c r="M3086" s="10">
        <f>_xlfn.RANK.AVG(MCFT[[#This Row],[Same change on date for AAPL]],AAPL,1)</f>
        <v>6270.5</v>
      </c>
      <c r="N3086" s="2">
        <f>MCFT[[#This Row],[Close]]/MCFT[[#This Row],[Open]]</f>
        <v>0.98021978021978018</v>
      </c>
    </row>
    <row r="3087" spans="1:14" x14ac:dyDescent="0.25">
      <c r="A3087" s="1">
        <v>35942</v>
      </c>
      <c r="B3087" s="3">
        <v>20.71875</v>
      </c>
      <c r="C3087" s="3">
        <v>21.53125</v>
      </c>
      <c r="D3087" s="3">
        <v>20.71875</v>
      </c>
      <c r="E3087" s="3">
        <v>21.5</v>
      </c>
      <c r="F3087" s="3">
        <v>15.670133</v>
      </c>
      <c r="G3087">
        <v>58574400</v>
      </c>
      <c r="H3087" s="3" t="str">
        <f>TEXT(MCFT[[#This Row],[Date]],"dddd")</f>
        <v>Wednesday</v>
      </c>
      <c r="I3087" s="3">
        <f>MCFT[[#This Row],[Open]]-MCFT[[#This Row],[Close]]</f>
        <v>-0.78125</v>
      </c>
      <c r="J3087" s="3">
        <f>INDEX(AAPL!$J:$J,MATCH(A:A,AAPL!$A:$A,0),1)</f>
        <v>-3.7946000000000035E-2</v>
      </c>
      <c r="K3087" s="3" t="str">
        <f>IF(MCFT[[#This Row],[Day Change]]&gt;0,"UP","DOWN")</f>
        <v>DOWN</v>
      </c>
      <c r="L3087" s="9">
        <f>_xlfn.RANK.EQ(MCFT[[#This Row],[Date]],A:A,1)</f>
        <v>3086</v>
      </c>
      <c r="M3087" s="10">
        <f>_xlfn.RANK.AVG(MCFT[[#This Row],[Same change on date for AAPL]],AAPL,1)</f>
        <v>2249</v>
      </c>
      <c r="N3087" s="2">
        <f>MCFT[[#This Row],[Close]]/MCFT[[#This Row],[Open]]</f>
        <v>1.0377073906485672</v>
      </c>
    </row>
    <row r="3088" spans="1:14" x14ac:dyDescent="0.25">
      <c r="A3088" s="1">
        <v>35943</v>
      </c>
      <c r="B3088" s="3">
        <v>21.4375</v>
      </c>
      <c r="C3088" s="3">
        <v>21.59375</v>
      </c>
      <c r="D3088" s="3">
        <v>21.265625</v>
      </c>
      <c r="E3088" s="3">
        <v>21.578125</v>
      </c>
      <c r="F3088" s="3">
        <v>15.727076</v>
      </c>
      <c r="G3088">
        <v>30746800</v>
      </c>
      <c r="H3088" s="3" t="str">
        <f>TEXT(MCFT[[#This Row],[Date]],"dddd")</f>
        <v>Thursday</v>
      </c>
      <c r="I3088" s="3">
        <f>MCFT[[#This Row],[Open]]-MCFT[[#This Row],[Close]]</f>
        <v>-0.140625</v>
      </c>
      <c r="J3088" s="3">
        <f>INDEX(AAPL!$J:$J,MATCH(A:A,AAPL!$A:$A,0),1)</f>
        <v>-2.4553999999999965E-2</v>
      </c>
      <c r="K3088" s="3" t="str">
        <f>IF(MCFT[[#This Row],[Day Change]]&gt;0,"UP","DOWN")</f>
        <v>DOWN</v>
      </c>
      <c r="L3088" s="9">
        <f>_xlfn.RANK.EQ(MCFT[[#This Row],[Date]],A:A,1)</f>
        <v>3087</v>
      </c>
      <c r="M3088" s="10">
        <f>_xlfn.RANK.AVG(MCFT[[#This Row],[Same change on date for AAPL]],AAPL,1)</f>
        <v>2701</v>
      </c>
      <c r="N3088" s="2">
        <f>MCFT[[#This Row],[Close]]/MCFT[[#This Row],[Open]]</f>
        <v>1.0065597667638484</v>
      </c>
    </row>
    <row r="3089" spans="1:14" x14ac:dyDescent="0.25">
      <c r="A3089" s="1">
        <v>35944</v>
      </c>
      <c r="B3089" s="3">
        <v>21.59375</v>
      </c>
      <c r="C3089" s="3">
        <v>21.625</v>
      </c>
      <c r="D3089" s="3">
        <v>21.1875</v>
      </c>
      <c r="E3089" s="3">
        <v>21.203125</v>
      </c>
      <c r="F3089" s="3">
        <v>15.453751</v>
      </c>
      <c r="G3089">
        <v>34091200</v>
      </c>
      <c r="H3089" s="3" t="str">
        <f>TEXT(MCFT[[#This Row],[Date]],"dddd")</f>
        <v>Friday</v>
      </c>
      <c r="I3089" s="3">
        <f>MCFT[[#This Row],[Open]]-MCFT[[#This Row],[Close]]</f>
        <v>0.390625</v>
      </c>
      <c r="J3089" s="3">
        <f>INDEX(AAPL!$J:$J,MATCH(A:A,AAPL!$A:$A,0),1)</f>
        <v>3.125E-2</v>
      </c>
      <c r="K3089" s="3" t="str">
        <f>IF(MCFT[[#This Row],[Day Change]]&gt;0,"UP","DOWN")</f>
        <v>UP</v>
      </c>
      <c r="L3089" s="9">
        <f>_xlfn.RANK.EQ(MCFT[[#This Row],[Date]],A:A,1)</f>
        <v>3088</v>
      </c>
      <c r="M3089" s="10">
        <f>_xlfn.RANK.AVG(MCFT[[#This Row],[Same change on date for AAPL]],AAPL,1)</f>
        <v>5817.5</v>
      </c>
      <c r="N3089" s="2">
        <f>MCFT[[#This Row],[Close]]/MCFT[[#This Row],[Open]]</f>
        <v>0.98191027496382055</v>
      </c>
    </row>
    <row r="3090" spans="1:14" x14ac:dyDescent="0.25">
      <c r="A3090" s="1">
        <v>35947</v>
      </c>
      <c r="B3090" s="3">
        <v>20.96875</v>
      </c>
      <c r="C3090" s="3">
        <v>21.152325000000001</v>
      </c>
      <c r="D3090" s="3">
        <v>20.78125</v>
      </c>
      <c r="E3090" s="3">
        <v>20.9375</v>
      </c>
      <c r="F3090" s="3">
        <v>15.260160000000001</v>
      </c>
      <c r="G3090">
        <v>42436800</v>
      </c>
      <c r="H3090" s="3" t="str">
        <f>TEXT(MCFT[[#This Row],[Date]],"dddd")</f>
        <v>Monday</v>
      </c>
      <c r="I3090" s="3">
        <f>MCFT[[#This Row],[Open]]-MCFT[[#This Row],[Close]]</f>
        <v>3.125E-2</v>
      </c>
      <c r="J3090" s="3">
        <f>INDEX(AAPL!$J:$J,MATCH(A:A,AAPL!$A:$A,0),1)</f>
        <v>8.9289999999999647E-3</v>
      </c>
      <c r="K3090" s="3" t="str">
        <f>IF(MCFT[[#This Row],[Day Change]]&gt;0,"UP","DOWN")</f>
        <v>UP</v>
      </c>
      <c r="L3090" s="9">
        <f>_xlfn.RANK.EQ(MCFT[[#This Row],[Date]],A:A,1)</f>
        <v>3089</v>
      </c>
      <c r="M3090" s="10">
        <f>_xlfn.RANK.AVG(MCFT[[#This Row],[Same change on date for AAPL]],AAPL,1)</f>
        <v>4768</v>
      </c>
      <c r="N3090" s="2">
        <f>MCFT[[#This Row],[Close]]/MCFT[[#This Row],[Open]]</f>
        <v>0.99850968703427723</v>
      </c>
    </row>
    <row r="3091" spans="1:14" x14ac:dyDescent="0.25">
      <c r="A3091" s="1">
        <v>35948</v>
      </c>
      <c r="B3091" s="3">
        <v>21.015625</v>
      </c>
      <c r="C3091" s="3">
        <v>21.484375</v>
      </c>
      <c r="D3091" s="3">
        <v>20.96875</v>
      </c>
      <c r="E3091" s="3">
        <v>21.375</v>
      </c>
      <c r="F3091" s="3">
        <v>15.579025</v>
      </c>
      <c r="G3091">
        <v>38570800</v>
      </c>
      <c r="H3091" s="3" t="str">
        <f>TEXT(MCFT[[#This Row],[Date]],"dddd")</f>
        <v>Tuesday</v>
      </c>
      <c r="I3091" s="3">
        <f>MCFT[[#This Row],[Open]]-MCFT[[#This Row],[Close]]</f>
        <v>-0.359375</v>
      </c>
      <c r="J3091" s="3">
        <f>INDEX(AAPL!$J:$J,MATCH(A:A,AAPL!$A:$A,0),1)</f>
        <v>-1.5625E-2</v>
      </c>
      <c r="K3091" s="3" t="str">
        <f>IF(MCFT[[#This Row],[Day Change]]&gt;0,"UP","DOWN")</f>
        <v>DOWN</v>
      </c>
      <c r="L3091" s="9">
        <f>_xlfn.RANK.EQ(MCFT[[#This Row],[Date]],A:A,1)</f>
        <v>3090</v>
      </c>
      <c r="M3091" s="10">
        <f>_xlfn.RANK.AVG(MCFT[[#This Row],[Same change on date for AAPL]],AAPL,1)</f>
        <v>3134</v>
      </c>
      <c r="N3091" s="2">
        <f>MCFT[[#This Row],[Close]]/MCFT[[#This Row],[Open]]</f>
        <v>1.0171003717472118</v>
      </c>
    </row>
    <row r="3092" spans="1:14" x14ac:dyDescent="0.25">
      <c r="A3092" s="1">
        <v>35949</v>
      </c>
      <c r="B3092" s="3">
        <v>21.46875</v>
      </c>
      <c r="C3092" s="3">
        <v>21.609375</v>
      </c>
      <c r="D3092" s="3">
        <v>21.03125</v>
      </c>
      <c r="E3092" s="3">
        <v>21.078125</v>
      </c>
      <c r="F3092" s="3">
        <v>15.362646</v>
      </c>
      <c r="G3092">
        <v>36010800</v>
      </c>
      <c r="H3092" s="3" t="str">
        <f>TEXT(MCFT[[#This Row],[Date]],"dddd")</f>
        <v>Wednesday</v>
      </c>
      <c r="I3092" s="3">
        <f>MCFT[[#This Row],[Open]]-MCFT[[#This Row],[Close]]</f>
        <v>0.390625</v>
      </c>
      <c r="J3092" s="3">
        <f>INDEX(AAPL!$J:$J,MATCH(A:A,AAPL!$A:$A,0),1)</f>
        <v>2.9017999999999988E-2</v>
      </c>
      <c r="K3092" s="3" t="str">
        <f>IF(MCFT[[#This Row],[Day Change]]&gt;0,"UP","DOWN")</f>
        <v>UP</v>
      </c>
      <c r="L3092" s="9">
        <f>_xlfn.RANK.EQ(MCFT[[#This Row],[Date]],A:A,1)</f>
        <v>3091</v>
      </c>
      <c r="M3092" s="10">
        <f>_xlfn.RANK.AVG(MCFT[[#This Row],[Same change on date for AAPL]],AAPL,1)</f>
        <v>5764</v>
      </c>
      <c r="N3092" s="2">
        <f>MCFT[[#This Row],[Close]]/MCFT[[#This Row],[Open]]</f>
        <v>0.9818049490538574</v>
      </c>
    </row>
    <row r="3093" spans="1:14" x14ac:dyDescent="0.25">
      <c r="A3093" s="1">
        <v>35950</v>
      </c>
      <c r="B3093" s="3">
        <v>21.171875</v>
      </c>
      <c r="C3093" s="3">
        <v>21.53125</v>
      </c>
      <c r="D3093" s="3">
        <v>20.90625</v>
      </c>
      <c r="E3093" s="3">
        <v>21.515625</v>
      </c>
      <c r="F3093" s="3">
        <v>15.681516</v>
      </c>
      <c r="G3093">
        <v>33717600</v>
      </c>
      <c r="H3093" s="3" t="str">
        <f>TEXT(MCFT[[#This Row],[Date]],"dddd")</f>
        <v>Thursday</v>
      </c>
      <c r="I3093" s="3">
        <f>MCFT[[#This Row],[Open]]-MCFT[[#This Row],[Close]]</f>
        <v>-0.34375</v>
      </c>
      <c r="J3093" s="3">
        <f>INDEX(AAPL!$J:$J,MATCH(A:A,AAPL!$A:$A,0),1)</f>
        <v>-6.6960000000000353E-3</v>
      </c>
      <c r="K3093" s="3" t="str">
        <f>IF(MCFT[[#This Row],[Day Change]]&gt;0,"UP","DOWN")</f>
        <v>DOWN</v>
      </c>
      <c r="L3093" s="9">
        <f>_xlfn.RANK.EQ(MCFT[[#This Row],[Date]],A:A,1)</f>
        <v>3092</v>
      </c>
      <c r="M3093" s="10">
        <f>_xlfn.RANK.AVG(MCFT[[#This Row],[Same change on date for AAPL]],AAPL,1)</f>
        <v>3685.5</v>
      </c>
      <c r="N3093" s="2">
        <f>MCFT[[#This Row],[Close]]/MCFT[[#This Row],[Open]]</f>
        <v>1.0162361623616236</v>
      </c>
    </row>
    <row r="3094" spans="1:14" x14ac:dyDescent="0.25">
      <c r="A3094" s="1">
        <v>35951</v>
      </c>
      <c r="B3094" s="3">
        <v>21.46875</v>
      </c>
      <c r="C3094" s="3">
        <v>21.625</v>
      </c>
      <c r="D3094" s="3">
        <v>21.1875</v>
      </c>
      <c r="E3094" s="3">
        <v>21.5625</v>
      </c>
      <c r="F3094" s="3">
        <v>15.715678</v>
      </c>
      <c r="G3094">
        <v>34431600</v>
      </c>
      <c r="H3094" s="3" t="str">
        <f>TEXT(MCFT[[#This Row],[Date]],"dddd")</f>
        <v>Friday</v>
      </c>
      <c r="I3094" s="3">
        <f>MCFT[[#This Row],[Open]]-MCFT[[#This Row],[Close]]</f>
        <v>-9.375E-2</v>
      </c>
      <c r="J3094" s="3">
        <f>INDEX(AAPL!$J:$J,MATCH(A:A,AAPL!$A:$A,0),1)</f>
        <v>0</v>
      </c>
      <c r="K3094" s="3" t="str">
        <f>IF(MCFT[[#This Row],[Day Change]]&gt;0,"UP","DOWN")</f>
        <v>DOWN</v>
      </c>
      <c r="L3094" s="9">
        <f>_xlfn.RANK.EQ(MCFT[[#This Row],[Date]],A:A,1)</f>
        <v>3093</v>
      </c>
      <c r="M3094" s="10">
        <f>_xlfn.RANK.AVG(MCFT[[#This Row],[Same change on date for AAPL]],AAPL,1)</f>
        <v>4124.5</v>
      </c>
      <c r="N3094" s="2">
        <f>MCFT[[#This Row],[Close]]/MCFT[[#This Row],[Open]]</f>
        <v>1.0043668122270741</v>
      </c>
    </row>
    <row r="3095" spans="1:14" x14ac:dyDescent="0.25">
      <c r="A3095" s="1">
        <v>35954</v>
      </c>
      <c r="B3095" s="3">
        <v>21.40625</v>
      </c>
      <c r="C3095" s="3">
        <v>21.578125</v>
      </c>
      <c r="D3095" s="3">
        <v>21.25</v>
      </c>
      <c r="E3095" s="3">
        <v>21.421875</v>
      </c>
      <c r="F3095" s="3">
        <v>15.613189999999999</v>
      </c>
      <c r="G3095">
        <v>18886400</v>
      </c>
      <c r="H3095" s="3" t="str">
        <f>TEXT(MCFT[[#This Row],[Date]],"dddd")</f>
        <v>Monday</v>
      </c>
      <c r="I3095" s="3">
        <f>MCFT[[#This Row],[Open]]-MCFT[[#This Row],[Close]]</f>
        <v>-1.5625E-2</v>
      </c>
      <c r="J3095" s="3">
        <f>INDEX(AAPL!$J:$J,MATCH(A:A,AAPL!$A:$A,0),1)</f>
        <v>-8.928000000000047E-3</v>
      </c>
      <c r="K3095" s="3" t="str">
        <f>IF(MCFT[[#This Row],[Day Change]]&gt;0,"UP","DOWN")</f>
        <v>DOWN</v>
      </c>
      <c r="L3095" s="9">
        <f>_xlfn.RANK.EQ(MCFT[[#This Row],[Date]],A:A,1)</f>
        <v>3094</v>
      </c>
      <c r="M3095" s="10">
        <f>_xlfn.RANK.AVG(MCFT[[#This Row],[Same change on date for AAPL]],AAPL,1)</f>
        <v>3553.5</v>
      </c>
      <c r="N3095" s="2">
        <f>MCFT[[#This Row],[Close]]/MCFT[[#This Row],[Open]]</f>
        <v>1.0007299270072993</v>
      </c>
    </row>
    <row r="3096" spans="1:14" x14ac:dyDescent="0.25">
      <c r="A3096" s="1">
        <v>35955</v>
      </c>
      <c r="B3096" s="3">
        <v>21.328125</v>
      </c>
      <c r="C3096" s="3">
        <v>21.890625</v>
      </c>
      <c r="D3096" s="3">
        <v>21.3125</v>
      </c>
      <c r="E3096" s="3">
        <v>21.765625</v>
      </c>
      <c r="F3096" s="3">
        <v>15.863739000000001</v>
      </c>
      <c r="G3096">
        <v>35690400</v>
      </c>
      <c r="H3096" s="3" t="str">
        <f>TEXT(MCFT[[#This Row],[Date]],"dddd")</f>
        <v>Tuesday</v>
      </c>
      <c r="I3096" s="3">
        <f>MCFT[[#This Row],[Open]]-MCFT[[#This Row],[Close]]</f>
        <v>-0.4375</v>
      </c>
      <c r="J3096" s="3">
        <f>INDEX(AAPL!$J:$J,MATCH(A:A,AAPL!$A:$A,0),1)</f>
        <v>-3.125E-2</v>
      </c>
      <c r="K3096" s="3" t="str">
        <f>IF(MCFT[[#This Row],[Day Change]]&gt;0,"UP","DOWN")</f>
        <v>DOWN</v>
      </c>
      <c r="L3096" s="9">
        <f>_xlfn.RANK.EQ(MCFT[[#This Row],[Date]],A:A,1)</f>
        <v>3095</v>
      </c>
      <c r="M3096" s="10">
        <f>_xlfn.RANK.AVG(MCFT[[#This Row],[Same change on date for AAPL]],AAPL,1)</f>
        <v>2473</v>
      </c>
      <c r="N3096" s="2">
        <f>MCFT[[#This Row],[Close]]/MCFT[[#This Row],[Open]]</f>
        <v>1.0205128205128204</v>
      </c>
    </row>
    <row r="3097" spans="1:14" x14ac:dyDescent="0.25">
      <c r="A3097" s="1">
        <v>35956</v>
      </c>
      <c r="B3097" s="3">
        <v>21.65625</v>
      </c>
      <c r="C3097" s="3">
        <v>22.09375</v>
      </c>
      <c r="D3097" s="3">
        <v>21.46875</v>
      </c>
      <c r="E3097" s="3">
        <v>21.5</v>
      </c>
      <c r="F3097" s="3">
        <v>15.670133</v>
      </c>
      <c r="G3097">
        <v>33290400</v>
      </c>
      <c r="H3097" s="3" t="str">
        <f>TEXT(MCFT[[#This Row],[Date]],"dddd")</f>
        <v>Wednesday</v>
      </c>
      <c r="I3097" s="3">
        <f>MCFT[[#This Row],[Open]]-MCFT[[#This Row],[Close]]</f>
        <v>0.15625</v>
      </c>
      <c r="J3097" s="3">
        <f>INDEX(AAPL!$J:$J,MATCH(A:A,AAPL!$A:$A,0),1)</f>
        <v>-2.2320000000000118E-3</v>
      </c>
      <c r="K3097" s="3" t="str">
        <f>IF(MCFT[[#This Row],[Day Change]]&gt;0,"UP","DOWN")</f>
        <v>UP</v>
      </c>
      <c r="L3097" s="9">
        <f>_xlfn.RANK.EQ(MCFT[[#This Row],[Date]],A:A,1)</f>
        <v>3096</v>
      </c>
      <c r="M3097" s="10">
        <f>_xlfn.RANK.AVG(MCFT[[#This Row],[Same change on date for AAPL]],AAPL,1)</f>
        <v>3940.5</v>
      </c>
      <c r="N3097" s="2">
        <f>MCFT[[#This Row],[Close]]/MCFT[[#This Row],[Open]]</f>
        <v>0.99278499278499277</v>
      </c>
    </row>
    <row r="3098" spans="1:14" x14ac:dyDescent="0.25">
      <c r="A3098" s="1">
        <v>35957</v>
      </c>
      <c r="B3098" s="3">
        <v>21.609375</v>
      </c>
      <c r="C3098" s="3">
        <v>21.78125</v>
      </c>
      <c r="D3098" s="3">
        <v>21.28125</v>
      </c>
      <c r="E3098" s="3">
        <v>21.328125</v>
      </c>
      <c r="F3098" s="3">
        <v>15.544864</v>
      </c>
      <c r="G3098">
        <v>41271200</v>
      </c>
      <c r="H3098" s="3" t="str">
        <f>TEXT(MCFT[[#This Row],[Date]],"dddd")</f>
        <v>Thursday</v>
      </c>
      <c r="I3098" s="3">
        <f>MCFT[[#This Row],[Open]]-MCFT[[#This Row],[Close]]</f>
        <v>0.28125</v>
      </c>
      <c r="J3098" s="3">
        <f>INDEX(AAPL!$J:$J,MATCH(A:A,AAPL!$A:$A,0),1)</f>
        <v>1.3392000000000071E-2</v>
      </c>
      <c r="K3098" s="3" t="str">
        <f>IF(MCFT[[#This Row],[Day Change]]&gt;0,"UP","DOWN")</f>
        <v>UP</v>
      </c>
      <c r="L3098" s="9">
        <f>_xlfn.RANK.EQ(MCFT[[#This Row],[Date]],A:A,1)</f>
        <v>3097</v>
      </c>
      <c r="M3098" s="10">
        <f>_xlfn.RANK.AVG(MCFT[[#This Row],[Same change on date for AAPL]],AAPL,1)</f>
        <v>4955.5</v>
      </c>
      <c r="N3098" s="2">
        <f>MCFT[[#This Row],[Close]]/MCFT[[#This Row],[Open]]</f>
        <v>0.98698481561822127</v>
      </c>
    </row>
    <row r="3099" spans="1:14" x14ac:dyDescent="0.25">
      <c r="A3099" s="1">
        <v>35958</v>
      </c>
      <c r="B3099" s="3">
        <v>21.21875</v>
      </c>
      <c r="C3099" s="3">
        <v>21.53125</v>
      </c>
      <c r="D3099" s="3">
        <v>21</v>
      </c>
      <c r="E3099" s="3">
        <v>21.4375</v>
      </c>
      <c r="F3099" s="3">
        <v>15.624578</v>
      </c>
      <c r="G3099">
        <v>41323600</v>
      </c>
      <c r="H3099" s="3" t="str">
        <f>TEXT(MCFT[[#This Row],[Date]],"dddd")</f>
        <v>Friday</v>
      </c>
      <c r="I3099" s="3">
        <f>MCFT[[#This Row],[Open]]-MCFT[[#This Row],[Close]]</f>
        <v>-0.21875</v>
      </c>
      <c r="J3099" s="3">
        <f>INDEX(AAPL!$J:$J,MATCH(A:A,AAPL!$A:$A,0),1)</f>
        <v>-1.7857000000000012E-2</v>
      </c>
      <c r="K3099" s="3" t="str">
        <f>IF(MCFT[[#This Row],[Day Change]]&gt;0,"UP","DOWN")</f>
        <v>DOWN</v>
      </c>
      <c r="L3099" s="9">
        <f>_xlfn.RANK.EQ(MCFT[[#This Row],[Date]],A:A,1)</f>
        <v>3098</v>
      </c>
      <c r="M3099" s="10">
        <f>_xlfn.RANK.AVG(MCFT[[#This Row],[Same change on date for AAPL]],AAPL,1)</f>
        <v>2994</v>
      </c>
      <c r="N3099" s="2">
        <f>MCFT[[#This Row],[Close]]/MCFT[[#This Row],[Open]]</f>
        <v>1.0103092783505154</v>
      </c>
    </row>
    <row r="3100" spans="1:14" x14ac:dyDescent="0.25">
      <c r="A3100" s="1">
        <v>35961</v>
      </c>
      <c r="B3100" s="3">
        <v>21.171875</v>
      </c>
      <c r="C3100" s="3">
        <v>21.828125</v>
      </c>
      <c r="D3100" s="3">
        <v>21.140625</v>
      </c>
      <c r="E3100" s="3">
        <v>21.484375</v>
      </c>
      <c r="F3100" s="3">
        <v>15.658740999999999</v>
      </c>
      <c r="G3100">
        <v>42846000</v>
      </c>
      <c r="H3100" s="3" t="str">
        <f>TEXT(MCFT[[#This Row],[Date]],"dddd")</f>
        <v>Monday</v>
      </c>
      <c r="I3100" s="3">
        <f>MCFT[[#This Row],[Open]]-MCFT[[#This Row],[Close]]</f>
        <v>-0.3125</v>
      </c>
      <c r="J3100" s="3">
        <f>INDEX(AAPL!$J:$J,MATCH(A:A,AAPL!$A:$A,0),1)</f>
        <v>-8.9289999999999647E-3</v>
      </c>
      <c r="K3100" s="3" t="str">
        <f>IF(MCFT[[#This Row],[Day Change]]&gt;0,"UP","DOWN")</f>
        <v>DOWN</v>
      </c>
      <c r="L3100" s="9">
        <f>_xlfn.RANK.EQ(MCFT[[#This Row],[Date]],A:A,1)</f>
        <v>3099</v>
      </c>
      <c r="M3100" s="10">
        <f>_xlfn.RANK.AVG(MCFT[[#This Row],[Same change on date for AAPL]],AAPL,1)</f>
        <v>3449.5</v>
      </c>
      <c r="N3100" s="2">
        <f>MCFT[[#This Row],[Close]]/MCFT[[#This Row],[Open]]</f>
        <v>1.014760147601476</v>
      </c>
    </row>
    <row r="3101" spans="1:14" x14ac:dyDescent="0.25">
      <c r="A3101" s="1">
        <v>35962</v>
      </c>
      <c r="B3101" s="3">
        <v>21.578125</v>
      </c>
      <c r="C3101" s="3">
        <v>22.484375</v>
      </c>
      <c r="D3101" s="3">
        <v>21.375</v>
      </c>
      <c r="E3101" s="3">
        <v>22.46875</v>
      </c>
      <c r="F3101" s="3">
        <v>16.376192</v>
      </c>
      <c r="G3101">
        <v>61138400</v>
      </c>
      <c r="H3101" s="3" t="str">
        <f>TEXT(MCFT[[#This Row],[Date]],"dddd")</f>
        <v>Tuesday</v>
      </c>
      <c r="I3101" s="3">
        <f>MCFT[[#This Row],[Open]]-MCFT[[#This Row],[Close]]</f>
        <v>-0.890625</v>
      </c>
      <c r="J3101" s="3">
        <f>INDEX(AAPL!$J:$J,MATCH(A:A,AAPL!$A:$A,0),1)</f>
        <v>-1.1160999999999976E-2</v>
      </c>
      <c r="K3101" s="3" t="str">
        <f>IF(MCFT[[#This Row],[Day Change]]&gt;0,"UP","DOWN")</f>
        <v>DOWN</v>
      </c>
      <c r="L3101" s="9">
        <f>_xlfn.RANK.EQ(MCFT[[#This Row],[Date]],A:A,1)</f>
        <v>3100</v>
      </c>
      <c r="M3101" s="10">
        <f>_xlfn.RANK.AVG(MCFT[[#This Row],[Same change on date for AAPL]],AAPL,1)</f>
        <v>3320.5</v>
      </c>
      <c r="N3101" s="2">
        <f>MCFT[[#This Row],[Close]]/MCFT[[#This Row],[Open]]</f>
        <v>1.0412744388124549</v>
      </c>
    </row>
    <row r="3102" spans="1:14" x14ac:dyDescent="0.25">
      <c r="A3102" s="1">
        <v>35963</v>
      </c>
      <c r="B3102" s="3">
        <v>22.484375</v>
      </c>
      <c r="C3102" s="3">
        <v>23.09375</v>
      </c>
      <c r="D3102" s="3">
        <v>22.4375</v>
      </c>
      <c r="E3102" s="3">
        <v>22.765625</v>
      </c>
      <c r="F3102" s="3">
        <v>16.592575</v>
      </c>
      <c r="G3102">
        <v>76147600</v>
      </c>
      <c r="H3102" s="3" t="str">
        <f>TEXT(MCFT[[#This Row],[Date]],"dddd")</f>
        <v>Wednesday</v>
      </c>
      <c r="I3102" s="3">
        <f>MCFT[[#This Row],[Open]]-MCFT[[#This Row],[Close]]</f>
        <v>-0.28125</v>
      </c>
      <c r="J3102" s="3">
        <f>INDEX(AAPL!$J:$J,MATCH(A:A,AAPL!$A:$A,0),1)</f>
        <v>-4.4640000000000235E-3</v>
      </c>
      <c r="K3102" s="3" t="str">
        <f>IF(MCFT[[#This Row],[Day Change]]&gt;0,"UP","DOWN")</f>
        <v>DOWN</v>
      </c>
      <c r="L3102" s="9">
        <f>_xlfn.RANK.EQ(MCFT[[#This Row],[Date]],A:A,1)</f>
        <v>3101</v>
      </c>
      <c r="M3102" s="10">
        <f>_xlfn.RANK.AVG(MCFT[[#This Row],[Same change on date for AAPL]],AAPL,1)</f>
        <v>3822</v>
      </c>
      <c r="N3102" s="2">
        <f>MCFT[[#This Row],[Close]]/MCFT[[#This Row],[Open]]</f>
        <v>1.0125086865879083</v>
      </c>
    </row>
    <row r="3103" spans="1:14" x14ac:dyDescent="0.25">
      <c r="A3103" s="1">
        <v>35964</v>
      </c>
      <c r="B3103" s="3">
        <v>22.703125</v>
      </c>
      <c r="C3103" s="3">
        <v>22.9375</v>
      </c>
      <c r="D3103" s="3">
        <v>22.59375</v>
      </c>
      <c r="E3103" s="3">
        <v>22.796875</v>
      </c>
      <c r="F3103" s="3">
        <v>16.615348999999998</v>
      </c>
      <c r="G3103">
        <v>39228400</v>
      </c>
      <c r="H3103" s="3" t="str">
        <f>TEXT(MCFT[[#This Row],[Date]],"dddd")</f>
        <v>Thursday</v>
      </c>
      <c r="I3103" s="3">
        <f>MCFT[[#This Row],[Open]]-MCFT[[#This Row],[Close]]</f>
        <v>-9.375E-2</v>
      </c>
      <c r="J3103" s="3">
        <f>INDEX(AAPL!$J:$J,MATCH(A:A,AAPL!$A:$A,0),1)</f>
        <v>1.5625E-2</v>
      </c>
      <c r="K3103" s="3" t="str">
        <f>IF(MCFT[[#This Row],[Day Change]]&gt;0,"UP","DOWN")</f>
        <v>DOWN</v>
      </c>
      <c r="L3103" s="9">
        <f>_xlfn.RANK.EQ(MCFT[[#This Row],[Date]],A:A,1)</f>
        <v>3102</v>
      </c>
      <c r="M3103" s="10">
        <f>_xlfn.RANK.AVG(MCFT[[#This Row],[Same change on date for AAPL]],AAPL,1)</f>
        <v>5121</v>
      </c>
      <c r="N3103" s="2">
        <f>MCFT[[#This Row],[Close]]/MCFT[[#This Row],[Open]]</f>
        <v>1.0041293874741912</v>
      </c>
    </row>
    <row r="3104" spans="1:14" x14ac:dyDescent="0.25">
      <c r="A3104" s="1">
        <v>35965</v>
      </c>
      <c r="B3104" s="3">
        <v>23.21875</v>
      </c>
      <c r="C3104" s="3">
        <v>23.6875</v>
      </c>
      <c r="D3104" s="3">
        <v>23.125</v>
      </c>
      <c r="E3104" s="3">
        <v>23.671875</v>
      </c>
      <c r="F3104" s="3">
        <v>17.253086</v>
      </c>
      <c r="G3104">
        <v>91226800</v>
      </c>
      <c r="H3104" s="3" t="str">
        <f>TEXT(MCFT[[#This Row],[Date]],"dddd")</f>
        <v>Friday</v>
      </c>
      <c r="I3104" s="3">
        <f>MCFT[[#This Row],[Open]]-MCFT[[#This Row],[Close]]</f>
        <v>-0.453125</v>
      </c>
      <c r="J3104" s="3">
        <f>INDEX(AAPL!$J:$J,MATCH(A:A,AAPL!$A:$A,0),1)</f>
        <v>1.1160999999999976E-2</v>
      </c>
      <c r="K3104" s="3" t="str">
        <f>IF(MCFT[[#This Row],[Day Change]]&gt;0,"UP","DOWN")</f>
        <v>DOWN</v>
      </c>
      <c r="L3104" s="9">
        <f>_xlfn.RANK.EQ(MCFT[[#This Row],[Date]],A:A,1)</f>
        <v>3103</v>
      </c>
      <c r="M3104" s="10">
        <f>_xlfn.RANK.AVG(MCFT[[#This Row],[Same change on date for AAPL]],AAPL,1)</f>
        <v>4897.5</v>
      </c>
      <c r="N3104" s="2">
        <f>MCFT[[#This Row],[Close]]/MCFT[[#This Row],[Open]]</f>
        <v>1.0195154777927322</v>
      </c>
    </row>
    <row r="3105" spans="1:14" x14ac:dyDescent="0.25">
      <c r="A3105" s="1">
        <v>35968</v>
      </c>
      <c r="B3105" s="3">
        <v>23.6875</v>
      </c>
      <c r="C3105" s="3">
        <v>23.984375</v>
      </c>
      <c r="D3105" s="3">
        <v>23.421875</v>
      </c>
      <c r="E3105" s="3">
        <v>23.953125</v>
      </c>
      <c r="F3105" s="3">
        <v>17.458075000000001</v>
      </c>
      <c r="G3105">
        <v>48969600</v>
      </c>
      <c r="H3105" s="3" t="str">
        <f>TEXT(MCFT[[#This Row],[Date]],"dddd")</f>
        <v>Monday</v>
      </c>
      <c r="I3105" s="3">
        <f>MCFT[[#This Row],[Open]]-MCFT[[#This Row],[Close]]</f>
        <v>-0.265625</v>
      </c>
      <c r="J3105" s="3">
        <f>INDEX(AAPL!$J:$J,MATCH(A:A,AAPL!$A:$A,0),1)</f>
        <v>-1.3392999999999988E-2</v>
      </c>
      <c r="K3105" s="3" t="str">
        <f>IF(MCFT[[#This Row],[Day Change]]&gt;0,"UP","DOWN")</f>
        <v>DOWN</v>
      </c>
      <c r="L3105" s="9">
        <f>_xlfn.RANK.EQ(MCFT[[#This Row],[Date]],A:A,1)</f>
        <v>3104</v>
      </c>
      <c r="M3105" s="10">
        <f>_xlfn.RANK.AVG(MCFT[[#This Row],[Same change on date for AAPL]],AAPL,1)</f>
        <v>3219.5</v>
      </c>
      <c r="N3105" s="2">
        <f>MCFT[[#This Row],[Close]]/MCFT[[#This Row],[Open]]</f>
        <v>1.0112137203166227</v>
      </c>
    </row>
    <row r="3106" spans="1:14" x14ac:dyDescent="0.25">
      <c r="A3106" s="1">
        <v>35969</v>
      </c>
      <c r="B3106" s="3">
        <v>23.953125</v>
      </c>
      <c r="C3106" s="3">
        <v>25.21875</v>
      </c>
      <c r="D3106" s="3">
        <v>23.8125</v>
      </c>
      <c r="E3106" s="3">
        <v>25.1875</v>
      </c>
      <c r="F3106" s="3">
        <v>18.357735000000002</v>
      </c>
      <c r="G3106">
        <v>124675200</v>
      </c>
      <c r="H3106" s="3" t="str">
        <f>TEXT(MCFT[[#This Row],[Date]],"dddd")</f>
        <v>Tuesday</v>
      </c>
      <c r="I3106" s="3">
        <f>MCFT[[#This Row],[Open]]-MCFT[[#This Row],[Close]]</f>
        <v>-1.234375</v>
      </c>
      <c r="J3106" s="3">
        <f>INDEX(AAPL!$J:$J,MATCH(A:A,AAPL!$A:$A,0),1)</f>
        <v>-1.3392999999999988E-2</v>
      </c>
      <c r="K3106" s="3" t="str">
        <f>IF(MCFT[[#This Row],[Day Change]]&gt;0,"UP","DOWN")</f>
        <v>DOWN</v>
      </c>
      <c r="L3106" s="9">
        <f>_xlfn.RANK.EQ(MCFT[[#This Row],[Date]],A:A,1)</f>
        <v>3105</v>
      </c>
      <c r="M3106" s="10">
        <f>_xlfn.RANK.AVG(MCFT[[#This Row],[Same change on date for AAPL]],AAPL,1)</f>
        <v>3219.5</v>
      </c>
      <c r="N3106" s="2">
        <f>MCFT[[#This Row],[Close]]/MCFT[[#This Row],[Open]]</f>
        <v>1.0515329419439008</v>
      </c>
    </row>
    <row r="3107" spans="1:14" x14ac:dyDescent="0.25">
      <c r="A3107" s="1">
        <v>35970</v>
      </c>
      <c r="B3107" s="3">
        <v>25.421875</v>
      </c>
      <c r="C3107" s="3">
        <v>26.28125</v>
      </c>
      <c r="D3107" s="3">
        <v>24.984375</v>
      </c>
      <c r="E3107" s="3">
        <v>26.234375</v>
      </c>
      <c r="F3107" s="3">
        <v>19.120749</v>
      </c>
      <c r="G3107">
        <v>105724800</v>
      </c>
      <c r="H3107" s="3" t="str">
        <f>TEXT(MCFT[[#This Row],[Date]],"dddd")</f>
        <v>Wednesday</v>
      </c>
      <c r="I3107" s="3">
        <f>MCFT[[#This Row],[Open]]-MCFT[[#This Row],[Close]]</f>
        <v>-0.8125</v>
      </c>
      <c r="J3107" s="3">
        <f>INDEX(AAPL!$J:$J,MATCH(A:A,AAPL!$A:$A,0),1)</f>
        <v>-1.7857999999999929E-2</v>
      </c>
      <c r="K3107" s="3" t="str">
        <f>IF(MCFT[[#This Row],[Day Change]]&gt;0,"UP","DOWN")</f>
        <v>DOWN</v>
      </c>
      <c r="L3107" s="9">
        <f>_xlfn.RANK.EQ(MCFT[[#This Row],[Date]],A:A,1)</f>
        <v>3106</v>
      </c>
      <c r="M3107" s="10">
        <f>_xlfn.RANK.AVG(MCFT[[#This Row],[Same change on date for AAPL]],AAPL,1)</f>
        <v>2906</v>
      </c>
      <c r="N3107" s="2">
        <f>MCFT[[#This Row],[Close]]/MCFT[[#This Row],[Open]]</f>
        <v>1.031960663798402</v>
      </c>
    </row>
    <row r="3108" spans="1:14" x14ac:dyDescent="0.25">
      <c r="A3108" s="1">
        <v>35971</v>
      </c>
      <c r="B3108" s="3">
        <v>26.46875</v>
      </c>
      <c r="C3108" s="3">
        <v>26.71875</v>
      </c>
      <c r="D3108" s="3">
        <v>25.34375</v>
      </c>
      <c r="E3108" s="3">
        <v>25.390625</v>
      </c>
      <c r="F3108" s="3">
        <v>18.505783000000001</v>
      </c>
      <c r="G3108">
        <v>88969600</v>
      </c>
      <c r="H3108" s="3" t="str">
        <f>TEXT(MCFT[[#This Row],[Date]],"dddd")</f>
        <v>Thursday</v>
      </c>
      <c r="I3108" s="3">
        <f>MCFT[[#This Row],[Open]]-MCFT[[#This Row],[Close]]</f>
        <v>1.078125</v>
      </c>
      <c r="J3108" s="3">
        <f>INDEX(AAPL!$J:$J,MATCH(A:A,AAPL!$A:$A,0),1)</f>
        <v>0</v>
      </c>
      <c r="K3108" s="3" t="str">
        <f>IF(MCFT[[#This Row],[Day Change]]&gt;0,"UP","DOWN")</f>
        <v>UP</v>
      </c>
      <c r="L3108" s="9">
        <f>_xlfn.RANK.EQ(MCFT[[#This Row],[Date]],A:A,1)</f>
        <v>3107</v>
      </c>
      <c r="M3108" s="10">
        <f>_xlfn.RANK.AVG(MCFT[[#This Row],[Same change on date for AAPL]],AAPL,1)</f>
        <v>4124.5</v>
      </c>
      <c r="N3108" s="2">
        <f>MCFT[[#This Row],[Close]]/MCFT[[#This Row],[Open]]</f>
        <v>0.95926800472255014</v>
      </c>
    </row>
    <row r="3109" spans="1:14" x14ac:dyDescent="0.25">
      <c r="A3109" s="1">
        <v>35972</v>
      </c>
      <c r="B3109" s="3">
        <v>25.5625</v>
      </c>
      <c r="C3109" s="3">
        <v>26.15625</v>
      </c>
      <c r="D3109" s="3">
        <v>25.5</v>
      </c>
      <c r="E3109" s="3">
        <v>26.109375</v>
      </c>
      <c r="F3109" s="3">
        <v>19.029644000000001</v>
      </c>
      <c r="G3109">
        <v>55680400</v>
      </c>
      <c r="H3109" s="3" t="str">
        <f>TEXT(MCFT[[#This Row],[Date]],"dddd")</f>
        <v>Friday</v>
      </c>
      <c r="I3109" s="3">
        <f>MCFT[[#This Row],[Open]]-MCFT[[#This Row],[Close]]</f>
        <v>-0.546875</v>
      </c>
      <c r="J3109" s="3">
        <f>INDEX(AAPL!$J:$J,MATCH(A:A,AAPL!$A:$A,0),1)</f>
        <v>1.1160999999999976E-2</v>
      </c>
      <c r="K3109" s="3" t="str">
        <f>IF(MCFT[[#This Row],[Day Change]]&gt;0,"UP","DOWN")</f>
        <v>DOWN</v>
      </c>
      <c r="L3109" s="9">
        <f>_xlfn.RANK.EQ(MCFT[[#This Row],[Date]],A:A,1)</f>
        <v>3108</v>
      </c>
      <c r="M3109" s="10">
        <f>_xlfn.RANK.AVG(MCFT[[#This Row],[Same change on date for AAPL]],AAPL,1)</f>
        <v>4897.5</v>
      </c>
      <c r="N3109" s="2">
        <f>MCFT[[#This Row],[Close]]/MCFT[[#This Row],[Open]]</f>
        <v>1.0213936430317849</v>
      </c>
    </row>
    <row r="3110" spans="1:14" x14ac:dyDescent="0.25">
      <c r="A3110" s="1">
        <v>35975</v>
      </c>
      <c r="B3110" s="3">
        <v>26.375</v>
      </c>
      <c r="C3110" s="3">
        <v>26.921875</v>
      </c>
      <c r="D3110" s="3">
        <v>26.3125</v>
      </c>
      <c r="E3110" s="3">
        <v>26.859375</v>
      </c>
      <c r="F3110" s="3">
        <v>19.576277000000001</v>
      </c>
      <c r="G3110">
        <v>65906000</v>
      </c>
      <c r="H3110" s="3" t="str">
        <f>TEXT(MCFT[[#This Row],[Date]],"dddd")</f>
        <v>Monday</v>
      </c>
      <c r="I3110" s="3">
        <f>MCFT[[#This Row],[Open]]-MCFT[[#This Row],[Close]]</f>
        <v>-0.484375</v>
      </c>
      <c r="J3110" s="3">
        <f>INDEX(AAPL!$J:$J,MATCH(A:A,AAPL!$A:$A,0),1)</f>
        <v>-1.5625E-2</v>
      </c>
      <c r="K3110" s="3" t="str">
        <f>IF(MCFT[[#This Row],[Day Change]]&gt;0,"UP","DOWN")</f>
        <v>DOWN</v>
      </c>
      <c r="L3110" s="9">
        <f>_xlfn.RANK.EQ(MCFT[[#This Row],[Date]],A:A,1)</f>
        <v>3109</v>
      </c>
      <c r="M3110" s="10">
        <f>_xlfn.RANK.AVG(MCFT[[#This Row],[Same change on date for AAPL]],AAPL,1)</f>
        <v>3134</v>
      </c>
      <c r="N3110" s="2">
        <f>MCFT[[#This Row],[Close]]/MCFT[[#This Row],[Open]]</f>
        <v>1.0183649289099526</v>
      </c>
    </row>
    <row r="3111" spans="1:14" x14ac:dyDescent="0.25">
      <c r="A3111" s="1">
        <v>35976</v>
      </c>
      <c r="B3111" s="3">
        <v>26.3125</v>
      </c>
      <c r="C3111" s="3">
        <v>27.140625</v>
      </c>
      <c r="D3111" s="3">
        <v>26.15625</v>
      </c>
      <c r="E3111" s="3">
        <v>27.09375</v>
      </c>
      <c r="F3111" s="3">
        <v>19.747097</v>
      </c>
      <c r="G3111">
        <v>77010000</v>
      </c>
      <c r="H3111" s="3" t="str">
        <f>TEXT(MCFT[[#This Row],[Date]],"dddd")</f>
        <v>Tuesday</v>
      </c>
      <c r="I3111" s="3">
        <f>MCFT[[#This Row],[Open]]-MCFT[[#This Row],[Close]]</f>
        <v>-0.78125</v>
      </c>
      <c r="J3111" s="3">
        <f>INDEX(AAPL!$J:$J,MATCH(A:A,AAPL!$A:$A,0),1)</f>
        <v>-2.2329999999999295E-3</v>
      </c>
      <c r="K3111" s="3" t="str">
        <f>IF(MCFT[[#This Row],[Day Change]]&gt;0,"UP","DOWN")</f>
        <v>DOWN</v>
      </c>
      <c r="L3111" s="9">
        <f>_xlfn.RANK.EQ(MCFT[[#This Row],[Date]],A:A,1)</f>
        <v>3110</v>
      </c>
      <c r="M3111" s="10">
        <f>_xlfn.RANK.AVG(MCFT[[#This Row],[Same change on date for AAPL]],AAPL,1)</f>
        <v>3920.5</v>
      </c>
      <c r="N3111" s="2">
        <f>MCFT[[#This Row],[Close]]/MCFT[[#This Row],[Open]]</f>
        <v>1.0296912114014252</v>
      </c>
    </row>
    <row r="3112" spans="1:14" x14ac:dyDescent="0.25">
      <c r="A3112" s="1">
        <v>35977</v>
      </c>
      <c r="B3112" s="3">
        <v>27.28125</v>
      </c>
      <c r="C3112" s="3">
        <v>27.53125</v>
      </c>
      <c r="D3112" s="3">
        <v>26.796875</v>
      </c>
      <c r="E3112" s="3">
        <v>27.34375</v>
      </c>
      <c r="F3112" s="3">
        <v>19.929307999999999</v>
      </c>
      <c r="G3112">
        <v>53470400</v>
      </c>
      <c r="H3112" s="3" t="str">
        <f>TEXT(MCFT[[#This Row],[Date]],"dddd")</f>
        <v>Wednesday</v>
      </c>
      <c r="I3112" s="3">
        <f>MCFT[[#This Row],[Open]]-MCFT[[#This Row],[Close]]</f>
        <v>-6.25E-2</v>
      </c>
      <c r="J3112" s="3">
        <f>INDEX(AAPL!$J:$J,MATCH(A:A,AAPL!$A:$A,0),1)</f>
        <v>-3.7946000000000035E-2</v>
      </c>
      <c r="K3112" s="3" t="str">
        <f>IF(MCFT[[#This Row],[Day Change]]&gt;0,"UP","DOWN")</f>
        <v>DOWN</v>
      </c>
      <c r="L3112" s="9">
        <f>_xlfn.RANK.EQ(MCFT[[#This Row],[Date]],A:A,1)</f>
        <v>3111</v>
      </c>
      <c r="M3112" s="10">
        <f>_xlfn.RANK.AVG(MCFT[[#This Row],[Same change on date for AAPL]],AAPL,1)</f>
        <v>2249</v>
      </c>
      <c r="N3112" s="2">
        <f>MCFT[[#This Row],[Close]]/MCFT[[#This Row],[Open]]</f>
        <v>1.002290950744559</v>
      </c>
    </row>
    <row r="3113" spans="1:14" x14ac:dyDescent="0.25">
      <c r="A3113" s="1">
        <v>35978</v>
      </c>
      <c r="B3113" s="3">
        <v>27.203125</v>
      </c>
      <c r="C3113" s="3">
        <v>27.28125</v>
      </c>
      <c r="D3113" s="3">
        <v>26.78125</v>
      </c>
      <c r="E3113" s="3">
        <v>26.8125</v>
      </c>
      <c r="F3113" s="3">
        <v>19.542114000000002</v>
      </c>
      <c r="G3113">
        <v>27321200</v>
      </c>
      <c r="H3113" s="3" t="str">
        <f>TEXT(MCFT[[#This Row],[Date]],"dddd")</f>
        <v>Thursday</v>
      </c>
      <c r="I3113" s="3">
        <f>MCFT[[#This Row],[Open]]-MCFT[[#This Row],[Close]]</f>
        <v>0.390625</v>
      </c>
      <c r="J3113" s="3">
        <f>INDEX(AAPL!$J:$J,MATCH(A:A,AAPL!$A:$A,0),1)</f>
        <v>2.4553999999999965E-2</v>
      </c>
      <c r="K3113" s="3" t="str">
        <f>IF(MCFT[[#This Row],[Day Change]]&gt;0,"UP","DOWN")</f>
        <v>UP</v>
      </c>
      <c r="L3113" s="9">
        <f>_xlfn.RANK.EQ(MCFT[[#This Row],[Date]],A:A,1)</f>
        <v>3112</v>
      </c>
      <c r="M3113" s="10">
        <f>_xlfn.RANK.AVG(MCFT[[#This Row],[Same change on date for AAPL]],AAPL,1)</f>
        <v>5573.5</v>
      </c>
      <c r="N3113" s="2">
        <f>MCFT[[#This Row],[Close]]/MCFT[[#This Row],[Open]]</f>
        <v>0.98564043653072941</v>
      </c>
    </row>
    <row r="3114" spans="1:14" x14ac:dyDescent="0.25">
      <c r="A3114" s="1">
        <v>35982</v>
      </c>
      <c r="B3114" s="3">
        <v>26.71875</v>
      </c>
      <c r="C3114" s="3">
        <v>27.015625</v>
      </c>
      <c r="D3114" s="3">
        <v>26.34375</v>
      </c>
      <c r="E3114" s="3">
        <v>26.953125</v>
      </c>
      <c r="F3114" s="3">
        <v>19.644608999999999</v>
      </c>
      <c r="G3114">
        <v>35307600</v>
      </c>
      <c r="H3114" s="3" t="str">
        <f>TEXT(MCFT[[#This Row],[Date]],"dddd")</f>
        <v>Monday</v>
      </c>
      <c r="I3114" s="3">
        <f>MCFT[[#This Row],[Open]]-MCFT[[#This Row],[Close]]</f>
        <v>-0.234375</v>
      </c>
      <c r="J3114" s="3">
        <f>INDEX(AAPL!$J:$J,MATCH(A:A,AAPL!$A:$A,0),1)</f>
        <v>-3.125E-2</v>
      </c>
      <c r="K3114" s="3" t="str">
        <f>IF(MCFT[[#This Row],[Day Change]]&gt;0,"UP","DOWN")</f>
        <v>DOWN</v>
      </c>
      <c r="L3114" s="9">
        <f>_xlfn.RANK.EQ(MCFT[[#This Row],[Date]],A:A,1)</f>
        <v>3113</v>
      </c>
      <c r="M3114" s="10">
        <f>_xlfn.RANK.AVG(MCFT[[#This Row],[Same change on date for AAPL]],AAPL,1)</f>
        <v>2473</v>
      </c>
      <c r="N3114" s="2">
        <f>MCFT[[#This Row],[Close]]/MCFT[[#This Row],[Open]]</f>
        <v>1.0087719298245614</v>
      </c>
    </row>
    <row r="3115" spans="1:14" x14ac:dyDescent="0.25">
      <c r="A3115" s="1">
        <v>35983</v>
      </c>
      <c r="B3115" s="3">
        <v>26.953125</v>
      </c>
      <c r="C3115" s="3">
        <v>27.140625</v>
      </c>
      <c r="D3115" s="3">
        <v>26.625</v>
      </c>
      <c r="E3115" s="3">
        <v>26.984375</v>
      </c>
      <c r="F3115" s="3">
        <v>19.667379</v>
      </c>
      <c r="G3115">
        <v>32422800</v>
      </c>
      <c r="H3115" s="3" t="str">
        <f>TEXT(MCFT[[#This Row],[Date]],"dddd")</f>
        <v>Tuesday</v>
      </c>
      <c r="I3115" s="3">
        <f>MCFT[[#This Row],[Open]]-MCFT[[#This Row],[Close]]</f>
        <v>-3.125E-2</v>
      </c>
      <c r="J3115" s="3">
        <f>INDEX(AAPL!$J:$J,MATCH(A:A,AAPL!$A:$A,0),1)</f>
        <v>-4.4649999999999412E-3</v>
      </c>
      <c r="K3115" s="3" t="str">
        <f>IF(MCFT[[#This Row],[Day Change]]&gt;0,"UP","DOWN")</f>
        <v>DOWN</v>
      </c>
      <c r="L3115" s="9">
        <f>_xlfn.RANK.EQ(MCFT[[#This Row],[Date]],A:A,1)</f>
        <v>3114</v>
      </c>
      <c r="M3115" s="10">
        <f>_xlfn.RANK.AVG(MCFT[[#This Row],[Same change on date for AAPL]],AAPL,1)</f>
        <v>3750.5</v>
      </c>
      <c r="N3115" s="2">
        <f>MCFT[[#This Row],[Close]]/MCFT[[#This Row],[Open]]</f>
        <v>1.0011594202898551</v>
      </c>
    </row>
    <row r="3116" spans="1:14" x14ac:dyDescent="0.25">
      <c r="A3116" s="1">
        <v>35984</v>
      </c>
      <c r="B3116" s="3">
        <v>27.03125</v>
      </c>
      <c r="C3116" s="3">
        <v>27.53125</v>
      </c>
      <c r="D3116" s="3">
        <v>26.6875</v>
      </c>
      <c r="E3116" s="3">
        <v>27.46875</v>
      </c>
      <c r="F3116" s="3">
        <v>20.020422</v>
      </c>
      <c r="G3116">
        <v>41553600</v>
      </c>
      <c r="H3116" s="3" t="str">
        <f>TEXT(MCFT[[#This Row],[Date]],"dddd")</f>
        <v>Wednesday</v>
      </c>
      <c r="I3116" s="3">
        <f>MCFT[[#This Row],[Open]]-MCFT[[#This Row],[Close]]</f>
        <v>-0.4375</v>
      </c>
      <c r="J3116" s="3">
        <f>INDEX(AAPL!$J:$J,MATCH(A:A,AAPL!$A:$A,0),1)</f>
        <v>-6.4732000000000012E-2</v>
      </c>
      <c r="K3116" s="3" t="str">
        <f>IF(MCFT[[#This Row],[Day Change]]&gt;0,"UP","DOWN")</f>
        <v>DOWN</v>
      </c>
      <c r="L3116" s="9">
        <f>_xlfn.RANK.EQ(MCFT[[#This Row],[Date]],A:A,1)</f>
        <v>3115</v>
      </c>
      <c r="M3116" s="10">
        <f>_xlfn.RANK.AVG(MCFT[[#This Row],[Same change on date for AAPL]],AAPL,1)</f>
        <v>1804</v>
      </c>
      <c r="N3116" s="2">
        <f>MCFT[[#This Row],[Close]]/MCFT[[#This Row],[Open]]</f>
        <v>1.016184971098266</v>
      </c>
    </row>
    <row r="3117" spans="1:14" x14ac:dyDescent="0.25">
      <c r="A3117" s="1">
        <v>35985</v>
      </c>
      <c r="B3117" s="3">
        <v>27.5</v>
      </c>
      <c r="C3117" s="3">
        <v>28</v>
      </c>
      <c r="D3117" s="3">
        <v>27.4375</v>
      </c>
      <c r="E3117" s="3">
        <v>27.75</v>
      </c>
      <c r="F3117" s="3">
        <v>20.225401000000002</v>
      </c>
      <c r="G3117">
        <v>43690000</v>
      </c>
      <c r="H3117" s="3" t="str">
        <f>TEXT(MCFT[[#This Row],[Date]],"dddd")</f>
        <v>Thursday</v>
      </c>
      <c r="I3117" s="3">
        <f>MCFT[[#This Row],[Open]]-MCFT[[#This Row],[Close]]</f>
        <v>-0.25</v>
      </c>
      <c r="J3117" s="3">
        <f>INDEX(AAPL!$J:$J,MATCH(A:A,AAPL!$A:$A,0),1)</f>
        <v>4.4642999999999988E-2</v>
      </c>
      <c r="K3117" s="3" t="str">
        <f>IF(MCFT[[#This Row],[Day Change]]&gt;0,"UP","DOWN")</f>
        <v>DOWN</v>
      </c>
      <c r="L3117" s="9">
        <f>_xlfn.RANK.EQ(MCFT[[#This Row],[Date]],A:A,1)</f>
        <v>3116</v>
      </c>
      <c r="M3117" s="10">
        <f>_xlfn.RANK.AVG(MCFT[[#This Row],[Same change on date for AAPL]],AAPL,1)</f>
        <v>6186.5</v>
      </c>
      <c r="N3117" s="2">
        <f>MCFT[[#This Row],[Close]]/MCFT[[#This Row],[Open]]</f>
        <v>1.009090909090909</v>
      </c>
    </row>
    <row r="3118" spans="1:14" x14ac:dyDescent="0.25">
      <c r="A3118" s="1">
        <v>35986</v>
      </c>
      <c r="B3118" s="3">
        <v>27.78125</v>
      </c>
      <c r="C3118" s="3">
        <v>28.3125</v>
      </c>
      <c r="D3118" s="3">
        <v>27.46875</v>
      </c>
      <c r="E3118" s="3">
        <v>28.296875</v>
      </c>
      <c r="F3118" s="3">
        <v>20.623992999999999</v>
      </c>
      <c r="G3118">
        <v>45396800</v>
      </c>
      <c r="H3118" s="3" t="str">
        <f>TEXT(MCFT[[#This Row],[Date]],"dddd")</f>
        <v>Friday</v>
      </c>
      <c r="I3118" s="3">
        <f>MCFT[[#This Row],[Open]]-MCFT[[#This Row],[Close]]</f>
        <v>-0.515625</v>
      </c>
      <c r="J3118" s="3">
        <f>INDEX(AAPL!$J:$J,MATCH(A:A,AAPL!$A:$A,0),1)</f>
        <v>4.4649999999999412E-3</v>
      </c>
      <c r="K3118" s="3" t="str">
        <f>IF(MCFT[[#This Row],[Day Change]]&gt;0,"UP","DOWN")</f>
        <v>DOWN</v>
      </c>
      <c r="L3118" s="9">
        <f>_xlfn.RANK.EQ(MCFT[[#This Row],[Date]],A:A,1)</f>
        <v>3117</v>
      </c>
      <c r="M3118" s="10">
        <f>_xlfn.RANK.AVG(MCFT[[#This Row],[Same change on date for AAPL]],AAPL,1)</f>
        <v>4478.5</v>
      </c>
      <c r="N3118" s="2">
        <f>MCFT[[#This Row],[Close]]/MCFT[[#This Row],[Open]]</f>
        <v>1.0185601799775028</v>
      </c>
    </row>
    <row r="3119" spans="1:14" x14ac:dyDescent="0.25">
      <c r="A3119" s="1">
        <v>35989</v>
      </c>
      <c r="B3119" s="3">
        <v>28.53125</v>
      </c>
      <c r="C3119" s="3">
        <v>29.5625</v>
      </c>
      <c r="D3119" s="3">
        <v>28.40625</v>
      </c>
      <c r="E3119" s="3">
        <v>29.390625</v>
      </c>
      <c r="F3119" s="3">
        <v>21.421157999999998</v>
      </c>
      <c r="G3119">
        <v>69223200</v>
      </c>
      <c r="H3119" s="3" t="str">
        <f>TEXT(MCFT[[#This Row],[Date]],"dddd")</f>
        <v>Monday</v>
      </c>
      <c r="I3119" s="3">
        <f>MCFT[[#This Row],[Open]]-MCFT[[#This Row],[Close]]</f>
        <v>-0.859375</v>
      </c>
      <c r="J3119" s="3">
        <f>INDEX(AAPL!$J:$J,MATCH(A:A,AAPL!$A:$A,0),1)</f>
        <v>-7.1428999999999965E-2</v>
      </c>
      <c r="K3119" s="3" t="str">
        <f>IF(MCFT[[#This Row],[Day Change]]&gt;0,"UP","DOWN")</f>
        <v>DOWN</v>
      </c>
      <c r="L3119" s="9">
        <f>_xlfn.RANK.EQ(MCFT[[#This Row],[Date]],A:A,1)</f>
        <v>3118</v>
      </c>
      <c r="M3119" s="10">
        <f>_xlfn.RANK.AVG(MCFT[[#This Row],[Same change on date for AAPL]],AAPL,1)</f>
        <v>1732.5</v>
      </c>
      <c r="N3119" s="2">
        <f>MCFT[[#This Row],[Close]]/MCFT[[#This Row],[Open]]</f>
        <v>1.0301204819277108</v>
      </c>
    </row>
    <row r="3120" spans="1:14" x14ac:dyDescent="0.25">
      <c r="A3120" s="1">
        <v>35990</v>
      </c>
      <c r="B3120" s="3">
        <v>29.5625</v>
      </c>
      <c r="C3120" s="3">
        <v>29.6875</v>
      </c>
      <c r="D3120" s="3">
        <v>28.875</v>
      </c>
      <c r="E3120" s="3">
        <v>29.125</v>
      </c>
      <c r="F3120" s="3">
        <v>21.22756</v>
      </c>
      <c r="G3120">
        <v>56972400</v>
      </c>
      <c r="H3120" s="3" t="str">
        <f>TEXT(MCFT[[#This Row],[Date]],"dddd")</f>
        <v>Tuesday</v>
      </c>
      <c r="I3120" s="3">
        <f>MCFT[[#This Row],[Open]]-MCFT[[#This Row],[Close]]</f>
        <v>0.4375</v>
      </c>
      <c r="J3120" s="3">
        <f>INDEX(AAPL!$J:$J,MATCH(A:A,AAPL!$A:$A,0),1)</f>
        <v>1.7857999999999929E-2</v>
      </c>
      <c r="K3120" s="3" t="str">
        <f>IF(MCFT[[#This Row],[Day Change]]&gt;0,"UP","DOWN")</f>
        <v>UP</v>
      </c>
      <c r="L3120" s="9">
        <f>_xlfn.RANK.EQ(MCFT[[#This Row],[Date]],A:A,1)</f>
        <v>3119</v>
      </c>
      <c r="M3120" s="10">
        <f>_xlfn.RANK.AVG(MCFT[[#This Row],[Same change on date for AAPL]],AAPL,1)</f>
        <v>5347.5</v>
      </c>
      <c r="N3120" s="2">
        <f>MCFT[[#This Row],[Close]]/MCFT[[#This Row],[Open]]</f>
        <v>0.985200845665962</v>
      </c>
    </row>
    <row r="3121" spans="1:14" x14ac:dyDescent="0.25">
      <c r="A3121" s="1">
        <v>35991</v>
      </c>
      <c r="B3121" s="3">
        <v>29</v>
      </c>
      <c r="C3121" s="3">
        <v>29.5</v>
      </c>
      <c r="D3121" s="3">
        <v>28.90625</v>
      </c>
      <c r="E3121" s="3">
        <v>29.34375</v>
      </c>
      <c r="F3121" s="3">
        <v>21.386993</v>
      </c>
      <c r="G3121">
        <v>48690000</v>
      </c>
      <c r="H3121" s="3" t="str">
        <f>TEXT(MCFT[[#This Row],[Date]],"dddd")</f>
        <v>Wednesday</v>
      </c>
      <c r="I3121" s="3">
        <f>MCFT[[#This Row],[Open]]-MCFT[[#This Row],[Close]]</f>
        <v>-0.34375</v>
      </c>
      <c r="J3121" s="3">
        <f>INDEX(AAPL!$J:$J,MATCH(A:A,AAPL!$A:$A,0),1)</f>
        <v>-2.6785999999999976E-2</v>
      </c>
      <c r="K3121" s="3" t="str">
        <f>IF(MCFT[[#This Row],[Day Change]]&gt;0,"UP","DOWN")</f>
        <v>DOWN</v>
      </c>
      <c r="L3121" s="9">
        <f>_xlfn.RANK.EQ(MCFT[[#This Row],[Date]],A:A,1)</f>
        <v>3120</v>
      </c>
      <c r="M3121" s="10">
        <f>_xlfn.RANK.AVG(MCFT[[#This Row],[Same change on date for AAPL]],AAPL,1)</f>
        <v>2610.5</v>
      </c>
      <c r="N3121" s="2">
        <f>MCFT[[#This Row],[Close]]/MCFT[[#This Row],[Open]]</f>
        <v>1.0118534482758621</v>
      </c>
    </row>
    <row r="3122" spans="1:14" x14ac:dyDescent="0.25">
      <c r="A3122" s="1">
        <v>35992</v>
      </c>
      <c r="B3122" s="3">
        <v>29.515625</v>
      </c>
      <c r="C3122" s="3">
        <v>29.71875</v>
      </c>
      <c r="D3122" s="3">
        <v>29.15625</v>
      </c>
      <c r="E3122" s="3">
        <v>29.34375</v>
      </c>
      <c r="F3122" s="3">
        <v>21.386993</v>
      </c>
      <c r="G3122">
        <v>65125200</v>
      </c>
      <c r="H3122" s="3" t="str">
        <f>TEXT(MCFT[[#This Row],[Date]],"dddd")</f>
        <v>Thursday</v>
      </c>
      <c r="I3122" s="3">
        <f>MCFT[[#This Row],[Open]]-MCFT[[#This Row],[Close]]</f>
        <v>0.171875</v>
      </c>
      <c r="J3122" s="3">
        <f>INDEX(AAPL!$J:$J,MATCH(A:A,AAPL!$A:$A,0),1)</f>
        <v>1.3392999999999988E-2</v>
      </c>
      <c r="K3122" s="3" t="str">
        <f>IF(MCFT[[#This Row],[Day Change]]&gt;0,"UP","DOWN")</f>
        <v>UP</v>
      </c>
      <c r="L3122" s="9">
        <f>_xlfn.RANK.EQ(MCFT[[#This Row],[Date]],A:A,1)</f>
        <v>3121</v>
      </c>
      <c r="M3122" s="10">
        <f>_xlfn.RANK.AVG(MCFT[[#This Row],[Same change on date for AAPL]],AAPL,1)</f>
        <v>5018.5</v>
      </c>
      <c r="N3122" s="2">
        <f>MCFT[[#This Row],[Close]]/MCFT[[#This Row],[Open]]</f>
        <v>0.99417681312863948</v>
      </c>
    </row>
    <row r="3123" spans="1:14" x14ac:dyDescent="0.25">
      <c r="A3123" s="1">
        <v>35993</v>
      </c>
      <c r="B3123" s="3">
        <v>29.375</v>
      </c>
      <c r="C3123" s="3">
        <v>29.90625</v>
      </c>
      <c r="D3123" s="3">
        <v>28.984375</v>
      </c>
      <c r="E3123" s="3">
        <v>29.484375</v>
      </c>
      <c r="F3123" s="3">
        <v>21.489491999999998</v>
      </c>
      <c r="G3123">
        <v>83108400</v>
      </c>
      <c r="H3123" s="3" t="str">
        <f>TEXT(MCFT[[#This Row],[Date]],"dddd")</f>
        <v>Friday</v>
      </c>
      <c r="I3123" s="3">
        <f>MCFT[[#This Row],[Open]]-MCFT[[#This Row],[Close]]</f>
        <v>-0.109375</v>
      </c>
      <c r="J3123" s="3">
        <f>INDEX(AAPL!$J:$J,MATCH(A:A,AAPL!$A:$A,0),1)</f>
        <v>1.3392999999999988E-2</v>
      </c>
      <c r="K3123" s="3" t="str">
        <f>IF(MCFT[[#This Row],[Day Change]]&gt;0,"UP","DOWN")</f>
        <v>DOWN</v>
      </c>
      <c r="L3123" s="9">
        <f>_xlfn.RANK.EQ(MCFT[[#This Row],[Date]],A:A,1)</f>
        <v>3122</v>
      </c>
      <c r="M3123" s="10">
        <f>_xlfn.RANK.AVG(MCFT[[#This Row],[Same change on date for AAPL]],AAPL,1)</f>
        <v>5018.5</v>
      </c>
      <c r="N3123" s="2">
        <f>MCFT[[#This Row],[Close]]/MCFT[[#This Row],[Open]]</f>
        <v>1.0037234042553191</v>
      </c>
    </row>
    <row r="3124" spans="1:14" x14ac:dyDescent="0.25">
      <c r="A3124" s="1">
        <v>35996</v>
      </c>
      <c r="B3124" s="3">
        <v>29.546875</v>
      </c>
      <c r="C3124" s="3">
        <v>29.875</v>
      </c>
      <c r="D3124" s="3">
        <v>29.203125</v>
      </c>
      <c r="E3124" s="3">
        <v>29.25</v>
      </c>
      <c r="F3124" s="3">
        <v>21.318670000000001</v>
      </c>
      <c r="G3124">
        <v>45794800</v>
      </c>
      <c r="H3124" s="3" t="str">
        <f>TEXT(MCFT[[#This Row],[Date]],"dddd")</f>
        <v>Monday</v>
      </c>
      <c r="I3124" s="3">
        <f>MCFT[[#This Row],[Open]]-MCFT[[#This Row],[Close]]</f>
        <v>0.296875</v>
      </c>
      <c r="J3124" s="3">
        <f>INDEX(AAPL!$J:$J,MATCH(A:A,AAPL!$A:$A,0),1)</f>
        <v>1.1160999999999976E-2</v>
      </c>
      <c r="K3124" s="3" t="str">
        <f>IF(MCFT[[#This Row],[Day Change]]&gt;0,"UP","DOWN")</f>
        <v>UP</v>
      </c>
      <c r="L3124" s="9">
        <f>_xlfn.RANK.EQ(MCFT[[#This Row],[Date]],A:A,1)</f>
        <v>3123</v>
      </c>
      <c r="M3124" s="10">
        <f>_xlfn.RANK.AVG(MCFT[[#This Row],[Same change on date for AAPL]],AAPL,1)</f>
        <v>4897.5</v>
      </c>
      <c r="N3124" s="2">
        <f>MCFT[[#This Row],[Close]]/MCFT[[#This Row],[Open]]</f>
        <v>0.98995240613432045</v>
      </c>
    </row>
    <row r="3125" spans="1:14" x14ac:dyDescent="0.25">
      <c r="A3125" s="1">
        <v>35997</v>
      </c>
      <c r="B3125" s="3">
        <v>29.21875</v>
      </c>
      <c r="C3125" s="3">
        <v>29.75</v>
      </c>
      <c r="D3125" s="3">
        <v>28.125</v>
      </c>
      <c r="E3125" s="3">
        <v>28.203125</v>
      </c>
      <c r="F3125" s="3">
        <v>20.555653</v>
      </c>
      <c r="G3125">
        <v>74605200</v>
      </c>
      <c r="H3125" s="3" t="str">
        <f>TEXT(MCFT[[#This Row],[Date]],"dddd")</f>
        <v>Tuesday</v>
      </c>
      <c r="I3125" s="3">
        <f>MCFT[[#This Row],[Open]]-MCFT[[#This Row],[Close]]</f>
        <v>1.015625</v>
      </c>
      <c r="J3125" s="3">
        <f>INDEX(AAPL!$J:$J,MATCH(A:A,AAPL!$A:$A,0),1)</f>
        <v>1.7857999999999929E-2</v>
      </c>
      <c r="K3125" s="3" t="str">
        <f>IF(MCFT[[#This Row],[Day Change]]&gt;0,"UP","DOWN")</f>
        <v>UP</v>
      </c>
      <c r="L3125" s="9">
        <f>_xlfn.RANK.EQ(MCFT[[#This Row],[Date]],A:A,1)</f>
        <v>3124</v>
      </c>
      <c r="M3125" s="10">
        <f>_xlfn.RANK.AVG(MCFT[[#This Row],[Same change on date for AAPL]],AAPL,1)</f>
        <v>5347.5</v>
      </c>
      <c r="N3125" s="2">
        <f>MCFT[[#This Row],[Close]]/MCFT[[#This Row],[Open]]</f>
        <v>0.96524064171122992</v>
      </c>
    </row>
    <row r="3126" spans="1:14" x14ac:dyDescent="0.25">
      <c r="A3126" s="1">
        <v>35998</v>
      </c>
      <c r="B3126" s="3">
        <v>28</v>
      </c>
      <c r="C3126" s="3">
        <v>29.3125</v>
      </c>
      <c r="D3126" s="3">
        <v>27.96875</v>
      </c>
      <c r="E3126" s="3">
        <v>29.1875</v>
      </c>
      <c r="F3126" s="3">
        <v>21.273122999999998</v>
      </c>
      <c r="G3126">
        <v>71654400</v>
      </c>
      <c r="H3126" s="3" t="str">
        <f>TEXT(MCFT[[#This Row],[Date]],"dddd")</f>
        <v>Wednesday</v>
      </c>
      <c r="I3126" s="3">
        <f>MCFT[[#This Row],[Open]]-MCFT[[#This Row],[Close]]</f>
        <v>-1.1875</v>
      </c>
      <c r="J3126" s="3">
        <f>INDEX(AAPL!$J:$J,MATCH(A:A,AAPL!$A:$A,0),1)</f>
        <v>-2.2320000000000118E-3</v>
      </c>
      <c r="K3126" s="3" t="str">
        <f>IF(MCFT[[#This Row],[Day Change]]&gt;0,"UP","DOWN")</f>
        <v>DOWN</v>
      </c>
      <c r="L3126" s="9">
        <f>_xlfn.RANK.EQ(MCFT[[#This Row],[Date]],A:A,1)</f>
        <v>3125</v>
      </c>
      <c r="M3126" s="10">
        <f>_xlfn.RANK.AVG(MCFT[[#This Row],[Same change on date for AAPL]],AAPL,1)</f>
        <v>3940.5</v>
      </c>
      <c r="N3126" s="2">
        <f>MCFT[[#This Row],[Close]]/MCFT[[#This Row],[Open]]</f>
        <v>1.0424107142857142</v>
      </c>
    </row>
    <row r="3127" spans="1:14" x14ac:dyDescent="0.25">
      <c r="A3127" s="1">
        <v>35999</v>
      </c>
      <c r="B3127" s="3">
        <v>29.078125</v>
      </c>
      <c r="C3127" s="3">
        <v>29.375</v>
      </c>
      <c r="D3127" s="3">
        <v>28.25</v>
      </c>
      <c r="E3127" s="3">
        <v>28.25</v>
      </c>
      <c r="F3127" s="3">
        <v>20.589825000000001</v>
      </c>
      <c r="G3127">
        <v>51029600</v>
      </c>
      <c r="H3127" s="3" t="str">
        <f>TEXT(MCFT[[#This Row],[Date]],"dddd")</f>
        <v>Thursday</v>
      </c>
      <c r="I3127" s="3">
        <f>MCFT[[#This Row],[Open]]-MCFT[[#This Row],[Close]]</f>
        <v>0.828125</v>
      </c>
      <c r="J3127" s="3">
        <f>INDEX(AAPL!$J:$J,MATCH(A:A,AAPL!$A:$A,0),1)</f>
        <v>-4.4640000000000235E-3</v>
      </c>
      <c r="K3127" s="3" t="str">
        <f>IF(MCFT[[#This Row],[Day Change]]&gt;0,"UP","DOWN")</f>
        <v>UP</v>
      </c>
      <c r="L3127" s="9">
        <f>_xlfn.RANK.EQ(MCFT[[#This Row],[Date]],A:A,1)</f>
        <v>3126</v>
      </c>
      <c r="M3127" s="10">
        <f>_xlfn.RANK.AVG(MCFT[[#This Row],[Same change on date for AAPL]],AAPL,1)</f>
        <v>3822</v>
      </c>
      <c r="N3127" s="2">
        <f>MCFT[[#This Row],[Close]]/MCFT[[#This Row],[Open]]</f>
        <v>0.97152068780225687</v>
      </c>
    </row>
    <row r="3128" spans="1:14" x14ac:dyDescent="0.25">
      <c r="A3128" s="1">
        <v>36000</v>
      </c>
      <c r="B3128" s="3">
        <v>28.4375</v>
      </c>
      <c r="C3128" s="3">
        <v>28.90625</v>
      </c>
      <c r="D3128" s="3">
        <v>28.125</v>
      </c>
      <c r="E3128" s="3">
        <v>28.453125</v>
      </c>
      <c r="F3128" s="3">
        <v>20.737874999999999</v>
      </c>
      <c r="G3128">
        <v>60366400</v>
      </c>
      <c r="H3128" s="3" t="str">
        <f>TEXT(MCFT[[#This Row],[Date]],"dddd")</f>
        <v>Friday</v>
      </c>
      <c r="I3128" s="3">
        <f>MCFT[[#This Row],[Open]]-MCFT[[#This Row],[Close]]</f>
        <v>-1.5625E-2</v>
      </c>
      <c r="J3128" s="3">
        <f>INDEX(AAPL!$J:$J,MATCH(A:A,AAPL!$A:$A,0),1)</f>
        <v>2.4553999999999965E-2</v>
      </c>
      <c r="K3128" s="3" t="str">
        <f>IF(MCFT[[#This Row],[Day Change]]&gt;0,"UP","DOWN")</f>
        <v>DOWN</v>
      </c>
      <c r="L3128" s="9">
        <f>_xlfn.RANK.EQ(MCFT[[#This Row],[Date]],A:A,1)</f>
        <v>3127</v>
      </c>
      <c r="M3128" s="10">
        <f>_xlfn.RANK.AVG(MCFT[[#This Row],[Same change on date for AAPL]],AAPL,1)</f>
        <v>5573.5</v>
      </c>
      <c r="N3128" s="2">
        <f>MCFT[[#This Row],[Close]]/MCFT[[#This Row],[Open]]</f>
        <v>1.0005494505494505</v>
      </c>
    </row>
    <row r="3129" spans="1:14" x14ac:dyDescent="0.25">
      <c r="A3129" s="1">
        <v>36003</v>
      </c>
      <c r="B3129" s="3">
        <v>28.28125</v>
      </c>
      <c r="C3129" s="3">
        <v>29.1875</v>
      </c>
      <c r="D3129" s="3">
        <v>27.671875</v>
      </c>
      <c r="E3129" s="3">
        <v>29.1875</v>
      </c>
      <c r="F3129" s="3">
        <v>21.273122999999998</v>
      </c>
      <c r="G3129">
        <v>58998000</v>
      </c>
      <c r="H3129" s="3" t="str">
        <f>TEXT(MCFT[[#This Row],[Date]],"dddd")</f>
        <v>Monday</v>
      </c>
      <c r="I3129" s="3">
        <f>MCFT[[#This Row],[Open]]-MCFT[[#This Row],[Close]]</f>
        <v>-0.90625</v>
      </c>
      <c r="J3129" s="3">
        <f>INDEX(AAPL!$J:$J,MATCH(A:A,AAPL!$A:$A,0),1)</f>
        <v>-6.696999999999953E-3</v>
      </c>
      <c r="K3129" s="3" t="str">
        <f>IF(MCFT[[#This Row],[Day Change]]&gt;0,"UP","DOWN")</f>
        <v>DOWN</v>
      </c>
      <c r="L3129" s="9">
        <f>_xlfn.RANK.EQ(MCFT[[#This Row],[Date]],A:A,1)</f>
        <v>3128</v>
      </c>
      <c r="M3129" s="10">
        <f>_xlfn.RANK.AVG(MCFT[[#This Row],[Same change on date for AAPL]],AAPL,1)</f>
        <v>3663</v>
      </c>
      <c r="N3129" s="2">
        <f>MCFT[[#This Row],[Close]]/MCFT[[#This Row],[Open]]</f>
        <v>1.0320441988950275</v>
      </c>
    </row>
    <row r="3130" spans="1:14" x14ac:dyDescent="0.25">
      <c r="A3130" s="1">
        <v>36004</v>
      </c>
      <c r="B3130" s="3">
        <v>29</v>
      </c>
      <c r="C3130" s="3">
        <v>29.21875</v>
      </c>
      <c r="D3130" s="3">
        <v>28</v>
      </c>
      <c r="E3130" s="3">
        <v>28.0625</v>
      </c>
      <c r="F3130" s="3">
        <v>20.453175000000002</v>
      </c>
      <c r="G3130">
        <v>78378400</v>
      </c>
      <c r="H3130" s="3" t="str">
        <f>TEXT(MCFT[[#This Row],[Date]],"dddd")</f>
        <v>Tuesday</v>
      </c>
      <c r="I3130" s="3">
        <f>MCFT[[#This Row],[Open]]-MCFT[[#This Row],[Close]]</f>
        <v>0.9375</v>
      </c>
      <c r="J3130" s="3">
        <f>INDEX(AAPL!$J:$J,MATCH(A:A,AAPL!$A:$A,0),1)</f>
        <v>1.5625E-2</v>
      </c>
      <c r="K3130" s="3" t="str">
        <f>IF(MCFT[[#This Row],[Day Change]]&gt;0,"UP","DOWN")</f>
        <v>UP</v>
      </c>
      <c r="L3130" s="9">
        <f>_xlfn.RANK.EQ(MCFT[[#This Row],[Date]],A:A,1)</f>
        <v>3129</v>
      </c>
      <c r="M3130" s="10">
        <f>_xlfn.RANK.AVG(MCFT[[#This Row],[Same change on date for AAPL]],AAPL,1)</f>
        <v>5121</v>
      </c>
      <c r="N3130" s="2">
        <f>MCFT[[#This Row],[Close]]/MCFT[[#This Row],[Open]]</f>
        <v>0.96767241379310343</v>
      </c>
    </row>
    <row r="3131" spans="1:14" x14ac:dyDescent="0.25">
      <c r="A3131" s="1">
        <v>36005</v>
      </c>
      <c r="B3131" s="3">
        <v>28.3125</v>
      </c>
      <c r="C3131" s="3">
        <v>28.5625</v>
      </c>
      <c r="D3131" s="3">
        <v>27.515625</v>
      </c>
      <c r="E3131" s="3">
        <v>27.671875</v>
      </c>
      <c r="F3131" s="3">
        <v>20.168457</v>
      </c>
      <c r="G3131">
        <v>59738000</v>
      </c>
      <c r="H3131" s="3" t="str">
        <f>TEXT(MCFT[[#This Row],[Date]],"dddd")</f>
        <v>Wednesday</v>
      </c>
      <c r="I3131" s="3">
        <f>MCFT[[#This Row],[Open]]-MCFT[[#This Row],[Close]]</f>
        <v>0.640625</v>
      </c>
      <c r="J3131" s="3">
        <f>INDEX(AAPL!$J:$J,MATCH(A:A,AAPL!$A:$A,0),1)</f>
        <v>-4.9107000000000012E-2</v>
      </c>
      <c r="K3131" s="3" t="str">
        <f>IF(MCFT[[#This Row],[Day Change]]&gt;0,"UP","DOWN")</f>
        <v>UP</v>
      </c>
      <c r="L3131" s="9">
        <f>_xlfn.RANK.EQ(MCFT[[#This Row],[Date]],A:A,1)</f>
        <v>3130</v>
      </c>
      <c r="M3131" s="10">
        <f>_xlfn.RANK.AVG(MCFT[[#This Row],[Same change on date for AAPL]],AAPL,1)</f>
        <v>2040</v>
      </c>
      <c r="N3131" s="2">
        <f>MCFT[[#This Row],[Close]]/MCFT[[#This Row],[Open]]</f>
        <v>0.97737306843267113</v>
      </c>
    </row>
    <row r="3132" spans="1:14" x14ac:dyDescent="0.25">
      <c r="A3132" s="1">
        <v>36006</v>
      </c>
      <c r="B3132" s="3">
        <v>27.984375</v>
      </c>
      <c r="C3132" s="3">
        <v>28.40625</v>
      </c>
      <c r="D3132" s="3">
        <v>27.6875</v>
      </c>
      <c r="E3132" s="3">
        <v>28.359375</v>
      </c>
      <c r="F3132" s="3">
        <v>20.669540000000001</v>
      </c>
      <c r="G3132">
        <v>72746400</v>
      </c>
      <c r="H3132" s="3" t="str">
        <f>TEXT(MCFT[[#This Row],[Date]],"dddd")</f>
        <v>Thursday</v>
      </c>
      <c r="I3132" s="3">
        <f>MCFT[[#This Row],[Open]]-MCFT[[#This Row],[Close]]</f>
        <v>-0.375</v>
      </c>
      <c r="J3132" s="3">
        <f>INDEX(AAPL!$J:$J,MATCH(A:A,AAPL!$A:$A,0),1)</f>
        <v>-2.4553000000000047E-2</v>
      </c>
      <c r="K3132" s="3" t="str">
        <f>IF(MCFT[[#This Row],[Day Change]]&gt;0,"UP","DOWN")</f>
        <v>DOWN</v>
      </c>
      <c r="L3132" s="9">
        <f>_xlfn.RANK.EQ(MCFT[[#This Row],[Date]],A:A,1)</f>
        <v>3131</v>
      </c>
      <c r="M3132" s="10">
        <f>_xlfn.RANK.AVG(MCFT[[#This Row],[Same change on date for AAPL]],AAPL,1)</f>
        <v>2707</v>
      </c>
      <c r="N3132" s="2">
        <f>MCFT[[#This Row],[Close]]/MCFT[[#This Row],[Open]]</f>
        <v>1.0134003350083751</v>
      </c>
    </row>
    <row r="3133" spans="1:14" x14ac:dyDescent="0.25">
      <c r="A3133" s="1">
        <v>36007</v>
      </c>
      <c r="B3133" s="3">
        <v>28.234375</v>
      </c>
      <c r="C3133" s="3">
        <v>28.378900999999999</v>
      </c>
      <c r="D3133" s="3">
        <v>27.484375</v>
      </c>
      <c r="E3133" s="3">
        <v>27.484375</v>
      </c>
      <c r="F3133" s="3">
        <v>20.031801000000002</v>
      </c>
      <c r="G3133">
        <v>53705200</v>
      </c>
      <c r="H3133" s="3" t="str">
        <f>TEXT(MCFT[[#This Row],[Date]],"dddd")</f>
        <v>Friday</v>
      </c>
      <c r="I3133" s="3">
        <f>MCFT[[#This Row],[Open]]-MCFT[[#This Row],[Close]]</f>
        <v>0.75</v>
      </c>
      <c r="J3133" s="3">
        <f>INDEX(AAPL!$J:$J,MATCH(A:A,AAPL!$A:$A,0),1)</f>
        <v>7.1428999999999965E-2</v>
      </c>
      <c r="K3133" s="3" t="str">
        <f>IF(MCFT[[#This Row],[Day Change]]&gt;0,"UP","DOWN")</f>
        <v>UP</v>
      </c>
      <c r="L3133" s="9">
        <f>_xlfn.RANK.EQ(MCFT[[#This Row],[Date]],A:A,1)</f>
        <v>3132</v>
      </c>
      <c r="M3133" s="10">
        <f>_xlfn.RANK.AVG(MCFT[[#This Row],[Same change on date for AAPL]],AAPL,1)</f>
        <v>6545.5</v>
      </c>
      <c r="N3133" s="2">
        <f>MCFT[[#This Row],[Close]]/MCFT[[#This Row],[Open]]</f>
        <v>0.97343663530713886</v>
      </c>
    </row>
    <row r="3134" spans="1:14" x14ac:dyDescent="0.25">
      <c r="A3134" s="1">
        <v>36010</v>
      </c>
      <c r="B3134" s="3">
        <v>27.28125</v>
      </c>
      <c r="C3134" s="3">
        <v>27.71875</v>
      </c>
      <c r="D3134" s="3">
        <v>26.84375</v>
      </c>
      <c r="E3134" s="3">
        <v>27.109375</v>
      </c>
      <c r="F3134" s="3">
        <v>19.758483999999999</v>
      </c>
      <c r="G3134">
        <v>73566400</v>
      </c>
      <c r="H3134" s="3" t="str">
        <f>TEXT(MCFT[[#This Row],[Date]],"dddd")</f>
        <v>Monday</v>
      </c>
      <c r="I3134" s="3">
        <f>MCFT[[#This Row],[Open]]-MCFT[[#This Row],[Close]]</f>
        <v>0.171875</v>
      </c>
      <c r="J3134" s="3">
        <f>INDEX(AAPL!$J:$J,MATCH(A:A,AAPL!$A:$A,0),1)</f>
        <v>-3.125E-2</v>
      </c>
      <c r="K3134" s="3" t="str">
        <f>IF(MCFT[[#This Row],[Day Change]]&gt;0,"UP","DOWN")</f>
        <v>UP</v>
      </c>
      <c r="L3134" s="9">
        <f>_xlfn.RANK.EQ(MCFT[[#This Row],[Date]],A:A,1)</f>
        <v>3133</v>
      </c>
      <c r="M3134" s="10">
        <f>_xlfn.RANK.AVG(MCFT[[#This Row],[Same change on date for AAPL]],AAPL,1)</f>
        <v>2473</v>
      </c>
      <c r="N3134" s="2">
        <f>MCFT[[#This Row],[Close]]/MCFT[[#This Row],[Open]]</f>
        <v>0.99369988545246279</v>
      </c>
    </row>
    <row r="3135" spans="1:14" x14ac:dyDescent="0.25">
      <c r="A3135" s="1">
        <v>36011</v>
      </c>
      <c r="B3135" s="3">
        <v>27.15625</v>
      </c>
      <c r="C3135" s="3">
        <v>27.40625</v>
      </c>
      <c r="D3135" s="3">
        <v>26.046875</v>
      </c>
      <c r="E3135" s="3">
        <v>26.125</v>
      </c>
      <c r="F3135" s="3">
        <v>19.041035000000001</v>
      </c>
      <c r="G3135">
        <v>91412000</v>
      </c>
      <c r="H3135" s="3" t="str">
        <f>TEXT(MCFT[[#This Row],[Date]],"dddd")</f>
        <v>Tuesday</v>
      </c>
      <c r="I3135" s="3">
        <f>MCFT[[#This Row],[Open]]-MCFT[[#This Row],[Close]]</f>
        <v>1.03125</v>
      </c>
      <c r="J3135" s="3">
        <f>INDEX(AAPL!$J:$J,MATCH(A:A,AAPL!$A:$A,0),1)</f>
        <v>4.6875E-2</v>
      </c>
      <c r="K3135" s="3" t="str">
        <f>IF(MCFT[[#This Row],[Day Change]]&gt;0,"UP","DOWN")</f>
        <v>UP</v>
      </c>
      <c r="L3135" s="9">
        <f>_xlfn.RANK.EQ(MCFT[[#This Row],[Date]],A:A,1)</f>
        <v>3134</v>
      </c>
      <c r="M3135" s="10">
        <f>_xlfn.RANK.AVG(MCFT[[#This Row],[Same change on date for AAPL]],AAPL,1)</f>
        <v>6234.5</v>
      </c>
      <c r="N3135" s="2">
        <f>MCFT[[#This Row],[Close]]/MCFT[[#This Row],[Open]]</f>
        <v>0.96202531645569622</v>
      </c>
    </row>
    <row r="3136" spans="1:14" x14ac:dyDescent="0.25">
      <c r="A3136" s="1">
        <v>36012</v>
      </c>
      <c r="B3136" s="3">
        <v>26.03125</v>
      </c>
      <c r="C3136" s="3">
        <v>26.5625</v>
      </c>
      <c r="D3136" s="3">
        <v>25.375</v>
      </c>
      <c r="E3136" s="3">
        <v>26.078125</v>
      </c>
      <c r="F3136" s="3">
        <v>19.006858999999999</v>
      </c>
      <c r="G3136">
        <v>120208800</v>
      </c>
      <c r="H3136" s="3" t="str">
        <f>TEXT(MCFT[[#This Row],[Date]],"dddd")</f>
        <v>Wednesday</v>
      </c>
      <c r="I3136" s="3">
        <f>MCFT[[#This Row],[Open]]-MCFT[[#This Row],[Close]]</f>
        <v>-4.6875E-2</v>
      </c>
      <c r="J3136" s="3">
        <f>INDEX(AAPL!$J:$J,MATCH(A:A,AAPL!$A:$A,0),1)</f>
        <v>-8.0357000000000012E-2</v>
      </c>
      <c r="K3136" s="3" t="str">
        <f>IF(MCFT[[#This Row],[Day Change]]&gt;0,"UP","DOWN")</f>
        <v>DOWN</v>
      </c>
      <c r="L3136" s="9">
        <f>_xlfn.RANK.EQ(MCFT[[#This Row],[Date]],A:A,1)</f>
        <v>3135</v>
      </c>
      <c r="M3136" s="10">
        <f>_xlfn.RANK.AVG(MCFT[[#This Row],[Same change on date for AAPL]],AAPL,1)</f>
        <v>1663.5</v>
      </c>
      <c r="N3136" s="2">
        <f>MCFT[[#This Row],[Close]]/MCFT[[#This Row],[Open]]</f>
        <v>1.0018007202881152</v>
      </c>
    </row>
    <row r="3137" spans="1:14" x14ac:dyDescent="0.25">
      <c r="A3137" s="1">
        <v>36013</v>
      </c>
      <c r="B3137" s="3">
        <v>25.9375</v>
      </c>
      <c r="C3137" s="3">
        <v>26.734375</v>
      </c>
      <c r="D3137" s="3">
        <v>25.90625</v>
      </c>
      <c r="E3137" s="3">
        <v>26.71875</v>
      </c>
      <c r="F3137" s="3">
        <v>19.473780000000001</v>
      </c>
      <c r="G3137">
        <v>68308000</v>
      </c>
      <c r="H3137" s="3" t="str">
        <f>TEXT(MCFT[[#This Row],[Date]],"dddd")</f>
        <v>Thursday</v>
      </c>
      <c r="I3137" s="3">
        <f>MCFT[[#This Row],[Open]]-MCFT[[#This Row],[Close]]</f>
        <v>-0.78125</v>
      </c>
      <c r="J3137" s="3">
        <f>INDEX(AAPL!$J:$J,MATCH(A:A,AAPL!$A:$A,0),1)</f>
        <v>-6.4732000000000012E-2</v>
      </c>
      <c r="K3137" s="3" t="str">
        <f>IF(MCFT[[#This Row],[Day Change]]&gt;0,"UP","DOWN")</f>
        <v>DOWN</v>
      </c>
      <c r="L3137" s="9">
        <f>_xlfn.RANK.EQ(MCFT[[#This Row],[Date]],A:A,1)</f>
        <v>3136</v>
      </c>
      <c r="M3137" s="10">
        <f>_xlfn.RANK.AVG(MCFT[[#This Row],[Same change on date for AAPL]],AAPL,1)</f>
        <v>1804</v>
      </c>
      <c r="N3137" s="2">
        <f>MCFT[[#This Row],[Close]]/MCFT[[#This Row],[Open]]</f>
        <v>1.0301204819277108</v>
      </c>
    </row>
    <row r="3138" spans="1:14" x14ac:dyDescent="0.25">
      <c r="A3138" s="1">
        <v>36014</v>
      </c>
      <c r="B3138" s="3">
        <v>26.859375</v>
      </c>
      <c r="C3138" s="3">
        <v>26.875</v>
      </c>
      <c r="D3138" s="3">
        <v>26.265625</v>
      </c>
      <c r="E3138" s="3">
        <v>26.46875</v>
      </c>
      <c r="F3138" s="3">
        <v>19.291571000000001</v>
      </c>
      <c r="G3138">
        <v>54972400</v>
      </c>
      <c r="H3138" s="3" t="str">
        <f>TEXT(MCFT[[#This Row],[Date]],"dddd")</f>
        <v>Friday</v>
      </c>
      <c r="I3138" s="3">
        <f>MCFT[[#This Row],[Open]]-MCFT[[#This Row],[Close]]</f>
        <v>0.390625</v>
      </c>
      <c r="J3138" s="3">
        <f>INDEX(AAPL!$J:$J,MATCH(A:A,AAPL!$A:$A,0),1)</f>
        <v>2.4553999999999965E-2</v>
      </c>
      <c r="K3138" s="3" t="str">
        <f>IF(MCFT[[#This Row],[Day Change]]&gt;0,"UP","DOWN")</f>
        <v>UP</v>
      </c>
      <c r="L3138" s="9">
        <f>_xlfn.RANK.EQ(MCFT[[#This Row],[Date]],A:A,1)</f>
        <v>3137</v>
      </c>
      <c r="M3138" s="10">
        <f>_xlfn.RANK.AVG(MCFT[[#This Row],[Same change on date for AAPL]],AAPL,1)</f>
        <v>5573.5</v>
      </c>
      <c r="N3138" s="2">
        <f>MCFT[[#This Row],[Close]]/MCFT[[#This Row],[Open]]</f>
        <v>0.98545666084933103</v>
      </c>
    </row>
    <row r="3139" spans="1:14" x14ac:dyDescent="0.25">
      <c r="A3139" s="1">
        <v>36017</v>
      </c>
      <c r="B3139" s="3">
        <v>26.453125</v>
      </c>
      <c r="C3139" s="3">
        <v>26.578125</v>
      </c>
      <c r="D3139" s="3">
        <v>26.109375</v>
      </c>
      <c r="E3139" s="3">
        <v>26.109375</v>
      </c>
      <c r="F3139" s="3">
        <v>19.029644000000001</v>
      </c>
      <c r="G3139">
        <v>46763200</v>
      </c>
      <c r="H3139" s="3" t="str">
        <f>TEXT(MCFT[[#This Row],[Date]],"dddd")</f>
        <v>Monday</v>
      </c>
      <c r="I3139" s="3">
        <f>MCFT[[#This Row],[Open]]-MCFT[[#This Row],[Close]]</f>
        <v>0.34375</v>
      </c>
      <c r="J3139" s="3">
        <f>INDEX(AAPL!$J:$J,MATCH(A:A,AAPL!$A:$A,0),1)</f>
        <v>-5.8035999999999976E-2</v>
      </c>
      <c r="K3139" s="3" t="str">
        <f>IF(MCFT[[#This Row],[Day Change]]&gt;0,"UP","DOWN")</f>
        <v>UP</v>
      </c>
      <c r="L3139" s="9">
        <f>_xlfn.RANK.EQ(MCFT[[#This Row],[Date]],A:A,1)</f>
        <v>3138</v>
      </c>
      <c r="M3139" s="10">
        <f>_xlfn.RANK.AVG(MCFT[[#This Row],[Same change on date for AAPL]],AAPL,1)</f>
        <v>1891.5</v>
      </c>
      <c r="N3139" s="2">
        <f>MCFT[[#This Row],[Close]]/MCFT[[#This Row],[Open]]</f>
        <v>0.98700531600708796</v>
      </c>
    </row>
    <row r="3140" spans="1:14" x14ac:dyDescent="0.25">
      <c r="A3140" s="1">
        <v>36018</v>
      </c>
      <c r="B3140" s="3">
        <v>25.71875</v>
      </c>
      <c r="C3140" s="3">
        <v>26.09375</v>
      </c>
      <c r="D3140" s="3">
        <v>25.5</v>
      </c>
      <c r="E3140" s="3">
        <v>25.859375</v>
      </c>
      <c r="F3140" s="3">
        <v>18.847431</v>
      </c>
      <c r="G3140">
        <v>60976400</v>
      </c>
      <c r="H3140" s="3" t="str">
        <f>TEXT(MCFT[[#This Row],[Date]],"dddd")</f>
        <v>Tuesday</v>
      </c>
      <c r="I3140" s="3">
        <f>MCFT[[#This Row],[Open]]-MCFT[[#This Row],[Close]]</f>
        <v>-0.140625</v>
      </c>
      <c r="J3140" s="3">
        <f>INDEX(AAPL!$J:$J,MATCH(A:A,AAPL!$A:$A,0),1)</f>
        <v>-4.4642999999999988E-2</v>
      </c>
      <c r="K3140" s="3" t="str">
        <f>IF(MCFT[[#This Row],[Day Change]]&gt;0,"UP","DOWN")</f>
        <v>DOWN</v>
      </c>
      <c r="L3140" s="9">
        <f>_xlfn.RANK.EQ(MCFT[[#This Row],[Date]],A:A,1)</f>
        <v>3139</v>
      </c>
      <c r="M3140" s="10">
        <f>_xlfn.RANK.AVG(MCFT[[#This Row],[Same change on date for AAPL]],AAPL,1)</f>
        <v>2108</v>
      </c>
      <c r="N3140" s="2">
        <f>MCFT[[#This Row],[Close]]/MCFT[[#This Row],[Open]]</f>
        <v>1.0054678007290401</v>
      </c>
    </row>
    <row r="3141" spans="1:14" x14ac:dyDescent="0.25">
      <c r="A3141" s="1">
        <v>36019</v>
      </c>
      <c r="B3141" s="3">
        <v>26.078125</v>
      </c>
      <c r="C3141" s="3">
        <v>26.296875</v>
      </c>
      <c r="D3141" s="3">
        <v>25.75</v>
      </c>
      <c r="E3141" s="3">
        <v>26.265625</v>
      </c>
      <c r="F3141" s="3">
        <v>19.143519999999999</v>
      </c>
      <c r="G3141">
        <v>53760000</v>
      </c>
      <c r="H3141" s="3" t="str">
        <f>TEXT(MCFT[[#This Row],[Date]],"dddd")</f>
        <v>Wednesday</v>
      </c>
      <c r="I3141" s="3">
        <f>MCFT[[#This Row],[Open]]-MCFT[[#This Row],[Close]]</f>
        <v>-0.1875</v>
      </c>
      <c r="J3141" s="3">
        <f>INDEX(AAPL!$J:$J,MATCH(A:A,AAPL!$A:$A,0),1)</f>
        <v>-1.1160999999999976E-2</v>
      </c>
      <c r="K3141" s="3" t="str">
        <f>IF(MCFT[[#This Row],[Day Change]]&gt;0,"UP","DOWN")</f>
        <v>DOWN</v>
      </c>
      <c r="L3141" s="9">
        <f>_xlfn.RANK.EQ(MCFT[[#This Row],[Date]],A:A,1)</f>
        <v>3140</v>
      </c>
      <c r="M3141" s="10">
        <f>_xlfn.RANK.AVG(MCFT[[#This Row],[Same change on date for AAPL]],AAPL,1)</f>
        <v>3320.5</v>
      </c>
      <c r="N3141" s="2">
        <f>MCFT[[#This Row],[Close]]/MCFT[[#This Row],[Open]]</f>
        <v>1.0071899340922708</v>
      </c>
    </row>
    <row r="3142" spans="1:14" x14ac:dyDescent="0.25">
      <c r="A3142" s="1">
        <v>36020</v>
      </c>
      <c r="B3142" s="3">
        <v>26.03125</v>
      </c>
      <c r="C3142" s="3">
        <v>26.5</v>
      </c>
      <c r="D3142" s="3">
        <v>25.9375</v>
      </c>
      <c r="E3142" s="3">
        <v>25.984375</v>
      </c>
      <c r="F3142" s="3">
        <v>18.938535999999999</v>
      </c>
      <c r="G3142">
        <v>51193200</v>
      </c>
      <c r="H3142" s="3" t="str">
        <f>TEXT(MCFT[[#This Row],[Date]],"dddd")</f>
        <v>Thursday</v>
      </c>
      <c r="I3142" s="3">
        <f>MCFT[[#This Row],[Open]]-MCFT[[#This Row],[Close]]</f>
        <v>4.6875E-2</v>
      </c>
      <c r="J3142" s="3">
        <f>INDEX(AAPL!$J:$J,MATCH(A:A,AAPL!$A:$A,0),1)</f>
        <v>1.7857000000000012E-2</v>
      </c>
      <c r="K3142" s="3" t="str">
        <f>IF(MCFT[[#This Row],[Day Change]]&gt;0,"UP","DOWN")</f>
        <v>UP</v>
      </c>
      <c r="L3142" s="9">
        <f>_xlfn.RANK.EQ(MCFT[[#This Row],[Date]],A:A,1)</f>
        <v>3141</v>
      </c>
      <c r="M3142" s="10">
        <f>_xlfn.RANK.AVG(MCFT[[#This Row],[Same change on date for AAPL]],AAPL,1)</f>
        <v>5249.5</v>
      </c>
      <c r="N3142" s="2">
        <f>MCFT[[#This Row],[Close]]/MCFT[[#This Row],[Open]]</f>
        <v>0.99819927971188471</v>
      </c>
    </row>
    <row r="3143" spans="1:14" x14ac:dyDescent="0.25">
      <c r="A3143" s="1">
        <v>36021</v>
      </c>
      <c r="B3143" s="3">
        <v>26.171875</v>
      </c>
      <c r="C3143" s="3">
        <v>26.265625</v>
      </c>
      <c r="D3143" s="3">
        <v>25.875</v>
      </c>
      <c r="E3143" s="3">
        <v>26.0625</v>
      </c>
      <c r="F3143" s="3">
        <v>18.995480000000001</v>
      </c>
      <c r="G3143">
        <v>29566400</v>
      </c>
      <c r="H3143" s="3" t="str">
        <f>TEXT(MCFT[[#This Row],[Date]],"dddd")</f>
        <v>Friday</v>
      </c>
      <c r="I3143" s="3">
        <f>MCFT[[#This Row],[Open]]-MCFT[[#This Row],[Close]]</f>
        <v>0.109375</v>
      </c>
      <c r="J3143" s="3">
        <f>INDEX(AAPL!$J:$J,MATCH(A:A,AAPL!$A:$A,0),1)</f>
        <v>6.6960000000000353E-3</v>
      </c>
      <c r="K3143" s="3" t="str">
        <f>IF(MCFT[[#This Row],[Day Change]]&gt;0,"UP","DOWN")</f>
        <v>UP</v>
      </c>
      <c r="L3143" s="9">
        <f>_xlfn.RANK.EQ(MCFT[[#This Row],[Date]],A:A,1)</f>
        <v>3142</v>
      </c>
      <c r="M3143" s="10">
        <f>_xlfn.RANK.AVG(MCFT[[#This Row],[Same change on date for AAPL]],AAPL,1)</f>
        <v>4553.5</v>
      </c>
      <c r="N3143" s="2">
        <f>MCFT[[#This Row],[Close]]/MCFT[[#This Row],[Open]]</f>
        <v>0.99582089552238806</v>
      </c>
    </row>
    <row r="3144" spans="1:14" x14ac:dyDescent="0.25">
      <c r="A3144" s="1">
        <v>36024</v>
      </c>
      <c r="B3144" s="3">
        <v>25.875</v>
      </c>
      <c r="C3144" s="3">
        <v>26.84375</v>
      </c>
      <c r="D3144" s="3">
        <v>25.75</v>
      </c>
      <c r="E3144" s="3">
        <v>26.828125</v>
      </c>
      <c r="F3144" s="3">
        <v>19.553501000000001</v>
      </c>
      <c r="G3144">
        <v>54073200</v>
      </c>
      <c r="H3144" s="3" t="str">
        <f>TEXT(MCFT[[#This Row],[Date]],"dddd")</f>
        <v>Monday</v>
      </c>
      <c r="I3144" s="3">
        <f>MCFT[[#This Row],[Open]]-MCFT[[#This Row],[Close]]</f>
        <v>-0.953125</v>
      </c>
      <c r="J3144" s="3">
        <f>INDEX(AAPL!$J:$J,MATCH(A:A,AAPL!$A:$A,0),1)</f>
        <v>-3.3482000000000012E-2</v>
      </c>
      <c r="K3144" s="3" t="str">
        <f>IF(MCFT[[#This Row],[Day Change]]&gt;0,"UP","DOWN")</f>
        <v>DOWN</v>
      </c>
      <c r="L3144" s="9">
        <f>_xlfn.RANK.EQ(MCFT[[#This Row],[Date]],A:A,1)</f>
        <v>3143</v>
      </c>
      <c r="M3144" s="10">
        <f>_xlfn.RANK.AVG(MCFT[[#This Row],[Same change on date for AAPL]],AAPL,1)</f>
        <v>2411</v>
      </c>
      <c r="N3144" s="2">
        <f>MCFT[[#This Row],[Close]]/MCFT[[#This Row],[Open]]</f>
        <v>1.0368357487922706</v>
      </c>
    </row>
    <row r="3145" spans="1:14" x14ac:dyDescent="0.25">
      <c r="A3145" s="1">
        <v>36025</v>
      </c>
      <c r="B3145" s="3">
        <v>26.96875</v>
      </c>
      <c r="C3145" s="3">
        <v>27.953125</v>
      </c>
      <c r="D3145" s="3">
        <v>26.84375</v>
      </c>
      <c r="E3145" s="3">
        <v>27.8125</v>
      </c>
      <c r="F3145" s="3">
        <v>20.270956000000002</v>
      </c>
      <c r="G3145">
        <v>70591200</v>
      </c>
      <c r="H3145" s="3" t="str">
        <f>TEXT(MCFT[[#This Row],[Date]],"dddd")</f>
        <v>Tuesday</v>
      </c>
      <c r="I3145" s="3">
        <f>MCFT[[#This Row],[Open]]-MCFT[[#This Row],[Close]]</f>
        <v>-0.84375</v>
      </c>
      <c r="J3145" s="3">
        <f>INDEX(AAPL!$J:$J,MATCH(A:A,AAPL!$A:$A,0),1)</f>
        <v>-4.4640000000000235E-3</v>
      </c>
      <c r="K3145" s="3" t="str">
        <f>IF(MCFT[[#This Row],[Day Change]]&gt;0,"UP","DOWN")</f>
        <v>DOWN</v>
      </c>
      <c r="L3145" s="9">
        <f>_xlfn.RANK.EQ(MCFT[[#This Row],[Date]],A:A,1)</f>
        <v>3144</v>
      </c>
      <c r="M3145" s="10">
        <f>_xlfn.RANK.AVG(MCFT[[#This Row],[Same change on date for AAPL]],AAPL,1)</f>
        <v>3822</v>
      </c>
      <c r="N3145" s="2">
        <f>MCFT[[#This Row],[Close]]/MCFT[[#This Row],[Open]]</f>
        <v>1.0312862108922365</v>
      </c>
    </row>
    <row r="3146" spans="1:14" x14ac:dyDescent="0.25">
      <c r="A3146" s="1">
        <v>36026</v>
      </c>
      <c r="B3146" s="3">
        <v>28.0625</v>
      </c>
      <c r="C3146" s="3">
        <v>28.1875</v>
      </c>
      <c r="D3146" s="3">
        <v>27.5625</v>
      </c>
      <c r="E3146" s="3">
        <v>27.640625</v>
      </c>
      <c r="F3146" s="3">
        <v>20.145681</v>
      </c>
      <c r="G3146">
        <v>55709600</v>
      </c>
      <c r="H3146" s="3" t="str">
        <f>TEXT(MCFT[[#This Row],[Date]],"dddd")</f>
        <v>Wednesday</v>
      </c>
      <c r="I3146" s="3">
        <f>MCFT[[#This Row],[Open]]-MCFT[[#This Row],[Close]]</f>
        <v>0.421875</v>
      </c>
      <c r="J3146" s="3">
        <f>INDEX(AAPL!$J:$J,MATCH(A:A,AAPL!$A:$A,0),1)</f>
        <v>8.9285000000000059E-2</v>
      </c>
      <c r="K3146" s="3" t="str">
        <f>IF(MCFT[[#This Row],[Day Change]]&gt;0,"UP","DOWN")</f>
        <v>UP</v>
      </c>
      <c r="L3146" s="9">
        <f>_xlfn.RANK.EQ(MCFT[[#This Row],[Date]],A:A,1)</f>
        <v>3145</v>
      </c>
      <c r="M3146" s="10">
        <f>_xlfn.RANK.AVG(MCFT[[#This Row],[Same change on date for AAPL]],AAPL,1)</f>
        <v>6657</v>
      </c>
      <c r="N3146" s="2">
        <f>MCFT[[#This Row],[Close]]/MCFT[[#This Row],[Open]]</f>
        <v>0.98496659242761697</v>
      </c>
    </row>
    <row r="3147" spans="1:14" x14ac:dyDescent="0.25">
      <c r="A3147" s="1">
        <v>36027</v>
      </c>
      <c r="B3147" s="3">
        <v>27.53125</v>
      </c>
      <c r="C3147" s="3">
        <v>28.1875</v>
      </c>
      <c r="D3147" s="3">
        <v>27.421875</v>
      </c>
      <c r="E3147" s="3">
        <v>28.140625</v>
      </c>
      <c r="F3147" s="3">
        <v>20.510107000000001</v>
      </c>
      <c r="G3147">
        <v>49970400</v>
      </c>
      <c r="H3147" s="3" t="str">
        <f>TEXT(MCFT[[#This Row],[Date]],"dddd")</f>
        <v>Thursday</v>
      </c>
      <c r="I3147" s="3">
        <f>MCFT[[#This Row],[Open]]-MCFT[[#This Row],[Close]]</f>
        <v>-0.609375</v>
      </c>
      <c r="J3147" s="3">
        <f>INDEX(AAPL!$J:$J,MATCH(A:A,AAPL!$A:$A,0),1)</f>
        <v>1.3392999999999988E-2</v>
      </c>
      <c r="K3147" s="3" t="str">
        <f>IF(MCFT[[#This Row],[Day Change]]&gt;0,"UP","DOWN")</f>
        <v>DOWN</v>
      </c>
      <c r="L3147" s="9">
        <f>_xlfn.RANK.EQ(MCFT[[#This Row],[Date]],A:A,1)</f>
        <v>3146</v>
      </c>
      <c r="M3147" s="10">
        <f>_xlfn.RANK.AVG(MCFT[[#This Row],[Same change on date for AAPL]],AAPL,1)</f>
        <v>5018.5</v>
      </c>
      <c r="N3147" s="2">
        <f>MCFT[[#This Row],[Close]]/MCFT[[#This Row],[Open]]</f>
        <v>1.022133938706016</v>
      </c>
    </row>
    <row r="3148" spans="1:14" x14ac:dyDescent="0.25">
      <c r="A3148" s="1">
        <v>36028</v>
      </c>
      <c r="B3148" s="3">
        <v>27.78125</v>
      </c>
      <c r="C3148" s="3">
        <v>27.96875</v>
      </c>
      <c r="D3148" s="3">
        <v>27.1875</v>
      </c>
      <c r="E3148" s="3">
        <v>27.65625</v>
      </c>
      <c r="F3148" s="3">
        <v>20.157071999999999</v>
      </c>
      <c r="G3148">
        <v>59523600</v>
      </c>
      <c r="H3148" s="3" t="str">
        <f>TEXT(MCFT[[#This Row],[Date]],"dddd")</f>
        <v>Friday</v>
      </c>
      <c r="I3148" s="3">
        <f>MCFT[[#This Row],[Open]]-MCFT[[#This Row],[Close]]</f>
        <v>0.125</v>
      </c>
      <c r="J3148" s="3">
        <f>INDEX(AAPL!$J:$J,MATCH(A:A,AAPL!$A:$A,0),1)</f>
        <v>-0.10714299999999999</v>
      </c>
      <c r="K3148" s="3" t="str">
        <f>IF(MCFT[[#This Row],[Day Change]]&gt;0,"UP","DOWN")</f>
        <v>UP</v>
      </c>
      <c r="L3148" s="9">
        <f>_xlfn.RANK.EQ(MCFT[[#This Row],[Date]],A:A,1)</f>
        <v>3147</v>
      </c>
      <c r="M3148" s="10">
        <f>_xlfn.RANK.AVG(MCFT[[#This Row],[Same change on date for AAPL]],AAPL,1)</f>
        <v>1507.5</v>
      </c>
      <c r="N3148" s="2">
        <f>MCFT[[#This Row],[Close]]/MCFT[[#This Row],[Open]]</f>
        <v>0.99550056242969631</v>
      </c>
    </row>
    <row r="3149" spans="1:14" x14ac:dyDescent="0.25">
      <c r="A3149" s="1">
        <v>36031</v>
      </c>
      <c r="B3149" s="3">
        <v>27.578125</v>
      </c>
      <c r="C3149" s="3">
        <v>28</v>
      </c>
      <c r="D3149" s="3">
        <v>27.5</v>
      </c>
      <c r="E3149" s="3">
        <v>27.59375</v>
      </c>
      <c r="F3149" s="3">
        <v>20.111525</v>
      </c>
      <c r="G3149">
        <v>26319200</v>
      </c>
      <c r="H3149" s="3" t="str">
        <f>TEXT(MCFT[[#This Row],[Date]],"dddd")</f>
        <v>Monday</v>
      </c>
      <c r="I3149" s="3">
        <f>MCFT[[#This Row],[Open]]-MCFT[[#This Row],[Close]]</f>
        <v>-1.5625E-2</v>
      </c>
      <c r="J3149" s="3">
        <f>INDEX(AAPL!$J:$J,MATCH(A:A,AAPL!$A:$A,0),1)</f>
        <v>8.0357000000000012E-2</v>
      </c>
      <c r="K3149" s="3" t="str">
        <f>IF(MCFT[[#This Row],[Day Change]]&gt;0,"UP","DOWN")</f>
        <v>DOWN</v>
      </c>
      <c r="L3149" s="9">
        <f>_xlfn.RANK.EQ(MCFT[[#This Row],[Date]],A:A,1)</f>
        <v>3148</v>
      </c>
      <c r="M3149" s="10">
        <f>_xlfn.RANK.AVG(MCFT[[#This Row],[Same change on date for AAPL]],AAPL,1)</f>
        <v>6605.5</v>
      </c>
      <c r="N3149" s="2">
        <f>MCFT[[#This Row],[Close]]/MCFT[[#This Row],[Open]]</f>
        <v>1.0005665722379604</v>
      </c>
    </row>
    <row r="3150" spans="1:14" x14ac:dyDescent="0.25">
      <c r="A3150" s="1">
        <v>36032</v>
      </c>
      <c r="B3150" s="3">
        <v>27.84375</v>
      </c>
      <c r="C3150" s="3">
        <v>28.421875</v>
      </c>
      <c r="D3150" s="3">
        <v>27.78125</v>
      </c>
      <c r="E3150" s="3">
        <v>28.203125</v>
      </c>
      <c r="F3150" s="3">
        <v>20.555653</v>
      </c>
      <c r="G3150">
        <v>58026800</v>
      </c>
      <c r="H3150" s="3" t="str">
        <f>TEXT(MCFT[[#This Row],[Date]],"dddd")</f>
        <v>Tuesday</v>
      </c>
      <c r="I3150" s="3">
        <f>MCFT[[#This Row],[Open]]-MCFT[[#This Row],[Close]]</f>
        <v>-0.359375</v>
      </c>
      <c r="J3150" s="3">
        <f>INDEX(AAPL!$J:$J,MATCH(A:A,AAPL!$A:$A,0),1)</f>
        <v>5.5803999999999965E-2</v>
      </c>
      <c r="K3150" s="3" t="str">
        <f>IF(MCFT[[#This Row],[Day Change]]&gt;0,"UP","DOWN")</f>
        <v>DOWN</v>
      </c>
      <c r="L3150" s="9">
        <f>_xlfn.RANK.EQ(MCFT[[#This Row],[Date]],A:A,1)</f>
        <v>3149</v>
      </c>
      <c r="M3150" s="10">
        <f>_xlfn.RANK.AVG(MCFT[[#This Row],[Same change on date for AAPL]],AAPL,1)</f>
        <v>6374</v>
      </c>
      <c r="N3150" s="2">
        <f>MCFT[[#This Row],[Close]]/MCFT[[#This Row],[Open]]</f>
        <v>1.0129068462401796</v>
      </c>
    </row>
    <row r="3151" spans="1:14" x14ac:dyDescent="0.25">
      <c r="A3151" s="1">
        <v>36033</v>
      </c>
      <c r="B3151" s="3">
        <v>27.8125</v>
      </c>
      <c r="C3151" s="3">
        <v>28.4375</v>
      </c>
      <c r="D3151" s="3">
        <v>27.71875</v>
      </c>
      <c r="E3151" s="3">
        <v>28.140625</v>
      </c>
      <c r="F3151" s="3">
        <v>20.510107000000001</v>
      </c>
      <c r="G3151">
        <v>44804400</v>
      </c>
      <c r="H3151" s="3" t="str">
        <f>TEXT(MCFT[[#This Row],[Date]],"dddd")</f>
        <v>Wednesday</v>
      </c>
      <c r="I3151" s="3">
        <f>MCFT[[#This Row],[Open]]-MCFT[[#This Row],[Close]]</f>
        <v>-0.328125</v>
      </c>
      <c r="J3151" s="3">
        <f>INDEX(AAPL!$J:$J,MATCH(A:A,AAPL!$A:$A,0),1)</f>
        <v>-1.7857000000000012E-2</v>
      </c>
      <c r="K3151" s="3" t="str">
        <f>IF(MCFT[[#This Row],[Day Change]]&gt;0,"UP","DOWN")</f>
        <v>DOWN</v>
      </c>
      <c r="L3151" s="9">
        <f>_xlfn.RANK.EQ(MCFT[[#This Row],[Date]],A:A,1)</f>
        <v>3150</v>
      </c>
      <c r="M3151" s="10">
        <f>_xlfn.RANK.AVG(MCFT[[#This Row],[Same change on date for AAPL]],AAPL,1)</f>
        <v>2994</v>
      </c>
      <c r="N3151" s="2">
        <f>MCFT[[#This Row],[Close]]/MCFT[[#This Row],[Open]]</f>
        <v>1.0117977528089888</v>
      </c>
    </row>
    <row r="3152" spans="1:14" x14ac:dyDescent="0.25">
      <c r="A3152" s="1">
        <v>36034</v>
      </c>
      <c r="B3152" s="3">
        <v>27.640625</v>
      </c>
      <c r="C3152" s="3">
        <v>28.1875</v>
      </c>
      <c r="D3152" s="3">
        <v>27.125</v>
      </c>
      <c r="E3152" s="3">
        <v>27.3125</v>
      </c>
      <c r="F3152" s="3">
        <v>19.906531999999999</v>
      </c>
      <c r="G3152">
        <v>74874000</v>
      </c>
      <c r="H3152" s="3" t="str">
        <f>TEXT(MCFT[[#This Row],[Date]],"dddd")</f>
        <v>Thursday</v>
      </c>
      <c r="I3152" s="3">
        <f>MCFT[[#This Row],[Open]]-MCFT[[#This Row],[Close]]</f>
        <v>0.328125</v>
      </c>
      <c r="J3152" s="3">
        <f>INDEX(AAPL!$J:$J,MATCH(A:A,AAPL!$A:$A,0),1)</f>
        <v>6.25E-2</v>
      </c>
      <c r="K3152" s="3" t="str">
        <f>IF(MCFT[[#This Row],[Day Change]]&gt;0,"UP","DOWN")</f>
        <v>UP</v>
      </c>
      <c r="L3152" s="9">
        <f>_xlfn.RANK.EQ(MCFT[[#This Row],[Date]],A:A,1)</f>
        <v>3151</v>
      </c>
      <c r="M3152" s="10">
        <f>_xlfn.RANK.AVG(MCFT[[#This Row],[Same change on date for AAPL]],AAPL,1)</f>
        <v>6445.5</v>
      </c>
      <c r="N3152" s="2">
        <f>MCFT[[#This Row],[Close]]/MCFT[[#This Row],[Open]]</f>
        <v>0.98812888637648388</v>
      </c>
    </row>
    <row r="3153" spans="1:14" x14ac:dyDescent="0.25">
      <c r="A3153" s="1">
        <v>36035</v>
      </c>
      <c r="B3153" s="3">
        <v>27.0625</v>
      </c>
      <c r="C3153" s="3">
        <v>27.40625</v>
      </c>
      <c r="D3153" s="3">
        <v>26.1875</v>
      </c>
      <c r="E3153" s="3">
        <v>26.3125</v>
      </c>
      <c r="F3153" s="3">
        <v>19.177685</v>
      </c>
      <c r="G3153">
        <v>72730000</v>
      </c>
      <c r="H3153" s="3" t="str">
        <f>TEXT(MCFT[[#This Row],[Date]],"dddd")</f>
        <v>Friday</v>
      </c>
      <c r="I3153" s="3">
        <f>MCFT[[#This Row],[Open]]-MCFT[[#This Row],[Close]]</f>
        <v>0.75</v>
      </c>
      <c r="J3153" s="3">
        <f>INDEX(AAPL!$J:$J,MATCH(A:A,AAPL!$A:$A,0),1)</f>
        <v>0.10491099999999998</v>
      </c>
      <c r="K3153" s="3" t="str">
        <f>IF(MCFT[[#This Row],[Day Change]]&gt;0,"UP","DOWN")</f>
        <v>UP</v>
      </c>
      <c r="L3153" s="9">
        <f>_xlfn.RANK.EQ(MCFT[[#This Row],[Date]],A:A,1)</f>
        <v>3152</v>
      </c>
      <c r="M3153" s="10">
        <f>_xlfn.RANK.AVG(MCFT[[#This Row],[Same change on date for AAPL]],AAPL,1)</f>
        <v>6726.5</v>
      </c>
      <c r="N3153" s="2">
        <f>MCFT[[#This Row],[Close]]/MCFT[[#This Row],[Open]]</f>
        <v>0.97228637413394914</v>
      </c>
    </row>
    <row r="3154" spans="1:14" x14ac:dyDescent="0.25">
      <c r="A3154" s="1">
        <v>36038</v>
      </c>
      <c r="B3154" s="3">
        <v>26.21875</v>
      </c>
      <c r="C3154" s="3">
        <v>26.625</v>
      </c>
      <c r="D3154" s="3">
        <v>23.9375</v>
      </c>
      <c r="E3154" s="3">
        <v>23.984375</v>
      </c>
      <c r="F3154" s="3">
        <v>17.48085</v>
      </c>
      <c r="G3154">
        <v>132690400</v>
      </c>
      <c r="H3154" s="3" t="str">
        <f>TEXT(MCFT[[#This Row],[Date]],"dddd")</f>
        <v>Monday</v>
      </c>
      <c r="I3154" s="3">
        <f>MCFT[[#This Row],[Open]]-MCFT[[#This Row],[Close]]</f>
        <v>2.234375</v>
      </c>
      <c r="J3154" s="3">
        <f>INDEX(AAPL!$J:$J,MATCH(A:A,AAPL!$A:$A,0),1)</f>
        <v>0.12723200000000001</v>
      </c>
      <c r="K3154" s="3" t="str">
        <f>IF(MCFT[[#This Row],[Day Change]]&gt;0,"UP","DOWN")</f>
        <v>UP</v>
      </c>
      <c r="L3154" s="9">
        <f>_xlfn.RANK.EQ(MCFT[[#This Row],[Date]],A:A,1)</f>
        <v>3153</v>
      </c>
      <c r="M3154" s="10">
        <f>_xlfn.RANK.AVG(MCFT[[#This Row],[Same change on date for AAPL]],AAPL,1)</f>
        <v>6812</v>
      </c>
      <c r="N3154" s="2">
        <f>MCFT[[#This Row],[Close]]/MCFT[[#This Row],[Open]]</f>
        <v>0.91477949940405245</v>
      </c>
    </row>
    <row r="3155" spans="1:14" x14ac:dyDescent="0.25">
      <c r="A3155" s="1">
        <v>36039</v>
      </c>
      <c r="B3155" s="3">
        <v>23.8125</v>
      </c>
      <c r="C3155" s="3">
        <v>25.4375</v>
      </c>
      <c r="D3155" s="3">
        <v>23.625</v>
      </c>
      <c r="E3155" s="3">
        <v>25.3125</v>
      </c>
      <c r="F3155" s="3">
        <v>18.448848999999999</v>
      </c>
      <c r="G3155">
        <v>140112400</v>
      </c>
      <c r="H3155" s="3" t="str">
        <f>TEXT(MCFT[[#This Row],[Date]],"dddd")</f>
        <v>Tuesday</v>
      </c>
      <c r="I3155" s="3">
        <f>MCFT[[#This Row],[Open]]-MCFT[[#This Row],[Close]]</f>
        <v>-1.5</v>
      </c>
      <c r="J3155" s="3">
        <f>INDEX(AAPL!$J:$J,MATCH(A:A,AAPL!$A:$A,0),1)</f>
        <v>-9.8214000000000024E-2</v>
      </c>
      <c r="K3155" s="3" t="str">
        <f>IF(MCFT[[#This Row],[Day Change]]&gt;0,"UP","DOWN")</f>
        <v>DOWN</v>
      </c>
      <c r="L3155" s="9">
        <f>_xlfn.RANK.EQ(MCFT[[#This Row],[Date]],A:A,1)</f>
        <v>3154</v>
      </c>
      <c r="M3155" s="10">
        <f>_xlfn.RANK.AVG(MCFT[[#This Row],[Same change on date for AAPL]],AAPL,1)</f>
        <v>1553.5</v>
      </c>
      <c r="N3155" s="2">
        <f>MCFT[[#This Row],[Close]]/MCFT[[#This Row],[Open]]</f>
        <v>1.0629921259842521</v>
      </c>
    </row>
    <row r="3156" spans="1:14" x14ac:dyDescent="0.25">
      <c r="A3156" s="1">
        <v>36040</v>
      </c>
      <c r="B3156" s="3">
        <v>25.453125</v>
      </c>
      <c r="C3156" s="3">
        <v>26.0625</v>
      </c>
      <c r="D3156" s="3">
        <v>25.0625</v>
      </c>
      <c r="E3156" s="3">
        <v>25.140625</v>
      </c>
      <c r="F3156" s="3">
        <v>18.323564999999999</v>
      </c>
      <c r="G3156">
        <v>63438400</v>
      </c>
      <c r="H3156" s="3" t="str">
        <f>TEXT(MCFT[[#This Row],[Date]],"dddd")</f>
        <v>Wednesday</v>
      </c>
      <c r="I3156" s="3">
        <f>MCFT[[#This Row],[Open]]-MCFT[[#This Row],[Close]]</f>
        <v>0.3125</v>
      </c>
      <c r="J3156" s="3">
        <f>INDEX(AAPL!$J:$J,MATCH(A:A,AAPL!$A:$A,0),1)</f>
        <v>-2.2320000000000118E-3</v>
      </c>
      <c r="K3156" s="3" t="str">
        <f>IF(MCFT[[#This Row],[Day Change]]&gt;0,"UP","DOWN")</f>
        <v>UP</v>
      </c>
      <c r="L3156" s="9">
        <f>_xlfn.RANK.EQ(MCFT[[#This Row],[Date]],A:A,1)</f>
        <v>3155</v>
      </c>
      <c r="M3156" s="10">
        <f>_xlfn.RANK.AVG(MCFT[[#This Row],[Same change on date for AAPL]],AAPL,1)</f>
        <v>3940.5</v>
      </c>
      <c r="N3156" s="2">
        <f>MCFT[[#This Row],[Close]]/MCFT[[#This Row],[Open]]</f>
        <v>0.98772252915899328</v>
      </c>
    </row>
    <row r="3157" spans="1:14" x14ac:dyDescent="0.25">
      <c r="A3157" s="1">
        <v>36041</v>
      </c>
      <c r="B3157" s="3">
        <v>24.6875</v>
      </c>
      <c r="C3157" s="3">
        <v>25.1875</v>
      </c>
      <c r="D3157" s="3">
        <v>24.59375</v>
      </c>
      <c r="E3157" s="3">
        <v>24.8125</v>
      </c>
      <c r="F3157" s="3">
        <v>18.084420999999999</v>
      </c>
      <c r="G3157">
        <v>67506800</v>
      </c>
      <c r="H3157" s="3" t="str">
        <f>TEXT(MCFT[[#This Row],[Date]],"dddd")</f>
        <v>Thursday</v>
      </c>
      <c r="I3157" s="3">
        <f>MCFT[[#This Row],[Open]]-MCFT[[#This Row],[Close]]</f>
        <v>-0.125</v>
      </c>
      <c r="J3157" s="3">
        <f>INDEX(AAPL!$J:$J,MATCH(A:A,AAPL!$A:$A,0),1)</f>
        <v>1.3392999999999988E-2</v>
      </c>
      <c r="K3157" s="3" t="str">
        <f>IF(MCFT[[#This Row],[Day Change]]&gt;0,"UP","DOWN")</f>
        <v>DOWN</v>
      </c>
      <c r="L3157" s="9">
        <f>_xlfn.RANK.EQ(MCFT[[#This Row],[Date]],A:A,1)</f>
        <v>3156</v>
      </c>
      <c r="M3157" s="10">
        <f>_xlfn.RANK.AVG(MCFT[[#This Row],[Same change on date for AAPL]],AAPL,1)</f>
        <v>5018.5</v>
      </c>
      <c r="N3157" s="2">
        <f>MCFT[[#This Row],[Close]]/MCFT[[#This Row],[Open]]</f>
        <v>1.0050632911392405</v>
      </c>
    </row>
    <row r="3158" spans="1:14" x14ac:dyDescent="0.25">
      <c r="A3158" s="1">
        <v>36042</v>
      </c>
      <c r="B3158" s="3">
        <v>24.921875</v>
      </c>
      <c r="C3158" s="3">
        <v>25.0625</v>
      </c>
      <c r="D3158" s="3">
        <v>24.03125</v>
      </c>
      <c r="E3158" s="3">
        <v>24.15625</v>
      </c>
      <c r="F3158" s="3">
        <v>17.606117000000001</v>
      </c>
      <c r="G3158">
        <v>50890400</v>
      </c>
      <c r="H3158" s="3" t="str">
        <f>TEXT(MCFT[[#This Row],[Date]],"dddd")</f>
        <v>Friday</v>
      </c>
      <c r="I3158" s="3">
        <f>MCFT[[#This Row],[Open]]-MCFT[[#This Row],[Close]]</f>
        <v>0.765625</v>
      </c>
      <c r="J3158" s="3">
        <f>INDEX(AAPL!$J:$J,MATCH(A:A,AAPL!$A:$A,0),1)</f>
        <v>1.3392999999999988E-2</v>
      </c>
      <c r="K3158" s="3" t="str">
        <f>IF(MCFT[[#This Row],[Day Change]]&gt;0,"UP","DOWN")</f>
        <v>UP</v>
      </c>
      <c r="L3158" s="9">
        <f>_xlfn.RANK.EQ(MCFT[[#This Row],[Date]],A:A,1)</f>
        <v>3157</v>
      </c>
      <c r="M3158" s="10">
        <f>_xlfn.RANK.AVG(MCFT[[#This Row],[Same change on date for AAPL]],AAPL,1)</f>
        <v>5018.5</v>
      </c>
      <c r="N3158" s="2">
        <f>MCFT[[#This Row],[Close]]/MCFT[[#This Row],[Open]]</f>
        <v>0.9692789968652038</v>
      </c>
    </row>
    <row r="3159" spans="1:14" x14ac:dyDescent="0.25">
      <c r="A3159" s="1">
        <v>36046</v>
      </c>
      <c r="B3159" s="3">
        <v>25</v>
      </c>
      <c r="C3159" s="3">
        <v>25.515625</v>
      </c>
      <c r="D3159" s="3">
        <v>24.765625</v>
      </c>
      <c r="E3159" s="3">
        <v>25.492173999999999</v>
      </c>
      <c r="F3159" s="3">
        <v>18.579802000000001</v>
      </c>
      <c r="G3159">
        <v>60625600</v>
      </c>
      <c r="H3159" s="3" t="str">
        <f>TEXT(MCFT[[#This Row],[Date]],"dddd")</f>
        <v>Tuesday</v>
      </c>
      <c r="I3159" s="3">
        <f>MCFT[[#This Row],[Open]]-MCFT[[#This Row],[Close]]</f>
        <v>-0.49217399999999856</v>
      </c>
      <c r="J3159" s="3">
        <f>INDEX(AAPL!$J:$J,MATCH(A:A,AAPL!$A:$A,0),1)</f>
        <v>-8.928000000000047E-3</v>
      </c>
      <c r="K3159" s="3" t="str">
        <f>IF(MCFT[[#This Row],[Day Change]]&gt;0,"UP","DOWN")</f>
        <v>DOWN</v>
      </c>
      <c r="L3159" s="9">
        <f>_xlfn.RANK.EQ(MCFT[[#This Row],[Date]],A:A,1)</f>
        <v>3158</v>
      </c>
      <c r="M3159" s="10">
        <f>_xlfn.RANK.AVG(MCFT[[#This Row],[Same change on date for AAPL]],AAPL,1)</f>
        <v>3553.5</v>
      </c>
      <c r="N3159" s="2">
        <f>MCFT[[#This Row],[Close]]/MCFT[[#This Row],[Open]]</f>
        <v>1.01968696</v>
      </c>
    </row>
    <row r="3160" spans="1:14" x14ac:dyDescent="0.25">
      <c r="A3160" s="1">
        <v>36047</v>
      </c>
      <c r="B3160" s="3">
        <v>25.5625</v>
      </c>
      <c r="C3160" s="3">
        <v>26.109375</v>
      </c>
      <c r="D3160" s="3">
        <v>25.40625</v>
      </c>
      <c r="E3160" s="3">
        <v>25.5625</v>
      </c>
      <c r="F3160" s="3">
        <v>18.631056000000001</v>
      </c>
      <c r="G3160">
        <v>65480800</v>
      </c>
      <c r="H3160" s="3" t="str">
        <f>TEXT(MCFT[[#This Row],[Date]],"dddd")</f>
        <v>Wednesday</v>
      </c>
      <c r="I3160" s="3">
        <f>MCFT[[#This Row],[Open]]-MCFT[[#This Row],[Close]]</f>
        <v>0</v>
      </c>
      <c r="J3160" s="3">
        <f>INDEX(AAPL!$J:$J,MATCH(A:A,AAPL!$A:$A,0),1)</f>
        <v>2.4553999999999965E-2</v>
      </c>
      <c r="K3160" s="3" t="str">
        <f>IF(MCFT[[#This Row],[Day Change]]&gt;0,"UP","DOWN")</f>
        <v>DOWN</v>
      </c>
      <c r="L3160" s="9">
        <f>_xlfn.RANK.EQ(MCFT[[#This Row],[Date]],A:A,1)</f>
        <v>3159</v>
      </c>
      <c r="M3160" s="10">
        <f>_xlfn.RANK.AVG(MCFT[[#This Row],[Same change on date for AAPL]],AAPL,1)</f>
        <v>5573.5</v>
      </c>
      <c r="N3160" s="2">
        <f>MCFT[[#This Row],[Close]]/MCFT[[#This Row],[Open]]</f>
        <v>1</v>
      </c>
    </row>
    <row r="3161" spans="1:14" x14ac:dyDescent="0.25">
      <c r="A3161" s="1">
        <v>36048</v>
      </c>
      <c r="B3161" s="3">
        <v>25</v>
      </c>
      <c r="C3161" s="3">
        <v>25.28125</v>
      </c>
      <c r="D3161" s="3">
        <v>24.671875</v>
      </c>
      <c r="E3161" s="3">
        <v>25.1875</v>
      </c>
      <c r="F3161" s="3">
        <v>18.357735000000002</v>
      </c>
      <c r="G3161">
        <v>60758000</v>
      </c>
      <c r="H3161" s="3" t="str">
        <f>TEXT(MCFT[[#This Row],[Date]],"dddd")</f>
        <v>Thursday</v>
      </c>
      <c r="I3161" s="3">
        <f>MCFT[[#This Row],[Open]]-MCFT[[#This Row],[Close]]</f>
        <v>-0.1875</v>
      </c>
      <c r="J3161" s="3">
        <f>INDEX(AAPL!$J:$J,MATCH(A:A,AAPL!$A:$A,0),1)</f>
        <v>-6.6964000000000024E-2</v>
      </c>
      <c r="K3161" s="3" t="str">
        <f>IF(MCFT[[#This Row],[Day Change]]&gt;0,"UP","DOWN")</f>
        <v>DOWN</v>
      </c>
      <c r="L3161" s="9">
        <f>_xlfn.RANK.EQ(MCFT[[#This Row],[Date]],A:A,1)</f>
        <v>3160</v>
      </c>
      <c r="M3161" s="10">
        <f>_xlfn.RANK.AVG(MCFT[[#This Row],[Same change on date for AAPL]],AAPL,1)</f>
        <v>1787.5</v>
      </c>
      <c r="N3161" s="2">
        <f>MCFT[[#This Row],[Close]]/MCFT[[#This Row],[Open]]</f>
        <v>1.0075000000000001</v>
      </c>
    </row>
    <row r="3162" spans="1:14" x14ac:dyDescent="0.25">
      <c r="A3162" s="1">
        <v>36049</v>
      </c>
      <c r="B3162" s="3">
        <v>25.28125</v>
      </c>
      <c r="C3162" s="3">
        <v>26.15625</v>
      </c>
      <c r="D3162" s="3">
        <v>25.03125</v>
      </c>
      <c r="E3162" s="3">
        <v>26.0625</v>
      </c>
      <c r="F3162" s="3">
        <v>18.995480000000001</v>
      </c>
      <c r="G3162">
        <v>58989200</v>
      </c>
      <c r="H3162" s="3" t="str">
        <f>TEXT(MCFT[[#This Row],[Date]],"dddd")</f>
        <v>Friday</v>
      </c>
      <c r="I3162" s="3">
        <f>MCFT[[#This Row],[Open]]-MCFT[[#This Row],[Close]]</f>
        <v>-0.78125</v>
      </c>
      <c r="J3162" s="3">
        <f>INDEX(AAPL!$J:$J,MATCH(A:A,AAPL!$A:$A,0),1)</f>
        <v>3.125E-2</v>
      </c>
      <c r="K3162" s="3" t="str">
        <f>IF(MCFT[[#This Row],[Day Change]]&gt;0,"UP","DOWN")</f>
        <v>DOWN</v>
      </c>
      <c r="L3162" s="9">
        <f>_xlfn.RANK.EQ(MCFT[[#This Row],[Date]],A:A,1)</f>
        <v>3161</v>
      </c>
      <c r="M3162" s="10">
        <f>_xlfn.RANK.AVG(MCFT[[#This Row],[Same change on date for AAPL]],AAPL,1)</f>
        <v>5817.5</v>
      </c>
      <c r="N3162" s="2">
        <f>MCFT[[#This Row],[Close]]/MCFT[[#This Row],[Open]]</f>
        <v>1.0309023485784921</v>
      </c>
    </row>
    <row r="3163" spans="1:14" x14ac:dyDescent="0.25">
      <c r="A3163" s="1">
        <v>36052</v>
      </c>
      <c r="B3163" s="3">
        <v>26.234375</v>
      </c>
      <c r="C3163" s="3">
        <v>26.765625</v>
      </c>
      <c r="D3163" s="3">
        <v>26.21875</v>
      </c>
      <c r="E3163" s="3">
        <v>26.5</v>
      </c>
      <c r="F3163" s="3">
        <v>19.314346</v>
      </c>
      <c r="G3163">
        <v>45086800</v>
      </c>
      <c r="H3163" s="3" t="str">
        <f>TEXT(MCFT[[#This Row],[Date]],"dddd")</f>
        <v>Monday</v>
      </c>
      <c r="I3163" s="3">
        <f>MCFT[[#This Row],[Open]]-MCFT[[#This Row],[Close]]</f>
        <v>-0.265625</v>
      </c>
      <c r="J3163" s="3">
        <f>INDEX(AAPL!$J:$J,MATCH(A:A,AAPL!$A:$A,0),1)</f>
        <v>3.7946000000000035E-2</v>
      </c>
      <c r="K3163" s="3" t="str">
        <f>IF(MCFT[[#This Row],[Day Change]]&gt;0,"UP","DOWN")</f>
        <v>DOWN</v>
      </c>
      <c r="L3163" s="9">
        <f>_xlfn.RANK.EQ(MCFT[[#This Row],[Date]],A:A,1)</f>
        <v>3162</v>
      </c>
      <c r="M3163" s="10">
        <f>_xlfn.RANK.AVG(MCFT[[#This Row],[Same change on date for AAPL]],AAPL,1)</f>
        <v>6054.5</v>
      </c>
      <c r="N3163" s="2">
        <f>MCFT[[#This Row],[Close]]/MCFT[[#This Row],[Open]]</f>
        <v>1.0101250744490768</v>
      </c>
    </row>
    <row r="3164" spans="1:14" x14ac:dyDescent="0.25">
      <c r="A3164" s="1">
        <v>36053</v>
      </c>
      <c r="B3164" s="3">
        <v>26.46875</v>
      </c>
      <c r="C3164" s="3">
        <v>27.109375</v>
      </c>
      <c r="D3164" s="3">
        <v>26.28125</v>
      </c>
      <c r="E3164" s="3">
        <v>27.078125</v>
      </c>
      <c r="F3164" s="3">
        <v>19.735714000000002</v>
      </c>
      <c r="G3164">
        <v>49367600</v>
      </c>
      <c r="H3164" s="3" t="str">
        <f>TEXT(MCFT[[#This Row],[Date]],"dddd")</f>
        <v>Tuesday</v>
      </c>
      <c r="I3164" s="3">
        <f>MCFT[[#This Row],[Open]]-MCFT[[#This Row],[Close]]</f>
        <v>-0.609375</v>
      </c>
      <c r="J3164" s="3">
        <f>INDEX(AAPL!$J:$J,MATCH(A:A,AAPL!$A:$A,0),1)</f>
        <v>-5.1339000000000024E-2</v>
      </c>
      <c r="K3164" s="3" t="str">
        <f>IF(MCFT[[#This Row],[Day Change]]&gt;0,"UP","DOWN")</f>
        <v>DOWN</v>
      </c>
      <c r="L3164" s="9">
        <f>_xlfn.RANK.EQ(MCFT[[#This Row],[Date]],A:A,1)</f>
        <v>3163</v>
      </c>
      <c r="M3164" s="10">
        <f>_xlfn.RANK.AVG(MCFT[[#This Row],[Same change on date for AAPL]],AAPL,1)</f>
        <v>2002</v>
      </c>
      <c r="N3164" s="2">
        <f>MCFT[[#This Row],[Close]]/MCFT[[#This Row],[Open]]</f>
        <v>1.0230224321133412</v>
      </c>
    </row>
    <row r="3165" spans="1:14" x14ac:dyDescent="0.25">
      <c r="A3165" s="1">
        <v>36054</v>
      </c>
      <c r="B3165" s="3">
        <v>26.96875</v>
      </c>
      <c r="C3165" s="3">
        <v>27.125</v>
      </c>
      <c r="D3165" s="3">
        <v>26.53125</v>
      </c>
      <c r="E3165" s="3">
        <v>27.046875</v>
      </c>
      <c r="F3165" s="3">
        <v>19.712933</v>
      </c>
      <c r="G3165">
        <v>42886800</v>
      </c>
      <c r="H3165" s="3" t="str">
        <f>TEXT(MCFT[[#This Row],[Date]],"dddd")</f>
        <v>Wednesday</v>
      </c>
      <c r="I3165" s="3">
        <f>MCFT[[#This Row],[Open]]-MCFT[[#This Row],[Close]]</f>
        <v>-7.8125E-2</v>
      </c>
      <c r="J3165" s="3">
        <f>INDEX(AAPL!$J:$J,MATCH(A:A,AAPL!$A:$A,0),1)</f>
        <v>4.6875E-2</v>
      </c>
      <c r="K3165" s="3" t="str">
        <f>IF(MCFT[[#This Row],[Day Change]]&gt;0,"UP","DOWN")</f>
        <v>DOWN</v>
      </c>
      <c r="L3165" s="9">
        <f>_xlfn.RANK.EQ(MCFT[[#This Row],[Date]],A:A,1)</f>
        <v>3164</v>
      </c>
      <c r="M3165" s="10">
        <f>_xlfn.RANK.AVG(MCFT[[#This Row],[Same change on date for AAPL]],AAPL,1)</f>
        <v>6234.5</v>
      </c>
      <c r="N3165" s="2">
        <f>MCFT[[#This Row],[Close]]/MCFT[[#This Row],[Open]]</f>
        <v>1.0028968713789108</v>
      </c>
    </row>
    <row r="3166" spans="1:14" x14ac:dyDescent="0.25">
      <c r="A3166" s="1">
        <v>36055</v>
      </c>
      <c r="B3166" s="3">
        <v>26.328125</v>
      </c>
      <c r="C3166" s="3">
        <v>26.625</v>
      </c>
      <c r="D3166" s="3">
        <v>26.203125</v>
      </c>
      <c r="E3166" s="3">
        <v>26.234375</v>
      </c>
      <c r="F3166" s="3">
        <v>19.120749</v>
      </c>
      <c r="G3166">
        <v>45178400</v>
      </c>
      <c r="H3166" s="3" t="str">
        <f>TEXT(MCFT[[#This Row],[Date]],"dddd")</f>
        <v>Thursday</v>
      </c>
      <c r="I3166" s="3">
        <f>MCFT[[#This Row],[Open]]-MCFT[[#This Row],[Close]]</f>
        <v>9.375E-2</v>
      </c>
      <c r="J3166" s="3">
        <f>INDEX(AAPL!$J:$J,MATCH(A:A,AAPL!$A:$A,0),1)</f>
        <v>2.2320000000000118E-3</v>
      </c>
      <c r="K3166" s="3" t="str">
        <f>IF(MCFT[[#This Row],[Day Change]]&gt;0,"UP","DOWN")</f>
        <v>UP</v>
      </c>
      <c r="L3166" s="9">
        <f>_xlfn.RANK.EQ(MCFT[[#This Row],[Date]],A:A,1)</f>
        <v>3165</v>
      </c>
      <c r="M3166" s="10">
        <f>_xlfn.RANK.AVG(MCFT[[#This Row],[Same change on date for AAPL]],AAPL,1)</f>
        <v>4311</v>
      </c>
      <c r="N3166" s="2">
        <f>MCFT[[#This Row],[Close]]/MCFT[[#This Row],[Open]]</f>
        <v>0.99643916913946584</v>
      </c>
    </row>
    <row r="3167" spans="1:14" x14ac:dyDescent="0.25">
      <c r="A3167" s="1">
        <v>36056</v>
      </c>
      <c r="B3167" s="3">
        <v>26.4375</v>
      </c>
      <c r="C3167" s="3">
        <v>26.5625</v>
      </c>
      <c r="D3167" s="3">
        <v>26.078125</v>
      </c>
      <c r="E3167" s="3">
        <v>26.34375</v>
      </c>
      <c r="F3167" s="3">
        <v>19.20046</v>
      </c>
      <c r="G3167">
        <v>47361600</v>
      </c>
      <c r="H3167" s="3" t="str">
        <f>TEXT(MCFT[[#This Row],[Date]],"dddd")</f>
        <v>Friday</v>
      </c>
      <c r="I3167" s="3">
        <f>MCFT[[#This Row],[Open]]-MCFT[[#This Row],[Close]]</f>
        <v>9.375E-2</v>
      </c>
      <c r="J3167" s="3">
        <f>INDEX(AAPL!$J:$J,MATCH(A:A,AAPL!$A:$A,0),1)</f>
        <v>-2.4553999999999965E-2</v>
      </c>
      <c r="K3167" s="3" t="str">
        <f>IF(MCFT[[#This Row],[Day Change]]&gt;0,"UP","DOWN")</f>
        <v>UP</v>
      </c>
      <c r="L3167" s="9">
        <f>_xlfn.RANK.EQ(MCFT[[#This Row],[Date]],A:A,1)</f>
        <v>3166</v>
      </c>
      <c r="M3167" s="10">
        <f>_xlfn.RANK.AVG(MCFT[[#This Row],[Same change on date for AAPL]],AAPL,1)</f>
        <v>2701</v>
      </c>
      <c r="N3167" s="2">
        <f>MCFT[[#This Row],[Close]]/MCFT[[#This Row],[Open]]</f>
        <v>0.99645390070921991</v>
      </c>
    </row>
    <row r="3168" spans="1:14" x14ac:dyDescent="0.25">
      <c r="A3168" s="1">
        <v>36059</v>
      </c>
      <c r="B3168" s="3">
        <v>25.625</v>
      </c>
      <c r="C3168" s="3">
        <v>27.015625</v>
      </c>
      <c r="D3168" s="3">
        <v>25.59375</v>
      </c>
      <c r="E3168" s="3">
        <v>26.96875</v>
      </c>
      <c r="F3168" s="3">
        <v>19.655992999999999</v>
      </c>
      <c r="G3168">
        <v>45872000</v>
      </c>
      <c r="H3168" s="3" t="str">
        <f>TEXT(MCFT[[#This Row],[Date]],"dddd")</f>
        <v>Monday</v>
      </c>
      <c r="I3168" s="3">
        <f>MCFT[[#This Row],[Open]]-MCFT[[#This Row],[Close]]</f>
        <v>-1.34375</v>
      </c>
      <c r="J3168" s="3">
        <f>INDEX(AAPL!$J:$J,MATCH(A:A,AAPL!$A:$A,0),1)</f>
        <v>-4.4642000000000071E-2</v>
      </c>
      <c r="K3168" s="3" t="str">
        <f>IF(MCFT[[#This Row],[Day Change]]&gt;0,"UP","DOWN")</f>
        <v>DOWN</v>
      </c>
      <c r="L3168" s="9">
        <f>_xlfn.RANK.EQ(MCFT[[#This Row],[Date]],A:A,1)</f>
        <v>3167</v>
      </c>
      <c r="M3168" s="10">
        <f>_xlfn.RANK.AVG(MCFT[[#This Row],[Same change on date for AAPL]],AAPL,1)</f>
        <v>2139</v>
      </c>
      <c r="N3168" s="2">
        <f>MCFT[[#This Row],[Close]]/MCFT[[#This Row],[Open]]</f>
        <v>1.0524390243902439</v>
      </c>
    </row>
    <row r="3169" spans="1:14" x14ac:dyDescent="0.25">
      <c r="A3169" s="1">
        <v>36060</v>
      </c>
      <c r="B3169" s="3">
        <v>27.109375</v>
      </c>
      <c r="C3169" s="3">
        <v>27.46875</v>
      </c>
      <c r="D3169" s="3">
        <v>26.6875</v>
      </c>
      <c r="E3169" s="3">
        <v>27.296875</v>
      </c>
      <c r="F3169" s="3">
        <v>19.895143999999998</v>
      </c>
      <c r="G3169">
        <v>43082000</v>
      </c>
      <c r="H3169" s="3" t="str">
        <f>TEXT(MCFT[[#This Row],[Date]],"dddd")</f>
        <v>Tuesday</v>
      </c>
      <c r="I3169" s="3">
        <f>MCFT[[#This Row],[Open]]-MCFT[[#This Row],[Close]]</f>
        <v>-0.1875</v>
      </c>
      <c r="J3169" s="3">
        <f>INDEX(AAPL!$J:$J,MATCH(A:A,AAPL!$A:$A,0),1)</f>
        <v>4.4640000000000235E-3</v>
      </c>
      <c r="K3169" s="3" t="str">
        <f>IF(MCFT[[#This Row],[Day Change]]&gt;0,"UP","DOWN")</f>
        <v>DOWN</v>
      </c>
      <c r="L3169" s="9">
        <f>_xlfn.RANK.EQ(MCFT[[#This Row],[Date]],A:A,1)</f>
        <v>3168</v>
      </c>
      <c r="M3169" s="10">
        <f>_xlfn.RANK.AVG(MCFT[[#This Row],[Same change on date for AAPL]],AAPL,1)</f>
        <v>4414</v>
      </c>
      <c r="N3169" s="2">
        <f>MCFT[[#This Row],[Close]]/MCFT[[#This Row],[Open]]</f>
        <v>1.0069164265129682</v>
      </c>
    </row>
    <row r="3170" spans="1:14" x14ac:dyDescent="0.25">
      <c r="A3170" s="1">
        <v>36061</v>
      </c>
      <c r="B3170" s="3">
        <v>27.40625</v>
      </c>
      <c r="C3170" s="3">
        <v>28.46875</v>
      </c>
      <c r="D3170" s="3">
        <v>27.125</v>
      </c>
      <c r="E3170" s="3">
        <v>28.40625</v>
      </c>
      <c r="F3170" s="3">
        <v>20.703707000000001</v>
      </c>
      <c r="G3170">
        <v>65263600</v>
      </c>
      <c r="H3170" s="3" t="str">
        <f>TEXT(MCFT[[#This Row],[Date]],"dddd")</f>
        <v>Wednesday</v>
      </c>
      <c r="I3170" s="3">
        <f>MCFT[[#This Row],[Open]]-MCFT[[#This Row],[Close]]</f>
        <v>-1</v>
      </c>
      <c r="J3170" s="3">
        <f>INDEX(AAPL!$J:$J,MATCH(A:A,AAPL!$A:$A,0),1)</f>
        <v>-3.7946999999999953E-2</v>
      </c>
      <c r="K3170" s="3" t="str">
        <f>IF(MCFT[[#This Row],[Day Change]]&gt;0,"UP","DOWN")</f>
        <v>DOWN</v>
      </c>
      <c r="L3170" s="9">
        <f>_xlfn.RANK.EQ(MCFT[[#This Row],[Date]],A:A,1)</f>
        <v>3169</v>
      </c>
      <c r="M3170" s="10">
        <f>_xlfn.RANK.AVG(MCFT[[#This Row],[Same change on date for AAPL]],AAPL,1)</f>
        <v>2242.5</v>
      </c>
      <c r="N3170" s="2">
        <f>MCFT[[#This Row],[Close]]/MCFT[[#This Row],[Open]]</f>
        <v>1.0364880273660204</v>
      </c>
    </row>
    <row r="3171" spans="1:14" x14ac:dyDescent="0.25">
      <c r="A3171" s="1">
        <v>36062</v>
      </c>
      <c r="B3171" s="3">
        <v>28.28125</v>
      </c>
      <c r="C3171" s="3">
        <v>28.65625</v>
      </c>
      <c r="D3171" s="3">
        <v>27.25</v>
      </c>
      <c r="E3171" s="3">
        <v>27.53125</v>
      </c>
      <c r="F3171" s="3">
        <v>20.065966</v>
      </c>
      <c r="G3171">
        <v>63521600</v>
      </c>
      <c r="H3171" s="3" t="str">
        <f>TEXT(MCFT[[#This Row],[Date]],"dddd")</f>
        <v>Thursday</v>
      </c>
      <c r="I3171" s="3">
        <f>MCFT[[#This Row],[Open]]-MCFT[[#This Row],[Close]]</f>
        <v>0.75</v>
      </c>
      <c r="J3171" s="3">
        <f>INDEX(AAPL!$J:$J,MATCH(A:A,AAPL!$A:$A,0),1)</f>
        <v>-2.2321000000000035E-2</v>
      </c>
      <c r="K3171" s="3" t="str">
        <f>IF(MCFT[[#This Row],[Day Change]]&gt;0,"UP","DOWN")</f>
        <v>UP</v>
      </c>
      <c r="L3171" s="9">
        <f>_xlfn.RANK.EQ(MCFT[[#This Row],[Date]],A:A,1)</f>
        <v>3170</v>
      </c>
      <c r="M3171" s="10">
        <f>_xlfn.RANK.AVG(MCFT[[#This Row],[Same change on date for AAPL]],AAPL,1)</f>
        <v>2794.5</v>
      </c>
      <c r="N3171" s="2">
        <f>MCFT[[#This Row],[Close]]/MCFT[[#This Row],[Open]]</f>
        <v>0.97348066298342539</v>
      </c>
    </row>
    <row r="3172" spans="1:14" x14ac:dyDescent="0.25">
      <c r="A3172" s="1">
        <v>36063</v>
      </c>
      <c r="B3172" s="3">
        <v>27.28125</v>
      </c>
      <c r="C3172" s="3">
        <v>28.28125</v>
      </c>
      <c r="D3172" s="3">
        <v>27.15625</v>
      </c>
      <c r="E3172" s="3">
        <v>28.265625</v>
      </c>
      <c r="F3172" s="3">
        <v>20.601213000000001</v>
      </c>
      <c r="G3172">
        <v>47878400</v>
      </c>
      <c r="H3172" s="3" t="str">
        <f>TEXT(MCFT[[#This Row],[Date]],"dddd")</f>
        <v>Friday</v>
      </c>
      <c r="I3172" s="3">
        <f>MCFT[[#This Row],[Open]]-MCFT[[#This Row],[Close]]</f>
        <v>-0.984375</v>
      </c>
      <c r="J3172" s="3">
        <f>INDEX(AAPL!$J:$J,MATCH(A:A,AAPL!$A:$A,0),1)</f>
        <v>-2.0089999999999941E-2</v>
      </c>
      <c r="K3172" s="3" t="str">
        <f>IF(MCFT[[#This Row],[Day Change]]&gt;0,"UP","DOWN")</f>
        <v>DOWN</v>
      </c>
      <c r="L3172" s="9">
        <f>_xlfn.RANK.EQ(MCFT[[#This Row],[Date]],A:A,1)</f>
        <v>3171</v>
      </c>
      <c r="M3172" s="10">
        <f>_xlfn.RANK.AVG(MCFT[[#This Row],[Same change on date for AAPL]],AAPL,1)</f>
        <v>2843</v>
      </c>
      <c r="N3172" s="2">
        <f>MCFT[[#This Row],[Close]]/MCFT[[#This Row],[Open]]</f>
        <v>1.0360824742268042</v>
      </c>
    </row>
    <row r="3173" spans="1:14" x14ac:dyDescent="0.25">
      <c r="A3173" s="1">
        <v>36066</v>
      </c>
      <c r="B3173" s="3">
        <v>28.25</v>
      </c>
      <c r="C3173" s="3">
        <v>28.59375</v>
      </c>
      <c r="D3173" s="3">
        <v>27.4375</v>
      </c>
      <c r="E3173" s="3">
        <v>27.828125</v>
      </c>
      <c r="F3173" s="3">
        <v>20.282340999999999</v>
      </c>
      <c r="G3173">
        <v>41405200</v>
      </c>
      <c r="H3173" s="3" t="str">
        <f>TEXT(MCFT[[#This Row],[Date]],"dddd")</f>
        <v>Monday</v>
      </c>
      <c r="I3173" s="3">
        <f>MCFT[[#This Row],[Open]]-MCFT[[#This Row],[Close]]</f>
        <v>0.421875</v>
      </c>
      <c r="J3173" s="3">
        <f>INDEX(AAPL!$J:$J,MATCH(A:A,AAPL!$A:$A,0),1)</f>
        <v>2.4553999999999965E-2</v>
      </c>
      <c r="K3173" s="3" t="str">
        <f>IF(MCFT[[#This Row],[Day Change]]&gt;0,"UP","DOWN")</f>
        <v>UP</v>
      </c>
      <c r="L3173" s="9">
        <f>_xlfn.RANK.EQ(MCFT[[#This Row],[Date]],A:A,1)</f>
        <v>3172</v>
      </c>
      <c r="M3173" s="10">
        <f>_xlfn.RANK.AVG(MCFT[[#This Row],[Same change on date for AAPL]],AAPL,1)</f>
        <v>5573.5</v>
      </c>
      <c r="N3173" s="2">
        <f>MCFT[[#This Row],[Close]]/MCFT[[#This Row],[Open]]</f>
        <v>0.98506637168141598</v>
      </c>
    </row>
    <row r="3174" spans="1:14" x14ac:dyDescent="0.25">
      <c r="A3174" s="1">
        <v>36067</v>
      </c>
      <c r="B3174" s="3">
        <v>27.953125</v>
      </c>
      <c r="C3174" s="3">
        <v>28.5</v>
      </c>
      <c r="D3174" s="3">
        <v>27.84375</v>
      </c>
      <c r="E3174" s="3">
        <v>28.21875</v>
      </c>
      <c r="F3174" s="3">
        <v>20.567041</v>
      </c>
      <c r="G3174">
        <v>48743200</v>
      </c>
      <c r="H3174" s="3" t="str">
        <f>TEXT(MCFT[[#This Row],[Date]],"dddd")</f>
        <v>Tuesday</v>
      </c>
      <c r="I3174" s="3">
        <f>MCFT[[#This Row],[Open]]-MCFT[[#This Row],[Close]]</f>
        <v>-0.265625</v>
      </c>
      <c r="J3174" s="3">
        <f>INDEX(AAPL!$J:$J,MATCH(A:A,AAPL!$A:$A,0),1)</f>
        <v>-1.5625E-2</v>
      </c>
      <c r="K3174" s="3" t="str">
        <f>IF(MCFT[[#This Row],[Day Change]]&gt;0,"UP","DOWN")</f>
        <v>DOWN</v>
      </c>
      <c r="L3174" s="9">
        <f>_xlfn.RANK.EQ(MCFT[[#This Row],[Date]],A:A,1)</f>
        <v>3173</v>
      </c>
      <c r="M3174" s="10">
        <f>_xlfn.RANK.AVG(MCFT[[#This Row],[Same change on date for AAPL]],AAPL,1)</f>
        <v>3134</v>
      </c>
      <c r="N3174" s="2">
        <f>MCFT[[#This Row],[Close]]/MCFT[[#This Row],[Open]]</f>
        <v>1.0095025153717161</v>
      </c>
    </row>
    <row r="3175" spans="1:14" x14ac:dyDescent="0.25">
      <c r="A3175" s="1">
        <v>36068</v>
      </c>
      <c r="B3175" s="3">
        <v>28.078125</v>
      </c>
      <c r="C3175" s="3">
        <v>28.390625</v>
      </c>
      <c r="D3175" s="3">
        <v>27.507798999999999</v>
      </c>
      <c r="E3175" s="3">
        <v>27.515625</v>
      </c>
      <c r="F3175" s="3">
        <v>20.054583000000001</v>
      </c>
      <c r="G3175">
        <v>38875600</v>
      </c>
      <c r="H3175" s="3" t="str">
        <f>TEXT(MCFT[[#This Row],[Date]],"dddd")</f>
        <v>Wednesday</v>
      </c>
      <c r="I3175" s="3">
        <f>MCFT[[#This Row],[Open]]-MCFT[[#This Row],[Close]]</f>
        <v>0.5625</v>
      </c>
      <c r="J3175" s="3">
        <f>INDEX(AAPL!$J:$J,MATCH(A:A,AAPL!$A:$A,0),1)</f>
        <v>2.2321999999999953E-2</v>
      </c>
      <c r="K3175" s="3" t="str">
        <f>IF(MCFT[[#This Row],[Day Change]]&gt;0,"UP","DOWN")</f>
        <v>UP</v>
      </c>
      <c r="L3175" s="9">
        <f>_xlfn.RANK.EQ(MCFT[[#This Row],[Date]],A:A,1)</f>
        <v>3174</v>
      </c>
      <c r="M3175" s="10">
        <f>_xlfn.RANK.AVG(MCFT[[#This Row],[Same change on date for AAPL]],AAPL,1)</f>
        <v>5525</v>
      </c>
      <c r="N3175" s="2">
        <f>MCFT[[#This Row],[Close]]/MCFT[[#This Row],[Open]]</f>
        <v>0.97996661101836391</v>
      </c>
    </row>
    <row r="3176" spans="1:14" x14ac:dyDescent="0.25">
      <c r="A3176" s="1">
        <v>36069</v>
      </c>
      <c r="B3176" s="3">
        <v>27.015625</v>
      </c>
      <c r="C3176" s="3">
        <v>27.375</v>
      </c>
      <c r="D3176" s="3">
        <v>26</v>
      </c>
      <c r="E3176" s="3">
        <v>26.015625</v>
      </c>
      <c r="F3176" s="3">
        <v>18.961310999999998</v>
      </c>
      <c r="G3176">
        <v>65442400</v>
      </c>
      <c r="H3176" s="3" t="str">
        <f>TEXT(MCFT[[#This Row],[Date]],"dddd")</f>
        <v>Thursday</v>
      </c>
      <c r="I3176" s="3">
        <f>MCFT[[#This Row],[Open]]-MCFT[[#This Row],[Close]]</f>
        <v>1</v>
      </c>
      <c r="J3176" s="3">
        <f>INDEX(AAPL!$J:$J,MATCH(A:A,AAPL!$A:$A,0),1)</f>
        <v>3.7946000000000035E-2</v>
      </c>
      <c r="K3176" s="3" t="str">
        <f>IF(MCFT[[#This Row],[Day Change]]&gt;0,"UP","DOWN")</f>
        <v>UP</v>
      </c>
      <c r="L3176" s="9">
        <f>_xlfn.RANK.EQ(MCFT[[#This Row],[Date]],A:A,1)</f>
        <v>3175</v>
      </c>
      <c r="M3176" s="10">
        <f>_xlfn.RANK.AVG(MCFT[[#This Row],[Same change on date for AAPL]],AAPL,1)</f>
        <v>6054.5</v>
      </c>
      <c r="N3176" s="2">
        <f>MCFT[[#This Row],[Close]]/MCFT[[#This Row],[Open]]</f>
        <v>0.96298438403701558</v>
      </c>
    </row>
    <row r="3177" spans="1:14" x14ac:dyDescent="0.25">
      <c r="A3177" s="1">
        <v>36070</v>
      </c>
      <c r="B3177" s="3">
        <v>25.84375</v>
      </c>
      <c r="C3177" s="3">
        <v>26.296875</v>
      </c>
      <c r="D3177" s="3">
        <v>25.25</v>
      </c>
      <c r="E3177" s="3">
        <v>26.03125</v>
      </c>
      <c r="F3177" s="3">
        <v>18.972702000000002</v>
      </c>
      <c r="G3177">
        <v>65889600</v>
      </c>
      <c r="H3177" s="3" t="str">
        <f>TEXT(MCFT[[#This Row],[Date]],"dddd")</f>
        <v>Friday</v>
      </c>
      <c r="I3177" s="3">
        <f>MCFT[[#This Row],[Open]]-MCFT[[#This Row],[Close]]</f>
        <v>-0.1875</v>
      </c>
      <c r="J3177" s="3">
        <f>INDEX(AAPL!$J:$J,MATCH(A:A,AAPL!$A:$A,0),1)</f>
        <v>1.5625E-2</v>
      </c>
      <c r="K3177" s="3" t="str">
        <f>IF(MCFT[[#This Row],[Day Change]]&gt;0,"UP","DOWN")</f>
        <v>DOWN</v>
      </c>
      <c r="L3177" s="9">
        <f>_xlfn.RANK.EQ(MCFT[[#This Row],[Date]],A:A,1)</f>
        <v>3176</v>
      </c>
      <c r="M3177" s="10">
        <f>_xlfn.RANK.AVG(MCFT[[#This Row],[Same change on date for AAPL]],AAPL,1)</f>
        <v>5121</v>
      </c>
      <c r="N3177" s="2">
        <f>MCFT[[#This Row],[Close]]/MCFT[[#This Row],[Open]]</f>
        <v>1.0072551390568318</v>
      </c>
    </row>
    <row r="3178" spans="1:14" x14ac:dyDescent="0.25">
      <c r="A3178" s="1">
        <v>36073</v>
      </c>
      <c r="B3178" s="3">
        <v>25.625</v>
      </c>
      <c r="C3178" s="3">
        <v>25.71875</v>
      </c>
      <c r="D3178" s="3">
        <v>24.125</v>
      </c>
      <c r="E3178" s="3">
        <v>25.296875</v>
      </c>
      <c r="F3178" s="3">
        <v>18.437457999999999</v>
      </c>
      <c r="G3178">
        <v>114937600</v>
      </c>
      <c r="H3178" s="3" t="str">
        <f>TEXT(MCFT[[#This Row],[Date]],"dddd")</f>
        <v>Monday</v>
      </c>
      <c r="I3178" s="3">
        <f>MCFT[[#This Row],[Open]]-MCFT[[#This Row],[Close]]</f>
        <v>0.328125</v>
      </c>
      <c r="J3178" s="3">
        <f>INDEX(AAPL!$J:$J,MATCH(A:A,AAPL!$A:$A,0),1)</f>
        <v>6.4732000000000012E-2</v>
      </c>
      <c r="K3178" s="3" t="str">
        <f>IF(MCFT[[#This Row],[Day Change]]&gt;0,"UP","DOWN")</f>
        <v>UP</v>
      </c>
      <c r="L3178" s="9">
        <f>_xlfn.RANK.EQ(MCFT[[#This Row],[Date]],A:A,1)</f>
        <v>3177</v>
      </c>
      <c r="M3178" s="10">
        <f>_xlfn.RANK.AVG(MCFT[[#This Row],[Same change on date for AAPL]],AAPL,1)</f>
        <v>6470</v>
      </c>
      <c r="N3178" s="2">
        <f>MCFT[[#This Row],[Close]]/MCFT[[#This Row],[Open]]</f>
        <v>0.9871951219512195</v>
      </c>
    </row>
    <row r="3179" spans="1:14" x14ac:dyDescent="0.25">
      <c r="A3179" s="1">
        <v>36074</v>
      </c>
      <c r="B3179" s="3">
        <v>25.625</v>
      </c>
      <c r="C3179" s="3">
        <v>25.90625</v>
      </c>
      <c r="D3179" s="3">
        <v>24.34375</v>
      </c>
      <c r="E3179" s="3">
        <v>24.40625</v>
      </c>
      <c r="F3179" s="3">
        <v>17.788329999999998</v>
      </c>
      <c r="G3179">
        <v>76550000</v>
      </c>
      <c r="H3179" s="3" t="str">
        <f>TEXT(MCFT[[#This Row],[Date]],"dddd")</f>
        <v>Tuesday</v>
      </c>
      <c r="I3179" s="3">
        <f>MCFT[[#This Row],[Open]]-MCFT[[#This Row],[Close]]</f>
        <v>1.21875</v>
      </c>
      <c r="J3179" s="3">
        <f>INDEX(AAPL!$J:$J,MATCH(A:A,AAPL!$A:$A,0),1)</f>
        <v>4.0178999999999965E-2</v>
      </c>
      <c r="K3179" s="3" t="str">
        <f>IF(MCFT[[#This Row],[Day Change]]&gt;0,"UP","DOWN")</f>
        <v>UP</v>
      </c>
      <c r="L3179" s="9">
        <f>_xlfn.RANK.EQ(MCFT[[#This Row],[Date]],A:A,1)</f>
        <v>3178</v>
      </c>
      <c r="M3179" s="10">
        <f>_xlfn.RANK.AVG(MCFT[[#This Row],[Same change on date for AAPL]],AAPL,1)</f>
        <v>6100.5</v>
      </c>
      <c r="N3179" s="2">
        <f>MCFT[[#This Row],[Close]]/MCFT[[#This Row],[Open]]</f>
        <v>0.95243902439024386</v>
      </c>
    </row>
    <row r="3180" spans="1:14" x14ac:dyDescent="0.25">
      <c r="A3180" s="1">
        <v>36075</v>
      </c>
      <c r="B3180" s="3">
        <v>24.34375</v>
      </c>
      <c r="C3180" s="3">
        <v>24.9375</v>
      </c>
      <c r="D3180" s="3">
        <v>23.34375</v>
      </c>
      <c r="E3180" s="3">
        <v>23.53125</v>
      </c>
      <c r="F3180" s="3">
        <v>17.150593000000001</v>
      </c>
      <c r="G3180">
        <v>90710400</v>
      </c>
      <c r="H3180" s="3" t="str">
        <f>TEXT(MCFT[[#This Row],[Date]],"dddd")</f>
        <v>Wednesday</v>
      </c>
      <c r="I3180" s="3">
        <f>MCFT[[#This Row],[Open]]-MCFT[[#This Row],[Close]]</f>
        <v>0.8125</v>
      </c>
      <c r="J3180" s="3">
        <f>INDEX(AAPL!$J:$J,MATCH(A:A,AAPL!$A:$A,0),1)</f>
        <v>1.5625E-2</v>
      </c>
      <c r="K3180" s="3" t="str">
        <f>IF(MCFT[[#This Row],[Day Change]]&gt;0,"UP","DOWN")</f>
        <v>UP</v>
      </c>
      <c r="L3180" s="9">
        <f>_xlfn.RANK.EQ(MCFT[[#This Row],[Date]],A:A,1)</f>
        <v>3179</v>
      </c>
      <c r="M3180" s="10">
        <f>_xlfn.RANK.AVG(MCFT[[#This Row],[Same change on date for AAPL]],AAPL,1)</f>
        <v>5121</v>
      </c>
      <c r="N3180" s="2">
        <f>MCFT[[#This Row],[Close]]/MCFT[[#This Row],[Open]]</f>
        <v>0.96662387676508343</v>
      </c>
    </row>
    <row r="3181" spans="1:14" x14ac:dyDescent="0.25">
      <c r="A3181" s="1">
        <v>36076</v>
      </c>
      <c r="B3181" s="3">
        <v>22.640625</v>
      </c>
      <c r="C3181" s="3">
        <v>22.96875</v>
      </c>
      <c r="D3181" s="3">
        <v>21.9375</v>
      </c>
      <c r="E3181" s="3">
        <v>22.796875</v>
      </c>
      <c r="F3181" s="3">
        <v>16.615348999999998</v>
      </c>
      <c r="G3181">
        <v>144719200</v>
      </c>
      <c r="H3181" s="3" t="str">
        <f>TEXT(MCFT[[#This Row],[Date]],"dddd")</f>
        <v>Thursday</v>
      </c>
      <c r="I3181" s="3">
        <f>MCFT[[#This Row],[Open]]-MCFT[[#This Row],[Close]]</f>
        <v>-0.15625</v>
      </c>
      <c r="J3181" s="3">
        <f>INDEX(AAPL!$J:$J,MATCH(A:A,AAPL!$A:$A,0),1)</f>
        <v>6.696999999999953E-3</v>
      </c>
      <c r="K3181" s="3" t="str">
        <f>IF(MCFT[[#This Row],[Day Change]]&gt;0,"UP","DOWN")</f>
        <v>DOWN</v>
      </c>
      <c r="L3181" s="9">
        <f>_xlfn.RANK.EQ(MCFT[[#This Row],[Date]],A:A,1)</f>
        <v>3180</v>
      </c>
      <c r="M3181" s="10">
        <f>_xlfn.RANK.AVG(MCFT[[#This Row],[Same change on date for AAPL]],AAPL,1)</f>
        <v>4570.5</v>
      </c>
      <c r="N3181" s="2">
        <f>MCFT[[#This Row],[Close]]/MCFT[[#This Row],[Open]]</f>
        <v>1.0069013112491374</v>
      </c>
    </row>
    <row r="3182" spans="1:14" x14ac:dyDescent="0.25">
      <c r="A3182" s="1">
        <v>36077</v>
      </c>
      <c r="B3182" s="3">
        <v>23.296875</v>
      </c>
      <c r="C3182" s="3">
        <v>24.25</v>
      </c>
      <c r="D3182" s="3">
        <v>23.0625</v>
      </c>
      <c r="E3182" s="3">
        <v>24.21875</v>
      </c>
      <c r="F3182" s="3">
        <v>17.651675999999998</v>
      </c>
      <c r="G3182">
        <v>72661600</v>
      </c>
      <c r="H3182" s="3" t="str">
        <f>TEXT(MCFT[[#This Row],[Date]],"dddd")</f>
        <v>Friday</v>
      </c>
      <c r="I3182" s="3">
        <f>MCFT[[#This Row],[Open]]-MCFT[[#This Row],[Close]]</f>
        <v>-0.921875</v>
      </c>
      <c r="J3182" s="3">
        <f>INDEX(AAPL!$J:$J,MATCH(A:A,AAPL!$A:$A,0),1)</f>
        <v>-0.12053500000000006</v>
      </c>
      <c r="K3182" s="3" t="str">
        <f>IF(MCFT[[#This Row],[Day Change]]&gt;0,"UP","DOWN")</f>
        <v>DOWN</v>
      </c>
      <c r="L3182" s="9">
        <f>_xlfn.RANK.EQ(MCFT[[#This Row],[Date]],A:A,1)</f>
        <v>3181</v>
      </c>
      <c r="M3182" s="10">
        <f>_xlfn.RANK.AVG(MCFT[[#This Row],[Same change on date for AAPL]],AAPL,1)</f>
        <v>1456</v>
      </c>
      <c r="N3182" s="2">
        <f>MCFT[[#This Row],[Close]]/MCFT[[#This Row],[Open]]</f>
        <v>1.039570757880617</v>
      </c>
    </row>
    <row r="3183" spans="1:14" x14ac:dyDescent="0.25">
      <c r="A3183" s="1">
        <v>36080</v>
      </c>
      <c r="B3183" s="3">
        <v>24.8125</v>
      </c>
      <c r="C3183" s="3">
        <v>25.25</v>
      </c>
      <c r="D3183" s="3">
        <v>24.625</v>
      </c>
      <c r="E3183" s="3">
        <v>24.9375</v>
      </c>
      <c r="F3183" s="3">
        <v>18.175533000000001</v>
      </c>
      <c r="G3183">
        <v>51502800</v>
      </c>
      <c r="H3183" s="3" t="str">
        <f>TEXT(MCFT[[#This Row],[Date]],"dddd")</f>
        <v>Monday</v>
      </c>
      <c r="I3183" s="3">
        <f>MCFT[[#This Row],[Open]]-MCFT[[#This Row],[Close]]</f>
        <v>-0.125</v>
      </c>
      <c r="J3183" s="3">
        <f>INDEX(AAPL!$J:$J,MATCH(A:A,AAPL!$A:$A,0),1)</f>
        <v>2.2320000000000118E-3</v>
      </c>
      <c r="K3183" s="3" t="str">
        <f>IF(MCFT[[#This Row],[Day Change]]&gt;0,"UP","DOWN")</f>
        <v>DOWN</v>
      </c>
      <c r="L3183" s="9">
        <f>_xlfn.RANK.EQ(MCFT[[#This Row],[Date]],A:A,1)</f>
        <v>3182</v>
      </c>
      <c r="M3183" s="10">
        <f>_xlfn.RANK.AVG(MCFT[[#This Row],[Same change on date for AAPL]],AAPL,1)</f>
        <v>4311</v>
      </c>
      <c r="N3183" s="2">
        <f>MCFT[[#This Row],[Close]]/MCFT[[#This Row],[Open]]</f>
        <v>1.0050377833753148</v>
      </c>
    </row>
    <row r="3184" spans="1:14" x14ac:dyDescent="0.25">
      <c r="A3184" s="1">
        <v>36081</v>
      </c>
      <c r="B3184" s="3">
        <v>24.875</v>
      </c>
      <c r="C3184" s="3">
        <v>24.9375</v>
      </c>
      <c r="D3184" s="3">
        <v>23.9375</v>
      </c>
      <c r="E3184" s="3">
        <v>24.109375</v>
      </c>
      <c r="F3184" s="3">
        <v>17.571953000000001</v>
      </c>
      <c r="G3184">
        <v>47995600</v>
      </c>
      <c r="H3184" s="3" t="str">
        <f>TEXT(MCFT[[#This Row],[Date]],"dddd")</f>
        <v>Tuesday</v>
      </c>
      <c r="I3184" s="3">
        <f>MCFT[[#This Row],[Open]]-MCFT[[#This Row],[Close]]</f>
        <v>0.765625</v>
      </c>
      <c r="J3184" s="3">
        <f>INDEX(AAPL!$J:$J,MATCH(A:A,AAPL!$A:$A,0),1)</f>
        <v>-2.4553999999999965E-2</v>
      </c>
      <c r="K3184" s="3" t="str">
        <f>IF(MCFT[[#This Row],[Day Change]]&gt;0,"UP","DOWN")</f>
        <v>UP</v>
      </c>
      <c r="L3184" s="9">
        <f>_xlfn.RANK.EQ(MCFT[[#This Row],[Date]],A:A,1)</f>
        <v>3183</v>
      </c>
      <c r="M3184" s="10">
        <f>_xlfn.RANK.AVG(MCFT[[#This Row],[Same change on date for AAPL]],AAPL,1)</f>
        <v>2701</v>
      </c>
      <c r="N3184" s="2">
        <f>MCFT[[#This Row],[Close]]/MCFT[[#This Row],[Open]]</f>
        <v>0.96922110552763818</v>
      </c>
    </row>
    <row r="3185" spans="1:14" x14ac:dyDescent="0.25">
      <c r="A3185" s="1">
        <v>36082</v>
      </c>
      <c r="B3185" s="3">
        <v>23.96875</v>
      </c>
      <c r="C3185" s="3">
        <v>25.34375</v>
      </c>
      <c r="D3185" s="3">
        <v>23.96875</v>
      </c>
      <c r="E3185" s="3">
        <v>25.046875</v>
      </c>
      <c r="F3185" s="3">
        <v>18.255243</v>
      </c>
      <c r="G3185">
        <v>62403200</v>
      </c>
      <c r="H3185" s="3" t="str">
        <f>TEXT(MCFT[[#This Row],[Date]],"dddd")</f>
        <v>Wednesday</v>
      </c>
      <c r="I3185" s="3">
        <f>MCFT[[#This Row],[Open]]-MCFT[[#This Row],[Close]]</f>
        <v>-1.078125</v>
      </c>
      <c r="J3185" s="3">
        <f>INDEX(AAPL!$J:$J,MATCH(A:A,AAPL!$A:$A,0),1)</f>
        <v>8.4821999999999953E-2</v>
      </c>
      <c r="K3185" s="3" t="str">
        <f>IF(MCFT[[#This Row],[Day Change]]&gt;0,"UP","DOWN")</f>
        <v>DOWN</v>
      </c>
      <c r="L3185" s="9">
        <f>_xlfn.RANK.EQ(MCFT[[#This Row],[Date]],A:A,1)</f>
        <v>3184</v>
      </c>
      <c r="M3185" s="10">
        <f>_xlfn.RANK.AVG(MCFT[[#This Row],[Same change on date for AAPL]],AAPL,1)</f>
        <v>6637</v>
      </c>
      <c r="N3185" s="2">
        <f>MCFT[[#This Row],[Close]]/MCFT[[#This Row],[Open]]</f>
        <v>1.0449804432855281</v>
      </c>
    </row>
    <row r="3186" spans="1:14" x14ac:dyDescent="0.25">
      <c r="A3186" s="1">
        <v>36083</v>
      </c>
      <c r="B3186" s="3">
        <v>25.03125</v>
      </c>
      <c r="C3186" s="3">
        <v>26.40625</v>
      </c>
      <c r="D3186" s="3">
        <v>24.90625</v>
      </c>
      <c r="E3186" s="3">
        <v>26.359375</v>
      </c>
      <c r="F3186" s="3">
        <v>19.211860999999999</v>
      </c>
      <c r="G3186">
        <v>66253600</v>
      </c>
      <c r="H3186" s="3" t="str">
        <f>TEXT(MCFT[[#This Row],[Date]],"dddd")</f>
        <v>Thursday</v>
      </c>
      <c r="I3186" s="3">
        <f>MCFT[[#This Row],[Open]]-MCFT[[#This Row],[Close]]</f>
        <v>-1.328125</v>
      </c>
      <c r="J3186" s="3">
        <f>INDEX(AAPL!$J:$J,MATCH(A:A,AAPL!$A:$A,0),1)</f>
        <v>-1.3392999999999988E-2</v>
      </c>
      <c r="K3186" s="3" t="str">
        <f>IF(MCFT[[#This Row],[Day Change]]&gt;0,"UP","DOWN")</f>
        <v>DOWN</v>
      </c>
      <c r="L3186" s="9">
        <f>_xlfn.RANK.EQ(MCFT[[#This Row],[Date]],A:A,1)</f>
        <v>3185</v>
      </c>
      <c r="M3186" s="10">
        <f>_xlfn.RANK.AVG(MCFT[[#This Row],[Same change on date for AAPL]],AAPL,1)</f>
        <v>3219.5</v>
      </c>
      <c r="N3186" s="2">
        <f>MCFT[[#This Row],[Close]]/MCFT[[#This Row],[Open]]</f>
        <v>1.0530586766541823</v>
      </c>
    </row>
    <row r="3187" spans="1:14" x14ac:dyDescent="0.25">
      <c r="A3187" s="1">
        <v>36084</v>
      </c>
      <c r="B3187" s="3">
        <v>26.5</v>
      </c>
      <c r="C3187" s="3">
        <v>26.625</v>
      </c>
      <c r="D3187" s="3">
        <v>26</v>
      </c>
      <c r="E3187" s="3">
        <v>26.265625</v>
      </c>
      <c r="F3187" s="3">
        <v>19.143519999999999</v>
      </c>
      <c r="G3187">
        <v>68620000</v>
      </c>
      <c r="H3187" s="3" t="str">
        <f>TEXT(MCFT[[#This Row],[Date]],"dddd")</f>
        <v>Friday</v>
      </c>
      <c r="I3187" s="3">
        <f>MCFT[[#This Row],[Open]]-MCFT[[#This Row],[Close]]</f>
        <v>0.234375</v>
      </c>
      <c r="J3187" s="3">
        <f>INDEX(AAPL!$J:$J,MATCH(A:A,AAPL!$A:$A,0),1)</f>
        <v>1.5625E-2</v>
      </c>
      <c r="K3187" s="3" t="str">
        <f>IF(MCFT[[#This Row],[Day Change]]&gt;0,"UP","DOWN")</f>
        <v>UP</v>
      </c>
      <c r="L3187" s="9">
        <f>_xlfn.RANK.EQ(MCFT[[#This Row],[Date]],A:A,1)</f>
        <v>3186</v>
      </c>
      <c r="M3187" s="10">
        <f>_xlfn.RANK.AVG(MCFT[[#This Row],[Same change on date for AAPL]],AAPL,1)</f>
        <v>5121</v>
      </c>
      <c r="N3187" s="2">
        <f>MCFT[[#This Row],[Close]]/MCFT[[#This Row],[Open]]</f>
        <v>0.99115566037735847</v>
      </c>
    </row>
    <row r="3188" spans="1:14" x14ac:dyDescent="0.25">
      <c r="A3188" s="1">
        <v>36087</v>
      </c>
      <c r="B3188" s="3">
        <v>26.03125</v>
      </c>
      <c r="C3188" s="3">
        <v>26.046875</v>
      </c>
      <c r="D3188" s="3">
        <v>25.28125</v>
      </c>
      <c r="E3188" s="3">
        <v>25.734375</v>
      </c>
      <c r="F3188" s="3">
        <v>18.756322999999998</v>
      </c>
      <c r="G3188">
        <v>60177600</v>
      </c>
      <c r="H3188" s="3" t="str">
        <f>TEXT(MCFT[[#This Row],[Date]],"dddd")</f>
        <v>Monday</v>
      </c>
      <c r="I3188" s="3">
        <f>MCFT[[#This Row],[Open]]-MCFT[[#This Row],[Close]]</f>
        <v>0.296875</v>
      </c>
      <c r="J3188" s="3">
        <f>INDEX(AAPL!$J:$J,MATCH(A:A,AAPL!$A:$A,0),1)</f>
        <v>-2.9017999999999988E-2</v>
      </c>
      <c r="K3188" s="3" t="str">
        <f>IF(MCFT[[#This Row],[Day Change]]&gt;0,"UP","DOWN")</f>
        <v>UP</v>
      </c>
      <c r="L3188" s="9">
        <f>_xlfn.RANK.EQ(MCFT[[#This Row],[Date]],A:A,1)</f>
        <v>3187</v>
      </c>
      <c r="M3188" s="10">
        <f>_xlfn.RANK.AVG(MCFT[[#This Row],[Same change on date for AAPL]],AAPL,1)</f>
        <v>2539</v>
      </c>
      <c r="N3188" s="2">
        <f>MCFT[[#This Row],[Close]]/MCFT[[#This Row],[Open]]</f>
        <v>0.98859543817527007</v>
      </c>
    </row>
    <row r="3189" spans="1:14" x14ac:dyDescent="0.25">
      <c r="A3189" s="1">
        <v>36088</v>
      </c>
      <c r="B3189" s="3">
        <v>25.8125</v>
      </c>
      <c r="C3189" s="3">
        <v>25.84375</v>
      </c>
      <c r="D3189" s="3">
        <v>24.90625</v>
      </c>
      <c r="E3189" s="3">
        <v>25.0625</v>
      </c>
      <c r="F3189" s="3">
        <v>18.266629999999999</v>
      </c>
      <c r="G3189">
        <v>94368400</v>
      </c>
      <c r="H3189" s="3" t="str">
        <f>TEXT(MCFT[[#This Row],[Date]],"dddd")</f>
        <v>Tuesday</v>
      </c>
      <c r="I3189" s="3">
        <f>MCFT[[#This Row],[Open]]-MCFT[[#This Row],[Close]]</f>
        <v>0.75</v>
      </c>
      <c r="J3189" s="3">
        <f>INDEX(AAPL!$J:$J,MATCH(A:A,AAPL!$A:$A,0),1)</f>
        <v>6.6964999999999941E-2</v>
      </c>
      <c r="K3189" s="3" t="str">
        <f>IF(MCFT[[#This Row],[Day Change]]&gt;0,"UP","DOWN")</f>
        <v>UP</v>
      </c>
      <c r="L3189" s="9">
        <f>_xlfn.RANK.EQ(MCFT[[#This Row],[Date]],A:A,1)</f>
        <v>3188</v>
      </c>
      <c r="M3189" s="10">
        <f>_xlfn.RANK.AVG(MCFT[[#This Row],[Same change on date for AAPL]],AAPL,1)</f>
        <v>6493.5</v>
      </c>
      <c r="N3189" s="2">
        <f>MCFT[[#This Row],[Close]]/MCFT[[#This Row],[Open]]</f>
        <v>0.9709443099273608</v>
      </c>
    </row>
    <row r="3190" spans="1:14" x14ac:dyDescent="0.25">
      <c r="A3190" s="1">
        <v>36089</v>
      </c>
      <c r="B3190" s="3">
        <v>26.21875</v>
      </c>
      <c r="C3190" s="3">
        <v>26.71875</v>
      </c>
      <c r="D3190" s="3">
        <v>25.765625</v>
      </c>
      <c r="E3190" s="3">
        <v>26.609375</v>
      </c>
      <c r="F3190" s="3">
        <v>19.394064</v>
      </c>
      <c r="G3190">
        <v>125377200</v>
      </c>
      <c r="H3190" s="3" t="str">
        <f>TEXT(MCFT[[#This Row],[Date]],"dddd")</f>
        <v>Wednesday</v>
      </c>
      <c r="I3190" s="3">
        <f>MCFT[[#This Row],[Open]]-MCFT[[#This Row],[Close]]</f>
        <v>-0.390625</v>
      </c>
      <c r="J3190" s="3">
        <f>INDEX(AAPL!$J:$J,MATCH(A:A,AAPL!$A:$A,0),1)</f>
        <v>-1.3392999999999988E-2</v>
      </c>
      <c r="K3190" s="3" t="str">
        <f>IF(MCFT[[#This Row],[Day Change]]&gt;0,"UP","DOWN")</f>
        <v>DOWN</v>
      </c>
      <c r="L3190" s="9">
        <f>_xlfn.RANK.EQ(MCFT[[#This Row],[Date]],A:A,1)</f>
        <v>3189</v>
      </c>
      <c r="M3190" s="10">
        <f>_xlfn.RANK.AVG(MCFT[[#This Row],[Same change on date for AAPL]],AAPL,1)</f>
        <v>3219.5</v>
      </c>
      <c r="N3190" s="2">
        <f>MCFT[[#This Row],[Close]]/MCFT[[#This Row],[Open]]</f>
        <v>1.0148986889153755</v>
      </c>
    </row>
    <row r="3191" spans="1:14" x14ac:dyDescent="0.25">
      <c r="A3191" s="1">
        <v>36090</v>
      </c>
      <c r="B3191" s="3">
        <v>26.5</v>
      </c>
      <c r="C3191" s="3">
        <v>27.53125</v>
      </c>
      <c r="D3191" s="3">
        <v>26.3125</v>
      </c>
      <c r="E3191" s="3">
        <v>27.5</v>
      </c>
      <c r="F3191" s="3">
        <v>20.043195999999998</v>
      </c>
      <c r="G3191">
        <v>81910800</v>
      </c>
      <c r="H3191" s="3" t="str">
        <f>TEXT(MCFT[[#This Row],[Date]],"dddd")</f>
        <v>Thursday</v>
      </c>
      <c r="I3191" s="3">
        <f>MCFT[[#This Row],[Open]]-MCFT[[#This Row],[Close]]</f>
        <v>-1</v>
      </c>
      <c r="J3191" s="3">
        <f>INDEX(AAPL!$J:$J,MATCH(A:A,AAPL!$A:$A,0),1)</f>
        <v>4.4640000000000235E-3</v>
      </c>
      <c r="K3191" s="3" t="str">
        <f>IF(MCFT[[#This Row],[Day Change]]&gt;0,"UP","DOWN")</f>
        <v>DOWN</v>
      </c>
      <c r="L3191" s="9">
        <f>_xlfn.RANK.EQ(MCFT[[#This Row],[Date]],A:A,1)</f>
        <v>3190</v>
      </c>
      <c r="M3191" s="10">
        <f>_xlfn.RANK.AVG(MCFT[[#This Row],[Same change on date for AAPL]],AAPL,1)</f>
        <v>4414</v>
      </c>
      <c r="N3191" s="2">
        <f>MCFT[[#This Row],[Close]]/MCFT[[#This Row],[Open]]</f>
        <v>1.0377358490566038</v>
      </c>
    </row>
    <row r="3192" spans="1:14" x14ac:dyDescent="0.25">
      <c r="A3192" s="1">
        <v>36091</v>
      </c>
      <c r="B3192" s="3">
        <v>27.25</v>
      </c>
      <c r="C3192" s="3">
        <v>27.5</v>
      </c>
      <c r="D3192" s="3">
        <v>26.546875</v>
      </c>
      <c r="E3192" s="3">
        <v>26.59375</v>
      </c>
      <c r="F3192" s="3">
        <v>19.382674999999999</v>
      </c>
      <c r="G3192">
        <v>59882000</v>
      </c>
      <c r="H3192" s="3" t="str">
        <f>TEXT(MCFT[[#This Row],[Date]],"dddd")</f>
        <v>Friday</v>
      </c>
      <c r="I3192" s="3">
        <f>MCFT[[#This Row],[Open]]-MCFT[[#This Row],[Close]]</f>
        <v>0.65625</v>
      </c>
      <c r="J3192" s="3">
        <f>INDEX(AAPL!$J:$J,MATCH(A:A,AAPL!$A:$A,0),1)</f>
        <v>4.4642999999999988E-2</v>
      </c>
      <c r="K3192" s="3" t="str">
        <f>IF(MCFT[[#This Row],[Day Change]]&gt;0,"UP","DOWN")</f>
        <v>UP</v>
      </c>
      <c r="L3192" s="9">
        <f>_xlfn.RANK.EQ(MCFT[[#This Row],[Date]],A:A,1)</f>
        <v>3191</v>
      </c>
      <c r="M3192" s="10">
        <f>_xlfn.RANK.AVG(MCFT[[#This Row],[Same change on date for AAPL]],AAPL,1)</f>
        <v>6186.5</v>
      </c>
      <c r="N3192" s="2">
        <f>MCFT[[#This Row],[Close]]/MCFT[[#This Row],[Open]]</f>
        <v>0.9759174311926605</v>
      </c>
    </row>
    <row r="3193" spans="1:14" x14ac:dyDescent="0.25">
      <c r="A3193" s="1">
        <v>36094</v>
      </c>
      <c r="B3193" s="3">
        <v>26.703125</v>
      </c>
      <c r="C3193" s="3">
        <v>27</v>
      </c>
      <c r="D3193" s="3">
        <v>26.421875</v>
      </c>
      <c r="E3193" s="3">
        <v>26.765625</v>
      </c>
      <c r="F3193" s="3">
        <v>19.507935</v>
      </c>
      <c r="G3193">
        <v>59678400</v>
      </c>
      <c r="H3193" s="3" t="str">
        <f>TEXT(MCFT[[#This Row],[Date]],"dddd")</f>
        <v>Monday</v>
      </c>
      <c r="I3193" s="3">
        <f>MCFT[[#This Row],[Open]]-MCFT[[#This Row],[Close]]</f>
        <v>-6.25E-2</v>
      </c>
      <c r="J3193" s="3">
        <f>INDEX(AAPL!$J:$J,MATCH(A:A,AAPL!$A:$A,0),1)</f>
        <v>-4.9107999999999929E-2</v>
      </c>
      <c r="K3193" s="3" t="str">
        <f>IF(MCFT[[#This Row],[Day Change]]&gt;0,"UP","DOWN")</f>
        <v>DOWN</v>
      </c>
      <c r="L3193" s="9">
        <f>_xlfn.RANK.EQ(MCFT[[#This Row],[Date]],A:A,1)</f>
        <v>3192</v>
      </c>
      <c r="M3193" s="10">
        <f>_xlfn.RANK.AVG(MCFT[[#This Row],[Same change on date for AAPL]],AAPL,1)</f>
        <v>2022</v>
      </c>
      <c r="N3193" s="2">
        <f>MCFT[[#This Row],[Close]]/MCFT[[#This Row],[Open]]</f>
        <v>1.0023405500292568</v>
      </c>
    </row>
    <row r="3194" spans="1:14" x14ac:dyDescent="0.25">
      <c r="A3194" s="1">
        <v>36095</v>
      </c>
      <c r="B3194" s="3">
        <v>26.9375</v>
      </c>
      <c r="C3194" s="3">
        <v>26.96875</v>
      </c>
      <c r="D3194" s="3">
        <v>26.25</v>
      </c>
      <c r="E3194" s="3">
        <v>26.359375</v>
      </c>
      <c r="F3194" s="3">
        <v>19.211860999999999</v>
      </c>
      <c r="G3194">
        <v>65434800</v>
      </c>
      <c r="H3194" s="3" t="str">
        <f>TEXT(MCFT[[#This Row],[Date]],"dddd")</f>
        <v>Tuesday</v>
      </c>
      <c r="I3194" s="3">
        <f>MCFT[[#This Row],[Open]]-MCFT[[#This Row],[Close]]</f>
        <v>0.578125</v>
      </c>
      <c r="J3194" s="3">
        <f>INDEX(AAPL!$J:$J,MATCH(A:A,AAPL!$A:$A,0),1)</f>
        <v>9.8214000000000024E-2</v>
      </c>
      <c r="K3194" s="3" t="str">
        <f>IF(MCFT[[#This Row],[Day Change]]&gt;0,"UP","DOWN")</f>
        <v>UP</v>
      </c>
      <c r="L3194" s="9">
        <f>_xlfn.RANK.EQ(MCFT[[#This Row],[Date]],A:A,1)</f>
        <v>3193</v>
      </c>
      <c r="M3194" s="10">
        <f>_xlfn.RANK.AVG(MCFT[[#This Row],[Same change on date for AAPL]],AAPL,1)</f>
        <v>6697.5</v>
      </c>
      <c r="N3194" s="2">
        <f>MCFT[[#This Row],[Close]]/MCFT[[#This Row],[Open]]</f>
        <v>0.97853828306264501</v>
      </c>
    </row>
    <row r="3195" spans="1:14" x14ac:dyDescent="0.25">
      <c r="A3195" s="1">
        <v>36096</v>
      </c>
      <c r="B3195" s="3">
        <v>26.21875</v>
      </c>
      <c r="C3195" s="3">
        <v>26.65625</v>
      </c>
      <c r="D3195" s="3">
        <v>26.21875</v>
      </c>
      <c r="E3195" s="3">
        <v>26.421875</v>
      </c>
      <c r="F3195" s="3">
        <v>19.257401999999999</v>
      </c>
      <c r="G3195">
        <v>56808400</v>
      </c>
      <c r="H3195" s="3" t="str">
        <f>TEXT(MCFT[[#This Row],[Date]],"dddd")</f>
        <v>Wednesday</v>
      </c>
      <c r="I3195" s="3">
        <f>MCFT[[#This Row],[Open]]-MCFT[[#This Row],[Close]]</f>
        <v>-0.203125</v>
      </c>
      <c r="J3195" s="3">
        <f>INDEX(AAPL!$J:$J,MATCH(A:A,AAPL!$A:$A,0),1)</f>
        <v>-5.5803000000000047E-2</v>
      </c>
      <c r="K3195" s="3" t="str">
        <f>IF(MCFT[[#This Row],[Day Change]]&gt;0,"UP","DOWN")</f>
        <v>DOWN</v>
      </c>
      <c r="L3195" s="9">
        <f>_xlfn.RANK.EQ(MCFT[[#This Row],[Date]],A:A,1)</f>
        <v>3194</v>
      </c>
      <c r="M3195" s="10">
        <f>_xlfn.RANK.AVG(MCFT[[#This Row],[Same change on date for AAPL]],AAPL,1)</f>
        <v>1918</v>
      </c>
      <c r="N3195" s="2">
        <f>MCFT[[#This Row],[Close]]/MCFT[[#This Row],[Open]]</f>
        <v>1.0077473182359953</v>
      </c>
    </row>
    <row r="3196" spans="1:14" x14ac:dyDescent="0.25">
      <c r="A3196" s="1">
        <v>36097</v>
      </c>
      <c r="B3196" s="3">
        <v>26.359375</v>
      </c>
      <c r="C3196" s="3">
        <v>26.875</v>
      </c>
      <c r="D3196" s="3">
        <v>26.359375</v>
      </c>
      <c r="E3196" s="3">
        <v>26.65625</v>
      </c>
      <c r="F3196" s="3">
        <v>19.428222999999999</v>
      </c>
      <c r="G3196">
        <v>52402800</v>
      </c>
      <c r="H3196" s="3" t="str">
        <f>TEXT(MCFT[[#This Row],[Date]],"dddd")</f>
        <v>Thursday</v>
      </c>
      <c r="I3196" s="3">
        <f>MCFT[[#This Row],[Open]]-MCFT[[#This Row],[Close]]</f>
        <v>-0.296875</v>
      </c>
      <c r="J3196" s="3">
        <f>INDEX(AAPL!$J:$J,MATCH(A:A,AAPL!$A:$A,0),1)</f>
        <v>0</v>
      </c>
      <c r="K3196" s="3" t="str">
        <f>IF(MCFT[[#This Row],[Day Change]]&gt;0,"UP","DOWN")</f>
        <v>DOWN</v>
      </c>
      <c r="L3196" s="9">
        <f>_xlfn.RANK.EQ(MCFT[[#This Row],[Date]],A:A,1)</f>
        <v>3195</v>
      </c>
      <c r="M3196" s="10">
        <f>_xlfn.RANK.AVG(MCFT[[#This Row],[Same change on date for AAPL]],AAPL,1)</f>
        <v>4124.5</v>
      </c>
      <c r="N3196" s="2">
        <f>MCFT[[#This Row],[Close]]/MCFT[[#This Row],[Open]]</f>
        <v>1.0112625963248369</v>
      </c>
    </row>
    <row r="3197" spans="1:14" x14ac:dyDescent="0.25">
      <c r="A3197" s="1">
        <v>36098</v>
      </c>
      <c r="B3197" s="3">
        <v>26.8125</v>
      </c>
      <c r="C3197" s="3">
        <v>27.046875</v>
      </c>
      <c r="D3197" s="3">
        <v>26.28125</v>
      </c>
      <c r="E3197" s="3">
        <v>26.46875</v>
      </c>
      <c r="F3197" s="3">
        <v>19.291571000000001</v>
      </c>
      <c r="G3197">
        <v>59322800</v>
      </c>
      <c r="H3197" s="3" t="str">
        <f>TEXT(MCFT[[#This Row],[Date]],"dddd")</f>
        <v>Friday</v>
      </c>
      <c r="I3197" s="3">
        <f>MCFT[[#This Row],[Open]]-MCFT[[#This Row],[Close]]</f>
        <v>0.34375</v>
      </c>
      <c r="J3197" s="3">
        <f>INDEX(AAPL!$J:$J,MATCH(A:A,AAPL!$A:$A,0),1)</f>
        <v>-1.1160999999999976E-2</v>
      </c>
      <c r="K3197" s="3" t="str">
        <f>IF(MCFT[[#This Row],[Day Change]]&gt;0,"UP","DOWN")</f>
        <v>UP</v>
      </c>
      <c r="L3197" s="9">
        <f>_xlfn.RANK.EQ(MCFT[[#This Row],[Date]],A:A,1)</f>
        <v>3196</v>
      </c>
      <c r="M3197" s="10">
        <f>_xlfn.RANK.AVG(MCFT[[#This Row],[Same change on date for AAPL]],AAPL,1)</f>
        <v>3320.5</v>
      </c>
      <c r="N3197" s="2">
        <f>MCFT[[#This Row],[Close]]/MCFT[[#This Row],[Open]]</f>
        <v>0.98717948717948723</v>
      </c>
    </row>
    <row r="3198" spans="1:14" x14ac:dyDescent="0.25">
      <c r="A3198" s="1">
        <v>36101</v>
      </c>
      <c r="B3198" s="3">
        <v>26.59375</v>
      </c>
      <c r="C3198" s="3">
        <v>26.71875</v>
      </c>
      <c r="D3198" s="3">
        <v>26.25</v>
      </c>
      <c r="E3198" s="3">
        <v>26.453125</v>
      </c>
      <c r="F3198" s="3">
        <v>19.280186</v>
      </c>
      <c r="G3198">
        <v>48388400</v>
      </c>
      <c r="H3198" s="3" t="str">
        <f>TEXT(MCFT[[#This Row],[Date]],"dddd")</f>
        <v>Monday</v>
      </c>
      <c r="I3198" s="3">
        <f>MCFT[[#This Row],[Open]]-MCFT[[#This Row],[Close]]</f>
        <v>0.140625</v>
      </c>
      <c r="J3198" s="3">
        <f>INDEX(AAPL!$J:$J,MATCH(A:A,AAPL!$A:$A,0),1)</f>
        <v>-4.4640000000000235E-3</v>
      </c>
      <c r="K3198" s="3" t="str">
        <f>IF(MCFT[[#This Row],[Day Change]]&gt;0,"UP","DOWN")</f>
        <v>UP</v>
      </c>
      <c r="L3198" s="9">
        <f>_xlfn.RANK.EQ(MCFT[[#This Row],[Date]],A:A,1)</f>
        <v>3197</v>
      </c>
      <c r="M3198" s="10">
        <f>_xlfn.RANK.AVG(MCFT[[#This Row],[Same change on date for AAPL]],AAPL,1)</f>
        <v>3822</v>
      </c>
      <c r="N3198" s="2">
        <f>MCFT[[#This Row],[Close]]/MCFT[[#This Row],[Open]]</f>
        <v>0.99471210340775562</v>
      </c>
    </row>
    <row r="3199" spans="1:14" x14ac:dyDescent="0.25">
      <c r="A3199" s="1">
        <v>36102</v>
      </c>
      <c r="B3199" s="3">
        <v>26.375</v>
      </c>
      <c r="C3199" s="3">
        <v>26.640625</v>
      </c>
      <c r="D3199" s="3">
        <v>26.1875</v>
      </c>
      <c r="E3199" s="3">
        <v>26.296875</v>
      </c>
      <c r="F3199" s="3">
        <v>19.166305999999999</v>
      </c>
      <c r="G3199">
        <v>36546800</v>
      </c>
      <c r="H3199" s="3" t="str">
        <f>TEXT(MCFT[[#This Row],[Date]],"dddd")</f>
        <v>Tuesday</v>
      </c>
      <c r="I3199" s="3">
        <f>MCFT[[#This Row],[Open]]-MCFT[[#This Row],[Close]]</f>
        <v>7.8125E-2</v>
      </c>
      <c r="J3199" s="3">
        <f>INDEX(AAPL!$J:$J,MATCH(A:A,AAPL!$A:$A,0),1)</f>
        <v>-1.5625E-2</v>
      </c>
      <c r="K3199" s="3" t="str">
        <f>IF(MCFT[[#This Row],[Day Change]]&gt;0,"UP","DOWN")</f>
        <v>UP</v>
      </c>
      <c r="L3199" s="9">
        <f>_xlfn.RANK.EQ(MCFT[[#This Row],[Date]],A:A,1)</f>
        <v>3198</v>
      </c>
      <c r="M3199" s="10">
        <f>_xlfn.RANK.AVG(MCFT[[#This Row],[Same change on date for AAPL]],AAPL,1)</f>
        <v>3134</v>
      </c>
      <c r="N3199" s="2">
        <f>MCFT[[#This Row],[Close]]/MCFT[[#This Row],[Open]]</f>
        <v>0.99703791469194314</v>
      </c>
    </row>
    <row r="3200" spans="1:14" x14ac:dyDescent="0.25">
      <c r="A3200" s="1">
        <v>36103</v>
      </c>
      <c r="B3200" s="3">
        <v>26.453125</v>
      </c>
      <c r="C3200" s="3">
        <v>26.828125</v>
      </c>
      <c r="D3200" s="3">
        <v>26.21875</v>
      </c>
      <c r="E3200" s="3">
        <v>26.375</v>
      </c>
      <c r="F3200" s="3">
        <v>19.223241999999999</v>
      </c>
      <c r="G3200">
        <v>67459600</v>
      </c>
      <c r="H3200" s="3" t="str">
        <f>TEXT(MCFT[[#This Row],[Date]],"dddd")</f>
        <v>Wednesday</v>
      </c>
      <c r="I3200" s="3">
        <f>MCFT[[#This Row],[Open]]-MCFT[[#This Row],[Close]]</f>
        <v>7.8125E-2</v>
      </c>
      <c r="J3200" s="3">
        <f>INDEX(AAPL!$J:$J,MATCH(A:A,AAPL!$A:$A,0),1)</f>
        <v>-4.4640000000000235E-3</v>
      </c>
      <c r="K3200" s="3" t="str">
        <f>IF(MCFT[[#This Row],[Day Change]]&gt;0,"UP","DOWN")</f>
        <v>UP</v>
      </c>
      <c r="L3200" s="9">
        <f>_xlfn.RANK.EQ(MCFT[[#This Row],[Date]],A:A,1)</f>
        <v>3199</v>
      </c>
      <c r="M3200" s="10">
        <f>_xlfn.RANK.AVG(MCFT[[#This Row],[Same change on date for AAPL]],AAPL,1)</f>
        <v>3822</v>
      </c>
      <c r="N3200" s="2">
        <f>MCFT[[#This Row],[Close]]/MCFT[[#This Row],[Open]]</f>
        <v>0.99704666272888365</v>
      </c>
    </row>
    <row r="3201" spans="1:14" x14ac:dyDescent="0.25">
      <c r="A3201" s="1">
        <v>36104</v>
      </c>
      <c r="B3201" s="3">
        <v>26.328125</v>
      </c>
      <c r="C3201" s="3">
        <v>26.90625</v>
      </c>
      <c r="D3201" s="3">
        <v>26.3125</v>
      </c>
      <c r="E3201" s="3">
        <v>26.59375</v>
      </c>
      <c r="F3201" s="3">
        <v>19.382674999999999</v>
      </c>
      <c r="G3201">
        <v>76727200</v>
      </c>
      <c r="H3201" s="3" t="str">
        <f>TEXT(MCFT[[#This Row],[Date]],"dddd")</f>
        <v>Thursday</v>
      </c>
      <c r="I3201" s="3">
        <f>MCFT[[#This Row],[Open]]-MCFT[[#This Row],[Close]]</f>
        <v>-0.265625</v>
      </c>
      <c r="J3201" s="3">
        <f>INDEX(AAPL!$J:$J,MATCH(A:A,AAPL!$A:$A,0),1)</f>
        <v>6.696999999999953E-3</v>
      </c>
      <c r="K3201" s="3" t="str">
        <f>IF(MCFT[[#This Row],[Day Change]]&gt;0,"UP","DOWN")</f>
        <v>DOWN</v>
      </c>
      <c r="L3201" s="9">
        <f>_xlfn.RANK.EQ(MCFT[[#This Row],[Date]],A:A,1)</f>
        <v>3200</v>
      </c>
      <c r="M3201" s="10">
        <f>_xlfn.RANK.AVG(MCFT[[#This Row],[Same change on date for AAPL]],AAPL,1)</f>
        <v>4570.5</v>
      </c>
      <c r="N3201" s="2">
        <f>MCFT[[#This Row],[Close]]/MCFT[[#This Row],[Open]]</f>
        <v>1.0100890207715134</v>
      </c>
    </row>
    <row r="3202" spans="1:14" x14ac:dyDescent="0.25">
      <c r="A3202" s="1">
        <v>36105</v>
      </c>
      <c r="B3202" s="3">
        <v>26.515625</v>
      </c>
      <c r="C3202" s="3">
        <v>27.4375</v>
      </c>
      <c r="D3202" s="3">
        <v>26.484375</v>
      </c>
      <c r="E3202" s="3">
        <v>27.328125</v>
      </c>
      <c r="F3202" s="3">
        <v>19.917925</v>
      </c>
      <c r="G3202">
        <v>74461200</v>
      </c>
      <c r="H3202" s="3" t="str">
        <f>TEXT(MCFT[[#This Row],[Date]],"dddd")</f>
        <v>Friday</v>
      </c>
      <c r="I3202" s="3">
        <f>MCFT[[#This Row],[Open]]-MCFT[[#This Row],[Close]]</f>
        <v>-0.8125</v>
      </c>
      <c r="J3202" s="3">
        <f>INDEX(AAPL!$J:$J,MATCH(A:A,AAPL!$A:$A,0),1)</f>
        <v>-6.6960000000000353E-3</v>
      </c>
      <c r="K3202" s="3" t="str">
        <f>IF(MCFT[[#This Row],[Day Change]]&gt;0,"UP","DOWN")</f>
        <v>DOWN</v>
      </c>
      <c r="L3202" s="9">
        <f>_xlfn.RANK.EQ(MCFT[[#This Row],[Date]],A:A,1)</f>
        <v>3201</v>
      </c>
      <c r="M3202" s="10">
        <f>_xlfn.RANK.AVG(MCFT[[#This Row],[Same change on date for AAPL]],AAPL,1)</f>
        <v>3685.5</v>
      </c>
      <c r="N3202" s="2">
        <f>MCFT[[#This Row],[Close]]/MCFT[[#This Row],[Open]]</f>
        <v>1.0306423099587507</v>
      </c>
    </row>
    <row r="3203" spans="1:14" x14ac:dyDescent="0.25">
      <c r="A3203" s="1">
        <v>36108</v>
      </c>
      <c r="B3203" s="3">
        <v>27.296875</v>
      </c>
      <c r="C3203" s="3">
        <v>27.84375</v>
      </c>
      <c r="D3203" s="3">
        <v>27.203125</v>
      </c>
      <c r="E3203" s="3">
        <v>27.671875</v>
      </c>
      <c r="F3203" s="3">
        <v>20.168457</v>
      </c>
      <c r="G3203">
        <v>68956800</v>
      </c>
      <c r="H3203" s="3" t="str">
        <f>TEXT(MCFT[[#This Row],[Date]],"dddd")</f>
        <v>Monday</v>
      </c>
      <c r="I3203" s="3">
        <f>MCFT[[#This Row],[Open]]-MCFT[[#This Row],[Close]]</f>
        <v>-0.375</v>
      </c>
      <c r="J3203" s="3">
        <f>INDEX(AAPL!$J:$J,MATCH(A:A,AAPL!$A:$A,0),1)</f>
        <v>3.7946000000000035E-2</v>
      </c>
      <c r="K3203" s="3" t="str">
        <f>IF(MCFT[[#This Row],[Day Change]]&gt;0,"UP","DOWN")</f>
        <v>DOWN</v>
      </c>
      <c r="L3203" s="9">
        <f>_xlfn.RANK.EQ(MCFT[[#This Row],[Date]],A:A,1)</f>
        <v>3202</v>
      </c>
      <c r="M3203" s="10">
        <f>_xlfn.RANK.AVG(MCFT[[#This Row],[Same change on date for AAPL]],AAPL,1)</f>
        <v>6054.5</v>
      </c>
      <c r="N3203" s="2">
        <f>MCFT[[#This Row],[Close]]/MCFT[[#This Row],[Open]]</f>
        <v>1.0137378362907843</v>
      </c>
    </row>
    <row r="3204" spans="1:14" x14ac:dyDescent="0.25">
      <c r="A3204" s="1">
        <v>36109</v>
      </c>
      <c r="B3204" s="3">
        <v>27.53125</v>
      </c>
      <c r="C3204" s="3">
        <v>28.359375</v>
      </c>
      <c r="D3204" s="3">
        <v>27.515625</v>
      </c>
      <c r="E3204" s="3">
        <v>28.015625</v>
      </c>
      <c r="F3204" s="3">
        <v>20.419001000000002</v>
      </c>
      <c r="G3204">
        <v>72075600</v>
      </c>
      <c r="H3204" s="3" t="str">
        <f>TEXT(MCFT[[#This Row],[Date]],"dddd")</f>
        <v>Tuesday</v>
      </c>
      <c r="I3204" s="3">
        <f>MCFT[[#This Row],[Open]]-MCFT[[#This Row],[Close]]</f>
        <v>-0.484375</v>
      </c>
      <c r="J3204" s="3">
        <f>INDEX(AAPL!$J:$J,MATCH(A:A,AAPL!$A:$A,0),1)</f>
        <v>3.7946999999999953E-2</v>
      </c>
      <c r="K3204" s="3" t="str">
        <f>IF(MCFT[[#This Row],[Day Change]]&gt;0,"UP","DOWN")</f>
        <v>DOWN</v>
      </c>
      <c r="L3204" s="9">
        <f>_xlfn.RANK.EQ(MCFT[[#This Row],[Date]],A:A,1)</f>
        <v>3203</v>
      </c>
      <c r="M3204" s="10">
        <f>_xlfn.RANK.AVG(MCFT[[#This Row],[Same change on date for AAPL]],AAPL,1)</f>
        <v>6060</v>
      </c>
      <c r="N3204" s="2">
        <f>MCFT[[#This Row],[Close]]/MCFT[[#This Row],[Open]]</f>
        <v>1.0175936435868331</v>
      </c>
    </row>
    <row r="3205" spans="1:14" x14ac:dyDescent="0.25">
      <c r="A3205" s="1">
        <v>36110</v>
      </c>
      <c r="B3205" s="3">
        <v>28.359375</v>
      </c>
      <c r="C3205" s="3">
        <v>28.6875</v>
      </c>
      <c r="D3205" s="3">
        <v>27.71875</v>
      </c>
      <c r="E3205" s="3">
        <v>27.765625</v>
      </c>
      <c r="F3205" s="3">
        <v>20.236788000000001</v>
      </c>
      <c r="G3205">
        <v>63899200</v>
      </c>
      <c r="H3205" s="3" t="str">
        <f>TEXT(MCFT[[#This Row],[Date]],"dddd")</f>
        <v>Wednesday</v>
      </c>
      <c r="I3205" s="3">
        <f>MCFT[[#This Row],[Open]]-MCFT[[#This Row],[Close]]</f>
        <v>0.59375</v>
      </c>
      <c r="J3205" s="3">
        <f>INDEX(AAPL!$J:$J,MATCH(A:A,AAPL!$A:$A,0),1)</f>
        <v>7.8125E-2</v>
      </c>
      <c r="K3205" s="3" t="str">
        <f>IF(MCFT[[#This Row],[Day Change]]&gt;0,"UP","DOWN")</f>
        <v>UP</v>
      </c>
      <c r="L3205" s="9">
        <f>_xlfn.RANK.EQ(MCFT[[#This Row],[Date]],A:A,1)</f>
        <v>3204</v>
      </c>
      <c r="M3205" s="10">
        <f>_xlfn.RANK.AVG(MCFT[[#This Row],[Same change on date for AAPL]],AAPL,1)</f>
        <v>6588.5</v>
      </c>
      <c r="N3205" s="2">
        <f>MCFT[[#This Row],[Close]]/MCFT[[#This Row],[Open]]</f>
        <v>0.97906336088154267</v>
      </c>
    </row>
    <row r="3206" spans="1:14" x14ac:dyDescent="0.25">
      <c r="A3206" s="1">
        <v>36111</v>
      </c>
      <c r="B3206" s="3">
        <v>27.5625</v>
      </c>
      <c r="C3206" s="3">
        <v>27.78125</v>
      </c>
      <c r="D3206" s="3">
        <v>27.125</v>
      </c>
      <c r="E3206" s="3">
        <v>27.1875</v>
      </c>
      <c r="F3206" s="3">
        <v>19.815422000000002</v>
      </c>
      <c r="G3206">
        <v>38526800</v>
      </c>
      <c r="H3206" s="3" t="str">
        <f>TEXT(MCFT[[#This Row],[Date]],"dddd")</f>
        <v>Thursday</v>
      </c>
      <c r="I3206" s="3">
        <f>MCFT[[#This Row],[Open]]-MCFT[[#This Row],[Close]]</f>
        <v>0.375</v>
      </c>
      <c r="J3206" s="3">
        <f>INDEX(AAPL!$J:$J,MATCH(A:A,AAPL!$A:$A,0),1)</f>
        <v>-3.125E-2</v>
      </c>
      <c r="K3206" s="3" t="str">
        <f>IF(MCFT[[#This Row],[Day Change]]&gt;0,"UP","DOWN")</f>
        <v>UP</v>
      </c>
      <c r="L3206" s="9">
        <f>_xlfn.RANK.EQ(MCFT[[#This Row],[Date]],A:A,1)</f>
        <v>3205</v>
      </c>
      <c r="M3206" s="10">
        <f>_xlfn.RANK.AVG(MCFT[[#This Row],[Same change on date for AAPL]],AAPL,1)</f>
        <v>2473</v>
      </c>
      <c r="N3206" s="2">
        <f>MCFT[[#This Row],[Close]]/MCFT[[#This Row],[Open]]</f>
        <v>0.98639455782312924</v>
      </c>
    </row>
    <row r="3207" spans="1:14" x14ac:dyDescent="0.25">
      <c r="A3207" s="1">
        <v>36112</v>
      </c>
      <c r="B3207" s="3">
        <v>27.109375</v>
      </c>
      <c r="C3207" s="3">
        <v>27.625</v>
      </c>
      <c r="D3207" s="3">
        <v>27.09375</v>
      </c>
      <c r="E3207" s="3">
        <v>27.5</v>
      </c>
      <c r="F3207" s="3">
        <v>20.043195999999998</v>
      </c>
      <c r="G3207">
        <v>28368800</v>
      </c>
      <c r="H3207" s="3" t="str">
        <f>TEXT(MCFT[[#This Row],[Date]],"dddd")</f>
        <v>Friday</v>
      </c>
      <c r="I3207" s="3">
        <f>MCFT[[#This Row],[Open]]-MCFT[[#This Row],[Close]]</f>
        <v>-0.390625</v>
      </c>
      <c r="J3207" s="3">
        <f>INDEX(AAPL!$J:$J,MATCH(A:A,AAPL!$A:$A,0),1)</f>
        <v>-2.6785999999999976E-2</v>
      </c>
      <c r="K3207" s="3" t="str">
        <f>IF(MCFT[[#This Row],[Day Change]]&gt;0,"UP","DOWN")</f>
        <v>DOWN</v>
      </c>
      <c r="L3207" s="9">
        <f>_xlfn.RANK.EQ(MCFT[[#This Row],[Date]],A:A,1)</f>
        <v>3206</v>
      </c>
      <c r="M3207" s="10">
        <f>_xlfn.RANK.AVG(MCFT[[#This Row],[Same change on date for AAPL]],AAPL,1)</f>
        <v>2610.5</v>
      </c>
      <c r="N3207" s="2">
        <f>MCFT[[#This Row],[Close]]/MCFT[[#This Row],[Open]]</f>
        <v>1.0144092219020173</v>
      </c>
    </row>
    <row r="3208" spans="1:14" x14ac:dyDescent="0.25">
      <c r="A3208" s="1">
        <v>36115</v>
      </c>
      <c r="B3208" s="3">
        <v>27.828125</v>
      </c>
      <c r="C3208" s="3">
        <v>27.9375</v>
      </c>
      <c r="D3208" s="3">
        <v>26.875</v>
      </c>
      <c r="E3208" s="3">
        <v>27.203125</v>
      </c>
      <c r="F3208" s="3">
        <v>19.826810999999999</v>
      </c>
      <c r="G3208">
        <v>42620400</v>
      </c>
      <c r="H3208" s="3" t="str">
        <f>TEXT(MCFT[[#This Row],[Date]],"dddd")</f>
        <v>Monday</v>
      </c>
      <c r="I3208" s="3">
        <f>MCFT[[#This Row],[Open]]-MCFT[[#This Row],[Close]]</f>
        <v>0.625</v>
      </c>
      <c r="J3208" s="3">
        <f>INDEX(AAPL!$J:$J,MATCH(A:A,AAPL!$A:$A,0),1)</f>
        <v>-2.2320000000000118E-3</v>
      </c>
      <c r="K3208" s="3" t="str">
        <f>IF(MCFT[[#This Row],[Day Change]]&gt;0,"UP","DOWN")</f>
        <v>UP</v>
      </c>
      <c r="L3208" s="9">
        <f>_xlfn.RANK.EQ(MCFT[[#This Row],[Date]],A:A,1)</f>
        <v>3207</v>
      </c>
      <c r="M3208" s="10">
        <f>_xlfn.RANK.AVG(MCFT[[#This Row],[Same change on date for AAPL]],AAPL,1)</f>
        <v>3940.5</v>
      </c>
      <c r="N3208" s="2">
        <f>MCFT[[#This Row],[Close]]/MCFT[[#This Row],[Open]]</f>
        <v>0.97754070746771482</v>
      </c>
    </row>
    <row r="3209" spans="1:14" x14ac:dyDescent="0.25">
      <c r="A3209" s="1">
        <v>36116</v>
      </c>
      <c r="B3209" s="3">
        <v>27.25</v>
      </c>
      <c r="C3209" s="3">
        <v>28.09375</v>
      </c>
      <c r="D3209" s="3">
        <v>27.234375</v>
      </c>
      <c r="E3209" s="3">
        <v>27.96875</v>
      </c>
      <c r="F3209" s="3">
        <v>20.384829</v>
      </c>
      <c r="G3209">
        <v>58744000</v>
      </c>
      <c r="H3209" s="3" t="str">
        <f>TEXT(MCFT[[#This Row],[Date]],"dddd")</f>
        <v>Tuesday</v>
      </c>
      <c r="I3209" s="3">
        <f>MCFT[[#This Row],[Open]]-MCFT[[#This Row],[Close]]</f>
        <v>-0.71875</v>
      </c>
      <c r="J3209" s="3">
        <f>INDEX(AAPL!$J:$J,MATCH(A:A,AAPL!$A:$A,0),1)</f>
        <v>3.3482000000000012E-2</v>
      </c>
      <c r="K3209" s="3" t="str">
        <f>IF(MCFT[[#This Row],[Day Change]]&gt;0,"UP","DOWN")</f>
        <v>DOWN</v>
      </c>
      <c r="L3209" s="9">
        <f>_xlfn.RANK.EQ(MCFT[[#This Row],[Date]],A:A,1)</f>
        <v>3208</v>
      </c>
      <c r="M3209" s="10">
        <f>_xlfn.RANK.AVG(MCFT[[#This Row],[Same change on date for AAPL]],AAPL,1)</f>
        <v>5874</v>
      </c>
      <c r="N3209" s="2">
        <f>MCFT[[#This Row],[Close]]/MCFT[[#This Row],[Open]]</f>
        <v>1.0263761467889909</v>
      </c>
    </row>
    <row r="3210" spans="1:14" x14ac:dyDescent="0.25">
      <c r="A3210" s="1">
        <v>36117</v>
      </c>
      <c r="B3210" s="3">
        <v>27.390625</v>
      </c>
      <c r="C3210" s="3">
        <v>27.765625</v>
      </c>
      <c r="D3210" s="3">
        <v>27.28125</v>
      </c>
      <c r="E3210" s="3">
        <v>27.4375</v>
      </c>
      <c r="F3210" s="3">
        <v>19.997633</v>
      </c>
      <c r="G3210">
        <v>41691200</v>
      </c>
      <c r="H3210" s="3" t="str">
        <f>TEXT(MCFT[[#This Row],[Date]],"dddd")</f>
        <v>Wednesday</v>
      </c>
      <c r="I3210" s="3">
        <f>MCFT[[#This Row],[Open]]-MCFT[[#This Row],[Close]]</f>
        <v>-4.6875E-2</v>
      </c>
      <c r="J3210" s="3">
        <f>INDEX(AAPL!$J:$J,MATCH(A:A,AAPL!$A:$A,0),1)</f>
        <v>-8.9289999999999647E-3</v>
      </c>
      <c r="K3210" s="3" t="str">
        <f>IF(MCFT[[#This Row],[Day Change]]&gt;0,"UP","DOWN")</f>
        <v>DOWN</v>
      </c>
      <c r="L3210" s="9">
        <f>_xlfn.RANK.EQ(MCFT[[#This Row],[Date]],A:A,1)</f>
        <v>3209</v>
      </c>
      <c r="M3210" s="10">
        <f>_xlfn.RANK.AVG(MCFT[[#This Row],[Same change on date for AAPL]],AAPL,1)</f>
        <v>3449.5</v>
      </c>
      <c r="N3210" s="2">
        <f>MCFT[[#This Row],[Close]]/MCFT[[#This Row],[Open]]</f>
        <v>1.0017113519680547</v>
      </c>
    </row>
    <row r="3211" spans="1:14" x14ac:dyDescent="0.25">
      <c r="A3211" s="1">
        <v>36118</v>
      </c>
      <c r="B3211" s="3">
        <v>27.265625</v>
      </c>
      <c r="C3211" s="3">
        <v>28.125</v>
      </c>
      <c r="D3211" s="3">
        <v>27.265625</v>
      </c>
      <c r="E3211" s="3">
        <v>27.9375</v>
      </c>
      <c r="F3211" s="3">
        <v>20.362062000000002</v>
      </c>
      <c r="G3211">
        <v>45220800</v>
      </c>
      <c r="H3211" s="3" t="str">
        <f>TEXT(MCFT[[#This Row],[Date]],"dddd")</f>
        <v>Thursday</v>
      </c>
      <c r="I3211" s="3">
        <f>MCFT[[#This Row],[Open]]-MCFT[[#This Row],[Close]]</f>
        <v>-0.671875</v>
      </c>
      <c r="J3211" s="3">
        <f>INDEX(AAPL!$J:$J,MATCH(A:A,AAPL!$A:$A,0),1)</f>
        <v>-8.9289999999999647E-3</v>
      </c>
      <c r="K3211" s="3" t="str">
        <f>IF(MCFT[[#This Row],[Day Change]]&gt;0,"UP","DOWN")</f>
        <v>DOWN</v>
      </c>
      <c r="L3211" s="9">
        <f>_xlfn.RANK.EQ(MCFT[[#This Row],[Date]],A:A,1)</f>
        <v>3210</v>
      </c>
      <c r="M3211" s="10">
        <f>_xlfn.RANK.AVG(MCFT[[#This Row],[Same change on date for AAPL]],AAPL,1)</f>
        <v>3449.5</v>
      </c>
      <c r="N3211" s="2">
        <f>MCFT[[#This Row],[Close]]/MCFT[[#This Row],[Open]]</f>
        <v>1.0246418338108882</v>
      </c>
    </row>
    <row r="3212" spans="1:14" x14ac:dyDescent="0.25">
      <c r="A3212" s="1">
        <v>36119</v>
      </c>
      <c r="B3212" s="3">
        <v>28.1875</v>
      </c>
      <c r="C3212" s="3">
        <v>28.4375</v>
      </c>
      <c r="D3212" s="3">
        <v>27.8125</v>
      </c>
      <c r="E3212" s="3">
        <v>28.40625</v>
      </c>
      <c r="F3212" s="3">
        <v>20.703707000000001</v>
      </c>
      <c r="G3212">
        <v>48405200</v>
      </c>
      <c r="H3212" s="3" t="str">
        <f>TEXT(MCFT[[#This Row],[Date]],"dddd")</f>
        <v>Friday</v>
      </c>
      <c r="I3212" s="3">
        <f>MCFT[[#This Row],[Open]]-MCFT[[#This Row],[Close]]</f>
        <v>-0.21875</v>
      </c>
      <c r="J3212" s="3">
        <f>INDEX(AAPL!$J:$J,MATCH(A:A,AAPL!$A:$A,0),1)</f>
        <v>4.0178000000000047E-2</v>
      </c>
      <c r="K3212" s="3" t="str">
        <f>IF(MCFT[[#This Row],[Day Change]]&gt;0,"UP","DOWN")</f>
        <v>DOWN</v>
      </c>
      <c r="L3212" s="9">
        <f>_xlfn.RANK.EQ(MCFT[[#This Row],[Date]],A:A,1)</f>
        <v>3211</v>
      </c>
      <c r="M3212" s="10">
        <f>_xlfn.RANK.AVG(MCFT[[#This Row],[Same change on date for AAPL]],AAPL,1)</f>
        <v>6083.5</v>
      </c>
      <c r="N3212" s="2">
        <f>MCFT[[#This Row],[Close]]/MCFT[[#This Row],[Open]]</f>
        <v>1.0077605321507761</v>
      </c>
    </row>
    <row r="3213" spans="1:14" x14ac:dyDescent="0.25">
      <c r="A3213" s="1">
        <v>36122</v>
      </c>
      <c r="B3213" s="3">
        <v>28.125</v>
      </c>
      <c r="C3213" s="3">
        <v>30.046875</v>
      </c>
      <c r="D3213" s="3">
        <v>28.125</v>
      </c>
      <c r="E3213" s="3">
        <v>29.796875</v>
      </c>
      <c r="F3213" s="3">
        <v>21.717251000000001</v>
      </c>
      <c r="G3213">
        <v>110870400</v>
      </c>
      <c r="H3213" s="3" t="str">
        <f>TEXT(MCFT[[#This Row],[Date]],"dddd")</f>
        <v>Monday</v>
      </c>
      <c r="I3213" s="3">
        <f>MCFT[[#This Row],[Open]]-MCFT[[#This Row],[Close]]</f>
        <v>-1.671875</v>
      </c>
      <c r="J3213" s="3">
        <f>INDEX(AAPL!$J:$J,MATCH(A:A,AAPL!$A:$A,0),1)</f>
        <v>-2.4553999999999965E-2</v>
      </c>
      <c r="K3213" s="3" t="str">
        <f>IF(MCFT[[#This Row],[Day Change]]&gt;0,"UP","DOWN")</f>
        <v>DOWN</v>
      </c>
      <c r="L3213" s="9">
        <f>_xlfn.RANK.EQ(MCFT[[#This Row],[Date]],A:A,1)</f>
        <v>3212</v>
      </c>
      <c r="M3213" s="10">
        <f>_xlfn.RANK.AVG(MCFT[[#This Row],[Same change on date for AAPL]],AAPL,1)</f>
        <v>2701</v>
      </c>
      <c r="N3213" s="2">
        <f>MCFT[[#This Row],[Close]]/MCFT[[#This Row],[Open]]</f>
        <v>1.0594444444444444</v>
      </c>
    </row>
    <row r="3214" spans="1:14" x14ac:dyDescent="0.25">
      <c r="A3214" s="1">
        <v>36123</v>
      </c>
      <c r="B3214" s="3">
        <v>29.671875</v>
      </c>
      <c r="C3214" s="3">
        <v>31.265625</v>
      </c>
      <c r="D3214" s="3">
        <v>29.65625</v>
      </c>
      <c r="E3214" s="3">
        <v>30.421875</v>
      </c>
      <c r="F3214" s="3">
        <v>22.172785000000001</v>
      </c>
      <c r="G3214">
        <v>101114800</v>
      </c>
      <c r="H3214" s="3" t="str">
        <f>TEXT(MCFT[[#This Row],[Date]],"dddd")</f>
        <v>Tuesday</v>
      </c>
      <c r="I3214" s="3">
        <f>MCFT[[#This Row],[Open]]-MCFT[[#This Row],[Close]]</f>
        <v>-0.75</v>
      </c>
      <c r="J3214" s="3">
        <f>INDEX(AAPL!$J:$J,MATCH(A:A,AAPL!$A:$A,0),1)</f>
        <v>6.696999999999953E-3</v>
      </c>
      <c r="K3214" s="3" t="str">
        <f>IF(MCFT[[#This Row],[Day Change]]&gt;0,"UP","DOWN")</f>
        <v>DOWN</v>
      </c>
      <c r="L3214" s="9">
        <f>_xlfn.RANK.EQ(MCFT[[#This Row],[Date]],A:A,1)</f>
        <v>3213</v>
      </c>
      <c r="M3214" s="10">
        <f>_xlfn.RANK.AVG(MCFT[[#This Row],[Same change on date for AAPL]],AAPL,1)</f>
        <v>4570.5</v>
      </c>
      <c r="N3214" s="2">
        <f>MCFT[[#This Row],[Close]]/MCFT[[#This Row],[Open]]</f>
        <v>1.0252764612954186</v>
      </c>
    </row>
    <row r="3215" spans="1:14" x14ac:dyDescent="0.25">
      <c r="A3215" s="1">
        <v>36124</v>
      </c>
      <c r="B3215" s="3">
        <v>30.671875</v>
      </c>
      <c r="C3215" s="3">
        <v>31.09375</v>
      </c>
      <c r="D3215" s="3">
        <v>30.1875</v>
      </c>
      <c r="E3215" s="3">
        <v>31.0625</v>
      </c>
      <c r="F3215" s="3">
        <v>22.639690000000002</v>
      </c>
      <c r="G3215">
        <v>41394000</v>
      </c>
      <c r="H3215" s="3" t="str">
        <f>TEXT(MCFT[[#This Row],[Date]],"dddd")</f>
        <v>Wednesday</v>
      </c>
      <c r="I3215" s="3">
        <f>MCFT[[#This Row],[Open]]-MCFT[[#This Row],[Close]]</f>
        <v>-0.390625</v>
      </c>
      <c r="J3215" s="3">
        <f>INDEX(AAPL!$J:$J,MATCH(A:A,AAPL!$A:$A,0),1)</f>
        <v>2.6785999999999976E-2</v>
      </c>
      <c r="K3215" s="3" t="str">
        <f>IF(MCFT[[#This Row],[Day Change]]&gt;0,"UP","DOWN")</f>
        <v>DOWN</v>
      </c>
      <c r="L3215" s="9">
        <f>_xlfn.RANK.EQ(MCFT[[#This Row],[Date]],A:A,1)</f>
        <v>3214</v>
      </c>
      <c r="M3215" s="10">
        <f>_xlfn.RANK.AVG(MCFT[[#This Row],[Same change on date for AAPL]],AAPL,1)</f>
        <v>5686</v>
      </c>
      <c r="N3215" s="2">
        <f>MCFT[[#This Row],[Close]]/MCFT[[#This Row],[Open]]</f>
        <v>1.0127356087620989</v>
      </c>
    </row>
    <row r="3216" spans="1:14" x14ac:dyDescent="0.25">
      <c r="A3216" s="1">
        <v>36126</v>
      </c>
      <c r="B3216" s="3">
        <v>31.28125</v>
      </c>
      <c r="C3216" s="3">
        <v>32.03125</v>
      </c>
      <c r="D3216" s="3">
        <v>31.078125</v>
      </c>
      <c r="E3216" s="3">
        <v>32.015625</v>
      </c>
      <c r="F3216" s="3">
        <v>23.334381</v>
      </c>
      <c r="G3216">
        <v>26335600</v>
      </c>
      <c r="H3216" s="3" t="str">
        <f>TEXT(MCFT[[#This Row],[Date]],"dddd")</f>
        <v>Friday</v>
      </c>
      <c r="I3216" s="3">
        <f>MCFT[[#This Row],[Open]]-MCFT[[#This Row],[Close]]</f>
        <v>-0.734375</v>
      </c>
      <c r="J3216" s="3">
        <f>INDEX(AAPL!$J:$J,MATCH(A:A,AAPL!$A:$A,0),1)</f>
        <v>0</v>
      </c>
      <c r="K3216" s="3" t="str">
        <f>IF(MCFT[[#This Row],[Day Change]]&gt;0,"UP","DOWN")</f>
        <v>DOWN</v>
      </c>
      <c r="L3216" s="9">
        <f>_xlfn.RANK.EQ(MCFT[[#This Row],[Date]],A:A,1)</f>
        <v>3215</v>
      </c>
      <c r="M3216" s="10">
        <f>_xlfn.RANK.AVG(MCFT[[#This Row],[Same change on date for AAPL]],AAPL,1)</f>
        <v>4124.5</v>
      </c>
      <c r="N3216" s="2">
        <f>MCFT[[#This Row],[Close]]/MCFT[[#This Row],[Open]]</f>
        <v>1.0234765234765235</v>
      </c>
    </row>
    <row r="3217" spans="1:14" x14ac:dyDescent="0.25">
      <c r="A3217" s="1">
        <v>36129</v>
      </c>
      <c r="B3217" s="3">
        <v>32.34375</v>
      </c>
      <c r="C3217" s="3">
        <v>32.566398999999997</v>
      </c>
      <c r="D3217" s="3">
        <v>30.484375</v>
      </c>
      <c r="E3217" s="3">
        <v>30.5</v>
      </c>
      <c r="F3217" s="3">
        <v>22.229714999999999</v>
      </c>
      <c r="G3217">
        <v>70900000</v>
      </c>
      <c r="H3217" s="3" t="str">
        <f>TEXT(MCFT[[#This Row],[Date]],"dddd")</f>
        <v>Monday</v>
      </c>
      <c r="I3217" s="3">
        <f>MCFT[[#This Row],[Open]]-MCFT[[#This Row],[Close]]</f>
        <v>1.84375</v>
      </c>
      <c r="J3217" s="3">
        <f>INDEX(AAPL!$J:$J,MATCH(A:A,AAPL!$A:$A,0),1)</f>
        <v>9.375E-2</v>
      </c>
      <c r="K3217" s="3" t="str">
        <f>IF(MCFT[[#This Row],[Day Change]]&gt;0,"UP","DOWN")</f>
        <v>UP</v>
      </c>
      <c r="L3217" s="9">
        <f>_xlfn.RANK.EQ(MCFT[[#This Row],[Date]],A:A,1)</f>
        <v>3216</v>
      </c>
      <c r="M3217" s="10">
        <f>_xlfn.RANK.AVG(MCFT[[#This Row],[Same change on date for AAPL]],AAPL,1)</f>
        <v>6678</v>
      </c>
      <c r="N3217" s="2">
        <f>MCFT[[#This Row],[Close]]/MCFT[[#This Row],[Open]]</f>
        <v>0.94299516908212555</v>
      </c>
    </row>
    <row r="3218" spans="1:14" x14ac:dyDescent="0.25">
      <c r="A3218" s="1">
        <v>36130</v>
      </c>
      <c r="B3218" s="3">
        <v>30.0625</v>
      </c>
      <c r="C3218" s="3">
        <v>32.4375</v>
      </c>
      <c r="D3218" s="3">
        <v>30.03125</v>
      </c>
      <c r="E3218" s="3">
        <v>32.375</v>
      </c>
      <c r="F3218" s="3">
        <v>23.596299999999999</v>
      </c>
      <c r="G3218">
        <v>86330800</v>
      </c>
      <c r="H3218" s="3" t="str">
        <f>TEXT(MCFT[[#This Row],[Date]],"dddd")</f>
        <v>Tuesday</v>
      </c>
      <c r="I3218" s="3">
        <f>MCFT[[#This Row],[Open]]-MCFT[[#This Row],[Close]]</f>
        <v>-2.3125</v>
      </c>
      <c r="J3218" s="3">
        <f>INDEX(AAPL!$J:$J,MATCH(A:A,AAPL!$A:$A,0),1)</f>
        <v>-7.5892999999999988E-2</v>
      </c>
      <c r="K3218" s="3" t="str">
        <f>IF(MCFT[[#This Row],[Day Change]]&gt;0,"UP","DOWN")</f>
        <v>DOWN</v>
      </c>
      <c r="L3218" s="9">
        <f>_xlfn.RANK.EQ(MCFT[[#This Row],[Date]],A:A,1)</f>
        <v>3217</v>
      </c>
      <c r="M3218" s="10">
        <f>_xlfn.RANK.AVG(MCFT[[#This Row],[Same change on date for AAPL]],AAPL,1)</f>
        <v>1698.5</v>
      </c>
      <c r="N3218" s="2">
        <f>MCFT[[#This Row],[Close]]/MCFT[[#This Row],[Open]]</f>
        <v>1.0769230769230769</v>
      </c>
    </row>
    <row r="3219" spans="1:14" x14ac:dyDescent="0.25">
      <c r="A3219" s="1">
        <v>36131</v>
      </c>
      <c r="B3219" s="3">
        <v>32.296875</v>
      </c>
      <c r="C3219" s="3">
        <v>32.4375</v>
      </c>
      <c r="D3219" s="3">
        <v>31.375</v>
      </c>
      <c r="E3219" s="3">
        <v>31.6875</v>
      </c>
      <c r="F3219" s="3">
        <v>23.095215</v>
      </c>
      <c r="G3219">
        <v>65759600</v>
      </c>
      <c r="H3219" s="3" t="str">
        <f>TEXT(MCFT[[#This Row],[Date]],"dddd")</f>
        <v>Wednesday</v>
      </c>
      <c r="I3219" s="3">
        <f>MCFT[[#This Row],[Open]]-MCFT[[#This Row],[Close]]</f>
        <v>0.609375</v>
      </c>
      <c r="J3219" s="3">
        <f>INDEX(AAPL!$J:$J,MATCH(A:A,AAPL!$A:$A,0),1)</f>
        <v>-6.6964000000000024E-2</v>
      </c>
      <c r="K3219" s="3" t="str">
        <f>IF(MCFT[[#This Row],[Day Change]]&gt;0,"UP","DOWN")</f>
        <v>UP</v>
      </c>
      <c r="L3219" s="9">
        <f>_xlfn.RANK.EQ(MCFT[[#This Row],[Date]],A:A,1)</f>
        <v>3218</v>
      </c>
      <c r="M3219" s="10">
        <f>_xlfn.RANK.AVG(MCFT[[#This Row],[Same change on date for AAPL]],AAPL,1)</f>
        <v>1787.5</v>
      </c>
      <c r="N3219" s="2">
        <f>MCFT[[#This Row],[Close]]/MCFT[[#This Row],[Open]]</f>
        <v>0.98113207547169812</v>
      </c>
    </row>
    <row r="3220" spans="1:14" x14ac:dyDescent="0.25">
      <c r="A3220" s="1">
        <v>36132</v>
      </c>
      <c r="B3220" s="3">
        <v>31.71875</v>
      </c>
      <c r="C3220" s="3">
        <v>32.234375</v>
      </c>
      <c r="D3220" s="3">
        <v>30.5</v>
      </c>
      <c r="E3220" s="3">
        <v>30.53125</v>
      </c>
      <c r="F3220" s="3">
        <v>22.252495</v>
      </c>
      <c r="G3220">
        <v>51426800</v>
      </c>
      <c r="H3220" s="3" t="str">
        <f>TEXT(MCFT[[#This Row],[Date]],"dddd")</f>
        <v>Thursday</v>
      </c>
      <c r="I3220" s="3">
        <f>MCFT[[#This Row],[Open]]-MCFT[[#This Row],[Close]]</f>
        <v>1.1875</v>
      </c>
      <c r="J3220" s="3">
        <f>INDEX(AAPL!$J:$J,MATCH(A:A,AAPL!$A:$A,0),1)</f>
        <v>9.375E-2</v>
      </c>
      <c r="K3220" s="3" t="str">
        <f>IF(MCFT[[#This Row],[Day Change]]&gt;0,"UP","DOWN")</f>
        <v>UP</v>
      </c>
      <c r="L3220" s="9">
        <f>_xlfn.RANK.EQ(MCFT[[#This Row],[Date]],A:A,1)</f>
        <v>3219</v>
      </c>
      <c r="M3220" s="10">
        <f>_xlfn.RANK.AVG(MCFT[[#This Row],[Same change on date for AAPL]],AAPL,1)</f>
        <v>6678</v>
      </c>
      <c r="N3220" s="2">
        <f>MCFT[[#This Row],[Close]]/MCFT[[#This Row],[Open]]</f>
        <v>0.96256157635467976</v>
      </c>
    </row>
    <row r="3221" spans="1:14" x14ac:dyDescent="0.25">
      <c r="A3221" s="1">
        <v>36133</v>
      </c>
      <c r="B3221" s="3">
        <v>31.234375</v>
      </c>
      <c r="C3221" s="3">
        <v>31.84375</v>
      </c>
      <c r="D3221" s="3">
        <v>31</v>
      </c>
      <c r="E3221" s="3">
        <v>31.84375</v>
      </c>
      <c r="F3221" s="3">
        <v>23.209108000000001</v>
      </c>
      <c r="G3221">
        <v>44352000</v>
      </c>
      <c r="H3221" s="3" t="str">
        <f>TEXT(MCFT[[#This Row],[Date]],"dddd")</f>
        <v>Friday</v>
      </c>
      <c r="I3221" s="3">
        <f>MCFT[[#This Row],[Open]]-MCFT[[#This Row],[Close]]</f>
        <v>-0.609375</v>
      </c>
      <c r="J3221" s="3">
        <f>INDEX(AAPL!$J:$J,MATCH(A:A,AAPL!$A:$A,0),1)</f>
        <v>5.5803000000000047E-2</v>
      </c>
      <c r="K3221" s="3" t="str">
        <f>IF(MCFT[[#This Row],[Day Change]]&gt;0,"UP","DOWN")</f>
        <v>DOWN</v>
      </c>
      <c r="L3221" s="9">
        <f>_xlfn.RANK.EQ(MCFT[[#This Row],[Date]],A:A,1)</f>
        <v>3220</v>
      </c>
      <c r="M3221" s="10">
        <f>_xlfn.RANK.AVG(MCFT[[#This Row],[Same change on date for AAPL]],AAPL,1)</f>
        <v>6370</v>
      </c>
      <c r="N3221" s="2">
        <f>MCFT[[#This Row],[Close]]/MCFT[[#This Row],[Open]]</f>
        <v>1.0195097548774388</v>
      </c>
    </row>
    <row r="3222" spans="1:14" x14ac:dyDescent="0.25">
      <c r="A3222" s="1">
        <v>36136</v>
      </c>
      <c r="B3222" s="3">
        <v>31.921875</v>
      </c>
      <c r="C3222" s="3">
        <v>33.4375</v>
      </c>
      <c r="D3222" s="3">
        <v>31.6875</v>
      </c>
      <c r="E3222" s="3">
        <v>33.390625</v>
      </c>
      <c r="F3222" s="3">
        <v>24.336535000000001</v>
      </c>
      <c r="G3222">
        <v>89809200</v>
      </c>
      <c r="H3222" s="3" t="str">
        <f>TEXT(MCFT[[#This Row],[Date]],"dddd")</f>
        <v>Monday</v>
      </c>
      <c r="I3222" s="3">
        <f>MCFT[[#This Row],[Open]]-MCFT[[#This Row],[Close]]</f>
        <v>-1.46875</v>
      </c>
      <c r="J3222" s="3">
        <f>INDEX(AAPL!$J:$J,MATCH(A:A,AAPL!$A:$A,0),1)</f>
        <v>-1.3392999999999988E-2</v>
      </c>
      <c r="K3222" s="3" t="str">
        <f>IF(MCFT[[#This Row],[Day Change]]&gt;0,"UP","DOWN")</f>
        <v>DOWN</v>
      </c>
      <c r="L3222" s="9">
        <f>_xlfn.RANK.EQ(MCFT[[#This Row],[Date]],A:A,1)</f>
        <v>3221</v>
      </c>
      <c r="M3222" s="10">
        <f>_xlfn.RANK.AVG(MCFT[[#This Row],[Same change on date for AAPL]],AAPL,1)</f>
        <v>3219.5</v>
      </c>
      <c r="N3222" s="2">
        <f>MCFT[[#This Row],[Close]]/MCFT[[#This Row],[Open]]</f>
        <v>1.0460107684777289</v>
      </c>
    </row>
    <row r="3223" spans="1:14" x14ac:dyDescent="0.25">
      <c r="A3223" s="1">
        <v>36137</v>
      </c>
      <c r="B3223" s="3">
        <v>33.21875</v>
      </c>
      <c r="C3223" s="3">
        <v>33.5625</v>
      </c>
      <c r="D3223" s="3">
        <v>32.4375</v>
      </c>
      <c r="E3223" s="3">
        <v>32.796875</v>
      </c>
      <c r="F3223" s="3">
        <v>23.903776000000001</v>
      </c>
      <c r="G3223">
        <v>77585200</v>
      </c>
      <c r="H3223" s="3" t="str">
        <f>TEXT(MCFT[[#This Row],[Date]],"dddd")</f>
        <v>Tuesday</v>
      </c>
      <c r="I3223" s="3">
        <f>MCFT[[#This Row],[Open]]-MCFT[[#This Row],[Close]]</f>
        <v>0.421875</v>
      </c>
      <c r="J3223" s="3">
        <f>INDEX(AAPL!$J:$J,MATCH(A:A,AAPL!$A:$A,0),1)</f>
        <v>6.6964999999999941E-2</v>
      </c>
      <c r="K3223" s="3" t="str">
        <f>IF(MCFT[[#This Row],[Day Change]]&gt;0,"UP","DOWN")</f>
        <v>UP</v>
      </c>
      <c r="L3223" s="9">
        <f>_xlfn.RANK.EQ(MCFT[[#This Row],[Date]],A:A,1)</f>
        <v>3222</v>
      </c>
      <c r="M3223" s="10">
        <f>_xlfn.RANK.AVG(MCFT[[#This Row],[Same change on date for AAPL]],AAPL,1)</f>
        <v>6493.5</v>
      </c>
      <c r="N3223" s="2">
        <f>MCFT[[#This Row],[Close]]/MCFT[[#This Row],[Open]]</f>
        <v>0.98730009407337727</v>
      </c>
    </row>
    <row r="3224" spans="1:14" x14ac:dyDescent="0.25">
      <c r="A3224" s="1">
        <v>36138</v>
      </c>
      <c r="B3224" s="3">
        <v>33.03125</v>
      </c>
      <c r="C3224" s="3">
        <v>33.453125</v>
      </c>
      <c r="D3224" s="3">
        <v>32.5</v>
      </c>
      <c r="E3224" s="3">
        <v>33.40625</v>
      </c>
      <c r="F3224" s="3">
        <v>24.347923000000002</v>
      </c>
      <c r="G3224">
        <v>44781600</v>
      </c>
      <c r="H3224" s="3" t="str">
        <f>TEXT(MCFT[[#This Row],[Date]],"dddd")</f>
        <v>Wednesday</v>
      </c>
      <c r="I3224" s="3">
        <f>MCFT[[#This Row],[Open]]-MCFT[[#This Row],[Close]]</f>
        <v>-0.375</v>
      </c>
      <c r="J3224" s="3">
        <f>INDEX(AAPL!$J:$J,MATCH(A:A,AAPL!$A:$A,0),1)</f>
        <v>2.4553999999999965E-2</v>
      </c>
      <c r="K3224" s="3" t="str">
        <f>IF(MCFT[[#This Row],[Day Change]]&gt;0,"UP","DOWN")</f>
        <v>DOWN</v>
      </c>
      <c r="L3224" s="9">
        <f>_xlfn.RANK.EQ(MCFT[[#This Row],[Date]],A:A,1)</f>
        <v>3223</v>
      </c>
      <c r="M3224" s="10">
        <f>_xlfn.RANK.AVG(MCFT[[#This Row],[Same change on date for AAPL]],AAPL,1)</f>
        <v>5573.5</v>
      </c>
      <c r="N3224" s="2">
        <f>MCFT[[#This Row],[Close]]/MCFT[[#This Row],[Open]]</f>
        <v>1.0113528855250709</v>
      </c>
    </row>
    <row r="3225" spans="1:14" x14ac:dyDescent="0.25">
      <c r="A3225" s="1">
        <v>36139</v>
      </c>
      <c r="B3225" s="3">
        <v>33.28125</v>
      </c>
      <c r="C3225" s="3">
        <v>33.65625</v>
      </c>
      <c r="D3225" s="3">
        <v>32.84375</v>
      </c>
      <c r="E3225" s="3">
        <v>32.890625</v>
      </c>
      <c r="F3225" s="3">
        <v>23.972114999999999</v>
      </c>
      <c r="G3225">
        <v>57015600</v>
      </c>
      <c r="H3225" s="3" t="str">
        <f>TEXT(MCFT[[#This Row],[Date]],"dddd")</f>
        <v>Thursday</v>
      </c>
      <c r="I3225" s="3">
        <f>MCFT[[#This Row],[Open]]-MCFT[[#This Row],[Close]]</f>
        <v>0.390625</v>
      </c>
      <c r="J3225" s="3">
        <f>INDEX(AAPL!$J:$J,MATCH(A:A,AAPL!$A:$A,0),1)</f>
        <v>2.4553999999999965E-2</v>
      </c>
      <c r="K3225" s="3" t="str">
        <f>IF(MCFT[[#This Row],[Day Change]]&gt;0,"UP","DOWN")</f>
        <v>UP</v>
      </c>
      <c r="L3225" s="9">
        <f>_xlfn.RANK.EQ(MCFT[[#This Row],[Date]],A:A,1)</f>
        <v>3224</v>
      </c>
      <c r="M3225" s="10">
        <f>_xlfn.RANK.AVG(MCFT[[#This Row],[Same change on date for AAPL]],AAPL,1)</f>
        <v>5573.5</v>
      </c>
      <c r="N3225" s="2">
        <f>MCFT[[#This Row],[Close]]/MCFT[[#This Row],[Open]]</f>
        <v>0.98826291079812212</v>
      </c>
    </row>
    <row r="3226" spans="1:14" x14ac:dyDescent="0.25">
      <c r="A3226" s="1">
        <v>36140</v>
      </c>
      <c r="B3226" s="3">
        <v>32.75</v>
      </c>
      <c r="C3226" s="3">
        <v>33.671875</v>
      </c>
      <c r="D3226" s="3">
        <v>32.6875</v>
      </c>
      <c r="E3226" s="3">
        <v>33.5</v>
      </c>
      <c r="F3226" s="3">
        <v>24.416246000000001</v>
      </c>
      <c r="G3226">
        <v>51728800</v>
      </c>
      <c r="H3226" s="3" t="str">
        <f>TEXT(MCFT[[#This Row],[Date]],"dddd")</f>
        <v>Friday</v>
      </c>
      <c r="I3226" s="3">
        <f>MCFT[[#This Row],[Open]]-MCFT[[#This Row],[Close]]</f>
        <v>-0.75</v>
      </c>
      <c r="J3226" s="3">
        <f>INDEX(AAPL!$J:$J,MATCH(A:A,AAPL!$A:$A,0),1)</f>
        <v>-5.3571000000000035E-2</v>
      </c>
      <c r="K3226" s="3" t="str">
        <f>IF(MCFT[[#This Row],[Day Change]]&gt;0,"UP","DOWN")</f>
        <v>DOWN</v>
      </c>
      <c r="L3226" s="9">
        <f>_xlfn.RANK.EQ(MCFT[[#This Row],[Date]],A:A,1)</f>
        <v>3225</v>
      </c>
      <c r="M3226" s="10">
        <f>_xlfn.RANK.AVG(MCFT[[#This Row],[Same change on date for AAPL]],AAPL,1)</f>
        <v>1962</v>
      </c>
      <c r="N3226" s="2">
        <f>MCFT[[#This Row],[Close]]/MCFT[[#This Row],[Open]]</f>
        <v>1.0229007633587786</v>
      </c>
    </row>
    <row r="3227" spans="1:14" x14ac:dyDescent="0.25">
      <c r="A3227" s="1">
        <v>36143</v>
      </c>
      <c r="B3227" s="3">
        <v>33.1875</v>
      </c>
      <c r="C3227" s="3">
        <v>33.4375</v>
      </c>
      <c r="D3227" s="3">
        <v>31.921875</v>
      </c>
      <c r="E3227" s="3">
        <v>31.984375</v>
      </c>
      <c r="F3227" s="3">
        <v>23.311598</v>
      </c>
      <c r="G3227">
        <v>64077600</v>
      </c>
      <c r="H3227" s="3" t="str">
        <f>TEXT(MCFT[[#This Row],[Date]],"dddd")</f>
        <v>Monday</v>
      </c>
      <c r="I3227" s="3">
        <f>MCFT[[#This Row],[Open]]-MCFT[[#This Row],[Close]]</f>
        <v>1.203125</v>
      </c>
      <c r="J3227" s="3">
        <f>INDEX(AAPL!$J:$J,MATCH(A:A,AAPL!$A:$A,0),1)</f>
        <v>1.3392999999999988E-2</v>
      </c>
      <c r="K3227" s="3" t="str">
        <f>IF(MCFT[[#This Row],[Day Change]]&gt;0,"UP","DOWN")</f>
        <v>UP</v>
      </c>
      <c r="L3227" s="9">
        <f>_xlfn.RANK.EQ(MCFT[[#This Row],[Date]],A:A,1)</f>
        <v>3226</v>
      </c>
      <c r="M3227" s="10">
        <f>_xlfn.RANK.AVG(MCFT[[#This Row],[Same change on date for AAPL]],AAPL,1)</f>
        <v>5018.5</v>
      </c>
      <c r="N3227" s="2">
        <f>MCFT[[#This Row],[Close]]/MCFT[[#This Row],[Open]]</f>
        <v>0.96374764595103579</v>
      </c>
    </row>
    <row r="3228" spans="1:14" x14ac:dyDescent="0.25">
      <c r="A3228" s="1">
        <v>36144</v>
      </c>
      <c r="B3228" s="3">
        <v>32.328125</v>
      </c>
      <c r="C3228" s="3">
        <v>33</v>
      </c>
      <c r="D3228" s="3">
        <v>32.3125</v>
      </c>
      <c r="E3228" s="3">
        <v>32.96875</v>
      </c>
      <c r="F3228" s="3">
        <v>24.029055</v>
      </c>
      <c r="G3228">
        <v>51719600</v>
      </c>
      <c r="H3228" s="3" t="str">
        <f>TEXT(MCFT[[#This Row],[Date]],"dddd")</f>
        <v>Tuesday</v>
      </c>
      <c r="I3228" s="3">
        <f>MCFT[[#This Row],[Open]]-MCFT[[#This Row],[Close]]</f>
        <v>-0.640625</v>
      </c>
      <c r="J3228" s="3">
        <f>INDEX(AAPL!$J:$J,MATCH(A:A,AAPL!$A:$A,0),1)</f>
        <v>-2.9017999999999988E-2</v>
      </c>
      <c r="K3228" s="3" t="str">
        <f>IF(MCFT[[#This Row],[Day Change]]&gt;0,"UP","DOWN")</f>
        <v>DOWN</v>
      </c>
      <c r="L3228" s="9">
        <f>_xlfn.RANK.EQ(MCFT[[#This Row],[Date]],A:A,1)</f>
        <v>3227</v>
      </c>
      <c r="M3228" s="10">
        <f>_xlfn.RANK.AVG(MCFT[[#This Row],[Same change on date for AAPL]],AAPL,1)</f>
        <v>2539</v>
      </c>
      <c r="N3228" s="2">
        <f>MCFT[[#This Row],[Close]]/MCFT[[#This Row],[Open]]</f>
        <v>1.0198163363943935</v>
      </c>
    </row>
    <row r="3229" spans="1:14" x14ac:dyDescent="0.25">
      <c r="A3229" s="1">
        <v>36145</v>
      </c>
      <c r="B3229" s="3">
        <v>33.125</v>
      </c>
      <c r="C3229" s="3">
        <v>33.78125</v>
      </c>
      <c r="D3229" s="3">
        <v>32.28125</v>
      </c>
      <c r="E3229" s="3">
        <v>33.4375</v>
      </c>
      <c r="F3229" s="3">
        <v>24.370691000000001</v>
      </c>
      <c r="G3229">
        <v>60024000</v>
      </c>
      <c r="H3229" s="3" t="str">
        <f>TEXT(MCFT[[#This Row],[Date]],"dddd")</f>
        <v>Wednesday</v>
      </c>
      <c r="I3229" s="3">
        <f>MCFT[[#This Row],[Open]]-MCFT[[#This Row],[Close]]</f>
        <v>-0.3125</v>
      </c>
      <c r="J3229" s="3">
        <f>INDEX(AAPL!$J:$J,MATCH(A:A,AAPL!$A:$A,0),1)</f>
        <v>3.3482000000000012E-2</v>
      </c>
      <c r="K3229" s="3" t="str">
        <f>IF(MCFT[[#This Row],[Day Change]]&gt;0,"UP","DOWN")</f>
        <v>DOWN</v>
      </c>
      <c r="L3229" s="9">
        <f>_xlfn.RANK.EQ(MCFT[[#This Row],[Date]],A:A,1)</f>
        <v>3228</v>
      </c>
      <c r="M3229" s="10">
        <f>_xlfn.RANK.AVG(MCFT[[#This Row],[Same change on date for AAPL]],AAPL,1)</f>
        <v>5874</v>
      </c>
      <c r="N3229" s="2">
        <f>MCFT[[#This Row],[Close]]/MCFT[[#This Row],[Open]]</f>
        <v>1.0094339622641511</v>
      </c>
    </row>
    <row r="3230" spans="1:14" x14ac:dyDescent="0.25">
      <c r="A3230" s="1">
        <v>36146</v>
      </c>
      <c r="B3230" s="3">
        <v>33.546875</v>
      </c>
      <c r="C3230" s="3">
        <v>33.71875</v>
      </c>
      <c r="D3230" s="3">
        <v>33.0625</v>
      </c>
      <c r="E3230" s="3">
        <v>33.59375</v>
      </c>
      <c r="F3230" s="3">
        <v>24.484573000000001</v>
      </c>
      <c r="G3230">
        <v>46963600</v>
      </c>
      <c r="H3230" s="3" t="str">
        <f>TEXT(MCFT[[#This Row],[Date]],"dddd")</f>
        <v>Thursday</v>
      </c>
      <c r="I3230" s="3">
        <f>MCFT[[#This Row],[Open]]-MCFT[[#This Row],[Close]]</f>
        <v>-4.6875E-2</v>
      </c>
      <c r="J3230" s="3">
        <f>INDEX(AAPL!$J:$J,MATCH(A:A,AAPL!$A:$A,0),1)</f>
        <v>-1.7857000000000012E-2</v>
      </c>
      <c r="K3230" s="3" t="str">
        <f>IF(MCFT[[#This Row],[Day Change]]&gt;0,"UP","DOWN")</f>
        <v>DOWN</v>
      </c>
      <c r="L3230" s="9">
        <f>_xlfn.RANK.EQ(MCFT[[#This Row],[Date]],A:A,1)</f>
        <v>3229</v>
      </c>
      <c r="M3230" s="10">
        <f>_xlfn.RANK.AVG(MCFT[[#This Row],[Same change on date for AAPL]],AAPL,1)</f>
        <v>2994</v>
      </c>
      <c r="N3230" s="2">
        <f>MCFT[[#This Row],[Close]]/MCFT[[#This Row],[Open]]</f>
        <v>1.0013972985561248</v>
      </c>
    </row>
    <row r="3231" spans="1:14" x14ac:dyDescent="0.25">
      <c r="A3231" s="1">
        <v>36147</v>
      </c>
      <c r="B3231" s="3">
        <v>33.75</v>
      </c>
      <c r="C3231" s="3">
        <v>34.5625</v>
      </c>
      <c r="D3231" s="3">
        <v>33.53125</v>
      </c>
      <c r="E3231" s="3">
        <v>34.453125</v>
      </c>
      <c r="F3231" s="3">
        <v>25.110931000000001</v>
      </c>
      <c r="G3231">
        <v>59648000</v>
      </c>
      <c r="H3231" s="3" t="str">
        <f>TEXT(MCFT[[#This Row],[Date]],"dddd")</f>
        <v>Friday</v>
      </c>
      <c r="I3231" s="3">
        <f>MCFT[[#This Row],[Open]]-MCFT[[#This Row],[Close]]</f>
        <v>-0.703125</v>
      </c>
      <c r="J3231" s="3">
        <f>INDEX(AAPL!$J:$J,MATCH(A:A,AAPL!$A:$A,0),1)</f>
        <v>-6.4732000000000012E-2</v>
      </c>
      <c r="K3231" s="3" t="str">
        <f>IF(MCFT[[#This Row],[Day Change]]&gt;0,"UP","DOWN")</f>
        <v>DOWN</v>
      </c>
      <c r="L3231" s="9">
        <f>_xlfn.RANK.EQ(MCFT[[#This Row],[Date]],A:A,1)</f>
        <v>3230</v>
      </c>
      <c r="M3231" s="10">
        <f>_xlfn.RANK.AVG(MCFT[[#This Row],[Same change on date for AAPL]],AAPL,1)</f>
        <v>1804</v>
      </c>
      <c r="N3231" s="2">
        <f>MCFT[[#This Row],[Close]]/MCFT[[#This Row],[Open]]</f>
        <v>1.0208333333333333</v>
      </c>
    </row>
    <row r="3232" spans="1:14" x14ac:dyDescent="0.25">
      <c r="A3232" s="1">
        <v>36150</v>
      </c>
      <c r="B3232" s="3">
        <v>34.65625</v>
      </c>
      <c r="C3232" s="3">
        <v>35.546875</v>
      </c>
      <c r="D3232" s="3">
        <v>34.4375</v>
      </c>
      <c r="E3232" s="3">
        <v>35.109375</v>
      </c>
      <c r="F3232" s="3">
        <v>25.589237000000001</v>
      </c>
      <c r="G3232">
        <v>48112000</v>
      </c>
      <c r="H3232" s="3" t="str">
        <f>TEXT(MCFT[[#This Row],[Date]],"dddd")</f>
        <v>Monday</v>
      </c>
      <c r="I3232" s="3">
        <f>MCFT[[#This Row],[Open]]-MCFT[[#This Row],[Close]]</f>
        <v>-0.453125</v>
      </c>
      <c r="J3232" s="3">
        <f>INDEX(AAPL!$J:$J,MATCH(A:A,AAPL!$A:$A,0),1)</f>
        <v>1.1160999999999976E-2</v>
      </c>
      <c r="K3232" s="3" t="str">
        <f>IF(MCFT[[#This Row],[Day Change]]&gt;0,"UP","DOWN")</f>
        <v>DOWN</v>
      </c>
      <c r="L3232" s="9">
        <f>_xlfn.RANK.EQ(MCFT[[#This Row],[Date]],A:A,1)</f>
        <v>3231</v>
      </c>
      <c r="M3232" s="10">
        <f>_xlfn.RANK.AVG(MCFT[[#This Row],[Same change on date for AAPL]],AAPL,1)</f>
        <v>4897.5</v>
      </c>
      <c r="N3232" s="2">
        <f>MCFT[[#This Row],[Close]]/MCFT[[#This Row],[Open]]</f>
        <v>1.0130748422001803</v>
      </c>
    </row>
    <row r="3233" spans="1:14" x14ac:dyDescent="0.25">
      <c r="A3233" s="1">
        <v>36151</v>
      </c>
      <c r="B3233" s="3">
        <v>35.125</v>
      </c>
      <c r="C3233" s="3">
        <v>35.125</v>
      </c>
      <c r="D3233" s="3">
        <v>34.34375</v>
      </c>
      <c r="E3233" s="3">
        <v>34.609375</v>
      </c>
      <c r="F3233" s="3">
        <v>25.224813000000001</v>
      </c>
      <c r="G3233">
        <v>41350000</v>
      </c>
      <c r="H3233" s="3" t="str">
        <f>TEXT(MCFT[[#This Row],[Date]],"dddd")</f>
        <v>Tuesday</v>
      </c>
      <c r="I3233" s="3">
        <f>MCFT[[#This Row],[Open]]-MCFT[[#This Row],[Close]]</f>
        <v>0.515625</v>
      </c>
      <c r="J3233" s="3">
        <f>INDEX(AAPL!$J:$J,MATCH(A:A,AAPL!$A:$A,0),1)</f>
        <v>-5.8035999999999976E-2</v>
      </c>
      <c r="K3233" s="3" t="str">
        <f>IF(MCFT[[#This Row],[Day Change]]&gt;0,"UP","DOWN")</f>
        <v>UP</v>
      </c>
      <c r="L3233" s="9">
        <f>_xlfn.RANK.EQ(MCFT[[#This Row],[Date]],A:A,1)</f>
        <v>3232</v>
      </c>
      <c r="M3233" s="10">
        <f>_xlfn.RANK.AVG(MCFT[[#This Row],[Same change on date for AAPL]],AAPL,1)</f>
        <v>1891.5</v>
      </c>
      <c r="N3233" s="2">
        <f>MCFT[[#This Row],[Close]]/MCFT[[#This Row],[Open]]</f>
        <v>0.98532028469750887</v>
      </c>
    </row>
    <row r="3234" spans="1:14" x14ac:dyDescent="0.25">
      <c r="A3234" s="1">
        <v>36152</v>
      </c>
      <c r="B3234" s="3">
        <v>35.09375</v>
      </c>
      <c r="C3234" s="3">
        <v>35.953125</v>
      </c>
      <c r="D3234" s="3">
        <v>34.84375</v>
      </c>
      <c r="E3234" s="3">
        <v>35.890625</v>
      </c>
      <c r="F3234" s="3">
        <v>26.158639999999998</v>
      </c>
      <c r="G3234">
        <v>34940000</v>
      </c>
      <c r="H3234" s="3" t="str">
        <f>TEXT(MCFT[[#This Row],[Date]],"dddd")</f>
        <v>Wednesday</v>
      </c>
      <c r="I3234" s="3">
        <f>MCFT[[#This Row],[Open]]-MCFT[[#This Row],[Close]]</f>
        <v>-0.796875</v>
      </c>
      <c r="J3234" s="3">
        <f>INDEX(AAPL!$J:$J,MATCH(A:A,AAPL!$A:$A,0),1)</f>
        <v>-4.2410999999999976E-2</v>
      </c>
      <c r="K3234" s="3" t="str">
        <f>IF(MCFT[[#This Row],[Day Change]]&gt;0,"UP","DOWN")</f>
        <v>DOWN</v>
      </c>
      <c r="L3234" s="9">
        <f>_xlfn.RANK.EQ(MCFT[[#This Row],[Date]],A:A,1)</f>
        <v>3233</v>
      </c>
      <c r="M3234" s="10">
        <f>_xlfn.RANK.AVG(MCFT[[#This Row],[Same change on date for AAPL]],AAPL,1)</f>
        <v>2167</v>
      </c>
      <c r="N3234" s="2">
        <f>MCFT[[#This Row],[Close]]/MCFT[[#This Row],[Open]]</f>
        <v>1.022707034728406</v>
      </c>
    </row>
    <row r="3235" spans="1:14" x14ac:dyDescent="0.25">
      <c r="A3235" s="1">
        <v>36153</v>
      </c>
      <c r="B3235" s="3">
        <v>35.90625</v>
      </c>
      <c r="C3235" s="3">
        <v>36</v>
      </c>
      <c r="D3235" s="3">
        <v>35.375</v>
      </c>
      <c r="E3235" s="3">
        <v>35.4375</v>
      </c>
      <c r="F3235" s="3">
        <v>25.828382000000001</v>
      </c>
      <c r="G3235">
        <v>13832400</v>
      </c>
      <c r="H3235" s="3" t="str">
        <f>TEXT(MCFT[[#This Row],[Date]],"dddd")</f>
        <v>Thursday</v>
      </c>
      <c r="I3235" s="3">
        <f>MCFT[[#This Row],[Open]]-MCFT[[#This Row],[Close]]</f>
        <v>0.46875</v>
      </c>
      <c r="J3235" s="3">
        <f>INDEX(AAPL!$J:$J,MATCH(A:A,AAPL!$A:$A,0),1)</f>
        <v>2.2321000000000035E-2</v>
      </c>
      <c r="K3235" s="3" t="str">
        <f>IF(MCFT[[#This Row],[Day Change]]&gt;0,"UP","DOWN")</f>
        <v>UP</v>
      </c>
      <c r="L3235" s="9">
        <f>_xlfn.RANK.EQ(MCFT[[#This Row],[Date]],A:A,1)</f>
        <v>3234</v>
      </c>
      <c r="M3235" s="10">
        <f>_xlfn.RANK.AVG(MCFT[[#This Row],[Same change on date for AAPL]],AAPL,1)</f>
        <v>5479</v>
      </c>
      <c r="N3235" s="2">
        <f>MCFT[[#This Row],[Close]]/MCFT[[#This Row],[Open]]</f>
        <v>0.98694516971279378</v>
      </c>
    </row>
    <row r="3236" spans="1:14" x14ac:dyDescent="0.25">
      <c r="A3236" s="1">
        <v>36157</v>
      </c>
      <c r="B3236" s="3">
        <v>35.75</v>
      </c>
      <c r="C3236" s="3">
        <v>35.90625</v>
      </c>
      <c r="D3236" s="3">
        <v>35.375</v>
      </c>
      <c r="E3236" s="3">
        <v>35.59375</v>
      </c>
      <c r="F3236" s="3">
        <v>25.942266</v>
      </c>
      <c r="G3236">
        <v>23636400</v>
      </c>
      <c r="H3236" s="3" t="str">
        <f>TEXT(MCFT[[#This Row],[Date]],"dddd")</f>
        <v>Monday</v>
      </c>
      <c r="I3236" s="3">
        <f>MCFT[[#This Row],[Open]]-MCFT[[#This Row],[Close]]</f>
        <v>0.15625</v>
      </c>
      <c r="J3236" s="3">
        <f>INDEX(AAPL!$J:$J,MATCH(A:A,AAPL!$A:$A,0),1)</f>
        <v>-6.6964000000000024E-2</v>
      </c>
      <c r="K3236" s="3" t="str">
        <f>IF(MCFT[[#This Row],[Day Change]]&gt;0,"UP","DOWN")</f>
        <v>UP</v>
      </c>
      <c r="L3236" s="9">
        <f>_xlfn.RANK.EQ(MCFT[[#This Row],[Date]],A:A,1)</f>
        <v>3235</v>
      </c>
      <c r="M3236" s="10">
        <f>_xlfn.RANK.AVG(MCFT[[#This Row],[Same change on date for AAPL]],AAPL,1)</f>
        <v>1787.5</v>
      </c>
      <c r="N3236" s="2">
        <f>MCFT[[#This Row],[Close]]/MCFT[[#This Row],[Open]]</f>
        <v>0.99562937062937062</v>
      </c>
    </row>
    <row r="3237" spans="1:14" x14ac:dyDescent="0.25">
      <c r="A3237" s="1">
        <v>36158</v>
      </c>
      <c r="B3237" s="3">
        <v>35.640625</v>
      </c>
      <c r="C3237" s="3">
        <v>35.640625</v>
      </c>
      <c r="D3237" s="3">
        <v>34.90625</v>
      </c>
      <c r="E3237" s="3">
        <v>35.125</v>
      </c>
      <c r="F3237" s="3">
        <v>25.600619999999999</v>
      </c>
      <c r="G3237">
        <v>29651600</v>
      </c>
      <c r="H3237" s="3" t="str">
        <f>TEXT(MCFT[[#This Row],[Date]],"dddd")</f>
        <v>Tuesday</v>
      </c>
      <c r="I3237" s="3">
        <f>MCFT[[#This Row],[Open]]-MCFT[[#This Row],[Close]]</f>
        <v>0.515625</v>
      </c>
      <c r="J3237" s="3">
        <f>INDEX(AAPL!$J:$J,MATCH(A:A,AAPL!$A:$A,0),1)</f>
        <v>1.1160999999999976E-2</v>
      </c>
      <c r="K3237" s="3" t="str">
        <f>IF(MCFT[[#This Row],[Day Change]]&gt;0,"UP","DOWN")</f>
        <v>UP</v>
      </c>
      <c r="L3237" s="9">
        <f>_xlfn.RANK.EQ(MCFT[[#This Row],[Date]],A:A,1)</f>
        <v>3236</v>
      </c>
      <c r="M3237" s="10">
        <f>_xlfn.RANK.AVG(MCFT[[#This Row],[Same change on date for AAPL]],AAPL,1)</f>
        <v>4897.5</v>
      </c>
      <c r="N3237" s="2">
        <f>MCFT[[#This Row],[Close]]/MCFT[[#This Row],[Open]]</f>
        <v>0.98553266111354665</v>
      </c>
    </row>
    <row r="3238" spans="1:14" x14ac:dyDescent="0.25">
      <c r="A3238" s="1">
        <v>36159</v>
      </c>
      <c r="B3238" s="3">
        <v>35.21875</v>
      </c>
      <c r="C3238" s="3">
        <v>35.839824999999998</v>
      </c>
      <c r="D3238" s="3">
        <v>34.71875</v>
      </c>
      <c r="E3238" s="3">
        <v>34.75</v>
      </c>
      <c r="F3238" s="3">
        <v>25.327303000000001</v>
      </c>
      <c r="G3238">
        <v>34942800</v>
      </c>
      <c r="H3238" s="3" t="str">
        <f>TEXT(MCFT[[#This Row],[Date]],"dddd")</f>
        <v>Wednesday</v>
      </c>
      <c r="I3238" s="3">
        <f>MCFT[[#This Row],[Open]]-MCFT[[#This Row],[Close]]</f>
        <v>0.46875</v>
      </c>
      <c r="J3238" s="3">
        <f>INDEX(AAPL!$J:$J,MATCH(A:A,AAPL!$A:$A,0),1)</f>
        <v>2.2320000000000118E-3</v>
      </c>
      <c r="K3238" s="3" t="str">
        <f>IF(MCFT[[#This Row],[Day Change]]&gt;0,"UP","DOWN")</f>
        <v>UP</v>
      </c>
      <c r="L3238" s="9">
        <f>_xlfn.RANK.EQ(MCFT[[#This Row],[Date]],A:A,1)</f>
        <v>3237</v>
      </c>
      <c r="M3238" s="10">
        <f>_xlfn.RANK.AVG(MCFT[[#This Row],[Same change on date for AAPL]],AAPL,1)</f>
        <v>4311</v>
      </c>
      <c r="N3238" s="2">
        <f>MCFT[[#This Row],[Close]]/MCFT[[#This Row],[Open]]</f>
        <v>0.98669032830523518</v>
      </c>
    </row>
    <row r="3239" spans="1:14" x14ac:dyDescent="0.25">
      <c r="A3239" s="1">
        <v>36160</v>
      </c>
      <c r="B3239" s="3">
        <v>34.796875</v>
      </c>
      <c r="C3239" s="3">
        <v>35</v>
      </c>
      <c r="D3239" s="3">
        <v>34.5</v>
      </c>
      <c r="E3239" s="3">
        <v>34.671875</v>
      </c>
      <c r="F3239" s="3">
        <v>25.270371999999998</v>
      </c>
      <c r="G3239">
        <v>23834400</v>
      </c>
      <c r="H3239" s="3" t="str">
        <f>TEXT(MCFT[[#This Row],[Date]],"dddd")</f>
        <v>Thursday</v>
      </c>
      <c r="I3239" s="3">
        <f>MCFT[[#This Row],[Open]]-MCFT[[#This Row],[Close]]</f>
        <v>0.125</v>
      </c>
      <c r="J3239" s="3">
        <f>INDEX(AAPL!$J:$J,MATCH(A:A,AAPL!$A:$A,0),1)</f>
        <v>-1.5625E-2</v>
      </c>
      <c r="K3239" s="3" t="str">
        <f>IF(MCFT[[#This Row],[Day Change]]&gt;0,"UP","DOWN")</f>
        <v>UP</v>
      </c>
      <c r="L3239" s="9">
        <f>_xlfn.RANK.EQ(MCFT[[#This Row],[Date]],A:A,1)</f>
        <v>3238</v>
      </c>
      <c r="M3239" s="10">
        <f>_xlfn.RANK.AVG(MCFT[[#This Row],[Same change on date for AAPL]],AAPL,1)</f>
        <v>3134</v>
      </c>
      <c r="N3239" s="2">
        <f>MCFT[[#This Row],[Close]]/MCFT[[#This Row],[Open]]</f>
        <v>0.99640772339470141</v>
      </c>
    </row>
    <row r="3240" spans="1:14" x14ac:dyDescent="0.25">
      <c r="A3240" s="1">
        <v>36164</v>
      </c>
      <c r="B3240" s="3">
        <v>34.902324999999998</v>
      </c>
      <c r="C3240" s="3">
        <v>36.3125</v>
      </c>
      <c r="D3240" s="3">
        <v>34.84375</v>
      </c>
      <c r="E3240" s="3">
        <v>35.25</v>
      </c>
      <c r="F3240" s="3">
        <v>25.691731999999998</v>
      </c>
      <c r="G3240">
        <v>69305200</v>
      </c>
      <c r="H3240" s="3" t="str">
        <f>TEXT(MCFT[[#This Row],[Date]],"dddd")</f>
        <v>Monday</v>
      </c>
      <c r="I3240" s="3">
        <f>MCFT[[#This Row],[Open]]-MCFT[[#This Row],[Close]]</f>
        <v>-0.3476750000000024</v>
      </c>
      <c r="J3240" s="3">
        <f>INDEX(AAPL!$J:$J,MATCH(A:A,AAPL!$A:$A,0),1)</f>
        <v>3.125E-2</v>
      </c>
      <c r="K3240" s="3" t="str">
        <f>IF(MCFT[[#This Row],[Day Change]]&gt;0,"UP","DOWN")</f>
        <v>DOWN</v>
      </c>
      <c r="L3240" s="9">
        <f>_xlfn.RANK.EQ(MCFT[[#This Row],[Date]],A:A,1)</f>
        <v>3239</v>
      </c>
      <c r="M3240" s="10">
        <f>_xlfn.RANK.AVG(MCFT[[#This Row],[Same change on date for AAPL]],AAPL,1)</f>
        <v>5817.5</v>
      </c>
      <c r="N3240" s="2">
        <f>MCFT[[#This Row],[Close]]/MCFT[[#This Row],[Open]]</f>
        <v>1.0099613707682797</v>
      </c>
    </row>
    <row r="3241" spans="1:14" x14ac:dyDescent="0.25">
      <c r="A3241" s="1">
        <v>36165</v>
      </c>
      <c r="B3241" s="3">
        <v>35.46875</v>
      </c>
      <c r="C3241" s="3">
        <v>37</v>
      </c>
      <c r="D3241" s="3">
        <v>35.359375</v>
      </c>
      <c r="E3241" s="3">
        <v>36.625</v>
      </c>
      <c r="F3241" s="3">
        <v>26.693892999999999</v>
      </c>
      <c r="G3241">
        <v>64281600</v>
      </c>
      <c r="H3241" s="3" t="str">
        <f>TEXT(MCFT[[#This Row],[Date]],"dddd")</f>
        <v>Tuesday</v>
      </c>
      <c r="I3241" s="3">
        <f>MCFT[[#This Row],[Open]]-MCFT[[#This Row],[Close]]</f>
        <v>-1.15625</v>
      </c>
      <c r="J3241" s="3">
        <f>INDEX(AAPL!$J:$J,MATCH(A:A,AAPL!$A:$A,0),1)</f>
        <v>-4.9107000000000012E-2</v>
      </c>
      <c r="K3241" s="3" t="str">
        <f>IF(MCFT[[#This Row],[Day Change]]&gt;0,"UP","DOWN")</f>
        <v>DOWN</v>
      </c>
      <c r="L3241" s="9">
        <f>_xlfn.RANK.EQ(MCFT[[#This Row],[Date]],A:A,1)</f>
        <v>3240</v>
      </c>
      <c r="M3241" s="10">
        <f>_xlfn.RANK.AVG(MCFT[[#This Row],[Same change on date for AAPL]],AAPL,1)</f>
        <v>2040</v>
      </c>
      <c r="N3241" s="2">
        <f>MCFT[[#This Row],[Close]]/MCFT[[#This Row],[Open]]</f>
        <v>1.0325991189427313</v>
      </c>
    </row>
    <row r="3242" spans="1:14" x14ac:dyDescent="0.25">
      <c r="A3242" s="1">
        <v>36166</v>
      </c>
      <c r="B3242" s="3">
        <v>37.375</v>
      </c>
      <c r="C3242" s="3">
        <v>37.875</v>
      </c>
      <c r="D3242" s="3">
        <v>36.6875</v>
      </c>
      <c r="E3242" s="3">
        <v>37.8125</v>
      </c>
      <c r="F3242" s="3">
        <v>27.559376</v>
      </c>
      <c r="G3242">
        <v>69064800</v>
      </c>
      <c r="H3242" s="3" t="str">
        <f>TEXT(MCFT[[#This Row],[Date]],"dddd")</f>
        <v>Wednesday</v>
      </c>
      <c r="I3242" s="3">
        <f>MCFT[[#This Row],[Open]]-MCFT[[#This Row],[Close]]</f>
        <v>-0.4375</v>
      </c>
      <c r="J3242" s="3">
        <f>INDEX(AAPL!$J:$J,MATCH(A:A,AAPL!$A:$A,0),1)</f>
        <v>8.4821999999999953E-2</v>
      </c>
      <c r="K3242" s="3" t="str">
        <f>IF(MCFT[[#This Row],[Day Change]]&gt;0,"UP","DOWN")</f>
        <v>DOWN</v>
      </c>
      <c r="L3242" s="9">
        <f>_xlfn.RANK.EQ(MCFT[[#This Row],[Date]],A:A,1)</f>
        <v>3241</v>
      </c>
      <c r="M3242" s="10">
        <f>_xlfn.RANK.AVG(MCFT[[#This Row],[Same change on date for AAPL]],AAPL,1)</f>
        <v>6637</v>
      </c>
      <c r="N3242" s="2">
        <f>MCFT[[#This Row],[Close]]/MCFT[[#This Row],[Open]]</f>
        <v>1.0117056856187292</v>
      </c>
    </row>
    <row r="3243" spans="1:14" x14ac:dyDescent="0.25">
      <c r="A3243" s="1">
        <v>36167</v>
      </c>
      <c r="B3243" s="3">
        <v>37.4375</v>
      </c>
      <c r="C3243" s="3">
        <v>37.65625</v>
      </c>
      <c r="D3243" s="3">
        <v>37.0625</v>
      </c>
      <c r="E3243" s="3">
        <v>37.625</v>
      </c>
      <c r="F3243" s="3">
        <v>27.422730999999999</v>
      </c>
      <c r="G3243">
        <v>51150400</v>
      </c>
      <c r="H3243" s="3" t="str">
        <f>TEXT(MCFT[[#This Row],[Date]],"dddd")</f>
        <v>Thursday</v>
      </c>
      <c r="I3243" s="3">
        <f>MCFT[[#This Row],[Open]]-MCFT[[#This Row],[Close]]</f>
        <v>-0.1875</v>
      </c>
      <c r="J3243" s="3">
        <f>INDEX(AAPL!$J:$J,MATCH(A:A,AAPL!$A:$A,0),1)</f>
        <v>-9.8214000000000024E-2</v>
      </c>
      <c r="K3243" s="3" t="str">
        <f>IF(MCFT[[#This Row],[Day Change]]&gt;0,"UP","DOWN")</f>
        <v>DOWN</v>
      </c>
      <c r="L3243" s="9">
        <f>_xlfn.RANK.EQ(MCFT[[#This Row],[Date]],A:A,1)</f>
        <v>3242</v>
      </c>
      <c r="M3243" s="10">
        <f>_xlfn.RANK.AVG(MCFT[[#This Row],[Same change on date for AAPL]],AAPL,1)</f>
        <v>1553.5</v>
      </c>
      <c r="N3243" s="2">
        <f>MCFT[[#This Row],[Close]]/MCFT[[#This Row],[Open]]</f>
        <v>1.005008347245409</v>
      </c>
    </row>
    <row r="3244" spans="1:14" x14ac:dyDescent="0.25">
      <c r="A3244" s="1">
        <v>36168</v>
      </c>
      <c r="B3244" s="3">
        <v>38.046875</v>
      </c>
      <c r="C3244" s="3">
        <v>38.125</v>
      </c>
      <c r="D3244" s="3">
        <v>36.75</v>
      </c>
      <c r="E3244" s="3">
        <v>37.46875</v>
      </c>
      <c r="F3244" s="3">
        <v>27.308859000000002</v>
      </c>
      <c r="G3244">
        <v>50244800</v>
      </c>
      <c r="H3244" s="3" t="str">
        <f>TEXT(MCFT[[#This Row],[Date]],"dddd")</f>
        <v>Friday</v>
      </c>
      <c r="I3244" s="3">
        <f>MCFT[[#This Row],[Open]]-MCFT[[#This Row],[Close]]</f>
        <v>0.578125</v>
      </c>
      <c r="J3244" s="3">
        <f>INDEX(AAPL!$J:$J,MATCH(A:A,AAPL!$A:$A,0),1)</f>
        <v>5.5803000000000047E-2</v>
      </c>
      <c r="K3244" s="3" t="str">
        <f>IF(MCFT[[#This Row],[Day Change]]&gt;0,"UP","DOWN")</f>
        <v>UP</v>
      </c>
      <c r="L3244" s="9">
        <f>_xlfn.RANK.EQ(MCFT[[#This Row],[Date]],A:A,1)</f>
        <v>3243</v>
      </c>
      <c r="M3244" s="10">
        <f>_xlfn.RANK.AVG(MCFT[[#This Row],[Same change on date for AAPL]],AAPL,1)</f>
        <v>6370</v>
      </c>
      <c r="N3244" s="2">
        <f>MCFT[[#This Row],[Close]]/MCFT[[#This Row],[Open]]</f>
        <v>0.98480492813141685</v>
      </c>
    </row>
    <row r="3245" spans="1:14" x14ac:dyDescent="0.25">
      <c r="A3245" s="1">
        <v>36171</v>
      </c>
      <c r="B3245" s="3">
        <v>37.71875</v>
      </c>
      <c r="C3245" s="3">
        <v>37.734375</v>
      </c>
      <c r="D3245" s="3">
        <v>36.0625</v>
      </c>
      <c r="E3245" s="3">
        <v>36.875</v>
      </c>
      <c r="F3245" s="3">
        <v>26.876089</v>
      </c>
      <c r="G3245">
        <v>46463200</v>
      </c>
      <c r="H3245" s="3" t="str">
        <f>TEXT(MCFT[[#This Row],[Date]],"dddd")</f>
        <v>Monday</v>
      </c>
      <c r="I3245" s="3">
        <f>MCFT[[#This Row],[Open]]-MCFT[[#This Row],[Close]]</f>
        <v>0.84375</v>
      </c>
      <c r="J3245" s="3">
        <f>INDEX(AAPL!$J:$J,MATCH(A:A,AAPL!$A:$A,0),1)</f>
        <v>-4.4640000000000235E-3</v>
      </c>
      <c r="K3245" s="3" t="str">
        <f>IF(MCFT[[#This Row],[Day Change]]&gt;0,"UP","DOWN")</f>
        <v>UP</v>
      </c>
      <c r="L3245" s="9">
        <f>_xlfn.RANK.EQ(MCFT[[#This Row],[Date]],A:A,1)</f>
        <v>3244</v>
      </c>
      <c r="M3245" s="10">
        <f>_xlfn.RANK.AVG(MCFT[[#This Row],[Same change on date for AAPL]],AAPL,1)</f>
        <v>3822</v>
      </c>
      <c r="N3245" s="2">
        <f>MCFT[[#This Row],[Close]]/MCFT[[#This Row],[Open]]</f>
        <v>0.97763048881524439</v>
      </c>
    </row>
    <row r="3246" spans="1:14" x14ac:dyDescent="0.25">
      <c r="A3246" s="1">
        <v>36172</v>
      </c>
      <c r="B3246" s="3">
        <v>37.03125</v>
      </c>
      <c r="C3246" s="3">
        <v>37.03125</v>
      </c>
      <c r="D3246" s="3">
        <v>35.25</v>
      </c>
      <c r="E3246" s="3">
        <v>35.546875</v>
      </c>
      <c r="F3246" s="3">
        <v>25.908096</v>
      </c>
      <c r="G3246">
        <v>57907200</v>
      </c>
      <c r="H3246" s="3" t="str">
        <f>TEXT(MCFT[[#This Row],[Date]],"dddd")</f>
        <v>Tuesday</v>
      </c>
      <c r="I3246" s="3">
        <f>MCFT[[#This Row],[Open]]-MCFT[[#This Row],[Close]]</f>
        <v>1.484375</v>
      </c>
      <c r="J3246" s="3">
        <f>INDEX(AAPL!$J:$J,MATCH(A:A,AAPL!$A:$A,0),1)</f>
        <v>6.696999999999953E-3</v>
      </c>
      <c r="K3246" s="3" t="str">
        <f>IF(MCFT[[#This Row],[Day Change]]&gt;0,"UP","DOWN")</f>
        <v>UP</v>
      </c>
      <c r="L3246" s="9">
        <f>_xlfn.RANK.EQ(MCFT[[#This Row],[Date]],A:A,1)</f>
        <v>3245</v>
      </c>
      <c r="M3246" s="10">
        <f>_xlfn.RANK.AVG(MCFT[[#This Row],[Same change on date for AAPL]],AAPL,1)</f>
        <v>4570.5</v>
      </c>
      <c r="N3246" s="2">
        <f>MCFT[[#This Row],[Close]]/MCFT[[#This Row],[Open]]</f>
        <v>0.95991561181434604</v>
      </c>
    </row>
    <row r="3247" spans="1:14" x14ac:dyDescent="0.25">
      <c r="A3247" s="1">
        <v>36173</v>
      </c>
      <c r="B3247" s="3">
        <v>34</v>
      </c>
      <c r="C3247" s="3">
        <v>36.9375</v>
      </c>
      <c r="D3247" s="3">
        <v>34</v>
      </c>
      <c r="E3247" s="3">
        <v>35.953125</v>
      </c>
      <c r="F3247" s="3">
        <v>26.204194999999999</v>
      </c>
      <c r="G3247">
        <v>75346000</v>
      </c>
      <c r="H3247" s="3" t="str">
        <f>TEXT(MCFT[[#This Row],[Date]],"dddd")</f>
        <v>Wednesday</v>
      </c>
      <c r="I3247" s="3">
        <f>MCFT[[#This Row],[Open]]-MCFT[[#This Row],[Close]]</f>
        <v>-1.953125</v>
      </c>
      <c r="J3247" s="3">
        <f>INDEX(AAPL!$J:$J,MATCH(A:A,AAPL!$A:$A,0),1)</f>
        <v>-0.12946400000000002</v>
      </c>
      <c r="K3247" s="3" t="str">
        <f>IF(MCFT[[#This Row],[Day Change]]&gt;0,"UP","DOWN")</f>
        <v>DOWN</v>
      </c>
      <c r="L3247" s="9">
        <f>_xlfn.RANK.EQ(MCFT[[#This Row],[Date]],A:A,1)</f>
        <v>3246</v>
      </c>
      <c r="M3247" s="10">
        <f>_xlfn.RANK.AVG(MCFT[[#This Row],[Same change on date for AAPL]],AAPL,1)</f>
        <v>1417.5</v>
      </c>
      <c r="N3247" s="2">
        <f>MCFT[[#This Row],[Close]]/MCFT[[#This Row],[Open]]</f>
        <v>1.0574448529411764</v>
      </c>
    </row>
    <row r="3248" spans="1:14" x14ac:dyDescent="0.25">
      <c r="A3248" s="1">
        <v>36174</v>
      </c>
      <c r="B3248" s="3">
        <v>36.3125</v>
      </c>
      <c r="C3248" s="3">
        <v>36.390625</v>
      </c>
      <c r="D3248" s="3">
        <v>35.375</v>
      </c>
      <c r="E3248" s="3">
        <v>35.4375</v>
      </c>
      <c r="F3248" s="3">
        <v>25.828382000000001</v>
      </c>
      <c r="G3248">
        <v>59214000</v>
      </c>
      <c r="H3248" s="3" t="str">
        <f>TEXT(MCFT[[#This Row],[Date]],"dddd")</f>
        <v>Thursday</v>
      </c>
      <c r="I3248" s="3">
        <f>MCFT[[#This Row],[Open]]-MCFT[[#This Row],[Close]]</f>
        <v>0.875</v>
      </c>
      <c r="J3248" s="3">
        <f>INDEX(AAPL!$J:$J,MATCH(A:A,AAPL!$A:$A,0),1)</f>
        <v>0.14732100000000004</v>
      </c>
      <c r="K3248" s="3" t="str">
        <f>IF(MCFT[[#This Row],[Day Change]]&gt;0,"UP","DOWN")</f>
        <v>UP</v>
      </c>
      <c r="L3248" s="9">
        <f>_xlfn.RANK.EQ(MCFT[[#This Row],[Date]],A:A,1)</f>
        <v>3247</v>
      </c>
      <c r="M3248" s="10">
        <f>_xlfn.RANK.AVG(MCFT[[#This Row],[Same change on date for AAPL]],AAPL,1)</f>
        <v>6891</v>
      </c>
      <c r="N3248" s="2">
        <f>MCFT[[#This Row],[Close]]/MCFT[[#This Row],[Open]]</f>
        <v>0.97590361445783136</v>
      </c>
    </row>
    <row r="3249" spans="1:14" x14ac:dyDescent="0.25">
      <c r="A3249" s="1">
        <v>36175</v>
      </c>
      <c r="B3249" s="3">
        <v>35.734375</v>
      </c>
      <c r="C3249" s="3">
        <v>37.5</v>
      </c>
      <c r="D3249" s="3">
        <v>35.34375</v>
      </c>
      <c r="E3249" s="3">
        <v>37.4375</v>
      </c>
      <c r="F3249" s="3">
        <v>27.286072000000001</v>
      </c>
      <c r="G3249">
        <v>59344000</v>
      </c>
      <c r="H3249" s="3" t="str">
        <f>TEXT(MCFT[[#This Row],[Date]],"dddd")</f>
        <v>Friday</v>
      </c>
      <c r="I3249" s="3">
        <f>MCFT[[#This Row],[Open]]-MCFT[[#This Row],[Close]]</f>
        <v>-1.703125</v>
      </c>
      <c r="J3249" s="3">
        <f>INDEX(AAPL!$J:$J,MATCH(A:A,AAPL!$A:$A,0),1)</f>
        <v>1.7857999999999929E-2</v>
      </c>
      <c r="K3249" s="3" t="str">
        <f>IF(MCFT[[#This Row],[Day Change]]&gt;0,"UP","DOWN")</f>
        <v>DOWN</v>
      </c>
      <c r="L3249" s="9">
        <f>_xlfn.RANK.EQ(MCFT[[#This Row],[Date]],A:A,1)</f>
        <v>3248</v>
      </c>
      <c r="M3249" s="10">
        <f>_xlfn.RANK.AVG(MCFT[[#This Row],[Same change on date for AAPL]],AAPL,1)</f>
        <v>5347.5</v>
      </c>
      <c r="N3249" s="2">
        <f>MCFT[[#This Row],[Close]]/MCFT[[#This Row],[Open]]</f>
        <v>1.0476606908613906</v>
      </c>
    </row>
    <row r="3250" spans="1:14" x14ac:dyDescent="0.25">
      <c r="A3250" s="1">
        <v>36179</v>
      </c>
      <c r="B3250" s="3">
        <v>37.84375</v>
      </c>
      <c r="C3250" s="3">
        <v>39.59375</v>
      </c>
      <c r="D3250" s="3">
        <v>37.71875</v>
      </c>
      <c r="E3250" s="3">
        <v>38.90625</v>
      </c>
      <c r="F3250" s="3">
        <v>28.356562</v>
      </c>
      <c r="G3250">
        <v>102741600</v>
      </c>
      <c r="H3250" s="3" t="str">
        <f>TEXT(MCFT[[#This Row],[Date]],"dddd")</f>
        <v>Tuesday</v>
      </c>
      <c r="I3250" s="3">
        <f>MCFT[[#This Row],[Open]]-MCFT[[#This Row],[Close]]</f>
        <v>-1.0625</v>
      </c>
      <c r="J3250" s="3">
        <f>INDEX(AAPL!$J:$J,MATCH(A:A,AAPL!$A:$A,0),1)</f>
        <v>3.7946999999999953E-2</v>
      </c>
      <c r="K3250" s="3" t="str">
        <f>IF(MCFT[[#This Row],[Day Change]]&gt;0,"UP","DOWN")</f>
        <v>DOWN</v>
      </c>
      <c r="L3250" s="9">
        <f>_xlfn.RANK.EQ(MCFT[[#This Row],[Date]],A:A,1)</f>
        <v>3249</v>
      </c>
      <c r="M3250" s="10">
        <f>_xlfn.RANK.AVG(MCFT[[#This Row],[Same change on date for AAPL]],AAPL,1)</f>
        <v>6060</v>
      </c>
      <c r="N3250" s="2">
        <f>MCFT[[#This Row],[Close]]/MCFT[[#This Row],[Open]]</f>
        <v>1.028075970272502</v>
      </c>
    </row>
    <row r="3251" spans="1:14" x14ac:dyDescent="0.25">
      <c r="A3251" s="1">
        <v>36180</v>
      </c>
      <c r="B3251" s="3">
        <v>41.734375</v>
      </c>
      <c r="C3251" s="3">
        <v>41.9375</v>
      </c>
      <c r="D3251" s="3">
        <v>40.621074999999998</v>
      </c>
      <c r="E3251" s="3">
        <v>40.65625</v>
      </c>
      <c r="F3251" s="3">
        <v>29.632038000000001</v>
      </c>
      <c r="G3251">
        <v>125481200</v>
      </c>
      <c r="H3251" s="3" t="str">
        <f>TEXT(MCFT[[#This Row],[Date]],"dddd")</f>
        <v>Wednesday</v>
      </c>
      <c r="I3251" s="3">
        <f>MCFT[[#This Row],[Open]]-MCFT[[#This Row],[Close]]</f>
        <v>1.078125</v>
      </c>
      <c r="J3251" s="3">
        <f>INDEX(AAPL!$J:$J,MATCH(A:A,AAPL!$A:$A,0),1)</f>
        <v>1.7857000000000012E-2</v>
      </c>
      <c r="K3251" s="3" t="str">
        <f>IF(MCFT[[#This Row],[Day Change]]&gt;0,"UP","DOWN")</f>
        <v>UP</v>
      </c>
      <c r="L3251" s="9">
        <f>_xlfn.RANK.EQ(MCFT[[#This Row],[Date]],A:A,1)</f>
        <v>3250</v>
      </c>
      <c r="M3251" s="10">
        <f>_xlfn.RANK.AVG(MCFT[[#This Row],[Same change on date for AAPL]],AAPL,1)</f>
        <v>5249.5</v>
      </c>
      <c r="N3251" s="2">
        <f>MCFT[[#This Row],[Close]]/MCFT[[#This Row],[Open]]</f>
        <v>0.97416697865967805</v>
      </c>
    </row>
    <row r="3252" spans="1:14" x14ac:dyDescent="0.25">
      <c r="A3252" s="1">
        <v>36181</v>
      </c>
      <c r="B3252" s="3">
        <v>40.4375</v>
      </c>
      <c r="C3252" s="3">
        <v>40.828125</v>
      </c>
      <c r="D3252" s="3">
        <v>39.4375</v>
      </c>
      <c r="E3252" s="3">
        <v>39.578125</v>
      </c>
      <c r="F3252" s="3">
        <v>28.846252</v>
      </c>
      <c r="G3252">
        <v>80077200</v>
      </c>
      <c r="H3252" s="3" t="str">
        <f>TEXT(MCFT[[#This Row],[Date]],"dddd")</f>
        <v>Thursday</v>
      </c>
      <c r="I3252" s="3">
        <f>MCFT[[#This Row],[Open]]-MCFT[[#This Row],[Close]]</f>
        <v>0.859375</v>
      </c>
      <c r="J3252" s="3">
        <f>INDEX(AAPL!$J:$J,MATCH(A:A,AAPL!$A:$A,0),1)</f>
        <v>5.8035000000000059E-2</v>
      </c>
      <c r="K3252" s="3" t="str">
        <f>IF(MCFT[[#This Row],[Day Change]]&gt;0,"UP","DOWN")</f>
        <v>UP</v>
      </c>
      <c r="L3252" s="9">
        <f>_xlfn.RANK.EQ(MCFT[[#This Row],[Date]],A:A,1)</f>
        <v>3251</v>
      </c>
      <c r="M3252" s="10">
        <f>_xlfn.RANK.AVG(MCFT[[#This Row],[Same change on date for AAPL]],AAPL,1)</f>
        <v>6391</v>
      </c>
      <c r="N3252" s="2">
        <f>MCFT[[#This Row],[Close]]/MCFT[[#This Row],[Open]]</f>
        <v>0.97874806800618241</v>
      </c>
    </row>
    <row r="3253" spans="1:14" x14ac:dyDescent="0.25">
      <c r="A3253" s="1">
        <v>36182</v>
      </c>
      <c r="B3253" s="3">
        <v>38.90625</v>
      </c>
      <c r="C3253" s="3">
        <v>40.058574999999998</v>
      </c>
      <c r="D3253" s="3">
        <v>38.8125</v>
      </c>
      <c r="E3253" s="3">
        <v>39.0625</v>
      </c>
      <c r="F3253" s="3">
        <v>28.470431999999999</v>
      </c>
      <c r="G3253">
        <v>82160000</v>
      </c>
      <c r="H3253" s="3" t="str">
        <f>TEXT(MCFT[[#This Row],[Date]],"dddd")</f>
        <v>Friday</v>
      </c>
      <c r="I3253" s="3">
        <f>MCFT[[#This Row],[Open]]-MCFT[[#This Row],[Close]]</f>
        <v>-0.15625</v>
      </c>
      <c r="J3253" s="3">
        <f>INDEX(AAPL!$J:$J,MATCH(A:A,AAPL!$A:$A,0),1)</f>
        <v>-3.7946999999999953E-2</v>
      </c>
      <c r="K3253" s="3" t="str">
        <f>IF(MCFT[[#This Row],[Day Change]]&gt;0,"UP","DOWN")</f>
        <v>DOWN</v>
      </c>
      <c r="L3253" s="9">
        <f>_xlfn.RANK.EQ(MCFT[[#This Row],[Date]],A:A,1)</f>
        <v>3252</v>
      </c>
      <c r="M3253" s="10">
        <f>_xlfn.RANK.AVG(MCFT[[#This Row],[Same change on date for AAPL]],AAPL,1)</f>
        <v>2242.5</v>
      </c>
      <c r="N3253" s="2">
        <f>MCFT[[#This Row],[Close]]/MCFT[[#This Row],[Open]]</f>
        <v>1.0040160642570282</v>
      </c>
    </row>
    <row r="3254" spans="1:14" x14ac:dyDescent="0.25">
      <c r="A3254" s="1">
        <v>36185</v>
      </c>
      <c r="B3254" s="3">
        <v>40.421875</v>
      </c>
      <c r="C3254" s="3">
        <v>40.828125</v>
      </c>
      <c r="D3254" s="3">
        <v>39.78125</v>
      </c>
      <c r="E3254" s="3">
        <v>40.46875</v>
      </c>
      <c r="F3254" s="3">
        <v>29.495380000000001</v>
      </c>
      <c r="G3254">
        <v>103076400</v>
      </c>
      <c r="H3254" s="3" t="str">
        <f>TEXT(MCFT[[#This Row],[Date]],"dddd")</f>
        <v>Monday</v>
      </c>
      <c r="I3254" s="3">
        <f>MCFT[[#This Row],[Open]]-MCFT[[#This Row],[Close]]</f>
        <v>-4.6875E-2</v>
      </c>
      <c r="J3254" s="3">
        <f>INDEX(AAPL!$J:$J,MATCH(A:A,AAPL!$A:$A,0),1)</f>
        <v>-4.4640000000000235E-3</v>
      </c>
      <c r="K3254" s="3" t="str">
        <f>IF(MCFT[[#This Row],[Day Change]]&gt;0,"UP","DOWN")</f>
        <v>DOWN</v>
      </c>
      <c r="L3254" s="9">
        <f>_xlfn.RANK.EQ(MCFT[[#This Row],[Date]],A:A,1)</f>
        <v>3253</v>
      </c>
      <c r="M3254" s="10">
        <f>_xlfn.RANK.AVG(MCFT[[#This Row],[Same change on date for AAPL]],AAPL,1)</f>
        <v>3822</v>
      </c>
      <c r="N3254" s="2">
        <f>MCFT[[#This Row],[Close]]/MCFT[[#This Row],[Open]]</f>
        <v>1.0011596443757247</v>
      </c>
    </row>
    <row r="3255" spans="1:14" x14ac:dyDescent="0.25">
      <c r="A3255" s="1">
        <v>36186</v>
      </c>
      <c r="B3255" s="3">
        <v>41.375</v>
      </c>
      <c r="C3255" s="3">
        <v>42.9375</v>
      </c>
      <c r="D3255" s="3">
        <v>41.125</v>
      </c>
      <c r="E3255" s="3">
        <v>42.890625</v>
      </c>
      <c r="F3255" s="3">
        <v>31.260553000000002</v>
      </c>
      <c r="G3255">
        <v>120203200</v>
      </c>
      <c r="H3255" s="3" t="str">
        <f>TEXT(MCFT[[#This Row],[Date]],"dddd")</f>
        <v>Tuesday</v>
      </c>
      <c r="I3255" s="3">
        <f>MCFT[[#This Row],[Open]]-MCFT[[#This Row],[Close]]</f>
        <v>-1.515625</v>
      </c>
      <c r="J3255" s="3">
        <f>INDEX(AAPL!$J:$J,MATCH(A:A,AAPL!$A:$A,0),1)</f>
        <v>-2.0089999999999941E-2</v>
      </c>
      <c r="K3255" s="3" t="str">
        <f>IF(MCFT[[#This Row],[Day Change]]&gt;0,"UP","DOWN")</f>
        <v>DOWN</v>
      </c>
      <c r="L3255" s="9">
        <f>_xlfn.RANK.EQ(MCFT[[#This Row],[Date]],A:A,1)</f>
        <v>3254</v>
      </c>
      <c r="M3255" s="10">
        <f>_xlfn.RANK.AVG(MCFT[[#This Row],[Same change on date for AAPL]],AAPL,1)</f>
        <v>2843</v>
      </c>
      <c r="N3255" s="2">
        <f>MCFT[[#This Row],[Close]]/MCFT[[#This Row],[Open]]</f>
        <v>1.036631419939577</v>
      </c>
    </row>
    <row r="3256" spans="1:14" x14ac:dyDescent="0.25">
      <c r="A3256" s="1">
        <v>36187</v>
      </c>
      <c r="B3256" s="3">
        <v>43.125</v>
      </c>
      <c r="C3256" s="3">
        <v>43.609375</v>
      </c>
      <c r="D3256" s="3">
        <v>42.125</v>
      </c>
      <c r="E3256" s="3">
        <v>42.15625</v>
      </c>
      <c r="F3256" s="3">
        <v>30.725292</v>
      </c>
      <c r="G3256">
        <v>98048000</v>
      </c>
      <c r="H3256" s="3" t="str">
        <f>TEXT(MCFT[[#This Row],[Date]],"dddd")</f>
        <v>Wednesday</v>
      </c>
      <c r="I3256" s="3">
        <f>MCFT[[#This Row],[Open]]-MCFT[[#This Row],[Close]]</f>
        <v>0.96875</v>
      </c>
      <c r="J3256" s="3">
        <f>INDEX(AAPL!$J:$J,MATCH(A:A,AAPL!$A:$A,0),1)</f>
        <v>3.125E-2</v>
      </c>
      <c r="K3256" s="3" t="str">
        <f>IF(MCFT[[#This Row],[Day Change]]&gt;0,"UP","DOWN")</f>
        <v>UP</v>
      </c>
      <c r="L3256" s="9">
        <f>_xlfn.RANK.EQ(MCFT[[#This Row],[Date]],A:A,1)</f>
        <v>3255</v>
      </c>
      <c r="M3256" s="10">
        <f>_xlfn.RANK.AVG(MCFT[[#This Row],[Same change on date for AAPL]],AAPL,1)</f>
        <v>5817.5</v>
      </c>
      <c r="N3256" s="2">
        <f>MCFT[[#This Row],[Close]]/MCFT[[#This Row],[Open]]</f>
        <v>0.97753623188405792</v>
      </c>
    </row>
    <row r="3257" spans="1:14" x14ac:dyDescent="0.25">
      <c r="A3257" s="1">
        <v>36188</v>
      </c>
      <c r="B3257" s="3">
        <v>42.9375</v>
      </c>
      <c r="C3257" s="3">
        <v>43.515625</v>
      </c>
      <c r="D3257" s="3">
        <v>42.453125</v>
      </c>
      <c r="E3257" s="3">
        <v>43.5</v>
      </c>
      <c r="F3257" s="3">
        <v>31.704668000000002</v>
      </c>
      <c r="G3257">
        <v>78838400</v>
      </c>
      <c r="H3257" s="3" t="str">
        <f>TEXT(MCFT[[#This Row],[Date]],"dddd")</f>
        <v>Thursday</v>
      </c>
      <c r="I3257" s="3">
        <f>MCFT[[#This Row],[Open]]-MCFT[[#This Row],[Close]]</f>
        <v>-0.5625</v>
      </c>
      <c r="J3257" s="3">
        <f>INDEX(AAPL!$J:$J,MATCH(A:A,AAPL!$A:$A,0),1)</f>
        <v>0</v>
      </c>
      <c r="K3257" s="3" t="str">
        <f>IF(MCFT[[#This Row],[Day Change]]&gt;0,"UP","DOWN")</f>
        <v>DOWN</v>
      </c>
      <c r="L3257" s="9">
        <f>_xlfn.RANK.EQ(MCFT[[#This Row],[Date]],A:A,1)</f>
        <v>3256</v>
      </c>
      <c r="M3257" s="10">
        <f>_xlfn.RANK.AVG(MCFT[[#This Row],[Same change on date for AAPL]],AAPL,1)</f>
        <v>4124.5</v>
      </c>
      <c r="N3257" s="2">
        <f>MCFT[[#This Row],[Close]]/MCFT[[#This Row],[Open]]</f>
        <v>1.0131004366812226</v>
      </c>
    </row>
    <row r="3258" spans="1:14" x14ac:dyDescent="0.25">
      <c r="A3258" s="1">
        <v>36189</v>
      </c>
      <c r="B3258" s="3">
        <v>43.6875</v>
      </c>
      <c r="C3258" s="3">
        <v>43.78125</v>
      </c>
      <c r="D3258" s="3">
        <v>42.71875</v>
      </c>
      <c r="E3258" s="3">
        <v>43.75</v>
      </c>
      <c r="F3258" s="3">
        <v>31.886904000000001</v>
      </c>
      <c r="G3258">
        <v>79571600</v>
      </c>
      <c r="H3258" s="3" t="str">
        <f>TEXT(MCFT[[#This Row],[Date]],"dddd")</f>
        <v>Friday</v>
      </c>
      <c r="I3258" s="3">
        <f>MCFT[[#This Row],[Open]]-MCFT[[#This Row],[Close]]</f>
        <v>-6.25E-2</v>
      </c>
      <c r="J3258" s="3">
        <f>INDEX(AAPL!$J:$J,MATCH(A:A,AAPL!$A:$A,0),1)</f>
        <v>0</v>
      </c>
      <c r="K3258" s="3" t="str">
        <f>IF(MCFT[[#This Row],[Day Change]]&gt;0,"UP","DOWN")</f>
        <v>DOWN</v>
      </c>
      <c r="L3258" s="9">
        <f>_xlfn.RANK.EQ(MCFT[[#This Row],[Date]],A:A,1)</f>
        <v>3257</v>
      </c>
      <c r="M3258" s="10">
        <f>_xlfn.RANK.AVG(MCFT[[#This Row],[Same change on date for AAPL]],AAPL,1)</f>
        <v>4124.5</v>
      </c>
      <c r="N3258" s="2">
        <f>MCFT[[#This Row],[Close]]/MCFT[[#This Row],[Open]]</f>
        <v>1.0014306151645207</v>
      </c>
    </row>
    <row r="3259" spans="1:14" x14ac:dyDescent="0.25">
      <c r="A3259" s="1">
        <v>36192</v>
      </c>
      <c r="B3259" s="3">
        <v>43.859375</v>
      </c>
      <c r="C3259" s="3">
        <v>43.984375</v>
      </c>
      <c r="D3259" s="3">
        <v>42.703125</v>
      </c>
      <c r="E3259" s="3">
        <v>43.234375</v>
      </c>
      <c r="F3259" s="3">
        <v>31.511085999999999</v>
      </c>
      <c r="G3259">
        <v>81729200</v>
      </c>
      <c r="H3259" s="3" t="str">
        <f>TEXT(MCFT[[#This Row],[Date]],"dddd")</f>
        <v>Monday</v>
      </c>
      <c r="I3259" s="3">
        <f>MCFT[[#This Row],[Open]]-MCFT[[#This Row],[Close]]</f>
        <v>0.625</v>
      </c>
      <c r="J3259" s="3">
        <f>INDEX(AAPL!$J:$J,MATCH(A:A,AAPL!$A:$A,0),1)</f>
        <v>2.6785000000000059E-2</v>
      </c>
      <c r="K3259" s="3" t="str">
        <f>IF(MCFT[[#This Row],[Day Change]]&gt;0,"UP","DOWN")</f>
        <v>UP</v>
      </c>
      <c r="L3259" s="9">
        <f>_xlfn.RANK.EQ(MCFT[[#This Row],[Date]],A:A,1)</f>
        <v>3258</v>
      </c>
      <c r="M3259" s="10">
        <f>_xlfn.RANK.AVG(MCFT[[#This Row],[Same change on date for AAPL]],AAPL,1)</f>
        <v>5624</v>
      </c>
      <c r="N3259" s="2">
        <f>MCFT[[#This Row],[Close]]/MCFT[[#This Row],[Open]]</f>
        <v>0.98574991093694331</v>
      </c>
    </row>
    <row r="3260" spans="1:14" x14ac:dyDescent="0.25">
      <c r="A3260" s="1">
        <v>36193</v>
      </c>
      <c r="B3260" s="3">
        <v>43.125</v>
      </c>
      <c r="C3260" s="3">
        <v>43.140625</v>
      </c>
      <c r="D3260" s="3">
        <v>41.5625</v>
      </c>
      <c r="E3260" s="3">
        <v>41.90625</v>
      </c>
      <c r="F3260" s="3">
        <v>30.543087</v>
      </c>
      <c r="G3260">
        <v>91965600</v>
      </c>
      <c r="H3260" s="3" t="str">
        <f>TEXT(MCFT[[#This Row],[Date]],"dddd")</f>
        <v>Tuesday</v>
      </c>
      <c r="I3260" s="3">
        <f>MCFT[[#This Row],[Open]]-MCFT[[#This Row],[Close]]</f>
        <v>1.21875</v>
      </c>
      <c r="J3260" s="3">
        <f>INDEX(AAPL!$J:$J,MATCH(A:A,AAPL!$A:$A,0),1)</f>
        <v>4.2410000000000059E-2</v>
      </c>
      <c r="K3260" s="3" t="str">
        <f>IF(MCFT[[#This Row],[Day Change]]&gt;0,"UP","DOWN")</f>
        <v>UP</v>
      </c>
      <c r="L3260" s="9">
        <f>_xlfn.RANK.EQ(MCFT[[#This Row],[Date]],A:A,1)</f>
        <v>3259</v>
      </c>
      <c r="M3260" s="10">
        <f>_xlfn.RANK.AVG(MCFT[[#This Row],[Same change on date for AAPL]],AAPL,1)</f>
        <v>6129.5</v>
      </c>
      <c r="N3260" s="2">
        <f>MCFT[[#This Row],[Close]]/MCFT[[#This Row],[Open]]</f>
        <v>0.97173913043478266</v>
      </c>
    </row>
    <row r="3261" spans="1:14" x14ac:dyDescent="0.25">
      <c r="A3261" s="1">
        <v>36194</v>
      </c>
      <c r="B3261" s="3">
        <v>41.59375</v>
      </c>
      <c r="C3261" s="3">
        <v>42.46875</v>
      </c>
      <c r="D3261" s="3">
        <v>41.5</v>
      </c>
      <c r="E3261" s="3">
        <v>41.703125</v>
      </c>
      <c r="F3261" s="3">
        <v>30.395033000000002</v>
      </c>
      <c r="G3261">
        <v>73749200</v>
      </c>
      <c r="H3261" s="3" t="str">
        <f>TEXT(MCFT[[#This Row],[Date]],"dddd")</f>
        <v>Wednesday</v>
      </c>
      <c r="I3261" s="3">
        <f>MCFT[[#This Row],[Open]]-MCFT[[#This Row],[Close]]</f>
        <v>-0.109375</v>
      </c>
      <c r="J3261" s="3">
        <f>INDEX(AAPL!$J:$J,MATCH(A:A,AAPL!$A:$A,0),1)</f>
        <v>-4.2410999999999976E-2</v>
      </c>
      <c r="K3261" s="3" t="str">
        <f>IF(MCFT[[#This Row],[Day Change]]&gt;0,"UP","DOWN")</f>
        <v>DOWN</v>
      </c>
      <c r="L3261" s="9">
        <f>_xlfn.RANK.EQ(MCFT[[#This Row],[Date]],A:A,1)</f>
        <v>3260</v>
      </c>
      <c r="M3261" s="10">
        <f>_xlfn.RANK.AVG(MCFT[[#This Row],[Same change on date for AAPL]],AAPL,1)</f>
        <v>2167</v>
      </c>
      <c r="N3261" s="2">
        <f>MCFT[[#This Row],[Close]]/MCFT[[#This Row],[Open]]</f>
        <v>1.0026296018031555</v>
      </c>
    </row>
    <row r="3262" spans="1:14" x14ac:dyDescent="0.25">
      <c r="A3262" s="1">
        <v>36195</v>
      </c>
      <c r="B3262" s="3">
        <v>42.03125</v>
      </c>
      <c r="C3262" s="3">
        <v>42.09375</v>
      </c>
      <c r="D3262" s="3">
        <v>39.71875</v>
      </c>
      <c r="E3262" s="3">
        <v>39.765625</v>
      </c>
      <c r="F3262" s="3">
        <v>28.98291</v>
      </c>
      <c r="G3262">
        <v>89151600</v>
      </c>
      <c r="H3262" s="3" t="str">
        <f>TEXT(MCFT[[#This Row],[Date]],"dddd")</f>
        <v>Thursday</v>
      </c>
      <c r="I3262" s="3">
        <f>MCFT[[#This Row],[Open]]-MCFT[[#This Row],[Close]]</f>
        <v>2.265625</v>
      </c>
      <c r="J3262" s="3">
        <f>INDEX(AAPL!$J:$J,MATCH(A:A,AAPL!$A:$A,0),1)</f>
        <v>8.2589000000000024E-2</v>
      </c>
      <c r="K3262" s="3" t="str">
        <f>IF(MCFT[[#This Row],[Day Change]]&gt;0,"UP","DOWN")</f>
        <v>UP</v>
      </c>
      <c r="L3262" s="9">
        <f>_xlfn.RANK.EQ(MCFT[[#This Row],[Date]],A:A,1)</f>
        <v>3261</v>
      </c>
      <c r="M3262" s="10">
        <f>_xlfn.RANK.AVG(MCFT[[#This Row],[Same change on date for AAPL]],AAPL,1)</f>
        <v>6617.5</v>
      </c>
      <c r="N3262" s="2">
        <f>MCFT[[#This Row],[Close]]/MCFT[[#This Row],[Open]]</f>
        <v>0.94609665427509293</v>
      </c>
    </row>
    <row r="3263" spans="1:14" x14ac:dyDescent="0.25">
      <c r="A3263" s="1">
        <v>36196</v>
      </c>
      <c r="B3263" s="3">
        <v>40.0625</v>
      </c>
      <c r="C3263" s="3">
        <v>40.40625</v>
      </c>
      <c r="D3263" s="3">
        <v>38.71875</v>
      </c>
      <c r="E3263" s="3">
        <v>40</v>
      </c>
      <c r="F3263" s="3">
        <v>29.153735999999999</v>
      </c>
      <c r="G3263">
        <v>127945200</v>
      </c>
      <c r="H3263" s="3" t="str">
        <f>TEXT(MCFT[[#This Row],[Date]],"dddd")</f>
        <v>Friday</v>
      </c>
      <c r="I3263" s="3">
        <f>MCFT[[#This Row],[Open]]-MCFT[[#This Row],[Close]]</f>
        <v>6.25E-2</v>
      </c>
      <c r="J3263" s="3">
        <f>INDEX(AAPL!$J:$J,MATCH(A:A,AAPL!$A:$A,0),1)</f>
        <v>6.9196000000000035E-2</v>
      </c>
      <c r="K3263" s="3" t="str">
        <f>IF(MCFT[[#This Row],[Day Change]]&gt;0,"UP","DOWN")</f>
        <v>UP</v>
      </c>
      <c r="L3263" s="9">
        <f>_xlfn.RANK.EQ(MCFT[[#This Row],[Date]],A:A,1)</f>
        <v>3262</v>
      </c>
      <c r="M3263" s="10">
        <f>_xlfn.RANK.AVG(MCFT[[#This Row],[Same change on date for AAPL]],AAPL,1)</f>
        <v>6510</v>
      </c>
      <c r="N3263" s="2">
        <f>MCFT[[#This Row],[Close]]/MCFT[[#This Row],[Open]]</f>
        <v>0.99843993759750393</v>
      </c>
    </row>
    <row r="3264" spans="1:14" x14ac:dyDescent="0.25">
      <c r="A3264" s="1">
        <v>36199</v>
      </c>
      <c r="B3264" s="3">
        <v>40.640625</v>
      </c>
      <c r="C3264" s="3">
        <v>41.390625</v>
      </c>
      <c r="D3264" s="3">
        <v>40.40625</v>
      </c>
      <c r="E3264" s="3">
        <v>41.3125</v>
      </c>
      <c r="F3264" s="3">
        <v>30.110344000000001</v>
      </c>
      <c r="G3264">
        <v>109866800</v>
      </c>
      <c r="H3264" s="3" t="str">
        <f>TEXT(MCFT[[#This Row],[Date]],"dddd")</f>
        <v>Monday</v>
      </c>
      <c r="I3264" s="3">
        <f>MCFT[[#This Row],[Open]]-MCFT[[#This Row],[Close]]</f>
        <v>-0.671875</v>
      </c>
      <c r="J3264" s="3">
        <f>INDEX(AAPL!$J:$J,MATCH(A:A,AAPL!$A:$A,0),1)</f>
        <v>-3.7946000000000035E-2</v>
      </c>
      <c r="K3264" s="3" t="str">
        <f>IF(MCFT[[#This Row],[Day Change]]&gt;0,"UP","DOWN")</f>
        <v>DOWN</v>
      </c>
      <c r="L3264" s="9">
        <f>_xlfn.RANK.EQ(MCFT[[#This Row],[Date]],A:A,1)</f>
        <v>3263</v>
      </c>
      <c r="M3264" s="10">
        <f>_xlfn.RANK.AVG(MCFT[[#This Row],[Same change on date for AAPL]],AAPL,1)</f>
        <v>2249</v>
      </c>
      <c r="N3264" s="2">
        <f>MCFT[[#This Row],[Close]]/MCFT[[#This Row],[Open]]</f>
        <v>1.0165321030372934</v>
      </c>
    </row>
    <row r="3265" spans="1:14" x14ac:dyDescent="0.25">
      <c r="A3265" s="1">
        <v>36200</v>
      </c>
      <c r="B3265" s="3">
        <v>41.234375</v>
      </c>
      <c r="C3265" s="3">
        <v>41.6875</v>
      </c>
      <c r="D3265" s="3">
        <v>39.9375</v>
      </c>
      <c r="E3265" s="3">
        <v>40.015625</v>
      </c>
      <c r="F3265" s="3">
        <v>29.165126999999998</v>
      </c>
      <c r="G3265">
        <v>77293600</v>
      </c>
      <c r="H3265" s="3" t="str">
        <f>TEXT(MCFT[[#This Row],[Date]],"dddd")</f>
        <v>Tuesday</v>
      </c>
      <c r="I3265" s="3">
        <f>MCFT[[#This Row],[Open]]-MCFT[[#This Row],[Close]]</f>
        <v>1.21875</v>
      </c>
      <c r="J3265" s="3">
        <f>INDEX(AAPL!$J:$J,MATCH(A:A,AAPL!$A:$A,0),1)</f>
        <v>2.6785999999999976E-2</v>
      </c>
      <c r="K3265" s="3" t="str">
        <f>IF(MCFT[[#This Row],[Day Change]]&gt;0,"UP","DOWN")</f>
        <v>UP</v>
      </c>
      <c r="L3265" s="9">
        <f>_xlfn.RANK.EQ(MCFT[[#This Row],[Date]],A:A,1)</f>
        <v>3264</v>
      </c>
      <c r="M3265" s="10">
        <f>_xlfn.RANK.AVG(MCFT[[#This Row],[Same change on date for AAPL]],AAPL,1)</f>
        <v>5686</v>
      </c>
      <c r="N3265" s="2">
        <f>MCFT[[#This Row],[Close]]/MCFT[[#This Row],[Open]]</f>
        <v>0.97044334975369462</v>
      </c>
    </row>
    <row r="3266" spans="1:14" x14ac:dyDescent="0.25">
      <c r="A3266" s="1">
        <v>36201</v>
      </c>
      <c r="B3266" s="3">
        <v>39.96875</v>
      </c>
      <c r="C3266" s="3">
        <v>41.09375</v>
      </c>
      <c r="D3266" s="3">
        <v>39.65625</v>
      </c>
      <c r="E3266" s="3">
        <v>40.15625</v>
      </c>
      <c r="F3266" s="3">
        <v>29.267607000000002</v>
      </c>
      <c r="G3266">
        <v>73694000</v>
      </c>
      <c r="H3266" s="3" t="str">
        <f>TEXT(MCFT[[#This Row],[Date]],"dddd")</f>
        <v>Wednesday</v>
      </c>
      <c r="I3266" s="3">
        <f>MCFT[[#This Row],[Open]]-MCFT[[#This Row],[Close]]</f>
        <v>-0.1875</v>
      </c>
      <c r="J3266" s="3">
        <f>INDEX(AAPL!$J:$J,MATCH(A:A,AAPL!$A:$A,0),1)</f>
        <v>-5.1339999999999941E-2</v>
      </c>
      <c r="K3266" s="3" t="str">
        <f>IF(MCFT[[#This Row],[Day Change]]&gt;0,"UP","DOWN")</f>
        <v>DOWN</v>
      </c>
      <c r="L3266" s="9">
        <f>_xlfn.RANK.EQ(MCFT[[#This Row],[Date]],A:A,1)</f>
        <v>3265</v>
      </c>
      <c r="M3266" s="10">
        <f>_xlfn.RANK.AVG(MCFT[[#This Row],[Same change on date for AAPL]],AAPL,1)</f>
        <v>1997.5</v>
      </c>
      <c r="N3266" s="2">
        <f>MCFT[[#This Row],[Close]]/MCFT[[#This Row],[Open]]</f>
        <v>1.0046911649726349</v>
      </c>
    </row>
    <row r="3267" spans="1:14" x14ac:dyDescent="0.25">
      <c r="A3267" s="1">
        <v>36202</v>
      </c>
      <c r="B3267" s="3">
        <v>40.6875</v>
      </c>
      <c r="C3267" s="3">
        <v>40.96875</v>
      </c>
      <c r="D3267" s="3">
        <v>40.09375</v>
      </c>
      <c r="E3267" s="3">
        <v>40.6875</v>
      </c>
      <c r="F3267" s="3">
        <v>29.654812</v>
      </c>
      <c r="G3267">
        <v>60366000</v>
      </c>
      <c r="H3267" s="3" t="str">
        <f>TEXT(MCFT[[#This Row],[Date]],"dddd")</f>
        <v>Thursday</v>
      </c>
      <c r="I3267" s="3">
        <f>MCFT[[#This Row],[Open]]-MCFT[[#This Row],[Close]]</f>
        <v>0</v>
      </c>
      <c r="J3267" s="3">
        <f>INDEX(AAPL!$J:$J,MATCH(A:A,AAPL!$A:$A,0),1)</f>
        <v>-3.125E-2</v>
      </c>
      <c r="K3267" s="3" t="str">
        <f>IF(MCFT[[#This Row],[Day Change]]&gt;0,"UP","DOWN")</f>
        <v>DOWN</v>
      </c>
      <c r="L3267" s="9">
        <f>_xlfn.RANK.EQ(MCFT[[#This Row],[Date]],A:A,1)</f>
        <v>3266</v>
      </c>
      <c r="M3267" s="10">
        <f>_xlfn.RANK.AVG(MCFT[[#This Row],[Same change on date for AAPL]],AAPL,1)</f>
        <v>2473</v>
      </c>
      <c r="N3267" s="2">
        <f>MCFT[[#This Row],[Close]]/MCFT[[#This Row],[Open]]</f>
        <v>1</v>
      </c>
    </row>
    <row r="3268" spans="1:14" x14ac:dyDescent="0.25">
      <c r="A3268" s="1">
        <v>36203</v>
      </c>
      <c r="B3268" s="3">
        <v>40.421875</v>
      </c>
      <c r="C3268" s="3">
        <v>40.921875</v>
      </c>
      <c r="D3268" s="3">
        <v>39.28125</v>
      </c>
      <c r="E3268" s="3">
        <v>39.4375</v>
      </c>
      <c r="F3268" s="3">
        <v>28.743756999999999</v>
      </c>
      <c r="G3268">
        <v>62930400</v>
      </c>
      <c r="H3268" s="3" t="str">
        <f>TEXT(MCFT[[#This Row],[Date]],"dddd")</f>
        <v>Friday</v>
      </c>
      <c r="I3268" s="3">
        <f>MCFT[[#This Row],[Open]]-MCFT[[#This Row],[Close]]</f>
        <v>0.984375</v>
      </c>
      <c r="J3268" s="3">
        <f>INDEX(AAPL!$J:$J,MATCH(A:A,AAPL!$A:$A,0),1)</f>
        <v>5.1339000000000024E-2</v>
      </c>
      <c r="K3268" s="3" t="str">
        <f>IF(MCFT[[#This Row],[Day Change]]&gt;0,"UP","DOWN")</f>
        <v>UP</v>
      </c>
      <c r="L3268" s="9">
        <f>_xlfn.RANK.EQ(MCFT[[#This Row],[Date]],A:A,1)</f>
        <v>3267</v>
      </c>
      <c r="M3268" s="10">
        <f>_xlfn.RANK.AVG(MCFT[[#This Row],[Same change on date for AAPL]],AAPL,1)</f>
        <v>6300.5</v>
      </c>
      <c r="N3268" s="2">
        <f>MCFT[[#This Row],[Close]]/MCFT[[#This Row],[Open]]</f>
        <v>0.97564746810977965</v>
      </c>
    </row>
    <row r="3269" spans="1:14" x14ac:dyDescent="0.25">
      <c r="A3269" s="1">
        <v>36207</v>
      </c>
      <c r="B3269" s="3">
        <v>39.9375</v>
      </c>
      <c r="C3269" s="3">
        <v>39.96875</v>
      </c>
      <c r="D3269" s="3">
        <v>38.640625</v>
      </c>
      <c r="E3269" s="3">
        <v>39.0625</v>
      </c>
      <c r="F3269" s="3">
        <v>28.470431999999999</v>
      </c>
      <c r="G3269">
        <v>73666800</v>
      </c>
      <c r="H3269" s="3" t="str">
        <f>TEXT(MCFT[[#This Row],[Date]],"dddd")</f>
        <v>Tuesday</v>
      </c>
      <c r="I3269" s="3">
        <f>MCFT[[#This Row],[Open]]-MCFT[[#This Row],[Close]]</f>
        <v>0.875</v>
      </c>
      <c r="J3269" s="3">
        <f>INDEX(AAPL!$J:$J,MATCH(A:A,AAPL!$A:$A,0),1)</f>
        <v>2.0089000000000024E-2</v>
      </c>
      <c r="K3269" s="3" t="str">
        <f>IF(MCFT[[#This Row],[Day Change]]&gt;0,"UP","DOWN")</f>
        <v>UP</v>
      </c>
      <c r="L3269" s="9">
        <f>_xlfn.RANK.EQ(MCFT[[#This Row],[Date]],A:A,1)</f>
        <v>3268</v>
      </c>
      <c r="M3269" s="10">
        <f>_xlfn.RANK.AVG(MCFT[[#This Row],[Same change on date for AAPL]],AAPL,1)</f>
        <v>5400.5</v>
      </c>
      <c r="N3269" s="2">
        <f>MCFT[[#This Row],[Close]]/MCFT[[#This Row],[Open]]</f>
        <v>0.97809076682316121</v>
      </c>
    </row>
    <row r="3270" spans="1:14" x14ac:dyDescent="0.25">
      <c r="A3270" s="1">
        <v>36208</v>
      </c>
      <c r="B3270" s="3">
        <v>38.234375</v>
      </c>
      <c r="C3270" s="3">
        <v>38.53125</v>
      </c>
      <c r="D3270" s="3">
        <v>37.125</v>
      </c>
      <c r="E3270" s="3">
        <v>37.5</v>
      </c>
      <c r="F3270" s="3">
        <v>27.331614999999999</v>
      </c>
      <c r="G3270">
        <v>101215600</v>
      </c>
      <c r="H3270" s="3" t="str">
        <f>TEXT(MCFT[[#This Row],[Date]],"dddd")</f>
        <v>Wednesday</v>
      </c>
      <c r="I3270" s="3">
        <f>MCFT[[#This Row],[Open]]-MCFT[[#This Row],[Close]]</f>
        <v>0.734375</v>
      </c>
      <c r="J3270" s="3">
        <f>INDEX(AAPL!$J:$J,MATCH(A:A,AAPL!$A:$A,0),1)</f>
        <v>4.0178000000000047E-2</v>
      </c>
      <c r="K3270" s="3" t="str">
        <f>IF(MCFT[[#This Row],[Day Change]]&gt;0,"UP","DOWN")</f>
        <v>UP</v>
      </c>
      <c r="L3270" s="9">
        <f>_xlfn.RANK.EQ(MCFT[[#This Row],[Date]],A:A,1)</f>
        <v>3269</v>
      </c>
      <c r="M3270" s="10">
        <f>_xlfn.RANK.AVG(MCFT[[#This Row],[Same change on date for AAPL]],AAPL,1)</f>
        <v>6083.5</v>
      </c>
      <c r="N3270" s="2">
        <f>MCFT[[#This Row],[Close]]/MCFT[[#This Row],[Open]]</f>
        <v>0.98079280751941156</v>
      </c>
    </row>
    <row r="3271" spans="1:14" x14ac:dyDescent="0.25">
      <c r="A3271" s="1">
        <v>36209</v>
      </c>
      <c r="B3271" s="3">
        <v>37.734375</v>
      </c>
      <c r="C3271" s="3">
        <v>37.84375</v>
      </c>
      <c r="D3271" s="3">
        <v>35.996074999999998</v>
      </c>
      <c r="E3271" s="3">
        <v>36.4375</v>
      </c>
      <c r="F3271" s="3">
        <v>26.557227999999999</v>
      </c>
      <c r="G3271">
        <v>117035200</v>
      </c>
      <c r="H3271" s="3" t="str">
        <f>TEXT(MCFT[[#This Row],[Date]],"dddd")</f>
        <v>Thursday</v>
      </c>
      <c r="I3271" s="3">
        <f>MCFT[[#This Row],[Open]]-MCFT[[#This Row],[Close]]</f>
        <v>1.296875</v>
      </c>
      <c r="J3271" s="3">
        <f>INDEX(AAPL!$J:$J,MATCH(A:A,AAPL!$A:$A,0),1)</f>
        <v>5.5803999999999965E-2</v>
      </c>
      <c r="K3271" s="3" t="str">
        <f>IF(MCFT[[#This Row],[Day Change]]&gt;0,"UP","DOWN")</f>
        <v>UP</v>
      </c>
      <c r="L3271" s="9">
        <f>_xlfn.RANK.EQ(MCFT[[#This Row],[Date]],A:A,1)</f>
        <v>3270</v>
      </c>
      <c r="M3271" s="10">
        <f>_xlfn.RANK.AVG(MCFT[[#This Row],[Same change on date for AAPL]],AAPL,1)</f>
        <v>6374</v>
      </c>
      <c r="N3271" s="2">
        <f>MCFT[[#This Row],[Close]]/MCFT[[#This Row],[Open]]</f>
        <v>0.96563146997929605</v>
      </c>
    </row>
    <row r="3272" spans="1:14" x14ac:dyDescent="0.25">
      <c r="A3272" s="1">
        <v>36210</v>
      </c>
      <c r="B3272" s="3">
        <v>36.859375</v>
      </c>
      <c r="C3272" s="3">
        <v>37.3125</v>
      </c>
      <c r="D3272" s="3">
        <v>36.4375</v>
      </c>
      <c r="E3272" s="3">
        <v>36.9375</v>
      </c>
      <c r="F3272" s="3">
        <v>26.921654</v>
      </c>
      <c r="G3272">
        <v>73085600</v>
      </c>
      <c r="H3272" s="3" t="str">
        <f>TEXT(MCFT[[#This Row],[Date]],"dddd")</f>
        <v>Friday</v>
      </c>
      <c r="I3272" s="3">
        <f>MCFT[[#This Row],[Open]]-MCFT[[#This Row],[Close]]</f>
        <v>-7.8125E-2</v>
      </c>
      <c r="J3272" s="3">
        <f>INDEX(AAPL!$J:$J,MATCH(A:A,AAPL!$A:$A,0),1)</f>
        <v>-3.3482000000000012E-2</v>
      </c>
      <c r="K3272" s="3" t="str">
        <f>IF(MCFT[[#This Row],[Day Change]]&gt;0,"UP","DOWN")</f>
        <v>DOWN</v>
      </c>
      <c r="L3272" s="9">
        <f>_xlfn.RANK.EQ(MCFT[[#This Row],[Date]],A:A,1)</f>
        <v>3271</v>
      </c>
      <c r="M3272" s="10">
        <f>_xlfn.RANK.AVG(MCFT[[#This Row],[Same change on date for AAPL]],AAPL,1)</f>
        <v>2411</v>
      </c>
      <c r="N3272" s="2">
        <f>MCFT[[#This Row],[Close]]/MCFT[[#This Row],[Open]]</f>
        <v>1.0021195421788893</v>
      </c>
    </row>
    <row r="3273" spans="1:14" x14ac:dyDescent="0.25">
      <c r="A3273" s="1">
        <v>36213</v>
      </c>
      <c r="B3273" s="3">
        <v>37.0625</v>
      </c>
      <c r="C3273" s="3">
        <v>37.25</v>
      </c>
      <c r="D3273" s="3">
        <v>36.1875</v>
      </c>
      <c r="E3273" s="3">
        <v>37.203125</v>
      </c>
      <c r="F3273" s="3">
        <v>27.115255000000001</v>
      </c>
      <c r="G3273">
        <v>92514400</v>
      </c>
      <c r="H3273" s="3" t="str">
        <f>TEXT(MCFT[[#This Row],[Date]],"dddd")</f>
        <v>Monday</v>
      </c>
      <c r="I3273" s="3">
        <f>MCFT[[#This Row],[Open]]-MCFT[[#This Row],[Close]]</f>
        <v>-0.140625</v>
      </c>
      <c r="J3273" s="3">
        <f>INDEX(AAPL!$J:$J,MATCH(A:A,AAPL!$A:$A,0),1)</f>
        <v>-3.7946999999999953E-2</v>
      </c>
      <c r="K3273" s="3" t="str">
        <f>IF(MCFT[[#This Row],[Day Change]]&gt;0,"UP","DOWN")</f>
        <v>DOWN</v>
      </c>
      <c r="L3273" s="9">
        <f>_xlfn.RANK.EQ(MCFT[[#This Row],[Date]],A:A,1)</f>
        <v>3272</v>
      </c>
      <c r="M3273" s="10">
        <f>_xlfn.RANK.AVG(MCFT[[#This Row],[Same change on date for AAPL]],AAPL,1)</f>
        <v>2242.5</v>
      </c>
      <c r="N3273" s="2">
        <f>MCFT[[#This Row],[Close]]/MCFT[[#This Row],[Open]]</f>
        <v>1.0037942664418213</v>
      </c>
    </row>
    <row r="3274" spans="1:14" x14ac:dyDescent="0.25">
      <c r="A3274" s="1">
        <v>36214</v>
      </c>
      <c r="B3274" s="3">
        <v>38.234375</v>
      </c>
      <c r="C3274" s="3">
        <v>38.90625</v>
      </c>
      <c r="D3274" s="3">
        <v>37.625</v>
      </c>
      <c r="E3274" s="3">
        <v>38.859375</v>
      </c>
      <c r="F3274" s="3">
        <v>28.322399000000001</v>
      </c>
      <c r="G3274">
        <v>95106800</v>
      </c>
      <c r="H3274" s="3" t="str">
        <f>TEXT(MCFT[[#This Row],[Date]],"dddd")</f>
        <v>Tuesday</v>
      </c>
      <c r="I3274" s="3">
        <f>MCFT[[#This Row],[Open]]-MCFT[[#This Row],[Close]]</f>
        <v>-0.625</v>
      </c>
      <c r="J3274" s="3">
        <f>INDEX(AAPL!$J:$J,MATCH(A:A,AAPL!$A:$A,0),1)</f>
        <v>4.4640000000000235E-3</v>
      </c>
      <c r="K3274" s="3" t="str">
        <f>IF(MCFT[[#This Row],[Day Change]]&gt;0,"UP","DOWN")</f>
        <v>DOWN</v>
      </c>
      <c r="L3274" s="9">
        <f>_xlfn.RANK.EQ(MCFT[[#This Row],[Date]],A:A,1)</f>
        <v>3273</v>
      </c>
      <c r="M3274" s="10">
        <f>_xlfn.RANK.AVG(MCFT[[#This Row],[Same change on date for AAPL]],AAPL,1)</f>
        <v>4414</v>
      </c>
      <c r="N3274" s="2">
        <f>MCFT[[#This Row],[Close]]/MCFT[[#This Row],[Open]]</f>
        <v>1.0163465467919901</v>
      </c>
    </row>
    <row r="3275" spans="1:14" x14ac:dyDescent="0.25">
      <c r="A3275" s="1">
        <v>36215</v>
      </c>
      <c r="B3275" s="3">
        <v>39.109375</v>
      </c>
      <c r="C3275" s="3">
        <v>39.84375</v>
      </c>
      <c r="D3275" s="3">
        <v>38.1875</v>
      </c>
      <c r="E3275" s="3">
        <v>38.21875</v>
      </c>
      <c r="F3275" s="3">
        <v>27.855488000000001</v>
      </c>
      <c r="G3275">
        <v>67696800</v>
      </c>
      <c r="H3275" s="3" t="str">
        <f>TEXT(MCFT[[#This Row],[Date]],"dddd")</f>
        <v>Wednesday</v>
      </c>
      <c r="I3275" s="3">
        <f>MCFT[[#This Row],[Open]]-MCFT[[#This Row],[Close]]</f>
        <v>0.890625</v>
      </c>
      <c r="J3275" s="3">
        <f>INDEX(AAPL!$J:$J,MATCH(A:A,AAPL!$A:$A,0),1)</f>
        <v>4.9107000000000012E-2</v>
      </c>
      <c r="K3275" s="3" t="str">
        <f>IF(MCFT[[#This Row],[Day Change]]&gt;0,"UP","DOWN")</f>
        <v>UP</v>
      </c>
      <c r="L3275" s="9">
        <f>_xlfn.RANK.EQ(MCFT[[#This Row],[Date]],A:A,1)</f>
        <v>3274</v>
      </c>
      <c r="M3275" s="10">
        <f>_xlfn.RANK.AVG(MCFT[[#This Row],[Same change on date for AAPL]],AAPL,1)</f>
        <v>6270.5</v>
      </c>
      <c r="N3275" s="2">
        <f>MCFT[[#This Row],[Close]]/MCFT[[#This Row],[Open]]</f>
        <v>0.97722732720735117</v>
      </c>
    </row>
    <row r="3276" spans="1:14" x14ac:dyDescent="0.25">
      <c r="A3276" s="1">
        <v>36216</v>
      </c>
      <c r="B3276" s="3">
        <v>38.09375</v>
      </c>
      <c r="C3276" s="3">
        <v>38.4375</v>
      </c>
      <c r="D3276" s="3">
        <v>37.40625</v>
      </c>
      <c r="E3276" s="3">
        <v>38.375</v>
      </c>
      <c r="F3276" s="3">
        <v>27.969358</v>
      </c>
      <c r="G3276">
        <v>70817200</v>
      </c>
      <c r="H3276" s="3" t="str">
        <f>TEXT(MCFT[[#This Row],[Date]],"dddd")</f>
        <v>Thursday</v>
      </c>
      <c r="I3276" s="3">
        <f>MCFT[[#This Row],[Open]]-MCFT[[#This Row],[Close]]</f>
        <v>-0.28125</v>
      </c>
      <c r="J3276" s="3">
        <f>INDEX(AAPL!$J:$J,MATCH(A:A,AAPL!$A:$A,0),1)</f>
        <v>1.3392999999999988E-2</v>
      </c>
      <c r="K3276" s="3" t="str">
        <f>IF(MCFT[[#This Row],[Day Change]]&gt;0,"UP","DOWN")</f>
        <v>DOWN</v>
      </c>
      <c r="L3276" s="9">
        <f>_xlfn.RANK.EQ(MCFT[[#This Row],[Date]],A:A,1)</f>
        <v>3275</v>
      </c>
      <c r="M3276" s="10">
        <f>_xlfn.RANK.AVG(MCFT[[#This Row],[Same change on date for AAPL]],AAPL,1)</f>
        <v>5018.5</v>
      </c>
      <c r="N3276" s="2">
        <f>MCFT[[#This Row],[Close]]/MCFT[[#This Row],[Open]]</f>
        <v>1.007383100902379</v>
      </c>
    </row>
    <row r="3277" spans="1:14" x14ac:dyDescent="0.25">
      <c r="A3277" s="1">
        <v>36217</v>
      </c>
      <c r="B3277" s="3">
        <v>38.09375</v>
      </c>
      <c r="C3277" s="3">
        <v>38.125</v>
      </c>
      <c r="D3277" s="3">
        <v>37.375</v>
      </c>
      <c r="E3277" s="3">
        <v>37.53125</v>
      </c>
      <c r="F3277" s="3">
        <v>27.354400999999999</v>
      </c>
      <c r="G3277">
        <v>59273200</v>
      </c>
      <c r="H3277" s="3" t="str">
        <f>TEXT(MCFT[[#This Row],[Date]],"dddd")</f>
        <v>Friday</v>
      </c>
      <c r="I3277" s="3">
        <f>MCFT[[#This Row],[Open]]-MCFT[[#This Row],[Close]]</f>
        <v>0.5625</v>
      </c>
      <c r="J3277" s="3">
        <f>INDEX(AAPL!$J:$J,MATCH(A:A,AAPL!$A:$A,0),1)</f>
        <v>6.0267000000000071E-2</v>
      </c>
      <c r="K3277" s="3" t="str">
        <f>IF(MCFT[[#This Row],[Day Change]]&gt;0,"UP","DOWN")</f>
        <v>UP</v>
      </c>
      <c r="L3277" s="9">
        <f>_xlfn.RANK.EQ(MCFT[[#This Row],[Date]],A:A,1)</f>
        <v>3276</v>
      </c>
      <c r="M3277" s="10">
        <f>_xlfn.RANK.AVG(MCFT[[#This Row],[Same change on date for AAPL]],AAPL,1)</f>
        <v>6419</v>
      </c>
      <c r="N3277" s="2">
        <f>MCFT[[#This Row],[Close]]/MCFT[[#This Row],[Open]]</f>
        <v>0.98523379819524204</v>
      </c>
    </row>
    <row r="3278" spans="1:14" x14ac:dyDescent="0.25">
      <c r="A3278" s="1">
        <v>36220</v>
      </c>
      <c r="B3278" s="3">
        <v>37.390625</v>
      </c>
      <c r="C3278" s="3">
        <v>38.140625</v>
      </c>
      <c r="D3278" s="3">
        <v>37.375</v>
      </c>
      <c r="E3278" s="3">
        <v>37.9375</v>
      </c>
      <c r="F3278" s="3">
        <v>27.650486000000001</v>
      </c>
      <c r="G3278">
        <v>58332000</v>
      </c>
      <c r="H3278" s="3" t="str">
        <f>TEXT(MCFT[[#This Row],[Date]],"dddd")</f>
        <v>Monday</v>
      </c>
      <c r="I3278" s="3">
        <f>MCFT[[#This Row],[Open]]-MCFT[[#This Row],[Close]]</f>
        <v>-0.546875</v>
      </c>
      <c r="J3278" s="3">
        <f>INDEX(AAPL!$J:$J,MATCH(A:A,AAPL!$A:$A,0),1)</f>
        <v>3.7946999999999953E-2</v>
      </c>
      <c r="K3278" s="3" t="str">
        <f>IF(MCFT[[#This Row],[Day Change]]&gt;0,"UP","DOWN")</f>
        <v>DOWN</v>
      </c>
      <c r="L3278" s="9">
        <f>_xlfn.RANK.EQ(MCFT[[#This Row],[Date]],A:A,1)</f>
        <v>3277</v>
      </c>
      <c r="M3278" s="10">
        <f>_xlfn.RANK.AVG(MCFT[[#This Row],[Same change on date for AAPL]],AAPL,1)</f>
        <v>6060</v>
      </c>
      <c r="N3278" s="2">
        <f>MCFT[[#This Row],[Close]]/MCFT[[#This Row],[Open]]</f>
        <v>1.014625992478061</v>
      </c>
    </row>
    <row r="3279" spans="1:14" x14ac:dyDescent="0.25">
      <c r="A3279" s="1">
        <v>36221</v>
      </c>
      <c r="B3279" s="3">
        <v>37.96875</v>
      </c>
      <c r="C3279" s="3">
        <v>38.53125</v>
      </c>
      <c r="D3279" s="3">
        <v>36.90625</v>
      </c>
      <c r="E3279" s="3">
        <v>37.140625</v>
      </c>
      <c r="F3279" s="3">
        <v>27.069700000000001</v>
      </c>
      <c r="G3279">
        <v>58569600</v>
      </c>
      <c r="H3279" s="3" t="str">
        <f>TEXT(MCFT[[#This Row],[Date]],"dddd")</f>
        <v>Tuesday</v>
      </c>
      <c r="I3279" s="3">
        <f>MCFT[[#This Row],[Open]]-MCFT[[#This Row],[Close]]</f>
        <v>0.828125</v>
      </c>
      <c r="J3279" s="3">
        <f>INDEX(AAPL!$J:$J,MATCH(A:A,AAPL!$A:$A,0),1)</f>
        <v>-1.7857000000000012E-2</v>
      </c>
      <c r="K3279" s="3" t="str">
        <f>IF(MCFT[[#This Row],[Day Change]]&gt;0,"UP","DOWN")</f>
        <v>UP</v>
      </c>
      <c r="L3279" s="9">
        <f>_xlfn.RANK.EQ(MCFT[[#This Row],[Date]],A:A,1)</f>
        <v>3278</v>
      </c>
      <c r="M3279" s="10">
        <f>_xlfn.RANK.AVG(MCFT[[#This Row],[Same change on date for AAPL]],AAPL,1)</f>
        <v>2994</v>
      </c>
      <c r="N3279" s="2">
        <f>MCFT[[#This Row],[Close]]/MCFT[[#This Row],[Open]]</f>
        <v>0.97818930041152263</v>
      </c>
    </row>
    <row r="3280" spans="1:14" x14ac:dyDescent="0.25">
      <c r="A3280" s="1">
        <v>36222</v>
      </c>
      <c r="B3280" s="3">
        <v>37.25</v>
      </c>
      <c r="C3280" s="3">
        <v>37.671875</v>
      </c>
      <c r="D3280" s="3">
        <v>36.765625</v>
      </c>
      <c r="E3280" s="3">
        <v>37.40625</v>
      </c>
      <c r="F3280" s="3">
        <v>27.263300000000001</v>
      </c>
      <c r="G3280">
        <v>76798400</v>
      </c>
      <c r="H3280" s="3" t="str">
        <f>TEXT(MCFT[[#This Row],[Date]],"dddd")</f>
        <v>Wednesday</v>
      </c>
      <c r="I3280" s="3">
        <f>MCFT[[#This Row],[Open]]-MCFT[[#This Row],[Close]]</f>
        <v>-0.15625</v>
      </c>
      <c r="J3280" s="3">
        <f>INDEX(AAPL!$J:$J,MATCH(A:A,AAPL!$A:$A,0),1)</f>
        <v>2.0089000000000024E-2</v>
      </c>
      <c r="K3280" s="3" t="str">
        <f>IF(MCFT[[#This Row],[Day Change]]&gt;0,"UP","DOWN")</f>
        <v>DOWN</v>
      </c>
      <c r="L3280" s="9">
        <f>_xlfn.RANK.EQ(MCFT[[#This Row],[Date]],A:A,1)</f>
        <v>3279</v>
      </c>
      <c r="M3280" s="10">
        <f>_xlfn.RANK.AVG(MCFT[[#This Row],[Same change on date for AAPL]],AAPL,1)</f>
        <v>5400.5</v>
      </c>
      <c r="N3280" s="2">
        <f>MCFT[[#This Row],[Close]]/MCFT[[#This Row],[Open]]</f>
        <v>1.0041946308724832</v>
      </c>
    </row>
    <row r="3281" spans="1:14" x14ac:dyDescent="0.25">
      <c r="A3281" s="1">
        <v>36223</v>
      </c>
      <c r="B3281" s="3">
        <v>37.78125</v>
      </c>
      <c r="C3281" s="3">
        <v>38.375</v>
      </c>
      <c r="D3281" s="3">
        <v>37.03125</v>
      </c>
      <c r="E3281" s="3">
        <v>38.0625</v>
      </c>
      <c r="F3281" s="3">
        <v>27.741599999999998</v>
      </c>
      <c r="G3281">
        <v>61696400</v>
      </c>
      <c r="H3281" s="3" t="str">
        <f>TEXT(MCFT[[#This Row],[Date]],"dddd")</f>
        <v>Thursday</v>
      </c>
      <c r="I3281" s="3">
        <f>MCFT[[#This Row],[Open]]-MCFT[[#This Row],[Close]]</f>
        <v>-0.28125</v>
      </c>
      <c r="J3281" s="3">
        <f>INDEX(AAPL!$J:$J,MATCH(A:A,AAPL!$A:$A,0),1)</f>
        <v>3.7946999999999953E-2</v>
      </c>
      <c r="K3281" s="3" t="str">
        <f>IF(MCFT[[#This Row],[Day Change]]&gt;0,"UP","DOWN")</f>
        <v>DOWN</v>
      </c>
      <c r="L3281" s="9">
        <f>_xlfn.RANK.EQ(MCFT[[#This Row],[Date]],A:A,1)</f>
        <v>3280</v>
      </c>
      <c r="M3281" s="10">
        <f>_xlfn.RANK.AVG(MCFT[[#This Row],[Same change on date for AAPL]],AAPL,1)</f>
        <v>6060</v>
      </c>
      <c r="N3281" s="2">
        <f>MCFT[[#This Row],[Close]]/MCFT[[#This Row],[Open]]</f>
        <v>1.0074441687344913</v>
      </c>
    </row>
    <row r="3282" spans="1:14" x14ac:dyDescent="0.25">
      <c r="A3282" s="1">
        <v>36224</v>
      </c>
      <c r="B3282" s="3">
        <v>38.6875</v>
      </c>
      <c r="C3282" s="3">
        <v>38.84375</v>
      </c>
      <c r="D3282" s="3">
        <v>38.28125</v>
      </c>
      <c r="E3282" s="3">
        <v>38.734375</v>
      </c>
      <c r="F3282" s="3">
        <v>28.231290999999999</v>
      </c>
      <c r="G3282">
        <v>47302800</v>
      </c>
      <c r="H3282" s="3" t="str">
        <f>TEXT(MCFT[[#This Row],[Date]],"dddd")</f>
        <v>Friday</v>
      </c>
      <c r="I3282" s="3">
        <f>MCFT[[#This Row],[Open]]-MCFT[[#This Row],[Close]]</f>
        <v>-4.6875E-2</v>
      </c>
      <c r="J3282" s="3">
        <f>INDEX(AAPL!$J:$J,MATCH(A:A,AAPL!$A:$A,0),1)</f>
        <v>4.0178000000000047E-2</v>
      </c>
      <c r="K3282" s="3" t="str">
        <f>IF(MCFT[[#This Row],[Day Change]]&gt;0,"UP","DOWN")</f>
        <v>DOWN</v>
      </c>
      <c r="L3282" s="9">
        <f>_xlfn.RANK.EQ(MCFT[[#This Row],[Date]],A:A,1)</f>
        <v>3281</v>
      </c>
      <c r="M3282" s="10">
        <f>_xlfn.RANK.AVG(MCFT[[#This Row],[Same change on date for AAPL]],AAPL,1)</f>
        <v>6083.5</v>
      </c>
      <c r="N3282" s="2">
        <f>MCFT[[#This Row],[Close]]/MCFT[[#This Row],[Open]]</f>
        <v>1.0012116316639741</v>
      </c>
    </row>
    <row r="3283" spans="1:14" x14ac:dyDescent="0.25">
      <c r="A3283" s="1">
        <v>36227</v>
      </c>
      <c r="B3283" s="3">
        <v>38.875</v>
      </c>
      <c r="C3283" s="3">
        <v>39.808574999999998</v>
      </c>
      <c r="D3283" s="3">
        <v>38.75</v>
      </c>
      <c r="E3283" s="3">
        <v>39.75</v>
      </c>
      <c r="F3283" s="3">
        <v>28.971529</v>
      </c>
      <c r="G3283">
        <v>46726000</v>
      </c>
      <c r="H3283" s="3" t="str">
        <f>TEXT(MCFT[[#This Row],[Date]],"dddd")</f>
        <v>Monday</v>
      </c>
      <c r="I3283" s="3">
        <f>MCFT[[#This Row],[Open]]-MCFT[[#This Row],[Close]]</f>
        <v>-0.875</v>
      </c>
      <c r="J3283" s="3">
        <f>INDEX(AAPL!$J:$J,MATCH(A:A,AAPL!$A:$A,0),1)</f>
        <v>-4.0178999999999965E-2</v>
      </c>
      <c r="K3283" s="3" t="str">
        <f>IF(MCFT[[#This Row],[Day Change]]&gt;0,"UP","DOWN")</f>
        <v>DOWN</v>
      </c>
      <c r="L3283" s="9">
        <f>_xlfn.RANK.EQ(MCFT[[#This Row],[Date]],A:A,1)</f>
        <v>3282</v>
      </c>
      <c r="M3283" s="10">
        <f>_xlfn.RANK.AVG(MCFT[[#This Row],[Same change on date for AAPL]],AAPL,1)</f>
        <v>2199.5</v>
      </c>
      <c r="N3283" s="2">
        <f>MCFT[[#This Row],[Close]]/MCFT[[#This Row],[Open]]</f>
        <v>1.022508038585209</v>
      </c>
    </row>
    <row r="3284" spans="1:14" x14ac:dyDescent="0.25">
      <c r="A3284" s="1">
        <v>36228</v>
      </c>
      <c r="B3284" s="3">
        <v>39.96875</v>
      </c>
      <c r="C3284" s="3">
        <v>41.1875</v>
      </c>
      <c r="D3284" s="3">
        <v>39.9375</v>
      </c>
      <c r="E3284" s="3">
        <v>40.453125</v>
      </c>
      <c r="F3284" s="3">
        <v>29.483989999999999</v>
      </c>
      <c r="G3284">
        <v>90129600</v>
      </c>
      <c r="H3284" s="3" t="str">
        <f>TEXT(MCFT[[#This Row],[Date]],"dddd")</f>
        <v>Tuesday</v>
      </c>
      <c r="I3284" s="3">
        <f>MCFT[[#This Row],[Open]]-MCFT[[#This Row],[Close]]</f>
        <v>-0.484375</v>
      </c>
      <c r="J3284" s="3">
        <f>INDEX(AAPL!$J:$J,MATCH(A:A,AAPL!$A:$A,0),1)</f>
        <v>6.6960000000000353E-3</v>
      </c>
      <c r="K3284" s="3" t="str">
        <f>IF(MCFT[[#This Row],[Day Change]]&gt;0,"UP","DOWN")</f>
        <v>DOWN</v>
      </c>
      <c r="L3284" s="9">
        <f>_xlfn.RANK.EQ(MCFT[[#This Row],[Date]],A:A,1)</f>
        <v>3283</v>
      </c>
      <c r="M3284" s="10">
        <f>_xlfn.RANK.AVG(MCFT[[#This Row],[Same change on date for AAPL]],AAPL,1)</f>
        <v>4553.5</v>
      </c>
      <c r="N3284" s="2">
        <f>MCFT[[#This Row],[Close]]/MCFT[[#This Row],[Open]]</f>
        <v>1.0121188428459733</v>
      </c>
    </row>
    <row r="3285" spans="1:14" x14ac:dyDescent="0.25">
      <c r="A3285" s="1">
        <v>36229</v>
      </c>
      <c r="B3285" s="3">
        <v>40.578125</v>
      </c>
      <c r="C3285" s="3">
        <v>40.625</v>
      </c>
      <c r="D3285" s="3">
        <v>39.796875</v>
      </c>
      <c r="E3285" s="3">
        <v>40.34375</v>
      </c>
      <c r="F3285" s="3">
        <v>29.404264000000001</v>
      </c>
      <c r="G3285">
        <v>53114800</v>
      </c>
      <c r="H3285" s="3" t="str">
        <f>TEXT(MCFT[[#This Row],[Date]],"dddd")</f>
        <v>Wednesday</v>
      </c>
      <c r="I3285" s="3">
        <f>MCFT[[#This Row],[Open]]-MCFT[[#This Row],[Close]]</f>
        <v>0.234375</v>
      </c>
      <c r="J3285" s="3">
        <f>INDEX(AAPL!$J:$J,MATCH(A:A,AAPL!$A:$A,0),1)</f>
        <v>5.8035999999999976E-2</v>
      </c>
      <c r="K3285" s="3" t="str">
        <f>IF(MCFT[[#This Row],[Day Change]]&gt;0,"UP","DOWN")</f>
        <v>UP</v>
      </c>
      <c r="L3285" s="9">
        <f>_xlfn.RANK.EQ(MCFT[[#This Row],[Date]],A:A,1)</f>
        <v>3284</v>
      </c>
      <c r="M3285" s="10">
        <f>_xlfn.RANK.AVG(MCFT[[#This Row],[Same change on date for AAPL]],AAPL,1)</f>
        <v>6397.5</v>
      </c>
      <c r="N3285" s="2">
        <f>MCFT[[#This Row],[Close]]/MCFT[[#This Row],[Open]]</f>
        <v>0.99422410473623413</v>
      </c>
    </row>
    <row r="3286" spans="1:14" x14ac:dyDescent="0.25">
      <c r="A3286" s="1">
        <v>36230</v>
      </c>
      <c r="B3286" s="3">
        <v>40.25</v>
      </c>
      <c r="C3286" s="3">
        <v>41.140625</v>
      </c>
      <c r="D3286" s="3">
        <v>39.828125</v>
      </c>
      <c r="E3286" s="3">
        <v>40.359375</v>
      </c>
      <c r="F3286" s="3">
        <v>29.415665000000001</v>
      </c>
      <c r="G3286">
        <v>62948400</v>
      </c>
      <c r="H3286" s="3" t="str">
        <f>TEXT(MCFT[[#This Row],[Date]],"dddd")</f>
        <v>Thursday</v>
      </c>
      <c r="I3286" s="3">
        <f>MCFT[[#This Row],[Open]]-MCFT[[#This Row],[Close]]</f>
        <v>-0.109375</v>
      </c>
      <c r="J3286" s="3">
        <f>INDEX(AAPL!$J:$J,MATCH(A:A,AAPL!$A:$A,0),1)</f>
        <v>2.2320000000000118E-3</v>
      </c>
      <c r="K3286" s="3" t="str">
        <f>IF(MCFT[[#This Row],[Day Change]]&gt;0,"UP","DOWN")</f>
        <v>DOWN</v>
      </c>
      <c r="L3286" s="9">
        <f>_xlfn.RANK.EQ(MCFT[[#This Row],[Date]],A:A,1)</f>
        <v>3285</v>
      </c>
      <c r="M3286" s="10">
        <f>_xlfn.RANK.AVG(MCFT[[#This Row],[Same change on date for AAPL]],AAPL,1)</f>
        <v>4311</v>
      </c>
      <c r="N3286" s="2">
        <f>MCFT[[#This Row],[Close]]/MCFT[[#This Row],[Open]]</f>
        <v>1.0027173913043479</v>
      </c>
    </row>
    <row r="3287" spans="1:14" x14ac:dyDescent="0.25">
      <c r="A3287" s="1">
        <v>36231</v>
      </c>
      <c r="B3287" s="3">
        <v>40.65625</v>
      </c>
      <c r="C3287" s="3">
        <v>40.6875</v>
      </c>
      <c r="D3287" s="3">
        <v>39.203125</v>
      </c>
      <c r="E3287" s="3">
        <v>40.046875</v>
      </c>
      <c r="F3287" s="3">
        <v>29.187897</v>
      </c>
      <c r="G3287">
        <v>73395200</v>
      </c>
      <c r="H3287" s="3" t="str">
        <f>TEXT(MCFT[[#This Row],[Date]],"dddd")</f>
        <v>Friday</v>
      </c>
      <c r="I3287" s="3">
        <f>MCFT[[#This Row],[Open]]-MCFT[[#This Row],[Close]]</f>
        <v>0.609375</v>
      </c>
      <c r="J3287" s="3">
        <f>INDEX(AAPL!$J:$J,MATCH(A:A,AAPL!$A:$A,0),1)</f>
        <v>-3.125E-2</v>
      </c>
      <c r="K3287" s="3" t="str">
        <f>IF(MCFT[[#This Row],[Day Change]]&gt;0,"UP","DOWN")</f>
        <v>UP</v>
      </c>
      <c r="L3287" s="9">
        <f>_xlfn.RANK.EQ(MCFT[[#This Row],[Date]],A:A,1)</f>
        <v>3286</v>
      </c>
      <c r="M3287" s="10">
        <f>_xlfn.RANK.AVG(MCFT[[#This Row],[Same change on date for AAPL]],AAPL,1)</f>
        <v>2473</v>
      </c>
      <c r="N3287" s="2">
        <f>MCFT[[#This Row],[Close]]/MCFT[[#This Row],[Open]]</f>
        <v>0.98501152959262106</v>
      </c>
    </row>
    <row r="3288" spans="1:14" x14ac:dyDescent="0.25">
      <c r="A3288" s="1">
        <v>36234</v>
      </c>
      <c r="B3288" s="3">
        <v>40.140625</v>
      </c>
      <c r="C3288" s="3">
        <v>41.5</v>
      </c>
      <c r="D3288" s="3">
        <v>39.46875</v>
      </c>
      <c r="E3288" s="3">
        <v>41.46875</v>
      </c>
      <c r="F3288" s="3">
        <v>30.224226000000002</v>
      </c>
      <c r="G3288">
        <v>60609600</v>
      </c>
      <c r="H3288" s="3" t="str">
        <f>TEXT(MCFT[[#This Row],[Date]],"dddd")</f>
        <v>Monday</v>
      </c>
      <c r="I3288" s="3">
        <f>MCFT[[#This Row],[Open]]-MCFT[[#This Row],[Close]]</f>
        <v>-1.328125</v>
      </c>
      <c r="J3288" s="3">
        <f>INDEX(AAPL!$J:$J,MATCH(A:A,AAPL!$A:$A,0),1)</f>
        <v>-2.6785999999999976E-2</v>
      </c>
      <c r="K3288" s="3" t="str">
        <f>IF(MCFT[[#This Row],[Day Change]]&gt;0,"UP","DOWN")</f>
        <v>DOWN</v>
      </c>
      <c r="L3288" s="9">
        <f>_xlfn.RANK.EQ(MCFT[[#This Row],[Date]],A:A,1)</f>
        <v>3287</v>
      </c>
      <c r="M3288" s="10">
        <f>_xlfn.RANK.AVG(MCFT[[#This Row],[Same change on date for AAPL]],AAPL,1)</f>
        <v>2610.5</v>
      </c>
      <c r="N3288" s="2">
        <f>MCFT[[#This Row],[Close]]/MCFT[[#This Row],[Open]]</f>
        <v>1.0330868042039705</v>
      </c>
    </row>
    <row r="3289" spans="1:14" x14ac:dyDescent="0.25">
      <c r="A3289" s="1">
        <v>36235</v>
      </c>
      <c r="B3289" s="3">
        <v>41.375</v>
      </c>
      <c r="C3289" s="3">
        <v>42.5</v>
      </c>
      <c r="D3289" s="3">
        <v>41.0625</v>
      </c>
      <c r="E3289" s="3">
        <v>42.265625</v>
      </c>
      <c r="F3289" s="3">
        <v>30.805004</v>
      </c>
      <c r="G3289">
        <v>68554000</v>
      </c>
      <c r="H3289" s="3" t="str">
        <f>TEXT(MCFT[[#This Row],[Date]],"dddd")</f>
        <v>Tuesday</v>
      </c>
      <c r="I3289" s="3">
        <f>MCFT[[#This Row],[Open]]-MCFT[[#This Row],[Close]]</f>
        <v>-0.890625</v>
      </c>
      <c r="J3289" s="3">
        <f>INDEX(AAPL!$J:$J,MATCH(A:A,AAPL!$A:$A,0),1)</f>
        <v>-1.7857000000000012E-2</v>
      </c>
      <c r="K3289" s="3" t="str">
        <f>IF(MCFT[[#This Row],[Day Change]]&gt;0,"UP","DOWN")</f>
        <v>DOWN</v>
      </c>
      <c r="L3289" s="9">
        <f>_xlfn.RANK.EQ(MCFT[[#This Row],[Date]],A:A,1)</f>
        <v>3288</v>
      </c>
      <c r="M3289" s="10">
        <f>_xlfn.RANK.AVG(MCFT[[#This Row],[Same change on date for AAPL]],AAPL,1)</f>
        <v>2994</v>
      </c>
      <c r="N3289" s="2">
        <f>MCFT[[#This Row],[Close]]/MCFT[[#This Row],[Open]]</f>
        <v>1.0215256797583081</v>
      </c>
    </row>
    <row r="3290" spans="1:14" x14ac:dyDescent="0.25">
      <c r="A3290" s="1">
        <v>36236</v>
      </c>
      <c r="B3290" s="3">
        <v>42.265625</v>
      </c>
      <c r="C3290" s="3">
        <v>42.359375</v>
      </c>
      <c r="D3290" s="3">
        <v>41.6875</v>
      </c>
      <c r="E3290" s="3">
        <v>41.78125</v>
      </c>
      <c r="F3290" s="3">
        <v>30.451981</v>
      </c>
      <c r="G3290">
        <v>44919600</v>
      </c>
      <c r="H3290" s="3" t="str">
        <f>TEXT(MCFT[[#This Row],[Date]],"dddd")</f>
        <v>Wednesday</v>
      </c>
      <c r="I3290" s="3">
        <f>MCFT[[#This Row],[Open]]-MCFT[[#This Row],[Close]]</f>
        <v>0.484375</v>
      </c>
      <c r="J3290" s="3">
        <f>INDEX(AAPL!$J:$J,MATCH(A:A,AAPL!$A:$A,0),1)</f>
        <v>6.6964000000000024E-2</v>
      </c>
      <c r="K3290" s="3" t="str">
        <f>IF(MCFT[[#This Row],[Day Change]]&gt;0,"UP","DOWN")</f>
        <v>UP</v>
      </c>
      <c r="L3290" s="9">
        <f>_xlfn.RANK.EQ(MCFT[[#This Row],[Date]],A:A,1)</f>
        <v>3289</v>
      </c>
      <c r="M3290" s="10">
        <f>_xlfn.RANK.AVG(MCFT[[#This Row],[Same change on date for AAPL]],AAPL,1)</f>
        <v>6488</v>
      </c>
      <c r="N3290" s="2">
        <f>MCFT[[#This Row],[Close]]/MCFT[[#This Row],[Open]]</f>
        <v>0.98853974121996302</v>
      </c>
    </row>
    <row r="3291" spans="1:14" x14ac:dyDescent="0.25">
      <c r="A3291" s="1">
        <v>36237</v>
      </c>
      <c r="B3291" s="3">
        <v>41.609375</v>
      </c>
      <c r="C3291" s="3">
        <v>43.140625</v>
      </c>
      <c r="D3291" s="3">
        <v>41.546875</v>
      </c>
      <c r="E3291" s="3">
        <v>43.109375</v>
      </c>
      <c r="F3291" s="3">
        <v>31.419985</v>
      </c>
      <c r="G3291">
        <v>56231200</v>
      </c>
      <c r="H3291" s="3" t="str">
        <f>TEXT(MCFT[[#This Row],[Date]],"dddd")</f>
        <v>Thursday</v>
      </c>
      <c r="I3291" s="3">
        <f>MCFT[[#This Row],[Open]]-MCFT[[#This Row],[Close]]</f>
        <v>-1.5</v>
      </c>
      <c r="J3291" s="3">
        <f>INDEX(AAPL!$J:$J,MATCH(A:A,AAPL!$A:$A,0),1)</f>
        <v>-4.0178000000000047E-2</v>
      </c>
      <c r="K3291" s="3" t="str">
        <f>IF(MCFT[[#This Row],[Day Change]]&gt;0,"UP","DOWN")</f>
        <v>DOWN</v>
      </c>
      <c r="L3291" s="9">
        <f>_xlfn.RANK.EQ(MCFT[[#This Row],[Date]],A:A,1)</f>
        <v>3290</v>
      </c>
      <c r="M3291" s="10">
        <f>_xlfn.RANK.AVG(MCFT[[#This Row],[Same change on date for AAPL]],AAPL,1)</f>
        <v>2210.5</v>
      </c>
      <c r="N3291" s="2">
        <f>MCFT[[#This Row],[Close]]/MCFT[[#This Row],[Open]]</f>
        <v>1.0360495681562147</v>
      </c>
    </row>
    <row r="3292" spans="1:14" x14ac:dyDescent="0.25">
      <c r="A3292" s="1">
        <v>36238</v>
      </c>
      <c r="B3292" s="3">
        <v>43.46875</v>
      </c>
      <c r="C3292" s="3">
        <v>43.53125</v>
      </c>
      <c r="D3292" s="3">
        <v>42.46875</v>
      </c>
      <c r="E3292" s="3">
        <v>42.796875</v>
      </c>
      <c r="F3292" s="3">
        <v>31.192221</v>
      </c>
      <c r="G3292">
        <v>91980400</v>
      </c>
      <c r="H3292" s="3" t="str">
        <f>TEXT(MCFT[[#This Row],[Date]],"dddd")</f>
        <v>Friday</v>
      </c>
      <c r="I3292" s="3">
        <f>MCFT[[#This Row],[Open]]-MCFT[[#This Row],[Close]]</f>
        <v>0.671875</v>
      </c>
      <c r="J3292" s="3">
        <f>INDEX(AAPL!$J:$J,MATCH(A:A,AAPL!$A:$A,0),1)</f>
        <v>8.7053000000000047E-2</v>
      </c>
      <c r="K3292" s="3" t="str">
        <f>IF(MCFT[[#This Row],[Day Change]]&gt;0,"UP","DOWN")</f>
        <v>UP</v>
      </c>
      <c r="L3292" s="9">
        <f>_xlfn.RANK.EQ(MCFT[[#This Row],[Date]],A:A,1)</f>
        <v>3291</v>
      </c>
      <c r="M3292" s="10">
        <f>_xlfn.RANK.AVG(MCFT[[#This Row],[Same change on date for AAPL]],AAPL,1)</f>
        <v>6644</v>
      </c>
      <c r="N3292" s="2">
        <f>MCFT[[#This Row],[Close]]/MCFT[[#This Row],[Open]]</f>
        <v>0.9845434938892883</v>
      </c>
    </row>
    <row r="3293" spans="1:14" x14ac:dyDescent="0.25">
      <c r="A3293" s="1">
        <v>36241</v>
      </c>
      <c r="B3293" s="3">
        <v>43.234375</v>
      </c>
      <c r="C3293" s="3">
        <v>43.734375</v>
      </c>
      <c r="D3293" s="3">
        <v>43</v>
      </c>
      <c r="E3293" s="3">
        <v>43.203125</v>
      </c>
      <c r="F3293" s="3">
        <v>31.488303999999999</v>
      </c>
      <c r="G3293">
        <v>55719200</v>
      </c>
      <c r="H3293" s="3" t="str">
        <f>TEXT(MCFT[[#This Row],[Date]],"dddd")</f>
        <v>Monday</v>
      </c>
      <c r="I3293" s="3">
        <f>MCFT[[#This Row],[Open]]-MCFT[[#This Row],[Close]]</f>
        <v>3.125E-2</v>
      </c>
      <c r="J3293" s="3">
        <f>INDEX(AAPL!$J:$J,MATCH(A:A,AAPL!$A:$A,0),1)</f>
        <v>-3.7946000000000035E-2</v>
      </c>
      <c r="K3293" s="3" t="str">
        <f>IF(MCFT[[#This Row],[Day Change]]&gt;0,"UP","DOWN")</f>
        <v>UP</v>
      </c>
      <c r="L3293" s="9">
        <f>_xlfn.RANK.EQ(MCFT[[#This Row],[Date]],A:A,1)</f>
        <v>3292</v>
      </c>
      <c r="M3293" s="10">
        <f>_xlfn.RANK.AVG(MCFT[[#This Row],[Same change on date for AAPL]],AAPL,1)</f>
        <v>2249</v>
      </c>
      <c r="N3293" s="2">
        <f>MCFT[[#This Row],[Close]]/MCFT[[#This Row],[Open]]</f>
        <v>0.99927719551861216</v>
      </c>
    </row>
    <row r="3294" spans="1:14" x14ac:dyDescent="0.25">
      <c r="A3294" s="1">
        <v>36242</v>
      </c>
      <c r="B3294" s="3">
        <v>43.171875</v>
      </c>
      <c r="C3294" s="3">
        <v>43.53125</v>
      </c>
      <c r="D3294" s="3">
        <v>41.5625</v>
      </c>
      <c r="E3294" s="3">
        <v>41.640625</v>
      </c>
      <c r="F3294" s="3">
        <v>30.349487</v>
      </c>
      <c r="G3294">
        <v>69581200</v>
      </c>
      <c r="H3294" s="3" t="str">
        <f>TEXT(MCFT[[#This Row],[Date]],"dddd")</f>
        <v>Tuesday</v>
      </c>
      <c r="I3294" s="3">
        <f>MCFT[[#This Row],[Open]]-MCFT[[#This Row],[Close]]</f>
        <v>1.53125</v>
      </c>
      <c r="J3294" s="3">
        <f>INDEX(AAPL!$J:$J,MATCH(A:A,AAPL!$A:$A,0),1)</f>
        <v>5.1339999999999941E-2</v>
      </c>
      <c r="K3294" s="3" t="str">
        <f>IF(MCFT[[#This Row],[Day Change]]&gt;0,"UP","DOWN")</f>
        <v>UP</v>
      </c>
      <c r="L3294" s="9">
        <f>_xlfn.RANK.EQ(MCFT[[#This Row],[Date]],A:A,1)</f>
        <v>3293</v>
      </c>
      <c r="M3294" s="10">
        <f>_xlfn.RANK.AVG(MCFT[[#This Row],[Same change on date for AAPL]],AAPL,1)</f>
        <v>6302</v>
      </c>
      <c r="N3294" s="2">
        <f>MCFT[[#This Row],[Close]]/MCFT[[#This Row],[Open]]</f>
        <v>0.96453130655085051</v>
      </c>
    </row>
    <row r="3295" spans="1:14" x14ac:dyDescent="0.25">
      <c r="A3295" s="1">
        <v>36243</v>
      </c>
      <c r="B3295" s="3">
        <v>41.75</v>
      </c>
      <c r="C3295" s="3">
        <v>42.953125</v>
      </c>
      <c r="D3295" s="3">
        <v>40.78125</v>
      </c>
      <c r="E3295" s="3">
        <v>42.8125</v>
      </c>
      <c r="F3295" s="3">
        <v>31.203610999999999</v>
      </c>
      <c r="G3295">
        <v>82634400</v>
      </c>
      <c r="H3295" s="3" t="str">
        <f>TEXT(MCFT[[#This Row],[Date]],"dddd")</f>
        <v>Wednesday</v>
      </c>
      <c r="I3295" s="3">
        <f>MCFT[[#This Row],[Open]]-MCFT[[#This Row],[Close]]</f>
        <v>-1.0625</v>
      </c>
      <c r="J3295" s="3">
        <f>INDEX(AAPL!$J:$J,MATCH(A:A,AAPL!$A:$A,0),1)</f>
        <v>-1.5625E-2</v>
      </c>
      <c r="K3295" s="3" t="str">
        <f>IF(MCFT[[#This Row],[Day Change]]&gt;0,"UP","DOWN")</f>
        <v>DOWN</v>
      </c>
      <c r="L3295" s="9">
        <f>_xlfn.RANK.EQ(MCFT[[#This Row],[Date]],A:A,1)</f>
        <v>3294</v>
      </c>
      <c r="M3295" s="10">
        <f>_xlfn.RANK.AVG(MCFT[[#This Row],[Same change on date for AAPL]],AAPL,1)</f>
        <v>3134</v>
      </c>
      <c r="N3295" s="2">
        <f>MCFT[[#This Row],[Close]]/MCFT[[#This Row],[Open]]</f>
        <v>1.0254491017964071</v>
      </c>
    </row>
    <row r="3296" spans="1:14" x14ac:dyDescent="0.25">
      <c r="A3296" s="1">
        <v>36244</v>
      </c>
      <c r="B3296" s="3">
        <v>43.265625</v>
      </c>
      <c r="C3296" s="3">
        <v>45.015625</v>
      </c>
      <c r="D3296" s="3">
        <v>43.125</v>
      </c>
      <c r="E3296" s="3">
        <v>44.984375</v>
      </c>
      <c r="F3296" s="3">
        <v>32.786560000000001</v>
      </c>
      <c r="G3296">
        <v>109447600</v>
      </c>
      <c r="H3296" s="3" t="str">
        <f>TEXT(MCFT[[#This Row],[Date]],"dddd")</f>
        <v>Thursday</v>
      </c>
      <c r="I3296" s="3">
        <f>MCFT[[#This Row],[Open]]-MCFT[[#This Row],[Close]]</f>
        <v>-1.71875</v>
      </c>
      <c r="J3296" s="3">
        <f>INDEX(AAPL!$J:$J,MATCH(A:A,AAPL!$A:$A,0),1)</f>
        <v>2.0089999999999941E-2</v>
      </c>
      <c r="K3296" s="3" t="str">
        <f>IF(MCFT[[#This Row],[Day Change]]&gt;0,"UP","DOWN")</f>
        <v>DOWN</v>
      </c>
      <c r="L3296" s="9">
        <f>_xlfn.RANK.EQ(MCFT[[#This Row],[Date]],A:A,1)</f>
        <v>3295</v>
      </c>
      <c r="M3296" s="10">
        <f>_xlfn.RANK.AVG(MCFT[[#This Row],[Same change on date for AAPL]],AAPL,1)</f>
        <v>5412</v>
      </c>
      <c r="N3296" s="2">
        <f>MCFT[[#This Row],[Close]]/MCFT[[#This Row],[Open]]</f>
        <v>1.0397255326832791</v>
      </c>
    </row>
    <row r="3297" spans="1:14" x14ac:dyDescent="0.25">
      <c r="A3297" s="1">
        <v>36245</v>
      </c>
      <c r="B3297" s="3">
        <v>44.734375</v>
      </c>
      <c r="C3297" s="3">
        <v>45.09375</v>
      </c>
      <c r="D3297" s="3">
        <v>43.9375</v>
      </c>
      <c r="E3297" s="3">
        <v>44.53125</v>
      </c>
      <c r="F3297" s="3">
        <v>32.456310000000002</v>
      </c>
      <c r="G3297">
        <v>94687600</v>
      </c>
      <c r="H3297" s="3" t="str">
        <f>TEXT(MCFT[[#This Row],[Date]],"dddd")</f>
        <v>Friday</v>
      </c>
      <c r="I3297" s="3">
        <f>MCFT[[#This Row],[Open]]-MCFT[[#This Row],[Close]]</f>
        <v>0.203125</v>
      </c>
      <c r="J3297" s="3">
        <f>INDEX(AAPL!$J:$J,MATCH(A:A,AAPL!$A:$A,0),1)</f>
        <v>1.7857000000000012E-2</v>
      </c>
      <c r="K3297" s="3" t="str">
        <f>IF(MCFT[[#This Row],[Day Change]]&gt;0,"UP","DOWN")</f>
        <v>UP</v>
      </c>
      <c r="L3297" s="9">
        <f>_xlfn.RANK.EQ(MCFT[[#This Row],[Date]],A:A,1)</f>
        <v>3296</v>
      </c>
      <c r="M3297" s="10">
        <f>_xlfn.RANK.AVG(MCFT[[#This Row],[Same change on date for AAPL]],AAPL,1)</f>
        <v>5249.5</v>
      </c>
      <c r="N3297" s="2">
        <f>MCFT[[#This Row],[Close]]/MCFT[[#This Row],[Open]]</f>
        <v>0.99545930841774366</v>
      </c>
    </row>
    <row r="3298" spans="1:14" x14ac:dyDescent="0.25">
      <c r="A3298" s="1">
        <v>36248</v>
      </c>
      <c r="B3298" s="3">
        <v>45.0625</v>
      </c>
      <c r="C3298" s="3">
        <v>46.3125</v>
      </c>
      <c r="D3298" s="3">
        <v>43.9375</v>
      </c>
      <c r="E3298" s="3">
        <v>46.1875</v>
      </c>
      <c r="F3298" s="3">
        <v>33.663432999999998</v>
      </c>
      <c r="G3298">
        <v>79777000</v>
      </c>
      <c r="H3298" s="3" t="str">
        <f>TEXT(MCFT[[#This Row],[Date]],"dddd")</f>
        <v>Monday</v>
      </c>
      <c r="I3298" s="3">
        <f>MCFT[[#This Row],[Open]]-MCFT[[#This Row],[Close]]</f>
        <v>-1.125</v>
      </c>
      <c r="J3298" s="3">
        <f>INDEX(AAPL!$J:$J,MATCH(A:A,AAPL!$A:$A,0),1)</f>
        <v>-6.6964000000000024E-2</v>
      </c>
      <c r="K3298" s="3" t="str">
        <f>IF(MCFT[[#This Row],[Day Change]]&gt;0,"UP","DOWN")</f>
        <v>DOWN</v>
      </c>
      <c r="L3298" s="9">
        <f>_xlfn.RANK.EQ(MCFT[[#This Row],[Date]],A:A,1)</f>
        <v>3297</v>
      </c>
      <c r="M3298" s="10">
        <f>_xlfn.RANK.AVG(MCFT[[#This Row],[Same change on date for AAPL]],AAPL,1)</f>
        <v>1787.5</v>
      </c>
      <c r="N3298" s="2">
        <f>MCFT[[#This Row],[Close]]/MCFT[[#This Row],[Open]]</f>
        <v>1.0249653259361997</v>
      </c>
    </row>
    <row r="3299" spans="1:14" x14ac:dyDescent="0.25">
      <c r="A3299" s="1">
        <v>36249</v>
      </c>
      <c r="B3299" s="3">
        <v>46.6875</v>
      </c>
      <c r="C3299" s="3">
        <v>46.75</v>
      </c>
      <c r="D3299" s="3">
        <v>46.125</v>
      </c>
      <c r="E3299" s="3">
        <v>46.5</v>
      </c>
      <c r="F3299" s="3">
        <v>33.891209000000003</v>
      </c>
      <c r="G3299">
        <v>67502400</v>
      </c>
      <c r="H3299" s="3" t="str">
        <f>TEXT(MCFT[[#This Row],[Date]],"dddd")</f>
        <v>Tuesday</v>
      </c>
      <c r="I3299" s="3">
        <f>MCFT[[#This Row],[Open]]-MCFT[[#This Row],[Close]]</f>
        <v>0.1875</v>
      </c>
      <c r="J3299" s="3">
        <f>INDEX(AAPL!$J:$J,MATCH(A:A,AAPL!$A:$A,0),1)</f>
        <v>-3.125E-2</v>
      </c>
      <c r="K3299" s="3" t="str">
        <f>IF(MCFT[[#This Row],[Day Change]]&gt;0,"UP","DOWN")</f>
        <v>UP</v>
      </c>
      <c r="L3299" s="9">
        <f>_xlfn.RANK.EQ(MCFT[[#This Row],[Date]],A:A,1)</f>
        <v>3298</v>
      </c>
      <c r="M3299" s="10">
        <f>_xlfn.RANK.AVG(MCFT[[#This Row],[Same change on date for AAPL]],AAPL,1)</f>
        <v>2473</v>
      </c>
      <c r="N3299" s="2">
        <f>MCFT[[#This Row],[Close]]/MCFT[[#This Row],[Open]]</f>
        <v>0.99598393574297184</v>
      </c>
    </row>
    <row r="3300" spans="1:14" x14ac:dyDescent="0.25">
      <c r="A3300" s="1">
        <v>36250</v>
      </c>
      <c r="B3300" s="3">
        <v>47.25</v>
      </c>
      <c r="C3300" s="3">
        <v>47.3125</v>
      </c>
      <c r="D3300" s="3">
        <v>44.5625</v>
      </c>
      <c r="E3300" s="3">
        <v>44.8125</v>
      </c>
      <c r="F3300" s="3">
        <v>32.661293000000001</v>
      </c>
      <c r="G3300">
        <v>58752600</v>
      </c>
      <c r="H3300" s="3" t="str">
        <f>TEXT(MCFT[[#This Row],[Date]],"dddd")</f>
        <v>Wednesday</v>
      </c>
      <c r="I3300" s="3">
        <f>MCFT[[#This Row],[Open]]-MCFT[[#This Row],[Close]]</f>
        <v>2.4375</v>
      </c>
      <c r="J3300" s="3">
        <f>INDEX(AAPL!$J:$J,MATCH(A:A,AAPL!$A:$A,0),1)</f>
        <v>1.5625E-2</v>
      </c>
      <c r="K3300" s="3" t="str">
        <f>IF(MCFT[[#This Row],[Day Change]]&gt;0,"UP","DOWN")</f>
        <v>UP</v>
      </c>
      <c r="L3300" s="9">
        <f>_xlfn.RANK.EQ(MCFT[[#This Row],[Date]],A:A,1)</f>
        <v>3299</v>
      </c>
      <c r="M3300" s="10">
        <f>_xlfn.RANK.AVG(MCFT[[#This Row],[Same change on date for AAPL]],AAPL,1)</f>
        <v>5121</v>
      </c>
      <c r="N3300" s="2">
        <f>MCFT[[#This Row],[Close]]/MCFT[[#This Row],[Open]]</f>
        <v>0.94841269841269837</v>
      </c>
    </row>
    <row r="3301" spans="1:14" x14ac:dyDescent="0.25">
      <c r="A3301" s="1">
        <v>36251</v>
      </c>
      <c r="B3301" s="3">
        <v>45.625</v>
      </c>
      <c r="C3301" s="3">
        <v>46.4375</v>
      </c>
      <c r="D3301" s="3">
        <v>45.132801000000001</v>
      </c>
      <c r="E3301" s="3">
        <v>46.34375</v>
      </c>
      <c r="F3301" s="3">
        <v>33.777327999999997</v>
      </c>
      <c r="G3301">
        <v>41106000</v>
      </c>
      <c r="H3301" s="3" t="str">
        <f>TEXT(MCFT[[#This Row],[Date]],"dddd")</f>
        <v>Thursday</v>
      </c>
      <c r="I3301" s="3">
        <f>MCFT[[#This Row],[Open]]-MCFT[[#This Row],[Close]]</f>
        <v>-0.71875</v>
      </c>
      <c r="J3301" s="3">
        <f>INDEX(AAPL!$J:$J,MATCH(A:A,AAPL!$A:$A,0),1)</f>
        <v>0</v>
      </c>
      <c r="K3301" s="3" t="str">
        <f>IF(MCFT[[#This Row],[Day Change]]&gt;0,"UP","DOWN")</f>
        <v>DOWN</v>
      </c>
      <c r="L3301" s="9">
        <f>_xlfn.RANK.EQ(MCFT[[#This Row],[Date]],A:A,1)</f>
        <v>3300</v>
      </c>
      <c r="M3301" s="10">
        <f>_xlfn.RANK.AVG(MCFT[[#This Row],[Same change on date for AAPL]],AAPL,1)</f>
        <v>4124.5</v>
      </c>
      <c r="N3301" s="2">
        <f>MCFT[[#This Row],[Close]]/MCFT[[#This Row],[Open]]</f>
        <v>1.0157534246575342</v>
      </c>
    </row>
    <row r="3302" spans="1:14" x14ac:dyDescent="0.25">
      <c r="A3302" s="1">
        <v>36255</v>
      </c>
      <c r="B3302" s="3">
        <v>47.15625</v>
      </c>
      <c r="C3302" s="3">
        <v>47.507801000000001</v>
      </c>
      <c r="D3302" s="3">
        <v>46.75</v>
      </c>
      <c r="E3302" s="3">
        <v>47.46875</v>
      </c>
      <c r="F3302" s="3">
        <v>34.597282</v>
      </c>
      <c r="G3302">
        <v>39848600</v>
      </c>
      <c r="H3302" s="3" t="str">
        <f>TEXT(MCFT[[#This Row],[Date]],"dddd")</f>
        <v>Monday</v>
      </c>
      <c r="I3302" s="3">
        <f>MCFT[[#This Row],[Open]]-MCFT[[#This Row],[Close]]</f>
        <v>-0.3125</v>
      </c>
      <c r="J3302" s="3">
        <f>INDEX(AAPL!$J:$J,MATCH(A:A,AAPL!$A:$A,0),1)</f>
        <v>-3.7946999999999953E-2</v>
      </c>
      <c r="K3302" s="3" t="str">
        <f>IF(MCFT[[#This Row],[Day Change]]&gt;0,"UP","DOWN")</f>
        <v>DOWN</v>
      </c>
      <c r="L3302" s="9">
        <f>_xlfn.RANK.EQ(MCFT[[#This Row],[Date]],A:A,1)</f>
        <v>3301</v>
      </c>
      <c r="M3302" s="10">
        <f>_xlfn.RANK.AVG(MCFT[[#This Row],[Same change on date for AAPL]],AAPL,1)</f>
        <v>2242.5</v>
      </c>
      <c r="N3302" s="2">
        <f>MCFT[[#This Row],[Close]]/MCFT[[#This Row],[Open]]</f>
        <v>1.0066269052352552</v>
      </c>
    </row>
    <row r="3303" spans="1:14" x14ac:dyDescent="0.25">
      <c r="A3303" s="1">
        <v>36256</v>
      </c>
      <c r="B3303" s="3">
        <v>47.59375</v>
      </c>
      <c r="C3303" s="3">
        <v>47.8125</v>
      </c>
      <c r="D3303" s="3">
        <v>46.625</v>
      </c>
      <c r="E3303" s="3">
        <v>47.03125</v>
      </c>
      <c r="F3303" s="3">
        <v>34.278407999999999</v>
      </c>
      <c r="G3303">
        <v>39674800</v>
      </c>
      <c r="H3303" s="3" t="str">
        <f>TEXT(MCFT[[#This Row],[Date]],"dddd")</f>
        <v>Tuesday</v>
      </c>
      <c r="I3303" s="3">
        <f>MCFT[[#This Row],[Open]]-MCFT[[#This Row],[Close]]</f>
        <v>0.5625</v>
      </c>
      <c r="J3303" s="3">
        <f>INDEX(AAPL!$J:$J,MATCH(A:A,AAPL!$A:$A,0),1)</f>
        <v>-4.2410999999999976E-2</v>
      </c>
      <c r="K3303" s="3" t="str">
        <f>IF(MCFT[[#This Row],[Day Change]]&gt;0,"UP","DOWN")</f>
        <v>UP</v>
      </c>
      <c r="L3303" s="9">
        <f>_xlfn.RANK.EQ(MCFT[[#This Row],[Date]],A:A,1)</f>
        <v>3302</v>
      </c>
      <c r="M3303" s="10">
        <f>_xlfn.RANK.AVG(MCFT[[#This Row],[Same change on date for AAPL]],AAPL,1)</f>
        <v>2167</v>
      </c>
      <c r="N3303" s="2">
        <f>MCFT[[#This Row],[Close]]/MCFT[[#This Row],[Open]]</f>
        <v>0.9881812212738017</v>
      </c>
    </row>
    <row r="3304" spans="1:14" x14ac:dyDescent="0.25">
      <c r="A3304" s="1">
        <v>36257</v>
      </c>
      <c r="B3304" s="3">
        <v>47.4375</v>
      </c>
      <c r="C3304" s="3">
        <v>47.5</v>
      </c>
      <c r="D3304" s="3">
        <v>45.625</v>
      </c>
      <c r="E3304" s="3">
        <v>46.65625</v>
      </c>
      <c r="F3304" s="3">
        <v>34.005088999999998</v>
      </c>
      <c r="G3304">
        <v>46910200</v>
      </c>
      <c r="H3304" s="3" t="str">
        <f>TEXT(MCFT[[#This Row],[Date]],"dddd")</f>
        <v>Wednesday</v>
      </c>
      <c r="I3304" s="3">
        <f>MCFT[[#This Row],[Open]]-MCFT[[#This Row],[Close]]</f>
        <v>0.78125</v>
      </c>
      <c r="J3304" s="3">
        <f>INDEX(AAPL!$J:$J,MATCH(A:A,AAPL!$A:$A,0),1)</f>
        <v>3.3482000000000012E-2</v>
      </c>
      <c r="K3304" s="3" t="str">
        <f>IF(MCFT[[#This Row],[Day Change]]&gt;0,"UP","DOWN")</f>
        <v>UP</v>
      </c>
      <c r="L3304" s="9">
        <f>_xlfn.RANK.EQ(MCFT[[#This Row],[Date]],A:A,1)</f>
        <v>3303</v>
      </c>
      <c r="M3304" s="10">
        <f>_xlfn.RANK.AVG(MCFT[[#This Row],[Same change on date for AAPL]],AAPL,1)</f>
        <v>5874</v>
      </c>
      <c r="N3304" s="2">
        <f>MCFT[[#This Row],[Close]]/MCFT[[#This Row],[Open]]</f>
        <v>0.9835309617918313</v>
      </c>
    </row>
    <row r="3305" spans="1:14" x14ac:dyDescent="0.25">
      <c r="A3305" s="1">
        <v>36258</v>
      </c>
      <c r="B3305" s="3">
        <v>46.625</v>
      </c>
      <c r="C3305" s="3">
        <v>47.3125</v>
      </c>
      <c r="D3305" s="3">
        <v>45.5</v>
      </c>
      <c r="E3305" s="3">
        <v>47.28125</v>
      </c>
      <c r="F3305" s="3">
        <v>34.460621000000003</v>
      </c>
      <c r="G3305">
        <v>38637000</v>
      </c>
      <c r="H3305" s="3" t="str">
        <f>TEXT(MCFT[[#This Row],[Date]],"dddd")</f>
        <v>Thursday</v>
      </c>
      <c r="I3305" s="3">
        <f>MCFT[[#This Row],[Open]]-MCFT[[#This Row],[Close]]</f>
        <v>-0.65625</v>
      </c>
      <c r="J3305" s="3">
        <f>INDEX(AAPL!$J:$J,MATCH(A:A,AAPL!$A:$A,0),1)</f>
        <v>0</v>
      </c>
      <c r="K3305" s="3" t="str">
        <f>IF(MCFT[[#This Row],[Day Change]]&gt;0,"UP","DOWN")</f>
        <v>DOWN</v>
      </c>
      <c r="L3305" s="9">
        <f>_xlfn.RANK.EQ(MCFT[[#This Row],[Date]],A:A,1)</f>
        <v>3304</v>
      </c>
      <c r="M3305" s="10">
        <f>_xlfn.RANK.AVG(MCFT[[#This Row],[Same change on date for AAPL]],AAPL,1)</f>
        <v>4124.5</v>
      </c>
      <c r="N3305" s="2">
        <f>MCFT[[#This Row],[Close]]/MCFT[[#This Row],[Open]]</f>
        <v>1.0140750670241288</v>
      </c>
    </row>
    <row r="3306" spans="1:14" x14ac:dyDescent="0.25">
      <c r="A3306" s="1">
        <v>36259</v>
      </c>
      <c r="B3306" s="3">
        <v>47.125</v>
      </c>
      <c r="C3306" s="3">
        <v>47.5</v>
      </c>
      <c r="D3306" s="3">
        <v>46.5</v>
      </c>
      <c r="E3306" s="3">
        <v>47.125</v>
      </c>
      <c r="F3306" s="3">
        <v>34.346744999999999</v>
      </c>
      <c r="G3306">
        <v>31816800</v>
      </c>
      <c r="H3306" s="3" t="str">
        <f>TEXT(MCFT[[#This Row],[Date]],"dddd")</f>
        <v>Friday</v>
      </c>
      <c r="I3306" s="3">
        <f>MCFT[[#This Row],[Open]]-MCFT[[#This Row],[Close]]</f>
        <v>0</v>
      </c>
      <c r="J3306" s="3">
        <f>INDEX(AAPL!$J:$J,MATCH(A:A,AAPL!$A:$A,0),1)</f>
        <v>-1.7857000000000012E-2</v>
      </c>
      <c r="K3306" s="3" t="str">
        <f>IF(MCFT[[#This Row],[Day Change]]&gt;0,"UP","DOWN")</f>
        <v>DOWN</v>
      </c>
      <c r="L3306" s="9">
        <f>_xlfn.RANK.EQ(MCFT[[#This Row],[Date]],A:A,1)</f>
        <v>3305</v>
      </c>
      <c r="M3306" s="10">
        <f>_xlfn.RANK.AVG(MCFT[[#This Row],[Same change on date for AAPL]],AAPL,1)</f>
        <v>2994</v>
      </c>
      <c r="N3306" s="2">
        <f>MCFT[[#This Row],[Close]]/MCFT[[#This Row],[Open]]</f>
        <v>1</v>
      </c>
    </row>
    <row r="3307" spans="1:14" x14ac:dyDescent="0.25">
      <c r="A3307" s="1">
        <v>36262</v>
      </c>
      <c r="B3307" s="3">
        <v>45.8125</v>
      </c>
      <c r="C3307" s="3">
        <v>46.8125</v>
      </c>
      <c r="D3307" s="3">
        <v>45.6875</v>
      </c>
      <c r="E3307" s="3">
        <v>46.5</v>
      </c>
      <c r="F3307" s="3">
        <v>33.891209000000003</v>
      </c>
      <c r="G3307">
        <v>37858800</v>
      </c>
      <c r="H3307" s="3" t="str">
        <f>TEXT(MCFT[[#This Row],[Date]],"dddd")</f>
        <v>Monday</v>
      </c>
      <c r="I3307" s="3">
        <f>MCFT[[#This Row],[Open]]-MCFT[[#This Row],[Close]]</f>
        <v>-0.6875</v>
      </c>
      <c r="J3307" s="3">
        <f>INDEX(AAPL!$J:$J,MATCH(A:A,AAPL!$A:$A,0),1)</f>
        <v>-4.4642999999999988E-2</v>
      </c>
      <c r="K3307" s="3" t="str">
        <f>IF(MCFT[[#This Row],[Day Change]]&gt;0,"UP","DOWN")</f>
        <v>DOWN</v>
      </c>
      <c r="L3307" s="9">
        <f>_xlfn.RANK.EQ(MCFT[[#This Row],[Date]],A:A,1)</f>
        <v>3306</v>
      </c>
      <c r="M3307" s="10">
        <f>_xlfn.RANK.AVG(MCFT[[#This Row],[Same change on date for AAPL]],AAPL,1)</f>
        <v>2108</v>
      </c>
      <c r="N3307" s="2">
        <f>MCFT[[#This Row],[Close]]/MCFT[[#This Row],[Open]]</f>
        <v>1.0150068212824011</v>
      </c>
    </row>
    <row r="3308" spans="1:14" x14ac:dyDescent="0.25">
      <c r="A3308" s="1">
        <v>36263</v>
      </c>
      <c r="B3308" s="3">
        <v>46.5625</v>
      </c>
      <c r="C3308" s="3">
        <v>46.5625</v>
      </c>
      <c r="D3308" s="3">
        <v>44.59375</v>
      </c>
      <c r="E3308" s="3">
        <v>45.0625</v>
      </c>
      <c r="F3308" s="3">
        <v>32.843510000000002</v>
      </c>
      <c r="G3308">
        <v>46746800</v>
      </c>
      <c r="H3308" s="3" t="str">
        <f>TEXT(MCFT[[#This Row],[Date]],"dddd")</f>
        <v>Tuesday</v>
      </c>
      <c r="I3308" s="3">
        <f>MCFT[[#This Row],[Open]]-MCFT[[#This Row],[Close]]</f>
        <v>1.5</v>
      </c>
      <c r="J3308" s="3">
        <f>INDEX(AAPL!$J:$J,MATCH(A:A,AAPL!$A:$A,0),1)</f>
        <v>6.0267999999999988E-2</v>
      </c>
      <c r="K3308" s="3" t="str">
        <f>IF(MCFT[[#This Row],[Day Change]]&gt;0,"UP","DOWN")</f>
        <v>UP</v>
      </c>
      <c r="L3308" s="9">
        <f>_xlfn.RANK.EQ(MCFT[[#This Row],[Date]],A:A,1)</f>
        <v>3307</v>
      </c>
      <c r="M3308" s="10">
        <f>_xlfn.RANK.AVG(MCFT[[#This Row],[Same change on date for AAPL]],AAPL,1)</f>
        <v>6423</v>
      </c>
      <c r="N3308" s="2">
        <f>MCFT[[#This Row],[Close]]/MCFT[[#This Row],[Open]]</f>
        <v>0.96778523489932888</v>
      </c>
    </row>
    <row r="3309" spans="1:14" x14ac:dyDescent="0.25">
      <c r="A3309" s="1">
        <v>36264</v>
      </c>
      <c r="B3309" s="3">
        <v>45.40625</v>
      </c>
      <c r="C3309" s="3">
        <v>45.5625</v>
      </c>
      <c r="D3309" s="3">
        <v>42.9375</v>
      </c>
      <c r="E3309" s="3">
        <v>42.9375</v>
      </c>
      <c r="F3309" s="3">
        <v>31.294712000000001</v>
      </c>
      <c r="G3309">
        <v>52944000</v>
      </c>
      <c r="H3309" s="3" t="str">
        <f>TEXT(MCFT[[#This Row],[Date]],"dddd")</f>
        <v>Wednesday</v>
      </c>
      <c r="I3309" s="3">
        <f>MCFT[[#This Row],[Open]]-MCFT[[#This Row],[Close]]</f>
        <v>2.46875</v>
      </c>
      <c r="J3309" s="3">
        <f>INDEX(AAPL!$J:$J,MATCH(A:A,AAPL!$A:$A,0),1)</f>
        <v>-1.0042000000000106E-2</v>
      </c>
      <c r="K3309" s="3" t="str">
        <f>IF(MCFT[[#This Row],[Day Change]]&gt;0,"UP","DOWN")</f>
        <v>UP</v>
      </c>
      <c r="L3309" s="9">
        <f>_xlfn.RANK.EQ(MCFT[[#This Row],[Date]],A:A,1)</f>
        <v>3308</v>
      </c>
      <c r="M3309" s="10">
        <f>_xlfn.RANK.AVG(MCFT[[#This Row],[Same change on date for AAPL]],AAPL,1)</f>
        <v>3352</v>
      </c>
      <c r="N3309" s="2">
        <f>MCFT[[#This Row],[Close]]/MCFT[[#This Row],[Open]]</f>
        <v>0.94562973158981423</v>
      </c>
    </row>
    <row r="3310" spans="1:14" x14ac:dyDescent="0.25">
      <c r="A3310" s="1">
        <v>36265</v>
      </c>
      <c r="B3310" s="3">
        <v>43.65625</v>
      </c>
      <c r="C3310" s="3">
        <v>44.9375</v>
      </c>
      <c r="D3310" s="3">
        <v>41.9375</v>
      </c>
      <c r="E3310" s="3">
        <v>44.4375</v>
      </c>
      <c r="F3310" s="3">
        <v>32.387970000000003</v>
      </c>
      <c r="G3310">
        <v>72594600</v>
      </c>
      <c r="H3310" s="3" t="str">
        <f>TEXT(MCFT[[#This Row],[Date]],"dddd")</f>
        <v>Thursday</v>
      </c>
      <c r="I3310" s="3">
        <f>MCFT[[#This Row],[Open]]-MCFT[[#This Row],[Close]]</f>
        <v>-0.78125</v>
      </c>
      <c r="J3310" s="3">
        <f>INDEX(AAPL!$J:$J,MATCH(A:A,AAPL!$A:$A,0),1)</f>
        <v>-1.3392999999999988E-2</v>
      </c>
      <c r="K3310" s="3" t="str">
        <f>IF(MCFT[[#This Row],[Day Change]]&gt;0,"UP","DOWN")</f>
        <v>DOWN</v>
      </c>
      <c r="L3310" s="9">
        <f>_xlfn.RANK.EQ(MCFT[[#This Row],[Date]],A:A,1)</f>
        <v>3309</v>
      </c>
      <c r="M3310" s="10">
        <f>_xlfn.RANK.AVG(MCFT[[#This Row],[Same change on date for AAPL]],AAPL,1)</f>
        <v>3219.5</v>
      </c>
      <c r="N3310" s="2">
        <f>MCFT[[#This Row],[Close]]/MCFT[[#This Row],[Open]]</f>
        <v>1.0178954903364352</v>
      </c>
    </row>
    <row r="3311" spans="1:14" x14ac:dyDescent="0.25">
      <c r="A3311" s="1">
        <v>36266</v>
      </c>
      <c r="B3311" s="3">
        <v>44.53125</v>
      </c>
      <c r="C3311" s="3">
        <v>44.5625</v>
      </c>
      <c r="D3311" s="3">
        <v>42.9375</v>
      </c>
      <c r="E3311" s="3">
        <v>43.3125</v>
      </c>
      <c r="F3311" s="3">
        <v>31.568026</v>
      </c>
      <c r="G3311">
        <v>44774000</v>
      </c>
      <c r="H3311" s="3" t="str">
        <f>TEXT(MCFT[[#This Row],[Date]],"dddd")</f>
        <v>Friday</v>
      </c>
      <c r="I3311" s="3">
        <f>MCFT[[#This Row],[Open]]-MCFT[[#This Row],[Close]]</f>
        <v>1.21875</v>
      </c>
      <c r="J3311" s="3">
        <f>INDEX(AAPL!$J:$J,MATCH(A:A,AAPL!$A:$A,0),1)</f>
        <v>1.5625E-2</v>
      </c>
      <c r="K3311" s="3" t="str">
        <f>IF(MCFT[[#This Row],[Day Change]]&gt;0,"UP","DOWN")</f>
        <v>UP</v>
      </c>
      <c r="L3311" s="9">
        <f>_xlfn.RANK.EQ(MCFT[[#This Row],[Date]],A:A,1)</f>
        <v>3310</v>
      </c>
      <c r="M3311" s="10">
        <f>_xlfn.RANK.AVG(MCFT[[#This Row],[Same change on date for AAPL]],AAPL,1)</f>
        <v>5121</v>
      </c>
      <c r="N3311" s="2">
        <f>MCFT[[#This Row],[Close]]/MCFT[[#This Row],[Open]]</f>
        <v>0.9726315789473684</v>
      </c>
    </row>
    <row r="3312" spans="1:14" x14ac:dyDescent="0.25">
      <c r="A3312" s="1">
        <v>36269</v>
      </c>
      <c r="B3312" s="3">
        <v>43.4375</v>
      </c>
      <c r="C3312" s="3">
        <v>44.0625</v>
      </c>
      <c r="D3312" s="3">
        <v>40.1875</v>
      </c>
      <c r="E3312" s="3">
        <v>40.5</v>
      </c>
      <c r="F3312" s="3">
        <v>29.518149999999999</v>
      </c>
      <c r="G3312">
        <v>75389000</v>
      </c>
      <c r="H3312" s="3" t="str">
        <f>TEXT(MCFT[[#This Row],[Date]],"dddd")</f>
        <v>Monday</v>
      </c>
      <c r="I3312" s="3">
        <f>MCFT[[#This Row],[Open]]-MCFT[[#This Row],[Close]]</f>
        <v>2.9375</v>
      </c>
      <c r="J3312" s="3">
        <f>INDEX(AAPL!$J:$J,MATCH(A:A,AAPL!$A:$A,0),1)</f>
        <v>6.4732999999999929E-2</v>
      </c>
      <c r="K3312" s="3" t="str">
        <f>IF(MCFT[[#This Row],[Day Change]]&gt;0,"UP","DOWN")</f>
        <v>UP</v>
      </c>
      <c r="L3312" s="9">
        <f>_xlfn.RANK.EQ(MCFT[[#This Row],[Date]],A:A,1)</f>
        <v>3311</v>
      </c>
      <c r="M3312" s="10">
        <f>_xlfn.RANK.AVG(MCFT[[#This Row],[Same change on date for AAPL]],AAPL,1)</f>
        <v>6471</v>
      </c>
      <c r="N3312" s="2">
        <f>MCFT[[#This Row],[Close]]/MCFT[[#This Row],[Open]]</f>
        <v>0.9323741007194245</v>
      </c>
    </row>
    <row r="3313" spans="1:14" x14ac:dyDescent="0.25">
      <c r="A3313" s="1">
        <v>36270</v>
      </c>
      <c r="B3313" s="3">
        <v>41.125</v>
      </c>
      <c r="C3313" s="3">
        <v>42</v>
      </c>
      <c r="D3313" s="3">
        <v>40</v>
      </c>
      <c r="E3313" s="3">
        <v>41.5625</v>
      </c>
      <c r="F3313" s="3">
        <v>30.292545</v>
      </c>
      <c r="G3313">
        <v>108459400</v>
      </c>
      <c r="H3313" s="3" t="str">
        <f>TEXT(MCFT[[#This Row],[Date]],"dddd")</f>
        <v>Tuesday</v>
      </c>
      <c r="I3313" s="3">
        <f>MCFT[[#This Row],[Open]]-MCFT[[#This Row],[Close]]</f>
        <v>-0.4375</v>
      </c>
      <c r="J3313" s="3">
        <f>INDEX(AAPL!$J:$J,MATCH(A:A,AAPL!$A:$A,0),1)</f>
        <v>-6.696999999999953E-3</v>
      </c>
      <c r="K3313" s="3" t="str">
        <f>IF(MCFT[[#This Row],[Day Change]]&gt;0,"UP","DOWN")</f>
        <v>DOWN</v>
      </c>
      <c r="L3313" s="9">
        <f>_xlfn.RANK.EQ(MCFT[[#This Row],[Date]],A:A,1)</f>
        <v>3312</v>
      </c>
      <c r="M3313" s="10">
        <f>_xlfn.RANK.AVG(MCFT[[#This Row],[Same change on date for AAPL]],AAPL,1)</f>
        <v>3663</v>
      </c>
      <c r="N3313" s="2">
        <f>MCFT[[#This Row],[Close]]/MCFT[[#This Row],[Open]]</f>
        <v>1.0106382978723405</v>
      </c>
    </row>
    <row r="3314" spans="1:14" x14ac:dyDescent="0.25">
      <c r="A3314" s="1">
        <v>36271</v>
      </c>
      <c r="B3314" s="3">
        <v>41.0625</v>
      </c>
      <c r="C3314" s="3">
        <v>41.25</v>
      </c>
      <c r="D3314" s="3">
        <v>40</v>
      </c>
      <c r="E3314" s="3">
        <v>41</v>
      </c>
      <c r="F3314" s="3">
        <v>29.882576</v>
      </c>
      <c r="G3314">
        <v>92732800</v>
      </c>
      <c r="H3314" s="3" t="str">
        <f>TEXT(MCFT[[#This Row],[Date]],"dddd")</f>
        <v>Wednesday</v>
      </c>
      <c r="I3314" s="3">
        <f>MCFT[[#This Row],[Open]]-MCFT[[#This Row],[Close]]</f>
        <v>6.25E-2</v>
      </c>
      <c r="J3314" s="3">
        <f>INDEX(AAPL!$J:$J,MATCH(A:A,AAPL!$A:$A,0),1)</f>
        <v>-1.3392999999999988E-2</v>
      </c>
      <c r="K3314" s="3" t="str">
        <f>IF(MCFT[[#This Row],[Day Change]]&gt;0,"UP","DOWN")</f>
        <v>UP</v>
      </c>
      <c r="L3314" s="9">
        <f>_xlfn.RANK.EQ(MCFT[[#This Row],[Date]],A:A,1)</f>
        <v>3313</v>
      </c>
      <c r="M3314" s="10">
        <f>_xlfn.RANK.AVG(MCFT[[#This Row],[Same change on date for AAPL]],AAPL,1)</f>
        <v>3219.5</v>
      </c>
      <c r="N3314" s="2">
        <f>MCFT[[#This Row],[Close]]/MCFT[[#This Row],[Open]]</f>
        <v>0.99847792998477924</v>
      </c>
    </row>
    <row r="3315" spans="1:14" x14ac:dyDescent="0.25">
      <c r="A3315" s="1">
        <v>36272</v>
      </c>
      <c r="B3315" s="3">
        <v>42.5</v>
      </c>
      <c r="C3315" s="3">
        <v>42.625</v>
      </c>
      <c r="D3315" s="3">
        <v>41.6875</v>
      </c>
      <c r="E3315" s="3">
        <v>42.46875</v>
      </c>
      <c r="F3315" s="3">
        <v>30.953054000000002</v>
      </c>
      <c r="G3315">
        <v>55096400</v>
      </c>
      <c r="H3315" s="3" t="str">
        <f>TEXT(MCFT[[#This Row],[Date]],"dddd")</f>
        <v>Thursday</v>
      </c>
      <c r="I3315" s="3">
        <f>MCFT[[#This Row],[Open]]-MCFT[[#This Row],[Close]]</f>
        <v>3.125E-2</v>
      </c>
      <c r="J3315" s="3">
        <f>INDEX(AAPL!$J:$J,MATCH(A:A,AAPL!$A:$A,0),1)</f>
        <v>-4.6875E-2</v>
      </c>
      <c r="K3315" s="3" t="str">
        <f>IF(MCFT[[#This Row],[Day Change]]&gt;0,"UP","DOWN")</f>
        <v>UP</v>
      </c>
      <c r="L3315" s="9">
        <f>_xlfn.RANK.EQ(MCFT[[#This Row],[Date]],A:A,1)</f>
        <v>3314</v>
      </c>
      <c r="M3315" s="10">
        <f>_xlfn.RANK.AVG(MCFT[[#This Row],[Same change on date for AAPL]],AAPL,1)</f>
        <v>2064.5</v>
      </c>
      <c r="N3315" s="2">
        <f>MCFT[[#This Row],[Close]]/MCFT[[#This Row],[Open]]</f>
        <v>0.99926470588235294</v>
      </c>
    </row>
    <row r="3316" spans="1:14" x14ac:dyDescent="0.25">
      <c r="A3316" s="1">
        <v>36273</v>
      </c>
      <c r="B3316" s="3">
        <v>42.5</v>
      </c>
      <c r="C3316" s="3">
        <v>43.5</v>
      </c>
      <c r="D3316" s="3">
        <v>41.5</v>
      </c>
      <c r="E3316" s="3">
        <v>43</v>
      </c>
      <c r="F3316" s="3">
        <v>31.340264999999999</v>
      </c>
      <c r="G3316">
        <v>56592000</v>
      </c>
      <c r="H3316" s="3" t="str">
        <f>TEXT(MCFT[[#This Row],[Date]],"dddd")</f>
        <v>Friday</v>
      </c>
      <c r="I3316" s="3">
        <f>MCFT[[#This Row],[Open]]-MCFT[[#This Row],[Close]]</f>
        <v>-0.5</v>
      </c>
      <c r="J3316" s="3">
        <f>INDEX(AAPL!$J:$J,MATCH(A:A,AAPL!$A:$A,0),1)</f>
        <v>-0.10491099999999998</v>
      </c>
      <c r="K3316" s="3" t="str">
        <f>IF(MCFT[[#This Row],[Day Change]]&gt;0,"UP","DOWN")</f>
        <v>DOWN</v>
      </c>
      <c r="L3316" s="9">
        <f>_xlfn.RANK.EQ(MCFT[[#This Row],[Date]],A:A,1)</f>
        <v>3315</v>
      </c>
      <c r="M3316" s="10">
        <f>_xlfn.RANK.AVG(MCFT[[#This Row],[Same change on date for AAPL]],AAPL,1)</f>
        <v>1519</v>
      </c>
      <c r="N3316" s="2">
        <f>MCFT[[#This Row],[Close]]/MCFT[[#This Row],[Open]]</f>
        <v>1.0117647058823529</v>
      </c>
    </row>
    <row r="3317" spans="1:14" x14ac:dyDescent="0.25">
      <c r="A3317" s="1">
        <v>36276</v>
      </c>
      <c r="B3317" s="3">
        <v>43.59375</v>
      </c>
      <c r="C3317" s="3">
        <v>44.46875</v>
      </c>
      <c r="D3317" s="3">
        <v>43.375</v>
      </c>
      <c r="E3317" s="3">
        <v>44</v>
      </c>
      <c r="F3317" s="3">
        <v>32.069091999999998</v>
      </c>
      <c r="G3317">
        <v>48349800</v>
      </c>
      <c r="H3317" s="3" t="str">
        <f>TEXT(MCFT[[#This Row],[Date]],"dddd")</f>
        <v>Monday</v>
      </c>
      <c r="I3317" s="3">
        <f>MCFT[[#This Row],[Open]]-MCFT[[#This Row],[Close]]</f>
        <v>-0.40625</v>
      </c>
      <c r="J3317" s="3">
        <f>INDEX(AAPL!$J:$J,MATCH(A:A,AAPL!$A:$A,0),1)</f>
        <v>-5.1339999999999941E-2</v>
      </c>
      <c r="K3317" s="3" t="str">
        <f>IF(MCFT[[#This Row],[Day Change]]&gt;0,"UP","DOWN")</f>
        <v>DOWN</v>
      </c>
      <c r="L3317" s="9">
        <f>_xlfn.RANK.EQ(MCFT[[#This Row],[Date]],A:A,1)</f>
        <v>3316</v>
      </c>
      <c r="M3317" s="10">
        <f>_xlfn.RANK.AVG(MCFT[[#This Row],[Same change on date for AAPL]],AAPL,1)</f>
        <v>1997.5</v>
      </c>
      <c r="N3317" s="2">
        <f>MCFT[[#This Row],[Close]]/MCFT[[#This Row],[Open]]</f>
        <v>1.0093189964157707</v>
      </c>
    </row>
    <row r="3318" spans="1:14" x14ac:dyDescent="0.25">
      <c r="A3318" s="1">
        <v>36277</v>
      </c>
      <c r="B3318" s="3">
        <v>44.375</v>
      </c>
      <c r="C3318" s="3">
        <v>44.375</v>
      </c>
      <c r="D3318" s="3">
        <v>41.96875</v>
      </c>
      <c r="E3318" s="3">
        <v>42</v>
      </c>
      <c r="F3318" s="3">
        <v>30.611418</v>
      </c>
      <c r="G3318">
        <v>58665800</v>
      </c>
      <c r="H3318" s="3" t="str">
        <f>TEXT(MCFT[[#This Row],[Date]],"dddd")</f>
        <v>Tuesday</v>
      </c>
      <c r="I3318" s="3">
        <f>MCFT[[#This Row],[Open]]-MCFT[[#This Row],[Close]]</f>
        <v>2.375</v>
      </c>
      <c r="J3318" s="3">
        <f>INDEX(AAPL!$J:$J,MATCH(A:A,AAPL!$A:$A,0),1)</f>
        <v>-9.8214999999999941E-2</v>
      </c>
      <c r="K3318" s="3" t="str">
        <f>IF(MCFT[[#This Row],[Day Change]]&gt;0,"UP","DOWN")</f>
        <v>UP</v>
      </c>
      <c r="L3318" s="9">
        <f>_xlfn.RANK.EQ(MCFT[[#This Row],[Date]],A:A,1)</f>
        <v>3317</v>
      </c>
      <c r="M3318" s="10">
        <f>_xlfn.RANK.AVG(MCFT[[#This Row],[Same change on date for AAPL]],AAPL,1)</f>
        <v>1547.5</v>
      </c>
      <c r="N3318" s="2">
        <f>MCFT[[#This Row],[Close]]/MCFT[[#This Row],[Open]]</f>
        <v>0.94647887323943658</v>
      </c>
    </row>
    <row r="3319" spans="1:14" x14ac:dyDescent="0.25">
      <c r="A3319" s="1">
        <v>36278</v>
      </c>
      <c r="B3319" s="3">
        <v>42.65625</v>
      </c>
      <c r="C3319" s="3">
        <v>43.25</v>
      </c>
      <c r="D3319" s="3">
        <v>40.859347999999997</v>
      </c>
      <c r="E3319" s="3">
        <v>41.0625</v>
      </c>
      <c r="F3319" s="3">
        <v>29.928128999999998</v>
      </c>
      <c r="G3319">
        <v>55963400</v>
      </c>
      <c r="H3319" s="3" t="str">
        <f>TEXT(MCFT[[#This Row],[Date]],"dddd")</f>
        <v>Wednesday</v>
      </c>
      <c r="I3319" s="3">
        <f>MCFT[[#This Row],[Open]]-MCFT[[#This Row],[Close]]</f>
        <v>1.59375</v>
      </c>
      <c r="J3319" s="3">
        <f>INDEX(AAPL!$J:$J,MATCH(A:A,AAPL!$A:$A,0),1)</f>
        <v>2.0089000000000024E-2</v>
      </c>
      <c r="K3319" s="3" t="str">
        <f>IF(MCFT[[#This Row],[Day Change]]&gt;0,"UP","DOWN")</f>
        <v>UP</v>
      </c>
      <c r="L3319" s="9">
        <f>_xlfn.RANK.EQ(MCFT[[#This Row],[Date]],A:A,1)</f>
        <v>3318</v>
      </c>
      <c r="M3319" s="10">
        <f>_xlfn.RANK.AVG(MCFT[[#This Row],[Same change on date for AAPL]],AAPL,1)</f>
        <v>5400.5</v>
      </c>
      <c r="N3319" s="2">
        <f>MCFT[[#This Row],[Close]]/MCFT[[#This Row],[Open]]</f>
        <v>0.96263736263736266</v>
      </c>
    </row>
    <row r="3320" spans="1:14" x14ac:dyDescent="0.25">
      <c r="A3320" s="1">
        <v>36279</v>
      </c>
      <c r="B3320" s="3">
        <v>41.1875</v>
      </c>
      <c r="C3320" s="3">
        <v>41.84375</v>
      </c>
      <c r="D3320" s="3">
        <v>40.203097999999997</v>
      </c>
      <c r="E3320" s="3">
        <v>41.03125</v>
      </c>
      <c r="F3320" s="3">
        <v>29.905346000000002</v>
      </c>
      <c r="G3320">
        <v>60880600</v>
      </c>
      <c r="H3320" s="3" t="str">
        <f>TEXT(MCFT[[#This Row],[Date]],"dddd")</f>
        <v>Thursday</v>
      </c>
      <c r="I3320" s="3">
        <f>MCFT[[#This Row],[Open]]-MCFT[[#This Row],[Close]]</f>
        <v>0.15625</v>
      </c>
      <c r="J3320" s="3">
        <f>INDEX(AAPL!$J:$J,MATCH(A:A,AAPL!$A:$A,0),1)</f>
        <v>8.9289999999999647E-3</v>
      </c>
      <c r="K3320" s="3" t="str">
        <f>IF(MCFT[[#This Row],[Day Change]]&gt;0,"UP","DOWN")</f>
        <v>UP</v>
      </c>
      <c r="L3320" s="9">
        <f>_xlfn.RANK.EQ(MCFT[[#This Row],[Date]],A:A,1)</f>
        <v>3319</v>
      </c>
      <c r="M3320" s="10">
        <f>_xlfn.RANK.AVG(MCFT[[#This Row],[Same change on date for AAPL]],AAPL,1)</f>
        <v>4768</v>
      </c>
      <c r="N3320" s="2">
        <f>MCFT[[#This Row],[Close]]/MCFT[[#This Row],[Open]]</f>
        <v>0.99620637329286799</v>
      </c>
    </row>
    <row r="3321" spans="1:14" x14ac:dyDescent="0.25">
      <c r="A3321" s="1">
        <v>36280</v>
      </c>
      <c r="B3321" s="3">
        <v>41.375</v>
      </c>
      <c r="C3321" s="3">
        <v>41.875</v>
      </c>
      <c r="D3321" s="3">
        <v>39.9375</v>
      </c>
      <c r="E3321" s="3">
        <v>40.65625</v>
      </c>
      <c r="F3321" s="3">
        <v>29.632038000000001</v>
      </c>
      <c r="G3321">
        <v>58558600</v>
      </c>
      <c r="H3321" s="3" t="str">
        <f>TEXT(MCFT[[#This Row],[Date]],"dddd")</f>
        <v>Friday</v>
      </c>
      <c r="I3321" s="3">
        <f>MCFT[[#This Row],[Open]]-MCFT[[#This Row],[Close]]</f>
        <v>0.71875</v>
      </c>
      <c r="J3321" s="3">
        <f>INDEX(AAPL!$J:$J,MATCH(A:A,AAPL!$A:$A,0),1)</f>
        <v>-7.1428000000000047E-2</v>
      </c>
      <c r="K3321" s="3" t="str">
        <f>IF(MCFT[[#This Row],[Day Change]]&gt;0,"UP","DOWN")</f>
        <v>UP</v>
      </c>
      <c r="L3321" s="9">
        <f>_xlfn.RANK.EQ(MCFT[[#This Row],[Date]],A:A,1)</f>
        <v>3320</v>
      </c>
      <c r="M3321" s="10">
        <f>_xlfn.RANK.AVG(MCFT[[#This Row],[Same change on date for AAPL]],AAPL,1)</f>
        <v>1748</v>
      </c>
      <c r="N3321" s="2">
        <f>MCFT[[#This Row],[Close]]/MCFT[[#This Row],[Open]]</f>
        <v>0.98262839879154074</v>
      </c>
    </row>
    <row r="3322" spans="1:14" x14ac:dyDescent="0.25">
      <c r="A3322" s="1">
        <v>36283</v>
      </c>
      <c r="B3322" s="3">
        <v>40.71875</v>
      </c>
      <c r="C3322" s="3">
        <v>40.75</v>
      </c>
      <c r="D3322" s="3">
        <v>39.28125</v>
      </c>
      <c r="E3322" s="3">
        <v>39.9375</v>
      </c>
      <c r="F3322" s="3">
        <v>29.108183</v>
      </c>
      <c r="G3322">
        <v>67180000</v>
      </c>
      <c r="H3322" s="3" t="str">
        <f>TEXT(MCFT[[#This Row],[Date]],"dddd")</f>
        <v>Monday</v>
      </c>
      <c r="I3322" s="3">
        <f>MCFT[[#This Row],[Open]]-MCFT[[#This Row],[Close]]</f>
        <v>0.78125</v>
      </c>
      <c r="J3322" s="3">
        <f>INDEX(AAPL!$J:$J,MATCH(A:A,AAPL!$A:$A,0),1)</f>
        <v>-0.125</v>
      </c>
      <c r="K3322" s="3" t="str">
        <f>IF(MCFT[[#This Row],[Day Change]]&gt;0,"UP","DOWN")</f>
        <v>UP</v>
      </c>
      <c r="L3322" s="9">
        <f>_xlfn.RANK.EQ(MCFT[[#This Row],[Date]],A:A,1)</f>
        <v>3321</v>
      </c>
      <c r="M3322" s="10">
        <f>_xlfn.RANK.AVG(MCFT[[#This Row],[Same change on date for AAPL]],AAPL,1)</f>
        <v>1443.5</v>
      </c>
      <c r="N3322" s="2">
        <f>MCFT[[#This Row],[Close]]/MCFT[[#This Row],[Open]]</f>
        <v>0.98081350729086725</v>
      </c>
    </row>
    <row r="3323" spans="1:14" x14ac:dyDescent="0.25">
      <c r="A3323" s="1">
        <v>36284</v>
      </c>
      <c r="B3323" s="3">
        <v>40.25</v>
      </c>
      <c r="C3323" s="3">
        <v>40.90625</v>
      </c>
      <c r="D3323" s="3">
        <v>38.875</v>
      </c>
      <c r="E3323" s="3">
        <v>39.03125</v>
      </c>
      <c r="F3323" s="3">
        <v>28.447664</v>
      </c>
      <c r="G3323">
        <v>66502200</v>
      </c>
      <c r="H3323" s="3" t="str">
        <f>TEXT(MCFT[[#This Row],[Date]],"dddd")</f>
        <v>Tuesday</v>
      </c>
      <c r="I3323" s="3">
        <f>MCFT[[#This Row],[Open]]-MCFT[[#This Row],[Close]]</f>
        <v>1.21875</v>
      </c>
      <c r="J3323" s="3">
        <f>INDEX(AAPL!$J:$J,MATCH(A:A,AAPL!$A:$A,0),1)</f>
        <v>6.25E-2</v>
      </c>
      <c r="K3323" s="3" t="str">
        <f>IF(MCFT[[#This Row],[Day Change]]&gt;0,"UP","DOWN")</f>
        <v>UP</v>
      </c>
      <c r="L3323" s="9">
        <f>_xlfn.RANK.EQ(MCFT[[#This Row],[Date]],A:A,1)</f>
        <v>3322</v>
      </c>
      <c r="M3323" s="10">
        <f>_xlfn.RANK.AVG(MCFT[[#This Row],[Same change on date for AAPL]],AAPL,1)</f>
        <v>6445.5</v>
      </c>
      <c r="N3323" s="2">
        <f>MCFT[[#This Row],[Close]]/MCFT[[#This Row],[Open]]</f>
        <v>0.96972049689440998</v>
      </c>
    </row>
    <row r="3324" spans="1:14" x14ac:dyDescent="0.25">
      <c r="A3324" s="1">
        <v>36285</v>
      </c>
      <c r="B3324" s="3">
        <v>39.5625</v>
      </c>
      <c r="C3324" s="3">
        <v>39.9375</v>
      </c>
      <c r="D3324" s="3">
        <v>38.21875</v>
      </c>
      <c r="E3324" s="3">
        <v>39.5625</v>
      </c>
      <c r="F3324" s="3">
        <v>28.834852000000001</v>
      </c>
      <c r="G3324">
        <v>67028200</v>
      </c>
      <c r="H3324" s="3" t="str">
        <f>TEXT(MCFT[[#This Row],[Date]],"dddd")</f>
        <v>Wednesday</v>
      </c>
      <c r="I3324" s="3">
        <f>MCFT[[#This Row],[Open]]-MCFT[[#This Row],[Close]]</f>
        <v>0</v>
      </c>
      <c r="J3324" s="3">
        <f>INDEX(AAPL!$J:$J,MATCH(A:A,AAPL!$A:$A,0),1)</f>
        <v>-2.4553000000000047E-2</v>
      </c>
      <c r="K3324" s="3" t="str">
        <f>IF(MCFT[[#This Row],[Day Change]]&gt;0,"UP","DOWN")</f>
        <v>DOWN</v>
      </c>
      <c r="L3324" s="9">
        <f>_xlfn.RANK.EQ(MCFT[[#This Row],[Date]],A:A,1)</f>
        <v>3323</v>
      </c>
      <c r="M3324" s="10">
        <f>_xlfn.RANK.AVG(MCFT[[#This Row],[Same change on date for AAPL]],AAPL,1)</f>
        <v>2707</v>
      </c>
      <c r="N3324" s="2">
        <f>MCFT[[#This Row],[Close]]/MCFT[[#This Row],[Open]]</f>
        <v>1</v>
      </c>
    </row>
    <row r="3325" spans="1:14" x14ac:dyDescent="0.25">
      <c r="A3325" s="1">
        <v>36286</v>
      </c>
      <c r="B3325" s="3">
        <v>40.34375</v>
      </c>
      <c r="C3325" s="3">
        <v>40.5625</v>
      </c>
      <c r="D3325" s="3">
        <v>38.75</v>
      </c>
      <c r="E3325" s="3">
        <v>38.96875</v>
      </c>
      <c r="F3325" s="3">
        <v>28.402114999999998</v>
      </c>
      <c r="G3325">
        <v>74021000</v>
      </c>
      <c r="H3325" s="3" t="str">
        <f>TEXT(MCFT[[#This Row],[Date]],"dddd")</f>
        <v>Thursday</v>
      </c>
      <c r="I3325" s="3">
        <f>MCFT[[#This Row],[Open]]-MCFT[[#This Row],[Close]]</f>
        <v>1.375</v>
      </c>
      <c r="J3325" s="3">
        <f>INDEX(AAPL!$J:$J,MATCH(A:A,AAPL!$A:$A,0),1)</f>
        <v>7.3660000000000059E-2</v>
      </c>
      <c r="K3325" s="3" t="str">
        <f>IF(MCFT[[#This Row],[Day Change]]&gt;0,"UP","DOWN")</f>
        <v>UP</v>
      </c>
      <c r="L3325" s="9">
        <f>_xlfn.RANK.EQ(MCFT[[#This Row],[Date]],A:A,1)</f>
        <v>3324</v>
      </c>
      <c r="M3325" s="10">
        <f>_xlfn.RANK.AVG(MCFT[[#This Row],[Same change on date for AAPL]],AAPL,1)</f>
        <v>6570</v>
      </c>
      <c r="N3325" s="2">
        <f>MCFT[[#This Row],[Close]]/MCFT[[#This Row],[Open]]</f>
        <v>0.96591789310611931</v>
      </c>
    </row>
    <row r="3326" spans="1:14" x14ac:dyDescent="0.25">
      <c r="A3326" s="1">
        <v>36287</v>
      </c>
      <c r="B3326" s="3">
        <v>39.8125</v>
      </c>
      <c r="C3326" s="3">
        <v>40.1875</v>
      </c>
      <c r="D3326" s="3">
        <v>39</v>
      </c>
      <c r="E3326" s="3">
        <v>39.53125</v>
      </c>
      <c r="F3326" s="3">
        <v>28.812093999999998</v>
      </c>
      <c r="G3326">
        <v>48011600</v>
      </c>
      <c r="H3326" s="3" t="str">
        <f>TEXT(MCFT[[#This Row],[Date]],"dddd")</f>
        <v>Friday</v>
      </c>
      <c r="I3326" s="3">
        <f>MCFT[[#This Row],[Open]]-MCFT[[#This Row],[Close]]</f>
        <v>0.28125</v>
      </c>
      <c r="J3326" s="3">
        <f>INDEX(AAPL!$J:$J,MATCH(A:A,AAPL!$A:$A,0),1)</f>
        <v>-4.4642999999999988E-2</v>
      </c>
      <c r="K3326" s="3" t="str">
        <f>IF(MCFT[[#This Row],[Day Change]]&gt;0,"UP","DOWN")</f>
        <v>UP</v>
      </c>
      <c r="L3326" s="9">
        <f>_xlfn.RANK.EQ(MCFT[[#This Row],[Date]],A:A,1)</f>
        <v>3325</v>
      </c>
      <c r="M3326" s="10">
        <f>_xlfn.RANK.AVG(MCFT[[#This Row],[Same change on date for AAPL]],AAPL,1)</f>
        <v>2108</v>
      </c>
      <c r="N3326" s="2">
        <f>MCFT[[#This Row],[Close]]/MCFT[[#This Row],[Open]]</f>
        <v>0.99293563579277866</v>
      </c>
    </row>
    <row r="3327" spans="1:14" x14ac:dyDescent="0.25">
      <c r="A3327" s="1">
        <v>36290</v>
      </c>
      <c r="B3327" s="3">
        <v>39.9375</v>
      </c>
      <c r="C3327" s="3">
        <v>40.25</v>
      </c>
      <c r="D3327" s="3">
        <v>39.125</v>
      </c>
      <c r="E3327" s="3">
        <v>39.84375</v>
      </c>
      <c r="F3327" s="3">
        <v>29.039846000000001</v>
      </c>
      <c r="G3327">
        <v>46218000</v>
      </c>
      <c r="H3327" s="3" t="str">
        <f>TEXT(MCFT[[#This Row],[Date]],"dddd")</f>
        <v>Monday</v>
      </c>
      <c r="I3327" s="3">
        <f>MCFT[[#This Row],[Open]]-MCFT[[#This Row],[Close]]</f>
        <v>9.375E-2</v>
      </c>
      <c r="J3327" s="3">
        <f>INDEX(AAPL!$J:$J,MATCH(A:A,AAPL!$A:$A,0),1)</f>
        <v>5.3571999999999953E-2</v>
      </c>
      <c r="K3327" s="3" t="str">
        <f>IF(MCFT[[#This Row],[Day Change]]&gt;0,"UP","DOWN")</f>
        <v>UP</v>
      </c>
      <c r="L3327" s="9">
        <f>_xlfn.RANK.EQ(MCFT[[#This Row],[Date]],A:A,1)</f>
        <v>3326</v>
      </c>
      <c r="M3327" s="10">
        <f>_xlfn.RANK.AVG(MCFT[[#This Row],[Same change on date for AAPL]],AAPL,1)</f>
        <v>6348</v>
      </c>
      <c r="N3327" s="2">
        <f>MCFT[[#This Row],[Close]]/MCFT[[#This Row],[Open]]</f>
        <v>0.99765258215962438</v>
      </c>
    </row>
    <row r="3328" spans="1:14" x14ac:dyDescent="0.25">
      <c r="A3328" s="1">
        <v>36291</v>
      </c>
      <c r="B3328" s="3">
        <v>40.375</v>
      </c>
      <c r="C3328" s="3">
        <v>40.507801000000001</v>
      </c>
      <c r="D3328" s="3">
        <v>39.71875</v>
      </c>
      <c r="E3328" s="3">
        <v>39.9375</v>
      </c>
      <c r="F3328" s="3">
        <v>29.108183</v>
      </c>
      <c r="G3328">
        <v>42786200</v>
      </c>
      <c r="H3328" s="3" t="str">
        <f>TEXT(MCFT[[#This Row],[Date]],"dddd")</f>
        <v>Tuesday</v>
      </c>
      <c r="I3328" s="3">
        <f>MCFT[[#This Row],[Open]]-MCFT[[#This Row],[Close]]</f>
        <v>0.4375</v>
      </c>
      <c r="J3328" s="3">
        <f>INDEX(AAPL!$J:$J,MATCH(A:A,AAPL!$A:$A,0),1)</f>
        <v>4.4649999999999412E-3</v>
      </c>
      <c r="K3328" s="3" t="str">
        <f>IF(MCFT[[#This Row],[Day Change]]&gt;0,"UP","DOWN")</f>
        <v>UP</v>
      </c>
      <c r="L3328" s="9">
        <f>_xlfn.RANK.EQ(MCFT[[#This Row],[Date]],A:A,1)</f>
        <v>3327</v>
      </c>
      <c r="M3328" s="10">
        <f>_xlfn.RANK.AVG(MCFT[[#This Row],[Same change on date for AAPL]],AAPL,1)</f>
        <v>4478.5</v>
      </c>
      <c r="N3328" s="2">
        <f>MCFT[[#This Row],[Close]]/MCFT[[#This Row],[Open]]</f>
        <v>0.98916408668730649</v>
      </c>
    </row>
    <row r="3329" spans="1:14" x14ac:dyDescent="0.25">
      <c r="A3329" s="1">
        <v>36292</v>
      </c>
      <c r="B3329" s="3">
        <v>40.375</v>
      </c>
      <c r="C3329" s="3">
        <v>40.5</v>
      </c>
      <c r="D3329" s="3">
        <v>39.625</v>
      </c>
      <c r="E3329" s="3">
        <v>40.25</v>
      </c>
      <c r="F3329" s="3">
        <v>29.335932</v>
      </c>
      <c r="G3329">
        <v>60142600</v>
      </c>
      <c r="H3329" s="3" t="str">
        <f>TEXT(MCFT[[#This Row],[Date]],"dddd")</f>
        <v>Wednesday</v>
      </c>
      <c r="I3329" s="3">
        <f>MCFT[[#This Row],[Open]]-MCFT[[#This Row],[Close]]</f>
        <v>0.125</v>
      </c>
      <c r="J3329" s="3">
        <f>INDEX(AAPL!$J:$J,MATCH(A:A,AAPL!$A:$A,0),1)</f>
        <v>-5.8035000000000059E-2</v>
      </c>
      <c r="K3329" s="3" t="str">
        <f>IF(MCFT[[#This Row],[Day Change]]&gt;0,"UP","DOWN")</f>
        <v>UP</v>
      </c>
      <c r="L3329" s="9">
        <f>_xlfn.RANK.EQ(MCFT[[#This Row],[Date]],A:A,1)</f>
        <v>3328</v>
      </c>
      <c r="M3329" s="10">
        <f>_xlfn.RANK.AVG(MCFT[[#This Row],[Same change on date for AAPL]],AAPL,1)</f>
        <v>1900</v>
      </c>
      <c r="N3329" s="2">
        <f>MCFT[[#This Row],[Close]]/MCFT[[#This Row],[Open]]</f>
        <v>0.99690402476780182</v>
      </c>
    </row>
    <row r="3330" spans="1:14" x14ac:dyDescent="0.25">
      <c r="A3330" s="1">
        <v>36293</v>
      </c>
      <c r="B3330" s="3">
        <v>40.5625</v>
      </c>
      <c r="C3330" s="3">
        <v>40.875</v>
      </c>
      <c r="D3330" s="3">
        <v>39.5625</v>
      </c>
      <c r="E3330" s="3">
        <v>39.5625</v>
      </c>
      <c r="F3330" s="3">
        <v>28.834852000000001</v>
      </c>
      <c r="G3330">
        <v>51737200</v>
      </c>
      <c r="H3330" s="3" t="str">
        <f>TEXT(MCFT[[#This Row],[Date]],"dddd")</f>
        <v>Thursday</v>
      </c>
      <c r="I3330" s="3">
        <f>MCFT[[#This Row],[Open]]-MCFT[[#This Row],[Close]]</f>
        <v>1</v>
      </c>
      <c r="J3330" s="3">
        <f>INDEX(AAPL!$J:$J,MATCH(A:A,AAPL!$A:$A,0),1)</f>
        <v>8.928000000000047E-3</v>
      </c>
      <c r="K3330" s="3" t="str">
        <f>IF(MCFT[[#This Row],[Day Change]]&gt;0,"UP","DOWN")</f>
        <v>UP</v>
      </c>
      <c r="L3330" s="9">
        <f>_xlfn.RANK.EQ(MCFT[[#This Row],[Date]],A:A,1)</f>
        <v>3329</v>
      </c>
      <c r="M3330" s="10">
        <f>_xlfn.RANK.AVG(MCFT[[#This Row],[Same change on date for AAPL]],AAPL,1)</f>
        <v>4659.5</v>
      </c>
      <c r="N3330" s="2">
        <f>MCFT[[#This Row],[Close]]/MCFT[[#This Row],[Open]]</f>
        <v>0.97534668721109397</v>
      </c>
    </row>
    <row r="3331" spans="1:14" x14ac:dyDescent="0.25">
      <c r="A3331" s="1">
        <v>36294</v>
      </c>
      <c r="B3331" s="3">
        <v>39.4375</v>
      </c>
      <c r="C3331" s="3">
        <v>39.96875</v>
      </c>
      <c r="D3331" s="3">
        <v>38.3125</v>
      </c>
      <c r="E3331" s="3">
        <v>38.4375</v>
      </c>
      <c r="F3331" s="3">
        <v>28.014914999999998</v>
      </c>
      <c r="G3331">
        <v>84401000</v>
      </c>
      <c r="H3331" s="3" t="str">
        <f>TEXT(MCFT[[#This Row],[Date]],"dddd")</f>
        <v>Friday</v>
      </c>
      <c r="I3331" s="3">
        <f>MCFT[[#This Row],[Open]]-MCFT[[#This Row],[Close]]</f>
        <v>1</v>
      </c>
      <c r="J3331" s="3">
        <f>INDEX(AAPL!$J:$J,MATCH(A:A,AAPL!$A:$A,0),1)</f>
        <v>2.6785999999999976E-2</v>
      </c>
      <c r="K3331" s="3" t="str">
        <f>IF(MCFT[[#This Row],[Day Change]]&gt;0,"UP","DOWN")</f>
        <v>UP</v>
      </c>
      <c r="L3331" s="9">
        <f>_xlfn.RANK.EQ(MCFT[[#This Row],[Date]],A:A,1)</f>
        <v>3330</v>
      </c>
      <c r="M3331" s="10">
        <f>_xlfn.RANK.AVG(MCFT[[#This Row],[Same change on date for AAPL]],AAPL,1)</f>
        <v>5686</v>
      </c>
      <c r="N3331" s="2">
        <f>MCFT[[#This Row],[Close]]/MCFT[[#This Row],[Open]]</f>
        <v>0.97464342313787644</v>
      </c>
    </row>
    <row r="3332" spans="1:14" x14ac:dyDescent="0.25">
      <c r="A3332" s="1">
        <v>36297</v>
      </c>
      <c r="B3332" s="3">
        <v>38.6875</v>
      </c>
      <c r="C3332" s="3">
        <v>39.78125</v>
      </c>
      <c r="D3332" s="3">
        <v>38.5</v>
      </c>
      <c r="E3332" s="3">
        <v>39.5625</v>
      </c>
      <c r="F3332" s="3">
        <v>28.834852000000001</v>
      </c>
      <c r="G3332">
        <v>66850200</v>
      </c>
      <c r="H3332" s="3" t="str">
        <f>TEXT(MCFT[[#This Row],[Date]],"dddd")</f>
        <v>Monday</v>
      </c>
      <c r="I3332" s="3">
        <f>MCFT[[#This Row],[Open]]-MCFT[[#This Row],[Close]]</f>
        <v>-0.875</v>
      </c>
      <c r="J3332" s="3">
        <f>INDEX(AAPL!$J:$J,MATCH(A:A,AAPL!$A:$A,0),1)</f>
        <v>-2.2321000000000035E-2</v>
      </c>
      <c r="K3332" s="3" t="str">
        <f>IF(MCFT[[#This Row],[Day Change]]&gt;0,"UP","DOWN")</f>
        <v>DOWN</v>
      </c>
      <c r="L3332" s="9">
        <f>_xlfn.RANK.EQ(MCFT[[#This Row],[Date]],A:A,1)</f>
        <v>3331</v>
      </c>
      <c r="M3332" s="10">
        <f>_xlfn.RANK.AVG(MCFT[[#This Row],[Same change on date for AAPL]],AAPL,1)</f>
        <v>2794.5</v>
      </c>
      <c r="N3332" s="2">
        <f>MCFT[[#This Row],[Close]]/MCFT[[#This Row],[Open]]</f>
        <v>1.0226171243941842</v>
      </c>
    </row>
    <row r="3333" spans="1:14" x14ac:dyDescent="0.25">
      <c r="A3333" s="1">
        <v>36298</v>
      </c>
      <c r="B3333" s="3">
        <v>39.90625</v>
      </c>
      <c r="C3333" s="3">
        <v>40.125</v>
      </c>
      <c r="D3333" s="3">
        <v>38.96875</v>
      </c>
      <c r="E3333" s="3">
        <v>39.34375</v>
      </c>
      <c r="F3333" s="3">
        <v>28.675426000000002</v>
      </c>
      <c r="G3333">
        <v>63858400</v>
      </c>
      <c r="H3333" s="3" t="str">
        <f>TEXT(MCFT[[#This Row],[Date]],"dddd")</f>
        <v>Tuesday</v>
      </c>
      <c r="I3333" s="3">
        <f>MCFT[[#This Row],[Open]]-MCFT[[#This Row],[Close]]</f>
        <v>0.5625</v>
      </c>
      <c r="J3333" s="3">
        <f>INDEX(AAPL!$J:$J,MATCH(A:A,AAPL!$A:$A,0),1)</f>
        <v>-1.5625E-2</v>
      </c>
      <c r="K3333" s="3" t="str">
        <f>IF(MCFT[[#This Row],[Day Change]]&gt;0,"UP","DOWN")</f>
        <v>UP</v>
      </c>
      <c r="L3333" s="9">
        <f>_xlfn.RANK.EQ(MCFT[[#This Row],[Date]],A:A,1)</f>
        <v>3332</v>
      </c>
      <c r="M3333" s="10">
        <f>_xlfn.RANK.AVG(MCFT[[#This Row],[Same change on date for AAPL]],AAPL,1)</f>
        <v>3134</v>
      </c>
      <c r="N3333" s="2">
        <f>MCFT[[#This Row],[Close]]/MCFT[[#This Row],[Open]]</f>
        <v>0.98590446358653094</v>
      </c>
    </row>
    <row r="3334" spans="1:14" x14ac:dyDescent="0.25">
      <c r="A3334" s="1">
        <v>36299</v>
      </c>
      <c r="B3334" s="3">
        <v>39.9375</v>
      </c>
      <c r="C3334" s="3">
        <v>39.9375</v>
      </c>
      <c r="D3334" s="3">
        <v>38.625</v>
      </c>
      <c r="E3334" s="3">
        <v>39.65625</v>
      </c>
      <c r="F3334" s="3">
        <v>28.903198</v>
      </c>
      <c r="G3334">
        <v>46510800</v>
      </c>
      <c r="H3334" s="3" t="str">
        <f>TEXT(MCFT[[#This Row],[Date]],"dddd")</f>
        <v>Wednesday</v>
      </c>
      <c r="I3334" s="3">
        <f>MCFT[[#This Row],[Open]]-MCFT[[#This Row],[Close]]</f>
        <v>0.28125</v>
      </c>
      <c r="J3334" s="3">
        <f>INDEX(AAPL!$J:$J,MATCH(A:A,AAPL!$A:$A,0),1)</f>
        <v>1.1160999999999976E-2</v>
      </c>
      <c r="K3334" s="3" t="str">
        <f>IF(MCFT[[#This Row],[Day Change]]&gt;0,"UP","DOWN")</f>
        <v>UP</v>
      </c>
      <c r="L3334" s="9">
        <f>_xlfn.RANK.EQ(MCFT[[#This Row],[Date]],A:A,1)</f>
        <v>3333</v>
      </c>
      <c r="M3334" s="10">
        <f>_xlfn.RANK.AVG(MCFT[[#This Row],[Same change on date for AAPL]],AAPL,1)</f>
        <v>4897.5</v>
      </c>
      <c r="N3334" s="2">
        <f>MCFT[[#This Row],[Close]]/MCFT[[#This Row],[Open]]</f>
        <v>0.99295774647887325</v>
      </c>
    </row>
    <row r="3335" spans="1:14" x14ac:dyDescent="0.25">
      <c r="A3335" s="1">
        <v>36300</v>
      </c>
      <c r="B3335" s="3">
        <v>39.78125</v>
      </c>
      <c r="C3335" s="3">
        <v>40</v>
      </c>
      <c r="D3335" s="3">
        <v>39.1875</v>
      </c>
      <c r="E3335" s="3">
        <v>39.21875</v>
      </c>
      <c r="F3335" s="3">
        <v>28.584326000000001</v>
      </c>
      <c r="G3335">
        <v>42386200</v>
      </c>
      <c r="H3335" s="3" t="str">
        <f>TEXT(MCFT[[#This Row],[Date]],"dddd")</f>
        <v>Thursday</v>
      </c>
      <c r="I3335" s="3">
        <f>MCFT[[#This Row],[Open]]-MCFT[[#This Row],[Close]]</f>
        <v>0.5625</v>
      </c>
      <c r="J3335" s="3">
        <f>INDEX(AAPL!$J:$J,MATCH(A:A,AAPL!$A:$A,0),1)</f>
        <v>0.10491099999999998</v>
      </c>
      <c r="K3335" s="3" t="str">
        <f>IF(MCFT[[#This Row],[Day Change]]&gt;0,"UP","DOWN")</f>
        <v>UP</v>
      </c>
      <c r="L3335" s="9">
        <f>_xlfn.RANK.EQ(MCFT[[#This Row],[Date]],A:A,1)</f>
        <v>3334</v>
      </c>
      <c r="M3335" s="10">
        <f>_xlfn.RANK.AVG(MCFT[[#This Row],[Same change on date for AAPL]],AAPL,1)</f>
        <v>6726.5</v>
      </c>
      <c r="N3335" s="2">
        <f>MCFT[[#This Row],[Close]]/MCFT[[#This Row],[Open]]</f>
        <v>0.98586017282010996</v>
      </c>
    </row>
    <row r="3336" spans="1:14" x14ac:dyDescent="0.25">
      <c r="A3336" s="1">
        <v>36301</v>
      </c>
      <c r="B3336" s="3">
        <v>39.25</v>
      </c>
      <c r="C3336" s="3">
        <v>39.5</v>
      </c>
      <c r="D3336" s="3">
        <v>38.5</v>
      </c>
      <c r="E3336" s="3">
        <v>38.78125</v>
      </c>
      <c r="F3336" s="3">
        <v>28.265454999999999</v>
      </c>
      <c r="G3336">
        <v>56568800</v>
      </c>
      <c r="H3336" s="3" t="str">
        <f>TEXT(MCFT[[#This Row],[Date]],"dddd")</f>
        <v>Friday</v>
      </c>
      <c r="I3336" s="3">
        <f>MCFT[[#This Row],[Open]]-MCFT[[#This Row],[Close]]</f>
        <v>0.46875</v>
      </c>
      <c r="J3336" s="3">
        <f>INDEX(AAPL!$J:$J,MATCH(A:A,AAPL!$A:$A,0),1)</f>
        <v>-3.3482000000000012E-2</v>
      </c>
      <c r="K3336" s="3" t="str">
        <f>IF(MCFT[[#This Row],[Day Change]]&gt;0,"UP","DOWN")</f>
        <v>UP</v>
      </c>
      <c r="L3336" s="9">
        <f>_xlfn.RANK.EQ(MCFT[[#This Row],[Date]],A:A,1)</f>
        <v>3335</v>
      </c>
      <c r="M3336" s="10">
        <f>_xlfn.RANK.AVG(MCFT[[#This Row],[Same change on date for AAPL]],AAPL,1)</f>
        <v>2411</v>
      </c>
      <c r="N3336" s="2">
        <f>MCFT[[#This Row],[Close]]/MCFT[[#This Row],[Open]]</f>
        <v>0.98805732484076436</v>
      </c>
    </row>
    <row r="3337" spans="1:14" x14ac:dyDescent="0.25">
      <c r="A3337" s="1">
        <v>36304</v>
      </c>
      <c r="B3337" s="3">
        <v>38.9375</v>
      </c>
      <c r="C3337" s="3">
        <v>38.9375</v>
      </c>
      <c r="D3337" s="3">
        <v>38.03125</v>
      </c>
      <c r="E3337" s="3">
        <v>38.625</v>
      </c>
      <c r="F3337" s="3">
        <v>28.151572999999999</v>
      </c>
      <c r="G3337">
        <v>38990000</v>
      </c>
      <c r="H3337" s="3" t="str">
        <f>TEXT(MCFT[[#This Row],[Date]],"dddd")</f>
        <v>Monday</v>
      </c>
      <c r="I3337" s="3">
        <f>MCFT[[#This Row],[Open]]-MCFT[[#This Row],[Close]]</f>
        <v>0.3125</v>
      </c>
      <c r="J3337" s="3">
        <f>INDEX(AAPL!$J:$J,MATCH(A:A,AAPL!$A:$A,0),1)</f>
        <v>6.0267999999999988E-2</v>
      </c>
      <c r="K3337" s="3" t="str">
        <f>IF(MCFT[[#This Row],[Day Change]]&gt;0,"UP","DOWN")</f>
        <v>UP</v>
      </c>
      <c r="L3337" s="9">
        <f>_xlfn.RANK.EQ(MCFT[[#This Row],[Date]],A:A,1)</f>
        <v>3336</v>
      </c>
      <c r="M3337" s="10">
        <f>_xlfn.RANK.AVG(MCFT[[#This Row],[Same change on date for AAPL]],AAPL,1)</f>
        <v>6423</v>
      </c>
      <c r="N3337" s="2">
        <f>MCFT[[#This Row],[Close]]/MCFT[[#This Row],[Open]]</f>
        <v>0.99197431781701439</v>
      </c>
    </row>
    <row r="3338" spans="1:14" x14ac:dyDescent="0.25">
      <c r="A3338" s="1">
        <v>36305</v>
      </c>
      <c r="B3338" s="3">
        <v>38.375</v>
      </c>
      <c r="C3338" s="3">
        <v>39.625</v>
      </c>
      <c r="D3338" s="3">
        <v>38.0625</v>
      </c>
      <c r="E3338" s="3">
        <v>38.125</v>
      </c>
      <c r="F3338" s="3">
        <v>27.787154999999998</v>
      </c>
      <c r="G3338">
        <v>50791600</v>
      </c>
      <c r="H3338" s="3" t="str">
        <f>TEXT(MCFT[[#This Row],[Date]],"dddd")</f>
        <v>Tuesday</v>
      </c>
      <c r="I3338" s="3">
        <f>MCFT[[#This Row],[Open]]-MCFT[[#This Row],[Close]]</f>
        <v>0.25</v>
      </c>
      <c r="J3338" s="3">
        <f>INDEX(AAPL!$J:$J,MATCH(A:A,AAPL!$A:$A,0),1)</f>
        <v>2.2320000000000118E-3</v>
      </c>
      <c r="K3338" s="3" t="str">
        <f>IF(MCFT[[#This Row],[Day Change]]&gt;0,"UP","DOWN")</f>
        <v>UP</v>
      </c>
      <c r="L3338" s="9">
        <f>_xlfn.RANK.EQ(MCFT[[#This Row],[Date]],A:A,1)</f>
        <v>3337</v>
      </c>
      <c r="M3338" s="10">
        <f>_xlfn.RANK.AVG(MCFT[[#This Row],[Same change on date for AAPL]],AAPL,1)</f>
        <v>4311</v>
      </c>
      <c r="N3338" s="2">
        <f>MCFT[[#This Row],[Close]]/MCFT[[#This Row],[Open]]</f>
        <v>0.99348534201954397</v>
      </c>
    </row>
    <row r="3339" spans="1:14" x14ac:dyDescent="0.25">
      <c r="A3339" s="1">
        <v>36306</v>
      </c>
      <c r="B3339" s="3">
        <v>38.59375</v>
      </c>
      <c r="C3339" s="3">
        <v>39.25</v>
      </c>
      <c r="D3339" s="3">
        <v>37.75</v>
      </c>
      <c r="E3339" s="3">
        <v>39.25</v>
      </c>
      <c r="F3339" s="3">
        <v>28.607099999999999</v>
      </c>
      <c r="G3339">
        <v>52022800</v>
      </c>
      <c r="H3339" s="3" t="str">
        <f>TEXT(MCFT[[#This Row],[Date]],"dddd")</f>
        <v>Wednesday</v>
      </c>
      <c r="I3339" s="3">
        <f>MCFT[[#This Row],[Open]]-MCFT[[#This Row],[Close]]</f>
        <v>-0.65625</v>
      </c>
      <c r="J3339" s="3">
        <f>INDEX(AAPL!$J:$J,MATCH(A:A,AAPL!$A:$A,0),1)</f>
        <v>-8.2589999999999941E-2</v>
      </c>
      <c r="K3339" s="3" t="str">
        <f>IF(MCFT[[#This Row],[Day Change]]&gt;0,"UP","DOWN")</f>
        <v>DOWN</v>
      </c>
      <c r="L3339" s="9">
        <f>_xlfn.RANK.EQ(MCFT[[#This Row],[Date]],A:A,1)</f>
        <v>3338</v>
      </c>
      <c r="M3339" s="10">
        <f>_xlfn.RANK.AVG(MCFT[[#This Row],[Same change on date for AAPL]],AAPL,1)</f>
        <v>1645</v>
      </c>
      <c r="N3339" s="2">
        <f>MCFT[[#This Row],[Close]]/MCFT[[#This Row],[Open]]</f>
        <v>1.0170040485829959</v>
      </c>
    </row>
    <row r="3340" spans="1:14" x14ac:dyDescent="0.25">
      <c r="A3340" s="1">
        <v>36307</v>
      </c>
      <c r="B3340" s="3">
        <v>39.125</v>
      </c>
      <c r="C3340" s="3">
        <v>39.71875</v>
      </c>
      <c r="D3340" s="3">
        <v>38.75</v>
      </c>
      <c r="E3340" s="3">
        <v>39.1875</v>
      </c>
      <c r="F3340" s="3">
        <v>28.561540999999998</v>
      </c>
      <c r="G3340">
        <v>56702200</v>
      </c>
      <c r="H3340" s="3" t="str">
        <f>TEXT(MCFT[[#This Row],[Date]],"dddd")</f>
        <v>Thursday</v>
      </c>
      <c r="I3340" s="3">
        <f>MCFT[[#This Row],[Open]]-MCFT[[#This Row],[Close]]</f>
        <v>-6.25E-2</v>
      </c>
      <c r="J3340" s="3">
        <f>INDEX(AAPL!$J:$J,MATCH(A:A,AAPL!$A:$A,0),1)</f>
        <v>-1.1160000000000059E-2</v>
      </c>
      <c r="K3340" s="3" t="str">
        <f>IF(MCFT[[#This Row],[Day Change]]&gt;0,"UP","DOWN")</f>
        <v>DOWN</v>
      </c>
      <c r="L3340" s="9">
        <f>_xlfn.RANK.EQ(MCFT[[#This Row],[Date]],A:A,1)</f>
        <v>3339</v>
      </c>
      <c r="M3340" s="10">
        <f>_xlfn.RANK.AVG(MCFT[[#This Row],[Same change on date for AAPL]],AAPL,1)</f>
        <v>3335</v>
      </c>
      <c r="N3340" s="2">
        <f>MCFT[[#This Row],[Close]]/MCFT[[#This Row],[Open]]</f>
        <v>1.0015974440894568</v>
      </c>
    </row>
    <row r="3341" spans="1:14" x14ac:dyDescent="0.25">
      <c r="A3341" s="1">
        <v>36308</v>
      </c>
      <c r="B3341" s="3">
        <v>39.375</v>
      </c>
      <c r="C3341" s="3">
        <v>40.4375</v>
      </c>
      <c r="D3341" s="3">
        <v>39.0625</v>
      </c>
      <c r="E3341" s="3">
        <v>40.34375</v>
      </c>
      <c r="F3341" s="3">
        <v>29.404264000000001</v>
      </c>
      <c r="G3341">
        <v>41548000</v>
      </c>
      <c r="H3341" s="3" t="str">
        <f>TEXT(MCFT[[#This Row],[Date]],"dddd")</f>
        <v>Friday</v>
      </c>
      <c r="I3341" s="3">
        <f>MCFT[[#This Row],[Open]]-MCFT[[#This Row],[Close]]</f>
        <v>-0.96875</v>
      </c>
      <c r="J3341" s="3">
        <f>INDEX(AAPL!$J:$J,MATCH(A:A,AAPL!$A:$A,0),1)</f>
        <v>-2.6785999999999976E-2</v>
      </c>
      <c r="K3341" s="3" t="str">
        <f>IF(MCFT[[#This Row],[Day Change]]&gt;0,"UP","DOWN")</f>
        <v>DOWN</v>
      </c>
      <c r="L3341" s="9">
        <f>_xlfn.RANK.EQ(MCFT[[#This Row],[Date]],A:A,1)</f>
        <v>3340</v>
      </c>
      <c r="M3341" s="10">
        <f>_xlfn.RANK.AVG(MCFT[[#This Row],[Same change on date for AAPL]],AAPL,1)</f>
        <v>2610.5</v>
      </c>
      <c r="N3341" s="2">
        <f>MCFT[[#This Row],[Close]]/MCFT[[#This Row],[Open]]</f>
        <v>1.0246031746031745</v>
      </c>
    </row>
    <row r="3342" spans="1:14" x14ac:dyDescent="0.25">
      <c r="A3342" s="1">
        <v>36312</v>
      </c>
      <c r="B3342" s="3">
        <v>40.3125</v>
      </c>
      <c r="C3342" s="3">
        <v>40.375</v>
      </c>
      <c r="D3342" s="3">
        <v>39.21875</v>
      </c>
      <c r="E3342" s="3">
        <v>39.25</v>
      </c>
      <c r="F3342" s="3">
        <v>28.607099999999999</v>
      </c>
      <c r="G3342">
        <v>36046400</v>
      </c>
      <c r="H3342" s="3" t="str">
        <f>TEXT(MCFT[[#This Row],[Date]],"dddd")</f>
        <v>Tuesday</v>
      </c>
      <c r="I3342" s="3">
        <f>MCFT[[#This Row],[Open]]-MCFT[[#This Row],[Close]]</f>
        <v>1.0625</v>
      </c>
      <c r="J3342" s="3">
        <f>INDEX(AAPL!$J:$J,MATCH(A:A,AAPL!$A:$A,0),1)</f>
        <v>6.696999999999953E-3</v>
      </c>
      <c r="K3342" s="3" t="str">
        <f>IF(MCFT[[#This Row],[Day Change]]&gt;0,"UP","DOWN")</f>
        <v>UP</v>
      </c>
      <c r="L3342" s="9">
        <f>_xlfn.RANK.EQ(MCFT[[#This Row],[Date]],A:A,1)</f>
        <v>3341</v>
      </c>
      <c r="M3342" s="10">
        <f>_xlfn.RANK.AVG(MCFT[[#This Row],[Same change on date for AAPL]],AAPL,1)</f>
        <v>4570.5</v>
      </c>
      <c r="N3342" s="2">
        <f>MCFT[[#This Row],[Close]]/MCFT[[#This Row],[Open]]</f>
        <v>0.97364341085271322</v>
      </c>
    </row>
    <row r="3343" spans="1:14" x14ac:dyDescent="0.25">
      <c r="A3343" s="1">
        <v>36313</v>
      </c>
      <c r="B3343" s="3">
        <v>39.03125</v>
      </c>
      <c r="C3343" s="3">
        <v>39.3125</v>
      </c>
      <c r="D3343" s="3">
        <v>38.125</v>
      </c>
      <c r="E3343" s="3">
        <v>39.21875</v>
      </c>
      <c r="F3343" s="3">
        <v>28.584326000000001</v>
      </c>
      <c r="G3343">
        <v>42812600</v>
      </c>
      <c r="H3343" s="3" t="str">
        <f>TEXT(MCFT[[#This Row],[Date]],"dddd")</f>
        <v>Wednesday</v>
      </c>
      <c r="I3343" s="3">
        <f>MCFT[[#This Row],[Open]]-MCFT[[#This Row],[Close]]</f>
        <v>-0.1875</v>
      </c>
      <c r="J3343" s="3">
        <f>INDEX(AAPL!$J:$J,MATCH(A:A,AAPL!$A:$A,0),1)</f>
        <v>-7.3660000000000059E-2</v>
      </c>
      <c r="K3343" s="3" t="str">
        <f>IF(MCFT[[#This Row],[Day Change]]&gt;0,"UP","DOWN")</f>
        <v>DOWN</v>
      </c>
      <c r="L3343" s="9">
        <f>_xlfn.RANK.EQ(MCFT[[#This Row],[Date]],A:A,1)</f>
        <v>3342</v>
      </c>
      <c r="M3343" s="10">
        <f>_xlfn.RANK.AVG(MCFT[[#This Row],[Same change on date for AAPL]],AAPL,1)</f>
        <v>1713</v>
      </c>
      <c r="N3343" s="2">
        <f>MCFT[[#This Row],[Close]]/MCFT[[#This Row],[Open]]</f>
        <v>1.0048038430744595</v>
      </c>
    </row>
    <row r="3344" spans="1:14" x14ac:dyDescent="0.25">
      <c r="A3344" s="1">
        <v>36314</v>
      </c>
      <c r="B3344" s="3">
        <v>39.1875</v>
      </c>
      <c r="C3344" s="3">
        <v>39.46875</v>
      </c>
      <c r="D3344" s="3">
        <v>38.0625</v>
      </c>
      <c r="E3344" s="3">
        <v>38.1875</v>
      </c>
      <c r="F3344" s="3">
        <v>27.832708</v>
      </c>
      <c r="G3344">
        <v>32934400</v>
      </c>
      <c r="H3344" s="3" t="str">
        <f>TEXT(MCFT[[#This Row],[Date]],"dddd")</f>
        <v>Thursday</v>
      </c>
      <c r="I3344" s="3">
        <f>MCFT[[#This Row],[Open]]-MCFT[[#This Row],[Close]]</f>
        <v>1</v>
      </c>
      <c r="J3344" s="3">
        <f>INDEX(AAPL!$J:$J,MATCH(A:A,AAPL!$A:$A,0),1)</f>
        <v>-2.0089000000000024E-2</v>
      </c>
      <c r="K3344" s="3" t="str">
        <f>IF(MCFT[[#This Row],[Day Change]]&gt;0,"UP","DOWN")</f>
        <v>UP</v>
      </c>
      <c r="L3344" s="9">
        <f>_xlfn.RANK.EQ(MCFT[[#This Row],[Date]],A:A,1)</f>
        <v>3343</v>
      </c>
      <c r="M3344" s="10">
        <f>_xlfn.RANK.AVG(MCFT[[#This Row],[Same change on date for AAPL]],AAPL,1)</f>
        <v>2852</v>
      </c>
      <c r="N3344" s="2">
        <f>MCFT[[#This Row],[Close]]/MCFT[[#This Row],[Open]]</f>
        <v>0.97448165869218506</v>
      </c>
    </row>
    <row r="3345" spans="1:14" x14ac:dyDescent="0.25">
      <c r="A3345" s="1">
        <v>36315</v>
      </c>
      <c r="B3345" s="3">
        <v>38.46875</v>
      </c>
      <c r="C3345" s="3">
        <v>39.84375</v>
      </c>
      <c r="D3345" s="3">
        <v>38.375</v>
      </c>
      <c r="E3345" s="3">
        <v>39.78125</v>
      </c>
      <c r="F3345" s="3">
        <v>28.994299000000002</v>
      </c>
      <c r="G3345">
        <v>35668200</v>
      </c>
      <c r="H3345" s="3" t="str">
        <f>TEXT(MCFT[[#This Row],[Date]],"dddd")</f>
        <v>Friday</v>
      </c>
      <c r="I3345" s="3">
        <f>MCFT[[#This Row],[Open]]-MCFT[[#This Row],[Close]]</f>
        <v>-1.3125</v>
      </c>
      <c r="J3345" s="3">
        <f>INDEX(AAPL!$J:$J,MATCH(A:A,AAPL!$A:$A,0),1)</f>
        <v>-1.7857000000000012E-2</v>
      </c>
      <c r="K3345" s="3" t="str">
        <f>IF(MCFT[[#This Row],[Day Change]]&gt;0,"UP","DOWN")</f>
        <v>DOWN</v>
      </c>
      <c r="L3345" s="9">
        <f>_xlfn.RANK.EQ(MCFT[[#This Row],[Date]],A:A,1)</f>
        <v>3344</v>
      </c>
      <c r="M3345" s="10">
        <f>_xlfn.RANK.AVG(MCFT[[#This Row],[Same change on date for AAPL]],AAPL,1)</f>
        <v>2994</v>
      </c>
      <c r="N3345" s="2">
        <f>MCFT[[#This Row],[Close]]/MCFT[[#This Row],[Open]]</f>
        <v>1.0341186027619822</v>
      </c>
    </row>
    <row r="3346" spans="1:14" x14ac:dyDescent="0.25">
      <c r="A3346" s="1">
        <v>36318</v>
      </c>
      <c r="B3346" s="3">
        <v>39.96875</v>
      </c>
      <c r="C3346" s="3">
        <v>40.53125</v>
      </c>
      <c r="D3346" s="3">
        <v>39.59375</v>
      </c>
      <c r="E3346" s="3">
        <v>40.125</v>
      </c>
      <c r="F3346" s="3">
        <v>29.244833</v>
      </c>
      <c r="G3346">
        <v>32392200</v>
      </c>
      <c r="H3346" s="3" t="str">
        <f>TEXT(MCFT[[#This Row],[Date]],"dddd")</f>
        <v>Monday</v>
      </c>
      <c r="I3346" s="3">
        <f>MCFT[[#This Row],[Open]]-MCFT[[#This Row],[Close]]</f>
        <v>-0.15625</v>
      </c>
      <c r="J3346" s="3">
        <f>INDEX(AAPL!$J:$J,MATCH(A:A,AAPL!$A:$A,0),1)</f>
        <v>-2.9017999999999988E-2</v>
      </c>
      <c r="K3346" s="3" t="str">
        <f>IF(MCFT[[#This Row],[Day Change]]&gt;0,"UP","DOWN")</f>
        <v>DOWN</v>
      </c>
      <c r="L3346" s="9">
        <f>_xlfn.RANK.EQ(MCFT[[#This Row],[Date]],A:A,1)</f>
        <v>3345</v>
      </c>
      <c r="M3346" s="10">
        <f>_xlfn.RANK.AVG(MCFT[[#This Row],[Same change on date for AAPL]],AAPL,1)</f>
        <v>2539</v>
      </c>
      <c r="N3346" s="2">
        <f>MCFT[[#This Row],[Close]]/MCFT[[#This Row],[Open]]</f>
        <v>1.0039093041438625</v>
      </c>
    </row>
    <row r="3347" spans="1:14" x14ac:dyDescent="0.25">
      <c r="A3347" s="1">
        <v>36319</v>
      </c>
      <c r="B3347" s="3">
        <v>39.9375</v>
      </c>
      <c r="C3347" s="3">
        <v>41.0625</v>
      </c>
      <c r="D3347" s="3">
        <v>39.5</v>
      </c>
      <c r="E3347" s="3">
        <v>39.6875</v>
      </c>
      <c r="F3347" s="3">
        <v>28.925961000000001</v>
      </c>
      <c r="G3347">
        <v>41516400</v>
      </c>
      <c r="H3347" s="3" t="str">
        <f>TEXT(MCFT[[#This Row],[Date]],"dddd")</f>
        <v>Tuesday</v>
      </c>
      <c r="I3347" s="3">
        <f>MCFT[[#This Row],[Open]]-MCFT[[#This Row],[Close]]</f>
        <v>0.25</v>
      </c>
      <c r="J3347" s="3">
        <f>INDEX(AAPL!$J:$J,MATCH(A:A,AAPL!$A:$A,0),1)</f>
        <v>3.7946000000000035E-2</v>
      </c>
      <c r="K3347" s="3" t="str">
        <f>IF(MCFT[[#This Row],[Day Change]]&gt;0,"UP","DOWN")</f>
        <v>UP</v>
      </c>
      <c r="L3347" s="9">
        <f>_xlfn.RANK.EQ(MCFT[[#This Row],[Date]],A:A,1)</f>
        <v>3346</v>
      </c>
      <c r="M3347" s="10">
        <f>_xlfn.RANK.AVG(MCFT[[#This Row],[Same change on date for AAPL]],AAPL,1)</f>
        <v>6054.5</v>
      </c>
      <c r="N3347" s="2">
        <f>MCFT[[#This Row],[Close]]/MCFT[[#This Row],[Open]]</f>
        <v>0.99374021909233179</v>
      </c>
    </row>
    <row r="3348" spans="1:14" x14ac:dyDescent="0.25">
      <c r="A3348" s="1">
        <v>36320</v>
      </c>
      <c r="B3348" s="3">
        <v>40.0625</v>
      </c>
      <c r="C3348" s="3">
        <v>41.3125</v>
      </c>
      <c r="D3348" s="3">
        <v>40</v>
      </c>
      <c r="E3348" s="3">
        <v>41.15625</v>
      </c>
      <c r="F3348" s="3">
        <v>29.996452000000001</v>
      </c>
      <c r="G3348">
        <v>53310800</v>
      </c>
      <c r="H3348" s="3" t="str">
        <f>TEXT(MCFT[[#This Row],[Date]],"dddd")</f>
        <v>Wednesday</v>
      </c>
      <c r="I3348" s="3">
        <f>MCFT[[#This Row],[Open]]-MCFT[[#This Row],[Close]]</f>
        <v>-1.09375</v>
      </c>
      <c r="J3348" s="3">
        <f>INDEX(AAPL!$J:$J,MATCH(A:A,AAPL!$A:$A,0),1)</f>
        <v>-3.5714999999999941E-2</v>
      </c>
      <c r="K3348" s="3" t="str">
        <f>IF(MCFT[[#This Row],[Day Change]]&gt;0,"UP","DOWN")</f>
        <v>DOWN</v>
      </c>
      <c r="L3348" s="9">
        <f>_xlfn.RANK.EQ(MCFT[[#This Row],[Date]],A:A,1)</f>
        <v>3347</v>
      </c>
      <c r="M3348" s="10">
        <f>_xlfn.RANK.AVG(MCFT[[#This Row],[Same change on date for AAPL]],AAPL,1)</f>
        <v>2287.5</v>
      </c>
      <c r="N3348" s="2">
        <f>MCFT[[#This Row],[Close]]/MCFT[[#This Row],[Open]]</f>
        <v>1.0273010920436818</v>
      </c>
    </row>
    <row r="3349" spans="1:14" x14ac:dyDescent="0.25">
      <c r="A3349" s="1">
        <v>36321</v>
      </c>
      <c r="B3349" s="3">
        <v>40.9375</v>
      </c>
      <c r="C3349" s="3">
        <v>41.15625</v>
      </c>
      <c r="D3349" s="3">
        <v>39.53125</v>
      </c>
      <c r="E3349" s="3">
        <v>39.9375</v>
      </c>
      <c r="F3349" s="3">
        <v>29.108183</v>
      </c>
      <c r="G3349">
        <v>35277400</v>
      </c>
      <c r="H3349" s="3" t="str">
        <f>TEXT(MCFT[[#This Row],[Date]],"dddd")</f>
        <v>Thursday</v>
      </c>
      <c r="I3349" s="3">
        <f>MCFT[[#This Row],[Open]]-MCFT[[#This Row],[Close]]</f>
        <v>1</v>
      </c>
      <c r="J3349" s="3">
        <f>INDEX(AAPL!$J:$J,MATCH(A:A,AAPL!$A:$A,0),1)</f>
        <v>-8.9289999999999647E-3</v>
      </c>
      <c r="K3349" s="3" t="str">
        <f>IF(MCFT[[#This Row],[Day Change]]&gt;0,"UP","DOWN")</f>
        <v>UP</v>
      </c>
      <c r="L3349" s="9">
        <f>_xlfn.RANK.EQ(MCFT[[#This Row],[Date]],A:A,1)</f>
        <v>3348</v>
      </c>
      <c r="M3349" s="10">
        <f>_xlfn.RANK.AVG(MCFT[[#This Row],[Same change on date for AAPL]],AAPL,1)</f>
        <v>3449.5</v>
      </c>
      <c r="N3349" s="2">
        <f>MCFT[[#This Row],[Close]]/MCFT[[#This Row],[Open]]</f>
        <v>0.97557251908396947</v>
      </c>
    </row>
    <row r="3350" spans="1:14" x14ac:dyDescent="0.25">
      <c r="A3350" s="1">
        <v>36322</v>
      </c>
      <c r="B3350" s="3">
        <v>40</v>
      </c>
      <c r="C3350" s="3">
        <v>40.25</v>
      </c>
      <c r="D3350" s="3">
        <v>38.78125</v>
      </c>
      <c r="E3350" s="3">
        <v>39.0625</v>
      </c>
      <c r="F3350" s="3">
        <v>28.470431999999999</v>
      </c>
      <c r="G3350">
        <v>34543000</v>
      </c>
      <c r="H3350" s="3" t="str">
        <f>TEXT(MCFT[[#This Row],[Date]],"dddd")</f>
        <v>Friday</v>
      </c>
      <c r="I3350" s="3">
        <f>MCFT[[#This Row],[Open]]-MCFT[[#This Row],[Close]]</f>
        <v>0.9375</v>
      </c>
      <c r="J3350" s="3">
        <f>INDEX(AAPL!$J:$J,MATCH(A:A,AAPL!$A:$A,0),1)</f>
        <v>6.0267999999999988E-2</v>
      </c>
      <c r="K3350" s="3" t="str">
        <f>IF(MCFT[[#This Row],[Day Change]]&gt;0,"UP","DOWN")</f>
        <v>UP</v>
      </c>
      <c r="L3350" s="9">
        <f>_xlfn.RANK.EQ(MCFT[[#This Row],[Date]],A:A,1)</f>
        <v>3349</v>
      </c>
      <c r="M3350" s="10">
        <f>_xlfn.RANK.AVG(MCFT[[#This Row],[Same change on date for AAPL]],AAPL,1)</f>
        <v>6423</v>
      </c>
      <c r="N3350" s="2">
        <f>MCFT[[#This Row],[Close]]/MCFT[[#This Row],[Open]]</f>
        <v>0.9765625</v>
      </c>
    </row>
    <row r="3351" spans="1:14" x14ac:dyDescent="0.25">
      <c r="A3351" s="1">
        <v>36325</v>
      </c>
      <c r="B3351" s="3">
        <v>39.375</v>
      </c>
      <c r="C3351" s="3">
        <v>39.84375</v>
      </c>
      <c r="D3351" s="3">
        <v>38.71875</v>
      </c>
      <c r="E3351" s="3">
        <v>38.78125</v>
      </c>
      <c r="F3351" s="3">
        <v>28.265454999999999</v>
      </c>
      <c r="G3351">
        <v>28369800</v>
      </c>
      <c r="H3351" s="3" t="str">
        <f>TEXT(MCFT[[#This Row],[Date]],"dddd")</f>
        <v>Monday</v>
      </c>
      <c r="I3351" s="3">
        <f>MCFT[[#This Row],[Open]]-MCFT[[#This Row],[Close]]</f>
        <v>0.59375</v>
      </c>
      <c r="J3351" s="3">
        <f>INDEX(AAPL!$J:$J,MATCH(A:A,AAPL!$A:$A,0),1)</f>
        <v>3.7946000000000035E-2</v>
      </c>
      <c r="K3351" s="3" t="str">
        <f>IF(MCFT[[#This Row],[Day Change]]&gt;0,"UP","DOWN")</f>
        <v>UP</v>
      </c>
      <c r="L3351" s="9">
        <f>_xlfn.RANK.EQ(MCFT[[#This Row],[Date]],A:A,1)</f>
        <v>3350</v>
      </c>
      <c r="M3351" s="10">
        <f>_xlfn.RANK.AVG(MCFT[[#This Row],[Same change on date for AAPL]],AAPL,1)</f>
        <v>6054.5</v>
      </c>
      <c r="N3351" s="2">
        <f>MCFT[[#This Row],[Close]]/MCFT[[#This Row],[Open]]</f>
        <v>0.98492063492063497</v>
      </c>
    </row>
    <row r="3352" spans="1:14" x14ac:dyDescent="0.25">
      <c r="A3352" s="1">
        <v>36326</v>
      </c>
      <c r="B3352" s="3">
        <v>39.03125</v>
      </c>
      <c r="C3352" s="3">
        <v>39.4375</v>
      </c>
      <c r="D3352" s="3">
        <v>38.34375</v>
      </c>
      <c r="E3352" s="3">
        <v>38.84375</v>
      </c>
      <c r="F3352" s="3">
        <v>28.311012000000002</v>
      </c>
      <c r="G3352">
        <v>36981000</v>
      </c>
      <c r="H3352" s="3" t="str">
        <f>TEXT(MCFT[[#This Row],[Date]],"dddd")</f>
        <v>Tuesday</v>
      </c>
      <c r="I3352" s="3">
        <f>MCFT[[#This Row],[Open]]-MCFT[[#This Row],[Close]]</f>
        <v>0.1875</v>
      </c>
      <c r="J3352" s="3">
        <f>INDEX(AAPL!$J:$J,MATCH(A:A,AAPL!$A:$A,0),1)</f>
        <v>-3.125E-2</v>
      </c>
      <c r="K3352" s="3" t="str">
        <f>IF(MCFT[[#This Row],[Day Change]]&gt;0,"UP","DOWN")</f>
        <v>UP</v>
      </c>
      <c r="L3352" s="9">
        <f>_xlfn.RANK.EQ(MCFT[[#This Row],[Date]],A:A,1)</f>
        <v>3351</v>
      </c>
      <c r="M3352" s="10">
        <f>_xlfn.RANK.AVG(MCFT[[#This Row],[Same change on date for AAPL]],AAPL,1)</f>
        <v>2473</v>
      </c>
      <c r="N3352" s="2">
        <f>MCFT[[#This Row],[Close]]/MCFT[[#This Row],[Open]]</f>
        <v>0.99519615692554042</v>
      </c>
    </row>
    <row r="3353" spans="1:14" x14ac:dyDescent="0.25">
      <c r="A3353" s="1">
        <v>36327</v>
      </c>
      <c r="B3353" s="3">
        <v>39.53125</v>
      </c>
      <c r="C3353" s="3">
        <v>40.8125</v>
      </c>
      <c r="D3353" s="3">
        <v>39.46875</v>
      </c>
      <c r="E3353" s="3">
        <v>40.5</v>
      </c>
      <c r="F3353" s="3">
        <v>29.518149999999999</v>
      </c>
      <c r="G3353">
        <v>48325200</v>
      </c>
      <c r="H3353" s="3" t="str">
        <f>TEXT(MCFT[[#This Row],[Date]],"dddd")</f>
        <v>Wednesday</v>
      </c>
      <c r="I3353" s="3">
        <f>MCFT[[#This Row],[Open]]-MCFT[[#This Row],[Close]]</f>
        <v>-0.96875</v>
      </c>
      <c r="J3353" s="3">
        <f>INDEX(AAPL!$J:$J,MATCH(A:A,AAPL!$A:$A,0),1)</f>
        <v>-5.5803999999999965E-2</v>
      </c>
      <c r="K3353" s="3" t="str">
        <f>IF(MCFT[[#This Row],[Day Change]]&gt;0,"UP","DOWN")</f>
        <v>DOWN</v>
      </c>
      <c r="L3353" s="9">
        <f>_xlfn.RANK.EQ(MCFT[[#This Row],[Date]],A:A,1)</f>
        <v>3352</v>
      </c>
      <c r="M3353" s="10">
        <f>_xlfn.RANK.AVG(MCFT[[#This Row],[Same change on date for AAPL]],AAPL,1)</f>
        <v>1916</v>
      </c>
      <c r="N3353" s="2">
        <f>MCFT[[#This Row],[Close]]/MCFT[[#This Row],[Open]]</f>
        <v>1.024505928853755</v>
      </c>
    </row>
    <row r="3354" spans="1:14" x14ac:dyDescent="0.25">
      <c r="A3354" s="1">
        <v>36328</v>
      </c>
      <c r="B3354" s="3">
        <v>40.34375</v>
      </c>
      <c r="C3354" s="3">
        <v>41.5</v>
      </c>
      <c r="D3354" s="3">
        <v>40.25</v>
      </c>
      <c r="E3354" s="3">
        <v>41.4375</v>
      </c>
      <c r="F3354" s="3">
        <v>30.201450000000001</v>
      </c>
      <c r="G3354">
        <v>44475200</v>
      </c>
      <c r="H3354" s="3" t="str">
        <f>TEXT(MCFT[[#This Row],[Date]],"dddd")</f>
        <v>Thursday</v>
      </c>
      <c r="I3354" s="3">
        <f>MCFT[[#This Row],[Open]]-MCFT[[#This Row],[Close]]</f>
        <v>-1.09375</v>
      </c>
      <c r="J3354" s="3">
        <f>INDEX(AAPL!$J:$J,MATCH(A:A,AAPL!$A:$A,0),1)</f>
        <v>4.4642999999999988E-2</v>
      </c>
      <c r="K3354" s="3" t="str">
        <f>IF(MCFT[[#This Row],[Day Change]]&gt;0,"UP","DOWN")</f>
        <v>DOWN</v>
      </c>
      <c r="L3354" s="9">
        <f>_xlfn.RANK.EQ(MCFT[[#This Row],[Date]],A:A,1)</f>
        <v>3353</v>
      </c>
      <c r="M3354" s="10">
        <f>_xlfn.RANK.AVG(MCFT[[#This Row],[Same change on date for AAPL]],AAPL,1)</f>
        <v>6186.5</v>
      </c>
      <c r="N3354" s="2">
        <f>MCFT[[#This Row],[Close]]/MCFT[[#This Row],[Open]]</f>
        <v>1.0271107668474051</v>
      </c>
    </row>
    <row r="3355" spans="1:14" x14ac:dyDescent="0.25">
      <c r="A3355" s="1">
        <v>36329</v>
      </c>
      <c r="B3355" s="3">
        <v>41.15625</v>
      </c>
      <c r="C3355" s="3">
        <v>42.5</v>
      </c>
      <c r="D3355" s="3">
        <v>41.0625</v>
      </c>
      <c r="E3355" s="3">
        <v>42.5</v>
      </c>
      <c r="F3355" s="3">
        <v>30.975847000000002</v>
      </c>
      <c r="G3355">
        <v>69116200</v>
      </c>
      <c r="H3355" s="3" t="str">
        <f>TEXT(MCFT[[#This Row],[Date]],"dddd")</f>
        <v>Friday</v>
      </c>
      <c r="I3355" s="3">
        <f>MCFT[[#This Row],[Open]]-MCFT[[#This Row],[Close]]</f>
        <v>-1.34375</v>
      </c>
      <c r="J3355" s="3">
        <f>INDEX(AAPL!$J:$J,MATCH(A:A,AAPL!$A:$A,0),1)</f>
        <v>-6.25E-2</v>
      </c>
      <c r="K3355" s="3" t="str">
        <f>IF(MCFT[[#This Row],[Day Change]]&gt;0,"UP","DOWN")</f>
        <v>DOWN</v>
      </c>
      <c r="L3355" s="9">
        <f>_xlfn.RANK.EQ(MCFT[[#This Row],[Date]],A:A,1)</f>
        <v>3354</v>
      </c>
      <c r="M3355" s="10">
        <f>_xlfn.RANK.AVG(MCFT[[#This Row],[Same change on date for AAPL]],AAPL,1)</f>
        <v>1836.5</v>
      </c>
      <c r="N3355" s="2">
        <f>MCFT[[#This Row],[Close]]/MCFT[[#This Row],[Open]]</f>
        <v>1.0326499620349279</v>
      </c>
    </row>
    <row r="3356" spans="1:14" x14ac:dyDescent="0.25">
      <c r="A3356" s="1">
        <v>36332</v>
      </c>
      <c r="B3356" s="3">
        <v>42.4375</v>
      </c>
      <c r="C3356" s="3">
        <v>44.5</v>
      </c>
      <c r="D3356" s="3">
        <v>42.4375</v>
      </c>
      <c r="E3356" s="3">
        <v>44.46875</v>
      </c>
      <c r="F3356" s="3">
        <v>32.410750999999998</v>
      </c>
      <c r="G3356">
        <v>56194400</v>
      </c>
      <c r="H3356" s="3" t="str">
        <f>TEXT(MCFT[[#This Row],[Date]],"dddd")</f>
        <v>Monday</v>
      </c>
      <c r="I3356" s="3">
        <f>MCFT[[#This Row],[Open]]-MCFT[[#This Row],[Close]]</f>
        <v>-2.03125</v>
      </c>
      <c r="J3356" s="3">
        <f>INDEX(AAPL!$J:$J,MATCH(A:A,AAPL!$A:$A,0),1)</f>
        <v>1.7857000000000012E-2</v>
      </c>
      <c r="K3356" s="3" t="str">
        <f>IF(MCFT[[#This Row],[Day Change]]&gt;0,"UP","DOWN")</f>
        <v>DOWN</v>
      </c>
      <c r="L3356" s="9">
        <f>_xlfn.RANK.EQ(MCFT[[#This Row],[Date]],A:A,1)</f>
        <v>3355</v>
      </c>
      <c r="M3356" s="10">
        <f>_xlfn.RANK.AVG(MCFT[[#This Row],[Same change on date for AAPL]],AAPL,1)</f>
        <v>5249.5</v>
      </c>
      <c r="N3356" s="2">
        <f>MCFT[[#This Row],[Close]]/MCFT[[#This Row],[Open]]</f>
        <v>1.0478645066273933</v>
      </c>
    </row>
    <row r="3357" spans="1:14" x14ac:dyDescent="0.25">
      <c r="A3357" s="1">
        <v>36333</v>
      </c>
      <c r="B3357" s="3">
        <v>44.21875</v>
      </c>
      <c r="C3357" s="3">
        <v>44.21875</v>
      </c>
      <c r="D3357" s="3">
        <v>43.125</v>
      </c>
      <c r="E3357" s="3">
        <v>43.25</v>
      </c>
      <c r="F3357" s="3">
        <v>31.522462999999998</v>
      </c>
      <c r="G3357">
        <v>38751000</v>
      </c>
      <c r="H3357" s="3" t="str">
        <f>TEXT(MCFT[[#This Row],[Date]],"dddd")</f>
        <v>Tuesday</v>
      </c>
      <c r="I3357" s="3">
        <f>MCFT[[#This Row],[Open]]-MCFT[[#This Row],[Close]]</f>
        <v>0.96875</v>
      </c>
      <c r="J3357" s="3">
        <f>INDEX(AAPL!$J:$J,MATCH(A:A,AAPL!$A:$A,0),1)</f>
        <v>3.3482000000000012E-2</v>
      </c>
      <c r="K3357" s="3" t="str">
        <f>IF(MCFT[[#This Row],[Day Change]]&gt;0,"UP","DOWN")</f>
        <v>UP</v>
      </c>
      <c r="L3357" s="9">
        <f>_xlfn.RANK.EQ(MCFT[[#This Row],[Date]],A:A,1)</f>
        <v>3356</v>
      </c>
      <c r="M3357" s="10">
        <f>_xlfn.RANK.AVG(MCFT[[#This Row],[Same change on date for AAPL]],AAPL,1)</f>
        <v>5874</v>
      </c>
      <c r="N3357" s="2">
        <f>MCFT[[#This Row],[Close]]/MCFT[[#This Row],[Open]]</f>
        <v>0.97809187279151943</v>
      </c>
    </row>
    <row r="3358" spans="1:14" x14ac:dyDescent="0.25">
      <c r="A3358" s="1">
        <v>36334</v>
      </c>
      <c r="B3358" s="3">
        <v>42.96875</v>
      </c>
      <c r="C3358" s="3">
        <v>43.6875</v>
      </c>
      <c r="D3358" s="3">
        <v>42.53125</v>
      </c>
      <c r="E3358" s="3">
        <v>43</v>
      </c>
      <c r="F3358" s="3">
        <v>31.340264999999999</v>
      </c>
      <c r="G3358">
        <v>33942000</v>
      </c>
      <c r="H3358" s="3" t="str">
        <f>TEXT(MCFT[[#This Row],[Date]],"dddd")</f>
        <v>Wednesday</v>
      </c>
      <c r="I3358" s="3">
        <f>MCFT[[#This Row],[Open]]-MCFT[[#This Row],[Close]]</f>
        <v>-3.125E-2</v>
      </c>
      <c r="J3358" s="3">
        <f>INDEX(AAPL!$J:$J,MATCH(A:A,AAPL!$A:$A,0),1)</f>
        <v>4.9107000000000012E-2</v>
      </c>
      <c r="K3358" s="3" t="str">
        <f>IF(MCFT[[#This Row],[Day Change]]&gt;0,"UP","DOWN")</f>
        <v>DOWN</v>
      </c>
      <c r="L3358" s="9">
        <f>_xlfn.RANK.EQ(MCFT[[#This Row],[Date]],A:A,1)</f>
        <v>3357</v>
      </c>
      <c r="M3358" s="10">
        <f>_xlfn.RANK.AVG(MCFT[[#This Row],[Same change on date for AAPL]],AAPL,1)</f>
        <v>6270.5</v>
      </c>
      <c r="N3358" s="2">
        <f>MCFT[[#This Row],[Close]]/MCFT[[#This Row],[Open]]</f>
        <v>1.0007272727272727</v>
      </c>
    </row>
    <row r="3359" spans="1:14" x14ac:dyDescent="0.25">
      <c r="A3359" s="1">
        <v>36335</v>
      </c>
      <c r="B3359" s="3">
        <v>42.875</v>
      </c>
      <c r="C3359" s="3">
        <v>43.125</v>
      </c>
      <c r="D3359" s="3">
        <v>42</v>
      </c>
      <c r="E3359" s="3">
        <v>42.3125</v>
      </c>
      <c r="F3359" s="3">
        <v>30.839196999999999</v>
      </c>
      <c r="G3359">
        <v>33559000</v>
      </c>
      <c r="H3359" s="3" t="str">
        <f>TEXT(MCFT[[#This Row],[Date]],"dddd")</f>
        <v>Thursday</v>
      </c>
      <c r="I3359" s="3">
        <f>MCFT[[#This Row],[Open]]-MCFT[[#This Row],[Close]]</f>
        <v>0.5625</v>
      </c>
      <c r="J3359" s="3">
        <f>INDEX(AAPL!$J:$J,MATCH(A:A,AAPL!$A:$A,0),1)</f>
        <v>4.6875E-2</v>
      </c>
      <c r="K3359" s="3" t="str">
        <f>IF(MCFT[[#This Row],[Day Change]]&gt;0,"UP","DOWN")</f>
        <v>UP</v>
      </c>
      <c r="L3359" s="9">
        <f>_xlfn.RANK.EQ(MCFT[[#This Row],[Date]],A:A,1)</f>
        <v>3358</v>
      </c>
      <c r="M3359" s="10">
        <f>_xlfn.RANK.AVG(MCFT[[#This Row],[Same change on date for AAPL]],AAPL,1)</f>
        <v>6234.5</v>
      </c>
      <c r="N3359" s="2">
        <f>MCFT[[#This Row],[Close]]/MCFT[[#This Row],[Open]]</f>
        <v>0.98688046647230321</v>
      </c>
    </row>
    <row r="3360" spans="1:14" x14ac:dyDescent="0.25">
      <c r="A3360" s="1">
        <v>36336</v>
      </c>
      <c r="B3360" s="3">
        <v>42.6875</v>
      </c>
      <c r="C3360" s="3">
        <v>43.21875</v>
      </c>
      <c r="D3360" s="3">
        <v>42.1875</v>
      </c>
      <c r="E3360" s="3">
        <v>42.46875</v>
      </c>
      <c r="F3360" s="3">
        <v>30.953054000000002</v>
      </c>
      <c r="G3360">
        <v>24933000</v>
      </c>
      <c r="H3360" s="3" t="str">
        <f>TEXT(MCFT[[#This Row],[Date]],"dddd")</f>
        <v>Friday</v>
      </c>
      <c r="I3360" s="3">
        <f>MCFT[[#This Row],[Open]]-MCFT[[#This Row],[Close]]</f>
        <v>0.21875</v>
      </c>
      <c r="J3360" s="3">
        <f>INDEX(AAPL!$J:$J,MATCH(A:A,AAPL!$A:$A,0),1)</f>
        <v>1.1160999999999976E-2</v>
      </c>
      <c r="K3360" s="3" t="str">
        <f>IF(MCFT[[#This Row],[Day Change]]&gt;0,"UP","DOWN")</f>
        <v>UP</v>
      </c>
      <c r="L3360" s="9">
        <f>_xlfn.RANK.EQ(MCFT[[#This Row],[Date]],A:A,1)</f>
        <v>3359</v>
      </c>
      <c r="M3360" s="10">
        <f>_xlfn.RANK.AVG(MCFT[[#This Row],[Same change on date for AAPL]],AAPL,1)</f>
        <v>4897.5</v>
      </c>
      <c r="N3360" s="2">
        <f>MCFT[[#This Row],[Close]]/MCFT[[#This Row],[Open]]</f>
        <v>0.99487554904831621</v>
      </c>
    </row>
    <row r="3361" spans="1:14" x14ac:dyDescent="0.25">
      <c r="A3361" s="1">
        <v>36339</v>
      </c>
      <c r="B3361" s="3">
        <v>42.75</v>
      </c>
      <c r="C3361" s="3">
        <v>43.40625</v>
      </c>
      <c r="D3361" s="3">
        <v>42.46875</v>
      </c>
      <c r="E3361" s="3">
        <v>43.375</v>
      </c>
      <c r="F3361" s="3">
        <v>31.613575000000001</v>
      </c>
      <c r="G3361">
        <v>31701000</v>
      </c>
      <c r="H3361" s="3" t="str">
        <f>TEXT(MCFT[[#This Row],[Date]],"dddd")</f>
        <v>Monday</v>
      </c>
      <c r="I3361" s="3">
        <f>MCFT[[#This Row],[Open]]-MCFT[[#This Row],[Close]]</f>
        <v>-0.625</v>
      </c>
      <c r="J3361" s="3">
        <f>INDEX(AAPL!$J:$J,MATCH(A:A,AAPL!$A:$A,0),1)</f>
        <v>-4.4640000000000235E-3</v>
      </c>
      <c r="K3361" s="3" t="str">
        <f>IF(MCFT[[#This Row],[Day Change]]&gt;0,"UP","DOWN")</f>
        <v>DOWN</v>
      </c>
      <c r="L3361" s="9">
        <f>_xlfn.RANK.EQ(MCFT[[#This Row],[Date]],A:A,1)</f>
        <v>3360</v>
      </c>
      <c r="M3361" s="10">
        <f>_xlfn.RANK.AVG(MCFT[[#This Row],[Same change on date for AAPL]],AAPL,1)</f>
        <v>3822</v>
      </c>
      <c r="N3361" s="2">
        <f>MCFT[[#This Row],[Close]]/MCFT[[#This Row],[Open]]</f>
        <v>1.0146198830409356</v>
      </c>
    </row>
    <row r="3362" spans="1:14" x14ac:dyDescent="0.25">
      <c r="A3362" s="1">
        <v>36340</v>
      </c>
      <c r="B3362" s="3">
        <v>43.34375</v>
      </c>
      <c r="C3362" s="3">
        <v>44.03125</v>
      </c>
      <c r="D3362" s="3">
        <v>43</v>
      </c>
      <c r="E3362" s="3">
        <v>44</v>
      </c>
      <c r="F3362" s="3">
        <v>32.069091999999998</v>
      </c>
      <c r="G3362">
        <v>38973200</v>
      </c>
      <c r="H3362" s="3" t="str">
        <f>TEXT(MCFT[[#This Row],[Date]],"dddd")</f>
        <v>Tuesday</v>
      </c>
      <c r="I3362" s="3">
        <f>MCFT[[#This Row],[Open]]-MCFT[[#This Row],[Close]]</f>
        <v>-0.65625</v>
      </c>
      <c r="J3362" s="3">
        <f>INDEX(AAPL!$J:$J,MATCH(A:A,AAPL!$A:$A,0),1)</f>
        <v>-9.4867999999999952E-2</v>
      </c>
      <c r="K3362" s="3" t="str">
        <f>IF(MCFT[[#This Row],[Day Change]]&gt;0,"UP","DOWN")</f>
        <v>DOWN</v>
      </c>
      <c r="L3362" s="9">
        <f>_xlfn.RANK.EQ(MCFT[[#This Row],[Date]],A:A,1)</f>
        <v>3361</v>
      </c>
      <c r="M3362" s="10">
        <f>_xlfn.RANK.AVG(MCFT[[#This Row],[Same change on date for AAPL]],AAPL,1)</f>
        <v>1565.5</v>
      </c>
      <c r="N3362" s="2">
        <f>MCFT[[#This Row],[Close]]/MCFT[[#This Row],[Open]]</f>
        <v>1.0151405912040374</v>
      </c>
    </row>
    <row r="3363" spans="1:14" x14ac:dyDescent="0.25">
      <c r="A3363" s="1">
        <v>36341</v>
      </c>
      <c r="B3363" s="3">
        <v>43.875</v>
      </c>
      <c r="C3363" s="3">
        <v>45.125</v>
      </c>
      <c r="D3363" s="3">
        <v>43.375</v>
      </c>
      <c r="E3363" s="3">
        <v>45.09375</v>
      </c>
      <c r="F3363" s="3">
        <v>32.866283000000003</v>
      </c>
      <c r="G3363">
        <v>57610200</v>
      </c>
      <c r="H3363" s="3" t="str">
        <f>TEXT(MCFT[[#This Row],[Date]],"dddd")</f>
        <v>Wednesday</v>
      </c>
      <c r="I3363" s="3">
        <f>MCFT[[#This Row],[Open]]-MCFT[[#This Row],[Close]]</f>
        <v>-1.21875</v>
      </c>
      <c r="J3363" s="3">
        <f>INDEX(AAPL!$J:$J,MATCH(A:A,AAPL!$A:$A,0),1)</f>
        <v>-2.2321999999999953E-2</v>
      </c>
      <c r="K3363" s="3" t="str">
        <f>IF(MCFT[[#This Row],[Day Change]]&gt;0,"UP","DOWN")</f>
        <v>DOWN</v>
      </c>
      <c r="L3363" s="9">
        <f>_xlfn.RANK.EQ(MCFT[[#This Row],[Date]],A:A,1)</f>
        <v>3362</v>
      </c>
      <c r="M3363" s="10">
        <f>_xlfn.RANK.AVG(MCFT[[#This Row],[Same change on date for AAPL]],AAPL,1)</f>
        <v>2758.5</v>
      </c>
      <c r="N3363" s="2">
        <f>MCFT[[#This Row],[Close]]/MCFT[[#This Row],[Open]]</f>
        <v>1.0277777777777777</v>
      </c>
    </row>
    <row r="3364" spans="1:14" x14ac:dyDescent="0.25">
      <c r="A3364" s="1">
        <v>36342</v>
      </c>
      <c r="B3364" s="3">
        <v>44.9375</v>
      </c>
      <c r="C3364" s="3">
        <v>45.75</v>
      </c>
      <c r="D3364" s="3">
        <v>44.1875</v>
      </c>
      <c r="E3364" s="3">
        <v>45.59375</v>
      </c>
      <c r="F3364" s="3">
        <v>33.230697999999997</v>
      </c>
      <c r="G3364">
        <v>47737800</v>
      </c>
      <c r="H3364" s="3" t="str">
        <f>TEXT(MCFT[[#This Row],[Date]],"dddd")</f>
        <v>Thursday</v>
      </c>
      <c r="I3364" s="3">
        <f>MCFT[[#This Row],[Open]]-MCFT[[#This Row],[Close]]</f>
        <v>-0.65625</v>
      </c>
      <c r="J3364" s="3">
        <f>INDEX(AAPL!$J:$J,MATCH(A:A,AAPL!$A:$A,0),1)</f>
        <v>3.5714000000000024E-2</v>
      </c>
      <c r="K3364" s="3" t="str">
        <f>IF(MCFT[[#This Row],[Day Change]]&gt;0,"UP","DOWN")</f>
        <v>DOWN</v>
      </c>
      <c r="L3364" s="9">
        <f>_xlfn.RANK.EQ(MCFT[[#This Row],[Date]],A:A,1)</f>
        <v>3363</v>
      </c>
      <c r="M3364" s="10">
        <f>_xlfn.RANK.AVG(MCFT[[#This Row],[Same change on date for AAPL]],AAPL,1)</f>
        <v>5958</v>
      </c>
      <c r="N3364" s="2">
        <f>MCFT[[#This Row],[Close]]/MCFT[[#This Row],[Open]]</f>
        <v>1.0146036161335188</v>
      </c>
    </row>
    <row r="3365" spans="1:14" x14ac:dyDescent="0.25">
      <c r="A3365" s="1">
        <v>36343</v>
      </c>
      <c r="B3365" s="3">
        <v>45.4375</v>
      </c>
      <c r="C3365" s="3">
        <v>46.0625</v>
      </c>
      <c r="D3365" s="3">
        <v>45.15625</v>
      </c>
      <c r="E3365" s="3">
        <v>46</v>
      </c>
      <c r="F3365" s="3">
        <v>33.526783000000002</v>
      </c>
      <c r="G3365">
        <v>32094800</v>
      </c>
      <c r="H3365" s="3" t="str">
        <f>TEXT(MCFT[[#This Row],[Date]],"dddd")</f>
        <v>Friday</v>
      </c>
      <c r="I3365" s="3">
        <f>MCFT[[#This Row],[Open]]-MCFT[[#This Row],[Close]]</f>
        <v>-0.5625</v>
      </c>
      <c r="J3365" s="3">
        <f>INDEX(AAPL!$J:$J,MATCH(A:A,AAPL!$A:$A,0),1)</f>
        <v>-2.7903999999999929E-2</v>
      </c>
      <c r="K3365" s="3" t="str">
        <f>IF(MCFT[[#This Row],[Day Change]]&gt;0,"UP","DOWN")</f>
        <v>DOWN</v>
      </c>
      <c r="L3365" s="9">
        <f>_xlfn.RANK.EQ(MCFT[[#This Row],[Date]],A:A,1)</f>
        <v>3364</v>
      </c>
      <c r="M3365" s="10">
        <f>_xlfn.RANK.AVG(MCFT[[#This Row],[Same change on date for AAPL]],AAPL,1)</f>
        <v>2559</v>
      </c>
      <c r="N3365" s="2">
        <f>MCFT[[#This Row],[Close]]/MCFT[[#This Row],[Open]]</f>
        <v>1.0123796423658873</v>
      </c>
    </row>
    <row r="3366" spans="1:14" x14ac:dyDescent="0.25">
      <c r="A3366" s="1">
        <v>36347</v>
      </c>
      <c r="B3366" s="3">
        <v>46.125</v>
      </c>
      <c r="C3366" s="3">
        <v>46.46875</v>
      </c>
      <c r="D3366" s="3">
        <v>44.625</v>
      </c>
      <c r="E3366" s="3">
        <v>44.78125</v>
      </c>
      <c r="F3366" s="3">
        <v>32.638519000000002</v>
      </c>
      <c r="G3366">
        <v>45419400</v>
      </c>
      <c r="H3366" s="3" t="str">
        <f>TEXT(MCFT[[#This Row],[Date]],"dddd")</f>
        <v>Tuesday</v>
      </c>
      <c r="I3366" s="3">
        <f>MCFT[[#This Row],[Open]]-MCFT[[#This Row],[Close]]</f>
        <v>1.34375</v>
      </c>
      <c r="J3366" s="3">
        <f>INDEX(AAPL!$J:$J,MATCH(A:A,AAPL!$A:$A,0),1)</f>
        <v>-5.1339000000000024E-2</v>
      </c>
      <c r="K3366" s="3" t="str">
        <f>IF(MCFT[[#This Row],[Day Change]]&gt;0,"UP","DOWN")</f>
        <v>UP</v>
      </c>
      <c r="L3366" s="9">
        <f>_xlfn.RANK.EQ(MCFT[[#This Row],[Date]],A:A,1)</f>
        <v>3365</v>
      </c>
      <c r="M3366" s="10">
        <f>_xlfn.RANK.AVG(MCFT[[#This Row],[Same change on date for AAPL]],AAPL,1)</f>
        <v>2002</v>
      </c>
      <c r="N3366" s="2">
        <f>MCFT[[#This Row],[Close]]/MCFT[[#This Row],[Open]]</f>
        <v>0.97086720867208676</v>
      </c>
    </row>
    <row r="3367" spans="1:14" x14ac:dyDescent="0.25">
      <c r="A3367" s="1">
        <v>36348</v>
      </c>
      <c r="B3367" s="3">
        <v>45.03125</v>
      </c>
      <c r="C3367" s="3">
        <v>46.15625</v>
      </c>
      <c r="D3367" s="3">
        <v>44.9375</v>
      </c>
      <c r="E3367" s="3">
        <v>46.15625</v>
      </c>
      <c r="F3367" s="3">
        <v>33.640670999999998</v>
      </c>
      <c r="G3367">
        <v>33834600</v>
      </c>
      <c r="H3367" s="3" t="str">
        <f>TEXT(MCFT[[#This Row],[Date]],"dddd")</f>
        <v>Wednesday</v>
      </c>
      <c r="I3367" s="3">
        <f>MCFT[[#This Row],[Open]]-MCFT[[#This Row],[Close]]</f>
        <v>-1.125</v>
      </c>
      <c r="J3367" s="3">
        <f>INDEX(AAPL!$J:$J,MATCH(A:A,AAPL!$A:$A,0),1)</f>
        <v>-8.9285999999999976E-2</v>
      </c>
      <c r="K3367" s="3" t="str">
        <f>IF(MCFT[[#This Row],[Day Change]]&gt;0,"UP","DOWN")</f>
        <v>DOWN</v>
      </c>
      <c r="L3367" s="9">
        <f>_xlfn.RANK.EQ(MCFT[[#This Row],[Date]],A:A,1)</f>
        <v>3366</v>
      </c>
      <c r="M3367" s="10">
        <f>_xlfn.RANK.AVG(MCFT[[#This Row],[Same change on date for AAPL]],AAPL,1)</f>
        <v>1595.5</v>
      </c>
      <c r="N3367" s="2">
        <f>MCFT[[#This Row],[Close]]/MCFT[[#This Row],[Open]]</f>
        <v>1.0249826509368494</v>
      </c>
    </row>
    <row r="3368" spans="1:14" x14ac:dyDescent="0.25">
      <c r="A3368" s="1">
        <v>36349</v>
      </c>
      <c r="B3368" s="3">
        <v>45.90625</v>
      </c>
      <c r="C3368" s="3">
        <v>46.5</v>
      </c>
      <c r="D3368" s="3">
        <v>45.34375</v>
      </c>
      <c r="E3368" s="3">
        <v>46.28125</v>
      </c>
      <c r="F3368" s="3">
        <v>33.731785000000002</v>
      </c>
      <c r="G3368">
        <v>37790400</v>
      </c>
      <c r="H3368" s="3" t="str">
        <f>TEXT(MCFT[[#This Row],[Date]],"dddd")</f>
        <v>Thursday</v>
      </c>
      <c r="I3368" s="3">
        <f>MCFT[[#This Row],[Open]]-MCFT[[#This Row],[Close]]</f>
        <v>-0.375</v>
      </c>
      <c r="J3368" s="3">
        <f>INDEX(AAPL!$J:$J,MATCH(A:A,AAPL!$A:$A,0),1)</f>
        <v>-0.12053599999999998</v>
      </c>
      <c r="K3368" s="3" t="str">
        <f>IF(MCFT[[#This Row],[Day Change]]&gt;0,"UP","DOWN")</f>
        <v>DOWN</v>
      </c>
      <c r="L3368" s="9">
        <f>_xlfn.RANK.EQ(MCFT[[#This Row],[Date]],A:A,1)</f>
        <v>3367</v>
      </c>
      <c r="M3368" s="10">
        <f>_xlfn.RANK.AVG(MCFT[[#This Row],[Same change on date for AAPL]],AAPL,1)</f>
        <v>1455</v>
      </c>
      <c r="N3368" s="2">
        <f>MCFT[[#This Row],[Close]]/MCFT[[#This Row],[Open]]</f>
        <v>1.0081688223281144</v>
      </c>
    </row>
    <row r="3369" spans="1:14" x14ac:dyDescent="0.25">
      <c r="A3369" s="1">
        <v>36350</v>
      </c>
      <c r="B3369" s="3">
        <v>46.1875</v>
      </c>
      <c r="C3369" s="3">
        <v>46.65625</v>
      </c>
      <c r="D3369" s="3">
        <v>46.125</v>
      </c>
      <c r="E3369" s="3">
        <v>46.625</v>
      </c>
      <c r="F3369" s="3">
        <v>33.982315</v>
      </c>
      <c r="G3369">
        <v>33884200</v>
      </c>
      <c r="H3369" s="3" t="str">
        <f>TEXT(MCFT[[#This Row],[Date]],"dddd")</f>
        <v>Friday</v>
      </c>
      <c r="I3369" s="3">
        <f>MCFT[[#This Row],[Open]]-MCFT[[#This Row],[Close]]</f>
        <v>-0.4375</v>
      </c>
      <c r="J3369" s="3">
        <f>INDEX(AAPL!$J:$J,MATCH(A:A,AAPL!$A:$A,0),1)</f>
        <v>-4.0178000000000047E-2</v>
      </c>
      <c r="K3369" s="3" t="str">
        <f>IF(MCFT[[#This Row],[Day Change]]&gt;0,"UP","DOWN")</f>
        <v>DOWN</v>
      </c>
      <c r="L3369" s="9">
        <f>_xlfn.RANK.EQ(MCFT[[#This Row],[Date]],A:A,1)</f>
        <v>3368</v>
      </c>
      <c r="M3369" s="10">
        <f>_xlfn.RANK.AVG(MCFT[[#This Row],[Same change on date for AAPL]],AAPL,1)</f>
        <v>2210.5</v>
      </c>
      <c r="N3369" s="2">
        <f>MCFT[[#This Row],[Close]]/MCFT[[#This Row],[Open]]</f>
        <v>1.0094722598105548</v>
      </c>
    </row>
    <row r="3370" spans="1:14" x14ac:dyDescent="0.25">
      <c r="A3370" s="1">
        <v>36353</v>
      </c>
      <c r="B3370" s="3">
        <v>46.59375</v>
      </c>
      <c r="C3370" s="3">
        <v>47.375</v>
      </c>
      <c r="D3370" s="3">
        <v>46.1875</v>
      </c>
      <c r="E3370" s="3">
        <v>47.09375</v>
      </c>
      <c r="F3370" s="3">
        <v>34.323971</v>
      </c>
      <c r="G3370">
        <v>43847800</v>
      </c>
      <c r="H3370" s="3" t="str">
        <f>TEXT(MCFT[[#This Row],[Date]],"dddd")</f>
        <v>Monday</v>
      </c>
      <c r="I3370" s="3">
        <f>MCFT[[#This Row],[Open]]-MCFT[[#This Row],[Close]]</f>
        <v>-0.5</v>
      </c>
      <c r="J3370" s="3">
        <f>INDEX(AAPL!$J:$J,MATCH(A:A,AAPL!$A:$A,0),1)</f>
        <v>3.5714000000000024E-2</v>
      </c>
      <c r="K3370" s="3" t="str">
        <f>IF(MCFT[[#This Row],[Day Change]]&gt;0,"UP","DOWN")</f>
        <v>DOWN</v>
      </c>
      <c r="L3370" s="9">
        <f>_xlfn.RANK.EQ(MCFT[[#This Row],[Date]],A:A,1)</f>
        <v>3369</v>
      </c>
      <c r="M3370" s="10">
        <f>_xlfn.RANK.AVG(MCFT[[#This Row],[Same change on date for AAPL]],AAPL,1)</f>
        <v>5958</v>
      </c>
      <c r="N3370" s="2">
        <f>MCFT[[#This Row],[Close]]/MCFT[[#This Row],[Open]]</f>
        <v>1.0107310529845741</v>
      </c>
    </row>
    <row r="3371" spans="1:14" x14ac:dyDescent="0.25">
      <c r="A3371" s="1">
        <v>36354</v>
      </c>
      <c r="B3371" s="3">
        <v>46.5625</v>
      </c>
      <c r="C3371" s="3">
        <v>47.03125</v>
      </c>
      <c r="D3371" s="3">
        <v>46.40625</v>
      </c>
      <c r="E3371" s="3">
        <v>46.8125</v>
      </c>
      <c r="F3371" s="3">
        <v>34.118988000000002</v>
      </c>
      <c r="G3371">
        <v>30845000</v>
      </c>
      <c r="H3371" s="3" t="str">
        <f>TEXT(MCFT[[#This Row],[Date]],"dddd")</f>
        <v>Tuesday</v>
      </c>
      <c r="I3371" s="3">
        <f>MCFT[[#This Row],[Open]]-MCFT[[#This Row],[Close]]</f>
        <v>-0.25</v>
      </c>
      <c r="J3371" s="3">
        <f>INDEX(AAPL!$J:$J,MATCH(A:A,AAPL!$A:$A,0),1)</f>
        <v>-6.696999999999953E-3</v>
      </c>
      <c r="K3371" s="3" t="str">
        <f>IF(MCFT[[#This Row],[Day Change]]&gt;0,"UP","DOWN")</f>
        <v>DOWN</v>
      </c>
      <c r="L3371" s="9">
        <f>_xlfn.RANK.EQ(MCFT[[#This Row],[Date]],A:A,1)</f>
        <v>3370</v>
      </c>
      <c r="M3371" s="10">
        <f>_xlfn.RANK.AVG(MCFT[[#This Row],[Same change on date for AAPL]],AAPL,1)</f>
        <v>3663</v>
      </c>
      <c r="N3371" s="2">
        <f>MCFT[[#This Row],[Close]]/MCFT[[#This Row],[Open]]</f>
        <v>1.0053691275167784</v>
      </c>
    </row>
    <row r="3372" spans="1:14" x14ac:dyDescent="0.25">
      <c r="A3372" s="1">
        <v>36355</v>
      </c>
      <c r="B3372" s="3">
        <v>46.875</v>
      </c>
      <c r="C3372" s="3">
        <v>47.5</v>
      </c>
      <c r="D3372" s="3">
        <v>46.25</v>
      </c>
      <c r="E3372" s="3">
        <v>47.46875</v>
      </c>
      <c r="F3372" s="3">
        <v>34.597282</v>
      </c>
      <c r="G3372">
        <v>37985200</v>
      </c>
      <c r="H3372" s="3" t="str">
        <f>TEXT(MCFT[[#This Row],[Date]],"dddd")</f>
        <v>Wednesday</v>
      </c>
      <c r="I3372" s="3">
        <f>MCFT[[#This Row],[Open]]-MCFT[[#This Row],[Close]]</f>
        <v>-0.59375</v>
      </c>
      <c r="J3372" s="3">
        <f>INDEX(AAPL!$J:$J,MATCH(A:A,AAPL!$A:$A,0),1)</f>
        <v>-5.1339000000000024E-2</v>
      </c>
      <c r="K3372" s="3" t="str">
        <f>IF(MCFT[[#This Row],[Day Change]]&gt;0,"UP","DOWN")</f>
        <v>DOWN</v>
      </c>
      <c r="L3372" s="9">
        <f>_xlfn.RANK.EQ(MCFT[[#This Row],[Date]],A:A,1)</f>
        <v>3371</v>
      </c>
      <c r="M3372" s="10">
        <f>_xlfn.RANK.AVG(MCFT[[#This Row],[Same change on date for AAPL]],AAPL,1)</f>
        <v>2002</v>
      </c>
      <c r="N3372" s="2">
        <f>MCFT[[#This Row],[Close]]/MCFT[[#This Row],[Open]]</f>
        <v>1.0126666666666666</v>
      </c>
    </row>
    <row r="3373" spans="1:14" x14ac:dyDescent="0.25">
      <c r="A3373" s="1">
        <v>36356</v>
      </c>
      <c r="B3373" s="3">
        <v>47.5</v>
      </c>
      <c r="C3373" s="3">
        <v>47.625</v>
      </c>
      <c r="D3373" s="3">
        <v>46.875</v>
      </c>
      <c r="E3373" s="3">
        <v>47.1875</v>
      </c>
      <c r="F3373" s="3">
        <v>34.392302999999998</v>
      </c>
      <c r="G3373">
        <v>40926200</v>
      </c>
      <c r="H3373" s="3" t="str">
        <f>TEXT(MCFT[[#This Row],[Date]],"dddd")</f>
        <v>Thursday</v>
      </c>
      <c r="I3373" s="3">
        <f>MCFT[[#This Row],[Open]]-MCFT[[#This Row],[Close]]</f>
        <v>0.3125</v>
      </c>
      <c r="J3373" s="3">
        <f>INDEX(AAPL!$J:$J,MATCH(A:A,AAPL!$A:$A,0),1)</f>
        <v>9.375E-2</v>
      </c>
      <c r="K3373" s="3" t="str">
        <f>IF(MCFT[[#This Row],[Day Change]]&gt;0,"UP","DOWN")</f>
        <v>UP</v>
      </c>
      <c r="L3373" s="9">
        <f>_xlfn.RANK.EQ(MCFT[[#This Row],[Date]],A:A,1)</f>
        <v>3372</v>
      </c>
      <c r="M3373" s="10">
        <f>_xlfn.RANK.AVG(MCFT[[#This Row],[Same change on date for AAPL]],AAPL,1)</f>
        <v>6678</v>
      </c>
      <c r="N3373" s="2">
        <f>MCFT[[#This Row],[Close]]/MCFT[[#This Row],[Open]]</f>
        <v>0.99342105263157898</v>
      </c>
    </row>
    <row r="3374" spans="1:14" x14ac:dyDescent="0.25">
      <c r="A3374" s="1">
        <v>36357</v>
      </c>
      <c r="B3374" s="3">
        <v>47.75</v>
      </c>
      <c r="C3374" s="3">
        <v>49.9375</v>
      </c>
      <c r="D3374" s="3">
        <v>47.5</v>
      </c>
      <c r="E3374" s="3">
        <v>49.71875</v>
      </c>
      <c r="F3374" s="3">
        <v>36.237178999999998</v>
      </c>
      <c r="G3374">
        <v>115369800</v>
      </c>
      <c r="H3374" s="3" t="str">
        <f>TEXT(MCFT[[#This Row],[Date]],"dddd")</f>
        <v>Friday</v>
      </c>
      <c r="I3374" s="3">
        <f>MCFT[[#This Row],[Open]]-MCFT[[#This Row],[Close]]</f>
        <v>-1.96875</v>
      </c>
      <c r="J3374" s="3">
        <f>INDEX(AAPL!$J:$J,MATCH(A:A,AAPL!$A:$A,0),1)</f>
        <v>2.0089999999999941E-2</v>
      </c>
      <c r="K3374" s="3" t="str">
        <f>IF(MCFT[[#This Row],[Day Change]]&gt;0,"UP","DOWN")</f>
        <v>DOWN</v>
      </c>
      <c r="L3374" s="9">
        <f>_xlfn.RANK.EQ(MCFT[[#This Row],[Date]],A:A,1)</f>
        <v>3373</v>
      </c>
      <c r="M3374" s="10">
        <f>_xlfn.RANK.AVG(MCFT[[#This Row],[Same change on date for AAPL]],AAPL,1)</f>
        <v>5412</v>
      </c>
      <c r="N3374" s="2">
        <f>MCFT[[#This Row],[Close]]/MCFT[[#This Row],[Open]]</f>
        <v>1.0412303664921465</v>
      </c>
    </row>
    <row r="3375" spans="1:14" x14ac:dyDescent="0.25">
      <c r="A3375" s="1">
        <v>36360</v>
      </c>
      <c r="B3375" s="3">
        <v>50</v>
      </c>
      <c r="C3375" s="3">
        <v>50.375</v>
      </c>
      <c r="D3375" s="3">
        <v>48.90625</v>
      </c>
      <c r="E3375" s="3">
        <v>49.1875</v>
      </c>
      <c r="F3375" s="3">
        <v>35.849986999999999</v>
      </c>
      <c r="G3375">
        <v>81181600</v>
      </c>
      <c r="H3375" s="3" t="str">
        <f>TEXT(MCFT[[#This Row],[Date]],"dddd")</f>
        <v>Monday</v>
      </c>
      <c r="I3375" s="3">
        <f>MCFT[[#This Row],[Open]]-MCFT[[#This Row],[Close]]</f>
        <v>0.8125</v>
      </c>
      <c r="J3375" s="3">
        <f>INDEX(AAPL!$J:$J,MATCH(A:A,AAPL!$A:$A,0),1)</f>
        <v>-1.7857000000000012E-2</v>
      </c>
      <c r="K3375" s="3" t="str">
        <f>IF(MCFT[[#This Row],[Day Change]]&gt;0,"UP","DOWN")</f>
        <v>UP</v>
      </c>
      <c r="L3375" s="9">
        <f>_xlfn.RANK.EQ(MCFT[[#This Row],[Date]],A:A,1)</f>
        <v>3374</v>
      </c>
      <c r="M3375" s="10">
        <f>_xlfn.RANK.AVG(MCFT[[#This Row],[Same change on date for AAPL]],AAPL,1)</f>
        <v>2994</v>
      </c>
      <c r="N3375" s="2">
        <f>MCFT[[#This Row],[Close]]/MCFT[[#This Row],[Open]]</f>
        <v>0.98375000000000001</v>
      </c>
    </row>
    <row r="3376" spans="1:14" x14ac:dyDescent="0.25">
      <c r="A3376" s="1">
        <v>36361</v>
      </c>
      <c r="B3376" s="3">
        <v>48.21875</v>
      </c>
      <c r="C3376" s="3">
        <v>48.375</v>
      </c>
      <c r="D3376" s="3">
        <v>46.15625</v>
      </c>
      <c r="E3376" s="3">
        <v>46.65625</v>
      </c>
      <c r="F3376" s="3">
        <v>34.005088999999998</v>
      </c>
      <c r="G3376">
        <v>92287400</v>
      </c>
      <c r="H3376" s="3" t="str">
        <f>TEXT(MCFT[[#This Row],[Date]],"dddd")</f>
        <v>Tuesday</v>
      </c>
      <c r="I3376" s="3">
        <f>MCFT[[#This Row],[Open]]-MCFT[[#This Row],[Close]]</f>
        <v>1.5625</v>
      </c>
      <c r="J3376" s="3">
        <f>INDEX(AAPL!$J:$J,MATCH(A:A,AAPL!$A:$A,0),1)</f>
        <v>6.0267999999999988E-2</v>
      </c>
      <c r="K3376" s="3" t="str">
        <f>IF(MCFT[[#This Row],[Day Change]]&gt;0,"UP","DOWN")</f>
        <v>UP</v>
      </c>
      <c r="L3376" s="9">
        <f>_xlfn.RANK.EQ(MCFT[[#This Row],[Date]],A:A,1)</f>
        <v>3375</v>
      </c>
      <c r="M3376" s="10">
        <f>_xlfn.RANK.AVG(MCFT[[#This Row],[Same change on date for AAPL]],AAPL,1)</f>
        <v>6423</v>
      </c>
      <c r="N3376" s="2">
        <f>MCFT[[#This Row],[Close]]/MCFT[[#This Row],[Open]]</f>
        <v>0.96759559300064812</v>
      </c>
    </row>
    <row r="3377" spans="1:14" x14ac:dyDescent="0.25">
      <c r="A3377" s="1">
        <v>36362</v>
      </c>
      <c r="B3377" s="3">
        <v>46.8125</v>
      </c>
      <c r="C3377" s="3">
        <v>47.65625</v>
      </c>
      <c r="D3377" s="3">
        <v>46.5</v>
      </c>
      <c r="E3377" s="3">
        <v>47.34375</v>
      </c>
      <c r="F3377" s="3">
        <v>34.506171999999999</v>
      </c>
      <c r="G3377">
        <v>54050800</v>
      </c>
      <c r="H3377" s="3" t="str">
        <f>TEXT(MCFT[[#This Row],[Date]],"dddd")</f>
        <v>Wednesday</v>
      </c>
      <c r="I3377" s="3">
        <f>MCFT[[#This Row],[Open]]-MCFT[[#This Row],[Close]]</f>
        <v>-0.53125</v>
      </c>
      <c r="J3377" s="3">
        <f>INDEX(AAPL!$J:$J,MATCH(A:A,AAPL!$A:$A,0),1)</f>
        <v>0</v>
      </c>
      <c r="K3377" s="3" t="str">
        <f>IF(MCFT[[#This Row],[Day Change]]&gt;0,"UP","DOWN")</f>
        <v>DOWN</v>
      </c>
      <c r="L3377" s="9">
        <f>_xlfn.RANK.EQ(MCFT[[#This Row],[Date]],A:A,1)</f>
        <v>3376</v>
      </c>
      <c r="M3377" s="10">
        <f>_xlfn.RANK.AVG(MCFT[[#This Row],[Same change on date for AAPL]],AAPL,1)</f>
        <v>4124.5</v>
      </c>
      <c r="N3377" s="2">
        <f>MCFT[[#This Row],[Close]]/MCFT[[#This Row],[Open]]</f>
        <v>1.0113484646194926</v>
      </c>
    </row>
    <row r="3378" spans="1:14" x14ac:dyDescent="0.25">
      <c r="A3378" s="1">
        <v>36363</v>
      </c>
      <c r="B3378" s="3">
        <v>47.1875</v>
      </c>
      <c r="C3378" s="3">
        <v>47.25</v>
      </c>
      <c r="D3378" s="3">
        <v>45</v>
      </c>
      <c r="E3378" s="3">
        <v>45.53125</v>
      </c>
      <c r="F3378" s="3">
        <v>33.18515</v>
      </c>
      <c r="G3378">
        <v>60904200</v>
      </c>
      <c r="H3378" s="3" t="str">
        <f>TEXT(MCFT[[#This Row],[Date]],"dddd")</f>
        <v>Thursday</v>
      </c>
      <c r="I3378" s="3">
        <f>MCFT[[#This Row],[Open]]-MCFT[[#This Row],[Close]]</f>
        <v>1.65625</v>
      </c>
      <c r="J3378" s="3">
        <f>INDEX(AAPL!$J:$J,MATCH(A:A,AAPL!$A:$A,0),1)</f>
        <v>4.4642999999999988E-2</v>
      </c>
      <c r="K3378" s="3" t="str">
        <f>IF(MCFT[[#This Row],[Day Change]]&gt;0,"UP","DOWN")</f>
        <v>UP</v>
      </c>
      <c r="L3378" s="9">
        <f>_xlfn.RANK.EQ(MCFT[[#This Row],[Date]],A:A,1)</f>
        <v>3377</v>
      </c>
      <c r="M3378" s="10">
        <f>_xlfn.RANK.AVG(MCFT[[#This Row],[Same change on date for AAPL]],AAPL,1)</f>
        <v>6186.5</v>
      </c>
      <c r="N3378" s="2">
        <f>MCFT[[#This Row],[Close]]/MCFT[[#This Row],[Open]]</f>
        <v>0.96490066225165561</v>
      </c>
    </row>
    <row r="3379" spans="1:14" x14ac:dyDescent="0.25">
      <c r="A3379" s="1">
        <v>36364</v>
      </c>
      <c r="B3379" s="3">
        <v>45.78125</v>
      </c>
      <c r="C3379" s="3">
        <v>45.875</v>
      </c>
      <c r="D3379" s="3">
        <v>44.84375</v>
      </c>
      <c r="E3379" s="3">
        <v>45.125</v>
      </c>
      <c r="F3379" s="3">
        <v>32.889049999999997</v>
      </c>
      <c r="G3379">
        <v>68833200</v>
      </c>
      <c r="H3379" s="3" t="str">
        <f>TEXT(MCFT[[#This Row],[Date]],"dddd")</f>
        <v>Friday</v>
      </c>
      <c r="I3379" s="3">
        <f>MCFT[[#This Row],[Open]]-MCFT[[#This Row],[Close]]</f>
        <v>0.65625</v>
      </c>
      <c r="J3379" s="3">
        <f>INDEX(AAPL!$J:$J,MATCH(A:A,AAPL!$A:$A,0),1)</f>
        <v>-1.7857000000000012E-2</v>
      </c>
      <c r="K3379" s="3" t="str">
        <f>IF(MCFT[[#This Row],[Day Change]]&gt;0,"UP","DOWN")</f>
        <v>UP</v>
      </c>
      <c r="L3379" s="9">
        <f>_xlfn.RANK.EQ(MCFT[[#This Row],[Date]],A:A,1)</f>
        <v>3378</v>
      </c>
      <c r="M3379" s="10">
        <f>_xlfn.RANK.AVG(MCFT[[#This Row],[Same change on date for AAPL]],AAPL,1)</f>
        <v>2994</v>
      </c>
      <c r="N3379" s="2">
        <f>MCFT[[#This Row],[Close]]/MCFT[[#This Row],[Open]]</f>
        <v>0.98566552901023896</v>
      </c>
    </row>
    <row r="3380" spans="1:14" x14ac:dyDescent="0.25">
      <c r="A3380" s="1">
        <v>36367</v>
      </c>
      <c r="B3380" s="3">
        <v>44.4375</v>
      </c>
      <c r="C3380" s="3">
        <v>44.90625</v>
      </c>
      <c r="D3380" s="3">
        <v>43.8125</v>
      </c>
      <c r="E3380" s="3">
        <v>43.8125</v>
      </c>
      <c r="F3380" s="3">
        <v>31.932447</v>
      </c>
      <c r="G3380">
        <v>50885000</v>
      </c>
      <c r="H3380" s="3" t="str">
        <f>TEXT(MCFT[[#This Row],[Date]],"dddd")</f>
        <v>Monday</v>
      </c>
      <c r="I3380" s="3">
        <f>MCFT[[#This Row],[Open]]-MCFT[[#This Row],[Close]]</f>
        <v>0.625</v>
      </c>
      <c r="J3380" s="3">
        <f>INDEX(AAPL!$J:$J,MATCH(A:A,AAPL!$A:$A,0),1)</f>
        <v>6.9196999999999953E-2</v>
      </c>
      <c r="K3380" s="3" t="str">
        <f>IF(MCFT[[#This Row],[Day Change]]&gt;0,"UP","DOWN")</f>
        <v>UP</v>
      </c>
      <c r="L3380" s="9">
        <f>_xlfn.RANK.EQ(MCFT[[#This Row],[Date]],A:A,1)</f>
        <v>3379</v>
      </c>
      <c r="M3380" s="10">
        <f>_xlfn.RANK.AVG(MCFT[[#This Row],[Same change on date for AAPL]],AAPL,1)</f>
        <v>6511</v>
      </c>
      <c r="N3380" s="2">
        <f>MCFT[[#This Row],[Close]]/MCFT[[#This Row],[Open]]</f>
        <v>0.98593530239099858</v>
      </c>
    </row>
    <row r="3381" spans="1:14" x14ac:dyDescent="0.25">
      <c r="A3381" s="1">
        <v>36368</v>
      </c>
      <c r="B3381" s="3">
        <v>44.40625</v>
      </c>
      <c r="C3381" s="3">
        <v>44.875</v>
      </c>
      <c r="D3381" s="3">
        <v>44</v>
      </c>
      <c r="E3381" s="3">
        <v>44.40625</v>
      </c>
      <c r="F3381" s="3">
        <v>32.365200000000002</v>
      </c>
      <c r="G3381">
        <v>65513000</v>
      </c>
      <c r="H3381" s="3" t="str">
        <f>TEXT(MCFT[[#This Row],[Date]],"dddd")</f>
        <v>Tuesday</v>
      </c>
      <c r="I3381" s="3">
        <f>MCFT[[#This Row],[Open]]-MCFT[[#This Row],[Close]]</f>
        <v>0</v>
      </c>
      <c r="J3381" s="3">
        <f>INDEX(AAPL!$J:$J,MATCH(A:A,AAPL!$A:$A,0),1)</f>
        <v>-3.7946999999999953E-2</v>
      </c>
      <c r="K3381" s="3" t="str">
        <f>IF(MCFT[[#This Row],[Day Change]]&gt;0,"UP","DOWN")</f>
        <v>DOWN</v>
      </c>
      <c r="L3381" s="9">
        <f>_xlfn.RANK.EQ(MCFT[[#This Row],[Date]],A:A,1)</f>
        <v>3380</v>
      </c>
      <c r="M3381" s="10">
        <f>_xlfn.RANK.AVG(MCFT[[#This Row],[Same change on date for AAPL]],AAPL,1)</f>
        <v>2242.5</v>
      </c>
      <c r="N3381" s="2">
        <f>MCFT[[#This Row],[Close]]/MCFT[[#This Row],[Open]]</f>
        <v>1</v>
      </c>
    </row>
    <row r="3382" spans="1:14" x14ac:dyDescent="0.25">
      <c r="A3382" s="1">
        <v>36369</v>
      </c>
      <c r="B3382" s="3">
        <v>44.59375</v>
      </c>
      <c r="C3382" s="3">
        <v>45.25</v>
      </c>
      <c r="D3382" s="3">
        <v>44.1875</v>
      </c>
      <c r="E3382" s="3">
        <v>45</v>
      </c>
      <c r="F3382" s="3">
        <v>32.797942999999997</v>
      </c>
      <c r="G3382">
        <v>62215200</v>
      </c>
      <c r="H3382" s="3" t="str">
        <f>TEXT(MCFT[[#This Row],[Date]],"dddd")</f>
        <v>Wednesday</v>
      </c>
      <c r="I3382" s="3">
        <f>MCFT[[#This Row],[Open]]-MCFT[[#This Row],[Close]]</f>
        <v>-0.40625</v>
      </c>
      <c r="J3382" s="3">
        <f>INDEX(AAPL!$J:$J,MATCH(A:A,AAPL!$A:$A,0),1)</f>
        <v>-1.7857000000000012E-2</v>
      </c>
      <c r="K3382" s="3" t="str">
        <f>IF(MCFT[[#This Row],[Day Change]]&gt;0,"UP","DOWN")</f>
        <v>DOWN</v>
      </c>
      <c r="L3382" s="9">
        <f>_xlfn.RANK.EQ(MCFT[[#This Row],[Date]],A:A,1)</f>
        <v>3381</v>
      </c>
      <c r="M3382" s="10">
        <f>_xlfn.RANK.AVG(MCFT[[#This Row],[Same change on date for AAPL]],AAPL,1)</f>
        <v>2994</v>
      </c>
      <c r="N3382" s="2">
        <f>MCFT[[#This Row],[Close]]/MCFT[[#This Row],[Open]]</f>
        <v>1.0091100210231254</v>
      </c>
    </row>
    <row r="3383" spans="1:14" x14ac:dyDescent="0.25">
      <c r="A3383" s="1">
        <v>36370</v>
      </c>
      <c r="B3383" s="3">
        <v>44.34375</v>
      </c>
      <c r="C3383" s="3">
        <v>44.40625</v>
      </c>
      <c r="D3383" s="3">
        <v>43.15625</v>
      </c>
      <c r="E3383" s="3">
        <v>43.46875</v>
      </c>
      <c r="F3383" s="3">
        <v>31.681903999999999</v>
      </c>
      <c r="G3383">
        <v>57968200</v>
      </c>
      <c r="H3383" s="3" t="str">
        <f>TEXT(MCFT[[#This Row],[Date]],"dddd")</f>
        <v>Thursday</v>
      </c>
      <c r="I3383" s="3">
        <f>MCFT[[#This Row],[Open]]-MCFT[[#This Row],[Close]]</f>
        <v>0.875</v>
      </c>
      <c r="J3383" s="3">
        <f>INDEX(AAPL!$J:$J,MATCH(A:A,AAPL!$A:$A,0),1)</f>
        <v>-1.7857000000000012E-2</v>
      </c>
      <c r="K3383" s="3" t="str">
        <f>IF(MCFT[[#This Row],[Day Change]]&gt;0,"UP","DOWN")</f>
        <v>UP</v>
      </c>
      <c r="L3383" s="9">
        <f>_xlfn.RANK.EQ(MCFT[[#This Row],[Date]],A:A,1)</f>
        <v>3382</v>
      </c>
      <c r="M3383" s="10">
        <f>_xlfn.RANK.AVG(MCFT[[#This Row],[Same change on date for AAPL]],AAPL,1)</f>
        <v>2994</v>
      </c>
      <c r="N3383" s="2">
        <f>MCFT[[#This Row],[Close]]/MCFT[[#This Row],[Open]]</f>
        <v>0.98026779422128263</v>
      </c>
    </row>
    <row r="3384" spans="1:14" x14ac:dyDescent="0.25">
      <c r="A3384" s="1">
        <v>36371</v>
      </c>
      <c r="B3384" s="3">
        <v>43.8125</v>
      </c>
      <c r="C3384" s="3">
        <v>44.3125</v>
      </c>
      <c r="D3384" s="3">
        <v>42.75</v>
      </c>
      <c r="E3384" s="3">
        <v>42.90625</v>
      </c>
      <c r="F3384" s="3">
        <v>31.271930999999999</v>
      </c>
      <c r="G3384">
        <v>51127400</v>
      </c>
      <c r="H3384" s="3" t="str">
        <f>TEXT(MCFT[[#This Row],[Date]],"dddd")</f>
        <v>Friday</v>
      </c>
      <c r="I3384" s="3">
        <f>MCFT[[#This Row],[Open]]-MCFT[[#This Row],[Close]]</f>
        <v>0.90625</v>
      </c>
      <c r="J3384" s="3">
        <f>INDEX(AAPL!$J:$J,MATCH(A:A,AAPL!$A:$A,0),1)</f>
        <v>-4.2410000000000059E-2</v>
      </c>
      <c r="K3384" s="3" t="str">
        <f>IF(MCFT[[#This Row],[Day Change]]&gt;0,"UP","DOWN")</f>
        <v>UP</v>
      </c>
      <c r="L3384" s="9">
        <f>_xlfn.RANK.EQ(MCFT[[#This Row],[Date]],A:A,1)</f>
        <v>3383</v>
      </c>
      <c r="M3384" s="10">
        <f>_xlfn.RANK.AVG(MCFT[[#This Row],[Same change on date for AAPL]],AAPL,1)</f>
        <v>2172</v>
      </c>
      <c r="N3384" s="2">
        <f>MCFT[[#This Row],[Close]]/MCFT[[#This Row],[Open]]</f>
        <v>0.97931526390870183</v>
      </c>
    </row>
    <row r="3385" spans="1:14" x14ac:dyDescent="0.25">
      <c r="A3385" s="1">
        <v>36374</v>
      </c>
      <c r="B3385" s="3">
        <v>42.84375</v>
      </c>
      <c r="C3385" s="3">
        <v>43.46875</v>
      </c>
      <c r="D3385" s="3">
        <v>42.1875</v>
      </c>
      <c r="E3385" s="3">
        <v>42.40625</v>
      </c>
      <c r="F3385" s="3">
        <v>30.907501</v>
      </c>
      <c r="G3385">
        <v>48050600</v>
      </c>
      <c r="H3385" s="3" t="str">
        <f>TEXT(MCFT[[#This Row],[Date]],"dddd")</f>
        <v>Monday</v>
      </c>
      <c r="I3385" s="3">
        <f>MCFT[[#This Row],[Open]]-MCFT[[#This Row],[Close]]</f>
        <v>0.4375</v>
      </c>
      <c r="J3385" s="3">
        <f>INDEX(AAPL!$J:$J,MATCH(A:A,AAPL!$A:$A,0),1)</f>
        <v>-4.4640000000000235E-3</v>
      </c>
      <c r="K3385" s="3" t="str">
        <f>IF(MCFT[[#This Row],[Day Change]]&gt;0,"UP","DOWN")</f>
        <v>UP</v>
      </c>
      <c r="L3385" s="9">
        <f>_xlfn.RANK.EQ(MCFT[[#This Row],[Date]],A:A,1)</f>
        <v>3384</v>
      </c>
      <c r="M3385" s="10">
        <f>_xlfn.RANK.AVG(MCFT[[#This Row],[Same change on date for AAPL]],AAPL,1)</f>
        <v>3822</v>
      </c>
      <c r="N3385" s="2">
        <f>MCFT[[#This Row],[Close]]/MCFT[[#This Row],[Open]]</f>
        <v>0.98978847556528082</v>
      </c>
    </row>
    <row r="3386" spans="1:14" x14ac:dyDescent="0.25">
      <c r="A3386" s="1">
        <v>36375</v>
      </c>
      <c r="B3386" s="3">
        <v>42.9375</v>
      </c>
      <c r="C3386" s="3">
        <v>43.03125</v>
      </c>
      <c r="D3386" s="3">
        <v>42.1875</v>
      </c>
      <c r="E3386" s="3">
        <v>42.375</v>
      </c>
      <c r="F3386" s="3">
        <v>30.884729</v>
      </c>
      <c r="G3386">
        <v>55051200</v>
      </c>
      <c r="H3386" s="3" t="str">
        <f>TEXT(MCFT[[#This Row],[Date]],"dddd")</f>
        <v>Tuesday</v>
      </c>
      <c r="I3386" s="3">
        <f>MCFT[[#This Row],[Open]]-MCFT[[#This Row],[Close]]</f>
        <v>0.5625</v>
      </c>
      <c r="J3386" s="3">
        <f>INDEX(AAPL!$J:$J,MATCH(A:A,AAPL!$A:$A,0),1)</f>
        <v>5.3571999999999953E-2</v>
      </c>
      <c r="K3386" s="3" t="str">
        <f>IF(MCFT[[#This Row],[Day Change]]&gt;0,"UP","DOWN")</f>
        <v>UP</v>
      </c>
      <c r="L3386" s="9">
        <f>_xlfn.RANK.EQ(MCFT[[#This Row],[Date]],A:A,1)</f>
        <v>3385</v>
      </c>
      <c r="M3386" s="10">
        <f>_xlfn.RANK.AVG(MCFT[[#This Row],[Same change on date for AAPL]],AAPL,1)</f>
        <v>6348</v>
      </c>
      <c r="N3386" s="2">
        <f>MCFT[[#This Row],[Close]]/MCFT[[#This Row],[Open]]</f>
        <v>0.98689956331877726</v>
      </c>
    </row>
    <row r="3387" spans="1:14" x14ac:dyDescent="0.25">
      <c r="A3387" s="1">
        <v>36376</v>
      </c>
      <c r="B3387" s="3">
        <v>42.5625</v>
      </c>
      <c r="C3387" s="3">
        <v>43.59375</v>
      </c>
      <c r="D3387" s="3">
        <v>42.375</v>
      </c>
      <c r="E3387" s="3">
        <v>42.46875</v>
      </c>
      <c r="F3387" s="3">
        <v>30.953054000000002</v>
      </c>
      <c r="G3387">
        <v>75573400</v>
      </c>
      <c r="H3387" s="3" t="str">
        <f>TEXT(MCFT[[#This Row],[Date]],"dddd")</f>
        <v>Wednesday</v>
      </c>
      <c r="I3387" s="3">
        <f>MCFT[[#This Row],[Open]]-MCFT[[#This Row],[Close]]</f>
        <v>9.375E-2</v>
      </c>
      <c r="J3387" s="3">
        <f>INDEX(AAPL!$J:$J,MATCH(A:A,AAPL!$A:$A,0),1)</f>
        <v>4.9107000000000012E-2</v>
      </c>
      <c r="K3387" s="3" t="str">
        <f>IF(MCFT[[#This Row],[Day Change]]&gt;0,"UP","DOWN")</f>
        <v>UP</v>
      </c>
      <c r="L3387" s="9">
        <f>_xlfn.RANK.EQ(MCFT[[#This Row],[Date]],A:A,1)</f>
        <v>3386</v>
      </c>
      <c r="M3387" s="10">
        <f>_xlfn.RANK.AVG(MCFT[[#This Row],[Same change on date for AAPL]],AAPL,1)</f>
        <v>6270.5</v>
      </c>
      <c r="N3387" s="2">
        <f>MCFT[[#This Row],[Close]]/MCFT[[#This Row],[Open]]</f>
        <v>0.99779735682819382</v>
      </c>
    </row>
    <row r="3388" spans="1:14" x14ac:dyDescent="0.25">
      <c r="A3388" s="1">
        <v>36377</v>
      </c>
      <c r="B3388" s="3">
        <v>42.6875</v>
      </c>
      <c r="C3388" s="3">
        <v>43.1875</v>
      </c>
      <c r="D3388" s="3">
        <v>42.375</v>
      </c>
      <c r="E3388" s="3">
        <v>42.875</v>
      </c>
      <c r="F3388" s="3">
        <v>31.249157</v>
      </c>
      <c r="G3388">
        <v>76634000</v>
      </c>
      <c r="H3388" s="3" t="str">
        <f>TEXT(MCFT[[#This Row],[Date]],"dddd")</f>
        <v>Thursday</v>
      </c>
      <c r="I3388" s="3">
        <f>MCFT[[#This Row],[Open]]-MCFT[[#This Row],[Close]]</f>
        <v>-0.1875</v>
      </c>
      <c r="J3388" s="3">
        <f>INDEX(AAPL!$J:$J,MATCH(A:A,AAPL!$A:$A,0),1)</f>
        <v>-4.4642999999999988E-2</v>
      </c>
      <c r="K3388" s="3" t="str">
        <f>IF(MCFT[[#This Row],[Day Change]]&gt;0,"UP","DOWN")</f>
        <v>DOWN</v>
      </c>
      <c r="L3388" s="9">
        <f>_xlfn.RANK.EQ(MCFT[[#This Row],[Date]],A:A,1)</f>
        <v>3387</v>
      </c>
      <c r="M3388" s="10">
        <f>_xlfn.RANK.AVG(MCFT[[#This Row],[Same change on date for AAPL]],AAPL,1)</f>
        <v>2108</v>
      </c>
      <c r="N3388" s="2">
        <f>MCFT[[#This Row],[Close]]/MCFT[[#This Row],[Open]]</f>
        <v>1.0043923865300146</v>
      </c>
    </row>
    <row r="3389" spans="1:14" x14ac:dyDescent="0.25">
      <c r="A3389" s="1">
        <v>36378</v>
      </c>
      <c r="B3389" s="3">
        <v>43.03125</v>
      </c>
      <c r="C3389" s="3">
        <v>43.21875</v>
      </c>
      <c r="D3389" s="3">
        <v>42.46875</v>
      </c>
      <c r="E3389" s="3">
        <v>42.5625</v>
      </c>
      <c r="F3389" s="3">
        <v>31.021393</v>
      </c>
      <c r="G3389">
        <v>67205800</v>
      </c>
      <c r="H3389" s="3" t="str">
        <f>TEXT(MCFT[[#This Row],[Date]],"dddd")</f>
        <v>Friday</v>
      </c>
      <c r="I3389" s="3">
        <f>MCFT[[#This Row],[Open]]-MCFT[[#This Row],[Close]]</f>
        <v>0.46875</v>
      </c>
      <c r="J3389" s="3">
        <f>INDEX(AAPL!$J:$J,MATCH(A:A,AAPL!$A:$A,0),1)</f>
        <v>-2.2320000000000118E-3</v>
      </c>
      <c r="K3389" s="3" t="str">
        <f>IF(MCFT[[#This Row],[Day Change]]&gt;0,"UP","DOWN")</f>
        <v>UP</v>
      </c>
      <c r="L3389" s="9">
        <f>_xlfn.RANK.EQ(MCFT[[#This Row],[Date]],A:A,1)</f>
        <v>3388</v>
      </c>
      <c r="M3389" s="10">
        <f>_xlfn.RANK.AVG(MCFT[[#This Row],[Same change on date for AAPL]],AAPL,1)</f>
        <v>3940.5</v>
      </c>
      <c r="N3389" s="2">
        <f>MCFT[[#This Row],[Close]]/MCFT[[#This Row],[Open]]</f>
        <v>0.98910675381263613</v>
      </c>
    </row>
    <row r="3390" spans="1:14" x14ac:dyDescent="0.25">
      <c r="A3390" s="1">
        <v>36381</v>
      </c>
      <c r="B3390" s="3">
        <v>42.8125</v>
      </c>
      <c r="C3390" s="3">
        <v>42.90625</v>
      </c>
      <c r="D3390" s="3">
        <v>41.84375</v>
      </c>
      <c r="E3390" s="3">
        <v>41.90625</v>
      </c>
      <c r="F3390" s="3">
        <v>30.543087</v>
      </c>
      <c r="G3390">
        <v>39333600</v>
      </c>
      <c r="H3390" s="3" t="str">
        <f>TEXT(MCFT[[#This Row],[Date]],"dddd")</f>
        <v>Monday</v>
      </c>
      <c r="I3390" s="3">
        <f>MCFT[[#This Row],[Open]]-MCFT[[#This Row],[Close]]</f>
        <v>0.90625</v>
      </c>
      <c r="J3390" s="3">
        <f>INDEX(AAPL!$J:$J,MATCH(A:A,AAPL!$A:$A,0),1)</f>
        <v>-3.3499999999999641E-3</v>
      </c>
      <c r="K3390" s="3" t="str">
        <f>IF(MCFT[[#This Row],[Day Change]]&gt;0,"UP","DOWN")</f>
        <v>UP</v>
      </c>
      <c r="L3390" s="9">
        <f>_xlfn.RANK.EQ(MCFT[[#This Row],[Date]],A:A,1)</f>
        <v>3389</v>
      </c>
      <c r="M3390" s="10">
        <f>_xlfn.RANK.AVG(MCFT[[#This Row],[Same change on date for AAPL]],AAPL,1)</f>
        <v>3906</v>
      </c>
      <c r="N3390" s="2">
        <f>MCFT[[#This Row],[Close]]/MCFT[[#This Row],[Open]]</f>
        <v>0.97883211678832116</v>
      </c>
    </row>
    <row r="3391" spans="1:14" x14ac:dyDescent="0.25">
      <c r="A3391" s="1">
        <v>36382</v>
      </c>
      <c r="B3391" s="3">
        <v>41.78125</v>
      </c>
      <c r="C3391" s="3">
        <v>42.03125</v>
      </c>
      <c r="D3391" s="3">
        <v>40.8125</v>
      </c>
      <c r="E3391" s="3">
        <v>41.46875</v>
      </c>
      <c r="F3391" s="3">
        <v>30.224226000000002</v>
      </c>
      <c r="G3391">
        <v>62743000</v>
      </c>
      <c r="H3391" s="3" t="str">
        <f>TEXT(MCFT[[#This Row],[Date]],"dddd")</f>
        <v>Tuesday</v>
      </c>
      <c r="I3391" s="3">
        <f>MCFT[[#This Row],[Open]]-MCFT[[#This Row],[Close]]</f>
        <v>0.3125</v>
      </c>
      <c r="J3391" s="3">
        <f>INDEX(AAPL!$J:$J,MATCH(A:A,AAPL!$A:$A,0),1)</f>
        <v>-4.9107999999999929E-2</v>
      </c>
      <c r="K3391" s="3" t="str">
        <f>IF(MCFT[[#This Row],[Day Change]]&gt;0,"UP","DOWN")</f>
        <v>UP</v>
      </c>
      <c r="L3391" s="9">
        <f>_xlfn.RANK.EQ(MCFT[[#This Row],[Date]],A:A,1)</f>
        <v>3390</v>
      </c>
      <c r="M3391" s="10">
        <f>_xlfn.RANK.AVG(MCFT[[#This Row],[Same change on date for AAPL]],AAPL,1)</f>
        <v>2022</v>
      </c>
      <c r="N3391" s="2">
        <f>MCFT[[#This Row],[Close]]/MCFT[[#This Row],[Open]]</f>
        <v>0.99252056843679881</v>
      </c>
    </row>
    <row r="3392" spans="1:14" x14ac:dyDescent="0.25">
      <c r="A3392" s="1">
        <v>36383</v>
      </c>
      <c r="B3392" s="3">
        <v>42</v>
      </c>
      <c r="C3392" s="3">
        <v>42.34375</v>
      </c>
      <c r="D3392" s="3">
        <v>41.15625</v>
      </c>
      <c r="E3392" s="3">
        <v>42.09375</v>
      </c>
      <c r="F3392" s="3">
        <v>30.679732999999999</v>
      </c>
      <c r="G3392">
        <v>66105200</v>
      </c>
      <c r="H3392" s="3" t="str">
        <f>TEXT(MCFT[[#This Row],[Date]],"dddd")</f>
        <v>Wednesday</v>
      </c>
      <c r="I3392" s="3">
        <f>MCFT[[#This Row],[Open]]-MCFT[[#This Row],[Close]]</f>
        <v>-9.375E-2</v>
      </c>
      <c r="J3392" s="3">
        <f>INDEX(AAPL!$J:$J,MATCH(A:A,AAPL!$A:$A,0),1)</f>
        <v>-0.13169599999999981</v>
      </c>
      <c r="K3392" s="3" t="str">
        <f>IF(MCFT[[#This Row],[Day Change]]&gt;0,"UP","DOWN")</f>
        <v>DOWN</v>
      </c>
      <c r="L3392" s="9">
        <f>_xlfn.RANK.EQ(MCFT[[#This Row],[Date]],A:A,1)</f>
        <v>3391</v>
      </c>
      <c r="M3392" s="10">
        <f>_xlfn.RANK.AVG(MCFT[[#This Row],[Same change on date for AAPL]],AAPL,1)</f>
        <v>1403</v>
      </c>
      <c r="N3392" s="2">
        <f>MCFT[[#This Row],[Close]]/MCFT[[#This Row],[Open]]</f>
        <v>1.0022321428571428</v>
      </c>
    </row>
    <row r="3393" spans="1:14" x14ac:dyDescent="0.25">
      <c r="A3393" s="1">
        <v>36384</v>
      </c>
      <c r="B3393" s="3">
        <v>41.96875</v>
      </c>
      <c r="C3393" s="3">
        <v>42.09375</v>
      </c>
      <c r="D3393" s="3">
        <v>40.8125</v>
      </c>
      <c r="E3393" s="3">
        <v>40.875</v>
      </c>
      <c r="F3393" s="3">
        <v>29.791473</v>
      </c>
      <c r="G3393">
        <v>61062000</v>
      </c>
      <c r="H3393" s="3" t="str">
        <f>TEXT(MCFT[[#This Row],[Date]],"dddd")</f>
        <v>Thursday</v>
      </c>
      <c r="I3393" s="3">
        <f>MCFT[[#This Row],[Open]]-MCFT[[#This Row],[Close]]</f>
        <v>1.09375</v>
      </c>
      <c r="J3393" s="3">
        <f>INDEX(AAPL!$J:$J,MATCH(A:A,AAPL!$A:$A,0),1)</f>
        <v>-3.348199999999979E-2</v>
      </c>
      <c r="K3393" s="3" t="str">
        <f>IF(MCFT[[#This Row],[Day Change]]&gt;0,"UP","DOWN")</f>
        <v>UP</v>
      </c>
      <c r="L3393" s="9">
        <f>_xlfn.RANK.EQ(MCFT[[#This Row],[Date]],A:A,1)</f>
        <v>3392</v>
      </c>
      <c r="M3393" s="10">
        <f>_xlfn.RANK.AVG(MCFT[[#This Row],[Same change on date for AAPL]],AAPL,1)</f>
        <v>2414</v>
      </c>
      <c r="N3393" s="2">
        <f>MCFT[[#This Row],[Close]]/MCFT[[#This Row],[Open]]</f>
        <v>0.97393894266567382</v>
      </c>
    </row>
    <row r="3394" spans="1:14" x14ac:dyDescent="0.25">
      <c r="A3394" s="1">
        <v>36385</v>
      </c>
      <c r="B3394" s="3">
        <v>41.46875</v>
      </c>
      <c r="C3394" s="3">
        <v>42.8125</v>
      </c>
      <c r="D3394" s="3">
        <v>41.375</v>
      </c>
      <c r="E3394" s="3">
        <v>42.34375</v>
      </c>
      <c r="F3394" s="3">
        <v>30.861961000000001</v>
      </c>
      <c r="G3394">
        <v>65099800</v>
      </c>
      <c r="H3394" s="3" t="str">
        <f>TEXT(MCFT[[#This Row],[Date]],"dddd")</f>
        <v>Friday</v>
      </c>
      <c r="I3394" s="3">
        <f>MCFT[[#This Row],[Open]]-MCFT[[#This Row],[Close]]</f>
        <v>-0.875</v>
      </c>
      <c r="J3394" s="3">
        <f>INDEX(AAPL!$J:$J,MATCH(A:A,AAPL!$A:$A,0),1)</f>
        <v>2.0090000000000163E-2</v>
      </c>
      <c r="K3394" s="3" t="str">
        <f>IF(MCFT[[#This Row],[Day Change]]&gt;0,"UP","DOWN")</f>
        <v>DOWN</v>
      </c>
      <c r="L3394" s="9">
        <f>_xlfn.RANK.EQ(MCFT[[#This Row],[Date]],A:A,1)</f>
        <v>3393</v>
      </c>
      <c r="M3394" s="10">
        <f>_xlfn.RANK.AVG(MCFT[[#This Row],[Same change on date for AAPL]],AAPL,1)</f>
        <v>5416</v>
      </c>
      <c r="N3394" s="2">
        <f>MCFT[[#This Row],[Close]]/MCFT[[#This Row],[Open]]</f>
        <v>1.0211002260738509</v>
      </c>
    </row>
    <row r="3395" spans="1:14" x14ac:dyDescent="0.25">
      <c r="A3395" s="1">
        <v>36388</v>
      </c>
      <c r="B3395" s="3">
        <v>42.53125</v>
      </c>
      <c r="C3395" s="3">
        <v>42.945301000000001</v>
      </c>
      <c r="D3395" s="3">
        <v>41.15625</v>
      </c>
      <c r="E3395" s="3">
        <v>42.15625</v>
      </c>
      <c r="F3395" s="3">
        <v>30.725292</v>
      </c>
      <c r="G3395">
        <v>57321800</v>
      </c>
      <c r="H3395" s="3" t="str">
        <f>TEXT(MCFT[[#This Row],[Date]],"dddd")</f>
        <v>Monday</v>
      </c>
      <c r="I3395" s="3">
        <f>MCFT[[#This Row],[Open]]-MCFT[[#This Row],[Close]]</f>
        <v>0.375</v>
      </c>
      <c r="J3395" s="3">
        <f>INDEX(AAPL!$J:$J,MATCH(A:A,AAPL!$A:$A,0),1)</f>
        <v>-2.4553000000000047E-2</v>
      </c>
      <c r="K3395" s="3" t="str">
        <f>IF(MCFT[[#This Row],[Day Change]]&gt;0,"UP","DOWN")</f>
        <v>UP</v>
      </c>
      <c r="L3395" s="9">
        <f>_xlfn.RANK.EQ(MCFT[[#This Row],[Date]],A:A,1)</f>
        <v>3394</v>
      </c>
      <c r="M3395" s="10">
        <f>_xlfn.RANK.AVG(MCFT[[#This Row],[Same change on date for AAPL]],AAPL,1)</f>
        <v>2707</v>
      </c>
      <c r="N3395" s="2">
        <f>MCFT[[#This Row],[Close]]/MCFT[[#This Row],[Open]]</f>
        <v>0.99118295371050702</v>
      </c>
    </row>
    <row r="3396" spans="1:14" x14ac:dyDescent="0.25">
      <c r="A3396" s="1">
        <v>36389</v>
      </c>
      <c r="B3396" s="3">
        <v>42.71875</v>
      </c>
      <c r="C3396" s="3">
        <v>42.75</v>
      </c>
      <c r="D3396" s="3">
        <v>41.46875</v>
      </c>
      <c r="E3396" s="3">
        <v>42.28125</v>
      </c>
      <c r="F3396" s="3">
        <v>30.816402</v>
      </c>
      <c r="G3396">
        <v>51749000</v>
      </c>
      <c r="H3396" s="3" t="str">
        <f>TEXT(MCFT[[#This Row],[Date]],"dddd")</f>
        <v>Tuesday</v>
      </c>
      <c r="I3396" s="3">
        <f>MCFT[[#This Row],[Open]]-MCFT[[#This Row],[Close]]</f>
        <v>0.4375</v>
      </c>
      <c r="J3396" s="3">
        <f>INDEX(AAPL!$J:$J,MATCH(A:A,AAPL!$A:$A,0),1)</f>
        <v>0</v>
      </c>
      <c r="K3396" s="3" t="str">
        <f>IF(MCFT[[#This Row],[Day Change]]&gt;0,"UP","DOWN")</f>
        <v>UP</v>
      </c>
      <c r="L3396" s="9">
        <f>_xlfn.RANK.EQ(MCFT[[#This Row],[Date]],A:A,1)</f>
        <v>3395</v>
      </c>
      <c r="M3396" s="10">
        <f>_xlfn.RANK.AVG(MCFT[[#This Row],[Same change on date for AAPL]],AAPL,1)</f>
        <v>4124.5</v>
      </c>
      <c r="N3396" s="2">
        <f>MCFT[[#This Row],[Close]]/MCFT[[#This Row],[Open]]</f>
        <v>0.98975859546452083</v>
      </c>
    </row>
    <row r="3397" spans="1:14" x14ac:dyDescent="0.25">
      <c r="A3397" s="1">
        <v>36390</v>
      </c>
      <c r="B3397" s="3">
        <v>42.21875</v>
      </c>
      <c r="C3397" s="3">
        <v>43.09375</v>
      </c>
      <c r="D3397" s="3">
        <v>42.03125</v>
      </c>
      <c r="E3397" s="3">
        <v>42.5</v>
      </c>
      <c r="F3397" s="3">
        <v>30.975847000000002</v>
      </c>
      <c r="G3397">
        <v>58361200</v>
      </c>
      <c r="H3397" s="3" t="str">
        <f>TEXT(MCFT[[#This Row],[Date]],"dddd")</f>
        <v>Wednesday</v>
      </c>
      <c r="I3397" s="3">
        <f>MCFT[[#This Row],[Open]]-MCFT[[#This Row],[Close]]</f>
        <v>-0.28125</v>
      </c>
      <c r="J3397" s="3">
        <f>INDEX(AAPL!$J:$J,MATCH(A:A,AAPL!$A:$A,0),1)</f>
        <v>-2.2319999999997897E-3</v>
      </c>
      <c r="K3397" s="3" t="str">
        <f>IF(MCFT[[#This Row],[Day Change]]&gt;0,"UP","DOWN")</f>
        <v>DOWN</v>
      </c>
      <c r="L3397" s="9">
        <f>_xlfn.RANK.EQ(MCFT[[#This Row],[Date]],A:A,1)</f>
        <v>3396</v>
      </c>
      <c r="M3397" s="10">
        <f>_xlfn.RANK.AVG(MCFT[[#This Row],[Same change on date for AAPL]],AAPL,1)</f>
        <v>3958.5</v>
      </c>
      <c r="N3397" s="2">
        <f>MCFT[[#This Row],[Close]]/MCFT[[#This Row],[Open]]</f>
        <v>1.006661732050333</v>
      </c>
    </row>
    <row r="3398" spans="1:14" x14ac:dyDescent="0.25">
      <c r="A3398" s="1">
        <v>36391</v>
      </c>
      <c r="B3398" s="3">
        <v>42.28125</v>
      </c>
      <c r="C3398" s="3">
        <v>42.5625</v>
      </c>
      <c r="D3398" s="3">
        <v>41.5625</v>
      </c>
      <c r="E3398" s="3">
        <v>41.90625</v>
      </c>
      <c r="F3398" s="3">
        <v>30.543087</v>
      </c>
      <c r="G3398">
        <v>71478200</v>
      </c>
      <c r="H3398" s="3" t="str">
        <f>TEXT(MCFT[[#This Row],[Date]],"dddd")</f>
        <v>Thursday</v>
      </c>
      <c r="I3398" s="3">
        <f>MCFT[[#This Row],[Open]]-MCFT[[#This Row],[Close]]</f>
        <v>0.375</v>
      </c>
      <c r="J3398" s="3">
        <f>INDEX(AAPL!$J:$J,MATCH(A:A,AAPL!$A:$A,0),1)</f>
        <v>3.7946999999999953E-2</v>
      </c>
      <c r="K3398" s="3" t="str">
        <f>IF(MCFT[[#This Row],[Day Change]]&gt;0,"UP","DOWN")</f>
        <v>UP</v>
      </c>
      <c r="L3398" s="9">
        <f>_xlfn.RANK.EQ(MCFT[[#This Row],[Date]],A:A,1)</f>
        <v>3397</v>
      </c>
      <c r="M3398" s="10">
        <f>_xlfn.RANK.AVG(MCFT[[#This Row],[Same change on date for AAPL]],AAPL,1)</f>
        <v>6060</v>
      </c>
      <c r="N3398" s="2">
        <f>MCFT[[#This Row],[Close]]/MCFT[[#This Row],[Open]]</f>
        <v>0.99113082039911304</v>
      </c>
    </row>
    <row r="3399" spans="1:14" x14ac:dyDescent="0.25">
      <c r="A3399" s="1">
        <v>36392</v>
      </c>
      <c r="B3399" s="3">
        <v>42</v>
      </c>
      <c r="C3399" s="3">
        <v>42.390597999999997</v>
      </c>
      <c r="D3399" s="3">
        <v>41.53125</v>
      </c>
      <c r="E3399" s="3">
        <v>41.6875</v>
      </c>
      <c r="F3399" s="3">
        <v>30.383656999999999</v>
      </c>
      <c r="G3399">
        <v>46072800</v>
      </c>
      <c r="H3399" s="3" t="str">
        <f>TEXT(MCFT[[#This Row],[Date]],"dddd")</f>
        <v>Friday</v>
      </c>
      <c r="I3399" s="3">
        <f>MCFT[[#This Row],[Open]]-MCFT[[#This Row],[Close]]</f>
        <v>0.3125</v>
      </c>
      <c r="J3399" s="3">
        <f>INDEX(AAPL!$J:$J,MATCH(A:A,AAPL!$A:$A,0),1)</f>
        <v>2.2319999999997897E-3</v>
      </c>
      <c r="K3399" s="3" t="str">
        <f>IF(MCFT[[#This Row],[Day Change]]&gt;0,"UP","DOWN")</f>
        <v>UP</v>
      </c>
      <c r="L3399" s="9">
        <f>_xlfn.RANK.EQ(MCFT[[#This Row],[Date]],A:A,1)</f>
        <v>3398</v>
      </c>
      <c r="M3399" s="10">
        <f>_xlfn.RANK.AVG(MCFT[[#This Row],[Same change on date for AAPL]],AAPL,1)</f>
        <v>4295</v>
      </c>
      <c r="N3399" s="2">
        <f>MCFT[[#This Row],[Close]]/MCFT[[#This Row],[Open]]</f>
        <v>0.99255952380952384</v>
      </c>
    </row>
    <row r="3400" spans="1:14" x14ac:dyDescent="0.25">
      <c r="A3400" s="1">
        <v>36395</v>
      </c>
      <c r="B3400" s="3">
        <v>42.15625</v>
      </c>
      <c r="C3400" s="3">
        <v>43.3125</v>
      </c>
      <c r="D3400" s="3">
        <v>41.9375</v>
      </c>
      <c r="E3400" s="3">
        <v>43.21875</v>
      </c>
      <c r="F3400" s="3">
        <v>31.499699</v>
      </c>
      <c r="G3400">
        <v>60447000</v>
      </c>
      <c r="H3400" s="3" t="str">
        <f>TEXT(MCFT[[#This Row],[Date]],"dddd")</f>
        <v>Monday</v>
      </c>
      <c r="I3400" s="3">
        <f>MCFT[[#This Row],[Open]]-MCFT[[#This Row],[Close]]</f>
        <v>-1.0625</v>
      </c>
      <c r="J3400" s="3">
        <f>INDEX(AAPL!$J:$J,MATCH(A:A,AAPL!$A:$A,0),1)</f>
        <v>-4.9107000000000234E-2</v>
      </c>
      <c r="K3400" s="3" t="str">
        <f>IF(MCFT[[#This Row],[Day Change]]&gt;0,"UP","DOWN")</f>
        <v>DOWN</v>
      </c>
      <c r="L3400" s="9">
        <f>_xlfn.RANK.EQ(MCFT[[#This Row],[Date]],A:A,1)</f>
        <v>3399</v>
      </c>
      <c r="M3400" s="10">
        <f>_xlfn.RANK.AVG(MCFT[[#This Row],[Same change on date for AAPL]],AAPL,1)</f>
        <v>2026.5</v>
      </c>
      <c r="N3400" s="2">
        <f>MCFT[[#This Row],[Close]]/MCFT[[#This Row],[Open]]</f>
        <v>1.0252038547071904</v>
      </c>
    </row>
    <row r="3401" spans="1:14" x14ac:dyDescent="0.25">
      <c r="A3401" s="1">
        <v>36396</v>
      </c>
      <c r="B3401" s="3">
        <v>43.53125</v>
      </c>
      <c r="C3401" s="3">
        <v>46.75</v>
      </c>
      <c r="D3401" s="3">
        <v>43.53125</v>
      </c>
      <c r="E3401" s="3">
        <v>46.09375</v>
      </c>
      <c r="F3401" s="3">
        <v>33.595118999999997</v>
      </c>
      <c r="G3401">
        <v>120450000</v>
      </c>
      <c r="H3401" s="3" t="str">
        <f>TEXT(MCFT[[#This Row],[Date]],"dddd")</f>
        <v>Tuesday</v>
      </c>
      <c r="I3401" s="3">
        <f>MCFT[[#This Row],[Open]]-MCFT[[#This Row],[Close]]</f>
        <v>-2.5625</v>
      </c>
      <c r="J3401" s="3">
        <f>INDEX(AAPL!$J:$J,MATCH(A:A,AAPL!$A:$A,0),1)</f>
        <v>0</v>
      </c>
      <c r="K3401" s="3" t="str">
        <f>IF(MCFT[[#This Row],[Day Change]]&gt;0,"UP","DOWN")</f>
        <v>DOWN</v>
      </c>
      <c r="L3401" s="9">
        <f>_xlfn.RANK.EQ(MCFT[[#This Row],[Date]],A:A,1)</f>
        <v>3400</v>
      </c>
      <c r="M3401" s="10">
        <f>_xlfn.RANK.AVG(MCFT[[#This Row],[Same change on date for AAPL]],AAPL,1)</f>
        <v>4124.5</v>
      </c>
      <c r="N3401" s="2">
        <f>MCFT[[#This Row],[Close]]/MCFT[[#This Row],[Open]]</f>
        <v>1.0588657573582196</v>
      </c>
    </row>
    <row r="3402" spans="1:14" x14ac:dyDescent="0.25">
      <c r="A3402" s="1">
        <v>36397</v>
      </c>
      <c r="B3402" s="3">
        <v>46.8125</v>
      </c>
      <c r="C3402" s="3">
        <v>48</v>
      </c>
      <c r="D3402" s="3">
        <v>46.59375</v>
      </c>
      <c r="E3402" s="3">
        <v>47.65625</v>
      </c>
      <c r="F3402" s="3">
        <v>34.733929000000003</v>
      </c>
      <c r="G3402">
        <v>81877600</v>
      </c>
      <c r="H3402" s="3" t="str">
        <f>TEXT(MCFT[[#This Row],[Date]],"dddd")</f>
        <v>Wednesday</v>
      </c>
      <c r="I3402" s="3">
        <f>MCFT[[#This Row],[Open]]-MCFT[[#This Row],[Close]]</f>
        <v>-0.84375</v>
      </c>
      <c r="J3402" s="3">
        <f>INDEX(AAPL!$J:$J,MATCH(A:A,AAPL!$A:$A,0),1)</f>
        <v>-2.4553000000000047E-2</v>
      </c>
      <c r="K3402" s="3" t="str">
        <f>IF(MCFT[[#This Row],[Day Change]]&gt;0,"UP","DOWN")</f>
        <v>DOWN</v>
      </c>
      <c r="L3402" s="9">
        <f>_xlfn.RANK.EQ(MCFT[[#This Row],[Date]],A:A,1)</f>
        <v>3401</v>
      </c>
      <c r="M3402" s="10">
        <f>_xlfn.RANK.AVG(MCFT[[#This Row],[Same change on date for AAPL]],AAPL,1)</f>
        <v>2707</v>
      </c>
      <c r="N3402" s="2">
        <f>MCFT[[#This Row],[Close]]/MCFT[[#This Row],[Open]]</f>
        <v>1.0180240320427236</v>
      </c>
    </row>
    <row r="3403" spans="1:14" x14ac:dyDescent="0.25">
      <c r="A3403" s="1">
        <v>36398</v>
      </c>
      <c r="B3403" s="3">
        <v>47.6875</v>
      </c>
      <c r="C3403" s="3">
        <v>48.1875</v>
      </c>
      <c r="D3403" s="3">
        <v>46.84375</v>
      </c>
      <c r="E3403" s="3">
        <v>47.3125</v>
      </c>
      <c r="F3403" s="3">
        <v>34.483398000000001</v>
      </c>
      <c r="G3403">
        <v>61246000</v>
      </c>
      <c r="H3403" s="3" t="str">
        <f>TEXT(MCFT[[#This Row],[Date]],"dddd")</f>
        <v>Thursday</v>
      </c>
      <c r="I3403" s="3">
        <f>MCFT[[#This Row],[Open]]-MCFT[[#This Row],[Close]]</f>
        <v>0.375</v>
      </c>
      <c r="J3403" s="3">
        <f>INDEX(AAPL!$J:$J,MATCH(A:A,AAPL!$A:$A,0),1)</f>
        <v>-3.5714000000000024E-2</v>
      </c>
      <c r="K3403" s="3" t="str">
        <f>IF(MCFT[[#This Row],[Day Change]]&gt;0,"UP","DOWN")</f>
        <v>UP</v>
      </c>
      <c r="L3403" s="9">
        <f>_xlfn.RANK.EQ(MCFT[[#This Row],[Date]],A:A,1)</f>
        <v>3402</v>
      </c>
      <c r="M3403" s="10">
        <f>_xlfn.RANK.AVG(MCFT[[#This Row],[Same change on date for AAPL]],AAPL,1)</f>
        <v>2341.5</v>
      </c>
      <c r="N3403" s="2">
        <f>MCFT[[#This Row],[Close]]/MCFT[[#This Row],[Open]]</f>
        <v>0.99213630406290954</v>
      </c>
    </row>
    <row r="3404" spans="1:14" x14ac:dyDescent="0.25">
      <c r="A3404" s="1">
        <v>36399</v>
      </c>
      <c r="B3404" s="3">
        <v>47.53125</v>
      </c>
      <c r="C3404" s="3">
        <v>47.5625</v>
      </c>
      <c r="D3404" s="3">
        <v>46.1875</v>
      </c>
      <c r="E3404" s="3">
        <v>46.625</v>
      </c>
      <c r="F3404" s="3">
        <v>33.982315</v>
      </c>
      <c r="G3404">
        <v>41948400</v>
      </c>
      <c r="H3404" s="3" t="str">
        <f>TEXT(MCFT[[#This Row],[Date]],"dddd")</f>
        <v>Friday</v>
      </c>
      <c r="I3404" s="3">
        <f>MCFT[[#This Row],[Open]]-MCFT[[#This Row],[Close]]</f>
        <v>0.90625</v>
      </c>
      <c r="J3404" s="3">
        <f>INDEX(AAPL!$J:$J,MATCH(A:A,AAPL!$A:$A,0),1)</f>
        <v>-7.1429000000000187E-2</v>
      </c>
      <c r="K3404" s="3" t="str">
        <f>IF(MCFT[[#This Row],[Day Change]]&gt;0,"UP","DOWN")</f>
        <v>UP</v>
      </c>
      <c r="L3404" s="9">
        <f>_xlfn.RANK.EQ(MCFT[[#This Row],[Date]],A:A,1)</f>
        <v>3403</v>
      </c>
      <c r="M3404" s="10">
        <f>_xlfn.RANK.AVG(MCFT[[#This Row],[Same change on date for AAPL]],AAPL,1)</f>
        <v>1724</v>
      </c>
      <c r="N3404" s="2">
        <f>MCFT[[#This Row],[Close]]/MCFT[[#This Row],[Open]]</f>
        <v>0.98093359631821175</v>
      </c>
    </row>
    <row r="3405" spans="1:14" x14ac:dyDescent="0.25">
      <c r="A3405" s="1">
        <v>36402</v>
      </c>
      <c r="B3405" s="3">
        <v>46.4375</v>
      </c>
      <c r="C3405" s="3">
        <v>46.71875</v>
      </c>
      <c r="D3405" s="3">
        <v>45.78125</v>
      </c>
      <c r="E3405" s="3">
        <v>46.125</v>
      </c>
      <c r="F3405" s="3">
        <v>33.617896999999999</v>
      </c>
      <c r="G3405">
        <v>33300800</v>
      </c>
      <c r="H3405" s="3" t="str">
        <f>TEXT(MCFT[[#This Row],[Date]],"dddd")</f>
        <v>Monday</v>
      </c>
      <c r="I3405" s="3">
        <f>MCFT[[#This Row],[Open]]-MCFT[[#This Row],[Close]]</f>
        <v>0.3125</v>
      </c>
      <c r="J3405" s="3">
        <f>INDEX(AAPL!$J:$J,MATCH(A:A,AAPL!$A:$A,0),1)</f>
        <v>0.10491099999999998</v>
      </c>
      <c r="K3405" s="3" t="str">
        <f>IF(MCFT[[#This Row],[Day Change]]&gt;0,"UP","DOWN")</f>
        <v>UP</v>
      </c>
      <c r="L3405" s="9">
        <f>_xlfn.RANK.EQ(MCFT[[#This Row],[Date]],A:A,1)</f>
        <v>3404</v>
      </c>
      <c r="M3405" s="10">
        <f>_xlfn.RANK.AVG(MCFT[[#This Row],[Same change on date for AAPL]],AAPL,1)</f>
        <v>6726.5</v>
      </c>
      <c r="N3405" s="2">
        <f>MCFT[[#This Row],[Close]]/MCFT[[#This Row],[Open]]</f>
        <v>0.99327052489905787</v>
      </c>
    </row>
    <row r="3406" spans="1:14" x14ac:dyDescent="0.25">
      <c r="A3406" s="1">
        <v>36403</v>
      </c>
      <c r="B3406" s="3">
        <v>45.90625</v>
      </c>
      <c r="C3406" s="3">
        <v>46.5625</v>
      </c>
      <c r="D3406" s="3">
        <v>45.0625</v>
      </c>
      <c r="E3406" s="3">
        <v>46.28125</v>
      </c>
      <c r="F3406" s="3">
        <v>33.731785000000002</v>
      </c>
      <c r="G3406">
        <v>46882800</v>
      </c>
      <c r="H3406" s="3" t="str">
        <f>TEXT(MCFT[[#This Row],[Date]],"dddd")</f>
        <v>Tuesday</v>
      </c>
      <c r="I3406" s="3">
        <f>MCFT[[#This Row],[Open]]-MCFT[[#This Row],[Close]]</f>
        <v>-0.375</v>
      </c>
      <c r="J3406" s="3">
        <f>INDEX(AAPL!$J:$J,MATCH(A:A,AAPL!$A:$A,0),1)</f>
        <v>-9.4867999999999952E-2</v>
      </c>
      <c r="K3406" s="3" t="str">
        <f>IF(MCFT[[#This Row],[Day Change]]&gt;0,"UP","DOWN")</f>
        <v>DOWN</v>
      </c>
      <c r="L3406" s="9">
        <f>_xlfn.RANK.EQ(MCFT[[#This Row],[Date]],A:A,1)</f>
        <v>3405</v>
      </c>
      <c r="M3406" s="10">
        <f>_xlfn.RANK.AVG(MCFT[[#This Row],[Same change on date for AAPL]],AAPL,1)</f>
        <v>1565.5</v>
      </c>
      <c r="N3406" s="2">
        <f>MCFT[[#This Row],[Close]]/MCFT[[#This Row],[Open]]</f>
        <v>1.0081688223281144</v>
      </c>
    </row>
    <row r="3407" spans="1:14" x14ac:dyDescent="0.25">
      <c r="A3407" s="1">
        <v>36404</v>
      </c>
      <c r="B3407" s="3">
        <v>46.15625</v>
      </c>
      <c r="C3407" s="3">
        <v>46.71875</v>
      </c>
      <c r="D3407" s="3">
        <v>45.8125</v>
      </c>
      <c r="E3407" s="3">
        <v>46.1875</v>
      </c>
      <c r="F3407" s="3">
        <v>33.663432999999998</v>
      </c>
      <c r="G3407">
        <v>36607200</v>
      </c>
      <c r="H3407" s="3" t="str">
        <f>TEXT(MCFT[[#This Row],[Date]],"dddd")</f>
        <v>Wednesday</v>
      </c>
      <c r="I3407" s="3">
        <f>MCFT[[#This Row],[Open]]-MCFT[[#This Row],[Close]]</f>
        <v>-3.125E-2</v>
      </c>
      <c r="J3407" s="3">
        <f>INDEX(AAPL!$J:$J,MATCH(A:A,AAPL!$A:$A,0),1)</f>
        <v>-5.8036000000000421E-2</v>
      </c>
      <c r="K3407" s="3" t="str">
        <f>IF(MCFT[[#This Row],[Day Change]]&gt;0,"UP","DOWN")</f>
        <v>DOWN</v>
      </c>
      <c r="L3407" s="9">
        <f>_xlfn.RANK.EQ(MCFT[[#This Row],[Date]],A:A,1)</f>
        <v>3406</v>
      </c>
      <c r="M3407" s="10">
        <f>_xlfn.RANK.AVG(MCFT[[#This Row],[Same change on date for AAPL]],AAPL,1)</f>
        <v>1884</v>
      </c>
      <c r="N3407" s="2">
        <f>MCFT[[#This Row],[Close]]/MCFT[[#This Row],[Open]]</f>
        <v>1.000677048070413</v>
      </c>
    </row>
    <row r="3408" spans="1:14" x14ac:dyDescent="0.25">
      <c r="A3408" s="1">
        <v>36405</v>
      </c>
      <c r="B3408" s="3">
        <v>45.75</v>
      </c>
      <c r="C3408" s="3">
        <v>46.28125</v>
      </c>
      <c r="D3408" s="3">
        <v>45.34375</v>
      </c>
      <c r="E3408" s="3">
        <v>45.90625</v>
      </c>
      <c r="F3408" s="3">
        <v>33.458469000000001</v>
      </c>
      <c r="G3408">
        <v>33340800</v>
      </c>
      <c r="H3408" s="3" t="str">
        <f>TEXT(MCFT[[#This Row],[Date]],"dddd")</f>
        <v>Thursday</v>
      </c>
      <c r="I3408" s="3">
        <f>MCFT[[#This Row],[Open]]-MCFT[[#This Row],[Close]]</f>
        <v>-0.15625</v>
      </c>
      <c r="J3408" s="3">
        <f>INDEX(AAPL!$J:$J,MATCH(A:A,AAPL!$A:$A,0),1)</f>
        <v>-0.10490999999999984</v>
      </c>
      <c r="K3408" s="3" t="str">
        <f>IF(MCFT[[#This Row],[Day Change]]&gt;0,"UP","DOWN")</f>
        <v>DOWN</v>
      </c>
      <c r="L3408" s="9">
        <f>_xlfn.RANK.EQ(MCFT[[#This Row],[Date]],A:A,1)</f>
        <v>3407</v>
      </c>
      <c r="M3408" s="10">
        <f>_xlfn.RANK.AVG(MCFT[[#This Row],[Same change on date for AAPL]],AAPL,1)</f>
        <v>1521.5</v>
      </c>
      <c r="N3408" s="2">
        <f>MCFT[[#This Row],[Close]]/MCFT[[#This Row],[Open]]</f>
        <v>1.0034153005464481</v>
      </c>
    </row>
    <row r="3409" spans="1:14" x14ac:dyDescent="0.25">
      <c r="A3409" s="1">
        <v>36406</v>
      </c>
      <c r="B3409" s="3">
        <v>46.875</v>
      </c>
      <c r="C3409" s="3">
        <v>48.21875</v>
      </c>
      <c r="D3409" s="3">
        <v>46.75</v>
      </c>
      <c r="E3409" s="3">
        <v>47.9375</v>
      </c>
      <c r="F3409" s="3">
        <v>34.938918999999999</v>
      </c>
      <c r="G3409">
        <v>52098000</v>
      </c>
      <c r="H3409" s="3" t="str">
        <f>TEXT(MCFT[[#This Row],[Date]],"dddd")</f>
        <v>Friday</v>
      </c>
      <c r="I3409" s="3">
        <f>MCFT[[#This Row],[Open]]-MCFT[[#This Row],[Close]]</f>
        <v>-1.0625</v>
      </c>
      <c r="J3409" s="3">
        <f>INDEX(AAPL!$J:$J,MATCH(A:A,AAPL!$A:$A,0),1)</f>
        <v>-5.5804000000000187E-2</v>
      </c>
      <c r="K3409" s="3" t="str">
        <f>IF(MCFT[[#This Row],[Day Change]]&gt;0,"UP","DOWN")</f>
        <v>DOWN</v>
      </c>
      <c r="L3409" s="9">
        <f>_xlfn.RANK.EQ(MCFT[[#This Row],[Date]],A:A,1)</f>
        <v>3408</v>
      </c>
      <c r="M3409" s="10">
        <f>_xlfn.RANK.AVG(MCFT[[#This Row],[Same change on date for AAPL]],AAPL,1)</f>
        <v>1914</v>
      </c>
      <c r="N3409" s="2">
        <f>MCFT[[#This Row],[Close]]/MCFT[[#This Row],[Open]]</f>
        <v>1.0226666666666666</v>
      </c>
    </row>
    <row r="3410" spans="1:14" x14ac:dyDescent="0.25">
      <c r="A3410" s="1">
        <v>36410</v>
      </c>
      <c r="B3410" s="3">
        <v>47.4375</v>
      </c>
      <c r="C3410" s="3">
        <v>48.34375</v>
      </c>
      <c r="D3410" s="3">
        <v>46.875</v>
      </c>
      <c r="E3410" s="3">
        <v>47.125</v>
      </c>
      <c r="F3410" s="3">
        <v>34.346744999999999</v>
      </c>
      <c r="G3410">
        <v>47028000</v>
      </c>
      <c r="H3410" s="3" t="str">
        <f>TEXT(MCFT[[#This Row],[Date]],"dddd")</f>
        <v>Tuesday</v>
      </c>
      <c r="I3410" s="3">
        <f>MCFT[[#This Row],[Open]]-MCFT[[#This Row],[Close]]</f>
        <v>0.3125</v>
      </c>
      <c r="J3410" s="3">
        <f>INDEX(AAPL!$J:$J,MATCH(A:A,AAPL!$A:$A,0),1)</f>
        <v>-9.375E-2</v>
      </c>
      <c r="K3410" s="3" t="str">
        <f>IF(MCFT[[#This Row],[Day Change]]&gt;0,"UP","DOWN")</f>
        <v>UP</v>
      </c>
      <c r="L3410" s="9">
        <f>_xlfn.RANK.EQ(MCFT[[#This Row],[Date]],A:A,1)</f>
        <v>3409</v>
      </c>
      <c r="M3410" s="10">
        <f>_xlfn.RANK.AVG(MCFT[[#This Row],[Same change on date for AAPL]],AAPL,1)</f>
        <v>1572.5</v>
      </c>
      <c r="N3410" s="2">
        <f>MCFT[[#This Row],[Close]]/MCFT[[#This Row],[Open]]</f>
        <v>0.99341238471673254</v>
      </c>
    </row>
    <row r="3411" spans="1:14" x14ac:dyDescent="0.25">
      <c r="A3411" s="1">
        <v>36411</v>
      </c>
      <c r="B3411" s="3">
        <v>46.84375</v>
      </c>
      <c r="C3411" s="3">
        <v>47.34375</v>
      </c>
      <c r="D3411" s="3">
        <v>46.03125</v>
      </c>
      <c r="E3411" s="3">
        <v>46.125</v>
      </c>
      <c r="F3411" s="3">
        <v>33.617896999999999</v>
      </c>
      <c r="G3411">
        <v>42568200</v>
      </c>
      <c r="H3411" s="3" t="str">
        <f>TEXT(MCFT[[#This Row],[Date]],"dddd")</f>
        <v>Wednesday</v>
      </c>
      <c r="I3411" s="3">
        <f>MCFT[[#This Row],[Open]]-MCFT[[#This Row],[Close]]</f>
        <v>0.71875</v>
      </c>
      <c r="J3411" s="3">
        <f>INDEX(AAPL!$J:$J,MATCH(A:A,AAPL!$A:$A,0),1)</f>
        <v>6.0267999999999766E-2</v>
      </c>
      <c r="K3411" s="3" t="str">
        <f>IF(MCFT[[#This Row],[Day Change]]&gt;0,"UP","DOWN")</f>
        <v>UP</v>
      </c>
      <c r="L3411" s="9">
        <f>_xlfn.RANK.EQ(MCFT[[#This Row],[Date]],A:A,1)</f>
        <v>3410</v>
      </c>
      <c r="M3411" s="10">
        <f>_xlfn.RANK.AVG(MCFT[[#This Row],[Same change on date for AAPL]],AAPL,1)</f>
        <v>6420</v>
      </c>
      <c r="N3411" s="2">
        <f>MCFT[[#This Row],[Close]]/MCFT[[#This Row],[Open]]</f>
        <v>0.98465643762508337</v>
      </c>
    </row>
    <row r="3412" spans="1:14" x14ac:dyDescent="0.25">
      <c r="A3412" s="1">
        <v>36412</v>
      </c>
      <c r="B3412" s="3">
        <v>46.21875</v>
      </c>
      <c r="C3412" s="3">
        <v>47.070301000000001</v>
      </c>
      <c r="D3412" s="3">
        <v>45.898398999999998</v>
      </c>
      <c r="E3412" s="3">
        <v>47.03125</v>
      </c>
      <c r="F3412" s="3">
        <v>34.278407999999999</v>
      </c>
      <c r="G3412">
        <v>38475200</v>
      </c>
      <c r="H3412" s="3" t="str">
        <f>TEXT(MCFT[[#This Row],[Date]],"dddd")</f>
        <v>Thursday</v>
      </c>
      <c r="I3412" s="3">
        <f>MCFT[[#This Row],[Open]]-MCFT[[#This Row],[Close]]</f>
        <v>-0.8125</v>
      </c>
      <c r="J3412" s="3">
        <f>INDEX(AAPL!$J:$J,MATCH(A:A,AAPL!$A:$A,0),1)</f>
        <v>-2.2319999999997897E-3</v>
      </c>
      <c r="K3412" s="3" t="str">
        <f>IF(MCFT[[#This Row],[Day Change]]&gt;0,"UP","DOWN")</f>
        <v>DOWN</v>
      </c>
      <c r="L3412" s="9">
        <f>_xlfn.RANK.EQ(MCFT[[#This Row],[Date]],A:A,1)</f>
        <v>3411</v>
      </c>
      <c r="M3412" s="10">
        <f>_xlfn.RANK.AVG(MCFT[[#This Row],[Same change on date for AAPL]],AAPL,1)</f>
        <v>3958.5</v>
      </c>
      <c r="N3412" s="2">
        <f>MCFT[[#This Row],[Close]]/MCFT[[#This Row],[Open]]</f>
        <v>1.0175794455713321</v>
      </c>
    </row>
    <row r="3413" spans="1:14" x14ac:dyDescent="0.25">
      <c r="A3413" s="1">
        <v>36413</v>
      </c>
      <c r="B3413" s="3">
        <v>47.53125</v>
      </c>
      <c r="C3413" s="3">
        <v>47.65625</v>
      </c>
      <c r="D3413" s="3">
        <v>47</v>
      </c>
      <c r="E3413" s="3">
        <v>47.5</v>
      </c>
      <c r="F3413" s="3">
        <v>34.620052000000001</v>
      </c>
      <c r="G3413">
        <v>34455000</v>
      </c>
      <c r="H3413" s="3" t="str">
        <f>TEXT(MCFT[[#This Row],[Date]],"dddd")</f>
        <v>Friday</v>
      </c>
      <c r="I3413" s="3">
        <f>MCFT[[#This Row],[Open]]-MCFT[[#This Row],[Close]]</f>
        <v>3.125E-2</v>
      </c>
      <c r="J3413" s="3">
        <f>INDEX(AAPL!$J:$J,MATCH(A:A,AAPL!$A:$A,0),1)</f>
        <v>-5.1339000000000024E-2</v>
      </c>
      <c r="K3413" s="3" t="str">
        <f>IF(MCFT[[#This Row],[Day Change]]&gt;0,"UP","DOWN")</f>
        <v>UP</v>
      </c>
      <c r="L3413" s="9">
        <f>_xlfn.RANK.EQ(MCFT[[#This Row],[Date]],A:A,1)</f>
        <v>3412</v>
      </c>
      <c r="M3413" s="10">
        <f>_xlfn.RANK.AVG(MCFT[[#This Row],[Same change on date for AAPL]],AAPL,1)</f>
        <v>2002</v>
      </c>
      <c r="N3413" s="2">
        <f>MCFT[[#This Row],[Close]]/MCFT[[#This Row],[Open]]</f>
        <v>0.99934253780407623</v>
      </c>
    </row>
    <row r="3414" spans="1:14" x14ac:dyDescent="0.25">
      <c r="A3414" s="1">
        <v>36416</v>
      </c>
      <c r="B3414" s="3">
        <v>47.25</v>
      </c>
      <c r="C3414" s="3">
        <v>47.40625</v>
      </c>
      <c r="D3414" s="3">
        <v>46.6875</v>
      </c>
      <c r="E3414" s="3">
        <v>46.9375</v>
      </c>
      <c r="F3414" s="3">
        <v>34.210090999999998</v>
      </c>
      <c r="G3414">
        <v>27870800</v>
      </c>
      <c r="H3414" s="3" t="str">
        <f>TEXT(MCFT[[#This Row],[Date]],"dddd")</f>
        <v>Monday</v>
      </c>
      <c r="I3414" s="3">
        <f>MCFT[[#This Row],[Open]]-MCFT[[#This Row],[Close]]</f>
        <v>0.3125</v>
      </c>
      <c r="J3414" s="3">
        <f>INDEX(AAPL!$J:$J,MATCH(A:A,AAPL!$A:$A,0),1)</f>
        <v>7.3660999999999976E-2</v>
      </c>
      <c r="K3414" s="3" t="str">
        <f>IF(MCFT[[#This Row],[Day Change]]&gt;0,"UP","DOWN")</f>
        <v>UP</v>
      </c>
      <c r="L3414" s="9">
        <f>_xlfn.RANK.EQ(MCFT[[#This Row],[Date]],A:A,1)</f>
        <v>3413</v>
      </c>
      <c r="M3414" s="10">
        <f>_xlfn.RANK.AVG(MCFT[[#This Row],[Same change on date for AAPL]],AAPL,1)</f>
        <v>6571</v>
      </c>
      <c r="N3414" s="2">
        <f>MCFT[[#This Row],[Close]]/MCFT[[#This Row],[Open]]</f>
        <v>0.99338624338624337</v>
      </c>
    </row>
    <row r="3415" spans="1:14" x14ac:dyDescent="0.25">
      <c r="A3415" s="1">
        <v>36417</v>
      </c>
      <c r="B3415" s="3">
        <v>46.84375</v>
      </c>
      <c r="C3415" s="3">
        <v>47.78125</v>
      </c>
      <c r="D3415" s="3">
        <v>46.8125</v>
      </c>
      <c r="E3415" s="3">
        <v>47.53125</v>
      </c>
      <c r="F3415" s="3">
        <v>34.642837999999998</v>
      </c>
      <c r="G3415">
        <v>40207800</v>
      </c>
      <c r="H3415" s="3" t="str">
        <f>TEXT(MCFT[[#This Row],[Date]],"dddd")</f>
        <v>Tuesday</v>
      </c>
      <c r="I3415" s="3">
        <f>MCFT[[#This Row],[Open]]-MCFT[[#This Row],[Close]]</f>
        <v>-0.6875</v>
      </c>
      <c r="J3415" s="3">
        <f>INDEX(AAPL!$J:$J,MATCH(A:A,AAPL!$A:$A,0),1)</f>
        <v>-0.1104930000000004</v>
      </c>
      <c r="K3415" s="3" t="str">
        <f>IF(MCFT[[#This Row],[Day Change]]&gt;0,"UP","DOWN")</f>
        <v>DOWN</v>
      </c>
      <c r="L3415" s="9">
        <f>_xlfn.RANK.EQ(MCFT[[#This Row],[Date]],A:A,1)</f>
        <v>3414</v>
      </c>
      <c r="M3415" s="10">
        <f>_xlfn.RANK.AVG(MCFT[[#This Row],[Same change on date for AAPL]],AAPL,1)</f>
        <v>1490</v>
      </c>
      <c r="N3415" s="2">
        <f>MCFT[[#This Row],[Close]]/MCFT[[#This Row],[Open]]</f>
        <v>1.0146764509673116</v>
      </c>
    </row>
    <row r="3416" spans="1:14" x14ac:dyDescent="0.25">
      <c r="A3416" s="1">
        <v>36418</v>
      </c>
      <c r="B3416" s="3">
        <v>47.75</v>
      </c>
      <c r="C3416" s="3">
        <v>47.875</v>
      </c>
      <c r="D3416" s="3">
        <v>46.1875</v>
      </c>
      <c r="E3416" s="3">
        <v>46.3125</v>
      </c>
      <c r="F3416" s="3">
        <v>33.754562</v>
      </c>
      <c r="G3416">
        <v>48413800</v>
      </c>
      <c r="H3416" s="3" t="str">
        <f>TEXT(MCFT[[#This Row],[Date]],"dddd")</f>
        <v>Wednesday</v>
      </c>
      <c r="I3416" s="3">
        <f>MCFT[[#This Row],[Open]]-MCFT[[#This Row],[Close]]</f>
        <v>1.4375</v>
      </c>
      <c r="J3416" s="3">
        <f>INDEX(AAPL!$J:$J,MATCH(A:A,AAPL!$A:$A,0),1)</f>
        <v>0.125</v>
      </c>
      <c r="K3416" s="3" t="str">
        <f>IF(MCFT[[#This Row],[Day Change]]&gt;0,"UP","DOWN")</f>
        <v>UP</v>
      </c>
      <c r="L3416" s="9">
        <f>_xlfn.RANK.EQ(MCFT[[#This Row],[Date]],A:A,1)</f>
        <v>3415</v>
      </c>
      <c r="M3416" s="10">
        <f>_xlfn.RANK.AVG(MCFT[[#This Row],[Same change on date for AAPL]],AAPL,1)</f>
        <v>6804.5</v>
      </c>
      <c r="N3416" s="2">
        <f>MCFT[[#This Row],[Close]]/MCFT[[#This Row],[Open]]</f>
        <v>0.96989528795811519</v>
      </c>
    </row>
    <row r="3417" spans="1:14" x14ac:dyDescent="0.25">
      <c r="A3417" s="1">
        <v>36419</v>
      </c>
      <c r="B3417" s="3">
        <v>46.4375</v>
      </c>
      <c r="C3417" s="3">
        <v>47.03125</v>
      </c>
      <c r="D3417" s="3">
        <v>45.3125</v>
      </c>
      <c r="E3417" s="3">
        <v>47</v>
      </c>
      <c r="F3417" s="3">
        <v>34.255637999999998</v>
      </c>
      <c r="G3417">
        <v>45796000</v>
      </c>
      <c r="H3417" s="3" t="str">
        <f>TEXT(MCFT[[#This Row],[Date]],"dddd")</f>
        <v>Thursday</v>
      </c>
      <c r="I3417" s="3">
        <f>MCFT[[#This Row],[Open]]-MCFT[[#This Row],[Close]]</f>
        <v>-0.5625</v>
      </c>
      <c r="J3417" s="3">
        <f>INDEX(AAPL!$J:$J,MATCH(A:A,AAPL!$A:$A,0),1)</f>
        <v>-2.6785999999999976E-2</v>
      </c>
      <c r="K3417" s="3" t="str">
        <f>IF(MCFT[[#This Row],[Day Change]]&gt;0,"UP","DOWN")</f>
        <v>DOWN</v>
      </c>
      <c r="L3417" s="9">
        <f>_xlfn.RANK.EQ(MCFT[[#This Row],[Date]],A:A,1)</f>
        <v>3416</v>
      </c>
      <c r="M3417" s="10">
        <f>_xlfn.RANK.AVG(MCFT[[#This Row],[Same change on date for AAPL]],AAPL,1)</f>
        <v>2610.5</v>
      </c>
      <c r="N3417" s="2">
        <f>MCFT[[#This Row],[Close]]/MCFT[[#This Row],[Open]]</f>
        <v>1.0121130551816959</v>
      </c>
    </row>
    <row r="3418" spans="1:14" x14ac:dyDescent="0.25">
      <c r="A3418" s="1">
        <v>36420</v>
      </c>
      <c r="B3418" s="3">
        <v>47.1875</v>
      </c>
      <c r="C3418" s="3">
        <v>48.25</v>
      </c>
      <c r="D3418" s="3">
        <v>46.90625</v>
      </c>
      <c r="E3418" s="3">
        <v>48.21875</v>
      </c>
      <c r="F3418" s="3">
        <v>35.143906000000001</v>
      </c>
      <c r="G3418">
        <v>79773400</v>
      </c>
      <c r="H3418" s="3" t="str">
        <f>TEXT(MCFT[[#This Row],[Date]],"dddd")</f>
        <v>Friday</v>
      </c>
      <c r="I3418" s="3">
        <f>MCFT[[#This Row],[Open]]-MCFT[[#This Row],[Close]]</f>
        <v>-1.03125</v>
      </c>
      <c r="J3418" s="3">
        <f>INDEX(AAPL!$J:$J,MATCH(A:A,AAPL!$A:$A,0),1)</f>
        <v>1.3392999999999766E-2</v>
      </c>
      <c r="K3418" s="3" t="str">
        <f>IF(MCFT[[#This Row],[Day Change]]&gt;0,"UP","DOWN")</f>
        <v>DOWN</v>
      </c>
      <c r="L3418" s="9">
        <f>_xlfn.RANK.EQ(MCFT[[#This Row],[Date]],A:A,1)</f>
        <v>3417</v>
      </c>
      <c r="M3418" s="10">
        <f>_xlfn.RANK.AVG(MCFT[[#This Row],[Same change on date for AAPL]],AAPL,1)</f>
        <v>4963</v>
      </c>
      <c r="N3418" s="2">
        <f>MCFT[[#This Row],[Close]]/MCFT[[#This Row],[Open]]</f>
        <v>1.0218543046357615</v>
      </c>
    </row>
    <row r="3419" spans="1:14" x14ac:dyDescent="0.25">
      <c r="A3419" s="1">
        <v>36423</v>
      </c>
      <c r="B3419" s="3">
        <v>48</v>
      </c>
      <c r="C3419" s="3">
        <v>48.9375</v>
      </c>
      <c r="D3419" s="3">
        <v>47.5</v>
      </c>
      <c r="E3419" s="3">
        <v>48.78125</v>
      </c>
      <c r="F3419" s="3">
        <v>35.553905</v>
      </c>
      <c r="G3419">
        <v>48601800</v>
      </c>
      <c r="H3419" s="3" t="str">
        <f>TEXT(MCFT[[#This Row],[Date]],"dddd")</f>
        <v>Monday</v>
      </c>
      <c r="I3419" s="3">
        <f>MCFT[[#This Row],[Open]]-MCFT[[#This Row],[Close]]</f>
        <v>-0.78125</v>
      </c>
      <c r="J3419" s="3">
        <f>INDEX(AAPL!$J:$J,MATCH(A:A,AAPL!$A:$A,0),1)</f>
        <v>-7.3660999999999976E-2</v>
      </c>
      <c r="K3419" s="3" t="str">
        <f>IF(MCFT[[#This Row],[Day Change]]&gt;0,"UP","DOWN")</f>
        <v>DOWN</v>
      </c>
      <c r="L3419" s="9">
        <f>_xlfn.RANK.EQ(MCFT[[#This Row],[Date]],A:A,1)</f>
        <v>3418</v>
      </c>
      <c r="M3419" s="10">
        <f>_xlfn.RANK.AVG(MCFT[[#This Row],[Same change on date for AAPL]],AAPL,1)</f>
        <v>1711.5</v>
      </c>
      <c r="N3419" s="2">
        <f>MCFT[[#This Row],[Close]]/MCFT[[#This Row],[Open]]</f>
        <v>1.0162760416666667</v>
      </c>
    </row>
    <row r="3420" spans="1:14" x14ac:dyDescent="0.25">
      <c r="A3420" s="1">
        <v>36424</v>
      </c>
      <c r="B3420" s="3">
        <v>48.28125</v>
      </c>
      <c r="C3420" s="3">
        <v>48.28125</v>
      </c>
      <c r="D3420" s="3">
        <v>47.0625</v>
      </c>
      <c r="E3420" s="3">
        <v>47.3125</v>
      </c>
      <c r="F3420" s="3">
        <v>34.483398000000001</v>
      </c>
      <c r="G3420">
        <v>47082800</v>
      </c>
      <c r="H3420" s="3" t="str">
        <f>TEXT(MCFT[[#This Row],[Date]],"dddd")</f>
        <v>Tuesday</v>
      </c>
      <c r="I3420" s="3">
        <f>MCFT[[#This Row],[Open]]-MCFT[[#This Row],[Close]]</f>
        <v>0.96875</v>
      </c>
      <c r="J3420" s="3">
        <f>INDEX(AAPL!$J:$J,MATCH(A:A,AAPL!$A:$A,0),1)</f>
        <v>0.140625</v>
      </c>
      <c r="K3420" s="3" t="str">
        <f>IF(MCFT[[#This Row],[Day Change]]&gt;0,"UP","DOWN")</f>
        <v>UP</v>
      </c>
      <c r="L3420" s="9">
        <f>_xlfn.RANK.EQ(MCFT[[#This Row],[Date]],A:A,1)</f>
        <v>3419</v>
      </c>
      <c r="M3420" s="10">
        <f>_xlfn.RANK.AVG(MCFT[[#This Row],[Same change on date for AAPL]],AAPL,1)</f>
        <v>6862</v>
      </c>
      <c r="N3420" s="2">
        <f>MCFT[[#This Row],[Close]]/MCFT[[#This Row],[Open]]</f>
        <v>0.97993527508090617</v>
      </c>
    </row>
    <row r="3421" spans="1:14" x14ac:dyDescent="0.25">
      <c r="A3421" s="1">
        <v>36425</v>
      </c>
      <c r="B3421" s="3">
        <v>47.375</v>
      </c>
      <c r="C3421" s="3">
        <v>48.3125</v>
      </c>
      <c r="D3421" s="3">
        <v>46.84375</v>
      </c>
      <c r="E3421" s="3">
        <v>48.03125</v>
      </c>
      <c r="F3421" s="3">
        <v>35.007258999999998</v>
      </c>
      <c r="G3421">
        <v>48531600</v>
      </c>
      <c r="H3421" s="3" t="str">
        <f>TEXT(MCFT[[#This Row],[Date]],"dddd")</f>
        <v>Wednesday</v>
      </c>
      <c r="I3421" s="3">
        <f>MCFT[[#This Row],[Open]]-MCFT[[#This Row],[Close]]</f>
        <v>-0.65625</v>
      </c>
      <c r="J3421" s="3">
        <f>INDEX(AAPL!$J:$J,MATCH(A:A,AAPL!$A:$A,0),1)</f>
        <v>-2.0090000000000163E-2</v>
      </c>
      <c r="K3421" s="3" t="str">
        <f>IF(MCFT[[#This Row],[Day Change]]&gt;0,"UP","DOWN")</f>
        <v>DOWN</v>
      </c>
      <c r="L3421" s="9">
        <f>_xlfn.RANK.EQ(MCFT[[#This Row],[Date]],A:A,1)</f>
        <v>3420</v>
      </c>
      <c r="M3421" s="10">
        <f>_xlfn.RANK.AVG(MCFT[[#This Row],[Same change on date for AAPL]],AAPL,1)</f>
        <v>2839</v>
      </c>
      <c r="N3421" s="2">
        <f>MCFT[[#This Row],[Close]]/MCFT[[#This Row],[Open]]</f>
        <v>1.0138522427440633</v>
      </c>
    </row>
    <row r="3422" spans="1:14" x14ac:dyDescent="0.25">
      <c r="A3422" s="1">
        <v>36426</v>
      </c>
      <c r="B3422" s="3">
        <v>48.4375</v>
      </c>
      <c r="C3422" s="3">
        <v>48.4375</v>
      </c>
      <c r="D3422" s="3">
        <v>45.007801000000001</v>
      </c>
      <c r="E3422" s="3">
        <v>45.59375</v>
      </c>
      <c r="F3422" s="3">
        <v>33.230697999999997</v>
      </c>
      <c r="G3422">
        <v>71073600</v>
      </c>
      <c r="H3422" s="3" t="str">
        <f>TEXT(MCFT[[#This Row],[Date]],"dddd")</f>
        <v>Thursday</v>
      </c>
      <c r="I3422" s="3">
        <f>MCFT[[#This Row],[Open]]-MCFT[[#This Row],[Close]]</f>
        <v>2.84375</v>
      </c>
      <c r="J3422" s="3">
        <f>INDEX(AAPL!$J:$J,MATCH(A:A,AAPL!$A:$A,0),1)</f>
        <v>0.27901800000000021</v>
      </c>
      <c r="K3422" s="3" t="str">
        <f>IF(MCFT[[#This Row],[Day Change]]&gt;0,"UP","DOWN")</f>
        <v>UP</v>
      </c>
      <c r="L3422" s="9">
        <f>_xlfn.RANK.EQ(MCFT[[#This Row],[Date]],A:A,1)</f>
        <v>3421</v>
      </c>
      <c r="M3422" s="10">
        <f>_xlfn.RANK.AVG(MCFT[[#This Row],[Same change on date for AAPL]],AAPL,1)</f>
        <v>7205</v>
      </c>
      <c r="N3422" s="2">
        <f>MCFT[[#This Row],[Close]]/MCFT[[#This Row],[Open]]</f>
        <v>0.94129032258064516</v>
      </c>
    </row>
    <row r="3423" spans="1:14" x14ac:dyDescent="0.25">
      <c r="A3423" s="1">
        <v>36427</v>
      </c>
      <c r="B3423" s="3">
        <v>45.09375</v>
      </c>
      <c r="C3423" s="3">
        <v>45.6875</v>
      </c>
      <c r="D3423" s="3">
        <v>44.4375</v>
      </c>
      <c r="E3423" s="3">
        <v>45.46875</v>
      </c>
      <c r="F3423" s="3">
        <v>33.139598999999997</v>
      </c>
      <c r="G3423">
        <v>70277000</v>
      </c>
      <c r="H3423" s="3" t="str">
        <f>TEXT(MCFT[[#This Row],[Date]],"dddd")</f>
        <v>Friday</v>
      </c>
      <c r="I3423" s="3">
        <f>MCFT[[#This Row],[Open]]-MCFT[[#This Row],[Close]]</f>
        <v>-0.375</v>
      </c>
      <c r="J3423" s="3">
        <f>INDEX(AAPL!$J:$J,MATCH(A:A,AAPL!$A:$A,0),1)</f>
        <v>-5.5802999999999603E-2</v>
      </c>
      <c r="K3423" s="3" t="str">
        <f>IF(MCFT[[#This Row],[Day Change]]&gt;0,"UP","DOWN")</f>
        <v>DOWN</v>
      </c>
      <c r="L3423" s="9">
        <f>_xlfn.RANK.EQ(MCFT[[#This Row],[Date]],A:A,1)</f>
        <v>3422</v>
      </c>
      <c r="M3423" s="10">
        <f>_xlfn.RANK.AVG(MCFT[[#This Row],[Same change on date for AAPL]],AAPL,1)</f>
        <v>1919.5</v>
      </c>
      <c r="N3423" s="2">
        <f>MCFT[[#This Row],[Close]]/MCFT[[#This Row],[Open]]</f>
        <v>1.0083160083160083</v>
      </c>
    </row>
    <row r="3424" spans="1:14" x14ac:dyDescent="0.25">
      <c r="A3424" s="1">
        <v>36430</v>
      </c>
      <c r="B3424" s="3">
        <v>46</v>
      </c>
      <c r="C3424" s="3">
        <v>46.46875</v>
      </c>
      <c r="D3424" s="3">
        <v>45.4375</v>
      </c>
      <c r="E3424" s="3">
        <v>45.71875</v>
      </c>
      <c r="F3424" s="3">
        <v>33.321807999999997</v>
      </c>
      <c r="G3424">
        <v>34132200</v>
      </c>
      <c r="H3424" s="3" t="str">
        <f>TEXT(MCFT[[#This Row],[Date]],"dddd")</f>
        <v>Monday</v>
      </c>
      <c r="I3424" s="3">
        <f>MCFT[[#This Row],[Open]]-MCFT[[#This Row],[Close]]</f>
        <v>0.28125</v>
      </c>
      <c r="J3424" s="3">
        <f>INDEX(AAPL!$J:$J,MATCH(A:A,AAPL!$A:$A,0),1)</f>
        <v>0.18080400000000019</v>
      </c>
      <c r="K3424" s="3" t="str">
        <f>IF(MCFT[[#This Row],[Day Change]]&gt;0,"UP","DOWN")</f>
        <v>UP</v>
      </c>
      <c r="L3424" s="9">
        <f>_xlfn.RANK.EQ(MCFT[[#This Row],[Date]],A:A,1)</f>
        <v>3423</v>
      </c>
      <c r="M3424" s="10">
        <f>_xlfn.RANK.AVG(MCFT[[#This Row],[Same change on date for AAPL]],AAPL,1)</f>
        <v>6996.5</v>
      </c>
      <c r="N3424" s="2">
        <f>MCFT[[#This Row],[Close]]/MCFT[[#This Row],[Open]]</f>
        <v>0.99388586956521741</v>
      </c>
    </row>
    <row r="3425" spans="1:14" x14ac:dyDescent="0.25">
      <c r="A3425" s="1">
        <v>36431</v>
      </c>
      <c r="B3425" s="3">
        <v>45.625</v>
      </c>
      <c r="C3425" s="3">
        <v>46.34375</v>
      </c>
      <c r="D3425" s="3">
        <v>44.53125</v>
      </c>
      <c r="E3425" s="3">
        <v>46.0625</v>
      </c>
      <c r="F3425" s="3">
        <v>33.572346000000003</v>
      </c>
      <c r="G3425">
        <v>46000600</v>
      </c>
      <c r="H3425" s="3" t="str">
        <f>TEXT(MCFT[[#This Row],[Date]],"dddd")</f>
        <v>Tuesday</v>
      </c>
      <c r="I3425" s="3">
        <f>MCFT[[#This Row],[Open]]-MCFT[[#This Row],[Close]]</f>
        <v>-0.4375</v>
      </c>
      <c r="J3425" s="3">
        <f>INDEX(AAPL!$J:$J,MATCH(A:A,AAPL!$A:$A,0),1)</f>
        <v>6.6965000000000163E-2</v>
      </c>
      <c r="K3425" s="3" t="str">
        <f>IF(MCFT[[#This Row],[Day Change]]&gt;0,"UP","DOWN")</f>
        <v>DOWN</v>
      </c>
      <c r="L3425" s="9">
        <f>_xlfn.RANK.EQ(MCFT[[#This Row],[Date]],A:A,1)</f>
        <v>3424</v>
      </c>
      <c r="M3425" s="10">
        <f>_xlfn.RANK.AVG(MCFT[[#This Row],[Same change on date for AAPL]],AAPL,1)</f>
        <v>6497.5</v>
      </c>
      <c r="N3425" s="2">
        <f>MCFT[[#This Row],[Close]]/MCFT[[#This Row],[Open]]</f>
        <v>1.0095890410958903</v>
      </c>
    </row>
    <row r="3426" spans="1:14" x14ac:dyDescent="0.25">
      <c r="A3426" s="1">
        <v>36432</v>
      </c>
      <c r="B3426" s="3">
        <v>45.78125</v>
      </c>
      <c r="C3426" s="3">
        <v>46.0625</v>
      </c>
      <c r="D3426" s="3">
        <v>44.5625</v>
      </c>
      <c r="E3426" s="3">
        <v>44.75</v>
      </c>
      <c r="F3426" s="3">
        <v>32.615729999999999</v>
      </c>
      <c r="G3426">
        <v>37484400</v>
      </c>
      <c r="H3426" s="3" t="str">
        <f>TEXT(MCFT[[#This Row],[Date]],"dddd")</f>
        <v>Wednesday</v>
      </c>
      <c r="I3426" s="3">
        <f>MCFT[[#This Row],[Open]]-MCFT[[#This Row],[Close]]</f>
        <v>1.03125</v>
      </c>
      <c r="J3426" s="3">
        <f>INDEX(AAPL!$J:$J,MATCH(A:A,AAPL!$A:$A,0),1)</f>
        <v>4.2410999999999976E-2</v>
      </c>
      <c r="K3426" s="3" t="str">
        <f>IF(MCFT[[#This Row],[Day Change]]&gt;0,"UP","DOWN")</f>
        <v>UP</v>
      </c>
      <c r="L3426" s="9">
        <f>_xlfn.RANK.EQ(MCFT[[#This Row],[Date]],A:A,1)</f>
        <v>3425</v>
      </c>
      <c r="M3426" s="10">
        <f>_xlfn.RANK.AVG(MCFT[[#This Row],[Same change on date for AAPL]],AAPL,1)</f>
        <v>6131.5</v>
      </c>
      <c r="N3426" s="2">
        <f>MCFT[[#This Row],[Close]]/MCFT[[#This Row],[Open]]</f>
        <v>0.97747440273037545</v>
      </c>
    </row>
    <row r="3427" spans="1:14" x14ac:dyDescent="0.25">
      <c r="A3427" s="1">
        <v>36433</v>
      </c>
      <c r="B3427" s="3">
        <v>45</v>
      </c>
      <c r="C3427" s="3">
        <v>45.84375</v>
      </c>
      <c r="D3427" s="3">
        <v>44.40625</v>
      </c>
      <c r="E3427" s="3">
        <v>45.28125</v>
      </c>
      <c r="F3427" s="3">
        <v>33.002934000000003</v>
      </c>
      <c r="G3427">
        <v>47455400</v>
      </c>
      <c r="H3427" s="3" t="str">
        <f>TEXT(MCFT[[#This Row],[Date]],"dddd")</f>
        <v>Thursday</v>
      </c>
      <c r="I3427" s="3">
        <f>MCFT[[#This Row],[Open]]-MCFT[[#This Row],[Close]]</f>
        <v>-0.28125</v>
      </c>
      <c r="J3427" s="3">
        <f>INDEX(AAPL!$J:$J,MATCH(A:A,AAPL!$A:$A,0),1)</f>
        <v>-0.13392900000000019</v>
      </c>
      <c r="K3427" s="3" t="str">
        <f>IF(MCFT[[#This Row],[Day Change]]&gt;0,"UP","DOWN")</f>
        <v>DOWN</v>
      </c>
      <c r="L3427" s="9">
        <f>_xlfn.RANK.EQ(MCFT[[#This Row],[Date]],A:A,1)</f>
        <v>3426</v>
      </c>
      <c r="M3427" s="10">
        <f>_xlfn.RANK.AVG(MCFT[[#This Row],[Same change on date for AAPL]],AAPL,1)</f>
        <v>1392</v>
      </c>
      <c r="N3427" s="2">
        <f>MCFT[[#This Row],[Close]]/MCFT[[#This Row],[Open]]</f>
        <v>1.0062500000000001</v>
      </c>
    </row>
    <row r="3428" spans="1:14" x14ac:dyDescent="0.25">
      <c r="A3428" s="1">
        <v>36434</v>
      </c>
      <c r="B3428" s="3">
        <v>45.09375</v>
      </c>
      <c r="C3428" s="3">
        <v>45.3125</v>
      </c>
      <c r="D3428" s="3">
        <v>44.15625</v>
      </c>
      <c r="E3428" s="3">
        <v>44.992148999999998</v>
      </c>
      <c r="F3428" s="3">
        <v>32.792217000000001</v>
      </c>
      <c r="G3428">
        <v>44239000</v>
      </c>
      <c r="H3428" s="3" t="str">
        <f>TEXT(MCFT[[#This Row],[Date]],"dddd")</f>
        <v>Friday</v>
      </c>
      <c r="I3428" s="3">
        <f>MCFT[[#This Row],[Open]]-MCFT[[#This Row],[Close]]</f>
        <v>0.10160100000000227</v>
      </c>
      <c r="J3428" s="3">
        <f>INDEX(AAPL!$J:$J,MATCH(A:A,AAPL!$A:$A,0),1)</f>
        <v>1.4511000000000163E-2</v>
      </c>
      <c r="K3428" s="3" t="str">
        <f>IF(MCFT[[#This Row],[Day Change]]&gt;0,"UP","DOWN")</f>
        <v>UP</v>
      </c>
      <c r="L3428" s="9">
        <f>_xlfn.RANK.EQ(MCFT[[#This Row],[Date]],A:A,1)</f>
        <v>3427</v>
      </c>
      <c r="M3428" s="10">
        <f>_xlfn.RANK.AVG(MCFT[[#This Row],[Same change on date for AAPL]],AAPL,1)</f>
        <v>5096</v>
      </c>
      <c r="N3428" s="2">
        <f>MCFT[[#This Row],[Close]]/MCFT[[#This Row],[Open]]</f>
        <v>0.99774689397089389</v>
      </c>
    </row>
    <row r="3429" spans="1:14" x14ac:dyDescent="0.25">
      <c r="A3429" s="1">
        <v>36437</v>
      </c>
      <c r="B3429" s="3">
        <v>45.25</v>
      </c>
      <c r="C3429" s="3">
        <v>46.3125</v>
      </c>
      <c r="D3429" s="3">
        <v>45.125</v>
      </c>
      <c r="E3429" s="3">
        <v>46.28125</v>
      </c>
      <c r="F3429" s="3">
        <v>33.731785000000002</v>
      </c>
      <c r="G3429">
        <v>29998000</v>
      </c>
      <c r="H3429" s="3" t="str">
        <f>TEXT(MCFT[[#This Row],[Date]],"dddd")</f>
        <v>Monday</v>
      </c>
      <c r="I3429" s="3">
        <f>MCFT[[#This Row],[Open]]-MCFT[[#This Row],[Close]]</f>
        <v>-1.03125</v>
      </c>
      <c r="J3429" s="3">
        <f>INDEX(AAPL!$J:$J,MATCH(A:A,AAPL!$A:$A,0),1)</f>
        <v>-7.8125E-2</v>
      </c>
      <c r="K3429" s="3" t="str">
        <f>IF(MCFT[[#This Row],[Day Change]]&gt;0,"UP","DOWN")</f>
        <v>DOWN</v>
      </c>
      <c r="L3429" s="9">
        <f>_xlfn.RANK.EQ(MCFT[[#This Row],[Date]],A:A,1)</f>
        <v>3428</v>
      </c>
      <c r="M3429" s="10">
        <f>_xlfn.RANK.AVG(MCFT[[#This Row],[Same change on date for AAPL]],AAPL,1)</f>
        <v>1687.5</v>
      </c>
      <c r="N3429" s="2">
        <f>MCFT[[#This Row],[Close]]/MCFT[[#This Row],[Open]]</f>
        <v>1.0227900552486189</v>
      </c>
    </row>
    <row r="3430" spans="1:14" x14ac:dyDescent="0.25">
      <c r="A3430" s="1">
        <v>36438</v>
      </c>
      <c r="B3430" s="3">
        <v>46.375</v>
      </c>
      <c r="C3430" s="3">
        <v>46.9375</v>
      </c>
      <c r="D3430" s="3">
        <v>44.75</v>
      </c>
      <c r="E3430" s="3">
        <v>45.90625</v>
      </c>
      <c r="F3430" s="3">
        <v>33.458469000000001</v>
      </c>
      <c r="G3430">
        <v>43397000</v>
      </c>
      <c r="H3430" s="3" t="str">
        <f>TEXT(MCFT[[#This Row],[Date]],"dddd")</f>
        <v>Tuesday</v>
      </c>
      <c r="I3430" s="3">
        <f>MCFT[[#This Row],[Open]]-MCFT[[#This Row],[Close]]</f>
        <v>0.46875</v>
      </c>
      <c r="J3430" s="3">
        <f>INDEX(AAPL!$J:$J,MATCH(A:A,AAPL!$A:$A,0),1)</f>
        <v>-8.2589000000000024E-2</v>
      </c>
      <c r="K3430" s="3" t="str">
        <f>IF(MCFT[[#This Row],[Day Change]]&gt;0,"UP","DOWN")</f>
        <v>UP</v>
      </c>
      <c r="L3430" s="9">
        <f>_xlfn.RANK.EQ(MCFT[[#This Row],[Date]],A:A,1)</f>
        <v>3429</v>
      </c>
      <c r="M3430" s="10">
        <f>_xlfn.RANK.AVG(MCFT[[#This Row],[Same change on date for AAPL]],AAPL,1)</f>
        <v>1646.5</v>
      </c>
      <c r="N3430" s="2">
        <f>MCFT[[#This Row],[Close]]/MCFT[[#This Row],[Open]]</f>
        <v>0.98989218328840967</v>
      </c>
    </row>
    <row r="3431" spans="1:14" x14ac:dyDescent="0.25">
      <c r="A3431" s="1">
        <v>36439</v>
      </c>
      <c r="B3431" s="3">
        <v>46.15625</v>
      </c>
      <c r="C3431" s="3">
        <v>47</v>
      </c>
      <c r="D3431" s="3">
        <v>46.03125</v>
      </c>
      <c r="E3431" s="3">
        <v>46.84375</v>
      </c>
      <c r="F3431" s="3">
        <v>34.141758000000003</v>
      </c>
      <c r="G3431">
        <v>35500200</v>
      </c>
      <c r="H3431" s="3" t="str">
        <f>TEXT(MCFT[[#This Row],[Date]],"dddd")</f>
        <v>Wednesday</v>
      </c>
      <c r="I3431" s="3">
        <f>MCFT[[#This Row],[Open]]-MCFT[[#This Row],[Close]]</f>
        <v>-0.6875</v>
      </c>
      <c r="J3431" s="3">
        <f>INDEX(AAPL!$J:$J,MATCH(A:A,AAPL!$A:$A,0),1)</f>
        <v>7.8125E-2</v>
      </c>
      <c r="K3431" s="3" t="str">
        <f>IF(MCFT[[#This Row],[Day Change]]&gt;0,"UP","DOWN")</f>
        <v>DOWN</v>
      </c>
      <c r="L3431" s="9">
        <f>_xlfn.RANK.EQ(MCFT[[#This Row],[Date]],A:A,1)</f>
        <v>3430</v>
      </c>
      <c r="M3431" s="10">
        <f>_xlfn.RANK.AVG(MCFT[[#This Row],[Same change on date for AAPL]],AAPL,1)</f>
        <v>6588.5</v>
      </c>
      <c r="N3431" s="2">
        <f>MCFT[[#This Row],[Close]]/MCFT[[#This Row],[Open]]</f>
        <v>1.014895057549086</v>
      </c>
    </row>
    <row r="3432" spans="1:14" x14ac:dyDescent="0.25">
      <c r="A3432" s="1">
        <v>36440</v>
      </c>
      <c r="B3432" s="3">
        <v>46.84375</v>
      </c>
      <c r="C3432" s="3">
        <v>47.53125</v>
      </c>
      <c r="D3432" s="3">
        <v>46.34375</v>
      </c>
      <c r="E3432" s="3">
        <v>46.875</v>
      </c>
      <c r="F3432" s="3">
        <v>34.164527999999997</v>
      </c>
      <c r="G3432">
        <v>46036400</v>
      </c>
      <c r="H3432" s="3" t="str">
        <f>TEXT(MCFT[[#This Row],[Date]],"dddd")</f>
        <v>Thursday</v>
      </c>
      <c r="I3432" s="3">
        <f>MCFT[[#This Row],[Open]]-MCFT[[#This Row],[Close]]</f>
        <v>-3.125E-2</v>
      </c>
      <c r="J3432" s="3">
        <f>INDEX(AAPL!$J:$J,MATCH(A:A,AAPL!$A:$A,0),1)</f>
        <v>7.3659999999999837E-2</v>
      </c>
      <c r="K3432" s="3" t="str">
        <f>IF(MCFT[[#This Row],[Day Change]]&gt;0,"UP","DOWN")</f>
        <v>DOWN</v>
      </c>
      <c r="L3432" s="9">
        <f>_xlfn.RANK.EQ(MCFT[[#This Row],[Date]],A:A,1)</f>
        <v>3431</v>
      </c>
      <c r="M3432" s="10">
        <f>_xlfn.RANK.AVG(MCFT[[#This Row],[Same change on date for AAPL]],AAPL,1)</f>
        <v>6569</v>
      </c>
      <c r="N3432" s="2">
        <f>MCFT[[#This Row],[Close]]/MCFT[[#This Row],[Open]]</f>
        <v>1.0006671114076051</v>
      </c>
    </row>
    <row r="3433" spans="1:14" x14ac:dyDescent="0.25">
      <c r="A3433" s="1">
        <v>36441</v>
      </c>
      <c r="B3433" s="3">
        <v>46.75</v>
      </c>
      <c r="C3433" s="3">
        <v>47.59375</v>
      </c>
      <c r="D3433" s="3">
        <v>46.0625</v>
      </c>
      <c r="E3433" s="3">
        <v>47.46875</v>
      </c>
      <c r="F3433" s="3">
        <v>34.597282</v>
      </c>
      <c r="G3433">
        <v>35697000</v>
      </c>
      <c r="H3433" s="3" t="str">
        <f>TEXT(MCFT[[#This Row],[Date]],"dddd")</f>
        <v>Friday</v>
      </c>
      <c r="I3433" s="3">
        <f>MCFT[[#This Row],[Open]]-MCFT[[#This Row],[Close]]</f>
        <v>-0.71875</v>
      </c>
      <c r="J3433" s="3">
        <f>INDEX(AAPL!$J:$J,MATCH(A:A,AAPL!$A:$A,0),1)</f>
        <v>2.2320999999999813E-2</v>
      </c>
      <c r="K3433" s="3" t="str">
        <f>IF(MCFT[[#This Row],[Day Change]]&gt;0,"UP","DOWN")</f>
        <v>DOWN</v>
      </c>
      <c r="L3433" s="9">
        <f>_xlfn.RANK.EQ(MCFT[[#This Row],[Date]],A:A,1)</f>
        <v>3432</v>
      </c>
      <c r="M3433" s="10">
        <f>_xlfn.RANK.AVG(MCFT[[#This Row],[Same change on date for AAPL]],AAPL,1)</f>
        <v>5448</v>
      </c>
      <c r="N3433" s="2">
        <f>MCFT[[#This Row],[Close]]/MCFT[[#This Row],[Open]]</f>
        <v>1.0153743315508021</v>
      </c>
    </row>
    <row r="3434" spans="1:14" x14ac:dyDescent="0.25">
      <c r="A3434" s="1">
        <v>36444</v>
      </c>
      <c r="B3434" s="3">
        <v>47.3125</v>
      </c>
      <c r="C3434" s="3">
        <v>47.5</v>
      </c>
      <c r="D3434" s="3">
        <v>47.0625</v>
      </c>
      <c r="E3434" s="3">
        <v>47.15625</v>
      </c>
      <c r="F3434" s="3">
        <v>34.369514000000002</v>
      </c>
      <c r="G3434">
        <v>19943800</v>
      </c>
      <c r="H3434" s="3" t="str">
        <f>TEXT(MCFT[[#This Row],[Date]],"dddd")</f>
        <v>Monday</v>
      </c>
      <c r="I3434" s="3">
        <f>MCFT[[#This Row],[Open]]-MCFT[[#This Row],[Close]]</f>
        <v>0.15625</v>
      </c>
      <c r="J3434" s="3">
        <f>INDEX(AAPL!$J:$J,MATCH(A:A,AAPL!$A:$A,0),1)</f>
        <v>-2.4552999999999603E-2</v>
      </c>
      <c r="K3434" s="3" t="str">
        <f>IF(MCFT[[#This Row],[Day Change]]&gt;0,"UP","DOWN")</f>
        <v>UP</v>
      </c>
      <c r="L3434" s="9">
        <f>_xlfn.RANK.EQ(MCFT[[#This Row],[Date]],A:A,1)</f>
        <v>3433</v>
      </c>
      <c r="M3434" s="10">
        <f>_xlfn.RANK.AVG(MCFT[[#This Row],[Same change on date for AAPL]],AAPL,1)</f>
        <v>2710</v>
      </c>
      <c r="N3434" s="2">
        <f>MCFT[[#This Row],[Close]]/MCFT[[#This Row],[Open]]</f>
        <v>0.99669749009247033</v>
      </c>
    </row>
    <row r="3435" spans="1:14" x14ac:dyDescent="0.25">
      <c r="A3435" s="1">
        <v>36445</v>
      </c>
      <c r="B3435" s="3">
        <v>47</v>
      </c>
      <c r="C3435" s="3">
        <v>47.15625</v>
      </c>
      <c r="D3435" s="3">
        <v>46.1875</v>
      </c>
      <c r="E3435" s="3">
        <v>46.28125</v>
      </c>
      <c r="F3435" s="3">
        <v>33.731785000000002</v>
      </c>
      <c r="G3435">
        <v>27668600</v>
      </c>
      <c r="H3435" s="3" t="str">
        <f>TEXT(MCFT[[#This Row],[Date]],"dddd")</f>
        <v>Tuesday</v>
      </c>
      <c r="I3435" s="3">
        <f>MCFT[[#This Row],[Open]]-MCFT[[#This Row],[Close]]</f>
        <v>0.71875</v>
      </c>
      <c r="J3435" s="3">
        <f>INDEX(AAPL!$J:$J,MATCH(A:A,AAPL!$A:$A,0),1)</f>
        <v>6.6959999999998132E-3</v>
      </c>
      <c r="K3435" s="3" t="str">
        <f>IF(MCFT[[#This Row],[Day Change]]&gt;0,"UP","DOWN")</f>
        <v>UP</v>
      </c>
      <c r="L3435" s="9">
        <f>_xlfn.RANK.EQ(MCFT[[#This Row],[Date]],A:A,1)</f>
        <v>3434</v>
      </c>
      <c r="M3435" s="10">
        <f>_xlfn.RANK.AVG(MCFT[[#This Row],[Same change on date for AAPL]],AAPL,1)</f>
        <v>4541</v>
      </c>
      <c r="N3435" s="2">
        <f>MCFT[[#This Row],[Close]]/MCFT[[#This Row],[Open]]</f>
        <v>0.98470744680851063</v>
      </c>
    </row>
    <row r="3436" spans="1:14" x14ac:dyDescent="0.25">
      <c r="A3436" s="1">
        <v>36446</v>
      </c>
      <c r="B3436" s="3">
        <v>46</v>
      </c>
      <c r="C3436" s="3">
        <v>46.5625</v>
      </c>
      <c r="D3436" s="3">
        <v>45.15625</v>
      </c>
      <c r="E3436" s="3">
        <v>45.53125</v>
      </c>
      <c r="F3436" s="3">
        <v>33.18515</v>
      </c>
      <c r="G3436">
        <v>38098400</v>
      </c>
      <c r="H3436" s="3" t="str">
        <f>TEXT(MCFT[[#This Row],[Date]],"dddd")</f>
        <v>Wednesday</v>
      </c>
      <c r="I3436" s="3">
        <f>MCFT[[#This Row],[Open]]-MCFT[[#This Row],[Close]]</f>
        <v>0.46875</v>
      </c>
      <c r="J3436" s="3">
        <f>INDEX(AAPL!$J:$J,MATCH(A:A,AAPL!$A:$A,0),1)</f>
        <v>9.2635000000000023E-2</v>
      </c>
      <c r="K3436" s="3" t="str">
        <f>IF(MCFT[[#This Row],[Day Change]]&gt;0,"UP","DOWN")</f>
        <v>UP</v>
      </c>
      <c r="L3436" s="9">
        <f>_xlfn.RANK.EQ(MCFT[[#This Row],[Date]],A:A,1)</f>
        <v>3435</v>
      </c>
      <c r="M3436" s="10">
        <f>_xlfn.RANK.AVG(MCFT[[#This Row],[Same change on date for AAPL]],AAPL,1)</f>
        <v>6673</v>
      </c>
      <c r="N3436" s="2">
        <f>MCFT[[#This Row],[Close]]/MCFT[[#This Row],[Open]]</f>
        <v>0.98980978260869568</v>
      </c>
    </row>
    <row r="3437" spans="1:14" x14ac:dyDescent="0.25">
      <c r="A3437" s="1">
        <v>36447</v>
      </c>
      <c r="B3437" s="3">
        <v>45.4375</v>
      </c>
      <c r="C3437" s="3">
        <v>46.117148999999998</v>
      </c>
      <c r="D3437" s="3">
        <v>44.84375</v>
      </c>
      <c r="E3437" s="3">
        <v>45.34375</v>
      </c>
      <c r="F3437" s="3">
        <v>33.048481000000002</v>
      </c>
      <c r="G3437">
        <v>42737800</v>
      </c>
      <c r="H3437" s="3" t="str">
        <f>TEXT(MCFT[[#This Row],[Date]],"dddd")</f>
        <v>Thursday</v>
      </c>
      <c r="I3437" s="3">
        <f>MCFT[[#This Row],[Open]]-MCFT[[#This Row],[Close]]</f>
        <v>9.375E-2</v>
      </c>
      <c r="J3437" s="3">
        <f>INDEX(AAPL!$J:$J,MATCH(A:A,AAPL!$A:$A,0),1)</f>
        <v>-0.140625</v>
      </c>
      <c r="K3437" s="3" t="str">
        <f>IF(MCFT[[#This Row],[Day Change]]&gt;0,"UP","DOWN")</f>
        <v>UP</v>
      </c>
      <c r="L3437" s="9">
        <f>_xlfn.RANK.EQ(MCFT[[#This Row],[Date]],A:A,1)</f>
        <v>3436</v>
      </c>
      <c r="M3437" s="10">
        <f>_xlfn.RANK.AVG(MCFT[[#This Row],[Same change on date for AAPL]],AAPL,1)</f>
        <v>1365</v>
      </c>
      <c r="N3437" s="2">
        <f>MCFT[[#This Row],[Close]]/MCFT[[#This Row],[Open]]</f>
        <v>0.99793672627235208</v>
      </c>
    </row>
    <row r="3438" spans="1:14" x14ac:dyDescent="0.25">
      <c r="A3438" s="1">
        <v>36448</v>
      </c>
      <c r="B3438" s="3">
        <v>44.75</v>
      </c>
      <c r="C3438" s="3">
        <v>44.90625</v>
      </c>
      <c r="D3438" s="3">
        <v>43.65625</v>
      </c>
      <c r="E3438" s="3">
        <v>44.03125</v>
      </c>
      <c r="F3438" s="3">
        <v>32.091881000000001</v>
      </c>
      <c r="G3438">
        <v>73788000</v>
      </c>
      <c r="H3438" s="3" t="str">
        <f>TEXT(MCFT[[#This Row],[Date]],"dddd")</f>
        <v>Friday</v>
      </c>
      <c r="I3438" s="3">
        <f>MCFT[[#This Row],[Open]]-MCFT[[#This Row],[Close]]</f>
        <v>0.71875</v>
      </c>
      <c r="J3438" s="3">
        <f>INDEX(AAPL!$J:$J,MATCH(A:A,AAPL!$A:$A,0),1)</f>
        <v>-0.12276699999999963</v>
      </c>
      <c r="K3438" s="3" t="str">
        <f>IF(MCFT[[#This Row],[Day Change]]&gt;0,"UP","DOWN")</f>
        <v>UP</v>
      </c>
      <c r="L3438" s="9">
        <f>_xlfn.RANK.EQ(MCFT[[#This Row],[Date]],A:A,1)</f>
        <v>3437</v>
      </c>
      <c r="M3438" s="10">
        <f>_xlfn.RANK.AVG(MCFT[[#This Row],[Same change on date for AAPL]],AAPL,1)</f>
        <v>1451</v>
      </c>
      <c r="N3438" s="2">
        <f>MCFT[[#This Row],[Close]]/MCFT[[#This Row],[Open]]</f>
        <v>0.98393854748603349</v>
      </c>
    </row>
    <row r="3439" spans="1:14" x14ac:dyDescent="0.25">
      <c r="A3439" s="1">
        <v>36451</v>
      </c>
      <c r="B3439" s="3">
        <v>43.59375</v>
      </c>
      <c r="C3439" s="3">
        <v>44</v>
      </c>
      <c r="D3439" s="3">
        <v>42.53125</v>
      </c>
      <c r="E3439" s="3">
        <v>43.9375</v>
      </c>
      <c r="F3439" s="3">
        <v>32.023552000000002</v>
      </c>
      <c r="G3439">
        <v>75312800</v>
      </c>
      <c r="H3439" s="3" t="str">
        <f>TEXT(MCFT[[#This Row],[Date]],"dddd")</f>
        <v>Monday</v>
      </c>
      <c r="I3439" s="3">
        <f>MCFT[[#This Row],[Open]]-MCFT[[#This Row],[Close]]</f>
        <v>-0.34375</v>
      </c>
      <c r="J3439" s="3">
        <f>INDEX(AAPL!$J:$J,MATCH(A:A,AAPL!$A:$A,0),1)</f>
        <v>2.2322000000000397E-2</v>
      </c>
      <c r="K3439" s="3" t="str">
        <f>IF(MCFT[[#This Row],[Day Change]]&gt;0,"UP","DOWN")</f>
        <v>DOWN</v>
      </c>
      <c r="L3439" s="9">
        <f>_xlfn.RANK.EQ(MCFT[[#This Row],[Date]],A:A,1)</f>
        <v>3438</v>
      </c>
      <c r="M3439" s="10">
        <f>_xlfn.RANK.AVG(MCFT[[#This Row],[Same change on date for AAPL]],AAPL,1)</f>
        <v>5542</v>
      </c>
      <c r="N3439" s="2">
        <f>MCFT[[#This Row],[Close]]/MCFT[[#This Row],[Open]]</f>
        <v>1.0078853046594982</v>
      </c>
    </row>
    <row r="3440" spans="1:14" x14ac:dyDescent="0.25">
      <c r="A3440" s="1">
        <v>36452</v>
      </c>
      <c r="B3440" s="3">
        <v>44.125</v>
      </c>
      <c r="C3440" s="3">
        <v>44.625</v>
      </c>
      <c r="D3440" s="3">
        <v>42.625</v>
      </c>
      <c r="E3440" s="3">
        <v>43.15625</v>
      </c>
      <c r="F3440" s="3">
        <v>31.454151</v>
      </c>
      <c r="G3440">
        <v>69945600</v>
      </c>
      <c r="H3440" s="3" t="str">
        <f>TEXT(MCFT[[#This Row],[Date]],"dddd")</f>
        <v>Tuesday</v>
      </c>
      <c r="I3440" s="3">
        <f>MCFT[[#This Row],[Open]]-MCFT[[#This Row],[Close]]</f>
        <v>0.96875</v>
      </c>
      <c r="J3440" s="3">
        <f>INDEX(AAPL!$J:$J,MATCH(A:A,AAPL!$A:$A,0),1)</f>
        <v>0.11160699999999979</v>
      </c>
      <c r="K3440" s="3" t="str">
        <f>IF(MCFT[[#This Row],[Day Change]]&gt;0,"UP","DOWN")</f>
        <v>UP</v>
      </c>
      <c r="L3440" s="9">
        <f>_xlfn.RANK.EQ(MCFT[[#This Row],[Date]],A:A,1)</f>
        <v>3439</v>
      </c>
      <c r="M3440" s="10">
        <f>_xlfn.RANK.AVG(MCFT[[#This Row],[Same change on date for AAPL]],AAPL,1)</f>
        <v>6759.5</v>
      </c>
      <c r="N3440" s="2">
        <f>MCFT[[#This Row],[Close]]/MCFT[[#This Row],[Open]]</f>
        <v>0.9780453257790368</v>
      </c>
    </row>
    <row r="3441" spans="1:14" x14ac:dyDescent="0.25">
      <c r="A3441" s="1">
        <v>36453</v>
      </c>
      <c r="B3441" s="3">
        <v>45.78125</v>
      </c>
      <c r="C3441" s="3">
        <v>46.1875</v>
      </c>
      <c r="D3441" s="3">
        <v>45.125</v>
      </c>
      <c r="E3441" s="3">
        <v>46.125</v>
      </c>
      <c r="F3441" s="3">
        <v>33.617896999999999</v>
      </c>
      <c r="G3441">
        <v>88090600</v>
      </c>
      <c r="H3441" s="3" t="str">
        <f>TEXT(MCFT[[#This Row],[Date]],"dddd")</f>
        <v>Wednesday</v>
      </c>
      <c r="I3441" s="3">
        <f>MCFT[[#This Row],[Open]]-MCFT[[#This Row],[Close]]</f>
        <v>-0.34375</v>
      </c>
      <c r="J3441" s="3">
        <f>INDEX(AAPL!$J:$J,MATCH(A:A,AAPL!$A:$A,0),1)</f>
        <v>-0.18303599999999998</v>
      </c>
      <c r="K3441" s="3" t="str">
        <f>IF(MCFT[[#This Row],[Day Change]]&gt;0,"UP","DOWN")</f>
        <v>DOWN</v>
      </c>
      <c r="L3441" s="9">
        <f>_xlfn.RANK.EQ(MCFT[[#This Row],[Date]],A:A,1)</f>
        <v>3440</v>
      </c>
      <c r="M3441" s="10">
        <f>_xlfn.RANK.AVG(MCFT[[#This Row],[Same change on date for AAPL]],AAPL,1)</f>
        <v>1248</v>
      </c>
      <c r="N3441" s="2">
        <f>MCFT[[#This Row],[Close]]/MCFT[[#This Row],[Open]]</f>
        <v>1.0075085324232083</v>
      </c>
    </row>
    <row r="3442" spans="1:14" x14ac:dyDescent="0.25">
      <c r="A3442" s="1">
        <v>36454</v>
      </c>
      <c r="B3442" s="3">
        <v>45.28125</v>
      </c>
      <c r="C3442" s="3">
        <v>46.5625</v>
      </c>
      <c r="D3442" s="3">
        <v>45.25</v>
      </c>
      <c r="E3442" s="3">
        <v>46.53125</v>
      </c>
      <c r="F3442" s="3">
        <v>33.913994000000002</v>
      </c>
      <c r="G3442">
        <v>60801200</v>
      </c>
      <c r="H3442" s="3" t="str">
        <f>TEXT(MCFT[[#This Row],[Date]],"dddd")</f>
        <v>Thursday</v>
      </c>
      <c r="I3442" s="3">
        <f>MCFT[[#This Row],[Open]]-MCFT[[#This Row],[Close]]</f>
        <v>-1.25</v>
      </c>
      <c r="J3442" s="3">
        <f>INDEX(AAPL!$J:$J,MATCH(A:A,AAPL!$A:$A,0),1)</f>
        <v>-0.12723199999999979</v>
      </c>
      <c r="K3442" s="3" t="str">
        <f>IF(MCFT[[#This Row],[Day Change]]&gt;0,"UP","DOWN")</f>
        <v>DOWN</v>
      </c>
      <c r="L3442" s="9">
        <f>_xlfn.RANK.EQ(MCFT[[#This Row],[Date]],A:A,1)</f>
        <v>3441</v>
      </c>
      <c r="M3442" s="10">
        <f>_xlfn.RANK.AVG(MCFT[[#This Row],[Same change on date for AAPL]],AAPL,1)</f>
        <v>1426</v>
      </c>
      <c r="N3442" s="2">
        <f>MCFT[[#This Row],[Close]]/MCFT[[#This Row],[Open]]</f>
        <v>1.0276052449965494</v>
      </c>
    </row>
    <row r="3443" spans="1:14" x14ac:dyDescent="0.25">
      <c r="A3443" s="1">
        <v>36455</v>
      </c>
      <c r="B3443" s="3">
        <v>46.78125</v>
      </c>
      <c r="C3443" s="3">
        <v>46.9375</v>
      </c>
      <c r="D3443" s="3">
        <v>45.875</v>
      </c>
      <c r="E3443" s="3">
        <v>46.34375</v>
      </c>
      <c r="F3443" s="3">
        <v>33.777327999999997</v>
      </c>
      <c r="G3443">
        <v>43650600</v>
      </c>
      <c r="H3443" s="3" t="str">
        <f>TEXT(MCFT[[#This Row],[Date]],"dddd")</f>
        <v>Friday</v>
      </c>
      <c r="I3443" s="3">
        <f>MCFT[[#This Row],[Open]]-MCFT[[#This Row],[Close]]</f>
        <v>0.4375</v>
      </c>
      <c r="J3443" s="3">
        <f>INDEX(AAPL!$J:$J,MATCH(A:A,AAPL!$A:$A,0),1)</f>
        <v>0.11383900000000002</v>
      </c>
      <c r="K3443" s="3" t="str">
        <f>IF(MCFT[[#This Row],[Day Change]]&gt;0,"UP","DOWN")</f>
        <v>UP</v>
      </c>
      <c r="L3443" s="9">
        <f>_xlfn.RANK.EQ(MCFT[[#This Row],[Date]],A:A,1)</f>
        <v>3442</v>
      </c>
      <c r="M3443" s="10">
        <f>_xlfn.RANK.AVG(MCFT[[#This Row],[Same change on date for AAPL]],AAPL,1)</f>
        <v>6765.5</v>
      </c>
      <c r="N3443" s="2">
        <f>MCFT[[#This Row],[Close]]/MCFT[[#This Row],[Open]]</f>
        <v>0.9906479625918504</v>
      </c>
    </row>
    <row r="3444" spans="1:14" x14ac:dyDescent="0.25">
      <c r="A3444" s="1">
        <v>36458</v>
      </c>
      <c r="B3444" s="3">
        <v>46</v>
      </c>
      <c r="C3444" s="3">
        <v>46.78125</v>
      </c>
      <c r="D3444" s="3">
        <v>45.5625</v>
      </c>
      <c r="E3444" s="3">
        <v>46.21875</v>
      </c>
      <c r="F3444" s="3">
        <v>33.686233999999999</v>
      </c>
      <c r="G3444">
        <v>30492200</v>
      </c>
      <c r="H3444" s="3" t="str">
        <f>TEXT(MCFT[[#This Row],[Date]],"dddd")</f>
        <v>Monday</v>
      </c>
      <c r="I3444" s="3">
        <f>MCFT[[#This Row],[Open]]-MCFT[[#This Row],[Close]]</f>
        <v>-0.21875</v>
      </c>
      <c r="J3444" s="3">
        <f>INDEX(AAPL!$J:$J,MATCH(A:A,AAPL!$A:$A,0),1)</f>
        <v>-8.928000000000047E-3</v>
      </c>
      <c r="K3444" s="3" t="str">
        <f>IF(MCFT[[#This Row],[Day Change]]&gt;0,"UP","DOWN")</f>
        <v>DOWN</v>
      </c>
      <c r="L3444" s="9">
        <f>_xlfn.RANK.EQ(MCFT[[#This Row],[Date]],A:A,1)</f>
        <v>3443</v>
      </c>
      <c r="M3444" s="10">
        <f>_xlfn.RANK.AVG(MCFT[[#This Row],[Same change on date for AAPL]],AAPL,1)</f>
        <v>3553.5</v>
      </c>
      <c r="N3444" s="2">
        <f>MCFT[[#This Row],[Close]]/MCFT[[#This Row],[Open]]</f>
        <v>1.0047554347826086</v>
      </c>
    </row>
    <row r="3445" spans="1:14" x14ac:dyDescent="0.25">
      <c r="A3445" s="1">
        <v>36459</v>
      </c>
      <c r="B3445" s="3">
        <v>47.1875</v>
      </c>
      <c r="C3445" s="3">
        <v>47.625</v>
      </c>
      <c r="D3445" s="3">
        <v>46.132801000000001</v>
      </c>
      <c r="E3445" s="3">
        <v>46.1875</v>
      </c>
      <c r="F3445" s="3">
        <v>33.663432999999998</v>
      </c>
      <c r="G3445">
        <v>52467600</v>
      </c>
      <c r="H3445" s="3" t="str">
        <f>TEXT(MCFT[[#This Row],[Date]],"dddd")</f>
        <v>Tuesday</v>
      </c>
      <c r="I3445" s="3">
        <f>MCFT[[#This Row],[Open]]-MCFT[[#This Row],[Close]]</f>
        <v>1</v>
      </c>
      <c r="J3445" s="3">
        <f>INDEX(AAPL!$J:$J,MATCH(A:A,AAPL!$A:$A,0),1)</f>
        <v>-4.4650000000001633E-3</v>
      </c>
      <c r="K3445" s="3" t="str">
        <f>IF(MCFT[[#This Row],[Day Change]]&gt;0,"UP","DOWN")</f>
        <v>UP</v>
      </c>
      <c r="L3445" s="9">
        <f>_xlfn.RANK.EQ(MCFT[[#This Row],[Date]],A:A,1)</f>
        <v>3444</v>
      </c>
      <c r="M3445" s="10">
        <f>_xlfn.RANK.AVG(MCFT[[#This Row],[Same change on date for AAPL]],AAPL,1)</f>
        <v>3733.5</v>
      </c>
      <c r="N3445" s="2">
        <f>MCFT[[#This Row],[Close]]/MCFT[[#This Row],[Open]]</f>
        <v>0.97880794701986751</v>
      </c>
    </row>
    <row r="3446" spans="1:14" x14ac:dyDescent="0.25">
      <c r="A3446" s="1">
        <v>36460</v>
      </c>
      <c r="B3446" s="3">
        <v>45.75</v>
      </c>
      <c r="C3446" s="3">
        <v>45.8125</v>
      </c>
      <c r="D3446" s="3">
        <v>44.84375</v>
      </c>
      <c r="E3446" s="3">
        <v>45.4375</v>
      </c>
      <c r="F3446" s="3">
        <v>33.116810000000001</v>
      </c>
      <c r="G3446">
        <v>54416600</v>
      </c>
      <c r="H3446" s="3" t="str">
        <f>TEXT(MCFT[[#This Row],[Date]],"dddd")</f>
        <v>Wednesday</v>
      </c>
      <c r="I3446" s="3">
        <f>MCFT[[#This Row],[Open]]-MCFT[[#This Row],[Close]]</f>
        <v>0.3125</v>
      </c>
      <c r="J3446" s="3">
        <f>INDEX(AAPL!$J:$J,MATCH(A:A,AAPL!$A:$A,0),1)</f>
        <v>-7.1429000000000187E-2</v>
      </c>
      <c r="K3446" s="3" t="str">
        <f>IF(MCFT[[#This Row],[Day Change]]&gt;0,"UP","DOWN")</f>
        <v>UP</v>
      </c>
      <c r="L3446" s="9">
        <f>_xlfn.RANK.EQ(MCFT[[#This Row],[Date]],A:A,1)</f>
        <v>3445</v>
      </c>
      <c r="M3446" s="10">
        <f>_xlfn.RANK.AVG(MCFT[[#This Row],[Same change on date for AAPL]],AAPL,1)</f>
        <v>1724</v>
      </c>
      <c r="N3446" s="2">
        <f>MCFT[[#This Row],[Close]]/MCFT[[#This Row],[Open]]</f>
        <v>0.99316939890710387</v>
      </c>
    </row>
    <row r="3447" spans="1:14" x14ac:dyDescent="0.25">
      <c r="A3447" s="1">
        <v>36461</v>
      </c>
      <c r="B3447" s="3">
        <v>45</v>
      </c>
      <c r="C3447" s="3">
        <v>45.4375</v>
      </c>
      <c r="D3447" s="3">
        <v>44.65625</v>
      </c>
      <c r="E3447" s="3">
        <v>44.9375</v>
      </c>
      <c r="F3447" s="3">
        <v>32.752383999999999</v>
      </c>
      <c r="G3447">
        <v>70570400</v>
      </c>
      <c r="H3447" s="3" t="str">
        <f>TEXT(MCFT[[#This Row],[Date]],"dddd")</f>
        <v>Thursday</v>
      </c>
      <c r="I3447" s="3">
        <f>MCFT[[#This Row],[Open]]-MCFT[[#This Row],[Close]]</f>
        <v>6.25E-2</v>
      </c>
      <c r="J3447" s="3">
        <f>INDEX(AAPL!$J:$J,MATCH(A:A,AAPL!$A:$A,0),1)</f>
        <v>-2.901800000000021E-2</v>
      </c>
      <c r="K3447" s="3" t="str">
        <f>IF(MCFT[[#This Row],[Day Change]]&gt;0,"UP","DOWN")</f>
        <v>UP</v>
      </c>
      <c r="L3447" s="9">
        <f>_xlfn.RANK.EQ(MCFT[[#This Row],[Date]],A:A,1)</f>
        <v>3446</v>
      </c>
      <c r="M3447" s="10">
        <f>_xlfn.RANK.AVG(MCFT[[#This Row],[Same change on date for AAPL]],AAPL,1)</f>
        <v>2531</v>
      </c>
      <c r="N3447" s="2">
        <f>MCFT[[#This Row],[Close]]/MCFT[[#This Row],[Open]]</f>
        <v>0.99861111111111112</v>
      </c>
    </row>
    <row r="3448" spans="1:14" x14ac:dyDescent="0.25">
      <c r="A3448" s="1">
        <v>36462</v>
      </c>
      <c r="B3448" s="3">
        <v>45.71875</v>
      </c>
      <c r="C3448" s="3">
        <v>47</v>
      </c>
      <c r="D3448" s="3">
        <v>45.625</v>
      </c>
      <c r="E3448" s="3">
        <v>46.28125</v>
      </c>
      <c r="F3448" s="3">
        <v>33.731785000000002</v>
      </c>
      <c r="G3448">
        <v>79452600</v>
      </c>
      <c r="H3448" s="3" t="str">
        <f>TEXT(MCFT[[#This Row],[Date]],"dddd")</f>
        <v>Friday</v>
      </c>
      <c r="I3448" s="3">
        <f>MCFT[[#This Row],[Open]]-MCFT[[#This Row],[Close]]</f>
        <v>-0.5625</v>
      </c>
      <c r="J3448" s="3">
        <f>INDEX(AAPL!$J:$J,MATCH(A:A,AAPL!$A:$A,0),1)</f>
        <v>-4.6875E-2</v>
      </c>
      <c r="K3448" s="3" t="str">
        <f>IF(MCFT[[#This Row],[Day Change]]&gt;0,"UP","DOWN")</f>
        <v>DOWN</v>
      </c>
      <c r="L3448" s="9">
        <f>_xlfn.RANK.EQ(MCFT[[#This Row],[Date]],A:A,1)</f>
        <v>3447</v>
      </c>
      <c r="M3448" s="10">
        <f>_xlfn.RANK.AVG(MCFT[[#This Row],[Same change on date for AAPL]],AAPL,1)</f>
        <v>2064.5</v>
      </c>
      <c r="N3448" s="2">
        <f>MCFT[[#This Row],[Close]]/MCFT[[#This Row],[Open]]</f>
        <v>1.0123034859876965</v>
      </c>
    </row>
    <row r="3449" spans="1:14" x14ac:dyDescent="0.25">
      <c r="A3449" s="1">
        <v>36465</v>
      </c>
      <c r="B3449" s="3">
        <v>46.625</v>
      </c>
      <c r="C3449" s="3">
        <v>47.09375</v>
      </c>
      <c r="D3449" s="3">
        <v>46.0625</v>
      </c>
      <c r="E3449" s="3">
        <v>46.1875</v>
      </c>
      <c r="F3449" s="3">
        <v>33.663432999999998</v>
      </c>
      <c r="G3449">
        <v>53261200</v>
      </c>
      <c r="H3449" s="3" t="str">
        <f>TEXT(MCFT[[#This Row],[Date]],"dddd")</f>
        <v>Monday</v>
      </c>
      <c r="I3449" s="3">
        <f>MCFT[[#This Row],[Open]]-MCFT[[#This Row],[Close]]</f>
        <v>0.4375</v>
      </c>
      <c r="J3449" s="3">
        <f>INDEX(AAPL!$J:$J,MATCH(A:A,AAPL!$A:$A,0),1)</f>
        <v>8.4822000000000397E-2</v>
      </c>
      <c r="K3449" s="3" t="str">
        <f>IF(MCFT[[#This Row],[Day Change]]&gt;0,"UP","DOWN")</f>
        <v>UP</v>
      </c>
      <c r="L3449" s="9">
        <f>_xlfn.RANK.EQ(MCFT[[#This Row],[Date]],A:A,1)</f>
        <v>3448</v>
      </c>
      <c r="M3449" s="10">
        <f>_xlfn.RANK.AVG(MCFT[[#This Row],[Same change on date for AAPL]],AAPL,1)</f>
        <v>6639</v>
      </c>
      <c r="N3449" s="2">
        <f>MCFT[[#This Row],[Close]]/MCFT[[#This Row],[Open]]</f>
        <v>0.9906166219839142</v>
      </c>
    </row>
    <row r="3450" spans="1:14" x14ac:dyDescent="0.25">
      <c r="A3450" s="1">
        <v>36466</v>
      </c>
      <c r="B3450" s="3">
        <v>46.375</v>
      </c>
      <c r="C3450" s="3">
        <v>47.25</v>
      </c>
      <c r="D3450" s="3">
        <v>45.96875</v>
      </c>
      <c r="E3450" s="3">
        <v>46.28125</v>
      </c>
      <c r="F3450" s="3">
        <v>33.731785000000002</v>
      </c>
      <c r="G3450">
        <v>46349000</v>
      </c>
      <c r="H3450" s="3" t="str">
        <f>TEXT(MCFT[[#This Row],[Date]],"dddd")</f>
        <v>Tuesday</v>
      </c>
      <c r="I3450" s="3">
        <f>MCFT[[#This Row],[Open]]-MCFT[[#This Row],[Close]]</f>
        <v>9.375E-2</v>
      </c>
      <c r="J3450" s="3">
        <f>INDEX(AAPL!$J:$J,MATCH(A:A,AAPL!$A:$A,0),1)</f>
        <v>-8.035699999999979E-2</v>
      </c>
      <c r="K3450" s="3" t="str">
        <f>IF(MCFT[[#This Row],[Day Change]]&gt;0,"UP","DOWN")</f>
        <v>UP</v>
      </c>
      <c r="L3450" s="9">
        <f>_xlfn.RANK.EQ(MCFT[[#This Row],[Date]],A:A,1)</f>
        <v>3449</v>
      </c>
      <c r="M3450" s="10">
        <f>_xlfn.RANK.AVG(MCFT[[#This Row],[Same change on date for AAPL]],AAPL,1)</f>
        <v>1668</v>
      </c>
      <c r="N3450" s="2">
        <f>MCFT[[#This Row],[Close]]/MCFT[[#This Row],[Open]]</f>
        <v>0.99797843665768193</v>
      </c>
    </row>
    <row r="3451" spans="1:14" x14ac:dyDescent="0.25">
      <c r="A3451" s="1">
        <v>36467</v>
      </c>
      <c r="B3451" s="3">
        <v>46.46875</v>
      </c>
      <c r="C3451" s="3">
        <v>46.75</v>
      </c>
      <c r="D3451" s="3">
        <v>45.75</v>
      </c>
      <c r="E3451" s="3">
        <v>46</v>
      </c>
      <c r="F3451" s="3">
        <v>33.526783000000002</v>
      </c>
      <c r="G3451">
        <v>44517000</v>
      </c>
      <c r="H3451" s="3" t="str">
        <f>TEXT(MCFT[[#This Row],[Date]],"dddd")</f>
        <v>Wednesday</v>
      </c>
      <c r="I3451" s="3">
        <f>MCFT[[#This Row],[Open]]-MCFT[[#This Row],[Close]]</f>
        <v>0.46875</v>
      </c>
      <c r="J3451" s="3">
        <f>INDEX(AAPL!$J:$J,MATCH(A:A,AAPL!$A:$A,0),1)</f>
        <v>4.4650000000001633E-3</v>
      </c>
      <c r="K3451" s="3" t="str">
        <f>IF(MCFT[[#This Row],[Day Change]]&gt;0,"UP","DOWN")</f>
        <v>UP</v>
      </c>
      <c r="L3451" s="9">
        <f>_xlfn.RANK.EQ(MCFT[[#This Row],[Date]],A:A,1)</f>
        <v>3450</v>
      </c>
      <c r="M3451" s="10">
        <f>_xlfn.RANK.AVG(MCFT[[#This Row],[Same change on date for AAPL]],AAPL,1)</f>
        <v>4501.5</v>
      </c>
      <c r="N3451" s="2">
        <f>MCFT[[#This Row],[Close]]/MCFT[[#This Row],[Open]]</f>
        <v>0.98991257565568258</v>
      </c>
    </row>
    <row r="3452" spans="1:14" x14ac:dyDescent="0.25">
      <c r="A3452" s="1">
        <v>36468</v>
      </c>
      <c r="B3452" s="3">
        <v>46.15625</v>
      </c>
      <c r="C3452" s="3">
        <v>46.375</v>
      </c>
      <c r="D3452" s="3">
        <v>45.15625</v>
      </c>
      <c r="E3452" s="3">
        <v>45.875</v>
      </c>
      <c r="F3452" s="3">
        <v>33.435699</v>
      </c>
      <c r="G3452">
        <v>54239400</v>
      </c>
      <c r="H3452" s="3" t="str">
        <f>TEXT(MCFT[[#This Row],[Date]],"dddd")</f>
        <v>Thursday</v>
      </c>
      <c r="I3452" s="3">
        <f>MCFT[[#This Row],[Open]]-MCFT[[#This Row],[Close]]</f>
        <v>0.28125</v>
      </c>
      <c r="J3452" s="3">
        <f>INDEX(AAPL!$J:$J,MATCH(A:A,AAPL!$A:$A,0),1)</f>
        <v>-5.5802999999999603E-2</v>
      </c>
      <c r="K3452" s="3" t="str">
        <f>IF(MCFT[[#This Row],[Day Change]]&gt;0,"UP","DOWN")</f>
        <v>UP</v>
      </c>
      <c r="L3452" s="9">
        <f>_xlfn.RANK.EQ(MCFT[[#This Row],[Date]],A:A,1)</f>
        <v>3451</v>
      </c>
      <c r="M3452" s="10">
        <f>_xlfn.RANK.AVG(MCFT[[#This Row],[Same change on date for AAPL]],AAPL,1)</f>
        <v>1919.5</v>
      </c>
      <c r="N3452" s="2">
        <f>MCFT[[#This Row],[Close]]/MCFT[[#This Row],[Open]]</f>
        <v>0.99390656736628302</v>
      </c>
    </row>
    <row r="3453" spans="1:14" x14ac:dyDescent="0.25">
      <c r="A3453" s="1">
        <v>36469</v>
      </c>
      <c r="B3453" s="3">
        <v>45.90625</v>
      </c>
      <c r="C3453" s="3">
        <v>46.4375</v>
      </c>
      <c r="D3453" s="3">
        <v>45.25</v>
      </c>
      <c r="E3453" s="3">
        <v>45.78125</v>
      </c>
      <c r="F3453" s="3">
        <v>33.367362999999997</v>
      </c>
      <c r="G3453">
        <v>70167400</v>
      </c>
      <c r="H3453" s="3" t="str">
        <f>TEXT(MCFT[[#This Row],[Date]],"dddd")</f>
        <v>Friday</v>
      </c>
      <c r="I3453" s="3">
        <f>MCFT[[#This Row],[Open]]-MCFT[[#This Row],[Close]]</f>
        <v>0.125</v>
      </c>
      <c r="J3453" s="3">
        <f>INDEX(AAPL!$J:$J,MATCH(A:A,AAPL!$A:$A,0),1)</f>
        <v>-0.1316970000000004</v>
      </c>
      <c r="K3453" s="3" t="str">
        <f>IF(MCFT[[#This Row],[Day Change]]&gt;0,"UP","DOWN")</f>
        <v>UP</v>
      </c>
      <c r="L3453" s="9">
        <f>_xlfn.RANK.EQ(MCFT[[#This Row],[Date]],A:A,1)</f>
        <v>3452</v>
      </c>
      <c r="M3453" s="10">
        <f>_xlfn.RANK.AVG(MCFT[[#This Row],[Same change on date for AAPL]],AAPL,1)</f>
        <v>1401</v>
      </c>
      <c r="N3453" s="2">
        <f>MCFT[[#This Row],[Close]]/MCFT[[#This Row],[Open]]</f>
        <v>0.99727705922396193</v>
      </c>
    </row>
    <row r="3454" spans="1:14" x14ac:dyDescent="0.25">
      <c r="A3454" s="1">
        <v>36472</v>
      </c>
      <c r="B3454" s="3">
        <v>42.40625</v>
      </c>
      <c r="C3454" s="3">
        <v>45.375</v>
      </c>
      <c r="D3454" s="3">
        <v>42.1875</v>
      </c>
      <c r="E3454" s="3">
        <v>44.96875</v>
      </c>
      <c r="F3454" s="3">
        <v>32.775173000000002</v>
      </c>
      <c r="G3454">
        <v>243819200</v>
      </c>
      <c r="H3454" s="3" t="str">
        <f>TEXT(MCFT[[#This Row],[Date]],"dddd")</f>
        <v>Monday</v>
      </c>
      <c r="I3454" s="3">
        <f>MCFT[[#This Row],[Open]]-MCFT[[#This Row],[Close]]</f>
        <v>-2.5625</v>
      </c>
      <c r="J3454" s="3">
        <f>INDEX(AAPL!$J:$J,MATCH(A:A,AAPL!$A:$A,0),1)</f>
        <v>-0.30803499999999984</v>
      </c>
      <c r="K3454" s="3" t="str">
        <f>IF(MCFT[[#This Row],[Day Change]]&gt;0,"UP","DOWN")</f>
        <v>DOWN</v>
      </c>
      <c r="L3454" s="9">
        <f>_xlfn.RANK.EQ(MCFT[[#This Row],[Date]],A:A,1)</f>
        <v>3453</v>
      </c>
      <c r="M3454" s="10">
        <f>_xlfn.RANK.AVG(MCFT[[#This Row],[Same change on date for AAPL]],AAPL,1)</f>
        <v>973</v>
      </c>
      <c r="N3454" s="2">
        <f>MCFT[[#This Row],[Close]]/MCFT[[#This Row],[Open]]</f>
        <v>1.060427413411938</v>
      </c>
    </row>
    <row r="3455" spans="1:14" x14ac:dyDescent="0.25">
      <c r="A3455" s="1">
        <v>36473</v>
      </c>
      <c r="B3455" s="3">
        <v>44.875</v>
      </c>
      <c r="C3455" s="3">
        <v>44.9375</v>
      </c>
      <c r="D3455" s="3">
        <v>43.21875</v>
      </c>
      <c r="E3455" s="3">
        <v>44.4375</v>
      </c>
      <c r="F3455" s="3">
        <v>32.387970000000003</v>
      </c>
      <c r="G3455">
        <v>109769800</v>
      </c>
      <c r="H3455" s="3" t="str">
        <f>TEXT(MCFT[[#This Row],[Date]],"dddd")</f>
        <v>Tuesday</v>
      </c>
      <c r="I3455" s="3">
        <f>MCFT[[#This Row],[Open]]-MCFT[[#This Row],[Close]]</f>
        <v>0.4375</v>
      </c>
      <c r="J3455" s="3">
        <f>INDEX(AAPL!$J:$J,MATCH(A:A,AAPL!$A:$A,0),1)</f>
        <v>0.16964299999999977</v>
      </c>
      <c r="K3455" s="3" t="str">
        <f>IF(MCFT[[#This Row],[Day Change]]&gt;0,"UP","DOWN")</f>
        <v>UP</v>
      </c>
      <c r="L3455" s="9">
        <f>_xlfn.RANK.EQ(MCFT[[#This Row],[Date]],A:A,1)</f>
        <v>3454</v>
      </c>
      <c r="M3455" s="10">
        <f>_xlfn.RANK.AVG(MCFT[[#This Row],[Same change on date for AAPL]],AAPL,1)</f>
        <v>6962</v>
      </c>
      <c r="N3455" s="2">
        <f>MCFT[[#This Row],[Close]]/MCFT[[#This Row],[Open]]</f>
        <v>0.99025069637883012</v>
      </c>
    </row>
    <row r="3456" spans="1:14" x14ac:dyDescent="0.25">
      <c r="A3456" s="1">
        <v>36474</v>
      </c>
      <c r="B3456" s="3">
        <v>44.0625</v>
      </c>
      <c r="C3456" s="3">
        <v>44.5625</v>
      </c>
      <c r="D3456" s="3">
        <v>43.21875</v>
      </c>
      <c r="E3456" s="3">
        <v>43.5625</v>
      </c>
      <c r="F3456" s="3">
        <v>31.750238</v>
      </c>
      <c r="G3456">
        <v>69385400</v>
      </c>
      <c r="H3456" s="3" t="str">
        <f>TEXT(MCFT[[#This Row],[Date]],"dddd")</f>
        <v>Wednesday</v>
      </c>
      <c r="I3456" s="3">
        <f>MCFT[[#This Row],[Open]]-MCFT[[#This Row],[Close]]</f>
        <v>0.5</v>
      </c>
      <c r="J3456" s="3">
        <f>INDEX(AAPL!$J:$J,MATCH(A:A,AAPL!$A:$A,0),1)</f>
        <v>-0.11383900000000002</v>
      </c>
      <c r="K3456" s="3" t="str">
        <f>IF(MCFT[[#This Row],[Day Change]]&gt;0,"UP","DOWN")</f>
        <v>UP</v>
      </c>
      <c r="L3456" s="9">
        <f>_xlfn.RANK.EQ(MCFT[[#This Row],[Date]],A:A,1)</f>
        <v>3455</v>
      </c>
      <c r="M3456" s="10">
        <f>_xlfn.RANK.AVG(MCFT[[#This Row],[Same change on date for AAPL]],AAPL,1)</f>
        <v>1481</v>
      </c>
      <c r="N3456" s="2">
        <f>MCFT[[#This Row],[Close]]/MCFT[[#This Row],[Open]]</f>
        <v>0.98865248226950353</v>
      </c>
    </row>
    <row r="3457" spans="1:14" x14ac:dyDescent="0.25">
      <c r="A3457" s="1">
        <v>36475</v>
      </c>
      <c r="B3457" s="3">
        <v>44.125</v>
      </c>
      <c r="C3457" s="3">
        <v>45.21875</v>
      </c>
      <c r="D3457" s="3">
        <v>44.125</v>
      </c>
      <c r="E3457" s="3">
        <v>44.8125</v>
      </c>
      <c r="F3457" s="3">
        <v>32.661293000000001</v>
      </c>
      <c r="G3457">
        <v>69274600</v>
      </c>
      <c r="H3457" s="3" t="str">
        <f>TEXT(MCFT[[#This Row],[Date]],"dddd")</f>
        <v>Thursday</v>
      </c>
      <c r="I3457" s="3">
        <f>MCFT[[#This Row],[Open]]-MCFT[[#This Row],[Close]]</f>
        <v>-0.6875</v>
      </c>
      <c r="J3457" s="3">
        <f>INDEX(AAPL!$J:$J,MATCH(A:A,AAPL!$A:$A,0),1)</f>
        <v>-2.343900000000021E-2</v>
      </c>
      <c r="K3457" s="3" t="str">
        <f>IF(MCFT[[#This Row],[Day Change]]&gt;0,"UP","DOWN")</f>
        <v>DOWN</v>
      </c>
      <c r="L3457" s="9">
        <f>_xlfn.RANK.EQ(MCFT[[#This Row],[Date]],A:A,1)</f>
        <v>3456</v>
      </c>
      <c r="M3457" s="10">
        <f>_xlfn.RANK.AVG(MCFT[[#This Row],[Same change on date for AAPL]],AAPL,1)</f>
        <v>2727</v>
      </c>
      <c r="N3457" s="2">
        <f>MCFT[[#This Row],[Close]]/MCFT[[#This Row],[Open]]</f>
        <v>1.0155807365439093</v>
      </c>
    </row>
    <row r="3458" spans="1:14" x14ac:dyDescent="0.25">
      <c r="A3458" s="1">
        <v>36476</v>
      </c>
      <c r="B3458" s="3">
        <v>44.875</v>
      </c>
      <c r="C3458" s="3">
        <v>45</v>
      </c>
      <c r="D3458" s="3">
        <v>43.53125</v>
      </c>
      <c r="E3458" s="3">
        <v>44.59375</v>
      </c>
      <c r="F3458" s="3">
        <v>32.501842000000003</v>
      </c>
      <c r="G3458">
        <v>49414200</v>
      </c>
      <c r="H3458" s="3" t="str">
        <f>TEXT(MCFT[[#This Row],[Date]],"dddd")</f>
        <v>Friday</v>
      </c>
      <c r="I3458" s="3">
        <f>MCFT[[#This Row],[Open]]-MCFT[[#This Row],[Close]]</f>
        <v>0.28125</v>
      </c>
      <c r="J3458" s="3">
        <f>INDEX(AAPL!$J:$J,MATCH(A:A,AAPL!$A:$A,0),1)</f>
        <v>4.6875E-2</v>
      </c>
      <c r="K3458" s="3" t="str">
        <f>IF(MCFT[[#This Row],[Day Change]]&gt;0,"UP","DOWN")</f>
        <v>UP</v>
      </c>
      <c r="L3458" s="9">
        <f>_xlfn.RANK.EQ(MCFT[[#This Row],[Date]],A:A,1)</f>
        <v>3457</v>
      </c>
      <c r="M3458" s="10">
        <f>_xlfn.RANK.AVG(MCFT[[#This Row],[Same change on date for AAPL]],AAPL,1)</f>
        <v>6234.5</v>
      </c>
      <c r="N3458" s="2">
        <f>MCFT[[#This Row],[Close]]/MCFT[[#This Row],[Open]]</f>
        <v>0.99373259052924789</v>
      </c>
    </row>
    <row r="3459" spans="1:14" x14ac:dyDescent="0.25">
      <c r="A3459" s="1">
        <v>36479</v>
      </c>
      <c r="B3459" s="3">
        <v>44.125</v>
      </c>
      <c r="C3459" s="3">
        <v>44.25</v>
      </c>
      <c r="D3459" s="3">
        <v>43.46875</v>
      </c>
      <c r="E3459" s="3">
        <v>43.5</v>
      </c>
      <c r="F3459" s="3">
        <v>31.704668000000002</v>
      </c>
      <c r="G3459">
        <v>47080400</v>
      </c>
      <c r="H3459" s="3" t="str">
        <f>TEXT(MCFT[[#This Row],[Date]],"dddd")</f>
        <v>Monday</v>
      </c>
      <c r="I3459" s="3">
        <f>MCFT[[#This Row],[Open]]-MCFT[[#This Row],[Close]]</f>
        <v>0.625</v>
      </c>
      <c r="J3459" s="3">
        <f>INDEX(AAPL!$J:$J,MATCH(A:A,AAPL!$A:$A,0),1)</f>
        <v>6.6970000000003971E-3</v>
      </c>
      <c r="K3459" s="3" t="str">
        <f>IF(MCFT[[#This Row],[Day Change]]&gt;0,"UP","DOWN")</f>
        <v>UP</v>
      </c>
      <c r="L3459" s="9">
        <f>_xlfn.RANK.EQ(MCFT[[#This Row],[Date]],A:A,1)</f>
        <v>3458</v>
      </c>
      <c r="M3459" s="10">
        <f>_xlfn.RANK.AVG(MCFT[[#This Row],[Same change on date for AAPL]],AAPL,1)</f>
        <v>4579</v>
      </c>
      <c r="N3459" s="2">
        <f>MCFT[[#This Row],[Close]]/MCFT[[#This Row],[Open]]</f>
        <v>0.98583569405099147</v>
      </c>
    </row>
    <row r="3460" spans="1:14" x14ac:dyDescent="0.25">
      <c r="A3460" s="1">
        <v>36480</v>
      </c>
      <c r="B3460" s="3">
        <v>43.46875</v>
      </c>
      <c r="C3460" s="3">
        <v>43.875</v>
      </c>
      <c r="D3460" s="3">
        <v>42.9375</v>
      </c>
      <c r="E3460" s="3">
        <v>43.65625</v>
      </c>
      <c r="F3460" s="3">
        <v>31.818573000000001</v>
      </c>
      <c r="G3460">
        <v>59165200</v>
      </c>
      <c r="H3460" s="3" t="str">
        <f>TEXT(MCFT[[#This Row],[Date]],"dddd")</f>
        <v>Tuesday</v>
      </c>
      <c r="I3460" s="3">
        <f>MCFT[[#This Row],[Open]]-MCFT[[#This Row],[Close]]</f>
        <v>-0.1875</v>
      </c>
      <c r="J3460" s="3">
        <f>INDEX(AAPL!$J:$J,MATCH(A:A,AAPL!$A:$A,0),1)</f>
        <v>-4.2409999999999837E-2</v>
      </c>
      <c r="K3460" s="3" t="str">
        <f>IF(MCFT[[#This Row],[Day Change]]&gt;0,"UP","DOWN")</f>
        <v>DOWN</v>
      </c>
      <c r="L3460" s="9">
        <f>_xlfn.RANK.EQ(MCFT[[#This Row],[Date]],A:A,1)</f>
        <v>3459</v>
      </c>
      <c r="M3460" s="10">
        <f>_xlfn.RANK.AVG(MCFT[[#This Row],[Same change on date for AAPL]],AAPL,1)</f>
        <v>2174.5</v>
      </c>
      <c r="N3460" s="2">
        <f>MCFT[[#This Row],[Close]]/MCFT[[#This Row],[Open]]</f>
        <v>1.0043134435657801</v>
      </c>
    </row>
    <row r="3461" spans="1:14" x14ac:dyDescent="0.25">
      <c r="A3461" s="1">
        <v>36481</v>
      </c>
      <c r="B3461" s="3">
        <v>43.21875</v>
      </c>
      <c r="C3461" s="3">
        <v>43.53125</v>
      </c>
      <c r="D3461" s="3">
        <v>42.5</v>
      </c>
      <c r="E3461" s="3">
        <v>42.5</v>
      </c>
      <c r="F3461" s="3">
        <v>30.975847000000002</v>
      </c>
      <c r="G3461">
        <v>66819000</v>
      </c>
      <c r="H3461" s="3" t="str">
        <f>TEXT(MCFT[[#This Row],[Date]],"dddd")</f>
        <v>Wednesday</v>
      </c>
      <c r="I3461" s="3">
        <f>MCFT[[#This Row],[Open]]-MCFT[[#This Row],[Close]]</f>
        <v>0.71875</v>
      </c>
      <c r="J3461" s="3">
        <f>INDEX(AAPL!$J:$J,MATCH(A:A,AAPL!$A:$A,0),1)</f>
        <v>1.5625E-2</v>
      </c>
      <c r="K3461" s="3" t="str">
        <f>IF(MCFT[[#This Row],[Day Change]]&gt;0,"UP","DOWN")</f>
        <v>UP</v>
      </c>
      <c r="L3461" s="9">
        <f>_xlfn.RANK.EQ(MCFT[[#This Row],[Date]],A:A,1)</f>
        <v>3460</v>
      </c>
      <c r="M3461" s="10">
        <f>_xlfn.RANK.AVG(MCFT[[#This Row],[Same change on date for AAPL]],AAPL,1)</f>
        <v>5121</v>
      </c>
      <c r="N3461" s="2">
        <f>MCFT[[#This Row],[Close]]/MCFT[[#This Row],[Open]]</f>
        <v>0.98336948662328272</v>
      </c>
    </row>
    <row r="3462" spans="1:14" x14ac:dyDescent="0.25">
      <c r="A3462" s="1">
        <v>36482</v>
      </c>
      <c r="B3462" s="3">
        <v>42.46875</v>
      </c>
      <c r="C3462" s="3">
        <v>42.90625</v>
      </c>
      <c r="D3462" s="3">
        <v>42.25</v>
      </c>
      <c r="E3462" s="3">
        <v>42.46875</v>
      </c>
      <c r="F3462" s="3">
        <v>30.953054000000002</v>
      </c>
      <c r="G3462">
        <v>64493200</v>
      </c>
      <c r="H3462" s="3" t="str">
        <f>TEXT(MCFT[[#This Row],[Date]],"dddd")</f>
        <v>Thursday</v>
      </c>
      <c r="I3462" s="3">
        <f>MCFT[[#This Row],[Open]]-MCFT[[#This Row],[Close]]</f>
        <v>0</v>
      </c>
      <c r="J3462" s="3">
        <f>INDEX(AAPL!$J:$J,MATCH(A:A,AAPL!$A:$A,0),1)</f>
        <v>5.1338999999999579E-2</v>
      </c>
      <c r="K3462" s="3" t="str">
        <f>IF(MCFT[[#This Row],[Day Change]]&gt;0,"UP","DOWN")</f>
        <v>DOWN</v>
      </c>
      <c r="L3462" s="9">
        <f>_xlfn.RANK.EQ(MCFT[[#This Row],[Date]],A:A,1)</f>
        <v>3461</v>
      </c>
      <c r="M3462" s="10">
        <f>_xlfn.RANK.AVG(MCFT[[#This Row],[Same change on date for AAPL]],AAPL,1)</f>
        <v>6299</v>
      </c>
      <c r="N3462" s="2">
        <f>MCFT[[#This Row],[Close]]/MCFT[[#This Row],[Open]]</f>
        <v>1</v>
      </c>
    </row>
    <row r="3463" spans="1:14" x14ac:dyDescent="0.25">
      <c r="A3463" s="1">
        <v>36483</v>
      </c>
      <c r="B3463" s="3">
        <v>42.21875</v>
      </c>
      <c r="C3463" s="3">
        <v>43.28125</v>
      </c>
      <c r="D3463" s="3">
        <v>42.1875</v>
      </c>
      <c r="E3463" s="3">
        <v>43</v>
      </c>
      <c r="F3463" s="3">
        <v>31.340264999999999</v>
      </c>
      <c r="G3463">
        <v>58226000</v>
      </c>
      <c r="H3463" s="3" t="str">
        <f>TEXT(MCFT[[#This Row],[Date]],"dddd")</f>
        <v>Friday</v>
      </c>
      <c r="I3463" s="3">
        <f>MCFT[[#This Row],[Open]]-MCFT[[#This Row],[Close]]</f>
        <v>-0.78125</v>
      </c>
      <c r="J3463" s="3">
        <f>INDEX(AAPL!$J:$J,MATCH(A:A,AAPL!$A:$A,0),1)</f>
        <v>-0.10490999999999984</v>
      </c>
      <c r="K3463" s="3" t="str">
        <f>IF(MCFT[[#This Row],[Day Change]]&gt;0,"UP","DOWN")</f>
        <v>DOWN</v>
      </c>
      <c r="L3463" s="9">
        <f>_xlfn.RANK.EQ(MCFT[[#This Row],[Date]],A:A,1)</f>
        <v>3462</v>
      </c>
      <c r="M3463" s="10">
        <f>_xlfn.RANK.AVG(MCFT[[#This Row],[Same change on date for AAPL]],AAPL,1)</f>
        <v>1521.5</v>
      </c>
      <c r="N3463" s="2">
        <f>MCFT[[#This Row],[Close]]/MCFT[[#This Row],[Open]]</f>
        <v>1.0185048112509252</v>
      </c>
    </row>
    <row r="3464" spans="1:14" x14ac:dyDescent="0.25">
      <c r="A3464" s="1">
        <v>36486</v>
      </c>
      <c r="B3464" s="3">
        <v>44.8125</v>
      </c>
      <c r="C3464" s="3">
        <v>45.1875</v>
      </c>
      <c r="D3464" s="3">
        <v>44.21875</v>
      </c>
      <c r="E3464" s="3">
        <v>44.90625</v>
      </c>
      <c r="F3464" s="3">
        <v>32.729613999999998</v>
      </c>
      <c r="G3464">
        <v>90596600</v>
      </c>
      <c r="H3464" s="3" t="str">
        <f>TEXT(MCFT[[#This Row],[Date]],"dddd")</f>
        <v>Monday</v>
      </c>
      <c r="I3464" s="3">
        <f>MCFT[[#This Row],[Open]]-MCFT[[#This Row],[Close]]</f>
        <v>-9.375E-2</v>
      </c>
      <c r="J3464" s="3">
        <f>INDEX(AAPL!$J:$J,MATCH(A:A,AAPL!$A:$A,0),1)</f>
        <v>4.0179000000000187E-2</v>
      </c>
      <c r="K3464" s="3" t="str">
        <f>IF(MCFT[[#This Row],[Day Change]]&gt;0,"UP","DOWN")</f>
        <v>DOWN</v>
      </c>
      <c r="L3464" s="9">
        <f>_xlfn.RANK.EQ(MCFT[[#This Row],[Date]],A:A,1)</f>
        <v>3463</v>
      </c>
      <c r="M3464" s="10">
        <f>_xlfn.RANK.AVG(MCFT[[#This Row],[Same change on date for AAPL]],AAPL,1)</f>
        <v>6112.5</v>
      </c>
      <c r="N3464" s="2">
        <f>MCFT[[#This Row],[Close]]/MCFT[[#This Row],[Open]]</f>
        <v>1.002092050209205</v>
      </c>
    </row>
    <row r="3465" spans="1:14" x14ac:dyDescent="0.25">
      <c r="A3465" s="1">
        <v>36487</v>
      </c>
      <c r="B3465" s="3">
        <v>44.625</v>
      </c>
      <c r="C3465" s="3">
        <v>45.6875</v>
      </c>
      <c r="D3465" s="3">
        <v>44.1875</v>
      </c>
      <c r="E3465" s="3">
        <v>44.8125</v>
      </c>
      <c r="F3465" s="3">
        <v>32.661293000000001</v>
      </c>
      <c r="G3465">
        <v>70787400</v>
      </c>
      <c r="H3465" s="3" t="str">
        <f>TEXT(MCFT[[#This Row],[Date]],"dddd")</f>
        <v>Tuesday</v>
      </c>
      <c r="I3465" s="3">
        <f>MCFT[[#This Row],[Open]]-MCFT[[#This Row],[Close]]</f>
        <v>-0.1875</v>
      </c>
      <c r="J3465" s="3">
        <f>INDEX(AAPL!$J:$J,MATCH(A:A,AAPL!$A:$A,0),1)</f>
        <v>-3.7945999999999813E-2</v>
      </c>
      <c r="K3465" s="3" t="str">
        <f>IF(MCFT[[#This Row],[Day Change]]&gt;0,"UP","DOWN")</f>
        <v>DOWN</v>
      </c>
      <c r="L3465" s="9">
        <f>_xlfn.RANK.EQ(MCFT[[#This Row],[Date]],A:A,1)</f>
        <v>3464</v>
      </c>
      <c r="M3465" s="10">
        <f>_xlfn.RANK.AVG(MCFT[[#This Row],[Same change on date for AAPL]],AAPL,1)</f>
        <v>2253.5</v>
      </c>
      <c r="N3465" s="2">
        <f>MCFT[[#This Row],[Close]]/MCFT[[#This Row],[Open]]</f>
        <v>1.0042016806722689</v>
      </c>
    </row>
    <row r="3466" spans="1:14" x14ac:dyDescent="0.25">
      <c r="A3466" s="1">
        <v>36488</v>
      </c>
      <c r="B3466" s="3">
        <v>44.78125</v>
      </c>
      <c r="C3466" s="3">
        <v>46.125</v>
      </c>
      <c r="D3466" s="3">
        <v>44.75</v>
      </c>
      <c r="E3466" s="3">
        <v>45.84375</v>
      </c>
      <c r="F3466" s="3">
        <v>33.412903</v>
      </c>
      <c r="G3466">
        <v>53771000</v>
      </c>
      <c r="H3466" s="3" t="str">
        <f>TEXT(MCFT[[#This Row],[Date]],"dddd")</f>
        <v>Wednesday</v>
      </c>
      <c r="I3466" s="3">
        <f>MCFT[[#This Row],[Open]]-MCFT[[#This Row],[Close]]</f>
        <v>-1.0625</v>
      </c>
      <c r="J3466" s="3">
        <f>INDEX(AAPL!$J:$J,MATCH(A:A,AAPL!$A:$A,0),1)</f>
        <v>-6.0266999999999626E-2</v>
      </c>
      <c r="K3466" s="3" t="str">
        <f>IF(MCFT[[#This Row],[Day Change]]&gt;0,"UP","DOWN")</f>
        <v>DOWN</v>
      </c>
      <c r="L3466" s="9">
        <f>_xlfn.RANK.EQ(MCFT[[#This Row],[Date]],A:A,1)</f>
        <v>3465</v>
      </c>
      <c r="M3466" s="10">
        <f>_xlfn.RANK.AVG(MCFT[[#This Row],[Same change on date for AAPL]],AAPL,1)</f>
        <v>1866</v>
      </c>
      <c r="N3466" s="2">
        <f>MCFT[[#This Row],[Close]]/MCFT[[#This Row],[Open]]</f>
        <v>1.0237264480111654</v>
      </c>
    </row>
    <row r="3467" spans="1:14" x14ac:dyDescent="0.25">
      <c r="A3467" s="1">
        <v>36490</v>
      </c>
      <c r="B3467" s="3">
        <v>45.8125</v>
      </c>
      <c r="C3467" s="3">
        <v>46.6875</v>
      </c>
      <c r="D3467" s="3">
        <v>45.5</v>
      </c>
      <c r="E3467" s="3">
        <v>45.5625</v>
      </c>
      <c r="F3467" s="3">
        <v>33.207923999999998</v>
      </c>
      <c r="G3467">
        <v>28514200</v>
      </c>
      <c r="H3467" s="3" t="str">
        <f>TEXT(MCFT[[#This Row],[Date]],"dddd")</f>
        <v>Friday</v>
      </c>
      <c r="I3467" s="3">
        <f>MCFT[[#This Row],[Open]]-MCFT[[#This Row],[Close]]</f>
        <v>0.25</v>
      </c>
      <c r="J3467" s="3">
        <f>INDEX(AAPL!$J:$J,MATCH(A:A,AAPL!$A:$A,0),1)</f>
        <v>-1.1159999999999837E-2</v>
      </c>
      <c r="K3467" s="3" t="str">
        <f>IF(MCFT[[#This Row],[Day Change]]&gt;0,"UP","DOWN")</f>
        <v>UP</v>
      </c>
      <c r="L3467" s="9">
        <f>_xlfn.RANK.EQ(MCFT[[#This Row],[Date]],A:A,1)</f>
        <v>3466</v>
      </c>
      <c r="M3467" s="10">
        <f>_xlfn.RANK.AVG(MCFT[[#This Row],[Same change on date for AAPL]],AAPL,1)</f>
        <v>3341</v>
      </c>
      <c r="N3467" s="2">
        <f>MCFT[[#This Row],[Close]]/MCFT[[#This Row],[Open]]</f>
        <v>0.99454297407912684</v>
      </c>
    </row>
    <row r="3468" spans="1:14" x14ac:dyDescent="0.25">
      <c r="A3468" s="1">
        <v>36493</v>
      </c>
      <c r="B3468" s="3">
        <v>45.0625</v>
      </c>
      <c r="C3468" s="3">
        <v>46.03125</v>
      </c>
      <c r="D3468" s="3">
        <v>44.75</v>
      </c>
      <c r="E3468" s="3">
        <v>45.09375</v>
      </c>
      <c r="F3468" s="3">
        <v>32.866283000000003</v>
      </c>
      <c r="G3468">
        <v>51460200</v>
      </c>
      <c r="H3468" s="3" t="str">
        <f>TEXT(MCFT[[#This Row],[Date]],"dddd")</f>
        <v>Monday</v>
      </c>
      <c r="I3468" s="3">
        <f>MCFT[[#This Row],[Open]]-MCFT[[#This Row],[Close]]</f>
        <v>-3.125E-2</v>
      </c>
      <c r="J3468" s="3">
        <f>INDEX(AAPL!$J:$J,MATCH(A:A,AAPL!$A:$A,0),1)</f>
        <v>-1.1160999999999976E-2</v>
      </c>
      <c r="K3468" s="3" t="str">
        <f>IF(MCFT[[#This Row],[Day Change]]&gt;0,"UP","DOWN")</f>
        <v>DOWN</v>
      </c>
      <c r="L3468" s="9">
        <f>_xlfn.RANK.EQ(MCFT[[#This Row],[Date]],A:A,1)</f>
        <v>3467</v>
      </c>
      <c r="M3468" s="10">
        <f>_xlfn.RANK.AVG(MCFT[[#This Row],[Same change on date for AAPL]],AAPL,1)</f>
        <v>3320.5</v>
      </c>
      <c r="N3468" s="2">
        <f>MCFT[[#This Row],[Close]]/MCFT[[#This Row],[Open]]</f>
        <v>1.0006934812760055</v>
      </c>
    </row>
    <row r="3469" spans="1:14" x14ac:dyDescent="0.25">
      <c r="A3469" s="1">
        <v>36494</v>
      </c>
      <c r="B3469" s="3">
        <v>44.875</v>
      </c>
      <c r="C3469" s="3">
        <v>46.4375</v>
      </c>
      <c r="D3469" s="3">
        <v>44.78125</v>
      </c>
      <c r="E3469" s="3">
        <v>45.523398999999998</v>
      </c>
      <c r="F3469" s="3">
        <v>33.17944</v>
      </c>
      <c r="G3469">
        <v>64145600</v>
      </c>
      <c r="H3469" s="3" t="str">
        <f>TEXT(MCFT[[#This Row],[Date]],"dddd")</f>
        <v>Tuesday</v>
      </c>
      <c r="I3469" s="3">
        <f>MCFT[[#This Row],[Open]]-MCFT[[#This Row],[Close]]</f>
        <v>-0.64839899999999773</v>
      </c>
      <c r="J3469" s="3">
        <f>INDEX(AAPL!$J:$J,MATCH(A:A,AAPL!$A:$A,0),1)</f>
        <v>8.928000000000047E-3</v>
      </c>
      <c r="K3469" s="3" t="str">
        <f>IF(MCFT[[#This Row],[Day Change]]&gt;0,"UP","DOWN")</f>
        <v>DOWN</v>
      </c>
      <c r="L3469" s="9">
        <f>_xlfn.RANK.EQ(MCFT[[#This Row],[Date]],A:A,1)</f>
        <v>3468</v>
      </c>
      <c r="M3469" s="10">
        <f>_xlfn.RANK.AVG(MCFT[[#This Row],[Same change on date for AAPL]],AAPL,1)</f>
        <v>4659.5</v>
      </c>
      <c r="N3469" s="2">
        <f>MCFT[[#This Row],[Close]]/MCFT[[#This Row],[Open]]</f>
        <v>1.0144490027855153</v>
      </c>
    </row>
    <row r="3470" spans="1:14" x14ac:dyDescent="0.25">
      <c r="A3470" s="1">
        <v>36495</v>
      </c>
      <c r="B3470" s="3">
        <v>45.53125</v>
      </c>
      <c r="C3470" s="3">
        <v>46.96875</v>
      </c>
      <c r="D3470" s="3">
        <v>45.4375</v>
      </c>
      <c r="E3470" s="3">
        <v>46.59375</v>
      </c>
      <c r="F3470" s="3">
        <v>33.959549000000003</v>
      </c>
      <c r="G3470">
        <v>48864200</v>
      </c>
      <c r="H3470" s="3" t="str">
        <f>TEXT(MCFT[[#This Row],[Date]],"dddd")</f>
        <v>Wednesday</v>
      </c>
      <c r="I3470" s="3">
        <f>MCFT[[#This Row],[Open]]-MCFT[[#This Row],[Close]]</f>
        <v>-1.0625</v>
      </c>
      <c r="J3470" s="3">
        <f>INDEX(AAPL!$J:$J,MATCH(A:A,AAPL!$A:$A,0),1)</f>
        <v>-7.3660999999999976E-2</v>
      </c>
      <c r="K3470" s="3" t="str">
        <f>IF(MCFT[[#This Row],[Day Change]]&gt;0,"UP","DOWN")</f>
        <v>DOWN</v>
      </c>
      <c r="L3470" s="9">
        <f>_xlfn.RANK.EQ(MCFT[[#This Row],[Date]],A:A,1)</f>
        <v>3469</v>
      </c>
      <c r="M3470" s="10">
        <f>_xlfn.RANK.AVG(MCFT[[#This Row],[Same change on date for AAPL]],AAPL,1)</f>
        <v>1711.5</v>
      </c>
      <c r="N3470" s="2">
        <f>MCFT[[#This Row],[Close]]/MCFT[[#This Row],[Open]]</f>
        <v>1.0233356211393274</v>
      </c>
    </row>
    <row r="3471" spans="1:14" x14ac:dyDescent="0.25">
      <c r="A3471" s="1">
        <v>36496</v>
      </c>
      <c r="B3471" s="3">
        <v>46.53125</v>
      </c>
      <c r="C3471" s="3">
        <v>47.625</v>
      </c>
      <c r="D3471" s="3">
        <v>46.4375</v>
      </c>
      <c r="E3471" s="3">
        <v>47.40625</v>
      </c>
      <c r="F3471" s="3">
        <v>34.551707999999998</v>
      </c>
      <c r="G3471">
        <v>55473800</v>
      </c>
      <c r="H3471" s="3" t="str">
        <f>TEXT(MCFT[[#This Row],[Date]],"dddd")</f>
        <v>Thursday</v>
      </c>
      <c r="I3471" s="3">
        <f>MCFT[[#This Row],[Open]]-MCFT[[#This Row],[Close]]</f>
        <v>-0.875</v>
      </c>
      <c r="J3471" s="3">
        <f>INDEX(AAPL!$J:$J,MATCH(A:A,AAPL!$A:$A,0),1)</f>
        <v>-0.25223200000000023</v>
      </c>
      <c r="K3471" s="3" t="str">
        <f>IF(MCFT[[#This Row],[Day Change]]&gt;0,"UP","DOWN")</f>
        <v>DOWN</v>
      </c>
      <c r="L3471" s="9">
        <f>_xlfn.RANK.EQ(MCFT[[#This Row],[Date]],A:A,1)</f>
        <v>3470</v>
      </c>
      <c r="M3471" s="10">
        <f>_xlfn.RANK.AVG(MCFT[[#This Row],[Same change on date for AAPL]],AAPL,1)</f>
        <v>1080.5</v>
      </c>
      <c r="N3471" s="2">
        <f>MCFT[[#This Row],[Close]]/MCFT[[#This Row],[Open]]</f>
        <v>1.0188045668233714</v>
      </c>
    </row>
    <row r="3472" spans="1:14" x14ac:dyDescent="0.25">
      <c r="A3472" s="1">
        <v>36497</v>
      </c>
      <c r="B3472" s="3">
        <v>47.90625</v>
      </c>
      <c r="C3472" s="3">
        <v>48.5625</v>
      </c>
      <c r="D3472" s="3">
        <v>47.867148999999998</v>
      </c>
      <c r="E3472" s="3">
        <v>48.0625</v>
      </c>
      <c r="F3472" s="3">
        <v>35.030040999999997</v>
      </c>
      <c r="G3472">
        <v>64100600</v>
      </c>
      <c r="H3472" s="3" t="str">
        <f>TEXT(MCFT[[#This Row],[Date]],"dddd")</f>
        <v>Friday</v>
      </c>
      <c r="I3472" s="3">
        <f>MCFT[[#This Row],[Open]]-MCFT[[#This Row],[Close]]</f>
        <v>-0.15625</v>
      </c>
      <c r="J3472" s="3">
        <f>INDEX(AAPL!$J:$J,MATCH(A:A,AAPL!$A:$A,0),1)</f>
        <v>-0.10044699999999995</v>
      </c>
      <c r="K3472" s="3" t="str">
        <f>IF(MCFT[[#This Row],[Day Change]]&gt;0,"UP","DOWN")</f>
        <v>DOWN</v>
      </c>
      <c r="L3472" s="9">
        <f>_xlfn.RANK.EQ(MCFT[[#This Row],[Date]],A:A,1)</f>
        <v>3471</v>
      </c>
      <c r="M3472" s="10">
        <f>_xlfn.RANK.AVG(MCFT[[#This Row],[Same change on date for AAPL]],AAPL,1)</f>
        <v>1535</v>
      </c>
      <c r="N3472" s="2">
        <f>MCFT[[#This Row],[Close]]/MCFT[[#This Row],[Open]]</f>
        <v>1.0032615786040444</v>
      </c>
    </row>
    <row r="3473" spans="1:14" x14ac:dyDescent="0.25">
      <c r="A3473" s="1">
        <v>36500</v>
      </c>
      <c r="B3473" s="3">
        <v>47.625</v>
      </c>
      <c r="C3473" s="3">
        <v>48.59375</v>
      </c>
      <c r="D3473" s="3">
        <v>47.375</v>
      </c>
      <c r="E3473" s="3">
        <v>47.71875</v>
      </c>
      <c r="F3473" s="3">
        <v>34.779488000000001</v>
      </c>
      <c r="G3473">
        <v>49098200</v>
      </c>
      <c r="H3473" s="3" t="str">
        <f>TEXT(MCFT[[#This Row],[Date]],"dddd")</f>
        <v>Monday</v>
      </c>
      <c r="I3473" s="3">
        <f>MCFT[[#This Row],[Open]]-MCFT[[#This Row],[Close]]</f>
        <v>-9.375E-2</v>
      </c>
      <c r="J3473" s="3">
        <f>INDEX(AAPL!$J:$J,MATCH(A:A,AAPL!$A:$A,0),1)</f>
        <v>-5.1339000000000468E-2</v>
      </c>
      <c r="K3473" s="3" t="str">
        <f>IF(MCFT[[#This Row],[Day Change]]&gt;0,"UP","DOWN")</f>
        <v>DOWN</v>
      </c>
      <c r="L3473" s="9">
        <f>_xlfn.RANK.EQ(MCFT[[#This Row],[Date]],A:A,1)</f>
        <v>3472</v>
      </c>
      <c r="M3473" s="10">
        <f>_xlfn.RANK.AVG(MCFT[[#This Row],[Same change on date for AAPL]],AAPL,1)</f>
        <v>1999</v>
      </c>
      <c r="N3473" s="2">
        <f>MCFT[[#This Row],[Close]]/MCFT[[#This Row],[Open]]</f>
        <v>1.0019685039370079</v>
      </c>
    </row>
    <row r="3474" spans="1:14" x14ac:dyDescent="0.25">
      <c r="A3474" s="1">
        <v>36501</v>
      </c>
      <c r="B3474" s="3">
        <v>47.375</v>
      </c>
      <c r="C3474" s="3">
        <v>47.4375</v>
      </c>
      <c r="D3474" s="3">
        <v>46.4375</v>
      </c>
      <c r="E3474" s="3">
        <v>46.5</v>
      </c>
      <c r="F3474" s="3">
        <v>33.891209000000003</v>
      </c>
      <c r="G3474">
        <v>56859200</v>
      </c>
      <c r="H3474" s="3" t="str">
        <f>TEXT(MCFT[[#This Row],[Date]],"dddd")</f>
        <v>Tuesday</v>
      </c>
      <c r="I3474" s="3">
        <f>MCFT[[#This Row],[Open]]-MCFT[[#This Row],[Close]]</f>
        <v>0.875</v>
      </c>
      <c r="J3474" s="3">
        <f>INDEX(AAPL!$J:$J,MATCH(A:A,AAPL!$A:$A,0),1)</f>
        <v>-4.4642999999999766E-2</v>
      </c>
      <c r="K3474" s="3" t="str">
        <f>IF(MCFT[[#This Row],[Day Change]]&gt;0,"UP","DOWN")</f>
        <v>UP</v>
      </c>
      <c r="L3474" s="9">
        <f>_xlfn.RANK.EQ(MCFT[[#This Row],[Date]],A:A,1)</f>
        <v>3473</v>
      </c>
      <c r="M3474" s="10">
        <f>_xlfn.RANK.AVG(MCFT[[#This Row],[Same change on date for AAPL]],AAPL,1)</f>
        <v>2133.5</v>
      </c>
      <c r="N3474" s="2">
        <f>MCFT[[#This Row],[Close]]/MCFT[[#This Row],[Open]]</f>
        <v>0.98153034300791553</v>
      </c>
    </row>
    <row r="3475" spans="1:14" x14ac:dyDescent="0.25">
      <c r="A3475" s="1">
        <v>36502</v>
      </c>
      <c r="B3475" s="3">
        <v>46.5625</v>
      </c>
      <c r="C3475" s="3">
        <v>47.15625</v>
      </c>
      <c r="D3475" s="3">
        <v>45.84375</v>
      </c>
      <c r="E3475" s="3">
        <v>45.875</v>
      </c>
      <c r="F3475" s="3">
        <v>33.435699</v>
      </c>
      <c r="G3475">
        <v>40955800</v>
      </c>
      <c r="H3475" s="3" t="str">
        <f>TEXT(MCFT[[#This Row],[Date]],"dddd")</f>
        <v>Wednesday</v>
      </c>
      <c r="I3475" s="3">
        <f>MCFT[[#This Row],[Open]]-MCFT[[#This Row],[Close]]</f>
        <v>0.6875</v>
      </c>
      <c r="J3475" s="3">
        <f>INDEX(AAPL!$J:$J,MATCH(A:A,AAPL!$A:$A,0),1)</f>
        <v>0.22098200000000023</v>
      </c>
      <c r="K3475" s="3" t="str">
        <f>IF(MCFT[[#This Row],[Day Change]]&gt;0,"UP","DOWN")</f>
        <v>UP</v>
      </c>
      <c r="L3475" s="9">
        <f>_xlfn.RANK.EQ(MCFT[[#This Row],[Date]],A:A,1)</f>
        <v>3474</v>
      </c>
      <c r="M3475" s="10">
        <f>_xlfn.RANK.AVG(MCFT[[#This Row],[Same change on date for AAPL]],AAPL,1)</f>
        <v>7095</v>
      </c>
      <c r="N3475" s="2">
        <f>MCFT[[#This Row],[Close]]/MCFT[[#This Row],[Open]]</f>
        <v>0.9852348993288591</v>
      </c>
    </row>
    <row r="3476" spans="1:14" x14ac:dyDescent="0.25">
      <c r="A3476" s="1">
        <v>36503</v>
      </c>
      <c r="B3476" s="3">
        <v>46</v>
      </c>
      <c r="C3476" s="3">
        <v>46.65625</v>
      </c>
      <c r="D3476" s="3">
        <v>45.71875</v>
      </c>
      <c r="E3476" s="3">
        <v>46.375</v>
      </c>
      <c r="F3476" s="3">
        <v>33.800117</v>
      </c>
      <c r="G3476">
        <v>46258200</v>
      </c>
      <c r="H3476" s="3" t="str">
        <f>TEXT(MCFT[[#This Row],[Date]],"dddd")</f>
        <v>Thursday</v>
      </c>
      <c r="I3476" s="3">
        <f>MCFT[[#This Row],[Open]]-MCFT[[#This Row],[Close]]</f>
        <v>-0.375</v>
      </c>
      <c r="J3476" s="3">
        <f>INDEX(AAPL!$J:$J,MATCH(A:A,AAPL!$A:$A,0),1)</f>
        <v>0.20535699999999979</v>
      </c>
      <c r="K3476" s="3" t="str">
        <f>IF(MCFT[[#This Row],[Day Change]]&gt;0,"UP","DOWN")</f>
        <v>DOWN</v>
      </c>
      <c r="L3476" s="9">
        <f>_xlfn.RANK.EQ(MCFT[[#This Row],[Date]],A:A,1)</f>
        <v>3475</v>
      </c>
      <c r="M3476" s="10">
        <f>_xlfn.RANK.AVG(MCFT[[#This Row],[Same change on date for AAPL]],AAPL,1)</f>
        <v>7060.5</v>
      </c>
      <c r="N3476" s="2">
        <f>MCFT[[#This Row],[Close]]/MCFT[[#This Row],[Open]]</f>
        <v>1.0081521739130435</v>
      </c>
    </row>
    <row r="3477" spans="1:14" x14ac:dyDescent="0.25">
      <c r="A3477" s="1">
        <v>36504</v>
      </c>
      <c r="B3477" s="3">
        <v>46.6875</v>
      </c>
      <c r="C3477" s="3">
        <v>47.0625</v>
      </c>
      <c r="D3477" s="3">
        <v>46.125</v>
      </c>
      <c r="E3477" s="3">
        <v>46.9375</v>
      </c>
      <c r="F3477" s="3">
        <v>34.210090999999998</v>
      </c>
      <c r="G3477">
        <v>36836000</v>
      </c>
      <c r="H3477" s="3" t="str">
        <f>TEXT(MCFT[[#This Row],[Date]],"dddd")</f>
        <v>Friday</v>
      </c>
      <c r="I3477" s="3">
        <f>MCFT[[#This Row],[Open]]-MCFT[[#This Row],[Close]]</f>
        <v>-0.25</v>
      </c>
      <c r="J3477" s="3">
        <f>INDEX(AAPL!$J:$J,MATCH(A:A,AAPL!$A:$A,0),1)</f>
        <v>8.2590000000000163E-2</v>
      </c>
      <c r="K3477" s="3" t="str">
        <f>IF(MCFT[[#This Row],[Day Change]]&gt;0,"UP","DOWN")</f>
        <v>DOWN</v>
      </c>
      <c r="L3477" s="9">
        <f>_xlfn.RANK.EQ(MCFT[[#This Row],[Date]],A:A,1)</f>
        <v>3476</v>
      </c>
      <c r="M3477" s="10">
        <f>_xlfn.RANK.AVG(MCFT[[#This Row],[Same change on date for AAPL]],AAPL,1)</f>
        <v>6619.5</v>
      </c>
      <c r="N3477" s="2">
        <f>MCFT[[#This Row],[Close]]/MCFT[[#This Row],[Open]]</f>
        <v>1.0053547523427042</v>
      </c>
    </row>
    <row r="3478" spans="1:14" x14ac:dyDescent="0.25">
      <c r="A3478" s="1">
        <v>36507</v>
      </c>
      <c r="B3478" s="3">
        <v>46.804648999999998</v>
      </c>
      <c r="C3478" s="3">
        <v>48.46875</v>
      </c>
      <c r="D3478" s="3">
        <v>46.375</v>
      </c>
      <c r="E3478" s="3">
        <v>48.3125</v>
      </c>
      <c r="F3478" s="3">
        <v>35.212234000000002</v>
      </c>
      <c r="G3478">
        <v>52691600</v>
      </c>
      <c r="H3478" s="3" t="str">
        <f>TEXT(MCFT[[#This Row],[Date]],"dddd")</f>
        <v>Monday</v>
      </c>
      <c r="I3478" s="3">
        <f>MCFT[[#This Row],[Open]]-MCFT[[#This Row],[Close]]</f>
        <v>-1.5078510000000023</v>
      </c>
      <c r="J3478" s="3">
        <f>INDEX(AAPL!$J:$J,MATCH(A:A,AAPL!$A:$A,0),1)</f>
        <v>0.12109300000000012</v>
      </c>
      <c r="K3478" s="3" t="str">
        <f>IF(MCFT[[#This Row],[Day Change]]&gt;0,"UP","DOWN")</f>
        <v>DOWN</v>
      </c>
      <c r="L3478" s="9">
        <f>_xlfn.RANK.EQ(MCFT[[#This Row],[Date]],A:A,1)</f>
        <v>3477</v>
      </c>
      <c r="M3478" s="10">
        <f>_xlfn.RANK.AVG(MCFT[[#This Row],[Same change on date for AAPL]],AAPL,1)</f>
        <v>6789</v>
      </c>
      <c r="N3478" s="2">
        <f>MCFT[[#This Row],[Close]]/MCFT[[#This Row],[Open]]</f>
        <v>1.0322158382172677</v>
      </c>
    </row>
    <row r="3479" spans="1:14" x14ac:dyDescent="0.25">
      <c r="A3479" s="1">
        <v>36508</v>
      </c>
      <c r="B3479" s="3">
        <v>48.09375</v>
      </c>
      <c r="C3479" s="3">
        <v>50.5625</v>
      </c>
      <c r="D3479" s="3">
        <v>47.65625</v>
      </c>
      <c r="E3479" s="3">
        <v>49.34375</v>
      </c>
      <c r="F3479" s="3">
        <v>35.963875000000002</v>
      </c>
      <c r="G3479">
        <v>144116200</v>
      </c>
      <c r="H3479" s="3" t="str">
        <f>TEXT(MCFT[[#This Row],[Date]],"dddd")</f>
        <v>Tuesday</v>
      </c>
      <c r="I3479" s="3">
        <f>MCFT[[#This Row],[Open]]-MCFT[[#This Row],[Close]]</f>
        <v>-1.25</v>
      </c>
      <c r="J3479" s="3">
        <f>INDEX(AAPL!$J:$J,MATCH(A:A,AAPL!$A:$A,0),1)</f>
        <v>0.125</v>
      </c>
      <c r="K3479" s="3" t="str">
        <f>IF(MCFT[[#This Row],[Day Change]]&gt;0,"UP","DOWN")</f>
        <v>DOWN</v>
      </c>
      <c r="L3479" s="9">
        <f>_xlfn.RANK.EQ(MCFT[[#This Row],[Date]],A:A,1)</f>
        <v>3478</v>
      </c>
      <c r="M3479" s="10">
        <f>_xlfn.RANK.AVG(MCFT[[#This Row],[Same change on date for AAPL]],AAPL,1)</f>
        <v>6804.5</v>
      </c>
      <c r="N3479" s="2">
        <f>MCFT[[#This Row],[Close]]/MCFT[[#This Row],[Open]]</f>
        <v>1.0259909031838856</v>
      </c>
    </row>
    <row r="3480" spans="1:14" x14ac:dyDescent="0.25">
      <c r="A3480" s="1">
        <v>36509</v>
      </c>
      <c r="B3480" s="3">
        <v>49.28125</v>
      </c>
      <c r="C3480" s="3">
        <v>54.375</v>
      </c>
      <c r="D3480" s="3">
        <v>49.25</v>
      </c>
      <c r="E3480" s="3">
        <v>54.21875</v>
      </c>
      <c r="F3480" s="3">
        <v>39.516967999999999</v>
      </c>
      <c r="G3480">
        <v>155571600</v>
      </c>
      <c r="H3480" s="3" t="str">
        <f>TEXT(MCFT[[#This Row],[Date]],"dddd")</f>
        <v>Wednesday</v>
      </c>
      <c r="I3480" s="3">
        <f>MCFT[[#This Row],[Open]]-MCFT[[#This Row],[Close]]</f>
        <v>-4.9375</v>
      </c>
      <c r="J3480" s="3">
        <f>INDEX(AAPL!$J:$J,MATCH(A:A,AAPL!$A:$A,0),1)</f>
        <v>-0.13392900000000019</v>
      </c>
      <c r="K3480" s="3" t="str">
        <f>IF(MCFT[[#This Row],[Day Change]]&gt;0,"UP","DOWN")</f>
        <v>DOWN</v>
      </c>
      <c r="L3480" s="9">
        <f>_xlfn.RANK.EQ(MCFT[[#This Row],[Date]],A:A,1)</f>
        <v>3479</v>
      </c>
      <c r="M3480" s="10">
        <f>_xlfn.RANK.AVG(MCFT[[#This Row],[Same change on date for AAPL]],AAPL,1)</f>
        <v>1392</v>
      </c>
      <c r="N3480" s="2">
        <f>MCFT[[#This Row],[Close]]/MCFT[[#This Row],[Open]]</f>
        <v>1.1001902346227013</v>
      </c>
    </row>
    <row r="3481" spans="1:14" x14ac:dyDescent="0.25">
      <c r="A3481" s="1">
        <v>36510</v>
      </c>
      <c r="B3481" s="3">
        <v>54.625</v>
      </c>
      <c r="C3481" s="3">
        <v>57.5</v>
      </c>
      <c r="D3481" s="3">
        <v>54.46875</v>
      </c>
      <c r="E3481" s="3">
        <v>56.84375</v>
      </c>
      <c r="F3481" s="3">
        <v>41.43018</v>
      </c>
      <c r="G3481">
        <v>128660200</v>
      </c>
      <c r="H3481" s="3" t="str">
        <f>TEXT(MCFT[[#This Row],[Date]],"dddd")</f>
        <v>Thursday</v>
      </c>
      <c r="I3481" s="3">
        <f>MCFT[[#This Row],[Open]]-MCFT[[#This Row],[Close]]</f>
        <v>-2.21875</v>
      </c>
      <c r="J3481" s="3">
        <f>INDEX(AAPL!$J:$J,MATCH(A:A,AAPL!$A:$A,0),1)</f>
        <v>-1.1160999999999976E-2</v>
      </c>
      <c r="K3481" s="3" t="str">
        <f>IF(MCFT[[#This Row],[Day Change]]&gt;0,"UP","DOWN")</f>
        <v>DOWN</v>
      </c>
      <c r="L3481" s="9">
        <f>_xlfn.RANK.EQ(MCFT[[#This Row],[Date]],A:A,1)</f>
        <v>3480</v>
      </c>
      <c r="M3481" s="10">
        <f>_xlfn.RANK.AVG(MCFT[[#This Row],[Same change on date for AAPL]],AAPL,1)</f>
        <v>3320.5</v>
      </c>
      <c r="N3481" s="2">
        <f>MCFT[[#This Row],[Close]]/MCFT[[#This Row],[Open]]</f>
        <v>1.0406178489702518</v>
      </c>
    </row>
    <row r="3482" spans="1:14" x14ac:dyDescent="0.25">
      <c r="A3482" s="1">
        <v>36511</v>
      </c>
      <c r="B3482" s="3">
        <v>58.3125</v>
      </c>
      <c r="C3482" s="3">
        <v>58.5625</v>
      </c>
      <c r="D3482" s="3">
        <v>56.8125</v>
      </c>
      <c r="E3482" s="3">
        <v>57.625</v>
      </c>
      <c r="F3482" s="3">
        <v>41.999592</v>
      </c>
      <c r="G3482">
        <v>105898800</v>
      </c>
      <c r="H3482" s="3" t="str">
        <f>TEXT(MCFT[[#This Row],[Date]],"dddd")</f>
        <v>Friday</v>
      </c>
      <c r="I3482" s="3">
        <f>MCFT[[#This Row],[Open]]-MCFT[[#This Row],[Close]]</f>
        <v>0.6875</v>
      </c>
      <c r="J3482" s="3">
        <f>INDEX(AAPL!$J:$J,MATCH(A:A,AAPL!$A:$A,0),1)</f>
        <v>3.125E-2</v>
      </c>
      <c r="K3482" s="3" t="str">
        <f>IF(MCFT[[#This Row],[Day Change]]&gt;0,"UP","DOWN")</f>
        <v>UP</v>
      </c>
      <c r="L3482" s="9">
        <f>_xlfn.RANK.EQ(MCFT[[#This Row],[Date]],A:A,1)</f>
        <v>3481</v>
      </c>
      <c r="M3482" s="10">
        <f>_xlfn.RANK.AVG(MCFT[[#This Row],[Same change on date for AAPL]],AAPL,1)</f>
        <v>5817.5</v>
      </c>
      <c r="N3482" s="2">
        <f>MCFT[[#This Row],[Close]]/MCFT[[#This Row],[Open]]</f>
        <v>0.98821007502679525</v>
      </c>
    </row>
    <row r="3483" spans="1:14" x14ac:dyDescent="0.25">
      <c r="A3483" s="1">
        <v>36514</v>
      </c>
      <c r="B3483" s="3">
        <v>57.40625</v>
      </c>
      <c r="C3483" s="3">
        <v>57.5</v>
      </c>
      <c r="D3483" s="3">
        <v>55.59375</v>
      </c>
      <c r="E3483" s="3">
        <v>56.375</v>
      </c>
      <c r="F3483" s="3">
        <v>41.088535</v>
      </c>
      <c r="G3483">
        <v>39433800</v>
      </c>
      <c r="H3483" s="3" t="str">
        <f>TEXT(MCFT[[#This Row],[Date]],"dddd")</f>
        <v>Monday</v>
      </c>
      <c r="I3483" s="3">
        <f>MCFT[[#This Row],[Open]]-MCFT[[#This Row],[Close]]</f>
        <v>1.03125</v>
      </c>
      <c r="J3483" s="3">
        <f>INDEX(AAPL!$J:$J,MATCH(A:A,AAPL!$A:$A,0),1)</f>
        <v>5.5804000000000187E-2</v>
      </c>
      <c r="K3483" s="3" t="str">
        <f>IF(MCFT[[#This Row],[Day Change]]&gt;0,"UP","DOWN")</f>
        <v>UP</v>
      </c>
      <c r="L3483" s="9">
        <f>_xlfn.RANK.EQ(MCFT[[#This Row],[Date]],A:A,1)</f>
        <v>3482</v>
      </c>
      <c r="M3483" s="10">
        <f>_xlfn.RANK.AVG(MCFT[[#This Row],[Same change on date for AAPL]],AAPL,1)</f>
        <v>6376</v>
      </c>
      <c r="N3483" s="2">
        <f>MCFT[[#This Row],[Close]]/MCFT[[#This Row],[Open]]</f>
        <v>0.98203592814371254</v>
      </c>
    </row>
    <row r="3484" spans="1:14" x14ac:dyDescent="0.25">
      <c r="A3484" s="1">
        <v>36515</v>
      </c>
      <c r="B3484" s="3">
        <v>56.1875</v>
      </c>
      <c r="C3484" s="3">
        <v>58.3125</v>
      </c>
      <c r="D3484" s="3">
        <v>55.3125</v>
      </c>
      <c r="E3484" s="3">
        <v>57.9375</v>
      </c>
      <c r="F3484" s="3">
        <v>42.227356</v>
      </c>
      <c r="G3484">
        <v>57446000</v>
      </c>
      <c r="H3484" s="3" t="str">
        <f>TEXT(MCFT[[#This Row],[Date]],"dddd")</f>
        <v>Tuesday</v>
      </c>
      <c r="I3484" s="3">
        <f>MCFT[[#This Row],[Open]]-MCFT[[#This Row],[Close]]</f>
        <v>-1.75</v>
      </c>
      <c r="J3484" s="3">
        <f>INDEX(AAPL!$J:$J,MATCH(A:A,AAPL!$A:$A,0),1)</f>
        <v>-0.15401800000000021</v>
      </c>
      <c r="K3484" s="3" t="str">
        <f>IF(MCFT[[#This Row],[Day Change]]&gt;0,"UP","DOWN")</f>
        <v>DOWN</v>
      </c>
      <c r="L3484" s="9">
        <f>_xlfn.RANK.EQ(MCFT[[#This Row],[Date]],A:A,1)</f>
        <v>3483</v>
      </c>
      <c r="M3484" s="10">
        <f>_xlfn.RANK.AVG(MCFT[[#This Row],[Same change on date for AAPL]],AAPL,1)</f>
        <v>1324</v>
      </c>
      <c r="N3484" s="2">
        <f>MCFT[[#This Row],[Close]]/MCFT[[#This Row],[Open]]</f>
        <v>1.0311457174638488</v>
      </c>
    </row>
    <row r="3485" spans="1:14" x14ac:dyDescent="0.25">
      <c r="A3485" s="1">
        <v>36516</v>
      </c>
      <c r="B3485" s="3">
        <v>58.148398999999998</v>
      </c>
      <c r="C3485" s="3">
        <v>59</v>
      </c>
      <c r="D3485" s="3">
        <v>57.5625</v>
      </c>
      <c r="E3485" s="3">
        <v>58.78125</v>
      </c>
      <c r="F3485" s="3">
        <v>42.842315999999997</v>
      </c>
      <c r="G3485">
        <v>38565200</v>
      </c>
      <c r="H3485" s="3" t="str">
        <f>TEXT(MCFT[[#This Row],[Date]],"dddd")</f>
        <v>Wednesday</v>
      </c>
      <c r="I3485" s="3">
        <f>MCFT[[#This Row],[Open]]-MCFT[[#This Row],[Close]]</f>
        <v>-0.63285100000000227</v>
      </c>
      <c r="J3485" s="3">
        <f>INDEX(AAPL!$J:$J,MATCH(A:A,AAPL!$A:$A,0),1)</f>
        <v>0.10491099999999998</v>
      </c>
      <c r="K3485" s="3" t="str">
        <f>IF(MCFT[[#This Row],[Day Change]]&gt;0,"UP","DOWN")</f>
        <v>DOWN</v>
      </c>
      <c r="L3485" s="9">
        <f>_xlfn.RANK.EQ(MCFT[[#This Row],[Date]],A:A,1)</f>
        <v>3484</v>
      </c>
      <c r="M3485" s="10">
        <f>_xlfn.RANK.AVG(MCFT[[#This Row],[Same change on date for AAPL]],AAPL,1)</f>
        <v>6726.5</v>
      </c>
      <c r="N3485" s="2">
        <f>MCFT[[#This Row],[Close]]/MCFT[[#This Row],[Open]]</f>
        <v>1.0108833778897335</v>
      </c>
    </row>
    <row r="3486" spans="1:14" x14ac:dyDescent="0.25">
      <c r="A3486" s="1">
        <v>36517</v>
      </c>
      <c r="B3486" s="3">
        <v>58.625</v>
      </c>
      <c r="C3486" s="3">
        <v>59.625</v>
      </c>
      <c r="D3486" s="3">
        <v>58.375</v>
      </c>
      <c r="E3486" s="3">
        <v>58.71875</v>
      </c>
      <c r="F3486" s="3">
        <v>42.796753000000002</v>
      </c>
      <c r="G3486">
        <v>31028400</v>
      </c>
      <c r="H3486" s="3" t="str">
        <f>TEXT(MCFT[[#This Row],[Date]],"dddd")</f>
        <v>Thursday</v>
      </c>
      <c r="I3486" s="3">
        <f>MCFT[[#This Row],[Open]]-MCFT[[#This Row],[Close]]</f>
        <v>-9.375E-2</v>
      </c>
      <c r="J3486" s="3">
        <f>INDEX(AAPL!$J:$J,MATCH(A:A,AAPL!$A:$A,0),1)</f>
        <v>-6.026800000000021E-2</v>
      </c>
      <c r="K3486" s="3" t="str">
        <f>IF(MCFT[[#This Row],[Day Change]]&gt;0,"UP","DOWN")</f>
        <v>DOWN</v>
      </c>
      <c r="L3486" s="9">
        <f>_xlfn.RANK.EQ(MCFT[[#This Row],[Date]],A:A,1)</f>
        <v>3485</v>
      </c>
      <c r="M3486" s="10">
        <f>_xlfn.RANK.AVG(MCFT[[#This Row],[Same change on date for AAPL]],AAPL,1)</f>
        <v>1864</v>
      </c>
      <c r="N3486" s="2">
        <f>MCFT[[#This Row],[Close]]/MCFT[[#This Row],[Open]]</f>
        <v>1.0015991471215351</v>
      </c>
    </row>
    <row r="3487" spans="1:14" x14ac:dyDescent="0.25">
      <c r="A3487" s="1">
        <v>36521</v>
      </c>
      <c r="B3487" s="3">
        <v>59.21875</v>
      </c>
      <c r="C3487" s="3">
        <v>59.625</v>
      </c>
      <c r="D3487" s="3">
        <v>58.0625</v>
      </c>
      <c r="E3487" s="3">
        <v>59.5625</v>
      </c>
      <c r="F3487" s="3">
        <v>43.411704999999998</v>
      </c>
      <c r="G3487">
        <v>32202200</v>
      </c>
      <c r="H3487" s="3" t="str">
        <f>TEXT(MCFT[[#This Row],[Date]],"dddd")</f>
        <v>Monday</v>
      </c>
      <c r="I3487" s="3">
        <f>MCFT[[#This Row],[Open]]-MCFT[[#This Row],[Close]]</f>
        <v>-0.34375</v>
      </c>
      <c r="J3487" s="3">
        <f>INDEX(AAPL!$J:$J,MATCH(A:A,AAPL!$A:$A,0),1)</f>
        <v>0.18080400000000019</v>
      </c>
      <c r="K3487" s="3" t="str">
        <f>IF(MCFT[[#This Row],[Day Change]]&gt;0,"UP","DOWN")</f>
        <v>DOWN</v>
      </c>
      <c r="L3487" s="9">
        <f>_xlfn.RANK.EQ(MCFT[[#This Row],[Date]],A:A,1)</f>
        <v>3486</v>
      </c>
      <c r="M3487" s="10">
        <f>_xlfn.RANK.AVG(MCFT[[#This Row],[Same change on date for AAPL]],AAPL,1)</f>
        <v>6996.5</v>
      </c>
      <c r="N3487" s="2">
        <f>MCFT[[#This Row],[Close]]/MCFT[[#This Row],[Open]]</f>
        <v>1.0058047493403695</v>
      </c>
    </row>
    <row r="3488" spans="1:14" x14ac:dyDescent="0.25">
      <c r="A3488" s="1">
        <v>36522</v>
      </c>
      <c r="B3488" s="3">
        <v>59.375</v>
      </c>
      <c r="C3488" s="3">
        <v>59.40625</v>
      </c>
      <c r="D3488" s="3">
        <v>58.53125</v>
      </c>
      <c r="E3488" s="3">
        <v>58.75</v>
      </c>
      <c r="F3488" s="3">
        <v>42.81955</v>
      </c>
      <c r="G3488">
        <v>24591000</v>
      </c>
      <c r="H3488" s="3" t="str">
        <f>TEXT(MCFT[[#This Row],[Date]],"dddd")</f>
        <v>Tuesday</v>
      </c>
      <c r="I3488" s="3">
        <f>MCFT[[#This Row],[Open]]-MCFT[[#This Row],[Close]]</f>
        <v>0.625</v>
      </c>
      <c r="J3488" s="3">
        <f>INDEX(AAPL!$J:$J,MATCH(A:A,AAPL!$A:$A,0),1)</f>
        <v>3.3483000000000374E-2</v>
      </c>
      <c r="K3488" s="3" t="str">
        <f>IF(MCFT[[#This Row],[Day Change]]&gt;0,"UP","DOWN")</f>
        <v>UP</v>
      </c>
      <c r="L3488" s="9">
        <f>_xlfn.RANK.EQ(MCFT[[#This Row],[Date]],A:A,1)</f>
        <v>3487</v>
      </c>
      <c r="M3488" s="10">
        <f>_xlfn.RANK.AVG(MCFT[[#This Row],[Same change on date for AAPL]],AAPL,1)</f>
        <v>5882</v>
      </c>
      <c r="N3488" s="2">
        <f>MCFT[[#This Row],[Close]]/MCFT[[#This Row],[Open]]</f>
        <v>0.98947368421052628</v>
      </c>
    </row>
    <row r="3489" spans="1:14" x14ac:dyDescent="0.25">
      <c r="A3489" s="1">
        <v>36523</v>
      </c>
      <c r="B3489" s="3">
        <v>58.46875</v>
      </c>
      <c r="C3489" s="3">
        <v>59.1875</v>
      </c>
      <c r="D3489" s="3">
        <v>58.40625</v>
      </c>
      <c r="E3489" s="3">
        <v>58.96875</v>
      </c>
      <c r="F3489" s="3">
        <v>42.978985000000002</v>
      </c>
      <c r="G3489">
        <v>17449200</v>
      </c>
      <c r="H3489" s="3" t="str">
        <f>TEXT(MCFT[[#This Row],[Date]],"dddd")</f>
        <v>Wednesday</v>
      </c>
      <c r="I3489" s="3">
        <f>MCFT[[#This Row],[Open]]-MCFT[[#This Row],[Close]]</f>
        <v>-0.5</v>
      </c>
      <c r="J3489" s="3">
        <f>INDEX(AAPL!$J:$J,MATCH(A:A,AAPL!$A:$A,0),1)</f>
        <v>-0.13839299999999977</v>
      </c>
      <c r="K3489" s="3" t="str">
        <f>IF(MCFT[[#This Row],[Day Change]]&gt;0,"UP","DOWN")</f>
        <v>DOWN</v>
      </c>
      <c r="L3489" s="9">
        <f>_xlfn.RANK.EQ(MCFT[[#This Row],[Date]],A:A,1)</f>
        <v>3488</v>
      </c>
      <c r="M3489" s="10">
        <f>_xlfn.RANK.AVG(MCFT[[#This Row],[Same change on date for AAPL]],AAPL,1)</f>
        <v>1380</v>
      </c>
      <c r="N3489" s="2">
        <f>MCFT[[#This Row],[Close]]/MCFT[[#This Row],[Open]]</f>
        <v>1.0085515766969535</v>
      </c>
    </row>
    <row r="3490" spans="1:14" x14ac:dyDescent="0.25">
      <c r="A3490" s="1">
        <v>36524</v>
      </c>
      <c r="B3490" s="3">
        <v>58.9375</v>
      </c>
      <c r="C3490" s="3">
        <v>59.96875</v>
      </c>
      <c r="D3490" s="3">
        <v>58.5625</v>
      </c>
      <c r="E3490" s="3">
        <v>58.8125</v>
      </c>
      <c r="F3490" s="3">
        <v>42.865082000000001</v>
      </c>
      <c r="G3490">
        <v>22360000</v>
      </c>
      <c r="H3490" s="3" t="str">
        <f>TEXT(MCFT[[#This Row],[Date]],"dddd")</f>
        <v>Thursday</v>
      </c>
      <c r="I3490" s="3">
        <f>MCFT[[#This Row],[Open]]-MCFT[[#This Row],[Close]]</f>
        <v>0.125</v>
      </c>
      <c r="J3490" s="3">
        <f>INDEX(AAPL!$J:$J,MATCH(A:A,AAPL!$A:$A,0),1)</f>
        <v>6.6965000000000163E-2</v>
      </c>
      <c r="K3490" s="3" t="str">
        <f>IF(MCFT[[#This Row],[Day Change]]&gt;0,"UP","DOWN")</f>
        <v>UP</v>
      </c>
      <c r="L3490" s="9">
        <f>_xlfn.RANK.EQ(MCFT[[#This Row],[Date]],A:A,1)</f>
        <v>3489</v>
      </c>
      <c r="M3490" s="10">
        <f>_xlfn.RANK.AVG(MCFT[[#This Row],[Same change on date for AAPL]],AAPL,1)</f>
        <v>6497.5</v>
      </c>
      <c r="N3490" s="2">
        <f>MCFT[[#This Row],[Close]]/MCFT[[#This Row],[Open]]</f>
        <v>0.99787910922587486</v>
      </c>
    </row>
    <row r="3491" spans="1:14" x14ac:dyDescent="0.25">
      <c r="A3491" s="1">
        <v>36525</v>
      </c>
      <c r="B3491" s="3">
        <v>58.75</v>
      </c>
      <c r="C3491" s="3">
        <v>58.875</v>
      </c>
      <c r="D3491" s="3">
        <v>58.125</v>
      </c>
      <c r="E3491" s="3">
        <v>58.375</v>
      </c>
      <c r="F3491" s="3">
        <v>42.546245999999996</v>
      </c>
      <c r="G3491">
        <v>12517600</v>
      </c>
      <c r="H3491" s="3" t="str">
        <f>TEXT(MCFT[[#This Row],[Date]],"dddd")</f>
        <v>Friday</v>
      </c>
      <c r="I3491" s="3">
        <f>MCFT[[#This Row],[Open]]-MCFT[[#This Row],[Close]]</f>
        <v>0.375</v>
      </c>
      <c r="J3491" s="3">
        <f>INDEX(AAPL!$J:$J,MATCH(A:A,AAPL!$A:$A,0),1)</f>
        <v>-6.6964000000000024E-2</v>
      </c>
      <c r="K3491" s="3" t="str">
        <f>IF(MCFT[[#This Row],[Day Change]]&gt;0,"UP","DOWN")</f>
        <v>UP</v>
      </c>
      <c r="L3491" s="9">
        <f>_xlfn.RANK.EQ(MCFT[[#This Row],[Date]],A:A,1)</f>
        <v>3490</v>
      </c>
      <c r="M3491" s="10">
        <f>_xlfn.RANK.AVG(MCFT[[#This Row],[Same change on date for AAPL]],AAPL,1)</f>
        <v>1787.5</v>
      </c>
      <c r="N3491" s="2">
        <f>MCFT[[#This Row],[Close]]/MCFT[[#This Row],[Open]]</f>
        <v>0.99361702127659579</v>
      </c>
    </row>
    <row r="3492" spans="1:14" x14ac:dyDescent="0.25">
      <c r="A3492" s="1">
        <v>36528</v>
      </c>
      <c r="B3492" s="3">
        <v>58.6875</v>
      </c>
      <c r="C3492" s="3">
        <v>59.3125</v>
      </c>
      <c r="D3492" s="3">
        <v>56</v>
      </c>
      <c r="E3492" s="3">
        <v>58.28125</v>
      </c>
      <c r="F3492" s="3">
        <v>42.477908999999997</v>
      </c>
      <c r="G3492">
        <v>53228400</v>
      </c>
      <c r="H3492" s="3" t="str">
        <f>TEXT(MCFT[[#This Row],[Date]],"dddd")</f>
        <v>Monday</v>
      </c>
      <c r="I3492" s="3">
        <f>MCFT[[#This Row],[Open]]-MCFT[[#This Row],[Close]]</f>
        <v>0.40625</v>
      </c>
      <c r="J3492" s="3">
        <f>INDEX(AAPL!$J:$J,MATCH(A:A,AAPL!$A:$A,0),1)</f>
        <v>-0.25223200000000023</v>
      </c>
      <c r="K3492" s="3" t="str">
        <f>IF(MCFT[[#This Row],[Day Change]]&gt;0,"UP","DOWN")</f>
        <v>UP</v>
      </c>
      <c r="L3492" s="9">
        <f>_xlfn.RANK.EQ(MCFT[[#This Row],[Date]],A:A,1)</f>
        <v>3491</v>
      </c>
      <c r="M3492" s="10">
        <f>_xlfn.RANK.AVG(MCFT[[#This Row],[Same change on date for AAPL]],AAPL,1)</f>
        <v>1080.5</v>
      </c>
      <c r="N3492" s="2">
        <f>MCFT[[#This Row],[Close]]/MCFT[[#This Row],[Open]]</f>
        <v>0.99307774227902024</v>
      </c>
    </row>
    <row r="3493" spans="1:14" x14ac:dyDescent="0.25">
      <c r="A3493" s="1">
        <v>36529</v>
      </c>
      <c r="B3493" s="3">
        <v>56.78125</v>
      </c>
      <c r="C3493" s="3">
        <v>58.5625</v>
      </c>
      <c r="D3493" s="3">
        <v>56.125</v>
      </c>
      <c r="E3493" s="3">
        <v>56.3125</v>
      </c>
      <c r="F3493" s="3">
        <v>41.042988000000001</v>
      </c>
      <c r="G3493">
        <v>54119000</v>
      </c>
      <c r="H3493" s="3" t="str">
        <f>TEXT(MCFT[[#This Row],[Date]],"dddd")</f>
        <v>Tuesday</v>
      </c>
      <c r="I3493" s="3">
        <f>MCFT[[#This Row],[Open]]-MCFT[[#This Row],[Close]]</f>
        <v>0.46875</v>
      </c>
      <c r="J3493" s="3">
        <f>INDEX(AAPL!$J:$J,MATCH(A:A,AAPL!$A:$A,0),1)</f>
        <v>0.20535699999999979</v>
      </c>
      <c r="K3493" s="3" t="str">
        <f>IF(MCFT[[#This Row],[Day Change]]&gt;0,"UP","DOWN")</f>
        <v>UP</v>
      </c>
      <c r="L3493" s="9">
        <f>_xlfn.RANK.EQ(MCFT[[#This Row],[Date]],A:A,1)</f>
        <v>3492</v>
      </c>
      <c r="M3493" s="10">
        <f>_xlfn.RANK.AVG(MCFT[[#This Row],[Same change on date for AAPL]],AAPL,1)</f>
        <v>7060.5</v>
      </c>
      <c r="N3493" s="2">
        <f>MCFT[[#This Row],[Close]]/MCFT[[#This Row],[Open]]</f>
        <v>0.99174463401210788</v>
      </c>
    </row>
    <row r="3494" spans="1:14" x14ac:dyDescent="0.25">
      <c r="A3494" s="1">
        <v>36530</v>
      </c>
      <c r="B3494" s="3">
        <v>55.5625</v>
      </c>
      <c r="C3494" s="3">
        <v>58.1875</v>
      </c>
      <c r="D3494" s="3">
        <v>54.6875</v>
      </c>
      <c r="E3494" s="3">
        <v>56.90625</v>
      </c>
      <c r="F3494" s="3">
        <v>41.475749999999998</v>
      </c>
      <c r="G3494">
        <v>64059600</v>
      </c>
      <c r="H3494" s="3" t="str">
        <f>TEXT(MCFT[[#This Row],[Date]],"dddd")</f>
        <v>Wednesday</v>
      </c>
      <c r="I3494" s="3">
        <f>MCFT[[#This Row],[Open]]-MCFT[[#This Row],[Close]]</f>
        <v>-1.34375</v>
      </c>
      <c r="J3494" s="3">
        <f>INDEX(AAPL!$J:$J,MATCH(A:A,AAPL!$A:$A,0),1)</f>
        <v>-8.9290000000001868E-3</v>
      </c>
      <c r="K3494" s="3" t="str">
        <f>IF(MCFT[[#This Row],[Day Change]]&gt;0,"UP","DOWN")</f>
        <v>DOWN</v>
      </c>
      <c r="L3494" s="9">
        <f>_xlfn.RANK.EQ(MCFT[[#This Row],[Date]],A:A,1)</f>
        <v>3493</v>
      </c>
      <c r="M3494" s="10">
        <f>_xlfn.RANK.AVG(MCFT[[#This Row],[Same change on date for AAPL]],AAPL,1)</f>
        <v>3384</v>
      </c>
      <c r="N3494" s="2">
        <f>MCFT[[#This Row],[Close]]/MCFT[[#This Row],[Open]]</f>
        <v>1.0241844769403825</v>
      </c>
    </row>
    <row r="3495" spans="1:14" x14ac:dyDescent="0.25">
      <c r="A3495" s="1">
        <v>36531</v>
      </c>
      <c r="B3495" s="3">
        <v>56.09375</v>
      </c>
      <c r="C3495" s="3">
        <v>56.9375</v>
      </c>
      <c r="D3495" s="3">
        <v>54.1875</v>
      </c>
      <c r="E3495" s="3">
        <v>55</v>
      </c>
      <c r="F3495" s="3">
        <v>40.086390999999999</v>
      </c>
      <c r="G3495">
        <v>54976600</v>
      </c>
      <c r="H3495" s="3" t="str">
        <f>TEXT(MCFT[[#This Row],[Date]],"dddd")</f>
        <v>Thursday</v>
      </c>
      <c r="I3495" s="3">
        <f>MCFT[[#This Row],[Open]]-MCFT[[#This Row],[Close]]</f>
        <v>1.09375</v>
      </c>
      <c r="J3495" s="3">
        <f>INDEX(AAPL!$J:$J,MATCH(A:A,AAPL!$A:$A,0),1)</f>
        <v>0.3973220000000004</v>
      </c>
      <c r="K3495" s="3" t="str">
        <f>IF(MCFT[[#This Row],[Day Change]]&gt;0,"UP","DOWN")</f>
        <v>UP</v>
      </c>
      <c r="L3495" s="9">
        <f>_xlfn.RANK.EQ(MCFT[[#This Row],[Date]],A:A,1)</f>
        <v>3494</v>
      </c>
      <c r="M3495" s="10">
        <f>_xlfn.RANK.AVG(MCFT[[#This Row],[Same change on date for AAPL]],AAPL,1)</f>
        <v>7392</v>
      </c>
      <c r="N3495" s="2">
        <f>MCFT[[#This Row],[Close]]/MCFT[[#This Row],[Open]]</f>
        <v>0.98050139275766013</v>
      </c>
    </row>
    <row r="3496" spans="1:14" x14ac:dyDescent="0.25">
      <c r="A3496" s="1">
        <v>36532</v>
      </c>
      <c r="B3496" s="3">
        <v>54.3125</v>
      </c>
      <c r="C3496" s="3">
        <v>56.125</v>
      </c>
      <c r="D3496" s="3">
        <v>53.65625</v>
      </c>
      <c r="E3496" s="3">
        <v>55.71875</v>
      </c>
      <c r="F3496" s="3">
        <v>40.610225999999997</v>
      </c>
      <c r="G3496">
        <v>62013600</v>
      </c>
      <c r="H3496" s="3" t="str">
        <f>TEXT(MCFT[[#This Row],[Date]],"dddd")</f>
        <v>Friday</v>
      </c>
      <c r="I3496" s="3">
        <f>MCFT[[#This Row],[Open]]-MCFT[[#This Row],[Close]]</f>
        <v>-1.40625</v>
      </c>
      <c r="J3496" s="3">
        <f>INDEX(AAPL!$J:$J,MATCH(A:A,AAPL!$A:$A,0),1)</f>
        <v>-0.10714199999999963</v>
      </c>
      <c r="K3496" s="3" t="str">
        <f>IF(MCFT[[#This Row],[Day Change]]&gt;0,"UP","DOWN")</f>
        <v>DOWN</v>
      </c>
      <c r="L3496" s="9">
        <f>_xlfn.RANK.EQ(MCFT[[#This Row],[Date]],A:A,1)</f>
        <v>3495</v>
      </c>
      <c r="M3496" s="10">
        <f>_xlfn.RANK.AVG(MCFT[[#This Row],[Same change on date for AAPL]],AAPL,1)</f>
        <v>1513.5</v>
      </c>
      <c r="N3496" s="2">
        <f>MCFT[[#This Row],[Close]]/MCFT[[#This Row],[Open]]</f>
        <v>1.025891829689298</v>
      </c>
    </row>
    <row r="3497" spans="1:14" x14ac:dyDescent="0.25">
      <c r="A3497" s="1">
        <v>36535</v>
      </c>
      <c r="B3497" s="3">
        <v>56.71875</v>
      </c>
      <c r="C3497" s="3">
        <v>56.84375</v>
      </c>
      <c r="D3497" s="3">
        <v>55.6875</v>
      </c>
      <c r="E3497" s="3">
        <v>56.125</v>
      </c>
      <c r="F3497" s="3">
        <v>40.906348999999999</v>
      </c>
      <c r="G3497">
        <v>44963600</v>
      </c>
      <c r="H3497" s="3" t="str">
        <f>TEXT(MCFT[[#This Row],[Date]],"dddd")</f>
        <v>Monday</v>
      </c>
      <c r="I3497" s="3">
        <f>MCFT[[#This Row],[Open]]-MCFT[[#This Row],[Close]]</f>
        <v>0.59375</v>
      </c>
      <c r="J3497" s="3">
        <f>INDEX(AAPL!$J:$J,MATCH(A:A,AAPL!$A:$A,0),1)</f>
        <v>0.15178599999999998</v>
      </c>
      <c r="K3497" s="3" t="str">
        <f>IF(MCFT[[#This Row],[Day Change]]&gt;0,"UP","DOWN")</f>
        <v>UP</v>
      </c>
      <c r="L3497" s="9">
        <f>_xlfn.RANK.EQ(MCFT[[#This Row],[Date]],A:A,1)</f>
        <v>3496</v>
      </c>
      <c r="M3497" s="10">
        <f>_xlfn.RANK.AVG(MCFT[[#This Row],[Same change on date for AAPL]],AAPL,1)</f>
        <v>6909</v>
      </c>
      <c r="N3497" s="2">
        <f>MCFT[[#This Row],[Close]]/MCFT[[#This Row],[Open]]</f>
        <v>0.98953168044077133</v>
      </c>
    </row>
    <row r="3498" spans="1:14" x14ac:dyDescent="0.25">
      <c r="A3498" s="1">
        <v>36536</v>
      </c>
      <c r="B3498" s="3">
        <v>55.75</v>
      </c>
      <c r="C3498" s="3">
        <v>57.125</v>
      </c>
      <c r="D3498" s="3">
        <v>54.34375</v>
      </c>
      <c r="E3498" s="3">
        <v>54.6875</v>
      </c>
      <c r="F3498" s="3">
        <v>39.858615999999998</v>
      </c>
      <c r="G3498">
        <v>46743600</v>
      </c>
      <c r="H3498" s="3" t="str">
        <f>TEXT(MCFT[[#This Row],[Date]],"dddd")</f>
        <v>Tuesday</v>
      </c>
      <c r="I3498" s="3">
        <f>MCFT[[#This Row],[Open]]-MCFT[[#This Row],[Close]]</f>
        <v>1.0625</v>
      </c>
      <c r="J3498" s="3">
        <f>INDEX(AAPL!$J:$J,MATCH(A:A,AAPL!$A:$A,0),1)</f>
        <v>0.11383900000000002</v>
      </c>
      <c r="K3498" s="3" t="str">
        <f>IF(MCFT[[#This Row],[Day Change]]&gt;0,"UP","DOWN")</f>
        <v>UP</v>
      </c>
      <c r="L3498" s="9">
        <f>_xlfn.RANK.EQ(MCFT[[#This Row],[Date]],A:A,1)</f>
        <v>3497</v>
      </c>
      <c r="M3498" s="10">
        <f>_xlfn.RANK.AVG(MCFT[[#This Row],[Same change on date for AAPL]],AAPL,1)</f>
        <v>6765.5</v>
      </c>
      <c r="N3498" s="2">
        <f>MCFT[[#This Row],[Close]]/MCFT[[#This Row],[Open]]</f>
        <v>0.98094170403587444</v>
      </c>
    </row>
    <row r="3499" spans="1:14" x14ac:dyDescent="0.25">
      <c r="A3499" s="1">
        <v>36537</v>
      </c>
      <c r="B3499" s="3">
        <v>54.25</v>
      </c>
      <c r="C3499" s="3">
        <v>54.4375</v>
      </c>
      <c r="D3499" s="3">
        <v>52.21875</v>
      </c>
      <c r="E3499" s="3">
        <v>52.90625</v>
      </c>
      <c r="F3499" s="3">
        <v>38.560371000000004</v>
      </c>
      <c r="G3499">
        <v>66532400</v>
      </c>
      <c r="H3499" s="3" t="str">
        <f>TEXT(MCFT[[#This Row],[Date]],"dddd")</f>
        <v>Wednesday</v>
      </c>
      <c r="I3499" s="3">
        <f>MCFT[[#This Row],[Open]]-MCFT[[#This Row],[Close]]</f>
        <v>1.34375</v>
      </c>
      <c r="J3499" s="3">
        <f>INDEX(AAPL!$J:$J,MATCH(A:A,AAPL!$A:$A,0),1)</f>
        <v>0.27901799999999977</v>
      </c>
      <c r="K3499" s="3" t="str">
        <f>IF(MCFT[[#This Row],[Day Change]]&gt;0,"UP","DOWN")</f>
        <v>UP</v>
      </c>
      <c r="L3499" s="9">
        <f>_xlfn.RANK.EQ(MCFT[[#This Row],[Date]],A:A,1)</f>
        <v>3498</v>
      </c>
      <c r="M3499" s="10">
        <f>_xlfn.RANK.AVG(MCFT[[#This Row],[Same change on date for AAPL]],AAPL,1)</f>
        <v>7203.5</v>
      </c>
      <c r="N3499" s="2">
        <f>MCFT[[#This Row],[Close]]/MCFT[[#This Row],[Open]]</f>
        <v>0.97523041474654382</v>
      </c>
    </row>
    <row r="3500" spans="1:14" x14ac:dyDescent="0.25">
      <c r="A3500" s="1">
        <v>36538</v>
      </c>
      <c r="B3500" s="3">
        <v>52.1875</v>
      </c>
      <c r="C3500" s="3">
        <v>54.3125</v>
      </c>
      <c r="D3500" s="3">
        <v>50.75</v>
      </c>
      <c r="E3500" s="3">
        <v>53.90625</v>
      </c>
      <c r="F3500" s="3">
        <v>39.289219000000003</v>
      </c>
      <c r="G3500">
        <v>83144000</v>
      </c>
      <c r="H3500" s="3" t="str">
        <f>TEXT(MCFT[[#This Row],[Date]],"dddd")</f>
        <v>Thursday</v>
      </c>
      <c r="I3500" s="3">
        <f>MCFT[[#This Row],[Open]]-MCFT[[#This Row],[Close]]</f>
        <v>-1.71875</v>
      </c>
      <c r="J3500" s="3">
        <f>INDEX(AAPL!$J:$J,MATCH(A:A,AAPL!$A:$A,0),1)</f>
        <v>-8.0917999999999601E-2</v>
      </c>
      <c r="K3500" s="3" t="str">
        <f>IF(MCFT[[#This Row],[Day Change]]&gt;0,"UP","DOWN")</f>
        <v>DOWN</v>
      </c>
      <c r="L3500" s="9">
        <f>_xlfn.RANK.EQ(MCFT[[#This Row],[Date]],A:A,1)</f>
        <v>3499</v>
      </c>
      <c r="M3500" s="10">
        <f>_xlfn.RANK.AVG(MCFT[[#This Row],[Same change on date for AAPL]],AAPL,1)</f>
        <v>1655</v>
      </c>
      <c r="N3500" s="2">
        <f>MCFT[[#This Row],[Close]]/MCFT[[#This Row],[Open]]</f>
        <v>1.032934131736527</v>
      </c>
    </row>
    <row r="3501" spans="1:14" x14ac:dyDescent="0.25">
      <c r="A3501" s="1">
        <v>36539</v>
      </c>
      <c r="B3501" s="3">
        <v>53.59375</v>
      </c>
      <c r="C3501" s="3">
        <v>56.96875</v>
      </c>
      <c r="D3501" s="3">
        <v>52.875</v>
      </c>
      <c r="E3501" s="3">
        <v>56.125</v>
      </c>
      <c r="F3501" s="3">
        <v>40.906348999999999</v>
      </c>
      <c r="G3501">
        <v>73416400</v>
      </c>
      <c r="H3501" s="3" t="str">
        <f>TEXT(MCFT[[#This Row],[Date]],"dddd")</f>
        <v>Friday</v>
      </c>
      <c r="I3501" s="3">
        <f>MCFT[[#This Row],[Open]]-MCFT[[#This Row],[Close]]</f>
        <v>-2.53125</v>
      </c>
      <c r="J3501" s="3">
        <f>INDEX(AAPL!$J:$J,MATCH(A:A,AAPL!$A:$A,0),1)</f>
        <v>-1.5625E-2</v>
      </c>
      <c r="K3501" s="3" t="str">
        <f>IF(MCFT[[#This Row],[Day Change]]&gt;0,"UP","DOWN")</f>
        <v>DOWN</v>
      </c>
      <c r="L3501" s="9">
        <f>_xlfn.RANK.EQ(MCFT[[#This Row],[Date]],A:A,1)</f>
        <v>3500</v>
      </c>
      <c r="M3501" s="10">
        <f>_xlfn.RANK.AVG(MCFT[[#This Row],[Same change on date for AAPL]],AAPL,1)</f>
        <v>3134</v>
      </c>
      <c r="N3501" s="2">
        <f>MCFT[[#This Row],[Close]]/MCFT[[#This Row],[Open]]</f>
        <v>1.0472303206997085</v>
      </c>
    </row>
    <row r="3502" spans="1:14" x14ac:dyDescent="0.25">
      <c r="A3502" s="1">
        <v>36543</v>
      </c>
      <c r="B3502" s="3">
        <v>55.90625</v>
      </c>
      <c r="C3502" s="3">
        <v>58.25</v>
      </c>
      <c r="D3502" s="3">
        <v>55.875</v>
      </c>
      <c r="E3502" s="3">
        <v>57.65625</v>
      </c>
      <c r="F3502" s="3">
        <v>42.022376999999999</v>
      </c>
      <c r="G3502">
        <v>81483600</v>
      </c>
      <c r="H3502" s="3" t="str">
        <f>TEXT(MCFT[[#This Row],[Date]],"dddd")</f>
        <v>Tuesday</v>
      </c>
      <c r="I3502" s="3">
        <f>MCFT[[#This Row],[Open]]-MCFT[[#This Row],[Close]]</f>
        <v>-1.75</v>
      </c>
      <c r="J3502" s="3">
        <f>INDEX(AAPL!$J:$J,MATCH(A:A,AAPL!$A:$A,0),1)</f>
        <v>-0.10491099999999998</v>
      </c>
      <c r="K3502" s="3" t="str">
        <f>IF(MCFT[[#This Row],[Day Change]]&gt;0,"UP","DOWN")</f>
        <v>DOWN</v>
      </c>
      <c r="L3502" s="9">
        <f>_xlfn.RANK.EQ(MCFT[[#This Row],[Date]],A:A,1)</f>
        <v>3501</v>
      </c>
      <c r="M3502" s="10">
        <f>_xlfn.RANK.AVG(MCFT[[#This Row],[Same change on date for AAPL]],AAPL,1)</f>
        <v>1519</v>
      </c>
      <c r="N3502" s="2">
        <f>MCFT[[#This Row],[Close]]/MCFT[[#This Row],[Open]]</f>
        <v>1.0313024035774176</v>
      </c>
    </row>
    <row r="3503" spans="1:14" x14ac:dyDescent="0.25">
      <c r="A3503" s="1">
        <v>36544</v>
      </c>
      <c r="B3503" s="3">
        <v>55.25</v>
      </c>
      <c r="C3503" s="3">
        <v>55.75</v>
      </c>
      <c r="D3503" s="3">
        <v>53</v>
      </c>
      <c r="E3503" s="3">
        <v>53.5</v>
      </c>
      <c r="F3503" s="3">
        <v>38.993122</v>
      </c>
      <c r="G3503">
        <v>97568200</v>
      </c>
      <c r="H3503" s="3" t="str">
        <f>TEXT(MCFT[[#This Row],[Date]],"dddd")</f>
        <v>Wednesday</v>
      </c>
      <c r="I3503" s="3">
        <f>MCFT[[#This Row],[Open]]-MCFT[[#This Row],[Close]]</f>
        <v>1.75</v>
      </c>
      <c r="J3503" s="3">
        <f>INDEX(AAPL!$J:$J,MATCH(A:A,AAPL!$A:$A,0),1)</f>
        <v>-3.3483000000000374E-2</v>
      </c>
      <c r="K3503" s="3" t="str">
        <f>IF(MCFT[[#This Row],[Day Change]]&gt;0,"UP","DOWN")</f>
        <v>UP</v>
      </c>
      <c r="L3503" s="9">
        <f>_xlfn.RANK.EQ(MCFT[[#This Row],[Date]],A:A,1)</f>
        <v>3502</v>
      </c>
      <c r="M3503" s="10">
        <f>_xlfn.RANK.AVG(MCFT[[#This Row],[Same change on date for AAPL]],AAPL,1)</f>
        <v>2407</v>
      </c>
      <c r="N3503" s="2">
        <f>MCFT[[#This Row],[Close]]/MCFT[[#This Row],[Open]]</f>
        <v>0.96832579185520362</v>
      </c>
    </row>
    <row r="3504" spans="1:14" x14ac:dyDescent="0.25">
      <c r="A3504" s="1">
        <v>36545</v>
      </c>
      <c r="B3504" s="3">
        <v>53.53125</v>
      </c>
      <c r="C3504" s="3">
        <v>54.84375</v>
      </c>
      <c r="D3504" s="3">
        <v>52.9375</v>
      </c>
      <c r="E3504" s="3">
        <v>53</v>
      </c>
      <c r="F3504" s="3">
        <v>38.628692999999998</v>
      </c>
      <c r="G3504">
        <v>56349800</v>
      </c>
      <c r="H3504" s="3" t="str">
        <f>TEXT(MCFT[[#This Row],[Date]],"dddd")</f>
        <v>Thursday</v>
      </c>
      <c r="I3504" s="3">
        <f>MCFT[[#This Row],[Open]]-MCFT[[#This Row],[Close]]</f>
        <v>0.53125</v>
      </c>
      <c r="J3504" s="3">
        <f>INDEX(AAPL!$J:$J,MATCH(A:A,AAPL!$A:$A,0),1)</f>
        <v>7.1429000000000187E-2</v>
      </c>
      <c r="K3504" s="3" t="str">
        <f>IF(MCFT[[#This Row],[Day Change]]&gt;0,"UP","DOWN")</f>
        <v>UP</v>
      </c>
      <c r="L3504" s="9">
        <f>_xlfn.RANK.EQ(MCFT[[#This Row],[Date]],A:A,1)</f>
        <v>3503</v>
      </c>
      <c r="M3504" s="10">
        <f>_xlfn.RANK.AVG(MCFT[[#This Row],[Same change on date for AAPL]],AAPL,1)</f>
        <v>6553.5</v>
      </c>
      <c r="N3504" s="2">
        <f>MCFT[[#This Row],[Close]]/MCFT[[#This Row],[Open]]</f>
        <v>0.99007589025102161</v>
      </c>
    </row>
    <row r="3505" spans="1:14" x14ac:dyDescent="0.25">
      <c r="A3505" s="1">
        <v>36546</v>
      </c>
      <c r="B3505" s="3">
        <v>53.5</v>
      </c>
      <c r="C3505" s="3">
        <v>53.625</v>
      </c>
      <c r="D3505" s="3">
        <v>51.625</v>
      </c>
      <c r="E3505" s="3">
        <v>51.875</v>
      </c>
      <c r="F3505" s="3">
        <v>37.808743</v>
      </c>
      <c r="G3505">
        <v>68416200</v>
      </c>
      <c r="H3505" s="3" t="str">
        <f>TEXT(MCFT[[#This Row],[Date]],"dddd")</f>
        <v>Friday</v>
      </c>
      <c r="I3505" s="3">
        <f>MCFT[[#This Row],[Open]]-MCFT[[#This Row],[Close]]</f>
        <v>1.625</v>
      </c>
      <c r="J3505" s="3">
        <f>INDEX(AAPL!$J:$J,MATCH(A:A,AAPL!$A:$A,0),1)</f>
        <v>0.10491100000000042</v>
      </c>
      <c r="K3505" s="3" t="str">
        <f>IF(MCFT[[#This Row],[Day Change]]&gt;0,"UP","DOWN")</f>
        <v>UP</v>
      </c>
      <c r="L3505" s="9">
        <f>_xlfn.RANK.EQ(MCFT[[#This Row],[Date]],A:A,1)</f>
        <v>3504</v>
      </c>
      <c r="M3505" s="10">
        <f>_xlfn.RANK.AVG(MCFT[[#This Row],[Same change on date for AAPL]],AAPL,1)</f>
        <v>6729</v>
      </c>
      <c r="N3505" s="2">
        <f>MCFT[[#This Row],[Close]]/MCFT[[#This Row],[Open]]</f>
        <v>0.96962616822429903</v>
      </c>
    </row>
    <row r="3506" spans="1:14" x14ac:dyDescent="0.25">
      <c r="A3506" s="1">
        <v>36549</v>
      </c>
      <c r="B3506" s="3">
        <v>51.898398999999998</v>
      </c>
      <c r="C3506" s="3">
        <v>52.84375</v>
      </c>
      <c r="D3506" s="3">
        <v>50.40625</v>
      </c>
      <c r="E3506" s="3">
        <v>50.625</v>
      </c>
      <c r="F3506" s="3">
        <v>36.897697000000001</v>
      </c>
      <c r="G3506">
        <v>63597600</v>
      </c>
      <c r="H3506" s="3" t="str">
        <f>TEXT(MCFT[[#This Row],[Date]],"dddd")</f>
        <v>Monday</v>
      </c>
      <c r="I3506" s="3">
        <f>MCFT[[#This Row],[Open]]-MCFT[[#This Row],[Close]]</f>
        <v>1.2733989999999977</v>
      </c>
      <c r="J3506" s="3">
        <f>INDEX(AAPL!$J:$J,MATCH(A:A,AAPL!$A:$A,0),1)</f>
        <v>7.8125E-2</v>
      </c>
      <c r="K3506" s="3" t="str">
        <f>IF(MCFT[[#This Row],[Day Change]]&gt;0,"UP","DOWN")</f>
        <v>UP</v>
      </c>
      <c r="L3506" s="9">
        <f>_xlfn.RANK.EQ(MCFT[[#This Row],[Date]],A:A,1)</f>
        <v>3505</v>
      </c>
      <c r="M3506" s="10">
        <f>_xlfn.RANK.AVG(MCFT[[#This Row],[Same change on date for AAPL]],AAPL,1)</f>
        <v>6588.5</v>
      </c>
      <c r="N3506" s="2">
        <f>MCFT[[#This Row],[Close]]/MCFT[[#This Row],[Open]]</f>
        <v>0.97546361690271033</v>
      </c>
    </row>
    <row r="3507" spans="1:14" x14ac:dyDescent="0.25">
      <c r="A3507" s="1">
        <v>36550</v>
      </c>
      <c r="B3507" s="3">
        <v>50.5</v>
      </c>
      <c r="C3507" s="3">
        <v>51.9375</v>
      </c>
      <c r="D3507" s="3">
        <v>49.78125</v>
      </c>
      <c r="E3507" s="3">
        <v>51.40625</v>
      </c>
      <c r="F3507" s="3">
        <v>37.467098</v>
      </c>
      <c r="G3507">
        <v>59823200</v>
      </c>
      <c r="H3507" s="3" t="str">
        <f>TEXT(MCFT[[#This Row],[Date]],"dddd")</f>
        <v>Tuesday</v>
      </c>
      <c r="I3507" s="3">
        <f>MCFT[[#This Row],[Open]]-MCFT[[#This Row],[Close]]</f>
        <v>-0.90625</v>
      </c>
      <c r="J3507" s="3">
        <f>INDEX(AAPL!$J:$J,MATCH(A:A,AAPL!$A:$A,0),1)</f>
        <v>-0.25892900000000019</v>
      </c>
      <c r="K3507" s="3" t="str">
        <f>IF(MCFT[[#This Row],[Day Change]]&gt;0,"UP","DOWN")</f>
        <v>DOWN</v>
      </c>
      <c r="L3507" s="9">
        <f>_xlfn.RANK.EQ(MCFT[[#This Row],[Date]],A:A,1)</f>
        <v>3506</v>
      </c>
      <c r="M3507" s="10">
        <f>_xlfn.RANK.AVG(MCFT[[#This Row],[Same change on date for AAPL]],AAPL,1)</f>
        <v>1069</v>
      </c>
      <c r="N3507" s="2">
        <f>MCFT[[#This Row],[Close]]/MCFT[[#This Row],[Open]]</f>
        <v>1.0179455445544554</v>
      </c>
    </row>
    <row r="3508" spans="1:14" x14ac:dyDescent="0.25">
      <c r="A3508" s="1">
        <v>36551</v>
      </c>
      <c r="B3508" s="3">
        <v>51.21875</v>
      </c>
      <c r="C3508" s="3">
        <v>51.75</v>
      </c>
      <c r="D3508" s="3">
        <v>49.5625</v>
      </c>
      <c r="E3508" s="3">
        <v>49.6875</v>
      </c>
      <c r="F3508" s="3">
        <v>36.214396999999998</v>
      </c>
      <c r="G3508">
        <v>49365000</v>
      </c>
      <c r="H3508" s="3" t="str">
        <f>TEXT(MCFT[[#This Row],[Date]],"dddd")</f>
        <v>Wednesday</v>
      </c>
      <c r="I3508" s="3">
        <f>MCFT[[#This Row],[Open]]-MCFT[[#This Row],[Close]]</f>
        <v>1.53125</v>
      </c>
      <c r="J3508" s="3">
        <f>INDEX(AAPL!$J:$J,MATCH(A:A,AAPL!$A:$A,0),1)</f>
        <v>-6.6970000000003971E-3</v>
      </c>
      <c r="K3508" s="3" t="str">
        <f>IF(MCFT[[#This Row],[Day Change]]&gt;0,"UP","DOWN")</f>
        <v>UP</v>
      </c>
      <c r="L3508" s="9">
        <f>_xlfn.RANK.EQ(MCFT[[#This Row],[Date]],A:A,1)</f>
        <v>3507</v>
      </c>
      <c r="M3508" s="10">
        <f>_xlfn.RANK.AVG(MCFT[[#This Row],[Same change on date for AAPL]],AAPL,1)</f>
        <v>3652</v>
      </c>
      <c r="N3508" s="2">
        <f>MCFT[[#This Row],[Close]]/MCFT[[#This Row],[Open]]</f>
        <v>0.97010372178157411</v>
      </c>
    </row>
    <row r="3509" spans="1:14" x14ac:dyDescent="0.25">
      <c r="A3509" s="1">
        <v>36552</v>
      </c>
      <c r="B3509" s="3">
        <v>49.945301000000001</v>
      </c>
      <c r="C3509" s="3">
        <v>50.59375</v>
      </c>
      <c r="D3509" s="3">
        <v>48.625</v>
      </c>
      <c r="E3509" s="3">
        <v>49.375</v>
      </c>
      <c r="F3509" s="3">
        <v>35.986629000000001</v>
      </c>
      <c r="G3509">
        <v>63654800</v>
      </c>
      <c r="H3509" s="3" t="str">
        <f>TEXT(MCFT[[#This Row],[Date]],"dddd")</f>
        <v>Thursday</v>
      </c>
      <c r="I3509" s="3">
        <f>MCFT[[#This Row],[Open]]-MCFT[[#This Row],[Close]]</f>
        <v>0.57030100000000061</v>
      </c>
      <c r="J3509" s="3">
        <f>INDEX(AAPL!$J:$J,MATCH(A:A,AAPL!$A:$A,0),1)</f>
        <v>-4.2409999999999837E-2</v>
      </c>
      <c r="K3509" s="3" t="str">
        <f>IF(MCFT[[#This Row],[Day Change]]&gt;0,"UP","DOWN")</f>
        <v>UP</v>
      </c>
      <c r="L3509" s="9">
        <f>_xlfn.RANK.EQ(MCFT[[#This Row],[Date]],A:A,1)</f>
        <v>3508</v>
      </c>
      <c r="M3509" s="10">
        <f>_xlfn.RANK.AVG(MCFT[[#This Row],[Same change on date for AAPL]],AAPL,1)</f>
        <v>2174.5</v>
      </c>
      <c r="N3509" s="2">
        <f>MCFT[[#This Row],[Close]]/MCFT[[#This Row],[Open]]</f>
        <v>0.98858148837665427</v>
      </c>
    </row>
    <row r="3510" spans="1:14" x14ac:dyDescent="0.25">
      <c r="A3510" s="1">
        <v>36553</v>
      </c>
      <c r="B3510" s="3">
        <v>49.0625</v>
      </c>
      <c r="C3510" s="3">
        <v>50.125</v>
      </c>
      <c r="D3510" s="3">
        <v>48.625</v>
      </c>
      <c r="E3510" s="3">
        <v>49.125</v>
      </c>
      <c r="F3510" s="3">
        <v>35.804431999999998</v>
      </c>
      <c r="G3510">
        <v>58225400</v>
      </c>
      <c r="H3510" s="3" t="str">
        <f>TEXT(MCFT[[#This Row],[Date]],"dddd")</f>
        <v>Friday</v>
      </c>
      <c r="I3510" s="3">
        <f>MCFT[[#This Row],[Open]]-MCFT[[#This Row],[Close]]</f>
        <v>-6.25E-2</v>
      </c>
      <c r="J3510" s="3">
        <f>INDEX(AAPL!$J:$J,MATCH(A:A,AAPL!$A:$A,0),1)</f>
        <v>0.234375</v>
      </c>
      <c r="K3510" s="3" t="str">
        <f>IF(MCFT[[#This Row],[Day Change]]&gt;0,"UP","DOWN")</f>
        <v>DOWN</v>
      </c>
      <c r="L3510" s="9">
        <f>_xlfn.RANK.EQ(MCFT[[#This Row],[Date]],A:A,1)</f>
        <v>3509</v>
      </c>
      <c r="M3510" s="10">
        <f>_xlfn.RANK.AVG(MCFT[[#This Row],[Same change on date for AAPL]],AAPL,1)</f>
        <v>7123</v>
      </c>
      <c r="N3510" s="2">
        <f>MCFT[[#This Row],[Close]]/MCFT[[#This Row],[Open]]</f>
        <v>1.0012738853503185</v>
      </c>
    </row>
    <row r="3511" spans="1:14" x14ac:dyDescent="0.25">
      <c r="A3511" s="1">
        <v>36556</v>
      </c>
      <c r="B3511" s="3">
        <v>48.8125</v>
      </c>
      <c r="C3511" s="3">
        <v>49.09375</v>
      </c>
      <c r="D3511" s="3">
        <v>47.4375</v>
      </c>
      <c r="E3511" s="3">
        <v>48.9375</v>
      </c>
      <c r="F3511" s="3">
        <v>35.667758999999997</v>
      </c>
      <c r="G3511">
        <v>73194200</v>
      </c>
      <c r="H3511" s="3" t="str">
        <f>TEXT(MCFT[[#This Row],[Date]],"dddd")</f>
        <v>Monday</v>
      </c>
      <c r="I3511" s="3">
        <f>MCFT[[#This Row],[Open]]-MCFT[[#This Row],[Close]]</f>
        <v>-0.125</v>
      </c>
      <c r="J3511" s="3">
        <f>INDEX(AAPL!$J:$J,MATCH(A:A,AAPL!$A:$A,0),1)</f>
        <v>-9.8213999999999579E-2</v>
      </c>
      <c r="K3511" s="3" t="str">
        <f>IF(MCFT[[#This Row],[Day Change]]&gt;0,"UP","DOWN")</f>
        <v>DOWN</v>
      </c>
      <c r="L3511" s="9">
        <f>_xlfn.RANK.EQ(MCFT[[#This Row],[Date]],A:A,1)</f>
        <v>3510</v>
      </c>
      <c r="M3511" s="10">
        <f>_xlfn.RANK.AVG(MCFT[[#This Row],[Same change on date for AAPL]],AAPL,1)</f>
        <v>1557</v>
      </c>
      <c r="N3511" s="2">
        <f>MCFT[[#This Row],[Close]]/MCFT[[#This Row],[Open]]</f>
        <v>1.002560819462228</v>
      </c>
    </row>
    <row r="3512" spans="1:14" x14ac:dyDescent="0.25">
      <c r="A3512" s="1">
        <v>36557</v>
      </c>
      <c r="B3512" s="3">
        <v>49.25</v>
      </c>
      <c r="C3512" s="3">
        <v>51.625</v>
      </c>
      <c r="D3512" s="3">
        <v>48.84375</v>
      </c>
      <c r="E3512" s="3">
        <v>51.46875</v>
      </c>
      <c r="F3512" s="3">
        <v>37.512645999999997</v>
      </c>
      <c r="G3512">
        <v>70196600</v>
      </c>
      <c r="H3512" s="3" t="str">
        <f>TEXT(MCFT[[#This Row],[Date]],"dddd")</f>
        <v>Tuesday</v>
      </c>
      <c r="I3512" s="3">
        <f>MCFT[[#This Row],[Open]]-MCFT[[#This Row],[Close]]</f>
        <v>-2.21875</v>
      </c>
      <c r="J3512" s="3">
        <f>INDEX(AAPL!$J:$J,MATCH(A:A,AAPL!$A:$A,0),1)</f>
        <v>0.13392900000000019</v>
      </c>
      <c r="K3512" s="3" t="str">
        <f>IF(MCFT[[#This Row],[Day Change]]&gt;0,"UP","DOWN")</f>
        <v>DOWN</v>
      </c>
      <c r="L3512" s="9">
        <f>_xlfn.RANK.EQ(MCFT[[#This Row],[Date]],A:A,1)</f>
        <v>3511</v>
      </c>
      <c r="M3512" s="10">
        <f>_xlfn.RANK.AVG(MCFT[[#This Row],[Same change on date for AAPL]],AAPL,1)</f>
        <v>6844</v>
      </c>
      <c r="N3512" s="2">
        <f>MCFT[[#This Row],[Close]]/MCFT[[#This Row],[Open]]</f>
        <v>1.0450507614213198</v>
      </c>
    </row>
    <row r="3513" spans="1:14" x14ac:dyDescent="0.25">
      <c r="A3513" s="1">
        <v>36558</v>
      </c>
      <c r="B3513" s="3">
        <v>51.21875</v>
      </c>
      <c r="C3513" s="3">
        <v>51.96875</v>
      </c>
      <c r="D3513" s="3">
        <v>50.25</v>
      </c>
      <c r="E3513" s="3">
        <v>50.40625</v>
      </c>
      <c r="F3513" s="3">
        <v>36.738261999999999</v>
      </c>
      <c r="G3513">
        <v>49915600</v>
      </c>
      <c r="H3513" s="3" t="str">
        <f>TEXT(MCFT[[#This Row],[Date]],"dddd")</f>
        <v>Wednesday</v>
      </c>
      <c r="I3513" s="3">
        <f>MCFT[[#This Row],[Open]]-MCFT[[#This Row],[Close]]</f>
        <v>0.8125</v>
      </c>
      <c r="J3513" s="3">
        <f>INDEX(AAPL!$J:$J,MATCH(A:A,AAPL!$A:$A,0),1)</f>
        <v>6.9195999999999813E-2</v>
      </c>
      <c r="K3513" s="3" t="str">
        <f>IF(MCFT[[#This Row],[Day Change]]&gt;0,"UP","DOWN")</f>
        <v>UP</v>
      </c>
      <c r="L3513" s="9">
        <f>_xlfn.RANK.EQ(MCFT[[#This Row],[Date]],A:A,1)</f>
        <v>3512</v>
      </c>
      <c r="M3513" s="10">
        <f>_xlfn.RANK.AVG(MCFT[[#This Row],[Same change on date for AAPL]],AAPL,1)</f>
        <v>6509</v>
      </c>
      <c r="N3513" s="2">
        <f>MCFT[[#This Row],[Close]]/MCFT[[#This Row],[Open]]</f>
        <v>0.98413666870042704</v>
      </c>
    </row>
    <row r="3514" spans="1:14" x14ac:dyDescent="0.25">
      <c r="A3514" s="1">
        <v>36559</v>
      </c>
      <c r="B3514" s="3">
        <v>51.03125</v>
      </c>
      <c r="C3514" s="3">
        <v>52.09375</v>
      </c>
      <c r="D3514" s="3">
        <v>50.0625</v>
      </c>
      <c r="E3514" s="3">
        <v>51.8125</v>
      </c>
      <c r="F3514" s="3">
        <v>37.763184000000003</v>
      </c>
      <c r="G3514">
        <v>49186000</v>
      </c>
      <c r="H3514" s="3" t="str">
        <f>TEXT(MCFT[[#This Row],[Date]],"dddd")</f>
        <v>Thursday</v>
      </c>
      <c r="I3514" s="3">
        <f>MCFT[[#This Row],[Open]]-MCFT[[#This Row],[Close]]</f>
        <v>-0.78125</v>
      </c>
      <c r="J3514" s="3">
        <f>INDEX(AAPL!$J:$J,MATCH(A:A,AAPL!$A:$A,0),1)</f>
        <v>-0.10714299999999977</v>
      </c>
      <c r="K3514" s="3" t="str">
        <f>IF(MCFT[[#This Row],[Day Change]]&gt;0,"UP","DOWN")</f>
        <v>DOWN</v>
      </c>
      <c r="L3514" s="9">
        <f>_xlfn.RANK.EQ(MCFT[[#This Row],[Date]],A:A,1)</f>
        <v>3513</v>
      </c>
      <c r="M3514" s="10">
        <f>_xlfn.RANK.AVG(MCFT[[#This Row],[Same change on date for AAPL]],AAPL,1)</f>
        <v>1510</v>
      </c>
      <c r="N3514" s="2">
        <f>MCFT[[#This Row],[Close]]/MCFT[[#This Row],[Open]]</f>
        <v>1.0153092467850582</v>
      </c>
    </row>
    <row r="3515" spans="1:14" x14ac:dyDescent="0.25">
      <c r="A3515" s="1">
        <v>36560</v>
      </c>
      <c r="B3515" s="3">
        <v>52.1875</v>
      </c>
      <c r="C3515" s="3">
        <v>54</v>
      </c>
      <c r="D3515" s="3">
        <v>52.070301000000001</v>
      </c>
      <c r="E3515" s="3">
        <v>53.28125</v>
      </c>
      <c r="F3515" s="3">
        <v>38.833683000000001</v>
      </c>
      <c r="G3515">
        <v>55365400</v>
      </c>
      <c r="H3515" s="3" t="str">
        <f>TEXT(MCFT[[#This Row],[Date]],"dddd")</f>
        <v>Friday</v>
      </c>
      <c r="I3515" s="3">
        <f>MCFT[[#This Row],[Open]]-MCFT[[#This Row],[Close]]</f>
        <v>-1.09375</v>
      </c>
      <c r="J3515" s="3">
        <f>INDEX(AAPL!$J:$J,MATCH(A:A,AAPL!$A:$A,0),1)</f>
        <v>-0.14508900000000002</v>
      </c>
      <c r="K3515" s="3" t="str">
        <f>IF(MCFT[[#This Row],[Day Change]]&gt;0,"UP","DOWN")</f>
        <v>DOWN</v>
      </c>
      <c r="L3515" s="9">
        <f>_xlfn.RANK.EQ(MCFT[[#This Row],[Date]],A:A,1)</f>
        <v>3514</v>
      </c>
      <c r="M3515" s="10">
        <f>_xlfn.RANK.AVG(MCFT[[#This Row],[Same change on date for AAPL]],AAPL,1)</f>
        <v>1351</v>
      </c>
      <c r="N3515" s="2">
        <f>MCFT[[#This Row],[Close]]/MCFT[[#This Row],[Open]]</f>
        <v>1.0209580838323353</v>
      </c>
    </row>
    <row r="3516" spans="1:14" x14ac:dyDescent="0.25">
      <c r="A3516" s="1">
        <v>36563</v>
      </c>
      <c r="B3516" s="3">
        <v>53.40625</v>
      </c>
      <c r="C3516" s="3">
        <v>53.4375</v>
      </c>
      <c r="D3516" s="3">
        <v>52.125</v>
      </c>
      <c r="E3516" s="3">
        <v>53.3125</v>
      </c>
      <c r="F3516" s="3">
        <v>38.856445000000001</v>
      </c>
      <c r="G3516">
        <v>40005800</v>
      </c>
      <c r="H3516" s="3" t="str">
        <f>TEXT(MCFT[[#This Row],[Date]],"dddd")</f>
        <v>Monday</v>
      </c>
      <c r="I3516" s="3">
        <f>MCFT[[#This Row],[Open]]-MCFT[[#This Row],[Close]]</f>
        <v>9.375E-2</v>
      </c>
      <c r="J3516" s="3">
        <f>INDEX(AAPL!$J:$J,MATCH(A:A,AAPL!$A:$A,0),1)</f>
        <v>-0.21651800000000021</v>
      </c>
      <c r="K3516" s="3" t="str">
        <f>IF(MCFT[[#This Row],[Day Change]]&gt;0,"UP","DOWN")</f>
        <v>UP</v>
      </c>
      <c r="L3516" s="9">
        <f>_xlfn.RANK.EQ(MCFT[[#This Row],[Date]],A:A,1)</f>
        <v>3515</v>
      </c>
      <c r="M3516" s="10">
        <f>_xlfn.RANK.AVG(MCFT[[#This Row],[Same change on date for AAPL]],AAPL,1)</f>
        <v>1164.5</v>
      </c>
      <c r="N3516" s="2">
        <f>MCFT[[#This Row],[Close]]/MCFT[[#This Row],[Open]]</f>
        <v>0.99824458747805733</v>
      </c>
    </row>
    <row r="3517" spans="1:14" x14ac:dyDescent="0.25">
      <c r="A3517" s="1">
        <v>36564</v>
      </c>
      <c r="B3517" s="3">
        <v>53.21875</v>
      </c>
      <c r="C3517" s="3">
        <v>55</v>
      </c>
      <c r="D3517" s="3">
        <v>53.21875</v>
      </c>
      <c r="E3517" s="3">
        <v>54.96875</v>
      </c>
      <c r="F3517" s="3">
        <v>40.063602000000003</v>
      </c>
      <c r="G3517">
        <v>56229000</v>
      </c>
      <c r="H3517" s="3" t="str">
        <f>TEXT(MCFT[[#This Row],[Date]],"dddd")</f>
        <v>Tuesday</v>
      </c>
      <c r="I3517" s="3">
        <f>MCFT[[#This Row],[Open]]-MCFT[[#This Row],[Close]]</f>
        <v>-1.75</v>
      </c>
      <c r="J3517" s="3">
        <f>INDEX(AAPL!$J:$J,MATCH(A:A,AAPL!$A:$A,0),1)</f>
        <v>-3.125E-2</v>
      </c>
      <c r="K3517" s="3" t="str">
        <f>IF(MCFT[[#This Row],[Day Change]]&gt;0,"UP","DOWN")</f>
        <v>DOWN</v>
      </c>
      <c r="L3517" s="9">
        <f>_xlfn.RANK.EQ(MCFT[[#This Row],[Date]],A:A,1)</f>
        <v>3516</v>
      </c>
      <c r="M3517" s="10">
        <f>_xlfn.RANK.AVG(MCFT[[#This Row],[Same change on date for AAPL]],AAPL,1)</f>
        <v>2473</v>
      </c>
      <c r="N3517" s="2">
        <f>MCFT[[#This Row],[Close]]/MCFT[[#This Row],[Open]]</f>
        <v>1.0328831473869642</v>
      </c>
    </row>
    <row r="3518" spans="1:14" x14ac:dyDescent="0.25">
      <c r="A3518" s="1">
        <v>36565</v>
      </c>
      <c r="B3518" s="3">
        <v>54.71875</v>
      </c>
      <c r="C3518" s="3">
        <v>54.71875</v>
      </c>
      <c r="D3518" s="3">
        <v>51.9375</v>
      </c>
      <c r="E3518" s="3">
        <v>52</v>
      </c>
      <c r="F3518" s="3">
        <v>37.899836999999998</v>
      </c>
      <c r="G3518">
        <v>55090000</v>
      </c>
      <c r="H3518" s="3" t="str">
        <f>TEXT(MCFT[[#This Row],[Date]],"dddd")</f>
        <v>Wednesday</v>
      </c>
      <c r="I3518" s="3">
        <f>MCFT[[#This Row],[Open]]-MCFT[[#This Row],[Close]]</f>
        <v>2.71875</v>
      </c>
      <c r="J3518" s="3">
        <f>INDEX(AAPL!$J:$J,MATCH(A:A,AAPL!$A:$A,0),1)</f>
        <v>5.3571999999999953E-2</v>
      </c>
      <c r="K3518" s="3" t="str">
        <f>IF(MCFT[[#This Row],[Day Change]]&gt;0,"UP","DOWN")</f>
        <v>UP</v>
      </c>
      <c r="L3518" s="9">
        <f>_xlfn.RANK.EQ(MCFT[[#This Row],[Date]],A:A,1)</f>
        <v>3517</v>
      </c>
      <c r="M3518" s="10">
        <f>_xlfn.RANK.AVG(MCFT[[#This Row],[Same change on date for AAPL]],AAPL,1)</f>
        <v>6348</v>
      </c>
      <c r="N3518" s="2">
        <f>MCFT[[#This Row],[Close]]/MCFT[[#This Row],[Open]]</f>
        <v>0.95031410622501433</v>
      </c>
    </row>
    <row r="3519" spans="1:14" x14ac:dyDescent="0.25">
      <c r="A3519" s="1">
        <v>36566</v>
      </c>
      <c r="B3519" s="3">
        <v>51.945301000000001</v>
      </c>
      <c r="C3519" s="3">
        <v>53.28125</v>
      </c>
      <c r="D3519" s="3">
        <v>51.25</v>
      </c>
      <c r="E3519" s="3">
        <v>53</v>
      </c>
      <c r="F3519" s="3">
        <v>38.628692999999998</v>
      </c>
      <c r="G3519">
        <v>54527800</v>
      </c>
      <c r="H3519" s="3" t="str">
        <f>TEXT(MCFT[[#This Row],[Date]],"dddd")</f>
        <v>Thursday</v>
      </c>
      <c r="I3519" s="3">
        <f>MCFT[[#This Row],[Open]]-MCFT[[#This Row],[Close]]</f>
        <v>-1.0546989999999994</v>
      </c>
      <c r="J3519" s="3">
        <f>INDEX(AAPL!$J:$J,MATCH(A:A,AAPL!$A:$A,0),1)</f>
        <v>-2.2320999999999813E-2</v>
      </c>
      <c r="K3519" s="3" t="str">
        <f>IF(MCFT[[#This Row],[Day Change]]&gt;0,"UP","DOWN")</f>
        <v>DOWN</v>
      </c>
      <c r="L3519" s="9">
        <f>_xlfn.RANK.EQ(MCFT[[#This Row],[Date]],A:A,1)</f>
        <v>3518</v>
      </c>
      <c r="M3519" s="10">
        <f>_xlfn.RANK.AVG(MCFT[[#This Row],[Same change on date for AAPL]],AAPL,1)</f>
        <v>2816</v>
      </c>
      <c r="N3519" s="2">
        <f>MCFT[[#This Row],[Close]]/MCFT[[#This Row],[Open]]</f>
        <v>1.0203040309651878</v>
      </c>
    </row>
    <row r="3520" spans="1:14" x14ac:dyDescent="0.25">
      <c r="A3520" s="1">
        <v>36567</v>
      </c>
      <c r="B3520" s="3">
        <v>52.4375</v>
      </c>
      <c r="C3520" s="3">
        <v>52.4375</v>
      </c>
      <c r="D3520" s="3">
        <v>49.5625</v>
      </c>
      <c r="E3520" s="3">
        <v>49.96875</v>
      </c>
      <c r="F3520" s="3">
        <v>36.419379999999997</v>
      </c>
      <c r="G3520">
        <v>115559000</v>
      </c>
      <c r="H3520" s="3" t="str">
        <f>TEXT(MCFT[[#This Row],[Date]],"dddd")</f>
        <v>Friday</v>
      </c>
      <c r="I3520" s="3">
        <f>MCFT[[#This Row],[Open]]-MCFT[[#This Row],[Close]]</f>
        <v>2.46875</v>
      </c>
      <c r="J3520" s="3">
        <f>INDEX(AAPL!$J:$J,MATCH(A:A,AAPL!$A:$A,0),1)</f>
        <v>0.17410700000000023</v>
      </c>
      <c r="K3520" s="3" t="str">
        <f>IF(MCFT[[#This Row],[Day Change]]&gt;0,"UP","DOWN")</f>
        <v>UP</v>
      </c>
      <c r="L3520" s="9">
        <f>_xlfn.RANK.EQ(MCFT[[#This Row],[Date]],A:A,1)</f>
        <v>3519</v>
      </c>
      <c r="M3520" s="10">
        <f>_xlfn.RANK.AVG(MCFT[[#This Row],[Same change on date for AAPL]],AAPL,1)</f>
        <v>6979.5</v>
      </c>
      <c r="N3520" s="2">
        <f>MCFT[[#This Row],[Close]]/MCFT[[#This Row],[Open]]</f>
        <v>0.95292014302741357</v>
      </c>
    </row>
    <row r="3521" spans="1:14" x14ac:dyDescent="0.25">
      <c r="A3521" s="1">
        <v>36570</v>
      </c>
      <c r="B3521" s="3">
        <v>50.617148999999998</v>
      </c>
      <c r="C3521" s="3">
        <v>50.875</v>
      </c>
      <c r="D3521" s="3">
        <v>49.53125</v>
      </c>
      <c r="E3521" s="3">
        <v>49.8125</v>
      </c>
      <c r="F3521" s="3">
        <v>36.305515</v>
      </c>
      <c r="G3521">
        <v>81028600</v>
      </c>
      <c r="H3521" s="3" t="str">
        <f>TEXT(MCFT[[#This Row],[Date]],"dddd")</f>
        <v>Monday</v>
      </c>
      <c r="I3521" s="3">
        <f>MCFT[[#This Row],[Open]]-MCFT[[#This Row],[Close]]</f>
        <v>0.80464899999999773</v>
      </c>
      <c r="J3521" s="3">
        <f>INDEX(AAPL!$J:$J,MATCH(A:A,AAPL!$A:$A,0),1)</f>
        <v>-0.23214300000000021</v>
      </c>
      <c r="K3521" s="3" t="str">
        <f>IF(MCFT[[#This Row],[Day Change]]&gt;0,"UP","DOWN")</f>
        <v>UP</v>
      </c>
      <c r="L3521" s="9">
        <f>_xlfn.RANK.EQ(MCFT[[#This Row],[Date]],A:A,1)</f>
        <v>3520</v>
      </c>
      <c r="M3521" s="10">
        <f>_xlfn.RANK.AVG(MCFT[[#This Row],[Same change on date for AAPL]],AAPL,1)</f>
        <v>1121</v>
      </c>
      <c r="N3521" s="2">
        <f>MCFT[[#This Row],[Close]]/MCFT[[#This Row],[Open]]</f>
        <v>0.98410323347132811</v>
      </c>
    </row>
    <row r="3522" spans="1:14" x14ac:dyDescent="0.25">
      <c r="A3522" s="1">
        <v>36571</v>
      </c>
      <c r="B3522" s="3">
        <v>49.875</v>
      </c>
      <c r="C3522" s="3">
        <v>50</v>
      </c>
      <c r="D3522" s="3">
        <v>49.0625</v>
      </c>
      <c r="E3522" s="3">
        <v>49.28125</v>
      </c>
      <c r="F3522" s="3">
        <v>35.918303999999999</v>
      </c>
      <c r="G3522">
        <v>71027600</v>
      </c>
      <c r="H3522" s="3" t="str">
        <f>TEXT(MCFT[[#This Row],[Date]],"dddd")</f>
        <v>Tuesday</v>
      </c>
      <c r="I3522" s="3">
        <f>MCFT[[#This Row],[Open]]-MCFT[[#This Row],[Close]]</f>
        <v>0.59375</v>
      </c>
      <c r="J3522" s="3">
        <f>INDEX(AAPL!$J:$J,MATCH(A:A,AAPL!$A:$A,0),1)</f>
        <v>-0.13392900000000019</v>
      </c>
      <c r="K3522" s="3" t="str">
        <f>IF(MCFT[[#This Row],[Day Change]]&gt;0,"UP","DOWN")</f>
        <v>UP</v>
      </c>
      <c r="L3522" s="9">
        <f>_xlfn.RANK.EQ(MCFT[[#This Row],[Date]],A:A,1)</f>
        <v>3521</v>
      </c>
      <c r="M3522" s="10">
        <f>_xlfn.RANK.AVG(MCFT[[#This Row],[Same change on date for AAPL]],AAPL,1)</f>
        <v>1392</v>
      </c>
      <c r="N3522" s="2">
        <f>MCFT[[#This Row],[Close]]/MCFT[[#This Row],[Open]]</f>
        <v>0.98809523809523814</v>
      </c>
    </row>
    <row r="3523" spans="1:14" x14ac:dyDescent="0.25">
      <c r="A3523" s="1">
        <v>36572</v>
      </c>
      <c r="B3523" s="3">
        <v>49.625</v>
      </c>
      <c r="C3523" s="3">
        <v>50.09375</v>
      </c>
      <c r="D3523" s="3">
        <v>48.5625</v>
      </c>
      <c r="E3523" s="3">
        <v>48.8125</v>
      </c>
      <c r="F3523" s="3">
        <v>35.576659999999997</v>
      </c>
      <c r="G3523">
        <v>65202600</v>
      </c>
      <c r="H3523" s="3" t="str">
        <f>TEXT(MCFT[[#This Row],[Date]],"dddd")</f>
        <v>Wednesday</v>
      </c>
      <c r="I3523" s="3">
        <f>MCFT[[#This Row],[Open]]-MCFT[[#This Row],[Close]]</f>
        <v>0.8125</v>
      </c>
      <c r="J3523" s="3">
        <f>INDEX(AAPL!$J:$J,MATCH(A:A,AAPL!$A:$A,0),1)</f>
        <v>0.12946400000000047</v>
      </c>
      <c r="K3523" s="3" t="str">
        <f>IF(MCFT[[#This Row],[Day Change]]&gt;0,"UP","DOWN")</f>
        <v>UP</v>
      </c>
      <c r="L3523" s="9">
        <f>_xlfn.RANK.EQ(MCFT[[#This Row],[Date]],A:A,1)</f>
        <v>3522</v>
      </c>
      <c r="M3523" s="10">
        <f>_xlfn.RANK.AVG(MCFT[[#This Row],[Same change on date for AAPL]],AAPL,1)</f>
        <v>6819</v>
      </c>
      <c r="N3523" s="2">
        <f>MCFT[[#This Row],[Close]]/MCFT[[#This Row],[Open]]</f>
        <v>0.98362720403022674</v>
      </c>
    </row>
    <row r="3524" spans="1:14" x14ac:dyDescent="0.25">
      <c r="A3524" s="1">
        <v>36573</v>
      </c>
      <c r="B3524" s="3">
        <v>49.25</v>
      </c>
      <c r="C3524" s="3">
        <v>49.84375</v>
      </c>
      <c r="D3524" s="3">
        <v>48.570301000000001</v>
      </c>
      <c r="E3524" s="3">
        <v>49.8125</v>
      </c>
      <c r="F3524" s="3">
        <v>36.305515</v>
      </c>
      <c r="G3524">
        <v>80343400</v>
      </c>
      <c r="H3524" s="3" t="str">
        <f>TEXT(MCFT[[#This Row],[Date]],"dddd")</f>
        <v>Thursday</v>
      </c>
      <c r="I3524" s="3">
        <f>MCFT[[#This Row],[Open]]-MCFT[[#This Row],[Close]]</f>
        <v>-0.5625</v>
      </c>
      <c r="J3524" s="3">
        <f>INDEX(AAPL!$J:$J,MATCH(A:A,AAPL!$A:$A,0),1)</f>
        <v>1.1159999999999393E-2</v>
      </c>
      <c r="K3524" s="3" t="str">
        <f>IF(MCFT[[#This Row],[Day Change]]&gt;0,"UP","DOWN")</f>
        <v>DOWN</v>
      </c>
      <c r="L3524" s="9">
        <f>_xlfn.RANK.EQ(MCFT[[#This Row],[Date]],A:A,1)</f>
        <v>3523</v>
      </c>
      <c r="M3524" s="10">
        <f>_xlfn.RANK.AVG(MCFT[[#This Row],[Same change on date for AAPL]],AAPL,1)</f>
        <v>4878</v>
      </c>
      <c r="N3524" s="2">
        <f>MCFT[[#This Row],[Close]]/MCFT[[#This Row],[Open]]</f>
        <v>1.0114213197969544</v>
      </c>
    </row>
    <row r="3525" spans="1:14" x14ac:dyDescent="0.25">
      <c r="A3525" s="1">
        <v>36574</v>
      </c>
      <c r="B3525" s="3">
        <v>50</v>
      </c>
      <c r="C3525" s="3">
        <v>50.03125</v>
      </c>
      <c r="D3525" s="3">
        <v>47.4375</v>
      </c>
      <c r="E3525" s="3">
        <v>47.53125</v>
      </c>
      <c r="F3525" s="3">
        <v>34.642837999999998</v>
      </c>
      <c r="G3525">
        <v>79063000</v>
      </c>
      <c r="H3525" s="3" t="str">
        <f>TEXT(MCFT[[#This Row],[Date]],"dddd")</f>
        <v>Friday</v>
      </c>
      <c r="I3525" s="3">
        <f>MCFT[[#This Row],[Open]]-MCFT[[#This Row],[Close]]</f>
        <v>2.46875</v>
      </c>
      <c r="J3525" s="3">
        <f>INDEX(AAPL!$J:$J,MATCH(A:A,AAPL!$A:$A,0),1)</f>
        <v>0.12053599999999998</v>
      </c>
      <c r="K3525" s="3" t="str">
        <f>IF(MCFT[[#This Row],[Day Change]]&gt;0,"UP","DOWN")</f>
        <v>UP</v>
      </c>
      <c r="L3525" s="9">
        <f>_xlfn.RANK.EQ(MCFT[[#This Row],[Date]],A:A,1)</f>
        <v>3524</v>
      </c>
      <c r="M3525" s="10">
        <f>_xlfn.RANK.AVG(MCFT[[#This Row],[Same change on date for AAPL]],AAPL,1)</f>
        <v>6787</v>
      </c>
      <c r="N3525" s="2">
        <f>MCFT[[#This Row],[Close]]/MCFT[[#This Row],[Open]]</f>
        <v>0.95062500000000005</v>
      </c>
    </row>
    <row r="3526" spans="1:14" x14ac:dyDescent="0.25">
      <c r="A3526" s="1">
        <v>36578</v>
      </c>
      <c r="B3526" s="3">
        <v>47.5625</v>
      </c>
      <c r="C3526" s="3">
        <v>48.5625</v>
      </c>
      <c r="D3526" s="3">
        <v>46.40625</v>
      </c>
      <c r="E3526" s="3">
        <v>46.90625</v>
      </c>
      <c r="F3526" s="3">
        <v>34.187305000000002</v>
      </c>
      <c r="G3526">
        <v>66296200</v>
      </c>
      <c r="H3526" s="3" t="str">
        <f>TEXT(MCFT[[#This Row],[Date]],"dddd")</f>
        <v>Tuesday</v>
      </c>
      <c r="I3526" s="3">
        <f>MCFT[[#This Row],[Open]]-MCFT[[#This Row],[Close]]</f>
        <v>0.65625</v>
      </c>
      <c r="J3526" s="3">
        <f>INDEX(AAPL!$J:$J,MATCH(A:A,AAPL!$A:$A,0),1)</f>
        <v>-0.13169600000000026</v>
      </c>
      <c r="K3526" s="3" t="str">
        <f>IF(MCFT[[#This Row],[Day Change]]&gt;0,"UP","DOWN")</f>
        <v>UP</v>
      </c>
      <c r="L3526" s="9">
        <f>_xlfn.RANK.EQ(MCFT[[#This Row],[Date]],A:A,1)</f>
        <v>3525</v>
      </c>
      <c r="M3526" s="10">
        <f>_xlfn.RANK.AVG(MCFT[[#This Row],[Same change on date for AAPL]],AAPL,1)</f>
        <v>1402</v>
      </c>
      <c r="N3526" s="2">
        <f>MCFT[[#This Row],[Close]]/MCFT[[#This Row],[Open]]</f>
        <v>0.98620236530880423</v>
      </c>
    </row>
    <row r="3527" spans="1:14" x14ac:dyDescent="0.25">
      <c r="A3527" s="1">
        <v>36579</v>
      </c>
      <c r="B3527" s="3">
        <v>46.75</v>
      </c>
      <c r="C3527" s="3">
        <v>47.875</v>
      </c>
      <c r="D3527" s="3">
        <v>46.03125</v>
      </c>
      <c r="E3527" s="3">
        <v>47.125</v>
      </c>
      <c r="F3527" s="3">
        <v>34.346744999999999</v>
      </c>
      <c r="G3527">
        <v>75847200</v>
      </c>
      <c r="H3527" s="3" t="str">
        <f>TEXT(MCFT[[#This Row],[Date]],"dddd")</f>
        <v>Wednesday</v>
      </c>
      <c r="I3527" s="3">
        <f>MCFT[[#This Row],[Open]]-MCFT[[#This Row],[Close]]</f>
        <v>-0.375</v>
      </c>
      <c r="J3527" s="3">
        <f>INDEX(AAPL!$J:$J,MATCH(A:A,AAPL!$A:$A,0),1)</f>
        <v>-0.10770400000000002</v>
      </c>
      <c r="K3527" s="3" t="str">
        <f>IF(MCFT[[#This Row],[Day Change]]&gt;0,"UP","DOWN")</f>
        <v>DOWN</v>
      </c>
      <c r="L3527" s="9">
        <f>_xlfn.RANK.EQ(MCFT[[#This Row],[Date]],A:A,1)</f>
        <v>3526</v>
      </c>
      <c r="M3527" s="10">
        <f>_xlfn.RANK.AVG(MCFT[[#This Row],[Same change on date for AAPL]],AAPL,1)</f>
        <v>1502</v>
      </c>
      <c r="N3527" s="2">
        <f>MCFT[[#This Row],[Close]]/MCFT[[#This Row],[Open]]</f>
        <v>1.0080213903743316</v>
      </c>
    </row>
    <row r="3528" spans="1:14" x14ac:dyDescent="0.25">
      <c r="A3528" s="1">
        <v>36580</v>
      </c>
      <c r="B3528" s="3">
        <v>47.125</v>
      </c>
      <c r="C3528" s="3">
        <v>47.9375</v>
      </c>
      <c r="D3528" s="3">
        <v>46</v>
      </c>
      <c r="E3528" s="3">
        <v>47.375</v>
      </c>
      <c r="F3528" s="3">
        <v>34.528956999999998</v>
      </c>
      <c r="G3528">
        <v>69733200</v>
      </c>
      <c r="H3528" s="3" t="str">
        <f>TEXT(MCFT[[#This Row],[Date]],"dddd")</f>
        <v>Thursday</v>
      </c>
      <c r="I3528" s="3">
        <f>MCFT[[#This Row],[Open]]-MCFT[[#This Row],[Close]]</f>
        <v>-0.25</v>
      </c>
      <c r="J3528" s="3">
        <f>INDEX(AAPL!$J:$J,MATCH(A:A,AAPL!$A:$A,0),1)</f>
        <v>7.533499999999993E-2</v>
      </c>
      <c r="K3528" s="3" t="str">
        <f>IF(MCFT[[#This Row],[Day Change]]&gt;0,"UP","DOWN")</f>
        <v>DOWN</v>
      </c>
      <c r="L3528" s="9">
        <f>_xlfn.RANK.EQ(MCFT[[#This Row],[Date]],A:A,1)</f>
        <v>3527</v>
      </c>
      <c r="M3528" s="10">
        <f>_xlfn.RANK.AVG(MCFT[[#This Row],[Same change on date for AAPL]],AAPL,1)</f>
        <v>6577</v>
      </c>
      <c r="N3528" s="2">
        <f>MCFT[[#This Row],[Close]]/MCFT[[#This Row],[Open]]</f>
        <v>1.0053050397877985</v>
      </c>
    </row>
    <row r="3529" spans="1:14" x14ac:dyDescent="0.25">
      <c r="A3529" s="1">
        <v>36581</v>
      </c>
      <c r="B3529" s="3">
        <v>47.34375</v>
      </c>
      <c r="C3529" s="3">
        <v>47.351551000000001</v>
      </c>
      <c r="D3529" s="3">
        <v>45.25</v>
      </c>
      <c r="E3529" s="3">
        <v>45.65625</v>
      </c>
      <c r="F3529" s="3">
        <v>33.276249</v>
      </c>
      <c r="G3529">
        <v>65301400</v>
      </c>
      <c r="H3529" s="3" t="str">
        <f>TEXT(MCFT[[#This Row],[Date]],"dddd")</f>
        <v>Friday</v>
      </c>
      <c r="I3529" s="3">
        <f>MCFT[[#This Row],[Open]]-MCFT[[#This Row],[Close]]</f>
        <v>1.6875</v>
      </c>
      <c r="J3529" s="3">
        <f>INDEX(AAPL!$J:$J,MATCH(A:A,AAPL!$A:$A,0),1)</f>
        <v>0.15848199999999979</v>
      </c>
      <c r="K3529" s="3" t="str">
        <f>IF(MCFT[[#This Row],[Day Change]]&gt;0,"UP","DOWN")</f>
        <v>UP</v>
      </c>
      <c r="L3529" s="9">
        <f>_xlfn.RANK.EQ(MCFT[[#This Row],[Date]],A:A,1)</f>
        <v>3528</v>
      </c>
      <c r="M3529" s="10">
        <f>_xlfn.RANK.AVG(MCFT[[#This Row],[Same change on date for AAPL]],AAPL,1)</f>
        <v>6926</v>
      </c>
      <c r="N3529" s="2">
        <f>MCFT[[#This Row],[Close]]/MCFT[[#This Row],[Open]]</f>
        <v>0.96435643564356432</v>
      </c>
    </row>
    <row r="3530" spans="1:14" x14ac:dyDescent="0.25">
      <c r="A3530" s="1">
        <v>36584</v>
      </c>
      <c r="B3530" s="3">
        <v>45.125</v>
      </c>
      <c r="C3530" s="3">
        <v>46.0625</v>
      </c>
      <c r="D3530" s="3">
        <v>44.0625</v>
      </c>
      <c r="E3530" s="3">
        <v>45.78125</v>
      </c>
      <c r="F3530" s="3">
        <v>33.367362999999997</v>
      </c>
      <c r="G3530">
        <v>76131800</v>
      </c>
      <c r="H3530" s="3" t="str">
        <f>TEXT(MCFT[[#This Row],[Date]],"dddd")</f>
        <v>Monday</v>
      </c>
      <c r="I3530" s="3">
        <f>MCFT[[#This Row],[Open]]-MCFT[[#This Row],[Close]]</f>
        <v>-0.65625</v>
      </c>
      <c r="J3530" s="3">
        <f>INDEX(AAPL!$J:$J,MATCH(A:A,AAPL!$A:$A,0),1)</f>
        <v>-0.11160699999999979</v>
      </c>
      <c r="K3530" s="3" t="str">
        <f>IF(MCFT[[#This Row],[Day Change]]&gt;0,"UP","DOWN")</f>
        <v>DOWN</v>
      </c>
      <c r="L3530" s="9">
        <f>_xlfn.RANK.EQ(MCFT[[#This Row],[Date]],A:A,1)</f>
        <v>3529</v>
      </c>
      <c r="M3530" s="10">
        <f>_xlfn.RANK.AVG(MCFT[[#This Row],[Same change on date for AAPL]],AAPL,1)</f>
        <v>1486</v>
      </c>
      <c r="N3530" s="2">
        <f>MCFT[[#This Row],[Close]]/MCFT[[#This Row],[Open]]</f>
        <v>1.0145429362880887</v>
      </c>
    </row>
    <row r="3531" spans="1:14" x14ac:dyDescent="0.25">
      <c r="A3531" s="1">
        <v>36585</v>
      </c>
      <c r="B3531" s="3">
        <v>45.875</v>
      </c>
      <c r="C3531" s="3">
        <v>45.875</v>
      </c>
      <c r="D3531" s="3">
        <v>44.4375</v>
      </c>
      <c r="E3531" s="3">
        <v>44.6875</v>
      </c>
      <c r="F3531" s="3">
        <v>32.570171000000002</v>
      </c>
      <c r="G3531">
        <v>58437400</v>
      </c>
      <c r="H3531" s="3" t="str">
        <f>TEXT(MCFT[[#This Row],[Date]],"dddd")</f>
        <v>Tuesday</v>
      </c>
      <c r="I3531" s="3">
        <f>MCFT[[#This Row],[Open]]-MCFT[[#This Row],[Close]]</f>
        <v>1.1875</v>
      </c>
      <c r="J3531" s="3">
        <f>INDEX(AAPL!$J:$J,MATCH(A:A,AAPL!$A:$A,0),1)</f>
        <v>-3.7945999999999813E-2</v>
      </c>
      <c r="K3531" s="3" t="str">
        <f>IF(MCFT[[#This Row],[Day Change]]&gt;0,"UP","DOWN")</f>
        <v>UP</v>
      </c>
      <c r="L3531" s="9">
        <f>_xlfn.RANK.EQ(MCFT[[#This Row],[Date]],A:A,1)</f>
        <v>3530</v>
      </c>
      <c r="M3531" s="10">
        <f>_xlfn.RANK.AVG(MCFT[[#This Row],[Same change on date for AAPL]],AAPL,1)</f>
        <v>2253.5</v>
      </c>
      <c r="N3531" s="2">
        <f>MCFT[[#This Row],[Close]]/MCFT[[#This Row],[Open]]</f>
        <v>0.97411444141689374</v>
      </c>
    </row>
    <row r="3532" spans="1:14" x14ac:dyDescent="0.25">
      <c r="A3532" s="1">
        <v>36586</v>
      </c>
      <c r="B3532" s="3">
        <v>44.8125</v>
      </c>
      <c r="C3532" s="3">
        <v>47.046847999999997</v>
      </c>
      <c r="D3532" s="3">
        <v>44.46875</v>
      </c>
      <c r="E3532" s="3">
        <v>45.40625</v>
      </c>
      <c r="F3532" s="3">
        <v>33.094043999999997</v>
      </c>
      <c r="G3532">
        <v>106889800</v>
      </c>
      <c r="H3532" s="3" t="str">
        <f>TEXT(MCFT[[#This Row],[Date]],"dddd")</f>
        <v>Wednesday</v>
      </c>
      <c r="I3532" s="3">
        <f>MCFT[[#This Row],[Open]]-MCFT[[#This Row],[Close]]</f>
        <v>-0.59375</v>
      </c>
      <c r="J3532" s="3">
        <f>INDEX(AAPL!$J:$J,MATCH(A:A,AAPL!$A:$A,0),1)</f>
        <v>-0.41964299999999977</v>
      </c>
      <c r="K3532" s="3" t="str">
        <f>IF(MCFT[[#This Row],[Day Change]]&gt;0,"UP","DOWN")</f>
        <v>DOWN</v>
      </c>
      <c r="L3532" s="9">
        <f>_xlfn.RANK.EQ(MCFT[[#This Row],[Date]],A:A,1)</f>
        <v>3531</v>
      </c>
      <c r="M3532" s="10">
        <f>_xlfn.RANK.AVG(MCFT[[#This Row],[Same change on date for AAPL]],AAPL,1)</f>
        <v>805</v>
      </c>
      <c r="N3532" s="2">
        <f>MCFT[[#This Row],[Close]]/MCFT[[#This Row],[Open]]</f>
        <v>1.0132496513249651</v>
      </c>
    </row>
    <row r="3533" spans="1:14" x14ac:dyDescent="0.25">
      <c r="A3533" s="1">
        <v>36587</v>
      </c>
      <c r="B3533" s="3">
        <v>45.90625</v>
      </c>
      <c r="C3533" s="3">
        <v>47.6875</v>
      </c>
      <c r="D3533" s="3">
        <v>45.5625</v>
      </c>
      <c r="E3533" s="3">
        <v>46.6875</v>
      </c>
      <c r="F3533" s="3">
        <v>34.02787</v>
      </c>
      <c r="G3533">
        <v>106932600</v>
      </c>
      <c r="H3533" s="3" t="str">
        <f>TEXT(MCFT[[#This Row],[Date]],"dddd")</f>
        <v>Thursday</v>
      </c>
      <c r="I3533" s="3">
        <f>MCFT[[#This Row],[Open]]-MCFT[[#This Row],[Close]]</f>
        <v>-0.78125</v>
      </c>
      <c r="J3533" s="3">
        <f>INDEX(AAPL!$J:$J,MATCH(A:A,AAPL!$A:$A,0),1)</f>
        <v>0.17857099999999981</v>
      </c>
      <c r="K3533" s="3" t="str">
        <f>IF(MCFT[[#This Row],[Day Change]]&gt;0,"UP","DOWN")</f>
        <v>DOWN</v>
      </c>
      <c r="L3533" s="9">
        <f>_xlfn.RANK.EQ(MCFT[[#This Row],[Date]],A:A,1)</f>
        <v>3532</v>
      </c>
      <c r="M3533" s="10">
        <f>_xlfn.RANK.AVG(MCFT[[#This Row],[Same change on date for AAPL]],AAPL,1)</f>
        <v>6989.5</v>
      </c>
      <c r="N3533" s="2">
        <f>MCFT[[#This Row],[Close]]/MCFT[[#This Row],[Open]]</f>
        <v>1.0170183798502384</v>
      </c>
    </row>
    <row r="3534" spans="1:14" x14ac:dyDescent="0.25">
      <c r="A3534" s="1">
        <v>36588</v>
      </c>
      <c r="B3534" s="3">
        <v>47.375</v>
      </c>
      <c r="C3534" s="3">
        <v>49.4375</v>
      </c>
      <c r="D3534" s="3">
        <v>46.9375</v>
      </c>
      <c r="E3534" s="3">
        <v>48.0625</v>
      </c>
      <c r="F3534" s="3">
        <v>35.030040999999997</v>
      </c>
      <c r="G3534">
        <v>101435200</v>
      </c>
      <c r="H3534" s="3" t="str">
        <f>TEXT(MCFT[[#This Row],[Date]],"dddd")</f>
        <v>Friday</v>
      </c>
      <c r="I3534" s="3">
        <f>MCFT[[#This Row],[Open]]-MCFT[[#This Row],[Close]]</f>
        <v>-0.6875</v>
      </c>
      <c r="J3534" s="3">
        <f>INDEX(AAPL!$J:$J,MATCH(A:A,AAPL!$A:$A,0),1)</f>
        <v>-0.11160800000000037</v>
      </c>
      <c r="K3534" s="3" t="str">
        <f>IF(MCFT[[#This Row],[Day Change]]&gt;0,"UP","DOWN")</f>
        <v>DOWN</v>
      </c>
      <c r="L3534" s="9">
        <f>_xlfn.RANK.EQ(MCFT[[#This Row],[Date]],A:A,1)</f>
        <v>3533</v>
      </c>
      <c r="M3534" s="10">
        <f>_xlfn.RANK.AVG(MCFT[[#This Row],[Same change on date for AAPL]],AAPL,1)</f>
        <v>1484</v>
      </c>
      <c r="N3534" s="2">
        <f>MCFT[[#This Row],[Close]]/MCFT[[#This Row],[Open]]</f>
        <v>1.0145118733509235</v>
      </c>
    </row>
    <row r="3535" spans="1:14" x14ac:dyDescent="0.25">
      <c r="A3535" s="1">
        <v>36591</v>
      </c>
      <c r="B3535" s="3">
        <v>48</v>
      </c>
      <c r="C3535" s="3">
        <v>48.6875</v>
      </c>
      <c r="D3535" s="3">
        <v>45.0625</v>
      </c>
      <c r="E3535" s="3">
        <v>45.3125</v>
      </c>
      <c r="F3535" s="3">
        <v>33.025700000000001</v>
      </c>
      <c r="G3535">
        <v>93609400</v>
      </c>
      <c r="H3535" s="3" t="str">
        <f>TEXT(MCFT[[#This Row],[Date]],"dddd")</f>
        <v>Monday</v>
      </c>
      <c r="I3535" s="3">
        <f>MCFT[[#This Row],[Open]]-MCFT[[#This Row],[Close]]</f>
        <v>2.6875</v>
      </c>
      <c r="J3535" s="3">
        <f>INDEX(AAPL!$J:$J,MATCH(A:A,AAPL!$A:$A,0),1)</f>
        <v>1.1161000000000421E-2</v>
      </c>
      <c r="K3535" s="3" t="str">
        <f>IF(MCFT[[#This Row],[Day Change]]&gt;0,"UP","DOWN")</f>
        <v>UP</v>
      </c>
      <c r="L3535" s="9">
        <f>_xlfn.RANK.EQ(MCFT[[#This Row],[Date]],A:A,1)</f>
        <v>3534</v>
      </c>
      <c r="M3535" s="10">
        <f>_xlfn.RANK.AVG(MCFT[[#This Row],[Same change on date for AAPL]],AAPL,1)</f>
        <v>4908</v>
      </c>
      <c r="N3535" s="2">
        <f>MCFT[[#This Row],[Close]]/MCFT[[#This Row],[Open]]</f>
        <v>0.94401041666666663</v>
      </c>
    </row>
    <row r="3536" spans="1:14" x14ac:dyDescent="0.25">
      <c r="A3536" s="1">
        <v>36592</v>
      </c>
      <c r="B3536" s="3">
        <v>48.0625</v>
      </c>
      <c r="C3536" s="3">
        <v>48.75</v>
      </c>
      <c r="D3536" s="3">
        <v>45.96875</v>
      </c>
      <c r="E3536" s="3">
        <v>46.4375</v>
      </c>
      <c r="F3536" s="3">
        <v>33.845661</v>
      </c>
      <c r="G3536">
        <v>135061000</v>
      </c>
      <c r="H3536" s="3" t="str">
        <f>TEXT(MCFT[[#This Row],[Date]],"dddd")</f>
        <v>Tuesday</v>
      </c>
      <c r="I3536" s="3">
        <f>MCFT[[#This Row],[Open]]-MCFT[[#This Row],[Close]]</f>
        <v>1.625</v>
      </c>
      <c r="J3536" s="3">
        <f>INDEX(AAPL!$J:$J,MATCH(A:A,AAPL!$A:$A,0),1)</f>
        <v>0.12723200000000023</v>
      </c>
      <c r="K3536" s="3" t="str">
        <f>IF(MCFT[[#This Row],[Day Change]]&gt;0,"UP","DOWN")</f>
        <v>UP</v>
      </c>
      <c r="L3536" s="9">
        <f>_xlfn.RANK.EQ(MCFT[[#This Row],[Date]],A:A,1)</f>
        <v>3535</v>
      </c>
      <c r="M3536" s="10">
        <f>_xlfn.RANK.AVG(MCFT[[#This Row],[Same change on date for AAPL]],AAPL,1)</f>
        <v>6813</v>
      </c>
      <c r="N3536" s="2">
        <f>MCFT[[#This Row],[Close]]/MCFT[[#This Row],[Open]]</f>
        <v>0.96618985695708715</v>
      </c>
    </row>
    <row r="3537" spans="1:14" x14ac:dyDescent="0.25">
      <c r="A3537" s="1">
        <v>36593</v>
      </c>
      <c r="B3537" s="3">
        <v>46.90625</v>
      </c>
      <c r="C3537" s="3">
        <v>48.09375</v>
      </c>
      <c r="D3537" s="3">
        <v>45.5</v>
      </c>
      <c r="E3537" s="3">
        <v>47.78125</v>
      </c>
      <c r="F3537" s="3">
        <v>34.825049999999997</v>
      </c>
      <c r="G3537">
        <v>94290000</v>
      </c>
      <c r="H3537" s="3" t="str">
        <f>TEXT(MCFT[[#This Row],[Date]],"dddd")</f>
        <v>Wednesday</v>
      </c>
      <c r="I3537" s="3">
        <f>MCFT[[#This Row],[Open]]-MCFT[[#This Row],[Close]]</f>
        <v>-0.875</v>
      </c>
      <c r="J3537" s="3">
        <f>INDEX(AAPL!$J:$J,MATCH(A:A,AAPL!$A:$A,0),1)</f>
        <v>3.125E-2</v>
      </c>
      <c r="K3537" s="3" t="str">
        <f>IF(MCFT[[#This Row],[Day Change]]&gt;0,"UP","DOWN")</f>
        <v>DOWN</v>
      </c>
      <c r="L3537" s="9">
        <f>_xlfn.RANK.EQ(MCFT[[#This Row],[Date]],A:A,1)</f>
        <v>3536</v>
      </c>
      <c r="M3537" s="10">
        <f>_xlfn.RANK.AVG(MCFT[[#This Row],[Same change on date for AAPL]],AAPL,1)</f>
        <v>5817.5</v>
      </c>
      <c r="N3537" s="2">
        <f>MCFT[[#This Row],[Close]]/MCFT[[#This Row],[Open]]</f>
        <v>1.0186542305129913</v>
      </c>
    </row>
    <row r="3538" spans="1:14" x14ac:dyDescent="0.25">
      <c r="A3538" s="1">
        <v>36594</v>
      </c>
      <c r="B3538" s="3">
        <v>47.65625</v>
      </c>
      <c r="C3538" s="3">
        <v>50</v>
      </c>
      <c r="D3538" s="3">
        <v>47.5</v>
      </c>
      <c r="E3538" s="3">
        <v>50</v>
      </c>
      <c r="F3538" s="3">
        <v>36.442165000000003</v>
      </c>
      <c r="G3538">
        <v>88198800</v>
      </c>
      <c r="H3538" s="3" t="str">
        <f>TEXT(MCFT[[#This Row],[Date]],"dddd")</f>
        <v>Thursday</v>
      </c>
      <c r="I3538" s="3">
        <f>MCFT[[#This Row],[Open]]-MCFT[[#This Row],[Close]]</f>
        <v>-2.34375</v>
      </c>
      <c r="J3538" s="3">
        <f>INDEX(AAPL!$J:$J,MATCH(A:A,AAPL!$A:$A,0),1)</f>
        <v>-4.9107000000000234E-2</v>
      </c>
      <c r="K3538" s="3" t="str">
        <f>IF(MCFT[[#This Row],[Day Change]]&gt;0,"UP","DOWN")</f>
        <v>DOWN</v>
      </c>
      <c r="L3538" s="9">
        <f>_xlfn.RANK.EQ(MCFT[[#This Row],[Date]],A:A,1)</f>
        <v>3537</v>
      </c>
      <c r="M3538" s="10">
        <f>_xlfn.RANK.AVG(MCFT[[#This Row],[Same change on date for AAPL]],AAPL,1)</f>
        <v>2026.5</v>
      </c>
      <c r="N3538" s="2">
        <f>MCFT[[#This Row],[Close]]/MCFT[[#This Row],[Open]]</f>
        <v>1.0491803278688525</v>
      </c>
    </row>
    <row r="3539" spans="1:14" x14ac:dyDescent="0.25">
      <c r="A3539" s="1">
        <v>36595</v>
      </c>
      <c r="B3539" s="3">
        <v>49.78125</v>
      </c>
      <c r="C3539" s="3">
        <v>51.25</v>
      </c>
      <c r="D3539" s="3">
        <v>49.75</v>
      </c>
      <c r="E3539" s="3">
        <v>50.5</v>
      </c>
      <c r="F3539" s="3">
        <v>36.806587</v>
      </c>
      <c r="G3539">
        <v>85589000</v>
      </c>
      <c r="H3539" s="3" t="str">
        <f>TEXT(MCFT[[#This Row],[Date]],"dddd")</f>
        <v>Friday</v>
      </c>
      <c r="I3539" s="3">
        <f>MCFT[[#This Row],[Open]]-MCFT[[#This Row],[Close]]</f>
        <v>-0.71875</v>
      </c>
      <c r="J3539" s="3">
        <f>INDEX(AAPL!$J:$J,MATCH(A:A,AAPL!$A:$A,0),1)</f>
        <v>-0.14508899999999958</v>
      </c>
      <c r="K3539" s="3" t="str">
        <f>IF(MCFT[[#This Row],[Day Change]]&gt;0,"UP","DOWN")</f>
        <v>DOWN</v>
      </c>
      <c r="L3539" s="9">
        <f>_xlfn.RANK.EQ(MCFT[[#This Row],[Date]],A:A,1)</f>
        <v>3538</v>
      </c>
      <c r="M3539" s="10">
        <f>_xlfn.RANK.AVG(MCFT[[#This Row],[Same change on date for AAPL]],AAPL,1)</f>
        <v>1352</v>
      </c>
      <c r="N3539" s="2">
        <f>MCFT[[#This Row],[Close]]/MCFT[[#This Row],[Open]]</f>
        <v>1.0144381669805398</v>
      </c>
    </row>
    <row r="3540" spans="1:14" x14ac:dyDescent="0.25">
      <c r="A3540" s="1">
        <v>36598</v>
      </c>
      <c r="B3540" s="3">
        <v>48.8125</v>
      </c>
      <c r="C3540" s="3">
        <v>50.125</v>
      </c>
      <c r="D3540" s="3">
        <v>48.75</v>
      </c>
      <c r="E3540" s="3">
        <v>49</v>
      </c>
      <c r="F3540" s="3">
        <v>35.713318000000001</v>
      </c>
      <c r="G3540">
        <v>61831800</v>
      </c>
      <c r="H3540" s="3" t="str">
        <f>TEXT(MCFT[[#This Row],[Date]],"dddd")</f>
        <v>Monday</v>
      </c>
      <c r="I3540" s="3">
        <f>MCFT[[#This Row],[Open]]-MCFT[[#This Row],[Close]]</f>
        <v>-0.1875</v>
      </c>
      <c r="J3540" s="3">
        <f>INDEX(AAPL!$J:$J,MATCH(A:A,AAPL!$A:$A,0),1)</f>
        <v>2.9018000000000654E-2</v>
      </c>
      <c r="K3540" s="3" t="str">
        <f>IF(MCFT[[#This Row],[Day Change]]&gt;0,"UP","DOWN")</f>
        <v>DOWN</v>
      </c>
      <c r="L3540" s="9">
        <f>_xlfn.RANK.EQ(MCFT[[#This Row],[Date]],A:A,1)</f>
        <v>3539</v>
      </c>
      <c r="M3540" s="10">
        <f>_xlfn.RANK.AVG(MCFT[[#This Row],[Same change on date for AAPL]],AAPL,1)</f>
        <v>5770</v>
      </c>
      <c r="N3540" s="2">
        <f>MCFT[[#This Row],[Close]]/MCFT[[#This Row],[Open]]</f>
        <v>1.0038412291933418</v>
      </c>
    </row>
    <row r="3541" spans="1:14" x14ac:dyDescent="0.25">
      <c r="A3541" s="1">
        <v>36599</v>
      </c>
      <c r="B3541" s="3">
        <v>49.3125</v>
      </c>
      <c r="C3541" s="3">
        <v>49.625</v>
      </c>
      <c r="D3541" s="3">
        <v>47.5625</v>
      </c>
      <c r="E3541" s="3">
        <v>47.5625</v>
      </c>
      <c r="F3541" s="3">
        <v>34.665615000000003</v>
      </c>
      <c r="G3541">
        <v>73489200</v>
      </c>
      <c r="H3541" s="3" t="str">
        <f>TEXT(MCFT[[#This Row],[Date]],"dddd")</f>
        <v>Tuesday</v>
      </c>
      <c r="I3541" s="3">
        <f>MCFT[[#This Row],[Open]]-MCFT[[#This Row],[Close]]</f>
        <v>1.75</v>
      </c>
      <c r="J3541" s="3">
        <f>INDEX(AAPL!$J:$J,MATCH(A:A,AAPL!$A:$A,0),1)</f>
        <v>0.24888200000000005</v>
      </c>
      <c r="K3541" s="3" t="str">
        <f>IF(MCFT[[#This Row],[Day Change]]&gt;0,"UP","DOWN")</f>
        <v>UP</v>
      </c>
      <c r="L3541" s="9">
        <f>_xlfn.RANK.EQ(MCFT[[#This Row],[Date]],A:A,1)</f>
        <v>3540</v>
      </c>
      <c r="M3541" s="10">
        <f>_xlfn.RANK.AVG(MCFT[[#This Row],[Same change on date for AAPL]],AAPL,1)</f>
        <v>7153</v>
      </c>
      <c r="N3541" s="2">
        <f>MCFT[[#This Row],[Close]]/MCFT[[#This Row],[Open]]</f>
        <v>0.96451204055766793</v>
      </c>
    </row>
    <row r="3542" spans="1:14" x14ac:dyDescent="0.25">
      <c r="A3542" s="1">
        <v>36600</v>
      </c>
      <c r="B3542" s="3">
        <v>47.28125</v>
      </c>
      <c r="C3542" s="3">
        <v>48.3125</v>
      </c>
      <c r="D3542" s="3">
        <v>46.84375</v>
      </c>
      <c r="E3542" s="3">
        <v>47.6875</v>
      </c>
      <c r="F3542" s="3">
        <v>34.756714000000002</v>
      </c>
      <c r="G3542">
        <v>53208000</v>
      </c>
      <c r="H3542" s="3" t="str">
        <f>TEXT(MCFT[[#This Row],[Date]],"dddd")</f>
        <v>Wednesday</v>
      </c>
      <c r="I3542" s="3">
        <f>MCFT[[#This Row],[Open]]-MCFT[[#This Row],[Close]]</f>
        <v>-0.40625</v>
      </c>
      <c r="J3542" s="3">
        <f>INDEX(AAPL!$J:$J,MATCH(A:A,AAPL!$A:$A,0),1)</f>
        <v>-2.2322000000000841E-2</v>
      </c>
      <c r="K3542" s="3" t="str">
        <f>IF(MCFT[[#This Row],[Day Change]]&gt;0,"UP","DOWN")</f>
        <v>DOWN</v>
      </c>
      <c r="L3542" s="9">
        <f>_xlfn.RANK.EQ(MCFT[[#This Row],[Date]],A:A,1)</f>
        <v>3541</v>
      </c>
      <c r="M3542" s="10">
        <f>_xlfn.RANK.AVG(MCFT[[#This Row],[Same change on date for AAPL]],AAPL,1)</f>
        <v>2741.5</v>
      </c>
      <c r="N3542" s="2">
        <f>MCFT[[#This Row],[Close]]/MCFT[[#This Row],[Open]]</f>
        <v>1.0085922009253139</v>
      </c>
    </row>
    <row r="3543" spans="1:14" x14ac:dyDescent="0.25">
      <c r="A3543" s="1">
        <v>36601</v>
      </c>
      <c r="B3543" s="3">
        <v>47.96875</v>
      </c>
      <c r="C3543" s="3">
        <v>48.34375</v>
      </c>
      <c r="D3543" s="3">
        <v>46.625</v>
      </c>
      <c r="E3543" s="3">
        <v>47.6875</v>
      </c>
      <c r="F3543" s="3">
        <v>34.756714000000002</v>
      </c>
      <c r="G3543">
        <v>77300800</v>
      </c>
      <c r="H3543" s="3" t="str">
        <f>TEXT(MCFT[[#This Row],[Date]],"dddd")</f>
        <v>Thursday</v>
      </c>
      <c r="I3543" s="3">
        <f>MCFT[[#This Row],[Open]]-MCFT[[#This Row],[Close]]</f>
        <v>0.28125</v>
      </c>
      <c r="J3543" s="3">
        <f>INDEX(AAPL!$J:$J,MATCH(A:A,AAPL!$A:$A,0),1)</f>
        <v>-0.15178599999999953</v>
      </c>
      <c r="K3543" s="3" t="str">
        <f>IF(MCFT[[#This Row],[Day Change]]&gt;0,"UP","DOWN")</f>
        <v>UP</v>
      </c>
      <c r="L3543" s="9">
        <f>_xlfn.RANK.EQ(MCFT[[#This Row],[Date]],A:A,1)</f>
        <v>3542</v>
      </c>
      <c r="M3543" s="10">
        <f>_xlfn.RANK.AVG(MCFT[[#This Row],[Same change on date for AAPL]],AAPL,1)</f>
        <v>1331</v>
      </c>
      <c r="N3543" s="2">
        <f>MCFT[[#This Row],[Close]]/MCFT[[#This Row],[Open]]</f>
        <v>0.99413680781758962</v>
      </c>
    </row>
    <row r="3544" spans="1:14" x14ac:dyDescent="0.25">
      <c r="A3544" s="1">
        <v>36602</v>
      </c>
      <c r="B3544" s="3">
        <v>47.625</v>
      </c>
      <c r="C3544" s="3">
        <v>49.75</v>
      </c>
      <c r="D3544" s="3">
        <v>47.25</v>
      </c>
      <c r="E3544" s="3">
        <v>49.6875</v>
      </c>
      <c r="F3544" s="3">
        <v>36.214396999999998</v>
      </c>
      <c r="G3544">
        <v>81161600</v>
      </c>
      <c r="H3544" s="3" t="str">
        <f>TEXT(MCFT[[#This Row],[Date]],"dddd")</f>
        <v>Friday</v>
      </c>
      <c r="I3544" s="3">
        <f>MCFT[[#This Row],[Open]]-MCFT[[#This Row],[Close]]</f>
        <v>-2.0625</v>
      </c>
      <c r="J3544" s="3">
        <f>INDEX(AAPL!$J:$J,MATCH(A:A,AAPL!$A:$A,0),1)</f>
        <v>-0.17410700000000023</v>
      </c>
      <c r="K3544" s="3" t="str">
        <f>IF(MCFT[[#This Row],[Day Change]]&gt;0,"UP","DOWN")</f>
        <v>DOWN</v>
      </c>
      <c r="L3544" s="9">
        <f>_xlfn.RANK.EQ(MCFT[[#This Row],[Date]],A:A,1)</f>
        <v>3543</v>
      </c>
      <c r="M3544" s="10">
        <f>_xlfn.RANK.AVG(MCFT[[#This Row],[Same change on date for AAPL]],AAPL,1)</f>
        <v>1271</v>
      </c>
      <c r="N3544" s="2">
        <f>MCFT[[#This Row],[Close]]/MCFT[[#This Row],[Open]]</f>
        <v>1.0433070866141732</v>
      </c>
    </row>
    <row r="3545" spans="1:14" x14ac:dyDescent="0.25">
      <c r="A3545" s="1">
        <v>36605</v>
      </c>
      <c r="B3545" s="3">
        <v>49.375</v>
      </c>
      <c r="C3545" s="3">
        <v>49.875</v>
      </c>
      <c r="D3545" s="3">
        <v>48.25</v>
      </c>
      <c r="E3545" s="3">
        <v>48.6875</v>
      </c>
      <c r="F3545" s="3">
        <v>35.485545999999999</v>
      </c>
      <c r="G3545">
        <v>47773000</v>
      </c>
      <c r="H3545" s="3" t="str">
        <f>TEXT(MCFT[[#This Row],[Date]],"dddd")</f>
        <v>Monday</v>
      </c>
      <c r="I3545" s="3">
        <f>MCFT[[#This Row],[Open]]-MCFT[[#This Row],[Close]]</f>
        <v>0.6875</v>
      </c>
      <c r="J3545" s="3">
        <f>INDEX(AAPL!$J:$J,MATCH(A:A,AAPL!$A:$A,0),1)</f>
        <v>1.7856999999999346E-2</v>
      </c>
      <c r="K3545" s="3" t="str">
        <f>IF(MCFT[[#This Row],[Day Change]]&gt;0,"UP","DOWN")</f>
        <v>UP</v>
      </c>
      <c r="L3545" s="9">
        <f>_xlfn.RANK.EQ(MCFT[[#This Row],[Date]],A:A,1)</f>
        <v>3544</v>
      </c>
      <c r="M3545" s="10">
        <f>_xlfn.RANK.AVG(MCFT[[#This Row],[Same change on date for AAPL]],AAPL,1)</f>
        <v>5163.5</v>
      </c>
      <c r="N3545" s="2">
        <f>MCFT[[#This Row],[Close]]/MCFT[[#This Row],[Open]]</f>
        <v>0.98607594936708864</v>
      </c>
    </row>
    <row r="3546" spans="1:14" x14ac:dyDescent="0.25">
      <c r="A3546" s="1">
        <v>36606</v>
      </c>
      <c r="B3546" s="3">
        <v>48.375</v>
      </c>
      <c r="C3546" s="3">
        <v>51.5625</v>
      </c>
      <c r="D3546" s="3">
        <v>48.25</v>
      </c>
      <c r="E3546" s="3">
        <v>51.375</v>
      </c>
      <c r="F3546" s="3">
        <v>37.444313000000001</v>
      </c>
      <c r="G3546">
        <v>81648800</v>
      </c>
      <c r="H3546" s="3" t="str">
        <f>TEXT(MCFT[[#This Row],[Date]],"dddd")</f>
        <v>Tuesday</v>
      </c>
      <c r="I3546" s="3">
        <f>MCFT[[#This Row],[Open]]-MCFT[[#This Row],[Close]]</f>
        <v>-3</v>
      </c>
      <c r="J3546" s="3">
        <f>INDEX(AAPL!$J:$J,MATCH(A:A,AAPL!$A:$A,0),1)</f>
        <v>-0.44196399999999958</v>
      </c>
      <c r="K3546" s="3" t="str">
        <f>IF(MCFT[[#This Row],[Day Change]]&gt;0,"UP","DOWN")</f>
        <v>DOWN</v>
      </c>
      <c r="L3546" s="9">
        <f>_xlfn.RANK.EQ(MCFT[[#This Row],[Date]],A:A,1)</f>
        <v>3545</v>
      </c>
      <c r="M3546" s="10">
        <f>_xlfn.RANK.AVG(MCFT[[#This Row],[Same change on date for AAPL]],AAPL,1)</f>
        <v>777</v>
      </c>
      <c r="N3546" s="2">
        <f>MCFT[[#This Row],[Close]]/MCFT[[#This Row],[Open]]</f>
        <v>1.0620155038759691</v>
      </c>
    </row>
    <row r="3547" spans="1:14" x14ac:dyDescent="0.25">
      <c r="A3547" s="1">
        <v>36607</v>
      </c>
      <c r="B3547" s="3">
        <v>51.40625</v>
      </c>
      <c r="C3547" s="3">
        <v>52.8125</v>
      </c>
      <c r="D3547" s="3">
        <v>50.5625</v>
      </c>
      <c r="E3547" s="3">
        <v>51.625</v>
      </c>
      <c r="F3547" s="3">
        <v>37.626530000000002</v>
      </c>
      <c r="G3547">
        <v>93975800</v>
      </c>
      <c r="H3547" s="3" t="str">
        <f>TEXT(MCFT[[#This Row],[Date]],"dddd")</f>
        <v>Wednesday</v>
      </c>
      <c r="I3547" s="3">
        <f>MCFT[[#This Row],[Open]]-MCFT[[#This Row],[Close]]</f>
        <v>-0.21875</v>
      </c>
      <c r="J3547" s="3">
        <f>INDEX(AAPL!$J:$J,MATCH(A:A,AAPL!$A:$A,0),1)</f>
        <v>-0.40736799999999995</v>
      </c>
      <c r="K3547" s="3" t="str">
        <f>IF(MCFT[[#This Row],[Day Change]]&gt;0,"UP","DOWN")</f>
        <v>DOWN</v>
      </c>
      <c r="L3547" s="9">
        <f>_xlfn.RANK.EQ(MCFT[[#This Row],[Date]],A:A,1)</f>
        <v>3546</v>
      </c>
      <c r="M3547" s="10">
        <f>_xlfn.RANK.AVG(MCFT[[#This Row],[Same change on date for AAPL]],AAPL,1)</f>
        <v>820</v>
      </c>
      <c r="N3547" s="2">
        <f>MCFT[[#This Row],[Close]]/MCFT[[#This Row],[Open]]</f>
        <v>1.0042553191489361</v>
      </c>
    </row>
    <row r="3548" spans="1:14" x14ac:dyDescent="0.25">
      <c r="A3548" s="1">
        <v>36608</v>
      </c>
      <c r="B3548" s="3">
        <v>53.40625</v>
      </c>
      <c r="C3548" s="3">
        <v>56.4375</v>
      </c>
      <c r="D3548" s="3">
        <v>53.3125</v>
      </c>
      <c r="E3548" s="3">
        <v>55.9375</v>
      </c>
      <c r="F3548" s="3">
        <v>40.769657000000002</v>
      </c>
      <c r="G3548">
        <v>148224000</v>
      </c>
      <c r="H3548" s="3" t="str">
        <f>TEXT(MCFT[[#This Row],[Date]],"dddd")</f>
        <v>Thursday</v>
      </c>
      <c r="I3548" s="3">
        <f>MCFT[[#This Row],[Open]]-MCFT[[#This Row],[Close]]</f>
        <v>-2.53125</v>
      </c>
      <c r="J3548" s="3">
        <f>INDEX(AAPL!$J:$J,MATCH(A:A,AAPL!$A:$A,0),1)</f>
        <v>2.4554000000000187E-2</v>
      </c>
      <c r="K3548" s="3" t="str">
        <f>IF(MCFT[[#This Row],[Day Change]]&gt;0,"UP","DOWN")</f>
        <v>DOWN</v>
      </c>
      <c r="L3548" s="9">
        <f>_xlfn.RANK.EQ(MCFT[[#This Row],[Date]],A:A,1)</f>
        <v>3547</v>
      </c>
      <c r="M3548" s="10">
        <f>_xlfn.RANK.AVG(MCFT[[#This Row],[Same change on date for AAPL]],AAPL,1)</f>
        <v>5580</v>
      </c>
      <c r="N3548" s="2">
        <f>MCFT[[#This Row],[Close]]/MCFT[[#This Row],[Open]]</f>
        <v>1.0473961380924517</v>
      </c>
    </row>
    <row r="3549" spans="1:14" x14ac:dyDescent="0.25">
      <c r="A3549" s="1">
        <v>36609</v>
      </c>
      <c r="B3549" s="3">
        <v>56.3125</v>
      </c>
      <c r="C3549" s="3">
        <v>57.5</v>
      </c>
      <c r="D3549" s="3">
        <v>54.78125</v>
      </c>
      <c r="E3549" s="3">
        <v>55.84375</v>
      </c>
      <c r="F3549" s="3">
        <v>40.701346999999998</v>
      </c>
      <c r="G3549">
        <v>112196800</v>
      </c>
      <c r="H3549" s="3" t="str">
        <f>TEXT(MCFT[[#This Row],[Date]],"dddd")</f>
        <v>Friday</v>
      </c>
      <c r="I3549" s="3">
        <f>MCFT[[#This Row],[Open]]-MCFT[[#This Row],[Close]]</f>
        <v>0.46875</v>
      </c>
      <c r="J3549" s="3">
        <f>INDEX(AAPL!$J:$J,MATCH(A:A,AAPL!$A:$A,0),1)</f>
        <v>0.13392900000000019</v>
      </c>
      <c r="K3549" s="3" t="str">
        <f>IF(MCFT[[#This Row],[Day Change]]&gt;0,"UP","DOWN")</f>
        <v>UP</v>
      </c>
      <c r="L3549" s="9">
        <f>_xlfn.RANK.EQ(MCFT[[#This Row],[Date]],A:A,1)</f>
        <v>3548</v>
      </c>
      <c r="M3549" s="10">
        <f>_xlfn.RANK.AVG(MCFT[[#This Row],[Same change on date for AAPL]],AAPL,1)</f>
        <v>6844</v>
      </c>
      <c r="N3549" s="2">
        <f>MCFT[[#This Row],[Close]]/MCFT[[#This Row],[Open]]</f>
        <v>0.99167591564927859</v>
      </c>
    </row>
    <row r="3550" spans="1:14" x14ac:dyDescent="0.25">
      <c r="A3550" s="1">
        <v>36612</v>
      </c>
      <c r="B3550" s="3">
        <v>53.882801000000001</v>
      </c>
      <c r="C3550" s="3">
        <v>54.125</v>
      </c>
      <c r="D3550" s="3">
        <v>51.96875</v>
      </c>
      <c r="E3550" s="3">
        <v>52.03125</v>
      </c>
      <c r="F3550" s="3">
        <v>37.922623000000002</v>
      </c>
      <c r="G3550">
        <v>111434000</v>
      </c>
      <c r="H3550" s="3" t="str">
        <f>TEXT(MCFT[[#This Row],[Date]],"dddd")</f>
        <v>Monday</v>
      </c>
      <c r="I3550" s="3">
        <f>MCFT[[#This Row],[Open]]-MCFT[[#This Row],[Close]]</f>
        <v>1.8515510000000006</v>
      </c>
      <c r="J3550" s="3">
        <f>INDEX(AAPL!$J:$J,MATCH(A:A,AAPL!$A:$A,0),1)</f>
        <v>-6.9195999999999813E-2</v>
      </c>
      <c r="K3550" s="3" t="str">
        <f>IF(MCFT[[#This Row],[Day Change]]&gt;0,"UP","DOWN")</f>
        <v>UP</v>
      </c>
      <c r="L3550" s="9">
        <f>_xlfn.RANK.EQ(MCFT[[#This Row],[Date]],A:A,1)</f>
        <v>3549</v>
      </c>
      <c r="M3550" s="10">
        <f>_xlfn.RANK.AVG(MCFT[[#This Row],[Same change on date for AAPL]],AAPL,1)</f>
        <v>1765</v>
      </c>
      <c r="N3550" s="2">
        <f>MCFT[[#This Row],[Close]]/MCFT[[#This Row],[Open]]</f>
        <v>0.96563743967207638</v>
      </c>
    </row>
    <row r="3551" spans="1:14" x14ac:dyDescent="0.25">
      <c r="A3551" s="1">
        <v>36613</v>
      </c>
      <c r="B3551" s="3">
        <v>51.8125</v>
      </c>
      <c r="C3551" s="3">
        <v>53.71875</v>
      </c>
      <c r="D3551" s="3">
        <v>51.1875</v>
      </c>
      <c r="E3551" s="3">
        <v>52.15625</v>
      </c>
      <c r="F3551" s="3">
        <v>38.013717999999997</v>
      </c>
      <c r="G3551">
        <v>81114400</v>
      </c>
      <c r="H3551" s="3" t="str">
        <f>TEXT(MCFT[[#This Row],[Date]],"dddd")</f>
        <v>Tuesday</v>
      </c>
      <c r="I3551" s="3">
        <f>MCFT[[#This Row],[Open]]-MCFT[[#This Row],[Close]]</f>
        <v>-0.34375</v>
      </c>
      <c r="J3551" s="3">
        <f>INDEX(AAPL!$J:$J,MATCH(A:A,AAPL!$A:$A,0),1)</f>
        <v>-6.6963999999999579E-2</v>
      </c>
      <c r="K3551" s="3" t="str">
        <f>IF(MCFT[[#This Row],[Day Change]]&gt;0,"UP","DOWN")</f>
        <v>DOWN</v>
      </c>
      <c r="L3551" s="9">
        <f>_xlfn.RANK.EQ(MCFT[[#This Row],[Date]],A:A,1)</f>
        <v>3550</v>
      </c>
      <c r="M3551" s="10">
        <f>_xlfn.RANK.AVG(MCFT[[#This Row],[Same change on date for AAPL]],AAPL,1)</f>
        <v>1795</v>
      </c>
      <c r="N3551" s="2">
        <f>MCFT[[#This Row],[Close]]/MCFT[[#This Row],[Open]]</f>
        <v>1.0066344993968637</v>
      </c>
    </row>
    <row r="3552" spans="1:14" x14ac:dyDescent="0.25">
      <c r="A3552" s="1">
        <v>36614</v>
      </c>
      <c r="B3552" s="3">
        <v>52.59375</v>
      </c>
      <c r="C3552" s="3">
        <v>54.46875</v>
      </c>
      <c r="D3552" s="3">
        <v>52.5625</v>
      </c>
      <c r="E3552" s="3">
        <v>53.59375</v>
      </c>
      <c r="F3552" s="3">
        <v>39.061455000000002</v>
      </c>
      <c r="G3552">
        <v>64363800</v>
      </c>
      <c r="H3552" s="3" t="str">
        <f>TEXT(MCFT[[#This Row],[Date]],"dddd")</f>
        <v>Wednesday</v>
      </c>
      <c r="I3552" s="3">
        <f>MCFT[[#This Row],[Open]]-MCFT[[#This Row],[Close]]</f>
        <v>-1</v>
      </c>
      <c r="J3552" s="3">
        <f>INDEX(AAPL!$J:$J,MATCH(A:A,AAPL!$A:$A,0),1)</f>
        <v>0.12276799999999977</v>
      </c>
      <c r="K3552" s="3" t="str">
        <f>IF(MCFT[[#This Row],[Day Change]]&gt;0,"UP","DOWN")</f>
        <v>DOWN</v>
      </c>
      <c r="L3552" s="9">
        <f>_xlfn.RANK.EQ(MCFT[[#This Row],[Date]],A:A,1)</f>
        <v>3551</v>
      </c>
      <c r="M3552" s="10">
        <f>_xlfn.RANK.AVG(MCFT[[#This Row],[Same change on date for AAPL]],AAPL,1)</f>
        <v>6794</v>
      </c>
      <c r="N3552" s="2">
        <f>MCFT[[#This Row],[Close]]/MCFT[[#This Row],[Open]]</f>
        <v>1.0190136660724896</v>
      </c>
    </row>
    <row r="3553" spans="1:14" x14ac:dyDescent="0.25">
      <c r="A3553" s="1">
        <v>36615</v>
      </c>
      <c r="B3553" s="3">
        <v>53.09375</v>
      </c>
      <c r="C3553" s="3">
        <v>54.3125</v>
      </c>
      <c r="D3553" s="3">
        <v>51.25</v>
      </c>
      <c r="E3553" s="3">
        <v>51.6875</v>
      </c>
      <c r="F3553" s="3">
        <v>37.672103999999997</v>
      </c>
      <c r="G3553">
        <v>64178400</v>
      </c>
      <c r="H3553" s="3" t="str">
        <f>TEXT(MCFT[[#This Row],[Date]],"dddd")</f>
        <v>Thursday</v>
      </c>
      <c r="I3553" s="3">
        <f>MCFT[[#This Row],[Open]]-MCFT[[#This Row],[Close]]</f>
        <v>1.40625</v>
      </c>
      <c r="J3553" s="3">
        <f>INDEX(AAPL!$J:$J,MATCH(A:A,AAPL!$A:$A,0),1)</f>
        <v>0.27901799999999977</v>
      </c>
      <c r="K3553" s="3" t="str">
        <f>IF(MCFT[[#This Row],[Day Change]]&gt;0,"UP","DOWN")</f>
        <v>UP</v>
      </c>
      <c r="L3553" s="9">
        <f>_xlfn.RANK.EQ(MCFT[[#This Row],[Date]],A:A,1)</f>
        <v>3552</v>
      </c>
      <c r="M3553" s="10">
        <f>_xlfn.RANK.AVG(MCFT[[#This Row],[Same change on date for AAPL]],AAPL,1)</f>
        <v>7203.5</v>
      </c>
      <c r="N3553" s="2">
        <f>MCFT[[#This Row],[Close]]/MCFT[[#This Row],[Open]]</f>
        <v>0.97351383166568572</v>
      </c>
    </row>
    <row r="3554" spans="1:14" x14ac:dyDescent="0.25">
      <c r="A3554" s="1">
        <v>36616</v>
      </c>
      <c r="B3554" s="3">
        <v>53</v>
      </c>
      <c r="C3554" s="3">
        <v>54.125</v>
      </c>
      <c r="D3554" s="3">
        <v>52.0625</v>
      </c>
      <c r="E3554" s="3">
        <v>53.125</v>
      </c>
      <c r="F3554" s="3">
        <v>38.719810000000003</v>
      </c>
      <c r="G3554">
        <v>64281400</v>
      </c>
      <c r="H3554" s="3" t="str">
        <f>TEXT(MCFT[[#This Row],[Date]],"dddd")</f>
        <v>Friday</v>
      </c>
      <c r="I3554" s="3">
        <f>MCFT[[#This Row],[Open]]-MCFT[[#This Row],[Close]]</f>
        <v>-0.125</v>
      </c>
      <c r="J3554" s="3">
        <f>INDEX(AAPL!$J:$J,MATCH(A:A,AAPL!$A:$A,0),1)</f>
        <v>-0.29910700000000023</v>
      </c>
      <c r="K3554" s="3" t="str">
        <f>IF(MCFT[[#This Row],[Day Change]]&gt;0,"UP","DOWN")</f>
        <v>DOWN</v>
      </c>
      <c r="L3554" s="9">
        <f>_xlfn.RANK.EQ(MCFT[[#This Row],[Date]],A:A,1)</f>
        <v>3553</v>
      </c>
      <c r="M3554" s="10">
        <f>_xlfn.RANK.AVG(MCFT[[#This Row],[Same change on date for AAPL]],AAPL,1)</f>
        <v>997</v>
      </c>
      <c r="N3554" s="2">
        <f>MCFT[[#This Row],[Close]]/MCFT[[#This Row],[Open]]</f>
        <v>1.0023584905660377</v>
      </c>
    </row>
    <row r="3555" spans="1:14" x14ac:dyDescent="0.25">
      <c r="A3555" s="1">
        <v>36619</v>
      </c>
      <c r="B3555" s="3">
        <v>47.21875</v>
      </c>
      <c r="C3555" s="3">
        <v>48.25</v>
      </c>
      <c r="D3555" s="3">
        <v>45</v>
      </c>
      <c r="E3555" s="3">
        <v>45.4375</v>
      </c>
      <c r="F3555" s="3">
        <v>33.116810000000001</v>
      </c>
      <c r="G3555">
        <v>260118200</v>
      </c>
      <c r="H3555" s="3" t="str">
        <f>TEXT(MCFT[[#This Row],[Date]],"dddd")</f>
        <v>Monday</v>
      </c>
      <c r="I3555" s="3">
        <f>MCFT[[#This Row],[Open]]-MCFT[[#This Row],[Close]]</f>
        <v>1.78125</v>
      </c>
      <c r="J3555" s="3">
        <f>INDEX(AAPL!$J:$J,MATCH(A:A,AAPL!$A:$A,0),1)</f>
        <v>7.8125E-2</v>
      </c>
      <c r="K3555" s="3" t="str">
        <f>IF(MCFT[[#This Row],[Day Change]]&gt;0,"UP","DOWN")</f>
        <v>UP</v>
      </c>
      <c r="L3555" s="9">
        <f>_xlfn.RANK.EQ(MCFT[[#This Row],[Date]],A:A,1)</f>
        <v>3554</v>
      </c>
      <c r="M3555" s="10">
        <f>_xlfn.RANK.AVG(MCFT[[#This Row],[Same change on date for AAPL]],AAPL,1)</f>
        <v>6588.5</v>
      </c>
      <c r="N3555" s="2">
        <f>MCFT[[#This Row],[Close]]/MCFT[[#This Row],[Open]]</f>
        <v>0.96227663798808738</v>
      </c>
    </row>
    <row r="3556" spans="1:14" x14ac:dyDescent="0.25">
      <c r="A3556" s="1">
        <v>36620</v>
      </c>
      <c r="B3556" s="3">
        <v>45.78125</v>
      </c>
      <c r="C3556" s="3">
        <v>46</v>
      </c>
      <c r="D3556" s="3">
        <v>42.46875</v>
      </c>
      <c r="E3556" s="3">
        <v>44.28125</v>
      </c>
      <c r="F3556" s="3">
        <v>32.274109000000003</v>
      </c>
      <c r="G3556">
        <v>181244400</v>
      </c>
      <c r="H3556" s="3" t="str">
        <f>TEXT(MCFT[[#This Row],[Date]],"dddd")</f>
        <v>Tuesday</v>
      </c>
      <c r="I3556" s="3">
        <f>MCFT[[#This Row],[Open]]-MCFT[[#This Row],[Close]]</f>
        <v>1.5</v>
      </c>
      <c r="J3556" s="3">
        <f>INDEX(AAPL!$J:$J,MATCH(A:A,AAPL!$A:$A,0),1)</f>
        <v>0.18973200000000023</v>
      </c>
      <c r="K3556" s="3" t="str">
        <f>IF(MCFT[[#This Row],[Day Change]]&gt;0,"UP","DOWN")</f>
        <v>UP</v>
      </c>
      <c r="L3556" s="9">
        <f>_xlfn.RANK.EQ(MCFT[[#This Row],[Date]],A:A,1)</f>
        <v>3555</v>
      </c>
      <c r="M3556" s="10">
        <f>_xlfn.RANK.AVG(MCFT[[#This Row],[Same change on date for AAPL]],AAPL,1)</f>
        <v>7014.5</v>
      </c>
      <c r="N3556" s="2">
        <f>MCFT[[#This Row],[Close]]/MCFT[[#This Row],[Open]]</f>
        <v>0.96723549488054605</v>
      </c>
    </row>
    <row r="3557" spans="1:14" x14ac:dyDescent="0.25">
      <c r="A3557" s="1">
        <v>36621</v>
      </c>
      <c r="B3557" s="3">
        <v>44.125</v>
      </c>
      <c r="C3557" s="3">
        <v>44.25</v>
      </c>
      <c r="D3557" s="3">
        <v>42.9375</v>
      </c>
      <c r="E3557" s="3">
        <v>43.1875</v>
      </c>
      <c r="F3557" s="3">
        <v>31.476918999999999</v>
      </c>
      <c r="G3557">
        <v>82887600</v>
      </c>
      <c r="H3557" s="3" t="str">
        <f>TEXT(MCFT[[#This Row],[Date]],"dddd")</f>
        <v>Wednesday</v>
      </c>
      <c r="I3557" s="3">
        <f>MCFT[[#This Row],[Open]]-MCFT[[#This Row],[Close]]</f>
        <v>0.9375</v>
      </c>
      <c r="J3557" s="3">
        <f>INDEX(AAPL!$J:$J,MATCH(A:A,AAPL!$A:$A,0),1)</f>
        <v>-0.13951099999999972</v>
      </c>
      <c r="K3557" s="3" t="str">
        <f>IF(MCFT[[#This Row],[Day Change]]&gt;0,"UP","DOWN")</f>
        <v>UP</v>
      </c>
      <c r="L3557" s="9">
        <f>_xlfn.RANK.EQ(MCFT[[#This Row],[Date]],A:A,1)</f>
        <v>3556</v>
      </c>
      <c r="M3557" s="10">
        <f>_xlfn.RANK.AVG(MCFT[[#This Row],[Same change on date for AAPL]],AAPL,1)</f>
        <v>1377</v>
      </c>
      <c r="N3557" s="2">
        <f>MCFT[[#This Row],[Close]]/MCFT[[#This Row],[Open]]</f>
        <v>0.97875354107648727</v>
      </c>
    </row>
    <row r="3558" spans="1:14" x14ac:dyDescent="0.25">
      <c r="A3558" s="1">
        <v>36622</v>
      </c>
      <c r="B3558" s="3">
        <v>43.9375</v>
      </c>
      <c r="C3558" s="3">
        <v>44</v>
      </c>
      <c r="D3558" s="3">
        <v>42.632801000000001</v>
      </c>
      <c r="E3558" s="3">
        <v>43</v>
      </c>
      <c r="F3558" s="3">
        <v>31.340264999999999</v>
      </c>
      <c r="G3558">
        <v>66421400</v>
      </c>
      <c r="H3558" s="3" t="str">
        <f>TEXT(MCFT[[#This Row],[Date]],"dddd")</f>
        <v>Thursday</v>
      </c>
      <c r="I3558" s="3">
        <f>MCFT[[#This Row],[Open]]-MCFT[[#This Row],[Close]]</f>
        <v>0.9375</v>
      </c>
      <c r="J3558" s="3">
        <f>INDEX(AAPL!$J:$J,MATCH(A:A,AAPL!$A:$A,0),1)</f>
        <v>0.19419699999999995</v>
      </c>
      <c r="K3558" s="3" t="str">
        <f>IF(MCFT[[#This Row],[Day Change]]&gt;0,"UP","DOWN")</f>
        <v>UP</v>
      </c>
      <c r="L3558" s="9">
        <f>_xlfn.RANK.EQ(MCFT[[#This Row],[Date]],A:A,1)</f>
        <v>3557</v>
      </c>
      <c r="M3558" s="10">
        <f>_xlfn.RANK.AVG(MCFT[[#This Row],[Same change on date for AAPL]],AAPL,1)</f>
        <v>7033</v>
      </c>
      <c r="N3558" s="2">
        <f>MCFT[[#This Row],[Close]]/MCFT[[#This Row],[Open]]</f>
        <v>0.97866287339971547</v>
      </c>
    </row>
    <row r="3559" spans="1:14" x14ac:dyDescent="0.25">
      <c r="A3559" s="1">
        <v>36623</v>
      </c>
      <c r="B3559" s="3">
        <v>43.5</v>
      </c>
      <c r="C3559" s="3">
        <v>44.6875</v>
      </c>
      <c r="D3559" s="3">
        <v>42.5</v>
      </c>
      <c r="E3559" s="3">
        <v>44.53125</v>
      </c>
      <c r="F3559" s="3">
        <v>32.456310000000002</v>
      </c>
      <c r="G3559">
        <v>82613600</v>
      </c>
      <c r="H3559" s="3" t="str">
        <f>TEXT(MCFT[[#This Row],[Date]],"dddd")</f>
        <v>Friday</v>
      </c>
      <c r="I3559" s="3">
        <f>MCFT[[#This Row],[Open]]-MCFT[[#This Row],[Close]]</f>
        <v>-1.03125</v>
      </c>
      <c r="J3559" s="3">
        <f>INDEX(AAPL!$J:$J,MATCH(A:A,AAPL!$A:$A,0),1)</f>
        <v>-0.16071400000000047</v>
      </c>
      <c r="K3559" s="3" t="str">
        <f>IF(MCFT[[#This Row],[Day Change]]&gt;0,"UP","DOWN")</f>
        <v>DOWN</v>
      </c>
      <c r="L3559" s="9">
        <f>_xlfn.RANK.EQ(MCFT[[#This Row],[Date]],A:A,1)</f>
        <v>3558</v>
      </c>
      <c r="M3559" s="10">
        <f>_xlfn.RANK.AVG(MCFT[[#This Row],[Same change on date for AAPL]],AAPL,1)</f>
        <v>1307</v>
      </c>
      <c r="N3559" s="2">
        <f>MCFT[[#This Row],[Close]]/MCFT[[#This Row],[Open]]</f>
        <v>1.0237068965517242</v>
      </c>
    </row>
    <row r="3560" spans="1:14" x14ac:dyDescent="0.25">
      <c r="A3560" s="1">
        <v>36626</v>
      </c>
      <c r="B3560" s="3">
        <v>44.3125</v>
      </c>
      <c r="C3560" s="3">
        <v>44.3125</v>
      </c>
      <c r="D3560" s="3">
        <v>43</v>
      </c>
      <c r="E3560" s="3">
        <v>43.03125</v>
      </c>
      <c r="F3560" s="3">
        <v>31.363030999999999</v>
      </c>
      <c r="G3560">
        <v>60685400</v>
      </c>
      <c r="H3560" s="3" t="str">
        <f>TEXT(MCFT[[#This Row],[Date]],"dddd")</f>
        <v>Monday</v>
      </c>
      <c r="I3560" s="3">
        <f>MCFT[[#This Row],[Open]]-MCFT[[#This Row],[Close]]</f>
        <v>1.28125</v>
      </c>
      <c r="J3560" s="3">
        <f>INDEX(AAPL!$J:$J,MATCH(A:A,AAPL!$A:$A,0),1)</f>
        <v>0.23883899999999958</v>
      </c>
      <c r="K3560" s="3" t="str">
        <f>IF(MCFT[[#This Row],[Day Change]]&gt;0,"UP","DOWN")</f>
        <v>UP</v>
      </c>
      <c r="L3560" s="9">
        <f>_xlfn.RANK.EQ(MCFT[[#This Row],[Date]],A:A,1)</f>
        <v>3559</v>
      </c>
      <c r="M3560" s="10">
        <f>_xlfn.RANK.AVG(MCFT[[#This Row],[Same change on date for AAPL]],AAPL,1)</f>
        <v>7132</v>
      </c>
      <c r="N3560" s="2">
        <f>MCFT[[#This Row],[Close]]/MCFT[[#This Row],[Open]]</f>
        <v>0.97108603667136817</v>
      </c>
    </row>
    <row r="3561" spans="1:14" x14ac:dyDescent="0.25">
      <c r="A3561" s="1">
        <v>36627</v>
      </c>
      <c r="B3561" s="3">
        <v>42.5625</v>
      </c>
      <c r="C3561" s="3">
        <v>43.03125</v>
      </c>
      <c r="D3561" s="3">
        <v>41.75</v>
      </c>
      <c r="E3561" s="3">
        <v>41.9375</v>
      </c>
      <c r="F3561" s="3">
        <v>30.56588</v>
      </c>
      <c r="G3561">
        <v>71961800</v>
      </c>
      <c r="H3561" s="3" t="str">
        <f>TEXT(MCFT[[#This Row],[Date]],"dddd")</f>
        <v>Tuesday</v>
      </c>
      <c r="I3561" s="3">
        <f>MCFT[[#This Row],[Open]]-MCFT[[#This Row],[Close]]</f>
        <v>0.625</v>
      </c>
      <c r="J3561" s="3">
        <f>INDEX(AAPL!$J:$J,MATCH(A:A,AAPL!$A:$A,0),1)</f>
        <v>0.14508899999999958</v>
      </c>
      <c r="K3561" s="3" t="str">
        <f>IF(MCFT[[#This Row],[Day Change]]&gt;0,"UP","DOWN")</f>
        <v>UP</v>
      </c>
      <c r="L3561" s="9">
        <f>_xlfn.RANK.EQ(MCFT[[#This Row],[Date]],A:A,1)</f>
        <v>3560</v>
      </c>
      <c r="M3561" s="10">
        <f>_xlfn.RANK.AVG(MCFT[[#This Row],[Same change on date for AAPL]],AAPL,1)</f>
        <v>6882</v>
      </c>
      <c r="N3561" s="2">
        <f>MCFT[[#This Row],[Close]]/MCFT[[#This Row],[Open]]</f>
        <v>0.98531571218795888</v>
      </c>
    </row>
    <row r="3562" spans="1:14" x14ac:dyDescent="0.25">
      <c r="A3562" s="1">
        <v>36628</v>
      </c>
      <c r="B3562" s="3">
        <v>41.0625</v>
      </c>
      <c r="C3562" s="3">
        <v>41.125</v>
      </c>
      <c r="D3562" s="3">
        <v>39.375</v>
      </c>
      <c r="E3562" s="3">
        <v>39.6875</v>
      </c>
      <c r="F3562" s="3">
        <v>28.925961000000001</v>
      </c>
      <c r="G3562">
        <v>153003800</v>
      </c>
      <c r="H3562" s="3" t="str">
        <f>TEXT(MCFT[[#This Row],[Date]],"dddd")</f>
        <v>Wednesday</v>
      </c>
      <c r="I3562" s="3">
        <f>MCFT[[#This Row],[Open]]-MCFT[[#This Row],[Close]]</f>
        <v>1.375</v>
      </c>
      <c r="J3562" s="3">
        <f>INDEX(AAPL!$J:$J,MATCH(A:A,AAPL!$A:$A,0),1)</f>
        <v>0.34821400000000002</v>
      </c>
      <c r="K3562" s="3" t="str">
        <f>IF(MCFT[[#This Row],[Day Change]]&gt;0,"UP","DOWN")</f>
        <v>UP</v>
      </c>
      <c r="L3562" s="9">
        <f>_xlfn.RANK.EQ(MCFT[[#This Row],[Date]],A:A,1)</f>
        <v>3561</v>
      </c>
      <c r="M3562" s="10">
        <f>_xlfn.RANK.AVG(MCFT[[#This Row],[Same change on date for AAPL]],AAPL,1)</f>
        <v>7319</v>
      </c>
      <c r="N3562" s="2">
        <f>MCFT[[#This Row],[Close]]/MCFT[[#This Row],[Open]]</f>
        <v>0.9665144596651446</v>
      </c>
    </row>
    <row r="3563" spans="1:14" x14ac:dyDescent="0.25">
      <c r="A3563" s="1">
        <v>36629</v>
      </c>
      <c r="B3563" s="3">
        <v>40.4375</v>
      </c>
      <c r="C3563" s="3">
        <v>41.125</v>
      </c>
      <c r="D3563" s="3">
        <v>39.5</v>
      </c>
      <c r="E3563" s="3">
        <v>39.625</v>
      </c>
      <c r="F3563" s="3">
        <v>28.880407000000002</v>
      </c>
      <c r="G3563">
        <v>94316200</v>
      </c>
      <c r="H3563" s="3" t="str">
        <f>TEXT(MCFT[[#This Row],[Date]],"dddd")</f>
        <v>Thursday</v>
      </c>
      <c r="I3563" s="3">
        <f>MCFT[[#This Row],[Open]]-MCFT[[#This Row],[Close]]</f>
        <v>0.8125</v>
      </c>
      <c r="J3563" s="3">
        <f>INDEX(AAPL!$J:$J,MATCH(A:A,AAPL!$A:$A,0),1)</f>
        <v>-8.2589000000000024E-2</v>
      </c>
      <c r="K3563" s="3" t="str">
        <f>IF(MCFT[[#This Row],[Day Change]]&gt;0,"UP","DOWN")</f>
        <v>UP</v>
      </c>
      <c r="L3563" s="9">
        <f>_xlfn.RANK.EQ(MCFT[[#This Row],[Date]],A:A,1)</f>
        <v>3562</v>
      </c>
      <c r="M3563" s="10">
        <f>_xlfn.RANK.AVG(MCFT[[#This Row],[Same change on date for AAPL]],AAPL,1)</f>
        <v>1646.5</v>
      </c>
      <c r="N3563" s="2">
        <f>MCFT[[#This Row],[Close]]/MCFT[[#This Row],[Open]]</f>
        <v>0.97990726429675423</v>
      </c>
    </row>
    <row r="3564" spans="1:14" x14ac:dyDescent="0.25">
      <c r="A3564" s="1">
        <v>36630</v>
      </c>
      <c r="B3564" s="3">
        <v>39.5625</v>
      </c>
      <c r="C3564" s="3">
        <v>39.75</v>
      </c>
      <c r="D3564" s="3">
        <v>36.625</v>
      </c>
      <c r="E3564" s="3">
        <v>37.0625</v>
      </c>
      <c r="F3564" s="3">
        <v>27.012740999999998</v>
      </c>
      <c r="G3564">
        <v>151217800</v>
      </c>
      <c r="H3564" s="3" t="str">
        <f>TEXT(MCFT[[#This Row],[Date]],"dddd")</f>
        <v>Friday</v>
      </c>
      <c r="I3564" s="3">
        <f>MCFT[[#This Row],[Open]]-MCFT[[#This Row],[Close]]</f>
        <v>2.5</v>
      </c>
      <c r="J3564" s="3">
        <f>INDEX(AAPL!$J:$J,MATCH(A:A,AAPL!$A:$A,0),1)</f>
        <v>-9.1517999999999766E-2</v>
      </c>
      <c r="K3564" s="3" t="str">
        <f>IF(MCFT[[#This Row],[Day Change]]&gt;0,"UP","DOWN")</f>
        <v>UP</v>
      </c>
      <c r="L3564" s="9">
        <f>_xlfn.RANK.EQ(MCFT[[#This Row],[Date]],A:A,1)</f>
        <v>3563</v>
      </c>
      <c r="M3564" s="10">
        <f>_xlfn.RANK.AVG(MCFT[[#This Row],[Same change on date for AAPL]],AAPL,1)</f>
        <v>1579</v>
      </c>
      <c r="N3564" s="2">
        <f>MCFT[[#This Row],[Close]]/MCFT[[#This Row],[Open]]</f>
        <v>0.93680884676145337</v>
      </c>
    </row>
    <row r="3565" spans="1:14" x14ac:dyDescent="0.25">
      <c r="A3565" s="1">
        <v>36633</v>
      </c>
      <c r="B3565" s="3">
        <v>37.125</v>
      </c>
      <c r="C3565" s="3">
        <v>38</v>
      </c>
      <c r="D3565" s="3">
        <v>36.5</v>
      </c>
      <c r="E3565" s="3">
        <v>37.9375</v>
      </c>
      <c r="F3565" s="3">
        <v>27.650486000000001</v>
      </c>
      <c r="G3565">
        <v>119772200</v>
      </c>
      <c r="H3565" s="3" t="str">
        <f>TEXT(MCFT[[#This Row],[Date]],"dddd")</f>
        <v>Monday</v>
      </c>
      <c r="I3565" s="3">
        <f>MCFT[[#This Row],[Open]]-MCFT[[#This Row],[Close]]</f>
        <v>-0.8125</v>
      </c>
      <c r="J3565" s="3">
        <f>INDEX(AAPL!$J:$J,MATCH(A:A,AAPL!$A:$A,0),1)</f>
        <v>-0.51339300000000021</v>
      </c>
      <c r="K3565" s="3" t="str">
        <f>IF(MCFT[[#This Row],[Day Change]]&gt;0,"UP","DOWN")</f>
        <v>DOWN</v>
      </c>
      <c r="L3565" s="9">
        <f>_xlfn.RANK.EQ(MCFT[[#This Row],[Date]],A:A,1)</f>
        <v>3564</v>
      </c>
      <c r="M3565" s="10">
        <f>_xlfn.RANK.AVG(MCFT[[#This Row],[Same change on date for AAPL]],AAPL,1)</f>
        <v>702</v>
      </c>
      <c r="N3565" s="2">
        <f>MCFT[[#This Row],[Close]]/MCFT[[#This Row],[Open]]</f>
        <v>1.0218855218855218</v>
      </c>
    </row>
    <row r="3566" spans="1:14" x14ac:dyDescent="0.25">
      <c r="A3566" s="1">
        <v>36634</v>
      </c>
      <c r="B3566" s="3">
        <v>38.25</v>
      </c>
      <c r="C3566" s="3">
        <v>40.96875</v>
      </c>
      <c r="D3566" s="3">
        <v>37.9375</v>
      </c>
      <c r="E3566" s="3">
        <v>40.28125</v>
      </c>
      <c r="F3566" s="3">
        <v>29.358723000000001</v>
      </c>
      <c r="G3566">
        <v>91794600</v>
      </c>
      <c r="H3566" s="3" t="str">
        <f>TEXT(MCFT[[#This Row],[Date]],"dddd")</f>
        <v>Tuesday</v>
      </c>
      <c r="I3566" s="3">
        <f>MCFT[[#This Row],[Open]]-MCFT[[#This Row],[Close]]</f>
        <v>-2.03125</v>
      </c>
      <c r="J3566" s="3">
        <f>INDEX(AAPL!$J:$J,MATCH(A:A,AAPL!$A:$A,0),1)</f>
        <v>-0.12053600000000042</v>
      </c>
      <c r="K3566" s="3" t="str">
        <f>IF(MCFT[[#This Row],[Day Change]]&gt;0,"UP","DOWN")</f>
        <v>DOWN</v>
      </c>
      <c r="L3566" s="9">
        <f>_xlfn.RANK.EQ(MCFT[[#This Row],[Date]],A:A,1)</f>
        <v>3565</v>
      </c>
      <c r="M3566" s="10">
        <f>_xlfn.RANK.AVG(MCFT[[#This Row],[Same change on date for AAPL]],AAPL,1)</f>
        <v>1454</v>
      </c>
      <c r="N3566" s="2">
        <f>MCFT[[#This Row],[Close]]/MCFT[[#This Row],[Open]]</f>
        <v>1.0531045751633987</v>
      </c>
    </row>
    <row r="3567" spans="1:14" x14ac:dyDescent="0.25">
      <c r="A3567" s="1">
        <v>36635</v>
      </c>
      <c r="B3567" s="3">
        <v>40.71875</v>
      </c>
      <c r="C3567" s="3">
        <v>40.75</v>
      </c>
      <c r="D3567" s="3">
        <v>39.0625</v>
      </c>
      <c r="E3567" s="3">
        <v>39.34375</v>
      </c>
      <c r="F3567" s="3">
        <v>28.675426000000002</v>
      </c>
      <c r="G3567">
        <v>53715400</v>
      </c>
      <c r="H3567" s="3" t="str">
        <f>TEXT(MCFT[[#This Row],[Date]],"dddd")</f>
        <v>Wednesday</v>
      </c>
      <c r="I3567" s="3">
        <f>MCFT[[#This Row],[Open]]-MCFT[[#This Row],[Close]]</f>
        <v>1.375</v>
      </c>
      <c r="J3567" s="3">
        <f>INDEX(AAPL!$J:$J,MATCH(A:A,AAPL!$A:$A,0),1)</f>
        <v>0.18080300000000005</v>
      </c>
      <c r="K3567" s="3" t="str">
        <f>IF(MCFT[[#This Row],[Day Change]]&gt;0,"UP","DOWN")</f>
        <v>UP</v>
      </c>
      <c r="L3567" s="9">
        <f>_xlfn.RANK.EQ(MCFT[[#This Row],[Date]],A:A,1)</f>
        <v>3566</v>
      </c>
      <c r="M3567" s="10">
        <f>_xlfn.RANK.AVG(MCFT[[#This Row],[Same change on date for AAPL]],AAPL,1)</f>
        <v>6995</v>
      </c>
      <c r="N3567" s="2">
        <f>MCFT[[#This Row],[Close]]/MCFT[[#This Row],[Open]]</f>
        <v>0.96623177283192629</v>
      </c>
    </row>
    <row r="3568" spans="1:14" x14ac:dyDescent="0.25">
      <c r="A3568" s="1">
        <v>36636</v>
      </c>
      <c r="B3568" s="3">
        <v>39.3125</v>
      </c>
      <c r="C3568" s="3">
        <v>39.9375</v>
      </c>
      <c r="D3568" s="3">
        <v>38.75</v>
      </c>
      <c r="E3568" s="3">
        <v>39.46875</v>
      </c>
      <c r="F3568" s="3">
        <v>28.766539000000002</v>
      </c>
      <c r="G3568">
        <v>52387400</v>
      </c>
      <c r="H3568" s="3" t="str">
        <f>TEXT(MCFT[[#This Row],[Date]],"dddd")</f>
        <v>Thursday</v>
      </c>
      <c r="I3568" s="3">
        <f>MCFT[[#This Row],[Open]]-MCFT[[#This Row],[Close]]</f>
        <v>-0.15625</v>
      </c>
      <c r="J3568" s="3">
        <f>INDEX(AAPL!$J:$J,MATCH(A:A,AAPL!$A:$A,0),1)</f>
        <v>0.171875</v>
      </c>
      <c r="K3568" s="3" t="str">
        <f>IF(MCFT[[#This Row],[Day Change]]&gt;0,"UP","DOWN")</f>
        <v>DOWN</v>
      </c>
      <c r="L3568" s="9">
        <f>_xlfn.RANK.EQ(MCFT[[#This Row],[Date]],A:A,1)</f>
        <v>3567</v>
      </c>
      <c r="M3568" s="10">
        <f>_xlfn.RANK.AVG(MCFT[[#This Row],[Same change on date for AAPL]],AAPL,1)</f>
        <v>6974</v>
      </c>
      <c r="N3568" s="2">
        <f>MCFT[[#This Row],[Close]]/MCFT[[#This Row],[Open]]</f>
        <v>1.0039745627980923</v>
      </c>
    </row>
    <row r="3569" spans="1:14" x14ac:dyDescent="0.25">
      <c r="A3569" s="1">
        <v>36640</v>
      </c>
      <c r="B3569" s="3">
        <v>33.625</v>
      </c>
      <c r="C3569" s="3">
        <v>34</v>
      </c>
      <c r="D3569" s="3">
        <v>32.5</v>
      </c>
      <c r="E3569" s="3">
        <v>33.3125</v>
      </c>
      <c r="F3569" s="3">
        <v>24.279592999999998</v>
      </c>
      <c r="G3569">
        <v>313645800</v>
      </c>
      <c r="H3569" s="3" t="str">
        <f>TEXT(MCFT[[#This Row],[Date]],"dddd")</f>
        <v>Monday</v>
      </c>
      <c r="I3569" s="3">
        <f>MCFT[[#This Row],[Open]]-MCFT[[#This Row],[Close]]</f>
        <v>0.3125</v>
      </c>
      <c r="J3569" s="3">
        <f>INDEX(AAPL!$J:$J,MATCH(A:A,AAPL!$A:$A,0),1)</f>
        <v>-0.19642800000000005</v>
      </c>
      <c r="K3569" s="3" t="str">
        <f>IF(MCFT[[#This Row],[Day Change]]&gt;0,"UP","DOWN")</f>
        <v>UP</v>
      </c>
      <c r="L3569" s="9">
        <f>_xlfn.RANK.EQ(MCFT[[#This Row],[Date]],A:A,1)</f>
        <v>3568</v>
      </c>
      <c r="M3569" s="10">
        <f>_xlfn.RANK.AVG(MCFT[[#This Row],[Same change on date for AAPL]],AAPL,1)</f>
        <v>1214</v>
      </c>
      <c r="N3569" s="2">
        <f>MCFT[[#This Row],[Close]]/MCFT[[#This Row],[Open]]</f>
        <v>0.99070631970260226</v>
      </c>
    </row>
    <row r="3570" spans="1:14" x14ac:dyDescent="0.25">
      <c r="A3570" s="1">
        <v>36641</v>
      </c>
      <c r="B3570" s="3">
        <v>34.375</v>
      </c>
      <c r="C3570" s="3">
        <v>34.75</v>
      </c>
      <c r="D3570" s="3">
        <v>33.8125</v>
      </c>
      <c r="E3570" s="3">
        <v>34.6875</v>
      </c>
      <c r="F3570" s="3">
        <v>25.281749999999999</v>
      </c>
      <c r="G3570">
        <v>159517400</v>
      </c>
      <c r="H3570" s="3" t="str">
        <f>TEXT(MCFT[[#This Row],[Date]],"dddd")</f>
        <v>Tuesday</v>
      </c>
      <c r="I3570" s="3">
        <f>MCFT[[#This Row],[Open]]-MCFT[[#This Row],[Close]]</f>
        <v>-0.3125</v>
      </c>
      <c r="J3570" s="3">
        <f>INDEX(AAPL!$J:$J,MATCH(A:A,AAPL!$A:$A,0),1)</f>
        <v>-0.22098199999999935</v>
      </c>
      <c r="K3570" s="3" t="str">
        <f>IF(MCFT[[#This Row],[Day Change]]&gt;0,"UP","DOWN")</f>
        <v>DOWN</v>
      </c>
      <c r="L3570" s="9">
        <f>_xlfn.RANK.EQ(MCFT[[#This Row],[Date]],A:A,1)</f>
        <v>3569</v>
      </c>
      <c r="M3570" s="10">
        <f>_xlfn.RANK.AVG(MCFT[[#This Row],[Same change on date for AAPL]],AAPL,1)</f>
        <v>1151</v>
      </c>
      <c r="N3570" s="2">
        <f>MCFT[[#This Row],[Close]]/MCFT[[#This Row],[Open]]</f>
        <v>1.009090909090909</v>
      </c>
    </row>
    <row r="3571" spans="1:14" x14ac:dyDescent="0.25">
      <c r="A3571" s="1">
        <v>36642</v>
      </c>
      <c r="B3571" s="3">
        <v>35</v>
      </c>
      <c r="C3571" s="3">
        <v>35.5625</v>
      </c>
      <c r="D3571" s="3">
        <v>33.6875</v>
      </c>
      <c r="E3571" s="3">
        <v>34</v>
      </c>
      <c r="F3571" s="3">
        <v>24.780676</v>
      </c>
      <c r="G3571">
        <v>107091200</v>
      </c>
      <c r="H3571" s="3" t="str">
        <f>TEXT(MCFT[[#This Row],[Date]],"dddd")</f>
        <v>Wednesday</v>
      </c>
      <c r="I3571" s="3">
        <f>MCFT[[#This Row],[Open]]-MCFT[[#This Row],[Close]]</f>
        <v>1</v>
      </c>
      <c r="J3571" s="3">
        <f>INDEX(AAPL!$J:$J,MATCH(A:A,AAPL!$A:$A,0),1)</f>
        <v>0.18973200000000023</v>
      </c>
      <c r="K3571" s="3" t="str">
        <f>IF(MCFT[[#This Row],[Day Change]]&gt;0,"UP","DOWN")</f>
        <v>UP</v>
      </c>
      <c r="L3571" s="9">
        <f>_xlfn.RANK.EQ(MCFT[[#This Row],[Date]],A:A,1)</f>
        <v>3570</v>
      </c>
      <c r="M3571" s="10">
        <f>_xlfn.RANK.AVG(MCFT[[#This Row],[Same change on date for AAPL]],AAPL,1)</f>
        <v>7014.5</v>
      </c>
      <c r="N3571" s="2">
        <f>MCFT[[#This Row],[Close]]/MCFT[[#This Row],[Open]]</f>
        <v>0.97142857142857142</v>
      </c>
    </row>
    <row r="3572" spans="1:14" x14ac:dyDescent="0.25">
      <c r="A3572" s="1">
        <v>36643</v>
      </c>
      <c r="B3572" s="3">
        <v>33.71875</v>
      </c>
      <c r="C3572" s="3">
        <v>34.96875</v>
      </c>
      <c r="D3572" s="3">
        <v>33.6875</v>
      </c>
      <c r="E3572" s="3">
        <v>34.90625</v>
      </c>
      <c r="F3572" s="3">
        <v>25.441195</v>
      </c>
      <c r="G3572">
        <v>77669800</v>
      </c>
      <c r="H3572" s="3" t="str">
        <f>TEXT(MCFT[[#This Row],[Date]],"dddd")</f>
        <v>Thursday</v>
      </c>
      <c r="I3572" s="3">
        <f>MCFT[[#This Row],[Open]]-MCFT[[#This Row],[Close]]</f>
        <v>-1.1875</v>
      </c>
      <c r="J3572" s="3">
        <f>INDEX(AAPL!$J:$J,MATCH(A:A,AAPL!$A:$A,0),1)</f>
        <v>-0.34151800000000065</v>
      </c>
      <c r="K3572" s="3" t="str">
        <f>IF(MCFT[[#This Row],[Day Change]]&gt;0,"UP","DOWN")</f>
        <v>DOWN</v>
      </c>
      <c r="L3572" s="9">
        <f>_xlfn.RANK.EQ(MCFT[[#This Row],[Date]],A:A,1)</f>
        <v>3571</v>
      </c>
      <c r="M3572" s="10">
        <f>_xlfn.RANK.AVG(MCFT[[#This Row],[Same change on date for AAPL]],AAPL,1)</f>
        <v>917</v>
      </c>
      <c r="N3572" s="2">
        <f>MCFT[[#This Row],[Close]]/MCFT[[#This Row],[Open]]</f>
        <v>1.0352177942539389</v>
      </c>
    </row>
    <row r="3573" spans="1:14" x14ac:dyDescent="0.25">
      <c r="A3573" s="1">
        <v>36644</v>
      </c>
      <c r="B3573" s="3">
        <v>35.375</v>
      </c>
      <c r="C3573" s="3">
        <v>35.5</v>
      </c>
      <c r="D3573" s="3">
        <v>34.125</v>
      </c>
      <c r="E3573" s="3">
        <v>34.875</v>
      </c>
      <c r="F3573" s="3">
        <v>25.418415</v>
      </c>
      <c r="G3573">
        <v>78082600</v>
      </c>
      <c r="H3573" s="3" t="str">
        <f>TEXT(MCFT[[#This Row],[Date]],"dddd")</f>
        <v>Friday</v>
      </c>
      <c r="I3573" s="3">
        <f>MCFT[[#This Row],[Open]]-MCFT[[#This Row],[Close]]</f>
        <v>0.5</v>
      </c>
      <c r="J3573" s="3">
        <f>INDEX(AAPL!$J:$J,MATCH(A:A,AAPL!$A:$A,0),1)</f>
        <v>0.109375</v>
      </c>
      <c r="K3573" s="3" t="str">
        <f>IF(MCFT[[#This Row],[Day Change]]&gt;0,"UP","DOWN")</f>
        <v>UP</v>
      </c>
      <c r="L3573" s="9">
        <f>_xlfn.RANK.EQ(MCFT[[#This Row],[Date]],A:A,1)</f>
        <v>3572</v>
      </c>
      <c r="M3573" s="10">
        <f>_xlfn.RANK.AVG(MCFT[[#This Row],[Same change on date for AAPL]],AAPL,1)</f>
        <v>6748</v>
      </c>
      <c r="N3573" s="2">
        <f>MCFT[[#This Row],[Close]]/MCFT[[#This Row],[Open]]</f>
        <v>0.98586572438162545</v>
      </c>
    </row>
    <row r="3574" spans="1:14" x14ac:dyDescent="0.25">
      <c r="A3574" s="1">
        <v>36647</v>
      </c>
      <c r="B3574" s="3">
        <v>36.4375</v>
      </c>
      <c r="C3574" s="3">
        <v>37</v>
      </c>
      <c r="D3574" s="3">
        <v>35.84375</v>
      </c>
      <c r="E3574" s="3">
        <v>36.71875</v>
      </c>
      <c r="F3574" s="3">
        <v>26.762217</v>
      </c>
      <c r="G3574">
        <v>107811000</v>
      </c>
      <c r="H3574" s="3" t="str">
        <f>TEXT(MCFT[[#This Row],[Date]],"dddd")</f>
        <v>Monday</v>
      </c>
      <c r="I3574" s="3">
        <f>MCFT[[#This Row],[Open]]-MCFT[[#This Row],[Close]]</f>
        <v>-0.28125</v>
      </c>
      <c r="J3574" s="3">
        <f>INDEX(AAPL!$J:$J,MATCH(A:A,AAPL!$A:$A,0),1)</f>
        <v>2.0088999999999579E-2</v>
      </c>
      <c r="K3574" s="3" t="str">
        <f>IF(MCFT[[#This Row],[Day Change]]&gt;0,"UP","DOWN")</f>
        <v>DOWN</v>
      </c>
      <c r="L3574" s="9">
        <f>_xlfn.RANK.EQ(MCFT[[#This Row],[Date]],A:A,1)</f>
        <v>3573</v>
      </c>
      <c r="M3574" s="10">
        <f>_xlfn.RANK.AVG(MCFT[[#This Row],[Same change on date for AAPL]],AAPL,1)</f>
        <v>5391</v>
      </c>
      <c r="N3574" s="2">
        <f>MCFT[[#This Row],[Close]]/MCFT[[#This Row],[Open]]</f>
        <v>1.0077186963979416</v>
      </c>
    </row>
    <row r="3575" spans="1:14" x14ac:dyDescent="0.25">
      <c r="A3575" s="1">
        <v>36648</v>
      </c>
      <c r="B3575" s="3">
        <v>36.40625</v>
      </c>
      <c r="C3575" s="3">
        <v>36.75</v>
      </c>
      <c r="D3575" s="3">
        <v>34.75</v>
      </c>
      <c r="E3575" s="3">
        <v>34.9375</v>
      </c>
      <c r="F3575" s="3">
        <v>25.463974</v>
      </c>
      <c r="G3575">
        <v>97716200</v>
      </c>
      <c r="H3575" s="3" t="str">
        <f>TEXT(MCFT[[#This Row],[Date]],"dddd")</f>
        <v>Tuesday</v>
      </c>
      <c r="I3575" s="3">
        <f>MCFT[[#This Row],[Open]]-MCFT[[#This Row],[Close]]</f>
        <v>1.46875</v>
      </c>
      <c r="J3575" s="3">
        <f>INDEX(AAPL!$J:$J,MATCH(A:A,AAPL!$A:$A,0),1)</f>
        <v>0.19196500000000061</v>
      </c>
      <c r="K3575" s="3" t="str">
        <f>IF(MCFT[[#This Row],[Day Change]]&gt;0,"UP","DOWN")</f>
        <v>UP</v>
      </c>
      <c r="L3575" s="9">
        <f>_xlfn.RANK.EQ(MCFT[[#This Row],[Date]],A:A,1)</f>
        <v>3574</v>
      </c>
      <c r="M3575" s="10">
        <f>_xlfn.RANK.AVG(MCFT[[#This Row],[Same change on date for AAPL]],AAPL,1)</f>
        <v>7031</v>
      </c>
      <c r="N3575" s="2">
        <f>MCFT[[#This Row],[Close]]/MCFT[[#This Row],[Open]]</f>
        <v>0.95965665236051501</v>
      </c>
    </row>
    <row r="3576" spans="1:14" x14ac:dyDescent="0.25">
      <c r="A3576" s="1">
        <v>36649</v>
      </c>
      <c r="B3576" s="3">
        <v>35.1875</v>
      </c>
      <c r="C3576" s="3">
        <v>35.40625</v>
      </c>
      <c r="D3576" s="3">
        <v>34.40625</v>
      </c>
      <c r="E3576" s="3">
        <v>35.28125</v>
      </c>
      <c r="F3576" s="3">
        <v>25.714506</v>
      </c>
      <c r="G3576">
        <v>55354800</v>
      </c>
      <c r="H3576" s="3" t="str">
        <f>TEXT(MCFT[[#This Row],[Date]],"dddd")</f>
        <v>Wednesday</v>
      </c>
      <c r="I3576" s="3">
        <f>MCFT[[#This Row],[Open]]-MCFT[[#This Row],[Close]]</f>
        <v>-9.375E-2</v>
      </c>
      <c r="J3576" s="3">
        <f>INDEX(AAPL!$J:$J,MATCH(A:A,AAPL!$A:$A,0),1)</f>
        <v>0.13839299999999977</v>
      </c>
      <c r="K3576" s="3" t="str">
        <f>IF(MCFT[[#This Row],[Day Change]]&gt;0,"UP","DOWN")</f>
        <v>DOWN</v>
      </c>
      <c r="L3576" s="9">
        <f>_xlfn.RANK.EQ(MCFT[[#This Row],[Date]],A:A,1)</f>
        <v>3575</v>
      </c>
      <c r="M3576" s="10">
        <f>_xlfn.RANK.AVG(MCFT[[#This Row],[Same change on date for AAPL]],AAPL,1)</f>
        <v>6852</v>
      </c>
      <c r="N3576" s="2">
        <f>MCFT[[#This Row],[Close]]/MCFT[[#This Row],[Open]]</f>
        <v>1.0026642984014209</v>
      </c>
    </row>
    <row r="3577" spans="1:14" x14ac:dyDescent="0.25">
      <c r="A3577" s="1">
        <v>36650</v>
      </c>
      <c r="B3577" s="3">
        <v>35.15625</v>
      </c>
      <c r="C3577" s="3">
        <v>35.625</v>
      </c>
      <c r="D3577" s="3">
        <v>34.65625</v>
      </c>
      <c r="E3577" s="3">
        <v>35.21875</v>
      </c>
      <c r="F3577" s="3">
        <v>25.668949000000001</v>
      </c>
      <c r="G3577">
        <v>43317200</v>
      </c>
      <c r="H3577" s="3" t="str">
        <f>TEXT(MCFT[[#This Row],[Date]],"dddd")</f>
        <v>Thursday</v>
      </c>
      <c r="I3577" s="3">
        <f>MCFT[[#This Row],[Open]]-MCFT[[#This Row],[Close]]</f>
        <v>-6.25E-2</v>
      </c>
      <c r="J3577" s="3">
        <f>INDEX(AAPL!$J:$J,MATCH(A:A,AAPL!$A:$A,0),1)</f>
        <v>0.15848200000000023</v>
      </c>
      <c r="K3577" s="3" t="str">
        <f>IF(MCFT[[#This Row],[Day Change]]&gt;0,"UP","DOWN")</f>
        <v>DOWN</v>
      </c>
      <c r="L3577" s="9">
        <f>_xlfn.RANK.EQ(MCFT[[#This Row],[Date]],A:A,1)</f>
        <v>3576</v>
      </c>
      <c r="M3577" s="10">
        <f>_xlfn.RANK.AVG(MCFT[[#This Row],[Same change on date for AAPL]],AAPL,1)</f>
        <v>6927</v>
      </c>
      <c r="N3577" s="2">
        <f>MCFT[[#This Row],[Close]]/MCFT[[#This Row],[Open]]</f>
        <v>1.0017777777777779</v>
      </c>
    </row>
    <row r="3578" spans="1:14" x14ac:dyDescent="0.25">
      <c r="A3578" s="1">
        <v>36651</v>
      </c>
      <c r="B3578" s="3">
        <v>35.125</v>
      </c>
      <c r="C3578" s="3">
        <v>35.90625</v>
      </c>
      <c r="D3578" s="3">
        <v>34.9375</v>
      </c>
      <c r="E3578" s="3">
        <v>35.5625</v>
      </c>
      <c r="F3578" s="3">
        <v>25.919488999999999</v>
      </c>
      <c r="G3578">
        <v>36402200</v>
      </c>
      <c r="H3578" s="3" t="str">
        <f>TEXT(MCFT[[#This Row],[Date]],"dddd")</f>
        <v>Friday</v>
      </c>
      <c r="I3578" s="3">
        <f>MCFT[[#This Row],[Open]]-MCFT[[#This Row],[Close]]</f>
        <v>-0.4375</v>
      </c>
      <c r="J3578" s="3">
        <f>INDEX(AAPL!$J:$J,MATCH(A:A,AAPL!$A:$A,0),1)</f>
        <v>-8.2590000000000163E-2</v>
      </c>
      <c r="K3578" s="3" t="str">
        <f>IF(MCFT[[#This Row],[Day Change]]&gt;0,"UP","DOWN")</f>
        <v>DOWN</v>
      </c>
      <c r="L3578" s="9">
        <f>_xlfn.RANK.EQ(MCFT[[#This Row],[Date]],A:A,1)</f>
        <v>3577</v>
      </c>
      <c r="M3578" s="10">
        <f>_xlfn.RANK.AVG(MCFT[[#This Row],[Same change on date for AAPL]],AAPL,1)</f>
        <v>1644</v>
      </c>
      <c r="N3578" s="2">
        <f>MCFT[[#This Row],[Close]]/MCFT[[#This Row],[Open]]</f>
        <v>1.0124555160142348</v>
      </c>
    </row>
    <row r="3579" spans="1:14" x14ac:dyDescent="0.25">
      <c r="A3579" s="1">
        <v>36654</v>
      </c>
      <c r="B3579" s="3">
        <v>35.46875</v>
      </c>
      <c r="C3579" s="3">
        <v>35.6875</v>
      </c>
      <c r="D3579" s="3">
        <v>34.84375</v>
      </c>
      <c r="E3579" s="3">
        <v>34.90625</v>
      </c>
      <c r="F3579" s="3">
        <v>25.441195</v>
      </c>
      <c r="G3579">
        <v>36187600</v>
      </c>
      <c r="H3579" s="3" t="str">
        <f>TEXT(MCFT[[#This Row],[Date]],"dddd")</f>
        <v>Monday</v>
      </c>
      <c r="I3579" s="3">
        <f>MCFT[[#This Row],[Open]]-MCFT[[#This Row],[Close]]</f>
        <v>0.5625</v>
      </c>
      <c r="J3579" s="3">
        <f>INDEX(AAPL!$J:$J,MATCH(A:A,AAPL!$A:$A,0),1)</f>
        <v>7.0309999999999651E-2</v>
      </c>
      <c r="K3579" s="3" t="str">
        <f>IF(MCFT[[#This Row],[Day Change]]&gt;0,"UP","DOWN")</f>
        <v>UP</v>
      </c>
      <c r="L3579" s="9">
        <f>_xlfn.RANK.EQ(MCFT[[#This Row],[Date]],A:A,1)</f>
        <v>3578</v>
      </c>
      <c r="M3579" s="10">
        <f>_xlfn.RANK.AVG(MCFT[[#This Row],[Same change on date for AAPL]],AAPL,1)</f>
        <v>6527</v>
      </c>
      <c r="N3579" s="2">
        <f>MCFT[[#This Row],[Close]]/MCFT[[#This Row],[Open]]</f>
        <v>0.98414096916299565</v>
      </c>
    </row>
    <row r="3580" spans="1:14" x14ac:dyDescent="0.25">
      <c r="A3580" s="1">
        <v>36655</v>
      </c>
      <c r="B3580" s="3">
        <v>35.09375</v>
      </c>
      <c r="C3580" s="3">
        <v>35.21875</v>
      </c>
      <c r="D3580" s="3">
        <v>33.75</v>
      </c>
      <c r="E3580" s="3">
        <v>33.90625</v>
      </c>
      <c r="F3580" s="3">
        <v>24.712340999999999</v>
      </c>
      <c r="G3580">
        <v>60778400</v>
      </c>
      <c r="H3580" s="3" t="str">
        <f>TEXT(MCFT[[#This Row],[Date]],"dddd")</f>
        <v>Tuesday</v>
      </c>
      <c r="I3580" s="3">
        <f>MCFT[[#This Row],[Open]]-MCFT[[#This Row],[Close]]</f>
        <v>1.1875</v>
      </c>
      <c r="J3580" s="3">
        <f>INDEX(AAPL!$J:$J,MATCH(A:A,AAPL!$A:$A,0),1)</f>
        <v>0.17410699999999979</v>
      </c>
      <c r="K3580" s="3" t="str">
        <f>IF(MCFT[[#This Row],[Day Change]]&gt;0,"UP","DOWN")</f>
        <v>UP</v>
      </c>
      <c r="L3580" s="9">
        <f>_xlfn.RANK.EQ(MCFT[[#This Row],[Date]],A:A,1)</f>
        <v>3579</v>
      </c>
      <c r="M3580" s="10">
        <f>_xlfn.RANK.AVG(MCFT[[#This Row],[Same change on date for AAPL]],AAPL,1)</f>
        <v>6977</v>
      </c>
      <c r="N3580" s="2">
        <f>MCFT[[#This Row],[Close]]/MCFT[[#This Row],[Open]]</f>
        <v>0.96616206589492426</v>
      </c>
    </row>
    <row r="3581" spans="1:14" x14ac:dyDescent="0.25">
      <c r="A3581" s="1">
        <v>36656</v>
      </c>
      <c r="B3581" s="3">
        <v>33.875</v>
      </c>
      <c r="C3581" s="3">
        <v>33.9375</v>
      </c>
      <c r="D3581" s="3">
        <v>32.875</v>
      </c>
      <c r="E3581" s="3">
        <v>33.09375</v>
      </c>
      <c r="F3581" s="3">
        <v>24.120161</v>
      </c>
      <c r="G3581">
        <v>67740000</v>
      </c>
      <c r="H3581" s="3" t="str">
        <f>TEXT(MCFT[[#This Row],[Date]],"dddd")</f>
        <v>Wednesday</v>
      </c>
      <c r="I3581" s="3">
        <f>MCFT[[#This Row],[Open]]-MCFT[[#This Row],[Close]]</f>
        <v>0.78125</v>
      </c>
      <c r="J3581" s="3">
        <f>INDEX(AAPL!$J:$J,MATCH(A:A,AAPL!$A:$A,0),1)</f>
        <v>0.16964300000000021</v>
      </c>
      <c r="K3581" s="3" t="str">
        <f>IF(MCFT[[#This Row],[Day Change]]&gt;0,"UP","DOWN")</f>
        <v>UP</v>
      </c>
      <c r="L3581" s="9">
        <f>_xlfn.RANK.EQ(MCFT[[#This Row],[Date]],A:A,1)</f>
        <v>3580</v>
      </c>
      <c r="M3581" s="10">
        <f>_xlfn.RANK.AVG(MCFT[[#This Row],[Same change on date for AAPL]],AAPL,1)</f>
        <v>6963</v>
      </c>
      <c r="N3581" s="2">
        <f>MCFT[[#This Row],[Close]]/MCFT[[#This Row],[Open]]</f>
        <v>0.97693726937269376</v>
      </c>
    </row>
    <row r="3582" spans="1:14" x14ac:dyDescent="0.25">
      <c r="A3582" s="1">
        <v>36657</v>
      </c>
      <c r="B3582" s="3">
        <v>33.3125</v>
      </c>
      <c r="C3582" s="3">
        <v>34.0625</v>
      </c>
      <c r="D3582" s="3">
        <v>32.875</v>
      </c>
      <c r="E3582" s="3">
        <v>33.9375</v>
      </c>
      <c r="F3582" s="3">
        <v>24.735120999999999</v>
      </c>
      <c r="G3582">
        <v>58390800</v>
      </c>
      <c r="H3582" s="3" t="str">
        <f>TEXT(MCFT[[#This Row],[Date]],"dddd")</f>
        <v>Thursday</v>
      </c>
      <c r="I3582" s="3">
        <f>MCFT[[#This Row],[Open]]-MCFT[[#This Row],[Close]]</f>
        <v>-0.625</v>
      </c>
      <c r="J3582" s="3">
        <f>INDEX(AAPL!$J:$J,MATCH(A:A,AAPL!$A:$A,0),1)</f>
        <v>-5.1339000000000024E-2</v>
      </c>
      <c r="K3582" s="3" t="str">
        <f>IF(MCFT[[#This Row],[Day Change]]&gt;0,"UP","DOWN")</f>
        <v>DOWN</v>
      </c>
      <c r="L3582" s="9">
        <f>_xlfn.RANK.EQ(MCFT[[#This Row],[Date]],A:A,1)</f>
        <v>3581</v>
      </c>
      <c r="M3582" s="10">
        <f>_xlfn.RANK.AVG(MCFT[[#This Row],[Same change on date for AAPL]],AAPL,1)</f>
        <v>2002</v>
      </c>
      <c r="N3582" s="2">
        <f>MCFT[[#This Row],[Close]]/MCFT[[#This Row],[Open]]</f>
        <v>1.0187617260787993</v>
      </c>
    </row>
    <row r="3583" spans="1:14" x14ac:dyDescent="0.25">
      <c r="A3583" s="1">
        <v>36658</v>
      </c>
      <c r="B3583" s="3">
        <v>34.21875</v>
      </c>
      <c r="C3583" s="3">
        <v>34.875</v>
      </c>
      <c r="D3583" s="3">
        <v>34.125</v>
      </c>
      <c r="E3583" s="3">
        <v>34.40625</v>
      </c>
      <c r="F3583" s="3">
        <v>25.076763</v>
      </c>
      <c r="G3583">
        <v>37886000</v>
      </c>
      <c r="H3583" s="3" t="str">
        <f>TEXT(MCFT[[#This Row],[Date]],"dddd")</f>
        <v>Friday</v>
      </c>
      <c r="I3583" s="3">
        <f>MCFT[[#This Row],[Open]]-MCFT[[#This Row],[Close]]</f>
        <v>-0.1875</v>
      </c>
      <c r="J3583" s="3">
        <f>INDEX(AAPL!$J:$J,MATCH(A:A,AAPL!$A:$A,0),1)</f>
        <v>-5.8035999999999976E-2</v>
      </c>
      <c r="K3583" s="3" t="str">
        <f>IF(MCFT[[#This Row],[Day Change]]&gt;0,"UP","DOWN")</f>
        <v>DOWN</v>
      </c>
      <c r="L3583" s="9">
        <f>_xlfn.RANK.EQ(MCFT[[#This Row],[Date]],A:A,1)</f>
        <v>3582</v>
      </c>
      <c r="M3583" s="10">
        <f>_xlfn.RANK.AVG(MCFT[[#This Row],[Same change on date for AAPL]],AAPL,1)</f>
        <v>1891.5</v>
      </c>
      <c r="N3583" s="2">
        <f>MCFT[[#This Row],[Close]]/MCFT[[#This Row],[Open]]</f>
        <v>1.0054794520547945</v>
      </c>
    </row>
    <row r="3584" spans="1:14" x14ac:dyDescent="0.25">
      <c r="A3584" s="1">
        <v>36661</v>
      </c>
      <c r="B3584" s="3">
        <v>34.5</v>
      </c>
      <c r="C3584" s="3">
        <v>34.71875</v>
      </c>
      <c r="D3584" s="3">
        <v>34</v>
      </c>
      <c r="E3584" s="3">
        <v>34.6875</v>
      </c>
      <c r="F3584" s="3">
        <v>25.281749999999999</v>
      </c>
      <c r="G3584">
        <v>33899600</v>
      </c>
      <c r="H3584" s="3" t="str">
        <f>TEXT(MCFT[[#This Row],[Date]],"dddd")</f>
        <v>Monday</v>
      </c>
      <c r="I3584" s="3">
        <f>MCFT[[#This Row],[Open]]-MCFT[[#This Row],[Close]]</f>
        <v>-0.1875</v>
      </c>
      <c r="J3584" s="3">
        <f>INDEX(AAPL!$J:$J,MATCH(A:A,AAPL!$A:$A,0),1)</f>
        <v>0.25223199999999979</v>
      </c>
      <c r="K3584" s="3" t="str">
        <f>IF(MCFT[[#This Row],[Day Change]]&gt;0,"UP","DOWN")</f>
        <v>DOWN</v>
      </c>
      <c r="L3584" s="9">
        <f>_xlfn.RANK.EQ(MCFT[[#This Row],[Date]],A:A,1)</f>
        <v>3583</v>
      </c>
      <c r="M3584" s="10">
        <f>_xlfn.RANK.AVG(MCFT[[#This Row],[Same change on date for AAPL]],AAPL,1)</f>
        <v>7167</v>
      </c>
      <c r="N3584" s="2">
        <f>MCFT[[#This Row],[Close]]/MCFT[[#This Row],[Open]]</f>
        <v>1.0054347826086956</v>
      </c>
    </row>
    <row r="3585" spans="1:14" x14ac:dyDescent="0.25">
      <c r="A3585" s="1">
        <v>36662</v>
      </c>
      <c r="B3585" s="3">
        <v>34.78125</v>
      </c>
      <c r="C3585" s="3">
        <v>35.3125</v>
      </c>
      <c r="D3585" s="3">
        <v>34.53125</v>
      </c>
      <c r="E3585" s="3">
        <v>34.75</v>
      </c>
      <c r="F3585" s="3">
        <v>25.327303000000001</v>
      </c>
      <c r="G3585">
        <v>48410600</v>
      </c>
      <c r="H3585" s="3" t="str">
        <f>TEXT(MCFT[[#This Row],[Date]],"dddd")</f>
        <v>Tuesday</v>
      </c>
      <c r="I3585" s="3">
        <f>MCFT[[#This Row],[Open]]-MCFT[[#This Row],[Close]]</f>
        <v>3.125E-2</v>
      </c>
      <c r="J3585" s="3">
        <f>INDEX(AAPL!$J:$J,MATCH(A:A,AAPL!$A:$A,0),1)</f>
        <v>-4.185400000000028E-2</v>
      </c>
      <c r="K3585" s="3" t="str">
        <f>IF(MCFT[[#This Row],[Day Change]]&gt;0,"UP","DOWN")</f>
        <v>UP</v>
      </c>
      <c r="L3585" s="9">
        <f>_xlfn.RANK.EQ(MCFT[[#This Row],[Date]],A:A,1)</f>
        <v>3584</v>
      </c>
      <c r="M3585" s="10">
        <f>_xlfn.RANK.AVG(MCFT[[#This Row],[Same change on date for AAPL]],AAPL,1)</f>
        <v>2181</v>
      </c>
      <c r="N3585" s="2">
        <f>MCFT[[#This Row],[Close]]/MCFT[[#This Row],[Open]]</f>
        <v>0.99910152740341418</v>
      </c>
    </row>
    <row r="3586" spans="1:14" x14ac:dyDescent="0.25">
      <c r="A3586" s="1">
        <v>36663</v>
      </c>
      <c r="B3586" s="3">
        <v>34.4375</v>
      </c>
      <c r="C3586" s="3">
        <v>34.5625</v>
      </c>
      <c r="D3586" s="3">
        <v>33.625</v>
      </c>
      <c r="E3586" s="3">
        <v>33.84375</v>
      </c>
      <c r="F3586" s="3">
        <v>24.666793999999999</v>
      </c>
      <c r="G3586">
        <v>53242000</v>
      </c>
      <c r="H3586" s="3" t="str">
        <f>TEXT(MCFT[[#This Row],[Date]],"dddd")</f>
        <v>Wednesday</v>
      </c>
      <c r="I3586" s="3">
        <f>MCFT[[#This Row],[Open]]-MCFT[[#This Row],[Close]]</f>
        <v>0.59375</v>
      </c>
      <c r="J3586" s="3">
        <f>INDEX(AAPL!$J:$J,MATCH(A:A,AAPL!$A:$A,0),1)</f>
        <v>8.0357000000000234E-2</v>
      </c>
      <c r="K3586" s="3" t="str">
        <f>IF(MCFT[[#This Row],[Day Change]]&gt;0,"UP","DOWN")</f>
        <v>UP</v>
      </c>
      <c r="L3586" s="9">
        <f>_xlfn.RANK.EQ(MCFT[[#This Row],[Date]],A:A,1)</f>
        <v>3585</v>
      </c>
      <c r="M3586" s="10">
        <f>_xlfn.RANK.AVG(MCFT[[#This Row],[Same change on date for AAPL]],AAPL,1)</f>
        <v>6609.5</v>
      </c>
      <c r="N3586" s="2">
        <f>MCFT[[#This Row],[Close]]/MCFT[[#This Row],[Open]]</f>
        <v>0.98275862068965514</v>
      </c>
    </row>
    <row r="3587" spans="1:14" x14ac:dyDescent="0.25">
      <c r="A3587" s="1">
        <v>36664</v>
      </c>
      <c r="B3587" s="3">
        <v>34.03125</v>
      </c>
      <c r="C3587" s="3">
        <v>34.03125</v>
      </c>
      <c r="D3587" s="3">
        <v>32.9375</v>
      </c>
      <c r="E3587" s="3">
        <v>33.09375</v>
      </c>
      <c r="F3587" s="3">
        <v>24.120161</v>
      </c>
      <c r="G3587">
        <v>53640400</v>
      </c>
      <c r="H3587" s="3" t="str">
        <f>TEXT(MCFT[[#This Row],[Date]],"dddd")</f>
        <v>Thursday</v>
      </c>
      <c r="I3587" s="3">
        <f>MCFT[[#This Row],[Open]]-MCFT[[#This Row],[Close]]</f>
        <v>0.9375</v>
      </c>
      <c r="J3587" s="3">
        <f>INDEX(AAPL!$J:$J,MATCH(A:A,AAPL!$A:$A,0),1)</f>
        <v>8.035699999999979E-2</v>
      </c>
      <c r="K3587" s="3" t="str">
        <f>IF(MCFT[[#This Row],[Day Change]]&gt;0,"UP","DOWN")</f>
        <v>UP</v>
      </c>
      <c r="L3587" s="9">
        <f>_xlfn.RANK.EQ(MCFT[[#This Row],[Date]],A:A,1)</f>
        <v>3586</v>
      </c>
      <c r="M3587" s="10">
        <f>_xlfn.RANK.AVG(MCFT[[#This Row],[Same change on date for AAPL]],AAPL,1)</f>
        <v>6601</v>
      </c>
      <c r="N3587" s="2">
        <f>MCFT[[#This Row],[Close]]/MCFT[[#This Row],[Open]]</f>
        <v>0.97245179063360887</v>
      </c>
    </row>
    <row r="3588" spans="1:14" x14ac:dyDescent="0.25">
      <c r="A3588" s="1">
        <v>36665</v>
      </c>
      <c r="B3588" s="3">
        <v>32.6875</v>
      </c>
      <c r="C3588" s="3">
        <v>32.96875</v>
      </c>
      <c r="D3588" s="3">
        <v>32.25</v>
      </c>
      <c r="E3588" s="3">
        <v>32.53125</v>
      </c>
      <c r="F3588" s="3">
        <v>23.710176000000001</v>
      </c>
      <c r="G3588">
        <v>66578000</v>
      </c>
      <c r="H3588" s="3" t="str">
        <f>TEXT(MCFT[[#This Row],[Date]],"dddd")</f>
        <v>Friday</v>
      </c>
      <c r="I3588" s="3">
        <f>MCFT[[#This Row],[Open]]-MCFT[[#This Row],[Close]]</f>
        <v>0.15625</v>
      </c>
      <c r="J3588" s="3">
        <f>INDEX(AAPL!$J:$J,MATCH(A:A,AAPL!$A:$A,0),1)</f>
        <v>0.1875</v>
      </c>
      <c r="K3588" s="3" t="str">
        <f>IF(MCFT[[#This Row],[Day Change]]&gt;0,"UP","DOWN")</f>
        <v>UP</v>
      </c>
      <c r="L3588" s="9">
        <f>_xlfn.RANK.EQ(MCFT[[#This Row],[Date]],A:A,1)</f>
        <v>3587</v>
      </c>
      <c r="M3588" s="10">
        <f>_xlfn.RANK.AVG(MCFT[[#This Row],[Same change on date for AAPL]],AAPL,1)</f>
        <v>7011.5</v>
      </c>
      <c r="N3588" s="2">
        <f>MCFT[[#This Row],[Close]]/MCFT[[#This Row],[Open]]</f>
        <v>0.9952198852772467</v>
      </c>
    </row>
    <row r="3589" spans="1:14" x14ac:dyDescent="0.25">
      <c r="A3589" s="1">
        <v>36668</v>
      </c>
      <c r="B3589" s="3">
        <v>32.5625</v>
      </c>
      <c r="C3589" s="3">
        <v>32.625</v>
      </c>
      <c r="D3589" s="3">
        <v>31.21875</v>
      </c>
      <c r="E3589" s="3">
        <v>32.09375</v>
      </c>
      <c r="F3589" s="3">
        <v>23.391310000000001</v>
      </c>
      <c r="G3589">
        <v>69955000</v>
      </c>
      <c r="H3589" s="3" t="str">
        <f>TEXT(MCFT[[#This Row],[Date]],"dddd")</f>
        <v>Monday</v>
      </c>
      <c r="I3589" s="3">
        <f>MCFT[[#This Row],[Open]]-MCFT[[#This Row],[Close]]</f>
        <v>0.46875</v>
      </c>
      <c r="J3589" s="3">
        <f>INDEX(AAPL!$J:$J,MATCH(A:A,AAPL!$A:$A,0),1)</f>
        <v>0.13615999999999984</v>
      </c>
      <c r="K3589" s="3" t="str">
        <f>IF(MCFT[[#This Row],[Day Change]]&gt;0,"UP","DOWN")</f>
        <v>UP</v>
      </c>
      <c r="L3589" s="9">
        <f>_xlfn.RANK.EQ(MCFT[[#This Row],[Date]],A:A,1)</f>
        <v>3588</v>
      </c>
      <c r="M3589" s="10">
        <f>_xlfn.RANK.AVG(MCFT[[#This Row],[Same change on date for AAPL]],AAPL,1)</f>
        <v>6849</v>
      </c>
      <c r="N3589" s="2">
        <f>MCFT[[#This Row],[Close]]/MCFT[[#This Row],[Open]]</f>
        <v>0.98560460652591175</v>
      </c>
    </row>
    <row r="3590" spans="1:14" x14ac:dyDescent="0.25">
      <c r="A3590" s="1">
        <v>36669</v>
      </c>
      <c r="B3590" s="3">
        <v>31.9375</v>
      </c>
      <c r="C3590" s="3">
        <v>32.78125</v>
      </c>
      <c r="D3590" s="3">
        <v>31.53125</v>
      </c>
      <c r="E3590" s="3">
        <v>31.59375</v>
      </c>
      <c r="F3590" s="3">
        <v>23.026890000000002</v>
      </c>
      <c r="G3590">
        <v>57963200</v>
      </c>
      <c r="H3590" s="3" t="str">
        <f>TEXT(MCFT[[#This Row],[Date]],"dddd")</f>
        <v>Tuesday</v>
      </c>
      <c r="I3590" s="3">
        <f>MCFT[[#This Row],[Open]]-MCFT[[#This Row],[Close]]</f>
        <v>0.34375</v>
      </c>
      <c r="J3590" s="3">
        <f>INDEX(AAPL!$J:$J,MATCH(A:A,AAPL!$A:$A,0),1)</f>
        <v>0.16741100000000042</v>
      </c>
      <c r="K3590" s="3" t="str">
        <f>IF(MCFT[[#This Row],[Day Change]]&gt;0,"UP","DOWN")</f>
        <v>UP</v>
      </c>
      <c r="L3590" s="9">
        <f>_xlfn.RANK.EQ(MCFT[[#This Row],[Date]],A:A,1)</f>
        <v>3589</v>
      </c>
      <c r="M3590" s="10">
        <f>_xlfn.RANK.AVG(MCFT[[#This Row],[Same change on date for AAPL]],AAPL,1)</f>
        <v>6960</v>
      </c>
      <c r="N3590" s="2">
        <f>MCFT[[#This Row],[Close]]/MCFT[[#This Row],[Open]]</f>
        <v>0.98923679060665359</v>
      </c>
    </row>
    <row r="3591" spans="1:14" x14ac:dyDescent="0.25">
      <c r="A3591" s="1">
        <v>36670</v>
      </c>
      <c r="B3591" s="3">
        <v>31.5625</v>
      </c>
      <c r="C3591" s="3">
        <v>33.28125</v>
      </c>
      <c r="D3591" s="3">
        <v>31.5</v>
      </c>
      <c r="E3591" s="3">
        <v>32.78125</v>
      </c>
      <c r="F3591" s="3">
        <v>23.892395</v>
      </c>
      <c r="G3591">
        <v>85482400</v>
      </c>
      <c r="H3591" s="3" t="str">
        <f>TEXT(MCFT[[#This Row],[Date]],"dddd")</f>
        <v>Wednesday</v>
      </c>
      <c r="I3591" s="3">
        <f>MCFT[[#This Row],[Open]]-MCFT[[#This Row],[Close]]</f>
        <v>-1.21875</v>
      </c>
      <c r="J3591" s="3">
        <f>INDEX(AAPL!$J:$J,MATCH(A:A,AAPL!$A:$A,0),1)</f>
        <v>-5.3570999999999813E-2</v>
      </c>
      <c r="K3591" s="3" t="str">
        <f>IF(MCFT[[#This Row],[Day Change]]&gt;0,"UP","DOWN")</f>
        <v>DOWN</v>
      </c>
      <c r="L3591" s="9">
        <f>_xlfn.RANK.EQ(MCFT[[#This Row],[Date]],A:A,1)</f>
        <v>3590</v>
      </c>
      <c r="M3591" s="10">
        <f>_xlfn.RANK.AVG(MCFT[[#This Row],[Same change on date for AAPL]],AAPL,1)</f>
        <v>1975.5</v>
      </c>
      <c r="N3591" s="2">
        <f>MCFT[[#This Row],[Close]]/MCFT[[#This Row],[Open]]</f>
        <v>1.0386138613861386</v>
      </c>
    </row>
    <row r="3592" spans="1:14" x14ac:dyDescent="0.25">
      <c r="A3592" s="1">
        <v>36671</v>
      </c>
      <c r="B3592" s="3">
        <v>32.28125</v>
      </c>
      <c r="C3592" s="3">
        <v>32.375</v>
      </c>
      <c r="D3592" s="3">
        <v>30.5625</v>
      </c>
      <c r="E3592" s="3">
        <v>30.75</v>
      </c>
      <c r="F3592" s="3">
        <v>22.411932</v>
      </c>
      <c r="G3592">
        <v>94348800</v>
      </c>
      <c r="H3592" s="3" t="str">
        <f>TEXT(MCFT[[#This Row],[Date]],"dddd")</f>
        <v>Thursday</v>
      </c>
      <c r="I3592" s="3">
        <f>MCFT[[#This Row],[Open]]-MCFT[[#This Row],[Close]]</f>
        <v>1.53125</v>
      </c>
      <c r="J3592" s="3">
        <f>INDEX(AAPL!$J:$J,MATCH(A:A,AAPL!$A:$A,0),1)</f>
        <v>4.408499999999993E-2</v>
      </c>
      <c r="K3592" s="3" t="str">
        <f>IF(MCFT[[#This Row],[Day Change]]&gt;0,"UP","DOWN")</f>
        <v>UP</v>
      </c>
      <c r="L3592" s="9">
        <f>_xlfn.RANK.EQ(MCFT[[#This Row],[Date]],A:A,1)</f>
        <v>3591</v>
      </c>
      <c r="M3592" s="10">
        <f>_xlfn.RANK.AVG(MCFT[[#This Row],[Same change on date for AAPL]],AAPL,1)</f>
        <v>6143</v>
      </c>
      <c r="N3592" s="2">
        <f>MCFT[[#This Row],[Close]]/MCFT[[#This Row],[Open]]</f>
        <v>0.95256534365924495</v>
      </c>
    </row>
    <row r="3593" spans="1:14" x14ac:dyDescent="0.25">
      <c r="A3593" s="1">
        <v>36672</v>
      </c>
      <c r="B3593" s="3">
        <v>31.03125</v>
      </c>
      <c r="C3593" s="3">
        <v>31.3125</v>
      </c>
      <c r="D3593" s="3">
        <v>30.1875</v>
      </c>
      <c r="E3593" s="3">
        <v>30.71875</v>
      </c>
      <c r="F3593" s="3">
        <v>22.389154000000001</v>
      </c>
      <c r="G3593">
        <v>55822000</v>
      </c>
      <c r="H3593" s="3" t="str">
        <f>TEXT(MCFT[[#This Row],[Date]],"dddd")</f>
        <v>Friday</v>
      </c>
      <c r="I3593" s="3">
        <f>MCFT[[#This Row],[Open]]-MCFT[[#This Row],[Close]]</f>
        <v>0.3125</v>
      </c>
      <c r="J3593" s="3">
        <f>INDEX(AAPL!$J:$J,MATCH(A:A,AAPL!$A:$A,0),1)</f>
        <v>5.8035999999999976E-2</v>
      </c>
      <c r="K3593" s="3" t="str">
        <f>IF(MCFT[[#This Row],[Day Change]]&gt;0,"UP","DOWN")</f>
        <v>UP</v>
      </c>
      <c r="L3593" s="9">
        <f>_xlfn.RANK.EQ(MCFT[[#This Row],[Date]],A:A,1)</f>
        <v>3592</v>
      </c>
      <c r="M3593" s="10">
        <f>_xlfn.RANK.AVG(MCFT[[#This Row],[Same change on date for AAPL]],AAPL,1)</f>
        <v>6397.5</v>
      </c>
      <c r="N3593" s="2">
        <f>MCFT[[#This Row],[Close]]/MCFT[[#This Row],[Open]]</f>
        <v>0.98992950654582079</v>
      </c>
    </row>
    <row r="3594" spans="1:14" x14ac:dyDescent="0.25">
      <c r="A3594" s="1">
        <v>36676</v>
      </c>
      <c r="B3594" s="3">
        <v>31.21875</v>
      </c>
      <c r="C3594" s="3">
        <v>32.0625</v>
      </c>
      <c r="D3594" s="3">
        <v>31</v>
      </c>
      <c r="E3594" s="3">
        <v>31.6875</v>
      </c>
      <c r="F3594" s="3">
        <v>23.095215</v>
      </c>
      <c r="G3594">
        <v>68536400</v>
      </c>
      <c r="H3594" s="3" t="str">
        <f>TEXT(MCFT[[#This Row],[Date]],"dddd")</f>
        <v>Tuesday</v>
      </c>
      <c r="I3594" s="3">
        <f>MCFT[[#This Row],[Open]]-MCFT[[#This Row],[Close]]</f>
        <v>-0.46875</v>
      </c>
      <c r="J3594" s="3">
        <f>INDEX(AAPL!$J:$J,MATCH(A:A,AAPL!$A:$A,0),1)</f>
        <v>2.2320000000002338E-3</v>
      </c>
      <c r="K3594" s="3" t="str">
        <f>IF(MCFT[[#This Row],[Day Change]]&gt;0,"UP","DOWN")</f>
        <v>DOWN</v>
      </c>
      <c r="L3594" s="9">
        <f>_xlfn.RANK.EQ(MCFT[[#This Row],[Date]],A:A,1)</f>
        <v>3593</v>
      </c>
      <c r="M3594" s="10">
        <f>_xlfn.RANK.AVG(MCFT[[#This Row],[Same change on date for AAPL]],AAPL,1)</f>
        <v>4327</v>
      </c>
      <c r="N3594" s="2">
        <f>MCFT[[#This Row],[Close]]/MCFT[[#This Row],[Open]]</f>
        <v>1.015015015015015</v>
      </c>
    </row>
    <row r="3595" spans="1:14" x14ac:dyDescent="0.25">
      <c r="A3595" s="1">
        <v>36677</v>
      </c>
      <c r="B3595" s="3">
        <v>31.820298999999999</v>
      </c>
      <c r="C3595" s="3">
        <v>31.851548999999999</v>
      </c>
      <c r="D3595" s="3">
        <v>31.03125</v>
      </c>
      <c r="E3595" s="3">
        <v>31.28125</v>
      </c>
      <c r="F3595" s="3">
        <v>22.799129000000001</v>
      </c>
      <c r="G3595">
        <v>54968200</v>
      </c>
      <c r="H3595" s="3" t="str">
        <f>TEXT(MCFT[[#This Row],[Date]],"dddd")</f>
        <v>Wednesday</v>
      </c>
      <c r="I3595" s="3">
        <f>MCFT[[#This Row],[Open]]-MCFT[[#This Row],[Close]]</f>
        <v>0.53904899999999856</v>
      </c>
      <c r="J3595" s="3">
        <f>INDEX(AAPL!$J:$J,MATCH(A:A,AAPL!$A:$A,0),1)</f>
        <v>0.10267900000000019</v>
      </c>
      <c r="K3595" s="3" t="str">
        <f>IF(MCFT[[#This Row],[Day Change]]&gt;0,"UP","DOWN")</f>
        <v>UP</v>
      </c>
      <c r="L3595" s="9">
        <f>_xlfn.RANK.EQ(MCFT[[#This Row],[Date]],A:A,1)</f>
        <v>3594</v>
      </c>
      <c r="M3595" s="10">
        <f>_xlfn.RANK.AVG(MCFT[[#This Row],[Same change on date for AAPL]],AAPL,1)</f>
        <v>6719.5</v>
      </c>
      <c r="N3595" s="2">
        <f>MCFT[[#This Row],[Close]]/MCFT[[#This Row],[Open]]</f>
        <v>0.9830595872150667</v>
      </c>
    </row>
    <row r="3596" spans="1:14" x14ac:dyDescent="0.25">
      <c r="A3596" s="1">
        <v>36678</v>
      </c>
      <c r="B3596" s="3">
        <v>32.1875</v>
      </c>
      <c r="C3596" s="3">
        <v>33</v>
      </c>
      <c r="D3596" s="3">
        <v>31.90625</v>
      </c>
      <c r="E3596" s="3">
        <v>32.28125</v>
      </c>
      <c r="F3596" s="3">
        <v>23.527975000000001</v>
      </c>
      <c r="G3596">
        <v>94507200</v>
      </c>
      <c r="H3596" s="3" t="str">
        <f>TEXT(MCFT[[#This Row],[Date]],"dddd")</f>
        <v>Thursday</v>
      </c>
      <c r="I3596" s="3">
        <f>MCFT[[#This Row],[Open]]-MCFT[[#This Row],[Close]]</f>
        <v>-9.375E-2</v>
      </c>
      <c r="J3596" s="3">
        <f>INDEX(AAPL!$J:$J,MATCH(A:A,AAPL!$A:$A,0),1)</f>
        <v>-0.26339299999999977</v>
      </c>
      <c r="K3596" s="3" t="str">
        <f>IF(MCFT[[#This Row],[Day Change]]&gt;0,"UP","DOWN")</f>
        <v>DOWN</v>
      </c>
      <c r="L3596" s="9">
        <f>_xlfn.RANK.EQ(MCFT[[#This Row],[Date]],A:A,1)</f>
        <v>3595</v>
      </c>
      <c r="M3596" s="10">
        <f>_xlfn.RANK.AVG(MCFT[[#This Row],[Same change on date for AAPL]],AAPL,1)</f>
        <v>1052</v>
      </c>
      <c r="N3596" s="2">
        <f>MCFT[[#This Row],[Close]]/MCFT[[#This Row],[Open]]</f>
        <v>1.0029126213592232</v>
      </c>
    </row>
    <row r="3597" spans="1:14" x14ac:dyDescent="0.25">
      <c r="A3597" s="1">
        <v>36679</v>
      </c>
      <c r="B3597" s="3">
        <v>33</v>
      </c>
      <c r="C3597" s="3">
        <v>33.375</v>
      </c>
      <c r="D3597" s="3">
        <v>32.5</v>
      </c>
      <c r="E3597" s="3">
        <v>33.15625</v>
      </c>
      <c r="F3597" s="3">
        <v>24.165711999999999</v>
      </c>
      <c r="G3597">
        <v>80463200</v>
      </c>
      <c r="H3597" s="3" t="str">
        <f>TEXT(MCFT[[#This Row],[Date]],"dddd")</f>
        <v>Friday</v>
      </c>
      <c r="I3597" s="3">
        <f>MCFT[[#This Row],[Open]]-MCFT[[#This Row],[Close]]</f>
        <v>-0.15625</v>
      </c>
      <c r="J3597" s="3">
        <f>INDEX(AAPL!$J:$J,MATCH(A:A,AAPL!$A:$A,0),1)</f>
        <v>4.2409999999999837E-2</v>
      </c>
      <c r="K3597" s="3" t="str">
        <f>IF(MCFT[[#This Row],[Day Change]]&gt;0,"UP","DOWN")</f>
        <v>DOWN</v>
      </c>
      <c r="L3597" s="9">
        <f>_xlfn.RANK.EQ(MCFT[[#This Row],[Date]],A:A,1)</f>
        <v>3596</v>
      </c>
      <c r="M3597" s="10">
        <f>_xlfn.RANK.AVG(MCFT[[#This Row],[Same change on date for AAPL]],AAPL,1)</f>
        <v>6128</v>
      </c>
      <c r="N3597" s="2">
        <f>MCFT[[#This Row],[Close]]/MCFT[[#This Row],[Open]]</f>
        <v>1.0047348484848484</v>
      </c>
    </row>
    <row r="3598" spans="1:14" x14ac:dyDescent="0.25">
      <c r="A3598" s="1">
        <v>36682</v>
      </c>
      <c r="B3598" s="3">
        <v>33.007801000000001</v>
      </c>
      <c r="C3598" s="3">
        <v>34.1875</v>
      </c>
      <c r="D3598" s="3">
        <v>33</v>
      </c>
      <c r="E3598" s="3">
        <v>33.4375</v>
      </c>
      <c r="F3598" s="3">
        <v>24.370691000000001</v>
      </c>
      <c r="G3598">
        <v>64400000</v>
      </c>
      <c r="H3598" s="3" t="str">
        <f>TEXT(MCFT[[#This Row],[Date]],"dddd")</f>
        <v>Monday</v>
      </c>
      <c r="I3598" s="3">
        <f>MCFT[[#This Row],[Open]]-MCFT[[#This Row],[Close]]</f>
        <v>-0.42969899999999939</v>
      </c>
      <c r="J3598" s="3">
        <f>INDEX(AAPL!$J:$J,MATCH(A:A,AAPL!$A:$A,0),1)</f>
        <v>7.1428000000000047E-2</v>
      </c>
      <c r="K3598" s="3" t="str">
        <f>IF(MCFT[[#This Row],[Day Change]]&gt;0,"UP","DOWN")</f>
        <v>DOWN</v>
      </c>
      <c r="L3598" s="9">
        <f>_xlfn.RANK.EQ(MCFT[[#This Row],[Date]],A:A,1)</f>
        <v>3597</v>
      </c>
      <c r="M3598" s="10">
        <f>_xlfn.RANK.AVG(MCFT[[#This Row],[Same change on date for AAPL]],AAPL,1)</f>
        <v>6535.5</v>
      </c>
      <c r="N3598" s="2">
        <f>MCFT[[#This Row],[Close]]/MCFT[[#This Row],[Open]]</f>
        <v>1.0130181044171951</v>
      </c>
    </row>
    <row r="3599" spans="1:14" x14ac:dyDescent="0.25">
      <c r="A3599" s="1">
        <v>36683</v>
      </c>
      <c r="B3599" s="3">
        <v>34.09375</v>
      </c>
      <c r="C3599" s="3">
        <v>34.9375</v>
      </c>
      <c r="D3599" s="3">
        <v>33.90625</v>
      </c>
      <c r="E3599" s="3">
        <v>34.8125</v>
      </c>
      <c r="F3599" s="3">
        <v>25.372858000000001</v>
      </c>
      <c r="G3599">
        <v>99019000</v>
      </c>
      <c r="H3599" s="3" t="str">
        <f>TEXT(MCFT[[#This Row],[Date]],"dddd")</f>
        <v>Tuesday</v>
      </c>
      <c r="I3599" s="3">
        <f>MCFT[[#This Row],[Open]]-MCFT[[#This Row],[Close]]</f>
        <v>-0.71875</v>
      </c>
      <c r="J3599" s="3">
        <f>INDEX(AAPL!$J:$J,MATCH(A:A,AAPL!$A:$A,0),1)</f>
        <v>-3.2367999999999952E-2</v>
      </c>
      <c r="K3599" s="3" t="str">
        <f>IF(MCFT[[#This Row],[Day Change]]&gt;0,"UP","DOWN")</f>
        <v>DOWN</v>
      </c>
      <c r="L3599" s="9">
        <f>_xlfn.RANK.EQ(MCFT[[#This Row],[Date]],A:A,1)</f>
        <v>3598</v>
      </c>
      <c r="M3599" s="10">
        <f>_xlfn.RANK.AVG(MCFT[[#This Row],[Same change on date for AAPL]],AAPL,1)</f>
        <v>2424</v>
      </c>
      <c r="N3599" s="2">
        <f>MCFT[[#This Row],[Close]]/MCFT[[#This Row],[Open]]</f>
        <v>1.0210815765352887</v>
      </c>
    </row>
    <row r="3600" spans="1:14" x14ac:dyDescent="0.25">
      <c r="A3600" s="1">
        <v>36684</v>
      </c>
      <c r="B3600" s="3">
        <v>34.625</v>
      </c>
      <c r="C3600" s="3">
        <v>35.375</v>
      </c>
      <c r="D3600" s="3">
        <v>33.5625</v>
      </c>
      <c r="E3600" s="3">
        <v>35.25</v>
      </c>
      <c r="F3600" s="3">
        <v>25.691731999999998</v>
      </c>
      <c r="G3600">
        <v>76310600</v>
      </c>
      <c r="H3600" s="3" t="str">
        <f>TEXT(MCFT[[#This Row],[Date]],"dddd")</f>
        <v>Wednesday</v>
      </c>
      <c r="I3600" s="3">
        <f>MCFT[[#This Row],[Open]]-MCFT[[#This Row],[Close]]</f>
        <v>-0.625</v>
      </c>
      <c r="J3600" s="3">
        <f>INDEX(AAPL!$J:$J,MATCH(A:A,AAPL!$A:$A,0),1)</f>
        <v>-0.10491099999999998</v>
      </c>
      <c r="K3600" s="3" t="str">
        <f>IF(MCFT[[#This Row],[Day Change]]&gt;0,"UP","DOWN")</f>
        <v>DOWN</v>
      </c>
      <c r="L3600" s="9">
        <f>_xlfn.RANK.EQ(MCFT[[#This Row],[Date]],A:A,1)</f>
        <v>3599</v>
      </c>
      <c r="M3600" s="10">
        <f>_xlfn.RANK.AVG(MCFT[[#This Row],[Same change on date for AAPL]],AAPL,1)</f>
        <v>1519</v>
      </c>
      <c r="N3600" s="2">
        <f>MCFT[[#This Row],[Close]]/MCFT[[#This Row],[Open]]</f>
        <v>1.0180505415162455</v>
      </c>
    </row>
    <row r="3601" spans="1:14" x14ac:dyDescent="0.25">
      <c r="A3601" s="1">
        <v>36685</v>
      </c>
      <c r="B3601" s="3">
        <v>35.78125</v>
      </c>
      <c r="C3601" s="3">
        <v>36.0625</v>
      </c>
      <c r="D3601" s="3">
        <v>34.125</v>
      </c>
      <c r="E3601" s="3">
        <v>34.40625</v>
      </c>
      <c r="F3601" s="3">
        <v>25.076763</v>
      </c>
      <c r="G3601">
        <v>94765600</v>
      </c>
      <c r="H3601" s="3" t="str">
        <f>TEXT(MCFT[[#This Row],[Date]],"dddd")</f>
        <v>Thursday</v>
      </c>
      <c r="I3601" s="3">
        <f>MCFT[[#This Row],[Open]]-MCFT[[#This Row],[Close]]</f>
        <v>1.375</v>
      </c>
      <c r="J3601" s="3">
        <f>INDEX(AAPL!$J:$J,MATCH(A:A,AAPL!$A:$A,0),1)</f>
        <v>0.10044599999999981</v>
      </c>
      <c r="K3601" s="3" t="str">
        <f>IF(MCFT[[#This Row],[Day Change]]&gt;0,"UP","DOWN")</f>
        <v>UP</v>
      </c>
      <c r="L3601" s="9">
        <f>_xlfn.RANK.EQ(MCFT[[#This Row],[Date]],A:A,1)</f>
        <v>3600</v>
      </c>
      <c r="M3601" s="10">
        <f>_xlfn.RANK.AVG(MCFT[[#This Row],[Same change on date for AAPL]],AAPL,1)</f>
        <v>6710</v>
      </c>
      <c r="N3601" s="2">
        <f>MCFT[[#This Row],[Close]]/MCFT[[#This Row],[Open]]</f>
        <v>0.9615720524017467</v>
      </c>
    </row>
    <row r="3602" spans="1:14" x14ac:dyDescent="0.25">
      <c r="A3602" s="1">
        <v>36686</v>
      </c>
      <c r="B3602" s="3">
        <v>34.8125</v>
      </c>
      <c r="C3602" s="3">
        <v>34.84375</v>
      </c>
      <c r="D3602" s="3">
        <v>34.15625</v>
      </c>
      <c r="E3602" s="3">
        <v>34.40625</v>
      </c>
      <c r="F3602" s="3">
        <v>25.076763</v>
      </c>
      <c r="G3602">
        <v>35710200</v>
      </c>
      <c r="H3602" s="3" t="str">
        <f>TEXT(MCFT[[#This Row],[Date]],"dddd")</f>
        <v>Friday</v>
      </c>
      <c r="I3602" s="3">
        <f>MCFT[[#This Row],[Open]]-MCFT[[#This Row],[Close]]</f>
        <v>0.40625</v>
      </c>
      <c r="J3602" s="3">
        <f>INDEX(AAPL!$J:$J,MATCH(A:A,AAPL!$A:$A,0),1)</f>
        <v>3.5713999999999579E-2</v>
      </c>
      <c r="K3602" s="3" t="str">
        <f>IF(MCFT[[#This Row],[Day Change]]&gt;0,"UP","DOWN")</f>
        <v>UP</v>
      </c>
      <c r="L3602" s="9">
        <f>_xlfn.RANK.EQ(MCFT[[#This Row],[Date]],A:A,1)</f>
        <v>3601</v>
      </c>
      <c r="M3602" s="10">
        <f>_xlfn.RANK.AVG(MCFT[[#This Row],[Same change on date for AAPL]],AAPL,1)</f>
        <v>5909.5</v>
      </c>
      <c r="N3602" s="2">
        <f>MCFT[[#This Row],[Close]]/MCFT[[#This Row],[Open]]</f>
        <v>0.98833034111310591</v>
      </c>
    </row>
    <row r="3603" spans="1:14" x14ac:dyDescent="0.25">
      <c r="A3603" s="1">
        <v>36689</v>
      </c>
      <c r="B3603" s="3">
        <v>34.5</v>
      </c>
      <c r="C3603" s="3">
        <v>34.5</v>
      </c>
      <c r="D3603" s="3">
        <v>33.1875</v>
      </c>
      <c r="E3603" s="3">
        <v>33.4375</v>
      </c>
      <c r="F3603" s="3">
        <v>24.370691000000001</v>
      </c>
      <c r="G3603">
        <v>49260600</v>
      </c>
      <c r="H3603" s="3" t="str">
        <f>TEXT(MCFT[[#This Row],[Date]],"dddd")</f>
        <v>Monday</v>
      </c>
      <c r="I3603" s="3">
        <f>MCFT[[#This Row],[Open]]-MCFT[[#This Row],[Close]]</f>
        <v>1.0625</v>
      </c>
      <c r="J3603" s="3">
        <f>INDEX(AAPL!$J:$J,MATCH(A:A,AAPL!$A:$A,0),1)</f>
        <v>0.18526800000000021</v>
      </c>
      <c r="K3603" s="3" t="str">
        <f>IF(MCFT[[#This Row],[Day Change]]&gt;0,"UP","DOWN")</f>
        <v>UP</v>
      </c>
      <c r="L3603" s="9">
        <f>_xlfn.RANK.EQ(MCFT[[#This Row],[Date]],A:A,1)</f>
        <v>3602</v>
      </c>
      <c r="M3603" s="10">
        <f>_xlfn.RANK.AVG(MCFT[[#This Row],[Same change on date for AAPL]],AAPL,1)</f>
        <v>7003</v>
      </c>
      <c r="N3603" s="2">
        <f>MCFT[[#This Row],[Close]]/MCFT[[#This Row],[Open]]</f>
        <v>0.96920289855072461</v>
      </c>
    </row>
    <row r="3604" spans="1:14" x14ac:dyDescent="0.25">
      <c r="A3604" s="1">
        <v>36690</v>
      </c>
      <c r="B3604" s="3">
        <v>33.375</v>
      </c>
      <c r="C3604" s="3">
        <v>34</v>
      </c>
      <c r="D3604" s="3">
        <v>33.0625</v>
      </c>
      <c r="E3604" s="3">
        <v>33.9375</v>
      </c>
      <c r="F3604" s="3">
        <v>24.735120999999999</v>
      </c>
      <c r="G3604">
        <v>44289200</v>
      </c>
      <c r="H3604" s="3" t="str">
        <f>TEXT(MCFT[[#This Row],[Date]],"dddd")</f>
        <v>Tuesday</v>
      </c>
      <c r="I3604" s="3">
        <f>MCFT[[#This Row],[Open]]-MCFT[[#This Row],[Close]]</f>
        <v>-0.5625</v>
      </c>
      <c r="J3604" s="3">
        <f>INDEX(AAPL!$J:$J,MATCH(A:A,AAPL!$A:$A,0),1)</f>
        <v>-0.11830400000000019</v>
      </c>
      <c r="K3604" s="3" t="str">
        <f>IF(MCFT[[#This Row],[Day Change]]&gt;0,"UP","DOWN")</f>
        <v>DOWN</v>
      </c>
      <c r="L3604" s="9">
        <f>_xlfn.RANK.EQ(MCFT[[#This Row],[Date]],A:A,1)</f>
        <v>3603</v>
      </c>
      <c r="M3604" s="10">
        <f>_xlfn.RANK.AVG(MCFT[[#This Row],[Same change on date for AAPL]],AAPL,1)</f>
        <v>1467</v>
      </c>
      <c r="N3604" s="2">
        <f>MCFT[[#This Row],[Close]]/MCFT[[#This Row],[Open]]</f>
        <v>1.0168539325842696</v>
      </c>
    </row>
    <row r="3605" spans="1:14" x14ac:dyDescent="0.25">
      <c r="A3605" s="1">
        <v>36691</v>
      </c>
      <c r="B3605" s="3">
        <v>34.90625</v>
      </c>
      <c r="C3605" s="3">
        <v>35.5</v>
      </c>
      <c r="D3605" s="3">
        <v>34.75</v>
      </c>
      <c r="E3605" s="3">
        <v>35.25</v>
      </c>
      <c r="F3605" s="3">
        <v>25.691731999999998</v>
      </c>
      <c r="G3605">
        <v>79992400</v>
      </c>
      <c r="H3605" s="3" t="str">
        <f>TEXT(MCFT[[#This Row],[Date]],"dddd")</f>
        <v>Wednesday</v>
      </c>
      <c r="I3605" s="3">
        <f>MCFT[[#This Row],[Open]]-MCFT[[#This Row],[Close]]</f>
        <v>-0.34375</v>
      </c>
      <c r="J3605" s="3">
        <f>INDEX(AAPL!$J:$J,MATCH(A:A,AAPL!$A:$A,0),1)</f>
        <v>0.15178499999999984</v>
      </c>
      <c r="K3605" s="3" t="str">
        <f>IF(MCFT[[#This Row],[Day Change]]&gt;0,"UP","DOWN")</f>
        <v>DOWN</v>
      </c>
      <c r="L3605" s="9">
        <f>_xlfn.RANK.EQ(MCFT[[#This Row],[Date]],A:A,1)</f>
        <v>3604</v>
      </c>
      <c r="M3605" s="10">
        <f>_xlfn.RANK.AVG(MCFT[[#This Row],[Same change on date for AAPL]],AAPL,1)</f>
        <v>6908</v>
      </c>
      <c r="N3605" s="2">
        <f>MCFT[[#This Row],[Close]]/MCFT[[#This Row],[Open]]</f>
        <v>1.0098478066248882</v>
      </c>
    </row>
    <row r="3606" spans="1:14" x14ac:dyDescent="0.25">
      <c r="A3606" s="1">
        <v>36692</v>
      </c>
      <c r="B3606" s="3">
        <v>35.40625</v>
      </c>
      <c r="C3606" s="3">
        <v>36.34375</v>
      </c>
      <c r="D3606" s="3">
        <v>35.3125</v>
      </c>
      <c r="E3606" s="3">
        <v>36.1875</v>
      </c>
      <c r="F3606" s="3">
        <v>26.375021</v>
      </c>
      <c r="G3606">
        <v>65592600</v>
      </c>
      <c r="H3606" s="3" t="str">
        <f>TEXT(MCFT[[#This Row],[Date]],"dddd")</f>
        <v>Thursday</v>
      </c>
      <c r="I3606" s="3">
        <f>MCFT[[#This Row],[Open]]-MCFT[[#This Row],[Close]]</f>
        <v>-0.78125</v>
      </c>
      <c r="J3606" s="3">
        <f>INDEX(AAPL!$J:$J,MATCH(A:A,AAPL!$A:$A,0),1)</f>
        <v>-4.0177999999999603E-2</v>
      </c>
      <c r="K3606" s="3" t="str">
        <f>IF(MCFT[[#This Row],[Day Change]]&gt;0,"UP","DOWN")</f>
        <v>DOWN</v>
      </c>
      <c r="L3606" s="9">
        <f>_xlfn.RANK.EQ(MCFT[[#This Row],[Date]],A:A,1)</f>
        <v>3605</v>
      </c>
      <c r="M3606" s="10">
        <f>_xlfn.RANK.AVG(MCFT[[#This Row],[Same change on date for AAPL]],AAPL,1)</f>
        <v>2217.5</v>
      </c>
      <c r="N3606" s="2">
        <f>MCFT[[#This Row],[Close]]/MCFT[[#This Row],[Open]]</f>
        <v>1.0220653133274493</v>
      </c>
    </row>
    <row r="3607" spans="1:14" x14ac:dyDescent="0.25">
      <c r="A3607" s="1">
        <v>36693</v>
      </c>
      <c r="B3607" s="3">
        <v>36.3125</v>
      </c>
      <c r="C3607" s="3">
        <v>36.5625</v>
      </c>
      <c r="D3607" s="3">
        <v>35.75</v>
      </c>
      <c r="E3607" s="3">
        <v>36.28125</v>
      </c>
      <c r="F3607" s="3">
        <v>26.443349999999999</v>
      </c>
      <c r="G3607">
        <v>68710600</v>
      </c>
      <c r="H3607" s="3" t="str">
        <f>TEXT(MCFT[[#This Row],[Date]],"dddd")</f>
        <v>Friday</v>
      </c>
      <c r="I3607" s="3">
        <f>MCFT[[#This Row],[Open]]-MCFT[[#This Row],[Close]]</f>
        <v>3.125E-2</v>
      </c>
      <c r="J3607" s="3">
        <f>INDEX(AAPL!$J:$J,MATCH(A:A,AAPL!$A:$A,0),1)</f>
        <v>8.2590000000000163E-2</v>
      </c>
      <c r="K3607" s="3" t="str">
        <f>IF(MCFT[[#This Row],[Day Change]]&gt;0,"UP","DOWN")</f>
        <v>UP</v>
      </c>
      <c r="L3607" s="9">
        <f>_xlfn.RANK.EQ(MCFT[[#This Row],[Date]],A:A,1)</f>
        <v>3606</v>
      </c>
      <c r="M3607" s="10">
        <f>_xlfn.RANK.AVG(MCFT[[#This Row],[Same change on date for AAPL]],AAPL,1)</f>
        <v>6619.5</v>
      </c>
      <c r="N3607" s="2">
        <f>MCFT[[#This Row],[Close]]/MCFT[[#This Row],[Open]]</f>
        <v>0.99913941480206536</v>
      </c>
    </row>
    <row r="3608" spans="1:14" x14ac:dyDescent="0.25">
      <c r="A3608" s="1">
        <v>36696</v>
      </c>
      <c r="B3608" s="3">
        <v>36.28125</v>
      </c>
      <c r="C3608" s="3">
        <v>36.90625</v>
      </c>
      <c r="D3608" s="3">
        <v>36</v>
      </c>
      <c r="E3608" s="3">
        <v>36.84375</v>
      </c>
      <c r="F3608" s="3">
        <v>26.853318999999999</v>
      </c>
      <c r="G3608">
        <v>46604800</v>
      </c>
      <c r="H3608" s="3" t="str">
        <f>TEXT(MCFT[[#This Row],[Date]],"dddd")</f>
        <v>Monday</v>
      </c>
      <c r="I3608" s="3">
        <f>MCFT[[#This Row],[Open]]-MCFT[[#This Row],[Close]]</f>
        <v>-0.5625</v>
      </c>
      <c r="J3608" s="3">
        <f>INDEX(AAPL!$J:$J,MATCH(A:A,AAPL!$A:$A,0),1)</f>
        <v>-0.21651800000000021</v>
      </c>
      <c r="K3608" s="3" t="str">
        <f>IF(MCFT[[#This Row],[Day Change]]&gt;0,"UP","DOWN")</f>
        <v>DOWN</v>
      </c>
      <c r="L3608" s="9">
        <f>_xlfn.RANK.EQ(MCFT[[#This Row],[Date]],A:A,1)</f>
        <v>3607</v>
      </c>
      <c r="M3608" s="10">
        <f>_xlfn.RANK.AVG(MCFT[[#This Row],[Same change on date for AAPL]],AAPL,1)</f>
        <v>1164.5</v>
      </c>
      <c r="N3608" s="2">
        <f>MCFT[[#This Row],[Close]]/MCFT[[#This Row],[Open]]</f>
        <v>1.0155038759689923</v>
      </c>
    </row>
    <row r="3609" spans="1:14" x14ac:dyDescent="0.25">
      <c r="A3609" s="1">
        <v>36697</v>
      </c>
      <c r="B3609" s="3">
        <v>36.9375</v>
      </c>
      <c r="C3609" s="3">
        <v>37.625</v>
      </c>
      <c r="D3609" s="3">
        <v>36.875</v>
      </c>
      <c r="E3609" s="3">
        <v>37.46875</v>
      </c>
      <c r="F3609" s="3">
        <v>27.308859000000002</v>
      </c>
      <c r="G3609">
        <v>62275000</v>
      </c>
      <c r="H3609" s="3" t="str">
        <f>TEXT(MCFT[[#This Row],[Date]],"dddd")</f>
        <v>Tuesday</v>
      </c>
      <c r="I3609" s="3">
        <f>MCFT[[#This Row],[Open]]-MCFT[[#This Row],[Close]]</f>
        <v>-0.53125</v>
      </c>
      <c r="J3609" s="3">
        <f>INDEX(AAPL!$J:$J,MATCH(A:A,AAPL!$A:$A,0),1)</f>
        <v>-9.8214000000000024E-2</v>
      </c>
      <c r="K3609" s="3" t="str">
        <f>IF(MCFT[[#This Row],[Day Change]]&gt;0,"UP","DOWN")</f>
        <v>DOWN</v>
      </c>
      <c r="L3609" s="9">
        <f>_xlfn.RANK.EQ(MCFT[[#This Row],[Date]],A:A,1)</f>
        <v>3608</v>
      </c>
      <c r="M3609" s="10">
        <f>_xlfn.RANK.AVG(MCFT[[#This Row],[Same change on date for AAPL]],AAPL,1)</f>
        <v>1553.5</v>
      </c>
      <c r="N3609" s="2">
        <f>MCFT[[#This Row],[Close]]/MCFT[[#This Row],[Open]]</f>
        <v>1.0143824027072759</v>
      </c>
    </row>
    <row r="3610" spans="1:14" x14ac:dyDescent="0.25">
      <c r="A3610" s="1">
        <v>36698</v>
      </c>
      <c r="B3610" s="3">
        <v>38.5</v>
      </c>
      <c r="C3610" s="3">
        <v>41.09375</v>
      </c>
      <c r="D3610" s="3">
        <v>38.46875</v>
      </c>
      <c r="E3610" s="3">
        <v>40.34375</v>
      </c>
      <c r="F3610" s="3">
        <v>29.404264000000001</v>
      </c>
      <c r="G3610">
        <v>160399600</v>
      </c>
      <c r="H3610" s="3" t="str">
        <f>TEXT(MCFT[[#This Row],[Date]],"dddd")</f>
        <v>Wednesday</v>
      </c>
      <c r="I3610" s="3">
        <f>MCFT[[#This Row],[Open]]-MCFT[[#This Row],[Close]]</f>
        <v>-1.84375</v>
      </c>
      <c r="J3610" s="3">
        <f>INDEX(AAPL!$J:$J,MATCH(A:A,AAPL!$A:$A,0),1)</f>
        <v>-0.36607099999999981</v>
      </c>
      <c r="K3610" s="3" t="str">
        <f>IF(MCFT[[#This Row],[Day Change]]&gt;0,"UP","DOWN")</f>
        <v>DOWN</v>
      </c>
      <c r="L3610" s="9">
        <f>_xlfn.RANK.EQ(MCFT[[#This Row],[Date]],A:A,1)</f>
        <v>3609</v>
      </c>
      <c r="M3610" s="10">
        <f>_xlfn.RANK.AVG(MCFT[[#This Row],[Same change on date for AAPL]],AAPL,1)</f>
        <v>880</v>
      </c>
      <c r="N3610" s="2">
        <f>MCFT[[#This Row],[Close]]/MCFT[[#This Row],[Open]]</f>
        <v>1.0478896103896105</v>
      </c>
    </row>
    <row r="3611" spans="1:14" x14ac:dyDescent="0.25">
      <c r="A3611" s="1">
        <v>36699</v>
      </c>
      <c r="B3611" s="3">
        <v>40.6875</v>
      </c>
      <c r="C3611" s="3">
        <v>41</v>
      </c>
      <c r="D3611" s="3">
        <v>39.65625</v>
      </c>
      <c r="E3611" s="3">
        <v>39.9375</v>
      </c>
      <c r="F3611" s="3">
        <v>29.108183</v>
      </c>
      <c r="G3611">
        <v>87315200</v>
      </c>
      <c r="H3611" s="3" t="str">
        <f>TEXT(MCFT[[#This Row],[Date]],"dddd")</f>
        <v>Thursday</v>
      </c>
      <c r="I3611" s="3">
        <f>MCFT[[#This Row],[Open]]-MCFT[[#This Row],[Close]]</f>
        <v>0.75</v>
      </c>
      <c r="J3611" s="3">
        <f>INDEX(AAPL!$J:$J,MATCH(A:A,AAPL!$A:$A,0),1)</f>
        <v>0.14285700000000023</v>
      </c>
      <c r="K3611" s="3" t="str">
        <f>IF(MCFT[[#This Row],[Day Change]]&gt;0,"UP","DOWN")</f>
        <v>UP</v>
      </c>
      <c r="L3611" s="9">
        <f>_xlfn.RANK.EQ(MCFT[[#This Row],[Date]],A:A,1)</f>
        <v>3610</v>
      </c>
      <c r="M3611" s="10">
        <f>_xlfn.RANK.AVG(MCFT[[#This Row],[Same change on date for AAPL]],AAPL,1)</f>
        <v>6872.5</v>
      </c>
      <c r="N3611" s="2">
        <f>MCFT[[#This Row],[Close]]/MCFT[[#This Row],[Open]]</f>
        <v>0.98156682027649766</v>
      </c>
    </row>
    <row r="3612" spans="1:14" x14ac:dyDescent="0.25">
      <c r="A3612" s="1">
        <v>36700</v>
      </c>
      <c r="B3612" s="3">
        <v>39.96875</v>
      </c>
      <c r="C3612" s="3">
        <v>40.03125</v>
      </c>
      <c r="D3612" s="3">
        <v>38.5</v>
      </c>
      <c r="E3612" s="3">
        <v>38.84375</v>
      </c>
      <c r="F3612" s="3">
        <v>28.311012000000002</v>
      </c>
      <c r="G3612">
        <v>49811600</v>
      </c>
      <c r="H3612" s="3" t="str">
        <f>TEXT(MCFT[[#This Row],[Date]],"dddd")</f>
        <v>Friday</v>
      </c>
      <c r="I3612" s="3">
        <f>MCFT[[#This Row],[Open]]-MCFT[[#This Row],[Close]]</f>
        <v>1.125</v>
      </c>
      <c r="J3612" s="3">
        <f>INDEX(AAPL!$J:$J,MATCH(A:A,AAPL!$A:$A,0),1)</f>
        <v>0.14955000000000007</v>
      </c>
      <c r="K3612" s="3" t="str">
        <f>IF(MCFT[[#This Row],[Day Change]]&gt;0,"UP","DOWN")</f>
        <v>UP</v>
      </c>
      <c r="L3612" s="9">
        <f>_xlfn.RANK.EQ(MCFT[[#This Row],[Date]],A:A,1)</f>
        <v>3611</v>
      </c>
      <c r="M3612" s="10">
        <f>_xlfn.RANK.AVG(MCFT[[#This Row],[Same change on date for AAPL]],AAPL,1)</f>
        <v>6895</v>
      </c>
      <c r="N3612" s="2">
        <f>MCFT[[#This Row],[Close]]/MCFT[[#This Row],[Open]]</f>
        <v>0.97185301016419079</v>
      </c>
    </row>
    <row r="3613" spans="1:14" x14ac:dyDescent="0.25">
      <c r="A3613" s="1">
        <v>36703</v>
      </c>
      <c r="B3613" s="3">
        <v>38.75</v>
      </c>
      <c r="C3613" s="3">
        <v>40.0625</v>
      </c>
      <c r="D3613" s="3">
        <v>38.75</v>
      </c>
      <c r="E3613" s="3">
        <v>39.75</v>
      </c>
      <c r="F3613" s="3">
        <v>28.971529</v>
      </c>
      <c r="G3613">
        <v>48287000</v>
      </c>
      <c r="H3613" s="3" t="str">
        <f>TEXT(MCFT[[#This Row],[Date]],"dddd")</f>
        <v>Monday</v>
      </c>
      <c r="I3613" s="3">
        <f>MCFT[[#This Row],[Open]]-MCFT[[#This Row],[Close]]</f>
        <v>-1</v>
      </c>
      <c r="J3613" s="3">
        <f>INDEX(AAPL!$J:$J,MATCH(A:A,AAPL!$A:$A,0),1)</f>
        <v>-0.11607099999999981</v>
      </c>
      <c r="K3613" s="3" t="str">
        <f>IF(MCFT[[#This Row],[Day Change]]&gt;0,"UP","DOWN")</f>
        <v>DOWN</v>
      </c>
      <c r="L3613" s="9">
        <f>_xlfn.RANK.EQ(MCFT[[#This Row],[Date]],A:A,1)</f>
        <v>3612</v>
      </c>
      <c r="M3613" s="10">
        <f>_xlfn.RANK.AVG(MCFT[[#This Row],[Same change on date for AAPL]],AAPL,1)</f>
        <v>1473.5</v>
      </c>
      <c r="N3613" s="2">
        <f>MCFT[[#This Row],[Close]]/MCFT[[#This Row],[Open]]</f>
        <v>1.0258064516129033</v>
      </c>
    </row>
    <row r="3614" spans="1:14" x14ac:dyDescent="0.25">
      <c r="A3614" s="1">
        <v>36704</v>
      </c>
      <c r="B3614" s="3">
        <v>39.625</v>
      </c>
      <c r="C3614" s="3">
        <v>40.0625</v>
      </c>
      <c r="D3614" s="3">
        <v>39.1875</v>
      </c>
      <c r="E3614" s="3">
        <v>39.40625</v>
      </c>
      <c r="F3614" s="3">
        <v>28.720977999999999</v>
      </c>
      <c r="G3614">
        <v>31071200</v>
      </c>
      <c r="H3614" s="3" t="str">
        <f>TEXT(MCFT[[#This Row],[Date]],"dddd")</f>
        <v>Tuesday</v>
      </c>
      <c r="I3614" s="3">
        <f>MCFT[[#This Row],[Open]]-MCFT[[#This Row],[Close]]</f>
        <v>0.21875</v>
      </c>
      <c r="J3614" s="3">
        <f>INDEX(AAPL!$J:$J,MATCH(A:A,AAPL!$A:$A,0),1)</f>
        <v>0.14508499999999991</v>
      </c>
      <c r="K3614" s="3" t="str">
        <f>IF(MCFT[[#This Row],[Day Change]]&gt;0,"UP","DOWN")</f>
        <v>UP</v>
      </c>
      <c r="L3614" s="9">
        <f>_xlfn.RANK.EQ(MCFT[[#This Row],[Date]],A:A,1)</f>
        <v>3613</v>
      </c>
      <c r="M3614" s="10">
        <f>_xlfn.RANK.AVG(MCFT[[#This Row],[Same change on date for AAPL]],AAPL,1)</f>
        <v>6881</v>
      </c>
      <c r="N3614" s="2">
        <f>MCFT[[#This Row],[Close]]/MCFT[[#This Row],[Open]]</f>
        <v>0.99447949526813884</v>
      </c>
    </row>
    <row r="3615" spans="1:14" x14ac:dyDescent="0.25">
      <c r="A3615" s="1">
        <v>36705</v>
      </c>
      <c r="B3615" s="3">
        <v>39.5</v>
      </c>
      <c r="C3615" s="3">
        <v>40.03125</v>
      </c>
      <c r="D3615" s="3">
        <v>39.3125</v>
      </c>
      <c r="E3615" s="3">
        <v>39.46875</v>
      </c>
      <c r="F3615" s="3">
        <v>28.766539000000002</v>
      </c>
      <c r="G3615">
        <v>37459200</v>
      </c>
      <c r="H3615" s="3" t="str">
        <f>TEXT(MCFT[[#This Row],[Date]],"dddd")</f>
        <v>Wednesday</v>
      </c>
      <c r="I3615" s="3">
        <f>MCFT[[#This Row],[Open]]-MCFT[[#This Row],[Close]]</f>
        <v>3.125E-2</v>
      </c>
      <c r="J3615" s="3">
        <f>INDEX(AAPL!$J:$J,MATCH(A:A,AAPL!$A:$A,0),1)</f>
        <v>-8.0357000000000234E-2</v>
      </c>
      <c r="K3615" s="3" t="str">
        <f>IF(MCFT[[#This Row],[Day Change]]&gt;0,"UP","DOWN")</f>
        <v>UP</v>
      </c>
      <c r="L3615" s="9">
        <f>_xlfn.RANK.EQ(MCFT[[#This Row],[Date]],A:A,1)</f>
        <v>3614</v>
      </c>
      <c r="M3615" s="10">
        <f>_xlfn.RANK.AVG(MCFT[[#This Row],[Same change on date for AAPL]],AAPL,1)</f>
        <v>1660</v>
      </c>
      <c r="N3615" s="2">
        <f>MCFT[[#This Row],[Close]]/MCFT[[#This Row],[Open]]</f>
        <v>0.99920886075949367</v>
      </c>
    </row>
    <row r="3616" spans="1:14" x14ac:dyDescent="0.25">
      <c r="A3616" s="1">
        <v>36706</v>
      </c>
      <c r="B3616" s="3">
        <v>39.125</v>
      </c>
      <c r="C3616" s="3">
        <v>39.46875</v>
      </c>
      <c r="D3616" s="3">
        <v>38.53125</v>
      </c>
      <c r="E3616" s="3">
        <v>38.59375</v>
      </c>
      <c r="F3616" s="3">
        <v>28.128799000000001</v>
      </c>
      <c r="G3616">
        <v>38449000</v>
      </c>
      <c r="H3616" s="3" t="str">
        <f>TEXT(MCFT[[#This Row],[Date]],"dddd")</f>
        <v>Thursday</v>
      </c>
      <c r="I3616" s="3">
        <f>MCFT[[#This Row],[Open]]-MCFT[[#This Row],[Close]]</f>
        <v>0.53125</v>
      </c>
      <c r="J3616" s="3">
        <f>INDEX(AAPL!$J:$J,MATCH(A:A,AAPL!$A:$A,0),1)</f>
        <v>0.12946500000000016</v>
      </c>
      <c r="K3616" s="3" t="str">
        <f>IF(MCFT[[#This Row],[Day Change]]&gt;0,"UP","DOWN")</f>
        <v>UP</v>
      </c>
      <c r="L3616" s="9">
        <f>_xlfn.RANK.EQ(MCFT[[#This Row],[Date]],A:A,1)</f>
        <v>3615</v>
      </c>
      <c r="M3616" s="10">
        <f>_xlfn.RANK.AVG(MCFT[[#This Row],[Same change on date for AAPL]],AAPL,1)</f>
        <v>6821</v>
      </c>
      <c r="N3616" s="2">
        <f>MCFT[[#This Row],[Close]]/MCFT[[#This Row],[Open]]</f>
        <v>0.98642172523961658</v>
      </c>
    </row>
    <row r="3617" spans="1:14" x14ac:dyDescent="0.25">
      <c r="A3617" s="1">
        <v>36707</v>
      </c>
      <c r="B3617" s="3">
        <v>38.53125</v>
      </c>
      <c r="C3617" s="3">
        <v>40</v>
      </c>
      <c r="D3617" s="3">
        <v>38.34375</v>
      </c>
      <c r="E3617" s="3">
        <v>40</v>
      </c>
      <c r="F3617" s="3">
        <v>29.153735999999999</v>
      </c>
      <c r="G3617">
        <v>52356400</v>
      </c>
      <c r="H3617" s="3" t="str">
        <f>TEXT(MCFT[[#This Row],[Date]],"dddd")</f>
        <v>Friday</v>
      </c>
      <c r="I3617" s="3">
        <f>MCFT[[#This Row],[Open]]-MCFT[[#This Row],[Close]]</f>
        <v>-1.46875</v>
      </c>
      <c r="J3617" s="3">
        <f>INDEX(AAPL!$J:$J,MATCH(A:A,AAPL!$A:$A,0),1)</f>
        <v>3.125E-2</v>
      </c>
      <c r="K3617" s="3" t="str">
        <f>IF(MCFT[[#This Row],[Day Change]]&gt;0,"UP","DOWN")</f>
        <v>DOWN</v>
      </c>
      <c r="L3617" s="9">
        <f>_xlfn.RANK.EQ(MCFT[[#This Row],[Date]],A:A,1)</f>
        <v>3616</v>
      </c>
      <c r="M3617" s="10">
        <f>_xlfn.RANK.AVG(MCFT[[#This Row],[Same change on date for AAPL]],AAPL,1)</f>
        <v>5817.5</v>
      </c>
      <c r="N3617" s="2">
        <f>MCFT[[#This Row],[Close]]/MCFT[[#This Row],[Open]]</f>
        <v>1.038118410381184</v>
      </c>
    </row>
    <row r="3618" spans="1:14" x14ac:dyDescent="0.25">
      <c r="A3618" s="1">
        <v>36710</v>
      </c>
      <c r="B3618" s="3">
        <v>39.84375</v>
      </c>
      <c r="C3618" s="3">
        <v>40.03125</v>
      </c>
      <c r="D3618" s="3">
        <v>39.6875</v>
      </c>
      <c r="E3618" s="3">
        <v>40</v>
      </c>
      <c r="F3618" s="3">
        <v>29.153735999999999</v>
      </c>
      <c r="G3618">
        <v>15734800</v>
      </c>
      <c r="H3618" s="3" t="str">
        <f>TEXT(MCFT[[#This Row],[Date]],"dddd")</f>
        <v>Monday</v>
      </c>
      <c r="I3618" s="3">
        <f>MCFT[[#This Row],[Open]]-MCFT[[#This Row],[Close]]</f>
        <v>-0.15625</v>
      </c>
      <c r="J3618" s="3">
        <f>INDEX(AAPL!$J:$J,MATCH(A:A,AAPL!$A:$A,0),1)</f>
        <v>-8.4821999999999953E-2</v>
      </c>
      <c r="K3618" s="3" t="str">
        <f>IF(MCFT[[#This Row],[Day Change]]&gt;0,"UP","DOWN")</f>
        <v>DOWN</v>
      </c>
      <c r="L3618" s="9">
        <f>_xlfn.RANK.EQ(MCFT[[#This Row],[Date]],A:A,1)</f>
        <v>3617</v>
      </c>
      <c r="M3618" s="10">
        <f>_xlfn.RANK.AVG(MCFT[[#This Row],[Same change on date for AAPL]],AAPL,1)</f>
        <v>1630.5</v>
      </c>
      <c r="N3618" s="2">
        <f>MCFT[[#This Row],[Close]]/MCFT[[#This Row],[Open]]</f>
        <v>1.003921568627451</v>
      </c>
    </row>
    <row r="3619" spans="1:14" x14ac:dyDescent="0.25">
      <c r="A3619" s="1">
        <v>36712</v>
      </c>
      <c r="B3619" s="3">
        <v>39.9375</v>
      </c>
      <c r="C3619" s="3">
        <v>39.9375</v>
      </c>
      <c r="D3619" s="3">
        <v>39.125</v>
      </c>
      <c r="E3619" s="3">
        <v>39.25</v>
      </c>
      <c r="F3619" s="3">
        <v>28.607099999999999</v>
      </c>
      <c r="G3619">
        <v>34824400</v>
      </c>
      <c r="H3619" s="3" t="str">
        <f>TEXT(MCFT[[#This Row],[Date]],"dddd")</f>
        <v>Wednesday</v>
      </c>
      <c r="I3619" s="3">
        <f>MCFT[[#This Row],[Open]]-MCFT[[#This Row],[Close]]</f>
        <v>0.6875</v>
      </c>
      <c r="J3619" s="3">
        <f>INDEX(AAPL!$J:$J,MATCH(A:A,AAPL!$A:$A,0),1)</f>
        <v>0.11607099999999981</v>
      </c>
      <c r="K3619" s="3" t="str">
        <f>IF(MCFT[[#This Row],[Day Change]]&gt;0,"UP","DOWN")</f>
        <v>UP</v>
      </c>
      <c r="L3619" s="9">
        <f>_xlfn.RANK.EQ(MCFT[[#This Row],[Date]],A:A,1)</f>
        <v>3618</v>
      </c>
      <c r="M3619" s="10">
        <f>_xlfn.RANK.AVG(MCFT[[#This Row],[Same change on date for AAPL]],AAPL,1)</f>
        <v>6771</v>
      </c>
      <c r="N3619" s="2">
        <f>MCFT[[#This Row],[Close]]/MCFT[[#This Row],[Open]]</f>
        <v>0.98278560250391234</v>
      </c>
    </row>
    <row r="3620" spans="1:14" x14ac:dyDescent="0.25">
      <c r="A3620" s="1">
        <v>36713</v>
      </c>
      <c r="B3620" s="3">
        <v>39.4375</v>
      </c>
      <c r="C3620" s="3">
        <v>40.84375</v>
      </c>
      <c r="D3620" s="3">
        <v>39.25</v>
      </c>
      <c r="E3620" s="3">
        <v>40.46875</v>
      </c>
      <c r="F3620" s="3">
        <v>29.495380000000001</v>
      </c>
      <c r="G3620">
        <v>47873200</v>
      </c>
      <c r="H3620" s="3" t="str">
        <f>TEXT(MCFT[[#This Row],[Date]],"dddd")</f>
        <v>Thursday</v>
      </c>
      <c r="I3620" s="3">
        <f>MCFT[[#This Row],[Open]]-MCFT[[#This Row],[Close]]</f>
        <v>-1.03125</v>
      </c>
      <c r="J3620" s="3">
        <f>INDEX(AAPL!$J:$J,MATCH(A:A,AAPL!$A:$A,0),1)</f>
        <v>4.910699999999979E-2</v>
      </c>
      <c r="K3620" s="3" t="str">
        <f>IF(MCFT[[#This Row],[Day Change]]&gt;0,"UP","DOWN")</f>
        <v>DOWN</v>
      </c>
      <c r="L3620" s="9">
        <f>_xlfn.RANK.EQ(MCFT[[#This Row],[Date]],A:A,1)</f>
        <v>3619</v>
      </c>
      <c r="M3620" s="10">
        <f>_xlfn.RANK.AVG(MCFT[[#This Row],[Same change on date for AAPL]],AAPL,1)</f>
        <v>6256.5</v>
      </c>
      <c r="N3620" s="2">
        <f>MCFT[[#This Row],[Close]]/MCFT[[#This Row],[Open]]</f>
        <v>1.0261489698890649</v>
      </c>
    </row>
    <row r="3621" spans="1:14" x14ac:dyDescent="0.25">
      <c r="A3621" s="1">
        <v>36714</v>
      </c>
      <c r="B3621" s="3">
        <v>40.632801000000001</v>
      </c>
      <c r="C3621" s="3">
        <v>41.4375</v>
      </c>
      <c r="D3621" s="3">
        <v>40.28125</v>
      </c>
      <c r="E3621" s="3">
        <v>41</v>
      </c>
      <c r="F3621" s="3">
        <v>29.882576</v>
      </c>
      <c r="G3621">
        <v>54153200</v>
      </c>
      <c r="H3621" s="3" t="str">
        <f>TEXT(MCFT[[#This Row],[Date]],"dddd")</f>
        <v>Friday</v>
      </c>
      <c r="I3621" s="3">
        <f>MCFT[[#This Row],[Open]]-MCFT[[#This Row],[Close]]</f>
        <v>-0.36719899999999939</v>
      </c>
      <c r="J3621" s="3">
        <f>INDEX(AAPL!$J:$J,MATCH(A:A,AAPL!$A:$A,0),1)</f>
        <v>-0.13170000000000037</v>
      </c>
      <c r="K3621" s="3" t="str">
        <f>IF(MCFT[[#This Row],[Day Change]]&gt;0,"UP","DOWN")</f>
        <v>DOWN</v>
      </c>
      <c r="L3621" s="9">
        <f>_xlfn.RANK.EQ(MCFT[[#This Row],[Date]],A:A,1)</f>
        <v>3620</v>
      </c>
      <c r="M3621" s="10">
        <f>_xlfn.RANK.AVG(MCFT[[#This Row],[Same change on date for AAPL]],AAPL,1)</f>
        <v>1400</v>
      </c>
      <c r="N3621" s="2">
        <f>MCFT[[#This Row],[Close]]/MCFT[[#This Row],[Open]]</f>
        <v>1.0090370092871519</v>
      </c>
    </row>
    <row r="3622" spans="1:14" x14ac:dyDescent="0.25">
      <c r="A3622" s="1">
        <v>36717</v>
      </c>
      <c r="B3622" s="3">
        <v>40.34375</v>
      </c>
      <c r="C3622" s="3">
        <v>40.65625</v>
      </c>
      <c r="D3622" s="3">
        <v>39.6875</v>
      </c>
      <c r="E3622" s="3">
        <v>39.71875</v>
      </c>
      <c r="F3622" s="3">
        <v>28.948751000000001</v>
      </c>
      <c r="G3622">
        <v>52689800</v>
      </c>
      <c r="H3622" s="3" t="str">
        <f>TEXT(MCFT[[#This Row],[Date]],"dddd")</f>
        <v>Monday</v>
      </c>
      <c r="I3622" s="3">
        <f>MCFT[[#This Row],[Open]]-MCFT[[#This Row],[Close]]</f>
        <v>0.625</v>
      </c>
      <c r="J3622" s="3">
        <f>INDEX(AAPL!$J:$J,MATCH(A:A,AAPL!$A:$A,0),1)</f>
        <v>-0.21652100000000019</v>
      </c>
      <c r="K3622" s="3" t="str">
        <f>IF(MCFT[[#This Row],[Day Change]]&gt;0,"UP","DOWN")</f>
        <v>UP</v>
      </c>
      <c r="L3622" s="9">
        <f>_xlfn.RANK.EQ(MCFT[[#This Row],[Date]],A:A,1)</f>
        <v>3621</v>
      </c>
      <c r="M3622" s="10">
        <f>_xlfn.RANK.AVG(MCFT[[#This Row],[Same change on date for AAPL]],AAPL,1)</f>
        <v>1163</v>
      </c>
      <c r="N3622" s="2">
        <f>MCFT[[#This Row],[Close]]/MCFT[[#This Row],[Open]]</f>
        <v>0.98450813323005426</v>
      </c>
    </row>
    <row r="3623" spans="1:14" x14ac:dyDescent="0.25">
      <c r="A3623" s="1">
        <v>36718</v>
      </c>
      <c r="B3623" s="3">
        <v>39.40625</v>
      </c>
      <c r="C3623" s="3">
        <v>40.25</v>
      </c>
      <c r="D3623" s="3">
        <v>39.25</v>
      </c>
      <c r="E3623" s="3">
        <v>39.5625</v>
      </c>
      <c r="F3623" s="3">
        <v>28.834852000000001</v>
      </c>
      <c r="G3623">
        <v>37164800</v>
      </c>
      <c r="H3623" s="3" t="str">
        <f>TEXT(MCFT[[#This Row],[Date]],"dddd")</f>
        <v>Tuesday</v>
      </c>
      <c r="I3623" s="3">
        <f>MCFT[[#This Row],[Open]]-MCFT[[#This Row],[Close]]</f>
        <v>-0.15625</v>
      </c>
      <c r="J3623" s="3">
        <f>INDEX(AAPL!$J:$J,MATCH(A:A,AAPL!$A:$A,0),1)</f>
        <v>4.4650000000006074E-3</v>
      </c>
      <c r="K3623" s="3" t="str">
        <f>IF(MCFT[[#This Row],[Day Change]]&gt;0,"UP","DOWN")</f>
        <v>DOWN</v>
      </c>
      <c r="L3623" s="9">
        <f>_xlfn.RANK.EQ(MCFT[[#This Row],[Date]],A:A,1)</f>
        <v>3622</v>
      </c>
      <c r="M3623" s="10">
        <f>_xlfn.RANK.AVG(MCFT[[#This Row],[Same change on date for AAPL]],AAPL,1)</f>
        <v>4503</v>
      </c>
      <c r="N3623" s="2">
        <f>MCFT[[#This Row],[Close]]/MCFT[[#This Row],[Open]]</f>
        <v>1.0039651070578905</v>
      </c>
    </row>
    <row r="3624" spans="1:14" x14ac:dyDescent="0.25">
      <c r="A3624" s="1">
        <v>36719</v>
      </c>
      <c r="B3624" s="3">
        <v>39.125</v>
      </c>
      <c r="C3624" s="3">
        <v>40.5</v>
      </c>
      <c r="D3624" s="3">
        <v>38.59375</v>
      </c>
      <c r="E3624" s="3">
        <v>40.15625</v>
      </c>
      <c r="F3624" s="3">
        <v>29.267607000000002</v>
      </c>
      <c r="G3624">
        <v>58370200</v>
      </c>
      <c r="H3624" s="3" t="str">
        <f>TEXT(MCFT[[#This Row],[Date]],"dddd")</f>
        <v>Wednesday</v>
      </c>
      <c r="I3624" s="3">
        <f>MCFT[[#This Row],[Open]]-MCFT[[#This Row],[Close]]</f>
        <v>-1.03125</v>
      </c>
      <c r="J3624" s="3">
        <f>INDEX(AAPL!$J:$J,MATCH(A:A,AAPL!$A:$A,0),1)</f>
        <v>-5.3570999999999813E-2</v>
      </c>
      <c r="K3624" s="3" t="str">
        <f>IF(MCFT[[#This Row],[Day Change]]&gt;0,"UP","DOWN")</f>
        <v>DOWN</v>
      </c>
      <c r="L3624" s="9">
        <f>_xlfn.RANK.EQ(MCFT[[#This Row],[Date]],A:A,1)</f>
        <v>3623</v>
      </c>
      <c r="M3624" s="10">
        <f>_xlfn.RANK.AVG(MCFT[[#This Row],[Same change on date for AAPL]],AAPL,1)</f>
        <v>1975.5</v>
      </c>
      <c r="N3624" s="2">
        <f>MCFT[[#This Row],[Close]]/MCFT[[#This Row],[Open]]</f>
        <v>1.0263578274760383</v>
      </c>
    </row>
    <row r="3625" spans="1:14" x14ac:dyDescent="0.25">
      <c r="A3625" s="1">
        <v>36720</v>
      </c>
      <c r="B3625" s="3">
        <v>39.40625</v>
      </c>
      <c r="C3625" s="3">
        <v>40</v>
      </c>
      <c r="D3625" s="3">
        <v>38.6875</v>
      </c>
      <c r="E3625" s="3">
        <v>39.96875</v>
      </c>
      <c r="F3625" s="3">
        <v>29.130959000000001</v>
      </c>
      <c r="G3625">
        <v>80843200</v>
      </c>
      <c r="H3625" s="3" t="str">
        <f>TEXT(MCFT[[#This Row],[Date]],"dddd")</f>
        <v>Thursday</v>
      </c>
      <c r="I3625" s="3">
        <f>MCFT[[#This Row],[Open]]-MCFT[[#This Row],[Close]]</f>
        <v>-0.5625</v>
      </c>
      <c r="J3625" s="3">
        <f>INDEX(AAPL!$J:$J,MATCH(A:A,AAPL!$A:$A,0),1)</f>
        <v>0.14285700000000023</v>
      </c>
      <c r="K3625" s="3" t="str">
        <f>IF(MCFT[[#This Row],[Day Change]]&gt;0,"UP","DOWN")</f>
        <v>DOWN</v>
      </c>
      <c r="L3625" s="9">
        <f>_xlfn.RANK.EQ(MCFT[[#This Row],[Date]],A:A,1)</f>
        <v>3624</v>
      </c>
      <c r="M3625" s="10">
        <f>_xlfn.RANK.AVG(MCFT[[#This Row],[Same change on date for AAPL]],AAPL,1)</f>
        <v>6872.5</v>
      </c>
      <c r="N3625" s="2">
        <f>MCFT[[#This Row],[Close]]/MCFT[[#This Row],[Open]]</f>
        <v>1.014274385408406</v>
      </c>
    </row>
    <row r="3626" spans="1:14" x14ac:dyDescent="0.25">
      <c r="A3626" s="1">
        <v>36721</v>
      </c>
      <c r="B3626" s="3">
        <v>39.75</v>
      </c>
      <c r="C3626" s="3">
        <v>39.875</v>
      </c>
      <c r="D3626" s="3">
        <v>39.21875</v>
      </c>
      <c r="E3626" s="3">
        <v>39.46875</v>
      </c>
      <c r="F3626" s="3">
        <v>28.766539000000002</v>
      </c>
      <c r="G3626">
        <v>51180600</v>
      </c>
      <c r="H3626" s="3" t="str">
        <f>TEXT(MCFT[[#This Row],[Date]],"dddd")</f>
        <v>Friday</v>
      </c>
      <c r="I3626" s="3">
        <f>MCFT[[#This Row],[Open]]-MCFT[[#This Row],[Close]]</f>
        <v>0.28125</v>
      </c>
      <c r="J3626" s="3">
        <f>INDEX(AAPL!$J:$J,MATCH(A:A,AAPL!$A:$A,0),1)</f>
        <v>-4.0179000000000187E-2</v>
      </c>
      <c r="K3626" s="3" t="str">
        <f>IF(MCFT[[#This Row],[Day Change]]&gt;0,"UP","DOWN")</f>
        <v>UP</v>
      </c>
      <c r="L3626" s="9">
        <f>_xlfn.RANK.EQ(MCFT[[#This Row],[Date]],A:A,1)</f>
        <v>3625</v>
      </c>
      <c r="M3626" s="10">
        <f>_xlfn.RANK.AVG(MCFT[[#This Row],[Same change on date for AAPL]],AAPL,1)</f>
        <v>2194</v>
      </c>
      <c r="N3626" s="2">
        <f>MCFT[[#This Row],[Close]]/MCFT[[#This Row],[Open]]</f>
        <v>0.99292452830188682</v>
      </c>
    </row>
    <row r="3627" spans="1:14" x14ac:dyDescent="0.25">
      <c r="A3627" s="1">
        <v>36724</v>
      </c>
      <c r="B3627" s="3">
        <v>39.125</v>
      </c>
      <c r="C3627" s="3">
        <v>39.78125</v>
      </c>
      <c r="D3627" s="3">
        <v>38.75</v>
      </c>
      <c r="E3627" s="3">
        <v>39.09375</v>
      </c>
      <c r="F3627" s="3">
        <v>28.493217000000001</v>
      </c>
      <c r="G3627">
        <v>53992800</v>
      </c>
      <c r="H3627" s="3" t="str">
        <f>TEXT(MCFT[[#This Row],[Date]],"dddd")</f>
        <v>Monday</v>
      </c>
      <c r="I3627" s="3">
        <f>MCFT[[#This Row],[Open]]-MCFT[[#This Row],[Close]]</f>
        <v>3.125E-2</v>
      </c>
      <c r="J3627" s="3">
        <f>INDEX(AAPL!$J:$J,MATCH(A:A,AAPL!$A:$A,0),1)</f>
        <v>-4.4650000000006074E-3</v>
      </c>
      <c r="K3627" s="3" t="str">
        <f>IF(MCFT[[#This Row],[Day Change]]&gt;0,"UP","DOWN")</f>
        <v>UP</v>
      </c>
      <c r="L3627" s="9">
        <f>_xlfn.RANK.EQ(MCFT[[#This Row],[Date]],A:A,1)</f>
        <v>3626</v>
      </c>
      <c r="M3627" s="10">
        <f>_xlfn.RANK.AVG(MCFT[[#This Row],[Same change on date for AAPL]],AAPL,1)</f>
        <v>3732</v>
      </c>
      <c r="N3627" s="2">
        <f>MCFT[[#This Row],[Close]]/MCFT[[#This Row],[Open]]</f>
        <v>0.99920127795527158</v>
      </c>
    </row>
    <row r="3628" spans="1:14" x14ac:dyDescent="0.25">
      <c r="A3628" s="1">
        <v>36725</v>
      </c>
      <c r="B3628" s="3">
        <v>38.8125</v>
      </c>
      <c r="C3628" s="3">
        <v>39.75</v>
      </c>
      <c r="D3628" s="3">
        <v>38.71875</v>
      </c>
      <c r="E3628" s="3">
        <v>39.25</v>
      </c>
      <c r="F3628" s="3">
        <v>28.607099999999999</v>
      </c>
      <c r="G3628">
        <v>70617200</v>
      </c>
      <c r="H3628" s="3" t="str">
        <f>TEXT(MCFT[[#This Row],[Date]],"dddd")</f>
        <v>Tuesday</v>
      </c>
      <c r="I3628" s="3">
        <f>MCFT[[#This Row],[Open]]-MCFT[[#This Row],[Close]]</f>
        <v>-0.4375</v>
      </c>
      <c r="J3628" s="3">
        <f>INDEX(AAPL!$J:$J,MATCH(A:A,AAPL!$A:$A,0),1)</f>
        <v>8.9284999999999393E-2</v>
      </c>
      <c r="K3628" s="3" t="str">
        <f>IF(MCFT[[#This Row],[Day Change]]&gt;0,"UP","DOWN")</f>
        <v>DOWN</v>
      </c>
      <c r="L3628" s="9">
        <f>_xlfn.RANK.EQ(MCFT[[#This Row],[Date]],A:A,1)</f>
        <v>3627</v>
      </c>
      <c r="M3628" s="10">
        <f>_xlfn.RANK.AVG(MCFT[[#This Row],[Same change on date for AAPL]],AAPL,1)</f>
        <v>6655</v>
      </c>
      <c r="N3628" s="2">
        <f>MCFT[[#This Row],[Close]]/MCFT[[#This Row],[Open]]</f>
        <v>1.0112721417069244</v>
      </c>
    </row>
    <row r="3629" spans="1:14" x14ac:dyDescent="0.25">
      <c r="A3629" s="1">
        <v>36726</v>
      </c>
      <c r="B3629" s="3">
        <v>38.03125</v>
      </c>
      <c r="C3629" s="3">
        <v>38.75</v>
      </c>
      <c r="D3629" s="3">
        <v>36.40625</v>
      </c>
      <c r="E3629" s="3">
        <v>36.5625</v>
      </c>
      <c r="F3629" s="3">
        <v>26.648336</v>
      </c>
      <c r="G3629">
        <v>139924600</v>
      </c>
      <c r="H3629" s="3" t="str">
        <f>TEXT(MCFT[[#This Row],[Date]],"dddd")</f>
        <v>Wednesday</v>
      </c>
      <c r="I3629" s="3">
        <f>MCFT[[#This Row],[Open]]-MCFT[[#This Row],[Close]]</f>
        <v>1.46875</v>
      </c>
      <c r="J3629" s="3">
        <f>INDEX(AAPL!$J:$J,MATCH(A:A,AAPL!$A:$A,0),1)</f>
        <v>0.17857099999999981</v>
      </c>
      <c r="K3629" s="3" t="str">
        <f>IF(MCFT[[#This Row],[Day Change]]&gt;0,"UP","DOWN")</f>
        <v>UP</v>
      </c>
      <c r="L3629" s="9">
        <f>_xlfn.RANK.EQ(MCFT[[#This Row],[Date]],A:A,1)</f>
        <v>3628</v>
      </c>
      <c r="M3629" s="10">
        <f>_xlfn.RANK.AVG(MCFT[[#This Row],[Same change on date for AAPL]],AAPL,1)</f>
        <v>6989.5</v>
      </c>
      <c r="N3629" s="2">
        <f>MCFT[[#This Row],[Close]]/MCFT[[#This Row],[Open]]</f>
        <v>0.96138044371405096</v>
      </c>
    </row>
    <row r="3630" spans="1:14" x14ac:dyDescent="0.25">
      <c r="A3630" s="1">
        <v>36727</v>
      </c>
      <c r="B3630" s="3">
        <v>36.71875</v>
      </c>
      <c r="C3630" s="3">
        <v>37.625</v>
      </c>
      <c r="D3630" s="3">
        <v>36.5625</v>
      </c>
      <c r="E3630" s="3">
        <v>37.40625</v>
      </c>
      <c r="F3630" s="3">
        <v>27.263300000000001</v>
      </c>
      <c r="G3630">
        <v>54690600</v>
      </c>
      <c r="H3630" s="3" t="str">
        <f>TEXT(MCFT[[#This Row],[Date]],"dddd")</f>
        <v>Thursday</v>
      </c>
      <c r="I3630" s="3">
        <f>MCFT[[#This Row],[Open]]-MCFT[[#This Row],[Close]]</f>
        <v>-0.6875</v>
      </c>
      <c r="J3630" s="3">
        <f>INDEX(AAPL!$J:$J,MATCH(A:A,AAPL!$A:$A,0),1)</f>
        <v>-8.9290000000001868E-3</v>
      </c>
      <c r="K3630" s="3" t="str">
        <f>IF(MCFT[[#This Row],[Day Change]]&gt;0,"UP","DOWN")</f>
        <v>DOWN</v>
      </c>
      <c r="L3630" s="9">
        <f>_xlfn.RANK.EQ(MCFT[[#This Row],[Date]],A:A,1)</f>
        <v>3629</v>
      </c>
      <c r="M3630" s="10">
        <f>_xlfn.RANK.AVG(MCFT[[#This Row],[Same change on date for AAPL]],AAPL,1)</f>
        <v>3384</v>
      </c>
      <c r="N3630" s="2">
        <f>MCFT[[#This Row],[Close]]/MCFT[[#This Row],[Open]]</f>
        <v>1.018723404255319</v>
      </c>
    </row>
    <row r="3631" spans="1:14" x14ac:dyDescent="0.25">
      <c r="A3631" s="1">
        <v>36728</v>
      </c>
      <c r="B3631" s="3">
        <v>37.375</v>
      </c>
      <c r="C3631" s="3">
        <v>37.5</v>
      </c>
      <c r="D3631" s="3">
        <v>35.9375</v>
      </c>
      <c r="E3631" s="3">
        <v>36.15625</v>
      </c>
      <c r="F3631" s="3">
        <v>26.352243000000001</v>
      </c>
      <c r="G3631">
        <v>56100600</v>
      </c>
      <c r="H3631" s="3" t="str">
        <f>TEXT(MCFT[[#This Row],[Date]],"dddd")</f>
        <v>Friday</v>
      </c>
      <c r="I3631" s="3">
        <f>MCFT[[#This Row],[Open]]-MCFT[[#This Row],[Close]]</f>
        <v>1.21875</v>
      </c>
      <c r="J3631" s="3">
        <f>INDEX(AAPL!$J:$J,MATCH(A:A,AAPL!$A:$A,0),1)</f>
        <v>5.6913999999999909E-2</v>
      </c>
      <c r="K3631" s="3" t="str">
        <f>IF(MCFT[[#This Row],[Day Change]]&gt;0,"UP","DOWN")</f>
        <v>UP</v>
      </c>
      <c r="L3631" s="9">
        <f>_xlfn.RANK.EQ(MCFT[[#This Row],[Date]],A:A,1)</f>
        <v>3630</v>
      </c>
      <c r="M3631" s="10">
        <f>_xlfn.RANK.AVG(MCFT[[#This Row],[Same change on date for AAPL]],AAPL,1)</f>
        <v>6379</v>
      </c>
      <c r="N3631" s="2">
        <f>MCFT[[#This Row],[Close]]/MCFT[[#This Row],[Open]]</f>
        <v>0.96739130434782605</v>
      </c>
    </row>
    <row r="3632" spans="1:14" x14ac:dyDescent="0.25">
      <c r="A3632" s="1">
        <v>36731</v>
      </c>
      <c r="B3632" s="3">
        <v>36.03125</v>
      </c>
      <c r="C3632" s="3">
        <v>36.0625</v>
      </c>
      <c r="D3632" s="3">
        <v>35</v>
      </c>
      <c r="E3632" s="3">
        <v>35.28125</v>
      </c>
      <c r="F3632" s="3">
        <v>25.714506</v>
      </c>
      <c r="G3632">
        <v>56165600</v>
      </c>
      <c r="H3632" s="3" t="str">
        <f>TEXT(MCFT[[#This Row],[Date]],"dddd")</f>
        <v>Monday</v>
      </c>
      <c r="I3632" s="3">
        <f>MCFT[[#This Row],[Open]]-MCFT[[#This Row],[Close]]</f>
        <v>0.75</v>
      </c>
      <c r="J3632" s="3">
        <f>INDEX(AAPL!$J:$J,MATCH(A:A,AAPL!$A:$A,0),1)</f>
        <v>0.27678499999999984</v>
      </c>
      <c r="K3632" s="3" t="str">
        <f>IF(MCFT[[#This Row],[Day Change]]&gt;0,"UP","DOWN")</f>
        <v>UP</v>
      </c>
      <c r="L3632" s="9">
        <f>_xlfn.RANK.EQ(MCFT[[#This Row],[Date]],A:A,1)</f>
        <v>3631</v>
      </c>
      <c r="M3632" s="10">
        <f>_xlfn.RANK.AVG(MCFT[[#This Row],[Same change on date for AAPL]],AAPL,1)</f>
        <v>7198</v>
      </c>
      <c r="N3632" s="2">
        <f>MCFT[[#This Row],[Close]]/MCFT[[#This Row],[Open]]</f>
        <v>0.97918473547267992</v>
      </c>
    </row>
    <row r="3633" spans="1:14" x14ac:dyDescent="0.25">
      <c r="A3633" s="1">
        <v>36732</v>
      </c>
      <c r="B3633" s="3">
        <v>35.40625</v>
      </c>
      <c r="C3633" s="3">
        <v>35.5</v>
      </c>
      <c r="D3633" s="3">
        <v>34.1875</v>
      </c>
      <c r="E3633" s="3">
        <v>34.5</v>
      </c>
      <c r="F3633" s="3">
        <v>25.14509</v>
      </c>
      <c r="G3633">
        <v>64188600</v>
      </c>
      <c r="H3633" s="3" t="str">
        <f>TEXT(MCFT[[#This Row],[Date]],"dddd")</f>
        <v>Tuesday</v>
      </c>
      <c r="I3633" s="3">
        <f>MCFT[[#This Row],[Open]]-MCFT[[#This Row],[Close]]</f>
        <v>0.90625</v>
      </c>
      <c r="J3633" s="3">
        <f>INDEX(AAPL!$J:$J,MATCH(A:A,AAPL!$A:$A,0),1)</f>
        <v>1.785699999999979E-2</v>
      </c>
      <c r="K3633" s="3" t="str">
        <f>IF(MCFT[[#This Row],[Day Change]]&gt;0,"UP","DOWN")</f>
        <v>UP</v>
      </c>
      <c r="L3633" s="9">
        <f>_xlfn.RANK.EQ(MCFT[[#This Row],[Date]],A:A,1)</f>
        <v>3632</v>
      </c>
      <c r="M3633" s="10">
        <f>_xlfn.RANK.AVG(MCFT[[#This Row],[Same change on date for AAPL]],AAPL,1)</f>
        <v>5168.5</v>
      </c>
      <c r="N3633" s="2">
        <f>MCFT[[#This Row],[Close]]/MCFT[[#This Row],[Open]]</f>
        <v>0.97440423654015884</v>
      </c>
    </row>
    <row r="3634" spans="1:14" x14ac:dyDescent="0.25">
      <c r="A3634" s="1">
        <v>36733</v>
      </c>
      <c r="B3634" s="3">
        <v>34.53125</v>
      </c>
      <c r="C3634" s="3">
        <v>34.75</v>
      </c>
      <c r="D3634" s="3">
        <v>33.625</v>
      </c>
      <c r="E3634" s="3">
        <v>33.90625</v>
      </c>
      <c r="F3634" s="3">
        <v>24.712340999999999</v>
      </c>
      <c r="G3634">
        <v>85404600</v>
      </c>
      <c r="H3634" s="3" t="str">
        <f>TEXT(MCFT[[#This Row],[Date]],"dddd")</f>
        <v>Wednesday</v>
      </c>
      <c r="I3634" s="3">
        <f>MCFT[[#This Row],[Open]]-MCFT[[#This Row],[Close]]</f>
        <v>0.625</v>
      </c>
      <c r="J3634" s="3">
        <f>INDEX(AAPL!$J:$J,MATCH(A:A,AAPL!$A:$A,0),1)</f>
        <v>-1.5629000000000115E-2</v>
      </c>
      <c r="K3634" s="3" t="str">
        <f>IF(MCFT[[#This Row],[Day Change]]&gt;0,"UP","DOWN")</f>
        <v>UP</v>
      </c>
      <c r="L3634" s="9">
        <f>_xlfn.RANK.EQ(MCFT[[#This Row],[Date]],A:A,1)</f>
        <v>3633</v>
      </c>
      <c r="M3634" s="10">
        <f>_xlfn.RANK.AVG(MCFT[[#This Row],[Same change on date for AAPL]],AAPL,1)</f>
        <v>3118</v>
      </c>
      <c r="N3634" s="2">
        <f>MCFT[[#This Row],[Close]]/MCFT[[#This Row],[Open]]</f>
        <v>0.98190045248868774</v>
      </c>
    </row>
    <row r="3635" spans="1:14" x14ac:dyDescent="0.25">
      <c r="A3635" s="1">
        <v>36734</v>
      </c>
      <c r="B3635" s="3">
        <v>33.9375</v>
      </c>
      <c r="C3635" s="3">
        <v>35.0625</v>
      </c>
      <c r="D3635" s="3">
        <v>33.75</v>
      </c>
      <c r="E3635" s="3">
        <v>34.6875</v>
      </c>
      <c r="F3635" s="3">
        <v>25.281749999999999</v>
      </c>
      <c r="G3635">
        <v>74337600</v>
      </c>
      <c r="H3635" s="3" t="str">
        <f>TEXT(MCFT[[#This Row],[Date]],"dddd")</f>
        <v>Thursday</v>
      </c>
      <c r="I3635" s="3">
        <f>MCFT[[#This Row],[Open]]-MCFT[[#This Row],[Close]]</f>
        <v>-0.75</v>
      </c>
      <c r="J3635" s="3">
        <f>INDEX(AAPL!$J:$J,MATCH(A:A,AAPL!$A:$A,0),1)</f>
        <v>-0.14285699999999979</v>
      </c>
      <c r="K3635" s="3" t="str">
        <f>IF(MCFT[[#This Row],[Day Change]]&gt;0,"UP","DOWN")</f>
        <v>DOWN</v>
      </c>
      <c r="L3635" s="9">
        <f>_xlfn.RANK.EQ(MCFT[[#This Row],[Date]],A:A,1)</f>
        <v>3634</v>
      </c>
      <c r="M3635" s="10">
        <f>_xlfn.RANK.AVG(MCFT[[#This Row],[Same change on date for AAPL]],AAPL,1)</f>
        <v>1358</v>
      </c>
      <c r="N3635" s="2">
        <f>MCFT[[#This Row],[Close]]/MCFT[[#This Row],[Open]]</f>
        <v>1.0220994475138121</v>
      </c>
    </row>
    <row r="3636" spans="1:14" x14ac:dyDescent="0.25">
      <c r="A3636" s="1">
        <v>36735</v>
      </c>
      <c r="B3636" s="3">
        <v>35.46875</v>
      </c>
      <c r="C3636" s="3">
        <v>35.90625</v>
      </c>
      <c r="D3636" s="3">
        <v>34.8125</v>
      </c>
      <c r="E3636" s="3">
        <v>34.84375</v>
      </c>
      <c r="F3636" s="3">
        <v>25.395638999999999</v>
      </c>
      <c r="G3636">
        <v>75645600</v>
      </c>
      <c r="H3636" s="3" t="str">
        <f>TEXT(MCFT[[#This Row],[Date]],"dddd")</f>
        <v>Friday</v>
      </c>
      <c r="I3636" s="3">
        <f>MCFT[[#This Row],[Open]]-MCFT[[#This Row],[Close]]</f>
        <v>0.625</v>
      </c>
      <c r="J3636" s="3">
        <f>INDEX(AAPL!$J:$J,MATCH(A:A,AAPL!$A:$A,0),1)</f>
        <v>0.28347799999999967</v>
      </c>
      <c r="K3636" s="3" t="str">
        <f>IF(MCFT[[#This Row],[Day Change]]&gt;0,"UP","DOWN")</f>
        <v>UP</v>
      </c>
      <c r="L3636" s="9">
        <f>_xlfn.RANK.EQ(MCFT[[#This Row],[Date]],A:A,1)</f>
        <v>3635</v>
      </c>
      <c r="M3636" s="10">
        <f>_xlfn.RANK.AVG(MCFT[[#This Row],[Same change on date for AAPL]],AAPL,1)</f>
        <v>7213</v>
      </c>
      <c r="N3636" s="2">
        <f>MCFT[[#This Row],[Close]]/MCFT[[#This Row],[Open]]</f>
        <v>0.98237885462555063</v>
      </c>
    </row>
    <row r="3637" spans="1:14" x14ac:dyDescent="0.25">
      <c r="A3637" s="1">
        <v>36738</v>
      </c>
      <c r="B3637" s="3">
        <v>35.09375</v>
      </c>
      <c r="C3637" s="3">
        <v>35.5625</v>
      </c>
      <c r="D3637" s="3">
        <v>34.625</v>
      </c>
      <c r="E3637" s="3">
        <v>34.90625</v>
      </c>
      <c r="F3637" s="3">
        <v>25.441195</v>
      </c>
      <c r="G3637">
        <v>70283800</v>
      </c>
      <c r="H3637" s="3" t="str">
        <f>TEXT(MCFT[[#This Row],[Date]],"dddd")</f>
        <v>Monday</v>
      </c>
      <c r="I3637" s="3">
        <f>MCFT[[#This Row],[Open]]-MCFT[[#This Row],[Close]]</f>
        <v>0.1875</v>
      </c>
      <c r="J3637" s="3">
        <f>INDEX(AAPL!$J:$J,MATCH(A:A,AAPL!$A:$A,0),1)</f>
        <v>-0.11830700000000016</v>
      </c>
      <c r="K3637" s="3" t="str">
        <f>IF(MCFT[[#This Row],[Day Change]]&gt;0,"UP","DOWN")</f>
        <v>UP</v>
      </c>
      <c r="L3637" s="9">
        <f>_xlfn.RANK.EQ(MCFT[[#This Row],[Date]],A:A,1)</f>
        <v>3636</v>
      </c>
      <c r="M3637" s="10">
        <f>_xlfn.RANK.AVG(MCFT[[#This Row],[Same change on date for AAPL]],AAPL,1)</f>
        <v>1466</v>
      </c>
      <c r="N3637" s="2">
        <f>MCFT[[#This Row],[Close]]/MCFT[[#This Row],[Open]]</f>
        <v>0.99465716829919859</v>
      </c>
    </row>
    <row r="3638" spans="1:14" x14ac:dyDescent="0.25">
      <c r="A3638" s="1">
        <v>36739</v>
      </c>
      <c r="B3638" s="3">
        <v>34.96875</v>
      </c>
      <c r="C3638" s="3">
        <v>35.03125</v>
      </c>
      <c r="D3638" s="3">
        <v>34.09375</v>
      </c>
      <c r="E3638" s="3">
        <v>34.34375</v>
      </c>
      <c r="F3638" s="3">
        <v>25.031203999999999</v>
      </c>
      <c r="G3638">
        <v>47163600</v>
      </c>
      <c r="H3638" s="3" t="str">
        <f>TEXT(MCFT[[#This Row],[Date]],"dddd")</f>
        <v>Tuesday</v>
      </c>
      <c r="I3638" s="3">
        <f>MCFT[[#This Row],[Open]]-MCFT[[#This Row],[Close]]</f>
        <v>0.625</v>
      </c>
      <c r="J3638" s="3">
        <f>INDEX(AAPL!$J:$J,MATCH(A:A,AAPL!$A:$A,0),1)</f>
        <v>7.1429000000000187E-2</v>
      </c>
      <c r="K3638" s="3" t="str">
        <f>IF(MCFT[[#This Row],[Day Change]]&gt;0,"UP","DOWN")</f>
        <v>UP</v>
      </c>
      <c r="L3638" s="9">
        <f>_xlfn.RANK.EQ(MCFT[[#This Row],[Date]],A:A,1)</f>
        <v>3637</v>
      </c>
      <c r="M3638" s="10">
        <f>_xlfn.RANK.AVG(MCFT[[#This Row],[Same change on date for AAPL]],AAPL,1)</f>
        <v>6553.5</v>
      </c>
      <c r="N3638" s="2">
        <f>MCFT[[#This Row],[Close]]/MCFT[[#This Row],[Open]]</f>
        <v>0.98212689901697947</v>
      </c>
    </row>
    <row r="3639" spans="1:14" x14ac:dyDescent="0.25">
      <c r="A3639" s="1">
        <v>36740</v>
      </c>
      <c r="B3639" s="3">
        <v>34.28125</v>
      </c>
      <c r="C3639" s="3">
        <v>35.21875</v>
      </c>
      <c r="D3639" s="3">
        <v>34.25</v>
      </c>
      <c r="E3639" s="3">
        <v>34.6875</v>
      </c>
      <c r="F3639" s="3">
        <v>25.281749999999999</v>
      </c>
      <c r="G3639">
        <v>48269200</v>
      </c>
      <c r="H3639" s="3" t="str">
        <f>TEXT(MCFT[[#This Row],[Date]],"dddd")</f>
        <v>Wednesday</v>
      </c>
      <c r="I3639" s="3">
        <f>MCFT[[#This Row],[Open]]-MCFT[[#This Row],[Close]]</f>
        <v>-0.40625</v>
      </c>
      <c r="J3639" s="3">
        <f>INDEX(AAPL!$J:$J,MATCH(A:A,AAPL!$A:$A,0),1)</f>
        <v>0.125</v>
      </c>
      <c r="K3639" s="3" t="str">
        <f>IF(MCFT[[#This Row],[Day Change]]&gt;0,"UP","DOWN")</f>
        <v>DOWN</v>
      </c>
      <c r="L3639" s="9">
        <f>_xlfn.RANK.EQ(MCFT[[#This Row],[Date]],A:A,1)</f>
        <v>3638</v>
      </c>
      <c r="M3639" s="10">
        <f>_xlfn.RANK.AVG(MCFT[[#This Row],[Same change on date for AAPL]],AAPL,1)</f>
        <v>6804.5</v>
      </c>
      <c r="N3639" s="2">
        <f>MCFT[[#This Row],[Close]]/MCFT[[#This Row],[Open]]</f>
        <v>1.0118505013673655</v>
      </c>
    </row>
    <row r="3640" spans="1:14" x14ac:dyDescent="0.25">
      <c r="A3640" s="1">
        <v>36741</v>
      </c>
      <c r="B3640" s="3">
        <v>34.09375</v>
      </c>
      <c r="C3640" s="3">
        <v>35.1875</v>
      </c>
      <c r="D3640" s="3">
        <v>34.0625</v>
      </c>
      <c r="E3640" s="3">
        <v>35.125</v>
      </c>
      <c r="F3640" s="3">
        <v>25.600619999999999</v>
      </c>
      <c r="G3640">
        <v>54543400</v>
      </c>
      <c r="H3640" s="3" t="str">
        <f>TEXT(MCFT[[#This Row],[Date]],"dddd")</f>
        <v>Thursday</v>
      </c>
      <c r="I3640" s="3">
        <f>MCFT[[#This Row],[Open]]-MCFT[[#This Row],[Close]]</f>
        <v>-1.03125</v>
      </c>
      <c r="J3640" s="3">
        <f>INDEX(AAPL!$J:$J,MATCH(A:A,AAPL!$A:$A,0),1)</f>
        <v>-0.17410699999999979</v>
      </c>
      <c r="K3640" s="3" t="str">
        <f>IF(MCFT[[#This Row],[Day Change]]&gt;0,"UP","DOWN")</f>
        <v>DOWN</v>
      </c>
      <c r="L3640" s="9">
        <f>_xlfn.RANK.EQ(MCFT[[#This Row],[Date]],A:A,1)</f>
        <v>3639</v>
      </c>
      <c r="M3640" s="10">
        <f>_xlfn.RANK.AVG(MCFT[[#This Row],[Same change on date for AAPL]],AAPL,1)</f>
        <v>1272</v>
      </c>
      <c r="N3640" s="2">
        <f>MCFT[[#This Row],[Close]]/MCFT[[#This Row],[Open]]</f>
        <v>1.0302474793767187</v>
      </c>
    </row>
    <row r="3641" spans="1:14" x14ac:dyDescent="0.25">
      <c r="A3641" s="1">
        <v>36742</v>
      </c>
      <c r="B3641" s="3">
        <v>34.71875</v>
      </c>
      <c r="C3641" s="3">
        <v>34.9375</v>
      </c>
      <c r="D3641" s="3">
        <v>34.09375</v>
      </c>
      <c r="E3641" s="3">
        <v>34.5625</v>
      </c>
      <c r="F3641" s="3">
        <v>25.190650999999999</v>
      </c>
      <c r="G3641">
        <v>38107400</v>
      </c>
      <c r="H3641" s="3" t="str">
        <f>TEXT(MCFT[[#This Row],[Date]],"dddd")</f>
        <v>Friday</v>
      </c>
      <c r="I3641" s="3">
        <f>MCFT[[#This Row],[Open]]-MCFT[[#This Row],[Close]]</f>
        <v>0.15625</v>
      </c>
      <c r="J3641" s="3">
        <f>INDEX(AAPL!$J:$J,MATCH(A:A,AAPL!$A:$A,0),1)</f>
        <v>0.14954899999999993</v>
      </c>
      <c r="K3641" s="3" t="str">
        <f>IF(MCFT[[#This Row],[Day Change]]&gt;0,"UP","DOWN")</f>
        <v>UP</v>
      </c>
      <c r="L3641" s="9">
        <f>_xlfn.RANK.EQ(MCFT[[#This Row],[Date]],A:A,1)</f>
        <v>3640</v>
      </c>
      <c r="M3641" s="10">
        <f>_xlfn.RANK.AVG(MCFT[[#This Row],[Same change on date for AAPL]],AAPL,1)</f>
        <v>6894</v>
      </c>
      <c r="N3641" s="2">
        <f>MCFT[[#This Row],[Close]]/MCFT[[#This Row],[Open]]</f>
        <v>0.99549954995499546</v>
      </c>
    </row>
    <row r="3642" spans="1:14" x14ac:dyDescent="0.25">
      <c r="A3642" s="1">
        <v>36745</v>
      </c>
      <c r="B3642" s="3">
        <v>35.09375</v>
      </c>
      <c r="C3642" s="3">
        <v>35.5625</v>
      </c>
      <c r="D3642" s="3">
        <v>34.875</v>
      </c>
      <c r="E3642" s="3">
        <v>35</v>
      </c>
      <c r="F3642" s="3">
        <v>25.509512000000001</v>
      </c>
      <c r="G3642">
        <v>52741800</v>
      </c>
      <c r="H3642" s="3" t="str">
        <f>TEXT(MCFT[[#This Row],[Date]],"dddd")</f>
        <v>Monday</v>
      </c>
      <c r="I3642" s="3">
        <f>MCFT[[#This Row],[Open]]-MCFT[[#This Row],[Close]]</f>
        <v>9.375E-2</v>
      </c>
      <c r="J3642" s="3">
        <f>INDEX(AAPL!$J:$J,MATCH(A:A,AAPL!$A:$A,0),1)</f>
        <v>-4.4639999999995794E-3</v>
      </c>
      <c r="K3642" s="3" t="str">
        <f>IF(MCFT[[#This Row],[Day Change]]&gt;0,"UP","DOWN")</f>
        <v>UP</v>
      </c>
      <c r="L3642" s="9">
        <f>_xlfn.RANK.EQ(MCFT[[#This Row],[Date]],A:A,1)</f>
        <v>3641</v>
      </c>
      <c r="M3642" s="10">
        <f>_xlfn.RANK.AVG(MCFT[[#This Row],[Same change on date for AAPL]],AAPL,1)</f>
        <v>3878</v>
      </c>
      <c r="N3642" s="2">
        <f>MCFT[[#This Row],[Close]]/MCFT[[#This Row],[Open]]</f>
        <v>0.99732858414959924</v>
      </c>
    </row>
    <row r="3643" spans="1:14" x14ac:dyDescent="0.25">
      <c r="A3643" s="1">
        <v>36746</v>
      </c>
      <c r="B3643" s="3">
        <v>35.03125</v>
      </c>
      <c r="C3643" s="3">
        <v>37.34375</v>
      </c>
      <c r="D3643" s="3">
        <v>35</v>
      </c>
      <c r="E3643" s="3">
        <v>37.0625</v>
      </c>
      <c r="F3643" s="3">
        <v>27.012740999999998</v>
      </c>
      <c r="G3643">
        <v>138038800</v>
      </c>
      <c r="H3643" s="3" t="str">
        <f>TEXT(MCFT[[#This Row],[Date]],"dddd")</f>
        <v>Tuesday</v>
      </c>
      <c r="I3643" s="3">
        <f>MCFT[[#This Row],[Open]]-MCFT[[#This Row],[Close]]</f>
        <v>-2.03125</v>
      </c>
      <c r="J3643" s="3">
        <f>INDEX(AAPL!$J:$J,MATCH(A:A,AAPL!$A:$A,0),1)</f>
        <v>8.4820999999999813E-2</v>
      </c>
      <c r="K3643" s="3" t="str">
        <f>IF(MCFT[[#This Row],[Day Change]]&gt;0,"UP","DOWN")</f>
        <v>DOWN</v>
      </c>
      <c r="L3643" s="9">
        <f>_xlfn.RANK.EQ(MCFT[[#This Row],[Date]],A:A,1)</f>
        <v>3642</v>
      </c>
      <c r="M3643" s="10">
        <f>_xlfn.RANK.AVG(MCFT[[#This Row],[Same change on date for AAPL]],AAPL,1)</f>
        <v>6632</v>
      </c>
      <c r="N3643" s="2">
        <f>MCFT[[#This Row],[Close]]/MCFT[[#This Row],[Open]]</f>
        <v>1.0579839429081177</v>
      </c>
    </row>
    <row r="3644" spans="1:14" x14ac:dyDescent="0.25">
      <c r="A3644" s="1">
        <v>36747</v>
      </c>
      <c r="B3644" s="3">
        <v>36.875</v>
      </c>
      <c r="C3644" s="3">
        <v>37.4375</v>
      </c>
      <c r="D3644" s="3">
        <v>36.5625</v>
      </c>
      <c r="E3644" s="3">
        <v>37.125</v>
      </c>
      <c r="F3644" s="3">
        <v>27.058299999999999</v>
      </c>
      <c r="G3644">
        <v>63945600</v>
      </c>
      <c r="H3644" s="3" t="str">
        <f>TEXT(MCFT[[#This Row],[Date]],"dddd")</f>
        <v>Wednesday</v>
      </c>
      <c r="I3644" s="3">
        <f>MCFT[[#This Row],[Open]]-MCFT[[#This Row],[Close]]</f>
        <v>-0.25</v>
      </c>
      <c r="J3644" s="3">
        <f>INDEX(AAPL!$J:$J,MATCH(A:A,AAPL!$A:$A,0),1)</f>
        <v>4.464300000000021E-2</v>
      </c>
      <c r="K3644" s="3" t="str">
        <f>IF(MCFT[[#This Row],[Day Change]]&gt;0,"UP","DOWN")</f>
        <v>DOWN</v>
      </c>
      <c r="L3644" s="9">
        <f>_xlfn.RANK.EQ(MCFT[[#This Row],[Date]],A:A,1)</f>
        <v>3643</v>
      </c>
      <c r="M3644" s="10">
        <f>_xlfn.RANK.AVG(MCFT[[#This Row],[Same change on date for AAPL]],AAPL,1)</f>
        <v>6218.5</v>
      </c>
      <c r="N3644" s="2">
        <f>MCFT[[#This Row],[Close]]/MCFT[[#This Row],[Open]]</f>
        <v>1.006779661016949</v>
      </c>
    </row>
    <row r="3645" spans="1:14" x14ac:dyDescent="0.25">
      <c r="A3645" s="1">
        <v>36748</v>
      </c>
      <c r="B3645" s="3">
        <v>36.90625</v>
      </c>
      <c r="C3645" s="3">
        <v>37.03125</v>
      </c>
      <c r="D3645" s="3">
        <v>35.875</v>
      </c>
      <c r="E3645" s="3">
        <v>36.3125</v>
      </c>
      <c r="F3645" s="3">
        <v>26.466118000000002</v>
      </c>
      <c r="G3645">
        <v>48986000</v>
      </c>
      <c r="H3645" s="3" t="str">
        <f>TEXT(MCFT[[#This Row],[Date]],"dddd")</f>
        <v>Thursday</v>
      </c>
      <c r="I3645" s="3">
        <f>MCFT[[#This Row],[Open]]-MCFT[[#This Row],[Close]]</f>
        <v>0.59375</v>
      </c>
      <c r="J3645" s="3">
        <f>INDEX(AAPL!$J:$J,MATCH(A:A,AAPL!$A:$A,0),1)</f>
        <v>3.125E-2</v>
      </c>
      <c r="K3645" s="3" t="str">
        <f>IF(MCFT[[#This Row],[Day Change]]&gt;0,"UP","DOWN")</f>
        <v>UP</v>
      </c>
      <c r="L3645" s="9">
        <f>_xlfn.RANK.EQ(MCFT[[#This Row],[Date]],A:A,1)</f>
        <v>3644</v>
      </c>
      <c r="M3645" s="10">
        <f>_xlfn.RANK.AVG(MCFT[[#This Row],[Same change on date for AAPL]],AAPL,1)</f>
        <v>5817.5</v>
      </c>
      <c r="N3645" s="2">
        <f>MCFT[[#This Row],[Close]]/MCFT[[#This Row],[Open]]</f>
        <v>0.9839119390347163</v>
      </c>
    </row>
    <row r="3646" spans="1:14" x14ac:dyDescent="0.25">
      <c r="A3646" s="1">
        <v>36749</v>
      </c>
      <c r="B3646" s="3">
        <v>36.21875</v>
      </c>
      <c r="C3646" s="3">
        <v>36.34375</v>
      </c>
      <c r="D3646" s="3">
        <v>35.8125</v>
      </c>
      <c r="E3646" s="3">
        <v>36.21875</v>
      </c>
      <c r="F3646" s="3">
        <v>26.397794999999999</v>
      </c>
      <c r="G3646">
        <v>35629600</v>
      </c>
      <c r="H3646" s="3" t="str">
        <f>TEXT(MCFT[[#This Row],[Date]],"dddd")</f>
        <v>Friday</v>
      </c>
      <c r="I3646" s="3">
        <f>MCFT[[#This Row],[Open]]-MCFT[[#This Row],[Close]]</f>
        <v>0</v>
      </c>
      <c r="J3646" s="3">
        <f>INDEX(AAPL!$J:$J,MATCH(A:A,AAPL!$A:$A,0),1)</f>
        <v>-6.0271999999999881E-2</v>
      </c>
      <c r="K3646" s="3" t="str">
        <f>IF(MCFT[[#This Row],[Day Change]]&gt;0,"UP","DOWN")</f>
        <v>DOWN</v>
      </c>
      <c r="L3646" s="9">
        <f>_xlfn.RANK.EQ(MCFT[[#This Row],[Date]],A:A,1)</f>
        <v>3645</v>
      </c>
      <c r="M3646" s="10">
        <f>_xlfn.RANK.AVG(MCFT[[#This Row],[Same change on date for AAPL]],AAPL,1)</f>
        <v>1863</v>
      </c>
      <c r="N3646" s="2">
        <f>MCFT[[#This Row],[Close]]/MCFT[[#This Row],[Open]]</f>
        <v>1</v>
      </c>
    </row>
    <row r="3647" spans="1:14" x14ac:dyDescent="0.25">
      <c r="A3647" s="1">
        <v>36752</v>
      </c>
      <c r="B3647" s="3">
        <v>36.15625</v>
      </c>
      <c r="C3647" s="3">
        <v>36.6875</v>
      </c>
      <c r="D3647" s="3">
        <v>35.6875</v>
      </c>
      <c r="E3647" s="3">
        <v>36.09375</v>
      </c>
      <c r="F3647" s="3">
        <v>26.306688000000001</v>
      </c>
      <c r="G3647">
        <v>53427000</v>
      </c>
      <c r="H3647" s="3" t="str">
        <f>TEXT(MCFT[[#This Row],[Date]],"dddd")</f>
        <v>Monday</v>
      </c>
      <c r="I3647" s="3">
        <f>MCFT[[#This Row],[Open]]-MCFT[[#This Row],[Close]]</f>
        <v>6.25E-2</v>
      </c>
      <c r="J3647" s="3">
        <f>INDEX(AAPL!$J:$J,MATCH(A:A,AAPL!$A:$A,0),1)</f>
        <v>3.7943000000000282E-2</v>
      </c>
      <c r="K3647" s="3" t="str">
        <f>IF(MCFT[[#This Row],[Day Change]]&gt;0,"UP","DOWN")</f>
        <v>UP</v>
      </c>
      <c r="L3647" s="9">
        <f>_xlfn.RANK.EQ(MCFT[[#This Row],[Date]],A:A,1)</f>
        <v>3646</v>
      </c>
      <c r="M3647" s="10">
        <f>_xlfn.RANK.AVG(MCFT[[#This Row],[Same change on date for AAPL]],AAPL,1)</f>
        <v>6051</v>
      </c>
      <c r="N3647" s="2">
        <f>MCFT[[#This Row],[Close]]/MCFT[[#This Row],[Open]]</f>
        <v>0.99827139152981847</v>
      </c>
    </row>
    <row r="3648" spans="1:14" x14ac:dyDescent="0.25">
      <c r="A3648" s="1">
        <v>36753</v>
      </c>
      <c r="B3648" s="3">
        <v>36</v>
      </c>
      <c r="C3648" s="3">
        <v>36.5</v>
      </c>
      <c r="D3648" s="3">
        <v>35.75</v>
      </c>
      <c r="E3648" s="3">
        <v>35.8125</v>
      </c>
      <c r="F3648" s="3">
        <v>26.101702</v>
      </c>
      <c r="G3648">
        <v>40714200</v>
      </c>
      <c r="H3648" s="3" t="str">
        <f>TEXT(MCFT[[#This Row],[Date]],"dddd")</f>
        <v>Tuesday</v>
      </c>
      <c r="I3648" s="3">
        <f>MCFT[[#This Row],[Open]]-MCFT[[#This Row],[Close]]</f>
        <v>0.1875</v>
      </c>
      <c r="J3648" s="3">
        <f>INDEX(AAPL!$J:$J,MATCH(A:A,AAPL!$A:$A,0),1)</f>
        <v>4.0179000000000187E-2</v>
      </c>
      <c r="K3648" s="3" t="str">
        <f>IF(MCFT[[#This Row],[Day Change]]&gt;0,"UP","DOWN")</f>
        <v>UP</v>
      </c>
      <c r="L3648" s="9">
        <f>_xlfn.RANK.EQ(MCFT[[#This Row],[Date]],A:A,1)</f>
        <v>3647</v>
      </c>
      <c r="M3648" s="10">
        <f>_xlfn.RANK.AVG(MCFT[[#This Row],[Same change on date for AAPL]],AAPL,1)</f>
        <v>6112.5</v>
      </c>
      <c r="N3648" s="2">
        <f>MCFT[[#This Row],[Close]]/MCFT[[#This Row],[Open]]</f>
        <v>0.99479166666666663</v>
      </c>
    </row>
    <row r="3649" spans="1:14" x14ac:dyDescent="0.25">
      <c r="A3649" s="1">
        <v>36754</v>
      </c>
      <c r="B3649" s="3">
        <v>35.9375</v>
      </c>
      <c r="C3649" s="3">
        <v>36.125</v>
      </c>
      <c r="D3649" s="3">
        <v>35.28125</v>
      </c>
      <c r="E3649" s="3">
        <v>35.5</v>
      </c>
      <c r="F3649" s="3">
        <v>25.873930000000001</v>
      </c>
      <c r="G3649">
        <v>44976200</v>
      </c>
      <c r="H3649" s="3" t="str">
        <f>TEXT(MCFT[[#This Row],[Date]],"dddd")</f>
        <v>Wednesday</v>
      </c>
      <c r="I3649" s="3">
        <f>MCFT[[#This Row],[Open]]-MCFT[[#This Row],[Close]]</f>
        <v>0.4375</v>
      </c>
      <c r="J3649" s="3">
        <f>INDEX(AAPL!$J:$J,MATCH(A:A,AAPL!$A:$A,0),1)</f>
        <v>-0.11607199999999995</v>
      </c>
      <c r="K3649" s="3" t="str">
        <f>IF(MCFT[[#This Row],[Day Change]]&gt;0,"UP","DOWN")</f>
        <v>UP</v>
      </c>
      <c r="L3649" s="9">
        <f>_xlfn.RANK.EQ(MCFT[[#This Row],[Date]],A:A,1)</f>
        <v>3648</v>
      </c>
      <c r="M3649" s="10">
        <f>_xlfn.RANK.AVG(MCFT[[#This Row],[Same change on date for AAPL]],AAPL,1)</f>
        <v>1472</v>
      </c>
      <c r="N3649" s="2">
        <f>MCFT[[#This Row],[Close]]/MCFT[[#This Row],[Open]]</f>
        <v>0.98782608695652174</v>
      </c>
    </row>
    <row r="3650" spans="1:14" x14ac:dyDescent="0.25">
      <c r="A3650" s="1">
        <v>36755</v>
      </c>
      <c r="B3650" s="3">
        <v>35.5625</v>
      </c>
      <c r="C3650" s="3">
        <v>36</v>
      </c>
      <c r="D3650" s="3">
        <v>35.28125</v>
      </c>
      <c r="E3650" s="3">
        <v>35.78125</v>
      </c>
      <c r="F3650" s="3">
        <v>26.078924000000001</v>
      </c>
      <c r="G3650">
        <v>36112800</v>
      </c>
      <c r="H3650" s="3" t="str">
        <f>TEXT(MCFT[[#This Row],[Date]],"dddd")</f>
        <v>Thursday</v>
      </c>
      <c r="I3650" s="3">
        <f>MCFT[[#This Row],[Open]]-MCFT[[#This Row],[Close]]</f>
        <v>-0.21875</v>
      </c>
      <c r="J3650" s="3">
        <f>INDEX(AAPL!$J:$J,MATCH(A:A,AAPL!$A:$A,0),1)</f>
        <v>-0.21875</v>
      </c>
      <c r="K3650" s="3" t="str">
        <f>IF(MCFT[[#This Row],[Day Change]]&gt;0,"UP","DOWN")</f>
        <v>DOWN</v>
      </c>
      <c r="L3650" s="9">
        <f>_xlfn.RANK.EQ(MCFT[[#This Row],[Date]],A:A,1)</f>
        <v>3649</v>
      </c>
      <c r="M3650" s="10">
        <f>_xlfn.RANK.AVG(MCFT[[#This Row],[Same change on date for AAPL]],AAPL,1)</f>
        <v>1156</v>
      </c>
      <c r="N3650" s="2">
        <f>MCFT[[#This Row],[Close]]/MCFT[[#This Row],[Open]]</f>
        <v>1.0061511423550087</v>
      </c>
    </row>
    <row r="3651" spans="1:14" x14ac:dyDescent="0.25">
      <c r="A3651" s="1">
        <v>36756</v>
      </c>
      <c r="B3651" s="3">
        <v>35.5625</v>
      </c>
      <c r="C3651" s="3">
        <v>35.71875</v>
      </c>
      <c r="D3651" s="3">
        <v>35</v>
      </c>
      <c r="E3651" s="3">
        <v>35.5</v>
      </c>
      <c r="F3651" s="3">
        <v>25.873930000000001</v>
      </c>
      <c r="G3651">
        <v>54438800</v>
      </c>
      <c r="H3651" s="3" t="str">
        <f>TEXT(MCFT[[#This Row],[Date]],"dddd")</f>
        <v>Friday</v>
      </c>
      <c r="I3651" s="3">
        <f>MCFT[[#This Row],[Open]]-MCFT[[#This Row],[Close]]</f>
        <v>6.25E-2</v>
      </c>
      <c r="J3651" s="3">
        <f>INDEX(AAPL!$J:$J,MATCH(A:A,AAPL!$A:$A,0),1)</f>
        <v>9.8214000000000024E-2</v>
      </c>
      <c r="K3651" s="3" t="str">
        <f>IF(MCFT[[#This Row],[Day Change]]&gt;0,"UP","DOWN")</f>
        <v>UP</v>
      </c>
      <c r="L3651" s="9">
        <f>_xlfn.RANK.EQ(MCFT[[#This Row],[Date]],A:A,1)</f>
        <v>3650</v>
      </c>
      <c r="M3651" s="10">
        <f>_xlfn.RANK.AVG(MCFT[[#This Row],[Same change on date for AAPL]],AAPL,1)</f>
        <v>6697.5</v>
      </c>
      <c r="N3651" s="2">
        <f>MCFT[[#This Row],[Close]]/MCFT[[#This Row],[Open]]</f>
        <v>0.99824253075571179</v>
      </c>
    </row>
    <row r="3652" spans="1:14" x14ac:dyDescent="0.25">
      <c r="A3652" s="1">
        <v>36759</v>
      </c>
      <c r="B3652" s="3">
        <v>35.34375</v>
      </c>
      <c r="C3652" s="3">
        <v>35.40625</v>
      </c>
      <c r="D3652" s="3">
        <v>35.03125</v>
      </c>
      <c r="E3652" s="3">
        <v>35.3125</v>
      </c>
      <c r="F3652" s="3">
        <v>25.737283999999999</v>
      </c>
      <c r="G3652">
        <v>34119600</v>
      </c>
      <c r="H3652" s="3" t="str">
        <f>TEXT(MCFT[[#This Row],[Date]],"dddd")</f>
        <v>Monday</v>
      </c>
      <c r="I3652" s="3">
        <f>MCFT[[#This Row],[Open]]-MCFT[[#This Row],[Close]]</f>
        <v>3.125E-2</v>
      </c>
      <c r="J3652" s="3">
        <f>INDEX(AAPL!$J:$J,MATCH(A:A,AAPL!$A:$A,0),1)</f>
        <v>-1.7857000000000234E-2</v>
      </c>
      <c r="K3652" s="3" t="str">
        <f>IF(MCFT[[#This Row],[Day Change]]&gt;0,"UP","DOWN")</f>
        <v>UP</v>
      </c>
      <c r="L3652" s="9">
        <f>_xlfn.RANK.EQ(MCFT[[#This Row],[Date]],A:A,1)</f>
        <v>3651</v>
      </c>
      <c r="M3652" s="10">
        <f>_xlfn.RANK.AVG(MCFT[[#This Row],[Same change on date for AAPL]],AAPL,1)</f>
        <v>2920</v>
      </c>
      <c r="N3652" s="2">
        <f>MCFT[[#This Row],[Close]]/MCFT[[#This Row],[Open]]</f>
        <v>0.99911582670203358</v>
      </c>
    </row>
    <row r="3653" spans="1:14" x14ac:dyDescent="0.25">
      <c r="A3653" s="1">
        <v>36760</v>
      </c>
      <c r="B3653" s="3">
        <v>35.40625</v>
      </c>
      <c r="C3653" s="3">
        <v>36.21875</v>
      </c>
      <c r="D3653" s="3">
        <v>35.109347999999997</v>
      </c>
      <c r="E3653" s="3">
        <v>35.625</v>
      </c>
      <c r="F3653" s="3">
        <v>25.965032999999998</v>
      </c>
      <c r="G3653">
        <v>54428200</v>
      </c>
      <c r="H3653" s="3" t="str">
        <f>TEXT(MCFT[[#This Row],[Date]],"dddd")</f>
        <v>Tuesday</v>
      </c>
      <c r="I3653" s="3">
        <f>MCFT[[#This Row],[Open]]-MCFT[[#This Row],[Close]]</f>
        <v>-0.21875</v>
      </c>
      <c r="J3653" s="3">
        <f>INDEX(AAPL!$J:$J,MATCH(A:A,AAPL!$A:$A,0),1)</f>
        <v>-7.589300000000021E-2</v>
      </c>
      <c r="K3653" s="3" t="str">
        <f>IF(MCFT[[#This Row],[Day Change]]&gt;0,"UP","DOWN")</f>
        <v>DOWN</v>
      </c>
      <c r="L3653" s="9">
        <f>_xlfn.RANK.EQ(MCFT[[#This Row],[Date]],A:A,1)</f>
        <v>3652</v>
      </c>
      <c r="M3653" s="10">
        <f>_xlfn.RANK.AVG(MCFT[[#This Row],[Same change on date for AAPL]],AAPL,1)</f>
        <v>1695.5</v>
      </c>
      <c r="N3653" s="2">
        <f>MCFT[[#This Row],[Close]]/MCFT[[#This Row],[Open]]</f>
        <v>1.0061782877316858</v>
      </c>
    </row>
    <row r="3654" spans="1:14" x14ac:dyDescent="0.25">
      <c r="A3654" s="1">
        <v>36761</v>
      </c>
      <c r="B3654" s="3">
        <v>35.40625</v>
      </c>
      <c r="C3654" s="3">
        <v>35.5625</v>
      </c>
      <c r="D3654" s="3">
        <v>35.1875</v>
      </c>
      <c r="E3654" s="3">
        <v>35.375</v>
      </c>
      <c r="F3654" s="3">
        <v>25.782831000000002</v>
      </c>
      <c r="G3654">
        <v>36726800</v>
      </c>
      <c r="H3654" s="3" t="str">
        <f>TEXT(MCFT[[#This Row],[Date]],"dddd")</f>
        <v>Wednesday</v>
      </c>
      <c r="I3654" s="3">
        <f>MCFT[[#This Row],[Open]]-MCFT[[#This Row],[Close]]</f>
        <v>3.125E-2</v>
      </c>
      <c r="J3654" s="3">
        <f>INDEX(AAPL!$J:$J,MATCH(A:A,AAPL!$A:$A,0),1)</f>
        <v>-0.20312799999999998</v>
      </c>
      <c r="K3654" s="3" t="str">
        <f>IF(MCFT[[#This Row],[Day Change]]&gt;0,"UP","DOWN")</f>
        <v>UP</v>
      </c>
      <c r="L3654" s="9">
        <f>_xlfn.RANK.EQ(MCFT[[#This Row],[Date]],A:A,1)</f>
        <v>3653</v>
      </c>
      <c r="M3654" s="10">
        <f>_xlfn.RANK.AVG(MCFT[[#This Row],[Same change on date for AAPL]],AAPL,1)</f>
        <v>1195</v>
      </c>
      <c r="N3654" s="2">
        <f>MCFT[[#This Row],[Close]]/MCFT[[#This Row],[Open]]</f>
        <v>0.99911738746690204</v>
      </c>
    </row>
    <row r="3655" spans="1:14" x14ac:dyDescent="0.25">
      <c r="A3655" s="1">
        <v>36762</v>
      </c>
      <c r="B3655" s="3">
        <v>35.3125</v>
      </c>
      <c r="C3655" s="3">
        <v>35.59375</v>
      </c>
      <c r="D3655" s="3">
        <v>34.96875</v>
      </c>
      <c r="E3655" s="3">
        <v>35.5625</v>
      </c>
      <c r="F3655" s="3">
        <v>25.919488999999999</v>
      </c>
      <c r="G3655">
        <v>42405400</v>
      </c>
      <c r="H3655" s="3" t="str">
        <f>TEXT(MCFT[[#This Row],[Date]],"dddd")</f>
        <v>Thursday</v>
      </c>
      <c r="I3655" s="3">
        <f>MCFT[[#This Row],[Open]]-MCFT[[#This Row],[Close]]</f>
        <v>-0.25</v>
      </c>
      <c r="J3655" s="3">
        <f>INDEX(AAPL!$J:$J,MATCH(A:A,AAPL!$A:$A,0),1)</f>
        <v>-0.10267899999999974</v>
      </c>
      <c r="K3655" s="3" t="str">
        <f>IF(MCFT[[#This Row],[Day Change]]&gt;0,"UP","DOWN")</f>
        <v>DOWN</v>
      </c>
      <c r="L3655" s="9">
        <f>_xlfn.RANK.EQ(MCFT[[#This Row],[Date]],A:A,1)</f>
        <v>3654</v>
      </c>
      <c r="M3655" s="10">
        <f>_xlfn.RANK.AVG(MCFT[[#This Row],[Same change on date for AAPL]],AAPL,1)</f>
        <v>1528</v>
      </c>
      <c r="N3655" s="2">
        <f>MCFT[[#This Row],[Close]]/MCFT[[#This Row],[Open]]</f>
        <v>1.0070796460176992</v>
      </c>
    </row>
    <row r="3656" spans="1:14" x14ac:dyDescent="0.25">
      <c r="A3656" s="1">
        <v>36763</v>
      </c>
      <c r="B3656" s="3">
        <v>35.34375</v>
      </c>
      <c r="C3656" s="3">
        <v>35.84375</v>
      </c>
      <c r="D3656" s="3">
        <v>35.28125</v>
      </c>
      <c r="E3656" s="3">
        <v>35.3125</v>
      </c>
      <c r="F3656" s="3">
        <v>25.737283999999999</v>
      </c>
      <c r="G3656">
        <v>52729400</v>
      </c>
      <c r="H3656" s="3" t="str">
        <f>TEXT(MCFT[[#This Row],[Date]],"dddd")</f>
        <v>Friday</v>
      </c>
      <c r="I3656" s="3">
        <f>MCFT[[#This Row],[Open]]-MCFT[[#This Row],[Close]]</f>
        <v>3.125E-2</v>
      </c>
      <c r="J3656" s="3">
        <f>INDEX(AAPL!$J:$J,MATCH(A:A,AAPL!$A:$A,0),1)</f>
        <v>-2.2322000000000841E-2</v>
      </c>
      <c r="K3656" s="3" t="str">
        <f>IF(MCFT[[#This Row],[Day Change]]&gt;0,"UP","DOWN")</f>
        <v>UP</v>
      </c>
      <c r="L3656" s="9">
        <f>_xlfn.RANK.EQ(MCFT[[#This Row],[Date]],A:A,1)</f>
        <v>3655</v>
      </c>
      <c r="M3656" s="10">
        <f>_xlfn.RANK.AVG(MCFT[[#This Row],[Same change on date for AAPL]],AAPL,1)</f>
        <v>2741.5</v>
      </c>
      <c r="N3656" s="2">
        <f>MCFT[[#This Row],[Close]]/MCFT[[#This Row],[Open]]</f>
        <v>0.99911582670203358</v>
      </c>
    </row>
    <row r="3657" spans="1:14" x14ac:dyDescent="0.25">
      <c r="A3657" s="1">
        <v>36766</v>
      </c>
      <c r="B3657" s="3">
        <v>35.09375</v>
      </c>
      <c r="C3657" s="3">
        <v>36.0625</v>
      </c>
      <c r="D3657" s="3">
        <v>35.0625</v>
      </c>
      <c r="E3657" s="3">
        <v>35.65625</v>
      </c>
      <c r="F3657" s="3">
        <v>25.987818000000001</v>
      </c>
      <c r="G3657">
        <v>56421600</v>
      </c>
      <c r="H3657" s="3" t="str">
        <f>TEXT(MCFT[[#This Row],[Date]],"dddd")</f>
        <v>Monday</v>
      </c>
      <c r="I3657" s="3">
        <f>MCFT[[#This Row],[Open]]-MCFT[[#This Row],[Close]]</f>
        <v>-0.5625</v>
      </c>
      <c r="J3657" s="3">
        <f>INDEX(AAPL!$J:$J,MATCH(A:A,AAPL!$A:$A,0),1)</f>
        <v>-5.8034999999999393E-2</v>
      </c>
      <c r="K3657" s="3" t="str">
        <f>IF(MCFT[[#This Row],[Day Change]]&gt;0,"UP","DOWN")</f>
        <v>DOWN</v>
      </c>
      <c r="L3657" s="9">
        <f>_xlfn.RANK.EQ(MCFT[[#This Row],[Date]],A:A,1)</f>
        <v>3656</v>
      </c>
      <c r="M3657" s="10">
        <f>_xlfn.RANK.AVG(MCFT[[#This Row],[Same change on date for AAPL]],AAPL,1)</f>
        <v>1902</v>
      </c>
      <c r="N3657" s="2">
        <f>MCFT[[#This Row],[Close]]/MCFT[[#This Row],[Open]]</f>
        <v>1.0160284951024043</v>
      </c>
    </row>
    <row r="3658" spans="1:14" x14ac:dyDescent="0.25">
      <c r="A3658" s="1">
        <v>36767</v>
      </c>
      <c r="B3658" s="3">
        <v>35.59375</v>
      </c>
      <c r="C3658" s="3">
        <v>36.375</v>
      </c>
      <c r="D3658" s="3">
        <v>35.4375</v>
      </c>
      <c r="E3658" s="3">
        <v>35.46875</v>
      </c>
      <c r="F3658" s="3">
        <v>25.851161999999999</v>
      </c>
      <c r="G3658">
        <v>59400200</v>
      </c>
      <c r="H3658" s="3" t="str">
        <f>TEXT(MCFT[[#This Row],[Date]],"dddd")</f>
        <v>Tuesday</v>
      </c>
      <c r="I3658" s="3">
        <f>MCFT[[#This Row],[Open]]-MCFT[[#This Row],[Close]]</f>
        <v>0.125</v>
      </c>
      <c r="J3658" s="3">
        <f>INDEX(AAPL!$J:$J,MATCH(A:A,AAPL!$A:$A,0),1)</f>
        <v>-9.375E-2</v>
      </c>
      <c r="K3658" s="3" t="str">
        <f>IF(MCFT[[#This Row],[Day Change]]&gt;0,"UP","DOWN")</f>
        <v>UP</v>
      </c>
      <c r="L3658" s="9">
        <f>_xlfn.RANK.EQ(MCFT[[#This Row],[Date]],A:A,1)</f>
        <v>3657</v>
      </c>
      <c r="M3658" s="10">
        <f>_xlfn.RANK.AVG(MCFT[[#This Row],[Same change on date for AAPL]],AAPL,1)</f>
        <v>1572.5</v>
      </c>
      <c r="N3658" s="2">
        <f>MCFT[[#This Row],[Close]]/MCFT[[#This Row],[Open]]</f>
        <v>0.99648814749780512</v>
      </c>
    </row>
    <row r="3659" spans="1:14" x14ac:dyDescent="0.25">
      <c r="A3659" s="1">
        <v>36768</v>
      </c>
      <c r="B3659" s="3">
        <v>35.34375</v>
      </c>
      <c r="C3659" s="3">
        <v>35.46875</v>
      </c>
      <c r="D3659" s="3">
        <v>34.84375</v>
      </c>
      <c r="E3659" s="3">
        <v>35</v>
      </c>
      <c r="F3659" s="3">
        <v>25.509512000000001</v>
      </c>
      <c r="G3659">
        <v>53498800</v>
      </c>
      <c r="H3659" s="3" t="str">
        <f>TEXT(MCFT[[#This Row],[Date]],"dddd")</f>
        <v>Wednesday</v>
      </c>
      <c r="I3659" s="3">
        <f>MCFT[[#This Row],[Open]]-MCFT[[#This Row],[Close]]</f>
        <v>0.34375</v>
      </c>
      <c r="J3659" s="3">
        <f>INDEX(AAPL!$J:$J,MATCH(A:A,AAPL!$A:$A,0),1)</f>
        <v>-3.5713999999999579E-2</v>
      </c>
      <c r="K3659" s="3" t="str">
        <f>IF(MCFT[[#This Row],[Day Change]]&gt;0,"UP","DOWN")</f>
        <v>UP</v>
      </c>
      <c r="L3659" s="9">
        <f>_xlfn.RANK.EQ(MCFT[[#This Row],[Date]],A:A,1)</f>
        <v>3658</v>
      </c>
      <c r="M3659" s="10">
        <f>_xlfn.RANK.AVG(MCFT[[#This Row],[Same change on date for AAPL]],AAPL,1)</f>
        <v>2385.5</v>
      </c>
      <c r="N3659" s="2">
        <f>MCFT[[#This Row],[Close]]/MCFT[[#This Row],[Open]]</f>
        <v>0.99027409372236963</v>
      </c>
    </row>
    <row r="3660" spans="1:14" x14ac:dyDescent="0.25">
      <c r="A3660" s="1">
        <v>36769</v>
      </c>
      <c r="B3660" s="3">
        <v>35.4375</v>
      </c>
      <c r="C3660" s="3">
        <v>36</v>
      </c>
      <c r="D3660" s="3">
        <v>34.84375</v>
      </c>
      <c r="E3660" s="3">
        <v>34.90625</v>
      </c>
      <c r="F3660" s="3">
        <v>25.441195</v>
      </c>
      <c r="G3660">
        <v>72575400</v>
      </c>
      <c r="H3660" s="3" t="str">
        <f>TEXT(MCFT[[#This Row],[Date]],"dddd")</f>
        <v>Thursday</v>
      </c>
      <c r="I3660" s="3">
        <f>MCFT[[#This Row],[Open]]-MCFT[[#This Row],[Close]]</f>
        <v>0.53125</v>
      </c>
      <c r="J3660" s="3">
        <f>INDEX(AAPL!$J:$J,MATCH(A:A,AAPL!$A:$A,0),1)</f>
        <v>-0.14062900000000056</v>
      </c>
      <c r="K3660" s="3" t="str">
        <f>IF(MCFT[[#This Row],[Day Change]]&gt;0,"UP","DOWN")</f>
        <v>UP</v>
      </c>
      <c r="L3660" s="9">
        <f>_xlfn.RANK.EQ(MCFT[[#This Row],[Date]],A:A,1)</f>
        <v>3659</v>
      </c>
      <c r="M3660" s="10">
        <f>_xlfn.RANK.AVG(MCFT[[#This Row],[Same change on date for AAPL]],AAPL,1)</f>
        <v>1364</v>
      </c>
      <c r="N3660" s="2">
        <f>MCFT[[#This Row],[Close]]/MCFT[[#This Row],[Open]]</f>
        <v>0.9850088183421517</v>
      </c>
    </row>
    <row r="3661" spans="1:14" x14ac:dyDescent="0.25">
      <c r="A3661" s="1">
        <v>36770</v>
      </c>
      <c r="B3661" s="3">
        <v>35</v>
      </c>
      <c r="C3661" s="3">
        <v>35.3125</v>
      </c>
      <c r="D3661" s="3">
        <v>34.84375</v>
      </c>
      <c r="E3661" s="3">
        <v>35.09375</v>
      </c>
      <c r="F3661" s="3">
        <v>25.577847999999999</v>
      </c>
      <c r="G3661">
        <v>37629800</v>
      </c>
      <c r="H3661" s="3" t="str">
        <f>TEXT(MCFT[[#This Row],[Date]],"dddd")</f>
        <v>Friday</v>
      </c>
      <c r="I3661" s="3">
        <f>MCFT[[#This Row],[Open]]-MCFT[[#This Row],[Close]]</f>
        <v>-9.375E-2</v>
      </c>
      <c r="J3661" s="3">
        <f>INDEX(AAPL!$J:$J,MATCH(A:A,AAPL!$A:$A,0),1)</f>
        <v>-0.15178600000000042</v>
      </c>
      <c r="K3661" s="3" t="str">
        <f>IF(MCFT[[#This Row],[Day Change]]&gt;0,"UP","DOWN")</f>
        <v>DOWN</v>
      </c>
      <c r="L3661" s="9">
        <f>_xlfn.RANK.EQ(MCFT[[#This Row],[Date]],A:A,1)</f>
        <v>3660</v>
      </c>
      <c r="M3661" s="10">
        <f>_xlfn.RANK.AVG(MCFT[[#This Row],[Same change on date for AAPL]],AAPL,1)</f>
        <v>1328</v>
      </c>
      <c r="N3661" s="2">
        <f>MCFT[[#This Row],[Close]]/MCFT[[#This Row],[Open]]</f>
        <v>1.0026785714285715</v>
      </c>
    </row>
    <row r="3662" spans="1:14" x14ac:dyDescent="0.25">
      <c r="A3662" s="1">
        <v>36774</v>
      </c>
      <c r="B3662" s="3">
        <v>35</v>
      </c>
      <c r="C3662" s="3">
        <v>35.34375</v>
      </c>
      <c r="D3662" s="3">
        <v>34.90625</v>
      </c>
      <c r="E3662" s="3">
        <v>35.0625</v>
      </c>
      <c r="F3662" s="3">
        <v>25.555073</v>
      </c>
      <c r="G3662">
        <v>50755200</v>
      </c>
      <c r="H3662" s="3" t="str">
        <f>TEXT(MCFT[[#This Row],[Date]],"dddd")</f>
        <v>Tuesday</v>
      </c>
      <c r="I3662" s="3">
        <f>MCFT[[#This Row],[Open]]-MCFT[[#This Row],[Close]]</f>
        <v>-6.25E-2</v>
      </c>
      <c r="J3662" s="3">
        <f>INDEX(AAPL!$J:$J,MATCH(A:A,AAPL!$A:$A,0),1)</f>
        <v>1.5622000000000469E-2</v>
      </c>
      <c r="K3662" s="3" t="str">
        <f>IF(MCFT[[#This Row],[Day Change]]&gt;0,"UP","DOWN")</f>
        <v>DOWN</v>
      </c>
      <c r="L3662" s="9">
        <f>_xlfn.RANK.EQ(MCFT[[#This Row],[Date]],A:A,1)</f>
        <v>3661</v>
      </c>
      <c r="M3662" s="10">
        <f>_xlfn.RANK.AVG(MCFT[[#This Row],[Same change on date for AAPL]],AAPL,1)</f>
        <v>5106</v>
      </c>
      <c r="N3662" s="2">
        <f>MCFT[[#This Row],[Close]]/MCFT[[#This Row],[Open]]</f>
        <v>1.0017857142857143</v>
      </c>
    </row>
    <row r="3663" spans="1:14" x14ac:dyDescent="0.25">
      <c r="A3663" s="1">
        <v>36775</v>
      </c>
      <c r="B3663" s="3">
        <v>35.03125</v>
      </c>
      <c r="C3663" s="3">
        <v>35.34375</v>
      </c>
      <c r="D3663" s="3">
        <v>34.65625</v>
      </c>
      <c r="E3663" s="3">
        <v>34.71875</v>
      </c>
      <c r="F3663" s="3">
        <v>25.30452</v>
      </c>
      <c r="G3663">
        <v>62960800</v>
      </c>
      <c r="H3663" s="3" t="str">
        <f>TEXT(MCFT[[#This Row],[Date]],"dddd")</f>
        <v>Wednesday</v>
      </c>
      <c r="I3663" s="3">
        <f>MCFT[[#This Row],[Open]]-MCFT[[#This Row],[Close]]</f>
        <v>0.3125</v>
      </c>
      <c r="J3663" s="3">
        <f>INDEX(AAPL!$J:$J,MATCH(A:A,AAPL!$A:$A,0),1)</f>
        <v>0.20982199999999995</v>
      </c>
      <c r="K3663" s="3" t="str">
        <f>IF(MCFT[[#This Row],[Day Change]]&gt;0,"UP","DOWN")</f>
        <v>UP</v>
      </c>
      <c r="L3663" s="9">
        <f>_xlfn.RANK.EQ(MCFT[[#This Row],[Date]],A:A,1)</f>
        <v>3662</v>
      </c>
      <c r="M3663" s="10">
        <f>_xlfn.RANK.AVG(MCFT[[#This Row],[Same change on date for AAPL]],AAPL,1)</f>
        <v>7067</v>
      </c>
      <c r="N3663" s="2">
        <f>MCFT[[#This Row],[Close]]/MCFT[[#This Row],[Open]]</f>
        <v>0.99107939339875106</v>
      </c>
    </row>
    <row r="3664" spans="1:14" x14ac:dyDescent="0.25">
      <c r="A3664" s="1">
        <v>36776</v>
      </c>
      <c r="B3664" s="3">
        <v>35</v>
      </c>
      <c r="C3664" s="3">
        <v>36.03125</v>
      </c>
      <c r="D3664" s="3">
        <v>34.71875</v>
      </c>
      <c r="E3664" s="3">
        <v>35.03125</v>
      </c>
      <c r="F3664" s="3">
        <v>25.532285999999999</v>
      </c>
      <c r="G3664">
        <v>111711200</v>
      </c>
      <c r="H3664" s="3" t="str">
        <f>TEXT(MCFT[[#This Row],[Date]],"dddd")</f>
        <v>Thursday</v>
      </c>
      <c r="I3664" s="3">
        <f>MCFT[[#This Row],[Open]]-MCFT[[#This Row],[Close]]</f>
        <v>-3.125E-2</v>
      </c>
      <c r="J3664" s="3">
        <f>INDEX(AAPL!$J:$J,MATCH(A:A,AAPL!$A:$A,0),1)</f>
        <v>-0.20535700000000023</v>
      </c>
      <c r="K3664" s="3" t="str">
        <f>IF(MCFT[[#This Row],[Day Change]]&gt;0,"UP","DOWN")</f>
        <v>DOWN</v>
      </c>
      <c r="L3664" s="9">
        <f>_xlfn.RANK.EQ(MCFT[[#This Row],[Date]],A:A,1)</f>
        <v>3663</v>
      </c>
      <c r="M3664" s="10">
        <f>_xlfn.RANK.AVG(MCFT[[#This Row],[Same change on date for AAPL]],AAPL,1)</f>
        <v>1190</v>
      </c>
      <c r="N3664" s="2">
        <f>MCFT[[#This Row],[Close]]/MCFT[[#This Row],[Open]]</f>
        <v>1.0008928571428573</v>
      </c>
    </row>
    <row r="3665" spans="1:14" x14ac:dyDescent="0.25">
      <c r="A3665" s="1">
        <v>36777</v>
      </c>
      <c r="B3665" s="3">
        <v>35.1875</v>
      </c>
      <c r="C3665" s="3">
        <v>35.4375</v>
      </c>
      <c r="D3665" s="3">
        <v>34.59375</v>
      </c>
      <c r="E3665" s="3">
        <v>34.65625</v>
      </c>
      <c r="F3665" s="3">
        <v>25.258986</v>
      </c>
      <c r="G3665">
        <v>56709600</v>
      </c>
      <c r="H3665" s="3" t="str">
        <f>TEXT(MCFT[[#This Row],[Date]],"dddd")</f>
        <v>Friday</v>
      </c>
      <c r="I3665" s="3">
        <f>MCFT[[#This Row],[Open]]-MCFT[[#This Row],[Close]]</f>
        <v>0.53125</v>
      </c>
      <c r="J3665" s="3">
        <f>INDEX(AAPL!$J:$J,MATCH(A:A,AAPL!$A:$A,0),1)</f>
        <v>0.19642900000000019</v>
      </c>
      <c r="K3665" s="3" t="str">
        <f>IF(MCFT[[#This Row],[Day Change]]&gt;0,"UP","DOWN")</f>
        <v>UP</v>
      </c>
      <c r="L3665" s="9">
        <f>_xlfn.RANK.EQ(MCFT[[#This Row],[Date]],A:A,1)</f>
        <v>3664</v>
      </c>
      <c r="M3665" s="10">
        <f>_xlfn.RANK.AVG(MCFT[[#This Row],[Same change on date for AAPL]],AAPL,1)</f>
        <v>7039</v>
      </c>
      <c r="N3665" s="2">
        <f>MCFT[[#This Row],[Close]]/MCFT[[#This Row],[Open]]</f>
        <v>0.98490230905861453</v>
      </c>
    </row>
    <row r="3666" spans="1:14" x14ac:dyDescent="0.25">
      <c r="A3666" s="1">
        <v>36780</v>
      </c>
      <c r="B3666" s="3">
        <v>34.5625</v>
      </c>
      <c r="C3666" s="3">
        <v>34.84375</v>
      </c>
      <c r="D3666" s="3">
        <v>34.03125</v>
      </c>
      <c r="E3666" s="3">
        <v>34.40625</v>
      </c>
      <c r="F3666" s="3">
        <v>25.076763</v>
      </c>
      <c r="G3666">
        <v>48495200</v>
      </c>
      <c r="H3666" s="3" t="str">
        <f>TEXT(MCFT[[#This Row],[Date]],"dddd")</f>
        <v>Monday</v>
      </c>
      <c r="I3666" s="3">
        <f>MCFT[[#This Row],[Open]]-MCFT[[#This Row],[Close]]</f>
        <v>0.15625</v>
      </c>
      <c r="J3666" s="3">
        <f>INDEX(AAPL!$J:$J,MATCH(A:A,AAPL!$A:$A,0),1)</f>
        <v>1.7856999999999346E-2</v>
      </c>
      <c r="K3666" s="3" t="str">
        <f>IF(MCFT[[#This Row],[Day Change]]&gt;0,"UP","DOWN")</f>
        <v>UP</v>
      </c>
      <c r="L3666" s="9">
        <f>_xlfn.RANK.EQ(MCFT[[#This Row],[Date]],A:A,1)</f>
        <v>3665</v>
      </c>
      <c r="M3666" s="10">
        <f>_xlfn.RANK.AVG(MCFT[[#This Row],[Same change on date for AAPL]],AAPL,1)</f>
        <v>5163.5</v>
      </c>
      <c r="N3666" s="2">
        <f>MCFT[[#This Row],[Close]]/MCFT[[#This Row],[Open]]</f>
        <v>0.99547920433996384</v>
      </c>
    </row>
    <row r="3667" spans="1:14" x14ac:dyDescent="0.25">
      <c r="A3667" s="1">
        <v>36781</v>
      </c>
      <c r="B3667" s="3">
        <v>34.375</v>
      </c>
      <c r="C3667" s="3">
        <v>34.65625</v>
      </c>
      <c r="D3667" s="3">
        <v>33.8125</v>
      </c>
      <c r="E3667" s="3">
        <v>34.0625</v>
      </c>
      <c r="F3667" s="3">
        <v>24.826226999999999</v>
      </c>
      <c r="G3667">
        <v>46781200</v>
      </c>
      <c r="H3667" s="3" t="str">
        <f>TEXT(MCFT[[#This Row],[Date]],"dddd")</f>
        <v>Tuesday</v>
      </c>
      <c r="I3667" s="3">
        <f>MCFT[[#This Row],[Open]]-MCFT[[#This Row],[Close]]</f>
        <v>0.3125</v>
      </c>
      <c r="J3667" s="3">
        <f>INDEX(AAPL!$J:$J,MATCH(A:A,AAPL!$A:$A,0),1)</f>
        <v>-2.9021000000000186E-2</v>
      </c>
      <c r="K3667" s="3" t="str">
        <f>IF(MCFT[[#This Row],[Day Change]]&gt;0,"UP","DOWN")</f>
        <v>UP</v>
      </c>
      <c r="L3667" s="9">
        <f>_xlfn.RANK.EQ(MCFT[[#This Row],[Date]],A:A,1)</f>
        <v>3666</v>
      </c>
      <c r="M3667" s="10">
        <f>_xlfn.RANK.AVG(MCFT[[#This Row],[Same change on date for AAPL]],AAPL,1)</f>
        <v>2530</v>
      </c>
      <c r="N3667" s="2">
        <f>MCFT[[#This Row],[Close]]/MCFT[[#This Row],[Open]]</f>
        <v>0.99090909090909096</v>
      </c>
    </row>
    <row r="3668" spans="1:14" x14ac:dyDescent="0.25">
      <c r="A3668" s="1">
        <v>36782</v>
      </c>
      <c r="B3668" s="3">
        <v>33.78125</v>
      </c>
      <c r="C3668" s="3">
        <v>34.375</v>
      </c>
      <c r="D3668" s="3">
        <v>33.59375</v>
      </c>
      <c r="E3668" s="3">
        <v>34.125</v>
      </c>
      <c r="F3668" s="3">
        <v>24.871777000000002</v>
      </c>
      <c r="G3668">
        <v>40744800</v>
      </c>
      <c r="H3668" s="3" t="str">
        <f>TEXT(MCFT[[#This Row],[Date]],"dddd")</f>
        <v>Wednesday</v>
      </c>
      <c r="I3668" s="3">
        <f>MCFT[[#This Row],[Open]]-MCFT[[#This Row],[Close]]</f>
        <v>-0.34375</v>
      </c>
      <c r="J3668" s="3">
        <f>INDEX(AAPL!$J:$J,MATCH(A:A,AAPL!$A:$A,0),1)</f>
        <v>-8.9286000000000421E-2</v>
      </c>
      <c r="K3668" s="3" t="str">
        <f>IF(MCFT[[#This Row],[Day Change]]&gt;0,"UP","DOWN")</f>
        <v>DOWN</v>
      </c>
      <c r="L3668" s="9">
        <f>_xlfn.RANK.EQ(MCFT[[#This Row],[Date]],A:A,1)</f>
        <v>3667</v>
      </c>
      <c r="M3668" s="10">
        <f>_xlfn.RANK.AVG(MCFT[[#This Row],[Same change on date for AAPL]],AAPL,1)</f>
        <v>1589</v>
      </c>
      <c r="N3668" s="2">
        <f>MCFT[[#This Row],[Close]]/MCFT[[#This Row],[Open]]</f>
        <v>1.0101757631822386</v>
      </c>
    </row>
    <row r="3669" spans="1:14" x14ac:dyDescent="0.25">
      <c r="A3669" s="1">
        <v>36783</v>
      </c>
      <c r="B3669" s="3">
        <v>34.34375</v>
      </c>
      <c r="C3669" s="3">
        <v>34.375</v>
      </c>
      <c r="D3669" s="3">
        <v>32.84375</v>
      </c>
      <c r="E3669" s="3">
        <v>32.90625</v>
      </c>
      <c r="F3669" s="3">
        <v>23.983499999999999</v>
      </c>
      <c r="G3669">
        <v>78503000</v>
      </c>
      <c r="H3669" s="3" t="str">
        <f>TEXT(MCFT[[#This Row],[Date]],"dddd")</f>
        <v>Thursday</v>
      </c>
      <c r="I3669" s="3">
        <f>MCFT[[#This Row],[Open]]-MCFT[[#This Row],[Close]]</f>
        <v>1.4375</v>
      </c>
      <c r="J3669" s="3">
        <f>INDEX(AAPL!$J:$J,MATCH(A:A,AAPL!$A:$A,0),1)</f>
        <v>0.12165800000000004</v>
      </c>
      <c r="K3669" s="3" t="str">
        <f>IF(MCFT[[#This Row],[Day Change]]&gt;0,"UP","DOWN")</f>
        <v>UP</v>
      </c>
      <c r="L3669" s="9">
        <f>_xlfn.RANK.EQ(MCFT[[#This Row],[Date]],A:A,1)</f>
        <v>3668</v>
      </c>
      <c r="M3669" s="10">
        <f>_xlfn.RANK.AVG(MCFT[[#This Row],[Same change on date for AAPL]],AAPL,1)</f>
        <v>6793</v>
      </c>
      <c r="N3669" s="2">
        <f>MCFT[[#This Row],[Close]]/MCFT[[#This Row],[Open]]</f>
        <v>0.95814376706096449</v>
      </c>
    </row>
    <row r="3670" spans="1:14" x14ac:dyDescent="0.25">
      <c r="A3670" s="1">
        <v>36784</v>
      </c>
      <c r="B3670" s="3">
        <v>32.71875</v>
      </c>
      <c r="C3670" s="3">
        <v>32.8125</v>
      </c>
      <c r="D3670" s="3">
        <v>31.65625</v>
      </c>
      <c r="E3670" s="3">
        <v>32.09375</v>
      </c>
      <c r="F3670" s="3">
        <v>23.391310000000001</v>
      </c>
      <c r="G3670">
        <v>99915200</v>
      </c>
      <c r="H3670" s="3" t="str">
        <f>TEXT(MCFT[[#This Row],[Date]],"dddd")</f>
        <v>Friday</v>
      </c>
      <c r="I3670" s="3">
        <f>MCFT[[#This Row],[Open]]-MCFT[[#This Row],[Close]]</f>
        <v>0.625</v>
      </c>
      <c r="J3670" s="3">
        <f>INDEX(AAPL!$J:$J,MATCH(A:A,AAPL!$A:$A,0),1)</f>
        <v>0.17969299999999988</v>
      </c>
      <c r="K3670" s="3" t="str">
        <f>IF(MCFT[[#This Row],[Day Change]]&gt;0,"UP","DOWN")</f>
        <v>UP</v>
      </c>
      <c r="L3670" s="9">
        <f>_xlfn.RANK.EQ(MCFT[[#This Row],[Date]],A:A,1)</f>
        <v>3669</v>
      </c>
      <c r="M3670" s="10">
        <f>_xlfn.RANK.AVG(MCFT[[#This Row],[Same change on date for AAPL]],AAPL,1)</f>
        <v>6991</v>
      </c>
      <c r="N3670" s="2">
        <f>MCFT[[#This Row],[Close]]/MCFT[[#This Row],[Open]]</f>
        <v>0.98089780324737341</v>
      </c>
    </row>
    <row r="3671" spans="1:14" x14ac:dyDescent="0.25">
      <c r="A3671" s="1">
        <v>36787</v>
      </c>
      <c r="B3671" s="3">
        <v>32.125</v>
      </c>
      <c r="C3671" s="3">
        <v>32.3125</v>
      </c>
      <c r="D3671" s="3">
        <v>31.09375</v>
      </c>
      <c r="E3671" s="3">
        <v>31.5</v>
      </c>
      <c r="F3671" s="3">
        <v>22.958561</v>
      </c>
      <c r="G3671">
        <v>69037800</v>
      </c>
      <c r="H3671" s="3" t="str">
        <f>TEXT(MCFT[[#This Row],[Date]],"dddd")</f>
        <v>Monday</v>
      </c>
      <c r="I3671" s="3">
        <f>MCFT[[#This Row],[Open]]-MCFT[[#This Row],[Close]]</f>
        <v>0.625</v>
      </c>
      <c r="J3671" s="3">
        <f>INDEX(AAPL!$J:$J,MATCH(A:A,AAPL!$A:$A,0),1)</f>
        <v>-0.38615699999999986</v>
      </c>
      <c r="K3671" s="3" t="str">
        <f>IF(MCFT[[#This Row],[Day Change]]&gt;0,"UP","DOWN")</f>
        <v>UP</v>
      </c>
      <c r="L3671" s="9">
        <f>_xlfn.RANK.EQ(MCFT[[#This Row],[Date]],A:A,1)</f>
        <v>3670</v>
      </c>
      <c r="M3671" s="10">
        <f>_xlfn.RANK.AVG(MCFT[[#This Row],[Same change on date for AAPL]],AAPL,1)</f>
        <v>855</v>
      </c>
      <c r="N3671" s="2">
        <f>MCFT[[#This Row],[Close]]/MCFT[[#This Row],[Open]]</f>
        <v>0.98054474708171202</v>
      </c>
    </row>
    <row r="3672" spans="1:14" x14ac:dyDescent="0.25">
      <c r="A3672" s="1">
        <v>36788</v>
      </c>
      <c r="B3672" s="3">
        <v>31.8125</v>
      </c>
      <c r="C3672" s="3">
        <v>32.875</v>
      </c>
      <c r="D3672" s="3">
        <v>31.6875</v>
      </c>
      <c r="E3672" s="3">
        <v>32.5</v>
      </c>
      <c r="F3672" s="3">
        <v>23.687403</v>
      </c>
      <c r="G3672">
        <v>79311200</v>
      </c>
      <c r="H3672" s="3" t="str">
        <f>TEXT(MCFT[[#This Row],[Date]],"dddd")</f>
        <v>Tuesday</v>
      </c>
      <c r="I3672" s="3">
        <f>MCFT[[#This Row],[Open]]-MCFT[[#This Row],[Close]]</f>
        <v>-0.6875</v>
      </c>
      <c r="J3672" s="3">
        <f>INDEX(AAPL!$J:$J,MATCH(A:A,AAPL!$A:$A,0),1)</f>
        <v>-1.3392999999999766E-2</v>
      </c>
      <c r="K3672" s="3" t="str">
        <f>IF(MCFT[[#This Row],[Day Change]]&gt;0,"UP","DOWN")</f>
        <v>DOWN</v>
      </c>
      <c r="L3672" s="9">
        <f>_xlfn.RANK.EQ(MCFT[[#This Row],[Date]],A:A,1)</f>
        <v>3671</v>
      </c>
      <c r="M3672" s="10">
        <f>_xlfn.RANK.AVG(MCFT[[#This Row],[Same change on date for AAPL]],AAPL,1)</f>
        <v>3266.5</v>
      </c>
      <c r="N3672" s="2">
        <f>MCFT[[#This Row],[Close]]/MCFT[[#This Row],[Open]]</f>
        <v>1.0216110019646365</v>
      </c>
    </row>
    <row r="3673" spans="1:14" x14ac:dyDescent="0.25">
      <c r="A3673" s="1">
        <v>36789</v>
      </c>
      <c r="B3673" s="3">
        <v>32.4375</v>
      </c>
      <c r="C3673" s="3">
        <v>32.5</v>
      </c>
      <c r="D3673" s="3">
        <v>31.59375</v>
      </c>
      <c r="E3673" s="3">
        <v>32.125</v>
      </c>
      <c r="F3673" s="3">
        <v>23.414083000000002</v>
      </c>
      <c r="G3673">
        <v>67791400</v>
      </c>
      <c r="H3673" s="3" t="str">
        <f>TEXT(MCFT[[#This Row],[Date]],"dddd")</f>
        <v>Wednesday</v>
      </c>
      <c r="I3673" s="3">
        <f>MCFT[[#This Row],[Open]]-MCFT[[#This Row],[Close]]</f>
        <v>0.3125</v>
      </c>
      <c r="J3673" s="3">
        <f>INDEX(AAPL!$J:$J,MATCH(A:A,AAPL!$A:$A,0),1)</f>
        <v>-0.11718600000000023</v>
      </c>
      <c r="K3673" s="3" t="str">
        <f>IF(MCFT[[#This Row],[Day Change]]&gt;0,"UP","DOWN")</f>
        <v>UP</v>
      </c>
      <c r="L3673" s="9">
        <f>_xlfn.RANK.EQ(MCFT[[#This Row],[Date]],A:A,1)</f>
        <v>3672</v>
      </c>
      <c r="M3673" s="10">
        <f>_xlfn.RANK.AVG(MCFT[[#This Row],[Same change on date for AAPL]],AAPL,1)</f>
        <v>1468</v>
      </c>
      <c r="N3673" s="2">
        <f>MCFT[[#This Row],[Close]]/MCFT[[#This Row],[Open]]</f>
        <v>0.99036608863198461</v>
      </c>
    </row>
    <row r="3674" spans="1:14" x14ac:dyDescent="0.25">
      <c r="A3674" s="1">
        <v>36790</v>
      </c>
      <c r="B3674" s="3">
        <v>32</v>
      </c>
      <c r="C3674" s="3">
        <v>32.5625</v>
      </c>
      <c r="D3674" s="3">
        <v>31.78125</v>
      </c>
      <c r="E3674" s="3">
        <v>32.09375</v>
      </c>
      <c r="F3674" s="3">
        <v>23.391310000000001</v>
      </c>
      <c r="G3674">
        <v>48952200</v>
      </c>
      <c r="H3674" s="3" t="str">
        <f>TEXT(MCFT[[#This Row],[Date]],"dddd")</f>
        <v>Thursday</v>
      </c>
      <c r="I3674" s="3">
        <f>MCFT[[#This Row],[Open]]-MCFT[[#This Row],[Close]]</f>
        <v>-9.375E-2</v>
      </c>
      <c r="J3674" s="3">
        <f>INDEX(AAPL!$J:$J,MATCH(A:A,AAPL!$A:$A,0),1)</f>
        <v>0.12946399999999958</v>
      </c>
      <c r="K3674" s="3" t="str">
        <f>IF(MCFT[[#This Row],[Day Change]]&gt;0,"UP","DOWN")</f>
        <v>DOWN</v>
      </c>
      <c r="L3674" s="9">
        <f>_xlfn.RANK.EQ(MCFT[[#This Row],[Date]],A:A,1)</f>
        <v>3673</v>
      </c>
      <c r="M3674" s="10">
        <f>_xlfn.RANK.AVG(MCFT[[#This Row],[Same change on date for AAPL]],AAPL,1)</f>
        <v>6818</v>
      </c>
      <c r="N3674" s="2">
        <f>MCFT[[#This Row],[Close]]/MCFT[[#This Row],[Open]]</f>
        <v>1.0029296875</v>
      </c>
    </row>
    <row r="3675" spans="1:14" x14ac:dyDescent="0.25">
      <c r="A3675" s="1">
        <v>36791</v>
      </c>
      <c r="B3675" s="3">
        <v>30.5625</v>
      </c>
      <c r="C3675" s="3">
        <v>31.75</v>
      </c>
      <c r="D3675" s="3">
        <v>30.5</v>
      </c>
      <c r="E3675" s="3">
        <v>31.625</v>
      </c>
      <c r="F3675" s="3">
        <v>23.049665000000001</v>
      </c>
      <c r="G3675">
        <v>84476600</v>
      </c>
      <c r="H3675" s="3" t="str">
        <f>TEXT(MCFT[[#This Row],[Date]],"dddd")</f>
        <v>Friday</v>
      </c>
      <c r="I3675" s="3">
        <f>MCFT[[#This Row],[Open]]-MCFT[[#This Row],[Close]]</f>
        <v>-1.0625</v>
      </c>
      <c r="J3675" s="3">
        <f>INDEX(AAPL!$J:$J,MATCH(A:A,AAPL!$A:$A,0),1)</f>
        <v>-0.13392900000000019</v>
      </c>
      <c r="K3675" s="3" t="str">
        <f>IF(MCFT[[#This Row],[Day Change]]&gt;0,"UP","DOWN")</f>
        <v>DOWN</v>
      </c>
      <c r="L3675" s="9">
        <f>_xlfn.RANK.EQ(MCFT[[#This Row],[Date]],A:A,1)</f>
        <v>3674</v>
      </c>
      <c r="M3675" s="10">
        <f>_xlfn.RANK.AVG(MCFT[[#This Row],[Same change on date for AAPL]],AAPL,1)</f>
        <v>1392</v>
      </c>
      <c r="N3675" s="2">
        <f>MCFT[[#This Row],[Close]]/MCFT[[#This Row],[Open]]</f>
        <v>1.0347648261758691</v>
      </c>
    </row>
    <row r="3676" spans="1:14" x14ac:dyDescent="0.25">
      <c r="A3676" s="1">
        <v>36794</v>
      </c>
      <c r="B3676" s="3">
        <v>31.625</v>
      </c>
      <c r="C3676" s="3">
        <v>31.75</v>
      </c>
      <c r="D3676" s="3">
        <v>30.21875</v>
      </c>
      <c r="E3676" s="3">
        <v>30.625</v>
      </c>
      <c r="F3676" s="3">
        <v>22.320824000000002</v>
      </c>
      <c r="G3676">
        <v>53484200</v>
      </c>
      <c r="H3676" s="3" t="str">
        <f>TEXT(MCFT[[#This Row],[Date]],"dddd")</f>
        <v>Monday</v>
      </c>
      <c r="I3676" s="3">
        <f>MCFT[[#This Row],[Open]]-MCFT[[#This Row],[Close]]</f>
        <v>1</v>
      </c>
      <c r="J3676" s="3">
        <f>INDEX(AAPL!$J:$J,MATCH(A:A,AAPL!$A:$A,0),1)</f>
        <v>-5.3572000000000397E-2</v>
      </c>
      <c r="K3676" s="3" t="str">
        <f>IF(MCFT[[#This Row],[Day Change]]&gt;0,"UP","DOWN")</f>
        <v>UP</v>
      </c>
      <c r="L3676" s="9">
        <f>_xlfn.RANK.EQ(MCFT[[#This Row],[Date]],A:A,1)</f>
        <v>3675</v>
      </c>
      <c r="M3676" s="10">
        <f>_xlfn.RANK.AVG(MCFT[[#This Row],[Same change on date for AAPL]],AAPL,1)</f>
        <v>1932.5</v>
      </c>
      <c r="N3676" s="2">
        <f>MCFT[[#This Row],[Close]]/MCFT[[#This Row],[Open]]</f>
        <v>0.96837944664031617</v>
      </c>
    </row>
    <row r="3677" spans="1:14" x14ac:dyDescent="0.25">
      <c r="A3677" s="1">
        <v>36795</v>
      </c>
      <c r="B3677" s="3">
        <v>30.46875</v>
      </c>
      <c r="C3677" s="3">
        <v>32.9375</v>
      </c>
      <c r="D3677" s="3">
        <v>30.21875</v>
      </c>
      <c r="E3677" s="3">
        <v>31.34375</v>
      </c>
      <c r="F3677" s="3">
        <v>22.844678999999999</v>
      </c>
      <c r="G3677">
        <v>155704800</v>
      </c>
      <c r="H3677" s="3" t="str">
        <f>TEXT(MCFT[[#This Row],[Date]],"dddd")</f>
        <v>Tuesday</v>
      </c>
      <c r="I3677" s="3">
        <f>MCFT[[#This Row],[Open]]-MCFT[[#This Row],[Close]]</f>
        <v>-0.875</v>
      </c>
      <c r="J3677" s="3">
        <f>INDEX(AAPL!$J:$J,MATCH(A:A,AAPL!$A:$A,0),1)</f>
        <v>0.13392900000000019</v>
      </c>
      <c r="K3677" s="3" t="str">
        <f>IF(MCFT[[#This Row],[Day Change]]&gt;0,"UP","DOWN")</f>
        <v>DOWN</v>
      </c>
      <c r="L3677" s="9">
        <f>_xlfn.RANK.EQ(MCFT[[#This Row],[Date]],A:A,1)</f>
        <v>3676</v>
      </c>
      <c r="M3677" s="10">
        <f>_xlfn.RANK.AVG(MCFT[[#This Row],[Same change on date for AAPL]],AAPL,1)</f>
        <v>6844</v>
      </c>
      <c r="N3677" s="2">
        <f>MCFT[[#This Row],[Close]]/MCFT[[#This Row],[Open]]</f>
        <v>1.0287179487179487</v>
      </c>
    </row>
    <row r="3678" spans="1:14" x14ac:dyDescent="0.25">
      <c r="A3678" s="1">
        <v>36796</v>
      </c>
      <c r="B3678" s="3">
        <v>31.71875</v>
      </c>
      <c r="C3678" s="3">
        <v>31.78125</v>
      </c>
      <c r="D3678" s="3">
        <v>29.90625</v>
      </c>
      <c r="E3678" s="3">
        <v>30.3125</v>
      </c>
      <c r="F3678" s="3">
        <v>22.093063000000001</v>
      </c>
      <c r="G3678">
        <v>106155600</v>
      </c>
      <c r="H3678" s="3" t="str">
        <f>TEXT(MCFT[[#This Row],[Date]],"dddd")</f>
        <v>Wednesday</v>
      </c>
      <c r="I3678" s="3">
        <f>MCFT[[#This Row],[Open]]-MCFT[[#This Row],[Close]]</f>
        <v>1.40625</v>
      </c>
      <c r="J3678" s="3">
        <f>INDEX(AAPL!$J:$J,MATCH(A:A,AAPL!$A:$A,0),1)</f>
        <v>0.20089300000000021</v>
      </c>
      <c r="K3678" s="3" t="str">
        <f>IF(MCFT[[#This Row],[Day Change]]&gt;0,"UP","DOWN")</f>
        <v>UP</v>
      </c>
      <c r="L3678" s="9">
        <f>_xlfn.RANK.EQ(MCFT[[#This Row],[Date]],A:A,1)</f>
        <v>3677</v>
      </c>
      <c r="M3678" s="10">
        <f>_xlfn.RANK.AVG(MCFT[[#This Row],[Same change on date for AAPL]],AAPL,1)</f>
        <v>7055</v>
      </c>
      <c r="N3678" s="2">
        <f>MCFT[[#This Row],[Close]]/MCFT[[#This Row],[Open]]</f>
        <v>0.95566502463054193</v>
      </c>
    </row>
    <row r="3679" spans="1:14" x14ac:dyDescent="0.25">
      <c r="A3679" s="1">
        <v>36797</v>
      </c>
      <c r="B3679" s="3">
        <v>30.40625</v>
      </c>
      <c r="C3679" s="3">
        <v>30.9375</v>
      </c>
      <c r="D3679" s="3">
        <v>30.3125</v>
      </c>
      <c r="E3679" s="3">
        <v>30.65625</v>
      </c>
      <c r="F3679" s="3">
        <v>22.343606999999999</v>
      </c>
      <c r="G3679">
        <v>52360400</v>
      </c>
      <c r="H3679" s="3" t="str">
        <f>TEXT(MCFT[[#This Row],[Date]],"dddd")</f>
        <v>Thursday</v>
      </c>
      <c r="I3679" s="3">
        <f>MCFT[[#This Row],[Open]]-MCFT[[#This Row],[Close]]</f>
        <v>-0.25</v>
      </c>
      <c r="J3679" s="3">
        <f>INDEX(AAPL!$J:$J,MATCH(A:A,AAPL!$A:$A,0),1)</f>
        <v>-0.29910800000000037</v>
      </c>
      <c r="K3679" s="3" t="str">
        <f>IF(MCFT[[#This Row],[Day Change]]&gt;0,"UP","DOWN")</f>
        <v>DOWN</v>
      </c>
      <c r="L3679" s="9">
        <f>_xlfn.RANK.EQ(MCFT[[#This Row],[Date]],A:A,1)</f>
        <v>3678</v>
      </c>
      <c r="M3679" s="10">
        <f>_xlfn.RANK.AVG(MCFT[[#This Row],[Same change on date for AAPL]],AAPL,1)</f>
        <v>996</v>
      </c>
      <c r="N3679" s="2">
        <f>MCFT[[#This Row],[Close]]/MCFT[[#This Row],[Open]]</f>
        <v>1.0082219938335046</v>
      </c>
    </row>
    <row r="3680" spans="1:14" x14ac:dyDescent="0.25">
      <c r="A3680" s="1">
        <v>36798</v>
      </c>
      <c r="B3680" s="3">
        <v>30.5</v>
      </c>
      <c r="C3680" s="3">
        <v>30.65625</v>
      </c>
      <c r="D3680" s="3">
        <v>29.3125</v>
      </c>
      <c r="E3680" s="3">
        <v>30.15625</v>
      </c>
      <c r="F3680" s="3">
        <v>21.979178999999998</v>
      </c>
      <c r="G3680">
        <v>74053600</v>
      </c>
      <c r="H3680" s="3" t="str">
        <f>TEXT(MCFT[[#This Row],[Date]],"dddd")</f>
        <v>Friday</v>
      </c>
      <c r="I3680" s="3">
        <f>MCFT[[#This Row],[Open]]-MCFT[[#This Row],[Close]]</f>
        <v>0.34375</v>
      </c>
      <c r="J3680" s="3">
        <f>INDEX(AAPL!$J:$J,MATCH(A:A,AAPL!$A:$A,0),1)</f>
        <v>0.17410700000000023</v>
      </c>
      <c r="K3680" s="3" t="str">
        <f>IF(MCFT[[#This Row],[Day Change]]&gt;0,"UP","DOWN")</f>
        <v>UP</v>
      </c>
      <c r="L3680" s="9">
        <f>_xlfn.RANK.EQ(MCFT[[#This Row],[Date]],A:A,1)</f>
        <v>3679</v>
      </c>
      <c r="M3680" s="10">
        <f>_xlfn.RANK.AVG(MCFT[[#This Row],[Same change on date for AAPL]],AAPL,1)</f>
        <v>6979.5</v>
      </c>
      <c r="N3680" s="2">
        <f>MCFT[[#This Row],[Close]]/MCFT[[#This Row],[Open]]</f>
        <v>0.98872950819672134</v>
      </c>
    </row>
    <row r="3681" spans="1:14" x14ac:dyDescent="0.25">
      <c r="A3681" s="1">
        <v>36801</v>
      </c>
      <c r="B3681" s="3">
        <v>30.25</v>
      </c>
      <c r="C3681" s="3">
        <v>30.40625</v>
      </c>
      <c r="D3681" s="3">
        <v>29.125</v>
      </c>
      <c r="E3681" s="3">
        <v>29.5625</v>
      </c>
      <c r="F3681" s="3">
        <v>21.546430999999998</v>
      </c>
      <c r="G3681">
        <v>58562400</v>
      </c>
      <c r="H3681" s="3" t="str">
        <f>TEXT(MCFT[[#This Row],[Date]],"dddd")</f>
        <v>Monday</v>
      </c>
      <c r="I3681" s="3">
        <f>MCFT[[#This Row],[Open]]-MCFT[[#This Row],[Close]]</f>
        <v>0.6875</v>
      </c>
      <c r="J3681" s="3">
        <f>INDEX(AAPL!$J:$J,MATCH(A:A,AAPL!$A:$A,0),1)</f>
        <v>0.17410700000000001</v>
      </c>
      <c r="K3681" s="3" t="str">
        <f>IF(MCFT[[#This Row],[Day Change]]&gt;0,"UP","DOWN")</f>
        <v>UP</v>
      </c>
      <c r="L3681" s="9">
        <f>_xlfn.RANK.EQ(MCFT[[#This Row],[Date]],A:A,1)</f>
        <v>3680</v>
      </c>
      <c r="M3681" s="10">
        <f>_xlfn.RANK.AVG(MCFT[[#This Row],[Same change on date for AAPL]],AAPL,1)</f>
        <v>6978</v>
      </c>
      <c r="N3681" s="2">
        <f>MCFT[[#This Row],[Close]]/MCFT[[#This Row],[Open]]</f>
        <v>0.97727272727272729</v>
      </c>
    </row>
    <row r="3682" spans="1:14" x14ac:dyDescent="0.25">
      <c r="A3682" s="1">
        <v>36802</v>
      </c>
      <c r="B3682" s="3">
        <v>29.78125</v>
      </c>
      <c r="C3682" s="3">
        <v>29.90625</v>
      </c>
      <c r="D3682" s="3">
        <v>28.25</v>
      </c>
      <c r="E3682" s="3">
        <v>28.28125</v>
      </c>
      <c r="F3682" s="3">
        <v>20.6126</v>
      </c>
      <c r="G3682">
        <v>85374000</v>
      </c>
      <c r="H3682" s="3" t="str">
        <f>TEXT(MCFT[[#This Row],[Date]],"dddd")</f>
        <v>Tuesday</v>
      </c>
      <c r="I3682" s="3">
        <f>MCFT[[#This Row],[Open]]-MCFT[[#This Row],[Close]]</f>
        <v>1.5</v>
      </c>
      <c r="J3682" s="3">
        <f>INDEX(AAPL!$J:$J,MATCH(A:A,AAPL!$A:$A,0),1)</f>
        <v>0.1875</v>
      </c>
      <c r="K3682" s="3" t="str">
        <f>IF(MCFT[[#This Row],[Day Change]]&gt;0,"UP","DOWN")</f>
        <v>UP</v>
      </c>
      <c r="L3682" s="9">
        <f>_xlfn.RANK.EQ(MCFT[[#This Row],[Date]],A:A,1)</f>
        <v>3681</v>
      </c>
      <c r="M3682" s="10">
        <f>_xlfn.RANK.AVG(MCFT[[#This Row],[Same change on date for AAPL]],AAPL,1)</f>
        <v>7011.5</v>
      </c>
      <c r="N3682" s="2">
        <f>MCFT[[#This Row],[Close]]/MCFT[[#This Row],[Open]]</f>
        <v>0.94963273871983211</v>
      </c>
    </row>
    <row r="3683" spans="1:14" x14ac:dyDescent="0.25">
      <c r="A3683" s="1">
        <v>36803</v>
      </c>
      <c r="B3683" s="3">
        <v>28.1875</v>
      </c>
      <c r="C3683" s="3">
        <v>28.28125</v>
      </c>
      <c r="D3683" s="3">
        <v>27.25</v>
      </c>
      <c r="E3683" s="3">
        <v>27.71875</v>
      </c>
      <c r="F3683" s="3">
        <v>20.202627</v>
      </c>
      <c r="G3683">
        <v>136453400</v>
      </c>
      <c r="H3683" s="3" t="str">
        <f>TEXT(MCFT[[#This Row],[Date]],"dddd")</f>
        <v>Wednesday</v>
      </c>
      <c r="I3683" s="3">
        <f>MCFT[[#This Row],[Open]]-MCFT[[#This Row],[Close]]</f>
        <v>0.46875</v>
      </c>
      <c r="J3683" s="3">
        <f>INDEX(AAPL!$J:$J,MATCH(A:A,AAPL!$A:$A,0),1)</f>
        <v>-8.9285999999999976E-2</v>
      </c>
      <c r="K3683" s="3" t="str">
        <f>IF(MCFT[[#This Row],[Day Change]]&gt;0,"UP","DOWN")</f>
        <v>UP</v>
      </c>
      <c r="L3683" s="9">
        <f>_xlfn.RANK.EQ(MCFT[[#This Row],[Date]],A:A,1)</f>
        <v>3682</v>
      </c>
      <c r="M3683" s="10">
        <f>_xlfn.RANK.AVG(MCFT[[#This Row],[Same change on date for AAPL]],AAPL,1)</f>
        <v>1595.5</v>
      </c>
      <c r="N3683" s="2">
        <f>MCFT[[#This Row],[Close]]/MCFT[[#This Row],[Open]]</f>
        <v>0.98337028824833705</v>
      </c>
    </row>
    <row r="3684" spans="1:14" x14ac:dyDescent="0.25">
      <c r="A3684" s="1">
        <v>36804</v>
      </c>
      <c r="B3684" s="3">
        <v>27.75</v>
      </c>
      <c r="C3684" s="3">
        <v>28.625</v>
      </c>
      <c r="D3684" s="3">
        <v>27.625</v>
      </c>
      <c r="E3684" s="3">
        <v>27.6875</v>
      </c>
      <c r="F3684" s="3">
        <v>20.179848</v>
      </c>
      <c r="G3684">
        <v>81099400</v>
      </c>
      <c r="H3684" s="3" t="str">
        <f>TEXT(MCFT[[#This Row],[Date]],"dddd")</f>
        <v>Thursday</v>
      </c>
      <c r="I3684" s="3">
        <f>MCFT[[#This Row],[Open]]-MCFT[[#This Row],[Close]]</f>
        <v>6.25E-2</v>
      </c>
      <c r="J3684" s="3">
        <f>INDEX(AAPL!$J:$J,MATCH(A:A,AAPL!$A:$A,0),1)</f>
        <v>0.10267800000000005</v>
      </c>
      <c r="K3684" s="3" t="str">
        <f>IF(MCFT[[#This Row],[Day Change]]&gt;0,"UP","DOWN")</f>
        <v>UP</v>
      </c>
      <c r="L3684" s="9">
        <f>_xlfn.RANK.EQ(MCFT[[#This Row],[Date]],A:A,1)</f>
        <v>3683</v>
      </c>
      <c r="M3684" s="10">
        <f>_xlfn.RANK.AVG(MCFT[[#This Row],[Same change on date for AAPL]],AAPL,1)</f>
        <v>6716.5</v>
      </c>
      <c r="N3684" s="2">
        <f>MCFT[[#This Row],[Close]]/MCFT[[#This Row],[Open]]</f>
        <v>0.99774774774774777</v>
      </c>
    </row>
    <row r="3685" spans="1:14" x14ac:dyDescent="0.25">
      <c r="A3685" s="1">
        <v>36805</v>
      </c>
      <c r="B3685" s="3">
        <v>27.90625</v>
      </c>
      <c r="C3685" s="3">
        <v>28.375</v>
      </c>
      <c r="D3685" s="3">
        <v>27.375</v>
      </c>
      <c r="E3685" s="3">
        <v>27.78125</v>
      </c>
      <c r="F3685" s="3">
        <v>20.248169000000001</v>
      </c>
      <c r="G3685">
        <v>61794000</v>
      </c>
      <c r="H3685" s="3" t="str">
        <f>TEXT(MCFT[[#This Row],[Date]],"dddd")</f>
        <v>Friday</v>
      </c>
      <c r="I3685" s="3">
        <f>MCFT[[#This Row],[Open]]-MCFT[[#This Row],[Close]]</f>
        <v>0.125</v>
      </c>
      <c r="J3685" s="3">
        <f>INDEX(AAPL!$J:$J,MATCH(A:A,AAPL!$A:$A,0),1)</f>
        <v>3.5714999999999941E-2</v>
      </c>
      <c r="K3685" s="3" t="str">
        <f>IF(MCFT[[#This Row],[Day Change]]&gt;0,"UP","DOWN")</f>
        <v>UP</v>
      </c>
      <c r="L3685" s="9">
        <f>_xlfn.RANK.EQ(MCFT[[#This Row],[Date]],A:A,1)</f>
        <v>3684</v>
      </c>
      <c r="M3685" s="10">
        <f>_xlfn.RANK.AVG(MCFT[[#This Row],[Same change on date for AAPL]],AAPL,1)</f>
        <v>6016</v>
      </c>
      <c r="N3685" s="2">
        <f>MCFT[[#This Row],[Close]]/MCFT[[#This Row],[Open]]</f>
        <v>0.99552071668533038</v>
      </c>
    </row>
    <row r="3686" spans="1:14" x14ac:dyDescent="0.25">
      <c r="A3686" s="1">
        <v>36808</v>
      </c>
      <c r="B3686" s="3">
        <v>27.8125</v>
      </c>
      <c r="C3686" s="3">
        <v>27.875</v>
      </c>
      <c r="D3686" s="3">
        <v>26.5</v>
      </c>
      <c r="E3686" s="3">
        <v>27.09375</v>
      </c>
      <c r="F3686" s="3">
        <v>19.747097</v>
      </c>
      <c r="G3686">
        <v>58323600</v>
      </c>
      <c r="H3686" s="3" t="str">
        <f>TEXT(MCFT[[#This Row],[Date]],"dddd")</f>
        <v>Monday</v>
      </c>
      <c r="I3686" s="3">
        <f>MCFT[[#This Row],[Open]]-MCFT[[#This Row],[Close]]</f>
        <v>0.71875</v>
      </c>
      <c r="J3686" s="3">
        <f>INDEX(AAPL!$J:$J,MATCH(A:A,AAPL!$A:$A,0),1)</f>
        <v>6.25E-2</v>
      </c>
      <c r="K3686" s="3" t="str">
        <f>IF(MCFT[[#This Row],[Day Change]]&gt;0,"UP","DOWN")</f>
        <v>UP</v>
      </c>
      <c r="L3686" s="9">
        <f>_xlfn.RANK.EQ(MCFT[[#This Row],[Date]],A:A,1)</f>
        <v>3685</v>
      </c>
      <c r="M3686" s="10">
        <f>_xlfn.RANK.AVG(MCFT[[#This Row],[Same change on date for AAPL]],AAPL,1)</f>
        <v>6445.5</v>
      </c>
      <c r="N3686" s="2">
        <f>MCFT[[#This Row],[Close]]/MCFT[[#This Row],[Open]]</f>
        <v>0.97415730337078654</v>
      </c>
    </row>
    <row r="3687" spans="1:14" x14ac:dyDescent="0.25">
      <c r="A3687" s="1">
        <v>36809</v>
      </c>
      <c r="B3687" s="3">
        <v>26.96875</v>
      </c>
      <c r="C3687" s="3">
        <v>27.78125</v>
      </c>
      <c r="D3687" s="3">
        <v>26.90625</v>
      </c>
      <c r="E3687" s="3">
        <v>27.28125</v>
      </c>
      <c r="F3687" s="3">
        <v>19.883763999999999</v>
      </c>
      <c r="G3687">
        <v>62066200</v>
      </c>
      <c r="H3687" s="3" t="str">
        <f>TEXT(MCFT[[#This Row],[Date]],"dddd")</f>
        <v>Tuesday</v>
      </c>
      <c r="I3687" s="3">
        <f>MCFT[[#This Row],[Open]]-MCFT[[#This Row],[Close]]</f>
        <v>-0.3125</v>
      </c>
      <c r="J3687" s="3">
        <f>INDEX(AAPL!$J:$J,MATCH(A:A,AAPL!$A:$A,0),1)</f>
        <v>5.3571999999999953E-2</v>
      </c>
      <c r="K3687" s="3" t="str">
        <f>IF(MCFT[[#This Row],[Day Change]]&gt;0,"UP","DOWN")</f>
        <v>DOWN</v>
      </c>
      <c r="L3687" s="9">
        <f>_xlfn.RANK.EQ(MCFT[[#This Row],[Date]],A:A,1)</f>
        <v>3686</v>
      </c>
      <c r="M3687" s="10">
        <f>_xlfn.RANK.AVG(MCFT[[#This Row],[Same change on date for AAPL]],AAPL,1)</f>
        <v>6348</v>
      </c>
      <c r="N3687" s="2">
        <f>MCFT[[#This Row],[Close]]/MCFT[[#This Row],[Open]]</f>
        <v>1.011587485515643</v>
      </c>
    </row>
    <row r="3688" spans="1:14" x14ac:dyDescent="0.25">
      <c r="A3688" s="1">
        <v>36810</v>
      </c>
      <c r="B3688" s="3">
        <v>27</v>
      </c>
      <c r="C3688" s="3">
        <v>28.46875</v>
      </c>
      <c r="D3688" s="3">
        <v>27</v>
      </c>
      <c r="E3688" s="3">
        <v>27.875</v>
      </c>
      <c r="F3688" s="3">
        <v>20.316507000000001</v>
      </c>
      <c r="G3688">
        <v>101205800</v>
      </c>
      <c r="H3688" s="3" t="str">
        <f>TEXT(MCFT[[#This Row],[Date]],"dddd")</f>
        <v>Wednesday</v>
      </c>
      <c r="I3688" s="3">
        <f>MCFT[[#This Row],[Open]]-MCFT[[#This Row],[Close]]</f>
        <v>-0.875</v>
      </c>
      <c r="J3688" s="3">
        <f>INDEX(AAPL!$J:$J,MATCH(A:A,AAPL!$A:$A,0),1)</f>
        <v>3.5714000000000024E-2</v>
      </c>
      <c r="K3688" s="3" t="str">
        <f>IF(MCFT[[#This Row],[Day Change]]&gt;0,"UP","DOWN")</f>
        <v>DOWN</v>
      </c>
      <c r="L3688" s="9">
        <f>_xlfn.RANK.EQ(MCFT[[#This Row],[Date]],A:A,1)</f>
        <v>3687</v>
      </c>
      <c r="M3688" s="10">
        <f>_xlfn.RANK.AVG(MCFT[[#This Row],[Same change on date for AAPL]],AAPL,1)</f>
        <v>5958</v>
      </c>
      <c r="N3688" s="2">
        <f>MCFT[[#This Row],[Close]]/MCFT[[#This Row],[Open]]</f>
        <v>1.0324074074074074</v>
      </c>
    </row>
    <row r="3689" spans="1:14" x14ac:dyDescent="0.25">
      <c r="A3689" s="1">
        <v>36811</v>
      </c>
      <c r="B3689" s="3">
        <v>28.15625</v>
      </c>
      <c r="C3689" s="3">
        <v>28.4375</v>
      </c>
      <c r="D3689" s="3">
        <v>26.90625</v>
      </c>
      <c r="E3689" s="3">
        <v>27.1875</v>
      </c>
      <c r="F3689" s="3">
        <v>19.815422000000002</v>
      </c>
      <c r="G3689">
        <v>90219600</v>
      </c>
      <c r="H3689" s="3" t="str">
        <f>TEXT(MCFT[[#This Row],[Date]],"dddd")</f>
        <v>Thursday</v>
      </c>
      <c r="I3689" s="3">
        <f>MCFT[[#This Row],[Open]]-MCFT[[#This Row],[Close]]</f>
        <v>0.96875</v>
      </c>
      <c r="J3689" s="3">
        <f>INDEX(AAPL!$J:$J,MATCH(A:A,AAPL!$A:$A,0),1)</f>
        <v>2.2321999999999953E-2</v>
      </c>
      <c r="K3689" s="3" t="str">
        <f>IF(MCFT[[#This Row],[Day Change]]&gt;0,"UP","DOWN")</f>
        <v>UP</v>
      </c>
      <c r="L3689" s="9">
        <f>_xlfn.RANK.EQ(MCFT[[#This Row],[Date]],A:A,1)</f>
        <v>3688</v>
      </c>
      <c r="M3689" s="10">
        <f>_xlfn.RANK.AVG(MCFT[[#This Row],[Same change on date for AAPL]],AAPL,1)</f>
        <v>5525</v>
      </c>
      <c r="N3689" s="2">
        <f>MCFT[[#This Row],[Close]]/MCFT[[#This Row],[Open]]</f>
        <v>0.96559378468368484</v>
      </c>
    </row>
    <row r="3690" spans="1:14" x14ac:dyDescent="0.25">
      <c r="A3690" s="1">
        <v>36812</v>
      </c>
      <c r="B3690" s="3">
        <v>26.9375</v>
      </c>
      <c r="C3690" s="3">
        <v>27.4375</v>
      </c>
      <c r="D3690" s="3">
        <v>26.0625</v>
      </c>
      <c r="E3690" s="3">
        <v>26.875</v>
      </c>
      <c r="F3690" s="3">
        <v>19.587669000000002</v>
      </c>
      <c r="G3690">
        <v>104521200</v>
      </c>
      <c r="H3690" s="3" t="str">
        <f>TEXT(MCFT[[#This Row],[Date]],"dddd")</f>
        <v>Friday</v>
      </c>
      <c r="I3690" s="3">
        <f>MCFT[[#This Row],[Open]]-MCFT[[#This Row],[Close]]</f>
        <v>6.25E-2</v>
      </c>
      <c r="J3690" s="3">
        <f>INDEX(AAPL!$J:$J,MATCH(A:A,AAPL!$A:$A,0),1)</f>
        <v>-0.12946400000000002</v>
      </c>
      <c r="K3690" s="3" t="str">
        <f>IF(MCFT[[#This Row],[Day Change]]&gt;0,"UP","DOWN")</f>
        <v>UP</v>
      </c>
      <c r="L3690" s="9">
        <f>_xlfn.RANK.EQ(MCFT[[#This Row],[Date]],A:A,1)</f>
        <v>3689</v>
      </c>
      <c r="M3690" s="10">
        <f>_xlfn.RANK.AVG(MCFT[[#This Row],[Same change on date for AAPL]],AAPL,1)</f>
        <v>1417.5</v>
      </c>
      <c r="N3690" s="2">
        <f>MCFT[[#This Row],[Close]]/MCFT[[#This Row],[Open]]</f>
        <v>0.99767981438515085</v>
      </c>
    </row>
    <row r="3691" spans="1:14" x14ac:dyDescent="0.25">
      <c r="A3691" s="1">
        <v>36815</v>
      </c>
      <c r="B3691" s="3">
        <v>26.75</v>
      </c>
      <c r="C3691" s="3">
        <v>26.90625</v>
      </c>
      <c r="D3691" s="3">
        <v>24.78125</v>
      </c>
      <c r="E3691" s="3">
        <v>25.1875</v>
      </c>
      <c r="F3691" s="3">
        <v>18.357735000000002</v>
      </c>
      <c r="G3691">
        <v>119759000</v>
      </c>
      <c r="H3691" s="3" t="str">
        <f>TEXT(MCFT[[#This Row],[Date]],"dddd")</f>
        <v>Monday</v>
      </c>
      <c r="I3691" s="3">
        <f>MCFT[[#This Row],[Open]]-MCFT[[#This Row],[Close]]</f>
        <v>1.5625</v>
      </c>
      <c r="J3691" s="3">
        <f>INDEX(AAPL!$J:$J,MATCH(A:A,AAPL!$A:$A,0),1)</f>
        <v>5.8035999999999976E-2</v>
      </c>
      <c r="K3691" s="3" t="str">
        <f>IF(MCFT[[#This Row],[Day Change]]&gt;0,"UP","DOWN")</f>
        <v>UP</v>
      </c>
      <c r="L3691" s="9">
        <f>_xlfn.RANK.EQ(MCFT[[#This Row],[Date]],A:A,1)</f>
        <v>3690</v>
      </c>
      <c r="M3691" s="10">
        <f>_xlfn.RANK.AVG(MCFT[[#This Row],[Same change on date for AAPL]],AAPL,1)</f>
        <v>6397.5</v>
      </c>
      <c r="N3691" s="2">
        <f>MCFT[[#This Row],[Close]]/MCFT[[#This Row],[Open]]</f>
        <v>0.94158878504672894</v>
      </c>
    </row>
    <row r="3692" spans="1:14" x14ac:dyDescent="0.25">
      <c r="A3692" s="1">
        <v>36816</v>
      </c>
      <c r="B3692" s="3">
        <v>25.9375</v>
      </c>
      <c r="C3692" s="3">
        <v>26.21875</v>
      </c>
      <c r="D3692" s="3">
        <v>25.125</v>
      </c>
      <c r="E3692" s="3">
        <v>25.21875</v>
      </c>
      <c r="F3692" s="3">
        <v>18.380528999999999</v>
      </c>
      <c r="G3692">
        <v>81276600</v>
      </c>
      <c r="H3692" s="3" t="str">
        <f>TEXT(MCFT[[#This Row],[Date]],"dddd")</f>
        <v>Tuesday</v>
      </c>
      <c r="I3692" s="3">
        <f>MCFT[[#This Row],[Open]]-MCFT[[#This Row],[Close]]</f>
        <v>0.71875</v>
      </c>
      <c r="J3692" s="3">
        <f>INDEX(AAPL!$J:$J,MATCH(A:A,AAPL!$A:$A,0),1)</f>
        <v>0.11160700000000001</v>
      </c>
      <c r="K3692" s="3" t="str">
        <f>IF(MCFT[[#This Row],[Day Change]]&gt;0,"UP","DOWN")</f>
        <v>UP</v>
      </c>
      <c r="L3692" s="9">
        <f>_xlfn.RANK.EQ(MCFT[[#This Row],[Date]],A:A,1)</f>
        <v>3691</v>
      </c>
      <c r="M3692" s="10">
        <f>_xlfn.RANK.AVG(MCFT[[#This Row],[Same change on date for AAPL]],AAPL,1)</f>
        <v>6761</v>
      </c>
      <c r="N3692" s="2">
        <f>MCFT[[#This Row],[Close]]/MCFT[[#This Row],[Open]]</f>
        <v>0.97228915662650606</v>
      </c>
    </row>
    <row r="3693" spans="1:14" x14ac:dyDescent="0.25">
      <c r="A3693" s="1">
        <v>36817</v>
      </c>
      <c r="B3693" s="3">
        <v>24.8125</v>
      </c>
      <c r="C3693" s="3">
        <v>26.625</v>
      </c>
      <c r="D3693" s="3">
        <v>24.21875</v>
      </c>
      <c r="E3693" s="3">
        <v>25.875</v>
      </c>
      <c r="F3693" s="3">
        <v>18.858822</v>
      </c>
      <c r="G3693">
        <v>110536400</v>
      </c>
      <c r="H3693" s="3" t="str">
        <f>TEXT(MCFT[[#This Row],[Date]],"dddd")</f>
        <v>Wednesday</v>
      </c>
      <c r="I3693" s="3">
        <f>MCFT[[#This Row],[Open]]-MCFT[[#This Row],[Close]]</f>
        <v>-1.0625</v>
      </c>
      <c r="J3693" s="3">
        <f>INDEX(AAPL!$J:$J,MATCH(A:A,AAPL!$A:$A,0),1)</f>
        <v>-4.9107000000000012E-2</v>
      </c>
      <c r="K3693" s="3" t="str">
        <f>IF(MCFT[[#This Row],[Day Change]]&gt;0,"UP","DOWN")</f>
        <v>DOWN</v>
      </c>
      <c r="L3693" s="9">
        <f>_xlfn.RANK.EQ(MCFT[[#This Row],[Date]],A:A,1)</f>
        <v>3692</v>
      </c>
      <c r="M3693" s="10">
        <f>_xlfn.RANK.AVG(MCFT[[#This Row],[Same change on date for AAPL]],AAPL,1)</f>
        <v>2040</v>
      </c>
      <c r="N3693" s="2">
        <f>MCFT[[#This Row],[Close]]/MCFT[[#This Row],[Open]]</f>
        <v>1.0428211586901763</v>
      </c>
    </row>
    <row r="3694" spans="1:14" x14ac:dyDescent="0.25">
      <c r="A3694" s="1">
        <v>36818</v>
      </c>
      <c r="B3694" s="3">
        <v>29.21875</v>
      </c>
      <c r="C3694" s="3">
        <v>31.09375</v>
      </c>
      <c r="D3694" s="3">
        <v>29</v>
      </c>
      <c r="E3694" s="3">
        <v>30.9375</v>
      </c>
      <c r="F3694" s="3">
        <v>22.548591999999999</v>
      </c>
      <c r="G3694">
        <v>256993200</v>
      </c>
      <c r="H3694" s="3" t="str">
        <f>TEXT(MCFT[[#This Row],[Date]],"dddd")</f>
        <v>Thursday</v>
      </c>
      <c r="I3694" s="3">
        <f>MCFT[[#This Row],[Open]]-MCFT[[#This Row],[Close]]</f>
        <v>-1.71875</v>
      </c>
      <c r="J3694" s="3">
        <f>INDEX(AAPL!$J:$J,MATCH(A:A,AAPL!$A:$A,0),1)</f>
        <v>1.5621000000000107E-2</v>
      </c>
      <c r="K3694" s="3" t="str">
        <f>IF(MCFT[[#This Row],[Day Change]]&gt;0,"UP","DOWN")</f>
        <v>DOWN</v>
      </c>
      <c r="L3694" s="9">
        <f>_xlfn.RANK.EQ(MCFT[[#This Row],[Date]],A:A,1)</f>
        <v>3693</v>
      </c>
      <c r="M3694" s="10">
        <f>_xlfn.RANK.AVG(MCFT[[#This Row],[Same change on date for AAPL]],AAPL,1)</f>
        <v>5105</v>
      </c>
      <c r="N3694" s="2">
        <f>MCFT[[#This Row],[Close]]/MCFT[[#This Row],[Open]]</f>
        <v>1.0588235294117647</v>
      </c>
    </row>
    <row r="3695" spans="1:14" x14ac:dyDescent="0.25">
      <c r="A3695" s="1">
        <v>36819</v>
      </c>
      <c r="B3695" s="3">
        <v>30.65625</v>
      </c>
      <c r="C3695" s="3">
        <v>33.0625</v>
      </c>
      <c r="D3695" s="3">
        <v>30.5625</v>
      </c>
      <c r="E3695" s="3">
        <v>32.59375</v>
      </c>
      <c r="F3695" s="3">
        <v>23.755731999999998</v>
      </c>
      <c r="G3695">
        <v>160378600</v>
      </c>
      <c r="H3695" s="3" t="str">
        <f>TEXT(MCFT[[#This Row],[Date]],"dddd")</f>
        <v>Friday</v>
      </c>
      <c r="I3695" s="3">
        <f>MCFT[[#This Row],[Open]]-MCFT[[#This Row],[Close]]</f>
        <v>-1.9375</v>
      </c>
      <c r="J3695" s="3">
        <f>INDEX(AAPL!$J:$J,MATCH(A:A,AAPL!$A:$A,0),1)</f>
        <v>-3.125E-2</v>
      </c>
      <c r="K3695" s="3" t="str">
        <f>IF(MCFT[[#This Row],[Day Change]]&gt;0,"UP","DOWN")</f>
        <v>DOWN</v>
      </c>
      <c r="L3695" s="9">
        <f>_xlfn.RANK.EQ(MCFT[[#This Row],[Date]],A:A,1)</f>
        <v>3694</v>
      </c>
      <c r="M3695" s="10">
        <f>_xlfn.RANK.AVG(MCFT[[#This Row],[Same change on date for AAPL]],AAPL,1)</f>
        <v>2473</v>
      </c>
      <c r="N3695" s="2">
        <f>MCFT[[#This Row],[Close]]/MCFT[[#This Row],[Open]]</f>
        <v>1.0632008154943935</v>
      </c>
    </row>
    <row r="3696" spans="1:14" x14ac:dyDescent="0.25">
      <c r="A3696" s="1">
        <v>36822</v>
      </c>
      <c r="B3696" s="3">
        <v>32.3125</v>
      </c>
      <c r="C3696" s="3">
        <v>33.125</v>
      </c>
      <c r="D3696" s="3">
        <v>30.34375</v>
      </c>
      <c r="E3696" s="3">
        <v>31.0625</v>
      </c>
      <c r="F3696" s="3">
        <v>22.639690000000002</v>
      </c>
      <c r="G3696">
        <v>185170400</v>
      </c>
      <c r="H3696" s="3" t="str">
        <f>TEXT(MCFT[[#This Row],[Date]],"dddd")</f>
        <v>Monday</v>
      </c>
      <c r="I3696" s="3">
        <f>MCFT[[#This Row],[Open]]-MCFT[[#This Row],[Close]]</f>
        <v>1.25</v>
      </c>
      <c r="J3696" s="3">
        <f>INDEX(AAPL!$J:$J,MATCH(A:A,AAPL!$A:$A,0),1)</f>
        <v>-7.8139999999999876E-3</v>
      </c>
      <c r="K3696" s="3" t="str">
        <f>IF(MCFT[[#This Row],[Day Change]]&gt;0,"UP","DOWN")</f>
        <v>UP</v>
      </c>
      <c r="L3696" s="9">
        <f>_xlfn.RANK.EQ(MCFT[[#This Row],[Date]],A:A,1)</f>
        <v>3695</v>
      </c>
      <c r="M3696" s="10">
        <f>_xlfn.RANK.AVG(MCFT[[#This Row],[Same change on date for AAPL]],AAPL,1)</f>
        <v>3640</v>
      </c>
      <c r="N3696" s="2">
        <f>MCFT[[#This Row],[Close]]/MCFT[[#This Row],[Open]]</f>
        <v>0.96131528046421666</v>
      </c>
    </row>
    <row r="3697" spans="1:14" x14ac:dyDescent="0.25">
      <c r="A3697" s="1">
        <v>36823</v>
      </c>
      <c r="B3697" s="3">
        <v>31.3125</v>
      </c>
      <c r="C3697" s="3">
        <v>31.46875</v>
      </c>
      <c r="D3697" s="3">
        <v>30.09375</v>
      </c>
      <c r="E3697" s="3">
        <v>30.75</v>
      </c>
      <c r="F3697" s="3">
        <v>22.411932</v>
      </c>
      <c r="G3697">
        <v>94427400</v>
      </c>
      <c r="H3697" s="3" t="str">
        <f>TEXT(MCFT[[#This Row],[Date]],"dddd")</f>
        <v>Tuesday</v>
      </c>
      <c r="I3697" s="3">
        <f>MCFT[[#This Row],[Open]]-MCFT[[#This Row],[Close]]</f>
        <v>0.5625</v>
      </c>
      <c r="J3697" s="3">
        <f>INDEX(AAPL!$J:$J,MATCH(A:A,AAPL!$A:$A,0),1)</f>
        <v>0.12946499999999994</v>
      </c>
      <c r="K3697" s="3" t="str">
        <f>IF(MCFT[[#This Row],[Day Change]]&gt;0,"UP","DOWN")</f>
        <v>UP</v>
      </c>
      <c r="L3697" s="9">
        <f>_xlfn.RANK.EQ(MCFT[[#This Row],[Date]],A:A,1)</f>
        <v>3696</v>
      </c>
      <c r="M3697" s="10">
        <f>_xlfn.RANK.AVG(MCFT[[#This Row],[Same change on date for AAPL]],AAPL,1)</f>
        <v>6820</v>
      </c>
      <c r="N3697" s="2">
        <f>MCFT[[#This Row],[Close]]/MCFT[[#This Row],[Open]]</f>
        <v>0.98203592814371254</v>
      </c>
    </row>
    <row r="3698" spans="1:14" x14ac:dyDescent="0.25">
      <c r="A3698" s="1">
        <v>36824</v>
      </c>
      <c r="B3698" s="3">
        <v>30.96875</v>
      </c>
      <c r="C3698" s="3">
        <v>31.71875</v>
      </c>
      <c r="D3698" s="3">
        <v>30.21875</v>
      </c>
      <c r="E3698" s="3">
        <v>30.625</v>
      </c>
      <c r="F3698" s="3">
        <v>22.320824000000002</v>
      </c>
      <c r="G3698">
        <v>167603800</v>
      </c>
      <c r="H3698" s="3" t="str">
        <f>TEXT(MCFT[[#This Row],[Date]],"dddd")</f>
        <v>Wednesday</v>
      </c>
      <c r="I3698" s="3">
        <f>MCFT[[#This Row],[Open]]-MCFT[[#This Row],[Close]]</f>
        <v>0.34375</v>
      </c>
      <c r="J3698" s="3">
        <f>INDEX(AAPL!$J:$J,MATCH(A:A,AAPL!$A:$A,0),1)</f>
        <v>4.0178000000000047E-2</v>
      </c>
      <c r="K3698" s="3" t="str">
        <f>IF(MCFT[[#This Row],[Day Change]]&gt;0,"UP","DOWN")</f>
        <v>UP</v>
      </c>
      <c r="L3698" s="9">
        <f>_xlfn.RANK.EQ(MCFT[[#This Row],[Date]],A:A,1)</f>
        <v>3697</v>
      </c>
      <c r="M3698" s="10">
        <f>_xlfn.RANK.AVG(MCFT[[#This Row],[Same change on date for AAPL]],AAPL,1)</f>
        <v>6083.5</v>
      </c>
      <c r="N3698" s="2">
        <f>MCFT[[#This Row],[Close]]/MCFT[[#This Row],[Open]]</f>
        <v>0.9889001009081736</v>
      </c>
    </row>
    <row r="3699" spans="1:14" x14ac:dyDescent="0.25">
      <c r="A3699" s="1">
        <v>36825</v>
      </c>
      <c r="B3699" s="3">
        <v>30.5</v>
      </c>
      <c r="C3699" s="3">
        <v>32.53125</v>
      </c>
      <c r="D3699" s="3">
        <v>30.40625</v>
      </c>
      <c r="E3699" s="3">
        <v>32.21875</v>
      </c>
      <c r="F3699" s="3">
        <v>23.482427999999999</v>
      </c>
      <c r="G3699">
        <v>114826600</v>
      </c>
      <c r="H3699" s="3" t="str">
        <f>TEXT(MCFT[[#This Row],[Date]],"dddd")</f>
        <v>Thursday</v>
      </c>
      <c r="I3699" s="3">
        <f>MCFT[[#This Row],[Open]]-MCFT[[#This Row],[Close]]</f>
        <v>-1.71875</v>
      </c>
      <c r="J3699" s="3">
        <f>INDEX(AAPL!$J:$J,MATCH(A:A,AAPL!$A:$A,0),1)</f>
        <v>2.2321000000000035E-2</v>
      </c>
      <c r="K3699" s="3" t="str">
        <f>IF(MCFT[[#This Row],[Day Change]]&gt;0,"UP","DOWN")</f>
        <v>DOWN</v>
      </c>
      <c r="L3699" s="9">
        <f>_xlfn.RANK.EQ(MCFT[[#This Row],[Date]],A:A,1)</f>
        <v>3698</v>
      </c>
      <c r="M3699" s="10">
        <f>_xlfn.RANK.AVG(MCFT[[#This Row],[Same change on date for AAPL]],AAPL,1)</f>
        <v>5479</v>
      </c>
      <c r="N3699" s="2">
        <f>MCFT[[#This Row],[Close]]/MCFT[[#This Row],[Open]]</f>
        <v>1.0563524590163935</v>
      </c>
    </row>
    <row r="3700" spans="1:14" x14ac:dyDescent="0.25">
      <c r="A3700" s="1">
        <v>36826</v>
      </c>
      <c r="B3700" s="3">
        <v>32.34375</v>
      </c>
      <c r="C3700" s="3">
        <v>34.59375</v>
      </c>
      <c r="D3700" s="3">
        <v>32.3125</v>
      </c>
      <c r="E3700" s="3">
        <v>33.84375</v>
      </c>
      <c r="F3700" s="3">
        <v>24.666793999999999</v>
      </c>
      <c r="G3700">
        <v>124292400</v>
      </c>
      <c r="H3700" s="3" t="str">
        <f>TEXT(MCFT[[#This Row],[Date]],"dddd")</f>
        <v>Friday</v>
      </c>
      <c r="I3700" s="3">
        <f>MCFT[[#This Row],[Open]]-MCFT[[#This Row],[Close]]</f>
        <v>-1.5</v>
      </c>
      <c r="J3700" s="3">
        <f>INDEX(AAPL!$J:$J,MATCH(A:A,AAPL!$A:$A,0),1)</f>
        <v>2.2321000000000035E-2</v>
      </c>
      <c r="K3700" s="3" t="str">
        <f>IF(MCFT[[#This Row],[Day Change]]&gt;0,"UP","DOWN")</f>
        <v>DOWN</v>
      </c>
      <c r="L3700" s="9">
        <f>_xlfn.RANK.EQ(MCFT[[#This Row],[Date]],A:A,1)</f>
        <v>3699</v>
      </c>
      <c r="M3700" s="10">
        <f>_xlfn.RANK.AVG(MCFT[[#This Row],[Same change on date for AAPL]],AAPL,1)</f>
        <v>5479</v>
      </c>
      <c r="N3700" s="2">
        <f>MCFT[[#This Row],[Close]]/MCFT[[#This Row],[Open]]</f>
        <v>1.0463768115942029</v>
      </c>
    </row>
    <row r="3701" spans="1:14" x14ac:dyDescent="0.25">
      <c r="A3701" s="1">
        <v>36829</v>
      </c>
      <c r="B3701" s="3">
        <v>33.75</v>
      </c>
      <c r="C3701" s="3">
        <v>35.0625</v>
      </c>
      <c r="D3701" s="3">
        <v>33.6875</v>
      </c>
      <c r="E3701" s="3">
        <v>34.53125</v>
      </c>
      <c r="F3701" s="3">
        <v>25.167871000000002</v>
      </c>
      <c r="G3701">
        <v>110057600</v>
      </c>
      <c r="H3701" s="3" t="str">
        <f>TEXT(MCFT[[#This Row],[Date]],"dddd")</f>
        <v>Monday</v>
      </c>
      <c r="I3701" s="3">
        <f>MCFT[[#This Row],[Open]]-MCFT[[#This Row],[Close]]</f>
        <v>-0.78125</v>
      </c>
      <c r="J3701" s="3">
        <f>INDEX(AAPL!$J:$J,MATCH(A:A,AAPL!$A:$A,0),1)</f>
        <v>-1.3392999999999988E-2</v>
      </c>
      <c r="K3701" s="3" t="str">
        <f>IF(MCFT[[#This Row],[Day Change]]&gt;0,"UP","DOWN")</f>
        <v>DOWN</v>
      </c>
      <c r="L3701" s="9">
        <f>_xlfn.RANK.EQ(MCFT[[#This Row],[Date]],A:A,1)</f>
        <v>3700</v>
      </c>
      <c r="M3701" s="10">
        <f>_xlfn.RANK.AVG(MCFT[[#This Row],[Same change on date for AAPL]],AAPL,1)</f>
        <v>3219.5</v>
      </c>
      <c r="N3701" s="2">
        <f>MCFT[[#This Row],[Close]]/MCFT[[#This Row],[Open]]</f>
        <v>1.0231481481481481</v>
      </c>
    </row>
    <row r="3702" spans="1:14" x14ac:dyDescent="0.25">
      <c r="A3702" s="1">
        <v>36830</v>
      </c>
      <c r="B3702" s="3">
        <v>34.5</v>
      </c>
      <c r="C3702" s="3">
        <v>34.75</v>
      </c>
      <c r="D3702" s="3">
        <v>34</v>
      </c>
      <c r="E3702" s="3">
        <v>34.4375</v>
      </c>
      <c r="F3702" s="3">
        <v>25.099546</v>
      </c>
      <c r="G3702">
        <v>104474000</v>
      </c>
      <c r="H3702" s="3" t="str">
        <f>TEXT(MCFT[[#This Row],[Date]],"dddd")</f>
        <v>Tuesday</v>
      </c>
      <c r="I3702" s="3">
        <f>MCFT[[#This Row],[Open]]-MCFT[[#This Row],[Close]]</f>
        <v>6.25E-2</v>
      </c>
      <c r="J3702" s="3">
        <f>INDEX(AAPL!$J:$J,MATCH(A:A,AAPL!$A:$A,0),1)</f>
        <v>1.3392999999999988E-2</v>
      </c>
      <c r="K3702" s="3" t="str">
        <f>IF(MCFT[[#This Row],[Day Change]]&gt;0,"UP","DOWN")</f>
        <v>UP</v>
      </c>
      <c r="L3702" s="9">
        <f>_xlfn.RANK.EQ(MCFT[[#This Row],[Date]],A:A,1)</f>
        <v>3701</v>
      </c>
      <c r="M3702" s="10">
        <f>_xlfn.RANK.AVG(MCFT[[#This Row],[Same change on date for AAPL]],AAPL,1)</f>
        <v>5018.5</v>
      </c>
      <c r="N3702" s="2">
        <f>MCFT[[#This Row],[Close]]/MCFT[[#This Row],[Open]]</f>
        <v>0.99818840579710144</v>
      </c>
    </row>
    <row r="3703" spans="1:14" x14ac:dyDescent="0.25">
      <c r="A3703" s="1">
        <v>36831</v>
      </c>
      <c r="B3703" s="3">
        <v>34.25</v>
      </c>
      <c r="C3703" s="3">
        <v>35.03125</v>
      </c>
      <c r="D3703" s="3">
        <v>34.21875</v>
      </c>
      <c r="E3703" s="3">
        <v>34.8125</v>
      </c>
      <c r="F3703" s="3">
        <v>25.372858000000001</v>
      </c>
      <c r="G3703">
        <v>81309400</v>
      </c>
      <c r="H3703" s="3" t="str">
        <f>TEXT(MCFT[[#This Row],[Date]],"dddd")</f>
        <v>Wednesday</v>
      </c>
      <c r="I3703" s="3">
        <f>MCFT[[#This Row],[Open]]-MCFT[[#This Row],[Close]]</f>
        <v>-0.5625</v>
      </c>
      <c r="J3703" s="3">
        <f>INDEX(AAPL!$J:$J,MATCH(A:A,AAPL!$A:$A,0),1)</f>
        <v>-7.5892999999999988E-2</v>
      </c>
      <c r="K3703" s="3" t="str">
        <f>IF(MCFT[[#This Row],[Day Change]]&gt;0,"UP","DOWN")</f>
        <v>DOWN</v>
      </c>
      <c r="L3703" s="9">
        <f>_xlfn.RANK.EQ(MCFT[[#This Row],[Date]],A:A,1)</f>
        <v>3702</v>
      </c>
      <c r="M3703" s="10">
        <f>_xlfn.RANK.AVG(MCFT[[#This Row],[Same change on date for AAPL]],AAPL,1)</f>
        <v>1698.5</v>
      </c>
      <c r="N3703" s="2">
        <f>MCFT[[#This Row],[Close]]/MCFT[[#This Row],[Open]]</f>
        <v>1.0164233576642336</v>
      </c>
    </row>
    <row r="3704" spans="1:14" x14ac:dyDescent="0.25">
      <c r="A3704" s="1">
        <v>36832</v>
      </c>
      <c r="B3704" s="3">
        <v>35.1875</v>
      </c>
      <c r="C3704" s="3">
        <v>35.421847999999997</v>
      </c>
      <c r="D3704" s="3">
        <v>34.8125</v>
      </c>
      <c r="E3704" s="3">
        <v>35.15625</v>
      </c>
      <c r="F3704" s="3">
        <v>25.623401999999999</v>
      </c>
      <c r="G3704">
        <v>77985200</v>
      </c>
      <c r="H3704" s="3" t="str">
        <f>TEXT(MCFT[[#This Row],[Date]],"dddd")</f>
        <v>Thursday</v>
      </c>
      <c r="I3704" s="3">
        <f>MCFT[[#This Row],[Open]]-MCFT[[#This Row],[Close]]</f>
        <v>3.125E-2</v>
      </c>
      <c r="J3704" s="3">
        <f>INDEX(AAPL!$J:$J,MATCH(A:A,AAPL!$A:$A,0),1)</f>
        <v>-8.4821000000000035E-2</v>
      </c>
      <c r="K3704" s="3" t="str">
        <f>IF(MCFT[[#This Row],[Day Change]]&gt;0,"UP","DOWN")</f>
        <v>UP</v>
      </c>
      <c r="L3704" s="9">
        <f>_xlfn.RANK.EQ(MCFT[[#This Row],[Date]],A:A,1)</f>
        <v>3703</v>
      </c>
      <c r="M3704" s="10">
        <f>_xlfn.RANK.AVG(MCFT[[#This Row],[Same change on date for AAPL]],AAPL,1)</f>
        <v>1632.5</v>
      </c>
      <c r="N3704" s="2">
        <f>MCFT[[#This Row],[Close]]/MCFT[[#This Row],[Open]]</f>
        <v>0.9991119005328597</v>
      </c>
    </row>
    <row r="3705" spans="1:14" x14ac:dyDescent="0.25">
      <c r="A3705" s="1">
        <v>36833</v>
      </c>
      <c r="B3705" s="3">
        <v>34.625</v>
      </c>
      <c r="C3705" s="3">
        <v>34.8125</v>
      </c>
      <c r="D3705" s="3">
        <v>34.03125</v>
      </c>
      <c r="E3705" s="3">
        <v>34.125</v>
      </c>
      <c r="F3705" s="3">
        <v>24.871777000000002</v>
      </c>
      <c r="G3705">
        <v>68711000</v>
      </c>
      <c r="H3705" s="3" t="str">
        <f>TEXT(MCFT[[#This Row],[Date]],"dddd")</f>
        <v>Friday</v>
      </c>
      <c r="I3705" s="3">
        <f>MCFT[[#This Row],[Open]]-MCFT[[#This Row],[Close]]</f>
        <v>0.5</v>
      </c>
      <c r="J3705" s="3">
        <f>INDEX(AAPL!$J:$J,MATCH(A:A,AAPL!$A:$A,0),1)</f>
        <v>5.3571000000000035E-2</v>
      </c>
      <c r="K3705" s="3" t="str">
        <f>IF(MCFT[[#This Row],[Day Change]]&gt;0,"UP","DOWN")</f>
        <v>UP</v>
      </c>
      <c r="L3705" s="9">
        <f>_xlfn.RANK.EQ(MCFT[[#This Row],[Date]],A:A,1)</f>
        <v>3704</v>
      </c>
      <c r="M3705" s="10">
        <f>_xlfn.RANK.AVG(MCFT[[#This Row],[Same change on date for AAPL]],AAPL,1)</f>
        <v>6331</v>
      </c>
      <c r="N3705" s="2">
        <f>MCFT[[#This Row],[Close]]/MCFT[[#This Row],[Open]]</f>
        <v>0.98555956678700363</v>
      </c>
    </row>
    <row r="3706" spans="1:14" x14ac:dyDescent="0.25">
      <c r="A3706" s="1">
        <v>36836</v>
      </c>
      <c r="B3706" s="3">
        <v>34.34375</v>
      </c>
      <c r="C3706" s="3">
        <v>35.0625</v>
      </c>
      <c r="D3706" s="3">
        <v>34.125</v>
      </c>
      <c r="E3706" s="3">
        <v>34.75</v>
      </c>
      <c r="F3706" s="3">
        <v>25.327303000000001</v>
      </c>
      <c r="G3706">
        <v>74851400</v>
      </c>
      <c r="H3706" s="3" t="str">
        <f>TEXT(MCFT[[#This Row],[Date]],"dddd")</f>
        <v>Monday</v>
      </c>
      <c r="I3706" s="3">
        <f>MCFT[[#This Row],[Open]]-MCFT[[#This Row],[Close]]</f>
        <v>-0.40625</v>
      </c>
      <c r="J3706" s="3">
        <f>INDEX(AAPL!$J:$J,MATCH(A:A,AAPL!$A:$A,0),1)</f>
        <v>7.1428999999999965E-2</v>
      </c>
      <c r="K3706" s="3" t="str">
        <f>IF(MCFT[[#This Row],[Day Change]]&gt;0,"UP","DOWN")</f>
        <v>DOWN</v>
      </c>
      <c r="L3706" s="9">
        <f>_xlfn.RANK.EQ(MCFT[[#This Row],[Date]],A:A,1)</f>
        <v>3705</v>
      </c>
      <c r="M3706" s="10">
        <f>_xlfn.RANK.AVG(MCFT[[#This Row],[Same change on date for AAPL]],AAPL,1)</f>
        <v>6545.5</v>
      </c>
      <c r="N3706" s="2">
        <f>MCFT[[#This Row],[Close]]/MCFT[[#This Row],[Open]]</f>
        <v>1.0118289353958143</v>
      </c>
    </row>
    <row r="3707" spans="1:14" x14ac:dyDescent="0.25">
      <c r="A3707" s="1">
        <v>36837</v>
      </c>
      <c r="B3707" s="3">
        <v>34.875</v>
      </c>
      <c r="C3707" s="3">
        <v>35.9375</v>
      </c>
      <c r="D3707" s="3">
        <v>34.75</v>
      </c>
      <c r="E3707" s="3">
        <v>35.25</v>
      </c>
      <c r="F3707" s="3">
        <v>25.691731999999998</v>
      </c>
      <c r="G3707">
        <v>104331200</v>
      </c>
      <c r="H3707" s="3" t="str">
        <f>TEXT(MCFT[[#This Row],[Date]],"dddd")</f>
        <v>Tuesday</v>
      </c>
      <c r="I3707" s="3">
        <f>MCFT[[#This Row],[Open]]-MCFT[[#This Row],[Close]]</f>
        <v>-0.375</v>
      </c>
      <c r="J3707" s="3">
        <f>INDEX(AAPL!$J:$J,MATCH(A:A,AAPL!$A:$A,0),1)</f>
        <v>1.3392999999999988E-2</v>
      </c>
      <c r="K3707" s="3" t="str">
        <f>IF(MCFT[[#This Row],[Day Change]]&gt;0,"UP","DOWN")</f>
        <v>DOWN</v>
      </c>
      <c r="L3707" s="9">
        <f>_xlfn.RANK.EQ(MCFT[[#This Row],[Date]],A:A,1)</f>
        <v>3706</v>
      </c>
      <c r="M3707" s="10">
        <f>_xlfn.RANK.AVG(MCFT[[#This Row],[Same change on date for AAPL]],AAPL,1)</f>
        <v>5018.5</v>
      </c>
      <c r="N3707" s="2">
        <f>MCFT[[#This Row],[Close]]/MCFT[[#This Row],[Open]]</f>
        <v>1.010752688172043</v>
      </c>
    </row>
    <row r="3708" spans="1:14" x14ac:dyDescent="0.25">
      <c r="A3708" s="1">
        <v>36838</v>
      </c>
      <c r="B3708" s="3">
        <v>35.5625</v>
      </c>
      <c r="C3708" s="3">
        <v>36.1875</v>
      </c>
      <c r="D3708" s="3">
        <v>34</v>
      </c>
      <c r="E3708" s="3">
        <v>34.71875</v>
      </c>
      <c r="F3708" s="3">
        <v>25.30452</v>
      </c>
      <c r="G3708">
        <v>206149400</v>
      </c>
      <c r="H3708" s="3" t="str">
        <f>TEXT(MCFT[[#This Row],[Date]],"dddd")</f>
        <v>Wednesday</v>
      </c>
      <c r="I3708" s="3">
        <f>MCFT[[#This Row],[Open]]-MCFT[[#This Row],[Close]]</f>
        <v>0.84375</v>
      </c>
      <c r="J3708" s="3">
        <f>INDEX(AAPL!$J:$J,MATCH(A:A,AAPL!$A:$A,0),1)</f>
        <v>9.375E-2</v>
      </c>
      <c r="K3708" s="3" t="str">
        <f>IF(MCFT[[#This Row],[Day Change]]&gt;0,"UP","DOWN")</f>
        <v>UP</v>
      </c>
      <c r="L3708" s="9">
        <f>_xlfn.RANK.EQ(MCFT[[#This Row],[Date]],A:A,1)</f>
        <v>3707</v>
      </c>
      <c r="M3708" s="10">
        <f>_xlfn.RANK.AVG(MCFT[[#This Row],[Same change on date for AAPL]],AAPL,1)</f>
        <v>6678</v>
      </c>
      <c r="N3708" s="2">
        <f>MCFT[[#This Row],[Close]]/MCFT[[#This Row],[Open]]</f>
        <v>0.97627416520210897</v>
      </c>
    </row>
    <row r="3709" spans="1:14" x14ac:dyDescent="0.25">
      <c r="A3709" s="1">
        <v>36839</v>
      </c>
      <c r="B3709" s="3">
        <v>34.25</v>
      </c>
      <c r="C3709" s="3">
        <v>35.65625</v>
      </c>
      <c r="D3709" s="3">
        <v>34.21875</v>
      </c>
      <c r="E3709" s="3">
        <v>35.4375</v>
      </c>
      <c r="F3709" s="3">
        <v>25.828382000000001</v>
      </c>
      <c r="G3709">
        <v>91058600</v>
      </c>
      <c r="H3709" s="3" t="str">
        <f>TEXT(MCFT[[#This Row],[Date]],"dddd")</f>
        <v>Thursday</v>
      </c>
      <c r="I3709" s="3">
        <f>MCFT[[#This Row],[Open]]-MCFT[[#This Row],[Close]]</f>
        <v>-1.1875</v>
      </c>
      <c r="J3709" s="3">
        <f>INDEX(AAPL!$J:$J,MATCH(A:A,AAPL!$A:$A,0),1)</f>
        <v>-2.2321000000000035E-2</v>
      </c>
      <c r="K3709" s="3" t="str">
        <f>IF(MCFT[[#This Row],[Day Change]]&gt;0,"UP","DOWN")</f>
        <v>DOWN</v>
      </c>
      <c r="L3709" s="9">
        <f>_xlfn.RANK.EQ(MCFT[[#This Row],[Date]],A:A,1)</f>
        <v>3708</v>
      </c>
      <c r="M3709" s="10">
        <f>_xlfn.RANK.AVG(MCFT[[#This Row],[Same change on date for AAPL]],AAPL,1)</f>
        <v>2794.5</v>
      </c>
      <c r="N3709" s="2">
        <f>MCFT[[#This Row],[Close]]/MCFT[[#This Row],[Open]]</f>
        <v>1.0346715328467153</v>
      </c>
    </row>
    <row r="3710" spans="1:14" x14ac:dyDescent="0.25">
      <c r="A3710" s="1">
        <v>36840</v>
      </c>
      <c r="B3710" s="3">
        <v>34.96875</v>
      </c>
      <c r="C3710" s="3">
        <v>35.15625</v>
      </c>
      <c r="D3710" s="3">
        <v>33.40625</v>
      </c>
      <c r="E3710" s="3">
        <v>33.6875</v>
      </c>
      <c r="F3710" s="3">
        <v>24.552914000000001</v>
      </c>
      <c r="G3710">
        <v>93744400</v>
      </c>
      <c r="H3710" s="3" t="str">
        <f>TEXT(MCFT[[#This Row],[Date]],"dddd")</f>
        <v>Friday</v>
      </c>
      <c r="I3710" s="3">
        <f>MCFT[[#This Row],[Open]]-MCFT[[#This Row],[Close]]</f>
        <v>1.28125</v>
      </c>
      <c r="J3710" s="3">
        <f>INDEX(AAPL!$J:$J,MATCH(A:A,AAPL!$A:$A,0),1)</f>
        <v>2.1199999999999886E-2</v>
      </c>
      <c r="K3710" s="3" t="str">
        <f>IF(MCFT[[#This Row],[Day Change]]&gt;0,"UP","DOWN")</f>
        <v>UP</v>
      </c>
      <c r="L3710" s="9">
        <f>_xlfn.RANK.EQ(MCFT[[#This Row],[Date]],A:A,1)</f>
        <v>3709</v>
      </c>
      <c r="M3710" s="10">
        <f>_xlfn.RANK.AVG(MCFT[[#This Row],[Same change on date for AAPL]],AAPL,1)</f>
        <v>5425</v>
      </c>
      <c r="N3710" s="2">
        <f>MCFT[[#This Row],[Close]]/MCFT[[#This Row],[Open]]</f>
        <v>0.96336014298480788</v>
      </c>
    </row>
    <row r="3711" spans="1:14" x14ac:dyDescent="0.25">
      <c r="A3711" s="1">
        <v>36843</v>
      </c>
      <c r="B3711" s="3">
        <v>33.34375</v>
      </c>
      <c r="C3711" s="3">
        <v>34.0625</v>
      </c>
      <c r="D3711" s="3">
        <v>32.203097999999997</v>
      </c>
      <c r="E3711" s="3">
        <v>33.21875</v>
      </c>
      <c r="F3711" s="3">
        <v>24.211258000000001</v>
      </c>
      <c r="G3711">
        <v>83364800</v>
      </c>
      <c r="H3711" s="3" t="str">
        <f>TEXT(MCFT[[#This Row],[Date]],"dddd")</f>
        <v>Monday</v>
      </c>
      <c r="I3711" s="3">
        <f>MCFT[[#This Row],[Open]]-MCFT[[#This Row],[Close]]</f>
        <v>0.125</v>
      </c>
      <c r="J3711" s="3">
        <f>INDEX(AAPL!$J:$J,MATCH(A:A,AAPL!$A:$A,0),1)</f>
        <v>-4.4642999999999988E-2</v>
      </c>
      <c r="K3711" s="3" t="str">
        <f>IF(MCFT[[#This Row],[Day Change]]&gt;0,"UP","DOWN")</f>
        <v>UP</v>
      </c>
      <c r="L3711" s="9">
        <f>_xlfn.RANK.EQ(MCFT[[#This Row],[Date]],A:A,1)</f>
        <v>3710</v>
      </c>
      <c r="M3711" s="10">
        <f>_xlfn.RANK.AVG(MCFT[[#This Row],[Same change on date for AAPL]],AAPL,1)</f>
        <v>2108</v>
      </c>
      <c r="N3711" s="2">
        <f>MCFT[[#This Row],[Close]]/MCFT[[#This Row],[Open]]</f>
        <v>0.99625117150890352</v>
      </c>
    </row>
    <row r="3712" spans="1:14" x14ac:dyDescent="0.25">
      <c r="A3712" s="1">
        <v>36844</v>
      </c>
      <c r="B3712" s="3">
        <v>34</v>
      </c>
      <c r="C3712" s="3">
        <v>34.90625</v>
      </c>
      <c r="D3712" s="3">
        <v>33.65625</v>
      </c>
      <c r="E3712" s="3">
        <v>34.40625</v>
      </c>
      <c r="F3712" s="3">
        <v>25.076763</v>
      </c>
      <c r="G3712">
        <v>84218600</v>
      </c>
      <c r="H3712" s="3" t="str">
        <f>TEXT(MCFT[[#This Row],[Date]],"dddd")</f>
        <v>Tuesday</v>
      </c>
      <c r="I3712" s="3">
        <f>MCFT[[#This Row],[Open]]-MCFT[[#This Row],[Close]]</f>
        <v>-0.40625</v>
      </c>
      <c r="J3712" s="3">
        <f>INDEX(AAPL!$J:$J,MATCH(A:A,AAPL!$A:$A,0),1)</f>
        <v>-2.2321999999999953E-2</v>
      </c>
      <c r="K3712" s="3" t="str">
        <f>IF(MCFT[[#This Row],[Day Change]]&gt;0,"UP","DOWN")</f>
        <v>DOWN</v>
      </c>
      <c r="L3712" s="9">
        <f>_xlfn.RANK.EQ(MCFT[[#This Row],[Date]],A:A,1)</f>
        <v>3711</v>
      </c>
      <c r="M3712" s="10">
        <f>_xlfn.RANK.AVG(MCFT[[#This Row],[Same change on date for AAPL]],AAPL,1)</f>
        <v>2758.5</v>
      </c>
      <c r="N3712" s="2">
        <f>MCFT[[#This Row],[Close]]/MCFT[[#This Row],[Open]]</f>
        <v>1.0119485294117647</v>
      </c>
    </row>
    <row r="3713" spans="1:14" x14ac:dyDescent="0.25">
      <c r="A3713" s="1">
        <v>36845</v>
      </c>
      <c r="B3713" s="3">
        <v>34.53125</v>
      </c>
      <c r="C3713" s="3">
        <v>35.4375</v>
      </c>
      <c r="D3713" s="3">
        <v>34.34375</v>
      </c>
      <c r="E3713" s="3">
        <v>35.03125</v>
      </c>
      <c r="F3713" s="3">
        <v>25.532285999999999</v>
      </c>
      <c r="G3713">
        <v>60422200</v>
      </c>
      <c r="H3713" s="3" t="str">
        <f>TEXT(MCFT[[#This Row],[Date]],"dddd")</f>
        <v>Wednesday</v>
      </c>
      <c r="I3713" s="3">
        <f>MCFT[[#This Row],[Open]]-MCFT[[#This Row],[Close]]</f>
        <v>-0.5</v>
      </c>
      <c r="J3713" s="3">
        <f>INDEX(AAPL!$J:$J,MATCH(A:A,AAPL!$A:$A,0),1)</f>
        <v>1.1157000000000084E-2</v>
      </c>
      <c r="K3713" s="3" t="str">
        <f>IF(MCFT[[#This Row],[Day Change]]&gt;0,"UP","DOWN")</f>
        <v>DOWN</v>
      </c>
      <c r="L3713" s="9">
        <f>_xlfn.RANK.EQ(MCFT[[#This Row],[Date]],A:A,1)</f>
        <v>3712</v>
      </c>
      <c r="M3713" s="10">
        <f>_xlfn.RANK.AVG(MCFT[[#This Row],[Same change on date for AAPL]],AAPL,1)</f>
        <v>4877</v>
      </c>
      <c r="N3713" s="2">
        <f>MCFT[[#This Row],[Close]]/MCFT[[#This Row],[Open]]</f>
        <v>1.0144796380090497</v>
      </c>
    </row>
    <row r="3714" spans="1:14" x14ac:dyDescent="0.25">
      <c r="A3714" s="1">
        <v>36846</v>
      </c>
      <c r="B3714" s="3">
        <v>34.71875</v>
      </c>
      <c r="C3714" s="3">
        <v>35.75</v>
      </c>
      <c r="D3714" s="3">
        <v>34.46875</v>
      </c>
      <c r="E3714" s="3">
        <v>34.46875</v>
      </c>
      <c r="F3714" s="3">
        <v>25.122316000000001</v>
      </c>
      <c r="G3714">
        <v>92128600</v>
      </c>
      <c r="H3714" s="3" t="str">
        <f>TEXT(MCFT[[#This Row],[Date]],"dddd")</f>
        <v>Thursday</v>
      </c>
      <c r="I3714" s="3">
        <f>MCFT[[#This Row],[Open]]-MCFT[[#This Row],[Close]]</f>
        <v>0.25</v>
      </c>
      <c r="J3714" s="3">
        <f>INDEX(AAPL!$J:$J,MATCH(A:A,AAPL!$A:$A,0),1)</f>
        <v>3.5714000000000024E-2</v>
      </c>
      <c r="K3714" s="3" t="str">
        <f>IF(MCFT[[#This Row],[Day Change]]&gt;0,"UP","DOWN")</f>
        <v>UP</v>
      </c>
      <c r="L3714" s="9">
        <f>_xlfn.RANK.EQ(MCFT[[#This Row],[Date]],A:A,1)</f>
        <v>3713</v>
      </c>
      <c r="M3714" s="10">
        <f>_xlfn.RANK.AVG(MCFT[[#This Row],[Same change on date for AAPL]],AAPL,1)</f>
        <v>5958</v>
      </c>
      <c r="N3714" s="2">
        <f>MCFT[[#This Row],[Close]]/MCFT[[#This Row],[Open]]</f>
        <v>0.99279927992799277</v>
      </c>
    </row>
    <row r="3715" spans="1:14" x14ac:dyDescent="0.25">
      <c r="A3715" s="1">
        <v>36847</v>
      </c>
      <c r="B3715" s="3">
        <v>34.71875</v>
      </c>
      <c r="C3715" s="3">
        <v>35</v>
      </c>
      <c r="D3715" s="3">
        <v>33.898398999999998</v>
      </c>
      <c r="E3715" s="3">
        <v>34.53125</v>
      </c>
      <c r="F3715" s="3">
        <v>25.167871000000002</v>
      </c>
      <c r="G3715">
        <v>106525600</v>
      </c>
      <c r="H3715" s="3" t="str">
        <f>TEXT(MCFT[[#This Row],[Date]],"dddd")</f>
        <v>Friday</v>
      </c>
      <c r="I3715" s="3">
        <f>MCFT[[#This Row],[Open]]-MCFT[[#This Row],[Close]]</f>
        <v>0.1875</v>
      </c>
      <c r="J3715" s="3">
        <f>INDEX(AAPL!$J:$J,MATCH(A:A,AAPL!$A:$A,0),1)</f>
        <v>4.9107000000000012E-2</v>
      </c>
      <c r="K3715" s="3" t="str">
        <f>IF(MCFT[[#This Row],[Day Change]]&gt;0,"UP","DOWN")</f>
        <v>UP</v>
      </c>
      <c r="L3715" s="9">
        <f>_xlfn.RANK.EQ(MCFT[[#This Row],[Date]],A:A,1)</f>
        <v>3714</v>
      </c>
      <c r="M3715" s="10">
        <f>_xlfn.RANK.AVG(MCFT[[#This Row],[Same change on date for AAPL]],AAPL,1)</f>
        <v>6270.5</v>
      </c>
      <c r="N3715" s="2">
        <f>MCFT[[#This Row],[Close]]/MCFT[[#This Row],[Open]]</f>
        <v>0.99459945994599464</v>
      </c>
    </row>
    <row r="3716" spans="1:14" x14ac:dyDescent="0.25">
      <c r="A3716" s="1">
        <v>36850</v>
      </c>
      <c r="B3716" s="3">
        <v>34.0625</v>
      </c>
      <c r="C3716" s="3">
        <v>34.25</v>
      </c>
      <c r="D3716" s="3">
        <v>32.78125</v>
      </c>
      <c r="E3716" s="3">
        <v>33.59375</v>
      </c>
      <c r="F3716" s="3">
        <v>24.484573000000001</v>
      </c>
      <c r="G3716">
        <v>80157200</v>
      </c>
      <c r="H3716" s="3" t="str">
        <f>TEXT(MCFT[[#This Row],[Date]],"dddd")</f>
        <v>Monday</v>
      </c>
      <c r="I3716" s="3">
        <f>MCFT[[#This Row],[Open]]-MCFT[[#This Row],[Close]]</f>
        <v>0.46875</v>
      </c>
      <c r="J3716" s="3">
        <f>INDEX(AAPL!$J:$J,MATCH(A:A,AAPL!$A:$A,0),1)</f>
        <v>-2.4557999999999858E-2</v>
      </c>
      <c r="K3716" s="3" t="str">
        <f>IF(MCFT[[#This Row],[Day Change]]&gt;0,"UP","DOWN")</f>
        <v>UP</v>
      </c>
      <c r="L3716" s="9">
        <f>_xlfn.RANK.EQ(MCFT[[#This Row],[Date]],A:A,1)</f>
        <v>3715</v>
      </c>
      <c r="M3716" s="10">
        <f>_xlfn.RANK.AVG(MCFT[[#This Row],[Same change on date for AAPL]],AAPL,1)</f>
        <v>2696</v>
      </c>
      <c r="N3716" s="2">
        <f>MCFT[[#This Row],[Close]]/MCFT[[#This Row],[Open]]</f>
        <v>0.98623853211009171</v>
      </c>
    </row>
    <row r="3717" spans="1:14" x14ac:dyDescent="0.25">
      <c r="A3717" s="1">
        <v>36851</v>
      </c>
      <c r="B3717" s="3">
        <v>33.6875</v>
      </c>
      <c r="C3717" s="3">
        <v>34.625</v>
      </c>
      <c r="D3717" s="3">
        <v>33.6875</v>
      </c>
      <c r="E3717" s="3">
        <v>33.875</v>
      </c>
      <c r="F3717" s="3">
        <v>24.689568000000001</v>
      </c>
      <c r="G3717">
        <v>59487600</v>
      </c>
      <c r="H3717" s="3" t="str">
        <f>TEXT(MCFT[[#This Row],[Date]],"dddd")</f>
        <v>Tuesday</v>
      </c>
      <c r="I3717" s="3">
        <f>MCFT[[#This Row],[Open]]-MCFT[[#This Row],[Close]]</f>
        <v>-0.1875</v>
      </c>
      <c r="J3717" s="3">
        <f>INDEX(AAPL!$J:$J,MATCH(A:A,AAPL!$A:$A,0),1)</f>
        <v>2.6785999999999976E-2</v>
      </c>
      <c r="K3717" s="3" t="str">
        <f>IF(MCFT[[#This Row],[Day Change]]&gt;0,"UP","DOWN")</f>
        <v>DOWN</v>
      </c>
      <c r="L3717" s="9">
        <f>_xlfn.RANK.EQ(MCFT[[#This Row],[Date]],A:A,1)</f>
        <v>3716</v>
      </c>
      <c r="M3717" s="10">
        <f>_xlfn.RANK.AVG(MCFT[[#This Row],[Same change on date for AAPL]],AAPL,1)</f>
        <v>5686</v>
      </c>
      <c r="N3717" s="2">
        <f>MCFT[[#This Row],[Close]]/MCFT[[#This Row],[Open]]</f>
        <v>1.0055658627087198</v>
      </c>
    </row>
    <row r="3718" spans="1:14" x14ac:dyDescent="0.25">
      <c r="A3718" s="1">
        <v>36852</v>
      </c>
      <c r="B3718" s="3">
        <v>33.03125</v>
      </c>
      <c r="C3718" s="3">
        <v>34.75</v>
      </c>
      <c r="D3718" s="3">
        <v>33</v>
      </c>
      <c r="E3718" s="3">
        <v>34.125</v>
      </c>
      <c r="F3718" s="3">
        <v>24.871777000000002</v>
      </c>
      <c r="G3718">
        <v>76343200</v>
      </c>
      <c r="H3718" s="3" t="str">
        <f>TEXT(MCFT[[#This Row],[Date]],"dddd")</f>
        <v>Wednesday</v>
      </c>
      <c r="I3718" s="3">
        <f>MCFT[[#This Row],[Open]]-MCFT[[#This Row],[Close]]</f>
        <v>-1.09375</v>
      </c>
      <c r="J3718" s="3">
        <f>INDEX(AAPL!$J:$J,MATCH(A:A,AAPL!$A:$A,0),1)</f>
        <v>2.2321000000000035E-2</v>
      </c>
      <c r="K3718" s="3" t="str">
        <f>IF(MCFT[[#This Row],[Day Change]]&gt;0,"UP","DOWN")</f>
        <v>DOWN</v>
      </c>
      <c r="L3718" s="9">
        <f>_xlfn.RANK.EQ(MCFT[[#This Row],[Date]],A:A,1)</f>
        <v>3717</v>
      </c>
      <c r="M3718" s="10">
        <f>_xlfn.RANK.AVG(MCFT[[#This Row],[Same change on date for AAPL]],AAPL,1)</f>
        <v>5479</v>
      </c>
      <c r="N3718" s="2">
        <f>MCFT[[#This Row],[Close]]/MCFT[[#This Row],[Open]]</f>
        <v>1.0331125827814569</v>
      </c>
    </row>
    <row r="3719" spans="1:14" x14ac:dyDescent="0.25">
      <c r="A3719" s="1">
        <v>36854</v>
      </c>
      <c r="B3719" s="3">
        <v>34.5</v>
      </c>
      <c r="C3719" s="3">
        <v>35.21875</v>
      </c>
      <c r="D3719" s="3">
        <v>34.25</v>
      </c>
      <c r="E3719" s="3">
        <v>34.96875</v>
      </c>
      <c r="F3719" s="3">
        <v>25.486744000000002</v>
      </c>
      <c r="G3719">
        <v>34439200</v>
      </c>
      <c r="H3719" s="3" t="str">
        <f>TEXT(MCFT[[#This Row],[Date]],"dddd")</f>
        <v>Friday</v>
      </c>
      <c r="I3719" s="3">
        <f>MCFT[[#This Row],[Open]]-MCFT[[#This Row],[Close]]</f>
        <v>-0.46875</v>
      </c>
      <c r="J3719" s="3">
        <f>INDEX(AAPL!$J:$J,MATCH(A:A,AAPL!$A:$A,0),1)</f>
        <v>-3.2370999999999928E-2</v>
      </c>
      <c r="K3719" s="3" t="str">
        <f>IF(MCFT[[#This Row],[Day Change]]&gt;0,"UP","DOWN")</f>
        <v>DOWN</v>
      </c>
      <c r="L3719" s="9">
        <f>_xlfn.RANK.EQ(MCFT[[#This Row],[Date]],A:A,1)</f>
        <v>3718</v>
      </c>
      <c r="M3719" s="10">
        <f>_xlfn.RANK.AVG(MCFT[[#This Row],[Same change on date for AAPL]],AAPL,1)</f>
        <v>2423</v>
      </c>
      <c r="N3719" s="2">
        <f>MCFT[[#This Row],[Close]]/MCFT[[#This Row],[Open]]</f>
        <v>1.013586956521739</v>
      </c>
    </row>
    <row r="3720" spans="1:14" x14ac:dyDescent="0.25">
      <c r="A3720" s="1">
        <v>36857</v>
      </c>
      <c r="B3720" s="3">
        <v>35.71875</v>
      </c>
      <c r="C3720" s="3">
        <v>36.125</v>
      </c>
      <c r="D3720" s="3">
        <v>35.3125</v>
      </c>
      <c r="E3720" s="3">
        <v>35.34375</v>
      </c>
      <c r="F3720" s="3">
        <v>25.760054</v>
      </c>
      <c r="G3720">
        <v>85307600</v>
      </c>
      <c r="H3720" s="3" t="str">
        <f>TEXT(MCFT[[#This Row],[Date]],"dddd")</f>
        <v>Monday</v>
      </c>
      <c r="I3720" s="3">
        <f>MCFT[[#This Row],[Open]]-MCFT[[#This Row],[Close]]</f>
        <v>0.375</v>
      </c>
      <c r="J3720" s="3">
        <f>INDEX(AAPL!$J:$J,MATCH(A:A,AAPL!$A:$A,0),1)</f>
        <v>8.4821999999999953E-2</v>
      </c>
      <c r="K3720" s="3" t="str">
        <f>IF(MCFT[[#This Row],[Day Change]]&gt;0,"UP","DOWN")</f>
        <v>UP</v>
      </c>
      <c r="L3720" s="9">
        <f>_xlfn.RANK.EQ(MCFT[[#This Row],[Date]],A:A,1)</f>
        <v>3719</v>
      </c>
      <c r="M3720" s="10">
        <f>_xlfn.RANK.AVG(MCFT[[#This Row],[Same change on date for AAPL]],AAPL,1)</f>
        <v>6637</v>
      </c>
      <c r="N3720" s="2">
        <f>MCFT[[#This Row],[Close]]/MCFT[[#This Row],[Open]]</f>
        <v>0.98950131233595795</v>
      </c>
    </row>
    <row r="3721" spans="1:14" x14ac:dyDescent="0.25">
      <c r="A3721" s="1">
        <v>36858</v>
      </c>
      <c r="B3721" s="3">
        <v>34.6875</v>
      </c>
      <c r="C3721" s="3">
        <v>34.875</v>
      </c>
      <c r="D3721" s="3">
        <v>33.40625</v>
      </c>
      <c r="E3721" s="3">
        <v>33.5</v>
      </c>
      <c r="F3721" s="3">
        <v>24.416246000000001</v>
      </c>
      <c r="G3721">
        <v>127446200</v>
      </c>
      <c r="H3721" s="3" t="str">
        <f>TEXT(MCFT[[#This Row],[Date]],"dddd")</f>
        <v>Tuesday</v>
      </c>
      <c r="I3721" s="3">
        <f>MCFT[[#This Row],[Open]]-MCFT[[#This Row],[Close]]</f>
        <v>1.1875</v>
      </c>
      <c r="J3721" s="3">
        <f>INDEX(AAPL!$J:$J,MATCH(A:A,AAPL!$A:$A,0),1)</f>
        <v>4.6877999999999975E-2</v>
      </c>
      <c r="K3721" s="3" t="str">
        <f>IF(MCFT[[#This Row],[Day Change]]&gt;0,"UP","DOWN")</f>
        <v>UP</v>
      </c>
      <c r="L3721" s="9">
        <f>_xlfn.RANK.EQ(MCFT[[#This Row],[Date]],A:A,1)</f>
        <v>3720</v>
      </c>
      <c r="M3721" s="10">
        <f>_xlfn.RANK.AVG(MCFT[[#This Row],[Same change on date for AAPL]],AAPL,1)</f>
        <v>6238</v>
      </c>
      <c r="N3721" s="2">
        <f>MCFT[[#This Row],[Close]]/MCFT[[#This Row],[Open]]</f>
        <v>0.96576576576576578</v>
      </c>
    </row>
    <row r="3722" spans="1:14" x14ac:dyDescent="0.25">
      <c r="A3722" s="1">
        <v>36859</v>
      </c>
      <c r="B3722" s="3">
        <v>33.40625</v>
      </c>
      <c r="C3722" s="3">
        <v>33.5625</v>
      </c>
      <c r="D3722" s="3">
        <v>31.625</v>
      </c>
      <c r="E3722" s="3">
        <v>32.53125</v>
      </c>
      <c r="F3722" s="3">
        <v>23.710176000000001</v>
      </c>
      <c r="G3722">
        <v>98280400</v>
      </c>
      <c r="H3722" s="3" t="str">
        <f>TEXT(MCFT[[#This Row],[Date]],"dddd")</f>
        <v>Wednesday</v>
      </c>
      <c r="I3722" s="3">
        <f>MCFT[[#This Row],[Open]]-MCFT[[#This Row],[Close]]</f>
        <v>0.875</v>
      </c>
      <c r="J3722" s="3">
        <f>INDEX(AAPL!$J:$J,MATCH(A:A,AAPL!$A:$A,0),1)</f>
        <v>3.794300000000006E-2</v>
      </c>
      <c r="K3722" s="3" t="str">
        <f>IF(MCFT[[#This Row],[Day Change]]&gt;0,"UP","DOWN")</f>
        <v>UP</v>
      </c>
      <c r="L3722" s="9">
        <f>_xlfn.RANK.EQ(MCFT[[#This Row],[Date]],A:A,1)</f>
        <v>3721</v>
      </c>
      <c r="M3722" s="10">
        <f>_xlfn.RANK.AVG(MCFT[[#This Row],[Same change on date for AAPL]],AAPL,1)</f>
        <v>6050</v>
      </c>
      <c r="N3722" s="2">
        <f>MCFT[[#This Row],[Close]]/MCFT[[#This Row],[Open]]</f>
        <v>0.97380729653882137</v>
      </c>
    </row>
    <row r="3723" spans="1:14" x14ac:dyDescent="0.25">
      <c r="A3723" s="1">
        <v>36860</v>
      </c>
      <c r="B3723" s="3">
        <v>31</v>
      </c>
      <c r="C3723" s="3">
        <v>31.03125</v>
      </c>
      <c r="D3723" s="3">
        <v>28.5</v>
      </c>
      <c r="E3723" s="3">
        <v>28.6875</v>
      </c>
      <c r="F3723" s="3">
        <v>20.908688999999999</v>
      </c>
      <c r="G3723">
        <v>197200800</v>
      </c>
      <c r="H3723" s="3" t="str">
        <f>TEXT(MCFT[[#This Row],[Date]],"dddd")</f>
        <v>Thursday</v>
      </c>
      <c r="I3723" s="3">
        <f>MCFT[[#This Row],[Open]]-MCFT[[#This Row],[Close]]</f>
        <v>2.3125</v>
      </c>
      <c r="J3723" s="3">
        <f>INDEX(AAPL!$J:$J,MATCH(A:A,AAPL!$A:$A,0),1)</f>
        <v>1.3392999999999988E-2</v>
      </c>
      <c r="K3723" s="3" t="str">
        <f>IF(MCFT[[#This Row],[Day Change]]&gt;0,"UP","DOWN")</f>
        <v>UP</v>
      </c>
      <c r="L3723" s="9">
        <f>_xlfn.RANK.EQ(MCFT[[#This Row],[Date]],A:A,1)</f>
        <v>3722</v>
      </c>
      <c r="M3723" s="10">
        <f>_xlfn.RANK.AVG(MCFT[[#This Row],[Same change on date for AAPL]],AAPL,1)</f>
        <v>5018.5</v>
      </c>
      <c r="N3723" s="2">
        <f>MCFT[[#This Row],[Close]]/MCFT[[#This Row],[Open]]</f>
        <v>0.92540322580645162</v>
      </c>
    </row>
    <row r="3724" spans="1:14" x14ac:dyDescent="0.25">
      <c r="A3724" s="1">
        <v>36861</v>
      </c>
      <c r="B3724" s="3">
        <v>29.03125</v>
      </c>
      <c r="C3724" s="3">
        <v>30.3125</v>
      </c>
      <c r="D3724" s="3">
        <v>28.03125</v>
      </c>
      <c r="E3724" s="3">
        <v>28.3125</v>
      </c>
      <c r="F3724" s="3">
        <v>20.635377999999999</v>
      </c>
      <c r="G3724">
        <v>109809800</v>
      </c>
      <c r="H3724" s="3" t="str">
        <f>TEXT(MCFT[[#This Row],[Date]],"dddd")</f>
        <v>Friday</v>
      </c>
      <c r="I3724" s="3">
        <f>MCFT[[#This Row],[Open]]-MCFT[[#This Row],[Close]]</f>
        <v>0.71875</v>
      </c>
      <c r="J3724" s="3">
        <f>INDEX(AAPL!$J:$J,MATCH(A:A,AAPL!$A:$A,0),1)</f>
        <v>-4.4640000000000235E-3</v>
      </c>
      <c r="K3724" s="3" t="str">
        <f>IF(MCFT[[#This Row],[Day Change]]&gt;0,"UP","DOWN")</f>
        <v>UP</v>
      </c>
      <c r="L3724" s="9">
        <f>_xlfn.RANK.EQ(MCFT[[#This Row],[Date]],A:A,1)</f>
        <v>3723</v>
      </c>
      <c r="M3724" s="10">
        <f>_xlfn.RANK.AVG(MCFT[[#This Row],[Same change on date for AAPL]],AAPL,1)</f>
        <v>3822</v>
      </c>
      <c r="N3724" s="2">
        <f>MCFT[[#This Row],[Close]]/MCFT[[#This Row],[Open]]</f>
        <v>0.97524219590958017</v>
      </c>
    </row>
    <row r="3725" spans="1:14" x14ac:dyDescent="0.25">
      <c r="A3725" s="1">
        <v>36864</v>
      </c>
      <c r="B3725" s="3">
        <v>28.625</v>
      </c>
      <c r="C3725" s="3">
        <v>29.5</v>
      </c>
      <c r="D3725" s="3">
        <v>27.59375</v>
      </c>
      <c r="E3725" s="3">
        <v>28.21875</v>
      </c>
      <c r="F3725" s="3">
        <v>20.567041</v>
      </c>
      <c r="G3725">
        <v>80407200</v>
      </c>
      <c r="H3725" s="3" t="str">
        <f>TEXT(MCFT[[#This Row],[Date]],"dddd")</f>
        <v>Monday</v>
      </c>
      <c r="I3725" s="3">
        <f>MCFT[[#This Row],[Open]]-MCFT[[#This Row],[Close]]</f>
        <v>0.40625</v>
      </c>
      <c r="J3725" s="3">
        <f>INDEX(AAPL!$J:$J,MATCH(A:A,AAPL!$A:$A,0),1)</f>
        <v>3.5714999999999941E-2</v>
      </c>
      <c r="K3725" s="3" t="str">
        <f>IF(MCFT[[#This Row],[Day Change]]&gt;0,"UP","DOWN")</f>
        <v>UP</v>
      </c>
      <c r="L3725" s="9">
        <f>_xlfn.RANK.EQ(MCFT[[#This Row],[Date]],A:A,1)</f>
        <v>3724</v>
      </c>
      <c r="M3725" s="10">
        <f>_xlfn.RANK.AVG(MCFT[[#This Row],[Same change on date for AAPL]],AAPL,1)</f>
        <v>6016</v>
      </c>
      <c r="N3725" s="2">
        <f>MCFT[[#This Row],[Close]]/MCFT[[#This Row],[Open]]</f>
        <v>0.98580786026200873</v>
      </c>
    </row>
    <row r="3726" spans="1:14" x14ac:dyDescent="0.25">
      <c r="A3726" s="1">
        <v>36865</v>
      </c>
      <c r="B3726" s="3">
        <v>29.59375</v>
      </c>
      <c r="C3726" s="3">
        <v>30.25</v>
      </c>
      <c r="D3726" s="3">
        <v>29.125</v>
      </c>
      <c r="E3726" s="3">
        <v>29.9375</v>
      </c>
      <c r="F3726" s="3">
        <v>21.819748000000001</v>
      </c>
      <c r="G3726">
        <v>101734400</v>
      </c>
      <c r="H3726" s="3" t="str">
        <f>TEXT(MCFT[[#This Row],[Date]],"dddd")</f>
        <v>Tuesday</v>
      </c>
      <c r="I3726" s="3">
        <f>MCFT[[#This Row],[Open]]-MCFT[[#This Row],[Close]]</f>
        <v>-0.34375</v>
      </c>
      <c r="J3726" s="3">
        <f>INDEX(AAPL!$J:$J,MATCH(A:A,AAPL!$A:$A,0),1)</f>
        <v>-4.4649999999999412E-3</v>
      </c>
      <c r="K3726" s="3" t="str">
        <f>IF(MCFT[[#This Row],[Day Change]]&gt;0,"UP","DOWN")</f>
        <v>DOWN</v>
      </c>
      <c r="L3726" s="9">
        <f>_xlfn.RANK.EQ(MCFT[[#This Row],[Date]],A:A,1)</f>
        <v>3725</v>
      </c>
      <c r="M3726" s="10">
        <f>_xlfn.RANK.AVG(MCFT[[#This Row],[Same change on date for AAPL]],AAPL,1)</f>
        <v>3750.5</v>
      </c>
      <c r="N3726" s="2">
        <f>MCFT[[#This Row],[Close]]/MCFT[[#This Row],[Open]]</f>
        <v>1.0116156282998945</v>
      </c>
    </row>
    <row r="3727" spans="1:14" x14ac:dyDescent="0.25">
      <c r="A3727" s="1">
        <v>36866</v>
      </c>
      <c r="B3727" s="3">
        <v>30</v>
      </c>
      <c r="C3727" s="3">
        <v>30.03125</v>
      </c>
      <c r="D3727" s="3">
        <v>28.03125</v>
      </c>
      <c r="E3727" s="3">
        <v>28.34375</v>
      </c>
      <c r="F3727" s="3">
        <v>20.658152000000001</v>
      </c>
      <c r="G3727">
        <v>90560800</v>
      </c>
      <c r="H3727" s="3" t="str">
        <f>TEXT(MCFT[[#This Row],[Date]],"dddd")</f>
        <v>Wednesday</v>
      </c>
      <c r="I3727" s="3">
        <f>MCFT[[#This Row],[Open]]-MCFT[[#This Row],[Close]]</f>
        <v>1.65625</v>
      </c>
      <c r="J3727" s="3">
        <f>INDEX(AAPL!$J:$J,MATCH(A:A,AAPL!$A:$A,0),1)</f>
        <v>2.2321999999999953E-2</v>
      </c>
      <c r="K3727" s="3" t="str">
        <f>IF(MCFT[[#This Row],[Day Change]]&gt;0,"UP","DOWN")</f>
        <v>UP</v>
      </c>
      <c r="L3727" s="9">
        <f>_xlfn.RANK.EQ(MCFT[[#This Row],[Date]],A:A,1)</f>
        <v>3726</v>
      </c>
      <c r="M3727" s="10">
        <f>_xlfn.RANK.AVG(MCFT[[#This Row],[Same change on date for AAPL]],AAPL,1)</f>
        <v>5525</v>
      </c>
      <c r="N3727" s="2">
        <f>MCFT[[#This Row],[Close]]/MCFT[[#This Row],[Open]]</f>
        <v>0.9447916666666667</v>
      </c>
    </row>
    <row r="3728" spans="1:14" x14ac:dyDescent="0.25">
      <c r="A3728" s="1">
        <v>36867</v>
      </c>
      <c r="B3728" s="3">
        <v>26.71875</v>
      </c>
      <c r="C3728" s="3">
        <v>27</v>
      </c>
      <c r="D3728" s="3">
        <v>26.125</v>
      </c>
      <c r="E3728" s="3">
        <v>26.5625</v>
      </c>
      <c r="F3728" s="3">
        <v>19.359905000000001</v>
      </c>
      <c r="G3728">
        <v>145308400</v>
      </c>
      <c r="H3728" s="3" t="str">
        <f>TEXT(MCFT[[#This Row],[Date]],"dddd")</f>
        <v>Thursday</v>
      </c>
      <c r="I3728" s="3">
        <f>MCFT[[#This Row],[Open]]-MCFT[[#This Row],[Close]]</f>
        <v>0.15625</v>
      </c>
      <c r="J3728" s="3">
        <f>INDEX(AAPL!$J:$J,MATCH(A:A,AAPL!$A:$A,0),1)</f>
        <v>8.9289999999999647E-3</v>
      </c>
      <c r="K3728" s="3" t="str">
        <f>IF(MCFT[[#This Row],[Day Change]]&gt;0,"UP","DOWN")</f>
        <v>UP</v>
      </c>
      <c r="L3728" s="9">
        <f>_xlfn.RANK.EQ(MCFT[[#This Row],[Date]],A:A,1)</f>
        <v>3727</v>
      </c>
      <c r="M3728" s="10">
        <f>_xlfn.RANK.AVG(MCFT[[#This Row],[Same change on date for AAPL]],AAPL,1)</f>
        <v>4768</v>
      </c>
      <c r="N3728" s="2">
        <f>MCFT[[#This Row],[Close]]/MCFT[[#This Row],[Open]]</f>
        <v>0.99415204678362568</v>
      </c>
    </row>
    <row r="3729" spans="1:14" x14ac:dyDescent="0.25">
      <c r="A3729" s="1">
        <v>36868</v>
      </c>
      <c r="B3729" s="3">
        <v>27.3125</v>
      </c>
      <c r="C3729" s="3">
        <v>27.9375</v>
      </c>
      <c r="D3729" s="3">
        <v>26.71875</v>
      </c>
      <c r="E3729" s="3">
        <v>27.21875</v>
      </c>
      <c r="F3729" s="3">
        <v>19.838200000000001</v>
      </c>
      <c r="G3729">
        <v>120939800</v>
      </c>
      <c r="H3729" s="3" t="str">
        <f>TEXT(MCFT[[#This Row],[Date]],"dddd")</f>
        <v>Friday</v>
      </c>
      <c r="I3729" s="3">
        <f>MCFT[[#This Row],[Open]]-MCFT[[#This Row],[Close]]</f>
        <v>9.375E-2</v>
      </c>
      <c r="J3729" s="3">
        <f>INDEX(AAPL!$J:$J,MATCH(A:A,AAPL!$A:$A,0),1)</f>
        <v>-1.7857000000000012E-2</v>
      </c>
      <c r="K3729" s="3" t="str">
        <f>IF(MCFT[[#This Row],[Day Change]]&gt;0,"UP","DOWN")</f>
        <v>UP</v>
      </c>
      <c r="L3729" s="9">
        <f>_xlfn.RANK.EQ(MCFT[[#This Row],[Date]],A:A,1)</f>
        <v>3728</v>
      </c>
      <c r="M3729" s="10">
        <f>_xlfn.RANK.AVG(MCFT[[#This Row],[Same change on date for AAPL]],AAPL,1)</f>
        <v>2994</v>
      </c>
      <c r="N3729" s="2">
        <f>MCFT[[#This Row],[Close]]/MCFT[[#This Row],[Open]]</f>
        <v>0.99656750572082375</v>
      </c>
    </row>
    <row r="3730" spans="1:14" x14ac:dyDescent="0.25">
      <c r="A3730" s="1">
        <v>36871</v>
      </c>
      <c r="B3730" s="3">
        <v>27.75</v>
      </c>
      <c r="C3730" s="3">
        <v>29.375</v>
      </c>
      <c r="D3730" s="3">
        <v>27.5</v>
      </c>
      <c r="E3730" s="3">
        <v>29.03125</v>
      </c>
      <c r="F3730" s="3">
        <v>21.159234999999999</v>
      </c>
      <c r="G3730">
        <v>95576200</v>
      </c>
      <c r="H3730" s="3" t="str">
        <f>TEXT(MCFT[[#This Row],[Date]],"dddd")</f>
        <v>Monday</v>
      </c>
      <c r="I3730" s="3">
        <f>MCFT[[#This Row],[Open]]-MCFT[[#This Row],[Close]]</f>
        <v>-1.28125</v>
      </c>
      <c r="J3730" s="3">
        <f>INDEX(AAPL!$J:$J,MATCH(A:A,AAPL!$A:$A,0),1)</f>
        <v>0</v>
      </c>
      <c r="K3730" s="3" t="str">
        <f>IF(MCFT[[#This Row],[Day Change]]&gt;0,"UP","DOWN")</f>
        <v>DOWN</v>
      </c>
      <c r="L3730" s="9">
        <f>_xlfn.RANK.EQ(MCFT[[#This Row],[Date]],A:A,1)</f>
        <v>3729</v>
      </c>
      <c r="M3730" s="10">
        <f>_xlfn.RANK.AVG(MCFT[[#This Row],[Same change on date for AAPL]],AAPL,1)</f>
        <v>4124.5</v>
      </c>
      <c r="N3730" s="2">
        <f>MCFT[[#This Row],[Close]]/MCFT[[#This Row],[Open]]</f>
        <v>1.0461711711711712</v>
      </c>
    </row>
    <row r="3731" spans="1:14" x14ac:dyDescent="0.25">
      <c r="A3731" s="1">
        <v>36872</v>
      </c>
      <c r="B3731" s="3">
        <v>28.90625</v>
      </c>
      <c r="C3731" s="3">
        <v>30</v>
      </c>
      <c r="D3731" s="3">
        <v>28.375</v>
      </c>
      <c r="E3731" s="3">
        <v>29.1875</v>
      </c>
      <c r="F3731" s="3">
        <v>21.273122999999998</v>
      </c>
      <c r="G3731">
        <v>63106000</v>
      </c>
      <c r="H3731" s="3" t="str">
        <f>TEXT(MCFT[[#This Row],[Date]],"dddd")</f>
        <v>Tuesday</v>
      </c>
      <c r="I3731" s="3">
        <f>MCFT[[#This Row],[Open]]-MCFT[[#This Row],[Close]]</f>
        <v>-0.28125</v>
      </c>
      <c r="J3731" s="3">
        <f>INDEX(AAPL!$J:$J,MATCH(A:A,AAPL!$A:$A,0),1)</f>
        <v>-8.928000000000047E-3</v>
      </c>
      <c r="K3731" s="3" t="str">
        <f>IF(MCFT[[#This Row],[Day Change]]&gt;0,"UP","DOWN")</f>
        <v>DOWN</v>
      </c>
      <c r="L3731" s="9">
        <f>_xlfn.RANK.EQ(MCFT[[#This Row],[Date]],A:A,1)</f>
        <v>3730</v>
      </c>
      <c r="M3731" s="10">
        <f>_xlfn.RANK.AVG(MCFT[[#This Row],[Same change on date for AAPL]],AAPL,1)</f>
        <v>3553.5</v>
      </c>
      <c r="N3731" s="2">
        <f>MCFT[[#This Row],[Close]]/MCFT[[#This Row],[Open]]</f>
        <v>1.0097297297297296</v>
      </c>
    </row>
    <row r="3732" spans="1:14" x14ac:dyDescent="0.25">
      <c r="A3732" s="1">
        <v>36873</v>
      </c>
      <c r="B3732" s="3">
        <v>30.25</v>
      </c>
      <c r="C3732" s="3">
        <v>30.25</v>
      </c>
      <c r="D3732" s="3">
        <v>28.40625</v>
      </c>
      <c r="E3732" s="3">
        <v>28.625</v>
      </c>
      <c r="F3732" s="3">
        <v>20.863130999999999</v>
      </c>
      <c r="G3732">
        <v>98360400</v>
      </c>
      <c r="H3732" s="3" t="str">
        <f>TEXT(MCFT[[#This Row],[Date]],"dddd")</f>
        <v>Wednesday</v>
      </c>
      <c r="I3732" s="3">
        <f>MCFT[[#This Row],[Open]]-MCFT[[#This Row],[Close]]</f>
        <v>1.625</v>
      </c>
      <c r="J3732" s="3">
        <f>INDEX(AAPL!$J:$J,MATCH(A:A,AAPL!$A:$A,0),1)</f>
        <v>4.0178000000000047E-2</v>
      </c>
      <c r="K3732" s="3" t="str">
        <f>IF(MCFT[[#This Row],[Day Change]]&gt;0,"UP","DOWN")</f>
        <v>UP</v>
      </c>
      <c r="L3732" s="9">
        <f>_xlfn.RANK.EQ(MCFT[[#This Row],[Date]],A:A,1)</f>
        <v>3731</v>
      </c>
      <c r="M3732" s="10">
        <f>_xlfn.RANK.AVG(MCFT[[#This Row],[Same change on date for AAPL]],AAPL,1)</f>
        <v>6083.5</v>
      </c>
      <c r="N3732" s="2">
        <f>MCFT[[#This Row],[Close]]/MCFT[[#This Row],[Open]]</f>
        <v>0.94628099173553715</v>
      </c>
    </row>
    <row r="3733" spans="1:14" x14ac:dyDescent="0.25">
      <c r="A3733" s="1">
        <v>36874</v>
      </c>
      <c r="B3733" s="3">
        <v>28.96875</v>
      </c>
      <c r="C3733" s="3">
        <v>29.367149000000001</v>
      </c>
      <c r="D3733" s="3">
        <v>27.6875</v>
      </c>
      <c r="E3733" s="3">
        <v>27.75</v>
      </c>
      <c r="F3733" s="3">
        <v>20.225401000000002</v>
      </c>
      <c r="G3733">
        <v>71201400</v>
      </c>
      <c r="H3733" s="3" t="str">
        <f>TEXT(MCFT[[#This Row],[Date]],"dddd")</f>
        <v>Thursday</v>
      </c>
      <c r="I3733" s="3">
        <f>MCFT[[#This Row],[Open]]-MCFT[[#This Row],[Close]]</f>
        <v>1.21875</v>
      </c>
      <c r="J3733" s="3">
        <f>INDEX(AAPL!$J:$J,MATCH(A:A,AAPL!$A:$A,0),1)</f>
        <v>4.2407000000000084E-2</v>
      </c>
      <c r="K3733" s="3" t="str">
        <f>IF(MCFT[[#This Row],[Day Change]]&gt;0,"UP","DOWN")</f>
        <v>UP</v>
      </c>
      <c r="L3733" s="9">
        <f>_xlfn.RANK.EQ(MCFT[[#This Row],[Date]],A:A,1)</f>
        <v>3732</v>
      </c>
      <c r="M3733" s="10">
        <f>_xlfn.RANK.AVG(MCFT[[#This Row],[Same change on date for AAPL]],AAPL,1)</f>
        <v>6127</v>
      </c>
      <c r="N3733" s="2">
        <f>MCFT[[#This Row],[Close]]/MCFT[[#This Row],[Open]]</f>
        <v>0.95792880258899671</v>
      </c>
    </row>
    <row r="3734" spans="1:14" x14ac:dyDescent="0.25">
      <c r="A3734" s="1">
        <v>36875</v>
      </c>
      <c r="B3734" s="3">
        <v>25.523399000000001</v>
      </c>
      <c r="C3734" s="3">
        <v>26</v>
      </c>
      <c r="D3734" s="3">
        <v>23.875</v>
      </c>
      <c r="E3734" s="3">
        <v>24.59375</v>
      </c>
      <c r="F3734" s="3">
        <v>17.924994000000002</v>
      </c>
      <c r="G3734">
        <v>116899800</v>
      </c>
      <c r="H3734" s="3" t="str">
        <f>TEXT(MCFT[[#This Row],[Date]],"dddd")</f>
        <v>Friday</v>
      </c>
      <c r="I3734" s="3">
        <f>MCFT[[#This Row],[Open]]-MCFT[[#This Row],[Close]]</f>
        <v>0.92964900000000128</v>
      </c>
      <c r="J3734" s="3">
        <f>INDEX(AAPL!$J:$J,MATCH(A:A,AAPL!$A:$A,0),1)</f>
        <v>3.5714999999999941E-2</v>
      </c>
      <c r="K3734" s="3" t="str">
        <f>IF(MCFT[[#This Row],[Day Change]]&gt;0,"UP","DOWN")</f>
        <v>UP</v>
      </c>
      <c r="L3734" s="9">
        <f>_xlfn.RANK.EQ(MCFT[[#This Row],[Date]],A:A,1)</f>
        <v>3733</v>
      </c>
      <c r="M3734" s="10">
        <f>_xlfn.RANK.AVG(MCFT[[#This Row],[Same change on date for AAPL]],AAPL,1)</f>
        <v>6016</v>
      </c>
      <c r="N3734" s="2">
        <f>MCFT[[#This Row],[Close]]/MCFT[[#This Row],[Open]]</f>
        <v>0.9635765988691396</v>
      </c>
    </row>
    <row r="3735" spans="1:14" x14ac:dyDescent="0.25">
      <c r="A3735" s="1">
        <v>36878</v>
      </c>
      <c r="B3735" s="3">
        <v>24.5</v>
      </c>
      <c r="C3735" s="3">
        <v>25</v>
      </c>
      <c r="D3735" s="3">
        <v>23.5</v>
      </c>
      <c r="E3735" s="3">
        <v>23.90625</v>
      </c>
      <c r="F3735" s="3">
        <v>17.423908000000001</v>
      </c>
      <c r="G3735">
        <v>107187400</v>
      </c>
      <c r="H3735" s="3" t="str">
        <f>TEXT(MCFT[[#This Row],[Date]],"dddd")</f>
        <v>Monday</v>
      </c>
      <c r="I3735" s="3">
        <f>MCFT[[#This Row],[Open]]-MCFT[[#This Row],[Close]]</f>
        <v>0.59375</v>
      </c>
      <c r="J3735" s="3">
        <f>INDEX(AAPL!$J:$J,MATCH(A:A,AAPL!$A:$A,0),1)</f>
        <v>2.2321999999999953E-2</v>
      </c>
      <c r="K3735" s="3" t="str">
        <f>IF(MCFT[[#This Row],[Day Change]]&gt;0,"UP","DOWN")</f>
        <v>UP</v>
      </c>
      <c r="L3735" s="9">
        <f>_xlfn.RANK.EQ(MCFT[[#This Row],[Date]],A:A,1)</f>
        <v>3734</v>
      </c>
      <c r="M3735" s="10">
        <f>_xlfn.RANK.AVG(MCFT[[#This Row],[Same change on date for AAPL]],AAPL,1)</f>
        <v>5525</v>
      </c>
      <c r="N3735" s="2">
        <f>MCFT[[#This Row],[Close]]/MCFT[[#This Row],[Open]]</f>
        <v>0.97576530612244894</v>
      </c>
    </row>
    <row r="3736" spans="1:14" x14ac:dyDescent="0.25">
      <c r="A3736" s="1">
        <v>36879</v>
      </c>
      <c r="B3736" s="3">
        <v>23.71875</v>
      </c>
      <c r="C3736" s="3">
        <v>24</v>
      </c>
      <c r="D3736" s="3">
        <v>22.25</v>
      </c>
      <c r="E3736" s="3">
        <v>22.40625</v>
      </c>
      <c r="F3736" s="3">
        <v>16.330646999999999</v>
      </c>
      <c r="G3736">
        <v>120271800</v>
      </c>
      <c r="H3736" s="3" t="str">
        <f>TEXT(MCFT[[#This Row],[Date]],"dddd")</f>
        <v>Tuesday</v>
      </c>
      <c r="I3736" s="3">
        <f>MCFT[[#This Row],[Open]]-MCFT[[#This Row],[Close]]</f>
        <v>1.3125</v>
      </c>
      <c r="J3736" s="3">
        <f>INDEX(AAPL!$J:$J,MATCH(A:A,AAPL!$A:$A,0),1)</f>
        <v>2.6785999999999976E-2</v>
      </c>
      <c r="K3736" s="3" t="str">
        <f>IF(MCFT[[#This Row],[Day Change]]&gt;0,"UP","DOWN")</f>
        <v>UP</v>
      </c>
      <c r="L3736" s="9">
        <f>_xlfn.RANK.EQ(MCFT[[#This Row],[Date]],A:A,1)</f>
        <v>3735</v>
      </c>
      <c r="M3736" s="10">
        <f>_xlfn.RANK.AVG(MCFT[[#This Row],[Same change on date for AAPL]],AAPL,1)</f>
        <v>5686</v>
      </c>
      <c r="N3736" s="2">
        <f>MCFT[[#This Row],[Close]]/MCFT[[#This Row],[Open]]</f>
        <v>0.94466403162055335</v>
      </c>
    </row>
    <row r="3737" spans="1:14" x14ac:dyDescent="0.25">
      <c r="A3737" s="1">
        <v>36880</v>
      </c>
      <c r="B3737" s="3">
        <v>21.40625</v>
      </c>
      <c r="C3737" s="3">
        <v>22</v>
      </c>
      <c r="D3737" s="3">
        <v>20.6875</v>
      </c>
      <c r="E3737" s="3">
        <v>20.75</v>
      </c>
      <c r="F3737" s="3">
        <v>15.123494000000001</v>
      </c>
      <c r="G3737">
        <v>149037800</v>
      </c>
      <c r="H3737" s="3" t="str">
        <f>TEXT(MCFT[[#This Row],[Date]],"dddd")</f>
        <v>Wednesday</v>
      </c>
      <c r="I3737" s="3">
        <f>MCFT[[#This Row],[Open]]-MCFT[[#This Row],[Close]]</f>
        <v>0.65625</v>
      </c>
      <c r="J3737" s="3">
        <f>INDEX(AAPL!$J:$J,MATCH(A:A,AAPL!$A:$A,0),1)</f>
        <v>-4.241499999999998E-2</v>
      </c>
      <c r="K3737" s="3" t="str">
        <f>IF(MCFT[[#This Row],[Day Change]]&gt;0,"UP","DOWN")</f>
        <v>UP</v>
      </c>
      <c r="L3737" s="9">
        <f>_xlfn.RANK.EQ(MCFT[[#This Row],[Date]],A:A,1)</f>
        <v>3736</v>
      </c>
      <c r="M3737" s="10">
        <f>_xlfn.RANK.AVG(MCFT[[#This Row],[Same change on date for AAPL]],AAPL,1)</f>
        <v>2163</v>
      </c>
      <c r="N3737" s="2">
        <f>MCFT[[#This Row],[Close]]/MCFT[[#This Row],[Open]]</f>
        <v>0.96934306569343065</v>
      </c>
    </row>
    <row r="3738" spans="1:14" x14ac:dyDescent="0.25">
      <c r="A3738" s="1">
        <v>36881</v>
      </c>
      <c r="B3738" s="3">
        <v>20.375</v>
      </c>
      <c r="C3738" s="3">
        <v>22.5625</v>
      </c>
      <c r="D3738" s="3">
        <v>20.15625</v>
      </c>
      <c r="E3738" s="3">
        <v>21.71875</v>
      </c>
      <c r="F3738" s="3">
        <v>15.829564</v>
      </c>
      <c r="G3738">
        <v>163173000</v>
      </c>
      <c r="H3738" s="3" t="str">
        <f>TEXT(MCFT[[#This Row],[Date]],"dddd")</f>
        <v>Thursday</v>
      </c>
      <c r="I3738" s="3">
        <f>MCFT[[#This Row],[Open]]-MCFT[[#This Row],[Close]]</f>
        <v>-1.34375</v>
      </c>
      <c r="J3738" s="3">
        <f>INDEX(AAPL!$J:$J,MATCH(A:A,AAPL!$A:$A,0),1)</f>
        <v>1.3392999999999988E-2</v>
      </c>
      <c r="K3738" s="3" t="str">
        <f>IF(MCFT[[#This Row],[Day Change]]&gt;0,"UP","DOWN")</f>
        <v>DOWN</v>
      </c>
      <c r="L3738" s="9">
        <f>_xlfn.RANK.EQ(MCFT[[#This Row],[Date]],A:A,1)</f>
        <v>3737</v>
      </c>
      <c r="M3738" s="10">
        <f>_xlfn.RANK.AVG(MCFT[[#This Row],[Same change on date for AAPL]],AAPL,1)</f>
        <v>5018.5</v>
      </c>
      <c r="N3738" s="2">
        <f>MCFT[[#This Row],[Close]]/MCFT[[#This Row],[Open]]</f>
        <v>1.0659509202453987</v>
      </c>
    </row>
    <row r="3739" spans="1:14" x14ac:dyDescent="0.25">
      <c r="A3739" s="1">
        <v>36882</v>
      </c>
      <c r="B3739" s="3">
        <v>22.375</v>
      </c>
      <c r="C3739" s="3">
        <v>23.5625</v>
      </c>
      <c r="D3739" s="3">
        <v>22.375</v>
      </c>
      <c r="E3739" s="3">
        <v>23.21875</v>
      </c>
      <c r="F3739" s="3">
        <v>16.922830999999999</v>
      </c>
      <c r="G3739">
        <v>109551800</v>
      </c>
      <c r="H3739" s="3" t="str">
        <f>TEXT(MCFT[[#This Row],[Date]],"dddd")</f>
        <v>Friday</v>
      </c>
      <c r="I3739" s="3">
        <f>MCFT[[#This Row],[Open]]-MCFT[[#This Row],[Close]]</f>
        <v>-0.84375</v>
      </c>
      <c r="J3739" s="3">
        <f>INDEX(AAPL!$J:$J,MATCH(A:A,AAPL!$A:$A,0),1)</f>
        <v>-6.25E-2</v>
      </c>
      <c r="K3739" s="3" t="str">
        <f>IF(MCFT[[#This Row],[Day Change]]&gt;0,"UP","DOWN")</f>
        <v>DOWN</v>
      </c>
      <c r="L3739" s="9">
        <f>_xlfn.RANK.EQ(MCFT[[#This Row],[Date]],A:A,1)</f>
        <v>3738</v>
      </c>
      <c r="M3739" s="10">
        <f>_xlfn.RANK.AVG(MCFT[[#This Row],[Same change on date for AAPL]],AAPL,1)</f>
        <v>1836.5</v>
      </c>
      <c r="N3739" s="2">
        <f>MCFT[[#This Row],[Close]]/MCFT[[#This Row],[Open]]</f>
        <v>1.0377094972067038</v>
      </c>
    </row>
    <row r="3740" spans="1:14" x14ac:dyDescent="0.25">
      <c r="A3740" s="1">
        <v>36886</v>
      </c>
      <c r="B3740" s="3">
        <v>23.4375</v>
      </c>
      <c r="C3740" s="3">
        <v>24.28125</v>
      </c>
      <c r="D3740" s="3">
        <v>22.9375</v>
      </c>
      <c r="E3740" s="3">
        <v>23.4375</v>
      </c>
      <c r="F3740" s="3">
        <v>17.082263999999999</v>
      </c>
      <c r="G3740">
        <v>66941600</v>
      </c>
      <c r="H3740" s="3" t="str">
        <f>TEXT(MCFT[[#This Row],[Date]],"dddd")</f>
        <v>Tuesday</v>
      </c>
      <c r="I3740" s="3">
        <f>MCFT[[#This Row],[Open]]-MCFT[[#This Row],[Close]]</f>
        <v>0</v>
      </c>
      <c r="J3740" s="3">
        <f>INDEX(AAPL!$J:$J,MATCH(A:A,AAPL!$A:$A,0),1)</f>
        <v>1.3392999999999988E-2</v>
      </c>
      <c r="K3740" s="3" t="str">
        <f>IF(MCFT[[#This Row],[Day Change]]&gt;0,"UP","DOWN")</f>
        <v>DOWN</v>
      </c>
      <c r="L3740" s="9">
        <f>_xlfn.RANK.EQ(MCFT[[#This Row],[Date]],A:A,1)</f>
        <v>3739</v>
      </c>
      <c r="M3740" s="10">
        <f>_xlfn.RANK.AVG(MCFT[[#This Row],[Same change on date for AAPL]],AAPL,1)</f>
        <v>5018.5</v>
      </c>
      <c r="N3740" s="2">
        <f>MCFT[[#This Row],[Close]]/MCFT[[#This Row],[Open]]</f>
        <v>1</v>
      </c>
    </row>
    <row r="3741" spans="1:14" x14ac:dyDescent="0.25">
      <c r="A3741" s="1">
        <v>36887</v>
      </c>
      <c r="B3741" s="3">
        <v>23.0625</v>
      </c>
      <c r="C3741" s="3">
        <v>23.40625</v>
      </c>
      <c r="D3741" s="3">
        <v>22.5</v>
      </c>
      <c r="E3741" s="3">
        <v>23.21875</v>
      </c>
      <c r="F3741" s="3">
        <v>16.922830999999999</v>
      </c>
      <c r="G3741">
        <v>69003800</v>
      </c>
      <c r="H3741" s="3" t="str">
        <f>TEXT(MCFT[[#This Row],[Date]],"dddd")</f>
        <v>Wednesday</v>
      </c>
      <c r="I3741" s="3">
        <f>MCFT[[#This Row],[Open]]-MCFT[[#This Row],[Close]]</f>
        <v>-0.15625</v>
      </c>
      <c r="J3741" s="3">
        <f>INDEX(AAPL!$J:$J,MATCH(A:A,AAPL!$A:$A,0),1)</f>
        <v>-3.3485999999999905E-2</v>
      </c>
      <c r="K3741" s="3" t="str">
        <f>IF(MCFT[[#This Row],[Day Change]]&gt;0,"UP","DOWN")</f>
        <v>DOWN</v>
      </c>
      <c r="L3741" s="9">
        <f>_xlfn.RANK.EQ(MCFT[[#This Row],[Date]],A:A,1)</f>
        <v>3740</v>
      </c>
      <c r="M3741" s="10">
        <f>_xlfn.RANK.AVG(MCFT[[#This Row],[Same change on date for AAPL]],AAPL,1)</f>
        <v>2406</v>
      </c>
      <c r="N3741" s="2">
        <f>MCFT[[#This Row],[Close]]/MCFT[[#This Row],[Open]]</f>
        <v>1.0067750677506775</v>
      </c>
    </row>
    <row r="3742" spans="1:14" x14ac:dyDescent="0.25">
      <c r="A3742" s="1">
        <v>36888</v>
      </c>
      <c r="B3742" s="3">
        <v>22.5625</v>
      </c>
      <c r="C3742" s="3">
        <v>23.125</v>
      </c>
      <c r="D3742" s="3">
        <v>21.9375</v>
      </c>
      <c r="E3742" s="3">
        <v>22.28125</v>
      </c>
      <c r="F3742" s="3">
        <v>16.239540000000002</v>
      </c>
      <c r="G3742">
        <v>77619200</v>
      </c>
      <c r="H3742" s="3" t="str">
        <f>TEXT(MCFT[[#This Row],[Date]],"dddd")</f>
        <v>Thursday</v>
      </c>
      <c r="I3742" s="3">
        <f>MCFT[[#This Row],[Open]]-MCFT[[#This Row],[Close]]</f>
        <v>0.28125</v>
      </c>
      <c r="J3742" s="3">
        <f>INDEX(AAPL!$J:$J,MATCH(A:A,AAPL!$A:$A,0),1)</f>
        <v>-3.125E-2</v>
      </c>
      <c r="K3742" s="3" t="str">
        <f>IF(MCFT[[#This Row],[Day Change]]&gt;0,"UP","DOWN")</f>
        <v>UP</v>
      </c>
      <c r="L3742" s="9">
        <f>_xlfn.RANK.EQ(MCFT[[#This Row],[Date]],A:A,1)</f>
        <v>3741</v>
      </c>
      <c r="M3742" s="10">
        <f>_xlfn.RANK.AVG(MCFT[[#This Row],[Same change on date for AAPL]],AAPL,1)</f>
        <v>2473</v>
      </c>
      <c r="N3742" s="2">
        <f>MCFT[[#This Row],[Close]]/MCFT[[#This Row],[Open]]</f>
        <v>0.98753462603878117</v>
      </c>
    </row>
    <row r="3743" spans="1:14" x14ac:dyDescent="0.25">
      <c r="A3743" s="1">
        <v>36889</v>
      </c>
      <c r="B3743" s="3">
        <v>21.96875</v>
      </c>
      <c r="C3743" s="3">
        <v>22.90625</v>
      </c>
      <c r="D3743" s="3">
        <v>21.5</v>
      </c>
      <c r="E3743" s="3">
        <v>21.6875</v>
      </c>
      <c r="F3743" s="3">
        <v>15.806787</v>
      </c>
      <c r="G3743">
        <v>99977600</v>
      </c>
      <c r="H3743" s="3" t="str">
        <f>TEXT(MCFT[[#This Row],[Date]],"dddd")</f>
        <v>Friday</v>
      </c>
      <c r="I3743" s="3">
        <f>MCFT[[#This Row],[Open]]-MCFT[[#This Row],[Close]]</f>
        <v>0.28125</v>
      </c>
      <c r="J3743" s="3">
        <f>INDEX(AAPL!$J:$J,MATCH(A:A,AAPL!$A:$A,0),1)</f>
        <v>-1.3392999999999988E-2</v>
      </c>
      <c r="K3743" s="3" t="str">
        <f>IF(MCFT[[#This Row],[Day Change]]&gt;0,"UP","DOWN")</f>
        <v>UP</v>
      </c>
      <c r="L3743" s="9">
        <f>_xlfn.RANK.EQ(MCFT[[#This Row],[Date]],A:A,1)</f>
        <v>3742</v>
      </c>
      <c r="M3743" s="10">
        <f>_xlfn.RANK.AVG(MCFT[[#This Row],[Same change on date for AAPL]],AAPL,1)</f>
        <v>3219.5</v>
      </c>
      <c r="N3743" s="2">
        <f>MCFT[[#This Row],[Close]]/MCFT[[#This Row],[Open]]</f>
        <v>0.98719772403982931</v>
      </c>
    </row>
    <row r="3744" spans="1:14" x14ac:dyDescent="0.25">
      <c r="A3744" s="1">
        <v>36893</v>
      </c>
      <c r="B3744" s="3">
        <v>22.0625</v>
      </c>
      <c r="C3744" s="3">
        <v>22.5</v>
      </c>
      <c r="D3744" s="3">
        <v>21.4375</v>
      </c>
      <c r="E3744" s="3">
        <v>21.6875</v>
      </c>
      <c r="F3744" s="3">
        <v>15.806787</v>
      </c>
      <c r="G3744">
        <v>82413200</v>
      </c>
      <c r="H3744" s="3" t="str">
        <f>TEXT(MCFT[[#This Row],[Date]],"dddd")</f>
        <v>Tuesday</v>
      </c>
      <c r="I3744" s="3">
        <f>MCFT[[#This Row],[Open]]-MCFT[[#This Row],[Close]]</f>
        <v>0.375</v>
      </c>
      <c r="J3744" s="3">
        <f>INDEX(AAPL!$J:$J,MATCH(A:A,AAPL!$A:$A,0),1)</f>
        <v>0</v>
      </c>
      <c r="K3744" s="3" t="str">
        <f>IF(MCFT[[#This Row],[Day Change]]&gt;0,"UP","DOWN")</f>
        <v>UP</v>
      </c>
      <c r="L3744" s="9">
        <f>_xlfn.RANK.EQ(MCFT[[#This Row],[Date]],A:A,1)</f>
        <v>3743</v>
      </c>
      <c r="M3744" s="10">
        <f>_xlfn.RANK.AVG(MCFT[[#This Row],[Same change on date for AAPL]],AAPL,1)</f>
        <v>4124.5</v>
      </c>
      <c r="N3744" s="2">
        <f>MCFT[[#This Row],[Close]]/MCFT[[#This Row],[Open]]</f>
        <v>0.98300283286118983</v>
      </c>
    </row>
    <row r="3745" spans="1:14" x14ac:dyDescent="0.25">
      <c r="A3745" s="1">
        <v>36894</v>
      </c>
      <c r="B3745" s="3">
        <v>21.59375</v>
      </c>
      <c r="C3745" s="3">
        <v>24.4375</v>
      </c>
      <c r="D3745" s="3">
        <v>21.5625</v>
      </c>
      <c r="E3745" s="3">
        <v>23.96875</v>
      </c>
      <c r="F3745" s="3">
        <v>17.469460000000002</v>
      </c>
      <c r="G3745">
        <v>135962200</v>
      </c>
      <c r="H3745" s="3" t="str">
        <f>TEXT(MCFT[[#This Row],[Date]],"dddd")</f>
        <v>Wednesday</v>
      </c>
      <c r="I3745" s="3">
        <f>MCFT[[#This Row],[Open]]-MCFT[[#This Row],[Close]]</f>
        <v>-2.375</v>
      </c>
      <c r="J3745" s="3">
        <f>INDEX(AAPL!$J:$J,MATCH(A:A,AAPL!$A:$A,0),1)</f>
        <v>-0.13392899999999996</v>
      </c>
      <c r="K3745" s="3" t="str">
        <f>IF(MCFT[[#This Row],[Day Change]]&gt;0,"UP","DOWN")</f>
        <v>DOWN</v>
      </c>
      <c r="L3745" s="9">
        <f>_xlfn.RANK.EQ(MCFT[[#This Row],[Date]],A:A,1)</f>
        <v>3744</v>
      </c>
      <c r="M3745" s="10">
        <f>_xlfn.RANK.AVG(MCFT[[#This Row],[Same change on date for AAPL]],AAPL,1)</f>
        <v>1395.5</v>
      </c>
      <c r="N3745" s="2">
        <f>MCFT[[#This Row],[Close]]/MCFT[[#This Row],[Open]]</f>
        <v>1.1099855282199711</v>
      </c>
    </row>
    <row r="3746" spans="1:14" x14ac:dyDescent="0.25">
      <c r="A3746" s="1">
        <v>36895</v>
      </c>
      <c r="B3746" s="3">
        <v>23.90625</v>
      </c>
      <c r="C3746" s="3">
        <v>25.25</v>
      </c>
      <c r="D3746" s="3">
        <v>23.4375</v>
      </c>
      <c r="E3746" s="3">
        <v>24.21875</v>
      </c>
      <c r="F3746" s="3">
        <v>17.651675999999998</v>
      </c>
      <c r="G3746">
        <v>112397000</v>
      </c>
      <c r="H3746" s="3" t="str">
        <f>TEXT(MCFT[[#This Row],[Date]],"dddd")</f>
        <v>Thursday</v>
      </c>
      <c r="I3746" s="3">
        <f>MCFT[[#This Row],[Open]]-MCFT[[#This Row],[Close]]</f>
        <v>-0.3125</v>
      </c>
      <c r="J3746" s="3">
        <f>INDEX(AAPL!$J:$J,MATCH(A:A,AAPL!$A:$A,0),1)</f>
        <v>7.7007000000000048E-2</v>
      </c>
      <c r="K3746" s="3" t="str">
        <f>IF(MCFT[[#This Row],[Day Change]]&gt;0,"UP","DOWN")</f>
        <v>DOWN</v>
      </c>
      <c r="L3746" s="9">
        <f>_xlfn.RANK.EQ(MCFT[[#This Row],[Date]],A:A,1)</f>
        <v>3745</v>
      </c>
      <c r="M3746" s="10">
        <f>_xlfn.RANK.AVG(MCFT[[#This Row],[Same change on date for AAPL]],AAPL,1)</f>
        <v>6584</v>
      </c>
      <c r="N3746" s="2">
        <f>MCFT[[#This Row],[Close]]/MCFT[[#This Row],[Open]]</f>
        <v>1.0130718954248366</v>
      </c>
    </row>
    <row r="3747" spans="1:14" x14ac:dyDescent="0.25">
      <c r="A3747" s="1">
        <v>36896</v>
      </c>
      <c r="B3747" s="3">
        <v>24.25</v>
      </c>
      <c r="C3747" s="3">
        <v>24.9375</v>
      </c>
      <c r="D3747" s="3">
        <v>23.78125</v>
      </c>
      <c r="E3747" s="3">
        <v>24.5625</v>
      </c>
      <c r="F3747" s="3">
        <v>17.902215999999999</v>
      </c>
      <c r="G3747">
        <v>93414600</v>
      </c>
      <c r="H3747" s="3" t="str">
        <f>TEXT(MCFT[[#This Row],[Date]],"dddd")</f>
        <v>Friday</v>
      </c>
      <c r="I3747" s="3">
        <f>MCFT[[#This Row],[Open]]-MCFT[[#This Row],[Close]]</f>
        <v>-0.3125</v>
      </c>
      <c r="J3747" s="3">
        <f>INDEX(AAPL!$J:$J,MATCH(A:A,AAPL!$A:$A,0),1)</f>
        <v>4.0178000000000047E-2</v>
      </c>
      <c r="K3747" s="3" t="str">
        <f>IF(MCFT[[#This Row],[Day Change]]&gt;0,"UP","DOWN")</f>
        <v>DOWN</v>
      </c>
      <c r="L3747" s="9">
        <f>_xlfn.RANK.EQ(MCFT[[#This Row],[Date]],A:A,1)</f>
        <v>3746</v>
      </c>
      <c r="M3747" s="10">
        <f>_xlfn.RANK.AVG(MCFT[[#This Row],[Same change on date for AAPL]],AAPL,1)</f>
        <v>6083.5</v>
      </c>
      <c r="N3747" s="2">
        <f>MCFT[[#This Row],[Close]]/MCFT[[#This Row],[Open]]</f>
        <v>1.0128865979381443</v>
      </c>
    </row>
    <row r="3748" spans="1:14" x14ac:dyDescent="0.25">
      <c r="A3748" s="1">
        <v>36899</v>
      </c>
      <c r="B3748" s="3">
        <v>24.46875</v>
      </c>
      <c r="C3748" s="3">
        <v>24.875</v>
      </c>
      <c r="D3748" s="3">
        <v>23.34375</v>
      </c>
      <c r="E3748" s="3">
        <v>24.46875</v>
      </c>
      <c r="F3748" s="3">
        <v>17.833879</v>
      </c>
      <c r="G3748">
        <v>79817600</v>
      </c>
      <c r="H3748" s="3" t="str">
        <f>TEXT(MCFT[[#This Row],[Date]],"dddd")</f>
        <v>Monday</v>
      </c>
      <c r="I3748" s="3">
        <f>MCFT[[#This Row],[Open]]-MCFT[[#This Row],[Close]]</f>
        <v>0</v>
      </c>
      <c r="J3748" s="3">
        <f>INDEX(AAPL!$J:$J,MATCH(A:A,AAPL!$A:$A,0),1)</f>
        <v>2.6785000000000059E-2</v>
      </c>
      <c r="K3748" s="3" t="str">
        <f>IF(MCFT[[#This Row],[Day Change]]&gt;0,"UP","DOWN")</f>
        <v>DOWN</v>
      </c>
      <c r="L3748" s="9">
        <f>_xlfn.RANK.EQ(MCFT[[#This Row],[Date]],A:A,1)</f>
        <v>3747</v>
      </c>
      <c r="M3748" s="10">
        <f>_xlfn.RANK.AVG(MCFT[[#This Row],[Same change on date for AAPL]],AAPL,1)</f>
        <v>5624</v>
      </c>
      <c r="N3748" s="2">
        <f>MCFT[[#This Row],[Close]]/MCFT[[#This Row],[Open]]</f>
        <v>1</v>
      </c>
    </row>
    <row r="3749" spans="1:14" x14ac:dyDescent="0.25">
      <c r="A3749" s="1">
        <v>36900</v>
      </c>
      <c r="B3749" s="3">
        <v>25</v>
      </c>
      <c r="C3749" s="3">
        <v>26.3125</v>
      </c>
      <c r="D3749" s="3">
        <v>24.875</v>
      </c>
      <c r="E3749" s="3">
        <v>25.90625</v>
      </c>
      <c r="F3749" s="3">
        <v>18.881592000000001</v>
      </c>
      <c r="G3749">
        <v>114965400</v>
      </c>
      <c r="H3749" s="3" t="str">
        <f>TEXT(MCFT[[#This Row],[Date]],"dddd")</f>
        <v>Tuesday</v>
      </c>
      <c r="I3749" s="3">
        <f>MCFT[[#This Row],[Open]]-MCFT[[#This Row],[Close]]</f>
        <v>-0.90625</v>
      </c>
      <c r="J3749" s="3">
        <f>INDEX(AAPL!$J:$J,MATCH(A:A,AAPL!$A:$A,0),1)</f>
        <v>-2.6785999999999976E-2</v>
      </c>
      <c r="K3749" s="3" t="str">
        <f>IF(MCFT[[#This Row],[Day Change]]&gt;0,"UP","DOWN")</f>
        <v>DOWN</v>
      </c>
      <c r="L3749" s="9">
        <f>_xlfn.RANK.EQ(MCFT[[#This Row],[Date]],A:A,1)</f>
        <v>3748</v>
      </c>
      <c r="M3749" s="10">
        <f>_xlfn.RANK.AVG(MCFT[[#This Row],[Same change on date for AAPL]],AAPL,1)</f>
        <v>2610.5</v>
      </c>
      <c r="N3749" s="2">
        <f>MCFT[[#This Row],[Close]]/MCFT[[#This Row],[Open]]</f>
        <v>1.0362499999999999</v>
      </c>
    </row>
    <row r="3750" spans="1:14" x14ac:dyDescent="0.25">
      <c r="A3750" s="1">
        <v>36901</v>
      </c>
      <c r="B3750" s="3">
        <v>25.5</v>
      </c>
      <c r="C3750" s="3">
        <v>26.90625</v>
      </c>
      <c r="D3750" s="3">
        <v>25.375</v>
      </c>
      <c r="E3750" s="3">
        <v>26.4375</v>
      </c>
      <c r="F3750" s="3">
        <v>19.268792999999999</v>
      </c>
      <c r="G3750">
        <v>90230200</v>
      </c>
      <c r="H3750" s="3" t="str">
        <f>TEXT(MCFT[[#This Row],[Date]],"dddd")</f>
        <v>Wednesday</v>
      </c>
      <c r="I3750" s="3">
        <f>MCFT[[#This Row],[Open]]-MCFT[[#This Row],[Close]]</f>
        <v>-0.9375</v>
      </c>
      <c r="J3750" s="3">
        <f>INDEX(AAPL!$J:$J,MATCH(A:A,AAPL!$A:$A,0),1)</f>
        <v>8.928000000000047E-3</v>
      </c>
      <c r="K3750" s="3" t="str">
        <f>IF(MCFT[[#This Row],[Day Change]]&gt;0,"UP","DOWN")</f>
        <v>DOWN</v>
      </c>
      <c r="L3750" s="9">
        <f>_xlfn.RANK.EQ(MCFT[[#This Row],[Date]],A:A,1)</f>
        <v>3749</v>
      </c>
      <c r="M3750" s="10">
        <f>_xlfn.RANK.AVG(MCFT[[#This Row],[Same change on date for AAPL]],AAPL,1)</f>
        <v>4659.5</v>
      </c>
      <c r="N3750" s="2">
        <f>MCFT[[#This Row],[Close]]/MCFT[[#This Row],[Open]]</f>
        <v>1.036764705882353</v>
      </c>
    </row>
    <row r="3751" spans="1:14" x14ac:dyDescent="0.25">
      <c r="A3751" s="1">
        <v>36902</v>
      </c>
      <c r="B3751" s="3">
        <v>26.5</v>
      </c>
      <c r="C3751" s="3">
        <v>27.875</v>
      </c>
      <c r="D3751" s="3">
        <v>26.15625</v>
      </c>
      <c r="E3751" s="3">
        <v>27.5</v>
      </c>
      <c r="F3751" s="3">
        <v>20.043195999999998</v>
      </c>
      <c r="G3751">
        <v>101854800</v>
      </c>
      <c r="H3751" s="3" t="str">
        <f>TEXT(MCFT[[#This Row],[Date]],"dddd")</f>
        <v>Thursday</v>
      </c>
      <c r="I3751" s="3">
        <f>MCFT[[#This Row],[Open]]-MCFT[[#This Row],[Close]]</f>
        <v>-1</v>
      </c>
      <c r="J3751" s="3">
        <f>INDEX(AAPL!$J:$J,MATCH(A:A,AAPL!$A:$A,0),1)</f>
        <v>-0.125</v>
      </c>
      <c r="K3751" s="3" t="str">
        <f>IF(MCFT[[#This Row],[Day Change]]&gt;0,"UP","DOWN")</f>
        <v>DOWN</v>
      </c>
      <c r="L3751" s="9">
        <f>_xlfn.RANK.EQ(MCFT[[#This Row],[Date]],A:A,1)</f>
        <v>3750</v>
      </c>
      <c r="M3751" s="10">
        <f>_xlfn.RANK.AVG(MCFT[[#This Row],[Same change on date for AAPL]],AAPL,1)</f>
        <v>1443.5</v>
      </c>
      <c r="N3751" s="2">
        <f>MCFT[[#This Row],[Close]]/MCFT[[#This Row],[Open]]</f>
        <v>1.0377358490566038</v>
      </c>
    </row>
    <row r="3752" spans="1:14" x14ac:dyDescent="0.25">
      <c r="A3752" s="1">
        <v>36903</v>
      </c>
      <c r="B3752" s="3">
        <v>27.4375</v>
      </c>
      <c r="C3752" s="3">
        <v>27.5</v>
      </c>
      <c r="D3752" s="3">
        <v>26.25</v>
      </c>
      <c r="E3752" s="3">
        <v>26.75</v>
      </c>
      <c r="F3752" s="3">
        <v>19.496561</v>
      </c>
      <c r="G3752">
        <v>73712000</v>
      </c>
      <c r="H3752" s="3" t="str">
        <f>TEXT(MCFT[[#This Row],[Date]],"dddd")</f>
        <v>Friday</v>
      </c>
      <c r="I3752" s="3">
        <f>MCFT[[#This Row],[Open]]-MCFT[[#This Row],[Close]]</f>
        <v>0.6875</v>
      </c>
      <c r="J3752" s="3">
        <f>INDEX(AAPL!$J:$J,MATCH(A:A,AAPL!$A:$A,0),1)</f>
        <v>4.9107000000000012E-2</v>
      </c>
      <c r="K3752" s="3" t="str">
        <f>IF(MCFT[[#This Row],[Day Change]]&gt;0,"UP","DOWN")</f>
        <v>UP</v>
      </c>
      <c r="L3752" s="9">
        <f>_xlfn.RANK.EQ(MCFT[[#This Row],[Date]],A:A,1)</f>
        <v>3751</v>
      </c>
      <c r="M3752" s="10">
        <f>_xlfn.RANK.AVG(MCFT[[#This Row],[Same change on date for AAPL]],AAPL,1)</f>
        <v>6270.5</v>
      </c>
      <c r="N3752" s="2">
        <f>MCFT[[#This Row],[Close]]/MCFT[[#This Row],[Open]]</f>
        <v>0.97494305239179957</v>
      </c>
    </row>
    <row r="3753" spans="1:14" x14ac:dyDescent="0.25">
      <c r="A3753" s="1">
        <v>36907</v>
      </c>
      <c r="B3753" s="3">
        <v>26.6875</v>
      </c>
      <c r="C3753" s="3">
        <v>26.75</v>
      </c>
      <c r="D3753" s="3">
        <v>25.5625</v>
      </c>
      <c r="E3753" s="3">
        <v>26.28125</v>
      </c>
      <c r="F3753" s="3">
        <v>19.154914999999999</v>
      </c>
      <c r="G3753">
        <v>68462400</v>
      </c>
      <c r="H3753" s="3" t="str">
        <f>TEXT(MCFT[[#This Row],[Date]],"dddd")</f>
        <v>Tuesday</v>
      </c>
      <c r="I3753" s="3">
        <f>MCFT[[#This Row],[Open]]-MCFT[[#This Row],[Close]]</f>
        <v>0.40625</v>
      </c>
      <c r="J3753" s="3">
        <f>INDEX(AAPL!$J:$J,MATCH(A:A,AAPL!$A:$A,0),1)</f>
        <v>2.2321999999999953E-2</v>
      </c>
      <c r="K3753" s="3" t="str">
        <f>IF(MCFT[[#This Row],[Day Change]]&gt;0,"UP","DOWN")</f>
        <v>UP</v>
      </c>
      <c r="L3753" s="9">
        <f>_xlfn.RANK.EQ(MCFT[[#This Row],[Date]],A:A,1)</f>
        <v>3752</v>
      </c>
      <c r="M3753" s="10">
        <f>_xlfn.RANK.AVG(MCFT[[#This Row],[Same change on date for AAPL]],AAPL,1)</f>
        <v>5525</v>
      </c>
      <c r="N3753" s="2">
        <f>MCFT[[#This Row],[Close]]/MCFT[[#This Row],[Open]]</f>
        <v>0.98477751756440279</v>
      </c>
    </row>
    <row r="3754" spans="1:14" x14ac:dyDescent="0.25">
      <c r="A3754" s="1">
        <v>36908</v>
      </c>
      <c r="B3754" s="3">
        <v>26.8125</v>
      </c>
      <c r="C3754" s="3">
        <v>27.4375</v>
      </c>
      <c r="D3754" s="3">
        <v>26.28125</v>
      </c>
      <c r="E3754" s="3">
        <v>26.46875</v>
      </c>
      <c r="F3754" s="3">
        <v>19.291571000000001</v>
      </c>
      <c r="G3754">
        <v>72844200</v>
      </c>
      <c r="H3754" s="3" t="str">
        <f>TEXT(MCFT[[#This Row],[Date]],"dddd")</f>
        <v>Wednesday</v>
      </c>
      <c r="I3754" s="3">
        <f>MCFT[[#This Row],[Open]]-MCFT[[#This Row],[Close]]</f>
        <v>0.34375</v>
      </c>
      <c r="J3754" s="3">
        <f>INDEX(AAPL!$J:$J,MATCH(A:A,AAPL!$A:$A,0),1)</f>
        <v>5.3571000000000035E-2</v>
      </c>
      <c r="K3754" s="3" t="str">
        <f>IF(MCFT[[#This Row],[Day Change]]&gt;0,"UP","DOWN")</f>
        <v>UP</v>
      </c>
      <c r="L3754" s="9">
        <f>_xlfn.RANK.EQ(MCFT[[#This Row],[Date]],A:A,1)</f>
        <v>3753</v>
      </c>
      <c r="M3754" s="10">
        <f>_xlfn.RANK.AVG(MCFT[[#This Row],[Same change on date for AAPL]],AAPL,1)</f>
        <v>6331</v>
      </c>
      <c r="N3754" s="2">
        <f>MCFT[[#This Row],[Close]]/MCFT[[#This Row],[Open]]</f>
        <v>0.98717948717948723</v>
      </c>
    </row>
    <row r="3755" spans="1:14" x14ac:dyDescent="0.25">
      <c r="A3755" s="1">
        <v>36909</v>
      </c>
      <c r="B3755" s="3">
        <v>26.84375</v>
      </c>
      <c r="C3755" s="3">
        <v>28.09375</v>
      </c>
      <c r="D3755" s="3">
        <v>26.3125</v>
      </c>
      <c r="E3755" s="3">
        <v>27.75</v>
      </c>
      <c r="F3755" s="3">
        <v>20.225401000000002</v>
      </c>
      <c r="G3755">
        <v>109788800</v>
      </c>
      <c r="H3755" s="3" t="str">
        <f>TEXT(MCFT[[#This Row],[Date]],"dddd")</f>
        <v>Thursday</v>
      </c>
      <c r="I3755" s="3">
        <f>MCFT[[#This Row],[Open]]-MCFT[[#This Row],[Close]]</f>
        <v>-0.90625</v>
      </c>
      <c r="J3755" s="3">
        <f>INDEX(AAPL!$J:$J,MATCH(A:A,AAPL!$A:$A,0),1)</f>
        <v>-6.25E-2</v>
      </c>
      <c r="K3755" s="3" t="str">
        <f>IF(MCFT[[#This Row],[Day Change]]&gt;0,"UP","DOWN")</f>
        <v>DOWN</v>
      </c>
      <c r="L3755" s="9">
        <f>_xlfn.RANK.EQ(MCFT[[#This Row],[Date]],A:A,1)</f>
        <v>3754</v>
      </c>
      <c r="M3755" s="10">
        <f>_xlfn.RANK.AVG(MCFT[[#This Row],[Same change on date for AAPL]],AAPL,1)</f>
        <v>1836.5</v>
      </c>
      <c r="N3755" s="2">
        <f>MCFT[[#This Row],[Close]]/MCFT[[#This Row],[Open]]</f>
        <v>1.0337601862630965</v>
      </c>
    </row>
    <row r="3756" spans="1:14" x14ac:dyDescent="0.25">
      <c r="A3756" s="1">
        <v>36910</v>
      </c>
      <c r="B3756" s="3">
        <v>30</v>
      </c>
      <c r="C3756" s="3">
        <v>30.71875</v>
      </c>
      <c r="D3756" s="3">
        <v>29.4375</v>
      </c>
      <c r="E3756" s="3">
        <v>30.5</v>
      </c>
      <c r="F3756" s="3">
        <v>22.229714999999999</v>
      </c>
      <c r="G3756">
        <v>209348800</v>
      </c>
      <c r="H3756" s="3" t="str">
        <f>TEXT(MCFT[[#This Row],[Date]],"dddd")</f>
        <v>Friday</v>
      </c>
      <c r="I3756" s="3">
        <f>MCFT[[#This Row],[Open]]-MCFT[[#This Row],[Close]]</f>
        <v>-0.5</v>
      </c>
      <c r="J3756" s="3">
        <f>INDEX(AAPL!$J:$J,MATCH(A:A,AAPL!$A:$A,0),1)</f>
        <v>-4.4640000000000235E-3</v>
      </c>
      <c r="K3756" s="3" t="str">
        <f>IF(MCFT[[#This Row],[Day Change]]&gt;0,"UP","DOWN")</f>
        <v>DOWN</v>
      </c>
      <c r="L3756" s="9">
        <f>_xlfn.RANK.EQ(MCFT[[#This Row],[Date]],A:A,1)</f>
        <v>3755</v>
      </c>
      <c r="M3756" s="10">
        <f>_xlfn.RANK.AVG(MCFT[[#This Row],[Same change on date for AAPL]],AAPL,1)</f>
        <v>3822</v>
      </c>
      <c r="N3756" s="2">
        <f>MCFT[[#This Row],[Close]]/MCFT[[#This Row],[Open]]</f>
        <v>1.0166666666666666</v>
      </c>
    </row>
    <row r="3757" spans="1:14" x14ac:dyDescent="0.25">
      <c r="A3757" s="1">
        <v>36913</v>
      </c>
      <c r="B3757" s="3">
        <v>30.375</v>
      </c>
      <c r="C3757" s="3">
        <v>30.5</v>
      </c>
      <c r="D3757" s="3">
        <v>29.5</v>
      </c>
      <c r="E3757" s="3">
        <v>30.0625</v>
      </c>
      <c r="F3757" s="3">
        <v>21.910851000000001</v>
      </c>
      <c r="G3757">
        <v>76673000</v>
      </c>
      <c r="H3757" s="3" t="str">
        <f>TEXT(MCFT[[#This Row],[Date]],"dddd")</f>
        <v>Monday</v>
      </c>
      <c r="I3757" s="3">
        <f>MCFT[[#This Row],[Open]]-MCFT[[#This Row],[Close]]</f>
        <v>0.3125</v>
      </c>
      <c r="J3757" s="3">
        <f>INDEX(AAPL!$J:$J,MATCH(A:A,AAPL!$A:$A,0),1)</f>
        <v>-1.3392999999999988E-2</v>
      </c>
      <c r="K3757" s="3" t="str">
        <f>IF(MCFT[[#This Row],[Day Change]]&gt;0,"UP","DOWN")</f>
        <v>UP</v>
      </c>
      <c r="L3757" s="9">
        <f>_xlfn.RANK.EQ(MCFT[[#This Row],[Date]],A:A,1)</f>
        <v>3756</v>
      </c>
      <c r="M3757" s="10">
        <f>_xlfn.RANK.AVG(MCFT[[#This Row],[Same change on date for AAPL]],AAPL,1)</f>
        <v>3219.5</v>
      </c>
      <c r="N3757" s="2">
        <f>MCFT[[#This Row],[Close]]/MCFT[[#This Row],[Open]]</f>
        <v>0.98971193415637859</v>
      </c>
    </row>
    <row r="3758" spans="1:14" x14ac:dyDescent="0.25">
      <c r="A3758" s="1">
        <v>36914</v>
      </c>
      <c r="B3758" s="3">
        <v>29.875</v>
      </c>
      <c r="C3758" s="3">
        <v>30.46875</v>
      </c>
      <c r="D3758" s="3">
        <v>29.46875</v>
      </c>
      <c r="E3758" s="3">
        <v>30.28125</v>
      </c>
      <c r="F3758" s="3">
        <v>22.070281999999999</v>
      </c>
      <c r="G3758">
        <v>70295200</v>
      </c>
      <c r="H3758" s="3" t="str">
        <f>TEXT(MCFT[[#This Row],[Date]],"dddd")</f>
        <v>Tuesday</v>
      </c>
      <c r="I3758" s="3">
        <f>MCFT[[#This Row],[Open]]-MCFT[[#This Row],[Close]]</f>
        <v>-0.40625</v>
      </c>
      <c r="J3758" s="3">
        <f>INDEX(AAPL!$J:$J,MATCH(A:A,AAPL!$A:$A,0),1)</f>
        <v>-8.4821999999999953E-2</v>
      </c>
      <c r="K3758" s="3" t="str">
        <f>IF(MCFT[[#This Row],[Day Change]]&gt;0,"UP","DOWN")</f>
        <v>DOWN</v>
      </c>
      <c r="L3758" s="9">
        <f>_xlfn.RANK.EQ(MCFT[[#This Row],[Date]],A:A,1)</f>
        <v>3757</v>
      </c>
      <c r="M3758" s="10">
        <f>_xlfn.RANK.AVG(MCFT[[#This Row],[Same change on date for AAPL]],AAPL,1)</f>
        <v>1630.5</v>
      </c>
      <c r="N3758" s="2">
        <f>MCFT[[#This Row],[Close]]/MCFT[[#This Row],[Open]]</f>
        <v>1.0135983263598327</v>
      </c>
    </row>
    <row r="3759" spans="1:14" x14ac:dyDescent="0.25">
      <c r="A3759" s="1">
        <v>36915</v>
      </c>
      <c r="B3759" s="3">
        <v>30.5</v>
      </c>
      <c r="C3759" s="3">
        <v>31.71875</v>
      </c>
      <c r="D3759" s="3">
        <v>30.375</v>
      </c>
      <c r="E3759" s="3">
        <v>31.46875</v>
      </c>
      <c r="F3759" s="3">
        <v>22.935790999999998</v>
      </c>
      <c r="G3759">
        <v>110455000</v>
      </c>
      <c r="H3759" s="3" t="str">
        <f>TEXT(MCFT[[#This Row],[Date]],"dddd")</f>
        <v>Wednesday</v>
      </c>
      <c r="I3759" s="3">
        <f>MCFT[[#This Row],[Open]]-MCFT[[#This Row],[Close]]</f>
        <v>-0.96875</v>
      </c>
      <c r="J3759" s="3">
        <f>INDEX(AAPL!$J:$J,MATCH(A:A,AAPL!$A:$A,0),1)</f>
        <v>8.928000000000047E-3</v>
      </c>
      <c r="K3759" s="3" t="str">
        <f>IF(MCFT[[#This Row],[Day Change]]&gt;0,"UP","DOWN")</f>
        <v>DOWN</v>
      </c>
      <c r="L3759" s="9">
        <f>_xlfn.RANK.EQ(MCFT[[#This Row],[Date]],A:A,1)</f>
        <v>3758</v>
      </c>
      <c r="M3759" s="10">
        <f>_xlfn.RANK.AVG(MCFT[[#This Row],[Same change on date for AAPL]],AAPL,1)</f>
        <v>4659.5</v>
      </c>
      <c r="N3759" s="2">
        <f>MCFT[[#This Row],[Close]]/MCFT[[#This Row],[Open]]</f>
        <v>1.0317622950819672</v>
      </c>
    </row>
    <row r="3760" spans="1:14" x14ac:dyDescent="0.25">
      <c r="A3760" s="1">
        <v>36916</v>
      </c>
      <c r="B3760" s="3">
        <v>31.375</v>
      </c>
      <c r="C3760" s="3">
        <v>32</v>
      </c>
      <c r="D3760" s="3">
        <v>30.78125</v>
      </c>
      <c r="E3760" s="3">
        <v>30.90625</v>
      </c>
      <c r="F3760" s="3">
        <v>22.52582</v>
      </c>
      <c r="G3760">
        <v>85657400</v>
      </c>
      <c r="H3760" s="3" t="str">
        <f>TEXT(MCFT[[#This Row],[Date]],"dddd")</f>
        <v>Thursday</v>
      </c>
      <c r="I3760" s="3">
        <f>MCFT[[#This Row],[Open]]-MCFT[[#This Row],[Close]]</f>
        <v>0.46875</v>
      </c>
      <c r="J3760" s="3">
        <f>INDEX(AAPL!$J:$J,MATCH(A:A,AAPL!$A:$A,0),1)</f>
        <v>4.4642999999999988E-2</v>
      </c>
      <c r="K3760" s="3" t="str">
        <f>IF(MCFT[[#This Row],[Day Change]]&gt;0,"UP","DOWN")</f>
        <v>UP</v>
      </c>
      <c r="L3760" s="9">
        <f>_xlfn.RANK.EQ(MCFT[[#This Row],[Date]],A:A,1)</f>
        <v>3759</v>
      </c>
      <c r="M3760" s="10">
        <f>_xlfn.RANK.AVG(MCFT[[#This Row],[Same change on date for AAPL]],AAPL,1)</f>
        <v>6186.5</v>
      </c>
      <c r="N3760" s="2">
        <f>MCFT[[#This Row],[Close]]/MCFT[[#This Row],[Open]]</f>
        <v>0.98505976095617531</v>
      </c>
    </row>
    <row r="3761" spans="1:14" x14ac:dyDescent="0.25">
      <c r="A3761" s="1">
        <v>36917</v>
      </c>
      <c r="B3761" s="3">
        <v>30.5</v>
      </c>
      <c r="C3761" s="3">
        <v>32.15625</v>
      </c>
      <c r="D3761" s="3">
        <v>30.5</v>
      </c>
      <c r="E3761" s="3">
        <v>32</v>
      </c>
      <c r="F3761" s="3">
        <v>23.322989</v>
      </c>
      <c r="G3761">
        <v>93080000</v>
      </c>
      <c r="H3761" s="3" t="str">
        <f>TEXT(MCFT[[#This Row],[Date]],"dddd")</f>
        <v>Friday</v>
      </c>
      <c r="I3761" s="3">
        <f>MCFT[[#This Row],[Open]]-MCFT[[#This Row],[Close]]</f>
        <v>-1.5</v>
      </c>
      <c r="J3761" s="3">
        <f>INDEX(AAPL!$J:$J,MATCH(A:A,AAPL!$A:$A,0),1)</f>
        <v>-4.4640000000000235E-3</v>
      </c>
      <c r="K3761" s="3" t="str">
        <f>IF(MCFT[[#This Row],[Day Change]]&gt;0,"UP","DOWN")</f>
        <v>DOWN</v>
      </c>
      <c r="L3761" s="9">
        <f>_xlfn.RANK.EQ(MCFT[[#This Row],[Date]],A:A,1)</f>
        <v>3760</v>
      </c>
      <c r="M3761" s="10">
        <f>_xlfn.RANK.AVG(MCFT[[#This Row],[Same change on date for AAPL]],AAPL,1)</f>
        <v>3822</v>
      </c>
      <c r="N3761" s="2">
        <f>MCFT[[#This Row],[Close]]/MCFT[[#This Row],[Open]]</f>
        <v>1.0491803278688525</v>
      </c>
    </row>
    <row r="3762" spans="1:14" x14ac:dyDescent="0.25">
      <c r="A3762" s="1">
        <v>36920</v>
      </c>
      <c r="B3762" s="3">
        <v>31.78125</v>
      </c>
      <c r="C3762" s="3">
        <v>32.3125</v>
      </c>
      <c r="D3762" s="3">
        <v>31.75</v>
      </c>
      <c r="E3762" s="3">
        <v>32.25</v>
      </c>
      <c r="F3762" s="3">
        <v>23.505196000000002</v>
      </c>
      <c r="G3762">
        <v>84983800</v>
      </c>
      <c r="H3762" s="3" t="str">
        <f>TEXT(MCFT[[#This Row],[Date]],"dddd")</f>
        <v>Monday</v>
      </c>
      <c r="I3762" s="3">
        <f>MCFT[[#This Row],[Open]]-MCFT[[#This Row],[Close]]</f>
        <v>-0.46875</v>
      </c>
      <c r="J3762" s="3">
        <f>INDEX(AAPL!$J:$J,MATCH(A:A,AAPL!$A:$A,0),1)</f>
        <v>-0.15178599999999998</v>
      </c>
      <c r="K3762" s="3" t="str">
        <f>IF(MCFT[[#This Row],[Day Change]]&gt;0,"UP","DOWN")</f>
        <v>DOWN</v>
      </c>
      <c r="L3762" s="9">
        <f>_xlfn.RANK.EQ(MCFT[[#This Row],[Date]],A:A,1)</f>
        <v>3761</v>
      </c>
      <c r="M3762" s="10">
        <f>_xlfn.RANK.AVG(MCFT[[#This Row],[Same change on date for AAPL]],AAPL,1)</f>
        <v>1329.5</v>
      </c>
      <c r="N3762" s="2">
        <f>MCFT[[#This Row],[Close]]/MCFT[[#This Row],[Open]]</f>
        <v>1.0147492625368733</v>
      </c>
    </row>
    <row r="3763" spans="1:14" x14ac:dyDescent="0.25">
      <c r="A3763" s="1">
        <v>36921</v>
      </c>
      <c r="B3763" s="3">
        <v>32.25</v>
      </c>
      <c r="C3763" s="3">
        <v>32.375</v>
      </c>
      <c r="D3763" s="3">
        <v>31.4375</v>
      </c>
      <c r="E3763" s="3">
        <v>31.6875</v>
      </c>
      <c r="F3763" s="3">
        <v>23.095215</v>
      </c>
      <c r="G3763">
        <v>57276800</v>
      </c>
      <c r="H3763" s="3" t="str">
        <f>TEXT(MCFT[[#This Row],[Date]],"dddd")</f>
        <v>Tuesday</v>
      </c>
      <c r="I3763" s="3">
        <f>MCFT[[#This Row],[Open]]-MCFT[[#This Row],[Close]]</f>
        <v>0.5625</v>
      </c>
      <c r="J3763" s="3">
        <f>INDEX(AAPL!$J:$J,MATCH(A:A,AAPL!$A:$A,0),1)</f>
        <v>-1.3392000000000071E-2</v>
      </c>
      <c r="K3763" s="3" t="str">
        <f>IF(MCFT[[#This Row],[Day Change]]&gt;0,"UP","DOWN")</f>
        <v>UP</v>
      </c>
      <c r="L3763" s="9">
        <f>_xlfn.RANK.EQ(MCFT[[#This Row],[Date]],A:A,1)</f>
        <v>3762</v>
      </c>
      <c r="M3763" s="10">
        <f>_xlfn.RANK.AVG(MCFT[[#This Row],[Same change on date for AAPL]],AAPL,1)</f>
        <v>3272</v>
      </c>
      <c r="N3763" s="2">
        <f>MCFT[[#This Row],[Close]]/MCFT[[#This Row],[Open]]</f>
        <v>0.98255813953488369</v>
      </c>
    </row>
    <row r="3764" spans="1:14" x14ac:dyDescent="0.25">
      <c r="A3764" s="1">
        <v>36922</v>
      </c>
      <c r="B3764" s="3">
        <v>31.5</v>
      </c>
      <c r="C3764" s="3">
        <v>31.875</v>
      </c>
      <c r="D3764" s="3">
        <v>30.5</v>
      </c>
      <c r="E3764" s="3">
        <v>30.53125</v>
      </c>
      <c r="F3764" s="3">
        <v>22.252495</v>
      </c>
      <c r="G3764">
        <v>81898800</v>
      </c>
      <c r="H3764" s="3" t="str">
        <f>TEXT(MCFT[[#This Row],[Date]],"dddd")</f>
        <v>Wednesday</v>
      </c>
      <c r="I3764" s="3">
        <f>MCFT[[#This Row],[Open]]-MCFT[[#This Row],[Close]]</f>
        <v>0.96875</v>
      </c>
      <c r="J3764" s="3">
        <f>INDEX(AAPL!$J:$J,MATCH(A:A,AAPL!$A:$A,0),1)</f>
        <v>-8.9289999999999647E-3</v>
      </c>
      <c r="K3764" s="3" t="str">
        <f>IF(MCFT[[#This Row],[Day Change]]&gt;0,"UP","DOWN")</f>
        <v>UP</v>
      </c>
      <c r="L3764" s="9">
        <f>_xlfn.RANK.EQ(MCFT[[#This Row],[Date]],A:A,1)</f>
        <v>3763</v>
      </c>
      <c r="M3764" s="10">
        <f>_xlfn.RANK.AVG(MCFT[[#This Row],[Same change on date for AAPL]],AAPL,1)</f>
        <v>3449.5</v>
      </c>
      <c r="N3764" s="2">
        <f>MCFT[[#This Row],[Close]]/MCFT[[#This Row],[Open]]</f>
        <v>0.96924603174603174</v>
      </c>
    </row>
    <row r="3765" spans="1:14" x14ac:dyDescent="0.25">
      <c r="A3765" s="1">
        <v>36923</v>
      </c>
      <c r="B3765" s="3">
        <v>30.40625</v>
      </c>
      <c r="C3765" s="3">
        <v>31.3125</v>
      </c>
      <c r="D3765" s="3">
        <v>30.1875</v>
      </c>
      <c r="E3765" s="3">
        <v>31.1875</v>
      </c>
      <c r="F3765" s="3">
        <v>22.730799000000001</v>
      </c>
      <c r="G3765">
        <v>71792800</v>
      </c>
      <c r="H3765" s="3" t="str">
        <f>TEXT(MCFT[[#This Row],[Date]],"dddd")</f>
        <v>Thursday</v>
      </c>
      <c r="I3765" s="3">
        <f>MCFT[[#This Row],[Open]]-MCFT[[#This Row],[Close]]</f>
        <v>-0.78125</v>
      </c>
      <c r="J3765" s="3">
        <f>INDEX(AAPL!$J:$J,MATCH(A:A,AAPL!$A:$A,0),1)</f>
        <v>-3.125E-2</v>
      </c>
      <c r="K3765" s="3" t="str">
        <f>IF(MCFT[[#This Row],[Day Change]]&gt;0,"UP","DOWN")</f>
        <v>DOWN</v>
      </c>
      <c r="L3765" s="9">
        <f>_xlfn.RANK.EQ(MCFT[[#This Row],[Date]],A:A,1)</f>
        <v>3764</v>
      </c>
      <c r="M3765" s="10">
        <f>_xlfn.RANK.AVG(MCFT[[#This Row],[Same change on date for AAPL]],AAPL,1)</f>
        <v>2473</v>
      </c>
      <c r="N3765" s="2">
        <f>MCFT[[#This Row],[Close]]/MCFT[[#This Row],[Open]]</f>
        <v>1.025693730729702</v>
      </c>
    </row>
    <row r="3766" spans="1:14" x14ac:dyDescent="0.25">
      <c r="A3766" s="1">
        <v>36924</v>
      </c>
      <c r="B3766" s="3">
        <v>31.25</v>
      </c>
      <c r="C3766" s="3">
        <v>31.6875</v>
      </c>
      <c r="D3766" s="3">
        <v>30.375</v>
      </c>
      <c r="E3766" s="3">
        <v>30.40625</v>
      </c>
      <c r="F3766" s="3">
        <v>22.161391999999999</v>
      </c>
      <c r="G3766">
        <v>71100000</v>
      </c>
      <c r="H3766" s="3" t="str">
        <f>TEXT(MCFT[[#This Row],[Date]],"dddd")</f>
        <v>Friday</v>
      </c>
      <c r="I3766" s="3">
        <f>MCFT[[#This Row],[Open]]-MCFT[[#This Row],[Close]]</f>
        <v>0.84375</v>
      </c>
      <c r="J3766" s="3">
        <f>INDEX(AAPL!$J:$J,MATCH(A:A,AAPL!$A:$A,0),1)</f>
        <v>3.5714999999999941E-2</v>
      </c>
      <c r="K3766" s="3" t="str">
        <f>IF(MCFT[[#This Row],[Day Change]]&gt;0,"UP","DOWN")</f>
        <v>UP</v>
      </c>
      <c r="L3766" s="9">
        <f>_xlfn.RANK.EQ(MCFT[[#This Row],[Date]],A:A,1)</f>
        <v>3765</v>
      </c>
      <c r="M3766" s="10">
        <f>_xlfn.RANK.AVG(MCFT[[#This Row],[Same change on date for AAPL]],AAPL,1)</f>
        <v>6016</v>
      </c>
      <c r="N3766" s="2">
        <f>MCFT[[#This Row],[Close]]/MCFT[[#This Row],[Open]]</f>
        <v>0.97299999999999998</v>
      </c>
    </row>
    <row r="3767" spans="1:14" x14ac:dyDescent="0.25">
      <c r="A3767" s="1">
        <v>36927</v>
      </c>
      <c r="B3767" s="3">
        <v>30.375</v>
      </c>
      <c r="C3767" s="3">
        <v>31.03125</v>
      </c>
      <c r="D3767" s="3">
        <v>30.125</v>
      </c>
      <c r="E3767" s="3">
        <v>30.96875</v>
      </c>
      <c r="F3767" s="3">
        <v>22.571365</v>
      </c>
      <c r="G3767">
        <v>51399200</v>
      </c>
      <c r="H3767" s="3" t="str">
        <f>TEXT(MCFT[[#This Row],[Date]],"dddd")</f>
        <v>Monday</v>
      </c>
      <c r="I3767" s="3">
        <f>MCFT[[#This Row],[Open]]-MCFT[[#This Row],[Close]]</f>
        <v>-0.59375</v>
      </c>
      <c r="J3767" s="3">
        <f>INDEX(AAPL!$J:$J,MATCH(A:A,AAPL!$A:$A,0),1)</f>
        <v>2.2321999999999953E-2</v>
      </c>
      <c r="K3767" s="3" t="str">
        <f>IF(MCFT[[#This Row],[Day Change]]&gt;0,"UP","DOWN")</f>
        <v>DOWN</v>
      </c>
      <c r="L3767" s="9">
        <f>_xlfn.RANK.EQ(MCFT[[#This Row],[Date]],A:A,1)</f>
        <v>3766</v>
      </c>
      <c r="M3767" s="10">
        <f>_xlfn.RANK.AVG(MCFT[[#This Row],[Same change on date for AAPL]],AAPL,1)</f>
        <v>5525</v>
      </c>
      <c r="N3767" s="2">
        <f>MCFT[[#This Row],[Close]]/MCFT[[#This Row],[Open]]</f>
        <v>1.0195473251028806</v>
      </c>
    </row>
    <row r="3768" spans="1:14" x14ac:dyDescent="0.25">
      <c r="A3768" s="1">
        <v>36928</v>
      </c>
      <c r="B3768" s="3">
        <v>31.03125</v>
      </c>
      <c r="C3768" s="3">
        <v>31.90625</v>
      </c>
      <c r="D3768" s="3">
        <v>30.84375</v>
      </c>
      <c r="E3768" s="3">
        <v>31.28125</v>
      </c>
      <c r="F3768" s="3">
        <v>22.799129000000001</v>
      </c>
      <c r="G3768">
        <v>96442000</v>
      </c>
      <c r="H3768" s="3" t="str">
        <f>TEXT(MCFT[[#This Row],[Date]],"dddd")</f>
        <v>Tuesday</v>
      </c>
      <c r="I3768" s="3">
        <f>MCFT[[#This Row],[Open]]-MCFT[[#This Row],[Close]]</f>
        <v>-0.25</v>
      </c>
      <c r="J3768" s="3">
        <f>INDEX(AAPL!$J:$J,MATCH(A:A,AAPL!$A:$A,0),1)</f>
        <v>-6.9199999999999928E-2</v>
      </c>
      <c r="K3768" s="3" t="str">
        <f>IF(MCFT[[#This Row],[Day Change]]&gt;0,"UP","DOWN")</f>
        <v>DOWN</v>
      </c>
      <c r="L3768" s="9">
        <f>_xlfn.RANK.EQ(MCFT[[#This Row],[Date]],A:A,1)</f>
        <v>3767</v>
      </c>
      <c r="M3768" s="10">
        <f>_xlfn.RANK.AVG(MCFT[[#This Row],[Same change on date for AAPL]],AAPL,1)</f>
        <v>1764</v>
      </c>
      <c r="N3768" s="2">
        <f>MCFT[[#This Row],[Close]]/MCFT[[#This Row],[Open]]</f>
        <v>1.0080563947633434</v>
      </c>
    </row>
    <row r="3769" spans="1:14" x14ac:dyDescent="0.25">
      <c r="A3769" s="1">
        <v>36929</v>
      </c>
      <c r="B3769" s="3">
        <v>31</v>
      </c>
      <c r="C3769" s="3">
        <v>32.53125</v>
      </c>
      <c r="D3769" s="3">
        <v>30.90625</v>
      </c>
      <c r="E3769" s="3">
        <v>32.34375</v>
      </c>
      <c r="F3769" s="3">
        <v>23.573521</v>
      </c>
      <c r="G3769">
        <v>126061800</v>
      </c>
      <c r="H3769" s="3" t="str">
        <f>TEXT(MCFT[[#This Row],[Date]],"dddd")</f>
        <v>Wednesday</v>
      </c>
      <c r="I3769" s="3">
        <f>MCFT[[#This Row],[Open]]-MCFT[[#This Row],[Close]]</f>
        <v>-1.34375</v>
      </c>
      <c r="J3769" s="3">
        <f>INDEX(AAPL!$J:$J,MATCH(A:A,AAPL!$A:$A,0),1)</f>
        <v>-6.6999999999999282E-3</v>
      </c>
      <c r="K3769" s="3" t="str">
        <f>IF(MCFT[[#This Row],[Day Change]]&gt;0,"UP","DOWN")</f>
        <v>DOWN</v>
      </c>
      <c r="L3769" s="9">
        <f>_xlfn.RANK.EQ(MCFT[[#This Row],[Date]],A:A,1)</f>
        <v>3768</v>
      </c>
      <c r="M3769" s="10">
        <f>_xlfn.RANK.AVG(MCFT[[#This Row],[Same change on date for AAPL]],AAPL,1)</f>
        <v>3650.5</v>
      </c>
      <c r="N3769" s="2">
        <f>MCFT[[#This Row],[Close]]/MCFT[[#This Row],[Open]]</f>
        <v>1.0433467741935485</v>
      </c>
    </row>
    <row r="3770" spans="1:14" x14ac:dyDescent="0.25">
      <c r="A3770" s="1">
        <v>36930</v>
      </c>
      <c r="B3770" s="3">
        <v>31.875</v>
      </c>
      <c r="C3770" s="3">
        <v>32.25</v>
      </c>
      <c r="D3770" s="3">
        <v>31</v>
      </c>
      <c r="E3770" s="3">
        <v>31.125</v>
      </c>
      <c r="F3770" s="3">
        <v>22.685255000000002</v>
      </c>
      <c r="G3770">
        <v>88041200</v>
      </c>
      <c r="H3770" s="3" t="str">
        <f>TEXT(MCFT[[#This Row],[Date]],"dddd")</f>
        <v>Thursday</v>
      </c>
      <c r="I3770" s="3">
        <f>MCFT[[#This Row],[Open]]-MCFT[[#This Row],[Close]]</f>
        <v>0.75</v>
      </c>
      <c r="J3770" s="3">
        <f>INDEX(AAPL!$J:$J,MATCH(A:A,AAPL!$A:$A,0),1)</f>
        <v>-1.3392999999999988E-2</v>
      </c>
      <c r="K3770" s="3" t="str">
        <f>IF(MCFT[[#This Row],[Day Change]]&gt;0,"UP","DOWN")</f>
        <v>UP</v>
      </c>
      <c r="L3770" s="9">
        <f>_xlfn.RANK.EQ(MCFT[[#This Row],[Date]],A:A,1)</f>
        <v>3769</v>
      </c>
      <c r="M3770" s="10">
        <f>_xlfn.RANK.AVG(MCFT[[#This Row],[Same change on date for AAPL]],AAPL,1)</f>
        <v>3219.5</v>
      </c>
      <c r="N3770" s="2">
        <f>MCFT[[#This Row],[Close]]/MCFT[[#This Row],[Open]]</f>
        <v>0.97647058823529409</v>
      </c>
    </row>
    <row r="3771" spans="1:14" x14ac:dyDescent="0.25">
      <c r="A3771" s="1">
        <v>36931</v>
      </c>
      <c r="B3771" s="3">
        <v>30.65625</v>
      </c>
      <c r="C3771" s="3">
        <v>30.78125</v>
      </c>
      <c r="D3771" s="3">
        <v>29.25</v>
      </c>
      <c r="E3771" s="3">
        <v>29.5625</v>
      </c>
      <c r="F3771" s="3">
        <v>21.546430999999998</v>
      </c>
      <c r="G3771">
        <v>100575200</v>
      </c>
      <c r="H3771" s="3" t="str">
        <f>TEXT(MCFT[[#This Row],[Date]],"dddd")</f>
        <v>Friday</v>
      </c>
      <c r="I3771" s="3">
        <f>MCFT[[#This Row],[Open]]-MCFT[[#This Row],[Close]]</f>
        <v>1.09375</v>
      </c>
      <c r="J3771" s="3">
        <f>INDEX(AAPL!$J:$J,MATCH(A:A,AAPL!$A:$A,0),1)</f>
        <v>9.8214999999999941E-2</v>
      </c>
      <c r="K3771" s="3" t="str">
        <f>IF(MCFT[[#This Row],[Day Change]]&gt;0,"UP","DOWN")</f>
        <v>UP</v>
      </c>
      <c r="L3771" s="9">
        <f>_xlfn.RANK.EQ(MCFT[[#This Row],[Date]],A:A,1)</f>
        <v>3770</v>
      </c>
      <c r="M3771" s="10">
        <f>_xlfn.RANK.AVG(MCFT[[#This Row],[Same change on date for AAPL]],AAPL,1)</f>
        <v>6701</v>
      </c>
      <c r="N3771" s="2">
        <f>MCFT[[#This Row],[Close]]/MCFT[[#This Row],[Open]]</f>
        <v>0.96432212028542308</v>
      </c>
    </row>
    <row r="3772" spans="1:14" x14ac:dyDescent="0.25">
      <c r="A3772" s="1">
        <v>36934</v>
      </c>
      <c r="B3772" s="3">
        <v>29.40625</v>
      </c>
      <c r="C3772" s="3">
        <v>29.71875</v>
      </c>
      <c r="D3772" s="3">
        <v>28.59375</v>
      </c>
      <c r="E3772" s="3">
        <v>29.375</v>
      </c>
      <c r="F3772" s="3">
        <v>21.409775</v>
      </c>
      <c r="G3772">
        <v>71289400</v>
      </c>
      <c r="H3772" s="3" t="str">
        <f>TEXT(MCFT[[#This Row],[Date]],"dddd")</f>
        <v>Monday</v>
      </c>
      <c r="I3772" s="3">
        <f>MCFT[[#This Row],[Open]]-MCFT[[#This Row],[Close]]</f>
        <v>3.125E-2</v>
      </c>
      <c r="J3772" s="3">
        <f>INDEX(AAPL!$J:$J,MATCH(A:A,AAPL!$A:$A,0),1)</f>
        <v>-4.4642999999999988E-2</v>
      </c>
      <c r="K3772" s="3" t="str">
        <f>IF(MCFT[[#This Row],[Day Change]]&gt;0,"UP","DOWN")</f>
        <v>UP</v>
      </c>
      <c r="L3772" s="9">
        <f>_xlfn.RANK.EQ(MCFT[[#This Row],[Date]],A:A,1)</f>
        <v>3771</v>
      </c>
      <c r="M3772" s="10">
        <f>_xlfn.RANK.AVG(MCFT[[#This Row],[Same change on date for AAPL]],AAPL,1)</f>
        <v>2108</v>
      </c>
      <c r="N3772" s="2">
        <f>MCFT[[#This Row],[Close]]/MCFT[[#This Row],[Open]]</f>
        <v>0.99893730074388953</v>
      </c>
    </row>
    <row r="3773" spans="1:14" x14ac:dyDescent="0.25">
      <c r="A3773" s="1">
        <v>36935</v>
      </c>
      <c r="B3773" s="3">
        <v>29.8125</v>
      </c>
      <c r="C3773" s="3">
        <v>30.53125</v>
      </c>
      <c r="D3773" s="3">
        <v>29.0625</v>
      </c>
      <c r="E3773" s="3">
        <v>29.09375</v>
      </c>
      <c r="F3773" s="3">
        <v>21.204784</v>
      </c>
      <c r="G3773">
        <v>76070600</v>
      </c>
      <c r="H3773" s="3" t="str">
        <f>TEXT(MCFT[[#This Row],[Date]],"dddd")</f>
        <v>Tuesday</v>
      </c>
      <c r="I3773" s="3">
        <f>MCFT[[#This Row],[Open]]-MCFT[[#This Row],[Close]]</f>
        <v>0.71875</v>
      </c>
      <c r="J3773" s="3">
        <f>INDEX(AAPL!$J:$J,MATCH(A:A,AAPL!$A:$A,0),1)</f>
        <v>5.8035999999999976E-2</v>
      </c>
      <c r="K3773" s="3" t="str">
        <f>IF(MCFT[[#This Row],[Day Change]]&gt;0,"UP","DOWN")</f>
        <v>UP</v>
      </c>
      <c r="L3773" s="9">
        <f>_xlfn.RANK.EQ(MCFT[[#This Row],[Date]],A:A,1)</f>
        <v>3772</v>
      </c>
      <c r="M3773" s="10">
        <f>_xlfn.RANK.AVG(MCFT[[#This Row],[Same change on date for AAPL]],AAPL,1)</f>
        <v>6397.5</v>
      </c>
      <c r="N3773" s="2">
        <f>MCFT[[#This Row],[Close]]/MCFT[[#This Row],[Open]]</f>
        <v>0.97589098532494756</v>
      </c>
    </row>
    <row r="3774" spans="1:14" x14ac:dyDescent="0.25">
      <c r="A3774" s="1">
        <v>36936</v>
      </c>
      <c r="B3774" s="3">
        <v>28.8125</v>
      </c>
      <c r="C3774" s="3">
        <v>29.5</v>
      </c>
      <c r="D3774" s="3">
        <v>28.1875</v>
      </c>
      <c r="E3774" s="3">
        <v>29.1875</v>
      </c>
      <c r="F3774" s="3">
        <v>21.273122999999998</v>
      </c>
      <c r="G3774">
        <v>61728400</v>
      </c>
      <c r="H3774" s="3" t="str">
        <f>TEXT(MCFT[[#This Row],[Date]],"dddd")</f>
        <v>Wednesday</v>
      </c>
      <c r="I3774" s="3">
        <f>MCFT[[#This Row],[Open]]-MCFT[[#This Row],[Close]]</f>
        <v>-0.375</v>
      </c>
      <c r="J3774" s="3">
        <f>INDEX(AAPL!$J:$J,MATCH(A:A,AAPL!$A:$A,0),1)</f>
        <v>-2.2321000000000035E-2</v>
      </c>
      <c r="K3774" s="3" t="str">
        <f>IF(MCFT[[#This Row],[Day Change]]&gt;0,"UP","DOWN")</f>
        <v>DOWN</v>
      </c>
      <c r="L3774" s="9">
        <f>_xlfn.RANK.EQ(MCFT[[#This Row],[Date]],A:A,1)</f>
        <v>3773</v>
      </c>
      <c r="M3774" s="10">
        <f>_xlfn.RANK.AVG(MCFT[[#This Row],[Same change on date for AAPL]],AAPL,1)</f>
        <v>2794.5</v>
      </c>
      <c r="N3774" s="2">
        <f>MCFT[[#This Row],[Close]]/MCFT[[#This Row],[Open]]</f>
        <v>1.0130151843817787</v>
      </c>
    </row>
    <row r="3775" spans="1:14" x14ac:dyDescent="0.25">
      <c r="A3775" s="1">
        <v>36937</v>
      </c>
      <c r="B3775" s="3">
        <v>29.5</v>
      </c>
      <c r="C3775" s="3">
        <v>30.09375</v>
      </c>
      <c r="D3775" s="3">
        <v>28.9375</v>
      </c>
      <c r="E3775" s="3">
        <v>29.40625</v>
      </c>
      <c r="F3775" s="3">
        <v>21.432541000000001</v>
      </c>
      <c r="G3775">
        <v>65627800</v>
      </c>
      <c r="H3775" s="3" t="str">
        <f>TEXT(MCFT[[#This Row],[Date]],"dddd")</f>
        <v>Thursday</v>
      </c>
      <c r="I3775" s="3">
        <f>MCFT[[#This Row],[Open]]-MCFT[[#This Row],[Close]]</f>
        <v>9.375E-2</v>
      </c>
      <c r="J3775" s="3">
        <f>INDEX(AAPL!$J:$J,MATCH(A:A,AAPL!$A:$A,0),1)</f>
        <v>-2.6785999999999976E-2</v>
      </c>
      <c r="K3775" s="3" t="str">
        <f>IF(MCFT[[#This Row],[Day Change]]&gt;0,"UP","DOWN")</f>
        <v>UP</v>
      </c>
      <c r="L3775" s="9">
        <f>_xlfn.RANK.EQ(MCFT[[#This Row],[Date]],A:A,1)</f>
        <v>3774</v>
      </c>
      <c r="M3775" s="10">
        <f>_xlfn.RANK.AVG(MCFT[[#This Row],[Same change on date for AAPL]],AAPL,1)</f>
        <v>2610.5</v>
      </c>
      <c r="N3775" s="2">
        <f>MCFT[[#This Row],[Close]]/MCFT[[#This Row],[Open]]</f>
        <v>0.99682203389830504</v>
      </c>
    </row>
    <row r="3776" spans="1:14" x14ac:dyDescent="0.25">
      <c r="A3776" s="1">
        <v>36938</v>
      </c>
      <c r="B3776" s="3">
        <v>28.5</v>
      </c>
      <c r="C3776" s="3">
        <v>29.125</v>
      </c>
      <c r="D3776" s="3">
        <v>28.0625</v>
      </c>
      <c r="E3776" s="3">
        <v>28.65625</v>
      </c>
      <c r="F3776" s="3">
        <v>20.885918</v>
      </c>
      <c r="G3776">
        <v>66958400</v>
      </c>
      <c r="H3776" s="3" t="str">
        <f>TEXT(MCFT[[#This Row],[Date]],"dddd")</f>
        <v>Friday</v>
      </c>
      <c r="I3776" s="3">
        <f>MCFT[[#This Row],[Open]]-MCFT[[#This Row],[Close]]</f>
        <v>-0.15625</v>
      </c>
      <c r="J3776" s="3">
        <f>INDEX(AAPL!$J:$J,MATCH(A:A,AAPL!$A:$A,0),1)</f>
        <v>0</v>
      </c>
      <c r="K3776" s="3" t="str">
        <f>IF(MCFT[[#This Row],[Day Change]]&gt;0,"UP","DOWN")</f>
        <v>DOWN</v>
      </c>
      <c r="L3776" s="9">
        <f>_xlfn.RANK.EQ(MCFT[[#This Row],[Date]],A:A,1)</f>
        <v>3775</v>
      </c>
      <c r="M3776" s="10">
        <f>_xlfn.RANK.AVG(MCFT[[#This Row],[Same change on date for AAPL]],AAPL,1)</f>
        <v>4124.5</v>
      </c>
      <c r="N3776" s="2">
        <f>MCFT[[#This Row],[Close]]/MCFT[[#This Row],[Open]]</f>
        <v>1.0054824561403508</v>
      </c>
    </row>
    <row r="3777" spans="1:14" x14ac:dyDescent="0.25">
      <c r="A3777" s="1">
        <v>36942</v>
      </c>
      <c r="B3777" s="3">
        <v>28.6875</v>
      </c>
      <c r="C3777" s="3">
        <v>29.125</v>
      </c>
      <c r="D3777" s="3">
        <v>27.6875</v>
      </c>
      <c r="E3777" s="3">
        <v>27.9375</v>
      </c>
      <c r="F3777" s="3">
        <v>20.362062000000002</v>
      </c>
      <c r="G3777">
        <v>60730800</v>
      </c>
      <c r="H3777" s="3" t="str">
        <f>TEXT(MCFT[[#This Row],[Date]],"dddd")</f>
        <v>Tuesday</v>
      </c>
      <c r="I3777" s="3">
        <f>MCFT[[#This Row],[Open]]-MCFT[[#This Row],[Close]]</f>
        <v>0.75</v>
      </c>
      <c r="J3777" s="3">
        <f>INDEX(AAPL!$J:$J,MATCH(A:A,AAPL!$A:$A,0),1)</f>
        <v>6.25E-2</v>
      </c>
      <c r="K3777" s="3" t="str">
        <f>IF(MCFT[[#This Row],[Day Change]]&gt;0,"UP","DOWN")</f>
        <v>UP</v>
      </c>
      <c r="L3777" s="9">
        <f>_xlfn.RANK.EQ(MCFT[[#This Row],[Date]],A:A,1)</f>
        <v>3776</v>
      </c>
      <c r="M3777" s="10">
        <f>_xlfn.RANK.AVG(MCFT[[#This Row],[Same change on date for AAPL]],AAPL,1)</f>
        <v>6445.5</v>
      </c>
      <c r="N3777" s="2">
        <f>MCFT[[#This Row],[Close]]/MCFT[[#This Row],[Open]]</f>
        <v>0.97385620915032678</v>
      </c>
    </row>
    <row r="3778" spans="1:14" x14ac:dyDescent="0.25">
      <c r="A3778" s="1">
        <v>36943</v>
      </c>
      <c r="B3778" s="3">
        <v>27.625</v>
      </c>
      <c r="C3778" s="3">
        <v>29.03125</v>
      </c>
      <c r="D3778" s="3">
        <v>27.59375</v>
      </c>
      <c r="E3778" s="3">
        <v>28.125</v>
      </c>
      <c r="F3778" s="3">
        <v>20.498716000000002</v>
      </c>
      <c r="G3778">
        <v>63947200</v>
      </c>
      <c r="H3778" s="3" t="str">
        <f>TEXT(MCFT[[#This Row],[Date]],"dddd")</f>
        <v>Wednesday</v>
      </c>
      <c r="I3778" s="3">
        <f>MCFT[[#This Row],[Open]]-MCFT[[#This Row],[Close]]</f>
        <v>-0.5</v>
      </c>
      <c r="J3778" s="3">
        <f>INDEX(AAPL!$J:$J,MATCH(A:A,AAPL!$A:$A,0),1)</f>
        <v>-4.4642999999999988E-2</v>
      </c>
      <c r="K3778" s="3" t="str">
        <f>IF(MCFT[[#This Row],[Day Change]]&gt;0,"UP","DOWN")</f>
        <v>DOWN</v>
      </c>
      <c r="L3778" s="9">
        <f>_xlfn.RANK.EQ(MCFT[[#This Row],[Date]],A:A,1)</f>
        <v>3777</v>
      </c>
      <c r="M3778" s="10">
        <f>_xlfn.RANK.AVG(MCFT[[#This Row],[Same change on date for AAPL]],AAPL,1)</f>
        <v>2108</v>
      </c>
      <c r="N3778" s="2">
        <f>MCFT[[#This Row],[Close]]/MCFT[[#This Row],[Open]]</f>
        <v>1.0180995475113122</v>
      </c>
    </row>
    <row r="3779" spans="1:14" x14ac:dyDescent="0.25">
      <c r="A3779" s="1">
        <v>36944</v>
      </c>
      <c r="B3779" s="3">
        <v>28.15625</v>
      </c>
      <c r="C3779" s="3">
        <v>28.40625</v>
      </c>
      <c r="D3779" s="3">
        <v>26.9375</v>
      </c>
      <c r="E3779" s="3">
        <v>27.59375</v>
      </c>
      <c r="F3779" s="3">
        <v>20.111525</v>
      </c>
      <c r="G3779">
        <v>100816400</v>
      </c>
      <c r="H3779" s="3" t="str">
        <f>TEXT(MCFT[[#This Row],[Date]],"dddd")</f>
        <v>Thursday</v>
      </c>
      <c r="I3779" s="3">
        <f>MCFT[[#This Row],[Open]]-MCFT[[#This Row],[Close]]</f>
        <v>0.5625</v>
      </c>
      <c r="J3779" s="3">
        <f>INDEX(AAPL!$J:$J,MATCH(A:A,AAPL!$A:$A,0),1)</f>
        <v>1.7857000000000012E-2</v>
      </c>
      <c r="K3779" s="3" t="str">
        <f>IF(MCFT[[#This Row],[Day Change]]&gt;0,"UP","DOWN")</f>
        <v>UP</v>
      </c>
      <c r="L3779" s="9">
        <f>_xlfn.RANK.EQ(MCFT[[#This Row],[Date]],A:A,1)</f>
        <v>3778</v>
      </c>
      <c r="M3779" s="10">
        <f>_xlfn.RANK.AVG(MCFT[[#This Row],[Same change on date for AAPL]],AAPL,1)</f>
        <v>5249.5</v>
      </c>
      <c r="N3779" s="2">
        <f>MCFT[[#This Row],[Close]]/MCFT[[#This Row],[Open]]</f>
        <v>0.98002219755826858</v>
      </c>
    </row>
    <row r="3780" spans="1:14" x14ac:dyDescent="0.25">
      <c r="A3780" s="1">
        <v>36945</v>
      </c>
      <c r="B3780" s="3">
        <v>27.21875</v>
      </c>
      <c r="C3780" s="3">
        <v>28.75</v>
      </c>
      <c r="D3780" s="3">
        <v>27.15625</v>
      </c>
      <c r="E3780" s="3">
        <v>28.375</v>
      </c>
      <c r="F3780" s="3">
        <v>20.680933</v>
      </c>
      <c r="G3780">
        <v>92620600</v>
      </c>
      <c r="H3780" s="3" t="str">
        <f>TEXT(MCFT[[#This Row],[Date]],"dddd")</f>
        <v>Friday</v>
      </c>
      <c r="I3780" s="3">
        <f>MCFT[[#This Row],[Open]]-MCFT[[#This Row],[Close]]</f>
        <v>-1.15625</v>
      </c>
      <c r="J3780" s="3">
        <f>INDEX(AAPL!$J:$J,MATCH(A:A,AAPL!$A:$A,0),1)</f>
        <v>-1.3392999999999988E-2</v>
      </c>
      <c r="K3780" s="3" t="str">
        <f>IF(MCFT[[#This Row],[Day Change]]&gt;0,"UP","DOWN")</f>
        <v>DOWN</v>
      </c>
      <c r="L3780" s="9">
        <f>_xlfn.RANK.EQ(MCFT[[#This Row],[Date]],A:A,1)</f>
        <v>3779</v>
      </c>
      <c r="M3780" s="10">
        <f>_xlfn.RANK.AVG(MCFT[[#This Row],[Same change on date for AAPL]],AAPL,1)</f>
        <v>3219.5</v>
      </c>
      <c r="N3780" s="2">
        <f>MCFT[[#This Row],[Close]]/MCFT[[#This Row],[Open]]</f>
        <v>1.0424799081515499</v>
      </c>
    </row>
    <row r="3781" spans="1:14" x14ac:dyDescent="0.25">
      <c r="A3781" s="1">
        <v>36948</v>
      </c>
      <c r="B3781" s="3">
        <v>28.8125</v>
      </c>
      <c r="C3781" s="3">
        <v>29.96875</v>
      </c>
      <c r="D3781" s="3">
        <v>28.6875</v>
      </c>
      <c r="E3781" s="3">
        <v>29.78125</v>
      </c>
      <c r="F3781" s="3">
        <v>21.705853000000001</v>
      </c>
      <c r="G3781">
        <v>87936800</v>
      </c>
      <c r="H3781" s="3" t="str">
        <f>TEXT(MCFT[[#This Row],[Date]],"dddd")</f>
        <v>Monday</v>
      </c>
      <c r="I3781" s="3">
        <f>MCFT[[#This Row],[Open]]-MCFT[[#This Row],[Close]]</f>
        <v>-0.96875</v>
      </c>
      <c r="J3781" s="3">
        <f>INDEX(AAPL!$J:$J,MATCH(A:A,AAPL!$A:$A,0),1)</f>
        <v>-3.125E-2</v>
      </c>
      <c r="K3781" s="3" t="str">
        <f>IF(MCFT[[#This Row],[Day Change]]&gt;0,"UP","DOWN")</f>
        <v>DOWN</v>
      </c>
      <c r="L3781" s="9">
        <f>_xlfn.RANK.EQ(MCFT[[#This Row],[Date]],A:A,1)</f>
        <v>3780</v>
      </c>
      <c r="M3781" s="10">
        <f>_xlfn.RANK.AVG(MCFT[[#This Row],[Same change on date for AAPL]],AAPL,1)</f>
        <v>2473</v>
      </c>
      <c r="N3781" s="2">
        <f>MCFT[[#This Row],[Close]]/MCFT[[#This Row],[Open]]</f>
        <v>1.0336225596529285</v>
      </c>
    </row>
    <row r="3782" spans="1:14" x14ac:dyDescent="0.25">
      <c r="A3782" s="1">
        <v>36949</v>
      </c>
      <c r="B3782" s="3">
        <v>29.6875</v>
      </c>
      <c r="C3782" s="3">
        <v>30.59375</v>
      </c>
      <c r="D3782" s="3">
        <v>29.335899000000001</v>
      </c>
      <c r="E3782" s="3">
        <v>29.6875</v>
      </c>
      <c r="F3782" s="3">
        <v>21.637535</v>
      </c>
      <c r="G3782">
        <v>99148600</v>
      </c>
      <c r="H3782" s="3" t="str">
        <f>TEXT(MCFT[[#This Row],[Date]],"dddd")</f>
        <v>Tuesday</v>
      </c>
      <c r="I3782" s="3">
        <f>MCFT[[#This Row],[Open]]-MCFT[[#This Row],[Close]]</f>
        <v>0</v>
      </c>
      <c r="J3782" s="3">
        <f>INDEX(AAPL!$J:$J,MATCH(A:A,AAPL!$A:$A,0),1)</f>
        <v>-6.6999999999999282E-3</v>
      </c>
      <c r="K3782" s="3" t="str">
        <f>IF(MCFT[[#This Row],[Day Change]]&gt;0,"UP","DOWN")</f>
        <v>DOWN</v>
      </c>
      <c r="L3782" s="9">
        <f>_xlfn.RANK.EQ(MCFT[[#This Row],[Date]],A:A,1)</f>
        <v>3781</v>
      </c>
      <c r="M3782" s="10">
        <f>_xlfn.RANK.AVG(MCFT[[#This Row],[Same change on date for AAPL]],AAPL,1)</f>
        <v>3650.5</v>
      </c>
      <c r="N3782" s="2">
        <f>MCFT[[#This Row],[Close]]/MCFT[[#This Row],[Open]]</f>
        <v>1</v>
      </c>
    </row>
    <row r="3783" spans="1:14" x14ac:dyDescent="0.25">
      <c r="A3783" s="1">
        <v>36950</v>
      </c>
      <c r="B3783" s="3">
        <v>29.78125</v>
      </c>
      <c r="C3783" s="3">
        <v>30.039048999999999</v>
      </c>
      <c r="D3783" s="3">
        <v>29.09375</v>
      </c>
      <c r="E3783" s="3">
        <v>29.5</v>
      </c>
      <c r="F3783" s="3">
        <v>21.500883000000002</v>
      </c>
      <c r="G3783">
        <v>84608400</v>
      </c>
      <c r="H3783" s="3" t="str">
        <f>TEXT(MCFT[[#This Row],[Date]],"dddd")</f>
        <v>Wednesday</v>
      </c>
      <c r="I3783" s="3">
        <f>MCFT[[#This Row],[Open]]-MCFT[[#This Row],[Close]]</f>
        <v>0.28125</v>
      </c>
      <c r="J3783" s="3">
        <f>INDEX(AAPL!$J:$J,MATCH(A:A,AAPL!$A:$A,0),1)</f>
        <v>8.0357999999999929E-2</v>
      </c>
      <c r="K3783" s="3" t="str">
        <f>IF(MCFT[[#This Row],[Day Change]]&gt;0,"UP","DOWN")</f>
        <v>UP</v>
      </c>
      <c r="L3783" s="9">
        <f>_xlfn.RANK.EQ(MCFT[[#This Row],[Date]],A:A,1)</f>
        <v>3782</v>
      </c>
      <c r="M3783" s="10">
        <f>_xlfn.RANK.AVG(MCFT[[#This Row],[Same change on date for AAPL]],AAPL,1)</f>
        <v>6611.5</v>
      </c>
      <c r="N3783" s="2">
        <f>MCFT[[#This Row],[Close]]/MCFT[[#This Row],[Open]]</f>
        <v>0.99055613850996849</v>
      </c>
    </row>
    <row r="3784" spans="1:14" x14ac:dyDescent="0.25">
      <c r="A3784" s="1">
        <v>36951</v>
      </c>
      <c r="B3784" s="3">
        <v>29.28125</v>
      </c>
      <c r="C3784" s="3">
        <v>29.75</v>
      </c>
      <c r="D3784" s="3">
        <v>28.125</v>
      </c>
      <c r="E3784" s="3">
        <v>29.679649000000001</v>
      </c>
      <c r="F3784" s="3">
        <v>21.631813000000001</v>
      </c>
      <c r="G3784">
        <v>81781600</v>
      </c>
      <c r="H3784" s="3" t="str">
        <f>TEXT(MCFT[[#This Row],[Date]],"dddd")</f>
        <v>Thursday</v>
      </c>
      <c r="I3784" s="3">
        <f>MCFT[[#This Row],[Open]]-MCFT[[#This Row],[Close]]</f>
        <v>-0.39839900000000128</v>
      </c>
      <c r="J3784" s="3">
        <f>INDEX(AAPL!$J:$J,MATCH(A:A,AAPL!$A:$A,0),1)</f>
        <v>-6.6964999999999941E-2</v>
      </c>
      <c r="K3784" s="3" t="str">
        <f>IF(MCFT[[#This Row],[Day Change]]&gt;0,"UP","DOWN")</f>
        <v>DOWN</v>
      </c>
      <c r="L3784" s="9">
        <f>_xlfn.RANK.EQ(MCFT[[#This Row],[Date]],A:A,1)</f>
        <v>3783</v>
      </c>
      <c r="M3784" s="10">
        <f>_xlfn.RANK.AVG(MCFT[[#This Row],[Same change on date for AAPL]],AAPL,1)</f>
        <v>1779</v>
      </c>
      <c r="N3784" s="2">
        <f>MCFT[[#This Row],[Close]]/MCFT[[#This Row],[Open]]</f>
        <v>1.0136059423692636</v>
      </c>
    </row>
    <row r="3785" spans="1:14" x14ac:dyDescent="0.25">
      <c r="A3785" s="1">
        <v>36952</v>
      </c>
      <c r="B3785" s="3">
        <v>28.75</v>
      </c>
      <c r="C3785" s="3">
        <v>29.0625</v>
      </c>
      <c r="D3785" s="3">
        <v>28.21875</v>
      </c>
      <c r="E3785" s="3">
        <v>28.34375</v>
      </c>
      <c r="F3785" s="3">
        <v>20.658152000000001</v>
      </c>
      <c r="G3785">
        <v>79800800</v>
      </c>
      <c r="H3785" s="3" t="str">
        <f>TEXT(MCFT[[#This Row],[Date]],"dddd")</f>
        <v>Friday</v>
      </c>
      <c r="I3785" s="3">
        <f>MCFT[[#This Row],[Open]]-MCFT[[#This Row],[Close]]</f>
        <v>0.40625</v>
      </c>
      <c r="J3785" s="3">
        <f>INDEX(AAPL!$J:$J,MATCH(A:A,AAPL!$A:$A,0),1)</f>
        <v>-6.6964000000000024E-2</v>
      </c>
      <c r="K3785" s="3" t="str">
        <f>IF(MCFT[[#This Row],[Day Change]]&gt;0,"UP","DOWN")</f>
        <v>UP</v>
      </c>
      <c r="L3785" s="9">
        <f>_xlfn.RANK.EQ(MCFT[[#This Row],[Date]],A:A,1)</f>
        <v>3784</v>
      </c>
      <c r="M3785" s="10">
        <f>_xlfn.RANK.AVG(MCFT[[#This Row],[Same change on date for AAPL]],AAPL,1)</f>
        <v>1787.5</v>
      </c>
      <c r="N3785" s="2">
        <f>MCFT[[#This Row],[Close]]/MCFT[[#This Row],[Open]]</f>
        <v>0.98586956521739133</v>
      </c>
    </row>
    <row r="3786" spans="1:14" x14ac:dyDescent="0.25">
      <c r="A3786" s="1">
        <v>36955</v>
      </c>
      <c r="B3786" s="3">
        <v>28.625</v>
      </c>
      <c r="C3786" s="3">
        <v>29.3125</v>
      </c>
      <c r="D3786" s="3">
        <v>28.28125</v>
      </c>
      <c r="E3786" s="3">
        <v>28.71875</v>
      </c>
      <c r="F3786" s="3">
        <v>20.931473</v>
      </c>
      <c r="G3786">
        <v>49383600</v>
      </c>
      <c r="H3786" s="3" t="str">
        <f>TEXT(MCFT[[#This Row],[Date]],"dddd")</f>
        <v>Monday</v>
      </c>
      <c r="I3786" s="3">
        <f>MCFT[[#This Row],[Open]]-MCFT[[#This Row],[Close]]</f>
        <v>-9.375E-2</v>
      </c>
      <c r="J3786" s="3">
        <f>INDEX(AAPL!$J:$J,MATCH(A:A,AAPL!$A:$A,0),1)</f>
        <v>-7.1428000000000047E-2</v>
      </c>
      <c r="K3786" s="3" t="str">
        <f>IF(MCFT[[#This Row],[Day Change]]&gt;0,"UP","DOWN")</f>
        <v>DOWN</v>
      </c>
      <c r="L3786" s="9">
        <f>_xlfn.RANK.EQ(MCFT[[#This Row],[Date]],A:A,1)</f>
        <v>3785</v>
      </c>
      <c r="M3786" s="10">
        <f>_xlfn.RANK.AVG(MCFT[[#This Row],[Same change on date for AAPL]],AAPL,1)</f>
        <v>1748</v>
      </c>
      <c r="N3786" s="2">
        <f>MCFT[[#This Row],[Close]]/MCFT[[#This Row],[Open]]</f>
        <v>1.0032751091703056</v>
      </c>
    </row>
    <row r="3787" spans="1:14" x14ac:dyDescent="0.25">
      <c r="A3787" s="1">
        <v>36956</v>
      </c>
      <c r="B3787" s="3">
        <v>29.3125</v>
      </c>
      <c r="C3787" s="3">
        <v>30</v>
      </c>
      <c r="D3787" s="3">
        <v>29.1875</v>
      </c>
      <c r="E3787" s="3">
        <v>29.71875</v>
      </c>
      <c r="F3787" s="3">
        <v>21.660307</v>
      </c>
      <c r="G3787">
        <v>66781800</v>
      </c>
      <c r="H3787" s="3" t="str">
        <f>TEXT(MCFT[[#This Row],[Date]],"dddd")</f>
        <v>Tuesday</v>
      </c>
      <c r="I3787" s="3">
        <f>MCFT[[#This Row],[Open]]-MCFT[[#This Row],[Close]]</f>
        <v>-0.40625</v>
      </c>
      <c r="J3787" s="3">
        <f>INDEX(AAPL!$J:$J,MATCH(A:A,AAPL!$A:$A,0),1)</f>
        <v>-5.580699999999994E-2</v>
      </c>
      <c r="K3787" s="3" t="str">
        <f>IF(MCFT[[#This Row],[Day Change]]&gt;0,"UP","DOWN")</f>
        <v>DOWN</v>
      </c>
      <c r="L3787" s="9">
        <f>_xlfn.RANK.EQ(MCFT[[#This Row],[Date]],A:A,1)</f>
        <v>3786</v>
      </c>
      <c r="M3787" s="10">
        <f>_xlfn.RANK.AVG(MCFT[[#This Row],[Same change on date for AAPL]],AAPL,1)</f>
        <v>1913</v>
      </c>
      <c r="N3787" s="2">
        <f>MCFT[[#This Row],[Close]]/MCFT[[#This Row],[Open]]</f>
        <v>1.0138592750533049</v>
      </c>
    </row>
    <row r="3788" spans="1:14" x14ac:dyDescent="0.25">
      <c r="A3788" s="1">
        <v>36957</v>
      </c>
      <c r="B3788" s="3">
        <v>29.9375</v>
      </c>
      <c r="C3788" s="3">
        <v>30.5625</v>
      </c>
      <c r="D3788" s="3">
        <v>29.65625</v>
      </c>
      <c r="E3788" s="3">
        <v>30.34375</v>
      </c>
      <c r="F3788" s="3">
        <v>22.115836999999999</v>
      </c>
      <c r="G3788">
        <v>59743600</v>
      </c>
      <c r="H3788" s="3" t="str">
        <f>TEXT(MCFT[[#This Row],[Date]],"dddd")</f>
        <v>Wednesday</v>
      </c>
      <c r="I3788" s="3">
        <f>MCFT[[#This Row],[Open]]-MCFT[[#This Row],[Close]]</f>
        <v>-0.40625</v>
      </c>
      <c r="J3788" s="3">
        <f>INDEX(AAPL!$J:$J,MATCH(A:A,AAPL!$A:$A,0),1)</f>
        <v>4.4640000000000235E-3</v>
      </c>
      <c r="K3788" s="3" t="str">
        <f>IF(MCFT[[#This Row],[Day Change]]&gt;0,"UP","DOWN")</f>
        <v>DOWN</v>
      </c>
      <c r="L3788" s="9">
        <f>_xlfn.RANK.EQ(MCFT[[#This Row],[Date]],A:A,1)</f>
        <v>3787</v>
      </c>
      <c r="M3788" s="10">
        <f>_xlfn.RANK.AVG(MCFT[[#This Row],[Same change on date for AAPL]],AAPL,1)</f>
        <v>4414</v>
      </c>
      <c r="N3788" s="2">
        <f>MCFT[[#This Row],[Close]]/MCFT[[#This Row],[Open]]</f>
        <v>1.0135699373695197</v>
      </c>
    </row>
    <row r="3789" spans="1:14" x14ac:dyDescent="0.25">
      <c r="A3789" s="1">
        <v>36958</v>
      </c>
      <c r="B3789" s="3">
        <v>30.15625</v>
      </c>
      <c r="C3789" s="3">
        <v>30.296849999999999</v>
      </c>
      <c r="D3789" s="3">
        <v>29.21875</v>
      </c>
      <c r="E3789" s="3">
        <v>29.625</v>
      </c>
      <c r="F3789" s="3">
        <v>21.591982000000002</v>
      </c>
      <c r="G3789">
        <v>54626000</v>
      </c>
      <c r="H3789" s="3" t="str">
        <f>TEXT(MCFT[[#This Row],[Date]],"dddd")</f>
        <v>Thursday</v>
      </c>
      <c r="I3789" s="3">
        <f>MCFT[[#This Row],[Open]]-MCFT[[#This Row],[Close]]</f>
        <v>0.53125</v>
      </c>
      <c r="J3789" s="3">
        <f>INDEX(AAPL!$J:$J,MATCH(A:A,AAPL!$A:$A,0),1)</f>
        <v>-8.928000000000047E-3</v>
      </c>
      <c r="K3789" s="3" t="str">
        <f>IF(MCFT[[#This Row],[Day Change]]&gt;0,"UP","DOWN")</f>
        <v>UP</v>
      </c>
      <c r="L3789" s="9">
        <f>_xlfn.RANK.EQ(MCFT[[#This Row],[Date]],A:A,1)</f>
        <v>3788</v>
      </c>
      <c r="M3789" s="10">
        <f>_xlfn.RANK.AVG(MCFT[[#This Row],[Same change on date for AAPL]],AAPL,1)</f>
        <v>3553.5</v>
      </c>
      <c r="N3789" s="2">
        <f>MCFT[[#This Row],[Close]]/MCFT[[#This Row],[Open]]</f>
        <v>0.98238341968911913</v>
      </c>
    </row>
    <row r="3790" spans="1:14" x14ac:dyDescent="0.25">
      <c r="A3790" s="1">
        <v>36959</v>
      </c>
      <c r="B3790" s="3">
        <v>28.96875</v>
      </c>
      <c r="C3790" s="3">
        <v>29.09375</v>
      </c>
      <c r="D3790" s="3">
        <v>27.4375</v>
      </c>
      <c r="E3790" s="3">
        <v>28.34375</v>
      </c>
      <c r="F3790" s="3">
        <v>20.658152000000001</v>
      </c>
      <c r="G3790">
        <v>103794400</v>
      </c>
      <c r="H3790" s="3" t="str">
        <f>TEXT(MCFT[[#This Row],[Date]],"dddd")</f>
        <v>Friday</v>
      </c>
      <c r="I3790" s="3">
        <f>MCFT[[#This Row],[Open]]-MCFT[[#This Row],[Close]]</f>
        <v>0.625</v>
      </c>
      <c r="J3790" s="3">
        <f>INDEX(AAPL!$J:$J,MATCH(A:A,AAPL!$A:$A,0),1)</f>
        <v>2.6785000000000059E-2</v>
      </c>
      <c r="K3790" s="3" t="str">
        <f>IF(MCFT[[#This Row],[Day Change]]&gt;0,"UP","DOWN")</f>
        <v>UP</v>
      </c>
      <c r="L3790" s="9">
        <f>_xlfn.RANK.EQ(MCFT[[#This Row],[Date]],A:A,1)</f>
        <v>3789</v>
      </c>
      <c r="M3790" s="10">
        <f>_xlfn.RANK.AVG(MCFT[[#This Row],[Same change on date for AAPL]],AAPL,1)</f>
        <v>5624</v>
      </c>
      <c r="N3790" s="2">
        <f>MCFT[[#This Row],[Close]]/MCFT[[#This Row],[Open]]</f>
        <v>0.97842502696871625</v>
      </c>
    </row>
    <row r="3791" spans="1:14" x14ac:dyDescent="0.25">
      <c r="A3791" s="1">
        <v>36962</v>
      </c>
      <c r="B3791" s="3">
        <v>27.34375</v>
      </c>
      <c r="C3791" s="3">
        <v>27.5</v>
      </c>
      <c r="D3791" s="3">
        <v>25.8125</v>
      </c>
      <c r="E3791" s="3">
        <v>25.96875</v>
      </c>
      <c r="F3791" s="3">
        <v>18.927149</v>
      </c>
      <c r="G3791">
        <v>114376000</v>
      </c>
      <c r="H3791" s="3" t="str">
        <f>TEXT(MCFT[[#This Row],[Date]],"dddd")</f>
        <v>Monday</v>
      </c>
      <c r="I3791" s="3">
        <f>MCFT[[#This Row],[Open]]-MCFT[[#This Row],[Close]]</f>
        <v>1.375</v>
      </c>
      <c r="J3791" s="3">
        <f>INDEX(AAPL!$J:$J,MATCH(A:A,AAPL!$A:$A,0),1)</f>
        <v>7.5892999999999988E-2</v>
      </c>
      <c r="K3791" s="3" t="str">
        <f>IF(MCFT[[#This Row],[Day Change]]&gt;0,"UP","DOWN")</f>
        <v>UP</v>
      </c>
      <c r="L3791" s="9">
        <f>_xlfn.RANK.EQ(MCFT[[#This Row],[Date]],A:A,1)</f>
        <v>3790</v>
      </c>
      <c r="M3791" s="10">
        <f>_xlfn.RANK.AVG(MCFT[[#This Row],[Same change on date for AAPL]],AAPL,1)</f>
        <v>6582</v>
      </c>
      <c r="N3791" s="2">
        <f>MCFT[[#This Row],[Close]]/MCFT[[#This Row],[Open]]</f>
        <v>0.94971428571428573</v>
      </c>
    </row>
    <row r="3792" spans="1:14" x14ac:dyDescent="0.25">
      <c r="A3792" s="1">
        <v>36963</v>
      </c>
      <c r="B3792" s="3">
        <v>26.09375</v>
      </c>
      <c r="C3792" s="3">
        <v>27.375</v>
      </c>
      <c r="D3792" s="3">
        <v>26</v>
      </c>
      <c r="E3792" s="3">
        <v>27.09375</v>
      </c>
      <c r="F3792" s="3">
        <v>19.747097</v>
      </c>
      <c r="G3792">
        <v>91035600</v>
      </c>
      <c r="H3792" s="3" t="str">
        <f>TEXT(MCFT[[#This Row],[Date]],"dddd")</f>
        <v>Tuesday</v>
      </c>
      <c r="I3792" s="3">
        <f>MCFT[[#This Row],[Open]]-MCFT[[#This Row],[Close]]</f>
        <v>-1</v>
      </c>
      <c r="J3792" s="3">
        <f>INDEX(AAPL!$J:$J,MATCH(A:A,AAPL!$A:$A,0),1)</f>
        <v>-4.9107000000000012E-2</v>
      </c>
      <c r="K3792" s="3" t="str">
        <f>IF(MCFT[[#This Row],[Day Change]]&gt;0,"UP","DOWN")</f>
        <v>DOWN</v>
      </c>
      <c r="L3792" s="9">
        <f>_xlfn.RANK.EQ(MCFT[[#This Row],[Date]],A:A,1)</f>
        <v>3791</v>
      </c>
      <c r="M3792" s="10">
        <f>_xlfn.RANK.AVG(MCFT[[#This Row],[Same change on date for AAPL]],AAPL,1)</f>
        <v>2040</v>
      </c>
      <c r="N3792" s="2">
        <f>MCFT[[#This Row],[Close]]/MCFT[[#This Row],[Open]]</f>
        <v>1.0383233532934131</v>
      </c>
    </row>
    <row r="3793" spans="1:14" x14ac:dyDescent="0.25">
      <c r="A3793" s="1">
        <v>36964</v>
      </c>
      <c r="B3793" s="3">
        <v>26.25</v>
      </c>
      <c r="C3793" s="3">
        <v>27.625</v>
      </c>
      <c r="D3793" s="3">
        <v>26.09375</v>
      </c>
      <c r="E3793" s="3">
        <v>27</v>
      </c>
      <c r="F3793" s="3">
        <v>19.67877</v>
      </c>
      <c r="G3793">
        <v>90686200</v>
      </c>
      <c r="H3793" s="3" t="str">
        <f>TEXT(MCFT[[#This Row],[Date]],"dddd")</f>
        <v>Wednesday</v>
      </c>
      <c r="I3793" s="3">
        <f>MCFT[[#This Row],[Open]]-MCFT[[#This Row],[Close]]</f>
        <v>-0.75</v>
      </c>
      <c r="J3793" s="3">
        <f>INDEX(AAPL!$J:$J,MATCH(A:A,AAPL!$A:$A,0),1)</f>
        <v>-0.13839200000000007</v>
      </c>
      <c r="K3793" s="3" t="str">
        <f>IF(MCFT[[#This Row],[Day Change]]&gt;0,"UP","DOWN")</f>
        <v>DOWN</v>
      </c>
      <c r="L3793" s="9">
        <f>_xlfn.RANK.EQ(MCFT[[#This Row],[Date]],A:A,1)</f>
        <v>3792</v>
      </c>
      <c r="M3793" s="10">
        <f>_xlfn.RANK.AVG(MCFT[[#This Row],[Same change on date for AAPL]],AAPL,1)</f>
        <v>1381</v>
      </c>
      <c r="N3793" s="2">
        <f>MCFT[[#This Row],[Close]]/MCFT[[#This Row],[Open]]</f>
        <v>1.0285714285714285</v>
      </c>
    </row>
    <row r="3794" spans="1:14" x14ac:dyDescent="0.25">
      <c r="A3794" s="1">
        <v>36965</v>
      </c>
      <c r="B3794" s="3">
        <v>27.65625</v>
      </c>
      <c r="C3794" s="3">
        <v>28.039048999999999</v>
      </c>
      <c r="D3794" s="3">
        <v>26.75</v>
      </c>
      <c r="E3794" s="3">
        <v>26.84375</v>
      </c>
      <c r="F3794" s="3">
        <v>19.564892</v>
      </c>
      <c r="G3794">
        <v>71638400</v>
      </c>
      <c r="H3794" s="3" t="str">
        <f>TEXT(MCFT[[#This Row],[Date]],"dddd")</f>
        <v>Thursday</v>
      </c>
      <c r="I3794" s="3">
        <f>MCFT[[#This Row],[Open]]-MCFT[[#This Row],[Close]]</f>
        <v>0.8125</v>
      </c>
      <c r="J3794" s="3">
        <f>INDEX(AAPL!$J:$J,MATCH(A:A,AAPL!$A:$A,0),1)</f>
        <v>8.4821000000000035E-2</v>
      </c>
      <c r="K3794" s="3" t="str">
        <f>IF(MCFT[[#This Row],[Day Change]]&gt;0,"UP","DOWN")</f>
        <v>UP</v>
      </c>
      <c r="L3794" s="9">
        <f>_xlfn.RANK.EQ(MCFT[[#This Row],[Date]],A:A,1)</f>
        <v>3793</v>
      </c>
      <c r="M3794" s="10">
        <f>_xlfn.RANK.AVG(MCFT[[#This Row],[Same change on date for AAPL]],AAPL,1)</f>
        <v>6634.5</v>
      </c>
      <c r="N3794" s="2">
        <f>MCFT[[#This Row],[Close]]/MCFT[[#This Row],[Open]]</f>
        <v>0.97062146892655365</v>
      </c>
    </row>
    <row r="3795" spans="1:14" x14ac:dyDescent="0.25">
      <c r="A3795" s="1">
        <v>36966</v>
      </c>
      <c r="B3795" s="3">
        <v>26.25</v>
      </c>
      <c r="C3795" s="3">
        <v>27.5625</v>
      </c>
      <c r="D3795" s="3">
        <v>26.242149000000001</v>
      </c>
      <c r="E3795" s="3">
        <v>27.28125</v>
      </c>
      <c r="F3795" s="3">
        <v>19.883763999999999</v>
      </c>
      <c r="G3795">
        <v>112848800</v>
      </c>
      <c r="H3795" s="3" t="str">
        <f>TEXT(MCFT[[#This Row],[Date]],"dddd")</f>
        <v>Friday</v>
      </c>
      <c r="I3795" s="3">
        <f>MCFT[[#This Row],[Open]]-MCFT[[#This Row],[Close]]</f>
        <v>-1.03125</v>
      </c>
      <c r="J3795" s="3">
        <f>INDEX(AAPL!$J:$J,MATCH(A:A,AAPL!$A:$A,0),1)</f>
        <v>-4.4642999999999988E-2</v>
      </c>
      <c r="K3795" s="3" t="str">
        <f>IF(MCFT[[#This Row],[Day Change]]&gt;0,"UP","DOWN")</f>
        <v>DOWN</v>
      </c>
      <c r="L3795" s="9">
        <f>_xlfn.RANK.EQ(MCFT[[#This Row],[Date]],A:A,1)</f>
        <v>3794</v>
      </c>
      <c r="M3795" s="10">
        <f>_xlfn.RANK.AVG(MCFT[[#This Row],[Same change on date for AAPL]],AAPL,1)</f>
        <v>2108</v>
      </c>
      <c r="N3795" s="2">
        <f>MCFT[[#This Row],[Close]]/MCFT[[#This Row],[Open]]</f>
        <v>1.0392857142857144</v>
      </c>
    </row>
    <row r="3796" spans="1:14" x14ac:dyDescent="0.25">
      <c r="A3796" s="1">
        <v>36969</v>
      </c>
      <c r="B3796" s="3">
        <v>27.25</v>
      </c>
      <c r="C3796" s="3">
        <v>27.75</v>
      </c>
      <c r="D3796" s="3">
        <v>26.5625</v>
      </c>
      <c r="E3796" s="3">
        <v>27.15625</v>
      </c>
      <c r="F3796" s="3">
        <v>19.792648</v>
      </c>
      <c r="G3796">
        <v>61036400</v>
      </c>
      <c r="H3796" s="3" t="str">
        <f>TEXT(MCFT[[#This Row],[Date]],"dddd")</f>
        <v>Monday</v>
      </c>
      <c r="I3796" s="3">
        <f>MCFT[[#This Row],[Open]]-MCFT[[#This Row],[Close]]</f>
        <v>9.375E-2</v>
      </c>
      <c r="J3796" s="3">
        <f>INDEX(AAPL!$J:$J,MATCH(A:A,AAPL!$A:$A,0),1)</f>
        <v>-5.8035999999999976E-2</v>
      </c>
      <c r="K3796" s="3" t="str">
        <f>IF(MCFT[[#This Row],[Day Change]]&gt;0,"UP","DOWN")</f>
        <v>UP</v>
      </c>
      <c r="L3796" s="9">
        <f>_xlfn.RANK.EQ(MCFT[[#This Row],[Date]],A:A,1)</f>
        <v>3795</v>
      </c>
      <c r="M3796" s="10">
        <f>_xlfn.RANK.AVG(MCFT[[#This Row],[Same change on date for AAPL]],AAPL,1)</f>
        <v>1891.5</v>
      </c>
      <c r="N3796" s="2">
        <f>MCFT[[#This Row],[Close]]/MCFT[[#This Row],[Open]]</f>
        <v>0.99655963302752293</v>
      </c>
    </row>
    <row r="3797" spans="1:14" x14ac:dyDescent="0.25">
      <c r="A3797" s="1">
        <v>36970</v>
      </c>
      <c r="B3797" s="3">
        <v>27.28125</v>
      </c>
      <c r="C3797" s="3">
        <v>28.0625</v>
      </c>
      <c r="D3797" s="3">
        <v>26.3125</v>
      </c>
      <c r="E3797" s="3">
        <v>26.34375</v>
      </c>
      <c r="F3797" s="3">
        <v>19.20046</v>
      </c>
      <c r="G3797">
        <v>91822800</v>
      </c>
      <c r="H3797" s="3" t="str">
        <f>TEXT(MCFT[[#This Row],[Date]],"dddd")</f>
        <v>Tuesday</v>
      </c>
      <c r="I3797" s="3">
        <f>MCFT[[#This Row],[Open]]-MCFT[[#This Row],[Close]]</f>
        <v>0.9375</v>
      </c>
      <c r="J3797" s="3">
        <f>INDEX(AAPL!$J:$J,MATCH(A:A,AAPL!$A:$A,0),1)</f>
        <v>7.3657000000000084E-2</v>
      </c>
      <c r="K3797" s="3" t="str">
        <f>IF(MCFT[[#This Row],[Day Change]]&gt;0,"UP","DOWN")</f>
        <v>UP</v>
      </c>
      <c r="L3797" s="9">
        <f>_xlfn.RANK.EQ(MCFT[[#This Row],[Date]],A:A,1)</f>
        <v>3796</v>
      </c>
      <c r="M3797" s="10">
        <f>_xlfn.RANK.AVG(MCFT[[#This Row],[Same change on date for AAPL]],AAPL,1)</f>
        <v>6568</v>
      </c>
      <c r="N3797" s="2">
        <f>MCFT[[#This Row],[Close]]/MCFT[[#This Row],[Open]]</f>
        <v>0.96563573883161513</v>
      </c>
    </row>
    <row r="3798" spans="1:14" x14ac:dyDescent="0.25">
      <c r="A3798" s="1">
        <v>36971</v>
      </c>
      <c r="B3798" s="3">
        <v>26.125</v>
      </c>
      <c r="C3798" s="3">
        <v>26.625</v>
      </c>
      <c r="D3798" s="3">
        <v>24.875</v>
      </c>
      <c r="E3798" s="3">
        <v>25.03125</v>
      </c>
      <c r="F3798" s="3">
        <v>18.243856000000001</v>
      </c>
      <c r="G3798">
        <v>124988600</v>
      </c>
      <c r="H3798" s="3" t="str">
        <f>TEXT(MCFT[[#This Row],[Date]],"dddd")</f>
        <v>Wednesday</v>
      </c>
      <c r="I3798" s="3">
        <f>MCFT[[#This Row],[Open]]-MCFT[[#This Row],[Close]]</f>
        <v>1.09375</v>
      </c>
      <c r="J3798" s="3">
        <f>INDEX(AAPL!$J:$J,MATCH(A:A,AAPL!$A:$A,0),1)</f>
        <v>-2.455699999999994E-2</v>
      </c>
      <c r="K3798" s="3" t="str">
        <f>IF(MCFT[[#This Row],[Day Change]]&gt;0,"UP","DOWN")</f>
        <v>UP</v>
      </c>
      <c r="L3798" s="9">
        <f>_xlfn.RANK.EQ(MCFT[[#This Row],[Date]],A:A,1)</f>
        <v>3797</v>
      </c>
      <c r="M3798" s="10">
        <f>_xlfn.RANK.AVG(MCFT[[#This Row],[Same change on date for AAPL]],AAPL,1)</f>
        <v>2697</v>
      </c>
      <c r="N3798" s="2">
        <f>MCFT[[#This Row],[Close]]/MCFT[[#This Row],[Open]]</f>
        <v>0.95813397129186606</v>
      </c>
    </row>
    <row r="3799" spans="1:14" x14ac:dyDescent="0.25">
      <c r="A3799" s="1">
        <v>36972</v>
      </c>
      <c r="B3799" s="3">
        <v>25.28125</v>
      </c>
      <c r="C3799" s="3">
        <v>27.03125</v>
      </c>
      <c r="D3799" s="3">
        <v>25.25</v>
      </c>
      <c r="E3799" s="3">
        <v>27</v>
      </c>
      <c r="F3799" s="3">
        <v>19.67877</v>
      </c>
      <c r="G3799">
        <v>126363200</v>
      </c>
      <c r="H3799" s="3" t="str">
        <f>TEXT(MCFT[[#This Row],[Date]],"dddd")</f>
        <v>Thursday</v>
      </c>
      <c r="I3799" s="3">
        <f>MCFT[[#This Row],[Open]]-MCFT[[#This Row],[Close]]</f>
        <v>-1.71875</v>
      </c>
      <c r="J3799" s="3">
        <f>INDEX(AAPL!$J:$J,MATCH(A:A,AAPL!$A:$A,0),1)</f>
        <v>-8.9285999999999976E-2</v>
      </c>
      <c r="K3799" s="3" t="str">
        <f>IF(MCFT[[#This Row],[Day Change]]&gt;0,"UP","DOWN")</f>
        <v>DOWN</v>
      </c>
      <c r="L3799" s="9">
        <f>_xlfn.RANK.EQ(MCFT[[#This Row],[Date]],A:A,1)</f>
        <v>3798</v>
      </c>
      <c r="M3799" s="10">
        <f>_xlfn.RANK.AVG(MCFT[[#This Row],[Same change on date for AAPL]],AAPL,1)</f>
        <v>1595.5</v>
      </c>
      <c r="N3799" s="2">
        <f>MCFT[[#This Row],[Close]]/MCFT[[#This Row],[Open]]</f>
        <v>1.0679851668726823</v>
      </c>
    </row>
    <row r="3800" spans="1:14" x14ac:dyDescent="0.25">
      <c r="A3800" s="1">
        <v>36973</v>
      </c>
      <c r="B3800" s="3">
        <v>27.46875</v>
      </c>
      <c r="C3800" s="3">
        <v>28.5</v>
      </c>
      <c r="D3800" s="3">
        <v>27.1875</v>
      </c>
      <c r="E3800" s="3">
        <v>28.28125</v>
      </c>
      <c r="F3800" s="3">
        <v>20.6126</v>
      </c>
      <c r="G3800">
        <v>99519600</v>
      </c>
      <c r="H3800" s="3" t="str">
        <f>TEXT(MCFT[[#This Row],[Date]],"dddd")</f>
        <v>Friday</v>
      </c>
      <c r="I3800" s="3">
        <f>MCFT[[#This Row],[Open]]-MCFT[[#This Row],[Close]]</f>
        <v>-0.8125</v>
      </c>
      <c r="J3800" s="3">
        <f>INDEX(AAPL!$J:$J,MATCH(A:A,AAPL!$A:$A,0),1)</f>
        <v>-6.6964000000000024E-2</v>
      </c>
      <c r="K3800" s="3" t="str">
        <f>IF(MCFT[[#This Row],[Day Change]]&gt;0,"UP","DOWN")</f>
        <v>DOWN</v>
      </c>
      <c r="L3800" s="9">
        <f>_xlfn.RANK.EQ(MCFT[[#This Row],[Date]],A:A,1)</f>
        <v>3799</v>
      </c>
      <c r="M3800" s="10">
        <f>_xlfn.RANK.AVG(MCFT[[#This Row],[Same change on date for AAPL]],AAPL,1)</f>
        <v>1787.5</v>
      </c>
      <c r="N3800" s="2">
        <f>MCFT[[#This Row],[Close]]/MCFT[[#This Row],[Open]]</f>
        <v>1.0295790671217293</v>
      </c>
    </row>
    <row r="3801" spans="1:14" x14ac:dyDescent="0.25">
      <c r="A3801" s="1">
        <v>36976</v>
      </c>
      <c r="B3801" s="3">
        <v>28.5625</v>
      </c>
      <c r="C3801" s="3">
        <v>28.75</v>
      </c>
      <c r="D3801" s="3">
        <v>27.78125</v>
      </c>
      <c r="E3801" s="3">
        <v>28.03125</v>
      </c>
      <c r="F3801" s="3">
        <v>20.430387</v>
      </c>
      <c r="G3801">
        <v>63118600</v>
      </c>
      <c r="H3801" s="3" t="str">
        <f>TEXT(MCFT[[#This Row],[Date]],"dddd")</f>
        <v>Monday</v>
      </c>
      <c r="I3801" s="3">
        <f>MCFT[[#This Row],[Open]]-MCFT[[#This Row],[Close]]</f>
        <v>0.53125</v>
      </c>
      <c r="J3801" s="3">
        <f>INDEX(AAPL!$J:$J,MATCH(A:A,AAPL!$A:$A,0),1)</f>
        <v>9.6428999999999876E-2</v>
      </c>
      <c r="K3801" s="3" t="str">
        <f>IF(MCFT[[#This Row],[Day Change]]&gt;0,"UP","DOWN")</f>
        <v>UP</v>
      </c>
      <c r="L3801" s="9">
        <f>_xlfn.RANK.EQ(MCFT[[#This Row],[Date]],A:A,1)</f>
        <v>3800</v>
      </c>
      <c r="M3801" s="10">
        <f>_xlfn.RANK.AVG(MCFT[[#This Row],[Same change on date for AAPL]],AAPL,1)</f>
        <v>6687</v>
      </c>
      <c r="N3801" s="2">
        <f>MCFT[[#This Row],[Close]]/MCFT[[#This Row],[Open]]</f>
        <v>0.98140043763676144</v>
      </c>
    </row>
    <row r="3802" spans="1:14" x14ac:dyDescent="0.25">
      <c r="A3802" s="1">
        <v>36977</v>
      </c>
      <c r="B3802" s="3">
        <v>28.03125</v>
      </c>
      <c r="C3802" s="3">
        <v>29.28125</v>
      </c>
      <c r="D3802" s="3">
        <v>27.9375</v>
      </c>
      <c r="E3802" s="3">
        <v>29.125</v>
      </c>
      <c r="F3802" s="3">
        <v>21.22756</v>
      </c>
      <c r="G3802">
        <v>95135600</v>
      </c>
      <c r="H3802" s="3" t="str">
        <f>TEXT(MCFT[[#This Row],[Date]],"dddd")</f>
        <v>Tuesday</v>
      </c>
      <c r="I3802" s="3">
        <f>MCFT[[#This Row],[Open]]-MCFT[[#This Row],[Close]]</f>
        <v>-1.09375</v>
      </c>
      <c r="J3802" s="3">
        <f>INDEX(AAPL!$J:$J,MATCH(A:A,AAPL!$A:$A,0),1)</f>
        <v>-6.6428000000000154E-2</v>
      </c>
      <c r="K3802" s="3" t="str">
        <f>IF(MCFT[[#This Row],[Day Change]]&gt;0,"UP","DOWN")</f>
        <v>DOWN</v>
      </c>
      <c r="L3802" s="9">
        <f>_xlfn.RANK.EQ(MCFT[[#This Row],[Date]],A:A,1)</f>
        <v>3801</v>
      </c>
      <c r="M3802" s="10">
        <f>_xlfn.RANK.AVG(MCFT[[#This Row],[Same change on date for AAPL]],AAPL,1)</f>
        <v>1796.5</v>
      </c>
      <c r="N3802" s="2">
        <f>MCFT[[#This Row],[Close]]/MCFT[[#This Row],[Open]]</f>
        <v>1.0390189520624302</v>
      </c>
    </row>
    <row r="3803" spans="1:14" x14ac:dyDescent="0.25">
      <c r="A3803" s="1">
        <v>36978</v>
      </c>
      <c r="B3803" s="3">
        <v>28.6875</v>
      </c>
      <c r="C3803" s="3">
        <v>28.96875</v>
      </c>
      <c r="D3803" s="3">
        <v>27.6875</v>
      </c>
      <c r="E3803" s="3">
        <v>27.78125</v>
      </c>
      <c r="F3803" s="3">
        <v>20.248169000000001</v>
      </c>
      <c r="G3803">
        <v>78681600</v>
      </c>
      <c r="H3803" s="3" t="str">
        <f>TEXT(MCFT[[#This Row],[Date]],"dddd")</f>
        <v>Wednesday</v>
      </c>
      <c r="I3803" s="3">
        <f>MCFT[[#This Row],[Open]]-MCFT[[#This Row],[Close]]</f>
        <v>0.90625</v>
      </c>
      <c r="J3803" s="3">
        <f>INDEX(AAPL!$J:$J,MATCH(A:A,AAPL!$A:$A,0),1)</f>
        <v>-6.4280000000001003E-3</v>
      </c>
      <c r="K3803" s="3" t="str">
        <f>IF(MCFT[[#This Row],[Day Change]]&gt;0,"UP","DOWN")</f>
        <v>UP</v>
      </c>
      <c r="L3803" s="9">
        <f>_xlfn.RANK.EQ(MCFT[[#This Row],[Date]],A:A,1)</f>
        <v>3802</v>
      </c>
      <c r="M3803" s="10">
        <f>_xlfn.RANK.AVG(MCFT[[#This Row],[Same change on date for AAPL]],AAPL,1)</f>
        <v>3706.5</v>
      </c>
      <c r="N3803" s="2">
        <f>MCFT[[#This Row],[Close]]/MCFT[[#This Row],[Open]]</f>
        <v>0.96840958605664484</v>
      </c>
    </row>
    <row r="3804" spans="1:14" x14ac:dyDescent="0.25">
      <c r="A3804" s="1">
        <v>36979</v>
      </c>
      <c r="B3804" s="3">
        <v>27.6875</v>
      </c>
      <c r="C3804" s="3">
        <v>28.59375</v>
      </c>
      <c r="D3804" s="3">
        <v>27.28125</v>
      </c>
      <c r="E3804" s="3">
        <v>27.6875</v>
      </c>
      <c r="F3804" s="3">
        <v>20.179848</v>
      </c>
      <c r="G3804">
        <v>86985000</v>
      </c>
      <c r="H3804" s="3" t="str">
        <f>TEXT(MCFT[[#This Row],[Date]],"dddd")</f>
        <v>Thursday</v>
      </c>
      <c r="I3804" s="3">
        <f>MCFT[[#This Row],[Open]]-MCFT[[#This Row],[Close]]</f>
        <v>0</v>
      </c>
      <c r="J3804" s="3">
        <f>INDEX(AAPL!$J:$J,MATCH(A:A,AAPL!$A:$A,0),1)</f>
        <v>-5.4286000000000056E-2</v>
      </c>
      <c r="K3804" s="3" t="str">
        <f>IF(MCFT[[#This Row],[Day Change]]&gt;0,"UP","DOWN")</f>
        <v>DOWN</v>
      </c>
      <c r="L3804" s="9">
        <f>_xlfn.RANK.EQ(MCFT[[#This Row],[Date]],A:A,1)</f>
        <v>3803</v>
      </c>
      <c r="M3804" s="10">
        <f>_xlfn.RANK.AVG(MCFT[[#This Row],[Same change on date for AAPL]],AAPL,1)</f>
        <v>1930.5</v>
      </c>
      <c r="N3804" s="2">
        <f>MCFT[[#This Row],[Close]]/MCFT[[#This Row],[Open]]</f>
        <v>1</v>
      </c>
    </row>
    <row r="3805" spans="1:14" x14ac:dyDescent="0.25">
      <c r="A3805" s="1">
        <v>36980</v>
      </c>
      <c r="B3805" s="3">
        <v>27.875</v>
      </c>
      <c r="C3805" s="3">
        <v>28.09375</v>
      </c>
      <c r="D3805" s="3">
        <v>26.9375</v>
      </c>
      <c r="E3805" s="3">
        <v>27.34375</v>
      </c>
      <c r="F3805" s="3">
        <v>19.929307999999999</v>
      </c>
      <c r="G3805">
        <v>91201600</v>
      </c>
      <c r="H3805" s="3" t="str">
        <f>TEXT(MCFT[[#This Row],[Date]],"dddd")</f>
        <v>Friday</v>
      </c>
      <c r="I3805" s="3">
        <f>MCFT[[#This Row],[Open]]-MCFT[[#This Row],[Close]]</f>
        <v>0.53125</v>
      </c>
      <c r="J3805" s="3">
        <f>INDEX(AAPL!$J:$J,MATCH(A:A,AAPL!$A:$A,0),1)</f>
        <v>3.4284999999999899E-2</v>
      </c>
      <c r="K3805" s="3" t="str">
        <f>IF(MCFT[[#This Row],[Day Change]]&gt;0,"UP","DOWN")</f>
        <v>UP</v>
      </c>
      <c r="L3805" s="9">
        <f>_xlfn.RANK.EQ(MCFT[[#This Row],[Date]],A:A,1)</f>
        <v>3804</v>
      </c>
      <c r="M3805" s="10">
        <f>_xlfn.RANK.AVG(MCFT[[#This Row],[Same change on date for AAPL]],AAPL,1)</f>
        <v>5887.5</v>
      </c>
      <c r="N3805" s="2">
        <f>MCFT[[#This Row],[Close]]/MCFT[[#This Row],[Open]]</f>
        <v>0.98094170403587444</v>
      </c>
    </row>
    <row r="3806" spans="1:14" x14ac:dyDescent="0.25">
      <c r="A3806" s="1">
        <v>36983</v>
      </c>
      <c r="B3806" s="3">
        <v>27.40625</v>
      </c>
      <c r="C3806" s="3">
        <v>28.46875</v>
      </c>
      <c r="D3806" s="3">
        <v>27.3125</v>
      </c>
      <c r="E3806" s="3">
        <v>27.90625</v>
      </c>
      <c r="F3806" s="3">
        <v>20.339276999999999</v>
      </c>
      <c r="G3806">
        <v>75924000</v>
      </c>
      <c r="H3806" s="3" t="str">
        <f>TEXT(MCFT[[#This Row],[Date]],"dddd")</f>
        <v>Monday</v>
      </c>
      <c r="I3806" s="3">
        <f>MCFT[[#This Row],[Open]]-MCFT[[#This Row],[Close]]</f>
        <v>-0.5</v>
      </c>
      <c r="J3806" s="3">
        <f>INDEX(AAPL!$J:$J,MATCH(A:A,AAPL!$A:$A,0),1)</f>
        <v>3.5714000000000024E-2</v>
      </c>
      <c r="K3806" s="3" t="str">
        <f>IF(MCFT[[#This Row],[Day Change]]&gt;0,"UP","DOWN")</f>
        <v>DOWN</v>
      </c>
      <c r="L3806" s="9">
        <f>_xlfn.RANK.EQ(MCFT[[#This Row],[Date]],A:A,1)</f>
        <v>3805</v>
      </c>
      <c r="M3806" s="10">
        <f>_xlfn.RANK.AVG(MCFT[[#This Row],[Same change on date for AAPL]],AAPL,1)</f>
        <v>5958</v>
      </c>
      <c r="N3806" s="2">
        <f>MCFT[[#This Row],[Close]]/MCFT[[#This Row],[Open]]</f>
        <v>1.0182440136830102</v>
      </c>
    </row>
    <row r="3807" spans="1:14" x14ac:dyDescent="0.25">
      <c r="A3807" s="1">
        <v>36984</v>
      </c>
      <c r="B3807" s="3">
        <v>27.65625</v>
      </c>
      <c r="C3807" s="3">
        <v>27.65625</v>
      </c>
      <c r="D3807" s="3">
        <v>26.375</v>
      </c>
      <c r="E3807" s="3">
        <v>26.6875</v>
      </c>
      <c r="F3807" s="3">
        <v>19.451008000000002</v>
      </c>
      <c r="G3807">
        <v>94187600</v>
      </c>
      <c r="H3807" s="3" t="str">
        <f>TEXT(MCFT[[#This Row],[Date]],"dddd")</f>
        <v>Tuesday</v>
      </c>
      <c r="I3807" s="3">
        <f>MCFT[[#This Row],[Open]]-MCFT[[#This Row],[Close]]</f>
        <v>0.96875</v>
      </c>
      <c r="J3807" s="3">
        <f>INDEX(AAPL!$J:$J,MATCH(A:A,AAPL!$A:$A,0),1)</f>
        <v>8.0000000000000071E-2</v>
      </c>
      <c r="K3807" s="3" t="str">
        <f>IF(MCFT[[#This Row],[Day Change]]&gt;0,"UP","DOWN")</f>
        <v>UP</v>
      </c>
      <c r="L3807" s="9">
        <f>_xlfn.RANK.EQ(MCFT[[#This Row],[Date]],A:A,1)</f>
        <v>3806</v>
      </c>
      <c r="M3807" s="10">
        <f>_xlfn.RANK.AVG(MCFT[[#This Row],[Same change on date for AAPL]],AAPL,1)</f>
        <v>6597</v>
      </c>
      <c r="N3807" s="2">
        <f>MCFT[[#This Row],[Close]]/MCFT[[#This Row],[Open]]</f>
        <v>0.96497175141242941</v>
      </c>
    </row>
    <row r="3808" spans="1:14" x14ac:dyDescent="0.25">
      <c r="A3808" s="1">
        <v>36985</v>
      </c>
      <c r="B3808" s="3">
        <v>26.6875</v>
      </c>
      <c r="C3808" s="3">
        <v>27.5</v>
      </c>
      <c r="D3808" s="3">
        <v>25.53125</v>
      </c>
      <c r="E3808" s="3">
        <v>25.96875</v>
      </c>
      <c r="F3808" s="3">
        <v>18.927149</v>
      </c>
      <c r="G3808">
        <v>104046600</v>
      </c>
      <c r="H3808" s="3" t="str">
        <f>TEXT(MCFT[[#This Row],[Date]],"dddd")</f>
        <v>Wednesday</v>
      </c>
      <c r="I3808" s="3">
        <f>MCFT[[#This Row],[Open]]-MCFT[[#This Row],[Close]]</f>
        <v>0.71875</v>
      </c>
      <c r="J3808" s="3">
        <f>INDEX(AAPL!$J:$J,MATCH(A:A,AAPL!$A:$A,0),1)</f>
        <v>1.8572000000000033E-2</v>
      </c>
      <c r="K3808" s="3" t="str">
        <f>IF(MCFT[[#This Row],[Day Change]]&gt;0,"UP","DOWN")</f>
        <v>UP</v>
      </c>
      <c r="L3808" s="9">
        <f>_xlfn.RANK.EQ(MCFT[[#This Row],[Date]],A:A,1)</f>
        <v>3807</v>
      </c>
      <c r="M3808" s="10">
        <f>_xlfn.RANK.AVG(MCFT[[#This Row],[Same change on date for AAPL]],AAPL,1)</f>
        <v>5374</v>
      </c>
      <c r="N3808" s="2">
        <f>MCFT[[#This Row],[Close]]/MCFT[[#This Row],[Open]]</f>
        <v>0.97306791569086648</v>
      </c>
    </row>
    <row r="3809" spans="1:14" x14ac:dyDescent="0.25">
      <c r="A3809" s="1">
        <v>36986</v>
      </c>
      <c r="B3809" s="3">
        <v>26.875</v>
      </c>
      <c r="C3809" s="3">
        <v>28.6875</v>
      </c>
      <c r="D3809" s="3">
        <v>26.75</v>
      </c>
      <c r="E3809" s="3">
        <v>28.375</v>
      </c>
      <c r="F3809" s="3">
        <v>20.680933</v>
      </c>
      <c r="G3809">
        <v>113364000</v>
      </c>
      <c r="H3809" s="3" t="str">
        <f>TEXT(MCFT[[#This Row],[Date]],"dddd")</f>
        <v>Thursday</v>
      </c>
      <c r="I3809" s="3">
        <f>MCFT[[#This Row],[Open]]-MCFT[[#This Row],[Close]]</f>
        <v>-1.5</v>
      </c>
      <c r="J3809" s="3">
        <f>INDEX(AAPL!$J:$J,MATCH(A:A,AAPL!$A:$A,0),1)</f>
        <v>-1.9284999999999997E-2</v>
      </c>
      <c r="K3809" s="3" t="str">
        <f>IF(MCFT[[#This Row],[Day Change]]&gt;0,"UP","DOWN")</f>
        <v>DOWN</v>
      </c>
      <c r="L3809" s="9">
        <f>_xlfn.RANK.EQ(MCFT[[#This Row],[Date]],A:A,1)</f>
        <v>3808</v>
      </c>
      <c r="M3809" s="10">
        <f>_xlfn.RANK.AVG(MCFT[[#This Row],[Same change on date for AAPL]],AAPL,1)</f>
        <v>2877.5</v>
      </c>
      <c r="N3809" s="2">
        <f>MCFT[[#This Row],[Close]]/MCFT[[#This Row],[Open]]</f>
        <v>1.0558139534883721</v>
      </c>
    </row>
    <row r="3810" spans="1:14" x14ac:dyDescent="0.25">
      <c r="A3810" s="1">
        <v>36987</v>
      </c>
      <c r="B3810" s="3">
        <v>28.1875</v>
      </c>
      <c r="C3810" s="3">
        <v>28.59375</v>
      </c>
      <c r="D3810" s="3">
        <v>27.53125</v>
      </c>
      <c r="E3810" s="3">
        <v>28.09375</v>
      </c>
      <c r="F3810" s="3">
        <v>20.475940999999999</v>
      </c>
      <c r="G3810">
        <v>92622000</v>
      </c>
      <c r="H3810" s="3" t="str">
        <f>TEXT(MCFT[[#This Row],[Date]],"dddd")</f>
        <v>Friday</v>
      </c>
      <c r="I3810" s="3">
        <f>MCFT[[#This Row],[Open]]-MCFT[[#This Row],[Close]]</f>
        <v>9.375E-2</v>
      </c>
      <c r="J3810" s="3">
        <f>INDEX(AAPL!$J:$J,MATCH(A:A,AAPL!$A:$A,0),1)</f>
        <v>1.4999999999999902E-2</v>
      </c>
      <c r="K3810" s="3" t="str">
        <f>IF(MCFT[[#This Row],[Day Change]]&gt;0,"UP","DOWN")</f>
        <v>UP</v>
      </c>
      <c r="L3810" s="9">
        <f>_xlfn.RANK.EQ(MCFT[[#This Row],[Date]],A:A,1)</f>
        <v>3809</v>
      </c>
      <c r="M3810" s="10">
        <f>_xlfn.RANK.AVG(MCFT[[#This Row],[Same change on date for AAPL]],AAPL,1)</f>
        <v>5097.5</v>
      </c>
      <c r="N3810" s="2">
        <f>MCFT[[#This Row],[Close]]/MCFT[[#This Row],[Open]]</f>
        <v>0.99667405764966743</v>
      </c>
    </row>
    <row r="3811" spans="1:14" x14ac:dyDescent="0.25">
      <c r="A3811" s="1">
        <v>36990</v>
      </c>
      <c r="B3811" s="3">
        <v>28.285</v>
      </c>
      <c r="C3811" s="3">
        <v>28.709999</v>
      </c>
      <c r="D3811" s="3">
        <v>27.83</v>
      </c>
      <c r="E3811" s="3">
        <v>28.575001</v>
      </c>
      <c r="F3811" s="3">
        <v>20.826698</v>
      </c>
      <c r="G3811">
        <v>56295600</v>
      </c>
      <c r="H3811" s="3" t="str">
        <f>TEXT(MCFT[[#This Row],[Date]],"dddd")</f>
        <v>Monday</v>
      </c>
      <c r="I3811" s="3">
        <f>MCFT[[#This Row],[Open]]-MCFT[[#This Row],[Close]]</f>
        <v>-0.29000100000000018</v>
      </c>
      <c r="J3811" s="3">
        <f>INDEX(AAPL!$J:$J,MATCH(A:A,AAPL!$A:$A,0),1)</f>
        <v>1.071399999999989E-2</v>
      </c>
      <c r="K3811" s="3" t="str">
        <f>IF(MCFT[[#This Row],[Day Change]]&gt;0,"UP","DOWN")</f>
        <v>DOWN</v>
      </c>
      <c r="L3811" s="9">
        <f>_xlfn.RANK.EQ(MCFT[[#This Row],[Date]],A:A,1)</f>
        <v>3810</v>
      </c>
      <c r="M3811" s="10">
        <f>_xlfn.RANK.AVG(MCFT[[#This Row],[Same change on date for AAPL]],AAPL,1)</f>
        <v>4871</v>
      </c>
      <c r="N3811" s="2">
        <f>MCFT[[#This Row],[Close]]/MCFT[[#This Row],[Open]]</f>
        <v>1.0102528195156444</v>
      </c>
    </row>
    <row r="3812" spans="1:14" x14ac:dyDescent="0.25">
      <c r="A3812" s="1">
        <v>36991</v>
      </c>
      <c r="B3812" s="3">
        <v>28.975000000000001</v>
      </c>
      <c r="C3812" s="3">
        <v>30.045000000000002</v>
      </c>
      <c r="D3812" s="3">
        <v>28.889999</v>
      </c>
      <c r="E3812" s="3">
        <v>29.84</v>
      </c>
      <c r="F3812" s="3">
        <v>21.748681999999999</v>
      </c>
      <c r="G3812">
        <v>109199400</v>
      </c>
      <c r="H3812" s="3" t="str">
        <f>TEXT(MCFT[[#This Row],[Date]],"dddd")</f>
        <v>Tuesday</v>
      </c>
      <c r="I3812" s="3">
        <f>MCFT[[#This Row],[Open]]-MCFT[[#This Row],[Close]]</f>
        <v>-0.86499999999999844</v>
      </c>
      <c r="J3812" s="3">
        <f>INDEX(AAPL!$J:$J,MATCH(A:A,AAPL!$A:$A,0),1)</f>
        <v>-8.1428999999999974E-2</v>
      </c>
      <c r="K3812" s="3" t="str">
        <f>IF(MCFT[[#This Row],[Day Change]]&gt;0,"UP","DOWN")</f>
        <v>DOWN</v>
      </c>
      <c r="L3812" s="9">
        <f>_xlfn.RANK.EQ(MCFT[[#This Row],[Date]],A:A,1)</f>
        <v>3811</v>
      </c>
      <c r="M3812" s="10">
        <f>_xlfn.RANK.AVG(MCFT[[#This Row],[Same change on date for AAPL]],AAPL,1)</f>
        <v>1650.5</v>
      </c>
      <c r="N3812" s="2">
        <f>MCFT[[#This Row],[Close]]/MCFT[[#This Row],[Open]]</f>
        <v>1.029853321829163</v>
      </c>
    </row>
    <row r="3813" spans="1:14" x14ac:dyDescent="0.25">
      <c r="A3813" s="1">
        <v>36992</v>
      </c>
      <c r="B3813" s="3">
        <v>30.325001</v>
      </c>
      <c r="C3813" s="3">
        <v>30.75</v>
      </c>
      <c r="D3813" s="3">
        <v>29.85</v>
      </c>
      <c r="E3813" s="3">
        <v>30.02</v>
      </c>
      <c r="F3813" s="3">
        <v>21.879883</v>
      </c>
      <c r="G3813">
        <v>109879600</v>
      </c>
      <c r="H3813" s="3" t="str">
        <f>TEXT(MCFT[[#This Row],[Date]],"dddd")</f>
        <v>Wednesday</v>
      </c>
      <c r="I3813" s="3">
        <f>MCFT[[#This Row],[Open]]-MCFT[[#This Row],[Close]]</f>
        <v>0.30500100000000074</v>
      </c>
      <c r="J3813" s="3">
        <f>INDEX(AAPL!$J:$J,MATCH(A:A,AAPL!$A:$A,0),1)</f>
        <v>8.4286000000000083E-2</v>
      </c>
      <c r="K3813" s="3" t="str">
        <f>IF(MCFT[[#This Row],[Day Change]]&gt;0,"UP","DOWN")</f>
        <v>UP</v>
      </c>
      <c r="L3813" s="9">
        <f>_xlfn.RANK.EQ(MCFT[[#This Row],[Date]],A:A,1)</f>
        <v>3812</v>
      </c>
      <c r="M3813" s="10">
        <f>_xlfn.RANK.AVG(MCFT[[#This Row],[Same change on date for AAPL]],AAPL,1)</f>
        <v>6627.5</v>
      </c>
      <c r="N3813" s="2">
        <f>MCFT[[#This Row],[Close]]/MCFT[[#This Row],[Open]]</f>
        <v>0.98994225919398982</v>
      </c>
    </row>
    <row r="3814" spans="1:14" x14ac:dyDescent="0.25">
      <c r="A3814" s="1">
        <v>36993</v>
      </c>
      <c r="B3814" s="3">
        <v>29.780000999999999</v>
      </c>
      <c r="C3814" s="3">
        <v>31.155000999999999</v>
      </c>
      <c r="D3814" s="3">
        <v>29.674999</v>
      </c>
      <c r="E3814" s="3">
        <v>31.09</v>
      </c>
      <c r="F3814" s="3">
        <v>22.659731000000001</v>
      </c>
      <c r="G3814">
        <v>87520000</v>
      </c>
      <c r="H3814" s="3" t="str">
        <f>TEXT(MCFT[[#This Row],[Date]],"dddd")</f>
        <v>Thursday</v>
      </c>
      <c r="I3814" s="3">
        <f>MCFT[[#This Row],[Open]]-MCFT[[#This Row],[Close]]</f>
        <v>-1.3099990000000012</v>
      </c>
      <c r="J3814" s="3">
        <f>INDEX(AAPL!$J:$J,MATCH(A:A,AAPL!$A:$A,0),1)</f>
        <v>-7.1428999999999965E-2</v>
      </c>
      <c r="K3814" s="3" t="str">
        <f>IF(MCFT[[#This Row],[Day Change]]&gt;0,"UP","DOWN")</f>
        <v>DOWN</v>
      </c>
      <c r="L3814" s="9">
        <f>_xlfn.RANK.EQ(MCFT[[#This Row],[Date]],A:A,1)</f>
        <v>3813</v>
      </c>
      <c r="M3814" s="10">
        <f>_xlfn.RANK.AVG(MCFT[[#This Row],[Same change on date for AAPL]],AAPL,1)</f>
        <v>1732.5</v>
      </c>
      <c r="N3814" s="2">
        <f>MCFT[[#This Row],[Close]]/MCFT[[#This Row],[Open]]</f>
        <v>1.0439892194765206</v>
      </c>
    </row>
    <row r="3815" spans="1:14" x14ac:dyDescent="0.25">
      <c r="A3815" s="1">
        <v>36997</v>
      </c>
      <c r="B3815" s="3">
        <v>30.700001</v>
      </c>
      <c r="C3815" s="3">
        <v>30.790001</v>
      </c>
      <c r="D3815" s="3">
        <v>30.059999000000001</v>
      </c>
      <c r="E3815" s="3">
        <v>30.395</v>
      </c>
      <c r="F3815" s="3">
        <v>22.153189000000001</v>
      </c>
      <c r="G3815">
        <v>65857400</v>
      </c>
      <c r="H3815" s="3" t="str">
        <f>TEXT(MCFT[[#This Row],[Date]],"dddd")</f>
        <v>Monday</v>
      </c>
      <c r="I3815" s="3">
        <f>MCFT[[#This Row],[Open]]-MCFT[[#This Row],[Close]]</f>
        <v>0.30500100000000074</v>
      </c>
      <c r="J3815" s="3">
        <f>INDEX(AAPL!$J:$J,MATCH(A:A,AAPL!$A:$A,0),1)</f>
        <v>4.6428000000000136E-2</v>
      </c>
      <c r="K3815" s="3" t="str">
        <f>IF(MCFT[[#This Row],[Day Change]]&gt;0,"UP","DOWN")</f>
        <v>UP</v>
      </c>
      <c r="L3815" s="9">
        <f>_xlfn.RANK.EQ(MCFT[[#This Row],[Date]],A:A,1)</f>
        <v>3814</v>
      </c>
      <c r="M3815" s="10">
        <f>_xlfn.RANK.AVG(MCFT[[#This Row],[Same change on date for AAPL]],AAPL,1)</f>
        <v>6229.5</v>
      </c>
      <c r="N3815" s="2">
        <f>MCFT[[#This Row],[Close]]/MCFT[[#This Row],[Open]]</f>
        <v>0.99006511433012656</v>
      </c>
    </row>
    <row r="3816" spans="1:14" x14ac:dyDescent="0.25">
      <c r="A3816" s="1">
        <v>36998</v>
      </c>
      <c r="B3816" s="3">
        <v>30.26</v>
      </c>
      <c r="C3816" s="3">
        <v>31.055</v>
      </c>
      <c r="D3816" s="3">
        <v>30.02</v>
      </c>
      <c r="E3816" s="3">
        <v>30.74</v>
      </c>
      <c r="F3816" s="3">
        <v>22.404641999999999</v>
      </c>
      <c r="G3816">
        <v>85149200</v>
      </c>
      <c r="H3816" s="3" t="str">
        <f>TEXT(MCFT[[#This Row],[Date]],"dddd")</f>
        <v>Tuesday</v>
      </c>
      <c r="I3816" s="3">
        <f>MCFT[[#This Row],[Open]]-MCFT[[#This Row],[Close]]</f>
        <v>-0.47999999999999687</v>
      </c>
      <c r="J3816" s="3">
        <f>INDEX(AAPL!$J:$J,MATCH(A:A,AAPL!$A:$A,0),1)</f>
        <v>5.7142999999999944E-2</v>
      </c>
      <c r="K3816" s="3" t="str">
        <f>IF(MCFT[[#This Row],[Day Change]]&gt;0,"UP","DOWN")</f>
        <v>DOWN</v>
      </c>
      <c r="L3816" s="9">
        <f>_xlfn.RANK.EQ(MCFT[[#This Row],[Date]],A:A,1)</f>
        <v>3815</v>
      </c>
      <c r="M3816" s="10">
        <f>_xlfn.RANK.AVG(MCFT[[#This Row],[Same change on date for AAPL]],AAPL,1)</f>
        <v>6383.5</v>
      </c>
      <c r="N3816" s="2">
        <f>MCFT[[#This Row],[Close]]/MCFT[[#This Row],[Open]]</f>
        <v>1.0158625247851949</v>
      </c>
    </row>
    <row r="3817" spans="1:14" x14ac:dyDescent="0.25">
      <c r="A3817" s="1">
        <v>36999</v>
      </c>
      <c r="B3817" s="3">
        <v>31.695</v>
      </c>
      <c r="C3817" s="3">
        <v>33.154998999999997</v>
      </c>
      <c r="D3817" s="3">
        <v>31.5</v>
      </c>
      <c r="E3817" s="3">
        <v>32.715000000000003</v>
      </c>
      <c r="F3817" s="3">
        <v>23.844109</v>
      </c>
      <c r="G3817">
        <v>156696400</v>
      </c>
      <c r="H3817" s="3" t="str">
        <f>TEXT(MCFT[[#This Row],[Date]],"dddd")</f>
        <v>Wednesday</v>
      </c>
      <c r="I3817" s="3">
        <f>MCFT[[#This Row],[Open]]-MCFT[[#This Row],[Close]]</f>
        <v>-1.0200000000000031</v>
      </c>
      <c r="J3817" s="3">
        <f>INDEX(AAPL!$J:$J,MATCH(A:A,AAPL!$A:$A,0),1)</f>
        <v>-8.7143000000000193E-2</v>
      </c>
      <c r="K3817" s="3" t="str">
        <f>IF(MCFT[[#This Row],[Day Change]]&gt;0,"UP","DOWN")</f>
        <v>DOWN</v>
      </c>
      <c r="L3817" s="9">
        <f>_xlfn.RANK.EQ(MCFT[[#This Row],[Date]],A:A,1)</f>
        <v>3816</v>
      </c>
      <c r="M3817" s="10">
        <f>_xlfn.RANK.AVG(MCFT[[#This Row],[Same change on date for AAPL]],AAPL,1)</f>
        <v>1618</v>
      </c>
      <c r="N3817" s="2">
        <f>MCFT[[#This Row],[Close]]/MCFT[[#This Row],[Open]]</f>
        <v>1.0321817321344062</v>
      </c>
    </row>
    <row r="3818" spans="1:14" x14ac:dyDescent="0.25">
      <c r="A3818" s="1">
        <v>37000</v>
      </c>
      <c r="B3818" s="3">
        <v>32.904998999999997</v>
      </c>
      <c r="C3818" s="3">
        <v>34.5</v>
      </c>
      <c r="D3818" s="3">
        <v>32.875</v>
      </c>
      <c r="E3818" s="3">
        <v>34.020000000000003</v>
      </c>
      <c r="F3818" s="3">
        <v>24.795244</v>
      </c>
      <c r="G3818">
        <v>159375600</v>
      </c>
      <c r="H3818" s="3" t="str">
        <f>TEXT(MCFT[[#This Row],[Date]],"dddd")</f>
        <v>Thursday</v>
      </c>
      <c r="I3818" s="3">
        <f>MCFT[[#This Row],[Open]]-MCFT[[#This Row],[Close]]</f>
        <v>-1.1150010000000066</v>
      </c>
      <c r="J3818" s="3">
        <f>INDEX(AAPL!$J:$J,MATCH(A:A,AAPL!$A:$A,0),1)</f>
        <v>-1.2143000000000015E-2</v>
      </c>
      <c r="K3818" s="3" t="str">
        <f>IF(MCFT[[#This Row],[Day Change]]&gt;0,"UP","DOWN")</f>
        <v>DOWN</v>
      </c>
      <c r="L3818" s="9">
        <f>_xlfn.RANK.EQ(MCFT[[#This Row],[Date]],A:A,1)</f>
        <v>3817</v>
      </c>
      <c r="M3818" s="10">
        <f>_xlfn.RANK.AVG(MCFT[[#This Row],[Same change on date for AAPL]],AAPL,1)</f>
        <v>3295</v>
      </c>
      <c r="N3818" s="2">
        <f>MCFT[[#This Row],[Close]]/MCFT[[#This Row],[Open]]</f>
        <v>1.033885459166858</v>
      </c>
    </row>
    <row r="3819" spans="1:14" x14ac:dyDescent="0.25">
      <c r="A3819" s="1">
        <v>37001</v>
      </c>
      <c r="B3819" s="3">
        <v>35.150002000000001</v>
      </c>
      <c r="C3819" s="3">
        <v>35.549999</v>
      </c>
      <c r="D3819" s="3">
        <v>34.25</v>
      </c>
      <c r="E3819" s="3">
        <v>34.5</v>
      </c>
      <c r="F3819" s="3">
        <v>25.14509</v>
      </c>
      <c r="G3819">
        <v>192919600</v>
      </c>
      <c r="H3819" s="3" t="str">
        <f>TEXT(MCFT[[#This Row],[Date]],"dddd")</f>
        <v>Friday</v>
      </c>
      <c r="I3819" s="3">
        <f>MCFT[[#This Row],[Open]]-MCFT[[#This Row],[Close]]</f>
        <v>0.65000200000000063</v>
      </c>
      <c r="J3819" s="3">
        <f>INDEX(AAPL!$J:$J,MATCH(A:A,AAPL!$A:$A,0),1)</f>
        <v>-7.8570000000000029E-3</v>
      </c>
      <c r="K3819" s="3" t="str">
        <f>IF(MCFT[[#This Row],[Day Change]]&gt;0,"UP","DOWN")</f>
        <v>UP</v>
      </c>
      <c r="L3819" s="9">
        <f>_xlfn.RANK.EQ(MCFT[[#This Row],[Date]],A:A,1)</f>
        <v>3818</v>
      </c>
      <c r="M3819" s="10">
        <f>_xlfn.RANK.AVG(MCFT[[#This Row],[Same change on date for AAPL]],AAPL,1)</f>
        <v>3636.5</v>
      </c>
      <c r="N3819" s="2">
        <f>MCFT[[#This Row],[Close]]/MCFT[[#This Row],[Open]]</f>
        <v>0.98150776776627213</v>
      </c>
    </row>
    <row r="3820" spans="1:14" x14ac:dyDescent="0.25">
      <c r="A3820" s="1">
        <v>37004</v>
      </c>
      <c r="B3820" s="3">
        <v>34.055</v>
      </c>
      <c r="C3820" s="3">
        <v>34.235000999999997</v>
      </c>
      <c r="D3820" s="3">
        <v>33.450001</v>
      </c>
      <c r="E3820" s="3">
        <v>34.125</v>
      </c>
      <c r="F3820" s="3">
        <v>24.871777000000002</v>
      </c>
      <c r="G3820">
        <v>92171200</v>
      </c>
      <c r="H3820" s="3" t="str">
        <f>TEXT(MCFT[[#This Row],[Date]],"dddd")</f>
        <v>Monday</v>
      </c>
      <c r="I3820" s="3">
        <f>MCFT[[#This Row],[Open]]-MCFT[[#This Row],[Close]]</f>
        <v>-7.0000000000000284E-2</v>
      </c>
      <c r="J3820" s="3">
        <f>INDEX(AAPL!$J:$J,MATCH(A:A,AAPL!$A:$A,0),1)</f>
        <v>6.4280000000001003E-3</v>
      </c>
      <c r="K3820" s="3" t="str">
        <f>IF(MCFT[[#This Row],[Day Change]]&gt;0,"UP","DOWN")</f>
        <v>DOWN</v>
      </c>
      <c r="L3820" s="9">
        <f>_xlfn.RANK.EQ(MCFT[[#This Row],[Date]],A:A,1)</f>
        <v>3819</v>
      </c>
      <c r="M3820" s="10">
        <f>_xlfn.RANK.AVG(MCFT[[#This Row],[Same change on date for AAPL]],AAPL,1)</f>
        <v>4534</v>
      </c>
      <c r="N3820" s="2">
        <f>MCFT[[#This Row],[Close]]/MCFT[[#This Row],[Open]]</f>
        <v>1.0020554984583763</v>
      </c>
    </row>
    <row r="3821" spans="1:14" x14ac:dyDescent="0.25">
      <c r="A3821" s="1">
        <v>37005</v>
      </c>
      <c r="B3821" s="3">
        <v>34.099997999999999</v>
      </c>
      <c r="C3821" s="3">
        <v>34.965000000000003</v>
      </c>
      <c r="D3821" s="3">
        <v>33.57</v>
      </c>
      <c r="E3821" s="3">
        <v>33.775002000000001</v>
      </c>
      <c r="F3821" s="3">
        <v>24.616679999999999</v>
      </c>
      <c r="G3821">
        <v>89176600</v>
      </c>
      <c r="H3821" s="3" t="str">
        <f>TEXT(MCFT[[#This Row],[Date]],"dddd")</f>
        <v>Tuesday</v>
      </c>
      <c r="I3821" s="3">
        <f>MCFT[[#This Row],[Open]]-MCFT[[#This Row],[Close]]</f>
        <v>0.32499599999999873</v>
      </c>
      <c r="J3821" s="3">
        <f>INDEX(AAPL!$J:$J,MATCH(A:A,AAPL!$A:$A,0),1)</f>
        <v>2.1428000000000003E-2</v>
      </c>
      <c r="K3821" s="3" t="str">
        <f>IF(MCFT[[#This Row],[Day Change]]&gt;0,"UP","DOWN")</f>
        <v>UP</v>
      </c>
      <c r="L3821" s="9">
        <f>_xlfn.RANK.EQ(MCFT[[#This Row],[Date]],A:A,1)</f>
        <v>3820</v>
      </c>
      <c r="M3821" s="10">
        <f>_xlfn.RANK.AVG(MCFT[[#This Row],[Same change on date for AAPL]],AAPL,1)</f>
        <v>5428.5</v>
      </c>
      <c r="N3821" s="2">
        <f>MCFT[[#This Row],[Close]]/MCFT[[#This Row],[Open]]</f>
        <v>0.99046932495421269</v>
      </c>
    </row>
    <row r="3822" spans="1:14" x14ac:dyDescent="0.25">
      <c r="A3822" s="1">
        <v>37006</v>
      </c>
      <c r="B3822" s="3">
        <v>33.784999999999997</v>
      </c>
      <c r="C3822" s="3">
        <v>34.895000000000003</v>
      </c>
      <c r="D3822" s="3">
        <v>33.625</v>
      </c>
      <c r="E3822" s="3">
        <v>34.845001000000003</v>
      </c>
      <c r="F3822" s="3">
        <v>25.396545</v>
      </c>
      <c r="G3822">
        <v>76744000</v>
      </c>
      <c r="H3822" s="3" t="str">
        <f>TEXT(MCFT[[#This Row],[Date]],"dddd")</f>
        <v>Wednesday</v>
      </c>
      <c r="I3822" s="3">
        <f>MCFT[[#This Row],[Open]]-MCFT[[#This Row],[Close]]</f>
        <v>-1.0600010000000069</v>
      </c>
      <c r="J3822" s="3">
        <f>INDEX(AAPL!$J:$J,MATCH(A:A,AAPL!$A:$A,0),1)</f>
        <v>-3.6427999999999905E-2</v>
      </c>
      <c r="K3822" s="3" t="str">
        <f>IF(MCFT[[#This Row],[Day Change]]&gt;0,"UP","DOWN")</f>
        <v>DOWN</v>
      </c>
      <c r="L3822" s="9">
        <f>_xlfn.RANK.EQ(MCFT[[#This Row],[Date]],A:A,1)</f>
        <v>3821</v>
      </c>
      <c r="M3822" s="10">
        <f>_xlfn.RANK.AVG(MCFT[[#This Row],[Same change on date for AAPL]],AAPL,1)</f>
        <v>2272</v>
      </c>
      <c r="N3822" s="2">
        <f>MCFT[[#This Row],[Close]]/MCFT[[#This Row],[Open]]</f>
        <v>1.0313749001035966</v>
      </c>
    </row>
    <row r="3823" spans="1:14" x14ac:dyDescent="0.25">
      <c r="A3823" s="1">
        <v>37007</v>
      </c>
      <c r="B3823" s="3">
        <v>35.034999999999997</v>
      </c>
      <c r="C3823" s="3">
        <v>35.5</v>
      </c>
      <c r="D3823" s="3">
        <v>34.125</v>
      </c>
      <c r="E3823" s="3">
        <v>34.564999</v>
      </c>
      <c r="F3823" s="3">
        <v>25.192463</v>
      </c>
      <c r="G3823">
        <v>118737600</v>
      </c>
      <c r="H3823" s="3" t="str">
        <f>TEXT(MCFT[[#This Row],[Date]],"dddd")</f>
        <v>Thursday</v>
      </c>
      <c r="I3823" s="3">
        <f>MCFT[[#This Row],[Open]]-MCFT[[#This Row],[Close]]</f>
        <v>0.47000099999999634</v>
      </c>
      <c r="J3823" s="3">
        <f>INDEX(AAPL!$J:$J,MATCH(A:A,AAPL!$A:$A,0),1)</f>
        <v>3.4286000000000039E-2</v>
      </c>
      <c r="K3823" s="3" t="str">
        <f>IF(MCFT[[#This Row],[Day Change]]&gt;0,"UP","DOWN")</f>
        <v>UP</v>
      </c>
      <c r="L3823" s="9">
        <f>_xlfn.RANK.EQ(MCFT[[#This Row],[Date]],A:A,1)</f>
        <v>3822</v>
      </c>
      <c r="M3823" s="10">
        <f>_xlfn.RANK.AVG(MCFT[[#This Row],[Same change on date for AAPL]],AAPL,1)</f>
        <v>5895</v>
      </c>
      <c r="N3823" s="2">
        <f>MCFT[[#This Row],[Close]]/MCFT[[#This Row],[Open]]</f>
        <v>0.98658481518481533</v>
      </c>
    </row>
    <row r="3824" spans="1:14" x14ac:dyDescent="0.25">
      <c r="A3824" s="1">
        <v>37008</v>
      </c>
      <c r="B3824" s="3">
        <v>34.764999000000003</v>
      </c>
      <c r="C3824" s="3">
        <v>34.840000000000003</v>
      </c>
      <c r="D3824" s="3">
        <v>33.104999999999997</v>
      </c>
      <c r="E3824" s="3">
        <v>33.560001</v>
      </c>
      <c r="F3824" s="3">
        <v>24.459987999999999</v>
      </c>
      <c r="G3824">
        <v>121572400</v>
      </c>
      <c r="H3824" s="3" t="str">
        <f>TEXT(MCFT[[#This Row],[Date]],"dddd")</f>
        <v>Friday</v>
      </c>
      <c r="I3824" s="3">
        <f>MCFT[[#This Row],[Open]]-MCFT[[#This Row],[Close]]</f>
        <v>1.2049980000000033</v>
      </c>
      <c r="J3824" s="3">
        <f>INDEX(AAPL!$J:$J,MATCH(A:A,AAPL!$A:$A,0),1)</f>
        <v>-7.1428999999999965E-2</v>
      </c>
      <c r="K3824" s="3" t="str">
        <f>IF(MCFT[[#This Row],[Day Change]]&gt;0,"UP","DOWN")</f>
        <v>UP</v>
      </c>
      <c r="L3824" s="9">
        <f>_xlfn.RANK.EQ(MCFT[[#This Row],[Date]],A:A,1)</f>
        <v>3823</v>
      </c>
      <c r="M3824" s="10">
        <f>_xlfn.RANK.AVG(MCFT[[#This Row],[Same change on date for AAPL]],AAPL,1)</f>
        <v>1732.5</v>
      </c>
      <c r="N3824" s="2">
        <f>MCFT[[#This Row],[Close]]/MCFT[[#This Row],[Open]]</f>
        <v>0.96533875925035972</v>
      </c>
    </row>
    <row r="3825" spans="1:14" x14ac:dyDescent="0.25">
      <c r="A3825" s="1">
        <v>37011</v>
      </c>
      <c r="B3825" s="3">
        <v>34.264999000000003</v>
      </c>
      <c r="C3825" s="3">
        <v>34.529998999999997</v>
      </c>
      <c r="D3825" s="3">
        <v>33.840000000000003</v>
      </c>
      <c r="E3825" s="3">
        <v>33.875</v>
      </c>
      <c r="F3825" s="3">
        <v>24.689568000000001</v>
      </c>
      <c r="G3825">
        <v>74368200</v>
      </c>
      <c r="H3825" s="3" t="str">
        <f>TEXT(MCFT[[#This Row],[Date]],"dddd")</f>
        <v>Monday</v>
      </c>
      <c r="I3825" s="3">
        <f>MCFT[[#This Row],[Open]]-MCFT[[#This Row],[Close]]</f>
        <v>0.38999900000000309</v>
      </c>
      <c r="J3825" s="3">
        <f>INDEX(AAPL!$J:$J,MATCH(A:A,AAPL!$A:$A,0),1)</f>
        <v>8.6429000000000089E-2</v>
      </c>
      <c r="K3825" s="3" t="str">
        <f>IF(MCFT[[#This Row],[Day Change]]&gt;0,"UP","DOWN")</f>
        <v>UP</v>
      </c>
      <c r="L3825" s="9">
        <f>_xlfn.RANK.EQ(MCFT[[#This Row],[Date]],A:A,1)</f>
        <v>3824</v>
      </c>
      <c r="M3825" s="10">
        <f>_xlfn.RANK.AVG(MCFT[[#This Row],[Same change on date for AAPL]],AAPL,1)</f>
        <v>6642.5</v>
      </c>
      <c r="N3825" s="2">
        <f>MCFT[[#This Row],[Close]]/MCFT[[#This Row],[Open]]</f>
        <v>0.98861815230171168</v>
      </c>
    </row>
    <row r="3826" spans="1:14" x14ac:dyDescent="0.25">
      <c r="A3826" s="1">
        <v>37012</v>
      </c>
      <c r="B3826" s="3">
        <v>33.830002</v>
      </c>
      <c r="C3826" s="3">
        <v>35.150002000000001</v>
      </c>
      <c r="D3826" s="3">
        <v>33.799999</v>
      </c>
      <c r="E3826" s="3">
        <v>35.084999000000003</v>
      </c>
      <c r="F3826" s="3">
        <v>25.571459000000001</v>
      </c>
      <c r="G3826">
        <v>83702800</v>
      </c>
      <c r="H3826" s="3" t="str">
        <f>TEXT(MCFT[[#This Row],[Date]],"dddd")</f>
        <v>Tuesday</v>
      </c>
      <c r="I3826" s="3">
        <f>MCFT[[#This Row],[Open]]-MCFT[[#This Row],[Close]]</f>
        <v>-1.254997000000003</v>
      </c>
      <c r="J3826" s="3">
        <f>INDEX(AAPL!$J:$J,MATCH(A:A,AAPL!$A:$A,0),1)</f>
        <v>-3.7143000000000148E-2</v>
      </c>
      <c r="K3826" s="3" t="str">
        <f>IF(MCFT[[#This Row],[Day Change]]&gt;0,"UP","DOWN")</f>
        <v>DOWN</v>
      </c>
      <c r="L3826" s="9">
        <f>_xlfn.RANK.EQ(MCFT[[#This Row],[Date]],A:A,1)</f>
        <v>3825</v>
      </c>
      <c r="M3826" s="10">
        <f>_xlfn.RANK.AVG(MCFT[[#This Row],[Same change on date for AAPL]],AAPL,1)</f>
        <v>2264.5</v>
      </c>
      <c r="N3826" s="2">
        <f>MCFT[[#This Row],[Close]]/MCFT[[#This Row],[Open]]</f>
        <v>1.0370971600888466</v>
      </c>
    </row>
    <row r="3827" spans="1:14" x14ac:dyDescent="0.25">
      <c r="A3827" s="1">
        <v>37013</v>
      </c>
      <c r="B3827" s="3">
        <v>35.5</v>
      </c>
      <c r="C3827" s="3">
        <v>35.575001</v>
      </c>
      <c r="D3827" s="3">
        <v>34.674999</v>
      </c>
      <c r="E3827" s="3">
        <v>34.880001</v>
      </c>
      <c r="F3827" s="3">
        <v>25.422059999999998</v>
      </c>
      <c r="G3827">
        <v>92864400</v>
      </c>
      <c r="H3827" s="3" t="str">
        <f>TEXT(MCFT[[#This Row],[Date]],"dddd")</f>
        <v>Wednesday</v>
      </c>
      <c r="I3827" s="3">
        <f>MCFT[[#This Row],[Open]]-MCFT[[#This Row],[Close]]</f>
        <v>0.61999899999999997</v>
      </c>
      <c r="J3827" s="3">
        <f>INDEX(AAPL!$J:$J,MATCH(A:A,AAPL!$A:$A,0),1)</f>
        <v>-1.7857000000000012E-2</v>
      </c>
      <c r="K3827" s="3" t="str">
        <f>IF(MCFT[[#This Row],[Day Change]]&gt;0,"UP","DOWN")</f>
        <v>UP</v>
      </c>
      <c r="L3827" s="9">
        <f>_xlfn.RANK.EQ(MCFT[[#This Row],[Date]],A:A,1)</f>
        <v>3826</v>
      </c>
      <c r="M3827" s="10">
        <f>_xlfn.RANK.AVG(MCFT[[#This Row],[Same change on date for AAPL]],AAPL,1)</f>
        <v>2994</v>
      </c>
      <c r="N3827" s="2">
        <f>MCFT[[#This Row],[Close]]/MCFT[[#This Row],[Open]]</f>
        <v>0.98253523943661969</v>
      </c>
    </row>
    <row r="3828" spans="1:14" x14ac:dyDescent="0.25">
      <c r="A3828" s="1">
        <v>37014</v>
      </c>
      <c r="B3828" s="3">
        <v>34.625</v>
      </c>
      <c r="C3828" s="3">
        <v>35.090000000000003</v>
      </c>
      <c r="D3828" s="3">
        <v>34.07</v>
      </c>
      <c r="E3828" s="3">
        <v>34.264999000000003</v>
      </c>
      <c r="F3828" s="3">
        <v>24.973814000000001</v>
      </c>
      <c r="G3828">
        <v>66273400</v>
      </c>
      <c r="H3828" s="3" t="str">
        <f>TEXT(MCFT[[#This Row],[Date]],"dddd")</f>
        <v>Thursday</v>
      </c>
      <c r="I3828" s="3">
        <f>MCFT[[#This Row],[Open]]-MCFT[[#This Row],[Close]]</f>
        <v>0.36000099999999691</v>
      </c>
      <c r="J3828" s="3">
        <f>INDEX(AAPL!$J:$J,MATCH(A:A,AAPL!$A:$A,0),1)</f>
        <v>7.2143000000000068E-2</v>
      </c>
      <c r="K3828" s="3" t="str">
        <f>IF(MCFT[[#This Row],[Day Change]]&gt;0,"UP","DOWN")</f>
        <v>UP</v>
      </c>
      <c r="L3828" s="9">
        <f>_xlfn.RANK.EQ(MCFT[[#This Row],[Date]],A:A,1)</f>
        <v>3827</v>
      </c>
      <c r="M3828" s="10">
        <f>_xlfn.RANK.AVG(MCFT[[#This Row],[Same change on date for AAPL]],AAPL,1)</f>
        <v>6563</v>
      </c>
      <c r="N3828" s="2">
        <f>MCFT[[#This Row],[Close]]/MCFT[[#This Row],[Open]]</f>
        <v>0.98960285920577629</v>
      </c>
    </row>
    <row r="3829" spans="1:14" x14ac:dyDescent="0.25">
      <c r="A3829" s="1">
        <v>37015</v>
      </c>
      <c r="B3829" s="3">
        <v>34</v>
      </c>
      <c r="C3829" s="3">
        <v>35.525002000000001</v>
      </c>
      <c r="D3829" s="3">
        <v>33.979999999999997</v>
      </c>
      <c r="E3829" s="3">
        <v>35.375</v>
      </c>
      <c r="F3829" s="3">
        <v>25.782831000000002</v>
      </c>
      <c r="G3829">
        <v>119538400</v>
      </c>
      <c r="H3829" s="3" t="str">
        <f>TEXT(MCFT[[#This Row],[Date]],"dddd")</f>
        <v>Friday</v>
      </c>
      <c r="I3829" s="3">
        <f>MCFT[[#This Row],[Open]]-MCFT[[#This Row],[Close]]</f>
        <v>-1.375</v>
      </c>
      <c r="J3829" s="3">
        <f>INDEX(AAPL!$J:$J,MATCH(A:A,AAPL!$A:$A,0),1)</f>
        <v>-0.10785699999999987</v>
      </c>
      <c r="K3829" s="3" t="str">
        <f>IF(MCFT[[#This Row],[Day Change]]&gt;0,"UP","DOWN")</f>
        <v>DOWN</v>
      </c>
      <c r="L3829" s="9">
        <f>_xlfn.RANK.EQ(MCFT[[#This Row],[Date]],A:A,1)</f>
        <v>3828</v>
      </c>
      <c r="M3829" s="10">
        <f>_xlfn.RANK.AVG(MCFT[[#This Row],[Same change on date for AAPL]],AAPL,1)</f>
        <v>1501</v>
      </c>
      <c r="N3829" s="2">
        <f>MCFT[[#This Row],[Close]]/MCFT[[#This Row],[Open]]</f>
        <v>1.0404411764705883</v>
      </c>
    </row>
    <row r="3830" spans="1:14" x14ac:dyDescent="0.25">
      <c r="A3830" s="1">
        <v>37018</v>
      </c>
      <c r="B3830" s="3">
        <v>35.415000999999997</v>
      </c>
      <c r="C3830" s="3">
        <v>36.075001</v>
      </c>
      <c r="D3830" s="3">
        <v>35.349997999999999</v>
      </c>
      <c r="E3830" s="3">
        <v>35.689999</v>
      </c>
      <c r="F3830" s="3">
        <v>26.012407</v>
      </c>
      <c r="G3830">
        <v>109356200</v>
      </c>
      <c r="H3830" s="3" t="str">
        <f>TEXT(MCFT[[#This Row],[Date]],"dddd")</f>
        <v>Monday</v>
      </c>
      <c r="I3830" s="3">
        <f>MCFT[[#This Row],[Open]]-MCFT[[#This Row],[Close]]</f>
        <v>-0.27499800000000363</v>
      </c>
      <c r="J3830" s="3">
        <f>INDEX(AAPL!$J:$J,MATCH(A:A,AAPL!$A:$A,0),1)</f>
        <v>4.7143000000000157E-2</v>
      </c>
      <c r="K3830" s="3" t="str">
        <f>IF(MCFT[[#This Row],[Day Change]]&gt;0,"UP","DOWN")</f>
        <v>DOWN</v>
      </c>
      <c r="L3830" s="9">
        <f>_xlfn.RANK.EQ(MCFT[[#This Row],[Date]],A:A,1)</f>
        <v>3829</v>
      </c>
      <c r="M3830" s="10">
        <f>_xlfn.RANK.AVG(MCFT[[#This Row],[Same change on date for AAPL]],AAPL,1)</f>
        <v>6246</v>
      </c>
      <c r="N3830" s="2">
        <f>MCFT[[#This Row],[Close]]/MCFT[[#This Row],[Open]]</f>
        <v>1.0077650146049693</v>
      </c>
    </row>
    <row r="3831" spans="1:14" x14ac:dyDescent="0.25">
      <c r="A3831" s="1">
        <v>37019</v>
      </c>
      <c r="B3831" s="3">
        <v>35.875</v>
      </c>
      <c r="C3831" s="3">
        <v>36.049999</v>
      </c>
      <c r="D3831" s="3">
        <v>35.375</v>
      </c>
      <c r="E3831" s="3">
        <v>36.029998999999997</v>
      </c>
      <c r="F3831" s="3">
        <v>26.26022</v>
      </c>
      <c r="G3831">
        <v>75084000</v>
      </c>
      <c r="H3831" s="3" t="str">
        <f>TEXT(MCFT[[#This Row],[Date]],"dddd")</f>
        <v>Tuesday</v>
      </c>
      <c r="I3831" s="3">
        <f>MCFT[[#This Row],[Open]]-MCFT[[#This Row],[Close]]</f>
        <v>-0.15499899999999656</v>
      </c>
      <c r="J3831" s="3">
        <f>INDEX(AAPL!$J:$J,MATCH(A:A,AAPL!$A:$A,0),1)</f>
        <v>5.5714000000000041E-2</v>
      </c>
      <c r="K3831" s="3" t="str">
        <f>IF(MCFT[[#This Row],[Day Change]]&gt;0,"UP","DOWN")</f>
        <v>DOWN</v>
      </c>
      <c r="L3831" s="9">
        <f>_xlfn.RANK.EQ(MCFT[[#This Row],[Date]],A:A,1)</f>
        <v>3830</v>
      </c>
      <c r="M3831" s="10">
        <f>_xlfn.RANK.AVG(MCFT[[#This Row],[Same change on date for AAPL]],AAPL,1)</f>
        <v>6364.5</v>
      </c>
      <c r="N3831" s="2">
        <f>MCFT[[#This Row],[Close]]/MCFT[[#This Row],[Open]]</f>
        <v>1.0043205296167246</v>
      </c>
    </row>
    <row r="3832" spans="1:14" x14ac:dyDescent="0.25">
      <c r="A3832" s="1">
        <v>37020</v>
      </c>
      <c r="B3832" s="3">
        <v>35.619999</v>
      </c>
      <c r="C3832" s="3">
        <v>35.650002000000001</v>
      </c>
      <c r="D3832" s="3">
        <v>34.93</v>
      </c>
      <c r="E3832" s="3">
        <v>35.200001</v>
      </c>
      <c r="F3832" s="3">
        <v>25.655289</v>
      </c>
      <c r="G3832">
        <v>76676600</v>
      </c>
      <c r="H3832" s="3" t="str">
        <f>TEXT(MCFT[[#This Row],[Date]],"dddd")</f>
        <v>Wednesday</v>
      </c>
      <c r="I3832" s="3">
        <f>MCFT[[#This Row],[Open]]-MCFT[[#This Row],[Close]]</f>
        <v>0.41999799999999965</v>
      </c>
      <c r="J3832" s="3">
        <f>INDEX(AAPL!$J:$J,MATCH(A:A,AAPL!$A:$A,0),1)</f>
        <v>1.1428999999999911E-2</v>
      </c>
      <c r="K3832" s="3" t="str">
        <f>IF(MCFT[[#This Row],[Day Change]]&gt;0,"UP","DOWN")</f>
        <v>UP</v>
      </c>
      <c r="L3832" s="9">
        <f>_xlfn.RANK.EQ(MCFT[[#This Row],[Date]],A:A,1)</f>
        <v>3831</v>
      </c>
      <c r="M3832" s="10">
        <f>_xlfn.RANK.AVG(MCFT[[#This Row],[Same change on date for AAPL]],AAPL,1)</f>
        <v>4921.5</v>
      </c>
      <c r="N3832" s="2">
        <f>MCFT[[#This Row],[Close]]/MCFT[[#This Row],[Open]]</f>
        <v>0.98820892723775766</v>
      </c>
    </row>
    <row r="3833" spans="1:14" x14ac:dyDescent="0.25">
      <c r="A3833" s="1">
        <v>37021</v>
      </c>
      <c r="B3833" s="3">
        <v>35.564999</v>
      </c>
      <c r="C3833" s="3">
        <v>35.619999</v>
      </c>
      <c r="D3833" s="3">
        <v>34.979999999999997</v>
      </c>
      <c r="E3833" s="3">
        <v>35</v>
      </c>
      <c r="F3833" s="3">
        <v>25.509512000000001</v>
      </c>
      <c r="G3833">
        <v>64334600</v>
      </c>
      <c r="H3833" s="3" t="str">
        <f>TEXT(MCFT[[#This Row],[Date]],"dddd")</f>
        <v>Thursday</v>
      </c>
      <c r="I3833" s="3">
        <f>MCFT[[#This Row],[Open]]-MCFT[[#This Row],[Close]]</f>
        <v>0.56499900000000025</v>
      </c>
      <c r="J3833" s="3">
        <f>INDEX(AAPL!$J:$J,MATCH(A:A,AAPL!$A:$A,0),1)</f>
        <v>8.6429000000000089E-2</v>
      </c>
      <c r="K3833" s="3" t="str">
        <f>IF(MCFT[[#This Row],[Day Change]]&gt;0,"UP","DOWN")</f>
        <v>UP</v>
      </c>
      <c r="L3833" s="9">
        <f>_xlfn.RANK.EQ(MCFT[[#This Row],[Date]],A:A,1)</f>
        <v>3832</v>
      </c>
      <c r="M3833" s="10">
        <f>_xlfn.RANK.AVG(MCFT[[#This Row],[Same change on date for AAPL]],AAPL,1)</f>
        <v>6642.5</v>
      </c>
      <c r="N3833" s="2">
        <f>MCFT[[#This Row],[Close]]/MCFT[[#This Row],[Open]]</f>
        <v>0.98411362249721979</v>
      </c>
    </row>
    <row r="3834" spans="1:14" x14ac:dyDescent="0.25">
      <c r="A3834" s="1">
        <v>37022</v>
      </c>
      <c r="B3834" s="3">
        <v>34.979999999999997</v>
      </c>
      <c r="C3834" s="3">
        <v>35</v>
      </c>
      <c r="D3834" s="3">
        <v>34.325001</v>
      </c>
      <c r="E3834" s="3">
        <v>34.700001</v>
      </c>
      <c r="F3834" s="3">
        <v>25.290866999999999</v>
      </c>
      <c r="G3834">
        <v>51128800</v>
      </c>
      <c r="H3834" s="3" t="str">
        <f>TEXT(MCFT[[#This Row],[Date]],"dddd")</f>
        <v>Friday</v>
      </c>
      <c r="I3834" s="3">
        <f>MCFT[[#This Row],[Open]]-MCFT[[#This Row],[Close]]</f>
        <v>0.27999899999999656</v>
      </c>
      <c r="J3834" s="3">
        <f>INDEX(AAPL!$J:$J,MATCH(A:A,AAPL!$A:$A,0),1)</f>
        <v>1.1427999999999994E-2</v>
      </c>
      <c r="K3834" s="3" t="str">
        <f>IF(MCFT[[#This Row],[Day Change]]&gt;0,"UP","DOWN")</f>
        <v>UP</v>
      </c>
      <c r="L3834" s="9">
        <f>_xlfn.RANK.EQ(MCFT[[#This Row],[Date]],A:A,1)</f>
        <v>3833</v>
      </c>
      <c r="M3834" s="10">
        <f>_xlfn.RANK.AVG(MCFT[[#This Row],[Same change on date for AAPL]],AAPL,1)</f>
        <v>4912.5</v>
      </c>
      <c r="N3834" s="2">
        <f>MCFT[[#This Row],[Close]]/MCFT[[#This Row],[Open]]</f>
        <v>0.99199545454545468</v>
      </c>
    </row>
    <row r="3835" spans="1:14" x14ac:dyDescent="0.25">
      <c r="A3835" s="1">
        <v>37025</v>
      </c>
      <c r="B3835" s="3">
        <v>34.564999</v>
      </c>
      <c r="C3835" s="3">
        <v>34.599997999999999</v>
      </c>
      <c r="D3835" s="3">
        <v>34.150002000000001</v>
      </c>
      <c r="E3835" s="3">
        <v>34.360000999999997</v>
      </c>
      <c r="F3835" s="3">
        <v>25.043056</v>
      </c>
      <c r="G3835">
        <v>44968000</v>
      </c>
      <c r="H3835" s="3" t="str">
        <f>TEXT(MCFT[[#This Row],[Date]],"dddd")</f>
        <v>Monday</v>
      </c>
      <c r="I3835" s="3">
        <f>MCFT[[#This Row],[Open]]-MCFT[[#This Row],[Close]]</f>
        <v>0.20499800000000334</v>
      </c>
      <c r="J3835" s="3">
        <f>INDEX(AAPL!$J:$J,MATCH(A:A,AAPL!$A:$A,0),1)</f>
        <v>-2.8570999999999902E-2</v>
      </c>
      <c r="K3835" s="3" t="str">
        <f>IF(MCFT[[#This Row],[Day Change]]&gt;0,"UP","DOWN")</f>
        <v>UP</v>
      </c>
      <c r="L3835" s="9">
        <f>_xlfn.RANK.EQ(MCFT[[#This Row],[Date]],A:A,1)</f>
        <v>3834</v>
      </c>
      <c r="M3835" s="10">
        <f>_xlfn.RANK.AVG(MCFT[[#This Row],[Same change on date for AAPL]],AAPL,1)</f>
        <v>2556</v>
      </c>
      <c r="N3835" s="2">
        <f>MCFT[[#This Row],[Close]]/MCFT[[#This Row],[Open]]</f>
        <v>0.99406920277937794</v>
      </c>
    </row>
    <row r="3836" spans="1:14" x14ac:dyDescent="0.25">
      <c r="A3836" s="1">
        <v>37026</v>
      </c>
      <c r="B3836" s="3">
        <v>34.369999</v>
      </c>
      <c r="C3836" s="3">
        <v>34.650002000000001</v>
      </c>
      <c r="D3836" s="3">
        <v>34</v>
      </c>
      <c r="E3836" s="3">
        <v>34.134998000000003</v>
      </c>
      <c r="F3836" s="3">
        <v>24.879062999999999</v>
      </c>
      <c r="G3836">
        <v>61385600</v>
      </c>
      <c r="H3836" s="3" t="str">
        <f>TEXT(MCFT[[#This Row],[Date]],"dddd")</f>
        <v>Tuesday</v>
      </c>
      <c r="I3836" s="3">
        <f>MCFT[[#This Row],[Open]]-MCFT[[#This Row],[Close]]</f>
        <v>0.23500099999999691</v>
      </c>
      <c r="J3836" s="3">
        <f>INDEX(AAPL!$J:$J,MATCH(A:A,AAPL!$A:$A,0),1)</f>
        <v>1.357200000000014E-2</v>
      </c>
      <c r="K3836" s="3" t="str">
        <f>IF(MCFT[[#This Row],[Day Change]]&gt;0,"UP","DOWN")</f>
        <v>UP</v>
      </c>
      <c r="L3836" s="9">
        <f>_xlfn.RANK.EQ(MCFT[[#This Row],[Date]],A:A,1)</f>
        <v>3835</v>
      </c>
      <c r="M3836" s="10">
        <f>_xlfn.RANK.AVG(MCFT[[#This Row],[Same change on date for AAPL]],AAPL,1)</f>
        <v>5084.5</v>
      </c>
      <c r="N3836" s="2">
        <f>MCFT[[#This Row],[Close]]/MCFT[[#This Row],[Open]]</f>
        <v>0.99316261254473714</v>
      </c>
    </row>
    <row r="3837" spans="1:14" x14ac:dyDescent="0.25">
      <c r="A3837" s="1">
        <v>37027</v>
      </c>
      <c r="B3837" s="3">
        <v>33.849997999999999</v>
      </c>
      <c r="C3837" s="3">
        <v>34.939999</v>
      </c>
      <c r="D3837" s="3">
        <v>33.665000999999997</v>
      </c>
      <c r="E3837" s="3">
        <v>34.580002</v>
      </c>
      <c r="F3837" s="3">
        <v>25.203402000000001</v>
      </c>
      <c r="G3837">
        <v>91893800</v>
      </c>
      <c r="H3837" s="3" t="str">
        <f>TEXT(MCFT[[#This Row],[Date]],"dddd")</f>
        <v>Wednesday</v>
      </c>
      <c r="I3837" s="3">
        <f>MCFT[[#This Row],[Open]]-MCFT[[#This Row],[Close]]</f>
        <v>-0.73000400000000099</v>
      </c>
      <c r="J3837" s="3">
        <f>INDEX(AAPL!$J:$J,MATCH(A:A,AAPL!$A:$A,0),1)</f>
        <v>-6.0000000000000053E-2</v>
      </c>
      <c r="K3837" s="3" t="str">
        <f>IF(MCFT[[#This Row],[Day Change]]&gt;0,"UP","DOWN")</f>
        <v>DOWN</v>
      </c>
      <c r="L3837" s="9">
        <f>_xlfn.RANK.EQ(MCFT[[#This Row],[Date]],A:A,1)</f>
        <v>3836</v>
      </c>
      <c r="M3837" s="10">
        <f>_xlfn.RANK.AVG(MCFT[[#This Row],[Same change on date for AAPL]],AAPL,1)</f>
        <v>1870.5</v>
      </c>
      <c r="N3837" s="2">
        <f>MCFT[[#This Row],[Close]]/MCFT[[#This Row],[Open]]</f>
        <v>1.0215658506095038</v>
      </c>
    </row>
    <row r="3838" spans="1:14" x14ac:dyDescent="0.25">
      <c r="A3838" s="1">
        <v>37028</v>
      </c>
      <c r="B3838" s="3">
        <v>34.549999</v>
      </c>
      <c r="C3838" s="3">
        <v>35.07</v>
      </c>
      <c r="D3838" s="3">
        <v>33.775002000000001</v>
      </c>
      <c r="E3838" s="3">
        <v>34.084999000000003</v>
      </c>
      <c r="F3838" s="3">
        <v>24.842621000000001</v>
      </c>
      <c r="G3838">
        <v>106984800</v>
      </c>
      <c r="H3838" s="3" t="str">
        <f>TEXT(MCFT[[#This Row],[Date]],"dddd")</f>
        <v>Thursday</v>
      </c>
      <c r="I3838" s="3">
        <f>MCFT[[#This Row],[Open]]-MCFT[[#This Row],[Close]]</f>
        <v>0.46499999999999631</v>
      </c>
      <c r="J3838" s="3">
        <f>INDEX(AAPL!$J:$J,MATCH(A:A,AAPL!$A:$A,0),1)</f>
        <v>4.8571000000000142E-2</v>
      </c>
      <c r="K3838" s="3" t="str">
        <f>IF(MCFT[[#This Row],[Day Change]]&gt;0,"UP","DOWN")</f>
        <v>UP</v>
      </c>
      <c r="L3838" s="9">
        <f>_xlfn.RANK.EQ(MCFT[[#This Row],[Date]],A:A,1)</f>
        <v>3837</v>
      </c>
      <c r="M3838" s="10">
        <f>_xlfn.RANK.AVG(MCFT[[#This Row],[Same change on date for AAPL]],AAPL,1)</f>
        <v>6252</v>
      </c>
      <c r="N3838" s="2">
        <f>MCFT[[#This Row],[Close]]/MCFT[[#This Row],[Open]]</f>
        <v>0.98654124418353828</v>
      </c>
    </row>
    <row r="3839" spans="1:14" x14ac:dyDescent="0.25">
      <c r="A3839" s="1">
        <v>37029</v>
      </c>
      <c r="B3839" s="3">
        <v>33.845001000000003</v>
      </c>
      <c r="C3839" s="3">
        <v>34.599997999999999</v>
      </c>
      <c r="D3839" s="3">
        <v>33.625</v>
      </c>
      <c r="E3839" s="3">
        <v>34.044998</v>
      </c>
      <c r="F3839" s="3">
        <v>24.813471</v>
      </c>
      <c r="G3839">
        <v>90605400</v>
      </c>
      <c r="H3839" s="3" t="str">
        <f>TEXT(MCFT[[#This Row],[Date]],"dddd")</f>
        <v>Friday</v>
      </c>
      <c r="I3839" s="3">
        <f>MCFT[[#This Row],[Open]]-MCFT[[#This Row],[Close]]</f>
        <v>-0.19999699999999621</v>
      </c>
      <c r="J3839" s="3">
        <f>INDEX(AAPL!$J:$J,MATCH(A:A,AAPL!$A:$A,0),1)</f>
        <v>-1.2143000000000015E-2</v>
      </c>
      <c r="K3839" s="3" t="str">
        <f>IF(MCFT[[#This Row],[Day Change]]&gt;0,"UP","DOWN")</f>
        <v>DOWN</v>
      </c>
      <c r="L3839" s="9">
        <f>_xlfn.RANK.EQ(MCFT[[#This Row],[Date]],A:A,1)</f>
        <v>3838</v>
      </c>
      <c r="M3839" s="10">
        <f>_xlfn.RANK.AVG(MCFT[[#This Row],[Same change on date for AAPL]],AAPL,1)</f>
        <v>3295</v>
      </c>
      <c r="N3839" s="2">
        <f>MCFT[[#This Row],[Close]]/MCFT[[#This Row],[Open]]</f>
        <v>1.005909203548258</v>
      </c>
    </row>
    <row r="3840" spans="1:14" x14ac:dyDescent="0.25">
      <c r="A3840" s="1">
        <v>37032</v>
      </c>
      <c r="B3840" s="3">
        <v>34.025002000000001</v>
      </c>
      <c r="C3840" s="3">
        <v>34.994999</v>
      </c>
      <c r="D3840" s="3">
        <v>33.875</v>
      </c>
      <c r="E3840" s="3">
        <v>34.395000000000003</v>
      </c>
      <c r="F3840" s="3">
        <v>25.068563000000001</v>
      </c>
      <c r="G3840">
        <v>103491600</v>
      </c>
      <c r="H3840" s="3" t="str">
        <f>TEXT(MCFT[[#This Row],[Date]],"dddd")</f>
        <v>Monday</v>
      </c>
      <c r="I3840" s="3">
        <f>MCFT[[#This Row],[Open]]-MCFT[[#This Row],[Close]]</f>
        <v>-0.36999800000000249</v>
      </c>
      <c r="J3840" s="3">
        <f>INDEX(AAPL!$J:$J,MATCH(A:A,AAPL!$A:$A,0),1)</f>
        <v>4.9999999999998934E-3</v>
      </c>
      <c r="K3840" s="3" t="str">
        <f>IF(MCFT[[#This Row],[Day Change]]&gt;0,"UP","DOWN")</f>
        <v>DOWN</v>
      </c>
      <c r="L3840" s="9">
        <f>_xlfn.RANK.EQ(MCFT[[#This Row],[Date]],A:A,1)</f>
        <v>3839</v>
      </c>
      <c r="M3840" s="10">
        <f>_xlfn.RANK.AVG(MCFT[[#This Row],[Same change on date for AAPL]],AAPL,1)</f>
        <v>4505</v>
      </c>
      <c r="N3840" s="2">
        <f>MCFT[[#This Row],[Close]]/MCFT[[#This Row],[Open]]</f>
        <v>1.0108742976708716</v>
      </c>
    </row>
    <row r="3841" spans="1:14" x14ac:dyDescent="0.25">
      <c r="A3841" s="1">
        <v>37033</v>
      </c>
      <c r="B3841" s="3">
        <v>34.724997999999999</v>
      </c>
      <c r="C3841" s="3">
        <v>35.174999</v>
      </c>
      <c r="D3841" s="3">
        <v>34.590000000000003</v>
      </c>
      <c r="E3841" s="3">
        <v>35.154998999999997</v>
      </c>
      <c r="F3841" s="3">
        <v>25.622472999999999</v>
      </c>
      <c r="G3841">
        <v>83455600</v>
      </c>
      <c r="H3841" s="3" t="str">
        <f>TEXT(MCFT[[#This Row],[Date]],"dddd")</f>
        <v>Tuesday</v>
      </c>
      <c r="I3841" s="3">
        <f>MCFT[[#This Row],[Open]]-MCFT[[#This Row],[Close]]</f>
        <v>-0.43000099999999719</v>
      </c>
      <c r="J3841" s="3">
        <f>INDEX(AAPL!$J:$J,MATCH(A:A,AAPL!$A:$A,0),1)</f>
        <v>3.5714999999999941E-2</v>
      </c>
      <c r="K3841" s="3" t="str">
        <f>IF(MCFT[[#This Row],[Day Change]]&gt;0,"UP","DOWN")</f>
        <v>DOWN</v>
      </c>
      <c r="L3841" s="9">
        <f>_xlfn.RANK.EQ(MCFT[[#This Row],[Date]],A:A,1)</f>
        <v>3840</v>
      </c>
      <c r="M3841" s="10">
        <f>_xlfn.RANK.AVG(MCFT[[#This Row],[Same change on date for AAPL]],AAPL,1)</f>
        <v>6016</v>
      </c>
      <c r="N3841" s="2">
        <f>MCFT[[#This Row],[Close]]/MCFT[[#This Row],[Open]]</f>
        <v>1.0123830388701534</v>
      </c>
    </row>
    <row r="3842" spans="1:14" x14ac:dyDescent="0.25">
      <c r="A3842" s="1">
        <v>37034</v>
      </c>
      <c r="B3842" s="3">
        <v>35.195</v>
      </c>
      <c r="C3842" s="3">
        <v>35.799999</v>
      </c>
      <c r="D3842" s="3">
        <v>34.755001</v>
      </c>
      <c r="E3842" s="3">
        <v>34.849997999999999</v>
      </c>
      <c r="F3842" s="3">
        <v>25.400185</v>
      </c>
      <c r="G3842">
        <v>93637400</v>
      </c>
      <c r="H3842" s="3" t="str">
        <f>TEXT(MCFT[[#This Row],[Date]],"dddd")</f>
        <v>Wednesday</v>
      </c>
      <c r="I3842" s="3">
        <f>MCFT[[#This Row],[Open]]-MCFT[[#This Row],[Close]]</f>
        <v>0.34500200000000092</v>
      </c>
      <c r="J3842" s="3">
        <f>INDEX(AAPL!$J:$J,MATCH(A:A,AAPL!$A:$A,0),1)</f>
        <v>3.7142999999999926E-2</v>
      </c>
      <c r="K3842" s="3" t="str">
        <f>IF(MCFT[[#This Row],[Day Change]]&gt;0,"UP","DOWN")</f>
        <v>UP</v>
      </c>
      <c r="L3842" s="9">
        <f>_xlfn.RANK.EQ(MCFT[[#This Row],[Date]],A:A,1)</f>
        <v>3841</v>
      </c>
      <c r="M3842" s="10">
        <f>_xlfn.RANK.AVG(MCFT[[#This Row],[Same change on date for AAPL]],AAPL,1)</f>
        <v>6042</v>
      </c>
      <c r="N3842" s="2">
        <f>MCFT[[#This Row],[Close]]/MCFT[[#This Row],[Open]]</f>
        <v>0.99019741440545528</v>
      </c>
    </row>
    <row r="3843" spans="1:14" x14ac:dyDescent="0.25">
      <c r="A3843" s="1">
        <v>37035</v>
      </c>
      <c r="B3843" s="3">
        <v>34.970001000000003</v>
      </c>
      <c r="C3843" s="3">
        <v>35.889999000000003</v>
      </c>
      <c r="D3843" s="3">
        <v>34.634998000000003</v>
      </c>
      <c r="E3843" s="3">
        <v>35.860000999999997</v>
      </c>
      <c r="F3843" s="3">
        <v>26.136320000000001</v>
      </c>
      <c r="G3843">
        <v>80781600</v>
      </c>
      <c r="H3843" s="3" t="str">
        <f>TEXT(MCFT[[#This Row],[Date]],"dddd")</f>
        <v>Thursday</v>
      </c>
      <c r="I3843" s="3">
        <f>MCFT[[#This Row],[Open]]-MCFT[[#This Row],[Close]]</f>
        <v>-0.88999999999999346</v>
      </c>
      <c r="J3843" s="3">
        <f>INDEX(AAPL!$J:$J,MATCH(A:A,AAPL!$A:$A,0),1)</f>
        <v>6.4279999999998783E-3</v>
      </c>
      <c r="K3843" s="3" t="str">
        <f>IF(MCFT[[#This Row],[Day Change]]&gt;0,"UP","DOWN")</f>
        <v>DOWN</v>
      </c>
      <c r="L3843" s="9">
        <f>_xlfn.RANK.EQ(MCFT[[#This Row],[Date]],A:A,1)</f>
        <v>3842</v>
      </c>
      <c r="M3843" s="10">
        <f>_xlfn.RANK.AVG(MCFT[[#This Row],[Same change on date for AAPL]],AAPL,1)</f>
        <v>4532</v>
      </c>
      <c r="N3843" s="2">
        <f>MCFT[[#This Row],[Close]]/MCFT[[#This Row],[Open]]</f>
        <v>1.0254503853174037</v>
      </c>
    </row>
    <row r="3844" spans="1:14" x14ac:dyDescent="0.25">
      <c r="A3844" s="1">
        <v>37036</v>
      </c>
      <c r="B3844" s="3">
        <v>35.830002</v>
      </c>
      <c r="C3844" s="3">
        <v>35.950001</v>
      </c>
      <c r="D3844" s="3">
        <v>35.18</v>
      </c>
      <c r="E3844" s="3">
        <v>35.455002</v>
      </c>
      <c r="F3844" s="3">
        <v>25.841152000000001</v>
      </c>
      <c r="G3844">
        <v>52747600</v>
      </c>
      <c r="H3844" s="3" t="str">
        <f>TEXT(MCFT[[#This Row],[Date]],"dddd")</f>
        <v>Friday</v>
      </c>
      <c r="I3844" s="3">
        <f>MCFT[[#This Row],[Open]]-MCFT[[#This Row],[Close]]</f>
        <v>0.375</v>
      </c>
      <c r="J3844" s="3">
        <f>INDEX(AAPL!$J:$J,MATCH(A:A,AAPL!$A:$A,0),1)</f>
        <v>3.1428999999999929E-2</v>
      </c>
      <c r="K3844" s="3" t="str">
        <f>IF(MCFT[[#This Row],[Day Change]]&gt;0,"UP","DOWN")</f>
        <v>UP</v>
      </c>
      <c r="L3844" s="9">
        <f>_xlfn.RANK.EQ(MCFT[[#This Row],[Date]],A:A,1)</f>
        <v>3843</v>
      </c>
      <c r="M3844" s="10">
        <f>_xlfn.RANK.AVG(MCFT[[#This Row],[Same change on date for AAPL]],AAPL,1)</f>
        <v>5848.5</v>
      </c>
      <c r="N3844" s="2">
        <f>MCFT[[#This Row],[Close]]/MCFT[[#This Row],[Open]]</f>
        <v>0.98953391071538321</v>
      </c>
    </row>
    <row r="3845" spans="1:14" x14ac:dyDescent="0.25">
      <c r="A3845" s="1">
        <v>37040</v>
      </c>
      <c r="B3845" s="3">
        <v>35.400002000000001</v>
      </c>
      <c r="C3845" s="3">
        <v>35.875</v>
      </c>
      <c r="D3845" s="3">
        <v>35.025002000000001</v>
      </c>
      <c r="E3845" s="3">
        <v>35.169998</v>
      </c>
      <c r="F3845" s="3">
        <v>25.633413000000001</v>
      </c>
      <c r="G3845">
        <v>71210800</v>
      </c>
      <c r="H3845" s="3" t="str">
        <f>TEXT(MCFT[[#This Row],[Date]],"dddd")</f>
        <v>Tuesday</v>
      </c>
      <c r="I3845" s="3">
        <f>MCFT[[#This Row],[Open]]-MCFT[[#This Row],[Close]]</f>
        <v>0.23000400000000099</v>
      </c>
      <c r="J3845" s="3">
        <f>INDEX(AAPL!$J:$J,MATCH(A:A,AAPL!$A:$A,0),1)</f>
        <v>6.0715000000000074E-2</v>
      </c>
      <c r="K3845" s="3" t="str">
        <f>IF(MCFT[[#This Row],[Day Change]]&gt;0,"UP","DOWN")</f>
        <v>UP</v>
      </c>
      <c r="L3845" s="9">
        <f>_xlfn.RANK.EQ(MCFT[[#This Row],[Date]],A:A,1)</f>
        <v>3844</v>
      </c>
      <c r="M3845" s="10">
        <f>_xlfn.RANK.AVG(MCFT[[#This Row],[Same change on date for AAPL]],AAPL,1)</f>
        <v>6428</v>
      </c>
      <c r="N3845" s="2">
        <f>MCFT[[#This Row],[Close]]/MCFT[[#This Row],[Open]]</f>
        <v>0.99350271223148512</v>
      </c>
    </row>
    <row r="3846" spans="1:14" x14ac:dyDescent="0.25">
      <c r="A3846" s="1">
        <v>37041</v>
      </c>
      <c r="B3846" s="3">
        <v>34.779998999999997</v>
      </c>
      <c r="C3846" s="3">
        <v>35.290000999999997</v>
      </c>
      <c r="D3846" s="3">
        <v>34.325001</v>
      </c>
      <c r="E3846" s="3">
        <v>34.595001000000003</v>
      </c>
      <c r="F3846" s="3">
        <v>25.214338000000001</v>
      </c>
      <c r="G3846">
        <v>86501800</v>
      </c>
      <c r="H3846" s="3" t="str">
        <f>TEXT(MCFT[[#This Row],[Date]],"dddd")</f>
        <v>Wednesday</v>
      </c>
      <c r="I3846" s="3">
        <f>MCFT[[#This Row],[Open]]-MCFT[[#This Row],[Close]]</f>
        <v>0.18499799999999311</v>
      </c>
      <c r="J3846" s="3">
        <f>INDEX(AAPL!$J:$J,MATCH(A:A,AAPL!$A:$A,0),1)</f>
        <v>7.0000000000000062E-2</v>
      </c>
      <c r="K3846" s="3" t="str">
        <f>IF(MCFT[[#This Row],[Day Change]]&gt;0,"UP","DOWN")</f>
        <v>UP</v>
      </c>
      <c r="L3846" s="9">
        <f>_xlfn.RANK.EQ(MCFT[[#This Row],[Date]],A:A,1)</f>
        <v>3845</v>
      </c>
      <c r="M3846" s="10">
        <f>_xlfn.RANK.AVG(MCFT[[#This Row],[Same change on date for AAPL]],AAPL,1)</f>
        <v>6517.5</v>
      </c>
      <c r="N3846" s="2">
        <f>MCFT[[#This Row],[Close]]/MCFT[[#This Row],[Open]]</f>
        <v>0.99468090841520751</v>
      </c>
    </row>
    <row r="3847" spans="1:14" x14ac:dyDescent="0.25">
      <c r="A3847" s="1">
        <v>37042</v>
      </c>
      <c r="B3847" s="3">
        <v>34.744999</v>
      </c>
      <c r="C3847" s="3">
        <v>35.189999</v>
      </c>
      <c r="D3847" s="3">
        <v>34.200001</v>
      </c>
      <c r="E3847" s="3">
        <v>34.590000000000003</v>
      </c>
      <c r="F3847" s="3">
        <v>25.210692999999999</v>
      </c>
      <c r="G3847">
        <v>70682600</v>
      </c>
      <c r="H3847" s="3" t="str">
        <f>TEXT(MCFT[[#This Row],[Date]],"dddd")</f>
        <v>Thursday</v>
      </c>
      <c r="I3847" s="3">
        <f>MCFT[[#This Row],[Open]]-MCFT[[#This Row],[Close]]</f>
        <v>0.15499899999999656</v>
      </c>
      <c r="J3847" s="3">
        <f>INDEX(AAPL!$J:$J,MATCH(A:A,AAPL!$A:$A,0),1)</f>
        <v>-1.0714000000000112E-2</v>
      </c>
      <c r="K3847" s="3" t="str">
        <f>IF(MCFT[[#This Row],[Day Change]]&gt;0,"UP","DOWN")</f>
        <v>UP</v>
      </c>
      <c r="L3847" s="9">
        <f>_xlfn.RANK.EQ(MCFT[[#This Row],[Date]],A:A,1)</f>
        <v>3846</v>
      </c>
      <c r="M3847" s="10">
        <f>_xlfn.RANK.AVG(MCFT[[#This Row],[Same change on date for AAPL]],AAPL,1)</f>
        <v>3346</v>
      </c>
      <c r="N3847" s="2">
        <f>MCFT[[#This Row],[Close]]/MCFT[[#This Row],[Open]]</f>
        <v>0.99553895511696533</v>
      </c>
    </row>
    <row r="3848" spans="1:14" x14ac:dyDescent="0.25">
      <c r="A3848" s="1">
        <v>37043</v>
      </c>
      <c r="B3848" s="3">
        <v>34.799999</v>
      </c>
      <c r="C3848" s="3">
        <v>35.349997999999999</v>
      </c>
      <c r="D3848" s="3">
        <v>34.349997999999999</v>
      </c>
      <c r="E3848" s="3">
        <v>35.169998</v>
      </c>
      <c r="F3848" s="3">
        <v>25.633413000000001</v>
      </c>
      <c r="G3848">
        <v>57587600</v>
      </c>
      <c r="H3848" s="3" t="str">
        <f>TEXT(MCFT[[#This Row],[Date]],"dddd")</f>
        <v>Friday</v>
      </c>
      <c r="I3848" s="3">
        <f>MCFT[[#This Row],[Open]]-MCFT[[#This Row],[Close]]</f>
        <v>-0.36999899999999997</v>
      </c>
      <c r="J3848" s="3">
        <f>INDEX(AAPL!$J:$J,MATCH(A:A,AAPL!$A:$A,0),1)</f>
        <v>-5.4286000000000056E-2</v>
      </c>
      <c r="K3848" s="3" t="str">
        <f>IF(MCFT[[#This Row],[Day Change]]&gt;0,"UP","DOWN")</f>
        <v>DOWN</v>
      </c>
      <c r="L3848" s="9">
        <f>_xlfn.RANK.EQ(MCFT[[#This Row],[Date]],A:A,1)</f>
        <v>3847</v>
      </c>
      <c r="M3848" s="10">
        <f>_xlfn.RANK.AVG(MCFT[[#This Row],[Same change on date for AAPL]],AAPL,1)</f>
        <v>1930.5</v>
      </c>
      <c r="N3848" s="2">
        <f>MCFT[[#This Row],[Close]]/MCFT[[#This Row],[Open]]</f>
        <v>1.0106321554779356</v>
      </c>
    </row>
    <row r="3849" spans="1:14" x14ac:dyDescent="0.25">
      <c r="A3849" s="1">
        <v>37046</v>
      </c>
      <c r="B3849" s="3">
        <v>35.275002000000001</v>
      </c>
      <c r="C3849" s="3">
        <v>35.509998000000003</v>
      </c>
      <c r="D3849" s="3">
        <v>34.900002000000001</v>
      </c>
      <c r="E3849" s="3">
        <v>35.389999000000003</v>
      </c>
      <c r="F3849" s="3">
        <v>25.793766000000002</v>
      </c>
      <c r="G3849">
        <v>43736600</v>
      </c>
      <c r="H3849" s="3" t="str">
        <f>TEXT(MCFT[[#This Row],[Date]],"dddd")</f>
        <v>Monday</v>
      </c>
      <c r="I3849" s="3">
        <f>MCFT[[#This Row],[Open]]-MCFT[[#This Row],[Close]]</f>
        <v>-0.11499700000000246</v>
      </c>
      <c r="J3849" s="3">
        <f>INDEX(AAPL!$J:$J,MATCH(A:A,AAPL!$A:$A,0),1)</f>
        <v>3.0000000000000027E-2</v>
      </c>
      <c r="K3849" s="3" t="str">
        <f>IF(MCFT[[#This Row],[Day Change]]&gt;0,"UP","DOWN")</f>
        <v>DOWN</v>
      </c>
      <c r="L3849" s="9">
        <f>_xlfn.RANK.EQ(MCFT[[#This Row],[Date]],A:A,1)</f>
        <v>3848</v>
      </c>
      <c r="M3849" s="10">
        <f>_xlfn.RANK.AVG(MCFT[[#This Row],[Same change on date for AAPL]],AAPL,1)</f>
        <v>5784.5</v>
      </c>
      <c r="N3849" s="2">
        <f>MCFT[[#This Row],[Close]]/MCFT[[#This Row],[Open]]</f>
        <v>1.0032600139895103</v>
      </c>
    </row>
    <row r="3850" spans="1:14" x14ac:dyDescent="0.25">
      <c r="A3850" s="1">
        <v>37047</v>
      </c>
      <c r="B3850" s="3">
        <v>35.380001</v>
      </c>
      <c r="C3850" s="3">
        <v>36.540000999999997</v>
      </c>
      <c r="D3850" s="3">
        <v>35.25</v>
      </c>
      <c r="E3850" s="3">
        <v>36.299999</v>
      </c>
      <c r="F3850" s="3">
        <v>26.457003</v>
      </c>
      <c r="G3850">
        <v>89454200</v>
      </c>
      <c r="H3850" s="3" t="str">
        <f>TEXT(MCFT[[#This Row],[Date]],"dddd")</f>
        <v>Tuesday</v>
      </c>
      <c r="I3850" s="3">
        <f>MCFT[[#This Row],[Open]]-MCFT[[#This Row],[Close]]</f>
        <v>-0.91999799999999965</v>
      </c>
      <c r="J3850" s="3">
        <f>INDEX(AAPL!$J:$J,MATCH(A:A,AAPL!$A:$A,0),1)</f>
        <v>-1.0000000000000009E-2</v>
      </c>
      <c r="K3850" s="3" t="str">
        <f>IF(MCFT[[#This Row],[Day Change]]&gt;0,"UP","DOWN")</f>
        <v>DOWN</v>
      </c>
      <c r="L3850" s="9">
        <f>_xlfn.RANK.EQ(MCFT[[#This Row],[Date]],A:A,1)</f>
        <v>3849</v>
      </c>
      <c r="M3850" s="10">
        <f>_xlfn.RANK.AVG(MCFT[[#This Row],[Same change on date for AAPL]],AAPL,1)</f>
        <v>3360</v>
      </c>
      <c r="N3850" s="2">
        <f>MCFT[[#This Row],[Close]]/MCFT[[#This Row],[Open]]</f>
        <v>1.0260033344826645</v>
      </c>
    </row>
    <row r="3851" spans="1:14" x14ac:dyDescent="0.25">
      <c r="A3851" s="1">
        <v>37048</v>
      </c>
      <c r="B3851" s="3">
        <v>36.445</v>
      </c>
      <c r="C3851" s="3">
        <v>36.740001999999997</v>
      </c>
      <c r="D3851" s="3">
        <v>35.775002000000001</v>
      </c>
      <c r="E3851" s="3">
        <v>36.18</v>
      </c>
      <c r="F3851" s="3">
        <v>26.369548999999999</v>
      </c>
      <c r="G3851">
        <v>80022800</v>
      </c>
      <c r="H3851" s="3" t="str">
        <f>TEXT(MCFT[[#This Row],[Date]],"dddd")</f>
        <v>Wednesday</v>
      </c>
      <c r="I3851" s="3">
        <f>MCFT[[#This Row],[Open]]-MCFT[[#This Row],[Close]]</f>
        <v>0.26500000000000057</v>
      </c>
      <c r="J3851" s="3">
        <f>INDEX(AAPL!$J:$J,MATCH(A:A,AAPL!$A:$A,0),1)</f>
        <v>1.4286000000000021E-2</v>
      </c>
      <c r="K3851" s="3" t="str">
        <f>IF(MCFT[[#This Row],[Day Change]]&gt;0,"UP","DOWN")</f>
        <v>UP</v>
      </c>
      <c r="L3851" s="9">
        <f>_xlfn.RANK.EQ(MCFT[[#This Row],[Date]],A:A,1)</f>
        <v>3850</v>
      </c>
      <c r="M3851" s="10">
        <f>_xlfn.RANK.AVG(MCFT[[#This Row],[Same change on date for AAPL]],AAPL,1)</f>
        <v>5092</v>
      </c>
      <c r="N3851" s="2">
        <f>MCFT[[#This Row],[Close]]/MCFT[[#This Row],[Open]]</f>
        <v>0.99272876937851551</v>
      </c>
    </row>
    <row r="3852" spans="1:14" x14ac:dyDescent="0.25">
      <c r="A3852" s="1">
        <v>37049</v>
      </c>
      <c r="B3852" s="3">
        <v>36.060001</v>
      </c>
      <c r="C3852" s="3">
        <v>36.865001999999997</v>
      </c>
      <c r="D3852" s="3">
        <v>36.040000999999997</v>
      </c>
      <c r="E3852" s="3">
        <v>36.840000000000003</v>
      </c>
      <c r="F3852" s="3">
        <v>26.850581999999999</v>
      </c>
      <c r="G3852">
        <v>66960000</v>
      </c>
      <c r="H3852" s="3" t="str">
        <f>TEXT(MCFT[[#This Row],[Date]],"dddd")</f>
        <v>Thursday</v>
      </c>
      <c r="I3852" s="3">
        <f>MCFT[[#This Row],[Open]]-MCFT[[#This Row],[Close]]</f>
        <v>-0.77999900000000366</v>
      </c>
      <c r="J3852" s="3">
        <f>INDEX(AAPL!$J:$J,MATCH(A:A,AAPL!$A:$A,0),1)</f>
        <v>-6.7856999999999834E-2</v>
      </c>
      <c r="K3852" s="3" t="str">
        <f>IF(MCFT[[#This Row],[Day Change]]&gt;0,"UP","DOWN")</f>
        <v>DOWN</v>
      </c>
      <c r="L3852" s="9">
        <f>_xlfn.RANK.EQ(MCFT[[#This Row],[Date]],A:A,1)</f>
        <v>3851</v>
      </c>
      <c r="M3852" s="10">
        <f>_xlfn.RANK.AVG(MCFT[[#This Row],[Same change on date for AAPL]],AAPL,1)</f>
        <v>1772</v>
      </c>
      <c r="N3852" s="2">
        <f>MCFT[[#This Row],[Close]]/MCFT[[#This Row],[Open]]</f>
        <v>1.0216305873091907</v>
      </c>
    </row>
    <row r="3853" spans="1:14" x14ac:dyDescent="0.25">
      <c r="A3853" s="1">
        <v>37050</v>
      </c>
      <c r="B3853" s="3">
        <v>36.849997999999999</v>
      </c>
      <c r="C3853" s="3">
        <v>36.875</v>
      </c>
      <c r="D3853" s="3">
        <v>36.025002000000001</v>
      </c>
      <c r="E3853" s="3">
        <v>36.595001000000003</v>
      </c>
      <c r="F3853" s="3">
        <v>26.672021999999998</v>
      </c>
      <c r="G3853">
        <v>51867000</v>
      </c>
      <c r="H3853" s="3" t="str">
        <f>TEXT(MCFT[[#This Row],[Date]],"dddd")</f>
        <v>Friday</v>
      </c>
      <c r="I3853" s="3">
        <f>MCFT[[#This Row],[Open]]-MCFT[[#This Row],[Close]]</f>
        <v>0.25499699999999592</v>
      </c>
      <c r="J3853" s="3">
        <f>INDEX(AAPL!$J:$J,MATCH(A:A,AAPL!$A:$A,0),1)</f>
        <v>2.3572000000000148E-2</v>
      </c>
      <c r="K3853" s="3" t="str">
        <f>IF(MCFT[[#This Row],[Day Change]]&gt;0,"UP","DOWN")</f>
        <v>UP</v>
      </c>
      <c r="L3853" s="9">
        <f>_xlfn.RANK.EQ(MCFT[[#This Row],[Date]],A:A,1)</f>
        <v>3852</v>
      </c>
      <c r="M3853" s="10">
        <f>_xlfn.RANK.AVG(MCFT[[#This Row],[Same change on date for AAPL]],AAPL,1)</f>
        <v>5564</v>
      </c>
      <c r="N3853" s="2">
        <f>MCFT[[#This Row],[Close]]/MCFT[[#This Row],[Open]]</f>
        <v>0.99308013530964112</v>
      </c>
    </row>
    <row r="3854" spans="1:14" x14ac:dyDescent="0.25">
      <c r="A3854" s="1">
        <v>37053</v>
      </c>
      <c r="B3854" s="3">
        <v>36.424999</v>
      </c>
      <c r="C3854" s="3">
        <v>36.424999</v>
      </c>
      <c r="D3854" s="3">
        <v>35.755001</v>
      </c>
      <c r="E3854" s="3">
        <v>36.060001</v>
      </c>
      <c r="F3854" s="3">
        <v>26.282084999999999</v>
      </c>
      <c r="G3854">
        <v>47345600</v>
      </c>
      <c r="H3854" s="3" t="str">
        <f>TEXT(MCFT[[#This Row],[Date]],"dddd")</f>
        <v>Monday</v>
      </c>
      <c r="I3854" s="3">
        <f>MCFT[[#This Row],[Open]]-MCFT[[#This Row],[Close]]</f>
        <v>0.36499799999999993</v>
      </c>
      <c r="J3854" s="3">
        <f>INDEX(AAPL!$J:$J,MATCH(A:A,AAPL!$A:$A,0),1)</f>
        <v>7.2141999999999928E-2</v>
      </c>
      <c r="K3854" s="3" t="str">
        <f>IF(MCFT[[#This Row],[Day Change]]&gt;0,"UP","DOWN")</f>
        <v>UP</v>
      </c>
      <c r="L3854" s="9">
        <f>_xlfn.RANK.EQ(MCFT[[#This Row],[Date]],A:A,1)</f>
        <v>3853</v>
      </c>
      <c r="M3854" s="10">
        <f>_xlfn.RANK.AVG(MCFT[[#This Row],[Same change on date for AAPL]],AAPL,1)</f>
        <v>6561</v>
      </c>
      <c r="N3854" s="2">
        <f>MCFT[[#This Row],[Close]]/MCFT[[#This Row],[Open]]</f>
        <v>0.98997946437829687</v>
      </c>
    </row>
    <row r="3855" spans="1:14" x14ac:dyDescent="0.25">
      <c r="A3855" s="1">
        <v>37054</v>
      </c>
      <c r="B3855" s="3">
        <v>35.509998000000003</v>
      </c>
      <c r="C3855" s="3">
        <v>36.205002</v>
      </c>
      <c r="D3855" s="3">
        <v>35.404998999999997</v>
      </c>
      <c r="E3855" s="3">
        <v>36.040000999999997</v>
      </c>
      <c r="F3855" s="3">
        <v>26.267515</v>
      </c>
      <c r="G3855">
        <v>66714600</v>
      </c>
      <c r="H3855" s="3" t="str">
        <f>TEXT(MCFT[[#This Row],[Date]],"dddd")</f>
        <v>Tuesday</v>
      </c>
      <c r="I3855" s="3">
        <f>MCFT[[#This Row],[Open]]-MCFT[[#This Row],[Close]]</f>
        <v>-0.53000299999999356</v>
      </c>
      <c r="J3855" s="3">
        <f>INDEX(AAPL!$J:$J,MATCH(A:A,AAPL!$A:$A,0),1)</f>
        <v>-3.8571000000000133E-2</v>
      </c>
      <c r="K3855" s="3" t="str">
        <f>IF(MCFT[[#This Row],[Day Change]]&gt;0,"UP","DOWN")</f>
        <v>DOWN</v>
      </c>
      <c r="L3855" s="9">
        <f>_xlfn.RANK.EQ(MCFT[[#This Row],[Date]],A:A,1)</f>
        <v>3854</v>
      </c>
      <c r="M3855" s="10">
        <f>_xlfn.RANK.AVG(MCFT[[#This Row],[Same change on date for AAPL]],AAPL,1)</f>
        <v>2234</v>
      </c>
      <c r="N3855" s="2">
        <f>MCFT[[#This Row],[Close]]/MCFT[[#This Row],[Open]]</f>
        <v>1.0149254584582064</v>
      </c>
    </row>
    <row r="3856" spans="1:14" x14ac:dyDescent="0.25">
      <c r="A3856" s="1">
        <v>37055</v>
      </c>
      <c r="B3856" s="3">
        <v>36.025002000000001</v>
      </c>
      <c r="C3856" s="3">
        <v>36.150002000000001</v>
      </c>
      <c r="D3856" s="3">
        <v>35.32</v>
      </c>
      <c r="E3856" s="3">
        <v>35.345001000000003</v>
      </c>
      <c r="F3856" s="3">
        <v>25.760967000000001</v>
      </c>
      <c r="G3856">
        <v>55302400</v>
      </c>
      <c r="H3856" s="3" t="str">
        <f>TEXT(MCFT[[#This Row],[Date]],"dddd")</f>
        <v>Wednesday</v>
      </c>
      <c r="I3856" s="3">
        <f>MCFT[[#This Row],[Open]]-MCFT[[#This Row],[Close]]</f>
        <v>0.68000099999999719</v>
      </c>
      <c r="J3856" s="3">
        <f>INDEX(AAPL!$J:$J,MATCH(A:A,AAPL!$A:$A,0),1)</f>
        <v>6.7857000000000056E-2</v>
      </c>
      <c r="K3856" s="3" t="str">
        <f>IF(MCFT[[#This Row],[Day Change]]&gt;0,"UP","DOWN")</f>
        <v>UP</v>
      </c>
      <c r="L3856" s="9">
        <f>_xlfn.RANK.EQ(MCFT[[#This Row],[Date]],A:A,1)</f>
        <v>3855</v>
      </c>
      <c r="M3856" s="10">
        <f>_xlfn.RANK.AVG(MCFT[[#This Row],[Same change on date for AAPL]],AAPL,1)</f>
        <v>6503</v>
      </c>
      <c r="N3856" s="2">
        <f>MCFT[[#This Row],[Close]]/MCFT[[#This Row],[Open]]</f>
        <v>0.98112419258158545</v>
      </c>
    </row>
    <row r="3857" spans="1:14" x14ac:dyDescent="0.25">
      <c r="A3857" s="1">
        <v>37056</v>
      </c>
      <c r="B3857" s="3">
        <v>35.110000999999997</v>
      </c>
      <c r="C3857" s="3">
        <v>35.275002000000001</v>
      </c>
      <c r="D3857" s="3">
        <v>34.200001</v>
      </c>
      <c r="E3857" s="3">
        <v>34.450001</v>
      </c>
      <c r="F3857" s="3">
        <v>25.108651999999999</v>
      </c>
      <c r="G3857">
        <v>71972400</v>
      </c>
      <c r="H3857" s="3" t="str">
        <f>TEXT(MCFT[[#This Row],[Date]],"dddd")</f>
        <v>Thursday</v>
      </c>
      <c r="I3857" s="3">
        <f>MCFT[[#This Row],[Open]]-MCFT[[#This Row],[Close]]</f>
        <v>0.65999999999999659</v>
      </c>
      <c r="J3857" s="3">
        <f>INDEX(AAPL!$J:$J,MATCH(A:A,AAPL!$A:$A,0),1)</f>
        <v>1.1429000000000133E-2</v>
      </c>
      <c r="K3857" s="3" t="str">
        <f>IF(MCFT[[#This Row],[Day Change]]&gt;0,"UP","DOWN")</f>
        <v>UP</v>
      </c>
      <c r="L3857" s="9">
        <f>_xlfn.RANK.EQ(MCFT[[#This Row],[Date]],A:A,1)</f>
        <v>3856</v>
      </c>
      <c r="M3857" s="10">
        <f>_xlfn.RANK.AVG(MCFT[[#This Row],[Same change on date for AAPL]],AAPL,1)</f>
        <v>4924.5</v>
      </c>
      <c r="N3857" s="2">
        <f>MCFT[[#This Row],[Close]]/MCFT[[#This Row],[Open]]</f>
        <v>0.98120193730555583</v>
      </c>
    </row>
    <row r="3858" spans="1:14" x14ac:dyDescent="0.25">
      <c r="A3858" s="1">
        <v>37057</v>
      </c>
      <c r="B3858" s="3">
        <v>33.755001</v>
      </c>
      <c r="C3858" s="3">
        <v>34.150002000000001</v>
      </c>
      <c r="D3858" s="3">
        <v>33.200001</v>
      </c>
      <c r="E3858" s="3">
        <v>34.009998000000003</v>
      </c>
      <c r="F3858" s="3">
        <v>24.787956000000001</v>
      </c>
      <c r="G3858">
        <v>108354400</v>
      </c>
      <c r="H3858" s="3" t="str">
        <f>TEXT(MCFT[[#This Row],[Date]],"dddd")</f>
        <v>Friday</v>
      </c>
      <c r="I3858" s="3">
        <f>MCFT[[#This Row],[Open]]-MCFT[[#This Row],[Close]]</f>
        <v>-0.25499700000000303</v>
      </c>
      <c r="J3858" s="3">
        <f>INDEX(AAPL!$J:$J,MATCH(A:A,AAPL!$A:$A,0),1)</f>
        <v>-2.428600000000003E-2</v>
      </c>
      <c r="K3858" s="3" t="str">
        <f>IF(MCFT[[#This Row],[Day Change]]&gt;0,"UP","DOWN")</f>
        <v>DOWN</v>
      </c>
      <c r="L3858" s="9">
        <f>_xlfn.RANK.EQ(MCFT[[#This Row],[Date]],A:A,1)</f>
        <v>3857</v>
      </c>
      <c r="M3858" s="10">
        <f>_xlfn.RANK.AVG(MCFT[[#This Row],[Same change on date for AAPL]],AAPL,1)</f>
        <v>2713.5</v>
      </c>
      <c r="N3858" s="2">
        <f>MCFT[[#This Row],[Close]]/MCFT[[#This Row],[Open]]</f>
        <v>1.0075543472802742</v>
      </c>
    </row>
    <row r="3859" spans="1:14" x14ac:dyDescent="0.25">
      <c r="A3859" s="1">
        <v>37060</v>
      </c>
      <c r="B3859" s="3">
        <v>33.974997999999999</v>
      </c>
      <c r="C3859" s="3">
        <v>33.979999999999997</v>
      </c>
      <c r="D3859" s="3">
        <v>33.005001</v>
      </c>
      <c r="E3859" s="3">
        <v>33.439999</v>
      </c>
      <c r="F3859" s="3">
        <v>24.372520000000002</v>
      </c>
      <c r="G3859">
        <v>56846800</v>
      </c>
      <c r="H3859" s="3" t="str">
        <f>TEXT(MCFT[[#This Row],[Date]],"dddd")</f>
        <v>Monday</v>
      </c>
      <c r="I3859" s="3">
        <f>MCFT[[#This Row],[Open]]-MCFT[[#This Row],[Close]]</f>
        <v>0.53499899999999911</v>
      </c>
      <c r="J3859" s="3">
        <f>INDEX(AAPL!$J:$J,MATCH(A:A,AAPL!$A:$A,0),1)</f>
        <v>5.7139999999999969E-3</v>
      </c>
      <c r="K3859" s="3" t="str">
        <f>IF(MCFT[[#This Row],[Day Change]]&gt;0,"UP","DOWN")</f>
        <v>UP</v>
      </c>
      <c r="L3859" s="9">
        <f>_xlfn.RANK.EQ(MCFT[[#This Row],[Date]],A:A,1)</f>
        <v>3858</v>
      </c>
      <c r="M3859" s="10">
        <f>_xlfn.RANK.AVG(MCFT[[#This Row],[Same change on date for AAPL]],AAPL,1)</f>
        <v>4518</v>
      </c>
      <c r="N3859" s="2">
        <f>MCFT[[#This Row],[Close]]/MCFT[[#This Row],[Open]]</f>
        <v>0.98425315580592532</v>
      </c>
    </row>
    <row r="3860" spans="1:14" x14ac:dyDescent="0.25">
      <c r="A3860" s="1">
        <v>37061</v>
      </c>
      <c r="B3860" s="3">
        <v>34.104999999999997</v>
      </c>
      <c r="C3860" s="3">
        <v>34.424999</v>
      </c>
      <c r="D3860" s="3">
        <v>33.424999</v>
      </c>
      <c r="E3860" s="3">
        <v>33.659999999999997</v>
      </c>
      <c r="F3860" s="3">
        <v>24.532862000000002</v>
      </c>
      <c r="G3860">
        <v>63457400</v>
      </c>
      <c r="H3860" s="3" t="str">
        <f>TEXT(MCFT[[#This Row],[Date]],"dddd")</f>
        <v>Tuesday</v>
      </c>
      <c r="I3860" s="3">
        <f>MCFT[[#This Row],[Open]]-MCFT[[#This Row],[Close]]</f>
        <v>0.44500000000000028</v>
      </c>
      <c r="J3860" s="3">
        <f>INDEX(AAPL!$J:$J,MATCH(A:A,AAPL!$A:$A,0),1)</f>
        <v>4.7143000000000157E-2</v>
      </c>
      <c r="K3860" s="3" t="str">
        <f>IF(MCFT[[#This Row],[Day Change]]&gt;0,"UP","DOWN")</f>
        <v>UP</v>
      </c>
      <c r="L3860" s="9">
        <f>_xlfn.RANK.EQ(MCFT[[#This Row],[Date]],A:A,1)</f>
        <v>3859</v>
      </c>
      <c r="M3860" s="10">
        <f>_xlfn.RANK.AVG(MCFT[[#This Row],[Same change on date for AAPL]],AAPL,1)</f>
        <v>6246</v>
      </c>
      <c r="N3860" s="2">
        <f>MCFT[[#This Row],[Close]]/MCFT[[#This Row],[Open]]</f>
        <v>0.98695205981527634</v>
      </c>
    </row>
    <row r="3861" spans="1:14" x14ac:dyDescent="0.25">
      <c r="A3861" s="1">
        <v>37062</v>
      </c>
      <c r="B3861" s="3">
        <v>33.57</v>
      </c>
      <c r="C3861" s="3">
        <v>34.794998</v>
      </c>
      <c r="D3861" s="3">
        <v>33.549999</v>
      </c>
      <c r="E3861" s="3">
        <v>34.705002</v>
      </c>
      <c r="F3861" s="3">
        <v>25.294504</v>
      </c>
      <c r="G3861">
        <v>64108400</v>
      </c>
      <c r="H3861" s="3" t="str">
        <f>TEXT(MCFT[[#This Row],[Date]],"dddd")</f>
        <v>Wednesday</v>
      </c>
      <c r="I3861" s="3">
        <f>MCFT[[#This Row],[Open]]-MCFT[[#This Row],[Close]]</f>
        <v>-1.1350020000000001</v>
      </c>
      <c r="J3861" s="3">
        <f>INDEX(AAPL!$J:$J,MATCH(A:A,AAPL!$A:$A,0),1)</f>
        <v>-0.119286</v>
      </c>
      <c r="K3861" s="3" t="str">
        <f>IF(MCFT[[#This Row],[Day Change]]&gt;0,"UP","DOWN")</f>
        <v>DOWN</v>
      </c>
      <c r="L3861" s="9">
        <f>_xlfn.RANK.EQ(MCFT[[#This Row],[Date]],A:A,1)</f>
        <v>3860</v>
      </c>
      <c r="M3861" s="10">
        <f>_xlfn.RANK.AVG(MCFT[[#This Row],[Same change on date for AAPL]],AAPL,1)</f>
        <v>1464</v>
      </c>
      <c r="N3861" s="2">
        <f>MCFT[[#This Row],[Close]]/MCFT[[#This Row],[Open]]</f>
        <v>1.0338100089365505</v>
      </c>
    </row>
    <row r="3862" spans="1:14" x14ac:dyDescent="0.25">
      <c r="A3862" s="1">
        <v>37063</v>
      </c>
      <c r="B3862" s="3">
        <v>34.575001</v>
      </c>
      <c r="C3862" s="3">
        <v>35.275002000000001</v>
      </c>
      <c r="D3862" s="3">
        <v>34.459999000000003</v>
      </c>
      <c r="E3862" s="3">
        <v>34.919998</v>
      </c>
      <c r="F3862" s="3">
        <v>25.451198999999999</v>
      </c>
      <c r="G3862">
        <v>69603800</v>
      </c>
      <c r="H3862" s="3" t="str">
        <f>TEXT(MCFT[[#This Row],[Date]],"dddd")</f>
        <v>Thursday</v>
      </c>
      <c r="I3862" s="3">
        <f>MCFT[[#This Row],[Open]]-MCFT[[#This Row],[Close]]</f>
        <v>-0.34499699999999933</v>
      </c>
      <c r="J3862" s="3">
        <f>INDEX(AAPL!$J:$J,MATCH(A:A,AAPL!$A:$A,0),1)</f>
        <v>-6.7143000000000175E-2</v>
      </c>
      <c r="K3862" s="3" t="str">
        <f>IF(MCFT[[#This Row],[Day Change]]&gt;0,"UP","DOWN")</f>
        <v>DOWN</v>
      </c>
      <c r="L3862" s="9">
        <f>_xlfn.RANK.EQ(MCFT[[#This Row],[Date]],A:A,1)</f>
        <v>3861</v>
      </c>
      <c r="M3862" s="10">
        <f>_xlfn.RANK.AVG(MCFT[[#This Row],[Same change on date for AAPL]],AAPL,1)</f>
        <v>1775</v>
      </c>
      <c r="N3862" s="2">
        <f>MCFT[[#This Row],[Close]]/MCFT[[#This Row],[Open]]</f>
        <v>1.009978220969538</v>
      </c>
    </row>
    <row r="3863" spans="1:14" x14ac:dyDescent="0.25">
      <c r="A3863" s="1">
        <v>37064</v>
      </c>
      <c r="B3863" s="3">
        <v>35</v>
      </c>
      <c r="C3863" s="3">
        <v>35.305</v>
      </c>
      <c r="D3863" s="3">
        <v>34.290000999999997</v>
      </c>
      <c r="E3863" s="3">
        <v>34.415000999999997</v>
      </c>
      <c r="F3863" s="3">
        <v>25.083136</v>
      </c>
      <c r="G3863">
        <v>51092000</v>
      </c>
      <c r="H3863" s="3" t="str">
        <f>TEXT(MCFT[[#This Row],[Date]],"dddd")</f>
        <v>Friday</v>
      </c>
      <c r="I3863" s="3">
        <f>MCFT[[#This Row],[Open]]-MCFT[[#This Row],[Close]]</f>
        <v>0.58499900000000338</v>
      </c>
      <c r="J3863" s="3">
        <f>INDEX(AAPL!$J:$J,MATCH(A:A,AAPL!$A:$A,0),1)</f>
        <v>1.5714000000000006E-2</v>
      </c>
      <c r="K3863" s="3" t="str">
        <f>IF(MCFT[[#This Row],[Day Change]]&gt;0,"UP","DOWN")</f>
        <v>UP</v>
      </c>
      <c r="L3863" s="9">
        <f>_xlfn.RANK.EQ(MCFT[[#This Row],[Date]],A:A,1)</f>
        <v>3862</v>
      </c>
      <c r="M3863" s="10">
        <f>_xlfn.RANK.AVG(MCFT[[#This Row],[Same change on date for AAPL]],AAPL,1)</f>
        <v>5141.5</v>
      </c>
      <c r="N3863" s="2">
        <f>MCFT[[#This Row],[Close]]/MCFT[[#This Row],[Open]]</f>
        <v>0.98328574285714276</v>
      </c>
    </row>
    <row r="3864" spans="1:14" x14ac:dyDescent="0.25">
      <c r="A3864" s="1">
        <v>37067</v>
      </c>
      <c r="B3864" s="3">
        <v>34.549999</v>
      </c>
      <c r="C3864" s="3">
        <v>34.904998999999997</v>
      </c>
      <c r="D3864" s="3">
        <v>33.884998000000003</v>
      </c>
      <c r="E3864" s="3">
        <v>34.424999</v>
      </c>
      <c r="F3864" s="3">
        <v>25.090425</v>
      </c>
      <c r="G3864">
        <v>49215600</v>
      </c>
      <c r="H3864" s="3" t="str">
        <f>TEXT(MCFT[[#This Row],[Date]],"dddd")</f>
        <v>Monday</v>
      </c>
      <c r="I3864" s="3">
        <f>MCFT[[#This Row],[Open]]-MCFT[[#This Row],[Close]]</f>
        <v>0.125</v>
      </c>
      <c r="J3864" s="3">
        <f>INDEX(AAPL!$J:$J,MATCH(A:A,AAPL!$A:$A,0),1)</f>
        <v>-0.10642799999999997</v>
      </c>
      <c r="K3864" s="3" t="str">
        <f>IF(MCFT[[#This Row],[Day Change]]&gt;0,"UP","DOWN")</f>
        <v>UP</v>
      </c>
      <c r="L3864" s="9">
        <f>_xlfn.RANK.EQ(MCFT[[#This Row],[Date]],A:A,1)</f>
        <v>3863</v>
      </c>
      <c r="M3864" s="10">
        <f>_xlfn.RANK.AVG(MCFT[[#This Row],[Same change on date for AAPL]],AAPL,1)</f>
        <v>1515</v>
      </c>
      <c r="N3864" s="2">
        <f>MCFT[[#This Row],[Close]]/MCFT[[#This Row],[Open]]</f>
        <v>0.99638205488804787</v>
      </c>
    </row>
    <row r="3865" spans="1:14" x14ac:dyDescent="0.25">
      <c r="A3865" s="1">
        <v>37068</v>
      </c>
      <c r="B3865" s="3">
        <v>33.909999999999997</v>
      </c>
      <c r="C3865" s="3">
        <v>35.104999999999997</v>
      </c>
      <c r="D3865" s="3">
        <v>33.849997999999999</v>
      </c>
      <c r="E3865" s="3">
        <v>35.07</v>
      </c>
      <c r="F3865" s="3">
        <v>25.560535000000002</v>
      </c>
      <c r="G3865">
        <v>63077000</v>
      </c>
      <c r="H3865" s="3" t="str">
        <f>TEXT(MCFT[[#This Row],[Date]],"dddd")</f>
        <v>Tuesday</v>
      </c>
      <c r="I3865" s="3">
        <f>MCFT[[#This Row],[Open]]-MCFT[[#This Row],[Close]]</f>
        <v>-1.1600000000000037</v>
      </c>
      <c r="J3865" s="3">
        <f>INDEX(AAPL!$J:$J,MATCH(A:A,AAPL!$A:$A,0),1)</f>
        <v>-2.9285999999999923E-2</v>
      </c>
      <c r="K3865" s="3" t="str">
        <f>IF(MCFT[[#This Row],[Day Change]]&gt;0,"UP","DOWN")</f>
        <v>DOWN</v>
      </c>
      <c r="L3865" s="9">
        <f>_xlfn.RANK.EQ(MCFT[[#This Row],[Date]],A:A,1)</f>
        <v>3864</v>
      </c>
      <c r="M3865" s="10">
        <f>_xlfn.RANK.AVG(MCFT[[#This Row],[Same change on date for AAPL]],AAPL,1)</f>
        <v>2526</v>
      </c>
      <c r="N3865" s="2">
        <f>MCFT[[#This Row],[Close]]/MCFT[[#This Row],[Open]]</f>
        <v>1.0342081981716309</v>
      </c>
    </row>
    <row r="3866" spans="1:14" x14ac:dyDescent="0.25">
      <c r="A3866" s="1">
        <v>37069</v>
      </c>
      <c r="B3866" s="3">
        <v>34.93</v>
      </c>
      <c r="C3866" s="3">
        <v>35.764999000000003</v>
      </c>
      <c r="D3866" s="3">
        <v>34.68</v>
      </c>
      <c r="E3866" s="3">
        <v>35.57</v>
      </c>
      <c r="F3866" s="3">
        <v>25.924952999999999</v>
      </c>
      <c r="G3866">
        <v>69199800</v>
      </c>
      <c r="H3866" s="3" t="str">
        <f>TEXT(MCFT[[#This Row],[Date]],"dddd")</f>
        <v>Wednesday</v>
      </c>
      <c r="I3866" s="3">
        <f>MCFT[[#This Row],[Open]]-MCFT[[#This Row],[Close]]</f>
        <v>-0.64000000000000057</v>
      </c>
      <c r="J3866" s="3">
        <f>INDEX(AAPL!$J:$J,MATCH(A:A,AAPL!$A:$A,0),1)</f>
        <v>3.499999999999992E-2</v>
      </c>
      <c r="K3866" s="3" t="str">
        <f>IF(MCFT[[#This Row],[Day Change]]&gt;0,"UP","DOWN")</f>
        <v>DOWN</v>
      </c>
      <c r="L3866" s="9">
        <f>_xlfn.RANK.EQ(MCFT[[#This Row],[Date]],A:A,1)</f>
        <v>3865</v>
      </c>
      <c r="M3866" s="10">
        <f>_xlfn.RANK.AVG(MCFT[[#This Row],[Same change on date for AAPL]],AAPL,1)</f>
        <v>5901.5</v>
      </c>
      <c r="N3866" s="2">
        <f>MCFT[[#This Row],[Close]]/MCFT[[#This Row],[Open]]</f>
        <v>1.0183223590037218</v>
      </c>
    </row>
    <row r="3867" spans="1:14" x14ac:dyDescent="0.25">
      <c r="A3867" s="1">
        <v>37070</v>
      </c>
      <c r="B3867" s="3">
        <v>35.775002000000001</v>
      </c>
      <c r="C3867" s="3">
        <v>38.075001</v>
      </c>
      <c r="D3867" s="3">
        <v>35.264999000000003</v>
      </c>
      <c r="E3867" s="3">
        <v>36.369999</v>
      </c>
      <c r="F3867" s="3">
        <v>26.508027999999999</v>
      </c>
      <c r="G3867">
        <v>128975600</v>
      </c>
      <c r="H3867" s="3" t="str">
        <f>TEXT(MCFT[[#This Row],[Date]],"dddd")</f>
        <v>Thursday</v>
      </c>
      <c r="I3867" s="3">
        <f>MCFT[[#This Row],[Open]]-MCFT[[#This Row],[Close]]</f>
        <v>-0.59499699999999933</v>
      </c>
      <c r="J3867" s="3">
        <f>INDEX(AAPL!$J:$J,MATCH(A:A,AAPL!$A:$A,0),1)</f>
        <v>-3.5000000000000142E-2</v>
      </c>
      <c r="K3867" s="3" t="str">
        <f>IF(MCFT[[#This Row],[Day Change]]&gt;0,"UP","DOWN")</f>
        <v>DOWN</v>
      </c>
      <c r="L3867" s="9">
        <f>_xlfn.RANK.EQ(MCFT[[#This Row],[Date]],A:A,1)</f>
        <v>3866</v>
      </c>
      <c r="M3867" s="10">
        <f>_xlfn.RANK.AVG(MCFT[[#This Row],[Same change on date for AAPL]],AAPL,1)</f>
        <v>2391</v>
      </c>
      <c r="N3867" s="2">
        <f>MCFT[[#This Row],[Close]]/MCFT[[#This Row],[Open]]</f>
        <v>1.0166316412784546</v>
      </c>
    </row>
    <row r="3868" spans="1:14" x14ac:dyDescent="0.25">
      <c r="A3868" s="1">
        <v>37071</v>
      </c>
      <c r="B3868" s="3">
        <v>36.299999</v>
      </c>
      <c r="C3868" s="3">
        <v>36.705002</v>
      </c>
      <c r="D3868" s="3">
        <v>35.700001</v>
      </c>
      <c r="E3868" s="3">
        <v>36.5</v>
      </c>
      <c r="F3868" s="3">
        <v>26.602775999999999</v>
      </c>
      <c r="G3868">
        <v>94283800</v>
      </c>
      <c r="H3868" s="3" t="str">
        <f>TEXT(MCFT[[#This Row],[Date]],"dddd")</f>
        <v>Friday</v>
      </c>
      <c r="I3868" s="3">
        <f>MCFT[[#This Row],[Open]]-MCFT[[#This Row],[Close]]</f>
        <v>-0.20000100000000032</v>
      </c>
      <c r="J3868" s="3">
        <f>INDEX(AAPL!$J:$J,MATCH(A:A,AAPL!$A:$A,0),1)</f>
        <v>2.9285999999999923E-2</v>
      </c>
      <c r="K3868" s="3" t="str">
        <f>IF(MCFT[[#This Row],[Day Change]]&gt;0,"UP","DOWN")</f>
        <v>DOWN</v>
      </c>
      <c r="L3868" s="9">
        <f>_xlfn.RANK.EQ(MCFT[[#This Row],[Date]],A:A,1)</f>
        <v>3867</v>
      </c>
      <c r="M3868" s="10">
        <f>_xlfn.RANK.AVG(MCFT[[#This Row],[Same change on date for AAPL]],AAPL,1)</f>
        <v>5773</v>
      </c>
      <c r="N3868" s="2">
        <f>MCFT[[#This Row],[Close]]/MCFT[[#This Row],[Open]]</f>
        <v>1.005509669573269</v>
      </c>
    </row>
    <row r="3869" spans="1:14" x14ac:dyDescent="0.25">
      <c r="A3869" s="1">
        <v>37074</v>
      </c>
      <c r="B3869" s="3">
        <v>36.025002000000001</v>
      </c>
      <c r="C3869" s="3">
        <v>36.575001</v>
      </c>
      <c r="D3869" s="3">
        <v>35.075001</v>
      </c>
      <c r="E3869" s="3">
        <v>35.299999</v>
      </c>
      <c r="F3869" s="3">
        <v>25.728155000000001</v>
      </c>
      <c r="G3869">
        <v>72810200</v>
      </c>
      <c r="H3869" s="3" t="str">
        <f>TEXT(MCFT[[#This Row],[Date]],"dddd")</f>
        <v>Monday</v>
      </c>
      <c r="I3869" s="3">
        <f>MCFT[[#This Row],[Open]]-MCFT[[#This Row],[Close]]</f>
        <v>0.72500300000000095</v>
      </c>
      <c r="J3869" s="3">
        <f>INDEX(AAPL!$J:$J,MATCH(A:A,AAPL!$A:$A,0),1)</f>
        <v>-1.8572000000000033E-2</v>
      </c>
      <c r="K3869" s="3" t="str">
        <f>IF(MCFT[[#This Row],[Day Change]]&gt;0,"UP","DOWN")</f>
        <v>UP</v>
      </c>
      <c r="L3869" s="9">
        <f>_xlfn.RANK.EQ(MCFT[[#This Row],[Date]],A:A,1)</f>
        <v>3868</v>
      </c>
      <c r="M3869" s="10">
        <f>_xlfn.RANK.AVG(MCFT[[#This Row],[Same change on date for AAPL]],AAPL,1)</f>
        <v>2881.5</v>
      </c>
      <c r="N3869" s="2">
        <f>MCFT[[#This Row],[Close]]/MCFT[[#This Row],[Open]]</f>
        <v>0.97987500458709198</v>
      </c>
    </row>
    <row r="3870" spans="1:14" x14ac:dyDescent="0.25">
      <c r="A3870" s="1">
        <v>37075</v>
      </c>
      <c r="B3870" s="3">
        <v>35.150002000000001</v>
      </c>
      <c r="C3870" s="3">
        <v>35.400002000000001</v>
      </c>
      <c r="D3870" s="3">
        <v>34.965000000000003</v>
      </c>
      <c r="E3870" s="3">
        <v>35.235000999999997</v>
      </c>
      <c r="F3870" s="3">
        <v>25.680792</v>
      </c>
      <c r="G3870">
        <v>28037400</v>
      </c>
      <c r="H3870" s="3" t="str">
        <f>TEXT(MCFT[[#This Row],[Date]],"dddd")</f>
        <v>Tuesday</v>
      </c>
      <c r="I3870" s="3">
        <f>MCFT[[#This Row],[Open]]-MCFT[[#This Row],[Close]]</f>
        <v>-8.4998999999996272E-2</v>
      </c>
      <c r="J3870" s="3">
        <f>INDEX(AAPL!$J:$J,MATCH(A:A,AAPL!$A:$A,0),1)</f>
        <v>-2.3571000000000009E-2</v>
      </c>
      <c r="K3870" s="3" t="str">
        <f>IF(MCFT[[#This Row],[Day Change]]&gt;0,"UP","DOWN")</f>
        <v>DOWN</v>
      </c>
      <c r="L3870" s="9">
        <f>_xlfn.RANK.EQ(MCFT[[#This Row],[Date]],A:A,1)</f>
        <v>3869</v>
      </c>
      <c r="M3870" s="10">
        <f>_xlfn.RANK.AVG(MCFT[[#This Row],[Same change on date for AAPL]],AAPL,1)</f>
        <v>2724</v>
      </c>
      <c r="N3870" s="2">
        <f>MCFT[[#This Row],[Close]]/MCFT[[#This Row],[Open]]</f>
        <v>1.0024181790942714</v>
      </c>
    </row>
    <row r="3871" spans="1:14" x14ac:dyDescent="0.25">
      <c r="A3871" s="1">
        <v>37077</v>
      </c>
      <c r="B3871" s="3">
        <v>35.110000999999997</v>
      </c>
      <c r="C3871" s="3">
        <v>35.360000999999997</v>
      </c>
      <c r="D3871" s="3">
        <v>34.220001000000003</v>
      </c>
      <c r="E3871" s="3">
        <v>34.255001</v>
      </c>
      <c r="F3871" s="3">
        <v>24.966529999999999</v>
      </c>
      <c r="G3871">
        <v>49242600</v>
      </c>
      <c r="H3871" s="3" t="str">
        <f>TEXT(MCFT[[#This Row],[Date]],"dddd")</f>
        <v>Thursday</v>
      </c>
      <c r="I3871" s="3">
        <f>MCFT[[#This Row],[Open]]-MCFT[[#This Row],[Close]]</f>
        <v>0.85499999999999687</v>
      </c>
      <c r="J3871" s="3">
        <f>INDEX(AAPL!$J:$J,MATCH(A:A,AAPL!$A:$A,0),1)</f>
        <v>2.9285000000000005E-2</v>
      </c>
      <c r="K3871" s="3" t="str">
        <f>IF(MCFT[[#This Row],[Day Change]]&gt;0,"UP","DOWN")</f>
        <v>UP</v>
      </c>
      <c r="L3871" s="9">
        <f>_xlfn.RANK.EQ(MCFT[[#This Row],[Date]],A:A,1)</f>
        <v>3870</v>
      </c>
      <c r="M3871" s="10">
        <f>_xlfn.RANK.AVG(MCFT[[#This Row],[Same change on date for AAPL]],AAPL,1)</f>
        <v>5771</v>
      </c>
      <c r="N3871" s="2">
        <f>MCFT[[#This Row],[Close]]/MCFT[[#This Row],[Open]]</f>
        <v>0.97564796423674283</v>
      </c>
    </row>
    <row r="3872" spans="1:14" x14ac:dyDescent="0.25">
      <c r="A3872" s="1">
        <v>37078</v>
      </c>
      <c r="B3872" s="3">
        <v>34.150002000000001</v>
      </c>
      <c r="C3872" s="3">
        <v>34.200001</v>
      </c>
      <c r="D3872" s="3">
        <v>32.834999000000003</v>
      </c>
      <c r="E3872" s="3">
        <v>33.029998999999997</v>
      </c>
      <c r="F3872" s="3">
        <v>24.073694</v>
      </c>
      <c r="G3872">
        <v>67467800</v>
      </c>
      <c r="H3872" s="3" t="str">
        <f>TEXT(MCFT[[#This Row],[Date]],"dddd")</f>
        <v>Friday</v>
      </c>
      <c r="I3872" s="3">
        <f>MCFT[[#This Row],[Open]]-MCFT[[#This Row],[Close]]</f>
        <v>1.1200030000000041</v>
      </c>
      <c r="J3872" s="3">
        <f>INDEX(AAPL!$J:$J,MATCH(A:A,AAPL!$A:$A,0),1)</f>
        <v>5.214300000000005E-2</v>
      </c>
      <c r="K3872" s="3" t="str">
        <f>IF(MCFT[[#This Row],[Day Change]]&gt;0,"UP","DOWN")</f>
        <v>UP</v>
      </c>
      <c r="L3872" s="9">
        <f>_xlfn.RANK.EQ(MCFT[[#This Row],[Date]],A:A,1)</f>
        <v>3871</v>
      </c>
      <c r="M3872" s="10">
        <f>_xlfn.RANK.AVG(MCFT[[#This Row],[Same change on date for AAPL]],AAPL,1)</f>
        <v>6313</v>
      </c>
      <c r="N3872" s="2">
        <f>MCFT[[#This Row],[Close]]/MCFT[[#This Row],[Open]]</f>
        <v>0.96720342798222958</v>
      </c>
    </row>
    <row r="3873" spans="1:14" x14ac:dyDescent="0.25">
      <c r="A3873" s="1">
        <v>37081</v>
      </c>
      <c r="B3873" s="3">
        <v>33.099997999999999</v>
      </c>
      <c r="C3873" s="3">
        <v>33.455002</v>
      </c>
      <c r="D3873" s="3">
        <v>32.520000000000003</v>
      </c>
      <c r="E3873" s="3">
        <v>32.845001000000003</v>
      </c>
      <c r="F3873" s="3">
        <v>23.938856000000001</v>
      </c>
      <c r="G3873">
        <v>66476600</v>
      </c>
      <c r="H3873" s="3" t="str">
        <f>TEXT(MCFT[[#This Row],[Date]],"dddd")</f>
        <v>Monday</v>
      </c>
      <c r="I3873" s="3">
        <f>MCFT[[#This Row],[Open]]-MCFT[[#This Row],[Close]]</f>
        <v>0.25499699999999592</v>
      </c>
      <c r="J3873" s="3">
        <f>INDEX(AAPL!$J:$J,MATCH(A:A,AAPL!$A:$A,0),1)</f>
        <v>-4.3571999999999944E-2</v>
      </c>
      <c r="K3873" s="3" t="str">
        <f>IF(MCFT[[#This Row],[Day Change]]&gt;0,"UP","DOWN")</f>
        <v>UP</v>
      </c>
      <c r="L3873" s="9">
        <f>_xlfn.RANK.EQ(MCFT[[#This Row],[Date]],A:A,1)</f>
        <v>3872</v>
      </c>
      <c r="M3873" s="10">
        <f>_xlfn.RANK.AVG(MCFT[[#This Row],[Same change on date for AAPL]],AAPL,1)</f>
        <v>2152</v>
      </c>
      <c r="N3873" s="2">
        <f>MCFT[[#This Row],[Close]]/MCFT[[#This Row],[Open]]</f>
        <v>0.99229616267650544</v>
      </c>
    </row>
    <row r="3874" spans="1:14" x14ac:dyDescent="0.25">
      <c r="A3874" s="1">
        <v>37082</v>
      </c>
      <c r="B3874" s="3">
        <v>32.950001</v>
      </c>
      <c r="C3874" s="3">
        <v>33.125</v>
      </c>
      <c r="D3874" s="3">
        <v>32.174999</v>
      </c>
      <c r="E3874" s="3">
        <v>32.240001999999997</v>
      </c>
      <c r="F3874" s="3">
        <v>23.497902</v>
      </c>
      <c r="G3874">
        <v>66562600</v>
      </c>
      <c r="H3874" s="3" t="str">
        <f>TEXT(MCFT[[#This Row],[Date]],"dddd")</f>
        <v>Tuesday</v>
      </c>
      <c r="I3874" s="3">
        <f>MCFT[[#This Row],[Open]]-MCFT[[#This Row],[Close]]</f>
        <v>0.70999900000000338</v>
      </c>
      <c r="J3874" s="3">
        <f>INDEX(AAPL!$J:$J,MATCH(A:A,AAPL!$A:$A,0),1)</f>
        <v>0.12928600000000001</v>
      </c>
      <c r="K3874" s="3" t="str">
        <f>IF(MCFT[[#This Row],[Day Change]]&gt;0,"UP","DOWN")</f>
        <v>UP</v>
      </c>
      <c r="L3874" s="9">
        <f>_xlfn.RANK.EQ(MCFT[[#This Row],[Date]],A:A,1)</f>
        <v>3873</v>
      </c>
      <c r="M3874" s="10">
        <f>_xlfn.RANK.AVG(MCFT[[#This Row],[Same change on date for AAPL]],AAPL,1)</f>
        <v>6817</v>
      </c>
      <c r="N3874" s="2">
        <f>MCFT[[#This Row],[Close]]/MCFT[[#This Row],[Open]]</f>
        <v>0.9784522313064572</v>
      </c>
    </row>
    <row r="3875" spans="1:14" x14ac:dyDescent="0.25">
      <c r="A3875" s="1">
        <v>37083</v>
      </c>
      <c r="B3875" s="3">
        <v>32.104999999999997</v>
      </c>
      <c r="C3875" s="3">
        <v>33.375</v>
      </c>
      <c r="D3875" s="3">
        <v>32.099997999999999</v>
      </c>
      <c r="E3875" s="3">
        <v>33.25</v>
      </c>
      <c r="F3875" s="3">
        <v>24.234047</v>
      </c>
      <c r="G3875">
        <v>73822600</v>
      </c>
      <c r="H3875" s="3" t="str">
        <f>TEXT(MCFT[[#This Row],[Date]],"dddd")</f>
        <v>Wednesday</v>
      </c>
      <c r="I3875" s="3">
        <f>MCFT[[#This Row],[Open]]-MCFT[[#This Row],[Close]]</f>
        <v>-1.1450000000000031</v>
      </c>
      <c r="J3875" s="3">
        <f>INDEX(AAPL!$J:$J,MATCH(A:A,AAPL!$A:$A,0),1)</f>
        <v>-0.10785700000000009</v>
      </c>
      <c r="K3875" s="3" t="str">
        <f>IF(MCFT[[#This Row],[Day Change]]&gt;0,"UP","DOWN")</f>
        <v>DOWN</v>
      </c>
      <c r="L3875" s="9">
        <f>_xlfn.RANK.EQ(MCFT[[#This Row],[Date]],A:A,1)</f>
        <v>3874</v>
      </c>
      <c r="M3875" s="10">
        <f>_xlfn.RANK.AVG(MCFT[[#This Row],[Same change on date for AAPL]],AAPL,1)</f>
        <v>1499.5</v>
      </c>
      <c r="N3875" s="2">
        <f>MCFT[[#This Row],[Close]]/MCFT[[#This Row],[Open]]</f>
        <v>1.035664226755957</v>
      </c>
    </row>
    <row r="3876" spans="1:14" x14ac:dyDescent="0.25">
      <c r="A3876" s="1">
        <v>37084</v>
      </c>
      <c r="B3876" s="3">
        <v>35.349997999999999</v>
      </c>
      <c r="C3876" s="3">
        <v>36.025002000000001</v>
      </c>
      <c r="D3876" s="3">
        <v>35.165000999999997</v>
      </c>
      <c r="E3876" s="3">
        <v>35.799999</v>
      </c>
      <c r="F3876" s="3">
        <v>26.092587999999999</v>
      </c>
      <c r="G3876">
        <v>128078000</v>
      </c>
      <c r="H3876" s="3" t="str">
        <f>TEXT(MCFT[[#This Row],[Date]],"dddd")</f>
        <v>Thursday</v>
      </c>
      <c r="I3876" s="3">
        <f>MCFT[[#This Row],[Open]]-MCFT[[#This Row],[Close]]</f>
        <v>-0.45000100000000032</v>
      </c>
      <c r="J3876" s="3">
        <f>INDEX(AAPL!$J:$J,MATCH(A:A,AAPL!$A:$A,0),1)</f>
        <v>-7.5714000000000059E-2</v>
      </c>
      <c r="K3876" s="3" t="str">
        <f>IF(MCFT[[#This Row],[Day Change]]&gt;0,"UP","DOWN")</f>
        <v>DOWN</v>
      </c>
      <c r="L3876" s="9">
        <f>_xlfn.RANK.EQ(MCFT[[#This Row],[Date]],A:A,1)</f>
        <v>3875</v>
      </c>
      <c r="M3876" s="10">
        <f>_xlfn.RANK.AVG(MCFT[[#This Row],[Same change on date for AAPL]],AAPL,1)</f>
        <v>1704</v>
      </c>
      <c r="N3876" s="2">
        <f>MCFT[[#This Row],[Close]]/MCFT[[#This Row],[Open]]</f>
        <v>1.0127298734217751</v>
      </c>
    </row>
    <row r="3877" spans="1:14" x14ac:dyDescent="0.25">
      <c r="A3877" s="1">
        <v>37085</v>
      </c>
      <c r="B3877" s="3">
        <v>35.700001</v>
      </c>
      <c r="C3877" s="3">
        <v>36</v>
      </c>
      <c r="D3877" s="3">
        <v>35.470001000000003</v>
      </c>
      <c r="E3877" s="3">
        <v>35.669998</v>
      </c>
      <c r="F3877" s="3">
        <v>25.997838999999999</v>
      </c>
      <c r="G3877">
        <v>58934600</v>
      </c>
      <c r="H3877" s="3" t="str">
        <f>TEXT(MCFT[[#This Row],[Date]],"dddd")</f>
        <v>Friday</v>
      </c>
      <c r="I3877" s="3">
        <f>MCFT[[#This Row],[Open]]-MCFT[[#This Row],[Close]]</f>
        <v>3.0003000000000668E-2</v>
      </c>
      <c r="J3877" s="3">
        <f>INDEX(AAPL!$J:$J,MATCH(A:A,AAPL!$A:$A,0),1)</f>
        <v>-5.1428999999999947E-2</v>
      </c>
      <c r="K3877" s="3" t="str">
        <f>IF(MCFT[[#This Row],[Day Change]]&gt;0,"UP","DOWN")</f>
        <v>UP</v>
      </c>
      <c r="L3877" s="9">
        <f>_xlfn.RANK.EQ(MCFT[[#This Row],[Date]],A:A,1)</f>
        <v>3876</v>
      </c>
      <c r="M3877" s="10">
        <f>_xlfn.RANK.AVG(MCFT[[#This Row],[Same change on date for AAPL]],AAPL,1)</f>
        <v>1990</v>
      </c>
      <c r="N3877" s="2">
        <f>MCFT[[#This Row],[Close]]/MCFT[[#This Row],[Open]]</f>
        <v>0.99915957985547399</v>
      </c>
    </row>
    <row r="3878" spans="1:14" x14ac:dyDescent="0.25">
      <c r="A3878" s="1">
        <v>37088</v>
      </c>
      <c r="B3878" s="3">
        <v>35.724997999999999</v>
      </c>
      <c r="C3878" s="3">
        <v>36.080002</v>
      </c>
      <c r="D3878" s="3">
        <v>35.075001</v>
      </c>
      <c r="E3878" s="3">
        <v>35.590000000000003</v>
      </c>
      <c r="F3878" s="3">
        <v>25.939529</v>
      </c>
      <c r="G3878">
        <v>55990800</v>
      </c>
      <c r="H3878" s="3" t="str">
        <f>TEXT(MCFT[[#This Row],[Date]],"dddd")</f>
        <v>Monday</v>
      </c>
      <c r="I3878" s="3">
        <f>MCFT[[#This Row],[Open]]-MCFT[[#This Row],[Close]]</f>
        <v>0.13499799999999595</v>
      </c>
      <c r="J3878" s="3">
        <f>INDEX(AAPL!$J:$J,MATCH(A:A,AAPL!$A:$A,0),1)</f>
        <v>6.5713999999999828E-2</v>
      </c>
      <c r="K3878" s="3" t="str">
        <f>IF(MCFT[[#This Row],[Day Change]]&gt;0,"UP","DOWN")</f>
        <v>UP</v>
      </c>
      <c r="L3878" s="9">
        <f>_xlfn.RANK.EQ(MCFT[[#This Row],[Date]],A:A,1)</f>
        <v>3877</v>
      </c>
      <c r="M3878" s="10">
        <f>_xlfn.RANK.AVG(MCFT[[#This Row],[Same change on date for AAPL]],AAPL,1)</f>
        <v>6477.5</v>
      </c>
      <c r="N3878" s="2">
        <f>MCFT[[#This Row],[Close]]/MCFT[[#This Row],[Open]]</f>
        <v>0.99622118943155724</v>
      </c>
    </row>
    <row r="3879" spans="1:14" x14ac:dyDescent="0.25">
      <c r="A3879" s="1">
        <v>37089</v>
      </c>
      <c r="B3879" s="3">
        <v>35.330002</v>
      </c>
      <c r="C3879" s="3">
        <v>36.005001</v>
      </c>
      <c r="D3879" s="3">
        <v>35.07</v>
      </c>
      <c r="E3879" s="3">
        <v>35.909999999999997</v>
      </c>
      <c r="F3879" s="3">
        <v>26.172761999999999</v>
      </c>
      <c r="G3879">
        <v>63241000</v>
      </c>
      <c r="H3879" s="3" t="str">
        <f>TEXT(MCFT[[#This Row],[Date]],"dddd")</f>
        <v>Tuesday</v>
      </c>
      <c r="I3879" s="3">
        <f>MCFT[[#This Row],[Open]]-MCFT[[#This Row],[Close]]</f>
        <v>-0.57999799999999624</v>
      </c>
      <c r="J3879" s="3">
        <f>INDEX(AAPL!$J:$J,MATCH(A:A,AAPL!$A:$A,0),1)</f>
        <v>-7.9999999999999849E-2</v>
      </c>
      <c r="K3879" s="3" t="str">
        <f>IF(MCFT[[#This Row],[Day Change]]&gt;0,"UP","DOWN")</f>
        <v>DOWN</v>
      </c>
      <c r="L3879" s="9">
        <f>_xlfn.RANK.EQ(MCFT[[#This Row],[Date]],A:A,1)</f>
        <v>3878</v>
      </c>
      <c r="M3879" s="10">
        <f>_xlfn.RANK.AVG(MCFT[[#This Row],[Same change on date for AAPL]],AAPL,1)</f>
        <v>1678</v>
      </c>
      <c r="N3879" s="2">
        <f>MCFT[[#This Row],[Close]]/MCFT[[#This Row],[Open]]</f>
        <v>1.0164165855410934</v>
      </c>
    </row>
    <row r="3880" spans="1:14" x14ac:dyDescent="0.25">
      <c r="A3880" s="1">
        <v>37090</v>
      </c>
      <c r="B3880" s="3">
        <v>35.299999</v>
      </c>
      <c r="C3880" s="3">
        <v>35.75</v>
      </c>
      <c r="D3880" s="3">
        <v>34.935001</v>
      </c>
      <c r="E3880" s="3">
        <v>35.284999999999997</v>
      </c>
      <c r="F3880" s="3">
        <v>25.717237000000001</v>
      </c>
      <c r="G3880">
        <v>57590800</v>
      </c>
      <c r="H3880" s="3" t="str">
        <f>TEXT(MCFT[[#This Row],[Date]],"dddd")</f>
        <v>Wednesday</v>
      </c>
      <c r="I3880" s="3">
        <f>MCFT[[#This Row],[Open]]-MCFT[[#This Row],[Close]]</f>
        <v>1.4999000000003093E-2</v>
      </c>
      <c r="J3880" s="3">
        <f>INDEX(AAPL!$J:$J,MATCH(A:A,AAPL!$A:$A,0),1)</f>
        <v>7.0713999999999944E-2</v>
      </c>
      <c r="K3880" s="3" t="str">
        <f>IF(MCFT[[#This Row],[Day Change]]&gt;0,"UP","DOWN")</f>
        <v>UP</v>
      </c>
      <c r="L3880" s="9">
        <f>_xlfn.RANK.EQ(MCFT[[#This Row],[Date]],A:A,1)</f>
        <v>3879</v>
      </c>
      <c r="M3880" s="10">
        <f>_xlfn.RANK.AVG(MCFT[[#This Row],[Same change on date for AAPL]],AAPL,1)</f>
        <v>6528</v>
      </c>
      <c r="N3880" s="2">
        <f>MCFT[[#This Row],[Close]]/MCFT[[#This Row],[Open]]</f>
        <v>0.99957509913810472</v>
      </c>
    </row>
    <row r="3881" spans="1:14" x14ac:dyDescent="0.25">
      <c r="A3881" s="1">
        <v>37091</v>
      </c>
      <c r="B3881" s="3">
        <v>35.610000999999997</v>
      </c>
      <c r="C3881" s="3">
        <v>36.5</v>
      </c>
      <c r="D3881" s="3">
        <v>35.610000999999997</v>
      </c>
      <c r="E3881" s="3">
        <v>36.284999999999997</v>
      </c>
      <c r="F3881" s="3">
        <v>26.446086999999999</v>
      </c>
      <c r="G3881">
        <v>76549400</v>
      </c>
      <c r="H3881" s="3" t="str">
        <f>TEXT(MCFT[[#This Row],[Date]],"dddd")</f>
        <v>Thursday</v>
      </c>
      <c r="I3881" s="3">
        <f>MCFT[[#This Row],[Open]]-MCFT[[#This Row],[Close]]</f>
        <v>-0.67499899999999968</v>
      </c>
      <c r="J3881" s="3">
        <f>INDEX(AAPL!$J:$J,MATCH(A:A,AAPL!$A:$A,0),1)</f>
        <v>9.0715000000000101E-2</v>
      </c>
      <c r="K3881" s="3" t="str">
        <f>IF(MCFT[[#This Row],[Day Change]]&gt;0,"UP","DOWN")</f>
        <v>DOWN</v>
      </c>
      <c r="L3881" s="9">
        <f>_xlfn.RANK.EQ(MCFT[[#This Row],[Date]],A:A,1)</f>
        <v>3880</v>
      </c>
      <c r="M3881" s="10">
        <f>_xlfn.RANK.AVG(MCFT[[#This Row],[Same change on date for AAPL]],AAPL,1)</f>
        <v>6667.5</v>
      </c>
      <c r="N3881" s="2">
        <f>MCFT[[#This Row],[Close]]/MCFT[[#This Row],[Open]]</f>
        <v>1.0189553210065903</v>
      </c>
    </row>
    <row r="3882" spans="1:14" x14ac:dyDescent="0.25">
      <c r="A3882" s="1">
        <v>37092</v>
      </c>
      <c r="B3882" s="3">
        <v>34.014999000000003</v>
      </c>
      <c r="C3882" s="3">
        <v>34.700001</v>
      </c>
      <c r="D3882" s="3">
        <v>33.970001000000003</v>
      </c>
      <c r="E3882" s="3">
        <v>34.590000000000003</v>
      </c>
      <c r="F3882" s="3">
        <v>25.210692999999999</v>
      </c>
      <c r="G3882">
        <v>124203600</v>
      </c>
      <c r="H3882" s="3" t="str">
        <f>TEXT(MCFT[[#This Row],[Date]],"dddd")</f>
        <v>Friday</v>
      </c>
      <c r="I3882" s="3">
        <f>MCFT[[#This Row],[Open]]-MCFT[[#This Row],[Close]]</f>
        <v>-0.57500100000000032</v>
      </c>
      <c r="J3882" s="3">
        <f>INDEX(AAPL!$J:$J,MATCH(A:A,AAPL!$A:$A,0),1)</f>
        <v>-2.0000000000000018E-2</v>
      </c>
      <c r="K3882" s="3" t="str">
        <f>IF(MCFT[[#This Row],[Day Change]]&gt;0,"UP","DOWN")</f>
        <v>DOWN</v>
      </c>
      <c r="L3882" s="9">
        <f>_xlfn.RANK.EQ(MCFT[[#This Row],[Date]],A:A,1)</f>
        <v>3881</v>
      </c>
      <c r="M3882" s="10">
        <f>_xlfn.RANK.AVG(MCFT[[#This Row],[Same change on date for AAPL]],AAPL,1)</f>
        <v>2867.5</v>
      </c>
      <c r="N3882" s="2">
        <f>MCFT[[#This Row],[Close]]/MCFT[[#This Row],[Open]]</f>
        <v>1.0169043368191779</v>
      </c>
    </row>
    <row r="3883" spans="1:14" x14ac:dyDescent="0.25">
      <c r="A3883" s="1">
        <v>37095</v>
      </c>
      <c r="B3883" s="3">
        <v>34.619999</v>
      </c>
      <c r="C3883" s="3">
        <v>34.619999</v>
      </c>
      <c r="D3883" s="3">
        <v>33.174999</v>
      </c>
      <c r="E3883" s="3">
        <v>33.544998</v>
      </c>
      <c r="F3883" s="3">
        <v>24.449045000000002</v>
      </c>
      <c r="G3883">
        <v>79999400</v>
      </c>
      <c r="H3883" s="3" t="str">
        <f>TEXT(MCFT[[#This Row],[Date]],"dddd")</f>
        <v>Monday</v>
      </c>
      <c r="I3883" s="3">
        <f>MCFT[[#This Row],[Open]]-MCFT[[#This Row],[Close]]</f>
        <v>1.0750010000000003</v>
      </c>
      <c r="J3883" s="3">
        <f>INDEX(AAPL!$J:$J,MATCH(A:A,AAPL!$A:$A,0),1)</f>
        <v>3.9286000000000154E-2</v>
      </c>
      <c r="K3883" s="3" t="str">
        <f>IF(MCFT[[#This Row],[Day Change]]&gt;0,"UP","DOWN")</f>
        <v>UP</v>
      </c>
      <c r="L3883" s="9">
        <f>_xlfn.RANK.EQ(MCFT[[#This Row],[Date]],A:A,1)</f>
        <v>3882</v>
      </c>
      <c r="M3883" s="10">
        <f>_xlfn.RANK.AVG(MCFT[[#This Row],[Same change on date for AAPL]],AAPL,1)</f>
        <v>6070</v>
      </c>
      <c r="N3883" s="2">
        <f>MCFT[[#This Row],[Close]]/MCFT[[#This Row],[Open]]</f>
        <v>0.96894855485120035</v>
      </c>
    </row>
    <row r="3884" spans="1:14" x14ac:dyDescent="0.25">
      <c r="A3884" s="1">
        <v>37096</v>
      </c>
      <c r="B3884" s="3">
        <v>33.5</v>
      </c>
      <c r="C3884" s="3">
        <v>33.994999</v>
      </c>
      <c r="D3884" s="3">
        <v>32.849997999999999</v>
      </c>
      <c r="E3884" s="3">
        <v>33.159999999999997</v>
      </c>
      <c r="F3884" s="3">
        <v>24.168445999999999</v>
      </c>
      <c r="G3884">
        <v>67530200</v>
      </c>
      <c r="H3884" s="3" t="str">
        <f>TEXT(MCFT[[#This Row],[Date]],"dddd")</f>
        <v>Tuesday</v>
      </c>
      <c r="I3884" s="3">
        <f>MCFT[[#This Row],[Open]]-MCFT[[#This Row],[Close]]</f>
        <v>0.34000000000000341</v>
      </c>
      <c r="J3884" s="3">
        <f>INDEX(AAPL!$J:$J,MATCH(A:A,AAPL!$A:$A,0),1)</f>
        <v>2.142899999999992E-2</v>
      </c>
      <c r="K3884" s="3" t="str">
        <f>IF(MCFT[[#This Row],[Day Change]]&gt;0,"UP","DOWN")</f>
        <v>UP</v>
      </c>
      <c r="L3884" s="9">
        <f>_xlfn.RANK.EQ(MCFT[[#This Row],[Date]],A:A,1)</f>
        <v>3883</v>
      </c>
      <c r="M3884" s="10">
        <f>_xlfn.RANK.AVG(MCFT[[#This Row],[Same change on date for AAPL]],AAPL,1)</f>
        <v>5435.5</v>
      </c>
      <c r="N3884" s="2">
        <f>MCFT[[#This Row],[Close]]/MCFT[[#This Row],[Open]]</f>
        <v>0.98985074626865666</v>
      </c>
    </row>
    <row r="3885" spans="1:14" x14ac:dyDescent="0.25">
      <c r="A3885" s="1">
        <v>37097</v>
      </c>
      <c r="B3885" s="3">
        <v>33.130001</v>
      </c>
      <c r="C3885" s="3">
        <v>33.759998000000003</v>
      </c>
      <c r="D3885" s="3">
        <v>32.805</v>
      </c>
      <c r="E3885" s="3">
        <v>33.740001999999997</v>
      </c>
      <c r="F3885" s="3">
        <v>24.591179</v>
      </c>
      <c r="G3885">
        <v>74065400</v>
      </c>
      <c r="H3885" s="3" t="str">
        <f>TEXT(MCFT[[#This Row],[Date]],"dddd")</f>
        <v>Wednesday</v>
      </c>
      <c r="I3885" s="3">
        <f>MCFT[[#This Row],[Open]]-MCFT[[#This Row],[Close]]</f>
        <v>-0.61000099999999691</v>
      </c>
      <c r="J3885" s="3">
        <f>INDEX(AAPL!$J:$J,MATCH(A:A,AAPL!$A:$A,0),1)</f>
        <v>4.6428000000000136E-2</v>
      </c>
      <c r="K3885" s="3" t="str">
        <f>IF(MCFT[[#This Row],[Day Change]]&gt;0,"UP","DOWN")</f>
        <v>DOWN</v>
      </c>
      <c r="L3885" s="9">
        <f>_xlfn.RANK.EQ(MCFT[[#This Row],[Date]],A:A,1)</f>
        <v>3884</v>
      </c>
      <c r="M3885" s="10">
        <f>_xlfn.RANK.AVG(MCFT[[#This Row],[Same change on date for AAPL]],AAPL,1)</f>
        <v>6229.5</v>
      </c>
      <c r="N3885" s="2">
        <f>MCFT[[#This Row],[Close]]/MCFT[[#This Row],[Open]]</f>
        <v>1.0184123447506084</v>
      </c>
    </row>
    <row r="3886" spans="1:14" x14ac:dyDescent="0.25">
      <c r="A3886" s="1">
        <v>37098</v>
      </c>
      <c r="B3886" s="3">
        <v>33.560001</v>
      </c>
      <c r="C3886" s="3">
        <v>33.659999999999997</v>
      </c>
      <c r="D3886" s="3">
        <v>32.75</v>
      </c>
      <c r="E3886" s="3">
        <v>33.294998</v>
      </c>
      <c r="F3886" s="3">
        <v>24.266838</v>
      </c>
      <c r="G3886">
        <v>77974000</v>
      </c>
      <c r="H3886" s="3" t="str">
        <f>TEXT(MCFT[[#This Row],[Date]],"dddd")</f>
        <v>Thursday</v>
      </c>
      <c r="I3886" s="3">
        <f>MCFT[[#This Row],[Open]]-MCFT[[#This Row],[Close]]</f>
        <v>0.2650030000000001</v>
      </c>
      <c r="J3886" s="3">
        <f>INDEX(AAPL!$J:$J,MATCH(A:A,AAPL!$A:$A,0),1)</f>
        <v>-7.8570000000000029E-3</v>
      </c>
      <c r="K3886" s="3" t="str">
        <f>IF(MCFT[[#This Row],[Day Change]]&gt;0,"UP","DOWN")</f>
        <v>UP</v>
      </c>
      <c r="L3886" s="9">
        <f>_xlfn.RANK.EQ(MCFT[[#This Row],[Date]],A:A,1)</f>
        <v>3885</v>
      </c>
      <c r="M3886" s="10">
        <f>_xlfn.RANK.AVG(MCFT[[#This Row],[Same change on date for AAPL]],AAPL,1)</f>
        <v>3636.5</v>
      </c>
      <c r="N3886" s="2">
        <f>MCFT[[#This Row],[Close]]/MCFT[[#This Row],[Open]]</f>
        <v>0.99210360571800937</v>
      </c>
    </row>
    <row r="3887" spans="1:14" x14ac:dyDescent="0.25">
      <c r="A3887" s="1">
        <v>37099</v>
      </c>
      <c r="B3887" s="3">
        <v>33.025002000000001</v>
      </c>
      <c r="C3887" s="3">
        <v>33.125</v>
      </c>
      <c r="D3887" s="3">
        <v>32.525002000000001</v>
      </c>
      <c r="E3887" s="3">
        <v>32.735000999999997</v>
      </c>
      <c r="F3887" s="3">
        <v>23.858695999999998</v>
      </c>
      <c r="G3887">
        <v>65396000</v>
      </c>
      <c r="H3887" s="3" t="str">
        <f>TEXT(MCFT[[#This Row],[Date]],"dddd")</f>
        <v>Friday</v>
      </c>
      <c r="I3887" s="3">
        <f>MCFT[[#This Row],[Open]]-MCFT[[#This Row],[Close]]</f>
        <v>0.29000100000000373</v>
      </c>
      <c r="J3887" s="3">
        <f>INDEX(AAPL!$J:$J,MATCH(A:A,AAPL!$A:$A,0),1)</f>
        <v>-1.5000000000000124E-2</v>
      </c>
      <c r="K3887" s="3" t="str">
        <f>IF(MCFT[[#This Row],[Day Change]]&gt;0,"UP","DOWN")</f>
        <v>UP</v>
      </c>
      <c r="L3887" s="9">
        <f>_xlfn.RANK.EQ(MCFT[[#This Row],[Date]],A:A,1)</f>
        <v>3886</v>
      </c>
      <c r="M3887" s="10">
        <f>_xlfn.RANK.AVG(MCFT[[#This Row],[Same change on date for AAPL]],AAPL,1)</f>
        <v>3151</v>
      </c>
      <c r="N3887" s="2">
        <f>MCFT[[#This Row],[Close]]/MCFT[[#This Row],[Open]]</f>
        <v>0.99121874390802445</v>
      </c>
    </row>
    <row r="3888" spans="1:14" x14ac:dyDescent="0.25">
      <c r="A3888" s="1">
        <v>37102</v>
      </c>
      <c r="B3888" s="3">
        <v>32.825001</v>
      </c>
      <c r="C3888" s="3">
        <v>33.439999</v>
      </c>
      <c r="D3888" s="3">
        <v>32.770000000000003</v>
      </c>
      <c r="E3888" s="3">
        <v>32.900002000000001</v>
      </c>
      <c r="F3888" s="3">
        <v>23.978945</v>
      </c>
      <c r="G3888">
        <v>42196400</v>
      </c>
      <c r="H3888" s="3" t="str">
        <f>TEXT(MCFT[[#This Row],[Date]],"dddd")</f>
        <v>Monday</v>
      </c>
      <c r="I3888" s="3">
        <f>MCFT[[#This Row],[Open]]-MCFT[[#This Row],[Close]]</f>
        <v>-7.5001000000000317E-2</v>
      </c>
      <c r="J3888" s="3">
        <f>INDEX(AAPL!$J:$J,MATCH(A:A,AAPL!$A:$A,0),1)</f>
        <v>1.3571E-2</v>
      </c>
      <c r="K3888" s="3" t="str">
        <f>IF(MCFT[[#This Row],[Day Change]]&gt;0,"UP","DOWN")</f>
        <v>DOWN</v>
      </c>
      <c r="L3888" s="9">
        <f>_xlfn.RANK.EQ(MCFT[[#This Row],[Date]],A:A,1)</f>
        <v>3887</v>
      </c>
      <c r="M3888" s="10">
        <f>_xlfn.RANK.AVG(MCFT[[#This Row],[Same change on date for AAPL]],AAPL,1)</f>
        <v>5077</v>
      </c>
      <c r="N3888" s="2">
        <f>MCFT[[#This Row],[Close]]/MCFT[[#This Row],[Open]]</f>
        <v>1.0022848742639794</v>
      </c>
    </row>
    <row r="3889" spans="1:14" x14ac:dyDescent="0.25">
      <c r="A3889" s="1">
        <v>37103</v>
      </c>
      <c r="B3889" s="3">
        <v>33.005001</v>
      </c>
      <c r="C3889" s="3">
        <v>33.695</v>
      </c>
      <c r="D3889" s="3">
        <v>32.924999</v>
      </c>
      <c r="E3889" s="3">
        <v>33.095001000000003</v>
      </c>
      <c r="F3889" s="3">
        <v>24.121072999999999</v>
      </c>
      <c r="G3889">
        <v>59031600</v>
      </c>
      <c r="H3889" s="3" t="str">
        <f>TEXT(MCFT[[#This Row],[Date]],"dddd")</f>
        <v>Tuesday</v>
      </c>
      <c r="I3889" s="3">
        <f>MCFT[[#This Row],[Open]]-MCFT[[#This Row],[Close]]</f>
        <v>-9.0000000000003411E-2</v>
      </c>
      <c r="J3889" s="3">
        <f>INDEX(AAPL!$J:$J,MATCH(A:A,AAPL!$A:$A,0),1)</f>
        <v>3.4285999999999817E-2</v>
      </c>
      <c r="K3889" s="3" t="str">
        <f>IF(MCFT[[#This Row],[Day Change]]&gt;0,"UP","DOWN")</f>
        <v>DOWN</v>
      </c>
      <c r="L3889" s="9">
        <f>_xlfn.RANK.EQ(MCFT[[#This Row],[Date]],A:A,1)</f>
        <v>3888</v>
      </c>
      <c r="M3889" s="10">
        <f>_xlfn.RANK.AVG(MCFT[[#This Row],[Same change on date for AAPL]],AAPL,1)</f>
        <v>5892.5</v>
      </c>
      <c r="N3889" s="2">
        <f>MCFT[[#This Row],[Close]]/MCFT[[#This Row],[Open]]</f>
        <v>1.0027268594841128</v>
      </c>
    </row>
    <row r="3890" spans="1:14" x14ac:dyDescent="0.25">
      <c r="A3890" s="1">
        <v>37104</v>
      </c>
      <c r="B3890" s="3">
        <v>33.400002000000001</v>
      </c>
      <c r="C3890" s="3">
        <v>33.404998999999997</v>
      </c>
      <c r="D3890" s="3">
        <v>32.880001</v>
      </c>
      <c r="E3890" s="3">
        <v>33.235000999999997</v>
      </c>
      <c r="F3890" s="3">
        <v>24.223106000000001</v>
      </c>
      <c r="G3890">
        <v>55679000</v>
      </c>
      <c r="H3890" s="3" t="str">
        <f>TEXT(MCFT[[#This Row],[Date]],"dddd")</f>
        <v>Wednesday</v>
      </c>
      <c r="I3890" s="3">
        <f>MCFT[[#This Row],[Open]]-MCFT[[#This Row],[Close]]</f>
        <v>0.16500100000000373</v>
      </c>
      <c r="J3890" s="3">
        <f>INDEX(AAPL!$J:$J,MATCH(A:A,AAPL!$A:$A,0),1)</f>
        <v>-3.5719999999999086E-3</v>
      </c>
      <c r="K3890" s="3" t="str">
        <f>IF(MCFT[[#This Row],[Day Change]]&gt;0,"UP","DOWN")</f>
        <v>UP</v>
      </c>
      <c r="L3890" s="9">
        <f>_xlfn.RANK.EQ(MCFT[[#This Row],[Date]],A:A,1)</f>
        <v>3889</v>
      </c>
      <c r="M3890" s="10">
        <f>_xlfn.RANK.AVG(MCFT[[#This Row],[Same change on date for AAPL]],AAPL,1)</f>
        <v>3895.5</v>
      </c>
      <c r="N3890" s="2">
        <f>MCFT[[#This Row],[Close]]/MCFT[[#This Row],[Open]]</f>
        <v>0.9950598505952184</v>
      </c>
    </row>
    <row r="3891" spans="1:14" x14ac:dyDescent="0.25">
      <c r="A3891" s="1">
        <v>37105</v>
      </c>
      <c r="B3891" s="3">
        <v>33.604999999999997</v>
      </c>
      <c r="C3891" s="3">
        <v>33.770000000000003</v>
      </c>
      <c r="D3891" s="3">
        <v>33.130001</v>
      </c>
      <c r="E3891" s="3">
        <v>33.724997999999999</v>
      </c>
      <c r="F3891" s="3">
        <v>24.580234999999998</v>
      </c>
      <c r="G3891">
        <v>54198400</v>
      </c>
      <c r="H3891" s="3" t="str">
        <f>TEXT(MCFT[[#This Row],[Date]],"dddd")</f>
        <v>Thursday</v>
      </c>
      <c r="I3891" s="3">
        <f>MCFT[[#This Row],[Open]]-MCFT[[#This Row],[Close]]</f>
        <v>-0.11999800000000249</v>
      </c>
      <c r="J3891" s="3">
        <f>INDEX(AAPL!$J:$J,MATCH(A:A,AAPL!$A:$A,0),1)</f>
        <v>-1.2143000000000015E-2</v>
      </c>
      <c r="K3891" s="3" t="str">
        <f>IF(MCFT[[#This Row],[Day Change]]&gt;0,"UP","DOWN")</f>
        <v>DOWN</v>
      </c>
      <c r="L3891" s="9">
        <f>_xlfn.RANK.EQ(MCFT[[#This Row],[Date]],A:A,1)</f>
        <v>3890</v>
      </c>
      <c r="M3891" s="10">
        <f>_xlfn.RANK.AVG(MCFT[[#This Row],[Same change on date for AAPL]],AAPL,1)</f>
        <v>3295</v>
      </c>
      <c r="N3891" s="2">
        <f>MCFT[[#This Row],[Close]]/MCFT[[#This Row],[Open]]</f>
        <v>1.0035708376729655</v>
      </c>
    </row>
    <row r="3892" spans="1:14" x14ac:dyDescent="0.25">
      <c r="A3892" s="1">
        <v>37106</v>
      </c>
      <c r="B3892" s="3">
        <v>33.650002000000001</v>
      </c>
      <c r="C3892" s="3">
        <v>33.68</v>
      </c>
      <c r="D3892" s="3">
        <v>33</v>
      </c>
      <c r="E3892" s="3">
        <v>33.445</v>
      </c>
      <c r="F3892" s="3">
        <v>24.376162999999998</v>
      </c>
      <c r="G3892">
        <v>43260400</v>
      </c>
      <c r="H3892" s="3" t="str">
        <f>TEXT(MCFT[[#This Row],[Date]],"dddd")</f>
        <v>Friday</v>
      </c>
      <c r="I3892" s="3">
        <f>MCFT[[#This Row],[Open]]-MCFT[[#This Row],[Close]]</f>
        <v>0.20500200000000035</v>
      </c>
      <c r="J3892" s="3">
        <f>INDEX(AAPL!$J:$J,MATCH(A:A,AAPL!$A:$A,0),1)</f>
        <v>2.7857000000000021E-2</v>
      </c>
      <c r="K3892" s="3" t="str">
        <f>IF(MCFT[[#This Row],[Day Change]]&gt;0,"UP","DOWN")</f>
        <v>UP</v>
      </c>
      <c r="L3892" s="9">
        <f>_xlfn.RANK.EQ(MCFT[[#This Row],[Date]],A:A,1)</f>
        <v>3891</v>
      </c>
      <c r="M3892" s="10">
        <f>_xlfn.RANK.AVG(MCFT[[#This Row],[Same change on date for AAPL]],AAPL,1)</f>
        <v>5749</v>
      </c>
      <c r="N3892" s="2">
        <f>MCFT[[#This Row],[Close]]/MCFT[[#This Row],[Open]]</f>
        <v>0.99390781611246259</v>
      </c>
    </row>
    <row r="3893" spans="1:14" x14ac:dyDescent="0.25">
      <c r="A3893" s="1">
        <v>37109</v>
      </c>
      <c r="B3893" s="3">
        <v>33.264999000000003</v>
      </c>
      <c r="C3893" s="3">
        <v>33.560001</v>
      </c>
      <c r="D3893" s="3">
        <v>32.840000000000003</v>
      </c>
      <c r="E3893" s="3">
        <v>33.064999</v>
      </c>
      <c r="F3893" s="3">
        <v>24.099201000000001</v>
      </c>
      <c r="G3893">
        <v>27831600</v>
      </c>
      <c r="H3893" s="3" t="str">
        <f>TEXT(MCFT[[#This Row],[Date]],"dddd")</f>
        <v>Monday</v>
      </c>
      <c r="I3893" s="3">
        <f>MCFT[[#This Row],[Open]]-MCFT[[#This Row],[Close]]</f>
        <v>0.20000000000000284</v>
      </c>
      <c r="J3893" s="3">
        <f>INDEX(AAPL!$J:$J,MATCH(A:A,AAPL!$A:$A,0),1)</f>
        <v>-6.428999999999796E-3</v>
      </c>
      <c r="K3893" s="3" t="str">
        <f>IF(MCFT[[#This Row],[Day Change]]&gt;0,"UP","DOWN")</f>
        <v>UP</v>
      </c>
      <c r="L3893" s="9">
        <f>_xlfn.RANK.EQ(MCFT[[#This Row],[Date]],A:A,1)</f>
        <v>3892</v>
      </c>
      <c r="M3893" s="10">
        <f>_xlfn.RANK.AVG(MCFT[[#This Row],[Same change on date for AAPL]],AAPL,1)</f>
        <v>3704</v>
      </c>
      <c r="N3893" s="2">
        <f>MCFT[[#This Row],[Close]]/MCFT[[#This Row],[Open]]</f>
        <v>0.99398767455246273</v>
      </c>
    </row>
    <row r="3894" spans="1:14" x14ac:dyDescent="0.25">
      <c r="A3894" s="1">
        <v>37110</v>
      </c>
      <c r="B3894" s="3">
        <v>33.020000000000003</v>
      </c>
      <c r="C3894" s="3">
        <v>33.525002000000001</v>
      </c>
      <c r="D3894" s="3">
        <v>32.994999</v>
      </c>
      <c r="E3894" s="3">
        <v>33.174999</v>
      </c>
      <c r="F3894" s="3">
        <v>24.179375</v>
      </c>
      <c r="G3894">
        <v>31347800</v>
      </c>
      <c r="H3894" s="3" t="str">
        <f>TEXT(MCFT[[#This Row],[Date]],"dddd")</f>
        <v>Tuesday</v>
      </c>
      <c r="I3894" s="3">
        <f>MCFT[[#This Row],[Open]]-MCFT[[#This Row],[Close]]</f>
        <v>-0.15499899999999656</v>
      </c>
      <c r="J3894" s="3">
        <f>INDEX(AAPL!$J:$J,MATCH(A:A,AAPL!$A:$A,0),1)</f>
        <v>5.7139999999999969E-3</v>
      </c>
      <c r="K3894" s="3" t="str">
        <f>IF(MCFT[[#This Row],[Day Change]]&gt;0,"UP","DOWN")</f>
        <v>DOWN</v>
      </c>
      <c r="L3894" s="9">
        <f>_xlfn.RANK.EQ(MCFT[[#This Row],[Date]],A:A,1)</f>
        <v>3893</v>
      </c>
      <c r="M3894" s="10">
        <f>_xlfn.RANK.AVG(MCFT[[#This Row],[Same change on date for AAPL]],AAPL,1)</f>
        <v>4518</v>
      </c>
      <c r="N3894" s="2">
        <f>MCFT[[#This Row],[Close]]/MCFT[[#This Row],[Open]]</f>
        <v>1.0046940944881888</v>
      </c>
    </row>
    <row r="3895" spans="1:14" x14ac:dyDescent="0.25">
      <c r="A3895" s="1">
        <v>37111</v>
      </c>
      <c r="B3895" s="3">
        <v>33.255001</v>
      </c>
      <c r="C3895" s="3">
        <v>33.619999</v>
      </c>
      <c r="D3895" s="3">
        <v>32.244999</v>
      </c>
      <c r="E3895" s="3">
        <v>32.43</v>
      </c>
      <c r="F3895" s="3">
        <v>23.636389000000001</v>
      </c>
      <c r="G3895">
        <v>54996400</v>
      </c>
      <c r="H3895" s="3" t="str">
        <f>TEXT(MCFT[[#This Row],[Date]],"dddd")</f>
        <v>Wednesday</v>
      </c>
      <c r="I3895" s="3">
        <f>MCFT[[#This Row],[Open]]-MCFT[[#This Row],[Close]]</f>
        <v>0.82500100000000032</v>
      </c>
      <c r="J3895" s="3">
        <f>INDEX(AAPL!$J:$J,MATCH(A:A,AAPL!$A:$A,0),1)</f>
        <v>2.5714000000000015E-2</v>
      </c>
      <c r="K3895" s="3" t="str">
        <f>IF(MCFT[[#This Row],[Day Change]]&gt;0,"UP","DOWN")</f>
        <v>UP</v>
      </c>
      <c r="L3895" s="9">
        <f>_xlfn.RANK.EQ(MCFT[[#This Row],[Date]],A:A,1)</f>
        <v>3894</v>
      </c>
      <c r="M3895" s="10">
        <f>_xlfn.RANK.AVG(MCFT[[#This Row],[Same change on date for AAPL]],AAPL,1)</f>
        <v>5592</v>
      </c>
      <c r="N3895" s="2">
        <f>MCFT[[#This Row],[Close]]/MCFT[[#This Row],[Open]]</f>
        <v>0.97519167117150285</v>
      </c>
    </row>
    <row r="3896" spans="1:14" x14ac:dyDescent="0.25">
      <c r="A3896" s="1">
        <v>37112</v>
      </c>
      <c r="B3896" s="3">
        <v>32.490001999999997</v>
      </c>
      <c r="C3896" s="3">
        <v>32.775002000000001</v>
      </c>
      <c r="D3896" s="3">
        <v>32.150002000000001</v>
      </c>
      <c r="E3896" s="3">
        <v>32.505001</v>
      </c>
      <c r="F3896" s="3">
        <v>23.691047999999999</v>
      </c>
      <c r="G3896">
        <v>45536200</v>
      </c>
      <c r="H3896" s="3" t="str">
        <f>TEXT(MCFT[[#This Row],[Date]],"dddd")</f>
        <v>Thursday</v>
      </c>
      <c r="I3896" s="3">
        <f>MCFT[[#This Row],[Open]]-MCFT[[#This Row],[Close]]</f>
        <v>-1.4999000000003093E-2</v>
      </c>
      <c r="J3896" s="3">
        <f>INDEX(AAPL!$J:$J,MATCH(A:A,AAPL!$A:$A,0),1)</f>
        <v>-6.4279999999998783E-3</v>
      </c>
      <c r="K3896" s="3" t="str">
        <f>IF(MCFT[[#This Row],[Day Change]]&gt;0,"UP","DOWN")</f>
        <v>DOWN</v>
      </c>
      <c r="L3896" s="9">
        <f>_xlfn.RANK.EQ(MCFT[[#This Row],[Date]],A:A,1)</f>
        <v>3895</v>
      </c>
      <c r="M3896" s="10">
        <f>_xlfn.RANK.AVG(MCFT[[#This Row],[Same change on date for AAPL]],AAPL,1)</f>
        <v>3710</v>
      </c>
      <c r="N3896" s="2">
        <f>MCFT[[#This Row],[Close]]/MCFT[[#This Row],[Open]]</f>
        <v>1.0004616497099632</v>
      </c>
    </row>
    <row r="3897" spans="1:14" x14ac:dyDescent="0.25">
      <c r="A3897" s="1">
        <v>37113</v>
      </c>
      <c r="B3897" s="3">
        <v>32.384998000000003</v>
      </c>
      <c r="C3897" s="3">
        <v>32.93</v>
      </c>
      <c r="D3897" s="3">
        <v>31.450001</v>
      </c>
      <c r="E3897" s="3">
        <v>32.759998000000003</v>
      </c>
      <c r="F3897" s="3">
        <v>23.876905000000001</v>
      </c>
      <c r="G3897">
        <v>51756400</v>
      </c>
      <c r="H3897" s="3" t="str">
        <f>TEXT(MCFT[[#This Row],[Date]],"dddd")</f>
        <v>Friday</v>
      </c>
      <c r="I3897" s="3">
        <f>MCFT[[#This Row],[Open]]-MCFT[[#This Row],[Close]]</f>
        <v>-0.375</v>
      </c>
      <c r="J3897" s="3">
        <f>INDEX(AAPL!$J:$J,MATCH(A:A,AAPL!$A:$A,0),1)</f>
        <v>1.4290000000001246E-3</v>
      </c>
      <c r="K3897" s="3" t="str">
        <f>IF(MCFT[[#This Row],[Day Change]]&gt;0,"UP","DOWN")</f>
        <v>DOWN</v>
      </c>
      <c r="L3897" s="9">
        <f>_xlfn.RANK.EQ(MCFT[[#This Row],[Date]],A:A,1)</f>
        <v>3896</v>
      </c>
      <c r="M3897" s="10">
        <f>_xlfn.RANK.AVG(MCFT[[#This Row],[Same change on date for AAPL]],AAPL,1)</f>
        <v>4288</v>
      </c>
      <c r="N3897" s="2">
        <f>MCFT[[#This Row],[Close]]/MCFT[[#This Row],[Open]]</f>
        <v>1.0115794356386867</v>
      </c>
    </row>
    <row r="3898" spans="1:14" x14ac:dyDescent="0.25">
      <c r="A3898" s="1">
        <v>37116</v>
      </c>
      <c r="B3898" s="3">
        <v>32.619999</v>
      </c>
      <c r="C3898" s="3">
        <v>32.994999</v>
      </c>
      <c r="D3898" s="3">
        <v>32.375</v>
      </c>
      <c r="E3898" s="3">
        <v>32.915000999999997</v>
      </c>
      <c r="F3898" s="3">
        <v>23.989878000000001</v>
      </c>
      <c r="G3898">
        <v>32675400</v>
      </c>
      <c r="H3898" s="3" t="str">
        <f>TEXT(MCFT[[#This Row],[Date]],"dddd")</f>
        <v>Monday</v>
      </c>
      <c r="I3898" s="3">
        <f>MCFT[[#This Row],[Open]]-MCFT[[#This Row],[Close]]</f>
        <v>-0.29500199999999666</v>
      </c>
      <c r="J3898" s="3">
        <f>INDEX(AAPL!$J:$J,MATCH(A:A,AAPL!$A:$A,0),1)</f>
        <v>7.1500000000002117E-4</v>
      </c>
      <c r="K3898" s="3" t="str">
        <f>IF(MCFT[[#This Row],[Day Change]]&gt;0,"UP","DOWN")</f>
        <v>DOWN</v>
      </c>
      <c r="L3898" s="9">
        <f>_xlfn.RANK.EQ(MCFT[[#This Row],[Date]],A:A,1)</f>
        <v>3897</v>
      </c>
      <c r="M3898" s="10">
        <f>_xlfn.RANK.AVG(MCFT[[#This Row],[Same change on date for AAPL]],AAPL,1)</f>
        <v>4275.5</v>
      </c>
      <c r="N3898" s="2">
        <f>MCFT[[#This Row],[Close]]/MCFT[[#This Row],[Open]]</f>
        <v>1.0090435931650394</v>
      </c>
    </row>
    <row r="3899" spans="1:14" x14ac:dyDescent="0.25">
      <c r="A3899" s="1">
        <v>37117</v>
      </c>
      <c r="B3899" s="3">
        <v>32.875</v>
      </c>
      <c r="C3899" s="3">
        <v>33.044998</v>
      </c>
      <c r="D3899" s="3">
        <v>32.224997999999999</v>
      </c>
      <c r="E3899" s="3">
        <v>32.345001000000003</v>
      </c>
      <c r="F3899" s="3">
        <v>23.574435999999999</v>
      </c>
      <c r="G3899">
        <v>36481200</v>
      </c>
      <c r="H3899" s="3" t="str">
        <f>TEXT(MCFT[[#This Row],[Date]],"dddd")</f>
        <v>Tuesday</v>
      </c>
      <c r="I3899" s="3">
        <f>MCFT[[#This Row],[Open]]-MCFT[[#This Row],[Close]]</f>
        <v>0.52999899999999656</v>
      </c>
      <c r="J3899" s="3">
        <f>INDEX(AAPL!$J:$J,MATCH(A:A,AAPL!$A:$A,0),1)</f>
        <v>3.3571999999999935E-2</v>
      </c>
      <c r="K3899" s="3" t="str">
        <f>IF(MCFT[[#This Row],[Day Change]]&gt;0,"UP","DOWN")</f>
        <v>UP</v>
      </c>
      <c r="L3899" s="9">
        <f>_xlfn.RANK.EQ(MCFT[[#This Row],[Date]],A:A,1)</f>
        <v>3898</v>
      </c>
      <c r="M3899" s="10">
        <f>_xlfn.RANK.AVG(MCFT[[#This Row],[Same change on date for AAPL]],AAPL,1)</f>
        <v>5884.5</v>
      </c>
      <c r="N3899" s="2">
        <f>MCFT[[#This Row],[Close]]/MCFT[[#This Row],[Open]]</f>
        <v>0.98387835741444873</v>
      </c>
    </row>
    <row r="3900" spans="1:14" x14ac:dyDescent="0.25">
      <c r="A3900" s="1">
        <v>37118</v>
      </c>
      <c r="B3900" s="3">
        <v>32.354999999999997</v>
      </c>
      <c r="C3900" s="3">
        <v>32.525002000000001</v>
      </c>
      <c r="D3900" s="3">
        <v>31.6</v>
      </c>
      <c r="E3900" s="3">
        <v>31.6</v>
      </c>
      <c r="F3900" s="3">
        <v>23.031445999999999</v>
      </c>
      <c r="G3900">
        <v>39503000</v>
      </c>
      <c r="H3900" s="3" t="str">
        <f>TEXT(MCFT[[#This Row],[Date]],"dddd")</f>
        <v>Wednesday</v>
      </c>
      <c r="I3900" s="3">
        <f>MCFT[[#This Row],[Open]]-MCFT[[#This Row],[Close]]</f>
        <v>0.75499999999999545</v>
      </c>
      <c r="J3900" s="3">
        <f>INDEX(AAPL!$J:$J,MATCH(A:A,AAPL!$A:$A,0),1)</f>
        <v>2.2857000000000127E-2</v>
      </c>
      <c r="K3900" s="3" t="str">
        <f>IF(MCFT[[#This Row],[Day Change]]&gt;0,"UP","DOWN")</f>
        <v>UP</v>
      </c>
      <c r="L3900" s="9">
        <f>_xlfn.RANK.EQ(MCFT[[#This Row],[Date]],A:A,1)</f>
        <v>3899</v>
      </c>
      <c r="M3900" s="10">
        <f>_xlfn.RANK.AVG(MCFT[[#This Row],[Same change on date for AAPL]],AAPL,1)</f>
        <v>5548</v>
      </c>
      <c r="N3900" s="2">
        <f>MCFT[[#This Row],[Close]]/MCFT[[#This Row],[Open]]</f>
        <v>0.97666512131046224</v>
      </c>
    </row>
    <row r="3901" spans="1:14" x14ac:dyDescent="0.25">
      <c r="A3901" s="1">
        <v>37119</v>
      </c>
      <c r="B3901" s="3">
        <v>31.42</v>
      </c>
      <c r="C3901" s="3">
        <v>32.354999999999997</v>
      </c>
      <c r="D3901" s="3">
        <v>31.35</v>
      </c>
      <c r="E3901" s="3">
        <v>32.310001</v>
      </c>
      <c r="F3901" s="3">
        <v>23.548931</v>
      </c>
      <c r="G3901">
        <v>43905600</v>
      </c>
      <c r="H3901" s="3" t="str">
        <f>TEXT(MCFT[[#This Row],[Date]],"dddd")</f>
        <v>Thursday</v>
      </c>
      <c r="I3901" s="3">
        <f>MCFT[[#This Row],[Open]]-MCFT[[#This Row],[Close]]</f>
        <v>-0.89000099999999804</v>
      </c>
      <c r="J3901" s="3">
        <f>INDEX(AAPL!$J:$J,MATCH(A:A,AAPL!$A:$A,0),1)</f>
        <v>-2.7143000000000139E-2</v>
      </c>
      <c r="K3901" s="3" t="str">
        <f>IF(MCFT[[#This Row],[Day Change]]&gt;0,"UP","DOWN")</f>
        <v>DOWN</v>
      </c>
      <c r="L3901" s="9">
        <f>_xlfn.RANK.EQ(MCFT[[#This Row],[Date]],A:A,1)</f>
        <v>3900</v>
      </c>
      <c r="M3901" s="10">
        <f>_xlfn.RANK.AVG(MCFT[[#This Row],[Same change on date for AAPL]],AAPL,1)</f>
        <v>2564</v>
      </c>
      <c r="N3901" s="2">
        <f>MCFT[[#This Row],[Close]]/MCFT[[#This Row],[Open]]</f>
        <v>1.0283259388924251</v>
      </c>
    </row>
    <row r="3902" spans="1:14" x14ac:dyDescent="0.25">
      <c r="A3902" s="1">
        <v>37120</v>
      </c>
      <c r="B3902" s="3">
        <v>31.889999</v>
      </c>
      <c r="C3902" s="3">
        <v>32.064999</v>
      </c>
      <c r="D3902" s="3">
        <v>30.75</v>
      </c>
      <c r="E3902" s="3">
        <v>30.940000999999999</v>
      </c>
      <c r="F3902" s="3">
        <v>22.550405999999999</v>
      </c>
      <c r="G3902">
        <v>52234200</v>
      </c>
      <c r="H3902" s="3" t="str">
        <f>TEXT(MCFT[[#This Row],[Date]],"dddd")</f>
        <v>Friday</v>
      </c>
      <c r="I3902" s="3">
        <f>MCFT[[#This Row],[Open]]-MCFT[[#This Row],[Close]]</f>
        <v>0.94999800000000079</v>
      </c>
      <c r="J3902" s="3">
        <f>INDEX(AAPL!$J:$J,MATCH(A:A,AAPL!$A:$A,0),1)</f>
        <v>-4.9999999999998934E-3</v>
      </c>
      <c r="K3902" s="3" t="str">
        <f>IF(MCFT[[#This Row],[Day Change]]&gt;0,"UP","DOWN")</f>
        <v>UP</v>
      </c>
      <c r="L3902" s="9">
        <f>_xlfn.RANK.EQ(MCFT[[#This Row],[Date]],A:A,1)</f>
        <v>3901</v>
      </c>
      <c r="M3902" s="10">
        <f>_xlfn.RANK.AVG(MCFT[[#This Row],[Same change on date for AAPL]],AAPL,1)</f>
        <v>3729.5</v>
      </c>
      <c r="N3902" s="2">
        <f>MCFT[[#This Row],[Close]]/MCFT[[#This Row],[Open]]</f>
        <v>0.97021015899059759</v>
      </c>
    </row>
    <row r="3903" spans="1:14" x14ac:dyDescent="0.25">
      <c r="A3903" s="1">
        <v>37123</v>
      </c>
      <c r="B3903" s="3">
        <v>30.83</v>
      </c>
      <c r="C3903" s="3">
        <v>31.375</v>
      </c>
      <c r="D3903" s="3">
        <v>30.549999</v>
      </c>
      <c r="E3903" s="3">
        <v>31.35</v>
      </c>
      <c r="F3903" s="3">
        <v>22.849236000000001</v>
      </c>
      <c r="G3903">
        <v>48371200</v>
      </c>
      <c r="H3903" s="3" t="str">
        <f>TEXT(MCFT[[#This Row],[Date]],"dddd")</f>
        <v>Monday</v>
      </c>
      <c r="I3903" s="3">
        <f>MCFT[[#This Row],[Open]]-MCFT[[#This Row],[Close]]</f>
        <v>-0.52000000000000313</v>
      </c>
      <c r="J3903" s="3">
        <f>INDEX(AAPL!$J:$J,MATCH(A:A,AAPL!$A:$A,0),1)</f>
        <v>1.4279999999999848E-3</v>
      </c>
      <c r="K3903" s="3" t="str">
        <f>IF(MCFT[[#This Row],[Day Change]]&gt;0,"UP","DOWN")</f>
        <v>DOWN</v>
      </c>
      <c r="L3903" s="9">
        <f>_xlfn.RANK.EQ(MCFT[[#This Row],[Date]],A:A,1)</f>
        <v>3902</v>
      </c>
      <c r="M3903" s="10">
        <f>_xlfn.RANK.AVG(MCFT[[#This Row],[Same change on date for AAPL]],AAPL,1)</f>
        <v>4280</v>
      </c>
      <c r="N3903" s="2">
        <f>MCFT[[#This Row],[Close]]/MCFT[[#This Row],[Open]]</f>
        <v>1.0168666882906261</v>
      </c>
    </row>
    <row r="3904" spans="1:14" x14ac:dyDescent="0.25">
      <c r="A3904" s="1">
        <v>37124</v>
      </c>
      <c r="B3904" s="3">
        <v>31.35</v>
      </c>
      <c r="C3904" s="3">
        <v>31.6</v>
      </c>
      <c r="D3904" s="3">
        <v>30.355</v>
      </c>
      <c r="E3904" s="3">
        <v>30.389999</v>
      </c>
      <c r="F3904" s="3">
        <v>22.149543999999999</v>
      </c>
      <c r="G3904">
        <v>47111800</v>
      </c>
      <c r="H3904" s="3" t="str">
        <f>TEXT(MCFT[[#This Row],[Date]],"dddd")</f>
        <v>Tuesday</v>
      </c>
      <c r="I3904" s="3">
        <f>MCFT[[#This Row],[Open]]-MCFT[[#This Row],[Close]]</f>
        <v>0.96000100000000188</v>
      </c>
      <c r="J3904" s="3">
        <f>INDEX(AAPL!$J:$J,MATCH(A:A,AAPL!$A:$A,0),1)</f>
        <v>1.5714000000000006E-2</v>
      </c>
      <c r="K3904" s="3" t="str">
        <f>IF(MCFT[[#This Row],[Day Change]]&gt;0,"UP","DOWN")</f>
        <v>UP</v>
      </c>
      <c r="L3904" s="9">
        <f>_xlfn.RANK.EQ(MCFT[[#This Row],[Date]],A:A,1)</f>
        <v>3903</v>
      </c>
      <c r="M3904" s="10">
        <f>_xlfn.RANK.AVG(MCFT[[#This Row],[Same change on date for AAPL]],AAPL,1)</f>
        <v>5141.5</v>
      </c>
      <c r="N3904" s="2">
        <f>MCFT[[#This Row],[Close]]/MCFT[[#This Row],[Open]]</f>
        <v>0.96937795853269526</v>
      </c>
    </row>
    <row r="3905" spans="1:14" x14ac:dyDescent="0.25">
      <c r="A3905" s="1">
        <v>37125</v>
      </c>
      <c r="B3905" s="3">
        <v>30.565000999999999</v>
      </c>
      <c r="C3905" s="3">
        <v>30.575001</v>
      </c>
      <c r="D3905" s="3">
        <v>29.540001</v>
      </c>
      <c r="E3905" s="3">
        <v>30.33</v>
      </c>
      <c r="F3905" s="3">
        <v>22.105812</v>
      </c>
      <c r="G3905">
        <v>78107200</v>
      </c>
      <c r="H3905" s="3" t="str">
        <f>TEXT(MCFT[[#This Row],[Date]],"dddd")</f>
        <v>Wednesday</v>
      </c>
      <c r="I3905" s="3">
        <f>MCFT[[#This Row],[Open]]-MCFT[[#This Row],[Close]]</f>
        <v>0.23500100000000046</v>
      </c>
      <c r="J3905" s="3">
        <f>INDEX(AAPL!$J:$J,MATCH(A:A,AAPL!$A:$A,0),1)</f>
        <v>-1.9284999999999997E-2</v>
      </c>
      <c r="K3905" s="3" t="str">
        <f>IF(MCFT[[#This Row],[Day Change]]&gt;0,"UP","DOWN")</f>
        <v>UP</v>
      </c>
      <c r="L3905" s="9">
        <f>_xlfn.RANK.EQ(MCFT[[#This Row],[Date]],A:A,1)</f>
        <v>3904</v>
      </c>
      <c r="M3905" s="10">
        <f>_xlfn.RANK.AVG(MCFT[[#This Row],[Same change on date for AAPL]],AAPL,1)</f>
        <v>2877.5</v>
      </c>
      <c r="N3905" s="2">
        <f>MCFT[[#This Row],[Close]]/MCFT[[#This Row],[Open]]</f>
        <v>0.99231143489902063</v>
      </c>
    </row>
    <row r="3906" spans="1:14" x14ac:dyDescent="0.25">
      <c r="A3906" s="1">
        <v>37126</v>
      </c>
      <c r="B3906" s="3">
        <v>30.334999</v>
      </c>
      <c r="C3906" s="3">
        <v>30.764999</v>
      </c>
      <c r="D3906" s="3">
        <v>29.5</v>
      </c>
      <c r="E3906" s="3">
        <v>29.559999000000001</v>
      </c>
      <c r="F3906" s="3">
        <v>21.544606999999999</v>
      </c>
      <c r="G3906">
        <v>51813200</v>
      </c>
      <c r="H3906" s="3" t="str">
        <f>TEXT(MCFT[[#This Row],[Date]],"dddd")</f>
        <v>Thursday</v>
      </c>
      <c r="I3906" s="3">
        <f>MCFT[[#This Row],[Open]]-MCFT[[#This Row],[Close]]</f>
        <v>0.77499999999999858</v>
      </c>
      <c r="J3906" s="3">
        <f>INDEX(AAPL!$J:$J,MATCH(A:A,AAPL!$A:$A,0),1)</f>
        <v>2.7857000000000021E-2</v>
      </c>
      <c r="K3906" s="3" t="str">
        <f>IF(MCFT[[#This Row],[Day Change]]&gt;0,"UP","DOWN")</f>
        <v>UP</v>
      </c>
      <c r="L3906" s="9">
        <f>_xlfn.RANK.EQ(MCFT[[#This Row],[Date]],A:A,1)</f>
        <v>3905</v>
      </c>
      <c r="M3906" s="10">
        <f>_xlfn.RANK.AVG(MCFT[[#This Row],[Same change on date for AAPL]],AAPL,1)</f>
        <v>5749</v>
      </c>
      <c r="N3906" s="2">
        <f>MCFT[[#This Row],[Close]]/MCFT[[#This Row],[Open]]</f>
        <v>0.97445195234718818</v>
      </c>
    </row>
    <row r="3907" spans="1:14" x14ac:dyDescent="0.25">
      <c r="A3907" s="1">
        <v>37127</v>
      </c>
      <c r="B3907" s="3">
        <v>29.799999</v>
      </c>
      <c r="C3907" s="3">
        <v>31.139999</v>
      </c>
      <c r="D3907" s="3">
        <v>29.614999999999998</v>
      </c>
      <c r="E3907" s="3">
        <v>31.024999999999999</v>
      </c>
      <c r="F3907" s="3">
        <v>22.612359999999999</v>
      </c>
      <c r="G3907">
        <v>63399000</v>
      </c>
      <c r="H3907" s="3" t="str">
        <f>TEXT(MCFT[[#This Row],[Date]],"dddd")</f>
        <v>Friday</v>
      </c>
      <c r="I3907" s="3">
        <f>MCFT[[#This Row],[Open]]-MCFT[[#This Row],[Close]]</f>
        <v>-1.2250009999999989</v>
      </c>
      <c r="J3907" s="3">
        <f>INDEX(AAPL!$J:$J,MATCH(A:A,AAPL!$A:$A,0),1)</f>
        <v>-4.0715000000000057E-2</v>
      </c>
      <c r="K3907" s="3" t="str">
        <f>IF(MCFT[[#This Row],[Day Change]]&gt;0,"UP","DOWN")</f>
        <v>DOWN</v>
      </c>
      <c r="L3907" s="9">
        <f>_xlfn.RANK.EQ(MCFT[[#This Row],[Date]],A:A,1)</f>
        <v>3906</v>
      </c>
      <c r="M3907" s="10">
        <f>_xlfn.RANK.AVG(MCFT[[#This Row],[Same change on date for AAPL]],AAPL,1)</f>
        <v>2192.5</v>
      </c>
      <c r="N3907" s="2">
        <f>MCFT[[#This Row],[Close]]/MCFT[[#This Row],[Open]]</f>
        <v>1.041107417486826</v>
      </c>
    </row>
    <row r="3908" spans="1:14" x14ac:dyDescent="0.25">
      <c r="A3908" s="1">
        <v>37130</v>
      </c>
      <c r="B3908" s="3">
        <v>30.950001</v>
      </c>
      <c r="C3908" s="3">
        <v>31.68</v>
      </c>
      <c r="D3908" s="3">
        <v>30.785</v>
      </c>
      <c r="E3908" s="3">
        <v>31.155000999999999</v>
      </c>
      <c r="F3908" s="3">
        <v>22.707113</v>
      </c>
      <c r="G3908">
        <v>44562800</v>
      </c>
      <c r="H3908" s="3" t="str">
        <f>TEXT(MCFT[[#This Row],[Date]],"dddd")</f>
        <v>Monday</v>
      </c>
      <c r="I3908" s="3">
        <f>MCFT[[#This Row],[Open]]-MCFT[[#This Row],[Close]]</f>
        <v>-0.20499999999999829</v>
      </c>
      <c r="J3908" s="3">
        <f>INDEX(AAPL!$J:$J,MATCH(A:A,AAPL!$A:$A,0),1)</f>
        <v>-2.2858000000000045E-2</v>
      </c>
      <c r="K3908" s="3" t="str">
        <f>IF(MCFT[[#This Row],[Day Change]]&gt;0,"UP","DOWN")</f>
        <v>DOWN</v>
      </c>
      <c r="L3908" s="9">
        <f>_xlfn.RANK.EQ(MCFT[[#This Row],[Date]],A:A,1)</f>
        <v>3907</v>
      </c>
      <c r="M3908" s="10">
        <f>_xlfn.RANK.AVG(MCFT[[#This Row],[Same change on date for AAPL]],AAPL,1)</f>
        <v>2728.5</v>
      </c>
      <c r="N3908" s="2">
        <f>MCFT[[#This Row],[Close]]/MCFT[[#This Row],[Open]]</f>
        <v>1.006623586215716</v>
      </c>
    </row>
    <row r="3909" spans="1:14" x14ac:dyDescent="0.25">
      <c r="A3909" s="1">
        <v>37131</v>
      </c>
      <c r="B3909" s="3">
        <v>31.17</v>
      </c>
      <c r="C3909" s="3">
        <v>31.475000000000001</v>
      </c>
      <c r="D3909" s="3">
        <v>30.290001</v>
      </c>
      <c r="E3909" s="3">
        <v>30.370000999999998</v>
      </c>
      <c r="F3909" s="3">
        <v>22.134974</v>
      </c>
      <c r="G3909">
        <v>47422800</v>
      </c>
      <c r="H3909" s="3" t="str">
        <f>TEXT(MCFT[[#This Row],[Date]],"dddd")</f>
        <v>Tuesday</v>
      </c>
      <c r="I3909" s="3">
        <f>MCFT[[#This Row],[Open]]-MCFT[[#This Row],[Close]]</f>
        <v>0.79999900000000324</v>
      </c>
      <c r="J3909" s="3">
        <f>INDEX(AAPL!$J:$J,MATCH(A:A,AAPL!$A:$A,0),1)</f>
        <v>3.5714000000000024E-2</v>
      </c>
      <c r="K3909" s="3" t="str">
        <f>IF(MCFT[[#This Row],[Day Change]]&gt;0,"UP","DOWN")</f>
        <v>UP</v>
      </c>
      <c r="L3909" s="9">
        <f>_xlfn.RANK.EQ(MCFT[[#This Row],[Date]],A:A,1)</f>
        <v>3908</v>
      </c>
      <c r="M3909" s="10">
        <f>_xlfn.RANK.AVG(MCFT[[#This Row],[Same change on date for AAPL]],AAPL,1)</f>
        <v>5958</v>
      </c>
      <c r="N3909" s="2">
        <f>MCFT[[#This Row],[Close]]/MCFT[[#This Row],[Open]]</f>
        <v>0.97433432787937113</v>
      </c>
    </row>
    <row r="3910" spans="1:14" x14ac:dyDescent="0.25">
      <c r="A3910" s="1">
        <v>37132</v>
      </c>
      <c r="B3910" s="3">
        <v>30.524999999999999</v>
      </c>
      <c r="C3910" s="3">
        <v>30.65</v>
      </c>
      <c r="D3910" s="3">
        <v>29.77</v>
      </c>
      <c r="E3910" s="3">
        <v>30.125</v>
      </c>
      <c r="F3910" s="3">
        <v>21.956402000000001</v>
      </c>
      <c r="G3910">
        <v>48170000</v>
      </c>
      <c r="H3910" s="3" t="str">
        <f>TEXT(MCFT[[#This Row],[Date]],"dddd")</f>
        <v>Wednesday</v>
      </c>
      <c r="I3910" s="3">
        <f>MCFT[[#This Row],[Open]]-MCFT[[#This Row],[Close]]</f>
        <v>0.39999999999999858</v>
      </c>
      <c r="J3910" s="3">
        <f>INDEX(AAPL!$J:$J,MATCH(A:A,AAPL!$A:$A,0),1)</f>
        <v>4.3571999999999944E-2</v>
      </c>
      <c r="K3910" s="3" t="str">
        <f>IF(MCFT[[#This Row],[Day Change]]&gt;0,"UP","DOWN")</f>
        <v>UP</v>
      </c>
      <c r="L3910" s="9">
        <f>_xlfn.RANK.EQ(MCFT[[#This Row],[Date]],A:A,1)</f>
        <v>3909</v>
      </c>
      <c r="M3910" s="10">
        <f>_xlfn.RANK.AVG(MCFT[[#This Row],[Same change on date for AAPL]],AAPL,1)</f>
        <v>6141</v>
      </c>
      <c r="N3910" s="2">
        <f>MCFT[[#This Row],[Close]]/MCFT[[#This Row],[Open]]</f>
        <v>0.9868959868959869</v>
      </c>
    </row>
    <row r="3911" spans="1:14" x14ac:dyDescent="0.25">
      <c r="A3911" s="1">
        <v>37133</v>
      </c>
      <c r="B3911" s="3">
        <v>29.52</v>
      </c>
      <c r="C3911" s="3">
        <v>29.83</v>
      </c>
      <c r="D3911" s="3">
        <v>28.26</v>
      </c>
      <c r="E3911" s="3">
        <v>28.469999000000001</v>
      </c>
      <c r="F3911" s="3">
        <v>20.750167999999999</v>
      </c>
      <c r="G3911">
        <v>97632000</v>
      </c>
      <c r="H3911" s="3" t="str">
        <f>TEXT(MCFT[[#This Row],[Date]],"dddd")</f>
        <v>Thursday</v>
      </c>
      <c r="I3911" s="3">
        <f>MCFT[[#This Row],[Open]]-MCFT[[#This Row],[Close]]</f>
        <v>1.0500009999999982</v>
      </c>
      <c r="J3911" s="3">
        <f>INDEX(AAPL!$J:$J,MATCH(A:A,AAPL!$A:$A,0),1)</f>
        <v>-6.4280000000001003E-3</v>
      </c>
      <c r="K3911" s="3" t="str">
        <f>IF(MCFT[[#This Row],[Day Change]]&gt;0,"UP","DOWN")</f>
        <v>UP</v>
      </c>
      <c r="L3911" s="9">
        <f>_xlfn.RANK.EQ(MCFT[[#This Row],[Date]],A:A,1)</f>
        <v>3910</v>
      </c>
      <c r="M3911" s="10">
        <f>_xlfn.RANK.AVG(MCFT[[#This Row],[Same change on date for AAPL]],AAPL,1)</f>
        <v>3706.5</v>
      </c>
      <c r="N3911" s="2">
        <f>MCFT[[#This Row],[Close]]/MCFT[[#This Row],[Open]]</f>
        <v>0.96443086043360438</v>
      </c>
    </row>
    <row r="3912" spans="1:14" x14ac:dyDescent="0.25">
      <c r="A3912" s="1">
        <v>37134</v>
      </c>
      <c r="B3912" s="3">
        <v>28.424999</v>
      </c>
      <c r="C3912" s="3">
        <v>29.030000999999999</v>
      </c>
      <c r="D3912" s="3">
        <v>28.15</v>
      </c>
      <c r="E3912" s="3">
        <v>28.524999999999999</v>
      </c>
      <c r="F3912" s="3">
        <v>20.790253</v>
      </c>
      <c r="G3912">
        <v>57900800</v>
      </c>
      <c r="H3912" s="3" t="str">
        <f>TEXT(MCFT[[#This Row],[Date]],"dddd")</f>
        <v>Friday</v>
      </c>
      <c r="I3912" s="3">
        <f>MCFT[[#This Row],[Open]]-MCFT[[#This Row],[Close]]</f>
        <v>-0.1000009999999989</v>
      </c>
      <c r="J3912" s="3">
        <f>INDEX(AAPL!$J:$J,MATCH(A:A,AAPL!$A:$A,0),1)</f>
        <v>-5.8570999999999929E-2</v>
      </c>
      <c r="K3912" s="3" t="str">
        <f>IF(MCFT[[#This Row],[Day Change]]&gt;0,"UP","DOWN")</f>
        <v>DOWN</v>
      </c>
      <c r="L3912" s="9">
        <f>_xlfn.RANK.EQ(MCFT[[#This Row],[Date]],A:A,1)</f>
        <v>3911</v>
      </c>
      <c r="M3912" s="10">
        <f>_xlfn.RANK.AVG(MCFT[[#This Row],[Same change on date for AAPL]],AAPL,1)</f>
        <v>1882</v>
      </c>
      <c r="N3912" s="2">
        <f>MCFT[[#This Row],[Close]]/MCFT[[#This Row],[Open]]</f>
        <v>1.0035180652073197</v>
      </c>
    </row>
    <row r="3913" spans="1:14" x14ac:dyDescent="0.25">
      <c r="A3913" s="1">
        <v>37138</v>
      </c>
      <c r="B3913" s="3">
        <v>28.594999000000001</v>
      </c>
      <c r="C3913" s="3">
        <v>29.540001</v>
      </c>
      <c r="D3913" s="3">
        <v>28.035</v>
      </c>
      <c r="E3913" s="3">
        <v>28.049999</v>
      </c>
      <c r="F3913" s="3">
        <v>20.444051999999999</v>
      </c>
      <c r="G3913">
        <v>67189200</v>
      </c>
      <c r="H3913" s="3" t="str">
        <f>TEXT(MCFT[[#This Row],[Date]],"dddd")</f>
        <v>Tuesday</v>
      </c>
      <c r="I3913" s="3">
        <f>MCFT[[#This Row],[Open]]-MCFT[[#This Row],[Close]]</f>
        <v>0.54500000000000171</v>
      </c>
      <c r="J3913" s="3">
        <f>INDEX(AAPL!$J:$J,MATCH(A:A,AAPL!$A:$A,0),1)</f>
        <v>1.7857999999999929E-2</v>
      </c>
      <c r="K3913" s="3" t="str">
        <f>IF(MCFT[[#This Row],[Day Change]]&gt;0,"UP","DOWN")</f>
        <v>UP</v>
      </c>
      <c r="L3913" s="9">
        <f>_xlfn.RANK.EQ(MCFT[[#This Row],[Date]],A:A,1)</f>
        <v>3912</v>
      </c>
      <c r="M3913" s="10">
        <f>_xlfn.RANK.AVG(MCFT[[#This Row],[Same change on date for AAPL]],AAPL,1)</f>
        <v>5347.5</v>
      </c>
      <c r="N3913" s="2">
        <f>MCFT[[#This Row],[Close]]/MCFT[[#This Row],[Open]]</f>
        <v>0.98094072323625536</v>
      </c>
    </row>
    <row r="3914" spans="1:14" x14ac:dyDescent="0.25">
      <c r="A3914" s="1">
        <v>37139</v>
      </c>
      <c r="B3914" s="3">
        <v>28.09</v>
      </c>
      <c r="C3914" s="3">
        <v>29.195</v>
      </c>
      <c r="D3914" s="3">
        <v>27.695</v>
      </c>
      <c r="E3914" s="3">
        <v>28.870000999999998</v>
      </c>
      <c r="F3914" s="3">
        <v>21.041706000000001</v>
      </c>
      <c r="G3914">
        <v>89470600</v>
      </c>
      <c r="H3914" s="3" t="str">
        <f>TEXT(MCFT[[#This Row],[Date]],"dddd")</f>
        <v>Wednesday</v>
      </c>
      <c r="I3914" s="3">
        <f>MCFT[[#This Row],[Open]]-MCFT[[#This Row],[Close]]</f>
        <v>-0.78000099999999861</v>
      </c>
      <c r="J3914" s="3">
        <f>INDEX(AAPL!$J:$J,MATCH(A:A,AAPL!$A:$A,0),1)</f>
        <v>-2.2143000000000024E-2</v>
      </c>
      <c r="K3914" s="3" t="str">
        <f>IF(MCFT[[#This Row],[Day Change]]&gt;0,"UP","DOWN")</f>
        <v>DOWN</v>
      </c>
      <c r="L3914" s="9">
        <f>_xlfn.RANK.EQ(MCFT[[#This Row],[Date]],A:A,1)</f>
        <v>3913</v>
      </c>
      <c r="M3914" s="10">
        <f>_xlfn.RANK.AVG(MCFT[[#This Row],[Same change on date for AAPL]],AAPL,1)</f>
        <v>2817.5</v>
      </c>
      <c r="N3914" s="2">
        <f>MCFT[[#This Row],[Close]]/MCFT[[#This Row],[Open]]</f>
        <v>1.0277679245283018</v>
      </c>
    </row>
    <row r="3915" spans="1:14" x14ac:dyDescent="0.25">
      <c r="A3915" s="1">
        <v>37140</v>
      </c>
      <c r="B3915" s="3">
        <v>28.280000999999999</v>
      </c>
      <c r="C3915" s="3">
        <v>29.195</v>
      </c>
      <c r="D3915" s="3">
        <v>27.950001</v>
      </c>
      <c r="E3915" s="3">
        <v>28.01</v>
      </c>
      <c r="F3915" s="3">
        <v>20.414902000000001</v>
      </c>
      <c r="G3915">
        <v>112356800</v>
      </c>
      <c r="H3915" s="3" t="str">
        <f>TEXT(MCFT[[#This Row],[Date]],"dddd")</f>
        <v>Thursday</v>
      </c>
      <c r="I3915" s="3">
        <f>MCFT[[#This Row],[Open]]-MCFT[[#This Row],[Close]]</f>
        <v>0.27000099999999705</v>
      </c>
      <c r="J3915" s="3">
        <f>INDEX(AAPL!$J:$J,MATCH(A:A,AAPL!$A:$A,0),1)</f>
        <v>4.857200000000006E-2</v>
      </c>
      <c r="K3915" s="3" t="str">
        <f>IF(MCFT[[#This Row],[Day Change]]&gt;0,"UP","DOWN")</f>
        <v>UP</v>
      </c>
      <c r="L3915" s="9">
        <f>_xlfn.RANK.EQ(MCFT[[#This Row],[Date]],A:A,1)</f>
        <v>3914</v>
      </c>
      <c r="M3915" s="10">
        <f>_xlfn.RANK.AVG(MCFT[[#This Row],[Same change on date for AAPL]],AAPL,1)</f>
        <v>6254</v>
      </c>
      <c r="N3915" s="2">
        <f>MCFT[[#This Row],[Close]]/MCFT[[#This Row],[Open]]</f>
        <v>0.99045258166716488</v>
      </c>
    </row>
    <row r="3916" spans="1:14" x14ac:dyDescent="0.25">
      <c r="A3916" s="1">
        <v>37141</v>
      </c>
      <c r="B3916" s="3">
        <v>28.055</v>
      </c>
      <c r="C3916" s="3">
        <v>28.68</v>
      </c>
      <c r="D3916" s="3">
        <v>27.655000999999999</v>
      </c>
      <c r="E3916" s="3">
        <v>27.700001</v>
      </c>
      <c r="F3916" s="3">
        <v>20.188953000000001</v>
      </c>
      <c r="G3916">
        <v>89863800</v>
      </c>
      <c r="H3916" s="3" t="str">
        <f>TEXT(MCFT[[#This Row],[Date]],"dddd")</f>
        <v>Friday</v>
      </c>
      <c r="I3916" s="3">
        <f>MCFT[[#This Row],[Open]]-MCFT[[#This Row],[Close]]</f>
        <v>0.3549989999999994</v>
      </c>
      <c r="J3916" s="3">
        <f>INDEX(AAPL!$J:$J,MATCH(A:A,AAPL!$A:$A,0),1)</f>
        <v>1.5714000000000006E-2</v>
      </c>
      <c r="K3916" s="3" t="str">
        <f>IF(MCFT[[#This Row],[Day Change]]&gt;0,"UP","DOWN")</f>
        <v>UP</v>
      </c>
      <c r="L3916" s="9">
        <f>_xlfn.RANK.EQ(MCFT[[#This Row],[Date]],A:A,1)</f>
        <v>3915</v>
      </c>
      <c r="M3916" s="10">
        <f>_xlfn.RANK.AVG(MCFT[[#This Row],[Same change on date for AAPL]],AAPL,1)</f>
        <v>5141.5</v>
      </c>
      <c r="N3916" s="2">
        <f>MCFT[[#This Row],[Close]]/MCFT[[#This Row],[Open]]</f>
        <v>0.98734631972910358</v>
      </c>
    </row>
    <row r="3917" spans="1:14" x14ac:dyDescent="0.25">
      <c r="A3917" s="1">
        <v>37144</v>
      </c>
      <c r="B3917" s="3">
        <v>27.459999</v>
      </c>
      <c r="C3917" s="3">
        <v>28.975000000000001</v>
      </c>
      <c r="D3917" s="3">
        <v>27.35</v>
      </c>
      <c r="E3917" s="3">
        <v>28.790001</v>
      </c>
      <c r="F3917" s="3">
        <v>20.983397</v>
      </c>
      <c r="G3917">
        <v>84471800</v>
      </c>
      <c r="H3917" s="3" t="str">
        <f>TEXT(MCFT[[#This Row],[Date]],"dddd")</f>
        <v>Monday</v>
      </c>
      <c r="I3917" s="3">
        <f>MCFT[[#This Row],[Open]]-MCFT[[#This Row],[Close]]</f>
        <v>-1.3300020000000004</v>
      </c>
      <c r="J3917" s="3">
        <f>INDEX(AAPL!$J:$J,MATCH(A:A,AAPL!$A:$A,0),1)</f>
        <v>-2.6428000000000118E-2</v>
      </c>
      <c r="K3917" s="3" t="str">
        <f>IF(MCFT[[#This Row],[Day Change]]&gt;0,"UP","DOWN")</f>
        <v>DOWN</v>
      </c>
      <c r="L3917" s="9">
        <f>_xlfn.RANK.EQ(MCFT[[#This Row],[Date]],A:A,1)</f>
        <v>3916</v>
      </c>
      <c r="M3917" s="10">
        <f>_xlfn.RANK.AVG(MCFT[[#This Row],[Same change on date for AAPL]],AAPL,1)</f>
        <v>2676</v>
      </c>
      <c r="N3917" s="2">
        <f>MCFT[[#This Row],[Close]]/MCFT[[#This Row],[Open]]</f>
        <v>1.0484341605402099</v>
      </c>
    </row>
    <row r="3918" spans="1:14" x14ac:dyDescent="0.25">
      <c r="A3918" s="1">
        <v>37151</v>
      </c>
      <c r="B3918" s="3">
        <v>27.01</v>
      </c>
      <c r="C3918" s="3">
        <v>27.549999</v>
      </c>
      <c r="D3918" s="3">
        <v>26.4</v>
      </c>
      <c r="E3918" s="3">
        <v>26.454999999999998</v>
      </c>
      <c r="F3918" s="3">
        <v>19.281548999999998</v>
      </c>
      <c r="G3918">
        <v>127502000</v>
      </c>
      <c r="H3918" s="3" t="str">
        <f>TEXT(MCFT[[#This Row],[Date]],"dddd")</f>
        <v>Monday</v>
      </c>
      <c r="I3918" s="3">
        <f>MCFT[[#This Row],[Open]]-MCFT[[#This Row],[Close]]</f>
        <v>0.55500000000000327</v>
      </c>
      <c r="J3918" s="3">
        <f>INDEX(AAPL!$J:$J,MATCH(A:A,AAPL!$A:$A,0),1)</f>
        <v>-7.0713999999999944E-2</v>
      </c>
      <c r="K3918" s="3" t="str">
        <f>IF(MCFT[[#This Row],[Day Change]]&gt;0,"UP","DOWN")</f>
        <v>UP</v>
      </c>
      <c r="L3918" s="9">
        <f>_xlfn.RANK.EQ(MCFT[[#This Row],[Date]],A:A,1)</f>
        <v>3917</v>
      </c>
      <c r="M3918" s="10">
        <f>_xlfn.RANK.AVG(MCFT[[#This Row],[Same change on date for AAPL]],AAPL,1)</f>
        <v>1757</v>
      </c>
      <c r="N3918" s="2">
        <f>MCFT[[#This Row],[Close]]/MCFT[[#This Row],[Open]]</f>
        <v>0.97945205479452047</v>
      </c>
    </row>
    <row r="3919" spans="1:14" x14ac:dyDescent="0.25">
      <c r="A3919" s="1">
        <v>37152</v>
      </c>
      <c r="B3919" s="3">
        <v>26.704999999999998</v>
      </c>
      <c r="C3919" s="3">
        <v>27.5</v>
      </c>
      <c r="D3919" s="3">
        <v>26.584999</v>
      </c>
      <c r="E3919" s="3">
        <v>27.16</v>
      </c>
      <c r="F3919" s="3">
        <v>19.795387000000002</v>
      </c>
      <c r="G3919">
        <v>83182600</v>
      </c>
      <c r="H3919" s="3" t="str">
        <f>TEXT(MCFT[[#This Row],[Date]],"dddd")</f>
        <v>Tuesday</v>
      </c>
      <c r="I3919" s="3">
        <f>MCFT[[#This Row],[Open]]-MCFT[[#This Row],[Close]]</f>
        <v>-0.45500000000000185</v>
      </c>
      <c r="J3919" s="3">
        <f>INDEX(AAPL!$J:$J,MATCH(A:A,AAPL!$A:$A,0),1)</f>
        <v>4.4286000000000048E-2</v>
      </c>
      <c r="K3919" s="3" t="str">
        <f>IF(MCFT[[#This Row],[Day Change]]&gt;0,"UP","DOWN")</f>
        <v>DOWN</v>
      </c>
      <c r="L3919" s="9">
        <f>_xlfn.RANK.EQ(MCFT[[#This Row],[Date]],A:A,1)</f>
        <v>3918</v>
      </c>
      <c r="M3919" s="10">
        <f>_xlfn.RANK.AVG(MCFT[[#This Row],[Same change on date for AAPL]],AAPL,1)</f>
        <v>6147</v>
      </c>
      <c r="N3919" s="2">
        <f>MCFT[[#This Row],[Close]]/MCFT[[#This Row],[Open]]</f>
        <v>1.017038007863696</v>
      </c>
    </row>
    <row r="3920" spans="1:14" x14ac:dyDescent="0.25">
      <c r="A3920" s="1">
        <v>37153</v>
      </c>
      <c r="B3920" s="3">
        <v>27.23</v>
      </c>
      <c r="C3920" s="3">
        <v>27.35</v>
      </c>
      <c r="D3920" s="3">
        <v>25.299999</v>
      </c>
      <c r="E3920" s="3">
        <v>26.934999000000001</v>
      </c>
      <c r="F3920" s="3">
        <v>19.631398999999998</v>
      </c>
      <c r="G3920">
        <v>126950200</v>
      </c>
      <c r="H3920" s="3" t="str">
        <f>TEXT(MCFT[[#This Row],[Date]],"dddd")</f>
        <v>Wednesday</v>
      </c>
      <c r="I3920" s="3">
        <f>MCFT[[#This Row],[Open]]-MCFT[[#This Row],[Close]]</f>
        <v>0.29500099999999918</v>
      </c>
      <c r="J3920" s="3">
        <f>INDEX(AAPL!$J:$J,MATCH(A:A,AAPL!$A:$A,0),1)</f>
        <v>-3.7142999999999926E-2</v>
      </c>
      <c r="K3920" s="3" t="str">
        <f>IF(MCFT[[#This Row],[Day Change]]&gt;0,"UP","DOWN")</f>
        <v>UP</v>
      </c>
      <c r="L3920" s="9">
        <f>_xlfn.RANK.EQ(MCFT[[#This Row],[Date]],A:A,1)</f>
        <v>3919</v>
      </c>
      <c r="M3920" s="10">
        <f>_xlfn.RANK.AVG(MCFT[[#This Row],[Same change on date for AAPL]],AAPL,1)</f>
        <v>2266.5</v>
      </c>
      <c r="N3920" s="2">
        <f>MCFT[[#This Row],[Close]]/MCFT[[#This Row],[Open]]</f>
        <v>0.98916632390745507</v>
      </c>
    </row>
    <row r="3921" spans="1:14" x14ac:dyDescent="0.25">
      <c r="A3921" s="1">
        <v>37154</v>
      </c>
      <c r="B3921" s="3">
        <v>26.174999</v>
      </c>
      <c r="C3921" s="3">
        <v>26.305</v>
      </c>
      <c r="D3921" s="3">
        <v>25.334999</v>
      </c>
      <c r="E3921" s="3">
        <v>25.379999000000002</v>
      </c>
      <c r="F3921" s="3">
        <v>18.498041000000001</v>
      </c>
      <c r="G3921">
        <v>117983200</v>
      </c>
      <c r="H3921" s="3" t="str">
        <f>TEXT(MCFT[[#This Row],[Date]],"dddd")</f>
        <v>Thursday</v>
      </c>
      <c r="I3921" s="3">
        <f>MCFT[[#This Row],[Open]]-MCFT[[#This Row],[Close]]</f>
        <v>0.79499999999999815</v>
      </c>
      <c r="J3921" s="3">
        <f>INDEX(AAPL!$J:$J,MATCH(A:A,AAPL!$A:$A,0),1)</f>
        <v>4.3570999999999804E-2</v>
      </c>
      <c r="K3921" s="3" t="str">
        <f>IF(MCFT[[#This Row],[Day Change]]&gt;0,"UP","DOWN")</f>
        <v>UP</v>
      </c>
      <c r="L3921" s="9">
        <f>_xlfn.RANK.EQ(MCFT[[#This Row],[Date]],A:A,1)</f>
        <v>3920</v>
      </c>
      <c r="M3921" s="10">
        <f>_xlfn.RANK.AVG(MCFT[[#This Row],[Same change on date for AAPL]],AAPL,1)</f>
        <v>6139</v>
      </c>
      <c r="N3921" s="2">
        <f>MCFT[[#This Row],[Close]]/MCFT[[#This Row],[Open]]</f>
        <v>0.9696275060029611</v>
      </c>
    </row>
    <row r="3922" spans="1:14" x14ac:dyDescent="0.25">
      <c r="A3922" s="1">
        <v>37155</v>
      </c>
      <c r="B3922" s="3">
        <v>23.959999</v>
      </c>
      <c r="C3922" s="3">
        <v>25.299999</v>
      </c>
      <c r="D3922" s="3">
        <v>23.75</v>
      </c>
      <c r="E3922" s="3">
        <v>24.855</v>
      </c>
      <c r="F3922" s="3">
        <v>18.115402</v>
      </c>
      <c r="G3922">
        <v>184976600</v>
      </c>
      <c r="H3922" s="3" t="str">
        <f>TEXT(MCFT[[#This Row],[Date]],"dddd")</f>
        <v>Friday</v>
      </c>
      <c r="I3922" s="3">
        <f>MCFT[[#This Row],[Open]]-MCFT[[#This Row],[Close]]</f>
        <v>-0.8950010000000006</v>
      </c>
      <c r="J3922" s="3">
        <f>INDEX(AAPL!$J:$J,MATCH(A:A,AAPL!$A:$A,0),1)</f>
        <v>-6.6428000000000154E-2</v>
      </c>
      <c r="K3922" s="3" t="str">
        <f>IF(MCFT[[#This Row],[Day Change]]&gt;0,"UP","DOWN")</f>
        <v>DOWN</v>
      </c>
      <c r="L3922" s="9">
        <f>_xlfn.RANK.EQ(MCFT[[#This Row],[Date]],A:A,1)</f>
        <v>3921</v>
      </c>
      <c r="M3922" s="10">
        <f>_xlfn.RANK.AVG(MCFT[[#This Row],[Same change on date for AAPL]],AAPL,1)</f>
        <v>1796.5</v>
      </c>
      <c r="N3922" s="2">
        <f>MCFT[[#This Row],[Close]]/MCFT[[#This Row],[Open]]</f>
        <v>1.0373539665005829</v>
      </c>
    </row>
    <row r="3923" spans="1:14" x14ac:dyDescent="0.25">
      <c r="A3923" s="1">
        <v>37158</v>
      </c>
      <c r="B3923" s="3">
        <v>25.325001</v>
      </c>
      <c r="C3923" s="3">
        <v>26.225000000000001</v>
      </c>
      <c r="D3923" s="3">
        <v>24.934999000000001</v>
      </c>
      <c r="E3923" s="3">
        <v>26.004999000000002</v>
      </c>
      <c r="F3923" s="3">
        <v>18.95356</v>
      </c>
      <c r="G3923">
        <v>85580200</v>
      </c>
      <c r="H3923" s="3" t="str">
        <f>TEXT(MCFT[[#This Row],[Date]],"dddd")</f>
        <v>Monday</v>
      </c>
      <c r="I3923" s="3">
        <f>MCFT[[#This Row],[Open]]-MCFT[[#This Row],[Close]]</f>
        <v>-0.67999800000000121</v>
      </c>
      <c r="J3923" s="3">
        <f>INDEX(AAPL!$J:$J,MATCH(A:A,AAPL!$A:$A,0),1)</f>
        <v>-2.428600000000003E-2</v>
      </c>
      <c r="K3923" s="3" t="str">
        <f>IF(MCFT[[#This Row],[Day Change]]&gt;0,"UP","DOWN")</f>
        <v>DOWN</v>
      </c>
      <c r="L3923" s="9">
        <f>_xlfn.RANK.EQ(MCFT[[#This Row],[Date]],A:A,1)</f>
        <v>3922</v>
      </c>
      <c r="M3923" s="10">
        <f>_xlfn.RANK.AVG(MCFT[[#This Row],[Same change on date for AAPL]],AAPL,1)</f>
        <v>2713.5</v>
      </c>
      <c r="N3923" s="2">
        <f>MCFT[[#This Row],[Close]]/MCFT[[#This Row],[Open]]</f>
        <v>1.026850857774892</v>
      </c>
    </row>
    <row r="3924" spans="1:14" x14ac:dyDescent="0.25">
      <c r="A3924" s="1">
        <v>37159</v>
      </c>
      <c r="B3924" s="3">
        <v>26.135000000000002</v>
      </c>
      <c r="C3924" s="3">
        <v>26.5</v>
      </c>
      <c r="D3924" s="3">
        <v>25.08</v>
      </c>
      <c r="E3924" s="3">
        <v>25.65</v>
      </c>
      <c r="F3924" s="3">
        <v>18.694825999999999</v>
      </c>
      <c r="G3924">
        <v>84940600</v>
      </c>
      <c r="H3924" s="3" t="str">
        <f>TEXT(MCFT[[#This Row],[Date]],"dddd")</f>
        <v>Tuesday</v>
      </c>
      <c r="I3924" s="3">
        <f>MCFT[[#This Row],[Open]]-MCFT[[#This Row],[Close]]</f>
        <v>0.48500000000000298</v>
      </c>
      <c r="J3924" s="3">
        <f>INDEX(AAPL!$J:$J,MATCH(A:A,AAPL!$A:$A,0),1)</f>
        <v>4.2856999999999923E-2</v>
      </c>
      <c r="K3924" s="3" t="str">
        <f>IF(MCFT[[#This Row],[Day Change]]&gt;0,"UP","DOWN")</f>
        <v>UP</v>
      </c>
      <c r="L3924" s="9">
        <f>_xlfn.RANK.EQ(MCFT[[#This Row],[Date]],A:A,1)</f>
        <v>3923</v>
      </c>
      <c r="M3924" s="10">
        <f>_xlfn.RANK.AVG(MCFT[[#This Row],[Same change on date for AAPL]],AAPL,1)</f>
        <v>6136.5</v>
      </c>
      <c r="N3924" s="2">
        <f>MCFT[[#This Row],[Close]]/MCFT[[#This Row],[Open]]</f>
        <v>0.98144251004400218</v>
      </c>
    </row>
    <row r="3925" spans="1:14" x14ac:dyDescent="0.25">
      <c r="A3925" s="1">
        <v>37160</v>
      </c>
      <c r="B3925" s="3">
        <v>25.754999000000002</v>
      </c>
      <c r="C3925" s="3">
        <v>25.9</v>
      </c>
      <c r="D3925" s="3">
        <v>24.774999999999999</v>
      </c>
      <c r="E3925" s="3">
        <v>25.135000000000002</v>
      </c>
      <c r="F3925" s="3">
        <v>18.319472999999999</v>
      </c>
      <c r="G3925">
        <v>58524400</v>
      </c>
      <c r="H3925" s="3" t="str">
        <f>TEXT(MCFT[[#This Row],[Date]],"dddd")</f>
        <v>Wednesday</v>
      </c>
      <c r="I3925" s="3">
        <f>MCFT[[#This Row],[Open]]-MCFT[[#This Row],[Close]]</f>
        <v>0.61999899999999997</v>
      </c>
      <c r="J3925" s="3">
        <f>INDEX(AAPL!$J:$J,MATCH(A:A,AAPL!$A:$A,0),1)</f>
        <v>4.7142999999999935E-2</v>
      </c>
      <c r="K3925" s="3" t="str">
        <f>IF(MCFT[[#This Row],[Day Change]]&gt;0,"UP","DOWN")</f>
        <v>UP</v>
      </c>
      <c r="L3925" s="9">
        <f>_xlfn.RANK.EQ(MCFT[[#This Row],[Date]],A:A,1)</f>
        <v>3924</v>
      </c>
      <c r="M3925" s="10">
        <f>_xlfn.RANK.AVG(MCFT[[#This Row],[Same change on date for AAPL]],AAPL,1)</f>
        <v>6242</v>
      </c>
      <c r="N3925" s="2">
        <f>MCFT[[#This Row],[Close]]/MCFT[[#This Row],[Open]]</f>
        <v>0.97592704235787386</v>
      </c>
    </row>
    <row r="3926" spans="1:14" x14ac:dyDescent="0.25">
      <c r="A3926" s="1">
        <v>37161</v>
      </c>
      <c r="B3926" s="3">
        <v>25.049999</v>
      </c>
      <c r="C3926" s="3">
        <v>25.34</v>
      </c>
      <c r="D3926" s="3">
        <v>24</v>
      </c>
      <c r="E3926" s="3">
        <v>24.98</v>
      </c>
      <c r="F3926" s="3">
        <v>18.206500999999999</v>
      </c>
      <c r="G3926">
        <v>81191200</v>
      </c>
      <c r="H3926" s="3" t="str">
        <f>TEXT(MCFT[[#This Row],[Date]],"dddd")</f>
        <v>Thursday</v>
      </c>
      <c r="I3926" s="3">
        <f>MCFT[[#This Row],[Open]]-MCFT[[#This Row],[Close]]</f>
        <v>6.9998999999999256E-2</v>
      </c>
      <c r="J3926" s="3">
        <f>INDEX(AAPL!$J:$J,MATCH(A:A,AAPL!$A:$A,0),1)</f>
        <v>-1.8571000000000115E-2</v>
      </c>
      <c r="K3926" s="3" t="str">
        <f>IF(MCFT[[#This Row],[Day Change]]&gt;0,"UP","DOWN")</f>
        <v>UP</v>
      </c>
      <c r="L3926" s="9">
        <f>_xlfn.RANK.EQ(MCFT[[#This Row],[Date]],A:A,1)</f>
        <v>3925</v>
      </c>
      <c r="M3926" s="10">
        <f>_xlfn.RANK.AVG(MCFT[[#This Row],[Same change on date for AAPL]],AAPL,1)</f>
        <v>2887.5</v>
      </c>
      <c r="N3926" s="2">
        <f>MCFT[[#This Row],[Close]]/MCFT[[#This Row],[Open]]</f>
        <v>0.99720562863096329</v>
      </c>
    </row>
    <row r="3927" spans="1:14" x14ac:dyDescent="0.25">
      <c r="A3927" s="1">
        <v>37162</v>
      </c>
      <c r="B3927" s="3">
        <v>24.809999000000001</v>
      </c>
      <c r="C3927" s="3">
        <v>25.795000000000002</v>
      </c>
      <c r="D3927" s="3">
        <v>24.49</v>
      </c>
      <c r="E3927" s="3">
        <v>25.584999</v>
      </c>
      <c r="F3927" s="3">
        <v>18.647461</v>
      </c>
      <c r="G3927">
        <v>116641200</v>
      </c>
      <c r="H3927" s="3" t="str">
        <f>TEXT(MCFT[[#This Row],[Date]],"dddd")</f>
        <v>Friday</v>
      </c>
      <c r="I3927" s="3">
        <f>MCFT[[#This Row],[Open]]-MCFT[[#This Row],[Close]]</f>
        <v>-0.77499999999999858</v>
      </c>
      <c r="J3927" s="3">
        <f>INDEX(AAPL!$J:$J,MATCH(A:A,AAPL!$A:$A,0),1)</f>
        <v>1.4285999999999799E-2</v>
      </c>
      <c r="K3927" s="3" t="str">
        <f>IF(MCFT[[#This Row],[Day Change]]&gt;0,"UP","DOWN")</f>
        <v>DOWN</v>
      </c>
      <c r="L3927" s="9">
        <f>_xlfn.RANK.EQ(MCFT[[#This Row],[Date]],A:A,1)</f>
        <v>3926</v>
      </c>
      <c r="M3927" s="10">
        <f>_xlfn.RANK.AVG(MCFT[[#This Row],[Same change on date for AAPL]],AAPL,1)</f>
        <v>5089</v>
      </c>
      <c r="N3927" s="2">
        <f>MCFT[[#This Row],[Close]]/MCFT[[#This Row],[Open]]</f>
        <v>1.0312374055315359</v>
      </c>
    </row>
    <row r="3928" spans="1:14" x14ac:dyDescent="0.25">
      <c r="A3928" s="1">
        <v>37165</v>
      </c>
      <c r="B3928" s="3">
        <v>25.469999000000001</v>
      </c>
      <c r="C3928" s="3">
        <v>26.25</v>
      </c>
      <c r="D3928" s="3">
        <v>25.204999999999998</v>
      </c>
      <c r="E3928" s="3">
        <v>25.895</v>
      </c>
      <c r="F3928" s="3">
        <v>18.873398000000002</v>
      </c>
      <c r="G3928">
        <v>69999600</v>
      </c>
      <c r="H3928" s="3" t="str">
        <f>TEXT(MCFT[[#This Row],[Date]],"dddd")</f>
        <v>Monday</v>
      </c>
      <c r="I3928" s="3">
        <f>MCFT[[#This Row],[Open]]-MCFT[[#This Row],[Close]]</f>
        <v>-0.42500099999999819</v>
      </c>
      <c r="J3928" s="3">
        <f>INDEX(AAPL!$J:$J,MATCH(A:A,AAPL!$A:$A,0),1)</f>
        <v>-3.5709999999999908E-3</v>
      </c>
      <c r="K3928" s="3" t="str">
        <f>IF(MCFT[[#This Row],[Day Change]]&gt;0,"UP","DOWN")</f>
        <v>DOWN</v>
      </c>
      <c r="L3928" s="9">
        <f>_xlfn.RANK.EQ(MCFT[[#This Row],[Date]],A:A,1)</f>
        <v>3927</v>
      </c>
      <c r="M3928" s="10">
        <f>_xlfn.RANK.AVG(MCFT[[#This Row],[Same change on date for AAPL]],AAPL,1)</f>
        <v>3901.5</v>
      </c>
      <c r="N3928" s="2">
        <f>MCFT[[#This Row],[Close]]/MCFT[[#This Row],[Open]]</f>
        <v>1.0166863375220392</v>
      </c>
    </row>
    <row r="3929" spans="1:14" x14ac:dyDescent="0.25">
      <c r="A3929" s="1">
        <v>37166</v>
      </c>
      <c r="B3929" s="3">
        <v>25.815000999999999</v>
      </c>
      <c r="C3929" s="3">
        <v>26.774999999999999</v>
      </c>
      <c r="D3929" s="3">
        <v>25.780000999999999</v>
      </c>
      <c r="E3929" s="3">
        <v>26.524999999999999</v>
      </c>
      <c r="F3929" s="3">
        <v>19.332568999999999</v>
      </c>
      <c r="G3929">
        <v>80860800</v>
      </c>
      <c r="H3929" s="3" t="str">
        <f>TEXT(MCFT[[#This Row],[Date]],"dddd")</f>
        <v>Tuesday</v>
      </c>
      <c r="I3929" s="3">
        <f>MCFT[[#This Row],[Open]]-MCFT[[#This Row],[Close]]</f>
        <v>-0.70999899999999982</v>
      </c>
      <c r="J3929" s="3">
        <f>INDEX(AAPL!$J:$J,MATCH(A:A,AAPL!$A:$A,0),1)</f>
        <v>2.7143000000000139E-2</v>
      </c>
      <c r="K3929" s="3" t="str">
        <f>IF(MCFT[[#This Row],[Day Change]]&gt;0,"UP","DOWN")</f>
        <v>DOWN</v>
      </c>
      <c r="L3929" s="9">
        <f>_xlfn.RANK.EQ(MCFT[[#This Row],[Date]],A:A,1)</f>
        <v>3928</v>
      </c>
      <c r="M3929" s="10">
        <f>_xlfn.RANK.AVG(MCFT[[#This Row],[Same change on date for AAPL]],AAPL,1)</f>
        <v>5743.5</v>
      </c>
      <c r="N3929" s="2">
        <f>MCFT[[#This Row],[Close]]/MCFT[[#This Row],[Open]]</f>
        <v>1.0275033496996573</v>
      </c>
    </row>
    <row r="3930" spans="1:14" x14ac:dyDescent="0.25">
      <c r="A3930" s="1">
        <v>37167</v>
      </c>
      <c r="B3930" s="3">
        <v>26.24</v>
      </c>
      <c r="C3930" s="3">
        <v>28.465</v>
      </c>
      <c r="D3930" s="3">
        <v>26.200001</v>
      </c>
      <c r="E3930" s="3">
        <v>28.114999999999998</v>
      </c>
      <c r="F3930" s="3">
        <v>20.491427999999999</v>
      </c>
      <c r="G3930">
        <v>97199200</v>
      </c>
      <c r="H3930" s="3" t="str">
        <f>TEXT(MCFT[[#This Row],[Date]],"dddd")</f>
        <v>Wednesday</v>
      </c>
      <c r="I3930" s="3">
        <f>MCFT[[#This Row],[Open]]-MCFT[[#This Row],[Close]]</f>
        <v>-1.875</v>
      </c>
      <c r="J3930" s="3">
        <f>INDEX(AAPL!$J:$J,MATCH(A:A,AAPL!$A:$A,0),1)</f>
        <v>-2.143000000000006E-3</v>
      </c>
      <c r="K3930" s="3" t="str">
        <f>IF(MCFT[[#This Row],[Day Change]]&gt;0,"UP","DOWN")</f>
        <v>DOWN</v>
      </c>
      <c r="L3930" s="9">
        <f>_xlfn.RANK.EQ(MCFT[[#This Row],[Date]],A:A,1)</f>
        <v>3929</v>
      </c>
      <c r="M3930" s="10">
        <f>_xlfn.RANK.AVG(MCFT[[#This Row],[Same change on date for AAPL]],AAPL,1)</f>
        <v>3961.5</v>
      </c>
      <c r="N3930" s="2">
        <f>MCFT[[#This Row],[Close]]/MCFT[[#This Row],[Open]]</f>
        <v>1.0714557926829269</v>
      </c>
    </row>
    <row r="3931" spans="1:14" x14ac:dyDescent="0.25">
      <c r="A3931" s="1">
        <v>37168</v>
      </c>
      <c r="B3931" s="3">
        <v>28.459999</v>
      </c>
      <c r="C3931" s="3">
        <v>29.200001</v>
      </c>
      <c r="D3931" s="3">
        <v>28.105</v>
      </c>
      <c r="E3931" s="3">
        <v>28.219999000000001</v>
      </c>
      <c r="F3931" s="3">
        <v>20.567955000000001</v>
      </c>
      <c r="G3931">
        <v>101778000</v>
      </c>
      <c r="H3931" s="3" t="str">
        <f>TEXT(MCFT[[#This Row],[Date]],"dddd")</f>
        <v>Thursday</v>
      </c>
      <c r="I3931" s="3">
        <f>MCFT[[#This Row],[Open]]-MCFT[[#This Row],[Close]]</f>
        <v>0.23999999999999844</v>
      </c>
      <c r="J3931" s="3">
        <f>INDEX(AAPL!$J:$J,MATCH(A:A,AAPL!$A:$A,0),1)</f>
        <v>-3.7856999999999807E-2</v>
      </c>
      <c r="K3931" s="3" t="str">
        <f>IF(MCFT[[#This Row],[Day Change]]&gt;0,"UP","DOWN")</f>
        <v>UP</v>
      </c>
      <c r="L3931" s="9">
        <f>_xlfn.RANK.EQ(MCFT[[#This Row],[Date]],A:A,1)</f>
        <v>3930</v>
      </c>
      <c r="M3931" s="10">
        <f>_xlfn.RANK.AVG(MCFT[[#This Row],[Same change on date for AAPL]],AAPL,1)</f>
        <v>2259</v>
      </c>
      <c r="N3931" s="2">
        <f>MCFT[[#This Row],[Close]]/MCFT[[#This Row],[Open]]</f>
        <v>0.99156711143946286</v>
      </c>
    </row>
    <row r="3932" spans="1:14" x14ac:dyDescent="0.25">
      <c r="A3932" s="1">
        <v>37169</v>
      </c>
      <c r="B3932" s="3">
        <v>28.08</v>
      </c>
      <c r="C3932" s="3">
        <v>29</v>
      </c>
      <c r="D3932" s="3">
        <v>27.469999000000001</v>
      </c>
      <c r="E3932" s="3">
        <v>28.860001</v>
      </c>
      <c r="F3932" s="3">
        <v>21.034414000000002</v>
      </c>
      <c r="G3932">
        <v>80844400</v>
      </c>
      <c r="H3932" s="3" t="str">
        <f>TEXT(MCFT[[#This Row],[Date]],"dddd")</f>
        <v>Friday</v>
      </c>
      <c r="I3932" s="3">
        <f>MCFT[[#This Row],[Open]]-MCFT[[#This Row],[Close]]</f>
        <v>-0.78000100000000216</v>
      </c>
      <c r="J3932" s="3">
        <f>INDEX(AAPL!$J:$J,MATCH(A:A,AAPL!$A:$A,0),1)</f>
        <v>-5.2856999999999932E-2</v>
      </c>
      <c r="K3932" s="3" t="str">
        <f>IF(MCFT[[#This Row],[Day Change]]&gt;0,"UP","DOWN")</f>
        <v>DOWN</v>
      </c>
      <c r="L3932" s="9">
        <f>_xlfn.RANK.EQ(MCFT[[#This Row],[Date]],A:A,1)</f>
        <v>3931</v>
      </c>
      <c r="M3932" s="10">
        <f>_xlfn.RANK.AVG(MCFT[[#This Row],[Same change on date for AAPL]],AAPL,1)</f>
        <v>1983.5</v>
      </c>
      <c r="N3932" s="2">
        <f>MCFT[[#This Row],[Close]]/MCFT[[#This Row],[Open]]</f>
        <v>1.0277778133903135</v>
      </c>
    </row>
    <row r="3933" spans="1:14" x14ac:dyDescent="0.25">
      <c r="A3933" s="1">
        <v>37172</v>
      </c>
      <c r="B3933" s="3">
        <v>28.4</v>
      </c>
      <c r="C3933" s="3">
        <v>29.325001</v>
      </c>
      <c r="D3933" s="3">
        <v>28.370000999999998</v>
      </c>
      <c r="E3933" s="3">
        <v>29.02</v>
      </c>
      <c r="F3933" s="3">
        <v>21.151033000000002</v>
      </c>
      <c r="G3933">
        <v>60605800</v>
      </c>
      <c r="H3933" s="3" t="str">
        <f>TEXT(MCFT[[#This Row],[Date]],"dddd")</f>
        <v>Monday</v>
      </c>
      <c r="I3933" s="3">
        <f>MCFT[[#This Row],[Open]]-MCFT[[#This Row],[Close]]</f>
        <v>-0.62000000000000099</v>
      </c>
      <c r="J3933" s="3">
        <f>INDEX(AAPL!$J:$J,MATCH(A:A,AAPL!$A:$A,0),1)</f>
        <v>-4.4999999999999929E-2</v>
      </c>
      <c r="K3933" s="3" t="str">
        <f>IF(MCFT[[#This Row],[Day Change]]&gt;0,"UP","DOWN")</f>
        <v>DOWN</v>
      </c>
      <c r="L3933" s="9">
        <f>_xlfn.RANK.EQ(MCFT[[#This Row],[Date]],A:A,1)</f>
        <v>3932</v>
      </c>
      <c r="M3933" s="10">
        <f>_xlfn.RANK.AVG(MCFT[[#This Row],[Same change on date for AAPL]],AAPL,1)</f>
        <v>2079.5</v>
      </c>
      <c r="N3933" s="2">
        <f>MCFT[[#This Row],[Close]]/MCFT[[#This Row],[Open]]</f>
        <v>1.021830985915493</v>
      </c>
    </row>
    <row r="3934" spans="1:14" x14ac:dyDescent="0.25">
      <c r="A3934" s="1">
        <v>37173</v>
      </c>
      <c r="B3934" s="3">
        <v>28.75</v>
      </c>
      <c r="C3934" s="3">
        <v>28.785</v>
      </c>
      <c r="D3934" s="3">
        <v>27.094999000000001</v>
      </c>
      <c r="E3934" s="3">
        <v>27.280000999999999</v>
      </c>
      <c r="F3934" s="3">
        <v>19.882849</v>
      </c>
      <c r="G3934">
        <v>99477600</v>
      </c>
      <c r="H3934" s="3" t="str">
        <f>TEXT(MCFT[[#This Row],[Date]],"dddd")</f>
        <v>Tuesday</v>
      </c>
      <c r="I3934" s="3">
        <f>MCFT[[#This Row],[Open]]-MCFT[[#This Row],[Close]]</f>
        <v>1.4699990000000014</v>
      </c>
      <c r="J3934" s="3">
        <f>INDEX(AAPL!$J:$J,MATCH(A:A,AAPL!$A:$A,0),1)</f>
        <v>3.5719999999999086E-3</v>
      </c>
      <c r="K3934" s="3" t="str">
        <f>IF(MCFT[[#This Row],[Day Change]]&gt;0,"UP","DOWN")</f>
        <v>UP</v>
      </c>
      <c r="L3934" s="9">
        <f>_xlfn.RANK.EQ(MCFT[[#This Row],[Date]],A:A,1)</f>
        <v>3933</v>
      </c>
      <c r="M3934" s="10">
        <f>_xlfn.RANK.AVG(MCFT[[#This Row],[Same change on date for AAPL]],AAPL,1)</f>
        <v>4345</v>
      </c>
      <c r="N3934" s="2">
        <f>MCFT[[#This Row],[Close]]/MCFT[[#This Row],[Open]]</f>
        <v>0.94886959999999998</v>
      </c>
    </row>
    <row r="3935" spans="1:14" x14ac:dyDescent="0.25">
      <c r="A3935" s="1">
        <v>37174</v>
      </c>
      <c r="B3935" s="3">
        <v>26.799999</v>
      </c>
      <c r="C3935" s="3">
        <v>27.875</v>
      </c>
      <c r="D3935" s="3">
        <v>26.5</v>
      </c>
      <c r="E3935" s="3">
        <v>27.754999000000002</v>
      </c>
      <c r="F3935" s="3">
        <v>20.229046</v>
      </c>
      <c r="G3935">
        <v>86349200</v>
      </c>
      <c r="H3935" s="3" t="str">
        <f>TEXT(MCFT[[#This Row],[Date]],"dddd")</f>
        <v>Wednesday</v>
      </c>
      <c r="I3935" s="3">
        <f>MCFT[[#This Row],[Open]]-MCFT[[#This Row],[Close]]</f>
        <v>-0.95500000000000185</v>
      </c>
      <c r="J3935" s="3">
        <f>INDEX(AAPL!$J:$J,MATCH(A:A,AAPL!$A:$A,0),1)</f>
        <v>-5.1429000000000169E-2</v>
      </c>
      <c r="K3935" s="3" t="str">
        <f>IF(MCFT[[#This Row],[Day Change]]&gt;0,"UP","DOWN")</f>
        <v>DOWN</v>
      </c>
      <c r="L3935" s="9">
        <f>_xlfn.RANK.EQ(MCFT[[#This Row],[Date]],A:A,1)</f>
        <v>3934</v>
      </c>
      <c r="M3935" s="10">
        <f>_xlfn.RANK.AVG(MCFT[[#This Row],[Same change on date for AAPL]],AAPL,1)</f>
        <v>1989</v>
      </c>
      <c r="N3935" s="2">
        <f>MCFT[[#This Row],[Close]]/MCFT[[#This Row],[Open]]</f>
        <v>1.0356343296878483</v>
      </c>
    </row>
    <row r="3936" spans="1:14" x14ac:dyDescent="0.25">
      <c r="A3936" s="1">
        <v>37175</v>
      </c>
      <c r="B3936" s="3">
        <v>27.879999000000002</v>
      </c>
      <c r="C3936" s="3">
        <v>28.42</v>
      </c>
      <c r="D3936" s="3">
        <v>27.295000000000002</v>
      </c>
      <c r="E3936" s="3">
        <v>28.16</v>
      </c>
      <c r="F3936" s="3">
        <v>20.524225000000001</v>
      </c>
      <c r="G3936">
        <v>83742600</v>
      </c>
      <c r="H3936" s="3" t="str">
        <f>TEXT(MCFT[[#This Row],[Date]],"dddd")</f>
        <v>Thursday</v>
      </c>
      <c r="I3936" s="3">
        <f>MCFT[[#This Row],[Open]]-MCFT[[#This Row],[Close]]</f>
        <v>-0.28000099999999861</v>
      </c>
      <c r="J3936" s="3">
        <f>INDEX(AAPL!$J:$J,MATCH(A:A,AAPL!$A:$A,0),1)</f>
        <v>-5.8571999999999846E-2</v>
      </c>
      <c r="K3936" s="3" t="str">
        <f>IF(MCFT[[#This Row],[Day Change]]&gt;0,"UP","DOWN")</f>
        <v>DOWN</v>
      </c>
      <c r="L3936" s="9">
        <f>_xlfn.RANK.EQ(MCFT[[#This Row],[Date]],A:A,1)</f>
        <v>3935</v>
      </c>
      <c r="M3936" s="10">
        <f>_xlfn.RANK.AVG(MCFT[[#This Row],[Same change on date for AAPL]],AAPL,1)</f>
        <v>1878.5</v>
      </c>
      <c r="N3936" s="2">
        <f>MCFT[[#This Row],[Close]]/MCFT[[#This Row],[Open]]</f>
        <v>1.0100430778351175</v>
      </c>
    </row>
    <row r="3937" spans="1:14" x14ac:dyDescent="0.25">
      <c r="A3937" s="1">
        <v>37176</v>
      </c>
      <c r="B3937" s="3">
        <v>27.85</v>
      </c>
      <c r="C3937" s="3">
        <v>28.32</v>
      </c>
      <c r="D3937" s="3">
        <v>27.274999999999999</v>
      </c>
      <c r="E3937" s="3">
        <v>28.190000999999999</v>
      </c>
      <c r="F3937" s="3">
        <v>20.546085000000001</v>
      </c>
      <c r="G3937">
        <v>63307000</v>
      </c>
      <c r="H3937" s="3" t="str">
        <f>TEXT(MCFT[[#This Row],[Date]],"dddd")</f>
        <v>Friday</v>
      </c>
      <c r="I3937" s="3">
        <f>MCFT[[#This Row],[Open]]-MCFT[[#This Row],[Close]]</f>
        <v>-0.34000099999999733</v>
      </c>
      <c r="J3937" s="3">
        <f>INDEX(AAPL!$J:$J,MATCH(A:A,AAPL!$A:$A,0),1)</f>
        <v>-5.0000000000000044E-2</v>
      </c>
      <c r="K3937" s="3" t="str">
        <f>IF(MCFT[[#This Row],[Day Change]]&gt;0,"UP","DOWN")</f>
        <v>DOWN</v>
      </c>
      <c r="L3937" s="9">
        <f>_xlfn.RANK.EQ(MCFT[[#This Row],[Date]],A:A,1)</f>
        <v>3936</v>
      </c>
      <c r="M3937" s="10">
        <f>_xlfn.RANK.AVG(MCFT[[#This Row],[Same change on date for AAPL]],AAPL,1)</f>
        <v>2014.5</v>
      </c>
      <c r="N3937" s="2">
        <f>MCFT[[#This Row],[Close]]/MCFT[[#This Row],[Open]]</f>
        <v>1.0122082944344704</v>
      </c>
    </row>
    <row r="3938" spans="1:14" x14ac:dyDescent="0.25">
      <c r="A3938" s="1">
        <v>37179</v>
      </c>
      <c r="B3938" s="3">
        <v>27.950001</v>
      </c>
      <c r="C3938" s="3">
        <v>29.25</v>
      </c>
      <c r="D3938" s="3">
        <v>27.924999</v>
      </c>
      <c r="E3938" s="3">
        <v>29.030000999999999</v>
      </c>
      <c r="F3938" s="3">
        <v>21.158321000000001</v>
      </c>
      <c r="G3938">
        <v>68437000</v>
      </c>
      <c r="H3938" s="3" t="str">
        <f>TEXT(MCFT[[#This Row],[Date]],"dddd")</f>
        <v>Monday</v>
      </c>
      <c r="I3938" s="3">
        <f>MCFT[[#This Row],[Open]]-MCFT[[#This Row],[Close]]</f>
        <v>-1.0799999999999983</v>
      </c>
      <c r="J3938" s="3">
        <f>INDEX(AAPL!$J:$J,MATCH(A:A,AAPL!$A:$A,0),1)</f>
        <v>-2.8569999999998874E-3</v>
      </c>
      <c r="K3938" s="3" t="str">
        <f>IF(MCFT[[#This Row],[Day Change]]&gt;0,"UP","DOWN")</f>
        <v>DOWN</v>
      </c>
      <c r="L3938" s="9">
        <f>_xlfn.RANK.EQ(MCFT[[#This Row],[Date]],A:A,1)</f>
        <v>3937</v>
      </c>
      <c r="M3938" s="10">
        <f>_xlfn.RANK.AVG(MCFT[[#This Row],[Same change on date for AAPL]],AAPL,1)</f>
        <v>3913.5</v>
      </c>
      <c r="N3938" s="2">
        <f>MCFT[[#This Row],[Close]]/MCFT[[#This Row],[Open]]</f>
        <v>1.0386404279556196</v>
      </c>
    </row>
    <row r="3939" spans="1:14" x14ac:dyDescent="0.25">
      <c r="A3939" s="1">
        <v>37180</v>
      </c>
      <c r="B3939" s="3">
        <v>28.934999000000001</v>
      </c>
      <c r="C3939" s="3">
        <v>29.454999999999998</v>
      </c>
      <c r="D3939" s="3">
        <v>28.605</v>
      </c>
      <c r="E3939" s="3">
        <v>29.225000000000001</v>
      </c>
      <c r="F3939" s="3">
        <v>21.300446000000001</v>
      </c>
      <c r="G3939">
        <v>66169000</v>
      </c>
      <c r="H3939" s="3" t="str">
        <f>TEXT(MCFT[[#This Row],[Date]],"dddd")</f>
        <v>Tuesday</v>
      </c>
      <c r="I3939" s="3">
        <f>MCFT[[#This Row],[Open]]-MCFT[[#This Row],[Close]]</f>
        <v>-0.29000100000000018</v>
      </c>
      <c r="J3939" s="3">
        <f>INDEX(AAPL!$J:$J,MATCH(A:A,AAPL!$A:$A,0),1)</f>
        <v>5.7139999999999969E-3</v>
      </c>
      <c r="K3939" s="3" t="str">
        <f>IF(MCFT[[#This Row],[Day Change]]&gt;0,"UP","DOWN")</f>
        <v>DOWN</v>
      </c>
      <c r="L3939" s="9">
        <f>_xlfn.RANK.EQ(MCFT[[#This Row],[Date]],A:A,1)</f>
        <v>3938</v>
      </c>
      <c r="M3939" s="10">
        <f>_xlfn.RANK.AVG(MCFT[[#This Row],[Same change on date for AAPL]],AAPL,1)</f>
        <v>4518</v>
      </c>
      <c r="N3939" s="2">
        <f>MCFT[[#This Row],[Close]]/MCFT[[#This Row],[Open]]</f>
        <v>1.0100224990503714</v>
      </c>
    </row>
    <row r="3940" spans="1:14" x14ac:dyDescent="0.25">
      <c r="A3940" s="1">
        <v>37181</v>
      </c>
      <c r="B3940" s="3">
        <v>29.559999000000001</v>
      </c>
      <c r="C3940" s="3">
        <v>29.65</v>
      </c>
      <c r="D3940" s="3">
        <v>27.99</v>
      </c>
      <c r="E3940" s="3">
        <v>28.014999</v>
      </c>
      <c r="F3940" s="3">
        <v>20.418541000000001</v>
      </c>
      <c r="G3940">
        <v>73710600</v>
      </c>
      <c r="H3940" s="3" t="str">
        <f>TEXT(MCFT[[#This Row],[Date]],"dddd")</f>
        <v>Wednesday</v>
      </c>
      <c r="I3940" s="3">
        <f>MCFT[[#This Row],[Open]]-MCFT[[#This Row],[Close]]</f>
        <v>1.5450000000000017</v>
      </c>
      <c r="J3940" s="3">
        <f>INDEX(AAPL!$J:$J,MATCH(A:A,AAPL!$A:$A,0),1)</f>
        <v>9.6429000000000098E-2</v>
      </c>
      <c r="K3940" s="3" t="str">
        <f>IF(MCFT[[#This Row],[Day Change]]&gt;0,"UP","DOWN")</f>
        <v>UP</v>
      </c>
      <c r="L3940" s="9">
        <f>_xlfn.RANK.EQ(MCFT[[#This Row],[Date]],A:A,1)</f>
        <v>3939</v>
      </c>
      <c r="M3940" s="10">
        <f>_xlfn.RANK.AVG(MCFT[[#This Row],[Same change on date for AAPL]],AAPL,1)</f>
        <v>6688</v>
      </c>
      <c r="N3940" s="2">
        <f>MCFT[[#This Row],[Close]]/MCFT[[#This Row],[Open]]</f>
        <v>0.94773342177717934</v>
      </c>
    </row>
    <row r="3941" spans="1:14" x14ac:dyDescent="0.25">
      <c r="A3941" s="1">
        <v>37182</v>
      </c>
      <c r="B3941" s="3">
        <v>28.17</v>
      </c>
      <c r="C3941" s="3">
        <v>28.790001</v>
      </c>
      <c r="D3941" s="3">
        <v>27.75</v>
      </c>
      <c r="E3941" s="3">
        <v>28.375</v>
      </c>
      <c r="F3941" s="3">
        <v>20.680933</v>
      </c>
      <c r="G3941">
        <v>78348000</v>
      </c>
      <c r="H3941" s="3" t="str">
        <f>TEXT(MCFT[[#This Row],[Date]],"dddd")</f>
        <v>Thursday</v>
      </c>
      <c r="I3941" s="3">
        <f>MCFT[[#This Row],[Open]]-MCFT[[#This Row],[Close]]</f>
        <v>-0.20499999999999829</v>
      </c>
      <c r="J3941" s="3">
        <f>INDEX(AAPL!$J:$J,MATCH(A:A,AAPL!$A:$A,0),1)</f>
        <v>-5.0713999999999926E-2</v>
      </c>
      <c r="K3941" s="3" t="str">
        <f>IF(MCFT[[#This Row],[Day Change]]&gt;0,"UP","DOWN")</f>
        <v>DOWN</v>
      </c>
      <c r="L3941" s="9">
        <f>_xlfn.RANK.EQ(MCFT[[#This Row],[Date]],A:A,1)</f>
        <v>3940</v>
      </c>
      <c r="M3941" s="10">
        <f>_xlfn.RANK.AVG(MCFT[[#This Row],[Same change on date for AAPL]],AAPL,1)</f>
        <v>2006.5</v>
      </c>
      <c r="N3941" s="2">
        <f>MCFT[[#This Row],[Close]]/MCFT[[#This Row],[Open]]</f>
        <v>1.0072772452964145</v>
      </c>
    </row>
    <row r="3942" spans="1:14" x14ac:dyDescent="0.25">
      <c r="A3942" s="1">
        <v>37183</v>
      </c>
      <c r="B3942" s="3">
        <v>28.700001</v>
      </c>
      <c r="C3942" s="3">
        <v>29.004999000000002</v>
      </c>
      <c r="D3942" s="3">
        <v>27.815000999999999</v>
      </c>
      <c r="E3942" s="3">
        <v>28.950001</v>
      </c>
      <c r="F3942" s="3">
        <v>21.100012</v>
      </c>
      <c r="G3942">
        <v>91219600</v>
      </c>
      <c r="H3942" s="3" t="str">
        <f>TEXT(MCFT[[#This Row],[Date]],"dddd")</f>
        <v>Friday</v>
      </c>
      <c r="I3942" s="3">
        <f>MCFT[[#This Row],[Open]]-MCFT[[#This Row],[Close]]</f>
        <v>-0.25</v>
      </c>
      <c r="J3942" s="3">
        <f>INDEX(AAPL!$J:$J,MATCH(A:A,AAPL!$A:$A,0),1)</f>
        <v>-2.5714000000000015E-2</v>
      </c>
      <c r="K3942" s="3" t="str">
        <f>IF(MCFT[[#This Row],[Day Change]]&gt;0,"UP","DOWN")</f>
        <v>DOWN</v>
      </c>
      <c r="L3942" s="9">
        <f>_xlfn.RANK.EQ(MCFT[[#This Row],[Date]],A:A,1)</f>
        <v>3941</v>
      </c>
      <c r="M3942" s="10">
        <f>_xlfn.RANK.AVG(MCFT[[#This Row],[Same change on date for AAPL]],AAPL,1)</f>
        <v>2686.5</v>
      </c>
      <c r="N3942" s="2">
        <f>MCFT[[#This Row],[Close]]/MCFT[[#This Row],[Open]]</f>
        <v>1.0087108010902159</v>
      </c>
    </row>
    <row r="3943" spans="1:14" x14ac:dyDescent="0.25">
      <c r="A3943" s="1">
        <v>37186</v>
      </c>
      <c r="B3943" s="3">
        <v>28.950001</v>
      </c>
      <c r="C3943" s="3">
        <v>30.09</v>
      </c>
      <c r="D3943" s="3">
        <v>28.735001</v>
      </c>
      <c r="E3943" s="3">
        <v>30.08</v>
      </c>
      <c r="F3943" s="3">
        <v>21.923607000000001</v>
      </c>
      <c r="G3943">
        <v>72323600</v>
      </c>
      <c r="H3943" s="3" t="str">
        <f>TEXT(MCFT[[#This Row],[Date]],"dddd")</f>
        <v>Monday</v>
      </c>
      <c r="I3943" s="3">
        <f>MCFT[[#This Row],[Open]]-MCFT[[#This Row],[Close]]</f>
        <v>-1.129998999999998</v>
      </c>
      <c r="J3943" s="3">
        <f>INDEX(AAPL!$J:$J,MATCH(A:A,AAPL!$A:$A,0),1)</f>
        <v>-5.7857000000000047E-2</v>
      </c>
      <c r="K3943" s="3" t="str">
        <f>IF(MCFT[[#This Row],[Day Change]]&gt;0,"UP","DOWN")</f>
        <v>DOWN</v>
      </c>
      <c r="L3943" s="9">
        <f>_xlfn.RANK.EQ(MCFT[[#This Row],[Date]],A:A,1)</f>
        <v>3942</v>
      </c>
      <c r="M3943" s="10">
        <f>_xlfn.RANK.AVG(MCFT[[#This Row],[Same change on date for AAPL]],AAPL,1)</f>
        <v>1904</v>
      </c>
      <c r="N3943" s="2">
        <f>MCFT[[#This Row],[Close]]/MCFT[[#This Row],[Open]]</f>
        <v>1.0390327793080214</v>
      </c>
    </row>
    <row r="3944" spans="1:14" x14ac:dyDescent="0.25">
      <c r="A3944" s="1">
        <v>37187</v>
      </c>
      <c r="B3944" s="3">
        <v>30.235001</v>
      </c>
      <c r="C3944" s="3">
        <v>30.719999000000001</v>
      </c>
      <c r="D3944" s="3">
        <v>29.700001</v>
      </c>
      <c r="E3944" s="3">
        <v>30.215</v>
      </c>
      <c r="F3944" s="3">
        <v>22.022000999999999</v>
      </c>
      <c r="G3944">
        <v>80325000</v>
      </c>
      <c r="H3944" s="3" t="str">
        <f>TEXT(MCFT[[#This Row],[Date]],"dddd")</f>
        <v>Tuesday</v>
      </c>
      <c r="I3944" s="3">
        <f>MCFT[[#This Row],[Open]]-MCFT[[#This Row],[Close]]</f>
        <v>2.0001000000000602E-2</v>
      </c>
      <c r="J3944" s="3">
        <f>INDEX(AAPL!$J:$J,MATCH(A:A,AAPL!$A:$A,0),1)</f>
        <v>7.0000000000000062E-2</v>
      </c>
      <c r="K3944" s="3" t="str">
        <f>IF(MCFT[[#This Row],[Day Change]]&gt;0,"UP","DOWN")</f>
        <v>UP</v>
      </c>
      <c r="L3944" s="9">
        <f>_xlfn.RANK.EQ(MCFT[[#This Row],[Date]],A:A,1)</f>
        <v>3943</v>
      </c>
      <c r="M3944" s="10">
        <f>_xlfn.RANK.AVG(MCFT[[#This Row],[Same change on date for AAPL]],AAPL,1)</f>
        <v>6517.5</v>
      </c>
      <c r="N3944" s="2">
        <f>MCFT[[#This Row],[Close]]/MCFT[[#This Row],[Open]]</f>
        <v>0.99933848191372643</v>
      </c>
    </row>
    <row r="3945" spans="1:14" x14ac:dyDescent="0.25">
      <c r="A3945" s="1">
        <v>37188</v>
      </c>
      <c r="B3945" s="3">
        <v>30.25</v>
      </c>
      <c r="C3945" s="3">
        <v>30.809999000000001</v>
      </c>
      <c r="D3945" s="3">
        <v>29.809999000000001</v>
      </c>
      <c r="E3945" s="3">
        <v>30.66</v>
      </c>
      <c r="F3945" s="3">
        <v>22.346337999999999</v>
      </c>
      <c r="G3945">
        <v>79141400</v>
      </c>
      <c r="H3945" s="3" t="str">
        <f>TEXT(MCFT[[#This Row],[Date]],"dddd")</f>
        <v>Wednesday</v>
      </c>
      <c r="I3945" s="3">
        <f>MCFT[[#This Row],[Open]]-MCFT[[#This Row],[Close]]</f>
        <v>-0.41000000000000014</v>
      </c>
      <c r="J3945" s="3">
        <f>INDEX(AAPL!$J:$J,MATCH(A:A,AAPL!$A:$A,0),1)</f>
        <v>-6.3571000000000044E-2</v>
      </c>
      <c r="K3945" s="3" t="str">
        <f>IF(MCFT[[#This Row],[Day Change]]&gt;0,"UP","DOWN")</f>
        <v>DOWN</v>
      </c>
      <c r="L3945" s="9">
        <f>_xlfn.RANK.EQ(MCFT[[#This Row],[Date]],A:A,1)</f>
        <v>3944</v>
      </c>
      <c r="M3945" s="10">
        <f>_xlfn.RANK.AVG(MCFT[[#This Row],[Same change on date for AAPL]],AAPL,1)</f>
        <v>1813.5</v>
      </c>
      <c r="N3945" s="2">
        <f>MCFT[[#This Row],[Close]]/MCFT[[#This Row],[Open]]</f>
        <v>1.0135537190082644</v>
      </c>
    </row>
    <row r="3946" spans="1:14" x14ac:dyDescent="0.25">
      <c r="A3946" s="1">
        <v>37189</v>
      </c>
      <c r="B3946" s="3">
        <v>30.305</v>
      </c>
      <c r="C3946" s="3">
        <v>31.299999</v>
      </c>
      <c r="D3946" s="3">
        <v>29.785</v>
      </c>
      <c r="E3946" s="3">
        <v>31.280000999999999</v>
      </c>
      <c r="F3946" s="3">
        <v>22.798221999999999</v>
      </c>
      <c r="G3946">
        <v>75318200</v>
      </c>
      <c r="H3946" s="3" t="str">
        <f>TEXT(MCFT[[#This Row],[Date]],"dddd")</f>
        <v>Thursday</v>
      </c>
      <c r="I3946" s="3">
        <f>MCFT[[#This Row],[Open]]-MCFT[[#This Row],[Close]]</f>
        <v>-0.9750009999999989</v>
      </c>
      <c r="J3946" s="3">
        <f>INDEX(AAPL!$J:$J,MATCH(A:A,AAPL!$A:$A,0),1)</f>
        <v>-5.3571000000000035E-2</v>
      </c>
      <c r="K3946" s="3" t="str">
        <f>IF(MCFT[[#This Row],[Day Change]]&gt;0,"UP","DOWN")</f>
        <v>DOWN</v>
      </c>
      <c r="L3946" s="9">
        <f>_xlfn.RANK.EQ(MCFT[[#This Row],[Date]],A:A,1)</f>
        <v>3945</v>
      </c>
      <c r="M3946" s="10">
        <f>_xlfn.RANK.AVG(MCFT[[#This Row],[Same change on date for AAPL]],AAPL,1)</f>
        <v>1962</v>
      </c>
      <c r="N3946" s="2">
        <f>MCFT[[#This Row],[Close]]/MCFT[[#This Row],[Open]]</f>
        <v>1.0321729417587857</v>
      </c>
    </row>
    <row r="3947" spans="1:14" x14ac:dyDescent="0.25">
      <c r="A3947" s="1">
        <v>37190</v>
      </c>
      <c r="B3947" s="3">
        <v>31.16</v>
      </c>
      <c r="C3947" s="3">
        <v>31.815000999999999</v>
      </c>
      <c r="D3947" s="3">
        <v>31.040001</v>
      </c>
      <c r="E3947" s="3">
        <v>31.1</v>
      </c>
      <c r="F3947" s="3">
        <v>22.66703</v>
      </c>
      <c r="G3947">
        <v>64509400</v>
      </c>
      <c r="H3947" s="3" t="str">
        <f>TEXT(MCFT[[#This Row],[Date]],"dddd")</f>
        <v>Friday</v>
      </c>
      <c r="I3947" s="3">
        <f>MCFT[[#This Row],[Open]]-MCFT[[#This Row],[Close]]</f>
        <v>5.9999999999998721E-2</v>
      </c>
      <c r="J3947" s="3">
        <f>INDEX(AAPL!$J:$J,MATCH(A:A,AAPL!$A:$A,0),1)</f>
        <v>1.3571999999999917E-2</v>
      </c>
      <c r="K3947" s="3" t="str">
        <f>IF(MCFT[[#This Row],[Day Change]]&gt;0,"UP","DOWN")</f>
        <v>UP</v>
      </c>
      <c r="L3947" s="9">
        <f>_xlfn.RANK.EQ(MCFT[[#This Row],[Date]],A:A,1)</f>
        <v>3946</v>
      </c>
      <c r="M3947" s="10">
        <f>_xlfn.RANK.AVG(MCFT[[#This Row],[Same change on date for AAPL]],AAPL,1)</f>
        <v>5081.5</v>
      </c>
      <c r="N3947" s="2">
        <f>MCFT[[#This Row],[Close]]/MCFT[[#This Row],[Open]]</f>
        <v>0.99807445442875486</v>
      </c>
    </row>
    <row r="3948" spans="1:14" x14ac:dyDescent="0.25">
      <c r="A3948" s="1">
        <v>37193</v>
      </c>
      <c r="B3948" s="3">
        <v>31.049999</v>
      </c>
      <c r="C3948" s="3">
        <v>31.1</v>
      </c>
      <c r="D3948" s="3">
        <v>29.77</v>
      </c>
      <c r="E3948" s="3">
        <v>29.82</v>
      </c>
      <c r="F3948" s="3">
        <v>21.734112</v>
      </c>
      <c r="G3948">
        <v>55129400</v>
      </c>
      <c r="H3948" s="3" t="str">
        <f>TEXT(MCFT[[#This Row],[Date]],"dddd")</f>
        <v>Monday</v>
      </c>
      <c r="I3948" s="3">
        <f>MCFT[[#This Row],[Open]]-MCFT[[#This Row],[Close]]</f>
        <v>1.2299989999999994</v>
      </c>
      <c r="J3948" s="3">
        <f>INDEX(AAPL!$J:$J,MATCH(A:A,AAPL!$A:$A,0),1)</f>
        <v>6.7143000000000175E-2</v>
      </c>
      <c r="K3948" s="3" t="str">
        <f>IF(MCFT[[#This Row],[Day Change]]&gt;0,"UP","DOWN")</f>
        <v>UP</v>
      </c>
      <c r="L3948" s="9">
        <f>_xlfn.RANK.EQ(MCFT[[#This Row],[Date]],A:A,1)</f>
        <v>3947</v>
      </c>
      <c r="M3948" s="10">
        <f>_xlfn.RANK.AVG(MCFT[[#This Row],[Same change on date for AAPL]],AAPL,1)</f>
        <v>6500</v>
      </c>
      <c r="N3948" s="2">
        <f>MCFT[[#This Row],[Close]]/MCFT[[#This Row],[Open]]</f>
        <v>0.96038650436027395</v>
      </c>
    </row>
    <row r="3949" spans="1:14" x14ac:dyDescent="0.25">
      <c r="A3949" s="1">
        <v>37194</v>
      </c>
      <c r="B3949" s="3">
        <v>29.459999</v>
      </c>
      <c r="C3949" s="3">
        <v>29.77</v>
      </c>
      <c r="D3949" s="3">
        <v>29.094999000000001</v>
      </c>
      <c r="E3949" s="3">
        <v>29.440000999999999</v>
      </c>
      <c r="F3949" s="3">
        <v>21.457149999999999</v>
      </c>
      <c r="G3949">
        <v>57395600</v>
      </c>
      <c r="H3949" s="3" t="str">
        <f>TEXT(MCFT[[#This Row],[Date]],"dddd")</f>
        <v>Tuesday</v>
      </c>
      <c r="I3949" s="3">
        <f>MCFT[[#This Row],[Open]]-MCFT[[#This Row],[Close]]</f>
        <v>1.999800000000107E-2</v>
      </c>
      <c r="J3949" s="3">
        <f>INDEX(AAPL!$J:$J,MATCH(A:A,AAPL!$A:$A,0),1)</f>
        <v>-1.5714000000000006E-2</v>
      </c>
      <c r="K3949" s="3" t="str">
        <f>IF(MCFT[[#This Row],[Day Change]]&gt;0,"UP","DOWN")</f>
        <v>UP</v>
      </c>
      <c r="L3949" s="9">
        <f>_xlfn.RANK.EQ(MCFT[[#This Row],[Date]],A:A,1)</f>
        <v>3948</v>
      </c>
      <c r="M3949" s="10">
        <f>_xlfn.RANK.AVG(MCFT[[#This Row],[Same change on date for AAPL]],AAPL,1)</f>
        <v>3112.5</v>
      </c>
      <c r="N3949" s="2">
        <f>MCFT[[#This Row],[Close]]/MCFT[[#This Row],[Open]]</f>
        <v>0.99932118123968705</v>
      </c>
    </row>
    <row r="3950" spans="1:14" x14ac:dyDescent="0.25">
      <c r="A3950" s="1">
        <v>37195</v>
      </c>
      <c r="B3950" s="3">
        <v>29.65</v>
      </c>
      <c r="C3950" s="3">
        <v>30.364999999999998</v>
      </c>
      <c r="D3950" s="3">
        <v>29.049999</v>
      </c>
      <c r="E3950" s="3">
        <v>29.075001</v>
      </c>
      <c r="F3950" s="3">
        <v>21.191120000000002</v>
      </c>
      <c r="G3950">
        <v>64700000</v>
      </c>
      <c r="H3950" s="3" t="str">
        <f>TEXT(MCFT[[#This Row],[Date]],"dddd")</f>
        <v>Wednesday</v>
      </c>
      <c r="I3950" s="3">
        <f>MCFT[[#This Row],[Open]]-MCFT[[#This Row],[Close]]</f>
        <v>0.57499899999999826</v>
      </c>
      <c r="J3950" s="3">
        <f>INDEX(AAPL!$J:$J,MATCH(A:A,AAPL!$A:$A,0),1)</f>
        <v>1.2143000000000015E-2</v>
      </c>
      <c r="K3950" s="3" t="str">
        <f>IF(MCFT[[#This Row],[Day Change]]&gt;0,"UP","DOWN")</f>
        <v>UP</v>
      </c>
      <c r="L3950" s="9">
        <f>_xlfn.RANK.EQ(MCFT[[#This Row],[Date]],A:A,1)</f>
        <v>3949</v>
      </c>
      <c r="M3950" s="10">
        <f>_xlfn.RANK.AVG(MCFT[[#This Row],[Same change on date for AAPL]],AAPL,1)</f>
        <v>4931</v>
      </c>
      <c r="N3950" s="2">
        <f>MCFT[[#This Row],[Close]]/MCFT[[#This Row],[Open]]</f>
        <v>0.9806071163575043</v>
      </c>
    </row>
    <row r="3951" spans="1:14" x14ac:dyDescent="0.25">
      <c r="A3951" s="1">
        <v>37196</v>
      </c>
      <c r="B3951" s="3">
        <v>30.040001</v>
      </c>
      <c r="C3951" s="3">
        <v>31.125</v>
      </c>
      <c r="D3951" s="3">
        <v>29.799999</v>
      </c>
      <c r="E3951" s="3">
        <v>30.92</v>
      </c>
      <c r="F3951" s="3">
        <v>22.535837000000001</v>
      </c>
      <c r="G3951">
        <v>109671200</v>
      </c>
      <c r="H3951" s="3" t="str">
        <f>TEXT(MCFT[[#This Row],[Date]],"dddd")</f>
        <v>Thursday</v>
      </c>
      <c r="I3951" s="3">
        <f>MCFT[[#This Row],[Open]]-MCFT[[#This Row],[Close]]</f>
        <v>-0.87999900000000153</v>
      </c>
      <c r="J3951" s="3">
        <f>INDEX(AAPL!$J:$J,MATCH(A:A,AAPL!$A:$A,0),1)</f>
        <v>-6.7143000000000175E-2</v>
      </c>
      <c r="K3951" s="3" t="str">
        <f>IF(MCFT[[#This Row],[Day Change]]&gt;0,"UP","DOWN")</f>
        <v>DOWN</v>
      </c>
      <c r="L3951" s="9">
        <f>_xlfn.RANK.EQ(MCFT[[#This Row],[Date]],A:A,1)</f>
        <v>3950</v>
      </c>
      <c r="M3951" s="10">
        <f>_xlfn.RANK.AVG(MCFT[[#This Row],[Same change on date for AAPL]],AAPL,1)</f>
        <v>1775</v>
      </c>
      <c r="N3951" s="2">
        <f>MCFT[[#This Row],[Close]]/MCFT[[#This Row],[Open]]</f>
        <v>1.0292942400368097</v>
      </c>
    </row>
    <row r="3952" spans="1:14" x14ac:dyDescent="0.25">
      <c r="A3952" s="1">
        <v>37197</v>
      </c>
      <c r="B3952" s="3">
        <v>30.965</v>
      </c>
      <c r="C3952" s="3">
        <v>31.51</v>
      </c>
      <c r="D3952" s="3">
        <v>30.254999000000002</v>
      </c>
      <c r="E3952" s="3">
        <v>30.700001</v>
      </c>
      <c r="F3952" s="3">
        <v>22.375492000000001</v>
      </c>
      <c r="G3952">
        <v>83360000</v>
      </c>
      <c r="H3952" s="3" t="str">
        <f>TEXT(MCFT[[#This Row],[Date]],"dddd")</f>
        <v>Friday</v>
      </c>
      <c r="I3952" s="3">
        <f>MCFT[[#This Row],[Open]]-MCFT[[#This Row],[Close]]</f>
        <v>0.26499899999999954</v>
      </c>
      <c r="J3952" s="3">
        <f>INDEX(AAPL!$J:$J,MATCH(A:A,AAPL!$A:$A,0),1)</f>
        <v>-3.5720000000001306E-3</v>
      </c>
      <c r="K3952" s="3" t="str">
        <f>IF(MCFT[[#This Row],[Day Change]]&gt;0,"UP","DOWN")</f>
        <v>UP</v>
      </c>
      <c r="L3952" s="9">
        <f>_xlfn.RANK.EQ(MCFT[[#This Row],[Date]],A:A,1)</f>
        <v>3951</v>
      </c>
      <c r="M3952" s="10">
        <f>_xlfn.RANK.AVG(MCFT[[#This Row],[Same change on date for AAPL]],AAPL,1)</f>
        <v>3894</v>
      </c>
      <c r="N3952" s="2">
        <f>MCFT[[#This Row],[Close]]/MCFT[[#This Row],[Open]]</f>
        <v>0.99144198288390117</v>
      </c>
    </row>
    <row r="3953" spans="1:14" x14ac:dyDescent="0.25">
      <c r="A3953" s="1">
        <v>37200</v>
      </c>
      <c r="B3953" s="3">
        <v>30.93</v>
      </c>
      <c r="C3953" s="3">
        <v>32.014999000000003</v>
      </c>
      <c r="D3953" s="3">
        <v>30.875</v>
      </c>
      <c r="E3953" s="3">
        <v>31.635000000000002</v>
      </c>
      <c r="F3953" s="3">
        <v>23.056954999999999</v>
      </c>
      <c r="G3953">
        <v>66401600</v>
      </c>
      <c r="H3953" s="3" t="str">
        <f>TEXT(MCFT[[#This Row],[Date]],"dddd")</f>
        <v>Monday</v>
      </c>
      <c r="I3953" s="3">
        <f>MCFT[[#This Row],[Open]]-MCFT[[#This Row],[Close]]</f>
        <v>-0.70500000000000185</v>
      </c>
      <c r="J3953" s="3">
        <f>INDEX(AAPL!$J:$J,MATCH(A:A,AAPL!$A:$A,0),1)</f>
        <v>-1.6429000000000027E-2</v>
      </c>
      <c r="K3953" s="3" t="str">
        <f>IF(MCFT[[#This Row],[Day Change]]&gt;0,"UP","DOWN")</f>
        <v>DOWN</v>
      </c>
      <c r="L3953" s="9">
        <f>_xlfn.RANK.EQ(MCFT[[#This Row],[Date]],A:A,1)</f>
        <v>3952</v>
      </c>
      <c r="M3953" s="10">
        <f>_xlfn.RANK.AVG(MCFT[[#This Row],[Same change on date for AAPL]],AAPL,1)</f>
        <v>3095</v>
      </c>
      <c r="N3953" s="2">
        <f>MCFT[[#This Row],[Close]]/MCFT[[#This Row],[Open]]</f>
        <v>1.0227934044616878</v>
      </c>
    </row>
    <row r="3954" spans="1:14" x14ac:dyDescent="0.25">
      <c r="A3954" s="1">
        <v>37201</v>
      </c>
      <c r="B3954" s="3">
        <v>31.35</v>
      </c>
      <c r="C3954" s="3">
        <v>32.470001000000003</v>
      </c>
      <c r="D3954" s="3">
        <v>31.08</v>
      </c>
      <c r="E3954" s="3">
        <v>32.389999000000003</v>
      </c>
      <c r="F3954" s="3">
        <v>23.607233000000001</v>
      </c>
      <c r="G3954">
        <v>68612000</v>
      </c>
      <c r="H3954" s="3" t="str">
        <f>TEXT(MCFT[[#This Row],[Date]],"dddd")</f>
        <v>Tuesday</v>
      </c>
      <c r="I3954" s="3">
        <f>MCFT[[#This Row],[Open]]-MCFT[[#This Row],[Close]]</f>
        <v>-1.0399990000000017</v>
      </c>
      <c r="J3954" s="3">
        <f>INDEX(AAPL!$J:$J,MATCH(A:A,AAPL!$A:$A,0),1)</f>
        <v>-4.3570999999999804E-2</v>
      </c>
      <c r="K3954" s="3" t="str">
        <f>IF(MCFT[[#This Row],[Day Change]]&gt;0,"UP","DOWN")</f>
        <v>DOWN</v>
      </c>
      <c r="L3954" s="9">
        <f>_xlfn.RANK.EQ(MCFT[[#This Row],[Date]],A:A,1)</f>
        <v>3953</v>
      </c>
      <c r="M3954" s="10">
        <f>_xlfn.RANK.AVG(MCFT[[#This Row],[Same change on date for AAPL]],AAPL,1)</f>
        <v>2153</v>
      </c>
      <c r="N3954" s="2">
        <f>MCFT[[#This Row],[Close]]/MCFT[[#This Row],[Open]]</f>
        <v>1.0331738118022329</v>
      </c>
    </row>
    <row r="3955" spans="1:14" x14ac:dyDescent="0.25">
      <c r="A3955" s="1">
        <v>37202</v>
      </c>
      <c r="B3955" s="3">
        <v>32.110000999999997</v>
      </c>
      <c r="C3955" s="3">
        <v>32.525002000000001</v>
      </c>
      <c r="D3955" s="3">
        <v>32.014999000000003</v>
      </c>
      <c r="E3955" s="3">
        <v>32.125</v>
      </c>
      <c r="F3955" s="3">
        <v>23.414083000000002</v>
      </c>
      <c r="G3955">
        <v>58899000</v>
      </c>
      <c r="H3955" s="3" t="str">
        <f>TEXT(MCFT[[#This Row],[Date]],"dddd")</f>
        <v>Wednesday</v>
      </c>
      <c r="I3955" s="3">
        <f>MCFT[[#This Row],[Open]]-MCFT[[#This Row],[Close]]</f>
        <v>-1.4999000000003093E-2</v>
      </c>
      <c r="J3955" s="3">
        <f>INDEX(AAPL!$J:$J,MATCH(A:A,AAPL!$A:$A,0),1)</f>
        <v>-9.2860000000001275E-3</v>
      </c>
      <c r="K3955" s="3" t="str">
        <f>IF(MCFT[[#This Row],[Day Change]]&gt;0,"UP","DOWN")</f>
        <v>DOWN</v>
      </c>
      <c r="L3955" s="9">
        <f>_xlfn.RANK.EQ(MCFT[[#This Row],[Date]],A:A,1)</f>
        <v>3954</v>
      </c>
      <c r="M3955" s="10">
        <f>_xlfn.RANK.AVG(MCFT[[#This Row],[Same change on date for AAPL]],AAPL,1)</f>
        <v>3371.5</v>
      </c>
      <c r="N3955" s="2">
        <f>MCFT[[#This Row],[Close]]/MCFT[[#This Row],[Open]]</f>
        <v>1.0004671130343472</v>
      </c>
    </row>
    <row r="3956" spans="1:14" x14ac:dyDescent="0.25">
      <c r="A3956" s="1">
        <v>37203</v>
      </c>
      <c r="B3956" s="3">
        <v>32.229999999999997</v>
      </c>
      <c r="C3956" s="3">
        <v>33.029998999999997</v>
      </c>
      <c r="D3956" s="3">
        <v>31.83</v>
      </c>
      <c r="E3956" s="3">
        <v>32.209999000000003</v>
      </c>
      <c r="F3956" s="3">
        <v>23.476042</v>
      </c>
      <c r="G3956">
        <v>74227800</v>
      </c>
      <c r="H3956" s="3" t="str">
        <f>TEXT(MCFT[[#This Row],[Date]],"dddd")</f>
        <v>Thursday</v>
      </c>
      <c r="I3956" s="3">
        <f>MCFT[[#This Row],[Open]]-MCFT[[#This Row],[Close]]</f>
        <v>2.0000999999993496E-2</v>
      </c>
      <c r="J3956" s="3">
        <f>INDEX(AAPL!$J:$J,MATCH(A:A,AAPL!$A:$A,0),1)</f>
        <v>6.5713999999999828E-2</v>
      </c>
      <c r="K3956" s="3" t="str">
        <f>IF(MCFT[[#This Row],[Day Change]]&gt;0,"UP","DOWN")</f>
        <v>UP</v>
      </c>
      <c r="L3956" s="9">
        <f>_xlfn.RANK.EQ(MCFT[[#This Row],[Date]],A:A,1)</f>
        <v>3955</v>
      </c>
      <c r="M3956" s="10">
        <f>_xlfn.RANK.AVG(MCFT[[#This Row],[Same change on date for AAPL]],AAPL,1)</f>
        <v>6477.5</v>
      </c>
      <c r="N3956" s="2">
        <f>MCFT[[#This Row],[Close]]/MCFT[[#This Row],[Open]]</f>
        <v>0.99937942910332012</v>
      </c>
    </row>
    <row r="3957" spans="1:14" x14ac:dyDescent="0.25">
      <c r="A3957" s="1">
        <v>37204</v>
      </c>
      <c r="B3957" s="3">
        <v>32.169998</v>
      </c>
      <c r="C3957" s="3">
        <v>32.825001</v>
      </c>
      <c r="D3957" s="3">
        <v>31.954999999999998</v>
      </c>
      <c r="E3957" s="3">
        <v>32.604999999999997</v>
      </c>
      <c r="F3957" s="3">
        <v>23.763933000000002</v>
      </c>
      <c r="G3957">
        <v>48013600</v>
      </c>
      <c r="H3957" s="3" t="str">
        <f>TEXT(MCFT[[#This Row],[Date]],"dddd")</f>
        <v>Friday</v>
      </c>
      <c r="I3957" s="3">
        <f>MCFT[[#This Row],[Open]]-MCFT[[#This Row],[Close]]</f>
        <v>-0.43500199999999722</v>
      </c>
      <c r="J3957" s="3">
        <f>INDEX(AAPL!$J:$J,MATCH(A:A,AAPL!$A:$A,0),1)</f>
        <v>-7.8580000000001426E-3</v>
      </c>
      <c r="K3957" s="3" t="str">
        <f>IF(MCFT[[#This Row],[Day Change]]&gt;0,"UP","DOWN")</f>
        <v>DOWN</v>
      </c>
      <c r="L3957" s="9">
        <f>_xlfn.RANK.EQ(MCFT[[#This Row],[Date]],A:A,1)</f>
        <v>3956</v>
      </c>
      <c r="M3957" s="10">
        <f>_xlfn.RANK.AVG(MCFT[[#This Row],[Same change on date for AAPL]],AAPL,1)</f>
        <v>3632.5</v>
      </c>
      <c r="N3957" s="2">
        <f>MCFT[[#This Row],[Close]]/MCFT[[#This Row],[Open]]</f>
        <v>1.0135219778378599</v>
      </c>
    </row>
    <row r="3958" spans="1:14" x14ac:dyDescent="0.25">
      <c r="A3958" s="1">
        <v>37207</v>
      </c>
      <c r="B3958" s="3">
        <v>32.349997999999999</v>
      </c>
      <c r="C3958" s="3">
        <v>33.220001000000003</v>
      </c>
      <c r="D3958" s="3">
        <v>31.825001</v>
      </c>
      <c r="E3958" s="3">
        <v>32.895000000000003</v>
      </c>
      <c r="F3958" s="3">
        <v>23.975306</v>
      </c>
      <c r="G3958">
        <v>57752800</v>
      </c>
      <c r="H3958" s="3" t="str">
        <f>TEXT(MCFT[[#This Row],[Date]],"dddd")</f>
        <v>Monday</v>
      </c>
      <c r="I3958" s="3">
        <f>MCFT[[#This Row],[Open]]-MCFT[[#This Row],[Close]]</f>
        <v>-0.54500200000000376</v>
      </c>
      <c r="J3958" s="3">
        <f>INDEX(AAPL!$J:$J,MATCH(A:A,AAPL!$A:$A,0),1)</f>
        <v>-6.429000000000018E-3</v>
      </c>
      <c r="K3958" s="3" t="str">
        <f>IF(MCFT[[#This Row],[Day Change]]&gt;0,"UP","DOWN")</f>
        <v>DOWN</v>
      </c>
      <c r="L3958" s="9">
        <f>_xlfn.RANK.EQ(MCFT[[#This Row],[Date]],A:A,1)</f>
        <v>3957</v>
      </c>
      <c r="M3958" s="10">
        <f>_xlfn.RANK.AVG(MCFT[[#This Row],[Same change on date for AAPL]],AAPL,1)</f>
        <v>3701.5</v>
      </c>
      <c r="N3958" s="2">
        <f>MCFT[[#This Row],[Close]]/MCFT[[#This Row],[Open]]</f>
        <v>1.0168470489549954</v>
      </c>
    </row>
    <row r="3959" spans="1:14" x14ac:dyDescent="0.25">
      <c r="A3959" s="1">
        <v>37208</v>
      </c>
      <c r="B3959" s="3">
        <v>33.400002000000001</v>
      </c>
      <c r="C3959" s="3">
        <v>33.974997999999999</v>
      </c>
      <c r="D3959" s="3">
        <v>33.299999</v>
      </c>
      <c r="E3959" s="3">
        <v>33.950001</v>
      </c>
      <c r="F3959" s="3">
        <v>24.744232</v>
      </c>
      <c r="G3959">
        <v>60159600</v>
      </c>
      <c r="H3959" s="3" t="str">
        <f>TEXT(MCFT[[#This Row],[Date]],"dddd")</f>
        <v>Tuesday</v>
      </c>
      <c r="I3959" s="3">
        <f>MCFT[[#This Row],[Open]]-MCFT[[#This Row],[Close]]</f>
        <v>-0.54999899999999968</v>
      </c>
      <c r="J3959" s="3">
        <f>INDEX(AAPL!$J:$J,MATCH(A:A,AAPL!$A:$A,0),1)</f>
        <v>-2.0714000000000121E-2</v>
      </c>
      <c r="K3959" s="3" t="str">
        <f>IF(MCFT[[#This Row],[Day Change]]&gt;0,"UP","DOWN")</f>
        <v>DOWN</v>
      </c>
      <c r="L3959" s="9">
        <f>_xlfn.RANK.EQ(MCFT[[#This Row],[Date]],A:A,1)</f>
        <v>3958</v>
      </c>
      <c r="M3959" s="10">
        <f>_xlfn.RANK.AVG(MCFT[[#This Row],[Same change on date for AAPL]],AAPL,1)</f>
        <v>2834</v>
      </c>
      <c r="N3959" s="2">
        <f>MCFT[[#This Row],[Close]]/MCFT[[#This Row],[Open]]</f>
        <v>1.0164670349420937</v>
      </c>
    </row>
    <row r="3960" spans="1:14" x14ac:dyDescent="0.25">
      <c r="A3960" s="1">
        <v>37209</v>
      </c>
      <c r="B3960" s="3">
        <v>34.115001999999997</v>
      </c>
      <c r="C3960" s="3">
        <v>34.169998</v>
      </c>
      <c r="D3960" s="3">
        <v>32.895000000000003</v>
      </c>
      <c r="E3960" s="3">
        <v>32.974997999999999</v>
      </c>
      <c r="F3960" s="3">
        <v>24.033607</v>
      </c>
      <c r="G3960">
        <v>88625600</v>
      </c>
      <c r="H3960" s="3" t="str">
        <f>TEXT(MCFT[[#This Row],[Date]],"dddd")</f>
        <v>Wednesday</v>
      </c>
      <c r="I3960" s="3">
        <f>MCFT[[#This Row],[Open]]-MCFT[[#This Row],[Close]]</f>
        <v>1.1400039999999976</v>
      </c>
      <c r="J3960" s="3">
        <f>INDEX(AAPL!$J:$J,MATCH(A:A,AAPL!$A:$A,0),1)</f>
        <v>-1.4279999999999848E-3</v>
      </c>
      <c r="K3960" s="3" t="str">
        <f>IF(MCFT[[#This Row],[Day Change]]&gt;0,"UP","DOWN")</f>
        <v>UP</v>
      </c>
      <c r="L3960" s="9">
        <f>_xlfn.RANK.EQ(MCFT[[#This Row],[Date]],A:A,1)</f>
        <v>3959</v>
      </c>
      <c r="M3960" s="10">
        <f>_xlfn.RANK.AVG(MCFT[[#This Row],[Same change on date for AAPL]],AAPL,1)</f>
        <v>3966.5</v>
      </c>
      <c r="N3960" s="2">
        <f>MCFT[[#This Row],[Close]]/MCFT[[#This Row],[Open]]</f>
        <v>0.9665834989545069</v>
      </c>
    </row>
    <row r="3961" spans="1:14" x14ac:dyDescent="0.25">
      <c r="A3961" s="1">
        <v>37210</v>
      </c>
      <c r="B3961" s="3">
        <v>33.049999</v>
      </c>
      <c r="C3961" s="3">
        <v>33.525002000000001</v>
      </c>
      <c r="D3961" s="3">
        <v>32.724997999999999</v>
      </c>
      <c r="E3961" s="3">
        <v>33.060001</v>
      </c>
      <c r="F3961" s="3">
        <v>24.095568</v>
      </c>
      <c r="G3961">
        <v>77922000</v>
      </c>
      <c r="H3961" s="3" t="str">
        <f>TEXT(MCFT[[#This Row],[Date]],"dddd")</f>
        <v>Thursday</v>
      </c>
      <c r="I3961" s="3">
        <f>MCFT[[#This Row],[Open]]-MCFT[[#This Row],[Close]]</f>
        <v>-1.0002000000000066E-2</v>
      </c>
      <c r="J3961" s="3">
        <f>INDEX(AAPL!$J:$J,MATCH(A:A,AAPL!$A:$A,0),1)</f>
        <v>0</v>
      </c>
      <c r="K3961" s="3" t="str">
        <f>IF(MCFT[[#This Row],[Day Change]]&gt;0,"UP","DOWN")</f>
        <v>DOWN</v>
      </c>
      <c r="L3961" s="9">
        <f>_xlfn.RANK.EQ(MCFT[[#This Row],[Date]],A:A,1)</f>
        <v>3960</v>
      </c>
      <c r="M3961" s="10">
        <f>_xlfn.RANK.AVG(MCFT[[#This Row],[Same change on date for AAPL]],AAPL,1)</f>
        <v>4124.5</v>
      </c>
      <c r="N3961" s="2">
        <f>MCFT[[#This Row],[Close]]/MCFT[[#This Row],[Open]]</f>
        <v>1.000302632384346</v>
      </c>
    </row>
    <row r="3962" spans="1:14" x14ac:dyDescent="0.25">
      <c r="A3962" s="1">
        <v>37211</v>
      </c>
      <c r="B3962" s="3">
        <v>33.18</v>
      </c>
      <c r="C3962" s="3">
        <v>33.305</v>
      </c>
      <c r="D3962" s="3">
        <v>32.474997999999999</v>
      </c>
      <c r="E3962" s="3">
        <v>32.875</v>
      </c>
      <c r="F3962" s="3">
        <v>23.960723999999999</v>
      </c>
      <c r="G3962">
        <v>59249000</v>
      </c>
      <c r="H3962" s="3" t="str">
        <f>TEXT(MCFT[[#This Row],[Date]],"dddd")</f>
        <v>Friday</v>
      </c>
      <c r="I3962" s="3">
        <f>MCFT[[#This Row],[Open]]-MCFT[[#This Row],[Close]]</f>
        <v>0.30499999999999972</v>
      </c>
      <c r="J3962" s="3">
        <f>INDEX(AAPL!$J:$J,MATCH(A:A,AAPL!$A:$A,0),1)</f>
        <v>2.142899999999992E-2</v>
      </c>
      <c r="K3962" s="3" t="str">
        <f>IF(MCFT[[#This Row],[Day Change]]&gt;0,"UP","DOWN")</f>
        <v>UP</v>
      </c>
      <c r="L3962" s="9">
        <f>_xlfn.RANK.EQ(MCFT[[#This Row],[Date]],A:A,1)</f>
        <v>3961</v>
      </c>
      <c r="M3962" s="10">
        <f>_xlfn.RANK.AVG(MCFT[[#This Row],[Same change on date for AAPL]],AAPL,1)</f>
        <v>5435.5</v>
      </c>
      <c r="N3962" s="2">
        <f>MCFT[[#This Row],[Close]]/MCFT[[#This Row],[Open]]</f>
        <v>0.99080771549125979</v>
      </c>
    </row>
    <row r="3963" spans="1:14" x14ac:dyDescent="0.25">
      <c r="A3963" s="1">
        <v>37214</v>
      </c>
      <c r="B3963" s="3">
        <v>33.125</v>
      </c>
      <c r="C3963" s="3">
        <v>33.485000999999997</v>
      </c>
      <c r="D3963" s="3">
        <v>32.849997999999999</v>
      </c>
      <c r="E3963" s="3">
        <v>33.270000000000003</v>
      </c>
      <c r="F3963" s="3">
        <v>24.248616999999999</v>
      </c>
      <c r="G3963">
        <v>56005000</v>
      </c>
      <c r="H3963" s="3" t="str">
        <f>TEXT(MCFT[[#This Row],[Date]],"dddd")</f>
        <v>Monday</v>
      </c>
      <c r="I3963" s="3">
        <f>MCFT[[#This Row],[Open]]-MCFT[[#This Row],[Close]]</f>
        <v>-0.14500000000000313</v>
      </c>
      <c r="J3963" s="3">
        <f>INDEX(AAPL!$J:$J,MATCH(A:A,AAPL!$A:$A,0),1)</f>
        <v>-7.1428000000000047E-2</v>
      </c>
      <c r="K3963" s="3" t="str">
        <f>IF(MCFT[[#This Row],[Day Change]]&gt;0,"UP","DOWN")</f>
        <v>DOWN</v>
      </c>
      <c r="L3963" s="9">
        <f>_xlfn.RANK.EQ(MCFT[[#This Row],[Date]],A:A,1)</f>
        <v>3962</v>
      </c>
      <c r="M3963" s="10">
        <f>_xlfn.RANK.AVG(MCFT[[#This Row],[Same change on date for AAPL]],AAPL,1)</f>
        <v>1748</v>
      </c>
      <c r="N3963" s="2">
        <f>MCFT[[#This Row],[Close]]/MCFT[[#This Row],[Open]]</f>
        <v>1.0043773584905662</v>
      </c>
    </row>
    <row r="3964" spans="1:14" x14ac:dyDescent="0.25">
      <c r="A3964" s="1">
        <v>37215</v>
      </c>
      <c r="B3964" s="3">
        <v>33.224997999999999</v>
      </c>
      <c r="C3964" s="3">
        <v>33.900002000000001</v>
      </c>
      <c r="D3964" s="3">
        <v>32.514999000000003</v>
      </c>
      <c r="E3964" s="3">
        <v>32.700001</v>
      </c>
      <c r="F3964" s="3">
        <v>23.833179000000001</v>
      </c>
      <c r="G3964">
        <v>65921800</v>
      </c>
      <c r="H3964" s="3" t="str">
        <f>TEXT(MCFT[[#This Row],[Date]],"dddd")</f>
        <v>Tuesday</v>
      </c>
      <c r="I3964" s="3">
        <f>MCFT[[#This Row],[Open]]-MCFT[[#This Row],[Close]]</f>
        <v>0.52499699999999905</v>
      </c>
      <c r="J3964" s="3">
        <f>INDEX(AAPL!$J:$J,MATCH(A:A,AAPL!$A:$A,0),1)</f>
        <v>2.0713999999999899E-2</v>
      </c>
      <c r="K3964" s="3" t="str">
        <f>IF(MCFT[[#This Row],[Day Change]]&gt;0,"UP","DOWN")</f>
        <v>UP</v>
      </c>
      <c r="L3964" s="9">
        <f>_xlfn.RANK.EQ(MCFT[[#This Row],[Date]],A:A,1)</f>
        <v>3963</v>
      </c>
      <c r="M3964" s="10">
        <f>_xlfn.RANK.AVG(MCFT[[#This Row],[Same change on date for AAPL]],AAPL,1)</f>
        <v>5418</v>
      </c>
      <c r="N3964" s="2">
        <f>MCFT[[#This Row],[Close]]/MCFT[[#This Row],[Open]]</f>
        <v>0.98419873494048071</v>
      </c>
    </row>
    <row r="3965" spans="1:14" x14ac:dyDescent="0.25">
      <c r="A3965" s="1">
        <v>37216</v>
      </c>
      <c r="B3965" s="3">
        <v>32.18</v>
      </c>
      <c r="C3965" s="3">
        <v>32.299999</v>
      </c>
      <c r="D3965" s="3">
        <v>31.74</v>
      </c>
      <c r="E3965" s="3">
        <v>32.025002000000001</v>
      </c>
      <c r="F3965" s="3">
        <v>23.341208000000002</v>
      </c>
      <c r="G3965">
        <v>50785200</v>
      </c>
      <c r="H3965" s="3" t="str">
        <f>TEXT(MCFT[[#This Row],[Date]],"dddd")</f>
        <v>Wednesday</v>
      </c>
      <c r="I3965" s="3">
        <f>MCFT[[#This Row],[Open]]-MCFT[[#This Row],[Close]]</f>
        <v>0.15499799999999908</v>
      </c>
      <c r="J3965" s="3">
        <f>INDEX(AAPL!$J:$J,MATCH(A:A,AAPL!$A:$A,0),1)</f>
        <v>-4.9999999999998934E-3</v>
      </c>
      <c r="K3965" s="3" t="str">
        <f>IF(MCFT[[#This Row],[Day Change]]&gt;0,"UP","DOWN")</f>
        <v>UP</v>
      </c>
      <c r="L3965" s="9">
        <f>_xlfn.RANK.EQ(MCFT[[#This Row],[Date]],A:A,1)</f>
        <v>3964</v>
      </c>
      <c r="M3965" s="10">
        <f>_xlfn.RANK.AVG(MCFT[[#This Row],[Same change on date for AAPL]],AAPL,1)</f>
        <v>3729.5</v>
      </c>
      <c r="N3965" s="2">
        <f>MCFT[[#This Row],[Close]]/MCFT[[#This Row],[Open]]</f>
        <v>0.99518340584213805</v>
      </c>
    </row>
    <row r="3966" spans="1:14" x14ac:dyDescent="0.25">
      <c r="A3966" s="1">
        <v>37218</v>
      </c>
      <c r="B3966" s="3">
        <v>32.189999</v>
      </c>
      <c r="C3966" s="3">
        <v>32.404998999999997</v>
      </c>
      <c r="D3966" s="3">
        <v>31.809999000000001</v>
      </c>
      <c r="E3966" s="3">
        <v>32.354999999999997</v>
      </c>
      <c r="F3966" s="3">
        <v>23.581726</v>
      </c>
      <c r="G3966">
        <v>15754600</v>
      </c>
      <c r="H3966" s="3" t="str">
        <f>TEXT(MCFT[[#This Row],[Date]],"dddd")</f>
        <v>Friday</v>
      </c>
      <c r="I3966" s="3">
        <f>MCFT[[#This Row],[Open]]-MCFT[[#This Row],[Close]]</f>
        <v>-0.16500099999999662</v>
      </c>
      <c r="J3966" s="3">
        <f>INDEX(AAPL!$J:$J,MATCH(A:A,AAPL!$A:$A,0),1)</f>
        <v>-9.2860000000001275E-3</v>
      </c>
      <c r="K3966" s="3" t="str">
        <f>IF(MCFT[[#This Row],[Day Change]]&gt;0,"UP","DOWN")</f>
        <v>DOWN</v>
      </c>
      <c r="L3966" s="9">
        <f>_xlfn.RANK.EQ(MCFT[[#This Row],[Date]],A:A,1)</f>
        <v>3965</v>
      </c>
      <c r="M3966" s="10">
        <f>_xlfn.RANK.AVG(MCFT[[#This Row],[Same change on date for AAPL]],AAPL,1)</f>
        <v>3371.5</v>
      </c>
      <c r="N3966" s="2">
        <f>MCFT[[#This Row],[Close]]/MCFT[[#This Row],[Open]]</f>
        <v>1.0051258466954285</v>
      </c>
    </row>
    <row r="3967" spans="1:14" x14ac:dyDescent="0.25">
      <c r="A3967" s="1">
        <v>37221</v>
      </c>
      <c r="B3967" s="3">
        <v>32.494999</v>
      </c>
      <c r="C3967" s="3">
        <v>32.854999999999997</v>
      </c>
      <c r="D3967" s="3">
        <v>32.200001</v>
      </c>
      <c r="E3967" s="3">
        <v>32.57</v>
      </c>
      <c r="F3967" s="3">
        <v>23.738423999999998</v>
      </c>
      <c r="G3967">
        <v>41983600</v>
      </c>
      <c r="H3967" s="3" t="str">
        <f>TEXT(MCFT[[#This Row],[Date]],"dddd")</f>
        <v>Monday</v>
      </c>
      <c r="I3967" s="3">
        <f>MCFT[[#This Row],[Open]]-MCFT[[#This Row],[Close]]</f>
        <v>-7.5001000000000317E-2</v>
      </c>
      <c r="J3967" s="3">
        <f>INDEX(AAPL!$J:$J,MATCH(A:A,AAPL!$A:$A,0),1)</f>
        <v>-0.10214300000000009</v>
      </c>
      <c r="K3967" s="3" t="str">
        <f>IF(MCFT[[#This Row],[Day Change]]&gt;0,"UP","DOWN")</f>
        <v>DOWN</v>
      </c>
      <c r="L3967" s="9">
        <f>_xlfn.RANK.EQ(MCFT[[#This Row],[Date]],A:A,1)</f>
        <v>3966</v>
      </c>
      <c r="M3967" s="10">
        <f>_xlfn.RANK.AVG(MCFT[[#This Row],[Same change on date for AAPL]],AAPL,1)</f>
        <v>1530</v>
      </c>
      <c r="N3967" s="2">
        <f>MCFT[[#This Row],[Close]]/MCFT[[#This Row],[Open]]</f>
        <v>1.0023080782369005</v>
      </c>
    </row>
    <row r="3968" spans="1:14" x14ac:dyDescent="0.25">
      <c r="A3968" s="1">
        <v>37222</v>
      </c>
      <c r="B3968" s="3">
        <v>32.395000000000003</v>
      </c>
      <c r="C3968" s="3">
        <v>32.534999999999997</v>
      </c>
      <c r="D3968" s="3">
        <v>31.375</v>
      </c>
      <c r="E3968" s="3">
        <v>31.870000999999998</v>
      </c>
      <c r="F3968" s="3">
        <v>23.228237</v>
      </c>
      <c r="G3968">
        <v>90819000</v>
      </c>
      <c r="H3968" s="3" t="str">
        <f>TEXT(MCFT[[#This Row],[Date]],"dddd")</f>
        <v>Tuesday</v>
      </c>
      <c r="I3968" s="3">
        <f>MCFT[[#This Row],[Open]]-MCFT[[#This Row],[Close]]</f>
        <v>0.52499900000000466</v>
      </c>
      <c r="J3968" s="3">
        <f>INDEX(AAPL!$J:$J,MATCH(A:A,AAPL!$A:$A,0),1)</f>
        <v>1.4286000000000021E-2</v>
      </c>
      <c r="K3968" s="3" t="str">
        <f>IF(MCFT[[#This Row],[Day Change]]&gt;0,"UP","DOWN")</f>
        <v>UP</v>
      </c>
      <c r="L3968" s="9">
        <f>_xlfn.RANK.EQ(MCFT[[#This Row],[Date]],A:A,1)</f>
        <v>3967</v>
      </c>
      <c r="M3968" s="10">
        <f>_xlfn.RANK.AVG(MCFT[[#This Row],[Same change on date for AAPL]],AAPL,1)</f>
        <v>5092</v>
      </c>
      <c r="N3968" s="2">
        <f>MCFT[[#This Row],[Close]]/MCFT[[#This Row],[Open]]</f>
        <v>0.98379382620774791</v>
      </c>
    </row>
    <row r="3969" spans="1:14" x14ac:dyDescent="0.25">
      <c r="A3969" s="1">
        <v>37223</v>
      </c>
      <c r="B3969" s="3">
        <v>31.584999</v>
      </c>
      <c r="C3969" s="3">
        <v>32.060001</v>
      </c>
      <c r="D3969" s="3">
        <v>31.364999999999998</v>
      </c>
      <c r="E3969" s="3">
        <v>31.4</v>
      </c>
      <c r="F3969" s="3">
        <v>22.885683</v>
      </c>
      <c r="G3969">
        <v>54536600</v>
      </c>
      <c r="H3969" s="3" t="str">
        <f>TEXT(MCFT[[#This Row],[Date]],"dddd")</f>
        <v>Wednesday</v>
      </c>
      <c r="I3969" s="3">
        <f>MCFT[[#This Row],[Open]]-MCFT[[#This Row],[Close]]</f>
        <v>0.18499900000000125</v>
      </c>
      <c r="J3969" s="3">
        <f>INDEX(AAPL!$J:$J,MATCH(A:A,AAPL!$A:$A,0),1)</f>
        <v>2.2857000000000127E-2</v>
      </c>
      <c r="K3969" s="3" t="str">
        <f>IF(MCFT[[#This Row],[Day Change]]&gt;0,"UP","DOWN")</f>
        <v>UP</v>
      </c>
      <c r="L3969" s="9">
        <f>_xlfn.RANK.EQ(MCFT[[#This Row],[Date]],A:A,1)</f>
        <v>3968</v>
      </c>
      <c r="M3969" s="10">
        <f>_xlfn.RANK.AVG(MCFT[[#This Row],[Same change on date for AAPL]],AAPL,1)</f>
        <v>5548</v>
      </c>
      <c r="N3969" s="2">
        <f>MCFT[[#This Row],[Close]]/MCFT[[#This Row],[Open]]</f>
        <v>0.99414282077387428</v>
      </c>
    </row>
    <row r="3970" spans="1:14" x14ac:dyDescent="0.25">
      <c r="A3970" s="1">
        <v>37224</v>
      </c>
      <c r="B3970" s="3">
        <v>31.559999000000001</v>
      </c>
      <c r="C3970" s="3">
        <v>32.450001</v>
      </c>
      <c r="D3970" s="3">
        <v>31.475000000000001</v>
      </c>
      <c r="E3970" s="3">
        <v>32.419998</v>
      </c>
      <c r="F3970" s="3">
        <v>23.629110000000001</v>
      </c>
      <c r="G3970">
        <v>54034400</v>
      </c>
      <c r="H3970" s="3" t="str">
        <f>TEXT(MCFT[[#This Row],[Date]],"dddd")</f>
        <v>Thursday</v>
      </c>
      <c r="I3970" s="3">
        <f>MCFT[[#This Row],[Open]]-MCFT[[#This Row],[Close]]</f>
        <v>-0.8599989999999984</v>
      </c>
      <c r="J3970" s="3">
        <f>INDEX(AAPL!$J:$J,MATCH(A:A,AAPL!$A:$A,0),1)</f>
        <v>1.2858000000000036E-2</v>
      </c>
      <c r="K3970" s="3" t="str">
        <f>IF(MCFT[[#This Row],[Day Change]]&gt;0,"UP","DOWN")</f>
        <v>DOWN</v>
      </c>
      <c r="L3970" s="9">
        <f>_xlfn.RANK.EQ(MCFT[[#This Row],[Date]],A:A,1)</f>
        <v>3969</v>
      </c>
      <c r="M3970" s="10">
        <f>_xlfn.RANK.AVG(MCFT[[#This Row],[Same change on date for AAPL]],AAPL,1)</f>
        <v>4946</v>
      </c>
      <c r="N3970" s="2">
        <f>MCFT[[#This Row],[Close]]/MCFT[[#This Row],[Open]]</f>
        <v>1.0272496523209649</v>
      </c>
    </row>
    <row r="3971" spans="1:14" x14ac:dyDescent="0.25">
      <c r="A3971" s="1">
        <v>37225</v>
      </c>
      <c r="B3971" s="3">
        <v>32.330002</v>
      </c>
      <c r="C3971" s="3">
        <v>32.540000999999997</v>
      </c>
      <c r="D3971" s="3">
        <v>31.965</v>
      </c>
      <c r="E3971" s="3">
        <v>32.104999999999997</v>
      </c>
      <c r="F3971" s="3">
        <v>23.399519000000002</v>
      </c>
      <c r="G3971">
        <v>48234200</v>
      </c>
      <c r="H3971" s="3" t="str">
        <f>TEXT(MCFT[[#This Row],[Date]],"dddd")</f>
        <v>Friday</v>
      </c>
      <c r="I3971" s="3">
        <f>MCFT[[#This Row],[Open]]-MCFT[[#This Row],[Close]]</f>
        <v>0.22500200000000348</v>
      </c>
      <c r="J3971" s="3">
        <f>INDEX(AAPL!$J:$J,MATCH(A:A,AAPL!$A:$A,0),1)</f>
        <v>-5.928599999999995E-2</v>
      </c>
      <c r="K3971" s="3" t="str">
        <f>IF(MCFT[[#This Row],[Day Change]]&gt;0,"UP","DOWN")</f>
        <v>UP</v>
      </c>
      <c r="L3971" s="9">
        <f>_xlfn.RANK.EQ(MCFT[[#This Row],[Date]],A:A,1)</f>
        <v>3970</v>
      </c>
      <c r="M3971" s="10">
        <f>_xlfn.RANK.AVG(MCFT[[#This Row],[Same change on date for AAPL]],AAPL,1)</f>
        <v>1875</v>
      </c>
      <c r="N3971" s="2">
        <f>MCFT[[#This Row],[Close]]/MCFT[[#This Row],[Open]]</f>
        <v>0.9930404582096839</v>
      </c>
    </row>
    <row r="3972" spans="1:14" x14ac:dyDescent="0.25">
      <c r="A3972" s="1">
        <v>37228</v>
      </c>
      <c r="B3972" s="3">
        <v>31.915001</v>
      </c>
      <c r="C3972" s="3">
        <v>32.615001999999997</v>
      </c>
      <c r="D3972" s="3">
        <v>31.9</v>
      </c>
      <c r="E3972" s="3">
        <v>32.384998000000003</v>
      </c>
      <c r="F3972" s="3">
        <v>23.603587999999998</v>
      </c>
      <c r="G3972">
        <v>47211800</v>
      </c>
      <c r="H3972" s="3" t="str">
        <f>TEXT(MCFT[[#This Row],[Date]],"dddd")</f>
        <v>Monday</v>
      </c>
      <c r="I3972" s="3">
        <f>MCFT[[#This Row],[Open]]-MCFT[[#This Row],[Close]]</f>
        <v>-0.46999700000000288</v>
      </c>
      <c r="J3972" s="3">
        <f>INDEX(AAPL!$J:$J,MATCH(A:A,AAPL!$A:$A,0),1)</f>
        <v>7.1500000000002117E-4</v>
      </c>
      <c r="K3972" s="3" t="str">
        <f>IF(MCFT[[#This Row],[Day Change]]&gt;0,"UP","DOWN")</f>
        <v>DOWN</v>
      </c>
      <c r="L3972" s="9">
        <f>_xlfn.RANK.EQ(MCFT[[#This Row],[Date]],A:A,1)</f>
        <v>3971</v>
      </c>
      <c r="M3972" s="10">
        <f>_xlfn.RANK.AVG(MCFT[[#This Row],[Same change on date for AAPL]],AAPL,1)</f>
        <v>4275.5</v>
      </c>
      <c r="N3972" s="2">
        <f>MCFT[[#This Row],[Close]]/MCFT[[#This Row],[Open]]</f>
        <v>1.0147265231168252</v>
      </c>
    </row>
    <row r="3973" spans="1:14" x14ac:dyDescent="0.25">
      <c r="A3973" s="1">
        <v>37229</v>
      </c>
      <c r="B3973" s="3">
        <v>32.5</v>
      </c>
      <c r="C3973" s="3">
        <v>33.040000999999997</v>
      </c>
      <c r="D3973" s="3">
        <v>32.049999</v>
      </c>
      <c r="E3973" s="3">
        <v>33</v>
      </c>
      <c r="F3973" s="3">
        <v>24.051832000000001</v>
      </c>
      <c r="G3973">
        <v>51005800</v>
      </c>
      <c r="H3973" s="3" t="str">
        <f>TEXT(MCFT[[#This Row],[Date]],"dddd")</f>
        <v>Tuesday</v>
      </c>
      <c r="I3973" s="3">
        <f>MCFT[[#This Row],[Open]]-MCFT[[#This Row],[Close]]</f>
        <v>-0.5</v>
      </c>
      <c r="J3973" s="3">
        <f>INDEX(AAPL!$J:$J,MATCH(A:A,AAPL!$A:$A,0),1)</f>
        <v>-9.6429000000000098E-2</v>
      </c>
      <c r="K3973" s="3" t="str">
        <f>IF(MCFT[[#This Row],[Day Change]]&gt;0,"UP","DOWN")</f>
        <v>DOWN</v>
      </c>
      <c r="L3973" s="9">
        <f>_xlfn.RANK.EQ(MCFT[[#This Row],[Date]],A:A,1)</f>
        <v>3972</v>
      </c>
      <c r="M3973" s="10">
        <f>_xlfn.RANK.AVG(MCFT[[#This Row],[Same change on date for AAPL]],AAPL,1)</f>
        <v>1560</v>
      </c>
      <c r="N3973" s="2">
        <f>MCFT[[#This Row],[Close]]/MCFT[[#This Row],[Open]]</f>
        <v>1.0153846153846153</v>
      </c>
    </row>
    <row r="3974" spans="1:14" x14ac:dyDescent="0.25">
      <c r="A3974" s="1">
        <v>37230</v>
      </c>
      <c r="B3974" s="3">
        <v>33.244999</v>
      </c>
      <c r="C3974" s="3">
        <v>34.084999000000003</v>
      </c>
      <c r="D3974" s="3">
        <v>32.599997999999999</v>
      </c>
      <c r="E3974" s="3">
        <v>34.049999</v>
      </c>
      <c r="F3974" s="3">
        <v>24.817105999999999</v>
      </c>
      <c r="G3974">
        <v>74243000</v>
      </c>
      <c r="H3974" s="3" t="str">
        <f>TEXT(MCFT[[#This Row],[Date]],"dddd")</f>
        <v>Wednesday</v>
      </c>
      <c r="I3974" s="3">
        <f>MCFT[[#This Row],[Open]]-MCFT[[#This Row],[Close]]</f>
        <v>-0.80499999999999972</v>
      </c>
      <c r="J3974" s="3">
        <f>INDEX(AAPL!$J:$J,MATCH(A:A,AAPL!$A:$A,0),1)</f>
        <v>-0.10000000000000009</v>
      </c>
      <c r="K3974" s="3" t="str">
        <f>IF(MCFT[[#This Row],[Day Change]]&gt;0,"UP","DOWN")</f>
        <v>DOWN</v>
      </c>
      <c r="L3974" s="9">
        <f>_xlfn.RANK.EQ(MCFT[[#This Row],[Date]],A:A,1)</f>
        <v>3973</v>
      </c>
      <c r="M3974" s="10">
        <f>_xlfn.RANK.AVG(MCFT[[#This Row],[Same change on date for AAPL]],AAPL,1)</f>
        <v>1541</v>
      </c>
      <c r="N3974" s="2">
        <f>MCFT[[#This Row],[Close]]/MCFT[[#This Row],[Open]]</f>
        <v>1.0242141682723467</v>
      </c>
    </row>
    <row r="3975" spans="1:14" x14ac:dyDescent="0.25">
      <c r="A3975" s="1">
        <v>37231</v>
      </c>
      <c r="B3975" s="3">
        <v>33.990001999999997</v>
      </c>
      <c r="C3975" s="3">
        <v>34.5</v>
      </c>
      <c r="D3975" s="3">
        <v>33.775002000000001</v>
      </c>
      <c r="E3975" s="3">
        <v>34.325001</v>
      </c>
      <c r="F3975" s="3">
        <v>25.017541999999999</v>
      </c>
      <c r="G3975">
        <v>56026200</v>
      </c>
      <c r="H3975" s="3" t="str">
        <f>TEXT(MCFT[[#This Row],[Date]],"dddd")</f>
        <v>Thursday</v>
      </c>
      <c r="I3975" s="3">
        <f>MCFT[[#This Row],[Open]]-MCFT[[#This Row],[Close]]</f>
        <v>-0.33499900000000338</v>
      </c>
      <c r="J3975" s="3">
        <f>INDEX(AAPL!$J:$J,MATCH(A:A,AAPL!$A:$A,0),1)</f>
        <v>5.0000000000000044E-2</v>
      </c>
      <c r="K3975" s="3" t="str">
        <f>IF(MCFT[[#This Row],[Day Change]]&gt;0,"UP","DOWN")</f>
        <v>DOWN</v>
      </c>
      <c r="L3975" s="9">
        <f>_xlfn.RANK.EQ(MCFT[[#This Row],[Date]],A:A,1)</f>
        <v>3974</v>
      </c>
      <c r="M3975" s="10">
        <f>_xlfn.RANK.AVG(MCFT[[#This Row],[Same change on date for AAPL]],AAPL,1)</f>
        <v>6291</v>
      </c>
      <c r="N3975" s="2">
        <f>MCFT[[#This Row],[Close]]/MCFT[[#This Row],[Open]]</f>
        <v>1.0098558099525856</v>
      </c>
    </row>
    <row r="3976" spans="1:14" x14ac:dyDescent="0.25">
      <c r="A3976" s="1">
        <v>37232</v>
      </c>
      <c r="B3976" s="3">
        <v>34.125</v>
      </c>
      <c r="C3976" s="3">
        <v>34.419998</v>
      </c>
      <c r="D3976" s="3">
        <v>33.275002000000001</v>
      </c>
      <c r="E3976" s="3">
        <v>33.915000999999997</v>
      </c>
      <c r="F3976" s="3">
        <v>24.718723000000001</v>
      </c>
      <c r="G3976">
        <v>42334800</v>
      </c>
      <c r="H3976" s="3" t="str">
        <f>TEXT(MCFT[[#This Row],[Date]],"dddd")</f>
        <v>Friday</v>
      </c>
      <c r="I3976" s="3">
        <f>MCFT[[#This Row],[Open]]-MCFT[[#This Row],[Close]]</f>
        <v>0.20999900000000338</v>
      </c>
      <c r="J3976" s="3">
        <f>INDEX(AAPL!$J:$J,MATCH(A:A,AAPL!$A:$A,0),1)</f>
        <v>-5.7139999999999969E-3</v>
      </c>
      <c r="K3976" s="3" t="str">
        <f>IF(MCFT[[#This Row],[Day Change]]&gt;0,"UP","DOWN")</f>
        <v>UP</v>
      </c>
      <c r="L3976" s="9">
        <f>_xlfn.RANK.EQ(MCFT[[#This Row],[Date]],A:A,1)</f>
        <v>3975</v>
      </c>
      <c r="M3976" s="10">
        <f>_xlfn.RANK.AVG(MCFT[[#This Row],[Same change on date for AAPL]],AAPL,1)</f>
        <v>3721</v>
      </c>
      <c r="N3976" s="2">
        <f>MCFT[[#This Row],[Close]]/MCFT[[#This Row],[Open]]</f>
        <v>0.99384618315018303</v>
      </c>
    </row>
    <row r="3977" spans="1:14" x14ac:dyDescent="0.25">
      <c r="A3977" s="1">
        <v>37235</v>
      </c>
      <c r="B3977" s="3">
        <v>33.759998000000003</v>
      </c>
      <c r="C3977" s="3">
        <v>34.224997999999999</v>
      </c>
      <c r="D3977" s="3">
        <v>33.43</v>
      </c>
      <c r="E3977" s="3">
        <v>33.529998999999997</v>
      </c>
      <c r="F3977" s="3">
        <v>24.438113999999999</v>
      </c>
      <c r="G3977">
        <v>38367400</v>
      </c>
      <c r="H3977" s="3" t="str">
        <f>TEXT(MCFT[[#This Row],[Date]],"dddd")</f>
        <v>Monday</v>
      </c>
      <c r="I3977" s="3">
        <f>MCFT[[#This Row],[Open]]-MCFT[[#This Row],[Close]]</f>
        <v>0.2299990000000065</v>
      </c>
      <c r="J3977" s="3">
        <f>INDEX(AAPL!$J:$J,MATCH(A:A,AAPL!$A:$A,0),1)</f>
        <v>-1.7857000000000012E-2</v>
      </c>
      <c r="K3977" s="3" t="str">
        <f>IF(MCFT[[#This Row],[Day Change]]&gt;0,"UP","DOWN")</f>
        <v>UP</v>
      </c>
      <c r="L3977" s="9">
        <f>_xlfn.RANK.EQ(MCFT[[#This Row],[Date]],A:A,1)</f>
        <v>3976</v>
      </c>
      <c r="M3977" s="10">
        <f>_xlfn.RANK.AVG(MCFT[[#This Row],[Same change on date for AAPL]],AAPL,1)</f>
        <v>2994</v>
      </c>
      <c r="N3977" s="2">
        <f>MCFT[[#This Row],[Close]]/MCFT[[#This Row],[Open]]</f>
        <v>0.99318723300872214</v>
      </c>
    </row>
    <row r="3978" spans="1:14" x14ac:dyDescent="0.25">
      <c r="A3978" s="1">
        <v>37236</v>
      </c>
      <c r="B3978" s="3">
        <v>33.830002</v>
      </c>
      <c r="C3978" s="3">
        <v>34.064999</v>
      </c>
      <c r="D3978" s="3">
        <v>33.534999999999997</v>
      </c>
      <c r="E3978" s="3">
        <v>33.659999999999997</v>
      </c>
      <c r="F3978" s="3">
        <v>24.532862000000002</v>
      </c>
      <c r="G3978">
        <v>54334000</v>
      </c>
      <c r="H3978" s="3" t="str">
        <f>TEXT(MCFT[[#This Row],[Date]],"dddd")</f>
        <v>Tuesday</v>
      </c>
      <c r="I3978" s="3">
        <f>MCFT[[#This Row],[Open]]-MCFT[[#This Row],[Close]]</f>
        <v>0.17000200000000376</v>
      </c>
      <c r="J3978" s="3">
        <f>INDEX(AAPL!$J:$J,MATCH(A:A,AAPL!$A:$A,0),1)</f>
        <v>6.3571999999999962E-2</v>
      </c>
      <c r="K3978" s="3" t="str">
        <f>IF(MCFT[[#This Row],[Day Change]]&gt;0,"UP","DOWN")</f>
        <v>UP</v>
      </c>
      <c r="L3978" s="9">
        <f>_xlfn.RANK.EQ(MCFT[[#This Row],[Date]],A:A,1)</f>
        <v>3977</v>
      </c>
      <c r="M3978" s="10">
        <f>_xlfn.RANK.AVG(MCFT[[#This Row],[Same change on date for AAPL]],AAPL,1)</f>
        <v>6465</v>
      </c>
      <c r="N3978" s="2">
        <f>MCFT[[#This Row],[Close]]/MCFT[[#This Row],[Open]]</f>
        <v>0.9949748155498187</v>
      </c>
    </row>
    <row r="3979" spans="1:14" x14ac:dyDescent="0.25">
      <c r="A3979" s="1">
        <v>37237</v>
      </c>
      <c r="B3979" s="3">
        <v>33.580002</v>
      </c>
      <c r="C3979" s="3">
        <v>33.990001999999997</v>
      </c>
      <c r="D3979" s="3">
        <v>33.125</v>
      </c>
      <c r="E3979" s="3">
        <v>33.974997999999999</v>
      </c>
      <c r="F3979" s="3">
        <v>24.762449</v>
      </c>
      <c r="G3979">
        <v>47884200</v>
      </c>
      <c r="H3979" s="3" t="str">
        <f>TEXT(MCFT[[#This Row],[Date]],"dddd")</f>
        <v>Wednesday</v>
      </c>
      <c r="I3979" s="3">
        <f>MCFT[[#This Row],[Open]]-MCFT[[#This Row],[Close]]</f>
        <v>-0.39499599999999901</v>
      </c>
      <c r="J3979" s="3">
        <f>INDEX(AAPL!$J:$J,MATCH(A:A,AAPL!$A:$A,0),1)</f>
        <v>2.7143000000000139E-2</v>
      </c>
      <c r="K3979" s="3" t="str">
        <f>IF(MCFT[[#This Row],[Day Change]]&gt;0,"UP","DOWN")</f>
        <v>DOWN</v>
      </c>
      <c r="L3979" s="9">
        <f>_xlfn.RANK.EQ(MCFT[[#This Row],[Date]],A:A,1)</f>
        <v>3978</v>
      </c>
      <c r="M3979" s="10">
        <f>_xlfn.RANK.AVG(MCFT[[#This Row],[Same change on date for AAPL]],AAPL,1)</f>
        <v>5743.5</v>
      </c>
      <c r="N3979" s="2">
        <f>MCFT[[#This Row],[Close]]/MCFT[[#This Row],[Open]]</f>
        <v>1.01176283432026</v>
      </c>
    </row>
    <row r="3980" spans="1:14" x14ac:dyDescent="0.25">
      <c r="A3980" s="1">
        <v>37238</v>
      </c>
      <c r="B3980" s="3">
        <v>33.564999</v>
      </c>
      <c r="C3980" s="3">
        <v>34.119999</v>
      </c>
      <c r="D3980" s="3">
        <v>33.034999999999997</v>
      </c>
      <c r="E3980" s="3">
        <v>33.134998000000003</v>
      </c>
      <c r="F3980" s="3">
        <v>24.150220999999998</v>
      </c>
      <c r="G3980">
        <v>53227800</v>
      </c>
      <c r="H3980" s="3" t="str">
        <f>TEXT(MCFT[[#This Row],[Date]],"dddd")</f>
        <v>Thursday</v>
      </c>
      <c r="I3980" s="3">
        <f>MCFT[[#This Row],[Open]]-MCFT[[#This Row],[Close]]</f>
        <v>0.43000099999999719</v>
      </c>
      <c r="J3980" s="3">
        <f>INDEX(AAPL!$J:$J,MATCH(A:A,AAPL!$A:$A,0),1)</f>
        <v>3.499999999999992E-2</v>
      </c>
      <c r="K3980" s="3" t="str">
        <f>IF(MCFT[[#This Row],[Day Change]]&gt;0,"UP","DOWN")</f>
        <v>UP</v>
      </c>
      <c r="L3980" s="9">
        <f>_xlfn.RANK.EQ(MCFT[[#This Row],[Date]],A:A,1)</f>
        <v>3979</v>
      </c>
      <c r="M3980" s="10">
        <f>_xlfn.RANK.AVG(MCFT[[#This Row],[Same change on date for AAPL]],AAPL,1)</f>
        <v>5901.5</v>
      </c>
      <c r="N3980" s="2">
        <f>MCFT[[#This Row],[Close]]/MCFT[[#This Row],[Open]]</f>
        <v>0.98718900602380477</v>
      </c>
    </row>
    <row r="3981" spans="1:14" x14ac:dyDescent="0.25">
      <c r="A3981" s="1">
        <v>37239</v>
      </c>
      <c r="B3981" s="3">
        <v>33.009998000000003</v>
      </c>
      <c r="C3981" s="3">
        <v>33.974997999999999</v>
      </c>
      <c r="D3981" s="3">
        <v>32.965000000000003</v>
      </c>
      <c r="E3981" s="3">
        <v>33.720001000000003</v>
      </c>
      <c r="F3981" s="3">
        <v>24.576601</v>
      </c>
      <c r="G3981">
        <v>43000600</v>
      </c>
      <c r="H3981" s="3" t="str">
        <f>TEXT(MCFT[[#This Row],[Date]],"dddd")</f>
        <v>Friday</v>
      </c>
      <c r="I3981" s="3">
        <f>MCFT[[#This Row],[Open]]-MCFT[[#This Row],[Close]]</f>
        <v>-0.71000300000000038</v>
      </c>
      <c r="J3981" s="3">
        <f>INDEX(AAPL!$J:$J,MATCH(A:A,AAPL!$A:$A,0),1)</f>
        <v>2.4285000000000112E-2</v>
      </c>
      <c r="K3981" s="3" t="str">
        <f>IF(MCFT[[#This Row],[Day Change]]&gt;0,"UP","DOWN")</f>
        <v>DOWN</v>
      </c>
      <c r="L3981" s="9">
        <f>_xlfn.RANK.EQ(MCFT[[#This Row],[Date]],A:A,1)</f>
        <v>3980</v>
      </c>
      <c r="M3981" s="10">
        <f>_xlfn.RANK.AVG(MCFT[[#This Row],[Same change on date for AAPL]],AAPL,1)</f>
        <v>5566</v>
      </c>
      <c r="N3981" s="2">
        <f>MCFT[[#This Row],[Close]]/MCFT[[#This Row],[Open]]</f>
        <v>1.0215087259320645</v>
      </c>
    </row>
    <row r="3982" spans="1:14" x14ac:dyDescent="0.25">
      <c r="A3982" s="1">
        <v>37242</v>
      </c>
      <c r="B3982" s="3">
        <v>33.584999000000003</v>
      </c>
      <c r="C3982" s="3">
        <v>34.555</v>
      </c>
      <c r="D3982" s="3">
        <v>33.580002</v>
      </c>
      <c r="E3982" s="3">
        <v>34.490001999999997</v>
      </c>
      <c r="F3982" s="3">
        <v>25.137815</v>
      </c>
      <c r="G3982">
        <v>57079800</v>
      </c>
      <c r="H3982" s="3" t="str">
        <f>TEXT(MCFT[[#This Row],[Date]],"dddd")</f>
        <v>Monday</v>
      </c>
      <c r="I3982" s="3">
        <f>MCFT[[#This Row],[Open]]-MCFT[[#This Row],[Close]]</f>
        <v>-0.90500299999999356</v>
      </c>
      <c r="J3982" s="3">
        <f>INDEX(AAPL!$J:$J,MATCH(A:A,AAPL!$A:$A,0),1)</f>
        <v>-1.5714000000000006E-2</v>
      </c>
      <c r="K3982" s="3" t="str">
        <f>IF(MCFT[[#This Row],[Day Change]]&gt;0,"UP","DOWN")</f>
        <v>DOWN</v>
      </c>
      <c r="L3982" s="9">
        <f>_xlfn.RANK.EQ(MCFT[[#This Row],[Date]],A:A,1)</f>
        <v>3981</v>
      </c>
      <c r="M3982" s="10">
        <f>_xlfn.RANK.AVG(MCFT[[#This Row],[Same change on date for AAPL]],AAPL,1)</f>
        <v>3112.5</v>
      </c>
      <c r="N3982" s="2">
        <f>MCFT[[#This Row],[Close]]/MCFT[[#This Row],[Open]]</f>
        <v>1.0269466436488504</v>
      </c>
    </row>
    <row r="3983" spans="1:14" x14ac:dyDescent="0.25">
      <c r="A3983" s="1">
        <v>37243</v>
      </c>
      <c r="B3983" s="3">
        <v>34.459999000000003</v>
      </c>
      <c r="C3983" s="3">
        <v>34.700001</v>
      </c>
      <c r="D3983" s="3">
        <v>34.299999</v>
      </c>
      <c r="E3983" s="3">
        <v>34.634998000000003</v>
      </c>
      <c r="F3983" s="3">
        <v>25.243483000000001</v>
      </c>
      <c r="G3983">
        <v>47255200</v>
      </c>
      <c r="H3983" s="3" t="str">
        <f>TEXT(MCFT[[#This Row],[Date]],"dddd")</f>
        <v>Tuesday</v>
      </c>
      <c r="I3983" s="3">
        <f>MCFT[[#This Row],[Open]]-MCFT[[#This Row],[Close]]</f>
        <v>-0.17499899999999968</v>
      </c>
      <c r="J3983" s="3">
        <f>INDEX(AAPL!$J:$J,MATCH(A:A,AAPL!$A:$A,0),1)</f>
        <v>-8.5710000000001063E-3</v>
      </c>
      <c r="K3983" s="3" t="str">
        <f>IF(MCFT[[#This Row],[Day Change]]&gt;0,"UP","DOWN")</f>
        <v>DOWN</v>
      </c>
      <c r="L3983" s="9">
        <f>_xlfn.RANK.EQ(MCFT[[#This Row],[Date]],A:A,1)</f>
        <v>3982</v>
      </c>
      <c r="M3983" s="10">
        <f>_xlfn.RANK.AVG(MCFT[[#This Row],[Same change on date for AAPL]],AAPL,1)</f>
        <v>3621.5</v>
      </c>
      <c r="N3983" s="2">
        <f>MCFT[[#This Row],[Close]]/MCFT[[#This Row],[Open]]</f>
        <v>1.0050783228403459</v>
      </c>
    </row>
    <row r="3984" spans="1:14" x14ac:dyDescent="0.25">
      <c r="A3984" s="1">
        <v>37244</v>
      </c>
      <c r="B3984" s="3">
        <v>34.310001</v>
      </c>
      <c r="C3984" s="3">
        <v>34.945</v>
      </c>
      <c r="D3984" s="3">
        <v>34.224997999999999</v>
      </c>
      <c r="E3984" s="3">
        <v>34.744999</v>
      </c>
      <c r="F3984" s="3">
        <v>25.32366</v>
      </c>
      <c r="G3984">
        <v>56996200</v>
      </c>
      <c r="H3984" s="3" t="str">
        <f>TEXT(MCFT[[#This Row],[Date]],"dddd")</f>
        <v>Wednesday</v>
      </c>
      <c r="I3984" s="3">
        <f>MCFT[[#This Row],[Open]]-MCFT[[#This Row],[Close]]</f>
        <v>-0.43499800000000022</v>
      </c>
      <c r="J3984" s="3">
        <f>INDEX(AAPL!$J:$J,MATCH(A:A,AAPL!$A:$A,0),1)</f>
        <v>-7.4286000000000074E-2</v>
      </c>
      <c r="K3984" s="3" t="str">
        <f>IF(MCFT[[#This Row],[Day Change]]&gt;0,"UP","DOWN")</f>
        <v>DOWN</v>
      </c>
      <c r="L3984" s="9">
        <f>_xlfn.RANK.EQ(MCFT[[#This Row],[Date]],A:A,1)</f>
        <v>3983</v>
      </c>
      <c r="M3984" s="10">
        <f>_xlfn.RANK.AVG(MCFT[[#This Row],[Same change on date for AAPL]],AAPL,1)</f>
        <v>1709</v>
      </c>
      <c r="N3984" s="2">
        <f>MCFT[[#This Row],[Close]]/MCFT[[#This Row],[Open]]</f>
        <v>1.0126784607205346</v>
      </c>
    </row>
    <row r="3985" spans="1:14" x14ac:dyDescent="0.25">
      <c r="A3985" s="1">
        <v>37245</v>
      </c>
      <c r="B3985" s="3">
        <v>34.575001</v>
      </c>
      <c r="C3985" s="3">
        <v>34.625</v>
      </c>
      <c r="D3985" s="3">
        <v>33.310001</v>
      </c>
      <c r="E3985" s="3">
        <v>33.380001</v>
      </c>
      <c r="F3985" s="3">
        <v>24.328789</v>
      </c>
      <c r="G3985">
        <v>78585000</v>
      </c>
      <c r="H3985" s="3" t="str">
        <f>TEXT(MCFT[[#This Row],[Date]],"dddd")</f>
        <v>Thursday</v>
      </c>
      <c r="I3985" s="3">
        <f>MCFT[[#This Row],[Open]]-MCFT[[#This Row],[Close]]</f>
        <v>1.1950000000000003</v>
      </c>
      <c r="J3985" s="3">
        <f>INDEX(AAPL!$J:$J,MATCH(A:A,AAPL!$A:$A,0),1)</f>
        <v>5.2141999999999911E-2</v>
      </c>
      <c r="K3985" s="3" t="str">
        <f>IF(MCFT[[#This Row],[Day Change]]&gt;0,"UP","DOWN")</f>
        <v>UP</v>
      </c>
      <c r="L3985" s="9">
        <f>_xlfn.RANK.EQ(MCFT[[#This Row],[Date]],A:A,1)</f>
        <v>3984</v>
      </c>
      <c r="M3985" s="10">
        <f>_xlfn.RANK.AVG(MCFT[[#This Row],[Same change on date for AAPL]],AAPL,1)</f>
        <v>6311</v>
      </c>
      <c r="N3985" s="2">
        <f>MCFT[[#This Row],[Close]]/MCFT[[#This Row],[Open]]</f>
        <v>0.96543745580802731</v>
      </c>
    </row>
    <row r="3986" spans="1:14" x14ac:dyDescent="0.25">
      <c r="A3986" s="1">
        <v>37246</v>
      </c>
      <c r="B3986" s="3">
        <v>34.005001</v>
      </c>
      <c r="C3986" s="3">
        <v>34.009998000000003</v>
      </c>
      <c r="D3986" s="3">
        <v>33.5</v>
      </c>
      <c r="E3986" s="3">
        <v>33.770000000000003</v>
      </c>
      <c r="F3986" s="3">
        <v>24.613039000000001</v>
      </c>
      <c r="G3986">
        <v>84307600</v>
      </c>
      <c r="H3986" s="3" t="str">
        <f>TEXT(MCFT[[#This Row],[Date]],"dddd")</f>
        <v>Friday</v>
      </c>
      <c r="I3986" s="3">
        <f>MCFT[[#This Row],[Open]]-MCFT[[#This Row],[Close]]</f>
        <v>0.23500099999999691</v>
      </c>
      <c r="J3986" s="3">
        <f>INDEX(AAPL!$J:$J,MATCH(A:A,AAPL!$A:$A,0),1)</f>
        <v>7.1400000000010344E-4</v>
      </c>
      <c r="K3986" s="3" t="str">
        <f>IF(MCFT[[#This Row],[Day Change]]&gt;0,"UP","DOWN")</f>
        <v>UP</v>
      </c>
      <c r="L3986" s="9">
        <f>_xlfn.RANK.EQ(MCFT[[#This Row],[Date]],A:A,1)</f>
        <v>3985</v>
      </c>
      <c r="M3986" s="10">
        <f>_xlfn.RANK.AVG(MCFT[[#This Row],[Same change on date for AAPL]],AAPL,1)</f>
        <v>4273.5</v>
      </c>
      <c r="N3986" s="2">
        <f>MCFT[[#This Row],[Close]]/MCFT[[#This Row],[Open]]</f>
        <v>0.99308922237643815</v>
      </c>
    </row>
    <row r="3987" spans="1:14" x14ac:dyDescent="0.25">
      <c r="A3987" s="1">
        <v>37249</v>
      </c>
      <c r="B3987" s="3">
        <v>33.860000999999997</v>
      </c>
      <c r="C3987" s="3">
        <v>34.014999000000003</v>
      </c>
      <c r="D3987" s="3">
        <v>33.599997999999999</v>
      </c>
      <c r="E3987" s="3">
        <v>33.634998000000003</v>
      </c>
      <c r="F3987" s="3">
        <v>24.514645000000002</v>
      </c>
      <c r="G3987">
        <v>11701600</v>
      </c>
      <c r="H3987" s="3" t="str">
        <f>TEXT(MCFT[[#This Row],[Date]],"dddd")</f>
        <v>Monday</v>
      </c>
      <c r="I3987" s="3">
        <f>MCFT[[#This Row],[Open]]-MCFT[[#This Row],[Close]]</f>
        <v>0.22500299999999385</v>
      </c>
      <c r="J3987" s="3">
        <f>INDEX(AAPL!$J:$J,MATCH(A:A,AAPL!$A:$A,0),1)</f>
        <v>-3.2856999999999914E-2</v>
      </c>
      <c r="K3987" s="3" t="str">
        <f>IF(MCFT[[#This Row],[Day Change]]&gt;0,"UP","DOWN")</f>
        <v>UP</v>
      </c>
      <c r="L3987" s="9">
        <f>_xlfn.RANK.EQ(MCFT[[#This Row],[Date]],A:A,1)</f>
        <v>3986</v>
      </c>
      <c r="M3987" s="10">
        <f>_xlfn.RANK.AVG(MCFT[[#This Row],[Same change on date for AAPL]],AAPL,1)</f>
        <v>2421</v>
      </c>
      <c r="N3987" s="2">
        <f>MCFT[[#This Row],[Close]]/MCFT[[#This Row],[Open]]</f>
        <v>0.99335490273612237</v>
      </c>
    </row>
    <row r="3988" spans="1:14" x14ac:dyDescent="0.25">
      <c r="A3988" s="1">
        <v>37251</v>
      </c>
      <c r="B3988" s="3">
        <v>33.709999000000003</v>
      </c>
      <c r="C3988" s="3">
        <v>34.534999999999997</v>
      </c>
      <c r="D3988" s="3">
        <v>33.695</v>
      </c>
      <c r="E3988" s="3">
        <v>33.840000000000003</v>
      </c>
      <c r="F3988" s="3">
        <v>24.664052999999999</v>
      </c>
      <c r="G3988">
        <v>29328000</v>
      </c>
      <c r="H3988" s="3" t="str">
        <f>TEXT(MCFT[[#This Row],[Date]],"dddd")</f>
        <v>Wednesday</v>
      </c>
      <c r="I3988" s="3">
        <f>MCFT[[#This Row],[Open]]-MCFT[[#This Row],[Close]]</f>
        <v>-0.13000100000000003</v>
      </c>
      <c r="J3988" s="3">
        <f>INDEX(AAPL!$J:$J,MATCH(A:A,AAPL!$A:$A,0),1)</f>
        <v>-1.0000000000000009E-2</v>
      </c>
      <c r="K3988" s="3" t="str">
        <f>IF(MCFT[[#This Row],[Day Change]]&gt;0,"UP","DOWN")</f>
        <v>DOWN</v>
      </c>
      <c r="L3988" s="9">
        <f>_xlfn.RANK.EQ(MCFT[[#This Row],[Date]],A:A,1)</f>
        <v>3987</v>
      </c>
      <c r="M3988" s="10">
        <f>_xlfn.RANK.AVG(MCFT[[#This Row],[Same change on date for AAPL]],AAPL,1)</f>
        <v>3360</v>
      </c>
      <c r="N3988" s="2">
        <f>MCFT[[#This Row],[Close]]/MCFT[[#This Row],[Open]]</f>
        <v>1.0038564522057685</v>
      </c>
    </row>
    <row r="3989" spans="1:14" x14ac:dyDescent="0.25">
      <c r="A3989" s="1">
        <v>37252</v>
      </c>
      <c r="B3989" s="3">
        <v>33.990001999999997</v>
      </c>
      <c r="C3989" s="3">
        <v>34.354999999999997</v>
      </c>
      <c r="D3989" s="3">
        <v>33.630001</v>
      </c>
      <c r="E3989" s="3">
        <v>33.924999</v>
      </c>
      <c r="F3989" s="3">
        <v>24.726006000000002</v>
      </c>
      <c r="G3989">
        <v>32406600</v>
      </c>
      <c r="H3989" s="3" t="str">
        <f>TEXT(MCFT[[#This Row],[Date]],"dddd")</f>
        <v>Thursday</v>
      </c>
      <c r="I3989" s="3">
        <f>MCFT[[#This Row],[Open]]-MCFT[[#This Row],[Close]]</f>
        <v>6.5002999999997257E-2</v>
      </c>
      <c r="J3989" s="3">
        <f>INDEX(AAPL!$J:$J,MATCH(A:A,AAPL!$A:$A,0),1)</f>
        <v>-3.5000000000000142E-2</v>
      </c>
      <c r="K3989" s="3" t="str">
        <f>IF(MCFT[[#This Row],[Day Change]]&gt;0,"UP","DOWN")</f>
        <v>UP</v>
      </c>
      <c r="L3989" s="9">
        <f>_xlfn.RANK.EQ(MCFT[[#This Row],[Date]],A:A,1)</f>
        <v>3988</v>
      </c>
      <c r="M3989" s="10">
        <f>_xlfn.RANK.AVG(MCFT[[#This Row],[Same change on date for AAPL]],AAPL,1)</f>
        <v>2391</v>
      </c>
      <c r="N3989" s="2">
        <f>MCFT[[#This Row],[Close]]/MCFT[[#This Row],[Open]]</f>
        <v>0.99808758469622927</v>
      </c>
    </row>
    <row r="3990" spans="1:14" x14ac:dyDescent="0.25">
      <c r="A3990" s="1">
        <v>37253</v>
      </c>
      <c r="B3990" s="3">
        <v>34.115001999999997</v>
      </c>
      <c r="C3990" s="3">
        <v>34.424999</v>
      </c>
      <c r="D3990" s="3">
        <v>33.849997999999999</v>
      </c>
      <c r="E3990" s="3">
        <v>33.935001</v>
      </c>
      <c r="F3990" s="3">
        <v>24.733301000000001</v>
      </c>
      <c r="G3990">
        <v>28787200</v>
      </c>
      <c r="H3990" s="3" t="str">
        <f>TEXT(MCFT[[#This Row],[Date]],"dddd")</f>
        <v>Friday</v>
      </c>
      <c r="I3990" s="3">
        <f>MCFT[[#This Row],[Open]]-MCFT[[#This Row],[Close]]</f>
        <v>0.18000099999999719</v>
      </c>
      <c r="J3990" s="3">
        <f>INDEX(AAPL!$J:$J,MATCH(A:A,AAPL!$A:$A,0),1)</f>
        <v>-3.2857000000000136E-2</v>
      </c>
      <c r="K3990" s="3" t="str">
        <f>IF(MCFT[[#This Row],[Day Change]]&gt;0,"UP","DOWN")</f>
        <v>UP</v>
      </c>
      <c r="L3990" s="9">
        <f>_xlfn.RANK.EQ(MCFT[[#This Row],[Date]],A:A,1)</f>
        <v>3989</v>
      </c>
      <c r="M3990" s="10">
        <f>_xlfn.RANK.AVG(MCFT[[#This Row],[Same change on date for AAPL]],AAPL,1)</f>
        <v>2418.5</v>
      </c>
      <c r="N3990" s="2">
        <f>MCFT[[#This Row],[Close]]/MCFT[[#This Row],[Open]]</f>
        <v>0.99472369956185269</v>
      </c>
    </row>
    <row r="3991" spans="1:14" x14ac:dyDescent="0.25">
      <c r="A3991" s="1">
        <v>37256</v>
      </c>
      <c r="B3991" s="3">
        <v>33.919998</v>
      </c>
      <c r="C3991" s="3">
        <v>34.240001999999997</v>
      </c>
      <c r="D3991" s="3">
        <v>33.125</v>
      </c>
      <c r="E3991" s="3">
        <v>33.125</v>
      </c>
      <c r="F3991" s="3">
        <v>24.142937</v>
      </c>
      <c r="G3991">
        <v>43006200</v>
      </c>
      <c r="H3991" s="3" t="str">
        <f>TEXT(MCFT[[#This Row],[Date]],"dddd")</f>
        <v>Monday</v>
      </c>
      <c r="I3991" s="3">
        <f>MCFT[[#This Row],[Open]]-MCFT[[#This Row],[Close]]</f>
        <v>0.79499799999999965</v>
      </c>
      <c r="J3991" s="3">
        <f>INDEX(AAPL!$J:$J,MATCH(A:A,AAPL!$A:$A,0),1)</f>
        <v>4.3571000000000026E-2</v>
      </c>
      <c r="K3991" s="3" t="str">
        <f>IF(MCFT[[#This Row],[Day Change]]&gt;0,"UP","DOWN")</f>
        <v>UP</v>
      </c>
      <c r="L3991" s="9">
        <f>_xlfn.RANK.EQ(MCFT[[#This Row],[Date]],A:A,1)</f>
        <v>3990</v>
      </c>
      <c r="M3991" s="10">
        <f>_xlfn.RANK.AVG(MCFT[[#This Row],[Same change on date for AAPL]],AAPL,1)</f>
        <v>6140</v>
      </c>
      <c r="N3991" s="2">
        <f>MCFT[[#This Row],[Close]]/MCFT[[#This Row],[Open]]</f>
        <v>0.9765625575803395</v>
      </c>
    </row>
    <row r="3992" spans="1:14" x14ac:dyDescent="0.25">
      <c r="A3992" s="1">
        <v>37258</v>
      </c>
      <c r="B3992" s="3">
        <v>33.325001</v>
      </c>
      <c r="C3992" s="3">
        <v>33.555</v>
      </c>
      <c r="D3992" s="3">
        <v>32.755001</v>
      </c>
      <c r="E3992" s="3">
        <v>33.520000000000003</v>
      </c>
      <c r="F3992" s="3">
        <v>24.430826</v>
      </c>
      <c r="G3992">
        <v>48124000</v>
      </c>
      <c r="H3992" s="3" t="str">
        <f>TEXT(MCFT[[#This Row],[Date]],"dddd")</f>
        <v>Wednesday</v>
      </c>
      <c r="I3992" s="3">
        <f>MCFT[[#This Row],[Open]]-MCFT[[#This Row],[Close]]</f>
        <v>-0.19499900000000281</v>
      </c>
      <c r="J3992" s="3">
        <f>INDEX(AAPL!$J:$J,MATCH(A:A,AAPL!$A:$A,0),1)</f>
        <v>-8.9285999999999976E-2</v>
      </c>
      <c r="K3992" s="3" t="str">
        <f>IF(MCFT[[#This Row],[Day Change]]&gt;0,"UP","DOWN")</f>
        <v>DOWN</v>
      </c>
      <c r="L3992" s="9">
        <f>_xlfn.RANK.EQ(MCFT[[#This Row],[Date]],A:A,1)</f>
        <v>3991</v>
      </c>
      <c r="M3992" s="10">
        <f>_xlfn.RANK.AVG(MCFT[[#This Row],[Same change on date for AAPL]],AAPL,1)</f>
        <v>1595.5</v>
      </c>
      <c r="N3992" s="2">
        <f>MCFT[[#This Row],[Close]]/MCFT[[#This Row],[Open]]</f>
        <v>1.0058514326826278</v>
      </c>
    </row>
    <row r="3993" spans="1:14" x14ac:dyDescent="0.25">
      <c r="A3993" s="1">
        <v>37259</v>
      </c>
      <c r="B3993" s="3">
        <v>33.555</v>
      </c>
      <c r="C3993" s="3">
        <v>34.625</v>
      </c>
      <c r="D3993" s="3">
        <v>33.544998</v>
      </c>
      <c r="E3993" s="3">
        <v>34.615001999999997</v>
      </c>
      <c r="F3993" s="3">
        <v>25.228902999999999</v>
      </c>
      <c r="G3993">
        <v>67590800</v>
      </c>
      <c r="H3993" s="3" t="str">
        <f>TEXT(MCFT[[#This Row],[Date]],"dddd")</f>
        <v>Thursday</v>
      </c>
      <c r="I3993" s="3">
        <f>MCFT[[#This Row],[Open]]-MCFT[[#This Row],[Close]]</f>
        <v>-1.0600019999999972</v>
      </c>
      <c r="J3993" s="3">
        <f>INDEX(AAPL!$J:$J,MATCH(A:A,AAPL!$A:$A,0),1)</f>
        <v>-4.1428999999999938E-2</v>
      </c>
      <c r="K3993" s="3" t="str">
        <f>IF(MCFT[[#This Row],[Day Change]]&gt;0,"UP","DOWN")</f>
        <v>DOWN</v>
      </c>
      <c r="L3993" s="9">
        <f>_xlfn.RANK.EQ(MCFT[[#This Row],[Date]],A:A,1)</f>
        <v>3992</v>
      </c>
      <c r="M3993" s="10">
        <f>_xlfn.RANK.AVG(MCFT[[#This Row],[Same change on date for AAPL]],AAPL,1)</f>
        <v>2185.5</v>
      </c>
      <c r="N3993" s="2">
        <f>MCFT[[#This Row],[Close]]/MCFT[[#This Row],[Open]]</f>
        <v>1.0315899865891818</v>
      </c>
    </row>
    <row r="3994" spans="1:14" x14ac:dyDescent="0.25">
      <c r="A3994" s="1">
        <v>37260</v>
      </c>
      <c r="B3994" s="3">
        <v>34.625</v>
      </c>
      <c r="C3994" s="3">
        <v>34.955002</v>
      </c>
      <c r="D3994" s="3">
        <v>34.334999000000003</v>
      </c>
      <c r="E3994" s="3">
        <v>34.450001</v>
      </c>
      <c r="F3994" s="3">
        <v>25.108651999999999</v>
      </c>
      <c r="G3994">
        <v>52731400</v>
      </c>
      <c r="H3994" s="3" t="str">
        <f>TEXT(MCFT[[#This Row],[Date]],"dddd")</f>
        <v>Friday</v>
      </c>
      <c r="I3994" s="3">
        <f>MCFT[[#This Row],[Open]]-MCFT[[#This Row],[Close]]</f>
        <v>0.17499899999999968</v>
      </c>
      <c r="J3994" s="3">
        <f>INDEX(AAPL!$J:$J,MATCH(A:A,AAPL!$A:$A,0),1)</f>
        <v>-2.4999999999999911E-2</v>
      </c>
      <c r="K3994" s="3" t="str">
        <f>IF(MCFT[[#This Row],[Day Change]]&gt;0,"UP","DOWN")</f>
        <v>UP</v>
      </c>
      <c r="L3994" s="9">
        <f>_xlfn.RANK.EQ(MCFT[[#This Row],[Date]],A:A,1)</f>
        <v>3993</v>
      </c>
      <c r="M3994" s="10">
        <f>_xlfn.RANK.AVG(MCFT[[#This Row],[Same change on date for AAPL]],AAPL,1)</f>
        <v>2694</v>
      </c>
      <c r="N3994" s="2">
        <f>MCFT[[#This Row],[Close]]/MCFT[[#This Row],[Open]]</f>
        <v>0.99494587725631767</v>
      </c>
    </row>
    <row r="3995" spans="1:14" x14ac:dyDescent="0.25">
      <c r="A3995" s="1">
        <v>37263</v>
      </c>
      <c r="B3995" s="3">
        <v>34.875</v>
      </c>
      <c r="C3995" s="3">
        <v>35.009998000000003</v>
      </c>
      <c r="D3995" s="3">
        <v>34.174999</v>
      </c>
      <c r="E3995" s="3">
        <v>34.279998999999997</v>
      </c>
      <c r="F3995" s="3">
        <v>24.984749000000001</v>
      </c>
      <c r="G3995">
        <v>58508800</v>
      </c>
      <c r="H3995" s="3" t="str">
        <f>TEXT(MCFT[[#This Row],[Date]],"dddd")</f>
        <v>Monday</v>
      </c>
      <c r="I3995" s="3">
        <f>MCFT[[#This Row],[Open]]-MCFT[[#This Row],[Close]]</f>
        <v>0.59500100000000344</v>
      </c>
      <c r="J3995" s="3">
        <f>INDEX(AAPL!$J:$J,MATCH(A:A,AAPL!$A:$A,0),1)</f>
        <v>5.8572000000000068E-2</v>
      </c>
      <c r="K3995" s="3" t="str">
        <f>IF(MCFT[[#This Row],[Day Change]]&gt;0,"UP","DOWN")</f>
        <v>UP</v>
      </c>
      <c r="L3995" s="9">
        <f>_xlfn.RANK.EQ(MCFT[[#This Row],[Date]],A:A,1)</f>
        <v>3994</v>
      </c>
      <c r="M3995" s="10">
        <f>_xlfn.RANK.AVG(MCFT[[#This Row],[Same change on date for AAPL]],AAPL,1)</f>
        <v>6409</v>
      </c>
      <c r="N3995" s="2">
        <f>MCFT[[#This Row],[Close]]/MCFT[[#This Row],[Open]]</f>
        <v>0.98293903942652316</v>
      </c>
    </row>
    <row r="3996" spans="1:14" x14ac:dyDescent="0.25">
      <c r="A3996" s="1">
        <v>37264</v>
      </c>
      <c r="B3996" s="3">
        <v>34.345001000000003</v>
      </c>
      <c r="C3996" s="3">
        <v>34.93</v>
      </c>
      <c r="D3996" s="3">
        <v>34</v>
      </c>
      <c r="E3996" s="3">
        <v>34.689999</v>
      </c>
      <c r="F3996" s="3">
        <v>25.283573000000001</v>
      </c>
      <c r="G3996">
        <v>47736400</v>
      </c>
      <c r="H3996" s="3" t="str">
        <f>TEXT(MCFT[[#This Row],[Date]],"dddd")</f>
        <v>Tuesday</v>
      </c>
      <c r="I3996" s="3">
        <f>MCFT[[#This Row],[Open]]-MCFT[[#This Row],[Close]]</f>
        <v>-0.34499799999999681</v>
      </c>
      <c r="J3996" s="3">
        <f>INDEX(AAPL!$J:$J,MATCH(A:A,AAPL!$A:$A,0),1)</f>
        <v>1.0000000000000009E-2</v>
      </c>
      <c r="K3996" s="3" t="str">
        <f>IF(MCFT[[#This Row],[Day Change]]&gt;0,"UP","DOWN")</f>
        <v>DOWN</v>
      </c>
      <c r="L3996" s="9">
        <f>_xlfn.RANK.EQ(MCFT[[#This Row],[Date]],A:A,1)</f>
        <v>3995</v>
      </c>
      <c r="M3996" s="10">
        <f>_xlfn.RANK.AVG(MCFT[[#This Row],[Same change on date for AAPL]],AAPL,1)</f>
        <v>4856.5</v>
      </c>
      <c r="N3996" s="2">
        <f>MCFT[[#This Row],[Close]]/MCFT[[#This Row],[Open]]</f>
        <v>1.0100450717704157</v>
      </c>
    </row>
    <row r="3997" spans="1:14" x14ac:dyDescent="0.25">
      <c r="A3997" s="1">
        <v>37265</v>
      </c>
      <c r="B3997" s="3">
        <v>34.860000999999997</v>
      </c>
      <c r="C3997" s="3">
        <v>35.310001</v>
      </c>
      <c r="D3997" s="3">
        <v>34.275002000000001</v>
      </c>
      <c r="E3997" s="3">
        <v>34.354999999999997</v>
      </c>
      <c r="F3997" s="3">
        <v>25.039413</v>
      </c>
      <c r="G3997">
        <v>76304000</v>
      </c>
      <c r="H3997" s="3" t="str">
        <f>TEXT(MCFT[[#This Row],[Date]],"dddd")</f>
        <v>Wednesday</v>
      </c>
      <c r="I3997" s="3">
        <f>MCFT[[#This Row],[Open]]-MCFT[[#This Row],[Close]]</f>
        <v>0.50500100000000003</v>
      </c>
      <c r="J3997" s="3">
        <f>INDEX(AAPL!$J:$J,MATCH(A:A,AAPL!$A:$A,0),1)</f>
        <v>8.2141999999999937E-2</v>
      </c>
      <c r="K3997" s="3" t="str">
        <f>IF(MCFT[[#This Row],[Day Change]]&gt;0,"UP","DOWN")</f>
        <v>UP</v>
      </c>
      <c r="L3997" s="9">
        <f>_xlfn.RANK.EQ(MCFT[[#This Row],[Date]],A:A,1)</f>
        <v>3996</v>
      </c>
      <c r="M3997" s="10">
        <f>_xlfn.RANK.AVG(MCFT[[#This Row],[Same change on date for AAPL]],AAPL,1)</f>
        <v>6616</v>
      </c>
      <c r="N3997" s="2">
        <f>MCFT[[#This Row],[Close]]/MCFT[[#This Row],[Open]]</f>
        <v>0.98551345423082459</v>
      </c>
    </row>
    <row r="3998" spans="1:14" x14ac:dyDescent="0.25">
      <c r="A3998" s="1">
        <v>37266</v>
      </c>
      <c r="B3998" s="3">
        <v>34.240001999999997</v>
      </c>
      <c r="C3998" s="3">
        <v>34.900002000000001</v>
      </c>
      <c r="D3998" s="3">
        <v>34.064999</v>
      </c>
      <c r="E3998" s="3">
        <v>34.639999000000003</v>
      </c>
      <c r="F3998" s="3">
        <v>25.247123999999999</v>
      </c>
      <c r="G3998">
        <v>50296600</v>
      </c>
      <c r="H3998" s="3" t="str">
        <f>TEXT(MCFT[[#This Row],[Date]],"dddd")</f>
        <v>Thursday</v>
      </c>
      <c r="I3998" s="3">
        <f>MCFT[[#This Row],[Open]]-MCFT[[#This Row],[Close]]</f>
        <v>-0.39999700000000615</v>
      </c>
      <c r="J3998" s="3">
        <f>INDEX(AAPL!$J:$J,MATCH(A:A,AAPL!$A:$A,0),1)</f>
        <v>-7.1500000000002117E-4</v>
      </c>
      <c r="K3998" s="3" t="str">
        <f>IF(MCFT[[#This Row],[Day Change]]&gt;0,"UP","DOWN")</f>
        <v>DOWN</v>
      </c>
      <c r="L3998" s="9">
        <f>_xlfn.RANK.EQ(MCFT[[#This Row],[Date]],A:A,1)</f>
        <v>3997</v>
      </c>
      <c r="M3998" s="10">
        <f>_xlfn.RANK.AVG(MCFT[[#This Row],[Same change on date for AAPL]],AAPL,1)</f>
        <v>3971.5</v>
      </c>
      <c r="N3998" s="2">
        <f>MCFT[[#This Row],[Close]]/MCFT[[#This Row],[Open]]</f>
        <v>1.0116821546914632</v>
      </c>
    </row>
    <row r="3999" spans="1:14" x14ac:dyDescent="0.25">
      <c r="A3999" s="1">
        <v>37267</v>
      </c>
      <c r="B3999" s="3">
        <v>34.759998000000003</v>
      </c>
      <c r="C3999" s="3">
        <v>35.159999999999997</v>
      </c>
      <c r="D3999" s="3">
        <v>34.049999</v>
      </c>
      <c r="E3999" s="3">
        <v>34.305</v>
      </c>
      <c r="F3999" s="3">
        <v>25.002970000000001</v>
      </c>
      <c r="G3999">
        <v>72993200</v>
      </c>
      <c r="H3999" s="3" t="str">
        <f>TEXT(MCFT[[#This Row],[Date]],"dddd")</f>
        <v>Friday</v>
      </c>
      <c r="I3999" s="3">
        <f>MCFT[[#This Row],[Open]]-MCFT[[#This Row],[Close]]</f>
        <v>0.45499800000000334</v>
      </c>
      <c r="J3999" s="3">
        <f>INDEX(AAPL!$J:$J,MATCH(A:A,AAPL!$A:$A,0),1)</f>
        <v>2.428600000000003E-2</v>
      </c>
      <c r="K3999" s="3" t="str">
        <f>IF(MCFT[[#This Row],[Day Change]]&gt;0,"UP","DOWN")</f>
        <v>UP</v>
      </c>
      <c r="L3999" s="9">
        <f>_xlfn.RANK.EQ(MCFT[[#This Row],[Date]],A:A,1)</f>
        <v>3998</v>
      </c>
      <c r="M3999" s="10">
        <f>_xlfn.RANK.AVG(MCFT[[#This Row],[Same change on date for AAPL]],AAPL,1)</f>
        <v>5567</v>
      </c>
      <c r="N3999" s="2">
        <f>MCFT[[#This Row],[Close]]/MCFT[[#This Row],[Open]]</f>
        <v>0.98691029844132894</v>
      </c>
    </row>
    <row r="4000" spans="1:14" x14ac:dyDescent="0.25">
      <c r="A4000" s="1">
        <v>37270</v>
      </c>
      <c r="B4000" s="3">
        <v>34.150002000000001</v>
      </c>
      <c r="C4000" s="3">
        <v>34.520000000000003</v>
      </c>
      <c r="D4000" s="3">
        <v>33.869999</v>
      </c>
      <c r="E4000" s="3">
        <v>34.235000999999997</v>
      </c>
      <c r="F4000" s="3">
        <v>24.951951999999999</v>
      </c>
      <c r="G4000">
        <v>50997800</v>
      </c>
      <c r="H4000" s="3" t="str">
        <f>TEXT(MCFT[[#This Row],[Date]],"dddd")</f>
        <v>Monday</v>
      </c>
      <c r="I4000" s="3">
        <f>MCFT[[#This Row],[Open]]-MCFT[[#This Row],[Close]]</f>
        <v>-8.4998999999996272E-2</v>
      </c>
      <c r="J4000" s="3">
        <f>INDEX(AAPL!$J:$J,MATCH(A:A,AAPL!$A:$A,0),1)</f>
        <v>-9.9999999999997868E-3</v>
      </c>
      <c r="K4000" s="3" t="str">
        <f>IF(MCFT[[#This Row],[Day Change]]&gt;0,"UP","DOWN")</f>
        <v>DOWN</v>
      </c>
      <c r="L4000" s="9">
        <f>_xlfn.RANK.EQ(MCFT[[#This Row],[Date]],A:A,1)</f>
        <v>3999</v>
      </c>
      <c r="M4000" s="10">
        <f>_xlfn.RANK.AVG(MCFT[[#This Row],[Same change on date for AAPL]],AAPL,1)</f>
        <v>3364.5</v>
      </c>
      <c r="N4000" s="2">
        <f>MCFT[[#This Row],[Close]]/MCFT[[#This Row],[Open]]</f>
        <v>1.0024889896053299</v>
      </c>
    </row>
    <row r="4001" spans="1:14" x14ac:dyDescent="0.25">
      <c r="A4001" s="1">
        <v>37271</v>
      </c>
      <c r="B4001" s="3">
        <v>34.330002</v>
      </c>
      <c r="C4001" s="3">
        <v>34.810001</v>
      </c>
      <c r="D4001" s="3">
        <v>34.25</v>
      </c>
      <c r="E4001" s="3">
        <v>34.775002000000001</v>
      </c>
      <c r="F4001" s="3">
        <v>25.345521999999999</v>
      </c>
      <c r="G4001">
        <v>60717400</v>
      </c>
      <c r="H4001" s="3" t="str">
        <f>TEXT(MCFT[[#This Row],[Date]],"dddd")</f>
        <v>Tuesday</v>
      </c>
      <c r="I4001" s="3">
        <f>MCFT[[#This Row],[Open]]-MCFT[[#This Row],[Close]]</f>
        <v>-0.44500000000000028</v>
      </c>
      <c r="J4001" s="3">
        <f>INDEX(AAPL!$J:$J,MATCH(A:A,AAPL!$A:$A,0),1)</f>
        <v>-2.7143000000000139E-2</v>
      </c>
      <c r="K4001" s="3" t="str">
        <f>IF(MCFT[[#This Row],[Day Change]]&gt;0,"UP","DOWN")</f>
        <v>DOWN</v>
      </c>
      <c r="L4001" s="9">
        <f>_xlfn.RANK.EQ(MCFT[[#This Row],[Date]],A:A,1)</f>
        <v>4000</v>
      </c>
      <c r="M4001" s="10">
        <f>_xlfn.RANK.AVG(MCFT[[#This Row],[Same change on date for AAPL]],AAPL,1)</f>
        <v>2564</v>
      </c>
      <c r="N4001" s="2">
        <f>MCFT[[#This Row],[Close]]/MCFT[[#This Row],[Open]]</f>
        <v>1.0129624227810998</v>
      </c>
    </row>
    <row r="4002" spans="1:14" x14ac:dyDescent="0.25">
      <c r="A4002" s="1">
        <v>37272</v>
      </c>
      <c r="B4002" s="3">
        <v>34.424999</v>
      </c>
      <c r="C4002" s="3">
        <v>34.919998</v>
      </c>
      <c r="D4002" s="3">
        <v>33.924999</v>
      </c>
      <c r="E4002" s="3">
        <v>33.935001</v>
      </c>
      <c r="F4002" s="3">
        <v>24.733301000000001</v>
      </c>
      <c r="G4002">
        <v>61955400</v>
      </c>
      <c r="H4002" s="3" t="str">
        <f>TEXT(MCFT[[#This Row],[Date]],"dddd")</f>
        <v>Wednesday</v>
      </c>
      <c r="I4002" s="3">
        <f>MCFT[[#This Row],[Open]]-MCFT[[#This Row],[Close]]</f>
        <v>0.48999799999999993</v>
      </c>
      <c r="J4002" s="3">
        <f>INDEX(AAPL!$J:$J,MATCH(A:A,AAPL!$A:$A,0),1)</f>
        <v>4.4999999999999929E-2</v>
      </c>
      <c r="K4002" s="3" t="str">
        <f>IF(MCFT[[#This Row],[Day Change]]&gt;0,"UP","DOWN")</f>
        <v>UP</v>
      </c>
      <c r="L4002" s="9">
        <f>_xlfn.RANK.EQ(MCFT[[#This Row],[Date]],A:A,1)</f>
        <v>4001</v>
      </c>
      <c r="M4002" s="10">
        <f>_xlfn.RANK.AVG(MCFT[[#This Row],[Same change on date for AAPL]],AAPL,1)</f>
        <v>6223.5</v>
      </c>
      <c r="N4002" s="2">
        <f>MCFT[[#This Row],[Close]]/MCFT[[#This Row],[Open]]</f>
        <v>0.98576621599901859</v>
      </c>
    </row>
    <row r="4003" spans="1:14" x14ac:dyDescent="0.25">
      <c r="A4003" s="1">
        <v>37273</v>
      </c>
      <c r="B4003" s="3">
        <v>34.264999000000003</v>
      </c>
      <c r="C4003" s="3">
        <v>35</v>
      </c>
      <c r="D4003" s="3">
        <v>34.200001</v>
      </c>
      <c r="E4003" s="3">
        <v>34.93</v>
      </c>
      <c r="F4003" s="3">
        <v>25.458492</v>
      </c>
      <c r="G4003">
        <v>78958000</v>
      </c>
      <c r="H4003" s="3" t="str">
        <f>TEXT(MCFT[[#This Row],[Date]],"dddd")</f>
        <v>Thursday</v>
      </c>
      <c r="I4003" s="3">
        <f>MCFT[[#This Row],[Open]]-MCFT[[#This Row],[Close]]</f>
        <v>-0.66500099999999662</v>
      </c>
      <c r="J4003" s="3">
        <f>INDEX(AAPL!$J:$J,MATCH(A:A,AAPL!$A:$A,0),1)</f>
        <v>-3.7143000000000148E-2</v>
      </c>
      <c r="K4003" s="3" t="str">
        <f>IF(MCFT[[#This Row],[Day Change]]&gt;0,"UP","DOWN")</f>
        <v>DOWN</v>
      </c>
      <c r="L4003" s="9">
        <f>_xlfn.RANK.EQ(MCFT[[#This Row],[Date]],A:A,1)</f>
        <v>4002</v>
      </c>
      <c r="M4003" s="10">
        <f>_xlfn.RANK.AVG(MCFT[[#This Row],[Same change on date for AAPL]],AAPL,1)</f>
        <v>2264.5</v>
      </c>
      <c r="N4003" s="2">
        <f>MCFT[[#This Row],[Close]]/MCFT[[#This Row],[Open]]</f>
        <v>1.019407588484097</v>
      </c>
    </row>
    <row r="4004" spans="1:14" x14ac:dyDescent="0.25">
      <c r="A4004" s="1">
        <v>37274</v>
      </c>
      <c r="B4004" s="3">
        <v>33.549999</v>
      </c>
      <c r="C4004" s="3">
        <v>33.924999</v>
      </c>
      <c r="D4004" s="3">
        <v>32.709999000000003</v>
      </c>
      <c r="E4004" s="3">
        <v>33.049999</v>
      </c>
      <c r="F4004" s="3">
        <v>24.088266000000001</v>
      </c>
      <c r="G4004">
        <v>107140400</v>
      </c>
      <c r="H4004" s="3" t="str">
        <f>TEXT(MCFT[[#This Row],[Date]],"dddd")</f>
        <v>Friday</v>
      </c>
      <c r="I4004" s="3">
        <f>MCFT[[#This Row],[Open]]-MCFT[[#This Row],[Close]]</f>
        <v>0.5</v>
      </c>
      <c r="J4004" s="3">
        <f>INDEX(AAPL!$J:$J,MATCH(A:A,AAPL!$A:$A,0),1)</f>
        <v>-1.2142000000000097E-2</v>
      </c>
      <c r="K4004" s="3" t="str">
        <f>IF(MCFT[[#This Row],[Day Change]]&gt;0,"UP","DOWN")</f>
        <v>UP</v>
      </c>
      <c r="L4004" s="9">
        <f>_xlfn.RANK.EQ(MCFT[[#This Row],[Date]],A:A,1)</f>
        <v>4003</v>
      </c>
      <c r="M4004" s="10">
        <f>_xlfn.RANK.AVG(MCFT[[#This Row],[Same change on date for AAPL]],AAPL,1)</f>
        <v>3301</v>
      </c>
      <c r="N4004" s="2">
        <f>MCFT[[#This Row],[Close]]/MCFT[[#This Row],[Open]]</f>
        <v>0.98509686989856537</v>
      </c>
    </row>
    <row r="4005" spans="1:14" x14ac:dyDescent="0.25">
      <c r="A4005" s="1">
        <v>37278</v>
      </c>
      <c r="B4005" s="3">
        <v>33.305</v>
      </c>
      <c r="C4005" s="3">
        <v>33.314999</v>
      </c>
      <c r="D4005" s="3">
        <v>32.125</v>
      </c>
      <c r="E4005" s="3">
        <v>32.229999999999997</v>
      </c>
      <c r="F4005" s="3">
        <v>23.490618000000001</v>
      </c>
      <c r="G4005">
        <v>76837200</v>
      </c>
      <c r="H4005" s="3" t="str">
        <f>TEXT(MCFT[[#This Row],[Date]],"dddd")</f>
        <v>Tuesday</v>
      </c>
      <c r="I4005" s="3">
        <f>MCFT[[#This Row],[Open]]-MCFT[[#This Row],[Close]]</f>
        <v>1.0750000000000028</v>
      </c>
      <c r="J4005" s="3">
        <f>INDEX(AAPL!$J:$J,MATCH(A:A,AAPL!$A:$A,0),1)</f>
        <v>3.2143000000000033E-2</v>
      </c>
      <c r="K4005" s="3" t="str">
        <f>IF(MCFT[[#This Row],[Day Change]]&gt;0,"UP","DOWN")</f>
        <v>UP</v>
      </c>
      <c r="L4005" s="9">
        <f>_xlfn.RANK.EQ(MCFT[[#This Row],[Date]],A:A,1)</f>
        <v>4004</v>
      </c>
      <c r="M4005" s="10">
        <f>_xlfn.RANK.AVG(MCFT[[#This Row],[Same change on date for AAPL]],AAPL,1)</f>
        <v>5858</v>
      </c>
      <c r="N4005" s="2">
        <f>MCFT[[#This Row],[Close]]/MCFT[[#This Row],[Open]]</f>
        <v>0.96772256417955249</v>
      </c>
    </row>
    <row r="4006" spans="1:14" x14ac:dyDescent="0.25">
      <c r="A4006" s="1">
        <v>37279</v>
      </c>
      <c r="B4006" s="3">
        <v>32.025002000000001</v>
      </c>
      <c r="C4006" s="3">
        <v>32.354999999999997</v>
      </c>
      <c r="D4006" s="3">
        <v>31.620000999999998</v>
      </c>
      <c r="E4006" s="3">
        <v>31.870000999999998</v>
      </c>
      <c r="F4006" s="3">
        <v>23.228237</v>
      </c>
      <c r="G4006">
        <v>80403000</v>
      </c>
      <c r="H4006" s="3" t="str">
        <f>TEXT(MCFT[[#This Row],[Date]],"dddd")</f>
        <v>Wednesday</v>
      </c>
      <c r="I4006" s="3">
        <f>MCFT[[#This Row],[Open]]-MCFT[[#This Row],[Close]]</f>
        <v>0.15500100000000216</v>
      </c>
      <c r="J4006" s="3">
        <f>INDEX(AAPL!$J:$J,MATCH(A:A,AAPL!$A:$A,0),1)</f>
        <v>-8.714299999999997E-2</v>
      </c>
      <c r="K4006" s="3" t="str">
        <f>IF(MCFT[[#This Row],[Day Change]]&gt;0,"UP","DOWN")</f>
        <v>UP</v>
      </c>
      <c r="L4006" s="9">
        <f>_xlfn.RANK.EQ(MCFT[[#This Row],[Date]],A:A,1)</f>
        <v>4005</v>
      </c>
      <c r="M4006" s="10">
        <f>_xlfn.RANK.AVG(MCFT[[#This Row],[Same change on date for AAPL]],AAPL,1)</f>
        <v>1619</v>
      </c>
      <c r="N4006" s="2">
        <f>MCFT[[#This Row],[Close]]/MCFT[[#This Row],[Open]]</f>
        <v>0.99516000030226381</v>
      </c>
    </row>
    <row r="4007" spans="1:14" x14ac:dyDescent="0.25">
      <c r="A4007" s="1">
        <v>37280</v>
      </c>
      <c r="B4007" s="3">
        <v>32.049999</v>
      </c>
      <c r="C4007" s="3">
        <v>32.590000000000003</v>
      </c>
      <c r="D4007" s="3">
        <v>31.9</v>
      </c>
      <c r="E4007" s="3">
        <v>32.299999</v>
      </c>
      <c r="F4007" s="3">
        <v>23.541643000000001</v>
      </c>
      <c r="G4007">
        <v>83886000</v>
      </c>
      <c r="H4007" s="3" t="str">
        <f>TEXT(MCFT[[#This Row],[Date]],"dddd")</f>
        <v>Thursday</v>
      </c>
      <c r="I4007" s="3">
        <f>MCFT[[#This Row],[Open]]-MCFT[[#This Row],[Close]]</f>
        <v>-0.25</v>
      </c>
      <c r="J4007" s="3">
        <f>INDEX(AAPL!$J:$J,MATCH(A:A,AAPL!$A:$A,0),1)</f>
        <v>-2.1428000000000003E-2</v>
      </c>
      <c r="K4007" s="3" t="str">
        <f>IF(MCFT[[#This Row],[Day Change]]&gt;0,"UP","DOWN")</f>
        <v>DOWN</v>
      </c>
      <c r="L4007" s="9">
        <f>_xlfn.RANK.EQ(MCFT[[#This Row],[Date]],A:A,1)</f>
        <v>4006</v>
      </c>
      <c r="M4007" s="10">
        <f>_xlfn.RANK.AVG(MCFT[[#This Row],[Same change on date for AAPL]],AAPL,1)</f>
        <v>2829.5</v>
      </c>
      <c r="N4007" s="2">
        <f>MCFT[[#This Row],[Close]]/MCFT[[#This Row],[Open]]</f>
        <v>1.0078003122558601</v>
      </c>
    </row>
    <row r="4008" spans="1:14" x14ac:dyDescent="0.25">
      <c r="A4008" s="1">
        <v>37281</v>
      </c>
      <c r="B4008" s="3">
        <v>32.095001000000003</v>
      </c>
      <c r="C4008" s="3">
        <v>32.424999</v>
      </c>
      <c r="D4008" s="3">
        <v>31.754999000000002</v>
      </c>
      <c r="E4008" s="3">
        <v>31.9</v>
      </c>
      <c r="F4008" s="3">
        <v>23.250102999999999</v>
      </c>
      <c r="G4008">
        <v>48981200</v>
      </c>
      <c r="H4008" s="3" t="str">
        <f>TEXT(MCFT[[#This Row],[Date]],"dddd")</f>
        <v>Friday</v>
      </c>
      <c r="I4008" s="3">
        <f>MCFT[[#This Row],[Open]]-MCFT[[#This Row],[Close]]</f>
        <v>0.19500100000000486</v>
      </c>
      <c r="J4008" s="3">
        <f>INDEX(AAPL!$J:$J,MATCH(A:A,AAPL!$A:$A,0),1)</f>
        <v>-2.5714000000000015E-2</v>
      </c>
      <c r="K4008" s="3" t="str">
        <f>IF(MCFT[[#This Row],[Day Change]]&gt;0,"UP","DOWN")</f>
        <v>UP</v>
      </c>
      <c r="L4008" s="9">
        <f>_xlfn.RANK.EQ(MCFT[[#This Row],[Date]],A:A,1)</f>
        <v>4007</v>
      </c>
      <c r="M4008" s="10">
        <f>_xlfn.RANK.AVG(MCFT[[#This Row],[Same change on date for AAPL]],AAPL,1)</f>
        <v>2686.5</v>
      </c>
      <c r="N4008" s="2">
        <f>MCFT[[#This Row],[Close]]/MCFT[[#This Row],[Open]]</f>
        <v>0.99392425630396442</v>
      </c>
    </row>
    <row r="4009" spans="1:14" x14ac:dyDescent="0.25">
      <c r="A4009" s="1">
        <v>37284</v>
      </c>
      <c r="B4009" s="3">
        <v>32.115001999999997</v>
      </c>
      <c r="C4009" s="3">
        <v>32.200001</v>
      </c>
      <c r="D4009" s="3">
        <v>31.454999999999998</v>
      </c>
      <c r="E4009" s="3">
        <v>31.91</v>
      </c>
      <c r="F4009" s="3">
        <v>23.257390999999998</v>
      </c>
      <c r="G4009">
        <v>41622000</v>
      </c>
      <c r="H4009" s="3" t="str">
        <f>TEXT(MCFT[[#This Row],[Date]],"dddd")</f>
        <v>Monday</v>
      </c>
      <c r="I4009" s="3">
        <f>MCFT[[#This Row],[Open]]-MCFT[[#This Row],[Close]]</f>
        <v>0.2050019999999968</v>
      </c>
      <c r="J4009" s="3">
        <f>INDEX(AAPL!$J:$J,MATCH(A:A,AAPL!$A:$A,0),1)</f>
        <v>9.2860000000001275E-3</v>
      </c>
      <c r="K4009" s="3" t="str">
        <f>IF(MCFT[[#This Row],[Day Change]]&gt;0,"UP","DOWN")</f>
        <v>UP</v>
      </c>
      <c r="L4009" s="9">
        <f>_xlfn.RANK.EQ(MCFT[[#This Row],[Date]],A:A,1)</f>
        <v>4008</v>
      </c>
      <c r="M4009" s="10">
        <f>_xlfn.RANK.AVG(MCFT[[#This Row],[Same change on date for AAPL]],AAPL,1)</f>
        <v>4844.5</v>
      </c>
      <c r="N4009" s="2">
        <f>MCFT[[#This Row],[Close]]/MCFT[[#This Row],[Open]]</f>
        <v>0.99361662814157703</v>
      </c>
    </row>
    <row r="4010" spans="1:14" x14ac:dyDescent="0.25">
      <c r="A4010" s="1">
        <v>37285</v>
      </c>
      <c r="B4010" s="3">
        <v>31.950001</v>
      </c>
      <c r="C4010" s="3">
        <v>32.25</v>
      </c>
      <c r="D4010" s="3">
        <v>30.995000999999998</v>
      </c>
      <c r="E4010" s="3">
        <v>31.16</v>
      </c>
      <c r="F4010" s="3">
        <v>22.710757999999998</v>
      </c>
      <c r="G4010">
        <v>58666000</v>
      </c>
      <c r="H4010" s="3" t="str">
        <f>TEXT(MCFT[[#This Row],[Date]],"dddd")</f>
        <v>Tuesday</v>
      </c>
      <c r="I4010" s="3">
        <f>MCFT[[#This Row],[Open]]-MCFT[[#This Row],[Close]]</f>
        <v>0.79000100000000018</v>
      </c>
      <c r="J4010" s="3">
        <f>INDEX(AAPL!$J:$J,MATCH(A:A,AAPL!$A:$A,0),1)</f>
        <v>1.0714000000000112E-2</v>
      </c>
      <c r="K4010" s="3" t="str">
        <f>IF(MCFT[[#This Row],[Day Change]]&gt;0,"UP","DOWN")</f>
        <v>UP</v>
      </c>
      <c r="L4010" s="9">
        <f>_xlfn.RANK.EQ(MCFT[[#This Row],[Date]],A:A,1)</f>
        <v>4009</v>
      </c>
      <c r="M4010" s="10">
        <f>_xlfn.RANK.AVG(MCFT[[#This Row],[Same change on date for AAPL]],AAPL,1)</f>
        <v>4875</v>
      </c>
      <c r="N4010" s="2">
        <f>MCFT[[#This Row],[Close]]/MCFT[[#This Row],[Open]]</f>
        <v>0.97527383488970787</v>
      </c>
    </row>
    <row r="4011" spans="1:14" x14ac:dyDescent="0.25">
      <c r="A4011" s="1">
        <v>37286</v>
      </c>
      <c r="B4011" s="3">
        <v>31.225000000000001</v>
      </c>
      <c r="C4011" s="3">
        <v>31.450001</v>
      </c>
      <c r="D4011" s="3">
        <v>30.665001</v>
      </c>
      <c r="E4011" s="3">
        <v>31.424999</v>
      </c>
      <c r="F4011" s="3">
        <v>22.903905999999999</v>
      </c>
      <c r="G4011">
        <v>66100000</v>
      </c>
      <c r="H4011" s="3" t="str">
        <f>TEXT(MCFT[[#This Row],[Date]],"dddd")</f>
        <v>Wednesday</v>
      </c>
      <c r="I4011" s="3">
        <f>MCFT[[#This Row],[Open]]-MCFT[[#This Row],[Close]]</f>
        <v>-0.19999899999999826</v>
      </c>
      <c r="J4011" s="3">
        <f>INDEX(AAPL!$J:$J,MATCH(A:A,AAPL!$A:$A,0),1)</f>
        <v>-7.2857000000000172E-2</v>
      </c>
      <c r="K4011" s="3" t="str">
        <f>IF(MCFT[[#This Row],[Day Change]]&gt;0,"UP","DOWN")</f>
        <v>DOWN</v>
      </c>
      <c r="L4011" s="9">
        <f>_xlfn.RANK.EQ(MCFT[[#This Row],[Date]],A:A,1)</f>
        <v>4010</v>
      </c>
      <c r="M4011" s="10">
        <f>_xlfn.RANK.AVG(MCFT[[#This Row],[Same change on date for AAPL]],AAPL,1)</f>
        <v>1719</v>
      </c>
      <c r="N4011" s="2">
        <f>MCFT[[#This Row],[Close]]/MCFT[[#This Row],[Open]]</f>
        <v>1.0064050920736589</v>
      </c>
    </row>
    <row r="4012" spans="1:14" x14ac:dyDescent="0.25">
      <c r="A4012" s="1">
        <v>37287</v>
      </c>
      <c r="B4012" s="3">
        <v>31.530000999999999</v>
      </c>
      <c r="C4012" s="3">
        <v>31.905000999999999</v>
      </c>
      <c r="D4012" s="3">
        <v>31.059999000000001</v>
      </c>
      <c r="E4012" s="3">
        <v>31.855</v>
      </c>
      <c r="F4012" s="3">
        <v>23.217310000000001</v>
      </c>
      <c r="G4012">
        <v>69566200</v>
      </c>
      <c r="H4012" s="3" t="str">
        <f>TEXT(MCFT[[#This Row],[Date]],"dddd")</f>
        <v>Thursday</v>
      </c>
      <c r="I4012" s="3">
        <f>MCFT[[#This Row],[Open]]-MCFT[[#This Row],[Close]]</f>
        <v>-0.32499900000000181</v>
      </c>
      <c r="J4012" s="3">
        <f>INDEX(AAPL!$J:$J,MATCH(A:A,AAPL!$A:$A,0),1)</f>
        <v>-4.0000000000000036E-2</v>
      </c>
      <c r="K4012" s="3" t="str">
        <f>IF(MCFT[[#This Row],[Day Change]]&gt;0,"UP","DOWN")</f>
        <v>DOWN</v>
      </c>
      <c r="L4012" s="9">
        <f>_xlfn.RANK.EQ(MCFT[[#This Row],[Date]],A:A,1)</f>
        <v>4011</v>
      </c>
      <c r="M4012" s="10">
        <f>_xlfn.RANK.AVG(MCFT[[#This Row],[Same change on date for AAPL]],AAPL,1)</f>
        <v>2226</v>
      </c>
      <c r="N4012" s="2">
        <f>MCFT[[#This Row],[Close]]/MCFT[[#This Row],[Open]]</f>
        <v>1.0103076114713729</v>
      </c>
    </row>
    <row r="4013" spans="1:14" x14ac:dyDescent="0.25">
      <c r="A4013" s="1">
        <v>37288</v>
      </c>
      <c r="B4013" s="3">
        <v>32.075001</v>
      </c>
      <c r="C4013" s="3">
        <v>32.25</v>
      </c>
      <c r="D4013" s="3">
        <v>31.235001</v>
      </c>
      <c r="E4013" s="3">
        <v>31.33</v>
      </c>
      <c r="F4013" s="3">
        <v>22.83466</v>
      </c>
      <c r="G4013">
        <v>63462200</v>
      </c>
      <c r="H4013" s="3" t="str">
        <f>TEXT(MCFT[[#This Row],[Date]],"dddd")</f>
        <v>Friday</v>
      </c>
      <c r="I4013" s="3">
        <f>MCFT[[#This Row],[Open]]-MCFT[[#This Row],[Close]]</f>
        <v>0.74500100000000202</v>
      </c>
      <c r="J4013" s="3">
        <f>INDEX(AAPL!$J:$J,MATCH(A:A,AAPL!$A:$A,0),1)</f>
        <v>-4.9999999999998934E-3</v>
      </c>
      <c r="K4013" s="3" t="str">
        <f>IF(MCFT[[#This Row],[Day Change]]&gt;0,"UP","DOWN")</f>
        <v>UP</v>
      </c>
      <c r="L4013" s="9">
        <f>_xlfn.RANK.EQ(MCFT[[#This Row],[Date]],A:A,1)</f>
        <v>4012</v>
      </c>
      <c r="M4013" s="10">
        <f>_xlfn.RANK.AVG(MCFT[[#This Row],[Same change on date for AAPL]],AAPL,1)</f>
        <v>3729.5</v>
      </c>
      <c r="N4013" s="2">
        <f>MCFT[[#This Row],[Close]]/MCFT[[#This Row],[Open]]</f>
        <v>0.97677315738821013</v>
      </c>
    </row>
    <row r="4014" spans="1:14" x14ac:dyDescent="0.25">
      <c r="A4014" s="1">
        <v>37291</v>
      </c>
      <c r="B4014" s="3">
        <v>31.200001</v>
      </c>
      <c r="C4014" s="3">
        <v>31.344999000000001</v>
      </c>
      <c r="D4014" s="3">
        <v>30.375</v>
      </c>
      <c r="E4014" s="3">
        <v>30.559999000000001</v>
      </c>
      <c r="F4014" s="3">
        <v>22.273451000000001</v>
      </c>
      <c r="G4014">
        <v>70308400</v>
      </c>
      <c r="H4014" s="3" t="str">
        <f>TEXT(MCFT[[#This Row],[Date]],"dddd")</f>
        <v>Monday</v>
      </c>
      <c r="I4014" s="3">
        <f>MCFT[[#This Row],[Open]]-MCFT[[#This Row],[Close]]</f>
        <v>0.64000199999999907</v>
      </c>
      <c r="J4014" s="3">
        <f>INDEX(AAPL!$J:$J,MATCH(A:A,AAPL!$A:$A,0),1)</f>
        <v>-7.3570999999999831E-2</v>
      </c>
      <c r="K4014" s="3" t="str">
        <f>IF(MCFT[[#This Row],[Day Change]]&gt;0,"UP","DOWN")</f>
        <v>UP</v>
      </c>
      <c r="L4014" s="9">
        <f>_xlfn.RANK.EQ(MCFT[[#This Row],[Date]],A:A,1)</f>
        <v>4013</v>
      </c>
      <c r="M4014" s="10">
        <f>_xlfn.RANK.AVG(MCFT[[#This Row],[Same change on date for AAPL]],AAPL,1)</f>
        <v>1716</v>
      </c>
      <c r="N4014" s="2">
        <f>MCFT[[#This Row],[Close]]/MCFT[[#This Row],[Open]]</f>
        <v>0.97948711604207961</v>
      </c>
    </row>
    <row r="4015" spans="1:14" x14ac:dyDescent="0.25">
      <c r="A4015" s="1">
        <v>37292</v>
      </c>
      <c r="B4015" s="3">
        <v>30.4</v>
      </c>
      <c r="C4015" s="3">
        <v>31.114999999999998</v>
      </c>
      <c r="D4015" s="3">
        <v>30.25</v>
      </c>
      <c r="E4015" s="3">
        <v>30.575001</v>
      </c>
      <c r="F4015" s="3">
        <v>22.284386000000001</v>
      </c>
      <c r="G4015">
        <v>66772600</v>
      </c>
      <c r="H4015" s="3" t="str">
        <f>TEXT(MCFT[[#This Row],[Date]],"dddd")</f>
        <v>Tuesday</v>
      </c>
      <c r="I4015" s="3">
        <f>MCFT[[#This Row],[Open]]-MCFT[[#This Row],[Close]]</f>
        <v>-0.17500100000000174</v>
      </c>
      <c r="J4015" s="3">
        <f>INDEX(AAPL!$J:$J,MATCH(A:A,AAPL!$A:$A,0),1)</f>
        <v>-2.5714000000000015E-2</v>
      </c>
      <c r="K4015" s="3" t="str">
        <f>IF(MCFT[[#This Row],[Day Change]]&gt;0,"UP","DOWN")</f>
        <v>DOWN</v>
      </c>
      <c r="L4015" s="9">
        <f>_xlfn.RANK.EQ(MCFT[[#This Row],[Date]],A:A,1)</f>
        <v>4014</v>
      </c>
      <c r="M4015" s="10">
        <f>_xlfn.RANK.AVG(MCFT[[#This Row],[Same change on date for AAPL]],AAPL,1)</f>
        <v>2686.5</v>
      </c>
      <c r="N4015" s="2">
        <f>MCFT[[#This Row],[Close]]/MCFT[[#This Row],[Open]]</f>
        <v>1.0057566118421053</v>
      </c>
    </row>
    <row r="4016" spans="1:14" x14ac:dyDescent="0.25">
      <c r="A4016" s="1">
        <v>37293</v>
      </c>
      <c r="B4016" s="3">
        <v>30.805</v>
      </c>
      <c r="C4016" s="3">
        <v>30.945</v>
      </c>
      <c r="D4016" s="3">
        <v>30.125</v>
      </c>
      <c r="E4016" s="3">
        <v>30.200001</v>
      </c>
      <c r="F4016" s="3">
        <v>22.011066</v>
      </c>
      <c r="G4016">
        <v>66103000</v>
      </c>
      <c r="H4016" s="3" t="str">
        <f>TEXT(MCFT[[#This Row],[Date]],"dddd")</f>
        <v>Wednesday</v>
      </c>
      <c r="I4016" s="3">
        <f>MCFT[[#This Row],[Open]]-MCFT[[#This Row],[Close]]</f>
        <v>0.6049989999999994</v>
      </c>
      <c r="J4016" s="3">
        <f>INDEX(AAPL!$J:$J,MATCH(A:A,AAPL!$A:$A,0),1)</f>
        <v>6.6427999999999932E-2</v>
      </c>
      <c r="K4016" s="3" t="str">
        <f>IF(MCFT[[#This Row],[Day Change]]&gt;0,"UP","DOWN")</f>
        <v>UP</v>
      </c>
      <c r="L4016" s="9">
        <f>_xlfn.RANK.EQ(MCFT[[#This Row],[Date]],A:A,1)</f>
        <v>4015</v>
      </c>
      <c r="M4016" s="10">
        <f>_xlfn.RANK.AVG(MCFT[[#This Row],[Same change on date for AAPL]],AAPL,1)</f>
        <v>6481.5</v>
      </c>
      <c r="N4016" s="2">
        <f>MCFT[[#This Row],[Close]]/MCFT[[#This Row],[Open]]</f>
        <v>0.98036036357734135</v>
      </c>
    </row>
    <row r="4017" spans="1:14" x14ac:dyDescent="0.25">
      <c r="A4017" s="1">
        <v>37294</v>
      </c>
      <c r="B4017" s="3">
        <v>30.15</v>
      </c>
      <c r="C4017" s="3">
        <v>30.805</v>
      </c>
      <c r="D4017" s="3">
        <v>29.875</v>
      </c>
      <c r="E4017" s="3">
        <v>29.9</v>
      </c>
      <c r="F4017" s="3">
        <v>21.792418000000001</v>
      </c>
      <c r="G4017">
        <v>63314000</v>
      </c>
      <c r="H4017" s="3" t="str">
        <f>TEXT(MCFT[[#This Row],[Date]],"dddd")</f>
        <v>Thursday</v>
      </c>
      <c r="I4017" s="3">
        <f>MCFT[[#This Row],[Open]]-MCFT[[#This Row],[Close]]</f>
        <v>0.25</v>
      </c>
      <c r="J4017" s="3">
        <f>INDEX(AAPL!$J:$J,MATCH(A:A,AAPL!$A:$A,0),1)</f>
        <v>2.4999999999999911E-2</v>
      </c>
      <c r="K4017" s="3" t="str">
        <f>IF(MCFT[[#This Row],[Day Change]]&gt;0,"UP","DOWN")</f>
        <v>UP</v>
      </c>
      <c r="L4017" s="9">
        <f>_xlfn.RANK.EQ(MCFT[[#This Row],[Date]],A:A,1)</f>
        <v>4016</v>
      </c>
      <c r="M4017" s="10">
        <f>_xlfn.RANK.AVG(MCFT[[#This Row],[Same change on date for AAPL]],AAPL,1)</f>
        <v>5582</v>
      </c>
      <c r="N4017" s="2">
        <f>MCFT[[#This Row],[Close]]/MCFT[[#This Row],[Open]]</f>
        <v>0.99170812603648428</v>
      </c>
    </row>
    <row r="4018" spans="1:14" x14ac:dyDescent="0.25">
      <c r="A4018" s="1">
        <v>37295</v>
      </c>
      <c r="B4018" s="3">
        <v>30.059999000000001</v>
      </c>
      <c r="C4018" s="3">
        <v>30.33</v>
      </c>
      <c r="D4018" s="3">
        <v>29.415001</v>
      </c>
      <c r="E4018" s="3">
        <v>30.325001</v>
      </c>
      <c r="F4018" s="3">
        <v>22.102177000000001</v>
      </c>
      <c r="G4018">
        <v>61283000</v>
      </c>
      <c r="H4018" s="3" t="str">
        <f>TEXT(MCFT[[#This Row],[Date]],"dddd")</f>
        <v>Friday</v>
      </c>
      <c r="I4018" s="3">
        <f>MCFT[[#This Row],[Open]]-MCFT[[#This Row],[Close]]</f>
        <v>-0.26500199999999907</v>
      </c>
      <c r="J4018" s="3">
        <f>INDEX(AAPL!$J:$J,MATCH(A:A,AAPL!$A:$A,0),1)</f>
        <v>2.6428000000000118E-2</v>
      </c>
      <c r="K4018" s="3" t="str">
        <f>IF(MCFT[[#This Row],[Day Change]]&gt;0,"UP","DOWN")</f>
        <v>DOWN</v>
      </c>
      <c r="L4018" s="9">
        <f>_xlfn.RANK.EQ(MCFT[[#This Row],[Date]],A:A,1)</f>
        <v>4017</v>
      </c>
      <c r="M4018" s="10">
        <f>_xlfn.RANK.AVG(MCFT[[#This Row],[Same change on date for AAPL]],AAPL,1)</f>
        <v>5605</v>
      </c>
      <c r="N4018" s="2">
        <f>MCFT[[#This Row],[Close]]/MCFT[[#This Row],[Open]]</f>
        <v>1.0088157687563462</v>
      </c>
    </row>
    <row r="4019" spans="1:14" x14ac:dyDescent="0.25">
      <c r="A4019" s="1">
        <v>37298</v>
      </c>
      <c r="B4019" s="3">
        <v>30.004999000000002</v>
      </c>
      <c r="C4019" s="3">
        <v>30.620000999999998</v>
      </c>
      <c r="D4019" s="3">
        <v>29.795000000000002</v>
      </c>
      <c r="E4019" s="3">
        <v>30.565000999999999</v>
      </c>
      <c r="F4019" s="3">
        <v>22.277094000000002</v>
      </c>
      <c r="G4019">
        <v>50899600</v>
      </c>
      <c r="H4019" s="3" t="str">
        <f>TEXT(MCFT[[#This Row],[Date]],"dddd")</f>
        <v>Monday</v>
      </c>
      <c r="I4019" s="3">
        <f>MCFT[[#This Row],[Open]]-MCFT[[#This Row],[Close]]</f>
        <v>-0.56000199999999722</v>
      </c>
      <c r="J4019" s="3">
        <f>INDEX(AAPL!$J:$J,MATCH(A:A,AAPL!$A:$A,0),1)</f>
        <v>-7.4999999999999956E-2</v>
      </c>
      <c r="K4019" s="3" t="str">
        <f>IF(MCFT[[#This Row],[Day Change]]&gt;0,"UP","DOWN")</f>
        <v>DOWN</v>
      </c>
      <c r="L4019" s="9">
        <f>_xlfn.RANK.EQ(MCFT[[#This Row],[Date]],A:A,1)</f>
        <v>4018</v>
      </c>
      <c r="M4019" s="10">
        <f>_xlfn.RANK.AVG(MCFT[[#This Row],[Same change on date for AAPL]],AAPL,1)</f>
        <v>1706</v>
      </c>
      <c r="N4019" s="2">
        <f>MCFT[[#This Row],[Close]]/MCFT[[#This Row],[Open]]</f>
        <v>1.018663623351562</v>
      </c>
    </row>
    <row r="4020" spans="1:14" x14ac:dyDescent="0.25">
      <c r="A4020" s="1">
        <v>37299</v>
      </c>
      <c r="B4020" s="3">
        <v>30.245000999999998</v>
      </c>
      <c r="C4020" s="3">
        <v>30.424999</v>
      </c>
      <c r="D4020" s="3">
        <v>30.01</v>
      </c>
      <c r="E4020" s="3">
        <v>30.07</v>
      </c>
      <c r="F4020" s="3">
        <v>21.916315000000001</v>
      </c>
      <c r="G4020">
        <v>44973800</v>
      </c>
      <c r="H4020" s="3" t="str">
        <f>TEXT(MCFT[[#This Row],[Date]],"dddd")</f>
        <v>Tuesday</v>
      </c>
      <c r="I4020" s="3">
        <f>MCFT[[#This Row],[Open]]-MCFT[[#This Row],[Close]]</f>
        <v>0.17500099999999819</v>
      </c>
      <c r="J4020" s="3">
        <f>INDEX(AAPL!$J:$J,MATCH(A:A,AAPL!$A:$A,0),1)</f>
        <v>-3.5709999999999908E-3</v>
      </c>
      <c r="K4020" s="3" t="str">
        <f>IF(MCFT[[#This Row],[Day Change]]&gt;0,"UP","DOWN")</f>
        <v>UP</v>
      </c>
      <c r="L4020" s="9">
        <f>_xlfn.RANK.EQ(MCFT[[#This Row],[Date]],A:A,1)</f>
        <v>4019</v>
      </c>
      <c r="M4020" s="10">
        <f>_xlfn.RANK.AVG(MCFT[[#This Row],[Same change on date for AAPL]],AAPL,1)</f>
        <v>3901.5</v>
      </c>
      <c r="N4020" s="2">
        <f>MCFT[[#This Row],[Close]]/MCFT[[#This Row],[Open]]</f>
        <v>0.99421388678413336</v>
      </c>
    </row>
    <row r="4021" spans="1:14" x14ac:dyDescent="0.25">
      <c r="A4021" s="1">
        <v>37300</v>
      </c>
      <c r="B4021" s="3">
        <v>30.129999000000002</v>
      </c>
      <c r="C4021" s="3">
        <v>30.940000999999999</v>
      </c>
      <c r="D4021" s="3">
        <v>29.975000000000001</v>
      </c>
      <c r="E4021" s="3">
        <v>30.91</v>
      </c>
      <c r="F4021" s="3">
        <v>22.528547</v>
      </c>
      <c r="G4021">
        <v>54168600</v>
      </c>
      <c r="H4021" s="3" t="str">
        <f>TEXT(MCFT[[#This Row],[Date]],"dddd")</f>
        <v>Wednesday</v>
      </c>
      <c r="I4021" s="3">
        <f>MCFT[[#This Row],[Open]]-MCFT[[#This Row],[Close]]</f>
        <v>-0.78000099999999861</v>
      </c>
      <c r="J4021" s="3">
        <f>INDEX(AAPL!$J:$J,MATCH(A:A,AAPL!$A:$A,0),1)</f>
        <v>-2.0000000000000018E-2</v>
      </c>
      <c r="K4021" s="3" t="str">
        <f>IF(MCFT[[#This Row],[Day Change]]&gt;0,"UP","DOWN")</f>
        <v>DOWN</v>
      </c>
      <c r="L4021" s="9">
        <f>_xlfn.RANK.EQ(MCFT[[#This Row],[Date]],A:A,1)</f>
        <v>4020</v>
      </c>
      <c r="M4021" s="10">
        <f>_xlfn.RANK.AVG(MCFT[[#This Row],[Same change on date for AAPL]],AAPL,1)</f>
        <v>2867.5</v>
      </c>
      <c r="N4021" s="2">
        <f>MCFT[[#This Row],[Close]]/MCFT[[#This Row],[Open]]</f>
        <v>1.0258878534977713</v>
      </c>
    </row>
    <row r="4022" spans="1:14" x14ac:dyDescent="0.25">
      <c r="A4022" s="1">
        <v>37301</v>
      </c>
      <c r="B4022" s="3">
        <v>31</v>
      </c>
      <c r="C4022" s="3">
        <v>31.495000999999998</v>
      </c>
      <c r="D4022" s="3">
        <v>30.66</v>
      </c>
      <c r="E4022" s="3">
        <v>30.84</v>
      </c>
      <c r="F4022" s="3">
        <v>22.477526000000001</v>
      </c>
      <c r="G4022">
        <v>57267000</v>
      </c>
      <c r="H4022" s="3" t="str">
        <f>TEXT(MCFT[[#This Row],[Date]],"dddd")</f>
        <v>Thursday</v>
      </c>
      <c r="I4022" s="3">
        <f>MCFT[[#This Row],[Open]]-MCFT[[#This Row],[Close]]</f>
        <v>0.16000000000000014</v>
      </c>
      <c r="J4022" s="3">
        <f>INDEX(AAPL!$J:$J,MATCH(A:A,AAPL!$A:$A,0),1)</f>
        <v>3.2143000000000033E-2</v>
      </c>
      <c r="K4022" s="3" t="str">
        <f>IF(MCFT[[#This Row],[Day Change]]&gt;0,"UP","DOWN")</f>
        <v>UP</v>
      </c>
      <c r="L4022" s="9">
        <f>_xlfn.RANK.EQ(MCFT[[#This Row],[Date]],A:A,1)</f>
        <v>4021</v>
      </c>
      <c r="M4022" s="10">
        <f>_xlfn.RANK.AVG(MCFT[[#This Row],[Same change on date for AAPL]],AAPL,1)</f>
        <v>5858</v>
      </c>
      <c r="N4022" s="2">
        <f>MCFT[[#This Row],[Close]]/MCFT[[#This Row],[Open]]</f>
        <v>0.99483870967741939</v>
      </c>
    </row>
    <row r="4023" spans="1:14" x14ac:dyDescent="0.25">
      <c r="A4023" s="1">
        <v>37302</v>
      </c>
      <c r="B4023" s="3">
        <v>30.85</v>
      </c>
      <c r="C4023" s="3">
        <v>31.030000999999999</v>
      </c>
      <c r="D4023" s="3">
        <v>30.1</v>
      </c>
      <c r="E4023" s="3">
        <v>30.114999999999998</v>
      </c>
      <c r="F4023" s="3">
        <v>21.949117999999999</v>
      </c>
      <c r="G4023">
        <v>50179800</v>
      </c>
      <c r="H4023" s="3" t="str">
        <f>TEXT(MCFT[[#This Row],[Date]],"dddd")</f>
        <v>Friday</v>
      </c>
      <c r="I4023" s="3">
        <f>MCFT[[#This Row],[Open]]-MCFT[[#This Row],[Close]]</f>
        <v>0.73500000000000298</v>
      </c>
      <c r="J4023" s="3">
        <f>INDEX(AAPL!$J:$J,MATCH(A:A,AAPL!$A:$A,0),1)</f>
        <v>4.4999999999999929E-2</v>
      </c>
      <c r="K4023" s="3" t="str">
        <f>IF(MCFT[[#This Row],[Day Change]]&gt;0,"UP","DOWN")</f>
        <v>UP</v>
      </c>
      <c r="L4023" s="9">
        <f>_xlfn.RANK.EQ(MCFT[[#This Row],[Date]],A:A,1)</f>
        <v>4022</v>
      </c>
      <c r="M4023" s="10">
        <f>_xlfn.RANK.AVG(MCFT[[#This Row],[Same change on date for AAPL]],AAPL,1)</f>
        <v>6223.5</v>
      </c>
      <c r="N4023" s="2">
        <f>MCFT[[#This Row],[Close]]/MCFT[[#This Row],[Open]]</f>
        <v>0.97617504051863846</v>
      </c>
    </row>
    <row r="4024" spans="1:14" x14ac:dyDescent="0.25">
      <c r="A4024" s="1">
        <v>37306</v>
      </c>
      <c r="B4024" s="3">
        <v>29.954999999999998</v>
      </c>
      <c r="C4024" s="3">
        <v>30.07</v>
      </c>
      <c r="D4024" s="3">
        <v>29.299999</v>
      </c>
      <c r="E4024" s="3">
        <v>29.465</v>
      </c>
      <c r="F4024" s="3">
        <v>21.475365</v>
      </c>
      <c r="G4024">
        <v>52262600</v>
      </c>
      <c r="H4024" s="3" t="str">
        <f>TEXT(MCFT[[#This Row],[Date]],"dddd")</f>
        <v>Tuesday</v>
      </c>
      <c r="I4024" s="3">
        <f>MCFT[[#This Row],[Open]]-MCFT[[#This Row],[Close]]</f>
        <v>0.48999999999999844</v>
      </c>
      <c r="J4024" s="3">
        <f>INDEX(AAPL!$J:$J,MATCH(A:A,AAPL!$A:$A,0),1)</f>
        <v>8.1428999999999974E-2</v>
      </c>
      <c r="K4024" s="3" t="str">
        <f>IF(MCFT[[#This Row],[Day Change]]&gt;0,"UP","DOWN")</f>
        <v>UP</v>
      </c>
      <c r="L4024" s="9">
        <f>_xlfn.RANK.EQ(MCFT[[#This Row],[Date]],A:A,1)</f>
        <v>4023</v>
      </c>
      <c r="M4024" s="10">
        <f>_xlfn.RANK.AVG(MCFT[[#This Row],[Same change on date for AAPL]],AAPL,1)</f>
        <v>6614.5</v>
      </c>
      <c r="N4024" s="2">
        <f>MCFT[[#This Row],[Close]]/MCFT[[#This Row],[Open]]</f>
        <v>0.98364212986145894</v>
      </c>
    </row>
    <row r="4025" spans="1:14" x14ac:dyDescent="0.25">
      <c r="A4025" s="1">
        <v>37307</v>
      </c>
      <c r="B4025" s="3">
        <v>29.700001</v>
      </c>
      <c r="C4025" s="3">
        <v>30.18</v>
      </c>
      <c r="D4025" s="3">
        <v>29.4</v>
      </c>
      <c r="E4025" s="3">
        <v>29.950001</v>
      </c>
      <c r="F4025" s="3">
        <v>21.828856999999999</v>
      </c>
      <c r="G4025">
        <v>50492000</v>
      </c>
      <c r="H4025" s="3" t="str">
        <f>TEXT(MCFT[[#This Row],[Date]],"dddd")</f>
        <v>Wednesday</v>
      </c>
      <c r="I4025" s="3">
        <f>MCFT[[#This Row],[Open]]-MCFT[[#This Row],[Close]]</f>
        <v>-0.25</v>
      </c>
      <c r="J4025" s="3">
        <f>INDEX(AAPL!$J:$J,MATCH(A:A,AAPL!$A:$A,0),1)</f>
        <v>-2.5714000000000015E-2</v>
      </c>
      <c r="K4025" s="3" t="str">
        <f>IF(MCFT[[#This Row],[Day Change]]&gt;0,"UP","DOWN")</f>
        <v>DOWN</v>
      </c>
      <c r="L4025" s="9">
        <f>_xlfn.RANK.EQ(MCFT[[#This Row],[Date]],A:A,1)</f>
        <v>4024</v>
      </c>
      <c r="M4025" s="10">
        <f>_xlfn.RANK.AVG(MCFT[[#This Row],[Same change on date for AAPL]],AAPL,1)</f>
        <v>2686.5</v>
      </c>
      <c r="N4025" s="2">
        <f>MCFT[[#This Row],[Close]]/MCFT[[#This Row],[Open]]</f>
        <v>1.0084175081340907</v>
      </c>
    </row>
    <row r="4026" spans="1:14" x14ac:dyDescent="0.25">
      <c r="A4026" s="1">
        <v>37308</v>
      </c>
      <c r="B4026" s="3">
        <v>29.860001</v>
      </c>
      <c r="C4026" s="3">
        <v>30.135000000000002</v>
      </c>
      <c r="D4026" s="3">
        <v>29.004999000000002</v>
      </c>
      <c r="E4026" s="3">
        <v>29.024999999999999</v>
      </c>
      <c r="F4026" s="3">
        <v>21.154675000000001</v>
      </c>
      <c r="G4026">
        <v>59398400</v>
      </c>
      <c r="H4026" s="3" t="str">
        <f>TEXT(MCFT[[#This Row],[Date]],"dddd")</f>
        <v>Thursday</v>
      </c>
      <c r="I4026" s="3">
        <f>MCFT[[#This Row],[Open]]-MCFT[[#This Row],[Close]]</f>
        <v>0.83500100000000188</v>
      </c>
      <c r="J4026" s="3">
        <f>INDEX(AAPL!$J:$J,MATCH(A:A,AAPL!$A:$A,0),1)</f>
        <v>0.10142899999999999</v>
      </c>
      <c r="K4026" s="3" t="str">
        <f>IF(MCFT[[#This Row],[Day Change]]&gt;0,"UP","DOWN")</f>
        <v>UP</v>
      </c>
      <c r="L4026" s="9">
        <f>_xlfn.RANK.EQ(MCFT[[#This Row],[Date]],A:A,1)</f>
        <v>4025</v>
      </c>
      <c r="M4026" s="10">
        <f>_xlfn.RANK.AVG(MCFT[[#This Row],[Same change on date for AAPL]],AAPL,1)</f>
        <v>6712</v>
      </c>
      <c r="N4026" s="2">
        <f>MCFT[[#This Row],[Close]]/MCFT[[#This Row],[Open]]</f>
        <v>0.97203613623455665</v>
      </c>
    </row>
    <row r="4027" spans="1:14" x14ac:dyDescent="0.25">
      <c r="A4027" s="1">
        <v>37309</v>
      </c>
      <c r="B4027" s="3">
        <v>29.024999999999999</v>
      </c>
      <c r="C4027" s="3">
        <v>29.375</v>
      </c>
      <c r="D4027" s="3">
        <v>28.575001</v>
      </c>
      <c r="E4027" s="3">
        <v>28.995000999999998</v>
      </c>
      <c r="F4027" s="3">
        <v>21.132812999999999</v>
      </c>
      <c r="G4027">
        <v>71347800</v>
      </c>
      <c r="H4027" s="3" t="str">
        <f>TEXT(MCFT[[#This Row],[Date]],"dddd")</f>
        <v>Friday</v>
      </c>
      <c r="I4027" s="3">
        <f>MCFT[[#This Row],[Open]]-MCFT[[#This Row],[Close]]</f>
        <v>2.9999000000000109E-2</v>
      </c>
      <c r="J4027" s="3">
        <f>INDEX(AAPL!$J:$J,MATCH(A:A,AAPL!$A:$A,0),1)</f>
        <v>-7.7142999999999962E-2</v>
      </c>
      <c r="K4027" s="3" t="str">
        <f>IF(MCFT[[#This Row],[Day Change]]&gt;0,"UP","DOWN")</f>
        <v>UP</v>
      </c>
      <c r="L4027" s="9">
        <f>_xlfn.RANK.EQ(MCFT[[#This Row],[Date]],A:A,1)</f>
        <v>4026</v>
      </c>
      <c r="M4027" s="10">
        <f>_xlfn.RANK.AVG(MCFT[[#This Row],[Same change on date for AAPL]],AAPL,1)</f>
        <v>1692.5</v>
      </c>
      <c r="N4027" s="2">
        <f>MCFT[[#This Row],[Close]]/MCFT[[#This Row],[Open]]</f>
        <v>0.99896644272179158</v>
      </c>
    </row>
    <row r="4028" spans="1:14" x14ac:dyDescent="0.25">
      <c r="A4028" s="1">
        <v>37312</v>
      </c>
      <c r="B4028" s="3">
        <v>28.969999000000001</v>
      </c>
      <c r="C4028" s="3">
        <v>29.945</v>
      </c>
      <c r="D4028" s="3">
        <v>28.945</v>
      </c>
      <c r="E4028" s="3">
        <v>29.540001</v>
      </c>
      <c r="F4028" s="3">
        <v>21.530033</v>
      </c>
      <c r="G4028">
        <v>51832200</v>
      </c>
      <c r="H4028" s="3" t="str">
        <f>TEXT(MCFT[[#This Row],[Date]],"dddd")</f>
        <v>Monday</v>
      </c>
      <c r="I4028" s="3">
        <f>MCFT[[#This Row],[Open]]-MCFT[[#This Row],[Close]]</f>
        <v>-0.57000199999999879</v>
      </c>
      <c r="J4028" s="3">
        <f>INDEX(AAPL!$J:$J,MATCH(A:A,AAPL!$A:$A,0),1)</f>
        <v>-6.857100000000016E-2</v>
      </c>
      <c r="K4028" s="3" t="str">
        <f>IF(MCFT[[#This Row],[Day Change]]&gt;0,"UP","DOWN")</f>
        <v>DOWN</v>
      </c>
      <c r="L4028" s="9">
        <f>_xlfn.RANK.EQ(MCFT[[#This Row],[Date]],A:A,1)</f>
        <v>4027</v>
      </c>
      <c r="M4028" s="10">
        <f>_xlfn.RANK.AVG(MCFT[[#This Row],[Same change on date for AAPL]],AAPL,1)</f>
        <v>1768.5</v>
      </c>
      <c r="N4028" s="2">
        <f>MCFT[[#This Row],[Close]]/MCFT[[#This Row],[Open]]</f>
        <v>1.0196755961227337</v>
      </c>
    </row>
    <row r="4029" spans="1:14" x14ac:dyDescent="0.25">
      <c r="A4029" s="1">
        <v>37313</v>
      </c>
      <c r="B4029" s="3">
        <v>29.549999</v>
      </c>
      <c r="C4029" s="3">
        <v>30</v>
      </c>
      <c r="D4029" s="3">
        <v>28.950001</v>
      </c>
      <c r="E4029" s="3">
        <v>29.274999999999999</v>
      </c>
      <c r="F4029" s="3">
        <v>21.336881999999999</v>
      </c>
      <c r="G4029">
        <v>63276200</v>
      </c>
      <c r="H4029" s="3" t="str">
        <f>TEXT(MCFT[[#This Row],[Date]],"dddd")</f>
        <v>Tuesday</v>
      </c>
      <c r="I4029" s="3">
        <f>MCFT[[#This Row],[Open]]-MCFT[[#This Row],[Close]]</f>
        <v>0.2749990000000011</v>
      </c>
      <c r="J4029" s="3">
        <f>INDEX(AAPL!$J:$J,MATCH(A:A,AAPL!$A:$A,0),1)</f>
        <v>1.7142999999999908E-2</v>
      </c>
      <c r="K4029" s="3" t="str">
        <f>IF(MCFT[[#This Row],[Day Change]]&gt;0,"UP","DOWN")</f>
        <v>UP</v>
      </c>
      <c r="L4029" s="9">
        <f>_xlfn.RANK.EQ(MCFT[[#This Row],[Date]],A:A,1)</f>
        <v>4028</v>
      </c>
      <c r="M4029" s="10">
        <f>_xlfn.RANK.AVG(MCFT[[#This Row],[Same change on date for AAPL]],AAPL,1)</f>
        <v>5160.5</v>
      </c>
      <c r="N4029" s="2">
        <f>MCFT[[#This Row],[Close]]/MCFT[[#This Row],[Open]]</f>
        <v>0.99069377295071981</v>
      </c>
    </row>
    <row r="4030" spans="1:14" x14ac:dyDescent="0.25">
      <c r="A4030" s="1">
        <v>37314</v>
      </c>
      <c r="B4030" s="3">
        <v>29.535</v>
      </c>
      <c r="C4030" s="3">
        <v>30.075001</v>
      </c>
      <c r="D4030" s="3">
        <v>28.995000999999998</v>
      </c>
      <c r="E4030" s="3">
        <v>29.195</v>
      </c>
      <c r="F4030" s="3">
        <v>21.278580000000002</v>
      </c>
      <c r="G4030">
        <v>65750000</v>
      </c>
      <c r="H4030" s="3" t="str">
        <f>TEXT(MCFT[[#This Row],[Date]],"dddd")</f>
        <v>Wednesday</v>
      </c>
      <c r="I4030" s="3">
        <f>MCFT[[#This Row],[Open]]-MCFT[[#This Row],[Close]]</f>
        <v>0.33999999999999986</v>
      </c>
      <c r="J4030" s="3">
        <f>INDEX(AAPL!$J:$J,MATCH(A:A,AAPL!$A:$A,0),1)</f>
        <v>0.14142900000000003</v>
      </c>
      <c r="K4030" s="3" t="str">
        <f>IF(MCFT[[#This Row],[Day Change]]&gt;0,"UP","DOWN")</f>
        <v>UP</v>
      </c>
      <c r="L4030" s="9">
        <f>_xlfn.RANK.EQ(MCFT[[#This Row],[Date]],A:A,1)</f>
        <v>4029</v>
      </c>
      <c r="M4030" s="10">
        <f>_xlfn.RANK.AVG(MCFT[[#This Row],[Same change on date for AAPL]],AAPL,1)</f>
        <v>6866</v>
      </c>
      <c r="N4030" s="2">
        <f>MCFT[[#This Row],[Close]]/MCFT[[#This Row],[Open]]</f>
        <v>0.98848823429829014</v>
      </c>
    </row>
    <row r="4031" spans="1:14" x14ac:dyDescent="0.25">
      <c r="A4031" s="1">
        <v>37315</v>
      </c>
      <c r="B4031" s="3">
        <v>29.389999</v>
      </c>
      <c r="C4031" s="3">
        <v>29.85</v>
      </c>
      <c r="D4031" s="3">
        <v>29.07</v>
      </c>
      <c r="E4031" s="3">
        <v>29.17</v>
      </c>
      <c r="F4031" s="3">
        <v>21.260363000000002</v>
      </c>
      <c r="G4031">
        <v>68068000</v>
      </c>
      <c r="H4031" s="3" t="str">
        <f>TEXT(MCFT[[#This Row],[Date]],"dddd")</f>
        <v>Thursday</v>
      </c>
      <c r="I4031" s="3">
        <f>MCFT[[#This Row],[Open]]-MCFT[[#This Row],[Close]]</f>
        <v>0.21999899999999784</v>
      </c>
      <c r="J4031" s="3">
        <f>INDEX(AAPL!$J:$J,MATCH(A:A,AAPL!$A:$A,0),1)</f>
        <v>3.2143000000000033E-2</v>
      </c>
      <c r="K4031" s="3" t="str">
        <f>IF(MCFT[[#This Row],[Day Change]]&gt;0,"UP","DOWN")</f>
        <v>UP</v>
      </c>
      <c r="L4031" s="9">
        <f>_xlfn.RANK.EQ(MCFT[[#This Row],[Date]],A:A,1)</f>
        <v>4030</v>
      </c>
      <c r="M4031" s="10">
        <f>_xlfn.RANK.AVG(MCFT[[#This Row],[Same change on date for AAPL]],AAPL,1)</f>
        <v>5858</v>
      </c>
      <c r="N4031" s="2">
        <f>MCFT[[#This Row],[Close]]/MCFT[[#This Row],[Open]]</f>
        <v>0.99251449447140172</v>
      </c>
    </row>
    <row r="4032" spans="1:14" x14ac:dyDescent="0.25">
      <c r="A4032" s="1">
        <v>37316</v>
      </c>
      <c r="B4032" s="3">
        <v>29.524999999999999</v>
      </c>
      <c r="C4032" s="3">
        <v>30.709999</v>
      </c>
      <c r="D4032" s="3">
        <v>29.424999</v>
      </c>
      <c r="E4032" s="3">
        <v>30.684999000000001</v>
      </c>
      <c r="F4032" s="3">
        <v>22.364559</v>
      </c>
      <c r="G4032">
        <v>62115600</v>
      </c>
      <c r="H4032" s="3" t="str">
        <f>TEXT(MCFT[[#This Row],[Date]],"dddd")</f>
        <v>Friday</v>
      </c>
      <c r="I4032" s="3">
        <f>MCFT[[#This Row],[Open]]-MCFT[[#This Row],[Close]]</f>
        <v>-1.1599990000000027</v>
      </c>
      <c r="J4032" s="3">
        <f>INDEX(AAPL!$J:$J,MATCH(A:A,AAPL!$A:$A,0),1)</f>
        <v>-0.10857099999999997</v>
      </c>
      <c r="K4032" s="3" t="str">
        <f>IF(MCFT[[#This Row],[Day Change]]&gt;0,"UP","DOWN")</f>
        <v>DOWN</v>
      </c>
      <c r="L4032" s="9">
        <f>_xlfn.RANK.EQ(MCFT[[#This Row],[Date]],A:A,1)</f>
        <v>4031</v>
      </c>
      <c r="M4032" s="10">
        <f>_xlfn.RANK.AVG(MCFT[[#This Row],[Same change on date for AAPL]],AAPL,1)</f>
        <v>1498</v>
      </c>
      <c r="N4032" s="2">
        <f>MCFT[[#This Row],[Close]]/MCFT[[#This Row],[Open]]</f>
        <v>1.0392887044877224</v>
      </c>
    </row>
    <row r="4033" spans="1:14" x14ac:dyDescent="0.25">
      <c r="A4033" s="1">
        <v>37319</v>
      </c>
      <c r="B4033" s="3">
        <v>30.620000999999998</v>
      </c>
      <c r="C4033" s="3">
        <v>31.75</v>
      </c>
      <c r="D4033" s="3">
        <v>30.434999000000001</v>
      </c>
      <c r="E4033" s="3">
        <v>31.65</v>
      </c>
      <c r="F4033" s="3">
        <v>23.067886000000001</v>
      </c>
      <c r="G4033">
        <v>74464200</v>
      </c>
      <c r="H4033" s="3" t="str">
        <f>TEXT(MCFT[[#This Row],[Date]],"dddd")</f>
        <v>Monday</v>
      </c>
      <c r="I4033" s="3">
        <f>MCFT[[#This Row],[Open]]-MCFT[[#This Row],[Close]]</f>
        <v>-1.0299990000000001</v>
      </c>
      <c r="J4033" s="3">
        <f>INDEX(AAPL!$J:$J,MATCH(A:A,AAPL!$A:$A,0),1)</f>
        <v>-7.3571000000000053E-2</v>
      </c>
      <c r="K4033" s="3" t="str">
        <f>IF(MCFT[[#This Row],[Day Change]]&gt;0,"UP","DOWN")</f>
        <v>DOWN</v>
      </c>
      <c r="L4033" s="9">
        <f>_xlfn.RANK.EQ(MCFT[[#This Row],[Date]],A:A,1)</f>
        <v>4032</v>
      </c>
      <c r="M4033" s="10">
        <f>_xlfn.RANK.AVG(MCFT[[#This Row],[Same change on date for AAPL]],AAPL,1)</f>
        <v>1714.5</v>
      </c>
      <c r="N4033" s="2">
        <f>MCFT[[#This Row],[Close]]/MCFT[[#This Row],[Open]]</f>
        <v>1.033638111246306</v>
      </c>
    </row>
    <row r="4034" spans="1:14" x14ac:dyDescent="0.25">
      <c r="A4034" s="1">
        <v>37320</v>
      </c>
      <c r="B4034" s="3">
        <v>31.5</v>
      </c>
      <c r="C4034" s="3">
        <v>31.940000999999999</v>
      </c>
      <c r="D4034" s="3">
        <v>31.17</v>
      </c>
      <c r="E4034" s="3">
        <v>31.540001</v>
      </c>
      <c r="F4034" s="3">
        <v>22.987724</v>
      </c>
      <c r="G4034">
        <v>55926400</v>
      </c>
      <c r="H4034" s="3" t="str">
        <f>TEXT(MCFT[[#This Row],[Date]],"dddd")</f>
        <v>Tuesday</v>
      </c>
      <c r="I4034" s="3">
        <f>MCFT[[#This Row],[Open]]-MCFT[[#This Row],[Close]]</f>
        <v>-4.0001000000000175E-2</v>
      </c>
      <c r="J4034" s="3">
        <f>INDEX(AAPL!$J:$J,MATCH(A:A,AAPL!$A:$A,0),1)</f>
        <v>4.4286000000000048E-2</v>
      </c>
      <c r="K4034" s="3" t="str">
        <f>IF(MCFT[[#This Row],[Day Change]]&gt;0,"UP","DOWN")</f>
        <v>DOWN</v>
      </c>
      <c r="L4034" s="9">
        <f>_xlfn.RANK.EQ(MCFT[[#This Row],[Date]],A:A,1)</f>
        <v>4033</v>
      </c>
      <c r="M4034" s="10">
        <f>_xlfn.RANK.AVG(MCFT[[#This Row],[Same change on date for AAPL]],AAPL,1)</f>
        <v>6147</v>
      </c>
      <c r="N4034" s="2">
        <f>MCFT[[#This Row],[Close]]/MCFT[[#This Row],[Open]]</f>
        <v>1.0012698730158731</v>
      </c>
    </row>
    <row r="4035" spans="1:14" x14ac:dyDescent="0.25">
      <c r="A4035" s="1">
        <v>37321</v>
      </c>
      <c r="B4035" s="3">
        <v>31.454999999999998</v>
      </c>
      <c r="C4035" s="3">
        <v>31.85</v>
      </c>
      <c r="D4035" s="3">
        <v>31.094999000000001</v>
      </c>
      <c r="E4035" s="3">
        <v>31.815000999999999</v>
      </c>
      <c r="F4035" s="3">
        <v>23.188143</v>
      </c>
      <c r="G4035">
        <v>49835400</v>
      </c>
      <c r="H4035" s="3" t="str">
        <f>TEXT(MCFT[[#This Row],[Date]],"dddd")</f>
        <v>Wednesday</v>
      </c>
      <c r="I4035" s="3">
        <f>MCFT[[#This Row],[Open]]-MCFT[[#This Row],[Close]]</f>
        <v>-0.36000100000000046</v>
      </c>
      <c r="J4035" s="3">
        <f>INDEX(AAPL!$J:$J,MATCH(A:A,AAPL!$A:$A,0),1)</f>
        <v>-4.2143000000000042E-2</v>
      </c>
      <c r="K4035" s="3" t="str">
        <f>IF(MCFT[[#This Row],[Day Change]]&gt;0,"UP","DOWN")</f>
        <v>DOWN</v>
      </c>
      <c r="L4035" s="9">
        <f>_xlfn.RANK.EQ(MCFT[[#This Row],[Date]],A:A,1)</f>
        <v>4034</v>
      </c>
      <c r="M4035" s="10">
        <f>_xlfn.RANK.AVG(MCFT[[#This Row],[Same change on date for AAPL]],AAPL,1)</f>
        <v>2176.5</v>
      </c>
      <c r="N4035" s="2">
        <f>MCFT[[#This Row],[Close]]/MCFT[[#This Row],[Open]]</f>
        <v>1.0114449531076142</v>
      </c>
    </row>
    <row r="4036" spans="1:14" x14ac:dyDescent="0.25">
      <c r="A4036" s="1">
        <v>37322</v>
      </c>
      <c r="B4036" s="3">
        <v>31.834999</v>
      </c>
      <c r="C4036" s="3">
        <v>31.940000999999999</v>
      </c>
      <c r="D4036" s="3">
        <v>30.93</v>
      </c>
      <c r="E4036" s="3">
        <v>31.360001</v>
      </c>
      <c r="F4036" s="3">
        <v>22.856527</v>
      </c>
      <c r="G4036">
        <v>58079200</v>
      </c>
      <c r="H4036" s="3" t="str">
        <f>TEXT(MCFT[[#This Row],[Date]],"dddd")</f>
        <v>Thursday</v>
      </c>
      <c r="I4036" s="3">
        <f>MCFT[[#This Row],[Open]]-MCFT[[#This Row],[Close]]</f>
        <v>0.47499799999999937</v>
      </c>
      <c r="J4036" s="3">
        <f>INDEX(AAPL!$J:$J,MATCH(A:A,AAPL!$A:$A,0),1)</f>
        <v>-2.2857999999999823E-2</v>
      </c>
      <c r="K4036" s="3" t="str">
        <f>IF(MCFT[[#This Row],[Day Change]]&gt;0,"UP","DOWN")</f>
        <v>UP</v>
      </c>
      <c r="L4036" s="9">
        <f>_xlfn.RANK.EQ(MCFT[[#This Row],[Date]],A:A,1)</f>
        <v>4035</v>
      </c>
      <c r="M4036" s="10">
        <f>_xlfn.RANK.AVG(MCFT[[#This Row],[Same change on date for AAPL]],AAPL,1)</f>
        <v>2730</v>
      </c>
      <c r="N4036" s="2">
        <f>MCFT[[#This Row],[Close]]/MCFT[[#This Row],[Open]]</f>
        <v>0.98507937757434827</v>
      </c>
    </row>
    <row r="4037" spans="1:14" x14ac:dyDescent="0.25">
      <c r="A4037" s="1">
        <v>37323</v>
      </c>
      <c r="B4037" s="3">
        <v>31.815000999999999</v>
      </c>
      <c r="C4037" s="3">
        <v>32.349997999999999</v>
      </c>
      <c r="D4037" s="3">
        <v>31.584999</v>
      </c>
      <c r="E4037" s="3">
        <v>31.975000000000001</v>
      </c>
      <c r="F4037" s="3">
        <v>23.304770000000001</v>
      </c>
      <c r="G4037">
        <v>57701800</v>
      </c>
      <c r="H4037" s="3" t="str">
        <f>TEXT(MCFT[[#This Row],[Date]],"dddd")</f>
        <v>Friday</v>
      </c>
      <c r="I4037" s="3">
        <f>MCFT[[#This Row],[Open]]-MCFT[[#This Row],[Close]]</f>
        <v>-0.15999900000000267</v>
      </c>
      <c r="J4037" s="3">
        <f>INDEX(AAPL!$J:$J,MATCH(A:A,AAPL!$A:$A,0),1)</f>
        <v>5.7139999999999969E-3</v>
      </c>
      <c r="K4037" s="3" t="str">
        <f>IF(MCFT[[#This Row],[Day Change]]&gt;0,"UP","DOWN")</f>
        <v>DOWN</v>
      </c>
      <c r="L4037" s="9">
        <f>_xlfn.RANK.EQ(MCFT[[#This Row],[Date]],A:A,1)</f>
        <v>4036</v>
      </c>
      <c r="M4037" s="10">
        <f>_xlfn.RANK.AVG(MCFT[[#This Row],[Same change on date for AAPL]],AAPL,1)</f>
        <v>4518</v>
      </c>
      <c r="N4037" s="2">
        <f>MCFT[[#This Row],[Close]]/MCFT[[#This Row],[Open]]</f>
        <v>1.0050290427462192</v>
      </c>
    </row>
    <row r="4038" spans="1:14" x14ac:dyDescent="0.25">
      <c r="A4038" s="1">
        <v>37326</v>
      </c>
      <c r="B4038" s="3">
        <v>31.754999000000002</v>
      </c>
      <c r="C4038" s="3">
        <v>32.5</v>
      </c>
      <c r="D4038" s="3">
        <v>31.5</v>
      </c>
      <c r="E4038" s="3">
        <v>32.169998</v>
      </c>
      <c r="F4038" s="3">
        <v>23.446881999999999</v>
      </c>
      <c r="G4038">
        <v>43718200</v>
      </c>
      <c r="H4038" s="3" t="str">
        <f>TEXT(MCFT[[#This Row],[Date]],"dddd")</f>
        <v>Monday</v>
      </c>
      <c r="I4038" s="3">
        <f>MCFT[[#This Row],[Open]]-MCFT[[#This Row],[Close]]</f>
        <v>-0.41499899999999812</v>
      </c>
      <c r="J4038" s="3">
        <f>INDEX(AAPL!$J:$J,MATCH(A:A,AAPL!$A:$A,0),1)</f>
        <v>-3.2857000000000136E-2</v>
      </c>
      <c r="K4038" s="3" t="str">
        <f>IF(MCFT[[#This Row],[Day Change]]&gt;0,"UP","DOWN")</f>
        <v>DOWN</v>
      </c>
      <c r="L4038" s="9">
        <f>_xlfn.RANK.EQ(MCFT[[#This Row],[Date]],A:A,1)</f>
        <v>4037</v>
      </c>
      <c r="M4038" s="10">
        <f>_xlfn.RANK.AVG(MCFT[[#This Row],[Same change on date for AAPL]],AAPL,1)</f>
        <v>2418.5</v>
      </c>
      <c r="N4038" s="2">
        <f>MCFT[[#This Row],[Close]]/MCFT[[#This Row],[Open]]</f>
        <v>1.0130687769821689</v>
      </c>
    </row>
    <row r="4039" spans="1:14" x14ac:dyDescent="0.25">
      <c r="A4039" s="1">
        <v>37327</v>
      </c>
      <c r="B4039" s="3">
        <v>31.26</v>
      </c>
      <c r="C4039" s="3">
        <v>31.4</v>
      </c>
      <c r="D4039" s="3">
        <v>30.834999</v>
      </c>
      <c r="E4039" s="3">
        <v>31.27</v>
      </c>
      <c r="F4039" s="3">
        <v>22.790928000000001</v>
      </c>
      <c r="G4039">
        <v>66407200</v>
      </c>
      <c r="H4039" s="3" t="str">
        <f>TEXT(MCFT[[#This Row],[Date]],"dddd")</f>
        <v>Tuesday</v>
      </c>
      <c r="I4039" s="3">
        <f>MCFT[[#This Row],[Open]]-MCFT[[#This Row],[Close]]</f>
        <v>-9.9999999999980105E-3</v>
      </c>
      <c r="J4039" s="3">
        <f>INDEX(AAPL!$J:$J,MATCH(A:A,AAPL!$A:$A,0),1)</f>
        <v>-1.4999999999999902E-2</v>
      </c>
      <c r="K4039" s="3" t="str">
        <f>IF(MCFT[[#This Row],[Day Change]]&gt;0,"UP","DOWN")</f>
        <v>DOWN</v>
      </c>
      <c r="L4039" s="9">
        <f>_xlfn.RANK.EQ(MCFT[[#This Row],[Date]],A:A,1)</f>
        <v>4038</v>
      </c>
      <c r="M4039" s="10">
        <f>_xlfn.RANK.AVG(MCFT[[#This Row],[Same change on date for AAPL]],AAPL,1)</f>
        <v>3154.5</v>
      </c>
      <c r="N4039" s="2">
        <f>MCFT[[#This Row],[Close]]/MCFT[[#This Row],[Open]]</f>
        <v>1.0003198976327574</v>
      </c>
    </row>
    <row r="4040" spans="1:14" x14ac:dyDescent="0.25">
      <c r="A4040" s="1">
        <v>37328</v>
      </c>
      <c r="B4040" s="3">
        <v>31.040001</v>
      </c>
      <c r="C4040" s="3">
        <v>31.51</v>
      </c>
      <c r="D4040" s="3">
        <v>30.975000000000001</v>
      </c>
      <c r="E4040" s="3">
        <v>31.049999</v>
      </c>
      <c r="F4040" s="3">
        <v>22.630585</v>
      </c>
      <c r="G4040">
        <v>44387400</v>
      </c>
      <c r="H4040" s="3" t="str">
        <f>TEXT(MCFT[[#This Row],[Date]],"dddd")</f>
        <v>Wednesday</v>
      </c>
      <c r="I4040" s="3">
        <f>MCFT[[#This Row],[Open]]-MCFT[[#This Row],[Close]]</f>
        <v>-9.9979999999995073E-3</v>
      </c>
      <c r="J4040" s="3">
        <f>INDEX(AAPL!$J:$J,MATCH(A:A,AAPL!$A:$A,0),1)</f>
        <v>-8.571999999999802E-3</v>
      </c>
      <c r="K4040" s="3" t="str">
        <f>IF(MCFT[[#This Row],[Day Change]]&gt;0,"UP","DOWN")</f>
        <v>DOWN</v>
      </c>
      <c r="L4040" s="9">
        <f>_xlfn.RANK.EQ(MCFT[[#This Row],[Date]],A:A,1)</f>
        <v>4039</v>
      </c>
      <c r="M4040" s="10">
        <f>_xlfn.RANK.AVG(MCFT[[#This Row],[Same change on date for AAPL]],AAPL,1)</f>
        <v>3615</v>
      </c>
      <c r="N4040" s="2">
        <f>MCFT[[#This Row],[Close]]/MCFT[[#This Row],[Open]]</f>
        <v>1.0003221005050869</v>
      </c>
    </row>
    <row r="4041" spans="1:14" x14ac:dyDescent="0.25">
      <c r="A4041" s="1">
        <v>37329</v>
      </c>
      <c r="B4041" s="3">
        <v>31.07</v>
      </c>
      <c r="C4041" s="3">
        <v>31.120000999999998</v>
      </c>
      <c r="D4041" s="3">
        <v>30.524999999999999</v>
      </c>
      <c r="E4041" s="3">
        <v>30.610001</v>
      </c>
      <c r="F4041" s="3">
        <v>22.309892999999999</v>
      </c>
      <c r="G4041">
        <v>51819600</v>
      </c>
      <c r="H4041" s="3" t="str">
        <f>TEXT(MCFT[[#This Row],[Date]],"dddd")</f>
        <v>Thursday</v>
      </c>
      <c r="I4041" s="3">
        <f>MCFT[[#This Row],[Open]]-MCFT[[#This Row],[Close]]</f>
        <v>0.45999899999999982</v>
      </c>
      <c r="J4041" s="3">
        <f>INDEX(AAPL!$J:$J,MATCH(A:A,AAPL!$A:$A,0),1)</f>
        <v>-9.2860000000001275E-3</v>
      </c>
      <c r="K4041" s="3" t="str">
        <f>IF(MCFT[[#This Row],[Day Change]]&gt;0,"UP","DOWN")</f>
        <v>UP</v>
      </c>
      <c r="L4041" s="9">
        <f>_xlfn.RANK.EQ(MCFT[[#This Row],[Date]],A:A,1)</f>
        <v>4040</v>
      </c>
      <c r="M4041" s="10">
        <f>_xlfn.RANK.AVG(MCFT[[#This Row],[Same change on date for AAPL]],AAPL,1)</f>
        <v>3371.5</v>
      </c>
      <c r="N4041" s="2">
        <f>MCFT[[#This Row],[Close]]/MCFT[[#This Row],[Open]]</f>
        <v>0.98519475378178312</v>
      </c>
    </row>
    <row r="4042" spans="1:14" x14ac:dyDescent="0.25">
      <c r="A4042" s="1">
        <v>37330</v>
      </c>
      <c r="B4042" s="3">
        <v>30.5</v>
      </c>
      <c r="C4042" s="3">
        <v>31.254999000000002</v>
      </c>
      <c r="D4042" s="3">
        <v>30.485001</v>
      </c>
      <c r="E4042" s="3">
        <v>31.245000999999998</v>
      </c>
      <c r="F4042" s="3">
        <v>22.772708999999999</v>
      </c>
      <c r="G4042">
        <v>69086800</v>
      </c>
      <c r="H4042" s="3" t="str">
        <f>TEXT(MCFT[[#This Row],[Date]],"dddd")</f>
        <v>Friday</v>
      </c>
      <c r="I4042" s="3">
        <f>MCFT[[#This Row],[Open]]-MCFT[[#This Row],[Close]]</f>
        <v>-0.74500099999999847</v>
      </c>
      <c r="J4042" s="3">
        <f>INDEX(AAPL!$J:$J,MATCH(A:A,AAPL!$A:$A,0),1)</f>
        <v>-3.5000000000000142E-2</v>
      </c>
      <c r="K4042" s="3" t="str">
        <f>IF(MCFT[[#This Row],[Day Change]]&gt;0,"UP","DOWN")</f>
        <v>DOWN</v>
      </c>
      <c r="L4042" s="9">
        <f>_xlfn.RANK.EQ(MCFT[[#This Row],[Date]],A:A,1)</f>
        <v>4041</v>
      </c>
      <c r="M4042" s="10">
        <f>_xlfn.RANK.AVG(MCFT[[#This Row],[Same change on date for AAPL]],AAPL,1)</f>
        <v>2391</v>
      </c>
      <c r="N4042" s="2">
        <f>MCFT[[#This Row],[Close]]/MCFT[[#This Row],[Open]]</f>
        <v>1.0244262622950819</v>
      </c>
    </row>
    <row r="4043" spans="1:14" x14ac:dyDescent="0.25">
      <c r="A4043" s="1">
        <v>37333</v>
      </c>
      <c r="B4043" s="3">
        <v>31.370000999999998</v>
      </c>
      <c r="C4043" s="3">
        <v>31.495000999999998</v>
      </c>
      <c r="D4043" s="3">
        <v>30.6</v>
      </c>
      <c r="E4043" s="3">
        <v>31.07</v>
      </c>
      <c r="F4043" s="3">
        <v>22.645157000000001</v>
      </c>
      <c r="G4043">
        <v>52296800</v>
      </c>
      <c r="H4043" s="3" t="str">
        <f>TEXT(MCFT[[#This Row],[Date]],"dddd")</f>
        <v>Monday</v>
      </c>
      <c r="I4043" s="3">
        <f>MCFT[[#This Row],[Open]]-MCFT[[#This Row],[Close]]</f>
        <v>0.30000099999999819</v>
      </c>
      <c r="J4043" s="3">
        <f>INDEX(AAPL!$J:$J,MATCH(A:A,AAPL!$A:$A,0),1)</f>
        <v>1.5000000000000124E-2</v>
      </c>
      <c r="K4043" s="3" t="str">
        <f>IF(MCFT[[#This Row],[Day Change]]&gt;0,"UP","DOWN")</f>
        <v>UP</v>
      </c>
      <c r="L4043" s="9">
        <f>_xlfn.RANK.EQ(MCFT[[#This Row],[Date]],A:A,1)</f>
        <v>4042</v>
      </c>
      <c r="M4043" s="10">
        <f>_xlfn.RANK.AVG(MCFT[[#This Row],[Same change on date for AAPL]],AAPL,1)</f>
        <v>5100.5</v>
      </c>
      <c r="N4043" s="2">
        <f>MCFT[[#This Row],[Close]]/MCFT[[#This Row],[Open]]</f>
        <v>0.99043669141100765</v>
      </c>
    </row>
    <row r="4044" spans="1:14" x14ac:dyDescent="0.25">
      <c r="A4044" s="1">
        <v>37334</v>
      </c>
      <c r="B4044" s="3">
        <v>31.09</v>
      </c>
      <c r="C4044" s="3">
        <v>31.5</v>
      </c>
      <c r="D4044" s="3">
        <v>30.75</v>
      </c>
      <c r="E4044" s="3">
        <v>31.114999999999998</v>
      </c>
      <c r="F4044" s="3">
        <v>22.677961</v>
      </c>
      <c r="G4044">
        <v>36376400</v>
      </c>
      <c r="H4044" s="3" t="str">
        <f>TEXT(MCFT[[#This Row],[Date]],"dddd")</f>
        <v>Tuesday</v>
      </c>
      <c r="I4044" s="3">
        <f>MCFT[[#This Row],[Open]]-MCFT[[#This Row],[Close]]</f>
        <v>-2.4999999999998579E-2</v>
      </c>
      <c r="J4044" s="3">
        <f>INDEX(AAPL!$J:$J,MATCH(A:A,AAPL!$A:$A,0),1)</f>
        <v>-1.1428999999999911E-2</v>
      </c>
      <c r="K4044" s="3" t="str">
        <f>IF(MCFT[[#This Row],[Day Change]]&gt;0,"UP","DOWN")</f>
        <v>DOWN</v>
      </c>
      <c r="L4044" s="9">
        <f>_xlfn.RANK.EQ(MCFT[[#This Row],[Date]],A:A,1)</f>
        <v>4043</v>
      </c>
      <c r="M4044" s="10">
        <f>_xlfn.RANK.AVG(MCFT[[#This Row],[Same change on date for AAPL]],AAPL,1)</f>
        <v>3303</v>
      </c>
      <c r="N4044" s="2">
        <f>MCFT[[#This Row],[Close]]/MCFT[[#This Row],[Open]]</f>
        <v>1.0008041170794468</v>
      </c>
    </row>
    <row r="4045" spans="1:14" x14ac:dyDescent="0.25">
      <c r="A4045" s="1">
        <v>37335</v>
      </c>
      <c r="B4045" s="3">
        <v>30.700001</v>
      </c>
      <c r="C4045" s="3">
        <v>31.01</v>
      </c>
      <c r="D4045" s="3">
        <v>30.049999</v>
      </c>
      <c r="E4045" s="3">
        <v>30.049999</v>
      </c>
      <c r="F4045" s="3">
        <v>21.901748999999999</v>
      </c>
      <c r="G4045">
        <v>55235200</v>
      </c>
      <c r="H4045" s="3" t="str">
        <f>TEXT(MCFT[[#This Row],[Date]],"dddd")</f>
        <v>Wednesday</v>
      </c>
      <c r="I4045" s="3">
        <f>MCFT[[#This Row],[Open]]-MCFT[[#This Row],[Close]]</f>
        <v>0.65000200000000063</v>
      </c>
      <c r="J4045" s="3">
        <f>INDEX(AAPL!$J:$J,MATCH(A:A,AAPL!$A:$A,0),1)</f>
        <v>-1.8571000000000115E-2</v>
      </c>
      <c r="K4045" s="3" t="str">
        <f>IF(MCFT[[#This Row],[Day Change]]&gt;0,"UP","DOWN")</f>
        <v>UP</v>
      </c>
      <c r="L4045" s="9">
        <f>_xlfn.RANK.EQ(MCFT[[#This Row],[Date]],A:A,1)</f>
        <v>4044</v>
      </c>
      <c r="M4045" s="10">
        <f>_xlfn.RANK.AVG(MCFT[[#This Row],[Same change on date for AAPL]],AAPL,1)</f>
        <v>2887.5</v>
      </c>
      <c r="N4045" s="2">
        <f>MCFT[[#This Row],[Close]]/MCFT[[#This Row],[Open]]</f>
        <v>0.97882729710660266</v>
      </c>
    </row>
    <row r="4046" spans="1:14" x14ac:dyDescent="0.25">
      <c r="A4046" s="1">
        <v>37336</v>
      </c>
      <c r="B4046" s="3">
        <v>30.105</v>
      </c>
      <c r="C4046" s="3">
        <v>30.795000000000002</v>
      </c>
      <c r="D4046" s="3">
        <v>29.915001</v>
      </c>
      <c r="E4046" s="3">
        <v>30.68</v>
      </c>
      <c r="F4046" s="3">
        <v>22.360918000000002</v>
      </c>
      <c r="G4046">
        <v>46123400</v>
      </c>
      <c r="H4046" s="3" t="str">
        <f>TEXT(MCFT[[#This Row],[Date]],"dddd")</f>
        <v>Thursday</v>
      </c>
      <c r="I4046" s="3">
        <f>MCFT[[#This Row],[Open]]-MCFT[[#This Row],[Close]]</f>
        <v>-0.57499999999999929</v>
      </c>
      <c r="J4046" s="3">
        <f>INDEX(AAPL!$J:$J,MATCH(A:A,AAPL!$A:$A,0),1)</f>
        <v>-2.9285000000000005E-2</v>
      </c>
      <c r="K4046" s="3" t="str">
        <f>IF(MCFT[[#This Row],[Day Change]]&gt;0,"UP","DOWN")</f>
        <v>DOWN</v>
      </c>
      <c r="L4046" s="9">
        <f>_xlfn.RANK.EQ(MCFT[[#This Row],[Date]],A:A,1)</f>
        <v>4045</v>
      </c>
      <c r="M4046" s="10">
        <f>_xlfn.RANK.AVG(MCFT[[#This Row],[Same change on date for AAPL]],AAPL,1)</f>
        <v>2528.5</v>
      </c>
      <c r="N4046" s="2">
        <f>MCFT[[#This Row],[Close]]/MCFT[[#This Row],[Open]]</f>
        <v>1.0190998173060952</v>
      </c>
    </row>
    <row r="4047" spans="1:14" x14ac:dyDescent="0.25">
      <c r="A4047" s="1">
        <v>37337</v>
      </c>
      <c r="B4047" s="3">
        <v>30.524999999999999</v>
      </c>
      <c r="C4047" s="3">
        <v>30.57</v>
      </c>
      <c r="D4047" s="3">
        <v>30.110001</v>
      </c>
      <c r="E4047" s="3">
        <v>30.225000000000001</v>
      </c>
      <c r="F4047" s="3">
        <v>22.029292999999999</v>
      </c>
      <c r="G4047">
        <v>41341400</v>
      </c>
      <c r="H4047" s="3" t="str">
        <f>TEXT(MCFT[[#This Row],[Date]],"dddd")</f>
        <v>Friday</v>
      </c>
      <c r="I4047" s="3">
        <f>MCFT[[#This Row],[Open]]-MCFT[[#This Row],[Close]]</f>
        <v>0.29999999999999716</v>
      </c>
      <c r="J4047" s="3">
        <f>INDEX(AAPL!$J:$J,MATCH(A:A,AAPL!$A:$A,0),1)</f>
        <v>9.2859999999999054E-3</v>
      </c>
      <c r="K4047" s="3" t="str">
        <f>IF(MCFT[[#This Row],[Day Change]]&gt;0,"UP","DOWN")</f>
        <v>UP</v>
      </c>
      <c r="L4047" s="9">
        <f>_xlfn.RANK.EQ(MCFT[[#This Row],[Date]],A:A,1)</f>
        <v>4046</v>
      </c>
      <c r="M4047" s="10">
        <f>_xlfn.RANK.AVG(MCFT[[#This Row],[Same change on date for AAPL]],AAPL,1)</f>
        <v>4841</v>
      </c>
      <c r="N4047" s="2">
        <f>MCFT[[#This Row],[Close]]/MCFT[[#This Row],[Open]]</f>
        <v>0.99017199017199031</v>
      </c>
    </row>
    <row r="4048" spans="1:14" x14ac:dyDescent="0.25">
      <c r="A4048" s="1">
        <v>37340</v>
      </c>
      <c r="B4048" s="3">
        <v>30.24</v>
      </c>
      <c r="C4048" s="3">
        <v>30.389999</v>
      </c>
      <c r="D4048" s="3">
        <v>29.575001</v>
      </c>
      <c r="E4048" s="3">
        <v>29.614999999999998</v>
      </c>
      <c r="F4048" s="3">
        <v>21.584689999999998</v>
      </c>
      <c r="G4048">
        <v>47752400</v>
      </c>
      <c r="H4048" s="3" t="str">
        <f>TEXT(MCFT[[#This Row],[Date]],"dddd")</f>
        <v>Monday</v>
      </c>
      <c r="I4048" s="3">
        <f>MCFT[[#This Row],[Open]]-MCFT[[#This Row],[Close]]</f>
        <v>0.625</v>
      </c>
      <c r="J4048" s="3">
        <f>INDEX(AAPL!$J:$J,MATCH(A:A,AAPL!$A:$A,0),1)</f>
        <v>5.1429000000000169E-2</v>
      </c>
      <c r="K4048" s="3" t="str">
        <f>IF(MCFT[[#This Row],[Day Change]]&gt;0,"UP","DOWN")</f>
        <v>UP</v>
      </c>
      <c r="L4048" s="9">
        <f>_xlfn.RANK.EQ(MCFT[[#This Row],[Date]],A:A,1)</f>
        <v>4047</v>
      </c>
      <c r="M4048" s="10">
        <f>_xlfn.RANK.AVG(MCFT[[#This Row],[Same change on date for AAPL]],AAPL,1)</f>
        <v>6310</v>
      </c>
      <c r="N4048" s="2">
        <f>MCFT[[#This Row],[Close]]/MCFT[[#This Row],[Open]]</f>
        <v>0.97933201058201058</v>
      </c>
    </row>
    <row r="4049" spans="1:14" x14ac:dyDescent="0.25">
      <c r="A4049" s="1">
        <v>37341</v>
      </c>
      <c r="B4049" s="3">
        <v>29.549999</v>
      </c>
      <c r="C4049" s="3">
        <v>30.459999</v>
      </c>
      <c r="D4049" s="3">
        <v>29.155000999999999</v>
      </c>
      <c r="E4049" s="3">
        <v>29.540001</v>
      </c>
      <c r="F4049" s="3">
        <v>21.530033</v>
      </c>
      <c r="G4049">
        <v>69357200</v>
      </c>
      <c r="H4049" s="3" t="str">
        <f>TEXT(MCFT[[#This Row],[Date]],"dddd")</f>
        <v>Tuesday</v>
      </c>
      <c r="I4049" s="3">
        <f>MCFT[[#This Row],[Open]]-MCFT[[#This Row],[Close]]</f>
        <v>9.9979999999995073E-3</v>
      </c>
      <c r="J4049" s="3">
        <f>INDEX(AAPL!$J:$J,MATCH(A:A,AAPL!$A:$A,0),1)</f>
        <v>-1.8570999999999893E-2</v>
      </c>
      <c r="K4049" s="3" t="str">
        <f>IF(MCFT[[#This Row],[Day Change]]&gt;0,"UP","DOWN")</f>
        <v>UP</v>
      </c>
      <c r="L4049" s="9">
        <f>_xlfn.RANK.EQ(MCFT[[#This Row],[Date]],A:A,1)</f>
        <v>4048</v>
      </c>
      <c r="M4049" s="10">
        <f>_xlfn.RANK.AVG(MCFT[[#This Row],[Same change on date for AAPL]],AAPL,1)</f>
        <v>2889.5</v>
      </c>
      <c r="N4049" s="2">
        <f>MCFT[[#This Row],[Close]]/MCFT[[#This Row],[Open]]</f>
        <v>0.99966165819497999</v>
      </c>
    </row>
    <row r="4050" spans="1:14" x14ac:dyDescent="0.25">
      <c r="A4050" s="1">
        <v>37342</v>
      </c>
      <c r="B4050" s="3">
        <v>29.4</v>
      </c>
      <c r="C4050" s="3">
        <v>29.940000999999999</v>
      </c>
      <c r="D4050" s="3">
        <v>29.295000000000002</v>
      </c>
      <c r="E4050" s="3">
        <v>29.719999000000001</v>
      </c>
      <c r="F4050" s="3">
        <v>21.661221000000001</v>
      </c>
      <c r="G4050">
        <v>47318400</v>
      </c>
      <c r="H4050" s="3" t="str">
        <f>TEXT(MCFT[[#This Row],[Date]],"dddd")</f>
        <v>Wednesday</v>
      </c>
      <c r="I4050" s="3">
        <f>MCFT[[#This Row],[Open]]-MCFT[[#This Row],[Close]]</f>
        <v>-0.31999900000000281</v>
      </c>
      <c r="J4050" s="3">
        <f>INDEX(AAPL!$J:$J,MATCH(A:A,AAPL!$A:$A,0),1)</f>
        <v>-8.572000000000024E-3</v>
      </c>
      <c r="K4050" s="3" t="str">
        <f>IF(MCFT[[#This Row],[Day Change]]&gt;0,"UP","DOWN")</f>
        <v>DOWN</v>
      </c>
      <c r="L4050" s="9">
        <f>_xlfn.RANK.EQ(MCFT[[#This Row],[Date]],A:A,1)</f>
        <v>4049</v>
      </c>
      <c r="M4050" s="10">
        <f>_xlfn.RANK.AVG(MCFT[[#This Row],[Same change on date for AAPL]],AAPL,1)</f>
        <v>3611.5</v>
      </c>
      <c r="N4050" s="2">
        <f>MCFT[[#This Row],[Close]]/MCFT[[#This Row],[Open]]</f>
        <v>1.0108843197278912</v>
      </c>
    </row>
    <row r="4051" spans="1:14" x14ac:dyDescent="0.25">
      <c r="A4051" s="1">
        <v>37343</v>
      </c>
      <c r="B4051" s="3">
        <v>29.975000000000001</v>
      </c>
      <c r="C4051" s="3">
        <v>30.325001</v>
      </c>
      <c r="D4051" s="3">
        <v>29.83</v>
      </c>
      <c r="E4051" s="3">
        <v>30.155000999999999</v>
      </c>
      <c r="F4051" s="3">
        <v>21.978268</v>
      </c>
      <c r="G4051">
        <v>43901200</v>
      </c>
      <c r="H4051" s="3" t="str">
        <f>TEXT(MCFT[[#This Row],[Date]],"dddd")</f>
        <v>Thursday</v>
      </c>
      <c r="I4051" s="3">
        <f>MCFT[[#This Row],[Open]]-MCFT[[#This Row],[Close]]</f>
        <v>-0.18000099999999719</v>
      </c>
      <c r="J4051" s="3">
        <f>INDEX(AAPL!$J:$J,MATCH(A:A,AAPL!$A:$A,0),1)</f>
        <v>2.143000000000006E-3</v>
      </c>
      <c r="K4051" s="3" t="str">
        <f>IF(MCFT[[#This Row],[Day Change]]&gt;0,"UP","DOWN")</f>
        <v>DOWN</v>
      </c>
      <c r="L4051" s="9">
        <f>_xlfn.RANK.EQ(MCFT[[#This Row],[Date]],A:A,1)</f>
        <v>4050</v>
      </c>
      <c r="M4051" s="10">
        <f>_xlfn.RANK.AVG(MCFT[[#This Row],[Same change on date for AAPL]],AAPL,1)</f>
        <v>4292.5</v>
      </c>
      <c r="N4051" s="2">
        <f>MCFT[[#This Row],[Close]]/MCFT[[#This Row],[Open]]</f>
        <v>1.0060050375312759</v>
      </c>
    </row>
    <row r="4052" spans="1:14" x14ac:dyDescent="0.25">
      <c r="A4052" s="1">
        <v>37347</v>
      </c>
      <c r="B4052" s="3">
        <v>29.915001</v>
      </c>
      <c r="C4052" s="3">
        <v>30.200001</v>
      </c>
      <c r="D4052" s="3">
        <v>29.6</v>
      </c>
      <c r="E4052" s="3">
        <v>30.190000999999999</v>
      </c>
      <c r="F4052" s="3">
        <v>22.003776999999999</v>
      </c>
      <c r="G4052">
        <v>47010000</v>
      </c>
      <c r="H4052" s="3" t="str">
        <f>TEXT(MCFT[[#This Row],[Date]],"dddd")</f>
        <v>Monday</v>
      </c>
      <c r="I4052" s="3">
        <f>MCFT[[#This Row],[Open]]-MCFT[[#This Row],[Close]]</f>
        <v>-0.27499999999999858</v>
      </c>
      <c r="J4052" s="3">
        <f>INDEX(AAPL!$J:$J,MATCH(A:A,AAPL!$A:$A,0),1)</f>
        <v>-7.7142999999999962E-2</v>
      </c>
      <c r="K4052" s="3" t="str">
        <f>IF(MCFT[[#This Row],[Day Change]]&gt;0,"UP","DOWN")</f>
        <v>DOWN</v>
      </c>
      <c r="L4052" s="9">
        <f>_xlfn.RANK.EQ(MCFT[[#This Row],[Date]],A:A,1)</f>
        <v>4051</v>
      </c>
      <c r="M4052" s="10">
        <f>_xlfn.RANK.AVG(MCFT[[#This Row],[Same change on date for AAPL]],AAPL,1)</f>
        <v>1692.5</v>
      </c>
      <c r="N4052" s="2">
        <f>MCFT[[#This Row],[Close]]/MCFT[[#This Row],[Open]]</f>
        <v>1.009192712378649</v>
      </c>
    </row>
    <row r="4053" spans="1:14" x14ac:dyDescent="0.25">
      <c r="A4053" s="1">
        <v>37348</v>
      </c>
      <c r="B4053" s="3">
        <v>29.450001</v>
      </c>
      <c r="C4053" s="3">
        <v>29.545000000000002</v>
      </c>
      <c r="D4053" s="3">
        <v>28.555</v>
      </c>
      <c r="E4053" s="3">
        <v>28.639999</v>
      </c>
      <c r="F4053" s="3">
        <v>20.874071000000001</v>
      </c>
      <c r="G4053">
        <v>76509400</v>
      </c>
      <c r="H4053" s="3" t="str">
        <f>TEXT(MCFT[[#This Row],[Date]],"dddd")</f>
        <v>Tuesday</v>
      </c>
      <c r="I4053" s="3">
        <f>MCFT[[#This Row],[Open]]-MCFT[[#This Row],[Close]]</f>
        <v>0.81000200000000078</v>
      </c>
      <c r="J4053" s="3">
        <f>INDEX(AAPL!$J:$J,MATCH(A:A,AAPL!$A:$A,0),1)</f>
        <v>-5.0000000000001155E-3</v>
      </c>
      <c r="K4053" s="3" t="str">
        <f>IF(MCFT[[#This Row],[Day Change]]&gt;0,"UP","DOWN")</f>
        <v>UP</v>
      </c>
      <c r="L4053" s="9">
        <f>_xlfn.RANK.EQ(MCFT[[#This Row],[Date]],A:A,1)</f>
        <v>4052</v>
      </c>
      <c r="M4053" s="10">
        <f>_xlfn.RANK.AVG(MCFT[[#This Row],[Same change on date for AAPL]],AAPL,1)</f>
        <v>3726.5</v>
      </c>
      <c r="N4053" s="2">
        <f>MCFT[[#This Row],[Close]]/MCFT[[#This Row],[Open]]</f>
        <v>0.97249568854004453</v>
      </c>
    </row>
    <row r="4054" spans="1:14" x14ac:dyDescent="0.25">
      <c r="A4054" s="1">
        <v>37349</v>
      </c>
      <c r="B4054" s="3">
        <v>28.719999000000001</v>
      </c>
      <c r="C4054" s="3">
        <v>28.805</v>
      </c>
      <c r="D4054" s="3">
        <v>27.75</v>
      </c>
      <c r="E4054" s="3">
        <v>28.165001</v>
      </c>
      <c r="F4054" s="3">
        <v>20.527871999999999</v>
      </c>
      <c r="G4054">
        <v>76931400</v>
      </c>
      <c r="H4054" s="3" t="str">
        <f>TEXT(MCFT[[#This Row],[Date]],"dddd")</f>
        <v>Wednesday</v>
      </c>
      <c r="I4054" s="3">
        <f>MCFT[[#This Row],[Open]]-MCFT[[#This Row],[Close]]</f>
        <v>0.55499800000000121</v>
      </c>
      <c r="J4054" s="3">
        <f>INDEX(AAPL!$J:$J,MATCH(A:A,AAPL!$A:$A,0),1)</f>
        <v>2.1428000000000003E-2</v>
      </c>
      <c r="K4054" s="3" t="str">
        <f>IF(MCFT[[#This Row],[Day Change]]&gt;0,"UP","DOWN")</f>
        <v>UP</v>
      </c>
      <c r="L4054" s="9">
        <f>_xlfn.RANK.EQ(MCFT[[#This Row],[Date]],A:A,1)</f>
        <v>4053</v>
      </c>
      <c r="M4054" s="10">
        <f>_xlfn.RANK.AVG(MCFT[[#This Row],[Same change on date for AAPL]],AAPL,1)</f>
        <v>5428.5</v>
      </c>
      <c r="N4054" s="2">
        <f>MCFT[[#This Row],[Close]]/MCFT[[#This Row],[Open]]</f>
        <v>0.98067555643020732</v>
      </c>
    </row>
    <row r="4055" spans="1:14" x14ac:dyDescent="0.25">
      <c r="A4055" s="1">
        <v>37350</v>
      </c>
      <c r="B4055" s="3">
        <v>27.99</v>
      </c>
      <c r="C4055" s="3">
        <v>28.485001</v>
      </c>
      <c r="D4055" s="3">
        <v>27.709999</v>
      </c>
      <c r="E4055" s="3">
        <v>28.225000000000001</v>
      </c>
      <c r="F4055" s="3">
        <v>20.571605999999999</v>
      </c>
      <c r="G4055">
        <v>61763800</v>
      </c>
      <c r="H4055" s="3" t="str">
        <f>TEXT(MCFT[[#This Row],[Date]],"dddd")</f>
        <v>Thursday</v>
      </c>
      <c r="I4055" s="3">
        <f>MCFT[[#This Row],[Open]]-MCFT[[#This Row],[Close]]</f>
        <v>-0.23500000000000298</v>
      </c>
      <c r="J4055" s="3">
        <f>INDEX(AAPL!$J:$J,MATCH(A:A,AAPL!$A:$A,0),1)</f>
        <v>-8.7856999999999852E-2</v>
      </c>
      <c r="K4055" s="3" t="str">
        <f>IF(MCFT[[#This Row],[Day Change]]&gt;0,"UP","DOWN")</f>
        <v>DOWN</v>
      </c>
      <c r="L4055" s="9">
        <f>_xlfn.RANK.EQ(MCFT[[#This Row],[Date]],A:A,1)</f>
        <v>4054</v>
      </c>
      <c r="M4055" s="10">
        <f>_xlfn.RANK.AVG(MCFT[[#This Row],[Same change on date for AAPL]],AAPL,1)</f>
        <v>1614.5</v>
      </c>
      <c r="N4055" s="2">
        <f>MCFT[[#This Row],[Close]]/MCFT[[#This Row],[Open]]</f>
        <v>1.0083958556627368</v>
      </c>
    </row>
    <row r="4056" spans="1:14" x14ac:dyDescent="0.25">
      <c r="A4056" s="1">
        <v>37351</v>
      </c>
      <c r="B4056" s="3">
        <v>28.445</v>
      </c>
      <c r="C4056" s="3">
        <v>28.65</v>
      </c>
      <c r="D4056" s="3">
        <v>27.92</v>
      </c>
      <c r="E4056" s="3">
        <v>27.934999000000001</v>
      </c>
      <c r="F4056" s="3">
        <v>20.360237000000001</v>
      </c>
      <c r="G4056">
        <v>50166000</v>
      </c>
      <c r="H4056" s="3" t="str">
        <f>TEXT(MCFT[[#This Row],[Date]],"dddd")</f>
        <v>Friday</v>
      </c>
      <c r="I4056" s="3">
        <f>MCFT[[#This Row],[Open]]-MCFT[[#This Row],[Close]]</f>
        <v>0.51000099999999904</v>
      </c>
      <c r="J4056" s="3">
        <f>INDEX(AAPL!$J:$J,MATCH(A:A,AAPL!$A:$A,0),1)</f>
        <v>1.5000000000000124E-2</v>
      </c>
      <c r="K4056" s="3" t="str">
        <f>IF(MCFT[[#This Row],[Day Change]]&gt;0,"UP","DOWN")</f>
        <v>UP</v>
      </c>
      <c r="L4056" s="9">
        <f>_xlfn.RANK.EQ(MCFT[[#This Row],[Date]],A:A,1)</f>
        <v>4055</v>
      </c>
      <c r="M4056" s="10">
        <f>_xlfn.RANK.AVG(MCFT[[#This Row],[Same change on date for AAPL]],AAPL,1)</f>
        <v>5100.5</v>
      </c>
      <c r="N4056" s="2">
        <f>MCFT[[#This Row],[Close]]/MCFT[[#This Row],[Open]]</f>
        <v>0.98207062752680618</v>
      </c>
    </row>
    <row r="4057" spans="1:14" x14ac:dyDescent="0.25">
      <c r="A4057" s="1">
        <v>37354</v>
      </c>
      <c r="B4057" s="3">
        <v>27.15</v>
      </c>
      <c r="C4057" s="3">
        <v>28.655000999999999</v>
      </c>
      <c r="D4057" s="3">
        <v>27.129999000000002</v>
      </c>
      <c r="E4057" s="3">
        <v>28.610001</v>
      </c>
      <c r="F4057" s="3">
        <v>20.852205000000001</v>
      </c>
      <c r="G4057">
        <v>73389600</v>
      </c>
      <c r="H4057" s="3" t="str">
        <f>TEXT(MCFT[[#This Row],[Date]],"dddd")</f>
        <v>Monday</v>
      </c>
      <c r="I4057" s="3">
        <f>MCFT[[#This Row],[Open]]-MCFT[[#This Row],[Close]]</f>
        <v>-1.4600010000000019</v>
      </c>
      <c r="J4057" s="3">
        <f>INDEX(AAPL!$J:$J,MATCH(A:A,AAPL!$A:$A,0),1)</f>
        <v>-2.8572000000000042E-2</v>
      </c>
      <c r="K4057" s="3" t="str">
        <f>IF(MCFT[[#This Row],[Day Change]]&gt;0,"UP","DOWN")</f>
        <v>DOWN</v>
      </c>
      <c r="L4057" s="9">
        <f>_xlfn.RANK.EQ(MCFT[[#This Row],[Date]],A:A,1)</f>
        <v>4056</v>
      </c>
      <c r="M4057" s="10">
        <f>_xlfn.RANK.AVG(MCFT[[#This Row],[Same change on date for AAPL]],AAPL,1)</f>
        <v>2551.5</v>
      </c>
      <c r="N4057" s="2">
        <f>MCFT[[#This Row],[Close]]/MCFT[[#This Row],[Open]]</f>
        <v>1.0537753591160222</v>
      </c>
    </row>
    <row r="4058" spans="1:14" x14ac:dyDescent="0.25">
      <c r="A4058" s="1">
        <v>37355</v>
      </c>
      <c r="B4058" s="3">
        <v>28.665001</v>
      </c>
      <c r="C4058" s="3">
        <v>28.715</v>
      </c>
      <c r="D4058" s="3">
        <v>27.4</v>
      </c>
      <c r="E4058" s="3">
        <v>27.434999000000001</v>
      </c>
      <c r="F4058" s="3">
        <v>19.995816999999999</v>
      </c>
      <c r="G4058">
        <v>63413000</v>
      </c>
      <c r="H4058" s="3" t="str">
        <f>TEXT(MCFT[[#This Row],[Date]],"dddd")</f>
        <v>Tuesday</v>
      </c>
      <c r="I4058" s="3">
        <f>MCFT[[#This Row],[Open]]-MCFT[[#This Row],[Close]]</f>
        <v>1.2300019999999989</v>
      </c>
      <c r="J4058" s="3">
        <f>INDEX(AAPL!$J:$J,MATCH(A:A,AAPL!$A:$A,0),1)</f>
        <v>3.499999999999992E-2</v>
      </c>
      <c r="K4058" s="3" t="str">
        <f>IF(MCFT[[#This Row],[Day Change]]&gt;0,"UP","DOWN")</f>
        <v>UP</v>
      </c>
      <c r="L4058" s="9">
        <f>_xlfn.RANK.EQ(MCFT[[#This Row],[Date]],A:A,1)</f>
        <v>4057</v>
      </c>
      <c r="M4058" s="10">
        <f>_xlfn.RANK.AVG(MCFT[[#This Row],[Same change on date for AAPL]],AAPL,1)</f>
        <v>5901.5</v>
      </c>
      <c r="N4058" s="2">
        <f>MCFT[[#This Row],[Close]]/MCFT[[#This Row],[Open]]</f>
        <v>0.95709046024453304</v>
      </c>
    </row>
    <row r="4059" spans="1:14" x14ac:dyDescent="0.25">
      <c r="A4059" s="1">
        <v>37356</v>
      </c>
      <c r="B4059" s="3">
        <v>27.559999000000001</v>
      </c>
      <c r="C4059" s="3">
        <v>28.555</v>
      </c>
      <c r="D4059" s="3">
        <v>27.530000999999999</v>
      </c>
      <c r="E4059" s="3">
        <v>28.15</v>
      </c>
      <c r="F4059" s="3">
        <v>20.516935</v>
      </c>
      <c r="G4059">
        <v>75636400</v>
      </c>
      <c r="H4059" s="3" t="str">
        <f>TEXT(MCFT[[#This Row],[Date]],"dddd")</f>
        <v>Wednesday</v>
      </c>
      <c r="I4059" s="3">
        <f>MCFT[[#This Row],[Open]]-MCFT[[#This Row],[Close]]</f>
        <v>-0.59000099999999733</v>
      </c>
      <c r="J4059" s="3">
        <f>INDEX(AAPL!$J:$J,MATCH(A:A,AAPL!$A:$A,0),1)</f>
        <v>-3.2142999999999811E-2</v>
      </c>
      <c r="K4059" s="3" t="str">
        <f>IF(MCFT[[#This Row],[Day Change]]&gt;0,"UP","DOWN")</f>
        <v>DOWN</v>
      </c>
      <c r="L4059" s="9">
        <f>_xlfn.RANK.EQ(MCFT[[#This Row],[Date]],A:A,1)</f>
        <v>4058</v>
      </c>
      <c r="M4059" s="10">
        <f>_xlfn.RANK.AVG(MCFT[[#This Row],[Same change on date for AAPL]],AAPL,1)</f>
        <v>2429</v>
      </c>
      <c r="N4059" s="2">
        <f>MCFT[[#This Row],[Close]]/MCFT[[#This Row],[Open]]</f>
        <v>1.0214078745068169</v>
      </c>
    </row>
    <row r="4060" spans="1:14" x14ac:dyDescent="0.25">
      <c r="A4060" s="1">
        <v>37357</v>
      </c>
      <c r="B4060" s="3">
        <v>27.945</v>
      </c>
      <c r="C4060" s="3">
        <v>28.225000000000001</v>
      </c>
      <c r="D4060" s="3">
        <v>27.25</v>
      </c>
      <c r="E4060" s="3">
        <v>27.395</v>
      </c>
      <c r="F4060" s="3">
        <v>19.966664999999999</v>
      </c>
      <c r="G4060">
        <v>58165800</v>
      </c>
      <c r="H4060" s="3" t="str">
        <f>TEXT(MCFT[[#This Row],[Date]],"dddd")</f>
        <v>Thursday</v>
      </c>
      <c r="I4060" s="3">
        <f>MCFT[[#This Row],[Open]]-MCFT[[#This Row],[Close]]</f>
        <v>0.55000000000000071</v>
      </c>
      <c r="J4060" s="3">
        <f>INDEX(AAPL!$J:$J,MATCH(A:A,AAPL!$A:$A,0),1)</f>
        <v>1.2143000000000015E-2</v>
      </c>
      <c r="K4060" s="3" t="str">
        <f>IF(MCFT[[#This Row],[Day Change]]&gt;0,"UP","DOWN")</f>
        <v>UP</v>
      </c>
      <c r="L4060" s="9">
        <f>_xlfn.RANK.EQ(MCFT[[#This Row],[Date]],A:A,1)</f>
        <v>4059</v>
      </c>
      <c r="M4060" s="10">
        <f>_xlfn.RANK.AVG(MCFT[[#This Row],[Same change on date for AAPL]],AAPL,1)</f>
        <v>4931</v>
      </c>
      <c r="N4060" s="2">
        <f>MCFT[[#This Row],[Close]]/MCFT[[#This Row],[Open]]</f>
        <v>0.98031848273394162</v>
      </c>
    </row>
    <row r="4061" spans="1:14" x14ac:dyDescent="0.25">
      <c r="A4061" s="1">
        <v>37358</v>
      </c>
      <c r="B4061" s="3">
        <v>27.575001</v>
      </c>
      <c r="C4061" s="3">
        <v>28.129999000000002</v>
      </c>
      <c r="D4061" s="3">
        <v>27.43</v>
      </c>
      <c r="E4061" s="3">
        <v>27.965</v>
      </c>
      <c r="F4061" s="3">
        <v>20.382107000000001</v>
      </c>
      <c r="G4061">
        <v>52297600</v>
      </c>
      <c r="H4061" s="3" t="str">
        <f>TEXT(MCFT[[#This Row],[Date]],"dddd")</f>
        <v>Friday</v>
      </c>
      <c r="I4061" s="3">
        <f>MCFT[[#This Row],[Open]]-MCFT[[#This Row],[Close]]</f>
        <v>-0.38999899999999954</v>
      </c>
      <c r="J4061" s="3">
        <f>INDEX(AAPL!$J:$J,MATCH(A:A,AAPL!$A:$A,0),1)</f>
        <v>-3.5709999999999908E-3</v>
      </c>
      <c r="K4061" s="3" t="str">
        <f>IF(MCFT[[#This Row],[Day Change]]&gt;0,"UP","DOWN")</f>
        <v>DOWN</v>
      </c>
      <c r="L4061" s="9">
        <f>_xlfn.RANK.EQ(MCFT[[#This Row],[Date]],A:A,1)</f>
        <v>4060</v>
      </c>
      <c r="M4061" s="10">
        <f>_xlfn.RANK.AVG(MCFT[[#This Row],[Same change on date for AAPL]],AAPL,1)</f>
        <v>3901.5</v>
      </c>
      <c r="N4061" s="2">
        <f>MCFT[[#This Row],[Close]]/MCFT[[#This Row],[Open]]</f>
        <v>1.0141432089159308</v>
      </c>
    </row>
    <row r="4062" spans="1:14" x14ac:dyDescent="0.25">
      <c r="A4062" s="1">
        <v>37361</v>
      </c>
      <c r="B4062" s="3">
        <v>28</v>
      </c>
      <c r="C4062" s="3">
        <v>28.375</v>
      </c>
      <c r="D4062" s="3">
        <v>27.700001</v>
      </c>
      <c r="E4062" s="3">
        <v>27.844999000000001</v>
      </c>
      <c r="F4062" s="3">
        <v>20.294644999999999</v>
      </c>
      <c r="G4062">
        <v>47388800</v>
      </c>
      <c r="H4062" s="3" t="str">
        <f>TEXT(MCFT[[#This Row],[Date]],"dddd")</f>
        <v>Monday</v>
      </c>
      <c r="I4062" s="3">
        <f>MCFT[[#This Row],[Open]]-MCFT[[#This Row],[Close]]</f>
        <v>0.15500099999999861</v>
      </c>
      <c r="J4062" s="3">
        <f>INDEX(AAPL!$J:$J,MATCH(A:A,AAPL!$A:$A,0),1)</f>
        <v>4.286000000000012E-3</v>
      </c>
      <c r="K4062" s="3" t="str">
        <f>IF(MCFT[[#This Row],[Day Change]]&gt;0,"UP","DOWN")</f>
        <v>UP</v>
      </c>
      <c r="L4062" s="9">
        <f>_xlfn.RANK.EQ(MCFT[[#This Row],[Date]],A:A,1)</f>
        <v>4061</v>
      </c>
      <c r="M4062" s="10">
        <f>_xlfn.RANK.AVG(MCFT[[#This Row],[Same change on date for AAPL]],AAPL,1)</f>
        <v>4359</v>
      </c>
      <c r="N4062" s="2">
        <f>MCFT[[#This Row],[Close]]/MCFT[[#This Row],[Open]]</f>
        <v>0.99446425000000005</v>
      </c>
    </row>
    <row r="4063" spans="1:14" x14ac:dyDescent="0.25">
      <c r="A4063" s="1">
        <v>37362</v>
      </c>
      <c r="B4063" s="3">
        <v>28.200001</v>
      </c>
      <c r="C4063" s="3">
        <v>29.049999</v>
      </c>
      <c r="D4063" s="3">
        <v>28.18</v>
      </c>
      <c r="E4063" s="3">
        <v>28.905000999999999</v>
      </c>
      <c r="F4063" s="3">
        <v>21.067219000000001</v>
      </c>
      <c r="G4063">
        <v>51921600</v>
      </c>
      <c r="H4063" s="3" t="str">
        <f>TEXT(MCFT[[#This Row],[Date]],"dddd")</f>
        <v>Tuesday</v>
      </c>
      <c r="I4063" s="3">
        <f>MCFT[[#This Row],[Open]]-MCFT[[#This Row],[Close]]</f>
        <v>-0.70499999999999829</v>
      </c>
      <c r="J4063" s="3">
        <f>INDEX(AAPL!$J:$J,MATCH(A:A,AAPL!$A:$A,0),1)</f>
        <v>-4.2141999999999902E-2</v>
      </c>
      <c r="K4063" s="3" t="str">
        <f>IF(MCFT[[#This Row],[Day Change]]&gt;0,"UP","DOWN")</f>
        <v>DOWN</v>
      </c>
      <c r="L4063" s="9">
        <f>_xlfn.RANK.EQ(MCFT[[#This Row],[Date]],A:A,1)</f>
        <v>4062</v>
      </c>
      <c r="M4063" s="10">
        <f>_xlfn.RANK.AVG(MCFT[[#This Row],[Same change on date for AAPL]],AAPL,1)</f>
        <v>2180</v>
      </c>
      <c r="N4063" s="2">
        <f>MCFT[[#This Row],[Close]]/MCFT[[#This Row],[Open]]</f>
        <v>1.0249999991134751</v>
      </c>
    </row>
    <row r="4064" spans="1:14" x14ac:dyDescent="0.25">
      <c r="A4064" s="1">
        <v>37363</v>
      </c>
      <c r="B4064" s="3">
        <v>28.975000000000001</v>
      </c>
      <c r="C4064" s="3">
        <v>29.139999</v>
      </c>
      <c r="D4064" s="3">
        <v>28.209999</v>
      </c>
      <c r="E4064" s="3">
        <v>28.315000999999999</v>
      </c>
      <c r="F4064" s="3">
        <v>20.637203</v>
      </c>
      <c r="G4064">
        <v>55158600</v>
      </c>
      <c r="H4064" s="3" t="str">
        <f>TEXT(MCFT[[#This Row],[Date]],"dddd")</f>
        <v>Wednesday</v>
      </c>
      <c r="I4064" s="3">
        <f>MCFT[[#This Row],[Open]]-MCFT[[#This Row],[Close]]</f>
        <v>0.65999900000000267</v>
      </c>
      <c r="J4064" s="3">
        <f>INDEX(AAPL!$J:$J,MATCH(A:A,AAPL!$A:$A,0),1)</f>
        <v>-1.2856999999999896E-2</v>
      </c>
      <c r="K4064" s="3" t="str">
        <f>IF(MCFT[[#This Row],[Day Change]]&gt;0,"UP","DOWN")</f>
        <v>UP</v>
      </c>
      <c r="L4064" s="9">
        <f>_xlfn.RANK.EQ(MCFT[[#This Row],[Date]],A:A,1)</f>
        <v>4063</v>
      </c>
      <c r="M4064" s="10">
        <f>_xlfn.RANK.AVG(MCFT[[#This Row],[Same change on date for AAPL]],AAPL,1)</f>
        <v>3288</v>
      </c>
      <c r="N4064" s="2">
        <f>MCFT[[#This Row],[Close]]/MCFT[[#This Row],[Open]]</f>
        <v>0.97722177739430538</v>
      </c>
    </row>
    <row r="4065" spans="1:14" x14ac:dyDescent="0.25">
      <c r="A4065" s="1">
        <v>37364</v>
      </c>
      <c r="B4065" s="3">
        <v>28.395</v>
      </c>
      <c r="C4065" s="3">
        <v>28.655000999999999</v>
      </c>
      <c r="D4065" s="3">
        <v>26.34</v>
      </c>
      <c r="E4065" s="3">
        <v>28.184999000000001</v>
      </c>
      <c r="F4065" s="3">
        <v>20.542448</v>
      </c>
      <c r="G4065">
        <v>74794800</v>
      </c>
      <c r="H4065" s="3" t="str">
        <f>TEXT(MCFT[[#This Row],[Date]],"dddd")</f>
        <v>Thursday</v>
      </c>
      <c r="I4065" s="3">
        <f>MCFT[[#This Row],[Open]]-MCFT[[#This Row],[Close]]</f>
        <v>0.21000099999999833</v>
      </c>
      <c r="J4065" s="3">
        <f>INDEX(AAPL!$J:$J,MATCH(A:A,AAPL!$A:$A,0),1)</f>
        <v>6.429000000000018E-3</v>
      </c>
      <c r="K4065" s="3" t="str">
        <f>IF(MCFT[[#This Row],[Day Change]]&gt;0,"UP","DOWN")</f>
        <v>UP</v>
      </c>
      <c r="L4065" s="9">
        <f>_xlfn.RANK.EQ(MCFT[[#This Row],[Date]],A:A,1)</f>
        <v>4064</v>
      </c>
      <c r="M4065" s="10">
        <f>_xlfn.RANK.AVG(MCFT[[#This Row],[Same change on date for AAPL]],AAPL,1)</f>
        <v>4537.5</v>
      </c>
      <c r="N4065" s="2">
        <f>MCFT[[#This Row],[Close]]/MCFT[[#This Row],[Open]]</f>
        <v>0.99260429653107951</v>
      </c>
    </row>
    <row r="4066" spans="1:14" x14ac:dyDescent="0.25">
      <c r="A4066" s="1">
        <v>37365</v>
      </c>
      <c r="B4066" s="3">
        <v>28.719999000000001</v>
      </c>
      <c r="C4066" s="3">
        <v>28.99</v>
      </c>
      <c r="D4066" s="3">
        <v>28.43</v>
      </c>
      <c r="E4066" s="3">
        <v>28.6</v>
      </c>
      <c r="F4066" s="3">
        <v>20.844912999999998</v>
      </c>
      <c r="G4066">
        <v>104268600</v>
      </c>
      <c r="H4066" s="3" t="str">
        <f>TEXT(MCFT[[#This Row],[Date]],"dddd")</f>
        <v>Friday</v>
      </c>
      <c r="I4066" s="3">
        <f>MCFT[[#This Row],[Open]]-MCFT[[#This Row],[Close]]</f>
        <v>0.11999899999999997</v>
      </c>
      <c r="J4066" s="3">
        <f>INDEX(AAPL!$J:$J,MATCH(A:A,AAPL!$A:$A,0),1)</f>
        <v>3.6427999999999905E-2</v>
      </c>
      <c r="K4066" s="3" t="str">
        <f>IF(MCFT[[#This Row],[Day Change]]&gt;0,"UP","DOWN")</f>
        <v>UP</v>
      </c>
      <c r="L4066" s="9">
        <f>_xlfn.RANK.EQ(MCFT[[#This Row],[Date]],A:A,1)</f>
        <v>4065</v>
      </c>
      <c r="M4066" s="10">
        <f>_xlfn.RANK.AVG(MCFT[[#This Row],[Same change on date for AAPL]],AAPL,1)</f>
        <v>6035</v>
      </c>
      <c r="N4066" s="2">
        <f>MCFT[[#This Row],[Close]]/MCFT[[#This Row],[Open]]</f>
        <v>0.99582176169295833</v>
      </c>
    </row>
    <row r="4067" spans="1:14" x14ac:dyDescent="0.25">
      <c r="A4067" s="1">
        <v>37368</v>
      </c>
      <c r="B4067" s="3">
        <v>28.26</v>
      </c>
      <c r="C4067" s="3">
        <v>28.35</v>
      </c>
      <c r="D4067" s="3">
        <v>27.5</v>
      </c>
      <c r="E4067" s="3">
        <v>27.795000000000002</v>
      </c>
      <c r="F4067" s="3">
        <v>20.258203999999999</v>
      </c>
      <c r="G4067">
        <v>51465200</v>
      </c>
      <c r="H4067" s="3" t="str">
        <f>TEXT(MCFT[[#This Row],[Date]],"dddd")</f>
        <v>Monday</v>
      </c>
      <c r="I4067" s="3">
        <f>MCFT[[#This Row],[Open]]-MCFT[[#This Row],[Close]]</f>
        <v>0.46499999999999986</v>
      </c>
      <c r="J4067" s="3">
        <f>INDEX(AAPL!$J:$J,MATCH(A:A,AAPL!$A:$A,0),1)</f>
        <v>2.2143000000000024E-2</v>
      </c>
      <c r="K4067" s="3" t="str">
        <f>IF(MCFT[[#This Row],[Day Change]]&gt;0,"UP","DOWN")</f>
        <v>UP</v>
      </c>
      <c r="L4067" s="9">
        <f>_xlfn.RANK.EQ(MCFT[[#This Row],[Date]],A:A,1)</f>
        <v>4066</v>
      </c>
      <c r="M4067" s="10">
        <f>_xlfn.RANK.AVG(MCFT[[#This Row],[Same change on date for AAPL]],AAPL,1)</f>
        <v>5443.5</v>
      </c>
      <c r="N4067" s="2">
        <f>MCFT[[#This Row],[Close]]/MCFT[[#This Row],[Open]]</f>
        <v>0.98354564755838647</v>
      </c>
    </row>
    <row r="4068" spans="1:14" x14ac:dyDescent="0.25">
      <c r="A4068" s="1">
        <v>37369</v>
      </c>
      <c r="B4068" s="3">
        <v>27.85</v>
      </c>
      <c r="C4068" s="3">
        <v>27.91</v>
      </c>
      <c r="D4068" s="3">
        <v>26.65</v>
      </c>
      <c r="E4068" s="3">
        <v>26.995000999999998</v>
      </c>
      <c r="F4068" s="3">
        <v>19.675127</v>
      </c>
      <c r="G4068">
        <v>68281400</v>
      </c>
      <c r="H4068" s="3" t="str">
        <f>TEXT(MCFT[[#This Row],[Date]],"dddd")</f>
        <v>Tuesday</v>
      </c>
      <c r="I4068" s="3">
        <f>MCFT[[#This Row],[Open]]-MCFT[[#This Row],[Close]]</f>
        <v>0.85499900000000295</v>
      </c>
      <c r="J4068" s="3">
        <f>INDEX(AAPL!$J:$J,MATCH(A:A,AAPL!$A:$A,0),1)</f>
        <v>2.0714000000000121E-2</v>
      </c>
      <c r="K4068" s="3" t="str">
        <f>IF(MCFT[[#This Row],[Day Change]]&gt;0,"UP","DOWN")</f>
        <v>UP</v>
      </c>
      <c r="L4068" s="9">
        <f>_xlfn.RANK.EQ(MCFT[[#This Row],[Date]],A:A,1)</f>
        <v>4067</v>
      </c>
      <c r="M4068" s="10">
        <f>_xlfn.RANK.AVG(MCFT[[#This Row],[Same change on date for AAPL]],AAPL,1)</f>
        <v>5420.5</v>
      </c>
      <c r="N4068" s="2">
        <f>MCFT[[#This Row],[Close]]/MCFT[[#This Row],[Open]]</f>
        <v>0.96929985637342897</v>
      </c>
    </row>
    <row r="4069" spans="1:14" x14ac:dyDescent="0.25">
      <c r="A4069" s="1">
        <v>37370</v>
      </c>
      <c r="B4069" s="3">
        <v>26.924999</v>
      </c>
      <c r="C4069" s="3">
        <v>27.215</v>
      </c>
      <c r="D4069" s="3">
        <v>26.5</v>
      </c>
      <c r="E4069" s="3">
        <v>26.51</v>
      </c>
      <c r="F4069" s="3">
        <v>19.321642000000001</v>
      </c>
      <c r="G4069">
        <v>61220400</v>
      </c>
      <c r="H4069" s="3" t="str">
        <f>TEXT(MCFT[[#This Row],[Date]],"dddd")</f>
        <v>Wednesday</v>
      </c>
      <c r="I4069" s="3">
        <f>MCFT[[#This Row],[Open]]-MCFT[[#This Row],[Close]]</f>
        <v>0.41499899999999812</v>
      </c>
      <c r="J4069" s="3">
        <f>INDEX(AAPL!$J:$J,MATCH(A:A,AAPL!$A:$A,0),1)</f>
        <v>3.785700000000003E-2</v>
      </c>
      <c r="K4069" s="3" t="str">
        <f>IF(MCFT[[#This Row],[Day Change]]&gt;0,"UP","DOWN")</f>
        <v>UP</v>
      </c>
      <c r="L4069" s="9">
        <f>_xlfn.RANK.EQ(MCFT[[#This Row],[Date]],A:A,1)</f>
        <v>4068</v>
      </c>
      <c r="M4069" s="10">
        <f>_xlfn.RANK.AVG(MCFT[[#This Row],[Same change on date for AAPL]],AAPL,1)</f>
        <v>6047.5</v>
      </c>
      <c r="N4069" s="2">
        <f>MCFT[[#This Row],[Close]]/MCFT[[#This Row],[Open]]</f>
        <v>0.98458685179524064</v>
      </c>
    </row>
    <row r="4070" spans="1:14" x14ac:dyDescent="0.25">
      <c r="A4070" s="1">
        <v>37371</v>
      </c>
      <c r="B4070" s="3">
        <v>26.450001</v>
      </c>
      <c r="C4070" s="3">
        <v>27.225000000000001</v>
      </c>
      <c r="D4070" s="3">
        <v>26.440000999999999</v>
      </c>
      <c r="E4070" s="3">
        <v>26.864999999999998</v>
      </c>
      <c r="F4070" s="3">
        <v>19.580369999999998</v>
      </c>
      <c r="G4070">
        <v>57290400</v>
      </c>
      <c r="H4070" s="3" t="str">
        <f>TEXT(MCFT[[#This Row],[Date]],"dddd")</f>
        <v>Thursday</v>
      </c>
      <c r="I4070" s="3">
        <f>MCFT[[#This Row],[Open]]-MCFT[[#This Row],[Close]]</f>
        <v>-0.41499899999999812</v>
      </c>
      <c r="J4070" s="3">
        <f>INDEX(AAPL!$J:$J,MATCH(A:A,AAPL!$A:$A,0),1)</f>
        <v>-4.0000000000000036E-2</v>
      </c>
      <c r="K4070" s="3" t="str">
        <f>IF(MCFT[[#This Row],[Day Change]]&gt;0,"UP","DOWN")</f>
        <v>DOWN</v>
      </c>
      <c r="L4070" s="9">
        <f>_xlfn.RANK.EQ(MCFT[[#This Row],[Date]],A:A,1)</f>
        <v>4069</v>
      </c>
      <c r="M4070" s="10">
        <f>_xlfn.RANK.AVG(MCFT[[#This Row],[Same change on date for AAPL]],AAPL,1)</f>
        <v>2226</v>
      </c>
      <c r="N4070" s="2">
        <f>MCFT[[#This Row],[Close]]/MCFT[[#This Row],[Open]]</f>
        <v>1.0156899426960324</v>
      </c>
    </row>
    <row r="4071" spans="1:14" x14ac:dyDescent="0.25">
      <c r="A4071" s="1">
        <v>37372</v>
      </c>
      <c r="B4071" s="3">
        <v>27.035</v>
      </c>
      <c r="C4071" s="3">
        <v>27.225000000000001</v>
      </c>
      <c r="D4071" s="3">
        <v>25.73</v>
      </c>
      <c r="E4071" s="3">
        <v>25.75</v>
      </c>
      <c r="F4071" s="3">
        <v>18.767714000000002</v>
      </c>
      <c r="G4071">
        <v>62776600</v>
      </c>
      <c r="H4071" s="3" t="str">
        <f>TEXT(MCFT[[#This Row],[Date]],"dddd")</f>
        <v>Friday</v>
      </c>
      <c r="I4071" s="3">
        <f>MCFT[[#This Row],[Open]]-MCFT[[#This Row],[Close]]</f>
        <v>1.2850000000000001</v>
      </c>
      <c r="J4071" s="3">
        <f>INDEX(AAPL!$J:$J,MATCH(A:A,AAPL!$A:$A,0),1)</f>
        <v>9.0715000000000101E-2</v>
      </c>
      <c r="K4071" s="3" t="str">
        <f>IF(MCFT[[#This Row],[Day Change]]&gt;0,"UP","DOWN")</f>
        <v>UP</v>
      </c>
      <c r="L4071" s="9">
        <f>_xlfn.RANK.EQ(MCFT[[#This Row],[Date]],A:A,1)</f>
        <v>4070</v>
      </c>
      <c r="M4071" s="10">
        <f>_xlfn.RANK.AVG(MCFT[[#This Row],[Same change on date for AAPL]],AAPL,1)</f>
        <v>6667.5</v>
      </c>
      <c r="N4071" s="2">
        <f>MCFT[[#This Row],[Close]]/MCFT[[#This Row],[Open]]</f>
        <v>0.95246902163861658</v>
      </c>
    </row>
    <row r="4072" spans="1:14" x14ac:dyDescent="0.25">
      <c r="A4072" s="1">
        <v>37375</v>
      </c>
      <c r="B4072" s="3">
        <v>25.735001</v>
      </c>
      <c r="C4072" s="3">
        <v>26.454999999999998</v>
      </c>
      <c r="D4072" s="3">
        <v>25.719999000000001</v>
      </c>
      <c r="E4072" s="3">
        <v>26.120000999999998</v>
      </c>
      <c r="F4072" s="3">
        <v>19.037388</v>
      </c>
      <c r="G4072">
        <v>70246000</v>
      </c>
      <c r="H4072" s="3" t="str">
        <f>TEXT(MCFT[[#This Row],[Date]],"dddd")</f>
        <v>Monday</v>
      </c>
      <c r="I4072" s="3">
        <f>MCFT[[#This Row],[Open]]-MCFT[[#This Row],[Close]]</f>
        <v>-0.38499999999999801</v>
      </c>
      <c r="J4072" s="3">
        <f>INDEX(AAPL!$J:$J,MATCH(A:A,AAPL!$A:$A,0),1)</f>
        <v>-5.7143000000000166E-2</v>
      </c>
      <c r="K4072" s="3" t="str">
        <f>IF(MCFT[[#This Row],[Day Change]]&gt;0,"UP","DOWN")</f>
        <v>DOWN</v>
      </c>
      <c r="L4072" s="9">
        <f>_xlfn.RANK.EQ(MCFT[[#This Row],[Date]],A:A,1)</f>
        <v>4071</v>
      </c>
      <c r="M4072" s="10">
        <f>_xlfn.RANK.AVG(MCFT[[#This Row],[Same change on date for AAPL]],AAPL,1)</f>
        <v>1906</v>
      </c>
      <c r="N4072" s="2">
        <f>MCFT[[#This Row],[Close]]/MCFT[[#This Row],[Open]]</f>
        <v>1.0149601703920663</v>
      </c>
    </row>
    <row r="4073" spans="1:14" x14ac:dyDescent="0.25">
      <c r="A4073" s="1">
        <v>37376</v>
      </c>
      <c r="B4073" s="3">
        <v>26.049999</v>
      </c>
      <c r="C4073" s="3">
        <v>26.65</v>
      </c>
      <c r="D4073" s="3">
        <v>25.959999</v>
      </c>
      <c r="E4073" s="3">
        <v>26.129999000000002</v>
      </c>
      <c r="F4073" s="3">
        <v>19.044678000000001</v>
      </c>
      <c r="G4073">
        <v>77384000</v>
      </c>
      <c r="H4073" s="3" t="str">
        <f>TEXT(MCFT[[#This Row],[Date]],"dddd")</f>
        <v>Tuesday</v>
      </c>
      <c r="I4073" s="3">
        <f>MCFT[[#This Row],[Open]]-MCFT[[#This Row],[Close]]</f>
        <v>-8.0000000000001847E-2</v>
      </c>
      <c r="J4073" s="3">
        <f>INDEX(AAPL!$J:$J,MATCH(A:A,AAPL!$A:$A,0),1)</f>
        <v>-2.7141999999999999E-2</v>
      </c>
      <c r="K4073" s="3" t="str">
        <f>IF(MCFT[[#This Row],[Day Change]]&gt;0,"UP","DOWN")</f>
        <v>DOWN</v>
      </c>
      <c r="L4073" s="9">
        <f>_xlfn.RANK.EQ(MCFT[[#This Row],[Date]],A:A,1)</f>
        <v>4072</v>
      </c>
      <c r="M4073" s="10">
        <f>_xlfn.RANK.AVG(MCFT[[#This Row],[Same change on date for AAPL]],AAPL,1)</f>
        <v>2569</v>
      </c>
      <c r="N4073" s="2">
        <f>MCFT[[#This Row],[Close]]/MCFT[[#This Row],[Open]]</f>
        <v>1.0030710173923616</v>
      </c>
    </row>
    <row r="4074" spans="1:14" x14ac:dyDescent="0.25">
      <c r="A4074" s="1">
        <v>37377</v>
      </c>
      <c r="B4074" s="3">
        <v>26.08</v>
      </c>
      <c r="C4074" s="3">
        <v>26.594999000000001</v>
      </c>
      <c r="D4074" s="3">
        <v>25.33</v>
      </c>
      <c r="E4074" s="3">
        <v>26.375</v>
      </c>
      <c r="F4074" s="3">
        <v>19.223241999999999</v>
      </c>
      <c r="G4074">
        <v>76413000</v>
      </c>
      <c r="H4074" s="3" t="str">
        <f>TEXT(MCFT[[#This Row],[Date]],"dddd")</f>
        <v>Wednesday</v>
      </c>
      <c r="I4074" s="3">
        <f>MCFT[[#This Row],[Open]]-MCFT[[#This Row],[Close]]</f>
        <v>-0.29500000000000171</v>
      </c>
      <c r="J4074" s="3">
        <f>INDEX(AAPL!$J:$J,MATCH(A:A,AAPL!$A:$A,0),1)</f>
        <v>2.2143000000000024E-2</v>
      </c>
      <c r="K4074" s="3" t="str">
        <f>IF(MCFT[[#This Row],[Day Change]]&gt;0,"UP","DOWN")</f>
        <v>DOWN</v>
      </c>
      <c r="L4074" s="9">
        <f>_xlfn.RANK.EQ(MCFT[[#This Row],[Date]],A:A,1)</f>
        <v>4073</v>
      </c>
      <c r="M4074" s="10">
        <f>_xlfn.RANK.AVG(MCFT[[#This Row],[Same change on date for AAPL]],AAPL,1)</f>
        <v>5443.5</v>
      </c>
      <c r="N4074" s="2">
        <f>MCFT[[#This Row],[Close]]/MCFT[[#This Row],[Open]]</f>
        <v>1.0113113496932515</v>
      </c>
    </row>
    <row r="4075" spans="1:14" x14ac:dyDescent="0.25">
      <c r="A4075" s="1">
        <v>37378</v>
      </c>
      <c r="B4075" s="3">
        <v>26.32</v>
      </c>
      <c r="C4075" s="3">
        <v>27.035</v>
      </c>
      <c r="D4075" s="3">
        <v>25.575001</v>
      </c>
      <c r="E4075" s="3">
        <v>25.605</v>
      </c>
      <c r="F4075" s="3">
        <v>18.662023999999999</v>
      </c>
      <c r="G4075">
        <v>79009200</v>
      </c>
      <c r="H4075" s="3" t="str">
        <f>TEXT(MCFT[[#This Row],[Date]],"dddd")</f>
        <v>Thursday</v>
      </c>
      <c r="I4075" s="3">
        <f>MCFT[[#This Row],[Open]]-MCFT[[#This Row],[Close]]</f>
        <v>0.71499999999999986</v>
      </c>
      <c r="J4075" s="3">
        <f>INDEX(AAPL!$J:$J,MATCH(A:A,AAPL!$A:$A,0),1)</f>
        <v>8.5710000000001063E-3</v>
      </c>
      <c r="K4075" s="3" t="str">
        <f>IF(MCFT[[#This Row],[Day Change]]&gt;0,"UP","DOWN")</f>
        <v>UP</v>
      </c>
      <c r="L4075" s="9">
        <f>_xlfn.RANK.EQ(MCFT[[#This Row],[Date]],A:A,1)</f>
        <v>4074</v>
      </c>
      <c r="M4075" s="10">
        <f>_xlfn.RANK.AVG(MCFT[[#This Row],[Same change on date for AAPL]],AAPL,1)</f>
        <v>4606</v>
      </c>
      <c r="N4075" s="2">
        <f>MCFT[[#This Row],[Close]]/MCFT[[#This Row],[Open]]</f>
        <v>0.97283434650455924</v>
      </c>
    </row>
    <row r="4076" spans="1:14" x14ac:dyDescent="0.25">
      <c r="A4076" s="1">
        <v>37379</v>
      </c>
      <c r="B4076" s="3">
        <v>25.629999000000002</v>
      </c>
      <c r="C4076" s="3">
        <v>25.84</v>
      </c>
      <c r="D4076" s="3">
        <v>24.754999000000002</v>
      </c>
      <c r="E4076" s="3">
        <v>24.780000999999999</v>
      </c>
      <c r="F4076" s="3">
        <v>18.060738000000001</v>
      </c>
      <c r="G4076">
        <v>71628000</v>
      </c>
      <c r="H4076" s="3" t="str">
        <f>TEXT(MCFT[[#This Row],[Date]],"dddd")</f>
        <v>Friday</v>
      </c>
      <c r="I4076" s="3">
        <f>MCFT[[#This Row],[Open]]-MCFT[[#This Row],[Close]]</f>
        <v>0.84999800000000292</v>
      </c>
      <c r="J4076" s="3">
        <f>INDEX(AAPL!$J:$J,MATCH(A:A,AAPL!$A:$A,0),1)</f>
        <v>4.2849999999998722E-3</v>
      </c>
      <c r="K4076" s="3" t="str">
        <f>IF(MCFT[[#This Row],[Day Change]]&gt;0,"UP","DOWN")</f>
        <v>UP</v>
      </c>
      <c r="L4076" s="9">
        <f>_xlfn.RANK.EQ(MCFT[[#This Row],[Date]],A:A,1)</f>
        <v>4075</v>
      </c>
      <c r="M4076" s="10">
        <f>_xlfn.RANK.AVG(MCFT[[#This Row],[Same change on date for AAPL]],AAPL,1)</f>
        <v>4349</v>
      </c>
      <c r="N4076" s="2">
        <f>MCFT[[#This Row],[Close]]/MCFT[[#This Row],[Open]]</f>
        <v>0.96683581610752301</v>
      </c>
    </row>
    <row r="4077" spans="1:14" x14ac:dyDescent="0.25">
      <c r="A4077" s="1">
        <v>37382</v>
      </c>
      <c r="B4077" s="3">
        <v>24.719999000000001</v>
      </c>
      <c r="C4077" s="3">
        <v>25.27</v>
      </c>
      <c r="D4077" s="3">
        <v>24.184999000000001</v>
      </c>
      <c r="E4077" s="3">
        <v>24.309999000000001</v>
      </c>
      <c r="F4077" s="3">
        <v>17.718176</v>
      </c>
      <c r="G4077">
        <v>66299400</v>
      </c>
      <c r="H4077" s="3" t="str">
        <f>TEXT(MCFT[[#This Row],[Date]],"dddd")</f>
        <v>Monday</v>
      </c>
      <c r="I4077" s="3">
        <f>MCFT[[#This Row],[Open]]-MCFT[[#This Row],[Close]]</f>
        <v>0.41000000000000014</v>
      </c>
      <c r="J4077" s="3">
        <f>INDEX(AAPL!$J:$J,MATCH(A:A,AAPL!$A:$A,0),1)</f>
        <v>4.9999999999999822E-2</v>
      </c>
      <c r="K4077" s="3" t="str">
        <f>IF(MCFT[[#This Row],[Day Change]]&gt;0,"UP","DOWN")</f>
        <v>UP</v>
      </c>
      <c r="L4077" s="9">
        <f>_xlfn.RANK.EQ(MCFT[[#This Row],[Date]],A:A,1)</f>
        <v>4076</v>
      </c>
      <c r="M4077" s="10">
        <f>_xlfn.RANK.AVG(MCFT[[#This Row],[Same change on date for AAPL]],AAPL,1)</f>
        <v>6289.5</v>
      </c>
      <c r="N4077" s="2">
        <f>MCFT[[#This Row],[Close]]/MCFT[[#This Row],[Open]]</f>
        <v>0.98341423881125556</v>
      </c>
    </row>
    <row r="4078" spans="1:14" x14ac:dyDescent="0.25">
      <c r="A4078" s="1">
        <v>37383</v>
      </c>
      <c r="B4078" s="3">
        <v>24.59</v>
      </c>
      <c r="C4078" s="3">
        <v>25.145</v>
      </c>
      <c r="D4078" s="3">
        <v>24.174999</v>
      </c>
      <c r="E4078" s="3">
        <v>24.735001</v>
      </c>
      <c r="F4078" s="3">
        <v>18.027934999999999</v>
      </c>
      <c r="G4078">
        <v>88385400</v>
      </c>
      <c r="H4078" s="3" t="str">
        <f>TEXT(MCFT[[#This Row],[Date]],"dddd")</f>
        <v>Tuesday</v>
      </c>
      <c r="I4078" s="3">
        <f>MCFT[[#This Row],[Open]]-MCFT[[#This Row],[Close]]</f>
        <v>-0.1450010000000006</v>
      </c>
      <c r="J4078" s="3">
        <f>INDEX(AAPL!$J:$J,MATCH(A:A,AAPL!$A:$A,0),1)</f>
        <v>3.3571000000000017E-2</v>
      </c>
      <c r="K4078" s="3" t="str">
        <f>IF(MCFT[[#This Row],[Day Change]]&gt;0,"UP","DOWN")</f>
        <v>DOWN</v>
      </c>
      <c r="L4078" s="9">
        <f>_xlfn.RANK.EQ(MCFT[[#This Row],[Date]],A:A,1)</f>
        <v>4077</v>
      </c>
      <c r="M4078" s="10">
        <f>_xlfn.RANK.AVG(MCFT[[#This Row],[Same change on date for AAPL]],AAPL,1)</f>
        <v>5883</v>
      </c>
      <c r="N4078" s="2">
        <f>MCFT[[#This Row],[Close]]/MCFT[[#This Row],[Open]]</f>
        <v>1.0058967466449777</v>
      </c>
    </row>
    <row r="4079" spans="1:14" x14ac:dyDescent="0.25">
      <c r="A4079" s="1">
        <v>37384</v>
      </c>
      <c r="B4079" s="3">
        <v>25.635000000000002</v>
      </c>
      <c r="C4079" s="3">
        <v>27.485001</v>
      </c>
      <c r="D4079" s="3">
        <v>25.610001</v>
      </c>
      <c r="E4079" s="3">
        <v>27.485001</v>
      </c>
      <c r="F4079" s="3">
        <v>20.032257000000001</v>
      </c>
      <c r="G4079">
        <v>101242000</v>
      </c>
      <c r="H4079" s="3" t="str">
        <f>TEXT(MCFT[[#This Row],[Date]],"dddd")</f>
        <v>Wednesday</v>
      </c>
      <c r="I4079" s="3">
        <f>MCFT[[#This Row],[Open]]-MCFT[[#This Row],[Close]]</f>
        <v>-1.8500009999999989</v>
      </c>
      <c r="J4079" s="3">
        <f>INDEX(AAPL!$J:$J,MATCH(A:A,AAPL!$A:$A,0),1)</f>
        <v>-8.3571000000000062E-2</v>
      </c>
      <c r="K4079" s="3" t="str">
        <f>IF(MCFT[[#This Row],[Day Change]]&gt;0,"UP","DOWN")</f>
        <v>DOWN</v>
      </c>
      <c r="L4079" s="9">
        <f>_xlfn.RANK.EQ(MCFT[[#This Row],[Date]],A:A,1)</f>
        <v>4078</v>
      </c>
      <c r="M4079" s="10">
        <f>_xlfn.RANK.AVG(MCFT[[#This Row],[Same change on date for AAPL]],AAPL,1)</f>
        <v>1636.5</v>
      </c>
      <c r="N4079" s="2">
        <f>MCFT[[#This Row],[Close]]/MCFT[[#This Row],[Open]]</f>
        <v>1.0721669982445874</v>
      </c>
    </row>
    <row r="4080" spans="1:14" x14ac:dyDescent="0.25">
      <c r="A4080" s="1">
        <v>37385</v>
      </c>
      <c r="B4080" s="3">
        <v>27.200001</v>
      </c>
      <c r="C4080" s="3">
        <v>27.5</v>
      </c>
      <c r="D4080" s="3">
        <v>25.950001</v>
      </c>
      <c r="E4080" s="3">
        <v>26.059999000000001</v>
      </c>
      <c r="F4080" s="3">
        <v>18.993656000000001</v>
      </c>
      <c r="G4080">
        <v>83288200</v>
      </c>
      <c r="H4080" s="3" t="str">
        <f>TEXT(MCFT[[#This Row],[Date]],"dddd")</f>
        <v>Thursday</v>
      </c>
      <c r="I4080" s="3">
        <f>MCFT[[#This Row],[Open]]-MCFT[[#This Row],[Close]]</f>
        <v>1.1400019999999991</v>
      </c>
      <c r="J4080" s="3">
        <f>INDEX(AAPL!$J:$J,MATCH(A:A,AAPL!$A:$A,0),1)</f>
        <v>4.286000000000012E-3</v>
      </c>
      <c r="K4080" s="3" t="str">
        <f>IF(MCFT[[#This Row],[Day Change]]&gt;0,"UP","DOWN")</f>
        <v>UP</v>
      </c>
      <c r="L4080" s="9">
        <f>_xlfn.RANK.EQ(MCFT[[#This Row],[Date]],A:A,1)</f>
        <v>4079</v>
      </c>
      <c r="M4080" s="10">
        <f>_xlfn.RANK.AVG(MCFT[[#This Row],[Same change on date for AAPL]],AAPL,1)</f>
        <v>4359</v>
      </c>
      <c r="N4080" s="2">
        <f>MCFT[[#This Row],[Close]]/MCFT[[#This Row],[Open]]</f>
        <v>0.95808816330558222</v>
      </c>
    </row>
    <row r="4081" spans="1:14" x14ac:dyDescent="0.25">
      <c r="A4081" s="1">
        <v>37386</v>
      </c>
      <c r="B4081" s="3">
        <v>26.264999</v>
      </c>
      <c r="C4081" s="3">
        <v>26.334999</v>
      </c>
      <c r="D4081" s="3">
        <v>24.995000999999998</v>
      </c>
      <c r="E4081" s="3">
        <v>25.024999999999999</v>
      </c>
      <c r="F4081" s="3">
        <v>18.2393</v>
      </c>
      <c r="G4081">
        <v>64408800</v>
      </c>
      <c r="H4081" s="3" t="str">
        <f>TEXT(MCFT[[#This Row],[Date]],"dddd")</f>
        <v>Friday</v>
      </c>
      <c r="I4081" s="3">
        <f>MCFT[[#This Row],[Open]]-MCFT[[#This Row],[Close]]</f>
        <v>1.239999000000001</v>
      </c>
      <c r="J4081" s="3">
        <f>INDEX(AAPL!$J:$J,MATCH(A:A,AAPL!$A:$A,0),1)</f>
        <v>6.9286000000000181E-2</v>
      </c>
      <c r="K4081" s="3" t="str">
        <f>IF(MCFT[[#This Row],[Day Change]]&gt;0,"UP","DOWN")</f>
        <v>UP</v>
      </c>
      <c r="L4081" s="9">
        <f>_xlfn.RANK.EQ(MCFT[[#This Row],[Date]],A:A,1)</f>
        <v>4080</v>
      </c>
      <c r="M4081" s="10">
        <f>_xlfn.RANK.AVG(MCFT[[#This Row],[Same change on date for AAPL]],AAPL,1)</f>
        <v>6513</v>
      </c>
      <c r="N4081" s="2">
        <f>MCFT[[#This Row],[Close]]/MCFT[[#This Row],[Open]]</f>
        <v>0.95278891881930017</v>
      </c>
    </row>
    <row r="4082" spans="1:14" x14ac:dyDescent="0.25">
      <c r="A4082" s="1">
        <v>37389</v>
      </c>
      <c r="B4082" s="3">
        <v>25.225000000000001</v>
      </c>
      <c r="C4082" s="3">
        <v>26.454999999999998</v>
      </c>
      <c r="D4082" s="3">
        <v>24.875</v>
      </c>
      <c r="E4082" s="3">
        <v>26.344999000000001</v>
      </c>
      <c r="F4082" s="3">
        <v>19.201381999999999</v>
      </c>
      <c r="G4082">
        <v>64819000</v>
      </c>
      <c r="H4082" s="3" t="str">
        <f>TEXT(MCFT[[#This Row],[Date]],"dddd")</f>
        <v>Monday</v>
      </c>
      <c r="I4082" s="3">
        <f>MCFT[[#This Row],[Open]]-MCFT[[#This Row],[Close]]</f>
        <v>-1.119999</v>
      </c>
      <c r="J4082" s="3">
        <f>INDEX(AAPL!$J:$J,MATCH(A:A,AAPL!$A:$A,0),1)</f>
        <v>-3.0000000000000027E-2</v>
      </c>
      <c r="K4082" s="3" t="str">
        <f>IF(MCFT[[#This Row],[Day Change]]&gt;0,"UP","DOWN")</f>
        <v>DOWN</v>
      </c>
      <c r="L4082" s="9">
        <f>_xlfn.RANK.EQ(MCFT[[#This Row],[Date]],A:A,1)</f>
        <v>4081</v>
      </c>
      <c r="M4082" s="10">
        <f>_xlfn.RANK.AVG(MCFT[[#This Row],[Same change on date for AAPL]],AAPL,1)</f>
        <v>2514.5</v>
      </c>
      <c r="N4082" s="2">
        <f>MCFT[[#This Row],[Close]]/MCFT[[#This Row],[Open]]</f>
        <v>1.0444003567889</v>
      </c>
    </row>
    <row r="4083" spans="1:14" x14ac:dyDescent="0.25">
      <c r="A4083" s="1">
        <v>37390</v>
      </c>
      <c r="B4083" s="3">
        <v>27.200001</v>
      </c>
      <c r="C4083" s="3">
        <v>27.549999</v>
      </c>
      <c r="D4083" s="3">
        <v>26.99</v>
      </c>
      <c r="E4083" s="3">
        <v>27.440000999999999</v>
      </c>
      <c r="F4083" s="3">
        <v>19.999455999999999</v>
      </c>
      <c r="G4083">
        <v>64832400</v>
      </c>
      <c r="H4083" s="3" t="str">
        <f>TEXT(MCFT[[#This Row],[Date]],"dddd")</f>
        <v>Tuesday</v>
      </c>
      <c r="I4083" s="3">
        <f>MCFT[[#This Row],[Open]]-MCFT[[#This Row],[Close]]</f>
        <v>-0.23999999999999844</v>
      </c>
      <c r="J4083" s="3">
        <f>INDEX(AAPL!$J:$J,MATCH(A:A,AAPL!$A:$A,0),1)</f>
        <v>-8.2856999999999958E-2</v>
      </c>
      <c r="K4083" s="3" t="str">
        <f>IF(MCFT[[#This Row],[Day Change]]&gt;0,"UP","DOWN")</f>
        <v>DOWN</v>
      </c>
      <c r="L4083" s="9">
        <f>_xlfn.RANK.EQ(MCFT[[#This Row],[Date]],A:A,1)</f>
        <v>4082</v>
      </c>
      <c r="M4083" s="10">
        <f>_xlfn.RANK.AVG(MCFT[[#This Row],[Same change on date for AAPL]],AAPL,1)</f>
        <v>1639.5</v>
      </c>
      <c r="N4083" s="2">
        <f>MCFT[[#This Row],[Close]]/MCFT[[#This Row],[Open]]</f>
        <v>1.0088235290873702</v>
      </c>
    </row>
    <row r="4084" spans="1:14" x14ac:dyDescent="0.25">
      <c r="A4084" s="1">
        <v>37391</v>
      </c>
      <c r="B4084" s="3">
        <v>27.245000999999998</v>
      </c>
      <c r="C4084" s="3">
        <v>28.219999000000001</v>
      </c>
      <c r="D4084" s="3">
        <v>26.93</v>
      </c>
      <c r="E4084" s="3">
        <v>27.375</v>
      </c>
      <c r="F4084" s="3">
        <v>19.952083999999999</v>
      </c>
      <c r="G4084">
        <v>70412000</v>
      </c>
      <c r="H4084" s="3" t="str">
        <f>TEXT(MCFT[[#This Row],[Date]],"dddd")</f>
        <v>Wednesday</v>
      </c>
      <c r="I4084" s="3">
        <f>MCFT[[#This Row],[Open]]-MCFT[[#This Row],[Close]]</f>
        <v>-0.12999900000000153</v>
      </c>
      <c r="J4084" s="3">
        <f>INDEX(AAPL!$J:$J,MATCH(A:A,AAPL!$A:$A,0),1)</f>
        <v>6.429000000000018E-3</v>
      </c>
      <c r="K4084" s="3" t="str">
        <f>IF(MCFT[[#This Row],[Day Change]]&gt;0,"UP","DOWN")</f>
        <v>DOWN</v>
      </c>
      <c r="L4084" s="9">
        <f>_xlfn.RANK.EQ(MCFT[[#This Row],[Date]],A:A,1)</f>
        <v>4083</v>
      </c>
      <c r="M4084" s="10">
        <f>_xlfn.RANK.AVG(MCFT[[#This Row],[Same change on date for AAPL]],AAPL,1)</f>
        <v>4537.5</v>
      </c>
      <c r="N4084" s="2">
        <f>MCFT[[#This Row],[Close]]/MCFT[[#This Row],[Open]]</f>
        <v>1.0047714808305568</v>
      </c>
    </row>
    <row r="4085" spans="1:14" x14ac:dyDescent="0.25">
      <c r="A4085" s="1">
        <v>37392</v>
      </c>
      <c r="B4085" s="3">
        <v>27.355</v>
      </c>
      <c r="C4085" s="3">
        <v>28.014999</v>
      </c>
      <c r="D4085" s="3">
        <v>27.325001</v>
      </c>
      <c r="E4085" s="3">
        <v>27.870000999999998</v>
      </c>
      <c r="F4085" s="3">
        <v>20.312861999999999</v>
      </c>
      <c r="G4085">
        <v>53406400</v>
      </c>
      <c r="H4085" s="3" t="str">
        <f>TEXT(MCFT[[#This Row],[Date]],"dddd")</f>
        <v>Thursday</v>
      </c>
      <c r="I4085" s="3">
        <f>MCFT[[#This Row],[Open]]-MCFT[[#This Row],[Close]]</f>
        <v>-0.51500099999999804</v>
      </c>
      <c r="J4085" s="3">
        <f>INDEX(AAPL!$J:$J,MATCH(A:A,AAPL!$A:$A,0),1)</f>
        <v>-1.071399999999989E-2</v>
      </c>
      <c r="K4085" s="3" t="str">
        <f>IF(MCFT[[#This Row],[Day Change]]&gt;0,"UP","DOWN")</f>
        <v>DOWN</v>
      </c>
      <c r="L4085" s="9">
        <f>_xlfn.RANK.EQ(MCFT[[#This Row],[Date]],A:A,1)</f>
        <v>4084</v>
      </c>
      <c r="M4085" s="10">
        <f>_xlfn.RANK.AVG(MCFT[[#This Row],[Same change on date for AAPL]],AAPL,1)</f>
        <v>3350</v>
      </c>
      <c r="N4085" s="2">
        <f>MCFT[[#This Row],[Close]]/MCFT[[#This Row],[Open]]</f>
        <v>1.0188265764942424</v>
      </c>
    </row>
    <row r="4086" spans="1:14" x14ac:dyDescent="0.25">
      <c r="A4086" s="1">
        <v>37393</v>
      </c>
      <c r="B4086" s="3">
        <v>28.105</v>
      </c>
      <c r="C4086" s="3">
        <v>28.200001</v>
      </c>
      <c r="D4086" s="3">
        <v>27.635000000000002</v>
      </c>
      <c r="E4086" s="3">
        <v>28.014999</v>
      </c>
      <c r="F4086" s="3">
        <v>20.418541000000001</v>
      </c>
      <c r="G4086">
        <v>54646200</v>
      </c>
      <c r="H4086" s="3" t="str">
        <f>TEXT(MCFT[[#This Row],[Date]],"dddd")</f>
        <v>Friday</v>
      </c>
      <c r="I4086" s="3">
        <f>MCFT[[#This Row],[Open]]-MCFT[[#This Row],[Close]]</f>
        <v>9.0001000000000886E-2</v>
      </c>
      <c r="J4086" s="3">
        <f>INDEX(AAPL!$J:$J,MATCH(A:A,AAPL!$A:$A,0),1)</f>
        <v>3.4284999999999899E-2</v>
      </c>
      <c r="K4086" s="3" t="str">
        <f>IF(MCFT[[#This Row],[Day Change]]&gt;0,"UP","DOWN")</f>
        <v>UP</v>
      </c>
      <c r="L4086" s="9">
        <f>_xlfn.RANK.EQ(MCFT[[#This Row],[Date]],A:A,1)</f>
        <v>4085</v>
      </c>
      <c r="M4086" s="10">
        <f>_xlfn.RANK.AVG(MCFT[[#This Row],[Same change on date for AAPL]],AAPL,1)</f>
        <v>5887.5</v>
      </c>
      <c r="N4086" s="2">
        <f>MCFT[[#This Row],[Close]]/MCFT[[#This Row],[Open]]</f>
        <v>0.99679768724426254</v>
      </c>
    </row>
    <row r="4087" spans="1:14" x14ac:dyDescent="0.25">
      <c r="A4087" s="1">
        <v>37396</v>
      </c>
      <c r="B4087" s="3">
        <v>27.75</v>
      </c>
      <c r="C4087" s="3">
        <v>27.774999999999999</v>
      </c>
      <c r="D4087" s="3">
        <v>26.75</v>
      </c>
      <c r="E4087" s="3">
        <v>27.004999000000002</v>
      </c>
      <c r="F4087" s="3">
        <v>19.682413</v>
      </c>
      <c r="G4087">
        <v>52115800</v>
      </c>
      <c r="H4087" s="3" t="str">
        <f>TEXT(MCFT[[#This Row],[Date]],"dddd")</f>
        <v>Monday</v>
      </c>
      <c r="I4087" s="3">
        <f>MCFT[[#This Row],[Open]]-MCFT[[#This Row],[Close]]</f>
        <v>0.74500099999999847</v>
      </c>
      <c r="J4087" s="3">
        <f>INDEX(AAPL!$J:$J,MATCH(A:A,AAPL!$A:$A,0),1)</f>
        <v>-1.2143000000000015E-2</v>
      </c>
      <c r="K4087" s="3" t="str">
        <f>IF(MCFT[[#This Row],[Day Change]]&gt;0,"UP","DOWN")</f>
        <v>UP</v>
      </c>
      <c r="L4087" s="9">
        <f>_xlfn.RANK.EQ(MCFT[[#This Row],[Date]],A:A,1)</f>
        <v>4086</v>
      </c>
      <c r="M4087" s="10">
        <f>_xlfn.RANK.AVG(MCFT[[#This Row],[Same change on date for AAPL]],AAPL,1)</f>
        <v>3295</v>
      </c>
      <c r="N4087" s="2">
        <f>MCFT[[#This Row],[Close]]/MCFT[[#This Row],[Open]]</f>
        <v>0.97315311711711716</v>
      </c>
    </row>
    <row r="4088" spans="1:14" x14ac:dyDescent="0.25">
      <c r="A4088" s="1">
        <v>37397</v>
      </c>
      <c r="B4088" s="3">
        <v>26.975000000000001</v>
      </c>
      <c r="C4088" s="3">
        <v>27.299999</v>
      </c>
      <c r="D4088" s="3">
        <v>26.065000999999999</v>
      </c>
      <c r="E4088" s="3">
        <v>26.094999000000001</v>
      </c>
      <c r="F4088" s="3">
        <v>19.019165000000001</v>
      </c>
      <c r="G4088">
        <v>63120000</v>
      </c>
      <c r="H4088" s="3" t="str">
        <f>TEXT(MCFT[[#This Row],[Date]],"dddd")</f>
        <v>Tuesday</v>
      </c>
      <c r="I4088" s="3">
        <f>MCFT[[#This Row],[Open]]-MCFT[[#This Row],[Close]]</f>
        <v>0.88000100000000003</v>
      </c>
      <c r="J4088" s="3">
        <f>INDEX(AAPL!$J:$J,MATCH(A:A,AAPL!$A:$A,0),1)</f>
        <v>9.7857000000000083E-2</v>
      </c>
      <c r="K4088" s="3" t="str">
        <f>IF(MCFT[[#This Row],[Day Change]]&gt;0,"UP","DOWN")</f>
        <v>UP</v>
      </c>
      <c r="L4088" s="9">
        <f>_xlfn.RANK.EQ(MCFT[[#This Row],[Date]],A:A,1)</f>
        <v>4087</v>
      </c>
      <c r="M4088" s="10">
        <f>_xlfn.RANK.AVG(MCFT[[#This Row],[Same change on date for AAPL]],AAPL,1)</f>
        <v>6694</v>
      </c>
      <c r="N4088" s="2">
        <f>MCFT[[#This Row],[Close]]/MCFT[[#This Row],[Open]]</f>
        <v>0.96737716404077845</v>
      </c>
    </row>
    <row r="4089" spans="1:14" x14ac:dyDescent="0.25">
      <c r="A4089" s="1">
        <v>37398</v>
      </c>
      <c r="B4089" s="3">
        <v>25.934999000000001</v>
      </c>
      <c r="C4089" s="3">
        <v>26.860001</v>
      </c>
      <c r="D4089" s="3">
        <v>25.924999</v>
      </c>
      <c r="E4089" s="3">
        <v>26.844999000000001</v>
      </c>
      <c r="F4089" s="3">
        <v>19.565791999999998</v>
      </c>
      <c r="G4089">
        <v>54169400</v>
      </c>
      <c r="H4089" s="3" t="str">
        <f>TEXT(MCFT[[#This Row],[Date]],"dddd")</f>
        <v>Wednesday</v>
      </c>
      <c r="I4089" s="3">
        <f>MCFT[[#This Row],[Open]]-MCFT[[#This Row],[Close]]</f>
        <v>-0.91000000000000014</v>
      </c>
      <c r="J4089" s="3">
        <f>INDEX(AAPL!$J:$J,MATCH(A:A,AAPL!$A:$A,0),1)</f>
        <v>-6.7857000000000056E-2</v>
      </c>
      <c r="K4089" s="3" t="str">
        <f>IF(MCFT[[#This Row],[Day Change]]&gt;0,"UP","DOWN")</f>
        <v>DOWN</v>
      </c>
      <c r="L4089" s="9">
        <f>_xlfn.RANK.EQ(MCFT[[#This Row],[Date]],A:A,1)</f>
        <v>4088</v>
      </c>
      <c r="M4089" s="10">
        <f>_xlfn.RANK.AVG(MCFT[[#This Row],[Same change on date for AAPL]],AAPL,1)</f>
        <v>1771</v>
      </c>
      <c r="N4089" s="2">
        <f>MCFT[[#This Row],[Close]]/MCFT[[#This Row],[Open]]</f>
        <v>1.0350877206511555</v>
      </c>
    </row>
    <row r="4090" spans="1:14" x14ac:dyDescent="0.25">
      <c r="A4090" s="1">
        <v>37399</v>
      </c>
      <c r="B4090" s="3">
        <v>26.85</v>
      </c>
      <c r="C4090" s="3">
        <v>27.42</v>
      </c>
      <c r="D4090" s="3">
        <v>26.504999000000002</v>
      </c>
      <c r="E4090" s="3">
        <v>27.41</v>
      </c>
      <c r="F4090" s="3">
        <v>19.977598</v>
      </c>
      <c r="G4090">
        <v>51412800</v>
      </c>
      <c r="H4090" s="3" t="str">
        <f>TEXT(MCFT[[#This Row],[Date]],"dddd")</f>
        <v>Thursday</v>
      </c>
      <c r="I4090" s="3">
        <f>MCFT[[#This Row],[Open]]-MCFT[[#This Row],[Close]]</f>
        <v>-0.55999999999999872</v>
      </c>
      <c r="J4090" s="3">
        <f>INDEX(AAPL!$J:$J,MATCH(A:A,AAPL!$A:$A,0),1)</f>
        <v>-5.2141999999999911E-2</v>
      </c>
      <c r="K4090" s="3" t="str">
        <f>IF(MCFT[[#This Row],[Day Change]]&gt;0,"UP","DOWN")</f>
        <v>DOWN</v>
      </c>
      <c r="L4090" s="9">
        <f>_xlfn.RANK.EQ(MCFT[[#This Row],[Date]],A:A,1)</f>
        <v>4089</v>
      </c>
      <c r="M4090" s="10">
        <f>_xlfn.RANK.AVG(MCFT[[#This Row],[Same change on date for AAPL]],AAPL,1)</f>
        <v>1987</v>
      </c>
      <c r="N4090" s="2">
        <f>MCFT[[#This Row],[Close]]/MCFT[[#This Row],[Open]]</f>
        <v>1.0208566108007449</v>
      </c>
    </row>
    <row r="4091" spans="1:14" x14ac:dyDescent="0.25">
      <c r="A4091" s="1">
        <v>37400</v>
      </c>
      <c r="B4091" s="3">
        <v>27.07</v>
      </c>
      <c r="C4091" s="3">
        <v>27.26</v>
      </c>
      <c r="D4091" s="3">
        <v>26.52</v>
      </c>
      <c r="E4091" s="3">
        <v>26.629999000000002</v>
      </c>
      <c r="F4091" s="3">
        <v>19.409099999999999</v>
      </c>
      <c r="G4091">
        <v>35982000</v>
      </c>
      <c r="H4091" s="3" t="str">
        <f>TEXT(MCFT[[#This Row],[Date]],"dddd")</f>
        <v>Friday</v>
      </c>
      <c r="I4091" s="3">
        <f>MCFT[[#This Row],[Open]]-MCFT[[#This Row],[Close]]</f>
        <v>0.44000099999999875</v>
      </c>
      <c r="J4091" s="3">
        <f>INDEX(AAPL!$J:$J,MATCH(A:A,AAPL!$A:$A,0),1)</f>
        <v>5.9999999999999831E-2</v>
      </c>
      <c r="K4091" s="3" t="str">
        <f>IF(MCFT[[#This Row],[Day Change]]&gt;0,"UP","DOWN")</f>
        <v>UP</v>
      </c>
      <c r="L4091" s="9">
        <f>_xlfn.RANK.EQ(MCFT[[#This Row],[Date]],A:A,1)</f>
        <v>4090</v>
      </c>
      <c r="M4091" s="10">
        <f>_xlfn.RANK.AVG(MCFT[[#This Row],[Same change on date for AAPL]],AAPL,1)</f>
        <v>6416</v>
      </c>
      <c r="N4091" s="2">
        <f>MCFT[[#This Row],[Close]]/MCFT[[#This Row],[Open]]</f>
        <v>0.98374580716660509</v>
      </c>
    </row>
    <row r="4092" spans="1:14" x14ac:dyDescent="0.25">
      <c r="A4092" s="1">
        <v>37404</v>
      </c>
      <c r="B4092" s="3">
        <v>26.795000000000002</v>
      </c>
      <c r="C4092" s="3">
        <v>26.844999000000001</v>
      </c>
      <c r="D4092" s="3">
        <v>25.875</v>
      </c>
      <c r="E4092" s="3">
        <v>26.16</v>
      </c>
      <c r="F4092" s="3">
        <v>19.066531999999999</v>
      </c>
      <c r="G4092">
        <v>49602000</v>
      </c>
      <c r="H4092" s="3" t="str">
        <f>TEXT(MCFT[[#This Row],[Date]],"dddd")</f>
        <v>Tuesday</v>
      </c>
      <c r="I4092" s="3">
        <f>MCFT[[#This Row],[Open]]-MCFT[[#This Row],[Close]]</f>
        <v>0.63500000000000156</v>
      </c>
      <c r="J4092" s="3">
        <f>INDEX(AAPL!$J:$J,MATCH(A:A,AAPL!$A:$A,0),1)</f>
        <v>-2.0714000000000121E-2</v>
      </c>
      <c r="K4092" s="3" t="str">
        <f>IF(MCFT[[#This Row],[Day Change]]&gt;0,"UP","DOWN")</f>
        <v>UP</v>
      </c>
      <c r="L4092" s="9">
        <f>_xlfn.RANK.EQ(MCFT[[#This Row],[Date]],A:A,1)</f>
        <v>4091</v>
      </c>
      <c r="M4092" s="10">
        <f>_xlfn.RANK.AVG(MCFT[[#This Row],[Same change on date for AAPL]],AAPL,1)</f>
        <v>2834</v>
      </c>
      <c r="N4092" s="2">
        <f>MCFT[[#This Row],[Close]]/MCFT[[#This Row],[Open]]</f>
        <v>0.97630154879641717</v>
      </c>
    </row>
    <row r="4093" spans="1:14" x14ac:dyDescent="0.25">
      <c r="A4093" s="1">
        <v>37405</v>
      </c>
      <c r="B4093" s="3">
        <v>25.825001</v>
      </c>
      <c r="C4093" s="3">
        <v>26.360001</v>
      </c>
      <c r="D4093" s="3">
        <v>25.774999999999999</v>
      </c>
      <c r="E4093" s="3">
        <v>26.024999999999999</v>
      </c>
      <c r="F4093" s="3">
        <v>18.968146999999998</v>
      </c>
      <c r="G4093">
        <v>45393200</v>
      </c>
      <c r="H4093" s="3" t="str">
        <f>TEXT(MCFT[[#This Row],[Date]],"dddd")</f>
        <v>Wednesday</v>
      </c>
      <c r="I4093" s="3">
        <f>MCFT[[#This Row],[Open]]-MCFT[[#This Row],[Close]]</f>
        <v>-0.19999899999999826</v>
      </c>
      <c r="J4093" s="3">
        <f>INDEX(AAPL!$J:$J,MATCH(A:A,AAPL!$A:$A,0),1)</f>
        <v>-4.286000000000012E-3</v>
      </c>
      <c r="K4093" s="3" t="str">
        <f>IF(MCFT[[#This Row],[Day Change]]&gt;0,"UP","DOWN")</f>
        <v>DOWN</v>
      </c>
      <c r="L4093" s="9">
        <f>_xlfn.RANK.EQ(MCFT[[#This Row],[Date]],A:A,1)</f>
        <v>4092</v>
      </c>
      <c r="M4093" s="10">
        <f>_xlfn.RANK.AVG(MCFT[[#This Row],[Same change on date for AAPL]],AAPL,1)</f>
        <v>3884.5</v>
      </c>
      <c r="N4093" s="2">
        <f>MCFT[[#This Row],[Close]]/MCFT[[#This Row],[Open]]</f>
        <v>1.0077443946662383</v>
      </c>
    </row>
    <row r="4094" spans="1:14" x14ac:dyDescent="0.25">
      <c r="A4094" s="1">
        <v>37406</v>
      </c>
      <c r="B4094" s="3">
        <v>25.82</v>
      </c>
      <c r="C4094" s="3">
        <v>26.68</v>
      </c>
      <c r="D4094" s="3">
        <v>25.715</v>
      </c>
      <c r="E4094" s="3">
        <v>26.32</v>
      </c>
      <c r="F4094" s="3">
        <v>19.183150999999999</v>
      </c>
      <c r="G4094">
        <v>63213000</v>
      </c>
      <c r="H4094" s="3" t="str">
        <f>TEXT(MCFT[[#This Row],[Date]],"dddd")</f>
        <v>Thursday</v>
      </c>
      <c r="I4094" s="3">
        <f>MCFT[[#This Row],[Open]]-MCFT[[#This Row],[Close]]</f>
        <v>-0.5</v>
      </c>
      <c r="J4094" s="3">
        <f>INDEX(AAPL!$J:$J,MATCH(A:A,AAPL!$A:$A,0),1)</f>
        <v>-3.071400000000013E-2</v>
      </c>
      <c r="K4094" s="3" t="str">
        <f>IF(MCFT[[#This Row],[Day Change]]&gt;0,"UP","DOWN")</f>
        <v>DOWN</v>
      </c>
      <c r="L4094" s="9">
        <f>_xlfn.RANK.EQ(MCFT[[#This Row],[Date]],A:A,1)</f>
        <v>4093</v>
      </c>
      <c r="M4094" s="10">
        <f>_xlfn.RANK.AVG(MCFT[[#This Row],[Same change on date for AAPL]],AAPL,1)</f>
        <v>2508</v>
      </c>
      <c r="N4094" s="2">
        <f>MCFT[[#This Row],[Close]]/MCFT[[#This Row],[Open]]</f>
        <v>1.0193648334624321</v>
      </c>
    </row>
    <row r="4095" spans="1:14" x14ac:dyDescent="0.25">
      <c r="A4095" s="1">
        <v>37407</v>
      </c>
      <c r="B4095" s="3">
        <v>26.450001</v>
      </c>
      <c r="C4095" s="3">
        <v>26.709999</v>
      </c>
      <c r="D4095" s="3">
        <v>25.440000999999999</v>
      </c>
      <c r="E4095" s="3">
        <v>25.454999999999998</v>
      </c>
      <c r="F4095" s="3">
        <v>18.552703999999999</v>
      </c>
      <c r="G4095">
        <v>66468000</v>
      </c>
      <c r="H4095" s="3" t="str">
        <f>TEXT(MCFT[[#This Row],[Date]],"dddd")</f>
        <v>Friday</v>
      </c>
      <c r="I4095" s="3">
        <f>MCFT[[#This Row],[Open]]-MCFT[[#This Row],[Close]]</f>
        <v>0.99500100000000202</v>
      </c>
      <c r="J4095" s="3">
        <f>INDEX(AAPL!$J:$J,MATCH(A:A,AAPL!$A:$A,0),1)</f>
        <v>5.6428000000000145E-2</v>
      </c>
      <c r="K4095" s="3" t="str">
        <f>IF(MCFT[[#This Row],[Day Change]]&gt;0,"UP","DOWN")</f>
        <v>UP</v>
      </c>
      <c r="L4095" s="9">
        <f>_xlfn.RANK.EQ(MCFT[[#This Row],[Date]],A:A,1)</f>
        <v>4094</v>
      </c>
      <c r="M4095" s="10">
        <f>_xlfn.RANK.AVG(MCFT[[#This Row],[Same change on date for AAPL]],AAPL,1)</f>
        <v>6378</v>
      </c>
      <c r="N4095" s="2">
        <f>MCFT[[#This Row],[Close]]/MCFT[[#This Row],[Open]]</f>
        <v>0.96238181616703899</v>
      </c>
    </row>
    <row r="4096" spans="1:14" x14ac:dyDescent="0.25">
      <c r="A4096" s="1">
        <v>37410</v>
      </c>
      <c r="B4096" s="3">
        <v>25.495000999999998</v>
      </c>
      <c r="C4096" s="3">
        <v>25.82</v>
      </c>
      <c r="D4096" s="3">
        <v>24.584999</v>
      </c>
      <c r="E4096" s="3">
        <v>24.709999</v>
      </c>
      <c r="F4096" s="3">
        <v>18.009713999999999</v>
      </c>
      <c r="G4096">
        <v>88439000</v>
      </c>
      <c r="H4096" s="3" t="str">
        <f>TEXT(MCFT[[#This Row],[Date]],"dddd")</f>
        <v>Monday</v>
      </c>
      <c r="I4096" s="3">
        <f>MCFT[[#This Row],[Open]]-MCFT[[#This Row],[Close]]</f>
        <v>0.78500199999999865</v>
      </c>
      <c r="J4096" s="3">
        <f>INDEX(AAPL!$J:$J,MATCH(A:A,AAPL!$A:$A,0),1)</f>
        <v>3.4285000000000121E-2</v>
      </c>
      <c r="K4096" s="3" t="str">
        <f>IF(MCFT[[#This Row],[Day Change]]&gt;0,"UP","DOWN")</f>
        <v>UP</v>
      </c>
      <c r="L4096" s="9">
        <f>_xlfn.RANK.EQ(MCFT[[#This Row],[Date]],A:A,1)</f>
        <v>4095</v>
      </c>
      <c r="M4096" s="10">
        <f>_xlfn.RANK.AVG(MCFT[[#This Row],[Same change on date for AAPL]],AAPL,1)</f>
        <v>5889</v>
      </c>
      <c r="N4096" s="2">
        <f>MCFT[[#This Row],[Close]]/MCFT[[#This Row],[Open]]</f>
        <v>0.96920957171172506</v>
      </c>
    </row>
    <row r="4097" spans="1:14" x14ac:dyDescent="0.25">
      <c r="A4097" s="1">
        <v>37411</v>
      </c>
      <c r="B4097" s="3">
        <v>24.75</v>
      </c>
      <c r="C4097" s="3">
        <v>25.614999999999998</v>
      </c>
      <c r="D4097" s="3">
        <v>24.620000999999998</v>
      </c>
      <c r="E4097" s="3">
        <v>24.99</v>
      </c>
      <c r="F4097" s="3">
        <v>18.213797</v>
      </c>
      <c r="G4097">
        <v>88008400</v>
      </c>
      <c r="H4097" s="3" t="str">
        <f>TEXT(MCFT[[#This Row],[Date]],"dddd")</f>
        <v>Tuesday</v>
      </c>
      <c r="I4097" s="3">
        <f>MCFT[[#This Row],[Open]]-MCFT[[#This Row],[Close]]</f>
        <v>-0.23999999999999844</v>
      </c>
      <c r="J4097" s="3">
        <f>INDEX(AAPL!$J:$J,MATCH(A:A,AAPL!$A:$A,0),1)</f>
        <v>7.1429999999998994E-3</v>
      </c>
      <c r="K4097" s="3" t="str">
        <f>IF(MCFT[[#This Row],[Day Change]]&gt;0,"UP","DOWN")</f>
        <v>DOWN</v>
      </c>
      <c r="L4097" s="9">
        <f>_xlfn.RANK.EQ(MCFT[[#This Row],[Date]],A:A,1)</f>
        <v>4096</v>
      </c>
      <c r="M4097" s="10">
        <f>_xlfn.RANK.AVG(MCFT[[#This Row],[Same change on date for AAPL]],AAPL,1)</f>
        <v>4586.5</v>
      </c>
      <c r="N4097" s="2">
        <f>MCFT[[#This Row],[Close]]/MCFT[[#This Row],[Open]]</f>
        <v>1.0096969696969695</v>
      </c>
    </row>
    <row r="4098" spans="1:14" x14ac:dyDescent="0.25">
      <c r="A4098" s="1">
        <v>37412</v>
      </c>
      <c r="B4098" s="3">
        <v>25.215</v>
      </c>
      <c r="C4098" s="3">
        <v>25.875</v>
      </c>
      <c r="D4098" s="3">
        <v>25.165001</v>
      </c>
      <c r="E4098" s="3">
        <v>25.83</v>
      </c>
      <c r="F4098" s="3">
        <v>18.826028999999998</v>
      </c>
      <c r="G4098">
        <v>66969400</v>
      </c>
      <c r="H4098" s="3" t="str">
        <f>TEXT(MCFT[[#This Row],[Date]],"dddd")</f>
        <v>Wednesday</v>
      </c>
      <c r="I4098" s="3">
        <f>MCFT[[#This Row],[Open]]-MCFT[[#This Row],[Close]]</f>
        <v>-0.61499999999999844</v>
      </c>
      <c r="J4098" s="3">
        <f>INDEX(AAPL!$J:$J,MATCH(A:A,AAPL!$A:$A,0),1)</f>
        <v>7.8570000000000029E-3</v>
      </c>
      <c r="K4098" s="3" t="str">
        <f>IF(MCFT[[#This Row],[Day Change]]&gt;0,"UP","DOWN")</f>
        <v>DOWN</v>
      </c>
      <c r="L4098" s="9">
        <f>_xlfn.RANK.EQ(MCFT[[#This Row],[Date]],A:A,1)</f>
        <v>4097</v>
      </c>
      <c r="M4098" s="10">
        <f>_xlfn.RANK.AVG(MCFT[[#This Row],[Same change on date for AAPL]],AAPL,1)</f>
        <v>4595.5</v>
      </c>
      <c r="N4098" s="2">
        <f>MCFT[[#This Row],[Close]]/MCFT[[#This Row],[Open]]</f>
        <v>1.024390243902439</v>
      </c>
    </row>
    <row r="4099" spans="1:14" x14ac:dyDescent="0.25">
      <c r="A4099" s="1">
        <v>37413</v>
      </c>
      <c r="B4099" s="3">
        <v>25.75</v>
      </c>
      <c r="C4099" s="3">
        <v>26.07</v>
      </c>
      <c r="D4099" s="3">
        <v>25</v>
      </c>
      <c r="E4099" s="3">
        <v>25.950001</v>
      </c>
      <c r="F4099" s="3">
        <v>18.913485999999999</v>
      </c>
      <c r="G4099">
        <v>78703400</v>
      </c>
      <c r="H4099" s="3" t="str">
        <f>TEXT(MCFT[[#This Row],[Date]],"dddd")</f>
        <v>Thursday</v>
      </c>
      <c r="I4099" s="3">
        <f>MCFT[[#This Row],[Open]]-MCFT[[#This Row],[Close]]</f>
        <v>-0.20000100000000032</v>
      </c>
      <c r="J4099" s="3">
        <f>INDEX(AAPL!$J:$J,MATCH(A:A,AAPL!$A:$A,0),1)</f>
        <v>5.7142999999999944E-2</v>
      </c>
      <c r="K4099" s="3" t="str">
        <f>IF(MCFT[[#This Row],[Day Change]]&gt;0,"UP","DOWN")</f>
        <v>DOWN</v>
      </c>
      <c r="L4099" s="9">
        <f>_xlfn.RANK.EQ(MCFT[[#This Row],[Date]],A:A,1)</f>
        <v>4098</v>
      </c>
      <c r="M4099" s="10">
        <f>_xlfn.RANK.AVG(MCFT[[#This Row],[Same change on date for AAPL]],AAPL,1)</f>
        <v>6383.5</v>
      </c>
      <c r="N4099" s="2">
        <f>MCFT[[#This Row],[Close]]/MCFT[[#This Row],[Open]]</f>
        <v>1.0077670291262135</v>
      </c>
    </row>
    <row r="4100" spans="1:14" x14ac:dyDescent="0.25">
      <c r="A4100" s="1">
        <v>37414</v>
      </c>
      <c r="B4100" s="3">
        <v>24.945</v>
      </c>
      <c r="C4100" s="3">
        <v>26.299999</v>
      </c>
      <c r="D4100" s="3">
        <v>24.93</v>
      </c>
      <c r="E4100" s="3">
        <v>25.99</v>
      </c>
      <c r="F4100" s="3">
        <v>18.942637999999999</v>
      </c>
      <c r="G4100">
        <v>97834400</v>
      </c>
      <c r="H4100" s="3" t="str">
        <f>TEXT(MCFT[[#This Row],[Date]],"dddd")</f>
        <v>Friday</v>
      </c>
      <c r="I4100" s="3">
        <f>MCFT[[#This Row],[Open]]-MCFT[[#This Row],[Close]]</f>
        <v>-1.0449999999999982</v>
      </c>
      <c r="J4100" s="3">
        <f>INDEX(AAPL!$J:$J,MATCH(A:A,AAPL!$A:$A,0),1)</f>
        <v>2.5715000000000154E-2</v>
      </c>
      <c r="K4100" s="3" t="str">
        <f>IF(MCFT[[#This Row],[Day Change]]&gt;0,"UP","DOWN")</f>
        <v>DOWN</v>
      </c>
      <c r="L4100" s="9">
        <f>_xlfn.RANK.EQ(MCFT[[#This Row],[Date]],A:A,1)</f>
        <v>4099</v>
      </c>
      <c r="M4100" s="10">
        <f>_xlfn.RANK.AVG(MCFT[[#This Row],[Same change on date for AAPL]],AAPL,1)</f>
        <v>5599.5</v>
      </c>
      <c r="N4100" s="2">
        <f>MCFT[[#This Row],[Close]]/MCFT[[#This Row],[Open]]</f>
        <v>1.0418921627580677</v>
      </c>
    </row>
    <row r="4101" spans="1:14" x14ac:dyDescent="0.25">
      <c r="A4101" s="1">
        <v>37417</v>
      </c>
      <c r="B4101" s="3">
        <v>25.825001</v>
      </c>
      <c r="C4101" s="3">
        <v>26.65</v>
      </c>
      <c r="D4101" s="3">
        <v>25.73</v>
      </c>
      <c r="E4101" s="3">
        <v>26.41</v>
      </c>
      <c r="F4101" s="3">
        <v>19.248753000000001</v>
      </c>
      <c r="G4101">
        <v>71825400</v>
      </c>
      <c r="H4101" s="3" t="str">
        <f>TEXT(MCFT[[#This Row],[Date]],"dddd")</f>
        <v>Monday</v>
      </c>
      <c r="I4101" s="3">
        <f>MCFT[[#This Row],[Open]]-MCFT[[#This Row],[Close]]</f>
        <v>-0.58499899999999982</v>
      </c>
      <c r="J4101" s="3">
        <f>INDEX(AAPL!$J:$J,MATCH(A:A,AAPL!$A:$A,0),1)</f>
        <v>0</v>
      </c>
      <c r="K4101" s="3" t="str">
        <f>IF(MCFT[[#This Row],[Day Change]]&gt;0,"UP","DOWN")</f>
        <v>DOWN</v>
      </c>
      <c r="L4101" s="9">
        <f>_xlfn.RANK.EQ(MCFT[[#This Row],[Date]],A:A,1)</f>
        <v>4100</v>
      </c>
      <c r="M4101" s="10">
        <f>_xlfn.RANK.AVG(MCFT[[#This Row],[Same change on date for AAPL]],AAPL,1)</f>
        <v>4124.5</v>
      </c>
      <c r="N4101" s="2">
        <f>MCFT[[#This Row],[Close]]/MCFT[[#This Row],[Open]]</f>
        <v>1.0226524289389185</v>
      </c>
    </row>
    <row r="4102" spans="1:14" x14ac:dyDescent="0.25">
      <c r="A4102" s="1">
        <v>37418</v>
      </c>
      <c r="B4102" s="3">
        <v>26.620000999999998</v>
      </c>
      <c r="C4102" s="3">
        <v>27.09</v>
      </c>
      <c r="D4102" s="3">
        <v>26.209999</v>
      </c>
      <c r="E4102" s="3">
        <v>26.285</v>
      </c>
      <c r="F4102" s="3">
        <v>19.157647999999998</v>
      </c>
      <c r="G4102">
        <v>74368200</v>
      </c>
      <c r="H4102" s="3" t="str">
        <f>TEXT(MCFT[[#This Row],[Date]],"dddd")</f>
        <v>Tuesday</v>
      </c>
      <c r="I4102" s="3">
        <f>MCFT[[#This Row],[Open]]-MCFT[[#This Row],[Close]]</f>
        <v>0.33500099999999833</v>
      </c>
      <c r="J4102" s="3">
        <f>INDEX(AAPL!$J:$J,MATCH(A:A,AAPL!$A:$A,0),1)</f>
        <v>8.4284999999999943E-2</v>
      </c>
      <c r="K4102" s="3" t="str">
        <f>IF(MCFT[[#This Row],[Day Change]]&gt;0,"UP","DOWN")</f>
        <v>UP</v>
      </c>
      <c r="L4102" s="9">
        <f>_xlfn.RANK.EQ(MCFT[[#This Row],[Date]],A:A,1)</f>
        <v>4101</v>
      </c>
      <c r="M4102" s="10">
        <f>_xlfn.RANK.AVG(MCFT[[#This Row],[Same change on date for AAPL]],AAPL,1)</f>
        <v>6624</v>
      </c>
      <c r="N4102" s="2">
        <f>MCFT[[#This Row],[Close]]/MCFT[[#This Row],[Open]]</f>
        <v>0.98741543999190695</v>
      </c>
    </row>
    <row r="4103" spans="1:14" x14ac:dyDescent="0.25">
      <c r="A4103" s="1">
        <v>37419</v>
      </c>
      <c r="B4103" s="3">
        <v>26.290001</v>
      </c>
      <c r="C4103" s="3">
        <v>27.889999</v>
      </c>
      <c r="D4103" s="3">
        <v>26.25</v>
      </c>
      <c r="E4103" s="3">
        <v>27.77</v>
      </c>
      <c r="F4103" s="3">
        <v>20.239975000000001</v>
      </c>
      <c r="G4103">
        <v>136198600</v>
      </c>
      <c r="H4103" s="3" t="str">
        <f>TEXT(MCFT[[#This Row],[Date]],"dddd")</f>
        <v>Wednesday</v>
      </c>
      <c r="I4103" s="3">
        <f>MCFT[[#This Row],[Open]]-MCFT[[#This Row],[Close]]</f>
        <v>-1.4799989999999994</v>
      </c>
      <c r="J4103" s="3">
        <f>INDEX(AAPL!$J:$J,MATCH(A:A,AAPL!$A:$A,0),1)</f>
        <v>2.2856999999999905E-2</v>
      </c>
      <c r="K4103" s="3" t="str">
        <f>IF(MCFT[[#This Row],[Day Change]]&gt;0,"UP","DOWN")</f>
        <v>DOWN</v>
      </c>
      <c r="L4103" s="9">
        <f>_xlfn.RANK.EQ(MCFT[[#This Row],[Date]],A:A,1)</f>
        <v>4102</v>
      </c>
      <c r="M4103" s="10">
        <f>_xlfn.RANK.AVG(MCFT[[#This Row],[Same change on date for AAPL]],AAPL,1)</f>
        <v>5544.5</v>
      </c>
      <c r="N4103" s="2">
        <f>MCFT[[#This Row],[Close]]/MCFT[[#This Row],[Open]]</f>
        <v>1.0562951290872906</v>
      </c>
    </row>
    <row r="4104" spans="1:14" x14ac:dyDescent="0.25">
      <c r="A4104" s="1">
        <v>37420</v>
      </c>
      <c r="B4104" s="3">
        <v>27.42</v>
      </c>
      <c r="C4104" s="3">
        <v>27.74</v>
      </c>
      <c r="D4104" s="3">
        <v>27.1</v>
      </c>
      <c r="E4104" s="3">
        <v>27.110001</v>
      </c>
      <c r="F4104" s="3">
        <v>19.758946999999999</v>
      </c>
      <c r="G4104">
        <v>79771600</v>
      </c>
      <c r="H4104" s="3" t="str">
        <f>TEXT(MCFT[[#This Row],[Date]],"dddd")</f>
        <v>Thursday</v>
      </c>
      <c r="I4104" s="3">
        <f>MCFT[[#This Row],[Open]]-MCFT[[#This Row],[Close]]</f>
        <v>0.30999900000000125</v>
      </c>
      <c r="J4104" s="3">
        <f>INDEX(AAPL!$J:$J,MATCH(A:A,AAPL!$A:$A,0),1)</f>
        <v>3.4286000000000039E-2</v>
      </c>
      <c r="K4104" s="3" t="str">
        <f>IF(MCFT[[#This Row],[Day Change]]&gt;0,"UP","DOWN")</f>
        <v>UP</v>
      </c>
      <c r="L4104" s="9">
        <f>_xlfn.RANK.EQ(MCFT[[#This Row],[Date]],A:A,1)</f>
        <v>4103</v>
      </c>
      <c r="M4104" s="10">
        <f>_xlfn.RANK.AVG(MCFT[[#This Row],[Same change on date for AAPL]],AAPL,1)</f>
        <v>5895</v>
      </c>
      <c r="N4104" s="2">
        <f>MCFT[[#This Row],[Close]]/MCFT[[#This Row],[Open]]</f>
        <v>0.98869442013129094</v>
      </c>
    </row>
    <row r="4105" spans="1:14" x14ac:dyDescent="0.25">
      <c r="A4105" s="1">
        <v>37421</v>
      </c>
      <c r="B4105" s="3">
        <v>26.575001</v>
      </c>
      <c r="C4105" s="3">
        <v>27.774999999999999</v>
      </c>
      <c r="D4105" s="3">
        <v>26.5</v>
      </c>
      <c r="E4105" s="3">
        <v>27.625</v>
      </c>
      <c r="F4105" s="3">
        <v>20.134295999999999</v>
      </c>
      <c r="G4105">
        <v>109433600</v>
      </c>
      <c r="H4105" s="3" t="str">
        <f>TEXT(MCFT[[#This Row],[Date]],"dddd")</f>
        <v>Friday</v>
      </c>
      <c r="I4105" s="3">
        <f>MCFT[[#This Row],[Open]]-MCFT[[#This Row],[Close]]</f>
        <v>-1.0499989999999997</v>
      </c>
      <c r="J4105" s="3">
        <f>INDEX(AAPL!$J:$J,MATCH(A:A,AAPL!$A:$A,0),1)</f>
        <v>-6.1428000000000038E-2</v>
      </c>
      <c r="K4105" s="3" t="str">
        <f>IF(MCFT[[#This Row],[Day Change]]&gt;0,"UP","DOWN")</f>
        <v>DOWN</v>
      </c>
      <c r="L4105" s="9">
        <f>_xlfn.RANK.EQ(MCFT[[#This Row],[Date]],A:A,1)</f>
        <v>4104</v>
      </c>
      <c r="M4105" s="10">
        <f>_xlfn.RANK.AVG(MCFT[[#This Row],[Same change on date for AAPL]],AAPL,1)</f>
        <v>1859</v>
      </c>
      <c r="N4105" s="2">
        <f>MCFT[[#This Row],[Close]]/MCFT[[#This Row],[Open]]</f>
        <v>1.039510779322266</v>
      </c>
    </row>
    <row r="4106" spans="1:14" x14ac:dyDescent="0.25">
      <c r="A4106" s="1">
        <v>37424</v>
      </c>
      <c r="B4106" s="3">
        <v>27.83</v>
      </c>
      <c r="C4106" s="3">
        <v>28.219999000000001</v>
      </c>
      <c r="D4106" s="3">
        <v>27.684999000000001</v>
      </c>
      <c r="E4106" s="3">
        <v>27.84</v>
      </c>
      <c r="F4106" s="3">
        <v>20.291</v>
      </c>
      <c r="G4106">
        <v>94486600</v>
      </c>
      <c r="H4106" s="3" t="str">
        <f>TEXT(MCFT[[#This Row],[Date]],"dddd")</f>
        <v>Monday</v>
      </c>
      <c r="I4106" s="3">
        <f>MCFT[[#This Row],[Open]]-MCFT[[#This Row],[Close]]</f>
        <v>-1.0000000000001563E-2</v>
      </c>
      <c r="J4106" s="3">
        <f>INDEX(AAPL!$J:$J,MATCH(A:A,AAPL!$A:$A,0),1)</f>
        <v>-2.1429000000000142E-2</v>
      </c>
      <c r="K4106" s="3" t="str">
        <f>IF(MCFT[[#This Row],[Day Change]]&gt;0,"UP","DOWN")</f>
        <v>DOWN</v>
      </c>
      <c r="L4106" s="9">
        <f>_xlfn.RANK.EQ(MCFT[[#This Row],[Date]],A:A,1)</f>
        <v>4105</v>
      </c>
      <c r="M4106" s="10">
        <f>_xlfn.RANK.AVG(MCFT[[#This Row],[Same change on date for AAPL]],AAPL,1)</f>
        <v>2822.5</v>
      </c>
      <c r="N4106" s="2">
        <f>MCFT[[#This Row],[Close]]/MCFT[[#This Row],[Open]]</f>
        <v>1.0003593244699964</v>
      </c>
    </row>
    <row r="4107" spans="1:14" x14ac:dyDescent="0.25">
      <c r="A4107" s="1">
        <v>37425</v>
      </c>
      <c r="B4107" s="3">
        <v>27.764999</v>
      </c>
      <c r="C4107" s="3">
        <v>28.145</v>
      </c>
      <c r="D4107" s="3">
        <v>27.674999</v>
      </c>
      <c r="E4107" s="3">
        <v>27.995000999999998</v>
      </c>
      <c r="F4107" s="3">
        <v>20.403967000000002</v>
      </c>
      <c r="G4107">
        <v>77518400</v>
      </c>
      <c r="H4107" s="3" t="str">
        <f>TEXT(MCFT[[#This Row],[Date]],"dddd")</f>
        <v>Tuesday</v>
      </c>
      <c r="I4107" s="3">
        <f>MCFT[[#This Row],[Open]]-MCFT[[#This Row],[Close]]</f>
        <v>-0.23000199999999893</v>
      </c>
      <c r="J4107" s="3">
        <f>INDEX(AAPL!$J:$J,MATCH(A:A,AAPL!$A:$A,0),1)</f>
        <v>1.9284999999999997E-2</v>
      </c>
      <c r="K4107" s="3" t="str">
        <f>IF(MCFT[[#This Row],[Day Change]]&gt;0,"UP","DOWN")</f>
        <v>DOWN</v>
      </c>
      <c r="L4107" s="9">
        <f>_xlfn.RANK.EQ(MCFT[[#This Row],[Date]],A:A,1)</f>
        <v>4106</v>
      </c>
      <c r="M4107" s="10">
        <f>_xlfn.RANK.AVG(MCFT[[#This Row],[Same change on date for AAPL]],AAPL,1)</f>
        <v>5378</v>
      </c>
      <c r="N4107" s="2">
        <f>MCFT[[#This Row],[Close]]/MCFT[[#This Row],[Open]]</f>
        <v>1.0082838828843466</v>
      </c>
    </row>
    <row r="4108" spans="1:14" x14ac:dyDescent="0.25">
      <c r="A4108" s="1">
        <v>37426</v>
      </c>
      <c r="B4108" s="3">
        <v>27.735001</v>
      </c>
      <c r="C4108" s="3">
        <v>27.969999000000001</v>
      </c>
      <c r="D4108" s="3">
        <v>27.16</v>
      </c>
      <c r="E4108" s="3">
        <v>27.18</v>
      </c>
      <c r="F4108" s="3">
        <v>19.809968999999999</v>
      </c>
      <c r="G4108">
        <v>81247000</v>
      </c>
      <c r="H4108" s="3" t="str">
        <f>TEXT(MCFT[[#This Row],[Date]],"dddd")</f>
        <v>Wednesday</v>
      </c>
      <c r="I4108" s="3">
        <f>MCFT[[#This Row],[Open]]-MCFT[[#This Row],[Close]]</f>
        <v>0.55500100000000074</v>
      </c>
      <c r="J4108" s="3">
        <f>INDEX(AAPL!$J:$J,MATCH(A:A,AAPL!$A:$A,0),1)</f>
        <v>1.7857000000000012E-2</v>
      </c>
      <c r="K4108" s="3" t="str">
        <f>IF(MCFT[[#This Row],[Day Change]]&gt;0,"UP","DOWN")</f>
        <v>UP</v>
      </c>
      <c r="L4108" s="9">
        <f>_xlfn.RANK.EQ(MCFT[[#This Row],[Date]],A:A,1)</f>
        <v>4107</v>
      </c>
      <c r="M4108" s="10">
        <f>_xlfn.RANK.AVG(MCFT[[#This Row],[Same change on date for AAPL]],AAPL,1)</f>
        <v>5249.5</v>
      </c>
      <c r="N4108" s="2">
        <f>MCFT[[#This Row],[Close]]/MCFT[[#This Row],[Open]]</f>
        <v>0.97998914800832349</v>
      </c>
    </row>
    <row r="4109" spans="1:14" x14ac:dyDescent="0.25">
      <c r="A4109" s="1">
        <v>37427</v>
      </c>
      <c r="B4109" s="3">
        <v>27.184999000000001</v>
      </c>
      <c r="C4109" s="3">
        <v>27.549999</v>
      </c>
      <c r="D4109" s="3">
        <v>26.950001</v>
      </c>
      <c r="E4109" s="3">
        <v>27.049999</v>
      </c>
      <c r="F4109" s="3">
        <v>19.715214</v>
      </c>
      <c r="G4109">
        <v>86401200</v>
      </c>
      <c r="H4109" s="3" t="str">
        <f>TEXT(MCFT[[#This Row],[Date]],"dddd")</f>
        <v>Thursday</v>
      </c>
      <c r="I4109" s="3">
        <f>MCFT[[#This Row],[Open]]-MCFT[[#This Row],[Close]]</f>
        <v>0.13500000000000156</v>
      </c>
      <c r="J4109" s="3">
        <f>INDEX(AAPL!$J:$J,MATCH(A:A,AAPL!$A:$A,0),1)</f>
        <v>4.286000000000012E-3</v>
      </c>
      <c r="K4109" s="3" t="str">
        <f>IF(MCFT[[#This Row],[Day Change]]&gt;0,"UP","DOWN")</f>
        <v>UP</v>
      </c>
      <c r="L4109" s="9">
        <f>_xlfn.RANK.EQ(MCFT[[#This Row],[Date]],A:A,1)</f>
        <v>4108</v>
      </c>
      <c r="M4109" s="10">
        <f>_xlfn.RANK.AVG(MCFT[[#This Row],[Same change on date for AAPL]],AAPL,1)</f>
        <v>4359</v>
      </c>
      <c r="N4109" s="2">
        <f>MCFT[[#This Row],[Close]]/MCFT[[#This Row],[Open]]</f>
        <v>0.99503402593467072</v>
      </c>
    </row>
    <row r="4110" spans="1:14" x14ac:dyDescent="0.25">
      <c r="A4110" s="1">
        <v>37428</v>
      </c>
      <c r="B4110" s="3">
        <v>26.700001</v>
      </c>
      <c r="C4110" s="3">
        <v>27.274999999999999</v>
      </c>
      <c r="D4110" s="3">
        <v>26.139999</v>
      </c>
      <c r="E4110" s="3">
        <v>26.139999</v>
      </c>
      <c r="F4110" s="3">
        <v>19.051962</v>
      </c>
      <c r="G4110">
        <v>116820000</v>
      </c>
      <c r="H4110" s="3" t="str">
        <f>TEXT(MCFT[[#This Row],[Date]],"dddd")</f>
        <v>Friday</v>
      </c>
      <c r="I4110" s="3">
        <f>MCFT[[#This Row],[Open]]-MCFT[[#This Row],[Close]]</f>
        <v>0.56000200000000078</v>
      </c>
      <c r="J4110" s="3">
        <f>INDEX(AAPL!$J:$J,MATCH(A:A,AAPL!$A:$A,0),1)</f>
        <v>8.572000000000024E-3</v>
      </c>
      <c r="K4110" s="3" t="str">
        <f>IF(MCFT[[#This Row],[Day Change]]&gt;0,"UP","DOWN")</f>
        <v>UP</v>
      </c>
      <c r="L4110" s="9">
        <f>_xlfn.RANK.EQ(MCFT[[#This Row],[Date]],A:A,1)</f>
        <v>4109</v>
      </c>
      <c r="M4110" s="10">
        <f>_xlfn.RANK.AVG(MCFT[[#This Row],[Same change on date for AAPL]],AAPL,1)</f>
        <v>4609</v>
      </c>
      <c r="N4110" s="2">
        <f>MCFT[[#This Row],[Close]]/MCFT[[#This Row],[Open]]</f>
        <v>0.97902614310763503</v>
      </c>
    </row>
    <row r="4111" spans="1:14" x14ac:dyDescent="0.25">
      <c r="A4111" s="1">
        <v>37431</v>
      </c>
      <c r="B4111" s="3">
        <v>26.045000000000002</v>
      </c>
      <c r="C4111" s="3">
        <v>27.32</v>
      </c>
      <c r="D4111" s="3">
        <v>25.924999</v>
      </c>
      <c r="E4111" s="3">
        <v>27.08</v>
      </c>
      <c r="F4111" s="3">
        <v>19.737079999999999</v>
      </c>
      <c r="G4111">
        <v>104523200</v>
      </c>
      <c r="H4111" s="3" t="str">
        <f>TEXT(MCFT[[#This Row],[Date]],"dddd")</f>
        <v>Monday</v>
      </c>
      <c r="I4111" s="3">
        <f>MCFT[[#This Row],[Open]]-MCFT[[#This Row],[Close]]</f>
        <v>-1.0349999999999966</v>
      </c>
      <c r="J4111" s="3">
        <f>INDEX(AAPL!$J:$J,MATCH(A:A,AAPL!$A:$A,0),1)</f>
        <v>-3.5714000000000024E-2</v>
      </c>
      <c r="K4111" s="3" t="str">
        <f>IF(MCFT[[#This Row],[Day Change]]&gt;0,"UP","DOWN")</f>
        <v>DOWN</v>
      </c>
      <c r="L4111" s="9">
        <f>_xlfn.RANK.EQ(MCFT[[#This Row],[Date]],A:A,1)</f>
        <v>4110</v>
      </c>
      <c r="M4111" s="10">
        <f>_xlfn.RANK.AVG(MCFT[[#This Row],[Same change on date for AAPL]],AAPL,1)</f>
        <v>2341.5</v>
      </c>
      <c r="N4111" s="2">
        <f>MCFT[[#This Row],[Close]]/MCFT[[#This Row],[Open]]</f>
        <v>1.0397389134190822</v>
      </c>
    </row>
    <row r="4112" spans="1:14" x14ac:dyDescent="0.25">
      <c r="A4112" s="1">
        <v>37432</v>
      </c>
      <c r="B4112" s="3">
        <v>27.35</v>
      </c>
      <c r="C4112" s="3">
        <v>27.5</v>
      </c>
      <c r="D4112" s="3">
        <v>26.4</v>
      </c>
      <c r="E4112" s="3">
        <v>26.475000000000001</v>
      </c>
      <c r="F4112" s="3">
        <v>19.296123999999999</v>
      </c>
      <c r="G4112">
        <v>84025200</v>
      </c>
      <c r="H4112" s="3" t="str">
        <f>TEXT(MCFT[[#This Row],[Date]],"dddd")</f>
        <v>Tuesday</v>
      </c>
      <c r="I4112" s="3">
        <f>MCFT[[#This Row],[Open]]-MCFT[[#This Row],[Close]]</f>
        <v>0.875</v>
      </c>
      <c r="J4112" s="3">
        <f>INDEX(AAPL!$J:$J,MATCH(A:A,AAPL!$A:$A,0),1)</f>
        <v>1.8571000000000115E-2</v>
      </c>
      <c r="K4112" s="3" t="str">
        <f>IF(MCFT[[#This Row],[Day Change]]&gt;0,"UP","DOWN")</f>
        <v>UP</v>
      </c>
      <c r="L4112" s="9">
        <f>_xlfn.RANK.EQ(MCFT[[#This Row],[Date]],A:A,1)</f>
        <v>4111</v>
      </c>
      <c r="M4112" s="10">
        <f>_xlfn.RANK.AVG(MCFT[[#This Row],[Same change on date for AAPL]],AAPL,1)</f>
        <v>5371</v>
      </c>
      <c r="N4112" s="2">
        <f>MCFT[[#This Row],[Close]]/MCFT[[#This Row],[Open]]</f>
        <v>0.96800731261425965</v>
      </c>
    </row>
    <row r="4113" spans="1:14" x14ac:dyDescent="0.25">
      <c r="A4113" s="1">
        <v>37433</v>
      </c>
      <c r="B4113" s="3">
        <v>25.524999999999999</v>
      </c>
      <c r="C4113" s="3">
        <v>27.195</v>
      </c>
      <c r="D4113" s="3">
        <v>25.524999999999999</v>
      </c>
      <c r="E4113" s="3">
        <v>27.065000999999999</v>
      </c>
      <c r="F4113" s="3">
        <v>19.726144999999999</v>
      </c>
      <c r="G4113">
        <v>112131400</v>
      </c>
      <c r="H4113" s="3" t="str">
        <f>TEXT(MCFT[[#This Row],[Date]],"dddd")</f>
        <v>Wednesday</v>
      </c>
      <c r="I4113" s="3">
        <f>MCFT[[#This Row],[Open]]-MCFT[[#This Row],[Close]]</f>
        <v>-1.5400010000000002</v>
      </c>
      <c r="J4113" s="3">
        <f>INDEX(AAPL!$J:$J,MATCH(A:A,AAPL!$A:$A,0),1)</f>
        <v>1.7857000000000012E-2</v>
      </c>
      <c r="K4113" s="3" t="str">
        <f>IF(MCFT[[#This Row],[Day Change]]&gt;0,"UP","DOWN")</f>
        <v>DOWN</v>
      </c>
      <c r="L4113" s="9">
        <f>_xlfn.RANK.EQ(MCFT[[#This Row],[Date]],A:A,1)</f>
        <v>4112</v>
      </c>
      <c r="M4113" s="10">
        <f>_xlfn.RANK.AVG(MCFT[[#This Row],[Same change on date for AAPL]],AAPL,1)</f>
        <v>5249.5</v>
      </c>
      <c r="N4113" s="2">
        <f>MCFT[[#This Row],[Close]]/MCFT[[#This Row],[Open]]</f>
        <v>1.0603330460333007</v>
      </c>
    </row>
    <row r="4114" spans="1:14" x14ac:dyDescent="0.25">
      <c r="A4114" s="1">
        <v>37434</v>
      </c>
      <c r="B4114" s="3">
        <v>27.299999</v>
      </c>
      <c r="C4114" s="3">
        <v>27.469999000000001</v>
      </c>
      <c r="D4114" s="3">
        <v>26.43</v>
      </c>
      <c r="E4114" s="3">
        <v>27.459999</v>
      </c>
      <c r="F4114" s="3">
        <v>20.014033999999999</v>
      </c>
      <c r="G4114">
        <v>95812400</v>
      </c>
      <c r="H4114" s="3" t="str">
        <f>TEXT(MCFT[[#This Row],[Date]],"dddd")</f>
        <v>Thursday</v>
      </c>
      <c r="I4114" s="3">
        <f>MCFT[[#This Row],[Open]]-MCFT[[#This Row],[Close]]</f>
        <v>-0.16000000000000014</v>
      </c>
      <c r="J4114" s="3">
        <f>INDEX(AAPL!$J:$J,MATCH(A:A,AAPL!$A:$A,0),1)</f>
        <v>-1.9284999999999997E-2</v>
      </c>
      <c r="K4114" s="3" t="str">
        <f>IF(MCFT[[#This Row],[Day Change]]&gt;0,"UP","DOWN")</f>
        <v>DOWN</v>
      </c>
      <c r="L4114" s="9">
        <f>_xlfn.RANK.EQ(MCFT[[#This Row],[Date]],A:A,1)</f>
        <v>4113</v>
      </c>
      <c r="M4114" s="10">
        <f>_xlfn.RANK.AVG(MCFT[[#This Row],[Same change on date for AAPL]],AAPL,1)</f>
        <v>2877.5</v>
      </c>
      <c r="N4114" s="2">
        <f>MCFT[[#This Row],[Close]]/MCFT[[#This Row],[Open]]</f>
        <v>1.0058608060754874</v>
      </c>
    </row>
    <row r="4115" spans="1:14" x14ac:dyDescent="0.25">
      <c r="A4115" s="1">
        <v>37435</v>
      </c>
      <c r="B4115" s="3">
        <v>27.274999999999999</v>
      </c>
      <c r="C4115" s="3">
        <v>27.895</v>
      </c>
      <c r="D4115" s="3">
        <v>27</v>
      </c>
      <c r="E4115" s="3">
        <v>27.35</v>
      </c>
      <c r="F4115" s="3">
        <v>19.933866999999999</v>
      </c>
      <c r="G4115">
        <v>89555600</v>
      </c>
      <c r="H4115" s="3" t="str">
        <f>TEXT(MCFT[[#This Row],[Date]],"dddd")</f>
        <v>Friday</v>
      </c>
      <c r="I4115" s="3">
        <f>MCFT[[#This Row],[Open]]-MCFT[[#This Row],[Close]]</f>
        <v>-7.5000000000002842E-2</v>
      </c>
      <c r="J4115" s="3">
        <f>INDEX(AAPL!$J:$J,MATCH(A:A,AAPL!$A:$A,0),1)</f>
        <v>-4.4284999999999908E-2</v>
      </c>
      <c r="K4115" s="3" t="str">
        <f>IF(MCFT[[#This Row],[Day Change]]&gt;0,"UP","DOWN")</f>
        <v>DOWN</v>
      </c>
      <c r="L4115" s="9">
        <f>_xlfn.RANK.EQ(MCFT[[#This Row],[Date]],A:A,1)</f>
        <v>4114</v>
      </c>
      <c r="M4115" s="10">
        <f>_xlfn.RANK.AVG(MCFT[[#This Row],[Same change on date for AAPL]],AAPL,1)</f>
        <v>2150.5</v>
      </c>
      <c r="N4115" s="2">
        <f>MCFT[[#This Row],[Close]]/MCFT[[#This Row],[Open]]</f>
        <v>1.0027497708524291</v>
      </c>
    </row>
    <row r="4116" spans="1:14" x14ac:dyDescent="0.25">
      <c r="A4116" s="1">
        <v>37438</v>
      </c>
      <c r="B4116" s="3">
        <v>27.059999000000001</v>
      </c>
      <c r="C4116" s="3">
        <v>27.195</v>
      </c>
      <c r="D4116" s="3">
        <v>26.290001</v>
      </c>
      <c r="E4116" s="3">
        <v>26.33</v>
      </c>
      <c r="F4116" s="3">
        <v>19.190441</v>
      </c>
      <c r="G4116">
        <v>66473800</v>
      </c>
      <c r="H4116" s="3" t="str">
        <f>TEXT(MCFT[[#This Row],[Date]],"dddd")</f>
        <v>Monday</v>
      </c>
      <c r="I4116" s="3">
        <f>MCFT[[#This Row],[Open]]-MCFT[[#This Row],[Close]]</f>
        <v>0.72999900000000295</v>
      </c>
      <c r="J4116" s="3">
        <f>INDEX(AAPL!$J:$J,MATCH(A:A,AAPL!$A:$A,0),1)</f>
        <v>4.6428999999999832E-2</v>
      </c>
      <c r="K4116" s="3" t="str">
        <f>IF(MCFT[[#This Row],[Day Change]]&gt;0,"UP","DOWN")</f>
        <v>UP</v>
      </c>
      <c r="L4116" s="9">
        <f>_xlfn.RANK.EQ(MCFT[[#This Row],[Date]],A:A,1)</f>
        <v>4115</v>
      </c>
      <c r="M4116" s="10">
        <f>_xlfn.RANK.AVG(MCFT[[#This Row],[Same change on date for AAPL]],AAPL,1)</f>
        <v>6231</v>
      </c>
      <c r="N4116" s="2">
        <f>MCFT[[#This Row],[Close]]/MCFT[[#This Row],[Open]]</f>
        <v>0.97302294800528255</v>
      </c>
    </row>
    <row r="4117" spans="1:14" x14ac:dyDescent="0.25">
      <c r="A4117" s="1">
        <v>37439</v>
      </c>
      <c r="B4117" s="3">
        <v>26.190000999999999</v>
      </c>
      <c r="C4117" s="3">
        <v>26.459999</v>
      </c>
      <c r="D4117" s="3">
        <v>25.665001</v>
      </c>
      <c r="E4117" s="3">
        <v>25.719999000000001</v>
      </c>
      <c r="F4117" s="3">
        <v>18.745847999999999</v>
      </c>
      <c r="G4117">
        <v>82814200</v>
      </c>
      <c r="H4117" s="3" t="str">
        <f>TEXT(MCFT[[#This Row],[Date]],"dddd")</f>
        <v>Tuesday</v>
      </c>
      <c r="I4117" s="3">
        <f>MCFT[[#This Row],[Open]]-MCFT[[#This Row],[Close]]</f>
        <v>0.47000199999999737</v>
      </c>
      <c r="J4117" s="3">
        <f>INDEX(AAPL!$J:$J,MATCH(A:A,AAPL!$A:$A,0),1)</f>
        <v>6.429000000000018E-3</v>
      </c>
      <c r="K4117" s="3" t="str">
        <f>IF(MCFT[[#This Row],[Day Change]]&gt;0,"UP","DOWN")</f>
        <v>UP</v>
      </c>
      <c r="L4117" s="9">
        <f>_xlfn.RANK.EQ(MCFT[[#This Row],[Date]],A:A,1)</f>
        <v>4116</v>
      </c>
      <c r="M4117" s="10">
        <f>_xlfn.RANK.AVG(MCFT[[#This Row],[Same change on date for AAPL]],AAPL,1)</f>
        <v>4537.5</v>
      </c>
      <c r="N4117" s="2">
        <f>MCFT[[#This Row],[Close]]/MCFT[[#This Row],[Open]]</f>
        <v>0.98205414348781439</v>
      </c>
    </row>
    <row r="4118" spans="1:14" x14ac:dyDescent="0.25">
      <c r="A4118" s="1">
        <v>37440</v>
      </c>
      <c r="B4118" s="3">
        <v>25.620000999999998</v>
      </c>
      <c r="C4118" s="3">
        <v>26.26</v>
      </c>
      <c r="D4118" s="3">
        <v>25.225000000000001</v>
      </c>
      <c r="E4118" s="3">
        <v>25.92</v>
      </c>
      <c r="F4118" s="3">
        <v>18.891618999999999</v>
      </c>
      <c r="G4118">
        <v>80936600</v>
      </c>
      <c r="H4118" s="3" t="str">
        <f>TEXT(MCFT[[#This Row],[Date]],"dddd")</f>
        <v>Wednesday</v>
      </c>
      <c r="I4118" s="3">
        <f>MCFT[[#This Row],[Open]]-MCFT[[#This Row],[Close]]</f>
        <v>-0.29999900000000324</v>
      </c>
      <c r="J4118" s="3">
        <f>INDEX(AAPL!$J:$J,MATCH(A:A,AAPL!$A:$A,0),1)</f>
        <v>-5.2856999999999932E-2</v>
      </c>
      <c r="K4118" s="3" t="str">
        <f>IF(MCFT[[#This Row],[Day Change]]&gt;0,"UP","DOWN")</f>
        <v>DOWN</v>
      </c>
      <c r="L4118" s="9">
        <f>_xlfn.RANK.EQ(MCFT[[#This Row],[Date]],A:A,1)</f>
        <v>4117</v>
      </c>
      <c r="M4118" s="10">
        <f>_xlfn.RANK.AVG(MCFT[[#This Row],[Same change on date for AAPL]],AAPL,1)</f>
        <v>1983.5</v>
      </c>
      <c r="N4118" s="2">
        <f>MCFT[[#This Row],[Close]]/MCFT[[#This Row],[Open]]</f>
        <v>1.0117095623844825</v>
      </c>
    </row>
    <row r="4119" spans="1:14" x14ac:dyDescent="0.25">
      <c r="A4119" s="1">
        <v>37442</v>
      </c>
      <c r="B4119" s="3">
        <v>26.545000000000002</v>
      </c>
      <c r="C4119" s="3">
        <v>27.450001</v>
      </c>
      <c r="D4119" s="3">
        <v>26.524999999999999</v>
      </c>
      <c r="E4119" s="3">
        <v>27.424999</v>
      </c>
      <c r="F4119" s="3">
        <v>19.988530999999998</v>
      </c>
      <c r="G4119">
        <v>35673600</v>
      </c>
      <c r="H4119" s="3" t="str">
        <f>TEXT(MCFT[[#This Row],[Date]],"dddd")</f>
        <v>Friday</v>
      </c>
      <c r="I4119" s="3">
        <f>MCFT[[#This Row],[Open]]-MCFT[[#This Row],[Close]]</f>
        <v>-0.87999899999999798</v>
      </c>
      <c r="J4119" s="3">
        <f>INDEX(AAPL!$J:$J,MATCH(A:A,AAPL!$A:$A,0),1)</f>
        <v>-7.3571000000000053E-2</v>
      </c>
      <c r="K4119" s="3" t="str">
        <f>IF(MCFT[[#This Row],[Day Change]]&gt;0,"UP","DOWN")</f>
        <v>DOWN</v>
      </c>
      <c r="L4119" s="9">
        <f>_xlfn.RANK.EQ(MCFT[[#This Row],[Date]],A:A,1)</f>
        <v>4118</v>
      </c>
      <c r="M4119" s="10">
        <f>_xlfn.RANK.AVG(MCFT[[#This Row],[Same change on date for AAPL]],AAPL,1)</f>
        <v>1714.5</v>
      </c>
      <c r="N4119" s="2">
        <f>MCFT[[#This Row],[Close]]/MCFT[[#This Row],[Open]]</f>
        <v>1.0331512149180635</v>
      </c>
    </row>
    <row r="4120" spans="1:14" x14ac:dyDescent="0.25">
      <c r="A4120" s="1">
        <v>37445</v>
      </c>
      <c r="B4120" s="3">
        <v>27.204999999999998</v>
      </c>
      <c r="C4120" s="3">
        <v>27.465</v>
      </c>
      <c r="D4120" s="3">
        <v>26.290001</v>
      </c>
      <c r="E4120" s="3">
        <v>26.459999</v>
      </c>
      <c r="F4120" s="3">
        <v>19.285194000000001</v>
      </c>
      <c r="G4120">
        <v>63199400</v>
      </c>
      <c r="H4120" s="3" t="str">
        <f>TEXT(MCFT[[#This Row],[Date]],"dddd")</f>
        <v>Monday</v>
      </c>
      <c r="I4120" s="3">
        <f>MCFT[[#This Row],[Open]]-MCFT[[#This Row],[Close]]</f>
        <v>0.74500099999999847</v>
      </c>
      <c r="J4120" s="3">
        <f>INDEX(AAPL!$J:$J,MATCH(A:A,AAPL!$A:$A,0),1)</f>
        <v>3.6427999999999905E-2</v>
      </c>
      <c r="K4120" s="3" t="str">
        <f>IF(MCFT[[#This Row],[Day Change]]&gt;0,"UP","DOWN")</f>
        <v>UP</v>
      </c>
      <c r="L4120" s="9">
        <f>_xlfn.RANK.EQ(MCFT[[#This Row],[Date]],A:A,1)</f>
        <v>4119</v>
      </c>
      <c r="M4120" s="10">
        <f>_xlfn.RANK.AVG(MCFT[[#This Row],[Same change on date for AAPL]],AAPL,1)</f>
        <v>6035</v>
      </c>
      <c r="N4120" s="2">
        <f>MCFT[[#This Row],[Close]]/MCFT[[#This Row],[Open]]</f>
        <v>0.97261529130674518</v>
      </c>
    </row>
    <row r="4121" spans="1:14" x14ac:dyDescent="0.25">
      <c r="A4121" s="1">
        <v>37446</v>
      </c>
      <c r="B4121" s="3">
        <v>26.655000999999999</v>
      </c>
      <c r="C4121" s="3">
        <v>27.364999999999998</v>
      </c>
      <c r="D4121" s="3">
        <v>26.485001</v>
      </c>
      <c r="E4121" s="3">
        <v>26.605</v>
      </c>
      <c r="F4121" s="3">
        <v>19.390875000000001</v>
      </c>
      <c r="G4121">
        <v>85277200</v>
      </c>
      <c r="H4121" s="3" t="str">
        <f>TEXT(MCFT[[#This Row],[Date]],"dddd")</f>
        <v>Tuesday</v>
      </c>
      <c r="I4121" s="3">
        <f>MCFT[[#This Row],[Open]]-MCFT[[#This Row],[Close]]</f>
        <v>5.0000999999998186E-2</v>
      </c>
      <c r="J4121" s="3">
        <f>INDEX(AAPL!$J:$J,MATCH(A:A,AAPL!$A:$A,0),1)</f>
        <v>4.0000000000000036E-2</v>
      </c>
      <c r="K4121" s="3" t="str">
        <f>IF(MCFT[[#This Row],[Day Change]]&gt;0,"UP","DOWN")</f>
        <v>UP</v>
      </c>
      <c r="L4121" s="9">
        <f>_xlfn.RANK.EQ(MCFT[[#This Row],[Date]],A:A,1)</f>
        <v>4120</v>
      </c>
      <c r="M4121" s="10">
        <f>_xlfn.RANK.AVG(MCFT[[#This Row],[Same change on date for AAPL]],AAPL,1)</f>
        <v>6072.5</v>
      </c>
      <c r="N4121" s="2">
        <f>MCFT[[#This Row],[Close]]/MCFT[[#This Row],[Open]]</f>
        <v>0.99812414188241827</v>
      </c>
    </row>
    <row r="4122" spans="1:14" x14ac:dyDescent="0.25">
      <c r="A4122" s="1">
        <v>37447</v>
      </c>
      <c r="B4122" s="3">
        <v>26.844999000000001</v>
      </c>
      <c r="C4122" s="3">
        <v>27.1</v>
      </c>
      <c r="D4122" s="3">
        <v>26.065000999999999</v>
      </c>
      <c r="E4122" s="3">
        <v>26.120000999999998</v>
      </c>
      <c r="F4122" s="3">
        <v>19.037388</v>
      </c>
      <c r="G4122">
        <v>90673400</v>
      </c>
      <c r="H4122" s="3" t="str">
        <f>TEXT(MCFT[[#This Row],[Date]],"dddd")</f>
        <v>Wednesday</v>
      </c>
      <c r="I4122" s="3">
        <f>MCFT[[#This Row],[Open]]-MCFT[[#This Row],[Close]]</f>
        <v>0.72499800000000292</v>
      </c>
      <c r="J4122" s="3">
        <f>INDEX(AAPL!$J:$J,MATCH(A:A,AAPL!$A:$A,0),1)</f>
        <v>2.7856999999999799E-2</v>
      </c>
      <c r="K4122" s="3" t="str">
        <f>IF(MCFT[[#This Row],[Day Change]]&gt;0,"UP","DOWN")</f>
        <v>UP</v>
      </c>
      <c r="L4122" s="9">
        <f>_xlfn.RANK.EQ(MCFT[[#This Row],[Date]],A:A,1)</f>
        <v>4121</v>
      </c>
      <c r="M4122" s="10">
        <f>_xlfn.RANK.AVG(MCFT[[#This Row],[Same change on date for AAPL]],AAPL,1)</f>
        <v>5747</v>
      </c>
      <c r="N4122" s="2">
        <f>MCFT[[#This Row],[Close]]/MCFT[[#This Row],[Open]]</f>
        <v>0.97299318208207042</v>
      </c>
    </row>
    <row r="4123" spans="1:14" x14ac:dyDescent="0.25">
      <c r="A4123" s="1">
        <v>37448</v>
      </c>
      <c r="B4123" s="3">
        <v>26.02</v>
      </c>
      <c r="C4123" s="3">
        <v>26.535</v>
      </c>
      <c r="D4123" s="3">
        <v>25.625</v>
      </c>
      <c r="E4123" s="3">
        <v>26.454999999999998</v>
      </c>
      <c r="F4123" s="3">
        <v>19.281548999999998</v>
      </c>
      <c r="G4123">
        <v>129550600</v>
      </c>
      <c r="H4123" s="3" t="str">
        <f>TEXT(MCFT[[#This Row],[Date]],"dddd")</f>
        <v>Thursday</v>
      </c>
      <c r="I4123" s="3">
        <f>MCFT[[#This Row],[Open]]-MCFT[[#This Row],[Close]]</f>
        <v>-0.43499999999999872</v>
      </c>
      <c r="J4123" s="3">
        <f>INDEX(AAPL!$J:$J,MATCH(A:A,AAPL!$A:$A,0),1)</f>
        <v>-7.4285999999999852E-2</v>
      </c>
      <c r="K4123" s="3" t="str">
        <f>IF(MCFT[[#This Row],[Day Change]]&gt;0,"UP","DOWN")</f>
        <v>DOWN</v>
      </c>
      <c r="L4123" s="9">
        <f>_xlfn.RANK.EQ(MCFT[[#This Row],[Date]],A:A,1)</f>
        <v>4122</v>
      </c>
      <c r="M4123" s="10">
        <f>_xlfn.RANK.AVG(MCFT[[#This Row],[Same change on date for AAPL]],AAPL,1)</f>
        <v>1710</v>
      </c>
      <c r="N4123" s="2">
        <f>MCFT[[#This Row],[Close]]/MCFT[[#This Row],[Open]]</f>
        <v>1.0167179093005381</v>
      </c>
    </row>
    <row r="4124" spans="1:14" x14ac:dyDescent="0.25">
      <c r="A4124" s="1">
        <v>37449</v>
      </c>
      <c r="B4124" s="3">
        <v>26.684999000000001</v>
      </c>
      <c r="C4124" s="3">
        <v>26.864999999999998</v>
      </c>
      <c r="D4124" s="3">
        <v>25.74</v>
      </c>
      <c r="E4124" s="3">
        <v>25.93</v>
      </c>
      <c r="F4124" s="3">
        <v>18.898907000000001</v>
      </c>
      <c r="G4124">
        <v>95733800</v>
      </c>
      <c r="H4124" s="3" t="str">
        <f>TEXT(MCFT[[#This Row],[Date]],"dddd")</f>
        <v>Friday</v>
      </c>
      <c r="I4124" s="3">
        <f>MCFT[[#This Row],[Open]]-MCFT[[#This Row],[Close]]</f>
        <v>0.75499900000000153</v>
      </c>
      <c r="J4124" s="3">
        <f>INDEX(AAPL!$J:$J,MATCH(A:A,AAPL!$A:$A,0),1)</f>
        <v>7.4285999999999852E-2</v>
      </c>
      <c r="K4124" s="3" t="str">
        <f>IF(MCFT[[#This Row],[Day Change]]&gt;0,"UP","DOWN")</f>
        <v>UP</v>
      </c>
      <c r="L4124" s="9">
        <f>_xlfn.RANK.EQ(MCFT[[#This Row],[Date]],A:A,1)</f>
        <v>4123</v>
      </c>
      <c r="M4124" s="10">
        <f>_xlfn.RANK.AVG(MCFT[[#This Row],[Same change on date for AAPL]],AAPL,1)</f>
        <v>6574</v>
      </c>
      <c r="N4124" s="2">
        <f>MCFT[[#This Row],[Close]]/MCFT[[#This Row],[Open]]</f>
        <v>0.97170698788484111</v>
      </c>
    </row>
    <row r="4125" spans="1:14" x14ac:dyDescent="0.25">
      <c r="A4125" s="1">
        <v>37452</v>
      </c>
      <c r="B4125" s="3">
        <v>25.695</v>
      </c>
      <c r="C4125" s="3">
        <v>25.93</v>
      </c>
      <c r="D4125" s="3">
        <v>24</v>
      </c>
      <c r="E4125" s="3">
        <v>25.9</v>
      </c>
      <c r="F4125" s="3">
        <v>18.877040999999998</v>
      </c>
      <c r="G4125">
        <v>136965600</v>
      </c>
      <c r="H4125" s="3" t="str">
        <f>TEXT(MCFT[[#This Row],[Date]],"dddd")</f>
        <v>Monday</v>
      </c>
      <c r="I4125" s="3">
        <f>MCFT[[#This Row],[Open]]-MCFT[[#This Row],[Close]]</f>
        <v>-0.20499999999999829</v>
      </c>
      <c r="J4125" s="3">
        <f>INDEX(AAPL!$J:$J,MATCH(A:A,AAPL!$A:$A,0),1)</f>
        <v>-5.7142999999999944E-2</v>
      </c>
      <c r="K4125" s="3" t="str">
        <f>IF(MCFT[[#This Row],[Day Change]]&gt;0,"UP","DOWN")</f>
        <v>DOWN</v>
      </c>
      <c r="L4125" s="9">
        <f>_xlfn.RANK.EQ(MCFT[[#This Row],[Date]],A:A,1)</f>
        <v>4124</v>
      </c>
      <c r="M4125" s="10">
        <f>_xlfn.RANK.AVG(MCFT[[#This Row],[Same change on date for AAPL]],AAPL,1)</f>
        <v>1908.5</v>
      </c>
      <c r="N4125" s="2">
        <f>MCFT[[#This Row],[Close]]/MCFT[[#This Row],[Open]]</f>
        <v>1.0079782058766296</v>
      </c>
    </row>
    <row r="4126" spans="1:14" x14ac:dyDescent="0.25">
      <c r="A4126" s="1">
        <v>37453</v>
      </c>
      <c r="B4126" s="3">
        <v>25.655000999999999</v>
      </c>
      <c r="C4126" s="3">
        <v>26.4</v>
      </c>
      <c r="D4126" s="3">
        <v>25.32</v>
      </c>
      <c r="E4126" s="3">
        <v>25.625</v>
      </c>
      <c r="F4126" s="3">
        <v>18.676613</v>
      </c>
      <c r="G4126">
        <v>97154600</v>
      </c>
      <c r="H4126" s="3" t="str">
        <f>TEXT(MCFT[[#This Row],[Date]],"dddd")</f>
        <v>Tuesday</v>
      </c>
      <c r="I4126" s="3">
        <f>MCFT[[#This Row],[Open]]-MCFT[[#This Row],[Close]]</f>
        <v>3.0000999999998612E-2</v>
      </c>
      <c r="J4126" s="3">
        <f>INDEX(AAPL!$J:$J,MATCH(A:A,AAPL!$A:$A,0),1)</f>
        <v>2.0715000000000039E-2</v>
      </c>
      <c r="K4126" s="3" t="str">
        <f>IF(MCFT[[#This Row],[Day Change]]&gt;0,"UP","DOWN")</f>
        <v>UP</v>
      </c>
      <c r="L4126" s="9">
        <f>_xlfn.RANK.EQ(MCFT[[#This Row],[Date]],A:A,1)</f>
        <v>4125</v>
      </c>
      <c r="M4126" s="10">
        <f>_xlfn.RANK.AVG(MCFT[[#This Row],[Same change on date for AAPL]],AAPL,1)</f>
        <v>5424</v>
      </c>
      <c r="N4126" s="2">
        <f>MCFT[[#This Row],[Close]]/MCFT[[#This Row],[Open]]</f>
        <v>0.99883059836949539</v>
      </c>
    </row>
    <row r="4127" spans="1:14" x14ac:dyDescent="0.25">
      <c r="A4127" s="1">
        <v>37454</v>
      </c>
      <c r="B4127" s="3">
        <v>26.26</v>
      </c>
      <c r="C4127" s="3">
        <v>26.65</v>
      </c>
      <c r="D4127" s="3">
        <v>25.584999</v>
      </c>
      <c r="E4127" s="3">
        <v>26</v>
      </c>
      <c r="F4127" s="3">
        <v>18.949919000000001</v>
      </c>
      <c r="G4127">
        <v>98034800</v>
      </c>
      <c r="H4127" s="3" t="str">
        <f>TEXT(MCFT[[#This Row],[Date]],"dddd")</f>
        <v>Wednesday</v>
      </c>
      <c r="I4127" s="3">
        <f>MCFT[[#This Row],[Open]]-MCFT[[#This Row],[Close]]</f>
        <v>0.26000000000000156</v>
      </c>
      <c r="J4127" s="3">
        <f>INDEX(AAPL!$J:$J,MATCH(A:A,AAPL!$A:$A,0),1)</f>
        <v>3.5714000000000024E-2</v>
      </c>
      <c r="K4127" s="3" t="str">
        <f>IF(MCFT[[#This Row],[Day Change]]&gt;0,"UP","DOWN")</f>
        <v>UP</v>
      </c>
      <c r="L4127" s="9">
        <f>_xlfn.RANK.EQ(MCFT[[#This Row],[Date]],A:A,1)</f>
        <v>4126</v>
      </c>
      <c r="M4127" s="10">
        <f>_xlfn.RANK.AVG(MCFT[[#This Row],[Same change on date for AAPL]],AAPL,1)</f>
        <v>5958</v>
      </c>
      <c r="N4127" s="2">
        <f>MCFT[[#This Row],[Close]]/MCFT[[#This Row],[Open]]</f>
        <v>0.99009900990099009</v>
      </c>
    </row>
    <row r="4128" spans="1:14" x14ac:dyDescent="0.25">
      <c r="A4128" s="1">
        <v>37455</v>
      </c>
      <c r="B4128" s="3">
        <v>26.030000999999999</v>
      </c>
      <c r="C4128" s="3">
        <v>26.370000999999998</v>
      </c>
      <c r="D4128" s="3">
        <v>25.33</v>
      </c>
      <c r="E4128" s="3">
        <v>25.555</v>
      </c>
      <c r="F4128" s="3">
        <v>18.625591</v>
      </c>
      <c r="G4128">
        <v>91053600</v>
      </c>
      <c r="H4128" s="3" t="str">
        <f>TEXT(MCFT[[#This Row],[Date]],"dddd")</f>
        <v>Thursday</v>
      </c>
      <c r="I4128" s="3">
        <f>MCFT[[#This Row],[Open]]-MCFT[[#This Row],[Close]]</f>
        <v>0.4750009999999989</v>
      </c>
      <c r="J4128" s="3">
        <f>INDEX(AAPL!$J:$J,MATCH(A:A,AAPL!$A:$A,0),1)</f>
        <v>3.6429000000000045E-2</v>
      </c>
      <c r="K4128" s="3" t="str">
        <f>IF(MCFT[[#This Row],[Day Change]]&gt;0,"UP","DOWN")</f>
        <v>UP</v>
      </c>
      <c r="L4128" s="9">
        <f>_xlfn.RANK.EQ(MCFT[[#This Row],[Date]],A:A,1)</f>
        <v>4127</v>
      </c>
      <c r="M4128" s="10">
        <f>_xlfn.RANK.AVG(MCFT[[#This Row],[Same change on date for AAPL]],AAPL,1)</f>
        <v>6038.5</v>
      </c>
      <c r="N4128" s="2">
        <f>MCFT[[#This Row],[Close]]/MCFT[[#This Row],[Open]]</f>
        <v>0.9817517871013528</v>
      </c>
    </row>
    <row r="4129" spans="1:14" x14ac:dyDescent="0.25">
      <c r="A4129" s="1">
        <v>37456</v>
      </c>
      <c r="B4129" s="3">
        <v>24.934999000000001</v>
      </c>
      <c r="C4129" s="3">
        <v>25.445</v>
      </c>
      <c r="D4129" s="3">
        <v>24.405000999999999</v>
      </c>
      <c r="E4129" s="3">
        <v>24.780000999999999</v>
      </c>
      <c r="F4129" s="3">
        <v>18.060738000000001</v>
      </c>
      <c r="G4129">
        <v>112543400</v>
      </c>
      <c r="H4129" s="3" t="str">
        <f>TEXT(MCFT[[#This Row],[Date]],"dddd")</f>
        <v>Friday</v>
      </c>
      <c r="I4129" s="3">
        <f>MCFT[[#This Row],[Open]]-MCFT[[#This Row],[Close]]</f>
        <v>0.15499800000000263</v>
      </c>
      <c r="J4129" s="3">
        <f>INDEX(AAPL!$J:$J,MATCH(A:A,AAPL!$A:$A,0),1)</f>
        <v>-1.8570999999999893E-2</v>
      </c>
      <c r="K4129" s="3" t="str">
        <f>IF(MCFT[[#This Row],[Day Change]]&gt;0,"UP","DOWN")</f>
        <v>UP</v>
      </c>
      <c r="L4129" s="9">
        <f>_xlfn.RANK.EQ(MCFT[[#This Row],[Date]],A:A,1)</f>
        <v>4128</v>
      </c>
      <c r="M4129" s="10">
        <f>_xlfn.RANK.AVG(MCFT[[#This Row],[Same change on date for AAPL]],AAPL,1)</f>
        <v>2889.5</v>
      </c>
      <c r="N4129" s="2">
        <f>MCFT[[#This Row],[Close]]/MCFT[[#This Row],[Open]]</f>
        <v>0.99378391793799536</v>
      </c>
    </row>
    <row r="4130" spans="1:14" x14ac:dyDescent="0.25">
      <c r="A4130" s="1">
        <v>37459</v>
      </c>
      <c r="B4130" s="3">
        <v>24.475000000000001</v>
      </c>
      <c r="C4130" s="3">
        <v>24.995000999999998</v>
      </c>
      <c r="D4130" s="3">
        <v>22.950001</v>
      </c>
      <c r="E4130" s="3">
        <v>23.754999000000002</v>
      </c>
      <c r="F4130" s="3">
        <v>17.313676999999998</v>
      </c>
      <c r="G4130">
        <v>180069800</v>
      </c>
      <c r="H4130" s="3" t="str">
        <f>TEXT(MCFT[[#This Row],[Date]],"dddd")</f>
        <v>Monday</v>
      </c>
      <c r="I4130" s="3">
        <f>MCFT[[#This Row],[Open]]-MCFT[[#This Row],[Close]]</f>
        <v>0.72000099999999989</v>
      </c>
      <c r="J4130" s="3">
        <f>INDEX(AAPL!$J:$J,MATCH(A:A,AAPL!$A:$A,0),1)</f>
        <v>-1.2143000000000015E-2</v>
      </c>
      <c r="K4130" s="3" t="str">
        <f>IF(MCFT[[#This Row],[Day Change]]&gt;0,"UP","DOWN")</f>
        <v>UP</v>
      </c>
      <c r="L4130" s="9">
        <f>_xlfn.RANK.EQ(MCFT[[#This Row],[Date]],A:A,1)</f>
        <v>4129</v>
      </c>
      <c r="M4130" s="10">
        <f>_xlfn.RANK.AVG(MCFT[[#This Row],[Same change on date for AAPL]],AAPL,1)</f>
        <v>3295</v>
      </c>
      <c r="N4130" s="2">
        <f>MCFT[[#This Row],[Close]]/MCFT[[#This Row],[Open]]</f>
        <v>0.97058218590398371</v>
      </c>
    </row>
    <row r="4131" spans="1:14" x14ac:dyDescent="0.25">
      <c r="A4131" s="1">
        <v>37460</v>
      </c>
      <c r="B4131" s="3">
        <v>23.245000999999998</v>
      </c>
      <c r="C4131" s="3">
        <v>23.4</v>
      </c>
      <c r="D4131" s="3">
        <v>21.485001</v>
      </c>
      <c r="E4131" s="3">
        <v>21.504999000000002</v>
      </c>
      <c r="F4131" s="3">
        <v>15.673767</v>
      </c>
      <c r="G4131">
        <v>168061600</v>
      </c>
      <c r="H4131" s="3" t="str">
        <f>TEXT(MCFT[[#This Row],[Date]],"dddd")</f>
        <v>Tuesday</v>
      </c>
      <c r="I4131" s="3">
        <f>MCFT[[#This Row],[Open]]-MCFT[[#This Row],[Close]]</f>
        <v>1.7400019999999969</v>
      </c>
      <c r="J4131" s="3">
        <f>INDEX(AAPL!$J:$J,MATCH(A:A,AAPL!$A:$A,0),1)</f>
        <v>3.0715000000000048E-2</v>
      </c>
      <c r="K4131" s="3" t="str">
        <f>IF(MCFT[[#This Row],[Day Change]]&gt;0,"UP","DOWN")</f>
        <v>UP</v>
      </c>
      <c r="L4131" s="9">
        <f>_xlfn.RANK.EQ(MCFT[[#This Row],[Date]],A:A,1)</f>
        <v>4130</v>
      </c>
      <c r="M4131" s="10">
        <f>_xlfn.RANK.AVG(MCFT[[#This Row],[Same change on date for AAPL]],AAPL,1)</f>
        <v>5789</v>
      </c>
      <c r="N4131" s="2">
        <f>MCFT[[#This Row],[Close]]/MCFT[[#This Row],[Open]]</f>
        <v>0.92514510969476849</v>
      </c>
    </row>
    <row r="4132" spans="1:14" x14ac:dyDescent="0.25">
      <c r="A4132" s="1">
        <v>37461</v>
      </c>
      <c r="B4132" s="3">
        <v>20.875</v>
      </c>
      <c r="C4132" s="3">
        <v>23.18</v>
      </c>
      <c r="D4132" s="3">
        <v>20.704999999999998</v>
      </c>
      <c r="E4132" s="3">
        <v>23.114999999999998</v>
      </c>
      <c r="F4132" s="3">
        <v>16.847214000000001</v>
      </c>
      <c r="G4132">
        <v>202307800</v>
      </c>
      <c r="H4132" s="3" t="str">
        <f>TEXT(MCFT[[#This Row],[Date]],"dddd")</f>
        <v>Wednesday</v>
      </c>
      <c r="I4132" s="3">
        <f>MCFT[[#This Row],[Open]]-MCFT[[#This Row],[Close]]</f>
        <v>-2.2399999999999984</v>
      </c>
      <c r="J4132" s="3">
        <f>INDEX(AAPL!$J:$J,MATCH(A:A,AAPL!$A:$A,0),1)</f>
        <v>-6.2143000000000059E-2</v>
      </c>
      <c r="K4132" s="3" t="str">
        <f>IF(MCFT[[#This Row],[Day Change]]&gt;0,"UP","DOWN")</f>
        <v>DOWN</v>
      </c>
      <c r="L4132" s="9">
        <f>_xlfn.RANK.EQ(MCFT[[#This Row],[Date]],A:A,1)</f>
        <v>4131</v>
      </c>
      <c r="M4132" s="10">
        <f>_xlfn.RANK.AVG(MCFT[[#This Row],[Same change on date for AAPL]],AAPL,1)</f>
        <v>1852</v>
      </c>
      <c r="N4132" s="2">
        <f>MCFT[[#This Row],[Close]]/MCFT[[#This Row],[Open]]</f>
        <v>1.1073053892215567</v>
      </c>
    </row>
    <row r="4133" spans="1:14" x14ac:dyDescent="0.25">
      <c r="A4133" s="1">
        <v>37462</v>
      </c>
      <c r="B4133" s="3">
        <v>22.725000000000001</v>
      </c>
      <c r="C4133" s="3">
        <v>22.855</v>
      </c>
      <c r="D4133" s="3">
        <v>21.219999000000001</v>
      </c>
      <c r="E4133" s="3">
        <v>21.415001</v>
      </c>
      <c r="F4133" s="3">
        <v>15.608179</v>
      </c>
      <c r="G4133">
        <v>163411400</v>
      </c>
      <c r="H4133" s="3" t="str">
        <f>TEXT(MCFT[[#This Row],[Date]],"dddd")</f>
        <v>Thursday</v>
      </c>
      <c r="I4133" s="3">
        <f>MCFT[[#This Row],[Open]]-MCFT[[#This Row],[Close]]</f>
        <v>1.3099990000000012</v>
      </c>
      <c r="J4133" s="3">
        <f>INDEX(AAPL!$J:$J,MATCH(A:A,AAPL!$A:$A,0),1)</f>
        <v>4.0715000000000057E-2</v>
      </c>
      <c r="K4133" s="3" t="str">
        <f>IF(MCFT[[#This Row],[Day Change]]&gt;0,"UP","DOWN")</f>
        <v>UP</v>
      </c>
      <c r="L4133" s="9">
        <f>_xlfn.RANK.EQ(MCFT[[#This Row],[Date]],A:A,1)</f>
        <v>4132</v>
      </c>
      <c r="M4133" s="10">
        <f>_xlfn.RANK.AVG(MCFT[[#This Row],[Same change on date for AAPL]],AAPL,1)</f>
        <v>6116</v>
      </c>
      <c r="N4133" s="2">
        <f>MCFT[[#This Row],[Close]]/MCFT[[#This Row],[Open]]</f>
        <v>0.9423542794279427</v>
      </c>
    </row>
    <row r="4134" spans="1:14" x14ac:dyDescent="0.25">
      <c r="A4134" s="1">
        <v>37463</v>
      </c>
      <c r="B4134" s="3">
        <v>21.870000999999998</v>
      </c>
      <c r="C4134" s="3">
        <v>22.704999999999998</v>
      </c>
      <c r="D4134" s="3">
        <v>21.84</v>
      </c>
      <c r="E4134" s="3">
        <v>22.674999</v>
      </c>
      <c r="F4134" s="3">
        <v>16.526522</v>
      </c>
      <c r="G4134">
        <v>123538000</v>
      </c>
      <c r="H4134" s="3" t="str">
        <f>TEXT(MCFT[[#This Row],[Date]],"dddd")</f>
        <v>Friday</v>
      </c>
      <c r="I4134" s="3">
        <f>MCFT[[#This Row],[Open]]-MCFT[[#This Row],[Close]]</f>
        <v>-0.80499800000000121</v>
      </c>
      <c r="J4134" s="3">
        <f>INDEX(AAPL!$J:$J,MATCH(A:A,AAPL!$A:$A,0),1)</f>
        <v>8.5709999999998843E-3</v>
      </c>
      <c r="K4134" s="3" t="str">
        <f>IF(MCFT[[#This Row],[Day Change]]&gt;0,"UP","DOWN")</f>
        <v>DOWN</v>
      </c>
      <c r="L4134" s="9">
        <f>_xlfn.RANK.EQ(MCFT[[#This Row],[Date]],A:A,1)</f>
        <v>4133</v>
      </c>
      <c r="M4134" s="10">
        <f>_xlfn.RANK.AVG(MCFT[[#This Row],[Same change on date for AAPL]],AAPL,1)</f>
        <v>4604</v>
      </c>
      <c r="N4134" s="2">
        <f>MCFT[[#This Row],[Close]]/MCFT[[#This Row],[Open]]</f>
        <v>1.0368083202190983</v>
      </c>
    </row>
    <row r="4135" spans="1:14" x14ac:dyDescent="0.25">
      <c r="A4135" s="1">
        <v>37466</v>
      </c>
      <c r="B4135" s="3">
        <v>23.424999</v>
      </c>
      <c r="C4135" s="3">
        <v>24.15</v>
      </c>
      <c r="D4135" s="3">
        <v>23.274999999999999</v>
      </c>
      <c r="E4135" s="3">
        <v>24.125</v>
      </c>
      <c r="F4135" s="3">
        <v>17.583341999999998</v>
      </c>
      <c r="G4135">
        <v>112148600</v>
      </c>
      <c r="H4135" s="3" t="str">
        <f>TEXT(MCFT[[#This Row],[Date]],"dddd")</f>
        <v>Monday</v>
      </c>
      <c r="I4135" s="3">
        <f>MCFT[[#This Row],[Open]]-MCFT[[#This Row],[Close]]</f>
        <v>-0.70000100000000032</v>
      </c>
      <c r="J4135" s="3">
        <f>INDEX(AAPL!$J:$J,MATCH(A:A,AAPL!$A:$A,0),1)</f>
        <v>-3.8570999999999911E-2</v>
      </c>
      <c r="K4135" s="3" t="str">
        <f>IF(MCFT[[#This Row],[Day Change]]&gt;0,"UP","DOWN")</f>
        <v>DOWN</v>
      </c>
      <c r="L4135" s="9">
        <f>_xlfn.RANK.EQ(MCFT[[#This Row],[Date]],A:A,1)</f>
        <v>4134</v>
      </c>
      <c r="M4135" s="10">
        <f>_xlfn.RANK.AVG(MCFT[[#This Row],[Same change on date for AAPL]],AAPL,1)</f>
        <v>2236.5</v>
      </c>
      <c r="N4135" s="2">
        <f>MCFT[[#This Row],[Close]]/MCFT[[#This Row],[Open]]</f>
        <v>1.029882648020604</v>
      </c>
    </row>
    <row r="4136" spans="1:14" x14ac:dyDescent="0.25">
      <c r="A4136" s="1">
        <v>37467</v>
      </c>
      <c r="B4136" s="3">
        <v>23.774999999999999</v>
      </c>
      <c r="C4136" s="3">
        <v>24.415001</v>
      </c>
      <c r="D4136" s="3">
        <v>23.665001</v>
      </c>
      <c r="E4136" s="3">
        <v>24.049999</v>
      </c>
      <c r="F4136" s="3">
        <v>17.528680999999999</v>
      </c>
      <c r="G4136">
        <v>122690600</v>
      </c>
      <c r="H4136" s="3" t="str">
        <f>TEXT(MCFT[[#This Row],[Date]],"dddd")</f>
        <v>Tuesday</v>
      </c>
      <c r="I4136" s="3">
        <f>MCFT[[#This Row],[Open]]-MCFT[[#This Row],[Close]]</f>
        <v>-0.2749990000000011</v>
      </c>
      <c r="J4136" s="3">
        <f>INDEX(AAPL!$J:$J,MATCH(A:A,AAPL!$A:$A,0),1)</f>
        <v>-4.142900000000016E-2</v>
      </c>
      <c r="K4136" s="3" t="str">
        <f>IF(MCFT[[#This Row],[Day Change]]&gt;0,"UP","DOWN")</f>
        <v>DOWN</v>
      </c>
      <c r="L4136" s="9">
        <f>_xlfn.RANK.EQ(MCFT[[#This Row],[Date]],A:A,1)</f>
        <v>4135</v>
      </c>
      <c r="M4136" s="10">
        <f>_xlfn.RANK.AVG(MCFT[[#This Row],[Same change on date for AAPL]],AAPL,1)</f>
        <v>2183</v>
      </c>
      <c r="N4136" s="2">
        <f>MCFT[[#This Row],[Close]]/MCFT[[#This Row],[Open]]</f>
        <v>1.0115667297581494</v>
      </c>
    </row>
    <row r="4137" spans="1:14" x14ac:dyDescent="0.25">
      <c r="A4137" s="1">
        <v>37468</v>
      </c>
      <c r="B4137" s="3">
        <v>23.805</v>
      </c>
      <c r="C4137" s="3">
        <v>24</v>
      </c>
      <c r="D4137" s="3">
        <v>23.18</v>
      </c>
      <c r="E4137" s="3">
        <v>23.99</v>
      </c>
      <c r="F4137" s="3">
        <v>17.484950999999999</v>
      </c>
      <c r="G4137">
        <v>93875600</v>
      </c>
      <c r="H4137" s="3" t="str">
        <f>TEXT(MCFT[[#This Row],[Date]],"dddd")</f>
        <v>Wednesday</v>
      </c>
      <c r="I4137" s="3">
        <f>MCFT[[#This Row],[Open]]-MCFT[[#This Row],[Close]]</f>
        <v>-0.18499999999999872</v>
      </c>
      <c r="J4137" s="3">
        <f>INDEX(AAPL!$J:$J,MATCH(A:A,AAPL!$A:$A,0),1)</f>
        <v>1.0000000000000009E-2</v>
      </c>
      <c r="K4137" s="3" t="str">
        <f>IF(MCFT[[#This Row],[Day Change]]&gt;0,"UP","DOWN")</f>
        <v>DOWN</v>
      </c>
      <c r="L4137" s="9">
        <f>_xlfn.RANK.EQ(MCFT[[#This Row],[Date]],A:A,1)</f>
        <v>4136</v>
      </c>
      <c r="M4137" s="10">
        <f>_xlfn.RANK.AVG(MCFT[[#This Row],[Same change on date for AAPL]],AAPL,1)</f>
        <v>4856.5</v>
      </c>
      <c r="N4137" s="2">
        <f>MCFT[[#This Row],[Close]]/MCFT[[#This Row],[Open]]</f>
        <v>1.0077714765805503</v>
      </c>
    </row>
    <row r="4138" spans="1:14" x14ac:dyDescent="0.25">
      <c r="A4138" s="1">
        <v>37469</v>
      </c>
      <c r="B4138" s="3">
        <v>23.790001</v>
      </c>
      <c r="C4138" s="3">
        <v>24.045000000000002</v>
      </c>
      <c r="D4138" s="3">
        <v>22.75</v>
      </c>
      <c r="E4138" s="3">
        <v>22.875</v>
      </c>
      <c r="F4138" s="3">
        <v>16.672291000000001</v>
      </c>
      <c r="G4138">
        <v>92002800</v>
      </c>
      <c r="H4138" s="3" t="str">
        <f>TEXT(MCFT[[#This Row],[Date]],"dddd")</f>
        <v>Thursday</v>
      </c>
      <c r="I4138" s="3">
        <f>MCFT[[#This Row],[Open]]-MCFT[[#This Row],[Close]]</f>
        <v>0.91500100000000018</v>
      </c>
      <c r="J4138" s="3">
        <f>INDEX(AAPL!$J:$J,MATCH(A:A,AAPL!$A:$A,0),1)</f>
        <v>2.2143000000000024E-2</v>
      </c>
      <c r="K4138" s="3" t="str">
        <f>IF(MCFT[[#This Row],[Day Change]]&gt;0,"UP","DOWN")</f>
        <v>UP</v>
      </c>
      <c r="L4138" s="9">
        <f>_xlfn.RANK.EQ(MCFT[[#This Row],[Date]],A:A,1)</f>
        <v>4137</v>
      </c>
      <c r="M4138" s="10">
        <f>_xlfn.RANK.AVG(MCFT[[#This Row],[Same change on date for AAPL]],AAPL,1)</f>
        <v>5443.5</v>
      </c>
      <c r="N4138" s="2">
        <f>MCFT[[#This Row],[Close]]/MCFT[[#This Row],[Open]]</f>
        <v>0.96153842112070531</v>
      </c>
    </row>
    <row r="4139" spans="1:14" x14ac:dyDescent="0.25">
      <c r="A4139" s="1">
        <v>37470</v>
      </c>
      <c r="B4139" s="3">
        <v>22.754999000000002</v>
      </c>
      <c r="C4139" s="3">
        <v>22.924999</v>
      </c>
      <c r="D4139" s="3">
        <v>21.9</v>
      </c>
      <c r="E4139" s="3">
        <v>22.204999999999998</v>
      </c>
      <c r="F4139" s="3">
        <v>16.183971</v>
      </c>
      <c r="G4139">
        <v>85947600</v>
      </c>
      <c r="H4139" s="3" t="str">
        <f>TEXT(MCFT[[#This Row],[Date]],"dddd")</f>
        <v>Friday</v>
      </c>
      <c r="I4139" s="3">
        <f>MCFT[[#This Row],[Open]]-MCFT[[#This Row],[Close]]</f>
        <v>0.54999900000000324</v>
      </c>
      <c r="J4139" s="3">
        <f>INDEX(AAPL!$J:$J,MATCH(A:A,AAPL!$A:$A,0),1)</f>
        <v>2.0713999999999899E-2</v>
      </c>
      <c r="K4139" s="3" t="str">
        <f>IF(MCFT[[#This Row],[Day Change]]&gt;0,"UP","DOWN")</f>
        <v>UP</v>
      </c>
      <c r="L4139" s="9">
        <f>_xlfn.RANK.EQ(MCFT[[#This Row],[Date]],A:A,1)</f>
        <v>4138</v>
      </c>
      <c r="M4139" s="10">
        <f>_xlfn.RANK.AVG(MCFT[[#This Row],[Same change on date for AAPL]],AAPL,1)</f>
        <v>5418</v>
      </c>
      <c r="N4139" s="2">
        <f>MCFT[[#This Row],[Close]]/MCFT[[#This Row],[Open]]</f>
        <v>0.97582953090879054</v>
      </c>
    </row>
    <row r="4140" spans="1:14" x14ac:dyDescent="0.25">
      <c r="A4140" s="1">
        <v>37473</v>
      </c>
      <c r="B4140" s="3">
        <v>22.145</v>
      </c>
      <c r="C4140" s="3">
        <v>22.584999</v>
      </c>
      <c r="D4140" s="3">
        <v>21.905000999999999</v>
      </c>
      <c r="E4140" s="3">
        <v>21.995000999999998</v>
      </c>
      <c r="F4140" s="3">
        <v>16.030909000000001</v>
      </c>
      <c r="G4140">
        <v>78941600</v>
      </c>
      <c r="H4140" s="3" t="str">
        <f>TEXT(MCFT[[#This Row],[Date]],"dddd")</f>
        <v>Monday</v>
      </c>
      <c r="I4140" s="3">
        <f>MCFT[[#This Row],[Open]]-MCFT[[#This Row],[Close]]</f>
        <v>0.1499990000000011</v>
      </c>
      <c r="J4140" s="3">
        <f>INDEX(AAPL!$J:$J,MATCH(A:A,AAPL!$A:$A,0),1)</f>
        <v>3.7143000000000037E-2</v>
      </c>
      <c r="K4140" s="3" t="str">
        <f>IF(MCFT[[#This Row],[Day Change]]&gt;0,"UP","DOWN")</f>
        <v>UP</v>
      </c>
      <c r="L4140" s="9">
        <f>_xlfn.RANK.EQ(MCFT[[#This Row],[Date]],A:A,1)</f>
        <v>4139</v>
      </c>
      <c r="M4140" s="10">
        <f>_xlfn.RANK.AVG(MCFT[[#This Row],[Same change on date for AAPL]],AAPL,1)</f>
        <v>6043</v>
      </c>
      <c r="N4140" s="2">
        <f>MCFT[[#This Row],[Close]]/MCFT[[#This Row],[Open]]</f>
        <v>0.99322650711221494</v>
      </c>
    </row>
    <row r="4141" spans="1:14" x14ac:dyDescent="0.25">
      <c r="A4141" s="1">
        <v>37474</v>
      </c>
      <c r="B4141" s="3">
        <v>22.450001</v>
      </c>
      <c r="C4141" s="3">
        <v>23.625</v>
      </c>
      <c r="D4141" s="3">
        <v>22.42</v>
      </c>
      <c r="E4141" s="3">
        <v>22.834999</v>
      </c>
      <c r="F4141" s="3">
        <v>16.643142999999998</v>
      </c>
      <c r="G4141">
        <v>88715800</v>
      </c>
      <c r="H4141" s="3" t="str">
        <f>TEXT(MCFT[[#This Row],[Date]],"dddd")</f>
        <v>Tuesday</v>
      </c>
      <c r="I4141" s="3">
        <f>MCFT[[#This Row],[Open]]-MCFT[[#This Row],[Close]]</f>
        <v>-0.38499799999999951</v>
      </c>
      <c r="J4141" s="3">
        <f>INDEX(AAPL!$J:$J,MATCH(A:A,AAPL!$A:$A,0),1)</f>
        <v>-3.785700000000003E-2</v>
      </c>
      <c r="K4141" s="3" t="str">
        <f>IF(MCFT[[#This Row],[Day Change]]&gt;0,"UP","DOWN")</f>
        <v>DOWN</v>
      </c>
      <c r="L4141" s="9">
        <f>_xlfn.RANK.EQ(MCFT[[#This Row],[Date]],A:A,1)</f>
        <v>4140</v>
      </c>
      <c r="M4141" s="10">
        <f>_xlfn.RANK.AVG(MCFT[[#This Row],[Same change on date for AAPL]],AAPL,1)</f>
        <v>2257</v>
      </c>
      <c r="N4141" s="2">
        <f>MCFT[[#This Row],[Close]]/MCFT[[#This Row],[Open]]</f>
        <v>1.0171491306392368</v>
      </c>
    </row>
    <row r="4142" spans="1:14" x14ac:dyDescent="0.25">
      <c r="A4142" s="1">
        <v>37475</v>
      </c>
      <c r="B4142" s="3">
        <v>23.5</v>
      </c>
      <c r="C4142" s="3">
        <v>23.65</v>
      </c>
      <c r="D4142" s="3">
        <v>22.58</v>
      </c>
      <c r="E4142" s="3">
        <v>23.545000000000002</v>
      </c>
      <c r="F4142" s="3">
        <v>17.160620000000002</v>
      </c>
      <c r="G4142">
        <v>86349400</v>
      </c>
      <c r="H4142" s="3" t="str">
        <f>TEXT(MCFT[[#This Row],[Date]],"dddd")</f>
        <v>Wednesday</v>
      </c>
      <c r="I4142" s="3">
        <f>MCFT[[#This Row],[Open]]-MCFT[[#This Row],[Close]]</f>
        <v>-4.5000000000001705E-2</v>
      </c>
      <c r="J4142" s="3">
        <f>INDEX(AAPL!$J:$J,MATCH(A:A,AAPL!$A:$A,0),1)</f>
        <v>4.286000000000012E-3</v>
      </c>
      <c r="K4142" s="3" t="str">
        <f>IF(MCFT[[#This Row],[Day Change]]&gt;0,"UP","DOWN")</f>
        <v>DOWN</v>
      </c>
      <c r="L4142" s="9">
        <f>_xlfn.RANK.EQ(MCFT[[#This Row],[Date]],A:A,1)</f>
        <v>4141</v>
      </c>
      <c r="M4142" s="10">
        <f>_xlfn.RANK.AVG(MCFT[[#This Row],[Same change on date for AAPL]],AAPL,1)</f>
        <v>4359</v>
      </c>
      <c r="N4142" s="2">
        <f>MCFT[[#This Row],[Close]]/MCFT[[#This Row],[Open]]</f>
        <v>1.0019148936170212</v>
      </c>
    </row>
    <row r="4143" spans="1:14" x14ac:dyDescent="0.25">
      <c r="A4143" s="1">
        <v>37476</v>
      </c>
      <c r="B4143" s="3">
        <v>23.555</v>
      </c>
      <c r="C4143" s="3">
        <v>24.5</v>
      </c>
      <c r="D4143" s="3">
        <v>23.204999999999998</v>
      </c>
      <c r="E4143" s="3">
        <v>24.454999999999998</v>
      </c>
      <c r="F4143" s="3">
        <v>17.823865999999999</v>
      </c>
      <c r="G4143">
        <v>88748000</v>
      </c>
      <c r="H4143" s="3" t="str">
        <f>TEXT(MCFT[[#This Row],[Date]],"dddd")</f>
        <v>Thursday</v>
      </c>
      <c r="I4143" s="3">
        <f>MCFT[[#This Row],[Open]]-MCFT[[#This Row],[Close]]</f>
        <v>-0.89999999999999858</v>
      </c>
      <c r="J4143" s="3">
        <f>INDEX(AAPL!$J:$J,MATCH(A:A,AAPL!$A:$A,0),1)</f>
        <v>-3.785700000000003E-2</v>
      </c>
      <c r="K4143" s="3" t="str">
        <f>IF(MCFT[[#This Row],[Day Change]]&gt;0,"UP","DOWN")</f>
        <v>DOWN</v>
      </c>
      <c r="L4143" s="9">
        <f>_xlfn.RANK.EQ(MCFT[[#This Row],[Date]],A:A,1)</f>
        <v>4142</v>
      </c>
      <c r="M4143" s="10">
        <f>_xlfn.RANK.AVG(MCFT[[#This Row],[Same change on date for AAPL]],AAPL,1)</f>
        <v>2257</v>
      </c>
      <c r="N4143" s="2">
        <f>MCFT[[#This Row],[Close]]/MCFT[[#This Row],[Open]]</f>
        <v>1.0382084483124601</v>
      </c>
    </row>
    <row r="4144" spans="1:14" x14ac:dyDescent="0.25">
      <c r="A4144" s="1">
        <v>37477</v>
      </c>
      <c r="B4144" s="3">
        <v>24.075001</v>
      </c>
      <c r="C4144" s="3">
        <v>24.575001</v>
      </c>
      <c r="D4144" s="3">
        <v>23.83</v>
      </c>
      <c r="E4144" s="3">
        <v>24.059999000000001</v>
      </c>
      <c r="F4144" s="3">
        <v>17.535971</v>
      </c>
      <c r="G4144">
        <v>69049400</v>
      </c>
      <c r="H4144" s="3" t="str">
        <f>TEXT(MCFT[[#This Row],[Date]],"dddd")</f>
        <v>Friday</v>
      </c>
      <c r="I4144" s="3">
        <f>MCFT[[#This Row],[Open]]-MCFT[[#This Row],[Close]]</f>
        <v>1.5001999999999072E-2</v>
      </c>
      <c r="J4144" s="3">
        <f>INDEX(AAPL!$J:$J,MATCH(A:A,AAPL!$A:$A,0),1)</f>
        <v>1.7857000000000012E-2</v>
      </c>
      <c r="K4144" s="3" t="str">
        <f>IF(MCFT[[#This Row],[Day Change]]&gt;0,"UP","DOWN")</f>
        <v>UP</v>
      </c>
      <c r="L4144" s="9">
        <f>_xlfn.RANK.EQ(MCFT[[#This Row],[Date]],A:A,1)</f>
        <v>4143</v>
      </c>
      <c r="M4144" s="10">
        <f>_xlfn.RANK.AVG(MCFT[[#This Row],[Same change on date for AAPL]],AAPL,1)</f>
        <v>5249.5</v>
      </c>
      <c r="N4144" s="2">
        <f>MCFT[[#This Row],[Close]]/MCFT[[#This Row],[Open]]</f>
        <v>0.99937686399265369</v>
      </c>
    </row>
    <row r="4145" spans="1:14" x14ac:dyDescent="0.25">
      <c r="A4145" s="1">
        <v>37480</v>
      </c>
      <c r="B4145" s="3">
        <v>23.805</v>
      </c>
      <c r="C4145" s="3">
        <v>24.375</v>
      </c>
      <c r="D4145" s="3">
        <v>23.799999</v>
      </c>
      <c r="E4145" s="3">
        <v>24.235001</v>
      </c>
      <c r="F4145" s="3">
        <v>17.663523000000001</v>
      </c>
      <c r="G4145">
        <v>56866600</v>
      </c>
      <c r="H4145" s="3" t="str">
        <f>TEXT(MCFT[[#This Row],[Date]],"dddd")</f>
        <v>Monday</v>
      </c>
      <c r="I4145" s="3">
        <f>MCFT[[#This Row],[Open]]-MCFT[[#This Row],[Close]]</f>
        <v>-0.43000100000000074</v>
      </c>
      <c r="J4145" s="3">
        <f>INDEX(AAPL!$J:$J,MATCH(A:A,AAPL!$A:$A,0),1)</f>
        <v>-6.4279999999998783E-3</v>
      </c>
      <c r="K4145" s="3" t="str">
        <f>IF(MCFT[[#This Row],[Day Change]]&gt;0,"UP","DOWN")</f>
        <v>DOWN</v>
      </c>
      <c r="L4145" s="9">
        <f>_xlfn.RANK.EQ(MCFT[[#This Row],[Date]],A:A,1)</f>
        <v>4144</v>
      </c>
      <c r="M4145" s="10">
        <f>_xlfn.RANK.AVG(MCFT[[#This Row],[Same change on date for AAPL]],AAPL,1)</f>
        <v>3710</v>
      </c>
      <c r="N4145" s="2">
        <f>MCFT[[#This Row],[Close]]/MCFT[[#This Row],[Open]]</f>
        <v>1.0180634740600714</v>
      </c>
    </row>
    <row r="4146" spans="1:14" x14ac:dyDescent="0.25">
      <c r="A4146" s="1">
        <v>37481</v>
      </c>
      <c r="B4146" s="3">
        <v>23.995000999999998</v>
      </c>
      <c r="C4146" s="3">
        <v>24.85</v>
      </c>
      <c r="D4146" s="3">
        <v>23.459999</v>
      </c>
      <c r="E4146" s="3">
        <v>23.530000999999999</v>
      </c>
      <c r="F4146" s="3">
        <v>17.149688999999999</v>
      </c>
      <c r="G4146">
        <v>100122800</v>
      </c>
      <c r="H4146" s="3" t="str">
        <f>TEXT(MCFT[[#This Row],[Date]],"dddd")</f>
        <v>Tuesday</v>
      </c>
      <c r="I4146" s="3">
        <f>MCFT[[#This Row],[Open]]-MCFT[[#This Row],[Close]]</f>
        <v>0.46499999999999986</v>
      </c>
      <c r="J4146" s="3">
        <f>INDEX(AAPL!$J:$J,MATCH(A:A,AAPL!$A:$A,0),1)</f>
        <v>2.2143000000000024E-2</v>
      </c>
      <c r="K4146" s="3" t="str">
        <f>IF(MCFT[[#This Row],[Day Change]]&gt;0,"UP","DOWN")</f>
        <v>UP</v>
      </c>
      <c r="L4146" s="9">
        <f>_xlfn.RANK.EQ(MCFT[[#This Row],[Date]],A:A,1)</f>
        <v>4145</v>
      </c>
      <c r="M4146" s="10">
        <f>_xlfn.RANK.AVG(MCFT[[#This Row],[Same change on date for AAPL]],AAPL,1)</f>
        <v>5443.5</v>
      </c>
      <c r="N4146" s="2">
        <f>MCFT[[#This Row],[Close]]/MCFT[[#This Row],[Open]]</f>
        <v>0.98062096350819072</v>
      </c>
    </row>
    <row r="4147" spans="1:14" x14ac:dyDescent="0.25">
      <c r="A4147" s="1">
        <v>37482</v>
      </c>
      <c r="B4147" s="3">
        <v>23.625</v>
      </c>
      <c r="C4147" s="3">
        <v>24.864999999999998</v>
      </c>
      <c r="D4147" s="3">
        <v>23.605</v>
      </c>
      <c r="E4147" s="3">
        <v>24.855</v>
      </c>
      <c r="F4147" s="3">
        <v>18.115402</v>
      </c>
      <c r="G4147">
        <v>96706000</v>
      </c>
      <c r="H4147" s="3" t="str">
        <f>TEXT(MCFT[[#This Row],[Date]],"dddd")</f>
        <v>Wednesday</v>
      </c>
      <c r="I4147" s="3">
        <f>MCFT[[#This Row],[Open]]-MCFT[[#This Row],[Close]]</f>
        <v>-1.2300000000000004</v>
      </c>
      <c r="J4147" s="3">
        <f>INDEX(AAPL!$J:$J,MATCH(A:A,AAPL!$A:$A,0),1)</f>
        <v>-3.5714000000000024E-2</v>
      </c>
      <c r="K4147" s="3" t="str">
        <f>IF(MCFT[[#This Row],[Day Change]]&gt;0,"UP","DOWN")</f>
        <v>DOWN</v>
      </c>
      <c r="L4147" s="9">
        <f>_xlfn.RANK.EQ(MCFT[[#This Row],[Date]],A:A,1)</f>
        <v>4146</v>
      </c>
      <c r="M4147" s="10">
        <f>_xlfn.RANK.AVG(MCFT[[#This Row],[Same change on date for AAPL]],AAPL,1)</f>
        <v>2341.5</v>
      </c>
      <c r="N4147" s="2">
        <f>MCFT[[#This Row],[Close]]/MCFT[[#This Row],[Open]]</f>
        <v>1.0520634920634921</v>
      </c>
    </row>
    <row r="4148" spans="1:14" x14ac:dyDescent="0.25">
      <c r="A4148" s="1">
        <v>37483</v>
      </c>
      <c r="B4148" s="3">
        <v>24.98</v>
      </c>
      <c r="C4148" s="3">
        <v>25.370000999999998</v>
      </c>
      <c r="D4148" s="3">
        <v>24.375</v>
      </c>
      <c r="E4148" s="3">
        <v>24.885000000000002</v>
      </c>
      <c r="F4148" s="3">
        <v>18.137266</v>
      </c>
      <c r="G4148">
        <v>98745600</v>
      </c>
      <c r="H4148" s="3" t="str">
        <f>TEXT(MCFT[[#This Row],[Date]],"dddd")</f>
        <v>Thursday</v>
      </c>
      <c r="I4148" s="3">
        <f>MCFT[[#This Row],[Open]]-MCFT[[#This Row],[Close]]</f>
        <v>9.4999999999998863E-2</v>
      </c>
      <c r="J4148" s="3">
        <f>INDEX(AAPL!$J:$J,MATCH(A:A,AAPL!$A:$A,0),1)</f>
        <v>-2.5714000000000015E-2</v>
      </c>
      <c r="K4148" s="3" t="str">
        <f>IF(MCFT[[#This Row],[Day Change]]&gt;0,"UP","DOWN")</f>
        <v>UP</v>
      </c>
      <c r="L4148" s="9">
        <f>_xlfn.RANK.EQ(MCFT[[#This Row],[Date]],A:A,1)</f>
        <v>4147</v>
      </c>
      <c r="M4148" s="10">
        <f>_xlfn.RANK.AVG(MCFT[[#This Row],[Same change on date for AAPL]],AAPL,1)</f>
        <v>2686.5</v>
      </c>
      <c r="N4148" s="2">
        <f>MCFT[[#This Row],[Close]]/MCFT[[#This Row],[Open]]</f>
        <v>0.99619695756605287</v>
      </c>
    </row>
    <row r="4149" spans="1:14" x14ac:dyDescent="0.25">
      <c r="A4149" s="1">
        <v>37484</v>
      </c>
      <c r="B4149" s="3">
        <v>24.715</v>
      </c>
      <c r="C4149" s="3">
        <v>25.114999999999998</v>
      </c>
      <c r="D4149" s="3">
        <v>24.459999</v>
      </c>
      <c r="E4149" s="3">
        <v>25</v>
      </c>
      <c r="F4149" s="3">
        <v>18.221083</v>
      </c>
      <c r="G4149">
        <v>69334000</v>
      </c>
      <c r="H4149" s="3" t="str">
        <f>TEXT(MCFT[[#This Row],[Date]],"dddd")</f>
        <v>Friday</v>
      </c>
      <c r="I4149" s="3">
        <f>MCFT[[#This Row],[Open]]-MCFT[[#This Row],[Close]]</f>
        <v>-0.28500000000000014</v>
      </c>
      <c r="J4149" s="3">
        <f>INDEX(AAPL!$J:$J,MATCH(A:A,AAPL!$A:$A,0),1)</f>
        <v>-2.5714999999999932E-2</v>
      </c>
      <c r="K4149" s="3" t="str">
        <f>IF(MCFT[[#This Row],[Day Change]]&gt;0,"UP","DOWN")</f>
        <v>DOWN</v>
      </c>
      <c r="L4149" s="9">
        <f>_xlfn.RANK.EQ(MCFT[[#This Row],[Date]],A:A,1)</f>
        <v>4148</v>
      </c>
      <c r="M4149" s="10">
        <f>_xlfn.RANK.AVG(MCFT[[#This Row],[Same change on date for AAPL]],AAPL,1)</f>
        <v>2679</v>
      </c>
      <c r="N4149" s="2">
        <f>MCFT[[#This Row],[Close]]/MCFT[[#This Row],[Open]]</f>
        <v>1.0115314586283632</v>
      </c>
    </row>
    <row r="4150" spans="1:14" x14ac:dyDescent="0.25">
      <c r="A4150" s="1">
        <v>37487</v>
      </c>
      <c r="B4150" s="3">
        <v>25.02</v>
      </c>
      <c r="C4150" s="3">
        <v>26.024999999999999</v>
      </c>
      <c r="D4150" s="3">
        <v>24.924999</v>
      </c>
      <c r="E4150" s="3">
        <v>26</v>
      </c>
      <c r="F4150" s="3">
        <v>18.949919000000001</v>
      </c>
      <c r="G4150">
        <v>79848200</v>
      </c>
      <c r="H4150" s="3" t="str">
        <f>TEXT(MCFT[[#This Row],[Date]],"dddd")</f>
        <v>Monday</v>
      </c>
      <c r="I4150" s="3">
        <f>MCFT[[#This Row],[Open]]-MCFT[[#This Row],[Close]]</f>
        <v>-0.98000000000000043</v>
      </c>
      <c r="J4150" s="3">
        <f>INDEX(AAPL!$J:$J,MATCH(A:A,AAPL!$A:$A,0),1)</f>
        <v>-1.4286000000000021E-2</v>
      </c>
      <c r="K4150" s="3" t="str">
        <f>IF(MCFT[[#This Row],[Day Change]]&gt;0,"UP","DOWN")</f>
        <v>DOWN</v>
      </c>
      <c r="L4150" s="9">
        <f>_xlfn.RANK.EQ(MCFT[[#This Row],[Date]],A:A,1)</f>
        <v>4149</v>
      </c>
      <c r="M4150" s="10">
        <f>_xlfn.RANK.AVG(MCFT[[#This Row],[Same change on date for AAPL]],AAPL,1)</f>
        <v>3160.5</v>
      </c>
      <c r="N4150" s="2">
        <f>MCFT[[#This Row],[Close]]/MCFT[[#This Row],[Open]]</f>
        <v>1.0391686650679457</v>
      </c>
    </row>
    <row r="4151" spans="1:14" x14ac:dyDescent="0.25">
      <c r="A4151" s="1">
        <v>37488</v>
      </c>
      <c r="B4151" s="3">
        <v>25.690000999999999</v>
      </c>
      <c r="C4151" s="3">
        <v>25.85</v>
      </c>
      <c r="D4151" s="3">
        <v>25.375</v>
      </c>
      <c r="E4151" s="3">
        <v>25.52</v>
      </c>
      <c r="F4151" s="3">
        <v>18.600075</v>
      </c>
      <c r="G4151">
        <v>70317600</v>
      </c>
      <c r="H4151" s="3" t="str">
        <f>TEXT(MCFT[[#This Row],[Date]],"dddd")</f>
        <v>Tuesday</v>
      </c>
      <c r="I4151" s="3">
        <f>MCFT[[#This Row],[Open]]-MCFT[[#This Row],[Close]]</f>
        <v>0.17000099999999918</v>
      </c>
      <c r="J4151" s="3">
        <f>INDEX(AAPL!$J:$J,MATCH(A:A,AAPL!$A:$A,0),1)</f>
        <v>4.2850000000000943E-3</v>
      </c>
      <c r="K4151" s="3" t="str">
        <f>IF(MCFT[[#This Row],[Day Change]]&gt;0,"UP","DOWN")</f>
        <v>UP</v>
      </c>
      <c r="L4151" s="9">
        <f>_xlfn.RANK.EQ(MCFT[[#This Row],[Date]],A:A,1)</f>
        <v>4150</v>
      </c>
      <c r="M4151" s="10">
        <f>_xlfn.RANK.AVG(MCFT[[#This Row],[Same change on date for AAPL]],AAPL,1)</f>
        <v>4350</v>
      </c>
      <c r="N4151" s="2">
        <f>MCFT[[#This Row],[Close]]/MCFT[[#This Row],[Open]]</f>
        <v>0.99338260049114058</v>
      </c>
    </row>
    <row r="4152" spans="1:14" x14ac:dyDescent="0.25">
      <c r="A4152" s="1">
        <v>37489</v>
      </c>
      <c r="B4152" s="3">
        <v>25.780000999999999</v>
      </c>
      <c r="C4152" s="3">
        <v>26.190000999999999</v>
      </c>
      <c r="D4152" s="3">
        <v>25.575001</v>
      </c>
      <c r="E4152" s="3">
        <v>26.139999</v>
      </c>
      <c r="F4152" s="3">
        <v>19.051962</v>
      </c>
      <c r="G4152">
        <v>81203400</v>
      </c>
      <c r="H4152" s="3" t="str">
        <f>TEXT(MCFT[[#This Row],[Date]],"dddd")</f>
        <v>Wednesday</v>
      </c>
      <c r="I4152" s="3">
        <f>MCFT[[#This Row],[Open]]-MCFT[[#This Row],[Close]]</f>
        <v>-0.35999800000000093</v>
      </c>
      <c r="J4152" s="3">
        <f>INDEX(AAPL!$J:$J,MATCH(A:A,AAPL!$A:$A,0),1)</f>
        <v>-7.8580000000001426E-3</v>
      </c>
      <c r="K4152" s="3" t="str">
        <f>IF(MCFT[[#This Row],[Day Change]]&gt;0,"UP","DOWN")</f>
        <v>DOWN</v>
      </c>
      <c r="L4152" s="9">
        <f>_xlfn.RANK.EQ(MCFT[[#This Row],[Date]],A:A,1)</f>
        <v>4151</v>
      </c>
      <c r="M4152" s="10">
        <f>_xlfn.RANK.AVG(MCFT[[#This Row],[Same change on date for AAPL]],AAPL,1)</f>
        <v>3632.5</v>
      </c>
      <c r="N4152" s="2">
        <f>MCFT[[#This Row],[Close]]/MCFT[[#This Row],[Open]]</f>
        <v>1.0139642353000684</v>
      </c>
    </row>
    <row r="4153" spans="1:14" x14ac:dyDescent="0.25">
      <c r="A4153" s="1">
        <v>37490</v>
      </c>
      <c r="B4153" s="3">
        <v>26.424999</v>
      </c>
      <c r="C4153" s="3">
        <v>26.725000000000001</v>
      </c>
      <c r="D4153" s="3">
        <v>26.299999</v>
      </c>
      <c r="E4153" s="3">
        <v>26.614999999999998</v>
      </c>
      <c r="F4153" s="3">
        <v>19.398164999999999</v>
      </c>
      <c r="G4153">
        <v>72517600</v>
      </c>
      <c r="H4153" s="3" t="str">
        <f>TEXT(MCFT[[#This Row],[Date]],"dddd")</f>
        <v>Thursday</v>
      </c>
      <c r="I4153" s="3">
        <f>MCFT[[#This Row],[Open]]-MCFT[[#This Row],[Close]]</f>
        <v>-0.19000099999999875</v>
      </c>
      <c r="J4153" s="3">
        <f>INDEX(AAPL!$J:$J,MATCH(A:A,AAPL!$A:$A,0),1)</f>
        <v>1.6429000000000027E-2</v>
      </c>
      <c r="K4153" s="3" t="str">
        <f>IF(MCFT[[#This Row],[Day Change]]&gt;0,"UP","DOWN")</f>
        <v>DOWN</v>
      </c>
      <c r="L4153" s="9">
        <f>_xlfn.RANK.EQ(MCFT[[#This Row],[Date]],A:A,1)</f>
        <v>4152</v>
      </c>
      <c r="M4153" s="10">
        <f>_xlfn.RANK.AVG(MCFT[[#This Row],[Same change on date for AAPL]],AAPL,1)</f>
        <v>5154</v>
      </c>
      <c r="N4153" s="2">
        <f>MCFT[[#This Row],[Close]]/MCFT[[#This Row],[Open]]</f>
        <v>1.0071901989475951</v>
      </c>
    </row>
    <row r="4154" spans="1:14" x14ac:dyDescent="0.25">
      <c r="A4154" s="1">
        <v>37491</v>
      </c>
      <c r="B4154" s="3">
        <v>26.33</v>
      </c>
      <c r="C4154" s="3">
        <v>26.424999</v>
      </c>
      <c r="D4154" s="3">
        <v>25.92</v>
      </c>
      <c r="E4154" s="3">
        <v>26.110001</v>
      </c>
      <c r="F4154" s="3">
        <v>19.030097999999999</v>
      </c>
      <c r="G4154">
        <v>57929200</v>
      </c>
      <c r="H4154" s="3" t="str">
        <f>TEXT(MCFT[[#This Row],[Date]],"dddd")</f>
        <v>Friday</v>
      </c>
      <c r="I4154" s="3">
        <f>MCFT[[#This Row],[Open]]-MCFT[[#This Row],[Close]]</f>
        <v>0.21999899999999784</v>
      </c>
      <c r="J4154" s="3">
        <f>INDEX(AAPL!$J:$J,MATCH(A:A,AAPL!$A:$A,0),1)</f>
        <v>1.2142999999999793E-2</v>
      </c>
      <c r="K4154" s="3" t="str">
        <f>IF(MCFT[[#This Row],[Day Change]]&gt;0,"UP","DOWN")</f>
        <v>UP</v>
      </c>
      <c r="L4154" s="9">
        <f>_xlfn.RANK.EQ(MCFT[[#This Row],[Date]],A:A,1)</f>
        <v>4153</v>
      </c>
      <c r="M4154" s="10">
        <f>_xlfn.RANK.AVG(MCFT[[#This Row],[Same change on date for AAPL]],AAPL,1)</f>
        <v>4928</v>
      </c>
      <c r="N4154" s="2">
        <f>MCFT[[#This Row],[Close]]/MCFT[[#This Row],[Open]]</f>
        <v>0.99164454994303086</v>
      </c>
    </row>
    <row r="4155" spans="1:14" x14ac:dyDescent="0.25">
      <c r="A4155" s="1">
        <v>37494</v>
      </c>
      <c r="B4155" s="3">
        <v>26.25</v>
      </c>
      <c r="C4155" s="3">
        <v>26.325001</v>
      </c>
      <c r="D4155" s="3">
        <v>25.59</v>
      </c>
      <c r="E4155" s="3">
        <v>26.049999</v>
      </c>
      <c r="F4155" s="3">
        <v>18.986366</v>
      </c>
      <c r="G4155">
        <v>55652400</v>
      </c>
      <c r="H4155" s="3" t="str">
        <f>TEXT(MCFT[[#This Row],[Date]],"dddd")</f>
        <v>Monday</v>
      </c>
      <c r="I4155" s="3">
        <f>MCFT[[#This Row],[Open]]-MCFT[[#This Row],[Close]]</f>
        <v>0.20000100000000032</v>
      </c>
      <c r="J4155" s="3">
        <f>INDEX(AAPL!$J:$J,MATCH(A:A,AAPL!$A:$A,0),1)</f>
        <v>3.0000000000000027E-2</v>
      </c>
      <c r="K4155" s="3" t="str">
        <f>IF(MCFT[[#This Row],[Day Change]]&gt;0,"UP","DOWN")</f>
        <v>UP</v>
      </c>
      <c r="L4155" s="9">
        <f>_xlfn.RANK.EQ(MCFT[[#This Row],[Date]],A:A,1)</f>
        <v>4154</v>
      </c>
      <c r="M4155" s="10">
        <f>_xlfn.RANK.AVG(MCFT[[#This Row],[Same change on date for AAPL]],AAPL,1)</f>
        <v>5784.5</v>
      </c>
      <c r="N4155" s="2">
        <f>MCFT[[#This Row],[Close]]/MCFT[[#This Row],[Open]]</f>
        <v>0.99238091428571429</v>
      </c>
    </row>
    <row r="4156" spans="1:14" x14ac:dyDescent="0.25">
      <c r="A4156" s="1">
        <v>37495</v>
      </c>
      <c r="B4156" s="3">
        <v>26.165001</v>
      </c>
      <c r="C4156" s="3">
        <v>26.225000000000001</v>
      </c>
      <c r="D4156" s="3">
        <v>25.325001</v>
      </c>
      <c r="E4156" s="3">
        <v>25.42</v>
      </c>
      <c r="F4156" s="3">
        <v>18.527194999999999</v>
      </c>
      <c r="G4156">
        <v>65470200</v>
      </c>
      <c r="H4156" s="3" t="str">
        <f>TEXT(MCFT[[#This Row],[Date]],"dddd")</f>
        <v>Tuesday</v>
      </c>
      <c r="I4156" s="3">
        <f>MCFT[[#This Row],[Open]]-MCFT[[#This Row],[Close]]</f>
        <v>0.74500099999999847</v>
      </c>
      <c r="J4156" s="3">
        <f>INDEX(AAPL!$J:$J,MATCH(A:A,AAPL!$A:$A,0),1)</f>
        <v>6.1428999999999956E-2</v>
      </c>
      <c r="K4156" s="3" t="str">
        <f>IF(MCFT[[#This Row],[Day Change]]&gt;0,"UP","DOWN")</f>
        <v>UP</v>
      </c>
      <c r="L4156" s="9">
        <f>_xlfn.RANK.EQ(MCFT[[#This Row],[Date]],A:A,1)</f>
        <v>4155</v>
      </c>
      <c r="M4156" s="10">
        <f>_xlfn.RANK.AVG(MCFT[[#This Row],[Same change on date for AAPL]],AAPL,1)</f>
        <v>6429.5</v>
      </c>
      <c r="N4156" s="2">
        <f>MCFT[[#This Row],[Close]]/MCFT[[#This Row],[Open]]</f>
        <v>0.97152681171309729</v>
      </c>
    </row>
    <row r="4157" spans="1:14" x14ac:dyDescent="0.25">
      <c r="A4157" s="1">
        <v>37496</v>
      </c>
      <c r="B4157" s="3">
        <v>25.24</v>
      </c>
      <c r="C4157" s="3">
        <v>25.33</v>
      </c>
      <c r="D4157" s="3">
        <v>24.65</v>
      </c>
      <c r="E4157" s="3">
        <v>24.690000999999999</v>
      </c>
      <c r="F4157" s="3">
        <v>17.995139999999999</v>
      </c>
      <c r="G4157">
        <v>68875000</v>
      </c>
      <c r="H4157" s="3" t="str">
        <f>TEXT(MCFT[[#This Row],[Date]],"dddd")</f>
        <v>Wednesday</v>
      </c>
      <c r="I4157" s="3">
        <f>MCFT[[#This Row],[Open]]-MCFT[[#This Row],[Close]]</f>
        <v>0.54999899999999968</v>
      </c>
      <c r="J4157" s="3">
        <f>INDEX(AAPL!$J:$J,MATCH(A:A,AAPL!$A:$A,0),1)</f>
        <v>7.1429999999998994E-3</v>
      </c>
      <c r="K4157" s="3" t="str">
        <f>IF(MCFT[[#This Row],[Day Change]]&gt;0,"UP","DOWN")</f>
        <v>UP</v>
      </c>
      <c r="L4157" s="9">
        <f>_xlfn.RANK.EQ(MCFT[[#This Row],[Date]],A:A,1)</f>
        <v>4156</v>
      </c>
      <c r="M4157" s="10">
        <f>_xlfn.RANK.AVG(MCFT[[#This Row],[Same change on date for AAPL]],AAPL,1)</f>
        <v>4586.5</v>
      </c>
      <c r="N4157" s="2">
        <f>MCFT[[#This Row],[Close]]/MCFT[[#This Row],[Open]]</f>
        <v>0.97820923137876392</v>
      </c>
    </row>
    <row r="4158" spans="1:14" x14ac:dyDescent="0.25">
      <c r="A4158" s="1">
        <v>37497</v>
      </c>
      <c r="B4158" s="3">
        <v>24.445</v>
      </c>
      <c r="C4158" s="3">
        <v>25.5</v>
      </c>
      <c r="D4158" s="3">
        <v>24.26</v>
      </c>
      <c r="E4158" s="3">
        <v>25.290001</v>
      </c>
      <c r="F4158" s="3">
        <v>18.432451</v>
      </c>
      <c r="G4158">
        <v>94275600</v>
      </c>
      <c r="H4158" s="3" t="str">
        <f>TEXT(MCFT[[#This Row],[Date]],"dddd")</f>
        <v>Thursday</v>
      </c>
      <c r="I4158" s="3">
        <f>MCFT[[#This Row],[Open]]-MCFT[[#This Row],[Close]]</f>
        <v>-0.84500099999999989</v>
      </c>
      <c r="J4158" s="3">
        <f>INDEX(AAPL!$J:$J,MATCH(A:A,AAPL!$A:$A,0),1)</f>
        <v>-3.5709999999999908E-3</v>
      </c>
      <c r="K4158" s="3" t="str">
        <f>IF(MCFT[[#This Row],[Day Change]]&gt;0,"UP","DOWN")</f>
        <v>DOWN</v>
      </c>
      <c r="L4158" s="9">
        <f>_xlfn.RANK.EQ(MCFT[[#This Row],[Date]],A:A,1)</f>
        <v>4157</v>
      </c>
      <c r="M4158" s="10">
        <f>_xlfn.RANK.AVG(MCFT[[#This Row],[Same change on date for AAPL]],AAPL,1)</f>
        <v>3901.5</v>
      </c>
      <c r="N4158" s="2">
        <f>MCFT[[#This Row],[Close]]/MCFT[[#This Row],[Open]]</f>
        <v>1.0345674371037021</v>
      </c>
    </row>
    <row r="4159" spans="1:14" x14ac:dyDescent="0.25">
      <c r="A4159" s="1">
        <v>37498</v>
      </c>
      <c r="B4159" s="3">
        <v>25.07</v>
      </c>
      <c r="C4159" s="3">
        <v>25.24</v>
      </c>
      <c r="D4159" s="3">
        <v>24.5</v>
      </c>
      <c r="E4159" s="3">
        <v>24.540001</v>
      </c>
      <c r="F4159" s="3">
        <v>17.885812999999999</v>
      </c>
      <c r="G4159">
        <v>58138400</v>
      </c>
      <c r="H4159" s="3" t="str">
        <f>TEXT(MCFT[[#This Row],[Date]],"dddd")</f>
        <v>Friday</v>
      </c>
      <c r="I4159" s="3">
        <f>MCFT[[#This Row],[Open]]-MCFT[[#This Row],[Close]]</f>
        <v>0.52999900000000011</v>
      </c>
      <c r="J4159" s="3">
        <f>INDEX(AAPL!$J:$J,MATCH(A:A,AAPL!$A:$A,0),1)</f>
        <v>-1.4279999999999848E-3</v>
      </c>
      <c r="K4159" s="3" t="str">
        <f>IF(MCFT[[#This Row],[Day Change]]&gt;0,"UP","DOWN")</f>
        <v>UP</v>
      </c>
      <c r="L4159" s="9">
        <f>_xlfn.RANK.EQ(MCFT[[#This Row],[Date]],A:A,1)</f>
        <v>4158</v>
      </c>
      <c r="M4159" s="10">
        <f>_xlfn.RANK.AVG(MCFT[[#This Row],[Same change on date for AAPL]],AAPL,1)</f>
        <v>3966.5</v>
      </c>
      <c r="N4159" s="2">
        <f>MCFT[[#This Row],[Close]]/MCFT[[#This Row],[Open]]</f>
        <v>0.97885923414439568</v>
      </c>
    </row>
    <row r="4160" spans="1:14" x14ac:dyDescent="0.25">
      <c r="A4160" s="1">
        <v>37502</v>
      </c>
      <c r="B4160" s="3">
        <v>24.26</v>
      </c>
      <c r="C4160" s="3">
        <v>24.26</v>
      </c>
      <c r="D4160" s="3">
        <v>23.5</v>
      </c>
      <c r="E4160" s="3">
        <v>23.51</v>
      </c>
      <c r="F4160" s="3">
        <v>17.135104999999999</v>
      </c>
      <c r="G4160">
        <v>74452600</v>
      </c>
      <c r="H4160" s="3" t="str">
        <f>TEXT(MCFT[[#This Row],[Date]],"dddd")</f>
        <v>Tuesday</v>
      </c>
      <c r="I4160" s="3">
        <f>MCFT[[#This Row],[Open]]-MCFT[[#This Row],[Close]]</f>
        <v>0.75</v>
      </c>
      <c r="J4160" s="3">
        <f>INDEX(AAPL!$J:$J,MATCH(A:A,AAPL!$A:$A,0),1)</f>
        <v>3.1428999999999929E-2</v>
      </c>
      <c r="K4160" s="3" t="str">
        <f>IF(MCFT[[#This Row],[Day Change]]&gt;0,"UP","DOWN")</f>
        <v>UP</v>
      </c>
      <c r="L4160" s="9">
        <f>_xlfn.RANK.EQ(MCFT[[#This Row],[Date]],A:A,1)</f>
        <v>4159</v>
      </c>
      <c r="M4160" s="10">
        <f>_xlfn.RANK.AVG(MCFT[[#This Row],[Same change on date for AAPL]],AAPL,1)</f>
        <v>5848.5</v>
      </c>
      <c r="N4160" s="2">
        <f>MCFT[[#This Row],[Close]]/MCFT[[#This Row],[Open]]</f>
        <v>0.9690849134377576</v>
      </c>
    </row>
    <row r="4161" spans="1:14" x14ac:dyDescent="0.25">
      <c r="A4161" s="1">
        <v>37503</v>
      </c>
      <c r="B4161" s="3">
        <v>23.725000000000001</v>
      </c>
      <c r="C4161" s="3">
        <v>24.299999</v>
      </c>
      <c r="D4161" s="3">
        <v>23.575001</v>
      </c>
      <c r="E4161" s="3">
        <v>24.105</v>
      </c>
      <c r="F4161" s="3">
        <v>17.568767999999999</v>
      </c>
      <c r="G4161">
        <v>80232000</v>
      </c>
      <c r="H4161" s="3" t="str">
        <f>TEXT(MCFT[[#This Row],[Date]],"dddd")</f>
        <v>Wednesday</v>
      </c>
      <c r="I4161" s="3">
        <f>MCFT[[#This Row],[Open]]-MCFT[[#This Row],[Close]]</f>
        <v>-0.37999999999999901</v>
      </c>
      <c r="J4161" s="3">
        <f>INDEX(AAPL!$J:$J,MATCH(A:A,AAPL!$A:$A,0),1)</f>
        <v>-2.0000000000000018E-2</v>
      </c>
      <c r="K4161" s="3" t="str">
        <f>IF(MCFT[[#This Row],[Day Change]]&gt;0,"UP","DOWN")</f>
        <v>DOWN</v>
      </c>
      <c r="L4161" s="9">
        <f>_xlfn.RANK.EQ(MCFT[[#This Row],[Date]],A:A,1)</f>
        <v>4160</v>
      </c>
      <c r="M4161" s="10">
        <f>_xlfn.RANK.AVG(MCFT[[#This Row],[Same change on date for AAPL]],AAPL,1)</f>
        <v>2867.5</v>
      </c>
      <c r="N4161" s="2">
        <f>MCFT[[#This Row],[Close]]/MCFT[[#This Row],[Open]]</f>
        <v>1.0160168598524761</v>
      </c>
    </row>
    <row r="4162" spans="1:14" x14ac:dyDescent="0.25">
      <c r="A4162" s="1">
        <v>37504</v>
      </c>
      <c r="B4162" s="3">
        <v>23.75</v>
      </c>
      <c r="C4162" s="3">
        <v>23.76</v>
      </c>
      <c r="D4162" s="3">
        <v>22.940000999999999</v>
      </c>
      <c r="E4162" s="3">
        <v>22.954999999999998</v>
      </c>
      <c r="F4162" s="3">
        <v>16.730592999999999</v>
      </c>
      <c r="G4162">
        <v>90438800</v>
      </c>
      <c r="H4162" s="3" t="str">
        <f>TEXT(MCFT[[#This Row],[Date]],"dddd")</f>
        <v>Thursday</v>
      </c>
      <c r="I4162" s="3">
        <f>MCFT[[#This Row],[Open]]-MCFT[[#This Row],[Close]]</f>
        <v>0.79500000000000171</v>
      </c>
      <c r="J4162" s="3">
        <f>INDEX(AAPL!$J:$J,MATCH(A:A,AAPL!$A:$A,0),1)</f>
        <v>2.8570000000001095E-3</v>
      </c>
      <c r="K4162" s="3" t="str">
        <f>IF(MCFT[[#This Row],[Day Change]]&gt;0,"UP","DOWN")</f>
        <v>UP</v>
      </c>
      <c r="L4162" s="9">
        <f>_xlfn.RANK.EQ(MCFT[[#This Row],[Date]],A:A,1)</f>
        <v>4161</v>
      </c>
      <c r="M4162" s="10">
        <f>_xlfn.RANK.AVG(MCFT[[#This Row],[Same change on date for AAPL]],AAPL,1)</f>
        <v>4337.5</v>
      </c>
      <c r="N4162" s="2">
        <f>MCFT[[#This Row],[Close]]/MCFT[[#This Row],[Open]]</f>
        <v>0.96652631578947357</v>
      </c>
    </row>
    <row r="4163" spans="1:14" x14ac:dyDescent="0.25">
      <c r="A4163" s="1">
        <v>37505</v>
      </c>
      <c r="B4163" s="3">
        <v>23.875</v>
      </c>
      <c r="C4163" s="3">
        <v>24.135000000000002</v>
      </c>
      <c r="D4163" s="3">
        <v>23.735001</v>
      </c>
      <c r="E4163" s="3">
        <v>23.91</v>
      </c>
      <c r="F4163" s="3">
        <v>17.426651</v>
      </c>
      <c r="G4163">
        <v>69918400</v>
      </c>
      <c r="H4163" s="3" t="str">
        <f>TEXT(MCFT[[#This Row],[Date]],"dddd")</f>
        <v>Friday</v>
      </c>
      <c r="I4163" s="3">
        <f>MCFT[[#This Row],[Open]]-MCFT[[#This Row],[Close]]</f>
        <v>-3.5000000000000142E-2</v>
      </c>
      <c r="J4163" s="3">
        <f>INDEX(AAPL!$J:$J,MATCH(A:A,AAPL!$A:$A,0),1)</f>
        <v>9.2860000000001275E-3</v>
      </c>
      <c r="K4163" s="3" t="str">
        <f>IF(MCFT[[#This Row],[Day Change]]&gt;0,"UP","DOWN")</f>
        <v>DOWN</v>
      </c>
      <c r="L4163" s="9">
        <f>_xlfn.RANK.EQ(MCFT[[#This Row],[Date]],A:A,1)</f>
        <v>4162</v>
      </c>
      <c r="M4163" s="10">
        <f>_xlfn.RANK.AVG(MCFT[[#This Row],[Same change on date for AAPL]],AAPL,1)</f>
        <v>4844.5</v>
      </c>
      <c r="N4163" s="2">
        <f>MCFT[[#This Row],[Close]]/MCFT[[#This Row],[Open]]</f>
        <v>1.0014659685863874</v>
      </c>
    </row>
    <row r="4164" spans="1:14" x14ac:dyDescent="0.25">
      <c r="A4164" s="1">
        <v>37508</v>
      </c>
      <c r="B4164" s="3">
        <v>23.625</v>
      </c>
      <c r="C4164" s="3">
        <v>24.475000000000001</v>
      </c>
      <c r="D4164" s="3">
        <v>23.315000999999999</v>
      </c>
      <c r="E4164" s="3">
        <v>24.35</v>
      </c>
      <c r="F4164" s="3">
        <v>17.747333999999999</v>
      </c>
      <c r="G4164">
        <v>81653200</v>
      </c>
      <c r="H4164" s="3" t="str">
        <f>TEXT(MCFT[[#This Row],[Date]],"dddd")</f>
        <v>Monday</v>
      </c>
      <c r="I4164" s="3">
        <f>MCFT[[#This Row],[Open]]-MCFT[[#This Row],[Close]]</f>
        <v>-0.72500000000000142</v>
      </c>
      <c r="J4164" s="3">
        <f>INDEX(AAPL!$J:$J,MATCH(A:A,AAPL!$A:$A,0),1)</f>
        <v>-6.429000000000018E-3</v>
      </c>
      <c r="K4164" s="3" t="str">
        <f>IF(MCFT[[#This Row],[Day Change]]&gt;0,"UP","DOWN")</f>
        <v>DOWN</v>
      </c>
      <c r="L4164" s="9">
        <f>_xlfn.RANK.EQ(MCFT[[#This Row],[Date]],A:A,1)</f>
        <v>4163</v>
      </c>
      <c r="M4164" s="10">
        <f>_xlfn.RANK.AVG(MCFT[[#This Row],[Same change on date for AAPL]],AAPL,1)</f>
        <v>3701.5</v>
      </c>
      <c r="N4164" s="2">
        <f>MCFT[[#This Row],[Close]]/MCFT[[#This Row],[Open]]</f>
        <v>1.0306878306878307</v>
      </c>
    </row>
    <row r="4165" spans="1:14" x14ac:dyDescent="0.25">
      <c r="A4165" s="1">
        <v>37509</v>
      </c>
      <c r="B4165" s="3">
        <v>24.27</v>
      </c>
      <c r="C4165" s="3">
        <v>24.91</v>
      </c>
      <c r="D4165" s="3">
        <v>24.174999</v>
      </c>
      <c r="E4165" s="3">
        <v>24.895</v>
      </c>
      <c r="F4165" s="3">
        <v>18.144553999999999</v>
      </c>
      <c r="G4165">
        <v>83950000</v>
      </c>
      <c r="H4165" s="3" t="str">
        <f>TEXT(MCFT[[#This Row],[Date]],"dddd")</f>
        <v>Tuesday</v>
      </c>
      <c r="I4165" s="3">
        <f>MCFT[[#This Row],[Open]]-MCFT[[#This Row],[Close]]</f>
        <v>-0.625</v>
      </c>
      <c r="J4165" s="3">
        <f>INDEX(AAPL!$J:$J,MATCH(A:A,AAPL!$A:$A,0),1)</f>
        <v>5.7149999999999146E-3</v>
      </c>
      <c r="K4165" s="3" t="str">
        <f>IF(MCFT[[#This Row],[Day Change]]&gt;0,"UP","DOWN")</f>
        <v>DOWN</v>
      </c>
      <c r="L4165" s="9">
        <f>_xlfn.RANK.EQ(MCFT[[#This Row],[Date]],A:A,1)</f>
        <v>4164</v>
      </c>
      <c r="M4165" s="10">
        <f>_xlfn.RANK.AVG(MCFT[[#This Row],[Same change on date for AAPL]],AAPL,1)</f>
        <v>4526</v>
      </c>
      <c r="N4165" s="2">
        <f>MCFT[[#This Row],[Close]]/MCFT[[#This Row],[Open]]</f>
        <v>1.0257519571487432</v>
      </c>
    </row>
    <row r="4166" spans="1:14" x14ac:dyDescent="0.25">
      <c r="A4166" s="1">
        <v>37510</v>
      </c>
      <c r="B4166" s="3">
        <v>25.114999999999998</v>
      </c>
      <c r="C4166" s="3">
        <v>25.549999</v>
      </c>
      <c r="D4166" s="3">
        <v>24.264999</v>
      </c>
      <c r="E4166" s="3">
        <v>24.290001</v>
      </c>
      <c r="F4166" s="3">
        <v>17.703607999999999</v>
      </c>
      <c r="G4166">
        <v>77443200</v>
      </c>
      <c r="H4166" s="3" t="str">
        <f>TEXT(MCFT[[#This Row],[Date]],"dddd")</f>
        <v>Wednesday</v>
      </c>
      <c r="I4166" s="3">
        <f>MCFT[[#This Row],[Open]]-MCFT[[#This Row],[Close]]</f>
        <v>0.82499899999999826</v>
      </c>
      <c r="J4166" s="3">
        <f>INDEX(AAPL!$J:$J,MATCH(A:A,AAPL!$A:$A,0),1)</f>
        <v>3.5720000000001306E-3</v>
      </c>
      <c r="K4166" s="3" t="str">
        <f>IF(MCFT[[#This Row],[Day Change]]&gt;0,"UP","DOWN")</f>
        <v>UP</v>
      </c>
      <c r="L4166" s="9">
        <f>_xlfn.RANK.EQ(MCFT[[#This Row],[Date]],A:A,1)</f>
        <v>4165</v>
      </c>
      <c r="M4166" s="10">
        <f>_xlfn.RANK.AVG(MCFT[[#This Row],[Same change on date for AAPL]],AAPL,1)</f>
        <v>4346.5</v>
      </c>
      <c r="N4166" s="2">
        <f>MCFT[[#This Row],[Close]]/MCFT[[#This Row],[Open]]</f>
        <v>0.96715114473422259</v>
      </c>
    </row>
    <row r="4167" spans="1:14" x14ac:dyDescent="0.25">
      <c r="A4167" s="1">
        <v>37511</v>
      </c>
      <c r="B4167" s="3">
        <v>24.075001</v>
      </c>
      <c r="C4167" s="3">
        <v>24.15</v>
      </c>
      <c r="D4167" s="3">
        <v>23.51</v>
      </c>
      <c r="E4167" s="3">
        <v>23.575001</v>
      </c>
      <c r="F4167" s="3">
        <v>17.182478</v>
      </c>
      <c r="G4167">
        <v>63726800</v>
      </c>
      <c r="H4167" s="3" t="str">
        <f>TEXT(MCFT[[#This Row],[Date]],"dddd")</f>
        <v>Thursday</v>
      </c>
      <c r="I4167" s="3">
        <f>MCFT[[#This Row],[Open]]-MCFT[[#This Row],[Close]]</f>
        <v>0.5</v>
      </c>
      <c r="J4167" s="3">
        <f>INDEX(AAPL!$J:$J,MATCH(A:A,AAPL!$A:$A,0),1)</f>
        <v>4.286000000000012E-3</v>
      </c>
      <c r="K4167" s="3" t="str">
        <f>IF(MCFT[[#This Row],[Day Change]]&gt;0,"UP","DOWN")</f>
        <v>UP</v>
      </c>
      <c r="L4167" s="9">
        <f>_xlfn.RANK.EQ(MCFT[[#This Row],[Date]],A:A,1)</f>
        <v>4166</v>
      </c>
      <c r="M4167" s="10">
        <f>_xlfn.RANK.AVG(MCFT[[#This Row],[Same change on date for AAPL]],AAPL,1)</f>
        <v>4359</v>
      </c>
      <c r="N4167" s="2">
        <f>MCFT[[#This Row],[Close]]/MCFT[[#This Row],[Open]]</f>
        <v>0.97923156887927021</v>
      </c>
    </row>
    <row r="4168" spans="1:14" x14ac:dyDescent="0.25">
      <c r="A4168" s="1">
        <v>37512</v>
      </c>
      <c r="B4168" s="3">
        <v>23.450001</v>
      </c>
      <c r="C4168" s="3">
        <v>24.129999000000002</v>
      </c>
      <c r="D4168" s="3">
        <v>23.424999</v>
      </c>
      <c r="E4168" s="3">
        <v>23.954999999999998</v>
      </c>
      <c r="F4168" s="3">
        <v>17.459440000000001</v>
      </c>
      <c r="G4168">
        <v>59549200</v>
      </c>
      <c r="H4168" s="3" t="str">
        <f>TEXT(MCFT[[#This Row],[Date]],"dddd")</f>
        <v>Friday</v>
      </c>
      <c r="I4168" s="3">
        <f>MCFT[[#This Row],[Open]]-MCFT[[#This Row],[Close]]</f>
        <v>-0.50499899999999798</v>
      </c>
      <c r="J4168" s="3">
        <f>INDEX(AAPL!$J:$J,MATCH(A:A,AAPL!$A:$A,0),1)</f>
        <v>-2.8570000000001095E-3</v>
      </c>
      <c r="K4168" s="3" t="str">
        <f>IF(MCFT[[#This Row],[Day Change]]&gt;0,"UP","DOWN")</f>
        <v>DOWN</v>
      </c>
      <c r="L4168" s="9">
        <f>_xlfn.RANK.EQ(MCFT[[#This Row],[Date]],A:A,1)</f>
        <v>4167</v>
      </c>
      <c r="M4168" s="10">
        <f>_xlfn.RANK.AVG(MCFT[[#This Row],[Same change on date for AAPL]],AAPL,1)</f>
        <v>3911</v>
      </c>
      <c r="N4168" s="2">
        <f>MCFT[[#This Row],[Close]]/MCFT[[#This Row],[Open]]</f>
        <v>1.0215351376744077</v>
      </c>
    </row>
    <row r="4169" spans="1:14" x14ac:dyDescent="0.25">
      <c r="A4169" s="1">
        <v>37515</v>
      </c>
      <c r="B4169" s="3">
        <v>23.799999</v>
      </c>
      <c r="C4169" s="3">
        <v>24.065000999999999</v>
      </c>
      <c r="D4169" s="3">
        <v>23.524999999999999</v>
      </c>
      <c r="E4169" s="3">
        <v>23.889999</v>
      </c>
      <c r="F4169" s="3">
        <v>17.412068999999999</v>
      </c>
      <c r="G4169">
        <v>50166200</v>
      </c>
      <c r="H4169" s="3" t="str">
        <f>TEXT(MCFT[[#This Row],[Date]],"dddd")</f>
        <v>Monday</v>
      </c>
      <c r="I4169" s="3">
        <f>MCFT[[#This Row],[Open]]-MCFT[[#This Row],[Close]]</f>
        <v>-8.9999999999999858E-2</v>
      </c>
      <c r="J4169" s="3">
        <f>INDEX(AAPL!$J:$J,MATCH(A:A,AAPL!$A:$A,0),1)</f>
        <v>-2.5714000000000015E-2</v>
      </c>
      <c r="K4169" s="3" t="str">
        <f>IF(MCFT[[#This Row],[Day Change]]&gt;0,"UP","DOWN")</f>
        <v>DOWN</v>
      </c>
      <c r="L4169" s="9">
        <f>_xlfn.RANK.EQ(MCFT[[#This Row],[Date]],A:A,1)</f>
        <v>4168</v>
      </c>
      <c r="M4169" s="10">
        <f>_xlfn.RANK.AVG(MCFT[[#This Row],[Same change on date for AAPL]],AAPL,1)</f>
        <v>2686.5</v>
      </c>
      <c r="N4169" s="2">
        <f>MCFT[[#This Row],[Close]]/MCFT[[#This Row],[Open]]</f>
        <v>1.0037815127639291</v>
      </c>
    </row>
    <row r="4170" spans="1:14" x14ac:dyDescent="0.25">
      <c r="A4170" s="1">
        <v>37516</v>
      </c>
      <c r="B4170" s="3">
        <v>24.334999</v>
      </c>
      <c r="C4170" s="3">
        <v>24.450001</v>
      </c>
      <c r="D4170" s="3">
        <v>23.605</v>
      </c>
      <c r="E4170" s="3">
        <v>23.645</v>
      </c>
      <c r="F4170" s="3">
        <v>17.233498000000001</v>
      </c>
      <c r="G4170">
        <v>73343400</v>
      </c>
      <c r="H4170" s="3" t="str">
        <f>TEXT(MCFT[[#This Row],[Date]],"dddd")</f>
        <v>Tuesday</v>
      </c>
      <c r="I4170" s="3">
        <f>MCFT[[#This Row],[Open]]-MCFT[[#This Row],[Close]]</f>
        <v>0.68999900000000025</v>
      </c>
      <c r="J4170" s="3">
        <f>INDEX(AAPL!$J:$J,MATCH(A:A,AAPL!$A:$A,0),1)</f>
        <v>-1.6429000000000027E-2</v>
      </c>
      <c r="K4170" s="3" t="str">
        <f>IF(MCFT[[#This Row],[Day Change]]&gt;0,"UP","DOWN")</f>
        <v>UP</v>
      </c>
      <c r="L4170" s="9">
        <f>_xlfn.RANK.EQ(MCFT[[#This Row],[Date]],A:A,1)</f>
        <v>4169</v>
      </c>
      <c r="M4170" s="10">
        <f>_xlfn.RANK.AVG(MCFT[[#This Row],[Same change on date for AAPL]],AAPL,1)</f>
        <v>3095</v>
      </c>
      <c r="N4170" s="2">
        <f>MCFT[[#This Row],[Close]]/MCFT[[#This Row],[Open]]</f>
        <v>0.97164581761437507</v>
      </c>
    </row>
    <row r="4171" spans="1:14" x14ac:dyDescent="0.25">
      <c r="A4171" s="1">
        <v>37517</v>
      </c>
      <c r="B4171" s="3">
        <v>23.360001</v>
      </c>
      <c r="C4171" s="3">
        <v>24.120000999999998</v>
      </c>
      <c r="D4171" s="3">
        <v>23.33</v>
      </c>
      <c r="E4171" s="3">
        <v>23.875</v>
      </c>
      <c r="F4171" s="3">
        <v>17.401130999999999</v>
      </c>
      <c r="G4171">
        <v>83951800</v>
      </c>
      <c r="H4171" s="3" t="str">
        <f>TEXT(MCFT[[#This Row],[Date]],"dddd")</f>
        <v>Wednesday</v>
      </c>
      <c r="I4171" s="3">
        <f>MCFT[[#This Row],[Open]]-MCFT[[#This Row],[Close]]</f>
        <v>-0.51499899999999954</v>
      </c>
      <c r="J4171" s="3">
        <f>INDEX(AAPL!$J:$J,MATCH(A:A,AAPL!$A:$A,0),1)</f>
        <v>-2.3571000000000009E-2</v>
      </c>
      <c r="K4171" s="3" t="str">
        <f>IF(MCFT[[#This Row],[Day Change]]&gt;0,"UP","DOWN")</f>
        <v>DOWN</v>
      </c>
      <c r="L4171" s="9">
        <f>_xlfn.RANK.EQ(MCFT[[#This Row],[Date]],A:A,1)</f>
        <v>4170</v>
      </c>
      <c r="M4171" s="10">
        <f>_xlfn.RANK.AVG(MCFT[[#This Row],[Same change on date for AAPL]],AAPL,1)</f>
        <v>2724</v>
      </c>
      <c r="N4171" s="2">
        <f>MCFT[[#This Row],[Close]]/MCFT[[#This Row],[Open]]</f>
        <v>1.022046189124735</v>
      </c>
    </row>
    <row r="4172" spans="1:14" x14ac:dyDescent="0.25">
      <c r="A4172" s="1">
        <v>37518</v>
      </c>
      <c r="B4172" s="3">
        <v>23.34</v>
      </c>
      <c r="C4172" s="3">
        <v>23.91</v>
      </c>
      <c r="D4172" s="3">
        <v>23.295000000000002</v>
      </c>
      <c r="E4172" s="3">
        <v>23.6</v>
      </c>
      <c r="F4172" s="3">
        <v>17.200700999999999</v>
      </c>
      <c r="G4172">
        <v>77777600</v>
      </c>
      <c r="H4172" s="3" t="str">
        <f>TEXT(MCFT[[#This Row],[Date]],"dddd")</f>
        <v>Thursday</v>
      </c>
      <c r="I4172" s="3">
        <f>MCFT[[#This Row],[Open]]-MCFT[[#This Row],[Close]]</f>
        <v>-0.26000000000000156</v>
      </c>
      <c r="J4172" s="3">
        <f>INDEX(AAPL!$J:$J,MATCH(A:A,AAPL!$A:$A,0),1)</f>
        <v>1.2142000000000097E-2</v>
      </c>
      <c r="K4172" s="3" t="str">
        <f>IF(MCFT[[#This Row],[Day Change]]&gt;0,"UP","DOWN")</f>
        <v>DOWN</v>
      </c>
      <c r="L4172" s="9">
        <f>_xlfn.RANK.EQ(MCFT[[#This Row],[Date]],A:A,1)</f>
        <v>4171</v>
      </c>
      <c r="M4172" s="10">
        <f>_xlfn.RANK.AVG(MCFT[[#This Row],[Same change on date for AAPL]],AAPL,1)</f>
        <v>4927</v>
      </c>
      <c r="N4172" s="2">
        <f>MCFT[[#This Row],[Close]]/MCFT[[#This Row],[Open]]</f>
        <v>1.0111396743787491</v>
      </c>
    </row>
    <row r="4173" spans="1:14" x14ac:dyDescent="0.25">
      <c r="A4173" s="1">
        <v>37519</v>
      </c>
      <c r="B4173" s="3">
        <v>23.855</v>
      </c>
      <c r="C4173" s="3">
        <v>24</v>
      </c>
      <c r="D4173" s="3">
        <v>23.65</v>
      </c>
      <c r="E4173" s="3">
        <v>23.73</v>
      </c>
      <c r="F4173" s="3">
        <v>17.295445999999998</v>
      </c>
      <c r="G4173">
        <v>130619200</v>
      </c>
      <c r="H4173" s="3" t="str">
        <f>TEXT(MCFT[[#This Row],[Date]],"dddd")</f>
        <v>Friday</v>
      </c>
      <c r="I4173" s="3">
        <f>MCFT[[#This Row],[Open]]-MCFT[[#This Row],[Close]]</f>
        <v>0.125</v>
      </c>
      <c r="J4173" s="3">
        <f>INDEX(AAPL!$J:$J,MATCH(A:A,AAPL!$A:$A,0),1)</f>
        <v>-1.7857000000000012E-2</v>
      </c>
      <c r="K4173" s="3" t="str">
        <f>IF(MCFT[[#This Row],[Day Change]]&gt;0,"UP","DOWN")</f>
        <v>UP</v>
      </c>
      <c r="L4173" s="9">
        <f>_xlfn.RANK.EQ(MCFT[[#This Row],[Date]],A:A,1)</f>
        <v>4172</v>
      </c>
      <c r="M4173" s="10">
        <f>_xlfn.RANK.AVG(MCFT[[#This Row],[Same change on date for AAPL]],AAPL,1)</f>
        <v>2994</v>
      </c>
      <c r="N4173" s="2">
        <f>MCFT[[#This Row],[Close]]/MCFT[[#This Row],[Open]]</f>
        <v>0.99476000838398659</v>
      </c>
    </row>
    <row r="4174" spans="1:14" x14ac:dyDescent="0.25">
      <c r="A4174" s="1">
        <v>37522</v>
      </c>
      <c r="B4174" s="3">
        <v>23.299999</v>
      </c>
      <c r="C4174" s="3">
        <v>23.355</v>
      </c>
      <c r="D4174" s="3">
        <v>22.405000999999999</v>
      </c>
      <c r="E4174" s="3">
        <v>22.614999999999998</v>
      </c>
      <c r="F4174" s="3">
        <v>16.482793999999998</v>
      </c>
      <c r="G4174">
        <v>89783800</v>
      </c>
      <c r="H4174" s="3" t="str">
        <f>TEXT(MCFT[[#This Row],[Date]],"dddd")</f>
        <v>Monday</v>
      </c>
      <c r="I4174" s="3">
        <f>MCFT[[#This Row],[Open]]-MCFT[[#This Row],[Close]]</f>
        <v>0.68499900000000125</v>
      </c>
      <c r="J4174" s="3">
        <f>INDEX(AAPL!$J:$J,MATCH(A:A,AAPL!$A:$A,0),1)</f>
        <v>-6.4279999999998783E-3</v>
      </c>
      <c r="K4174" s="3" t="str">
        <f>IF(MCFT[[#This Row],[Day Change]]&gt;0,"UP","DOWN")</f>
        <v>UP</v>
      </c>
      <c r="L4174" s="9">
        <f>_xlfn.RANK.EQ(MCFT[[#This Row],[Date]],A:A,1)</f>
        <v>4173</v>
      </c>
      <c r="M4174" s="10">
        <f>_xlfn.RANK.AVG(MCFT[[#This Row],[Same change on date for AAPL]],AAPL,1)</f>
        <v>3710</v>
      </c>
      <c r="N4174" s="2">
        <f>MCFT[[#This Row],[Close]]/MCFT[[#This Row],[Open]]</f>
        <v>0.97060090002578969</v>
      </c>
    </row>
    <row r="4175" spans="1:14" x14ac:dyDescent="0.25">
      <c r="A4175" s="1">
        <v>37523</v>
      </c>
      <c r="B4175" s="3">
        <v>22.415001</v>
      </c>
      <c r="C4175" s="3">
        <v>23.24</v>
      </c>
      <c r="D4175" s="3">
        <v>22.315000999999999</v>
      </c>
      <c r="E4175" s="3">
        <v>22.82</v>
      </c>
      <c r="F4175" s="3">
        <v>16.632207999999999</v>
      </c>
      <c r="G4175">
        <v>104142200</v>
      </c>
      <c r="H4175" s="3" t="str">
        <f>TEXT(MCFT[[#This Row],[Date]],"dddd")</f>
        <v>Tuesday</v>
      </c>
      <c r="I4175" s="3">
        <f>MCFT[[#This Row],[Open]]-MCFT[[#This Row],[Close]]</f>
        <v>-0.40499900000000011</v>
      </c>
      <c r="J4175" s="3">
        <f>INDEX(AAPL!$J:$J,MATCH(A:A,AAPL!$A:$A,0),1)</f>
        <v>-1.714300000000013E-2</v>
      </c>
      <c r="K4175" s="3" t="str">
        <f>IF(MCFT[[#This Row],[Day Change]]&gt;0,"UP","DOWN")</f>
        <v>DOWN</v>
      </c>
      <c r="L4175" s="9">
        <f>_xlfn.RANK.EQ(MCFT[[#This Row],[Date]],A:A,1)</f>
        <v>4174</v>
      </c>
      <c r="M4175" s="10">
        <f>_xlfn.RANK.AVG(MCFT[[#This Row],[Same change on date for AAPL]],AAPL,1)</f>
        <v>3080.5</v>
      </c>
      <c r="N4175" s="2">
        <f>MCFT[[#This Row],[Close]]/MCFT[[#This Row],[Open]]</f>
        <v>1.0180682124439788</v>
      </c>
    </row>
    <row r="4176" spans="1:14" x14ac:dyDescent="0.25">
      <c r="A4176" s="1">
        <v>37524</v>
      </c>
      <c r="B4176" s="3">
        <v>23.200001</v>
      </c>
      <c r="C4176" s="3">
        <v>23.48</v>
      </c>
      <c r="D4176" s="3">
        <v>22.524999999999999</v>
      </c>
      <c r="E4176" s="3">
        <v>23.254999000000002</v>
      </c>
      <c r="F4176" s="3">
        <v>16.949252999999999</v>
      </c>
      <c r="G4176">
        <v>107116600</v>
      </c>
      <c r="H4176" s="3" t="str">
        <f>TEXT(MCFT[[#This Row],[Date]],"dddd")</f>
        <v>Wednesday</v>
      </c>
      <c r="I4176" s="3">
        <f>MCFT[[#This Row],[Open]]-MCFT[[#This Row],[Close]]</f>
        <v>-5.4998000000001213E-2</v>
      </c>
      <c r="J4176" s="3">
        <f>INDEX(AAPL!$J:$J,MATCH(A:A,AAPL!$A:$A,0),1)</f>
        <v>-1.714300000000013E-2</v>
      </c>
      <c r="K4176" s="3" t="str">
        <f>IF(MCFT[[#This Row],[Day Change]]&gt;0,"UP","DOWN")</f>
        <v>DOWN</v>
      </c>
      <c r="L4176" s="9">
        <f>_xlfn.RANK.EQ(MCFT[[#This Row],[Date]],A:A,1)</f>
        <v>4175</v>
      </c>
      <c r="M4176" s="10">
        <f>_xlfn.RANK.AVG(MCFT[[#This Row],[Same change on date for AAPL]],AAPL,1)</f>
        <v>3080.5</v>
      </c>
      <c r="N4176" s="2">
        <f>MCFT[[#This Row],[Close]]/MCFT[[#This Row],[Open]]</f>
        <v>1.0023706033460948</v>
      </c>
    </row>
    <row r="4177" spans="1:14" x14ac:dyDescent="0.25">
      <c r="A4177" s="1">
        <v>37525</v>
      </c>
      <c r="B4177" s="3">
        <v>23.555</v>
      </c>
      <c r="C4177" s="3">
        <v>23.75</v>
      </c>
      <c r="D4177" s="3">
        <v>22.975000000000001</v>
      </c>
      <c r="E4177" s="3">
        <v>23.1</v>
      </c>
      <c r="F4177" s="3">
        <v>16.836281</v>
      </c>
      <c r="G4177">
        <v>100852200</v>
      </c>
      <c r="H4177" s="3" t="str">
        <f>TEXT(MCFT[[#This Row],[Date]],"dddd")</f>
        <v>Thursday</v>
      </c>
      <c r="I4177" s="3">
        <f>MCFT[[#This Row],[Open]]-MCFT[[#This Row],[Close]]</f>
        <v>0.45499999999999829</v>
      </c>
      <c r="J4177" s="3">
        <f>INDEX(AAPL!$J:$J,MATCH(A:A,AAPL!$A:$A,0),1)</f>
        <v>2.8570999999999902E-2</v>
      </c>
      <c r="K4177" s="3" t="str">
        <f>IF(MCFT[[#This Row],[Day Change]]&gt;0,"UP","DOWN")</f>
        <v>UP</v>
      </c>
      <c r="L4177" s="9">
        <f>_xlfn.RANK.EQ(MCFT[[#This Row],[Date]],A:A,1)</f>
        <v>4176</v>
      </c>
      <c r="M4177" s="10">
        <f>_xlfn.RANK.AVG(MCFT[[#This Row],[Same change on date for AAPL]],AAPL,1)</f>
        <v>5751</v>
      </c>
      <c r="N4177" s="2">
        <f>MCFT[[#This Row],[Close]]/MCFT[[#This Row],[Open]]</f>
        <v>0.98068350668647852</v>
      </c>
    </row>
    <row r="4178" spans="1:14" x14ac:dyDescent="0.25">
      <c r="A4178" s="1">
        <v>37526</v>
      </c>
      <c r="B4178" s="3">
        <v>23.02</v>
      </c>
      <c r="C4178" s="3">
        <v>23.549999</v>
      </c>
      <c r="D4178" s="3">
        <v>22.594999000000001</v>
      </c>
      <c r="E4178" s="3">
        <v>22.625</v>
      </c>
      <c r="F4178" s="3">
        <v>16.490082000000001</v>
      </c>
      <c r="G4178">
        <v>81011600</v>
      </c>
      <c r="H4178" s="3" t="str">
        <f>TEXT(MCFT[[#This Row],[Date]],"dddd")</f>
        <v>Friday</v>
      </c>
      <c r="I4178" s="3">
        <f>MCFT[[#This Row],[Open]]-MCFT[[#This Row],[Close]]</f>
        <v>0.39499999999999957</v>
      </c>
      <c r="J4178" s="3">
        <f>INDEX(AAPL!$J:$J,MATCH(A:A,AAPL!$A:$A,0),1)</f>
        <v>-1.6429000000000027E-2</v>
      </c>
      <c r="K4178" s="3" t="str">
        <f>IF(MCFT[[#This Row],[Day Change]]&gt;0,"UP","DOWN")</f>
        <v>UP</v>
      </c>
      <c r="L4178" s="9">
        <f>_xlfn.RANK.EQ(MCFT[[#This Row],[Date]],A:A,1)</f>
        <v>4177</v>
      </c>
      <c r="M4178" s="10">
        <f>_xlfn.RANK.AVG(MCFT[[#This Row],[Same change on date for AAPL]],AAPL,1)</f>
        <v>3095</v>
      </c>
      <c r="N4178" s="2">
        <f>MCFT[[#This Row],[Close]]/MCFT[[#This Row],[Open]]</f>
        <v>0.98284100781928763</v>
      </c>
    </row>
    <row r="4179" spans="1:14" x14ac:dyDescent="0.25">
      <c r="A4179" s="1">
        <v>37529</v>
      </c>
      <c r="B4179" s="3">
        <v>22.434999000000001</v>
      </c>
      <c r="C4179" s="3">
        <v>22.52</v>
      </c>
      <c r="D4179" s="3">
        <v>21.555</v>
      </c>
      <c r="E4179" s="3">
        <v>21.870000999999998</v>
      </c>
      <c r="F4179" s="3">
        <v>15.939807</v>
      </c>
      <c r="G4179">
        <v>115577000</v>
      </c>
      <c r="H4179" s="3" t="str">
        <f>TEXT(MCFT[[#This Row],[Date]],"dddd")</f>
        <v>Monday</v>
      </c>
      <c r="I4179" s="3">
        <f>MCFT[[#This Row],[Open]]-MCFT[[#This Row],[Close]]</f>
        <v>0.56499800000000278</v>
      </c>
      <c r="J4179" s="3">
        <f>INDEX(AAPL!$J:$J,MATCH(A:A,AAPL!$A:$A,0),1)</f>
        <v>-7.1430000000001215E-3</v>
      </c>
      <c r="K4179" s="3" t="str">
        <f>IF(MCFT[[#This Row],[Day Change]]&gt;0,"UP","DOWN")</f>
        <v>UP</v>
      </c>
      <c r="L4179" s="9">
        <f>_xlfn.RANK.EQ(MCFT[[#This Row],[Date]],A:A,1)</f>
        <v>4178</v>
      </c>
      <c r="M4179" s="10">
        <f>_xlfn.RANK.AVG(MCFT[[#This Row],[Same change on date for AAPL]],AAPL,1)</f>
        <v>3642.5</v>
      </c>
      <c r="N4179" s="2">
        <f>MCFT[[#This Row],[Close]]/MCFT[[#This Row],[Open]]</f>
        <v>0.97481622352646402</v>
      </c>
    </row>
    <row r="4180" spans="1:14" x14ac:dyDescent="0.25">
      <c r="A4180" s="1">
        <v>37530</v>
      </c>
      <c r="B4180" s="3">
        <v>22.16</v>
      </c>
      <c r="C4180" s="3">
        <v>23.125</v>
      </c>
      <c r="D4180" s="3">
        <v>21.594999000000001</v>
      </c>
      <c r="E4180" s="3">
        <v>23.114999999999998</v>
      </c>
      <c r="F4180" s="3">
        <v>16.847214000000001</v>
      </c>
      <c r="G4180">
        <v>110636600</v>
      </c>
      <c r="H4180" s="3" t="str">
        <f>TEXT(MCFT[[#This Row],[Date]],"dddd")</f>
        <v>Tuesday</v>
      </c>
      <c r="I4180" s="3">
        <f>MCFT[[#This Row],[Open]]-MCFT[[#This Row],[Close]]</f>
        <v>-0.95499999999999829</v>
      </c>
      <c r="J4180" s="3">
        <f>INDEX(AAPL!$J:$J,MATCH(A:A,AAPL!$A:$A,0),1)</f>
        <v>5.7139999999999969E-3</v>
      </c>
      <c r="K4180" s="3" t="str">
        <f>IF(MCFT[[#This Row],[Day Change]]&gt;0,"UP","DOWN")</f>
        <v>DOWN</v>
      </c>
      <c r="L4180" s="9">
        <f>_xlfn.RANK.EQ(MCFT[[#This Row],[Date]],A:A,1)</f>
        <v>4179</v>
      </c>
      <c r="M4180" s="10">
        <f>_xlfn.RANK.AVG(MCFT[[#This Row],[Same change on date for AAPL]],AAPL,1)</f>
        <v>4518</v>
      </c>
      <c r="N4180" s="2">
        <f>MCFT[[#This Row],[Close]]/MCFT[[#This Row],[Open]]</f>
        <v>1.043095667870036</v>
      </c>
    </row>
    <row r="4181" spans="1:14" x14ac:dyDescent="0.25">
      <c r="A4181" s="1">
        <v>37531</v>
      </c>
      <c r="B4181" s="3">
        <v>23.049999</v>
      </c>
      <c r="C4181" s="3">
        <v>23.405000999999999</v>
      </c>
      <c r="D4181" s="3">
        <v>22.58</v>
      </c>
      <c r="E4181" s="3">
        <v>22.805</v>
      </c>
      <c r="F4181" s="3">
        <v>16.621271</v>
      </c>
      <c r="G4181">
        <v>103488600</v>
      </c>
      <c r="H4181" s="3" t="str">
        <f>TEXT(MCFT[[#This Row],[Date]],"dddd")</f>
        <v>Wednesday</v>
      </c>
      <c r="I4181" s="3">
        <f>MCFT[[#This Row],[Open]]-MCFT[[#This Row],[Close]]</f>
        <v>0.24499899999999997</v>
      </c>
      <c r="J4181" s="3">
        <f>INDEX(AAPL!$J:$J,MATCH(A:A,AAPL!$A:$A,0),1)</f>
        <v>1.1427999999999994E-2</v>
      </c>
      <c r="K4181" s="3" t="str">
        <f>IF(MCFT[[#This Row],[Day Change]]&gt;0,"UP","DOWN")</f>
        <v>UP</v>
      </c>
      <c r="L4181" s="9">
        <f>_xlfn.RANK.EQ(MCFT[[#This Row],[Date]],A:A,1)</f>
        <v>4180</v>
      </c>
      <c r="M4181" s="10">
        <f>_xlfn.RANK.AVG(MCFT[[#This Row],[Same change on date for AAPL]],AAPL,1)</f>
        <v>4912.5</v>
      </c>
      <c r="N4181" s="2">
        <f>MCFT[[#This Row],[Close]]/MCFT[[#This Row],[Open]]</f>
        <v>0.9893709756776996</v>
      </c>
    </row>
    <row r="4182" spans="1:14" x14ac:dyDescent="0.25">
      <c r="A4182" s="1">
        <v>37532</v>
      </c>
      <c r="B4182" s="3">
        <v>22.65</v>
      </c>
      <c r="C4182" s="3">
        <v>23.295000000000002</v>
      </c>
      <c r="D4182" s="3">
        <v>22.299999</v>
      </c>
      <c r="E4182" s="3">
        <v>22.4</v>
      </c>
      <c r="F4182" s="3">
        <v>16.326091999999999</v>
      </c>
      <c r="G4182">
        <v>105221400</v>
      </c>
      <c r="H4182" s="3" t="str">
        <f>TEXT(MCFT[[#This Row],[Date]],"dddd")</f>
        <v>Thursday</v>
      </c>
      <c r="I4182" s="3">
        <f>MCFT[[#This Row],[Open]]-MCFT[[#This Row],[Close]]</f>
        <v>0.25</v>
      </c>
      <c r="J4182" s="3">
        <f>INDEX(AAPL!$J:$J,MATCH(A:A,AAPL!$A:$A,0),1)</f>
        <v>-8.572000000000024E-3</v>
      </c>
      <c r="K4182" s="3" t="str">
        <f>IF(MCFT[[#This Row],[Day Change]]&gt;0,"UP","DOWN")</f>
        <v>UP</v>
      </c>
      <c r="L4182" s="9">
        <f>_xlfn.RANK.EQ(MCFT[[#This Row],[Date]],A:A,1)</f>
        <v>4181</v>
      </c>
      <c r="M4182" s="10">
        <f>_xlfn.RANK.AVG(MCFT[[#This Row],[Same change on date for AAPL]],AAPL,1)</f>
        <v>3611.5</v>
      </c>
      <c r="N4182" s="2">
        <f>MCFT[[#This Row],[Close]]/MCFT[[#This Row],[Open]]</f>
        <v>0.98896247240618107</v>
      </c>
    </row>
    <row r="4183" spans="1:14" x14ac:dyDescent="0.25">
      <c r="A4183" s="1">
        <v>37533</v>
      </c>
      <c r="B4183" s="3">
        <v>22.695</v>
      </c>
      <c r="C4183" s="3">
        <v>22.785</v>
      </c>
      <c r="D4183" s="3">
        <v>21.844999000000001</v>
      </c>
      <c r="E4183" s="3">
        <v>21.885000000000002</v>
      </c>
      <c r="F4183" s="3">
        <v>15.950732</v>
      </c>
      <c r="G4183">
        <v>107120400</v>
      </c>
      <c r="H4183" s="3" t="str">
        <f>TEXT(MCFT[[#This Row],[Date]],"dddd")</f>
        <v>Friday</v>
      </c>
      <c r="I4183" s="3">
        <f>MCFT[[#This Row],[Open]]-MCFT[[#This Row],[Close]]</f>
        <v>0.80999999999999872</v>
      </c>
      <c r="J4183" s="3">
        <f>INDEX(AAPL!$J:$J,MATCH(A:A,AAPL!$A:$A,0),1)</f>
        <v>2.3571000000000009E-2</v>
      </c>
      <c r="K4183" s="3" t="str">
        <f>IF(MCFT[[#This Row],[Day Change]]&gt;0,"UP","DOWN")</f>
        <v>UP</v>
      </c>
      <c r="L4183" s="9">
        <f>_xlfn.RANK.EQ(MCFT[[#This Row],[Date]],A:A,1)</f>
        <v>4182</v>
      </c>
      <c r="M4183" s="10">
        <f>_xlfn.RANK.AVG(MCFT[[#This Row],[Same change on date for AAPL]],AAPL,1)</f>
        <v>5558</v>
      </c>
      <c r="N4183" s="2">
        <f>MCFT[[#This Row],[Close]]/MCFT[[#This Row],[Open]]</f>
        <v>0.96430931923331131</v>
      </c>
    </row>
    <row r="4184" spans="1:14" x14ac:dyDescent="0.25">
      <c r="A4184" s="1">
        <v>37536</v>
      </c>
      <c r="B4184" s="3">
        <v>21.905000999999999</v>
      </c>
      <c r="C4184" s="3">
        <v>22.530000999999999</v>
      </c>
      <c r="D4184" s="3">
        <v>21.844999000000001</v>
      </c>
      <c r="E4184" s="3">
        <v>22.024999999999999</v>
      </c>
      <c r="F4184" s="3">
        <v>16.052772999999998</v>
      </c>
      <c r="G4184">
        <v>89790000</v>
      </c>
      <c r="H4184" s="3" t="str">
        <f>TEXT(MCFT[[#This Row],[Date]],"dddd")</f>
        <v>Monday</v>
      </c>
      <c r="I4184" s="3">
        <f>MCFT[[#This Row],[Open]]-MCFT[[#This Row],[Close]]</f>
        <v>-0.11999899999999997</v>
      </c>
      <c r="J4184" s="3">
        <f>INDEX(AAPL!$J:$J,MATCH(A:A,AAPL!$A:$A,0),1)</f>
        <v>1.4286000000000021E-2</v>
      </c>
      <c r="K4184" s="3" t="str">
        <f>IF(MCFT[[#This Row],[Day Change]]&gt;0,"UP","DOWN")</f>
        <v>DOWN</v>
      </c>
      <c r="L4184" s="9">
        <f>_xlfn.RANK.EQ(MCFT[[#This Row],[Date]],A:A,1)</f>
        <v>4183</v>
      </c>
      <c r="M4184" s="10">
        <f>_xlfn.RANK.AVG(MCFT[[#This Row],[Same change on date for AAPL]],AAPL,1)</f>
        <v>5092</v>
      </c>
      <c r="N4184" s="2">
        <f>MCFT[[#This Row],[Close]]/MCFT[[#This Row],[Open]]</f>
        <v>1.0054781554221339</v>
      </c>
    </row>
    <row r="4185" spans="1:14" x14ac:dyDescent="0.25">
      <c r="A4185" s="1">
        <v>37537</v>
      </c>
      <c r="B4185" s="3">
        <v>22.375</v>
      </c>
      <c r="C4185" s="3">
        <v>22.99</v>
      </c>
      <c r="D4185" s="3">
        <v>22.065000999999999</v>
      </c>
      <c r="E4185" s="3">
        <v>22.495000999999998</v>
      </c>
      <c r="F4185" s="3">
        <v>16.395332</v>
      </c>
      <c r="G4185">
        <v>115667600</v>
      </c>
      <c r="H4185" s="3" t="str">
        <f>TEXT(MCFT[[#This Row],[Date]],"dddd")</f>
        <v>Tuesday</v>
      </c>
      <c r="I4185" s="3">
        <f>MCFT[[#This Row],[Open]]-MCFT[[#This Row],[Close]]</f>
        <v>-0.12000099999999847</v>
      </c>
      <c r="J4185" s="3">
        <f>INDEX(AAPL!$J:$J,MATCH(A:A,AAPL!$A:$A,0),1)</f>
        <v>1.5714000000000006E-2</v>
      </c>
      <c r="K4185" s="3" t="str">
        <f>IF(MCFT[[#This Row],[Day Change]]&gt;0,"UP","DOWN")</f>
        <v>DOWN</v>
      </c>
      <c r="L4185" s="9">
        <f>_xlfn.RANK.EQ(MCFT[[#This Row],[Date]],A:A,1)</f>
        <v>4184</v>
      </c>
      <c r="M4185" s="10">
        <f>_xlfn.RANK.AVG(MCFT[[#This Row],[Same change on date for AAPL]],AAPL,1)</f>
        <v>5141.5</v>
      </c>
      <c r="N4185" s="2">
        <f>MCFT[[#This Row],[Close]]/MCFT[[#This Row],[Open]]</f>
        <v>1.0053631731843575</v>
      </c>
    </row>
    <row r="4186" spans="1:14" x14ac:dyDescent="0.25">
      <c r="A4186" s="1">
        <v>37538</v>
      </c>
      <c r="B4186" s="3">
        <v>22.114999999999998</v>
      </c>
      <c r="C4186" s="3">
        <v>22.725000000000001</v>
      </c>
      <c r="D4186" s="3">
        <v>21.905000999999999</v>
      </c>
      <c r="E4186" s="3">
        <v>21.995000999999998</v>
      </c>
      <c r="F4186" s="3">
        <v>16.030909000000001</v>
      </c>
      <c r="G4186">
        <v>123142600</v>
      </c>
      <c r="H4186" s="3" t="str">
        <f>TEXT(MCFT[[#This Row],[Date]],"dddd")</f>
        <v>Wednesday</v>
      </c>
      <c r="I4186" s="3">
        <f>MCFT[[#This Row],[Open]]-MCFT[[#This Row],[Close]]</f>
        <v>0.11999899999999997</v>
      </c>
      <c r="J4186" s="3">
        <f>INDEX(AAPL!$J:$J,MATCH(A:A,AAPL!$A:$A,0),1)</f>
        <v>-3.5709999999999908E-3</v>
      </c>
      <c r="K4186" s="3" t="str">
        <f>IF(MCFT[[#This Row],[Day Change]]&gt;0,"UP","DOWN")</f>
        <v>UP</v>
      </c>
      <c r="L4186" s="9">
        <f>_xlfn.RANK.EQ(MCFT[[#This Row],[Date]],A:A,1)</f>
        <v>4185</v>
      </c>
      <c r="M4186" s="10">
        <f>_xlfn.RANK.AVG(MCFT[[#This Row],[Same change on date for AAPL]],AAPL,1)</f>
        <v>3901.5</v>
      </c>
      <c r="N4186" s="2">
        <f>MCFT[[#This Row],[Close]]/MCFT[[#This Row],[Open]]</f>
        <v>0.99457386389328506</v>
      </c>
    </row>
    <row r="4187" spans="1:14" x14ac:dyDescent="0.25">
      <c r="A4187" s="1">
        <v>37539</v>
      </c>
      <c r="B4187" s="3">
        <v>22</v>
      </c>
      <c r="C4187" s="3">
        <v>23.309999000000001</v>
      </c>
      <c r="D4187" s="3">
        <v>21.625</v>
      </c>
      <c r="E4187" s="3">
        <v>23.190000999999999</v>
      </c>
      <c r="F4187" s="3">
        <v>16.901875</v>
      </c>
      <c r="G4187">
        <v>118515000</v>
      </c>
      <c r="H4187" s="3" t="str">
        <f>TEXT(MCFT[[#This Row],[Date]],"dddd")</f>
        <v>Thursday</v>
      </c>
      <c r="I4187" s="3">
        <f>MCFT[[#This Row],[Open]]-MCFT[[#This Row],[Close]]</f>
        <v>-1.1900009999999988</v>
      </c>
      <c r="J4187" s="3">
        <f>INDEX(AAPL!$J:$J,MATCH(A:A,AAPL!$A:$A,0),1)</f>
        <v>-3.4286000000000039E-2</v>
      </c>
      <c r="K4187" s="3" t="str">
        <f>IF(MCFT[[#This Row],[Day Change]]&gt;0,"UP","DOWN")</f>
        <v>DOWN</v>
      </c>
      <c r="L4187" s="9">
        <f>_xlfn.RANK.EQ(MCFT[[#This Row],[Date]],A:A,1)</f>
        <v>4186</v>
      </c>
      <c r="M4187" s="10">
        <f>_xlfn.RANK.AVG(MCFT[[#This Row],[Same change on date for AAPL]],AAPL,1)</f>
        <v>2398</v>
      </c>
      <c r="N4187" s="2">
        <f>MCFT[[#This Row],[Close]]/MCFT[[#This Row],[Open]]</f>
        <v>1.0540909545454544</v>
      </c>
    </row>
    <row r="4188" spans="1:14" x14ac:dyDescent="0.25">
      <c r="A4188" s="1">
        <v>37540</v>
      </c>
      <c r="B4188" s="3">
        <v>23.68</v>
      </c>
      <c r="C4188" s="3">
        <v>24.450001</v>
      </c>
      <c r="D4188" s="3">
        <v>23.504999000000002</v>
      </c>
      <c r="E4188" s="3">
        <v>24.434999000000001</v>
      </c>
      <c r="F4188" s="3">
        <v>17.809277999999999</v>
      </c>
      <c r="G4188">
        <v>108828800</v>
      </c>
      <c r="H4188" s="3" t="str">
        <f>TEXT(MCFT[[#This Row],[Date]],"dddd")</f>
        <v>Friday</v>
      </c>
      <c r="I4188" s="3">
        <f>MCFT[[#This Row],[Open]]-MCFT[[#This Row],[Close]]</f>
        <v>-0.75499900000000153</v>
      </c>
      <c r="J4188" s="3">
        <f>INDEX(AAPL!$J:$J,MATCH(A:A,AAPL!$A:$A,0),1)</f>
        <v>-1.8572000000000033E-2</v>
      </c>
      <c r="K4188" s="3" t="str">
        <f>IF(MCFT[[#This Row],[Day Change]]&gt;0,"UP","DOWN")</f>
        <v>DOWN</v>
      </c>
      <c r="L4188" s="9">
        <f>_xlfn.RANK.EQ(MCFT[[#This Row],[Date]],A:A,1)</f>
        <v>4187</v>
      </c>
      <c r="M4188" s="10">
        <f>_xlfn.RANK.AVG(MCFT[[#This Row],[Same change on date for AAPL]],AAPL,1)</f>
        <v>2881.5</v>
      </c>
      <c r="N4188" s="2">
        <f>MCFT[[#This Row],[Close]]/MCFT[[#This Row],[Open]]</f>
        <v>1.0318834037162163</v>
      </c>
    </row>
    <row r="4189" spans="1:14" x14ac:dyDescent="0.25">
      <c r="A4189" s="1">
        <v>37543</v>
      </c>
      <c r="B4189" s="3">
        <v>24.125</v>
      </c>
      <c r="C4189" s="3">
        <v>24.665001</v>
      </c>
      <c r="D4189" s="3">
        <v>23.92</v>
      </c>
      <c r="E4189" s="3">
        <v>24.645</v>
      </c>
      <c r="F4189" s="3">
        <v>17.962344999999999</v>
      </c>
      <c r="G4189">
        <v>76216200</v>
      </c>
      <c r="H4189" s="3" t="str">
        <f>TEXT(MCFT[[#This Row],[Date]],"dddd")</f>
        <v>Monday</v>
      </c>
      <c r="I4189" s="3">
        <f>MCFT[[#This Row],[Open]]-MCFT[[#This Row],[Close]]</f>
        <v>-0.51999999999999957</v>
      </c>
      <c r="J4189" s="3">
        <f>INDEX(AAPL!$J:$J,MATCH(A:A,AAPL!$A:$A,0),1)</f>
        <v>-1.5714000000000006E-2</v>
      </c>
      <c r="K4189" s="3" t="str">
        <f>IF(MCFT[[#This Row],[Day Change]]&gt;0,"UP","DOWN")</f>
        <v>DOWN</v>
      </c>
      <c r="L4189" s="9">
        <f>_xlfn.RANK.EQ(MCFT[[#This Row],[Date]],A:A,1)</f>
        <v>4188</v>
      </c>
      <c r="M4189" s="10">
        <f>_xlfn.RANK.AVG(MCFT[[#This Row],[Same change on date for AAPL]],AAPL,1)</f>
        <v>3112.5</v>
      </c>
      <c r="N4189" s="2">
        <f>MCFT[[#This Row],[Close]]/MCFT[[#This Row],[Open]]</f>
        <v>1.0215544041450777</v>
      </c>
    </row>
    <row r="4190" spans="1:14" x14ac:dyDescent="0.25">
      <c r="A4190" s="1">
        <v>37544</v>
      </c>
      <c r="B4190" s="3">
        <v>25.629999000000002</v>
      </c>
      <c r="C4190" s="3">
        <v>26.184999000000001</v>
      </c>
      <c r="D4190" s="3">
        <v>25.325001</v>
      </c>
      <c r="E4190" s="3">
        <v>26.145</v>
      </c>
      <c r="F4190" s="3">
        <v>19.055613000000001</v>
      </c>
      <c r="G4190">
        <v>133374200</v>
      </c>
      <c r="H4190" s="3" t="str">
        <f>TEXT(MCFT[[#This Row],[Date]],"dddd")</f>
        <v>Tuesday</v>
      </c>
      <c r="I4190" s="3">
        <f>MCFT[[#This Row],[Open]]-MCFT[[#This Row],[Close]]</f>
        <v>-0.51500099999999804</v>
      </c>
      <c r="J4190" s="3">
        <f>INDEX(AAPL!$J:$J,MATCH(A:A,AAPL!$A:$A,0),1)</f>
        <v>4.286000000000012E-3</v>
      </c>
      <c r="K4190" s="3" t="str">
        <f>IF(MCFT[[#This Row],[Day Change]]&gt;0,"UP","DOWN")</f>
        <v>DOWN</v>
      </c>
      <c r="L4190" s="9">
        <f>_xlfn.RANK.EQ(MCFT[[#This Row],[Date]],A:A,1)</f>
        <v>4189</v>
      </c>
      <c r="M4190" s="10">
        <f>_xlfn.RANK.AVG(MCFT[[#This Row],[Same change on date for AAPL]],AAPL,1)</f>
        <v>4359</v>
      </c>
      <c r="N4190" s="2">
        <f>MCFT[[#This Row],[Close]]/MCFT[[#This Row],[Open]]</f>
        <v>1.0200936800660818</v>
      </c>
    </row>
    <row r="4191" spans="1:14" x14ac:dyDescent="0.25">
      <c r="A4191" s="1">
        <v>37545</v>
      </c>
      <c r="B4191" s="3">
        <v>25.195</v>
      </c>
      <c r="C4191" s="3">
        <v>25.629999000000002</v>
      </c>
      <c r="D4191" s="3">
        <v>25.139999</v>
      </c>
      <c r="E4191" s="3">
        <v>25.204999999999998</v>
      </c>
      <c r="F4191" s="3">
        <v>18.370491000000001</v>
      </c>
      <c r="G4191">
        <v>95437400</v>
      </c>
      <c r="H4191" s="3" t="str">
        <f>TEXT(MCFT[[#This Row],[Date]],"dddd")</f>
        <v>Wednesday</v>
      </c>
      <c r="I4191" s="3">
        <f>MCFT[[#This Row],[Open]]-MCFT[[#This Row],[Close]]</f>
        <v>-9.9999999999980105E-3</v>
      </c>
      <c r="J4191" s="3">
        <f>INDEX(AAPL!$J:$J,MATCH(A:A,AAPL!$A:$A,0),1)</f>
        <v>2.142899999999992E-2</v>
      </c>
      <c r="K4191" s="3" t="str">
        <f>IF(MCFT[[#This Row],[Day Change]]&gt;0,"UP","DOWN")</f>
        <v>DOWN</v>
      </c>
      <c r="L4191" s="9">
        <f>_xlfn.RANK.EQ(MCFT[[#This Row],[Date]],A:A,1)</f>
        <v>4190</v>
      </c>
      <c r="M4191" s="10">
        <f>_xlfn.RANK.AVG(MCFT[[#This Row],[Same change on date for AAPL]],AAPL,1)</f>
        <v>5435.5</v>
      </c>
      <c r="N4191" s="2">
        <f>MCFT[[#This Row],[Close]]/MCFT[[#This Row],[Open]]</f>
        <v>1.0003969041476484</v>
      </c>
    </row>
    <row r="4192" spans="1:14" x14ac:dyDescent="0.25">
      <c r="A4192" s="1">
        <v>37546</v>
      </c>
      <c r="B4192" s="3">
        <v>26.139999</v>
      </c>
      <c r="C4192" s="3">
        <v>26.25</v>
      </c>
      <c r="D4192" s="3">
        <v>25.024999999999999</v>
      </c>
      <c r="E4192" s="3">
        <v>25.385000000000002</v>
      </c>
      <c r="F4192" s="3">
        <v>18.501684000000001</v>
      </c>
      <c r="G4192">
        <v>182602400</v>
      </c>
      <c r="H4192" s="3" t="str">
        <f>TEXT(MCFT[[#This Row],[Date]],"dddd")</f>
        <v>Thursday</v>
      </c>
      <c r="I4192" s="3">
        <f>MCFT[[#This Row],[Open]]-MCFT[[#This Row],[Close]]</f>
        <v>0.75499899999999798</v>
      </c>
      <c r="J4192" s="3">
        <f>INDEX(AAPL!$J:$J,MATCH(A:A,AAPL!$A:$A,0),1)</f>
        <v>7.1429999999998994E-3</v>
      </c>
      <c r="K4192" s="3" t="str">
        <f>IF(MCFT[[#This Row],[Day Change]]&gt;0,"UP","DOWN")</f>
        <v>UP</v>
      </c>
      <c r="L4192" s="9">
        <f>_xlfn.RANK.EQ(MCFT[[#This Row],[Date]],A:A,1)</f>
        <v>4191</v>
      </c>
      <c r="M4192" s="10">
        <f>_xlfn.RANK.AVG(MCFT[[#This Row],[Same change on date for AAPL]],AAPL,1)</f>
        <v>4586.5</v>
      </c>
      <c r="N4192" s="2">
        <f>MCFT[[#This Row],[Close]]/MCFT[[#This Row],[Open]]</f>
        <v>0.9711170991246022</v>
      </c>
    </row>
    <row r="4193" spans="1:14" x14ac:dyDescent="0.25">
      <c r="A4193" s="1">
        <v>37547</v>
      </c>
      <c r="B4193" s="3">
        <v>26.299999</v>
      </c>
      <c r="C4193" s="3">
        <v>26.6</v>
      </c>
      <c r="D4193" s="3">
        <v>25.57</v>
      </c>
      <c r="E4193" s="3">
        <v>26.575001</v>
      </c>
      <c r="F4193" s="3">
        <v>19.369002999999999</v>
      </c>
      <c r="G4193">
        <v>152817200</v>
      </c>
      <c r="H4193" s="3" t="str">
        <f>TEXT(MCFT[[#This Row],[Date]],"dddd")</f>
        <v>Friday</v>
      </c>
      <c r="I4193" s="3">
        <f>MCFT[[#This Row],[Open]]-MCFT[[#This Row],[Close]]</f>
        <v>-0.27500200000000063</v>
      </c>
      <c r="J4193" s="3">
        <f>INDEX(AAPL!$J:$J,MATCH(A:A,AAPL!$A:$A,0),1)</f>
        <v>-2.428600000000003E-2</v>
      </c>
      <c r="K4193" s="3" t="str">
        <f>IF(MCFT[[#This Row],[Day Change]]&gt;0,"UP","DOWN")</f>
        <v>DOWN</v>
      </c>
      <c r="L4193" s="9">
        <f>_xlfn.RANK.EQ(MCFT[[#This Row],[Date]],A:A,1)</f>
        <v>4192</v>
      </c>
      <c r="M4193" s="10">
        <f>_xlfn.RANK.AVG(MCFT[[#This Row],[Same change on date for AAPL]],AAPL,1)</f>
        <v>2713.5</v>
      </c>
      <c r="N4193" s="2">
        <f>MCFT[[#This Row],[Close]]/MCFT[[#This Row],[Open]]</f>
        <v>1.0104563502074657</v>
      </c>
    </row>
    <row r="4194" spans="1:14" x14ac:dyDescent="0.25">
      <c r="A4194" s="1">
        <v>37550</v>
      </c>
      <c r="B4194" s="3">
        <v>25.985001</v>
      </c>
      <c r="C4194" s="3">
        <v>26.495000999999998</v>
      </c>
      <c r="D4194" s="3">
        <v>25.68</v>
      </c>
      <c r="E4194" s="3">
        <v>26.254999000000002</v>
      </c>
      <c r="F4194" s="3">
        <v>19.135777999999998</v>
      </c>
      <c r="G4194">
        <v>112378600</v>
      </c>
      <c r="H4194" s="3" t="str">
        <f>TEXT(MCFT[[#This Row],[Date]],"dddd")</f>
        <v>Monday</v>
      </c>
      <c r="I4194" s="3">
        <f>MCFT[[#This Row],[Open]]-MCFT[[#This Row],[Close]]</f>
        <v>-0.26999800000000107</v>
      </c>
      <c r="J4194" s="3">
        <f>INDEX(AAPL!$J:$J,MATCH(A:A,AAPL!$A:$A,0),1)</f>
        <v>-2.1429000000000142E-2</v>
      </c>
      <c r="K4194" s="3" t="str">
        <f>IF(MCFT[[#This Row],[Day Change]]&gt;0,"UP","DOWN")</f>
        <v>DOWN</v>
      </c>
      <c r="L4194" s="9">
        <f>_xlfn.RANK.EQ(MCFT[[#This Row],[Date]],A:A,1)</f>
        <v>4193</v>
      </c>
      <c r="M4194" s="10">
        <f>_xlfn.RANK.AVG(MCFT[[#This Row],[Same change on date for AAPL]],AAPL,1)</f>
        <v>2822.5</v>
      </c>
      <c r="N4194" s="2">
        <f>MCFT[[#This Row],[Close]]/MCFT[[#This Row],[Open]]</f>
        <v>1.0103905325999412</v>
      </c>
    </row>
    <row r="4195" spans="1:14" x14ac:dyDescent="0.25">
      <c r="A4195" s="1">
        <v>37551</v>
      </c>
      <c r="B4195" s="3">
        <v>25.715</v>
      </c>
      <c r="C4195" s="3">
        <v>25.965</v>
      </c>
      <c r="D4195" s="3">
        <v>25.514999</v>
      </c>
      <c r="E4195" s="3">
        <v>25.834999</v>
      </c>
      <c r="F4195" s="3">
        <v>18.829671999999999</v>
      </c>
      <c r="G4195">
        <v>87159000</v>
      </c>
      <c r="H4195" s="3" t="str">
        <f>TEXT(MCFT[[#This Row],[Date]],"dddd")</f>
        <v>Tuesday</v>
      </c>
      <c r="I4195" s="3">
        <f>MCFT[[#This Row],[Open]]-MCFT[[#This Row],[Close]]</f>
        <v>-0.11999899999999997</v>
      </c>
      <c r="J4195" s="3">
        <f>INDEX(AAPL!$J:$J,MATCH(A:A,AAPL!$A:$A,0),1)</f>
        <v>-1.6429000000000027E-2</v>
      </c>
      <c r="K4195" s="3" t="str">
        <f>IF(MCFT[[#This Row],[Day Change]]&gt;0,"UP","DOWN")</f>
        <v>DOWN</v>
      </c>
      <c r="L4195" s="9">
        <f>_xlfn.RANK.EQ(MCFT[[#This Row],[Date]],A:A,1)</f>
        <v>4194</v>
      </c>
      <c r="M4195" s="10">
        <f>_xlfn.RANK.AVG(MCFT[[#This Row],[Same change on date for AAPL]],AAPL,1)</f>
        <v>3095</v>
      </c>
      <c r="N4195" s="2">
        <f>MCFT[[#This Row],[Close]]/MCFT[[#This Row],[Open]]</f>
        <v>1.004666498152829</v>
      </c>
    </row>
    <row r="4196" spans="1:14" x14ac:dyDescent="0.25">
      <c r="A4196" s="1">
        <v>37552</v>
      </c>
      <c r="B4196" s="3">
        <v>25.715</v>
      </c>
      <c r="C4196" s="3">
        <v>26.629999000000002</v>
      </c>
      <c r="D4196" s="3">
        <v>25.715</v>
      </c>
      <c r="E4196" s="3">
        <v>26.6</v>
      </c>
      <c r="F4196" s="3">
        <v>19.387236000000001</v>
      </c>
      <c r="G4196">
        <v>110866600</v>
      </c>
      <c r="H4196" s="3" t="str">
        <f>TEXT(MCFT[[#This Row],[Date]],"dddd")</f>
        <v>Wednesday</v>
      </c>
      <c r="I4196" s="3">
        <f>MCFT[[#This Row],[Open]]-MCFT[[#This Row],[Close]]</f>
        <v>-0.88500000000000156</v>
      </c>
      <c r="J4196" s="3">
        <f>INDEX(AAPL!$J:$J,MATCH(A:A,AAPL!$A:$A,0),1)</f>
        <v>-1.7857000000000012E-2</v>
      </c>
      <c r="K4196" s="3" t="str">
        <f>IF(MCFT[[#This Row],[Day Change]]&gt;0,"UP","DOWN")</f>
        <v>DOWN</v>
      </c>
      <c r="L4196" s="9">
        <f>_xlfn.RANK.EQ(MCFT[[#This Row],[Date]],A:A,1)</f>
        <v>4195</v>
      </c>
      <c r="M4196" s="10">
        <f>_xlfn.RANK.AVG(MCFT[[#This Row],[Same change on date for AAPL]],AAPL,1)</f>
        <v>2994</v>
      </c>
      <c r="N4196" s="2">
        <f>MCFT[[#This Row],[Close]]/MCFT[[#This Row],[Open]]</f>
        <v>1.0344157106747036</v>
      </c>
    </row>
    <row r="4197" spans="1:14" x14ac:dyDescent="0.25">
      <c r="A4197" s="1">
        <v>37553</v>
      </c>
      <c r="B4197" s="3">
        <v>26.68</v>
      </c>
      <c r="C4197" s="3">
        <v>26.684999000000001</v>
      </c>
      <c r="D4197" s="3">
        <v>25.450001</v>
      </c>
      <c r="E4197" s="3">
        <v>25.614999999999998</v>
      </c>
      <c r="F4197" s="3">
        <v>18.669319000000002</v>
      </c>
      <c r="G4197">
        <v>95833400</v>
      </c>
      <c r="H4197" s="3" t="str">
        <f>TEXT(MCFT[[#This Row],[Date]],"dddd")</f>
        <v>Thursday</v>
      </c>
      <c r="I4197" s="3">
        <f>MCFT[[#This Row],[Open]]-MCFT[[#This Row],[Close]]</f>
        <v>1.0650000000000013</v>
      </c>
      <c r="J4197" s="3">
        <f>INDEX(AAPL!$J:$J,MATCH(A:A,AAPL!$A:$A,0),1)</f>
        <v>2.3571000000000009E-2</v>
      </c>
      <c r="K4197" s="3" t="str">
        <f>IF(MCFT[[#This Row],[Day Change]]&gt;0,"UP","DOWN")</f>
        <v>UP</v>
      </c>
      <c r="L4197" s="9">
        <f>_xlfn.RANK.EQ(MCFT[[#This Row],[Date]],A:A,1)</f>
        <v>4196</v>
      </c>
      <c r="M4197" s="10">
        <f>_xlfn.RANK.AVG(MCFT[[#This Row],[Same change on date for AAPL]],AAPL,1)</f>
        <v>5558</v>
      </c>
      <c r="N4197" s="2">
        <f>MCFT[[#This Row],[Close]]/MCFT[[#This Row],[Open]]</f>
        <v>0.9600824587706146</v>
      </c>
    </row>
    <row r="4198" spans="1:14" x14ac:dyDescent="0.25">
      <c r="A4198" s="1">
        <v>37554</v>
      </c>
      <c r="B4198" s="3">
        <v>25.625</v>
      </c>
      <c r="C4198" s="3">
        <v>26.4</v>
      </c>
      <c r="D4198" s="3">
        <v>25.58</v>
      </c>
      <c r="E4198" s="3">
        <v>26.34</v>
      </c>
      <c r="F4198" s="3">
        <v>19.197728999999999</v>
      </c>
      <c r="G4198">
        <v>75425800</v>
      </c>
      <c r="H4198" s="3" t="str">
        <f>TEXT(MCFT[[#This Row],[Date]],"dddd")</f>
        <v>Friday</v>
      </c>
      <c r="I4198" s="3">
        <f>MCFT[[#This Row],[Open]]-MCFT[[#This Row],[Close]]</f>
        <v>-0.71499999999999986</v>
      </c>
      <c r="J4198" s="3">
        <f>INDEX(AAPL!$J:$J,MATCH(A:A,AAPL!$A:$A,0),1)</f>
        <v>-5.214300000000005E-2</v>
      </c>
      <c r="K4198" s="3" t="str">
        <f>IF(MCFT[[#This Row],[Day Change]]&gt;0,"UP","DOWN")</f>
        <v>DOWN</v>
      </c>
      <c r="L4198" s="9">
        <f>_xlfn.RANK.EQ(MCFT[[#This Row],[Date]],A:A,1)</f>
        <v>4197</v>
      </c>
      <c r="M4198" s="10">
        <f>_xlfn.RANK.AVG(MCFT[[#This Row],[Same change on date for AAPL]],AAPL,1)</f>
        <v>1985.5</v>
      </c>
      <c r="N4198" s="2">
        <f>MCFT[[#This Row],[Close]]/MCFT[[#This Row],[Open]]</f>
        <v>1.0279024390243903</v>
      </c>
    </row>
    <row r="4199" spans="1:14" x14ac:dyDescent="0.25">
      <c r="A4199" s="1">
        <v>37557</v>
      </c>
      <c r="B4199" s="3">
        <v>26.700001</v>
      </c>
      <c r="C4199" s="3">
        <v>26.75</v>
      </c>
      <c r="D4199" s="3">
        <v>25.754999000000002</v>
      </c>
      <c r="E4199" s="3">
        <v>25.975000000000001</v>
      </c>
      <c r="F4199" s="3">
        <v>18.931709000000001</v>
      </c>
      <c r="G4199">
        <v>79906600</v>
      </c>
      <c r="H4199" s="3" t="str">
        <f>TEXT(MCFT[[#This Row],[Date]],"dddd")</f>
        <v>Monday</v>
      </c>
      <c r="I4199" s="3">
        <f>MCFT[[#This Row],[Open]]-MCFT[[#This Row],[Close]]</f>
        <v>0.7250009999999989</v>
      </c>
      <c r="J4199" s="3">
        <f>INDEX(AAPL!$J:$J,MATCH(A:A,AAPL!$A:$A,0),1)</f>
        <v>-4.286000000000012E-3</v>
      </c>
      <c r="K4199" s="3" t="str">
        <f>IF(MCFT[[#This Row],[Day Change]]&gt;0,"UP","DOWN")</f>
        <v>UP</v>
      </c>
      <c r="L4199" s="9">
        <f>_xlfn.RANK.EQ(MCFT[[#This Row],[Date]],A:A,1)</f>
        <v>4198</v>
      </c>
      <c r="M4199" s="10">
        <f>_xlfn.RANK.AVG(MCFT[[#This Row],[Same change on date for AAPL]],AAPL,1)</f>
        <v>3884.5</v>
      </c>
      <c r="N4199" s="2">
        <f>MCFT[[#This Row],[Close]]/MCFT[[#This Row],[Open]]</f>
        <v>0.97284640551137058</v>
      </c>
    </row>
    <row r="4200" spans="1:14" x14ac:dyDescent="0.25">
      <c r="A4200" s="1">
        <v>37558</v>
      </c>
      <c r="B4200" s="3">
        <v>26.075001</v>
      </c>
      <c r="C4200" s="3">
        <v>26.245000999999998</v>
      </c>
      <c r="D4200" s="3">
        <v>25.424999</v>
      </c>
      <c r="E4200" s="3">
        <v>26.035</v>
      </c>
      <c r="F4200" s="3">
        <v>18.975436999999999</v>
      </c>
      <c r="G4200">
        <v>90517200</v>
      </c>
      <c r="H4200" s="3" t="str">
        <f>TEXT(MCFT[[#This Row],[Date]],"dddd")</f>
        <v>Tuesday</v>
      </c>
      <c r="I4200" s="3">
        <f>MCFT[[#This Row],[Open]]-MCFT[[#This Row],[Close]]</f>
        <v>4.0001000000000175E-2</v>
      </c>
      <c r="J4200" s="3">
        <f>INDEX(AAPL!$J:$J,MATCH(A:A,AAPL!$A:$A,0),1)</f>
        <v>9.2860000000001275E-3</v>
      </c>
      <c r="K4200" s="3" t="str">
        <f>IF(MCFT[[#This Row],[Day Change]]&gt;0,"UP","DOWN")</f>
        <v>UP</v>
      </c>
      <c r="L4200" s="9">
        <f>_xlfn.RANK.EQ(MCFT[[#This Row],[Date]],A:A,1)</f>
        <v>4199</v>
      </c>
      <c r="M4200" s="10">
        <f>_xlfn.RANK.AVG(MCFT[[#This Row],[Same change on date for AAPL]],AAPL,1)</f>
        <v>4844.5</v>
      </c>
      <c r="N4200" s="2">
        <f>MCFT[[#This Row],[Close]]/MCFT[[#This Row],[Open]]</f>
        <v>0.99846592527455702</v>
      </c>
    </row>
    <row r="4201" spans="1:14" x14ac:dyDescent="0.25">
      <c r="A4201" s="1">
        <v>37559</v>
      </c>
      <c r="B4201" s="3">
        <v>26.1</v>
      </c>
      <c r="C4201" s="3">
        <v>26.695</v>
      </c>
      <c r="D4201" s="3">
        <v>25.815000999999999</v>
      </c>
      <c r="E4201" s="3">
        <v>26.555</v>
      </c>
      <c r="F4201" s="3">
        <v>19.354437000000001</v>
      </c>
      <c r="G4201">
        <v>94451200</v>
      </c>
      <c r="H4201" s="3" t="str">
        <f>TEXT(MCFT[[#This Row],[Date]],"dddd")</f>
        <v>Wednesday</v>
      </c>
      <c r="I4201" s="3">
        <f>MCFT[[#This Row],[Open]]-MCFT[[#This Row],[Close]]</f>
        <v>-0.45499999999999829</v>
      </c>
      <c r="J4201" s="3">
        <f>INDEX(AAPL!$J:$J,MATCH(A:A,AAPL!$A:$A,0),1)</f>
        <v>-3.499999999999992E-2</v>
      </c>
      <c r="K4201" s="3" t="str">
        <f>IF(MCFT[[#This Row],[Day Change]]&gt;0,"UP","DOWN")</f>
        <v>DOWN</v>
      </c>
      <c r="L4201" s="9">
        <f>_xlfn.RANK.EQ(MCFT[[#This Row],[Date]],A:A,1)</f>
        <v>4200</v>
      </c>
      <c r="M4201" s="10">
        <f>_xlfn.RANK.AVG(MCFT[[#This Row],[Same change on date for AAPL]],AAPL,1)</f>
        <v>2394.5</v>
      </c>
      <c r="N4201" s="2">
        <f>MCFT[[#This Row],[Close]]/MCFT[[#This Row],[Open]]</f>
        <v>1.0174329501915709</v>
      </c>
    </row>
    <row r="4202" spans="1:14" x14ac:dyDescent="0.25">
      <c r="A4202" s="1">
        <v>37560</v>
      </c>
      <c r="B4202" s="3">
        <v>26.594999000000001</v>
      </c>
      <c r="C4202" s="3">
        <v>27.035</v>
      </c>
      <c r="D4202" s="3">
        <v>26.424999</v>
      </c>
      <c r="E4202" s="3">
        <v>26.735001</v>
      </c>
      <c r="F4202" s="3">
        <v>19.485620000000001</v>
      </c>
      <c r="G4202">
        <v>105973800</v>
      </c>
      <c r="H4202" s="3" t="str">
        <f>TEXT(MCFT[[#This Row],[Date]],"dddd")</f>
        <v>Thursday</v>
      </c>
      <c r="I4202" s="3">
        <f>MCFT[[#This Row],[Open]]-MCFT[[#This Row],[Close]]</f>
        <v>-0.14000199999999907</v>
      </c>
      <c r="J4202" s="3">
        <f>INDEX(AAPL!$J:$J,MATCH(A:A,AAPL!$A:$A,0),1)</f>
        <v>-5.7139999999999969E-3</v>
      </c>
      <c r="K4202" s="3" t="str">
        <f>IF(MCFT[[#This Row],[Day Change]]&gt;0,"UP","DOWN")</f>
        <v>DOWN</v>
      </c>
      <c r="L4202" s="9">
        <f>_xlfn.RANK.EQ(MCFT[[#This Row],[Date]],A:A,1)</f>
        <v>4201</v>
      </c>
      <c r="M4202" s="10">
        <f>_xlfn.RANK.AVG(MCFT[[#This Row],[Same change on date for AAPL]],AAPL,1)</f>
        <v>3721</v>
      </c>
      <c r="N4202" s="2">
        <f>MCFT[[#This Row],[Close]]/MCFT[[#This Row],[Open]]</f>
        <v>1.005264222796173</v>
      </c>
    </row>
    <row r="4203" spans="1:14" x14ac:dyDescent="0.25">
      <c r="A4203" s="1">
        <v>37561</v>
      </c>
      <c r="B4203" s="3">
        <v>26.215</v>
      </c>
      <c r="C4203" s="3">
        <v>26.620000999999998</v>
      </c>
      <c r="D4203" s="3">
        <v>25.950001</v>
      </c>
      <c r="E4203" s="3">
        <v>26.5</v>
      </c>
      <c r="F4203" s="3">
        <v>19.314346</v>
      </c>
      <c r="G4203">
        <v>105097800</v>
      </c>
      <c r="H4203" s="3" t="str">
        <f>TEXT(MCFT[[#This Row],[Date]],"dddd")</f>
        <v>Friday</v>
      </c>
      <c r="I4203" s="3">
        <f>MCFT[[#This Row],[Open]]-MCFT[[#This Row],[Close]]</f>
        <v>-0.28500000000000014</v>
      </c>
      <c r="J4203" s="3">
        <f>INDEX(AAPL!$J:$J,MATCH(A:A,AAPL!$A:$A,0),1)</f>
        <v>-3.0000000000000027E-2</v>
      </c>
      <c r="K4203" s="3" t="str">
        <f>IF(MCFT[[#This Row],[Day Change]]&gt;0,"UP","DOWN")</f>
        <v>DOWN</v>
      </c>
      <c r="L4203" s="9">
        <f>_xlfn.RANK.EQ(MCFT[[#This Row],[Date]],A:A,1)</f>
        <v>4202</v>
      </c>
      <c r="M4203" s="10">
        <f>_xlfn.RANK.AVG(MCFT[[#This Row],[Same change on date for AAPL]],AAPL,1)</f>
        <v>2514.5</v>
      </c>
      <c r="N4203" s="2">
        <f>MCFT[[#This Row],[Close]]/MCFT[[#This Row],[Open]]</f>
        <v>1.0108716383749761</v>
      </c>
    </row>
    <row r="4204" spans="1:14" x14ac:dyDescent="0.25">
      <c r="A4204" s="1">
        <v>37564</v>
      </c>
      <c r="B4204" s="3">
        <v>28.375</v>
      </c>
      <c r="C4204" s="3">
        <v>28.625</v>
      </c>
      <c r="D4204" s="3">
        <v>27.76</v>
      </c>
      <c r="E4204" s="3">
        <v>28.049999</v>
      </c>
      <c r="F4204" s="3">
        <v>20.444051999999999</v>
      </c>
      <c r="G4204">
        <v>139964200</v>
      </c>
      <c r="H4204" s="3" t="str">
        <f>TEXT(MCFT[[#This Row],[Date]],"dddd")</f>
        <v>Monday</v>
      </c>
      <c r="I4204" s="3">
        <f>MCFT[[#This Row],[Open]]-MCFT[[#This Row],[Close]]</f>
        <v>0.32500100000000032</v>
      </c>
      <c r="J4204" s="3">
        <f>INDEX(AAPL!$J:$J,MATCH(A:A,AAPL!$A:$A,0),1)</f>
        <v>-2.7857999999999938E-2</v>
      </c>
      <c r="K4204" s="3" t="str">
        <f>IF(MCFT[[#This Row],[Day Change]]&gt;0,"UP","DOWN")</f>
        <v>UP</v>
      </c>
      <c r="L4204" s="9">
        <f>_xlfn.RANK.EQ(MCFT[[#This Row],[Date]],A:A,1)</f>
        <v>4203</v>
      </c>
      <c r="M4204" s="10">
        <f>_xlfn.RANK.AVG(MCFT[[#This Row],[Same change on date for AAPL]],AAPL,1)</f>
        <v>2561</v>
      </c>
      <c r="N4204" s="2">
        <f>MCFT[[#This Row],[Close]]/MCFT[[#This Row],[Open]]</f>
        <v>0.98854622026431715</v>
      </c>
    </row>
    <row r="4205" spans="1:14" x14ac:dyDescent="0.25">
      <c r="A4205" s="1">
        <v>37565</v>
      </c>
      <c r="B4205" s="3">
        <v>27.889999</v>
      </c>
      <c r="C4205" s="3">
        <v>28.4</v>
      </c>
      <c r="D4205" s="3">
        <v>27.790001</v>
      </c>
      <c r="E4205" s="3">
        <v>28.34</v>
      </c>
      <c r="F4205" s="3">
        <v>20.655415000000001</v>
      </c>
      <c r="G4205">
        <v>76658200</v>
      </c>
      <c r="H4205" s="3" t="str">
        <f>TEXT(MCFT[[#This Row],[Date]],"dddd")</f>
        <v>Tuesday</v>
      </c>
      <c r="I4205" s="3">
        <f>MCFT[[#This Row],[Open]]-MCFT[[#This Row],[Close]]</f>
        <v>-0.45000100000000032</v>
      </c>
      <c r="J4205" s="3">
        <f>INDEX(AAPL!$J:$J,MATCH(A:A,AAPL!$A:$A,0),1)</f>
        <v>-1.0714000000000112E-2</v>
      </c>
      <c r="K4205" s="3" t="str">
        <f>IF(MCFT[[#This Row],[Day Change]]&gt;0,"UP","DOWN")</f>
        <v>DOWN</v>
      </c>
      <c r="L4205" s="9">
        <f>_xlfn.RANK.EQ(MCFT[[#This Row],[Date]],A:A,1)</f>
        <v>4204</v>
      </c>
      <c r="M4205" s="10">
        <f>_xlfn.RANK.AVG(MCFT[[#This Row],[Same change on date for AAPL]],AAPL,1)</f>
        <v>3346</v>
      </c>
      <c r="N4205" s="2">
        <f>MCFT[[#This Row],[Close]]/MCFT[[#This Row],[Open]]</f>
        <v>1.0161348517796649</v>
      </c>
    </row>
    <row r="4206" spans="1:14" x14ac:dyDescent="0.25">
      <c r="A4206" s="1">
        <v>37566</v>
      </c>
      <c r="B4206" s="3">
        <v>28.495000999999998</v>
      </c>
      <c r="C4206" s="3">
        <v>28.549999</v>
      </c>
      <c r="D4206" s="3">
        <v>27.764999</v>
      </c>
      <c r="E4206" s="3">
        <v>28.514999</v>
      </c>
      <c r="F4206" s="3">
        <v>20.782957</v>
      </c>
      <c r="G4206">
        <v>115407000</v>
      </c>
      <c r="H4206" s="3" t="str">
        <f>TEXT(MCFT[[#This Row],[Date]],"dddd")</f>
        <v>Wednesday</v>
      </c>
      <c r="I4206" s="3">
        <f>MCFT[[#This Row],[Open]]-MCFT[[#This Row],[Close]]</f>
        <v>-1.999800000000107E-2</v>
      </c>
      <c r="J4206" s="3">
        <f>INDEX(AAPL!$J:$J,MATCH(A:A,AAPL!$A:$A,0),1)</f>
        <v>-1.0000000000000009E-2</v>
      </c>
      <c r="K4206" s="3" t="str">
        <f>IF(MCFT[[#This Row],[Day Change]]&gt;0,"UP","DOWN")</f>
        <v>DOWN</v>
      </c>
      <c r="L4206" s="9">
        <f>_xlfn.RANK.EQ(MCFT[[#This Row],[Date]],A:A,1)</f>
        <v>4205</v>
      </c>
      <c r="M4206" s="10">
        <f>_xlfn.RANK.AVG(MCFT[[#This Row],[Same change on date for AAPL]],AAPL,1)</f>
        <v>3360</v>
      </c>
      <c r="N4206" s="2">
        <f>MCFT[[#This Row],[Close]]/MCFT[[#This Row],[Open]]</f>
        <v>1.0007018073099909</v>
      </c>
    </row>
    <row r="4207" spans="1:14" x14ac:dyDescent="0.25">
      <c r="A4207" s="1">
        <v>37567</v>
      </c>
      <c r="B4207" s="3">
        <v>28.1</v>
      </c>
      <c r="C4207" s="3">
        <v>28.309999000000001</v>
      </c>
      <c r="D4207" s="3">
        <v>27.75</v>
      </c>
      <c r="E4207" s="3">
        <v>28.004999000000002</v>
      </c>
      <c r="F4207" s="3">
        <v>20.411252999999999</v>
      </c>
      <c r="G4207">
        <v>73699600</v>
      </c>
      <c r="H4207" s="3" t="str">
        <f>TEXT(MCFT[[#This Row],[Date]],"dddd")</f>
        <v>Thursday</v>
      </c>
      <c r="I4207" s="3">
        <f>MCFT[[#This Row],[Open]]-MCFT[[#This Row],[Close]]</f>
        <v>9.5000999999999891E-2</v>
      </c>
      <c r="J4207" s="3">
        <f>INDEX(AAPL!$J:$J,MATCH(A:A,AAPL!$A:$A,0),1)</f>
        <v>6.7142999999999953E-2</v>
      </c>
      <c r="K4207" s="3" t="str">
        <f>IF(MCFT[[#This Row],[Day Change]]&gt;0,"UP","DOWN")</f>
        <v>UP</v>
      </c>
      <c r="L4207" s="9">
        <f>_xlfn.RANK.EQ(MCFT[[#This Row],[Date]],A:A,1)</f>
        <v>4206</v>
      </c>
      <c r="M4207" s="10">
        <f>_xlfn.RANK.AVG(MCFT[[#This Row],[Same change on date for AAPL]],AAPL,1)</f>
        <v>6499</v>
      </c>
      <c r="N4207" s="2">
        <f>MCFT[[#This Row],[Close]]/MCFT[[#This Row],[Open]]</f>
        <v>0.99661918149466189</v>
      </c>
    </row>
    <row r="4208" spans="1:14" x14ac:dyDescent="0.25">
      <c r="A4208" s="1">
        <v>37568</v>
      </c>
      <c r="B4208" s="3">
        <v>28</v>
      </c>
      <c r="C4208" s="3">
        <v>28.274999999999999</v>
      </c>
      <c r="D4208" s="3">
        <v>27.504999000000002</v>
      </c>
      <c r="E4208" s="3">
        <v>27.549999</v>
      </c>
      <c r="F4208" s="3">
        <v>20.079630000000002</v>
      </c>
      <c r="G4208">
        <v>64522200</v>
      </c>
      <c r="H4208" s="3" t="str">
        <f>TEXT(MCFT[[#This Row],[Date]],"dddd")</f>
        <v>Friday</v>
      </c>
      <c r="I4208" s="3">
        <f>MCFT[[#This Row],[Open]]-MCFT[[#This Row],[Close]]</f>
        <v>0.45000100000000032</v>
      </c>
      <c r="J4208" s="3">
        <f>INDEX(AAPL!$J:$J,MATCH(A:A,AAPL!$A:$A,0),1)</f>
        <v>1.2141999999999875E-2</v>
      </c>
      <c r="K4208" s="3" t="str">
        <f>IF(MCFT[[#This Row],[Day Change]]&gt;0,"UP","DOWN")</f>
        <v>UP</v>
      </c>
      <c r="L4208" s="9">
        <f>_xlfn.RANK.EQ(MCFT[[#This Row],[Date]],A:A,1)</f>
        <v>4207</v>
      </c>
      <c r="M4208" s="10">
        <f>_xlfn.RANK.AVG(MCFT[[#This Row],[Same change on date for AAPL]],AAPL,1)</f>
        <v>4926</v>
      </c>
      <c r="N4208" s="2">
        <f>MCFT[[#This Row],[Close]]/MCFT[[#This Row],[Open]]</f>
        <v>0.98392853571428573</v>
      </c>
    </row>
    <row r="4209" spans="1:14" x14ac:dyDescent="0.25">
      <c r="A4209" s="1">
        <v>37571</v>
      </c>
      <c r="B4209" s="3">
        <v>27.535</v>
      </c>
      <c r="C4209" s="3">
        <v>27.549999</v>
      </c>
      <c r="D4209" s="3">
        <v>26.91</v>
      </c>
      <c r="E4209" s="3">
        <v>26.93</v>
      </c>
      <c r="F4209" s="3">
        <v>19.627746999999999</v>
      </c>
      <c r="G4209">
        <v>58341200</v>
      </c>
      <c r="H4209" s="3" t="str">
        <f>TEXT(MCFT[[#This Row],[Date]],"dddd")</f>
        <v>Monday</v>
      </c>
      <c r="I4209" s="3">
        <f>MCFT[[#This Row],[Open]]-MCFT[[#This Row],[Close]]</f>
        <v>0.60500000000000043</v>
      </c>
      <c r="J4209" s="3">
        <f>INDEX(AAPL!$J:$J,MATCH(A:A,AAPL!$A:$A,0),1)</f>
        <v>4.1428999999999938E-2</v>
      </c>
      <c r="K4209" s="3" t="str">
        <f>IF(MCFT[[#This Row],[Day Change]]&gt;0,"UP","DOWN")</f>
        <v>UP</v>
      </c>
      <c r="L4209" s="9">
        <f>_xlfn.RANK.EQ(MCFT[[#This Row],[Date]],A:A,1)</f>
        <v>4208</v>
      </c>
      <c r="M4209" s="10">
        <f>_xlfn.RANK.AVG(MCFT[[#This Row],[Same change on date for AAPL]],AAPL,1)</f>
        <v>6121</v>
      </c>
      <c r="N4209" s="2">
        <f>MCFT[[#This Row],[Close]]/MCFT[[#This Row],[Open]]</f>
        <v>0.97802796440893403</v>
      </c>
    </row>
    <row r="4210" spans="1:14" x14ac:dyDescent="0.25">
      <c r="A4210" s="1">
        <v>37572</v>
      </c>
      <c r="B4210" s="3">
        <v>27.049999</v>
      </c>
      <c r="C4210" s="3">
        <v>27.715</v>
      </c>
      <c r="D4210" s="3">
        <v>26.950001</v>
      </c>
      <c r="E4210" s="3">
        <v>27.254999000000002</v>
      </c>
      <c r="F4210" s="3">
        <v>19.864622000000001</v>
      </c>
      <c r="G4210">
        <v>81398600</v>
      </c>
      <c r="H4210" s="3" t="str">
        <f>TEXT(MCFT[[#This Row],[Date]],"dddd")</f>
        <v>Tuesday</v>
      </c>
      <c r="I4210" s="3">
        <f>MCFT[[#This Row],[Open]]-MCFT[[#This Row],[Close]]</f>
        <v>-0.20500000000000185</v>
      </c>
      <c r="J4210" s="3">
        <f>INDEX(AAPL!$J:$J,MATCH(A:A,AAPL!$A:$A,0),1)</f>
        <v>-2.2856999999999905E-2</v>
      </c>
      <c r="K4210" s="3" t="str">
        <f>IF(MCFT[[#This Row],[Day Change]]&gt;0,"UP","DOWN")</f>
        <v>DOWN</v>
      </c>
      <c r="L4210" s="9">
        <f>_xlfn.RANK.EQ(MCFT[[#This Row],[Date]],A:A,1)</f>
        <v>4209</v>
      </c>
      <c r="M4210" s="10">
        <f>_xlfn.RANK.AVG(MCFT[[#This Row],[Same change on date for AAPL]],AAPL,1)</f>
        <v>2736.5</v>
      </c>
      <c r="N4210" s="2">
        <f>MCFT[[#This Row],[Close]]/MCFT[[#This Row],[Open]]</f>
        <v>1.0075785585056769</v>
      </c>
    </row>
    <row r="4211" spans="1:14" x14ac:dyDescent="0.25">
      <c r="A4211" s="1">
        <v>37573</v>
      </c>
      <c r="B4211" s="3">
        <v>27.120000999999998</v>
      </c>
      <c r="C4211" s="3">
        <v>27.965</v>
      </c>
      <c r="D4211" s="3">
        <v>27.055</v>
      </c>
      <c r="E4211" s="3">
        <v>27.68</v>
      </c>
      <c r="F4211" s="3">
        <v>20.174382999999999</v>
      </c>
      <c r="G4211">
        <v>107370200</v>
      </c>
      <c r="H4211" s="3" t="str">
        <f>TEXT(MCFT[[#This Row],[Date]],"dddd")</f>
        <v>Wednesday</v>
      </c>
      <c r="I4211" s="3">
        <f>MCFT[[#This Row],[Open]]-MCFT[[#This Row],[Close]]</f>
        <v>-0.55999900000000125</v>
      </c>
      <c r="J4211" s="3">
        <f>INDEX(AAPL!$J:$J,MATCH(A:A,AAPL!$A:$A,0),1)</f>
        <v>-6.4280000000001003E-3</v>
      </c>
      <c r="K4211" s="3" t="str">
        <f>IF(MCFT[[#This Row],[Day Change]]&gt;0,"UP","DOWN")</f>
        <v>DOWN</v>
      </c>
      <c r="L4211" s="9">
        <f>_xlfn.RANK.EQ(MCFT[[#This Row],[Date]],A:A,1)</f>
        <v>4210</v>
      </c>
      <c r="M4211" s="10">
        <f>_xlfn.RANK.AVG(MCFT[[#This Row],[Same change on date for AAPL]],AAPL,1)</f>
        <v>3706.5</v>
      </c>
      <c r="N4211" s="2">
        <f>MCFT[[#This Row],[Close]]/MCFT[[#This Row],[Open]]</f>
        <v>1.0206489299170749</v>
      </c>
    </row>
    <row r="4212" spans="1:14" x14ac:dyDescent="0.25">
      <c r="A4212" s="1">
        <v>37574</v>
      </c>
      <c r="B4212" s="3">
        <v>27.995000999999998</v>
      </c>
      <c r="C4212" s="3">
        <v>28.5</v>
      </c>
      <c r="D4212" s="3">
        <v>27.934999000000001</v>
      </c>
      <c r="E4212" s="3">
        <v>28.495000999999998</v>
      </c>
      <c r="F4212" s="3">
        <v>20.768387000000001</v>
      </c>
      <c r="G4212">
        <v>78337000</v>
      </c>
      <c r="H4212" s="3" t="str">
        <f>TEXT(MCFT[[#This Row],[Date]],"dddd")</f>
        <v>Thursday</v>
      </c>
      <c r="I4212" s="3">
        <f>MCFT[[#This Row],[Open]]-MCFT[[#This Row],[Close]]</f>
        <v>-0.5</v>
      </c>
      <c r="J4212" s="3">
        <f>INDEX(AAPL!$J:$J,MATCH(A:A,AAPL!$A:$A,0),1)</f>
        <v>-2.8572000000000042E-2</v>
      </c>
      <c r="K4212" s="3" t="str">
        <f>IF(MCFT[[#This Row],[Day Change]]&gt;0,"UP","DOWN")</f>
        <v>DOWN</v>
      </c>
      <c r="L4212" s="9">
        <f>_xlfn.RANK.EQ(MCFT[[#This Row],[Date]],A:A,1)</f>
        <v>4211</v>
      </c>
      <c r="M4212" s="10">
        <f>_xlfn.RANK.AVG(MCFT[[#This Row],[Same change on date for AAPL]],AAPL,1)</f>
        <v>2551.5</v>
      </c>
      <c r="N4212" s="2">
        <f>MCFT[[#This Row],[Close]]/MCFT[[#This Row],[Open]]</f>
        <v>1.0178603315641961</v>
      </c>
    </row>
    <row r="4213" spans="1:14" x14ac:dyDescent="0.25">
      <c r="A4213" s="1">
        <v>37575</v>
      </c>
      <c r="B4213" s="3">
        <v>28.299999</v>
      </c>
      <c r="C4213" s="3">
        <v>28.459999</v>
      </c>
      <c r="D4213" s="3">
        <v>27.834999</v>
      </c>
      <c r="E4213" s="3">
        <v>28.344999000000001</v>
      </c>
      <c r="F4213" s="3">
        <v>20.65906</v>
      </c>
      <c r="G4213">
        <v>77533600</v>
      </c>
      <c r="H4213" s="3" t="str">
        <f>TEXT(MCFT[[#This Row],[Date]],"dddd")</f>
        <v>Friday</v>
      </c>
      <c r="I4213" s="3">
        <f>MCFT[[#This Row],[Open]]-MCFT[[#This Row],[Close]]</f>
        <v>-4.5000000000001705E-2</v>
      </c>
      <c r="J4213" s="3">
        <f>INDEX(AAPL!$J:$J,MATCH(A:A,AAPL!$A:$A,0),1)</f>
        <v>2.0000000000000018E-2</v>
      </c>
      <c r="K4213" s="3" t="str">
        <f>IF(MCFT[[#This Row],[Day Change]]&gt;0,"UP","DOWN")</f>
        <v>DOWN</v>
      </c>
      <c r="L4213" s="9">
        <f>_xlfn.RANK.EQ(MCFT[[#This Row],[Date]],A:A,1)</f>
        <v>4212</v>
      </c>
      <c r="M4213" s="10">
        <f>_xlfn.RANK.AVG(MCFT[[#This Row],[Same change on date for AAPL]],AAPL,1)</f>
        <v>5389</v>
      </c>
      <c r="N4213" s="2">
        <f>MCFT[[#This Row],[Close]]/MCFT[[#This Row],[Open]]</f>
        <v>1.0015901060632546</v>
      </c>
    </row>
    <row r="4214" spans="1:14" x14ac:dyDescent="0.25">
      <c r="A4214" s="1">
        <v>37578</v>
      </c>
      <c r="B4214" s="3">
        <v>28.475000000000001</v>
      </c>
      <c r="C4214" s="3">
        <v>28.514999</v>
      </c>
      <c r="D4214" s="3">
        <v>27.870000999999998</v>
      </c>
      <c r="E4214" s="3">
        <v>27.924999</v>
      </c>
      <c r="F4214" s="3">
        <v>20.352947</v>
      </c>
      <c r="G4214">
        <v>58086400</v>
      </c>
      <c r="H4214" s="3" t="str">
        <f>TEXT(MCFT[[#This Row],[Date]],"dddd")</f>
        <v>Monday</v>
      </c>
      <c r="I4214" s="3">
        <f>MCFT[[#This Row],[Open]]-MCFT[[#This Row],[Close]]</f>
        <v>0.55000100000000174</v>
      </c>
      <c r="J4214" s="3">
        <f>INDEX(AAPL!$J:$J,MATCH(A:A,AAPL!$A:$A,0),1)</f>
        <v>3.8571999999999829E-2</v>
      </c>
      <c r="K4214" s="3" t="str">
        <f>IF(MCFT[[#This Row],[Day Change]]&gt;0,"UP","DOWN")</f>
        <v>UP</v>
      </c>
      <c r="L4214" s="9">
        <f>_xlfn.RANK.EQ(MCFT[[#This Row],[Date]],A:A,1)</f>
        <v>4213</v>
      </c>
      <c r="M4214" s="10">
        <f>_xlfn.RANK.AVG(MCFT[[#This Row],[Same change on date for AAPL]],AAPL,1)</f>
        <v>6065</v>
      </c>
      <c r="N4214" s="2">
        <f>MCFT[[#This Row],[Close]]/MCFT[[#This Row],[Open]]</f>
        <v>0.98068477611940297</v>
      </c>
    </row>
    <row r="4215" spans="1:14" x14ac:dyDescent="0.25">
      <c r="A4215" s="1">
        <v>37579</v>
      </c>
      <c r="B4215" s="3">
        <v>27.774999999999999</v>
      </c>
      <c r="C4215" s="3">
        <v>27.9</v>
      </c>
      <c r="D4215" s="3">
        <v>27.155000999999999</v>
      </c>
      <c r="E4215" s="3">
        <v>27.43</v>
      </c>
      <c r="F4215" s="3">
        <v>19.992167999999999</v>
      </c>
      <c r="G4215">
        <v>76403400</v>
      </c>
      <c r="H4215" s="3" t="str">
        <f>TEXT(MCFT[[#This Row],[Date]],"dddd")</f>
        <v>Tuesday</v>
      </c>
      <c r="I4215" s="3">
        <f>MCFT[[#This Row],[Open]]-MCFT[[#This Row],[Close]]</f>
        <v>0.34499999999999886</v>
      </c>
      <c r="J4215" s="3">
        <f>INDEX(AAPL!$J:$J,MATCH(A:A,AAPL!$A:$A,0),1)</f>
        <v>2.0000000000000018E-2</v>
      </c>
      <c r="K4215" s="3" t="str">
        <f>IF(MCFT[[#This Row],[Day Change]]&gt;0,"UP","DOWN")</f>
        <v>UP</v>
      </c>
      <c r="L4215" s="9">
        <f>_xlfn.RANK.EQ(MCFT[[#This Row],[Date]],A:A,1)</f>
        <v>4214</v>
      </c>
      <c r="M4215" s="10">
        <f>_xlfn.RANK.AVG(MCFT[[#This Row],[Same change on date for AAPL]],AAPL,1)</f>
        <v>5389</v>
      </c>
      <c r="N4215" s="2">
        <f>MCFT[[#This Row],[Close]]/MCFT[[#This Row],[Open]]</f>
        <v>0.98757875787578764</v>
      </c>
    </row>
    <row r="4216" spans="1:14" x14ac:dyDescent="0.25">
      <c r="A4216" s="1">
        <v>37580</v>
      </c>
      <c r="B4216" s="3">
        <v>27.504999000000002</v>
      </c>
      <c r="C4216" s="3">
        <v>28.450001</v>
      </c>
      <c r="D4216" s="3">
        <v>27.465</v>
      </c>
      <c r="E4216" s="3">
        <v>28.309999000000001</v>
      </c>
      <c r="F4216" s="3">
        <v>20.633552999999999</v>
      </c>
      <c r="G4216">
        <v>76435400</v>
      </c>
      <c r="H4216" s="3" t="str">
        <f>TEXT(MCFT[[#This Row],[Date]],"dddd")</f>
        <v>Wednesday</v>
      </c>
      <c r="I4216" s="3">
        <f>MCFT[[#This Row],[Open]]-MCFT[[#This Row],[Close]]</f>
        <v>-0.80499999999999972</v>
      </c>
      <c r="J4216" s="3">
        <f>INDEX(AAPL!$J:$J,MATCH(A:A,AAPL!$A:$A,0),1)</f>
        <v>-1.6429000000000027E-2</v>
      </c>
      <c r="K4216" s="3" t="str">
        <f>IF(MCFT[[#This Row],[Day Change]]&gt;0,"UP","DOWN")</f>
        <v>DOWN</v>
      </c>
      <c r="L4216" s="9">
        <f>_xlfn.RANK.EQ(MCFT[[#This Row],[Date]],A:A,1)</f>
        <v>4215</v>
      </c>
      <c r="M4216" s="10">
        <f>_xlfn.RANK.AVG(MCFT[[#This Row],[Same change on date for AAPL]],AAPL,1)</f>
        <v>3095</v>
      </c>
      <c r="N4216" s="2">
        <f>MCFT[[#This Row],[Close]]/MCFT[[#This Row],[Open]]</f>
        <v>1.0292674069902712</v>
      </c>
    </row>
    <row r="4217" spans="1:14" x14ac:dyDescent="0.25">
      <c r="A4217" s="1">
        <v>37581</v>
      </c>
      <c r="B4217" s="3">
        <v>28.49</v>
      </c>
      <c r="C4217" s="3">
        <v>29</v>
      </c>
      <c r="D4217" s="3">
        <v>28.389999</v>
      </c>
      <c r="E4217" s="3">
        <v>28.92</v>
      </c>
      <c r="F4217" s="3">
        <v>21.078146</v>
      </c>
      <c r="G4217">
        <v>82922200</v>
      </c>
      <c r="H4217" s="3" t="str">
        <f>TEXT(MCFT[[#This Row],[Date]],"dddd")</f>
        <v>Thursday</v>
      </c>
      <c r="I4217" s="3">
        <f>MCFT[[#This Row],[Open]]-MCFT[[#This Row],[Close]]</f>
        <v>-0.43000000000000327</v>
      </c>
      <c r="J4217" s="3">
        <f>INDEX(AAPL!$J:$J,MATCH(A:A,AAPL!$A:$A,0),1)</f>
        <v>-3.2143000000000033E-2</v>
      </c>
      <c r="K4217" s="3" t="str">
        <f>IF(MCFT[[#This Row],[Day Change]]&gt;0,"UP","DOWN")</f>
        <v>DOWN</v>
      </c>
      <c r="L4217" s="9">
        <f>_xlfn.RANK.EQ(MCFT[[#This Row],[Date]],A:A,1)</f>
        <v>4216</v>
      </c>
      <c r="M4217" s="10">
        <f>_xlfn.RANK.AVG(MCFT[[#This Row],[Same change on date for AAPL]],AAPL,1)</f>
        <v>2426.5</v>
      </c>
      <c r="N4217" s="2">
        <f>MCFT[[#This Row],[Close]]/MCFT[[#This Row],[Open]]</f>
        <v>1.0150930150930153</v>
      </c>
    </row>
    <row r="4218" spans="1:14" x14ac:dyDescent="0.25">
      <c r="A4218" s="1">
        <v>37582</v>
      </c>
      <c r="B4218" s="3">
        <v>28.725000000000001</v>
      </c>
      <c r="C4218" s="3">
        <v>29.15</v>
      </c>
      <c r="D4218" s="3">
        <v>28.524999999999999</v>
      </c>
      <c r="E4218" s="3">
        <v>29.110001</v>
      </c>
      <c r="F4218" s="3">
        <v>21.216626999999999</v>
      </c>
      <c r="G4218">
        <v>70002000</v>
      </c>
      <c r="H4218" s="3" t="str">
        <f>TEXT(MCFT[[#This Row],[Date]],"dddd")</f>
        <v>Friday</v>
      </c>
      <c r="I4218" s="3">
        <f>MCFT[[#This Row],[Open]]-MCFT[[#This Row],[Close]]</f>
        <v>-0.38500099999999904</v>
      </c>
      <c r="J4218" s="3">
        <f>INDEX(AAPL!$J:$J,MATCH(A:A,AAPL!$A:$A,0),1)</f>
        <v>5.7150000000001366E-3</v>
      </c>
      <c r="K4218" s="3" t="str">
        <f>IF(MCFT[[#This Row],[Day Change]]&gt;0,"UP","DOWN")</f>
        <v>DOWN</v>
      </c>
      <c r="L4218" s="9">
        <f>_xlfn.RANK.EQ(MCFT[[#This Row],[Date]],A:A,1)</f>
        <v>4217</v>
      </c>
      <c r="M4218" s="10">
        <f>_xlfn.RANK.AVG(MCFT[[#This Row],[Same change on date for AAPL]],AAPL,1)</f>
        <v>4528.5</v>
      </c>
      <c r="N4218" s="2">
        <f>MCFT[[#This Row],[Close]]/MCFT[[#This Row],[Open]]</f>
        <v>1.0134029939077458</v>
      </c>
    </row>
    <row r="4219" spans="1:14" x14ac:dyDescent="0.25">
      <c r="A4219" s="1">
        <v>37585</v>
      </c>
      <c r="B4219" s="3">
        <v>29.030000999999999</v>
      </c>
      <c r="C4219" s="3">
        <v>29.32</v>
      </c>
      <c r="D4219" s="3">
        <v>28.785</v>
      </c>
      <c r="E4219" s="3">
        <v>29.114999999999998</v>
      </c>
      <c r="F4219" s="3">
        <v>21.220274</v>
      </c>
      <c r="G4219">
        <v>61583000</v>
      </c>
      <c r="H4219" s="3" t="str">
        <f>TEXT(MCFT[[#This Row],[Date]],"dddd")</f>
        <v>Monday</v>
      </c>
      <c r="I4219" s="3">
        <f>MCFT[[#This Row],[Open]]-MCFT[[#This Row],[Close]]</f>
        <v>-8.4998999999999825E-2</v>
      </c>
      <c r="J4219" s="3">
        <f>INDEX(AAPL!$J:$J,MATCH(A:A,AAPL!$A:$A,0),1)</f>
        <v>4.286000000000012E-3</v>
      </c>
      <c r="K4219" s="3" t="str">
        <f>IF(MCFT[[#This Row],[Day Change]]&gt;0,"UP","DOWN")</f>
        <v>DOWN</v>
      </c>
      <c r="L4219" s="9">
        <f>_xlfn.RANK.EQ(MCFT[[#This Row],[Date]],A:A,1)</f>
        <v>4218</v>
      </c>
      <c r="M4219" s="10">
        <f>_xlfn.RANK.AVG(MCFT[[#This Row],[Same change on date for AAPL]],AAPL,1)</f>
        <v>4359</v>
      </c>
      <c r="N4219" s="2">
        <f>MCFT[[#This Row],[Close]]/MCFT[[#This Row],[Open]]</f>
        <v>1.0029279709635559</v>
      </c>
    </row>
    <row r="4220" spans="1:14" x14ac:dyDescent="0.25">
      <c r="A4220" s="1">
        <v>37586</v>
      </c>
      <c r="B4220" s="3">
        <v>28.82</v>
      </c>
      <c r="C4220" s="3">
        <v>29.125</v>
      </c>
      <c r="D4220" s="3">
        <v>28.389999</v>
      </c>
      <c r="E4220" s="3">
        <v>28.450001</v>
      </c>
      <c r="F4220" s="3">
        <v>20.735588</v>
      </c>
      <c r="G4220">
        <v>68650400</v>
      </c>
      <c r="H4220" s="3" t="str">
        <f>TEXT(MCFT[[#This Row],[Date]],"dddd")</f>
        <v>Tuesday</v>
      </c>
      <c r="I4220" s="3">
        <f>MCFT[[#This Row],[Open]]-MCFT[[#This Row],[Close]]</f>
        <v>0.36999899999999997</v>
      </c>
      <c r="J4220" s="3">
        <f>INDEX(AAPL!$J:$J,MATCH(A:A,AAPL!$A:$A,0),1)</f>
        <v>3.1428999999999929E-2</v>
      </c>
      <c r="K4220" s="3" t="str">
        <f>IF(MCFT[[#This Row],[Day Change]]&gt;0,"UP","DOWN")</f>
        <v>UP</v>
      </c>
      <c r="L4220" s="9">
        <f>_xlfn.RANK.EQ(MCFT[[#This Row],[Date]],A:A,1)</f>
        <v>4219</v>
      </c>
      <c r="M4220" s="10">
        <f>_xlfn.RANK.AVG(MCFT[[#This Row],[Same change on date for AAPL]],AAPL,1)</f>
        <v>5848.5</v>
      </c>
      <c r="N4220" s="2">
        <f>MCFT[[#This Row],[Close]]/MCFT[[#This Row],[Open]]</f>
        <v>0.98716172796668977</v>
      </c>
    </row>
    <row r="4221" spans="1:14" x14ac:dyDescent="0.25">
      <c r="A4221" s="1">
        <v>37587</v>
      </c>
      <c r="B4221" s="3">
        <v>28.799999</v>
      </c>
      <c r="C4221" s="3">
        <v>29.305</v>
      </c>
      <c r="D4221" s="3">
        <v>28.700001</v>
      </c>
      <c r="E4221" s="3">
        <v>29.040001</v>
      </c>
      <c r="F4221" s="3">
        <v>21.165606</v>
      </c>
      <c r="G4221">
        <v>55191800</v>
      </c>
      <c r="H4221" s="3" t="str">
        <f>TEXT(MCFT[[#This Row],[Date]],"dddd")</f>
        <v>Wednesday</v>
      </c>
      <c r="I4221" s="3">
        <f>MCFT[[#This Row],[Open]]-MCFT[[#This Row],[Close]]</f>
        <v>-0.24000200000000049</v>
      </c>
      <c r="J4221" s="3">
        <f>INDEX(AAPL!$J:$J,MATCH(A:A,AAPL!$A:$A,0),1)</f>
        <v>-8.5709999999998843E-3</v>
      </c>
      <c r="K4221" s="3" t="str">
        <f>IF(MCFT[[#This Row],[Day Change]]&gt;0,"UP","DOWN")</f>
        <v>DOWN</v>
      </c>
      <c r="L4221" s="9">
        <f>_xlfn.RANK.EQ(MCFT[[#This Row],[Date]],A:A,1)</f>
        <v>4220</v>
      </c>
      <c r="M4221" s="10">
        <f>_xlfn.RANK.AVG(MCFT[[#This Row],[Same change on date for AAPL]],AAPL,1)</f>
        <v>3627</v>
      </c>
      <c r="N4221" s="2">
        <f>MCFT[[#This Row],[Close]]/MCFT[[#This Row],[Open]]</f>
        <v>1.008333403067132</v>
      </c>
    </row>
    <row r="4222" spans="1:14" x14ac:dyDescent="0.25">
      <c r="A4222" s="1">
        <v>37589</v>
      </c>
      <c r="B4222" s="3">
        <v>29.215</v>
      </c>
      <c r="C4222" s="3">
        <v>29.315000999999999</v>
      </c>
      <c r="D4222" s="3">
        <v>28.84</v>
      </c>
      <c r="E4222" s="3">
        <v>28.84</v>
      </c>
      <c r="F4222" s="3">
        <v>21.019842000000001</v>
      </c>
      <c r="G4222">
        <v>28393000</v>
      </c>
      <c r="H4222" s="3" t="str">
        <f>TEXT(MCFT[[#This Row],[Date]],"dddd")</f>
        <v>Friday</v>
      </c>
      <c r="I4222" s="3">
        <f>MCFT[[#This Row],[Open]]-MCFT[[#This Row],[Close]]</f>
        <v>0.375</v>
      </c>
      <c r="J4222" s="3">
        <f>INDEX(AAPL!$J:$J,MATCH(A:A,AAPL!$A:$A,0),1)</f>
        <v>2.0714000000000121E-2</v>
      </c>
      <c r="K4222" s="3" t="str">
        <f>IF(MCFT[[#This Row],[Day Change]]&gt;0,"UP","DOWN")</f>
        <v>UP</v>
      </c>
      <c r="L4222" s="9">
        <f>_xlfn.RANK.EQ(MCFT[[#This Row],[Date]],A:A,1)</f>
        <v>4221</v>
      </c>
      <c r="M4222" s="10">
        <f>_xlfn.RANK.AVG(MCFT[[#This Row],[Same change on date for AAPL]],AAPL,1)</f>
        <v>5420.5</v>
      </c>
      <c r="N4222" s="2">
        <f>MCFT[[#This Row],[Close]]/MCFT[[#This Row],[Open]]</f>
        <v>0.98716412801642994</v>
      </c>
    </row>
    <row r="4223" spans="1:14" x14ac:dyDescent="0.25">
      <c r="A4223" s="1">
        <v>37592</v>
      </c>
      <c r="B4223" s="3">
        <v>29.325001</v>
      </c>
      <c r="C4223" s="3">
        <v>29.48</v>
      </c>
      <c r="D4223" s="3">
        <v>28.504999000000002</v>
      </c>
      <c r="E4223" s="3">
        <v>28.844999000000001</v>
      </c>
      <c r="F4223" s="3">
        <v>21.023478999999998</v>
      </c>
      <c r="G4223">
        <v>63735000</v>
      </c>
      <c r="H4223" s="3" t="str">
        <f>TEXT(MCFT[[#This Row],[Date]],"dddd")</f>
        <v>Monday</v>
      </c>
      <c r="I4223" s="3">
        <f>MCFT[[#This Row],[Open]]-MCFT[[#This Row],[Close]]</f>
        <v>0.48000199999999893</v>
      </c>
      <c r="J4223" s="3">
        <f>INDEX(AAPL!$J:$J,MATCH(A:A,AAPL!$A:$A,0),1)</f>
        <v>5.1427999999999807E-2</v>
      </c>
      <c r="K4223" s="3" t="str">
        <f>IF(MCFT[[#This Row],[Day Change]]&gt;0,"UP","DOWN")</f>
        <v>UP</v>
      </c>
      <c r="L4223" s="9">
        <f>_xlfn.RANK.EQ(MCFT[[#This Row],[Date]],A:A,1)</f>
        <v>4222</v>
      </c>
      <c r="M4223" s="10">
        <f>_xlfn.RANK.AVG(MCFT[[#This Row],[Same change on date for AAPL]],AAPL,1)</f>
        <v>6305</v>
      </c>
      <c r="N4223" s="2">
        <f>MCFT[[#This Row],[Close]]/MCFT[[#This Row],[Open]]</f>
        <v>0.98363164591196439</v>
      </c>
    </row>
    <row r="4224" spans="1:14" x14ac:dyDescent="0.25">
      <c r="A4224" s="1">
        <v>37593</v>
      </c>
      <c r="B4224" s="3">
        <v>28.639999</v>
      </c>
      <c r="C4224" s="3">
        <v>28.674999</v>
      </c>
      <c r="D4224" s="3">
        <v>28.204999999999998</v>
      </c>
      <c r="E4224" s="3">
        <v>28.355</v>
      </c>
      <c r="F4224" s="3">
        <v>20.666347999999999</v>
      </c>
      <c r="G4224">
        <v>58457400</v>
      </c>
      <c r="H4224" s="3" t="str">
        <f>TEXT(MCFT[[#This Row],[Date]],"dddd")</f>
        <v>Tuesday</v>
      </c>
      <c r="I4224" s="3">
        <f>MCFT[[#This Row],[Open]]-MCFT[[#This Row],[Close]]</f>
        <v>0.28499899999999911</v>
      </c>
      <c r="J4224" s="3">
        <f>INDEX(AAPL!$J:$J,MATCH(A:A,AAPL!$A:$A,0),1)</f>
        <v>2.8570000000001095E-3</v>
      </c>
      <c r="K4224" s="3" t="str">
        <f>IF(MCFT[[#This Row],[Day Change]]&gt;0,"UP","DOWN")</f>
        <v>UP</v>
      </c>
      <c r="L4224" s="9">
        <f>_xlfn.RANK.EQ(MCFT[[#This Row],[Date]],A:A,1)</f>
        <v>4223</v>
      </c>
      <c r="M4224" s="10">
        <f>_xlfn.RANK.AVG(MCFT[[#This Row],[Same change on date for AAPL]],AAPL,1)</f>
        <v>4337.5</v>
      </c>
      <c r="N4224" s="2">
        <f>MCFT[[#This Row],[Close]]/MCFT[[#This Row],[Open]]</f>
        <v>0.99004891725031141</v>
      </c>
    </row>
    <row r="4225" spans="1:14" x14ac:dyDescent="0.25">
      <c r="A4225" s="1">
        <v>37594</v>
      </c>
      <c r="B4225" s="3">
        <v>28.065000999999999</v>
      </c>
      <c r="C4225" s="3">
        <v>28.719999000000001</v>
      </c>
      <c r="D4225" s="3">
        <v>27.91</v>
      </c>
      <c r="E4225" s="3">
        <v>28.27</v>
      </c>
      <c r="F4225" s="3">
        <v>20.604399000000001</v>
      </c>
      <c r="G4225">
        <v>83892000</v>
      </c>
      <c r="H4225" s="3" t="str">
        <f>TEXT(MCFT[[#This Row],[Date]],"dddd")</f>
        <v>Wednesday</v>
      </c>
      <c r="I4225" s="3">
        <f>MCFT[[#This Row],[Open]]-MCFT[[#This Row],[Close]]</f>
        <v>-0.20499900000000082</v>
      </c>
      <c r="J4225" s="3">
        <f>INDEX(AAPL!$J:$J,MATCH(A:A,AAPL!$A:$A,0),1)</f>
        <v>1.5000000000000124E-2</v>
      </c>
      <c r="K4225" s="3" t="str">
        <f>IF(MCFT[[#This Row],[Day Change]]&gt;0,"UP","DOWN")</f>
        <v>DOWN</v>
      </c>
      <c r="L4225" s="9">
        <f>_xlfn.RANK.EQ(MCFT[[#This Row],[Date]],A:A,1)</f>
        <v>4224</v>
      </c>
      <c r="M4225" s="10">
        <f>_xlfn.RANK.AVG(MCFT[[#This Row],[Same change on date for AAPL]],AAPL,1)</f>
        <v>5100.5</v>
      </c>
      <c r="N4225" s="2">
        <f>MCFT[[#This Row],[Close]]/MCFT[[#This Row],[Open]]</f>
        <v>1.0073044358701431</v>
      </c>
    </row>
    <row r="4226" spans="1:14" x14ac:dyDescent="0.25">
      <c r="A4226" s="1">
        <v>37595</v>
      </c>
      <c r="B4226" s="3">
        <v>28.475000000000001</v>
      </c>
      <c r="C4226" s="3">
        <v>28.545000000000002</v>
      </c>
      <c r="D4226" s="3">
        <v>27.65</v>
      </c>
      <c r="E4226" s="3">
        <v>27.67</v>
      </c>
      <c r="F4226" s="3">
        <v>20.167089000000001</v>
      </c>
      <c r="G4226">
        <v>68435800</v>
      </c>
      <c r="H4226" s="3" t="str">
        <f>TEXT(MCFT[[#This Row],[Date]],"dddd")</f>
        <v>Thursday</v>
      </c>
      <c r="I4226" s="3">
        <f>MCFT[[#This Row],[Open]]-MCFT[[#This Row],[Close]]</f>
        <v>0.80499999999999972</v>
      </c>
      <c r="J4226" s="3">
        <f>INDEX(AAPL!$J:$J,MATCH(A:A,AAPL!$A:$A,0),1)</f>
        <v>2.8571000000000124E-2</v>
      </c>
      <c r="K4226" s="3" t="str">
        <f>IF(MCFT[[#This Row],[Day Change]]&gt;0,"UP","DOWN")</f>
        <v>UP</v>
      </c>
      <c r="L4226" s="9">
        <f>_xlfn.RANK.EQ(MCFT[[#This Row],[Date]],A:A,1)</f>
        <v>4225</v>
      </c>
      <c r="M4226" s="10">
        <f>_xlfn.RANK.AVG(MCFT[[#This Row],[Same change on date for AAPL]],AAPL,1)</f>
        <v>5752</v>
      </c>
      <c r="N4226" s="2">
        <f>MCFT[[#This Row],[Close]]/MCFT[[#This Row],[Open]]</f>
        <v>0.97172958735733095</v>
      </c>
    </row>
    <row r="4227" spans="1:14" x14ac:dyDescent="0.25">
      <c r="A4227" s="1">
        <v>37596</v>
      </c>
      <c r="B4227" s="3">
        <v>27.434999000000001</v>
      </c>
      <c r="C4227" s="3">
        <v>27.870000999999998</v>
      </c>
      <c r="D4227" s="3">
        <v>27.110001</v>
      </c>
      <c r="E4227" s="3">
        <v>27.735001</v>
      </c>
      <c r="F4227" s="3">
        <v>20.214468</v>
      </c>
      <c r="G4227">
        <v>71670200</v>
      </c>
      <c r="H4227" s="3" t="str">
        <f>TEXT(MCFT[[#This Row],[Date]],"dddd")</f>
        <v>Friday</v>
      </c>
      <c r="I4227" s="3">
        <f>MCFT[[#This Row],[Open]]-MCFT[[#This Row],[Close]]</f>
        <v>-0.30000199999999921</v>
      </c>
      <c r="J4227" s="3">
        <f>INDEX(AAPL!$J:$J,MATCH(A:A,AAPL!$A:$A,0),1)</f>
        <v>-2.1428000000000003E-2</v>
      </c>
      <c r="K4227" s="3" t="str">
        <f>IF(MCFT[[#This Row],[Day Change]]&gt;0,"UP","DOWN")</f>
        <v>DOWN</v>
      </c>
      <c r="L4227" s="9">
        <f>_xlfn.RANK.EQ(MCFT[[#This Row],[Date]],A:A,1)</f>
        <v>4226</v>
      </c>
      <c r="M4227" s="10">
        <f>_xlfn.RANK.AVG(MCFT[[#This Row],[Same change on date for AAPL]],AAPL,1)</f>
        <v>2829.5</v>
      </c>
      <c r="N4227" s="2">
        <f>MCFT[[#This Row],[Close]]/MCFT[[#This Row],[Open]]</f>
        <v>1.0109350104222712</v>
      </c>
    </row>
    <row r="4228" spans="1:14" x14ac:dyDescent="0.25">
      <c r="A4228" s="1">
        <v>37599</v>
      </c>
      <c r="B4228" s="3">
        <v>27.5</v>
      </c>
      <c r="C4228" s="3">
        <v>27.610001</v>
      </c>
      <c r="D4228" s="3">
        <v>26.754999000000002</v>
      </c>
      <c r="E4228" s="3">
        <v>26.764999</v>
      </c>
      <c r="F4228" s="3">
        <v>19.507491999999999</v>
      </c>
      <c r="G4228">
        <v>63862800</v>
      </c>
      <c r="H4228" s="3" t="str">
        <f>TEXT(MCFT[[#This Row],[Date]],"dddd")</f>
        <v>Monday</v>
      </c>
      <c r="I4228" s="3">
        <f>MCFT[[#This Row],[Open]]-MCFT[[#This Row],[Close]]</f>
        <v>0.73500100000000046</v>
      </c>
      <c r="J4228" s="3">
        <f>INDEX(AAPL!$J:$J,MATCH(A:A,AAPL!$A:$A,0),1)</f>
        <v>1.3571999999999917E-2</v>
      </c>
      <c r="K4228" s="3" t="str">
        <f>IF(MCFT[[#This Row],[Day Change]]&gt;0,"UP","DOWN")</f>
        <v>UP</v>
      </c>
      <c r="L4228" s="9">
        <f>_xlfn.RANK.EQ(MCFT[[#This Row],[Date]],A:A,1)</f>
        <v>4227</v>
      </c>
      <c r="M4228" s="10">
        <f>_xlfn.RANK.AVG(MCFT[[#This Row],[Same change on date for AAPL]],AAPL,1)</f>
        <v>5081.5</v>
      </c>
      <c r="N4228" s="2">
        <f>MCFT[[#This Row],[Close]]/MCFT[[#This Row],[Open]]</f>
        <v>0.97327269090909085</v>
      </c>
    </row>
    <row r="4229" spans="1:14" x14ac:dyDescent="0.25">
      <c r="A4229" s="1">
        <v>37600</v>
      </c>
      <c r="B4229" s="3">
        <v>26.780000999999999</v>
      </c>
      <c r="C4229" s="3">
        <v>27.24</v>
      </c>
      <c r="D4229" s="3">
        <v>26.74</v>
      </c>
      <c r="E4229" s="3">
        <v>27.004999000000002</v>
      </c>
      <c r="F4229" s="3">
        <v>19.682413</v>
      </c>
      <c r="G4229">
        <v>63730200</v>
      </c>
      <c r="H4229" s="3" t="str">
        <f>TEXT(MCFT[[#This Row],[Date]],"dddd")</f>
        <v>Tuesday</v>
      </c>
      <c r="I4229" s="3">
        <f>MCFT[[#This Row],[Open]]-MCFT[[#This Row],[Close]]</f>
        <v>-0.22499800000000292</v>
      </c>
      <c r="J4229" s="3">
        <f>INDEX(AAPL!$J:$J,MATCH(A:A,AAPL!$A:$A,0),1)</f>
        <v>-3.7857999999999947E-2</v>
      </c>
      <c r="K4229" s="3" t="str">
        <f>IF(MCFT[[#This Row],[Day Change]]&gt;0,"UP","DOWN")</f>
        <v>DOWN</v>
      </c>
      <c r="L4229" s="9">
        <f>_xlfn.RANK.EQ(MCFT[[#This Row],[Date]],A:A,1)</f>
        <v>4228</v>
      </c>
      <c r="M4229" s="10">
        <f>_xlfn.RANK.AVG(MCFT[[#This Row],[Same change on date for AAPL]],AAPL,1)</f>
        <v>2255</v>
      </c>
      <c r="N4229" s="2">
        <f>MCFT[[#This Row],[Close]]/MCFT[[#This Row],[Open]]</f>
        <v>1.0084017173860451</v>
      </c>
    </row>
    <row r="4230" spans="1:14" x14ac:dyDescent="0.25">
      <c r="A4230" s="1">
        <v>37601</v>
      </c>
      <c r="B4230" s="3">
        <v>26.924999</v>
      </c>
      <c r="C4230" s="3">
        <v>27.504999000000002</v>
      </c>
      <c r="D4230" s="3">
        <v>26.790001</v>
      </c>
      <c r="E4230" s="3">
        <v>27.33</v>
      </c>
      <c r="F4230" s="3">
        <v>19.919284999999999</v>
      </c>
      <c r="G4230">
        <v>69186200</v>
      </c>
      <c r="H4230" s="3" t="str">
        <f>TEXT(MCFT[[#This Row],[Date]],"dddd")</f>
        <v>Wednesday</v>
      </c>
      <c r="I4230" s="3">
        <f>MCFT[[#This Row],[Open]]-MCFT[[#This Row],[Close]]</f>
        <v>-0.40500099999999861</v>
      </c>
      <c r="J4230" s="3">
        <f>INDEX(AAPL!$J:$J,MATCH(A:A,AAPL!$A:$A,0),1)</f>
        <v>-1.357200000000014E-2</v>
      </c>
      <c r="K4230" s="3" t="str">
        <f>IF(MCFT[[#This Row],[Day Change]]&gt;0,"UP","DOWN")</f>
        <v>DOWN</v>
      </c>
      <c r="L4230" s="9">
        <f>_xlfn.RANK.EQ(MCFT[[#This Row],[Date]],A:A,1)</f>
        <v>4229</v>
      </c>
      <c r="M4230" s="10">
        <f>_xlfn.RANK.AVG(MCFT[[#This Row],[Same change on date for AAPL]],AAPL,1)</f>
        <v>3167</v>
      </c>
      <c r="N4230" s="2">
        <f>MCFT[[#This Row],[Close]]/MCFT[[#This Row],[Open]]</f>
        <v>1.0150418204286655</v>
      </c>
    </row>
    <row r="4231" spans="1:14" x14ac:dyDescent="0.25">
      <c r="A4231" s="1">
        <v>37602</v>
      </c>
      <c r="B4231" s="3">
        <v>27.5</v>
      </c>
      <c r="C4231" s="3">
        <v>27.530000999999999</v>
      </c>
      <c r="D4231" s="3">
        <v>26.844999000000001</v>
      </c>
      <c r="E4231" s="3">
        <v>27.084999</v>
      </c>
      <c r="F4231" s="3">
        <v>19.740721000000001</v>
      </c>
      <c r="G4231">
        <v>55242000</v>
      </c>
      <c r="H4231" s="3" t="str">
        <f>TEXT(MCFT[[#This Row],[Date]],"dddd")</f>
        <v>Thursday</v>
      </c>
      <c r="I4231" s="3">
        <f>MCFT[[#This Row],[Open]]-MCFT[[#This Row],[Close]]</f>
        <v>0.41500100000000018</v>
      </c>
      <c r="J4231" s="3">
        <f>INDEX(AAPL!$J:$J,MATCH(A:A,AAPL!$A:$A,0),1)</f>
        <v>2.2857000000000127E-2</v>
      </c>
      <c r="K4231" s="3" t="str">
        <f>IF(MCFT[[#This Row],[Day Change]]&gt;0,"UP","DOWN")</f>
        <v>UP</v>
      </c>
      <c r="L4231" s="9">
        <f>_xlfn.RANK.EQ(MCFT[[#This Row],[Date]],A:A,1)</f>
        <v>4230</v>
      </c>
      <c r="M4231" s="10">
        <f>_xlfn.RANK.AVG(MCFT[[#This Row],[Same change on date for AAPL]],AAPL,1)</f>
        <v>5548</v>
      </c>
      <c r="N4231" s="2">
        <f>MCFT[[#This Row],[Close]]/MCFT[[#This Row],[Open]]</f>
        <v>0.98490905454545452</v>
      </c>
    </row>
    <row r="4232" spans="1:14" x14ac:dyDescent="0.25">
      <c r="A4232" s="1">
        <v>37603</v>
      </c>
      <c r="B4232" s="3">
        <v>26.84</v>
      </c>
      <c r="C4232" s="3">
        <v>26.875</v>
      </c>
      <c r="D4232" s="3">
        <v>26.245000999999998</v>
      </c>
      <c r="E4232" s="3">
        <v>26.25</v>
      </c>
      <c r="F4232" s="3">
        <v>19.132137</v>
      </c>
      <c r="G4232">
        <v>65245400</v>
      </c>
      <c r="H4232" s="3" t="str">
        <f>TEXT(MCFT[[#This Row],[Date]],"dddd")</f>
        <v>Friday</v>
      </c>
      <c r="I4232" s="3">
        <f>MCFT[[#This Row],[Open]]-MCFT[[#This Row],[Close]]</f>
        <v>0.58999999999999986</v>
      </c>
      <c r="J4232" s="3">
        <f>INDEX(AAPL!$J:$J,MATCH(A:A,AAPL!$A:$A,0),1)</f>
        <v>2.4999999999999911E-2</v>
      </c>
      <c r="K4232" s="3" t="str">
        <f>IF(MCFT[[#This Row],[Day Change]]&gt;0,"UP","DOWN")</f>
        <v>UP</v>
      </c>
      <c r="L4232" s="9">
        <f>_xlfn.RANK.EQ(MCFT[[#This Row],[Date]],A:A,1)</f>
        <v>4231</v>
      </c>
      <c r="M4232" s="10">
        <f>_xlfn.RANK.AVG(MCFT[[#This Row],[Same change on date for AAPL]],AAPL,1)</f>
        <v>5582</v>
      </c>
      <c r="N4232" s="2">
        <f>MCFT[[#This Row],[Close]]/MCFT[[#This Row],[Open]]</f>
        <v>0.97801788375558862</v>
      </c>
    </row>
    <row r="4233" spans="1:14" x14ac:dyDescent="0.25">
      <c r="A4233" s="1">
        <v>37606</v>
      </c>
      <c r="B4233" s="3">
        <v>26.5</v>
      </c>
      <c r="C4233" s="3">
        <v>27.274999999999999</v>
      </c>
      <c r="D4233" s="3">
        <v>26.334999</v>
      </c>
      <c r="E4233" s="3">
        <v>27.24</v>
      </c>
      <c r="F4233" s="3">
        <v>19.853697</v>
      </c>
      <c r="G4233">
        <v>60140400</v>
      </c>
      <c r="H4233" s="3" t="str">
        <f>TEXT(MCFT[[#This Row],[Date]],"dddd")</f>
        <v>Monday</v>
      </c>
      <c r="I4233" s="3">
        <f>MCFT[[#This Row],[Open]]-MCFT[[#This Row],[Close]]</f>
        <v>-0.73999999999999844</v>
      </c>
      <c r="J4233" s="3">
        <f>INDEX(AAPL!$J:$J,MATCH(A:A,AAPL!$A:$A,0),1)</f>
        <v>-2.8569999999998874E-3</v>
      </c>
      <c r="K4233" s="3" t="str">
        <f>IF(MCFT[[#This Row],[Day Change]]&gt;0,"UP","DOWN")</f>
        <v>DOWN</v>
      </c>
      <c r="L4233" s="9">
        <f>_xlfn.RANK.EQ(MCFT[[#This Row],[Date]],A:A,1)</f>
        <v>4232</v>
      </c>
      <c r="M4233" s="10">
        <f>_xlfn.RANK.AVG(MCFT[[#This Row],[Same change on date for AAPL]],AAPL,1)</f>
        <v>3913.5</v>
      </c>
      <c r="N4233" s="2">
        <f>MCFT[[#This Row],[Close]]/MCFT[[#This Row],[Open]]</f>
        <v>1.0279245283018867</v>
      </c>
    </row>
    <row r="4234" spans="1:14" x14ac:dyDescent="0.25">
      <c r="A4234" s="1">
        <v>37607</v>
      </c>
      <c r="B4234" s="3">
        <v>27.209999</v>
      </c>
      <c r="C4234" s="3">
        <v>27.495000999999998</v>
      </c>
      <c r="D4234" s="3">
        <v>26.889999</v>
      </c>
      <c r="E4234" s="3">
        <v>27.18</v>
      </c>
      <c r="F4234" s="3">
        <v>19.809968999999999</v>
      </c>
      <c r="G4234">
        <v>49549800</v>
      </c>
      <c r="H4234" s="3" t="str">
        <f>TEXT(MCFT[[#This Row],[Date]],"dddd")</f>
        <v>Tuesday</v>
      </c>
      <c r="I4234" s="3">
        <f>MCFT[[#This Row],[Open]]-MCFT[[#This Row],[Close]]</f>
        <v>2.9999000000000109E-2</v>
      </c>
      <c r="J4234" s="3">
        <f>INDEX(AAPL!$J:$J,MATCH(A:A,AAPL!$A:$A,0),1)</f>
        <v>-1.6429000000000027E-2</v>
      </c>
      <c r="K4234" s="3" t="str">
        <f>IF(MCFT[[#This Row],[Day Change]]&gt;0,"UP","DOWN")</f>
        <v>UP</v>
      </c>
      <c r="L4234" s="9">
        <f>_xlfn.RANK.EQ(MCFT[[#This Row],[Date]],A:A,1)</f>
        <v>4233</v>
      </c>
      <c r="M4234" s="10">
        <f>_xlfn.RANK.AVG(MCFT[[#This Row],[Same change on date for AAPL]],AAPL,1)</f>
        <v>3095</v>
      </c>
      <c r="N4234" s="2">
        <f>MCFT[[#This Row],[Close]]/MCFT[[#This Row],[Open]]</f>
        <v>0.99889750087826168</v>
      </c>
    </row>
    <row r="4235" spans="1:14" x14ac:dyDescent="0.25">
      <c r="A4235" s="1">
        <v>37608</v>
      </c>
      <c r="B4235" s="3">
        <v>26.92</v>
      </c>
      <c r="C4235" s="3">
        <v>27.200001</v>
      </c>
      <c r="D4235" s="3">
        <v>26.395</v>
      </c>
      <c r="E4235" s="3">
        <v>26.764999</v>
      </c>
      <c r="F4235" s="3">
        <v>19.507491999999999</v>
      </c>
      <c r="G4235">
        <v>62709400</v>
      </c>
      <c r="H4235" s="3" t="str">
        <f>TEXT(MCFT[[#This Row],[Date]],"dddd")</f>
        <v>Wednesday</v>
      </c>
      <c r="I4235" s="3">
        <f>MCFT[[#This Row],[Open]]-MCFT[[#This Row],[Close]]</f>
        <v>0.15500100000000216</v>
      </c>
      <c r="J4235" s="3">
        <f>INDEX(AAPL!$J:$J,MATCH(A:A,AAPL!$A:$A,0),1)</f>
        <v>1.6429000000000027E-2</v>
      </c>
      <c r="K4235" s="3" t="str">
        <f>IF(MCFT[[#This Row],[Day Change]]&gt;0,"UP","DOWN")</f>
        <v>UP</v>
      </c>
      <c r="L4235" s="9">
        <f>_xlfn.RANK.EQ(MCFT[[#This Row],[Date]],A:A,1)</f>
        <v>4234</v>
      </c>
      <c r="M4235" s="10">
        <f>_xlfn.RANK.AVG(MCFT[[#This Row],[Same change on date for AAPL]],AAPL,1)</f>
        <v>5154</v>
      </c>
      <c r="N4235" s="2">
        <f>MCFT[[#This Row],[Close]]/MCFT[[#This Row],[Open]]</f>
        <v>0.99424216196136694</v>
      </c>
    </row>
    <row r="4236" spans="1:14" x14ac:dyDescent="0.25">
      <c r="A4236" s="1">
        <v>37609</v>
      </c>
      <c r="B4236" s="3">
        <v>26.625</v>
      </c>
      <c r="C4236" s="3">
        <v>27.375</v>
      </c>
      <c r="D4236" s="3">
        <v>26.440000999999999</v>
      </c>
      <c r="E4236" s="3">
        <v>26.555</v>
      </c>
      <c r="F4236" s="3">
        <v>19.354437000000001</v>
      </c>
      <c r="G4236">
        <v>82686600</v>
      </c>
      <c r="H4236" s="3" t="str">
        <f>TEXT(MCFT[[#This Row],[Date]],"dddd")</f>
        <v>Thursday</v>
      </c>
      <c r="I4236" s="3">
        <f>MCFT[[#This Row],[Open]]-MCFT[[#This Row],[Close]]</f>
        <v>7.0000000000000284E-2</v>
      </c>
      <c r="J4236" s="3">
        <f>INDEX(AAPL!$J:$J,MATCH(A:A,AAPL!$A:$A,0),1)</f>
        <v>2.3571000000000009E-2</v>
      </c>
      <c r="K4236" s="3" t="str">
        <f>IF(MCFT[[#This Row],[Day Change]]&gt;0,"UP","DOWN")</f>
        <v>UP</v>
      </c>
      <c r="L4236" s="9">
        <f>_xlfn.RANK.EQ(MCFT[[#This Row],[Date]],A:A,1)</f>
        <v>4235</v>
      </c>
      <c r="M4236" s="10">
        <f>_xlfn.RANK.AVG(MCFT[[#This Row],[Same change on date for AAPL]],AAPL,1)</f>
        <v>5558</v>
      </c>
      <c r="N4236" s="2">
        <f>MCFT[[#This Row],[Close]]/MCFT[[#This Row],[Open]]</f>
        <v>0.99737089201877938</v>
      </c>
    </row>
    <row r="4237" spans="1:14" x14ac:dyDescent="0.25">
      <c r="A4237" s="1">
        <v>37610</v>
      </c>
      <c r="B4237" s="3">
        <v>26.745000999999998</v>
      </c>
      <c r="C4237" s="3">
        <v>26.860001</v>
      </c>
      <c r="D4237" s="3">
        <v>26.475000000000001</v>
      </c>
      <c r="E4237" s="3">
        <v>26.52</v>
      </c>
      <c r="F4237" s="3">
        <v>19.328918000000002</v>
      </c>
      <c r="G4237">
        <v>98294600</v>
      </c>
      <c r="H4237" s="3" t="str">
        <f>TEXT(MCFT[[#This Row],[Date]],"dddd")</f>
        <v>Friday</v>
      </c>
      <c r="I4237" s="3">
        <f>MCFT[[#This Row],[Open]]-MCFT[[#This Row],[Close]]</f>
        <v>0.2250009999999989</v>
      </c>
      <c r="J4237" s="3">
        <f>INDEX(AAPL!$J:$J,MATCH(A:A,AAPL!$A:$A,0),1)</f>
        <v>1.071399999999989E-2</v>
      </c>
      <c r="K4237" s="3" t="str">
        <f>IF(MCFT[[#This Row],[Day Change]]&gt;0,"UP","DOWN")</f>
        <v>UP</v>
      </c>
      <c r="L4237" s="9">
        <f>_xlfn.RANK.EQ(MCFT[[#This Row],[Date]],A:A,1)</f>
        <v>4236</v>
      </c>
      <c r="M4237" s="10">
        <f>_xlfn.RANK.AVG(MCFT[[#This Row],[Same change on date for AAPL]],AAPL,1)</f>
        <v>4871</v>
      </c>
      <c r="N4237" s="2">
        <f>MCFT[[#This Row],[Close]]/MCFT[[#This Row],[Open]]</f>
        <v>0.99158717548748643</v>
      </c>
    </row>
    <row r="4238" spans="1:14" x14ac:dyDescent="0.25">
      <c r="A4238" s="1">
        <v>37613</v>
      </c>
      <c r="B4238" s="3">
        <v>26.524999999999999</v>
      </c>
      <c r="C4238" s="3">
        <v>27.139999</v>
      </c>
      <c r="D4238" s="3">
        <v>26.450001</v>
      </c>
      <c r="E4238" s="3">
        <v>27</v>
      </c>
      <c r="F4238" s="3">
        <v>19.67877</v>
      </c>
      <c r="G4238">
        <v>48798400</v>
      </c>
      <c r="H4238" s="3" t="str">
        <f>TEXT(MCFT[[#This Row],[Date]],"dddd")</f>
        <v>Monday</v>
      </c>
      <c r="I4238" s="3">
        <f>MCFT[[#This Row],[Open]]-MCFT[[#This Row],[Close]]</f>
        <v>-0.47500000000000142</v>
      </c>
      <c r="J4238" s="3">
        <f>INDEX(AAPL!$J:$J,MATCH(A:A,AAPL!$A:$A,0),1)</f>
        <v>-2.3571000000000009E-2</v>
      </c>
      <c r="K4238" s="3" t="str">
        <f>IF(MCFT[[#This Row],[Day Change]]&gt;0,"UP","DOWN")</f>
        <v>DOWN</v>
      </c>
      <c r="L4238" s="9">
        <f>_xlfn.RANK.EQ(MCFT[[#This Row],[Date]],A:A,1)</f>
        <v>4237</v>
      </c>
      <c r="M4238" s="10">
        <f>_xlfn.RANK.AVG(MCFT[[#This Row],[Same change on date for AAPL]],AAPL,1)</f>
        <v>2724</v>
      </c>
      <c r="N4238" s="2">
        <f>MCFT[[#This Row],[Close]]/MCFT[[#This Row],[Open]]</f>
        <v>1.0179076343072573</v>
      </c>
    </row>
    <row r="4239" spans="1:14" x14ac:dyDescent="0.25">
      <c r="A4239" s="1">
        <v>37614</v>
      </c>
      <c r="B4239" s="3">
        <v>26.77</v>
      </c>
      <c r="C4239" s="3">
        <v>27.114999999999998</v>
      </c>
      <c r="D4239" s="3">
        <v>26.76</v>
      </c>
      <c r="E4239" s="3">
        <v>26.91</v>
      </c>
      <c r="F4239" s="3">
        <v>19.613173</v>
      </c>
      <c r="G4239">
        <v>18386000</v>
      </c>
      <c r="H4239" s="3" t="str">
        <f>TEXT(MCFT[[#This Row],[Date]],"dddd")</f>
        <v>Tuesday</v>
      </c>
      <c r="I4239" s="3">
        <f>MCFT[[#This Row],[Open]]-MCFT[[#This Row],[Close]]</f>
        <v>-0.14000000000000057</v>
      </c>
      <c r="J4239" s="3">
        <f>INDEX(AAPL!$J:$J,MATCH(A:A,AAPL!$A:$A,0),1)</f>
        <v>5.7149999999999146E-3</v>
      </c>
      <c r="K4239" s="3" t="str">
        <f>IF(MCFT[[#This Row],[Day Change]]&gt;0,"UP","DOWN")</f>
        <v>DOWN</v>
      </c>
      <c r="L4239" s="9">
        <f>_xlfn.RANK.EQ(MCFT[[#This Row],[Date]],A:A,1)</f>
        <v>4238</v>
      </c>
      <c r="M4239" s="10">
        <f>_xlfn.RANK.AVG(MCFT[[#This Row],[Same change on date for AAPL]],AAPL,1)</f>
        <v>4526</v>
      </c>
      <c r="N4239" s="2">
        <f>MCFT[[#This Row],[Close]]/MCFT[[#This Row],[Open]]</f>
        <v>1.0052297347777364</v>
      </c>
    </row>
    <row r="4240" spans="1:14" x14ac:dyDescent="0.25">
      <c r="A4240" s="1">
        <v>37616</v>
      </c>
      <c r="B4240" s="3">
        <v>27.014999</v>
      </c>
      <c r="C4240" s="3">
        <v>27.344999000000001</v>
      </c>
      <c r="D4240" s="3">
        <v>26.584999</v>
      </c>
      <c r="E4240" s="3">
        <v>26.695</v>
      </c>
      <c r="F4240" s="3">
        <v>19.456475999999999</v>
      </c>
      <c r="G4240">
        <v>37228000</v>
      </c>
      <c r="H4240" s="3" t="str">
        <f>TEXT(MCFT[[#This Row],[Date]],"dddd")</f>
        <v>Thursday</v>
      </c>
      <c r="I4240" s="3">
        <f>MCFT[[#This Row],[Open]]-MCFT[[#This Row],[Close]]</f>
        <v>0.31999899999999926</v>
      </c>
      <c r="J4240" s="3">
        <f>INDEX(AAPL!$J:$J,MATCH(A:A,AAPL!$A:$A,0),1)</f>
        <v>1.4290000000001246E-3</v>
      </c>
      <c r="K4240" s="3" t="str">
        <f>IF(MCFT[[#This Row],[Day Change]]&gt;0,"UP","DOWN")</f>
        <v>UP</v>
      </c>
      <c r="L4240" s="9">
        <f>_xlfn.RANK.EQ(MCFT[[#This Row],[Date]],A:A,1)</f>
        <v>4239</v>
      </c>
      <c r="M4240" s="10">
        <f>_xlfn.RANK.AVG(MCFT[[#This Row],[Same change on date for AAPL]],AAPL,1)</f>
        <v>4288</v>
      </c>
      <c r="N4240" s="2">
        <f>MCFT[[#This Row],[Close]]/MCFT[[#This Row],[Open]]</f>
        <v>0.98815476543234371</v>
      </c>
    </row>
    <row r="4241" spans="1:14" x14ac:dyDescent="0.25">
      <c r="A4241" s="1">
        <v>37617</v>
      </c>
      <c r="B4241" s="3">
        <v>26.639999</v>
      </c>
      <c r="C4241" s="3">
        <v>27</v>
      </c>
      <c r="D4241" s="3">
        <v>26.450001</v>
      </c>
      <c r="E4241" s="3">
        <v>26.485001</v>
      </c>
      <c r="F4241" s="3">
        <v>19.303412999999999</v>
      </c>
      <c r="G4241">
        <v>40891600</v>
      </c>
      <c r="H4241" s="3" t="str">
        <f>TEXT(MCFT[[#This Row],[Date]],"dddd")</f>
        <v>Friday</v>
      </c>
      <c r="I4241" s="3">
        <f>MCFT[[#This Row],[Open]]-MCFT[[#This Row],[Close]]</f>
        <v>0.15499799999999908</v>
      </c>
      <c r="J4241" s="3">
        <f>INDEX(AAPL!$J:$J,MATCH(A:A,AAPL!$A:$A,0),1)</f>
        <v>1.7857000000000012E-2</v>
      </c>
      <c r="K4241" s="3" t="str">
        <f>IF(MCFT[[#This Row],[Day Change]]&gt;0,"UP","DOWN")</f>
        <v>UP</v>
      </c>
      <c r="L4241" s="9">
        <f>_xlfn.RANK.EQ(MCFT[[#This Row],[Date]],A:A,1)</f>
        <v>4240</v>
      </c>
      <c r="M4241" s="10">
        <f>_xlfn.RANK.AVG(MCFT[[#This Row],[Same change on date for AAPL]],AAPL,1)</f>
        <v>5249.5</v>
      </c>
      <c r="N4241" s="2">
        <f>MCFT[[#This Row],[Close]]/MCFT[[#This Row],[Open]]</f>
        <v>0.99418175653835428</v>
      </c>
    </row>
    <row r="4242" spans="1:14" x14ac:dyDescent="0.25">
      <c r="A4242" s="1">
        <v>37620</v>
      </c>
      <c r="B4242" s="3">
        <v>26.504999000000002</v>
      </c>
      <c r="C4242" s="3">
        <v>26.620000999999998</v>
      </c>
      <c r="D4242" s="3">
        <v>26.135000000000002</v>
      </c>
      <c r="E4242" s="3">
        <v>26.375</v>
      </c>
      <c r="F4242" s="3">
        <v>19.223241999999999</v>
      </c>
      <c r="G4242">
        <v>48019600</v>
      </c>
      <c r="H4242" s="3" t="str">
        <f>TEXT(MCFT[[#This Row],[Date]],"dddd")</f>
        <v>Monday</v>
      </c>
      <c r="I4242" s="3">
        <f>MCFT[[#This Row],[Open]]-MCFT[[#This Row],[Close]]</f>
        <v>0.12999900000000153</v>
      </c>
      <c r="J4242" s="3">
        <f>INDEX(AAPL!$J:$J,MATCH(A:A,AAPL!$A:$A,0),1)</f>
        <v>7.1400000000010344E-4</v>
      </c>
      <c r="K4242" s="3" t="str">
        <f>IF(MCFT[[#This Row],[Day Change]]&gt;0,"UP","DOWN")</f>
        <v>UP</v>
      </c>
      <c r="L4242" s="9">
        <f>_xlfn.RANK.EQ(MCFT[[#This Row],[Date]],A:A,1)</f>
        <v>4241</v>
      </c>
      <c r="M4242" s="10">
        <f>_xlfn.RANK.AVG(MCFT[[#This Row],[Same change on date for AAPL]],AAPL,1)</f>
        <v>4273.5</v>
      </c>
      <c r="N4242" s="2">
        <f>MCFT[[#This Row],[Close]]/MCFT[[#This Row],[Open]]</f>
        <v>0.9950953025880136</v>
      </c>
    </row>
    <row r="4243" spans="1:14" x14ac:dyDescent="0.25">
      <c r="A4243" s="1">
        <v>37621</v>
      </c>
      <c r="B4243" s="3">
        <v>26.370000999999998</v>
      </c>
      <c r="C4243" s="3">
        <v>26.495000999999998</v>
      </c>
      <c r="D4243" s="3">
        <v>25.629999000000002</v>
      </c>
      <c r="E4243" s="3">
        <v>25.85</v>
      </c>
      <c r="F4243" s="3">
        <v>18.840600999999999</v>
      </c>
      <c r="G4243">
        <v>58208800</v>
      </c>
      <c r="H4243" s="3" t="str">
        <f>TEXT(MCFT[[#This Row],[Date]],"dddd")</f>
        <v>Tuesday</v>
      </c>
      <c r="I4243" s="3">
        <f>MCFT[[#This Row],[Open]]-MCFT[[#This Row],[Close]]</f>
        <v>0.52000099999999705</v>
      </c>
      <c r="J4243" s="3">
        <f>INDEX(AAPL!$J:$J,MATCH(A:A,AAPL!$A:$A,0),1)</f>
        <v>-2.3571000000000009E-2</v>
      </c>
      <c r="K4243" s="3" t="str">
        <f>IF(MCFT[[#This Row],[Day Change]]&gt;0,"UP","DOWN")</f>
        <v>UP</v>
      </c>
      <c r="L4243" s="9">
        <f>_xlfn.RANK.EQ(MCFT[[#This Row],[Date]],A:A,1)</f>
        <v>4242</v>
      </c>
      <c r="M4243" s="10">
        <f>_xlfn.RANK.AVG(MCFT[[#This Row],[Same change on date for AAPL]],AAPL,1)</f>
        <v>2724</v>
      </c>
      <c r="N4243" s="2">
        <f>MCFT[[#This Row],[Close]]/MCFT[[#This Row],[Open]]</f>
        <v>0.98028058474476365</v>
      </c>
    </row>
    <row r="4244" spans="1:14" x14ac:dyDescent="0.25">
      <c r="A4244" s="1">
        <v>37623</v>
      </c>
      <c r="B4244" s="3">
        <v>26.15</v>
      </c>
      <c r="C4244" s="3">
        <v>26.875</v>
      </c>
      <c r="D4244" s="3">
        <v>25.855</v>
      </c>
      <c r="E4244" s="3">
        <v>26.860001</v>
      </c>
      <c r="F4244" s="3">
        <v>19.576736</v>
      </c>
      <c r="G4244">
        <v>67025200</v>
      </c>
      <c r="H4244" s="3" t="str">
        <f>TEXT(MCFT[[#This Row],[Date]],"dddd")</f>
        <v>Thursday</v>
      </c>
      <c r="I4244" s="3">
        <f>MCFT[[#This Row],[Open]]-MCFT[[#This Row],[Close]]</f>
        <v>-0.71000100000000188</v>
      </c>
      <c r="J4244" s="3">
        <f>INDEX(AAPL!$J:$J,MATCH(A:A,AAPL!$A:$A,0),1)</f>
        <v>-3.1428999999999929E-2</v>
      </c>
      <c r="K4244" s="3" t="str">
        <f>IF(MCFT[[#This Row],[Day Change]]&gt;0,"UP","DOWN")</f>
        <v>DOWN</v>
      </c>
      <c r="L4244" s="9">
        <f>_xlfn.RANK.EQ(MCFT[[#This Row],[Date]],A:A,1)</f>
        <v>4243</v>
      </c>
      <c r="M4244" s="10">
        <f>_xlfn.RANK.AVG(MCFT[[#This Row],[Same change on date for AAPL]],AAPL,1)</f>
        <v>2437</v>
      </c>
      <c r="N4244" s="2">
        <f>MCFT[[#This Row],[Close]]/MCFT[[#This Row],[Open]]</f>
        <v>1.0271510898661569</v>
      </c>
    </row>
    <row r="4245" spans="1:14" x14ac:dyDescent="0.25">
      <c r="A4245" s="1">
        <v>37624</v>
      </c>
      <c r="B4245" s="3">
        <v>26.795000000000002</v>
      </c>
      <c r="C4245" s="3">
        <v>26.9</v>
      </c>
      <c r="D4245" s="3">
        <v>26.440000999999999</v>
      </c>
      <c r="E4245" s="3">
        <v>26.895</v>
      </c>
      <c r="F4245" s="3">
        <v>19.602239999999998</v>
      </c>
      <c r="G4245">
        <v>55546800</v>
      </c>
      <c r="H4245" s="3" t="str">
        <f>TEXT(MCFT[[#This Row],[Date]],"dddd")</f>
        <v>Friday</v>
      </c>
      <c r="I4245" s="3">
        <f>MCFT[[#This Row],[Open]]-MCFT[[#This Row],[Close]]</f>
        <v>-9.9999999999997868E-2</v>
      </c>
      <c r="J4245" s="3">
        <f>INDEX(AAPL!$J:$J,MATCH(A:A,AAPL!$A:$A,0),1)</f>
        <v>-7.1430000000001215E-3</v>
      </c>
      <c r="K4245" s="3" t="str">
        <f>IF(MCFT[[#This Row],[Day Change]]&gt;0,"UP","DOWN")</f>
        <v>DOWN</v>
      </c>
      <c r="L4245" s="9">
        <f>_xlfn.RANK.EQ(MCFT[[#This Row],[Date]],A:A,1)</f>
        <v>4244</v>
      </c>
      <c r="M4245" s="10">
        <f>_xlfn.RANK.AVG(MCFT[[#This Row],[Same change on date for AAPL]],AAPL,1)</f>
        <v>3642.5</v>
      </c>
      <c r="N4245" s="2">
        <f>MCFT[[#This Row],[Close]]/MCFT[[#This Row],[Open]]</f>
        <v>1.0037320395596192</v>
      </c>
    </row>
    <row r="4246" spans="1:14" x14ac:dyDescent="0.25">
      <c r="A4246" s="1">
        <v>37627</v>
      </c>
      <c r="B4246" s="3">
        <v>27.01</v>
      </c>
      <c r="C4246" s="3">
        <v>27.614999999999998</v>
      </c>
      <c r="D4246" s="3">
        <v>26.9</v>
      </c>
      <c r="E4246" s="3">
        <v>27.385000000000002</v>
      </c>
      <c r="F4246" s="3">
        <v>19.959372999999999</v>
      </c>
      <c r="G4246">
        <v>59456200</v>
      </c>
      <c r="H4246" s="3" t="str">
        <f>TEXT(MCFT[[#This Row],[Date]],"dddd")</f>
        <v>Monday</v>
      </c>
      <c r="I4246" s="3">
        <f>MCFT[[#This Row],[Open]]-MCFT[[#This Row],[Close]]</f>
        <v>-0.375</v>
      </c>
      <c r="J4246" s="3">
        <f>INDEX(AAPL!$J:$J,MATCH(A:A,AAPL!$A:$A,0),1)</f>
        <v>9.2849999999999877E-3</v>
      </c>
      <c r="K4246" s="3" t="str">
        <f>IF(MCFT[[#This Row],[Day Change]]&gt;0,"UP","DOWN")</f>
        <v>DOWN</v>
      </c>
      <c r="L4246" s="9">
        <f>_xlfn.RANK.EQ(MCFT[[#This Row],[Date]],A:A,1)</f>
        <v>4245</v>
      </c>
      <c r="M4246" s="10">
        <f>_xlfn.RANK.AVG(MCFT[[#This Row],[Same change on date for AAPL]],AAPL,1)</f>
        <v>4839</v>
      </c>
      <c r="N4246" s="2">
        <f>MCFT[[#This Row],[Close]]/MCFT[[#This Row],[Open]]</f>
        <v>1.0138837467604591</v>
      </c>
    </row>
    <row r="4247" spans="1:14" x14ac:dyDescent="0.25">
      <c r="A4247" s="1">
        <v>37628</v>
      </c>
      <c r="B4247" s="3">
        <v>27.459999</v>
      </c>
      <c r="C4247" s="3">
        <v>28.004999000000002</v>
      </c>
      <c r="D4247" s="3">
        <v>27.34</v>
      </c>
      <c r="E4247" s="3">
        <v>27.9</v>
      </c>
      <c r="F4247" s="3">
        <v>20.334724000000001</v>
      </c>
      <c r="G4247">
        <v>80517400</v>
      </c>
      <c r="H4247" s="3" t="str">
        <f>TEXT(MCFT[[#This Row],[Date]],"dddd")</f>
        <v>Tuesday</v>
      </c>
      <c r="I4247" s="3">
        <f>MCFT[[#This Row],[Open]]-MCFT[[#This Row],[Close]]</f>
        <v>-0.44000099999999875</v>
      </c>
      <c r="J4247" s="3">
        <f>INDEX(AAPL!$J:$J,MATCH(A:A,AAPL!$A:$A,0),1)</f>
        <v>-4.2849999999998722E-3</v>
      </c>
      <c r="K4247" s="3" t="str">
        <f>IF(MCFT[[#This Row],[Day Change]]&gt;0,"UP","DOWN")</f>
        <v>DOWN</v>
      </c>
      <c r="L4247" s="9">
        <f>_xlfn.RANK.EQ(MCFT[[#This Row],[Date]],A:A,1)</f>
        <v>4246</v>
      </c>
      <c r="M4247" s="10">
        <f>_xlfn.RANK.AVG(MCFT[[#This Row],[Same change on date for AAPL]],AAPL,1)</f>
        <v>3891.5</v>
      </c>
      <c r="N4247" s="2">
        <f>MCFT[[#This Row],[Close]]/MCFT[[#This Row],[Open]]</f>
        <v>1.016023343627944</v>
      </c>
    </row>
    <row r="4248" spans="1:14" x14ac:dyDescent="0.25">
      <c r="A4248" s="1">
        <v>37629</v>
      </c>
      <c r="B4248" s="3">
        <v>27.684999000000001</v>
      </c>
      <c r="C4248" s="3">
        <v>27.774999999999999</v>
      </c>
      <c r="D4248" s="3">
        <v>27.055</v>
      </c>
      <c r="E4248" s="3">
        <v>27.120000999999998</v>
      </c>
      <c r="F4248" s="3">
        <v>19.766231999999999</v>
      </c>
      <c r="G4248">
        <v>64566000</v>
      </c>
      <c r="H4248" s="3" t="str">
        <f>TEXT(MCFT[[#This Row],[Date]],"dddd")</f>
        <v>Wednesday</v>
      </c>
      <c r="I4248" s="3">
        <f>MCFT[[#This Row],[Open]]-MCFT[[#This Row],[Close]]</f>
        <v>0.56499800000000278</v>
      </c>
      <c r="J4248" s="3">
        <f>INDEX(AAPL!$J:$J,MATCH(A:A,AAPL!$A:$A,0),1)</f>
        <v>2.143000000000006E-3</v>
      </c>
      <c r="K4248" s="3" t="str">
        <f>IF(MCFT[[#This Row],[Day Change]]&gt;0,"UP","DOWN")</f>
        <v>UP</v>
      </c>
      <c r="L4248" s="9">
        <f>_xlfn.RANK.EQ(MCFT[[#This Row],[Date]],A:A,1)</f>
        <v>4247</v>
      </c>
      <c r="M4248" s="10">
        <f>_xlfn.RANK.AVG(MCFT[[#This Row],[Same change on date for AAPL]],AAPL,1)</f>
        <v>4292.5</v>
      </c>
      <c r="N4248" s="2">
        <f>MCFT[[#This Row],[Close]]/MCFT[[#This Row],[Open]]</f>
        <v>0.97959190823882625</v>
      </c>
    </row>
    <row r="4249" spans="1:14" x14ac:dyDescent="0.25">
      <c r="A4249" s="1">
        <v>37630</v>
      </c>
      <c r="B4249" s="3">
        <v>27.360001</v>
      </c>
      <c r="C4249" s="3">
        <v>27.959999</v>
      </c>
      <c r="D4249" s="3">
        <v>27.264999</v>
      </c>
      <c r="E4249" s="3">
        <v>27.905000999999999</v>
      </c>
      <c r="F4249" s="3">
        <v>20.338373000000001</v>
      </c>
      <c r="G4249">
        <v>61808000</v>
      </c>
      <c r="H4249" s="3" t="str">
        <f>TEXT(MCFT[[#This Row],[Date]],"dddd")</f>
        <v>Thursday</v>
      </c>
      <c r="I4249" s="3">
        <f>MCFT[[#This Row],[Open]]-MCFT[[#This Row],[Close]]</f>
        <v>-0.54499999999999815</v>
      </c>
      <c r="J4249" s="3">
        <f>INDEX(AAPL!$J:$J,MATCH(A:A,AAPL!$A:$A,0),1)</f>
        <v>-4.2849999999998722E-3</v>
      </c>
      <c r="K4249" s="3" t="str">
        <f>IF(MCFT[[#This Row],[Day Change]]&gt;0,"UP","DOWN")</f>
        <v>DOWN</v>
      </c>
      <c r="L4249" s="9">
        <f>_xlfn.RANK.EQ(MCFT[[#This Row],[Date]],A:A,1)</f>
        <v>4248</v>
      </c>
      <c r="M4249" s="10">
        <f>_xlfn.RANK.AVG(MCFT[[#This Row],[Same change on date for AAPL]],AAPL,1)</f>
        <v>3891.5</v>
      </c>
      <c r="N4249" s="2">
        <f>MCFT[[#This Row],[Close]]/MCFT[[#This Row],[Open]]</f>
        <v>1.0199195899152196</v>
      </c>
    </row>
    <row r="4250" spans="1:14" x14ac:dyDescent="0.25">
      <c r="A4250" s="1">
        <v>37631</v>
      </c>
      <c r="B4250" s="3">
        <v>27.549999</v>
      </c>
      <c r="C4250" s="3">
        <v>28.15</v>
      </c>
      <c r="D4250" s="3">
        <v>27.450001</v>
      </c>
      <c r="E4250" s="3">
        <v>27.959999</v>
      </c>
      <c r="F4250" s="3">
        <v>20.378456</v>
      </c>
      <c r="G4250">
        <v>67730200</v>
      </c>
      <c r="H4250" s="3" t="str">
        <f>TEXT(MCFT[[#This Row],[Date]],"dddd")</f>
        <v>Friday</v>
      </c>
      <c r="I4250" s="3">
        <f>MCFT[[#This Row],[Open]]-MCFT[[#This Row],[Close]]</f>
        <v>-0.41000000000000014</v>
      </c>
      <c r="J4250" s="3">
        <f>INDEX(AAPL!$J:$J,MATCH(A:A,AAPL!$A:$A,0),1)</f>
        <v>-1.0000000000000009E-2</v>
      </c>
      <c r="K4250" s="3" t="str">
        <f>IF(MCFT[[#This Row],[Day Change]]&gt;0,"UP","DOWN")</f>
        <v>DOWN</v>
      </c>
      <c r="L4250" s="9">
        <f>_xlfn.RANK.EQ(MCFT[[#This Row],[Date]],A:A,1)</f>
        <v>4249</v>
      </c>
      <c r="M4250" s="10">
        <f>_xlfn.RANK.AVG(MCFT[[#This Row],[Same change on date for AAPL]],AAPL,1)</f>
        <v>3360</v>
      </c>
      <c r="N4250" s="2">
        <f>MCFT[[#This Row],[Close]]/MCFT[[#This Row],[Open]]</f>
        <v>1.0148820332080593</v>
      </c>
    </row>
    <row r="4251" spans="1:14" x14ac:dyDescent="0.25">
      <c r="A4251" s="1">
        <v>37634</v>
      </c>
      <c r="B4251" s="3">
        <v>28.26</v>
      </c>
      <c r="C4251" s="3">
        <v>28.375</v>
      </c>
      <c r="D4251" s="3">
        <v>27.885000000000002</v>
      </c>
      <c r="E4251" s="3">
        <v>28.195</v>
      </c>
      <c r="F4251" s="3">
        <v>20.549731999999999</v>
      </c>
      <c r="G4251">
        <v>60817800</v>
      </c>
      <c r="H4251" s="3" t="str">
        <f>TEXT(MCFT[[#This Row],[Date]],"dddd")</f>
        <v>Monday</v>
      </c>
      <c r="I4251" s="3">
        <f>MCFT[[#This Row],[Open]]-MCFT[[#This Row],[Close]]</f>
        <v>6.5000000000001279E-2</v>
      </c>
      <c r="J4251" s="3">
        <f>INDEX(AAPL!$J:$J,MATCH(A:A,AAPL!$A:$A,0),1)</f>
        <v>1.9286000000000136E-2</v>
      </c>
      <c r="K4251" s="3" t="str">
        <f>IF(MCFT[[#This Row],[Day Change]]&gt;0,"UP","DOWN")</f>
        <v>UP</v>
      </c>
      <c r="L4251" s="9">
        <f>_xlfn.RANK.EQ(MCFT[[#This Row],[Date]],A:A,1)</f>
        <v>4250</v>
      </c>
      <c r="M4251" s="10">
        <f>_xlfn.RANK.AVG(MCFT[[#This Row],[Same change on date for AAPL]],AAPL,1)</f>
        <v>5383</v>
      </c>
      <c r="N4251" s="2">
        <f>MCFT[[#This Row],[Close]]/MCFT[[#This Row],[Open]]</f>
        <v>0.99769992922859163</v>
      </c>
    </row>
    <row r="4252" spans="1:14" x14ac:dyDescent="0.25">
      <c r="A4252" s="1">
        <v>37635</v>
      </c>
      <c r="B4252" s="3">
        <v>28.165001</v>
      </c>
      <c r="C4252" s="3">
        <v>28.5</v>
      </c>
      <c r="D4252" s="3">
        <v>28.094999000000001</v>
      </c>
      <c r="E4252" s="3">
        <v>28.485001</v>
      </c>
      <c r="F4252" s="3">
        <v>20.761106000000002</v>
      </c>
      <c r="G4252">
        <v>54206400</v>
      </c>
      <c r="H4252" s="3" t="str">
        <f>TEXT(MCFT[[#This Row],[Date]],"dddd")</f>
        <v>Tuesday</v>
      </c>
      <c r="I4252" s="3">
        <f>MCFT[[#This Row],[Open]]-MCFT[[#This Row],[Close]]</f>
        <v>-0.32000000000000028</v>
      </c>
      <c r="J4252" s="3">
        <f>INDEX(AAPL!$J:$J,MATCH(A:A,AAPL!$A:$A,0),1)</f>
        <v>5.7149999999999146E-3</v>
      </c>
      <c r="K4252" s="3" t="str">
        <f>IF(MCFT[[#This Row],[Day Change]]&gt;0,"UP","DOWN")</f>
        <v>DOWN</v>
      </c>
      <c r="L4252" s="9">
        <f>_xlfn.RANK.EQ(MCFT[[#This Row],[Date]],A:A,1)</f>
        <v>4251</v>
      </c>
      <c r="M4252" s="10">
        <f>_xlfn.RANK.AVG(MCFT[[#This Row],[Same change on date for AAPL]],AAPL,1)</f>
        <v>4526</v>
      </c>
      <c r="N4252" s="2">
        <f>MCFT[[#This Row],[Close]]/MCFT[[#This Row],[Open]]</f>
        <v>1.0113616186273169</v>
      </c>
    </row>
    <row r="4253" spans="1:14" x14ac:dyDescent="0.25">
      <c r="A4253" s="1">
        <v>37636</v>
      </c>
      <c r="B4253" s="3">
        <v>28.5</v>
      </c>
      <c r="C4253" s="3">
        <v>28.66</v>
      </c>
      <c r="D4253" s="3">
        <v>28.094999000000001</v>
      </c>
      <c r="E4253" s="3">
        <v>28.135000000000002</v>
      </c>
      <c r="F4253" s="3">
        <v>20.505997000000001</v>
      </c>
      <c r="G4253">
        <v>59622600</v>
      </c>
      <c r="H4253" s="3" t="str">
        <f>TEXT(MCFT[[#This Row],[Date]],"dddd")</f>
        <v>Wednesday</v>
      </c>
      <c r="I4253" s="3">
        <f>MCFT[[#This Row],[Open]]-MCFT[[#This Row],[Close]]</f>
        <v>0.36499999999999844</v>
      </c>
      <c r="J4253" s="3">
        <f>INDEX(AAPL!$J:$J,MATCH(A:A,AAPL!$A:$A,0),1)</f>
        <v>1.1429000000000133E-2</v>
      </c>
      <c r="K4253" s="3" t="str">
        <f>IF(MCFT[[#This Row],[Day Change]]&gt;0,"UP","DOWN")</f>
        <v>UP</v>
      </c>
      <c r="L4253" s="9">
        <f>_xlfn.RANK.EQ(MCFT[[#This Row],[Date]],A:A,1)</f>
        <v>4252</v>
      </c>
      <c r="M4253" s="10">
        <f>_xlfn.RANK.AVG(MCFT[[#This Row],[Same change on date for AAPL]],AAPL,1)</f>
        <v>4924.5</v>
      </c>
      <c r="N4253" s="2">
        <f>MCFT[[#This Row],[Close]]/MCFT[[#This Row],[Open]]</f>
        <v>0.9871929824561404</v>
      </c>
    </row>
    <row r="4254" spans="1:14" x14ac:dyDescent="0.25">
      <c r="A4254" s="1">
        <v>37637</v>
      </c>
      <c r="B4254" s="3">
        <v>28.16</v>
      </c>
      <c r="C4254" s="3">
        <v>28.325001</v>
      </c>
      <c r="D4254" s="3">
        <v>27.555</v>
      </c>
      <c r="E4254" s="3">
        <v>27.674999</v>
      </c>
      <c r="F4254" s="3">
        <v>20.170733999999999</v>
      </c>
      <c r="G4254">
        <v>81371000</v>
      </c>
      <c r="H4254" s="3" t="str">
        <f>TEXT(MCFT[[#This Row],[Date]],"dddd")</f>
        <v>Thursday</v>
      </c>
      <c r="I4254" s="3">
        <f>MCFT[[#This Row],[Open]]-MCFT[[#This Row],[Close]]</f>
        <v>0.48500100000000046</v>
      </c>
      <c r="J4254" s="3">
        <f>INDEX(AAPL!$J:$J,MATCH(A:A,AAPL!$A:$A,0),1)</f>
        <v>-2.9286000000000145E-2</v>
      </c>
      <c r="K4254" s="3" t="str">
        <f>IF(MCFT[[#This Row],[Day Change]]&gt;0,"UP","DOWN")</f>
        <v>UP</v>
      </c>
      <c r="L4254" s="9">
        <f>_xlfn.RANK.EQ(MCFT[[#This Row],[Date]],A:A,1)</f>
        <v>4253</v>
      </c>
      <c r="M4254" s="10">
        <f>_xlfn.RANK.AVG(MCFT[[#This Row],[Same change on date for AAPL]],AAPL,1)</f>
        <v>2523.5</v>
      </c>
      <c r="N4254" s="2">
        <f>MCFT[[#This Row],[Close]]/MCFT[[#This Row],[Open]]</f>
        <v>0.98277695312500002</v>
      </c>
    </row>
    <row r="4255" spans="1:14" x14ac:dyDescent="0.25">
      <c r="A4255" s="1">
        <v>37638</v>
      </c>
      <c r="B4255" s="3">
        <v>26.469999000000001</v>
      </c>
      <c r="C4255" s="3">
        <v>26.5</v>
      </c>
      <c r="D4255" s="3">
        <v>25.655000999999999</v>
      </c>
      <c r="E4255" s="3">
        <v>25.73</v>
      </c>
      <c r="F4255" s="3">
        <v>18.753138</v>
      </c>
      <c r="G4255">
        <v>155876000</v>
      </c>
      <c r="H4255" s="3" t="str">
        <f>TEXT(MCFT[[#This Row],[Date]],"dddd")</f>
        <v>Friday</v>
      </c>
      <c r="I4255" s="3">
        <f>MCFT[[#This Row],[Open]]-MCFT[[#This Row],[Close]]</f>
        <v>0.73999900000000096</v>
      </c>
      <c r="J4255" s="3">
        <f>INDEX(AAPL!$J:$J,MATCH(A:A,AAPL!$A:$A,0),1)</f>
        <v>3.2857000000000136E-2</v>
      </c>
      <c r="K4255" s="3" t="str">
        <f>IF(MCFT[[#This Row],[Day Change]]&gt;0,"UP","DOWN")</f>
        <v>UP</v>
      </c>
      <c r="L4255" s="9">
        <f>_xlfn.RANK.EQ(MCFT[[#This Row],[Date]],A:A,1)</f>
        <v>4254</v>
      </c>
      <c r="M4255" s="10">
        <f>_xlfn.RANK.AVG(MCFT[[#This Row],[Same change on date for AAPL]],AAPL,1)</f>
        <v>5864</v>
      </c>
      <c r="N4255" s="2">
        <f>MCFT[[#This Row],[Close]]/MCFT[[#This Row],[Open]]</f>
        <v>0.97204385991854403</v>
      </c>
    </row>
    <row r="4256" spans="1:14" x14ac:dyDescent="0.25">
      <c r="A4256" s="1">
        <v>37642</v>
      </c>
      <c r="B4256" s="3">
        <v>25.934999000000001</v>
      </c>
      <c r="C4256" s="3">
        <v>26.075001</v>
      </c>
      <c r="D4256" s="3">
        <v>25.645</v>
      </c>
      <c r="E4256" s="3">
        <v>25.665001</v>
      </c>
      <c r="F4256" s="3">
        <v>18.705763000000001</v>
      </c>
      <c r="G4256">
        <v>86159200</v>
      </c>
      <c r="H4256" s="3" t="str">
        <f>TEXT(MCFT[[#This Row],[Date]],"dddd")</f>
        <v>Tuesday</v>
      </c>
      <c r="I4256" s="3">
        <f>MCFT[[#This Row],[Open]]-MCFT[[#This Row],[Close]]</f>
        <v>0.26999800000000107</v>
      </c>
      <c r="J4256" s="3">
        <f>INDEX(AAPL!$J:$J,MATCH(A:A,AAPL!$A:$A,0),1)</f>
        <v>1.3571E-2</v>
      </c>
      <c r="K4256" s="3" t="str">
        <f>IF(MCFT[[#This Row],[Day Change]]&gt;0,"UP","DOWN")</f>
        <v>UP</v>
      </c>
      <c r="L4256" s="9">
        <f>_xlfn.RANK.EQ(MCFT[[#This Row],[Date]],A:A,1)</f>
        <v>4255</v>
      </c>
      <c r="M4256" s="10">
        <f>_xlfn.RANK.AVG(MCFT[[#This Row],[Same change on date for AAPL]],AAPL,1)</f>
        <v>5077</v>
      </c>
      <c r="N4256" s="2">
        <f>MCFT[[#This Row],[Close]]/MCFT[[#This Row],[Open]]</f>
        <v>0.98958943472486727</v>
      </c>
    </row>
    <row r="4257" spans="1:14" x14ac:dyDescent="0.25">
      <c r="A4257" s="1">
        <v>37643</v>
      </c>
      <c r="B4257" s="3">
        <v>25.795000000000002</v>
      </c>
      <c r="C4257" s="3">
        <v>26.200001</v>
      </c>
      <c r="D4257" s="3">
        <v>25.454999999999998</v>
      </c>
      <c r="E4257" s="3">
        <v>25.5</v>
      </c>
      <c r="F4257" s="3">
        <v>18.585501000000001</v>
      </c>
      <c r="G4257">
        <v>86948000</v>
      </c>
      <c r="H4257" s="3" t="str">
        <f>TEXT(MCFT[[#This Row],[Date]],"dddd")</f>
        <v>Wednesday</v>
      </c>
      <c r="I4257" s="3">
        <f>MCFT[[#This Row],[Open]]-MCFT[[#This Row],[Close]]</f>
        <v>0.29500000000000171</v>
      </c>
      <c r="J4257" s="3">
        <f>INDEX(AAPL!$J:$J,MATCH(A:A,AAPL!$A:$A,0),1)</f>
        <v>7.1419999999999817E-3</v>
      </c>
      <c r="K4257" s="3" t="str">
        <f>IF(MCFT[[#This Row],[Day Change]]&gt;0,"UP","DOWN")</f>
        <v>UP</v>
      </c>
      <c r="L4257" s="9">
        <f>_xlfn.RANK.EQ(MCFT[[#This Row],[Date]],A:A,1)</f>
        <v>4256</v>
      </c>
      <c r="M4257" s="10">
        <f>_xlfn.RANK.AVG(MCFT[[#This Row],[Same change on date for AAPL]],AAPL,1)</f>
        <v>4581.5</v>
      </c>
      <c r="N4257" s="2">
        <f>MCFT[[#This Row],[Close]]/MCFT[[#This Row],[Open]]</f>
        <v>0.9885636751308392</v>
      </c>
    </row>
    <row r="4258" spans="1:14" x14ac:dyDescent="0.25">
      <c r="A4258" s="1">
        <v>37644</v>
      </c>
      <c r="B4258" s="3">
        <v>25.975000000000001</v>
      </c>
      <c r="C4258" s="3">
        <v>26.27</v>
      </c>
      <c r="D4258" s="3">
        <v>25.73</v>
      </c>
      <c r="E4258" s="3">
        <v>26.139999</v>
      </c>
      <c r="F4258" s="3">
        <v>19.051962</v>
      </c>
      <c r="G4258">
        <v>71374800</v>
      </c>
      <c r="H4258" s="3" t="str">
        <f>TEXT(MCFT[[#This Row],[Date]],"dddd")</f>
        <v>Thursday</v>
      </c>
      <c r="I4258" s="3">
        <f>MCFT[[#This Row],[Open]]-MCFT[[#This Row],[Close]]</f>
        <v>-0.16499899999999812</v>
      </c>
      <c r="J4258" s="3">
        <f>INDEX(AAPL!$J:$J,MATCH(A:A,AAPL!$A:$A,0),1)</f>
        <v>-8.572000000000024E-3</v>
      </c>
      <c r="K4258" s="3" t="str">
        <f>IF(MCFT[[#This Row],[Day Change]]&gt;0,"UP","DOWN")</f>
        <v>DOWN</v>
      </c>
      <c r="L4258" s="9">
        <f>_xlfn.RANK.EQ(MCFT[[#This Row],[Date]],A:A,1)</f>
        <v>4257</v>
      </c>
      <c r="M4258" s="10">
        <f>_xlfn.RANK.AVG(MCFT[[#This Row],[Same change on date for AAPL]],AAPL,1)</f>
        <v>3611.5</v>
      </c>
      <c r="N4258" s="2">
        <f>MCFT[[#This Row],[Close]]/MCFT[[#This Row],[Open]]</f>
        <v>1.0063522232916264</v>
      </c>
    </row>
    <row r="4259" spans="1:14" x14ac:dyDescent="0.25">
      <c r="A4259" s="1">
        <v>37645</v>
      </c>
      <c r="B4259" s="3">
        <v>26.014999</v>
      </c>
      <c r="C4259" s="3">
        <v>26.024999999999999</v>
      </c>
      <c r="D4259" s="3">
        <v>24.85</v>
      </c>
      <c r="E4259" s="3">
        <v>24.924999</v>
      </c>
      <c r="F4259" s="3">
        <v>18.166419999999999</v>
      </c>
      <c r="G4259">
        <v>103027000</v>
      </c>
      <c r="H4259" s="3" t="str">
        <f>TEXT(MCFT[[#This Row],[Date]],"dddd")</f>
        <v>Friday</v>
      </c>
      <c r="I4259" s="3">
        <f>MCFT[[#This Row],[Open]]-MCFT[[#This Row],[Close]]</f>
        <v>1.0899999999999999</v>
      </c>
      <c r="J4259" s="3">
        <f>INDEX(AAPL!$J:$J,MATCH(A:A,AAPL!$A:$A,0),1)</f>
        <v>3.1428999999999929E-2</v>
      </c>
      <c r="K4259" s="3" t="str">
        <f>IF(MCFT[[#This Row],[Day Change]]&gt;0,"UP","DOWN")</f>
        <v>UP</v>
      </c>
      <c r="L4259" s="9">
        <f>_xlfn.RANK.EQ(MCFT[[#This Row],[Date]],A:A,1)</f>
        <v>4258</v>
      </c>
      <c r="M4259" s="10">
        <f>_xlfn.RANK.AVG(MCFT[[#This Row],[Same change on date for AAPL]],AAPL,1)</f>
        <v>5848.5</v>
      </c>
      <c r="N4259" s="2">
        <f>MCFT[[#This Row],[Close]]/MCFT[[#This Row],[Open]]</f>
        <v>0.95810109391124709</v>
      </c>
    </row>
    <row r="4260" spans="1:14" x14ac:dyDescent="0.25">
      <c r="A4260" s="1">
        <v>37648</v>
      </c>
      <c r="B4260" s="3">
        <v>24.66</v>
      </c>
      <c r="C4260" s="3">
        <v>25.299999</v>
      </c>
      <c r="D4260" s="3">
        <v>24.204999999999998</v>
      </c>
      <c r="E4260" s="3">
        <v>24.584999</v>
      </c>
      <c r="F4260" s="3">
        <v>17.918600000000001</v>
      </c>
      <c r="G4260">
        <v>114838600</v>
      </c>
      <c r="H4260" s="3" t="str">
        <f>TEXT(MCFT[[#This Row],[Date]],"dddd")</f>
        <v>Monday</v>
      </c>
      <c r="I4260" s="3">
        <f>MCFT[[#This Row],[Open]]-MCFT[[#This Row],[Close]]</f>
        <v>7.5001000000000317E-2</v>
      </c>
      <c r="J4260" s="3">
        <f>INDEX(AAPL!$J:$J,MATCH(A:A,AAPL!$A:$A,0),1)</f>
        <v>-3.2142999999999922E-2</v>
      </c>
      <c r="K4260" s="3" t="str">
        <f>IF(MCFT[[#This Row],[Day Change]]&gt;0,"UP","DOWN")</f>
        <v>UP</v>
      </c>
      <c r="L4260" s="9">
        <f>_xlfn.RANK.EQ(MCFT[[#This Row],[Date]],A:A,1)</f>
        <v>4259</v>
      </c>
      <c r="M4260" s="10">
        <f>_xlfn.RANK.AVG(MCFT[[#This Row],[Same change on date for AAPL]],AAPL,1)</f>
        <v>2428</v>
      </c>
      <c r="N4260" s="2">
        <f>MCFT[[#This Row],[Close]]/MCFT[[#This Row],[Open]]</f>
        <v>0.99695859691808597</v>
      </c>
    </row>
    <row r="4261" spans="1:14" x14ac:dyDescent="0.25">
      <c r="A4261" s="1">
        <v>37649</v>
      </c>
      <c r="B4261" s="3">
        <v>24.844999000000001</v>
      </c>
      <c r="C4261" s="3">
        <v>24.85</v>
      </c>
      <c r="D4261" s="3">
        <v>24.280000999999999</v>
      </c>
      <c r="E4261" s="3">
        <v>24.41</v>
      </c>
      <c r="F4261" s="3">
        <v>17.791069</v>
      </c>
      <c r="G4261">
        <v>86151200</v>
      </c>
      <c r="H4261" s="3" t="str">
        <f>TEXT(MCFT[[#This Row],[Date]],"dddd")</f>
        <v>Tuesday</v>
      </c>
      <c r="I4261" s="3">
        <f>MCFT[[#This Row],[Open]]-MCFT[[#This Row],[Close]]</f>
        <v>0.43499900000000125</v>
      </c>
      <c r="J4261" s="3">
        <f>INDEX(AAPL!$J:$J,MATCH(A:A,AAPL!$A:$A,0),1)</f>
        <v>-2.428600000000003E-2</v>
      </c>
      <c r="K4261" s="3" t="str">
        <f>IF(MCFT[[#This Row],[Day Change]]&gt;0,"UP","DOWN")</f>
        <v>UP</v>
      </c>
      <c r="L4261" s="9">
        <f>_xlfn.RANK.EQ(MCFT[[#This Row],[Date]],A:A,1)</f>
        <v>4260</v>
      </c>
      <c r="M4261" s="10">
        <f>_xlfn.RANK.AVG(MCFT[[#This Row],[Same change on date for AAPL]],AAPL,1)</f>
        <v>2713.5</v>
      </c>
      <c r="N4261" s="2">
        <f>MCFT[[#This Row],[Close]]/MCFT[[#This Row],[Open]]</f>
        <v>0.982491486516059</v>
      </c>
    </row>
    <row r="4262" spans="1:14" x14ac:dyDescent="0.25">
      <c r="A4262" s="1">
        <v>37650</v>
      </c>
      <c r="B4262" s="3">
        <v>24.364999999999998</v>
      </c>
      <c r="C4262" s="3">
        <v>25.02</v>
      </c>
      <c r="D4262" s="3">
        <v>23.965</v>
      </c>
      <c r="E4262" s="3">
        <v>24.954999999999998</v>
      </c>
      <c r="F4262" s="3">
        <v>18.188289999999999</v>
      </c>
      <c r="G4262">
        <v>106884000</v>
      </c>
      <c r="H4262" s="3" t="str">
        <f>TEXT(MCFT[[#This Row],[Date]],"dddd")</f>
        <v>Wednesday</v>
      </c>
      <c r="I4262" s="3">
        <f>MCFT[[#This Row],[Open]]-MCFT[[#This Row],[Close]]</f>
        <v>-0.58999999999999986</v>
      </c>
      <c r="J4262" s="3">
        <f>INDEX(AAPL!$J:$J,MATCH(A:A,AAPL!$A:$A,0),1)</f>
        <v>-2.7143000000000139E-2</v>
      </c>
      <c r="K4262" s="3" t="str">
        <f>IF(MCFT[[#This Row],[Day Change]]&gt;0,"UP","DOWN")</f>
        <v>DOWN</v>
      </c>
      <c r="L4262" s="9">
        <f>_xlfn.RANK.EQ(MCFT[[#This Row],[Date]],A:A,1)</f>
        <v>4261</v>
      </c>
      <c r="M4262" s="10">
        <f>_xlfn.RANK.AVG(MCFT[[#This Row],[Same change on date for AAPL]],AAPL,1)</f>
        <v>2564</v>
      </c>
      <c r="N4262" s="2">
        <f>MCFT[[#This Row],[Close]]/MCFT[[#This Row],[Open]]</f>
        <v>1.0242150625897803</v>
      </c>
    </row>
    <row r="4263" spans="1:14" x14ac:dyDescent="0.25">
      <c r="A4263" s="1">
        <v>37651</v>
      </c>
      <c r="B4263" s="3">
        <v>25.08</v>
      </c>
      <c r="C4263" s="3">
        <v>25.084999</v>
      </c>
      <c r="D4263" s="3">
        <v>24.094999000000001</v>
      </c>
      <c r="E4263" s="3">
        <v>24.120000999999998</v>
      </c>
      <c r="F4263" s="3">
        <v>17.579692999999999</v>
      </c>
      <c r="G4263">
        <v>87877400</v>
      </c>
      <c r="H4263" s="3" t="str">
        <f>TEXT(MCFT[[#This Row],[Date]],"dddd")</f>
        <v>Thursday</v>
      </c>
      <c r="I4263" s="3">
        <f>MCFT[[#This Row],[Open]]-MCFT[[#This Row],[Close]]</f>
        <v>0.95999899999999982</v>
      </c>
      <c r="J4263" s="3">
        <f>INDEX(AAPL!$J:$J,MATCH(A:A,AAPL!$A:$A,0),1)</f>
        <v>4.7143000000000157E-2</v>
      </c>
      <c r="K4263" s="3" t="str">
        <f>IF(MCFT[[#This Row],[Day Change]]&gt;0,"UP","DOWN")</f>
        <v>UP</v>
      </c>
      <c r="L4263" s="9">
        <f>_xlfn.RANK.EQ(MCFT[[#This Row],[Date]],A:A,1)</f>
        <v>4262</v>
      </c>
      <c r="M4263" s="10">
        <f>_xlfn.RANK.AVG(MCFT[[#This Row],[Same change on date for AAPL]],AAPL,1)</f>
        <v>6246</v>
      </c>
      <c r="N4263" s="2">
        <f>MCFT[[#This Row],[Close]]/MCFT[[#This Row],[Open]]</f>
        <v>0.9617225279106858</v>
      </c>
    </row>
    <row r="4264" spans="1:14" x14ac:dyDescent="0.25">
      <c r="A4264" s="1">
        <v>37652</v>
      </c>
      <c r="B4264" s="3">
        <v>23.725000000000001</v>
      </c>
      <c r="C4264" s="3">
        <v>24.174999</v>
      </c>
      <c r="D4264" s="3">
        <v>23.514999</v>
      </c>
      <c r="E4264" s="3">
        <v>23.73</v>
      </c>
      <c r="F4264" s="3">
        <v>17.295445999999998</v>
      </c>
      <c r="G4264">
        <v>106858400</v>
      </c>
      <c r="H4264" s="3" t="str">
        <f>TEXT(MCFT[[#This Row],[Date]],"dddd")</f>
        <v>Friday</v>
      </c>
      <c r="I4264" s="3">
        <f>MCFT[[#This Row],[Open]]-MCFT[[#This Row],[Close]]</f>
        <v>-4.9999999999990052E-3</v>
      </c>
      <c r="J4264" s="3">
        <f>INDEX(AAPL!$J:$J,MATCH(A:A,AAPL!$A:$A,0),1)</f>
        <v>-1.2143000000000015E-2</v>
      </c>
      <c r="K4264" s="3" t="str">
        <f>IF(MCFT[[#This Row],[Day Change]]&gt;0,"UP","DOWN")</f>
        <v>DOWN</v>
      </c>
      <c r="L4264" s="9">
        <f>_xlfn.RANK.EQ(MCFT[[#This Row],[Date]],A:A,1)</f>
        <v>4263</v>
      </c>
      <c r="M4264" s="10">
        <f>_xlfn.RANK.AVG(MCFT[[#This Row],[Same change on date for AAPL]],AAPL,1)</f>
        <v>3295</v>
      </c>
      <c r="N4264" s="2">
        <f>MCFT[[#This Row],[Close]]/MCFT[[#This Row],[Open]]</f>
        <v>1.0002107481559537</v>
      </c>
    </row>
    <row r="4265" spans="1:14" x14ac:dyDescent="0.25">
      <c r="A4265" s="1">
        <v>37655</v>
      </c>
      <c r="B4265" s="3">
        <v>23.965</v>
      </c>
      <c r="C4265" s="3">
        <v>24.549999</v>
      </c>
      <c r="D4265" s="3">
        <v>23.73</v>
      </c>
      <c r="E4265" s="3">
        <v>24.280000999999999</v>
      </c>
      <c r="F4265" s="3">
        <v>17.696311999999999</v>
      </c>
      <c r="G4265">
        <v>80129800</v>
      </c>
      <c r="H4265" s="3" t="str">
        <f>TEXT(MCFT[[#This Row],[Date]],"dddd")</f>
        <v>Monday</v>
      </c>
      <c r="I4265" s="3">
        <f>MCFT[[#This Row],[Open]]-MCFT[[#This Row],[Close]]</f>
        <v>-0.31500099999999875</v>
      </c>
      <c r="J4265" s="3">
        <f>INDEX(AAPL!$J:$J,MATCH(A:A,AAPL!$A:$A,0),1)</f>
        <v>-1.7857000000000012E-2</v>
      </c>
      <c r="K4265" s="3" t="str">
        <f>IF(MCFT[[#This Row],[Day Change]]&gt;0,"UP","DOWN")</f>
        <v>DOWN</v>
      </c>
      <c r="L4265" s="9">
        <f>_xlfn.RANK.EQ(MCFT[[#This Row],[Date]],A:A,1)</f>
        <v>4264</v>
      </c>
      <c r="M4265" s="10">
        <f>_xlfn.RANK.AVG(MCFT[[#This Row],[Same change on date for AAPL]],AAPL,1)</f>
        <v>2994</v>
      </c>
      <c r="N4265" s="2">
        <f>MCFT[[#This Row],[Close]]/MCFT[[#This Row],[Open]]</f>
        <v>1.0131442103066972</v>
      </c>
    </row>
    <row r="4266" spans="1:14" x14ac:dyDescent="0.25">
      <c r="A4266" s="1">
        <v>37656</v>
      </c>
      <c r="B4266" s="3">
        <v>23.9</v>
      </c>
      <c r="C4266" s="3">
        <v>23.969999000000001</v>
      </c>
      <c r="D4266" s="3">
        <v>23.440000999999999</v>
      </c>
      <c r="E4266" s="3">
        <v>23.66</v>
      </c>
      <c r="F4266" s="3">
        <v>17.244433999999998</v>
      </c>
      <c r="G4266">
        <v>81854800</v>
      </c>
      <c r="H4266" s="3" t="str">
        <f>TEXT(MCFT[[#This Row],[Date]],"dddd")</f>
        <v>Tuesday</v>
      </c>
      <c r="I4266" s="3">
        <f>MCFT[[#This Row],[Open]]-MCFT[[#This Row],[Close]]</f>
        <v>0.23999999999999844</v>
      </c>
      <c r="J4266" s="3">
        <f>INDEX(AAPL!$J:$J,MATCH(A:A,AAPL!$A:$A,0),1)</f>
        <v>-1.071399999999989E-2</v>
      </c>
      <c r="K4266" s="3" t="str">
        <f>IF(MCFT[[#This Row],[Day Change]]&gt;0,"UP","DOWN")</f>
        <v>UP</v>
      </c>
      <c r="L4266" s="9">
        <f>_xlfn.RANK.EQ(MCFT[[#This Row],[Date]],A:A,1)</f>
        <v>4265</v>
      </c>
      <c r="M4266" s="10">
        <f>_xlfn.RANK.AVG(MCFT[[#This Row],[Same change on date for AAPL]],AAPL,1)</f>
        <v>3350</v>
      </c>
      <c r="N4266" s="2">
        <f>MCFT[[#This Row],[Close]]/MCFT[[#This Row],[Open]]</f>
        <v>0.98995815899581596</v>
      </c>
    </row>
    <row r="4267" spans="1:14" x14ac:dyDescent="0.25">
      <c r="A4267" s="1">
        <v>37657</v>
      </c>
      <c r="B4267" s="3">
        <v>23.915001</v>
      </c>
      <c r="C4267" s="3">
        <v>24.264999</v>
      </c>
      <c r="D4267" s="3">
        <v>23.364999999999998</v>
      </c>
      <c r="E4267" s="3">
        <v>23.48</v>
      </c>
      <c r="F4267" s="3">
        <v>17.113240999999999</v>
      </c>
      <c r="G4267">
        <v>101072000</v>
      </c>
      <c r="H4267" s="3" t="str">
        <f>TEXT(MCFT[[#This Row],[Date]],"dddd")</f>
        <v>Wednesday</v>
      </c>
      <c r="I4267" s="3">
        <f>MCFT[[#This Row],[Open]]-MCFT[[#This Row],[Close]]</f>
        <v>0.43500099999999975</v>
      </c>
      <c r="J4267" s="3">
        <f>INDEX(AAPL!$J:$J,MATCH(A:A,AAPL!$A:$A,0),1)</f>
        <v>1.8570999999999893E-2</v>
      </c>
      <c r="K4267" s="3" t="str">
        <f>IF(MCFT[[#This Row],[Day Change]]&gt;0,"UP","DOWN")</f>
        <v>UP</v>
      </c>
      <c r="L4267" s="9">
        <f>_xlfn.RANK.EQ(MCFT[[#This Row],[Date]],A:A,1)</f>
        <v>4266</v>
      </c>
      <c r="M4267" s="10">
        <f>_xlfn.RANK.AVG(MCFT[[#This Row],[Same change on date for AAPL]],AAPL,1)</f>
        <v>5370</v>
      </c>
      <c r="N4267" s="2">
        <f>MCFT[[#This Row],[Close]]/MCFT[[#This Row],[Open]]</f>
        <v>0.98181053808026186</v>
      </c>
    </row>
    <row r="4268" spans="1:14" x14ac:dyDescent="0.25">
      <c r="A4268" s="1">
        <v>37658</v>
      </c>
      <c r="B4268" s="3">
        <v>23.43</v>
      </c>
      <c r="C4268" s="3">
        <v>23.809999000000001</v>
      </c>
      <c r="D4268" s="3">
        <v>23.280000999999999</v>
      </c>
      <c r="E4268" s="3">
        <v>23.709999</v>
      </c>
      <c r="F4268" s="3">
        <v>17.280874000000001</v>
      </c>
      <c r="G4268">
        <v>83312000</v>
      </c>
      <c r="H4268" s="3" t="str">
        <f>TEXT(MCFT[[#This Row],[Date]],"dddd")</f>
        <v>Thursday</v>
      </c>
      <c r="I4268" s="3">
        <f>MCFT[[#This Row],[Open]]-MCFT[[#This Row],[Close]]</f>
        <v>-0.27999900000000011</v>
      </c>
      <c r="J4268" s="3">
        <f>INDEX(AAPL!$J:$J,MATCH(A:A,AAPL!$A:$A,0),1)</f>
        <v>-4.9999999999998934E-3</v>
      </c>
      <c r="K4268" s="3" t="str">
        <f>IF(MCFT[[#This Row],[Day Change]]&gt;0,"UP","DOWN")</f>
        <v>DOWN</v>
      </c>
      <c r="L4268" s="9">
        <f>_xlfn.RANK.EQ(MCFT[[#This Row],[Date]],A:A,1)</f>
        <v>4267</v>
      </c>
      <c r="M4268" s="10">
        <f>_xlfn.RANK.AVG(MCFT[[#This Row],[Same change on date for AAPL]],AAPL,1)</f>
        <v>3729.5</v>
      </c>
      <c r="N4268" s="2">
        <f>MCFT[[#This Row],[Close]]/MCFT[[#This Row],[Open]]</f>
        <v>1.0119504481434058</v>
      </c>
    </row>
    <row r="4269" spans="1:14" x14ac:dyDescent="0.25">
      <c r="A4269" s="1">
        <v>37659</v>
      </c>
      <c r="B4269" s="3">
        <v>23.940000999999999</v>
      </c>
      <c r="C4269" s="3">
        <v>23.975000000000001</v>
      </c>
      <c r="D4269" s="3">
        <v>23.204999999999998</v>
      </c>
      <c r="E4269" s="3">
        <v>23.290001</v>
      </c>
      <c r="F4269" s="3">
        <v>16.974761999999998</v>
      </c>
      <c r="G4269">
        <v>75208000</v>
      </c>
      <c r="H4269" s="3" t="str">
        <f>TEXT(MCFT[[#This Row],[Date]],"dddd")</f>
        <v>Friday</v>
      </c>
      <c r="I4269" s="3">
        <f>MCFT[[#This Row],[Open]]-MCFT[[#This Row],[Close]]</f>
        <v>0.64999999999999858</v>
      </c>
      <c r="J4269" s="3">
        <f>INDEX(AAPL!$J:$J,MATCH(A:A,AAPL!$A:$A,0),1)</f>
        <v>2.8572000000000042E-2</v>
      </c>
      <c r="K4269" s="3" t="str">
        <f>IF(MCFT[[#This Row],[Day Change]]&gt;0,"UP","DOWN")</f>
        <v>UP</v>
      </c>
      <c r="L4269" s="9">
        <f>_xlfn.RANK.EQ(MCFT[[#This Row],[Date]],A:A,1)</f>
        <v>4268</v>
      </c>
      <c r="M4269" s="10">
        <f>_xlfn.RANK.AVG(MCFT[[#This Row],[Same change on date for AAPL]],AAPL,1)</f>
        <v>5758</v>
      </c>
      <c r="N4269" s="2">
        <f>MCFT[[#This Row],[Close]]/MCFT[[#This Row],[Open]]</f>
        <v>0.97284878977239819</v>
      </c>
    </row>
    <row r="4270" spans="1:14" x14ac:dyDescent="0.25">
      <c r="A4270" s="1">
        <v>37662</v>
      </c>
      <c r="B4270" s="3">
        <v>23.4</v>
      </c>
      <c r="C4270" s="3">
        <v>23.76</v>
      </c>
      <c r="D4270" s="3">
        <v>23.27</v>
      </c>
      <c r="E4270" s="3">
        <v>23.690000999999999</v>
      </c>
      <c r="F4270" s="3">
        <v>17.266296000000001</v>
      </c>
      <c r="G4270">
        <v>74081400</v>
      </c>
      <c r="H4270" s="3" t="str">
        <f>TEXT(MCFT[[#This Row],[Date]],"dddd")</f>
        <v>Monday</v>
      </c>
      <c r="I4270" s="3">
        <f>MCFT[[#This Row],[Open]]-MCFT[[#This Row],[Close]]</f>
        <v>-0.29000100000000018</v>
      </c>
      <c r="J4270" s="3">
        <f>INDEX(AAPL!$J:$J,MATCH(A:A,AAPL!$A:$A,0),1)</f>
        <v>-6.429000000000018E-3</v>
      </c>
      <c r="K4270" s="3" t="str">
        <f>IF(MCFT[[#This Row],[Day Change]]&gt;0,"UP","DOWN")</f>
        <v>DOWN</v>
      </c>
      <c r="L4270" s="9">
        <f>_xlfn.RANK.EQ(MCFT[[#This Row],[Date]],A:A,1)</f>
        <v>4269</v>
      </c>
      <c r="M4270" s="10">
        <f>_xlfn.RANK.AVG(MCFT[[#This Row],[Same change on date for AAPL]],AAPL,1)</f>
        <v>3701.5</v>
      </c>
      <c r="N4270" s="2">
        <f>MCFT[[#This Row],[Close]]/MCFT[[#This Row],[Open]]</f>
        <v>1.0123932051282052</v>
      </c>
    </row>
    <row r="4271" spans="1:14" x14ac:dyDescent="0.25">
      <c r="A4271" s="1">
        <v>37663</v>
      </c>
      <c r="B4271" s="3">
        <v>23.65</v>
      </c>
      <c r="C4271" s="3">
        <v>23.834999</v>
      </c>
      <c r="D4271" s="3">
        <v>23</v>
      </c>
      <c r="E4271" s="3">
        <v>23.219999000000001</v>
      </c>
      <c r="F4271" s="3">
        <v>16.923736999999999</v>
      </c>
      <c r="G4271">
        <v>84292000</v>
      </c>
      <c r="H4271" s="3" t="str">
        <f>TEXT(MCFT[[#This Row],[Date]],"dddd")</f>
        <v>Tuesday</v>
      </c>
      <c r="I4271" s="3">
        <f>MCFT[[#This Row],[Open]]-MCFT[[#This Row],[Close]]</f>
        <v>0.43000099999999719</v>
      </c>
      <c r="J4271" s="3">
        <f>INDEX(AAPL!$J:$J,MATCH(A:A,AAPL!$A:$A,0),1)</f>
        <v>1.0714000000000112E-2</v>
      </c>
      <c r="K4271" s="3" t="str">
        <f>IF(MCFT[[#This Row],[Day Change]]&gt;0,"UP","DOWN")</f>
        <v>UP</v>
      </c>
      <c r="L4271" s="9">
        <f>_xlfn.RANK.EQ(MCFT[[#This Row],[Date]],A:A,1)</f>
        <v>4270</v>
      </c>
      <c r="M4271" s="10">
        <f>_xlfn.RANK.AVG(MCFT[[#This Row],[Same change on date for AAPL]],AAPL,1)</f>
        <v>4875</v>
      </c>
      <c r="N4271" s="2">
        <f>MCFT[[#This Row],[Close]]/MCFT[[#This Row],[Open]]</f>
        <v>0.98181813953488384</v>
      </c>
    </row>
    <row r="4272" spans="1:14" x14ac:dyDescent="0.25">
      <c r="A4272" s="1">
        <v>37664</v>
      </c>
      <c r="B4272" s="3">
        <v>23.274999999999999</v>
      </c>
      <c r="C4272" s="3">
        <v>23.549999</v>
      </c>
      <c r="D4272" s="3">
        <v>23.129999000000002</v>
      </c>
      <c r="E4272" s="3">
        <v>23.219999000000001</v>
      </c>
      <c r="F4272" s="3">
        <v>16.923736999999999</v>
      </c>
      <c r="G4272">
        <v>71315200</v>
      </c>
      <c r="H4272" s="3" t="str">
        <f>TEXT(MCFT[[#This Row],[Date]],"dddd")</f>
        <v>Wednesday</v>
      </c>
      <c r="I4272" s="3">
        <f>MCFT[[#This Row],[Open]]-MCFT[[#This Row],[Close]]</f>
        <v>5.5000999999997191E-2</v>
      </c>
      <c r="J4272" s="3">
        <f>INDEX(AAPL!$J:$J,MATCH(A:A,AAPL!$A:$A,0),1)</f>
        <v>-8.5710000000001063E-3</v>
      </c>
      <c r="K4272" s="3" t="str">
        <f>IF(MCFT[[#This Row],[Day Change]]&gt;0,"UP","DOWN")</f>
        <v>UP</v>
      </c>
      <c r="L4272" s="9">
        <f>_xlfn.RANK.EQ(MCFT[[#This Row],[Date]],A:A,1)</f>
        <v>4271</v>
      </c>
      <c r="M4272" s="10">
        <f>_xlfn.RANK.AVG(MCFT[[#This Row],[Same change on date for AAPL]],AAPL,1)</f>
        <v>3621.5</v>
      </c>
      <c r="N4272" s="2">
        <f>MCFT[[#This Row],[Close]]/MCFT[[#This Row],[Open]]</f>
        <v>0.99763690655209469</v>
      </c>
    </row>
    <row r="4273" spans="1:14" x14ac:dyDescent="0.25">
      <c r="A4273" s="1">
        <v>37665</v>
      </c>
      <c r="B4273" s="3">
        <v>23.204999999999998</v>
      </c>
      <c r="C4273" s="3">
        <v>23.559999000000001</v>
      </c>
      <c r="D4273" s="3">
        <v>23.065000999999999</v>
      </c>
      <c r="E4273" s="3">
        <v>23.495000999999998</v>
      </c>
      <c r="F4273" s="3">
        <v>17.124168000000001</v>
      </c>
      <c r="G4273">
        <v>73558200</v>
      </c>
      <c r="H4273" s="3" t="str">
        <f>TEXT(MCFT[[#This Row],[Date]],"dddd")</f>
        <v>Thursday</v>
      </c>
      <c r="I4273" s="3">
        <f>MCFT[[#This Row],[Open]]-MCFT[[#This Row],[Close]]</f>
        <v>-0.29000100000000018</v>
      </c>
      <c r="J4273" s="3">
        <f>INDEX(AAPL!$J:$J,MATCH(A:A,AAPL!$A:$A,0),1)</f>
        <v>-9.2849999999999877E-3</v>
      </c>
      <c r="K4273" s="3" t="str">
        <f>IF(MCFT[[#This Row],[Day Change]]&gt;0,"UP","DOWN")</f>
        <v>DOWN</v>
      </c>
      <c r="L4273" s="9">
        <f>_xlfn.RANK.EQ(MCFT[[#This Row],[Date]],A:A,1)</f>
        <v>4272</v>
      </c>
      <c r="M4273" s="10">
        <f>_xlfn.RANK.AVG(MCFT[[#This Row],[Same change on date for AAPL]],AAPL,1)</f>
        <v>3376</v>
      </c>
      <c r="N4273" s="2">
        <f>MCFT[[#This Row],[Close]]/MCFT[[#This Row],[Open]]</f>
        <v>1.0124973497091143</v>
      </c>
    </row>
    <row r="4274" spans="1:14" x14ac:dyDescent="0.25">
      <c r="A4274" s="1">
        <v>37666</v>
      </c>
      <c r="B4274" s="3">
        <v>23.625</v>
      </c>
      <c r="C4274" s="3">
        <v>24.25</v>
      </c>
      <c r="D4274" s="3">
        <v>23.385000000000002</v>
      </c>
      <c r="E4274" s="3">
        <v>24.15</v>
      </c>
      <c r="F4274" s="3">
        <v>17.601562999999999</v>
      </c>
      <c r="G4274">
        <v>90446400</v>
      </c>
      <c r="H4274" s="3" t="str">
        <f>TEXT(MCFT[[#This Row],[Date]],"dddd")</f>
        <v>Friday</v>
      </c>
      <c r="I4274" s="3">
        <f>MCFT[[#This Row],[Open]]-MCFT[[#This Row],[Close]]</f>
        <v>-0.52499999999999858</v>
      </c>
      <c r="J4274" s="3">
        <f>INDEX(AAPL!$J:$J,MATCH(A:A,AAPL!$A:$A,0),1)</f>
        <v>-4.286000000000012E-3</v>
      </c>
      <c r="K4274" s="3" t="str">
        <f>IF(MCFT[[#This Row],[Day Change]]&gt;0,"UP","DOWN")</f>
        <v>DOWN</v>
      </c>
      <c r="L4274" s="9">
        <f>_xlfn.RANK.EQ(MCFT[[#This Row],[Date]],A:A,1)</f>
        <v>4273</v>
      </c>
      <c r="M4274" s="10">
        <f>_xlfn.RANK.AVG(MCFT[[#This Row],[Same change on date for AAPL]],AAPL,1)</f>
        <v>3884.5</v>
      </c>
      <c r="N4274" s="2">
        <f>MCFT[[#This Row],[Close]]/MCFT[[#This Row],[Open]]</f>
        <v>1.0222222222222221</v>
      </c>
    </row>
    <row r="4275" spans="1:14" x14ac:dyDescent="0.25">
      <c r="A4275" s="1">
        <v>37670</v>
      </c>
      <c r="B4275" s="3">
        <v>24.620000999999998</v>
      </c>
      <c r="C4275" s="3">
        <v>24.99</v>
      </c>
      <c r="D4275" s="3">
        <v>24.4</v>
      </c>
      <c r="E4275" s="3">
        <v>24.959999</v>
      </c>
      <c r="F4275" s="3">
        <v>18.191931</v>
      </c>
      <c r="G4275">
        <v>57415500</v>
      </c>
      <c r="H4275" s="3" t="str">
        <f>TEXT(MCFT[[#This Row],[Date]],"dddd")</f>
        <v>Tuesday</v>
      </c>
      <c r="I4275" s="3">
        <f>MCFT[[#This Row],[Open]]-MCFT[[#This Row],[Close]]</f>
        <v>-0.33999800000000135</v>
      </c>
      <c r="J4275" s="3">
        <f>INDEX(AAPL!$J:$J,MATCH(A:A,AAPL!$A:$A,0),1)</f>
        <v>-3.7142999999999926E-2</v>
      </c>
      <c r="K4275" s="3" t="str">
        <f>IF(MCFT[[#This Row],[Day Change]]&gt;0,"UP","DOWN")</f>
        <v>DOWN</v>
      </c>
      <c r="L4275" s="9">
        <f>_xlfn.RANK.EQ(MCFT[[#This Row],[Date]],A:A,1)</f>
        <v>4274</v>
      </c>
      <c r="M4275" s="10">
        <f>_xlfn.RANK.AVG(MCFT[[#This Row],[Same change on date for AAPL]],AAPL,1)</f>
        <v>2266.5</v>
      </c>
      <c r="N4275" s="2">
        <f>MCFT[[#This Row],[Close]]/MCFT[[#This Row],[Open]]</f>
        <v>1.0138098288460671</v>
      </c>
    </row>
    <row r="4276" spans="1:14" x14ac:dyDescent="0.25">
      <c r="A4276" s="1">
        <v>37671</v>
      </c>
      <c r="B4276" s="3">
        <v>24.82</v>
      </c>
      <c r="C4276" s="3">
        <v>24.879999000000002</v>
      </c>
      <c r="D4276" s="3">
        <v>24.17</v>
      </c>
      <c r="E4276" s="3">
        <v>24.530000999999999</v>
      </c>
      <c r="F4276" s="3">
        <v>17.936005000000002</v>
      </c>
      <c r="G4276">
        <v>46902700</v>
      </c>
      <c r="H4276" s="3" t="str">
        <f>TEXT(MCFT[[#This Row],[Date]],"dddd")</f>
        <v>Wednesday</v>
      </c>
      <c r="I4276" s="3">
        <f>MCFT[[#This Row],[Open]]-MCFT[[#This Row],[Close]]</f>
        <v>0.28999900000000167</v>
      </c>
      <c r="J4276" s="3">
        <f>INDEX(AAPL!$J:$J,MATCH(A:A,AAPL!$A:$A,0),1)</f>
        <v>1.5715000000000146E-2</v>
      </c>
      <c r="K4276" s="3" t="str">
        <f>IF(MCFT[[#This Row],[Day Change]]&gt;0,"UP","DOWN")</f>
        <v>UP</v>
      </c>
      <c r="L4276" s="9">
        <f>_xlfn.RANK.EQ(MCFT[[#This Row],[Date]],A:A,1)</f>
        <v>4275</v>
      </c>
      <c r="M4276" s="10">
        <f>_xlfn.RANK.AVG(MCFT[[#This Row],[Same change on date for AAPL]],AAPL,1)</f>
        <v>5149.5</v>
      </c>
      <c r="N4276" s="2">
        <f>MCFT[[#This Row],[Close]]/MCFT[[#This Row],[Open]]</f>
        <v>0.988315914585012</v>
      </c>
    </row>
    <row r="4277" spans="1:14" x14ac:dyDescent="0.25">
      <c r="A4277" s="1">
        <v>37672</v>
      </c>
      <c r="B4277" s="3">
        <v>24.77</v>
      </c>
      <c r="C4277" s="3">
        <v>24.870000999999998</v>
      </c>
      <c r="D4277" s="3">
        <v>24.1</v>
      </c>
      <c r="E4277" s="3">
        <v>24.139999</v>
      </c>
      <c r="F4277" s="3">
        <v>17.650845</v>
      </c>
      <c r="G4277">
        <v>50897200</v>
      </c>
      <c r="H4277" s="3" t="str">
        <f>TEXT(MCFT[[#This Row],[Date]],"dddd")</f>
        <v>Thursday</v>
      </c>
      <c r="I4277" s="3">
        <f>MCFT[[#This Row],[Open]]-MCFT[[#This Row],[Close]]</f>
        <v>0.63000100000000003</v>
      </c>
      <c r="J4277" s="3">
        <f>INDEX(AAPL!$J:$J,MATCH(A:A,AAPL!$A:$A,0),1)</f>
        <v>5.7139999999999969E-3</v>
      </c>
      <c r="K4277" s="3" t="str">
        <f>IF(MCFT[[#This Row],[Day Change]]&gt;0,"UP","DOWN")</f>
        <v>UP</v>
      </c>
      <c r="L4277" s="9">
        <f>_xlfn.RANK.EQ(MCFT[[#This Row],[Date]],A:A,1)</f>
        <v>4276</v>
      </c>
      <c r="M4277" s="10">
        <f>_xlfn.RANK.AVG(MCFT[[#This Row],[Same change on date for AAPL]],AAPL,1)</f>
        <v>4518</v>
      </c>
      <c r="N4277" s="2">
        <f>MCFT[[#This Row],[Close]]/MCFT[[#This Row],[Open]]</f>
        <v>0.97456596689543806</v>
      </c>
    </row>
    <row r="4278" spans="1:14" x14ac:dyDescent="0.25">
      <c r="A4278" s="1">
        <v>37673</v>
      </c>
      <c r="B4278" s="3">
        <v>24.290001</v>
      </c>
      <c r="C4278" s="3">
        <v>24.799999</v>
      </c>
      <c r="D4278" s="3">
        <v>23.700001</v>
      </c>
      <c r="E4278" s="3">
        <v>24.629999000000002</v>
      </c>
      <c r="F4278" s="3">
        <v>18.009129999999999</v>
      </c>
      <c r="G4278">
        <v>56853200</v>
      </c>
      <c r="H4278" s="3" t="str">
        <f>TEXT(MCFT[[#This Row],[Date]],"dddd")</f>
        <v>Friday</v>
      </c>
      <c r="I4278" s="3">
        <f>MCFT[[#This Row],[Open]]-MCFT[[#This Row],[Close]]</f>
        <v>-0.33999800000000135</v>
      </c>
      <c r="J4278" s="3">
        <f>INDEX(AAPL!$J:$J,MATCH(A:A,AAPL!$A:$A,0),1)</f>
        <v>-1.2858000000000036E-2</v>
      </c>
      <c r="K4278" s="3" t="str">
        <f>IF(MCFT[[#This Row],[Day Change]]&gt;0,"UP","DOWN")</f>
        <v>DOWN</v>
      </c>
      <c r="L4278" s="9">
        <f>_xlfn.RANK.EQ(MCFT[[#This Row],[Date]],A:A,1)</f>
        <v>4277</v>
      </c>
      <c r="M4278" s="10">
        <f>_xlfn.RANK.AVG(MCFT[[#This Row],[Same change on date for AAPL]],AAPL,1)</f>
        <v>3281</v>
      </c>
      <c r="N4278" s="2">
        <f>MCFT[[#This Row],[Close]]/MCFT[[#This Row],[Open]]</f>
        <v>1.0139974469329993</v>
      </c>
    </row>
    <row r="4279" spans="1:14" x14ac:dyDescent="0.25">
      <c r="A4279" s="1">
        <v>37676</v>
      </c>
      <c r="B4279" s="3">
        <v>24.440000999999999</v>
      </c>
      <c r="C4279" s="3">
        <v>24.5</v>
      </c>
      <c r="D4279" s="3">
        <v>23.84</v>
      </c>
      <c r="E4279" s="3">
        <v>24.07</v>
      </c>
      <c r="F4279" s="3">
        <v>17.599668999999999</v>
      </c>
      <c r="G4279">
        <v>62403700</v>
      </c>
      <c r="H4279" s="3" t="str">
        <f>TEXT(MCFT[[#This Row],[Date]],"dddd")</f>
        <v>Monday</v>
      </c>
      <c r="I4279" s="3">
        <f>MCFT[[#This Row],[Open]]-MCFT[[#This Row],[Close]]</f>
        <v>0.37000099999999847</v>
      </c>
      <c r="J4279" s="3">
        <f>INDEX(AAPL!$J:$J,MATCH(A:A,AAPL!$A:$A,0),1)</f>
        <v>8.572000000000024E-3</v>
      </c>
      <c r="K4279" s="3" t="str">
        <f>IF(MCFT[[#This Row],[Day Change]]&gt;0,"UP","DOWN")</f>
        <v>UP</v>
      </c>
      <c r="L4279" s="9">
        <f>_xlfn.RANK.EQ(MCFT[[#This Row],[Date]],A:A,1)</f>
        <v>4278</v>
      </c>
      <c r="M4279" s="10">
        <f>_xlfn.RANK.AVG(MCFT[[#This Row],[Same change on date for AAPL]],AAPL,1)</f>
        <v>4609</v>
      </c>
      <c r="N4279" s="2">
        <f>MCFT[[#This Row],[Close]]/MCFT[[#This Row],[Open]]</f>
        <v>0.9848608434999655</v>
      </c>
    </row>
    <row r="4280" spans="1:14" x14ac:dyDescent="0.25">
      <c r="A4280" s="1">
        <v>37677</v>
      </c>
      <c r="B4280" s="3">
        <v>23.540001</v>
      </c>
      <c r="C4280" s="3">
        <v>24.27</v>
      </c>
      <c r="D4280" s="3">
        <v>23.379999000000002</v>
      </c>
      <c r="E4280" s="3">
        <v>24.190000999999999</v>
      </c>
      <c r="F4280" s="3">
        <v>17.687408000000001</v>
      </c>
      <c r="G4280">
        <v>68113000</v>
      </c>
      <c r="H4280" s="3" t="str">
        <f>TEXT(MCFT[[#This Row],[Date]],"dddd")</f>
        <v>Tuesday</v>
      </c>
      <c r="I4280" s="3">
        <f>MCFT[[#This Row],[Open]]-MCFT[[#This Row],[Close]]</f>
        <v>-0.64999999999999858</v>
      </c>
      <c r="J4280" s="3">
        <f>INDEX(AAPL!$J:$J,MATCH(A:A,AAPL!$A:$A,0),1)</f>
        <v>-2.428600000000003E-2</v>
      </c>
      <c r="K4280" s="3" t="str">
        <f>IF(MCFT[[#This Row],[Day Change]]&gt;0,"UP","DOWN")</f>
        <v>DOWN</v>
      </c>
      <c r="L4280" s="9">
        <f>_xlfn.RANK.EQ(MCFT[[#This Row],[Date]],A:A,1)</f>
        <v>4279</v>
      </c>
      <c r="M4280" s="10">
        <f>_xlfn.RANK.AVG(MCFT[[#This Row],[Same change on date for AAPL]],AAPL,1)</f>
        <v>2713.5</v>
      </c>
      <c r="N4280" s="2">
        <f>MCFT[[#This Row],[Close]]/MCFT[[#This Row],[Open]]</f>
        <v>1.0276125731685397</v>
      </c>
    </row>
    <row r="4281" spans="1:14" x14ac:dyDescent="0.25">
      <c r="A4281" s="1">
        <v>37678</v>
      </c>
      <c r="B4281" s="3">
        <v>24.07</v>
      </c>
      <c r="C4281" s="3">
        <v>24.469999000000001</v>
      </c>
      <c r="D4281" s="3">
        <v>23.58</v>
      </c>
      <c r="E4281" s="3">
        <v>23.610001</v>
      </c>
      <c r="F4281" s="3">
        <v>17.263314999999999</v>
      </c>
      <c r="G4281">
        <v>57096000</v>
      </c>
      <c r="H4281" s="3" t="str">
        <f>TEXT(MCFT[[#This Row],[Date]],"dddd")</f>
        <v>Wednesday</v>
      </c>
      <c r="I4281" s="3">
        <f>MCFT[[#This Row],[Open]]-MCFT[[#This Row],[Close]]</f>
        <v>0.45999899999999982</v>
      </c>
      <c r="J4281" s="3">
        <f>INDEX(AAPL!$J:$J,MATCH(A:A,AAPL!$A:$A,0),1)</f>
        <v>3.499999999999992E-2</v>
      </c>
      <c r="K4281" s="3" t="str">
        <f>IF(MCFT[[#This Row],[Day Change]]&gt;0,"UP","DOWN")</f>
        <v>UP</v>
      </c>
      <c r="L4281" s="9">
        <f>_xlfn.RANK.EQ(MCFT[[#This Row],[Date]],A:A,1)</f>
        <v>4280</v>
      </c>
      <c r="M4281" s="10">
        <f>_xlfn.RANK.AVG(MCFT[[#This Row],[Same change on date for AAPL]],AAPL,1)</f>
        <v>5901.5</v>
      </c>
      <c r="N4281" s="2">
        <f>MCFT[[#This Row],[Close]]/MCFT[[#This Row],[Open]]</f>
        <v>0.98088911508101373</v>
      </c>
    </row>
    <row r="4282" spans="1:14" x14ac:dyDescent="0.25">
      <c r="A4282" s="1">
        <v>37679</v>
      </c>
      <c r="B4282" s="3">
        <v>23.9</v>
      </c>
      <c r="C4282" s="3">
        <v>24.209999</v>
      </c>
      <c r="D4282" s="3">
        <v>23.299999</v>
      </c>
      <c r="E4282" s="3">
        <v>23.58</v>
      </c>
      <c r="F4282" s="3">
        <v>17.241385000000001</v>
      </c>
      <c r="G4282">
        <v>75434300</v>
      </c>
      <c r="H4282" s="3" t="str">
        <f>TEXT(MCFT[[#This Row],[Date]],"dddd")</f>
        <v>Thursday</v>
      </c>
      <c r="I4282" s="3">
        <f>MCFT[[#This Row],[Open]]-MCFT[[#This Row],[Close]]</f>
        <v>0.32000000000000028</v>
      </c>
      <c r="J4282" s="3">
        <f>INDEX(AAPL!$J:$J,MATCH(A:A,AAPL!$A:$A,0),1)</f>
        <v>-2.0715000000000039E-2</v>
      </c>
      <c r="K4282" s="3" t="str">
        <f>IF(MCFT[[#This Row],[Day Change]]&gt;0,"UP","DOWN")</f>
        <v>UP</v>
      </c>
      <c r="L4282" s="9">
        <f>_xlfn.RANK.EQ(MCFT[[#This Row],[Date]],A:A,1)</f>
        <v>4281</v>
      </c>
      <c r="M4282" s="10">
        <f>_xlfn.RANK.AVG(MCFT[[#This Row],[Same change on date for AAPL]],AAPL,1)</f>
        <v>2832</v>
      </c>
      <c r="N4282" s="2">
        <f>MCFT[[#This Row],[Close]]/MCFT[[#This Row],[Open]]</f>
        <v>0.98661087866108788</v>
      </c>
    </row>
    <row r="4283" spans="1:14" x14ac:dyDescent="0.25">
      <c r="A4283" s="1">
        <v>37680</v>
      </c>
      <c r="B4283" s="3">
        <v>23.74</v>
      </c>
      <c r="C4283" s="3">
        <v>24.07</v>
      </c>
      <c r="D4283" s="3">
        <v>23.549999</v>
      </c>
      <c r="E4283" s="3">
        <v>23.700001</v>
      </c>
      <c r="F4283" s="3">
        <v>17.329128000000001</v>
      </c>
      <c r="G4283">
        <v>56585400</v>
      </c>
      <c r="H4283" s="3" t="str">
        <f>TEXT(MCFT[[#This Row],[Date]],"dddd")</f>
        <v>Friday</v>
      </c>
      <c r="I4283" s="3">
        <f>MCFT[[#This Row],[Open]]-MCFT[[#This Row],[Close]]</f>
        <v>3.9998999999998119E-2</v>
      </c>
      <c r="J4283" s="3">
        <f>INDEX(AAPL!$J:$J,MATCH(A:A,AAPL!$A:$A,0),1)</f>
        <v>-1.0714000000000112E-2</v>
      </c>
      <c r="K4283" s="3" t="str">
        <f>IF(MCFT[[#This Row],[Day Change]]&gt;0,"UP","DOWN")</f>
        <v>UP</v>
      </c>
      <c r="L4283" s="9">
        <f>_xlfn.RANK.EQ(MCFT[[#This Row],[Date]],A:A,1)</f>
        <v>4282</v>
      </c>
      <c r="M4283" s="10">
        <f>_xlfn.RANK.AVG(MCFT[[#This Row],[Same change on date for AAPL]],AAPL,1)</f>
        <v>3346</v>
      </c>
      <c r="N4283" s="2">
        <f>MCFT[[#This Row],[Close]]/MCFT[[#This Row],[Open]]</f>
        <v>0.9983151221566976</v>
      </c>
    </row>
    <row r="4284" spans="1:14" x14ac:dyDescent="0.25">
      <c r="A4284" s="1">
        <v>37683</v>
      </c>
      <c r="B4284" s="3">
        <v>24.02</v>
      </c>
      <c r="C4284" s="3">
        <v>24.120000999999998</v>
      </c>
      <c r="D4284" s="3">
        <v>23.4</v>
      </c>
      <c r="E4284" s="3">
        <v>23.540001</v>
      </c>
      <c r="F4284" s="3">
        <v>17.212139000000001</v>
      </c>
      <c r="G4284">
        <v>50653500</v>
      </c>
      <c r="H4284" s="3" t="str">
        <f>TEXT(MCFT[[#This Row],[Date]],"dddd")</f>
        <v>Monday</v>
      </c>
      <c r="I4284" s="3">
        <f>MCFT[[#This Row],[Open]]-MCFT[[#This Row],[Close]]</f>
        <v>0.4799989999999994</v>
      </c>
      <c r="J4284" s="3">
        <f>INDEX(AAPL!$J:$J,MATCH(A:A,AAPL!$A:$A,0),1)</f>
        <v>2.5714000000000015E-2</v>
      </c>
      <c r="K4284" s="3" t="str">
        <f>IF(MCFT[[#This Row],[Day Change]]&gt;0,"UP","DOWN")</f>
        <v>UP</v>
      </c>
      <c r="L4284" s="9">
        <f>_xlfn.RANK.EQ(MCFT[[#This Row],[Date]],A:A,1)</f>
        <v>4283</v>
      </c>
      <c r="M4284" s="10">
        <f>_xlfn.RANK.AVG(MCFT[[#This Row],[Same change on date for AAPL]],AAPL,1)</f>
        <v>5592</v>
      </c>
      <c r="N4284" s="2">
        <f>MCFT[[#This Row],[Close]]/MCFT[[#This Row],[Open]]</f>
        <v>0.98001669442131556</v>
      </c>
    </row>
    <row r="4285" spans="1:14" x14ac:dyDescent="0.25">
      <c r="A4285" s="1">
        <v>37684</v>
      </c>
      <c r="B4285" s="3">
        <v>23.58</v>
      </c>
      <c r="C4285" s="3">
        <v>23.66</v>
      </c>
      <c r="D4285" s="3">
        <v>23.059999000000001</v>
      </c>
      <c r="E4285" s="3">
        <v>23.07</v>
      </c>
      <c r="F4285" s="3">
        <v>16.868479000000001</v>
      </c>
      <c r="G4285">
        <v>56605700</v>
      </c>
      <c r="H4285" s="3" t="str">
        <f>TEXT(MCFT[[#This Row],[Date]],"dddd")</f>
        <v>Tuesday</v>
      </c>
      <c r="I4285" s="3">
        <f>MCFT[[#This Row],[Open]]-MCFT[[#This Row],[Close]]</f>
        <v>0.50999999999999801</v>
      </c>
      <c r="J4285" s="3">
        <f>INDEX(AAPL!$J:$J,MATCH(A:A,AAPL!$A:$A,0),1)</f>
        <v>1.2856999999999896E-2</v>
      </c>
      <c r="K4285" s="3" t="str">
        <f>IF(MCFT[[#This Row],[Day Change]]&gt;0,"UP","DOWN")</f>
        <v>UP</v>
      </c>
      <c r="L4285" s="9">
        <f>_xlfn.RANK.EQ(MCFT[[#This Row],[Date]],A:A,1)</f>
        <v>4284</v>
      </c>
      <c r="M4285" s="10">
        <f>_xlfn.RANK.AVG(MCFT[[#This Row],[Same change on date for AAPL]],AAPL,1)</f>
        <v>4938</v>
      </c>
      <c r="N4285" s="2">
        <f>MCFT[[#This Row],[Close]]/MCFT[[#This Row],[Open]]</f>
        <v>0.97837150127226469</v>
      </c>
    </row>
    <row r="4286" spans="1:14" x14ac:dyDescent="0.25">
      <c r="A4286" s="1">
        <v>37685</v>
      </c>
      <c r="B4286" s="3">
        <v>23.07</v>
      </c>
      <c r="C4286" s="3">
        <v>23.549999</v>
      </c>
      <c r="D4286" s="3">
        <v>23.049999</v>
      </c>
      <c r="E4286" s="3">
        <v>23.440000999999999</v>
      </c>
      <c r="F4286" s="3">
        <v>17.139019000000001</v>
      </c>
      <c r="G4286">
        <v>55415900</v>
      </c>
      <c r="H4286" s="3" t="str">
        <f>TEXT(MCFT[[#This Row],[Date]],"dddd")</f>
        <v>Wednesday</v>
      </c>
      <c r="I4286" s="3">
        <f>MCFT[[#This Row],[Open]]-MCFT[[#This Row],[Close]]</f>
        <v>-0.37000099999999847</v>
      </c>
      <c r="J4286" s="3">
        <f>INDEX(AAPL!$J:$J,MATCH(A:A,AAPL!$A:$A,0),1)</f>
        <v>-7.1500000000002117E-4</v>
      </c>
      <c r="K4286" s="3" t="str">
        <f>IF(MCFT[[#This Row],[Day Change]]&gt;0,"UP","DOWN")</f>
        <v>DOWN</v>
      </c>
      <c r="L4286" s="9">
        <f>_xlfn.RANK.EQ(MCFT[[#This Row],[Date]],A:A,1)</f>
        <v>4285</v>
      </c>
      <c r="M4286" s="10">
        <f>_xlfn.RANK.AVG(MCFT[[#This Row],[Same change on date for AAPL]],AAPL,1)</f>
        <v>3971.5</v>
      </c>
      <c r="N4286" s="2">
        <f>MCFT[[#This Row],[Close]]/MCFT[[#This Row],[Open]]</f>
        <v>1.0160381881231035</v>
      </c>
    </row>
    <row r="4287" spans="1:14" x14ac:dyDescent="0.25">
      <c r="A4287" s="1">
        <v>37686</v>
      </c>
      <c r="B4287" s="3">
        <v>23.17</v>
      </c>
      <c r="C4287" s="3">
        <v>23.5</v>
      </c>
      <c r="D4287" s="3">
        <v>23.129999000000002</v>
      </c>
      <c r="E4287" s="3">
        <v>23.27</v>
      </c>
      <c r="F4287" s="3">
        <v>17.014718999999999</v>
      </c>
      <c r="G4287">
        <v>54607600</v>
      </c>
      <c r="H4287" s="3" t="str">
        <f>TEXT(MCFT[[#This Row],[Date]],"dddd")</f>
        <v>Thursday</v>
      </c>
      <c r="I4287" s="3">
        <f>MCFT[[#This Row],[Open]]-MCFT[[#This Row],[Close]]</f>
        <v>-9.9999999999997868E-2</v>
      </c>
      <c r="J4287" s="3">
        <f>INDEX(AAPL!$J:$J,MATCH(A:A,AAPL!$A:$A,0),1)</f>
        <v>1.4289999999999026E-3</v>
      </c>
      <c r="K4287" s="3" t="str">
        <f>IF(MCFT[[#This Row],[Day Change]]&gt;0,"UP","DOWN")</f>
        <v>DOWN</v>
      </c>
      <c r="L4287" s="9">
        <f>_xlfn.RANK.EQ(MCFT[[#This Row],[Date]],A:A,1)</f>
        <v>4286</v>
      </c>
      <c r="M4287" s="10">
        <f>_xlfn.RANK.AVG(MCFT[[#This Row],[Same change on date for AAPL]],AAPL,1)</f>
        <v>4286</v>
      </c>
      <c r="N4287" s="2">
        <f>MCFT[[#This Row],[Close]]/MCFT[[#This Row],[Open]]</f>
        <v>1.0043159257660768</v>
      </c>
    </row>
    <row r="4288" spans="1:14" x14ac:dyDescent="0.25">
      <c r="A4288" s="1">
        <v>37687</v>
      </c>
      <c r="B4288" s="3">
        <v>22.950001</v>
      </c>
      <c r="C4288" s="3">
        <v>23.790001</v>
      </c>
      <c r="D4288" s="3">
        <v>22.9</v>
      </c>
      <c r="E4288" s="3">
        <v>23.559999000000001</v>
      </c>
      <c r="F4288" s="3">
        <v>17.226765</v>
      </c>
      <c r="G4288">
        <v>66167600</v>
      </c>
      <c r="H4288" s="3" t="str">
        <f>TEXT(MCFT[[#This Row],[Date]],"dddd")</f>
        <v>Friday</v>
      </c>
      <c r="I4288" s="3">
        <f>MCFT[[#This Row],[Open]]-MCFT[[#This Row],[Close]]</f>
        <v>-0.60999800000000093</v>
      </c>
      <c r="J4288" s="3">
        <f>INDEX(AAPL!$J:$J,MATCH(A:A,AAPL!$A:$A,0),1)</f>
        <v>-4.286000000000012E-3</v>
      </c>
      <c r="K4288" s="3" t="str">
        <f>IF(MCFT[[#This Row],[Day Change]]&gt;0,"UP","DOWN")</f>
        <v>DOWN</v>
      </c>
      <c r="L4288" s="9">
        <f>_xlfn.RANK.EQ(MCFT[[#This Row],[Date]],A:A,1)</f>
        <v>4287</v>
      </c>
      <c r="M4288" s="10">
        <f>_xlfn.RANK.AVG(MCFT[[#This Row],[Same change on date for AAPL]],AAPL,1)</f>
        <v>3884.5</v>
      </c>
      <c r="N4288" s="2">
        <f>MCFT[[#This Row],[Close]]/MCFT[[#This Row],[Open]]</f>
        <v>1.026579432393053</v>
      </c>
    </row>
    <row r="4289" spans="1:14" x14ac:dyDescent="0.25">
      <c r="A4289" s="1">
        <v>37690</v>
      </c>
      <c r="B4289" s="3">
        <v>23.309999000000001</v>
      </c>
      <c r="C4289" s="3">
        <v>23.459999</v>
      </c>
      <c r="D4289" s="3">
        <v>22.889999</v>
      </c>
      <c r="E4289" s="3">
        <v>22.950001</v>
      </c>
      <c r="F4289" s="3">
        <v>16.780736999999998</v>
      </c>
      <c r="G4289">
        <v>48413600</v>
      </c>
      <c r="H4289" s="3" t="str">
        <f>TEXT(MCFT[[#This Row],[Date]],"dddd")</f>
        <v>Monday</v>
      </c>
      <c r="I4289" s="3">
        <f>MCFT[[#This Row],[Open]]-MCFT[[#This Row],[Close]]</f>
        <v>0.35999800000000093</v>
      </c>
      <c r="J4289" s="3">
        <f>INDEX(AAPL!$J:$J,MATCH(A:A,AAPL!$A:$A,0),1)</f>
        <v>1.0000000000000009E-2</v>
      </c>
      <c r="K4289" s="3" t="str">
        <f>IF(MCFT[[#This Row],[Day Change]]&gt;0,"UP","DOWN")</f>
        <v>UP</v>
      </c>
      <c r="L4289" s="9">
        <f>_xlfn.RANK.EQ(MCFT[[#This Row],[Date]],A:A,1)</f>
        <v>4288</v>
      </c>
      <c r="M4289" s="10">
        <f>_xlfn.RANK.AVG(MCFT[[#This Row],[Same change on date for AAPL]],AAPL,1)</f>
        <v>4856.5</v>
      </c>
      <c r="N4289" s="2">
        <f>MCFT[[#This Row],[Close]]/MCFT[[#This Row],[Open]]</f>
        <v>0.98455606969352505</v>
      </c>
    </row>
    <row r="4290" spans="1:14" x14ac:dyDescent="0.25">
      <c r="A4290" s="1">
        <v>37691</v>
      </c>
      <c r="B4290" s="3">
        <v>23.059999000000001</v>
      </c>
      <c r="C4290" s="3">
        <v>23.26</v>
      </c>
      <c r="D4290" s="3">
        <v>22.76</v>
      </c>
      <c r="E4290" s="3">
        <v>22.799999</v>
      </c>
      <c r="F4290" s="3">
        <v>16.671057000000001</v>
      </c>
      <c r="G4290">
        <v>53990700</v>
      </c>
      <c r="H4290" s="3" t="str">
        <f>TEXT(MCFT[[#This Row],[Date]],"dddd")</f>
        <v>Tuesday</v>
      </c>
      <c r="I4290" s="3">
        <f>MCFT[[#This Row],[Open]]-MCFT[[#This Row],[Close]]</f>
        <v>0.26000000000000156</v>
      </c>
      <c r="J4290" s="3">
        <f>INDEX(AAPL!$J:$J,MATCH(A:A,AAPL!$A:$A,0),1)</f>
        <v>9.2849999999999877E-3</v>
      </c>
      <c r="K4290" s="3" t="str">
        <f>IF(MCFT[[#This Row],[Day Change]]&gt;0,"UP","DOWN")</f>
        <v>UP</v>
      </c>
      <c r="L4290" s="9">
        <f>_xlfn.RANK.EQ(MCFT[[#This Row],[Date]],A:A,1)</f>
        <v>4289</v>
      </c>
      <c r="M4290" s="10">
        <f>_xlfn.RANK.AVG(MCFT[[#This Row],[Same change on date for AAPL]],AAPL,1)</f>
        <v>4839</v>
      </c>
      <c r="N4290" s="2">
        <f>MCFT[[#This Row],[Close]]/MCFT[[#This Row],[Open]]</f>
        <v>0.98872506455876252</v>
      </c>
    </row>
    <row r="4291" spans="1:14" x14ac:dyDescent="0.25">
      <c r="A4291" s="1">
        <v>37692</v>
      </c>
      <c r="B4291" s="3">
        <v>22.809999000000001</v>
      </c>
      <c r="C4291" s="3">
        <v>23.440000999999999</v>
      </c>
      <c r="D4291" s="3">
        <v>22.549999</v>
      </c>
      <c r="E4291" s="3">
        <v>23.389999</v>
      </c>
      <c r="F4291" s="3">
        <v>17.102463</v>
      </c>
      <c r="G4291">
        <v>72379500</v>
      </c>
      <c r="H4291" s="3" t="str">
        <f>TEXT(MCFT[[#This Row],[Date]],"dddd")</f>
        <v>Wednesday</v>
      </c>
      <c r="I4291" s="3">
        <f>MCFT[[#This Row],[Open]]-MCFT[[#This Row],[Close]]</f>
        <v>-0.57999999999999829</v>
      </c>
      <c r="J4291" s="3">
        <f>INDEX(AAPL!$J:$J,MATCH(A:A,AAPL!$A:$A,0),1)</f>
        <v>-3.5709999999999908E-3</v>
      </c>
      <c r="K4291" s="3" t="str">
        <f>IF(MCFT[[#This Row],[Day Change]]&gt;0,"UP","DOWN")</f>
        <v>DOWN</v>
      </c>
      <c r="L4291" s="9">
        <f>_xlfn.RANK.EQ(MCFT[[#This Row],[Date]],A:A,1)</f>
        <v>4290</v>
      </c>
      <c r="M4291" s="10">
        <f>_xlfn.RANK.AVG(MCFT[[#This Row],[Same change on date for AAPL]],AAPL,1)</f>
        <v>3901.5</v>
      </c>
      <c r="N4291" s="2">
        <f>MCFT[[#This Row],[Close]]/MCFT[[#This Row],[Open]]</f>
        <v>1.0254274452182133</v>
      </c>
    </row>
    <row r="4292" spans="1:14" x14ac:dyDescent="0.25">
      <c r="A4292" s="1">
        <v>37693</v>
      </c>
      <c r="B4292" s="3">
        <v>23.719999000000001</v>
      </c>
      <c r="C4292" s="3">
        <v>24.74</v>
      </c>
      <c r="D4292" s="3">
        <v>23.440000999999999</v>
      </c>
      <c r="E4292" s="3">
        <v>24.67</v>
      </c>
      <c r="F4292" s="3">
        <v>18.038383</v>
      </c>
      <c r="G4292">
        <v>80701300</v>
      </c>
      <c r="H4292" s="3" t="str">
        <f>TEXT(MCFT[[#This Row],[Date]],"dddd")</f>
        <v>Thursday</v>
      </c>
      <c r="I4292" s="3">
        <f>MCFT[[#This Row],[Open]]-MCFT[[#This Row],[Close]]</f>
        <v>-0.95000100000000032</v>
      </c>
      <c r="J4292" s="3">
        <f>INDEX(AAPL!$J:$J,MATCH(A:A,AAPL!$A:$A,0),1)</f>
        <v>-1.7857999999999929E-2</v>
      </c>
      <c r="K4292" s="3" t="str">
        <f>IF(MCFT[[#This Row],[Day Change]]&gt;0,"UP","DOWN")</f>
        <v>DOWN</v>
      </c>
      <c r="L4292" s="9">
        <f>_xlfn.RANK.EQ(MCFT[[#This Row],[Date]],A:A,1)</f>
        <v>4291</v>
      </c>
      <c r="M4292" s="10">
        <f>_xlfn.RANK.AVG(MCFT[[#This Row],[Same change on date for AAPL]],AAPL,1)</f>
        <v>2906</v>
      </c>
      <c r="N4292" s="2">
        <f>MCFT[[#This Row],[Close]]/MCFT[[#This Row],[Open]]</f>
        <v>1.0400506340662157</v>
      </c>
    </row>
    <row r="4293" spans="1:14" x14ac:dyDescent="0.25">
      <c r="A4293" s="1">
        <v>37694</v>
      </c>
      <c r="B4293" s="3">
        <v>24.68</v>
      </c>
      <c r="C4293" s="3">
        <v>24.959999</v>
      </c>
      <c r="D4293" s="3">
        <v>24.26</v>
      </c>
      <c r="E4293" s="3">
        <v>24.860001</v>
      </c>
      <c r="F4293" s="3">
        <v>18.177306999999999</v>
      </c>
      <c r="G4293">
        <v>75451400</v>
      </c>
      <c r="H4293" s="3" t="str">
        <f>TEXT(MCFT[[#This Row],[Date]],"dddd")</f>
        <v>Friday</v>
      </c>
      <c r="I4293" s="3">
        <f>MCFT[[#This Row],[Open]]-MCFT[[#This Row],[Close]]</f>
        <v>-0.18000100000000074</v>
      </c>
      <c r="J4293" s="3">
        <f>INDEX(AAPL!$J:$J,MATCH(A:A,AAPL!$A:$A,0),1)</f>
        <v>-7.1430000000001215E-3</v>
      </c>
      <c r="K4293" s="3" t="str">
        <f>IF(MCFT[[#This Row],[Day Change]]&gt;0,"UP","DOWN")</f>
        <v>DOWN</v>
      </c>
      <c r="L4293" s="9">
        <f>_xlfn.RANK.EQ(MCFT[[#This Row],[Date]],A:A,1)</f>
        <v>4292</v>
      </c>
      <c r="M4293" s="10">
        <f>_xlfn.RANK.AVG(MCFT[[#This Row],[Same change on date for AAPL]],AAPL,1)</f>
        <v>3642.5</v>
      </c>
      <c r="N4293" s="2">
        <f>MCFT[[#This Row],[Close]]/MCFT[[#This Row],[Open]]</f>
        <v>1.0072933954619125</v>
      </c>
    </row>
    <row r="4294" spans="1:14" x14ac:dyDescent="0.25">
      <c r="A4294" s="1">
        <v>37697</v>
      </c>
      <c r="B4294" s="3">
        <v>24.52</v>
      </c>
      <c r="C4294" s="3">
        <v>25.950001</v>
      </c>
      <c r="D4294" s="3">
        <v>24.33</v>
      </c>
      <c r="E4294" s="3">
        <v>25.93</v>
      </c>
      <c r="F4294" s="3">
        <v>18.959675000000001</v>
      </c>
      <c r="G4294">
        <v>100983800</v>
      </c>
      <c r="H4294" s="3" t="str">
        <f>TEXT(MCFT[[#This Row],[Date]],"dddd")</f>
        <v>Monday</v>
      </c>
      <c r="I4294" s="3">
        <f>MCFT[[#This Row],[Open]]-MCFT[[#This Row],[Close]]</f>
        <v>-1.4100000000000001</v>
      </c>
      <c r="J4294" s="3">
        <f>INDEX(AAPL!$J:$J,MATCH(A:A,AAPL!$A:$A,0),1)</f>
        <v>-8.572000000000024E-3</v>
      </c>
      <c r="K4294" s="3" t="str">
        <f>IF(MCFT[[#This Row],[Day Change]]&gt;0,"UP","DOWN")</f>
        <v>DOWN</v>
      </c>
      <c r="L4294" s="9">
        <f>_xlfn.RANK.EQ(MCFT[[#This Row],[Date]],A:A,1)</f>
        <v>4293</v>
      </c>
      <c r="M4294" s="10">
        <f>_xlfn.RANK.AVG(MCFT[[#This Row],[Same change on date for AAPL]],AAPL,1)</f>
        <v>3611.5</v>
      </c>
      <c r="N4294" s="2">
        <f>MCFT[[#This Row],[Close]]/MCFT[[#This Row],[Open]]</f>
        <v>1.0575040783034257</v>
      </c>
    </row>
    <row r="4295" spans="1:14" x14ac:dyDescent="0.25">
      <c r="A4295" s="1">
        <v>37698</v>
      </c>
      <c r="B4295" s="3">
        <v>25.889999</v>
      </c>
      <c r="C4295" s="3">
        <v>26.040001</v>
      </c>
      <c r="D4295" s="3">
        <v>25.5</v>
      </c>
      <c r="E4295" s="3">
        <v>26.040001</v>
      </c>
      <c r="F4295" s="3">
        <v>19.040099999999999</v>
      </c>
      <c r="G4295">
        <v>78108800</v>
      </c>
      <c r="H4295" s="3" t="str">
        <f>TEXT(MCFT[[#This Row],[Date]],"dddd")</f>
        <v>Tuesday</v>
      </c>
      <c r="I4295" s="3">
        <f>MCFT[[#This Row],[Open]]-MCFT[[#This Row],[Close]]</f>
        <v>-0.15000200000000063</v>
      </c>
      <c r="J4295" s="3">
        <f>INDEX(AAPL!$J:$J,MATCH(A:A,AAPL!$A:$A,0),1)</f>
        <v>0</v>
      </c>
      <c r="K4295" s="3" t="str">
        <f>IF(MCFT[[#This Row],[Day Change]]&gt;0,"UP","DOWN")</f>
        <v>DOWN</v>
      </c>
      <c r="L4295" s="9">
        <f>_xlfn.RANK.EQ(MCFT[[#This Row],[Date]],A:A,1)</f>
        <v>4294</v>
      </c>
      <c r="M4295" s="10">
        <f>_xlfn.RANK.AVG(MCFT[[#This Row],[Same change on date for AAPL]],AAPL,1)</f>
        <v>4124.5</v>
      </c>
      <c r="N4295" s="2">
        <f>MCFT[[#This Row],[Close]]/MCFT[[#This Row],[Open]]</f>
        <v>1.0057938202315111</v>
      </c>
    </row>
    <row r="4296" spans="1:14" x14ac:dyDescent="0.25">
      <c r="A4296" s="1">
        <v>37699</v>
      </c>
      <c r="B4296" s="3">
        <v>25.98</v>
      </c>
      <c r="C4296" s="3">
        <v>26.43</v>
      </c>
      <c r="D4296" s="3">
        <v>25.74</v>
      </c>
      <c r="E4296" s="3">
        <v>26.32</v>
      </c>
      <c r="F4296" s="3">
        <v>19.244834999999998</v>
      </c>
      <c r="G4296">
        <v>73652100</v>
      </c>
      <c r="H4296" s="3" t="str">
        <f>TEXT(MCFT[[#This Row],[Date]],"dddd")</f>
        <v>Wednesday</v>
      </c>
      <c r="I4296" s="3">
        <f>MCFT[[#This Row],[Open]]-MCFT[[#This Row],[Close]]</f>
        <v>-0.33999999999999986</v>
      </c>
      <c r="J4296" s="3">
        <f>INDEX(AAPL!$J:$J,MATCH(A:A,AAPL!$A:$A,0),1)</f>
        <v>8.572000000000024E-3</v>
      </c>
      <c r="K4296" s="3" t="str">
        <f>IF(MCFT[[#This Row],[Day Change]]&gt;0,"UP","DOWN")</f>
        <v>DOWN</v>
      </c>
      <c r="L4296" s="9">
        <f>_xlfn.RANK.EQ(MCFT[[#This Row],[Date]],A:A,1)</f>
        <v>4295</v>
      </c>
      <c r="M4296" s="10">
        <f>_xlfn.RANK.AVG(MCFT[[#This Row],[Same change on date for AAPL]],AAPL,1)</f>
        <v>4609</v>
      </c>
      <c r="N4296" s="2">
        <f>MCFT[[#This Row],[Close]]/MCFT[[#This Row],[Open]]</f>
        <v>1.0130869899923018</v>
      </c>
    </row>
    <row r="4297" spans="1:14" x14ac:dyDescent="0.25">
      <c r="A4297" s="1">
        <v>37700</v>
      </c>
      <c r="B4297" s="3">
        <v>26.02</v>
      </c>
      <c r="C4297" s="3">
        <v>26.52</v>
      </c>
      <c r="D4297" s="3">
        <v>25.67</v>
      </c>
      <c r="E4297" s="3">
        <v>26.25</v>
      </c>
      <c r="F4297" s="3">
        <v>19.193655</v>
      </c>
      <c r="G4297">
        <v>71798500</v>
      </c>
      <c r="H4297" s="3" t="str">
        <f>TEXT(MCFT[[#This Row],[Date]],"dddd")</f>
        <v>Thursday</v>
      </c>
      <c r="I4297" s="3">
        <f>MCFT[[#This Row],[Open]]-MCFT[[#This Row],[Close]]</f>
        <v>-0.23000000000000043</v>
      </c>
      <c r="J4297" s="3">
        <f>INDEX(AAPL!$J:$J,MATCH(A:A,AAPL!$A:$A,0),1)</f>
        <v>1.4290000000001246E-3</v>
      </c>
      <c r="K4297" s="3" t="str">
        <f>IF(MCFT[[#This Row],[Day Change]]&gt;0,"UP","DOWN")</f>
        <v>DOWN</v>
      </c>
      <c r="L4297" s="9">
        <f>_xlfn.RANK.EQ(MCFT[[#This Row],[Date]],A:A,1)</f>
        <v>4296</v>
      </c>
      <c r="M4297" s="10">
        <f>_xlfn.RANK.AVG(MCFT[[#This Row],[Same change on date for AAPL]],AAPL,1)</f>
        <v>4288</v>
      </c>
      <c r="N4297" s="2">
        <f>MCFT[[#This Row],[Close]]/MCFT[[#This Row],[Open]]</f>
        <v>1.0088393543428131</v>
      </c>
    </row>
    <row r="4298" spans="1:14" x14ac:dyDescent="0.25">
      <c r="A4298" s="1">
        <v>37701</v>
      </c>
      <c r="B4298" s="3">
        <v>26.75</v>
      </c>
      <c r="C4298" s="3">
        <v>26.799999</v>
      </c>
      <c r="D4298" s="3">
        <v>26.030000999999999</v>
      </c>
      <c r="E4298" s="3">
        <v>26.57</v>
      </c>
      <c r="F4298" s="3">
        <v>19.427627999999999</v>
      </c>
      <c r="G4298">
        <v>85586800</v>
      </c>
      <c r="H4298" s="3" t="str">
        <f>TEXT(MCFT[[#This Row],[Date]],"dddd")</f>
        <v>Friday</v>
      </c>
      <c r="I4298" s="3">
        <f>MCFT[[#This Row],[Open]]-MCFT[[#This Row],[Close]]</f>
        <v>0.17999999999999972</v>
      </c>
      <c r="J4298" s="3">
        <f>INDEX(AAPL!$J:$J,MATCH(A:A,AAPL!$A:$A,0),1)</f>
        <v>6.4280000000001003E-3</v>
      </c>
      <c r="K4298" s="3" t="str">
        <f>IF(MCFT[[#This Row],[Day Change]]&gt;0,"UP","DOWN")</f>
        <v>UP</v>
      </c>
      <c r="L4298" s="9">
        <f>_xlfn.RANK.EQ(MCFT[[#This Row],[Date]],A:A,1)</f>
        <v>4297</v>
      </c>
      <c r="M4298" s="10">
        <f>_xlfn.RANK.AVG(MCFT[[#This Row],[Same change on date for AAPL]],AAPL,1)</f>
        <v>4534</v>
      </c>
      <c r="N4298" s="2">
        <f>MCFT[[#This Row],[Close]]/MCFT[[#This Row],[Open]]</f>
        <v>0.99327102803738321</v>
      </c>
    </row>
    <row r="4299" spans="1:14" x14ac:dyDescent="0.25">
      <c r="A4299" s="1">
        <v>37704</v>
      </c>
      <c r="B4299" s="3">
        <v>25.549999</v>
      </c>
      <c r="C4299" s="3">
        <v>25.93</v>
      </c>
      <c r="D4299" s="3">
        <v>25.18</v>
      </c>
      <c r="E4299" s="3">
        <v>25.290001</v>
      </c>
      <c r="F4299" s="3">
        <v>18.491717999999999</v>
      </c>
      <c r="G4299">
        <v>61105200</v>
      </c>
      <c r="H4299" s="3" t="str">
        <f>TEXT(MCFT[[#This Row],[Date]],"dddd")</f>
        <v>Monday</v>
      </c>
      <c r="I4299" s="3">
        <f>MCFT[[#This Row],[Open]]-MCFT[[#This Row],[Close]]</f>
        <v>0.25999799999999951</v>
      </c>
      <c r="J4299" s="3">
        <f>INDEX(AAPL!$J:$J,MATCH(A:A,AAPL!$A:$A,0),1)</f>
        <v>2.1428000000000003E-2</v>
      </c>
      <c r="K4299" s="3" t="str">
        <f>IF(MCFT[[#This Row],[Day Change]]&gt;0,"UP","DOWN")</f>
        <v>UP</v>
      </c>
      <c r="L4299" s="9">
        <f>_xlfn.RANK.EQ(MCFT[[#This Row],[Date]],A:A,1)</f>
        <v>4298</v>
      </c>
      <c r="M4299" s="10">
        <f>_xlfn.RANK.AVG(MCFT[[#This Row],[Same change on date for AAPL]],AAPL,1)</f>
        <v>5428.5</v>
      </c>
      <c r="N4299" s="2">
        <f>MCFT[[#This Row],[Close]]/MCFT[[#This Row],[Open]]</f>
        <v>0.98982395263498835</v>
      </c>
    </row>
    <row r="4300" spans="1:14" x14ac:dyDescent="0.25">
      <c r="A4300" s="1">
        <v>37705</v>
      </c>
      <c r="B4300" s="3">
        <v>25.6</v>
      </c>
      <c r="C4300" s="3">
        <v>25.75</v>
      </c>
      <c r="D4300" s="3">
        <v>25.030000999999999</v>
      </c>
      <c r="E4300" s="3">
        <v>25.49</v>
      </c>
      <c r="F4300" s="3">
        <v>18.637947</v>
      </c>
      <c r="G4300">
        <v>63595100</v>
      </c>
      <c r="H4300" s="3" t="str">
        <f>TEXT(MCFT[[#This Row],[Date]],"dddd")</f>
        <v>Tuesday</v>
      </c>
      <c r="I4300" s="3">
        <f>MCFT[[#This Row],[Open]]-MCFT[[#This Row],[Close]]</f>
        <v>0.11000000000000298</v>
      </c>
      <c r="J4300" s="3">
        <f>INDEX(AAPL!$J:$J,MATCH(A:A,AAPL!$A:$A,0),1)</f>
        <v>-1.0000000000000009E-2</v>
      </c>
      <c r="K4300" s="3" t="str">
        <f>IF(MCFT[[#This Row],[Day Change]]&gt;0,"UP","DOWN")</f>
        <v>UP</v>
      </c>
      <c r="L4300" s="9">
        <f>_xlfn.RANK.EQ(MCFT[[#This Row],[Date]],A:A,1)</f>
        <v>4299</v>
      </c>
      <c r="M4300" s="10">
        <f>_xlfn.RANK.AVG(MCFT[[#This Row],[Same change on date for AAPL]],AAPL,1)</f>
        <v>3360</v>
      </c>
      <c r="N4300" s="2">
        <f>MCFT[[#This Row],[Close]]/MCFT[[#This Row],[Open]]</f>
        <v>0.99570312499999991</v>
      </c>
    </row>
    <row r="4301" spans="1:14" x14ac:dyDescent="0.25">
      <c r="A4301" s="1">
        <v>37706</v>
      </c>
      <c r="B4301" s="3">
        <v>25.459999</v>
      </c>
      <c r="C4301" s="3">
        <v>25.620000999999998</v>
      </c>
      <c r="D4301" s="3">
        <v>25.24</v>
      </c>
      <c r="E4301" s="3">
        <v>25.25</v>
      </c>
      <c r="F4301" s="3">
        <v>18.462465000000002</v>
      </c>
      <c r="G4301">
        <v>51673600</v>
      </c>
      <c r="H4301" s="3" t="str">
        <f>TEXT(MCFT[[#This Row],[Date]],"dddd")</f>
        <v>Wednesday</v>
      </c>
      <c r="I4301" s="3">
        <f>MCFT[[#This Row],[Open]]-MCFT[[#This Row],[Close]]</f>
        <v>0.20999899999999982</v>
      </c>
      <c r="J4301" s="3">
        <f>INDEX(AAPL!$J:$J,MATCH(A:A,AAPL!$A:$A,0),1)</f>
        <v>1.0000000000000009E-2</v>
      </c>
      <c r="K4301" s="3" t="str">
        <f>IF(MCFT[[#This Row],[Day Change]]&gt;0,"UP","DOWN")</f>
        <v>UP</v>
      </c>
      <c r="L4301" s="9">
        <f>_xlfn.RANK.EQ(MCFT[[#This Row],[Date]],A:A,1)</f>
        <v>4300</v>
      </c>
      <c r="M4301" s="10">
        <f>_xlfn.RANK.AVG(MCFT[[#This Row],[Same change on date for AAPL]],AAPL,1)</f>
        <v>4856.5</v>
      </c>
      <c r="N4301" s="2">
        <f>MCFT[[#This Row],[Close]]/MCFT[[#This Row],[Open]]</f>
        <v>0.99175180643172844</v>
      </c>
    </row>
    <row r="4302" spans="1:14" x14ac:dyDescent="0.25">
      <c r="A4302" s="1">
        <v>37707</v>
      </c>
      <c r="B4302" s="3">
        <v>24.940000999999999</v>
      </c>
      <c r="C4302" s="3">
        <v>25.26</v>
      </c>
      <c r="D4302" s="3">
        <v>24.59</v>
      </c>
      <c r="E4302" s="3">
        <v>25.040001</v>
      </c>
      <c r="F4302" s="3">
        <v>18.308917999999998</v>
      </c>
      <c r="G4302">
        <v>60043300</v>
      </c>
      <c r="H4302" s="3" t="str">
        <f>TEXT(MCFT[[#This Row],[Date]],"dddd")</f>
        <v>Thursday</v>
      </c>
      <c r="I4302" s="3">
        <f>MCFT[[#This Row],[Open]]-MCFT[[#This Row],[Close]]</f>
        <v>-0.10000000000000142</v>
      </c>
      <c r="J4302" s="3">
        <f>INDEX(AAPL!$J:$J,MATCH(A:A,AAPL!$A:$A,0),1)</f>
        <v>-1.2143000000000015E-2</v>
      </c>
      <c r="K4302" s="3" t="str">
        <f>IF(MCFT[[#This Row],[Day Change]]&gt;0,"UP","DOWN")</f>
        <v>DOWN</v>
      </c>
      <c r="L4302" s="9">
        <f>_xlfn.RANK.EQ(MCFT[[#This Row],[Date]],A:A,1)</f>
        <v>4301</v>
      </c>
      <c r="M4302" s="10">
        <f>_xlfn.RANK.AVG(MCFT[[#This Row],[Same change on date for AAPL]],AAPL,1)</f>
        <v>3295</v>
      </c>
      <c r="N4302" s="2">
        <f>MCFT[[#This Row],[Close]]/MCFT[[#This Row],[Open]]</f>
        <v>1.0040096229346582</v>
      </c>
    </row>
    <row r="4303" spans="1:14" x14ac:dyDescent="0.25">
      <c r="A4303" s="1">
        <v>37708</v>
      </c>
      <c r="B4303" s="3">
        <v>24.67</v>
      </c>
      <c r="C4303" s="3">
        <v>25.1</v>
      </c>
      <c r="D4303" s="3">
        <v>24.6</v>
      </c>
      <c r="E4303" s="3">
        <v>24.67</v>
      </c>
      <c r="F4303" s="3">
        <v>18.038383</v>
      </c>
      <c r="G4303">
        <v>39584600</v>
      </c>
      <c r="H4303" s="3" t="str">
        <f>TEXT(MCFT[[#This Row],[Date]],"dddd")</f>
        <v>Friday</v>
      </c>
      <c r="I4303" s="3">
        <f>MCFT[[#This Row],[Open]]-MCFT[[#This Row],[Close]]</f>
        <v>0</v>
      </c>
      <c r="J4303" s="3">
        <f>INDEX(AAPL!$J:$J,MATCH(A:A,AAPL!$A:$A,0),1)</f>
        <v>-1.2143000000000015E-2</v>
      </c>
      <c r="K4303" s="3" t="str">
        <f>IF(MCFT[[#This Row],[Day Change]]&gt;0,"UP","DOWN")</f>
        <v>DOWN</v>
      </c>
      <c r="L4303" s="9">
        <f>_xlfn.RANK.EQ(MCFT[[#This Row],[Date]],A:A,1)</f>
        <v>4302</v>
      </c>
      <c r="M4303" s="10">
        <f>_xlfn.RANK.AVG(MCFT[[#This Row],[Same change on date for AAPL]],AAPL,1)</f>
        <v>3295</v>
      </c>
      <c r="N4303" s="2">
        <f>MCFT[[#This Row],[Close]]/MCFT[[#This Row],[Open]]</f>
        <v>1</v>
      </c>
    </row>
    <row r="4304" spans="1:14" x14ac:dyDescent="0.25">
      <c r="A4304" s="1">
        <v>37711</v>
      </c>
      <c r="B4304" s="3">
        <v>24.25</v>
      </c>
      <c r="C4304" s="3">
        <v>24.709999</v>
      </c>
      <c r="D4304" s="3">
        <v>24.01</v>
      </c>
      <c r="E4304" s="3">
        <v>24.209999</v>
      </c>
      <c r="F4304" s="3">
        <v>17.702030000000001</v>
      </c>
      <c r="G4304">
        <v>71384000</v>
      </c>
      <c r="H4304" s="3" t="str">
        <f>TEXT(MCFT[[#This Row],[Date]],"dddd")</f>
        <v>Monday</v>
      </c>
      <c r="I4304" s="3">
        <f>MCFT[[#This Row],[Open]]-MCFT[[#This Row],[Close]]</f>
        <v>4.0001000000000175E-2</v>
      </c>
      <c r="J4304" s="3">
        <f>INDEX(AAPL!$J:$J,MATCH(A:A,AAPL!$A:$A,0),1)</f>
        <v>1.3571E-2</v>
      </c>
      <c r="K4304" s="3" t="str">
        <f>IF(MCFT[[#This Row],[Day Change]]&gt;0,"UP","DOWN")</f>
        <v>UP</v>
      </c>
      <c r="L4304" s="9">
        <f>_xlfn.RANK.EQ(MCFT[[#This Row],[Date]],A:A,1)</f>
        <v>4303</v>
      </c>
      <c r="M4304" s="10">
        <f>_xlfn.RANK.AVG(MCFT[[#This Row],[Same change on date for AAPL]],AAPL,1)</f>
        <v>5077</v>
      </c>
      <c r="N4304" s="2">
        <f>MCFT[[#This Row],[Close]]/MCFT[[#This Row],[Open]]</f>
        <v>0.99835047422680412</v>
      </c>
    </row>
    <row r="4305" spans="1:14" x14ac:dyDescent="0.25">
      <c r="A4305" s="1">
        <v>37712</v>
      </c>
      <c r="B4305" s="3">
        <v>24.459999</v>
      </c>
      <c r="C4305" s="3">
        <v>24.700001</v>
      </c>
      <c r="D4305" s="3">
        <v>24.25</v>
      </c>
      <c r="E4305" s="3">
        <v>24.35</v>
      </c>
      <c r="F4305" s="3">
        <v>17.804399</v>
      </c>
      <c r="G4305">
        <v>49803200</v>
      </c>
      <c r="H4305" s="3" t="str">
        <f>TEXT(MCFT[[#This Row],[Date]],"dddd")</f>
        <v>Tuesday</v>
      </c>
      <c r="I4305" s="3">
        <f>MCFT[[#This Row],[Open]]-MCFT[[#This Row],[Close]]</f>
        <v>0.1099989999999984</v>
      </c>
      <c r="J4305" s="3">
        <f>INDEX(AAPL!$J:$J,MATCH(A:A,AAPL!$A:$A,0),1)</f>
        <v>2.8570000000001095E-3</v>
      </c>
      <c r="K4305" s="3" t="str">
        <f>IF(MCFT[[#This Row],[Day Change]]&gt;0,"UP","DOWN")</f>
        <v>UP</v>
      </c>
      <c r="L4305" s="9">
        <f>_xlfn.RANK.EQ(MCFT[[#This Row],[Date]],A:A,1)</f>
        <v>4304</v>
      </c>
      <c r="M4305" s="10">
        <f>_xlfn.RANK.AVG(MCFT[[#This Row],[Same change on date for AAPL]],AAPL,1)</f>
        <v>4337.5</v>
      </c>
      <c r="N4305" s="2">
        <f>MCFT[[#This Row],[Close]]/MCFT[[#This Row],[Open]]</f>
        <v>0.99550290251442786</v>
      </c>
    </row>
    <row r="4306" spans="1:14" x14ac:dyDescent="0.25">
      <c r="A4306" s="1">
        <v>37713</v>
      </c>
      <c r="B4306" s="3">
        <v>25.1</v>
      </c>
      <c r="C4306" s="3">
        <v>26</v>
      </c>
      <c r="D4306" s="3">
        <v>25.1</v>
      </c>
      <c r="E4306" s="3">
        <v>25.719999000000001</v>
      </c>
      <c r="F4306" s="3">
        <v>18.806125999999999</v>
      </c>
      <c r="G4306">
        <v>68282500</v>
      </c>
      <c r="H4306" s="3" t="str">
        <f>TEXT(MCFT[[#This Row],[Date]],"dddd")</f>
        <v>Wednesday</v>
      </c>
      <c r="I4306" s="3">
        <f>MCFT[[#This Row],[Open]]-MCFT[[#This Row],[Close]]</f>
        <v>-0.61999899999999997</v>
      </c>
      <c r="J4306" s="3">
        <f>INDEX(AAPL!$J:$J,MATCH(A:A,AAPL!$A:$A,0),1)</f>
        <v>-1.7142999999999908E-2</v>
      </c>
      <c r="K4306" s="3" t="str">
        <f>IF(MCFT[[#This Row],[Day Change]]&gt;0,"UP","DOWN")</f>
        <v>DOWN</v>
      </c>
      <c r="L4306" s="9">
        <f>_xlfn.RANK.EQ(MCFT[[#This Row],[Date]],A:A,1)</f>
        <v>4305</v>
      </c>
      <c r="M4306" s="10">
        <f>_xlfn.RANK.AVG(MCFT[[#This Row],[Same change on date for AAPL]],AAPL,1)</f>
        <v>3083.5</v>
      </c>
      <c r="N4306" s="2">
        <f>MCFT[[#This Row],[Close]]/MCFT[[#This Row],[Open]]</f>
        <v>1.0247011553784862</v>
      </c>
    </row>
    <row r="4307" spans="1:14" x14ac:dyDescent="0.25">
      <c r="A4307" s="1">
        <v>37714</v>
      </c>
      <c r="B4307" s="3">
        <v>25.99</v>
      </c>
      <c r="C4307" s="3">
        <v>26.09</v>
      </c>
      <c r="D4307" s="3">
        <v>25.6</v>
      </c>
      <c r="E4307" s="3">
        <v>25.73</v>
      </c>
      <c r="F4307" s="3">
        <v>18.813437</v>
      </c>
      <c r="G4307">
        <v>57394300</v>
      </c>
      <c r="H4307" s="3" t="str">
        <f>TEXT(MCFT[[#This Row],[Date]],"dddd")</f>
        <v>Thursday</v>
      </c>
      <c r="I4307" s="3">
        <f>MCFT[[#This Row],[Open]]-MCFT[[#This Row],[Close]]</f>
        <v>0.25999999999999801</v>
      </c>
      <c r="J4307" s="3">
        <f>INDEX(AAPL!$J:$J,MATCH(A:A,AAPL!$A:$A,0),1)</f>
        <v>7.1430000000001215E-3</v>
      </c>
      <c r="K4307" s="3" t="str">
        <f>IF(MCFT[[#This Row],[Day Change]]&gt;0,"UP","DOWN")</f>
        <v>UP</v>
      </c>
      <c r="L4307" s="9">
        <f>_xlfn.RANK.EQ(MCFT[[#This Row],[Date]],A:A,1)</f>
        <v>4306</v>
      </c>
      <c r="M4307" s="10">
        <f>_xlfn.RANK.AVG(MCFT[[#This Row],[Same change on date for AAPL]],AAPL,1)</f>
        <v>4591.5</v>
      </c>
      <c r="N4307" s="2">
        <f>MCFT[[#This Row],[Close]]/MCFT[[#This Row],[Open]]</f>
        <v>0.98999615236629479</v>
      </c>
    </row>
    <row r="4308" spans="1:14" x14ac:dyDescent="0.25">
      <c r="A4308" s="1">
        <v>37715</v>
      </c>
      <c r="B4308" s="3">
        <v>25.76</v>
      </c>
      <c r="C4308" s="3">
        <v>25.799999</v>
      </c>
      <c r="D4308" s="3">
        <v>24.93</v>
      </c>
      <c r="E4308" s="3">
        <v>25.09</v>
      </c>
      <c r="F4308" s="3">
        <v>18.345472000000001</v>
      </c>
      <c r="G4308">
        <v>55740600</v>
      </c>
      <c r="H4308" s="3" t="str">
        <f>TEXT(MCFT[[#This Row],[Date]],"dddd")</f>
        <v>Friday</v>
      </c>
      <c r="I4308" s="3">
        <f>MCFT[[#This Row],[Open]]-MCFT[[#This Row],[Close]]</f>
        <v>0.67000000000000171</v>
      </c>
      <c r="J4308" s="3">
        <f>INDEX(AAPL!$J:$J,MATCH(A:A,AAPL!$A:$A,0),1)</f>
        <v>7.8570000000000029E-3</v>
      </c>
      <c r="K4308" s="3" t="str">
        <f>IF(MCFT[[#This Row],[Day Change]]&gt;0,"UP","DOWN")</f>
        <v>UP</v>
      </c>
      <c r="L4308" s="9">
        <f>_xlfn.RANK.EQ(MCFT[[#This Row],[Date]],A:A,1)</f>
        <v>4307</v>
      </c>
      <c r="M4308" s="10">
        <f>_xlfn.RANK.AVG(MCFT[[#This Row],[Same change on date for AAPL]],AAPL,1)</f>
        <v>4595.5</v>
      </c>
      <c r="N4308" s="2">
        <f>MCFT[[#This Row],[Close]]/MCFT[[#This Row],[Open]]</f>
        <v>0.97399068322981364</v>
      </c>
    </row>
    <row r="4309" spans="1:14" x14ac:dyDescent="0.25">
      <c r="A4309" s="1">
        <v>37718</v>
      </c>
      <c r="B4309" s="3">
        <v>26.23</v>
      </c>
      <c r="C4309" s="3">
        <v>26.43</v>
      </c>
      <c r="D4309" s="3">
        <v>25.17</v>
      </c>
      <c r="E4309" s="3">
        <v>25.17</v>
      </c>
      <c r="F4309" s="3">
        <v>18.403967000000002</v>
      </c>
      <c r="G4309">
        <v>65627100</v>
      </c>
      <c r="H4309" s="3" t="str">
        <f>TEXT(MCFT[[#This Row],[Date]],"dddd")</f>
        <v>Monday</v>
      </c>
      <c r="I4309" s="3">
        <f>MCFT[[#This Row],[Open]]-MCFT[[#This Row],[Close]]</f>
        <v>1.0599999999999987</v>
      </c>
      <c r="J4309" s="3">
        <f>INDEX(AAPL!$J:$J,MATCH(A:A,AAPL!$A:$A,0),1)</f>
        <v>2.5714000000000015E-2</v>
      </c>
      <c r="K4309" s="3" t="str">
        <f>IF(MCFT[[#This Row],[Day Change]]&gt;0,"UP","DOWN")</f>
        <v>UP</v>
      </c>
      <c r="L4309" s="9">
        <f>_xlfn.RANK.EQ(MCFT[[#This Row],[Date]],A:A,1)</f>
        <v>4308</v>
      </c>
      <c r="M4309" s="10">
        <f>_xlfn.RANK.AVG(MCFT[[#This Row],[Same change on date for AAPL]],AAPL,1)</f>
        <v>5592</v>
      </c>
      <c r="N4309" s="2">
        <f>MCFT[[#This Row],[Close]]/MCFT[[#This Row],[Open]]</f>
        <v>0.95958825772016776</v>
      </c>
    </row>
    <row r="4310" spans="1:14" x14ac:dyDescent="0.25">
      <c r="A4310" s="1">
        <v>37719</v>
      </c>
      <c r="B4310" s="3">
        <v>25.309999000000001</v>
      </c>
      <c r="C4310" s="3">
        <v>25.83</v>
      </c>
      <c r="D4310" s="3">
        <v>25.200001</v>
      </c>
      <c r="E4310" s="3">
        <v>25.58</v>
      </c>
      <c r="F4310" s="3">
        <v>18.703762000000001</v>
      </c>
      <c r="G4310">
        <v>54132100</v>
      </c>
      <c r="H4310" s="3" t="str">
        <f>TEXT(MCFT[[#This Row],[Date]],"dddd")</f>
        <v>Tuesday</v>
      </c>
      <c r="I4310" s="3">
        <f>MCFT[[#This Row],[Open]]-MCFT[[#This Row],[Close]]</f>
        <v>-0.27000099999999705</v>
      </c>
      <c r="J4310" s="3">
        <f>INDEX(AAPL!$J:$J,MATCH(A:A,AAPL!$A:$A,0),1)</f>
        <v>4.286000000000012E-3</v>
      </c>
      <c r="K4310" s="3" t="str">
        <f>IF(MCFT[[#This Row],[Day Change]]&gt;0,"UP","DOWN")</f>
        <v>DOWN</v>
      </c>
      <c r="L4310" s="9">
        <f>_xlfn.RANK.EQ(MCFT[[#This Row],[Date]],A:A,1)</f>
        <v>4309</v>
      </c>
      <c r="M4310" s="10">
        <f>_xlfn.RANK.AVG(MCFT[[#This Row],[Same change on date for AAPL]],AAPL,1)</f>
        <v>4359</v>
      </c>
      <c r="N4310" s="2">
        <f>MCFT[[#This Row],[Close]]/MCFT[[#This Row],[Open]]</f>
        <v>1.0106677602002274</v>
      </c>
    </row>
    <row r="4311" spans="1:14" x14ac:dyDescent="0.25">
      <c r="A4311" s="1">
        <v>37720</v>
      </c>
      <c r="B4311" s="3">
        <v>25.610001</v>
      </c>
      <c r="C4311" s="3">
        <v>25.67</v>
      </c>
      <c r="D4311" s="3">
        <v>24.540001</v>
      </c>
      <c r="E4311" s="3">
        <v>24.57</v>
      </c>
      <c r="F4311" s="3">
        <v>17.965252</v>
      </c>
      <c r="G4311">
        <v>76875800</v>
      </c>
      <c r="H4311" s="3" t="str">
        <f>TEXT(MCFT[[#This Row],[Date]],"dddd")</f>
        <v>Wednesday</v>
      </c>
      <c r="I4311" s="3">
        <f>MCFT[[#This Row],[Open]]-MCFT[[#This Row],[Close]]</f>
        <v>1.0400010000000002</v>
      </c>
      <c r="J4311" s="3">
        <f>INDEX(AAPL!$J:$J,MATCH(A:A,AAPL!$A:$A,0),1)</f>
        <v>2.3571999999999926E-2</v>
      </c>
      <c r="K4311" s="3" t="str">
        <f>IF(MCFT[[#This Row],[Day Change]]&gt;0,"UP","DOWN")</f>
        <v>UP</v>
      </c>
      <c r="L4311" s="9">
        <f>_xlfn.RANK.EQ(MCFT[[#This Row],[Date]],A:A,1)</f>
        <v>4310</v>
      </c>
      <c r="M4311" s="10">
        <f>_xlfn.RANK.AVG(MCFT[[#This Row],[Same change on date for AAPL]],AAPL,1)</f>
        <v>5562.5</v>
      </c>
      <c r="N4311" s="2">
        <f>MCFT[[#This Row],[Close]]/MCFT[[#This Row],[Open]]</f>
        <v>0.95939082548259169</v>
      </c>
    </row>
    <row r="4312" spans="1:14" x14ac:dyDescent="0.25">
      <c r="A4312" s="1">
        <v>37721</v>
      </c>
      <c r="B4312" s="3">
        <v>24.709999</v>
      </c>
      <c r="C4312" s="3">
        <v>24.790001</v>
      </c>
      <c r="D4312" s="3">
        <v>24.280000999999999</v>
      </c>
      <c r="E4312" s="3">
        <v>24.59</v>
      </c>
      <c r="F4312" s="3">
        <v>17.979879</v>
      </c>
      <c r="G4312">
        <v>51608900</v>
      </c>
      <c r="H4312" s="3" t="str">
        <f>TEXT(MCFT[[#This Row],[Date]],"dddd")</f>
        <v>Thursday</v>
      </c>
      <c r="I4312" s="3">
        <f>MCFT[[#This Row],[Open]]-MCFT[[#This Row],[Close]]</f>
        <v>0.11999899999999997</v>
      </c>
      <c r="J4312" s="3">
        <f>INDEX(AAPL!$J:$J,MATCH(A:A,AAPL!$A:$A,0),1)</f>
        <v>-1.2143000000000015E-2</v>
      </c>
      <c r="K4312" s="3" t="str">
        <f>IF(MCFT[[#This Row],[Day Change]]&gt;0,"UP","DOWN")</f>
        <v>UP</v>
      </c>
      <c r="L4312" s="9">
        <f>_xlfn.RANK.EQ(MCFT[[#This Row],[Date]],A:A,1)</f>
        <v>4311</v>
      </c>
      <c r="M4312" s="10">
        <f>_xlfn.RANK.AVG(MCFT[[#This Row],[Same change on date for AAPL]],AAPL,1)</f>
        <v>3295</v>
      </c>
      <c r="N4312" s="2">
        <f>MCFT[[#This Row],[Close]]/MCFT[[#This Row],[Open]]</f>
        <v>0.99514370680468256</v>
      </c>
    </row>
    <row r="4313" spans="1:14" x14ac:dyDescent="0.25">
      <c r="A4313" s="1">
        <v>37722</v>
      </c>
      <c r="B4313" s="3">
        <v>24.889999</v>
      </c>
      <c r="C4313" s="3">
        <v>25.18</v>
      </c>
      <c r="D4313" s="3">
        <v>23.950001</v>
      </c>
      <c r="E4313" s="3">
        <v>24.200001</v>
      </c>
      <c r="F4313" s="3">
        <v>17.694723</v>
      </c>
      <c r="G4313">
        <v>71565500</v>
      </c>
      <c r="H4313" s="3" t="str">
        <f>TEXT(MCFT[[#This Row],[Date]],"dddd")</f>
        <v>Friday</v>
      </c>
      <c r="I4313" s="3">
        <f>MCFT[[#This Row],[Open]]-MCFT[[#This Row],[Close]]</f>
        <v>0.68999799999999922</v>
      </c>
      <c r="J4313" s="3">
        <f>INDEX(AAPL!$J:$J,MATCH(A:A,AAPL!$A:$A,0),1)</f>
        <v>6.0714000000000046E-2</v>
      </c>
      <c r="K4313" s="3" t="str">
        <f>IF(MCFT[[#This Row],[Day Change]]&gt;0,"UP","DOWN")</f>
        <v>UP</v>
      </c>
      <c r="L4313" s="9">
        <f>_xlfn.RANK.EQ(MCFT[[#This Row],[Date]],A:A,1)</f>
        <v>4312</v>
      </c>
      <c r="M4313" s="10">
        <f>_xlfn.RANK.AVG(MCFT[[#This Row],[Same change on date for AAPL]],AAPL,1)</f>
        <v>6427</v>
      </c>
      <c r="N4313" s="2">
        <f>MCFT[[#This Row],[Close]]/MCFT[[#This Row],[Open]]</f>
        <v>0.97227810254231029</v>
      </c>
    </row>
    <row r="4314" spans="1:14" x14ac:dyDescent="0.25">
      <c r="A4314" s="1">
        <v>37725</v>
      </c>
      <c r="B4314" s="3">
        <v>24.27</v>
      </c>
      <c r="C4314" s="3">
        <v>24.879999000000002</v>
      </c>
      <c r="D4314" s="3">
        <v>24</v>
      </c>
      <c r="E4314" s="3">
        <v>24.76</v>
      </c>
      <c r="F4314" s="3">
        <v>18.104185000000001</v>
      </c>
      <c r="G4314">
        <v>51599600</v>
      </c>
      <c r="H4314" s="3" t="str">
        <f>TEXT(MCFT[[#This Row],[Date]],"dddd")</f>
        <v>Monday</v>
      </c>
      <c r="I4314" s="3">
        <f>MCFT[[#This Row],[Open]]-MCFT[[#This Row],[Close]]</f>
        <v>-0.49000000000000199</v>
      </c>
      <c r="J4314" s="3">
        <f>INDEX(AAPL!$J:$J,MATCH(A:A,AAPL!$A:$A,0),1)</f>
        <v>9.2860000000000165E-3</v>
      </c>
      <c r="K4314" s="3" t="str">
        <f>IF(MCFT[[#This Row],[Day Change]]&gt;0,"UP","DOWN")</f>
        <v>DOWN</v>
      </c>
      <c r="L4314" s="9">
        <f>_xlfn.RANK.EQ(MCFT[[#This Row],[Date]],A:A,1)</f>
        <v>4313</v>
      </c>
      <c r="M4314" s="10">
        <f>_xlfn.RANK.AVG(MCFT[[#This Row],[Same change on date for AAPL]],AAPL,1)</f>
        <v>4842</v>
      </c>
      <c r="N4314" s="2">
        <f>MCFT[[#This Row],[Close]]/MCFT[[#This Row],[Open]]</f>
        <v>1.0201895344046148</v>
      </c>
    </row>
    <row r="4315" spans="1:14" x14ac:dyDescent="0.25">
      <c r="A4315" s="1">
        <v>37726</v>
      </c>
      <c r="B4315" s="3">
        <v>24.68</v>
      </c>
      <c r="C4315" s="3">
        <v>24.790001</v>
      </c>
      <c r="D4315" s="3">
        <v>24.1</v>
      </c>
      <c r="E4315" s="3">
        <v>24.6</v>
      </c>
      <c r="F4315" s="3">
        <v>17.987193999999999</v>
      </c>
      <c r="G4315">
        <v>63399000</v>
      </c>
      <c r="H4315" s="3" t="str">
        <f>TEXT(MCFT[[#This Row],[Date]],"dddd")</f>
        <v>Tuesday</v>
      </c>
      <c r="I4315" s="3">
        <f>MCFT[[#This Row],[Open]]-MCFT[[#This Row],[Close]]</f>
        <v>7.9999999999998295E-2</v>
      </c>
      <c r="J4315" s="3">
        <f>INDEX(AAPL!$J:$J,MATCH(A:A,AAPL!$A:$A,0),1)</f>
        <v>1.4284999999999992E-2</v>
      </c>
      <c r="K4315" s="3" t="str">
        <f>IF(MCFT[[#This Row],[Day Change]]&gt;0,"UP","DOWN")</f>
        <v>UP</v>
      </c>
      <c r="L4315" s="9">
        <f>_xlfn.RANK.EQ(MCFT[[#This Row],[Date]],A:A,1)</f>
        <v>4314</v>
      </c>
      <c r="M4315" s="10">
        <f>_xlfn.RANK.AVG(MCFT[[#This Row],[Same change on date for AAPL]],AAPL,1)</f>
        <v>5087</v>
      </c>
      <c r="N4315" s="2">
        <f>MCFT[[#This Row],[Close]]/MCFT[[#This Row],[Open]]</f>
        <v>0.99675850891410056</v>
      </c>
    </row>
    <row r="4316" spans="1:14" x14ac:dyDescent="0.25">
      <c r="A4316" s="1">
        <v>37727</v>
      </c>
      <c r="B4316" s="3">
        <v>25.6</v>
      </c>
      <c r="C4316" s="3">
        <v>25.74</v>
      </c>
      <c r="D4316" s="3">
        <v>24.6</v>
      </c>
      <c r="E4316" s="3">
        <v>24.92</v>
      </c>
      <c r="F4316" s="3">
        <v>18.221181999999999</v>
      </c>
      <c r="G4316">
        <v>86178700</v>
      </c>
      <c r="H4316" s="3" t="str">
        <f>TEXT(MCFT[[#This Row],[Date]],"dddd")</f>
        <v>Wednesday</v>
      </c>
      <c r="I4316" s="3">
        <f>MCFT[[#This Row],[Open]]-MCFT[[#This Row],[Close]]</f>
        <v>0.67999999999999972</v>
      </c>
      <c r="J4316" s="3">
        <f>INDEX(AAPL!$J:$J,MATCH(A:A,AAPL!$A:$A,0),1)</f>
        <v>-1.7857000000000012E-2</v>
      </c>
      <c r="K4316" s="3" t="str">
        <f>IF(MCFT[[#This Row],[Day Change]]&gt;0,"UP","DOWN")</f>
        <v>UP</v>
      </c>
      <c r="L4316" s="9">
        <f>_xlfn.RANK.EQ(MCFT[[#This Row],[Date]],A:A,1)</f>
        <v>4315</v>
      </c>
      <c r="M4316" s="10">
        <f>_xlfn.RANK.AVG(MCFT[[#This Row],[Same change on date for AAPL]],AAPL,1)</f>
        <v>2994</v>
      </c>
      <c r="N4316" s="2">
        <f>MCFT[[#This Row],[Close]]/MCFT[[#This Row],[Open]]</f>
        <v>0.97343750000000007</v>
      </c>
    </row>
    <row r="4317" spans="1:14" x14ac:dyDescent="0.25">
      <c r="A4317" s="1">
        <v>37728</v>
      </c>
      <c r="B4317" s="3">
        <v>24.77</v>
      </c>
      <c r="C4317" s="3">
        <v>25.540001</v>
      </c>
      <c r="D4317" s="3">
        <v>24.74</v>
      </c>
      <c r="E4317" s="3">
        <v>25.5</v>
      </c>
      <c r="F4317" s="3">
        <v>18.64526</v>
      </c>
      <c r="G4317">
        <v>58356600</v>
      </c>
      <c r="H4317" s="3" t="str">
        <f>TEXT(MCFT[[#This Row],[Date]],"dddd")</f>
        <v>Thursday</v>
      </c>
      <c r="I4317" s="3">
        <f>MCFT[[#This Row],[Open]]-MCFT[[#This Row],[Close]]</f>
        <v>-0.73000000000000043</v>
      </c>
      <c r="J4317" s="3">
        <f>INDEX(AAPL!$J:$J,MATCH(A:A,AAPL!$A:$A,0),1)</f>
        <v>5.7139999999999969E-3</v>
      </c>
      <c r="K4317" s="3" t="str">
        <f>IF(MCFT[[#This Row],[Day Change]]&gt;0,"UP","DOWN")</f>
        <v>DOWN</v>
      </c>
      <c r="L4317" s="9">
        <f>_xlfn.RANK.EQ(MCFT[[#This Row],[Date]],A:A,1)</f>
        <v>4316</v>
      </c>
      <c r="M4317" s="10">
        <f>_xlfn.RANK.AVG(MCFT[[#This Row],[Same change on date for AAPL]],AAPL,1)</f>
        <v>4518</v>
      </c>
      <c r="N4317" s="2">
        <f>MCFT[[#This Row],[Close]]/MCFT[[#This Row],[Open]]</f>
        <v>1.0294711344368188</v>
      </c>
    </row>
    <row r="4318" spans="1:14" x14ac:dyDescent="0.25">
      <c r="A4318" s="1">
        <v>37732</v>
      </c>
      <c r="B4318" s="3">
        <v>25.610001</v>
      </c>
      <c r="C4318" s="3">
        <v>25.610001</v>
      </c>
      <c r="D4318" s="3">
        <v>25.08</v>
      </c>
      <c r="E4318" s="3">
        <v>25.209999</v>
      </c>
      <c r="F4318" s="3">
        <v>18.433218</v>
      </c>
      <c r="G4318">
        <v>41557800</v>
      </c>
      <c r="H4318" s="3" t="str">
        <f>TEXT(MCFT[[#This Row],[Date]],"dddd")</f>
        <v>Monday</v>
      </c>
      <c r="I4318" s="3">
        <f>MCFT[[#This Row],[Open]]-MCFT[[#This Row],[Close]]</f>
        <v>0.40000200000000063</v>
      </c>
      <c r="J4318" s="3">
        <f>INDEX(AAPL!$J:$J,MATCH(A:A,AAPL!$A:$A,0),1)</f>
        <v>-7.1399999999999242E-4</v>
      </c>
      <c r="K4318" s="3" t="str">
        <f>IF(MCFT[[#This Row],[Day Change]]&gt;0,"UP","DOWN")</f>
        <v>UP</v>
      </c>
      <c r="L4318" s="9">
        <f>_xlfn.RANK.EQ(MCFT[[#This Row],[Date]],A:A,1)</f>
        <v>4317</v>
      </c>
      <c r="M4318" s="10">
        <f>_xlfn.RANK.AVG(MCFT[[#This Row],[Same change on date for AAPL]],AAPL,1)</f>
        <v>3975</v>
      </c>
      <c r="N4318" s="2">
        <f>MCFT[[#This Row],[Close]]/MCFT[[#This Row],[Open]]</f>
        <v>0.98438102364775382</v>
      </c>
    </row>
    <row r="4319" spans="1:14" x14ac:dyDescent="0.25">
      <c r="A4319" s="1">
        <v>37733</v>
      </c>
      <c r="B4319" s="3">
        <v>25.059999000000001</v>
      </c>
      <c r="C4319" s="3">
        <v>25.799999</v>
      </c>
      <c r="D4319" s="3">
        <v>25.030000999999999</v>
      </c>
      <c r="E4319" s="3">
        <v>25.76</v>
      </c>
      <c r="F4319" s="3">
        <v>18.835374999999999</v>
      </c>
      <c r="G4319">
        <v>58844000</v>
      </c>
      <c r="H4319" s="3" t="str">
        <f>TEXT(MCFT[[#This Row],[Date]],"dddd")</f>
        <v>Tuesday</v>
      </c>
      <c r="I4319" s="3">
        <f>MCFT[[#This Row],[Open]]-MCFT[[#This Row],[Close]]</f>
        <v>-0.70000100000000032</v>
      </c>
      <c r="J4319" s="3">
        <f>INDEX(AAPL!$J:$J,MATCH(A:A,AAPL!$A:$A,0),1)</f>
        <v>-2.3571000000000009E-2</v>
      </c>
      <c r="K4319" s="3" t="str">
        <f>IF(MCFT[[#This Row],[Day Change]]&gt;0,"UP","DOWN")</f>
        <v>DOWN</v>
      </c>
      <c r="L4319" s="9">
        <f>_xlfn.RANK.EQ(MCFT[[#This Row],[Date]],A:A,1)</f>
        <v>4318</v>
      </c>
      <c r="M4319" s="10">
        <f>_xlfn.RANK.AVG(MCFT[[#This Row],[Same change on date for AAPL]],AAPL,1)</f>
        <v>2724</v>
      </c>
      <c r="N4319" s="2">
        <f>MCFT[[#This Row],[Close]]/MCFT[[#This Row],[Open]]</f>
        <v>1.0279330019127295</v>
      </c>
    </row>
    <row r="4320" spans="1:14" x14ac:dyDescent="0.25">
      <c r="A4320" s="1">
        <v>37734</v>
      </c>
      <c r="B4320" s="3">
        <v>25.75</v>
      </c>
      <c r="C4320" s="3">
        <v>25.99</v>
      </c>
      <c r="D4320" s="3">
        <v>25.469999000000001</v>
      </c>
      <c r="E4320" s="3">
        <v>25.719999000000001</v>
      </c>
      <c r="F4320" s="3">
        <v>18.806125999999999</v>
      </c>
      <c r="G4320">
        <v>55559300</v>
      </c>
      <c r="H4320" s="3" t="str">
        <f>TEXT(MCFT[[#This Row],[Date]],"dddd")</f>
        <v>Wednesday</v>
      </c>
      <c r="I4320" s="3">
        <f>MCFT[[#This Row],[Open]]-MCFT[[#This Row],[Close]]</f>
        <v>3.0000999999998612E-2</v>
      </c>
      <c r="J4320" s="3">
        <f>INDEX(AAPL!$J:$J,MATCH(A:A,AAPL!$A:$A,0),1)</f>
        <v>-3.5709999999999908E-3</v>
      </c>
      <c r="K4320" s="3" t="str">
        <f>IF(MCFT[[#This Row],[Day Change]]&gt;0,"UP","DOWN")</f>
        <v>UP</v>
      </c>
      <c r="L4320" s="9">
        <f>_xlfn.RANK.EQ(MCFT[[#This Row],[Date]],A:A,1)</f>
        <v>4319</v>
      </c>
      <c r="M4320" s="10">
        <f>_xlfn.RANK.AVG(MCFT[[#This Row],[Same change on date for AAPL]],AAPL,1)</f>
        <v>3901.5</v>
      </c>
      <c r="N4320" s="2">
        <f>MCFT[[#This Row],[Close]]/MCFT[[#This Row],[Open]]</f>
        <v>0.99883491262135926</v>
      </c>
    </row>
    <row r="4321" spans="1:14" x14ac:dyDescent="0.25">
      <c r="A4321" s="1">
        <v>37735</v>
      </c>
      <c r="B4321" s="3">
        <v>25.48</v>
      </c>
      <c r="C4321" s="3">
        <v>25.719999000000001</v>
      </c>
      <c r="D4321" s="3">
        <v>25.32</v>
      </c>
      <c r="E4321" s="3">
        <v>25.49</v>
      </c>
      <c r="F4321" s="3">
        <v>18.637947</v>
      </c>
      <c r="G4321">
        <v>51703600</v>
      </c>
      <c r="H4321" s="3" t="str">
        <f>TEXT(MCFT[[#This Row],[Date]],"dddd")</f>
        <v>Thursday</v>
      </c>
      <c r="I4321" s="3">
        <f>MCFT[[#This Row],[Open]]-MCFT[[#This Row],[Close]]</f>
        <v>-9.9999999999980105E-3</v>
      </c>
      <c r="J4321" s="3">
        <f>INDEX(AAPL!$J:$J,MATCH(A:A,AAPL!$A:$A,0),1)</f>
        <v>5.7139999999999969E-3</v>
      </c>
      <c r="K4321" s="3" t="str">
        <f>IF(MCFT[[#This Row],[Day Change]]&gt;0,"UP","DOWN")</f>
        <v>DOWN</v>
      </c>
      <c r="L4321" s="9">
        <f>_xlfn.RANK.EQ(MCFT[[#This Row],[Date]],A:A,1)</f>
        <v>4320</v>
      </c>
      <c r="M4321" s="10">
        <f>_xlfn.RANK.AVG(MCFT[[#This Row],[Same change on date for AAPL]],AAPL,1)</f>
        <v>4518</v>
      </c>
      <c r="N4321" s="2">
        <f>MCFT[[#This Row],[Close]]/MCFT[[#This Row],[Open]]</f>
        <v>1.000392464678179</v>
      </c>
    </row>
    <row r="4322" spans="1:14" x14ac:dyDescent="0.25">
      <c r="A4322" s="1">
        <v>37736</v>
      </c>
      <c r="B4322" s="3">
        <v>25.33</v>
      </c>
      <c r="C4322" s="3">
        <v>25.639999</v>
      </c>
      <c r="D4322" s="3">
        <v>25.17</v>
      </c>
      <c r="E4322" s="3">
        <v>25.219999000000001</v>
      </c>
      <c r="F4322" s="3">
        <v>18.440535000000001</v>
      </c>
      <c r="G4322">
        <v>53657400</v>
      </c>
      <c r="H4322" s="3" t="str">
        <f>TEXT(MCFT[[#This Row],[Date]],"dddd")</f>
        <v>Friday</v>
      </c>
      <c r="I4322" s="3">
        <f>MCFT[[#This Row],[Open]]-MCFT[[#This Row],[Close]]</f>
        <v>0.11000099999999691</v>
      </c>
      <c r="J4322" s="3">
        <f>INDEX(AAPL!$J:$J,MATCH(A:A,AAPL!$A:$A,0),1)</f>
        <v>7.8580000000000316E-3</v>
      </c>
      <c r="K4322" s="3" t="str">
        <f>IF(MCFT[[#This Row],[Day Change]]&gt;0,"UP","DOWN")</f>
        <v>UP</v>
      </c>
      <c r="L4322" s="9">
        <f>_xlfn.RANK.EQ(MCFT[[#This Row],[Date]],A:A,1)</f>
        <v>4321</v>
      </c>
      <c r="M4322" s="10">
        <f>_xlfn.RANK.AVG(MCFT[[#This Row],[Same change on date for AAPL]],AAPL,1)</f>
        <v>4599</v>
      </c>
      <c r="N4322" s="2">
        <f>MCFT[[#This Row],[Close]]/MCFT[[#This Row],[Open]]</f>
        <v>0.99565728385313867</v>
      </c>
    </row>
    <row r="4323" spans="1:14" x14ac:dyDescent="0.25">
      <c r="A4323" s="1">
        <v>37739</v>
      </c>
      <c r="B4323" s="3">
        <v>25.389999</v>
      </c>
      <c r="C4323" s="3">
        <v>25.940000999999999</v>
      </c>
      <c r="D4323" s="3">
        <v>25.32</v>
      </c>
      <c r="E4323" s="3">
        <v>25.74</v>
      </c>
      <c r="F4323" s="3">
        <v>18.820753</v>
      </c>
      <c r="G4323">
        <v>56287600</v>
      </c>
      <c r="H4323" s="3" t="str">
        <f>TEXT(MCFT[[#This Row],[Date]],"dddd")</f>
        <v>Monday</v>
      </c>
      <c r="I4323" s="3">
        <f>MCFT[[#This Row],[Open]]-MCFT[[#This Row],[Close]]</f>
        <v>-0.3500009999999989</v>
      </c>
      <c r="J4323" s="3">
        <f>INDEX(AAPL!$J:$J,MATCH(A:A,AAPL!$A:$A,0),1)</f>
        <v>-2.7143000000000028E-2</v>
      </c>
      <c r="K4323" s="3" t="str">
        <f>IF(MCFT[[#This Row],[Day Change]]&gt;0,"UP","DOWN")</f>
        <v>DOWN</v>
      </c>
      <c r="L4323" s="9">
        <f>_xlfn.RANK.EQ(MCFT[[#This Row],[Date]],A:A,1)</f>
        <v>4322</v>
      </c>
      <c r="M4323" s="10">
        <f>_xlfn.RANK.AVG(MCFT[[#This Row],[Same change on date for AAPL]],AAPL,1)</f>
        <v>2566</v>
      </c>
      <c r="N4323" s="2">
        <f>MCFT[[#This Row],[Close]]/MCFT[[#This Row],[Open]]</f>
        <v>1.0137849946350923</v>
      </c>
    </row>
    <row r="4324" spans="1:14" x14ac:dyDescent="0.25">
      <c r="A4324" s="1">
        <v>37740</v>
      </c>
      <c r="B4324" s="3">
        <v>25.950001</v>
      </c>
      <c r="C4324" s="3">
        <v>26.25</v>
      </c>
      <c r="D4324" s="3">
        <v>25.68</v>
      </c>
      <c r="E4324" s="3">
        <v>25.799999</v>
      </c>
      <c r="F4324" s="3">
        <v>18.864619999999999</v>
      </c>
      <c r="G4324">
        <v>65877300</v>
      </c>
      <c r="H4324" s="3" t="str">
        <f>TEXT(MCFT[[#This Row],[Date]],"dddd")</f>
        <v>Tuesday</v>
      </c>
      <c r="I4324" s="3">
        <f>MCFT[[#This Row],[Open]]-MCFT[[#This Row],[Close]]</f>
        <v>0.15000200000000063</v>
      </c>
      <c r="J4324" s="3">
        <f>INDEX(AAPL!$J:$J,MATCH(A:A,AAPL!$A:$A,0),1)</f>
        <v>-5.7150000000000256E-3</v>
      </c>
      <c r="K4324" s="3" t="str">
        <f>IF(MCFT[[#This Row],[Day Change]]&gt;0,"UP","DOWN")</f>
        <v>UP</v>
      </c>
      <c r="L4324" s="9">
        <f>_xlfn.RANK.EQ(MCFT[[#This Row],[Date]],A:A,1)</f>
        <v>4323</v>
      </c>
      <c r="M4324" s="10">
        <f>_xlfn.RANK.AVG(MCFT[[#This Row],[Same change on date for AAPL]],AAPL,1)</f>
        <v>3715</v>
      </c>
      <c r="N4324" s="2">
        <f>MCFT[[#This Row],[Close]]/MCFT[[#This Row],[Open]]</f>
        <v>0.99421957633065217</v>
      </c>
    </row>
    <row r="4325" spans="1:14" x14ac:dyDescent="0.25">
      <c r="A4325" s="1">
        <v>37741</v>
      </c>
      <c r="B4325" s="3">
        <v>25.73</v>
      </c>
      <c r="C4325" s="3">
        <v>25.879999000000002</v>
      </c>
      <c r="D4325" s="3">
        <v>25.25</v>
      </c>
      <c r="E4325" s="3">
        <v>25.57</v>
      </c>
      <c r="F4325" s="3">
        <v>18.696449000000001</v>
      </c>
      <c r="G4325">
        <v>55566800</v>
      </c>
      <c r="H4325" s="3" t="str">
        <f>TEXT(MCFT[[#This Row],[Date]],"dddd")</f>
        <v>Wednesday</v>
      </c>
      <c r="I4325" s="3">
        <f>MCFT[[#This Row],[Open]]-MCFT[[#This Row],[Close]]</f>
        <v>0.16000000000000014</v>
      </c>
      <c r="J4325" s="3">
        <f>INDEX(AAPL!$J:$J,MATCH(A:A,AAPL!$A:$A,0),1)</f>
        <v>-2.071400000000001E-2</v>
      </c>
      <c r="K4325" s="3" t="str">
        <f>IF(MCFT[[#This Row],[Day Change]]&gt;0,"UP","DOWN")</f>
        <v>UP</v>
      </c>
      <c r="L4325" s="9">
        <f>_xlfn.RANK.EQ(MCFT[[#This Row],[Date]],A:A,1)</f>
        <v>4324</v>
      </c>
      <c r="M4325" s="10">
        <f>_xlfn.RANK.AVG(MCFT[[#This Row],[Same change on date for AAPL]],AAPL,1)</f>
        <v>2836</v>
      </c>
      <c r="N4325" s="2">
        <f>MCFT[[#This Row],[Close]]/MCFT[[#This Row],[Open]]</f>
        <v>0.99378157792460164</v>
      </c>
    </row>
    <row r="4326" spans="1:14" x14ac:dyDescent="0.25">
      <c r="A4326" s="1">
        <v>37742</v>
      </c>
      <c r="B4326" s="3">
        <v>25.540001</v>
      </c>
      <c r="C4326" s="3">
        <v>25.950001</v>
      </c>
      <c r="D4326" s="3">
        <v>25.34</v>
      </c>
      <c r="E4326" s="3">
        <v>25.719999000000001</v>
      </c>
      <c r="F4326" s="3">
        <v>18.806125999999999</v>
      </c>
      <c r="G4326">
        <v>42085800</v>
      </c>
      <c r="H4326" s="3" t="str">
        <f>TEXT(MCFT[[#This Row],[Date]],"dddd")</f>
        <v>Thursday</v>
      </c>
      <c r="I4326" s="3">
        <f>MCFT[[#This Row],[Open]]-MCFT[[#This Row],[Close]]</f>
        <v>-0.17999800000000121</v>
      </c>
      <c r="J4326" s="3">
        <f>INDEX(AAPL!$J:$J,MATCH(A:A,AAPL!$A:$A,0),1)</f>
        <v>-7.8570000000000029E-3</v>
      </c>
      <c r="K4326" s="3" t="str">
        <f>IF(MCFT[[#This Row],[Day Change]]&gt;0,"UP","DOWN")</f>
        <v>DOWN</v>
      </c>
      <c r="L4326" s="9">
        <f>_xlfn.RANK.EQ(MCFT[[#This Row],[Date]],A:A,1)</f>
        <v>4325</v>
      </c>
      <c r="M4326" s="10">
        <f>_xlfn.RANK.AVG(MCFT[[#This Row],[Same change on date for AAPL]],AAPL,1)</f>
        <v>3636.5</v>
      </c>
      <c r="N4326" s="2">
        <f>MCFT[[#This Row],[Close]]/MCFT[[#This Row],[Open]]</f>
        <v>1.0070476896222518</v>
      </c>
    </row>
    <row r="4327" spans="1:14" x14ac:dyDescent="0.25">
      <c r="A4327" s="1">
        <v>37743</v>
      </c>
      <c r="B4327" s="3">
        <v>25.65</v>
      </c>
      <c r="C4327" s="3">
        <v>26.290001</v>
      </c>
      <c r="D4327" s="3">
        <v>25.559999000000001</v>
      </c>
      <c r="E4327" s="3">
        <v>26.1</v>
      </c>
      <c r="F4327" s="3">
        <v>19.083978999999999</v>
      </c>
      <c r="G4327">
        <v>52695400</v>
      </c>
      <c r="H4327" s="3" t="str">
        <f>TEXT(MCFT[[#This Row],[Date]],"dddd")</f>
        <v>Friday</v>
      </c>
      <c r="I4327" s="3">
        <f>MCFT[[#This Row],[Open]]-MCFT[[#This Row],[Close]]</f>
        <v>-0.45000000000000284</v>
      </c>
      <c r="J4327" s="3">
        <f>INDEX(AAPL!$J:$J,MATCH(A:A,AAPL!$A:$A,0),1)</f>
        <v>7.139999999998814E-4</v>
      </c>
      <c r="K4327" s="3" t="str">
        <f>IF(MCFT[[#This Row],[Day Change]]&gt;0,"UP","DOWN")</f>
        <v>DOWN</v>
      </c>
      <c r="L4327" s="9">
        <f>_xlfn.RANK.EQ(MCFT[[#This Row],[Date]],A:A,1)</f>
        <v>4326</v>
      </c>
      <c r="M4327" s="10">
        <f>_xlfn.RANK.AVG(MCFT[[#This Row],[Same change on date for AAPL]],AAPL,1)</f>
        <v>4272</v>
      </c>
      <c r="N4327" s="2">
        <f>MCFT[[#This Row],[Close]]/MCFT[[#This Row],[Open]]</f>
        <v>1.0175438596491229</v>
      </c>
    </row>
    <row r="4328" spans="1:14" x14ac:dyDescent="0.25">
      <c r="A4328" s="1">
        <v>37746</v>
      </c>
      <c r="B4328" s="3">
        <v>26.25</v>
      </c>
      <c r="C4328" s="3">
        <v>26.389999</v>
      </c>
      <c r="D4328" s="3">
        <v>25.84</v>
      </c>
      <c r="E4328" s="3">
        <v>25.860001</v>
      </c>
      <c r="F4328" s="3">
        <v>18.908491000000001</v>
      </c>
      <c r="G4328">
        <v>50391500</v>
      </c>
      <c r="H4328" s="3" t="str">
        <f>TEXT(MCFT[[#This Row],[Date]],"dddd")</f>
        <v>Monday</v>
      </c>
      <c r="I4328" s="3">
        <f>MCFT[[#This Row],[Open]]-MCFT[[#This Row],[Close]]</f>
        <v>0.38999899999999954</v>
      </c>
      <c r="J4328" s="3">
        <f>INDEX(AAPL!$J:$J,MATCH(A:A,AAPL!$A:$A,0),1)</f>
        <v>-9.4286000000000092E-2</v>
      </c>
      <c r="K4328" s="3" t="str">
        <f>IF(MCFT[[#This Row],[Day Change]]&gt;0,"UP","DOWN")</f>
        <v>UP</v>
      </c>
      <c r="L4328" s="9">
        <f>_xlfn.RANK.EQ(MCFT[[#This Row],[Date]],A:A,1)</f>
        <v>4327</v>
      </c>
      <c r="M4328" s="10">
        <f>_xlfn.RANK.AVG(MCFT[[#This Row],[Same change on date for AAPL]],AAPL,1)</f>
        <v>1568</v>
      </c>
      <c r="N4328" s="2">
        <f>MCFT[[#This Row],[Close]]/MCFT[[#This Row],[Open]]</f>
        <v>0.98514289523809528</v>
      </c>
    </row>
    <row r="4329" spans="1:14" x14ac:dyDescent="0.25">
      <c r="A4329" s="1">
        <v>37747</v>
      </c>
      <c r="B4329" s="3">
        <v>25.860001</v>
      </c>
      <c r="C4329" s="3">
        <v>26.5</v>
      </c>
      <c r="D4329" s="3">
        <v>25.82</v>
      </c>
      <c r="E4329" s="3">
        <v>26.370000999999998</v>
      </c>
      <c r="F4329" s="3">
        <v>19.281393000000001</v>
      </c>
      <c r="G4329">
        <v>54299500</v>
      </c>
      <c r="H4329" s="3" t="str">
        <f>TEXT(MCFT[[#This Row],[Date]],"dddd")</f>
        <v>Tuesday</v>
      </c>
      <c r="I4329" s="3">
        <f>MCFT[[#This Row],[Open]]-MCFT[[#This Row],[Close]]</f>
        <v>-0.50999999999999801</v>
      </c>
      <c r="J4329" s="3">
        <f>INDEX(AAPL!$J:$J,MATCH(A:A,AAPL!$A:$A,0),1)</f>
        <v>-9.8570999999999964E-2</v>
      </c>
      <c r="K4329" s="3" t="str">
        <f>IF(MCFT[[#This Row],[Day Change]]&gt;0,"UP","DOWN")</f>
        <v>DOWN</v>
      </c>
      <c r="L4329" s="9">
        <f>_xlfn.RANK.EQ(MCFT[[#This Row],[Date]],A:A,1)</f>
        <v>4328</v>
      </c>
      <c r="M4329" s="10">
        <f>_xlfn.RANK.AVG(MCFT[[#This Row],[Same change on date for AAPL]],AAPL,1)</f>
        <v>1544</v>
      </c>
      <c r="N4329" s="2">
        <f>MCFT[[#This Row],[Close]]/MCFT[[#This Row],[Open]]</f>
        <v>1.0197215769635894</v>
      </c>
    </row>
    <row r="4330" spans="1:14" x14ac:dyDescent="0.25">
      <c r="A4330" s="1">
        <v>37748</v>
      </c>
      <c r="B4330" s="3">
        <v>26.110001</v>
      </c>
      <c r="C4330" s="3">
        <v>26.35</v>
      </c>
      <c r="D4330" s="3">
        <v>25.84</v>
      </c>
      <c r="E4330" s="3">
        <v>25.99</v>
      </c>
      <c r="F4330" s="3">
        <v>19.003546</v>
      </c>
      <c r="G4330">
        <v>49120000</v>
      </c>
      <c r="H4330" s="3" t="str">
        <f>TEXT(MCFT[[#This Row],[Date]],"dddd")</f>
        <v>Wednesday</v>
      </c>
      <c r="I4330" s="3">
        <f>MCFT[[#This Row],[Open]]-MCFT[[#This Row],[Close]]</f>
        <v>0.12000100000000202</v>
      </c>
      <c r="J4330" s="3">
        <f>INDEX(AAPL!$J:$J,MATCH(A:A,AAPL!$A:$A,0),1)</f>
        <v>-2.2856999999999905E-2</v>
      </c>
      <c r="K4330" s="3" t="str">
        <f>IF(MCFT[[#This Row],[Day Change]]&gt;0,"UP","DOWN")</f>
        <v>UP</v>
      </c>
      <c r="L4330" s="9">
        <f>_xlfn.RANK.EQ(MCFT[[#This Row],[Date]],A:A,1)</f>
        <v>4329</v>
      </c>
      <c r="M4330" s="10">
        <f>_xlfn.RANK.AVG(MCFT[[#This Row],[Same change on date for AAPL]],AAPL,1)</f>
        <v>2736.5</v>
      </c>
      <c r="N4330" s="2">
        <f>MCFT[[#This Row],[Close]]/MCFT[[#This Row],[Open]]</f>
        <v>0.99540402162374475</v>
      </c>
    </row>
    <row r="4331" spans="1:14" x14ac:dyDescent="0.25">
      <c r="A4331" s="1">
        <v>37749</v>
      </c>
      <c r="B4331" s="3">
        <v>25.75</v>
      </c>
      <c r="C4331" s="3">
        <v>26.139999</v>
      </c>
      <c r="D4331" s="3">
        <v>25.709999</v>
      </c>
      <c r="E4331" s="3">
        <v>25.74</v>
      </c>
      <c r="F4331" s="3">
        <v>18.820753</v>
      </c>
      <c r="G4331">
        <v>46401400</v>
      </c>
      <c r="H4331" s="3" t="str">
        <f>TEXT(MCFT[[#This Row],[Date]],"dddd")</f>
        <v>Thursday</v>
      </c>
      <c r="I4331" s="3">
        <f>MCFT[[#This Row],[Open]]-MCFT[[#This Row],[Close]]</f>
        <v>1.0000000000001563E-2</v>
      </c>
      <c r="J4331" s="3">
        <f>INDEX(AAPL!$J:$J,MATCH(A:A,AAPL!$A:$A,0),1)</f>
        <v>-2.1428000000000003E-2</v>
      </c>
      <c r="K4331" s="3" t="str">
        <f>IF(MCFT[[#This Row],[Day Change]]&gt;0,"UP","DOWN")</f>
        <v>UP</v>
      </c>
      <c r="L4331" s="9">
        <f>_xlfn.RANK.EQ(MCFT[[#This Row],[Date]],A:A,1)</f>
        <v>4330</v>
      </c>
      <c r="M4331" s="10">
        <f>_xlfn.RANK.AVG(MCFT[[#This Row],[Same change on date for AAPL]],AAPL,1)</f>
        <v>2829.5</v>
      </c>
      <c r="N4331" s="2">
        <f>MCFT[[#This Row],[Close]]/MCFT[[#This Row],[Open]]</f>
        <v>0.99961165048543688</v>
      </c>
    </row>
    <row r="4332" spans="1:14" x14ac:dyDescent="0.25">
      <c r="A4332" s="1">
        <v>37750</v>
      </c>
      <c r="B4332" s="3">
        <v>25.9</v>
      </c>
      <c r="C4332" s="3">
        <v>26.5</v>
      </c>
      <c r="D4332" s="3">
        <v>25.889999</v>
      </c>
      <c r="E4332" s="3">
        <v>26.360001</v>
      </c>
      <c r="F4332" s="3">
        <v>19.274082</v>
      </c>
      <c r="G4332">
        <v>58913600</v>
      </c>
      <c r="H4332" s="3" t="str">
        <f>TEXT(MCFT[[#This Row],[Date]],"dddd")</f>
        <v>Friday</v>
      </c>
      <c r="I4332" s="3">
        <f>MCFT[[#This Row],[Open]]-MCFT[[#This Row],[Close]]</f>
        <v>-0.46000100000000188</v>
      </c>
      <c r="J4332" s="3">
        <f>INDEX(AAPL!$J:$J,MATCH(A:A,AAPL!$A:$A,0),1)</f>
        <v>2.143000000000006E-3</v>
      </c>
      <c r="K4332" s="3" t="str">
        <f>IF(MCFT[[#This Row],[Day Change]]&gt;0,"UP","DOWN")</f>
        <v>DOWN</v>
      </c>
      <c r="L4332" s="9">
        <f>_xlfn.RANK.EQ(MCFT[[#This Row],[Date]],A:A,1)</f>
        <v>4331</v>
      </c>
      <c r="M4332" s="10">
        <f>_xlfn.RANK.AVG(MCFT[[#This Row],[Same change on date for AAPL]],AAPL,1)</f>
        <v>4292.5</v>
      </c>
      <c r="N4332" s="2">
        <f>MCFT[[#This Row],[Close]]/MCFT[[#This Row],[Open]]</f>
        <v>1.0177606563706565</v>
      </c>
    </row>
    <row r="4333" spans="1:14" x14ac:dyDescent="0.25">
      <c r="A4333" s="1">
        <v>37753</v>
      </c>
      <c r="B4333" s="3">
        <v>26.15</v>
      </c>
      <c r="C4333" s="3">
        <v>26.469999000000001</v>
      </c>
      <c r="D4333" s="3">
        <v>26.059999000000001</v>
      </c>
      <c r="E4333" s="3">
        <v>26.200001</v>
      </c>
      <c r="F4333" s="3">
        <v>19.157093</v>
      </c>
      <c r="G4333">
        <v>53900800</v>
      </c>
      <c r="H4333" s="3" t="str">
        <f>TEXT(MCFT[[#This Row],[Date]],"dddd")</f>
        <v>Monday</v>
      </c>
      <c r="I4333" s="3">
        <f>MCFT[[#This Row],[Open]]-MCFT[[#This Row],[Close]]</f>
        <v>-5.0001000000001738E-2</v>
      </c>
      <c r="J4333" s="3">
        <f>INDEX(AAPL!$J:$J,MATCH(A:A,AAPL!$A:$A,0),1)</f>
        <v>-2.9285000000000005E-2</v>
      </c>
      <c r="K4333" s="3" t="str">
        <f>IF(MCFT[[#This Row],[Day Change]]&gt;0,"UP","DOWN")</f>
        <v>DOWN</v>
      </c>
      <c r="L4333" s="9">
        <f>_xlfn.RANK.EQ(MCFT[[#This Row],[Date]],A:A,1)</f>
        <v>4332</v>
      </c>
      <c r="M4333" s="10">
        <f>_xlfn.RANK.AVG(MCFT[[#This Row],[Same change on date for AAPL]],AAPL,1)</f>
        <v>2528.5</v>
      </c>
      <c r="N4333" s="2">
        <f>MCFT[[#This Row],[Close]]/MCFT[[#This Row],[Open]]</f>
        <v>1.0019120841300191</v>
      </c>
    </row>
    <row r="4334" spans="1:14" x14ac:dyDescent="0.25">
      <c r="A4334" s="1">
        <v>37754</v>
      </c>
      <c r="B4334" s="3">
        <v>26.040001</v>
      </c>
      <c r="C4334" s="3">
        <v>26.200001</v>
      </c>
      <c r="D4334" s="3">
        <v>25.889999</v>
      </c>
      <c r="E4334" s="3">
        <v>25.99</v>
      </c>
      <c r="F4334" s="3">
        <v>19.003546</v>
      </c>
      <c r="G4334">
        <v>44501900</v>
      </c>
      <c r="H4334" s="3" t="str">
        <f>TEXT(MCFT[[#This Row],[Date]],"dddd")</f>
        <v>Tuesday</v>
      </c>
      <c r="I4334" s="3">
        <f>MCFT[[#This Row],[Open]]-MCFT[[#This Row],[Close]]</f>
        <v>5.0001000000001738E-2</v>
      </c>
      <c r="J4334" s="3">
        <f>INDEX(AAPL!$J:$J,MATCH(A:A,AAPL!$A:$A,0),1)</f>
        <v>-1.7141999999999991E-2</v>
      </c>
      <c r="K4334" s="3" t="str">
        <f>IF(MCFT[[#This Row],[Day Change]]&gt;0,"UP","DOWN")</f>
        <v>UP</v>
      </c>
      <c r="L4334" s="9">
        <f>_xlfn.RANK.EQ(MCFT[[#This Row],[Date]],A:A,1)</f>
        <v>4333</v>
      </c>
      <c r="M4334" s="10">
        <f>_xlfn.RANK.AVG(MCFT[[#This Row],[Same change on date for AAPL]],AAPL,1)</f>
        <v>3087.5</v>
      </c>
      <c r="N4334" s="2">
        <f>MCFT[[#This Row],[Close]]/MCFT[[#This Row],[Open]]</f>
        <v>0.99807983878341622</v>
      </c>
    </row>
    <row r="4335" spans="1:14" x14ac:dyDescent="0.25">
      <c r="A4335" s="1">
        <v>37755</v>
      </c>
      <c r="B4335" s="3">
        <v>26.08</v>
      </c>
      <c r="C4335" s="3">
        <v>26.18</v>
      </c>
      <c r="D4335" s="3">
        <v>25.540001</v>
      </c>
      <c r="E4335" s="3">
        <v>25.620000999999998</v>
      </c>
      <c r="F4335" s="3">
        <v>18.733006</v>
      </c>
      <c r="G4335">
        <v>45021000</v>
      </c>
      <c r="H4335" s="3" t="str">
        <f>TEXT(MCFT[[#This Row],[Date]],"dddd")</f>
        <v>Wednesday</v>
      </c>
      <c r="I4335" s="3">
        <f>MCFT[[#This Row],[Open]]-MCFT[[#This Row],[Close]]</f>
        <v>0.45999899999999982</v>
      </c>
      <c r="J4335" s="3">
        <f>INDEX(AAPL!$J:$J,MATCH(A:A,AAPL!$A:$A,0),1)</f>
        <v>2.0000000000000018E-2</v>
      </c>
      <c r="K4335" s="3" t="str">
        <f>IF(MCFT[[#This Row],[Day Change]]&gt;0,"UP","DOWN")</f>
        <v>UP</v>
      </c>
      <c r="L4335" s="9">
        <f>_xlfn.RANK.EQ(MCFT[[#This Row],[Date]],A:A,1)</f>
        <v>4334</v>
      </c>
      <c r="M4335" s="10">
        <f>_xlfn.RANK.AVG(MCFT[[#This Row],[Same change on date for AAPL]],AAPL,1)</f>
        <v>5389</v>
      </c>
      <c r="N4335" s="2">
        <f>MCFT[[#This Row],[Close]]/MCFT[[#This Row],[Open]]</f>
        <v>0.98236200153374231</v>
      </c>
    </row>
    <row r="4336" spans="1:14" x14ac:dyDescent="0.25">
      <c r="A4336" s="1">
        <v>37756</v>
      </c>
      <c r="B4336" s="3">
        <v>25.85</v>
      </c>
      <c r="C4336" s="3">
        <v>26.01</v>
      </c>
      <c r="D4336" s="3">
        <v>25.57</v>
      </c>
      <c r="E4336" s="3">
        <v>25.790001</v>
      </c>
      <c r="F4336" s="3">
        <v>18.857313000000001</v>
      </c>
      <c r="G4336">
        <v>45450200</v>
      </c>
      <c r="H4336" s="3" t="str">
        <f>TEXT(MCFT[[#This Row],[Date]],"dddd")</f>
        <v>Thursday</v>
      </c>
      <c r="I4336" s="3">
        <f>MCFT[[#This Row],[Open]]-MCFT[[#This Row],[Close]]</f>
        <v>5.9999000000001246E-2</v>
      </c>
      <c r="J4336" s="3">
        <f>INDEX(AAPL!$J:$J,MATCH(A:A,AAPL!$A:$A,0),1)</f>
        <v>-9.2860000000001275E-3</v>
      </c>
      <c r="K4336" s="3" t="str">
        <f>IF(MCFT[[#This Row],[Day Change]]&gt;0,"UP","DOWN")</f>
        <v>UP</v>
      </c>
      <c r="L4336" s="9">
        <f>_xlfn.RANK.EQ(MCFT[[#This Row],[Date]],A:A,1)</f>
        <v>4335</v>
      </c>
      <c r="M4336" s="10">
        <f>_xlfn.RANK.AVG(MCFT[[#This Row],[Same change on date for AAPL]],AAPL,1)</f>
        <v>3371.5</v>
      </c>
      <c r="N4336" s="2">
        <f>MCFT[[#This Row],[Close]]/MCFT[[#This Row],[Open]]</f>
        <v>0.99767895551257246</v>
      </c>
    </row>
    <row r="4337" spans="1:14" x14ac:dyDescent="0.25">
      <c r="A4337" s="1">
        <v>37757</v>
      </c>
      <c r="B4337" s="3">
        <v>25.879999000000002</v>
      </c>
      <c r="C4337" s="3">
        <v>26.049999</v>
      </c>
      <c r="D4337" s="3">
        <v>25.41</v>
      </c>
      <c r="E4337" s="3">
        <v>25.57</v>
      </c>
      <c r="F4337" s="3">
        <v>18.696449000000001</v>
      </c>
      <c r="G4337">
        <v>60620900</v>
      </c>
      <c r="H4337" s="3" t="str">
        <f>TEXT(MCFT[[#This Row],[Date]],"dddd")</f>
        <v>Friday</v>
      </c>
      <c r="I4337" s="3">
        <f>MCFT[[#This Row],[Open]]-MCFT[[#This Row],[Close]]</f>
        <v>0.30999900000000125</v>
      </c>
      <c r="J4337" s="3">
        <f>INDEX(AAPL!$J:$J,MATCH(A:A,AAPL!$A:$A,0),1)</f>
        <v>-1.4999999999999902E-2</v>
      </c>
      <c r="K4337" s="3" t="str">
        <f>IF(MCFT[[#This Row],[Day Change]]&gt;0,"UP","DOWN")</f>
        <v>UP</v>
      </c>
      <c r="L4337" s="9">
        <f>_xlfn.RANK.EQ(MCFT[[#This Row],[Date]],A:A,1)</f>
        <v>4336</v>
      </c>
      <c r="M4337" s="10">
        <f>_xlfn.RANK.AVG(MCFT[[#This Row],[Same change on date for AAPL]],AAPL,1)</f>
        <v>3154.5</v>
      </c>
      <c r="N4337" s="2">
        <f>MCFT[[#This Row],[Close]]/MCFT[[#This Row],[Open]]</f>
        <v>0.98802167650779271</v>
      </c>
    </row>
    <row r="4338" spans="1:14" x14ac:dyDescent="0.25">
      <c r="A4338" s="1">
        <v>37760</v>
      </c>
      <c r="B4338" s="3">
        <v>25.4</v>
      </c>
      <c r="C4338" s="3">
        <v>25.540001</v>
      </c>
      <c r="D4338" s="3">
        <v>24.74</v>
      </c>
      <c r="E4338" s="3">
        <v>24.76</v>
      </c>
      <c r="F4338" s="3">
        <v>18.104185000000001</v>
      </c>
      <c r="G4338">
        <v>55336300</v>
      </c>
      <c r="H4338" s="3" t="str">
        <f>TEXT(MCFT[[#This Row],[Date]],"dddd")</f>
        <v>Monday</v>
      </c>
      <c r="I4338" s="3">
        <f>MCFT[[#This Row],[Open]]-MCFT[[#This Row],[Close]]</f>
        <v>0.63999999999999702</v>
      </c>
      <c r="J4338" s="3">
        <f>INDEX(AAPL!$J:$J,MATCH(A:A,AAPL!$A:$A,0),1)</f>
        <v>3.071400000000013E-2</v>
      </c>
      <c r="K4338" s="3" t="str">
        <f>IF(MCFT[[#This Row],[Day Change]]&gt;0,"UP","DOWN")</f>
        <v>UP</v>
      </c>
      <c r="L4338" s="9">
        <f>_xlfn.RANK.EQ(MCFT[[#This Row],[Date]],A:A,1)</f>
        <v>4337</v>
      </c>
      <c r="M4338" s="10">
        <f>_xlfn.RANK.AVG(MCFT[[#This Row],[Same change on date for AAPL]],AAPL,1)</f>
        <v>5787.5</v>
      </c>
      <c r="N4338" s="2">
        <f>MCFT[[#This Row],[Close]]/MCFT[[#This Row],[Open]]</f>
        <v>0.97480314960629932</v>
      </c>
    </row>
    <row r="4339" spans="1:14" x14ac:dyDescent="0.25">
      <c r="A4339" s="1">
        <v>37761</v>
      </c>
      <c r="B4339" s="3">
        <v>24.860001</v>
      </c>
      <c r="C4339" s="3">
        <v>25</v>
      </c>
      <c r="D4339" s="3">
        <v>24.5</v>
      </c>
      <c r="E4339" s="3">
        <v>24.629999000000002</v>
      </c>
      <c r="F4339" s="3">
        <v>18.009129999999999</v>
      </c>
      <c r="G4339">
        <v>52677600</v>
      </c>
      <c r="H4339" s="3" t="str">
        <f>TEXT(MCFT[[#This Row],[Date]],"dddd")</f>
        <v>Tuesday</v>
      </c>
      <c r="I4339" s="3">
        <f>MCFT[[#This Row],[Open]]-MCFT[[#This Row],[Close]]</f>
        <v>0.23000199999999893</v>
      </c>
      <c r="J4339" s="3">
        <f>INDEX(AAPL!$J:$J,MATCH(A:A,AAPL!$A:$A,0),1)</f>
        <v>2.2143000000000024E-2</v>
      </c>
      <c r="K4339" s="3" t="str">
        <f>IF(MCFT[[#This Row],[Day Change]]&gt;0,"UP","DOWN")</f>
        <v>UP</v>
      </c>
      <c r="L4339" s="9">
        <f>_xlfn.RANK.EQ(MCFT[[#This Row],[Date]],A:A,1)</f>
        <v>4338</v>
      </c>
      <c r="M4339" s="10">
        <f>_xlfn.RANK.AVG(MCFT[[#This Row],[Same change on date for AAPL]],AAPL,1)</f>
        <v>5443.5</v>
      </c>
      <c r="N4339" s="2">
        <f>MCFT[[#This Row],[Close]]/MCFT[[#This Row],[Open]]</f>
        <v>0.99074810978487093</v>
      </c>
    </row>
    <row r="4340" spans="1:14" x14ac:dyDescent="0.25">
      <c r="A4340" s="1">
        <v>37762</v>
      </c>
      <c r="B4340" s="3">
        <v>24.629999000000002</v>
      </c>
      <c r="C4340" s="3">
        <v>24.709999</v>
      </c>
      <c r="D4340" s="3">
        <v>23.889999</v>
      </c>
      <c r="E4340" s="3">
        <v>24.030000999999999</v>
      </c>
      <c r="F4340" s="3">
        <v>17.570419000000001</v>
      </c>
      <c r="G4340">
        <v>108960900</v>
      </c>
      <c r="H4340" s="3" t="str">
        <f>TEXT(MCFT[[#This Row],[Date]],"dddd")</f>
        <v>Wednesday</v>
      </c>
      <c r="I4340" s="3">
        <f>MCFT[[#This Row],[Open]]-MCFT[[#This Row],[Close]]</f>
        <v>0.59999800000000292</v>
      </c>
      <c r="J4340" s="3">
        <f>INDEX(AAPL!$J:$J,MATCH(A:A,AAPL!$A:$A,0),1)</f>
        <v>-4.286000000000012E-3</v>
      </c>
      <c r="K4340" s="3" t="str">
        <f>IF(MCFT[[#This Row],[Day Change]]&gt;0,"UP","DOWN")</f>
        <v>UP</v>
      </c>
      <c r="L4340" s="9">
        <f>_xlfn.RANK.EQ(MCFT[[#This Row],[Date]],A:A,1)</f>
        <v>4339</v>
      </c>
      <c r="M4340" s="10">
        <f>_xlfn.RANK.AVG(MCFT[[#This Row],[Same change on date for AAPL]],AAPL,1)</f>
        <v>3884.5</v>
      </c>
      <c r="N4340" s="2">
        <f>MCFT[[#This Row],[Close]]/MCFT[[#This Row],[Open]]</f>
        <v>0.97563954428093957</v>
      </c>
    </row>
    <row r="4341" spans="1:14" x14ac:dyDescent="0.25">
      <c r="A4341" s="1">
        <v>37763</v>
      </c>
      <c r="B4341" s="3">
        <v>24.200001</v>
      </c>
      <c r="C4341" s="3">
        <v>24.27</v>
      </c>
      <c r="D4341" s="3">
        <v>24.040001</v>
      </c>
      <c r="E4341" s="3">
        <v>24.16</v>
      </c>
      <c r="F4341" s="3">
        <v>17.665474</v>
      </c>
      <c r="G4341">
        <v>93157100</v>
      </c>
      <c r="H4341" s="3" t="str">
        <f>TEXT(MCFT[[#This Row],[Date]],"dddd")</f>
        <v>Thursday</v>
      </c>
      <c r="I4341" s="3">
        <f>MCFT[[#This Row],[Open]]-MCFT[[#This Row],[Close]]</f>
        <v>4.0001000000000175E-2</v>
      </c>
      <c r="J4341" s="3">
        <f>INDEX(AAPL!$J:$J,MATCH(A:A,AAPL!$A:$A,0),1)</f>
        <v>-2.4999999999999911E-2</v>
      </c>
      <c r="K4341" s="3" t="str">
        <f>IF(MCFT[[#This Row],[Day Change]]&gt;0,"UP","DOWN")</f>
        <v>UP</v>
      </c>
      <c r="L4341" s="9">
        <f>_xlfn.RANK.EQ(MCFT[[#This Row],[Date]],A:A,1)</f>
        <v>4340</v>
      </c>
      <c r="M4341" s="10">
        <f>_xlfn.RANK.AVG(MCFT[[#This Row],[Same change on date for AAPL]],AAPL,1)</f>
        <v>2694</v>
      </c>
      <c r="N4341" s="2">
        <f>MCFT[[#This Row],[Close]]/MCFT[[#This Row],[Open]]</f>
        <v>0.99834706618400548</v>
      </c>
    </row>
    <row r="4342" spans="1:14" x14ac:dyDescent="0.25">
      <c r="A4342" s="1">
        <v>37764</v>
      </c>
      <c r="B4342" s="3">
        <v>24.200001</v>
      </c>
      <c r="C4342" s="3">
        <v>24.540001</v>
      </c>
      <c r="D4342" s="3">
        <v>24.030000999999999</v>
      </c>
      <c r="E4342" s="3">
        <v>24.219999000000001</v>
      </c>
      <c r="F4342" s="3">
        <v>17.709339</v>
      </c>
      <c r="G4342">
        <v>76968000</v>
      </c>
      <c r="H4342" s="3" t="str">
        <f>TEXT(MCFT[[#This Row],[Date]],"dddd")</f>
        <v>Friday</v>
      </c>
      <c r="I4342" s="3">
        <f>MCFT[[#This Row],[Open]]-MCFT[[#This Row],[Close]]</f>
        <v>-1.999800000000107E-2</v>
      </c>
      <c r="J4342" s="3">
        <f>INDEX(AAPL!$J:$J,MATCH(A:A,AAPL!$A:$A,0),1)</f>
        <v>-7.8570000000000029E-3</v>
      </c>
      <c r="K4342" s="3" t="str">
        <f>IF(MCFT[[#This Row],[Day Change]]&gt;0,"UP","DOWN")</f>
        <v>DOWN</v>
      </c>
      <c r="L4342" s="9">
        <f>_xlfn.RANK.EQ(MCFT[[#This Row],[Date]],A:A,1)</f>
        <v>4341</v>
      </c>
      <c r="M4342" s="10">
        <f>_xlfn.RANK.AVG(MCFT[[#This Row],[Same change on date for AAPL]],AAPL,1)</f>
        <v>3636.5</v>
      </c>
      <c r="N4342" s="2">
        <f>MCFT[[#This Row],[Close]]/MCFT[[#This Row],[Open]]</f>
        <v>1.0008263636022163</v>
      </c>
    </row>
    <row r="4343" spans="1:14" x14ac:dyDescent="0.25">
      <c r="A4343" s="1">
        <v>37768</v>
      </c>
      <c r="B4343" s="3">
        <v>24.25</v>
      </c>
      <c r="C4343" s="3">
        <v>24.889999</v>
      </c>
      <c r="D4343" s="3">
        <v>24.219999000000001</v>
      </c>
      <c r="E4343" s="3">
        <v>24.790001</v>
      </c>
      <c r="F4343" s="3">
        <v>18.126123</v>
      </c>
      <c r="G4343">
        <v>68486800</v>
      </c>
      <c r="H4343" s="3" t="str">
        <f>TEXT(MCFT[[#This Row],[Date]],"dddd")</f>
        <v>Tuesday</v>
      </c>
      <c r="I4343" s="3">
        <f>MCFT[[#This Row],[Open]]-MCFT[[#This Row],[Close]]</f>
        <v>-0.54000100000000018</v>
      </c>
      <c r="J4343" s="3">
        <f>INDEX(AAPL!$J:$J,MATCH(A:A,AAPL!$A:$A,0),1)</f>
        <v>-6.571400000000005E-2</v>
      </c>
      <c r="K4343" s="3" t="str">
        <f>IF(MCFT[[#This Row],[Day Change]]&gt;0,"UP","DOWN")</f>
        <v>DOWN</v>
      </c>
      <c r="L4343" s="9">
        <f>_xlfn.RANK.EQ(MCFT[[#This Row],[Date]],A:A,1)</f>
        <v>4342</v>
      </c>
      <c r="M4343" s="10">
        <f>_xlfn.RANK.AVG(MCFT[[#This Row],[Same change on date for AAPL]],AAPL,1)</f>
        <v>1798</v>
      </c>
      <c r="N4343" s="2">
        <f>MCFT[[#This Row],[Close]]/MCFT[[#This Row],[Open]]</f>
        <v>1.0222680824742267</v>
      </c>
    </row>
    <row r="4344" spans="1:14" x14ac:dyDescent="0.25">
      <c r="A4344" s="1">
        <v>37769</v>
      </c>
      <c r="B4344" s="3">
        <v>24.780000999999999</v>
      </c>
      <c r="C4344" s="3">
        <v>24.870000999999998</v>
      </c>
      <c r="D4344" s="3">
        <v>24.299999</v>
      </c>
      <c r="E4344" s="3">
        <v>24.41</v>
      </c>
      <c r="F4344" s="3">
        <v>17.848274</v>
      </c>
      <c r="G4344">
        <v>91467000</v>
      </c>
      <c r="H4344" s="3" t="str">
        <f>TEXT(MCFT[[#This Row],[Date]],"dddd")</f>
        <v>Wednesday</v>
      </c>
      <c r="I4344" s="3">
        <f>MCFT[[#This Row],[Open]]-MCFT[[#This Row],[Close]]</f>
        <v>0.37000099999999847</v>
      </c>
      <c r="J4344" s="3">
        <f>INDEX(AAPL!$J:$J,MATCH(A:A,AAPL!$A:$A,0),1)</f>
        <v>1.5714999999999923E-2</v>
      </c>
      <c r="K4344" s="3" t="str">
        <f>IF(MCFT[[#This Row],[Day Change]]&gt;0,"UP","DOWN")</f>
        <v>UP</v>
      </c>
      <c r="L4344" s="9">
        <f>_xlfn.RANK.EQ(MCFT[[#This Row],[Date]],A:A,1)</f>
        <v>4343</v>
      </c>
      <c r="M4344" s="10">
        <f>_xlfn.RANK.AVG(MCFT[[#This Row],[Same change on date for AAPL]],AAPL,1)</f>
        <v>5148</v>
      </c>
      <c r="N4344" s="2">
        <f>MCFT[[#This Row],[Close]]/MCFT[[#This Row],[Open]]</f>
        <v>0.98506856396010645</v>
      </c>
    </row>
    <row r="4345" spans="1:14" x14ac:dyDescent="0.25">
      <c r="A4345" s="1">
        <v>37770</v>
      </c>
      <c r="B4345" s="3">
        <v>24.469999000000001</v>
      </c>
      <c r="C4345" s="3">
        <v>24.67</v>
      </c>
      <c r="D4345" s="3">
        <v>24.23</v>
      </c>
      <c r="E4345" s="3">
        <v>24.4</v>
      </c>
      <c r="F4345" s="3">
        <v>17.840958000000001</v>
      </c>
      <c r="G4345">
        <v>75451300</v>
      </c>
      <c r="H4345" s="3" t="str">
        <f>TEXT(MCFT[[#This Row],[Date]],"dddd")</f>
        <v>Thursday</v>
      </c>
      <c r="I4345" s="3">
        <f>MCFT[[#This Row],[Open]]-MCFT[[#This Row],[Close]]</f>
        <v>6.9999000000002809E-2</v>
      </c>
      <c r="J4345" s="3">
        <f>INDEX(AAPL!$J:$J,MATCH(A:A,AAPL!$A:$A,0),1)</f>
        <v>1.357200000000014E-2</v>
      </c>
      <c r="K4345" s="3" t="str">
        <f>IF(MCFT[[#This Row],[Day Change]]&gt;0,"UP","DOWN")</f>
        <v>UP</v>
      </c>
      <c r="L4345" s="9">
        <f>_xlfn.RANK.EQ(MCFT[[#This Row],[Date]],A:A,1)</f>
        <v>4344</v>
      </c>
      <c r="M4345" s="10">
        <f>_xlfn.RANK.AVG(MCFT[[#This Row],[Same change on date for AAPL]],AAPL,1)</f>
        <v>5084.5</v>
      </c>
      <c r="N4345" s="2">
        <f>MCFT[[#This Row],[Close]]/MCFT[[#This Row],[Open]]</f>
        <v>0.99713939506086602</v>
      </c>
    </row>
    <row r="4346" spans="1:14" x14ac:dyDescent="0.25">
      <c r="A4346" s="1">
        <v>37771</v>
      </c>
      <c r="B4346" s="3">
        <v>24.73</v>
      </c>
      <c r="C4346" s="3">
        <v>24.91</v>
      </c>
      <c r="D4346" s="3">
        <v>24.51</v>
      </c>
      <c r="E4346" s="3">
        <v>24.610001</v>
      </c>
      <c r="F4346" s="3">
        <v>17.994509000000001</v>
      </c>
      <c r="G4346">
        <v>85096700</v>
      </c>
      <c r="H4346" s="3" t="str">
        <f>TEXT(MCFT[[#This Row],[Date]],"dddd")</f>
        <v>Friday</v>
      </c>
      <c r="I4346" s="3">
        <f>MCFT[[#This Row],[Open]]-MCFT[[#This Row],[Close]]</f>
        <v>0.11999899999999997</v>
      </c>
      <c r="J4346" s="3">
        <f>INDEX(AAPL!$J:$J,MATCH(A:A,AAPL!$A:$A,0),1)</f>
        <v>1.2143000000000015E-2</v>
      </c>
      <c r="K4346" s="3" t="str">
        <f>IF(MCFT[[#This Row],[Day Change]]&gt;0,"UP","DOWN")</f>
        <v>UP</v>
      </c>
      <c r="L4346" s="9">
        <f>_xlfn.RANK.EQ(MCFT[[#This Row],[Date]],A:A,1)</f>
        <v>4345</v>
      </c>
      <c r="M4346" s="10">
        <f>_xlfn.RANK.AVG(MCFT[[#This Row],[Same change on date for AAPL]],AAPL,1)</f>
        <v>4931</v>
      </c>
      <c r="N4346" s="2">
        <f>MCFT[[#This Row],[Close]]/MCFT[[#This Row],[Open]]</f>
        <v>0.99514763445208254</v>
      </c>
    </row>
    <row r="4347" spans="1:14" x14ac:dyDescent="0.25">
      <c r="A4347" s="1">
        <v>37774</v>
      </c>
      <c r="B4347" s="3">
        <v>24.98</v>
      </c>
      <c r="C4347" s="3">
        <v>25.030000999999999</v>
      </c>
      <c r="D4347" s="3">
        <v>24.57</v>
      </c>
      <c r="E4347" s="3">
        <v>24.639999</v>
      </c>
      <c r="F4347" s="3">
        <v>18.016442999999999</v>
      </c>
      <c r="G4347">
        <v>66310800</v>
      </c>
      <c r="H4347" s="3" t="str">
        <f>TEXT(MCFT[[#This Row],[Date]],"dddd")</f>
        <v>Monday</v>
      </c>
      <c r="I4347" s="3">
        <f>MCFT[[#This Row],[Open]]-MCFT[[#This Row],[Close]]</f>
        <v>0.34000100000000089</v>
      </c>
      <c r="J4347" s="3">
        <f>INDEX(AAPL!$J:$J,MATCH(A:A,AAPL!$A:$A,0),1)</f>
        <v>4.6427999999999914E-2</v>
      </c>
      <c r="K4347" s="3" t="str">
        <f>IF(MCFT[[#This Row],[Day Change]]&gt;0,"UP","DOWN")</f>
        <v>UP</v>
      </c>
      <c r="L4347" s="9">
        <f>_xlfn.RANK.EQ(MCFT[[#This Row],[Date]],A:A,1)</f>
        <v>4346</v>
      </c>
      <c r="M4347" s="10">
        <f>_xlfn.RANK.AVG(MCFT[[#This Row],[Same change on date for AAPL]],AAPL,1)</f>
        <v>6228</v>
      </c>
      <c r="N4347" s="2">
        <f>MCFT[[#This Row],[Close]]/MCFT[[#This Row],[Open]]</f>
        <v>0.98638907125700559</v>
      </c>
    </row>
    <row r="4348" spans="1:14" x14ac:dyDescent="0.25">
      <c r="A4348" s="1">
        <v>37775</v>
      </c>
      <c r="B4348" s="3">
        <v>24.75</v>
      </c>
      <c r="C4348" s="3">
        <v>24.92</v>
      </c>
      <c r="D4348" s="3">
        <v>24.57</v>
      </c>
      <c r="E4348" s="3">
        <v>24.879999000000002</v>
      </c>
      <c r="F4348" s="3">
        <v>18.191932999999999</v>
      </c>
      <c r="G4348">
        <v>61058200</v>
      </c>
      <c r="H4348" s="3" t="str">
        <f>TEXT(MCFT[[#This Row],[Date]],"dddd")</f>
        <v>Tuesday</v>
      </c>
      <c r="I4348" s="3">
        <f>MCFT[[#This Row],[Open]]-MCFT[[#This Row],[Close]]</f>
        <v>-0.12999900000000153</v>
      </c>
      <c r="J4348" s="3">
        <f>INDEX(AAPL!$J:$J,MATCH(A:A,AAPL!$A:$A,0),1)</f>
        <v>9.2849999999999877E-3</v>
      </c>
      <c r="K4348" s="3" t="str">
        <f>IF(MCFT[[#This Row],[Day Change]]&gt;0,"UP","DOWN")</f>
        <v>DOWN</v>
      </c>
      <c r="L4348" s="9">
        <f>_xlfn.RANK.EQ(MCFT[[#This Row],[Date]],A:A,1)</f>
        <v>4347</v>
      </c>
      <c r="M4348" s="10">
        <f>_xlfn.RANK.AVG(MCFT[[#This Row],[Same change on date for AAPL]],AAPL,1)</f>
        <v>4839</v>
      </c>
      <c r="N4348" s="2">
        <f>MCFT[[#This Row],[Close]]/MCFT[[#This Row],[Open]]</f>
        <v>1.005252484848485</v>
      </c>
    </row>
    <row r="4349" spans="1:14" x14ac:dyDescent="0.25">
      <c r="A4349" s="1">
        <v>37776</v>
      </c>
      <c r="B4349" s="3">
        <v>24.99</v>
      </c>
      <c r="C4349" s="3">
        <v>25.219999000000001</v>
      </c>
      <c r="D4349" s="3">
        <v>24.74</v>
      </c>
      <c r="E4349" s="3">
        <v>24.870000999999998</v>
      </c>
      <c r="F4349" s="3">
        <v>18.184614</v>
      </c>
      <c r="G4349">
        <v>83484600</v>
      </c>
      <c r="H4349" s="3" t="str">
        <f>TEXT(MCFT[[#This Row],[Date]],"dddd")</f>
        <v>Wednesday</v>
      </c>
      <c r="I4349" s="3">
        <f>MCFT[[#This Row],[Open]]-MCFT[[#This Row],[Close]]</f>
        <v>0.11999899999999997</v>
      </c>
      <c r="J4349" s="3">
        <f>INDEX(AAPL!$J:$J,MATCH(A:A,AAPL!$A:$A,0),1)</f>
        <v>-2.142899999999992E-2</v>
      </c>
      <c r="K4349" s="3" t="str">
        <f>IF(MCFT[[#This Row],[Day Change]]&gt;0,"UP","DOWN")</f>
        <v>UP</v>
      </c>
      <c r="L4349" s="9">
        <f>_xlfn.RANK.EQ(MCFT[[#This Row],[Date]],A:A,1)</f>
        <v>4348</v>
      </c>
      <c r="M4349" s="10">
        <f>_xlfn.RANK.AVG(MCFT[[#This Row],[Same change on date for AAPL]],AAPL,1)</f>
        <v>2825</v>
      </c>
      <c r="N4349" s="2">
        <f>MCFT[[#This Row],[Close]]/MCFT[[#This Row],[Open]]</f>
        <v>0.99519811924769908</v>
      </c>
    </row>
    <row r="4350" spans="1:14" x14ac:dyDescent="0.25">
      <c r="A4350" s="1">
        <v>37777</v>
      </c>
      <c r="B4350" s="3">
        <v>24.469999000000001</v>
      </c>
      <c r="C4350" s="3">
        <v>24.52</v>
      </c>
      <c r="D4350" s="3">
        <v>24.01</v>
      </c>
      <c r="E4350" s="3">
        <v>24.09</v>
      </c>
      <c r="F4350" s="3">
        <v>17.614291999999999</v>
      </c>
      <c r="G4350">
        <v>115877900</v>
      </c>
      <c r="H4350" s="3" t="str">
        <f>TEXT(MCFT[[#This Row],[Date]],"dddd")</f>
        <v>Thursday</v>
      </c>
      <c r="I4350" s="3">
        <f>MCFT[[#This Row],[Open]]-MCFT[[#This Row],[Close]]</f>
        <v>0.37999900000000153</v>
      </c>
      <c r="J4350" s="3">
        <f>INDEX(AAPL!$J:$J,MATCH(A:A,AAPL!$A:$A,0),1)</f>
        <v>-1.3571E-2</v>
      </c>
      <c r="K4350" s="3" t="str">
        <f>IF(MCFT[[#This Row],[Day Change]]&gt;0,"UP","DOWN")</f>
        <v>UP</v>
      </c>
      <c r="L4350" s="9">
        <f>_xlfn.RANK.EQ(MCFT[[#This Row],[Date]],A:A,1)</f>
        <v>4349</v>
      </c>
      <c r="M4350" s="10">
        <f>_xlfn.RANK.AVG(MCFT[[#This Row],[Same change on date for AAPL]],AAPL,1)</f>
        <v>3169.5</v>
      </c>
      <c r="N4350" s="2">
        <f>MCFT[[#This Row],[Close]]/MCFT[[#This Row],[Open]]</f>
        <v>0.9844708207793551</v>
      </c>
    </row>
    <row r="4351" spans="1:14" x14ac:dyDescent="0.25">
      <c r="A4351" s="1">
        <v>37778</v>
      </c>
      <c r="B4351" s="3">
        <v>24.440000999999999</v>
      </c>
      <c r="C4351" s="3">
        <v>24.559999000000001</v>
      </c>
      <c r="D4351" s="3">
        <v>23.65</v>
      </c>
      <c r="E4351" s="3">
        <v>23.67</v>
      </c>
      <c r="F4351" s="3">
        <v>17.307186000000002</v>
      </c>
      <c r="G4351">
        <v>119629400</v>
      </c>
      <c r="H4351" s="3" t="str">
        <f>TEXT(MCFT[[#This Row],[Date]],"dddd")</f>
        <v>Friday</v>
      </c>
      <c r="I4351" s="3">
        <f>MCFT[[#This Row],[Open]]-MCFT[[#This Row],[Close]]</f>
        <v>0.77000099999999705</v>
      </c>
      <c r="J4351" s="3">
        <f>INDEX(AAPL!$J:$J,MATCH(A:A,AAPL!$A:$A,0),1)</f>
        <v>4.2142999999999819E-2</v>
      </c>
      <c r="K4351" s="3" t="str">
        <f>IF(MCFT[[#This Row],[Day Change]]&gt;0,"UP","DOWN")</f>
        <v>UP</v>
      </c>
      <c r="L4351" s="9">
        <f>_xlfn.RANK.EQ(MCFT[[#This Row],[Date]],A:A,1)</f>
        <v>4350</v>
      </c>
      <c r="M4351" s="10">
        <f>_xlfn.RANK.AVG(MCFT[[#This Row],[Same change on date for AAPL]],AAPL,1)</f>
        <v>6126</v>
      </c>
      <c r="N4351" s="2">
        <f>MCFT[[#This Row],[Close]]/MCFT[[#This Row],[Open]]</f>
        <v>0.96849423205833762</v>
      </c>
    </row>
    <row r="4352" spans="1:14" x14ac:dyDescent="0.25">
      <c r="A4352" s="1">
        <v>37781</v>
      </c>
      <c r="B4352" s="3">
        <v>23.719999000000001</v>
      </c>
      <c r="C4352" s="3">
        <v>23.98</v>
      </c>
      <c r="D4352" s="3">
        <v>23.6</v>
      </c>
      <c r="E4352" s="3">
        <v>23.75</v>
      </c>
      <c r="F4352" s="3">
        <v>17.365684999999999</v>
      </c>
      <c r="G4352">
        <v>73610000</v>
      </c>
      <c r="H4352" s="3" t="str">
        <f>TEXT(MCFT[[#This Row],[Date]],"dddd")</f>
        <v>Monday</v>
      </c>
      <c r="I4352" s="3">
        <f>MCFT[[#This Row],[Open]]-MCFT[[#This Row],[Close]]</f>
        <v>-3.0000999999998612E-2</v>
      </c>
      <c r="J4352" s="3">
        <f>INDEX(AAPL!$J:$J,MATCH(A:A,AAPL!$A:$A,0),1)</f>
        <v>1.071399999999989E-2</v>
      </c>
      <c r="K4352" s="3" t="str">
        <f>IF(MCFT[[#This Row],[Day Change]]&gt;0,"UP","DOWN")</f>
        <v>DOWN</v>
      </c>
      <c r="L4352" s="9">
        <f>_xlfn.RANK.EQ(MCFT[[#This Row],[Date]],A:A,1)</f>
        <v>4351</v>
      </c>
      <c r="M4352" s="10">
        <f>_xlfn.RANK.AVG(MCFT[[#This Row],[Same change on date for AAPL]],AAPL,1)</f>
        <v>4871</v>
      </c>
      <c r="N4352" s="2">
        <f>MCFT[[#This Row],[Close]]/MCFT[[#This Row],[Open]]</f>
        <v>1.0012647976924451</v>
      </c>
    </row>
    <row r="4353" spans="1:14" x14ac:dyDescent="0.25">
      <c r="A4353" s="1">
        <v>37782</v>
      </c>
      <c r="B4353" s="3">
        <v>23.940000999999999</v>
      </c>
      <c r="C4353" s="3">
        <v>24.75</v>
      </c>
      <c r="D4353" s="3">
        <v>23.85</v>
      </c>
      <c r="E4353" s="3">
        <v>24.68</v>
      </c>
      <c r="F4353" s="3">
        <v>18.045696</v>
      </c>
      <c r="G4353">
        <v>80655300</v>
      </c>
      <c r="H4353" s="3" t="str">
        <f>TEXT(MCFT[[#This Row],[Date]],"dddd")</f>
        <v>Tuesday</v>
      </c>
      <c r="I4353" s="3">
        <f>MCFT[[#This Row],[Open]]-MCFT[[#This Row],[Close]]</f>
        <v>-0.73999900000000096</v>
      </c>
      <c r="J4353" s="3">
        <f>INDEX(AAPL!$J:$J,MATCH(A:A,AAPL!$A:$A,0),1)</f>
        <v>-2.0714000000000121E-2</v>
      </c>
      <c r="K4353" s="3" t="str">
        <f>IF(MCFT[[#This Row],[Day Change]]&gt;0,"UP","DOWN")</f>
        <v>DOWN</v>
      </c>
      <c r="L4353" s="9">
        <f>_xlfn.RANK.EQ(MCFT[[#This Row],[Date]],A:A,1)</f>
        <v>4352</v>
      </c>
      <c r="M4353" s="10">
        <f>_xlfn.RANK.AVG(MCFT[[#This Row],[Same change on date for AAPL]],AAPL,1)</f>
        <v>2834</v>
      </c>
      <c r="N4353" s="2">
        <f>MCFT[[#This Row],[Close]]/MCFT[[#This Row],[Open]]</f>
        <v>1.0309105667957157</v>
      </c>
    </row>
    <row r="4354" spans="1:14" x14ac:dyDescent="0.25">
      <c r="A4354" s="1">
        <v>37783</v>
      </c>
      <c r="B4354" s="3">
        <v>24.67</v>
      </c>
      <c r="C4354" s="3">
        <v>24.959999</v>
      </c>
      <c r="D4354" s="3">
        <v>24.42</v>
      </c>
      <c r="E4354" s="3">
        <v>24.879999000000002</v>
      </c>
      <c r="F4354" s="3">
        <v>18.191932999999999</v>
      </c>
      <c r="G4354">
        <v>75768600</v>
      </c>
      <c r="H4354" s="3" t="str">
        <f>TEXT(MCFT[[#This Row],[Date]],"dddd")</f>
        <v>Wednesday</v>
      </c>
      <c r="I4354" s="3">
        <f>MCFT[[#This Row],[Open]]-MCFT[[#This Row],[Close]]</f>
        <v>-0.20999899999999982</v>
      </c>
      <c r="J4354" s="3">
        <f>INDEX(AAPL!$J:$J,MATCH(A:A,AAPL!$A:$A,0),1)</f>
        <v>-2.142899999999992E-2</v>
      </c>
      <c r="K4354" s="3" t="str">
        <f>IF(MCFT[[#This Row],[Day Change]]&gt;0,"UP","DOWN")</f>
        <v>DOWN</v>
      </c>
      <c r="L4354" s="9">
        <f>_xlfn.RANK.EQ(MCFT[[#This Row],[Date]],A:A,1)</f>
        <v>4353</v>
      </c>
      <c r="M4354" s="10">
        <f>_xlfn.RANK.AVG(MCFT[[#This Row],[Same change on date for AAPL]],AAPL,1)</f>
        <v>2825</v>
      </c>
      <c r="N4354" s="2">
        <f>MCFT[[#This Row],[Close]]/MCFT[[#This Row],[Open]]</f>
        <v>1.0085123226591002</v>
      </c>
    </row>
    <row r="4355" spans="1:14" x14ac:dyDescent="0.25">
      <c r="A4355" s="1">
        <v>37784</v>
      </c>
      <c r="B4355" s="3">
        <v>24.969999000000001</v>
      </c>
      <c r="C4355" s="3">
        <v>25.139999</v>
      </c>
      <c r="D4355" s="3">
        <v>24.74</v>
      </c>
      <c r="E4355" s="3">
        <v>24.99</v>
      </c>
      <c r="F4355" s="3">
        <v>18.272359999999999</v>
      </c>
      <c r="G4355">
        <v>66177700</v>
      </c>
      <c r="H4355" s="3" t="str">
        <f>TEXT(MCFT[[#This Row],[Date]],"dddd")</f>
        <v>Thursday</v>
      </c>
      <c r="I4355" s="3">
        <f>MCFT[[#This Row],[Open]]-MCFT[[#This Row],[Close]]</f>
        <v>-2.0000999999997049E-2</v>
      </c>
      <c r="J4355" s="3">
        <f>INDEX(AAPL!$J:$J,MATCH(A:A,AAPL!$A:$A,0),1)</f>
        <v>-1.5714999999999923E-2</v>
      </c>
      <c r="K4355" s="3" t="str">
        <f>IF(MCFT[[#This Row],[Day Change]]&gt;0,"UP","DOWN")</f>
        <v>DOWN</v>
      </c>
      <c r="L4355" s="9">
        <f>_xlfn.RANK.EQ(MCFT[[#This Row],[Date]],A:A,1)</f>
        <v>4354</v>
      </c>
      <c r="M4355" s="10">
        <f>_xlfn.RANK.AVG(MCFT[[#This Row],[Same change on date for AAPL]],AAPL,1)</f>
        <v>3106</v>
      </c>
      <c r="N4355" s="2">
        <f>MCFT[[#This Row],[Close]]/MCFT[[#This Row],[Open]]</f>
        <v>1.0008010012335202</v>
      </c>
    </row>
    <row r="4356" spans="1:14" x14ac:dyDescent="0.25">
      <c r="A4356" s="1">
        <v>37785</v>
      </c>
      <c r="B4356" s="3">
        <v>25.200001</v>
      </c>
      <c r="C4356" s="3">
        <v>25.25</v>
      </c>
      <c r="D4356" s="3">
        <v>24.49</v>
      </c>
      <c r="E4356" s="3">
        <v>24.65</v>
      </c>
      <c r="F4356" s="3">
        <v>18.023754</v>
      </c>
      <c r="G4356">
        <v>55157500</v>
      </c>
      <c r="H4356" s="3" t="str">
        <f>TEXT(MCFT[[#This Row],[Date]],"dddd")</f>
        <v>Friday</v>
      </c>
      <c r="I4356" s="3">
        <f>MCFT[[#This Row],[Open]]-MCFT[[#This Row],[Close]]</f>
        <v>0.55000100000000174</v>
      </c>
      <c r="J4356" s="3">
        <f>INDEX(AAPL!$J:$J,MATCH(A:A,AAPL!$A:$A,0),1)</f>
        <v>2.3571000000000009E-2</v>
      </c>
      <c r="K4356" s="3" t="str">
        <f>IF(MCFT[[#This Row],[Day Change]]&gt;0,"UP","DOWN")</f>
        <v>UP</v>
      </c>
      <c r="L4356" s="9">
        <f>_xlfn.RANK.EQ(MCFT[[#This Row],[Date]],A:A,1)</f>
        <v>4355</v>
      </c>
      <c r="M4356" s="10">
        <f>_xlfn.RANK.AVG(MCFT[[#This Row],[Same change on date for AAPL]],AAPL,1)</f>
        <v>5558</v>
      </c>
      <c r="N4356" s="2">
        <f>MCFT[[#This Row],[Close]]/MCFT[[#This Row],[Open]]</f>
        <v>0.97817456435815209</v>
      </c>
    </row>
    <row r="4357" spans="1:14" x14ac:dyDescent="0.25">
      <c r="A4357" s="1">
        <v>37788</v>
      </c>
      <c r="B4357" s="3">
        <v>24.799999</v>
      </c>
      <c r="C4357" s="3">
        <v>25.42</v>
      </c>
      <c r="D4357" s="3">
        <v>24.67</v>
      </c>
      <c r="E4357" s="3">
        <v>25.389999</v>
      </c>
      <c r="F4357" s="3">
        <v>18.564833</v>
      </c>
      <c r="G4357">
        <v>69658600</v>
      </c>
      <c r="H4357" s="3" t="str">
        <f>TEXT(MCFT[[#This Row],[Date]],"dddd")</f>
        <v>Monday</v>
      </c>
      <c r="I4357" s="3">
        <f>MCFT[[#This Row],[Open]]-MCFT[[#This Row],[Close]]</f>
        <v>-0.58999999999999986</v>
      </c>
      <c r="J4357" s="3">
        <f>INDEX(AAPL!$J:$J,MATCH(A:A,AAPL!$A:$A,0),1)</f>
        <v>-4.7857000000000038E-2</v>
      </c>
      <c r="K4357" s="3" t="str">
        <f>IF(MCFT[[#This Row],[Day Change]]&gt;0,"UP","DOWN")</f>
        <v>DOWN</v>
      </c>
      <c r="L4357" s="9">
        <f>_xlfn.RANK.EQ(MCFT[[#This Row],[Date]],A:A,1)</f>
        <v>4356</v>
      </c>
      <c r="M4357" s="10">
        <f>_xlfn.RANK.AVG(MCFT[[#This Row],[Same change on date for AAPL]],AAPL,1)</f>
        <v>2057.5</v>
      </c>
      <c r="N4357" s="2">
        <f>MCFT[[#This Row],[Close]]/MCFT[[#This Row],[Open]]</f>
        <v>1.0237903235399324</v>
      </c>
    </row>
    <row r="4358" spans="1:14" x14ac:dyDescent="0.25">
      <c r="A4358" s="1">
        <v>37789</v>
      </c>
      <c r="B4358" s="3">
        <v>25.639999</v>
      </c>
      <c r="C4358" s="3">
        <v>26.139999</v>
      </c>
      <c r="D4358" s="3">
        <v>25.530000999999999</v>
      </c>
      <c r="E4358" s="3">
        <v>25.959999</v>
      </c>
      <c r="F4358" s="3">
        <v>18.981608999999999</v>
      </c>
      <c r="G4358">
        <v>122213900</v>
      </c>
      <c r="H4358" s="3" t="str">
        <f>TEXT(MCFT[[#This Row],[Date]],"dddd")</f>
        <v>Tuesday</v>
      </c>
      <c r="I4358" s="3">
        <f>MCFT[[#This Row],[Open]]-MCFT[[#This Row],[Close]]</f>
        <v>-0.32000000000000028</v>
      </c>
      <c r="J4358" s="3">
        <f>INDEX(AAPL!$J:$J,MATCH(A:A,AAPL!$A:$A,0),1)</f>
        <v>1.5714000000000006E-2</v>
      </c>
      <c r="K4358" s="3" t="str">
        <f>IF(MCFT[[#This Row],[Day Change]]&gt;0,"UP","DOWN")</f>
        <v>DOWN</v>
      </c>
      <c r="L4358" s="9">
        <f>_xlfn.RANK.EQ(MCFT[[#This Row],[Date]],A:A,1)</f>
        <v>4357</v>
      </c>
      <c r="M4358" s="10">
        <f>_xlfn.RANK.AVG(MCFT[[#This Row],[Same change on date for AAPL]],AAPL,1)</f>
        <v>5141.5</v>
      </c>
      <c r="N4358" s="2">
        <f>MCFT[[#This Row],[Close]]/MCFT[[#This Row],[Open]]</f>
        <v>1.0124804997067278</v>
      </c>
    </row>
    <row r="4359" spans="1:14" x14ac:dyDescent="0.25">
      <c r="A4359" s="1">
        <v>37790</v>
      </c>
      <c r="B4359" s="3">
        <v>25.98</v>
      </c>
      <c r="C4359" s="3">
        <v>26.43</v>
      </c>
      <c r="D4359" s="3">
        <v>25.709999</v>
      </c>
      <c r="E4359" s="3">
        <v>26.07</v>
      </c>
      <c r="F4359" s="3">
        <v>19.062037</v>
      </c>
      <c r="G4359">
        <v>89957700</v>
      </c>
      <c r="H4359" s="3" t="str">
        <f>TEXT(MCFT[[#This Row],[Date]],"dddd")</f>
        <v>Wednesday</v>
      </c>
      <c r="I4359" s="3">
        <f>MCFT[[#This Row],[Open]]-MCFT[[#This Row],[Close]]</f>
        <v>-8.9999999999999858E-2</v>
      </c>
      <c r="J4359" s="3">
        <f>INDEX(AAPL!$J:$J,MATCH(A:A,AAPL!$A:$A,0),1)</f>
        <v>-4.7857000000000038E-2</v>
      </c>
      <c r="K4359" s="3" t="str">
        <f>IF(MCFT[[#This Row],[Day Change]]&gt;0,"UP","DOWN")</f>
        <v>DOWN</v>
      </c>
      <c r="L4359" s="9">
        <f>_xlfn.RANK.EQ(MCFT[[#This Row],[Date]],A:A,1)</f>
        <v>4358</v>
      </c>
      <c r="M4359" s="10">
        <f>_xlfn.RANK.AVG(MCFT[[#This Row],[Same change on date for AAPL]],AAPL,1)</f>
        <v>2057.5</v>
      </c>
      <c r="N4359" s="2">
        <f>MCFT[[#This Row],[Close]]/MCFT[[#This Row],[Open]]</f>
        <v>1.0034642032332564</v>
      </c>
    </row>
    <row r="4360" spans="1:14" x14ac:dyDescent="0.25">
      <c r="A4360" s="1">
        <v>37791</v>
      </c>
      <c r="B4360" s="3">
        <v>26.09</v>
      </c>
      <c r="C4360" s="3">
        <v>26.389999</v>
      </c>
      <c r="D4360" s="3">
        <v>26.01</v>
      </c>
      <c r="E4360" s="3">
        <v>26.07</v>
      </c>
      <c r="F4360" s="3">
        <v>19.062037</v>
      </c>
      <c r="G4360">
        <v>63626900</v>
      </c>
      <c r="H4360" s="3" t="str">
        <f>TEXT(MCFT[[#This Row],[Date]],"dddd")</f>
        <v>Thursday</v>
      </c>
      <c r="I4360" s="3">
        <f>MCFT[[#This Row],[Open]]-MCFT[[#This Row],[Close]]</f>
        <v>1.9999999999999574E-2</v>
      </c>
      <c r="J4360" s="3">
        <f>INDEX(AAPL!$J:$J,MATCH(A:A,AAPL!$A:$A,0),1)</f>
        <v>1.5714000000000006E-2</v>
      </c>
      <c r="K4360" s="3" t="str">
        <f>IF(MCFT[[#This Row],[Day Change]]&gt;0,"UP","DOWN")</f>
        <v>UP</v>
      </c>
      <c r="L4360" s="9">
        <f>_xlfn.RANK.EQ(MCFT[[#This Row],[Date]],A:A,1)</f>
        <v>4359</v>
      </c>
      <c r="M4360" s="10">
        <f>_xlfn.RANK.AVG(MCFT[[#This Row],[Same change on date for AAPL]],AAPL,1)</f>
        <v>5141.5</v>
      </c>
      <c r="N4360" s="2">
        <f>MCFT[[#This Row],[Close]]/MCFT[[#This Row],[Open]]</f>
        <v>0.99923342276734384</v>
      </c>
    </row>
    <row r="4361" spans="1:14" x14ac:dyDescent="0.25">
      <c r="A4361" s="1">
        <v>37792</v>
      </c>
      <c r="B4361" s="3">
        <v>26.34</v>
      </c>
      <c r="C4361" s="3">
        <v>26.379999000000002</v>
      </c>
      <c r="D4361" s="3">
        <v>26.01</v>
      </c>
      <c r="E4361" s="3">
        <v>26.33</v>
      </c>
      <c r="F4361" s="3">
        <v>19.25215</v>
      </c>
      <c r="G4361">
        <v>86048900</v>
      </c>
      <c r="H4361" s="3" t="str">
        <f>TEXT(MCFT[[#This Row],[Date]],"dddd")</f>
        <v>Friday</v>
      </c>
      <c r="I4361" s="3">
        <f>MCFT[[#This Row],[Open]]-MCFT[[#This Row],[Close]]</f>
        <v>1.0000000000001563E-2</v>
      </c>
      <c r="J4361" s="3">
        <f>INDEX(AAPL!$J:$J,MATCH(A:A,AAPL!$A:$A,0),1)</f>
        <v>1.071399999999989E-2</v>
      </c>
      <c r="K4361" s="3" t="str">
        <f>IF(MCFT[[#This Row],[Day Change]]&gt;0,"UP","DOWN")</f>
        <v>UP</v>
      </c>
      <c r="L4361" s="9">
        <f>_xlfn.RANK.EQ(MCFT[[#This Row],[Date]],A:A,1)</f>
        <v>4360</v>
      </c>
      <c r="M4361" s="10">
        <f>_xlfn.RANK.AVG(MCFT[[#This Row],[Same change on date for AAPL]],AAPL,1)</f>
        <v>4871</v>
      </c>
      <c r="N4361" s="2">
        <f>MCFT[[#This Row],[Close]]/MCFT[[#This Row],[Open]]</f>
        <v>0.99962034927866361</v>
      </c>
    </row>
    <row r="4362" spans="1:14" x14ac:dyDescent="0.25">
      <c r="A4362" s="1">
        <v>37795</v>
      </c>
      <c r="B4362" s="3">
        <v>26.139999</v>
      </c>
      <c r="C4362" s="3">
        <v>26.24</v>
      </c>
      <c r="D4362" s="3">
        <v>25.49</v>
      </c>
      <c r="E4362" s="3">
        <v>25.780000999999999</v>
      </c>
      <c r="F4362" s="3">
        <v>18.849996999999998</v>
      </c>
      <c r="G4362">
        <v>52584500</v>
      </c>
      <c r="H4362" s="3" t="str">
        <f>TEXT(MCFT[[#This Row],[Date]],"dddd")</f>
        <v>Monday</v>
      </c>
      <c r="I4362" s="3">
        <f>MCFT[[#This Row],[Open]]-MCFT[[#This Row],[Close]]</f>
        <v>0.35999800000000093</v>
      </c>
      <c r="J4362" s="3">
        <f>INDEX(AAPL!$J:$J,MATCH(A:A,AAPL!$A:$A,0),1)</f>
        <v>1.7141999999999991E-2</v>
      </c>
      <c r="K4362" s="3" t="str">
        <f>IF(MCFT[[#This Row],[Day Change]]&gt;0,"UP","DOWN")</f>
        <v>UP</v>
      </c>
      <c r="L4362" s="9">
        <f>_xlfn.RANK.EQ(MCFT[[#This Row],[Date]],A:A,1)</f>
        <v>4361</v>
      </c>
      <c r="M4362" s="10">
        <f>_xlfn.RANK.AVG(MCFT[[#This Row],[Same change on date for AAPL]],AAPL,1)</f>
        <v>5157.5</v>
      </c>
      <c r="N4362" s="2">
        <f>MCFT[[#This Row],[Close]]/MCFT[[#This Row],[Open]]</f>
        <v>0.98622807904468546</v>
      </c>
    </row>
    <row r="4363" spans="1:14" x14ac:dyDescent="0.25">
      <c r="A4363" s="1">
        <v>37796</v>
      </c>
      <c r="B4363" s="3">
        <v>25.65</v>
      </c>
      <c r="C4363" s="3">
        <v>26.040001</v>
      </c>
      <c r="D4363" s="3">
        <v>25.52</v>
      </c>
      <c r="E4363" s="3">
        <v>25.700001</v>
      </c>
      <c r="F4363" s="3">
        <v>18.791499999999999</v>
      </c>
      <c r="G4363">
        <v>51820300</v>
      </c>
      <c r="H4363" s="3" t="str">
        <f>TEXT(MCFT[[#This Row],[Date]],"dddd")</f>
        <v>Tuesday</v>
      </c>
      <c r="I4363" s="3">
        <f>MCFT[[#This Row],[Open]]-MCFT[[#This Row],[Close]]</f>
        <v>-5.0001000000001738E-2</v>
      </c>
      <c r="J4363" s="3">
        <f>INDEX(AAPL!$J:$J,MATCH(A:A,AAPL!$A:$A,0),1)</f>
        <v>4.9285000000000023E-2</v>
      </c>
      <c r="K4363" s="3" t="str">
        <f>IF(MCFT[[#This Row],[Day Change]]&gt;0,"UP","DOWN")</f>
        <v>DOWN</v>
      </c>
      <c r="L4363" s="9">
        <f>_xlfn.RANK.EQ(MCFT[[#This Row],[Date]],A:A,1)</f>
        <v>4362</v>
      </c>
      <c r="M4363" s="10">
        <f>_xlfn.RANK.AVG(MCFT[[#This Row],[Same change on date for AAPL]],AAPL,1)</f>
        <v>6287</v>
      </c>
      <c r="N4363" s="2">
        <f>MCFT[[#This Row],[Close]]/MCFT[[#This Row],[Open]]</f>
        <v>1.0019493567251463</v>
      </c>
    </row>
    <row r="4364" spans="1:14" x14ac:dyDescent="0.25">
      <c r="A4364" s="1">
        <v>37797</v>
      </c>
      <c r="B4364" s="3">
        <v>25.639999</v>
      </c>
      <c r="C4364" s="3">
        <v>25.99</v>
      </c>
      <c r="D4364" s="3">
        <v>25.139999</v>
      </c>
      <c r="E4364" s="3">
        <v>25.26</v>
      </c>
      <c r="F4364" s="3">
        <v>18.469784000000001</v>
      </c>
      <c r="G4364">
        <v>60483500</v>
      </c>
      <c r="H4364" s="3" t="str">
        <f>TEXT(MCFT[[#This Row],[Date]],"dddd")</f>
        <v>Wednesday</v>
      </c>
      <c r="I4364" s="3">
        <f>MCFT[[#This Row],[Open]]-MCFT[[#This Row],[Close]]</f>
        <v>0.37999899999999798</v>
      </c>
      <c r="J4364" s="3">
        <f>INDEX(AAPL!$J:$J,MATCH(A:A,AAPL!$A:$A,0),1)</f>
        <v>-1.6428000000000109E-2</v>
      </c>
      <c r="K4364" s="3" t="str">
        <f>IF(MCFT[[#This Row],[Day Change]]&gt;0,"UP","DOWN")</f>
        <v>UP</v>
      </c>
      <c r="L4364" s="9">
        <f>_xlfn.RANK.EQ(MCFT[[#This Row],[Date]],A:A,1)</f>
        <v>4363</v>
      </c>
      <c r="M4364" s="10">
        <f>_xlfn.RANK.AVG(MCFT[[#This Row],[Same change on date for AAPL]],AAPL,1)</f>
        <v>3100</v>
      </c>
      <c r="N4364" s="2">
        <f>MCFT[[#This Row],[Close]]/MCFT[[#This Row],[Open]]</f>
        <v>0.9851794455998224</v>
      </c>
    </row>
    <row r="4365" spans="1:14" x14ac:dyDescent="0.25">
      <c r="A4365" s="1">
        <v>37798</v>
      </c>
      <c r="B4365" s="3">
        <v>25.389999</v>
      </c>
      <c r="C4365" s="3">
        <v>26.51</v>
      </c>
      <c r="D4365" s="3">
        <v>25.209999</v>
      </c>
      <c r="E4365" s="3">
        <v>25.75</v>
      </c>
      <c r="F4365" s="3">
        <v>18.828056</v>
      </c>
      <c r="G4365">
        <v>51758100</v>
      </c>
      <c r="H4365" s="3" t="str">
        <f>TEXT(MCFT[[#This Row],[Date]],"dddd")</f>
        <v>Thursday</v>
      </c>
      <c r="I4365" s="3">
        <f>MCFT[[#This Row],[Open]]-MCFT[[#This Row],[Close]]</f>
        <v>-0.36000100000000046</v>
      </c>
      <c r="J4365" s="3">
        <f>INDEX(AAPL!$J:$J,MATCH(A:A,AAPL!$A:$A,0),1)</f>
        <v>-4.2143000000000042E-2</v>
      </c>
      <c r="K4365" s="3" t="str">
        <f>IF(MCFT[[#This Row],[Day Change]]&gt;0,"UP","DOWN")</f>
        <v>DOWN</v>
      </c>
      <c r="L4365" s="9">
        <f>_xlfn.RANK.EQ(MCFT[[#This Row],[Date]],A:A,1)</f>
        <v>4364</v>
      </c>
      <c r="M4365" s="10">
        <f>_xlfn.RANK.AVG(MCFT[[#This Row],[Same change on date for AAPL]],AAPL,1)</f>
        <v>2176.5</v>
      </c>
      <c r="N4365" s="2">
        <f>MCFT[[#This Row],[Close]]/MCFT[[#This Row],[Open]]</f>
        <v>1.0141788504993641</v>
      </c>
    </row>
    <row r="4366" spans="1:14" x14ac:dyDescent="0.25">
      <c r="A4366" s="1">
        <v>37799</v>
      </c>
      <c r="B4366" s="3">
        <v>25.950001</v>
      </c>
      <c r="C4366" s="3">
        <v>26.34</v>
      </c>
      <c r="D4366" s="3">
        <v>25.530000999999999</v>
      </c>
      <c r="E4366" s="3">
        <v>25.629999000000002</v>
      </c>
      <c r="F4366" s="3">
        <v>18.740313</v>
      </c>
      <c r="G4366">
        <v>76040300</v>
      </c>
      <c r="H4366" s="3" t="str">
        <f>TEXT(MCFT[[#This Row],[Date]],"dddd")</f>
        <v>Friday</v>
      </c>
      <c r="I4366" s="3">
        <f>MCFT[[#This Row],[Open]]-MCFT[[#This Row],[Close]]</f>
        <v>0.32000199999999879</v>
      </c>
      <c r="J4366" s="3">
        <f>INDEX(AAPL!$J:$J,MATCH(A:A,AAPL!$A:$A,0),1)</f>
        <v>4.0713999999999917E-2</v>
      </c>
      <c r="K4366" s="3" t="str">
        <f>IF(MCFT[[#This Row],[Day Change]]&gt;0,"UP","DOWN")</f>
        <v>UP</v>
      </c>
      <c r="L4366" s="9">
        <f>_xlfn.RANK.EQ(MCFT[[#This Row],[Date]],A:A,1)</f>
        <v>4365</v>
      </c>
      <c r="M4366" s="10">
        <f>_xlfn.RANK.AVG(MCFT[[#This Row],[Same change on date for AAPL]],AAPL,1)</f>
        <v>6115</v>
      </c>
      <c r="N4366" s="2">
        <f>MCFT[[#This Row],[Close]]/MCFT[[#This Row],[Open]]</f>
        <v>0.98766851685285106</v>
      </c>
    </row>
    <row r="4367" spans="1:14" x14ac:dyDescent="0.25">
      <c r="A4367" s="1">
        <v>37802</v>
      </c>
      <c r="B4367" s="3">
        <v>25.940000999999999</v>
      </c>
      <c r="C4367" s="3">
        <v>26.120000999999998</v>
      </c>
      <c r="D4367" s="3">
        <v>25.5</v>
      </c>
      <c r="E4367" s="3">
        <v>25.639999</v>
      </c>
      <c r="F4367" s="3">
        <v>18.747638999999999</v>
      </c>
      <c r="G4367">
        <v>48073100</v>
      </c>
      <c r="H4367" s="3" t="str">
        <f>TEXT(MCFT[[#This Row],[Date]],"dddd")</f>
        <v>Monday</v>
      </c>
      <c r="I4367" s="3">
        <f>MCFT[[#This Row],[Open]]-MCFT[[#This Row],[Close]]</f>
        <v>0.30000199999999921</v>
      </c>
      <c r="J4367" s="3">
        <f>INDEX(AAPL!$J:$J,MATCH(A:A,AAPL!$A:$A,0),1)</f>
        <v>-2.7142999999999917E-2</v>
      </c>
      <c r="K4367" s="3" t="str">
        <f>IF(MCFT[[#This Row],[Day Change]]&gt;0,"UP","DOWN")</f>
        <v>UP</v>
      </c>
      <c r="L4367" s="9">
        <f>_xlfn.RANK.EQ(MCFT[[#This Row],[Date]],A:A,1)</f>
        <v>4366</v>
      </c>
      <c r="M4367" s="10">
        <f>_xlfn.RANK.AVG(MCFT[[#This Row],[Same change on date for AAPL]],AAPL,1)</f>
        <v>2567</v>
      </c>
      <c r="N4367" s="2">
        <f>MCFT[[#This Row],[Close]]/MCFT[[#This Row],[Open]]</f>
        <v>0.98843477299788851</v>
      </c>
    </row>
    <row r="4368" spans="1:14" x14ac:dyDescent="0.25">
      <c r="A4368" s="1">
        <v>37803</v>
      </c>
      <c r="B4368" s="3">
        <v>25.59</v>
      </c>
      <c r="C4368" s="3">
        <v>26.200001</v>
      </c>
      <c r="D4368" s="3">
        <v>25.389999</v>
      </c>
      <c r="E4368" s="3">
        <v>26.15</v>
      </c>
      <c r="F4368" s="3">
        <v>19.120535</v>
      </c>
      <c r="G4368">
        <v>60926000</v>
      </c>
      <c r="H4368" s="3" t="str">
        <f>TEXT(MCFT[[#This Row],[Date]],"dddd")</f>
        <v>Tuesday</v>
      </c>
      <c r="I4368" s="3">
        <f>MCFT[[#This Row],[Open]]-MCFT[[#This Row],[Close]]</f>
        <v>-0.55999999999999872</v>
      </c>
      <c r="J4368" s="3">
        <f>INDEX(AAPL!$J:$J,MATCH(A:A,AAPL!$A:$A,0),1)</f>
        <v>-1.5714000000000006E-2</v>
      </c>
      <c r="K4368" s="3" t="str">
        <f>IF(MCFT[[#This Row],[Day Change]]&gt;0,"UP","DOWN")</f>
        <v>DOWN</v>
      </c>
      <c r="L4368" s="9">
        <f>_xlfn.RANK.EQ(MCFT[[#This Row],[Date]],A:A,1)</f>
        <v>4367</v>
      </c>
      <c r="M4368" s="10">
        <f>_xlfn.RANK.AVG(MCFT[[#This Row],[Same change on date for AAPL]],AAPL,1)</f>
        <v>3112.5</v>
      </c>
      <c r="N4368" s="2">
        <f>MCFT[[#This Row],[Close]]/MCFT[[#This Row],[Open]]</f>
        <v>1.0218835482610393</v>
      </c>
    </row>
    <row r="4369" spans="1:14" x14ac:dyDescent="0.25">
      <c r="A4369" s="1">
        <v>37804</v>
      </c>
      <c r="B4369" s="3">
        <v>26.5</v>
      </c>
      <c r="C4369" s="3">
        <v>26.93</v>
      </c>
      <c r="D4369" s="3">
        <v>26.450001</v>
      </c>
      <c r="E4369" s="3">
        <v>26.879999000000002</v>
      </c>
      <c r="F4369" s="3">
        <v>19.654297</v>
      </c>
      <c r="G4369">
        <v>94069300</v>
      </c>
      <c r="H4369" s="3" t="str">
        <f>TEXT(MCFT[[#This Row],[Date]],"dddd")</f>
        <v>Wednesday</v>
      </c>
      <c r="I4369" s="3">
        <f>MCFT[[#This Row],[Open]]-MCFT[[#This Row],[Close]]</f>
        <v>-0.37999900000000153</v>
      </c>
      <c r="J4369" s="3">
        <f>INDEX(AAPL!$J:$J,MATCH(A:A,AAPL!$A:$A,0),1)</f>
        <v>-1.7142999999999908E-2</v>
      </c>
      <c r="K4369" s="3" t="str">
        <f>IF(MCFT[[#This Row],[Day Change]]&gt;0,"UP","DOWN")</f>
        <v>DOWN</v>
      </c>
      <c r="L4369" s="9">
        <f>_xlfn.RANK.EQ(MCFT[[#This Row],[Date]],A:A,1)</f>
        <v>4368</v>
      </c>
      <c r="M4369" s="10">
        <f>_xlfn.RANK.AVG(MCFT[[#This Row],[Same change on date for AAPL]],AAPL,1)</f>
        <v>3083.5</v>
      </c>
      <c r="N4369" s="2">
        <f>MCFT[[#This Row],[Close]]/MCFT[[#This Row],[Open]]</f>
        <v>1.0143395849056605</v>
      </c>
    </row>
    <row r="4370" spans="1:14" x14ac:dyDescent="0.25">
      <c r="A4370" s="1">
        <v>37805</v>
      </c>
      <c r="B4370" s="3">
        <v>26.690000999999999</v>
      </c>
      <c r="C4370" s="3">
        <v>26.950001</v>
      </c>
      <c r="D4370" s="3">
        <v>26.41</v>
      </c>
      <c r="E4370" s="3">
        <v>26.5</v>
      </c>
      <c r="F4370" s="3">
        <v>19.376448</v>
      </c>
      <c r="G4370">
        <v>39440900</v>
      </c>
      <c r="H4370" s="3" t="str">
        <f>TEXT(MCFT[[#This Row],[Date]],"dddd")</f>
        <v>Thursday</v>
      </c>
      <c r="I4370" s="3">
        <f>MCFT[[#This Row],[Open]]-MCFT[[#This Row],[Close]]</f>
        <v>0.19000099999999875</v>
      </c>
      <c r="J4370" s="3">
        <f>INDEX(AAPL!$J:$J,MATCH(A:A,AAPL!$A:$A,0),1)</f>
        <v>-9.2859999999999054E-3</v>
      </c>
      <c r="K4370" s="3" t="str">
        <f>IF(MCFT[[#This Row],[Day Change]]&gt;0,"UP","DOWN")</f>
        <v>UP</v>
      </c>
      <c r="L4370" s="9">
        <f>_xlfn.RANK.EQ(MCFT[[#This Row],[Date]],A:A,1)</f>
        <v>4369</v>
      </c>
      <c r="M4370" s="10">
        <f>_xlfn.RANK.AVG(MCFT[[#This Row],[Same change on date for AAPL]],AAPL,1)</f>
        <v>3374</v>
      </c>
      <c r="N4370" s="2">
        <f>MCFT[[#This Row],[Close]]/MCFT[[#This Row],[Open]]</f>
        <v>0.99288119172419664</v>
      </c>
    </row>
    <row r="4371" spans="1:14" x14ac:dyDescent="0.25">
      <c r="A4371" s="1">
        <v>37809</v>
      </c>
      <c r="B4371" s="3">
        <v>27.02</v>
      </c>
      <c r="C4371" s="3">
        <v>27.549999</v>
      </c>
      <c r="D4371" s="3">
        <v>26.950001</v>
      </c>
      <c r="E4371" s="3">
        <v>27.42</v>
      </c>
      <c r="F4371" s="3">
        <v>20.049143000000001</v>
      </c>
      <c r="G4371">
        <v>88960800</v>
      </c>
      <c r="H4371" s="3" t="str">
        <f>TEXT(MCFT[[#This Row],[Date]],"dddd")</f>
        <v>Monday</v>
      </c>
      <c r="I4371" s="3">
        <f>MCFT[[#This Row],[Open]]-MCFT[[#This Row],[Close]]</f>
        <v>-0.40000000000000213</v>
      </c>
      <c r="J4371" s="3">
        <f>INDEX(AAPL!$J:$J,MATCH(A:A,AAPL!$A:$A,0),1)</f>
        <v>-4.2857000000000145E-2</v>
      </c>
      <c r="K4371" s="3" t="str">
        <f>IF(MCFT[[#This Row],[Day Change]]&gt;0,"UP","DOWN")</f>
        <v>DOWN</v>
      </c>
      <c r="L4371" s="9">
        <f>_xlfn.RANK.EQ(MCFT[[#This Row],[Date]],A:A,1)</f>
        <v>4370</v>
      </c>
      <c r="M4371" s="10">
        <f>_xlfn.RANK.AVG(MCFT[[#This Row],[Same change on date for AAPL]],AAPL,1)</f>
        <v>2158.5</v>
      </c>
      <c r="N4371" s="2">
        <f>MCFT[[#This Row],[Close]]/MCFT[[#This Row],[Open]]</f>
        <v>1.0148038490007403</v>
      </c>
    </row>
    <row r="4372" spans="1:14" x14ac:dyDescent="0.25">
      <c r="A4372" s="1">
        <v>37810</v>
      </c>
      <c r="B4372" s="3">
        <v>27.26</v>
      </c>
      <c r="C4372" s="3">
        <v>27.799999</v>
      </c>
      <c r="D4372" s="3">
        <v>27.25</v>
      </c>
      <c r="E4372" s="3">
        <v>27.700001</v>
      </c>
      <c r="F4372" s="3">
        <v>20.253876000000002</v>
      </c>
      <c r="G4372">
        <v>61896800</v>
      </c>
      <c r="H4372" s="3" t="str">
        <f>TEXT(MCFT[[#This Row],[Date]],"dddd")</f>
        <v>Tuesday</v>
      </c>
      <c r="I4372" s="3">
        <f>MCFT[[#This Row],[Open]]-MCFT[[#This Row],[Close]]</f>
        <v>-0.44000099999999875</v>
      </c>
      <c r="J4372" s="3">
        <f>INDEX(AAPL!$J:$J,MATCH(A:A,AAPL!$A:$A,0),1)</f>
        <v>-6.2857000000000163E-2</v>
      </c>
      <c r="K4372" s="3" t="str">
        <f>IF(MCFT[[#This Row],[Day Change]]&gt;0,"UP","DOWN")</f>
        <v>DOWN</v>
      </c>
      <c r="L4372" s="9">
        <f>_xlfn.RANK.EQ(MCFT[[#This Row],[Date]],A:A,1)</f>
        <v>4371</v>
      </c>
      <c r="M4372" s="10">
        <f>_xlfn.RANK.AVG(MCFT[[#This Row],[Same change on date for AAPL]],AAPL,1)</f>
        <v>1818</v>
      </c>
      <c r="N4372" s="2">
        <f>MCFT[[#This Row],[Close]]/MCFT[[#This Row],[Open]]</f>
        <v>1.0161409024211299</v>
      </c>
    </row>
    <row r="4373" spans="1:14" x14ac:dyDescent="0.25">
      <c r="A4373" s="1">
        <v>37811</v>
      </c>
      <c r="B4373" s="3">
        <v>27.559999000000001</v>
      </c>
      <c r="C4373" s="3">
        <v>27.700001</v>
      </c>
      <c r="D4373" s="3">
        <v>27.25</v>
      </c>
      <c r="E4373" s="3">
        <v>27.469999000000001</v>
      </c>
      <c r="F4373" s="3">
        <v>20.085697</v>
      </c>
      <c r="G4373">
        <v>62300700</v>
      </c>
      <c r="H4373" s="3" t="str">
        <f>TEXT(MCFT[[#This Row],[Date]],"dddd")</f>
        <v>Wednesday</v>
      </c>
      <c r="I4373" s="3">
        <f>MCFT[[#This Row],[Open]]-MCFT[[#This Row],[Close]]</f>
        <v>8.9999999999999858E-2</v>
      </c>
      <c r="J4373" s="3">
        <f>INDEX(AAPL!$J:$J,MATCH(A:A,AAPL!$A:$A,0),1)</f>
        <v>2.2856999999999905E-2</v>
      </c>
      <c r="K4373" s="3" t="str">
        <f>IF(MCFT[[#This Row],[Day Change]]&gt;0,"UP","DOWN")</f>
        <v>UP</v>
      </c>
      <c r="L4373" s="9">
        <f>_xlfn.RANK.EQ(MCFT[[#This Row],[Date]],A:A,1)</f>
        <v>4372</v>
      </c>
      <c r="M4373" s="10">
        <f>_xlfn.RANK.AVG(MCFT[[#This Row],[Same change on date for AAPL]],AAPL,1)</f>
        <v>5544.5</v>
      </c>
      <c r="N4373" s="2">
        <f>MCFT[[#This Row],[Close]]/MCFT[[#This Row],[Open]]</f>
        <v>0.99673439755930326</v>
      </c>
    </row>
    <row r="4374" spans="1:14" x14ac:dyDescent="0.25">
      <c r="A4374" s="1">
        <v>37812</v>
      </c>
      <c r="B4374" s="3">
        <v>27.25</v>
      </c>
      <c r="C4374" s="3">
        <v>27.42</v>
      </c>
      <c r="D4374" s="3">
        <v>26.59</v>
      </c>
      <c r="E4374" s="3">
        <v>26.91</v>
      </c>
      <c r="F4374" s="3">
        <v>19.676238999999999</v>
      </c>
      <c r="G4374">
        <v>55350800</v>
      </c>
      <c r="H4374" s="3" t="str">
        <f>TEXT(MCFT[[#This Row],[Date]],"dddd")</f>
        <v>Thursday</v>
      </c>
      <c r="I4374" s="3">
        <f>MCFT[[#This Row],[Open]]-MCFT[[#This Row],[Close]]</f>
        <v>0.33999999999999986</v>
      </c>
      <c r="J4374" s="3">
        <f>INDEX(AAPL!$J:$J,MATCH(A:A,AAPL!$A:$A,0),1)</f>
        <v>2.142899999999992E-2</v>
      </c>
      <c r="K4374" s="3" t="str">
        <f>IF(MCFT[[#This Row],[Day Change]]&gt;0,"UP","DOWN")</f>
        <v>UP</v>
      </c>
      <c r="L4374" s="9">
        <f>_xlfn.RANK.EQ(MCFT[[#This Row],[Date]],A:A,1)</f>
        <v>4373</v>
      </c>
      <c r="M4374" s="10">
        <f>_xlfn.RANK.AVG(MCFT[[#This Row],[Same change on date for AAPL]],AAPL,1)</f>
        <v>5435.5</v>
      </c>
      <c r="N4374" s="2">
        <f>MCFT[[#This Row],[Close]]/MCFT[[#This Row],[Open]]</f>
        <v>0.98752293577981654</v>
      </c>
    </row>
    <row r="4375" spans="1:14" x14ac:dyDescent="0.25">
      <c r="A4375" s="1">
        <v>37813</v>
      </c>
      <c r="B4375" s="3">
        <v>26.950001</v>
      </c>
      <c r="C4375" s="3">
        <v>27.450001</v>
      </c>
      <c r="D4375" s="3">
        <v>26.889999</v>
      </c>
      <c r="E4375" s="3">
        <v>27.309999000000001</v>
      </c>
      <c r="F4375" s="3">
        <v>19.968706000000001</v>
      </c>
      <c r="G4375">
        <v>50377300</v>
      </c>
      <c r="H4375" s="3" t="str">
        <f>TEXT(MCFT[[#This Row],[Date]],"dddd")</f>
        <v>Friday</v>
      </c>
      <c r="I4375" s="3">
        <f>MCFT[[#This Row],[Open]]-MCFT[[#This Row],[Close]]</f>
        <v>-0.35999800000000093</v>
      </c>
      <c r="J4375" s="3">
        <f>INDEX(AAPL!$J:$J,MATCH(A:A,AAPL!$A:$A,0),1)</f>
        <v>-1.3571E-2</v>
      </c>
      <c r="K4375" s="3" t="str">
        <f>IF(MCFT[[#This Row],[Day Change]]&gt;0,"UP","DOWN")</f>
        <v>DOWN</v>
      </c>
      <c r="L4375" s="9">
        <f>_xlfn.RANK.EQ(MCFT[[#This Row],[Date]],A:A,1)</f>
        <v>4374</v>
      </c>
      <c r="M4375" s="10">
        <f>_xlfn.RANK.AVG(MCFT[[#This Row],[Same change on date for AAPL]],AAPL,1)</f>
        <v>3169.5</v>
      </c>
      <c r="N4375" s="2">
        <f>MCFT[[#This Row],[Close]]/MCFT[[#This Row],[Open]]</f>
        <v>1.0133579957937664</v>
      </c>
    </row>
    <row r="4376" spans="1:14" x14ac:dyDescent="0.25">
      <c r="A4376" s="1">
        <v>37816</v>
      </c>
      <c r="B4376" s="3">
        <v>27.629999000000002</v>
      </c>
      <c r="C4376" s="3">
        <v>27.809999000000001</v>
      </c>
      <c r="D4376" s="3">
        <v>27.049999</v>
      </c>
      <c r="E4376" s="3">
        <v>27.4</v>
      </c>
      <c r="F4376" s="3">
        <v>20.034521000000002</v>
      </c>
      <c r="G4376">
        <v>60464400</v>
      </c>
      <c r="H4376" s="3" t="str">
        <f>TEXT(MCFT[[#This Row],[Date]],"dddd")</f>
        <v>Monday</v>
      </c>
      <c r="I4376" s="3">
        <f>MCFT[[#This Row],[Open]]-MCFT[[#This Row],[Close]]</f>
        <v>0.22999900000000295</v>
      </c>
      <c r="J4376" s="3">
        <f>INDEX(AAPL!$J:$J,MATCH(A:A,AAPL!$A:$A,0),1)</f>
        <v>7.8570000000000029E-3</v>
      </c>
      <c r="K4376" s="3" t="str">
        <f>IF(MCFT[[#This Row],[Day Change]]&gt;0,"UP","DOWN")</f>
        <v>UP</v>
      </c>
      <c r="L4376" s="9">
        <f>_xlfn.RANK.EQ(MCFT[[#This Row],[Date]],A:A,1)</f>
        <v>4375</v>
      </c>
      <c r="M4376" s="10">
        <f>_xlfn.RANK.AVG(MCFT[[#This Row],[Same change on date for AAPL]],AAPL,1)</f>
        <v>4595.5</v>
      </c>
      <c r="N4376" s="2">
        <f>MCFT[[#This Row],[Close]]/MCFT[[#This Row],[Open]]</f>
        <v>0.99167575069401914</v>
      </c>
    </row>
    <row r="4377" spans="1:14" x14ac:dyDescent="0.25">
      <c r="A4377" s="1">
        <v>37817</v>
      </c>
      <c r="B4377" s="3">
        <v>27.469999000000001</v>
      </c>
      <c r="C4377" s="3">
        <v>27.530000999999999</v>
      </c>
      <c r="D4377" s="3">
        <v>27.1</v>
      </c>
      <c r="E4377" s="3">
        <v>27.27</v>
      </c>
      <c r="F4377" s="3">
        <v>19.939461000000001</v>
      </c>
      <c r="G4377">
        <v>53567600</v>
      </c>
      <c r="H4377" s="3" t="str">
        <f>TEXT(MCFT[[#This Row],[Date]],"dddd")</f>
        <v>Tuesday</v>
      </c>
      <c r="I4377" s="3">
        <f>MCFT[[#This Row],[Open]]-MCFT[[#This Row],[Close]]</f>
        <v>0.19999900000000181</v>
      </c>
      <c r="J4377" s="3">
        <f>INDEX(AAPL!$J:$J,MATCH(A:A,AAPL!$A:$A,0),1)</f>
        <v>2.9285999999999923E-2</v>
      </c>
      <c r="K4377" s="3" t="str">
        <f>IF(MCFT[[#This Row],[Day Change]]&gt;0,"UP","DOWN")</f>
        <v>UP</v>
      </c>
      <c r="L4377" s="9">
        <f>_xlfn.RANK.EQ(MCFT[[#This Row],[Date]],A:A,1)</f>
        <v>4376</v>
      </c>
      <c r="M4377" s="10">
        <f>_xlfn.RANK.AVG(MCFT[[#This Row],[Same change on date for AAPL]],AAPL,1)</f>
        <v>5773</v>
      </c>
      <c r="N4377" s="2">
        <f>MCFT[[#This Row],[Close]]/MCFT[[#This Row],[Open]]</f>
        <v>0.992719366316686</v>
      </c>
    </row>
    <row r="4378" spans="1:14" x14ac:dyDescent="0.25">
      <c r="A4378" s="1">
        <v>37818</v>
      </c>
      <c r="B4378" s="3">
        <v>27.559999000000001</v>
      </c>
      <c r="C4378" s="3">
        <v>27.620000999999998</v>
      </c>
      <c r="D4378" s="3">
        <v>27.200001</v>
      </c>
      <c r="E4378" s="3">
        <v>27.52</v>
      </c>
      <c r="F4378" s="3">
        <v>20.122264999999999</v>
      </c>
      <c r="G4378">
        <v>49838900</v>
      </c>
      <c r="H4378" s="3" t="str">
        <f>TEXT(MCFT[[#This Row],[Date]],"dddd")</f>
        <v>Wednesday</v>
      </c>
      <c r="I4378" s="3">
        <f>MCFT[[#This Row],[Open]]-MCFT[[#This Row],[Close]]</f>
        <v>3.9999000000001672E-2</v>
      </c>
      <c r="J4378" s="3">
        <f>INDEX(AAPL!$J:$J,MATCH(A:A,AAPL!$A:$A,0),1)</f>
        <v>7.1429999999998994E-3</v>
      </c>
      <c r="K4378" s="3" t="str">
        <f>IF(MCFT[[#This Row],[Day Change]]&gt;0,"UP","DOWN")</f>
        <v>UP</v>
      </c>
      <c r="L4378" s="9">
        <f>_xlfn.RANK.EQ(MCFT[[#This Row],[Date]],A:A,1)</f>
        <v>4377</v>
      </c>
      <c r="M4378" s="10">
        <f>_xlfn.RANK.AVG(MCFT[[#This Row],[Same change on date for AAPL]],AAPL,1)</f>
        <v>4586.5</v>
      </c>
      <c r="N4378" s="2">
        <f>MCFT[[#This Row],[Close]]/MCFT[[#This Row],[Open]]</f>
        <v>0.99854865742193966</v>
      </c>
    </row>
    <row r="4379" spans="1:14" x14ac:dyDescent="0.25">
      <c r="A4379" s="1">
        <v>37819</v>
      </c>
      <c r="B4379" s="3">
        <v>27.139999</v>
      </c>
      <c r="C4379" s="3">
        <v>27.27</v>
      </c>
      <c r="D4379" s="3">
        <v>26.540001</v>
      </c>
      <c r="E4379" s="3">
        <v>26.690000999999999</v>
      </c>
      <c r="F4379" s="3">
        <v>19.515383</v>
      </c>
      <c r="G4379">
        <v>72805000</v>
      </c>
      <c r="H4379" s="3" t="str">
        <f>TEXT(MCFT[[#This Row],[Date]],"dddd")</f>
        <v>Thursday</v>
      </c>
      <c r="I4379" s="3">
        <f>MCFT[[#This Row],[Open]]-MCFT[[#This Row],[Close]]</f>
        <v>0.44999800000000079</v>
      </c>
      <c r="J4379" s="3">
        <f>INDEX(AAPL!$J:$J,MATCH(A:A,AAPL!$A:$A,0),1)</f>
        <v>-5.0714000000000148E-2</v>
      </c>
      <c r="K4379" s="3" t="str">
        <f>IF(MCFT[[#This Row],[Day Change]]&gt;0,"UP","DOWN")</f>
        <v>UP</v>
      </c>
      <c r="L4379" s="9">
        <f>_xlfn.RANK.EQ(MCFT[[#This Row],[Date]],A:A,1)</f>
        <v>4378</v>
      </c>
      <c r="M4379" s="10">
        <f>_xlfn.RANK.AVG(MCFT[[#This Row],[Same change on date for AAPL]],AAPL,1)</f>
        <v>2005</v>
      </c>
      <c r="N4379" s="2">
        <f>MCFT[[#This Row],[Close]]/MCFT[[#This Row],[Open]]</f>
        <v>0.98341938037654308</v>
      </c>
    </row>
    <row r="4380" spans="1:14" x14ac:dyDescent="0.25">
      <c r="A4380" s="1">
        <v>37820</v>
      </c>
      <c r="B4380" s="3">
        <v>27.110001</v>
      </c>
      <c r="C4380" s="3">
        <v>27.23</v>
      </c>
      <c r="D4380" s="3">
        <v>26.75</v>
      </c>
      <c r="E4380" s="3">
        <v>26.889999</v>
      </c>
      <c r="F4380" s="3">
        <v>19.661612000000002</v>
      </c>
      <c r="G4380">
        <v>63388400</v>
      </c>
      <c r="H4380" s="3" t="str">
        <f>TEXT(MCFT[[#This Row],[Date]],"dddd")</f>
        <v>Friday</v>
      </c>
      <c r="I4380" s="3">
        <f>MCFT[[#This Row],[Open]]-MCFT[[#This Row],[Close]]</f>
        <v>0.22000200000000092</v>
      </c>
      <c r="J4380" s="3">
        <f>INDEX(AAPL!$J:$J,MATCH(A:A,AAPL!$A:$A,0),1)</f>
        <v>2.8570000000001095E-3</v>
      </c>
      <c r="K4380" s="3" t="str">
        <f>IF(MCFT[[#This Row],[Day Change]]&gt;0,"UP","DOWN")</f>
        <v>UP</v>
      </c>
      <c r="L4380" s="9">
        <f>_xlfn.RANK.EQ(MCFT[[#This Row],[Date]],A:A,1)</f>
        <v>4379</v>
      </c>
      <c r="M4380" s="10">
        <f>_xlfn.RANK.AVG(MCFT[[#This Row],[Same change on date for AAPL]],AAPL,1)</f>
        <v>4337.5</v>
      </c>
      <c r="N4380" s="2">
        <f>MCFT[[#This Row],[Close]]/MCFT[[#This Row],[Open]]</f>
        <v>0.99188483984194609</v>
      </c>
    </row>
    <row r="4381" spans="1:14" x14ac:dyDescent="0.25">
      <c r="A4381" s="1">
        <v>37823</v>
      </c>
      <c r="B4381" s="3">
        <v>26.870000999999998</v>
      </c>
      <c r="C4381" s="3">
        <v>26.91</v>
      </c>
      <c r="D4381" s="3">
        <v>26</v>
      </c>
      <c r="E4381" s="3">
        <v>26.040001</v>
      </c>
      <c r="F4381" s="3">
        <v>19.040099999999999</v>
      </c>
      <c r="G4381">
        <v>48480800</v>
      </c>
      <c r="H4381" s="3" t="str">
        <f>TEXT(MCFT[[#This Row],[Date]],"dddd")</f>
        <v>Monday</v>
      </c>
      <c r="I4381" s="3">
        <f>MCFT[[#This Row],[Open]]-MCFT[[#This Row],[Close]]</f>
        <v>0.82999999999999829</v>
      </c>
      <c r="J4381" s="3">
        <f>INDEX(AAPL!$J:$J,MATCH(A:A,AAPL!$A:$A,0),1)</f>
        <v>5.7139999999999969E-3</v>
      </c>
      <c r="K4381" s="3" t="str">
        <f>IF(MCFT[[#This Row],[Day Change]]&gt;0,"UP","DOWN")</f>
        <v>UP</v>
      </c>
      <c r="L4381" s="9">
        <f>_xlfn.RANK.EQ(MCFT[[#This Row],[Date]],A:A,1)</f>
        <v>4380</v>
      </c>
      <c r="M4381" s="10">
        <f>_xlfn.RANK.AVG(MCFT[[#This Row],[Same change on date for AAPL]],AAPL,1)</f>
        <v>4518</v>
      </c>
      <c r="N4381" s="2">
        <f>MCFT[[#This Row],[Close]]/MCFT[[#This Row],[Open]]</f>
        <v>0.96911053334162522</v>
      </c>
    </row>
    <row r="4382" spans="1:14" x14ac:dyDescent="0.25">
      <c r="A4382" s="1">
        <v>37824</v>
      </c>
      <c r="B4382" s="3">
        <v>26.280000999999999</v>
      </c>
      <c r="C4382" s="3">
        <v>26.559999000000001</v>
      </c>
      <c r="D4382" s="3">
        <v>26.129999000000002</v>
      </c>
      <c r="E4382" s="3">
        <v>26.379999000000002</v>
      </c>
      <c r="F4382" s="3">
        <v>19.288706000000001</v>
      </c>
      <c r="G4382">
        <v>51791000</v>
      </c>
      <c r="H4382" s="3" t="str">
        <f>TEXT(MCFT[[#This Row],[Date]],"dddd")</f>
        <v>Tuesday</v>
      </c>
      <c r="I4382" s="3">
        <f>MCFT[[#This Row],[Open]]-MCFT[[#This Row],[Close]]</f>
        <v>-9.9998000000002918E-2</v>
      </c>
      <c r="J4382" s="3">
        <f>INDEX(AAPL!$J:$J,MATCH(A:A,AAPL!$A:$A,0),1)</f>
        <v>5.0000000000001155E-3</v>
      </c>
      <c r="K4382" s="3" t="str">
        <f>IF(MCFT[[#This Row],[Day Change]]&gt;0,"UP","DOWN")</f>
        <v>DOWN</v>
      </c>
      <c r="L4382" s="9">
        <f>_xlfn.RANK.EQ(MCFT[[#This Row],[Date]],A:A,1)</f>
        <v>4381</v>
      </c>
      <c r="M4382" s="10">
        <f>_xlfn.RANK.AVG(MCFT[[#This Row],[Same change on date for AAPL]],AAPL,1)</f>
        <v>4507.5</v>
      </c>
      <c r="N4382" s="2">
        <f>MCFT[[#This Row],[Close]]/MCFT[[#This Row],[Open]]</f>
        <v>1.0038050987897604</v>
      </c>
    </row>
    <row r="4383" spans="1:14" x14ac:dyDescent="0.25">
      <c r="A4383" s="1">
        <v>37825</v>
      </c>
      <c r="B4383" s="3">
        <v>26.42</v>
      </c>
      <c r="C4383" s="3">
        <v>26.65</v>
      </c>
      <c r="D4383" s="3">
        <v>26.139999</v>
      </c>
      <c r="E4383" s="3">
        <v>26.450001</v>
      </c>
      <c r="F4383" s="3">
        <v>19.339891000000001</v>
      </c>
      <c r="G4383">
        <v>49828200</v>
      </c>
      <c r="H4383" s="3" t="str">
        <f>TEXT(MCFT[[#This Row],[Date]],"dddd")</f>
        <v>Wednesday</v>
      </c>
      <c r="I4383" s="3">
        <f>MCFT[[#This Row],[Open]]-MCFT[[#This Row],[Close]]</f>
        <v>-3.0000999999998612E-2</v>
      </c>
      <c r="J4383" s="3">
        <f>INDEX(AAPL!$J:$J,MATCH(A:A,AAPL!$A:$A,0),1)</f>
        <v>1.1428999999999911E-2</v>
      </c>
      <c r="K4383" s="3" t="str">
        <f>IF(MCFT[[#This Row],[Day Change]]&gt;0,"UP","DOWN")</f>
        <v>DOWN</v>
      </c>
      <c r="L4383" s="9">
        <f>_xlfn.RANK.EQ(MCFT[[#This Row],[Date]],A:A,1)</f>
        <v>4382</v>
      </c>
      <c r="M4383" s="10">
        <f>_xlfn.RANK.AVG(MCFT[[#This Row],[Same change on date for AAPL]],AAPL,1)</f>
        <v>4921.5</v>
      </c>
      <c r="N4383" s="2">
        <f>MCFT[[#This Row],[Close]]/MCFT[[#This Row],[Open]]</f>
        <v>1.0011355412566236</v>
      </c>
    </row>
    <row r="4384" spans="1:14" x14ac:dyDescent="0.25">
      <c r="A4384" s="1">
        <v>37826</v>
      </c>
      <c r="B4384" s="3">
        <v>26.780000999999999</v>
      </c>
      <c r="C4384" s="3">
        <v>26.92</v>
      </c>
      <c r="D4384" s="3">
        <v>25.98</v>
      </c>
      <c r="E4384" s="3">
        <v>26</v>
      </c>
      <c r="F4384" s="3">
        <v>19.010854999999999</v>
      </c>
      <c r="G4384">
        <v>53556600</v>
      </c>
      <c r="H4384" s="3" t="str">
        <f>TEXT(MCFT[[#This Row],[Date]],"dddd")</f>
        <v>Thursday</v>
      </c>
      <c r="I4384" s="3">
        <f>MCFT[[#This Row],[Open]]-MCFT[[#This Row],[Close]]</f>
        <v>0.78000099999999861</v>
      </c>
      <c r="J4384" s="3">
        <f>INDEX(AAPL!$J:$J,MATCH(A:A,AAPL!$A:$A,0),1)</f>
        <v>3.785700000000003E-2</v>
      </c>
      <c r="K4384" s="3" t="str">
        <f>IF(MCFT[[#This Row],[Day Change]]&gt;0,"UP","DOWN")</f>
        <v>UP</v>
      </c>
      <c r="L4384" s="9">
        <f>_xlfn.RANK.EQ(MCFT[[#This Row],[Date]],A:A,1)</f>
        <v>4383</v>
      </c>
      <c r="M4384" s="10">
        <f>_xlfn.RANK.AVG(MCFT[[#This Row],[Same change on date for AAPL]],AAPL,1)</f>
        <v>6047.5</v>
      </c>
      <c r="N4384" s="2">
        <f>MCFT[[#This Row],[Close]]/MCFT[[#This Row],[Open]]</f>
        <v>0.97087375015407962</v>
      </c>
    </row>
    <row r="4385" spans="1:14" x14ac:dyDescent="0.25">
      <c r="A4385" s="1">
        <v>37827</v>
      </c>
      <c r="B4385" s="3">
        <v>26.280000999999999</v>
      </c>
      <c r="C4385" s="3">
        <v>26.950001</v>
      </c>
      <c r="D4385" s="3">
        <v>26.07</v>
      </c>
      <c r="E4385" s="3">
        <v>26.889999</v>
      </c>
      <c r="F4385" s="3">
        <v>19.661612000000002</v>
      </c>
      <c r="G4385">
        <v>54173000</v>
      </c>
      <c r="H4385" s="3" t="str">
        <f>TEXT(MCFT[[#This Row],[Date]],"dddd")</f>
        <v>Friday</v>
      </c>
      <c r="I4385" s="3">
        <f>MCFT[[#This Row],[Open]]-MCFT[[#This Row],[Close]]</f>
        <v>-0.60999800000000093</v>
      </c>
      <c r="J4385" s="3">
        <f>INDEX(AAPL!$J:$J,MATCH(A:A,AAPL!$A:$A,0),1)</f>
        <v>-8.0713999999999952E-2</v>
      </c>
      <c r="K4385" s="3" t="str">
        <f>IF(MCFT[[#This Row],[Day Change]]&gt;0,"UP","DOWN")</f>
        <v>DOWN</v>
      </c>
      <c r="L4385" s="9">
        <f>_xlfn.RANK.EQ(MCFT[[#This Row],[Date]],A:A,1)</f>
        <v>4384</v>
      </c>
      <c r="M4385" s="10">
        <f>_xlfn.RANK.AVG(MCFT[[#This Row],[Same change on date for AAPL]],AAPL,1)</f>
        <v>1657</v>
      </c>
      <c r="N4385" s="2">
        <f>MCFT[[#This Row],[Close]]/MCFT[[#This Row],[Open]]</f>
        <v>1.0232114907453771</v>
      </c>
    </row>
    <row r="4386" spans="1:14" x14ac:dyDescent="0.25">
      <c r="A4386" s="1">
        <v>37830</v>
      </c>
      <c r="B4386" s="3">
        <v>26.940000999999999</v>
      </c>
      <c r="C4386" s="3">
        <v>27</v>
      </c>
      <c r="D4386" s="3">
        <v>26.49</v>
      </c>
      <c r="E4386" s="3">
        <v>26.610001</v>
      </c>
      <c r="F4386" s="3">
        <v>19.456882</v>
      </c>
      <c r="G4386">
        <v>52658300</v>
      </c>
      <c r="H4386" s="3" t="str">
        <f>TEXT(MCFT[[#This Row],[Date]],"dddd")</f>
        <v>Monday</v>
      </c>
      <c r="I4386" s="3">
        <f>MCFT[[#This Row],[Open]]-MCFT[[#This Row],[Close]]</f>
        <v>0.32999999999999829</v>
      </c>
      <c r="J4386" s="3">
        <f>INDEX(AAPL!$J:$J,MATCH(A:A,AAPL!$A:$A,0),1)</f>
        <v>3.6428000000000127E-2</v>
      </c>
      <c r="K4386" s="3" t="str">
        <f>IF(MCFT[[#This Row],[Day Change]]&gt;0,"UP","DOWN")</f>
        <v>UP</v>
      </c>
      <c r="L4386" s="9">
        <f>_xlfn.RANK.EQ(MCFT[[#This Row],[Date]],A:A,1)</f>
        <v>4385</v>
      </c>
      <c r="M4386" s="10">
        <f>_xlfn.RANK.AVG(MCFT[[#This Row],[Same change on date for AAPL]],AAPL,1)</f>
        <v>6037</v>
      </c>
      <c r="N4386" s="2">
        <f>MCFT[[#This Row],[Close]]/MCFT[[#This Row],[Open]]</f>
        <v>0.98775055724756666</v>
      </c>
    </row>
    <row r="4387" spans="1:14" x14ac:dyDescent="0.25">
      <c r="A4387" s="1">
        <v>37831</v>
      </c>
      <c r="B4387" s="3">
        <v>26.879999000000002</v>
      </c>
      <c r="C4387" s="3">
        <v>26.9</v>
      </c>
      <c r="D4387" s="3">
        <v>26.24</v>
      </c>
      <c r="E4387" s="3">
        <v>26.469999000000001</v>
      </c>
      <c r="F4387" s="3">
        <v>19.354509</v>
      </c>
      <c r="G4387">
        <v>62391100</v>
      </c>
      <c r="H4387" s="3" t="str">
        <f>TEXT(MCFT[[#This Row],[Date]],"dddd")</f>
        <v>Tuesday</v>
      </c>
      <c r="I4387" s="3">
        <f>MCFT[[#This Row],[Open]]-MCFT[[#This Row],[Close]]</f>
        <v>0.41000000000000014</v>
      </c>
      <c r="J4387" s="3">
        <f>INDEX(AAPL!$J:$J,MATCH(A:A,AAPL!$A:$A,0),1)</f>
        <v>1.9285999999999914E-2</v>
      </c>
      <c r="K4387" s="3" t="str">
        <f>IF(MCFT[[#This Row],[Day Change]]&gt;0,"UP","DOWN")</f>
        <v>UP</v>
      </c>
      <c r="L4387" s="9">
        <f>_xlfn.RANK.EQ(MCFT[[#This Row],[Date]],A:A,1)</f>
        <v>4386</v>
      </c>
      <c r="M4387" s="10">
        <f>_xlfn.RANK.AVG(MCFT[[#This Row],[Same change on date for AAPL]],AAPL,1)</f>
        <v>5380.5</v>
      </c>
      <c r="N4387" s="2">
        <f>MCFT[[#This Row],[Close]]/MCFT[[#This Row],[Open]]</f>
        <v>0.98474702324207675</v>
      </c>
    </row>
    <row r="4388" spans="1:14" x14ac:dyDescent="0.25">
      <c r="A4388" s="1">
        <v>37832</v>
      </c>
      <c r="B4388" s="3">
        <v>26.459999</v>
      </c>
      <c r="C4388" s="3">
        <v>26.57</v>
      </c>
      <c r="D4388" s="3">
        <v>26.17</v>
      </c>
      <c r="E4388" s="3">
        <v>26.23</v>
      </c>
      <c r="F4388" s="3">
        <v>19.179033</v>
      </c>
      <c r="G4388">
        <v>41240300</v>
      </c>
      <c r="H4388" s="3" t="str">
        <f>TEXT(MCFT[[#This Row],[Date]],"dddd")</f>
        <v>Wednesday</v>
      </c>
      <c r="I4388" s="3">
        <f>MCFT[[#This Row],[Open]]-MCFT[[#This Row],[Close]]</f>
        <v>0.2299989999999994</v>
      </c>
      <c r="J4388" s="3">
        <f>INDEX(AAPL!$J:$J,MATCH(A:A,AAPL!$A:$A,0),1)</f>
        <v>3.499999999999992E-2</v>
      </c>
      <c r="K4388" s="3" t="str">
        <f>IF(MCFT[[#This Row],[Day Change]]&gt;0,"UP","DOWN")</f>
        <v>UP</v>
      </c>
      <c r="L4388" s="9">
        <f>_xlfn.RANK.EQ(MCFT[[#This Row],[Date]],A:A,1)</f>
        <v>4387</v>
      </c>
      <c r="M4388" s="10">
        <f>_xlfn.RANK.AVG(MCFT[[#This Row],[Same change on date for AAPL]],AAPL,1)</f>
        <v>5901.5</v>
      </c>
      <c r="N4388" s="2">
        <f>MCFT[[#This Row],[Close]]/MCFT[[#This Row],[Open]]</f>
        <v>0.99130767162916378</v>
      </c>
    </row>
    <row r="4389" spans="1:14" x14ac:dyDescent="0.25">
      <c r="A4389" s="1">
        <v>37833</v>
      </c>
      <c r="B4389" s="3">
        <v>26.6</v>
      </c>
      <c r="C4389" s="3">
        <v>26.99</v>
      </c>
      <c r="D4389" s="3">
        <v>26.309999000000001</v>
      </c>
      <c r="E4389" s="3">
        <v>26.41</v>
      </c>
      <c r="F4389" s="3">
        <v>19.310642000000001</v>
      </c>
      <c r="G4389">
        <v>64504800</v>
      </c>
      <c r="H4389" s="3" t="str">
        <f>TEXT(MCFT[[#This Row],[Date]],"dddd")</f>
        <v>Thursday</v>
      </c>
      <c r="I4389" s="3">
        <f>MCFT[[#This Row],[Open]]-MCFT[[#This Row],[Close]]</f>
        <v>0.19000000000000128</v>
      </c>
      <c r="J4389" s="3">
        <f>INDEX(AAPL!$J:$J,MATCH(A:A,AAPL!$A:$A,0),1)</f>
        <v>-2.428499999999989E-2</v>
      </c>
      <c r="K4389" s="3" t="str">
        <f>IF(MCFT[[#This Row],[Day Change]]&gt;0,"UP","DOWN")</f>
        <v>UP</v>
      </c>
      <c r="L4389" s="9">
        <f>_xlfn.RANK.EQ(MCFT[[#This Row],[Date]],A:A,1)</f>
        <v>4388</v>
      </c>
      <c r="M4389" s="10">
        <f>_xlfn.RANK.AVG(MCFT[[#This Row],[Same change on date for AAPL]],AAPL,1)</f>
        <v>2718</v>
      </c>
      <c r="N4389" s="2">
        <f>MCFT[[#This Row],[Close]]/MCFT[[#This Row],[Open]]</f>
        <v>0.99285714285714277</v>
      </c>
    </row>
    <row r="4390" spans="1:14" x14ac:dyDescent="0.25">
      <c r="A4390" s="1">
        <v>37834</v>
      </c>
      <c r="B4390" s="3">
        <v>26.33</v>
      </c>
      <c r="C4390" s="3">
        <v>26.51</v>
      </c>
      <c r="D4390" s="3">
        <v>26.120000999999998</v>
      </c>
      <c r="E4390" s="3">
        <v>26.17</v>
      </c>
      <c r="F4390" s="3">
        <v>19.135164</v>
      </c>
      <c r="G4390">
        <v>42649700</v>
      </c>
      <c r="H4390" s="3" t="str">
        <f>TEXT(MCFT[[#This Row],[Date]],"dddd")</f>
        <v>Friday</v>
      </c>
      <c r="I4390" s="3">
        <f>MCFT[[#This Row],[Open]]-MCFT[[#This Row],[Close]]</f>
        <v>0.15999999999999659</v>
      </c>
      <c r="J4390" s="3">
        <f>INDEX(AAPL!$J:$J,MATCH(A:A,AAPL!$A:$A,0),1)</f>
        <v>1.9285999999999914E-2</v>
      </c>
      <c r="K4390" s="3" t="str">
        <f>IF(MCFT[[#This Row],[Day Change]]&gt;0,"UP","DOWN")</f>
        <v>UP</v>
      </c>
      <c r="L4390" s="9">
        <f>_xlfn.RANK.EQ(MCFT[[#This Row],[Date]],A:A,1)</f>
        <v>4389</v>
      </c>
      <c r="M4390" s="10">
        <f>_xlfn.RANK.AVG(MCFT[[#This Row],[Same change on date for AAPL]],AAPL,1)</f>
        <v>5380.5</v>
      </c>
      <c r="N4390" s="2">
        <f>MCFT[[#This Row],[Close]]/MCFT[[#This Row],[Open]]</f>
        <v>0.99392328142802899</v>
      </c>
    </row>
    <row r="4391" spans="1:14" x14ac:dyDescent="0.25">
      <c r="A4391" s="1">
        <v>37837</v>
      </c>
      <c r="B4391" s="3">
        <v>26.15</v>
      </c>
      <c r="C4391" s="3">
        <v>26.41</v>
      </c>
      <c r="D4391" s="3">
        <v>25.75</v>
      </c>
      <c r="E4391" s="3">
        <v>26.18</v>
      </c>
      <c r="F4391" s="3">
        <v>19.142477</v>
      </c>
      <c r="G4391">
        <v>51825600</v>
      </c>
      <c r="H4391" s="3" t="str">
        <f>TEXT(MCFT[[#This Row],[Date]],"dddd")</f>
        <v>Monday</v>
      </c>
      <c r="I4391" s="3">
        <f>MCFT[[#This Row],[Open]]-MCFT[[#This Row],[Close]]</f>
        <v>-3.0000000000001137E-2</v>
      </c>
      <c r="J4391" s="3">
        <f>INDEX(AAPL!$J:$J,MATCH(A:A,AAPL!$A:$A,0),1)</f>
        <v>-4.857099999999992E-2</v>
      </c>
      <c r="K4391" s="3" t="str">
        <f>IF(MCFT[[#This Row],[Day Change]]&gt;0,"UP","DOWN")</f>
        <v>DOWN</v>
      </c>
      <c r="L4391" s="9">
        <f>_xlfn.RANK.EQ(MCFT[[#This Row],[Date]],A:A,1)</f>
        <v>4390</v>
      </c>
      <c r="M4391" s="10">
        <f>_xlfn.RANK.AVG(MCFT[[#This Row],[Same change on date for AAPL]],AAPL,1)</f>
        <v>2056</v>
      </c>
      <c r="N4391" s="2">
        <f>MCFT[[#This Row],[Close]]/MCFT[[#This Row],[Open]]</f>
        <v>1.0011472275334607</v>
      </c>
    </row>
    <row r="4392" spans="1:14" x14ac:dyDescent="0.25">
      <c r="A4392" s="1">
        <v>37838</v>
      </c>
      <c r="B4392" s="3">
        <v>26.309999000000001</v>
      </c>
      <c r="C4392" s="3">
        <v>26.540001</v>
      </c>
      <c r="D4392" s="3">
        <v>25.6</v>
      </c>
      <c r="E4392" s="3">
        <v>25.66</v>
      </c>
      <c r="F4392" s="3">
        <v>18.762253000000001</v>
      </c>
      <c r="G4392">
        <v>58825800</v>
      </c>
      <c r="H4392" s="3" t="str">
        <f>TEXT(MCFT[[#This Row],[Date]],"dddd")</f>
        <v>Tuesday</v>
      </c>
      <c r="I4392" s="3">
        <f>MCFT[[#This Row],[Open]]-MCFT[[#This Row],[Close]]</f>
        <v>0.6499990000000011</v>
      </c>
      <c r="J4392" s="3">
        <f>INDEX(AAPL!$J:$J,MATCH(A:A,AAPL!$A:$A,0),1)</f>
        <v>6.9285999999999959E-2</v>
      </c>
      <c r="K4392" s="3" t="str">
        <f>IF(MCFT[[#This Row],[Day Change]]&gt;0,"UP","DOWN")</f>
        <v>UP</v>
      </c>
      <c r="L4392" s="9">
        <f>_xlfn.RANK.EQ(MCFT[[#This Row],[Date]],A:A,1)</f>
        <v>4391</v>
      </c>
      <c r="M4392" s="10">
        <f>_xlfn.RANK.AVG(MCFT[[#This Row],[Same change on date for AAPL]],AAPL,1)</f>
        <v>6512</v>
      </c>
      <c r="N4392" s="2">
        <f>MCFT[[#This Row],[Close]]/MCFT[[#This Row],[Open]]</f>
        <v>0.97529460187360706</v>
      </c>
    </row>
    <row r="4393" spans="1:14" x14ac:dyDescent="0.25">
      <c r="A4393" s="1">
        <v>37839</v>
      </c>
      <c r="B4393" s="3">
        <v>25.540001</v>
      </c>
      <c r="C4393" s="3">
        <v>26.190000999999999</v>
      </c>
      <c r="D4393" s="3">
        <v>25.43</v>
      </c>
      <c r="E4393" s="3">
        <v>25.65</v>
      </c>
      <c r="F4393" s="3">
        <v>18.754942</v>
      </c>
      <c r="G4393">
        <v>56294900</v>
      </c>
      <c r="H4393" s="3" t="str">
        <f>TEXT(MCFT[[#This Row],[Date]],"dddd")</f>
        <v>Wednesday</v>
      </c>
      <c r="I4393" s="3">
        <f>MCFT[[#This Row],[Open]]-MCFT[[#This Row],[Close]]</f>
        <v>-0.1099989999999984</v>
      </c>
      <c r="J4393" s="3">
        <f>INDEX(AAPL!$J:$J,MATCH(A:A,AAPL!$A:$A,0),1)</f>
        <v>3.071400000000013E-2</v>
      </c>
      <c r="K4393" s="3" t="str">
        <f>IF(MCFT[[#This Row],[Day Change]]&gt;0,"UP","DOWN")</f>
        <v>DOWN</v>
      </c>
      <c r="L4393" s="9">
        <f>_xlfn.RANK.EQ(MCFT[[#This Row],[Date]],A:A,1)</f>
        <v>4392</v>
      </c>
      <c r="M4393" s="10">
        <f>_xlfn.RANK.AVG(MCFT[[#This Row],[Same change on date for AAPL]],AAPL,1)</f>
        <v>5787.5</v>
      </c>
      <c r="N4393" s="2">
        <f>MCFT[[#This Row],[Close]]/MCFT[[#This Row],[Open]]</f>
        <v>1.0043069301367686</v>
      </c>
    </row>
    <row r="4394" spans="1:14" x14ac:dyDescent="0.25">
      <c r="A4394" s="1">
        <v>37840</v>
      </c>
      <c r="B4394" s="3">
        <v>25.719999000000001</v>
      </c>
      <c r="C4394" s="3">
        <v>25.809999000000001</v>
      </c>
      <c r="D4394" s="3">
        <v>25.450001</v>
      </c>
      <c r="E4394" s="3">
        <v>25.709999</v>
      </c>
      <c r="F4394" s="3">
        <v>18.798812999999999</v>
      </c>
      <c r="G4394">
        <v>44258500</v>
      </c>
      <c r="H4394" s="3" t="str">
        <f>TEXT(MCFT[[#This Row],[Date]],"dddd")</f>
        <v>Thursday</v>
      </c>
      <c r="I4394" s="3">
        <f>MCFT[[#This Row],[Open]]-MCFT[[#This Row],[Close]]</f>
        <v>1.0000000000001563E-2</v>
      </c>
      <c r="J4394" s="3">
        <f>INDEX(AAPL!$J:$J,MATCH(A:A,AAPL!$A:$A,0),1)</f>
        <v>-1.4284999999999881E-2</v>
      </c>
      <c r="K4394" s="3" t="str">
        <f>IF(MCFT[[#This Row],[Day Change]]&gt;0,"UP","DOWN")</f>
        <v>UP</v>
      </c>
      <c r="L4394" s="9">
        <f>_xlfn.RANK.EQ(MCFT[[#This Row],[Date]],A:A,1)</f>
        <v>4393</v>
      </c>
      <c r="M4394" s="10">
        <f>_xlfn.RANK.AVG(MCFT[[#This Row],[Same change on date for AAPL]],AAPL,1)</f>
        <v>3166</v>
      </c>
      <c r="N4394" s="2">
        <f>MCFT[[#This Row],[Close]]/MCFT[[#This Row],[Open]]</f>
        <v>0.99961119749654725</v>
      </c>
    </row>
    <row r="4395" spans="1:14" x14ac:dyDescent="0.25">
      <c r="A4395" s="1">
        <v>37841</v>
      </c>
      <c r="B4395" s="3">
        <v>25.879999000000002</v>
      </c>
      <c r="C4395" s="3">
        <v>25.98</v>
      </c>
      <c r="D4395" s="3">
        <v>25.5</v>
      </c>
      <c r="E4395" s="3">
        <v>25.58</v>
      </c>
      <c r="F4395" s="3">
        <v>18.703762000000001</v>
      </c>
      <c r="G4395">
        <v>33241400</v>
      </c>
      <c r="H4395" s="3" t="str">
        <f>TEXT(MCFT[[#This Row],[Date]],"dddd")</f>
        <v>Friday</v>
      </c>
      <c r="I4395" s="3">
        <f>MCFT[[#This Row],[Open]]-MCFT[[#This Row],[Close]]</f>
        <v>0.29999900000000324</v>
      </c>
      <c r="J4395" s="3">
        <f>INDEX(AAPL!$J:$J,MATCH(A:A,AAPL!$A:$A,0),1)</f>
        <v>3.3571999999999935E-2</v>
      </c>
      <c r="K4395" s="3" t="str">
        <f>IF(MCFT[[#This Row],[Day Change]]&gt;0,"UP","DOWN")</f>
        <v>UP</v>
      </c>
      <c r="L4395" s="9">
        <f>_xlfn.RANK.EQ(MCFT[[#This Row],[Date]],A:A,1)</f>
        <v>4394</v>
      </c>
      <c r="M4395" s="10">
        <f>_xlfn.RANK.AVG(MCFT[[#This Row],[Same change on date for AAPL]],AAPL,1)</f>
        <v>5884.5</v>
      </c>
      <c r="N4395" s="2">
        <f>MCFT[[#This Row],[Close]]/MCFT[[#This Row],[Open]]</f>
        <v>0.98840807528624697</v>
      </c>
    </row>
    <row r="4396" spans="1:14" x14ac:dyDescent="0.25">
      <c r="A4396" s="1">
        <v>37844</v>
      </c>
      <c r="B4396" s="3">
        <v>25.610001</v>
      </c>
      <c r="C4396" s="3">
        <v>25.99</v>
      </c>
      <c r="D4396" s="3">
        <v>25.540001</v>
      </c>
      <c r="E4396" s="3">
        <v>25.610001</v>
      </c>
      <c r="F4396" s="3">
        <v>18.725693</v>
      </c>
      <c r="G4396">
        <v>36433900</v>
      </c>
      <c r="H4396" s="3" t="str">
        <f>TEXT(MCFT[[#This Row],[Date]],"dddd")</f>
        <v>Monday</v>
      </c>
      <c r="I4396" s="3">
        <f>MCFT[[#This Row],[Open]]-MCFT[[#This Row],[Close]]</f>
        <v>0</v>
      </c>
      <c r="J4396" s="3">
        <f>INDEX(AAPL!$J:$J,MATCH(A:A,AAPL!$A:$A,0),1)</f>
        <v>1.1427999999999994E-2</v>
      </c>
      <c r="K4396" s="3" t="str">
        <f>IF(MCFT[[#This Row],[Day Change]]&gt;0,"UP","DOWN")</f>
        <v>DOWN</v>
      </c>
      <c r="L4396" s="9">
        <f>_xlfn.RANK.EQ(MCFT[[#This Row],[Date]],A:A,1)</f>
        <v>4395</v>
      </c>
      <c r="M4396" s="10">
        <f>_xlfn.RANK.AVG(MCFT[[#This Row],[Same change on date for AAPL]],AAPL,1)</f>
        <v>4912.5</v>
      </c>
      <c r="N4396" s="2">
        <f>MCFT[[#This Row],[Close]]/MCFT[[#This Row],[Open]]</f>
        <v>1</v>
      </c>
    </row>
    <row r="4397" spans="1:14" x14ac:dyDescent="0.25">
      <c r="A4397" s="1">
        <v>37845</v>
      </c>
      <c r="B4397" s="3">
        <v>25.709999</v>
      </c>
      <c r="C4397" s="3">
        <v>25.77</v>
      </c>
      <c r="D4397" s="3">
        <v>25.450001</v>
      </c>
      <c r="E4397" s="3">
        <v>25.73</v>
      </c>
      <c r="F4397" s="3">
        <v>18.813437</v>
      </c>
      <c r="G4397">
        <v>38208400</v>
      </c>
      <c r="H4397" s="3" t="str">
        <f>TEXT(MCFT[[#This Row],[Date]],"dddd")</f>
        <v>Tuesday</v>
      </c>
      <c r="I4397" s="3">
        <f>MCFT[[#This Row],[Open]]-MCFT[[#This Row],[Close]]</f>
        <v>-2.0001000000000602E-2</v>
      </c>
      <c r="J4397" s="3">
        <f>INDEX(AAPL!$J:$J,MATCH(A:A,AAPL!$A:$A,0),1)</f>
        <v>4.286000000000012E-3</v>
      </c>
      <c r="K4397" s="3" t="str">
        <f>IF(MCFT[[#This Row],[Day Change]]&gt;0,"UP","DOWN")</f>
        <v>DOWN</v>
      </c>
      <c r="L4397" s="9">
        <f>_xlfn.RANK.EQ(MCFT[[#This Row],[Date]],A:A,1)</f>
        <v>4396</v>
      </c>
      <c r="M4397" s="10">
        <f>_xlfn.RANK.AVG(MCFT[[#This Row],[Same change on date for AAPL]],AAPL,1)</f>
        <v>4359</v>
      </c>
      <c r="N4397" s="2">
        <f>MCFT[[#This Row],[Close]]/MCFT[[#This Row],[Open]]</f>
        <v>1.000777946354646</v>
      </c>
    </row>
    <row r="4398" spans="1:14" x14ac:dyDescent="0.25">
      <c r="A4398" s="1">
        <v>37846</v>
      </c>
      <c r="B4398" s="3">
        <v>25.790001</v>
      </c>
      <c r="C4398" s="3">
        <v>25.889999</v>
      </c>
      <c r="D4398" s="3">
        <v>25.5</v>
      </c>
      <c r="E4398" s="3">
        <v>25.6</v>
      </c>
      <c r="F4398" s="3">
        <v>18.71838</v>
      </c>
      <c r="G4398">
        <v>39636900</v>
      </c>
      <c r="H4398" s="3" t="str">
        <f>TEXT(MCFT[[#This Row],[Date]],"dddd")</f>
        <v>Wednesday</v>
      </c>
      <c r="I4398" s="3">
        <f>MCFT[[#This Row],[Open]]-MCFT[[#This Row],[Close]]</f>
        <v>0.19000099999999875</v>
      </c>
      <c r="J4398" s="3">
        <f>INDEX(AAPL!$J:$J,MATCH(A:A,AAPL!$A:$A,0),1)</f>
        <v>-2.2858000000000045E-2</v>
      </c>
      <c r="K4398" s="3" t="str">
        <f>IF(MCFT[[#This Row],[Day Change]]&gt;0,"UP","DOWN")</f>
        <v>UP</v>
      </c>
      <c r="L4398" s="9">
        <f>_xlfn.RANK.EQ(MCFT[[#This Row],[Date]],A:A,1)</f>
        <v>4397</v>
      </c>
      <c r="M4398" s="10">
        <f>_xlfn.RANK.AVG(MCFT[[#This Row],[Same change on date for AAPL]],AAPL,1)</f>
        <v>2728.5</v>
      </c>
      <c r="N4398" s="2">
        <f>MCFT[[#This Row],[Close]]/MCFT[[#This Row],[Open]]</f>
        <v>0.99263276492311892</v>
      </c>
    </row>
    <row r="4399" spans="1:14" x14ac:dyDescent="0.25">
      <c r="A4399" s="1">
        <v>37847</v>
      </c>
      <c r="B4399" s="3">
        <v>25.66</v>
      </c>
      <c r="C4399" s="3">
        <v>25.709999</v>
      </c>
      <c r="D4399" s="3">
        <v>25.52</v>
      </c>
      <c r="E4399" s="3">
        <v>25.629999000000002</v>
      </c>
      <c r="F4399" s="3">
        <v>18.740313</v>
      </c>
      <c r="G4399">
        <v>37338300</v>
      </c>
      <c r="H4399" s="3" t="str">
        <f>TEXT(MCFT[[#This Row],[Date]],"dddd")</f>
        <v>Thursday</v>
      </c>
      <c r="I4399" s="3">
        <f>MCFT[[#This Row],[Open]]-MCFT[[#This Row],[Close]]</f>
        <v>3.0000999999998612E-2</v>
      </c>
      <c r="J4399" s="3">
        <f>INDEX(AAPL!$J:$J,MATCH(A:A,AAPL!$A:$A,0),1)</f>
        <v>1.7141999999999991E-2</v>
      </c>
      <c r="K4399" s="3" t="str">
        <f>IF(MCFT[[#This Row],[Day Change]]&gt;0,"UP","DOWN")</f>
        <v>UP</v>
      </c>
      <c r="L4399" s="9">
        <f>_xlfn.RANK.EQ(MCFT[[#This Row],[Date]],A:A,1)</f>
        <v>4398</v>
      </c>
      <c r="M4399" s="10">
        <f>_xlfn.RANK.AVG(MCFT[[#This Row],[Same change on date for AAPL]],AAPL,1)</f>
        <v>5157.5</v>
      </c>
      <c r="N4399" s="2">
        <f>MCFT[[#This Row],[Close]]/MCFT[[#This Row],[Open]]</f>
        <v>0.99883082618862051</v>
      </c>
    </row>
    <row r="4400" spans="1:14" x14ac:dyDescent="0.25">
      <c r="A4400" s="1">
        <v>37848</v>
      </c>
      <c r="B4400" s="3">
        <v>25.610001</v>
      </c>
      <c r="C4400" s="3">
        <v>25.66</v>
      </c>
      <c r="D4400" s="3">
        <v>25.43</v>
      </c>
      <c r="E4400" s="3">
        <v>25.540001</v>
      </c>
      <c r="F4400" s="3">
        <v>18.674513000000001</v>
      </c>
      <c r="G4400">
        <v>27607900</v>
      </c>
      <c r="H4400" s="3" t="str">
        <f>TEXT(MCFT[[#This Row],[Date]],"dddd")</f>
        <v>Friday</v>
      </c>
      <c r="I4400" s="3">
        <f>MCFT[[#This Row],[Open]]-MCFT[[#This Row],[Close]]</f>
        <v>7.0000000000000284E-2</v>
      </c>
      <c r="J4400" s="3">
        <f>INDEX(AAPL!$J:$J,MATCH(A:A,AAPL!$A:$A,0),1)</f>
        <v>2.2143000000000024E-2</v>
      </c>
      <c r="K4400" s="3" t="str">
        <f>IF(MCFT[[#This Row],[Day Change]]&gt;0,"UP","DOWN")</f>
        <v>UP</v>
      </c>
      <c r="L4400" s="9">
        <f>_xlfn.RANK.EQ(MCFT[[#This Row],[Date]],A:A,1)</f>
        <v>4399</v>
      </c>
      <c r="M4400" s="10">
        <f>_xlfn.RANK.AVG(MCFT[[#This Row],[Same change on date for AAPL]],AAPL,1)</f>
        <v>5443.5</v>
      </c>
      <c r="N4400" s="2">
        <f>MCFT[[#This Row],[Close]]/MCFT[[#This Row],[Open]]</f>
        <v>0.99726669280489288</v>
      </c>
    </row>
    <row r="4401" spans="1:14" x14ac:dyDescent="0.25">
      <c r="A4401" s="1">
        <v>37851</v>
      </c>
      <c r="B4401" s="3">
        <v>25.559999000000001</v>
      </c>
      <c r="C4401" s="3">
        <v>25.83</v>
      </c>
      <c r="D4401" s="3">
        <v>25.459999</v>
      </c>
      <c r="E4401" s="3">
        <v>25.700001</v>
      </c>
      <c r="F4401" s="3">
        <v>18.791499999999999</v>
      </c>
      <c r="G4401">
        <v>45817400</v>
      </c>
      <c r="H4401" s="3" t="str">
        <f>TEXT(MCFT[[#This Row],[Date]],"dddd")</f>
        <v>Monday</v>
      </c>
      <c r="I4401" s="3">
        <f>MCFT[[#This Row],[Open]]-MCFT[[#This Row],[Close]]</f>
        <v>-0.14000199999999907</v>
      </c>
      <c r="J4401" s="3">
        <f>INDEX(AAPL!$J:$J,MATCH(A:A,AAPL!$A:$A,0),1)</f>
        <v>-3.4286000000000039E-2</v>
      </c>
      <c r="K4401" s="3" t="str">
        <f>IF(MCFT[[#This Row],[Day Change]]&gt;0,"UP","DOWN")</f>
        <v>DOWN</v>
      </c>
      <c r="L4401" s="9">
        <f>_xlfn.RANK.EQ(MCFT[[#This Row],[Date]],A:A,1)</f>
        <v>4400</v>
      </c>
      <c r="M4401" s="10">
        <f>_xlfn.RANK.AVG(MCFT[[#This Row],[Same change on date for AAPL]],AAPL,1)</f>
        <v>2398</v>
      </c>
      <c r="N4401" s="2">
        <f>MCFT[[#This Row],[Close]]/MCFT[[#This Row],[Open]]</f>
        <v>1.0054773867557663</v>
      </c>
    </row>
    <row r="4402" spans="1:14" x14ac:dyDescent="0.25">
      <c r="A4402" s="1">
        <v>37852</v>
      </c>
      <c r="B4402" s="3">
        <v>25.85</v>
      </c>
      <c r="C4402" s="3">
        <v>26.65</v>
      </c>
      <c r="D4402" s="3">
        <v>25.77</v>
      </c>
      <c r="E4402" s="3">
        <v>26.620000999999998</v>
      </c>
      <c r="F4402" s="3">
        <v>19.464189999999999</v>
      </c>
      <c r="G4402">
        <v>72952900</v>
      </c>
      <c r="H4402" s="3" t="str">
        <f>TEXT(MCFT[[#This Row],[Date]],"dddd")</f>
        <v>Tuesday</v>
      </c>
      <c r="I4402" s="3">
        <f>MCFT[[#This Row],[Open]]-MCFT[[#This Row],[Close]]</f>
        <v>-0.77000099999999705</v>
      </c>
      <c r="J4402" s="3">
        <f>INDEX(AAPL!$J:$J,MATCH(A:A,AAPL!$A:$A,0),1)</f>
        <v>3.5709999999999908E-3</v>
      </c>
      <c r="K4402" s="3" t="str">
        <f>IF(MCFT[[#This Row],[Day Change]]&gt;0,"UP","DOWN")</f>
        <v>DOWN</v>
      </c>
      <c r="L4402" s="9">
        <f>_xlfn.RANK.EQ(MCFT[[#This Row],[Date]],A:A,1)</f>
        <v>4401</v>
      </c>
      <c r="M4402" s="10">
        <f>_xlfn.RANK.AVG(MCFT[[#This Row],[Same change on date for AAPL]],AAPL,1)</f>
        <v>4343</v>
      </c>
      <c r="N4402" s="2">
        <f>MCFT[[#This Row],[Close]]/MCFT[[#This Row],[Open]]</f>
        <v>1.0297872727272726</v>
      </c>
    </row>
    <row r="4403" spans="1:14" x14ac:dyDescent="0.25">
      <c r="A4403" s="1">
        <v>37853</v>
      </c>
      <c r="B4403" s="3">
        <v>26.299999</v>
      </c>
      <c r="C4403" s="3">
        <v>26.530000999999999</v>
      </c>
      <c r="D4403" s="3">
        <v>26</v>
      </c>
      <c r="E4403" s="3">
        <v>26.450001</v>
      </c>
      <c r="F4403" s="3">
        <v>19.339891000000001</v>
      </c>
      <c r="G4403">
        <v>56739300</v>
      </c>
      <c r="H4403" s="3" t="str">
        <f>TEXT(MCFT[[#This Row],[Date]],"dddd")</f>
        <v>Wednesday</v>
      </c>
      <c r="I4403" s="3">
        <f>MCFT[[#This Row],[Open]]-MCFT[[#This Row],[Close]]</f>
        <v>-0.15000200000000063</v>
      </c>
      <c r="J4403" s="3">
        <f>INDEX(AAPL!$J:$J,MATCH(A:A,AAPL!$A:$A,0),1)</f>
        <v>-5.9285000000000032E-2</v>
      </c>
      <c r="K4403" s="3" t="str">
        <f>IF(MCFT[[#This Row],[Day Change]]&gt;0,"UP","DOWN")</f>
        <v>DOWN</v>
      </c>
      <c r="L4403" s="9">
        <f>_xlfn.RANK.EQ(MCFT[[#This Row],[Date]],A:A,1)</f>
        <v>4402</v>
      </c>
      <c r="M4403" s="10">
        <f>_xlfn.RANK.AVG(MCFT[[#This Row],[Same change on date for AAPL]],AAPL,1)</f>
        <v>1876.5</v>
      </c>
      <c r="N4403" s="2">
        <f>MCFT[[#This Row],[Close]]/MCFT[[#This Row],[Open]]</f>
        <v>1.0057034983157225</v>
      </c>
    </row>
    <row r="4404" spans="1:14" x14ac:dyDescent="0.25">
      <c r="A4404" s="1">
        <v>37854</v>
      </c>
      <c r="B4404" s="3">
        <v>26.65</v>
      </c>
      <c r="C4404" s="3">
        <v>26.73</v>
      </c>
      <c r="D4404" s="3">
        <v>26.129999000000002</v>
      </c>
      <c r="E4404" s="3">
        <v>26.24</v>
      </c>
      <c r="F4404" s="3">
        <v>19.186342</v>
      </c>
      <c r="G4404">
        <v>63802700</v>
      </c>
      <c r="H4404" s="3" t="str">
        <f>TEXT(MCFT[[#This Row],[Date]],"dddd")</f>
        <v>Thursday</v>
      </c>
      <c r="I4404" s="3">
        <f>MCFT[[#This Row],[Open]]-MCFT[[#This Row],[Close]]</f>
        <v>0.41000000000000014</v>
      </c>
      <c r="J4404" s="3">
        <f>INDEX(AAPL!$J:$J,MATCH(A:A,AAPL!$A:$A,0),1)</f>
        <v>-4.6427999999999914E-2</v>
      </c>
      <c r="K4404" s="3" t="str">
        <f>IF(MCFT[[#This Row],[Day Change]]&gt;0,"UP","DOWN")</f>
        <v>UP</v>
      </c>
      <c r="L4404" s="9">
        <f>_xlfn.RANK.EQ(MCFT[[#This Row],[Date]],A:A,1)</f>
        <v>4403</v>
      </c>
      <c r="M4404" s="10">
        <f>_xlfn.RANK.AVG(MCFT[[#This Row],[Same change on date for AAPL]],AAPL,1)</f>
        <v>2069.5</v>
      </c>
      <c r="N4404" s="2">
        <f>MCFT[[#This Row],[Close]]/MCFT[[#This Row],[Open]]</f>
        <v>0.98461538461538456</v>
      </c>
    </row>
    <row r="4405" spans="1:14" x14ac:dyDescent="0.25">
      <c r="A4405" s="1">
        <v>37855</v>
      </c>
      <c r="B4405" s="3">
        <v>26.780000999999999</v>
      </c>
      <c r="C4405" s="3">
        <v>26.950001</v>
      </c>
      <c r="D4405" s="3">
        <v>26.209999</v>
      </c>
      <c r="E4405" s="3">
        <v>26.219999000000001</v>
      </c>
      <c r="F4405" s="3">
        <v>19.171721000000002</v>
      </c>
      <c r="G4405">
        <v>65846300</v>
      </c>
      <c r="H4405" s="3" t="str">
        <f>TEXT(MCFT[[#This Row],[Date]],"dddd")</f>
        <v>Friday</v>
      </c>
      <c r="I4405" s="3">
        <f>MCFT[[#This Row],[Open]]-MCFT[[#This Row],[Close]]</f>
        <v>0.56000199999999722</v>
      </c>
      <c r="J4405" s="3">
        <f>INDEX(AAPL!$J:$J,MATCH(A:A,AAPL!$A:$A,0),1)</f>
        <v>6.6428000000000154E-2</v>
      </c>
      <c r="K4405" s="3" t="str">
        <f>IF(MCFT[[#This Row],[Day Change]]&gt;0,"UP","DOWN")</f>
        <v>UP</v>
      </c>
      <c r="L4405" s="9">
        <f>_xlfn.RANK.EQ(MCFT[[#This Row],[Date]],A:A,1)</f>
        <v>4404</v>
      </c>
      <c r="M4405" s="10">
        <f>_xlfn.RANK.AVG(MCFT[[#This Row],[Same change on date for AAPL]],AAPL,1)</f>
        <v>6483</v>
      </c>
      <c r="N4405" s="2">
        <f>MCFT[[#This Row],[Close]]/MCFT[[#This Row],[Open]]</f>
        <v>0.97908879839100837</v>
      </c>
    </row>
    <row r="4406" spans="1:14" x14ac:dyDescent="0.25">
      <c r="A4406" s="1">
        <v>37858</v>
      </c>
      <c r="B4406" s="3">
        <v>26.309999000000001</v>
      </c>
      <c r="C4406" s="3">
        <v>26.540001</v>
      </c>
      <c r="D4406" s="3">
        <v>26.23</v>
      </c>
      <c r="E4406" s="3">
        <v>26.5</v>
      </c>
      <c r="F4406" s="3">
        <v>19.376448</v>
      </c>
      <c r="G4406">
        <v>36132900</v>
      </c>
      <c r="H4406" s="3" t="str">
        <f>TEXT(MCFT[[#This Row],[Date]],"dddd")</f>
        <v>Monday</v>
      </c>
      <c r="I4406" s="3">
        <f>MCFT[[#This Row],[Open]]-MCFT[[#This Row],[Close]]</f>
        <v>-0.19000099999999875</v>
      </c>
      <c r="J4406" s="3">
        <f>INDEX(AAPL!$J:$J,MATCH(A:A,AAPL!$A:$A,0),1)</f>
        <v>-5.7139999999999969E-3</v>
      </c>
      <c r="K4406" s="3" t="str">
        <f>IF(MCFT[[#This Row],[Day Change]]&gt;0,"UP","DOWN")</f>
        <v>DOWN</v>
      </c>
      <c r="L4406" s="9">
        <f>_xlfn.RANK.EQ(MCFT[[#This Row],[Date]],A:A,1)</f>
        <v>4405</v>
      </c>
      <c r="M4406" s="10">
        <f>_xlfn.RANK.AVG(MCFT[[#This Row],[Same change on date for AAPL]],AAPL,1)</f>
        <v>3721</v>
      </c>
      <c r="N4406" s="2">
        <f>MCFT[[#This Row],[Close]]/MCFT[[#This Row],[Open]]</f>
        <v>1.0072216270323688</v>
      </c>
    </row>
    <row r="4407" spans="1:14" x14ac:dyDescent="0.25">
      <c r="A4407" s="1">
        <v>37859</v>
      </c>
      <c r="B4407" s="3">
        <v>26.309999000000001</v>
      </c>
      <c r="C4407" s="3">
        <v>26.67</v>
      </c>
      <c r="D4407" s="3">
        <v>25.959999</v>
      </c>
      <c r="E4407" s="3">
        <v>26.57</v>
      </c>
      <c r="F4407" s="3">
        <v>19.427627999999999</v>
      </c>
      <c r="G4407">
        <v>47546000</v>
      </c>
      <c r="H4407" s="3" t="str">
        <f>TEXT(MCFT[[#This Row],[Date]],"dddd")</f>
        <v>Tuesday</v>
      </c>
      <c r="I4407" s="3">
        <f>MCFT[[#This Row],[Open]]-MCFT[[#This Row],[Close]]</f>
        <v>-0.26000099999999904</v>
      </c>
      <c r="J4407" s="3">
        <f>INDEX(AAPL!$J:$J,MATCH(A:A,AAPL!$A:$A,0),1)</f>
        <v>-2.1428000000000003E-2</v>
      </c>
      <c r="K4407" s="3" t="str">
        <f>IF(MCFT[[#This Row],[Day Change]]&gt;0,"UP","DOWN")</f>
        <v>DOWN</v>
      </c>
      <c r="L4407" s="9">
        <f>_xlfn.RANK.EQ(MCFT[[#This Row],[Date]],A:A,1)</f>
        <v>4406</v>
      </c>
      <c r="M4407" s="10">
        <f>_xlfn.RANK.AVG(MCFT[[#This Row],[Same change on date for AAPL]],AAPL,1)</f>
        <v>2829.5</v>
      </c>
      <c r="N4407" s="2">
        <f>MCFT[[#This Row],[Close]]/MCFT[[#This Row],[Open]]</f>
        <v>1.0098822124622657</v>
      </c>
    </row>
    <row r="4408" spans="1:14" x14ac:dyDescent="0.25">
      <c r="A4408" s="1">
        <v>37860</v>
      </c>
      <c r="B4408" s="3">
        <v>26.51</v>
      </c>
      <c r="C4408" s="3">
        <v>26.58</v>
      </c>
      <c r="D4408" s="3">
        <v>26.299999</v>
      </c>
      <c r="E4408" s="3">
        <v>26.42</v>
      </c>
      <c r="F4408" s="3">
        <v>19.317961</v>
      </c>
      <c r="G4408">
        <v>30633900</v>
      </c>
      <c r="H4408" s="3" t="str">
        <f>TEXT(MCFT[[#This Row],[Date]],"dddd")</f>
        <v>Wednesday</v>
      </c>
      <c r="I4408" s="3">
        <f>MCFT[[#This Row],[Open]]-MCFT[[#This Row],[Close]]</f>
        <v>8.9999999999999858E-2</v>
      </c>
      <c r="J4408" s="3">
        <f>INDEX(AAPL!$J:$J,MATCH(A:A,AAPL!$A:$A,0),1)</f>
        <v>-4.0715000000000057E-2</v>
      </c>
      <c r="K4408" s="3" t="str">
        <f>IF(MCFT[[#This Row],[Day Change]]&gt;0,"UP","DOWN")</f>
        <v>UP</v>
      </c>
      <c r="L4408" s="9">
        <f>_xlfn.RANK.EQ(MCFT[[#This Row],[Date]],A:A,1)</f>
        <v>4407</v>
      </c>
      <c r="M4408" s="10">
        <f>_xlfn.RANK.AVG(MCFT[[#This Row],[Same change on date for AAPL]],AAPL,1)</f>
        <v>2192.5</v>
      </c>
      <c r="N4408" s="2">
        <f>MCFT[[#This Row],[Close]]/MCFT[[#This Row],[Open]]</f>
        <v>0.99660505469634098</v>
      </c>
    </row>
    <row r="4409" spans="1:14" x14ac:dyDescent="0.25">
      <c r="A4409" s="1">
        <v>37861</v>
      </c>
      <c r="B4409" s="3">
        <v>26.5</v>
      </c>
      <c r="C4409" s="3">
        <v>26.58</v>
      </c>
      <c r="D4409" s="3">
        <v>26.24</v>
      </c>
      <c r="E4409" s="3">
        <v>26.51</v>
      </c>
      <c r="F4409" s="3">
        <v>19.383769999999998</v>
      </c>
      <c r="G4409">
        <v>46211200</v>
      </c>
      <c r="H4409" s="3" t="str">
        <f>TEXT(MCFT[[#This Row],[Date]],"dddd")</f>
        <v>Thursday</v>
      </c>
      <c r="I4409" s="3">
        <f>MCFT[[#This Row],[Open]]-MCFT[[#This Row],[Close]]</f>
        <v>-1.0000000000001563E-2</v>
      </c>
      <c r="J4409" s="3">
        <f>INDEX(AAPL!$J:$J,MATCH(A:A,AAPL!$A:$A,0),1)</f>
        <v>-6.1428999999999956E-2</v>
      </c>
      <c r="K4409" s="3" t="str">
        <f>IF(MCFT[[#This Row],[Day Change]]&gt;0,"UP","DOWN")</f>
        <v>DOWN</v>
      </c>
      <c r="L4409" s="9">
        <f>_xlfn.RANK.EQ(MCFT[[#This Row],[Date]],A:A,1)</f>
        <v>4408</v>
      </c>
      <c r="M4409" s="10">
        <f>_xlfn.RANK.AVG(MCFT[[#This Row],[Same change on date for AAPL]],AAPL,1)</f>
        <v>1857</v>
      </c>
      <c r="N4409" s="2">
        <f>MCFT[[#This Row],[Close]]/MCFT[[#This Row],[Open]]</f>
        <v>1.0003773584905662</v>
      </c>
    </row>
    <row r="4410" spans="1:14" x14ac:dyDescent="0.25">
      <c r="A4410" s="1">
        <v>37862</v>
      </c>
      <c r="B4410" s="3">
        <v>26.459999</v>
      </c>
      <c r="C4410" s="3">
        <v>26.549999</v>
      </c>
      <c r="D4410" s="3">
        <v>26.35</v>
      </c>
      <c r="E4410" s="3">
        <v>26.52</v>
      </c>
      <c r="F4410" s="3">
        <v>19.391071</v>
      </c>
      <c r="G4410">
        <v>34503000</v>
      </c>
      <c r="H4410" s="3" t="str">
        <f>TEXT(MCFT[[#This Row],[Date]],"dddd")</f>
        <v>Friday</v>
      </c>
      <c r="I4410" s="3">
        <f>MCFT[[#This Row],[Open]]-MCFT[[#This Row],[Close]]</f>
        <v>-6.0000999999999749E-2</v>
      </c>
      <c r="J4410" s="3">
        <f>INDEX(AAPL!$J:$J,MATCH(A:A,AAPL!$A:$A,0),1)</f>
        <v>-2.9285999999999923E-2</v>
      </c>
      <c r="K4410" s="3" t="str">
        <f>IF(MCFT[[#This Row],[Day Change]]&gt;0,"UP","DOWN")</f>
        <v>DOWN</v>
      </c>
      <c r="L4410" s="9">
        <f>_xlfn.RANK.EQ(MCFT[[#This Row],[Date]],A:A,1)</f>
        <v>4409</v>
      </c>
      <c r="M4410" s="10">
        <f>_xlfn.RANK.AVG(MCFT[[#This Row],[Same change on date for AAPL]],AAPL,1)</f>
        <v>2526</v>
      </c>
      <c r="N4410" s="2">
        <f>MCFT[[#This Row],[Close]]/MCFT[[#This Row],[Open]]</f>
        <v>1.0022676115747398</v>
      </c>
    </row>
    <row r="4411" spans="1:14" x14ac:dyDescent="0.25">
      <c r="A4411" s="1">
        <v>37866</v>
      </c>
      <c r="B4411" s="3">
        <v>26.700001</v>
      </c>
      <c r="C4411" s="3">
        <v>27.299999</v>
      </c>
      <c r="D4411" s="3">
        <v>26.469999000000001</v>
      </c>
      <c r="E4411" s="3">
        <v>27.26</v>
      </c>
      <c r="F4411" s="3">
        <v>19.932154000000001</v>
      </c>
      <c r="G4411">
        <v>74168900</v>
      </c>
      <c r="H4411" s="3" t="str">
        <f>TEXT(MCFT[[#This Row],[Date]],"dddd")</f>
        <v>Tuesday</v>
      </c>
      <c r="I4411" s="3">
        <f>MCFT[[#This Row],[Open]]-MCFT[[#This Row],[Close]]</f>
        <v>-0.55999900000000125</v>
      </c>
      <c r="J4411" s="3">
        <f>INDEX(AAPL!$J:$J,MATCH(A:A,AAPL!$A:$A,0),1)</f>
        <v>-1.3571999999999917E-2</v>
      </c>
      <c r="K4411" s="3" t="str">
        <f>IF(MCFT[[#This Row],[Day Change]]&gt;0,"UP","DOWN")</f>
        <v>DOWN</v>
      </c>
      <c r="L4411" s="9">
        <f>_xlfn.RANK.EQ(MCFT[[#This Row],[Date]],A:A,1)</f>
        <v>4410</v>
      </c>
      <c r="M4411" s="10">
        <f>_xlfn.RANK.AVG(MCFT[[#This Row],[Same change on date for AAPL]],AAPL,1)</f>
        <v>3168</v>
      </c>
      <c r="N4411" s="2">
        <f>MCFT[[#This Row],[Close]]/MCFT[[#This Row],[Open]]</f>
        <v>1.0209737445328186</v>
      </c>
    </row>
    <row r="4412" spans="1:14" x14ac:dyDescent="0.25">
      <c r="A4412" s="1">
        <v>37867</v>
      </c>
      <c r="B4412" s="3">
        <v>27.42</v>
      </c>
      <c r="C4412" s="3">
        <v>28.4</v>
      </c>
      <c r="D4412" s="3">
        <v>27.379999000000002</v>
      </c>
      <c r="E4412" s="3">
        <v>28.299999</v>
      </c>
      <c r="F4412" s="3">
        <v>20.692589000000002</v>
      </c>
      <c r="G4412">
        <v>109437800</v>
      </c>
      <c r="H4412" s="3" t="str">
        <f>TEXT(MCFT[[#This Row],[Date]],"dddd")</f>
        <v>Wednesday</v>
      </c>
      <c r="I4412" s="3">
        <f>MCFT[[#This Row],[Open]]-MCFT[[#This Row],[Close]]</f>
        <v>-0.87999899999999798</v>
      </c>
      <c r="J4412" s="3">
        <f>INDEX(AAPL!$J:$J,MATCH(A:A,AAPL!$A:$A,0),1)</f>
        <v>-1.071500000000003E-2</v>
      </c>
      <c r="K4412" s="3" t="str">
        <f>IF(MCFT[[#This Row],[Day Change]]&gt;0,"UP","DOWN")</f>
        <v>DOWN</v>
      </c>
      <c r="L4412" s="9">
        <f>_xlfn.RANK.EQ(MCFT[[#This Row],[Date]],A:A,1)</f>
        <v>4411</v>
      </c>
      <c r="M4412" s="10">
        <f>_xlfn.RANK.AVG(MCFT[[#This Row],[Same change on date for AAPL]],AAPL,1)</f>
        <v>3342</v>
      </c>
      <c r="N4412" s="2">
        <f>MCFT[[#This Row],[Close]]/MCFT[[#This Row],[Open]]</f>
        <v>1.0320933260393872</v>
      </c>
    </row>
    <row r="4413" spans="1:14" x14ac:dyDescent="0.25">
      <c r="A4413" s="1">
        <v>37868</v>
      </c>
      <c r="B4413" s="3">
        <v>28.1</v>
      </c>
      <c r="C4413" s="3">
        <v>28.469999000000001</v>
      </c>
      <c r="D4413" s="3">
        <v>27.99</v>
      </c>
      <c r="E4413" s="3">
        <v>28.43</v>
      </c>
      <c r="F4413" s="3">
        <v>20.787648999999998</v>
      </c>
      <c r="G4413">
        <v>59840800</v>
      </c>
      <c r="H4413" s="3" t="str">
        <f>TEXT(MCFT[[#This Row],[Date]],"dddd")</f>
        <v>Thursday</v>
      </c>
      <c r="I4413" s="3">
        <f>MCFT[[#This Row],[Open]]-MCFT[[#This Row],[Close]]</f>
        <v>-0.32999999999999829</v>
      </c>
      <c r="J4413" s="3">
        <f>INDEX(AAPL!$J:$J,MATCH(A:A,AAPL!$A:$A,0),1)</f>
        <v>2.3571999999999926E-2</v>
      </c>
      <c r="K4413" s="3" t="str">
        <f>IF(MCFT[[#This Row],[Day Change]]&gt;0,"UP","DOWN")</f>
        <v>DOWN</v>
      </c>
      <c r="L4413" s="9">
        <f>_xlfn.RANK.EQ(MCFT[[#This Row],[Date]],A:A,1)</f>
        <v>4412</v>
      </c>
      <c r="M4413" s="10">
        <f>_xlfn.RANK.AVG(MCFT[[#This Row],[Same change on date for AAPL]],AAPL,1)</f>
        <v>5562.5</v>
      </c>
      <c r="N4413" s="2">
        <f>MCFT[[#This Row],[Close]]/MCFT[[#This Row],[Open]]</f>
        <v>1.0117437722419929</v>
      </c>
    </row>
    <row r="4414" spans="1:14" x14ac:dyDescent="0.25">
      <c r="A4414" s="1">
        <v>37869</v>
      </c>
      <c r="B4414" s="3">
        <v>28.23</v>
      </c>
      <c r="C4414" s="3">
        <v>28.75</v>
      </c>
      <c r="D4414" s="3">
        <v>28.17</v>
      </c>
      <c r="E4414" s="3">
        <v>28.379999000000002</v>
      </c>
      <c r="F4414" s="3">
        <v>20.751080000000002</v>
      </c>
      <c r="G4414">
        <v>64024500</v>
      </c>
      <c r="H4414" s="3" t="str">
        <f>TEXT(MCFT[[#This Row],[Date]],"dddd")</f>
        <v>Friday</v>
      </c>
      <c r="I4414" s="3">
        <f>MCFT[[#This Row],[Open]]-MCFT[[#This Row],[Close]]</f>
        <v>-0.1499990000000011</v>
      </c>
      <c r="J4414" s="3">
        <f>INDEX(AAPL!$J:$J,MATCH(A:A,AAPL!$A:$A,0),1)</f>
        <v>1.6428000000000109E-2</v>
      </c>
      <c r="K4414" s="3" t="str">
        <f>IF(MCFT[[#This Row],[Day Change]]&gt;0,"UP","DOWN")</f>
        <v>DOWN</v>
      </c>
      <c r="L4414" s="9">
        <f>_xlfn.RANK.EQ(MCFT[[#This Row],[Date]],A:A,1)</f>
        <v>4413</v>
      </c>
      <c r="M4414" s="10">
        <f>_xlfn.RANK.AVG(MCFT[[#This Row],[Same change on date for AAPL]],AAPL,1)</f>
        <v>5152</v>
      </c>
      <c r="N4414" s="2">
        <f>MCFT[[#This Row],[Close]]/MCFT[[#This Row],[Open]]</f>
        <v>1.005313460857244</v>
      </c>
    </row>
    <row r="4415" spans="1:14" x14ac:dyDescent="0.25">
      <c r="A4415" s="1">
        <v>37872</v>
      </c>
      <c r="B4415" s="3">
        <v>28.389999</v>
      </c>
      <c r="C4415" s="3">
        <v>28.92</v>
      </c>
      <c r="D4415" s="3">
        <v>28.34</v>
      </c>
      <c r="E4415" s="3">
        <v>28.84</v>
      </c>
      <c r="F4415" s="3">
        <v>21.087427000000002</v>
      </c>
      <c r="G4415">
        <v>46105300</v>
      </c>
      <c r="H4415" s="3" t="str">
        <f>TEXT(MCFT[[#This Row],[Date]],"dddd")</f>
        <v>Monday</v>
      </c>
      <c r="I4415" s="3">
        <f>MCFT[[#This Row],[Open]]-MCFT[[#This Row],[Close]]</f>
        <v>-0.45000100000000032</v>
      </c>
      <c r="J4415" s="3">
        <f>INDEX(AAPL!$J:$J,MATCH(A:A,AAPL!$A:$A,0),1)</f>
        <v>-1.8571999999999811E-2</v>
      </c>
      <c r="K4415" s="3" t="str">
        <f>IF(MCFT[[#This Row],[Day Change]]&gt;0,"UP","DOWN")</f>
        <v>DOWN</v>
      </c>
      <c r="L4415" s="9">
        <f>_xlfn.RANK.EQ(MCFT[[#This Row],[Date]],A:A,1)</f>
        <v>4414</v>
      </c>
      <c r="M4415" s="10">
        <f>_xlfn.RANK.AVG(MCFT[[#This Row],[Same change on date for AAPL]],AAPL,1)</f>
        <v>2884.5</v>
      </c>
      <c r="N4415" s="2">
        <f>MCFT[[#This Row],[Close]]/MCFT[[#This Row],[Open]]</f>
        <v>1.0158506874198905</v>
      </c>
    </row>
    <row r="4416" spans="1:14" x14ac:dyDescent="0.25">
      <c r="A4416" s="1">
        <v>37873</v>
      </c>
      <c r="B4416" s="3">
        <v>28.65</v>
      </c>
      <c r="C4416" s="3">
        <v>28.709999</v>
      </c>
      <c r="D4416" s="3">
        <v>28.309999000000001</v>
      </c>
      <c r="E4416" s="3">
        <v>28.370000999999998</v>
      </c>
      <c r="F4416" s="3">
        <v>20.743770999999999</v>
      </c>
      <c r="G4416">
        <v>44315200</v>
      </c>
      <c r="H4416" s="3" t="str">
        <f>TEXT(MCFT[[#This Row],[Date]],"dddd")</f>
        <v>Tuesday</v>
      </c>
      <c r="I4416" s="3">
        <f>MCFT[[#This Row],[Open]]-MCFT[[#This Row],[Close]]</f>
        <v>0.27999900000000011</v>
      </c>
      <c r="J4416" s="3">
        <f>INDEX(AAPL!$J:$J,MATCH(A:A,AAPL!$A:$A,0),1)</f>
        <v>1.1428999999999911E-2</v>
      </c>
      <c r="K4416" s="3" t="str">
        <f>IF(MCFT[[#This Row],[Day Change]]&gt;0,"UP","DOWN")</f>
        <v>UP</v>
      </c>
      <c r="L4416" s="9">
        <f>_xlfn.RANK.EQ(MCFT[[#This Row],[Date]],A:A,1)</f>
        <v>4415</v>
      </c>
      <c r="M4416" s="10">
        <f>_xlfn.RANK.AVG(MCFT[[#This Row],[Same change on date for AAPL]],AAPL,1)</f>
        <v>4921.5</v>
      </c>
      <c r="N4416" s="2">
        <f>MCFT[[#This Row],[Close]]/MCFT[[#This Row],[Open]]</f>
        <v>0.99022691099476434</v>
      </c>
    </row>
    <row r="4417" spans="1:14" x14ac:dyDescent="0.25">
      <c r="A4417" s="1">
        <v>37874</v>
      </c>
      <c r="B4417" s="3">
        <v>28.030000999999999</v>
      </c>
      <c r="C4417" s="3">
        <v>28.18</v>
      </c>
      <c r="D4417" s="3">
        <v>27.48</v>
      </c>
      <c r="E4417" s="3">
        <v>27.549999</v>
      </c>
      <c r="F4417" s="3">
        <v>20.144196000000001</v>
      </c>
      <c r="G4417">
        <v>54763500</v>
      </c>
      <c r="H4417" s="3" t="str">
        <f>TEXT(MCFT[[#This Row],[Date]],"dddd")</f>
        <v>Wednesday</v>
      </c>
      <c r="I4417" s="3">
        <f>MCFT[[#This Row],[Open]]-MCFT[[#This Row],[Close]]</f>
        <v>0.48000199999999893</v>
      </c>
      <c r="J4417" s="3">
        <f>INDEX(AAPL!$J:$J,MATCH(A:A,AAPL!$A:$A,0),1)</f>
        <v>4.9999999999998934E-3</v>
      </c>
      <c r="K4417" s="3" t="str">
        <f>IF(MCFT[[#This Row],[Day Change]]&gt;0,"UP","DOWN")</f>
        <v>UP</v>
      </c>
      <c r="L4417" s="9">
        <f>_xlfn.RANK.EQ(MCFT[[#This Row],[Date]],A:A,1)</f>
        <v>4416</v>
      </c>
      <c r="M4417" s="10">
        <f>_xlfn.RANK.AVG(MCFT[[#This Row],[Same change on date for AAPL]],AAPL,1)</f>
        <v>4505</v>
      </c>
      <c r="N4417" s="2">
        <f>MCFT[[#This Row],[Close]]/MCFT[[#This Row],[Open]]</f>
        <v>0.98287541980465865</v>
      </c>
    </row>
    <row r="4418" spans="1:14" x14ac:dyDescent="0.25">
      <c r="A4418" s="1">
        <v>37875</v>
      </c>
      <c r="B4418" s="3">
        <v>27.66</v>
      </c>
      <c r="C4418" s="3">
        <v>28.110001</v>
      </c>
      <c r="D4418" s="3">
        <v>27.59</v>
      </c>
      <c r="E4418" s="3">
        <v>27.84</v>
      </c>
      <c r="F4418" s="3">
        <v>20.356245000000001</v>
      </c>
      <c r="G4418">
        <v>37813300</v>
      </c>
      <c r="H4418" s="3" t="str">
        <f>TEXT(MCFT[[#This Row],[Date]],"dddd")</f>
        <v>Thursday</v>
      </c>
      <c r="I4418" s="3">
        <f>MCFT[[#This Row],[Open]]-MCFT[[#This Row],[Close]]</f>
        <v>-0.17999999999999972</v>
      </c>
      <c r="J4418" s="3">
        <f>INDEX(AAPL!$J:$J,MATCH(A:A,AAPL!$A:$A,0),1)</f>
        <v>-2.2143000000000024E-2</v>
      </c>
      <c r="K4418" s="3" t="str">
        <f>IF(MCFT[[#This Row],[Day Change]]&gt;0,"UP","DOWN")</f>
        <v>DOWN</v>
      </c>
      <c r="L4418" s="9">
        <f>_xlfn.RANK.EQ(MCFT[[#This Row],[Date]],A:A,1)</f>
        <v>4417</v>
      </c>
      <c r="M4418" s="10">
        <f>_xlfn.RANK.AVG(MCFT[[#This Row],[Same change on date for AAPL]],AAPL,1)</f>
        <v>2817.5</v>
      </c>
      <c r="N4418" s="2">
        <f>MCFT[[#This Row],[Close]]/MCFT[[#This Row],[Open]]</f>
        <v>1.0065075921908893</v>
      </c>
    </row>
    <row r="4419" spans="1:14" x14ac:dyDescent="0.25">
      <c r="A4419" s="1">
        <v>37876</v>
      </c>
      <c r="B4419" s="3">
        <v>27.48</v>
      </c>
      <c r="C4419" s="3">
        <v>28.4</v>
      </c>
      <c r="D4419" s="3">
        <v>27.450001</v>
      </c>
      <c r="E4419" s="3">
        <v>28.34</v>
      </c>
      <c r="F4419" s="3">
        <v>20.721836</v>
      </c>
      <c r="G4419">
        <v>55777200</v>
      </c>
      <c r="H4419" s="3" t="str">
        <f>TEXT(MCFT[[#This Row],[Date]],"dddd")</f>
        <v>Friday</v>
      </c>
      <c r="I4419" s="3">
        <f>MCFT[[#This Row],[Open]]-MCFT[[#This Row],[Close]]</f>
        <v>-0.85999999999999943</v>
      </c>
      <c r="J4419" s="3">
        <f>INDEX(AAPL!$J:$J,MATCH(A:A,AAPL!$A:$A,0),1)</f>
        <v>-4.2142999999999819E-2</v>
      </c>
      <c r="K4419" s="3" t="str">
        <f>IF(MCFT[[#This Row],[Day Change]]&gt;0,"UP","DOWN")</f>
        <v>DOWN</v>
      </c>
      <c r="L4419" s="9">
        <f>_xlfn.RANK.EQ(MCFT[[#This Row],[Date]],A:A,1)</f>
        <v>4418</v>
      </c>
      <c r="M4419" s="10">
        <f>_xlfn.RANK.AVG(MCFT[[#This Row],[Same change on date for AAPL]],AAPL,1)</f>
        <v>2178.5</v>
      </c>
      <c r="N4419" s="2">
        <f>MCFT[[#This Row],[Close]]/MCFT[[#This Row],[Open]]</f>
        <v>1.0312954876273652</v>
      </c>
    </row>
    <row r="4420" spans="1:14" x14ac:dyDescent="0.25">
      <c r="A4420" s="1">
        <v>37879</v>
      </c>
      <c r="B4420" s="3">
        <v>28.370000999999998</v>
      </c>
      <c r="C4420" s="3">
        <v>28.610001</v>
      </c>
      <c r="D4420" s="3">
        <v>28.33</v>
      </c>
      <c r="E4420" s="3">
        <v>28.360001</v>
      </c>
      <c r="F4420" s="3">
        <v>20.736457999999999</v>
      </c>
      <c r="G4420">
        <v>41432300</v>
      </c>
      <c r="H4420" s="3" t="str">
        <f>TEXT(MCFT[[#This Row],[Date]],"dddd")</f>
        <v>Monday</v>
      </c>
      <c r="I4420" s="3">
        <f>MCFT[[#This Row],[Open]]-MCFT[[#This Row],[Close]]</f>
        <v>9.9999999999980105E-3</v>
      </c>
      <c r="J4420" s="3">
        <f>INDEX(AAPL!$J:$J,MATCH(A:A,AAPL!$A:$A,0),1)</f>
        <v>4.2856999999999923E-2</v>
      </c>
      <c r="K4420" s="3" t="str">
        <f>IF(MCFT[[#This Row],[Day Change]]&gt;0,"UP","DOWN")</f>
        <v>UP</v>
      </c>
      <c r="L4420" s="9">
        <f>_xlfn.RANK.EQ(MCFT[[#This Row],[Date]],A:A,1)</f>
        <v>4419</v>
      </c>
      <c r="M4420" s="10">
        <f>_xlfn.RANK.AVG(MCFT[[#This Row],[Same change on date for AAPL]],AAPL,1)</f>
        <v>6136.5</v>
      </c>
      <c r="N4420" s="2">
        <f>MCFT[[#This Row],[Close]]/MCFT[[#This Row],[Open]]</f>
        <v>0.99964751499303794</v>
      </c>
    </row>
    <row r="4421" spans="1:14" x14ac:dyDescent="0.25">
      <c r="A4421" s="1">
        <v>37880</v>
      </c>
      <c r="B4421" s="3">
        <v>28.41</v>
      </c>
      <c r="C4421" s="3">
        <v>28.950001</v>
      </c>
      <c r="D4421" s="3">
        <v>28.32</v>
      </c>
      <c r="E4421" s="3">
        <v>28.9</v>
      </c>
      <c r="F4421" s="3">
        <v>21.131295999999999</v>
      </c>
      <c r="G4421">
        <v>52060600</v>
      </c>
      <c r="H4421" s="3" t="str">
        <f>TEXT(MCFT[[#This Row],[Date]],"dddd")</f>
        <v>Tuesday</v>
      </c>
      <c r="I4421" s="3">
        <f>MCFT[[#This Row],[Open]]-MCFT[[#This Row],[Close]]</f>
        <v>-0.48999999999999844</v>
      </c>
      <c r="J4421" s="3">
        <f>INDEX(AAPL!$J:$J,MATCH(A:A,AAPL!$A:$A,0),1)</f>
        <v>-1.071399999999989E-2</v>
      </c>
      <c r="K4421" s="3" t="str">
        <f>IF(MCFT[[#This Row],[Day Change]]&gt;0,"UP","DOWN")</f>
        <v>DOWN</v>
      </c>
      <c r="L4421" s="9">
        <f>_xlfn.RANK.EQ(MCFT[[#This Row],[Date]],A:A,1)</f>
        <v>4420</v>
      </c>
      <c r="M4421" s="10">
        <f>_xlfn.RANK.AVG(MCFT[[#This Row],[Same change on date for AAPL]],AAPL,1)</f>
        <v>3350</v>
      </c>
      <c r="N4421" s="2">
        <f>MCFT[[#This Row],[Close]]/MCFT[[#This Row],[Open]]</f>
        <v>1.0172474480816613</v>
      </c>
    </row>
    <row r="4422" spans="1:14" x14ac:dyDescent="0.25">
      <c r="A4422" s="1">
        <v>37881</v>
      </c>
      <c r="B4422" s="3">
        <v>28.76</v>
      </c>
      <c r="C4422" s="3">
        <v>28.950001</v>
      </c>
      <c r="D4422" s="3">
        <v>28.469999000000001</v>
      </c>
      <c r="E4422" s="3">
        <v>28.5</v>
      </c>
      <c r="F4422" s="3">
        <v>20.838826999999998</v>
      </c>
      <c r="G4422">
        <v>47221600</v>
      </c>
      <c r="H4422" s="3" t="str">
        <f>TEXT(MCFT[[#This Row],[Date]],"dddd")</f>
        <v>Wednesday</v>
      </c>
      <c r="I4422" s="3">
        <f>MCFT[[#This Row],[Open]]-MCFT[[#This Row],[Close]]</f>
        <v>0.26000000000000156</v>
      </c>
      <c r="J4422" s="3">
        <f>INDEX(AAPL!$J:$J,MATCH(A:A,AAPL!$A:$A,0),1)</f>
        <v>1.7857000000000012E-2</v>
      </c>
      <c r="K4422" s="3" t="str">
        <f>IF(MCFT[[#This Row],[Day Change]]&gt;0,"UP","DOWN")</f>
        <v>UP</v>
      </c>
      <c r="L4422" s="9">
        <f>_xlfn.RANK.EQ(MCFT[[#This Row],[Date]],A:A,1)</f>
        <v>4421</v>
      </c>
      <c r="M4422" s="10">
        <f>_xlfn.RANK.AVG(MCFT[[#This Row],[Same change on date for AAPL]],AAPL,1)</f>
        <v>5249.5</v>
      </c>
      <c r="N4422" s="2">
        <f>MCFT[[#This Row],[Close]]/MCFT[[#This Row],[Open]]</f>
        <v>0.99095966620305975</v>
      </c>
    </row>
    <row r="4423" spans="1:14" x14ac:dyDescent="0.25">
      <c r="A4423" s="1">
        <v>37882</v>
      </c>
      <c r="B4423" s="3">
        <v>28.49</v>
      </c>
      <c r="C4423" s="3">
        <v>29.51</v>
      </c>
      <c r="D4423" s="3">
        <v>28.42</v>
      </c>
      <c r="E4423" s="3">
        <v>29.5</v>
      </c>
      <c r="F4423" s="3">
        <v>21.570011000000001</v>
      </c>
      <c r="G4423">
        <v>67268100</v>
      </c>
      <c r="H4423" s="3" t="str">
        <f>TEXT(MCFT[[#This Row],[Date]],"dddd")</f>
        <v>Thursday</v>
      </c>
      <c r="I4423" s="3">
        <f>MCFT[[#This Row],[Open]]-MCFT[[#This Row],[Close]]</f>
        <v>-1.0100000000000016</v>
      </c>
      <c r="J4423" s="3">
        <f>INDEX(AAPL!$J:$J,MATCH(A:A,AAPL!$A:$A,0),1)</f>
        <v>-5.5714999999999959E-2</v>
      </c>
      <c r="K4423" s="3" t="str">
        <f>IF(MCFT[[#This Row],[Day Change]]&gt;0,"UP","DOWN")</f>
        <v>DOWN</v>
      </c>
      <c r="L4423" s="9">
        <f>_xlfn.RANK.EQ(MCFT[[#This Row],[Date]],A:A,1)</f>
        <v>4422</v>
      </c>
      <c r="M4423" s="10">
        <f>_xlfn.RANK.AVG(MCFT[[#This Row],[Same change on date for AAPL]],AAPL,1)</f>
        <v>1923</v>
      </c>
      <c r="N4423" s="2">
        <f>MCFT[[#This Row],[Close]]/MCFT[[#This Row],[Open]]</f>
        <v>1.0354510354510356</v>
      </c>
    </row>
    <row r="4424" spans="1:14" x14ac:dyDescent="0.25">
      <c r="A4424" s="1">
        <v>37883</v>
      </c>
      <c r="B4424" s="3">
        <v>29.76</v>
      </c>
      <c r="C4424" s="3">
        <v>29.969999000000001</v>
      </c>
      <c r="D4424" s="3">
        <v>29.52</v>
      </c>
      <c r="E4424" s="3">
        <v>29.959999</v>
      </c>
      <c r="F4424" s="3">
        <v>21.906357</v>
      </c>
      <c r="G4424">
        <v>92433800</v>
      </c>
      <c r="H4424" s="3" t="str">
        <f>TEXT(MCFT[[#This Row],[Date]],"dddd")</f>
        <v>Friday</v>
      </c>
      <c r="I4424" s="3">
        <f>MCFT[[#This Row],[Open]]-MCFT[[#This Row],[Close]]</f>
        <v>-0.19999899999999826</v>
      </c>
      <c r="J4424" s="3">
        <f>INDEX(AAPL!$J:$J,MATCH(A:A,AAPL!$A:$A,0),1)</f>
        <v>2.142899999999992E-2</v>
      </c>
      <c r="K4424" s="3" t="str">
        <f>IF(MCFT[[#This Row],[Day Change]]&gt;0,"UP","DOWN")</f>
        <v>DOWN</v>
      </c>
      <c r="L4424" s="9">
        <f>_xlfn.RANK.EQ(MCFT[[#This Row],[Date]],A:A,1)</f>
        <v>4423</v>
      </c>
      <c r="M4424" s="10">
        <f>_xlfn.RANK.AVG(MCFT[[#This Row],[Same change on date for AAPL]],AAPL,1)</f>
        <v>5435.5</v>
      </c>
      <c r="N4424" s="2">
        <f>MCFT[[#This Row],[Close]]/MCFT[[#This Row],[Open]]</f>
        <v>1.0067203965053764</v>
      </c>
    </row>
    <row r="4425" spans="1:14" x14ac:dyDescent="0.25">
      <c r="A4425" s="1">
        <v>37886</v>
      </c>
      <c r="B4425" s="3">
        <v>29.389999</v>
      </c>
      <c r="C4425" s="3">
        <v>30</v>
      </c>
      <c r="D4425" s="3">
        <v>28.809999000000001</v>
      </c>
      <c r="E4425" s="3">
        <v>29.07</v>
      </c>
      <c r="F4425" s="3">
        <v>21.255600000000001</v>
      </c>
      <c r="G4425">
        <v>65678700</v>
      </c>
      <c r="H4425" s="3" t="str">
        <f>TEXT(MCFT[[#This Row],[Date]],"dddd")</f>
        <v>Monday</v>
      </c>
      <c r="I4425" s="3">
        <f>MCFT[[#This Row],[Open]]-MCFT[[#This Row],[Close]]</f>
        <v>0.31999899999999926</v>
      </c>
      <c r="J4425" s="3">
        <f>INDEX(AAPL!$J:$J,MATCH(A:A,AAPL!$A:$A,0),1)</f>
        <v>7.1430000000001215E-3</v>
      </c>
      <c r="K4425" s="3" t="str">
        <f>IF(MCFT[[#This Row],[Day Change]]&gt;0,"UP","DOWN")</f>
        <v>UP</v>
      </c>
      <c r="L4425" s="9">
        <f>_xlfn.RANK.EQ(MCFT[[#This Row],[Date]],A:A,1)</f>
        <v>4424</v>
      </c>
      <c r="M4425" s="10">
        <f>_xlfn.RANK.AVG(MCFT[[#This Row],[Same change on date for AAPL]],AAPL,1)</f>
        <v>4591.5</v>
      </c>
      <c r="N4425" s="2">
        <f>MCFT[[#This Row],[Close]]/MCFT[[#This Row],[Open]]</f>
        <v>0.98911197649241156</v>
      </c>
    </row>
    <row r="4426" spans="1:14" x14ac:dyDescent="0.25">
      <c r="A4426" s="1">
        <v>37887</v>
      </c>
      <c r="B4426" s="3">
        <v>29.120000999999998</v>
      </c>
      <c r="C4426" s="3">
        <v>29.709999</v>
      </c>
      <c r="D4426" s="3">
        <v>28.879999000000002</v>
      </c>
      <c r="E4426" s="3">
        <v>29.6</v>
      </c>
      <c r="F4426" s="3">
        <v>21.643131</v>
      </c>
      <c r="G4426">
        <v>57827800</v>
      </c>
      <c r="H4426" s="3" t="str">
        <f>TEXT(MCFT[[#This Row],[Date]],"dddd")</f>
        <v>Tuesday</v>
      </c>
      <c r="I4426" s="3">
        <f>MCFT[[#This Row],[Open]]-MCFT[[#This Row],[Close]]</f>
        <v>-0.47999900000000295</v>
      </c>
      <c r="J4426" s="3">
        <f>INDEX(AAPL!$J:$J,MATCH(A:A,AAPL!$A:$A,0),1)</f>
        <v>-2.9286000000000145E-2</v>
      </c>
      <c r="K4426" s="3" t="str">
        <f>IF(MCFT[[#This Row],[Day Change]]&gt;0,"UP","DOWN")</f>
        <v>DOWN</v>
      </c>
      <c r="L4426" s="9">
        <f>_xlfn.RANK.EQ(MCFT[[#This Row],[Date]],A:A,1)</f>
        <v>4425</v>
      </c>
      <c r="M4426" s="10">
        <f>_xlfn.RANK.AVG(MCFT[[#This Row],[Same change on date for AAPL]],AAPL,1)</f>
        <v>2523.5</v>
      </c>
      <c r="N4426" s="2">
        <f>MCFT[[#This Row],[Close]]/MCFT[[#This Row],[Open]]</f>
        <v>1.0164834815768036</v>
      </c>
    </row>
    <row r="4427" spans="1:14" x14ac:dyDescent="0.25">
      <c r="A4427" s="1">
        <v>37888</v>
      </c>
      <c r="B4427" s="3">
        <v>29.610001</v>
      </c>
      <c r="C4427" s="3">
        <v>29.700001</v>
      </c>
      <c r="D4427" s="3">
        <v>28.42</v>
      </c>
      <c r="E4427" s="3">
        <v>28.459999</v>
      </c>
      <c r="F4427" s="3">
        <v>20.809584000000001</v>
      </c>
      <c r="G4427">
        <v>66336500</v>
      </c>
      <c r="H4427" s="3" t="str">
        <f>TEXT(MCFT[[#This Row],[Date]],"dddd")</f>
        <v>Wednesday</v>
      </c>
      <c r="I4427" s="3">
        <f>MCFT[[#This Row],[Open]]-MCFT[[#This Row],[Close]]</f>
        <v>1.1500020000000006</v>
      </c>
      <c r="J4427" s="3">
        <f>INDEX(AAPL!$J:$J,MATCH(A:A,AAPL!$A:$A,0),1)</f>
        <v>6.3572000000000184E-2</v>
      </c>
      <c r="K4427" s="3" t="str">
        <f>IF(MCFT[[#This Row],[Day Change]]&gt;0,"UP","DOWN")</f>
        <v>UP</v>
      </c>
      <c r="L4427" s="9">
        <f>_xlfn.RANK.EQ(MCFT[[#This Row],[Date]],A:A,1)</f>
        <v>4426</v>
      </c>
      <c r="M4427" s="10">
        <f>_xlfn.RANK.AVG(MCFT[[#This Row],[Same change on date for AAPL]],AAPL,1)</f>
        <v>6466</v>
      </c>
      <c r="N4427" s="2">
        <f>MCFT[[#This Row],[Close]]/MCFT[[#This Row],[Open]]</f>
        <v>0.96116170343932106</v>
      </c>
    </row>
    <row r="4428" spans="1:14" x14ac:dyDescent="0.25">
      <c r="A4428" s="1">
        <v>37889</v>
      </c>
      <c r="B4428" s="3">
        <v>28.469999000000001</v>
      </c>
      <c r="C4428" s="3">
        <v>28.959999</v>
      </c>
      <c r="D4428" s="3">
        <v>28.219999000000001</v>
      </c>
      <c r="E4428" s="3">
        <v>28.24</v>
      </c>
      <c r="F4428" s="3">
        <v>20.648717999999999</v>
      </c>
      <c r="G4428">
        <v>56224500</v>
      </c>
      <c r="H4428" s="3" t="str">
        <f>TEXT(MCFT[[#This Row],[Date]],"dddd")</f>
        <v>Thursday</v>
      </c>
      <c r="I4428" s="3">
        <f>MCFT[[#This Row],[Open]]-MCFT[[#This Row],[Close]]</f>
        <v>0.22999900000000295</v>
      </c>
      <c r="J4428" s="3">
        <f>INDEX(AAPL!$J:$J,MATCH(A:A,AAPL!$A:$A,0),1)</f>
        <v>6.4999999999999947E-2</v>
      </c>
      <c r="K4428" s="3" t="str">
        <f>IF(MCFT[[#This Row],[Day Change]]&gt;0,"UP","DOWN")</f>
        <v>UP</v>
      </c>
      <c r="L4428" s="9">
        <f>_xlfn.RANK.EQ(MCFT[[#This Row],[Date]],A:A,1)</f>
        <v>4427</v>
      </c>
      <c r="M4428" s="10">
        <f>_xlfn.RANK.AVG(MCFT[[#This Row],[Same change on date for AAPL]],AAPL,1)</f>
        <v>6472</v>
      </c>
      <c r="N4428" s="2">
        <f>MCFT[[#This Row],[Close]]/MCFT[[#This Row],[Open]]</f>
        <v>0.99192135552937666</v>
      </c>
    </row>
    <row r="4429" spans="1:14" x14ac:dyDescent="0.25">
      <c r="A4429" s="1">
        <v>37890</v>
      </c>
      <c r="B4429" s="3">
        <v>28.27</v>
      </c>
      <c r="C4429" s="3">
        <v>28.780000999999999</v>
      </c>
      <c r="D4429" s="3">
        <v>28.139999</v>
      </c>
      <c r="E4429" s="3">
        <v>28.190000999999999</v>
      </c>
      <c r="F4429" s="3">
        <v>20.61215</v>
      </c>
      <c r="G4429">
        <v>49864700</v>
      </c>
      <c r="H4429" s="3" t="str">
        <f>TEXT(MCFT[[#This Row],[Date]],"dddd")</f>
        <v>Friday</v>
      </c>
      <c r="I4429" s="3">
        <f>MCFT[[#This Row],[Open]]-MCFT[[#This Row],[Close]]</f>
        <v>7.9999000000000819E-2</v>
      </c>
      <c r="J4429" s="3">
        <f>INDEX(AAPL!$J:$J,MATCH(A:A,AAPL!$A:$A,0),1)</f>
        <v>-2.7857000000000021E-2</v>
      </c>
      <c r="K4429" s="3" t="str">
        <f>IF(MCFT[[#This Row],[Day Change]]&gt;0,"UP","DOWN")</f>
        <v>UP</v>
      </c>
      <c r="L4429" s="9">
        <f>_xlfn.RANK.EQ(MCFT[[#This Row],[Date]],A:A,1)</f>
        <v>4428</v>
      </c>
      <c r="M4429" s="10">
        <f>_xlfn.RANK.AVG(MCFT[[#This Row],[Same change on date for AAPL]],AAPL,1)</f>
        <v>2562</v>
      </c>
      <c r="N4429" s="2">
        <f>MCFT[[#This Row],[Close]]/MCFT[[#This Row],[Open]]</f>
        <v>0.99717018040325434</v>
      </c>
    </row>
    <row r="4430" spans="1:14" x14ac:dyDescent="0.25">
      <c r="A4430" s="1">
        <v>37893</v>
      </c>
      <c r="B4430" s="3">
        <v>28.41</v>
      </c>
      <c r="C4430" s="3">
        <v>28.91</v>
      </c>
      <c r="D4430" s="3">
        <v>28.1</v>
      </c>
      <c r="E4430" s="3">
        <v>28.83</v>
      </c>
      <c r="F4430" s="3">
        <v>21.080112</v>
      </c>
      <c r="G4430">
        <v>47380300</v>
      </c>
      <c r="H4430" s="3" t="str">
        <f>TEXT(MCFT[[#This Row],[Date]],"dddd")</f>
        <v>Monday</v>
      </c>
      <c r="I4430" s="3">
        <f>MCFT[[#This Row],[Open]]-MCFT[[#This Row],[Close]]</f>
        <v>-0.41999999999999815</v>
      </c>
      <c r="J4430" s="3">
        <f>INDEX(AAPL!$J:$J,MATCH(A:A,AAPL!$A:$A,0),1)</f>
        <v>1.3571E-2</v>
      </c>
      <c r="K4430" s="3" t="str">
        <f>IF(MCFT[[#This Row],[Day Change]]&gt;0,"UP","DOWN")</f>
        <v>DOWN</v>
      </c>
      <c r="L4430" s="9">
        <f>_xlfn.RANK.EQ(MCFT[[#This Row],[Date]],A:A,1)</f>
        <v>4429</v>
      </c>
      <c r="M4430" s="10">
        <f>_xlfn.RANK.AVG(MCFT[[#This Row],[Same change on date for AAPL]],AAPL,1)</f>
        <v>5077</v>
      </c>
      <c r="N4430" s="2">
        <f>MCFT[[#This Row],[Close]]/MCFT[[#This Row],[Open]]</f>
        <v>1.0147835269271384</v>
      </c>
    </row>
    <row r="4431" spans="1:14" x14ac:dyDescent="0.25">
      <c r="A4431" s="1">
        <v>37894</v>
      </c>
      <c r="B4431" s="3">
        <v>28.59</v>
      </c>
      <c r="C4431" s="3">
        <v>28.610001</v>
      </c>
      <c r="D4431" s="3">
        <v>27.75</v>
      </c>
      <c r="E4431" s="3">
        <v>27.799999</v>
      </c>
      <c r="F4431" s="3">
        <v>20.326992000000001</v>
      </c>
      <c r="G4431">
        <v>63333700</v>
      </c>
      <c r="H4431" s="3" t="str">
        <f>TEXT(MCFT[[#This Row],[Date]],"dddd")</f>
        <v>Tuesday</v>
      </c>
      <c r="I4431" s="3">
        <f>MCFT[[#This Row],[Open]]-MCFT[[#This Row],[Close]]</f>
        <v>0.79000100000000018</v>
      </c>
      <c r="J4431" s="3">
        <f>INDEX(AAPL!$J:$J,MATCH(A:A,AAPL!$A:$A,0),1)</f>
        <v>2.6429000000000036E-2</v>
      </c>
      <c r="K4431" s="3" t="str">
        <f>IF(MCFT[[#This Row],[Day Change]]&gt;0,"UP","DOWN")</f>
        <v>UP</v>
      </c>
      <c r="L4431" s="9">
        <f>_xlfn.RANK.EQ(MCFT[[#This Row],[Date]],A:A,1)</f>
        <v>4430</v>
      </c>
      <c r="M4431" s="10">
        <f>_xlfn.RANK.AVG(MCFT[[#This Row],[Same change on date for AAPL]],AAPL,1)</f>
        <v>5606</v>
      </c>
      <c r="N4431" s="2">
        <f>MCFT[[#This Row],[Close]]/MCFT[[#This Row],[Open]]</f>
        <v>0.97236792584819864</v>
      </c>
    </row>
    <row r="4432" spans="1:14" x14ac:dyDescent="0.25">
      <c r="A4432" s="1">
        <v>37895</v>
      </c>
      <c r="B4432" s="3">
        <v>28.030000999999999</v>
      </c>
      <c r="C4432" s="3">
        <v>28.629999000000002</v>
      </c>
      <c r="D4432" s="3">
        <v>27.809999000000001</v>
      </c>
      <c r="E4432" s="3">
        <v>28.52</v>
      </c>
      <c r="F4432" s="3">
        <v>20.853452999999998</v>
      </c>
      <c r="G4432">
        <v>58375900</v>
      </c>
      <c r="H4432" s="3" t="str">
        <f>TEXT(MCFT[[#This Row],[Date]],"dddd")</f>
        <v>Wednesday</v>
      </c>
      <c r="I4432" s="3">
        <f>MCFT[[#This Row],[Open]]-MCFT[[#This Row],[Close]]</f>
        <v>-0.48999900000000096</v>
      </c>
      <c r="J4432" s="3">
        <f>INDEX(AAPL!$J:$J,MATCH(A:A,AAPL!$A:$A,0),1)</f>
        <v>-5.7139999999999969E-3</v>
      </c>
      <c r="K4432" s="3" t="str">
        <f>IF(MCFT[[#This Row],[Day Change]]&gt;0,"UP","DOWN")</f>
        <v>DOWN</v>
      </c>
      <c r="L4432" s="9">
        <f>_xlfn.RANK.EQ(MCFT[[#This Row],[Date]],A:A,1)</f>
        <v>4431</v>
      </c>
      <c r="M4432" s="10">
        <f>_xlfn.RANK.AVG(MCFT[[#This Row],[Same change on date for AAPL]],AAPL,1)</f>
        <v>3721</v>
      </c>
      <c r="N4432" s="2">
        <f>MCFT[[#This Row],[Close]]/MCFT[[#This Row],[Open]]</f>
        <v>1.0174812337680617</v>
      </c>
    </row>
    <row r="4433" spans="1:14" x14ac:dyDescent="0.25">
      <c r="A4433" s="1">
        <v>37896</v>
      </c>
      <c r="B4433" s="3">
        <v>28.450001</v>
      </c>
      <c r="C4433" s="3">
        <v>28.75</v>
      </c>
      <c r="D4433" s="3">
        <v>28.190000999999999</v>
      </c>
      <c r="E4433" s="3">
        <v>28.5</v>
      </c>
      <c r="F4433" s="3">
        <v>20.838826999999998</v>
      </c>
      <c r="G4433">
        <v>38143600</v>
      </c>
      <c r="H4433" s="3" t="str">
        <f>TEXT(MCFT[[#This Row],[Date]],"dddd")</f>
        <v>Thursday</v>
      </c>
      <c r="I4433" s="3">
        <f>MCFT[[#This Row],[Open]]-MCFT[[#This Row],[Close]]</f>
        <v>-4.9998999999999683E-2</v>
      </c>
      <c r="J4433" s="3">
        <f>INDEX(AAPL!$J:$J,MATCH(A:A,AAPL!$A:$A,0),1)</f>
        <v>1.6427999999999887E-2</v>
      </c>
      <c r="K4433" s="3" t="str">
        <f>IF(MCFT[[#This Row],[Day Change]]&gt;0,"UP","DOWN")</f>
        <v>DOWN</v>
      </c>
      <c r="L4433" s="9">
        <f>_xlfn.RANK.EQ(MCFT[[#This Row],[Date]],A:A,1)</f>
        <v>4432</v>
      </c>
      <c r="M4433" s="10">
        <f>_xlfn.RANK.AVG(MCFT[[#This Row],[Same change on date for AAPL]],AAPL,1)</f>
        <v>5151</v>
      </c>
      <c r="N4433" s="2">
        <f>MCFT[[#This Row],[Close]]/MCFT[[#This Row],[Open]]</f>
        <v>1.0017574340331306</v>
      </c>
    </row>
    <row r="4434" spans="1:14" x14ac:dyDescent="0.25">
      <c r="A4434" s="1">
        <v>37897</v>
      </c>
      <c r="B4434" s="3">
        <v>29.16</v>
      </c>
      <c r="C4434" s="3">
        <v>29.459999</v>
      </c>
      <c r="D4434" s="3">
        <v>28.93</v>
      </c>
      <c r="E4434" s="3">
        <v>29.08</v>
      </c>
      <c r="F4434" s="3">
        <v>21.262920000000001</v>
      </c>
      <c r="G4434">
        <v>57303000</v>
      </c>
      <c r="H4434" s="3" t="str">
        <f>TEXT(MCFT[[#This Row],[Date]],"dddd")</f>
        <v>Friday</v>
      </c>
      <c r="I4434" s="3">
        <f>MCFT[[#This Row],[Open]]-MCFT[[#This Row],[Close]]</f>
        <v>8.0000000000001847E-2</v>
      </c>
      <c r="J4434" s="3">
        <f>INDEX(AAPL!$J:$J,MATCH(A:A,AAPL!$A:$A,0),1)</f>
        <v>-5.0000000000000044E-2</v>
      </c>
      <c r="K4434" s="3" t="str">
        <f>IF(MCFT[[#This Row],[Day Change]]&gt;0,"UP","DOWN")</f>
        <v>UP</v>
      </c>
      <c r="L4434" s="9">
        <f>_xlfn.RANK.EQ(MCFT[[#This Row],[Date]],A:A,1)</f>
        <v>4433</v>
      </c>
      <c r="M4434" s="10">
        <f>_xlfn.RANK.AVG(MCFT[[#This Row],[Same change on date for AAPL]],AAPL,1)</f>
        <v>2014.5</v>
      </c>
      <c r="N4434" s="2">
        <f>MCFT[[#This Row],[Close]]/MCFT[[#This Row],[Open]]</f>
        <v>0.99725651577503427</v>
      </c>
    </row>
    <row r="4435" spans="1:14" x14ac:dyDescent="0.25">
      <c r="A4435" s="1">
        <v>37900</v>
      </c>
      <c r="B4435" s="3">
        <v>29.15</v>
      </c>
      <c r="C4435" s="3">
        <v>29.299999</v>
      </c>
      <c r="D4435" s="3">
        <v>28.91</v>
      </c>
      <c r="E4435" s="3">
        <v>29.190000999999999</v>
      </c>
      <c r="F4435" s="3">
        <v>21.343346</v>
      </c>
      <c r="G4435">
        <v>34047600</v>
      </c>
      <c r="H4435" s="3" t="str">
        <f>TEXT(MCFT[[#This Row],[Date]],"dddd")</f>
        <v>Monday</v>
      </c>
      <c r="I4435" s="3">
        <f>MCFT[[#This Row],[Open]]-MCFT[[#This Row],[Close]]</f>
        <v>-4.0001000000000175E-2</v>
      </c>
      <c r="J4435" s="3">
        <f>INDEX(AAPL!$J:$J,MATCH(A:A,AAPL!$A:$A,0),1)</f>
        <v>-4.4286000000000048E-2</v>
      </c>
      <c r="K4435" s="3" t="str">
        <f>IF(MCFT[[#This Row],[Day Change]]&gt;0,"UP","DOWN")</f>
        <v>DOWN</v>
      </c>
      <c r="L4435" s="9">
        <f>_xlfn.RANK.EQ(MCFT[[#This Row],[Date]],A:A,1)</f>
        <v>4434</v>
      </c>
      <c r="M4435" s="10">
        <f>_xlfn.RANK.AVG(MCFT[[#This Row],[Same change on date for AAPL]],AAPL,1)</f>
        <v>2148</v>
      </c>
      <c r="N4435" s="2">
        <f>MCFT[[#This Row],[Close]]/MCFT[[#This Row],[Open]]</f>
        <v>1.0013722469982846</v>
      </c>
    </row>
    <row r="4436" spans="1:14" x14ac:dyDescent="0.25">
      <c r="A4436" s="1">
        <v>37901</v>
      </c>
      <c r="B4436" s="3">
        <v>29.01</v>
      </c>
      <c r="C4436" s="3">
        <v>29.370000999999998</v>
      </c>
      <c r="D4436" s="3">
        <v>28.92</v>
      </c>
      <c r="E4436" s="3">
        <v>29.139999</v>
      </c>
      <c r="F4436" s="3">
        <v>21.30678</v>
      </c>
      <c r="G4436">
        <v>52356800</v>
      </c>
      <c r="H4436" s="3" t="str">
        <f>TEXT(MCFT[[#This Row],[Date]],"dddd")</f>
        <v>Tuesday</v>
      </c>
      <c r="I4436" s="3">
        <f>MCFT[[#This Row],[Open]]-MCFT[[#This Row],[Close]]</f>
        <v>-0.12999899999999798</v>
      </c>
      <c r="J4436" s="3">
        <f>INDEX(AAPL!$J:$J,MATCH(A:A,AAPL!$A:$A,0),1)</f>
        <v>-8.3571000000000062E-2</v>
      </c>
      <c r="K4436" s="3" t="str">
        <f>IF(MCFT[[#This Row],[Day Change]]&gt;0,"UP","DOWN")</f>
        <v>DOWN</v>
      </c>
      <c r="L4436" s="9">
        <f>_xlfn.RANK.EQ(MCFT[[#This Row],[Date]],A:A,1)</f>
        <v>4435</v>
      </c>
      <c r="M4436" s="10">
        <f>_xlfn.RANK.AVG(MCFT[[#This Row],[Same change on date for AAPL]],AAPL,1)</f>
        <v>1636.5</v>
      </c>
      <c r="N4436" s="2">
        <f>MCFT[[#This Row],[Close]]/MCFT[[#This Row],[Open]]</f>
        <v>1.0044811789038262</v>
      </c>
    </row>
    <row r="4437" spans="1:14" x14ac:dyDescent="0.25">
      <c r="A4437" s="1">
        <v>37902</v>
      </c>
      <c r="B4437" s="3">
        <v>29.360001</v>
      </c>
      <c r="C4437" s="3">
        <v>29.360001</v>
      </c>
      <c r="D4437" s="3">
        <v>28.68</v>
      </c>
      <c r="E4437" s="3">
        <v>28.82</v>
      </c>
      <c r="F4437" s="3">
        <v>21.072808999999999</v>
      </c>
      <c r="G4437">
        <v>46989100</v>
      </c>
      <c r="H4437" s="3" t="str">
        <f>TEXT(MCFT[[#This Row],[Date]],"dddd")</f>
        <v>Wednesday</v>
      </c>
      <c r="I4437" s="3">
        <f>MCFT[[#This Row],[Open]]-MCFT[[#This Row],[Close]]</f>
        <v>0.54000100000000018</v>
      </c>
      <c r="J4437" s="3">
        <f>INDEX(AAPL!$J:$J,MATCH(A:A,AAPL!$A:$A,0),1)</f>
        <v>1.3571E-2</v>
      </c>
      <c r="K4437" s="3" t="str">
        <f>IF(MCFT[[#This Row],[Day Change]]&gt;0,"UP","DOWN")</f>
        <v>UP</v>
      </c>
      <c r="L4437" s="9">
        <f>_xlfn.RANK.EQ(MCFT[[#This Row],[Date]],A:A,1)</f>
        <v>4436</v>
      </c>
      <c r="M4437" s="10">
        <f>_xlfn.RANK.AVG(MCFT[[#This Row],[Same change on date for AAPL]],AAPL,1)</f>
        <v>5077</v>
      </c>
      <c r="N4437" s="2">
        <f>MCFT[[#This Row],[Close]]/MCFT[[#This Row],[Open]]</f>
        <v>0.9816075959942917</v>
      </c>
    </row>
    <row r="4438" spans="1:14" x14ac:dyDescent="0.25">
      <c r="A4438" s="1">
        <v>37903</v>
      </c>
      <c r="B4438" s="3">
        <v>29.219999000000001</v>
      </c>
      <c r="C4438" s="3">
        <v>29.35</v>
      </c>
      <c r="D4438" s="3">
        <v>28.799999</v>
      </c>
      <c r="E4438" s="3">
        <v>28.940000999999999</v>
      </c>
      <c r="F4438" s="3">
        <v>21.160553</v>
      </c>
      <c r="G4438">
        <v>62653300</v>
      </c>
      <c r="H4438" s="3" t="str">
        <f>TEXT(MCFT[[#This Row],[Date]],"dddd")</f>
        <v>Thursday</v>
      </c>
      <c r="I4438" s="3">
        <f>MCFT[[#This Row],[Open]]-MCFT[[#This Row],[Close]]</f>
        <v>0.27999800000000263</v>
      </c>
      <c r="J4438" s="3">
        <f>INDEX(AAPL!$J:$J,MATCH(A:A,AAPL!$A:$A,0),1)</f>
        <v>-1.0714000000000112E-2</v>
      </c>
      <c r="K4438" s="3" t="str">
        <f>IF(MCFT[[#This Row],[Day Change]]&gt;0,"UP","DOWN")</f>
        <v>UP</v>
      </c>
      <c r="L4438" s="9">
        <f>_xlfn.RANK.EQ(MCFT[[#This Row],[Date]],A:A,1)</f>
        <v>4437</v>
      </c>
      <c r="M4438" s="10">
        <f>_xlfn.RANK.AVG(MCFT[[#This Row],[Same change on date for AAPL]],AAPL,1)</f>
        <v>3346</v>
      </c>
      <c r="N4438" s="2">
        <f>MCFT[[#This Row],[Close]]/MCFT[[#This Row],[Open]]</f>
        <v>0.99041759036336718</v>
      </c>
    </row>
    <row r="4439" spans="1:14" x14ac:dyDescent="0.25">
      <c r="A4439" s="1">
        <v>37904</v>
      </c>
      <c r="B4439" s="3">
        <v>28.91</v>
      </c>
      <c r="C4439" s="3">
        <v>29.200001</v>
      </c>
      <c r="D4439" s="3">
        <v>28.67</v>
      </c>
      <c r="E4439" s="3">
        <v>28.91</v>
      </c>
      <c r="F4439" s="3">
        <v>21.138615000000001</v>
      </c>
      <c r="G4439">
        <v>37604700</v>
      </c>
      <c r="H4439" s="3" t="str">
        <f>TEXT(MCFT[[#This Row],[Date]],"dddd")</f>
        <v>Friday</v>
      </c>
      <c r="I4439" s="3">
        <f>MCFT[[#This Row],[Open]]-MCFT[[#This Row],[Close]]</f>
        <v>0</v>
      </c>
      <c r="J4439" s="3">
        <f>INDEX(AAPL!$J:$J,MATCH(A:A,AAPL!$A:$A,0),1)</f>
        <v>-1.2858000000000036E-2</v>
      </c>
      <c r="K4439" s="3" t="str">
        <f>IF(MCFT[[#This Row],[Day Change]]&gt;0,"UP","DOWN")</f>
        <v>DOWN</v>
      </c>
      <c r="L4439" s="9">
        <f>_xlfn.RANK.EQ(MCFT[[#This Row],[Date]],A:A,1)</f>
        <v>4438</v>
      </c>
      <c r="M4439" s="10">
        <f>_xlfn.RANK.AVG(MCFT[[#This Row],[Same change on date for AAPL]],AAPL,1)</f>
        <v>3281</v>
      </c>
      <c r="N4439" s="2">
        <f>MCFT[[#This Row],[Close]]/MCFT[[#This Row],[Open]]</f>
        <v>1</v>
      </c>
    </row>
    <row r="4440" spans="1:14" x14ac:dyDescent="0.25">
      <c r="A4440" s="1">
        <v>37907</v>
      </c>
      <c r="B4440" s="3">
        <v>28.98</v>
      </c>
      <c r="C4440" s="3">
        <v>29.1</v>
      </c>
      <c r="D4440" s="3">
        <v>28.5</v>
      </c>
      <c r="E4440" s="3">
        <v>28.780000999999999</v>
      </c>
      <c r="F4440" s="3">
        <v>21.043555999999999</v>
      </c>
      <c r="G4440">
        <v>39320300</v>
      </c>
      <c r="H4440" s="3" t="str">
        <f>TEXT(MCFT[[#This Row],[Date]],"dddd")</f>
        <v>Monday</v>
      </c>
      <c r="I4440" s="3">
        <f>MCFT[[#This Row],[Open]]-MCFT[[#This Row],[Close]]</f>
        <v>0.19999900000000181</v>
      </c>
      <c r="J4440" s="3">
        <f>INDEX(AAPL!$J:$J,MATCH(A:A,AAPL!$A:$A,0),1)</f>
        <v>-4.4286000000000048E-2</v>
      </c>
      <c r="K4440" s="3" t="str">
        <f>IF(MCFT[[#This Row],[Day Change]]&gt;0,"UP","DOWN")</f>
        <v>UP</v>
      </c>
      <c r="L4440" s="9">
        <f>_xlfn.RANK.EQ(MCFT[[#This Row],[Date]],A:A,1)</f>
        <v>4439</v>
      </c>
      <c r="M4440" s="10">
        <f>_xlfn.RANK.AVG(MCFT[[#This Row],[Same change on date for AAPL]],AAPL,1)</f>
        <v>2148</v>
      </c>
      <c r="N4440" s="2">
        <f>MCFT[[#This Row],[Close]]/MCFT[[#This Row],[Open]]</f>
        <v>0.99309872325741888</v>
      </c>
    </row>
    <row r="4441" spans="1:14" x14ac:dyDescent="0.25">
      <c r="A4441" s="1">
        <v>37908</v>
      </c>
      <c r="B4441" s="3">
        <v>28.66</v>
      </c>
      <c r="C4441" s="3">
        <v>28.77</v>
      </c>
      <c r="D4441" s="3">
        <v>28.48</v>
      </c>
      <c r="E4441" s="3">
        <v>28.68</v>
      </c>
      <c r="F4441" s="3">
        <v>20.97044</v>
      </c>
      <c r="G4441">
        <v>34851300</v>
      </c>
      <c r="H4441" s="3" t="str">
        <f>TEXT(MCFT[[#This Row],[Date]],"dddd")</f>
        <v>Tuesday</v>
      </c>
      <c r="I4441" s="3">
        <f>MCFT[[#This Row],[Open]]-MCFT[[#This Row],[Close]]</f>
        <v>-1.9999999999999574E-2</v>
      </c>
      <c r="J4441" s="3">
        <f>INDEX(AAPL!$J:$J,MATCH(A:A,AAPL!$A:$A,0),1)</f>
        <v>-1.6427999999999887E-2</v>
      </c>
      <c r="K4441" s="3" t="str">
        <f>IF(MCFT[[#This Row],[Day Change]]&gt;0,"UP","DOWN")</f>
        <v>DOWN</v>
      </c>
      <c r="L4441" s="9">
        <f>_xlfn.RANK.EQ(MCFT[[#This Row],[Date]],A:A,1)</f>
        <v>4440</v>
      </c>
      <c r="M4441" s="10">
        <f>_xlfn.RANK.AVG(MCFT[[#This Row],[Same change on date for AAPL]],AAPL,1)</f>
        <v>3101.5</v>
      </c>
      <c r="N4441" s="2">
        <f>MCFT[[#This Row],[Close]]/MCFT[[#This Row],[Open]]</f>
        <v>1.0006978367062107</v>
      </c>
    </row>
    <row r="4442" spans="1:14" x14ac:dyDescent="0.25">
      <c r="A4442" s="1">
        <v>37909</v>
      </c>
      <c r="B4442" s="3">
        <v>29.200001</v>
      </c>
      <c r="C4442" s="3">
        <v>29.26</v>
      </c>
      <c r="D4442" s="3">
        <v>28.700001</v>
      </c>
      <c r="E4442" s="3">
        <v>29.07</v>
      </c>
      <c r="F4442" s="3">
        <v>21.374846000000002</v>
      </c>
      <c r="G4442">
        <v>57242100</v>
      </c>
      <c r="H4442" s="3" t="str">
        <f>TEXT(MCFT[[#This Row],[Date]],"dddd")</f>
        <v>Wednesday</v>
      </c>
      <c r="I4442" s="3">
        <f>MCFT[[#This Row],[Open]]-MCFT[[#This Row],[Close]]</f>
        <v>0.13000100000000003</v>
      </c>
      <c r="J4442" s="3">
        <f>INDEX(AAPL!$J:$J,MATCH(A:A,AAPL!$A:$A,0),1)</f>
        <v>2.143000000000006E-3</v>
      </c>
      <c r="K4442" s="3" t="str">
        <f>IF(MCFT[[#This Row],[Day Change]]&gt;0,"UP","DOWN")</f>
        <v>UP</v>
      </c>
      <c r="L4442" s="9">
        <f>_xlfn.RANK.EQ(MCFT[[#This Row],[Date]],A:A,1)</f>
        <v>4441</v>
      </c>
      <c r="M4442" s="10">
        <f>_xlfn.RANK.AVG(MCFT[[#This Row],[Same change on date for AAPL]],AAPL,1)</f>
        <v>4292.5</v>
      </c>
      <c r="N4442" s="2">
        <f>MCFT[[#This Row],[Close]]/MCFT[[#This Row],[Open]]</f>
        <v>0.99554791111137286</v>
      </c>
    </row>
    <row r="4443" spans="1:14" x14ac:dyDescent="0.25">
      <c r="A4443" s="1">
        <v>37910</v>
      </c>
      <c r="B4443" s="3">
        <v>28.91</v>
      </c>
      <c r="C4443" s="3">
        <v>29.309999000000001</v>
      </c>
      <c r="D4443" s="3">
        <v>28.799999</v>
      </c>
      <c r="E4443" s="3">
        <v>29.23</v>
      </c>
      <c r="F4443" s="3">
        <v>21.492495000000002</v>
      </c>
      <c r="G4443">
        <v>42232500</v>
      </c>
      <c r="H4443" s="3" t="str">
        <f>TEXT(MCFT[[#This Row],[Date]],"dddd")</f>
        <v>Thursday</v>
      </c>
      <c r="I4443" s="3">
        <f>MCFT[[#This Row],[Open]]-MCFT[[#This Row],[Close]]</f>
        <v>-0.32000000000000028</v>
      </c>
      <c r="J4443" s="3">
        <f>INDEX(AAPL!$J:$J,MATCH(A:A,AAPL!$A:$A,0),1)</f>
        <v>3.9285999999999932E-2</v>
      </c>
      <c r="K4443" s="3" t="str">
        <f>IF(MCFT[[#This Row],[Day Change]]&gt;0,"UP","DOWN")</f>
        <v>DOWN</v>
      </c>
      <c r="L4443" s="9">
        <f>_xlfn.RANK.EQ(MCFT[[#This Row],[Date]],A:A,1)</f>
        <v>4442</v>
      </c>
      <c r="M4443" s="10">
        <f>_xlfn.RANK.AVG(MCFT[[#This Row],[Same change on date for AAPL]],AAPL,1)</f>
        <v>6068.5</v>
      </c>
      <c r="N4443" s="2">
        <f>MCFT[[#This Row],[Close]]/MCFT[[#This Row],[Open]]</f>
        <v>1.0110688343133865</v>
      </c>
    </row>
    <row r="4444" spans="1:14" x14ac:dyDescent="0.25">
      <c r="A4444" s="1">
        <v>37911</v>
      </c>
      <c r="B4444" s="3">
        <v>29.280000999999999</v>
      </c>
      <c r="C4444" s="3">
        <v>29.290001</v>
      </c>
      <c r="D4444" s="3">
        <v>28.799999</v>
      </c>
      <c r="E4444" s="3">
        <v>28.93</v>
      </c>
      <c r="F4444" s="3">
        <v>21.271912</v>
      </c>
      <c r="G4444">
        <v>49960000</v>
      </c>
      <c r="H4444" s="3" t="str">
        <f>TEXT(MCFT[[#This Row],[Date]],"dddd")</f>
        <v>Friday</v>
      </c>
      <c r="I4444" s="3">
        <f>MCFT[[#This Row],[Open]]-MCFT[[#This Row],[Close]]</f>
        <v>0.3500009999999989</v>
      </c>
      <c r="J4444" s="3">
        <f>INDEX(AAPL!$J:$J,MATCH(A:A,AAPL!$A:$A,0),1)</f>
        <v>4.4999999999999929E-2</v>
      </c>
      <c r="K4444" s="3" t="str">
        <f>IF(MCFT[[#This Row],[Day Change]]&gt;0,"UP","DOWN")</f>
        <v>UP</v>
      </c>
      <c r="L4444" s="9">
        <f>_xlfn.RANK.EQ(MCFT[[#This Row],[Date]],A:A,1)</f>
        <v>4443</v>
      </c>
      <c r="M4444" s="10">
        <f>_xlfn.RANK.AVG(MCFT[[#This Row],[Same change on date for AAPL]],AAPL,1)</f>
        <v>6223.5</v>
      </c>
      <c r="N4444" s="2">
        <f>MCFT[[#This Row],[Close]]/MCFT[[#This Row],[Open]]</f>
        <v>0.98804641434267715</v>
      </c>
    </row>
    <row r="4445" spans="1:14" x14ac:dyDescent="0.25">
      <c r="A4445" s="1">
        <v>37914</v>
      </c>
      <c r="B4445" s="3">
        <v>28.950001</v>
      </c>
      <c r="C4445" s="3">
        <v>29.370000999999998</v>
      </c>
      <c r="D4445" s="3">
        <v>28.799999</v>
      </c>
      <c r="E4445" s="3">
        <v>29.35</v>
      </c>
      <c r="F4445" s="3">
        <v>21.580729000000002</v>
      </c>
      <c r="G4445">
        <v>38794500</v>
      </c>
      <c r="H4445" s="3" t="str">
        <f>TEXT(MCFT[[#This Row],[Date]],"dddd")</f>
        <v>Monday</v>
      </c>
      <c r="I4445" s="3">
        <f>MCFT[[#This Row],[Open]]-MCFT[[#This Row],[Close]]</f>
        <v>-0.3999990000000011</v>
      </c>
      <c r="J4445" s="3">
        <f>INDEX(AAPL!$J:$J,MATCH(A:A,AAPL!$A:$A,0),1)</f>
        <v>-4.4284999999999908E-2</v>
      </c>
      <c r="K4445" s="3" t="str">
        <f>IF(MCFT[[#This Row],[Day Change]]&gt;0,"UP","DOWN")</f>
        <v>DOWN</v>
      </c>
      <c r="L4445" s="9">
        <f>_xlfn.RANK.EQ(MCFT[[#This Row],[Date]],A:A,1)</f>
        <v>4444</v>
      </c>
      <c r="M4445" s="10">
        <f>_xlfn.RANK.AVG(MCFT[[#This Row],[Same change on date for AAPL]],AAPL,1)</f>
        <v>2150.5</v>
      </c>
      <c r="N4445" s="2">
        <f>MCFT[[#This Row],[Close]]/MCFT[[#This Row],[Open]]</f>
        <v>1.0138168907144425</v>
      </c>
    </row>
    <row r="4446" spans="1:14" x14ac:dyDescent="0.25">
      <c r="A4446" s="1">
        <v>37915</v>
      </c>
      <c r="B4446" s="3">
        <v>29.35</v>
      </c>
      <c r="C4446" s="3">
        <v>29.43</v>
      </c>
      <c r="D4446" s="3">
        <v>29.17</v>
      </c>
      <c r="E4446" s="3">
        <v>29.35</v>
      </c>
      <c r="F4446" s="3">
        <v>21.580729000000002</v>
      </c>
      <c r="G4446">
        <v>44166800</v>
      </c>
      <c r="H4446" s="3" t="str">
        <f>TEXT(MCFT[[#This Row],[Date]],"dddd")</f>
        <v>Tuesday</v>
      </c>
      <c r="I4446" s="3">
        <f>MCFT[[#This Row],[Open]]-MCFT[[#This Row],[Close]]</f>
        <v>0</v>
      </c>
      <c r="J4446" s="3">
        <f>INDEX(AAPL!$J:$J,MATCH(A:A,AAPL!$A:$A,0),1)</f>
        <v>9.2860000000001275E-3</v>
      </c>
      <c r="K4446" s="3" t="str">
        <f>IF(MCFT[[#This Row],[Day Change]]&gt;0,"UP","DOWN")</f>
        <v>DOWN</v>
      </c>
      <c r="L4446" s="9">
        <f>_xlfn.RANK.EQ(MCFT[[#This Row],[Date]],A:A,1)</f>
        <v>4445</v>
      </c>
      <c r="M4446" s="10">
        <f>_xlfn.RANK.AVG(MCFT[[#This Row],[Same change on date for AAPL]],AAPL,1)</f>
        <v>4844.5</v>
      </c>
      <c r="N4446" s="2">
        <f>MCFT[[#This Row],[Close]]/MCFT[[#This Row],[Open]]</f>
        <v>1</v>
      </c>
    </row>
    <row r="4447" spans="1:14" x14ac:dyDescent="0.25">
      <c r="A4447" s="1">
        <v>37916</v>
      </c>
      <c r="B4447" s="3">
        <v>29.030000999999999</v>
      </c>
      <c r="C4447" s="3">
        <v>29.209999</v>
      </c>
      <c r="D4447" s="3">
        <v>28.799999</v>
      </c>
      <c r="E4447" s="3">
        <v>28.889999</v>
      </c>
      <c r="F4447" s="3">
        <v>21.2425</v>
      </c>
      <c r="G4447">
        <v>48798500</v>
      </c>
      <c r="H4447" s="3" t="str">
        <f>TEXT(MCFT[[#This Row],[Date]],"dddd")</f>
        <v>Wednesday</v>
      </c>
      <c r="I4447" s="3">
        <f>MCFT[[#This Row],[Open]]-MCFT[[#This Row],[Close]]</f>
        <v>0.14000199999999907</v>
      </c>
      <c r="J4447" s="3">
        <f>INDEX(AAPL!$J:$J,MATCH(A:A,AAPL!$A:$A,0),1)</f>
        <v>1.2856999999999896E-2</v>
      </c>
      <c r="K4447" s="3" t="str">
        <f>IF(MCFT[[#This Row],[Day Change]]&gt;0,"UP","DOWN")</f>
        <v>UP</v>
      </c>
      <c r="L4447" s="9">
        <f>_xlfn.RANK.EQ(MCFT[[#This Row],[Date]],A:A,1)</f>
        <v>4446</v>
      </c>
      <c r="M4447" s="10">
        <f>_xlfn.RANK.AVG(MCFT[[#This Row],[Same change on date for AAPL]],AAPL,1)</f>
        <v>4938</v>
      </c>
      <c r="N4447" s="2">
        <f>MCFT[[#This Row],[Close]]/MCFT[[#This Row],[Open]]</f>
        <v>0.99517733395875529</v>
      </c>
    </row>
    <row r="4448" spans="1:14" x14ac:dyDescent="0.25">
      <c r="A4448" s="1">
        <v>37917</v>
      </c>
      <c r="B4448" s="3">
        <v>28.719999000000001</v>
      </c>
      <c r="C4448" s="3">
        <v>29.08</v>
      </c>
      <c r="D4448" s="3">
        <v>28.1</v>
      </c>
      <c r="E4448" s="3">
        <v>28.91</v>
      </c>
      <c r="F4448" s="3">
        <v>21.257206</v>
      </c>
      <c r="G4448">
        <v>67357900</v>
      </c>
      <c r="H4448" s="3" t="str">
        <f>TEXT(MCFT[[#This Row],[Date]],"dddd")</f>
        <v>Thursday</v>
      </c>
      <c r="I4448" s="3">
        <f>MCFT[[#This Row],[Open]]-MCFT[[#This Row],[Close]]</f>
        <v>-0.19000099999999875</v>
      </c>
      <c r="J4448" s="3">
        <f>INDEX(AAPL!$J:$J,MATCH(A:A,AAPL!$A:$A,0),1)</f>
        <v>-1.8571999999999811E-2</v>
      </c>
      <c r="K4448" s="3" t="str">
        <f>IF(MCFT[[#This Row],[Day Change]]&gt;0,"UP","DOWN")</f>
        <v>DOWN</v>
      </c>
      <c r="L4448" s="9">
        <f>_xlfn.RANK.EQ(MCFT[[#This Row],[Date]],A:A,1)</f>
        <v>4447</v>
      </c>
      <c r="M4448" s="10">
        <f>_xlfn.RANK.AVG(MCFT[[#This Row],[Same change on date for AAPL]],AAPL,1)</f>
        <v>2884.5</v>
      </c>
      <c r="N4448" s="2">
        <f>MCFT[[#This Row],[Close]]/MCFT[[#This Row],[Open]]</f>
        <v>1.0066156339350847</v>
      </c>
    </row>
    <row r="4449" spans="1:14" x14ac:dyDescent="0.25">
      <c r="A4449" s="1">
        <v>37918</v>
      </c>
      <c r="B4449" s="3">
        <v>27.27</v>
      </c>
      <c r="C4449" s="3">
        <v>27.4</v>
      </c>
      <c r="D4449" s="3">
        <v>26.42</v>
      </c>
      <c r="E4449" s="3">
        <v>26.610001</v>
      </c>
      <c r="F4449" s="3">
        <v>19.566037999999999</v>
      </c>
      <c r="G4449">
        <v>210558300</v>
      </c>
      <c r="H4449" s="3" t="str">
        <f>TEXT(MCFT[[#This Row],[Date]],"dddd")</f>
        <v>Friday</v>
      </c>
      <c r="I4449" s="3">
        <f>MCFT[[#This Row],[Open]]-MCFT[[#This Row],[Close]]</f>
        <v>0.65999899999999911</v>
      </c>
      <c r="J4449" s="3">
        <f>INDEX(AAPL!$J:$J,MATCH(A:A,AAPL!$A:$A,0),1)</f>
        <v>-2.8570000000001095E-3</v>
      </c>
      <c r="K4449" s="3" t="str">
        <f>IF(MCFT[[#This Row],[Day Change]]&gt;0,"UP","DOWN")</f>
        <v>UP</v>
      </c>
      <c r="L4449" s="9">
        <f>_xlfn.RANK.EQ(MCFT[[#This Row],[Date]],A:A,1)</f>
        <v>4448</v>
      </c>
      <c r="M4449" s="10">
        <f>_xlfn.RANK.AVG(MCFT[[#This Row],[Same change on date for AAPL]],AAPL,1)</f>
        <v>3911</v>
      </c>
      <c r="N4449" s="2">
        <f>MCFT[[#This Row],[Close]]/MCFT[[#This Row],[Open]]</f>
        <v>0.97579761642830953</v>
      </c>
    </row>
    <row r="4450" spans="1:14" x14ac:dyDescent="0.25">
      <c r="A4450" s="1">
        <v>37921</v>
      </c>
      <c r="B4450" s="3">
        <v>26.91</v>
      </c>
      <c r="C4450" s="3">
        <v>27.1</v>
      </c>
      <c r="D4450" s="3">
        <v>26.82</v>
      </c>
      <c r="E4450" s="3">
        <v>26.91</v>
      </c>
      <c r="F4450" s="3">
        <v>19.786622999999999</v>
      </c>
      <c r="G4450">
        <v>65619100</v>
      </c>
      <c r="H4450" s="3" t="str">
        <f>TEXT(MCFT[[#This Row],[Date]],"dddd")</f>
        <v>Monday</v>
      </c>
      <c r="I4450" s="3">
        <f>MCFT[[#This Row],[Open]]-MCFT[[#This Row],[Close]]</f>
        <v>0</v>
      </c>
      <c r="J4450" s="3">
        <f>INDEX(AAPL!$J:$J,MATCH(A:A,AAPL!$A:$A,0),1)</f>
        <v>1.071399999999989E-2</v>
      </c>
      <c r="K4450" s="3" t="str">
        <f>IF(MCFT[[#This Row],[Day Change]]&gt;0,"UP","DOWN")</f>
        <v>DOWN</v>
      </c>
      <c r="L4450" s="9">
        <f>_xlfn.RANK.EQ(MCFT[[#This Row],[Date]],A:A,1)</f>
        <v>4449</v>
      </c>
      <c r="M4450" s="10">
        <f>_xlfn.RANK.AVG(MCFT[[#This Row],[Same change on date for AAPL]],AAPL,1)</f>
        <v>4871</v>
      </c>
      <c r="N4450" s="2">
        <f>MCFT[[#This Row],[Close]]/MCFT[[#This Row],[Open]]</f>
        <v>1</v>
      </c>
    </row>
    <row r="4451" spans="1:14" x14ac:dyDescent="0.25">
      <c r="A4451" s="1">
        <v>37922</v>
      </c>
      <c r="B4451" s="3">
        <v>27.09</v>
      </c>
      <c r="C4451" s="3">
        <v>27.219999000000001</v>
      </c>
      <c r="D4451" s="3">
        <v>26.879999000000002</v>
      </c>
      <c r="E4451" s="3">
        <v>27.200001</v>
      </c>
      <c r="F4451" s="3">
        <v>19.999860999999999</v>
      </c>
      <c r="G4451">
        <v>71752600</v>
      </c>
      <c r="H4451" s="3" t="str">
        <f>TEXT(MCFT[[#This Row],[Date]],"dddd")</f>
        <v>Tuesday</v>
      </c>
      <c r="I4451" s="3">
        <f>MCFT[[#This Row],[Open]]-MCFT[[#This Row],[Close]]</f>
        <v>-0.11000100000000046</v>
      </c>
      <c r="J4451" s="3">
        <f>INDEX(AAPL!$J:$J,MATCH(A:A,AAPL!$A:$A,0),1)</f>
        <v>-8.2856999999999958E-2</v>
      </c>
      <c r="K4451" s="3" t="str">
        <f>IF(MCFT[[#This Row],[Day Change]]&gt;0,"UP","DOWN")</f>
        <v>DOWN</v>
      </c>
      <c r="L4451" s="9">
        <f>_xlfn.RANK.EQ(MCFT[[#This Row],[Date]],A:A,1)</f>
        <v>4450</v>
      </c>
      <c r="M4451" s="10">
        <f>_xlfn.RANK.AVG(MCFT[[#This Row],[Same change on date for AAPL]],AAPL,1)</f>
        <v>1639.5</v>
      </c>
      <c r="N4451" s="2">
        <f>MCFT[[#This Row],[Close]]/MCFT[[#This Row],[Open]]</f>
        <v>1.0040605758582504</v>
      </c>
    </row>
    <row r="4452" spans="1:14" x14ac:dyDescent="0.25">
      <c r="A4452" s="1">
        <v>37923</v>
      </c>
      <c r="B4452" s="3">
        <v>27.16</v>
      </c>
      <c r="C4452" s="3">
        <v>27.25</v>
      </c>
      <c r="D4452" s="3">
        <v>26.66</v>
      </c>
      <c r="E4452" s="3">
        <v>26.74</v>
      </c>
      <c r="F4452" s="3">
        <v>19.661622999999999</v>
      </c>
      <c r="G4452">
        <v>73551500</v>
      </c>
      <c r="H4452" s="3" t="str">
        <f>TEXT(MCFT[[#This Row],[Date]],"dddd")</f>
        <v>Wednesday</v>
      </c>
      <c r="I4452" s="3">
        <f>MCFT[[#This Row],[Open]]-MCFT[[#This Row],[Close]]</f>
        <v>0.42000000000000171</v>
      </c>
      <c r="J4452" s="3">
        <f>INDEX(AAPL!$J:$J,MATCH(A:A,AAPL!$A:$A,0),1)</f>
        <v>-1.2856999999999896E-2</v>
      </c>
      <c r="K4452" s="3" t="str">
        <f>IF(MCFT[[#This Row],[Day Change]]&gt;0,"UP","DOWN")</f>
        <v>UP</v>
      </c>
      <c r="L4452" s="9">
        <f>_xlfn.RANK.EQ(MCFT[[#This Row],[Date]],A:A,1)</f>
        <v>4451</v>
      </c>
      <c r="M4452" s="10">
        <f>_xlfn.RANK.AVG(MCFT[[#This Row],[Same change on date for AAPL]],AAPL,1)</f>
        <v>3288</v>
      </c>
      <c r="N4452" s="2">
        <f>MCFT[[#This Row],[Close]]/MCFT[[#This Row],[Open]]</f>
        <v>0.98453608247422675</v>
      </c>
    </row>
    <row r="4453" spans="1:14" x14ac:dyDescent="0.25">
      <c r="A4453" s="1">
        <v>37924</v>
      </c>
      <c r="B4453" s="3">
        <v>27.01</v>
      </c>
      <c r="C4453" s="3">
        <v>27.040001</v>
      </c>
      <c r="D4453" s="3">
        <v>25.91</v>
      </c>
      <c r="E4453" s="3">
        <v>26.120000999999998</v>
      </c>
      <c r="F4453" s="3">
        <v>19.205739999999999</v>
      </c>
      <c r="G4453">
        <v>98729400</v>
      </c>
      <c r="H4453" s="3" t="str">
        <f>TEXT(MCFT[[#This Row],[Date]],"dddd")</f>
        <v>Thursday</v>
      </c>
      <c r="I4453" s="3">
        <f>MCFT[[#This Row],[Open]]-MCFT[[#This Row],[Close]]</f>
        <v>0.88999900000000309</v>
      </c>
      <c r="J4453" s="3">
        <f>INDEX(AAPL!$J:$J,MATCH(A:A,AAPL!$A:$A,0),1)</f>
        <v>6.4284999999999926E-2</v>
      </c>
      <c r="K4453" s="3" t="str">
        <f>IF(MCFT[[#This Row],[Day Change]]&gt;0,"UP","DOWN")</f>
        <v>UP</v>
      </c>
      <c r="L4453" s="9">
        <f>_xlfn.RANK.EQ(MCFT[[#This Row],[Date]],A:A,1)</f>
        <v>4452</v>
      </c>
      <c r="M4453" s="10">
        <f>_xlfn.RANK.AVG(MCFT[[#This Row],[Same change on date for AAPL]],AAPL,1)</f>
        <v>6467</v>
      </c>
      <c r="N4453" s="2">
        <f>MCFT[[#This Row],[Close]]/MCFT[[#This Row],[Open]]</f>
        <v>0.96704927804516838</v>
      </c>
    </row>
    <row r="4454" spans="1:14" x14ac:dyDescent="0.25">
      <c r="A4454" s="1">
        <v>37925</v>
      </c>
      <c r="B4454" s="3">
        <v>26.370000999999998</v>
      </c>
      <c r="C4454" s="3">
        <v>26.440000999999999</v>
      </c>
      <c r="D4454" s="3">
        <v>26.110001</v>
      </c>
      <c r="E4454" s="3">
        <v>26.139999</v>
      </c>
      <c r="F4454" s="3">
        <v>19.220451000000001</v>
      </c>
      <c r="G4454">
        <v>69623700</v>
      </c>
      <c r="H4454" s="3" t="str">
        <f>TEXT(MCFT[[#This Row],[Date]],"dddd")</f>
        <v>Friday</v>
      </c>
      <c r="I4454" s="3">
        <f>MCFT[[#This Row],[Open]]-MCFT[[#This Row],[Close]]</f>
        <v>0.23000199999999893</v>
      </c>
      <c r="J4454" s="3">
        <f>INDEX(AAPL!$J:$J,MATCH(A:A,AAPL!$A:$A,0),1)</f>
        <v>2.9285999999999923E-2</v>
      </c>
      <c r="K4454" s="3" t="str">
        <f>IF(MCFT[[#This Row],[Day Change]]&gt;0,"UP","DOWN")</f>
        <v>UP</v>
      </c>
      <c r="L4454" s="9">
        <f>_xlfn.RANK.EQ(MCFT[[#This Row],[Date]],A:A,1)</f>
        <v>4453</v>
      </c>
      <c r="M4454" s="10">
        <f>_xlfn.RANK.AVG(MCFT[[#This Row],[Same change on date for AAPL]],AAPL,1)</f>
        <v>5773</v>
      </c>
      <c r="N4454" s="2">
        <f>MCFT[[#This Row],[Close]]/MCFT[[#This Row],[Open]]</f>
        <v>0.99127789187417936</v>
      </c>
    </row>
    <row r="4455" spans="1:14" x14ac:dyDescent="0.25">
      <c r="A4455" s="1">
        <v>37928</v>
      </c>
      <c r="B4455" s="3">
        <v>26.35</v>
      </c>
      <c r="C4455" s="3">
        <v>26.75</v>
      </c>
      <c r="D4455" s="3">
        <v>26.290001</v>
      </c>
      <c r="E4455" s="3">
        <v>26.68</v>
      </c>
      <c r="F4455" s="3">
        <v>19.617504</v>
      </c>
      <c r="G4455">
        <v>57772300</v>
      </c>
      <c r="H4455" s="3" t="str">
        <f>TEXT(MCFT[[#This Row],[Date]],"dddd")</f>
        <v>Monday</v>
      </c>
      <c r="I4455" s="3">
        <f>MCFT[[#This Row],[Open]]-MCFT[[#This Row],[Close]]</f>
        <v>-0.32999999999999829</v>
      </c>
      <c r="J4455" s="3">
        <f>INDEX(AAPL!$J:$J,MATCH(A:A,AAPL!$A:$A,0),1)</f>
        <v>-2.2856999999999905E-2</v>
      </c>
      <c r="K4455" s="3" t="str">
        <f>IF(MCFT[[#This Row],[Day Change]]&gt;0,"UP","DOWN")</f>
        <v>DOWN</v>
      </c>
      <c r="L4455" s="9">
        <f>_xlfn.RANK.EQ(MCFT[[#This Row],[Date]],A:A,1)</f>
        <v>4454</v>
      </c>
      <c r="M4455" s="10">
        <f>_xlfn.RANK.AVG(MCFT[[#This Row],[Same change on date for AAPL]],AAPL,1)</f>
        <v>2736.5</v>
      </c>
      <c r="N4455" s="2">
        <f>MCFT[[#This Row],[Close]]/MCFT[[#This Row],[Open]]</f>
        <v>1.0125237191650853</v>
      </c>
    </row>
    <row r="4456" spans="1:14" x14ac:dyDescent="0.25">
      <c r="A4456" s="1">
        <v>37929</v>
      </c>
      <c r="B4456" s="3">
        <v>26.59</v>
      </c>
      <c r="C4456" s="3">
        <v>26.620000999999998</v>
      </c>
      <c r="D4456" s="3">
        <v>26.01</v>
      </c>
      <c r="E4456" s="3">
        <v>26.07</v>
      </c>
      <c r="F4456" s="3">
        <v>19.168976000000001</v>
      </c>
      <c r="G4456">
        <v>84026100</v>
      </c>
      <c r="H4456" s="3" t="str">
        <f>TEXT(MCFT[[#This Row],[Date]],"dddd")</f>
        <v>Tuesday</v>
      </c>
      <c r="I4456" s="3">
        <f>MCFT[[#This Row],[Open]]-MCFT[[#This Row],[Close]]</f>
        <v>0.51999999999999957</v>
      </c>
      <c r="J4456" s="3">
        <f>INDEX(AAPL!$J:$J,MATCH(A:A,AAPL!$A:$A,0),1)</f>
        <v>1.1427999999999994E-2</v>
      </c>
      <c r="K4456" s="3" t="str">
        <f>IF(MCFT[[#This Row],[Day Change]]&gt;0,"UP","DOWN")</f>
        <v>UP</v>
      </c>
      <c r="L4456" s="9">
        <f>_xlfn.RANK.EQ(MCFT[[#This Row],[Date]],A:A,1)</f>
        <v>4455</v>
      </c>
      <c r="M4456" s="10">
        <f>_xlfn.RANK.AVG(MCFT[[#This Row],[Same change on date for AAPL]],AAPL,1)</f>
        <v>4912.5</v>
      </c>
      <c r="N4456" s="2">
        <f>MCFT[[#This Row],[Close]]/MCFT[[#This Row],[Open]]</f>
        <v>0.98044377585558484</v>
      </c>
    </row>
    <row r="4457" spans="1:14" x14ac:dyDescent="0.25">
      <c r="A4457" s="1">
        <v>37930</v>
      </c>
      <c r="B4457" s="3">
        <v>26.15</v>
      </c>
      <c r="C4457" s="3">
        <v>26.32</v>
      </c>
      <c r="D4457" s="3">
        <v>26</v>
      </c>
      <c r="E4457" s="3">
        <v>26.1</v>
      </c>
      <c r="F4457" s="3">
        <v>19.191041999999999</v>
      </c>
      <c r="G4457">
        <v>61514400</v>
      </c>
      <c r="H4457" s="3" t="str">
        <f>TEXT(MCFT[[#This Row],[Date]],"dddd")</f>
        <v>Wednesday</v>
      </c>
      <c r="I4457" s="3">
        <f>MCFT[[#This Row],[Open]]-MCFT[[#This Row],[Close]]</f>
        <v>4.9999999999997158E-2</v>
      </c>
      <c r="J4457" s="3">
        <f>INDEX(AAPL!$J:$J,MATCH(A:A,AAPL!$A:$A,0),1)</f>
        <v>-1.5000000000000124E-2</v>
      </c>
      <c r="K4457" s="3" t="str">
        <f>IF(MCFT[[#This Row],[Day Change]]&gt;0,"UP","DOWN")</f>
        <v>UP</v>
      </c>
      <c r="L4457" s="9">
        <f>_xlfn.RANK.EQ(MCFT[[#This Row],[Date]],A:A,1)</f>
        <v>4456</v>
      </c>
      <c r="M4457" s="10">
        <f>_xlfn.RANK.AVG(MCFT[[#This Row],[Same change on date for AAPL]],AAPL,1)</f>
        <v>3151</v>
      </c>
      <c r="N4457" s="2">
        <f>MCFT[[#This Row],[Close]]/MCFT[[#This Row],[Open]]</f>
        <v>0.99808795411089879</v>
      </c>
    </row>
    <row r="4458" spans="1:14" x14ac:dyDescent="0.25">
      <c r="A4458" s="1">
        <v>37931</v>
      </c>
      <c r="B4458" s="3">
        <v>26.26</v>
      </c>
      <c r="C4458" s="3">
        <v>26.299999</v>
      </c>
      <c r="D4458" s="3">
        <v>26</v>
      </c>
      <c r="E4458" s="3">
        <v>26.23</v>
      </c>
      <c r="F4458" s="3">
        <v>19.286631</v>
      </c>
      <c r="G4458">
        <v>68189800</v>
      </c>
      <c r="H4458" s="3" t="str">
        <f>TEXT(MCFT[[#This Row],[Date]],"dddd")</f>
        <v>Thursday</v>
      </c>
      <c r="I4458" s="3">
        <f>MCFT[[#This Row],[Open]]-MCFT[[#This Row],[Close]]</f>
        <v>3.0000000000001137E-2</v>
      </c>
      <c r="J4458" s="3">
        <f>INDEX(AAPL!$J:$J,MATCH(A:A,AAPL!$A:$A,0),1)</f>
        <v>-1.5000000000000124E-2</v>
      </c>
      <c r="K4458" s="3" t="str">
        <f>IF(MCFT[[#This Row],[Day Change]]&gt;0,"UP","DOWN")</f>
        <v>UP</v>
      </c>
      <c r="L4458" s="9">
        <f>_xlfn.RANK.EQ(MCFT[[#This Row],[Date]],A:A,1)</f>
        <v>4457</v>
      </c>
      <c r="M4458" s="10">
        <f>_xlfn.RANK.AVG(MCFT[[#This Row],[Same change on date for AAPL]],AAPL,1)</f>
        <v>3151</v>
      </c>
      <c r="N4458" s="2">
        <f>MCFT[[#This Row],[Close]]/MCFT[[#This Row],[Open]]</f>
        <v>0.9988575780654988</v>
      </c>
    </row>
    <row r="4459" spans="1:14" x14ac:dyDescent="0.25">
      <c r="A4459" s="1">
        <v>37932</v>
      </c>
      <c r="B4459" s="3">
        <v>26.379999000000002</v>
      </c>
      <c r="C4459" s="3">
        <v>26.49</v>
      </c>
      <c r="D4459" s="3">
        <v>26.030000999999999</v>
      </c>
      <c r="E4459" s="3">
        <v>26.1</v>
      </c>
      <c r="F4459" s="3">
        <v>19.191041999999999</v>
      </c>
      <c r="G4459">
        <v>57822100</v>
      </c>
      <c r="H4459" s="3" t="str">
        <f>TEXT(MCFT[[#This Row],[Date]],"dddd")</f>
        <v>Friday</v>
      </c>
      <c r="I4459" s="3">
        <f>MCFT[[#This Row],[Open]]-MCFT[[#This Row],[Close]]</f>
        <v>0.27999900000000011</v>
      </c>
      <c r="J4459" s="3">
        <f>INDEX(AAPL!$J:$J,MATCH(A:A,AAPL!$A:$A,0),1)</f>
        <v>4.9285999999999941E-2</v>
      </c>
      <c r="K4459" s="3" t="str">
        <f>IF(MCFT[[#This Row],[Day Change]]&gt;0,"UP","DOWN")</f>
        <v>UP</v>
      </c>
      <c r="L4459" s="9">
        <f>_xlfn.RANK.EQ(MCFT[[#This Row],[Date]],A:A,1)</f>
        <v>4458</v>
      </c>
      <c r="M4459" s="10">
        <f>_xlfn.RANK.AVG(MCFT[[#This Row],[Same change on date for AAPL]],AAPL,1)</f>
        <v>6288</v>
      </c>
      <c r="N4459" s="2">
        <f>MCFT[[#This Row],[Close]]/MCFT[[#This Row],[Open]]</f>
        <v>0.9893859359130377</v>
      </c>
    </row>
    <row r="4460" spans="1:14" x14ac:dyDescent="0.25">
      <c r="A4460" s="1">
        <v>37935</v>
      </c>
      <c r="B4460" s="3">
        <v>26.120000999999998</v>
      </c>
      <c r="C4460" s="3">
        <v>26.23</v>
      </c>
      <c r="D4460" s="3">
        <v>26</v>
      </c>
      <c r="E4460" s="3">
        <v>26</v>
      </c>
      <c r="F4460" s="3">
        <v>19.117508000000001</v>
      </c>
      <c r="G4460">
        <v>54579100</v>
      </c>
      <c r="H4460" s="3" t="str">
        <f>TEXT(MCFT[[#This Row],[Date]],"dddd")</f>
        <v>Monday</v>
      </c>
      <c r="I4460" s="3">
        <f>MCFT[[#This Row],[Open]]-MCFT[[#This Row],[Close]]</f>
        <v>0.12000099999999847</v>
      </c>
      <c r="J4460" s="3">
        <f>INDEX(AAPL!$J:$J,MATCH(A:A,AAPL!$A:$A,0),1)</f>
        <v>3.9285000000000014E-2</v>
      </c>
      <c r="K4460" s="3" t="str">
        <f>IF(MCFT[[#This Row],[Day Change]]&gt;0,"UP","DOWN")</f>
        <v>UP</v>
      </c>
      <c r="L4460" s="9">
        <f>_xlfn.RANK.EQ(MCFT[[#This Row],[Date]],A:A,1)</f>
        <v>4459</v>
      </c>
      <c r="M4460" s="10">
        <f>_xlfn.RANK.AVG(MCFT[[#This Row],[Same change on date for AAPL]],AAPL,1)</f>
        <v>6067</v>
      </c>
      <c r="N4460" s="2">
        <f>MCFT[[#This Row],[Close]]/MCFT[[#This Row],[Open]]</f>
        <v>0.99540578118660872</v>
      </c>
    </row>
    <row r="4461" spans="1:14" x14ac:dyDescent="0.25">
      <c r="A4461" s="1">
        <v>37936</v>
      </c>
      <c r="B4461" s="3">
        <v>26.01</v>
      </c>
      <c r="C4461" s="3">
        <v>26.08</v>
      </c>
      <c r="D4461" s="3">
        <v>25.67</v>
      </c>
      <c r="E4461" s="3">
        <v>25.799999</v>
      </c>
      <c r="F4461" s="3">
        <v>18.970455000000001</v>
      </c>
      <c r="G4461">
        <v>64990700</v>
      </c>
      <c r="H4461" s="3" t="str">
        <f>TEXT(MCFT[[#This Row],[Date]],"dddd")</f>
        <v>Tuesday</v>
      </c>
      <c r="I4461" s="3">
        <f>MCFT[[#This Row],[Open]]-MCFT[[#This Row],[Close]]</f>
        <v>0.21000100000000188</v>
      </c>
      <c r="J4461" s="3">
        <f>INDEX(AAPL!$J:$J,MATCH(A:A,AAPL!$A:$A,0),1)</f>
        <v>2.5715000000000154E-2</v>
      </c>
      <c r="K4461" s="3" t="str">
        <f>IF(MCFT[[#This Row],[Day Change]]&gt;0,"UP","DOWN")</f>
        <v>UP</v>
      </c>
      <c r="L4461" s="9">
        <f>_xlfn.RANK.EQ(MCFT[[#This Row],[Date]],A:A,1)</f>
        <v>4460</v>
      </c>
      <c r="M4461" s="10">
        <f>_xlfn.RANK.AVG(MCFT[[#This Row],[Same change on date for AAPL]],AAPL,1)</f>
        <v>5599.5</v>
      </c>
      <c r="N4461" s="2">
        <f>MCFT[[#This Row],[Close]]/MCFT[[#This Row],[Open]]</f>
        <v>0.99192614379084965</v>
      </c>
    </row>
    <row r="4462" spans="1:14" x14ac:dyDescent="0.25">
      <c r="A4462" s="1">
        <v>37937</v>
      </c>
      <c r="B4462" s="3">
        <v>25.85</v>
      </c>
      <c r="C4462" s="3">
        <v>26.139999</v>
      </c>
      <c r="D4462" s="3">
        <v>25.6</v>
      </c>
      <c r="E4462" s="3">
        <v>25.98</v>
      </c>
      <c r="F4462" s="3">
        <v>19.102803999999999</v>
      </c>
      <c r="G4462">
        <v>75877300</v>
      </c>
      <c r="H4462" s="3" t="str">
        <f>TEXT(MCFT[[#This Row],[Date]],"dddd")</f>
        <v>Wednesday</v>
      </c>
      <c r="I4462" s="3">
        <f>MCFT[[#This Row],[Open]]-MCFT[[#This Row],[Close]]</f>
        <v>-0.12999999999999901</v>
      </c>
      <c r="J4462" s="3">
        <f>INDEX(AAPL!$J:$J,MATCH(A:A,AAPL!$A:$A,0),1)</f>
        <v>-6.0713999999999935E-2</v>
      </c>
      <c r="K4462" s="3" t="str">
        <f>IF(MCFT[[#This Row],[Day Change]]&gt;0,"UP","DOWN")</f>
        <v>DOWN</v>
      </c>
      <c r="L4462" s="9">
        <f>_xlfn.RANK.EQ(MCFT[[#This Row],[Date]],A:A,1)</f>
        <v>4461</v>
      </c>
      <c r="M4462" s="10">
        <f>_xlfn.RANK.AVG(MCFT[[#This Row],[Same change on date for AAPL]],AAPL,1)</f>
        <v>1862</v>
      </c>
      <c r="N4462" s="2">
        <f>MCFT[[#This Row],[Close]]/MCFT[[#This Row],[Open]]</f>
        <v>1.0050290135396518</v>
      </c>
    </row>
    <row r="4463" spans="1:14" x14ac:dyDescent="0.25">
      <c r="A4463" s="1">
        <v>37938</v>
      </c>
      <c r="B4463" s="3">
        <v>25.860001</v>
      </c>
      <c r="C4463" s="3">
        <v>25.93</v>
      </c>
      <c r="D4463" s="3">
        <v>25.450001</v>
      </c>
      <c r="E4463" s="3">
        <v>25.690000999999999</v>
      </c>
      <c r="F4463" s="3">
        <v>18.889569999999999</v>
      </c>
      <c r="G4463">
        <v>78949500</v>
      </c>
      <c r="H4463" s="3" t="str">
        <f>TEXT(MCFT[[#This Row],[Date]],"dddd")</f>
        <v>Thursday</v>
      </c>
      <c r="I4463" s="3">
        <f>MCFT[[#This Row],[Open]]-MCFT[[#This Row],[Close]]</f>
        <v>0.17000000000000171</v>
      </c>
      <c r="J4463" s="3">
        <f>INDEX(AAPL!$J:$J,MATCH(A:A,AAPL!$A:$A,0),1)</f>
        <v>-2.4999999999999911E-2</v>
      </c>
      <c r="K4463" s="3" t="str">
        <f>IF(MCFT[[#This Row],[Day Change]]&gt;0,"UP","DOWN")</f>
        <v>UP</v>
      </c>
      <c r="L4463" s="9">
        <f>_xlfn.RANK.EQ(MCFT[[#This Row],[Date]],A:A,1)</f>
        <v>4462</v>
      </c>
      <c r="M4463" s="10">
        <f>_xlfn.RANK.AVG(MCFT[[#This Row],[Same change on date for AAPL]],AAPL,1)</f>
        <v>2694</v>
      </c>
      <c r="N4463" s="2">
        <f>MCFT[[#This Row],[Close]]/MCFT[[#This Row],[Open]]</f>
        <v>0.99342614101213678</v>
      </c>
    </row>
    <row r="4464" spans="1:14" x14ac:dyDescent="0.25">
      <c r="A4464" s="1">
        <v>37939</v>
      </c>
      <c r="B4464" s="3">
        <v>25.700001</v>
      </c>
      <c r="C4464" s="3">
        <v>26.02</v>
      </c>
      <c r="D4464" s="3">
        <v>25.440000999999999</v>
      </c>
      <c r="E4464" s="3">
        <v>25.5</v>
      </c>
      <c r="F4464" s="3">
        <v>18.749863000000001</v>
      </c>
      <c r="G4464">
        <v>83146400</v>
      </c>
      <c r="H4464" s="3" t="str">
        <f>TEXT(MCFT[[#This Row],[Date]],"dddd")</f>
        <v>Friday</v>
      </c>
      <c r="I4464" s="3">
        <f>MCFT[[#This Row],[Open]]-MCFT[[#This Row],[Close]]</f>
        <v>0.20000100000000032</v>
      </c>
      <c r="J4464" s="3">
        <f>INDEX(AAPL!$J:$J,MATCH(A:A,AAPL!$A:$A,0),1)</f>
        <v>7.2857000000000172E-2</v>
      </c>
      <c r="K4464" s="3" t="str">
        <f>IF(MCFT[[#This Row],[Day Change]]&gt;0,"UP","DOWN")</f>
        <v>UP</v>
      </c>
      <c r="L4464" s="9">
        <f>_xlfn.RANK.EQ(MCFT[[#This Row],[Date]],A:A,1)</f>
        <v>4463</v>
      </c>
      <c r="M4464" s="10">
        <f>_xlfn.RANK.AVG(MCFT[[#This Row],[Same change on date for AAPL]],AAPL,1)</f>
        <v>6564</v>
      </c>
      <c r="N4464" s="2">
        <f>MCFT[[#This Row],[Close]]/MCFT[[#This Row],[Open]]</f>
        <v>0.99221786022498593</v>
      </c>
    </row>
    <row r="4465" spans="1:14" x14ac:dyDescent="0.25">
      <c r="A4465" s="1">
        <v>37942</v>
      </c>
      <c r="B4465" s="3">
        <v>25.389999</v>
      </c>
      <c r="C4465" s="3">
        <v>25.440000999999999</v>
      </c>
      <c r="D4465" s="3">
        <v>24.84</v>
      </c>
      <c r="E4465" s="3">
        <v>25.15</v>
      </c>
      <c r="F4465" s="3">
        <v>18.492519000000001</v>
      </c>
      <c r="G4465">
        <v>103900200</v>
      </c>
      <c r="H4465" s="3" t="str">
        <f>TEXT(MCFT[[#This Row],[Date]],"dddd")</f>
        <v>Monday</v>
      </c>
      <c r="I4465" s="3">
        <f>MCFT[[#This Row],[Open]]-MCFT[[#This Row],[Close]]</f>
        <v>0.23999900000000096</v>
      </c>
      <c r="J4465" s="3">
        <f>INDEX(AAPL!$J:$J,MATCH(A:A,AAPL!$A:$A,0),1)</f>
        <v>1.5714000000000006E-2</v>
      </c>
      <c r="K4465" s="3" t="str">
        <f>IF(MCFT[[#This Row],[Day Change]]&gt;0,"UP","DOWN")</f>
        <v>UP</v>
      </c>
      <c r="L4465" s="9">
        <f>_xlfn.RANK.EQ(MCFT[[#This Row],[Date]],A:A,1)</f>
        <v>4464</v>
      </c>
      <c r="M4465" s="10">
        <f>_xlfn.RANK.AVG(MCFT[[#This Row],[Same change on date for AAPL]],AAPL,1)</f>
        <v>5141.5</v>
      </c>
      <c r="N4465" s="2">
        <f>MCFT[[#This Row],[Close]]/MCFT[[#This Row],[Open]]</f>
        <v>0.99054749864306801</v>
      </c>
    </row>
    <row r="4466" spans="1:14" x14ac:dyDescent="0.25">
      <c r="A4466" s="1">
        <v>37943</v>
      </c>
      <c r="B4466" s="3">
        <v>25.33</v>
      </c>
      <c r="C4466" s="3">
        <v>25.84</v>
      </c>
      <c r="D4466" s="3">
        <v>25.120000999999998</v>
      </c>
      <c r="E4466" s="3">
        <v>25.15</v>
      </c>
      <c r="F4466" s="3">
        <v>18.492519000000001</v>
      </c>
      <c r="G4466">
        <v>106868300</v>
      </c>
      <c r="H4466" s="3" t="str">
        <f>TEXT(MCFT[[#This Row],[Date]],"dddd")</f>
        <v>Tuesday</v>
      </c>
      <c r="I4466" s="3">
        <f>MCFT[[#This Row],[Open]]-MCFT[[#This Row],[Close]]</f>
        <v>0.17999999999999972</v>
      </c>
      <c r="J4466" s="3">
        <f>INDEX(AAPL!$J:$J,MATCH(A:A,AAPL!$A:$A,0),1)</f>
        <v>5.7142999999999944E-2</v>
      </c>
      <c r="K4466" s="3" t="str">
        <f>IF(MCFT[[#This Row],[Day Change]]&gt;0,"UP","DOWN")</f>
        <v>UP</v>
      </c>
      <c r="L4466" s="9">
        <f>_xlfn.RANK.EQ(MCFT[[#This Row],[Date]],A:A,1)</f>
        <v>4465</v>
      </c>
      <c r="M4466" s="10">
        <f>_xlfn.RANK.AVG(MCFT[[#This Row],[Same change on date for AAPL]],AAPL,1)</f>
        <v>6383.5</v>
      </c>
      <c r="N4466" s="2">
        <f>MCFT[[#This Row],[Close]]/MCFT[[#This Row],[Open]]</f>
        <v>0.99289380181602849</v>
      </c>
    </row>
    <row r="4467" spans="1:14" x14ac:dyDescent="0.25">
      <c r="A4467" s="1">
        <v>37944</v>
      </c>
      <c r="B4467" s="3">
        <v>25.290001</v>
      </c>
      <c r="C4467" s="3">
        <v>25.540001</v>
      </c>
      <c r="D4467" s="3">
        <v>25.17</v>
      </c>
      <c r="E4467" s="3">
        <v>25.35</v>
      </c>
      <c r="F4467" s="3">
        <v>18.639578</v>
      </c>
      <c r="G4467">
        <v>78853300</v>
      </c>
      <c r="H4467" s="3" t="str">
        <f>TEXT(MCFT[[#This Row],[Date]],"dddd")</f>
        <v>Wednesday</v>
      </c>
      <c r="I4467" s="3">
        <f>MCFT[[#This Row],[Open]]-MCFT[[#This Row],[Close]]</f>
        <v>-5.9999000000001246E-2</v>
      </c>
      <c r="J4467" s="3">
        <f>INDEX(AAPL!$J:$J,MATCH(A:A,AAPL!$A:$A,0),1)</f>
        <v>1.0000000000000009E-2</v>
      </c>
      <c r="K4467" s="3" t="str">
        <f>IF(MCFT[[#This Row],[Day Change]]&gt;0,"UP","DOWN")</f>
        <v>DOWN</v>
      </c>
      <c r="L4467" s="9">
        <f>_xlfn.RANK.EQ(MCFT[[#This Row],[Date]],A:A,1)</f>
        <v>4466</v>
      </c>
      <c r="M4467" s="10">
        <f>_xlfn.RANK.AVG(MCFT[[#This Row],[Same change on date for AAPL]],AAPL,1)</f>
        <v>4856.5</v>
      </c>
      <c r="N4467" s="2">
        <f>MCFT[[#This Row],[Close]]/MCFT[[#This Row],[Open]]</f>
        <v>1.0023724396056766</v>
      </c>
    </row>
    <row r="4468" spans="1:14" x14ac:dyDescent="0.25">
      <c r="A4468" s="1">
        <v>37945</v>
      </c>
      <c r="B4468" s="3">
        <v>25.17</v>
      </c>
      <c r="C4468" s="3">
        <v>25.629999000000002</v>
      </c>
      <c r="D4468" s="3">
        <v>25.08</v>
      </c>
      <c r="E4468" s="3">
        <v>25.1</v>
      </c>
      <c r="F4468" s="3">
        <v>18.455748</v>
      </c>
      <c r="G4468">
        <v>106845700</v>
      </c>
      <c r="H4468" s="3" t="str">
        <f>TEXT(MCFT[[#This Row],[Date]],"dddd")</f>
        <v>Thursday</v>
      </c>
      <c r="I4468" s="3">
        <f>MCFT[[#This Row],[Open]]-MCFT[[#This Row],[Close]]</f>
        <v>7.0000000000000284E-2</v>
      </c>
      <c r="J4468" s="3">
        <f>INDEX(AAPL!$J:$J,MATCH(A:A,AAPL!$A:$A,0),1)</f>
        <v>-2.0000000000000018E-2</v>
      </c>
      <c r="K4468" s="3" t="str">
        <f>IF(MCFT[[#This Row],[Day Change]]&gt;0,"UP","DOWN")</f>
        <v>UP</v>
      </c>
      <c r="L4468" s="9">
        <f>_xlfn.RANK.EQ(MCFT[[#This Row],[Date]],A:A,1)</f>
        <v>4467</v>
      </c>
      <c r="M4468" s="10">
        <f>_xlfn.RANK.AVG(MCFT[[#This Row],[Same change on date for AAPL]],AAPL,1)</f>
        <v>2867.5</v>
      </c>
      <c r="N4468" s="2">
        <f>MCFT[[#This Row],[Close]]/MCFT[[#This Row],[Open]]</f>
        <v>0.99721891140246322</v>
      </c>
    </row>
    <row r="4469" spans="1:14" x14ac:dyDescent="0.25">
      <c r="A4469" s="1">
        <v>37946</v>
      </c>
      <c r="B4469" s="3">
        <v>25.33</v>
      </c>
      <c r="C4469" s="3">
        <v>25.379999000000002</v>
      </c>
      <c r="D4469" s="3">
        <v>25.08</v>
      </c>
      <c r="E4469" s="3">
        <v>25.110001</v>
      </c>
      <c r="F4469" s="3">
        <v>18.46311</v>
      </c>
      <c r="G4469">
        <v>70712900</v>
      </c>
      <c r="H4469" s="3" t="str">
        <f>TEXT(MCFT[[#This Row],[Date]],"dddd")</f>
        <v>Friday</v>
      </c>
      <c r="I4469" s="3">
        <f>MCFT[[#This Row],[Open]]-MCFT[[#This Row],[Close]]</f>
        <v>0.21999899999999784</v>
      </c>
      <c r="J4469" s="3">
        <f>INDEX(AAPL!$J:$J,MATCH(A:A,AAPL!$A:$A,0),1)</f>
        <v>4.286000000000012E-3</v>
      </c>
      <c r="K4469" s="3" t="str">
        <f>IF(MCFT[[#This Row],[Day Change]]&gt;0,"UP","DOWN")</f>
        <v>UP</v>
      </c>
      <c r="L4469" s="9">
        <f>_xlfn.RANK.EQ(MCFT[[#This Row],[Date]],A:A,1)</f>
        <v>4468</v>
      </c>
      <c r="M4469" s="10">
        <f>_xlfn.RANK.AVG(MCFT[[#This Row],[Same change on date for AAPL]],AAPL,1)</f>
        <v>4359</v>
      </c>
      <c r="N4469" s="2">
        <f>MCFT[[#This Row],[Close]]/MCFT[[#This Row],[Open]]</f>
        <v>0.99131468614291363</v>
      </c>
    </row>
    <row r="4470" spans="1:14" x14ac:dyDescent="0.25">
      <c r="A4470" s="1">
        <v>37949</v>
      </c>
      <c r="B4470" s="3">
        <v>25.33</v>
      </c>
      <c r="C4470" s="3">
        <v>25.809999000000001</v>
      </c>
      <c r="D4470" s="3">
        <v>25.280000999999999</v>
      </c>
      <c r="E4470" s="3">
        <v>25.73</v>
      </c>
      <c r="F4470" s="3">
        <v>18.918982</v>
      </c>
      <c r="G4470">
        <v>99463800</v>
      </c>
      <c r="H4470" s="3" t="str">
        <f>TEXT(MCFT[[#This Row],[Date]],"dddd")</f>
        <v>Monday</v>
      </c>
      <c r="I4470" s="3">
        <f>MCFT[[#This Row],[Open]]-MCFT[[#This Row],[Close]]</f>
        <v>-0.40000000000000213</v>
      </c>
      <c r="J4470" s="3">
        <f>INDEX(AAPL!$J:$J,MATCH(A:A,AAPL!$A:$A,0),1)</f>
        <v>-4.6427999999999914E-2</v>
      </c>
      <c r="K4470" s="3" t="str">
        <f>IF(MCFT[[#This Row],[Day Change]]&gt;0,"UP","DOWN")</f>
        <v>DOWN</v>
      </c>
      <c r="L4470" s="9">
        <f>_xlfn.RANK.EQ(MCFT[[#This Row],[Date]],A:A,1)</f>
        <v>4469</v>
      </c>
      <c r="M4470" s="10">
        <f>_xlfn.RANK.AVG(MCFT[[#This Row],[Same change on date for AAPL]],AAPL,1)</f>
        <v>2069.5</v>
      </c>
      <c r="N4470" s="2">
        <f>MCFT[[#This Row],[Close]]/MCFT[[#This Row],[Open]]</f>
        <v>1.0157915515199369</v>
      </c>
    </row>
    <row r="4471" spans="1:14" x14ac:dyDescent="0.25">
      <c r="A4471" s="1">
        <v>37950</v>
      </c>
      <c r="B4471" s="3">
        <v>25.870000999999998</v>
      </c>
      <c r="C4471" s="3">
        <v>25.950001</v>
      </c>
      <c r="D4471" s="3">
        <v>25.379999000000002</v>
      </c>
      <c r="E4471" s="3">
        <v>25.4</v>
      </c>
      <c r="F4471" s="3">
        <v>18.676338000000001</v>
      </c>
      <c r="G4471">
        <v>85663800</v>
      </c>
      <c r="H4471" s="3" t="str">
        <f>TEXT(MCFT[[#This Row],[Date]],"dddd")</f>
        <v>Tuesday</v>
      </c>
      <c r="I4471" s="3">
        <f>MCFT[[#This Row],[Open]]-MCFT[[#This Row],[Close]]</f>
        <v>0.47000099999999989</v>
      </c>
      <c r="J4471" s="3">
        <f>INDEX(AAPL!$J:$J,MATCH(A:A,AAPL!$A:$A,0),1)</f>
        <v>3.9285999999999932E-2</v>
      </c>
      <c r="K4471" s="3" t="str">
        <f>IF(MCFT[[#This Row],[Day Change]]&gt;0,"UP","DOWN")</f>
        <v>UP</v>
      </c>
      <c r="L4471" s="9">
        <f>_xlfn.RANK.EQ(MCFT[[#This Row],[Date]],A:A,1)</f>
        <v>4470</v>
      </c>
      <c r="M4471" s="10">
        <f>_xlfn.RANK.AVG(MCFT[[#This Row],[Same change on date for AAPL]],AAPL,1)</f>
        <v>6068.5</v>
      </c>
      <c r="N4471" s="2">
        <f>MCFT[[#This Row],[Close]]/MCFT[[#This Row],[Open]]</f>
        <v>0.98183220016110551</v>
      </c>
    </row>
    <row r="4472" spans="1:14" x14ac:dyDescent="0.25">
      <c r="A4472" s="1">
        <v>37951</v>
      </c>
      <c r="B4472" s="3">
        <v>25.610001</v>
      </c>
      <c r="C4472" s="3">
        <v>25.629999000000002</v>
      </c>
      <c r="D4472" s="3">
        <v>25.32</v>
      </c>
      <c r="E4472" s="3">
        <v>25.450001</v>
      </c>
      <c r="F4472" s="3">
        <v>18.713111999999999</v>
      </c>
      <c r="G4472">
        <v>69758400</v>
      </c>
      <c r="H4472" s="3" t="str">
        <f>TEXT(MCFT[[#This Row],[Date]],"dddd")</f>
        <v>Wednesday</v>
      </c>
      <c r="I4472" s="3">
        <f>MCFT[[#This Row],[Open]]-MCFT[[#This Row],[Close]]</f>
        <v>0.16000000000000014</v>
      </c>
      <c r="J4472" s="3">
        <f>INDEX(AAPL!$J:$J,MATCH(A:A,AAPL!$A:$A,0),1)</f>
        <v>1.2143000000000015E-2</v>
      </c>
      <c r="K4472" s="3" t="str">
        <f>IF(MCFT[[#This Row],[Day Change]]&gt;0,"UP","DOWN")</f>
        <v>UP</v>
      </c>
      <c r="L4472" s="9">
        <f>_xlfn.RANK.EQ(MCFT[[#This Row],[Date]],A:A,1)</f>
        <v>4471</v>
      </c>
      <c r="M4472" s="10">
        <f>_xlfn.RANK.AVG(MCFT[[#This Row],[Same change on date for AAPL]],AAPL,1)</f>
        <v>4931</v>
      </c>
      <c r="N4472" s="2">
        <f>MCFT[[#This Row],[Close]]/MCFT[[#This Row],[Open]]</f>
        <v>0.99375244069689805</v>
      </c>
    </row>
    <row r="4473" spans="1:14" x14ac:dyDescent="0.25">
      <c r="A4473" s="1">
        <v>37953</v>
      </c>
      <c r="B4473" s="3">
        <v>25.5</v>
      </c>
      <c r="C4473" s="3">
        <v>25.75</v>
      </c>
      <c r="D4473" s="3">
        <v>25.4</v>
      </c>
      <c r="E4473" s="3">
        <v>25.709999</v>
      </c>
      <c r="F4473" s="3">
        <v>18.904274000000001</v>
      </c>
      <c r="G4473">
        <v>33402600</v>
      </c>
      <c r="H4473" s="3" t="str">
        <f>TEXT(MCFT[[#This Row],[Date]],"dddd")</f>
        <v>Friday</v>
      </c>
      <c r="I4473" s="3">
        <f>MCFT[[#This Row],[Open]]-MCFT[[#This Row],[Close]]</f>
        <v>-0.20999899999999982</v>
      </c>
      <c r="J4473" s="3">
        <f>INDEX(AAPL!$J:$J,MATCH(A:A,AAPL!$A:$A,0),1)</f>
        <v>-9.2849999999999877E-3</v>
      </c>
      <c r="K4473" s="3" t="str">
        <f>IF(MCFT[[#This Row],[Day Change]]&gt;0,"UP","DOWN")</f>
        <v>DOWN</v>
      </c>
      <c r="L4473" s="9">
        <f>_xlfn.RANK.EQ(MCFT[[#This Row],[Date]],A:A,1)</f>
        <v>4472</v>
      </c>
      <c r="M4473" s="10">
        <f>_xlfn.RANK.AVG(MCFT[[#This Row],[Same change on date for AAPL]],AAPL,1)</f>
        <v>3376</v>
      </c>
      <c r="N4473" s="2">
        <f>MCFT[[#This Row],[Close]]/MCFT[[#This Row],[Open]]</f>
        <v>1.0082352549019609</v>
      </c>
    </row>
    <row r="4474" spans="1:14" x14ac:dyDescent="0.25">
      <c r="A4474" s="1">
        <v>37956</v>
      </c>
      <c r="B4474" s="3">
        <v>25.9</v>
      </c>
      <c r="C4474" s="3">
        <v>26.209999</v>
      </c>
      <c r="D4474" s="3">
        <v>25.5</v>
      </c>
      <c r="E4474" s="3">
        <v>25.84</v>
      </c>
      <c r="F4474" s="3">
        <v>18.999863000000001</v>
      </c>
      <c r="G4474">
        <v>101914600</v>
      </c>
      <c r="H4474" s="3" t="str">
        <f>TEXT(MCFT[[#This Row],[Date]],"dddd")</f>
        <v>Monday</v>
      </c>
      <c r="I4474" s="3">
        <f>MCFT[[#This Row],[Open]]-MCFT[[#This Row],[Close]]</f>
        <v>5.9999999999998721E-2</v>
      </c>
      <c r="J4474" s="3">
        <f>INDEX(AAPL!$J:$J,MATCH(A:A,AAPL!$A:$A,0),1)</f>
        <v>-4.7856999999999816E-2</v>
      </c>
      <c r="K4474" s="3" t="str">
        <f>IF(MCFT[[#This Row],[Day Change]]&gt;0,"UP","DOWN")</f>
        <v>UP</v>
      </c>
      <c r="L4474" s="9">
        <f>_xlfn.RANK.EQ(MCFT[[#This Row],[Date]],A:A,1)</f>
        <v>4473</v>
      </c>
      <c r="M4474" s="10">
        <f>_xlfn.RANK.AVG(MCFT[[#This Row],[Same change on date for AAPL]],AAPL,1)</f>
        <v>2059</v>
      </c>
      <c r="N4474" s="2">
        <f>MCFT[[#This Row],[Close]]/MCFT[[#This Row],[Open]]</f>
        <v>0.99768339768339775</v>
      </c>
    </row>
    <row r="4475" spans="1:14" x14ac:dyDescent="0.25">
      <c r="A4475" s="1">
        <v>37957</v>
      </c>
      <c r="B4475" s="3">
        <v>25.950001</v>
      </c>
      <c r="C4475" s="3">
        <v>26.09</v>
      </c>
      <c r="D4475" s="3">
        <v>25.610001</v>
      </c>
      <c r="E4475" s="3">
        <v>25.66</v>
      </c>
      <c r="F4475" s="3">
        <v>18.867512000000001</v>
      </c>
      <c r="G4475">
        <v>85121700</v>
      </c>
      <c r="H4475" s="3" t="str">
        <f>TEXT(MCFT[[#This Row],[Date]],"dddd")</f>
        <v>Tuesday</v>
      </c>
      <c r="I4475" s="3">
        <f>MCFT[[#This Row],[Open]]-MCFT[[#This Row],[Close]]</f>
        <v>0.29000100000000018</v>
      </c>
      <c r="J4475" s="3">
        <f>INDEX(AAPL!$J:$J,MATCH(A:A,AAPL!$A:$A,0),1)</f>
        <v>4.286000000000012E-3</v>
      </c>
      <c r="K4475" s="3" t="str">
        <f>IF(MCFT[[#This Row],[Day Change]]&gt;0,"UP","DOWN")</f>
        <v>UP</v>
      </c>
      <c r="L4475" s="9">
        <f>_xlfn.RANK.EQ(MCFT[[#This Row],[Date]],A:A,1)</f>
        <v>4474</v>
      </c>
      <c r="M4475" s="10">
        <f>_xlfn.RANK.AVG(MCFT[[#This Row],[Same change on date for AAPL]],AAPL,1)</f>
        <v>4359</v>
      </c>
      <c r="N4475" s="2">
        <f>MCFT[[#This Row],[Close]]/MCFT[[#This Row],[Open]]</f>
        <v>0.98882462470810695</v>
      </c>
    </row>
    <row r="4476" spans="1:14" x14ac:dyDescent="0.25">
      <c r="A4476" s="1">
        <v>37958</v>
      </c>
      <c r="B4476" s="3">
        <v>25.82</v>
      </c>
      <c r="C4476" s="3">
        <v>26.07</v>
      </c>
      <c r="D4476" s="3">
        <v>25.620000999999998</v>
      </c>
      <c r="E4476" s="3">
        <v>25.67</v>
      </c>
      <c r="F4476" s="3">
        <v>18.874866000000001</v>
      </c>
      <c r="G4476">
        <v>93121600</v>
      </c>
      <c r="H4476" s="3" t="str">
        <f>TEXT(MCFT[[#This Row],[Date]],"dddd")</f>
        <v>Wednesday</v>
      </c>
      <c r="I4476" s="3">
        <f>MCFT[[#This Row],[Open]]-MCFT[[#This Row],[Close]]</f>
        <v>0.14999999999999858</v>
      </c>
      <c r="J4476" s="3">
        <f>INDEX(AAPL!$J:$J,MATCH(A:A,AAPL!$A:$A,0),1)</f>
        <v>3.6427999999999905E-2</v>
      </c>
      <c r="K4476" s="3" t="str">
        <f>IF(MCFT[[#This Row],[Day Change]]&gt;0,"UP","DOWN")</f>
        <v>UP</v>
      </c>
      <c r="L4476" s="9">
        <f>_xlfn.RANK.EQ(MCFT[[#This Row],[Date]],A:A,1)</f>
        <v>4475</v>
      </c>
      <c r="M4476" s="10">
        <f>_xlfn.RANK.AVG(MCFT[[#This Row],[Same change on date for AAPL]],AAPL,1)</f>
        <v>6035</v>
      </c>
      <c r="N4476" s="2">
        <f>MCFT[[#This Row],[Close]]/MCFT[[#This Row],[Open]]</f>
        <v>0.99419054996127043</v>
      </c>
    </row>
    <row r="4477" spans="1:14" x14ac:dyDescent="0.25">
      <c r="A4477" s="1">
        <v>37959</v>
      </c>
      <c r="B4477" s="3">
        <v>25.719999000000001</v>
      </c>
      <c r="C4477" s="3">
        <v>26.23</v>
      </c>
      <c r="D4477" s="3">
        <v>25.66</v>
      </c>
      <c r="E4477" s="3">
        <v>26.200001</v>
      </c>
      <c r="F4477" s="3">
        <v>19.264568000000001</v>
      </c>
      <c r="G4477">
        <v>87202400</v>
      </c>
      <c r="H4477" s="3" t="str">
        <f>TEXT(MCFT[[#This Row],[Date]],"dddd")</f>
        <v>Thursday</v>
      </c>
      <c r="I4477" s="3">
        <f>MCFT[[#This Row],[Open]]-MCFT[[#This Row],[Close]]</f>
        <v>-0.48000199999999893</v>
      </c>
      <c r="J4477" s="3">
        <f>INDEX(AAPL!$J:$J,MATCH(A:A,AAPL!$A:$A,0),1)</f>
        <v>-1.4999999999999902E-2</v>
      </c>
      <c r="K4477" s="3" t="str">
        <f>IF(MCFT[[#This Row],[Day Change]]&gt;0,"UP","DOWN")</f>
        <v>DOWN</v>
      </c>
      <c r="L4477" s="9">
        <f>_xlfn.RANK.EQ(MCFT[[#This Row],[Date]],A:A,1)</f>
        <v>4476</v>
      </c>
      <c r="M4477" s="10">
        <f>_xlfn.RANK.AVG(MCFT[[#This Row],[Same change on date for AAPL]],AAPL,1)</f>
        <v>3154.5</v>
      </c>
      <c r="N4477" s="2">
        <f>MCFT[[#This Row],[Close]]/MCFT[[#This Row],[Open]]</f>
        <v>1.0186625979262285</v>
      </c>
    </row>
    <row r="4478" spans="1:14" x14ac:dyDescent="0.25">
      <c r="A4478" s="1">
        <v>37960</v>
      </c>
      <c r="B4478" s="3">
        <v>25.959999</v>
      </c>
      <c r="C4478" s="3">
        <v>26.48</v>
      </c>
      <c r="D4478" s="3">
        <v>25.92</v>
      </c>
      <c r="E4478" s="3">
        <v>25.98</v>
      </c>
      <c r="F4478" s="3">
        <v>19.102803999999999</v>
      </c>
      <c r="G4478">
        <v>96610900</v>
      </c>
      <c r="H4478" s="3" t="str">
        <f>TEXT(MCFT[[#This Row],[Date]],"dddd")</f>
        <v>Friday</v>
      </c>
      <c r="I4478" s="3">
        <f>MCFT[[#This Row],[Open]]-MCFT[[#This Row],[Close]]</f>
        <v>-2.0001000000000602E-2</v>
      </c>
      <c r="J4478" s="3">
        <f>INDEX(AAPL!$J:$J,MATCH(A:A,AAPL!$A:$A,0),1)</f>
        <v>3.5709999999999908E-3</v>
      </c>
      <c r="K4478" s="3" t="str">
        <f>IF(MCFT[[#This Row],[Day Change]]&gt;0,"UP","DOWN")</f>
        <v>DOWN</v>
      </c>
      <c r="L4478" s="9">
        <f>_xlfn.RANK.EQ(MCFT[[#This Row],[Date]],A:A,1)</f>
        <v>4477</v>
      </c>
      <c r="M4478" s="10">
        <f>_xlfn.RANK.AVG(MCFT[[#This Row],[Same change on date for AAPL]],AAPL,1)</f>
        <v>4343</v>
      </c>
      <c r="N4478" s="2">
        <f>MCFT[[#This Row],[Close]]/MCFT[[#This Row],[Open]]</f>
        <v>1.000770454575133</v>
      </c>
    </row>
    <row r="4479" spans="1:14" x14ac:dyDescent="0.25">
      <c r="A4479" s="1">
        <v>37963</v>
      </c>
      <c r="B4479" s="3">
        <v>26.120000999999998</v>
      </c>
      <c r="C4479" s="3">
        <v>26.34</v>
      </c>
      <c r="D4479" s="3">
        <v>25.809999000000001</v>
      </c>
      <c r="E4479" s="3">
        <v>26.24</v>
      </c>
      <c r="F4479" s="3">
        <v>19.293977999999999</v>
      </c>
      <c r="G4479">
        <v>90504000</v>
      </c>
      <c r="H4479" s="3" t="str">
        <f>TEXT(MCFT[[#This Row],[Date]],"dddd")</f>
        <v>Monday</v>
      </c>
      <c r="I4479" s="3">
        <f>MCFT[[#This Row],[Open]]-MCFT[[#This Row],[Close]]</f>
        <v>-0.11999899999999997</v>
      </c>
      <c r="J4479" s="3">
        <f>INDEX(AAPL!$J:$J,MATCH(A:A,AAPL!$A:$A,0),1)</f>
        <v>-1.9284999999999997E-2</v>
      </c>
      <c r="K4479" s="3" t="str">
        <f>IF(MCFT[[#This Row],[Day Change]]&gt;0,"UP","DOWN")</f>
        <v>DOWN</v>
      </c>
      <c r="L4479" s="9">
        <f>_xlfn.RANK.EQ(MCFT[[#This Row],[Date]],A:A,1)</f>
        <v>4478</v>
      </c>
      <c r="M4479" s="10">
        <f>_xlfn.RANK.AVG(MCFT[[#This Row],[Same change on date for AAPL]],AAPL,1)</f>
        <v>2877.5</v>
      </c>
      <c r="N4479" s="2">
        <f>MCFT[[#This Row],[Close]]/MCFT[[#This Row],[Open]]</f>
        <v>1.0045941422437159</v>
      </c>
    </row>
    <row r="4480" spans="1:14" x14ac:dyDescent="0.25">
      <c r="A4480" s="1">
        <v>37964</v>
      </c>
      <c r="B4480" s="3">
        <v>26.440000999999999</v>
      </c>
      <c r="C4480" s="3">
        <v>26.610001</v>
      </c>
      <c r="D4480" s="3">
        <v>26.25</v>
      </c>
      <c r="E4480" s="3">
        <v>26.379999000000002</v>
      </c>
      <c r="F4480" s="3">
        <v>19.396919</v>
      </c>
      <c r="G4480">
        <v>103547100</v>
      </c>
      <c r="H4480" s="3" t="str">
        <f>TEXT(MCFT[[#This Row],[Date]],"dddd")</f>
        <v>Tuesday</v>
      </c>
      <c r="I4480" s="3">
        <f>MCFT[[#This Row],[Open]]-MCFT[[#This Row],[Close]]</f>
        <v>6.0001999999997224E-2</v>
      </c>
      <c r="J4480" s="3">
        <f>INDEX(AAPL!$J:$J,MATCH(A:A,AAPL!$A:$A,0),1)</f>
        <v>5.1428999999999947E-2</v>
      </c>
      <c r="K4480" s="3" t="str">
        <f>IF(MCFT[[#This Row],[Day Change]]&gt;0,"UP","DOWN")</f>
        <v>UP</v>
      </c>
      <c r="L4480" s="9">
        <f>_xlfn.RANK.EQ(MCFT[[#This Row],[Date]],A:A,1)</f>
        <v>4479</v>
      </c>
      <c r="M4480" s="10">
        <f>_xlfn.RANK.AVG(MCFT[[#This Row],[Same change on date for AAPL]],AAPL,1)</f>
        <v>6309</v>
      </c>
      <c r="N4480" s="2">
        <f>MCFT[[#This Row],[Close]]/MCFT[[#This Row],[Open]]</f>
        <v>0.99773063548673857</v>
      </c>
    </row>
    <row r="4481" spans="1:14" x14ac:dyDescent="0.25">
      <c r="A4481" s="1">
        <v>37965</v>
      </c>
      <c r="B4481" s="3">
        <v>26.450001</v>
      </c>
      <c r="C4481" s="3">
        <v>26.629999000000002</v>
      </c>
      <c r="D4481" s="3">
        <v>26.379999000000002</v>
      </c>
      <c r="E4481" s="3">
        <v>26.59</v>
      </c>
      <c r="F4481" s="3">
        <v>19.551328999999999</v>
      </c>
      <c r="G4481">
        <v>82853700</v>
      </c>
      <c r="H4481" s="3" t="str">
        <f>TEXT(MCFT[[#This Row],[Date]],"dddd")</f>
        <v>Wednesday</v>
      </c>
      <c r="I4481" s="3">
        <f>MCFT[[#This Row],[Open]]-MCFT[[#This Row],[Close]]</f>
        <v>-0.13999899999999954</v>
      </c>
      <c r="J4481" s="3">
        <f>INDEX(AAPL!$J:$J,MATCH(A:A,AAPL!$A:$A,0),1)</f>
        <v>5.0000000000001155E-3</v>
      </c>
      <c r="K4481" s="3" t="str">
        <f>IF(MCFT[[#This Row],[Day Change]]&gt;0,"UP","DOWN")</f>
        <v>DOWN</v>
      </c>
      <c r="L4481" s="9">
        <f>_xlfn.RANK.EQ(MCFT[[#This Row],[Date]],A:A,1)</f>
        <v>4480</v>
      </c>
      <c r="M4481" s="10">
        <f>_xlfn.RANK.AVG(MCFT[[#This Row],[Same change on date for AAPL]],AAPL,1)</f>
        <v>4507.5</v>
      </c>
      <c r="N4481" s="2">
        <f>MCFT[[#This Row],[Close]]/MCFT[[#This Row],[Open]]</f>
        <v>1.0052929676637818</v>
      </c>
    </row>
    <row r="4482" spans="1:14" x14ac:dyDescent="0.25">
      <c r="A4482" s="1">
        <v>37966</v>
      </c>
      <c r="B4482" s="3">
        <v>26.59</v>
      </c>
      <c r="C4482" s="3">
        <v>26.77</v>
      </c>
      <c r="D4482" s="3">
        <v>26.280000999999999</v>
      </c>
      <c r="E4482" s="3">
        <v>26.610001</v>
      </c>
      <c r="F4482" s="3">
        <v>19.566037999999999</v>
      </c>
      <c r="G4482">
        <v>79309000</v>
      </c>
      <c r="H4482" s="3" t="str">
        <f>TEXT(MCFT[[#This Row],[Date]],"dddd")</f>
        <v>Thursday</v>
      </c>
      <c r="I4482" s="3">
        <f>MCFT[[#This Row],[Open]]-MCFT[[#This Row],[Close]]</f>
        <v>-2.0001000000000602E-2</v>
      </c>
      <c r="J4482" s="3">
        <f>INDEX(AAPL!$J:$J,MATCH(A:A,AAPL!$A:$A,0),1)</f>
        <v>-6.8570999999999938E-2</v>
      </c>
      <c r="K4482" s="3" t="str">
        <f>IF(MCFT[[#This Row],[Day Change]]&gt;0,"UP","DOWN")</f>
        <v>DOWN</v>
      </c>
      <c r="L4482" s="9">
        <f>_xlfn.RANK.EQ(MCFT[[#This Row],[Date]],A:A,1)</f>
        <v>4481</v>
      </c>
      <c r="M4482" s="10">
        <f>_xlfn.RANK.AVG(MCFT[[#This Row],[Same change on date for AAPL]],AAPL,1)</f>
        <v>1770</v>
      </c>
      <c r="N4482" s="2">
        <f>MCFT[[#This Row],[Close]]/MCFT[[#This Row],[Open]]</f>
        <v>1.0007522000752163</v>
      </c>
    </row>
    <row r="4483" spans="1:14" x14ac:dyDescent="0.25">
      <c r="A4483" s="1">
        <v>37967</v>
      </c>
      <c r="B4483" s="3">
        <v>26.690000999999999</v>
      </c>
      <c r="C4483" s="3">
        <v>26.809999000000001</v>
      </c>
      <c r="D4483" s="3">
        <v>26.5</v>
      </c>
      <c r="E4483" s="3">
        <v>26.65</v>
      </c>
      <c r="F4483" s="3">
        <v>19.595444000000001</v>
      </c>
      <c r="G4483">
        <v>69154100</v>
      </c>
      <c r="H4483" s="3" t="str">
        <f>TEXT(MCFT[[#This Row],[Date]],"dddd")</f>
        <v>Friday</v>
      </c>
      <c r="I4483" s="3">
        <f>MCFT[[#This Row],[Open]]-MCFT[[#This Row],[Close]]</f>
        <v>4.0001000000000175E-2</v>
      </c>
      <c r="J4483" s="3">
        <f>INDEX(AAPL!$J:$J,MATCH(A:A,AAPL!$A:$A,0),1)</f>
        <v>3.0713999999999908E-2</v>
      </c>
      <c r="K4483" s="3" t="str">
        <f>IF(MCFT[[#This Row],[Day Change]]&gt;0,"UP","DOWN")</f>
        <v>UP</v>
      </c>
      <c r="L4483" s="9">
        <f>_xlfn.RANK.EQ(MCFT[[#This Row],[Date]],A:A,1)</f>
        <v>4482</v>
      </c>
      <c r="M4483" s="10">
        <f>_xlfn.RANK.AVG(MCFT[[#This Row],[Same change on date for AAPL]],AAPL,1)</f>
        <v>5786</v>
      </c>
      <c r="N4483" s="2">
        <f>MCFT[[#This Row],[Close]]/MCFT[[#This Row],[Open]]</f>
        <v>0.99850127394150345</v>
      </c>
    </row>
    <row r="4484" spans="1:14" x14ac:dyDescent="0.25">
      <c r="A4484" s="1">
        <v>37970</v>
      </c>
      <c r="B4484" s="3">
        <v>27.049999</v>
      </c>
      <c r="C4484" s="3">
        <v>27.1</v>
      </c>
      <c r="D4484" s="3">
        <v>26.68</v>
      </c>
      <c r="E4484" s="3">
        <v>26.74</v>
      </c>
      <c r="F4484" s="3">
        <v>19.661622999999999</v>
      </c>
      <c r="G4484">
        <v>88860600</v>
      </c>
      <c r="H4484" s="3" t="str">
        <f>TEXT(MCFT[[#This Row],[Date]],"dddd")</f>
        <v>Monday</v>
      </c>
      <c r="I4484" s="3">
        <f>MCFT[[#This Row],[Open]]-MCFT[[#This Row],[Close]]</f>
        <v>0.30999900000000125</v>
      </c>
      <c r="J4484" s="3">
        <f>INDEX(AAPL!$J:$J,MATCH(A:A,AAPL!$A:$A,0),1)</f>
        <v>9.428599999999987E-2</v>
      </c>
      <c r="K4484" s="3" t="str">
        <f>IF(MCFT[[#This Row],[Day Change]]&gt;0,"UP","DOWN")</f>
        <v>UP</v>
      </c>
      <c r="L4484" s="9">
        <f>_xlfn.RANK.EQ(MCFT[[#This Row],[Date]],A:A,1)</f>
        <v>4483</v>
      </c>
      <c r="M4484" s="10">
        <f>_xlfn.RANK.AVG(MCFT[[#This Row],[Same change on date for AAPL]],AAPL,1)</f>
        <v>6682</v>
      </c>
      <c r="N4484" s="2">
        <f>MCFT[[#This Row],[Close]]/MCFT[[#This Row],[Open]]</f>
        <v>0.98853977776487156</v>
      </c>
    </row>
    <row r="4485" spans="1:14" x14ac:dyDescent="0.25">
      <c r="A4485" s="1">
        <v>37971</v>
      </c>
      <c r="B4485" s="3">
        <v>26.83</v>
      </c>
      <c r="C4485" s="3">
        <v>27.16</v>
      </c>
      <c r="D4485" s="3">
        <v>26.77</v>
      </c>
      <c r="E4485" s="3">
        <v>27.059999000000001</v>
      </c>
      <c r="F4485" s="3">
        <v>19.896916999999998</v>
      </c>
      <c r="G4485">
        <v>73978000</v>
      </c>
      <c r="H4485" s="3" t="str">
        <f>TEXT(MCFT[[#This Row],[Date]],"dddd")</f>
        <v>Tuesday</v>
      </c>
      <c r="I4485" s="3">
        <f>MCFT[[#This Row],[Open]]-MCFT[[#This Row],[Close]]</f>
        <v>-0.22999900000000295</v>
      </c>
      <c r="J4485" s="3">
        <f>INDEX(AAPL!$J:$J,MATCH(A:A,AAPL!$A:$A,0),1)</f>
        <v>4.9999999999998934E-3</v>
      </c>
      <c r="K4485" s="3" t="str">
        <f>IF(MCFT[[#This Row],[Day Change]]&gt;0,"UP","DOWN")</f>
        <v>DOWN</v>
      </c>
      <c r="L4485" s="9">
        <f>_xlfn.RANK.EQ(MCFT[[#This Row],[Date]],A:A,1)</f>
        <v>4484</v>
      </c>
      <c r="M4485" s="10">
        <f>_xlfn.RANK.AVG(MCFT[[#This Row],[Same change on date for AAPL]],AAPL,1)</f>
        <v>4505</v>
      </c>
      <c r="N4485" s="2">
        <f>MCFT[[#This Row],[Close]]/MCFT[[#This Row],[Open]]</f>
        <v>1.0085724562057399</v>
      </c>
    </row>
    <row r="4486" spans="1:14" x14ac:dyDescent="0.25">
      <c r="A4486" s="1">
        <v>37972</v>
      </c>
      <c r="B4486" s="3">
        <v>27.040001</v>
      </c>
      <c r="C4486" s="3">
        <v>27.08</v>
      </c>
      <c r="D4486" s="3">
        <v>26.85</v>
      </c>
      <c r="E4486" s="3">
        <v>27.040001</v>
      </c>
      <c r="F4486" s="3">
        <v>19.882210000000001</v>
      </c>
      <c r="G4486">
        <v>53712300</v>
      </c>
      <c r="H4486" s="3" t="str">
        <f>TEXT(MCFT[[#This Row],[Date]],"dddd")</f>
        <v>Wednesday</v>
      </c>
      <c r="I4486" s="3">
        <f>MCFT[[#This Row],[Open]]-MCFT[[#This Row],[Close]]</f>
        <v>0</v>
      </c>
      <c r="J4486" s="3">
        <f>INDEX(AAPL!$J:$J,MATCH(A:A,AAPL!$A:$A,0),1)</f>
        <v>1.4286000000000021E-2</v>
      </c>
      <c r="K4486" s="3" t="str">
        <f>IF(MCFT[[#This Row],[Day Change]]&gt;0,"UP","DOWN")</f>
        <v>DOWN</v>
      </c>
      <c r="L4486" s="9">
        <f>_xlfn.RANK.EQ(MCFT[[#This Row],[Date]],A:A,1)</f>
        <v>4485</v>
      </c>
      <c r="M4486" s="10">
        <f>_xlfn.RANK.AVG(MCFT[[#This Row],[Same change on date for AAPL]],AAPL,1)</f>
        <v>5092</v>
      </c>
      <c r="N4486" s="2">
        <f>MCFT[[#This Row],[Close]]/MCFT[[#This Row],[Open]]</f>
        <v>1</v>
      </c>
    </row>
    <row r="4487" spans="1:14" x14ac:dyDescent="0.25">
      <c r="A4487" s="1">
        <v>37973</v>
      </c>
      <c r="B4487" s="3">
        <v>27.1</v>
      </c>
      <c r="C4487" s="3">
        <v>27.450001</v>
      </c>
      <c r="D4487" s="3">
        <v>27.049999</v>
      </c>
      <c r="E4487" s="3">
        <v>27.4</v>
      </c>
      <c r="F4487" s="3">
        <v>20.146915</v>
      </c>
      <c r="G4487">
        <v>61177800</v>
      </c>
      <c r="H4487" s="3" t="str">
        <f>TEXT(MCFT[[#This Row],[Date]],"dddd")</f>
        <v>Thursday</v>
      </c>
      <c r="I4487" s="3">
        <f>MCFT[[#This Row],[Open]]-MCFT[[#This Row],[Close]]</f>
        <v>-0.29999999999999716</v>
      </c>
      <c r="J4487" s="3">
        <f>INDEX(AAPL!$J:$J,MATCH(A:A,AAPL!$A:$A,0),1)</f>
        <v>-1.0000000000000009E-2</v>
      </c>
      <c r="K4487" s="3" t="str">
        <f>IF(MCFT[[#This Row],[Day Change]]&gt;0,"UP","DOWN")</f>
        <v>DOWN</v>
      </c>
      <c r="L4487" s="9">
        <f>_xlfn.RANK.EQ(MCFT[[#This Row],[Date]],A:A,1)</f>
        <v>4486</v>
      </c>
      <c r="M4487" s="10">
        <f>_xlfn.RANK.AVG(MCFT[[#This Row],[Same change on date for AAPL]],AAPL,1)</f>
        <v>3360</v>
      </c>
      <c r="N4487" s="2">
        <f>MCFT[[#This Row],[Close]]/MCFT[[#This Row],[Open]]</f>
        <v>1.0110701107011069</v>
      </c>
    </row>
    <row r="4488" spans="1:14" x14ac:dyDescent="0.25">
      <c r="A4488" s="1">
        <v>37974</v>
      </c>
      <c r="B4488" s="3">
        <v>27.49</v>
      </c>
      <c r="C4488" s="3">
        <v>27.549999</v>
      </c>
      <c r="D4488" s="3">
        <v>27.190000999999999</v>
      </c>
      <c r="E4488" s="3">
        <v>27.360001</v>
      </c>
      <c r="F4488" s="3">
        <v>20.117502000000002</v>
      </c>
      <c r="G4488">
        <v>76856400</v>
      </c>
      <c r="H4488" s="3" t="str">
        <f>TEXT(MCFT[[#This Row],[Date]],"dddd")</f>
        <v>Friday</v>
      </c>
      <c r="I4488" s="3">
        <f>MCFT[[#This Row],[Open]]-MCFT[[#This Row],[Close]]</f>
        <v>0.12999899999999798</v>
      </c>
      <c r="J4488" s="3">
        <f>INDEX(AAPL!$J:$J,MATCH(A:A,AAPL!$A:$A,0),1)</f>
        <v>3.499999999999992E-2</v>
      </c>
      <c r="K4488" s="3" t="str">
        <f>IF(MCFT[[#This Row],[Day Change]]&gt;0,"UP","DOWN")</f>
        <v>UP</v>
      </c>
      <c r="L4488" s="9">
        <f>_xlfn.RANK.EQ(MCFT[[#This Row],[Date]],A:A,1)</f>
        <v>4487</v>
      </c>
      <c r="M4488" s="10">
        <f>_xlfn.RANK.AVG(MCFT[[#This Row],[Same change on date for AAPL]],AAPL,1)</f>
        <v>5901.5</v>
      </c>
      <c r="N4488" s="2">
        <f>MCFT[[#This Row],[Close]]/MCFT[[#This Row],[Open]]</f>
        <v>0.99527104401600586</v>
      </c>
    </row>
    <row r="4489" spans="1:14" x14ac:dyDescent="0.25">
      <c r="A4489" s="1">
        <v>37977</v>
      </c>
      <c r="B4489" s="3">
        <v>27.16</v>
      </c>
      <c r="C4489" s="3">
        <v>27.43</v>
      </c>
      <c r="D4489" s="3">
        <v>26.969999000000001</v>
      </c>
      <c r="E4489" s="3">
        <v>27.18</v>
      </c>
      <c r="F4489" s="3">
        <v>19.985154999999999</v>
      </c>
      <c r="G4489">
        <v>43894800</v>
      </c>
      <c r="H4489" s="3" t="str">
        <f>TEXT(MCFT[[#This Row],[Date]],"dddd")</f>
        <v>Monday</v>
      </c>
      <c r="I4489" s="3">
        <f>MCFT[[#This Row],[Open]]-MCFT[[#This Row],[Close]]</f>
        <v>-1.9999999999999574E-2</v>
      </c>
      <c r="J4489" s="3">
        <f>INDEX(AAPL!$J:$J,MATCH(A:A,AAPL!$A:$A,0),1)</f>
        <v>-1.4286000000000021E-2</v>
      </c>
      <c r="K4489" s="3" t="str">
        <f>IF(MCFT[[#This Row],[Day Change]]&gt;0,"UP","DOWN")</f>
        <v>DOWN</v>
      </c>
      <c r="L4489" s="9">
        <f>_xlfn.RANK.EQ(MCFT[[#This Row],[Date]],A:A,1)</f>
        <v>4488</v>
      </c>
      <c r="M4489" s="10">
        <f>_xlfn.RANK.AVG(MCFT[[#This Row],[Same change on date for AAPL]],AAPL,1)</f>
        <v>3160.5</v>
      </c>
      <c r="N4489" s="2">
        <f>MCFT[[#This Row],[Close]]/MCFT[[#This Row],[Open]]</f>
        <v>1.0007363770250368</v>
      </c>
    </row>
    <row r="4490" spans="1:14" x14ac:dyDescent="0.25">
      <c r="A4490" s="1">
        <v>37978</v>
      </c>
      <c r="B4490" s="3">
        <v>27.17</v>
      </c>
      <c r="C4490" s="3">
        <v>27.34</v>
      </c>
      <c r="D4490" s="3">
        <v>27.01</v>
      </c>
      <c r="E4490" s="3">
        <v>27.15</v>
      </c>
      <c r="F4490" s="3">
        <v>19.963089</v>
      </c>
      <c r="G4490">
        <v>39609000</v>
      </c>
      <c r="H4490" s="3" t="str">
        <f>TEXT(MCFT[[#This Row],[Date]],"dddd")</f>
        <v>Tuesday</v>
      </c>
      <c r="I4490" s="3">
        <f>MCFT[[#This Row],[Open]]-MCFT[[#This Row],[Close]]</f>
        <v>2.0000000000003126E-2</v>
      </c>
      <c r="J4490" s="3">
        <f>INDEX(AAPL!$J:$J,MATCH(A:A,AAPL!$A:$A,0),1)</f>
        <v>7.8570000000000029E-3</v>
      </c>
      <c r="K4490" s="3" t="str">
        <f>IF(MCFT[[#This Row],[Day Change]]&gt;0,"UP","DOWN")</f>
        <v>UP</v>
      </c>
      <c r="L4490" s="9">
        <f>_xlfn.RANK.EQ(MCFT[[#This Row],[Date]],A:A,1)</f>
        <v>4489</v>
      </c>
      <c r="M4490" s="10">
        <f>_xlfn.RANK.AVG(MCFT[[#This Row],[Same change on date for AAPL]],AAPL,1)</f>
        <v>4595.5</v>
      </c>
      <c r="N4490" s="2">
        <f>MCFT[[#This Row],[Close]]/MCFT[[#This Row],[Open]]</f>
        <v>0.99926389400073601</v>
      </c>
    </row>
    <row r="4491" spans="1:14" x14ac:dyDescent="0.25">
      <c r="A4491" s="1">
        <v>37979</v>
      </c>
      <c r="B4491" s="3">
        <v>27.139999</v>
      </c>
      <c r="C4491" s="3">
        <v>27.16</v>
      </c>
      <c r="D4491" s="3">
        <v>27</v>
      </c>
      <c r="E4491" s="3">
        <v>27.040001</v>
      </c>
      <c r="F4491" s="3">
        <v>19.882210000000001</v>
      </c>
      <c r="G4491">
        <v>19924200</v>
      </c>
      <c r="H4491" s="3" t="str">
        <f>TEXT(MCFT[[#This Row],[Date]],"dddd")</f>
        <v>Wednesday</v>
      </c>
      <c r="I4491" s="3">
        <f>MCFT[[#This Row],[Open]]-MCFT[[#This Row],[Close]]</f>
        <v>9.9997999999999365E-2</v>
      </c>
      <c r="J4491" s="3">
        <f>INDEX(AAPL!$J:$J,MATCH(A:A,AAPL!$A:$A,0),1)</f>
        <v>-4.9285999999999941E-2</v>
      </c>
      <c r="K4491" s="3" t="str">
        <f>IF(MCFT[[#This Row],[Day Change]]&gt;0,"UP","DOWN")</f>
        <v>UP</v>
      </c>
      <c r="L4491" s="9">
        <f>_xlfn.RANK.EQ(MCFT[[#This Row],[Date]],A:A,1)</f>
        <v>4490</v>
      </c>
      <c r="M4491" s="10">
        <f>_xlfn.RANK.AVG(MCFT[[#This Row],[Same change on date for AAPL]],AAPL,1)</f>
        <v>2018.5</v>
      </c>
      <c r="N4491" s="2">
        <f>MCFT[[#This Row],[Close]]/MCFT[[#This Row],[Open]]</f>
        <v>0.99631547517743091</v>
      </c>
    </row>
    <row r="4492" spans="1:14" x14ac:dyDescent="0.25">
      <c r="A4492" s="1">
        <v>37981</v>
      </c>
      <c r="B4492" s="3">
        <v>27.049999</v>
      </c>
      <c r="C4492" s="3">
        <v>27.25</v>
      </c>
      <c r="D4492" s="3">
        <v>27</v>
      </c>
      <c r="E4492" s="3">
        <v>27.209999</v>
      </c>
      <c r="F4492" s="3">
        <v>20.007210000000001</v>
      </c>
      <c r="G4492">
        <v>12076900</v>
      </c>
      <c r="H4492" s="3" t="str">
        <f>TEXT(MCFT[[#This Row],[Date]],"dddd")</f>
        <v>Friday</v>
      </c>
      <c r="I4492" s="3">
        <f>MCFT[[#This Row],[Open]]-MCFT[[#This Row],[Close]]</f>
        <v>-0.16000000000000014</v>
      </c>
      <c r="J4492" s="3">
        <f>INDEX(AAPL!$J:$J,MATCH(A:A,AAPL!$A:$A,0),1)</f>
        <v>-3.0715000000000048E-2</v>
      </c>
      <c r="K4492" s="3" t="str">
        <f>IF(MCFT[[#This Row],[Day Change]]&gt;0,"UP","DOWN")</f>
        <v>DOWN</v>
      </c>
      <c r="L4492" s="9">
        <f>_xlfn.RANK.EQ(MCFT[[#This Row],[Date]],A:A,1)</f>
        <v>4491</v>
      </c>
      <c r="M4492" s="10">
        <f>_xlfn.RANK.AVG(MCFT[[#This Row],[Same change on date for AAPL]],AAPL,1)</f>
        <v>2507</v>
      </c>
      <c r="N4492" s="2">
        <f>MCFT[[#This Row],[Close]]/MCFT[[#This Row],[Open]]</f>
        <v>1.0059149724922356</v>
      </c>
    </row>
    <row r="4493" spans="1:14" x14ac:dyDescent="0.25">
      <c r="A4493" s="1">
        <v>37984</v>
      </c>
      <c r="B4493" s="3">
        <v>27.209999</v>
      </c>
      <c r="C4493" s="3">
        <v>27.530000999999999</v>
      </c>
      <c r="D4493" s="3">
        <v>27.16</v>
      </c>
      <c r="E4493" s="3">
        <v>27.459999</v>
      </c>
      <c r="F4493" s="3">
        <v>20.191030999999999</v>
      </c>
      <c r="G4493">
        <v>40426700</v>
      </c>
      <c r="H4493" s="3" t="str">
        <f>TEXT(MCFT[[#This Row],[Date]],"dddd")</f>
        <v>Monday</v>
      </c>
      <c r="I4493" s="3">
        <f>MCFT[[#This Row],[Open]]-MCFT[[#This Row],[Close]]</f>
        <v>-0.25</v>
      </c>
      <c r="J4493" s="3">
        <f>INDEX(AAPL!$J:$J,MATCH(A:A,AAPL!$A:$A,0),1)</f>
        <v>-1.7142999999999908E-2</v>
      </c>
      <c r="K4493" s="3" t="str">
        <f>IF(MCFT[[#This Row],[Day Change]]&gt;0,"UP","DOWN")</f>
        <v>DOWN</v>
      </c>
      <c r="L4493" s="9">
        <f>_xlfn.RANK.EQ(MCFT[[#This Row],[Date]],A:A,1)</f>
        <v>4492</v>
      </c>
      <c r="M4493" s="10">
        <f>_xlfn.RANK.AVG(MCFT[[#This Row],[Same change on date for AAPL]],AAPL,1)</f>
        <v>3083.5</v>
      </c>
      <c r="N4493" s="2">
        <f>MCFT[[#This Row],[Close]]/MCFT[[#This Row],[Open]]</f>
        <v>1.0091877989411171</v>
      </c>
    </row>
    <row r="4494" spans="1:14" x14ac:dyDescent="0.25">
      <c r="A4494" s="1">
        <v>37985</v>
      </c>
      <c r="B4494" s="3">
        <v>27.41</v>
      </c>
      <c r="C4494" s="3">
        <v>27.549999</v>
      </c>
      <c r="D4494" s="3">
        <v>27.4</v>
      </c>
      <c r="E4494" s="3">
        <v>27.52</v>
      </c>
      <c r="F4494" s="3">
        <v>20.235153</v>
      </c>
      <c r="G4494">
        <v>34406600</v>
      </c>
      <c r="H4494" s="3" t="str">
        <f>TEXT(MCFT[[#This Row],[Date]],"dddd")</f>
        <v>Tuesday</v>
      </c>
      <c r="I4494" s="3">
        <f>MCFT[[#This Row],[Open]]-MCFT[[#This Row],[Close]]</f>
        <v>-0.10999999999999943</v>
      </c>
      <c r="J4494" s="3">
        <f>INDEX(AAPL!$J:$J,MATCH(A:A,AAPL!$A:$A,0),1)</f>
        <v>-7.1430000000001215E-3</v>
      </c>
      <c r="K4494" s="3" t="str">
        <f>IF(MCFT[[#This Row],[Day Change]]&gt;0,"UP","DOWN")</f>
        <v>DOWN</v>
      </c>
      <c r="L4494" s="9">
        <f>_xlfn.RANK.EQ(MCFT[[#This Row],[Date]],A:A,1)</f>
        <v>4493</v>
      </c>
      <c r="M4494" s="10">
        <f>_xlfn.RANK.AVG(MCFT[[#This Row],[Same change on date for AAPL]],AAPL,1)</f>
        <v>3642.5</v>
      </c>
      <c r="N4494" s="2">
        <f>MCFT[[#This Row],[Close]]/MCFT[[#This Row],[Open]]</f>
        <v>1.0040131338927398</v>
      </c>
    </row>
    <row r="4495" spans="1:14" x14ac:dyDescent="0.25">
      <c r="A4495" s="1">
        <v>37986</v>
      </c>
      <c r="B4495" s="3">
        <v>27.42</v>
      </c>
      <c r="C4495" s="3">
        <v>27.549999</v>
      </c>
      <c r="D4495" s="3">
        <v>27.23</v>
      </c>
      <c r="E4495" s="3">
        <v>27.370000999999998</v>
      </c>
      <c r="F4495" s="3">
        <v>20.124859000000001</v>
      </c>
      <c r="G4495">
        <v>42198900</v>
      </c>
      <c r="H4495" s="3" t="str">
        <f>TEXT(MCFT[[#This Row],[Date]],"dddd")</f>
        <v>Wednesday</v>
      </c>
      <c r="I4495" s="3">
        <f>MCFT[[#This Row],[Open]]-MCFT[[#This Row],[Close]]</f>
        <v>4.9999000000003235E-2</v>
      </c>
      <c r="J4495" s="3">
        <f>INDEX(AAPL!$J:$J,MATCH(A:A,AAPL!$A:$A,0),1)</f>
        <v>-1.4290000000001246E-3</v>
      </c>
      <c r="K4495" s="3" t="str">
        <f>IF(MCFT[[#This Row],[Day Change]]&gt;0,"UP","DOWN")</f>
        <v>UP</v>
      </c>
      <c r="L4495" s="9">
        <f>_xlfn.RANK.EQ(MCFT[[#This Row],[Date]],A:A,1)</f>
        <v>4494</v>
      </c>
      <c r="M4495" s="10">
        <f>_xlfn.RANK.AVG(MCFT[[#This Row],[Same change on date for AAPL]],AAPL,1)</f>
        <v>3963</v>
      </c>
      <c r="N4495" s="2">
        <f>MCFT[[#This Row],[Close]]/MCFT[[#This Row],[Open]]</f>
        <v>0.99817654996353011</v>
      </c>
    </row>
    <row r="4496" spans="1:14" x14ac:dyDescent="0.25">
      <c r="A4496" s="1">
        <v>37988</v>
      </c>
      <c r="B4496" s="3">
        <v>27.58</v>
      </c>
      <c r="C4496" s="3">
        <v>27.77</v>
      </c>
      <c r="D4496" s="3">
        <v>27.33</v>
      </c>
      <c r="E4496" s="3">
        <v>27.450001</v>
      </c>
      <c r="F4496" s="3">
        <v>20.183681</v>
      </c>
      <c r="G4496">
        <v>44487700</v>
      </c>
      <c r="H4496" s="3" t="str">
        <f>TEXT(MCFT[[#This Row],[Date]],"dddd")</f>
        <v>Friday</v>
      </c>
      <c r="I4496" s="3">
        <f>MCFT[[#This Row],[Open]]-MCFT[[#This Row],[Close]]</f>
        <v>0.12999899999999798</v>
      </c>
      <c r="J4496" s="3">
        <f>INDEX(AAPL!$J:$J,MATCH(A:A,AAPL!$A:$A,0),1)</f>
        <v>1.9285999999999914E-2</v>
      </c>
      <c r="K4496" s="3" t="str">
        <f>IF(MCFT[[#This Row],[Day Change]]&gt;0,"UP","DOWN")</f>
        <v>UP</v>
      </c>
      <c r="L4496" s="9">
        <f>_xlfn.RANK.EQ(MCFT[[#This Row],[Date]],A:A,1)</f>
        <v>4495</v>
      </c>
      <c r="M4496" s="10">
        <f>_xlfn.RANK.AVG(MCFT[[#This Row],[Same change on date for AAPL]],AAPL,1)</f>
        <v>5380.5</v>
      </c>
      <c r="N4496" s="2">
        <f>MCFT[[#This Row],[Close]]/MCFT[[#This Row],[Open]]</f>
        <v>0.9952864757070341</v>
      </c>
    </row>
    <row r="4497" spans="1:14" x14ac:dyDescent="0.25">
      <c r="A4497" s="1">
        <v>37991</v>
      </c>
      <c r="B4497" s="3">
        <v>27.73</v>
      </c>
      <c r="C4497" s="3">
        <v>28.18</v>
      </c>
      <c r="D4497" s="3">
        <v>27.719999000000001</v>
      </c>
      <c r="E4497" s="3">
        <v>28.139999</v>
      </c>
      <c r="F4497" s="3">
        <v>20.691026999999998</v>
      </c>
      <c r="G4497">
        <v>67333700</v>
      </c>
      <c r="H4497" s="3" t="str">
        <f>TEXT(MCFT[[#This Row],[Date]],"dddd")</f>
        <v>Monday</v>
      </c>
      <c r="I4497" s="3">
        <f>MCFT[[#This Row],[Open]]-MCFT[[#This Row],[Close]]</f>
        <v>-0.40999899999999911</v>
      </c>
      <c r="J4497" s="3">
        <f>INDEX(AAPL!$J:$J,MATCH(A:A,AAPL!$A:$A,0),1)</f>
        <v>-5.3571000000000035E-2</v>
      </c>
      <c r="K4497" s="3" t="str">
        <f>IF(MCFT[[#This Row],[Day Change]]&gt;0,"UP","DOWN")</f>
        <v>DOWN</v>
      </c>
      <c r="L4497" s="9">
        <f>_xlfn.RANK.EQ(MCFT[[#This Row],[Date]],A:A,1)</f>
        <v>4496</v>
      </c>
      <c r="M4497" s="10">
        <f>_xlfn.RANK.AVG(MCFT[[#This Row],[Same change on date for AAPL]],AAPL,1)</f>
        <v>1962</v>
      </c>
      <c r="N4497" s="2">
        <f>MCFT[[#This Row],[Close]]/MCFT[[#This Row],[Open]]</f>
        <v>1.0147853948791923</v>
      </c>
    </row>
    <row r="4498" spans="1:14" x14ac:dyDescent="0.25">
      <c r="A4498" s="1">
        <v>37992</v>
      </c>
      <c r="B4498" s="3">
        <v>28.190000999999999</v>
      </c>
      <c r="C4498" s="3">
        <v>28.280000999999999</v>
      </c>
      <c r="D4498" s="3">
        <v>28.07</v>
      </c>
      <c r="E4498" s="3">
        <v>28.24</v>
      </c>
      <c r="F4498" s="3">
        <v>20.764558999999998</v>
      </c>
      <c r="G4498">
        <v>46950800</v>
      </c>
      <c r="H4498" s="3" t="str">
        <f>TEXT(MCFT[[#This Row],[Date]],"dddd")</f>
        <v>Tuesday</v>
      </c>
      <c r="I4498" s="3">
        <f>MCFT[[#This Row],[Open]]-MCFT[[#This Row],[Close]]</f>
        <v>-4.9998999999999683E-2</v>
      </c>
      <c r="J4498" s="3">
        <f>INDEX(AAPL!$J:$J,MATCH(A:A,AAPL!$A:$A,0),1)</f>
        <v>1.1428999999999911E-2</v>
      </c>
      <c r="K4498" s="3" t="str">
        <f>IF(MCFT[[#This Row],[Day Change]]&gt;0,"UP","DOWN")</f>
        <v>DOWN</v>
      </c>
      <c r="L4498" s="9">
        <f>_xlfn.RANK.EQ(MCFT[[#This Row],[Date]],A:A,1)</f>
        <v>4497</v>
      </c>
      <c r="M4498" s="10">
        <f>_xlfn.RANK.AVG(MCFT[[#This Row],[Same change on date for AAPL]],AAPL,1)</f>
        <v>4921.5</v>
      </c>
      <c r="N4498" s="2">
        <f>MCFT[[#This Row],[Close]]/MCFT[[#This Row],[Open]]</f>
        <v>1.0017736430729463</v>
      </c>
    </row>
    <row r="4499" spans="1:14" x14ac:dyDescent="0.25">
      <c r="A4499" s="1">
        <v>37993</v>
      </c>
      <c r="B4499" s="3">
        <v>28.17</v>
      </c>
      <c r="C4499" s="3">
        <v>28.309999000000001</v>
      </c>
      <c r="D4499" s="3">
        <v>28.01</v>
      </c>
      <c r="E4499" s="3">
        <v>28.209999</v>
      </c>
      <c r="F4499" s="3">
        <v>20.742495000000002</v>
      </c>
      <c r="G4499">
        <v>54298200</v>
      </c>
      <c r="H4499" s="3" t="str">
        <f>TEXT(MCFT[[#This Row],[Date]],"dddd")</f>
        <v>Wednesday</v>
      </c>
      <c r="I4499" s="3">
        <f>MCFT[[#This Row],[Open]]-MCFT[[#This Row],[Close]]</f>
        <v>-3.9998999999998119E-2</v>
      </c>
      <c r="J4499" s="3">
        <f>INDEX(AAPL!$J:$J,MATCH(A:A,AAPL!$A:$A,0),1)</f>
        <v>-3.5000000000000142E-2</v>
      </c>
      <c r="K4499" s="3" t="str">
        <f>IF(MCFT[[#This Row],[Day Change]]&gt;0,"UP","DOWN")</f>
        <v>DOWN</v>
      </c>
      <c r="L4499" s="9">
        <f>_xlfn.RANK.EQ(MCFT[[#This Row],[Date]],A:A,1)</f>
        <v>4498</v>
      </c>
      <c r="M4499" s="10">
        <f>_xlfn.RANK.AVG(MCFT[[#This Row],[Same change on date for AAPL]],AAPL,1)</f>
        <v>2391</v>
      </c>
      <c r="N4499" s="2">
        <f>MCFT[[#This Row],[Close]]/MCFT[[#This Row],[Open]]</f>
        <v>1.0014199148029819</v>
      </c>
    </row>
    <row r="4500" spans="1:14" x14ac:dyDescent="0.25">
      <c r="A4500" s="1">
        <v>37994</v>
      </c>
      <c r="B4500" s="3">
        <v>28.389999</v>
      </c>
      <c r="C4500" s="3">
        <v>28.48</v>
      </c>
      <c r="D4500" s="3">
        <v>28</v>
      </c>
      <c r="E4500" s="3">
        <v>28.16</v>
      </c>
      <c r="F4500" s="3">
        <v>20.705729999999999</v>
      </c>
      <c r="G4500">
        <v>58810800</v>
      </c>
      <c r="H4500" s="3" t="str">
        <f>TEXT(MCFT[[#This Row],[Date]],"dddd")</f>
        <v>Thursday</v>
      </c>
      <c r="I4500" s="3">
        <f>MCFT[[#This Row],[Open]]-MCFT[[#This Row],[Close]]</f>
        <v>0.2299989999999994</v>
      </c>
      <c r="J4500" s="3">
        <f>INDEX(AAPL!$J:$J,MATCH(A:A,AAPL!$A:$A,0),1)</f>
        <v>-3.7142000000000008E-2</v>
      </c>
      <c r="K4500" s="3" t="str">
        <f>IF(MCFT[[#This Row],[Day Change]]&gt;0,"UP","DOWN")</f>
        <v>UP</v>
      </c>
      <c r="L4500" s="9">
        <f>_xlfn.RANK.EQ(MCFT[[#This Row],[Date]],A:A,1)</f>
        <v>4499</v>
      </c>
      <c r="M4500" s="10">
        <f>_xlfn.RANK.AVG(MCFT[[#This Row],[Same change on date for AAPL]],AAPL,1)</f>
        <v>2269</v>
      </c>
      <c r="N4500" s="2">
        <f>MCFT[[#This Row],[Close]]/MCFT[[#This Row],[Open]]</f>
        <v>0.99189859076782638</v>
      </c>
    </row>
    <row r="4501" spans="1:14" x14ac:dyDescent="0.25">
      <c r="A4501" s="1">
        <v>37995</v>
      </c>
      <c r="B4501" s="3">
        <v>28.030000999999999</v>
      </c>
      <c r="C4501" s="3">
        <v>28.059999000000001</v>
      </c>
      <c r="D4501" s="3">
        <v>27.59</v>
      </c>
      <c r="E4501" s="3">
        <v>27.66</v>
      </c>
      <c r="F4501" s="3">
        <v>20.338093000000001</v>
      </c>
      <c r="G4501">
        <v>67079900</v>
      </c>
      <c r="H4501" s="3" t="str">
        <f>TEXT(MCFT[[#This Row],[Date]],"dddd")</f>
        <v>Friday</v>
      </c>
      <c r="I4501" s="3">
        <f>MCFT[[#This Row],[Open]]-MCFT[[#This Row],[Close]]</f>
        <v>0.37000099999999847</v>
      </c>
      <c r="J4501" s="3">
        <f>INDEX(AAPL!$J:$J,MATCH(A:A,AAPL!$A:$A,0),1)</f>
        <v>1.6429000000000027E-2</v>
      </c>
      <c r="K4501" s="3" t="str">
        <f>IF(MCFT[[#This Row],[Day Change]]&gt;0,"UP","DOWN")</f>
        <v>UP</v>
      </c>
      <c r="L4501" s="9">
        <f>_xlfn.RANK.EQ(MCFT[[#This Row],[Date]],A:A,1)</f>
        <v>4500</v>
      </c>
      <c r="M4501" s="10">
        <f>_xlfn.RANK.AVG(MCFT[[#This Row],[Same change on date for AAPL]],AAPL,1)</f>
        <v>5154</v>
      </c>
      <c r="N4501" s="2">
        <f>MCFT[[#This Row],[Close]]/MCFT[[#This Row],[Open]]</f>
        <v>0.98679982209062356</v>
      </c>
    </row>
    <row r="4502" spans="1:14" x14ac:dyDescent="0.25">
      <c r="A4502" s="1">
        <v>37998</v>
      </c>
      <c r="B4502" s="3">
        <v>27.67</v>
      </c>
      <c r="C4502" s="3">
        <v>27.73</v>
      </c>
      <c r="D4502" s="3">
        <v>27.35</v>
      </c>
      <c r="E4502" s="3">
        <v>27.57</v>
      </c>
      <c r="F4502" s="3">
        <v>20.271906000000001</v>
      </c>
      <c r="G4502">
        <v>55845200</v>
      </c>
      <c r="H4502" s="3" t="str">
        <f>TEXT(MCFT[[#This Row],[Date]],"dddd")</f>
        <v>Monday</v>
      </c>
      <c r="I4502" s="3">
        <f>MCFT[[#This Row],[Open]]-MCFT[[#This Row],[Close]]</f>
        <v>0.10000000000000142</v>
      </c>
      <c r="J4502" s="3">
        <f>INDEX(AAPL!$J:$J,MATCH(A:A,AAPL!$A:$A,0),1)</f>
        <v>-3.4286000000000039E-2</v>
      </c>
      <c r="K4502" s="3" t="str">
        <f>IF(MCFT[[#This Row],[Day Change]]&gt;0,"UP","DOWN")</f>
        <v>UP</v>
      </c>
      <c r="L4502" s="9">
        <f>_xlfn.RANK.EQ(MCFT[[#This Row],[Date]],A:A,1)</f>
        <v>4501</v>
      </c>
      <c r="M4502" s="10">
        <f>_xlfn.RANK.AVG(MCFT[[#This Row],[Same change on date for AAPL]],AAPL,1)</f>
        <v>2398</v>
      </c>
      <c r="N4502" s="2">
        <f>MCFT[[#This Row],[Close]]/MCFT[[#This Row],[Open]]</f>
        <v>0.99638597759306102</v>
      </c>
    </row>
    <row r="4503" spans="1:14" x14ac:dyDescent="0.25">
      <c r="A4503" s="1">
        <v>37999</v>
      </c>
      <c r="B4503" s="3">
        <v>27.549999</v>
      </c>
      <c r="C4503" s="3">
        <v>27.639999</v>
      </c>
      <c r="D4503" s="3">
        <v>27.26</v>
      </c>
      <c r="E4503" s="3">
        <v>27.43</v>
      </c>
      <c r="F4503" s="3">
        <v>20.168972</v>
      </c>
      <c r="G4503">
        <v>51555900</v>
      </c>
      <c r="H4503" s="3" t="str">
        <f>TEXT(MCFT[[#This Row],[Date]],"dddd")</f>
        <v>Tuesday</v>
      </c>
      <c r="I4503" s="3">
        <f>MCFT[[#This Row],[Open]]-MCFT[[#This Row],[Close]]</f>
        <v>0.11999899999999997</v>
      </c>
      <c r="J4503" s="3">
        <f>INDEX(AAPL!$J:$J,MATCH(A:A,AAPL!$A:$A,0),1)</f>
        <v>4.1428999999999938E-2</v>
      </c>
      <c r="K4503" s="3" t="str">
        <f>IF(MCFT[[#This Row],[Day Change]]&gt;0,"UP","DOWN")</f>
        <v>UP</v>
      </c>
      <c r="L4503" s="9">
        <f>_xlfn.RANK.EQ(MCFT[[#This Row],[Date]],A:A,1)</f>
        <v>4502</v>
      </c>
      <c r="M4503" s="10">
        <f>_xlfn.RANK.AVG(MCFT[[#This Row],[Same change on date for AAPL]],AAPL,1)</f>
        <v>6121</v>
      </c>
      <c r="N4503" s="2">
        <f>MCFT[[#This Row],[Close]]/MCFT[[#This Row],[Open]]</f>
        <v>0.99564431926113683</v>
      </c>
    </row>
    <row r="4504" spans="1:14" x14ac:dyDescent="0.25">
      <c r="A4504" s="1">
        <v>38000</v>
      </c>
      <c r="B4504" s="3">
        <v>27.52</v>
      </c>
      <c r="C4504" s="3">
        <v>27.73</v>
      </c>
      <c r="D4504" s="3">
        <v>27.469999000000001</v>
      </c>
      <c r="E4504" s="3">
        <v>27.700001</v>
      </c>
      <c r="F4504" s="3">
        <v>20.367498000000001</v>
      </c>
      <c r="G4504">
        <v>43907000</v>
      </c>
      <c r="H4504" s="3" t="str">
        <f>TEXT(MCFT[[#This Row],[Date]],"dddd")</f>
        <v>Wednesday</v>
      </c>
      <c r="I4504" s="3">
        <f>MCFT[[#This Row],[Open]]-MCFT[[#This Row],[Close]]</f>
        <v>-0.18000100000000074</v>
      </c>
      <c r="J4504" s="3">
        <f>INDEX(AAPL!$J:$J,MATCH(A:A,AAPL!$A:$A,0),1)</f>
        <v>1.4286000000000021E-2</v>
      </c>
      <c r="K4504" s="3" t="str">
        <f>IF(MCFT[[#This Row],[Day Change]]&gt;0,"UP","DOWN")</f>
        <v>DOWN</v>
      </c>
      <c r="L4504" s="9">
        <f>_xlfn.RANK.EQ(MCFT[[#This Row],[Date]],A:A,1)</f>
        <v>4503</v>
      </c>
      <c r="M4504" s="10">
        <f>_xlfn.RANK.AVG(MCFT[[#This Row],[Same change on date for AAPL]],AAPL,1)</f>
        <v>5092</v>
      </c>
      <c r="N4504" s="2">
        <f>MCFT[[#This Row],[Close]]/MCFT[[#This Row],[Open]]</f>
        <v>1.0065407340116279</v>
      </c>
    </row>
    <row r="4505" spans="1:14" x14ac:dyDescent="0.25">
      <c r="A4505" s="1">
        <v>38001</v>
      </c>
      <c r="B4505" s="3">
        <v>27.549999</v>
      </c>
      <c r="C4505" s="3">
        <v>27.719999000000001</v>
      </c>
      <c r="D4505" s="3">
        <v>27.42</v>
      </c>
      <c r="E4505" s="3">
        <v>27.540001</v>
      </c>
      <c r="F4505" s="3">
        <v>20.249855</v>
      </c>
      <c r="G4505">
        <v>58504100</v>
      </c>
      <c r="H4505" s="3" t="str">
        <f>TEXT(MCFT[[#This Row],[Date]],"dddd")</f>
        <v>Thursday</v>
      </c>
      <c r="I4505" s="3">
        <f>MCFT[[#This Row],[Open]]-MCFT[[#This Row],[Close]]</f>
        <v>9.9979999999995073E-3</v>
      </c>
      <c r="J4505" s="3">
        <f>INDEX(AAPL!$J:$J,MATCH(A:A,AAPL!$A:$A,0),1)</f>
        <v>4.286000000000012E-3</v>
      </c>
      <c r="K4505" s="3" t="str">
        <f>IF(MCFT[[#This Row],[Day Change]]&gt;0,"UP","DOWN")</f>
        <v>UP</v>
      </c>
      <c r="L4505" s="9">
        <f>_xlfn.RANK.EQ(MCFT[[#This Row],[Date]],A:A,1)</f>
        <v>4504</v>
      </c>
      <c r="M4505" s="10">
        <f>_xlfn.RANK.AVG(MCFT[[#This Row],[Same change on date for AAPL]],AAPL,1)</f>
        <v>4359</v>
      </c>
      <c r="N4505" s="2">
        <f>MCFT[[#This Row],[Close]]/MCFT[[#This Row],[Open]]</f>
        <v>0.99963709617557517</v>
      </c>
    </row>
    <row r="4506" spans="1:14" x14ac:dyDescent="0.25">
      <c r="A4506" s="1">
        <v>38002</v>
      </c>
      <c r="B4506" s="3">
        <v>27.709999</v>
      </c>
      <c r="C4506" s="3">
        <v>27.879999000000002</v>
      </c>
      <c r="D4506" s="3">
        <v>27.530000999999999</v>
      </c>
      <c r="E4506" s="3">
        <v>27.809999000000001</v>
      </c>
      <c r="F4506" s="3">
        <v>20.448384999999998</v>
      </c>
      <c r="G4506">
        <v>63983400</v>
      </c>
      <c r="H4506" s="3" t="str">
        <f>TEXT(MCFT[[#This Row],[Date]],"dddd")</f>
        <v>Friday</v>
      </c>
      <c r="I4506" s="3">
        <f>MCFT[[#This Row],[Open]]-MCFT[[#This Row],[Close]]</f>
        <v>-0.10000000000000142</v>
      </c>
      <c r="J4506" s="3">
        <f>INDEX(AAPL!$J:$J,MATCH(A:A,AAPL!$A:$A,0),1)</f>
        <v>1.2143000000000015E-2</v>
      </c>
      <c r="K4506" s="3" t="str">
        <f>IF(MCFT[[#This Row],[Day Change]]&gt;0,"UP","DOWN")</f>
        <v>DOWN</v>
      </c>
      <c r="L4506" s="9">
        <f>_xlfn.RANK.EQ(MCFT[[#This Row],[Date]],A:A,1)</f>
        <v>4505</v>
      </c>
      <c r="M4506" s="10">
        <f>_xlfn.RANK.AVG(MCFT[[#This Row],[Same change on date for AAPL]],AAPL,1)</f>
        <v>4931</v>
      </c>
      <c r="N4506" s="2">
        <f>MCFT[[#This Row],[Close]]/MCFT[[#This Row],[Open]]</f>
        <v>1.0036088056156192</v>
      </c>
    </row>
    <row r="4507" spans="1:14" x14ac:dyDescent="0.25">
      <c r="A4507" s="1">
        <v>38006</v>
      </c>
      <c r="B4507" s="3">
        <v>27.98</v>
      </c>
      <c r="C4507" s="3">
        <v>28.200001</v>
      </c>
      <c r="D4507" s="3">
        <v>27.93</v>
      </c>
      <c r="E4507" s="3">
        <v>28.1</v>
      </c>
      <c r="F4507" s="3">
        <v>20.661622999999999</v>
      </c>
      <c r="G4507">
        <v>63068500</v>
      </c>
      <c r="H4507" s="3" t="str">
        <f>TEXT(MCFT[[#This Row],[Date]],"dddd")</f>
        <v>Tuesday</v>
      </c>
      <c r="I4507" s="3">
        <f>MCFT[[#This Row],[Open]]-MCFT[[#This Row],[Close]]</f>
        <v>-0.12000000000000099</v>
      </c>
      <c r="J4507" s="3">
        <f>INDEX(AAPL!$J:$J,MATCH(A:A,AAPL!$A:$A,0),1)</f>
        <v>-4.2850000000000943E-3</v>
      </c>
      <c r="K4507" s="3" t="str">
        <f>IF(MCFT[[#This Row],[Day Change]]&gt;0,"UP","DOWN")</f>
        <v>DOWN</v>
      </c>
      <c r="L4507" s="9">
        <f>_xlfn.RANK.EQ(MCFT[[#This Row],[Date]],A:A,1)</f>
        <v>4506</v>
      </c>
      <c r="M4507" s="10">
        <f>_xlfn.RANK.AVG(MCFT[[#This Row],[Same change on date for AAPL]],AAPL,1)</f>
        <v>3890</v>
      </c>
      <c r="N4507" s="2">
        <f>MCFT[[#This Row],[Close]]/MCFT[[#This Row],[Open]]</f>
        <v>1.004288777698356</v>
      </c>
    </row>
    <row r="4508" spans="1:14" x14ac:dyDescent="0.25">
      <c r="A4508" s="1">
        <v>38007</v>
      </c>
      <c r="B4508" s="3">
        <v>28.129999000000002</v>
      </c>
      <c r="C4508" s="3">
        <v>28.299999</v>
      </c>
      <c r="D4508" s="3">
        <v>27.85</v>
      </c>
      <c r="E4508" s="3">
        <v>28.299999</v>
      </c>
      <c r="F4508" s="3">
        <v>20.808679999999999</v>
      </c>
      <c r="G4508">
        <v>53570600</v>
      </c>
      <c r="H4508" s="3" t="str">
        <f>TEXT(MCFT[[#This Row],[Date]],"dddd")</f>
        <v>Wednesday</v>
      </c>
      <c r="I4508" s="3">
        <f>MCFT[[#This Row],[Open]]-MCFT[[#This Row],[Close]]</f>
        <v>-0.16999999999999815</v>
      </c>
      <c r="J4508" s="3">
        <f>INDEX(AAPL!$J:$J,MATCH(A:A,AAPL!$A:$A,0),1)</f>
        <v>6.429000000000018E-3</v>
      </c>
      <c r="K4508" s="3" t="str">
        <f>IF(MCFT[[#This Row],[Day Change]]&gt;0,"UP","DOWN")</f>
        <v>DOWN</v>
      </c>
      <c r="L4508" s="9">
        <f>_xlfn.RANK.EQ(MCFT[[#This Row],[Date]],A:A,1)</f>
        <v>4507</v>
      </c>
      <c r="M4508" s="10">
        <f>_xlfn.RANK.AVG(MCFT[[#This Row],[Same change on date for AAPL]],AAPL,1)</f>
        <v>4537.5</v>
      </c>
      <c r="N4508" s="2">
        <f>MCFT[[#This Row],[Close]]/MCFT[[#This Row],[Open]]</f>
        <v>1.0060433702823808</v>
      </c>
    </row>
    <row r="4509" spans="1:14" x14ac:dyDescent="0.25">
      <c r="A4509" s="1">
        <v>38008</v>
      </c>
      <c r="B4509" s="3">
        <v>28.360001</v>
      </c>
      <c r="C4509" s="3">
        <v>28.440000999999999</v>
      </c>
      <c r="D4509" s="3">
        <v>27.940000999999999</v>
      </c>
      <c r="E4509" s="3">
        <v>28.01</v>
      </c>
      <c r="F4509" s="3">
        <v>20.595441999999998</v>
      </c>
      <c r="G4509">
        <v>78425200</v>
      </c>
      <c r="H4509" s="3" t="str">
        <f>TEXT(MCFT[[#This Row],[Date]],"dddd")</f>
        <v>Thursday</v>
      </c>
      <c r="I4509" s="3">
        <f>MCFT[[#This Row],[Open]]-MCFT[[#This Row],[Close]]</f>
        <v>0.3500009999999989</v>
      </c>
      <c r="J4509" s="3">
        <f>INDEX(AAPL!$J:$J,MATCH(A:A,AAPL!$A:$A,0),1)</f>
        <v>2.7142999999999917E-2</v>
      </c>
      <c r="K4509" s="3" t="str">
        <f>IF(MCFT[[#This Row],[Day Change]]&gt;0,"UP","DOWN")</f>
        <v>UP</v>
      </c>
      <c r="L4509" s="9">
        <f>_xlfn.RANK.EQ(MCFT[[#This Row],[Date]],A:A,1)</f>
        <v>4508</v>
      </c>
      <c r="M4509" s="10">
        <f>_xlfn.RANK.AVG(MCFT[[#This Row],[Same change on date for AAPL]],AAPL,1)</f>
        <v>5742</v>
      </c>
      <c r="N4509" s="2">
        <f>MCFT[[#This Row],[Close]]/MCFT[[#This Row],[Open]]</f>
        <v>0.98765863936323561</v>
      </c>
    </row>
    <row r="4510" spans="1:14" x14ac:dyDescent="0.25">
      <c r="A4510" s="1">
        <v>38009</v>
      </c>
      <c r="B4510" s="3">
        <v>28.280000999999999</v>
      </c>
      <c r="C4510" s="3">
        <v>28.76</v>
      </c>
      <c r="D4510" s="3">
        <v>28.219999000000001</v>
      </c>
      <c r="E4510" s="3">
        <v>28.48</v>
      </c>
      <c r="F4510" s="3">
        <v>20.941026999999998</v>
      </c>
      <c r="G4510">
        <v>127259100</v>
      </c>
      <c r="H4510" s="3" t="str">
        <f>TEXT(MCFT[[#This Row],[Date]],"dddd")</f>
        <v>Friday</v>
      </c>
      <c r="I4510" s="3">
        <f>MCFT[[#This Row],[Open]]-MCFT[[#This Row],[Close]]</f>
        <v>-0.19999900000000181</v>
      </c>
      <c r="J4510" s="3">
        <f>INDEX(AAPL!$J:$J,MATCH(A:A,AAPL!$A:$A,0),1)</f>
        <v>-1.0000000000000009E-2</v>
      </c>
      <c r="K4510" s="3" t="str">
        <f>IF(MCFT[[#This Row],[Day Change]]&gt;0,"UP","DOWN")</f>
        <v>DOWN</v>
      </c>
      <c r="L4510" s="9">
        <f>_xlfn.RANK.EQ(MCFT[[#This Row],[Date]],A:A,1)</f>
        <v>4509</v>
      </c>
      <c r="M4510" s="10">
        <f>_xlfn.RANK.AVG(MCFT[[#This Row],[Same change on date for AAPL]],AAPL,1)</f>
        <v>3360</v>
      </c>
      <c r="N4510" s="2">
        <f>MCFT[[#This Row],[Close]]/MCFT[[#This Row],[Open]]</f>
        <v>1.007072100174254</v>
      </c>
    </row>
    <row r="4511" spans="1:14" x14ac:dyDescent="0.25">
      <c r="A4511" s="1">
        <v>38012</v>
      </c>
      <c r="B4511" s="3">
        <v>28.49</v>
      </c>
      <c r="C4511" s="3">
        <v>28.83</v>
      </c>
      <c r="D4511" s="3">
        <v>28.32</v>
      </c>
      <c r="E4511" s="3">
        <v>28.799999</v>
      </c>
      <c r="F4511" s="3">
        <v>21.176313</v>
      </c>
      <c r="G4511">
        <v>58299600</v>
      </c>
      <c r="H4511" s="3" t="str">
        <f>TEXT(MCFT[[#This Row],[Date]],"dddd")</f>
        <v>Monday</v>
      </c>
      <c r="I4511" s="3">
        <f>MCFT[[#This Row],[Open]]-MCFT[[#This Row],[Close]]</f>
        <v>-0.30999900000000125</v>
      </c>
      <c r="J4511" s="3">
        <f>INDEX(AAPL!$J:$J,MATCH(A:A,AAPL!$A:$A,0),1)</f>
        <v>-3.9284999999999792E-2</v>
      </c>
      <c r="K4511" s="3" t="str">
        <f>IF(MCFT[[#This Row],[Day Change]]&gt;0,"UP","DOWN")</f>
        <v>DOWN</v>
      </c>
      <c r="L4511" s="9">
        <f>_xlfn.RANK.EQ(MCFT[[#This Row],[Date]],A:A,1)</f>
        <v>4510</v>
      </c>
      <c r="M4511" s="10">
        <f>_xlfn.RANK.AVG(MCFT[[#This Row],[Same change on date for AAPL]],AAPL,1)</f>
        <v>2230</v>
      </c>
      <c r="N4511" s="2">
        <f>MCFT[[#This Row],[Close]]/MCFT[[#This Row],[Open]]</f>
        <v>1.0108809757809758</v>
      </c>
    </row>
    <row r="4512" spans="1:14" x14ac:dyDescent="0.25">
      <c r="A4512" s="1">
        <v>38013</v>
      </c>
      <c r="B4512" s="3">
        <v>28.639999</v>
      </c>
      <c r="C4512" s="3">
        <v>28.719999000000001</v>
      </c>
      <c r="D4512" s="3">
        <v>28.219999000000001</v>
      </c>
      <c r="E4512" s="3">
        <v>28.25</v>
      </c>
      <c r="F4512" s="3">
        <v>20.771906000000001</v>
      </c>
      <c r="G4512">
        <v>63196200</v>
      </c>
      <c r="H4512" s="3" t="str">
        <f>TEXT(MCFT[[#This Row],[Date]],"dddd")</f>
        <v>Tuesday</v>
      </c>
      <c r="I4512" s="3">
        <f>MCFT[[#This Row],[Open]]-MCFT[[#This Row],[Close]]</f>
        <v>0.38999899999999954</v>
      </c>
      <c r="J4512" s="3">
        <f>INDEX(AAPL!$J:$J,MATCH(A:A,AAPL!$A:$A,0),1)</f>
        <v>-2.143000000000006E-3</v>
      </c>
      <c r="K4512" s="3" t="str">
        <f>IF(MCFT[[#This Row],[Day Change]]&gt;0,"UP","DOWN")</f>
        <v>UP</v>
      </c>
      <c r="L4512" s="9">
        <f>_xlfn.RANK.EQ(MCFT[[#This Row],[Date]],A:A,1)</f>
        <v>4511</v>
      </c>
      <c r="M4512" s="10">
        <f>_xlfn.RANK.AVG(MCFT[[#This Row],[Same change on date for AAPL]],AAPL,1)</f>
        <v>3961.5</v>
      </c>
      <c r="N4512" s="2">
        <f>MCFT[[#This Row],[Close]]/MCFT[[#This Row],[Open]]</f>
        <v>0.98638271600498306</v>
      </c>
    </row>
    <row r="4513" spans="1:14" x14ac:dyDescent="0.25">
      <c r="A4513" s="1">
        <v>38014</v>
      </c>
      <c r="B4513" s="3">
        <v>28.299999</v>
      </c>
      <c r="C4513" s="3">
        <v>28.440000999999999</v>
      </c>
      <c r="D4513" s="3">
        <v>27.469999000000001</v>
      </c>
      <c r="E4513" s="3">
        <v>27.709999</v>
      </c>
      <c r="F4513" s="3">
        <v>20.374851</v>
      </c>
      <c r="G4513">
        <v>71336000</v>
      </c>
      <c r="H4513" s="3" t="str">
        <f>TEXT(MCFT[[#This Row],[Date]],"dddd")</f>
        <v>Wednesday</v>
      </c>
      <c r="I4513" s="3">
        <f>MCFT[[#This Row],[Open]]-MCFT[[#This Row],[Close]]</f>
        <v>0.58999999999999986</v>
      </c>
      <c r="J4513" s="3">
        <f>INDEX(AAPL!$J:$J,MATCH(A:A,AAPL!$A:$A,0),1)</f>
        <v>2.2858000000000045E-2</v>
      </c>
      <c r="K4513" s="3" t="str">
        <f>IF(MCFT[[#This Row],[Day Change]]&gt;0,"UP","DOWN")</f>
        <v>UP</v>
      </c>
      <c r="L4513" s="9">
        <f>_xlfn.RANK.EQ(MCFT[[#This Row],[Date]],A:A,1)</f>
        <v>4512</v>
      </c>
      <c r="M4513" s="10">
        <f>_xlfn.RANK.AVG(MCFT[[#This Row],[Same change on date for AAPL]],AAPL,1)</f>
        <v>5552</v>
      </c>
      <c r="N4513" s="2">
        <f>MCFT[[#This Row],[Close]]/MCFT[[#This Row],[Open]]</f>
        <v>0.97915194272621708</v>
      </c>
    </row>
    <row r="4514" spans="1:14" x14ac:dyDescent="0.25">
      <c r="A4514" s="1">
        <v>38015</v>
      </c>
      <c r="B4514" s="3">
        <v>27.809999000000001</v>
      </c>
      <c r="C4514" s="3">
        <v>27.950001</v>
      </c>
      <c r="D4514" s="3">
        <v>27.57</v>
      </c>
      <c r="E4514" s="3">
        <v>27.91</v>
      </c>
      <c r="F4514" s="3">
        <v>20.521919</v>
      </c>
      <c r="G4514">
        <v>63748400</v>
      </c>
      <c r="H4514" s="3" t="str">
        <f>TEXT(MCFT[[#This Row],[Date]],"dddd")</f>
        <v>Thursday</v>
      </c>
      <c r="I4514" s="3">
        <f>MCFT[[#This Row],[Open]]-MCFT[[#This Row],[Close]]</f>
        <v>-0.1000009999999989</v>
      </c>
      <c r="J4514" s="3">
        <f>INDEX(AAPL!$J:$J,MATCH(A:A,AAPL!$A:$A,0),1)</f>
        <v>-3.5710000000002129E-3</v>
      </c>
      <c r="K4514" s="3" t="str">
        <f>IF(MCFT[[#This Row],[Day Change]]&gt;0,"UP","DOWN")</f>
        <v>DOWN</v>
      </c>
      <c r="L4514" s="9">
        <f>_xlfn.RANK.EQ(MCFT[[#This Row],[Date]],A:A,1)</f>
        <v>4513</v>
      </c>
      <c r="M4514" s="10">
        <f>_xlfn.RANK.AVG(MCFT[[#This Row],[Same change on date for AAPL]],AAPL,1)</f>
        <v>3897</v>
      </c>
      <c r="N4514" s="2">
        <f>MCFT[[#This Row],[Close]]/MCFT[[#This Row],[Open]]</f>
        <v>1.0035958649261367</v>
      </c>
    </row>
    <row r="4515" spans="1:14" x14ac:dyDescent="0.25">
      <c r="A4515" s="1">
        <v>38016</v>
      </c>
      <c r="B4515" s="3">
        <v>27.84</v>
      </c>
      <c r="C4515" s="3">
        <v>27.9</v>
      </c>
      <c r="D4515" s="3">
        <v>27.549999</v>
      </c>
      <c r="E4515" s="3">
        <v>27.65</v>
      </c>
      <c r="F4515" s="3">
        <v>20.330736000000002</v>
      </c>
      <c r="G4515">
        <v>40528700</v>
      </c>
      <c r="H4515" s="3" t="str">
        <f>TEXT(MCFT[[#This Row],[Date]],"dddd")</f>
        <v>Friday</v>
      </c>
      <c r="I4515" s="3">
        <f>MCFT[[#This Row],[Open]]-MCFT[[#This Row],[Close]]</f>
        <v>0.19000000000000128</v>
      </c>
      <c r="J4515" s="3">
        <f>INDEX(AAPL!$J:$J,MATCH(A:A,AAPL!$A:$A,0),1)</f>
        <v>6.4280000000001003E-3</v>
      </c>
      <c r="K4515" s="3" t="str">
        <f>IF(MCFT[[#This Row],[Day Change]]&gt;0,"UP","DOWN")</f>
        <v>UP</v>
      </c>
      <c r="L4515" s="9">
        <f>_xlfn.RANK.EQ(MCFT[[#This Row],[Date]],A:A,1)</f>
        <v>4514</v>
      </c>
      <c r="M4515" s="10">
        <f>_xlfn.RANK.AVG(MCFT[[#This Row],[Same change on date for AAPL]],AAPL,1)</f>
        <v>4534</v>
      </c>
      <c r="N4515" s="2">
        <f>MCFT[[#This Row],[Close]]/MCFT[[#This Row],[Open]]</f>
        <v>0.99317528735632177</v>
      </c>
    </row>
    <row r="4516" spans="1:14" x14ac:dyDescent="0.25">
      <c r="A4516" s="1">
        <v>38019</v>
      </c>
      <c r="B4516" s="3">
        <v>27.610001</v>
      </c>
      <c r="C4516" s="3">
        <v>27.799999</v>
      </c>
      <c r="D4516" s="3">
        <v>27.24</v>
      </c>
      <c r="E4516" s="3">
        <v>27.4</v>
      </c>
      <c r="F4516" s="3">
        <v>20.146915</v>
      </c>
      <c r="G4516">
        <v>62891800</v>
      </c>
      <c r="H4516" s="3" t="str">
        <f>TEXT(MCFT[[#This Row],[Date]],"dddd")</f>
        <v>Monday</v>
      </c>
      <c r="I4516" s="3">
        <f>MCFT[[#This Row],[Open]]-MCFT[[#This Row],[Close]]</f>
        <v>0.21000100000000188</v>
      </c>
      <c r="J4516" s="3">
        <f>INDEX(AAPL!$J:$J,MATCH(A:A,AAPL!$A:$A,0),1)</f>
        <v>1.0000000000000009E-2</v>
      </c>
      <c r="K4516" s="3" t="str">
        <f>IF(MCFT[[#This Row],[Day Change]]&gt;0,"UP","DOWN")</f>
        <v>UP</v>
      </c>
      <c r="L4516" s="9">
        <f>_xlfn.RANK.EQ(MCFT[[#This Row],[Date]],A:A,1)</f>
        <v>4515</v>
      </c>
      <c r="M4516" s="10">
        <f>_xlfn.RANK.AVG(MCFT[[#This Row],[Same change on date for AAPL]],AAPL,1)</f>
        <v>4856.5</v>
      </c>
      <c r="N4516" s="2">
        <f>MCFT[[#This Row],[Close]]/MCFT[[#This Row],[Open]]</f>
        <v>0.99239402417986144</v>
      </c>
    </row>
    <row r="4517" spans="1:14" x14ac:dyDescent="0.25">
      <c r="A4517" s="1">
        <v>38020</v>
      </c>
      <c r="B4517" s="3">
        <v>27.4</v>
      </c>
      <c r="C4517" s="3">
        <v>27.549999</v>
      </c>
      <c r="D4517" s="3">
        <v>27.18</v>
      </c>
      <c r="E4517" s="3">
        <v>27.290001</v>
      </c>
      <c r="F4517" s="3">
        <v>20.066033999999998</v>
      </c>
      <c r="G4517">
        <v>47993800</v>
      </c>
      <c r="H4517" s="3" t="str">
        <f>TEXT(MCFT[[#This Row],[Date]],"dddd")</f>
        <v>Tuesday</v>
      </c>
      <c r="I4517" s="3">
        <f>MCFT[[#This Row],[Open]]-MCFT[[#This Row],[Close]]</f>
        <v>0.1099989999999984</v>
      </c>
      <c r="J4517" s="3">
        <f>INDEX(AAPL!$J:$J,MATCH(A:A,AAPL!$A:$A,0),1)</f>
        <v>2.8569999999998874E-3</v>
      </c>
      <c r="K4517" s="3" t="str">
        <f>IF(MCFT[[#This Row],[Day Change]]&gt;0,"UP","DOWN")</f>
        <v>UP</v>
      </c>
      <c r="L4517" s="9">
        <f>_xlfn.RANK.EQ(MCFT[[#This Row],[Date]],A:A,1)</f>
        <v>4516</v>
      </c>
      <c r="M4517" s="10">
        <f>_xlfn.RANK.AVG(MCFT[[#This Row],[Same change on date for AAPL]],AAPL,1)</f>
        <v>4335</v>
      </c>
      <c r="N4517" s="2">
        <f>MCFT[[#This Row],[Close]]/MCFT[[#This Row],[Open]]</f>
        <v>0.99598543795620442</v>
      </c>
    </row>
    <row r="4518" spans="1:14" x14ac:dyDescent="0.25">
      <c r="A4518" s="1">
        <v>38021</v>
      </c>
      <c r="B4518" s="3">
        <v>27.219999000000001</v>
      </c>
      <c r="C4518" s="3">
        <v>27.43</v>
      </c>
      <c r="D4518" s="3">
        <v>27.01</v>
      </c>
      <c r="E4518" s="3">
        <v>27.01</v>
      </c>
      <c r="F4518" s="3">
        <v>19.860153</v>
      </c>
      <c r="G4518">
        <v>60648000</v>
      </c>
      <c r="H4518" s="3" t="str">
        <f>TEXT(MCFT[[#This Row],[Date]],"dddd")</f>
        <v>Wednesday</v>
      </c>
      <c r="I4518" s="3">
        <f>MCFT[[#This Row],[Open]]-MCFT[[#This Row],[Close]]</f>
        <v>0.20999899999999982</v>
      </c>
      <c r="J4518" s="3">
        <f>INDEX(AAPL!$J:$J,MATCH(A:A,AAPL!$A:$A,0),1)</f>
        <v>1.4999999999999902E-2</v>
      </c>
      <c r="K4518" s="3" t="str">
        <f>IF(MCFT[[#This Row],[Day Change]]&gt;0,"UP","DOWN")</f>
        <v>UP</v>
      </c>
      <c r="L4518" s="9">
        <f>_xlfn.RANK.EQ(MCFT[[#This Row],[Date]],A:A,1)</f>
        <v>4517</v>
      </c>
      <c r="M4518" s="10">
        <f>_xlfn.RANK.AVG(MCFT[[#This Row],[Same change on date for AAPL]],AAPL,1)</f>
        <v>5097.5</v>
      </c>
      <c r="N4518" s="2">
        <f>MCFT[[#This Row],[Close]]/MCFT[[#This Row],[Open]]</f>
        <v>0.99228512095095966</v>
      </c>
    </row>
    <row r="4519" spans="1:14" x14ac:dyDescent="0.25">
      <c r="A4519" s="1">
        <v>38022</v>
      </c>
      <c r="B4519" s="3">
        <v>27.059999000000001</v>
      </c>
      <c r="C4519" s="3">
        <v>27.17</v>
      </c>
      <c r="D4519" s="3">
        <v>26.83</v>
      </c>
      <c r="E4519" s="3">
        <v>26.959999</v>
      </c>
      <c r="F4519" s="3">
        <v>19.823384999999998</v>
      </c>
      <c r="G4519">
        <v>55527500</v>
      </c>
      <c r="H4519" s="3" t="str">
        <f>TEXT(MCFT[[#This Row],[Date]],"dddd")</f>
        <v>Thursday</v>
      </c>
      <c r="I4519" s="3">
        <f>MCFT[[#This Row],[Open]]-MCFT[[#This Row],[Close]]</f>
        <v>0.10000000000000142</v>
      </c>
      <c r="J4519" s="3">
        <f>INDEX(AAPL!$J:$J,MATCH(A:A,AAPL!$A:$A,0),1)</f>
        <v>-4.2858000000000063E-2</v>
      </c>
      <c r="K4519" s="3" t="str">
        <f>IF(MCFT[[#This Row],[Day Change]]&gt;0,"UP","DOWN")</f>
        <v>UP</v>
      </c>
      <c r="L4519" s="9">
        <f>_xlfn.RANK.EQ(MCFT[[#This Row],[Date]],A:A,1)</f>
        <v>4518</v>
      </c>
      <c r="M4519" s="10">
        <f>_xlfn.RANK.AVG(MCFT[[#This Row],[Same change on date for AAPL]],AAPL,1)</f>
        <v>2154</v>
      </c>
      <c r="N4519" s="2">
        <f>MCFT[[#This Row],[Close]]/MCFT[[#This Row],[Open]]</f>
        <v>0.99630450836306383</v>
      </c>
    </row>
    <row r="4520" spans="1:14" x14ac:dyDescent="0.25">
      <c r="A4520" s="1">
        <v>38023</v>
      </c>
      <c r="B4520" s="3">
        <v>27.030000999999999</v>
      </c>
      <c r="C4520" s="3">
        <v>27.190000999999999</v>
      </c>
      <c r="D4520" s="3">
        <v>26.93</v>
      </c>
      <c r="E4520" s="3">
        <v>27.08</v>
      </c>
      <c r="F4520" s="3">
        <v>19.911621</v>
      </c>
      <c r="G4520">
        <v>47209600</v>
      </c>
      <c r="H4520" s="3" t="str">
        <f>TEXT(MCFT[[#This Row],[Date]],"dddd")</f>
        <v>Friday</v>
      </c>
      <c r="I4520" s="3">
        <f>MCFT[[#This Row],[Open]]-MCFT[[#This Row],[Close]]</f>
        <v>-4.9998999999999683E-2</v>
      </c>
      <c r="J4520" s="3">
        <f>INDEX(AAPL!$J:$J,MATCH(A:A,AAPL!$A:$A,0),1)</f>
        <v>-1.8571999999999811E-2</v>
      </c>
      <c r="K4520" s="3" t="str">
        <f>IF(MCFT[[#This Row],[Day Change]]&gt;0,"UP","DOWN")</f>
        <v>DOWN</v>
      </c>
      <c r="L4520" s="9">
        <f>_xlfn.RANK.EQ(MCFT[[#This Row],[Date]],A:A,1)</f>
        <v>4519</v>
      </c>
      <c r="M4520" s="10">
        <f>_xlfn.RANK.AVG(MCFT[[#This Row],[Same change on date for AAPL]],AAPL,1)</f>
        <v>2884.5</v>
      </c>
      <c r="N4520" s="2">
        <f>MCFT[[#This Row],[Close]]/MCFT[[#This Row],[Open]]</f>
        <v>1.0018497594580185</v>
      </c>
    </row>
    <row r="4521" spans="1:14" x14ac:dyDescent="0.25">
      <c r="A4521" s="1">
        <v>38026</v>
      </c>
      <c r="B4521" s="3">
        <v>27.190000999999999</v>
      </c>
      <c r="C4521" s="3">
        <v>27.23</v>
      </c>
      <c r="D4521" s="3">
        <v>26.85</v>
      </c>
      <c r="E4521" s="3">
        <v>26.9</v>
      </c>
      <c r="F4521" s="3">
        <v>19.779267999999998</v>
      </c>
      <c r="G4521">
        <v>48108500</v>
      </c>
      <c r="H4521" s="3" t="str">
        <f>TEXT(MCFT[[#This Row],[Date]],"dddd")</f>
        <v>Monday</v>
      </c>
      <c r="I4521" s="3">
        <f>MCFT[[#This Row],[Open]]-MCFT[[#This Row],[Close]]</f>
        <v>0.29000100000000018</v>
      </c>
      <c r="J4521" s="3">
        <f>INDEX(AAPL!$J:$J,MATCH(A:A,AAPL!$A:$A,0),1)</f>
        <v>-3.5719999999999086E-3</v>
      </c>
      <c r="K4521" s="3" t="str">
        <f>IF(MCFT[[#This Row],[Day Change]]&gt;0,"UP","DOWN")</f>
        <v>UP</v>
      </c>
      <c r="L4521" s="9">
        <f>_xlfn.RANK.EQ(MCFT[[#This Row],[Date]],A:A,1)</f>
        <v>4520</v>
      </c>
      <c r="M4521" s="10">
        <f>_xlfn.RANK.AVG(MCFT[[#This Row],[Same change on date for AAPL]],AAPL,1)</f>
        <v>3895.5</v>
      </c>
      <c r="N4521" s="2">
        <f>MCFT[[#This Row],[Close]]/MCFT[[#This Row],[Open]]</f>
        <v>0.98933427770010007</v>
      </c>
    </row>
    <row r="4522" spans="1:14" x14ac:dyDescent="0.25">
      <c r="A4522" s="1">
        <v>38027</v>
      </c>
      <c r="B4522" s="3">
        <v>26.870000999999998</v>
      </c>
      <c r="C4522" s="3">
        <v>27.15</v>
      </c>
      <c r="D4522" s="3">
        <v>26.82</v>
      </c>
      <c r="E4522" s="3">
        <v>27.02</v>
      </c>
      <c r="F4522" s="3">
        <v>19.867504</v>
      </c>
      <c r="G4522">
        <v>37790600</v>
      </c>
      <c r="H4522" s="3" t="str">
        <f>TEXT(MCFT[[#This Row],[Date]],"dddd")</f>
        <v>Tuesday</v>
      </c>
      <c r="I4522" s="3">
        <f>MCFT[[#This Row],[Open]]-MCFT[[#This Row],[Close]]</f>
        <v>-0.1499990000000011</v>
      </c>
      <c r="J4522" s="3">
        <f>INDEX(AAPL!$J:$J,MATCH(A:A,AAPL!$A:$A,0),1)</f>
        <v>-2.5714999999999932E-2</v>
      </c>
      <c r="K4522" s="3" t="str">
        <f>IF(MCFT[[#This Row],[Day Change]]&gt;0,"UP","DOWN")</f>
        <v>DOWN</v>
      </c>
      <c r="L4522" s="9">
        <f>_xlfn.RANK.EQ(MCFT[[#This Row],[Date]],A:A,1)</f>
        <v>4521</v>
      </c>
      <c r="M4522" s="10">
        <f>_xlfn.RANK.AVG(MCFT[[#This Row],[Same change on date for AAPL]],AAPL,1)</f>
        <v>2679</v>
      </c>
      <c r="N4522" s="2">
        <f>MCFT[[#This Row],[Close]]/MCFT[[#This Row],[Open]]</f>
        <v>1.0055823965172164</v>
      </c>
    </row>
    <row r="4523" spans="1:14" x14ac:dyDescent="0.25">
      <c r="A4523" s="1">
        <v>38028</v>
      </c>
      <c r="B4523" s="3">
        <v>26.969999000000001</v>
      </c>
      <c r="C4523" s="3">
        <v>27.23</v>
      </c>
      <c r="D4523" s="3">
        <v>26.85</v>
      </c>
      <c r="E4523" s="3">
        <v>27.15</v>
      </c>
      <c r="F4523" s="3">
        <v>19.963089</v>
      </c>
      <c r="G4523">
        <v>51515300</v>
      </c>
      <c r="H4523" s="3" t="str">
        <f>TEXT(MCFT[[#This Row],[Date]],"dddd")</f>
        <v>Wednesday</v>
      </c>
      <c r="I4523" s="3">
        <f>MCFT[[#This Row],[Open]]-MCFT[[#This Row],[Close]]</f>
        <v>-0.18000099999999719</v>
      </c>
      <c r="J4523" s="3">
        <f>INDEX(AAPL!$J:$J,MATCH(A:A,AAPL!$A:$A,0),1)</f>
        <v>-5.0713999999999926E-2</v>
      </c>
      <c r="K4523" s="3" t="str">
        <f>IF(MCFT[[#This Row],[Day Change]]&gt;0,"UP","DOWN")</f>
        <v>DOWN</v>
      </c>
      <c r="L4523" s="9">
        <f>_xlfn.RANK.EQ(MCFT[[#This Row],[Date]],A:A,1)</f>
        <v>4522</v>
      </c>
      <c r="M4523" s="10">
        <f>_xlfn.RANK.AVG(MCFT[[#This Row],[Same change on date for AAPL]],AAPL,1)</f>
        <v>2006.5</v>
      </c>
      <c r="N4523" s="2">
        <f>MCFT[[#This Row],[Close]]/MCFT[[#This Row],[Open]]</f>
        <v>1.0066741196393814</v>
      </c>
    </row>
    <row r="4524" spans="1:14" x14ac:dyDescent="0.25">
      <c r="A4524" s="1">
        <v>38029</v>
      </c>
      <c r="B4524" s="3">
        <v>27.09</v>
      </c>
      <c r="C4524" s="3">
        <v>27.15</v>
      </c>
      <c r="D4524" s="3">
        <v>26.93</v>
      </c>
      <c r="E4524" s="3">
        <v>26.950001</v>
      </c>
      <c r="F4524" s="3">
        <v>19.816036</v>
      </c>
      <c r="G4524">
        <v>44537000</v>
      </c>
      <c r="H4524" s="3" t="str">
        <f>TEXT(MCFT[[#This Row],[Date]],"dddd")</f>
        <v>Thursday</v>
      </c>
      <c r="I4524" s="3">
        <f>MCFT[[#This Row],[Open]]-MCFT[[#This Row],[Close]]</f>
        <v>0.13999899999999954</v>
      </c>
      <c r="J4524" s="3">
        <f>INDEX(AAPL!$J:$J,MATCH(A:A,AAPL!$A:$A,0),1)</f>
        <v>-8.5710000000001063E-3</v>
      </c>
      <c r="K4524" s="3" t="str">
        <f>IF(MCFT[[#This Row],[Day Change]]&gt;0,"UP","DOWN")</f>
        <v>UP</v>
      </c>
      <c r="L4524" s="9">
        <f>_xlfn.RANK.EQ(MCFT[[#This Row],[Date]],A:A,1)</f>
        <v>4523</v>
      </c>
      <c r="M4524" s="10">
        <f>_xlfn.RANK.AVG(MCFT[[#This Row],[Same change on date for AAPL]],AAPL,1)</f>
        <v>3621.5</v>
      </c>
      <c r="N4524" s="2">
        <f>MCFT[[#This Row],[Close]]/MCFT[[#This Row],[Open]]</f>
        <v>0.99483207825765962</v>
      </c>
    </row>
    <row r="4525" spans="1:14" x14ac:dyDescent="0.25">
      <c r="A4525" s="1">
        <v>38030</v>
      </c>
      <c r="B4525" s="3">
        <v>26.98</v>
      </c>
      <c r="C4525" s="3">
        <v>27.059999000000001</v>
      </c>
      <c r="D4525" s="3">
        <v>26.5</v>
      </c>
      <c r="E4525" s="3">
        <v>26.59</v>
      </c>
      <c r="F4525" s="3">
        <v>19.551328999999999</v>
      </c>
      <c r="G4525">
        <v>67541100</v>
      </c>
      <c r="H4525" s="3" t="str">
        <f>TEXT(MCFT[[#This Row],[Date]],"dddd")</f>
        <v>Friday</v>
      </c>
      <c r="I4525" s="3">
        <f>MCFT[[#This Row],[Open]]-MCFT[[#This Row],[Close]]</f>
        <v>0.39000000000000057</v>
      </c>
      <c r="J4525" s="3">
        <f>INDEX(AAPL!$J:$J,MATCH(A:A,AAPL!$A:$A,0),1)</f>
        <v>6.0713999999999935E-2</v>
      </c>
      <c r="K4525" s="3" t="str">
        <f>IF(MCFT[[#This Row],[Day Change]]&gt;0,"UP","DOWN")</f>
        <v>UP</v>
      </c>
      <c r="L4525" s="9">
        <f>_xlfn.RANK.EQ(MCFT[[#This Row],[Date]],A:A,1)</f>
        <v>4524</v>
      </c>
      <c r="M4525" s="10">
        <f>_xlfn.RANK.AVG(MCFT[[#This Row],[Same change on date for AAPL]],AAPL,1)</f>
        <v>6426</v>
      </c>
      <c r="N4525" s="2">
        <f>MCFT[[#This Row],[Close]]/MCFT[[#This Row],[Open]]</f>
        <v>0.98554484803558184</v>
      </c>
    </row>
    <row r="4526" spans="1:14" x14ac:dyDescent="0.25">
      <c r="A4526" s="1">
        <v>38034</v>
      </c>
      <c r="B4526" s="3">
        <v>26.719999000000001</v>
      </c>
      <c r="C4526" s="3">
        <v>27.1</v>
      </c>
      <c r="D4526" s="3">
        <v>26.59</v>
      </c>
      <c r="E4526" s="3">
        <v>26.99</v>
      </c>
      <c r="F4526" s="3">
        <v>19.845448000000001</v>
      </c>
      <c r="G4526">
        <v>43477000</v>
      </c>
      <c r="H4526" s="3" t="str">
        <f>TEXT(MCFT[[#This Row],[Date]],"dddd")</f>
        <v>Tuesday</v>
      </c>
      <c r="I4526" s="3">
        <f>MCFT[[#This Row],[Open]]-MCFT[[#This Row],[Close]]</f>
        <v>-0.27000099999999705</v>
      </c>
      <c r="J4526" s="3">
        <f>INDEX(AAPL!$J:$J,MATCH(A:A,AAPL!$A:$A,0),1)</f>
        <v>-4.286000000000012E-3</v>
      </c>
      <c r="K4526" s="3" t="str">
        <f>IF(MCFT[[#This Row],[Day Change]]&gt;0,"UP","DOWN")</f>
        <v>DOWN</v>
      </c>
      <c r="L4526" s="9">
        <f>_xlfn.RANK.EQ(MCFT[[#This Row],[Date]],A:A,1)</f>
        <v>4525</v>
      </c>
      <c r="M4526" s="10">
        <f>_xlfn.RANK.AVG(MCFT[[#This Row],[Same change on date for AAPL]],AAPL,1)</f>
        <v>3884.5</v>
      </c>
      <c r="N4526" s="2">
        <f>MCFT[[#This Row],[Close]]/MCFT[[#This Row],[Open]]</f>
        <v>1.010104828222486</v>
      </c>
    </row>
    <row r="4527" spans="1:14" x14ac:dyDescent="0.25">
      <c r="A4527" s="1">
        <v>38035</v>
      </c>
      <c r="B4527" s="3">
        <v>26.9</v>
      </c>
      <c r="C4527" s="3">
        <v>27.110001</v>
      </c>
      <c r="D4527" s="3">
        <v>26.74</v>
      </c>
      <c r="E4527" s="3">
        <v>26.77</v>
      </c>
      <c r="F4527" s="3">
        <v>19.683689000000001</v>
      </c>
      <c r="G4527">
        <v>50334700</v>
      </c>
      <c r="H4527" s="3" t="str">
        <f>TEXT(MCFT[[#This Row],[Date]],"dddd")</f>
        <v>Wednesday</v>
      </c>
      <c r="I4527" s="3">
        <f>MCFT[[#This Row],[Open]]-MCFT[[#This Row],[Close]]</f>
        <v>0.12999999999999901</v>
      </c>
      <c r="J4527" s="3">
        <f>INDEX(AAPL!$J:$J,MATCH(A:A,AAPL!$A:$A,0),1)</f>
        <v>-5.7150000000001366E-3</v>
      </c>
      <c r="K4527" s="3" t="str">
        <f>IF(MCFT[[#This Row],[Day Change]]&gt;0,"UP","DOWN")</f>
        <v>UP</v>
      </c>
      <c r="L4527" s="9">
        <f>_xlfn.RANK.EQ(MCFT[[#This Row],[Date]],A:A,1)</f>
        <v>4526</v>
      </c>
      <c r="M4527" s="10">
        <f>_xlfn.RANK.AVG(MCFT[[#This Row],[Same change on date for AAPL]],AAPL,1)</f>
        <v>3714</v>
      </c>
      <c r="N4527" s="2">
        <f>MCFT[[#This Row],[Close]]/MCFT[[#This Row],[Open]]</f>
        <v>0.99516728624535322</v>
      </c>
    </row>
    <row r="4528" spans="1:14" x14ac:dyDescent="0.25">
      <c r="A4528" s="1">
        <v>38036</v>
      </c>
      <c r="B4528" s="3">
        <v>26.92</v>
      </c>
      <c r="C4528" s="3">
        <v>26.98</v>
      </c>
      <c r="D4528" s="3">
        <v>26.43</v>
      </c>
      <c r="E4528" s="3">
        <v>26.459999</v>
      </c>
      <c r="F4528" s="3">
        <v>19.455749999999998</v>
      </c>
      <c r="G4528">
        <v>61840600</v>
      </c>
      <c r="H4528" s="3" t="str">
        <f>TEXT(MCFT[[#This Row],[Date]],"dddd")</f>
        <v>Thursday</v>
      </c>
      <c r="I4528" s="3">
        <f>MCFT[[#This Row],[Open]]-MCFT[[#This Row],[Close]]</f>
        <v>0.46000100000000188</v>
      </c>
      <c r="J4528" s="3">
        <f>INDEX(AAPL!$J:$J,MATCH(A:A,AAPL!$A:$A,0),1)</f>
        <v>6.1428999999999956E-2</v>
      </c>
      <c r="K4528" s="3" t="str">
        <f>IF(MCFT[[#This Row],[Day Change]]&gt;0,"UP","DOWN")</f>
        <v>UP</v>
      </c>
      <c r="L4528" s="9">
        <f>_xlfn.RANK.EQ(MCFT[[#This Row],[Date]],A:A,1)</f>
        <v>4527</v>
      </c>
      <c r="M4528" s="10">
        <f>_xlfn.RANK.AVG(MCFT[[#This Row],[Same change on date for AAPL]],AAPL,1)</f>
        <v>6429.5</v>
      </c>
      <c r="N4528" s="2">
        <f>MCFT[[#This Row],[Close]]/MCFT[[#This Row],[Open]]</f>
        <v>0.98291229569093608</v>
      </c>
    </row>
    <row r="4529" spans="1:14" x14ac:dyDescent="0.25">
      <c r="A4529" s="1">
        <v>38037</v>
      </c>
      <c r="B4529" s="3">
        <v>26.66</v>
      </c>
      <c r="C4529" s="3">
        <v>26.799999</v>
      </c>
      <c r="D4529" s="3">
        <v>26.5</v>
      </c>
      <c r="E4529" s="3">
        <v>26.57</v>
      </c>
      <c r="F4529" s="3">
        <v>19.536619000000002</v>
      </c>
      <c r="G4529">
        <v>57821900</v>
      </c>
      <c r="H4529" s="3" t="str">
        <f>TEXT(MCFT[[#This Row],[Date]],"dddd")</f>
        <v>Friday</v>
      </c>
      <c r="I4529" s="3">
        <f>MCFT[[#This Row],[Open]]-MCFT[[#This Row],[Close]]</f>
        <v>8.9999999999999858E-2</v>
      </c>
      <c r="J4529" s="3">
        <f>INDEX(AAPL!$J:$J,MATCH(A:A,AAPL!$A:$A,0),1)</f>
        <v>7.1429999999998994E-3</v>
      </c>
      <c r="K4529" s="3" t="str">
        <f>IF(MCFT[[#This Row],[Day Change]]&gt;0,"UP","DOWN")</f>
        <v>UP</v>
      </c>
      <c r="L4529" s="9">
        <f>_xlfn.RANK.EQ(MCFT[[#This Row],[Date]],A:A,1)</f>
        <v>4528</v>
      </c>
      <c r="M4529" s="10">
        <f>_xlfn.RANK.AVG(MCFT[[#This Row],[Same change on date for AAPL]],AAPL,1)</f>
        <v>4586.5</v>
      </c>
      <c r="N4529" s="2">
        <f>MCFT[[#This Row],[Close]]/MCFT[[#This Row],[Open]]</f>
        <v>0.99662415603900978</v>
      </c>
    </row>
    <row r="4530" spans="1:14" x14ac:dyDescent="0.25">
      <c r="A4530" s="1">
        <v>38040</v>
      </c>
      <c r="B4530" s="3">
        <v>26.73</v>
      </c>
      <c r="C4530" s="3">
        <v>26.76</v>
      </c>
      <c r="D4530" s="3">
        <v>26.48</v>
      </c>
      <c r="E4530" s="3">
        <v>26.610001</v>
      </c>
      <c r="F4530" s="3">
        <v>19.566037999999999</v>
      </c>
      <c r="G4530">
        <v>50256800</v>
      </c>
      <c r="H4530" s="3" t="str">
        <f>TEXT(MCFT[[#This Row],[Date]],"dddd")</f>
        <v>Monday</v>
      </c>
      <c r="I4530" s="3">
        <f>MCFT[[#This Row],[Open]]-MCFT[[#This Row],[Close]]</f>
        <v>0.11999899999999997</v>
      </c>
      <c r="J4530" s="3">
        <f>INDEX(AAPL!$J:$J,MATCH(A:A,AAPL!$A:$A,0),1)</f>
        <v>1.0714000000000112E-2</v>
      </c>
      <c r="K4530" s="3" t="str">
        <f>IF(MCFT[[#This Row],[Day Change]]&gt;0,"UP","DOWN")</f>
        <v>UP</v>
      </c>
      <c r="L4530" s="9">
        <f>_xlfn.RANK.EQ(MCFT[[#This Row],[Date]],A:A,1)</f>
        <v>4529</v>
      </c>
      <c r="M4530" s="10">
        <f>_xlfn.RANK.AVG(MCFT[[#This Row],[Same change on date for AAPL]],AAPL,1)</f>
        <v>4875</v>
      </c>
      <c r="N4530" s="2">
        <f>MCFT[[#This Row],[Close]]/MCFT[[#This Row],[Open]]</f>
        <v>0.99551069958847738</v>
      </c>
    </row>
    <row r="4531" spans="1:14" x14ac:dyDescent="0.25">
      <c r="A4531" s="1">
        <v>38041</v>
      </c>
      <c r="B4531" s="3">
        <v>26.610001</v>
      </c>
      <c r="C4531" s="3">
        <v>26.950001</v>
      </c>
      <c r="D4531" s="3">
        <v>26.549999</v>
      </c>
      <c r="E4531" s="3">
        <v>26.879999000000002</v>
      </c>
      <c r="F4531" s="3">
        <v>19.764562999999999</v>
      </c>
      <c r="G4531">
        <v>55426500</v>
      </c>
      <c r="H4531" s="3" t="str">
        <f>TEXT(MCFT[[#This Row],[Date]],"dddd")</f>
        <v>Tuesday</v>
      </c>
      <c r="I4531" s="3">
        <f>MCFT[[#This Row],[Open]]-MCFT[[#This Row],[Close]]</f>
        <v>-0.26999800000000107</v>
      </c>
      <c r="J4531" s="3">
        <f>INDEX(AAPL!$J:$J,MATCH(A:A,AAPL!$A:$A,0),1)</f>
        <v>-1.5714000000000006E-2</v>
      </c>
      <c r="K4531" s="3" t="str">
        <f>IF(MCFT[[#This Row],[Day Change]]&gt;0,"UP","DOWN")</f>
        <v>DOWN</v>
      </c>
      <c r="L4531" s="9">
        <f>_xlfn.RANK.EQ(MCFT[[#This Row],[Date]],A:A,1)</f>
        <v>4530</v>
      </c>
      <c r="M4531" s="10">
        <f>_xlfn.RANK.AVG(MCFT[[#This Row],[Same change on date for AAPL]],AAPL,1)</f>
        <v>3112.5</v>
      </c>
      <c r="N4531" s="2">
        <f>MCFT[[#This Row],[Close]]/MCFT[[#This Row],[Open]]</f>
        <v>1.0101464859020486</v>
      </c>
    </row>
    <row r="4532" spans="1:14" x14ac:dyDescent="0.25">
      <c r="A4532" s="1">
        <v>38042</v>
      </c>
      <c r="B4532" s="3">
        <v>26.9</v>
      </c>
      <c r="C4532" s="3">
        <v>26.99</v>
      </c>
      <c r="D4532" s="3">
        <v>26.610001</v>
      </c>
      <c r="E4532" s="3">
        <v>26.700001</v>
      </c>
      <c r="F4532" s="3">
        <v>19.632214000000001</v>
      </c>
      <c r="G4532">
        <v>64275700</v>
      </c>
      <c r="H4532" s="3" t="str">
        <f>TEXT(MCFT[[#This Row],[Date]],"dddd")</f>
        <v>Wednesday</v>
      </c>
      <c r="I4532" s="3">
        <f>MCFT[[#This Row],[Open]]-MCFT[[#This Row],[Close]]</f>
        <v>0.19999899999999826</v>
      </c>
      <c r="J4532" s="3">
        <f>INDEX(AAPL!$J:$J,MATCH(A:A,AAPL!$A:$A,0),1)</f>
        <v>-3.785700000000003E-2</v>
      </c>
      <c r="K4532" s="3" t="str">
        <f>IF(MCFT[[#This Row],[Day Change]]&gt;0,"UP","DOWN")</f>
        <v>UP</v>
      </c>
      <c r="L4532" s="9">
        <f>_xlfn.RANK.EQ(MCFT[[#This Row],[Date]],A:A,1)</f>
        <v>4531</v>
      </c>
      <c r="M4532" s="10">
        <f>_xlfn.RANK.AVG(MCFT[[#This Row],[Same change on date for AAPL]],AAPL,1)</f>
        <v>2257</v>
      </c>
      <c r="N4532" s="2">
        <f>MCFT[[#This Row],[Close]]/MCFT[[#This Row],[Open]]</f>
        <v>0.99256509293680306</v>
      </c>
    </row>
    <row r="4533" spans="1:14" x14ac:dyDescent="0.25">
      <c r="A4533" s="1">
        <v>38043</v>
      </c>
      <c r="B4533" s="3">
        <v>26.59</v>
      </c>
      <c r="C4533" s="3">
        <v>26.65</v>
      </c>
      <c r="D4533" s="3">
        <v>26.41</v>
      </c>
      <c r="E4533" s="3">
        <v>26.5</v>
      </c>
      <c r="F4533" s="3">
        <v>19.485154999999999</v>
      </c>
      <c r="G4533">
        <v>66602700</v>
      </c>
      <c r="H4533" s="3" t="str">
        <f>TEXT(MCFT[[#This Row],[Date]],"dddd")</f>
        <v>Thursday</v>
      </c>
      <c r="I4533" s="3">
        <f>MCFT[[#This Row],[Open]]-MCFT[[#This Row],[Close]]</f>
        <v>8.9999999999999858E-2</v>
      </c>
      <c r="J4533" s="3">
        <f>INDEX(AAPL!$J:$J,MATCH(A:A,AAPL!$A:$A,0),1)</f>
        <v>-1.1427999999999994E-2</v>
      </c>
      <c r="K4533" s="3" t="str">
        <f>IF(MCFT[[#This Row],[Day Change]]&gt;0,"UP","DOWN")</f>
        <v>UP</v>
      </c>
      <c r="L4533" s="9">
        <f>_xlfn.RANK.EQ(MCFT[[#This Row],[Date]],A:A,1)</f>
        <v>4532</v>
      </c>
      <c r="M4533" s="10">
        <f>_xlfn.RANK.AVG(MCFT[[#This Row],[Same change on date for AAPL]],AAPL,1)</f>
        <v>3311</v>
      </c>
      <c r="N4533" s="2">
        <f>MCFT[[#This Row],[Close]]/MCFT[[#This Row],[Open]]</f>
        <v>0.99661526889808194</v>
      </c>
    </row>
    <row r="4534" spans="1:14" x14ac:dyDescent="0.25">
      <c r="A4534" s="1">
        <v>38044</v>
      </c>
      <c r="B4534" s="3">
        <v>26.469999000000001</v>
      </c>
      <c r="C4534" s="3">
        <v>26.620000999999998</v>
      </c>
      <c r="D4534" s="3">
        <v>26.35</v>
      </c>
      <c r="E4534" s="3">
        <v>26.530000999999999</v>
      </c>
      <c r="F4534" s="3">
        <v>19.507218999999999</v>
      </c>
      <c r="G4534">
        <v>58266500</v>
      </c>
      <c r="H4534" s="3" t="str">
        <f>TEXT(MCFT[[#This Row],[Date]],"dddd")</f>
        <v>Friday</v>
      </c>
      <c r="I4534" s="3">
        <f>MCFT[[#This Row],[Open]]-MCFT[[#This Row],[Close]]</f>
        <v>-6.0001999999997224E-2</v>
      </c>
      <c r="J4534" s="3">
        <f>INDEX(AAPL!$J:$J,MATCH(A:A,AAPL!$A:$A,0),1)</f>
        <v>-6.857100000000016E-2</v>
      </c>
      <c r="K4534" s="3" t="str">
        <f>IF(MCFT[[#This Row],[Day Change]]&gt;0,"UP","DOWN")</f>
        <v>DOWN</v>
      </c>
      <c r="L4534" s="9">
        <f>_xlfn.RANK.EQ(MCFT[[#This Row],[Date]],A:A,1)</f>
        <v>4533</v>
      </c>
      <c r="M4534" s="10">
        <f>_xlfn.RANK.AVG(MCFT[[#This Row],[Same change on date for AAPL]],AAPL,1)</f>
        <v>1768.5</v>
      </c>
      <c r="N4534" s="2">
        <f>MCFT[[#This Row],[Close]]/MCFT[[#This Row],[Open]]</f>
        <v>1.0022667926810271</v>
      </c>
    </row>
    <row r="4535" spans="1:14" x14ac:dyDescent="0.25">
      <c r="A4535" s="1">
        <v>38047</v>
      </c>
      <c r="B4535" s="3">
        <v>26.629999000000002</v>
      </c>
      <c r="C4535" s="3">
        <v>26.719999000000001</v>
      </c>
      <c r="D4535" s="3">
        <v>26.5</v>
      </c>
      <c r="E4535" s="3">
        <v>26.700001</v>
      </c>
      <c r="F4535" s="3">
        <v>19.632214000000001</v>
      </c>
      <c r="G4535">
        <v>51912300</v>
      </c>
      <c r="H4535" s="3" t="str">
        <f>TEXT(MCFT[[#This Row],[Date]],"dddd")</f>
        <v>Monday</v>
      </c>
      <c r="I4535" s="3">
        <f>MCFT[[#This Row],[Open]]-MCFT[[#This Row],[Close]]</f>
        <v>-7.0001999999998787E-2</v>
      </c>
      <c r="J4535" s="3">
        <f>INDEX(AAPL!$J:$J,MATCH(A:A,AAPL!$A:$A,0),1)</f>
        <v>5.7150000000001366E-3</v>
      </c>
      <c r="K4535" s="3" t="str">
        <f>IF(MCFT[[#This Row],[Day Change]]&gt;0,"UP","DOWN")</f>
        <v>DOWN</v>
      </c>
      <c r="L4535" s="9">
        <f>_xlfn.RANK.EQ(MCFT[[#This Row],[Date]],A:A,1)</f>
        <v>4534</v>
      </c>
      <c r="M4535" s="10">
        <f>_xlfn.RANK.AVG(MCFT[[#This Row],[Same change on date for AAPL]],AAPL,1)</f>
        <v>4528.5</v>
      </c>
      <c r="N4535" s="2">
        <f>MCFT[[#This Row],[Close]]/MCFT[[#This Row],[Open]]</f>
        <v>1.0026286895467025</v>
      </c>
    </row>
    <row r="4536" spans="1:14" x14ac:dyDescent="0.25">
      <c r="A4536" s="1">
        <v>38048</v>
      </c>
      <c r="B4536" s="3">
        <v>26.610001</v>
      </c>
      <c r="C4536" s="3">
        <v>26.690000999999999</v>
      </c>
      <c r="D4536" s="3">
        <v>26.35</v>
      </c>
      <c r="E4536" s="3">
        <v>26.389999</v>
      </c>
      <c r="F4536" s="3">
        <v>19.404267999999998</v>
      </c>
      <c r="G4536">
        <v>66331000</v>
      </c>
      <c r="H4536" s="3" t="str">
        <f>TEXT(MCFT[[#This Row],[Date]],"dddd")</f>
        <v>Tuesday</v>
      </c>
      <c r="I4536" s="3">
        <f>MCFT[[#This Row],[Open]]-MCFT[[#This Row],[Close]]</f>
        <v>0.22000200000000092</v>
      </c>
      <c r="J4536" s="3">
        <f>INDEX(AAPL!$J:$J,MATCH(A:A,AAPL!$A:$A,0),1)</f>
        <v>1.3571999999999917E-2</v>
      </c>
      <c r="K4536" s="3" t="str">
        <f>IF(MCFT[[#This Row],[Day Change]]&gt;0,"UP","DOWN")</f>
        <v>UP</v>
      </c>
      <c r="L4536" s="9">
        <f>_xlfn.RANK.EQ(MCFT[[#This Row],[Date]],A:A,1)</f>
        <v>4535</v>
      </c>
      <c r="M4536" s="10">
        <f>_xlfn.RANK.AVG(MCFT[[#This Row],[Same change on date for AAPL]],AAPL,1)</f>
        <v>5081.5</v>
      </c>
      <c r="N4536" s="2">
        <f>MCFT[[#This Row],[Close]]/MCFT[[#This Row],[Open]]</f>
        <v>0.99173235656774306</v>
      </c>
    </row>
    <row r="4537" spans="1:14" x14ac:dyDescent="0.25">
      <c r="A4537" s="1">
        <v>38049</v>
      </c>
      <c r="B4537" s="3">
        <v>26.35</v>
      </c>
      <c r="C4537" s="3">
        <v>26.549999</v>
      </c>
      <c r="D4537" s="3">
        <v>26.219999000000001</v>
      </c>
      <c r="E4537" s="3">
        <v>26.370000999999998</v>
      </c>
      <c r="F4537" s="3">
        <v>19.389565999999999</v>
      </c>
      <c r="G4537">
        <v>54998700</v>
      </c>
      <c r="H4537" s="3" t="str">
        <f>TEXT(MCFT[[#This Row],[Date]],"dddd")</f>
        <v>Wednesday</v>
      </c>
      <c r="I4537" s="3">
        <f>MCFT[[#This Row],[Open]]-MCFT[[#This Row],[Close]]</f>
        <v>-2.0000999999997049E-2</v>
      </c>
      <c r="J4537" s="3">
        <f>INDEX(AAPL!$J:$J,MATCH(A:A,AAPL!$A:$A,0),1)</f>
        <v>-2.2857000000000127E-2</v>
      </c>
      <c r="K4537" s="3" t="str">
        <f>IF(MCFT[[#This Row],[Day Change]]&gt;0,"UP","DOWN")</f>
        <v>DOWN</v>
      </c>
      <c r="L4537" s="9">
        <f>_xlfn.RANK.EQ(MCFT[[#This Row],[Date]],A:A,1)</f>
        <v>4536</v>
      </c>
      <c r="M4537" s="10">
        <f>_xlfn.RANK.AVG(MCFT[[#This Row],[Same change on date for AAPL]],AAPL,1)</f>
        <v>2734</v>
      </c>
      <c r="N4537" s="2">
        <f>MCFT[[#This Row],[Close]]/MCFT[[#This Row],[Open]]</f>
        <v>1.0007590512333964</v>
      </c>
    </row>
    <row r="4538" spans="1:14" x14ac:dyDescent="0.25">
      <c r="A4538" s="1">
        <v>38050</v>
      </c>
      <c r="B4538" s="3">
        <v>26.33</v>
      </c>
      <c r="C4538" s="3">
        <v>26.42</v>
      </c>
      <c r="D4538" s="3">
        <v>26.209999</v>
      </c>
      <c r="E4538" s="3">
        <v>26.370000999999998</v>
      </c>
      <c r="F4538" s="3">
        <v>19.389565999999999</v>
      </c>
      <c r="G4538">
        <v>44023200</v>
      </c>
      <c r="H4538" s="3" t="str">
        <f>TEXT(MCFT[[#This Row],[Date]],"dddd")</f>
        <v>Thursday</v>
      </c>
      <c r="I4538" s="3">
        <f>MCFT[[#This Row],[Open]]-MCFT[[#This Row],[Close]]</f>
        <v>-4.0001000000000175E-2</v>
      </c>
      <c r="J4538" s="3">
        <f>INDEX(AAPL!$J:$J,MATCH(A:A,AAPL!$A:$A,0),1)</f>
        <v>-8.7856999999999852E-2</v>
      </c>
      <c r="K4538" s="3" t="str">
        <f>IF(MCFT[[#This Row],[Day Change]]&gt;0,"UP","DOWN")</f>
        <v>DOWN</v>
      </c>
      <c r="L4538" s="9">
        <f>_xlfn.RANK.EQ(MCFT[[#This Row],[Date]],A:A,1)</f>
        <v>4537</v>
      </c>
      <c r="M4538" s="10">
        <f>_xlfn.RANK.AVG(MCFT[[#This Row],[Same change on date for AAPL]],AAPL,1)</f>
        <v>1614.5</v>
      </c>
      <c r="N4538" s="2">
        <f>MCFT[[#This Row],[Close]]/MCFT[[#This Row],[Open]]</f>
        <v>1.0015192176224839</v>
      </c>
    </row>
    <row r="4539" spans="1:14" x14ac:dyDescent="0.25">
      <c r="A4539" s="1">
        <v>38051</v>
      </c>
      <c r="B4539" s="3">
        <v>26.23</v>
      </c>
      <c r="C4539" s="3">
        <v>26.6</v>
      </c>
      <c r="D4539" s="3">
        <v>26.200001</v>
      </c>
      <c r="E4539" s="3">
        <v>26.35</v>
      </c>
      <c r="F4539" s="3">
        <v>19.374860999999999</v>
      </c>
      <c r="G4539">
        <v>59849800</v>
      </c>
      <c r="H4539" s="3" t="str">
        <f>TEXT(MCFT[[#This Row],[Date]],"dddd")</f>
        <v>Friday</v>
      </c>
      <c r="I4539" s="3">
        <f>MCFT[[#This Row],[Open]]-MCFT[[#This Row],[Close]]</f>
        <v>-0.12000000000000099</v>
      </c>
      <c r="J4539" s="3">
        <f>INDEX(AAPL!$J:$J,MATCH(A:A,AAPL!$A:$A,0),1)</f>
        <v>-0.12785699999999989</v>
      </c>
      <c r="K4539" s="3" t="str">
        <f>IF(MCFT[[#This Row],[Day Change]]&gt;0,"UP","DOWN")</f>
        <v>DOWN</v>
      </c>
      <c r="L4539" s="9">
        <f>_xlfn.RANK.EQ(MCFT[[#This Row],[Date]],A:A,1)</f>
        <v>4538</v>
      </c>
      <c r="M4539" s="10">
        <f>_xlfn.RANK.AVG(MCFT[[#This Row],[Same change on date for AAPL]],AAPL,1)</f>
        <v>1425</v>
      </c>
      <c r="N4539" s="2">
        <f>MCFT[[#This Row],[Close]]/MCFT[[#This Row],[Open]]</f>
        <v>1.0045749142203584</v>
      </c>
    </row>
    <row r="4540" spans="1:14" x14ac:dyDescent="0.25">
      <c r="A4540" s="1">
        <v>38054</v>
      </c>
      <c r="B4540" s="3">
        <v>26.309999000000001</v>
      </c>
      <c r="C4540" s="3">
        <v>26.35</v>
      </c>
      <c r="D4540" s="3">
        <v>25.809999000000001</v>
      </c>
      <c r="E4540" s="3">
        <v>25.83</v>
      </c>
      <c r="F4540" s="3">
        <v>18.992516999999999</v>
      </c>
      <c r="G4540">
        <v>69367800</v>
      </c>
      <c r="H4540" s="3" t="str">
        <f>TEXT(MCFT[[#This Row],[Date]],"dddd")</f>
        <v>Monday</v>
      </c>
      <c r="I4540" s="3">
        <f>MCFT[[#This Row],[Open]]-MCFT[[#This Row],[Close]]</f>
        <v>0.47999900000000295</v>
      </c>
      <c r="J4540" s="3">
        <f>INDEX(AAPL!$J:$J,MATCH(A:A,AAPL!$A:$A,0),1)</f>
        <v>4.4286000000000048E-2</v>
      </c>
      <c r="K4540" s="3" t="str">
        <f>IF(MCFT[[#This Row],[Day Change]]&gt;0,"UP","DOWN")</f>
        <v>UP</v>
      </c>
      <c r="L4540" s="9">
        <f>_xlfn.RANK.EQ(MCFT[[#This Row],[Date]],A:A,1)</f>
        <v>4539</v>
      </c>
      <c r="M4540" s="10">
        <f>_xlfn.RANK.AVG(MCFT[[#This Row],[Same change on date for AAPL]],AAPL,1)</f>
        <v>6147</v>
      </c>
      <c r="N4540" s="2">
        <f>MCFT[[#This Row],[Close]]/MCFT[[#This Row],[Open]]</f>
        <v>0.98175602363192782</v>
      </c>
    </row>
    <row r="4541" spans="1:14" x14ac:dyDescent="0.25">
      <c r="A4541" s="1">
        <v>38055</v>
      </c>
      <c r="B4541" s="3">
        <v>25.799999</v>
      </c>
      <c r="C4541" s="3">
        <v>25.969999000000001</v>
      </c>
      <c r="D4541" s="3">
        <v>25.540001</v>
      </c>
      <c r="E4541" s="3">
        <v>25.719999000000001</v>
      </c>
      <c r="F4541" s="3">
        <v>18.911629000000001</v>
      </c>
      <c r="G4541">
        <v>81111700</v>
      </c>
      <c r="H4541" s="3" t="str">
        <f>TEXT(MCFT[[#This Row],[Date]],"dddd")</f>
        <v>Tuesday</v>
      </c>
      <c r="I4541" s="3">
        <f>MCFT[[#This Row],[Open]]-MCFT[[#This Row],[Close]]</f>
        <v>7.9999999999998295E-2</v>
      </c>
      <c r="J4541" s="3">
        <f>INDEX(AAPL!$J:$J,MATCH(A:A,AAPL!$A:$A,0),1)</f>
        <v>-8.5713999999999846E-2</v>
      </c>
      <c r="K4541" s="3" t="str">
        <f>IF(MCFT[[#This Row],[Day Change]]&gt;0,"UP","DOWN")</f>
        <v>UP</v>
      </c>
      <c r="L4541" s="9">
        <f>_xlfn.RANK.EQ(MCFT[[#This Row],[Date]],A:A,1)</f>
        <v>4540</v>
      </c>
      <c r="M4541" s="10">
        <f>_xlfn.RANK.AVG(MCFT[[#This Row],[Same change on date for AAPL]],AAPL,1)</f>
        <v>1625</v>
      </c>
      <c r="N4541" s="2">
        <f>MCFT[[#This Row],[Close]]/MCFT[[#This Row],[Open]]</f>
        <v>0.99689922468601655</v>
      </c>
    </row>
    <row r="4542" spans="1:14" x14ac:dyDescent="0.25">
      <c r="A4542" s="1">
        <v>38056</v>
      </c>
      <c r="B4542" s="3">
        <v>25.65</v>
      </c>
      <c r="C4542" s="3">
        <v>25.799999</v>
      </c>
      <c r="D4542" s="3">
        <v>25.35</v>
      </c>
      <c r="E4542" s="3">
        <v>25.370000999999998</v>
      </c>
      <c r="F4542" s="3">
        <v>18.654275999999999</v>
      </c>
      <c r="G4542">
        <v>75155800</v>
      </c>
      <c r="H4542" s="3" t="str">
        <f>TEXT(MCFT[[#This Row],[Date]],"dddd")</f>
        <v>Wednesday</v>
      </c>
      <c r="I4542" s="3">
        <f>MCFT[[#This Row],[Open]]-MCFT[[#This Row],[Close]]</f>
        <v>0.27999900000000011</v>
      </c>
      <c r="J4542" s="3">
        <f>INDEX(AAPL!$J:$J,MATCH(A:A,AAPL!$A:$A,0),1)</f>
        <v>-4.5714000000000032E-2</v>
      </c>
      <c r="K4542" s="3" t="str">
        <f>IF(MCFT[[#This Row],[Day Change]]&gt;0,"UP","DOWN")</f>
        <v>UP</v>
      </c>
      <c r="L4542" s="9">
        <f>_xlfn.RANK.EQ(MCFT[[#This Row],[Date]],A:A,1)</f>
        <v>4541</v>
      </c>
      <c r="M4542" s="10">
        <f>_xlfn.RANK.AVG(MCFT[[#This Row],[Same change on date for AAPL]],AAPL,1)</f>
        <v>2076</v>
      </c>
      <c r="N4542" s="2">
        <f>MCFT[[#This Row],[Close]]/MCFT[[#This Row],[Open]]</f>
        <v>0.98908385964912282</v>
      </c>
    </row>
    <row r="4543" spans="1:14" x14ac:dyDescent="0.25">
      <c r="A4543" s="1">
        <v>38057</v>
      </c>
      <c r="B4543" s="3">
        <v>25.18</v>
      </c>
      <c r="C4543" s="3">
        <v>25.780000999999999</v>
      </c>
      <c r="D4543" s="3">
        <v>25.07</v>
      </c>
      <c r="E4543" s="3">
        <v>25.09</v>
      </c>
      <c r="F4543" s="3">
        <v>18.448392999999999</v>
      </c>
      <c r="G4543">
        <v>90536300</v>
      </c>
      <c r="H4543" s="3" t="str">
        <f>TEXT(MCFT[[#This Row],[Date]],"dddd")</f>
        <v>Thursday</v>
      </c>
      <c r="I4543" s="3">
        <f>MCFT[[#This Row],[Open]]-MCFT[[#This Row],[Close]]</f>
        <v>8.9999999999999858E-2</v>
      </c>
      <c r="J4543" s="3">
        <f>INDEX(AAPL!$J:$J,MATCH(A:A,AAPL!$A:$A,0),1)</f>
        <v>8.5709999999998843E-3</v>
      </c>
      <c r="K4543" s="3" t="str">
        <f>IF(MCFT[[#This Row],[Day Change]]&gt;0,"UP","DOWN")</f>
        <v>UP</v>
      </c>
      <c r="L4543" s="9">
        <f>_xlfn.RANK.EQ(MCFT[[#This Row],[Date]],A:A,1)</f>
        <v>4542</v>
      </c>
      <c r="M4543" s="10">
        <f>_xlfn.RANK.AVG(MCFT[[#This Row],[Same change on date for AAPL]],AAPL,1)</f>
        <v>4604</v>
      </c>
      <c r="N4543" s="2">
        <f>MCFT[[#This Row],[Close]]/MCFT[[#This Row],[Open]]</f>
        <v>0.99642573471008733</v>
      </c>
    </row>
    <row r="4544" spans="1:14" x14ac:dyDescent="0.25">
      <c r="A4544" s="1">
        <v>38058</v>
      </c>
      <c r="B4544" s="3">
        <v>25.379999000000002</v>
      </c>
      <c r="C4544" s="3">
        <v>25.51</v>
      </c>
      <c r="D4544" s="3">
        <v>25.23</v>
      </c>
      <c r="E4544" s="3">
        <v>25.379999000000002</v>
      </c>
      <c r="F4544" s="3">
        <v>18.661632999999998</v>
      </c>
      <c r="G4544">
        <v>64137100</v>
      </c>
      <c r="H4544" s="3" t="str">
        <f>TEXT(MCFT[[#This Row],[Date]],"dddd")</f>
        <v>Friday</v>
      </c>
      <c r="I4544" s="3">
        <f>MCFT[[#This Row],[Open]]-MCFT[[#This Row],[Close]]</f>
        <v>0</v>
      </c>
      <c r="J4544" s="3">
        <f>INDEX(AAPL!$J:$J,MATCH(A:A,AAPL!$A:$A,0),1)</f>
        <v>-1.7141999999999991E-2</v>
      </c>
      <c r="K4544" s="3" t="str">
        <f>IF(MCFT[[#This Row],[Day Change]]&gt;0,"UP","DOWN")</f>
        <v>DOWN</v>
      </c>
      <c r="L4544" s="9">
        <f>_xlfn.RANK.EQ(MCFT[[#This Row],[Date]],A:A,1)</f>
        <v>4543</v>
      </c>
      <c r="M4544" s="10">
        <f>_xlfn.RANK.AVG(MCFT[[#This Row],[Same change on date for AAPL]],AAPL,1)</f>
        <v>3087.5</v>
      </c>
      <c r="N4544" s="2">
        <f>MCFT[[#This Row],[Close]]/MCFT[[#This Row],[Open]]</f>
        <v>1</v>
      </c>
    </row>
    <row r="4545" spans="1:14" x14ac:dyDescent="0.25">
      <c r="A4545" s="1">
        <v>38061</v>
      </c>
      <c r="B4545" s="3">
        <v>25.299999</v>
      </c>
      <c r="C4545" s="3">
        <v>25.43</v>
      </c>
      <c r="D4545" s="3">
        <v>25.059999000000001</v>
      </c>
      <c r="E4545" s="3">
        <v>25.16</v>
      </c>
      <c r="F4545" s="3">
        <v>18.499867999999999</v>
      </c>
      <c r="G4545">
        <v>68835300</v>
      </c>
      <c r="H4545" s="3" t="str">
        <f>TEXT(MCFT[[#This Row],[Date]],"dddd")</f>
        <v>Monday</v>
      </c>
      <c r="I4545" s="3">
        <f>MCFT[[#This Row],[Open]]-MCFT[[#This Row],[Close]]</f>
        <v>0.13999899999999954</v>
      </c>
      <c r="J4545" s="3">
        <f>INDEX(AAPL!$J:$J,MATCH(A:A,AAPL!$A:$A,0),1)</f>
        <v>4.142800000000002E-2</v>
      </c>
      <c r="K4545" s="3" t="str">
        <f>IF(MCFT[[#This Row],[Day Change]]&gt;0,"UP","DOWN")</f>
        <v>UP</v>
      </c>
      <c r="L4545" s="9">
        <f>_xlfn.RANK.EQ(MCFT[[#This Row],[Date]],A:A,1)</f>
        <v>4544</v>
      </c>
      <c r="M4545" s="10">
        <f>_xlfn.RANK.AVG(MCFT[[#This Row],[Same change on date for AAPL]],AAPL,1)</f>
        <v>6118</v>
      </c>
      <c r="N4545" s="2">
        <f>MCFT[[#This Row],[Close]]/MCFT[[#This Row],[Open]]</f>
        <v>0.99446644246902938</v>
      </c>
    </row>
    <row r="4546" spans="1:14" x14ac:dyDescent="0.25">
      <c r="A4546" s="1">
        <v>38062</v>
      </c>
      <c r="B4546" s="3">
        <v>25.26</v>
      </c>
      <c r="C4546" s="3">
        <v>25.370000999999998</v>
      </c>
      <c r="D4546" s="3">
        <v>25.1</v>
      </c>
      <c r="E4546" s="3">
        <v>25.18</v>
      </c>
      <c r="F4546" s="3">
        <v>18.514569999999999</v>
      </c>
      <c r="G4546">
        <v>65453800</v>
      </c>
      <c r="H4546" s="3" t="str">
        <f>TEXT(MCFT[[#This Row],[Date]],"dddd")</f>
        <v>Tuesday</v>
      </c>
      <c r="I4546" s="3">
        <f>MCFT[[#This Row],[Open]]-MCFT[[#This Row],[Close]]</f>
        <v>8.0000000000001847E-2</v>
      </c>
      <c r="J4546" s="3">
        <f>INDEX(AAPL!$J:$J,MATCH(A:A,AAPL!$A:$A,0),1)</f>
        <v>5.2142999999999828E-2</v>
      </c>
      <c r="K4546" s="3" t="str">
        <f>IF(MCFT[[#This Row],[Day Change]]&gt;0,"UP","DOWN")</f>
        <v>UP</v>
      </c>
      <c r="L4546" s="9">
        <f>_xlfn.RANK.EQ(MCFT[[#This Row],[Date]],A:A,1)</f>
        <v>4545</v>
      </c>
      <c r="M4546" s="10">
        <f>_xlfn.RANK.AVG(MCFT[[#This Row],[Same change on date for AAPL]],AAPL,1)</f>
        <v>6312</v>
      </c>
      <c r="N4546" s="2">
        <f>MCFT[[#This Row],[Close]]/MCFT[[#This Row],[Open]]</f>
        <v>0.9968329374505146</v>
      </c>
    </row>
    <row r="4547" spans="1:14" x14ac:dyDescent="0.25">
      <c r="A4547" s="1">
        <v>38063</v>
      </c>
      <c r="B4547" s="3">
        <v>25.25</v>
      </c>
      <c r="C4547" s="3">
        <v>25.459999</v>
      </c>
      <c r="D4547" s="3">
        <v>25.110001</v>
      </c>
      <c r="E4547" s="3">
        <v>25.129999000000002</v>
      </c>
      <c r="F4547" s="3">
        <v>18.477812</v>
      </c>
      <c r="G4547">
        <v>56241400</v>
      </c>
      <c r="H4547" s="3" t="str">
        <f>TEXT(MCFT[[#This Row],[Date]],"dddd")</f>
        <v>Wednesday</v>
      </c>
      <c r="I4547" s="3">
        <f>MCFT[[#This Row],[Open]]-MCFT[[#This Row],[Close]]</f>
        <v>0.12000099999999847</v>
      </c>
      <c r="J4547" s="3">
        <f>INDEX(AAPL!$J:$J,MATCH(A:A,AAPL!$A:$A,0),1)</f>
        <v>-1.6427999999999887E-2</v>
      </c>
      <c r="K4547" s="3" t="str">
        <f>IF(MCFT[[#This Row],[Day Change]]&gt;0,"UP","DOWN")</f>
        <v>UP</v>
      </c>
      <c r="L4547" s="9">
        <f>_xlfn.RANK.EQ(MCFT[[#This Row],[Date]],A:A,1)</f>
        <v>4546</v>
      </c>
      <c r="M4547" s="10">
        <f>_xlfn.RANK.AVG(MCFT[[#This Row],[Same change on date for AAPL]],AAPL,1)</f>
        <v>3101.5</v>
      </c>
      <c r="N4547" s="2">
        <f>MCFT[[#This Row],[Close]]/MCFT[[#This Row],[Open]]</f>
        <v>0.99524748514851491</v>
      </c>
    </row>
    <row r="4548" spans="1:14" x14ac:dyDescent="0.25">
      <c r="A4548" s="1">
        <v>38064</v>
      </c>
      <c r="B4548" s="3">
        <v>24.959999</v>
      </c>
      <c r="C4548" s="3">
        <v>25.030000999999999</v>
      </c>
      <c r="D4548" s="3">
        <v>24.58</v>
      </c>
      <c r="E4548" s="3">
        <v>24.889999</v>
      </c>
      <c r="F4548" s="3">
        <v>18.30134</v>
      </c>
      <c r="G4548">
        <v>123231000</v>
      </c>
      <c r="H4548" s="3" t="str">
        <f>TEXT(MCFT[[#This Row],[Date]],"dddd")</f>
        <v>Thursday</v>
      </c>
      <c r="I4548" s="3">
        <f>MCFT[[#This Row],[Open]]-MCFT[[#This Row],[Close]]</f>
        <v>7.0000000000000284E-2</v>
      </c>
      <c r="J4548" s="3">
        <f>INDEX(AAPL!$J:$J,MATCH(A:A,AAPL!$A:$A,0),1)</f>
        <v>1.9285999999999914E-2</v>
      </c>
      <c r="K4548" s="3" t="str">
        <f>IF(MCFT[[#This Row],[Day Change]]&gt;0,"UP","DOWN")</f>
        <v>UP</v>
      </c>
      <c r="L4548" s="9">
        <f>_xlfn.RANK.EQ(MCFT[[#This Row],[Date]],A:A,1)</f>
        <v>4547</v>
      </c>
      <c r="M4548" s="10">
        <f>_xlfn.RANK.AVG(MCFT[[#This Row],[Same change on date for AAPL]],AAPL,1)</f>
        <v>5380.5</v>
      </c>
      <c r="N4548" s="2">
        <f>MCFT[[#This Row],[Close]]/MCFT[[#This Row],[Open]]</f>
        <v>0.99719551270815354</v>
      </c>
    </row>
    <row r="4549" spans="1:14" x14ac:dyDescent="0.25">
      <c r="A4549" s="1">
        <v>38065</v>
      </c>
      <c r="B4549" s="3">
        <v>24.77</v>
      </c>
      <c r="C4549" s="3">
        <v>24.940000999999999</v>
      </c>
      <c r="D4549" s="3">
        <v>24.559999000000001</v>
      </c>
      <c r="E4549" s="3">
        <v>24.629999000000002</v>
      </c>
      <c r="F4549" s="3">
        <v>18.110161000000002</v>
      </c>
      <c r="G4549">
        <v>86281600</v>
      </c>
      <c r="H4549" s="3" t="str">
        <f>TEXT(MCFT[[#This Row],[Date]],"dddd")</f>
        <v>Friday</v>
      </c>
      <c r="I4549" s="3">
        <f>MCFT[[#This Row],[Open]]-MCFT[[#This Row],[Close]]</f>
        <v>0.14000099999999804</v>
      </c>
      <c r="J4549" s="3">
        <f>INDEX(AAPL!$J:$J,MATCH(A:A,AAPL!$A:$A,0),1)</f>
        <v>-2.142899999999992E-2</v>
      </c>
      <c r="K4549" s="3" t="str">
        <f>IF(MCFT[[#This Row],[Day Change]]&gt;0,"UP","DOWN")</f>
        <v>UP</v>
      </c>
      <c r="L4549" s="9">
        <f>_xlfn.RANK.EQ(MCFT[[#This Row],[Date]],A:A,1)</f>
        <v>4548</v>
      </c>
      <c r="M4549" s="10">
        <f>_xlfn.RANK.AVG(MCFT[[#This Row],[Same change on date for AAPL]],AAPL,1)</f>
        <v>2825</v>
      </c>
      <c r="N4549" s="2">
        <f>MCFT[[#This Row],[Close]]/MCFT[[#This Row],[Open]]</f>
        <v>0.99434796124343972</v>
      </c>
    </row>
    <row r="4550" spans="1:14" x14ac:dyDescent="0.25">
      <c r="A4550" s="1">
        <v>38068</v>
      </c>
      <c r="B4550" s="3">
        <v>24.48</v>
      </c>
      <c r="C4550" s="3">
        <v>24.84</v>
      </c>
      <c r="D4550" s="3">
        <v>24.01</v>
      </c>
      <c r="E4550" s="3">
        <v>24.5</v>
      </c>
      <c r="F4550" s="3">
        <v>18.014579999999999</v>
      </c>
      <c r="G4550">
        <v>127605200</v>
      </c>
      <c r="H4550" s="3" t="str">
        <f>TEXT(MCFT[[#This Row],[Date]],"dddd")</f>
        <v>Monday</v>
      </c>
      <c r="I4550" s="3">
        <f>MCFT[[#This Row],[Open]]-MCFT[[#This Row],[Close]]</f>
        <v>-1.9999999999999574E-2</v>
      </c>
      <c r="J4550" s="3">
        <f>INDEX(AAPL!$J:$J,MATCH(A:A,AAPL!$A:$A,0),1)</f>
        <v>-3.499999999999992E-2</v>
      </c>
      <c r="K4550" s="3" t="str">
        <f>IF(MCFT[[#This Row],[Day Change]]&gt;0,"UP","DOWN")</f>
        <v>DOWN</v>
      </c>
      <c r="L4550" s="9">
        <f>_xlfn.RANK.EQ(MCFT[[#This Row],[Date]],A:A,1)</f>
        <v>4549</v>
      </c>
      <c r="M4550" s="10">
        <f>_xlfn.RANK.AVG(MCFT[[#This Row],[Same change on date for AAPL]],AAPL,1)</f>
        <v>2394.5</v>
      </c>
      <c r="N4550" s="2">
        <f>MCFT[[#This Row],[Close]]/MCFT[[#This Row],[Open]]</f>
        <v>1.0008169934640523</v>
      </c>
    </row>
    <row r="4551" spans="1:14" x14ac:dyDescent="0.25">
      <c r="A4551" s="1">
        <v>38069</v>
      </c>
      <c r="B4551" s="3">
        <v>24.65</v>
      </c>
      <c r="C4551" s="3">
        <v>24.66</v>
      </c>
      <c r="D4551" s="3">
        <v>24.110001</v>
      </c>
      <c r="E4551" s="3">
        <v>24.15</v>
      </c>
      <c r="F4551" s="3">
        <v>17.757228999999999</v>
      </c>
      <c r="G4551">
        <v>91696300</v>
      </c>
      <c r="H4551" s="3" t="str">
        <f>TEXT(MCFT[[#This Row],[Date]],"dddd")</f>
        <v>Tuesday</v>
      </c>
      <c r="I4551" s="3">
        <f>MCFT[[#This Row],[Open]]-MCFT[[#This Row],[Close]]</f>
        <v>0.5</v>
      </c>
      <c r="J4551" s="3">
        <f>INDEX(AAPL!$J:$J,MATCH(A:A,AAPL!$A:$A,0),1)</f>
        <v>4.2141999999999902E-2</v>
      </c>
      <c r="K4551" s="3" t="str">
        <f>IF(MCFT[[#This Row],[Day Change]]&gt;0,"UP","DOWN")</f>
        <v>UP</v>
      </c>
      <c r="L4551" s="9">
        <f>_xlfn.RANK.EQ(MCFT[[#This Row],[Date]],A:A,1)</f>
        <v>4550</v>
      </c>
      <c r="M4551" s="10">
        <f>_xlfn.RANK.AVG(MCFT[[#This Row],[Same change on date for AAPL]],AAPL,1)</f>
        <v>6125</v>
      </c>
      <c r="N4551" s="2">
        <f>MCFT[[#This Row],[Close]]/MCFT[[#This Row],[Open]]</f>
        <v>0.97971602434077076</v>
      </c>
    </row>
    <row r="4552" spans="1:14" x14ac:dyDescent="0.25">
      <c r="A4552" s="1">
        <v>38070</v>
      </c>
      <c r="B4552" s="3">
        <v>24.379999000000002</v>
      </c>
      <c r="C4552" s="3">
        <v>24.58</v>
      </c>
      <c r="D4552" s="3">
        <v>24.18</v>
      </c>
      <c r="E4552" s="3">
        <v>24.41</v>
      </c>
      <c r="F4552" s="3">
        <v>17.948408000000001</v>
      </c>
      <c r="G4552">
        <v>97584700</v>
      </c>
      <c r="H4552" s="3" t="str">
        <f>TEXT(MCFT[[#This Row],[Date]],"dddd")</f>
        <v>Wednesday</v>
      </c>
      <c r="I4552" s="3">
        <f>MCFT[[#This Row],[Open]]-MCFT[[#This Row],[Close]]</f>
        <v>-3.0000999999998612E-2</v>
      </c>
      <c r="J4552" s="3">
        <f>INDEX(AAPL!$J:$J,MATCH(A:A,AAPL!$A:$A,0),1)</f>
        <v>-1.6429000000000027E-2</v>
      </c>
      <c r="K4552" s="3" t="str">
        <f>IF(MCFT[[#This Row],[Day Change]]&gt;0,"UP","DOWN")</f>
        <v>DOWN</v>
      </c>
      <c r="L4552" s="9">
        <f>_xlfn.RANK.EQ(MCFT[[#This Row],[Date]],A:A,1)</f>
        <v>4551</v>
      </c>
      <c r="M4552" s="10">
        <f>_xlfn.RANK.AVG(MCFT[[#This Row],[Same change on date for AAPL]],AAPL,1)</f>
        <v>3095</v>
      </c>
      <c r="N4552" s="2">
        <f>MCFT[[#This Row],[Close]]/MCFT[[#This Row],[Open]]</f>
        <v>1.0012305578847644</v>
      </c>
    </row>
    <row r="4553" spans="1:14" x14ac:dyDescent="0.25">
      <c r="A4553" s="1">
        <v>38071</v>
      </c>
      <c r="B4553" s="3">
        <v>24.6</v>
      </c>
      <c r="C4553" s="3">
        <v>25.24</v>
      </c>
      <c r="D4553" s="3">
        <v>24.58</v>
      </c>
      <c r="E4553" s="3">
        <v>25.190000999999999</v>
      </c>
      <c r="F4553" s="3">
        <v>18.521930999999999</v>
      </c>
      <c r="G4553">
        <v>85677900</v>
      </c>
      <c r="H4553" s="3" t="str">
        <f>TEXT(MCFT[[#This Row],[Date]],"dddd")</f>
        <v>Thursday</v>
      </c>
      <c r="I4553" s="3">
        <f>MCFT[[#This Row],[Open]]-MCFT[[#This Row],[Close]]</f>
        <v>-0.59000099999999733</v>
      </c>
      <c r="J4553" s="3">
        <f>INDEX(AAPL!$J:$J,MATCH(A:A,AAPL!$A:$A,0),1)</f>
        <v>-5.214300000000005E-2</v>
      </c>
      <c r="K4553" s="3" t="str">
        <f>IF(MCFT[[#This Row],[Day Change]]&gt;0,"UP","DOWN")</f>
        <v>DOWN</v>
      </c>
      <c r="L4553" s="9">
        <f>_xlfn.RANK.EQ(MCFT[[#This Row],[Date]],A:A,1)</f>
        <v>4552</v>
      </c>
      <c r="M4553" s="10">
        <f>_xlfn.RANK.AVG(MCFT[[#This Row],[Same change on date for AAPL]],AAPL,1)</f>
        <v>1985.5</v>
      </c>
      <c r="N4553" s="2">
        <f>MCFT[[#This Row],[Close]]/MCFT[[#This Row],[Open]]</f>
        <v>1.0239837804878047</v>
      </c>
    </row>
    <row r="4554" spans="1:14" x14ac:dyDescent="0.25">
      <c r="A4554" s="1">
        <v>38072</v>
      </c>
      <c r="B4554" s="3">
        <v>25.110001</v>
      </c>
      <c r="C4554" s="3">
        <v>25.51</v>
      </c>
      <c r="D4554" s="3">
        <v>25</v>
      </c>
      <c r="E4554" s="3">
        <v>25.030000999999999</v>
      </c>
      <c r="F4554" s="3">
        <v>18.404281999999998</v>
      </c>
      <c r="G4554">
        <v>61584900</v>
      </c>
      <c r="H4554" s="3" t="str">
        <f>TEXT(MCFT[[#This Row],[Date]],"dddd")</f>
        <v>Friday</v>
      </c>
      <c r="I4554" s="3">
        <f>MCFT[[#This Row],[Open]]-MCFT[[#This Row],[Close]]</f>
        <v>8.0000000000001847E-2</v>
      </c>
      <c r="J4554" s="3">
        <f>INDEX(AAPL!$J:$J,MATCH(A:A,AAPL!$A:$A,0),1)</f>
        <v>-2.8580000000000272E-3</v>
      </c>
      <c r="K4554" s="3" t="str">
        <f>IF(MCFT[[#This Row],[Day Change]]&gt;0,"UP","DOWN")</f>
        <v>UP</v>
      </c>
      <c r="L4554" s="9">
        <f>_xlfn.RANK.EQ(MCFT[[#This Row],[Date]],A:A,1)</f>
        <v>4553</v>
      </c>
      <c r="M4554" s="10">
        <f>_xlfn.RANK.AVG(MCFT[[#This Row],[Same change on date for AAPL]],AAPL,1)</f>
        <v>3907</v>
      </c>
      <c r="N4554" s="2">
        <f>MCFT[[#This Row],[Close]]/MCFT[[#This Row],[Open]]</f>
        <v>0.9968140184462756</v>
      </c>
    </row>
    <row r="4555" spans="1:14" x14ac:dyDescent="0.25">
      <c r="A4555" s="1">
        <v>38075</v>
      </c>
      <c r="B4555" s="3">
        <v>25.25</v>
      </c>
      <c r="C4555" s="3">
        <v>25.4</v>
      </c>
      <c r="D4555" s="3">
        <v>25</v>
      </c>
      <c r="E4555" s="3">
        <v>25.309999000000001</v>
      </c>
      <c r="F4555" s="3">
        <v>18.610158999999999</v>
      </c>
      <c r="G4555">
        <v>51881600</v>
      </c>
      <c r="H4555" s="3" t="str">
        <f>TEXT(MCFT[[#This Row],[Date]],"dddd")</f>
        <v>Monday</v>
      </c>
      <c r="I4555" s="3">
        <f>MCFT[[#This Row],[Open]]-MCFT[[#This Row],[Close]]</f>
        <v>-5.9999000000001246E-2</v>
      </c>
      <c r="J4555" s="3">
        <f>INDEX(AAPL!$J:$J,MATCH(A:A,AAPL!$A:$A,0),1)</f>
        <v>-3.8570999999999911E-2</v>
      </c>
      <c r="K4555" s="3" t="str">
        <f>IF(MCFT[[#This Row],[Day Change]]&gt;0,"UP","DOWN")</f>
        <v>DOWN</v>
      </c>
      <c r="L4555" s="9">
        <f>_xlfn.RANK.EQ(MCFT[[#This Row],[Date]],A:A,1)</f>
        <v>4554</v>
      </c>
      <c r="M4555" s="10">
        <f>_xlfn.RANK.AVG(MCFT[[#This Row],[Same change on date for AAPL]],AAPL,1)</f>
        <v>2236.5</v>
      </c>
      <c r="N4555" s="2">
        <f>MCFT[[#This Row],[Close]]/MCFT[[#This Row],[Open]]</f>
        <v>1.002376198019802</v>
      </c>
    </row>
    <row r="4556" spans="1:14" x14ac:dyDescent="0.25">
      <c r="A4556" s="1">
        <v>38076</v>
      </c>
      <c r="B4556" s="3">
        <v>25.209999</v>
      </c>
      <c r="C4556" s="3">
        <v>25.33</v>
      </c>
      <c r="D4556" s="3">
        <v>25.030000999999999</v>
      </c>
      <c r="E4556" s="3">
        <v>25.200001</v>
      </c>
      <c r="F4556" s="3">
        <v>18.52928</v>
      </c>
      <c r="G4556">
        <v>59010400</v>
      </c>
      <c r="H4556" s="3" t="str">
        <f>TEXT(MCFT[[#This Row],[Date]],"dddd")</f>
        <v>Tuesday</v>
      </c>
      <c r="I4556" s="3">
        <f>MCFT[[#This Row],[Open]]-MCFT[[#This Row],[Close]]</f>
        <v>9.9979999999995073E-3</v>
      </c>
      <c r="J4556" s="3">
        <f>INDEX(AAPL!$J:$J,MATCH(A:A,AAPL!$A:$A,0),1)</f>
        <v>-1.2856999999999896E-2</v>
      </c>
      <c r="K4556" s="3" t="str">
        <f>IF(MCFT[[#This Row],[Day Change]]&gt;0,"UP","DOWN")</f>
        <v>UP</v>
      </c>
      <c r="L4556" s="9">
        <f>_xlfn.RANK.EQ(MCFT[[#This Row],[Date]],A:A,1)</f>
        <v>4555</v>
      </c>
      <c r="M4556" s="10">
        <f>_xlfn.RANK.AVG(MCFT[[#This Row],[Same change on date for AAPL]],AAPL,1)</f>
        <v>3288</v>
      </c>
      <c r="N4556" s="2">
        <f>MCFT[[#This Row],[Close]]/MCFT[[#This Row],[Open]]</f>
        <v>0.99960341132897312</v>
      </c>
    </row>
    <row r="4557" spans="1:14" x14ac:dyDescent="0.25">
      <c r="A4557" s="1">
        <v>38077</v>
      </c>
      <c r="B4557" s="3">
        <v>25.200001</v>
      </c>
      <c r="C4557" s="3">
        <v>25.200001</v>
      </c>
      <c r="D4557" s="3">
        <v>24.870000999999998</v>
      </c>
      <c r="E4557" s="3">
        <v>24.93</v>
      </c>
      <c r="F4557" s="3">
        <v>18.330755</v>
      </c>
      <c r="G4557">
        <v>70533200</v>
      </c>
      <c r="H4557" s="3" t="str">
        <f>TEXT(MCFT[[#This Row],[Date]],"dddd")</f>
        <v>Wednesday</v>
      </c>
      <c r="I4557" s="3">
        <f>MCFT[[#This Row],[Open]]-MCFT[[#This Row],[Close]]</f>
        <v>0.2700010000000006</v>
      </c>
      <c r="J4557" s="3">
        <f>INDEX(AAPL!$J:$J,MATCH(A:A,AAPL!$A:$A,0),1)</f>
        <v>6.2856999999999941E-2</v>
      </c>
      <c r="K4557" s="3" t="str">
        <f>IF(MCFT[[#This Row],[Day Change]]&gt;0,"UP","DOWN")</f>
        <v>UP</v>
      </c>
      <c r="L4557" s="9">
        <f>_xlfn.RANK.EQ(MCFT[[#This Row],[Date]],A:A,1)</f>
        <v>4556</v>
      </c>
      <c r="M4557" s="10">
        <f>_xlfn.RANK.AVG(MCFT[[#This Row],[Same change on date for AAPL]],AAPL,1)</f>
        <v>6461</v>
      </c>
      <c r="N4557" s="2">
        <f>MCFT[[#This Row],[Close]]/MCFT[[#This Row],[Open]]</f>
        <v>0.98928567502834619</v>
      </c>
    </row>
    <row r="4558" spans="1:14" x14ac:dyDescent="0.25">
      <c r="A4558" s="1">
        <v>38078</v>
      </c>
      <c r="B4558" s="3">
        <v>24.950001</v>
      </c>
      <c r="C4558" s="3">
        <v>25.110001</v>
      </c>
      <c r="D4558" s="3">
        <v>24.85</v>
      </c>
      <c r="E4558" s="3">
        <v>25.08</v>
      </c>
      <c r="F4558" s="3">
        <v>18.441041999999999</v>
      </c>
      <c r="G4558">
        <v>69051900</v>
      </c>
      <c r="H4558" s="3" t="str">
        <f>TEXT(MCFT[[#This Row],[Date]],"dddd")</f>
        <v>Thursday</v>
      </c>
      <c r="I4558" s="3">
        <f>MCFT[[#This Row],[Open]]-MCFT[[#This Row],[Close]]</f>
        <v>-0.12999899999999798</v>
      </c>
      <c r="J4558" s="3">
        <f>INDEX(AAPL!$J:$J,MATCH(A:A,AAPL!$A:$A,0),1)</f>
        <v>-1.5714999999999923E-2</v>
      </c>
      <c r="K4558" s="3" t="str">
        <f>IF(MCFT[[#This Row],[Day Change]]&gt;0,"UP","DOWN")</f>
        <v>DOWN</v>
      </c>
      <c r="L4558" s="9">
        <f>_xlfn.RANK.EQ(MCFT[[#This Row],[Date]],A:A,1)</f>
        <v>4557</v>
      </c>
      <c r="M4558" s="10">
        <f>_xlfn.RANK.AVG(MCFT[[#This Row],[Same change on date for AAPL]],AAPL,1)</f>
        <v>3106</v>
      </c>
      <c r="N4558" s="2">
        <f>MCFT[[#This Row],[Close]]/MCFT[[#This Row],[Open]]</f>
        <v>1.0052103805526902</v>
      </c>
    </row>
    <row r="4559" spans="1:14" x14ac:dyDescent="0.25">
      <c r="A4559" s="1">
        <v>38079</v>
      </c>
      <c r="B4559" s="3">
        <v>25.48</v>
      </c>
      <c r="C4559" s="3">
        <v>25.9</v>
      </c>
      <c r="D4559" s="3">
        <v>25.440000999999999</v>
      </c>
      <c r="E4559" s="3">
        <v>25.85</v>
      </c>
      <c r="F4559" s="3">
        <v>19.007223</v>
      </c>
      <c r="G4559">
        <v>98043800</v>
      </c>
      <c r="H4559" s="3" t="str">
        <f>TEXT(MCFT[[#This Row],[Date]],"dddd")</f>
        <v>Friday</v>
      </c>
      <c r="I4559" s="3">
        <f>MCFT[[#This Row],[Open]]-MCFT[[#This Row],[Close]]</f>
        <v>-0.37000000000000099</v>
      </c>
      <c r="J4559" s="3">
        <f>INDEX(AAPL!$J:$J,MATCH(A:A,AAPL!$A:$A,0),1)</f>
        <v>1.7857000000000012E-2</v>
      </c>
      <c r="K4559" s="3" t="str">
        <f>IF(MCFT[[#This Row],[Day Change]]&gt;0,"UP","DOWN")</f>
        <v>DOWN</v>
      </c>
      <c r="L4559" s="9">
        <f>_xlfn.RANK.EQ(MCFT[[#This Row],[Date]],A:A,1)</f>
        <v>4558</v>
      </c>
      <c r="M4559" s="10">
        <f>_xlfn.RANK.AVG(MCFT[[#This Row],[Same change on date for AAPL]],AAPL,1)</f>
        <v>5249.5</v>
      </c>
      <c r="N4559" s="2">
        <f>MCFT[[#This Row],[Close]]/MCFT[[#This Row],[Open]]</f>
        <v>1.0145211930926217</v>
      </c>
    </row>
    <row r="4560" spans="1:14" x14ac:dyDescent="0.25">
      <c r="A4560" s="1">
        <v>38082</v>
      </c>
      <c r="B4560" s="3">
        <v>25.809999000000001</v>
      </c>
      <c r="C4560" s="3">
        <v>25.98</v>
      </c>
      <c r="D4560" s="3">
        <v>25.73</v>
      </c>
      <c r="E4560" s="3">
        <v>25.950001</v>
      </c>
      <c r="F4560" s="3">
        <v>19.080743999999999</v>
      </c>
      <c r="G4560">
        <v>53800300</v>
      </c>
      <c r="H4560" s="3" t="str">
        <f>TEXT(MCFT[[#This Row],[Date]],"dddd")</f>
        <v>Monday</v>
      </c>
      <c r="I4560" s="3">
        <f>MCFT[[#This Row],[Open]]-MCFT[[#This Row],[Close]]</f>
        <v>-0.14000199999999907</v>
      </c>
      <c r="J4560" s="3">
        <f>INDEX(AAPL!$J:$J,MATCH(A:A,AAPL!$A:$A,0),1)</f>
        <v>-6.0000000000000053E-2</v>
      </c>
      <c r="K4560" s="3" t="str">
        <f>IF(MCFT[[#This Row],[Day Change]]&gt;0,"UP","DOWN")</f>
        <v>DOWN</v>
      </c>
      <c r="L4560" s="9">
        <f>_xlfn.RANK.EQ(MCFT[[#This Row],[Date]],A:A,1)</f>
        <v>4559</v>
      </c>
      <c r="M4560" s="10">
        <f>_xlfn.RANK.AVG(MCFT[[#This Row],[Same change on date for AAPL]],AAPL,1)</f>
        <v>1870.5</v>
      </c>
      <c r="N4560" s="2">
        <f>MCFT[[#This Row],[Close]]/MCFT[[#This Row],[Open]]</f>
        <v>1.0054243318645615</v>
      </c>
    </row>
    <row r="4561" spans="1:14" x14ac:dyDescent="0.25">
      <c r="A4561" s="1">
        <v>38083</v>
      </c>
      <c r="B4561" s="3">
        <v>25.77</v>
      </c>
      <c r="C4561" s="3">
        <v>25.9</v>
      </c>
      <c r="D4561" s="3">
        <v>25.66</v>
      </c>
      <c r="E4561" s="3">
        <v>25.799999</v>
      </c>
      <c r="F4561" s="3">
        <v>18.970455000000001</v>
      </c>
      <c r="G4561">
        <v>48992000</v>
      </c>
      <c r="H4561" s="3" t="str">
        <f>TEXT(MCFT[[#This Row],[Date]],"dddd")</f>
        <v>Tuesday</v>
      </c>
      <c r="I4561" s="3">
        <f>MCFT[[#This Row],[Open]]-MCFT[[#This Row],[Close]]</f>
        <v>-2.9999000000000109E-2</v>
      </c>
      <c r="J4561" s="3">
        <f>INDEX(AAPL!$J:$J,MATCH(A:A,AAPL!$A:$A,0),1)</f>
        <v>-8.5709999999998843E-3</v>
      </c>
      <c r="K4561" s="3" t="str">
        <f>IF(MCFT[[#This Row],[Day Change]]&gt;0,"UP","DOWN")</f>
        <v>DOWN</v>
      </c>
      <c r="L4561" s="9">
        <f>_xlfn.RANK.EQ(MCFT[[#This Row],[Date]],A:A,1)</f>
        <v>4560</v>
      </c>
      <c r="M4561" s="10">
        <f>_xlfn.RANK.AVG(MCFT[[#This Row],[Same change on date for AAPL]],AAPL,1)</f>
        <v>3627</v>
      </c>
      <c r="N4561" s="2">
        <f>MCFT[[#This Row],[Close]]/MCFT[[#This Row],[Open]]</f>
        <v>1.0011641055490881</v>
      </c>
    </row>
    <row r="4562" spans="1:14" x14ac:dyDescent="0.25">
      <c r="A4562" s="1">
        <v>38084</v>
      </c>
      <c r="B4562" s="3">
        <v>25.74</v>
      </c>
      <c r="C4562" s="3">
        <v>25.780000999999999</v>
      </c>
      <c r="D4562" s="3">
        <v>25.35</v>
      </c>
      <c r="E4562" s="3">
        <v>25.59</v>
      </c>
      <c r="F4562" s="3">
        <v>18.816044000000002</v>
      </c>
      <c r="G4562">
        <v>63268900</v>
      </c>
      <c r="H4562" s="3" t="str">
        <f>TEXT(MCFT[[#This Row],[Date]],"dddd")</f>
        <v>Wednesday</v>
      </c>
      <c r="I4562" s="3">
        <f>MCFT[[#This Row],[Open]]-MCFT[[#This Row],[Close]]</f>
        <v>0.14999999999999858</v>
      </c>
      <c r="J4562" s="3">
        <f>INDEX(AAPL!$J:$J,MATCH(A:A,AAPL!$A:$A,0),1)</f>
        <v>2.142899999999992E-2</v>
      </c>
      <c r="K4562" s="3" t="str">
        <f>IF(MCFT[[#This Row],[Day Change]]&gt;0,"UP","DOWN")</f>
        <v>UP</v>
      </c>
      <c r="L4562" s="9">
        <f>_xlfn.RANK.EQ(MCFT[[#This Row],[Date]],A:A,1)</f>
        <v>4561</v>
      </c>
      <c r="M4562" s="10">
        <f>_xlfn.RANK.AVG(MCFT[[#This Row],[Same change on date for AAPL]],AAPL,1)</f>
        <v>5435.5</v>
      </c>
      <c r="N4562" s="2">
        <f>MCFT[[#This Row],[Close]]/MCFT[[#This Row],[Open]]</f>
        <v>0.9941724941724942</v>
      </c>
    </row>
    <row r="4563" spans="1:14" x14ac:dyDescent="0.25">
      <c r="A4563" s="1">
        <v>38085</v>
      </c>
      <c r="B4563" s="3">
        <v>25.82</v>
      </c>
      <c r="C4563" s="3">
        <v>25.85</v>
      </c>
      <c r="D4563" s="3">
        <v>25.360001</v>
      </c>
      <c r="E4563" s="3">
        <v>25.48</v>
      </c>
      <c r="F4563" s="3">
        <v>18.735164999999999</v>
      </c>
      <c r="G4563">
        <v>45294600</v>
      </c>
      <c r="H4563" s="3" t="str">
        <f>TEXT(MCFT[[#This Row],[Date]],"dddd")</f>
        <v>Thursday</v>
      </c>
      <c r="I4563" s="3">
        <f>MCFT[[#This Row],[Open]]-MCFT[[#This Row],[Close]]</f>
        <v>0.33999999999999986</v>
      </c>
      <c r="J4563" s="3">
        <f>INDEX(AAPL!$J:$J,MATCH(A:A,AAPL!$A:$A,0),1)</f>
        <v>2.4999999999999911E-2</v>
      </c>
      <c r="K4563" s="3" t="str">
        <f>IF(MCFT[[#This Row],[Day Change]]&gt;0,"UP","DOWN")</f>
        <v>UP</v>
      </c>
      <c r="L4563" s="9">
        <f>_xlfn.RANK.EQ(MCFT[[#This Row],[Date]],A:A,1)</f>
        <v>4562</v>
      </c>
      <c r="M4563" s="10">
        <f>_xlfn.RANK.AVG(MCFT[[#This Row],[Same change on date for AAPL]],AAPL,1)</f>
        <v>5582</v>
      </c>
      <c r="N4563" s="2">
        <f>MCFT[[#This Row],[Close]]/MCFT[[#This Row],[Open]]</f>
        <v>0.98683191324554609</v>
      </c>
    </row>
    <row r="4564" spans="1:14" x14ac:dyDescent="0.25">
      <c r="A4564" s="1">
        <v>38089</v>
      </c>
      <c r="B4564" s="3">
        <v>25.48</v>
      </c>
      <c r="C4564" s="3">
        <v>25.74</v>
      </c>
      <c r="D4564" s="3">
        <v>25.43</v>
      </c>
      <c r="E4564" s="3">
        <v>25.610001</v>
      </c>
      <c r="F4564" s="3">
        <v>18.830746000000001</v>
      </c>
      <c r="G4564">
        <v>38786800</v>
      </c>
      <c r="H4564" s="3" t="str">
        <f>TEXT(MCFT[[#This Row],[Date]],"dddd")</f>
        <v>Monday</v>
      </c>
      <c r="I4564" s="3">
        <f>MCFT[[#This Row],[Open]]-MCFT[[#This Row],[Close]]</f>
        <v>-0.13000100000000003</v>
      </c>
      <c r="J4564" s="3">
        <f>INDEX(AAPL!$J:$J,MATCH(A:A,AAPL!$A:$A,0),1)</f>
        <v>-3.8571000000000133E-2</v>
      </c>
      <c r="K4564" s="3" t="str">
        <f>IF(MCFT[[#This Row],[Day Change]]&gt;0,"UP","DOWN")</f>
        <v>DOWN</v>
      </c>
      <c r="L4564" s="9">
        <f>_xlfn.RANK.EQ(MCFT[[#This Row],[Date]],A:A,1)</f>
        <v>4563</v>
      </c>
      <c r="M4564" s="10">
        <f>_xlfn.RANK.AVG(MCFT[[#This Row],[Same change on date for AAPL]],AAPL,1)</f>
        <v>2234</v>
      </c>
      <c r="N4564" s="2">
        <f>MCFT[[#This Row],[Close]]/MCFT[[#This Row],[Open]]</f>
        <v>1.0051020800627943</v>
      </c>
    </row>
    <row r="4565" spans="1:14" x14ac:dyDescent="0.25">
      <c r="A4565" s="1">
        <v>38090</v>
      </c>
      <c r="B4565" s="3">
        <v>25.68</v>
      </c>
      <c r="C4565" s="3">
        <v>25.77</v>
      </c>
      <c r="D4565" s="3">
        <v>25.41</v>
      </c>
      <c r="E4565" s="3">
        <v>25.450001</v>
      </c>
      <c r="F4565" s="3">
        <v>18.713111999999999</v>
      </c>
      <c r="G4565">
        <v>56971500</v>
      </c>
      <c r="H4565" s="3" t="str">
        <f>TEXT(MCFT[[#This Row],[Date]],"dddd")</f>
        <v>Tuesday</v>
      </c>
      <c r="I4565" s="3">
        <f>MCFT[[#This Row],[Open]]-MCFT[[#This Row],[Close]]</f>
        <v>0.2299989999999994</v>
      </c>
      <c r="J4565" s="3">
        <f>INDEX(AAPL!$J:$J,MATCH(A:A,AAPL!$A:$A,0),1)</f>
        <v>7.5000000000000178E-2</v>
      </c>
      <c r="K4565" s="3" t="str">
        <f>IF(MCFT[[#This Row],[Day Change]]&gt;0,"UP","DOWN")</f>
        <v>UP</v>
      </c>
      <c r="L4565" s="9">
        <f>_xlfn.RANK.EQ(MCFT[[#This Row],[Date]],A:A,1)</f>
        <v>4564</v>
      </c>
      <c r="M4565" s="10">
        <f>_xlfn.RANK.AVG(MCFT[[#This Row],[Same change on date for AAPL]],AAPL,1)</f>
        <v>6576</v>
      </c>
      <c r="N4565" s="2">
        <f>MCFT[[#This Row],[Close]]/MCFT[[#This Row],[Open]]</f>
        <v>0.99104365264797512</v>
      </c>
    </row>
    <row r="4566" spans="1:14" x14ac:dyDescent="0.25">
      <c r="A4566" s="1">
        <v>38091</v>
      </c>
      <c r="B4566" s="3">
        <v>25.389999</v>
      </c>
      <c r="C4566" s="3">
        <v>25.68</v>
      </c>
      <c r="D4566" s="3">
        <v>25.379999000000002</v>
      </c>
      <c r="E4566" s="3">
        <v>25.51</v>
      </c>
      <c r="F4566" s="3">
        <v>18.757218999999999</v>
      </c>
      <c r="G4566">
        <v>61079600</v>
      </c>
      <c r="H4566" s="3" t="str">
        <f>TEXT(MCFT[[#This Row],[Date]],"dddd")</f>
        <v>Wednesday</v>
      </c>
      <c r="I4566" s="3">
        <f>MCFT[[#This Row],[Open]]-MCFT[[#This Row],[Close]]</f>
        <v>-0.12000100000000202</v>
      </c>
      <c r="J4566" s="3">
        <f>INDEX(AAPL!$J:$J,MATCH(A:A,AAPL!$A:$A,0),1)</f>
        <v>7.1429999999998994E-3</v>
      </c>
      <c r="K4566" s="3" t="str">
        <f>IF(MCFT[[#This Row],[Day Change]]&gt;0,"UP","DOWN")</f>
        <v>DOWN</v>
      </c>
      <c r="L4566" s="9">
        <f>_xlfn.RANK.EQ(MCFT[[#This Row],[Date]],A:A,1)</f>
        <v>4565</v>
      </c>
      <c r="M4566" s="10">
        <f>_xlfn.RANK.AVG(MCFT[[#This Row],[Same change on date for AAPL]],AAPL,1)</f>
        <v>4586.5</v>
      </c>
      <c r="N4566" s="2">
        <f>MCFT[[#This Row],[Close]]/MCFT[[#This Row],[Open]]</f>
        <v>1.0047263097568457</v>
      </c>
    </row>
    <row r="4567" spans="1:14" x14ac:dyDescent="0.25">
      <c r="A4567" s="1">
        <v>38092</v>
      </c>
      <c r="B4567" s="3">
        <v>25.530000999999999</v>
      </c>
      <c r="C4567" s="3">
        <v>25.73</v>
      </c>
      <c r="D4567" s="3">
        <v>25.1</v>
      </c>
      <c r="E4567" s="3">
        <v>25.219999000000001</v>
      </c>
      <c r="F4567" s="3">
        <v>18.543987000000001</v>
      </c>
      <c r="G4567">
        <v>73756900</v>
      </c>
      <c r="H4567" s="3" t="str">
        <f>TEXT(MCFT[[#This Row],[Date]],"dddd")</f>
        <v>Thursday</v>
      </c>
      <c r="I4567" s="3">
        <f>MCFT[[#This Row],[Open]]-MCFT[[#This Row],[Close]]</f>
        <v>0.31000199999999722</v>
      </c>
      <c r="J4567" s="3">
        <f>INDEX(AAPL!$J:$J,MATCH(A:A,AAPL!$A:$A,0),1)</f>
        <v>-3.4285999999999817E-2</v>
      </c>
      <c r="K4567" s="3" t="str">
        <f>IF(MCFT[[#This Row],[Day Change]]&gt;0,"UP","DOWN")</f>
        <v>UP</v>
      </c>
      <c r="L4567" s="9">
        <f>_xlfn.RANK.EQ(MCFT[[#This Row],[Date]],A:A,1)</f>
        <v>4566</v>
      </c>
      <c r="M4567" s="10">
        <f>_xlfn.RANK.AVG(MCFT[[#This Row],[Same change on date for AAPL]],AAPL,1)</f>
        <v>2400.5</v>
      </c>
      <c r="N4567" s="2">
        <f>MCFT[[#This Row],[Close]]/MCFT[[#This Row],[Open]]</f>
        <v>0.98785734477644571</v>
      </c>
    </row>
    <row r="4568" spans="1:14" x14ac:dyDescent="0.25">
      <c r="A4568" s="1">
        <v>38093</v>
      </c>
      <c r="B4568" s="3">
        <v>25.33</v>
      </c>
      <c r="C4568" s="3">
        <v>25.4</v>
      </c>
      <c r="D4568" s="3">
        <v>25.110001</v>
      </c>
      <c r="E4568" s="3">
        <v>25.16</v>
      </c>
      <c r="F4568" s="3">
        <v>18.499867999999999</v>
      </c>
      <c r="G4568">
        <v>51768600</v>
      </c>
      <c r="H4568" s="3" t="str">
        <f>TEXT(MCFT[[#This Row],[Date]],"dddd")</f>
        <v>Friday</v>
      </c>
      <c r="I4568" s="3">
        <f>MCFT[[#This Row],[Open]]-MCFT[[#This Row],[Close]]</f>
        <v>0.16999999999999815</v>
      </c>
      <c r="J4568" s="3">
        <f>INDEX(AAPL!$J:$J,MATCH(A:A,AAPL!$A:$A,0),1)</f>
        <v>-2.1430000000002281E-3</v>
      </c>
      <c r="K4568" s="3" t="str">
        <f>IF(MCFT[[#This Row],[Day Change]]&gt;0,"UP","DOWN")</f>
        <v>UP</v>
      </c>
      <c r="L4568" s="9">
        <f>_xlfn.RANK.EQ(MCFT[[#This Row],[Date]],A:A,1)</f>
        <v>4567</v>
      </c>
      <c r="M4568" s="10">
        <f>_xlfn.RANK.AVG(MCFT[[#This Row],[Same change on date for AAPL]],AAPL,1)</f>
        <v>3960</v>
      </c>
      <c r="N4568" s="2">
        <f>MCFT[[#This Row],[Close]]/MCFT[[#This Row],[Open]]</f>
        <v>0.99328859060402697</v>
      </c>
    </row>
    <row r="4569" spans="1:14" x14ac:dyDescent="0.25">
      <c r="A4569" s="1">
        <v>38096</v>
      </c>
      <c r="B4569" s="3">
        <v>25.08</v>
      </c>
      <c r="C4569" s="3">
        <v>25.6</v>
      </c>
      <c r="D4569" s="3">
        <v>25.059999000000001</v>
      </c>
      <c r="E4569" s="3">
        <v>25.530000999999999</v>
      </c>
      <c r="F4569" s="3">
        <v>18.771929</v>
      </c>
      <c r="G4569">
        <v>44592100</v>
      </c>
      <c r="H4569" s="3" t="str">
        <f>TEXT(MCFT[[#This Row],[Date]],"dddd")</f>
        <v>Monday</v>
      </c>
      <c r="I4569" s="3">
        <f>MCFT[[#This Row],[Open]]-MCFT[[#This Row],[Close]]</f>
        <v>-0.45000100000000032</v>
      </c>
      <c r="J4569" s="3">
        <f>INDEX(AAPL!$J:$J,MATCH(A:A,AAPL!$A:$A,0),1)</f>
        <v>-1.6429000000000027E-2</v>
      </c>
      <c r="K4569" s="3" t="str">
        <f>IF(MCFT[[#This Row],[Day Change]]&gt;0,"UP","DOWN")</f>
        <v>DOWN</v>
      </c>
      <c r="L4569" s="9">
        <f>_xlfn.RANK.EQ(MCFT[[#This Row],[Date]],A:A,1)</f>
        <v>4568</v>
      </c>
      <c r="M4569" s="10">
        <f>_xlfn.RANK.AVG(MCFT[[#This Row],[Same change on date for AAPL]],AAPL,1)</f>
        <v>3095</v>
      </c>
      <c r="N4569" s="2">
        <f>MCFT[[#This Row],[Close]]/MCFT[[#This Row],[Open]]</f>
        <v>1.0179426236044657</v>
      </c>
    </row>
    <row r="4570" spans="1:14" x14ac:dyDescent="0.25">
      <c r="A4570" s="1">
        <v>38097</v>
      </c>
      <c r="B4570" s="3">
        <v>25.65</v>
      </c>
      <c r="C4570" s="3">
        <v>25.879999000000002</v>
      </c>
      <c r="D4570" s="3">
        <v>25.280000999999999</v>
      </c>
      <c r="E4570" s="3">
        <v>25.33</v>
      </c>
      <c r="F4570" s="3">
        <v>18.624870000000001</v>
      </c>
      <c r="G4570">
        <v>59902600</v>
      </c>
      <c r="H4570" s="3" t="str">
        <f>TEXT(MCFT[[#This Row],[Date]],"dddd")</f>
        <v>Tuesday</v>
      </c>
      <c r="I4570" s="3">
        <f>MCFT[[#This Row],[Open]]-MCFT[[#This Row],[Close]]</f>
        <v>0.32000000000000028</v>
      </c>
      <c r="J4570" s="3">
        <f>INDEX(AAPL!$J:$J,MATCH(A:A,AAPL!$A:$A,0),1)</f>
        <v>3.4286000000000039E-2</v>
      </c>
      <c r="K4570" s="3" t="str">
        <f>IF(MCFT[[#This Row],[Day Change]]&gt;0,"UP","DOWN")</f>
        <v>UP</v>
      </c>
      <c r="L4570" s="9">
        <f>_xlfn.RANK.EQ(MCFT[[#This Row],[Date]],A:A,1)</f>
        <v>4569</v>
      </c>
      <c r="M4570" s="10">
        <f>_xlfn.RANK.AVG(MCFT[[#This Row],[Same change on date for AAPL]],AAPL,1)</f>
        <v>5895</v>
      </c>
      <c r="N4570" s="2">
        <f>MCFT[[#This Row],[Close]]/MCFT[[#This Row],[Open]]</f>
        <v>0.98752436647173492</v>
      </c>
    </row>
    <row r="4571" spans="1:14" x14ac:dyDescent="0.25">
      <c r="A4571" s="1">
        <v>38098</v>
      </c>
      <c r="B4571" s="3">
        <v>25.360001</v>
      </c>
      <c r="C4571" s="3">
        <v>25.49</v>
      </c>
      <c r="D4571" s="3">
        <v>25.200001</v>
      </c>
      <c r="E4571" s="3">
        <v>25.450001</v>
      </c>
      <c r="F4571" s="3">
        <v>18.713111999999999</v>
      </c>
      <c r="G4571">
        <v>49252000</v>
      </c>
      <c r="H4571" s="3" t="str">
        <f>TEXT(MCFT[[#This Row],[Date]],"dddd")</f>
        <v>Wednesday</v>
      </c>
      <c r="I4571" s="3">
        <f>MCFT[[#This Row],[Open]]-MCFT[[#This Row],[Close]]</f>
        <v>-8.9999999999999858E-2</v>
      </c>
      <c r="J4571" s="3">
        <f>INDEX(AAPL!$J:$J,MATCH(A:A,AAPL!$A:$A,0),1)</f>
        <v>-9.2849999999999877E-3</v>
      </c>
      <c r="K4571" s="3" t="str">
        <f>IF(MCFT[[#This Row],[Day Change]]&gt;0,"UP","DOWN")</f>
        <v>DOWN</v>
      </c>
      <c r="L4571" s="9">
        <f>_xlfn.RANK.EQ(MCFT[[#This Row],[Date]],A:A,1)</f>
        <v>4570</v>
      </c>
      <c r="M4571" s="10">
        <f>_xlfn.RANK.AVG(MCFT[[#This Row],[Same change on date for AAPL]],AAPL,1)</f>
        <v>3376</v>
      </c>
      <c r="N4571" s="2">
        <f>MCFT[[#This Row],[Close]]/MCFT[[#This Row],[Open]]</f>
        <v>1.003548895759113</v>
      </c>
    </row>
    <row r="4572" spans="1:14" x14ac:dyDescent="0.25">
      <c r="A4572" s="1">
        <v>38099</v>
      </c>
      <c r="B4572" s="3">
        <v>25.51</v>
      </c>
      <c r="C4572" s="3">
        <v>25.99</v>
      </c>
      <c r="D4572" s="3">
        <v>25.469999000000001</v>
      </c>
      <c r="E4572" s="3">
        <v>25.950001</v>
      </c>
      <c r="F4572" s="3">
        <v>19.080743999999999</v>
      </c>
      <c r="G4572">
        <v>99207700</v>
      </c>
      <c r="H4572" s="3" t="str">
        <f>TEXT(MCFT[[#This Row],[Date]],"dddd")</f>
        <v>Thursday</v>
      </c>
      <c r="I4572" s="3">
        <f>MCFT[[#This Row],[Open]]-MCFT[[#This Row],[Close]]</f>
        <v>-0.44000099999999875</v>
      </c>
      <c r="J4572" s="3">
        <f>INDEX(AAPL!$J:$J,MATCH(A:A,AAPL!$A:$A,0),1)</f>
        <v>-1.5714999999999923E-2</v>
      </c>
      <c r="K4572" s="3" t="str">
        <f>IF(MCFT[[#This Row],[Day Change]]&gt;0,"UP","DOWN")</f>
        <v>DOWN</v>
      </c>
      <c r="L4572" s="9">
        <f>_xlfn.RANK.EQ(MCFT[[#This Row],[Date]],A:A,1)</f>
        <v>4571</v>
      </c>
      <c r="M4572" s="10">
        <f>_xlfn.RANK.AVG(MCFT[[#This Row],[Same change on date for AAPL]],AAPL,1)</f>
        <v>3106</v>
      </c>
      <c r="N4572" s="2">
        <f>MCFT[[#This Row],[Close]]/MCFT[[#This Row],[Open]]</f>
        <v>1.0172481771854174</v>
      </c>
    </row>
    <row r="4573" spans="1:14" x14ac:dyDescent="0.25">
      <c r="A4573" s="1">
        <v>38100</v>
      </c>
      <c r="B4573" s="3">
        <v>27.4</v>
      </c>
      <c r="C4573" s="3">
        <v>27.719999000000001</v>
      </c>
      <c r="D4573" s="3">
        <v>27.34</v>
      </c>
      <c r="E4573" s="3">
        <v>27.540001</v>
      </c>
      <c r="F4573" s="3">
        <v>20.249855</v>
      </c>
      <c r="G4573">
        <v>258269000</v>
      </c>
      <c r="H4573" s="3" t="str">
        <f>TEXT(MCFT[[#This Row],[Date]],"dddd")</f>
        <v>Friday</v>
      </c>
      <c r="I4573" s="3">
        <f>MCFT[[#This Row],[Open]]-MCFT[[#This Row],[Close]]</f>
        <v>-0.1400010000000016</v>
      </c>
      <c r="J4573" s="3">
        <f>INDEX(AAPL!$J:$J,MATCH(A:A,AAPL!$A:$A,0),1)</f>
        <v>0</v>
      </c>
      <c r="K4573" s="3" t="str">
        <f>IF(MCFT[[#This Row],[Day Change]]&gt;0,"UP","DOWN")</f>
        <v>DOWN</v>
      </c>
      <c r="L4573" s="9">
        <f>_xlfn.RANK.EQ(MCFT[[#This Row],[Date]],A:A,1)</f>
        <v>4572</v>
      </c>
      <c r="M4573" s="10">
        <f>_xlfn.RANK.AVG(MCFT[[#This Row],[Same change on date for AAPL]],AAPL,1)</f>
        <v>4124.5</v>
      </c>
      <c r="N4573" s="2">
        <f>MCFT[[#This Row],[Close]]/MCFT[[#This Row],[Open]]</f>
        <v>1.0051095255474454</v>
      </c>
    </row>
    <row r="4574" spans="1:14" x14ac:dyDescent="0.25">
      <c r="A4574" s="1">
        <v>38103</v>
      </c>
      <c r="B4574" s="3">
        <v>27.450001</v>
      </c>
      <c r="C4574" s="3">
        <v>27.549999</v>
      </c>
      <c r="D4574" s="3">
        <v>27.1</v>
      </c>
      <c r="E4574" s="3">
        <v>27.24</v>
      </c>
      <c r="F4574" s="3">
        <v>20.029264000000001</v>
      </c>
      <c r="G4574">
        <v>89391000</v>
      </c>
      <c r="H4574" s="3" t="str">
        <f>TEXT(MCFT[[#This Row],[Date]],"dddd")</f>
        <v>Monday</v>
      </c>
      <c r="I4574" s="3">
        <f>MCFT[[#This Row],[Open]]-MCFT[[#This Row],[Close]]</f>
        <v>0.21000100000000188</v>
      </c>
      <c r="J4574" s="3">
        <f>INDEX(AAPL!$J:$J,MATCH(A:A,AAPL!$A:$A,0),1)</f>
        <v>3.2143000000000033E-2</v>
      </c>
      <c r="K4574" s="3" t="str">
        <f>IF(MCFT[[#This Row],[Day Change]]&gt;0,"UP","DOWN")</f>
        <v>UP</v>
      </c>
      <c r="L4574" s="9">
        <f>_xlfn.RANK.EQ(MCFT[[#This Row],[Date]],A:A,1)</f>
        <v>4573</v>
      </c>
      <c r="M4574" s="10">
        <f>_xlfn.RANK.AVG(MCFT[[#This Row],[Same change on date for AAPL]],AAPL,1)</f>
        <v>5858</v>
      </c>
      <c r="N4574" s="2">
        <f>MCFT[[#This Row],[Close]]/MCFT[[#This Row],[Open]]</f>
        <v>0.99234969062478351</v>
      </c>
    </row>
    <row r="4575" spans="1:14" x14ac:dyDescent="0.25">
      <c r="A4575" s="1">
        <v>38104</v>
      </c>
      <c r="B4575" s="3">
        <v>27.16</v>
      </c>
      <c r="C4575" s="3">
        <v>27.370000999999998</v>
      </c>
      <c r="D4575" s="3">
        <v>27.129999000000002</v>
      </c>
      <c r="E4575" s="3">
        <v>27.219999000000001</v>
      </c>
      <c r="F4575" s="3">
        <v>20.014561</v>
      </c>
      <c r="G4575">
        <v>80716800</v>
      </c>
      <c r="H4575" s="3" t="str">
        <f>TEXT(MCFT[[#This Row],[Date]],"dddd")</f>
        <v>Tuesday</v>
      </c>
      <c r="I4575" s="3">
        <f>MCFT[[#This Row],[Open]]-MCFT[[#This Row],[Close]]</f>
        <v>-5.9999000000001246E-2</v>
      </c>
      <c r="J4575" s="3">
        <f>INDEX(AAPL!$J:$J,MATCH(A:A,AAPL!$A:$A,0),1)</f>
        <v>2.1428000000000003E-2</v>
      </c>
      <c r="K4575" s="3" t="str">
        <f>IF(MCFT[[#This Row],[Day Change]]&gt;0,"UP","DOWN")</f>
        <v>DOWN</v>
      </c>
      <c r="L4575" s="9">
        <f>_xlfn.RANK.EQ(MCFT[[#This Row],[Date]],A:A,1)</f>
        <v>4574</v>
      </c>
      <c r="M4575" s="10">
        <f>_xlfn.RANK.AVG(MCFT[[#This Row],[Same change on date for AAPL]],AAPL,1)</f>
        <v>5428.5</v>
      </c>
      <c r="N4575" s="2">
        <f>MCFT[[#This Row],[Close]]/MCFT[[#This Row],[Open]]</f>
        <v>1.0022090942562591</v>
      </c>
    </row>
    <row r="4576" spans="1:14" x14ac:dyDescent="0.25">
      <c r="A4576" s="1">
        <v>38105</v>
      </c>
      <c r="B4576" s="3">
        <v>27.01</v>
      </c>
      <c r="C4576" s="3">
        <v>27.049999</v>
      </c>
      <c r="D4576" s="3">
        <v>26.469999000000001</v>
      </c>
      <c r="E4576" s="3">
        <v>26.559999000000001</v>
      </c>
      <c r="F4576" s="3">
        <v>19.529274000000001</v>
      </c>
      <c r="G4576">
        <v>72842200</v>
      </c>
      <c r="H4576" s="3" t="str">
        <f>TEXT(MCFT[[#This Row],[Date]],"dddd")</f>
        <v>Wednesday</v>
      </c>
      <c r="I4576" s="3">
        <f>MCFT[[#This Row],[Open]]-MCFT[[#This Row],[Close]]</f>
        <v>0.45000100000000032</v>
      </c>
      <c r="J4576" s="3">
        <f>INDEX(AAPL!$J:$J,MATCH(A:A,AAPL!$A:$A,0),1)</f>
        <v>2.6427999999999896E-2</v>
      </c>
      <c r="K4576" s="3" t="str">
        <f>IF(MCFT[[#This Row],[Day Change]]&gt;0,"UP","DOWN")</f>
        <v>UP</v>
      </c>
      <c r="L4576" s="9">
        <f>_xlfn.RANK.EQ(MCFT[[#This Row],[Date]],A:A,1)</f>
        <v>4575</v>
      </c>
      <c r="M4576" s="10">
        <f>_xlfn.RANK.AVG(MCFT[[#This Row],[Same change on date for AAPL]],AAPL,1)</f>
        <v>5604</v>
      </c>
      <c r="N4576" s="2">
        <f>MCFT[[#This Row],[Close]]/MCFT[[#This Row],[Open]]</f>
        <v>0.98333946686412443</v>
      </c>
    </row>
    <row r="4577" spans="1:14" x14ac:dyDescent="0.25">
      <c r="A4577" s="1">
        <v>38106</v>
      </c>
      <c r="B4577" s="3">
        <v>26.51</v>
      </c>
      <c r="C4577" s="3">
        <v>26.940000999999999</v>
      </c>
      <c r="D4577" s="3">
        <v>26.309999000000001</v>
      </c>
      <c r="E4577" s="3">
        <v>26.48</v>
      </c>
      <c r="F4577" s="3">
        <v>19.470444000000001</v>
      </c>
      <c r="G4577">
        <v>77787300</v>
      </c>
      <c r="H4577" s="3" t="str">
        <f>TEXT(MCFT[[#This Row],[Date]],"dddd")</f>
        <v>Thursday</v>
      </c>
      <c r="I4577" s="3">
        <f>MCFT[[#This Row],[Open]]-MCFT[[#This Row],[Close]]</f>
        <v>3.0000000000001137E-2</v>
      </c>
      <c r="J4577" s="3">
        <f>INDEX(AAPL!$J:$J,MATCH(A:A,AAPL!$A:$A,0),1)</f>
        <v>-2.2856999999999905E-2</v>
      </c>
      <c r="K4577" s="3" t="str">
        <f>IF(MCFT[[#This Row],[Day Change]]&gt;0,"UP","DOWN")</f>
        <v>UP</v>
      </c>
      <c r="L4577" s="9">
        <f>_xlfn.RANK.EQ(MCFT[[#This Row],[Date]],A:A,1)</f>
        <v>4576</v>
      </c>
      <c r="M4577" s="10">
        <f>_xlfn.RANK.AVG(MCFT[[#This Row],[Same change on date for AAPL]],AAPL,1)</f>
        <v>2736.5</v>
      </c>
      <c r="N4577" s="2">
        <f>MCFT[[#This Row],[Close]]/MCFT[[#This Row],[Open]]</f>
        <v>0.99886835156544695</v>
      </c>
    </row>
    <row r="4578" spans="1:14" x14ac:dyDescent="0.25">
      <c r="A4578" s="1">
        <v>38107</v>
      </c>
      <c r="B4578" s="3">
        <v>26.59</v>
      </c>
      <c r="C4578" s="3">
        <v>26.75</v>
      </c>
      <c r="D4578" s="3">
        <v>25.959999</v>
      </c>
      <c r="E4578" s="3">
        <v>26.129999000000002</v>
      </c>
      <c r="F4578" s="3">
        <v>19.213094999999999</v>
      </c>
      <c r="G4578">
        <v>66172200</v>
      </c>
      <c r="H4578" s="3" t="str">
        <f>TEXT(MCFT[[#This Row],[Date]],"dddd")</f>
        <v>Friday</v>
      </c>
      <c r="I4578" s="3">
        <f>MCFT[[#This Row],[Open]]-MCFT[[#This Row],[Close]]</f>
        <v>0.46000099999999833</v>
      </c>
      <c r="J4578" s="3">
        <f>INDEX(AAPL!$J:$J,MATCH(A:A,AAPL!$A:$A,0),1)</f>
        <v>6.6427999999999932E-2</v>
      </c>
      <c r="K4578" s="3" t="str">
        <f>IF(MCFT[[#This Row],[Day Change]]&gt;0,"UP","DOWN")</f>
        <v>UP</v>
      </c>
      <c r="L4578" s="9">
        <f>_xlfn.RANK.EQ(MCFT[[#This Row],[Date]],A:A,1)</f>
        <v>4577</v>
      </c>
      <c r="M4578" s="10">
        <f>_xlfn.RANK.AVG(MCFT[[#This Row],[Same change on date for AAPL]],AAPL,1)</f>
        <v>6481.5</v>
      </c>
      <c r="N4578" s="2">
        <f>MCFT[[#This Row],[Close]]/MCFT[[#This Row],[Open]]</f>
        <v>0.98270022564874016</v>
      </c>
    </row>
    <row r="4579" spans="1:14" x14ac:dyDescent="0.25">
      <c r="A4579" s="1">
        <v>38110</v>
      </c>
      <c r="B4579" s="3">
        <v>26.190000999999999</v>
      </c>
      <c r="C4579" s="3">
        <v>26.52</v>
      </c>
      <c r="D4579" s="3">
        <v>26.190000999999999</v>
      </c>
      <c r="E4579" s="3">
        <v>26.35</v>
      </c>
      <c r="F4579" s="3">
        <v>19.374860999999999</v>
      </c>
      <c r="G4579">
        <v>65916200</v>
      </c>
      <c r="H4579" s="3" t="str">
        <f>TEXT(MCFT[[#This Row],[Date]],"dddd")</f>
        <v>Monday</v>
      </c>
      <c r="I4579" s="3">
        <f>MCFT[[#This Row],[Open]]-MCFT[[#This Row],[Close]]</f>
        <v>-0.15999900000000267</v>
      </c>
      <c r="J4579" s="3">
        <f>INDEX(AAPL!$J:$J,MATCH(A:A,AAPL!$A:$A,0),1)</f>
        <v>-5.0000000000001155E-3</v>
      </c>
      <c r="K4579" s="3" t="str">
        <f>IF(MCFT[[#This Row],[Day Change]]&gt;0,"UP","DOWN")</f>
        <v>DOWN</v>
      </c>
      <c r="L4579" s="9">
        <f>_xlfn.RANK.EQ(MCFT[[#This Row],[Date]],A:A,1)</f>
        <v>4578</v>
      </c>
      <c r="M4579" s="10">
        <f>_xlfn.RANK.AVG(MCFT[[#This Row],[Same change on date for AAPL]],AAPL,1)</f>
        <v>3726.5</v>
      </c>
      <c r="N4579" s="2">
        <f>MCFT[[#This Row],[Close]]/MCFT[[#This Row],[Open]]</f>
        <v>1.006109163569715</v>
      </c>
    </row>
    <row r="4580" spans="1:14" x14ac:dyDescent="0.25">
      <c r="A4580" s="1">
        <v>38111</v>
      </c>
      <c r="B4580" s="3">
        <v>26.35</v>
      </c>
      <c r="C4580" s="3">
        <v>26.540001</v>
      </c>
      <c r="D4580" s="3">
        <v>26.02</v>
      </c>
      <c r="E4580" s="3">
        <v>26.33</v>
      </c>
      <c r="F4580" s="3">
        <v>19.360157000000001</v>
      </c>
      <c r="G4580">
        <v>55496400</v>
      </c>
      <c r="H4580" s="3" t="str">
        <f>TEXT(MCFT[[#This Row],[Date]],"dddd")</f>
        <v>Tuesday</v>
      </c>
      <c r="I4580" s="3">
        <f>MCFT[[#This Row],[Open]]-MCFT[[#This Row],[Close]]</f>
        <v>2.0000000000003126E-2</v>
      </c>
      <c r="J4580" s="3">
        <f>INDEX(AAPL!$J:$J,MATCH(A:A,AAPL!$A:$A,0),1)</f>
        <v>-1.2143000000000015E-2</v>
      </c>
      <c r="K4580" s="3" t="str">
        <f>IF(MCFT[[#This Row],[Day Change]]&gt;0,"UP","DOWN")</f>
        <v>UP</v>
      </c>
      <c r="L4580" s="9">
        <f>_xlfn.RANK.EQ(MCFT[[#This Row],[Date]],A:A,1)</f>
        <v>4579</v>
      </c>
      <c r="M4580" s="10">
        <f>_xlfn.RANK.AVG(MCFT[[#This Row],[Same change on date for AAPL]],AAPL,1)</f>
        <v>3295</v>
      </c>
      <c r="N4580" s="2">
        <f>MCFT[[#This Row],[Close]]/MCFT[[#This Row],[Open]]</f>
        <v>0.99924098671726747</v>
      </c>
    </row>
    <row r="4581" spans="1:14" x14ac:dyDescent="0.25">
      <c r="A4581" s="1">
        <v>38112</v>
      </c>
      <c r="B4581" s="3">
        <v>26.32</v>
      </c>
      <c r="C4581" s="3">
        <v>26.6</v>
      </c>
      <c r="D4581" s="3">
        <v>26.25</v>
      </c>
      <c r="E4581" s="3">
        <v>26.299999</v>
      </c>
      <c r="F4581" s="3">
        <v>19.338094999999999</v>
      </c>
      <c r="G4581">
        <v>51841700</v>
      </c>
      <c r="H4581" s="3" t="str">
        <f>TEXT(MCFT[[#This Row],[Date]],"dddd")</f>
        <v>Wednesday</v>
      </c>
      <c r="I4581" s="3">
        <f>MCFT[[#This Row],[Open]]-MCFT[[#This Row],[Close]]</f>
        <v>2.0001000000000602E-2</v>
      </c>
      <c r="J4581" s="3">
        <f>INDEX(AAPL!$J:$J,MATCH(A:A,AAPL!$A:$A,0),1)</f>
        <v>-3.2141999999999893E-2</v>
      </c>
      <c r="K4581" s="3" t="str">
        <f>IF(MCFT[[#This Row],[Day Change]]&gt;0,"UP","DOWN")</f>
        <v>UP</v>
      </c>
      <c r="L4581" s="9">
        <f>_xlfn.RANK.EQ(MCFT[[#This Row],[Date]],A:A,1)</f>
        <v>4580</v>
      </c>
      <c r="M4581" s="10">
        <f>_xlfn.RANK.AVG(MCFT[[#This Row],[Same change on date for AAPL]],AAPL,1)</f>
        <v>2431</v>
      </c>
      <c r="N4581" s="2">
        <f>MCFT[[#This Row],[Close]]/MCFT[[#This Row],[Open]]</f>
        <v>0.99924008358662608</v>
      </c>
    </row>
    <row r="4582" spans="1:14" x14ac:dyDescent="0.25">
      <c r="A4582" s="1">
        <v>38113</v>
      </c>
      <c r="B4582" s="3">
        <v>26.16</v>
      </c>
      <c r="C4582" s="3">
        <v>26.34</v>
      </c>
      <c r="D4582" s="3">
        <v>26.030000999999999</v>
      </c>
      <c r="E4582" s="3">
        <v>26.120000999999998</v>
      </c>
      <c r="F4582" s="3">
        <v>19.205739999999999</v>
      </c>
      <c r="G4582">
        <v>62693900</v>
      </c>
      <c r="H4582" s="3" t="str">
        <f>TEXT(MCFT[[#This Row],[Date]],"dddd")</f>
        <v>Thursday</v>
      </c>
      <c r="I4582" s="3">
        <f>MCFT[[#This Row],[Open]]-MCFT[[#This Row],[Close]]</f>
        <v>3.9999000000001672E-2</v>
      </c>
      <c r="J4582" s="3">
        <f>INDEX(AAPL!$J:$J,MATCH(A:A,AAPL!$A:$A,0),1)</f>
        <v>-1.2857000000000118E-2</v>
      </c>
      <c r="K4582" s="3" t="str">
        <f>IF(MCFT[[#This Row],[Day Change]]&gt;0,"UP","DOWN")</f>
        <v>UP</v>
      </c>
      <c r="L4582" s="9">
        <f>_xlfn.RANK.EQ(MCFT[[#This Row],[Date]],A:A,1)</f>
        <v>4581</v>
      </c>
      <c r="M4582" s="10">
        <f>_xlfn.RANK.AVG(MCFT[[#This Row],[Same change on date for AAPL]],AAPL,1)</f>
        <v>3286</v>
      </c>
      <c r="N4582" s="2">
        <f>MCFT[[#This Row],[Close]]/MCFT[[#This Row],[Open]]</f>
        <v>0.99847098623853203</v>
      </c>
    </row>
    <row r="4583" spans="1:14" x14ac:dyDescent="0.25">
      <c r="A4583" s="1">
        <v>38114</v>
      </c>
      <c r="B4583" s="3">
        <v>26.030000999999999</v>
      </c>
      <c r="C4583" s="3">
        <v>26.379999000000002</v>
      </c>
      <c r="D4583" s="3">
        <v>25.75</v>
      </c>
      <c r="E4583" s="3">
        <v>25.780000999999999</v>
      </c>
      <c r="F4583" s="3">
        <v>18.955748</v>
      </c>
      <c r="G4583">
        <v>68290200</v>
      </c>
      <c r="H4583" s="3" t="str">
        <f>TEXT(MCFT[[#This Row],[Date]],"dddd")</f>
        <v>Friday</v>
      </c>
      <c r="I4583" s="3">
        <f>MCFT[[#This Row],[Open]]-MCFT[[#This Row],[Close]]</f>
        <v>0.25</v>
      </c>
      <c r="J4583" s="3">
        <f>INDEX(AAPL!$J:$J,MATCH(A:A,AAPL!$A:$A,0),1)</f>
        <v>-8.5710000000001063E-3</v>
      </c>
      <c r="K4583" s="3" t="str">
        <f>IF(MCFT[[#This Row],[Day Change]]&gt;0,"UP","DOWN")</f>
        <v>UP</v>
      </c>
      <c r="L4583" s="9">
        <f>_xlfn.RANK.EQ(MCFT[[#This Row],[Date]],A:A,1)</f>
        <v>4582</v>
      </c>
      <c r="M4583" s="10">
        <f>_xlfn.RANK.AVG(MCFT[[#This Row],[Same change on date for AAPL]],AAPL,1)</f>
        <v>3621.5</v>
      </c>
      <c r="N4583" s="2">
        <f>MCFT[[#This Row],[Close]]/MCFT[[#This Row],[Open]]</f>
        <v>0.99039569764134849</v>
      </c>
    </row>
    <row r="4584" spans="1:14" x14ac:dyDescent="0.25">
      <c r="A4584" s="1">
        <v>38117</v>
      </c>
      <c r="B4584" s="3">
        <v>25.629999000000002</v>
      </c>
      <c r="C4584" s="3">
        <v>26.049999</v>
      </c>
      <c r="D4584" s="3">
        <v>25.620000999999998</v>
      </c>
      <c r="E4584" s="3">
        <v>25.93</v>
      </c>
      <c r="F4584" s="3">
        <v>19.066037999999999</v>
      </c>
      <c r="G4584">
        <v>64621400</v>
      </c>
      <c r="H4584" s="3" t="str">
        <f>TEXT(MCFT[[#This Row],[Date]],"dddd")</f>
        <v>Monday</v>
      </c>
      <c r="I4584" s="3">
        <f>MCFT[[#This Row],[Open]]-MCFT[[#This Row],[Close]]</f>
        <v>-0.30000099999999819</v>
      </c>
      <c r="J4584" s="3">
        <f>INDEX(AAPL!$J:$J,MATCH(A:A,AAPL!$A:$A,0),1)</f>
        <v>-7.1400000000010344E-4</v>
      </c>
      <c r="K4584" s="3" t="str">
        <f>IF(MCFT[[#This Row],[Day Change]]&gt;0,"UP","DOWN")</f>
        <v>DOWN</v>
      </c>
      <c r="L4584" s="9">
        <f>_xlfn.RANK.EQ(MCFT[[#This Row],[Date]],A:A,1)</f>
        <v>4583</v>
      </c>
      <c r="M4584" s="10">
        <f>_xlfn.RANK.AVG(MCFT[[#This Row],[Same change on date for AAPL]],AAPL,1)</f>
        <v>3974</v>
      </c>
      <c r="N4584" s="2">
        <f>MCFT[[#This Row],[Close]]/MCFT[[#This Row],[Open]]</f>
        <v>1.0117050726377319</v>
      </c>
    </row>
    <row r="4585" spans="1:14" x14ac:dyDescent="0.25">
      <c r="A4585" s="1">
        <v>38118</v>
      </c>
      <c r="B4585" s="3">
        <v>26.09</v>
      </c>
      <c r="C4585" s="3">
        <v>26.110001</v>
      </c>
      <c r="D4585" s="3">
        <v>25.790001</v>
      </c>
      <c r="E4585" s="3">
        <v>25.940000999999999</v>
      </c>
      <c r="F4585" s="3">
        <v>19.073391000000001</v>
      </c>
      <c r="G4585">
        <v>57917200</v>
      </c>
      <c r="H4585" s="3" t="str">
        <f>TEXT(MCFT[[#This Row],[Date]],"dddd")</f>
        <v>Tuesday</v>
      </c>
      <c r="I4585" s="3">
        <f>MCFT[[#This Row],[Open]]-MCFT[[#This Row],[Close]]</f>
        <v>0.1499990000000011</v>
      </c>
      <c r="J4585" s="3">
        <f>INDEX(AAPL!$J:$J,MATCH(A:A,AAPL!$A:$A,0),1)</f>
        <v>-5.2857000000000154E-2</v>
      </c>
      <c r="K4585" s="3" t="str">
        <f>IF(MCFT[[#This Row],[Day Change]]&gt;0,"UP","DOWN")</f>
        <v>UP</v>
      </c>
      <c r="L4585" s="9">
        <f>_xlfn.RANK.EQ(MCFT[[#This Row],[Date]],A:A,1)</f>
        <v>4584</v>
      </c>
      <c r="M4585" s="10">
        <f>_xlfn.RANK.AVG(MCFT[[#This Row],[Same change on date for AAPL]],AAPL,1)</f>
        <v>1982</v>
      </c>
      <c r="N4585" s="2">
        <f>MCFT[[#This Row],[Close]]/MCFT[[#This Row],[Open]]</f>
        <v>0.9942507090839402</v>
      </c>
    </row>
    <row r="4586" spans="1:14" x14ac:dyDescent="0.25">
      <c r="A4586" s="1">
        <v>38119</v>
      </c>
      <c r="B4586" s="3">
        <v>25.870000999999998</v>
      </c>
      <c r="C4586" s="3">
        <v>26</v>
      </c>
      <c r="D4586" s="3">
        <v>25.43</v>
      </c>
      <c r="E4586" s="3">
        <v>25.940000999999999</v>
      </c>
      <c r="F4586" s="3">
        <v>19.073391000000001</v>
      </c>
      <c r="G4586">
        <v>64145600</v>
      </c>
      <c r="H4586" s="3" t="str">
        <f>TEXT(MCFT[[#This Row],[Date]],"dddd")</f>
        <v>Wednesday</v>
      </c>
      <c r="I4586" s="3">
        <f>MCFT[[#This Row],[Open]]-MCFT[[#This Row],[Close]]</f>
        <v>-7.0000000000000284E-2</v>
      </c>
      <c r="J4586" s="3">
        <f>INDEX(AAPL!$J:$J,MATCH(A:A,AAPL!$A:$A,0),1)</f>
        <v>-3.6429000000000045E-2</v>
      </c>
      <c r="K4586" s="3" t="str">
        <f>IF(MCFT[[#This Row],[Day Change]]&gt;0,"UP","DOWN")</f>
        <v>DOWN</v>
      </c>
      <c r="L4586" s="9">
        <f>_xlfn.RANK.EQ(MCFT[[#This Row],[Date]],A:A,1)</f>
        <v>4585</v>
      </c>
      <c r="M4586" s="10">
        <f>_xlfn.RANK.AVG(MCFT[[#This Row],[Same change on date for AAPL]],AAPL,1)</f>
        <v>2271</v>
      </c>
      <c r="N4586" s="2">
        <f>MCFT[[#This Row],[Close]]/MCFT[[#This Row],[Open]]</f>
        <v>1.0027058367720976</v>
      </c>
    </row>
    <row r="4587" spans="1:14" x14ac:dyDescent="0.25">
      <c r="A4587" s="1">
        <v>38120</v>
      </c>
      <c r="B4587" s="3">
        <v>25.82</v>
      </c>
      <c r="C4587" s="3">
        <v>26.190000999999999</v>
      </c>
      <c r="D4587" s="3">
        <v>25.790001</v>
      </c>
      <c r="E4587" s="3">
        <v>26.1</v>
      </c>
      <c r="F4587" s="3">
        <v>19.191041999999999</v>
      </c>
      <c r="G4587">
        <v>63861500</v>
      </c>
      <c r="H4587" s="3" t="str">
        <f>TEXT(MCFT[[#This Row],[Date]],"dddd")</f>
        <v>Thursday</v>
      </c>
      <c r="I4587" s="3">
        <f>MCFT[[#This Row],[Open]]-MCFT[[#This Row],[Close]]</f>
        <v>-0.28000000000000114</v>
      </c>
      <c r="J4587" s="3">
        <f>INDEX(AAPL!$J:$J,MATCH(A:A,AAPL!$A:$A,0),1)</f>
        <v>-6.429000000000018E-3</v>
      </c>
      <c r="K4587" s="3" t="str">
        <f>IF(MCFT[[#This Row],[Day Change]]&gt;0,"UP","DOWN")</f>
        <v>DOWN</v>
      </c>
      <c r="L4587" s="9">
        <f>_xlfn.RANK.EQ(MCFT[[#This Row],[Date]],A:A,1)</f>
        <v>4586</v>
      </c>
      <c r="M4587" s="10">
        <f>_xlfn.RANK.AVG(MCFT[[#This Row],[Same change on date for AAPL]],AAPL,1)</f>
        <v>3701.5</v>
      </c>
      <c r="N4587" s="2">
        <f>MCFT[[#This Row],[Close]]/MCFT[[#This Row],[Open]]</f>
        <v>1.0108443067389621</v>
      </c>
    </row>
    <row r="4588" spans="1:14" x14ac:dyDescent="0.25">
      <c r="A4588" s="1">
        <v>38121</v>
      </c>
      <c r="B4588" s="3">
        <v>26</v>
      </c>
      <c r="C4588" s="3">
        <v>26.17</v>
      </c>
      <c r="D4588" s="3">
        <v>25.639999</v>
      </c>
      <c r="E4588" s="3">
        <v>25.860001</v>
      </c>
      <c r="F4588" s="3">
        <v>19.014574</v>
      </c>
      <c r="G4588">
        <v>43775300</v>
      </c>
      <c r="H4588" s="3" t="str">
        <f>TEXT(MCFT[[#This Row],[Date]],"dddd")</f>
        <v>Friday</v>
      </c>
      <c r="I4588" s="3">
        <f>MCFT[[#This Row],[Open]]-MCFT[[#This Row],[Close]]</f>
        <v>0.13999899999999954</v>
      </c>
      <c r="J4588" s="3">
        <f>INDEX(AAPL!$J:$J,MATCH(A:A,AAPL!$A:$A,0),1)</f>
        <v>1.3571999999999917E-2</v>
      </c>
      <c r="K4588" s="3" t="str">
        <f>IF(MCFT[[#This Row],[Day Change]]&gt;0,"UP","DOWN")</f>
        <v>UP</v>
      </c>
      <c r="L4588" s="9">
        <f>_xlfn.RANK.EQ(MCFT[[#This Row],[Date]],A:A,1)</f>
        <v>4587</v>
      </c>
      <c r="M4588" s="10">
        <f>_xlfn.RANK.AVG(MCFT[[#This Row],[Same change on date for AAPL]],AAPL,1)</f>
        <v>5081.5</v>
      </c>
      <c r="N4588" s="2">
        <f>MCFT[[#This Row],[Close]]/MCFT[[#This Row],[Open]]</f>
        <v>0.99461542307692308</v>
      </c>
    </row>
    <row r="4589" spans="1:14" x14ac:dyDescent="0.25">
      <c r="A4589" s="1">
        <v>38124</v>
      </c>
      <c r="B4589" s="3">
        <v>25.469999000000001</v>
      </c>
      <c r="C4589" s="3">
        <v>25.790001</v>
      </c>
      <c r="D4589" s="3">
        <v>25.42</v>
      </c>
      <c r="E4589" s="3">
        <v>25.540001</v>
      </c>
      <c r="F4589" s="3">
        <v>18.77928</v>
      </c>
      <c r="G4589">
        <v>55149600</v>
      </c>
      <c r="H4589" s="3" t="str">
        <f>TEXT(MCFT[[#This Row],[Date]],"dddd")</f>
        <v>Monday</v>
      </c>
      <c r="I4589" s="3">
        <f>MCFT[[#This Row],[Open]]-MCFT[[#This Row],[Close]]</f>
        <v>-7.0001999999998787E-2</v>
      </c>
      <c r="J4589" s="3">
        <f>INDEX(AAPL!$J:$J,MATCH(A:A,AAPL!$A:$A,0),1)</f>
        <v>4.286000000000012E-3</v>
      </c>
      <c r="K4589" s="3" t="str">
        <f>IF(MCFT[[#This Row],[Day Change]]&gt;0,"UP","DOWN")</f>
        <v>DOWN</v>
      </c>
      <c r="L4589" s="9">
        <f>_xlfn.RANK.EQ(MCFT[[#This Row],[Date]],A:A,1)</f>
        <v>4588</v>
      </c>
      <c r="M4589" s="10">
        <f>_xlfn.RANK.AVG(MCFT[[#This Row],[Same change on date for AAPL]],AAPL,1)</f>
        <v>4359</v>
      </c>
      <c r="N4589" s="2">
        <f>MCFT[[#This Row],[Close]]/MCFT[[#This Row],[Open]]</f>
        <v>1.0027484100019006</v>
      </c>
    </row>
    <row r="4590" spans="1:14" x14ac:dyDescent="0.25">
      <c r="A4590" s="1">
        <v>38125</v>
      </c>
      <c r="B4590" s="3">
        <v>25.700001</v>
      </c>
      <c r="C4590" s="3">
        <v>25.969999000000001</v>
      </c>
      <c r="D4590" s="3">
        <v>25.639999</v>
      </c>
      <c r="E4590" s="3">
        <v>25.83</v>
      </c>
      <c r="F4590" s="3">
        <v>18.992516999999999</v>
      </c>
      <c r="G4590">
        <v>58158600</v>
      </c>
      <c r="H4590" s="3" t="str">
        <f>TEXT(MCFT[[#This Row],[Date]],"dddd")</f>
        <v>Tuesday</v>
      </c>
      <c r="I4590" s="3">
        <f>MCFT[[#This Row],[Open]]-MCFT[[#This Row],[Close]]</f>
        <v>-0.12999899999999798</v>
      </c>
      <c r="J4590" s="3">
        <f>INDEX(AAPL!$J:$J,MATCH(A:A,AAPL!$A:$A,0),1)</f>
        <v>-6.4280000000001003E-3</v>
      </c>
      <c r="K4590" s="3" t="str">
        <f>IF(MCFT[[#This Row],[Day Change]]&gt;0,"UP","DOWN")</f>
        <v>DOWN</v>
      </c>
      <c r="L4590" s="9">
        <f>_xlfn.RANK.EQ(MCFT[[#This Row],[Date]],A:A,1)</f>
        <v>4589</v>
      </c>
      <c r="M4590" s="10">
        <f>_xlfn.RANK.AVG(MCFT[[#This Row],[Same change on date for AAPL]],AAPL,1)</f>
        <v>3706.5</v>
      </c>
      <c r="N4590" s="2">
        <f>MCFT[[#This Row],[Close]]/MCFT[[#This Row],[Open]]</f>
        <v>1.0050583266514268</v>
      </c>
    </row>
    <row r="4591" spans="1:14" x14ac:dyDescent="0.25">
      <c r="A4591" s="1">
        <v>38126</v>
      </c>
      <c r="B4591" s="3">
        <v>26.030000999999999</v>
      </c>
      <c r="C4591" s="3">
        <v>26.27</v>
      </c>
      <c r="D4591" s="3">
        <v>25.620000999999998</v>
      </c>
      <c r="E4591" s="3">
        <v>25.620000999999998</v>
      </c>
      <c r="F4591" s="3">
        <v>18.838097000000001</v>
      </c>
      <c r="G4591">
        <v>60052800</v>
      </c>
      <c r="H4591" s="3" t="str">
        <f>TEXT(MCFT[[#This Row],[Date]],"dddd")</f>
        <v>Wednesday</v>
      </c>
      <c r="I4591" s="3">
        <f>MCFT[[#This Row],[Open]]-MCFT[[#This Row],[Close]]</f>
        <v>0.41000000000000014</v>
      </c>
      <c r="J4591" s="3">
        <f>INDEX(AAPL!$J:$J,MATCH(A:A,AAPL!$A:$A,0),1)</f>
        <v>6.6429000000000071E-2</v>
      </c>
      <c r="K4591" s="3" t="str">
        <f>IF(MCFT[[#This Row],[Day Change]]&gt;0,"UP","DOWN")</f>
        <v>UP</v>
      </c>
      <c r="L4591" s="9">
        <f>_xlfn.RANK.EQ(MCFT[[#This Row],[Date]],A:A,1)</f>
        <v>4590</v>
      </c>
      <c r="M4591" s="10">
        <f>_xlfn.RANK.AVG(MCFT[[#This Row],[Same change on date for AAPL]],AAPL,1)</f>
        <v>6484</v>
      </c>
      <c r="N4591" s="2">
        <f>MCFT[[#This Row],[Close]]/MCFT[[#This Row],[Open]]</f>
        <v>0.98424894413181163</v>
      </c>
    </row>
    <row r="4592" spans="1:14" x14ac:dyDescent="0.25">
      <c r="A4592" s="1">
        <v>38127</v>
      </c>
      <c r="B4592" s="3">
        <v>25.75</v>
      </c>
      <c r="C4592" s="3">
        <v>25.870000999999998</v>
      </c>
      <c r="D4592" s="3">
        <v>25.59</v>
      </c>
      <c r="E4592" s="3">
        <v>25.73</v>
      </c>
      <c r="F4592" s="3">
        <v>18.918982</v>
      </c>
      <c r="G4592">
        <v>52089900</v>
      </c>
      <c r="H4592" s="3" t="str">
        <f>TEXT(MCFT[[#This Row],[Date]],"dddd")</f>
        <v>Thursday</v>
      </c>
      <c r="I4592" s="3">
        <f>MCFT[[#This Row],[Open]]-MCFT[[#This Row],[Close]]</f>
        <v>1.9999999999999574E-2</v>
      </c>
      <c r="J4592" s="3">
        <f>INDEX(AAPL!$J:$J,MATCH(A:A,AAPL!$A:$A,0),1)</f>
        <v>-5.7139999999999969E-3</v>
      </c>
      <c r="K4592" s="3" t="str">
        <f>IF(MCFT[[#This Row],[Day Change]]&gt;0,"UP","DOWN")</f>
        <v>UP</v>
      </c>
      <c r="L4592" s="9">
        <f>_xlfn.RANK.EQ(MCFT[[#This Row],[Date]],A:A,1)</f>
        <v>4591</v>
      </c>
      <c r="M4592" s="10">
        <f>_xlfn.RANK.AVG(MCFT[[#This Row],[Same change on date for AAPL]],AAPL,1)</f>
        <v>3721</v>
      </c>
      <c r="N4592" s="2">
        <f>MCFT[[#This Row],[Close]]/MCFT[[#This Row],[Open]]</f>
        <v>0.99922330097087375</v>
      </c>
    </row>
    <row r="4593" spans="1:14" x14ac:dyDescent="0.25">
      <c r="A4593" s="1">
        <v>38128</v>
      </c>
      <c r="B4593" s="3">
        <v>25.969999000000001</v>
      </c>
      <c r="C4593" s="3">
        <v>26.200001</v>
      </c>
      <c r="D4593" s="3">
        <v>25.780000999999999</v>
      </c>
      <c r="E4593" s="3">
        <v>25.889999</v>
      </c>
      <c r="F4593" s="3">
        <v>19.036625000000001</v>
      </c>
      <c r="G4593">
        <v>57809300</v>
      </c>
      <c r="H4593" s="3" t="str">
        <f>TEXT(MCFT[[#This Row],[Date]],"dddd")</f>
        <v>Friday</v>
      </c>
      <c r="I4593" s="3">
        <f>MCFT[[#This Row],[Open]]-MCFT[[#This Row],[Close]]</f>
        <v>8.0000000000001847E-2</v>
      </c>
      <c r="J4593" s="3">
        <f>INDEX(AAPL!$J:$J,MATCH(A:A,AAPL!$A:$A,0),1)</f>
        <v>-1.4999999999999902E-2</v>
      </c>
      <c r="K4593" s="3" t="str">
        <f>IF(MCFT[[#This Row],[Day Change]]&gt;0,"UP","DOWN")</f>
        <v>UP</v>
      </c>
      <c r="L4593" s="9">
        <f>_xlfn.RANK.EQ(MCFT[[#This Row],[Date]],A:A,1)</f>
        <v>4592</v>
      </c>
      <c r="M4593" s="10">
        <f>_xlfn.RANK.AVG(MCFT[[#This Row],[Same change on date for AAPL]],AAPL,1)</f>
        <v>3154.5</v>
      </c>
      <c r="N4593" s="2">
        <f>MCFT[[#This Row],[Close]]/MCFT[[#This Row],[Open]]</f>
        <v>0.99691952240737469</v>
      </c>
    </row>
    <row r="4594" spans="1:14" x14ac:dyDescent="0.25">
      <c r="A4594" s="1">
        <v>38131</v>
      </c>
      <c r="B4594" s="3">
        <v>26.049999</v>
      </c>
      <c r="C4594" s="3">
        <v>26.17</v>
      </c>
      <c r="D4594" s="3">
        <v>25.74</v>
      </c>
      <c r="E4594" s="3">
        <v>25.76</v>
      </c>
      <c r="F4594" s="3">
        <v>18.941041999999999</v>
      </c>
      <c r="G4594">
        <v>56250500</v>
      </c>
      <c r="H4594" s="3" t="str">
        <f>TEXT(MCFT[[#This Row],[Date]],"dddd")</f>
        <v>Monday</v>
      </c>
      <c r="I4594" s="3">
        <f>MCFT[[#This Row],[Open]]-MCFT[[#This Row],[Close]]</f>
        <v>0.28999899999999812</v>
      </c>
      <c r="J4594" s="3">
        <f>INDEX(AAPL!$J:$J,MATCH(A:A,AAPL!$A:$A,0),1)</f>
        <v>-3.5709999999999908E-3</v>
      </c>
      <c r="K4594" s="3" t="str">
        <f>IF(MCFT[[#This Row],[Day Change]]&gt;0,"UP","DOWN")</f>
        <v>UP</v>
      </c>
      <c r="L4594" s="9">
        <f>_xlfn.RANK.EQ(MCFT[[#This Row],[Date]],A:A,1)</f>
        <v>4593</v>
      </c>
      <c r="M4594" s="10">
        <f>_xlfn.RANK.AVG(MCFT[[#This Row],[Same change on date for AAPL]],AAPL,1)</f>
        <v>3901.5</v>
      </c>
      <c r="N4594" s="2">
        <f>MCFT[[#This Row],[Close]]/MCFT[[#This Row],[Open]]</f>
        <v>0.98886760034040699</v>
      </c>
    </row>
    <row r="4595" spans="1:14" x14ac:dyDescent="0.25">
      <c r="A4595" s="1">
        <v>38132</v>
      </c>
      <c r="B4595" s="3">
        <v>25.709999</v>
      </c>
      <c r="C4595" s="3">
        <v>26.190000999999999</v>
      </c>
      <c r="D4595" s="3">
        <v>25.6</v>
      </c>
      <c r="E4595" s="3">
        <v>26.1</v>
      </c>
      <c r="F4595" s="3">
        <v>19.191041999999999</v>
      </c>
      <c r="G4595">
        <v>66615000</v>
      </c>
      <c r="H4595" s="3" t="str">
        <f>TEXT(MCFT[[#This Row],[Date]],"dddd")</f>
        <v>Tuesday</v>
      </c>
      <c r="I4595" s="3">
        <f>MCFT[[#This Row],[Open]]-MCFT[[#This Row],[Close]]</f>
        <v>-0.3900010000000016</v>
      </c>
      <c r="J4595" s="3">
        <f>INDEX(AAPL!$J:$J,MATCH(A:A,AAPL!$A:$A,0),1)</f>
        <v>-6.4999999999999947E-2</v>
      </c>
      <c r="K4595" s="3" t="str">
        <f>IF(MCFT[[#This Row],[Day Change]]&gt;0,"UP","DOWN")</f>
        <v>DOWN</v>
      </c>
      <c r="L4595" s="9">
        <f>_xlfn.RANK.EQ(MCFT[[#This Row],[Date]],A:A,1)</f>
        <v>4594</v>
      </c>
      <c r="M4595" s="10">
        <f>_xlfn.RANK.AVG(MCFT[[#This Row],[Same change on date for AAPL]],AAPL,1)</f>
        <v>1800</v>
      </c>
      <c r="N4595" s="2">
        <f>MCFT[[#This Row],[Close]]/MCFT[[#This Row],[Open]]</f>
        <v>1.0151692343511955</v>
      </c>
    </row>
    <row r="4596" spans="1:14" x14ac:dyDescent="0.25">
      <c r="A4596" s="1">
        <v>38133</v>
      </c>
      <c r="B4596" s="3">
        <v>25.99</v>
      </c>
      <c r="C4596" s="3">
        <v>26.15</v>
      </c>
      <c r="D4596" s="3">
        <v>25.85</v>
      </c>
      <c r="E4596" s="3">
        <v>26.139999</v>
      </c>
      <c r="F4596" s="3">
        <v>19.220451000000001</v>
      </c>
      <c r="G4596">
        <v>50306900</v>
      </c>
      <c r="H4596" s="3" t="str">
        <f>TEXT(MCFT[[#This Row],[Date]],"dddd")</f>
        <v>Wednesday</v>
      </c>
      <c r="I4596" s="3">
        <f>MCFT[[#This Row],[Open]]-MCFT[[#This Row],[Close]]</f>
        <v>-0.1499990000000011</v>
      </c>
      <c r="J4596" s="3">
        <f>INDEX(AAPL!$J:$J,MATCH(A:A,AAPL!$A:$A,0),1)</f>
        <v>-1.2858000000000036E-2</v>
      </c>
      <c r="K4596" s="3" t="str">
        <f>IF(MCFT[[#This Row],[Day Change]]&gt;0,"UP","DOWN")</f>
        <v>DOWN</v>
      </c>
      <c r="L4596" s="9">
        <f>_xlfn.RANK.EQ(MCFT[[#This Row],[Date]],A:A,1)</f>
        <v>4595</v>
      </c>
      <c r="M4596" s="10">
        <f>_xlfn.RANK.AVG(MCFT[[#This Row],[Same change on date for AAPL]],AAPL,1)</f>
        <v>3281</v>
      </c>
      <c r="N4596" s="2">
        <f>MCFT[[#This Row],[Close]]/MCFT[[#This Row],[Open]]</f>
        <v>1.0057714120815699</v>
      </c>
    </row>
    <row r="4597" spans="1:14" x14ac:dyDescent="0.25">
      <c r="A4597" s="1">
        <v>38134</v>
      </c>
      <c r="B4597" s="3">
        <v>26.16</v>
      </c>
      <c r="C4597" s="3">
        <v>26.190000999999999</v>
      </c>
      <c r="D4597" s="3">
        <v>25.92</v>
      </c>
      <c r="E4597" s="3">
        <v>26.190000999999999</v>
      </c>
      <c r="F4597" s="3">
        <v>19.257214000000001</v>
      </c>
      <c r="G4597">
        <v>49071900</v>
      </c>
      <c r="H4597" s="3" t="str">
        <f>TEXT(MCFT[[#This Row],[Date]],"dddd")</f>
        <v>Thursday</v>
      </c>
      <c r="I4597" s="3">
        <f>MCFT[[#This Row],[Open]]-MCFT[[#This Row],[Close]]</f>
        <v>-3.0000999999998612E-2</v>
      </c>
      <c r="J4597" s="3">
        <f>INDEX(AAPL!$J:$J,MATCH(A:A,AAPL!$A:$A,0),1)</f>
        <v>2.0713999999999899E-2</v>
      </c>
      <c r="K4597" s="3" t="str">
        <f>IF(MCFT[[#This Row],[Day Change]]&gt;0,"UP","DOWN")</f>
        <v>DOWN</v>
      </c>
      <c r="L4597" s="9">
        <f>_xlfn.RANK.EQ(MCFT[[#This Row],[Date]],A:A,1)</f>
        <v>4596</v>
      </c>
      <c r="M4597" s="10">
        <f>_xlfn.RANK.AVG(MCFT[[#This Row],[Same change on date for AAPL]],AAPL,1)</f>
        <v>5418</v>
      </c>
      <c r="N4597" s="2">
        <f>MCFT[[#This Row],[Close]]/MCFT[[#This Row],[Open]]</f>
        <v>1.0011468272171253</v>
      </c>
    </row>
    <row r="4598" spans="1:14" x14ac:dyDescent="0.25">
      <c r="A4598" s="1">
        <v>38135</v>
      </c>
      <c r="B4598" s="3">
        <v>26.139999</v>
      </c>
      <c r="C4598" s="3">
        <v>26.35</v>
      </c>
      <c r="D4598" s="3">
        <v>26.02</v>
      </c>
      <c r="E4598" s="3">
        <v>26.23</v>
      </c>
      <c r="F4598" s="3">
        <v>19.286631</v>
      </c>
      <c r="G4598">
        <v>37393000</v>
      </c>
      <c r="H4598" s="3" t="str">
        <f>TEXT(MCFT[[#This Row],[Date]],"dddd")</f>
        <v>Friday</v>
      </c>
      <c r="I4598" s="3">
        <f>MCFT[[#This Row],[Open]]-MCFT[[#This Row],[Close]]</f>
        <v>-9.0001000000000886E-2</v>
      </c>
      <c r="J4598" s="3">
        <f>INDEX(AAPL!$J:$J,MATCH(A:A,AAPL!$A:$A,0),1)</f>
        <v>1.4280000000002069E-3</v>
      </c>
      <c r="K4598" s="3" t="str">
        <f>IF(MCFT[[#This Row],[Day Change]]&gt;0,"UP","DOWN")</f>
        <v>DOWN</v>
      </c>
      <c r="L4598" s="9">
        <f>_xlfn.RANK.EQ(MCFT[[#This Row],[Date]],A:A,1)</f>
        <v>4597</v>
      </c>
      <c r="M4598" s="10">
        <f>_xlfn.RANK.AVG(MCFT[[#This Row],[Same change on date for AAPL]],AAPL,1)</f>
        <v>4281.5</v>
      </c>
      <c r="N4598" s="2">
        <f>MCFT[[#This Row],[Close]]/MCFT[[#This Row],[Open]]</f>
        <v>1.0034430376221515</v>
      </c>
    </row>
    <row r="4599" spans="1:14" x14ac:dyDescent="0.25">
      <c r="A4599" s="1">
        <v>38139</v>
      </c>
      <c r="B4599" s="3">
        <v>26.129999000000002</v>
      </c>
      <c r="C4599" s="3">
        <v>26.27</v>
      </c>
      <c r="D4599" s="3">
        <v>25.870000999999998</v>
      </c>
      <c r="E4599" s="3">
        <v>26.110001</v>
      </c>
      <c r="F4599" s="3">
        <v>19.198388999999999</v>
      </c>
      <c r="G4599">
        <v>48369500</v>
      </c>
      <c r="H4599" s="3" t="str">
        <f>TEXT(MCFT[[#This Row],[Date]],"dddd")</f>
        <v>Tuesday</v>
      </c>
      <c r="I4599" s="3">
        <f>MCFT[[#This Row],[Open]]-MCFT[[#This Row],[Close]]</f>
        <v>1.999800000000107E-2</v>
      </c>
      <c r="J4599" s="3">
        <f>INDEX(AAPL!$J:$J,MATCH(A:A,AAPL!$A:$A,0),1)</f>
        <v>-1.9285999999999914E-2</v>
      </c>
      <c r="K4599" s="3" t="str">
        <f>IF(MCFT[[#This Row],[Day Change]]&gt;0,"UP","DOWN")</f>
        <v>UP</v>
      </c>
      <c r="L4599" s="9">
        <f>_xlfn.RANK.EQ(MCFT[[#This Row],[Date]],A:A,1)</f>
        <v>4598</v>
      </c>
      <c r="M4599" s="10">
        <f>_xlfn.RANK.AVG(MCFT[[#This Row],[Same change on date for AAPL]],AAPL,1)</f>
        <v>2874</v>
      </c>
      <c r="N4599" s="2">
        <f>MCFT[[#This Row],[Close]]/MCFT[[#This Row],[Open]]</f>
        <v>0.9992346727606074</v>
      </c>
    </row>
    <row r="4600" spans="1:14" x14ac:dyDescent="0.25">
      <c r="A4600" s="1">
        <v>38140</v>
      </c>
      <c r="B4600" s="3">
        <v>26.120000999999998</v>
      </c>
      <c r="C4600" s="3">
        <v>26.280000999999999</v>
      </c>
      <c r="D4600" s="3">
        <v>26.01</v>
      </c>
      <c r="E4600" s="3">
        <v>26.129999000000002</v>
      </c>
      <c r="F4600" s="3">
        <v>19.213094999999999</v>
      </c>
      <c r="G4600">
        <v>54020000</v>
      </c>
      <c r="H4600" s="3" t="str">
        <f>TEXT(MCFT[[#This Row],[Date]],"dddd")</f>
        <v>Wednesday</v>
      </c>
      <c r="I4600" s="3">
        <f>MCFT[[#This Row],[Open]]-MCFT[[#This Row],[Close]]</f>
        <v>-9.99800000000306E-3</v>
      </c>
      <c r="J4600" s="3">
        <f>INDEX(AAPL!$J:$J,MATCH(A:A,AAPL!$A:$A,0),1)</f>
        <v>-6.3571000000000044E-2</v>
      </c>
      <c r="K4600" s="3" t="str">
        <f>IF(MCFT[[#This Row],[Day Change]]&gt;0,"UP","DOWN")</f>
        <v>DOWN</v>
      </c>
      <c r="L4600" s="9">
        <f>_xlfn.RANK.EQ(MCFT[[#This Row],[Date]],A:A,1)</f>
        <v>4599</v>
      </c>
      <c r="M4600" s="10">
        <f>_xlfn.RANK.AVG(MCFT[[#This Row],[Same change on date for AAPL]],AAPL,1)</f>
        <v>1813.5</v>
      </c>
      <c r="N4600" s="2">
        <f>MCFT[[#This Row],[Close]]/MCFT[[#This Row],[Open]]</f>
        <v>1.0003827718077041</v>
      </c>
    </row>
    <row r="4601" spans="1:14" x14ac:dyDescent="0.25">
      <c r="A4601" s="1">
        <v>38141</v>
      </c>
      <c r="B4601" s="3">
        <v>26.049999</v>
      </c>
      <c r="C4601" s="3">
        <v>26.129999000000002</v>
      </c>
      <c r="D4601" s="3">
        <v>25.860001</v>
      </c>
      <c r="E4601" s="3">
        <v>25.889999</v>
      </c>
      <c r="F4601" s="3">
        <v>19.036625000000001</v>
      </c>
      <c r="G4601">
        <v>45933100</v>
      </c>
      <c r="H4601" s="3" t="str">
        <f>TEXT(MCFT[[#This Row],[Date]],"dddd")</f>
        <v>Thursday</v>
      </c>
      <c r="I4601" s="3">
        <f>MCFT[[#This Row],[Open]]-MCFT[[#This Row],[Close]]</f>
        <v>0.16000000000000014</v>
      </c>
      <c r="J4601" s="3">
        <f>INDEX(AAPL!$J:$J,MATCH(A:A,AAPL!$A:$A,0),1)</f>
        <v>2.2858000000000267E-2</v>
      </c>
      <c r="K4601" s="3" t="str">
        <f>IF(MCFT[[#This Row],[Day Change]]&gt;0,"UP","DOWN")</f>
        <v>UP</v>
      </c>
      <c r="L4601" s="9">
        <f>_xlfn.RANK.EQ(MCFT[[#This Row],[Date]],A:A,1)</f>
        <v>4600</v>
      </c>
      <c r="M4601" s="10">
        <f>_xlfn.RANK.AVG(MCFT[[#This Row],[Same change on date for AAPL]],AAPL,1)</f>
        <v>5553.5</v>
      </c>
      <c r="N4601" s="2">
        <f>MCFT[[#This Row],[Close]]/MCFT[[#This Row],[Open]]</f>
        <v>0.99385796521527692</v>
      </c>
    </row>
    <row r="4602" spans="1:14" x14ac:dyDescent="0.25">
      <c r="A4602" s="1">
        <v>38142</v>
      </c>
      <c r="B4602" s="3">
        <v>26.030000999999999</v>
      </c>
      <c r="C4602" s="3">
        <v>26.24</v>
      </c>
      <c r="D4602" s="3">
        <v>25.940000999999999</v>
      </c>
      <c r="E4602" s="3">
        <v>25.950001</v>
      </c>
      <c r="F4602" s="3">
        <v>19.080743999999999</v>
      </c>
      <c r="G4602">
        <v>48815300</v>
      </c>
      <c r="H4602" s="3" t="str">
        <f>TEXT(MCFT[[#This Row],[Date]],"dddd")</f>
        <v>Friday</v>
      </c>
      <c r="I4602" s="3">
        <f>MCFT[[#This Row],[Open]]-MCFT[[#This Row],[Close]]</f>
        <v>7.9999999999998295E-2</v>
      </c>
      <c r="J4602" s="3">
        <f>INDEX(AAPL!$J:$J,MATCH(A:A,AAPL!$A:$A,0),1)</f>
        <v>-1.5714000000000006E-2</v>
      </c>
      <c r="K4602" s="3" t="str">
        <f>IF(MCFT[[#This Row],[Day Change]]&gt;0,"UP","DOWN")</f>
        <v>UP</v>
      </c>
      <c r="L4602" s="9">
        <f>_xlfn.RANK.EQ(MCFT[[#This Row],[Date]],A:A,1)</f>
        <v>4601</v>
      </c>
      <c r="M4602" s="10">
        <f>_xlfn.RANK.AVG(MCFT[[#This Row],[Same change on date for AAPL]],AAPL,1)</f>
        <v>3112.5</v>
      </c>
      <c r="N4602" s="2">
        <f>MCFT[[#This Row],[Close]]/MCFT[[#This Row],[Open]]</f>
        <v>0.99692662324523162</v>
      </c>
    </row>
    <row r="4603" spans="1:14" x14ac:dyDescent="0.25">
      <c r="A4603" s="1">
        <v>38145</v>
      </c>
      <c r="B4603" s="3">
        <v>26.02</v>
      </c>
      <c r="C4603" s="3">
        <v>26.43</v>
      </c>
      <c r="D4603" s="3">
        <v>25.969999000000001</v>
      </c>
      <c r="E4603" s="3">
        <v>26.43</v>
      </c>
      <c r="F4603" s="3">
        <v>19.433686999999999</v>
      </c>
      <c r="G4603">
        <v>65218600</v>
      </c>
      <c r="H4603" s="3" t="str">
        <f>TEXT(MCFT[[#This Row],[Date]],"dddd")</f>
        <v>Monday</v>
      </c>
      <c r="I4603" s="3">
        <f>MCFT[[#This Row],[Open]]-MCFT[[#This Row],[Close]]</f>
        <v>-0.41000000000000014</v>
      </c>
      <c r="J4603" s="3">
        <f>INDEX(AAPL!$J:$J,MATCH(A:A,AAPL!$A:$A,0),1)</f>
        <v>-5.500000000000016E-2</v>
      </c>
      <c r="K4603" s="3" t="str">
        <f>IF(MCFT[[#This Row],[Day Change]]&gt;0,"UP","DOWN")</f>
        <v>DOWN</v>
      </c>
      <c r="L4603" s="9">
        <f>_xlfn.RANK.EQ(MCFT[[#This Row],[Date]],A:A,1)</f>
        <v>4602</v>
      </c>
      <c r="M4603" s="10">
        <f>_xlfn.RANK.AVG(MCFT[[#This Row],[Same change on date for AAPL]],AAPL,1)</f>
        <v>1927</v>
      </c>
      <c r="N4603" s="2">
        <f>MCFT[[#This Row],[Close]]/MCFT[[#This Row],[Open]]</f>
        <v>1.0157571099154497</v>
      </c>
    </row>
    <row r="4604" spans="1:14" x14ac:dyDescent="0.25">
      <c r="A4604" s="1">
        <v>38146</v>
      </c>
      <c r="B4604" s="3">
        <v>26.280000999999999</v>
      </c>
      <c r="C4604" s="3">
        <v>26.65</v>
      </c>
      <c r="D4604" s="3">
        <v>26.24</v>
      </c>
      <c r="E4604" s="3">
        <v>26.6</v>
      </c>
      <c r="F4604" s="3">
        <v>19.558681</v>
      </c>
      <c r="G4604">
        <v>58447700</v>
      </c>
      <c r="H4604" s="3" t="str">
        <f>TEXT(MCFT[[#This Row],[Date]],"dddd")</f>
        <v>Tuesday</v>
      </c>
      <c r="I4604" s="3">
        <f>MCFT[[#This Row],[Open]]-MCFT[[#This Row],[Close]]</f>
        <v>-0.31999900000000281</v>
      </c>
      <c r="J4604" s="3">
        <f>INDEX(AAPL!$J:$J,MATCH(A:A,AAPL!$A:$A,0),1)</f>
        <v>-2.5714000000000237E-2</v>
      </c>
      <c r="K4604" s="3" t="str">
        <f>IF(MCFT[[#This Row],[Day Change]]&gt;0,"UP","DOWN")</f>
        <v>DOWN</v>
      </c>
      <c r="L4604" s="9">
        <f>_xlfn.RANK.EQ(MCFT[[#This Row],[Date]],A:A,1)</f>
        <v>4603</v>
      </c>
      <c r="M4604" s="10">
        <f>_xlfn.RANK.AVG(MCFT[[#This Row],[Same change on date for AAPL]],AAPL,1)</f>
        <v>2683</v>
      </c>
      <c r="N4604" s="2">
        <f>MCFT[[#This Row],[Close]]/MCFT[[#This Row],[Open]]</f>
        <v>1.0121765216066774</v>
      </c>
    </row>
    <row r="4605" spans="1:14" x14ac:dyDescent="0.25">
      <c r="A4605" s="1">
        <v>38147</v>
      </c>
      <c r="B4605" s="3">
        <v>26.4</v>
      </c>
      <c r="C4605" s="3">
        <v>26.65</v>
      </c>
      <c r="D4605" s="3">
        <v>26.4</v>
      </c>
      <c r="E4605" s="3">
        <v>26.469999000000001</v>
      </c>
      <c r="F4605" s="3">
        <v>19.463090999999999</v>
      </c>
      <c r="G4605">
        <v>50385500</v>
      </c>
      <c r="H4605" s="3" t="str">
        <f>TEXT(MCFT[[#This Row],[Date]],"dddd")</f>
        <v>Wednesday</v>
      </c>
      <c r="I4605" s="3">
        <f>MCFT[[#This Row],[Open]]-MCFT[[#This Row],[Close]]</f>
        <v>-6.9999000000002809E-2</v>
      </c>
      <c r="J4605" s="3">
        <f>INDEX(AAPL!$J:$J,MATCH(A:A,AAPL!$A:$A,0),1)</f>
        <v>-7.8570000000000029E-3</v>
      </c>
      <c r="K4605" s="3" t="str">
        <f>IF(MCFT[[#This Row],[Day Change]]&gt;0,"UP","DOWN")</f>
        <v>DOWN</v>
      </c>
      <c r="L4605" s="9">
        <f>_xlfn.RANK.EQ(MCFT[[#This Row],[Date]],A:A,1)</f>
        <v>4604</v>
      </c>
      <c r="M4605" s="10">
        <f>_xlfn.RANK.AVG(MCFT[[#This Row],[Same change on date for AAPL]],AAPL,1)</f>
        <v>3636.5</v>
      </c>
      <c r="N4605" s="2">
        <f>MCFT[[#This Row],[Close]]/MCFT[[#This Row],[Open]]</f>
        <v>1.0026514772727273</v>
      </c>
    </row>
    <row r="4606" spans="1:14" x14ac:dyDescent="0.25">
      <c r="A4606" s="1">
        <v>38148</v>
      </c>
      <c r="B4606" s="3">
        <v>26.379999000000002</v>
      </c>
      <c r="C4606" s="3">
        <v>26.790001</v>
      </c>
      <c r="D4606" s="3">
        <v>26.379999000000002</v>
      </c>
      <c r="E4606" s="3">
        <v>26.77</v>
      </c>
      <c r="F4606" s="3">
        <v>19.683689000000001</v>
      </c>
      <c r="G4606">
        <v>48109200</v>
      </c>
      <c r="H4606" s="3" t="str">
        <f>TEXT(MCFT[[#This Row],[Date]],"dddd")</f>
        <v>Thursday</v>
      </c>
      <c r="I4606" s="3">
        <f>MCFT[[#This Row],[Open]]-MCFT[[#This Row],[Close]]</f>
        <v>-0.39000099999999804</v>
      </c>
      <c r="J4606" s="3">
        <f>INDEX(AAPL!$J:$J,MATCH(A:A,AAPL!$A:$A,0),1)</f>
        <v>-3.8571000000000133E-2</v>
      </c>
      <c r="K4606" s="3" t="str">
        <f>IF(MCFT[[#This Row],[Day Change]]&gt;0,"UP","DOWN")</f>
        <v>DOWN</v>
      </c>
      <c r="L4606" s="9">
        <f>_xlfn.RANK.EQ(MCFT[[#This Row],[Date]],A:A,1)</f>
        <v>4605</v>
      </c>
      <c r="M4606" s="10">
        <f>_xlfn.RANK.AVG(MCFT[[#This Row],[Same change on date for AAPL]],AAPL,1)</f>
        <v>2234</v>
      </c>
      <c r="N4606" s="2">
        <f>MCFT[[#This Row],[Close]]/MCFT[[#This Row],[Open]]</f>
        <v>1.014783965685518</v>
      </c>
    </row>
    <row r="4607" spans="1:14" x14ac:dyDescent="0.25">
      <c r="A4607" s="1">
        <v>38152</v>
      </c>
      <c r="B4607" s="3">
        <v>26.549999</v>
      </c>
      <c r="C4607" s="3">
        <v>26.9</v>
      </c>
      <c r="D4607" s="3">
        <v>26.530000999999999</v>
      </c>
      <c r="E4607" s="3">
        <v>26.9</v>
      </c>
      <c r="F4607" s="3">
        <v>19.779267999999998</v>
      </c>
      <c r="G4607">
        <v>67377500</v>
      </c>
      <c r="H4607" s="3" t="str">
        <f>TEXT(MCFT[[#This Row],[Date]],"dddd")</f>
        <v>Monday</v>
      </c>
      <c r="I4607" s="3">
        <f>MCFT[[#This Row],[Open]]-MCFT[[#This Row],[Close]]</f>
        <v>-0.3500009999999989</v>
      </c>
      <c r="J4607" s="3">
        <f>INDEX(AAPL!$J:$J,MATCH(A:A,AAPL!$A:$A,0),1)</f>
        <v>3.7857999999999947E-2</v>
      </c>
      <c r="K4607" s="3" t="str">
        <f>IF(MCFT[[#This Row],[Day Change]]&gt;0,"UP","DOWN")</f>
        <v>DOWN</v>
      </c>
      <c r="L4607" s="9">
        <f>_xlfn.RANK.EQ(MCFT[[#This Row],[Date]],A:A,1)</f>
        <v>4606</v>
      </c>
      <c r="M4607" s="10">
        <f>_xlfn.RANK.AVG(MCFT[[#This Row],[Same change on date for AAPL]],AAPL,1)</f>
        <v>6049</v>
      </c>
      <c r="N4607" s="2">
        <f>MCFT[[#This Row],[Close]]/MCFT[[#This Row],[Open]]</f>
        <v>1.0131827123609307</v>
      </c>
    </row>
    <row r="4608" spans="1:14" x14ac:dyDescent="0.25">
      <c r="A4608" s="1">
        <v>38153</v>
      </c>
      <c r="B4608" s="3">
        <v>26.99</v>
      </c>
      <c r="C4608" s="3">
        <v>27.6</v>
      </c>
      <c r="D4608" s="3">
        <v>26.969999000000001</v>
      </c>
      <c r="E4608" s="3">
        <v>27.41</v>
      </c>
      <c r="F4608" s="3">
        <v>20.15427</v>
      </c>
      <c r="G4608">
        <v>114183400</v>
      </c>
      <c r="H4608" s="3" t="str">
        <f>TEXT(MCFT[[#This Row],[Date]],"dddd")</f>
        <v>Tuesday</v>
      </c>
      <c r="I4608" s="3">
        <f>MCFT[[#This Row],[Open]]-MCFT[[#This Row],[Close]]</f>
        <v>-0.42000000000000171</v>
      </c>
      <c r="J4608" s="3">
        <f>INDEX(AAPL!$J:$J,MATCH(A:A,AAPL!$A:$A,0),1)</f>
        <v>-1.0714000000000112E-2</v>
      </c>
      <c r="K4608" s="3" t="str">
        <f>IF(MCFT[[#This Row],[Day Change]]&gt;0,"UP","DOWN")</f>
        <v>DOWN</v>
      </c>
      <c r="L4608" s="9">
        <f>_xlfn.RANK.EQ(MCFT[[#This Row],[Date]],A:A,1)</f>
        <v>4607</v>
      </c>
      <c r="M4608" s="10">
        <f>_xlfn.RANK.AVG(MCFT[[#This Row],[Same change on date for AAPL]],AAPL,1)</f>
        <v>3346</v>
      </c>
      <c r="N4608" s="2">
        <f>MCFT[[#This Row],[Close]]/MCFT[[#This Row],[Open]]</f>
        <v>1.0155613190070396</v>
      </c>
    </row>
    <row r="4609" spans="1:14" x14ac:dyDescent="0.25">
      <c r="A4609" s="1">
        <v>38154</v>
      </c>
      <c r="B4609" s="3">
        <v>27.34</v>
      </c>
      <c r="C4609" s="3">
        <v>27.5</v>
      </c>
      <c r="D4609" s="3">
        <v>27.15</v>
      </c>
      <c r="E4609" s="3">
        <v>27.32</v>
      </c>
      <c r="F4609" s="3">
        <v>20.088094999999999</v>
      </c>
      <c r="G4609">
        <v>67431100</v>
      </c>
      <c r="H4609" s="3" t="str">
        <f>TEXT(MCFT[[#This Row],[Date]],"dddd")</f>
        <v>Wednesday</v>
      </c>
      <c r="I4609" s="3">
        <f>MCFT[[#This Row],[Open]]-MCFT[[#This Row],[Close]]</f>
        <v>1.9999999999999574E-2</v>
      </c>
      <c r="J4609" s="3">
        <f>INDEX(AAPL!$J:$J,MATCH(A:A,AAPL!$A:$A,0),1)</f>
        <v>-0.14857100000000001</v>
      </c>
      <c r="K4609" s="3" t="str">
        <f>IF(MCFT[[#This Row],[Day Change]]&gt;0,"UP","DOWN")</f>
        <v>UP</v>
      </c>
      <c r="L4609" s="9">
        <f>_xlfn.RANK.EQ(MCFT[[#This Row],[Date]],A:A,1)</f>
        <v>4608</v>
      </c>
      <c r="M4609" s="10">
        <f>_xlfn.RANK.AVG(MCFT[[#This Row],[Same change on date for AAPL]],AAPL,1)</f>
        <v>1344</v>
      </c>
      <c r="N4609" s="2">
        <f>MCFT[[#This Row],[Close]]/MCFT[[#This Row],[Open]]</f>
        <v>0.9992684711046087</v>
      </c>
    </row>
    <row r="4610" spans="1:14" x14ac:dyDescent="0.25">
      <c r="A4610" s="1">
        <v>38155</v>
      </c>
      <c r="B4610" s="3">
        <v>27.309999000000001</v>
      </c>
      <c r="C4610" s="3">
        <v>27.92</v>
      </c>
      <c r="D4610" s="3">
        <v>27.290001</v>
      </c>
      <c r="E4610" s="3">
        <v>27.77</v>
      </c>
      <c r="F4610" s="3">
        <v>20.418972</v>
      </c>
      <c r="G4610">
        <v>105427500</v>
      </c>
      <c r="H4610" s="3" t="str">
        <f>TEXT(MCFT[[#This Row],[Date]],"dddd")</f>
        <v>Thursday</v>
      </c>
      <c r="I4610" s="3">
        <f>MCFT[[#This Row],[Open]]-MCFT[[#This Row],[Close]]</f>
        <v>-0.46000099999999833</v>
      </c>
      <c r="J4610" s="3">
        <f>INDEX(AAPL!$J:$J,MATCH(A:A,AAPL!$A:$A,0),1)</f>
        <v>-1.785699999999979E-2</v>
      </c>
      <c r="K4610" s="3" t="str">
        <f>IF(MCFT[[#This Row],[Day Change]]&gt;0,"UP","DOWN")</f>
        <v>DOWN</v>
      </c>
      <c r="L4610" s="9">
        <f>_xlfn.RANK.EQ(MCFT[[#This Row],[Date]],A:A,1)</f>
        <v>4609</v>
      </c>
      <c r="M4610" s="10">
        <f>_xlfn.RANK.AVG(MCFT[[#This Row],[Same change on date for AAPL]],AAPL,1)</f>
        <v>3070.5</v>
      </c>
      <c r="N4610" s="2">
        <f>MCFT[[#This Row],[Close]]/MCFT[[#This Row],[Open]]</f>
        <v>1.016843684249128</v>
      </c>
    </row>
    <row r="4611" spans="1:14" x14ac:dyDescent="0.25">
      <c r="A4611" s="1">
        <v>38156</v>
      </c>
      <c r="B4611" s="3">
        <v>27.77</v>
      </c>
      <c r="C4611" s="3">
        <v>28.5</v>
      </c>
      <c r="D4611" s="3">
        <v>27.700001</v>
      </c>
      <c r="E4611" s="3">
        <v>28.35</v>
      </c>
      <c r="F4611" s="3">
        <v>20.84544</v>
      </c>
      <c r="G4611">
        <v>134218700</v>
      </c>
      <c r="H4611" s="3" t="str">
        <f>TEXT(MCFT[[#This Row],[Date]],"dddd")</f>
        <v>Friday</v>
      </c>
      <c r="I4611" s="3">
        <f>MCFT[[#This Row],[Open]]-MCFT[[#This Row],[Close]]</f>
        <v>-0.58000000000000185</v>
      </c>
      <c r="J4611" s="3">
        <f>INDEX(AAPL!$J:$J,MATCH(A:A,AAPL!$A:$A,0),1)</f>
        <v>-1.785699999999979E-2</v>
      </c>
      <c r="K4611" s="3" t="str">
        <f>IF(MCFT[[#This Row],[Day Change]]&gt;0,"UP","DOWN")</f>
        <v>DOWN</v>
      </c>
      <c r="L4611" s="9">
        <f>_xlfn.RANK.EQ(MCFT[[#This Row],[Date]],A:A,1)</f>
        <v>4610</v>
      </c>
      <c r="M4611" s="10">
        <f>_xlfn.RANK.AVG(MCFT[[#This Row],[Same change on date for AAPL]],AAPL,1)</f>
        <v>3070.5</v>
      </c>
      <c r="N4611" s="2">
        <f>MCFT[[#This Row],[Close]]/MCFT[[#This Row],[Open]]</f>
        <v>1.0208858480374505</v>
      </c>
    </row>
    <row r="4612" spans="1:14" x14ac:dyDescent="0.25">
      <c r="A4612" s="1">
        <v>38159</v>
      </c>
      <c r="B4612" s="3">
        <v>28.219999000000001</v>
      </c>
      <c r="C4612" s="3">
        <v>28.66</v>
      </c>
      <c r="D4612" s="3">
        <v>28.120000999999998</v>
      </c>
      <c r="E4612" s="3">
        <v>28.35</v>
      </c>
      <c r="F4612" s="3">
        <v>20.84544</v>
      </c>
      <c r="G4612">
        <v>116881700</v>
      </c>
      <c r="H4612" s="3" t="str">
        <f>TEXT(MCFT[[#This Row],[Date]],"dddd")</f>
        <v>Monday</v>
      </c>
      <c r="I4612" s="3">
        <f>MCFT[[#This Row],[Open]]-MCFT[[#This Row],[Close]]</f>
        <v>-0.13000100000000003</v>
      </c>
      <c r="J4612" s="3">
        <f>INDEX(AAPL!$J:$J,MATCH(A:A,AAPL!$A:$A,0),1)</f>
        <v>5.6427999999999923E-2</v>
      </c>
      <c r="K4612" s="3" t="str">
        <f>IF(MCFT[[#This Row],[Day Change]]&gt;0,"UP","DOWN")</f>
        <v>DOWN</v>
      </c>
      <c r="L4612" s="9">
        <f>_xlfn.RANK.EQ(MCFT[[#This Row],[Date]],A:A,1)</f>
        <v>4611</v>
      </c>
      <c r="M4612" s="10">
        <f>_xlfn.RANK.AVG(MCFT[[#This Row],[Same change on date for AAPL]],AAPL,1)</f>
        <v>6377</v>
      </c>
      <c r="N4612" s="2">
        <f>MCFT[[#This Row],[Close]]/MCFT[[#This Row],[Open]]</f>
        <v>1.0046066975409886</v>
      </c>
    </row>
    <row r="4613" spans="1:14" x14ac:dyDescent="0.25">
      <c r="A4613" s="1">
        <v>38160</v>
      </c>
      <c r="B4613" s="3">
        <v>28.15</v>
      </c>
      <c r="C4613" s="3">
        <v>28.35</v>
      </c>
      <c r="D4613" s="3">
        <v>27.809999000000001</v>
      </c>
      <c r="E4613" s="3">
        <v>28.290001</v>
      </c>
      <c r="F4613" s="3">
        <v>20.801323</v>
      </c>
      <c r="G4613">
        <v>98932000</v>
      </c>
      <c r="H4613" s="3" t="str">
        <f>TEXT(MCFT[[#This Row],[Date]],"dddd")</f>
        <v>Tuesday</v>
      </c>
      <c r="I4613" s="3">
        <f>MCFT[[#This Row],[Open]]-MCFT[[#This Row],[Close]]</f>
        <v>-0.1400010000000016</v>
      </c>
      <c r="J4613" s="3">
        <f>INDEX(AAPL!$J:$J,MATCH(A:A,AAPL!$A:$A,0),1)</f>
        <v>-5.0000000000000266E-2</v>
      </c>
      <c r="K4613" s="3" t="str">
        <f>IF(MCFT[[#This Row],[Day Change]]&gt;0,"UP","DOWN")</f>
        <v>DOWN</v>
      </c>
      <c r="L4613" s="9">
        <f>_xlfn.RANK.EQ(MCFT[[#This Row],[Date]],A:A,1)</f>
        <v>4612</v>
      </c>
      <c r="M4613" s="10">
        <f>_xlfn.RANK.AVG(MCFT[[#This Row],[Same change on date for AAPL]],AAPL,1)</f>
        <v>2013</v>
      </c>
      <c r="N4613" s="2">
        <f>MCFT[[#This Row],[Close]]/MCFT[[#This Row],[Open]]</f>
        <v>1.0049733925399644</v>
      </c>
    </row>
    <row r="4614" spans="1:14" x14ac:dyDescent="0.25">
      <c r="A4614" s="1">
        <v>38161</v>
      </c>
      <c r="B4614" s="3">
        <v>28.200001</v>
      </c>
      <c r="C4614" s="3">
        <v>28.379999000000002</v>
      </c>
      <c r="D4614" s="3">
        <v>28</v>
      </c>
      <c r="E4614" s="3">
        <v>28.299999</v>
      </c>
      <c r="F4614" s="3">
        <v>20.808679999999999</v>
      </c>
      <c r="G4614">
        <v>58558400</v>
      </c>
      <c r="H4614" s="3" t="str">
        <f>TEXT(MCFT[[#This Row],[Date]],"dddd")</f>
        <v>Wednesday</v>
      </c>
      <c r="I4614" s="3">
        <f>MCFT[[#This Row],[Open]]-MCFT[[#This Row],[Close]]</f>
        <v>-9.9997999999999365E-2</v>
      </c>
      <c r="J4614" s="3">
        <f>INDEX(AAPL!$J:$J,MATCH(A:A,AAPL!$A:$A,0),1)</f>
        <v>-4.9999999999999822E-2</v>
      </c>
      <c r="K4614" s="3" t="str">
        <f>IF(MCFT[[#This Row],[Day Change]]&gt;0,"UP","DOWN")</f>
        <v>DOWN</v>
      </c>
      <c r="L4614" s="9">
        <f>_xlfn.RANK.EQ(MCFT[[#This Row],[Date]],A:A,1)</f>
        <v>4613</v>
      </c>
      <c r="M4614" s="10">
        <f>_xlfn.RANK.AVG(MCFT[[#This Row],[Same change on date for AAPL]],AAPL,1)</f>
        <v>2016</v>
      </c>
      <c r="N4614" s="2">
        <f>MCFT[[#This Row],[Close]]/MCFT[[#This Row],[Open]]</f>
        <v>1.0035460282430486</v>
      </c>
    </row>
    <row r="4615" spans="1:14" x14ac:dyDescent="0.25">
      <c r="A4615" s="1">
        <v>38162</v>
      </c>
      <c r="B4615" s="3">
        <v>28.48</v>
      </c>
      <c r="C4615" s="3">
        <v>28.65</v>
      </c>
      <c r="D4615" s="3">
        <v>28.360001</v>
      </c>
      <c r="E4615" s="3">
        <v>28.389999</v>
      </c>
      <c r="F4615" s="3">
        <v>20.874853000000002</v>
      </c>
      <c r="G4615">
        <v>65503800</v>
      </c>
      <c r="H4615" s="3" t="str">
        <f>TEXT(MCFT[[#This Row],[Date]],"dddd")</f>
        <v>Thursday</v>
      </c>
      <c r="I4615" s="3">
        <f>MCFT[[#This Row],[Open]]-MCFT[[#This Row],[Close]]</f>
        <v>9.0001000000000886E-2</v>
      </c>
      <c r="J4615" s="3">
        <f>INDEX(AAPL!$J:$J,MATCH(A:A,AAPL!$A:$A,0),1)</f>
        <v>2.3571000000000009E-2</v>
      </c>
      <c r="K4615" s="3" t="str">
        <f>IF(MCFT[[#This Row],[Day Change]]&gt;0,"UP","DOWN")</f>
        <v>UP</v>
      </c>
      <c r="L4615" s="9">
        <f>_xlfn.RANK.EQ(MCFT[[#This Row],[Date]],A:A,1)</f>
        <v>4614</v>
      </c>
      <c r="M4615" s="10">
        <f>_xlfn.RANK.AVG(MCFT[[#This Row],[Same change on date for AAPL]],AAPL,1)</f>
        <v>5558</v>
      </c>
      <c r="N4615" s="2">
        <f>MCFT[[#This Row],[Close]]/MCFT[[#This Row],[Open]]</f>
        <v>0.99683985252808982</v>
      </c>
    </row>
    <row r="4616" spans="1:14" x14ac:dyDescent="0.25">
      <c r="A4616" s="1">
        <v>38163</v>
      </c>
      <c r="B4616" s="3">
        <v>28.48</v>
      </c>
      <c r="C4616" s="3">
        <v>28.629999000000002</v>
      </c>
      <c r="D4616" s="3">
        <v>28.25</v>
      </c>
      <c r="E4616" s="3">
        <v>28.57</v>
      </c>
      <c r="F4616" s="3">
        <v>21.007197999999999</v>
      </c>
      <c r="G4616">
        <v>71136500</v>
      </c>
      <c r="H4616" s="3" t="str">
        <f>TEXT(MCFT[[#This Row],[Date]],"dddd")</f>
        <v>Friday</v>
      </c>
      <c r="I4616" s="3">
        <f>MCFT[[#This Row],[Open]]-MCFT[[#This Row],[Close]]</f>
        <v>-8.9999999999999858E-2</v>
      </c>
      <c r="J4616" s="3">
        <f>INDEX(AAPL!$J:$J,MATCH(A:A,AAPL!$A:$A,0),1)</f>
        <v>-4.4999999999999929E-2</v>
      </c>
      <c r="K4616" s="3" t="str">
        <f>IF(MCFT[[#This Row],[Day Change]]&gt;0,"UP","DOWN")</f>
        <v>DOWN</v>
      </c>
      <c r="L4616" s="9">
        <f>_xlfn.RANK.EQ(MCFT[[#This Row],[Date]],A:A,1)</f>
        <v>4615</v>
      </c>
      <c r="M4616" s="10">
        <f>_xlfn.RANK.AVG(MCFT[[#This Row],[Same change on date for AAPL]],AAPL,1)</f>
        <v>2079.5</v>
      </c>
      <c r="N4616" s="2">
        <f>MCFT[[#This Row],[Close]]/MCFT[[#This Row],[Open]]</f>
        <v>1.0031601123595506</v>
      </c>
    </row>
    <row r="4617" spans="1:14" x14ac:dyDescent="0.25">
      <c r="A4617" s="1">
        <v>38166</v>
      </c>
      <c r="B4617" s="3">
        <v>28.6</v>
      </c>
      <c r="C4617" s="3">
        <v>28.75</v>
      </c>
      <c r="D4617" s="3">
        <v>28.17</v>
      </c>
      <c r="E4617" s="3">
        <v>28.280000999999999</v>
      </c>
      <c r="F4617" s="3">
        <v>20.793968</v>
      </c>
      <c r="G4617">
        <v>77024100</v>
      </c>
      <c r="H4617" s="3" t="str">
        <f>TEXT(MCFT[[#This Row],[Date]],"dddd")</f>
        <v>Monday</v>
      </c>
      <c r="I4617" s="3">
        <f>MCFT[[#This Row],[Open]]-MCFT[[#This Row],[Close]]</f>
        <v>0.31999900000000281</v>
      </c>
      <c r="J4617" s="3">
        <f>INDEX(AAPL!$J:$J,MATCH(A:A,AAPL!$A:$A,0),1)</f>
        <v>0.12071499999999968</v>
      </c>
      <c r="K4617" s="3" t="str">
        <f>IF(MCFT[[#This Row],[Day Change]]&gt;0,"UP","DOWN")</f>
        <v>UP</v>
      </c>
      <c r="L4617" s="9">
        <f>_xlfn.RANK.EQ(MCFT[[#This Row],[Date]],A:A,1)</f>
        <v>4616</v>
      </c>
      <c r="M4617" s="10">
        <f>_xlfn.RANK.AVG(MCFT[[#This Row],[Same change on date for AAPL]],AAPL,1)</f>
        <v>6788</v>
      </c>
      <c r="N4617" s="2">
        <f>MCFT[[#This Row],[Close]]/MCFT[[#This Row],[Open]]</f>
        <v>0.98881122377622366</v>
      </c>
    </row>
    <row r="4618" spans="1:14" x14ac:dyDescent="0.25">
      <c r="A4618" s="1">
        <v>38167</v>
      </c>
      <c r="B4618" s="3">
        <v>28.18</v>
      </c>
      <c r="C4618" s="3">
        <v>28.58</v>
      </c>
      <c r="D4618" s="3">
        <v>28.18</v>
      </c>
      <c r="E4618" s="3">
        <v>28.5</v>
      </c>
      <c r="F4618" s="3">
        <v>20.955732000000001</v>
      </c>
      <c r="G4618">
        <v>55371700</v>
      </c>
      <c r="H4618" s="3" t="str">
        <f>TEXT(MCFT[[#This Row],[Date]],"dddd")</f>
        <v>Tuesday</v>
      </c>
      <c r="I4618" s="3">
        <f>MCFT[[#This Row],[Open]]-MCFT[[#This Row],[Close]]</f>
        <v>-0.32000000000000028</v>
      </c>
      <c r="J4618" s="3">
        <f>INDEX(AAPL!$J:$J,MATCH(A:A,AAPL!$A:$A,0),1)</f>
        <v>-3.071500000000027E-2</v>
      </c>
      <c r="K4618" s="3" t="str">
        <f>IF(MCFT[[#This Row],[Day Change]]&gt;0,"UP","DOWN")</f>
        <v>DOWN</v>
      </c>
      <c r="L4618" s="9">
        <f>_xlfn.RANK.EQ(MCFT[[#This Row],[Date]],A:A,1)</f>
        <v>4617</v>
      </c>
      <c r="M4618" s="10">
        <f>_xlfn.RANK.AVG(MCFT[[#This Row],[Same change on date for AAPL]],AAPL,1)</f>
        <v>2506</v>
      </c>
      <c r="N4618" s="2">
        <f>MCFT[[#This Row],[Close]]/MCFT[[#This Row],[Open]]</f>
        <v>1.0113555713271825</v>
      </c>
    </row>
    <row r="4619" spans="1:14" x14ac:dyDescent="0.25">
      <c r="A4619" s="1">
        <v>38168</v>
      </c>
      <c r="B4619" s="3">
        <v>28.57</v>
      </c>
      <c r="C4619" s="3">
        <v>28.799999</v>
      </c>
      <c r="D4619" s="3">
        <v>28.389999</v>
      </c>
      <c r="E4619" s="3">
        <v>28.559999000000001</v>
      </c>
      <c r="F4619" s="3">
        <v>20.999842000000001</v>
      </c>
      <c r="G4619">
        <v>83544400</v>
      </c>
      <c r="H4619" s="3" t="str">
        <f>TEXT(MCFT[[#This Row],[Date]],"dddd")</f>
        <v>Wednesday</v>
      </c>
      <c r="I4619" s="3">
        <f>MCFT[[#This Row],[Open]]-MCFT[[#This Row],[Close]]</f>
        <v>1.0000999999999038E-2</v>
      </c>
      <c r="J4619" s="3">
        <f>INDEX(AAPL!$J:$J,MATCH(A:A,AAPL!$A:$A,0),1)</f>
        <v>1.4280000000002069E-3</v>
      </c>
      <c r="K4619" s="3" t="str">
        <f>IF(MCFT[[#This Row],[Day Change]]&gt;0,"UP","DOWN")</f>
        <v>UP</v>
      </c>
      <c r="L4619" s="9">
        <f>_xlfn.RANK.EQ(MCFT[[#This Row],[Date]],A:A,1)</f>
        <v>4618</v>
      </c>
      <c r="M4619" s="10">
        <f>_xlfn.RANK.AVG(MCFT[[#This Row],[Same change on date for AAPL]],AAPL,1)</f>
        <v>4281.5</v>
      </c>
      <c r="N4619" s="2">
        <f>MCFT[[#This Row],[Close]]/MCFT[[#This Row],[Open]]</f>
        <v>0.9996499474973749</v>
      </c>
    </row>
    <row r="4620" spans="1:14" x14ac:dyDescent="0.25">
      <c r="A4620" s="1">
        <v>38169</v>
      </c>
      <c r="B4620" s="3">
        <v>28.700001</v>
      </c>
      <c r="C4620" s="3">
        <v>28.84</v>
      </c>
      <c r="D4620" s="3">
        <v>28.26</v>
      </c>
      <c r="E4620" s="3">
        <v>28.629999000000002</v>
      </c>
      <c r="F4620" s="3">
        <v>21.051313</v>
      </c>
      <c r="G4620">
        <v>78441400</v>
      </c>
      <c r="H4620" s="3" t="str">
        <f>TEXT(MCFT[[#This Row],[Date]],"dddd")</f>
        <v>Thursday</v>
      </c>
      <c r="I4620" s="3">
        <f>MCFT[[#This Row],[Open]]-MCFT[[#This Row],[Close]]</f>
        <v>7.0001999999998787E-2</v>
      </c>
      <c r="J4620" s="3">
        <f>INDEX(AAPL!$J:$J,MATCH(A:A,AAPL!$A:$A,0),1)</f>
        <v>-1.4285999999999799E-2</v>
      </c>
      <c r="K4620" s="3" t="str">
        <f>IF(MCFT[[#This Row],[Day Change]]&gt;0,"UP","DOWN")</f>
        <v>UP</v>
      </c>
      <c r="L4620" s="9">
        <f>_xlfn.RANK.EQ(MCFT[[#This Row],[Date]],A:A,1)</f>
        <v>4619</v>
      </c>
      <c r="M4620" s="10">
        <f>_xlfn.RANK.AVG(MCFT[[#This Row],[Same change on date for AAPL]],AAPL,1)</f>
        <v>3162</v>
      </c>
      <c r="N4620" s="2">
        <f>MCFT[[#This Row],[Close]]/MCFT[[#This Row],[Open]]</f>
        <v>0.99756090600833081</v>
      </c>
    </row>
    <row r="4621" spans="1:14" x14ac:dyDescent="0.25">
      <c r="A4621" s="1">
        <v>38170</v>
      </c>
      <c r="B4621" s="3">
        <v>28.620000999999998</v>
      </c>
      <c r="C4621" s="3">
        <v>28.68</v>
      </c>
      <c r="D4621" s="3">
        <v>28.4</v>
      </c>
      <c r="E4621" s="3">
        <v>28.57</v>
      </c>
      <c r="F4621" s="3">
        <v>21.007197999999999</v>
      </c>
      <c r="G4621">
        <v>36690100</v>
      </c>
      <c r="H4621" s="3" t="str">
        <f>TEXT(MCFT[[#This Row],[Date]],"dddd")</f>
        <v>Friday</v>
      </c>
      <c r="I4621" s="3">
        <f>MCFT[[#This Row],[Open]]-MCFT[[#This Row],[Close]]</f>
        <v>5.0000999999998186E-2</v>
      </c>
      <c r="J4621" s="3">
        <f>INDEX(AAPL!$J:$J,MATCH(A:A,AAPL!$A:$A,0),1)</f>
        <v>-4.2857000000000145E-2</v>
      </c>
      <c r="K4621" s="3" t="str">
        <f>IF(MCFT[[#This Row],[Day Change]]&gt;0,"UP","DOWN")</f>
        <v>UP</v>
      </c>
      <c r="L4621" s="9">
        <f>_xlfn.RANK.EQ(MCFT[[#This Row],[Date]],A:A,1)</f>
        <v>4620</v>
      </c>
      <c r="M4621" s="10">
        <f>_xlfn.RANK.AVG(MCFT[[#This Row],[Same change on date for AAPL]],AAPL,1)</f>
        <v>2158.5</v>
      </c>
      <c r="N4621" s="2">
        <f>MCFT[[#This Row],[Close]]/MCFT[[#This Row],[Open]]</f>
        <v>0.99825293507152579</v>
      </c>
    </row>
    <row r="4622" spans="1:14" x14ac:dyDescent="0.25">
      <c r="A4622" s="1">
        <v>38174</v>
      </c>
      <c r="B4622" s="3">
        <v>28.32</v>
      </c>
      <c r="C4622" s="3">
        <v>28.33</v>
      </c>
      <c r="D4622" s="3">
        <v>27.940000999999999</v>
      </c>
      <c r="E4622" s="3">
        <v>28.02</v>
      </c>
      <c r="F4622" s="3">
        <v>20.602795</v>
      </c>
      <c r="G4622">
        <v>69158900</v>
      </c>
      <c r="H4622" s="3" t="str">
        <f>TEXT(MCFT[[#This Row],[Date]],"dddd")</f>
        <v>Tuesday</v>
      </c>
      <c r="I4622" s="3">
        <f>MCFT[[#This Row],[Open]]-MCFT[[#This Row],[Close]]</f>
        <v>0.30000000000000071</v>
      </c>
      <c r="J4622" s="3">
        <f>INDEX(AAPL!$J:$J,MATCH(A:A,AAPL!$A:$A,0),1)</f>
        <v>2.2858000000000267E-2</v>
      </c>
      <c r="K4622" s="3" t="str">
        <f>IF(MCFT[[#This Row],[Day Change]]&gt;0,"UP","DOWN")</f>
        <v>UP</v>
      </c>
      <c r="L4622" s="9">
        <f>_xlfn.RANK.EQ(MCFT[[#This Row],[Date]],A:A,1)</f>
        <v>4621</v>
      </c>
      <c r="M4622" s="10">
        <f>_xlfn.RANK.AVG(MCFT[[#This Row],[Same change on date for AAPL]],AAPL,1)</f>
        <v>5553.5</v>
      </c>
      <c r="N4622" s="2">
        <f>MCFT[[#This Row],[Close]]/MCFT[[#This Row],[Open]]</f>
        <v>0.98940677966101698</v>
      </c>
    </row>
    <row r="4623" spans="1:14" x14ac:dyDescent="0.25">
      <c r="A4623" s="1">
        <v>38175</v>
      </c>
      <c r="B4623" s="3">
        <v>27.67</v>
      </c>
      <c r="C4623" s="3">
        <v>28.32</v>
      </c>
      <c r="D4623" s="3">
        <v>27.549999</v>
      </c>
      <c r="E4623" s="3">
        <v>28.1</v>
      </c>
      <c r="F4623" s="3">
        <v>20.661622999999999</v>
      </c>
      <c r="G4623">
        <v>66255700</v>
      </c>
      <c r="H4623" s="3" t="str">
        <f>TEXT(MCFT[[#This Row],[Date]],"dddd")</f>
        <v>Wednesday</v>
      </c>
      <c r="I4623" s="3">
        <f>MCFT[[#This Row],[Open]]-MCFT[[#This Row],[Close]]</f>
        <v>-0.42999999999999972</v>
      </c>
      <c r="J4623" s="3">
        <f>INDEX(AAPL!$J:$J,MATCH(A:A,AAPL!$A:$A,0),1)</f>
        <v>3.2857000000000358E-2</v>
      </c>
      <c r="K4623" s="3" t="str">
        <f>IF(MCFT[[#This Row],[Day Change]]&gt;0,"UP","DOWN")</f>
        <v>DOWN</v>
      </c>
      <c r="L4623" s="9">
        <f>_xlfn.RANK.EQ(MCFT[[#This Row],[Date]],A:A,1)</f>
        <v>4622</v>
      </c>
      <c r="M4623" s="10">
        <f>_xlfn.RANK.AVG(MCFT[[#This Row],[Same change on date for AAPL]],AAPL,1)</f>
        <v>5865</v>
      </c>
      <c r="N4623" s="2">
        <f>MCFT[[#This Row],[Close]]/MCFT[[#This Row],[Open]]</f>
        <v>1.0155402963498374</v>
      </c>
    </row>
    <row r="4624" spans="1:14" x14ac:dyDescent="0.25">
      <c r="A4624" s="1">
        <v>38176</v>
      </c>
      <c r="B4624" s="3">
        <v>27.879999000000002</v>
      </c>
      <c r="C4624" s="3">
        <v>28.15</v>
      </c>
      <c r="D4624" s="3">
        <v>27.549999</v>
      </c>
      <c r="E4624" s="3">
        <v>27.639999</v>
      </c>
      <c r="F4624" s="3">
        <v>20.323383</v>
      </c>
      <c r="G4624">
        <v>59125100</v>
      </c>
      <c r="H4624" s="3" t="str">
        <f>TEXT(MCFT[[#This Row],[Date]],"dddd")</f>
        <v>Thursday</v>
      </c>
      <c r="I4624" s="3">
        <f>MCFT[[#This Row],[Open]]-MCFT[[#This Row],[Close]]</f>
        <v>0.24000000000000199</v>
      </c>
      <c r="J4624" s="3">
        <f>INDEX(AAPL!$J:$J,MATCH(A:A,AAPL!$A:$A,0),1)</f>
        <v>-7.139999999998814E-4</v>
      </c>
      <c r="K4624" s="3" t="str">
        <f>IF(MCFT[[#This Row],[Day Change]]&gt;0,"UP","DOWN")</f>
        <v>UP</v>
      </c>
      <c r="L4624" s="9">
        <f>_xlfn.RANK.EQ(MCFT[[#This Row],[Date]],A:A,1)</f>
        <v>4623</v>
      </c>
      <c r="M4624" s="10">
        <f>_xlfn.RANK.AVG(MCFT[[#This Row],[Same change on date for AAPL]],AAPL,1)</f>
        <v>3976</v>
      </c>
      <c r="N4624" s="2">
        <f>MCFT[[#This Row],[Close]]/MCFT[[#This Row],[Open]]</f>
        <v>0.99139167831390518</v>
      </c>
    </row>
    <row r="4625" spans="1:14" x14ac:dyDescent="0.25">
      <c r="A4625" s="1">
        <v>38177</v>
      </c>
      <c r="B4625" s="3">
        <v>27.780000999999999</v>
      </c>
      <c r="C4625" s="3">
        <v>28</v>
      </c>
      <c r="D4625" s="3">
        <v>27.639999</v>
      </c>
      <c r="E4625" s="3">
        <v>27.860001</v>
      </c>
      <c r="F4625" s="3">
        <v>20.485154999999999</v>
      </c>
      <c r="G4625">
        <v>50249300</v>
      </c>
      <c r="H4625" s="3" t="str">
        <f>TEXT(MCFT[[#This Row],[Date]],"dddd")</f>
        <v>Friday</v>
      </c>
      <c r="I4625" s="3">
        <f>MCFT[[#This Row],[Open]]-MCFT[[#This Row],[Close]]</f>
        <v>-8.0000000000001847E-2</v>
      </c>
      <c r="J4625" s="3">
        <f>INDEX(AAPL!$J:$J,MATCH(A:A,AAPL!$A:$A,0),1)</f>
        <v>1.7142999999999908E-2</v>
      </c>
      <c r="K4625" s="3" t="str">
        <f>IF(MCFT[[#This Row],[Day Change]]&gt;0,"UP","DOWN")</f>
        <v>DOWN</v>
      </c>
      <c r="L4625" s="9">
        <f>_xlfn.RANK.EQ(MCFT[[#This Row],[Date]],A:A,1)</f>
        <v>4624</v>
      </c>
      <c r="M4625" s="10">
        <f>_xlfn.RANK.AVG(MCFT[[#This Row],[Same change on date for AAPL]],AAPL,1)</f>
        <v>5160.5</v>
      </c>
      <c r="N4625" s="2">
        <f>MCFT[[#This Row],[Close]]/MCFT[[#This Row],[Open]]</f>
        <v>1.0028797695147671</v>
      </c>
    </row>
    <row r="4626" spans="1:14" x14ac:dyDescent="0.25">
      <c r="A4626" s="1">
        <v>38180</v>
      </c>
      <c r="B4626" s="3">
        <v>27.67</v>
      </c>
      <c r="C4626" s="3">
        <v>28</v>
      </c>
      <c r="D4626" s="3">
        <v>27.59</v>
      </c>
      <c r="E4626" s="3">
        <v>27.889999</v>
      </c>
      <c r="F4626" s="3">
        <v>20.507206</v>
      </c>
      <c r="G4626">
        <v>45757300</v>
      </c>
      <c r="H4626" s="3" t="str">
        <f>TEXT(MCFT[[#This Row],[Date]],"dddd")</f>
        <v>Monday</v>
      </c>
      <c r="I4626" s="3">
        <f>MCFT[[#This Row],[Open]]-MCFT[[#This Row],[Close]]</f>
        <v>-0.21999899999999784</v>
      </c>
      <c r="J4626" s="3">
        <f>INDEX(AAPL!$J:$J,MATCH(A:A,AAPL!$A:$A,0),1)</f>
        <v>6.2857000000000163E-2</v>
      </c>
      <c r="K4626" s="3" t="str">
        <f>IF(MCFT[[#This Row],[Day Change]]&gt;0,"UP","DOWN")</f>
        <v>DOWN</v>
      </c>
      <c r="L4626" s="9">
        <f>_xlfn.RANK.EQ(MCFT[[#This Row],[Date]],A:A,1)</f>
        <v>4625</v>
      </c>
      <c r="M4626" s="10">
        <f>_xlfn.RANK.AVG(MCFT[[#This Row],[Same change on date for AAPL]],AAPL,1)</f>
        <v>6462</v>
      </c>
      <c r="N4626" s="2">
        <f>MCFT[[#This Row],[Close]]/MCFT[[#This Row],[Open]]</f>
        <v>1.0079508131550414</v>
      </c>
    </row>
    <row r="4627" spans="1:14" x14ac:dyDescent="0.25">
      <c r="A4627" s="1">
        <v>38181</v>
      </c>
      <c r="B4627" s="3">
        <v>27.91</v>
      </c>
      <c r="C4627" s="3">
        <v>27.950001</v>
      </c>
      <c r="D4627" s="3">
        <v>27.6</v>
      </c>
      <c r="E4627" s="3">
        <v>27.6</v>
      </c>
      <c r="F4627" s="3">
        <v>20.293968</v>
      </c>
      <c r="G4627">
        <v>43274100</v>
      </c>
      <c r="H4627" s="3" t="str">
        <f>TEXT(MCFT[[#This Row],[Date]],"dddd")</f>
        <v>Tuesday</v>
      </c>
      <c r="I4627" s="3">
        <f>MCFT[[#This Row],[Open]]-MCFT[[#This Row],[Close]]</f>
        <v>0.30999999999999872</v>
      </c>
      <c r="J4627" s="3">
        <f>INDEX(AAPL!$J:$J,MATCH(A:A,AAPL!$A:$A,0),1)</f>
        <v>2.142999999999784E-3</v>
      </c>
      <c r="K4627" s="3" t="str">
        <f>IF(MCFT[[#This Row],[Day Change]]&gt;0,"UP","DOWN")</f>
        <v>UP</v>
      </c>
      <c r="L4627" s="9">
        <f>_xlfn.RANK.EQ(MCFT[[#This Row],[Date]],A:A,1)</f>
        <v>4626</v>
      </c>
      <c r="M4627" s="10">
        <f>_xlfn.RANK.AVG(MCFT[[#This Row],[Same change on date for AAPL]],AAPL,1)</f>
        <v>4290</v>
      </c>
      <c r="N4627" s="2">
        <f>MCFT[[#This Row],[Close]]/MCFT[[#This Row],[Open]]</f>
        <v>0.98889286993908998</v>
      </c>
    </row>
    <row r="4628" spans="1:14" x14ac:dyDescent="0.25">
      <c r="A4628" s="1">
        <v>38182</v>
      </c>
      <c r="B4628" s="3">
        <v>27.4</v>
      </c>
      <c r="C4628" s="3">
        <v>28.360001</v>
      </c>
      <c r="D4628" s="3">
        <v>27.34</v>
      </c>
      <c r="E4628" s="3">
        <v>28.129999000000002</v>
      </c>
      <c r="F4628" s="3">
        <v>20.683669999999999</v>
      </c>
      <c r="G4628">
        <v>87656300</v>
      </c>
      <c r="H4628" s="3" t="str">
        <f>TEXT(MCFT[[#This Row],[Date]],"dddd")</f>
        <v>Wednesday</v>
      </c>
      <c r="I4628" s="3">
        <f>MCFT[[#This Row],[Open]]-MCFT[[#This Row],[Close]]</f>
        <v>-0.72999900000000295</v>
      </c>
      <c r="J4628" s="3">
        <f>INDEX(AAPL!$J:$J,MATCH(A:A,AAPL!$A:$A,0),1)</f>
        <v>-5.1428000000000029E-2</v>
      </c>
      <c r="K4628" s="3" t="str">
        <f>IF(MCFT[[#This Row],[Day Change]]&gt;0,"UP","DOWN")</f>
        <v>DOWN</v>
      </c>
      <c r="L4628" s="9">
        <f>_xlfn.RANK.EQ(MCFT[[#This Row],[Date]],A:A,1)</f>
        <v>4627</v>
      </c>
      <c r="M4628" s="10">
        <f>_xlfn.RANK.AVG(MCFT[[#This Row],[Same change on date for AAPL]],AAPL,1)</f>
        <v>1992</v>
      </c>
      <c r="N4628" s="2">
        <f>MCFT[[#This Row],[Close]]/MCFT[[#This Row],[Open]]</f>
        <v>1.026642299270073</v>
      </c>
    </row>
    <row r="4629" spans="1:14" x14ac:dyDescent="0.25">
      <c r="A4629" s="1">
        <v>38183</v>
      </c>
      <c r="B4629" s="3">
        <v>28.049999</v>
      </c>
      <c r="C4629" s="3">
        <v>28.200001</v>
      </c>
      <c r="D4629" s="3">
        <v>27.799999</v>
      </c>
      <c r="E4629" s="3">
        <v>27.870000999999998</v>
      </c>
      <c r="F4629" s="3">
        <v>20.492508000000001</v>
      </c>
      <c r="G4629">
        <v>46759700</v>
      </c>
      <c r="H4629" s="3" t="str">
        <f>TEXT(MCFT[[#This Row],[Date]],"dddd")</f>
        <v>Thursday</v>
      </c>
      <c r="I4629" s="3">
        <f>MCFT[[#This Row],[Open]]-MCFT[[#This Row],[Close]]</f>
        <v>0.17999800000000121</v>
      </c>
      <c r="J4629" s="3">
        <f>INDEX(AAPL!$J:$J,MATCH(A:A,AAPL!$A:$A,0),1)</f>
        <v>-1.9285999999999692E-2</v>
      </c>
      <c r="K4629" s="3" t="str">
        <f>IF(MCFT[[#This Row],[Day Change]]&gt;0,"UP","DOWN")</f>
        <v>UP</v>
      </c>
      <c r="L4629" s="9">
        <f>_xlfn.RANK.EQ(MCFT[[#This Row],[Date]],A:A,1)</f>
        <v>4628</v>
      </c>
      <c r="M4629" s="10">
        <f>_xlfn.RANK.AVG(MCFT[[#This Row],[Same change on date for AAPL]],AAPL,1)</f>
        <v>2875</v>
      </c>
      <c r="N4629" s="2">
        <f>MCFT[[#This Row],[Close]]/MCFT[[#This Row],[Open]]</f>
        <v>0.99358295877301095</v>
      </c>
    </row>
    <row r="4630" spans="1:14" x14ac:dyDescent="0.25">
      <c r="A4630" s="1">
        <v>38184</v>
      </c>
      <c r="B4630" s="3">
        <v>28.18</v>
      </c>
      <c r="C4630" s="3">
        <v>28.200001</v>
      </c>
      <c r="D4630" s="3">
        <v>27.25</v>
      </c>
      <c r="E4630" s="3">
        <v>27.48</v>
      </c>
      <c r="F4630" s="3">
        <v>20.205738</v>
      </c>
      <c r="G4630">
        <v>66406300</v>
      </c>
      <c r="H4630" s="3" t="str">
        <f>TEXT(MCFT[[#This Row],[Date]],"dddd")</f>
        <v>Friday</v>
      </c>
      <c r="I4630" s="3">
        <f>MCFT[[#This Row],[Open]]-MCFT[[#This Row],[Close]]</f>
        <v>0.69999999999999929</v>
      </c>
      <c r="J4630" s="3">
        <f>INDEX(AAPL!$J:$J,MATCH(A:A,AAPL!$A:$A,0),1)</f>
        <v>4.2857000000000145E-2</v>
      </c>
      <c r="K4630" s="3" t="str">
        <f>IF(MCFT[[#This Row],[Day Change]]&gt;0,"UP","DOWN")</f>
        <v>UP</v>
      </c>
      <c r="L4630" s="9">
        <f>_xlfn.RANK.EQ(MCFT[[#This Row],[Date]],A:A,1)</f>
        <v>4629</v>
      </c>
      <c r="M4630" s="10">
        <f>_xlfn.RANK.AVG(MCFT[[#This Row],[Same change on date for AAPL]],AAPL,1)</f>
        <v>6138</v>
      </c>
      <c r="N4630" s="2">
        <f>MCFT[[#This Row],[Close]]/MCFT[[#This Row],[Open]]</f>
        <v>0.97515968772178852</v>
      </c>
    </row>
    <row r="4631" spans="1:14" x14ac:dyDescent="0.25">
      <c r="A4631" s="1">
        <v>38187</v>
      </c>
      <c r="B4631" s="3">
        <v>27.620000999999998</v>
      </c>
      <c r="C4631" s="3">
        <v>28.26</v>
      </c>
      <c r="D4631" s="3">
        <v>27.6</v>
      </c>
      <c r="E4631" s="3">
        <v>27.950001</v>
      </c>
      <c r="F4631" s="3">
        <v>20.551327000000001</v>
      </c>
      <c r="G4631">
        <v>60354500</v>
      </c>
      <c r="H4631" s="3" t="str">
        <f>TEXT(MCFT[[#This Row],[Date]],"dddd")</f>
        <v>Monday</v>
      </c>
      <c r="I4631" s="3">
        <f>MCFT[[#This Row],[Open]]-MCFT[[#This Row],[Close]]</f>
        <v>-0.33000000000000185</v>
      </c>
      <c r="J4631" s="3">
        <f>INDEX(AAPL!$J:$J,MATCH(A:A,AAPL!$A:$A,0),1)</f>
        <v>2.8580000000002492E-3</v>
      </c>
      <c r="K4631" s="3" t="str">
        <f>IF(MCFT[[#This Row],[Day Change]]&gt;0,"UP","DOWN")</f>
        <v>DOWN</v>
      </c>
      <c r="L4631" s="9">
        <f>_xlfn.RANK.EQ(MCFT[[#This Row],[Date]],A:A,1)</f>
        <v>4630</v>
      </c>
      <c r="M4631" s="10">
        <f>_xlfn.RANK.AVG(MCFT[[#This Row],[Same change on date for AAPL]],AAPL,1)</f>
        <v>4341</v>
      </c>
      <c r="N4631" s="2">
        <f>MCFT[[#This Row],[Close]]/MCFT[[#This Row],[Open]]</f>
        <v>1.0119478634341832</v>
      </c>
    </row>
    <row r="4632" spans="1:14" x14ac:dyDescent="0.25">
      <c r="A4632" s="1">
        <v>38188</v>
      </c>
      <c r="B4632" s="3">
        <v>28</v>
      </c>
      <c r="C4632" s="3">
        <v>28.48</v>
      </c>
      <c r="D4632" s="3">
        <v>27.85</v>
      </c>
      <c r="E4632" s="3">
        <v>28.32</v>
      </c>
      <c r="F4632" s="3">
        <v>20.823387</v>
      </c>
      <c r="G4632">
        <v>89010700</v>
      </c>
      <c r="H4632" s="3" t="str">
        <f>TEXT(MCFT[[#This Row],[Date]],"dddd")</f>
        <v>Tuesday</v>
      </c>
      <c r="I4632" s="3">
        <f>MCFT[[#This Row],[Open]]-MCFT[[#This Row],[Close]]</f>
        <v>-0.32000000000000028</v>
      </c>
      <c r="J4632" s="3">
        <f>INDEX(AAPL!$J:$J,MATCH(A:A,AAPL!$A:$A,0),1)</f>
        <v>-1.785699999999979E-2</v>
      </c>
      <c r="K4632" s="3" t="str">
        <f>IF(MCFT[[#This Row],[Day Change]]&gt;0,"UP","DOWN")</f>
        <v>DOWN</v>
      </c>
      <c r="L4632" s="9">
        <f>_xlfn.RANK.EQ(MCFT[[#This Row],[Date]],A:A,1)</f>
        <v>4631</v>
      </c>
      <c r="M4632" s="10">
        <f>_xlfn.RANK.AVG(MCFT[[#This Row],[Same change on date for AAPL]],AAPL,1)</f>
        <v>3070.5</v>
      </c>
      <c r="N4632" s="2">
        <f>MCFT[[#This Row],[Close]]/MCFT[[#This Row],[Open]]</f>
        <v>1.0114285714285713</v>
      </c>
    </row>
    <row r="4633" spans="1:14" x14ac:dyDescent="0.25">
      <c r="A4633" s="1">
        <v>38189</v>
      </c>
      <c r="B4633" s="3">
        <v>29.889999</v>
      </c>
      <c r="C4633" s="3">
        <v>29.889999</v>
      </c>
      <c r="D4633" s="3">
        <v>28.809999000000001</v>
      </c>
      <c r="E4633" s="3">
        <v>28.860001</v>
      </c>
      <c r="F4633" s="3">
        <v>21.22044</v>
      </c>
      <c r="G4633">
        <v>201518000</v>
      </c>
      <c r="H4633" s="3" t="str">
        <f>TEXT(MCFT[[#This Row],[Date]],"dddd")</f>
        <v>Wednesday</v>
      </c>
      <c r="I4633" s="3">
        <f>MCFT[[#This Row],[Open]]-MCFT[[#This Row],[Close]]</f>
        <v>1.0299979999999991</v>
      </c>
      <c r="J4633" s="3">
        <f>INDEX(AAPL!$J:$J,MATCH(A:A,AAPL!$A:$A,0),1)</f>
        <v>5.7142999999999944E-2</v>
      </c>
      <c r="K4633" s="3" t="str">
        <f>IF(MCFT[[#This Row],[Day Change]]&gt;0,"UP","DOWN")</f>
        <v>UP</v>
      </c>
      <c r="L4633" s="9">
        <f>_xlfn.RANK.EQ(MCFT[[#This Row],[Date]],A:A,1)</f>
        <v>4632</v>
      </c>
      <c r="M4633" s="10">
        <f>_xlfn.RANK.AVG(MCFT[[#This Row],[Same change on date for AAPL]],AAPL,1)</f>
        <v>6383.5</v>
      </c>
      <c r="N4633" s="2">
        <f>MCFT[[#This Row],[Close]]/MCFT[[#This Row],[Open]]</f>
        <v>0.96554038024557987</v>
      </c>
    </row>
    <row r="4634" spans="1:14" x14ac:dyDescent="0.25">
      <c r="A4634" s="1">
        <v>38190</v>
      </c>
      <c r="B4634" s="3">
        <v>29.07</v>
      </c>
      <c r="C4634" s="3">
        <v>29.299999</v>
      </c>
      <c r="D4634" s="3">
        <v>28.83</v>
      </c>
      <c r="E4634" s="3">
        <v>29</v>
      </c>
      <c r="F4634" s="3">
        <v>21.323381000000001</v>
      </c>
      <c r="G4634">
        <v>124640700</v>
      </c>
      <c r="H4634" s="3" t="str">
        <f>TEXT(MCFT[[#This Row],[Date]],"dddd")</f>
        <v>Thursday</v>
      </c>
      <c r="I4634" s="3">
        <f>MCFT[[#This Row],[Open]]-MCFT[[#This Row],[Close]]</f>
        <v>7.0000000000000284E-2</v>
      </c>
      <c r="J4634" s="3">
        <f>INDEX(AAPL!$J:$J,MATCH(A:A,AAPL!$A:$A,0),1)</f>
        <v>-3.0713999999999686E-2</v>
      </c>
      <c r="K4634" s="3" t="str">
        <f>IF(MCFT[[#This Row],[Day Change]]&gt;0,"UP","DOWN")</f>
        <v>UP</v>
      </c>
      <c r="L4634" s="9">
        <f>_xlfn.RANK.EQ(MCFT[[#This Row],[Date]],A:A,1)</f>
        <v>4633</v>
      </c>
      <c r="M4634" s="10">
        <f>_xlfn.RANK.AVG(MCFT[[#This Row],[Same change on date for AAPL]],AAPL,1)</f>
        <v>2509</v>
      </c>
      <c r="N4634" s="2">
        <f>MCFT[[#This Row],[Close]]/MCFT[[#This Row],[Open]]</f>
        <v>0.99759201926384589</v>
      </c>
    </row>
    <row r="4635" spans="1:14" x14ac:dyDescent="0.25">
      <c r="A4635" s="1">
        <v>38191</v>
      </c>
      <c r="B4635" s="3">
        <v>28.379999000000002</v>
      </c>
      <c r="C4635" s="3">
        <v>28.4</v>
      </c>
      <c r="D4635" s="3">
        <v>28.02</v>
      </c>
      <c r="E4635" s="3">
        <v>28.030000999999999</v>
      </c>
      <c r="F4635" s="3">
        <v>20.610149</v>
      </c>
      <c r="G4635">
        <v>97372700</v>
      </c>
      <c r="H4635" s="3" t="str">
        <f>TEXT(MCFT[[#This Row],[Date]],"dddd")</f>
        <v>Friday</v>
      </c>
      <c r="I4635" s="3">
        <f>MCFT[[#This Row],[Open]]-MCFT[[#This Row],[Close]]</f>
        <v>0.34999800000000292</v>
      </c>
      <c r="J4635" s="3">
        <f>INDEX(AAPL!$J:$J,MATCH(A:A,AAPL!$A:$A,0),1)</f>
        <v>5.9285999999999728E-2</v>
      </c>
      <c r="K4635" s="3" t="str">
        <f>IF(MCFT[[#This Row],[Day Change]]&gt;0,"UP","DOWN")</f>
        <v>UP</v>
      </c>
      <c r="L4635" s="9">
        <f>_xlfn.RANK.EQ(MCFT[[#This Row],[Date]],A:A,1)</f>
        <v>4634</v>
      </c>
      <c r="M4635" s="10">
        <f>_xlfn.RANK.AVG(MCFT[[#This Row],[Same change on date for AAPL]],AAPL,1)</f>
        <v>6410</v>
      </c>
      <c r="N4635" s="2">
        <f>MCFT[[#This Row],[Close]]/MCFT[[#This Row],[Open]]</f>
        <v>0.98766744142591401</v>
      </c>
    </row>
    <row r="4636" spans="1:14" x14ac:dyDescent="0.25">
      <c r="A4636" s="1">
        <v>38194</v>
      </c>
      <c r="B4636" s="3">
        <v>28.360001</v>
      </c>
      <c r="C4636" s="3">
        <v>28.709999</v>
      </c>
      <c r="D4636" s="3">
        <v>28.200001</v>
      </c>
      <c r="E4636" s="3">
        <v>28.66</v>
      </c>
      <c r="F4636" s="3">
        <v>21.07338</v>
      </c>
      <c r="G4636">
        <v>72387600</v>
      </c>
      <c r="H4636" s="3" t="str">
        <f>TEXT(MCFT[[#This Row],[Date]],"dddd")</f>
        <v>Monday</v>
      </c>
      <c r="I4636" s="3">
        <f>MCFT[[#This Row],[Open]]-MCFT[[#This Row],[Close]]</f>
        <v>-0.29999899999999968</v>
      </c>
      <c r="J4636" s="3">
        <f>INDEX(AAPL!$J:$J,MATCH(A:A,AAPL!$A:$A,0),1)</f>
        <v>-2.9285999999999923E-2</v>
      </c>
      <c r="K4636" s="3" t="str">
        <f>IF(MCFT[[#This Row],[Day Change]]&gt;0,"UP","DOWN")</f>
        <v>DOWN</v>
      </c>
      <c r="L4636" s="9">
        <f>_xlfn.RANK.EQ(MCFT[[#This Row],[Date]],A:A,1)</f>
        <v>4635</v>
      </c>
      <c r="M4636" s="10">
        <f>_xlfn.RANK.AVG(MCFT[[#This Row],[Same change on date for AAPL]],AAPL,1)</f>
        <v>2526</v>
      </c>
      <c r="N4636" s="2">
        <f>MCFT[[#This Row],[Close]]/MCFT[[#This Row],[Open]]</f>
        <v>1.0105782436326429</v>
      </c>
    </row>
    <row r="4637" spans="1:14" x14ac:dyDescent="0.25">
      <c r="A4637" s="1">
        <v>38195</v>
      </c>
      <c r="B4637" s="3">
        <v>28.700001</v>
      </c>
      <c r="C4637" s="3">
        <v>28.76</v>
      </c>
      <c r="D4637" s="3">
        <v>28.129999000000002</v>
      </c>
      <c r="E4637" s="3">
        <v>28.440000999999999</v>
      </c>
      <c r="F4637" s="3">
        <v>20.911617</v>
      </c>
      <c r="G4637">
        <v>72968400</v>
      </c>
      <c r="H4637" s="3" t="str">
        <f>TEXT(MCFT[[#This Row],[Date]],"dddd")</f>
        <v>Tuesday</v>
      </c>
      <c r="I4637" s="3">
        <f>MCFT[[#This Row],[Open]]-MCFT[[#This Row],[Close]]</f>
        <v>0.26000000000000156</v>
      </c>
      <c r="J4637" s="3">
        <f>INDEX(AAPL!$J:$J,MATCH(A:A,AAPL!$A:$A,0),1)</f>
        <v>-4.4999999999999929E-2</v>
      </c>
      <c r="K4637" s="3" t="str">
        <f>IF(MCFT[[#This Row],[Day Change]]&gt;0,"UP","DOWN")</f>
        <v>UP</v>
      </c>
      <c r="L4637" s="9">
        <f>_xlfn.RANK.EQ(MCFT[[#This Row],[Date]],A:A,1)</f>
        <v>4636</v>
      </c>
      <c r="M4637" s="10">
        <f>_xlfn.RANK.AVG(MCFT[[#This Row],[Same change on date for AAPL]],AAPL,1)</f>
        <v>2079.5</v>
      </c>
      <c r="N4637" s="2">
        <f>MCFT[[#This Row],[Close]]/MCFT[[#This Row],[Open]]</f>
        <v>0.99094076686617527</v>
      </c>
    </row>
    <row r="4638" spans="1:14" x14ac:dyDescent="0.25">
      <c r="A4638" s="1">
        <v>38196</v>
      </c>
      <c r="B4638" s="3">
        <v>28.34</v>
      </c>
      <c r="C4638" s="3">
        <v>28.790001</v>
      </c>
      <c r="D4638" s="3">
        <v>28.280000999999999</v>
      </c>
      <c r="E4638" s="3">
        <v>28.58</v>
      </c>
      <c r="F4638" s="3">
        <v>21.014547</v>
      </c>
      <c r="G4638">
        <v>62718800</v>
      </c>
      <c r="H4638" s="3" t="str">
        <f>TEXT(MCFT[[#This Row],[Date]],"dddd")</f>
        <v>Wednesday</v>
      </c>
      <c r="I4638" s="3">
        <f>MCFT[[#This Row],[Open]]-MCFT[[#This Row],[Close]]</f>
        <v>-0.23999999999999844</v>
      </c>
      <c r="J4638" s="3">
        <f>INDEX(AAPL!$J:$J,MATCH(A:A,AAPL!$A:$A,0),1)</f>
        <v>2.8569999999996654E-3</v>
      </c>
      <c r="K4638" s="3" t="str">
        <f>IF(MCFT[[#This Row],[Day Change]]&gt;0,"UP","DOWN")</f>
        <v>DOWN</v>
      </c>
      <c r="L4638" s="9">
        <f>_xlfn.RANK.EQ(MCFT[[#This Row],[Date]],A:A,1)</f>
        <v>4637</v>
      </c>
      <c r="M4638" s="10">
        <f>_xlfn.RANK.AVG(MCFT[[#This Row],[Same change on date for AAPL]],AAPL,1)</f>
        <v>4334</v>
      </c>
      <c r="N4638" s="2">
        <f>MCFT[[#This Row],[Close]]/MCFT[[#This Row],[Open]]</f>
        <v>1.0084685956245589</v>
      </c>
    </row>
    <row r="4639" spans="1:14" x14ac:dyDescent="0.25">
      <c r="A4639" s="1">
        <v>38197</v>
      </c>
      <c r="B4639" s="3">
        <v>28.780000999999999</v>
      </c>
      <c r="C4639" s="3">
        <v>28.799999</v>
      </c>
      <c r="D4639" s="3">
        <v>28.25</v>
      </c>
      <c r="E4639" s="3">
        <v>28.48</v>
      </c>
      <c r="F4639" s="3">
        <v>20.941026999999998</v>
      </c>
      <c r="G4639">
        <v>60148400</v>
      </c>
      <c r="H4639" s="3" t="str">
        <f>TEXT(MCFT[[#This Row],[Date]],"dddd")</f>
        <v>Thursday</v>
      </c>
      <c r="I4639" s="3">
        <f>MCFT[[#This Row],[Open]]-MCFT[[#This Row],[Close]]</f>
        <v>0.30000099999999819</v>
      </c>
      <c r="J4639" s="3">
        <f>INDEX(AAPL!$J:$J,MATCH(A:A,AAPL!$A:$A,0),1)</f>
        <v>-1.2143000000000015E-2</v>
      </c>
      <c r="K4639" s="3" t="str">
        <f>IF(MCFT[[#This Row],[Day Change]]&gt;0,"UP","DOWN")</f>
        <v>UP</v>
      </c>
      <c r="L4639" s="9">
        <f>_xlfn.RANK.EQ(MCFT[[#This Row],[Date]],A:A,1)</f>
        <v>4638</v>
      </c>
      <c r="M4639" s="10">
        <f>_xlfn.RANK.AVG(MCFT[[#This Row],[Same change on date for AAPL]],AAPL,1)</f>
        <v>3295</v>
      </c>
      <c r="N4639" s="2">
        <f>MCFT[[#This Row],[Close]]/MCFT[[#This Row],[Open]]</f>
        <v>0.9895760601259187</v>
      </c>
    </row>
    <row r="4640" spans="1:14" x14ac:dyDescent="0.25">
      <c r="A4640" s="1">
        <v>38198</v>
      </c>
      <c r="B4640" s="3">
        <v>28.450001</v>
      </c>
      <c r="C4640" s="3">
        <v>28.809999000000001</v>
      </c>
      <c r="D4640" s="3">
        <v>28.33</v>
      </c>
      <c r="E4640" s="3">
        <v>28.49</v>
      </c>
      <c r="F4640" s="3">
        <v>20.94838</v>
      </c>
      <c r="G4640">
        <v>59552900</v>
      </c>
      <c r="H4640" s="3" t="str">
        <f>TEXT(MCFT[[#This Row],[Date]],"dddd")</f>
        <v>Friday</v>
      </c>
      <c r="I4640" s="3">
        <f>MCFT[[#This Row],[Open]]-MCFT[[#This Row],[Close]]</f>
        <v>-3.9998999999998119E-2</v>
      </c>
      <c r="J4640" s="3">
        <f>INDEX(AAPL!$J:$J,MATCH(A:A,AAPL!$A:$A,0),1)</f>
        <v>2.2142999999999802E-2</v>
      </c>
      <c r="K4640" s="3" t="str">
        <f>IF(MCFT[[#This Row],[Day Change]]&gt;0,"UP","DOWN")</f>
        <v>DOWN</v>
      </c>
      <c r="L4640" s="9">
        <f>_xlfn.RANK.EQ(MCFT[[#This Row],[Date]],A:A,1)</f>
        <v>4639</v>
      </c>
      <c r="M4640" s="10">
        <f>_xlfn.RANK.AVG(MCFT[[#This Row],[Same change on date for AAPL]],AAPL,1)</f>
        <v>5440</v>
      </c>
      <c r="N4640" s="2">
        <f>MCFT[[#This Row],[Close]]/MCFT[[#This Row],[Open]]</f>
        <v>1.0014059401966278</v>
      </c>
    </row>
    <row r="4641" spans="1:14" x14ac:dyDescent="0.25">
      <c r="A4641" s="1">
        <v>38201</v>
      </c>
      <c r="B4641" s="3">
        <v>28.27</v>
      </c>
      <c r="C4641" s="3">
        <v>28.549999</v>
      </c>
      <c r="D4641" s="3">
        <v>28.16</v>
      </c>
      <c r="E4641" s="3">
        <v>28.52</v>
      </c>
      <c r="F4641" s="3">
        <v>20.97044</v>
      </c>
      <c r="G4641">
        <v>52267000</v>
      </c>
      <c r="H4641" s="3" t="str">
        <f>TEXT(MCFT[[#This Row],[Date]],"dddd")</f>
        <v>Monday</v>
      </c>
      <c r="I4641" s="3">
        <f>MCFT[[#This Row],[Open]]-MCFT[[#This Row],[Close]]</f>
        <v>-0.25</v>
      </c>
      <c r="J4641" s="3">
        <f>INDEX(AAPL!$J:$J,MATCH(A:A,AAPL!$A:$A,0),1)</f>
        <v>-2.8571000000000346E-2</v>
      </c>
      <c r="K4641" s="3" t="str">
        <f>IF(MCFT[[#This Row],[Day Change]]&gt;0,"UP","DOWN")</f>
        <v>DOWN</v>
      </c>
      <c r="L4641" s="9">
        <f>_xlfn.RANK.EQ(MCFT[[#This Row],[Date]],A:A,1)</f>
        <v>4640</v>
      </c>
      <c r="M4641" s="10">
        <f>_xlfn.RANK.AVG(MCFT[[#This Row],[Same change on date for AAPL]],AAPL,1)</f>
        <v>2555</v>
      </c>
      <c r="N4641" s="2">
        <f>MCFT[[#This Row],[Close]]/MCFT[[#This Row],[Open]]</f>
        <v>1.0088432967810399</v>
      </c>
    </row>
    <row r="4642" spans="1:14" x14ac:dyDescent="0.25">
      <c r="A4642" s="1">
        <v>38202</v>
      </c>
      <c r="B4642" s="3">
        <v>28.379999000000002</v>
      </c>
      <c r="C4642" s="3">
        <v>28.42</v>
      </c>
      <c r="D4642" s="3">
        <v>28</v>
      </c>
      <c r="E4642" s="3">
        <v>28.07</v>
      </c>
      <c r="F4642" s="3">
        <v>20.639562999999999</v>
      </c>
      <c r="G4642">
        <v>53990900</v>
      </c>
      <c r="H4642" s="3" t="str">
        <f>TEXT(MCFT[[#This Row],[Date]],"dddd")</f>
        <v>Tuesday</v>
      </c>
      <c r="I4642" s="3">
        <f>MCFT[[#This Row],[Open]]-MCFT[[#This Row],[Close]]</f>
        <v>0.30999900000000125</v>
      </c>
      <c r="J4642" s="3">
        <f>INDEX(AAPL!$J:$J,MATCH(A:A,AAPL!$A:$A,0),1)</f>
        <v>1.1427999999999994E-2</v>
      </c>
      <c r="K4642" s="3" t="str">
        <f>IF(MCFT[[#This Row],[Day Change]]&gt;0,"UP","DOWN")</f>
        <v>UP</v>
      </c>
      <c r="L4642" s="9">
        <f>_xlfn.RANK.EQ(MCFT[[#This Row],[Date]],A:A,1)</f>
        <v>4641</v>
      </c>
      <c r="M4642" s="10">
        <f>_xlfn.RANK.AVG(MCFT[[#This Row],[Same change on date for AAPL]],AAPL,1)</f>
        <v>4912.5</v>
      </c>
      <c r="N4642" s="2">
        <f>MCFT[[#This Row],[Close]]/MCFT[[#This Row],[Open]]</f>
        <v>0.98907684950940267</v>
      </c>
    </row>
    <row r="4643" spans="1:14" x14ac:dyDescent="0.25">
      <c r="A4643" s="1">
        <v>38203</v>
      </c>
      <c r="B4643" s="3">
        <v>28.01</v>
      </c>
      <c r="C4643" s="3">
        <v>28.200001</v>
      </c>
      <c r="D4643" s="3">
        <v>27.99</v>
      </c>
      <c r="E4643" s="3">
        <v>28.059999000000001</v>
      </c>
      <c r="F4643" s="3">
        <v>20.632201999999999</v>
      </c>
      <c r="G4643">
        <v>46217900</v>
      </c>
      <c r="H4643" s="3" t="str">
        <f>TEXT(MCFT[[#This Row],[Date]],"dddd")</f>
        <v>Wednesday</v>
      </c>
      <c r="I4643" s="3">
        <f>MCFT[[#This Row],[Open]]-MCFT[[#This Row],[Close]]</f>
        <v>-4.9998999999999683E-2</v>
      </c>
      <c r="J4643" s="3">
        <f>INDEX(AAPL!$J:$J,MATCH(A:A,AAPL!$A:$A,0),1)</f>
        <v>-4.2856999999999701E-2</v>
      </c>
      <c r="K4643" s="3" t="str">
        <f>IF(MCFT[[#This Row],[Day Change]]&gt;0,"UP","DOWN")</f>
        <v>DOWN</v>
      </c>
      <c r="L4643" s="9">
        <f>_xlfn.RANK.EQ(MCFT[[#This Row],[Date]],A:A,1)</f>
        <v>4642</v>
      </c>
      <c r="M4643" s="10">
        <f>_xlfn.RANK.AVG(MCFT[[#This Row],[Same change on date for AAPL]],AAPL,1)</f>
        <v>2161</v>
      </c>
      <c r="N4643" s="2">
        <f>MCFT[[#This Row],[Close]]/MCFT[[#This Row],[Open]]</f>
        <v>1.0017850410567655</v>
      </c>
    </row>
    <row r="4644" spans="1:14" x14ac:dyDescent="0.25">
      <c r="A4644" s="1">
        <v>38204</v>
      </c>
      <c r="B4644" s="3">
        <v>28.16</v>
      </c>
      <c r="C4644" s="3">
        <v>28.209999</v>
      </c>
      <c r="D4644" s="3">
        <v>27.52</v>
      </c>
      <c r="E4644" s="3">
        <v>27.530000999999999</v>
      </c>
      <c r="F4644" s="3">
        <v>20.242508000000001</v>
      </c>
      <c r="G4644">
        <v>55591700</v>
      </c>
      <c r="H4644" s="3" t="str">
        <f>TEXT(MCFT[[#This Row],[Date]],"dddd")</f>
        <v>Thursday</v>
      </c>
      <c r="I4644" s="3">
        <f>MCFT[[#This Row],[Open]]-MCFT[[#This Row],[Close]]</f>
        <v>0.62999900000000153</v>
      </c>
      <c r="J4644" s="3">
        <f>INDEX(AAPL!$J:$J,MATCH(A:A,AAPL!$A:$A,0),1)</f>
        <v>2.9999999999999805E-2</v>
      </c>
      <c r="K4644" s="3" t="str">
        <f>IF(MCFT[[#This Row],[Day Change]]&gt;0,"UP","DOWN")</f>
        <v>UP</v>
      </c>
      <c r="L4644" s="9">
        <f>_xlfn.RANK.EQ(MCFT[[#This Row],[Date]],A:A,1)</f>
        <v>4643</v>
      </c>
      <c r="M4644" s="10">
        <f>_xlfn.RANK.AVG(MCFT[[#This Row],[Same change on date for AAPL]],AAPL,1)</f>
        <v>5783</v>
      </c>
      <c r="N4644" s="2">
        <f>MCFT[[#This Row],[Close]]/MCFT[[#This Row],[Open]]</f>
        <v>0.97762787642045446</v>
      </c>
    </row>
    <row r="4645" spans="1:14" x14ac:dyDescent="0.25">
      <c r="A4645" s="1">
        <v>38205</v>
      </c>
      <c r="B4645" s="3">
        <v>27.379999000000002</v>
      </c>
      <c r="C4645" s="3">
        <v>27.860001</v>
      </c>
      <c r="D4645" s="3">
        <v>27.059999000000001</v>
      </c>
      <c r="E4645" s="3">
        <v>27.139999</v>
      </c>
      <c r="F4645" s="3">
        <v>19.955738</v>
      </c>
      <c r="G4645">
        <v>75628000</v>
      </c>
      <c r="H4645" s="3" t="str">
        <f>TEXT(MCFT[[#This Row],[Date]],"dddd")</f>
        <v>Friday</v>
      </c>
      <c r="I4645" s="3">
        <f>MCFT[[#This Row],[Open]]-MCFT[[#This Row],[Close]]</f>
        <v>0.24000000000000199</v>
      </c>
      <c r="J4645" s="3">
        <f>INDEX(AAPL!$J:$J,MATCH(A:A,AAPL!$A:$A,0),1)</f>
        <v>8.0000000000000071E-2</v>
      </c>
      <c r="K4645" s="3" t="str">
        <f>IF(MCFT[[#This Row],[Day Change]]&gt;0,"UP","DOWN")</f>
        <v>UP</v>
      </c>
      <c r="L4645" s="9">
        <f>_xlfn.RANK.EQ(MCFT[[#This Row],[Date]],A:A,1)</f>
        <v>4644</v>
      </c>
      <c r="M4645" s="10">
        <f>_xlfn.RANK.AVG(MCFT[[#This Row],[Same change on date for AAPL]],AAPL,1)</f>
        <v>6597</v>
      </c>
      <c r="N4645" s="2">
        <f>MCFT[[#This Row],[Close]]/MCFT[[#This Row],[Open]]</f>
        <v>0.99123447740082082</v>
      </c>
    </row>
    <row r="4646" spans="1:14" x14ac:dyDescent="0.25">
      <c r="A4646" s="1">
        <v>38208</v>
      </c>
      <c r="B4646" s="3">
        <v>27.26</v>
      </c>
      <c r="C4646" s="3">
        <v>27.280000999999999</v>
      </c>
      <c r="D4646" s="3">
        <v>27.1</v>
      </c>
      <c r="E4646" s="3">
        <v>27.18</v>
      </c>
      <c r="F4646" s="3">
        <v>19.985154999999999</v>
      </c>
      <c r="G4646">
        <v>51877500</v>
      </c>
      <c r="H4646" s="3" t="str">
        <f>TEXT(MCFT[[#This Row],[Date]],"dddd")</f>
        <v>Monday</v>
      </c>
      <c r="I4646" s="3">
        <f>MCFT[[#This Row],[Open]]-MCFT[[#This Row],[Close]]</f>
        <v>8.0000000000001847E-2</v>
      </c>
      <c r="J4646" s="3">
        <f>INDEX(AAPL!$J:$J,MATCH(A:A,AAPL!$A:$A,0),1)</f>
        <v>-3.2143000000000033E-2</v>
      </c>
      <c r="K4646" s="3" t="str">
        <f>IF(MCFT[[#This Row],[Day Change]]&gt;0,"UP","DOWN")</f>
        <v>UP</v>
      </c>
      <c r="L4646" s="9">
        <f>_xlfn.RANK.EQ(MCFT[[#This Row],[Date]],A:A,1)</f>
        <v>4645</v>
      </c>
      <c r="M4646" s="10">
        <f>_xlfn.RANK.AVG(MCFT[[#This Row],[Same change on date for AAPL]],AAPL,1)</f>
        <v>2426.5</v>
      </c>
      <c r="N4646" s="2">
        <f>MCFT[[#This Row],[Close]]/MCFT[[#This Row],[Open]]</f>
        <v>0.99706529713866465</v>
      </c>
    </row>
    <row r="4647" spans="1:14" x14ac:dyDescent="0.25">
      <c r="A4647" s="1">
        <v>38209</v>
      </c>
      <c r="B4647" s="3">
        <v>27.299999</v>
      </c>
      <c r="C4647" s="3">
        <v>27.75</v>
      </c>
      <c r="D4647" s="3">
        <v>27.25</v>
      </c>
      <c r="E4647" s="3">
        <v>27.719999000000001</v>
      </c>
      <c r="F4647" s="3">
        <v>20.382201999999999</v>
      </c>
      <c r="G4647">
        <v>57632700</v>
      </c>
      <c r="H4647" s="3" t="str">
        <f>TEXT(MCFT[[#This Row],[Date]],"dddd")</f>
        <v>Tuesday</v>
      </c>
      <c r="I4647" s="3">
        <f>MCFT[[#This Row],[Open]]-MCFT[[#This Row],[Close]]</f>
        <v>-0.42000000000000171</v>
      </c>
      <c r="J4647" s="3">
        <f>INDEX(AAPL!$J:$J,MATCH(A:A,AAPL!$A:$A,0),1)</f>
        <v>-8.0715000000000092E-2</v>
      </c>
      <c r="K4647" s="3" t="str">
        <f>IF(MCFT[[#This Row],[Day Change]]&gt;0,"UP","DOWN")</f>
        <v>DOWN</v>
      </c>
      <c r="L4647" s="9">
        <f>_xlfn.RANK.EQ(MCFT[[#This Row],[Date]],A:A,1)</f>
        <v>4646</v>
      </c>
      <c r="M4647" s="10">
        <f>_xlfn.RANK.AVG(MCFT[[#This Row],[Same change on date for AAPL]],AAPL,1)</f>
        <v>1656</v>
      </c>
      <c r="N4647" s="2">
        <f>MCFT[[#This Row],[Close]]/MCFT[[#This Row],[Open]]</f>
        <v>1.0153846159481545</v>
      </c>
    </row>
    <row r="4648" spans="1:14" x14ac:dyDescent="0.25">
      <c r="A4648" s="1">
        <v>38210</v>
      </c>
      <c r="B4648" s="3">
        <v>27.389999</v>
      </c>
      <c r="C4648" s="3">
        <v>27.51</v>
      </c>
      <c r="D4648" s="3">
        <v>27.200001</v>
      </c>
      <c r="E4648" s="3">
        <v>27.41</v>
      </c>
      <c r="F4648" s="3">
        <v>20.15427</v>
      </c>
      <c r="G4648">
        <v>53097300</v>
      </c>
      <c r="H4648" s="3" t="str">
        <f>TEXT(MCFT[[#This Row],[Date]],"dddd")</f>
        <v>Wednesday</v>
      </c>
      <c r="I4648" s="3">
        <f>MCFT[[#This Row],[Open]]-MCFT[[#This Row],[Close]]</f>
        <v>-2.0001000000000602E-2</v>
      </c>
      <c r="J4648" s="3">
        <f>INDEX(AAPL!$J:$J,MATCH(A:A,AAPL!$A:$A,0),1)</f>
        <v>6.4290000000002401E-3</v>
      </c>
      <c r="K4648" s="3" t="str">
        <f>IF(MCFT[[#This Row],[Day Change]]&gt;0,"UP","DOWN")</f>
        <v>DOWN</v>
      </c>
      <c r="L4648" s="9">
        <f>_xlfn.RANK.EQ(MCFT[[#This Row],[Date]],A:A,1)</f>
        <v>4647</v>
      </c>
      <c r="M4648" s="10">
        <f>_xlfn.RANK.AVG(MCFT[[#This Row],[Same change on date for AAPL]],AAPL,1)</f>
        <v>4540</v>
      </c>
      <c r="N4648" s="2">
        <f>MCFT[[#This Row],[Close]]/MCFT[[#This Row],[Open]]</f>
        <v>1.0007302300376133</v>
      </c>
    </row>
    <row r="4649" spans="1:14" x14ac:dyDescent="0.25">
      <c r="A4649" s="1">
        <v>38211</v>
      </c>
      <c r="B4649" s="3">
        <v>27.23</v>
      </c>
      <c r="C4649" s="3">
        <v>27.309999000000001</v>
      </c>
      <c r="D4649" s="3">
        <v>26.860001</v>
      </c>
      <c r="E4649" s="3">
        <v>26.879999000000002</v>
      </c>
      <c r="F4649" s="3">
        <v>19.764562999999999</v>
      </c>
      <c r="G4649">
        <v>50279700</v>
      </c>
      <c r="H4649" s="3" t="str">
        <f>TEXT(MCFT[[#This Row],[Date]],"dddd")</f>
        <v>Thursday</v>
      </c>
      <c r="I4649" s="3">
        <f>MCFT[[#This Row],[Open]]-MCFT[[#This Row],[Close]]</f>
        <v>0.3500009999999989</v>
      </c>
      <c r="J4649" s="3">
        <f>INDEX(AAPL!$J:$J,MATCH(A:A,AAPL!$A:$A,0),1)</f>
        <v>5.7139999999997748E-3</v>
      </c>
      <c r="K4649" s="3" t="str">
        <f>IF(MCFT[[#This Row],[Day Change]]&gt;0,"UP","DOWN")</f>
        <v>UP</v>
      </c>
      <c r="L4649" s="9">
        <f>_xlfn.RANK.EQ(MCFT[[#This Row],[Date]],A:A,1)</f>
        <v>4648</v>
      </c>
      <c r="M4649" s="10">
        <f>_xlfn.RANK.AVG(MCFT[[#This Row],[Same change on date for AAPL]],AAPL,1)</f>
        <v>4513</v>
      </c>
      <c r="N4649" s="2">
        <f>MCFT[[#This Row],[Close]]/MCFT[[#This Row],[Open]]</f>
        <v>0.98714649283878075</v>
      </c>
    </row>
    <row r="4650" spans="1:14" x14ac:dyDescent="0.25">
      <c r="A4650" s="1">
        <v>38212</v>
      </c>
      <c r="B4650" s="3">
        <v>27.01</v>
      </c>
      <c r="C4650" s="3">
        <v>27.25</v>
      </c>
      <c r="D4650" s="3">
        <v>26.98</v>
      </c>
      <c r="E4650" s="3">
        <v>27.02</v>
      </c>
      <c r="F4650" s="3">
        <v>19.867504</v>
      </c>
      <c r="G4650">
        <v>43333200</v>
      </c>
      <c r="H4650" s="3" t="str">
        <f>TEXT(MCFT[[#This Row],[Date]],"dddd")</f>
        <v>Friday</v>
      </c>
      <c r="I4650" s="3">
        <f>MCFT[[#This Row],[Open]]-MCFT[[#This Row],[Close]]</f>
        <v>-9.9999999999980105E-3</v>
      </c>
      <c r="J4650" s="3">
        <f>INDEX(AAPL!$J:$J,MATCH(A:A,AAPL!$A:$A,0),1)</f>
        <v>-1.7142999999999908E-2</v>
      </c>
      <c r="K4650" s="3" t="str">
        <f>IF(MCFT[[#This Row],[Day Change]]&gt;0,"UP","DOWN")</f>
        <v>DOWN</v>
      </c>
      <c r="L4650" s="9">
        <f>_xlfn.RANK.EQ(MCFT[[#This Row],[Date]],A:A,1)</f>
        <v>4649</v>
      </c>
      <c r="M4650" s="10">
        <f>_xlfn.RANK.AVG(MCFT[[#This Row],[Same change on date for AAPL]],AAPL,1)</f>
        <v>3083.5</v>
      </c>
      <c r="N4650" s="2">
        <f>MCFT[[#This Row],[Close]]/MCFT[[#This Row],[Open]]</f>
        <v>1.0003702332469455</v>
      </c>
    </row>
    <row r="4651" spans="1:14" x14ac:dyDescent="0.25">
      <c r="A4651" s="1">
        <v>38215</v>
      </c>
      <c r="B4651" s="3">
        <v>27.030000999999999</v>
      </c>
      <c r="C4651" s="3">
        <v>27.200001</v>
      </c>
      <c r="D4651" s="3">
        <v>26.959999</v>
      </c>
      <c r="E4651" s="3">
        <v>27.09</v>
      </c>
      <c r="F4651" s="3">
        <v>19.918972</v>
      </c>
      <c r="G4651">
        <v>54347200</v>
      </c>
      <c r="H4651" s="3" t="str">
        <f>TEXT(MCFT[[#This Row],[Date]],"dddd")</f>
        <v>Monday</v>
      </c>
      <c r="I4651" s="3">
        <f>MCFT[[#This Row],[Open]]-MCFT[[#This Row],[Close]]</f>
        <v>-5.9999000000001246E-2</v>
      </c>
      <c r="J4651" s="3">
        <f>INDEX(AAPL!$J:$J,MATCH(A:A,AAPL!$A:$A,0),1)</f>
        <v>1.5715000000000146E-2</v>
      </c>
      <c r="K4651" s="3" t="str">
        <f>IF(MCFT[[#This Row],[Day Change]]&gt;0,"UP","DOWN")</f>
        <v>DOWN</v>
      </c>
      <c r="L4651" s="9">
        <f>_xlfn.RANK.EQ(MCFT[[#This Row],[Date]],A:A,1)</f>
        <v>4650</v>
      </c>
      <c r="M4651" s="10">
        <f>_xlfn.RANK.AVG(MCFT[[#This Row],[Same change on date for AAPL]],AAPL,1)</f>
        <v>5149.5</v>
      </c>
      <c r="N4651" s="2">
        <f>MCFT[[#This Row],[Close]]/MCFT[[#This Row],[Open]]</f>
        <v>1.002219718748808</v>
      </c>
    </row>
    <row r="4652" spans="1:14" x14ac:dyDescent="0.25">
      <c r="A4652" s="1">
        <v>38216</v>
      </c>
      <c r="B4652" s="3">
        <v>27.219999000000001</v>
      </c>
      <c r="C4652" s="3">
        <v>27.379999000000002</v>
      </c>
      <c r="D4652" s="3">
        <v>26.98</v>
      </c>
      <c r="E4652" s="3">
        <v>27.049999</v>
      </c>
      <c r="F4652" s="3">
        <v>19.889568000000001</v>
      </c>
      <c r="G4652">
        <v>56879700</v>
      </c>
      <c r="H4652" s="3" t="str">
        <f>TEXT(MCFT[[#This Row],[Date]],"dddd")</f>
        <v>Tuesday</v>
      </c>
      <c r="I4652" s="3">
        <f>MCFT[[#This Row],[Open]]-MCFT[[#This Row],[Close]]</f>
        <v>0.17000000000000171</v>
      </c>
      <c r="J4652" s="3">
        <f>INDEX(AAPL!$J:$J,MATCH(A:A,AAPL!$A:$A,0),1)</f>
        <v>-2.0713999999999899E-2</v>
      </c>
      <c r="K4652" s="3" t="str">
        <f>IF(MCFT[[#This Row],[Day Change]]&gt;0,"UP","DOWN")</f>
        <v>UP</v>
      </c>
      <c r="L4652" s="9">
        <f>_xlfn.RANK.EQ(MCFT[[#This Row],[Date]],A:A,1)</f>
        <v>4651</v>
      </c>
      <c r="M4652" s="10">
        <f>_xlfn.RANK.AVG(MCFT[[#This Row],[Same change on date for AAPL]],AAPL,1)</f>
        <v>2837.5</v>
      </c>
      <c r="N4652" s="2">
        <f>MCFT[[#This Row],[Close]]/MCFT[[#This Row],[Open]]</f>
        <v>0.9937545919821672</v>
      </c>
    </row>
    <row r="4653" spans="1:14" x14ac:dyDescent="0.25">
      <c r="A4653" s="1">
        <v>38217</v>
      </c>
      <c r="B4653" s="3">
        <v>26.93</v>
      </c>
      <c r="C4653" s="3">
        <v>27.5</v>
      </c>
      <c r="D4653" s="3">
        <v>26.889999</v>
      </c>
      <c r="E4653" s="3">
        <v>27.459999</v>
      </c>
      <c r="F4653" s="3">
        <v>20.191030999999999</v>
      </c>
      <c r="G4653">
        <v>58844000</v>
      </c>
      <c r="H4653" s="3" t="str">
        <f>TEXT(MCFT[[#This Row],[Date]],"dddd")</f>
        <v>Wednesday</v>
      </c>
      <c r="I4653" s="3">
        <f>MCFT[[#This Row],[Open]]-MCFT[[#This Row],[Close]]</f>
        <v>-0.52999900000000011</v>
      </c>
      <c r="J4653" s="3">
        <f>INDEX(AAPL!$J:$J,MATCH(A:A,AAPL!$A:$A,0),1)</f>
        <v>-8.7857000000000074E-2</v>
      </c>
      <c r="K4653" s="3" t="str">
        <f>IF(MCFT[[#This Row],[Day Change]]&gt;0,"UP","DOWN")</f>
        <v>DOWN</v>
      </c>
      <c r="L4653" s="9">
        <f>_xlfn.RANK.EQ(MCFT[[#This Row],[Date]],A:A,1)</f>
        <v>4652</v>
      </c>
      <c r="M4653" s="10">
        <f>_xlfn.RANK.AVG(MCFT[[#This Row],[Same change on date for AAPL]],AAPL,1)</f>
        <v>1613</v>
      </c>
      <c r="N4653" s="2">
        <f>MCFT[[#This Row],[Close]]/MCFT[[#This Row],[Open]]</f>
        <v>1.0196806164129224</v>
      </c>
    </row>
    <row r="4654" spans="1:14" x14ac:dyDescent="0.25">
      <c r="A4654" s="1">
        <v>38218</v>
      </c>
      <c r="B4654" s="3">
        <v>27.35</v>
      </c>
      <c r="C4654" s="3">
        <v>27.450001</v>
      </c>
      <c r="D4654" s="3">
        <v>27.01</v>
      </c>
      <c r="E4654" s="3">
        <v>27.120000999999998</v>
      </c>
      <c r="F4654" s="3">
        <v>19.941040000000001</v>
      </c>
      <c r="G4654">
        <v>46293000</v>
      </c>
      <c r="H4654" s="3" t="str">
        <f>TEXT(MCFT[[#This Row],[Date]],"dddd")</f>
        <v>Thursday</v>
      </c>
      <c r="I4654" s="3">
        <f>MCFT[[#This Row],[Open]]-MCFT[[#This Row],[Close]]</f>
        <v>0.22999900000000295</v>
      </c>
      <c r="J4654" s="3">
        <f>INDEX(AAPL!$J:$J,MATCH(A:A,AAPL!$A:$A,0),1)</f>
        <v>5.7142999999999944E-2</v>
      </c>
      <c r="K4654" s="3" t="str">
        <f>IF(MCFT[[#This Row],[Day Change]]&gt;0,"UP","DOWN")</f>
        <v>UP</v>
      </c>
      <c r="L4654" s="9">
        <f>_xlfn.RANK.EQ(MCFT[[#This Row],[Date]],A:A,1)</f>
        <v>4653</v>
      </c>
      <c r="M4654" s="10">
        <f>_xlfn.RANK.AVG(MCFT[[#This Row],[Same change on date for AAPL]],AAPL,1)</f>
        <v>6383.5</v>
      </c>
      <c r="N4654" s="2">
        <f>MCFT[[#This Row],[Close]]/MCFT[[#This Row],[Open]]</f>
        <v>0.99159053016453369</v>
      </c>
    </row>
    <row r="4655" spans="1:14" x14ac:dyDescent="0.25">
      <c r="A4655" s="1">
        <v>38219</v>
      </c>
      <c r="B4655" s="3">
        <v>27.129999000000002</v>
      </c>
      <c r="C4655" s="3">
        <v>27.370000999999998</v>
      </c>
      <c r="D4655" s="3">
        <v>27.040001</v>
      </c>
      <c r="E4655" s="3">
        <v>27.200001</v>
      </c>
      <c r="F4655" s="3">
        <v>19.999860999999999</v>
      </c>
      <c r="G4655">
        <v>46494800</v>
      </c>
      <c r="H4655" s="3" t="str">
        <f>TEXT(MCFT[[#This Row],[Date]],"dddd")</f>
        <v>Friday</v>
      </c>
      <c r="I4655" s="3">
        <f>MCFT[[#This Row],[Open]]-MCFT[[#This Row],[Close]]</f>
        <v>-7.0001999999998787E-2</v>
      </c>
      <c r="J4655" s="3">
        <f>INDEX(AAPL!$J:$J,MATCH(A:A,AAPL!$A:$A,0),1)</f>
        <v>-6.4290000000002401E-3</v>
      </c>
      <c r="K4655" s="3" t="str">
        <f>IF(MCFT[[#This Row],[Day Change]]&gt;0,"UP","DOWN")</f>
        <v>DOWN</v>
      </c>
      <c r="L4655" s="9">
        <f>_xlfn.RANK.EQ(MCFT[[#This Row],[Date]],A:A,1)</f>
        <v>4654</v>
      </c>
      <c r="M4655" s="10">
        <f>_xlfn.RANK.AVG(MCFT[[#This Row],[Same change on date for AAPL]],AAPL,1)</f>
        <v>3699</v>
      </c>
      <c r="N4655" s="2">
        <f>MCFT[[#This Row],[Close]]/MCFT[[#This Row],[Open]]</f>
        <v>1.002580243368236</v>
      </c>
    </row>
    <row r="4656" spans="1:14" x14ac:dyDescent="0.25">
      <c r="A4656" s="1">
        <v>38222</v>
      </c>
      <c r="B4656" s="3">
        <v>27.27</v>
      </c>
      <c r="C4656" s="3">
        <v>27.33</v>
      </c>
      <c r="D4656" s="3">
        <v>27.120000999999998</v>
      </c>
      <c r="E4656" s="3">
        <v>27.24</v>
      </c>
      <c r="F4656" s="3">
        <v>20.088349999999998</v>
      </c>
      <c r="G4656">
        <v>39572200</v>
      </c>
      <c r="H4656" s="3" t="str">
        <f>TEXT(MCFT[[#This Row],[Date]],"dddd")</f>
        <v>Monday</v>
      </c>
      <c r="I4656" s="3">
        <f>MCFT[[#This Row],[Open]]-MCFT[[#This Row],[Close]]</f>
        <v>3.0000000000001137E-2</v>
      </c>
      <c r="J4656" s="3">
        <f>INDEX(AAPL!$J:$J,MATCH(A:A,AAPL!$A:$A,0),1)</f>
        <v>-1.5714000000000006E-2</v>
      </c>
      <c r="K4656" s="3" t="str">
        <f>IF(MCFT[[#This Row],[Day Change]]&gt;0,"UP","DOWN")</f>
        <v>UP</v>
      </c>
      <c r="L4656" s="9">
        <f>_xlfn.RANK.EQ(MCFT[[#This Row],[Date]],A:A,1)</f>
        <v>4655</v>
      </c>
      <c r="M4656" s="10">
        <f>_xlfn.RANK.AVG(MCFT[[#This Row],[Same change on date for AAPL]],AAPL,1)</f>
        <v>3112.5</v>
      </c>
      <c r="N4656" s="2">
        <f>MCFT[[#This Row],[Close]]/MCFT[[#This Row],[Open]]</f>
        <v>0.99889988998899881</v>
      </c>
    </row>
    <row r="4657" spans="1:14" x14ac:dyDescent="0.25">
      <c r="A4657" s="1">
        <v>38223</v>
      </c>
      <c r="B4657" s="3">
        <v>27.4</v>
      </c>
      <c r="C4657" s="3">
        <v>27.459999</v>
      </c>
      <c r="D4657" s="3">
        <v>27.09</v>
      </c>
      <c r="E4657" s="3">
        <v>27.24</v>
      </c>
      <c r="F4657" s="3">
        <v>20.088349999999998</v>
      </c>
      <c r="G4657">
        <v>40835300</v>
      </c>
      <c r="H4657" s="3" t="str">
        <f>TEXT(MCFT[[#This Row],[Date]],"dddd")</f>
        <v>Tuesday</v>
      </c>
      <c r="I4657" s="3">
        <f>MCFT[[#This Row],[Open]]-MCFT[[#This Row],[Close]]</f>
        <v>0.16000000000000014</v>
      </c>
      <c r="J4657" s="3">
        <f>INDEX(AAPL!$J:$J,MATCH(A:A,AAPL!$A:$A,0),1)</f>
        <v>-4.9285999999999941E-2</v>
      </c>
      <c r="K4657" s="3" t="str">
        <f>IF(MCFT[[#This Row],[Day Change]]&gt;0,"UP","DOWN")</f>
        <v>UP</v>
      </c>
      <c r="L4657" s="9">
        <f>_xlfn.RANK.EQ(MCFT[[#This Row],[Date]],A:A,1)</f>
        <v>4656</v>
      </c>
      <c r="M4657" s="10">
        <f>_xlfn.RANK.AVG(MCFT[[#This Row],[Same change on date for AAPL]],AAPL,1)</f>
        <v>2018.5</v>
      </c>
      <c r="N4657" s="2">
        <f>MCFT[[#This Row],[Close]]/MCFT[[#This Row],[Open]]</f>
        <v>0.99416058394160578</v>
      </c>
    </row>
    <row r="4658" spans="1:14" x14ac:dyDescent="0.25">
      <c r="A4658" s="1">
        <v>38224</v>
      </c>
      <c r="B4658" s="3">
        <v>27.209999</v>
      </c>
      <c r="C4658" s="3">
        <v>27.67</v>
      </c>
      <c r="D4658" s="3">
        <v>27.18</v>
      </c>
      <c r="E4658" s="3">
        <v>27.549999</v>
      </c>
      <c r="F4658" s="3">
        <v>20.316965</v>
      </c>
      <c r="G4658">
        <v>53512700</v>
      </c>
      <c r="H4658" s="3" t="str">
        <f>TEXT(MCFT[[#This Row],[Date]],"dddd")</f>
        <v>Wednesday</v>
      </c>
      <c r="I4658" s="3">
        <f>MCFT[[#This Row],[Open]]-MCFT[[#This Row],[Close]]</f>
        <v>-0.33999999999999986</v>
      </c>
      <c r="J4658" s="3">
        <f>INDEX(AAPL!$J:$J,MATCH(A:A,AAPL!$A:$A,0),1)</f>
        <v>-8.4286000000000083E-2</v>
      </c>
      <c r="K4658" s="3" t="str">
        <f>IF(MCFT[[#This Row],[Day Change]]&gt;0,"UP","DOWN")</f>
        <v>DOWN</v>
      </c>
      <c r="L4658" s="9">
        <f>_xlfn.RANK.EQ(MCFT[[#This Row],[Date]],A:A,1)</f>
        <v>4657</v>
      </c>
      <c r="M4658" s="10">
        <f>_xlfn.RANK.AVG(MCFT[[#This Row],[Same change on date for AAPL]],AAPL,1)</f>
        <v>1634</v>
      </c>
      <c r="N4658" s="2">
        <f>MCFT[[#This Row],[Close]]/MCFT[[#This Row],[Open]]</f>
        <v>1.0124954065599194</v>
      </c>
    </row>
    <row r="4659" spans="1:14" x14ac:dyDescent="0.25">
      <c r="A4659" s="1">
        <v>38225</v>
      </c>
      <c r="B4659" s="3">
        <v>27.459999</v>
      </c>
      <c r="C4659" s="3">
        <v>27.6</v>
      </c>
      <c r="D4659" s="3">
        <v>27.389999</v>
      </c>
      <c r="E4659" s="3">
        <v>27.440000999999999</v>
      </c>
      <c r="F4659" s="3">
        <v>20.235847</v>
      </c>
      <c r="G4659">
        <v>35465500</v>
      </c>
      <c r="H4659" s="3" t="str">
        <f>TEXT(MCFT[[#This Row],[Date]],"dddd")</f>
        <v>Thursday</v>
      </c>
      <c r="I4659" s="3">
        <f>MCFT[[#This Row],[Open]]-MCFT[[#This Row],[Close]]</f>
        <v>1.999800000000107E-2</v>
      </c>
      <c r="J4659" s="3">
        <f>INDEX(AAPL!$J:$J,MATCH(A:A,AAPL!$A:$A,0),1)</f>
        <v>-0.11571400000000009</v>
      </c>
      <c r="K4659" s="3" t="str">
        <f>IF(MCFT[[#This Row],[Day Change]]&gt;0,"UP","DOWN")</f>
        <v>UP</v>
      </c>
      <c r="L4659" s="9">
        <f>_xlfn.RANK.EQ(MCFT[[#This Row],[Date]],A:A,1)</f>
        <v>4658</v>
      </c>
      <c r="M4659" s="10">
        <f>_xlfn.RANK.AVG(MCFT[[#This Row],[Same change on date for AAPL]],AAPL,1)</f>
        <v>1475</v>
      </c>
      <c r="N4659" s="2">
        <f>MCFT[[#This Row],[Close]]/MCFT[[#This Row],[Open]]</f>
        <v>0.99927174068724467</v>
      </c>
    </row>
    <row r="4660" spans="1:14" x14ac:dyDescent="0.25">
      <c r="A4660" s="1">
        <v>38226</v>
      </c>
      <c r="B4660" s="3">
        <v>27.5</v>
      </c>
      <c r="C4660" s="3">
        <v>27.65</v>
      </c>
      <c r="D4660" s="3">
        <v>27.450001</v>
      </c>
      <c r="E4660" s="3">
        <v>27.459999</v>
      </c>
      <c r="F4660" s="3">
        <v>20.250591</v>
      </c>
      <c r="G4660">
        <v>33248700</v>
      </c>
      <c r="H4660" s="3" t="str">
        <f>TEXT(MCFT[[#This Row],[Date]],"dddd")</f>
        <v>Friday</v>
      </c>
      <c r="I4660" s="3">
        <f>MCFT[[#This Row],[Open]]-MCFT[[#This Row],[Close]]</f>
        <v>4.0001000000000175E-2</v>
      </c>
      <c r="J4660" s="3">
        <f>INDEX(AAPL!$J:$J,MATCH(A:A,AAPL!$A:$A,0),1)</f>
        <v>2.3571999999999704E-2</v>
      </c>
      <c r="K4660" s="3" t="str">
        <f>IF(MCFT[[#This Row],[Day Change]]&gt;0,"UP","DOWN")</f>
        <v>UP</v>
      </c>
      <c r="L4660" s="9">
        <f>_xlfn.RANK.EQ(MCFT[[#This Row],[Date]],A:A,1)</f>
        <v>4659</v>
      </c>
      <c r="M4660" s="10">
        <f>_xlfn.RANK.AVG(MCFT[[#This Row],[Same change on date for AAPL]],AAPL,1)</f>
        <v>5561</v>
      </c>
      <c r="N4660" s="2">
        <f>MCFT[[#This Row],[Close]]/MCFT[[#This Row],[Open]]</f>
        <v>0.99854541818181819</v>
      </c>
    </row>
    <row r="4661" spans="1:14" x14ac:dyDescent="0.25">
      <c r="A4661" s="1">
        <v>38229</v>
      </c>
      <c r="B4661" s="3">
        <v>27.299999</v>
      </c>
      <c r="C4661" s="3">
        <v>27.389999</v>
      </c>
      <c r="D4661" s="3">
        <v>26.85</v>
      </c>
      <c r="E4661" s="3">
        <v>27.299999</v>
      </c>
      <c r="F4661" s="3">
        <v>20.132603</v>
      </c>
      <c r="G4661">
        <v>36679600</v>
      </c>
      <c r="H4661" s="3" t="str">
        <f>TEXT(MCFT[[#This Row],[Date]],"dddd")</f>
        <v>Monday</v>
      </c>
      <c r="I4661" s="3">
        <f>MCFT[[#This Row],[Open]]-MCFT[[#This Row],[Close]]</f>
        <v>0</v>
      </c>
      <c r="J4661" s="3">
        <f>INDEX(AAPL!$J:$J,MATCH(A:A,AAPL!$A:$A,0),1)</f>
        <v>-8.572000000000024E-3</v>
      </c>
      <c r="K4661" s="3" t="str">
        <f>IF(MCFT[[#This Row],[Day Change]]&gt;0,"UP","DOWN")</f>
        <v>DOWN</v>
      </c>
      <c r="L4661" s="9">
        <f>_xlfn.RANK.EQ(MCFT[[#This Row],[Date]],A:A,1)</f>
        <v>4660</v>
      </c>
      <c r="M4661" s="10">
        <f>_xlfn.RANK.AVG(MCFT[[#This Row],[Same change on date for AAPL]],AAPL,1)</f>
        <v>3611.5</v>
      </c>
      <c r="N4661" s="2">
        <f>MCFT[[#This Row],[Close]]/MCFT[[#This Row],[Open]]</f>
        <v>1</v>
      </c>
    </row>
    <row r="4662" spans="1:14" x14ac:dyDescent="0.25">
      <c r="A4662" s="1">
        <v>38230</v>
      </c>
      <c r="B4662" s="3">
        <v>27.290001</v>
      </c>
      <c r="C4662" s="3">
        <v>27.32</v>
      </c>
      <c r="D4662" s="3">
        <v>27.049999</v>
      </c>
      <c r="E4662" s="3">
        <v>27.299999</v>
      </c>
      <c r="F4662" s="3">
        <v>20.132603</v>
      </c>
      <c r="G4662">
        <v>52106700</v>
      </c>
      <c r="H4662" s="3" t="str">
        <f>TEXT(MCFT[[#This Row],[Date]],"dddd")</f>
        <v>Tuesday</v>
      </c>
      <c r="I4662" s="3">
        <f>MCFT[[#This Row],[Open]]-MCFT[[#This Row],[Close]]</f>
        <v>-9.9979999999995073E-3</v>
      </c>
      <c r="J4662" s="3">
        <f>INDEX(AAPL!$J:$J,MATCH(A:A,AAPL!$A:$A,0),1)</f>
        <v>-2.9999999999999805E-2</v>
      </c>
      <c r="K4662" s="3" t="str">
        <f>IF(MCFT[[#This Row],[Day Change]]&gt;0,"UP","DOWN")</f>
        <v>DOWN</v>
      </c>
      <c r="L4662" s="9">
        <f>_xlfn.RANK.EQ(MCFT[[#This Row],[Date]],A:A,1)</f>
        <v>4661</v>
      </c>
      <c r="M4662" s="10">
        <f>_xlfn.RANK.AVG(MCFT[[#This Row],[Same change on date for AAPL]],AAPL,1)</f>
        <v>2516</v>
      </c>
      <c r="N4662" s="2">
        <f>MCFT[[#This Row],[Close]]/MCFT[[#This Row],[Open]]</f>
        <v>1.0003663612910825</v>
      </c>
    </row>
    <row r="4663" spans="1:14" x14ac:dyDescent="0.25">
      <c r="A4663" s="1">
        <v>38231</v>
      </c>
      <c r="B4663" s="3">
        <v>27.23</v>
      </c>
      <c r="C4663" s="3">
        <v>27.52</v>
      </c>
      <c r="D4663" s="3">
        <v>27.139999</v>
      </c>
      <c r="E4663" s="3">
        <v>27.389999</v>
      </c>
      <c r="F4663" s="3">
        <v>20.198976999999999</v>
      </c>
      <c r="G4663">
        <v>48507500</v>
      </c>
      <c r="H4663" s="3" t="str">
        <f>TEXT(MCFT[[#This Row],[Date]],"dddd")</f>
        <v>Wednesday</v>
      </c>
      <c r="I4663" s="3">
        <f>MCFT[[#This Row],[Open]]-MCFT[[#This Row],[Close]]</f>
        <v>-0.15999899999999911</v>
      </c>
      <c r="J4663" s="3">
        <f>INDEX(AAPL!$J:$J,MATCH(A:A,AAPL!$A:$A,0),1)</f>
        <v>-0.11142899999999978</v>
      </c>
      <c r="K4663" s="3" t="str">
        <f>IF(MCFT[[#This Row],[Day Change]]&gt;0,"UP","DOWN")</f>
        <v>DOWN</v>
      </c>
      <c r="L4663" s="9">
        <f>_xlfn.RANK.EQ(MCFT[[#This Row],[Date]],A:A,1)</f>
        <v>4662</v>
      </c>
      <c r="M4663" s="10">
        <f>_xlfn.RANK.AVG(MCFT[[#This Row],[Same change on date for AAPL]],AAPL,1)</f>
        <v>1489</v>
      </c>
      <c r="N4663" s="2">
        <f>MCFT[[#This Row],[Close]]/MCFT[[#This Row],[Open]]</f>
        <v>1.0058758354755784</v>
      </c>
    </row>
    <row r="4664" spans="1:14" x14ac:dyDescent="0.25">
      <c r="A4664" s="1">
        <v>38232</v>
      </c>
      <c r="B4664" s="3">
        <v>27.4</v>
      </c>
      <c r="C4664" s="3">
        <v>27.68</v>
      </c>
      <c r="D4664" s="3">
        <v>27.35</v>
      </c>
      <c r="E4664" s="3">
        <v>27.620000999999998</v>
      </c>
      <c r="F4664" s="3">
        <v>20.368587000000002</v>
      </c>
      <c r="G4664">
        <v>42161700</v>
      </c>
      <c r="H4664" s="3" t="str">
        <f>TEXT(MCFT[[#This Row],[Date]],"dddd")</f>
        <v>Thursday</v>
      </c>
      <c r="I4664" s="3">
        <f>MCFT[[#This Row],[Open]]-MCFT[[#This Row],[Close]]</f>
        <v>-0.22000099999999989</v>
      </c>
      <c r="J4664" s="3">
        <f>INDEX(AAPL!$J:$J,MATCH(A:A,AAPL!$A:$A,0),1)</f>
        <v>-1.1429000000000133E-2</v>
      </c>
      <c r="K4664" s="3" t="str">
        <f>IF(MCFT[[#This Row],[Day Change]]&gt;0,"UP","DOWN")</f>
        <v>DOWN</v>
      </c>
      <c r="L4664" s="9">
        <f>_xlfn.RANK.EQ(MCFT[[#This Row],[Date]],A:A,1)</f>
        <v>4663</v>
      </c>
      <c r="M4664" s="10">
        <f>_xlfn.RANK.AVG(MCFT[[#This Row],[Same change on date for AAPL]],AAPL,1)</f>
        <v>3302</v>
      </c>
      <c r="N4664" s="2">
        <f>MCFT[[#This Row],[Close]]/MCFT[[#This Row],[Open]]</f>
        <v>1.0080292335766423</v>
      </c>
    </row>
    <row r="4665" spans="1:14" x14ac:dyDescent="0.25">
      <c r="A4665" s="1">
        <v>38233</v>
      </c>
      <c r="B4665" s="3">
        <v>27.459999</v>
      </c>
      <c r="C4665" s="3">
        <v>27.620000999999998</v>
      </c>
      <c r="D4665" s="3">
        <v>27.1</v>
      </c>
      <c r="E4665" s="3">
        <v>27.110001</v>
      </c>
      <c r="F4665" s="3">
        <v>19.992478999999999</v>
      </c>
      <c r="G4665">
        <v>46174400</v>
      </c>
      <c r="H4665" s="3" t="str">
        <f>TEXT(MCFT[[#This Row],[Date]],"dddd")</f>
        <v>Friday</v>
      </c>
      <c r="I4665" s="3">
        <f>MCFT[[#This Row],[Open]]-MCFT[[#This Row],[Close]]</f>
        <v>0.34999799999999937</v>
      </c>
      <c r="J4665" s="3">
        <f>INDEX(AAPL!$J:$J,MATCH(A:A,AAPL!$A:$A,0),1)</f>
        <v>-1.5714000000000006E-2</v>
      </c>
      <c r="K4665" s="3" t="str">
        <f>IF(MCFT[[#This Row],[Day Change]]&gt;0,"UP","DOWN")</f>
        <v>UP</v>
      </c>
      <c r="L4665" s="9">
        <f>_xlfn.RANK.EQ(MCFT[[#This Row],[Date]],A:A,1)</f>
        <v>4664</v>
      </c>
      <c r="M4665" s="10">
        <f>_xlfn.RANK.AVG(MCFT[[#This Row],[Same change on date for AAPL]],AAPL,1)</f>
        <v>3112.5</v>
      </c>
      <c r="N4665" s="2">
        <f>MCFT[[#This Row],[Close]]/MCFT[[#This Row],[Open]]</f>
        <v>0.98725426027874219</v>
      </c>
    </row>
    <row r="4666" spans="1:14" x14ac:dyDescent="0.25">
      <c r="A4666" s="1">
        <v>38237</v>
      </c>
      <c r="B4666" s="3">
        <v>27.290001</v>
      </c>
      <c r="C4666" s="3">
        <v>27.379999000000002</v>
      </c>
      <c r="D4666" s="3">
        <v>27.16</v>
      </c>
      <c r="E4666" s="3">
        <v>27.360001</v>
      </c>
      <c r="F4666" s="3">
        <v>20.176849000000001</v>
      </c>
      <c r="G4666">
        <v>44893400</v>
      </c>
      <c r="H4666" s="3" t="str">
        <f>TEXT(MCFT[[#This Row],[Date]],"dddd")</f>
        <v>Tuesday</v>
      </c>
      <c r="I4666" s="3">
        <f>MCFT[[#This Row],[Open]]-MCFT[[#This Row],[Close]]</f>
        <v>-7.0000000000000284E-2</v>
      </c>
      <c r="J4666" s="3">
        <f>INDEX(AAPL!$J:$J,MATCH(A:A,AAPL!$A:$A,0),1)</f>
        <v>-2.5714999999999932E-2</v>
      </c>
      <c r="K4666" s="3" t="str">
        <f>IF(MCFT[[#This Row],[Day Change]]&gt;0,"UP","DOWN")</f>
        <v>DOWN</v>
      </c>
      <c r="L4666" s="9">
        <f>_xlfn.RANK.EQ(MCFT[[#This Row],[Date]],A:A,1)</f>
        <v>4665</v>
      </c>
      <c r="M4666" s="10">
        <f>_xlfn.RANK.AVG(MCFT[[#This Row],[Same change on date for AAPL]],AAPL,1)</f>
        <v>2679</v>
      </c>
      <c r="N4666" s="2">
        <f>MCFT[[#This Row],[Close]]/MCFT[[#This Row],[Open]]</f>
        <v>1.002565042045986</v>
      </c>
    </row>
    <row r="4667" spans="1:14" x14ac:dyDescent="0.25">
      <c r="A4667" s="1">
        <v>38238</v>
      </c>
      <c r="B4667" s="3">
        <v>27.299999</v>
      </c>
      <c r="C4667" s="3">
        <v>27.469999000000001</v>
      </c>
      <c r="D4667" s="3">
        <v>27.139999</v>
      </c>
      <c r="E4667" s="3">
        <v>27.26</v>
      </c>
      <c r="F4667" s="3">
        <v>20.103107000000001</v>
      </c>
      <c r="G4667">
        <v>53278100</v>
      </c>
      <c r="H4667" s="3" t="str">
        <f>TEXT(MCFT[[#This Row],[Date]],"dddd")</f>
        <v>Wednesday</v>
      </c>
      <c r="I4667" s="3">
        <f>MCFT[[#This Row],[Open]]-MCFT[[#This Row],[Close]]</f>
        <v>3.9998999999998119E-2</v>
      </c>
      <c r="J4667" s="3">
        <f>INDEX(AAPL!$J:$J,MATCH(A:A,AAPL!$A:$A,0),1)</f>
        <v>-4.6429000000000276E-2</v>
      </c>
      <c r="K4667" s="3" t="str">
        <f>IF(MCFT[[#This Row],[Day Change]]&gt;0,"UP","DOWN")</f>
        <v>UP</v>
      </c>
      <c r="L4667" s="9">
        <f>_xlfn.RANK.EQ(MCFT[[#This Row],[Date]],A:A,1)</f>
        <v>4666</v>
      </c>
      <c r="M4667" s="10">
        <f>_xlfn.RANK.AVG(MCFT[[#This Row],[Same change on date for AAPL]],AAPL,1)</f>
        <v>2068</v>
      </c>
      <c r="N4667" s="2">
        <f>MCFT[[#This Row],[Close]]/MCFT[[#This Row],[Open]]</f>
        <v>0.99853483511116614</v>
      </c>
    </row>
    <row r="4668" spans="1:14" x14ac:dyDescent="0.25">
      <c r="A4668" s="1">
        <v>38239</v>
      </c>
      <c r="B4668" s="3">
        <v>27.299999</v>
      </c>
      <c r="C4668" s="3">
        <v>27.469999000000001</v>
      </c>
      <c r="D4668" s="3">
        <v>27.18</v>
      </c>
      <c r="E4668" s="3">
        <v>27.280000999999999</v>
      </c>
      <c r="F4668" s="3">
        <v>20.117853</v>
      </c>
      <c r="G4668">
        <v>56904700</v>
      </c>
      <c r="H4668" s="3" t="str">
        <f>TEXT(MCFT[[#This Row],[Date]],"dddd")</f>
        <v>Thursday</v>
      </c>
      <c r="I4668" s="3">
        <f>MCFT[[#This Row],[Open]]-MCFT[[#This Row],[Close]]</f>
        <v>1.999800000000107E-2</v>
      </c>
      <c r="J4668" s="3">
        <f>INDEX(AAPL!$J:$J,MATCH(A:A,AAPL!$A:$A,0),1)</f>
        <v>2.8571000000000346E-2</v>
      </c>
      <c r="K4668" s="3" t="str">
        <f>IF(MCFT[[#This Row],[Day Change]]&gt;0,"UP","DOWN")</f>
        <v>UP</v>
      </c>
      <c r="L4668" s="9">
        <f>_xlfn.RANK.EQ(MCFT[[#This Row],[Date]],A:A,1)</f>
        <v>4667</v>
      </c>
      <c r="M4668" s="10">
        <f>_xlfn.RANK.AVG(MCFT[[#This Row],[Same change on date for AAPL]],AAPL,1)</f>
        <v>5754</v>
      </c>
      <c r="N4668" s="2">
        <f>MCFT[[#This Row],[Close]]/MCFT[[#This Row],[Open]]</f>
        <v>0.99926747250063996</v>
      </c>
    </row>
    <row r="4669" spans="1:14" x14ac:dyDescent="0.25">
      <c r="A4669" s="1">
        <v>38240</v>
      </c>
      <c r="B4669" s="3">
        <v>27.34</v>
      </c>
      <c r="C4669" s="3">
        <v>27.51</v>
      </c>
      <c r="D4669" s="3">
        <v>27.18</v>
      </c>
      <c r="E4669" s="3">
        <v>27.49</v>
      </c>
      <c r="F4669" s="3">
        <v>20.272725999999999</v>
      </c>
      <c r="G4669">
        <v>52664500</v>
      </c>
      <c r="H4669" s="3" t="str">
        <f>TEXT(MCFT[[#This Row],[Date]],"dddd")</f>
        <v>Friday</v>
      </c>
      <c r="I4669" s="3">
        <f>MCFT[[#This Row],[Open]]-MCFT[[#This Row],[Close]]</f>
        <v>-0.14999999999999858</v>
      </c>
      <c r="J4669" s="3">
        <f>INDEX(AAPL!$J:$J,MATCH(A:A,AAPL!$A:$A,0),1)</f>
        <v>-1.499999999999968E-2</v>
      </c>
      <c r="K4669" s="3" t="str">
        <f>IF(MCFT[[#This Row],[Day Change]]&gt;0,"UP","DOWN")</f>
        <v>DOWN</v>
      </c>
      <c r="L4669" s="9">
        <f>_xlfn.RANK.EQ(MCFT[[#This Row],[Date]],A:A,1)</f>
        <v>4668</v>
      </c>
      <c r="M4669" s="10">
        <f>_xlfn.RANK.AVG(MCFT[[#This Row],[Same change on date for AAPL]],AAPL,1)</f>
        <v>3157</v>
      </c>
      <c r="N4669" s="2">
        <f>MCFT[[#This Row],[Close]]/MCFT[[#This Row],[Open]]</f>
        <v>1.0054864667154353</v>
      </c>
    </row>
    <row r="4670" spans="1:14" x14ac:dyDescent="0.25">
      <c r="A4670" s="1">
        <v>38243</v>
      </c>
      <c r="B4670" s="3">
        <v>27.530000999999999</v>
      </c>
      <c r="C4670" s="3">
        <v>27.57</v>
      </c>
      <c r="D4670" s="3">
        <v>26.74</v>
      </c>
      <c r="E4670" s="3">
        <v>27.25</v>
      </c>
      <c r="F4670" s="3">
        <v>20.095718000000002</v>
      </c>
      <c r="G4670">
        <v>48239200</v>
      </c>
      <c r="H4670" s="3" t="str">
        <f>TEXT(MCFT[[#This Row],[Date]],"dddd")</f>
        <v>Monday</v>
      </c>
      <c r="I4670" s="3">
        <f>MCFT[[#This Row],[Open]]-MCFT[[#This Row],[Close]]</f>
        <v>0.28000099999999861</v>
      </c>
      <c r="J4670" s="3">
        <f>INDEX(AAPL!$J:$J,MATCH(A:A,AAPL!$A:$A,0),1)</f>
        <v>2.0714000000000343E-2</v>
      </c>
      <c r="K4670" s="3" t="str">
        <f>IF(MCFT[[#This Row],[Day Change]]&gt;0,"UP","DOWN")</f>
        <v>UP</v>
      </c>
      <c r="L4670" s="9">
        <f>_xlfn.RANK.EQ(MCFT[[#This Row],[Date]],A:A,1)</f>
        <v>4669</v>
      </c>
      <c r="M4670" s="10">
        <f>_xlfn.RANK.AVG(MCFT[[#This Row],[Same change on date for AAPL]],AAPL,1)</f>
        <v>5422.5</v>
      </c>
      <c r="N4670" s="2">
        <f>MCFT[[#This Row],[Close]]/MCFT[[#This Row],[Open]]</f>
        <v>0.98982924119763027</v>
      </c>
    </row>
    <row r="4671" spans="1:14" x14ac:dyDescent="0.25">
      <c r="A4671" s="1">
        <v>38244</v>
      </c>
      <c r="B4671" s="3">
        <v>27.370000999999998</v>
      </c>
      <c r="C4671" s="3">
        <v>27.51</v>
      </c>
      <c r="D4671" s="3">
        <v>27.27</v>
      </c>
      <c r="E4671" s="3">
        <v>27.440000999999999</v>
      </c>
      <c r="F4671" s="3">
        <v>20.235847</v>
      </c>
      <c r="G4671">
        <v>55920000</v>
      </c>
      <c r="H4671" s="3" t="str">
        <f>TEXT(MCFT[[#This Row],[Date]],"dddd")</f>
        <v>Tuesday</v>
      </c>
      <c r="I4671" s="3">
        <f>MCFT[[#This Row],[Open]]-MCFT[[#This Row],[Close]]</f>
        <v>-7.0000000000000284E-2</v>
      </c>
      <c r="J4671" s="3">
        <f>INDEX(AAPL!$J:$J,MATCH(A:A,AAPL!$A:$A,0),1)</f>
        <v>-1.7857000000000234E-2</v>
      </c>
      <c r="K4671" s="3" t="str">
        <f>IF(MCFT[[#This Row],[Day Change]]&gt;0,"UP","DOWN")</f>
        <v>DOWN</v>
      </c>
      <c r="L4671" s="9">
        <f>_xlfn.RANK.EQ(MCFT[[#This Row],[Date]],A:A,1)</f>
        <v>4670</v>
      </c>
      <c r="M4671" s="10">
        <f>_xlfn.RANK.AVG(MCFT[[#This Row],[Same change on date for AAPL]],AAPL,1)</f>
        <v>2920</v>
      </c>
      <c r="N4671" s="2">
        <f>MCFT[[#This Row],[Close]]/MCFT[[#This Row],[Open]]</f>
        <v>1.0025575446635899</v>
      </c>
    </row>
    <row r="4672" spans="1:14" x14ac:dyDescent="0.25">
      <c r="A4672" s="1">
        <v>38245</v>
      </c>
      <c r="B4672" s="3">
        <v>27.360001</v>
      </c>
      <c r="C4672" s="3">
        <v>27.4</v>
      </c>
      <c r="D4672" s="3">
        <v>27.139999</v>
      </c>
      <c r="E4672" s="3">
        <v>27.190000999999999</v>
      </c>
      <c r="F4672" s="3">
        <v>20.051479</v>
      </c>
      <c r="G4672">
        <v>52605700</v>
      </c>
      <c r="H4672" s="3" t="str">
        <f>TEXT(MCFT[[#This Row],[Date]],"dddd")</f>
        <v>Wednesday</v>
      </c>
      <c r="I4672" s="3">
        <f>MCFT[[#This Row],[Open]]-MCFT[[#This Row],[Close]]</f>
        <v>0.17000000000000171</v>
      </c>
      <c r="J4672" s="3">
        <f>INDEX(AAPL!$J:$J,MATCH(A:A,AAPL!$A:$A,0),1)</f>
        <v>1.1427999999999994E-2</v>
      </c>
      <c r="K4672" s="3" t="str">
        <f>IF(MCFT[[#This Row],[Day Change]]&gt;0,"UP","DOWN")</f>
        <v>UP</v>
      </c>
      <c r="L4672" s="9">
        <f>_xlfn.RANK.EQ(MCFT[[#This Row],[Date]],A:A,1)</f>
        <v>4671</v>
      </c>
      <c r="M4672" s="10">
        <f>_xlfn.RANK.AVG(MCFT[[#This Row],[Same change on date for AAPL]],AAPL,1)</f>
        <v>4912.5</v>
      </c>
      <c r="N4672" s="2">
        <f>MCFT[[#This Row],[Close]]/MCFT[[#This Row],[Open]]</f>
        <v>0.99378654993470206</v>
      </c>
    </row>
    <row r="4673" spans="1:14" x14ac:dyDescent="0.25">
      <c r="A4673" s="1">
        <v>38246</v>
      </c>
      <c r="B4673" s="3">
        <v>27.219999000000001</v>
      </c>
      <c r="C4673" s="3">
        <v>27.35</v>
      </c>
      <c r="D4673" s="3">
        <v>27.17</v>
      </c>
      <c r="E4673" s="3">
        <v>27.26</v>
      </c>
      <c r="F4673" s="3">
        <v>20.103107000000001</v>
      </c>
      <c r="G4673">
        <v>35951500</v>
      </c>
      <c r="H4673" s="3" t="str">
        <f>TEXT(MCFT[[#This Row],[Date]],"dddd")</f>
        <v>Thursday</v>
      </c>
      <c r="I4673" s="3">
        <f>MCFT[[#This Row],[Open]]-MCFT[[#This Row],[Close]]</f>
        <v>-4.0001000000000175E-2</v>
      </c>
      <c r="J4673" s="3">
        <f>INDEX(AAPL!$J:$J,MATCH(A:A,AAPL!$A:$A,0),1)</f>
        <v>-8.2143000000000299E-2</v>
      </c>
      <c r="K4673" s="3" t="str">
        <f>IF(MCFT[[#This Row],[Day Change]]&gt;0,"UP","DOWN")</f>
        <v>DOWN</v>
      </c>
      <c r="L4673" s="9">
        <f>_xlfn.RANK.EQ(MCFT[[#This Row],[Date]],A:A,1)</f>
        <v>4672</v>
      </c>
      <c r="M4673" s="10">
        <f>_xlfn.RANK.AVG(MCFT[[#This Row],[Same change on date for AAPL]],AAPL,1)</f>
        <v>1648</v>
      </c>
      <c r="N4673" s="2">
        <f>MCFT[[#This Row],[Close]]/MCFT[[#This Row],[Open]]</f>
        <v>1.001469544506596</v>
      </c>
    </row>
    <row r="4674" spans="1:14" x14ac:dyDescent="0.25">
      <c r="A4674" s="1">
        <v>38247</v>
      </c>
      <c r="B4674" s="3">
        <v>27.389999</v>
      </c>
      <c r="C4674" s="3">
        <v>27.530000999999999</v>
      </c>
      <c r="D4674" s="3">
        <v>27.26</v>
      </c>
      <c r="E4674" s="3">
        <v>27.51</v>
      </c>
      <c r="F4674" s="3">
        <v>20.287465999999998</v>
      </c>
      <c r="G4674">
        <v>65283000</v>
      </c>
      <c r="H4674" s="3" t="str">
        <f>TEXT(MCFT[[#This Row],[Date]],"dddd")</f>
        <v>Friday</v>
      </c>
      <c r="I4674" s="3">
        <f>MCFT[[#This Row],[Open]]-MCFT[[#This Row],[Close]]</f>
        <v>-0.12000100000000202</v>
      </c>
      <c r="J4674" s="3">
        <f>INDEX(AAPL!$J:$J,MATCH(A:A,AAPL!$A:$A,0),1)</f>
        <v>-4.2142999999999819E-2</v>
      </c>
      <c r="K4674" s="3" t="str">
        <f>IF(MCFT[[#This Row],[Day Change]]&gt;0,"UP","DOWN")</f>
        <v>DOWN</v>
      </c>
      <c r="L4674" s="9">
        <f>_xlfn.RANK.EQ(MCFT[[#This Row],[Date]],A:A,1)</f>
        <v>4673</v>
      </c>
      <c r="M4674" s="10">
        <f>_xlfn.RANK.AVG(MCFT[[#This Row],[Same change on date for AAPL]],AAPL,1)</f>
        <v>2178.5</v>
      </c>
      <c r="N4674" s="2">
        <f>MCFT[[#This Row],[Close]]/MCFT[[#This Row],[Open]]</f>
        <v>1.0043811976772983</v>
      </c>
    </row>
    <row r="4675" spans="1:14" x14ac:dyDescent="0.25">
      <c r="A4675" s="1">
        <v>38250</v>
      </c>
      <c r="B4675" s="3">
        <v>27.440000999999999</v>
      </c>
      <c r="C4675" s="3">
        <v>27.65</v>
      </c>
      <c r="D4675" s="3">
        <v>27.33</v>
      </c>
      <c r="E4675" s="3">
        <v>27.51</v>
      </c>
      <c r="F4675" s="3">
        <v>20.287465999999998</v>
      </c>
      <c r="G4675">
        <v>51513600</v>
      </c>
      <c r="H4675" s="3" t="str">
        <f>TEXT(MCFT[[#This Row],[Date]],"dddd")</f>
        <v>Monday</v>
      </c>
      <c r="I4675" s="3">
        <f>MCFT[[#This Row],[Open]]-MCFT[[#This Row],[Close]]</f>
        <v>-6.9999000000002809E-2</v>
      </c>
      <c r="J4675" s="3">
        <f>INDEX(AAPL!$J:$J,MATCH(A:A,AAPL!$A:$A,0),1)</f>
        <v>-5.9285000000000032E-2</v>
      </c>
      <c r="K4675" s="3" t="str">
        <f>IF(MCFT[[#This Row],[Day Change]]&gt;0,"UP","DOWN")</f>
        <v>DOWN</v>
      </c>
      <c r="L4675" s="9">
        <f>_xlfn.RANK.EQ(MCFT[[#This Row],[Date]],A:A,1)</f>
        <v>4674</v>
      </c>
      <c r="M4675" s="10">
        <f>_xlfn.RANK.AVG(MCFT[[#This Row],[Same change on date for AAPL]],AAPL,1)</f>
        <v>1876.5</v>
      </c>
      <c r="N4675" s="2">
        <f>MCFT[[#This Row],[Close]]/MCFT[[#This Row],[Open]]</f>
        <v>1.0025509838720488</v>
      </c>
    </row>
    <row r="4676" spans="1:14" x14ac:dyDescent="0.25">
      <c r="A4676" s="1">
        <v>38251</v>
      </c>
      <c r="B4676" s="3">
        <v>27.450001</v>
      </c>
      <c r="C4676" s="3">
        <v>27.530000999999999</v>
      </c>
      <c r="D4676" s="3">
        <v>27.25</v>
      </c>
      <c r="E4676" s="3">
        <v>27.26</v>
      </c>
      <c r="F4676" s="3">
        <v>20.103107000000001</v>
      </c>
      <c r="G4676">
        <v>73874400</v>
      </c>
      <c r="H4676" s="3" t="str">
        <f>TEXT(MCFT[[#This Row],[Date]],"dddd")</f>
        <v>Tuesday</v>
      </c>
      <c r="I4676" s="3">
        <f>MCFT[[#This Row],[Open]]-MCFT[[#This Row],[Close]]</f>
        <v>0.19000099999999875</v>
      </c>
      <c r="J4676" s="3">
        <f>INDEX(AAPL!$J:$J,MATCH(A:A,AAPL!$A:$A,0),1)</f>
        <v>-1.8570999999999671E-2</v>
      </c>
      <c r="K4676" s="3" t="str">
        <f>IF(MCFT[[#This Row],[Day Change]]&gt;0,"UP","DOWN")</f>
        <v>UP</v>
      </c>
      <c r="L4676" s="9">
        <f>_xlfn.RANK.EQ(MCFT[[#This Row],[Date]],A:A,1)</f>
        <v>4675</v>
      </c>
      <c r="M4676" s="10">
        <f>_xlfn.RANK.AVG(MCFT[[#This Row],[Same change on date for AAPL]],AAPL,1)</f>
        <v>2892</v>
      </c>
      <c r="N4676" s="2">
        <f>MCFT[[#This Row],[Close]]/MCFT[[#This Row],[Open]]</f>
        <v>0.99307828804814979</v>
      </c>
    </row>
    <row r="4677" spans="1:14" x14ac:dyDescent="0.25">
      <c r="A4677" s="1">
        <v>38252</v>
      </c>
      <c r="B4677" s="3">
        <v>27.280000999999999</v>
      </c>
      <c r="C4677" s="3">
        <v>27.74</v>
      </c>
      <c r="D4677" s="3">
        <v>27.07</v>
      </c>
      <c r="E4677" s="3">
        <v>27.120000999999998</v>
      </c>
      <c r="F4677" s="3">
        <v>19.999856999999999</v>
      </c>
      <c r="G4677">
        <v>68409000</v>
      </c>
      <c r="H4677" s="3" t="str">
        <f>TEXT(MCFT[[#This Row],[Date]],"dddd")</f>
        <v>Wednesday</v>
      </c>
      <c r="I4677" s="3">
        <f>MCFT[[#This Row],[Open]]-MCFT[[#This Row],[Close]]</f>
        <v>0.16000000000000014</v>
      </c>
      <c r="J4677" s="3">
        <f>INDEX(AAPL!$J:$J,MATCH(A:A,AAPL!$A:$A,0),1)</f>
        <v>8.4286000000000083E-2</v>
      </c>
      <c r="K4677" s="3" t="str">
        <f>IF(MCFT[[#This Row],[Day Change]]&gt;0,"UP","DOWN")</f>
        <v>UP</v>
      </c>
      <c r="L4677" s="9">
        <f>_xlfn.RANK.EQ(MCFT[[#This Row],[Date]],A:A,1)</f>
        <v>4676</v>
      </c>
      <c r="M4677" s="10">
        <f>_xlfn.RANK.AVG(MCFT[[#This Row],[Same change on date for AAPL]],AAPL,1)</f>
        <v>6627.5</v>
      </c>
      <c r="N4677" s="2">
        <f>MCFT[[#This Row],[Close]]/MCFT[[#This Row],[Open]]</f>
        <v>0.99413489757570028</v>
      </c>
    </row>
    <row r="4678" spans="1:14" x14ac:dyDescent="0.25">
      <c r="A4678" s="1">
        <v>38253</v>
      </c>
      <c r="B4678" s="3">
        <v>27.190000999999999</v>
      </c>
      <c r="C4678" s="3">
        <v>27.389999</v>
      </c>
      <c r="D4678" s="3">
        <v>27.17</v>
      </c>
      <c r="E4678" s="3">
        <v>27.35</v>
      </c>
      <c r="F4678" s="3">
        <v>20.169477000000001</v>
      </c>
      <c r="G4678">
        <v>52155800</v>
      </c>
      <c r="H4678" s="3" t="str">
        <f>TEXT(MCFT[[#This Row],[Date]],"dddd")</f>
        <v>Thursday</v>
      </c>
      <c r="I4678" s="3">
        <f>MCFT[[#This Row],[Open]]-MCFT[[#This Row],[Close]]</f>
        <v>-0.15999900000000267</v>
      </c>
      <c r="J4678" s="3">
        <f>INDEX(AAPL!$J:$J,MATCH(A:A,AAPL!$A:$A,0),1)</f>
        <v>-1.6429000000000027E-2</v>
      </c>
      <c r="K4678" s="3" t="str">
        <f>IF(MCFT[[#This Row],[Day Change]]&gt;0,"UP","DOWN")</f>
        <v>DOWN</v>
      </c>
      <c r="L4678" s="9">
        <f>_xlfn.RANK.EQ(MCFT[[#This Row],[Date]],A:A,1)</f>
        <v>4677</v>
      </c>
      <c r="M4678" s="10">
        <f>_xlfn.RANK.AVG(MCFT[[#This Row],[Same change on date for AAPL]],AAPL,1)</f>
        <v>3095</v>
      </c>
      <c r="N4678" s="2">
        <f>MCFT[[#This Row],[Close]]/MCFT[[#This Row],[Open]]</f>
        <v>1.0058844793716633</v>
      </c>
    </row>
    <row r="4679" spans="1:14" x14ac:dyDescent="0.25">
      <c r="A4679" s="1">
        <v>38254</v>
      </c>
      <c r="B4679" s="3">
        <v>27.389999</v>
      </c>
      <c r="C4679" s="3">
        <v>27.459999</v>
      </c>
      <c r="D4679" s="3">
        <v>27.190000999999999</v>
      </c>
      <c r="E4679" s="3">
        <v>27.290001</v>
      </c>
      <c r="F4679" s="3">
        <v>20.125225</v>
      </c>
      <c r="G4679">
        <v>49859800</v>
      </c>
      <c r="H4679" s="3" t="str">
        <f>TEXT(MCFT[[#This Row],[Date]],"dddd")</f>
        <v>Friday</v>
      </c>
      <c r="I4679" s="3">
        <f>MCFT[[#This Row],[Open]]-MCFT[[#This Row],[Close]]</f>
        <v>9.9997999999999365E-2</v>
      </c>
      <c r="J4679" s="3">
        <f>INDEX(AAPL!$J:$J,MATCH(A:A,AAPL!$A:$A,0),1)</f>
        <v>1.1428999999999689E-2</v>
      </c>
      <c r="K4679" s="3" t="str">
        <f>IF(MCFT[[#This Row],[Day Change]]&gt;0,"UP","DOWN")</f>
        <v>UP</v>
      </c>
      <c r="L4679" s="9">
        <f>_xlfn.RANK.EQ(MCFT[[#This Row],[Date]],A:A,1)</f>
        <v>4678</v>
      </c>
      <c r="M4679" s="10">
        <f>_xlfn.RANK.AVG(MCFT[[#This Row],[Same change on date for AAPL]],AAPL,1)</f>
        <v>4918.5</v>
      </c>
      <c r="N4679" s="2">
        <f>MCFT[[#This Row],[Close]]/MCFT[[#This Row],[Open]]</f>
        <v>0.99634910537966803</v>
      </c>
    </row>
    <row r="4680" spans="1:14" x14ac:dyDescent="0.25">
      <c r="A4680" s="1">
        <v>38257</v>
      </c>
      <c r="B4680" s="3">
        <v>27.17</v>
      </c>
      <c r="C4680" s="3">
        <v>27.32</v>
      </c>
      <c r="D4680" s="3">
        <v>27.129999000000002</v>
      </c>
      <c r="E4680" s="3">
        <v>27.190000999999999</v>
      </c>
      <c r="F4680" s="3">
        <v>20.051479</v>
      </c>
      <c r="G4680">
        <v>47813600</v>
      </c>
      <c r="H4680" s="3" t="str">
        <f>TEXT(MCFT[[#This Row],[Date]],"dddd")</f>
        <v>Monday</v>
      </c>
      <c r="I4680" s="3">
        <f>MCFT[[#This Row],[Open]]-MCFT[[#This Row],[Close]]</f>
        <v>-2.0000999999997049E-2</v>
      </c>
      <c r="J4680" s="3">
        <f>INDEX(AAPL!$J:$J,MATCH(A:A,AAPL!$A:$A,0),1)</f>
        <v>-4.1428000000000242E-2</v>
      </c>
      <c r="K4680" s="3" t="str">
        <f>IF(MCFT[[#This Row],[Day Change]]&gt;0,"UP","DOWN")</f>
        <v>DOWN</v>
      </c>
      <c r="L4680" s="9">
        <f>_xlfn.RANK.EQ(MCFT[[#This Row],[Date]],A:A,1)</f>
        <v>4679</v>
      </c>
      <c r="M4680" s="10">
        <f>_xlfn.RANK.AVG(MCFT[[#This Row],[Same change on date for AAPL]],AAPL,1)</f>
        <v>2190</v>
      </c>
      <c r="N4680" s="2">
        <f>MCFT[[#This Row],[Close]]/MCFT[[#This Row],[Open]]</f>
        <v>1.0007361428045638</v>
      </c>
    </row>
    <row r="4681" spans="1:14" x14ac:dyDescent="0.25">
      <c r="A4681" s="1">
        <v>38258</v>
      </c>
      <c r="B4681" s="3">
        <v>27.209999</v>
      </c>
      <c r="C4681" s="3">
        <v>27.360001</v>
      </c>
      <c r="D4681" s="3">
        <v>27.040001</v>
      </c>
      <c r="E4681" s="3">
        <v>27.27</v>
      </c>
      <c r="F4681" s="3">
        <v>20.110476999999999</v>
      </c>
      <c r="G4681">
        <v>62055100</v>
      </c>
      <c r="H4681" s="3" t="str">
        <f>TEXT(MCFT[[#This Row],[Date]],"dddd")</f>
        <v>Tuesday</v>
      </c>
      <c r="I4681" s="3">
        <f>MCFT[[#This Row],[Open]]-MCFT[[#This Row],[Close]]</f>
        <v>-6.0000999999999749E-2</v>
      </c>
      <c r="J4681" s="3">
        <f>INDEX(AAPL!$J:$J,MATCH(A:A,AAPL!$A:$A,0),1)</f>
        <v>-4.1428999999999938E-2</v>
      </c>
      <c r="K4681" s="3" t="str">
        <f>IF(MCFT[[#This Row],[Day Change]]&gt;0,"UP","DOWN")</f>
        <v>DOWN</v>
      </c>
      <c r="L4681" s="9">
        <f>_xlfn.RANK.EQ(MCFT[[#This Row],[Date]],A:A,1)</f>
        <v>4680</v>
      </c>
      <c r="M4681" s="10">
        <f>_xlfn.RANK.AVG(MCFT[[#This Row],[Same change on date for AAPL]],AAPL,1)</f>
        <v>2185.5</v>
      </c>
      <c r="N4681" s="2">
        <f>MCFT[[#This Row],[Close]]/MCFT[[#This Row],[Open]]</f>
        <v>1.0022051084970638</v>
      </c>
    </row>
    <row r="4682" spans="1:14" x14ac:dyDescent="0.25">
      <c r="A4682" s="1">
        <v>38259</v>
      </c>
      <c r="B4682" s="3">
        <v>27.26</v>
      </c>
      <c r="C4682" s="3">
        <v>27.690000999999999</v>
      </c>
      <c r="D4682" s="3">
        <v>27.23</v>
      </c>
      <c r="E4682" s="3">
        <v>27.58</v>
      </c>
      <c r="F4682" s="3">
        <v>20.339092000000001</v>
      </c>
      <c r="G4682">
        <v>61529300</v>
      </c>
      <c r="H4682" s="3" t="str">
        <f>TEXT(MCFT[[#This Row],[Date]],"dddd")</f>
        <v>Wednesday</v>
      </c>
      <c r="I4682" s="3">
        <f>MCFT[[#This Row],[Open]]-MCFT[[#This Row],[Close]]</f>
        <v>-0.31999999999999673</v>
      </c>
      <c r="J4682" s="3">
        <f>INDEX(AAPL!$J:$J,MATCH(A:A,AAPL!$A:$A,0),1)</f>
        <v>-5.3570999999999813E-2</v>
      </c>
      <c r="K4682" s="3" t="str">
        <f>IF(MCFT[[#This Row],[Day Change]]&gt;0,"UP","DOWN")</f>
        <v>DOWN</v>
      </c>
      <c r="L4682" s="9">
        <f>_xlfn.RANK.EQ(MCFT[[#This Row],[Date]],A:A,1)</f>
        <v>4681</v>
      </c>
      <c r="M4682" s="10">
        <f>_xlfn.RANK.AVG(MCFT[[#This Row],[Same change on date for AAPL]],AAPL,1)</f>
        <v>1975.5</v>
      </c>
      <c r="N4682" s="2">
        <f>MCFT[[#This Row],[Close]]/MCFT[[#This Row],[Open]]</f>
        <v>1.0117388114453409</v>
      </c>
    </row>
    <row r="4683" spans="1:14" x14ac:dyDescent="0.25">
      <c r="A4683" s="1">
        <v>38260</v>
      </c>
      <c r="B4683" s="3">
        <v>27.59</v>
      </c>
      <c r="C4683" s="3">
        <v>27.790001</v>
      </c>
      <c r="D4683" s="3">
        <v>27.52</v>
      </c>
      <c r="E4683" s="3">
        <v>27.65</v>
      </c>
      <c r="F4683" s="3">
        <v>20.390711</v>
      </c>
      <c r="G4683">
        <v>71218000</v>
      </c>
      <c r="H4683" s="3" t="str">
        <f>TEXT(MCFT[[#This Row],[Date]],"dddd")</f>
        <v>Thursday</v>
      </c>
      <c r="I4683" s="3">
        <f>MCFT[[#This Row],[Open]]-MCFT[[#This Row],[Close]]</f>
        <v>-5.9999999999998721E-2</v>
      </c>
      <c r="J4683" s="3">
        <f>INDEX(AAPL!$J:$J,MATCH(A:A,AAPL!$A:$A,0),1)</f>
        <v>1.7857000000000234E-2</v>
      </c>
      <c r="K4683" s="3" t="str">
        <f>IF(MCFT[[#This Row],[Day Change]]&gt;0,"UP","DOWN")</f>
        <v>DOWN</v>
      </c>
      <c r="L4683" s="9">
        <f>_xlfn.RANK.EQ(MCFT[[#This Row],[Date]],A:A,1)</f>
        <v>4682</v>
      </c>
      <c r="M4683" s="10">
        <f>_xlfn.RANK.AVG(MCFT[[#This Row],[Same change on date for AAPL]],AAPL,1)</f>
        <v>5329.5</v>
      </c>
      <c r="N4683" s="2">
        <f>MCFT[[#This Row],[Close]]/MCFT[[#This Row],[Open]]</f>
        <v>1.0021747009786155</v>
      </c>
    </row>
    <row r="4684" spans="1:14" x14ac:dyDescent="0.25">
      <c r="A4684" s="1">
        <v>38261</v>
      </c>
      <c r="B4684" s="3">
        <v>27.82</v>
      </c>
      <c r="C4684" s="3">
        <v>28.32</v>
      </c>
      <c r="D4684" s="3">
        <v>27.780000999999999</v>
      </c>
      <c r="E4684" s="3">
        <v>28.25</v>
      </c>
      <c r="F4684" s="3">
        <v>20.833189000000001</v>
      </c>
      <c r="G4684">
        <v>66302800</v>
      </c>
      <c r="H4684" s="3" t="str">
        <f>TEXT(MCFT[[#This Row],[Date]],"dddd")</f>
        <v>Friday</v>
      </c>
      <c r="I4684" s="3">
        <f>MCFT[[#This Row],[Open]]-MCFT[[#This Row],[Close]]</f>
        <v>-0.42999999999999972</v>
      </c>
      <c r="J4684" s="3">
        <f>INDEX(AAPL!$J:$J,MATCH(A:A,AAPL!$A:$A,0),1)</f>
        <v>3.2143000000000033E-2</v>
      </c>
      <c r="K4684" s="3" t="str">
        <f>IF(MCFT[[#This Row],[Day Change]]&gt;0,"UP","DOWN")</f>
        <v>DOWN</v>
      </c>
      <c r="L4684" s="9">
        <f>_xlfn.RANK.EQ(MCFT[[#This Row],[Date]],A:A,1)</f>
        <v>4683</v>
      </c>
      <c r="M4684" s="10">
        <f>_xlfn.RANK.AVG(MCFT[[#This Row],[Same change on date for AAPL]],AAPL,1)</f>
        <v>5858</v>
      </c>
      <c r="N4684" s="2">
        <f>MCFT[[#This Row],[Close]]/MCFT[[#This Row],[Open]]</f>
        <v>1.0154565061107117</v>
      </c>
    </row>
    <row r="4685" spans="1:14" x14ac:dyDescent="0.25">
      <c r="A4685" s="1">
        <v>38264</v>
      </c>
      <c r="B4685" s="3">
        <v>28.440000999999999</v>
      </c>
      <c r="C4685" s="3">
        <v>28.459999</v>
      </c>
      <c r="D4685" s="3">
        <v>28.07</v>
      </c>
      <c r="E4685" s="3">
        <v>28.120000999999998</v>
      </c>
      <c r="F4685" s="3">
        <v>20.737321999999999</v>
      </c>
      <c r="G4685">
        <v>62016200</v>
      </c>
      <c r="H4685" s="3" t="str">
        <f>TEXT(MCFT[[#This Row],[Date]],"dddd")</f>
        <v>Monday</v>
      </c>
      <c r="I4685" s="3">
        <f>MCFT[[#This Row],[Open]]-MCFT[[#This Row],[Close]]</f>
        <v>0.32000000000000028</v>
      </c>
      <c r="J4685" s="3">
        <f>INDEX(AAPL!$J:$J,MATCH(A:A,AAPL!$A:$A,0),1)</f>
        <v>2.7857000000000021E-2</v>
      </c>
      <c r="K4685" s="3" t="str">
        <f>IF(MCFT[[#This Row],[Day Change]]&gt;0,"UP","DOWN")</f>
        <v>UP</v>
      </c>
      <c r="L4685" s="9">
        <f>_xlfn.RANK.EQ(MCFT[[#This Row],[Date]],A:A,1)</f>
        <v>4684</v>
      </c>
      <c r="M4685" s="10">
        <f>_xlfn.RANK.AVG(MCFT[[#This Row],[Same change on date for AAPL]],AAPL,1)</f>
        <v>5749</v>
      </c>
      <c r="N4685" s="2">
        <f>MCFT[[#This Row],[Close]]/MCFT[[#This Row],[Open]]</f>
        <v>0.98874824230843028</v>
      </c>
    </row>
    <row r="4686" spans="1:14" x14ac:dyDescent="0.25">
      <c r="A4686" s="1">
        <v>38265</v>
      </c>
      <c r="B4686" s="3">
        <v>28.15</v>
      </c>
      <c r="C4686" s="3">
        <v>28.450001</v>
      </c>
      <c r="D4686" s="3">
        <v>28.1</v>
      </c>
      <c r="E4686" s="3">
        <v>28.379999000000002</v>
      </c>
      <c r="F4686" s="3">
        <v>20.92906</v>
      </c>
      <c r="G4686">
        <v>58017700</v>
      </c>
      <c r="H4686" s="3" t="str">
        <f>TEXT(MCFT[[#This Row],[Date]],"dddd")</f>
        <v>Tuesday</v>
      </c>
      <c r="I4686" s="3">
        <f>MCFT[[#This Row],[Open]]-MCFT[[#This Row],[Close]]</f>
        <v>-0.22999900000000295</v>
      </c>
      <c r="J4686" s="3">
        <f>INDEX(AAPL!$J:$J,MATCH(A:A,AAPL!$A:$A,0),1)</f>
        <v>-5.7856999999999825E-2</v>
      </c>
      <c r="K4686" s="3" t="str">
        <f>IF(MCFT[[#This Row],[Day Change]]&gt;0,"UP","DOWN")</f>
        <v>DOWN</v>
      </c>
      <c r="L4686" s="9">
        <f>_xlfn.RANK.EQ(MCFT[[#This Row],[Date]],A:A,1)</f>
        <v>4685</v>
      </c>
      <c r="M4686" s="10">
        <f>_xlfn.RANK.AVG(MCFT[[#This Row],[Same change on date for AAPL]],AAPL,1)</f>
        <v>1905</v>
      </c>
      <c r="N4686" s="2">
        <f>MCFT[[#This Row],[Close]]/MCFT[[#This Row],[Open]]</f>
        <v>1.0081704795737123</v>
      </c>
    </row>
    <row r="4687" spans="1:14" x14ac:dyDescent="0.25">
      <c r="A4687" s="1">
        <v>38266</v>
      </c>
      <c r="B4687" s="3">
        <v>28.389999</v>
      </c>
      <c r="C4687" s="3">
        <v>28.549999</v>
      </c>
      <c r="D4687" s="3">
        <v>28.23</v>
      </c>
      <c r="E4687" s="3">
        <v>28.530000999999999</v>
      </c>
      <c r="F4687" s="3">
        <v>21.039674999999999</v>
      </c>
      <c r="G4687">
        <v>56999600</v>
      </c>
      <c r="H4687" s="3" t="str">
        <f>TEXT(MCFT[[#This Row],[Date]],"dddd")</f>
        <v>Wednesday</v>
      </c>
      <c r="I4687" s="3">
        <f>MCFT[[#This Row],[Open]]-MCFT[[#This Row],[Close]]</f>
        <v>-0.14000199999999907</v>
      </c>
      <c r="J4687" s="3">
        <f>INDEX(AAPL!$J:$J,MATCH(A:A,AAPL!$A:$A,0),1)</f>
        <v>-8.1427999999999834E-2</v>
      </c>
      <c r="K4687" s="3" t="str">
        <f>IF(MCFT[[#This Row],[Day Change]]&gt;0,"UP","DOWN")</f>
        <v>DOWN</v>
      </c>
      <c r="L4687" s="9">
        <f>_xlfn.RANK.EQ(MCFT[[#This Row],[Date]],A:A,1)</f>
        <v>4686</v>
      </c>
      <c r="M4687" s="10">
        <f>_xlfn.RANK.AVG(MCFT[[#This Row],[Same change on date for AAPL]],AAPL,1)</f>
        <v>1653</v>
      </c>
      <c r="N4687" s="2">
        <f>MCFT[[#This Row],[Close]]/MCFT[[#This Row],[Open]]</f>
        <v>1.0049313844639445</v>
      </c>
    </row>
    <row r="4688" spans="1:14" x14ac:dyDescent="0.25">
      <c r="A4688" s="1">
        <v>38267</v>
      </c>
      <c r="B4688" s="3">
        <v>28.540001</v>
      </c>
      <c r="C4688" s="3">
        <v>28.59</v>
      </c>
      <c r="D4688" s="3">
        <v>28.16</v>
      </c>
      <c r="E4688" s="3">
        <v>28.17</v>
      </c>
      <c r="F4688" s="3">
        <v>20.774190999999998</v>
      </c>
      <c r="G4688">
        <v>38401500</v>
      </c>
      <c r="H4688" s="3" t="str">
        <f>TEXT(MCFT[[#This Row],[Date]],"dddd")</f>
        <v>Thursday</v>
      </c>
      <c r="I4688" s="3">
        <f>MCFT[[#This Row],[Open]]-MCFT[[#This Row],[Close]]</f>
        <v>0.37000099999999847</v>
      </c>
      <c r="J4688" s="3">
        <f>INDEX(AAPL!$J:$J,MATCH(A:A,AAPL!$A:$A,0),1)</f>
        <v>6.5713999999999828E-2</v>
      </c>
      <c r="K4688" s="3" t="str">
        <f>IF(MCFT[[#This Row],[Day Change]]&gt;0,"UP","DOWN")</f>
        <v>UP</v>
      </c>
      <c r="L4688" s="9">
        <f>_xlfn.RANK.EQ(MCFT[[#This Row],[Date]],A:A,1)</f>
        <v>4687</v>
      </c>
      <c r="M4688" s="10">
        <f>_xlfn.RANK.AVG(MCFT[[#This Row],[Same change on date for AAPL]],AAPL,1)</f>
        <v>6477.5</v>
      </c>
      <c r="N4688" s="2">
        <f>MCFT[[#This Row],[Close]]/MCFT[[#This Row],[Open]]</f>
        <v>0.98703570472895219</v>
      </c>
    </row>
    <row r="4689" spans="1:14" x14ac:dyDescent="0.25">
      <c r="A4689" s="1">
        <v>38268</v>
      </c>
      <c r="B4689" s="3">
        <v>28.1</v>
      </c>
      <c r="C4689" s="3">
        <v>28.33</v>
      </c>
      <c r="D4689" s="3">
        <v>27.969999000000001</v>
      </c>
      <c r="E4689" s="3">
        <v>27.99</v>
      </c>
      <c r="F4689" s="3">
        <v>20.641442999999999</v>
      </c>
      <c r="G4689">
        <v>49556600</v>
      </c>
      <c r="H4689" s="3" t="str">
        <f>TEXT(MCFT[[#This Row],[Date]],"dddd")</f>
        <v>Friday</v>
      </c>
      <c r="I4689" s="3">
        <f>MCFT[[#This Row],[Open]]-MCFT[[#This Row],[Close]]</f>
        <v>0.11000000000000298</v>
      </c>
      <c r="J4689" s="3">
        <f>INDEX(AAPL!$J:$J,MATCH(A:A,AAPL!$A:$A,0),1)</f>
        <v>3.5714000000000024E-2</v>
      </c>
      <c r="K4689" s="3" t="str">
        <f>IF(MCFT[[#This Row],[Day Change]]&gt;0,"UP","DOWN")</f>
        <v>UP</v>
      </c>
      <c r="L4689" s="9">
        <f>_xlfn.RANK.EQ(MCFT[[#This Row],[Date]],A:A,1)</f>
        <v>4688</v>
      </c>
      <c r="M4689" s="10">
        <f>_xlfn.RANK.AVG(MCFT[[#This Row],[Same change on date for AAPL]],AAPL,1)</f>
        <v>5958</v>
      </c>
      <c r="N4689" s="2">
        <f>MCFT[[#This Row],[Close]]/MCFT[[#This Row],[Open]]</f>
        <v>0.99608540925266897</v>
      </c>
    </row>
    <row r="4690" spans="1:14" x14ac:dyDescent="0.25">
      <c r="A4690" s="1">
        <v>38271</v>
      </c>
      <c r="B4690" s="3">
        <v>28.200001</v>
      </c>
      <c r="C4690" s="3">
        <v>28.219999000000001</v>
      </c>
      <c r="D4690" s="3">
        <v>27.93</v>
      </c>
      <c r="E4690" s="3">
        <v>28.059999000000001</v>
      </c>
      <c r="F4690" s="3">
        <v>20.693069000000001</v>
      </c>
      <c r="G4690">
        <v>44691000</v>
      </c>
      <c r="H4690" s="3" t="str">
        <f>TEXT(MCFT[[#This Row],[Date]],"dddd")</f>
        <v>Monday</v>
      </c>
      <c r="I4690" s="3">
        <f>MCFT[[#This Row],[Open]]-MCFT[[#This Row],[Close]]</f>
        <v>0.14000199999999907</v>
      </c>
      <c r="J4690" s="3">
        <f>INDEX(AAPL!$J:$J,MATCH(A:A,AAPL!$A:$A,0),1)</f>
        <v>1.500099999999982E-2</v>
      </c>
      <c r="K4690" s="3" t="str">
        <f>IF(MCFT[[#This Row],[Day Change]]&gt;0,"UP","DOWN")</f>
        <v>UP</v>
      </c>
      <c r="L4690" s="9">
        <f>_xlfn.RANK.EQ(MCFT[[#This Row],[Date]],A:A,1)</f>
        <v>4689</v>
      </c>
      <c r="M4690" s="10">
        <f>_xlfn.RANK.AVG(MCFT[[#This Row],[Same change on date for AAPL]],AAPL,1)</f>
        <v>5103</v>
      </c>
      <c r="N4690" s="2">
        <f>MCFT[[#This Row],[Close]]/MCFT[[#This Row],[Open]]</f>
        <v>0.99503539024697196</v>
      </c>
    </row>
    <row r="4691" spans="1:14" x14ac:dyDescent="0.25">
      <c r="A4691" s="1">
        <v>38272</v>
      </c>
      <c r="B4691" s="3">
        <v>27.83</v>
      </c>
      <c r="C4691" s="3">
        <v>28.16</v>
      </c>
      <c r="D4691" s="3">
        <v>27.809999000000001</v>
      </c>
      <c r="E4691" s="3">
        <v>28.030000999999999</v>
      </c>
      <c r="F4691" s="3">
        <v>20.670942</v>
      </c>
      <c r="G4691">
        <v>56412900</v>
      </c>
      <c r="H4691" s="3" t="str">
        <f>TEXT(MCFT[[#This Row],[Date]],"dddd")</f>
        <v>Tuesday</v>
      </c>
      <c r="I4691" s="3">
        <f>MCFT[[#This Row],[Open]]-MCFT[[#This Row],[Close]]</f>
        <v>-0.20000100000000032</v>
      </c>
      <c r="J4691" s="3">
        <f>INDEX(AAPL!$J:$J,MATCH(A:A,AAPL!$A:$A,0),1)</f>
        <v>1.5000000000000124E-2</v>
      </c>
      <c r="K4691" s="3" t="str">
        <f>IF(MCFT[[#This Row],[Day Change]]&gt;0,"UP","DOWN")</f>
        <v>DOWN</v>
      </c>
      <c r="L4691" s="9">
        <f>_xlfn.RANK.EQ(MCFT[[#This Row],[Date]],A:A,1)</f>
        <v>4690</v>
      </c>
      <c r="M4691" s="10">
        <f>_xlfn.RANK.AVG(MCFT[[#This Row],[Same change on date for AAPL]],AAPL,1)</f>
        <v>5100.5</v>
      </c>
      <c r="N4691" s="2">
        <f>MCFT[[#This Row],[Close]]/MCFT[[#This Row],[Open]]</f>
        <v>1.0071865253323751</v>
      </c>
    </row>
    <row r="4692" spans="1:14" x14ac:dyDescent="0.25">
      <c r="A4692" s="1">
        <v>38273</v>
      </c>
      <c r="B4692" s="3">
        <v>28.190000999999999</v>
      </c>
      <c r="C4692" s="3">
        <v>28.27</v>
      </c>
      <c r="D4692" s="3">
        <v>27.940000999999999</v>
      </c>
      <c r="E4692" s="3">
        <v>28.030000999999999</v>
      </c>
      <c r="F4692" s="3">
        <v>20.670942</v>
      </c>
      <c r="G4692">
        <v>49500700</v>
      </c>
      <c r="H4692" s="3" t="str">
        <f>TEXT(MCFT[[#This Row],[Date]],"dddd")</f>
        <v>Wednesday</v>
      </c>
      <c r="I4692" s="3">
        <f>MCFT[[#This Row],[Open]]-MCFT[[#This Row],[Close]]</f>
        <v>0.16000000000000014</v>
      </c>
      <c r="J4692" s="3">
        <f>INDEX(AAPL!$J:$J,MATCH(A:A,AAPL!$A:$A,0),1)</f>
        <v>-6.2857999999999858E-2</v>
      </c>
      <c r="K4692" s="3" t="str">
        <f>IF(MCFT[[#This Row],[Day Change]]&gt;0,"UP","DOWN")</f>
        <v>UP</v>
      </c>
      <c r="L4692" s="9">
        <f>_xlfn.RANK.EQ(MCFT[[#This Row],[Date]],A:A,1)</f>
        <v>4691</v>
      </c>
      <c r="M4692" s="10">
        <f>_xlfn.RANK.AVG(MCFT[[#This Row],[Same change on date for AAPL]],AAPL,1)</f>
        <v>1816</v>
      </c>
      <c r="N4692" s="2">
        <f>MCFT[[#This Row],[Close]]/MCFT[[#This Row],[Open]]</f>
        <v>0.99432422865114478</v>
      </c>
    </row>
    <row r="4693" spans="1:14" x14ac:dyDescent="0.25">
      <c r="A4693" s="1">
        <v>38274</v>
      </c>
      <c r="B4693" s="3">
        <v>28.040001</v>
      </c>
      <c r="C4693" s="3">
        <v>28.16</v>
      </c>
      <c r="D4693" s="3">
        <v>27.799999</v>
      </c>
      <c r="E4693" s="3">
        <v>27.799999</v>
      </c>
      <c r="F4693" s="3">
        <v>20.501324</v>
      </c>
      <c r="G4693">
        <v>41548700</v>
      </c>
      <c r="H4693" s="3" t="str">
        <f>TEXT(MCFT[[#This Row],[Date]],"dddd")</f>
        <v>Thursday</v>
      </c>
      <c r="I4693" s="3">
        <f>MCFT[[#This Row],[Open]]-MCFT[[#This Row],[Close]]</f>
        <v>0.24000200000000049</v>
      </c>
      <c r="J4693" s="3">
        <f>INDEX(AAPL!$J:$J,MATCH(A:A,AAPL!$A:$A,0),1)</f>
        <v>-0.12785700000000011</v>
      </c>
      <c r="K4693" s="3" t="str">
        <f>IF(MCFT[[#This Row],[Day Change]]&gt;0,"UP","DOWN")</f>
        <v>UP</v>
      </c>
      <c r="L4693" s="9">
        <f>_xlfn.RANK.EQ(MCFT[[#This Row],[Date]],A:A,1)</f>
        <v>4692</v>
      </c>
      <c r="M4693" s="10">
        <f>_xlfn.RANK.AVG(MCFT[[#This Row],[Same change on date for AAPL]],AAPL,1)</f>
        <v>1423.5</v>
      </c>
      <c r="N4693" s="2">
        <f>MCFT[[#This Row],[Close]]/MCFT[[#This Row],[Open]]</f>
        <v>0.99144072783734916</v>
      </c>
    </row>
    <row r="4694" spans="1:14" x14ac:dyDescent="0.25">
      <c r="A4694" s="1">
        <v>38275</v>
      </c>
      <c r="B4694" s="3">
        <v>27.969999000000001</v>
      </c>
      <c r="C4694" s="3">
        <v>28.24</v>
      </c>
      <c r="D4694" s="3">
        <v>27.82</v>
      </c>
      <c r="E4694" s="3">
        <v>27.99</v>
      </c>
      <c r="F4694" s="3">
        <v>20.641442999999999</v>
      </c>
      <c r="G4694">
        <v>49828500</v>
      </c>
      <c r="H4694" s="3" t="str">
        <f>TEXT(MCFT[[#This Row],[Date]],"dddd")</f>
        <v>Friday</v>
      </c>
      <c r="I4694" s="3">
        <f>MCFT[[#This Row],[Open]]-MCFT[[#This Row],[Close]]</f>
        <v>-2.0000999999997049E-2</v>
      </c>
      <c r="J4694" s="3">
        <f>INDEX(AAPL!$J:$J,MATCH(A:A,AAPL!$A:$A,0),1)</f>
        <v>-4.4286000000000048E-2</v>
      </c>
      <c r="K4694" s="3" t="str">
        <f>IF(MCFT[[#This Row],[Day Change]]&gt;0,"UP","DOWN")</f>
        <v>DOWN</v>
      </c>
      <c r="L4694" s="9">
        <f>_xlfn.RANK.EQ(MCFT[[#This Row],[Date]],A:A,1)</f>
        <v>4693</v>
      </c>
      <c r="M4694" s="10">
        <f>_xlfn.RANK.AVG(MCFT[[#This Row],[Same change on date for AAPL]],AAPL,1)</f>
        <v>2148</v>
      </c>
      <c r="N4694" s="2">
        <f>MCFT[[#This Row],[Close]]/MCFT[[#This Row],[Open]]</f>
        <v>1.0007150876194166</v>
      </c>
    </row>
    <row r="4695" spans="1:14" x14ac:dyDescent="0.25">
      <c r="A4695" s="1">
        <v>38278</v>
      </c>
      <c r="B4695" s="3">
        <v>28.07</v>
      </c>
      <c r="C4695" s="3">
        <v>28.450001</v>
      </c>
      <c r="D4695" s="3">
        <v>27.98</v>
      </c>
      <c r="E4695" s="3">
        <v>28.41</v>
      </c>
      <c r="F4695" s="3">
        <v>20.951176</v>
      </c>
      <c r="G4695">
        <v>50350700</v>
      </c>
      <c r="H4695" s="3" t="str">
        <f>TEXT(MCFT[[#This Row],[Date]],"dddd")</f>
        <v>Monday</v>
      </c>
      <c r="I4695" s="3">
        <f>MCFT[[#This Row],[Open]]-MCFT[[#This Row],[Close]]</f>
        <v>-0.33999999999999986</v>
      </c>
      <c r="J4695" s="3">
        <f>INDEX(AAPL!$J:$J,MATCH(A:A,AAPL!$A:$A,0),1)</f>
        <v>-0.21785699999999997</v>
      </c>
      <c r="K4695" s="3" t="str">
        <f>IF(MCFT[[#This Row],[Day Change]]&gt;0,"UP","DOWN")</f>
        <v>DOWN</v>
      </c>
      <c r="L4695" s="9">
        <f>_xlfn.RANK.EQ(MCFT[[#This Row],[Date]],A:A,1)</f>
        <v>4694</v>
      </c>
      <c r="M4695" s="10">
        <f>_xlfn.RANK.AVG(MCFT[[#This Row],[Same change on date for AAPL]],AAPL,1)</f>
        <v>1159</v>
      </c>
      <c r="N4695" s="2">
        <f>MCFT[[#This Row],[Close]]/MCFT[[#This Row],[Open]]</f>
        <v>1.0121125757035982</v>
      </c>
    </row>
    <row r="4696" spans="1:14" x14ac:dyDescent="0.25">
      <c r="A4696" s="1">
        <v>38279</v>
      </c>
      <c r="B4696" s="3">
        <v>28.530000999999999</v>
      </c>
      <c r="C4696" s="3">
        <v>28.59</v>
      </c>
      <c r="D4696" s="3">
        <v>28.17</v>
      </c>
      <c r="E4696" s="3">
        <v>28.18</v>
      </c>
      <c r="F4696" s="3">
        <v>20.781566999999999</v>
      </c>
      <c r="G4696">
        <v>57026500</v>
      </c>
      <c r="H4696" s="3" t="str">
        <f>TEXT(MCFT[[#This Row],[Date]],"dddd")</f>
        <v>Tuesday</v>
      </c>
      <c r="I4696" s="3">
        <f>MCFT[[#This Row],[Open]]-MCFT[[#This Row],[Close]]</f>
        <v>0.3500009999999989</v>
      </c>
      <c r="J4696" s="3">
        <f>INDEX(AAPL!$J:$J,MATCH(A:A,AAPL!$A:$A,0),1)</f>
        <v>4.857099999999992E-2</v>
      </c>
      <c r="K4696" s="3" t="str">
        <f>IF(MCFT[[#This Row],[Day Change]]&gt;0,"UP","DOWN")</f>
        <v>UP</v>
      </c>
      <c r="L4696" s="9">
        <f>_xlfn.RANK.EQ(MCFT[[#This Row],[Date]],A:A,1)</f>
        <v>4695</v>
      </c>
      <c r="M4696" s="10">
        <f>_xlfn.RANK.AVG(MCFT[[#This Row],[Same change on date for AAPL]],AAPL,1)</f>
        <v>6251</v>
      </c>
      <c r="N4696" s="2">
        <f>MCFT[[#This Row],[Close]]/MCFT[[#This Row],[Open]]</f>
        <v>0.9877321770861488</v>
      </c>
    </row>
    <row r="4697" spans="1:14" x14ac:dyDescent="0.25">
      <c r="A4697" s="1">
        <v>38280</v>
      </c>
      <c r="B4697" s="3">
        <v>28.219999000000001</v>
      </c>
      <c r="C4697" s="3">
        <v>28.75</v>
      </c>
      <c r="D4697" s="3">
        <v>28.120000999999998</v>
      </c>
      <c r="E4697" s="3">
        <v>28.700001</v>
      </c>
      <c r="F4697" s="3">
        <v>21.165043000000001</v>
      </c>
      <c r="G4697">
        <v>69078100</v>
      </c>
      <c r="H4697" s="3" t="str">
        <f>TEXT(MCFT[[#This Row],[Date]],"dddd")</f>
        <v>Wednesday</v>
      </c>
      <c r="I4697" s="3">
        <f>MCFT[[#This Row],[Open]]-MCFT[[#This Row],[Close]]</f>
        <v>-0.48000199999999893</v>
      </c>
      <c r="J4697" s="3">
        <f>INDEX(AAPL!$J:$J,MATCH(A:A,AAPL!$A:$A,0),1)</f>
        <v>-2.0713999999999899E-2</v>
      </c>
      <c r="K4697" s="3" t="str">
        <f>IF(MCFT[[#This Row],[Day Change]]&gt;0,"UP","DOWN")</f>
        <v>DOWN</v>
      </c>
      <c r="L4697" s="9">
        <f>_xlfn.RANK.EQ(MCFT[[#This Row],[Date]],A:A,1)</f>
        <v>4696</v>
      </c>
      <c r="M4697" s="10">
        <f>_xlfn.RANK.AVG(MCFT[[#This Row],[Same change on date for AAPL]],AAPL,1)</f>
        <v>2837.5</v>
      </c>
      <c r="N4697" s="2">
        <f>MCFT[[#This Row],[Close]]/MCFT[[#This Row],[Open]]</f>
        <v>1.0170092847983445</v>
      </c>
    </row>
    <row r="4698" spans="1:14" x14ac:dyDescent="0.25">
      <c r="A4698" s="1">
        <v>38281</v>
      </c>
      <c r="B4698" s="3">
        <v>28.809999000000001</v>
      </c>
      <c r="C4698" s="3">
        <v>28.889999</v>
      </c>
      <c r="D4698" s="3">
        <v>28.469999000000001</v>
      </c>
      <c r="E4698" s="3">
        <v>28.559999000000001</v>
      </c>
      <c r="F4698" s="3">
        <v>21.061796000000001</v>
      </c>
      <c r="G4698">
        <v>94988500</v>
      </c>
      <c r="H4698" s="3" t="str">
        <f>TEXT(MCFT[[#This Row],[Date]],"dddd")</f>
        <v>Thursday</v>
      </c>
      <c r="I4698" s="3">
        <f>MCFT[[#This Row],[Open]]-MCFT[[#This Row],[Close]]</f>
        <v>0.25</v>
      </c>
      <c r="J4698" s="3">
        <f>INDEX(AAPL!$J:$J,MATCH(A:A,AAPL!$A:$A,0),1)</f>
        <v>-3.2858000000000054E-2</v>
      </c>
      <c r="K4698" s="3" t="str">
        <f>IF(MCFT[[#This Row],[Day Change]]&gt;0,"UP","DOWN")</f>
        <v>UP</v>
      </c>
      <c r="L4698" s="9">
        <f>_xlfn.RANK.EQ(MCFT[[#This Row],[Date]],A:A,1)</f>
        <v>4697</v>
      </c>
      <c r="M4698" s="10">
        <f>_xlfn.RANK.AVG(MCFT[[#This Row],[Same change on date for AAPL]],AAPL,1)</f>
        <v>2416</v>
      </c>
      <c r="N4698" s="2">
        <f>MCFT[[#This Row],[Close]]/MCFT[[#This Row],[Open]]</f>
        <v>0.99132245717884271</v>
      </c>
    </row>
    <row r="4699" spans="1:14" x14ac:dyDescent="0.25">
      <c r="A4699" s="1">
        <v>38282</v>
      </c>
      <c r="B4699" s="3">
        <v>28.299999</v>
      </c>
      <c r="C4699" s="3">
        <v>28.34</v>
      </c>
      <c r="D4699" s="3">
        <v>27.58</v>
      </c>
      <c r="E4699" s="3">
        <v>27.74</v>
      </c>
      <c r="F4699" s="3">
        <v>20.457080999999999</v>
      </c>
      <c r="G4699">
        <v>101912800</v>
      </c>
      <c r="H4699" s="3" t="str">
        <f>TEXT(MCFT[[#This Row],[Date]],"dddd")</f>
        <v>Friday</v>
      </c>
      <c r="I4699" s="3">
        <f>MCFT[[#This Row],[Open]]-MCFT[[#This Row],[Close]]</f>
        <v>0.55999900000000125</v>
      </c>
      <c r="J4699" s="3">
        <f>INDEX(AAPL!$J:$J,MATCH(A:A,AAPL!$A:$A,0),1)</f>
        <v>9.2849999999997657E-3</v>
      </c>
      <c r="K4699" s="3" t="str">
        <f>IF(MCFT[[#This Row],[Day Change]]&gt;0,"UP","DOWN")</f>
        <v>UP</v>
      </c>
      <c r="L4699" s="9">
        <f>_xlfn.RANK.EQ(MCFT[[#This Row],[Date]],A:A,1)</f>
        <v>4698</v>
      </c>
      <c r="M4699" s="10">
        <f>_xlfn.RANK.AVG(MCFT[[#This Row],[Same change on date for AAPL]],AAPL,1)</f>
        <v>4837</v>
      </c>
      <c r="N4699" s="2">
        <f>MCFT[[#This Row],[Close]]/MCFT[[#This Row],[Open]]</f>
        <v>0.98021204877074375</v>
      </c>
    </row>
    <row r="4700" spans="1:14" x14ac:dyDescent="0.25">
      <c r="A4700" s="1">
        <v>38285</v>
      </c>
      <c r="B4700" s="3">
        <v>27.67</v>
      </c>
      <c r="C4700" s="3">
        <v>27.77</v>
      </c>
      <c r="D4700" s="3">
        <v>27.549999</v>
      </c>
      <c r="E4700" s="3">
        <v>27.629999000000002</v>
      </c>
      <c r="F4700" s="3">
        <v>20.375965000000001</v>
      </c>
      <c r="G4700">
        <v>61529500</v>
      </c>
      <c r="H4700" s="3" t="str">
        <f>TEXT(MCFT[[#This Row],[Date]],"dddd")</f>
        <v>Monday</v>
      </c>
      <c r="I4700" s="3">
        <f>MCFT[[#This Row],[Open]]-MCFT[[#This Row],[Close]]</f>
        <v>4.0001000000000175E-2</v>
      </c>
      <c r="J4700" s="3">
        <f>INDEX(AAPL!$J:$J,MATCH(A:A,AAPL!$A:$A,0),1)</f>
        <v>-2.5001000000000051E-2</v>
      </c>
      <c r="K4700" s="3" t="str">
        <f>IF(MCFT[[#This Row],[Day Change]]&gt;0,"UP","DOWN")</f>
        <v>UP</v>
      </c>
      <c r="L4700" s="9">
        <f>_xlfn.RANK.EQ(MCFT[[#This Row],[Date]],A:A,1)</f>
        <v>4699</v>
      </c>
      <c r="M4700" s="10">
        <f>_xlfn.RANK.AVG(MCFT[[#This Row],[Same change on date for AAPL]],AAPL,1)</f>
        <v>2691</v>
      </c>
      <c r="N4700" s="2">
        <f>MCFT[[#This Row],[Close]]/MCFT[[#This Row],[Open]]</f>
        <v>0.9985543548970004</v>
      </c>
    </row>
    <row r="4701" spans="1:14" x14ac:dyDescent="0.25">
      <c r="A4701" s="1">
        <v>38286</v>
      </c>
      <c r="B4701" s="3">
        <v>27.709999</v>
      </c>
      <c r="C4701" s="3">
        <v>27.9</v>
      </c>
      <c r="D4701" s="3">
        <v>27.629999000000002</v>
      </c>
      <c r="E4701" s="3">
        <v>27.9</v>
      </c>
      <c r="F4701" s="3">
        <v>20.575078999999999</v>
      </c>
      <c r="G4701">
        <v>76966600</v>
      </c>
      <c r="H4701" s="3" t="str">
        <f>TEXT(MCFT[[#This Row],[Date]],"dddd")</f>
        <v>Tuesday</v>
      </c>
      <c r="I4701" s="3">
        <f>MCFT[[#This Row],[Open]]-MCFT[[#This Row],[Close]]</f>
        <v>-0.19000099999999875</v>
      </c>
      <c r="J4701" s="3">
        <f>INDEX(AAPL!$J:$J,MATCH(A:A,AAPL!$A:$A,0),1)</f>
        <v>-3.714300000000037E-2</v>
      </c>
      <c r="K4701" s="3" t="str">
        <f>IF(MCFT[[#This Row],[Day Change]]&gt;0,"UP","DOWN")</f>
        <v>DOWN</v>
      </c>
      <c r="L4701" s="9">
        <f>_xlfn.RANK.EQ(MCFT[[#This Row],[Date]],A:A,1)</f>
        <v>4700</v>
      </c>
      <c r="M4701" s="10">
        <f>_xlfn.RANK.AVG(MCFT[[#This Row],[Same change on date for AAPL]],AAPL,1)</f>
        <v>2262</v>
      </c>
      <c r="N4701" s="2">
        <f>MCFT[[#This Row],[Close]]/MCFT[[#This Row],[Open]]</f>
        <v>1.0068567667577324</v>
      </c>
    </row>
    <row r="4702" spans="1:14" x14ac:dyDescent="0.25">
      <c r="A4702" s="1">
        <v>38287</v>
      </c>
      <c r="B4702" s="3">
        <v>27.860001</v>
      </c>
      <c r="C4702" s="3">
        <v>28.35</v>
      </c>
      <c r="D4702" s="3">
        <v>27.58</v>
      </c>
      <c r="E4702" s="3">
        <v>28.15</v>
      </c>
      <c r="F4702" s="3">
        <v>20.759437999999999</v>
      </c>
      <c r="G4702">
        <v>72392600</v>
      </c>
      <c r="H4702" s="3" t="str">
        <f>TEXT(MCFT[[#This Row],[Date]],"dddd")</f>
        <v>Wednesday</v>
      </c>
      <c r="I4702" s="3">
        <f>MCFT[[#This Row],[Open]]-MCFT[[#This Row],[Close]]</f>
        <v>-0.28999899999999812</v>
      </c>
      <c r="J4702" s="3">
        <f>INDEX(AAPL!$J:$J,MATCH(A:A,AAPL!$A:$A,0),1)</f>
        <v>-0.12785700000000011</v>
      </c>
      <c r="K4702" s="3" t="str">
        <f>IF(MCFT[[#This Row],[Day Change]]&gt;0,"UP","DOWN")</f>
        <v>DOWN</v>
      </c>
      <c r="L4702" s="9">
        <f>_xlfn.RANK.EQ(MCFT[[#This Row],[Date]],A:A,1)</f>
        <v>4701</v>
      </c>
      <c r="M4702" s="10">
        <f>_xlfn.RANK.AVG(MCFT[[#This Row],[Same change on date for AAPL]],AAPL,1)</f>
        <v>1423.5</v>
      </c>
      <c r="N4702" s="2">
        <f>MCFT[[#This Row],[Close]]/MCFT[[#This Row],[Open]]</f>
        <v>1.0104091525337704</v>
      </c>
    </row>
    <row r="4703" spans="1:14" x14ac:dyDescent="0.25">
      <c r="A4703" s="1">
        <v>38288</v>
      </c>
      <c r="B4703" s="3">
        <v>28.110001</v>
      </c>
      <c r="C4703" s="3">
        <v>28.540001</v>
      </c>
      <c r="D4703" s="3">
        <v>27.9</v>
      </c>
      <c r="E4703" s="3">
        <v>28.01</v>
      </c>
      <c r="F4703" s="3">
        <v>20.656192999999998</v>
      </c>
      <c r="G4703">
        <v>63059600</v>
      </c>
      <c r="H4703" s="3" t="str">
        <f>TEXT(MCFT[[#This Row],[Date]],"dddd")</f>
        <v>Thursday</v>
      </c>
      <c r="I4703" s="3">
        <f>MCFT[[#This Row],[Open]]-MCFT[[#This Row],[Close]]</f>
        <v>0.1000009999999989</v>
      </c>
      <c r="J4703" s="3">
        <f>INDEX(AAPL!$J:$J,MATCH(A:A,AAPL!$A:$A,0),1)</f>
        <v>-0.15785700000000036</v>
      </c>
      <c r="K4703" s="3" t="str">
        <f>IF(MCFT[[#This Row],[Day Change]]&gt;0,"UP","DOWN")</f>
        <v>UP</v>
      </c>
      <c r="L4703" s="9">
        <f>_xlfn.RANK.EQ(MCFT[[#This Row],[Date]],A:A,1)</f>
        <v>4702</v>
      </c>
      <c r="M4703" s="10">
        <f>_xlfn.RANK.AVG(MCFT[[#This Row],[Same change on date for AAPL]],AAPL,1)</f>
        <v>1317</v>
      </c>
      <c r="N4703" s="2">
        <f>MCFT[[#This Row],[Close]]/MCFT[[#This Row],[Open]]</f>
        <v>0.9964425116882778</v>
      </c>
    </row>
    <row r="4704" spans="1:14" x14ac:dyDescent="0.25">
      <c r="A4704" s="1">
        <v>38289</v>
      </c>
      <c r="B4704" s="3">
        <v>28.120000999999998</v>
      </c>
      <c r="C4704" s="3">
        <v>28.15</v>
      </c>
      <c r="D4704" s="3">
        <v>27.799999</v>
      </c>
      <c r="E4704" s="3">
        <v>27.969999000000001</v>
      </c>
      <c r="F4704" s="3">
        <v>20.626701000000001</v>
      </c>
      <c r="G4704">
        <v>80010100</v>
      </c>
      <c r="H4704" s="3" t="str">
        <f>TEXT(MCFT[[#This Row],[Date]],"dddd")</f>
        <v>Friday</v>
      </c>
      <c r="I4704" s="3">
        <f>MCFT[[#This Row],[Open]]-MCFT[[#This Row],[Close]]</f>
        <v>0.15000199999999708</v>
      </c>
      <c r="J4704" s="3">
        <f>INDEX(AAPL!$J:$J,MATCH(A:A,AAPL!$A:$A,0),1)</f>
        <v>-4.0000000000000036E-2</v>
      </c>
      <c r="K4704" s="3" t="str">
        <f>IF(MCFT[[#This Row],[Day Change]]&gt;0,"UP","DOWN")</f>
        <v>UP</v>
      </c>
      <c r="L4704" s="9">
        <f>_xlfn.RANK.EQ(MCFT[[#This Row],[Date]],A:A,1)</f>
        <v>4703</v>
      </c>
      <c r="M4704" s="10">
        <f>_xlfn.RANK.AVG(MCFT[[#This Row],[Same change on date for AAPL]],AAPL,1)</f>
        <v>2226</v>
      </c>
      <c r="N4704" s="2">
        <f>MCFT[[#This Row],[Close]]/MCFT[[#This Row],[Open]]</f>
        <v>0.99466564741587327</v>
      </c>
    </row>
    <row r="4705" spans="1:14" x14ac:dyDescent="0.25">
      <c r="A4705" s="1">
        <v>38292</v>
      </c>
      <c r="B4705" s="3">
        <v>28.16</v>
      </c>
      <c r="C4705" s="3">
        <v>28.280000999999999</v>
      </c>
      <c r="D4705" s="3">
        <v>27.959999</v>
      </c>
      <c r="E4705" s="3">
        <v>28.08</v>
      </c>
      <c r="F4705" s="3">
        <v>20.707813000000002</v>
      </c>
      <c r="G4705">
        <v>72930900</v>
      </c>
      <c r="H4705" s="3" t="str">
        <f>TEXT(MCFT[[#This Row],[Date]],"dddd")</f>
        <v>Monday</v>
      </c>
      <c r="I4705" s="3">
        <f>MCFT[[#This Row],[Open]]-MCFT[[#This Row],[Close]]</f>
        <v>8.0000000000001847E-2</v>
      </c>
      <c r="J4705" s="3">
        <f>INDEX(AAPL!$J:$J,MATCH(A:A,AAPL!$A:$A,0),1)</f>
        <v>3.5720000000001306E-3</v>
      </c>
      <c r="K4705" s="3" t="str">
        <f>IF(MCFT[[#This Row],[Day Change]]&gt;0,"UP","DOWN")</f>
        <v>UP</v>
      </c>
      <c r="L4705" s="9">
        <f>_xlfn.RANK.EQ(MCFT[[#This Row],[Date]],A:A,1)</f>
        <v>4704</v>
      </c>
      <c r="M4705" s="10">
        <f>_xlfn.RANK.AVG(MCFT[[#This Row],[Same change on date for AAPL]],AAPL,1)</f>
        <v>4346.5</v>
      </c>
      <c r="N4705" s="2">
        <f>MCFT[[#This Row],[Close]]/MCFT[[#This Row],[Open]]</f>
        <v>0.99715909090909083</v>
      </c>
    </row>
    <row r="4706" spans="1:14" x14ac:dyDescent="0.25">
      <c r="A4706" s="1">
        <v>38293</v>
      </c>
      <c r="B4706" s="3">
        <v>28.26</v>
      </c>
      <c r="C4706" s="3">
        <v>28.469999000000001</v>
      </c>
      <c r="D4706" s="3">
        <v>28.030000999999999</v>
      </c>
      <c r="E4706" s="3">
        <v>28.24</v>
      </c>
      <c r="F4706" s="3">
        <v>20.825807999999999</v>
      </c>
      <c r="G4706">
        <v>89417100</v>
      </c>
      <c r="H4706" s="3" t="str">
        <f>TEXT(MCFT[[#This Row],[Date]],"dddd")</f>
        <v>Tuesday</v>
      </c>
      <c r="I4706" s="3">
        <f>MCFT[[#This Row],[Open]]-MCFT[[#This Row],[Close]]</f>
        <v>2.0000000000003126E-2</v>
      </c>
      <c r="J4706" s="3">
        <f>INDEX(AAPL!$J:$J,MATCH(A:A,AAPL!$A:$A,0),1)</f>
        <v>-7.8572000000000308E-2</v>
      </c>
      <c r="K4706" s="3" t="str">
        <f>IF(MCFT[[#This Row],[Day Change]]&gt;0,"UP","DOWN")</f>
        <v>UP</v>
      </c>
      <c r="L4706" s="9">
        <f>_xlfn.RANK.EQ(MCFT[[#This Row],[Date]],A:A,1)</f>
        <v>4705</v>
      </c>
      <c r="M4706" s="10">
        <f>_xlfn.RANK.AVG(MCFT[[#This Row],[Same change on date for AAPL]],AAPL,1)</f>
        <v>1683</v>
      </c>
      <c r="N4706" s="2">
        <f>MCFT[[#This Row],[Close]]/MCFT[[#This Row],[Open]]</f>
        <v>0.99929228591648966</v>
      </c>
    </row>
    <row r="4707" spans="1:14" x14ac:dyDescent="0.25">
      <c r="A4707" s="1">
        <v>38294</v>
      </c>
      <c r="B4707" s="3">
        <v>28.65</v>
      </c>
      <c r="C4707" s="3">
        <v>28.65</v>
      </c>
      <c r="D4707" s="3">
        <v>28.309999000000001</v>
      </c>
      <c r="E4707" s="3">
        <v>28.469999000000001</v>
      </c>
      <c r="F4707" s="3">
        <v>20.995422000000001</v>
      </c>
      <c r="G4707">
        <v>79666700</v>
      </c>
      <c r="H4707" s="3" t="str">
        <f>TEXT(MCFT[[#This Row],[Date]],"dddd")</f>
        <v>Wednesday</v>
      </c>
      <c r="I4707" s="3">
        <f>MCFT[[#This Row],[Open]]-MCFT[[#This Row],[Close]]</f>
        <v>0.18000099999999719</v>
      </c>
      <c r="J4707" s="3">
        <f>INDEX(AAPL!$J:$J,MATCH(A:A,AAPL!$A:$A,0),1)</f>
        <v>-6.7143000000000175E-2</v>
      </c>
      <c r="K4707" s="3" t="str">
        <f>IF(MCFT[[#This Row],[Day Change]]&gt;0,"UP","DOWN")</f>
        <v>UP</v>
      </c>
      <c r="L4707" s="9">
        <f>_xlfn.RANK.EQ(MCFT[[#This Row],[Date]],A:A,1)</f>
        <v>4706</v>
      </c>
      <c r="M4707" s="10">
        <f>_xlfn.RANK.AVG(MCFT[[#This Row],[Same change on date for AAPL]],AAPL,1)</f>
        <v>1775</v>
      </c>
      <c r="N4707" s="2">
        <f>MCFT[[#This Row],[Close]]/MCFT[[#This Row],[Open]]</f>
        <v>0.99371724258289718</v>
      </c>
    </row>
    <row r="4708" spans="1:14" x14ac:dyDescent="0.25">
      <c r="A4708" s="1">
        <v>38295</v>
      </c>
      <c r="B4708" s="3">
        <v>28.379999000000002</v>
      </c>
      <c r="C4708" s="3">
        <v>29</v>
      </c>
      <c r="D4708" s="3">
        <v>28.379999000000002</v>
      </c>
      <c r="E4708" s="3">
        <v>29</v>
      </c>
      <c r="F4708" s="3">
        <v>21.386278000000001</v>
      </c>
      <c r="G4708">
        <v>87867700</v>
      </c>
      <c r="H4708" s="3" t="str">
        <f>TEXT(MCFT[[#This Row],[Date]],"dddd")</f>
        <v>Thursday</v>
      </c>
      <c r="I4708" s="3">
        <f>MCFT[[#This Row],[Open]]-MCFT[[#This Row],[Close]]</f>
        <v>-0.62000099999999847</v>
      </c>
      <c r="J4708" s="3">
        <f>INDEX(AAPL!$J:$J,MATCH(A:A,AAPL!$A:$A,0),1)</f>
        <v>4.1428000000000242E-2</v>
      </c>
      <c r="K4708" s="3" t="str">
        <f>IF(MCFT[[#This Row],[Day Change]]&gt;0,"UP","DOWN")</f>
        <v>DOWN</v>
      </c>
      <c r="L4708" s="9">
        <f>_xlfn.RANK.EQ(MCFT[[#This Row],[Date]],A:A,1)</f>
        <v>4707</v>
      </c>
      <c r="M4708" s="10">
        <f>_xlfn.RANK.AVG(MCFT[[#This Row],[Same change on date for AAPL]],AAPL,1)</f>
        <v>6119</v>
      </c>
      <c r="N4708" s="2">
        <f>MCFT[[#This Row],[Close]]/MCFT[[#This Row],[Open]]</f>
        <v>1.0218464066894435</v>
      </c>
    </row>
    <row r="4709" spans="1:14" x14ac:dyDescent="0.25">
      <c r="A4709" s="1">
        <v>38296</v>
      </c>
      <c r="B4709" s="3">
        <v>29.209999</v>
      </c>
      <c r="C4709" s="3">
        <v>29.360001</v>
      </c>
      <c r="D4709" s="3">
        <v>29.030000999999999</v>
      </c>
      <c r="E4709" s="3">
        <v>29.309999000000001</v>
      </c>
      <c r="F4709" s="3">
        <v>21.614891</v>
      </c>
      <c r="G4709">
        <v>95337700</v>
      </c>
      <c r="H4709" s="3" t="str">
        <f>TEXT(MCFT[[#This Row],[Date]],"dddd")</f>
        <v>Friday</v>
      </c>
      <c r="I4709" s="3">
        <f>MCFT[[#This Row],[Open]]-MCFT[[#This Row],[Close]]</f>
        <v>-0.10000000000000142</v>
      </c>
      <c r="J4709" s="3">
        <f>INDEX(AAPL!$J:$J,MATCH(A:A,AAPL!$A:$A,0),1)</f>
        <v>1.0000000000000231E-2</v>
      </c>
      <c r="K4709" s="3" t="str">
        <f>IF(MCFT[[#This Row],[Day Change]]&gt;0,"UP","DOWN")</f>
        <v>DOWN</v>
      </c>
      <c r="L4709" s="9">
        <f>_xlfn.RANK.EQ(MCFT[[#This Row],[Date]],A:A,1)</f>
        <v>4708</v>
      </c>
      <c r="M4709" s="10">
        <f>_xlfn.RANK.AVG(MCFT[[#This Row],[Same change on date for AAPL]],AAPL,1)</f>
        <v>4860</v>
      </c>
      <c r="N4709" s="2">
        <f>MCFT[[#This Row],[Close]]/MCFT[[#This Row],[Open]]</f>
        <v>1.0034234852250423</v>
      </c>
    </row>
    <row r="4710" spans="1:14" x14ac:dyDescent="0.25">
      <c r="A4710" s="1">
        <v>38299</v>
      </c>
      <c r="B4710" s="3">
        <v>29.18</v>
      </c>
      <c r="C4710" s="3">
        <v>29.48</v>
      </c>
      <c r="D4710" s="3">
        <v>29.129999000000002</v>
      </c>
      <c r="E4710" s="3">
        <v>29.280000999999999</v>
      </c>
      <c r="F4710" s="3">
        <v>21.592768</v>
      </c>
      <c r="G4710">
        <v>112802100</v>
      </c>
      <c r="H4710" s="3" t="str">
        <f>TEXT(MCFT[[#This Row],[Date]],"dddd")</f>
        <v>Monday</v>
      </c>
      <c r="I4710" s="3">
        <f>MCFT[[#This Row],[Open]]-MCFT[[#This Row],[Close]]</f>
        <v>-0.1000009999999989</v>
      </c>
      <c r="J4710" s="3">
        <f>INDEX(AAPL!$J:$J,MATCH(A:A,AAPL!$A:$A,0),1)</f>
        <v>-7.8570000000000029E-3</v>
      </c>
      <c r="K4710" s="3" t="str">
        <f>IF(MCFT[[#This Row],[Day Change]]&gt;0,"UP","DOWN")</f>
        <v>DOWN</v>
      </c>
      <c r="L4710" s="9">
        <f>_xlfn.RANK.EQ(MCFT[[#This Row],[Date]],A:A,1)</f>
        <v>4709</v>
      </c>
      <c r="M4710" s="10">
        <f>_xlfn.RANK.AVG(MCFT[[#This Row],[Same change on date for AAPL]],AAPL,1)</f>
        <v>3636.5</v>
      </c>
      <c r="N4710" s="2">
        <f>MCFT[[#This Row],[Close]]/MCFT[[#This Row],[Open]]</f>
        <v>1.0034270390678546</v>
      </c>
    </row>
    <row r="4711" spans="1:14" x14ac:dyDescent="0.25">
      <c r="A4711" s="1">
        <v>38300</v>
      </c>
      <c r="B4711" s="3">
        <v>29.43</v>
      </c>
      <c r="C4711" s="3">
        <v>29.889999</v>
      </c>
      <c r="D4711" s="3">
        <v>29.35</v>
      </c>
      <c r="E4711" s="3">
        <v>29.77</v>
      </c>
      <c r="F4711" s="3">
        <v>21.954128000000001</v>
      </c>
      <c r="G4711">
        <v>100401000</v>
      </c>
      <c r="H4711" s="3" t="str">
        <f>TEXT(MCFT[[#This Row],[Date]],"dddd")</f>
        <v>Tuesday</v>
      </c>
      <c r="I4711" s="3">
        <f>MCFT[[#This Row],[Open]]-MCFT[[#This Row],[Close]]</f>
        <v>-0.33999999999999986</v>
      </c>
      <c r="J4711" s="3">
        <f>INDEX(AAPL!$J:$J,MATCH(A:A,AAPL!$A:$A,0),1)</f>
        <v>1.2856999999999896E-2</v>
      </c>
      <c r="K4711" s="3" t="str">
        <f>IF(MCFT[[#This Row],[Day Change]]&gt;0,"UP","DOWN")</f>
        <v>DOWN</v>
      </c>
      <c r="L4711" s="9">
        <f>_xlfn.RANK.EQ(MCFT[[#This Row],[Date]],A:A,1)</f>
        <v>4710</v>
      </c>
      <c r="M4711" s="10">
        <f>_xlfn.RANK.AVG(MCFT[[#This Row],[Same change on date for AAPL]],AAPL,1)</f>
        <v>4938</v>
      </c>
      <c r="N4711" s="2">
        <f>MCFT[[#This Row],[Close]]/MCFT[[#This Row],[Open]]</f>
        <v>1.0115528372409106</v>
      </c>
    </row>
    <row r="4712" spans="1:14" x14ac:dyDescent="0.25">
      <c r="A4712" s="1">
        <v>38301</v>
      </c>
      <c r="B4712" s="3">
        <v>29.92</v>
      </c>
      <c r="C4712" s="3">
        <v>30</v>
      </c>
      <c r="D4712" s="3">
        <v>29.690000999999999</v>
      </c>
      <c r="E4712" s="3">
        <v>29.73</v>
      </c>
      <c r="F4712" s="3">
        <v>21.924624999999999</v>
      </c>
      <c r="G4712">
        <v>84097700</v>
      </c>
      <c r="H4712" s="3" t="str">
        <f>TEXT(MCFT[[#This Row],[Date]],"dddd")</f>
        <v>Wednesday</v>
      </c>
      <c r="I4712" s="3">
        <f>MCFT[[#This Row],[Open]]-MCFT[[#This Row],[Close]]</f>
        <v>0.19000000000000128</v>
      </c>
      <c r="J4712" s="3">
        <f>INDEX(AAPL!$J:$J,MATCH(A:A,AAPL!$A:$A,0),1)</f>
        <v>-5.7142999999999944E-2</v>
      </c>
      <c r="K4712" s="3" t="str">
        <f>IF(MCFT[[#This Row],[Day Change]]&gt;0,"UP","DOWN")</f>
        <v>UP</v>
      </c>
      <c r="L4712" s="9">
        <f>_xlfn.RANK.EQ(MCFT[[#This Row],[Date]],A:A,1)</f>
        <v>4711</v>
      </c>
      <c r="M4712" s="10">
        <f>_xlfn.RANK.AVG(MCFT[[#This Row],[Same change on date for AAPL]],AAPL,1)</f>
        <v>1908.5</v>
      </c>
      <c r="N4712" s="2">
        <f>MCFT[[#This Row],[Close]]/MCFT[[#This Row],[Open]]</f>
        <v>0.99364973262032086</v>
      </c>
    </row>
    <row r="4713" spans="1:14" x14ac:dyDescent="0.25">
      <c r="A4713" s="1">
        <v>38302</v>
      </c>
      <c r="B4713" s="3">
        <v>29.889999</v>
      </c>
      <c r="C4713" s="3">
        <v>30.08</v>
      </c>
      <c r="D4713" s="3">
        <v>29.82</v>
      </c>
      <c r="E4713" s="3">
        <v>29.98</v>
      </c>
      <c r="F4713" s="3">
        <v>22.108979999999999</v>
      </c>
      <c r="G4713">
        <v>87358900</v>
      </c>
      <c r="H4713" s="3" t="str">
        <f>TEXT(MCFT[[#This Row],[Date]],"dddd")</f>
        <v>Thursday</v>
      </c>
      <c r="I4713" s="3">
        <f>MCFT[[#This Row],[Open]]-MCFT[[#This Row],[Close]]</f>
        <v>-9.0001000000000886E-2</v>
      </c>
      <c r="J4713" s="3">
        <f>INDEX(AAPL!$J:$J,MATCH(A:A,AAPL!$A:$A,0),1)</f>
        <v>-2.5000000000000355E-2</v>
      </c>
      <c r="K4713" s="3" t="str">
        <f>IF(MCFT[[#This Row],[Day Change]]&gt;0,"UP","DOWN")</f>
        <v>DOWN</v>
      </c>
      <c r="L4713" s="9">
        <f>_xlfn.RANK.EQ(MCFT[[#This Row],[Date]],A:A,1)</f>
        <v>4712</v>
      </c>
      <c r="M4713" s="10">
        <f>_xlfn.RANK.AVG(MCFT[[#This Row],[Same change on date for AAPL]],AAPL,1)</f>
        <v>2692</v>
      </c>
      <c r="N4713" s="2">
        <f>MCFT[[#This Row],[Close]]/MCFT[[#This Row],[Open]]</f>
        <v>1.0030110740385103</v>
      </c>
    </row>
    <row r="4714" spans="1:14" x14ac:dyDescent="0.25">
      <c r="A4714" s="1">
        <v>38303</v>
      </c>
      <c r="B4714" s="3">
        <v>30.16</v>
      </c>
      <c r="C4714" s="3">
        <v>30.200001</v>
      </c>
      <c r="D4714" s="3">
        <v>29.799999</v>
      </c>
      <c r="E4714" s="3">
        <v>29.969999000000001</v>
      </c>
      <c r="F4714" s="3">
        <v>22.101614000000001</v>
      </c>
      <c r="G4714">
        <v>162269000</v>
      </c>
      <c r="H4714" s="3" t="str">
        <f>TEXT(MCFT[[#This Row],[Date]],"dddd")</f>
        <v>Friday</v>
      </c>
      <c r="I4714" s="3">
        <f>MCFT[[#This Row],[Open]]-MCFT[[#This Row],[Close]]</f>
        <v>0.19000099999999875</v>
      </c>
      <c r="J4714" s="3">
        <f>INDEX(AAPL!$J:$J,MATCH(A:A,AAPL!$A:$A,0),1)</f>
        <v>-3.5000000000000142E-2</v>
      </c>
      <c r="K4714" s="3" t="str">
        <f>IF(MCFT[[#This Row],[Day Change]]&gt;0,"UP","DOWN")</f>
        <v>UP</v>
      </c>
      <c r="L4714" s="9">
        <f>_xlfn.RANK.EQ(MCFT[[#This Row],[Date]],A:A,1)</f>
        <v>4713</v>
      </c>
      <c r="M4714" s="10">
        <f>_xlfn.RANK.AVG(MCFT[[#This Row],[Same change on date for AAPL]],AAPL,1)</f>
        <v>2391</v>
      </c>
      <c r="N4714" s="2">
        <f>MCFT[[#This Row],[Close]]/MCFT[[#This Row],[Open]]</f>
        <v>0.99370023209549074</v>
      </c>
    </row>
    <row r="4715" spans="1:14" x14ac:dyDescent="0.25">
      <c r="A4715" s="1">
        <v>38306</v>
      </c>
      <c r="B4715" s="3">
        <v>27.34</v>
      </c>
      <c r="C4715" s="3">
        <v>27.5</v>
      </c>
      <c r="D4715" s="3">
        <v>27.200001</v>
      </c>
      <c r="E4715" s="3">
        <v>27.389999</v>
      </c>
      <c r="F4715" s="3">
        <v>20.253039999999999</v>
      </c>
      <c r="G4715">
        <v>104468000</v>
      </c>
      <c r="H4715" s="3" t="str">
        <f>TEXT(MCFT[[#This Row],[Date]],"dddd")</f>
        <v>Monday</v>
      </c>
      <c r="I4715" s="3">
        <f>MCFT[[#This Row],[Open]]-MCFT[[#This Row],[Close]]</f>
        <v>-4.9998999999999683E-2</v>
      </c>
      <c r="J4715" s="3">
        <f>INDEX(AAPL!$J:$J,MATCH(A:A,AAPL!$A:$A,0),1)</f>
        <v>-2.8570000000001095E-3</v>
      </c>
      <c r="K4715" s="3" t="str">
        <f>IF(MCFT[[#This Row],[Day Change]]&gt;0,"UP","DOWN")</f>
        <v>DOWN</v>
      </c>
      <c r="L4715" s="9">
        <f>_xlfn.RANK.EQ(MCFT[[#This Row],[Date]],A:A,1)</f>
        <v>4714</v>
      </c>
      <c r="M4715" s="10">
        <f>_xlfn.RANK.AVG(MCFT[[#This Row],[Same change on date for AAPL]],AAPL,1)</f>
        <v>3911</v>
      </c>
      <c r="N4715" s="2">
        <f>MCFT[[#This Row],[Close]]/MCFT[[#This Row],[Open]]</f>
        <v>1.0018287856620336</v>
      </c>
    </row>
    <row r="4716" spans="1:14" x14ac:dyDescent="0.25">
      <c r="A4716" s="1">
        <v>38307</v>
      </c>
      <c r="B4716" s="3">
        <v>27.33</v>
      </c>
      <c r="C4716" s="3">
        <v>27.34</v>
      </c>
      <c r="D4716" s="3">
        <v>27.049999</v>
      </c>
      <c r="E4716" s="3">
        <v>27.120000999999998</v>
      </c>
      <c r="F4716" s="3">
        <v>20.053384999999999</v>
      </c>
      <c r="G4716">
        <v>64522600</v>
      </c>
      <c r="H4716" s="3" t="str">
        <f>TEXT(MCFT[[#This Row],[Date]],"dddd")</f>
        <v>Tuesday</v>
      </c>
      <c r="I4716" s="3">
        <f>MCFT[[#This Row],[Open]]-MCFT[[#This Row],[Close]]</f>
        <v>0.20999899999999982</v>
      </c>
      <c r="J4716" s="3">
        <f>INDEX(AAPL!$J:$J,MATCH(A:A,AAPL!$A:$A,0),1)</f>
        <v>1.5714000000000006E-2</v>
      </c>
      <c r="K4716" s="3" t="str">
        <f>IF(MCFT[[#This Row],[Day Change]]&gt;0,"UP","DOWN")</f>
        <v>UP</v>
      </c>
      <c r="L4716" s="9">
        <f>_xlfn.RANK.EQ(MCFT[[#This Row],[Date]],A:A,1)</f>
        <v>4715</v>
      </c>
      <c r="M4716" s="10">
        <f>_xlfn.RANK.AVG(MCFT[[#This Row],[Same change on date for AAPL]],AAPL,1)</f>
        <v>5141.5</v>
      </c>
      <c r="N4716" s="2">
        <f>MCFT[[#This Row],[Close]]/MCFT[[#This Row],[Open]]</f>
        <v>0.99231617270398831</v>
      </c>
    </row>
    <row r="4717" spans="1:14" x14ac:dyDescent="0.25">
      <c r="A4717" s="1">
        <v>38308</v>
      </c>
      <c r="B4717" s="3">
        <v>27.25</v>
      </c>
      <c r="C4717" s="3">
        <v>27.35</v>
      </c>
      <c r="D4717" s="3">
        <v>27.059999000000001</v>
      </c>
      <c r="E4717" s="3">
        <v>27.17</v>
      </c>
      <c r="F4717" s="3">
        <v>20.090361000000001</v>
      </c>
      <c r="G4717">
        <v>58830700</v>
      </c>
      <c r="H4717" s="3" t="str">
        <f>TEXT(MCFT[[#This Row],[Date]],"dddd")</f>
        <v>Wednesday</v>
      </c>
      <c r="I4717" s="3">
        <f>MCFT[[#This Row],[Open]]-MCFT[[#This Row],[Close]]</f>
        <v>7.9999999999998295E-2</v>
      </c>
      <c r="J4717" s="3">
        <f>INDEX(AAPL!$J:$J,MATCH(A:A,AAPL!$A:$A,0),1)</f>
        <v>2.0714000000000343E-2</v>
      </c>
      <c r="K4717" s="3" t="str">
        <f>IF(MCFT[[#This Row],[Day Change]]&gt;0,"UP","DOWN")</f>
        <v>UP</v>
      </c>
      <c r="L4717" s="9">
        <f>_xlfn.RANK.EQ(MCFT[[#This Row],[Date]],A:A,1)</f>
        <v>4716</v>
      </c>
      <c r="M4717" s="10">
        <f>_xlfn.RANK.AVG(MCFT[[#This Row],[Same change on date for AAPL]],AAPL,1)</f>
        <v>5422.5</v>
      </c>
      <c r="N4717" s="2">
        <f>MCFT[[#This Row],[Close]]/MCFT[[#This Row],[Open]]</f>
        <v>0.99706422018348628</v>
      </c>
    </row>
    <row r="4718" spans="1:14" x14ac:dyDescent="0.25">
      <c r="A4718" s="1">
        <v>38309</v>
      </c>
      <c r="B4718" s="3">
        <v>27.129999000000002</v>
      </c>
      <c r="C4718" s="3">
        <v>27.17</v>
      </c>
      <c r="D4718" s="3">
        <v>27</v>
      </c>
      <c r="E4718" s="3">
        <v>27.07</v>
      </c>
      <c r="F4718" s="3">
        <v>20.016411000000002</v>
      </c>
      <c r="G4718">
        <v>63249900</v>
      </c>
      <c r="H4718" s="3" t="str">
        <f>TEXT(MCFT[[#This Row],[Date]],"dddd")</f>
        <v>Thursday</v>
      </c>
      <c r="I4718" s="3">
        <f>MCFT[[#This Row],[Open]]-MCFT[[#This Row],[Close]]</f>
        <v>5.9999000000001246E-2</v>
      </c>
      <c r="J4718" s="3">
        <f>INDEX(AAPL!$J:$J,MATCH(A:A,AAPL!$A:$A,0),1)</f>
        <v>-7.7856999999999843E-2</v>
      </c>
      <c r="K4718" s="3" t="str">
        <f>IF(MCFT[[#This Row],[Day Change]]&gt;0,"UP","DOWN")</f>
        <v>UP</v>
      </c>
      <c r="L4718" s="9">
        <f>_xlfn.RANK.EQ(MCFT[[#This Row],[Date]],A:A,1)</f>
        <v>4717</v>
      </c>
      <c r="M4718" s="10">
        <f>_xlfn.RANK.AVG(MCFT[[#This Row],[Same change on date for AAPL]],AAPL,1)</f>
        <v>1689</v>
      </c>
      <c r="N4718" s="2">
        <f>MCFT[[#This Row],[Close]]/MCFT[[#This Row],[Open]]</f>
        <v>0.99778846287462075</v>
      </c>
    </row>
    <row r="4719" spans="1:14" x14ac:dyDescent="0.25">
      <c r="A4719" s="1">
        <v>38310</v>
      </c>
      <c r="B4719" s="3">
        <v>27.030000999999999</v>
      </c>
      <c r="C4719" s="3">
        <v>27.07</v>
      </c>
      <c r="D4719" s="3">
        <v>26.84</v>
      </c>
      <c r="E4719" s="3">
        <v>26.860001</v>
      </c>
      <c r="F4719" s="3">
        <v>19.861129999999999</v>
      </c>
      <c r="G4719">
        <v>85808600</v>
      </c>
      <c r="H4719" s="3" t="str">
        <f>TEXT(MCFT[[#This Row],[Date]],"dddd")</f>
        <v>Friday</v>
      </c>
      <c r="I4719" s="3">
        <f>MCFT[[#This Row],[Open]]-MCFT[[#This Row],[Close]]</f>
        <v>0.16999999999999815</v>
      </c>
      <c r="J4719" s="3">
        <f>INDEX(AAPL!$J:$J,MATCH(A:A,AAPL!$A:$A,0),1)</f>
        <v>2.2857000000000127E-2</v>
      </c>
      <c r="K4719" s="3" t="str">
        <f>IF(MCFT[[#This Row],[Day Change]]&gt;0,"UP","DOWN")</f>
        <v>UP</v>
      </c>
      <c r="L4719" s="9">
        <f>_xlfn.RANK.EQ(MCFT[[#This Row],[Date]],A:A,1)</f>
        <v>4718</v>
      </c>
      <c r="M4719" s="10">
        <f>_xlfn.RANK.AVG(MCFT[[#This Row],[Same change on date for AAPL]],AAPL,1)</f>
        <v>5548</v>
      </c>
      <c r="N4719" s="2">
        <f>MCFT[[#This Row],[Close]]/MCFT[[#This Row],[Open]]</f>
        <v>0.99371069205657825</v>
      </c>
    </row>
    <row r="4720" spans="1:14" x14ac:dyDescent="0.25">
      <c r="A4720" s="1">
        <v>38313</v>
      </c>
      <c r="B4720" s="3">
        <v>26.75</v>
      </c>
      <c r="C4720" s="3">
        <v>26.82</v>
      </c>
      <c r="D4720" s="3">
        <v>26.1</v>
      </c>
      <c r="E4720" s="3">
        <v>26.65</v>
      </c>
      <c r="F4720" s="3">
        <v>19.705860000000001</v>
      </c>
      <c r="G4720">
        <v>92410800</v>
      </c>
      <c r="H4720" s="3" t="str">
        <f>TEXT(MCFT[[#This Row],[Date]],"dddd")</f>
        <v>Monday</v>
      </c>
      <c r="I4720" s="3">
        <f>MCFT[[#This Row],[Open]]-MCFT[[#This Row],[Close]]</f>
        <v>0.10000000000000142</v>
      </c>
      <c r="J4720" s="3">
        <f>INDEX(AAPL!$J:$J,MATCH(A:A,AAPL!$A:$A,0),1)</f>
        <v>3.2142999999999589E-2</v>
      </c>
      <c r="K4720" s="3" t="str">
        <f>IF(MCFT[[#This Row],[Day Change]]&gt;0,"UP","DOWN")</f>
        <v>UP</v>
      </c>
      <c r="L4720" s="9">
        <f>_xlfn.RANK.EQ(MCFT[[#This Row],[Date]],A:A,1)</f>
        <v>4719</v>
      </c>
      <c r="M4720" s="10">
        <f>_xlfn.RANK.AVG(MCFT[[#This Row],[Same change on date for AAPL]],AAPL,1)</f>
        <v>5855</v>
      </c>
      <c r="N4720" s="2">
        <f>MCFT[[#This Row],[Close]]/MCFT[[#This Row],[Open]]</f>
        <v>0.99626168224299061</v>
      </c>
    </row>
    <row r="4721" spans="1:14" x14ac:dyDescent="0.25">
      <c r="A4721" s="1">
        <v>38314</v>
      </c>
      <c r="B4721" s="3">
        <v>26.52</v>
      </c>
      <c r="C4721" s="3">
        <v>26.700001</v>
      </c>
      <c r="D4721" s="3">
        <v>26.4</v>
      </c>
      <c r="E4721" s="3">
        <v>26.530000999999999</v>
      </c>
      <c r="F4721" s="3">
        <v>19.617122999999999</v>
      </c>
      <c r="G4721">
        <v>70459700</v>
      </c>
      <c r="H4721" s="3" t="str">
        <f>TEXT(MCFT[[#This Row],[Date]],"dddd")</f>
        <v>Tuesday</v>
      </c>
      <c r="I4721" s="3">
        <f>MCFT[[#This Row],[Open]]-MCFT[[#This Row],[Close]]</f>
        <v>-1.0000999999999038E-2</v>
      </c>
      <c r="J4721" s="3">
        <f>INDEX(AAPL!$J:$J,MATCH(A:A,AAPL!$A:$A,0),1)</f>
        <v>7.3571000000000275E-2</v>
      </c>
      <c r="K4721" s="3" t="str">
        <f>IF(MCFT[[#This Row],[Day Change]]&gt;0,"UP","DOWN")</f>
        <v>DOWN</v>
      </c>
      <c r="L4721" s="9">
        <f>_xlfn.RANK.EQ(MCFT[[#This Row],[Date]],A:A,1)</f>
        <v>4720</v>
      </c>
      <c r="M4721" s="10">
        <f>_xlfn.RANK.AVG(MCFT[[#This Row],[Same change on date for AAPL]],AAPL,1)</f>
        <v>6567</v>
      </c>
      <c r="N4721" s="2">
        <f>MCFT[[#This Row],[Close]]/MCFT[[#This Row],[Open]]</f>
        <v>1.0003771116138762</v>
      </c>
    </row>
    <row r="4722" spans="1:14" x14ac:dyDescent="0.25">
      <c r="A4722" s="1">
        <v>38315</v>
      </c>
      <c r="B4722" s="3">
        <v>26.620000999999998</v>
      </c>
      <c r="C4722" s="3">
        <v>26.73</v>
      </c>
      <c r="D4722" s="3">
        <v>26.4</v>
      </c>
      <c r="E4722" s="3">
        <v>26.639999</v>
      </c>
      <c r="F4722" s="3">
        <v>19.698456</v>
      </c>
      <c r="G4722">
        <v>60069200</v>
      </c>
      <c r="H4722" s="3" t="str">
        <f>TEXT(MCFT[[#This Row],[Date]],"dddd")</f>
        <v>Wednesday</v>
      </c>
      <c r="I4722" s="3">
        <f>MCFT[[#This Row],[Open]]-MCFT[[#This Row],[Close]]</f>
        <v>-1.999800000000107E-2</v>
      </c>
      <c r="J4722" s="3">
        <f>INDEX(AAPL!$J:$J,MATCH(A:A,AAPL!$A:$A,0),1)</f>
        <v>-0.16857200000000017</v>
      </c>
      <c r="K4722" s="3" t="str">
        <f>IF(MCFT[[#This Row],[Day Change]]&gt;0,"UP","DOWN")</f>
        <v>DOWN</v>
      </c>
      <c r="L4722" s="9">
        <f>_xlfn.RANK.EQ(MCFT[[#This Row],[Date]],A:A,1)</f>
        <v>4721</v>
      </c>
      <c r="M4722" s="10">
        <f>_xlfn.RANK.AVG(MCFT[[#This Row],[Same change on date for AAPL]],AAPL,1)</f>
        <v>1284</v>
      </c>
      <c r="N4722" s="2">
        <f>MCFT[[#This Row],[Close]]/MCFT[[#This Row],[Open]]</f>
        <v>1.0007512396412006</v>
      </c>
    </row>
    <row r="4723" spans="1:14" x14ac:dyDescent="0.25">
      <c r="A4723" s="1">
        <v>38317</v>
      </c>
      <c r="B4723" s="3">
        <v>26.559999000000001</v>
      </c>
      <c r="C4723" s="3">
        <v>26.82</v>
      </c>
      <c r="D4723" s="3">
        <v>26.549999</v>
      </c>
      <c r="E4723" s="3">
        <v>26.6</v>
      </c>
      <c r="F4723" s="3">
        <v>19.668876999999998</v>
      </c>
      <c r="G4723">
        <v>24398700</v>
      </c>
      <c r="H4723" s="3" t="str">
        <f>TEXT(MCFT[[#This Row],[Date]],"dddd")</f>
        <v>Friday</v>
      </c>
      <c r="I4723" s="3">
        <f>MCFT[[#This Row],[Open]]-MCFT[[#This Row],[Close]]</f>
        <v>-4.0001000000000175E-2</v>
      </c>
      <c r="J4723" s="3">
        <f>INDEX(AAPL!$J:$J,MATCH(A:A,AAPL!$A:$A,0),1)</f>
        <v>5.7142999999999944E-2</v>
      </c>
      <c r="K4723" s="3" t="str">
        <f>IF(MCFT[[#This Row],[Day Change]]&gt;0,"UP","DOWN")</f>
        <v>DOWN</v>
      </c>
      <c r="L4723" s="9">
        <f>_xlfn.RANK.EQ(MCFT[[#This Row],[Date]],A:A,1)</f>
        <v>4722</v>
      </c>
      <c r="M4723" s="10">
        <f>_xlfn.RANK.AVG(MCFT[[#This Row],[Same change on date for AAPL]],AAPL,1)</f>
        <v>6383.5</v>
      </c>
      <c r="N4723" s="2">
        <f>MCFT[[#This Row],[Close]]/MCFT[[#This Row],[Open]]</f>
        <v>1.0015060618036922</v>
      </c>
    </row>
    <row r="4724" spans="1:14" x14ac:dyDescent="0.25">
      <c r="A4724" s="1">
        <v>38320</v>
      </c>
      <c r="B4724" s="3">
        <v>26.639999</v>
      </c>
      <c r="C4724" s="3">
        <v>26.950001</v>
      </c>
      <c r="D4724" s="3">
        <v>26.610001</v>
      </c>
      <c r="E4724" s="3">
        <v>26.77</v>
      </c>
      <c r="F4724" s="3">
        <v>19.794585999999999</v>
      </c>
      <c r="G4724">
        <v>67079900</v>
      </c>
      <c r="H4724" s="3" t="str">
        <f>TEXT(MCFT[[#This Row],[Date]],"dddd")</f>
        <v>Monday</v>
      </c>
      <c r="I4724" s="3">
        <f>MCFT[[#This Row],[Open]]-MCFT[[#This Row],[Close]]</f>
        <v>-0.13000100000000003</v>
      </c>
      <c r="J4724" s="3">
        <f>INDEX(AAPL!$J:$J,MATCH(A:A,AAPL!$A:$A,0),1)</f>
        <v>3.6429000000000045E-2</v>
      </c>
      <c r="K4724" s="3" t="str">
        <f>IF(MCFT[[#This Row],[Day Change]]&gt;0,"UP","DOWN")</f>
        <v>DOWN</v>
      </c>
      <c r="L4724" s="9">
        <f>_xlfn.RANK.EQ(MCFT[[#This Row],[Date]],A:A,1)</f>
        <v>4723</v>
      </c>
      <c r="M4724" s="10">
        <f>_xlfn.RANK.AVG(MCFT[[#This Row],[Same change on date for AAPL]],AAPL,1)</f>
        <v>6038.5</v>
      </c>
      <c r="N4724" s="2">
        <f>MCFT[[#This Row],[Close]]/MCFT[[#This Row],[Open]]</f>
        <v>1.0048799176005976</v>
      </c>
    </row>
    <row r="4725" spans="1:14" x14ac:dyDescent="0.25">
      <c r="A4725" s="1">
        <v>38321</v>
      </c>
      <c r="B4725" s="3">
        <v>26.75</v>
      </c>
      <c r="C4725" s="3">
        <v>27.01</v>
      </c>
      <c r="D4725" s="3">
        <v>26.700001</v>
      </c>
      <c r="E4725" s="3">
        <v>26.809999000000001</v>
      </c>
      <c r="F4725" s="3">
        <v>19.824165000000001</v>
      </c>
      <c r="G4725">
        <v>75960400</v>
      </c>
      <c r="H4725" s="3" t="str">
        <f>TEXT(MCFT[[#This Row],[Date]],"dddd")</f>
        <v>Tuesday</v>
      </c>
      <c r="I4725" s="3">
        <f>MCFT[[#This Row],[Open]]-MCFT[[#This Row],[Close]]</f>
        <v>-5.9999000000001246E-2</v>
      </c>
      <c r="J4725" s="3">
        <f>INDEX(AAPL!$J:$J,MATCH(A:A,AAPL!$A:$A,0),1)</f>
        <v>0.12428500000000042</v>
      </c>
      <c r="K4725" s="3" t="str">
        <f>IF(MCFT[[#This Row],[Day Change]]&gt;0,"UP","DOWN")</f>
        <v>DOWN</v>
      </c>
      <c r="L4725" s="9">
        <f>_xlfn.RANK.EQ(MCFT[[#This Row],[Date]],A:A,1)</f>
        <v>4724</v>
      </c>
      <c r="M4725" s="10">
        <f>_xlfn.RANK.AVG(MCFT[[#This Row],[Same change on date for AAPL]],AAPL,1)</f>
        <v>6802</v>
      </c>
      <c r="N4725" s="2">
        <f>MCFT[[#This Row],[Close]]/MCFT[[#This Row],[Open]]</f>
        <v>1.0022429532710282</v>
      </c>
    </row>
    <row r="4726" spans="1:14" x14ac:dyDescent="0.25">
      <c r="A4726" s="1">
        <v>38322</v>
      </c>
      <c r="B4726" s="3">
        <v>26.950001</v>
      </c>
      <c r="C4726" s="3">
        <v>27.280000999999999</v>
      </c>
      <c r="D4726" s="3">
        <v>26.809999000000001</v>
      </c>
      <c r="E4726" s="3">
        <v>27.25</v>
      </c>
      <c r="F4726" s="3">
        <v>20.149508000000001</v>
      </c>
      <c r="G4726">
        <v>99889000</v>
      </c>
      <c r="H4726" s="3" t="str">
        <f>TEXT(MCFT[[#This Row],[Date]],"dddd")</f>
        <v>Wednesday</v>
      </c>
      <c r="I4726" s="3">
        <f>MCFT[[#This Row],[Open]]-MCFT[[#This Row],[Close]]</f>
        <v>-0.29999899999999968</v>
      </c>
      <c r="J4726" s="3">
        <f>INDEX(AAPL!$J:$J,MATCH(A:A,AAPL!$A:$A,0),1)</f>
        <v>0</v>
      </c>
      <c r="K4726" s="3" t="str">
        <f>IF(MCFT[[#This Row],[Day Change]]&gt;0,"UP","DOWN")</f>
        <v>DOWN</v>
      </c>
      <c r="L4726" s="9">
        <f>_xlfn.RANK.EQ(MCFT[[#This Row],[Date]],A:A,1)</f>
        <v>4725</v>
      </c>
      <c r="M4726" s="10">
        <f>_xlfn.RANK.AVG(MCFT[[#This Row],[Same change on date for AAPL]],AAPL,1)</f>
        <v>4124.5</v>
      </c>
      <c r="N4726" s="2">
        <f>MCFT[[#This Row],[Close]]/MCFT[[#This Row],[Open]]</f>
        <v>1.0111316878986387</v>
      </c>
    </row>
    <row r="4727" spans="1:14" x14ac:dyDescent="0.25">
      <c r="A4727" s="1">
        <v>38323</v>
      </c>
      <c r="B4727" s="3">
        <v>27.27</v>
      </c>
      <c r="C4727" s="3">
        <v>27.4</v>
      </c>
      <c r="D4727" s="3">
        <v>26.92</v>
      </c>
      <c r="E4727" s="3">
        <v>27.09</v>
      </c>
      <c r="F4727" s="3">
        <v>20.031202</v>
      </c>
      <c r="G4727">
        <v>96088300</v>
      </c>
      <c r="H4727" s="3" t="str">
        <f>TEXT(MCFT[[#This Row],[Date]],"dddd")</f>
        <v>Thursday</v>
      </c>
      <c r="I4727" s="3">
        <f>MCFT[[#This Row],[Open]]-MCFT[[#This Row],[Close]]</f>
        <v>0.17999999999999972</v>
      </c>
      <c r="J4727" s="3">
        <f>INDEX(AAPL!$J:$J,MATCH(A:A,AAPL!$A:$A,0),1)</f>
        <v>6.5713999999999828E-2</v>
      </c>
      <c r="K4727" s="3" t="str">
        <f>IF(MCFT[[#This Row],[Day Change]]&gt;0,"UP","DOWN")</f>
        <v>UP</v>
      </c>
      <c r="L4727" s="9">
        <f>_xlfn.RANK.EQ(MCFT[[#This Row],[Date]],A:A,1)</f>
        <v>4726</v>
      </c>
      <c r="M4727" s="10">
        <f>_xlfn.RANK.AVG(MCFT[[#This Row],[Same change on date for AAPL]],AAPL,1)</f>
        <v>6477.5</v>
      </c>
      <c r="N4727" s="2">
        <f>MCFT[[#This Row],[Close]]/MCFT[[#This Row],[Open]]</f>
        <v>0.99339933993399343</v>
      </c>
    </row>
    <row r="4728" spans="1:14" x14ac:dyDescent="0.25">
      <c r="A4728" s="1">
        <v>38324</v>
      </c>
      <c r="B4728" s="3">
        <v>27.16</v>
      </c>
      <c r="C4728" s="3">
        <v>27.440000999999999</v>
      </c>
      <c r="D4728" s="3">
        <v>27.139999</v>
      </c>
      <c r="E4728" s="3">
        <v>27.23</v>
      </c>
      <c r="F4728" s="3">
        <v>20.134722</v>
      </c>
      <c r="G4728">
        <v>76498400</v>
      </c>
      <c r="H4728" s="3" t="str">
        <f>TEXT(MCFT[[#This Row],[Date]],"dddd")</f>
        <v>Friday</v>
      </c>
      <c r="I4728" s="3">
        <f>MCFT[[#This Row],[Open]]-MCFT[[#This Row],[Close]]</f>
        <v>-7.0000000000000284E-2</v>
      </c>
      <c r="J4728" s="3">
        <f>INDEX(AAPL!$J:$J,MATCH(A:A,AAPL!$A:$A,0),1)</f>
        <v>0.13214300000000012</v>
      </c>
      <c r="K4728" s="3" t="str">
        <f>IF(MCFT[[#This Row],[Day Change]]&gt;0,"UP","DOWN")</f>
        <v>DOWN</v>
      </c>
      <c r="L4728" s="9">
        <f>_xlfn.RANK.EQ(MCFT[[#This Row],[Date]],A:A,1)</f>
        <v>4727</v>
      </c>
      <c r="M4728" s="10">
        <f>_xlfn.RANK.AVG(MCFT[[#This Row],[Same change on date for AAPL]],AAPL,1)</f>
        <v>6834.5</v>
      </c>
      <c r="N4728" s="2">
        <f>MCFT[[#This Row],[Close]]/MCFT[[#This Row],[Open]]</f>
        <v>1.0025773195876289</v>
      </c>
    </row>
    <row r="4729" spans="1:14" x14ac:dyDescent="0.25">
      <c r="A4729" s="1">
        <v>38327</v>
      </c>
      <c r="B4729" s="3">
        <v>27.1</v>
      </c>
      <c r="C4729" s="3">
        <v>27.440000999999999</v>
      </c>
      <c r="D4729" s="3">
        <v>27.07</v>
      </c>
      <c r="E4729" s="3">
        <v>27.33</v>
      </c>
      <c r="F4729" s="3">
        <v>20.208667999999999</v>
      </c>
      <c r="G4729">
        <v>55297400</v>
      </c>
      <c r="H4729" s="3" t="str">
        <f>TEXT(MCFT[[#This Row],[Date]],"dddd")</f>
        <v>Monday</v>
      </c>
      <c r="I4729" s="3">
        <f>MCFT[[#This Row],[Open]]-MCFT[[#This Row],[Close]]</f>
        <v>-0.22999999999999687</v>
      </c>
      <c r="J4729" s="3">
        <f>INDEX(AAPL!$J:$J,MATCH(A:A,AAPL!$A:$A,0),1)</f>
        <v>-0.10928499999999985</v>
      </c>
      <c r="K4729" s="3" t="str">
        <f>IF(MCFT[[#This Row],[Day Change]]&gt;0,"UP","DOWN")</f>
        <v>DOWN</v>
      </c>
      <c r="L4729" s="9">
        <f>_xlfn.RANK.EQ(MCFT[[#This Row],[Date]],A:A,1)</f>
        <v>4728</v>
      </c>
      <c r="M4729" s="10">
        <f>_xlfn.RANK.AVG(MCFT[[#This Row],[Same change on date for AAPL]],AAPL,1)</f>
        <v>1496</v>
      </c>
      <c r="N4729" s="2">
        <f>MCFT[[#This Row],[Close]]/MCFT[[#This Row],[Open]]</f>
        <v>1.0084870848708485</v>
      </c>
    </row>
    <row r="4730" spans="1:14" x14ac:dyDescent="0.25">
      <c r="A4730" s="1">
        <v>38328</v>
      </c>
      <c r="B4730" s="3">
        <v>27.26</v>
      </c>
      <c r="C4730" s="3">
        <v>27.379999000000002</v>
      </c>
      <c r="D4730" s="3">
        <v>27</v>
      </c>
      <c r="E4730" s="3">
        <v>27.07</v>
      </c>
      <c r="F4730" s="3">
        <v>20.016411000000002</v>
      </c>
      <c r="G4730">
        <v>111656000</v>
      </c>
      <c r="H4730" s="3" t="str">
        <f>TEXT(MCFT[[#This Row],[Date]],"dddd")</f>
        <v>Tuesday</v>
      </c>
      <c r="I4730" s="3">
        <f>MCFT[[#This Row],[Open]]-MCFT[[#This Row],[Close]]</f>
        <v>0.19000000000000128</v>
      </c>
      <c r="J4730" s="3">
        <f>INDEX(AAPL!$J:$J,MATCH(A:A,AAPL!$A:$A,0),1)</f>
        <v>0.2171429999999992</v>
      </c>
      <c r="K4730" s="3" t="str">
        <f>IF(MCFT[[#This Row],[Day Change]]&gt;0,"UP","DOWN")</f>
        <v>UP</v>
      </c>
      <c r="L4730" s="9">
        <f>_xlfn.RANK.EQ(MCFT[[#This Row],[Date]],A:A,1)</f>
        <v>4729</v>
      </c>
      <c r="M4730" s="10">
        <f>_xlfn.RANK.AVG(MCFT[[#This Row],[Same change on date for AAPL]],AAPL,1)</f>
        <v>7084</v>
      </c>
      <c r="N4730" s="2">
        <f>MCFT[[#This Row],[Close]]/MCFT[[#This Row],[Open]]</f>
        <v>0.99303008070432863</v>
      </c>
    </row>
    <row r="4731" spans="1:14" x14ac:dyDescent="0.25">
      <c r="A4731" s="1">
        <v>38329</v>
      </c>
      <c r="B4731" s="3">
        <v>27.01</v>
      </c>
      <c r="C4731" s="3">
        <v>27.360001</v>
      </c>
      <c r="D4731" s="3">
        <v>26.91</v>
      </c>
      <c r="E4731" s="3">
        <v>27.360001</v>
      </c>
      <c r="F4731" s="3">
        <v>20.230851999999999</v>
      </c>
      <c r="G4731">
        <v>95655000</v>
      </c>
      <c r="H4731" s="3" t="str">
        <f>TEXT(MCFT[[#This Row],[Date]],"dddd")</f>
        <v>Wednesday</v>
      </c>
      <c r="I4731" s="3">
        <f>MCFT[[#This Row],[Open]]-MCFT[[#This Row],[Close]]</f>
        <v>-0.3500009999999989</v>
      </c>
      <c r="J4731" s="3">
        <f>INDEX(AAPL!$J:$J,MATCH(A:A,AAPL!$A:$A,0),1)</f>
        <v>-1.4285999999999355E-2</v>
      </c>
      <c r="K4731" s="3" t="str">
        <f>IF(MCFT[[#This Row],[Day Change]]&gt;0,"UP","DOWN")</f>
        <v>DOWN</v>
      </c>
      <c r="L4731" s="9">
        <f>_xlfn.RANK.EQ(MCFT[[#This Row],[Date]],A:A,1)</f>
        <v>4730</v>
      </c>
      <c r="M4731" s="10">
        <f>_xlfn.RANK.AVG(MCFT[[#This Row],[Same change on date for AAPL]],AAPL,1)</f>
        <v>3163</v>
      </c>
      <c r="N4731" s="2">
        <f>MCFT[[#This Row],[Close]]/MCFT[[#This Row],[Open]]</f>
        <v>1.0129582006664197</v>
      </c>
    </row>
    <row r="4732" spans="1:14" x14ac:dyDescent="0.25">
      <c r="A4732" s="1">
        <v>38330</v>
      </c>
      <c r="B4732" s="3">
        <v>27.129999000000002</v>
      </c>
      <c r="C4732" s="3">
        <v>27.360001</v>
      </c>
      <c r="D4732" s="3">
        <v>26.940000999999999</v>
      </c>
      <c r="E4732" s="3">
        <v>27.23</v>
      </c>
      <c r="F4732" s="3">
        <v>20.134722</v>
      </c>
      <c r="G4732">
        <v>83006000</v>
      </c>
      <c r="H4732" s="3" t="str">
        <f>TEXT(MCFT[[#This Row],[Date]],"dddd")</f>
        <v>Thursday</v>
      </c>
      <c r="I4732" s="3">
        <f>MCFT[[#This Row],[Open]]-MCFT[[#This Row],[Close]]</f>
        <v>-0.1000009999999989</v>
      </c>
      <c r="J4732" s="3">
        <f>INDEX(AAPL!$J:$J,MATCH(A:A,AAPL!$A:$A,0),1)</f>
        <v>-8.4284999999999499E-2</v>
      </c>
      <c r="K4732" s="3" t="str">
        <f>IF(MCFT[[#This Row],[Day Change]]&gt;0,"UP","DOWN")</f>
        <v>DOWN</v>
      </c>
      <c r="L4732" s="9">
        <f>_xlfn.RANK.EQ(MCFT[[#This Row],[Date]],A:A,1)</f>
        <v>4731</v>
      </c>
      <c r="M4732" s="10">
        <f>_xlfn.RANK.AVG(MCFT[[#This Row],[Same change on date for AAPL]],AAPL,1)</f>
        <v>1635</v>
      </c>
      <c r="N4732" s="2">
        <f>MCFT[[#This Row],[Close]]/MCFT[[#This Row],[Open]]</f>
        <v>1.0036859935011424</v>
      </c>
    </row>
    <row r="4733" spans="1:14" x14ac:dyDescent="0.25">
      <c r="A4733" s="1">
        <v>38331</v>
      </c>
      <c r="B4733" s="3">
        <v>27.08</v>
      </c>
      <c r="C4733" s="3">
        <v>27.18</v>
      </c>
      <c r="D4733" s="3">
        <v>27.040001</v>
      </c>
      <c r="E4733" s="3">
        <v>27.08</v>
      </c>
      <c r="F4733" s="3">
        <v>20.023803999999998</v>
      </c>
      <c r="G4733">
        <v>70949200</v>
      </c>
      <c r="H4733" s="3" t="str">
        <f>TEXT(MCFT[[#This Row],[Date]],"dddd")</f>
        <v>Friday</v>
      </c>
      <c r="I4733" s="3">
        <f>MCFT[[#This Row],[Open]]-MCFT[[#This Row],[Close]]</f>
        <v>0</v>
      </c>
      <c r="J4733" s="3">
        <f>INDEX(AAPL!$J:$J,MATCH(A:A,AAPL!$A:$A,0),1)</f>
        <v>-8.572000000000024E-3</v>
      </c>
      <c r="K4733" s="3" t="str">
        <f>IF(MCFT[[#This Row],[Day Change]]&gt;0,"UP","DOWN")</f>
        <v>DOWN</v>
      </c>
      <c r="L4733" s="9">
        <f>_xlfn.RANK.EQ(MCFT[[#This Row],[Date]],A:A,1)</f>
        <v>4732</v>
      </c>
      <c r="M4733" s="10">
        <f>_xlfn.RANK.AVG(MCFT[[#This Row],[Same change on date for AAPL]],AAPL,1)</f>
        <v>3611.5</v>
      </c>
      <c r="N4733" s="2">
        <f>MCFT[[#This Row],[Close]]/MCFT[[#This Row],[Open]]</f>
        <v>1</v>
      </c>
    </row>
    <row r="4734" spans="1:14" x14ac:dyDescent="0.25">
      <c r="A4734" s="1">
        <v>38334</v>
      </c>
      <c r="B4734" s="3">
        <v>27.1</v>
      </c>
      <c r="C4734" s="3">
        <v>27.280000999999999</v>
      </c>
      <c r="D4734" s="3">
        <v>26.91</v>
      </c>
      <c r="E4734" s="3">
        <v>27.25</v>
      </c>
      <c r="F4734" s="3">
        <v>20.149508000000001</v>
      </c>
      <c r="G4734">
        <v>93812500</v>
      </c>
      <c r="H4734" s="3" t="str">
        <f>TEXT(MCFT[[#This Row],[Date]],"dddd")</f>
        <v>Monday</v>
      </c>
      <c r="I4734" s="3">
        <f>MCFT[[#This Row],[Open]]-MCFT[[#This Row],[Close]]</f>
        <v>-0.14999999999999858</v>
      </c>
      <c r="J4734" s="3">
        <f>INDEX(AAPL!$J:$J,MATCH(A:A,AAPL!$A:$A,0),1)</f>
        <v>5.0714999999999399E-2</v>
      </c>
      <c r="K4734" s="3" t="str">
        <f>IF(MCFT[[#This Row],[Day Change]]&gt;0,"UP","DOWN")</f>
        <v>DOWN</v>
      </c>
      <c r="L4734" s="9">
        <f>_xlfn.RANK.EQ(MCFT[[#This Row],[Date]],A:A,1)</f>
        <v>4733</v>
      </c>
      <c r="M4734" s="10">
        <f>_xlfn.RANK.AVG(MCFT[[#This Row],[Same change on date for AAPL]],AAPL,1)</f>
        <v>6298</v>
      </c>
      <c r="N4734" s="2">
        <f>MCFT[[#This Row],[Close]]/MCFT[[#This Row],[Open]]</f>
        <v>1.0055350553505535</v>
      </c>
    </row>
    <row r="4735" spans="1:14" x14ac:dyDescent="0.25">
      <c r="A4735" s="1">
        <v>38335</v>
      </c>
      <c r="B4735" s="3">
        <v>27.049999</v>
      </c>
      <c r="C4735" s="3">
        <v>27.33</v>
      </c>
      <c r="D4735" s="3">
        <v>27.040001</v>
      </c>
      <c r="E4735" s="3">
        <v>27.23</v>
      </c>
      <c r="F4735" s="3">
        <v>20.134722</v>
      </c>
      <c r="G4735">
        <v>127843200</v>
      </c>
      <c r="H4735" s="3" t="str">
        <f>TEXT(MCFT[[#This Row],[Date]],"dddd")</f>
        <v>Tuesday</v>
      </c>
      <c r="I4735" s="3">
        <f>MCFT[[#This Row],[Open]]-MCFT[[#This Row],[Close]]</f>
        <v>-0.18000100000000074</v>
      </c>
      <c r="J4735" s="3">
        <f>INDEX(AAPL!$J:$J,MATCH(A:A,AAPL!$A:$A,0),1)</f>
        <v>7.8579999999996986E-3</v>
      </c>
      <c r="K4735" s="3" t="str">
        <f>IF(MCFT[[#This Row],[Day Change]]&gt;0,"UP","DOWN")</f>
        <v>DOWN</v>
      </c>
      <c r="L4735" s="9">
        <f>_xlfn.RANK.EQ(MCFT[[#This Row],[Date]],A:A,1)</f>
        <v>4734</v>
      </c>
      <c r="M4735" s="10">
        <f>_xlfn.RANK.AVG(MCFT[[#This Row],[Same change on date for AAPL]],AAPL,1)</f>
        <v>4598</v>
      </c>
      <c r="N4735" s="2">
        <f>MCFT[[#This Row],[Close]]/MCFT[[#This Row],[Open]]</f>
        <v>1.0066543810223432</v>
      </c>
    </row>
    <row r="4736" spans="1:14" x14ac:dyDescent="0.25">
      <c r="A4736" s="1">
        <v>38336</v>
      </c>
      <c r="B4736" s="3">
        <v>27.219999000000001</v>
      </c>
      <c r="C4736" s="3">
        <v>27.4</v>
      </c>
      <c r="D4736" s="3">
        <v>27.07</v>
      </c>
      <c r="E4736" s="3">
        <v>27.110001</v>
      </c>
      <c r="F4736" s="3">
        <v>20.045994</v>
      </c>
      <c r="G4736">
        <v>106303900</v>
      </c>
      <c r="H4736" s="3" t="str">
        <f>TEXT(MCFT[[#This Row],[Date]],"dddd")</f>
        <v>Wednesday</v>
      </c>
      <c r="I4736" s="3">
        <f>MCFT[[#This Row],[Open]]-MCFT[[#This Row],[Close]]</f>
        <v>0.10999800000000093</v>
      </c>
      <c r="J4736" s="3">
        <f>INDEX(AAPL!$J:$J,MATCH(A:A,AAPL!$A:$A,0),1)</f>
        <v>-1.4279999999997628E-3</v>
      </c>
      <c r="K4736" s="3" t="str">
        <f>IF(MCFT[[#This Row],[Day Change]]&gt;0,"UP","DOWN")</f>
        <v>UP</v>
      </c>
      <c r="L4736" s="9">
        <f>_xlfn.RANK.EQ(MCFT[[#This Row],[Date]],A:A,1)</f>
        <v>4735</v>
      </c>
      <c r="M4736" s="10">
        <f>_xlfn.RANK.AVG(MCFT[[#This Row],[Same change on date for AAPL]],AAPL,1)</f>
        <v>3968.5</v>
      </c>
      <c r="N4736" s="2">
        <f>MCFT[[#This Row],[Close]]/MCFT[[#This Row],[Open]]</f>
        <v>0.99595892711090839</v>
      </c>
    </row>
    <row r="4737" spans="1:14" x14ac:dyDescent="0.25">
      <c r="A4737" s="1">
        <v>38337</v>
      </c>
      <c r="B4737" s="3">
        <v>27.15</v>
      </c>
      <c r="C4737" s="3">
        <v>27.280000999999999</v>
      </c>
      <c r="D4737" s="3">
        <v>27.01</v>
      </c>
      <c r="E4737" s="3">
        <v>27.16</v>
      </c>
      <c r="F4737" s="3">
        <v>20.082964</v>
      </c>
      <c r="G4737">
        <v>88997500</v>
      </c>
      <c r="H4737" s="3" t="str">
        <f>TEXT(MCFT[[#This Row],[Date]],"dddd")</f>
        <v>Thursday</v>
      </c>
      <c r="I4737" s="3">
        <f>MCFT[[#This Row],[Open]]-MCFT[[#This Row],[Close]]</f>
        <v>-1.0000000000001563E-2</v>
      </c>
      <c r="J4737" s="3">
        <f>INDEX(AAPL!$J:$J,MATCH(A:A,AAPL!$A:$A,0),1)</f>
        <v>-3.2143000000000477E-2</v>
      </c>
      <c r="K4737" s="3" t="str">
        <f>IF(MCFT[[#This Row],[Day Change]]&gt;0,"UP","DOWN")</f>
        <v>DOWN</v>
      </c>
      <c r="L4737" s="9">
        <f>_xlfn.RANK.EQ(MCFT[[#This Row],[Date]],A:A,1)</f>
        <v>4736</v>
      </c>
      <c r="M4737" s="10">
        <f>_xlfn.RANK.AVG(MCFT[[#This Row],[Same change on date for AAPL]],AAPL,1)</f>
        <v>2425</v>
      </c>
      <c r="N4737" s="2">
        <f>MCFT[[#This Row],[Close]]/MCFT[[#This Row],[Open]]</f>
        <v>1.0003683241252304</v>
      </c>
    </row>
    <row r="4738" spans="1:14" x14ac:dyDescent="0.25">
      <c r="A4738" s="1">
        <v>38338</v>
      </c>
      <c r="B4738" s="3">
        <v>27</v>
      </c>
      <c r="C4738" s="3">
        <v>27.32</v>
      </c>
      <c r="D4738" s="3">
        <v>26.799999</v>
      </c>
      <c r="E4738" s="3">
        <v>26.959999</v>
      </c>
      <c r="F4738" s="3">
        <v>19.935079999999999</v>
      </c>
      <c r="G4738">
        <v>126184400</v>
      </c>
      <c r="H4738" s="3" t="str">
        <f>TEXT(MCFT[[#This Row],[Date]],"dddd")</f>
        <v>Friday</v>
      </c>
      <c r="I4738" s="3">
        <f>MCFT[[#This Row],[Open]]-MCFT[[#This Row],[Close]]</f>
        <v>4.0001000000000175E-2</v>
      </c>
      <c r="J4738" s="3">
        <f>INDEX(AAPL!$J:$J,MATCH(A:A,AAPL!$A:$A,0),1)</f>
        <v>0.13214300000000012</v>
      </c>
      <c r="K4738" s="3" t="str">
        <f>IF(MCFT[[#This Row],[Day Change]]&gt;0,"UP","DOWN")</f>
        <v>UP</v>
      </c>
      <c r="L4738" s="9">
        <f>_xlfn.RANK.EQ(MCFT[[#This Row],[Date]],A:A,1)</f>
        <v>4737</v>
      </c>
      <c r="M4738" s="10">
        <f>_xlfn.RANK.AVG(MCFT[[#This Row],[Same change on date for AAPL]],AAPL,1)</f>
        <v>6834.5</v>
      </c>
      <c r="N4738" s="2">
        <f>MCFT[[#This Row],[Close]]/MCFT[[#This Row],[Open]]</f>
        <v>0.99851848148148148</v>
      </c>
    </row>
    <row r="4739" spans="1:14" x14ac:dyDescent="0.25">
      <c r="A4739" s="1">
        <v>38341</v>
      </c>
      <c r="B4739" s="3">
        <v>27.01</v>
      </c>
      <c r="C4739" s="3">
        <v>27.15</v>
      </c>
      <c r="D4739" s="3">
        <v>26.889999</v>
      </c>
      <c r="E4739" s="3">
        <v>26.950001</v>
      </c>
      <c r="F4739" s="3">
        <v>19.927682999999998</v>
      </c>
      <c r="G4739">
        <v>85552800</v>
      </c>
      <c r="H4739" s="3" t="str">
        <f>TEXT(MCFT[[#This Row],[Date]],"dddd")</f>
        <v>Monday</v>
      </c>
      <c r="I4739" s="3">
        <f>MCFT[[#This Row],[Open]]-MCFT[[#This Row],[Close]]</f>
        <v>5.9999000000001246E-2</v>
      </c>
      <c r="J4739" s="3">
        <f>INDEX(AAPL!$J:$J,MATCH(A:A,AAPL!$A:$A,0),1)</f>
        <v>0.1964289999999993</v>
      </c>
      <c r="K4739" s="3" t="str">
        <f>IF(MCFT[[#This Row],[Day Change]]&gt;0,"UP","DOWN")</f>
        <v>UP</v>
      </c>
      <c r="L4739" s="9">
        <f>_xlfn.RANK.EQ(MCFT[[#This Row],[Date]],A:A,1)</f>
        <v>4738</v>
      </c>
      <c r="M4739" s="10">
        <f>_xlfn.RANK.AVG(MCFT[[#This Row],[Same change on date for AAPL]],AAPL,1)</f>
        <v>7038</v>
      </c>
      <c r="N4739" s="2">
        <f>MCFT[[#This Row],[Close]]/MCFT[[#This Row],[Open]]</f>
        <v>0.99777863754165119</v>
      </c>
    </row>
    <row r="4740" spans="1:14" x14ac:dyDescent="0.25">
      <c r="A4740" s="1">
        <v>38342</v>
      </c>
      <c r="B4740" s="3">
        <v>27</v>
      </c>
      <c r="C4740" s="3">
        <v>27.17</v>
      </c>
      <c r="D4740" s="3">
        <v>26.940000999999999</v>
      </c>
      <c r="E4740" s="3">
        <v>27.07</v>
      </c>
      <c r="F4740" s="3">
        <v>20.016411000000002</v>
      </c>
      <c r="G4740">
        <v>94646100</v>
      </c>
      <c r="H4740" s="3" t="str">
        <f>TEXT(MCFT[[#This Row],[Date]],"dddd")</f>
        <v>Tuesday</v>
      </c>
      <c r="I4740" s="3">
        <f>MCFT[[#This Row],[Open]]-MCFT[[#This Row],[Close]]</f>
        <v>-7.0000000000000284E-2</v>
      </c>
      <c r="J4740" s="3">
        <f>INDEX(AAPL!$J:$J,MATCH(A:A,AAPL!$A:$A,0),1)</f>
        <v>-9.2860000000003495E-3</v>
      </c>
      <c r="K4740" s="3" t="str">
        <f>IF(MCFT[[#This Row],[Day Change]]&gt;0,"UP","DOWN")</f>
        <v>DOWN</v>
      </c>
      <c r="L4740" s="9">
        <f>_xlfn.RANK.EQ(MCFT[[#This Row],[Date]],A:A,1)</f>
        <v>4739</v>
      </c>
      <c r="M4740" s="10">
        <f>_xlfn.RANK.AVG(MCFT[[#This Row],[Same change on date for AAPL]],AAPL,1)</f>
        <v>3369</v>
      </c>
      <c r="N4740" s="2">
        <f>MCFT[[#This Row],[Close]]/MCFT[[#This Row],[Open]]</f>
        <v>1.0025925925925927</v>
      </c>
    </row>
    <row r="4741" spans="1:14" x14ac:dyDescent="0.25">
      <c r="A4741" s="1">
        <v>38343</v>
      </c>
      <c r="B4741" s="3">
        <v>26.84</v>
      </c>
      <c r="C4741" s="3">
        <v>27.15</v>
      </c>
      <c r="D4741" s="3">
        <v>26.780000999999999</v>
      </c>
      <c r="E4741" s="3">
        <v>26.969999000000001</v>
      </c>
      <c r="F4741" s="3">
        <v>19.942471000000001</v>
      </c>
      <c r="G4741">
        <v>63651900</v>
      </c>
      <c r="H4741" s="3" t="str">
        <f>TEXT(MCFT[[#This Row],[Date]],"dddd")</f>
        <v>Wednesday</v>
      </c>
      <c r="I4741" s="3">
        <f>MCFT[[#This Row],[Open]]-MCFT[[#This Row],[Close]]</f>
        <v>-0.12999900000000153</v>
      </c>
      <c r="J4741" s="3">
        <f>INDEX(AAPL!$J:$J,MATCH(A:A,AAPL!$A:$A,0),1)</f>
        <v>-6.4279999999996562E-3</v>
      </c>
      <c r="K4741" s="3" t="str">
        <f>IF(MCFT[[#This Row],[Day Change]]&gt;0,"UP","DOWN")</f>
        <v>DOWN</v>
      </c>
      <c r="L4741" s="9">
        <f>_xlfn.RANK.EQ(MCFT[[#This Row],[Date]],A:A,1)</f>
        <v>4740</v>
      </c>
      <c r="M4741" s="10">
        <f>_xlfn.RANK.AVG(MCFT[[#This Row],[Same change on date for AAPL]],AAPL,1)</f>
        <v>3712</v>
      </c>
      <c r="N4741" s="2">
        <f>MCFT[[#This Row],[Close]]/MCFT[[#This Row],[Open]]</f>
        <v>1.004843479880775</v>
      </c>
    </row>
    <row r="4742" spans="1:14" x14ac:dyDescent="0.25">
      <c r="A4742" s="1">
        <v>38344</v>
      </c>
      <c r="B4742" s="3">
        <v>26.870000999999998</v>
      </c>
      <c r="C4742" s="3">
        <v>27.15</v>
      </c>
      <c r="D4742" s="3">
        <v>26.83</v>
      </c>
      <c r="E4742" s="3">
        <v>27.01</v>
      </c>
      <c r="F4742" s="3">
        <v>19.972055000000001</v>
      </c>
      <c r="G4742">
        <v>65801900</v>
      </c>
      <c r="H4742" s="3" t="str">
        <f>TEXT(MCFT[[#This Row],[Date]],"dddd")</f>
        <v>Thursday</v>
      </c>
      <c r="I4742" s="3">
        <f>MCFT[[#This Row],[Open]]-MCFT[[#This Row],[Close]]</f>
        <v>-0.13999900000000309</v>
      </c>
      <c r="J4742" s="3">
        <f>INDEX(AAPL!$J:$J,MATCH(A:A,AAPL!$A:$A,0),1)</f>
        <v>-1.8571999999999811E-2</v>
      </c>
      <c r="K4742" s="3" t="str">
        <f>IF(MCFT[[#This Row],[Day Change]]&gt;0,"UP","DOWN")</f>
        <v>DOWN</v>
      </c>
      <c r="L4742" s="9">
        <f>_xlfn.RANK.EQ(MCFT[[#This Row],[Date]],A:A,1)</f>
        <v>4741</v>
      </c>
      <c r="M4742" s="10">
        <f>_xlfn.RANK.AVG(MCFT[[#This Row],[Same change on date for AAPL]],AAPL,1)</f>
        <v>2884.5</v>
      </c>
      <c r="N4742" s="2">
        <f>MCFT[[#This Row],[Close]]/MCFT[[#This Row],[Open]]</f>
        <v>1.0052102342683205</v>
      </c>
    </row>
    <row r="4743" spans="1:14" x14ac:dyDescent="0.25">
      <c r="A4743" s="1">
        <v>38348</v>
      </c>
      <c r="B4743" s="3">
        <v>27.01</v>
      </c>
      <c r="C4743" s="3">
        <v>27.1</v>
      </c>
      <c r="D4743" s="3">
        <v>26.82</v>
      </c>
      <c r="E4743" s="3">
        <v>26.85</v>
      </c>
      <c r="F4743" s="3">
        <v>19.853736999999999</v>
      </c>
      <c r="G4743">
        <v>55958500</v>
      </c>
      <c r="H4743" s="3" t="str">
        <f>TEXT(MCFT[[#This Row],[Date]],"dddd")</f>
        <v>Monday</v>
      </c>
      <c r="I4743" s="3">
        <f>MCFT[[#This Row],[Open]]-MCFT[[#This Row],[Close]]</f>
        <v>0.16000000000000014</v>
      </c>
      <c r="J4743" s="3">
        <f>INDEX(AAPL!$J:$J,MATCH(A:A,AAPL!$A:$A,0),1)</f>
        <v>0.11714399999999969</v>
      </c>
      <c r="K4743" s="3" t="str">
        <f>IF(MCFT[[#This Row],[Day Change]]&gt;0,"UP","DOWN")</f>
        <v>UP</v>
      </c>
      <c r="L4743" s="9">
        <f>_xlfn.RANK.EQ(MCFT[[#This Row],[Date]],A:A,1)</f>
        <v>4742</v>
      </c>
      <c r="M4743" s="10">
        <f>_xlfn.RANK.AVG(MCFT[[#This Row],[Same change on date for AAPL]],AAPL,1)</f>
        <v>6778</v>
      </c>
      <c r="N4743" s="2">
        <f>MCFT[[#This Row],[Close]]/MCFT[[#This Row],[Open]]</f>
        <v>0.99407626804887084</v>
      </c>
    </row>
    <row r="4744" spans="1:14" x14ac:dyDescent="0.25">
      <c r="A4744" s="1">
        <v>38349</v>
      </c>
      <c r="B4744" s="3">
        <v>26.85</v>
      </c>
      <c r="C4744" s="3">
        <v>27.030000999999999</v>
      </c>
      <c r="D4744" s="3">
        <v>26.799999</v>
      </c>
      <c r="E4744" s="3">
        <v>26.950001</v>
      </c>
      <c r="F4744" s="3">
        <v>19.927682999999998</v>
      </c>
      <c r="G4744">
        <v>55075900</v>
      </c>
      <c r="H4744" s="3" t="str">
        <f>TEXT(MCFT[[#This Row],[Date]],"dddd")</f>
        <v>Tuesday</v>
      </c>
      <c r="I4744" s="3">
        <f>MCFT[[#This Row],[Open]]-MCFT[[#This Row],[Close]]</f>
        <v>-0.1000009999999989</v>
      </c>
      <c r="J4744" s="3">
        <f>INDEX(AAPL!$J:$J,MATCH(A:A,AAPL!$A:$A,0),1)</f>
        <v>-6.2856999999999275E-2</v>
      </c>
      <c r="K4744" s="3" t="str">
        <f>IF(MCFT[[#This Row],[Day Change]]&gt;0,"UP","DOWN")</f>
        <v>DOWN</v>
      </c>
      <c r="L4744" s="9">
        <f>_xlfn.RANK.EQ(MCFT[[#This Row],[Date]],A:A,1)</f>
        <v>4743</v>
      </c>
      <c r="M4744" s="10">
        <f>_xlfn.RANK.AVG(MCFT[[#This Row],[Same change on date for AAPL]],AAPL,1)</f>
        <v>1819.5</v>
      </c>
      <c r="N4744" s="2">
        <f>MCFT[[#This Row],[Close]]/MCFT[[#This Row],[Open]]</f>
        <v>1.0037244320297951</v>
      </c>
    </row>
    <row r="4745" spans="1:14" x14ac:dyDescent="0.25">
      <c r="A4745" s="1">
        <v>38350</v>
      </c>
      <c r="B4745" s="3">
        <v>26.85</v>
      </c>
      <c r="C4745" s="3">
        <v>27</v>
      </c>
      <c r="D4745" s="3">
        <v>26.82</v>
      </c>
      <c r="E4745" s="3">
        <v>26.9</v>
      </c>
      <c r="F4745" s="3">
        <v>19.890715</v>
      </c>
      <c r="G4745">
        <v>47594900</v>
      </c>
      <c r="H4745" s="3" t="str">
        <f>TEXT(MCFT[[#This Row],[Date]],"dddd")</f>
        <v>Wednesday</v>
      </c>
      <c r="I4745" s="3">
        <f>MCFT[[#This Row],[Open]]-MCFT[[#This Row],[Close]]</f>
        <v>-4.9999999999997158E-2</v>
      </c>
      <c r="J4745" s="3">
        <f>INDEX(AAPL!$J:$J,MATCH(A:A,AAPL!$A:$A,0),1)</f>
        <v>-4.4999999999999929E-2</v>
      </c>
      <c r="K4745" s="3" t="str">
        <f>IF(MCFT[[#This Row],[Day Change]]&gt;0,"UP","DOWN")</f>
        <v>DOWN</v>
      </c>
      <c r="L4745" s="9">
        <f>_xlfn.RANK.EQ(MCFT[[#This Row],[Date]],A:A,1)</f>
        <v>4744</v>
      </c>
      <c r="M4745" s="10">
        <f>_xlfn.RANK.AVG(MCFT[[#This Row],[Same change on date for AAPL]],AAPL,1)</f>
        <v>2079.5</v>
      </c>
      <c r="N4745" s="2">
        <f>MCFT[[#This Row],[Close]]/MCFT[[#This Row],[Open]]</f>
        <v>1.0018621973929236</v>
      </c>
    </row>
    <row r="4746" spans="1:14" x14ac:dyDescent="0.25">
      <c r="A4746" s="1">
        <v>38351</v>
      </c>
      <c r="B4746" s="3">
        <v>26.889999</v>
      </c>
      <c r="C4746" s="3">
        <v>26.940000999999999</v>
      </c>
      <c r="D4746" s="3">
        <v>26.75</v>
      </c>
      <c r="E4746" s="3">
        <v>26.76</v>
      </c>
      <c r="F4746" s="3">
        <v>19.787185999999998</v>
      </c>
      <c r="G4746">
        <v>48355400</v>
      </c>
      <c r="H4746" s="3" t="str">
        <f>TEXT(MCFT[[#This Row],[Date]],"dddd")</f>
        <v>Thursday</v>
      </c>
      <c r="I4746" s="3">
        <f>MCFT[[#This Row],[Open]]-MCFT[[#This Row],[Close]]</f>
        <v>0.12999899999999798</v>
      </c>
      <c r="J4746" s="3">
        <f>INDEX(AAPL!$J:$J,MATCH(A:A,AAPL!$A:$A,0),1)</f>
        <v>7.1399999999943731E-4</v>
      </c>
      <c r="K4746" s="3" t="str">
        <f>IF(MCFT[[#This Row],[Day Change]]&gt;0,"UP","DOWN")</f>
        <v>UP</v>
      </c>
      <c r="L4746" s="9">
        <f>_xlfn.RANK.EQ(MCFT[[#This Row],[Date]],A:A,1)</f>
        <v>4745</v>
      </c>
      <c r="M4746" s="10">
        <f>_xlfn.RANK.AVG(MCFT[[#This Row],[Same change on date for AAPL]],AAPL,1)</f>
        <v>4271</v>
      </c>
      <c r="N4746" s="2">
        <f>MCFT[[#This Row],[Close]]/MCFT[[#This Row],[Open]]</f>
        <v>0.9951655260381379</v>
      </c>
    </row>
    <row r="4747" spans="1:14" x14ac:dyDescent="0.25">
      <c r="A4747" s="1">
        <v>38352</v>
      </c>
      <c r="B4747" s="3">
        <v>26.75</v>
      </c>
      <c r="C4747" s="3">
        <v>26.9</v>
      </c>
      <c r="D4747" s="3">
        <v>26.68</v>
      </c>
      <c r="E4747" s="3">
        <v>26.719999000000001</v>
      </c>
      <c r="F4747" s="3">
        <v>19.757615999999999</v>
      </c>
      <c r="G4747">
        <v>54959500</v>
      </c>
      <c r="H4747" s="3" t="str">
        <f>TEXT(MCFT[[#This Row],[Date]],"dddd")</f>
        <v>Friday</v>
      </c>
      <c r="I4747" s="3">
        <f>MCFT[[#This Row],[Open]]-MCFT[[#This Row],[Close]]</f>
        <v>3.0000999999998612E-2</v>
      </c>
      <c r="J4747" s="3">
        <f>INDEX(AAPL!$J:$J,MATCH(A:A,AAPL!$A:$A,0),1)</f>
        <v>3.5000000000000142E-2</v>
      </c>
      <c r="K4747" s="3" t="str">
        <f>IF(MCFT[[#This Row],[Day Change]]&gt;0,"UP","DOWN")</f>
        <v>UP</v>
      </c>
      <c r="L4747" s="9">
        <f>_xlfn.RANK.EQ(MCFT[[#This Row],[Date]],A:A,1)</f>
        <v>4746</v>
      </c>
      <c r="M4747" s="10">
        <f>_xlfn.RANK.AVG(MCFT[[#This Row],[Same change on date for AAPL]],AAPL,1)</f>
        <v>5905</v>
      </c>
      <c r="N4747" s="2">
        <f>MCFT[[#This Row],[Close]]/MCFT[[#This Row],[Open]]</f>
        <v>0.99887846728971963</v>
      </c>
    </row>
    <row r="4748" spans="1:14" x14ac:dyDescent="0.25">
      <c r="A4748" s="1">
        <v>38355</v>
      </c>
      <c r="B4748" s="3">
        <v>26.799999</v>
      </c>
      <c r="C4748" s="3">
        <v>26.950001</v>
      </c>
      <c r="D4748" s="3">
        <v>26.65</v>
      </c>
      <c r="E4748" s="3">
        <v>26.74</v>
      </c>
      <c r="F4748" s="3">
        <v>19.772404000000002</v>
      </c>
      <c r="G4748">
        <v>65002900</v>
      </c>
      <c r="H4748" s="3" t="str">
        <f>TEXT(MCFT[[#This Row],[Date]],"dddd")</f>
        <v>Monday</v>
      </c>
      <c r="I4748" s="3">
        <f>MCFT[[#This Row],[Open]]-MCFT[[#This Row],[Close]]</f>
        <v>5.9999000000001246E-2</v>
      </c>
      <c r="J4748" s="3">
        <f>INDEX(AAPL!$J:$J,MATCH(A:A,AAPL!$A:$A,0),1)</f>
        <v>0.10642900000000033</v>
      </c>
      <c r="K4748" s="3" t="str">
        <f>IF(MCFT[[#This Row],[Day Change]]&gt;0,"UP","DOWN")</f>
        <v>UP</v>
      </c>
      <c r="L4748" s="9">
        <f>_xlfn.RANK.EQ(MCFT[[#This Row],[Date]],A:A,1)</f>
        <v>4747</v>
      </c>
      <c r="M4748" s="10">
        <f>_xlfn.RANK.AVG(MCFT[[#This Row],[Same change on date for AAPL]],AAPL,1)</f>
        <v>6733</v>
      </c>
      <c r="N4748" s="2">
        <f>MCFT[[#This Row],[Close]]/MCFT[[#This Row],[Open]]</f>
        <v>0.99776123125974736</v>
      </c>
    </row>
    <row r="4749" spans="1:14" x14ac:dyDescent="0.25">
      <c r="A4749" s="1">
        <v>38356</v>
      </c>
      <c r="B4749" s="3">
        <v>26.870000999999998</v>
      </c>
      <c r="C4749" s="3">
        <v>27.1</v>
      </c>
      <c r="D4749" s="3">
        <v>26.66</v>
      </c>
      <c r="E4749" s="3">
        <v>26.84</v>
      </c>
      <c r="F4749" s="3">
        <v>19.846346</v>
      </c>
      <c r="G4749">
        <v>109442100</v>
      </c>
      <c r="H4749" s="3" t="str">
        <f>TEXT(MCFT[[#This Row],[Date]],"dddd")</f>
        <v>Tuesday</v>
      </c>
      <c r="I4749" s="3">
        <f>MCFT[[#This Row],[Open]]-MCFT[[#This Row],[Close]]</f>
        <v>3.0000999999998612E-2</v>
      </c>
      <c r="J4749" s="3">
        <f>INDEX(AAPL!$J:$J,MATCH(A:A,AAPL!$A:$A,0),1)</f>
        <v>-1.0714999999999364E-2</v>
      </c>
      <c r="K4749" s="3" t="str">
        <f>IF(MCFT[[#This Row],[Day Change]]&gt;0,"UP","DOWN")</f>
        <v>UP</v>
      </c>
      <c r="L4749" s="9">
        <f>_xlfn.RANK.EQ(MCFT[[#This Row],[Date]],A:A,1)</f>
        <v>4748</v>
      </c>
      <c r="M4749" s="10">
        <f>_xlfn.RANK.AVG(MCFT[[#This Row],[Same change on date for AAPL]],AAPL,1)</f>
        <v>3343</v>
      </c>
      <c r="N4749" s="2">
        <f>MCFT[[#This Row],[Close]]/MCFT[[#This Row],[Open]]</f>
        <v>0.99888347603708694</v>
      </c>
    </row>
    <row r="4750" spans="1:14" x14ac:dyDescent="0.25">
      <c r="A4750" s="1">
        <v>38357</v>
      </c>
      <c r="B4750" s="3">
        <v>26.84</v>
      </c>
      <c r="C4750" s="3">
        <v>27.1</v>
      </c>
      <c r="D4750" s="3">
        <v>26.76</v>
      </c>
      <c r="E4750" s="3">
        <v>26.780000999999999</v>
      </c>
      <c r="F4750" s="3">
        <v>19.801977000000001</v>
      </c>
      <c r="G4750">
        <v>72463500</v>
      </c>
      <c r="H4750" s="3" t="str">
        <f>TEXT(MCFT[[#This Row],[Date]],"dddd")</f>
        <v>Wednesday</v>
      </c>
      <c r="I4750" s="3">
        <f>MCFT[[#This Row],[Open]]-MCFT[[#This Row],[Close]]</f>
        <v>5.9999000000001246E-2</v>
      </c>
      <c r="J4750" s="3">
        <f>INDEX(AAPL!$J:$J,MATCH(A:A,AAPL!$A:$A,0),1)</f>
        <v>-2.8569999999996654E-3</v>
      </c>
      <c r="K4750" s="3" t="str">
        <f>IF(MCFT[[#This Row],[Day Change]]&gt;0,"UP","DOWN")</f>
        <v>UP</v>
      </c>
      <c r="L4750" s="9">
        <f>_xlfn.RANK.EQ(MCFT[[#This Row],[Date]],A:A,1)</f>
        <v>4749</v>
      </c>
      <c r="M4750" s="10">
        <f>_xlfn.RANK.AVG(MCFT[[#This Row],[Same change on date for AAPL]],AAPL,1)</f>
        <v>3915</v>
      </c>
      <c r="N4750" s="2">
        <f>MCFT[[#This Row],[Close]]/MCFT[[#This Row],[Open]]</f>
        <v>0.99776456780923994</v>
      </c>
    </row>
    <row r="4751" spans="1:14" x14ac:dyDescent="0.25">
      <c r="A4751" s="1">
        <v>38358</v>
      </c>
      <c r="B4751" s="3">
        <v>26.85</v>
      </c>
      <c r="C4751" s="3">
        <v>27.059999000000001</v>
      </c>
      <c r="D4751" s="3">
        <v>26.639999</v>
      </c>
      <c r="E4751" s="3">
        <v>26.75</v>
      </c>
      <c r="F4751" s="3">
        <v>19.779799000000001</v>
      </c>
      <c r="G4751">
        <v>76890500</v>
      </c>
      <c r="H4751" s="3" t="str">
        <f>TEXT(MCFT[[#This Row],[Date]],"dddd")</f>
        <v>Thursday</v>
      </c>
      <c r="I4751" s="3">
        <f>MCFT[[#This Row],[Open]]-MCFT[[#This Row],[Close]]</f>
        <v>0.10000000000000142</v>
      </c>
      <c r="J4751" s="3">
        <f>INDEX(AAPL!$J:$J,MATCH(A:A,AAPL!$A:$A,0),1)</f>
        <v>8.572000000000024E-3</v>
      </c>
      <c r="K4751" s="3" t="str">
        <f>IF(MCFT[[#This Row],[Day Change]]&gt;0,"UP","DOWN")</f>
        <v>UP</v>
      </c>
      <c r="L4751" s="9">
        <f>_xlfn.RANK.EQ(MCFT[[#This Row],[Date]],A:A,1)</f>
        <v>4750</v>
      </c>
      <c r="M4751" s="10">
        <f>_xlfn.RANK.AVG(MCFT[[#This Row],[Same change on date for AAPL]],AAPL,1)</f>
        <v>4609</v>
      </c>
      <c r="N4751" s="2">
        <f>MCFT[[#This Row],[Close]]/MCFT[[#This Row],[Open]]</f>
        <v>0.99627560521415259</v>
      </c>
    </row>
    <row r="4752" spans="1:14" x14ac:dyDescent="0.25">
      <c r="A4752" s="1">
        <v>38359</v>
      </c>
      <c r="B4752" s="3">
        <v>26.82</v>
      </c>
      <c r="C4752" s="3">
        <v>26.889999</v>
      </c>
      <c r="D4752" s="3">
        <v>26.620000999999998</v>
      </c>
      <c r="E4752" s="3">
        <v>26.67</v>
      </c>
      <c r="F4752" s="3">
        <v>19.72064</v>
      </c>
      <c r="G4752">
        <v>68723300</v>
      </c>
      <c r="H4752" s="3" t="str">
        <f>TEXT(MCFT[[#This Row],[Date]],"dddd")</f>
        <v>Friday</v>
      </c>
      <c r="I4752" s="3">
        <f>MCFT[[#This Row],[Open]]-MCFT[[#This Row],[Close]]</f>
        <v>0.14999999999999858</v>
      </c>
      <c r="J4752" s="3">
        <f>INDEX(AAPL!$J:$J,MATCH(A:A,AAPL!$A:$A,0),1)</f>
        <v>-0.30357199999999995</v>
      </c>
      <c r="K4752" s="3" t="str">
        <f>IF(MCFT[[#This Row],[Day Change]]&gt;0,"UP","DOWN")</f>
        <v>UP</v>
      </c>
      <c r="L4752" s="9">
        <f>_xlfn.RANK.EQ(MCFT[[#This Row],[Date]],A:A,1)</f>
        <v>4751</v>
      </c>
      <c r="M4752" s="10">
        <f>_xlfn.RANK.AVG(MCFT[[#This Row],[Same change on date for AAPL]],AAPL,1)</f>
        <v>981</v>
      </c>
      <c r="N4752" s="2">
        <f>MCFT[[#This Row],[Close]]/MCFT[[#This Row],[Open]]</f>
        <v>0.99440715883668906</v>
      </c>
    </row>
    <row r="4753" spans="1:14" x14ac:dyDescent="0.25">
      <c r="A4753" s="1">
        <v>38362</v>
      </c>
      <c r="B4753" s="3">
        <v>26.6</v>
      </c>
      <c r="C4753" s="3">
        <v>26.860001</v>
      </c>
      <c r="D4753" s="3">
        <v>26.540001</v>
      </c>
      <c r="E4753" s="3">
        <v>26.799999</v>
      </c>
      <c r="F4753" s="3">
        <v>19.816761</v>
      </c>
      <c r="G4753">
        <v>70376600</v>
      </c>
      <c r="H4753" s="3" t="str">
        <f>TEXT(MCFT[[#This Row],[Date]],"dddd")</f>
        <v>Monday</v>
      </c>
      <c r="I4753" s="3">
        <f>MCFT[[#This Row],[Open]]-MCFT[[#This Row],[Close]]</f>
        <v>-0.19999899999999826</v>
      </c>
      <c r="J4753" s="3">
        <f>INDEX(AAPL!$J:$J,MATCH(A:A,AAPL!$A:$A,0),1)</f>
        <v>6.2142999999999837E-2</v>
      </c>
      <c r="K4753" s="3" t="str">
        <f>IF(MCFT[[#This Row],[Day Change]]&gt;0,"UP","DOWN")</f>
        <v>DOWN</v>
      </c>
      <c r="L4753" s="9">
        <f>_xlfn.RANK.EQ(MCFT[[#This Row],[Date]],A:A,1)</f>
        <v>4752</v>
      </c>
      <c r="M4753" s="10">
        <f>_xlfn.RANK.AVG(MCFT[[#This Row],[Same change on date for AAPL]],AAPL,1)</f>
        <v>6432</v>
      </c>
      <c r="N4753" s="2">
        <f>MCFT[[#This Row],[Close]]/MCFT[[#This Row],[Open]]</f>
        <v>1.0075187593984962</v>
      </c>
    </row>
    <row r="4754" spans="1:14" x14ac:dyDescent="0.25">
      <c r="A4754" s="1">
        <v>38363</v>
      </c>
      <c r="B4754" s="3">
        <v>26.690000999999999</v>
      </c>
      <c r="C4754" s="3">
        <v>26.82</v>
      </c>
      <c r="D4754" s="3">
        <v>26.610001</v>
      </c>
      <c r="E4754" s="3">
        <v>26.73</v>
      </c>
      <c r="F4754" s="3">
        <v>19.765011000000001</v>
      </c>
      <c r="G4754">
        <v>64712000</v>
      </c>
      <c r="H4754" s="3" t="str">
        <f>TEXT(MCFT[[#This Row],[Date]],"dddd")</f>
        <v>Tuesday</v>
      </c>
      <c r="I4754" s="3">
        <f>MCFT[[#This Row],[Open]]-MCFT[[#This Row],[Close]]</f>
        <v>-3.9999000000001672E-2</v>
      </c>
      <c r="J4754" s="3">
        <f>INDEX(AAPL!$J:$J,MATCH(A:A,AAPL!$A:$A,0),1)</f>
        <v>0.26357099999999978</v>
      </c>
      <c r="K4754" s="3" t="str">
        <f>IF(MCFT[[#This Row],[Day Change]]&gt;0,"UP","DOWN")</f>
        <v>DOWN</v>
      </c>
      <c r="L4754" s="9">
        <f>_xlfn.RANK.EQ(MCFT[[#This Row],[Date]],A:A,1)</f>
        <v>4753</v>
      </c>
      <c r="M4754" s="10">
        <f>_xlfn.RANK.AVG(MCFT[[#This Row],[Same change on date for AAPL]],AAPL,1)</f>
        <v>7186</v>
      </c>
      <c r="N4754" s="2">
        <f>MCFT[[#This Row],[Close]]/MCFT[[#This Row],[Open]]</f>
        <v>1.0014986511240671</v>
      </c>
    </row>
    <row r="4755" spans="1:14" x14ac:dyDescent="0.25">
      <c r="A4755" s="1">
        <v>38364</v>
      </c>
      <c r="B4755" s="3">
        <v>26.77</v>
      </c>
      <c r="C4755" s="3">
        <v>26.85</v>
      </c>
      <c r="D4755" s="3">
        <v>26.620000999999998</v>
      </c>
      <c r="E4755" s="3">
        <v>26.780000999999999</v>
      </c>
      <c r="F4755" s="3">
        <v>19.801977000000001</v>
      </c>
      <c r="G4755">
        <v>72940600</v>
      </c>
      <c r="H4755" s="3" t="str">
        <f>TEXT(MCFT[[#This Row],[Date]],"dddd")</f>
        <v>Wednesday</v>
      </c>
      <c r="I4755" s="3">
        <f>MCFT[[#This Row],[Open]]-MCFT[[#This Row],[Close]]</f>
        <v>-1.0000999999999038E-2</v>
      </c>
      <c r="J4755" s="3">
        <f>INDEX(AAPL!$J:$J,MATCH(A:A,AAPL!$A:$A,0),1)</f>
        <v>-7.1400000000032549E-4</v>
      </c>
      <c r="K4755" s="3" t="str">
        <f>IF(MCFT[[#This Row],[Day Change]]&gt;0,"UP","DOWN")</f>
        <v>DOWN</v>
      </c>
      <c r="L4755" s="9">
        <f>_xlfn.RANK.EQ(MCFT[[#This Row],[Date]],A:A,1)</f>
        <v>4754</v>
      </c>
      <c r="M4755" s="10">
        <f>_xlfn.RANK.AVG(MCFT[[#This Row],[Same change on date for AAPL]],AAPL,1)</f>
        <v>3973</v>
      </c>
      <c r="N4755" s="2">
        <f>MCFT[[#This Row],[Close]]/MCFT[[#This Row],[Open]]</f>
        <v>1.0003735898393724</v>
      </c>
    </row>
    <row r="4756" spans="1:14" x14ac:dyDescent="0.25">
      <c r="A4756" s="1">
        <v>38365</v>
      </c>
      <c r="B4756" s="3">
        <v>26.68</v>
      </c>
      <c r="C4756" s="3">
        <v>26.799999</v>
      </c>
      <c r="D4756" s="3">
        <v>26.16</v>
      </c>
      <c r="E4756" s="3">
        <v>26.27</v>
      </c>
      <c r="F4756" s="3">
        <v>19.424868</v>
      </c>
      <c r="G4756">
        <v>89861600</v>
      </c>
      <c r="H4756" s="3" t="str">
        <f>TEXT(MCFT[[#This Row],[Date]],"dddd")</f>
        <v>Thursday</v>
      </c>
      <c r="I4756" s="3">
        <f>MCFT[[#This Row],[Open]]-MCFT[[#This Row],[Close]]</f>
        <v>0.41000000000000014</v>
      </c>
      <c r="J4756" s="3">
        <f>INDEX(AAPL!$J:$J,MATCH(A:A,AAPL!$A:$A,0),1)</f>
        <v>0.27928599999999992</v>
      </c>
      <c r="K4756" s="3" t="str">
        <f>IF(MCFT[[#This Row],[Day Change]]&gt;0,"UP","DOWN")</f>
        <v>UP</v>
      </c>
      <c r="L4756" s="9">
        <f>_xlfn.RANK.EQ(MCFT[[#This Row],[Date]],A:A,1)</f>
        <v>4755</v>
      </c>
      <c r="M4756" s="10">
        <f>_xlfn.RANK.AVG(MCFT[[#This Row],[Same change on date for AAPL]],AAPL,1)</f>
        <v>7206</v>
      </c>
      <c r="N4756" s="2">
        <f>MCFT[[#This Row],[Close]]/MCFT[[#This Row],[Open]]</f>
        <v>0.98463268365817092</v>
      </c>
    </row>
    <row r="4757" spans="1:14" x14ac:dyDescent="0.25">
      <c r="A4757" s="1">
        <v>38366</v>
      </c>
      <c r="B4757" s="3">
        <v>26.4</v>
      </c>
      <c r="C4757" s="3">
        <v>26.450001</v>
      </c>
      <c r="D4757" s="3">
        <v>26.040001</v>
      </c>
      <c r="E4757" s="3">
        <v>26.120000999999998</v>
      </c>
      <c r="F4757" s="3">
        <v>19.313956999999998</v>
      </c>
      <c r="G4757">
        <v>92180800</v>
      </c>
      <c r="H4757" s="3" t="str">
        <f>TEXT(MCFT[[#This Row],[Date]],"dddd")</f>
        <v>Friday</v>
      </c>
      <c r="I4757" s="3">
        <f>MCFT[[#This Row],[Open]]-MCFT[[#This Row],[Close]]</f>
        <v>0.27999900000000011</v>
      </c>
      <c r="J4757" s="3">
        <f>INDEX(AAPL!$J:$J,MATCH(A:A,AAPL!$A:$A,0),1)</f>
        <v>3.5709999999999908E-3</v>
      </c>
      <c r="K4757" s="3" t="str">
        <f>IF(MCFT[[#This Row],[Day Change]]&gt;0,"UP","DOWN")</f>
        <v>UP</v>
      </c>
      <c r="L4757" s="9">
        <f>_xlfn.RANK.EQ(MCFT[[#This Row],[Date]],A:A,1)</f>
        <v>4756</v>
      </c>
      <c r="M4757" s="10">
        <f>_xlfn.RANK.AVG(MCFT[[#This Row],[Same change on date for AAPL]],AAPL,1)</f>
        <v>4343</v>
      </c>
      <c r="N4757" s="2">
        <f>MCFT[[#This Row],[Close]]/MCFT[[#This Row],[Open]]</f>
        <v>0.98939397727272727</v>
      </c>
    </row>
    <row r="4758" spans="1:14" x14ac:dyDescent="0.25">
      <c r="A4758" s="1">
        <v>38370</v>
      </c>
      <c r="B4758" s="3">
        <v>26.030000999999999</v>
      </c>
      <c r="C4758" s="3">
        <v>26.35</v>
      </c>
      <c r="D4758" s="3">
        <v>25.84</v>
      </c>
      <c r="E4758" s="3">
        <v>26.32</v>
      </c>
      <c r="F4758" s="3">
        <v>19.461839999999999</v>
      </c>
      <c r="G4758">
        <v>69146400</v>
      </c>
      <c r="H4758" s="3" t="str">
        <f>TEXT(MCFT[[#This Row],[Date]],"dddd")</f>
        <v>Tuesday</v>
      </c>
      <c r="I4758" s="3">
        <f>MCFT[[#This Row],[Open]]-MCFT[[#This Row],[Close]]</f>
        <v>-0.28999900000000167</v>
      </c>
      <c r="J4758" s="3">
        <f>INDEX(AAPL!$J:$J,MATCH(A:A,AAPL!$A:$A,0),1)</f>
        <v>-5.7142999999999944E-2</v>
      </c>
      <c r="K4758" s="3" t="str">
        <f>IF(MCFT[[#This Row],[Day Change]]&gt;0,"UP","DOWN")</f>
        <v>DOWN</v>
      </c>
      <c r="L4758" s="9">
        <f>_xlfn.RANK.EQ(MCFT[[#This Row],[Date]],A:A,1)</f>
        <v>4757</v>
      </c>
      <c r="M4758" s="10">
        <f>_xlfn.RANK.AVG(MCFT[[#This Row],[Same change on date for AAPL]],AAPL,1)</f>
        <v>1908.5</v>
      </c>
      <c r="N4758" s="2">
        <f>MCFT[[#This Row],[Close]]/MCFT[[#This Row],[Open]]</f>
        <v>1.0111409523188264</v>
      </c>
    </row>
    <row r="4759" spans="1:14" x14ac:dyDescent="0.25">
      <c r="A4759" s="1">
        <v>38371</v>
      </c>
      <c r="B4759" s="3">
        <v>26.209999</v>
      </c>
      <c r="C4759" s="3">
        <v>26.26</v>
      </c>
      <c r="D4759" s="3">
        <v>25.92</v>
      </c>
      <c r="E4759" s="3">
        <v>25.98</v>
      </c>
      <c r="F4759" s="3">
        <v>19.210433999999999</v>
      </c>
      <c r="G4759">
        <v>58114100</v>
      </c>
      <c r="H4759" s="3" t="str">
        <f>TEXT(MCFT[[#This Row],[Date]],"dddd")</f>
        <v>Wednesday</v>
      </c>
      <c r="I4759" s="3">
        <f>MCFT[[#This Row],[Open]]-MCFT[[#This Row],[Close]]</f>
        <v>0.2299989999999994</v>
      </c>
      <c r="J4759" s="3">
        <f>INDEX(AAPL!$J:$J,MATCH(A:A,AAPL!$A:$A,0),1)</f>
        <v>4.3572000000000166E-2</v>
      </c>
      <c r="K4759" s="3" t="str">
        <f>IF(MCFT[[#This Row],[Day Change]]&gt;0,"UP","DOWN")</f>
        <v>UP</v>
      </c>
      <c r="L4759" s="9">
        <f>_xlfn.RANK.EQ(MCFT[[#This Row],[Date]],A:A,1)</f>
        <v>4758</v>
      </c>
      <c r="M4759" s="10">
        <f>_xlfn.RANK.AVG(MCFT[[#This Row],[Same change on date for AAPL]],AAPL,1)</f>
        <v>6142</v>
      </c>
      <c r="N4759" s="2">
        <f>MCFT[[#This Row],[Close]]/MCFT[[#This Row],[Open]]</f>
        <v>0.99122476120659142</v>
      </c>
    </row>
    <row r="4760" spans="1:14" x14ac:dyDescent="0.25">
      <c r="A4760" s="1">
        <v>38372</v>
      </c>
      <c r="B4760" s="3">
        <v>25.84</v>
      </c>
      <c r="C4760" s="3">
        <v>26.1</v>
      </c>
      <c r="D4760" s="3">
        <v>25.74</v>
      </c>
      <c r="E4760" s="3">
        <v>25.860001</v>
      </c>
      <c r="F4760" s="3">
        <v>19.121708000000002</v>
      </c>
      <c r="G4760">
        <v>58380100</v>
      </c>
      <c r="H4760" s="3" t="str">
        <f>TEXT(MCFT[[#This Row],[Date]],"dddd")</f>
        <v>Thursday</v>
      </c>
      <c r="I4760" s="3">
        <f>MCFT[[#This Row],[Open]]-MCFT[[#This Row],[Close]]</f>
        <v>-2.0001000000000602E-2</v>
      </c>
      <c r="J4760" s="3">
        <f>INDEX(AAPL!$J:$J,MATCH(A:A,AAPL!$A:$A,0),1)</f>
        <v>-5.7857000000000269E-2</v>
      </c>
      <c r="K4760" s="3" t="str">
        <f>IF(MCFT[[#This Row],[Day Change]]&gt;0,"UP","DOWN")</f>
        <v>DOWN</v>
      </c>
      <c r="L4760" s="9">
        <f>_xlfn.RANK.EQ(MCFT[[#This Row],[Date]],A:A,1)</f>
        <v>4759</v>
      </c>
      <c r="M4760" s="10">
        <f>_xlfn.RANK.AVG(MCFT[[#This Row],[Same change on date for AAPL]],AAPL,1)</f>
        <v>1903</v>
      </c>
      <c r="N4760" s="2">
        <f>MCFT[[#This Row],[Close]]/MCFT[[#This Row],[Open]]</f>
        <v>1.0007740325077399</v>
      </c>
    </row>
    <row r="4761" spans="1:14" x14ac:dyDescent="0.25">
      <c r="A4761" s="1">
        <v>38373</v>
      </c>
      <c r="B4761" s="3">
        <v>25.950001</v>
      </c>
      <c r="C4761" s="3">
        <v>26.129999000000002</v>
      </c>
      <c r="D4761" s="3">
        <v>25.639999</v>
      </c>
      <c r="E4761" s="3">
        <v>25.65</v>
      </c>
      <c r="F4761" s="3">
        <v>18.966421</v>
      </c>
      <c r="G4761">
        <v>76501000</v>
      </c>
      <c r="H4761" s="3" t="str">
        <f>TEXT(MCFT[[#This Row],[Date]],"dddd")</f>
        <v>Friday</v>
      </c>
      <c r="I4761" s="3">
        <f>MCFT[[#This Row],[Open]]-MCFT[[#This Row],[Close]]</f>
        <v>0.30000100000000174</v>
      </c>
      <c r="J4761" s="3">
        <f>INDEX(AAPL!$J:$J,MATCH(A:A,AAPL!$A:$A,0),1)</f>
        <v>5.8571999999999846E-2</v>
      </c>
      <c r="K4761" s="3" t="str">
        <f>IF(MCFT[[#This Row],[Day Change]]&gt;0,"UP","DOWN")</f>
        <v>UP</v>
      </c>
      <c r="L4761" s="9">
        <f>_xlfn.RANK.EQ(MCFT[[#This Row],[Date]],A:A,1)</f>
        <v>4760</v>
      </c>
      <c r="M4761" s="10">
        <f>_xlfn.RANK.AVG(MCFT[[#This Row],[Same change on date for AAPL]],AAPL,1)</f>
        <v>6407.5</v>
      </c>
      <c r="N4761" s="2">
        <f>MCFT[[#This Row],[Close]]/MCFT[[#This Row],[Open]]</f>
        <v>0.98843926826823625</v>
      </c>
    </row>
    <row r="4762" spans="1:14" x14ac:dyDescent="0.25">
      <c r="A4762" s="1">
        <v>38376</v>
      </c>
      <c r="B4762" s="3">
        <v>25.76</v>
      </c>
      <c r="C4762" s="3">
        <v>26</v>
      </c>
      <c r="D4762" s="3">
        <v>25.639999</v>
      </c>
      <c r="E4762" s="3">
        <v>25.67</v>
      </c>
      <c r="F4762" s="3">
        <v>18.981210999999998</v>
      </c>
      <c r="G4762">
        <v>69010900</v>
      </c>
      <c r="H4762" s="3" t="str">
        <f>TEXT(MCFT[[#This Row],[Date]],"dddd")</f>
        <v>Monday</v>
      </c>
      <c r="I4762" s="3">
        <f>MCFT[[#This Row],[Open]]-MCFT[[#This Row],[Close]]</f>
        <v>8.9999999999999858E-2</v>
      </c>
      <c r="J4762" s="3">
        <f>INDEX(AAPL!$J:$J,MATCH(A:A,AAPL!$A:$A,0),1)</f>
        <v>1.5714000000000006E-2</v>
      </c>
      <c r="K4762" s="3" t="str">
        <f>IF(MCFT[[#This Row],[Day Change]]&gt;0,"UP","DOWN")</f>
        <v>UP</v>
      </c>
      <c r="L4762" s="9">
        <f>_xlfn.RANK.EQ(MCFT[[#This Row],[Date]],A:A,1)</f>
        <v>4761</v>
      </c>
      <c r="M4762" s="10">
        <f>_xlfn.RANK.AVG(MCFT[[#This Row],[Same change on date for AAPL]],AAPL,1)</f>
        <v>5141.5</v>
      </c>
      <c r="N4762" s="2">
        <f>MCFT[[#This Row],[Close]]/MCFT[[#This Row],[Open]]</f>
        <v>0.99650621118012428</v>
      </c>
    </row>
    <row r="4763" spans="1:14" x14ac:dyDescent="0.25">
      <c r="A4763" s="1">
        <v>38377</v>
      </c>
      <c r="B4763" s="3">
        <v>25.76</v>
      </c>
      <c r="C4763" s="3">
        <v>26.190000999999999</v>
      </c>
      <c r="D4763" s="3">
        <v>25.75</v>
      </c>
      <c r="E4763" s="3">
        <v>26.02</v>
      </c>
      <c r="F4763" s="3">
        <v>19.240017000000002</v>
      </c>
      <c r="G4763">
        <v>67580700</v>
      </c>
      <c r="H4763" s="3" t="str">
        <f>TEXT(MCFT[[#This Row],[Date]],"dddd")</f>
        <v>Tuesday</v>
      </c>
      <c r="I4763" s="3">
        <f>MCFT[[#This Row],[Open]]-MCFT[[#This Row],[Close]]</f>
        <v>-0.25999999999999801</v>
      </c>
      <c r="J4763" s="3">
        <f>INDEX(AAPL!$J:$J,MATCH(A:A,AAPL!$A:$A,0),1)</f>
        <v>-4.857200000000006E-2</v>
      </c>
      <c r="K4763" s="3" t="str">
        <f>IF(MCFT[[#This Row],[Day Change]]&gt;0,"UP","DOWN")</f>
        <v>DOWN</v>
      </c>
      <c r="L4763" s="9">
        <f>_xlfn.RANK.EQ(MCFT[[#This Row],[Date]],A:A,1)</f>
        <v>4762</v>
      </c>
      <c r="M4763" s="10">
        <f>_xlfn.RANK.AVG(MCFT[[#This Row],[Same change on date for AAPL]],AAPL,1)</f>
        <v>2054.5</v>
      </c>
      <c r="N4763" s="2">
        <f>MCFT[[#This Row],[Close]]/MCFT[[#This Row],[Open]]</f>
        <v>1.0100931677018632</v>
      </c>
    </row>
    <row r="4764" spans="1:14" x14ac:dyDescent="0.25">
      <c r="A4764" s="1">
        <v>38378</v>
      </c>
      <c r="B4764" s="3">
        <v>26.07</v>
      </c>
      <c r="C4764" s="3">
        <v>26.17</v>
      </c>
      <c r="D4764" s="3">
        <v>25.9</v>
      </c>
      <c r="E4764" s="3">
        <v>26.01</v>
      </c>
      <c r="F4764" s="3">
        <v>19.232617999999999</v>
      </c>
      <c r="G4764">
        <v>64974500</v>
      </c>
      <c r="H4764" s="3" t="str">
        <f>TEXT(MCFT[[#This Row],[Date]],"dddd")</f>
        <v>Wednesday</v>
      </c>
      <c r="I4764" s="3">
        <f>MCFT[[#This Row],[Open]]-MCFT[[#This Row],[Close]]</f>
        <v>5.9999999999998721E-2</v>
      </c>
      <c r="J4764" s="3">
        <f>INDEX(AAPL!$J:$J,MATCH(A:A,AAPL!$A:$A,0),1)</f>
        <v>2.9286000000000811E-2</v>
      </c>
      <c r="K4764" s="3" t="str">
        <f>IF(MCFT[[#This Row],[Day Change]]&gt;0,"UP","DOWN")</f>
        <v>UP</v>
      </c>
      <c r="L4764" s="9">
        <f>_xlfn.RANK.EQ(MCFT[[#This Row],[Date]],A:A,1)</f>
        <v>4763</v>
      </c>
      <c r="M4764" s="10">
        <f>_xlfn.RANK.AVG(MCFT[[#This Row],[Same change on date for AAPL]],AAPL,1)</f>
        <v>5775</v>
      </c>
      <c r="N4764" s="2">
        <f>MCFT[[#This Row],[Close]]/MCFT[[#This Row],[Open]]</f>
        <v>0.99769850402761795</v>
      </c>
    </row>
    <row r="4765" spans="1:14" x14ac:dyDescent="0.25">
      <c r="A4765" s="1">
        <v>38379</v>
      </c>
      <c r="B4765" s="3">
        <v>25.950001</v>
      </c>
      <c r="C4765" s="3">
        <v>26.16</v>
      </c>
      <c r="D4765" s="3">
        <v>25.85</v>
      </c>
      <c r="E4765" s="3">
        <v>26.110001</v>
      </c>
      <c r="F4765" s="3">
        <v>19.306562</v>
      </c>
      <c r="G4765">
        <v>93204100</v>
      </c>
      <c r="H4765" s="3" t="str">
        <f>TEXT(MCFT[[#This Row],[Date]],"dddd")</f>
        <v>Thursday</v>
      </c>
      <c r="I4765" s="3">
        <f>MCFT[[#This Row],[Open]]-MCFT[[#This Row],[Close]]</f>
        <v>-0.16000000000000014</v>
      </c>
      <c r="J4765" s="3">
        <f>INDEX(AAPL!$J:$J,MATCH(A:A,AAPL!$A:$A,0),1)</f>
        <v>-3.4284999999999677E-2</v>
      </c>
      <c r="K4765" s="3" t="str">
        <f>IF(MCFT[[#This Row],[Day Change]]&gt;0,"UP","DOWN")</f>
        <v>DOWN</v>
      </c>
      <c r="L4765" s="9">
        <f>_xlfn.RANK.EQ(MCFT[[#This Row],[Date]],A:A,1)</f>
        <v>4764</v>
      </c>
      <c r="M4765" s="10">
        <f>_xlfn.RANK.AVG(MCFT[[#This Row],[Same change on date for AAPL]],AAPL,1)</f>
        <v>2404.5</v>
      </c>
      <c r="N4765" s="2">
        <f>MCFT[[#This Row],[Close]]/MCFT[[#This Row],[Open]]</f>
        <v>1.0061657030379305</v>
      </c>
    </row>
    <row r="4766" spans="1:14" x14ac:dyDescent="0.25">
      <c r="A4766" s="1">
        <v>38380</v>
      </c>
      <c r="B4766" s="3">
        <v>26.540001</v>
      </c>
      <c r="C4766" s="3">
        <v>26.65</v>
      </c>
      <c r="D4766" s="3">
        <v>25.959999</v>
      </c>
      <c r="E4766" s="3">
        <v>26.18</v>
      </c>
      <c r="F4766" s="3">
        <v>19.358326000000002</v>
      </c>
      <c r="G4766">
        <v>110466500</v>
      </c>
      <c r="H4766" s="3" t="str">
        <f>TEXT(MCFT[[#This Row],[Date]],"dddd")</f>
        <v>Friday</v>
      </c>
      <c r="I4766" s="3">
        <f>MCFT[[#This Row],[Open]]-MCFT[[#This Row],[Close]]</f>
        <v>0.36000100000000046</v>
      </c>
      <c r="J4766" s="3">
        <f>INDEX(AAPL!$J:$J,MATCH(A:A,AAPL!$A:$A,0),1)</f>
        <v>-9.7142999999999979E-2</v>
      </c>
      <c r="K4766" s="3" t="str">
        <f>IF(MCFT[[#This Row],[Day Change]]&gt;0,"UP","DOWN")</f>
        <v>UP</v>
      </c>
      <c r="L4766" s="9">
        <f>_xlfn.RANK.EQ(MCFT[[#This Row],[Date]],A:A,1)</f>
        <v>4765</v>
      </c>
      <c r="M4766" s="10">
        <f>_xlfn.RANK.AVG(MCFT[[#This Row],[Same change on date for AAPL]],AAPL,1)</f>
        <v>1558</v>
      </c>
      <c r="N4766" s="2">
        <f>MCFT[[#This Row],[Close]]/MCFT[[#This Row],[Open]]</f>
        <v>0.9864355317846446</v>
      </c>
    </row>
    <row r="4767" spans="1:14" x14ac:dyDescent="0.25">
      <c r="A4767" s="1">
        <v>38383</v>
      </c>
      <c r="B4767" s="3">
        <v>26.35</v>
      </c>
      <c r="C4767" s="3">
        <v>26.52</v>
      </c>
      <c r="D4767" s="3">
        <v>26.16</v>
      </c>
      <c r="E4767" s="3">
        <v>26.280000999999999</v>
      </c>
      <c r="F4767" s="3">
        <v>19.432264</v>
      </c>
      <c r="G4767">
        <v>71442100</v>
      </c>
      <c r="H4767" s="3" t="str">
        <f>TEXT(MCFT[[#This Row],[Date]],"dddd")</f>
        <v>Monday</v>
      </c>
      <c r="I4767" s="3">
        <f>MCFT[[#This Row],[Open]]-MCFT[[#This Row],[Close]]</f>
        <v>6.9999000000002809E-2</v>
      </c>
      <c r="J4767" s="3">
        <f>INDEX(AAPL!$J:$J,MATCH(A:A,AAPL!$A:$A,0),1)</f>
        <v>-0.16571399999999947</v>
      </c>
      <c r="K4767" s="3" t="str">
        <f>IF(MCFT[[#This Row],[Day Change]]&gt;0,"UP","DOWN")</f>
        <v>UP</v>
      </c>
      <c r="L4767" s="9">
        <f>_xlfn.RANK.EQ(MCFT[[#This Row],[Date]],A:A,1)</f>
        <v>4766</v>
      </c>
      <c r="M4767" s="10">
        <f>_xlfn.RANK.AVG(MCFT[[#This Row],[Same change on date for AAPL]],AAPL,1)</f>
        <v>1295</v>
      </c>
      <c r="N4767" s="2">
        <f>MCFT[[#This Row],[Close]]/MCFT[[#This Row],[Open]]</f>
        <v>0.99734349146110046</v>
      </c>
    </row>
    <row r="4768" spans="1:14" x14ac:dyDescent="0.25">
      <c r="A4768" s="1">
        <v>38384</v>
      </c>
      <c r="B4768" s="3">
        <v>26.25</v>
      </c>
      <c r="C4768" s="3">
        <v>26.43</v>
      </c>
      <c r="D4768" s="3">
        <v>26.219999000000001</v>
      </c>
      <c r="E4768" s="3">
        <v>26.389999</v>
      </c>
      <c r="F4768" s="3">
        <v>19.513611000000001</v>
      </c>
      <c r="G4768">
        <v>57981700</v>
      </c>
      <c r="H4768" s="3" t="str">
        <f>TEXT(MCFT[[#This Row],[Date]],"dddd")</f>
        <v>Tuesday</v>
      </c>
      <c r="I4768" s="3">
        <f>MCFT[[#This Row],[Open]]-MCFT[[#This Row],[Close]]</f>
        <v>-0.13999899999999954</v>
      </c>
      <c r="J4768" s="3">
        <f>INDEX(AAPL!$J:$J,MATCH(A:A,AAPL!$A:$A,0),1)</f>
        <v>-3.4284999999999677E-2</v>
      </c>
      <c r="K4768" s="3" t="str">
        <f>IF(MCFT[[#This Row],[Day Change]]&gt;0,"UP","DOWN")</f>
        <v>DOWN</v>
      </c>
      <c r="L4768" s="9">
        <f>_xlfn.RANK.EQ(MCFT[[#This Row],[Date]],A:A,1)</f>
        <v>4767</v>
      </c>
      <c r="M4768" s="10">
        <f>_xlfn.RANK.AVG(MCFT[[#This Row],[Same change on date for AAPL]],AAPL,1)</f>
        <v>2404.5</v>
      </c>
      <c r="N4768" s="2">
        <f>MCFT[[#This Row],[Close]]/MCFT[[#This Row],[Open]]</f>
        <v>1.0053332952380951</v>
      </c>
    </row>
    <row r="4769" spans="1:14" x14ac:dyDescent="0.25">
      <c r="A4769" s="1">
        <v>38385</v>
      </c>
      <c r="B4769" s="3">
        <v>26.42</v>
      </c>
      <c r="C4769" s="3">
        <v>26.5</v>
      </c>
      <c r="D4769" s="3">
        <v>26.280000999999999</v>
      </c>
      <c r="E4769" s="3">
        <v>26.459999</v>
      </c>
      <c r="F4769" s="3">
        <v>19.565365</v>
      </c>
      <c r="G4769">
        <v>79329500</v>
      </c>
      <c r="H4769" s="3" t="str">
        <f>TEXT(MCFT[[#This Row],[Date]],"dddd")</f>
        <v>Wednesday</v>
      </c>
      <c r="I4769" s="3">
        <f>MCFT[[#This Row],[Open]]-MCFT[[#This Row],[Close]]</f>
        <v>-3.9998999999998119E-2</v>
      </c>
      <c r="J4769" s="3">
        <f>INDEX(AAPL!$J:$J,MATCH(A:A,AAPL!$A:$A,0),1)</f>
        <v>-0.12000000000000011</v>
      </c>
      <c r="K4769" s="3" t="str">
        <f>IF(MCFT[[#This Row],[Day Change]]&gt;0,"UP","DOWN")</f>
        <v>DOWN</v>
      </c>
      <c r="L4769" s="9">
        <f>_xlfn.RANK.EQ(MCFT[[#This Row],[Date]],A:A,1)</f>
        <v>4768</v>
      </c>
      <c r="M4769" s="10">
        <f>_xlfn.RANK.AVG(MCFT[[#This Row],[Same change on date for AAPL]],AAPL,1)</f>
        <v>1463</v>
      </c>
      <c r="N4769" s="2">
        <f>MCFT[[#This Row],[Close]]/MCFT[[#This Row],[Open]]</f>
        <v>1.0015139666919</v>
      </c>
    </row>
    <row r="4770" spans="1:14" x14ac:dyDescent="0.25">
      <c r="A4770" s="1">
        <v>38386</v>
      </c>
      <c r="B4770" s="3">
        <v>26.370000999999998</v>
      </c>
      <c r="C4770" s="3">
        <v>26.4</v>
      </c>
      <c r="D4770" s="3">
        <v>26.1</v>
      </c>
      <c r="E4770" s="3">
        <v>26.18</v>
      </c>
      <c r="F4770" s="3">
        <v>19.358326000000002</v>
      </c>
      <c r="G4770">
        <v>62545400</v>
      </c>
      <c r="H4770" s="3" t="str">
        <f>TEXT(MCFT[[#This Row],[Date]],"dddd")</f>
        <v>Thursday</v>
      </c>
      <c r="I4770" s="3">
        <f>MCFT[[#This Row],[Open]]-MCFT[[#This Row],[Close]]</f>
        <v>0.19000099999999875</v>
      </c>
      <c r="J4770" s="3">
        <f>INDEX(AAPL!$J:$J,MATCH(A:A,AAPL!$A:$A,0),1)</f>
        <v>9.2143000000000086E-2</v>
      </c>
      <c r="K4770" s="3" t="str">
        <f>IF(MCFT[[#This Row],[Day Change]]&gt;0,"UP","DOWN")</f>
        <v>UP</v>
      </c>
      <c r="L4770" s="9">
        <f>_xlfn.RANK.EQ(MCFT[[#This Row],[Date]],A:A,1)</f>
        <v>4769</v>
      </c>
      <c r="M4770" s="10">
        <f>_xlfn.RANK.AVG(MCFT[[#This Row],[Same change on date for AAPL]],AAPL,1)</f>
        <v>6672</v>
      </c>
      <c r="N4770" s="2">
        <f>MCFT[[#This Row],[Close]]/MCFT[[#This Row],[Open]]</f>
        <v>0.99279480497554784</v>
      </c>
    </row>
    <row r="4771" spans="1:14" x14ac:dyDescent="0.25">
      <c r="A4771" s="1">
        <v>38387</v>
      </c>
      <c r="B4771" s="3">
        <v>26.17</v>
      </c>
      <c r="C4771" s="3">
        <v>26.370000999999998</v>
      </c>
      <c r="D4771" s="3">
        <v>26.139999</v>
      </c>
      <c r="E4771" s="3">
        <v>26.32</v>
      </c>
      <c r="F4771" s="3">
        <v>19.461839999999999</v>
      </c>
      <c r="G4771">
        <v>61246500</v>
      </c>
      <c r="H4771" s="3" t="str">
        <f>TEXT(MCFT[[#This Row],[Date]],"dddd")</f>
        <v>Friday</v>
      </c>
      <c r="I4771" s="3">
        <f>MCFT[[#This Row],[Open]]-MCFT[[#This Row],[Close]]</f>
        <v>-0.14999999999999858</v>
      </c>
      <c r="J4771" s="3">
        <f>INDEX(AAPL!$J:$J,MATCH(A:A,AAPL!$A:$A,0),1)</f>
        <v>-6.9285999999999959E-2</v>
      </c>
      <c r="K4771" s="3" t="str">
        <f>IF(MCFT[[#This Row],[Day Change]]&gt;0,"UP","DOWN")</f>
        <v>DOWN</v>
      </c>
      <c r="L4771" s="9">
        <f>_xlfn.RANK.EQ(MCFT[[#This Row],[Date]],A:A,1)</f>
        <v>4770</v>
      </c>
      <c r="M4771" s="10">
        <f>_xlfn.RANK.AVG(MCFT[[#This Row],[Same change on date for AAPL]],AAPL,1)</f>
        <v>1763</v>
      </c>
      <c r="N4771" s="2">
        <f>MCFT[[#This Row],[Close]]/MCFT[[#This Row],[Open]]</f>
        <v>1.0057317539166986</v>
      </c>
    </row>
    <row r="4772" spans="1:14" x14ac:dyDescent="0.25">
      <c r="A4772" s="1">
        <v>38390</v>
      </c>
      <c r="B4772" s="3">
        <v>26.27</v>
      </c>
      <c r="C4772" s="3">
        <v>26.299999</v>
      </c>
      <c r="D4772" s="3">
        <v>26.059999000000001</v>
      </c>
      <c r="E4772" s="3">
        <v>26.16</v>
      </c>
      <c r="F4772" s="3">
        <v>19.343529</v>
      </c>
      <c r="G4772">
        <v>57763400</v>
      </c>
      <c r="H4772" s="3" t="str">
        <f>TEXT(MCFT[[#This Row],[Date]],"dddd")</f>
        <v>Monday</v>
      </c>
      <c r="I4772" s="3">
        <f>MCFT[[#This Row],[Open]]-MCFT[[#This Row],[Close]]</f>
        <v>0.10999999999999943</v>
      </c>
      <c r="J4772" s="3">
        <f>INDEX(AAPL!$J:$J,MATCH(A:A,AAPL!$A:$A,0),1)</f>
        <v>-7.1399999999943731E-4</v>
      </c>
      <c r="K4772" s="3" t="str">
        <f>IF(MCFT[[#This Row],[Day Change]]&gt;0,"UP","DOWN")</f>
        <v>UP</v>
      </c>
      <c r="L4772" s="9">
        <f>_xlfn.RANK.EQ(MCFT[[#This Row],[Date]],A:A,1)</f>
        <v>4771</v>
      </c>
      <c r="M4772" s="10">
        <f>_xlfn.RANK.AVG(MCFT[[#This Row],[Same change on date for AAPL]],AAPL,1)</f>
        <v>3977</v>
      </c>
      <c r="N4772" s="2">
        <f>MCFT[[#This Row],[Close]]/MCFT[[#This Row],[Open]]</f>
        <v>0.99581271412257333</v>
      </c>
    </row>
    <row r="4773" spans="1:14" x14ac:dyDescent="0.25">
      <c r="A4773" s="1">
        <v>38391</v>
      </c>
      <c r="B4773" s="3">
        <v>26.190000999999999</v>
      </c>
      <c r="C4773" s="3">
        <v>26.34</v>
      </c>
      <c r="D4773" s="3">
        <v>26.16</v>
      </c>
      <c r="E4773" s="3">
        <v>26.24</v>
      </c>
      <c r="F4773" s="3">
        <v>19.402687</v>
      </c>
      <c r="G4773">
        <v>61343700</v>
      </c>
      <c r="H4773" s="3" t="str">
        <f>TEXT(MCFT[[#This Row],[Date]],"dddd")</f>
        <v>Tuesday</v>
      </c>
      <c r="I4773" s="3">
        <f>MCFT[[#This Row],[Open]]-MCFT[[#This Row],[Close]]</f>
        <v>-4.9998999999999683E-2</v>
      </c>
      <c r="J4773" s="3">
        <f>INDEX(AAPL!$J:$J,MATCH(A:A,AAPL!$A:$A,0),1)</f>
        <v>-0.13071499999999947</v>
      </c>
      <c r="K4773" s="3" t="str">
        <f>IF(MCFT[[#This Row],[Day Change]]&gt;0,"UP","DOWN")</f>
        <v>DOWN</v>
      </c>
      <c r="L4773" s="9">
        <f>_xlfn.RANK.EQ(MCFT[[#This Row],[Date]],A:A,1)</f>
        <v>4772</v>
      </c>
      <c r="M4773" s="10">
        <f>_xlfn.RANK.AVG(MCFT[[#This Row],[Same change on date for AAPL]],AAPL,1)</f>
        <v>1407</v>
      </c>
      <c r="N4773" s="2">
        <f>MCFT[[#This Row],[Close]]/MCFT[[#This Row],[Open]]</f>
        <v>1.0019090873650596</v>
      </c>
    </row>
    <row r="4774" spans="1:14" x14ac:dyDescent="0.25">
      <c r="A4774" s="1">
        <v>38392</v>
      </c>
      <c r="B4774" s="3">
        <v>26.25</v>
      </c>
      <c r="C4774" s="3">
        <v>26.309999000000001</v>
      </c>
      <c r="D4774" s="3">
        <v>26.040001</v>
      </c>
      <c r="E4774" s="3">
        <v>26.07</v>
      </c>
      <c r="F4774" s="3">
        <v>19.276986999999998</v>
      </c>
      <c r="G4774">
        <v>77874800</v>
      </c>
      <c r="H4774" s="3" t="str">
        <f>TEXT(MCFT[[#This Row],[Date]],"dddd")</f>
        <v>Wednesday</v>
      </c>
      <c r="I4774" s="3">
        <f>MCFT[[#This Row],[Open]]-MCFT[[#This Row],[Close]]</f>
        <v>0.17999999999999972</v>
      </c>
      <c r="J4774" s="3">
        <f>INDEX(AAPL!$J:$J,MATCH(A:A,AAPL!$A:$A,0),1)</f>
        <v>0.16428500000000046</v>
      </c>
      <c r="K4774" s="3" t="str">
        <f>IF(MCFT[[#This Row],[Day Change]]&gt;0,"UP","DOWN")</f>
        <v>UP</v>
      </c>
      <c r="L4774" s="9">
        <f>_xlfn.RANK.EQ(MCFT[[#This Row],[Date]],A:A,1)</f>
        <v>4773</v>
      </c>
      <c r="M4774" s="10">
        <f>_xlfn.RANK.AVG(MCFT[[#This Row],[Same change on date for AAPL]],AAPL,1)</f>
        <v>6947</v>
      </c>
      <c r="N4774" s="2">
        <f>MCFT[[#This Row],[Close]]/MCFT[[#This Row],[Open]]</f>
        <v>0.99314285714285711</v>
      </c>
    </row>
    <row r="4775" spans="1:14" x14ac:dyDescent="0.25">
      <c r="A4775" s="1">
        <v>38393</v>
      </c>
      <c r="B4775" s="3">
        <v>26.1</v>
      </c>
      <c r="C4775" s="3">
        <v>26.129999000000002</v>
      </c>
      <c r="D4775" s="3">
        <v>26</v>
      </c>
      <c r="E4775" s="3">
        <v>26.059999000000001</v>
      </c>
      <c r="F4775" s="3">
        <v>19.269580999999999</v>
      </c>
      <c r="G4775">
        <v>71796400</v>
      </c>
      <c r="H4775" s="3" t="str">
        <f>TEXT(MCFT[[#This Row],[Date]],"dddd")</f>
        <v>Thursday</v>
      </c>
      <c r="I4775" s="3">
        <f>MCFT[[#This Row],[Open]]-MCFT[[#This Row],[Close]]</f>
        <v>4.0001000000000175E-2</v>
      </c>
      <c r="J4775" s="3">
        <f>INDEX(AAPL!$J:$J,MATCH(A:A,AAPL!$A:$A,0),1)</f>
        <v>2.5713999999999793E-2</v>
      </c>
      <c r="K4775" s="3" t="str">
        <f>IF(MCFT[[#This Row],[Day Change]]&gt;0,"UP","DOWN")</f>
        <v>UP</v>
      </c>
      <c r="L4775" s="9">
        <f>_xlfn.RANK.EQ(MCFT[[#This Row],[Date]],A:A,1)</f>
        <v>4774</v>
      </c>
      <c r="M4775" s="10">
        <f>_xlfn.RANK.AVG(MCFT[[#This Row],[Same change on date for AAPL]],AAPL,1)</f>
        <v>5588.5</v>
      </c>
      <c r="N4775" s="2">
        <f>MCFT[[#This Row],[Close]]/MCFT[[#This Row],[Open]]</f>
        <v>0.9984673946360153</v>
      </c>
    </row>
    <row r="4776" spans="1:14" x14ac:dyDescent="0.25">
      <c r="A4776" s="1">
        <v>38394</v>
      </c>
      <c r="B4776" s="3">
        <v>26.030000999999999</v>
      </c>
      <c r="C4776" s="3">
        <v>26.120000999999998</v>
      </c>
      <c r="D4776" s="3">
        <v>25.809999000000001</v>
      </c>
      <c r="E4776" s="3">
        <v>25.969999000000001</v>
      </c>
      <c r="F4776" s="3">
        <v>19.203035</v>
      </c>
      <c r="G4776">
        <v>83835900</v>
      </c>
      <c r="H4776" s="3" t="str">
        <f>TEXT(MCFT[[#This Row],[Date]],"dddd")</f>
        <v>Friday</v>
      </c>
      <c r="I4776" s="3">
        <f>MCFT[[#This Row],[Open]]-MCFT[[#This Row],[Close]]</f>
        <v>6.0001999999997224E-2</v>
      </c>
      <c r="J4776" s="3">
        <f>INDEX(AAPL!$J:$J,MATCH(A:A,AAPL!$A:$A,0),1)</f>
        <v>-9.6428000000000402E-2</v>
      </c>
      <c r="K4776" s="3" t="str">
        <f>IF(MCFT[[#This Row],[Day Change]]&gt;0,"UP","DOWN")</f>
        <v>UP</v>
      </c>
      <c r="L4776" s="9">
        <f>_xlfn.RANK.EQ(MCFT[[#This Row],[Date]],A:A,1)</f>
        <v>4775</v>
      </c>
      <c r="M4776" s="10">
        <f>_xlfn.RANK.AVG(MCFT[[#This Row],[Same change on date for AAPL]],AAPL,1)</f>
        <v>1561</v>
      </c>
      <c r="N4776" s="2">
        <f>MCFT[[#This Row],[Close]]/MCFT[[#This Row],[Open]]</f>
        <v>0.99769489059950489</v>
      </c>
    </row>
    <row r="4777" spans="1:14" x14ac:dyDescent="0.25">
      <c r="A4777" s="1">
        <v>38397</v>
      </c>
      <c r="B4777" s="3">
        <v>25.93</v>
      </c>
      <c r="C4777" s="3">
        <v>26.120000999999998</v>
      </c>
      <c r="D4777" s="3">
        <v>25.91</v>
      </c>
      <c r="E4777" s="3">
        <v>26.01</v>
      </c>
      <c r="F4777" s="3">
        <v>19.232617999999999</v>
      </c>
      <c r="G4777">
        <v>58694000</v>
      </c>
      <c r="H4777" s="3" t="str">
        <f>TEXT(MCFT[[#This Row],[Date]],"dddd")</f>
        <v>Monday</v>
      </c>
      <c r="I4777" s="3">
        <f>MCFT[[#This Row],[Open]]-MCFT[[#This Row],[Close]]</f>
        <v>-8.0000000000001847E-2</v>
      </c>
      <c r="J4777" s="3">
        <f>INDEX(AAPL!$J:$J,MATCH(A:A,AAPL!$A:$A,0),1)</f>
        <v>-0.13571400000000011</v>
      </c>
      <c r="K4777" s="3" t="str">
        <f>IF(MCFT[[#This Row],[Day Change]]&gt;0,"UP","DOWN")</f>
        <v>DOWN</v>
      </c>
      <c r="L4777" s="9">
        <f>_xlfn.RANK.EQ(MCFT[[#This Row],[Date]],A:A,1)</f>
        <v>4776</v>
      </c>
      <c r="M4777" s="10">
        <f>_xlfn.RANK.AVG(MCFT[[#This Row],[Same change on date for AAPL]],AAPL,1)</f>
        <v>1385.5</v>
      </c>
      <c r="N4777" s="2">
        <f>MCFT[[#This Row],[Close]]/MCFT[[#This Row],[Open]]</f>
        <v>1.0030852294639414</v>
      </c>
    </row>
    <row r="4778" spans="1:14" x14ac:dyDescent="0.25">
      <c r="A4778" s="1">
        <v>38398</v>
      </c>
      <c r="B4778" s="3">
        <v>26</v>
      </c>
      <c r="C4778" s="3">
        <v>26.08</v>
      </c>
      <c r="D4778" s="3">
        <v>25.860001</v>
      </c>
      <c r="E4778" s="3">
        <v>25.93</v>
      </c>
      <c r="F4778" s="3">
        <v>19.232620000000001</v>
      </c>
      <c r="G4778">
        <v>76551600</v>
      </c>
      <c r="H4778" s="3" t="str">
        <f>TEXT(MCFT[[#This Row],[Date]],"dddd")</f>
        <v>Tuesday</v>
      </c>
      <c r="I4778" s="3">
        <f>MCFT[[#This Row],[Open]]-MCFT[[#This Row],[Close]]</f>
        <v>7.0000000000000284E-2</v>
      </c>
      <c r="J4778" s="3">
        <f>INDEX(AAPL!$J:$J,MATCH(A:A,AAPL!$A:$A,0),1)</f>
        <v>-0.125</v>
      </c>
      <c r="K4778" s="3" t="str">
        <f>IF(MCFT[[#This Row],[Day Change]]&gt;0,"UP","DOWN")</f>
        <v>UP</v>
      </c>
      <c r="L4778" s="9">
        <f>_xlfn.RANK.EQ(MCFT[[#This Row],[Date]],A:A,1)</f>
        <v>4777</v>
      </c>
      <c r="M4778" s="10">
        <f>_xlfn.RANK.AVG(MCFT[[#This Row],[Same change on date for AAPL]],AAPL,1)</f>
        <v>1443.5</v>
      </c>
      <c r="N4778" s="2">
        <f>MCFT[[#This Row],[Close]]/MCFT[[#This Row],[Open]]</f>
        <v>0.99730769230769234</v>
      </c>
    </row>
    <row r="4779" spans="1:14" x14ac:dyDescent="0.25">
      <c r="A4779" s="1">
        <v>38399</v>
      </c>
      <c r="B4779" s="3">
        <v>25.870000999999998</v>
      </c>
      <c r="C4779" s="3">
        <v>25.93</v>
      </c>
      <c r="D4779" s="3">
        <v>25.67</v>
      </c>
      <c r="E4779" s="3">
        <v>25.790001</v>
      </c>
      <c r="F4779" s="3">
        <v>19.128776999999999</v>
      </c>
      <c r="G4779">
        <v>57506600</v>
      </c>
      <c r="H4779" s="3" t="str">
        <f>TEXT(MCFT[[#This Row],[Date]],"dddd")</f>
        <v>Wednesday</v>
      </c>
      <c r="I4779" s="3">
        <f>MCFT[[#This Row],[Open]]-MCFT[[#This Row],[Close]]</f>
        <v>7.9999999999998295E-2</v>
      </c>
      <c r="J4779" s="3">
        <f>INDEX(AAPL!$J:$J,MATCH(A:A,AAPL!$A:$A,0),1)</f>
        <v>-0.14142800000000033</v>
      </c>
      <c r="K4779" s="3" t="str">
        <f>IF(MCFT[[#This Row],[Day Change]]&gt;0,"UP","DOWN")</f>
        <v>UP</v>
      </c>
      <c r="L4779" s="9">
        <f>_xlfn.RANK.EQ(MCFT[[#This Row],[Date]],A:A,1)</f>
        <v>4778</v>
      </c>
      <c r="M4779" s="10">
        <f>_xlfn.RANK.AVG(MCFT[[#This Row],[Same change on date for AAPL]],AAPL,1)</f>
        <v>1362.5</v>
      </c>
      <c r="N4779" s="2">
        <f>MCFT[[#This Row],[Close]]/MCFT[[#This Row],[Open]]</f>
        <v>0.99690761511760284</v>
      </c>
    </row>
    <row r="4780" spans="1:14" x14ac:dyDescent="0.25">
      <c r="A4780" s="1">
        <v>38400</v>
      </c>
      <c r="B4780" s="3">
        <v>25.709999</v>
      </c>
      <c r="C4780" s="3">
        <v>25.860001</v>
      </c>
      <c r="D4780" s="3">
        <v>25.6</v>
      </c>
      <c r="E4780" s="3">
        <v>25.65</v>
      </c>
      <c r="F4780" s="3">
        <v>19.024939</v>
      </c>
      <c r="G4780">
        <v>67024800</v>
      </c>
      <c r="H4780" s="3" t="str">
        <f>TEXT(MCFT[[#This Row],[Date]],"dddd")</f>
        <v>Thursday</v>
      </c>
      <c r="I4780" s="3">
        <f>MCFT[[#This Row],[Open]]-MCFT[[#This Row],[Close]]</f>
        <v>5.9999000000001246E-2</v>
      </c>
      <c r="J4780" s="3">
        <f>INDEX(AAPL!$J:$J,MATCH(A:A,AAPL!$A:$A,0),1)</f>
        <v>0.20285699999999984</v>
      </c>
      <c r="K4780" s="3" t="str">
        <f>IF(MCFT[[#This Row],[Day Change]]&gt;0,"UP","DOWN")</f>
        <v>UP</v>
      </c>
      <c r="L4780" s="9">
        <f>_xlfn.RANK.EQ(MCFT[[#This Row],[Date]],A:A,1)</f>
        <v>4779</v>
      </c>
      <c r="M4780" s="10">
        <f>_xlfn.RANK.AVG(MCFT[[#This Row],[Same change on date for AAPL]],AAPL,1)</f>
        <v>7057</v>
      </c>
      <c r="N4780" s="2">
        <f>MCFT[[#This Row],[Close]]/MCFT[[#This Row],[Open]]</f>
        <v>0.99766631651755411</v>
      </c>
    </row>
    <row r="4781" spans="1:14" x14ac:dyDescent="0.25">
      <c r="A4781" s="1">
        <v>38401</v>
      </c>
      <c r="B4781" s="3">
        <v>25.639999</v>
      </c>
      <c r="C4781" s="3">
        <v>25.65</v>
      </c>
      <c r="D4781" s="3">
        <v>25.4</v>
      </c>
      <c r="E4781" s="3">
        <v>25.48</v>
      </c>
      <c r="F4781" s="3">
        <v>18.898848000000001</v>
      </c>
      <c r="G4781">
        <v>77091100</v>
      </c>
      <c r="H4781" s="3" t="str">
        <f>TEXT(MCFT[[#This Row],[Date]],"dddd")</f>
        <v>Friday</v>
      </c>
      <c r="I4781" s="3">
        <f>MCFT[[#This Row],[Open]]-MCFT[[#This Row],[Close]]</f>
        <v>0.15999899999999911</v>
      </c>
      <c r="J4781" s="3">
        <f>INDEX(AAPL!$J:$J,MATCH(A:A,AAPL!$A:$A,0),1)</f>
        <v>6.6429000000000293E-2</v>
      </c>
      <c r="K4781" s="3" t="str">
        <f>IF(MCFT[[#This Row],[Day Change]]&gt;0,"UP","DOWN")</f>
        <v>UP</v>
      </c>
      <c r="L4781" s="9">
        <f>_xlfn.RANK.EQ(MCFT[[#This Row],[Date]],A:A,1)</f>
        <v>4780</v>
      </c>
      <c r="M4781" s="10">
        <f>_xlfn.RANK.AVG(MCFT[[#This Row],[Same change on date for AAPL]],AAPL,1)</f>
        <v>6485</v>
      </c>
      <c r="N4781" s="2">
        <f>MCFT[[#This Row],[Close]]/MCFT[[#This Row],[Open]]</f>
        <v>0.99375978914819774</v>
      </c>
    </row>
    <row r="4782" spans="1:14" x14ac:dyDescent="0.25">
      <c r="A4782" s="1">
        <v>38405</v>
      </c>
      <c r="B4782" s="3">
        <v>25.25</v>
      </c>
      <c r="C4782" s="3">
        <v>25.49</v>
      </c>
      <c r="D4782" s="3">
        <v>25.200001</v>
      </c>
      <c r="E4782" s="3">
        <v>25.23</v>
      </c>
      <c r="F4782" s="3">
        <v>18.713421</v>
      </c>
      <c r="G4782">
        <v>96419200</v>
      </c>
      <c r="H4782" s="3" t="str">
        <f>TEXT(MCFT[[#This Row],[Date]],"dddd")</f>
        <v>Tuesday</v>
      </c>
      <c r="I4782" s="3">
        <f>MCFT[[#This Row],[Open]]-MCFT[[#This Row],[Close]]</f>
        <v>1.9999999999999574E-2</v>
      </c>
      <c r="J4782" s="3">
        <f>INDEX(AAPL!$J:$J,MATCH(A:A,AAPL!$A:$A,0),1)</f>
        <v>7.2142999999999624E-2</v>
      </c>
      <c r="K4782" s="3" t="str">
        <f>IF(MCFT[[#This Row],[Day Change]]&gt;0,"UP","DOWN")</f>
        <v>UP</v>
      </c>
      <c r="L4782" s="9">
        <f>_xlfn.RANK.EQ(MCFT[[#This Row],[Date]],A:A,1)</f>
        <v>4781</v>
      </c>
      <c r="M4782" s="10">
        <f>_xlfn.RANK.AVG(MCFT[[#This Row],[Same change on date for AAPL]],AAPL,1)</f>
        <v>6562</v>
      </c>
      <c r="N4782" s="2">
        <f>MCFT[[#This Row],[Close]]/MCFT[[#This Row],[Open]]</f>
        <v>0.99920792079207921</v>
      </c>
    </row>
    <row r="4783" spans="1:14" x14ac:dyDescent="0.25">
      <c r="A4783" s="1">
        <v>38406</v>
      </c>
      <c r="B4783" s="3">
        <v>25.24</v>
      </c>
      <c r="C4783" s="3">
        <v>25.35</v>
      </c>
      <c r="D4783" s="3">
        <v>25.17</v>
      </c>
      <c r="E4783" s="3">
        <v>25.200001</v>
      </c>
      <c r="F4783" s="3">
        <v>18.69117</v>
      </c>
      <c r="G4783">
        <v>83689400</v>
      </c>
      <c r="H4783" s="3" t="str">
        <f>TEXT(MCFT[[#This Row],[Date]],"dddd")</f>
        <v>Wednesday</v>
      </c>
      <c r="I4783" s="3">
        <f>MCFT[[#This Row],[Open]]-MCFT[[#This Row],[Close]]</f>
        <v>3.9998999999998119E-2</v>
      </c>
      <c r="J4783" s="3">
        <f>INDEX(AAPL!$J:$J,MATCH(A:A,AAPL!$A:$A,0),1)</f>
        <v>-0.10785700000000009</v>
      </c>
      <c r="K4783" s="3" t="str">
        <f>IF(MCFT[[#This Row],[Day Change]]&gt;0,"UP","DOWN")</f>
        <v>UP</v>
      </c>
      <c r="L4783" s="9">
        <f>_xlfn.RANK.EQ(MCFT[[#This Row],[Date]],A:A,1)</f>
        <v>4782</v>
      </c>
      <c r="M4783" s="10">
        <f>_xlfn.RANK.AVG(MCFT[[#This Row],[Same change on date for AAPL]],AAPL,1)</f>
        <v>1499.5</v>
      </c>
      <c r="N4783" s="2">
        <f>MCFT[[#This Row],[Close]]/MCFT[[#This Row],[Open]]</f>
        <v>0.99841525356576866</v>
      </c>
    </row>
    <row r="4784" spans="1:14" x14ac:dyDescent="0.25">
      <c r="A4784" s="1">
        <v>38407</v>
      </c>
      <c r="B4784" s="3">
        <v>25.18</v>
      </c>
      <c r="C4784" s="3">
        <v>25.440000999999999</v>
      </c>
      <c r="D4784" s="3">
        <v>25.15</v>
      </c>
      <c r="E4784" s="3">
        <v>25.370000999999998</v>
      </c>
      <c r="F4784" s="3">
        <v>18.817260999999998</v>
      </c>
      <c r="G4784">
        <v>85236300</v>
      </c>
      <c r="H4784" s="3" t="str">
        <f>TEXT(MCFT[[#This Row],[Date]],"dddd")</f>
        <v>Thursday</v>
      </c>
      <c r="I4784" s="3">
        <f>MCFT[[#This Row],[Open]]-MCFT[[#This Row],[Close]]</f>
        <v>-0.19000099999999875</v>
      </c>
      <c r="J4784" s="3">
        <f>INDEX(AAPL!$J:$J,MATCH(A:A,AAPL!$A:$A,0),1)</f>
        <v>-3.2142999999999589E-2</v>
      </c>
      <c r="K4784" s="3" t="str">
        <f>IF(MCFT[[#This Row],[Day Change]]&gt;0,"UP","DOWN")</f>
        <v>DOWN</v>
      </c>
      <c r="L4784" s="9">
        <f>_xlfn.RANK.EQ(MCFT[[#This Row],[Date]],A:A,1)</f>
        <v>4783</v>
      </c>
      <c r="M4784" s="10">
        <f>_xlfn.RANK.AVG(MCFT[[#This Row],[Same change on date for AAPL]],AAPL,1)</f>
        <v>2430</v>
      </c>
      <c r="N4784" s="2">
        <f>MCFT[[#This Row],[Close]]/MCFT[[#This Row],[Open]]</f>
        <v>1.0075457108816521</v>
      </c>
    </row>
    <row r="4785" spans="1:14" x14ac:dyDescent="0.25">
      <c r="A4785" s="1">
        <v>38408</v>
      </c>
      <c r="B4785" s="3">
        <v>25.33</v>
      </c>
      <c r="C4785" s="3">
        <v>25.379999000000002</v>
      </c>
      <c r="D4785" s="3">
        <v>25.15</v>
      </c>
      <c r="E4785" s="3">
        <v>25.25</v>
      </c>
      <c r="F4785" s="3">
        <v>18.728249000000002</v>
      </c>
      <c r="G4785">
        <v>62467700</v>
      </c>
      <c r="H4785" s="3" t="str">
        <f>TEXT(MCFT[[#This Row],[Date]],"dddd")</f>
        <v>Friday</v>
      </c>
      <c r="I4785" s="3">
        <f>MCFT[[#This Row],[Open]]-MCFT[[#This Row],[Close]]</f>
        <v>7.9999999999998295E-2</v>
      </c>
      <c r="J4785" s="3">
        <f>INDEX(AAPL!$J:$J,MATCH(A:A,AAPL!$A:$A,0),1)</f>
        <v>4.4999999999999929E-2</v>
      </c>
      <c r="K4785" s="3" t="str">
        <f>IF(MCFT[[#This Row],[Day Change]]&gt;0,"UP","DOWN")</f>
        <v>UP</v>
      </c>
      <c r="L4785" s="9">
        <f>_xlfn.RANK.EQ(MCFT[[#This Row],[Date]],A:A,1)</f>
        <v>4784</v>
      </c>
      <c r="M4785" s="10">
        <f>_xlfn.RANK.AVG(MCFT[[#This Row],[Same change on date for AAPL]],AAPL,1)</f>
        <v>6223.5</v>
      </c>
      <c r="N4785" s="2">
        <f>MCFT[[#This Row],[Close]]/MCFT[[#This Row],[Open]]</f>
        <v>0.99684168969601272</v>
      </c>
    </row>
    <row r="4786" spans="1:14" x14ac:dyDescent="0.25">
      <c r="A4786" s="1">
        <v>38411</v>
      </c>
      <c r="B4786" s="3">
        <v>25.219999000000001</v>
      </c>
      <c r="C4786" s="3">
        <v>25.370000999999998</v>
      </c>
      <c r="D4786" s="3">
        <v>25.129999000000002</v>
      </c>
      <c r="E4786" s="3">
        <v>25.16</v>
      </c>
      <c r="F4786" s="3">
        <v>18.661498999999999</v>
      </c>
      <c r="G4786">
        <v>82728000</v>
      </c>
      <c r="H4786" s="3" t="str">
        <f>TEXT(MCFT[[#This Row],[Date]],"dddd")</f>
        <v>Monday</v>
      </c>
      <c r="I4786" s="3">
        <f>MCFT[[#This Row],[Open]]-MCFT[[#This Row],[Close]]</f>
        <v>5.9999000000001246E-2</v>
      </c>
      <c r="J4786" s="3">
        <f>INDEX(AAPL!$J:$J,MATCH(A:A,AAPL!$A:$A,0),1)</f>
        <v>-2.5714000000000681E-2</v>
      </c>
      <c r="K4786" s="3" t="str">
        <f>IF(MCFT[[#This Row],[Day Change]]&gt;0,"UP","DOWN")</f>
        <v>UP</v>
      </c>
      <c r="L4786" s="9">
        <f>_xlfn.RANK.EQ(MCFT[[#This Row],[Date]],A:A,1)</f>
        <v>4785</v>
      </c>
      <c r="M4786" s="10">
        <f>_xlfn.RANK.AVG(MCFT[[#This Row],[Same change on date for AAPL]],AAPL,1)</f>
        <v>2682</v>
      </c>
      <c r="N4786" s="2">
        <f>MCFT[[#This Row],[Close]]/MCFT[[#This Row],[Open]]</f>
        <v>0.99762097532200533</v>
      </c>
    </row>
    <row r="4787" spans="1:14" x14ac:dyDescent="0.25">
      <c r="A4787" s="1">
        <v>38412</v>
      </c>
      <c r="B4787" s="3">
        <v>25.190000999999999</v>
      </c>
      <c r="C4787" s="3">
        <v>25.41</v>
      </c>
      <c r="D4787" s="3">
        <v>25.129999000000002</v>
      </c>
      <c r="E4787" s="3">
        <v>25.280000999999999</v>
      </c>
      <c r="F4787" s="3">
        <v>18.750495999999998</v>
      </c>
      <c r="G4787">
        <v>56394800</v>
      </c>
      <c r="H4787" s="3" t="str">
        <f>TEXT(MCFT[[#This Row],[Date]],"dddd")</f>
        <v>Tuesday</v>
      </c>
      <c r="I4787" s="3">
        <f>MCFT[[#This Row],[Open]]-MCFT[[#This Row],[Close]]</f>
        <v>-8.9999999999999858E-2</v>
      </c>
      <c r="J4787" s="3">
        <f>INDEX(AAPL!$J:$J,MATCH(A:A,AAPL!$A:$A,0),1)</f>
        <v>7.0000000000000284E-2</v>
      </c>
      <c r="K4787" s="3" t="str">
        <f>IF(MCFT[[#This Row],[Day Change]]&gt;0,"UP","DOWN")</f>
        <v>DOWN</v>
      </c>
      <c r="L4787" s="9">
        <f>_xlfn.RANK.EQ(MCFT[[#This Row],[Date]],A:A,1)</f>
        <v>4786</v>
      </c>
      <c r="M4787" s="10">
        <f>_xlfn.RANK.AVG(MCFT[[#This Row],[Same change on date for AAPL]],AAPL,1)</f>
        <v>6521.5</v>
      </c>
      <c r="N4787" s="2">
        <f>MCFT[[#This Row],[Close]]/MCFT[[#This Row],[Open]]</f>
        <v>1.0035728462257703</v>
      </c>
    </row>
    <row r="4788" spans="1:14" x14ac:dyDescent="0.25">
      <c r="A4788" s="1">
        <v>38413</v>
      </c>
      <c r="B4788" s="3">
        <v>25.190000999999999</v>
      </c>
      <c r="C4788" s="3">
        <v>25.48</v>
      </c>
      <c r="D4788" s="3">
        <v>25.16</v>
      </c>
      <c r="E4788" s="3">
        <v>25.26</v>
      </c>
      <c r="F4788" s="3">
        <v>18.735669999999999</v>
      </c>
      <c r="G4788">
        <v>67739000</v>
      </c>
      <c r="H4788" s="3" t="str">
        <f>TEXT(MCFT[[#This Row],[Date]],"dddd")</f>
        <v>Wednesday</v>
      </c>
      <c r="I4788" s="3">
        <f>MCFT[[#This Row],[Open]]-MCFT[[#This Row],[Close]]</f>
        <v>-6.9999000000002809E-2</v>
      </c>
      <c r="J4788" s="3">
        <f>INDEX(AAPL!$J:$J,MATCH(A:A,AAPL!$A:$A,0),1)</f>
        <v>1.8571999999999811E-2</v>
      </c>
      <c r="K4788" s="3" t="str">
        <f>IF(MCFT[[#This Row],[Day Change]]&gt;0,"UP","DOWN")</f>
        <v>DOWN</v>
      </c>
      <c r="L4788" s="9">
        <f>_xlfn.RANK.EQ(MCFT[[#This Row],[Date]],A:A,1)</f>
        <v>4787</v>
      </c>
      <c r="M4788" s="10">
        <f>_xlfn.RANK.AVG(MCFT[[#This Row],[Same change on date for AAPL]],AAPL,1)</f>
        <v>5373</v>
      </c>
      <c r="N4788" s="2">
        <f>MCFT[[#This Row],[Close]]/MCFT[[#This Row],[Open]]</f>
        <v>1.0027788406995302</v>
      </c>
    </row>
    <row r="4789" spans="1:14" x14ac:dyDescent="0.25">
      <c r="A4789" s="1">
        <v>38414</v>
      </c>
      <c r="B4789" s="3">
        <v>25.299999</v>
      </c>
      <c r="C4789" s="3">
        <v>25.309999000000001</v>
      </c>
      <c r="D4789" s="3">
        <v>25.139999</v>
      </c>
      <c r="E4789" s="3">
        <v>25.17</v>
      </c>
      <c r="F4789" s="3">
        <v>18.668914999999998</v>
      </c>
      <c r="G4789">
        <v>52183600</v>
      </c>
      <c r="H4789" s="3" t="str">
        <f>TEXT(MCFT[[#This Row],[Date]],"dddd")</f>
        <v>Thursday</v>
      </c>
      <c r="I4789" s="3">
        <f>MCFT[[#This Row],[Open]]-MCFT[[#This Row],[Close]]</f>
        <v>0.12999899999999798</v>
      </c>
      <c r="J4789" s="3">
        <f>INDEX(AAPL!$J:$J,MATCH(A:A,AAPL!$A:$A,0),1)</f>
        <v>0.36857200000000034</v>
      </c>
      <c r="K4789" s="3" t="str">
        <f>IF(MCFT[[#This Row],[Day Change]]&gt;0,"UP","DOWN")</f>
        <v>UP</v>
      </c>
      <c r="L4789" s="9">
        <f>_xlfn.RANK.EQ(MCFT[[#This Row],[Date]],A:A,1)</f>
        <v>4788</v>
      </c>
      <c r="M4789" s="10">
        <f>_xlfn.RANK.AVG(MCFT[[#This Row],[Same change on date for AAPL]],AAPL,1)</f>
        <v>7352</v>
      </c>
      <c r="N4789" s="2">
        <f>MCFT[[#This Row],[Close]]/MCFT[[#This Row],[Open]]</f>
        <v>0.99486169940164826</v>
      </c>
    </row>
    <row r="4790" spans="1:14" x14ac:dyDescent="0.25">
      <c r="A4790" s="1">
        <v>38415</v>
      </c>
      <c r="B4790" s="3">
        <v>25.209999</v>
      </c>
      <c r="C4790" s="3">
        <v>25.299999</v>
      </c>
      <c r="D4790" s="3">
        <v>25.129999000000002</v>
      </c>
      <c r="E4790" s="3">
        <v>25.17</v>
      </c>
      <c r="F4790" s="3">
        <v>18.668914999999998</v>
      </c>
      <c r="G4790">
        <v>63058200</v>
      </c>
      <c r="H4790" s="3" t="str">
        <f>TEXT(MCFT[[#This Row],[Date]],"dddd")</f>
        <v>Friday</v>
      </c>
      <c r="I4790" s="3">
        <f>MCFT[[#This Row],[Open]]-MCFT[[#This Row],[Close]]</f>
        <v>3.9998999999998119E-2</v>
      </c>
      <c r="J4790" s="3">
        <f>INDEX(AAPL!$J:$J,MATCH(A:A,AAPL!$A:$A,0),1)</f>
        <v>-7.1419999999999817E-3</v>
      </c>
      <c r="K4790" s="3" t="str">
        <f>IF(MCFT[[#This Row],[Day Change]]&gt;0,"UP","DOWN")</f>
        <v>UP</v>
      </c>
      <c r="L4790" s="9">
        <f>_xlfn.RANK.EQ(MCFT[[#This Row],[Date]],A:A,1)</f>
        <v>4789</v>
      </c>
      <c r="M4790" s="10">
        <f>_xlfn.RANK.AVG(MCFT[[#This Row],[Same change on date for AAPL]],AAPL,1)</f>
        <v>3648</v>
      </c>
      <c r="N4790" s="2">
        <f>MCFT[[#This Row],[Close]]/MCFT[[#This Row],[Open]]</f>
        <v>0.99841336764828914</v>
      </c>
    </row>
    <row r="4791" spans="1:14" x14ac:dyDescent="0.25">
      <c r="A4791" s="1">
        <v>38418</v>
      </c>
      <c r="B4791" s="3">
        <v>25.17</v>
      </c>
      <c r="C4791" s="3">
        <v>25.790001</v>
      </c>
      <c r="D4791" s="3">
        <v>25.16</v>
      </c>
      <c r="E4791" s="3">
        <v>25.469999000000001</v>
      </c>
      <c r="F4791" s="3">
        <v>18.89143</v>
      </c>
      <c r="G4791">
        <v>80407400</v>
      </c>
      <c r="H4791" s="3" t="str">
        <f>TEXT(MCFT[[#This Row],[Date]],"dddd")</f>
        <v>Monday</v>
      </c>
      <c r="I4791" s="3">
        <f>MCFT[[#This Row],[Open]]-MCFT[[#This Row],[Close]]</f>
        <v>-0.29999899999999968</v>
      </c>
      <c r="J4791" s="3">
        <f>INDEX(AAPL!$J:$J,MATCH(A:A,AAPL!$A:$A,0),1)</f>
        <v>7.1430000000001215E-3</v>
      </c>
      <c r="K4791" s="3" t="str">
        <f>IF(MCFT[[#This Row],[Day Change]]&gt;0,"UP","DOWN")</f>
        <v>DOWN</v>
      </c>
      <c r="L4791" s="9">
        <f>_xlfn.RANK.EQ(MCFT[[#This Row],[Date]],A:A,1)</f>
        <v>4790</v>
      </c>
      <c r="M4791" s="10">
        <f>_xlfn.RANK.AVG(MCFT[[#This Row],[Same change on date for AAPL]],AAPL,1)</f>
        <v>4591.5</v>
      </c>
      <c r="N4791" s="2">
        <f>MCFT[[#This Row],[Close]]/MCFT[[#This Row],[Open]]</f>
        <v>1.0119189114024632</v>
      </c>
    </row>
    <row r="4792" spans="1:14" x14ac:dyDescent="0.25">
      <c r="A4792" s="1">
        <v>38419</v>
      </c>
      <c r="B4792" s="3">
        <v>25.4</v>
      </c>
      <c r="C4792" s="3">
        <v>25.620000999999998</v>
      </c>
      <c r="D4792" s="3">
        <v>25.34</v>
      </c>
      <c r="E4792" s="3">
        <v>25.4</v>
      </c>
      <c r="F4792" s="3">
        <v>18.839504000000002</v>
      </c>
      <c r="G4792">
        <v>52871800</v>
      </c>
      <c r="H4792" s="3" t="str">
        <f>TEXT(MCFT[[#This Row],[Date]],"dddd")</f>
        <v>Tuesday</v>
      </c>
      <c r="I4792" s="3">
        <f>MCFT[[#This Row],[Open]]-MCFT[[#This Row],[Close]]</f>
        <v>0</v>
      </c>
      <c r="J4792" s="3">
        <f>INDEX(AAPL!$J:$J,MATCH(A:A,AAPL!$A:$A,0),1)</f>
        <v>0.19571399999999972</v>
      </c>
      <c r="K4792" s="3" t="str">
        <f>IF(MCFT[[#This Row],[Day Change]]&gt;0,"UP","DOWN")</f>
        <v>DOWN</v>
      </c>
      <c r="L4792" s="9">
        <f>_xlfn.RANK.EQ(MCFT[[#This Row],[Date]],A:A,1)</f>
        <v>4791</v>
      </c>
      <c r="M4792" s="10">
        <f>_xlfn.RANK.AVG(MCFT[[#This Row],[Same change on date for AAPL]],AAPL,1)</f>
        <v>7036</v>
      </c>
      <c r="N4792" s="2">
        <f>MCFT[[#This Row],[Close]]/MCFT[[#This Row],[Open]]</f>
        <v>1</v>
      </c>
    </row>
    <row r="4793" spans="1:14" x14ac:dyDescent="0.25">
      <c r="A4793" s="1">
        <v>38420</v>
      </c>
      <c r="B4793" s="3">
        <v>25.389999</v>
      </c>
      <c r="C4793" s="3">
        <v>25.57</v>
      </c>
      <c r="D4793" s="3">
        <v>25.280000999999999</v>
      </c>
      <c r="E4793" s="3">
        <v>25.309999000000001</v>
      </c>
      <c r="F4793" s="3">
        <v>18.772758</v>
      </c>
      <c r="G4793">
        <v>62991800</v>
      </c>
      <c r="H4793" s="3" t="str">
        <f>TEXT(MCFT[[#This Row],[Date]],"dddd")</f>
        <v>Wednesday</v>
      </c>
      <c r="I4793" s="3">
        <f>MCFT[[#This Row],[Open]]-MCFT[[#This Row],[Close]]</f>
        <v>7.9999999999998295E-2</v>
      </c>
      <c r="J4793" s="3">
        <f>INDEX(AAPL!$J:$J,MATCH(A:A,AAPL!$A:$A,0),1)</f>
        <v>4.1428999999999938E-2</v>
      </c>
      <c r="K4793" s="3" t="str">
        <f>IF(MCFT[[#This Row],[Day Change]]&gt;0,"UP","DOWN")</f>
        <v>UP</v>
      </c>
      <c r="L4793" s="9">
        <f>_xlfn.RANK.EQ(MCFT[[#This Row],[Date]],A:A,1)</f>
        <v>4792</v>
      </c>
      <c r="M4793" s="10">
        <f>_xlfn.RANK.AVG(MCFT[[#This Row],[Same change on date for AAPL]],AAPL,1)</f>
        <v>6121</v>
      </c>
      <c r="N4793" s="2">
        <f>MCFT[[#This Row],[Close]]/MCFT[[#This Row],[Open]]</f>
        <v>0.99684915308582733</v>
      </c>
    </row>
    <row r="4794" spans="1:14" x14ac:dyDescent="0.25">
      <c r="A4794" s="1">
        <v>38421</v>
      </c>
      <c r="B4794" s="3">
        <v>25.43</v>
      </c>
      <c r="C4794" s="3">
        <v>25.48</v>
      </c>
      <c r="D4794" s="3">
        <v>25.25</v>
      </c>
      <c r="E4794" s="3">
        <v>25.43</v>
      </c>
      <c r="F4794" s="3">
        <v>18.861758999999999</v>
      </c>
      <c r="G4794">
        <v>59132900</v>
      </c>
      <c r="H4794" s="3" t="str">
        <f>TEXT(MCFT[[#This Row],[Date]],"dddd")</f>
        <v>Thursday</v>
      </c>
      <c r="I4794" s="3">
        <f>MCFT[[#This Row],[Open]]-MCFT[[#This Row],[Close]]</f>
        <v>0</v>
      </c>
      <c r="J4794" s="3">
        <f>INDEX(AAPL!$J:$J,MATCH(A:A,AAPL!$A:$A,0),1)</f>
        <v>-4.2857000000000589E-2</v>
      </c>
      <c r="K4794" s="3" t="str">
        <f>IF(MCFT[[#This Row],[Day Change]]&gt;0,"UP","DOWN")</f>
        <v>DOWN</v>
      </c>
      <c r="L4794" s="9">
        <f>_xlfn.RANK.EQ(MCFT[[#This Row],[Date]],A:A,1)</f>
        <v>4793</v>
      </c>
      <c r="M4794" s="10">
        <f>_xlfn.RANK.AVG(MCFT[[#This Row],[Same change on date for AAPL]],AAPL,1)</f>
        <v>2156.5</v>
      </c>
      <c r="N4794" s="2">
        <f>MCFT[[#This Row],[Close]]/MCFT[[#This Row],[Open]]</f>
        <v>1</v>
      </c>
    </row>
    <row r="4795" spans="1:14" x14ac:dyDescent="0.25">
      <c r="A4795" s="1">
        <v>38422</v>
      </c>
      <c r="B4795" s="3">
        <v>25.450001</v>
      </c>
      <c r="C4795" s="3">
        <v>25.48</v>
      </c>
      <c r="D4795" s="3">
        <v>25.059999000000001</v>
      </c>
      <c r="E4795" s="3">
        <v>25.09</v>
      </c>
      <c r="F4795" s="3">
        <v>18.609575</v>
      </c>
      <c r="G4795">
        <v>60617900</v>
      </c>
      <c r="H4795" s="3" t="str">
        <f>TEXT(MCFT[[#This Row],[Date]],"dddd")</f>
        <v>Friday</v>
      </c>
      <c r="I4795" s="3">
        <f>MCFT[[#This Row],[Open]]-MCFT[[#This Row],[Close]]</f>
        <v>0.36000100000000046</v>
      </c>
      <c r="J4795" s="3">
        <f>INDEX(AAPL!$J:$J,MATCH(A:A,AAPL!$A:$A,0),1)</f>
        <v>-8.5709999999998843E-3</v>
      </c>
      <c r="K4795" s="3" t="str">
        <f>IF(MCFT[[#This Row],[Day Change]]&gt;0,"UP","DOWN")</f>
        <v>UP</v>
      </c>
      <c r="L4795" s="9">
        <f>_xlfn.RANK.EQ(MCFT[[#This Row],[Date]],A:A,1)</f>
        <v>4794</v>
      </c>
      <c r="M4795" s="10">
        <f>_xlfn.RANK.AVG(MCFT[[#This Row],[Same change on date for AAPL]],AAPL,1)</f>
        <v>3627</v>
      </c>
      <c r="N4795" s="2">
        <f>MCFT[[#This Row],[Close]]/MCFT[[#This Row],[Open]]</f>
        <v>0.98585457815895561</v>
      </c>
    </row>
    <row r="4796" spans="1:14" x14ac:dyDescent="0.25">
      <c r="A4796" s="1">
        <v>38425</v>
      </c>
      <c r="B4796" s="3">
        <v>25.08</v>
      </c>
      <c r="C4796" s="3">
        <v>25.15</v>
      </c>
      <c r="D4796" s="3">
        <v>24.959999</v>
      </c>
      <c r="E4796" s="3">
        <v>25.110001</v>
      </c>
      <c r="F4796" s="3">
        <v>18.624414000000002</v>
      </c>
      <c r="G4796">
        <v>65550500</v>
      </c>
      <c r="H4796" s="3" t="str">
        <f>TEXT(MCFT[[#This Row],[Date]],"dddd")</f>
        <v>Monday</v>
      </c>
      <c r="I4796" s="3">
        <f>MCFT[[#This Row],[Open]]-MCFT[[#This Row],[Close]]</f>
        <v>-3.0001000000002165E-2</v>
      </c>
      <c r="J4796" s="3">
        <f>INDEX(AAPL!$J:$J,MATCH(A:A,AAPL!$A:$A,0),1)</f>
        <v>2.8571000000000346E-2</v>
      </c>
      <c r="K4796" s="3" t="str">
        <f>IF(MCFT[[#This Row],[Day Change]]&gt;0,"UP","DOWN")</f>
        <v>DOWN</v>
      </c>
      <c r="L4796" s="9">
        <f>_xlfn.RANK.EQ(MCFT[[#This Row],[Date]],A:A,1)</f>
        <v>4795</v>
      </c>
      <c r="M4796" s="10">
        <f>_xlfn.RANK.AVG(MCFT[[#This Row],[Same change on date for AAPL]],AAPL,1)</f>
        <v>5754</v>
      </c>
      <c r="N4796" s="2">
        <f>MCFT[[#This Row],[Close]]/MCFT[[#This Row],[Open]]</f>
        <v>1.0011962121212121</v>
      </c>
    </row>
    <row r="4797" spans="1:14" x14ac:dyDescent="0.25">
      <c r="A4797" s="1">
        <v>38426</v>
      </c>
      <c r="B4797" s="3">
        <v>25.1</v>
      </c>
      <c r="C4797" s="3">
        <v>25.24</v>
      </c>
      <c r="D4797" s="3">
        <v>24.889999</v>
      </c>
      <c r="E4797" s="3">
        <v>24.91</v>
      </c>
      <c r="F4797" s="3">
        <v>18.476071999999998</v>
      </c>
      <c r="G4797">
        <v>71469400</v>
      </c>
      <c r="H4797" s="3" t="str">
        <f>TEXT(MCFT[[#This Row],[Date]],"dddd")</f>
        <v>Tuesday</v>
      </c>
      <c r="I4797" s="3">
        <f>MCFT[[#This Row],[Open]]-MCFT[[#This Row],[Close]]</f>
        <v>0.19000000000000128</v>
      </c>
      <c r="J4797" s="3">
        <f>INDEX(AAPL!$J:$J,MATCH(A:A,AAPL!$A:$A,0),1)</f>
        <v>-4.5715000000000394E-2</v>
      </c>
      <c r="K4797" s="3" t="str">
        <f>IF(MCFT[[#This Row],[Day Change]]&gt;0,"UP","DOWN")</f>
        <v>UP</v>
      </c>
      <c r="L4797" s="9">
        <f>_xlfn.RANK.EQ(MCFT[[#This Row],[Date]],A:A,1)</f>
        <v>4796</v>
      </c>
      <c r="M4797" s="10">
        <f>_xlfn.RANK.AVG(MCFT[[#This Row],[Same change on date for AAPL]],AAPL,1)</f>
        <v>2072</v>
      </c>
      <c r="N4797" s="2">
        <f>MCFT[[#This Row],[Close]]/MCFT[[#This Row],[Open]]</f>
        <v>0.99243027888446211</v>
      </c>
    </row>
    <row r="4798" spans="1:14" x14ac:dyDescent="0.25">
      <c r="A4798" s="1">
        <v>38427</v>
      </c>
      <c r="B4798" s="3">
        <v>24.82</v>
      </c>
      <c r="C4798" s="3">
        <v>24.969999000000001</v>
      </c>
      <c r="D4798" s="3">
        <v>24.559999000000001</v>
      </c>
      <c r="E4798" s="3">
        <v>24.629999000000002</v>
      </c>
      <c r="F4798" s="3">
        <v>18.268391000000001</v>
      </c>
      <c r="G4798">
        <v>74841400</v>
      </c>
      <c r="H4798" s="3" t="str">
        <f>TEXT(MCFT[[#This Row],[Date]],"dddd")</f>
        <v>Wednesday</v>
      </c>
      <c r="I4798" s="3">
        <f>MCFT[[#This Row],[Open]]-MCFT[[#This Row],[Close]]</f>
        <v>0.19000099999999875</v>
      </c>
      <c r="J4798" s="3">
        <f>INDEX(AAPL!$J:$J,MATCH(A:A,AAPL!$A:$A,0),1)</f>
        <v>4.2860000000004561E-3</v>
      </c>
      <c r="K4798" s="3" t="str">
        <f>IF(MCFT[[#This Row],[Day Change]]&gt;0,"UP","DOWN")</f>
        <v>UP</v>
      </c>
      <c r="L4798" s="9">
        <f>_xlfn.RANK.EQ(MCFT[[#This Row],[Date]],A:A,1)</f>
        <v>4797</v>
      </c>
      <c r="M4798" s="10">
        <f>_xlfn.RANK.AVG(MCFT[[#This Row],[Same change on date for AAPL]],AAPL,1)</f>
        <v>4366</v>
      </c>
      <c r="N4798" s="2">
        <f>MCFT[[#This Row],[Close]]/MCFT[[#This Row],[Open]]</f>
        <v>0.99234484286865432</v>
      </c>
    </row>
    <row r="4799" spans="1:14" x14ac:dyDescent="0.25">
      <c r="A4799" s="1">
        <v>38428</v>
      </c>
      <c r="B4799" s="3">
        <v>24.639999</v>
      </c>
      <c r="C4799" s="3">
        <v>24.68</v>
      </c>
      <c r="D4799" s="3">
        <v>24.530000999999999</v>
      </c>
      <c r="E4799" s="3">
        <v>24.540001</v>
      </c>
      <c r="F4799" s="3">
        <v>18.201633000000001</v>
      </c>
      <c r="G4799">
        <v>60573200</v>
      </c>
      <c r="H4799" s="3" t="str">
        <f>TEXT(MCFT[[#This Row],[Date]],"dddd")</f>
        <v>Thursday</v>
      </c>
      <c r="I4799" s="3">
        <f>MCFT[[#This Row],[Open]]-MCFT[[#This Row],[Close]]</f>
        <v>9.9997999999999365E-2</v>
      </c>
      <c r="J4799" s="3">
        <f>INDEX(AAPL!$J:$J,MATCH(A:A,AAPL!$A:$A,0),1)</f>
        <v>-0.10285699999999931</v>
      </c>
      <c r="K4799" s="3" t="str">
        <f>IF(MCFT[[#This Row],[Day Change]]&gt;0,"UP","DOWN")</f>
        <v>UP</v>
      </c>
      <c r="L4799" s="9">
        <f>_xlfn.RANK.EQ(MCFT[[#This Row],[Date]],A:A,1)</f>
        <v>4798</v>
      </c>
      <c r="M4799" s="10">
        <f>_xlfn.RANK.AVG(MCFT[[#This Row],[Same change on date for AAPL]],AAPL,1)</f>
        <v>1527</v>
      </c>
      <c r="N4799" s="2">
        <f>MCFT[[#This Row],[Close]]/MCFT[[#This Row],[Open]]</f>
        <v>0.99594163944568348</v>
      </c>
    </row>
    <row r="4800" spans="1:14" x14ac:dyDescent="0.25">
      <c r="A4800" s="1">
        <v>38429</v>
      </c>
      <c r="B4800" s="3">
        <v>24.530000999999999</v>
      </c>
      <c r="C4800" s="3">
        <v>24.91</v>
      </c>
      <c r="D4800" s="3">
        <v>24.280000999999999</v>
      </c>
      <c r="E4800" s="3">
        <v>24.309999000000001</v>
      </c>
      <c r="F4800" s="3">
        <v>18.031033000000001</v>
      </c>
      <c r="G4800">
        <v>135904000</v>
      </c>
      <c r="H4800" s="3" t="str">
        <f>TEXT(MCFT[[#This Row],[Date]],"dddd")</f>
        <v>Friday</v>
      </c>
      <c r="I4800" s="3">
        <f>MCFT[[#This Row],[Open]]-MCFT[[#This Row],[Close]]</f>
        <v>0.22000199999999737</v>
      </c>
      <c r="J4800" s="3">
        <f>INDEX(AAPL!$J:$J,MATCH(A:A,AAPL!$A:$A,0),1)</f>
        <v>5.2857000000000376E-2</v>
      </c>
      <c r="K4800" s="3" t="str">
        <f>IF(MCFT[[#This Row],[Day Change]]&gt;0,"UP","DOWN")</f>
        <v>UP</v>
      </c>
      <c r="L4800" s="9">
        <f>_xlfn.RANK.EQ(MCFT[[#This Row],[Date]],A:A,1)</f>
        <v>4799</v>
      </c>
      <c r="M4800" s="10">
        <f>_xlfn.RANK.AVG(MCFT[[#This Row],[Same change on date for AAPL]],AAPL,1)</f>
        <v>6315.5</v>
      </c>
      <c r="N4800" s="2">
        <f>MCFT[[#This Row],[Close]]/MCFT[[#This Row],[Open]]</f>
        <v>0.9910313089673336</v>
      </c>
    </row>
    <row r="4801" spans="1:14" x14ac:dyDescent="0.25">
      <c r="A4801" s="1">
        <v>38432</v>
      </c>
      <c r="B4801" s="3">
        <v>24.35</v>
      </c>
      <c r="C4801" s="3">
        <v>24.360001</v>
      </c>
      <c r="D4801" s="3">
        <v>24.15</v>
      </c>
      <c r="E4801" s="3">
        <v>24.200001</v>
      </c>
      <c r="F4801" s="3">
        <v>17.949451</v>
      </c>
      <c r="G4801">
        <v>71446200</v>
      </c>
      <c r="H4801" s="3" t="str">
        <f>TEXT(MCFT[[#This Row],[Date]],"dddd")</f>
        <v>Monday</v>
      </c>
      <c r="I4801" s="3">
        <f>MCFT[[#This Row],[Open]]-MCFT[[#This Row],[Close]]</f>
        <v>0.1499990000000011</v>
      </c>
      <c r="J4801" s="3">
        <f>INDEX(AAPL!$J:$J,MATCH(A:A,AAPL!$A:$A,0),1)</f>
        <v>-5.8570999999999707E-2</v>
      </c>
      <c r="K4801" s="3" t="str">
        <f>IF(MCFT[[#This Row],[Day Change]]&gt;0,"UP","DOWN")</f>
        <v>UP</v>
      </c>
      <c r="L4801" s="9">
        <f>_xlfn.RANK.EQ(MCFT[[#This Row],[Date]],A:A,1)</f>
        <v>4800</v>
      </c>
      <c r="M4801" s="10">
        <f>_xlfn.RANK.AVG(MCFT[[#This Row],[Same change on date for AAPL]],AAPL,1)</f>
        <v>1883</v>
      </c>
      <c r="N4801" s="2">
        <f>MCFT[[#This Row],[Close]]/MCFT[[#This Row],[Open]]</f>
        <v>0.99383987679671448</v>
      </c>
    </row>
    <row r="4802" spans="1:14" x14ac:dyDescent="0.25">
      <c r="A4802" s="1">
        <v>38433</v>
      </c>
      <c r="B4802" s="3">
        <v>24.190000999999999</v>
      </c>
      <c r="C4802" s="3">
        <v>24.27</v>
      </c>
      <c r="D4802" s="3">
        <v>23.959999</v>
      </c>
      <c r="E4802" s="3">
        <v>23.99</v>
      </c>
      <c r="F4802" s="3">
        <v>17.793693999999999</v>
      </c>
      <c r="G4802">
        <v>102113300</v>
      </c>
      <c r="H4802" s="3" t="str">
        <f>TEXT(MCFT[[#This Row],[Date]],"dddd")</f>
        <v>Tuesday</v>
      </c>
      <c r="I4802" s="3">
        <f>MCFT[[#This Row],[Open]]-MCFT[[#This Row],[Close]]</f>
        <v>0.20000100000000032</v>
      </c>
      <c r="J4802" s="3">
        <f>INDEX(AAPL!$J:$J,MATCH(A:A,AAPL!$A:$A,0),1)</f>
        <v>0.12571499999999958</v>
      </c>
      <c r="K4802" s="3" t="str">
        <f>IF(MCFT[[#This Row],[Day Change]]&gt;0,"UP","DOWN")</f>
        <v>UP</v>
      </c>
      <c r="L4802" s="9">
        <f>_xlfn.RANK.EQ(MCFT[[#This Row],[Date]],A:A,1)</f>
        <v>4801</v>
      </c>
      <c r="M4802" s="10">
        <f>_xlfn.RANK.AVG(MCFT[[#This Row],[Same change on date for AAPL]],AAPL,1)</f>
        <v>6808</v>
      </c>
      <c r="N4802" s="2">
        <f>MCFT[[#This Row],[Close]]/MCFT[[#This Row],[Open]]</f>
        <v>0.99173207971343202</v>
      </c>
    </row>
    <row r="4803" spans="1:14" x14ac:dyDescent="0.25">
      <c r="A4803" s="1">
        <v>38434</v>
      </c>
      <c r="B4803" s="3">
        <v>23.99</v>
      </c>
      <c r="C4803" s="3">
        <v>24.389999</v>
      </c>
      <c r="D4803" s="3">
        <v>23.959999</v>
      </c>
      <c r="E4803" s="3">
        <v>24.18</v>
      </c>
      <c r="F4803" s="3">
        <v>17.934619999999999</v>
      </c>
      <c r="G4803">
        <v>79293300</v>
      </c>
      <c r="H4803" s="3" t="str">
        <f>TEXT(MCFT[[#This Row],[Date]],"dddd")</f>
        <v>Wednesday</v>
      </c>
      <c r="I4803" s="3">
        <f>MCFT[[#This Row],[Open]]-MCFT[[#This Row],[Close]]</f>
        <v>-0.19000000000000128</v>
      </c>
      <c r="J4803" s="3">
        <f>INDEX(AAPL!$J:$J,MATCH(A:A,AAPL!$A:$A,0),1)</f>
        <v>-1.4285000000000103E-2</v>
      </c>
      <c r="K4803" s="3" t="str">
        <f>IF(MCFT[[#This Row],[Day Change]]&gt;0,"UP","DOWN")</f>
        <v>DOWN</v>
      </c>
      <c r="L4803" s="9">
        <f>_xlfn.RANK.EQ(MCFT[[#This Row],[Date]],A:A,1)</f>
        <v>4802</v>
      </c>
      <c r="M4803" s="10">
        <f>_xlfn.RANK.AVG(MCFT[[#This Row],[Same change on date for AAPL]],AAPL,1)</f>
        <v>3165</v>
      </c>
      <c r="N4803" s="2">
        <f>MCFT[[#This Row],[Close]]/MCFT[[#This Row],[Open]]</f>
        <v>1.0079199666527721</v>
      </c>
    </row>
    <row r="4804" spans="1:14" x14ac:dyDescent="0.25">
      <c r="A4804" s="1">
        <v>38435</v>
      </c>
      <c r="B4804" s="3">
        <v>24.24</v>
      </c>
      <c r="C4804" s="3">
        <v>24.469999000000001</v>
      </c>
      <c r="D4804" s="3">
        <v>24.200001</v>
      </c>
      <c r="E4804" s="3">
        <v>24.280000999999999</v>
      </c>
      <c r="F4804" s="3">
        <v>18.008797000000001</v>
      </c>
      <c r="G4804">
        <v>78820900</v>
      </c>
      <c r="H4804" s="3" t="str">
        <f>TEXT(MCFT[[#This Row],[Date]],"dddd")</f>
        <v>Thursday</v>
      </c>
      <c r="I4804" s="3">
        <f>MCFT[[#This Row],[Open]]-MCFT[[#This Row],[Close]]</f>
        <v>-4.0001000000000175E-2</v>
      </c>
      <c r="J4804" s="3">
        <f>INDEX(AAPL!$J:$J,MATCH(A:A,AAPL!$A:$A,0),1)</f>
        <v>5.8570999999999707E-2</v>
      </c>
      <c r="K4804" s="3" t="str">
        <f>IF(MCFT[[#This Row],[Day Change]]&gt;0,"UP","DOWN")</f>
        <v>DOWN</v>
      </c>
      <c r="L4804" s="9">
        <f>_xlfn.RANK.EQ(MCFT[[#This Row],[Date]],A:A,1)</f>
        <v>4803</v>
      </c>
      <c r="M4804" s="10">
        <f>_xlfn.RANK.AVG(MCFT[[#This Row],[Same change on date for AAPL]],AAPL,1)</f>
        <v>6404</v>
      </c>
      <c r="N4804" s="2">
        <f>MCFT[[#This Row],[Close]]/MCFT[[#This Row],[Open]]</f>
        <v>1.0016502062706272</v>
      </c>
    </row>
    <row r="4805" spans="1:14" x14ac:dyDescent="0.25">
      <c r="A4805" s="1">
        <v>38439</v>
      </c>
      <c r="B4805" s="3">
        <v>24.4</v>
      </c>
      <c r="C4805" s="3">
        <v>24.469999000000001</v>
      </c>
      <c r="D4805" s="3">
        <v>24.18</v>
      </c>
      <c r="E4805" s="3">
        <v>24.200001</v>
      </c>
      <c r="F4805" s="3">
        <v>17.949451</v>
      </c>
      <c r="G4805">
        <v>49802000</v>
      </c>
      <c r="H4805" s="3" t="str">
        <f>TEXT(MCFT[[#This Row],[Date]],"dddd")</f>
        <v>Monday</v>
      </c>
      <c r="I4805" s="3">
        <f>MCFT[[#This Row],[Open]]-MCFT[[#This Row],[Close]]</f>
        <v>0.19999899999999826</v>
      </c>
      <c r="J4805" s="3">
        <f>INDEX(AAPL!$J:$J,MATCH(A:A,AAPL!$A:$A,0),1)</f>
        <v>3.1429000000000151E-2</v>
      </c>
      <c r="K4805" s="3" t="str">
        <f>IF(MCFT[[#This Row],[Day Change]]&gt;0,"UP","DOWN")</f>
        <v>UP</v>
      </c>
      <c r="L4805" s="9">
        <f>_xlfn.RANK.EQ(MCFT[[#This Row],[Date]],A:A,1)</f>
        <v>4804</v>
      </c>
      <c r="M4805" s="10">
        <f>_xlfn.RANK.AVG(MCFT[[#This Row],[Same change on date for AAPL]],AAPL,1)</f>
        <v>5851</v>
      </c>
      <c r="N4805" s="2">
        <f>MCFT[[#This Row],[Close]]/MCFT[[#This Row],[Open]]</f>
        <v>0.9918033196721312</v>
      </c>
    </row>
    <row r="4806" spans="1:14" x14ac:dyDescent="0.25">
      <c r="A4806" s="1">
        <v>38440</v>
      </c>
      <c r="B4806" s="3">
        <v>24.139999</v>
      </c>
      <c r="C4806" s="3">
        <v>24.24</v>
      </c>
      <c r="D4806" s="3">
        <v>23.82</v>
      </c>
      <c r="E4806" s="3">
        <v>23.92</v>
      </c>
      <c r="F4806" s="3">
        <v>17.741776999999999</v>
      </c>
      <c r="G4806">
        <v>74231700</v>
      </c>
      <c r="H4806" s="3" t="str">
        <f>TEXT(MCFT[[#This Row],[Date]],"dddd")</f>
        <v>Tuesday</v>
      </c>
      <c r="I4806" s="3">
        <f>MCFT[[#This Row],[Open]]-MCFT[[#This Row],[Close]]</f>
        <v>0.21999899999999784</v>
      </c>
      <c r="J4806" s="3">
        <f>INDEX(AAPL!$J:$J,MATCH(A:A,AAPL!$A:$A,0),1)</f>
        <v>0.11571399999999965</v>
      </c>
      <c r="K4806" s="3" t="str">
        <f>IF(MCFT[[#This Row],[Day Change]]&gt;0,"UP","DOWN")</f>
        <v>UP</v>
      </c>
      <c r="L4806" s="9">
        <f>_xlfn.RANK.EQ(MCFT[[#This Row],[Date]],A:A,1)</f>
        <v>4805</v>
      </c>
      <c r="M4806" s="10">
        <f>_xlfn.RANK.AVG(MCFT[[#This Row],[Same change on date for AAPL]],AAPL,1)</f>
        <v>6770</v>
      </c>
      <c r="N4806" s="2">
        <f>MCFT[[#This Row],[Close]]/MCFT[[#This Row],[Open]]</f>
        <v>0.9908865364907431</v>
      </c>
    </row>
    <row r="4807" spans="1:14" x14ac:dyDescent="0.25">
      <c r="A4807" s="1">
        <v>38441</v>
      </c>
      <c r="B4807" s="3">
        <v>24.040001</v>
      </c>
      <c r="C4807" s="3">
        <v>24.190000999999999</v>
      </c>
      <c r="D4807" s="3">
        <v>24</v>
      </c>
      <c r="E4807" s="3">
        <v>24.16</v>
      </c>
      <c r="F4807" s="3">
        <v>17.919781</v>
      </c>
      <c r="G4807">
        <v>59585700</v>
      </c>
      <c r="H4807" s="3" t="str">
        <f>TEXT(MCFT[[#This Row],[Date]],"dddd")</f>
        <v>Wednesday</v>
      </c>
      <c r="I4807" s="3">
        <f>MCFT[[#This Row],[Open]]-MCFT[[#This Row],[Close]]</f>
        <v>-0.11999899999999997</v>
      </c>
      <c r="J4807" s="3">
        <f>INDEX(AAPL!$J:$J,MATCH(A:A,AAPL!$A:$A,0),1)</f>
        <v>-0.1042860000000001</v>
      </c>
      <c r="K4807" s="3" t="str">
        <f>IF(MCFT[[#This Row],[Day Change]]&gt;0,"UP","DOWN")</f>
        <v>DOWN</v>
      </c>
      <c r="L4807" s="9">
        <f>_xlfn.RANK.EQ(MCFT[[#This Row],[Date]],A:A,1)</f>
        <v>4806</v>
      </c>
      <c r="M4807" s="10">
        <f>_xlfn.RANK.AVG(MCFT[[#This Row],[Same change on date for AAPL]],AAPL,1)</f>
        <v>1525</v>
      </c>
      <c r="N4807" s="2">
        <f>MCFT[[#This Row],[Close]]/MCFT[[#This Row],[Open]]</f>
        <v>1.0049916387274693</v>
      </c>
    </row>
    <row r="4808" spans="1:14" x14ac:dyDescent="0.25">
      <c r="A4808" s="1">
        <v>38442</v>
      </c>
      <c r="B4808" s="3">
        <v>24.25</v>
      </c>
      <c r="C4808" s="3">
        <v>24.309999000000001</v>
      </c>
      <c r="D4808" s="3">
        <v>24.120000999999998</v>
      </c>
      <c r="E4808" s="3">
        <v>24.17</v>
      </c>
      <c r="F4808" s="3">
        <v>17.927202000000001</v>
      </c>
      <c r="G4808">
        <v>62382300</v>
      </c>
      <c r="H4808" s="3" t="str">
        <f>TEXT(MCFT[[#This Row],[Date]],"dddd")</f>
        <v>Thursday</v>
      </c>
      <c r="I4808" s="3">
        <f>MCFT[[#This Row],[Open]]-MCFT[[#This Row],[Close]]</f>
        <v>7.9999999999998295E-2</v>
      </c>
      <c r="J4808" s="3">
        <f>INDEX(AAPL!$J:$J,MATCH(A:A,AAPL!$A:$A,0),1)</f>
        <v>0.11142900000000022</v>
      </c>
      <c r="K4808" s="3" t="str">
        <f>IF(MCFT[[#This Row],[Day Change]]&gt;0,"UP","DOWN")</f>
        <v>UP</v>
      </c>
      <c r="L4808" s="9">
        <f>_xlfn.RANK.EQ(MCFT[[#This Row],[Date]],A:A,1)</f>
        <v>4807</v>
      </c>
      <c r="M4808" s="10">
        <f>_xlfn.RANK.AVG(MCFT[[#This Row],[Same change on date for AAPL]],AAPL,1)</f>
        <v>6757</v>
      </c>
      <c r="N4808" s="2">
        <f>MCFT[[#This Row],[Close]]/MCFT[[#This Row],[Open]]</f>
        <v>0.99670103092783513</v>
      </c>
    </row>
    <row r="4809" spans="1:14" x14ac:dyDescent="0.25">
      <c r="A4809" s="1">
        <v>38443</v>
      </c>
      <c r="B4809" s="3">
        <v>24.24</v>
      </c>
      <c r="C4809" s="3">
        <v>24.35</v>
      </c>
      <c r="D4809" s="3">
        <v>24.1</v>
      </c>
      <c r="E4809" s="3">
        <v>24.120000999999998</v>
      </c>
      <c r="F4809" s="3">
        <v>17.89012</v>
      </c>
      <c r="G4809">
        <v>64619600</v>
      </c>
      <c r="H4809" s="3" t="str">
        <f>TEXT(MCFT[[#This Row],[Date]],"dddd")</f>
        <v>Friday</v>
      </c>
      <c r="I4809" s="3">
        <f>MCFT[[#This Row],[Open]]-MCFT[[#This Row],[Close]]</f>
        <v>0.11999899999999997</v>
      </c>
      <c r="J4809" s="3">
        <f>INDEX(AAPL!$J:$J,MATCH(A:A,AAPL!$A:$A,0),1)</f>
        <v>0.17142800000000058</v>
      </c>
      <c r="K4809" s="3" t="str">
        <f>IF(MCFT[[#This Row],[Day Change]]&gt;0,"UP","DOWN")</f>
        <v>UP</v>
      </c>
      <c r="L4809" s="9">
        <f>_xlfn.RANK.EQ(MCFT[[#This Row],[Date]],A:A,1)</f>
        <v>4808</v>
      </c>
      <c r="M4809" s="10">
        <f>_xlfn.RANK.AVG(MCFT[[#This Row],[Same change on date for AAPL]],AAPL,1)</f>
        <v>6970</v>
      </c>
      <c r="N4809" s="2">
        <f>MCFT[[#This Row],[Close]]/MCFT[[#This Row],[Open]]</f>
        <v>0.99504954620462049</v>
      </c>
    </row>
    <row r="4810" spans="1:14" x14ac:dyDescent="0.25">
      <c r="A4810" s="1">
        <v>38446</v>
      </c>
      <c r="B4810" s="3">
        <v>24.110001</v>
      </c>
      <c r="C4810" s="3">
        <v>24.26</v>
      </c>
      <c r="D4810" s="3">
        <v>23.940000999999999</v>
      </c>
      <c r="E4810" s="3">
        <v>24.23</v>
      </c>
      <c r="F4810" s="3">
        <v>17.971706000000001</v>
      </c>
      <c r="G4810">
        <v>62196400</v>
      </c>
      <c r="H4810" s="3" t="str">
        <f>TEXT(MCFT[[#This Row],[Date]],"dddd")</f>
        <v>Monday</v>
      </c>
      <c r="I4810" s="3">
        <f>MCFT[[#This Row],[Open]]-MCFT[[#This Row],[Close]]</f>
        <v>-0.11999899999999997</v>
      </c>
      <c r="J4810" s="3">
        <f>INDEX(AAPL!$J:$J,MATCH(A:A,AAPL!$A:$A,0),1)</f>
        <v>-1.4286000000000243E-2</v>
      </c>
      <c r="K4810" s="3" t="str">
        <f>IF(MCFT[[#This Row],[Day Change]]&gt;0,"UP","DOWN")</f>
        <v>DOWN</v>
      </c>
      <c r="L4810" s="9">
        <f>_xlfn.RANK.EQ(MCFT[[#This Row],[Date]],A:A,1)</f>
        <v>4809</v>
      </c>
      <c r="M4810" s="10">
        <f>_xlfn.RANK.AVG(MCFT[[#This Row],[Same change on date for AAPL]],AAPL,1)</f>
        <v>3159</v>
      </c>
      <c r="N4810" s="2">
        <f>MCFT[[#This Row],[Close]]/MCFT[[#This Row],[Open]]</f>
        <v>1.0049771462058421</v>
      </c>
    </row>
    <row r="4811" spans="1:14" x14ac:dyDescent="0.25">
      <c r="A4811" s="1">
        <v>38447</v>
      </c>
      <c r="B4811" s="3">
        <v>24.219999000000001</v>
      </c>
      <c r="C4811" s="3">
        <v>24.5</v>
      </c>
      <c r="D4811" s="3">
        <v>24.120000999999998</v>
      </c>
      <c r="E4811" s="3">
        <v>24.469999000000001</v>
      </c>
      <c r="F4811" s="3">
        <v>18.149716999999999</v>
      </c>
      <c r="G4811">
        <v>73549600</v>
      </c>
      <c r="H4811" s="3" t="str">
        <f>TEXT(MCFT[[#This Row],[Date]],"dddd")</f>
        <v>Tuesday</v>
      </c>
      <c r="I4811" s="3">
        <f>MCFT[[#This Row],[Open]]-MCFT[[#This Row],[Close]]</f>
        <v>-0.25</v>
      </c>
      <c r="J4811" s="3">
        <f>INDEX(AAPL!$J:$J,MATCH(A:A,AAPL!$A:$A,0),1)</f>
        <v>-9.5715000000000217E-2</v>
      </c>
      <c r="K4811" s="3" t="str">
        <f>IF(MCFT[[#This Row],[Day Change]]&gt;0,"UP","DOWN")</f>
        <v>DOWN</v>
      </c>
      <c r="L4811" s="9">
        <f>_xlfn.RANK.EQ(MCFT[[#This Row],[Date]],A:A,1)</f>
        <v>4810</v>
      </c>
      <c r="M4811" s="10">
        <f>_xlfn.RANK.AVG(MCFT[[#This Row],[Same change on date for AAPL]],AAPL,1)</f>
        <v>1562.5</v>
      </c>
      <c r="N4811" s="2">
        <f>MCFT[[#This Row],[Close]]/MCFT[[#This Row],[Open]]</f>
        <v>1.0103220483204809</v>
      </c>
    </row>
    <row r="4812" spans="1:14" x14ac:dyDescent="0.25">
      <c r="A4812" s="1">
        <v>38448</v>
      </c>
      <c r="B4812" s="3">
        <v>24.469999000000001</v>
      </c>
      <c r="C4812" s="3">
        <v>24.940000999999999</v>
      </c>
      <c r="D4812" s="3">
        <v>24.450001</v>
      </c>
      <c r="E4812" s="3">
        <v>24.67</v>
      </c>
      <c r="F4812" s="3">
        <v>18.298058000000001</v>
      </c>
      <c r="G4812">
        <v>78020200</v>
      </c>
      <c r="H4812" s="3" t="str">
        <f>TEXT(MCFT[[#This Row],[Date]],"dddd")</f>
        <v>Wednesday</v>
      </c>
      <c r="I4812" s="3">
        <f>MCFT[[#This Row],[Open]]-MCFT[[#This Row],[Close]]</f>
        <v>-0.20000100000000032</v>
      </c>
      <c r="J4812" s="3">
        <f>INDEX(AAPL!$J:$J,MATCH(A:A,AAPL!$A:$A,0),1)</f>
        <v>9.9999999999997868E-3</v>
      </c>
      <c r="K4812" s="3" t="str">
        <f>IF(MCFT[[#This Row],[Day Change]]&gt;0,"UP","DOWN")</f>
        <v>DOWN</v>
      </c>
      <c r="L4812" s="9">
        <f>_xlfn.RANK.EQ(MCFT[[#This Row],[Date]],A:A,1)</f>
        <v>4811</v>
      </c>
      <c r="M4812" s="10">
        <f>_xlfn.RANK.AVG(MCFT[[#This Row],[Same change on date for AAPL]],AAPL,1)</f>
        <v>4852.5</v>
      </c>
      <c r="N4812" s="2">
        <f>MCFT[[#This Row],[Close]]/MCFT[[#This Row],[Open]]</f>
        <v>1.0081733145963758</v>
      </c>
    </row>
    <row r="4813" spans="1:14" x14ac:dyDescent="0.25">
      <c r="A4813" s="1">
        <v>38449</v>
      </c>
      <c r="B4813" s="3">
        <v>24.66</v>
      </c>
      <c r="C4813" s="3">
        <v>25.129999000000002</v>
      </c>
      <c r="D4813" s="3">
        <v>24.629999000000002</v>
      </c>
      <c r="E4813" s="3">
        <v>25.1</v>
      </c>
      <c r="F4813" s="3">
        <v>18.616993000000001</v>
      </c>
      <c r="G4813">
        <v>77451500</v>
      </c>
      <c r="H4813" s="3" t="str">
        <f>TEXT(MCFT[[#This Row],[Date]],"dddd")</f>
        <v>Thursday</v>
      </c>
      <c r="I4813" s="3">
        <f>MCFT[[#This Row],[Open]]-MCFT[[#This Row],[Close]]</f>
        <v>-0.44000000000000128</v>
      </c>
      <c r="J4813" s="3">
        <f>INDEX(AAPL!$J:$J,MATCH(A:A,AAPL!$A:$A,0),1)</f>
        <v>-0.17571400000000015</v>
      </c>
      <c r="K4813" s="3" t="str">
        <f>IF(MCFT[[#This Row],[Day Change]]&gt;0,"UP","DOWN")</f>
        <v>DOWN</v>
      </c>
      <c r="L4813" s="9">
        <f>_xlfn.RANK.EQ(MCFT[[#This Row],[Date]],A:A,1)</f>
        <v>4812</v>
      </c>
      <c r="M4813" s="10">
        <f>_xlfn.RANK.AVG(MCFT[[#This Row],[Same change on date for AAPL]],AAPL,1)</f>
        <v>1268</v>
      </c>
      <c r="N4813" s="2">
        <f>MCFT[[#This Row],[Close]]/MCFT[[#This Row],[Open]]</f>
        <v>1.0178426601784267</v>
      </c>
    </row>
    <row r="4814" spans="1:14" x14ac:dyDescent="0.25">
      <c r="A4814" s="1">
        <v>38450</v>
      </c>
      <c r="B4814" s="3">
        <v>25.07</v>
      </c>
      <c r="C4814" s="3">
        <v>25.25</v>
      </c>
      <c r="D4814" s="3">
        <v>24.91</v>
      </c>
      <c r="E4814" s="3">
        <v>24.940000999999999</v>
      </c>
      <c r="F4814" s="3">
        <v>18.498328999999998</v>
      </c>
      <c r="G4814">
        <v>47956300</v>
      </c>
      <c r="H4814" s="3" t="str">
        <f>TEXT(MCFT[[#This Row],[Date]],"dddd")</f>
        <v>Friday</v>
      </c>
      <c r="I4814" s="3">
        <f>MCFT[[#This Row],[Open]]-MCFT[[#This Row],[Close]]</f>
        <v>0.12999900000000153</v>
      </c>
      <c r="J4814" s="3">
        <f>INDEX(AAPL!$J:$J,MATCH(A:A,AAPL!$A:$A,0),1)</f>
        <v>-5.7140000000002189E-3</v>
      </c>
      <c r="K4814" s="3" t="str">
        <f>IF(MCFT[[#This Row],[Day Change]]&gt;0,"UP","DOWN")</f>
        <v>UP</v>
      </c>
      <c r="L4814" s="9">
        <f>_xlfn.RANK.EQ(MCFT[[#This Row],[Date]],A:A,1)</f>
        <v>4813</v>
      </c>
      <c r="M4814" s="10">
        <f>_xlfn.RANK.AVG(MCFT[[#This Row],[Same change on date for AAPL]],AAPL,1)</f>
        <v>3718</v>
      </c>
      <c r="N4814" s="2">
        <f>MCFT[[#This Row],[Close]]/MCFT[[#This Row],[Open]]</f>
        <v>0.9948145592341443</v>
      </c>
    </row>
    <row r="4815" spans="1:14" x14ac:dyDescent="0.25">
      <c r="A4815" s="1">
        <v>38453</v>
      </c>
      <c r="B4815" s="3">
        <v>25.030000999999999</v>
      </c>
      <c r="C4815" s="3">
        <v>25.110001</v>
      </c>
      <c r="D4815" s="3">
        <v>24.860001</v>
      </c>
      <c r="E4815" s="3">
        <v>24.969999000000001</v>
      </c>
      <c r="F4815" s="3">
        <v>18.520567</v>
      </c>
      <c r="G4815">
        <v>47791800</v>
      </c>
      <c r="H4815" s="3" t="str">
        <f>TEXT(MCFT[[#This Row],[Date]],"dddd")</f>
        <v>Monday</v>
      </c>
      <c r="I4815" s="3">
        <f>MCFT[[#This Row],[Open]]-MCFT[[#This Row],[Close]]</f>
        <v>6.0001999999997224E-2</v>
      </c>
      <c r="J4815" s="3">
        <f>INDEX(AAPL!$J:$J,MATCH(A:A,AAPL!$A:$A,0),1)</f>
        <v>0.31857100000000038</v>
      </c>
      <c r="K4815" s="3" t="str">
        <f>IF(MCFT[[#This Row],[Day Change]]&gt;0,"UP","DOWN")</f>
        <v>UP</v>
      </c>
      <c r="L4815" s="9">
        <f>_xlfn.RANK.EQ(MCFT[[#This Row],[Date]],A:A,1)</f>
        <v>4814</v>
      </c>
      <c r="M4815" s="10">
        <f>_xlfn.RANK.AVG(MCFT[[#This Row],[Same change on date for AAPL]],AAPL,1)</f>
        <v>7266</v>
      </c>
      <c r="N4815" s="2">
        <f>MCFT[[#This Row],[Close]]/MCFT[[#This Row],[Open]]</f>
        <v>0.99760279673980046</v>
      </c>
    </row>
    <row r="4816" spans="1:14" x14ac:dyDescent="0.25">
      <c r="A4816" s="1">
        <v>38454</v>
      </c>
      <c r="B4816" s="3">
        <v>24.92</v>
      </c>
      <c r="C4816" s="3">
        <v>25.35</v>
      </c>
      <c r="D4816" s="3">
        <v>24.799999</v>
      </c>
      <c r="E4816" s="3">
        <v>25.32</v>
      </c>
      <c r="F4816" s="3">
        <v>18.780176000000001</v>
      </c>
      <c r="G4816">
        <v>67517800</v>
      </c>
      <c r="H4816" s="3" t="str">
        <f>TEXT(MCFT[[#This Row],[Date]],"dddd")</f>
        <v>Tuesday</v>
      </c>
      <c r="I4816" s="3">
        <f>MCFT[[#This Row],[Open]]-MCFT[[#This Row],[Close]]</f>
        <v>-0.39999999999999858</v>
      </c>
      <c r="J4816" s="3">
        <f>INDEX(AAPL!$J:$J,MATCH(A:A,AAPL!$A:$A,0),1)</f>
        <v>-2.428499999999989E-2</v>
      </c>
      <c r="K4816" s="3" t="str">
        <f>IF(MCFT[[#This Row],[Day Change]]&gt;0,"UP","DOWN")</f>
        <v>DOWN</v>
      </c>
      <c r="L4816" s="9">
        <f>_xlfn.RANK.EQ(MCFT[[#This Row],[Date]],A:A,1)</f>
        <v>4815</v>
      </c>
      <c r="M4816" s="10">
        <f>_xlfn.RANK.AVG(MCFT[[#This Row],[Same change on date for AAPL]],AAPL,1)</f>
        <v>2718</v>
      </c>
      <c r="N4816" s="2">
        <f>MCFT[[#This Row],[Close]]/MCFT[[#This Row],[Open]]</f>
        <v>1.016051364365971</v>
      </c>
    </row>
    <row r="4817" spans="1:14" x14ac:dyDescent="0.25">
      <c r="A4817" s="1">
        <v>38455</v>
      </c>
      <c r="B4817" s="3">
        <v>25.23</v>
      </c>
      <c r="C4817" s="3">
        <v>25.450001</v>
      </c>
      <c r="D4817" s="3">
        <v>24.99</v>
      </c>
      <c r="E4817" s="3">
        <v>25.040001</v>
      </c>
      <c r="F4817" s="3">
        <v>18.572493000000001</v>
      </c>
      <c r="G4817">
        <v>60929300</v>
      </c>
      <c r="H4817" s="3" t="str">
        <f>TEXT(MCFT[[#This Row],[Date]],"dddd")</f>
        <v>Wednesday</v>
      </c>
      <c r="I4817" s="3">
        <f>MCFT[[#This Row],[Open]]-MCFT[[#This Row],[Close]]</f>
        <v>0.18999900000000025</v>
      </c>
      <c r="J4817" s="3">
        <f>INDEX(AAPL!$J:$J,MATCH(A:A,AAPL!$A:$A,0),1)</f>
        <v>0.27285700000000013</v>
      </c>
      <c r="K4817" s="3" t="str">
        <f>IF(MCFT[[#This Row],[Day Change]]&gt;0,"UP","DOWN")</f>
        <v>UP</v>
      </c>
      <c r="L4817" s="9">
        <f>_xlfn.RANK.EQ(MCFT[[#This Row],[Date]],A:A,1)</f>
        <v>4816</v>
      </c>
      <c r="M4817" s="10">
        <f>_xlfn.RANK.AVG(MCFT[[#This Row],[Same change on date for AAPL]],AAPL,1)</f>
        <v>7195</v>
      </c>
      <c r="N4817" s="2">
        <f>MCFT[[#This Row],[Close]]/MCFT[[#This Row],[Open]]</f>
        <v>0.99246932223543405</v>
      </c>
    </row>
    <row r="4818" spans="1:14" x14ac:dyDescent="0.25">
      <c r="A4818" s="1">
        <v>38456</v>
      </c>
      <c r="B4818" s="3">
        <v>25.01</v>
      </c>
      <c r="C4818" s="3">
        <v>25.139999</v>
      </c>
      <c r="D4818" s="3">
        <v>24.83</v>
      </c>
      <c r="E4818" s="3">
        <v>24.84</v>
      </c>
      <c r="F4818" s="3">
        <v>18.424150000000001</v>
      </c>
      <c r="G4818">
        <v>66754400</v>
      </c>
      <c r="H4818" s="3" t="str">
        <f>TEXT(MCFT[[#This Row],[Date]],"dddd")</f>
        <v>Thursday</v>
      </c>
      <c r="I4818" s="3">
        <f>MCFT[[#This Row],[Open]]-MCFT[[#This Row],[Close]]</f>
        <v>0.17000000000000171</v>
      </c>
      <c r="J4818" s="3">
        <f>INDEX(AAPL!$J:$J,MATCH(A:A,AAPL!$A:$A,0),1)</f>
        <v>0.22142899999999965</v>
      </c>
      <c r="K4818" s="3" t="str">
        <f>IF(MCFT[[#This Row],[Day Change]]&gt;0,"UP","DOWN")</f>
        <v>UP</v>
      </c>
      <c r="L4818" s="9">
        <f>_xlfn.RANK.EQ(MCFT[[#This Row],[Date]],A:A,1)</f>
        <v>4817</v>
      </c>
      <c r="M4818" s="10">
        <f>_xlfn.RANK.AVG(MCFT[[#This Row],[Same change on date for AAPL]],AAPL,1)</f>
        <v>7099</v>
      </c>
      <c r="N4818" s="2">
        <f>MCFT[[#This Row],[Close]]/MCFT[[#This Row],[Open]]</f>
        <v>0.99320271891243495</v>
      </c>
    </row>
    <row r="4819" spans="1:14" x14ac:dyDescent="0.25">
      <c r="A4819" s="1">
        <v>38457</v>
      </c>
      <c r="B4819" s="3">
        <v>24.58</v>
      </c>
      <c r="C4819" s="3">
        <v>24.9</v>
      </c>
      <c r="D4819" s="3">
        <v>24.41</v>
      </c>
      <c r="E4819" s="3">
        <v>24.459999</v>
      </c>
      <c r="F4819" s="3">
        <v>18.142299999999999</v>
      </c>
      <c r="G4819">
        <v>100251600</v>
      </c>
      <c r="H4819" s="3" t="str">
        <f>TEXT(MCFT[[#This Row],[Date]],"dddd")</f>
        <v>Friday</v>
      </c>
      <c r="I4819" s="3">
        <f>MCFT[[#This Row],[Open]]-MCFT[[#This Row],[Close]]</f>
        <v>0.12000099999999847</v>
      </c>
      <c r="J4819" s="3">
        <f>INDEX(AAPL!$J:$J,MATCH(A:A,AAPL!$A:$A,0),1)</f>
        <v>0.18142900000000051</v>
      </c>
      <c r="K4819" s="3" t="str">
        <f>IF(MCFT[[#This Row],[Day Change]]&gt;0,"UP","DOWN")</f>
        <v>UP</v>
      </c>
      <c r="L4819" s="9">
        <f>_xlfn.RANK.EQ(MCFT[[#This Row],[Date]],A:A,1)</f>
        <v>4818</v>
      </c>
      <c r="M4819" s="10">
        <f>_xlfn.RANK.AVG(MCFT[[#This Row],[Same change on date for AAPL]],AAPL,1)</f>
        <v>6999</v>
      </c>
      <c r="N4819" s="2">
        <f>MCFT[[#This Row],[Close]]/MCFT[[#This Row],[Open]]</f>
        <v>0.99511794141578525</v>
      </c>
    </row>
    <row r="4820" spans="1:14" x14ac:dyDescent="0.25">
      <c r="A4820" s="1">
        <v>38460</v>
      </c>
      <c r="B4820" s="3">
        <v>24.450001</v>
      </c>
      <c r="C4820" s="3">
        <v>24.84</v>
      </c>
      <c r="D4820" s="3">
        <v>24.4</v>
      </c>
      <c r="E4820" s="3">
        <v>24.65</v>
      </c>
      <c r="F4820" s="3">
        <v>18.28323</v>
      </c>
      <c r="G4820">
        <v>75766400</v>
      </c>
      <c r="H4820" s="3" t="str">
        <f>TEXT(MCFT[[#This Row],[Date]],"dddd")</f>
        <v>Monday</v>
      </c>
      <c r="I4820" s="3">
        <f>MCFT[[#This Row],[Open]]-MCFT[[#This Row],[Close]]</f>
        <v>-0.19999899999999826</v>
      </c>
      <c r="J4820" s="3">
        <f>INDEX(AAPL!$J:$J,MATCH(A:A,AAPL!$A:$A,0),1)</f>
        <v>-8.8572000000000095E-2</v>
      </c>
      <c r="K4820" s="3" t="str">
        <f>IF(MCFT[[#This Row],[Day Change]]&gt;0,"UP","DOWN")</f>
        <v>DOWN</v>
      </c>
      <c r="L4820" s="9">
        <f>_xlfn.RANK.EQ(MCFT[[#This Row],[Date]],A:A,1)</f>
        <v>4819</v>
      </c>
      <c r="M4820" s="10">
        <f>_xlfn.RANK.AVG(MCFT[[#This Row],[Same change on date for AAPL]],AAPL,1)</f>
        <v>1605</v>
      </c>
      <c r="N4820" s="2">
        <f>MCFT[[#This Row],[Close]]/MCFT[[#This Row],[Open]]</f>
        <v>1.0081799178658519</v>
      </c>
    </row>
    <row r="4821" spans="1:14" x14ac:dyDescent="0.25">
      <c r="A4821" s="1">
        <v>38461</v>
      </c>
      <c r="B4821" s="3">
        <v>24.709999</v>
      </c>
      <c r="C4821" s="3">
        <v>24.799999</v>
      </c>
      <c r="D4821" s="3">
        <v>24.450001</v>
      </c>
      <c r="E4821" s="3">
        <v>24.629999000000002</v>
      </c>
      <c r="F4821" s="3">
        <v>18.268391000000001</v>
      </c>
      <c r="G4821">
        <v>65956200</v>
      </c>
      <c r="H4821" s="3" t="str">
        <f>TEXT(MCFT[[#This Row],[Date]],"dddd")</f>
        <v>Tuesday</v>
      </c>
      <c r="I4821" s="3">
        <f>MCFT[[#This Row],[Open]]-MCFT[[#This Row],[Close]]</f>
        <v>7.9999999999998295E-2</v>
      </c>
      <c r="J4821" s="3">
        <f>INDEX(AAPL!$J:$J,MATCH(A:A,AAPL!$A:$A,0),1)</f>
        <v>-7.0001000000000424E-2</v>
      </c>
      <c r="K4821" s="3" t="str">
        <f>IF(MCFT[[#This Row],[Day Change]]&gt;0,"UP","DOWN")</f>
        <v>UP</v>
      </c>
      <c r="L4821" s="9">
        <f>_xlfn.RANK.EQ(MCFT[[#This Row],[Date]],A:A,1)</f>
        <v>4820</v>
      </c>
      <c r="M4821" s="10">
        <f>_xlfn.RANK.AVG(MCFT[[#This Row],[Same change on date for AAPL]],AAPL,1)</f>
        <v>1758</v>
      </c>
      <c r="N4821" s="2">
        <f>MCFT[[#This Row],[Close]]/MCFT[[#This Row],[Open]]</f>
        <v>0.99676244422349036</v>
      </c>
    </row>
    <row r="4822" spans="1:14" x14ac:dyDescent="0.25">
      <c r="A4822" s="1">
        <v>38462</v>
      </c>
      <c r="B4822" s="3">
        <v>24.66</v>
      </c>
      <c r="C4822" s="3">
        <v>24.700001</v>
      </c>
      <c r="D4822" s="3">
        <v>24.299999</v>
      </c>
      <c r="E4822" s="3">
        <v>24.32</v>
      </c>
      <c r="F4822" s="3">
        <v>18.038464000000001</v>
      </c>
      <c r="G4822">
        <v>91923500</v>
      </c>
      <c r="H4822" s="3" t="str">
        <f>TEXT(MCFT[[#This Row],[Date]],"dddd")</f>
        <v>Wednesday</v>
      </c>
      <c r="I4822" s="3">
        <f>MCFT[[#This Row],[Open]]-MCFT[[#This Row],[Close]]</f>
        <v>0.33999999999999986</v>
      </c>
      <c r="J4822" s="3">
        <f>INDEX(AAPL!$J:$J,MATCH(A:A,AAPL!$A:$A,0),1)</f>
        <v>0.30714299999999994</v>
      </c>
      <c r="K4822" s="3" t="str">
        <f>IF(MCFT[[#This Row],[Day Change]]&gt;0,"UP","DOWN")</f>
        <v>UP</v>
      </c>
      <c r="L4822" s="9">
        <f>_xlfn.RANK.EQ(MCFT[[#This Row],[Date]],A:A,1)</f>
        <v>4821</v>
      </c>
      <c r="M4822" s="10">
        <f>_xlfn.RANK.AVG(MCFT[[#This Row],[Same change on date for AAPL]],AAPL,1)</f>
        <v>7249</v>
      </c>
      <c r="N4822" s="2">
        <f>MCFT[[#This Row],[Close]]/MCFT[[#This Row],[Open]]</f>
        <v>0.98621248986212495</v>
      </c>
    </row>
    <row r="4823" spans="1:14" x14ac:dyDescent="0.25">
      <c r="A4823" s="1">
        <v>38463</v>
      </c>
      <c r="B4823" s="3">
        <v>24.48</v>
      </c>
      <c r="C4823" s="3">
        <v>25.389999</v>
      </c>
      <c r="D4823" s="3">
        <v>24.469999000000001</v>
      </c>
      <c r="E4823" s="3">
        <v>25.280000999999999</v>
      </c>
      <c r="F4823" s="3">
        <v>18.750495999999998</v>
      </c>
      <c r="G4823">
        <v>93562300</v>
      </c>
      <c r="H4823" s="3" t="str">
        <f>TEXT(MCFT[[#This Row],[Date]],"dddd")</f>
        <v>Thursday</v>
      </c>
      <c r="I4823" s="3">
        <f>MCFT[[#This Row],[Open]]-MCFT[[#This Row],[Close]]</f>
        <v>-0.80000099999999819</v>
      </c>
      <c r="J4823" s="3">
        <f>INDEX(AAPL!$J:$J,MATCH(A:A,AAPL!$A:$A,0),1)</f>
        <v>-0.11142900000000022</v>
      </c>
      <c r="K4823" s="3" t="str">
        <f>IF(MCFT[[#This Row],[Day Change]]&gt;0,"UP","DOWN")</f>
        <v>DOWN</v>
      </c>
      <c r="L4823" s="9">
        <f>_xlfn.RANK.EQ(MCFT[[#This Row],[Date]],A:A,1)</f>
        <v>4822</v>
      </c>
      <c r="M4823" s="10">
        <f>_xlfn.RANK.AVG(MCFT[[#This Row],[Same change on date for AAPL]],AAPL,1)</f>
        <v>1488</v>
      </c>
      <c r="N4823" s="2">
        <f>MCFT[[#This Row],[Close]]/MCFT[[#This Row],[Open]]</f>
        <v>1.0326797794117646</v>
      </c>
    </row>
    <row r="4824" spans="1:14" x14ac:dyDescent="0.25">
      <c r="A4824" s="1">
        <v>38464</v>
      </c>
      <c r="B4824" s="3">
        <v>25.049999</v>
      </c>
      <c r="C4824" s="3">
        <v>25.25</v>
      </c>
      <c r="D4824" s="3">
        <v>24.780000999999999</v>
      </c>
      <c r="E4824" s="3">
        <v>24.98</v>
      </c>
      <c r="F4824" s="3">
        <v>18.527987</v>
      </c>
      <c r="G4824">
        <v>80087500</v>
      </c>
      <c r="H4824" s="3" t="str">
        <f>TEXT(MCFT[[#This Row],[Date]],"dddd")</f>
        <v>Friday</v>
      </c>
      <c r="I4824" s="3">
        <f>MCFT[[#This Row],[Open]]-MCFT[[#This Row],[Close]]</f>
        <v>6.9998999999999256E-2</v>
      </c>
      <c r="J4824" s="3">
        <f>INDEX(AAPL!$J:$J,MATCH(A:A,AAPL!$A:$A,0),1)</f>
        <v>0.19142800000000015</v>
      </c>
      <c r="K4824" s="3" t="str">
        <f>IF(MCFT[[#This Row],[Day Change]]&gt;0,"UP","DOWN")</f>
        <v>UP</v>
      </c>
      <c r="L4824" s="9">
        <f>_xlfn.RANK.EQ(MCFT[[#This Row],[Date]],A:A,1)</f>
        <v>4823</v>
      </c>
      <c r="M4824" s="10">
        <f>_xlfn.RANK.AVG(MCFT[[#This Row],[Same change on date for AAPL]],AAPL,1)</f>
        <v>7025</v>
      </c>
      <c r="N4824" s="2">
        <f>MCFT[[#This Row],[Close]]/MCFT[[#This Row],[Open]]</f>
        <v>0.99720562863096329</v>
      </c>
    </row>
    <row r="4825" spans="1:14" x14ac:dyDescent="0.25">
      <c r="A4825" s="1">
        <v>38467</v>
      </c>
      <c r="B4825" s="3">
        <v>25.07</v>
      </c>
      <c r="C4825" s="3">
        <v>25.280000999999999</v>
      </c>
      <c r="D4825" s="3">
        <v>24.860001</v>
      </c>
      <c r="E4825" s="3">
        <v>24.99</v>
      </c>
      <c r="F4825" s="3">
        <v>18.535405999999998</v>
      </c>
      <c r="G4825">
        <v>75457900</v>
      </c>
      <c r="H4825" s="3" t="str">
        <f>TEXT(MCFT[[#This Row],[Date]],"dddd")</f>
        <v>Monday</v>
      </c>
      <c r="I4825" s="3">
        <f>MCFT[[#This Row],[Open]]-MCFT[[#This Row],[Close]]</f>
        <v>8.0000000000001847E-2</v>
      </c>
      <c r="J4825" s="3">
        <f>INDEX(AAPL!$J:$J,MATCH(A:A,AAPL!$A:$A,0),1)</f>
        <v>-7.0000000000000284E-2</v>
      </c>
      <c r="K4825" s="3" t="str">
        <f>IF(MCFT[[#This Row],[Day Change]]&gt;0,"UP","DOWN")</f>
        <v>UP</v>
      </c>
      <c r="L4825" s="9">
        <f>_xlfn.RANK.EQ(MCFT[[#This Row],[Date]],A:A,1)</f>
        <v>4824</v>
      </c>
      <c r="M4825" s="10">
        <f>_xlfn.RANK.AVG(MCFT[[#This Row],[Same change on date for AAPL]],AAPL,1)</f>
        <v>1759.5</v>
      </c>
      <c r="N4825" s="2">
        <f>MCFT[[#This Row],[Close]]/MCFT[[#This Row],[Open]]</f>
        <v>0.99680893498205014</v>
      </c>
    </row>
    <row r="4826" spans="1:14" x14ac:dyDescent="0.25">
      <c r="A4826" s="1">
        <v>38468</v>
      </c>
      <c r="B4826" s="3">
        <v>24.950001</v>
      </c>
      <c r="C4826" s="3">
        <v>25.25</v>
      </c>
      <c r="D4826" s="3">
        <v>24.74</v>
      </c>
      <c r="E4826" s="3">
        <v>24.76</v>
      </c>
      <c r="F4826" s="3">
        <v>18.364806999999999</v>
      </c>
      <c r="G4826">
        <v>60464300</v>
      </c>
      <c r="H4826" s="3" t="str">
        <f>TEXT(MCFT[[#This Row],[Date]],"dddd")</f>
        <v>Tuesday</v>
      </c>
      <c r="I4826" s="3">
        <f>MCFT[[#This Row],[Open]]-MCFT[[#This Row],[Close]]</f>
        <v>0.19000099999999875</v>
      </c>
      <c r="J4826" s="3">
        <f>INDEX(AAPL!$J:$J,MATCH(A:A,AAPL!$A:$A,0),1)</f>
        <v>8.4285999999999639E-2</v>
      </c>
      <c r="K4826" s="3" t="str">
        <f>IF(MCFT[[#This Row],[Day Change]]&gt;0,"UP","DOWN")</f>
        <v>UP</v>
      </c>
      <c r="L4826" s="9">
        <f>_xlfn.RANK.EQ(MCFT[[#This Row],[Date]],A:A,1)</f>
        <v>4825</v>
      </c>
      <c r="M4826" s="10">
        <f>_xlfn.RANK.AVG(MCFT[[#This Row],[Same change on date for AAPL]],AAPL,1)</f>
        <v>6626</v>
      </c>
      <c r="N4826" s="2">
        <f>MCFT[[#This Row],[Close]]/MCFT[[#This Row],[Open]]</f>
        <v>0.99238472976413916</v>
      </c>
    </row>
    <row r="4827" spans="1:14" x14ac:dyDescent="0.25">
      <c r="A4827" s="1">
        <v>38469</v>
      </c>
      <c r="B4827" s="3">
        <v>24.66</v>
      </c>
      <c r="C4827" s="3">
        <v>25.15</v>
      </c>
      <c r="D4827" s="3">
        <v>24.629999000000002</v>
      </c>
      <c r="E4827" s="3">
        <v>24.99</v>
      </c>
      <c r="F4827" s="3">
        <v>18.535405999999998</v>
      </c>
      <c r="G4827">
        <v>47732800</v>
      </c>
      <c r="H4827" s="3" t="str">
        <f>TEXT(MCFT[[#This Row],[Date]],"dddd")</f>
        <v>Wednesday</v>
      </c>
      <c r="I4827" s="3">
        <f>MCFT[[#This Row],[Open]]-MCFT[[#This Row],[Close]]</f>
        <v>-0.32999999999999829</v>
      </c>
      <c r="J4827" s="3">
        <f>INDEX(AAPL!$J:$J,MATCH(A:A,AAPL!$A:$A,0),1)</f>
        <v>-8.5709999999998843E-3</v>
      </c>
      <c r="K4827" s="3" t="str">
        <f>IF(MCFT[[#This Row],[Day Change]]&gt;0,"UP","DOWN")</f>
        <v>DOWN</v>
      </c>
      <c r="L4827" s="9">
        <f>_xlfn.RANK.EQ(MCFT[[#This Row],[Date]],A:A,1)</f>
        <v>4826</v>
      </c>
      <c r="M4827" s="10">
        <f>_xlfn.RANK.AVG(MCFT[[#This Row],[Same change on date for AAPL]],AAPL,1)</f>
        <v>3627</v>
      </c>
      <c r="N4827" s="2">
        <f>MCFT[[#This Row],[Close]]/MCFT[[#This Row],[Open]]</f>
        <v>1.0133819951338199</v>
      </c>
    </row>
    <row r="4828" spans="1:14" x14ac:dyDescent="0.25">
      <c r="A4828" s="1">
        <v>38470</v>
      </c>
      <c r="B4828" s="3">
        <v>24.82</v>
      </c>
      <c r="C4828" s="3">
        <v>24.92</v>
      </c>
      <c r="D4828" s="3">
        <v>24.440000999999999</v>
      </c>
      <c r="E4828" s="3">
        <v>24.450001</v>
      </c>
      <c r="F4828" s="3">
        <v>18.134886000000002</v>
      </c>
      <c r="G4828">
        <v>83623100</v>
      </c>
      <c r="H4828" s="3" t="str">
        <f>TEXT(MCFT[[#This Row],[Date]],"dddd")</f>
        <v>Thursday</v>
      </c>
      <c r="I4828" s="3">
        <f>MCFT[[#This Row],[Open]]-MCFT[[#This Row],[Close]]</f>
        <v>0.36999899999999997</v>
      </c>
      <c r="J4828" s="3">
        <f>INDEX(AAPL!$J:$J,MATCH(A:A,AAPL!$A:$A,0),1)</f>
        <v>0.10714299999999977</v>
      </c>
      <c r="K4828" s="3" t="str">
        <f>IF(MCFT[[#This Row],[Day Change]]&gt;0,"UP","DOWN")</f>
        <v>UP</v>
      </c>
      <c r="L4828" s="9">
        <f>_xlfn.RANK.EQ(MCFT[[#This Row],[Date]],A:A,1)</f>
        <v>4827</v>
      </c>
      <c r="M4828" s="10">
        <f>_xlfn.RANK.AVG(MCFT[[#This Row],[Same change on date for AAPL]],AAPL,1)</f>
        <v>6735</v>
      </c>
      <c r="N4828" s="2">
        <f>MCFT[[#This Row],[Close]]/MCFT[[#This Row],[Open]]</f>
        <v>0.9850927074939565</v>
      </c>
    </row>
    <row r="4829" spans="1:14" x14ac:dyDescent="0.25">
      <c r="A4829" s="1">
        <v>38471</v>
      </c>
      <c r="B4829" s="3">
        <v>24.879999000000002</v>
      </c>
      <c r="C4829" s="3">
        <v>25.299999</v>
      </c>
      <c r="D4829" s="3">
        <v>24.790001</v>
      </c>
      <c r="E4829" s="3">
        <v>25.299999</v>
      </c>
      <c r="F4829" s="3">
        <v>18.765336999999999</v>
      </c>
      <c r="G4829">
        <v>98641200</v>
      </c>
      <c r="H4829" s="3" t="str">
        <f>TEXT(MCFT[[#This Row],[Date]],"dddd")</f>
        <v>Friday</v>
      </c>
      <c r="I4829" s="3">
        <f>MCFT[[#This Row],[Open]]-MCFT[[#This Row],[Close]]</f>
        <v>-0.41999999999999815</v>
      </c>
      <c r="J4829" s="3">
        <f>INDEX(AAPL!$J:$J,MATCH(A:A,AAPL!$A:$A,0),1)</f>
        <v>1.2856999999999452E-2</v>
      </c>
      <c r="K4829" s="3" t="str">
        <f>IF(MCFT[[#This Row],[Day Change]]&gt;0,"UP","DOWN")</f>
        <v>DOWN</v>
      </c>
      <c r="L4829" s="9">
        <f>_xlfn.RANK.EQ(MCFT[[#This Row],[Date]],A:A,1)</f>
        <v>4828</v>
      </c>
      <c r="M4829" s="10">
        <f>_xlfn.RANK.AVG(MCFT[[#This Row],[Same change on date for AAPL]],AAPL,1)</f>
        <v>4936</v>
      </c>
      <c r="N4829" s="2">
        <f>MCFT[[#This Row],[Close]]/MCFT[[#This Row],[Open]]</f>
        <v>1.0168810296174047</v>
      </c>
    </row>
    <row r="4830" spans="1:14" x14ac:dyDescent="0.25">
      <c r="A4830" s="1">
        <v>38474</v>
      </c>
      <c r="B4830" s="3">
        <v>25.23</v>
      </c>
      <c r="C4830" s="3">
        <v>25.360001</v>
      </c>
      <c r="D4830" s="3">
        <v>24.950001</v>
      </c>
      <c r="E4830" s="3">
        <v>25.23</v>
      </c>
      <c r="F4830" s="3">
        <v>18.713421</v>
      </c>
      <c r="G4830">
        <v>54376700</v>
      </c>
      <c r="H4830" s="3" t="str">
        <f>TEXT(MCFT[[#This Row],[Date]],"dddd")</f>
        <v>Monday</v>
      </c>
      <c r="I4830" s="3">
        <f>MCFT[[#This Row],[Open]]-MCFT[[#This Row],[Close]]</f>
        <v>0</v>
      </c>
      <c r="J4830" s="3">
        <f>INDEX(AAPL!$J:$J,MATCH(A:A,AAPL!$A:$A,0),1)</f>
        <v>-3.1429000000000151E-2</v>
      </c>
      <c r="K4830" s="3" t="str">
        <f>IF(MCFT[[#This Row],[Day Change]]&gt;0,"UP","DOWN")</f>
        <v>DOWN</v>
      </c>
      <c r="L4830" s="9">
        <f>_xlfn.RANK.EQ(MCFT[[#This Row],[Date]],A:A,1)</f>
        <v>4829</v>
      </c>
      <c r="M4830" s="10">
        <f>_xlfn.RANK.AVG(MCFT[[#This Row],[Same change on date for AAPL]],AAPL,1)</f>
        <v>2435</v>
      </c>
      <c r="N4830" s="2">
        <f>MCFT[[#This Row],[Close]]/MCFT[[#This Row],[Open]]</f>
        <v>1</v>
      </c>
    </row>
    <row r="4831" spans="1:14" x14ac:dyDescent="0.25">
      <c r="A4831" s="1">
        <v>38475</v>
      </c>
      <c r="B4831" s="3">
        <v>25.129999000000002</v>
      </c>
      <c r="C4831" s="3">
        <v>25.4</v>
      </c>
      <c r="D4831" s="3">
        <v>25.09</v>
      </c>
      <c r="E4831" s="3">
        <v>25.360001</v>
      </c>
      <c r="F4831" s="3">
        <v>18.809840999999999</v>
      </c>
      <c r="G4831">
        <v>67867800</v>
      </c>
      <c r="H4831" s="3" t="str">
        <f>TEXT(MCFT[[#This Row],[Date]],"dddd")</f>
        <v>Tuesday</v>
      </c>
      <c r="I4831" s="3">
        <f>MCFT[[#This Row],[Open]]-MCFT[[#This Row],[Close]]</f>
        <v>-0.23000199999999893</v>
      </c>
      <c r="J4831" s="3">
        <f>INDEX(AAPL!$J:$J,MATCH(A:A,AAPL!$A:$A,0),1)</f>
        <v>2.7143000000000583E-2</v>
      </c>
      <c r="K4831" s="3" t="str">
        <f>IF(MCFT[[#This Row],[Day Change]]&gt;0,"UP","DOWN")</f>
        <v>DOWN</v>
      </c>
      <c r="L4831" s="9">
        <f>_xlfn.RANK.EQ(MCFT[[#This Row],[Date]],A:A,1)</f>
        <v>4830</v>
      </c>
      <c r="M4831" s="10">
        <f>_xlfn.RANK.AVG(MCFT[[#This Row],[Same change on date for AAPL]],AAPL,1)</f>
        <v>5745</v>
      </c>
      <c r="N4831" s="2">
        <f>MCFT[[#This Row],[Close]]/MCFT[[#This Row],[Open]]</f>
        <v>1.0091524874314559</v>
      </c>
    </row>
    <row r="4832" spans="1:14" x14ac:dyDescent="0.25">
      <c r="A4832" s="1">
        <v>38476</v>
      </c>
      <c r="B4832" s="3">
        <v>25.34</v>
      </c>
      <c r="C4832" s="3">
        <v>25.4</v>
      </c>
      <c r="D4832" s="3">
        <v>25.110001</v>
      </c>
      <c r="E4832" s="3">
        <v>25.209999</v>
      </c>
      <c r="F4832" s="3">
        <v>18.69858</v>
      </c>
      <c r="G4832">
        <v>86864200</v>
      </c>
      <c r="H4832" s="3" t="str">
        <f>TEXT(MCFT[[#This Row],[Date]],"dddd")</f>
        <v>Wednesday</v>
      </c>
      <c r="I4832" s="3">
        <f>MCFT[[#This Row],[Open]]-MCFT[[#This Row],[Close]]</f>
        <v>0.13000100000000003</v>
      </c>
      <c r="J4832" s="3">
        <f>INDEX(AAPL!$J:$J,MATCH(A:A,AAPL!$A:$A,0),1)</f>
        <v>-0.1485719999999997</v>
      </c>
      <c r="K4832" s="3" t="str">
        <f>IF(MCFT[[#This Row],[Day Change]]&gt;0,"UP","DOWN")</f>
        <v>UP</v>
      </c>
      <c r="L4832" s="9">
        <f>_xlfn.RANK.EQ(MCFT[[#This Row],[Date]],A:A,1)</f>
        <v>4831</v>
      </c>
      <c r="M4832" s="10">
        <f>_xlfn.RANK.AVG(MCFT[[#This Row],[Same change on date for AAPL]],AAPL,1)</f>
        <v>1343</v>
      </c>
      <c r="N4832" s="2">
        <f>MCFT[[#This Row],[Close]]/MCFT[[#This Row],[Open]]</f>
        <v>0.99486973164956594</v>
      </c>
    </row>
    <row r="4833" spans="1:14" x14ac:dyDescent="0.25">
      <c r="A4833" s="1">
        <v>38477</v>
      </c>
      <c r="B4833" s="3">
        <v>25.200001</v>
      </c>
      <c r="C4833" s="3">
        <v>25.33</v>
      </c>
      <c r="D4833" s="3">
        <v>25.08</v>
      </c>
      <c r="E4833" s="3">
        <v>25.23</v>
      </c>
      <c r="F4833" s="3">
        <v>18.713421</v>
      </c>
      <c r="G4833">
        <v>59362300</v>
      </c>
      <c r="H4833" s="3" t="str">
        <f>TEXT(MCFT[[#This Row],[Date]],"dddd")</f>
        <v>Thursday</v>
      </c>
      <c r="I4833" s="3">
        <f>MCFT[[#This Row],[Open]]-MCFT[[#This Row],[Close]]</f>
        <v>-2.9999000000000109E-2</v>
      </c>
      <c r="J4833" s="3">
        <f>INDEX(AAPL!$J:$J,MATCH(A:A,AAPL!$A:$A,0),1)</f>
        <v>8.1428999999999974E-2</v>
      </c>
      <c r="K4833" s="3" t="str">
        <f>IF(MCFT[[#This Row],[Day Change]]&gt;0,"UP","DOWN")</f>
        <v>DOWN</v>
      </c>
      <c r="L4833" s="9">
        <f>_xlfn.RANK.EQ(MCFT[[#This Row],[Date]],A:A,1)</f>
        <v>4832</v>
      </c>
      <c r="M4833" s="10">
        <f>_xlfn.RANK.AVG(MCFT[[#This Row],[Same change on date for AAPL]],AAPL,1)</f>
        <v>6614.5</v>
      </c>
      <c r="N4833" s="2">
        <f>MCFT[[#This Row],[Close]]/MCFT[[#This Row],[Open]]</f>
        <v>1.0011904364606969</v>
      </c>
    </row>
    <row r="4834" spans="1:14" x14ac:dyDescent="0.25">
      <c r="A4834" s="1">
        <v>38478</v>
      </c>
      <c r="B4834" s="3">
        <v>25.33</v>
      </c>
      <c r="C4834" s="3">
        <v>25.48</v>
      </c>
      <c r="D4834" s="3">
        <v>25.190000999999999</v>
      </c>
      <c r="E4834" s="3">
        <v>25.219999000000001</v>
      </c>
      <c r="F4834" s="3">
        <v>18.706001000000001</v>
      </c>
      <c r="G4834">
        <v>64322600</v>
      </c>
      <c r="H4834" s="3" t="str">
        <f>TEXT(MCFT[[#This Row],[Date]],"dddd")</f>
        <v>Friday</v>
      </c>
      <c r="I4834" s="3">
        <f>MCFT[[#This Row],[Open]]-MCFT[[#This Row],[Close]]</f>
        <v>0.11000099999999691</v>
      </c>
      <c r="J4834" s="3">
        <f>INDEX(AAPL!$J:$J,MATCH(A:A,AAPL!$A:$A,0),1)</f>
        <v>-5.0000000000000711E-2</v>
      </c>
      <c r="K4834" s="3" t="str">
        <f>IF(MCFT[[#This Row],[Day Change]]&gt;0,"UP","DOWN")</f>
        <v>UP</v>
      </c>
      <c r="L4834" s="9">
        <f>_xlfn.RANK.EQ(MCFT[[#This Row],[Date]],A:A,1)</f>
        <v>4833</v>
      </c>
      <c r="M4834" s="10">
        <f>_xlfn.RANK.AVG(MCFT[[#This Row],[Same change on date for AAPL]],AAPL,1)</f>
        <v>2012</v>
      </c>
      <c r="N4834" s="2">
        <f>MCFT[[#This Row],[Close]]/MCFT[[#This Row],[Open]]</f>
        <v>0.99565728385313867</v>
      </c>
    </row>
    <row r="4835" spans="1:14" x14ac:dyDescent="0.25">
      <c r="A4835" s="1">
        <v>38481</v>
      </c>
      <c r="B4835" s="3">
        <v>25.23</v>
      </c>
      <c r="C4835" s="3">
        <v>25.33</v>
      </c>
      <c r="D4835" s="3">
        <v>25.049999</v>
      </c>
      <c r="E4835" s="3">
        <v>25.110001</v>
      </c>
      <c r="F4835" s="3">
        <v>18.624414000000002</v>
      </c>
      <c r="G4835">
        <v>61872400</v>
      </c>
      <c r="H4835" s="3" t="str">
        <f>TEXT(MCFT[[#This Row],[Date]],"dddd")</f>
        <v>Monday</v>
      </c>
      <c r="I4835" s="3">
        <f>MCFT[[#This Row],[Open]]-MCFT[[#This Row],[Close]]</f>
        <v>0.11999899999999997</v>
      </c>
      <c r="J4835" s="3">
        <f>INDEX(AAPL!$J:$J,MATCH(A:A,AAPL!$A:$A,0),1)</f>
        <v>4.4285999999999603E-2</v>
      </c>
      <c r="K4835" s="3" t="str">
        <f>IF(MCFT[[#This Row],[Day Change]]&gt;0,"UP","DOWN")</f>
        <v>UP</v>
      </c>
      <c r="L4835" s="9">
        <f>_xlfn.RANK.EQ(MCFT[[#This Row],[Date]],A:A,1)</f>
        <v>4834</v>
      </c>
      <c r="M4835" s="10">
        <f>_xlfn.RANK.AVG(MCFT[[#This Row],[Same change on date for AAPL]],AAPL,1)</f>
        <v>6145</v>
      </c>
      <c r="N4835" s="2">
        <f>MCFT[[#This Row],[Close]]/MCFT[[#This Row],[Open]]</f>
        <v>0.99524379706698374</v>
      </c>
    </row>
    <row r="4836" spans="1:14" x14ac:dyDescent="0.25">
      <c r="A4836" s="1">
        <v>38482</v>
      </c>
      <c r="B4836" s="3">
        <v>25.040001</v>
      </c>
      <c r="C4836" s="3">
        <v>25.08</v>
      </c>
      <c r="D4836" s="3">
        <v>24.82</v>
      </c>
      <c r="E4836" s="3">
        <v>24.9</v>
      </c>
      <c r="F4836" s="3">
        <v>18.468651000000001</v>
      </c>
      <c r="G4836">
        <v>62235100</v>
      </c>
      <c r="H4836" s="3" t="str">
        <f>TEXT(MCFT[[#This Row],[Date]],"dddd")</f>
        <v>Tuesday</v>
      </c>
      <c r="I4836" s="3">
        <f>MCFT[[#This Row],[Open]]-MCFT[[#This Row],[Close]]</f>
        <v>0.1400010000000016</v>
      </c>
      <c r="J4836" s="3">
        <f>INDEX(AAPL!$J:$J,MATCH(A:A,AAPL!$A:$A,0),1)</f>
        <v>4.7143000000000157E-2</v>
      </c>
      <c r="K4836" s="3" t="str">
        <f>IF(MCFT[[#This Row],[Day Change]]&gt;0,"UP","DOWN")</f>
        <v>UP</v>
      </c>
      <c r="L4836" s="9">
        <f>_xlfn.RANK.EQ(MCFT[[#This Row],[Date]],A:A,1)</f>
        <v>4835</v>
      </c>
      <c r="M4836" s="10">
        <f>_xlfn.RANK.AVG(MCFT[[#This Row],[Same change on date for AAPL]],AAPL,1)</f>
        <v>6246</v>
      </c>
      <c r="N4836" s="2">
        <f>MCFT[[#This Row],[Close]]/MCFT[[#This Row],[Open]]</f>
        <v>0.99440890597408516</v>
      </c>
    </row>
    <row r="4837" spans="1:14" x14ac:dyDescent="0.25">
      <c r="A4837" s="1">
        <v>38483</v>
      </c>
      <c r="B4837" s="3">
        <v>24.889999</v>
      </c>
      <c r="C4837" s="3">
        <v>24.969999000000001</v>
      </c>
      <c r="D4837" s="3">
        <v>24.639999</v>
      </c>
      <c r="E4837" s="3">
        <v>24.91</v>
      </c>
      <c r="F4837" s="3">
        <v>18.476071999999998</v>
      </c>
      <c r="G4837">
        <v>59463300</v>
      </c>
      <c r="H4837" s="3" t="str">
        <f>TEXT(MCFT[[#This Row],[Date]],"dddd")</f>
        <v>Wednesday</v>
      </c>
      <c r="I4837" s="3">
        <f>MCFT[[#This Row],[Open]]-MCFT[[#This Row],[Close]]</f>
        <v>-2.0001000000000602E-2</v>
      </c>
      <c r="J4837" s="3">
        <f>INDEX(AAPL!$J:$J,MATCH(A:A,AAPL!$A:$A,0),1)</f>
        <v>-5.8571000000000595E-2</v>
      </c>
      <c r="K4837" s="3" t="str">
        <f>IF(MCFT[[#This Row],[Day Change]]&gt;0,"UP","DOWN")</f>
        <v>DOWN</v>
      </c>
      <c r="L4837" s="9">
        <f>_xlfn.RANK.EQ(MCFT[[#This Row],[Date]],A:A,1)</f>
        <v>4836</v>
      </c>
      <c r="M4837" s="10">
        <f>_xlfn.RANK.AVG(MCFT[[#This Row],[Same change on date for AAPL]],AAPL,1)</f>
        <v>1880.5</v>
      </c>
      <c r="N4837" s="2">
        <f>MCFT[[#This Row],[Close]]/MCFT[[#This Row],[Open]]</f>
        <v>1.0008035757655114</v>
      </c>
    </row>
    <row r="4838" spans="1:14" x14ac:dyDescent="0.25">
      <c r="A4838" s="1">
        <v>38484</v>
      </c>
      <c r="B4838" s="3">
        <v>24.84</v>
      </c>
      <c r="C4838" s="3">
        <v>25.110001</v>
      </c>
      <c r="D4838" s="3">
        <v>24.83</v>
      </c>
      <c r="E4838" s="3">
        <v>25</v>
      </c>
      <c r="F4838" s="3">
        <v>18.542822000000001</v>
      </c>
      <c r="G4838">
        <v>74540700</v>
      </c>
      <c r="H4838" s="3" t="str">
        <f>TEXT(MCFT[[#This Row],[Date]],"dddd")</f>
        <v>Thursday</v>
      </c>
      <c r="I4838" s="3">
        <f>MCFT[[#This Row],[Open]]-MCFT[[#This Row],[Close]]</f>
        <v>-0.16000000000000014</v>
      </c>
      <c r="J4838" s="3">
        <f>INDEX(AAPL!$J:$J,MATCH(A:A,AAPL!$A:$A,0),1)</f>
        <v>0.18428599999999928</v>
      </c>
      <c r="K4838" s="3" t="str">
        <f>IF(MCFT[[#This Row],[Day Change]]&gt;0,"UP","DOWN")</f>
        <v>DOWN</v>
      </c>
      <c r="L4838" s="9">
        <f>_xlfn.RANK.EQ(MCFT[[#This Row],[Date]],A:A,1)</f>
        <v>4837</v>
      </c>
      <c r="M4838" s="10">
        <f>_xlfn.RANK.AVG(MCFT[[#This Row],[Same change on date for AAPL]],AAPL,1)</f>
        <v>7000</v>
      </c>
      <c r="N4838" s="2">
        <f>MCFT[[#This Row],[Close]]/MCFT[[#This Row],[Open]]</f>
        <v>1.0064412238325282</v>
      </c>
    </row>
    <row r="4839" spans="1:14" x14ac:dyDescent="0.25">
      <c r="A4839" s="1">
        <v>38485</v>
      </c>
      <c r="B4839" s="3">
        <v>25.030000999999999</v>
      </c>
      <c r="C4839" s="3">
        <v>25.379999000000002</v>
      </c>
      <c r="D4839" s="3">
        <v>24.99</v>
      </c>
      <c r="E4839" s="3">
        <v>25.299999</v>
      </c>
      <c r="F4839" s="3">
        <v>18.765336999999999</v>
      </c>
      <c r="G4839">
        <v>77204300</v>
      </c>
      <c r="H4839" s="3" t="str">
        <f>TEXT(MCFT[[#This Row],[Date]],"dddd")</f>
        <v>Friday</v>
      </c>
      <c r="I4839" s="3">
        <f>MCFT[[#This Row],[Open]]-MCFT[[#This Row],[Close]]</f>
        <v>-0.26999800000000107</v>
      </c>
      <c r="J4839" s="3">
        <f>INDEX(AAPL!$J:$J,MATCH(A:A,AAPL!$A:$A,0),1)</f>
        <v>-8.1428999999999974E-2</v>
      </c>
      <c r="K4839" s="3" t="str">
        <f>IF(MCFT[[#This Row],[Day Change]]&gt;0,"UP","DOWN")</f>
        <v>DOWN</v>
      </c>
      <c r="L4839" s="9">
        <f>_xlfn.RANK.EQ(MCFT[[#This Row],[Date]],A:A,1)</f>
        <v>4838</v>
      </c>
      <c r="M4839" s="10">
        <f>_xlfn.RANK.AVG(MCFT[[#This Row],[Same change on date for AAPL]],AAPL,1)</f>
        <v>1650.5</v>
      </c>
      <c r="N4839" s="2">
        <f>MCFT[[#This Row],[Close]]/MCFT[[#This Row],[Open]]</f>
        <v>1.0107869751982832</v>
      </c>
    </row>
    <row r="4840" spans="1:14" x14ac:dyDescent="0.25">
      <c r="A4840" s="1">
        <v>38488</v>
      </c>
      <c r="B4840" s="3">
        <v>25.23</v>
      </c>
      <c r="C4840" s="3">
        <v>25.5</v>
      </c>
      <c r="D4840" s="3">
        <v>25.190000999999999</v>
      </c>
      <c r="E4840" s="3">
        <v>25.49</v>
      </c>
      <c r="F4840" s="3">
        <v>18.966238000000001</v>
      </c>
      <c r="G4840">
        <v>50577300</v>
      </c>
      <c r="H4840" s="3" t="str">
        <f>TEXT(MCFT[[#This Row],[Date]],"dddd")</f>
        <v>Monday</v>
      </c>
      <c r="I4840" s="3">
        <f>MCFT[[#This Row],[Open]]-MCFT[[#This Row],[Close]]</f>
        <v>-0.25999999999999801</v>
      </c>
      <c r="J4840" s="3">
        <f>INDEX(AAPL!$J:$J,MATCH(A:A,AAPL!$A:$A,0),1)</f>
        <v>-0.14142800000000033</v>
      </c>
      <c r="K4840" s="3" t="str">
        <f>IF(MCFT[[#This Row],[Day Change]]&gt;0,"UP","DOWN")</f>
        <v>DOWN</v>
      </c>
      <c r="L4840" s="9">
        <f>_xlfn.RANK.EQ(MCFT[[#This Row],[Date]],A:A,1)</f>
        <v>4839</v>
      </c>
      <c r="M4840" s="10">
        <f>_xlfn.RANK.AVG(MCFT[[#This Row],[Same change on date for AAPL]],AAPL,1)</f>
        <v>1362.5</v>
      </c>
      <c r="N4840" s="2">
        <f>MCFT[[#This Row],[Close]]/MCFT[[#This Row],[Open]]</f>
        <v>1.0103051922314703</v>
      </c>
    </row>
    <row r="4841" spans="1:14" x14ac:dyDescent="0.25">
      <c r="A4841" s="1">
        <v>38489</v>
      </c>
      <c r="B4841" s="3">
        <v>25.309999000000001</v>
      </c>
      <c r="C4841" s="3">
        <v>25.5</v>
      </c>
      <c r="D4841" s="3">
        <v>25.25</v>
      </c>
      <c r="E4841" s="3">
        <v>25.459999</v>
      </c>
      <c r="F4841" s="3">
        <v>18.943913999999999</v>
      </c>
      <c r="G4841">
        <v>39983200</v>
      </c>
      <c r="H4841" s="3" t="str">
        <f>TEXT(MCFT[[#This Row],[Date]],"dddd")</f>
        <v>Tuesday</v>
      </c>
      <c r="I4841" s="3">
        <f>MCFT[[#This Row],[Open]]-MCFT[[#This Row],[Close]]</f>
        <v>-0.14999999999999858</v>
      </c>
      <c r="J4841" s="3">
        <f>INDEX(AAPL!$J:$J,MATCH(A:A,AAPL!$A:$A,0),1)</f>
        <v>-3.1429000000000151E-2</v>
      </c>
      <c r="K4841" s="3" t="str">
        <f>IF(MCFT[[#This Row],[Day Change]]&gt;0,"UP","DOWN")</f>
        <v>DOWN</v>
      </c>
      <c r="L4841" s="9">
        <f>_xlfn.RANK.EQ(MCFT[[#This Row],[Date]],A:A,1)</f>
        <v>4840</v>
      </c>
      <c r="M4841" s="10">
        <f>_xlfn.RANK.AVG(MCFT[[#This Row],[Same change on date for AAPL]],AAPL,1)</f>
        <v>2435</v>
      </c>
      <c r="N4841" s="2">
        <f>MCFT[[#This Row],[Close]]/MCFT[[#This Row],[Open]]</f>
        <v>1.0059265114945282</v>
      </c>
    </row>
    <row r="4842" spans="1:14" x14ac:dyDescent="0.25">
      <c r="A4842" s="1">
        <v>38490</v>
      </c>
      <c r="B4842" s="3">
        <v>25.5</v>
      </c>
      <c r="C4842" s="3">
        <v>25.84</v>
      </c>
      <c r="D4842" s="3">
        <v>25.42</v>
      </c>
      <c r="E4842" s="3">
        <v>25.700001</v>
      </c>
      <c r="F4842" s="3">
        <v>19.122496000000002</v>
      </c>
      <c r="G4842">
        <v>71182400</v>
      </c>
      <c r="H4842" s="3" t="str">
        <f>TEXT(MCFT[[#This Row],[Date]],"dddd")</f>
        <v>Wednesday</v>
      </c>
      <c r="I4842" s="3">
        <f>MCFT[[#This Row],[Open]]-MCFT[[#This Row],[Close]]</f>
        <v>-0.20000100000000032</v>
      </c>
      <c r="J4842" s="3">
        <f>INDEX(AAPL!$J:$J,MATCH(A:A,AAPL!$A:$A,0),1)</f>
        <v>-5.5714000000000041E-2</v>
      </c>
      <c r="K4842" s="3" t="str">
        <f>IF(MCFT[[#This Row],[Day Change]]&gt;0,"UP","DOWN")</f>
        <v>DOWN</v>
      </c>
      <c r="L4842" s="9">
        <f>_xlfn.RANK.EQ(MCFT[[#This Row],[Date]],A:A,1)</f>
        <v>4841</v>
      </c>
      <c r="M4842" s="10">
        <f>_xlfn.RANK.AVG(MCFT[[#This Row],[Same change on date for AAPL]],AAPL,1)</f>
        <v>1925</v>
      </c>
      <c r="N4842" s="2">
        <f>MCFT[[#This Row],[Close]]/MCFT[[#This Row],[Open]]</f>
        <v>1.0078431764705882</v>
      </c>
    </row>
    <row r="4843" spans="1:14" x14ac:dyDescent="0.25">
      <c r="A4843" s="1">
        <v>38491</v>
      </c>
      <c r="B4843" s="3">
        <v>25.75</v>
      </c>
      <c r="C4843" s="3">
        <v>26.049999</v>
      </c>
      <c r="D4843" s="3">
        <v>25.700001</v>
      </c>
      <c r="E4843" s="3">
        <v>25.92</v>
      </c>
      <c r="F4843" s="3">
        <v>19.286180000000002</v>
      </c>
      <c r="G4843">
        <v>52120800</v>
      </c>
      <c r="H4843" s="3" t="str">
        <f>TEXT(MCFT[[#This Row],[Date]],"dddd")</f>
        <v>Thursday</v>
      </c>
      <c r="I4843" s="3">
        <f>MCFT[[#This Row],[Open]]-MCFT[[#This Row],[Close]]</f>
        <v>-0.17000000000000171</v>
      </c>
      <c r="J4843" s="3">
        <f>INDEX(AAPL!$J:$J,MATCH(A:A,AAPL!$A:$A,0),1)</f>
        <v>-0.25285699999999967</v>
      </c>
      <c r="K4843" s="3" t="str">
        <f>IF(MCFT[[#This Row],[Day Change]]&gt;0,"UP","DOWN")</f>
        <v>DOWN</v>
      </c>
      <c r="L4843" s="9">
        <f>_xlfn.RANK.EQ(MCFT[[#This Row],[Date]],A:A,1)</f>
        <v>4842</v>
      </c>
      <c r="M4843" s="10">
        <f>_xlfn.RANK.AVG(MCFT[[#This Row],[Same change on date for AAPL]],AAPL,1)</f>
        <v>1079</v>
      </c>
      <c r="N4843" s="2">
        <f>MCFT[[#This Row],[Close]]/MCFT[[#This Row],[Open]]</f>
        <v>1.0066019417475729</v>
      </c>
    </row>
    <row r="4844" spans="1:14" x14ac:dyDescent="0.25">
      <c r="A4844" s="1">
        <v>38492</v>
      </c>
      <c r="B4844" s="3">
        <v>25.879999000000002</v>
      </c>
      <c r="C4844" s="3">
        <v>25.92</v>
      </c>
      <c r="D4844" s="3">
        <v>25.73</v>
      </c>
      <c r="E4844" s="3">
        <v>25.74</v>
      </c>
      <c r="F4844" s="3">
        <v>19.152256000000001</v>
      </c>
      <c r="G4844">
        <v>64444500</v>
      </c>
      <c r="H4844" s="3" t="str">
        <f>TEXT(MCFT[[#This Row],[Date]],"dddd")</f>
        <v>Friday</v>
      </c>
      <c r="I4844" s="3">
        <f>MCFT[[#This Row],[Open]]-MCFT[[#This Row],[Close]]</f>
        <v>0.13999900000000309</v>
      </c>
      <c r="J4844" s="3">
        <f>INDEX(AAPL!$J:$J,MATCH(A:A,AAPL!$A:$A,0),1)</f>
        <v>-4.2856999999999701E-2</v>
      </c>
      <c r="K4844" s="3" t="str">
        <f>IF(MCFT[[#This Row],[Day Change]]&gt;0,"UP","DOWN")</f>
        <v>UP</v>
      </c>
      <c r="L4844" s="9">
        <f>_xlfn.RANK.EQ(MCFT[[#This Row],[Date]],A:A,1)</f>
        <v>4843</v>
      </c>
      <c r="M4844" s="10">
        <f>_xlfn.RANK.AVG(MCFT[[#This Row],[Same change on date for AAPL]],AAPL,1)</f>
        <v>2161</v>
      </c>
      <c r="N4844" s="2">
        <f>MCFT[[#This Row],[Close]]/MCFT[[#This Row],[Open]]</f>
        <v>0.99459045574151672</v>
      </c>
    </row>
    <row r="4845" spans="1:14" x14ac:dyDescent="0.25">
      <c r="A4845" s="1">
        <v>38495</v>
      </c>
      <c r="B4845" s="3">
        <v>25.74</v>
      </c>
      <c r="C4845" s="3">
        <v>26.07</v>
      </c>
      <c r="D4845" s="3">
        <v>25.74</v>
      </c>
      <c r="E4845" s="3">
        <v>25.85</v>
      </c>
      <c r="F4845" s="3">
        <v>19.234102</v>
      </c>
      <c r="G4845">
        <v>75421100</v>
      </c>
      <c r="H4845" s="3" t="str">
        <f>TEXT(MCFT[[#This Row],[Date]],"dddd")</f>
        <v>Monday</v>
      </c>
      <c r="I4845" s="3">
        <f>MCFT[[#This Row],[Open]]-MCFT[[#This Row],[Close]]</f>
        <v>-0.11000000000000298</v>
      </c>
      <c r="J4845" s="3">
        <f>INDEX(AAPL!$J:$J,MATCH(A:A,AAPL!$A:$A,0),1)</f>
        <v>-0.27285700000000013</v>
      </c>
      <c r="K4845" s="3" t="str">
        <f>IF(MCFT[[#This Row],[Day Change]]&gt;0,"UP","DOWN")</f>
        <v>DOWN</v>
      </c>
      <c r="L4845" s="9">
        <f>_xlfn.RANK.EQ(MCFT[[#This Row],[Date]],A:A,1)</f>
        <v>4844</v>
      </c>
      <c r="M4845" s="10">
        <f>_xlfn.RANK.AVG(MCFT[[#This Row],[Same change on date for AAPL]],AAPL,1)</f>
        <v>1034</v>
      </c>
      <c r="N4845" s="2">
        <f>MCFT[[#This Row],[Close]]/MCFT[[#This Row],[Open]]</f>
        <v>1.0042735042735045</v>
      </c>
    </row>
    <row r="4846" spans="1:14" x14ac:dyDescent="0.25">
      <c r="A4846" s="1">
        <v>38496</v>
      </c>
      <c r="B4846" s="3">
        <v>25.799999</v>
      </c>
      <c r="C4846" s="3">
        <v>25.879999000000002</v>
      </c>
      <c r="D4846" s="3">
        <v>25.719999000000001</v>
      </c>
      <c r="E4846" s="3">
        <v>25.75</v>
      </c>
      <c r="F4846" s="3">
        <v>19.159694999999999</v>
      </c>
      <c r="G4846">
        <v>61287700</v>
      </c>
      <c r="H4846" s="3" t="str">
        <f>TEXT(MCFT[[#This Row],[Date]],"dddd")</f>
        <v>Tuesday</v>
      </c>
      <c r="I4846" s="3">
        <f>MCFT[[#This Row],[Open]]-MCFT[[#This Row],[Close]]</f>
        <v>4.9998999999999683E-2</v>
      </c>
      <c r="J4846" s="3">
        <f>INDEX(AAPL!$J:$J,MATCH(A:A,AAPL!$A:$A,0),1)</f>
        <v>-3.5714999999999719E-2</v>
      </c>
      <c r="K4846" s="3" t="str">
        <f>IF(MCFT[[#This Row],[Day Change]]&gt;0,"UP","DOWN")</f>
        <v>UP</v>
      </c>
      <c r="L4846" s="9">
        <f>_xlfn.RANK.EQ(MCFT[[#This Row],[Date]],A:A,1)</f>
        <v>4845</v>
      </c>
      <c r="M4846" s="10">
        <f>_xlfn.RANK.AVG(MCFT[[#This Row],[Same change on date for AAPL]],AAPL,1)</f>
        <v>2300</v>
      </c>
      <c r="N4846" s="2">
        <f>MCFT[[#This Row],[Close]]/MCFT[[#This Row],[Open]]</f>
        <v>0.99806205418845173</v>
      </c>
    </row>
    <row r="4847" spans="1:14" x14ac:dyDescent="0.25">
      <c r="A4847" s="1">
        <v>38497</v>
      </c>
      <c r="B4847" s="3">
        <v>25.68</v>
      </c>
      <c r="C4847" s="3">
        <v>25.77</v>
      </c>
      <c r="D4847" s="3">
        <v>25.5</v>
      </c>
      <c r="E4847" s="3">
        <v>25.709999</v>
      </c>
      <c r="F4847" s="3">
        <v>19.129932</v>
      </c>
      <c r="G4847">
        <v>35749000</v>
      </c>
      <c r="H4847" s="3" t="str">
        <f>TEXT(MCFT[[#This Row],[Date]],"dddd")</f>
        <v>Wednesday</v>
      </c>
      <c r="I4847" s="3">
        <f>MCFT[[#This Row],[Open]]-MCFT[[#This Row],[Close]]</f>
        <v>-2.9999000000000109E-2</v>
      </c>
      <c r="J4847" s="3">
        <f>INDEX(AAPL!$J:$J,MATCH(A:A,AAPL!$A:$A,0),1)</f>
        <v>-4.0000000000000036E-2</v>
      </c>
      <c r="K4847" s="3" t="str">
        <f>IF(MCFT[[#This Row],[Day Change]]&gt;0,"UP","DOWN")</f>
        <v>DOWN</v>
      </c>
      <c r="L4847" s="9">
        <f>_xlfn.RANK.EQ(MCFT[[#This Row],[Date]],A:A,1)</f>
        <v>4846</v>
      </c>
      <c r="M4847" s="10">
        <f>_xlfn.RANK.AVG(MCFT[[#This Row],[Same change on date for AAPL]],AAPL,1)</f>
        <v>2226</v>
      </c>
      <c r="N4847" s="2">
        <f>MCFT[[#This Row],[Close]]/MCFT[[#This Row],[Open]]</f>
        <v>1.0011681853582555</v>
      </c>
    </row>
    <row r="4848" spans="1:14" x14ac:dyDescent="0.25">
      <c r="A4848" s="1">
        <v>38498</v>
      </c>
      <c r="B4848" s="3">
        <v>25.75</v>
      </c>
      <c r="C4848" s="3">
        <v>26</v>
      </c>
      <c r="D4848" s="3">
        <v>25.73</v>
      </c>
      <c r="E4848" s="3">
        <v>25.9</v>
      </c>
      <c r="F4848" s="3">
        <v>19.271298999999999</v>
      </c>
      <c r="G4848">
        <v>50579200</v>
      </c>
      <c r="H4848" s="3" t="str">
        <f>TEXT(MCFT[[#This Row],[Date]],"dddd")</f>
        <v>Thursday</v>
      </c>
      <c r="I4848" s="3">
        <f>MCFT[[#This Row],[Open]]-MCFT[[#This Row],[Close]]</f>
        <v>-0.14999999999999858</v>
      </c>
      <c r="J4848" s="3">
        <f>INDEX(AAPL!$J:$J,MATCH(A:A,AAPL!$A:$A,0),1)</f>
        <v>-0.11428599999999989</v>
      </c>
      <c r="K4848" s="3" t="str">
        <f>IF(MCFT[[#This Row],[Day Change]]&gt;0,"UP","DOWN")</f>
        <v>DOWN</v>
      </c>
      <c r="L4848" s="9">
        <f>_xlfn.RANK.EQ(MCFT[[#This Row],[Date]],A:A,1)</f>
        <v>4847</v>
      </c>
      <c r="M4848" s="10">
        <f>_xlfn.RANK.AVG(MCFT[[#This Row],[Same change on date for AAPL]],AAPL,1)</f>
        <v>1477.5</v>
      </c>
      <c r="N4848" s="2">
        <f>MCFT[[#This Row],[Close]]/MCFT[[#This Row],[Open]]</f>
        <v>1.0058252427184466</v>
      </c>
    </row>
    <row r="4849" spans="1:14" x14ac:dyDescent="0.25">
      <c r="A4849" s="1">
        <v>38499</v>
      </c>
      <c r="B4849" s="3">
        <v>25.83</v>
      </c>
      <c r="C4849" s="3">
        <v>26.09</v>
      </c>
      <c r="D4849" s="3">
        <v>25.809999000000001</v>
      </c>
      <c r="E4849" s="3">
        <v>26.07</v>
      </c>
      <c r="F4849" s="3">
        <v>19.397793</v>
      </c>
      <c r="G4849">
        <v>54978000</v>
      </c>
      <c r="H4849" s="3" t="str">
        <f>TEXT(MCFT[[#This Row],[Date]],"dddd")</f>
        <v>Friday</v>
      </c>
      <c r="I4849" s="3">
        <f>MCFT[[#This Row],[Open]]-MCFT[[#This Row],[Close]]</f>
        <v>-0.24000000000000199</v>
      </c>
      <c r="J4849" s="3">
        <f>INDEX(AAPL!$J:$J,MATCH(A:A,AAPL!$A:$A,0),1)</f>
        <v>1.1428000000000438E-2</v>
      </c>
      <c r="K4849" s="3" t="str">
        <f>IF(MCFT[[#This Row],[Day Change]]&gt;0,"UP","DOWN")</f>
        <v>DOWN</v>
      </c>
      <c r="L4849" s="9">
        <f>_xlfn.RANK.EQ(MCFT[[#This Row],[Date]],A:A,1)</f>
        <v>4848</v>
      </c>
      <c r="M4849" s="10">
        <f>_xlfn.RANK.AVG(MCFT[[#This Row],[Same change on date for AAPL]],AAPL,1)</f>
        <v>4916.5</v>
      </c>
      <c r="N4849" s="2">
        <f>MCFT[[#This Row],[Close]]/MCFT[[#This Row],[Open]]</f>
        <v>1.0092915214866436</v>
      </c>
    </row>
    <row r="4850" spans="1:14" x14ac:dyDescent="0.25">
      <c r="A4850" s="1">
        <v>38503</v>
      </c>
      <c r="B4850" s="3">
        <v>25.99</v>
      </c>
      <c r="C4850" s="3">
        <v>26.030000999999999</v>
      </c>
      <c r="D4850" s="3">
        <v>25.75</v>
      </c>
      <c r="E4850" s="3">
        <v>25.799999</v>
      </c>
      <c r="F4850" s="3">
        <v>19.196898999999998</v>
      </c>
      <c r="G4850">
        <v>46131100</v>
      </c>
      <c r="H4850" s="3" t="str">
        <f>TEXT(MCFT[[#This Row],[Date]],"dddd")</f>
        <v>Tuesday</v>
      </c>
      <c r="I4850" s="3">
        <f>MCFT[[#This Row],[Open]]-MCFT[[#This Row],[Close]]</f>
        <v>0.19000099999999875</v>
      </c>
      <c r="J4850" s="3">
        <f>INDEX(AAPL!$J:$J,MATCH(A:A,AAPL!$A:$A,0),1)</f>
        <v>0.12857099999999999</v>
      </c>
      <c r="K4850" s="3" t="str">
        <f>IF(MCFT[[#This Row],[Day Change]]&gt;0,"UP","DOWN")</f>
        <v>UP</v>
      </c>
      <c r="L4850" s="9">
        <f>_xlfn.RANK.EQ(MCFT[[#This Row],[Date]],A:A,1)</f>
        <v>4849</v>
      </c>
      <c r="M4850" s="10">
        <f>_xlfn.RANK.AVG(MCFT[[#This Row],[Same change on date for AAPL]],AAPL,1)</f>
        <v>6814</v>
      </c>
      <c r="N4850" s="2">
        <f>MCFT[[#This Row],[Close]]/MCFT[[#This Row],[Open]]</f>
        <v>0.99268945748364756</v>
      </c>
    </row>
    <row r="4851" spans="1:14" x14ac:dyDescent="0.25">
      <c r="A4851" s="1">
        <v>38504</v>
      </c>
      <c r="B4851" s="3">
        <v>25.73</v>
      </c>
      <c r="C4851" s="3">
        <v>26</v>
      </c>
      <c r="D4851" s="3">
        <v>25.610001</v>
      </c>
      <c r="E4851" s="3">
        <v>25.809999000000001</v>
      </c>
      <c r="F4851" s="3">
        <v>19.204336000000001</v>
      </c>
      <c r="G4851">
        <v>54621000</v>
      </c>
      <c r="H4851" s="3" t="str">
        <f>TEXT(MCFT[[#This Row],[Date]],"dddd")</f>
        <v>Wednesday</v>
      </c>
      <c r="I4851" s="3">
        <f>MCFT[[#This Row],[Open]]-MCFT[[#This Row],[Close]]</f>
        <v>-7.9999000000000819E-2</v>
      </c>
      <c r="J4851" s="3">
        <f>INDEX(AAPL!$J:$J,MATCH(A:A,AAPL!$A:$A,0),1)</f>
        <v>-5.8571999999999846E-2</v>
      </c>
      <c r="K4851" s="3" t="str">
        <f>IF(MCFT[[#This Row],[Day Change]]&gt;0,"UP","DOWN")</f>
        <v>DOWN</v>
      </c>
      <c r="L4851" s="9">
        <f>_xlfn.RANK.EQ(MCFT[[#This Row],[Date]],A:A,1)</f>
        <v>4850</v>
      </c>
      <c r="M4851" s="10">
        <f>_xlfn.RANK.AVG(MCFT[[#This Row],[Same change on date for AAPL]],AAPL,1)</f>
        <v>1878.5</v>
      </c>
      <c r="N4851" s="2">
        <f>MCFT[[#This Row],[Close]]/MCFT[[#This Row],[Open]]</f>
        <v>1.0031091721725613</v>
      </c>
    </row>
    <row r="4852" spans="1:14" x14ac:dyDescent="0.25">
      <c r="A4852" s="1">
        <v>38505</v>
      </c>
      <c r="B4852" s="3">
        <v>25.709999</v>
      </c>
      <c r="C4852" s="3">
        <v>25.860001</v>
      </c>
      <c r="D4852" s="3">
        <v>25.639999</v>
      </c>
      <c r="E4852" s="3">
        <v>25.790001</v>
      </c>
      <c r="F4852" s="3">
        <v>19.189458999999999</v>
      </c>
      <c r="G4852">
        <v>27212500</v>
      </c>
      <c r="H4852" s="3" t="str">
        <f>TEXT(MCFT[[#This Row],[Date]],"dddd")</f>
        <v>Thursday</v>
      </c>
      <c r="I4852" s="3">
        <f>MCFT[[#This Row],[Open]]-MCFT[[#This Row],[Close]]</f>
        <v>-8.0002000000000351E-2</v>
      </c>
      <c r="J4852" s="3">
        <f>INDEX(AAPL!$J:$J,MATCH(A:A,AAPL!$A:$A,0),1)</f>
        <v>1.428000000000651E-3</v>
      </c>
      <c r="K4852" s="3" t="str">
        <f>IF(MCFT[[#This Row],[Day Change]]&gt;0,"UP","DOWN")</f>
        <v>DOWN</v>
      </c>
      <c r="L4852" s="9">
        <f>_xlfn.RANK.EQ(MCFT[[#This Row],[Date]],A:A,1)</f>
        <v>4851</v>
      </c>
      <c r="M4852" s="10">
        <f>_xlfn.RANK.AVG(MCFT[[#This Row],[Same change on date for AAPL]],AAPL,1)</f>
        <v>4283.5</v>
      </c>
      <c r="N4852" s="2">
        <f>MCFT[[#This Row],[Close]]/MCFT[[#This Row],[Open]]</f>
        <v>1.0031117076278377</v>
      </c>
    </row>
    <row r="4853" spans="1:14" x14ac:dyDescent="0.25">
      <c r="A4853" s="1">
        <v>38506</v>
      </c>
      <c r="B4853" s="3">
        <v>25.700001</v>
      </c>
      <c r="C4853" s="3">
        <v>25.809999000000001</v>
      </c>
      <c r="D4853" s="3">
        <v>25.34</v>
      </c>
      <c r="E4853" s="3">
        <v>25.43</v>
      </c>
      <c r="F4853" s="3">
        <v>18.921595</v>
      </c>
      <c r="G4853">
        <v>79659500</v>
      </c>
      <c r="H4853" s="3" t="str">
        <f>TEXT(MCFT[[#This Row],[Date]],"dddd")</f>
        <v>Friday</v>
      </c>
      <c r="I4853" s="3">
        <f>MCFT[[#This Row],[Open]]-MCFT[[#This Row],[Close]]</f>
        <v>0.2700010000000006</v>
      </c>
      <c r="J4853" s="3">
        <f>INDEX(AAPL!$J:$J,MATCH(A:A,AAPL!$A:$A,0),1)</f>
        <v>-1.1428999999999689E-2</v>
      </c>
      <c r="K4853" s="3" t="str">
        <f>IF(MCFT[[#This Row],[Day Change]]&gt;0,"UP","DOWN")</f>
        <v>UP</v>
      </c>
      <c r="L4853" s="9">
        <f>_xlfn.RANK.EQ(MCFT[[#This Row],[Date]],A:A,1)</f>
        <v>4852</v>
      </c>
      <c r="M4853" s="10">
        <f>_xlfn.RANK.AVG(MCFT[[#This Row],[Same change on date for AAPL]],AAPL,1)</f>
        <v>3306.5</v>
      </c>
      <c r="N4853" s="2">
        <f>MCFT[[#This Row],[Close]]/MCFT[[#This Row],[Open]]</f>
        <v>0.98949412492240751</v>
      </c>
    </row>
    <row r="4854" spans="1:14" x14ac:dyDescent="0.25">
      <c r="A4854" s="1">
        <v>38509</v>
      </c>
      <c r="B4854" s="3">
        <v>25.379999000000002</v>
      </c>
      <c r="C4854" s="3">
        <v>25.5</v>
      </c>
      <c r="D4854" s="3">
        <v>25.309999000000001</v>
      </c>
      <c r="E4854" s="3">
        <v>25.370000999999998</v>
      </c>
      <c r="F4854" s="3">
        <v>18.876949</v>
      </c>
      <c r="G4854">
        <v>40756900</v>
      </c>
      <c r="H4854" s="3" t="str">
        <f>TEXT(MCFT[[#This Row],[Date]],"dddd")</f>
        <v>Monday</v>
      </c>
      <c r="I4854" s="3">
        <f>MCFT[[#This Row],[Open]]-MCFT[[#This Row],[Close]]</f>
        <v>9.99800000000306E-3</v>
      </c>
      <c r="J4854" s="3">
        <f>INDEX(AAPL!$J:$J,MATCH(A:A,AAPL!$A:$A,0),1)</f>
        <v>5.8570999999999707E-2</v>
      </c>
      <c r="K4854" s="3" t="str">
        <f>IF(MCFT[[#This Row],[Day Change]]&gt;0,"UP","DOWN")</f>
        <v>UP</v>
      </c>
      <c r="L4854" s="9">
        <f>_xlfn.RANK.EQ(MCFT[[#This Row],[Date]],A:A,1)</f>
        <v>4853</v>
      </c>
      <c r="M4854" s="10">
        <f>_xlfn.RANK.AVG(MCFT[[#This Row],[Same change on date for AAPL]],AAPL,1)</f>
        <v>6404</v>
      </c>
      <c r="N4854" s="2">
        <f>MCFT[[#This Row],[Close]]/MCFT[[#This Row],[Open]]</f>
        <v>0.9996060677543761</v>
      </c>
    </row>
    <row r="4855" spans="1:14" x14ac:dyDescent="0.25">
      <c r="A4855" s="1">
        <v>38510</v>
      </c>
      <c r="B4855" s="3">
        <v>25.33</v>
      </c>
      <c r="C4855" s="3">
        <v>25.83</v>
      </c>
      <c r="D4855" s="3">
        <v>25.309999000000001</v>
      </c>
      <c r="E4855" s="3">
        <v>25.51</v>
      </c>
      <c r="F4855" s="3">
        <v>18.981119</v>
      </c>
      <c r="G4855">
        <v>54511400</v>
      </c>
      <c r="H4855" s="3" t="str">
        <f>TEXT(MCFT[[#This Row],[Date]],"dddd")</f>
        <v>Tuesday</v>
      </c>
      <c r="I4855" s="3">
        <f>MCFT[[#This Row],[Open]]-MCFT[[#This Row],[Close]]</f>
        <v>-0.18000000000000327</v>
      </c>
      <c r="J4855" s="3">
        <f>INDEX(AAPL!$J:$J,MATCH(A:A,AAPL!$A:$A,0),1)</f>
        <v>0.15142800000000012</v>
      </c>
      <c r="K4855" s="3" t="str">
        <f>IF(MCFT[[#This Row],[Day Change]]&gt;0,"UP","DOWN")</f>
        <v>DOWN</v>
      </c>
      <c r="L4855" s="9">
        <f>_xlfn.RANK.EQ(MCFT[[#This Row],[Date]],A:A,1)</f>
        <v>4854</v>
      </c>
      <c r="M4855" s="10">
        <f>_xlfn.RANK.AVG(MCFT[[#This Row],[Same change on date for AAPL]],AAPL,1)</f>
        <v>6906</v>
      </c>
      <c r="N4855" s="2">
        <f>MCFT[[#This Row],[Close]]/MCFT[[#This Row],[Open]]</f>
        <v>1.0071061981839717</v>
      </c>
    </row>
    <row r="4856" spans="1:14" x14ac:dyDescent="0.25">
      <c r="A4856" s="1">
        <v>38511</v>
      </c>
      <c r="B4856" s="3">
        <v>25.549999</v>
      </c>
      <c r="C4856" s="3">
        <v>25.620000999999998</v>
      </c>
      <c r="D4856" s="3">
        <v>25.34</v>
      </c>
      <c r="E4856" s="3">
        <v>25.4</v>
      </c>
      <c r="F4856" s="3">
        <v>18.899260000000002</v>
      </c>
      <c r="G4856">
        <v>45369700</v>
      </c>
      <c r="H4856" s="3" t="str">
        <f>TEXT(MCFT[[#This Row],[Date]],"dddd")</f>
        <v>Wednesday</v>
      </c>
      <c r="I4856" s="3">
        <f>MCFT[[#This Row],[Open]]-MCFT[[#This Row],[Close]]</f>
        <v>0.1499990000000011</v>
      </c>
      <c r="J4856" s="3">
        <f>INDEX(AAPL!$J:$J,MATCH(A:A,AAPL!$A:$A,0),1)</f>
        <v>-4.1428999999999938E-2</v>
      </c>
      <c r="K4856" s="3" t="str">
        <f>IF(MCFT[[#This Row],[Day Change]]&gt;0,"UP","DOWN")</f>
        <v>UP</v>
      </c>
      <c r="L4856" s="9">
        <f>_xlfn.RANK.EQ(MCFT[[#This Row],[Date]],A:A,1)</f>
        <v>4855</v>
      </c>
      <c r="M4856" s="10">
        <f>_xlfn.RANK.AVG(MCFT[[#This Row],[Same change on date for AAPL]],AAPL,1)</f>
        <v>2185.5</v>
      </c>
      <c r="N4856" s="2">
        <f>MCFT[[#This Row],[Close]]/MCFT[[#This Row],[Open]]</f>
        <v>0.99412919742188632</v>
      </c>
    </row>
    <row r="4857" spans="1:14" x14ac:dyDescent="0.25">
      <c r="A4857" s="1">
        <v>38512</v>
      </c>
      <c r="B4857" s="3">
        <v>25.4</v>
      </c>
      <c r="C4857" s="3">
        <v>25.610001</v>
      </c>
      <c r="D4857" s="3">
        <v>25.35</v>
      </c>
      <c r="E4857" s="3">
        <v>25.51</v>
      </c>
      <c r="F4857" s="3">
        <v>18.981119</v>
      </c>
      <c r="G4857">
        <v>52767900</v>
      </c>
      <c r="H4857" s="3" t="str">
        <f>TEXT(MCFT[[#This Row],[Date]],"dddd")</f>
        <v>Thursday</v>
      </c>
      <c r="I4857" s="3">
        <f>MCFT[[#This Row],[Open]]-MCFT[[#This Row],[Close]]</f>
        <v>-0.11000000000000298</v>
      </c>
      <c r="J4857" s="3">
        <f>INDEX(AAPL!$J:$J,MATCH(A:A,AAPL!$A:$A,0),1)</f>
        <v>-9.2858000000000551E-2</v>
      </c>
      <c r="K4857" s="3" t="str">
        <f>IF(MCFT[[#This Row],[Day Change]]&gt;0,"UP","DOWN")</f>
        <v>DOWN</v>
      </c>
      <c r="L4857" s="9">
        <f>_xlfn.RANK.EQ(MCFT[[#This Row],[Date]],A:A,1)</f>
        <v>4856</v>
      </c>
      <c r="M4857" s="10">
        <f>_xlfn.RANK.AVG(MCFT[[#This Row],[Same change on date for AAPL]],AAPL,1)</f>
        <v>1576</v>
      </c>
      <c r="N4857" s="2">
        <f>MCFT[[#This Row],[Close]]/MCFT[[#This Row],[Open]]</f>
        <v>1.0043307086614175</v>
      </c>
    </row>
    <row r="4858" spans="1:14" x14ac:dyDescent="0.25">
      <c r="A4858" s="1">
        <v>38513</v>
      </c>
      <c r="B4858" s="3">
        <v>25.49</v>
      </c>
      <c r="C4858" s="3">
        <v>25.52</v>
      </c>
      <c r="D4858" s="3">
        <v>25.34</v>
      </c>
      <c r="E4858" s="3">
        <v>25.43</v>
      </c>
      <c r="F4858" s="3">
        <v>18.921595</v>
      </c>
      <c r="G4858">
        <v>39459800</v>
      </c>
      <c r="H4858" s="3" t="str">
        <f>TEXT(MCFT[[#This Row],[Date]],"dddd")</f>
        <v>Friday</v>
      </c>
      <c r="I4858" s="3">
        <f>MCFT[[#This Row],[Open]]-MCFT[[#This Row],[Close]]</f>
        <v>5.9999999999998721E-2</v>
      </c>
      <c r="J4858" s="3">
        <f>INDEX(AAPL!$J:$J,MATCH(A:A,AAPL!$A:$A,0),1)</f>
        <v>0.22714300000000076</v>
      </c>
      <c r="K4858" s="3" t="str">
        <f>IF(MCFT[[#This Row],[Day Change]]&gt;0,"UP","DOWN")</f>
        <v>UP</v>
      </c>
      <c r="L4858" s="9">
        <f>_xlfn.RANK.EQ(MCFT[[#This Row],[Date]],A:A,1)</f>
        <v>4857</v>
      </c>
      <c r="M4858" s="10">
        <f>_xlfn.RANK.AVG(MCFT[[#This Row],[Same change on date for AAPL]],AAPL,1)</f>
        <v>7106</v>
      </c>
      <c r="N4858" s="2">
        <f>MCFT[[#This Row],[Close]]/MCFT[[#This Row],[Open]]</f>
        <v>0.99764613573950578</v>
      </c>
    </row>
    <row r="4859" spans="1:14" x14ac:dyDescent="0.25">
      <c r="A4859" s="1">
        <v>38516</v>
      </c>
      <c r="B4859" s="3">
        <v>25.360001</v>
      </c>
      <c r="C4859" s="3">
        <v>25.49</v>
      </c>
      <c r="D4859" s="3">
        <v>25.26</v>
      </c>
      <c r="E4859" s="3">
        <v>25.309999000000001</v>
      </c>
      <c r="F4859" s="3">
        <v>18.832304000000001</v>
      </c>
      <c r="G4859">
        <v>49104100</v>
      </c>
      <c r="H4859" s="3" t="str">
        <f>TEXT(MCFT[[#This Row],[Date]],"dddd")</f>
        <v>Monday</v>
      </c>
      <c r="I4859" s="3">
        <f>MCFT[[#This Row],[Open]]-MCFT[[#This Row],[Close]]</f>
        <v>5.0001999999999214E-2</v>
      </c>
      <c r="J4859" s="3">
        <f>INDEX(AAPL!$J:$J,MATCH(A:A,AAPL!$A:$A,0),1)</f>
        <v>-1.4289999999999026E-3</v>
      </c>
      <c r="K4859" s="3" t="str">
        <f>IF(MCFT[[#This Row],[Day Change]]&gt;0,"UP","DOWN")</f>
        <v>UP</v>
      </c>
      <c r="L4859" s="9">
        <f>_xlfn.RANK.EQ(MCFT[[#This Row],[Date]],A:A,1)</f>
        <v>4858</v>
      </c>
      <c r="M4859" s="10">
        <f>_xlfn.RANK.AVG(MCFT[[#This Row],[Same change on date for AAPL]],AAPL,1)</f>
        <v>3964.5</v>
      </c>
      <c r="N4859" s="2">
        <f>MCFT[[#This Row],[Close]]/MCFT[[#This Row],[Open]]</f>
        <v>0.99802831238058709</v>
      </c>
    </row>
    <row r="4860" spans="1:14" x14ac:dyDescent="0.25">
      <c r="A4860" s="1">
        <v>38517</v>
      </c>
      <c r="B4860" s="3">
        <v>25.309999000000001</v>
      </c>
      <c r="C4860" s="3">
        <v>25.440000999999999</v>
      </c>
      <c r="D4860" s="3">
        <v>25.24</v>
      </c>
      <c r="E4860" s="3">
        <v>25.360001</v>
      </c>
      <c r="F4860" s="3">
        <v>18.869510999999999</v>
      </c>
      <c r="G4860">
        <v>44243300</v>
      </c>
      <c r="H4860" s="3" t="str">
        <f>TEXT(MCFT[[#This Row],[Date]],"dddd")</f>
        <v>Tuesday</v>
      </c>
      <c r="I4860" s="3">
        <f>MCFT[[#This Row],[Open]]-MCFT[[#This Row],[Close]]</f>
        <v>-5.0001999999999214E-2</v>
      </c>
      <c r="J4860" s="3">
        <f>INDEX(AAPL!$J:$J,MATCH(A:A,AAPL!$A:$A,0),1)</f>
        <v>-1.1428000000000438E-2</v>
      </c>
      <c r="K4860" s="3" t="str">
        <f>IF(MCFT[[#This Row],[Day Change]]&gt;0,"UP","DOWN")</f>
        <v>DOWN</v>
      </c>
      <c r="L4860" s="9">
        <f>_xlfn.RANK.EQ(MCFT[[#This Row],[Date]],A:A,1)</f>
        <v>4859</v>
      </c>
      <c r="M4860" s="10">
        <f>_xlfn.RANK.AVG(MCFT[[#This Row],[Same change on date for AAPL]],AAPL,1)</f>
        <v>3310</v>
      </c>
      <c r="N4860" s="2">
        <f>MCFT[[#This Row],[Close]]/MCFT[[#This Row],[Open]]</f>
        <v>1.0019755828516628</v>
      </c>
    </row>
    <row r="4861" spans="1:14" x14ac:dyDescent="0.25">
      <c r="A4861" s="1">
        <v>38518</v>
      </c>
      <c r="B4861" s="3">
        <v>25.4</v>
      </c>
      <c r="C4861" s="3">
        <v>25.41</v>
      </c>
      <c r="D4861" s="3">
        <v>25.110001</v>
      </c>
      <c r="E4861" s="3">
        <v>25.26</v>
      </c>
      <c r="F4861" s="3">
        <v>18.795100999999999</v>
      </c>
      <c r="G4861">
        <v>50764800</v>
      </c>
      <c r="H4861" s="3" t="str">
        <f>TEXT(MCFT[[#This Row],[Date]],"dddd")</f>
        <v>Wednesday</v>
      </c>
      <c r="I4861" s="3">
        <f>MCFT[[#This Row],[Open]]-MCFT[[#This Row],[Close]]</f>
        <v>0.13999999999999702</v>
      </c>
      <c r="J4861" s="3">
        <f>INDEX(AAPL!$J:$J,MATCH(A:A,AAPL!$A:$A,0),1)</f>
        <v>-3.714300000000037E-2</v>
      </c>
      <c r="K4861" s="3" t="str">
        <f>IF(MCFT[[#This Row],[Day Change]]&gt;0,"UP","DOWN")</f>
        <v>UP</v>
      </c>
      <c r="L4861" s="9">
        <f>_xlfn.RANK.EQ(MCFT[[#This Row],[Date]],A:A,1)</f>
        <v>4860</v>
      </c>
      <c r="M4861" s="10">
        <f>_xlfn.RANK.AVG(MCFT[[#This Row],[Same change on date for AAPL]],AAPL,1)</f>
        <v>2262</v>
      </c>
      <c r="N4861" s="2">
        <f>MCFT[[#This Row],[Close]]/MCFT[[#This Row],[Open]]</f>
        <v>0.99448818897637803</v>
      </c>
    </row>
    <row r="4862" spans="1:14" x14ac:dyDescent="0.25">
      <c r="A4862" s="1">
        <v>38519</v>
      </c>
      <c r="B4862" s="3">
        <v>25.219999000000001</v>
      </c>
      <c r="C4862" s="3">
        <v>25.23</v>
      </c>
      <c r="D4862" s="3">
        <v>24.950001</v>
      </c>
      <c r="E4862" s="3">
        <v>25.040001</v>
      </c>
      <c r="F4862" s="3">
        <v>18.631409000000001</v>
      </c>
      <c r="G4862">
        <v>65918800</v>
      </c>
      <c r="H4862" s="3" t="str">
        <f>TEXT(MCFT[[#This Row],[Date]],"dddd")</f>
        <v>Thursday</v>
      </c>
      <c r="I4862" s="3">
        <f>MCFT[[#This Row],[Open]]-MCFT[[#This Row],[Close]]</f>
        <v>0.17999800000000121</v>
      </c>
      <c r="J4862" s="3">
        <f>INDEX(AAPL!$J:$J,MATCH(A:A,AAPL!$A:$A,0),1)</f>
        <v>-0.11285699999999999</v>
      </c>
      <c r="K4862" s="3" t="str">
        <f>IF(MCFT[[#This Row],[Day Change]]&gt;0,"UP","DOWN")</f>
        <v>UP</v>
      </c>
      <c r="L4862" s="9">
        <f>_xlfn.RANK.EQ(MCFT[[#This Row],[Date]],A:A,1)</f>
        <v>4861</v>
      </c>
      <c r="M4862" s="10">
        <f>_xlfn.RANK.AVG(MCFT[[#This Row],[Same change on date for AAPL]],AAPL,1)</f>
        <v>1483</v>
      </c>
      <c r="N4862" s="2">
        <f>MCFT[[#This Row],[Close]]/MCFT[[#This Row],[Open]]</f>
        <v>0.9928628863149439</v>
      </c>
    </row>
    <row r="4863" spans="1:14" x14ac:dyDescent="0.25">
      <c r="A4863" s="1">
        <v>38520</v>
      </c>
      <c r="B4863" s="3">
        <v>25.27</v>
      </c>
      <c r="C4863" s="3">
        <v>25.290001</v>
      </c>
      <c r="D4863" s="3">
        <v>24.92</v>
      </c>
      <c r="E4863" s="3">
        <v>25.040001</v>
      </c>
      <c r="F4863" s="3">
        <v>18.631409000000001</v>
      </c>
      <c r="G4863">
        <v>90821300</v>
      </c>
      <c r="H4863" s="3" t="str">
        <f>TEXT(MCFT[[#This Row],[Date]],"dddd")</f>
        <v>Friday</v>
      </c>
      <c r="I4863" s="3">
        <f>MCFT[[#This Row],[Open]]-MCFT[[#This Row],[Close]]</f>
        <v>0.2299989999999994</v>
      </c>
      <c r="J4863" s="3">
        <f>INDEX(AAPL!$J:$J,MATCH(A:A,AAPL!$A:$A,0),1)</f>
        <v>2.2857000000000127E-2</v>
      </c>
      <c r="K4863" s="3" t="str">
        <f>IF(MCFT[[#This Row],[Day Change]]&gt;0,"UP","DOWN")</f>
        <v>UP</v>
      </c>
      <c r="L4863" s="9">
        <f>_xlfn.RANK.EQ(MCFT[[#This Row],[Date]],A:A,1)</f>
        <v>4862</v>
      </c>
      <c r="M4863" s="10">
        <f>_xlfn.RANK.AVG(MCFT[[#This Row],[Same change on date for AAPL]],AAPL,1)</f>
        <v>5548</v>
      </c>
      <c r="N4863" s="2">
        <f>MCFT[[#This Row],[Close]]/MCFT[[#This Row],[Open]]</f>
        <v>0.99089833795013849</v>
      </c>
    </row>
    <row r="4864" spans="1:14" x14ac:dyDescent="0.25">
      <c r="A4864" s="1">
        <v>38523</v>
      </c>
      <c r="B4864" s="3">
        <v>24.98</v>
      </c>
      <c r="C4864" s="3">
        <v>25.280000999999999</v>
      </c>
      <c r="D4864" s="3">
        <v>24.93</v>
      </c>
      <c r="E4864" s="3">
        <v>25.110001</v>
      </c>
      <c r="F4864" s="3">
        <v>18.683487</v>
      </c>
      <c r="G4864">
        <v>50538900</v>
      </c>
      <c r="H4864" s="3" t="str">
        <f>TEXT(MCFT[[#This Row],[Date]],"dddd")</f>
        <v>Monday</v>
      </c>
      <c r="I4864" s="3">
        <f>MCFT[[#This Row],[Open]]-MCFT[[#This Row],[Close]]</f>
        <v>-0.13000100000000003</v>
      </c>
      <c r="J4864" s="3">
        <f>INDEX(AAPL!$J:$J,MATCH(A:A,AAPL!$A:$A,0),1)</f>
        <v>3.4285999999999817E-2</v>
      </c>
      <c r="K4864" s="3" t="str">
        <f>IF(MCFT[[#This Row],[Day Change]]&gt;0,"UP","DOWN")</f>
        <v>DOWN</v>
      </c>
      <c r="L4864" s="9">
        <f>_xlfn.RANK.EQ(MCFT[[#This Row],[Date]],A:A,1)</f>
        <v>4863</v>
      </c>
      <c r="M4864" s="10">
        <f>_xlfn.RANK.AVG(MCFT[[#This Row],[Same change on date for AAPL]],AAPL,1)</f>
        <v>5892.5</v>
      </c>
      <c r="N4864" s="2">
        <f>MCFT[[#This Row],[Close]]/MCFT[[#This Row],[Open]]</f>
        <v>1.0052042033626902</v>
      </c>
    </row>
    <row r="4865" spans="1:14" x14ac:dyDescent="0.25">
      <c r="A4865" s="1">
        <v>38524</v>
      </c>
      <c r="B4865" s="3">
        <v>25.08</v>
      </c>
      <c r="C4865" s="3">
        <v>25.190000999999999</v>
      </c>
      <c r="D4865" s="3">
        <v>25.040001</v>
      </c>
      <c r="E4865" s="3">
        <v>25.15</v>
      </c>
      <c r="F4865" s="3">
        <v>18.713255</v>
      </c>
      <c r="G4865">
        <v>81084000</v>
      </c>
      <c r="H4865" s="3" t="str">
        <f>TEXT(MCFT[[#This Row],[Date]],"dddd")</f>
        <v>Tuesday</v>
      </c>
      <c r="I4865" s="3">
        <f>MCFT[[#This Row],[Open]]-MCFT[[#This Row],[Close]]</f>
        <v>-7.0000000000000284E-2</v>
      </c>
      <c r="J4865" s="3">
        <f>INDEX(AAPL!$J:$J,MATCH(A:A,AAPL!$A:$A,0),1)</f>
        <v>-2.0000000000000462E-2</v>
      </c>
      <c r="K4865" s="3" t="str">
        <f>IF(MCFT[[#This Row],[Day Change]]&gt;0,"UP","DOWN")</f>
        <v>DOWN</v>
      </c>
      <c r="L4865" s="9">
        <f>_xlfn.RANK.EQ(MCFT[[#This Row],[Date]],A:A,1)</f>
        <v>4864</v>
      </c>
      <c r="M4865" s="10">
        <f>_xlfn.RANK.AVG(MCFT[[#This Row],[Same change on date for AAPL]],AAPL,1)</f>
        <v>2865</v>
      </c>
      <c r="N4865" s="2">
        <f>MCFT[[#This Row],[Close]]/MCFT[[#This Row],[Open]]</f>
        <v>1.0027910685805423</v>
      </c>
    </row>
    <row r="4866" spans="1:14" x14ac:dyDescent="0.25">
      <c r="A4866" s="1">
        <v>38525</v>
      </c>
      <c r="B4866" s="3">
        <v>25.110001</v>
      </c>
      <c r="C4866" s="3">
        <v>25.26</v>
      </c>
      <c r="D4866" s="3">
        <v>25.030000999999999</v>
      </c>
      <c r="E4866" s="3">
        <v>25.07</v>
      </c>
      <c r="F4866" s="3">
        <v>18.653725000000001</v>
      </c>
      <c r="G4866">
        <v>60492700</v>
      </c>
      <c r="H4866" s="3" t="str">
        <f>TEXT(MCFT[[#This Row],[Date]],"dddd")</f>
        <v>Wednesday</v>
      </c>
      <c r="I4866" s="3">
        <f>MCFT[[#This Row],[Open]]-MCFT[[#This Row],[Close]]</f>
        <v>4.0001000000000175E-2</v>
      </c>
      <c r="J4866" s="3">
        <f>INDEX(AAPL!$J:$J,MATCH(A:A,AAPL!$A:$A,0),1)</f>
        <v>-4.1428999999999938E-2</v>
      </c>
      <c r="K4866" s="3" t="str">
        <f>IF(MCFT[[#This Row],[Day Change]]&gt;0,"UP","DOWN")</f>
        <v>UP</v>
      </c>
      <c r="L4866" s="9">
        <f>_xlfn.RANK.EQ(MCFT[[#This Row],[Date]],A:A,1)</f>
        <v>4865</v>
      </c>
      <c r="M4866" s="10">
        <f>_xlfn.RANK.AVG(MCFT[[#This Row],[Same change on date for AAPL]],AAPL,1)</f>
        <v>2185.5</v>
      </c>
      <c r="N4866" s="2">
        <f>MCFT[[#This Row],[Close]]/MCFT[[#This Row],[Open]]</f>
        <v>0.99840696939836837</v>
      </c>
    </row>
    <row r="4867" spans="1:14" x14ac:dyDescent="0.25">
      <c r="A4867" s="1">
        <v>38526</v>
      </c>
      <c r="B4867" s="3">
        <v>25.17</v>
      </c>
      <c r="C4867" s="3">
        <v>25.620000999999998</v>
      </c>
      <c r="D4867" s="3">
        <v>25.15</v>
      </c>
      <c r="E4867" s="3">
        <v>25.309999000000001</v>
      </c>
      <c r="F4867" s="3">
        <v>18.832304000000001</v>
      </c>
      <c r="G4867">
        <v>105159800</v>
      </c>
      <c r="H4867" s="3" t="str">
        <f>TEXT(MCFT[[#This Row],[Date]],"dddd")</f>
        <v>Thursday</v>
      </c>
      <c r="I4867" s="3">
        <f>MCFT[[#This Row],[Open]]-MCFT[[#This Row],[Close]]</f>
        <v>-0.13999899999999954</v>
      </c>
      <c r="J4867" s="3">
        <f>INDEX(AAPL!$J:$J,MATCH(A:A,AAPL!$A:$A,0),1)</f>
        <v>-8.5709999999998843E-3</v>
      </c>
      <c r="K4867" s="3" t="str">
        <f>IF(MCFT[[#This Row],[Day Change]]&gt;0,"UP","DOWN")</f>
        <v>DOWN</v>
      </c>
      <c r="L4867" s="9">
        <f>_xlfn.RANK.EQ(MCFT[[#This Row],[Date]],A:A,1)</f>
        <v>4866</v>
      </c>
      <c r="M4867" s="10">
        <f>_xlfn.RANK.AVG(MCFT[[#This Row],[Same change on date for AAPL]],AAPL,1)</f>
        <v>3627</v>
      </c>
      <c r="N4867" s="2">
        <f>MCFT[[#This Row],[Close]]/MCFT[[#This Row],[Open]]</f>
        <v>1.0055621374652364</v>
      </c>
    </row>
    <row r="4868" spans="1:14" x14ac:dyDescent="0.25">
      <c r="A4868" s="1">
        <v>38527</v>
      </c>
      <c r="B4868" s="3">
        <v>25.219999000000001</v>
      </c>
      <c r="C4868" s="3">
        <v>25.4</v>
      </c>
      <c r="D4868" s="3">
        <v>25.040001</v>
      </c>
      <c r="E4868" s="3">
        <v>25.040001</v>
      </c>
      <c r="F4868" s="3">
        <v>18.631409000000001</v>
      </c>
      <c r="G4868">
        <v>57970700</v>
      </c>
      <c r="H4868" s="3" t="str">
        <f>TEXT(MCFT[[#This Row],[Date]],"dddd")</f>
        <v>Friday</v>
      </c>
      <c r="I4868" s="3">
        <f>MCFT[[#This Row],[Open]]-MCFT[[#This Row],[Close]]</f>
        <v>0.17999800000000121</v>
      </c>
      <c r="J4868" s="3">
        <f>INDEX(AAPL!$J:$J,MATCH(A:A,AAPL!$A:$A,0),1)</f>
        <v>0.1899999999999995</v>
      </c>
      <c r="K4868" s="3" t="str">
        <f>IF(MCFT[[#This Row],[Day Change]]&gt;0,"UP","DOWN")</f>
        <v>UP</v>
      </c>
      <c r="L4868" s="9">
        <f>_xlfn.RANK.EQ(MCFT[[#This Row],[Date]],A:A,1)</f>
        <v>4867</v>
      </c>
      <c r="M4868" s="10">
        <f>_xlfn.RANK.AVG(MCFT[[#This Row],[Same change on date for AAPL]],AAPL,1)</f>
        <v>7021</v>
      </c>
      <c r="N4868" s="2">
        <f>MCFT[[#This Row],[Close]]/MCFT[[#This Row],[Open]]</f>
        <v>0.9928628863149439</v>
      </c>
    </row>
    <row r="4869" spans="1:14" x14ac:dyDescent="0.25">
      <c r="A4869" s="1">
        <v>38530</v>
      </c>
      <c r="B4869" s="3">
        <v>25.07</v>
      </c>
      <c r="C4869" s="3">
        <v>25.25</v>
      </c>
      <c r="D4869" s="3">
        <v>25.030000999999999</v>
      </c>
      <c r="E4869" s="3">
        <v>25.049999</v>
      </c>
      <c r="F4869" s="3">
        <v>18.638846999999998</v>
      </c>
      <c r="G4869">
        <v>61636200</v>
      </c>
      <c r="H4869" s="3" t="str">
        <f>TEXT(MCFT[[#This Row],[Date]],"dddd")</f>
        <v>Monday</v>
      </c>
      <c r="I4869" s="3">
        <f>MCFT[[#This Row],[Open]]-MCFT[[#This Row],[Close]]</f>
        <v>2.0001000000000602E-2</v>
      </c>
      <c r="J4869" s="3">
        <f>INDEX(AAPL!$J:$J,MATCH(A:A,AAPL!$A:$A,0),1)</f>
        <v>-3.7142999999999482E-2</v>
      </c>
      <c r="K4869" s="3" t="str">
        <f>IF(MCFT[[#This Row],[Day Change]]&gt;0,"UP","DOWN")</f>
        <v>UP</v>
      </c>
      <c r="L4869" s="9">
        <f>_xlfn.RANK.EQ(MCFT[[#This Row],[Date]],A:A,1)</f>
        <v>4868</v>
      </c>
      <c r="M4869" s="10">
        <f>_xlfn.RANK.AVG(MCFT[[#This Row],[Same change on date for AAPL]],AAPL,1)</f>
        <v>2268</v>
      </c>
      <c r="N4869" s="2">
        <f>MCFT[[#This Row],[Close]]/MCFT[[#This Row],[Open]]</f>
        <v>0.99920219385719977</v>
      </c>
    </row>
    <row r="4870" spans="1:14" x14ac:dyDescent="0.25">
      <c r="A4870" s="1">
        <v>38531</v>
      </c>
      <c r="B4870" s="3">
        <v>25.09</v>
      </c>
      <c r="C4870" s="3">
        <v>25.200001</v>
      </c>
      <c r="D4870" s="3">
        <v>25.030000999999999</v>
      </c>
      <c r="E4870" s="3">
        <v>25.07</v>
      </c>
      <c r="F4870" s="3">
        <v>18.653725000000001</v>
      </c>
      <c r="G4870">
        <v>53058100</v>
      </c>
      <c r="H4870" s="3" t="str">
        <f>TEXT(MCFT[[#This Row],[Date]],"dddd")</f>
        <v>Tuesday</v>
      </c>
      <c r="I4870" s="3">
        <f>MCFT[[#This Row],[Open]]-MCFT[[#This Row],[Close]]</f>
        <v>1.9999999999999574E-2</v>
      </c>
      <c r="J4870" s="3">
        <f>INDEX(AAPL!$J:$J,MATCH(A:A,AAPL!$A:$A,0),1)</f>
        <v>2.5713999999999793E-2</v>
      </c>
      <c r="K4870" s="3" t="str">
        <f>IF(MCFT[[#This Row],[Day Change]]&gt;0,"UP","DOWN")</f>
        <v>UP</v>
      </c>
      <c r="L4870" s="9">
        <f>_xlfn.RANK.EQ(MCFT[[#This Row],[Date]],A:A,1)</f>
        <v>4869</v>
      </c>
      <c r="M4870" s="10">
        <f>_xlfn.RANK.AVG(MCFT[[#This Row],[Same change on date for AAPL]],AAPL,1)</f>
        <v>5588.5</v>
      </c>
      <c r="N4870" s="2">
        <f>MCFT[[#This Row],[Close]]/MCFT[[#This Row],[Open]]</f>
        <v>0.99920286966919092</v>
      </c>
    </row>
    <row r="4871" spans="1:14" x14ac:dyDescent="0.25">
      <c r="A4871" s="1">
        <v>38532</v>
      </c>
      <c r="B4871" s="3">
        <v>25.219999000000001</v>
      </c>
      <c r="C4871" s="3">
        <v>25.32</v>
      </c>
      <c r="D4871" s="3">
        <v>25</v>
      </c>
      <c r="E4871" s="3">
        <v>25.09</v>
      </c>
      <c r="F4871" s="3">
        <v>18.668610000000001</v>
      </c>
      <c r="G4871">
        <v>55859900</v>
      </c>
      <c r="H4871" s="3" t="str">
        <f>TEXT(MCFT[[#This Row],[Date]],"dddd")</f>
        <v>Wednesday</v>
      </c>
      <c r="I4871" s="3">
        <f>MCFT[[#This Row],[Open]]-MCFT[[#This Row],[Close]]</f>
        <v>0.12999900000000153</v>
      </c>
      <c r="J4871" s="3">
        <f>INDEX(AAPL!$J:$J,MATCH(A:A,AAPL!$A:$A,0),1)</f>
        <v>0.12285799999999991</v>
      </c>
      <c r="K4871" s="3" t="str">
        <f>IF(MCFT[[#This Row],[Day Change]]&gt;0,"UP","DOWN")</f>
        <v>UP</v>
      </c>
      <c r="L4871" s="9">
        <f>_xlfn.RANK.EQ(MCFT[[#This Row],[Date]],A:A,1)</f>
        <v>4870</v>
      </c>
      <c r="M4871" s="10">
        <f>_xlfn.RANK.AVG(MCFT[[#This Row],[Same change on date for AAPL]],AAPL,1)</f>
        <v>6799</v>
      </c>
      <c r="N4871" s="2">
        <f>MCFT[[#This Row],[Close]]/MCFT[[#This Row],[Open]]</f>
        <v>0.99484540027142743</v>
      </c>
    </row>
    <row r="4872" spans="1:14" x14ac:dyDescent="0.25">
      <c r="A4872" s="1">
        <v>38533</v>
      </c>
      <c r="B4872" s="3">
        <v>25.059999000000001</v>
      </c>
      <c r="C4872" s="3">
        <v>25.139999</v>
      </c>
      <c r="D4872" s="3">
        <v>24.82</v>
      </c>
      <c r="E4872" s="3">
        <v>24.84</v>
      </c>
      <c r="F4872" s="3">
        <v>18.482589999999998</v>
      </c>
      <c r="G4872">
        <v>82018200</v>
      </c>
      <c r="H4872" s="3" t="str">
        <f>TEXT(MCFT[[#This Row],[Date]],"dddd")</f>
        <v>Thursday</v>
      </c>
      <c r="I4872" s="3">
        <f>MCFT[[#This Row],[Open]]-MCFT[[#This Row],[Close]]</f>
        <v>0.21999900000000139</v>
      </c>
      <c r="J4872" s="3">
        <f>INDEX(AAPL!$J:$J,MATCH(A:A,AAPL!$A:$A,0),1)</f>
        <v>-2.8571999999999598E-2</v>
      </c>
      <c r="K4872" s="3" t="str">
        <f>IF(MCFT[[#This Row],[Day Change]]&gt;0,"UP","DOWN")</f>
        <v>UP</v>
      </c>
      <c r="L4872" s="9">
        <f>_xlfn.RANK.EQ(MCFT[[#This Row],[Date]],A:A,1)</f>
        <v>4871</v>
      </c>
      <c r="M4872" s="10">
        <f>_xlfn.RANK.AVG(MCFT[[#This Row],[Same change on date for AAPL]],AAPL,1)</f>
        <v>2553</v>
      </c>
      <c r="N4872" s="2">
        <f>MCFT[[#This Row],[Close]]/MCFT[[#This Row],[Open]]</f>
        <v>0.99122110898727489</v>
      </c>
    </row>
    <row r="4873" spans="1:14" x14ac:dyDescent="0.25">
      <c r="A4873" s="1">
        <v>38534</v>
      </c>
      <c r="B4873" s="3">
        <v>24.85</v>
      </c>
      <c r="C4873" s="3">
        <v>24.99</v>
      </c>
      <c r="D4873" s="3">
        <v>24.67</v>
      </c>
      <c r="E4873" s="3">
        <v>24.709999</v>
      </c>
      <c r="F4873" s="3">
        <v>18.385864000000002</v>
      </c>
      <c r="G4873">
        <v>69718400</v>
      </c>
      <c r="H4873" s="3" t="str">
        <f>TEXT(MCFT[[#This Row],[Date]],"dddd")</f>
        <v>Friday</v>
      </c>
      <c r="I4873" s="3">
        <f>MCFT[[#This Row],[Open]]-MCFT[[#This Row],[Close]]</f>
        <v>0.1400010000000016</v>
      </c>
      <c r="J4873" s="3">
        <f>INDEX(AAPL!$J:$J,MATCH(A:A,AAPL!$A:$A,0),1)</f>
        <v>4.7142000000000017E-2</v>
      </c>
      <c r="K4873" s="3" t="str">
        <f>IF(MCFT[[#This Row],[Day Change]]&gt;0,"UP","DOWN")</f>
        <v>UP</v>
      </c>
      <c r="L4873" s="9">
        <f>_xlfn.RANK.EQ(MCFT[[#This Row],[Date]],A:A,1)</f>
        <v>4872</v>
      </c>
      <c r="M4873" s="10">
        <f>_xlfn.RANK.AVG(MCFT[[#This Row],[Same change on date for AAPL]],AAPL,1)</f>
        <v>6241</v>
      </c>
      <c r="N4873" s="2">
        <f>MCFT[[#This Row],[Close]]/MCFT[[#This Row],[Open]]</f>
        <v>0.99436615694164987</v>
      </c>
    </row>
    <row r="4874" spans="1:14" x14ac:dyDescent="0.25">
      <c r="A4874" s="1">
        <v>38538</v>
      </c>
      <c r="B4874" s="3">
        <v>24.66</v>
      </c>
      <c r="C4874" s="3">
        <v>25.190000999999999</v>
      </c>
      <c r="D4874" s="3">
        <v>24.620000999999998</v>
      </c>
      <c r="E4874" s="3">
        <v>24.98</v>
      </c>
      <c r="F4874" s="3">
        <v>18.586758</v>
      </c>
      <c r="G4874">
        <v>61883500</v>
      </c>
      <c r="H4874" s="3" t="str">
        <f>TEXT(MCFT[[#This Row],[Date]],"dddd")</f>
        <v>Tuesday</v>
      </c>
      <c r="I4874" s="3">
        <f>MCFT[[#This Row],[Open]]-MCFT[[#This Row],[Close]]</f>
        <v>-0.32000000000000028</v>
      </c>
      <c r="J4874" s="3">
        <f>INDEX(AAPL!$J:$J,MATCH(A:A,AAPL!$A:$A,0),1)</f>
        <v>-0.20428599999999975</v>
      </c>
      <c r="K4874" s="3" t="str">
        <f>IF(MCFT[[#This Row],[Day Change]]&gt;0,"UP","DOWN")</f>
        <v>DOWN</v>
      </c>
      <c r="L4874" s="9">
        <f>_xlfn.RANK.EQ(MCFT[[#This Row],[Date]],A:A,1)</f>
        <v>4873</v>
      </c>
      <c r="M4874" s="10">
        <f>_xlfn.RANK.AVG(MCFT[[#This Row],[Same change on date for AAPL]],AAPL,1)</f>
        <v>1192.5</v>
      </c>
      <c r="N4874" s="2">
        <f>MCFT[[#This Row],[Close]]/MCFT[[#This Row],[Open]]</f>
        <v>1.0129764801297647</v>
      </c>
    </row>
    <row r="4875" spans="1:14" x14ac:dyDescent="0.25">
      <c r="A4875" s="1">
        <v>38539</v>
      </c>
      <c r="B4875" s="3">
        <v>24.969999000000001</v>
      </c>
      <c r="C4875" s="3">
        <v>25.08</v>
      </c>
      <c r="D4875" s="3">
        <v>24.690000999999999</v>
      </c>
      <c r="E4875" s="3">
        <v>24.700001</v>
      </c>
      <c r="F4875" s="3">
        <v>18.378428</v>
      </c>
      <c r="G4875">
        <v>64214600</v>
      </c>
      <c r="H4875" s="3" t="str">
        <f>TEXT(MCFT[[#This Row],[Date]],"dddd")</f>
        <v>Wednesday</v>
      </c>
      <c r="I4875" s="3">
        <f>MCFT[[#This Row],[Open]]-MCFT[[#This Row],[Close]]</f>
        <v>0.26999800000000107</v>
      </c>
      <c r="J4875" s="3">
        <f>INDEX(AAPL!$J:$J,MATCH(A:A,AAPL!$A:$A,0),1)</f>
        <v>4.5714000000000254E-2</v>
      </c>
      <c r="K4875" s="3" t="str">
        <f>IF(MCFT[[#This Row],[Day Change]]&gt;0,"UP","DOWN")</f>
        <v>UP</v>
      </c>
      <c r="L4875" s="9">
        <f>_xlfn.RANK.EQ(MCFT[[#This Row],[Date]],A:A,1)</f>
        <v>4874</v>
      </c>
      <c r="M4875" s="10">
        <f>_xlfn.RANK.AVG(MCFT[[#This Row],[Same change on date for AAPL]],AAPL,1)</f>
        <v>6226.5</v>
      </c>
      <c r="N4875" s="2">
        <f>MCFT[[#This Row],[Close]]/MCFT[[#This Row],[Open]]</f>
        <v>0.98918710409239496</v>
      </c>
    </row>
    <row r="4876" spans="1:14" x14ac:dyDescent="0.25">
      <c r="A4876" s="1">
        <v>38540</v>
      </c>
      <c r="B4876" s="3">
        <v>24.58</v>
      </c>
      <c r="C4876" s="3">
        <v>24.709999</v>
      </c>
      <c r="D4876" s="3">
        <v>24.5</v>
      </c>
      <c r="E4876" s="3">
        <v>24.65</v>
      </c>
      <c r="F4876" s="3">
        <v>18.341227</v>
      </c>
      <c r="G4876">
        <v>80082900</v>
      </c>
      <c r="H4876" s="3" t="str">
        <f>TEXT(MCFT[[#This Row],[Date]],"dddd")</f>
        <v>Thursday</v>
      </c>
      <c r="I4876" s="3">
        <f>MCFT[[#This Row],[Open]]-MCFT[[#This Row],[Close]]</f>
        <v>-7.0000000000000284E-2</v>
      </c>
      <c r="J4876" s="3">
        <f>INDEX(AAPL!$J:$J,MATCH(A:A,AAPL!$A:$A,0),1)</f>
        <v>-0.1171420000000003</v>
      </c>
      <c r="K4876" s="3" t="str">
        <f>IF(MCFT[[#This Row],[Day Change]]&gt;0,"UP","DOWN")</f>
        <v>DOWN</v>
      </c>
      <c r="L4876" s="9">
        <f>_xlfn.RANK.EQ(MCFT[[#This Row],[Date]],A:A,1)</f>
        <v>4875</v>
      </c>
      <c r="M4876" s="10">
        <f>_xlfn.RANK.AVG(MCFT[[#This Row],[Same change on date for AAPL]],AAPL,1)</f>
        <v>1471</v>
      </c>
      <c r="N4876" s="2">
        <f>MCFT[[#This Row],[Close]]/MCFT[[#This Row],[Open]]</f>
        <v>1.0028478437754271</v>
      </c>
    </row>
    <row r="4877" spans="1:14" x14ac:dyDescent="0.25">
      <c r="A4877" s="1">
        <v>38541</v>
      </c>
      <c r="B4877" s="3">
        <v>24.639999</v>
      </c>
      <c r="C4877" s="3">
        <v>25.120000999999998</v>
      </c>
      <c r="D4877" s="3">
        <v>24.629999000000002</v>
      </c>
      <c r="E4877" s="3">
        <v>25.09</v>
      </c>
      <c r="F4877" s="3">
        <v>18.668610000000001</v>
      </c>
      <c r="G4877">
        <v>56104000</v>
      </c>
      <c r="H4877" s="3" t="str">
        <f>TEXT(MCFT[[#This Row],[Date]],"dddd")</f>
        <v>Friday</v>
      </c>
      <c r="I4877" s="3">
        <f>MCFT[[#This Row],[Open]]-MCFT[[#This Row],[Close]]</f>
        <v>-0.45000100000000032</v>
      </c>
      <c r="J4877" s="3">
        <f>INDEX(AAPL!$J:$J,MATCH(A:A,AAPL!$A:$A,0),1)</f>
        <v>-5.4286000000000278E-2</v>
      </c>
      <c r="K4877" s="3" t="str">
        <f>IF(MCFT[[#This Row],[Day Change]]&gt;0,"UP","DOWN")</f>
        <v>DOWN</v>
      </c>
      <c r="L4877" s="9">
        <f>_xlfn.RANK.EQ(MCFT[[#This Row],[Date]],A:A,1)</f>
        <v>4876</v>
      </c>
      <c r="M4877" s="10">
        <f>_xlfn.RANK.AVG(MCFT[[#This Row],[Same change on date for AAPL]],AAPL,1)</f>
        <v>1929</v>
      </c>
      <c r="N4877" s="2">
        <f>MCFT[[#This Row],[Close]]/MCFT[[#This Row],[Open]]</f>
        <v>1.0182630283385969</v>
      </c>
    </row>
    <row r="4878" spans="1:14" x14ac:dyDescent="0.25">
      <c r="A4878" s="1">
        <v>38544</v>
      </c>
      <c r="B4878" s="3">
        <v>25.15</v>
      </c>
      <c r="C4878" s="3">
        <v>25.379999000000002</v>
      </c>
      <c r="D4878" s="3">
        <v>25.110001</v>
      </c>
      <c r="E4878" s="3">
        <v>25.290001</v>
      </c>
      <c r="F4878" s="3">
        <v>18.817425</v>
      </c>
      <c r="G4878">
        <v>61525400</v>
      </c>
      <c r="H4878" s="3" t="str">
        <f>TEXT(MCFT[[#This Row],[Date]],"dddd")</f>
        <v>Monday</v>
      </c>
      <c r="I4878" s="3">
        <f>MCFT[[#This Row],[Open]]-MCFT[[#This Row],[Close]]</f>
        <v>-0.1400010000000016</v>
      </c>
      <c r="J4878" s="3">
        <f>INDEX(AAPL!$J:$J,MATCH(A:A,AAPL!$A:$A,0),1)</f>
        <v>3.8572000000000273E-2</v>
      </c>
      <c r="K4878" s="3" t="str">
        <f>IF(MCFT[[#This Row],[Day Change]]&gt;0,"UP","DOWN")</f>
        <v>DOWN</v>
      </c>
      <c r="L4878" s="9">
        <f>_xlfn.RANK.EQ(MCFT[[#This Row],[Date]],A:A,1)</f>
        <v>4877</v>
      </c>
      <c r="M4878" s="10">
        <f>_xlfn.RANK.AVG(MCFT[[#This Row],[Same change on date for AAPL]],AAPL,1)</f>
        <v>6066</v>
      </c>
      <c r="N4878" s="2">
        <f>MCFT[[#This Row],[Close]]/MCFT[[#This Row],[Open]]</f>
        <v>1.0055666401590457</v>
      </c>
    </row>
    <row r="4879" spans="1:14" x14ac:dyDescent="0.25">
      <c r="A4879" s="1">
        <v>38545</v>
      </c>
      <c r="B4879" s="3">
        <v>25.24</v>
      </c>
      <c r="C4879" s="3">
        <v>25.620000999999998</v>
      </c>
      <c r="D4879" s="3">
        <v>25.200001</v>
      </c>
      <c r="E4879" s="3">
        <v>25.610001</v>
      </c>
      <c r="F4879" s="3">
        <v>19.055519</v>
      </c>
      <c r="G4879">
        <v>63384800</v>
      </c>
      <c r="H4879" s="3" t="str">
        <f>TEXT(MCFT[[#This Row],[Date]],"dddd")</f>
        <v>Tuesday</v>
      </c>
      <c r="I4879" s="3">
        <f>MCFT[[#This Row],[Open]]-MCFT[[#This Row],[Close]]</f>
        <v>-0.37000100000000202</v>
      </c>
      <c r="J4879" s="3">
        <f>INDEX(AAPL!$J:$J,MATCH(A:A,AAPL!$A:$A,0),1)</f>
        <v>-1.4279999999997628E-3</v>
      </c>
      <c r="K4879" s="3" t="str">
        <f>IF(MCFT[[#This Row],[Day Change]]&gt;0,"UP","DOWN")</f>
        <v>DOWN</v>
      </c>
      <c r="L4879" s="9">
        <f>_xlfn.RANK.EQ(MCFT[[#This Row],[Date]],A:A,1)</f>
        <v>4878</v>
      </c>
      <c r="M4879" s="10">
        <f>_xlfn.RANK.AVG(MCFT[[#This Row],[Same change on date for AAPL]],AAPL,1)</f>
        <v>3968.5</v>
      </c>
      <c r="N4879" s="2">
        <f>MCFT[[#This Row],[Close]]/MCFT[[#This Row],[Open]]</f>
        <v>1.0146593106180666</v>
      </c>
    </row>
    <row r="4880" spans="1:14" x14ac:dyDescent="0.25">
      <c r="A4880" s="1">
        <v>38546</v>
      </c>
      <c r="B4880" s="3">
        <v>25.530000999999999</v>
      </c>
      <c r="C4880" s="3">
        <v>25.75</v>
      </c>
      <c r="D4880" s="3">
        <v>25.48</v>
      </c>
      <c r="E4880" s="3">
        <v>25.66</v>
      </c>
      <c r="F4880" s="3">
        <v>19.092728000000001</v>
      </c>
      <c r="G4880">
        <v>44749200</v>
      </c>
      <c r="H4880" s="3" t="str">
        <f>TEXT(MCFT[[#This Row],[Date]],"dddd")</f>
        <v>Wednesday</v>
      </c>
      <c r="I4880" s="3">
        <f>MCFT[[#This Row],[Open]]-MCFT[[#This Row],[Close]]</f>
        <v>-0.12999900000000153</v>
      </c>
      <c r="J4880" s="3">
        <f>INDEX(AAPL!$J:$J,MATCH(A:A,AAPL!$A:$A,0),1)</f>
        <v>-8.5709999999998843E-3</v>
      </c>
      <c r="K4880" s="3" t="str">
        <f>IF(MCFT[[#This Row],[Day Change]]&gt;0,"UP","DOWN")</f>
        <v>DOWN</v>
      </c>
      <c r="L4880" s="9">
        <f>_xlfn.RANK.EQ(MCFT[[#This Row],[Date]],A:A,1)</f>
        <v>4879</v>
      </c>
      <c r="M4880" s="10">
        <f>_xlfn.RANK.AVG(MCFT[[#This Row],[Same change on date for AAPL]],AAPL,1)</f>
        <v>3627</v>
      </c>
      <c r="N4880" s="2">
        <f>MCFT[[#This Row],[Close]]/MCFT[[#This Row],[Open]]</f>
        <v>1.0050920092012532</v>
      </c>
    </row>
    <row r="4881" spans="1:14" x14ac:dyDescent="0.25">
      <c r="A4881" s="1">
        <v>38547</v>
      </c>
      <c r="B4881" s="3">
        <v>25.790001</v>
      </c>
      <c r="C4881" s="3">
        <v>26.1</v>
      </c>
      <c r="D4881" s="3">
        <v>25.790001</v>
      </c>
      <c r="E4881" s="3">
        <v>25.969999000000001</v>
      </c>
      <c r="F4881" s="3">
        <v>19.323381000000001</v>
      </c>
      <c r="G4881">
        <v>69506800</v>
      </c>
      <c r="H4881" s="3" t="str">
        <f>TEXT(MCFT[[#This Row],[Date]],"dddd")</f>
        <v>Thursday</v>
      </c>
      <c r="I4881" s="3">
        <f>MCFT[[#This Row],[Open]]-MCFT[[#This Row],[Close]]</f>
        <v>-0.17999800000000121</v>
      </c>
      <c r="J4881" s="3">
        <f>INDEX(AAPL!$J:$J,MATCH(A:A,AAPL!$A:$A,0),1)</f>
        <v>5.7140000000002189E-3</v>
      </c>
      <c r="K4881" s="3" t="str">
        <f>IF(MCFT[[#This Row],[Day Change]]&gt;0,"UP","DOWN")</f>
        <v>DOWN</v>
      </c>
      <c r="L4881" s="9">
        <f>_xlfn.RANK.EQ(MCFT[[#This Row],[Date]],A:A,1)</f>
        <v>4880</v>
      </c>
      <c r="M4881" s="10">
        <f>_xlfn.RANK.AVG(MCFT[[#This Row],[Same change on date for AAPL]],AAPL,1)</f>
        <v>4523</v>
      </c>
      <c r="N4881" s="2">
        <f>MCFT[[#This Row],[Close]]/MCFT[[#This Row],[Open]]</f>
        <v>1.006979371578931</v>
      </c>
    </row>
    <row r="4882" spans="1:14" x14ac:dyDescent="0.25">
      <c r="A4882" s="1">
        <v>38548</v>
      </c>
      <c r="B4882" s="3">
        <v>26.040001</v>
      </c>
      <c r="C4882" s="3">
        <v>26.1</v>
      </c>
      <c r="D4882" s="3">
        <v>25.75</v>
      </c>
      <c r="E4882" s="3">
        <v>25.790001</v>
      </c>
      <c r="F4882" s="3">
        <v>19.189458999999999</v>
      </c>
      <c r="G4882">
        <v>56472800</v>
      </c>
      <c r="H4882" s="3" t="str">
        <f>TEXT(MCFT[[#This Row],[Date]],"dddd")</f>
        <v>Friday</v>
      </c>
      <c r="I4882" s="3">
        <f>MCFT[[#This Row],[Open]]-MCFT[[#This Row],[Close]]</f>
        <v>0.25</v>
      </c>
      <c r="J4882" s="3">
        <f>INDEX(AAPL!$J:$J,MATCH(A:A,AAPL!$A:$A,0),1)</f>
        <v>-8.2856999999999736E-2</v>
      </c>
      <c r="K4882" s="3" t="str">
        <f>IF(MCFT[[#This Row],[Day Change]]&gt;0,"UP","DOWN")</f>
        <v>UP</v>
      </c>
      <c r="L4882" s="9">
        <f>_xlfn.RANK.EQ(MCFT[[#This Row],[Date]],A:A,1)</f>
        <v>4881</v>
      </c>
      <c r="M4882" s="10">
        <f>_xlfn.RANK.AVG(MCFT[[#This Row],[Same change on date for AAPL]],AAPL,1)</f>
        <v>1641.5</v>
      </c>
      <c r="N4882" s="2">
        <f>MCFT[[#This Row],[Close]]/MCFT[[#This Row],[Open]]</f>
        <v>0.99039938592936305</v>
      </c>
    </row>
    <row r="4883" spans="1:14" x14ac:dyDescent="0.25">
      <c r="A4883" s="1">
        <v>38551</v>
      </c>
      <c r="B4883" s="3">
        <v>25.709999</v>
      </c>
      <c r="C4883" s="3">
        <v>25.790001</v>
      </c>
      <c r="D4883" s="3">
        <v>25.549999</v>
      </c>
      <c r="E4883" s="3">
        <v>25.549999</v>
      </c>
      <c r="F4883" s="3">
        <v>19.010871999999999</v>
      </c>
      <c r="G4883">
        <v>39668000</v>
      </c>
      <c r="H4883" s="3" t="str">
        <f>TEXT(MCFT[[#This Row],[Date]],"dddd")</f>
        <v>Monday</v>
      </c>
      <c r="I4883" s="3">
        <f>MCFT[[#This Row],[Open]]-MCFT[[#This Row],[Close]]</f>
        <v>0.16000000000000014</v>
      </c>
      <c r="J4883" s="3">
        <f>INDEX(AAPL!$J:$J,MATCH(A:A,AAPL!$A:$A,0),1)</f>
        <v>-1.1428999999999689E-2</v>
      </c>
      <c r="K4883" s="3" t="str">
        <f>IF(MCFT[[#This Row],[Day Change]]&gt;0,"UP","DOWN")</f>
        <v>UP</v>
      </c>
      <c r="L4883" s="9">
        <f>_xlfn.RANK.EQ(MCFT[[#This Row],[Date]],A:A,1)</f>
        <v>4882</v>
      </c>
      <c r="M4883" s="10">
        <f>_xlfn.RANK.AVG(MCFT[[#This Row],[Same change on date for AAPL]],AAPL,1)</f>
        <v>3306.5</v>
      </c>
      <c r="N4883" s="2">
        <f>MCFT[[#This Row],[Close]]/MCFT[[#This Row],[Open]]</f>
        <v>0.99377674032581642</v>
      </c>
    </row>
    <row r="4884" spans="1:14" x14ac:dyDescent="0.25">
      <c r="A4884" s="1">
        <v>38552</v>
      </c>
      <c r="B4884" s="3">
        <v>25.790001</v>
      </c>
      <c r="C4884" s="3">
        <v>26.25</v>
      </c>
      <c r="D4884" s="3">
        <v>25.75</v>
      </c>
      <c r="E4884" s="3">
        <v>26.16</v>
      </c>
      <c r="F4884" s="3">
        <v>19.464759999999998</v>
      </c>
      <c r="G4884">
        <v>113290100</v>
      </c>
      <c r="H4884" s="3" t="str">
        <f>TEXT(MCFT[[#This Row],[Date]],"dddd")</f>
        <v>Tuesday</v>
      </c>
      <c r="I4884" s="3">
        <f>MCFT[[#This Row],[Open]]-MCFT[[#This Row],[Close]]</f>
        <v>-0.36999899999999997</v>
      </c>
      <c r="J4884" s="3">
        <f>INDEX(AAPL!$J:$J,MATCH(A:A,AAPL!$A:$A,0),1)</f>
        <v>-0.23857199999999956</v>
      </c>
      <c r="K4884" s="3" t="str">
        <f>IF(MCFT[[#This Row],[Day Change]]&gt;0,"UP","DOWN")</f>
        <v>DOWN</v>
      </c>
      <c r="L4884" s="9">
        <f>_xlfn.RANK.EQ(MCFT[[#This Row],[Date]],A:A,1)</f>
        <v>4883</v>
      </c>
      <c r="M4884" s="10">
        <f>_xlfn.RANK.AVG(MCFT[[#This Row],[Same change on date for AAPL]],AAPL,1)</f>
        <v>1111</v>
      </c>
      <c r="N4884" s="2">
        <f>MCFT[[#This Row],[Close]]/MCFT[[#This Row],[Open]]</f>
        <v>1.014346606655812</v>
      </c>
    </row>
    <row r="4885" spans="1:14" x14ac:dyDescent="0.25">
      <c r="A4885" s="1">
        <v>38553</v>
      </c>
      <c r="B4885" s="3">
        <v>26</v>
      </c>
      <c r="C4885" s="3">
        <v>26.23</v>
      </c>
      <c r="D4885" s="3">
        <v>25.879999000000002</v>
      </c>
      <c r="E4885" s="3">
        <v>26.190000999999999</v>
      </c>
      <c r="F4885" s="3">
        <v>19.487082999999998</v>
      </c>
      <c r="G4885">
        <v>71424800</v>
      </c>
      <c r="H4885" s="3" t="str">
        <f>TEXT(MCFT[[#This Row],[Date]],"dddd")</f>
        <v>Wednesday</v>
      </c>
      <c r="I4885" s="3">
        <f>MCFT[[#This Row],[Open]]-MCFT[[#This Row],[Close]]</f>
        <v>-0.19000099999999875</v>
      </c>
      <c r="J4885" s="3">
        <f>INDEX(AAPL!$J:$J,MATCH(A:A,AAPL!$A:$A,0),1)</f>
        <v>-0.11000000000000032</v>
      </c>
      <c r="K4885" s="3" t="str">
        <f>IF(MCFT[[#This Row],[Day Change]]&gt;0,"UP","DOWN")</f>
        <v>DOWN</v>
      </c>
      <c r="L4885" s="9">
        <f>_xlfn.RANK.EQ(MCFT[[#This Row],[Date]],A:A,1)</f>
        <v>4884</v>
      </c>
      <c r="M4885" s="10">
        <f>_xlfn.RANK.AVG(MCFT[[#This Row],[Same change on date for AAPL]],AAPL,1)</f>
        <v>1493</v>
      </c>
      <c r="N4885" s="2">
        <f>MCFT[[#This Row],[Close]]/MCFT[[#This Row],[Open]]</f>
        <v>1.0073077307692306</v>
      </c>
    </row>
    <row r="4886" spans="1:14" x14ac:dyDescent="0.25">
      <c r="A4886" s="1">
        <v>38554</v>
      </c>
      <c r="B4886" s="3">
        <v>26.299999</v>
      </c>
      <c r="C4886" s="3">
        <v>26.48</v>
      </c>
      <c r="D4886" s="3">
        <v>26</v>
      </c>
      <c r="E4886" s="3">
        <v>26.440000999999999</v>
      </c>
      <c r="F4886" s="3">
        <v>19.673100000000002</v>
      </c>
      <c r="G4886">
        <v>112932100</v>
      </c>
      <c r="H4886" s="3" t="str">
        <f>TEXT(MCFT[[#This Row],[Date]],"dddd")</f>
        <v>Thursday</v>
      </c>
      <c r="I4886" s="3">
        <f>MCFT[[#This Row],[Open]]-MCFT[[#This Row],[Close]]</f>
        <v>-0.14000199999999907</v>
      </c>
      <c r="J4886" s="3">
        <f>INDEX(AAPL!$J:$J,MATCH(A:A,AAPL!$A:$A,0),1)</f>
        <v>5.8570999999999707E-2</v>
      </c>
      <c r="K4886" s="3" t="str">
        <f>IF(MCFT[[#This Row],[Day Change]]&gt;0,"UP","DOWN")</f>
        <v>DOWN</v>
      </c>
      <c r="L4886" s="9">
        <f>_xlfn.RANK.EQ(MCFT[[#This Row],[Date]],A:A,1)</f>
        <v>4885</v>
      </c>
      <c r="M4886" s="10">
        <f>_xlfn.RANK.AVG(MCFT[[#This Row],[Same change on date for AAPL]],AAPL,1)</f>
        <v>6404</v>
      </c>
      <c r="N4886" s="2">
        <f>MCFT[[#This Row],[Close]]/MCFT[[#This Row],[Open]]</f>
        <v>1.0053232701643828</v>
      </c>
    </row>
    <row r="4887" spans="1:14" x14ac:dyDescent="0.25">
      <c r="A4887" s="1">
        <v>38555</v>
      </c>
      <c r="B4887" s="3">
        <v>25.99</v>
      </c>
      <c r="C4887" s="3">
        <v>26.34</v>
      </c>
      <c r="D4887" s="3">
        <v>25.629999000000002</v>
      </c>
      <c r="E4887" s="3">
        <v>25.68</v>
      </c>
      <c r="F4887" s="3">
        <v>19.107605</v>
      </c>
      <c r="G4887">
        <v>97558900</v>
      </c>
      <c r="H4887" s="3" t="str">
        <f>TEXT(MCFT[[#This Row],[Date]],"dddd")</f>
        <v>Friday</v>
      </c>
      <c r="I4887" s="3">
        <f>MCFT[[#This Row],[Open]]-MCFT[[#This Row],[Close]]</f>
        <v>0.30999999999999872</v>
      </c>
      <c r="J4887" s="3">
        <f>INDEX(AAPL!$J:$J,MATCH(A:A,AAPL!$A:$A,0),1)</f>
        <v>-7.9999999999999183E-2</v>
      </c>
      <c r="K4887" s="3" t="str">
        <f>IF(MCFT[[#This Row],[Day Change]]&gt;0,"UP","DOWN")</f>
        <v>UP</v>
      </c>
      <c r="L4887" s="9">
        <f>_xlfn.RANK.EQ(MCFT[[#This Row],[Date]],A:A,1)</f>
        <v>4886</v>
      </c>
      <c r="M4887" s="10">
        <f>_xlfn.RANK.AVG(MCFT[[#This Row],[Same change on date for AAPL]],AAPL,1)</f>
        <v>1679</v>
      </c>
      <c r="N4887" s="2">
        <f>MCFT[[#This Row],[Close]]/MCFT[[#This Row],[Open]]</f>
        <v>0.98807233551365914</v>
      </c>
    </row>
    <row r="4888" spans="1:14" x14ac:dyDescent="0.25">
      <c r="A4888" s="1">
        <v>38558</v>
      </c>
      <c r="B4888" s="3">
        <v>25.690000999999999</v>
      </c>
      <c r="C4888" s="3">
        <v>25.9</v>
      </c>
      <c r="D4888" s="3">
        <v>25.65</v>
      </c>
      <c r="E4888" s="3">
        <v>25.690000999999999</v>
      </c>
      <c r="F4888" s="3">
        <v>19.115046</v>
      </c>
      <c r="G4888">
        <v>45174600</v>
      </c>
      <c r="H4888" s="3" t="str">
        <f>TEXT(MCFT[[#This Row],[Date]],"dddd")</f>
        <v>Monday</v>
      </c>
      <c r="I4888" s="3">
        <f>MCFT[[#This Row],[Open]]-MCFT[[#This Row],[Close]]</f>
        <v>0</v>
      </c>
      <c r="J4888" s="3">
        <f>INDEX(AAPL!$J:$J,MATCH(A:A,AAPL!$A:$A,0),1)</f>
        <v>2.5713999999999793E-2</v>
      </c>
      <c r="K4888" s="3" t="str">
        <f>IF(MCFT[[#This Row],[Day Change]]&gt;0,"UP","DOWN")</f>
        <v>DOWN</v>
      </c>
      <c r="L4888" s="9">
        <f>_xlfn.RANK.EQ(MCFT[[#This Row],[Date]],A:A,1)</f>
        <v>4887</v>
      </c>
      <c r="M4888" s="10">
        <f>_xlfn.RANK.AVG(MCFT[[#This Row],[Same change on date for AAPL]],AAPL,1)</f>
        <v>5588.5</v>
      </c>
      <c r="N4888" s="2">
        <f>MCFT[[#This Row],[Close]]/MCFT[[#This Row],[Open]]</f>
        <v>1</v>
      </c>
    </row>
    <row r="4889" spans="1:14" x14ac:dyDescent="0.25">
      <c r="A4889" s="1">
        <v>38559</v>
      </c>
      <c r="B4889" s="3">
        <v>25.719999000000001</v>
      </c>
      <c r="C4889" s="3">
        <v>25.74</v>
      </c>
      <c r="D4889" s="3">
        <v>25.530000999999999</v>
      </c>
      <c r="E4889" s="3">
        <v>25.540001</v>
      </c>
      <c r="F4889" s="3">
        <v>19.003437000000002</v>
      </c>
      <c r="G4889">
        <v>51476400</v>
      </c>
      <c r="H4889" s="3" t="str">
        <f>TEXT(MCFT[[#This Row],[Date]],"dddd")</f>
        <v>Tuesday</v>
      </c>
      <c r="I4889" s="3">
        <f>MCFT[[#This Row],[Open]]-MCFT[[#This Row],[Close]]</f>
        <v>0.17999800000000121</v>
      </c>
      <c r="J4889" s="3">
        <f>INDEX(AAPL!$J:$J,MATCH(A:A,AAPL!$A:$A,0),1)</f>
        <v>5.4286000000000278E-2</v>
      </c>
      <c r="K4889" s="3" t="str">
        <f>IF(MCFT[[#This Row],[Day Change]]&gt;0,"UP","DOWN")</f>
        <v>UP</v>
      </c>
      <c r="L4889" s="9">
        <f>_xlfn.RANK.EQ(MCFT[[#This Row],[Date]],A:A,1)</f>
        <v>4888</v>
      </c>
      <c r="M4889" s="10">
        <f>_xlfn.RANK.AVG(MCFT[[#This Row],[Same change on date for AAPL]],AAPL,1)</f>
        <v>6360.5</v>
      </c>
      <c r="N4889" s="2">
        <f>MCFT[[#This Row],[Close]]/MCFT[[#This Row],[Open]]</f>
        <v>0.99300163269835273</v>
      </c>
    </row>
    <row r="4890" spans="1:14" x14ac:dyDescent="0.25">
      <c r="A4890" s="1">
        <v>38560</v>
      </c>
      <c r="B4890" s="3">
        <v>25.610001</v>
      </c>
      <c r="C4890" s="3">
        <v>25.799999</v>
      </c>
      <c r="D4890" s="3">
        <v>25.530000999999999</v>
      </c>
      <c r="E4890" s="3">
        <v>25.719999000000001</v>
      </c>
      <c r="F4890" s="3">
        <v>19.137364999999999</v>
      </c>
      <c r="G4890">
        <v>57977300</v>
      </c>
      <c r="H4890" s="3" t="str">
        <f>TEXT(MCFT[[#This Row],[Date]],"dddd")</f>
        <v>Wednesday</v>
      </c>
      <c r="I4890" s="3">
        <f>MCFT[[#This Row],[Open]]-MCFT[[#This Row],[Close]]</f>
        <v>-0.10999800000000093</v>
      </c>
      <c r="J4890" s="3">
        <f>INDEX(AAPL!$J:$J,MATCH(A:A,AAPL!$A:$A,0),1)</f>
        <v>-2.2857999999999379E-2</v>
      </c>
      <c r="K4890" s="3" t="str">
        <f>IF(MCFT[[#This Row],[Day Change]]&gt;0,"UP","DOWN")</f>
        <v>DOWN</v>
      </c>
      <c r="L4890" s="9">
        <f>_xlfn.RANK.EQ(MCFT[[#This Row],[Date]],A:A,1)</f>
        <v>4889</v>
      </c>
      <c r="M4890" s="10">
        <f>_xlfn.RANK.AVG(MCFT[[#This Row],[Same change on date for AAPL]],AAPL,1)</f>
        <v>2731.5</v>
      </c>
      <c r="N4890" s="2">
        <f>MCFT[[#This Row],[Close]]/MCFT[[#This Row],[Open]]</f>
        <v>1.0042951189263913</v>
      </c>
    </row>
    <row r="4891" spans="1:14" x14ac:dyDescent="0.25">
      <c r="A4891" s="1">
        <v>38561</v>
      </c>
      <c r="B4891" s="3">
        <v>25.75</v>
      </c>
      <c r="C4891" s="3">
        <v>25.85</v>
      </c>
      <c r="D4891" s="3">
        <v>25.66</v>
      </c>
      <c r="E4891" s="3">
        <v>25.75</v>
      </c>
      <c r="F4891" s="3">
        <v>19.159694999999999</v>
      </c>
      <c r="G4891">
        <v>44738700</v>
      </c>
      <c r="H4891" s="3" t="str">
        <f>TEXT(MCFT[[#This Row],[Date]],"dddd")</f>
        <v>Thursday</v>
      </c>
      <c r="I4891" s="3">
        <f>MCFT[[#This Row],[Open]]-MCFT[[#This Row],[Close]]</f>
        <v>0</v>
      </c>
      <c r="J4891" s="3">
        <f>INDEX(AAPL!$J:$J,MATCH(A:A,AAPL!$A:$A,0),1)</f>
        <v>7.1430000000001215E-3</v>
      </c>
      <c r="K4891" s="3" t="str">
        <f>IF(MCFT[[#This Row],[Day Change]]&gt;0,"UP","DOWN")</f>
        <v>DOWN</v>
      </c>
      <c r="L4891" s="9">
        <f>_xlfn.RANK.EQ(MCFT[[#This Row],[Date]],A:A,1)</f>
        <v>4890</v>
      </c>
      <c r="M4891" s="10">
        <f>_xlfn.RANK.AVG(MCFT[[#This Row],[Same change on date for AAPL]],AAPL,1)</f>
        <v>4591.5</v>
      </c>
      <c r="N4891" s="2">
        <f>MCFT[[#This Row],[Close]]/MCFT[[#This Row],[Open]]</f>
        <v>1</v>
      </c>
    </row>
    <row r="4892" spans="1:14" x14ac:dyDescent="0.25">
      <c r="A4892" s="1">
        <v>38562</v>
      </c>
      <c r="B4892" s="3">
        <v>25.780000999999999</v>
      </c>
      <c r="C4892" s="3">
        <v>26</v>
      </c>
      <c r="D4892" s="3">
        <v>25.59</v>
      </c>
      <c r="E4892" s="3">
        <v>25.610001</v>
      </c>
      <c r="F4892" s="3">
        <v>19.055519</v>
      </c>
      <c r="G4892">
        <v>59524400</v>
      </c>
      <c r="H4892" s="3" t="str">
        <f>TEXT(MCFT[[#This Row],[Date]],"dddd")</f>
        <v>Friday</v>
      </c>
      <c r="I4892" s="3">
        <f>MCFT[[#This Row],[Open]]-MCFT[[#This Row],[Close]]</f>
        <v>0.16999999999999815</v>
      </c>
      <c r="J4892" s="3">
        <f>INDEX(AAPL!$J:$J,MATCH(A:A,AAPL!$A:$A,0),1)</f>
        <v>0.12999999999999989</v>
      </c>
      <c r="K4892" s="3" t="str">
        <f>IF(MCFT[[#This Row],[Day Change]]&gt;0,"UP","DOWN")</f>
        <v>UP</v>
      </c>
      <c r="L4892" s="9">
        <f>_xlfn.RANK.EQ(MCFT[[#This Row],[Date]],A:A,1)</f>
        <v>4891</v>
      </c>
      <c r="M4892" s="10">
        <f>_xlfn.RANK.AVG(MCFT[[#This Row],[Same change on date for AAPL]],AAPL,1)</f>
        <v>6825</v>
      </c>
      <c r="N4892" s="2">
        <f>MCFT[[#This Row],[Close]]/MCFT[[#This Row],[Open]]</f>
        <v>0.99340574114019631</v>
      </c>
    </row>
    <row r="4893" spans="1:14" x14ac:dyDescent="0.25">
      <c r="A4893" s="1">
        <v>38565</v>
      </c>
      <c r="B4893" s="3">
        <v>25.809999000000001</v>
      </c>
      <c r="C4893" s="3">
        <v>26.049999</v>
      </c>
      <c r="D4893" s="3">
        <v>25.76</v>
      </c>
      <c r="E4893" s="3">
        <v>25.92</v>
      </c>
      <c r="F4893" s="3">
        <v>19.286180000000002</v>
      </c>
      <c r="G4893">
        <v>61346800</v>
      </c>
      <c r="H4893" s="3" t="str">
        <f>TEXT(MCFT[[#This Row],[Date]],"dddd")</f>
        <v>Monday</v>
      </c>
      <c r="I4893" s="3">
        <f>MCFT[[#This Row],[Open]]-MCFT[[#This Row],[Close]]</f>
        <v>-0.11000100000000046</v>
      </c>
      <c r="J4893" s="3">
        <f>INDEX(AAPL!$J:$J,MATCH(A:A,AAPL!$A:$A,0),1)</f>
        <v>-2.5713999999999793E-2</v>
      </c>
      <c r="K4893" s="3" t="str">
        <f>IF(MCFT[[#This Row],[Day Change]]&gt;0,"UP","DOWN")</f>
        <v>DOWN</v>
      </c>
      <c r="L4893" s="9">
        <f>_xlfn.RANK.EQ(MCFT[[#This Row],[Date]],A:A,1)</f>
        <v>4892</v>
      </c>
      <c r="M4893" s="10">
        <f>_xlfn.RANK.AVG(MCFT[[#This Row],[Same change on date for AAPL]],AAPL,1)</f>
        <v>2690</v>
      </c>
      <c r="N4893" s="2">
        <f>MCFT[[#This Row],[Close]]/MCFT[[#This Row],[Open]]</f>
        <v>1.0042619528966275</v>
      </c>
    </row>
    <row r="4894" spans="1:14" x14ac:dyDescent="0.25">
      <c r="A4894" s="1">
        <v>38566</v>
      </c>
      <c r="B4894" s="3">
        <v>25.9</v>
      </c>
      <c r="C4894" s="3">
        <v>26.9</v>
      </c>
      <c r="D4894" s="3">
        <v>25.870000999999998</v>
      </c>
      <c r="E4894" s="3">
        <v>26.809999000000001</v>
      </c>
      <c r="F4894" s="3">
        <v>19.948399999999999</v>
      </c>
      <c r="G4894">
        <v>137510100</v>
      </c>
      <c r="H4894" s="3" t="str">
        <f>TEXT(MCFT[[#This Row],[Date]],"dddd")</f>
        <v>Tuesday</v>
      </c>
      <c r="I4894" s="3">
        <f>MCFT[[#This Row],[Open]]-MCFT[[#This Row],[Close]]</f>
        <v>-0.90999900000000267</v>
      </c>
      <c r="J4894" s="3">
        <f>INDEX(AAPL!$J:$J,MATCH(A:A,AAPL!$A:$A,0),1)</f>
        <v>-4.2856999999999701E-2</v>
      </c>
      <c r="K4894" s="3" t="str">
        <f>IF(MCFT[[#This Row],[Day Change]]&gt;0,"UP","DOWN")</f>
        <v>DOWN</v>
      </c>
      <c r="L4894" s="9">
        <f>_xlfn.RANK.EQ(MCFT[[#This Row],[Date]],A:A,1)</f>
        <v>4893</v>
      </c>
      <c r="M4894" s="10">
        <f>_xlfn.RANK.AVG(MCFT[[#This Row],[Same change on date for AAPL]],AAPL,1)</f>
        <v>2161</v>
      </c>
      <c r="N4894" s="2">
        <f>MCFT[[#This Row],[Close]]/MCFT[[#This Row],[Open]]</f>
        <v>1.0351350965250967</v>
      </c>
    </row>
    <row r="4895" spans="1:14" x14ac:dyDescent="0.25">
      <c r="A4895" s="1">
        <v>38567</v>
      </c>
      <c r="B4895" s="3">
        <v>26.76</v>
      </c>
      <c r="C4895" s="3">
        <v>27.43</v>
      </c>
      <c r="D4895" s="3">
        <v>26.73</v>
      </c>
      <c r="E4895" s="3">
        <v>27.25</v>
      </c>
      <c r="F4895" s="3">
        <v>20.275784999999999</v>
      </c>
      <c r="G4895">
        <v>139422400</v>
      </c>
      <c r="H4895" s="3" t="str">
        <f>TEXT(MCFT[[#This Row],[Date]],"dddd")</f>
        <v>Wednesday</v>
      </c>
      <c r="I4895" s="3">
        <f>MCFT[[#This Row],[Open]]-MCFT[[#This Row],[Close]]</f>
        <v>-0.48999999999999844</v>
      </c>
      <c r="J4895" s="3">
        <f>INDEX(AAPL!$J:$J,MATCH(A:A,AAPL!$A:$A,0),1)</f>
        <v>-4.2860000000004561E-3</v>
      </c>
      <c r="K4895" s="3" t="str">
        <f>IF(MCFT[[#This Row],[Day Change]]&gt;0,"UP","DOWN")</f>
        <v>DOWN</v>
      </c>
      <c r="L4895" s="9">
        <f>_xlfn.RANK.EQ(MCFT[[#This Row],[Date]],A:A,1)</f>
        <v>4894</v>
      </c>
      <c r="M4895" s="10">
        <f>_xlfn.RANK.AVG(MCFT[[#This Row],[Same change on date for AAPL]],AAPL,1)</f>
        <v>3880</v>
      </c>
      <c r="N4895" s="2">
        <f>MCFT[[#This Row],[Close]]/MCFT[[#This Row],[Open]]</f>
        <v>1.0183109118086695</v>
      </c>
    </row>
    <row r="4896" spans="1:14" x14ac:dyDescent="0.25">
      <c r="A4896" s="1">
        <v>38568</v>
      </c>
      <c r="B4896" s="3">
        <v>27.16</v>
      </c>
      <c r="C4896" s="3">
        <v>27.5</v>
      </c>
      <c r="D4896" s="3">
        <v>27.049999</v>
      </c>
      <c r="E4896" s="3">
        <v>27.32</v>
      </c>
      <c r="F4896" s="3">
        <v>20.327878999999999</v>
      </c>
      <c r="G4896">
        <v>91461400</v>
      </c>
      <c r="H4896" s="3" t="str">
        <f>TEXT(MCFT[[#This Row],[Date]],"dddd")</f>
        <v>Thursday</v>
      </c>
      <c r="I4896" s="3">
        <f>MCFT[[#This Row],[Open]]-MCFT[[#This Row],[Close]]</f>
        <v>-0.16000000000000014</v>
      </c>
      <c r="J4896" s="3">
        <f>INDEX(AAPL!$J:$J,MATCH(A:A,AAPL!$A:$A,0),1)</f>
        <v>2.5713999999999793E-2</v>
      </c>
      <c r="K4896" s="3" t="str">
        <f>IF(MCFT[[#This Row],[Day Change]]&gt;0,"UP","DOWN")</f>
        <v>DOWN</v>
      </c>
      <c r="L4896" s="9">
        <f>_xlfn.RANK.EQ(MCFT[[#This Row],[Date]],A:A,1)</f>
        <v>4895</v>
      </c>
      <c r="M4896" s="10">
        <f>_xlfn.RANK.AVG(MCFT[[#This Row],[Same change on date for AAPL]],AAPL,1)</f>
        <v>5588.5</v>
      </c>
      <c r="N4896" s="2">
        <f>MCFT[[#This Row],[Close]]/MCFT[[#This Row],[Open]]</f>
        <v>1.0058910162002945</v>
      </c>
    </row>
    <row r="4897" spans="1:14" x14ac:dyDescent="0.25">
      <c r="A4897" s="1">
        <v>38569</v>
      </c>
      <c r="B4897" s="3">
        <v>27.290001</v>
      </c>
      <c r="C4897" s="3">
        <v>27.940000999999999</v>
      </c>
      <c r="D4897" s="3">
        <v>27.25</v>
      </c>
      <c r="E4897" s="3">
        <v>27.76</v>
      </c>
      <c r="F4897" s="3">
        <v>20.655263999999999</v>
      </c>
      <c r="G4897">
        <v>82212400</v>
      </c>
      <c r="H4897" s="3" t="str">
        <f>TEXT(MCFT[[#This Row],[Date]],"dddd")</f>
        <v>Friday</v>
      </c>
      <c r="I4897" s="3">
        <f>MCFT[[#This Row],[Open]]-MCFT[[#This Row],[Close]]</f>
        <v>-0.46999900000000139</v>
      </c>
      <c r="J4897" s="3">
        <f>INDEX(AAPL!$J:$J,MATCH(A:A,AAPL!$A:$A,0),1)</f>
        <v>-7.1428000000000047E-2</v>
      </c>
      <c r="K4897" s="3" t="str">
        <f>IF(MCFT[[#This Row],[Day Change]]&gt;0,"UP","DOWN")</f>
        <v>DOWN</v>
      </c>
      <c r="L4897" s="9">
        <f>_xlfn.RANK.EQ(MCFT[[#This Row],[Date]],A:A,1)</f>
        <v>4896</v>
      </c>
      <c r="M4897" s="10">
        <f>_xlfn.RANK.AVG(MCFT[[#This Row],[Same change on date for AAPL]],AAPL,1)</f>
        <v>1748</v>
      </c>
      <c r="N4897" s="2">
        <f>MCFT[[#This Row],[Close]]/MCFT[[#This Row],[Open]]</f>
        <v>1.0172223885224483</v>
      </c>
    </row>
    <row r="4898" spans="1:14" x14ac:dyDescent="0.25">
      <c r="A4898" s="1">
        <v>38572</v>
      </c>
      <c r="B4898" s="3">
        <v>27.799999</v>
      </c>
      <c r="C4898" s="3">
        <v>27.84</v>
      </c>
      <c r="D4898" s="3">
        <v>27.08</v>
      </c>
      <c r="E4898" s="3">
        <v>27.129999000000002</v>
      </c>
      <c r="F4898" s="3">
        <v>20.186502000000001</v>
      </c>
      <c r="G4898">
        <v>77207200</v>
      </c>
      <c r="H4898" s="3" t="str">
        <f>TEXT(MCFT[[#This Row],[Date]],"dddd")</f>
        <v>Monday</v>
      </c>
      <c r="I4898" s="3">
        <f>MCFT[[#This Row],[Open]]-MCFT[[#This Row],[Close]]</f>
        <v>0.66999999999999815</v>
      </c>
      <c r="J4898" s="3">
        <f>INDEX(AAPL!$J:$J,MATCH(A:A,AAPL!$A:$A,0),1)</f>
        <v>4.9999999999999822E-2</v>
      </c>
      <c r="K4898" s="3" t="str">
        <f>IF(MCFT[[#This Row],[Day Change]]&gt;0,"UP","DOWN")</f>
        <v>UP</v>
      </c>
      <c r="L4898" s="9">
        <f>_xlfn.RANK.EQ(MCFT[[#This Row],[Date]],A:A,1)</f>
        <v>4897</v>
      </c>
      <c r="M4898" s="10">
        <f>_xlfn.RANK.AVG(MCFT[[#This Row],[Same change on date for AAPL]],AAPL,1)</f>
        <v>6289.5</v>
      </c>
      <c r="N4898" s="2">
        <f>MCFT[[#This Row],[Close]]/MCFT[[#This Row],[Open]]</f>
        <v>0.97589927970860724</v>
      </c>
    </row>
    <row r="4899" spans="1:14" x14ac:dyDescent="0.25">
      <c r="A4899" s="1">
        <v>38573</v>
      </c>
      <c r="B4899" s="3">
        <v>27.219999000000001</v>
      </c>
      <c r="C4899" s="3">
        <v>27.51</v>
      </c>
      <c r="D4899" s="3">
        <v>27.01</v>
      </c>
      <c r="E4899" s="3">
        <v>27.35</v>
      </c>
      <c r="F4899" s="3">
        <v>20.350197000000001</v>
      </c>
      <c r="G4899">
        <v>64761800</v>
      </c>
      <c r="H4899" s="3" t="str">
        <f>TEXT(MCFT[[#This Row],[Date]],"dddd")</f>
        <v>Tuesday</v>
      </c>
      <c r="I4899" s="3">
        <f>MCFT[[#This Row],[Open]]-MCFT[[#This Row],[Close]]</f>
        <v>-0.13000100000000003</v>
      </c>
      <c r="J4899" s="3">
        <f>INDEX(AAPL!$J:$J,MATCH(A:A,AAPL!$A:$A,0),1)</f>
        <v>-0.12714300000000023</v>
      </c>
      <c r="K4899" s="3" t="str">
        <f>IF(MCFT[[#This Row],[Day Change]]&gt;0,"UP","DOWN")</f>
        <v>DOWN</v>
      </c>
      <c r="L4899" s="9">
        <f>_xlfn.RANK.EQ(MCFT[[#This Row],[Date]],A:A,1)</f>
        <v>4898</v>
      </c>
      <c r="M4899" s="10">
        <f>_xlfn.RANK.AVG(MCFT[[#This Row],[Same change on date for AAPL]],AAPL,1)</f>
        <v>1431.5</v>
      </c>
      <c r="N4899" s="2">
        <f>MCFT[[#This Row],[Close]]/MCFT[[#This Row],[Open]]</f>
        <v>1.0047759369866252</v>
      </c>
    </row>
    <row r="4900" spans="1:14" x14ac:dyDescent="0.25">
      <c r="A4900" s="1">
        <v>38574</v>
      </c>
      <c r="B4900" s="3">
        <v>27.41</v>
      </c>
      <c r="C4900" s="3">
        <v>27.5</v>
      </c>
      <c r="D4900" s="3">
        <v>26.85</v>
      </c>
      <c r="E4900" s="3">
        <v>26.950001</v>
      </c>
      <c r="F4900" s="3">
        <v>20.052569999999999</v>
      </c>
      <c r="G4900">
        <v>62818800</v>
      </c>
      <c r="H4900" s="3" t="str">
        <f>TEXT(MCFT[[#This Row],[Date]],"dddd")</f>
        <v>Wednesday</v>
      </c>
      <c r="I4900" s="3">
        <f>MCFT[[#This Row],[Open]]-MCFT[[#This Row],[Close]]</f>
        <v>0.45999899999999982</v>
      </c>
      <c r="J4900" s="3">
        <f>INDEX(AAPL!$J:$J,MATCH(A:A,AAPL!$A:$A,0),1)</f>
        <v>8.8570999999999955E-2</v>
      </c>
      <c r="K4900" s="3" t="str">
        <f>IF(MCFT[[#This Row],[Day Change]]&gt;0,"UP","DOWN")</f>
        <v>UP</v>
      </c>
      <c r="L4900" s="9">
        <f>_xlfn.RANK.EQ(MCFT[[#This Row],[Date]],A:A,1)</f>
        <v>4899</v>
      </c>
      <c r="M4900" s="10">
        <f>_xlfn.RANK.AVG(MCFT[[#This Row],[Same change on date for AAPL]],AAPL,1)</f>
        <v>6651.5</v>
      </c>
      <c r="N4900" s="2">
        <f>MCFT[[#This Row],[Close]]/MCFT[[#This Row],[Open]]</f>
        <v>0.98321784020430503</v>
      </c>
    </row>
    <row r="4901" spans="1:14" x14ac:dyDescent="0.25">
      <c r="A4901" s="1">
        <v>38575</v>
      </c>
      <c r="B4901" s="3">
        <v>26.98</v>
      </c>
      <c r="C4901" s="3">
        <v>27.299999</v>
      </c>
      <c r="D4901" s="3">
        <v>26.889999</v>
      </c>
      <c r="E4901" s="3">
        <v>27.27</v>
      </c>
      <c r="F4901" s="3">
        <v>20.290672000000001</v>
      </c>
      <c r="G4901">
        <v>48646800</v>
      </c>
      <c r="H4901" s="3" t="str">
        <f>TEXT(MCFT[[#This Row],[Date]],"dddd")</f>
        <v>Thursday</v>
      </c>
      <c r="I4901" s="3">
        <f>MCFT[[#This Row],[Open]]-MCFT[[#This Row],[Close]]</f>
        <v>-0.28999999999999915</v>
      </c>
      <c r="J4901" s="3">
        <f>INDEX(AAPL!$J:$J,MATCH(A:A,AAPL!$A:$A,0),1)</f>
        <v>-8.7142999999999304E-2</v>
      </c>
      <c r="K4901" s="3" t="str">
        <f>IF(MCFT[[#This Row],[Day Change]]&gt;0,"UP","DOWN")</f>
        <v>DOWN</v>
      </c>
      <c r="L4901" s="9">
        <f>_xlfn.RANK.EQ(MCFT[[#This Row],[Date]],A:A,1)</f>
        <v>4900</v>
      </c>
      <c r="M4901" s="10">
        <f>_xlfn.RANK.AVG(MCFT[[#This Row],[Same change on date for AAPL]],AAPL,1)</f>
        <v>1620</v>
      </c>
      <c r="N4901" s="2">
        <f>MCFT[[#This Row],[Close]]/MCFT[[#This Row],[Open]]</f>
        <v>1.0107487027427724</v>
      </c>
    </row>
    <row r="4902" spans="1:14" x14ac:dyDescent="0.25">
      <c r="A4902" s="1">
        <v>38576</v>
      </c>
      <c r="B4902" s="3">
        <v>27.08</v>
      </c>
      <c r="C4902" s="3">
        <v>27.139999</v>
      </c>
      <c r="D4902" s="3">
        <v>26.9</v>
      </c>
      <c r="E4902" s="3">
        <v>27.049999</v>
      </c>
      <c r="F4902" s="3">
        <v>20.126978000000001</v>
      </c>
      <c r="G4902">
        <v>52006500</v>
      </c>
      <c r="H4902" s="3" t="str">
        <f>TEXT(MCFT[[#This Row],[Date]],"dddd")</f>
        <v>Friday</v>
      </c>
      <c r="I4902" s="3">
        <f>MCFT[[#This Row],[Open]]-MCFT[[#This Row],[Close]]</f>
        <v>3.0000999999998612E-2</v>
      </c>
      <c r="J4902" s="3">
        <f>INDEX(AAPL!$J:$J,MATCH(A:A,AAPL!$A:$A,0),1)</f>
        <v>-0.37714300000000023</v>
      </c>
      <c r="K4902" s="3" t="str">
        <f>IF(MCFT[[#This Row],[Day Change]]&gt;0,"UP","DOWN")</f>
        <v>UP</v>
      </c>
      <c r="L4902" s="9">
        <f>_xlfn.RANK.EQ(MCFT[[#This Row],[Date]],A:A,1)</f>
        <v>4901</v>
      </c>
      <c r="M4902" s="10">
        <f>_xlfn.RANK.AVG(MCFT[[#This Row],[Same change on date for AAPL]],AAPL,1)</f>
        <v>867</v>
      </c>
      <c r="N4902" s="2">
        <f>MCFT[[#This Row],[Close]]/MCFT[[#This Row],[Open]]</f>
        <v>0.99889213441654368</v>
      </c>
    </row>
    <row r="4903" spans="1:14" x14ac:dyDescent="0.25">
      <c r="A4903" s="1">
        <v>38579</v>
      </c>
      <c r="B4903" s="3">
        <v>26.98</v>
      </c>
      <c r="C4903" s="3">
        <v>27.299999</v>
      </c>
      <c r="D4903" s="3">
        <v>26.690000999999999</v>
      </c>
      <c r="E4903" s="3">
        <v>27.129999000000002</v>
      </c>
      <c r="F4903" s="3">
        <v>20.246382000000001</v>
      </c>
      <c r="G4903">
        <v>45976600</v>
      </c>
      <c r="H4903" s="3" t="str">
        <f>TEXT(MCFT[[#This Row],[Date]],"dddd")</f>
        <v>Monday</v>
      </c>
      <c r="I4903" s="3">
        <f>MCFT[[#This Row],[Open]]-MCFT[[#This Row],[Close]]</f>
        <v>-0.1499990000000011</v>
      </c>
      <c r="J4903" s="3">
        <f>INDEX(AAPL!$J:$J,MATCH(A:A,AAPL!$A:$A,0),1)</f>
        <v>-0.17142900000000072</v>
      </c>
      <c r="K4903" s="3" t="str">
        <f>IF(MCFT[[#This Row],[Day Change]]&gt;0,"UP","DOWN")</f>
        <v>DOWN</v>
      </c>
      <c r="L4903" s="9">
        <f>_xlfn.RANK.EQ(MCFT[[#This Row],[Date]],A:A,1)</f>
        <v>4902</v>
      </c>
      <c r="M4903" s="10">
        <f>_xlfn.RANK.AVG(MCFT[[#This Row],[Same change on date for AAPL]],AAPL,1)</f>
        <v>1274</v>
      </c>
      <c r="N4903" s="2">
        <f>MCFT[[#This Row],[Close]]/MCFT[[#This Row],[Open]]</f>
        <v>1.0055596367679762</v>
      </c>
    </row>
    <row r="4904" spans="1:14" x14ac:dyDescent="0.25">
      <c r="A4904" s="1">
        <v>38580</v>
      </c>
      <c r="B4904" s="3">
        <v>27.030000999999999</v>
      </c>
      <c r="C4904" s="3">
        <v>27.139999</v>
      </c>
      <c r="D4904" s="3">
        <v>26.700001</v>
      </c>
      <c r="E4904" s="3">
        <v>26.74</v>
      </c>
      <c r="F4904" s="3">
        <v>19.955338999999999</v>
      </c>
      <c r="G4904">
        <v>46894600</v>
      </c>
      <c r="H4904" s="3" t="str">
        <f>TEXT(MCFT[[#This Row],[Date]],"dddd")</f>
        <v>Tuesday</v>
      </c>
      <c r="I4904" s="3">
        <f>MCFT[[#This Row],[Open]]-MCFT[[#This Row],[Close]]</f>
        <v>0.29000100000000018</v>
      </c>
      <c r="J4904" s="3">
        <f>INDEX(AAPL!$J:$J,MATCH(A:A,AAPL!$A:$A,0),1)</f>
        <v>0.16285699999999981</v>
      </c>
      <c r="K4904" s="3" t="str">
        <f>IF(MCFT[[#This Row],[Day Change]]&gt;0,"UP","DOWN")</f>
        <v>UP</v>
      </c>
      <c r="L4904" s="9">
        <f>_xlfn.RANK.EQ(MCFT[[#This Row],[Date]],A:A,1)</f>
        <v>4903</v>
      </c>
      <c r="M4904" s="10">
        <f>_xlfn.RANK.AVG(MCFT[[#This Row],[Same change on date for AAPL]],AAPL,1)</f>
        <v>6943</v>
      </c>
      <c r="N4904" s="2">
        <f>MCFT[[#This Row],[Close]]/MCFT[[#This Row],[Open]]</f>
        <v>0.98927114357117485</v>
      </c>
    </row>
    <row r="4905" spans="1:14" x14ac:dyDescent="0.25">
      <c r="A4905" s="1">
        <v>38581</v>
      </c>
      <c r="B4905" s="3">
        <v>26.82</v>
      </c>
      <c r="C4905" s="3">
        <v>27.15</v>
      </c>
      <c r="D4905" s="3">
        <v>26.66</v>
      </c>
      <c r="E4905" s="3">
        <v>26.950001</v>
      </c>
      <c r="F4905" s="3">
        <v>20.112048999999999</v>
      </c>
      <c r="G4905">
        <v>52413100</v>
      </c>
      <c r="H4905" s="3" t="str">
        <f>TEXT(MCFT[[#This Row],[Date]],"dddd")</f>
        <v>Wednesday</v>
      </c>
      <c r="I4905" s="3">
        <f>MCFT[[#This Row],[Open]]-MCFT[[#This Row],[Close]]</f>
        <v>-0.13000100000000003</v>
      </c>
      <c r="J4905" s="3">
        <f>INDEX(AAPL!$J:$J,MATCH(A:A,AAPL!$A:$A,0),1)</f>
        <v>-0.10714199999999963</v>
      </c>
      <c r="K4905" s="3" t="str">
        <f>IF(MCFT[[#This Row],[Day Change]]&gt;0,"UP","DOWN")</f>
        <v>DOWN</v>
      </c>
      <c r="L4905" s="9">
        <f>_xlfn.RANK.EQ(MCFT[[#This Row],[Date]],A:A,1)</f>
        <v>4904</v>
      </c>
      <c r="M4905" s="10">
        <f>_xlfn.RANK.AVG(MCFT[[#This Row],[Same change on date for AAPL]],AAPL,1)</f>
        <v>1513.5</v>
      </c>
      <c r="N4905" s="2">
        <f>MCFT[[#This Row],[Close]]/MCFT[[#This Row],[Open]]</f>
        <v>1.0048471662938105</v>
      </c>
    </row>
    <row r="4906" spans="1:14" x14ac:dyDescent="0.25">
      <c r="A4906" s="1">
        <v>38582</v>
      </c>
      <c r="B4906" s="3">
        <v>26.889999</v>
      </c>
      <c r="C4906" s="3">
        <v>27.08</v>
      </c>
      <c r="D4906" s="3">
        <v>26.799999</v>
      </c>
      <c r="E4906" s="3">
        <v>26.82</v>
      </c>
      <c r="F4906" s="3">
        <v>20.015041</v>
      </c>
      <c r="G4906">
        <v>40861900</v>
      </c>
      <c r="H4906" s="3" t="str">
        <f>TEXT(MCFT[[#This Row],[Date]],"dddd")</f>
        <v>Thursday</v>
      </c>
      <c r="I4906" s="3">
        <f>MCFT[[#This Row],[Open]]-MCFT[[#This Row],[Close]]</f>
        <v>6.9998999999999256E-2</v>
      </c>
      <c r="J4906" s="3">
        <f>INDEX(AAPL!$J:$J,MATCH(A:A,AAPL!$A:$A,0),1)</f>
        <v>8.7142000000000053E-2</v>
      </c>
      <c r="K4906" s="3" t="str">
        <f>IF(MCFT[[#This Row],[Day Change]]&gt;0,"UP","DOWN")</f>
        <v>UP</v>
      </c>
      <c r="L4906" s="9">
        <f>_xlfn.RANK.EQ(MCFT[[#This Row],[Date]],A:A,1)</f>
        <v>4905</v>
      </c>
      <c r="M4906" s="10">
        <f>_xlfn.RANK.AVG(MCFT[[#This Row],[Same change on date for AAPL]],AAPL,1)</f>
        <v>6645</v>
      </c>
      <c r="N4906" s="2">
        <f>MCFT[[#This Row],[Close]]/MCFT[[#This Row],[Open]]</f>
        <v>0.99739683887678843</v>
      </c>
    </row>
    <row r="4907" spans="1:14" x14ac:dyDescent="0.25">
      <c r="A4907" s="1">
        <v>38583</v>
      </c>
      <c r="B4907" s="3">
        <v>26.85</v>
      </c>
      <c r="C4907" s="3">
        <v>26.91</v>
      </c>
      <c r="D4907" s="3">
        <v>26.700001</v>
      </c>
      <c r="E4907" s="3">
        <v>26.719999000000001</v>
      </c>
      <c r="F4907" s="3">
        <v>19.940411000000001</v>
      </c>
      <c r="G4907">
        <v>36043500</v>
      </c>
      <c r="H4907" s="3" t="str">
        <f>TEXT(MCFT[[#This Row],[Date]],"dddd")</f>
        <v>Friday</v>
      </c>
      <c r="I4907" s="3">
        <f>MCFT[[#This Row],[Open]]-MCFT[[#This Row],[Close]]</f>
        <v>0.13000100000000003</v>
      </c>
      <c r="J4907" s="3">
        <f>INDEX(AAPL!$J:$J,MATCH(A:A,AAPL!$A:$A,0),1)</f>
        <v>6.4286000000000065E-2</v>
      </c>
      <c r="K4907" s="3" t="str">
        <f>IF(MCFT[[#This Row],[Day Change]]&gt;0,"UP","DOWN")</f>
        <v>UP</v>
      </c>
      <c r="L4907" s="9">
        <f>_xlfn.RANK.EQ(MCFT[[#This Row],[Date]],A:A,1)</f>
        <v>4906</v>
      </c>
      <c r="M4907" s="10">
        <f>_xlfn.RANK.AVG(MCFT[[#This Row],[Same change on date for AAPL]],AAPL,1)</f>
        <v>6469</v>
      </c>
      <c r="N4907" s="2">
        <f>MCFT[[#This Row],[Close]]/MCFT[[#This Row],[Open]]</f>
        <v>0.99515824953445065</v>
      </c>
    </row>
    <row r="4908" spans="1:14" x14ac:dyDescent="0.25">
      <c r="A4908" s="1">
        <v>38586</v>
      </c>
      <c r="B4908" s="3">
        <v>26.790001</v>
      </c>
      <c r="C4908" s="3">
        <v>27.17</v>
      </c>
      <c r="D4908" s="3">
        <v>26.77</v>
      </c>
      <c r="E4908" s="3">
        <v>26.91</v>
      </c>
      <c r="F4908" s="3">
        <v>20.082207</v>
      </c>
      <c r="G4908">
        <v>41691700</v>
      </c>
      <c r="H4908" s="3" t="str">
        <f>TEXT(MCFT[[#This Row],[Date]],"dddd")</f>
        <v>Monday</v>
      </c>
      <c r="I4908" s="3">
        <f>MCFT[[#This Row],[Open]]-MCFT[[#This Row],[Close]]</f>
        <v>-0.11999899999999997</v>
      </c>
      <c r="J4908" s="3">
        <f>INDEX(AAPL!$J:$J,MATCH(A:A,AAPL!$A:$A,0),1)</f>
        <v>4.0000000000000036E-2</v>
      </c>
      <c r="K4908" s="3" t="str">
        <f>IF(MCFT[[#This Row],[Day Change]]&gt;0,"UP","DOWN")</f>
        <v>DOWN</v>
      </c>
      <c r="L4908" s="9">
        <f>_xlfn.RANK.EQ(MCFT[[#This Row],[Date]],A:A,1)</f>
        <v>4907</v>
      </c>
      <c r="M4908" s="10">
        <f>_xlfn.RANK.AVG(MCFT[[#This Row],[Same change on date for AAPL]],AAPL,1)</f>
        <v>6072.5</v>
      </c>
      <c r="N4908" s="2">
        <f>MCFT[[#This Row],[Close]]/MCFT[[#This Row],[Open]]</f>
        <v>1.0044792458201102</v>
      </c>
    </row>
    <row r="4909" spans="1:14" x14ac:dyDescent="0.25">
      <c r="A4909" s="1">
        <v>38587</v>
      </c>
      <c r="B4909" s="3">
        <v>26.84</v>
      </c>
      <c r="C4909" s="3">
        <v>27.07</v>
      </c>
      <c r="D4909" s="3">
        <v>26.74</v>
      </c>
      <c r="E4909" s="3">
        <v>26.870000999999998</v>
      </c>
      <c r="F4909" s="3">
        <v>20.052351000000002</v>
      </c>
      <c r="G4909">
        <v>48296700</v>
      </c>
      <c r="H4909" s="3" t="str">
        <f>TEXT(MCFT[[#This Row],[Date]],"dddd")</f>
        <v>Tuesday</v>
      </c>
      <c r="I4909" s="3">
        <f>MCFT[[#This Row],[Open]]-MCFT[[#This Row],[Close]]</f>
        <v>-3.0000999999998612E-2</v>
      </c>
      <c r="J4909" s="3">
        <f>INDEX(AAPL!$J:$J,MATCH(A:A,AAPL!$A:$A,0),1)</f>
        <v>1.5714000000000006E-2</v>
      </c>
      <c r="K4909" s="3" t="str">
        <f>IF(MCFT[[#This Row],[Day Change]]&gt;0,"UP","DOWN")</f>
        <v>DOWN</v>
      </c>
      <c r="L4909" s="9">
        <f>_xlfn.RANK.EQ(MCFT[[#This Row],[Date]],A:A,1)</f>
        <v>4908</v>
      </c>
      <c r="M4909" s="10">
        <f>_xlfn.RANK.AVG(MCFT[[#This Row],[Same change on date for AAPL]],AAPL,1)</f>
        <v>5141.5</v>
      </c>
      <c r="N4909" s="2">
        <f>MCFT[[#This Row],[Close]]/MCFT[[#This Row],[Open]]</f>
        <v>1.0011177719821163</v>
      </c>
    </row>
    <row r="4910" spans="1:14" x14ac:dyDescent="0.25">
      <c r="A4910" s="1">
        <v>38588</v>
      </c>
      <c r="B4910" s="3">
        <v>26.84</v>
      </c>
      <c r="C4910" s="3">
        <v>27.16</v>
      </c>
      <c r="D4910" s="3">
        <v>26.780000999999999</v>
      </c>
      <c r="E4910" s="3">
        <v>26.809999000000001</v>
      </c>
      <c r="F4910" s="3">
        <v>20.007574000000002</v>
      </c>
      <c r="G4910">
        <v>63645000</v>
      </c>
      <c r="H4910" s="3" t="str">
        <f>TEXT(MCFT[[#This Row],[Date]],"dddd")</f>
        <v>Wednesday</v>
      </c>
      <c r="I4910" s="3">
        <f>MCFT[[#This Row],[Open]]-MCFT[[#This Row],[Close]]</f>
        <v>3.0000999999998612E-2</v>
      </c>
      <c r="J4910" s="3">
        <f>INDEX(AAPL!$J:$J,MATCH(A:A,AAPL!$A:$A,0),1)</f>
        <v>-2.428499999999989E-2</v>
      </c>
      <c r="K4910" s="3" t="str">
        <f>IF(MCFT[[#This Row],[Day Change]]&gt;0,"UP","DOWN")</f>
        <v>UP</v>
      </c>
      <c r="L4910" s="9">
        <f>_xlfn.RANK.EQ(MCFT[[#This Row],[Date]],A:A,1)</f>
        <v>4909</v>
      </c>
      <c r="M4910" s="10">
        <f>_xlfn.RANK.AVG(MCFT[[#This Row],[Same change on date for AAPL]],AAPL,1)</f>
        <v>2718</v>
      </c>
      <c r="N4910" s="2">
        <f>MCFT[[#This Row],[Close]]/MCFT[[#This Row],[Open]]</f>
        <v>0.99888222801788384</v>
      </c>
    </row>
    <row r="4911" spans="1:14" x14ac:dyDescent="0.25">
      <c r="A4911" s="1">
        <v>38589</v>
      </c>
      <c r="B4911" s="3">
        <v>26.9</v>
      </c>
      <c r="C4911" s="3">
        <v>27.09</v>
      </c>
      <c r="D4911" s="3">
        <v>26.85</v>
      </c>
      <c r="E4911" s="3">
        <v>27.030000999999999</v>
      </c>
      <c r="F4911" s="3">
        <v>20.171752999999999</v>
      </c>
      <c r="G4911">
        <v>39306300</v>
      </c>
      <c r="H4911" s="3" t="str">
        <f>TEXT(MCFT[[#This Row],[Date]],"dddd")</f>
        <v>Thursday</v>
      </c>
      <c r="I4911" s="3">
        <f>MCFT[[#This Row],[Open]]-MCFT[[#This Row],[Close]]</f>
        <v>-0.13000100000000003</v>
      </c>
      <c r="J4911" s="3">
        <f>INDEX(AAPL!$J:$J,MATCH(A:A,AAPL!$A:$A,0),1)</f>
        <v>8.572000000000024E-3</v>
      </c>
      <c r="K4911" s="3" t="str">
        <f>IF(MCFT[[#This Row],[Day Change]]&gt;0,"UP","DOWN")</f>
        <v>DOWN</v>
      </c>
      <c r="L4911" s="9">
        <f>_xlfn.RANK.EQ(MCFT[[#This Row],[Date]],A:A,1)</f>
        <v>4910</v>
      </c>
      <c r="M4911" s="10">
        <f>_xlfn.RANK.AVG(MCFT[[#This Row],[Same change on date for AAPL]],AAPL,1)</f>
        <v>4609</v>
      </c>
      <c r="N4911" s="2">
        <f>MCFT[[#This Row],[Close]]/MCFT[[#This Row],[Open]]</f>
        <v>1.004832750929368</v>
      </c>
    </row>
    <row r="4912" spans="1:14" x14ac:dyDescent="0.25">
      <c r="A4912" s="1">
        <v>38590</v>
      </c>
      <c r="B4912" s="3">
        <v>27.059999000000001</v>
      </c>
      <c r="C4912" s="3">
        <v>27.08</v>
      </c>
      <c r="D4912" s="3">
        <v>26.870000999999998</v>
      </c>
      <c r="E4912" s="3">
        <v>26.969999000000001</v>
      </c>
      <c r="F4912" s="3">
        <v>20.126978000000001</v>
      </c>
      <c r="G4912">
        <v>36774600</v>
      </c>
      <c r="H4912" s="3" t="str">
        <f>TEXT(MCFT[[#This Row],[Date]],"dddd")</f>
        <v>Friday</v>
      </c>
      <c r="I4912" s="3">
        <f>MCFT[[#This Row],[Open]]-MCFT[[#This Row],[Close]]</f>
        <v>8.9999999999999858E-2</v>
      </c>
      <c r="J4912" s="3">
        <f>INDEX(AAPL!$J:$J,MATCH(A:A,AAPL!$A:$A,0),1)</f>
        <v>5.4286000000000278E-2</v>
      </c>
      <c r="K4912" s="3" t="str">
        <f>IF(MCFT[[#This Row],[Day Change]]&gt;0,"UP","DOWN")</f>
        <v>UP</v>
      </c>
      <c r="L4912" s="9">
        <f>_xlfn.RANK.EQ(MCFT[[#This Row],[Date]],A:A,1)</f>
        <v>4911</v>
      </c>
      <c r="M4912" s="10">
        <f>_xlfn.RANK.AVG(MCFT[[#This Row],[Same change on date for AAPL]],AAPL,1)</f>
        <v>6360.5</v>
      </c>
      <c r="N4912" s="2">
        <f>MCFT[[#This Row],[Close]]/MCFT[[#This Row],[Open]]</f>
        <v>0.99667405752675753</v>
      </c>
    </row>
    <row r="4913" spans="1:14" x14ac:dyDescent="0.25">
      <c r="A4913" s="1">
        <v>38593</v>
      </c>
      <c r="B4913" s="3">
        <v>26.809999000000001</v>
      </c>
      <c r="C4913" s="3">
        <v>27.23</v>
      </c>
      <c r="D4913" s="3">
        <v>26.809999000000001</v>
      </c>
      <c r="E4913" s="3">
        <v>27.15</v>
      </c>
      <c r="F4913" s="3">
        <v>20.261310999999999</v>
      </c>
      <c r="G4913">
        <v>52307700</v>
      </c>
      <c r="H4913" s="3" t="str">
        <f>TEXT(MCFT[[#This Row],[Date]],"dddd")</f>
        <v>Monday</v>
      </c>
      <c r="I4913" s="3">
        <f>MCFT[[#This Row],[Open]]-MCFT[[#This Row],[Close]]</f>
        <v>-0.34000099999999733</v>
      </c>
      <c r="J4913" s="3">
        <f>INDEX(AAPL!$J:$J,MATCH(A:A,AAPL!$A:$A,0),1)</f>
        <v>-8.1428999999999974E-2</v>
      </c>
      <c r="K4913" s="3" t="str">
        <f>IF(MCFT[[#This Row],[Day Change]]&gt;0,"UP","DOWN")</f>
        <v>DOWN</v>
      </c>
      <c r="L4913" s="9">
        <f>_xlfn.RANK.EQ(MCFT[[#This Row],[Date]],A:A,1)</f>
        <v>4912</v>
      </c>
      <c r="M4913" s="10">
        <f>_xlfn.RANK.AVG(MCFT[[#This Row],[Same change on date for AAPL]],AAPL,1)</f>
        <v>1650.5</v>
      </c>
      <c r="N4913" s="2">
        <f>MCFT[[#This Row],[Close]]/MCFT[[#This Row],[Open]]</f>
        <v>1.0126818729086859</v>
      </c>
    </row>
    <row r="4914" spans="1:14" x14ac:dyDescent="0.25">
      <c r="A4914" s="1">
        <v>38594</v>
      </c>
      <c r="B4914" s="3">
        <v>27.059999000000001</v>
      </c>
      <c r="C4914" s="3">
        <v>27.23</v>
      </c>
      <c r="D4914" s="3">
        <v>26.959999</v>
      </c>
      <c r="E4914" s="3">
        <v>27.18</v>
      </c>
      <c r="F4914" s="3">
        <v>20.283693</v>
      </c>
      <c r="G4914">
        <v>55163200</v>
      </c>
      <c r="H4914" s="3" t="str">
        <f>TEXT(MCFT[[#This Row],[Date]],"dddd")</f>
        <v>Tuesday</v>
      </c>
      <c r="I4914" s="3">
        <f>MCFT[[#This Row],[Open]]-MCFT[[#This Row],[Close]]</f>
        <v>-0.12000099999999847</v>
      </c>
      <c r="J4914" s="3">
        <f>INDEX(AAPL!$J:$J,MATCH(A:A,AAPL!$A:$A,0),1)</f>
        <v>-8.2856999999999736E-2</v>
      </c>
      <c r="K4914" s="3" t="str">
        <f>IF(MCFT[[#This Row],[Day Change]]&gt;0,"UP","DOWN")</f>
        <v>DOWN</v>
      </c>
      <c r="L4914" s="9">
        <f>_xlfn.RANK.EQ(MCFT[[#This Row],[Date]],A:A,1)</f>
        <v>4913</v>
      </c>
      <c r="M4914" s="10">
        <f>_xlfn.RANK.AVG(MCFT[[#This Row],[Same change on date for AAPL]],AAPL,1)</f>
        <v>1641.5</v>
      </c>
      <c r="N4914" s="2">
        <f>MCFT[[#This Row],[Close]]/MCFT[[#This Row],[Open]]</f>
        <v>1.0044346269192397</v>
      </c>
    </row>
    <row r="4915" spans="1:14" x14ac:dyDescent="0.25">
      <c r="A4915" s="1">
        <v>38595</v>
      </c>
      <c r="B4915" s="3">
        <v>27.17</v>
      </c>
      <c r="C4915" s="3">
        <v>27.440000999999999</v>
      </c>
      <c r="D4915" s="3">
        <v>27.040001</v>
      </c>
      <c r="E4915" s="3">
        <v>27.379999000000002</v>
      </c>
      <c r="F4915" s="3">
        <v>20.432945</v>
      </c>
      <c r="G4915">
        <v>65210200</v>
      </c>
      <c r="H4915" s="3" t="str">
        <f>TEXT(MCFT[[#This Row],[Date]],"dddd")</f>
        <v>Wednesday</v>
      </c>
      <c r="I4915" s="3">
        <f>MCFT[[#This Row],[Open]]-MCFT[[#This Row],[Close]]</f>
        <v>-0.20999899999999982</v>
      </c>
      <c r="J4915" s="3">
        <f>INDEX(AAPL!$J:$J,MATCH(A:A,AAPL!$A:$A,0),1)</f>
        <v>-4.2850000000003163E-3</v>
      </c>
      <c r="K4915" s="3" t="str">
        <f>IF(MCFT[[#This Row],[Day Change]]&gt;0,"UP","DOWN")</f>
        <v>DOWN</v>
      </c>
      <c r="L4915" s="9">
        <f>_xlfn.RANK.EQ(MCFT[[#This Row],[Date]],A:A,1)</f>
        <v>4914</v>
      </c>
      <c r="M4915" s="10">
        <f>_xlfn.RANK.AVG(MCFT[[#This Row],[Same change on date for AAPL]],AAPL,1)</f>
        <v>3889</v>
      </c>
      <c r="N4915" s="2">
        <f>MCFT[[#This Row],[Close]]/MCFT[[#This Row],[Open]]</f>
        <v>1.0077290761869708</v>
      </c>
    </row>
    <row r="4916" spans="1:14" x14ac:dyDescent="0.25">
      <c r="A4916" s="1">
        <v>38596</v>
      </c>
      <c r="B4916" s="3">
        <v>27.379999000000002</v>
      </c>
      <c r="C4916" s="3">
        <v>27.389999</v>
      </c>
      <c r="D4916" s="3">
        <v>27.15</v>
      </c>
      <c r="E4916" s="3">
        <v>27.200001</v>
      </c>
      <c r="F4916" s="3">
        <v>20.298622000000002</v>
      </c>
      <c r="G4916">
        <v>75974500</v>
      </c>
      <c r="H4916" s="3" t="str">
        <f>TEXT(MCFT[[#This Row],[Date]],"dddd")</f>
        <v>Thursday</v>
      </c>
      <c r="I4916" s="3">
        <f>MCFT[[#This Row],[Open]]-MCFT[[#This Row],[Close]]</f>
        <v>0.17999800000000121</v>
      </c>
      <c r="J4916" s="3">
        <f>INDEX(AAPL!$J:$J,MATCH(A:A,AAPL!$A:$A,0),1)</f>
        <v>0.10571400000000075</v>
      </c>
      <c r="K4916" s="3" t="str">
        <f>IF(MCFT[[#This Row],[Day Change]]&gt;0,"UP","DOWN")</f>
        <v>UP</v>
      </c>
      <c r="L4916" s="9">
        <f>_xlfn.RANK.EQ(MCFT[[#This Row],[Date]],A:A,1)</f>
        <v>4915</v>
      </c>
      <c r="M4916" s="10">
        <f>_xlfn.RANK.AVG(MCFT[[#This Row],[Same change on date for AAPL]],AAPL,1)</f>
        <v>6732</v>
      </c>
      <c r="N4916" s="2">
        <f>MCFT[[#This Row],[Close]]/MCFT[[#This Row],[Open]]</f>
        <v>0.99342593109663735</v>
      </c>
    </row>
    <row r="4917" spans="1:14" x14ac:dyDescent="0.25">
      <c r="A4917" s="1">
        <v>38597</v>
      </c>
      <c r="B4917" s="3">
        <v>27.209999</v>
      </c>
      <c r="C4917" s="3">
        <v>27.27</v>
      </c>
      <c r="D4917" s="3">
        <v>26.969999000000001</v>
      </c>
      <c r="E4917" s="3">
        <v>27.02</v>
      </c>
      <c r="F4917" s="3">
        <v>20.164290999999999</v>
      </c>
      <c r="G4917">
        <v>52047500</v>
      </c>
      <c r="H4917" s="3" t="str">
        <f>TEXT(MCFT[[#This Row],[Date]],"dddd")</f>
        <v>Friday</v>
      </c>
      <c r="I4917" s="3">
        <f>MCFT[[#This Row],[Open]]-MCFT[[#This Row],[Close]]</f>
        <v>0.18999900000000025</v>
      </c>
      <c r="J4917" s="3">
        <f>INDEX(AAPL!$J:$J,MATCH(A:A,AAPL!$A:$A,0),1)</f>
        <v>1.1428999999999689E-2</v>
      </c>
      <c r="K4917" s="3" t="str">
        <f>IF(MCFT[[#This Row],[Day Change]]&gt;0,"UP","DOWN")</f>
        <v>UP</v>
      </c>
      <c r="L4917" s="9">
        <f>_xlfn.RANK.EQ(MCFT[[#This Row],[Date]],A:A,1)</f>
        <v>4916</v>
      </c>
      <c r="M4917" s="10">
        <f>_xlfn.RANK.AVG(MCFT[[#This Row],[Same change on date for AAPL]],AAPL,1)</f>
        <v>4918.5</v>
      </c>
      <c r="N4917" s="2">
        <f>MCFT[[#This Row],[Close]]/MCFT[[#This Row],[Open]]</f>
        <v>0.99301730955594669</v>
      </c>
    </row>
    <row r="4918" spans="1:14" x14ac:dyDescent="0.25">
      <c r="A4918" s="1">
        <v>38601</v>
      </c>
      <c r="B4918" s="3">
        <v>27.059999000000001</v>
      </c>
      <c r="C4918" s="3">
        <v>27.290001</v>
      </c>
      <c r="D4918" s="3">
        <v>26.98</v>
      </c>
      <c r="E4918" s="3">
        <v>27</v>
      </c>
      <c r="F4918" s="3">
        <v>20.149360999999999</v>
      </c>
      <c r="G4918">
        <v>46089000</v>
      </c>
      <c r="H4918" s="3" t="str">
        <f>TEXT(MCFT[[#This Row],[Date]],"dddd")</f>
        <v>Tuesday</v>
      </c>
      <c r="I4918" s="3">
        <f>MCFT[[#This Row],[Open]]-MCFT[[#This Row],[Close]]</f>
        <v>5.9999000000001246E-2</v>
      </c>
      <c r="J4918" s="3">
        <f>INDEX(AAPL!$J:$J,MATCH(A:A,AAPL!$A:$A,0),1)</f>
        <v>-0.29999900000000057</v>
      </c>
      <c r="K4918" s="3" t="str">
        <f>IF(MCFT[[#This Row],[Day Change]]&gt;0,"UP","DOWN")</f>
        <v>UP</v>
      </c>
      <c r="L4918" s="9">
        <f>_xlfn.RANK.EQ(MCFT[[#This Row],[Date]],A:A,1)</f>
        <v>4917</v>
      </c>
      <c r="M4918" s="10">
        <f>_xlfn.RANK.AVG(MCFT[[#This Row],[Same change on date for AAPL]],AAPL,1)</f>
        <v>989</v>
      </c>
      <c r="N4918" s="2">
        <f>MCFT[[#This Row],[Close]]/MCFT[[#This Row],[Open]]</f>
        <v>0.99778274197275463</v>
      </c>
    </row>
    <row r="4919" spans="1:14" x14ac:dyDescent="0.25">
      <c r="A4919" s="1">
        <v>38602</v>
      </c>
      <c r="B4919" s="3">
        <v>26.940000999999999</v>
      </c>
      <c r="C4919" s="3">
        <v>27.110001</v>
      </c>
      <c r="D4919" s="3">
        <v>26.82</v>
      </c>
      <c r="E4919" s="3">
        <v>26.85</v>
      </c>
      <c r="F4919" s="3">
        <v>20.037420000000001</v>
      </c>
      <c r="G4919">
        <v>44656100</v>
      </c>
      <c r="H4919" s="3" t="str">
        <f>TEXT(MCFT[[#This Row],[Date]],"dddd")</f>
        <v>Wednesday</v>
      </c>
      <c r="I4919" s="3">
        <f>MCFT[[#This Row],[Open]]-MCFT[[#This Row],[Close]]</f>
        <v>9.0000999999997333E-2</v>
      </c>
      <c r="J4919" s="3">
        <f>INDEX(AAPL!$J:$J,MATCH(A:A,AAPL!$A:$A,0),1)</f>
        <v>5.2857000000000376E-2</v>
      </c>
      <c r="K4919" s="3" t="str">
        <f>IF(MCFT[[#This Row],[Day Change]]&gt;0,"UP","DOWN")</f>
        <v>UP</v>
      </c>
      <c r="L4919" s="9">
        <f>_xlfn.RANK.EQ(MCFT[[#This Row],[Date]],A:A,1)</f>
        <v>4918</v>
      </c>
      <c r="M4919" s="10">
        <f>_xlfn.RANK.AVG(MCFT[[#This Row],[Same change on date for AAPL]],AAPL,1)</f>
        <v>6315.5</v>
      </c>
      <c r="N4919" s="2">
        <f>MCFT[[#This Row],[Close]]/MCFT[[#This Row],[Open]]</f>
        <v>0.99665920576617661</v>
      </c>
    </row>
    <row r="4920" spans="1:14" x14ac:dyDescent="0.25">
      <c r="A4920" s="1">
        <v>38603</v>
      </c>
      <c r="B4920" s="3">
        <v>26.799999</v>
      </c>
      <c r="C4920" s="3">
        <v>26.879999000000002</v>
      </c>
      <c r="D4920" s="3">
        <v>26.52</v>
      </c>
      <c r="E4920" s="3">
        <v>26.610001</v>
      </c>
      <c r="F4920" s="3">
        <v>19.858315999999999</v>
      </c>
      <c r="G4920">
        <v>52552300</v>
      </c>
      <c r="H4920" s="3" t="str">
        <f>TEXT(MCFT[[#This Row],[Date]],"dddd")</f>
        <v>Thursday</v>
      </c>
      <c r="I4920" s="3">
        <f>MCFT[[#This Row],[Open]]-MCFT[[#This Row],[Close]]</f>
        <v>0.18999799999999922</v>
      </c>
      <c r="J4920" s="3">
        <f>INDEX(AAPL!$J:$J,MATCH(A:A,AAPL!$A:$A,0),1)</f>
        <v>-6.14290000000004E-2</v>
      </c>
      <c r="K4920" s="3" t="str">
        <f>IF(MCFT[[#This Row],[Day Change]]&gt;0,"UP","DOWN")</f>
        <v>UP</v>
      </c>
      <c r="L4920" s="9">
        <f>_xlfn.RANK.EQ(MCFT[[#This Row],[Date]],A:A,1)</f>
        <v>4919</v>
      </c>
      <c r="M4920" s="10">
        <f>_xlfn.RANK.AVG(MCFT[[#This Row],[Same change on date for AAPL]],AAPL,1)</f>
        <v>1855.5</v>
      </c>
      <c r="N4920" s="2">
        <f>MCFT[[#This Row],[Close]]/MCFT[[#This Row],[Open]]</f>
        <v>0.99291052212352693</v>
      </c>
    </row>
    <row r="4921" spans="1:14" x14ac:dyDescent="0.25">
      <c r="A4921" s="1">
        <v>38604</v>
      </c>
      <c r="B4921" s="3">
        <v>26.620000999999998</v>
      </c>
      <c r="C4921" s="3">
        <v>26.82</v>
      </c>
      <c r="D4921" s="3">
        <v>26.530000999999999</v>
      </c>
      <c r="E4921" s="3">
        <v>26.58</v>
      </c>
      <c r="F4921" s="3">
        <v>19.835927999999999</v>
      </c>
      <c r="G4921">
        <v>41515800</v>
      </c>
      <c r="H4921" s="3" t="str">
        <f>TEXT(MCFT[[#This Row],[Date]],"dddd")</f>
        <v>Friday</v>
      </c>
      <c r="I4921" s="3">
        <f>MCFT[[#This Row],[Open]]-MCFT[[#This Row],[Close]]</f>
        <v>4.0001000000000175E-2</v>
      </c>
      <c r="J4921" s="3">
        <f>INDEX(AAPL!$J:$J,MATCH(A:A,AAPL!$A:$A,0),1)</f>
        <v>-0.17714300000000005</v>
      </c>
      <c r="K4921" s="3" t="str">
        <f>IF(MCFT[[#This Row],[Day Change]]&gt;0,"UP","DOWN")</f>
        <v>UP</v>
      </c>
      <c r="L4921" s="9">
        <f>_xlfn.RANK.EQ(MCFT[[#This Row],[Date]],A:A,1)</f>
        <v>4920</v>
      </c>
      <c r="M4921" s="10">
        <f>_xlfn.RANK.AVG(MCFT[[#This Row],[Same change on date for AAPL]],AAPL,1)</f>
        <v>1267</v>
      </c>
      <c r="N4921" s="2">
        <f>MCFT[[#This Row],[Close]]/MCFT[[#This Row],[Open]]</f>
        <v>0.99849733288890563</v>
      </c>
    </row>
    <row r="4922" spans="1:14" x14ac:dyDescent="0.25">
      <c r="A4922" s="1">
        <v>38607</v>
      </c>
      <c r="B4922" s="3">
        <v>26.620000999999998</v>
      </c>
      <c r="C4922" s="3">
        <v>26.75</v>
      </c>
      <c r="D4922" s="3">
        <v>26.52</v>
      </c>
      <c r="E4922" s="3">
        <v>26.610001</v>
      </c>
      <c r="F4922" s="3">
        <v>19.858315999999999</v>
      </c>
      <c r="G4922">
        <v>40550500</v>
      </c>
      <c r="H4922" s="3" t="str">
        <f>TEXT(MCFT[[#This Row],[Date]],"dddd")</f>
        <v>Monday</v>
      </c>
      <c r="I4922" s="3">
        <f>MCFT[[#This Row],[Open]]-MCFT[[#This Row],[Close]]</f>
        <v>9.9999999999980105E-3</v>
      </c>
      <c r="J4922" s="3">
        <f>INDEX(AAPL!$J:$J,MATCH(A:A,AAPL!$A:$A,0),1)</f>
        <v>-4.2857000000000589E-2</v>
      </c>
      <c r="K4922" s="3" t="str">
        <f>IF(MCFT[[#This Row],[Day Change]]&gt;0,"UP","DOWN")</f>
        <v>UP</v>
      </c>
      <c r="L4922" s="9">
        <f>_xlfn.RANK.EQ(MCFT[[#This Row],[Date]],A:A,1)</f>
        <v>4921</v>
      </c>
      <c r="M4922" s="10">
        <f>_xlfn.RANK.AVG(MCFT[[#This Row],[Same change on date for AAPL]],AAPL,1)</f>
        <v>2156.5</v>
      </c>
      <c r="N4922" s="2">
        <f>MCFT[[#This Row],[Close]]/MCFT[[#This Row],[Open]]</f>
        <v>0.99962434261366118</v>
      </c>
    </row>
    <row r="4923" spans="1:14" x14ac:dyDescent="0.25">
      <c r="A4923" s="1">
        <v>38608</v>
      </c>
      <c r="B4923" s="3">
        <v>26.540001</v>
      </c>
      <c r="C4923" s="3">
        <v>26.76</v>
      </c>
      <c r="D4923" s="3">
        <v>26.370000999999998</v>
      </c>
      <c r="E4923" s="3">
        <v>26.48</v>
      </c>
      <c r="F4923" s="3">
        <v>19.761301</v>
      </c>
      <c r="G4923">
        <v>63422900</v>
      </c>
      <c r="H4923" s="3" t="str">
        <f>TEXT(MCFT[[#This Row],[Date]],"dddd")</f>
        <v>Tuesday</v>
      </c>
      <c r="I4923" s="3">
        <f>MCFT[[#This Row],[Open]]-MCFT[[#This Row],[Close]]</f>
        <v>6.0000999999999749E-2</v>
      </c>
      <c r="J4923" s="3">
        <f>INDEX(AAPL!$J:$J,MATCH(A:A,AAPL!$A:$A,0),1)</f>
        <v>2.8571000000000346E-2</v>
      </c>
      <c r="K4923" s="3" t="str">
        <f>IF(MCFT[[#This Row],[Day Change]]&gt;0,"UP","DOWN")</f>
        <v>UP</v>
      </c>
      <c r="L4923" s="9">
        <f>_xlfn.RANK.EQ(MCFT[[#This Row],[Date]],A:A,1)</f>
        <v>4922</v>
      </c>
      <c r="M4923" s="10">
        <f>_xlfn.RANK.AVG(MCFT[[#This Row],[Same change on date for AAPL]],AAPL,1)</f>
        <v>5754</v>
      </c>
      <c r="N4923" s="2">
        <f>MCFT[[#This Row],[Close]]/MCFT[[#This Row],[Open]]</f>
        <v>0.99773922389829606</v>
      </c>
    </row>
    <row r="4924" spans="1:14" x14ac:dyDescent="0.25">
      <c r="A4924" s="1">
        <v>38609</v>
      </c>
      <c r="B4924" s="3">
        <v>26.52</v>
      </c>
      <c r="C4924" s="3">
        <v>26.639999</v>
      </c>
      <c r="D4924" s="3">
        <v>26.299999</v>
      </c>
      <c r="E4924" s="3">
        <v>26.309999000000001</v>
      </c>
      <c r="F4924" s="3">
        <v>19.634437999999999</v>
      </c>
      <c r="G4924">
        <v>54969600</v>
      </c>
      <c r="H4924" s="3" t="str">
        <f>TEXT(MCFT[[#This Row],[Date]],"dddd")</f>
        <v>Wednesday</v>
      </c>
      <c r="I4924" s="3">
        <f>MCFT[[#This Row],[Open]]-MCFT[[#This Row],[Close]]</f>
        <v>0.21000099999999833</v>
      </c>
      <c r="J4924" s="3">
        <f>INDEX(AAPL!$J:$J,MATCH(A:A,AAPL!$A:$A,0),1)</f>
        <v>0.20714299999999941</v>
      </c>
      <c r="K4924" s="3" t="str">
        <f>IF(MCFT[[#This Row],[Day Change]]&gt;0,"UP","DOWN")</f>
        <v>UP</v>
      </c>
      <c r="L4924" s="9">
        <f>_xlfn.RANK.EQ(MCFT[[#This Row],[Date]],A:A,1)</f>
        <v>4923</v>
      </c>
      <c r="M4924" s="10">
        <f>_xlfn.RANK.AVG(MCFT[[#This Row],[Same change on date for AAPL]],AAPL,1)</f>
        <v>7064</v>
      </c>
      <c r="N4924" s="2">
        <f>MCFT[[#This Row],[Close]]/MCFT[[#This Row],[Open]]</f>
        <v>0.99208141025641028</v>
      </c>
    </row>
    <row r="4925" spans="1:14" x14ac:dyDescent="0.25">
      <c r="A4925" s="1">
        <v>38610</v>
      </c>
      <c r="B4925" s="3">
        <v>26.370000999999998</v>
      </c>
      <c r="C4925" s="3">
        <v>26.43</v>
      </c>
      <c r="D4925" s="3">
        <v>26.219999000000001</v>
      </c>
      <c r="E4925" s="3">
        <v>26.27</v>
      </c>
      <c r="F4925" s="3">
        <v>19.604588</v>
      </c>
      <c r="G4925">
        <v>60357200</v>
      </c>
      <c r="H4925" s="3" t="str">
        <f>TEXT(MCFT[[#This Row],[Date]],"dddd")</f>
        <v>Thursday</v>
      </c>
      <c r="I4925" s="3">
        <f>MCFT[[#This Row],[Open]]-MCFT[[#This Row],[Close]]</f>
        <v>0.1000009999999989</v>
      </c>
      <c r="J4925" s="3">
        <f>INDEX(AAPL!$J:$J,MATCH(A:A,AAPL!$A:$A,0),1)</f>
        <v>1.8571000000000559E-2</v>
      </c>
      <c r="K4925" s="3" t="str">
        <f>IF(MCFT[[#This Row],[Day Change]]&gt;0,"UP","DOWN")</f>
        <v>UP</v>
      </c>
      <c r="L4925" s="9">
        <f>_xlfn.RANK.EQ(MCFT[[#This Row],[Date]],A:A,1)</f>
        <v>4924</v>
      </c>
      <c r="M4925" s="10">
        <f>_xlfn.RANK.AVG(MCFT[[#This Row],[Same change on date for AAPL]],AAPL,1)</f>
        <v>5372</v>
      </c>
      <c r="N4925" s="2">
        <f>MCFT[[#This Row],[Close]]/MCFT[[#This Row],[Open]]</f>
        <v>0.99620777412939809</v>
      </c>
    </row>
    <row r="4926" spans="1:14" x14ac:dyDescent="0.25">
      <c r="A4926" s="1">
        <v>38611</v>
      </c>
      <c r="B4926" s="3">
        <v>26.34</v>
      </c>
      <c r="C4926" s="3">
        <v>26.4</v>
      </c>
      <c r="D4926" s="3">
        <v>25.969999000000001</v>
      </c>
      <c r="E4926" s="3">
        <v>26.07</v>
      </c>
      <c r="F4926" s="3">
        <v>19.455335999999999</v>
      </c>
      <c r="G4926">
        <v>187384300</v>
      </c>
      <c r="H4926" s="3" t="str">
        <f>TEXT(MCFT[[#This Row],[Date]],"dddd")</f>
        <v>Friday</v>
      </c>
      <c r="I4926" s="3">
        <f>MCFT[[#This Row],[Open]]-MCFT[[#This Row],[Close]]</f>
        <v>0.26999999999999957</v>
      </c>
      <c r="J4926" s="3">
        <f>INDEX(AAPL!$J:$J,MATCH(A:A,AAPL!$A:$A,0),1)</f>
        <v>-0.13999999999999968</v>
      </c>
      <c r="K4926" s="3" t="str">
        <f>IF(MCFT[[#This Row],[Day Change]]&gt;0,"UP","DOWN")</f>
        <v>UP</v>
      </c>
      <c r="L4926" s="9">
        <f>_xlfn.RANK.EQ(MCFT[[#This Row],[Date]],A:A,1)</f>
        <v>4925</v>
      </c>
      <c r="M4926" s="10">
        <f>_xlfn.RANK.AVG(MCFT[[#This Row],[Same change on date for AAPL]],AAPL,1)</f>
        <v>1367</v>
      </c>
      <c r="N4926" s="2">
        <f>MCFT[[#This Row],[Close]]/MCFT[[#This Row],[Open]]</f>
        <v>0.98974943052391806</v>
      </c>
    </row>
    <row r="4927" spans="1:14" x14ac:dyDescent="0.25">
      <c r="A4927" s="1">
        <v>38614</v>
      </c>
      <c r="B4927" s="3">
        <v>26.09</v>
      </c>
      <c r="C4927" s="3">
        <v>26.27</v>
      </c>
      <c r="D4927" s="3">
        <v>25.860001</v>
      </c>
      <c r="E4927" s="3">
        <v>26</v>
      </c>
      <c r="F4927" s="3">
        <v>19.403089999999999</v>
      </c>
      <c r="G4927">
        <v>61832300</v>
      </c>
      <c r="H4927" s="3" t="str">
        <f>TEXT(MCFT[[#This Row],[Date]],"dddd")</f>
        <v>Monday</v>
      </c>
      <c r="I4927" s="3">
        <f>MCFT[[#This Row],[Open]]-MCFT[[#This Row],[Close]]</f>
        <v>8.9999999999999858E-2</v>
      </c>
      <c r="J4927" s="3">
        <f>INDEX(AAPL!$J:$J,MATCH(A:A,AAPL!$A:$A,0),1)</f>
        <v>-0.22714299999999987</v>
      </c>
      <c r="K4927" s="3" t="str">
        <f>IF(MCFT[[#This Row],[Day Change]]&gt;0,"UP","DOWN")</f>
        <v>UP</v>
      </c>
      <c r="L4927" s="9">
        <f>_xlfn.RANK.EQ(MCFT[[#This Row],[Date]],A:A,1)</f>
        <v>4926</v>
      </c>
      <c r="M4927" s="10">
        <f>_xlfn.RANK.AVG(MCFT[[#This Row],[Same change on date for AAPL]],AAPL,1)</f>
        <v>1135.5</v>
      </c>
      <c r="N4927" s="2">
        <f>MCFT[[#This Row],[Close]]/MCFT[[#This Row],[Open]]</f>
        <v>0.99655040245304716</v>
      </c>
    </row>
    <row r="4928" spans="1:14" x14ac:dyDescent="0.25">
      <c r="A4928" s="1">
        <v>38615</v>
      </c>
      <c r="B4928" s="3">
        <v>26.07</v>
      </c>
      <c r="C4928" s="3">
        <v>26.219999000000001</v>
      </c>
      <c r="D4928" s="3">
        <v>25.690000999999999</v>
      </c>
      <c r="E4928" s="3">
        <v>25.84</v>
      </c>
      <c r="F4928" s="3">
        <v>19.283688999999999</v>
      </c>
      <c r="G4928">
        <v>61043400</v>
      </c>
      <c r="H4928" s="3" t="str">
        <f>TEXT(MCFT[[#This Row],[Date]],"dddd")</f>
        <v>Tuesday</v>
      </c>
      <c r="I4928" s="3">
        <f>MCFT[[#This Row],[Open]]-MCFT[[#This Row],[Close]]</f>
        <v>0.23000000000000043</v>
      </c>
      <c r="J4928" s="3">
        <f>INDEX(AAPL!$J:$J,MATCH(A:A,AAPL!$A:$A,0),1)</f>
        <v>-2.8570999999999458E-2</v>
      </c>
      <c r="K4928" s="3" t="str">
        <f>IF(MCFT[[#This Row],[Day Change]]&gt;0,"UP","DOWN")</f>
        <v>UP</v>
      </c>
      <c r="L4928" s="9">
        <f>_xlfn.RANK.EQ(MCFT[[#This Row],[Date]],A:A,1)</f>
        <v>4927</v>
      </c>
      <c r="M4928" s="10">
        <f>_xlfn.RANK.AVG(MCFT[[#This Row],[Same change on date for AAPL]],AAPL,1)</f>
        <v>2557.5</v>
      </c>
      <c r="N4928" s="2">
        <f>MCFT[[#This Row],[Close]]/MCFT[[#This Row],[Open]]</f>
        <v>0.99117759877253542</v>
      </c>
    </row>
    <row r="4929" spans="1:14" x14ac:dyDescent="0.25">
      <c r="A4929" s="1">
        <v>38616</v>
      </c>
      <c r="B4929" s="3">
        <v>25.799999</v>
      </c>
      <c r="C4929" s="3">
        <v>25.9</v>
      </c>
      <c r="D4929" s="3">
        <v>25.43</v>
      </c>
      <c r="E4929" s="3">
        <v>25.49</v>
      </c>
      <c r="F4929" s="3">
        <v>19.022494999999999</v>
      </c>
      <c r="G4929">
        <v>68281800</v>
      </c>
      <c r="H4929" s="3" t="str">
        <f>TEXT(MCFT[[#This Row],[Date]],"dddd")</f>
        <v>Wednesday</v>
      </c>
      <c r="I4929" s="3">
        <f>MCFT[[#This Row],[Open]]-MCFT[[#This Row],[Close]]</f>
        <v>0.30999900000000125</v>
      </c>
      <c r="J4929" s="3">
        <f>INDEX(AAPL!$J:$J,MATCH(A:A,AAPL!$A:$A,0),1)</f>
        <v>0.12142799999999987</v>
      </c>
      <c r="K4929" s="3" t="str">
        <f>IF(MCFT[[#This Row],[Day Change]]&gt;0,"UP","DOWN")</f>
        <v>UP</v>
      </c>
      <c r="L4929" s="9">
        <f>_xlfn.RANK.EQ(MCFT[[#This Row],[Date]],A:A,1)</f>
        <v>4928</v>
      </c>
      <c r="M4929" s="10">
        <f>_xlfn.RANK.AVG(MCFT[[#This Row],[Same change on date for AAPL]],AAPL,1)</f>
        <v>6790.5</v>
      </c>
      <c r="N4929" s="2">
        <f>MCFT[[#This Row],[Close]]/MCFT[[#This Row],[Open]]</f>
        <v>0.98798453441800516</v>
      </c>
    </row>
    <row r="4930" spans="1:14" x14ac:dyDescent="0.25">
      <c r="A4930" s="1">
        <v>38617</v>
      </c>
      <c r="B4930" s="3">
        <v>25.49</v>
      </c>
      <c r="C4930" s="3">
        <v>25.6</v>
      </c>
      <c r="D4930" s="3">
        <v>25.15</v>
      </c>
      <c r="E4930" s="3">
        <v>25.34</v>
      </c>
      <c r="F4930" s="3">
        <v>18.910551000000002</v>
      </c>
      <c r="G4930">
        <v>71314900</v>
      </c>
      <c r="H4930" s="3" t="str">
        <f>TEXT(MCFT[[#This Row],[Date]],"dddd")</f>
        <v>Thursday</v>
      </c>
      <c r="I4930" s="3">
        <f>MCFT[[#This Row],[Open]]-MCFT[[#This Row],[Close]]</f>
        <v>0.14999999999999858</v>
      </c>
      <c r="J4930" s="3">
        <f>INDEX(AAPL!$J:$J,MATCH(A:A,AAPL!$A:$A,0),1)</f>
        <v>-2.8579999999998051E-3</v>
      </c>
      <c r="K4930" s="3" t="str">
        <f>IF(MCFT[[#This Row],[Day Change]]&gt;0,"UP","DOWN")</f>
        <v>UP</v>
      </c>
      <c r="L4930" s="9">
        <f>_xlfn.RANK.EQ(MCFT[[#This Row],[Date]],A:A,1)</f>
        <v>4929</v>
      </c>
      <c r="M4930" s="10">
        <f>_xlfn.RANK.AVG(MCFT[[#This Row],[Same change on date for AAPL]],AAPL,1)</f>
        <v>3908.5</v>
      </c>
      <c r="N4930" s="2">
        <f>MCFT[[#This Row],[Close]]/MCFT[[#This Row],[Open]]</f>
        <v>0.99411533934876428</v>
      </c>
    </row>
    <row r="4931" spans="1:14" x14ac:dyDescent="0.25">
      <c r="A4931" s="1">
        <v>38618</v>
      </c>
      <c r="B4931" s="3">
        <v>25.309999000000001</v>
      </c>
      <c r="C4931" s="3">
        <v>25.540001</v>
      </c>
      <c r="D4931" s="3">
        <v>25.120000999999998</v>
      </c>
      <c r="E4931" s="3">
        <v>25.27</v>
      </c>
      <c r="F4931" s="3">
        <v>18.858315000000001</v>
      </c>
      <c r="G4931">
        <v>66396800</v>
      </c>
      <c r="H4931" s="3" t="str">
        <f>TEXT(MCFT[[#This Row],[Date]],"dddd")</f>
        <v>Friday</v>
      </c>
      <c r="I4931" s="3">
        <f>MCFT[[#This Row],[Open]]-MCFT[[#This Row],[Close]]</f>
        <v>3.9999000000001672E-2</v>
      </c>
      <c r="J4931" s="3">
        <f>INDEX(AAPL!$J:$J,MATCH(A:A,AAPL!$A:$A,0),1)</f>
        <v>-0.15714299999999959</v>
      </c>
      <c r="K4931" s="3" t="str">
        <f>IF(MCFT[[#This Row],[Day Change]]&gt;0,"UP","DOWN")</f>
        <v>UP</v>
      </c>
      <c r="L4931" s="9">
        <f>_xlfn.RANK.EQ(MCFT[[#This Row],[Date]],A:A,1)</f>
        <v>4930</v>
      </c>
      <c r="M4931" s="10">
        <f>_xlfn.RANK.AVG(MCFT[[#This Row],[Same change on date for AAPL]],AAPL,1)</f>
        <v>1319</v>
      </c>
      <c r="N4931" s="2">
        <f>MCFT[[#This Row],[Close]]/MCFT[[#This Row],[Open]]</f>
        <v>0.99841963644486897</v>
      </c>
    </row>
    <row r="4932" spans="1:14" x14ac:dyDescent="0.25">
      <c r="A4932" s="1">
        <v>38621</v>
      </c>
      <c r="B4932" s="3">
        <v>25.4</v>
      </c>
      <c r="C4932" s="3">
        <v>25.49</v>
      </c>
      <c r="D4932" s="3">
        <v>25.209999</v>
      </c>
      <c r="E4932" s="3">
        <v>25.27</v>
      </c>
      <c r="F4932" s="3">
        <v>18.858315000000001</v>
      </c>
      <c r="G4932">
        <v>56203700</v>
      </c>
      <c r="H4932" s="3" t="str">
        <f>TEXT(MCFT[[#This Row],[Date]],"dddd")</f>
        <v>Monday</v>
      </c>
      <c r="I4932" s="3">
        <f>MCFT[[#This Row],[Open]]-MCFT[[#This Row],[Close]]</f>
        <v>0.12999999999999901</v>
      </c>
      <c r="J4932" s="3">
        <f>INDEX(AAPL!$J:$J,MATCH(A:A,AAPL!$A:$A,0),1)</f>
        <v>2.7142999999999695E-2</v>
      </c>
      <c r="K4932" s="3" t="str">
        <f>IF(MCFT[[#This Row],[Day Change]]&gt;0,"UP","DOWN")</f>
        <v>UP</v>
      </c>
      <c r="L4932" s="9">
        <f>_xlfn.RANK.EQ(MCFT[[#This Row],[Date]],A:A,1)</f>
        <v>4931</v>
      </c>
      <c r="M4932" s="10">
        <f>_xlfn.RANK.AVG(MCFT[[#This Row],[Same change on date for AAPL]],AAPL,1)</f>
        <v>5741</v>
      </c>
      <c r="N4932" s="2">
        <f>MCFT[[#This Row],[Close]]/MCFT[[#This Row],[Open]]</f>
        <v>0.99488188976377956</v>
      </c>
    </row>
    <row r="4933" spans="1:14" x14ac:dyDescent="0.25">
      <c r="A4933" s="1">
        <v>38622</v>
      </c>
      <c r="B4933" s="3">
        <v>25.370000999999998</v>
      </c>
      <c r="C4933" s="3">
        <v>25.450001</v>
      </c>
      <c r="D4933" s="3">
        <v>25.299999</v>
      </c>
      <c r="E4933" s="3">
        <v>25.34</v>
      </c>
      <c r="F4933" s="3">
        <v>18.910551000000002</v>
      </c>
      <c r="G4933">
        <v>48797900</v>
      </c>
      <c r="H4933" s="3" t="str">
        <f>TEXT(MCFT[[#This Row],[Date]],"dddd")</f>
        <v>Tuesday</v>
      </c>
      <c r="I4933" s="3">
        <f>MCFT[[#This Row],[Open]]-MCFT[[#This Row],[Close]]</f>
        <v>3.0000999999998612E-2</v>
      </c>
      <c r="J4933" s="3">
        <f>INDEX(AAPL!$J:$J,MATCH(A:A,AAPL!$A:$A,0),1)</f>
        <v>6.8570999999999493E-2</v>
      </c>
      <c r="K4933" s="3" t="str">
        <f>IF(MCFT[[#This Row],[Day Change]]&gt;0,"UP","DOWN")</f>
        <v>UP</v>
      </c>
      <c r="L4933" s="9">
        <f>_xlfn.RANK.EQ(MCFT[[#This Row],[Date]],A:A,1)</f>
        <v>4932</v>
      </c>
      <c r="M4933" s="10">
        <f>_xlfn.RANK.AVG(MCFT[[#This Row],[Same change on date for AAPL]],AAPL,1)</f>
        <v>6505</v>
      </c>
      <c r="N4933" s="2">
        <f>MCFT[[#This Row],[Close]]/MCFT[[#This Row],[Open]]</f>
        <v>0.99881746161539375</v>
      </c>
    </row>
    <row r="4934" spans="1:14" x14ac:dyDescent="0.25">
      <c r="A4934" s="1">
        <v>38623</v>
      </c>
      <c r="B4934" s="3">
        <v>25.389999</v>
      </c>
      <c r="C4934" s="3">
        <v>25.870000999999998</v>
      </c>
      <c r="D4934" s="3">
        <v>25.379999000000002</v>
      </c>
      <c r="E4934" s="3">
        <v>25.67</v>
      </c>
      <c r="F4934" s="3">
        <v>19.156828000000001</v>
      </c>
      <c r="G4934">
        <v>71019400</v>
      </c>
      <c r="H4934" s="3" t="str">
        <f>TEXT(MCFT[[#This Row],[Date]],"dddd")</f>
        <v>Wednesday</v>
      </c>
      <c r="I4934" s="3">
        <f>MCFT[[#This Row],[Open]]-MCFT[[#This Row],[Close]]</f>
        <v>-0.28000100000000216</v>
      </c>
      <c r="J4934" s="3">
        <f>INDEX(AAPL!$J:$J,MATCH(A:A,AAPL!$A:$A,0),1)</f>
        <v>0.28428599999999982</v>
      </c>
      <c r="K4934" s="3" t="str">
        <f>IF(MCFT[[#This Row],[Day Change]]&gt;0,"UP","DOWN")</f>
        <v>DOWN</v>
      </c>
      <c r="L4934" s="9">
        <f>_xlfn.RANK.EQ(MCFT[[#This Row],[Date]],A:A,1)</f>
        <v>4933</v>
      </c>
      <c r="M4934" s="10">
        <f>_xlfn.RANK.AVG(MCFT[[#This Row],[Same change on date for AAPL]],AAPL,1)</f>
        <v>7214</v>
      </c>
      <c r="N4934" s="2">
        <f>MCFT[[#This Row],[Close]]/MCFT[[#This Row],[Open]]</f>
        <v>1.0110280035851913</v>
      </c>
    </row>
    <row r="4935" spans="1:14" x14ac:dyDescent="0.25">
      <c r="A4935" s="1">
        <v>38624</v>
      </c>
      <c r="B4935" s="3">
        <v>25.610001</v>
      </c>
      <c r="C4935" s="3">
        <v>26</v>
      </c>
      <c r="D4935" s="3">
        <v>25.5</v>
      </c>
      <c r="E4935" s="3">
        <v>25.940000999999999</v>
      </c>
      <c r="F4935" s="3">
        <v>19.358315999999999</v>
      </c>
      <c r="G4935">
        <v>66807100</v>
      </c>
      <c r="H4935" s="3" t="str">
        <f>TEXT(MCFT[[#This Row],[Date]],"dddd")</f>
        <v>Thursday</v>
      </c>
      <c r="I4935" s="3">
        <f>MCFT[[#This Row],[Open]]-MCFT[[#This Row],[Close]]</f>
        <v>-0.32999999999999829</v>
      </c>
      <c r="J4935" s="3">
        <f>INDEX(AAPL!$J:$J,MATCH(A:A,AAPL!$A:$A,0),1)</f>
        <v>-0.15857100000000024</v>
      </c>
      <c r="K4935" s="3" t="str">
        <f>IF(MCFT[[#This Row],[Day Change]]&gt;0,"UP","DOWN")</f>
        <v>DOWN</v>
      </c>
      <c r="L4935" s="9">
        <f>_xlfn.RANK.EQ(MCFT[[#This Row],[Date]],A:A,1)</f>
        <v>4934</v>
      </c>
      <c r="M4935" s="10">
        <f>_xlfn.RANK.AVG(MCFT[[#This Row],[Same change on date for AAPL]],AAPL,1)</f>
        <v>1314.5</v>
      </c>
      <c r="N4935" s="2">
        <f>MCFT[[#This Row],[Close]]/MCFT[[#This Row],[Open]]</f>
        <v>1.0128855910626477</v>
      </c>
    </row>
    <row r="4936" spans="1:14" x14ac:dyDescent="0.25">
      <c r="A4936" s="1">
        <v>38625</v>
      </c>
      <c r="B4936" s="3">
        <v>25.91</v>
      </c>
      <c r="C4936" s="3">
        <v>25.950001</v>
      </c>
      <c r="D4936" s="3">
        <v>25.610001</v>
      </c>
      <c r="E4936" s="3">
        <v>25.73</v>
      </c>
      <c r="F4936" s="3">
        <v>19.201591000000001</v>
      </c>
      <c r="G4936">
        <v>57644500</v>
      </c>
      <c r="H4936" s="3" t="str">
        <f>TEXT(MCFT[[#This Row],[Date]],"dddd")</f>
        <v>Friday</v>
      </c>
      <c r="I4936" s="3">
        <f>MCFT[[#This Row],[Open]]-MCFT[[#This Row],[Close]]</f>
        <v>0.17999999999999972</v>
      </c>
      <c r="J4936" s="3">
        <f>INDEX(AAPL!$J:$J,MATCH(A:A,AAPL!$A:$A,0),1)</f>
        <v>-0.18285700000000027</v>
      </c>
      <c r="K4936" s="3" t="str">
        <f>IF(MCFT[[#This Row],[Day Change]]&gt;0,"UP","DOWN")</f>
        <v>UP</v>
      </c>
      <c r="L4936" s="9">
        <f>_xlfn.RANK.EQ(MCFT[[#This Row],[Date]],A:A,1)</f>
        <v>4935</v>
      </c>
      <c r="M4936" s="10">
        <f>_xlfn.RANK.AVG(MCFT[[#This Row],[Same change on date for AAPL]],AAPL,1)</f>
        <v>1250</v>
      </c>
      <c r="N4936" s="2">
        <f>MCFT[[#This Row],[Close]]/MCFT[[#This Row],[Open]]</f>
        <v>0.99305287533770747</v>
      </c>
    </row>
    <row r="4937" spans="1:14" x14ac:dyDescent="0.25">
      <c r="A4937" s="1">
        <v>38628</v>
      </c>
      <c r="B4937" s="3">
        <v>25.709999</v>
      </c>
      <c r="C4937" s="3">
        <v>25.73</v>
      </c>
      <c r="D4937" s="3">
        <v>25.440000999999999</v>
      </c>
      <c r="E4937" s="3">
        <v>25.5</v>
      </c>
      <c r="F4937" s="3">
        <v>19.029957</v>
      </c>
      <c r="G4937">
        <v>55341300</v>
      </c>
      <c r="H4937" s="3" t="str">
        <f>TEXT(MCFT[[#This Row],[Date]],"dddd")</f>
        <v>Monday</v>
      </c>
      <c r="I4937" s="3">
        <f>MCFT[[#This Row],[Open]]-MCFT[[#This Row],[Close]]</f>
        <v>0.20999899999999982</v>
      </c>
      <c r="J4937" s="3">
        <f>INDEX(AAPL!$J:$J,MATCH(A:A,AAPL!$A:$A,0),1)</f>
        <v>-4.0000000000000036E-2</v>
      </c>
      <c r="K4937" s="3" t="str">
        <f>IF(MCFT[[#This Row],[Day Change]]&gt;0,"UP","DOWN")</f>
        <v>UP</v>
      </c>
      <c r="L4937" s="9">
        <f>_xlfn.RANK.EQ(MCFT[[#This Row],[Date]],A:A,1)</f>
        <v>4936</v>
      </c>
      <c r="M4937" s="10">
        <f>_xlfn.RANK.AVG(MCFT[[#This Row],[Same change on date for AAPL]],AAPL,1)</f>
        <v>2226</v>
      </c>
      <c r="N4937" s="2">
        <f>MCFT[[#This Row],[Close]]/MCFT[[#This Row],[Open]]</f>
        <v>0.99183201057300707</v>
      </c>
    </row>
    <row r="4938" spans="1:14" x14ac:dyDescent="0.25">
      <c r="A4938" s="1">
        <v>38629</v>
      </c>
      <c r="B4938" s="3">
        <v>25.360001</v>
      </c>
      <c r="C4938" s="3">
        <v>25.389999</v>
      </c>
      <c r="D4938" s="3">
        <v>24.75</v>
      </c>
      <c r="E4938" s="3">
        <v>24.98</v>
      </c>
      <c r="F4938" s="3">
        <v>18.641893</v>
      </c>
      <c r="G4938">
        <v>151666300</v>
      </c>
      <c r="H4938" s="3" t="str">
        <f>TEXT(MCFT[[#This Row],[Date]],"dddd")</f>
        <v>Tuesday</v>
      </c>
      <c r="I4938" s="3">
        <f>MCFT[[#This Row],[Open]]-MCFT[[#This Row],[Close]]</f>
        <v>0.38000100000000003</v>
      </c>
      <c r="J4938" s="3">
        <f>INDEX(AAPL!$J:$J,MATCH(A:A,AAPL!$A:$A,0),1)</f>
        <v>0.17142899999999983</v>
      </c>
      <c r="K4938" s="3" t="str">
        <f>IF(MCFT[[#This Row],[Day Change]]&gt;0,"UP","DOWN")</f>
        <v>UP</v>
      </c>
      <c r="L4938" s="9">
        <f>_xlfn.RANK.EQ(MCFT[[#This Row],[Date]],A:A,1)</f>
        <v>4937</v>
      </c>
      <c r="M4938" s="10">
        <f>_xlfn.RANK.AVG(MCFT[[#This Row],[Same change on date for AAPL]],AAPL,1)</f>
        <v>6972</v>
      </c>
      <c r="N4938" s="2">
        <f>MCFT[[#This Row],[Close]]/MCFT[[#This Row],[Open]]</f>
        <v>0.98501573402934806</v>
      </c>
    </row>
    <row r="4939" spans="1:14" x14ac:dyDescent="0.25">
      <c r="A4939" s="1">
        <v>38630</v>
      </c>
      <c r="B4939" s="3">
        <v>25.040001</v>
      </c>
      <c r="C4939" s="3">
        <v>25.049999</v>
      </c>
      <c r="D4939" s="3">
        <v>24.67</v>
      </c>
      <c r="E4939" s="3">
        <v>24.67</v>
      </c>
      <c r="F4939" s="3">
        <v>18.410553</v>
      </c>
      <c r="G4939">
        <v>73684700</v>
      </c>
      <c r="H4939" s="3" t="str">
        <f>TEXT(MCFT[[#This Row],[Date]],"dddd")</f>
        <v>Wednesday</v>
      </c>
      <c r="I4939" s="3">
        <f>MCFT[[#This Row],[Open]]-MCFT[[#This Row],[Close]]</f>
        <v>0.37000099999999847</v>
      </c>
      <c r="J4939" s="3">
        <f>INDEX(AAPL!$J:$J,MATCH(A:A,AAPL!$A:$A,0),1)</f>
        <v>0.2214280000000004</v>
      </c>
      <c r="K4939" s="3" t="str">
        <f>IF(MCFT[[#This Row],[Day Change]]&gt;0,"UP","DOWN")</f>
        <v>UP</v>
      </c>
      <c r="L4939" s="9">
        <f>_xlfn.RANK.EQ(MCFT[[#This Row],[Date]],A:A,1)</f>
        <v>4938</v>
      </c>
      <c r="M4939" s="10">
        <f>_xlfn.RANK.AVG(MCFT[[#This Row],[Same change on date for AAPL]],AAPL,1)</f>
        <v>7097</v>
      </c>
      <c r="N4939" s="2">
        <f>MCFT[[#This Row],[Close]]/MCFT[[#This Row],[Open]]</f>
        <v>0.98522360282653354</v>
      </c>
    </row>
    <row r="4940" spans="1:14" x14ac:dyDescent="0.25">
      <c r="A4940" s="1">
        <v>38631</v>
      </c>
      <c r="B4940" s="3">
        <v>24.66</v>
      </c>
      <c r="C4940" s="3">
        <v>24.950001</v>
      </c>
      <c r="D4940" s="3">
        <v>24.530000999999999</v>
      </c>
      <c r="E4940" s="3">
        <v>24.73</v>
      </c>
      <c r="F4940" s="3">
        <v>18.455328000000002</v>
      </c>
      <c r="G4940">
        <v>81724600</v>
      </c>
      <c r="H4940" s="3" t="str">
        <f>TEXT(MCFT[[#This Row],[Date]],"dddd")</f>
        <v>Thursday</v>
      </c>
      <c r="I4940" s="3">
        <f>MCFT[[#This Row],[Open]]-MCFT[[#This Row],[Close]]</f>
        <v>-7.0000000000000284E-2</v>
      </c>
      <c r="J4940" s="3">
        <f>INDEX(AAPL!$J:$J,MATCH(A:A,AAPL!$A:$A,0),1)</f>
        <v>0.21428599999999953</v>
      </c>
      <c r="K4940" s="3" t="str">
        <f>IF(MCFT[[#This Row],[Day Change]]&gt;0,"UP","DOWN")</f>
        <v>DOWN</v>
      </c>
      <c r="L4940" s="9">
        <f>_xlfn.RANK.EQ(MCFT[[#This Row],[Date]],A:A,1)</f>
        <v>4939</v>
      </c>
      <c r="M4940" s="10">
        <f>_xlfn.RANK.AVG(MCFT[[#This Row],[Same change on date for AAPL]],AAPL,1)</f>
        <v>7080</v>
      </c>
      <c r="N4940" s="2">
        <f>MCFT[[#This Row],[Close]]/MCFT[[#This Row],[Open]]</f>
        <v>1.002838605028386</v>
      </c>
    </row>
    <row r="4941" spans="1:14" x14ac:dyDescent="0.25">
      <c r="A4941" s="1">
        <v>38632</v>
      </c>
      <c r="B4941" s="3">
        <v>24.77</v>
      </c>
      <c r="C4941" s="3">
        <v>24.84</v>
      </c>
      <c r="D4941" s="3">
        <v>24.52</v>
      </c>
      <c r="E4941" s="3">
        <v>24.59</v>
      </c>
      <c r="F4941" s="3">
        <v>18.350843000000001</v>
      </c>
      <c r="G4941">
        <v>50768700</v>
      </c>
      <c r="H4941" s="3" t="str">
        <f>TEXT(MCFT[[#This Row],[Date]],"dddd")</f>
        <v>Friday</v>
      </c>
      <c r="I4941" s="3">
        <f>MCFT[[#This Row],[Open]]-MCFT[[#This Row],[Close]]</f>
        <v>0.17999999999999972</v>
      </c>
      <c r="J4941" s="3">
        <f>INDEX(AAPL!$J:$J,MATCH(A:A,AAPL!$A:$A,0),1)</f>
        <v>5.9999999999999609E-2</v>
      </c>
      <c r="K4941" s="3" t="str">
        <f>IF(MCFT[[#This Row],[Day Change]]&gt;0,"UP","DOWN")</f>
        <v>UP</v>
      </c>
      <c r="L4941" s="9">
        <f>_xlfn.RANK.EQ(MCFT[[#This Row],[Date]],A:A,1)</f>
        <v>4940</v>
      </c>
      <c r="M4941" s="10">
        <f>_xlfn.RANK.AVG(MCFT[[#This Row],[Same change on date for AAPL]],AAPL,1)</f>
        <v>6415</v>
      </c>
      <c r="N4941" s="2">
        <f>MCFT[[#This Row],[Close]]/MCFT[[#This Row],[Open]]</f>
        <v>0.99273314493338716</v>
      </c>
    </row>
    <row r="4942" spans="1:14" x14ac:dyDescent="0.25">
      <c r="A4942" s="1">
        <v>38635</v>
      </c>
      <c r="B4942" s="3">
        <v>24.67</v>
      </c>
      <c r="C4942" s="3">
        <v>24.68</v>
      </c>
      <c r="D4942" s="3">
        <v>24.35</v>
      </c>
      <c r="E4942" s="3">
        <v>24.459999</v>
      </c>
      <c r="F4942" s="3">
        <v>18.253837999999998</v>
      </c>
      <c r="G4942">
        <v>48880900</v>
      </c>
      <c r="H4942" s="3" t="str">
        <f>TEXT(MCFT[[#This Row],[Date]],"dddd")</f>
        <v>Monday</v>
      </c>
      <c r="I4942" s="3">
        <f>MCFT[[#This Row],[Open]]-MCFT[[#This Row],[Close]]</f>
        <v>0.21000100000000188</v>
      </c>
      <c r="J4942" s="3">
        <f>INDEX(AAPL!$J:$J,MATCH(A:A,AAPL!$A:$A,0),1)</f>
        <v>0.19857200000000041</v>
      </c>
      <c r="K4942" s="3" t="str">
        <f>IF(MCFT[[#This Row],[Day Change]]&gt;0,"UP","DOWN")</f>
        <v>UP</v>
      </c>
      <c r="L4942" s="9">
        <f>_xlfn.RANK.EQ(MCFT[[#This Row],[Date]],A:A,1)</f>
        <v>4941</v>
      </c>
      <c r="M4942" s="10">
        <f>_xlfn.RANK.AVG(MCFT[[#This Row],[Same change on date for AAPL]],AAPL,1)</f>
        <v>7042</v>
      </c>
      <c r="N4942" s="2">
        <f>MCFT[[#This Row],[Close]]/MCFT[[#This Row],[Open]]</f>
        <v>0.9914875962707741</v>
      </c>
    </row>
    <row r="4943" spans="1:14" x14ac:dyDescent="0.25">
      <c r="A4943" s="1">
        <v>38636</v>
      </c>
      <c r="B4943" s="3">
        <v>24.51</v>
      </c>
      <c r="C4943" s="3">
        <v>24.549999</v>
      </c>
      <c r="D4943" s="3">
        <v>24.25</v>
      </c>
      <c r="E4943" s="3">
        <v>24.41</v>
      </c>
      <c r="F4943" s="3">
        <v>18.216522000000001</v>
      </c>
      <c r="G4943">
        <v>76567300</v>
      </c>
      <c r="H4943" s="3" t="str">
        <f>TEXT(MCFT[[#This Row],[Date]],"dddd")</f>
        <v>Tuesday</v>
      </c>
      <c r="I4943" s="3">
        <f>MCFT[[#This Row],[Open]]-MCFT[[#This Row],[Close]]</f>
        <v>0.10000000000000142</v>
      </c>
      <c r="J4943" s="3">
        <f>INDEX(AAPL!$J:$J,MATCH(A:A,AAPL!$A:$A,0),1)</f>
        <v>-5.1428000000000473E-2</v>
      </c>
      <c r="K4943" s="3" t="str">
        <f>IF(MCFT[[#This Row],[Day Change]]&gt;0,"UP","DOWN")</f>
        <v>UP</v>
      </c>
      <c r="L4943" s="9">
        <f>_xlfn.RANK.EQ(MCFT[[#This Row],[Date]],A:A,1)</f>
        <v>4942</v>
      </c>
      <c r="M4943" s="10">
        <f>_xlfn.RANK.AVG(MCFT[[#This Row],[Same change on date for AAPL]],AAPL,1)</f>
        <v>1991</v>
      </c>
      <c r="N4943" s="2">
        <f>MCFT[[#This Row],[Close]]/MCFT[[#This Row],[Open]]</f>
        <v>0.99592003263973883</v>
      </c>
    </row>
    <row r="4944" spans="1:14" x14ac:dyDescent="0.25">
      <c r="A4944" s="1">
        <v>38637</v>
      </c>
      <c r="B4944" s="3">
        <v>24.49</v>
      </c>
      <c r="C4944" s="3">
        <v>24.700001</v>
      </c>
      <c r="D4944" s="3">
        <v>24.27</v>
      </c>
      <c r="E4944" s="3">
        <v>24.299999</v>
      </c>
      <c r="F4944" s="3">
        <v>18.134436000000001</v>
      </c>
      <c r="G4944">
        <v>71294400</v>
      </c>
      <c r="H4944" s="3" t="str">
        <f>TEXT(MCFT[[#This Row],[Date]],"dddd")</f>
        <v>Wednesday</v>
      </c>
      <c r="I4944" s="3">
        <f>MCFT[[#This Row],[Open]]-MCFT[[#This Row],[Close]]</f>
        <v>0.19000099999999875</v>
      </c>
      <c r="J4944" s="3">
        <f>INDEX(AAPL!$J:$J,MATCH(A:A,AAPL!$A:$A,0),1)</f>
        <v>-8.5713999999999402E-2</v>
      </c>
      <c r="K4944" s="3" t="str">
        <f>IF(MCFT[[#This Row],[Day Change]]&gt;0,"UP","DOWN")</f>
        <v>UP</v>
      </c>
      <c r="L4944" s="9">
        <f>_xlfn.RANK.EQ(MCFT[[#This Row],[Date]],A:A,1)</f>
        <v>4943</v>
      </c>
      <c r="M4944" s="10">
        <f>_xlfn.RANK.AVG(MCFT[[#This Row],[Same change on date for AAPL]],AAPL,1)</f>
        <v>1626.5</v>
      </c>
      <c r="N4944" s="2">
        <f>MCFT[[#This Row],[Close]]/MCFT[[#This Row],[Open]]</f>
        <v>0.99224169048591271</v>
      </c>
    </row>
    <row r="4945" spans="1:14" x14ac:dyDescent="0.25">
      <c r="A4945" s="1">
        <v>38638</v>
      </c>
      <c r="B4945" s="3">
        <v>24.309999000000001</v>
      </c>
      <c r="C4945" s="3">
        <v>24.73</v>
      </c>
      <c r="D4945" s="3">
        <v>24.27</v>
      </c>
      <c r="E4945" s="3">
        <v>24.59</v>
      </c>
      <c r="F4945" s="3">
        <v>18.350843000000001</v>
      </c>
      <c r="G4945">
        <v>70192000</v>
      </c>
      <c r="H4945" s="3" t="str">
        <f>TEXT(MCFT[[#This Row],[Date]],"dddd")</f>
        <v>Thursday</v>
      </c>
      <c r="I4945" s="3">
        <f>MCFT[[#This Row],[Open]]-MCFT[[#This Row],[Close]]</f>
        <v>-0.28000099999999861</v>
      </c>
      <c r="J4945" s="3">
        <f>INDEX(AAPL!$J:$J,MATCH(A:A,AAPL!$A:$A,0),1)</f>
        <v>-0.61428599999999989</v>
      </c>
      <c r="K4945" s="3" t="str">
        <f>IF(MCFT[[#This Row],[Day Change]]&gt;0,"UP","DOWN")</f>
        <v>DOWN</v>
      </c>
      <c r="L4945" s="9">
        <f>_xlfn.RANK.EQ(MCFT[[#This Row],[Date]],A:A,1)</f>
        <v>4944</v>
      </c>
      <c r="M4945" s="10">
        <f>_xlfn.RANK.AVG(MCFT[[#This Row],[Same change on date for AAPL]],AAPL,1)</f>
        <v>604</v>
      </c>
      <c r="N4945" s="2">
        <f>MCFT[[#This Row],[Close]]/MCFT[[#This Row],[Open]]</f>
        <v>1.0115179354799644</v>
      </c>
    </row>
    <row r="4946" spans="1:14" x14ac:dyDescent="0.25">
      <c r="A4946" s="1">
        <v>38639</v>
      </c>
      <c r="B4946" s="3">
        <v>24.709999</v>
      </c>
      <c r="C4946" s="3">
        <v>24.73</v>
      </c>
      <c r="D4946" s="3">
        <v>24.5</v>
      </c>
      <c r="E4946" s="3">
        <v>24.67</v>
      </c>
      <c r="F4946" s="3">
        <v>18.410553</v>
      </c>
      <c r="G4946">
        <v>53846700</v>
      </c>
      <c r="H4946" s="3" t="str">
        <f>TEXT(MCFT[[#This Row],[Date]],"dddd")</f>
        <v>Friday</v>
      </c>
      <c r="I4946" s="3">
        <f>MCFT[[#This Row],[Open]]-MCFT[[#This Row],[Close]]</f>
        <v>3.9998999999998119E-2</v>
      </c>
      <c r="J4946" s="3">
        <f>INDEX(AAPL!$J:$J,MATCH(A:A,AAPL!$A:$A,0),1)</f>
        <v>4.2859999999995679E-3</v>
      </c>
      <c r="K4946" s="3" t="str">
        <f>IF(MCFT[[#This Row],[Day Change]]&gt;0,"UP","DOWN")</f>
        <v>UP</v>
      </c>
      <c r="L4946" s="9">
        <f>_xlfn.RANK.EQ(MCFT[[#This Row],[Date]],A:A,1)</f>
        <v>4945</v>
      </c>
      <c r="M4946" s="10">
        <f>_xlfn.RANK.AVG(MCFT[[#This Row],[Same change on date for AAPL]],AAPL,1)</f>
        <v>4352</v>
      </c>
      <c r="N4946" s="2">
        <f>MCFT[[#This Row],[Close]]/MCFT[[#This Row],[Open]]</f>
        <v>0.99838126258119242</v>
      </c>
    </row>
    <row r="4947" spans="1:14" x14ac:dyDescent="0.25">
      <c r="A4947" s="1">
        <v>38642</v>
      </c>
      <c r="B4947" s="3">
        <v>24.68</v>
      </c>
      <c r="C4947" s="3">
        <v>24.690000999999999</v>
      </c>
      <c r="D4947" s="3">
        <v>24.440000999999999</v>
      </c>
      <c r="E4947" s="3">
        <v>24.530000999999999</v>
      </c>
      <c r="F4947" s="3">
        <v>18.306080000000001</v>
      </c>
      <c r="G4947">
        <v>46924400</v>
      </c>
      <c r="H4947" s="3" t="str">
        <f>TEXT(MCFT[[#This Row],[Date]],"dddd")</f>
        <v>Monday</v>
      </c>
      <c r="I4947" s="3">
        <f>MCFT[[#This Row],[Open]]-MCFT[[#This Row],[Close]]</f>
        <v>0.1499990000000011</v>
      </c>
      <c r="J4947" s="3">
        <f>INDEX(AAPL!$J:$J,MATCH(A:A,AAPL!$A:$A,0),1)</f>
        <v>7.7142999999999518E-2</v>
      </c>
      <c r="K4947" s="3" t="str">
        <f>IF(MCFT[[#This Row],[Day Change]]&gt;0,"UP","DOWN")</f>
        <v>UP</v>
      </c>
      <c r="L4947" s="9">
        <f>_xlfn.RANK.EQ(MCFT[[#This Row],[Date]],A:A,1)</f>
        <v>4946</v>
      </c>
      <c r="M4947" s="10">
        <f>_xlfn.RANK.AVG(MCFT[[#This Row],[Same change on date for AAPL]],AAPL,1)</f>
        <v>6585</v>
      </c>
      <c r="N4947" s="2">
        <f>MCFT[[#This Row],[Close]]/MCFT[[#This Row],[Open]]</f>
        <v>0.99392224473257695</v>
      </c>
    </row>
    <row r="4948" spans="1:14" x14ac:dyDescent="0.25">
      <c r="A4948" s="1">
        <v>38643</v>
      </c>
      <c r="B4948" s="3">
        <v>24.49</v>
      </c>
      <c r="C4948" s="3">
        <v>24.83</v>
      </c>
      <c r="D4948" s="3">
        <v>24.450001</v>
      </c>
      <c r="E4948" s="3">
        <v>24.57</v>
      </c>
      <c r="F4948" s="3">
        <v>18.335917999999999</v>
      </c>
      <c r="G4948">
        <v>69328200</v>
      </c>
      <c r="H4948" s="3" t="str">
        <f>TEXT(MCFT[[#This Row],[Date]],"dddd")</f>
        <v>Tuesday</v>
      </c>
      <c r="I4948" s="3">
        <f>MCFT[[#This Row],[Open]]-MCFT[[#This Row],[Close]]</f>
        <v>-8.0000000000001847E-2</v>
      </c>
      <c r="J4948" s="3">
        <f>INDEX(AAPL!$J:$J,MATCH(A:A,AAPL!$A:$A,0),1)</f>
        <v>0.1485719999999997</v>
      </c>
      <c r="K4948" s="3" t="str">
        <f>IF(MCFT[[#This Row],[Day Change]]&gt;0,"UP","DOWN")</f>
        <v>DOWN</v>
      </c>
      <c r="L4948" s="9">
        <f>_xlfn.RANK.EQ(MCFT[[#This Row],[Date]],A:A,1)</f>
        <v>4947</v>
      </c>
      <c r="M4948" s="10">
        <f>_xlfn.RANK.AVG(MCFT[[#This Row],[Same change on date for AAPL]],AAPL,1)</f>
        <v>6893</v>
      </c>
      <c r="N4948" s="2">
        <f>MCFT[[#This Row],[Close]]/MCFT[[#This Row],[Open]]</f>
        <v>1.0032666394446714</v>
      </c>
    </row>
    <row r="4949" spans="1:14" x14ac:dyDescent="0.25">
      <c r="A4949" s="1">
        <v>38644</v>
      </c>
      <c r="B4949" s="3">
        <v>24.559999000000001</v>
      </c>
      <c r="C4949" s="3">
        <v>25.09</v>
      </c>
      <c r="D4949" s="3">
        <v>24.5</v>
      </c>
      <c r="E4949" s="3">
        <v>25.09</v>
      </c>
      <c r="F4949" s="3">
        <v>18.723984000000002</v>
      </c>
      <c r="G4949">
        <v>66574500</v>
      </c>
      <c r="H4949" s="3" t="str">
        <f>TEXT(MCFT[[#This Row],[Date]],"dddd")</f>
        <v>Wednesday</v>
      </c>
      <c r="I4949" s="3">
        <f>MCFT[[#This Row],[Open]]-MCFT[[#This Row],[Close]]</f>
        <v>-0.53000099999999861</v>
      </c>
      <c r="J4949" s="3">
        <f>INDEX(AAPL!$J:$J,MATCH(A:A,AAPL!$A:$A,0),1)</f>
        <v>-0.41000000000000014</v>
      </c>
      <c r="K4949" s="3" t="str">
        <f>IF(MCFT[[#This Row],[Day Change]]&gt;0,"UP","DOWN")</f>
        <v>DOWN</v>
      </c>
      <c r="L4949" s="9">
        <f>_xlfn.RANK.EQ(MCFT[[#This Row],[Date]],A:A,1)</f>
        <v>4948</v>
      </c>
      <c r="M4949" s="10">
        <f>_xlfn.RANK.AVG(MCFT[[#This Row],[Same change on date for AAPL]],AAPL,1)</f>
        <v>816</v>
      </c>
      <c r="N4949" s="2">
        <f>MCFT[[#This Row],[Close]]/MCFT[[#This Row],[Open]]</f>
        <v>1.0215798461555312</v>
      </c>
    </row>
    <row r="4950" spans="1:14" x14ac:dyDescent="0.25">
      <c r="A4950" s="1">
        <v>38645</v>
      </c>
      <c r="B4950" s="3">
        <v>25.049999</v>
      </c>
      <c r="C4950" s="3">
        <v>25.129999000000002</v>
      </c>
      <c r="D4950" s="3">
        <v>24.74</v>
      </c>
      <c r="E4950" s="3">
        <v>24.790001</v>
      </c>
      <c r="F4950" s="3">
        <v>18.500108999999998</v>
      </c>
      <c r="G4950">
        <v>58830600</v>
      </c>
      <c r="H4950" s="3" t="str">
        <f>TEXT(MCFT[[#This Row],[Date]],"dddd")</f>
        <v>Thursday</v>
      </c>
      <c r="I4950" s="3">
        <f>MCFT[[#This Row],[Open]]-MCFT[[#This Row],[Close]]</f>
        <v>0.25999799999999951</v>
      </c>
      <c r="J4950" s="3">
        <f>INDEX(AAPL!$J:$J,MATCH(A:A,AAPL!$A:$A,0),1)</f>
        <v>-0.23857199999999956</v>
      </c>
      <c r="K4950" s="3" t="str">
        <f>IF(MCFT[[#This Row],[Day Change]]&gt;0,"UP","DOWN")</f>
        <v>UP</v>
      </c>
      <c r="L4950" s="9">
        <f>_xlfn.RANK.EQ(MCFT[[#This Row],[Date]],A:A,1)</f>
        <v>4949</v>
      </c>
      <c r="M4950" s="10">
        <f>_xlfn.RANK.AVG(MCFT[[#This Row],[Same change on date for AAPL]],AAPL,1)</f>
        <v>1111</v>
      </c>
      <c r="N4950" s="2">
        <f>MCFT[[#This Row],[Close]]/MCFT[[#This Row],[Open]]</f>
        <v>0.98962083790901545</v>
      </c>
    </row>
    <row r="4951" spans="1:14" x14ac:dyDescent="0.25">
      <c r="A4951" s="1">
        <v>38646</v>
      </c>
      <c r="B4951" s="3">
        <v>24.91</v>
      </c>
      <c r="C4951" s="3">
        <v>25</v>
      </c>
      <c r="D4951" s="3">
        <v>24.57</v>
      </c>
      <c r="E4951" s="3">
        <v>24.780000999999999</v>
      </c>
      <c r="F4951" s="3">
        <v>18.492637999999999</v>
      </c>
      <c r="G4951">
        <v>69431200</v>
      </c>
      <c r="H4951" s="3" t="str">
        <f>TEXT(MCFT[[#This Row],[Date]],"dddd")</f>
        <v>Friday</v>
      </c>
      <c r="I4951" s="3">
        <f>MCFT[[#This Row],[Open]]-MCFT[[#This Row],[Close]]</f>
        <v>0.12999900000000153</v>
      </c>
      <c r="J4951" s="3">
        <f>INDEX(AAPL!$J:$J,MATCH(A:A,AAPL!$A:$A,0),1)</f>
        <v>0.16857199999999928</v>
      </c>
      <c r="K4951" s="3" t="str">
        <f>IF(MCFT[[#This Row],[Day Change]]&gt;0,"UP","DOWN")</f>
        <v>UP</v>
      </c>
      <c r="L4951" s="9">
        <f>_xlfn.RANK.EQ(MCFT[[#This Row],[Date]],A:A,1)</f>
        <v>4950</v>
      </c>
      <c r="M4951" s="10">
        <f>_xlfn.RANK.AVG(MCFT[[#This Row],[Same change on date for AAPL]],AAPL,1)</f>
        <v>6961</v>
      </c>
      <c r="N4951" s="2">
        <f>MCFT[[#This Row],[Close]]/MCFT[[#This Row],[Open]]</f>
        <v>0.99478125250903249</v>
      </c>
    </row>
    <row r="4952" spans="1:14" x14ac:dyDescent="0.25">
      <c r="A4952" s="1">
        <v>38649</v>
      </c>
      <c r="B4952" s="3">
        <v>24.889999</v>
      </c>
      <c r="C4952" s="3">
        <v>25.1</v>
      </c>
      <c r="D4952" s="3">
        <v>24.68</v>
      </c>
      <c r="E4952" s="3">
        <v>25.1</v>
      </c>
      <c r="F4952" s="3">
        <v>18.731445000000001</v>
      </c>
      <c r="G4952">
        <v>51868000</v>
      </c>
      <c r="H4952" s="3" t="str">
        <f>TEXT(MCFT[[#This Row],[Date]],"dddd")</f>
        <v>Monday</v>
      </c>
      <c r="I4952" s="3">
        <f>MCFT[[#This Row],[Open]]-MCFT[[#This Row],[Close]]</f>
        <v>-0.21000100000000188</v>
      </c>
      <c r="J4952" s="3">
        <f>INDEX(AAPL!$J:$J,MATCH(A:A,AAPL!$A:$A,0),1)</f>
        <v>-0.21999999999999975</v>
      </c>
      <c r="K4952" s="3" t="str">
        <f>IF(MCFT[[#This Row],[Day Change]]&gt;0,"UP","DOWN")</f>
        <v>DOWN</v>
      </c>
      <c r="L4952" s="9">
        <f>_xlfn.RANK.EQ(MCFT[[#This Row],[Date]],A:A,1)</f>
        <v>4951</v>
      </c>
      <c r="M4952" s="10">
        <f>_xlfn.RANK.AVG(MCFT[[#This Row],[Same change on date for AAPL]],AAPL,1)</f>
        <v>1155</v>
      </c>
      <c r="N4952" s="2">
        <f>MCFT[[#This Row],[Close]]/MCFT[[#This Row],[Open]]</f>
        <v>1.0084371638584639</v>
      </c>
    </row>
    <row r="4953" spans="1:14" x14ac:dyDescent="0.25">
      <c r="A4953" s="1">
        <v>38650</v>
      </c>
      <c r="B4953" s="3">
        <v>24.950001</v>
      </c>
      <c r="C4953" s="3">
        <v>25.129999000000002</v>
      </c>
      <c r="D4953" s="3">
        <v>24.83</v>
      </c>
      <c r="E4953" s="3">
        <v>25.030000999999999</v>
      </c>
      <c r="F4953" s="3">
        <v>18.679209</v>
      </c>
      <c r="G4953">
        <v>41310500</v>
      </c>
      <c r="H4953" s="3" t="str">
        <f>TEXT(MCFT[[#This Row],[Date]],"dddd")</f>
        <v>Tuesday</v>
      </c>
      <c r="I4953" s="3">
        <f>MCFT[[#This Row],[Open]]-MCFT[[#This Row],[Close]]</f>
        <v>-7.9999999999998295E-2</v>
      </c>
      <c r="J4953" s="3">
        <f>INDEX(AAPL!$J:$J,MATCH(A:A,AAPL!$A:$A,0),1)</f>
        <v>4.2856999999999701E-2</v>
      </c>
      <c r="K4953" s="3" t="str">
        <f>IF(MCFT[[#This Row],[Day Change]]&gt;0,"UP","DOWN")</f>
        <v>DOWN</v>
      </c>
      <c r="L4953" s="9">
        <f>_xlfn.RANK.EQ(MCFT[[#This Row],[Date]],A:A,1)</f>
        <v>4952</v>
      </c>
      <c r="M4953" s="10">
        <f>_xlfn.RANK.AVG(MCFT[[#This Row],[Same change on date for AAPL]],AAPL,1)</f>
        <v>6134.5</v>
      </c>
      <c r="N4953" s="2">
        <f>MCFT[[#This Row],[Close]]/MCFT[[#This Row],[Open]]</f>
        <v>1.0032064126971376</v>
      </c>
    </row>
    <row r="4954" spans="1:14" x14ac:dyDescent="0.25">
      <c r="A4954" s="1">
        <v>38651</v>
      </c>
      <c r="B4954" s="3">
        <v>24.969999000000001</v>
      </c>
      <c r="C4954" s="3">
        <v>25.33</v>
      </c>
      <c r="D4954" s="3">
        <v>24.93</v>
      </c>
      <c r="E4954" s="3">
        <v>25.110001</v>
      </c>
      <c r="F4954" s="3">
        <v>18.738909</v>
      </c>
      <c r="G4954">
        <v>58178100</v>
      </c>
      <c r="H4954" s="3" t="str">
        <f>TEXT(MCFT[[#This Row],[Date]],"dddd")</f>
        <v>Wednesday</v>
      </c>
      <c r="I4954" s="3">
        <f>MCFT[[#This Row],[Open]]-MCFT[[#This Row],[Close]]</f>
        <v>-0.14000199999999907</v>
      </c>
      <c r="J4954" s="3">
        <f>INDEX(AAPL!$J:$J,MATCH(A:A,AAPL!$A:$A,0),1)</f>
        <v>-0.1071420000000014</v>
      </c>
      <c r="K4954" s="3" t="str">
        <f>IF(MCFT[[#This Row],[Day Change]]&gt;0,"UP","DOWN")</f>
        <v>DOWN</v>
      </c>
      <c r="L4954" s="9">
        <f>_xlfn.RANK.EQ(MCFT[[#This Row],[Date]],A:A,1)</f>
        <v>4953</v>
      </c>
      <c r="M4954" s="10">
        <f>_xlfn.RANK.AVG(MCFT[[#This Row],[Same change on date for AAPL]],AAPL,1)</f>
        <v>1511</v>
      </c>
      <c r="N4954" s="2">
        <f>MCFT[[#This Row],[Close]]/MCFT[[#This Row],[Open]]</f>
        <v>1.0056068083943455</v>
      </c>
    </row>
    <row r="4955" spans="1:14" x14ac:dyDescent="0.25">
      <c r="A4955" s="1">
        <v>38652</v>
      </c>
      <c r="B4955" s="3">
        <v>25.219999000000001</v>
      </c>
      <c r="C4955" s="3">
        <v>25.27</v>
      </c>
      <c r="D4955" s="3">
        <v>24.85</v>
      </c>
      <c r="E4955" s="3">
        <v>24.85</v>
      </c>
      <c r="F4955" s="3">
        <v>18.544882000000001</v>
      </c>
      <c r="G4955">
        <v>61566100</v>
      </c>
      <c r="H4955" s="3" t="str">
        <f>TEXT(MCFT[[#This Row],[Date]],"dddd")</f>
        <v>Thursday</v>
      </c>
      <c r="I4955" s="3">
        <f>MCFT[[#This Row],[Open]]-MCFT[[#This Row],[Close]]</f>
        <v>0.36999899999999997</v>
      </c>
      <c r="J4955" s="3">
        <f>INDEX(AAPL!$J:$J,MATCH(A:A,AAPL!$A:$A,0),1)</f>
        <v>0.22571500000000011</v>
      </c>
      <c r="K4955" s="3" t="str">
        <f>IF(MCFT[[#This Row],[Day Change]]&gt;0,"UP","DOWN")</f>
        <v>UP</v>
      </c>
      <c r="L4955" s="9">
        <f>_xlfn.RANK.EQ(MCFT[[#This Row],[Date]],A:A,1)</f>
        <v>4954</v>
      </c>
      <c r="M4955" s="10">
        <f>_xlfn.RANK.AVG(MCFT[[#This Row],[Same change on date for AAPL]],AAPL,1)</f>
        <v>7105</v>
      </c>
      <c r="N4955" s="2">
        <f>MCFT[[#This Row],[Close]]/MCFT[[#This Row],[Open]]</f>
        <v>0.98532914295516028</v>
      </c>
    </row>
    <row r="4956" spans="1:14" x14ac:dyDescent="0.25">
      <c r="A4956" s="1">
        <v>38653</v>
      </c>
      <c r="B4956" s="3">
        <v>25.1</v>
      </c>
      <c r="C4956" s="3">
        <v>25.6</v>
      </c>
      <c r="D4956" s="3">
        <v>25.1</v>
      </c>
      <c r="E4956" s="3">
        <v>25.530000999999999</v>
      </c>
      <c r="F4956" s="3">
        <v>19.052343</v>
      </c>
      <c r="G4956">
        <v>106559300</v>
      </c>
      <c r="H4956" s="3" t="str">
        <f>TEXT(MCFT[[#This Row],[Date]],"dddd")</f>
        <v>Friday</v>
      </c>
      <c r="I4956" s="3">
        <f>MCFT[[#This Row],[Open]]-MCFT[[#This Row],[Close]]</f>
        <v>-0.43000099999999719</v>
      </c>
      <c r="J4956" s="3">
        <f>INDEX(AAPL!$J:$J,MATCH(A:A,AAPL!$A:$A,0),1)</f>
        <v>0.22428599999999932</v>
      </c>
      <c r="K4956" s="3" t="str">
        <f>IF(MCFT[[#This Row],[Day Change]]&gt;0,"UP","DOWN")</f>
        <v>DOWN</v>
      </c>
      <c r="L4956" s="9">
        <f>_xlfn.RANK.EQ(MCFT[[#This Row],[Date]],A:A,1)</f>
        <v>4955</v>
      </c>
      <c r="M4956" s="10">
        <f>_xlfn.RANK.AVG(MCFT[[#This Row],[Same change on date for AAPL]],AAPL,1)</f>
        <v>7102</v>
      </c>
      <c r="N4956" s="2">
        <f>MCFT[[#This Row],[Close]]/MCFT[[#This Row],[Open]]</f>
        <v>1.017131513944223</v>
      </c>
    </row>
    <row r="4957" spans="1:14" x14ac:dyDescent="0.25">
      <c r="A4957" s="1">
        <v>38656</v>
      </c>
      <c r="B4957" s="3">
        <v>25.610001</v>
      </c>
      <c r="C4957" s="3">
        <v>25.799999</v>
      </c>
      <c r="D4957" s="3">
        <v>25.5</v>
      </c>
      <c r="E4957" s="3">
        <v>25.700001</v>
      </c>
      <c r="F4957" s="3">
        <v>19.179217999999999</v>
      </c>
      <c r="G4957">
        <v>75122100</v>
      </c>
      <c r="H4957" s="3" t="str">
        <f>TEXT(MCFT[[#This Row],[Date]],"dddd")</f>
        <v>Monday</v>
      </c>
      <c r="I4957" s="3">
        <f>MCFT[[#This Row],[Open]]-MCFT[[#This Row],[Close]]</f>
        <v>-8.9999999999999858E-2</v>
      </c>
      <c r="J4957" s="3">
        <f>INDEX(AAPL!$J:$J,MATCH(A:A,AAPL!$A:$A,0),1)</f>
        <v>-0.34142899999999976</v>
      </c>
      <c r="K4957" s="3" t="str">
        <f>IF(MCFT[[#This Row],[Day Change]]&gt;0,"UP","DOWN")</f>
        <v>DOWN</v>
      </c>
      <c r="L4957" s="9">
        <f>_xlfn.RANK.EQ(MCFT[[#This Row],[Date]],A:A,1)</f>
        <v>4956</v>
      </c>
      <c r="M4957" s="10">
        <f>_xlfn.RANK.AVG(MCFT[[#This Row],[Same change on date for AAPL]],AAPL,1)</f>
        <v>918</v>
      </c>
      <c r="N4957" s="2">
        <f>MCFT[[#This Row],[Close]]/MCFT[[#This Row],[Open]]</f>
        <v>1.0035142521079949</v>
      </c>
    </row>
    <row r="4958" spans="1:14" x14ac:dyDescent="0.25">
      <c r="A4958" s="1">
        <v>38657</v>
      </c>
      <c r="B4958" s="3">
        <v>25.610001</v>
      </c>
      <c r="C4958" s="3">
        <v>26.1</v>
      </c>
      <c r="D4958" s="3">
        <v>25.610001</v>
      </c>
      <c r="E4958" s="3">
        <v>25.959999</v>
      </c>
      <c r="F4958" s="3">
        <v>19.373241</v>
      </c>
      <c r="G4958">
        <v>71370400</v>
      </c>
      <c r="H4958" s="3" t="str">
        <f>TEXT(MCFT[[#This Row],[Date]],"dddd")</f>
        <v>Tuesday</v>
      </c>
      <c r="I4958" s="3">
        <f>MCFT[[#This Row],[Open]]-MCFT[[#This Row],[Close]]</f>
        <v>-0.34999799999999937</v>
      </c>
      <c r="J4958" s="3">
        <f>INDEX(AAPL!$J:$J,MATCH(A:A,AAPL!$A:$A,0),1)</f>
        <v>-3.714300000000037E-2</v>
      </c>
      <c r="K4958" s="3" t="str">
        <f>IF(MCFT[[#This Row],[Day Change]]&gt;0,"UP","DOWN")</f>
        <v>DOWN</v>
      </c>
      <c r="L4958" s="9">
        <f>_xlfn.RANK.EQ(MCFT[[#This Row],[Date]],A:A,1)</f>
        <v>4957</v>
      </c>
      <c r="M4958" s="10">
        <f>_xlfn.RANK.AVG(MCFT[[#This Row],[Same change on date for AAPL]],AAPL,1)</f>
        <v>2262</v>
      </c>
      <c r="N4958" s="2">
        <f>MCFT[[#This Row],[Close]]/MCFT[[#This Row],[Open]]</f>
        <v>1.0136664578810441</v>
      </c>
    </row>
    <row r="4959" spans="1:14" x14ac:dyDescent="0.25">
      <c r="A4959" s="1">
        <v>38658</v>
      </c>
      <c r="B4959" s="3">
        <v>25.93</v>
      </c>
      <c r="C4959" s="3">
        <v>26.5</v>
      </c>
      <c r="D4959" s="3">
        <v>25.93</v>
      </c>
      <c r="E4959" s="3">
        <v>26.459999</v>
      </c>
      <c r="F4959" s="3">
        <v>19.746383999999999</v>
      </c>
      <c r="G4959">
        <v>75067100</v>
      </c>
      <c r="H4959" s="3" t="str">
        <f>TEXT(MCFT[[#This Row],[Date]],"dddd")</f>
        <v>Wednesday</v>
      </c>
      <c r="I4959" s="3">
        <f>MCFT[[#This Row],[Open]]-MCFT[[#This Row],[Close]]</f>
        <v>-0.52999900000000011</v>
      </c>
      <c r="J4959" s="3">
        <f>INDEX(AAPL!$J:$J,MATCH(A:A,AAPL!$A:$A,0),1)</f>
        <v>-0.31857100000000038</v>
      </c>
      <c r="K4959" s="3" t="str">
        <f>IF(MCFT[[#This Row],[Day Change]]&gt;0,"UP","DOWN")</f>
        <v>DOWN</v>
      </c>
      <c r="L4959" s="9">
        <f>_xlfn.RANK.EQ(MCFT[[#This Row],[Date]],A:A,1)</f>
        <v>4958</v>
      </c>
      <c r="M4959" s="10">
        <f>_xlfn.RANK.AVG(MCFT[[#This Row],[Same change on date for AAPL]],AAPL,1)</f>
        <v>958</v>
      </c>
      <c r="N4959" s="2">
        <f>MCFT[[#This Row],[Close]]/MCFT[[#This Row],[Open]]</f>
        <v>1.0204396066332433</v>
      </c>
    </row>
    <row r="4960" spans="1:14" x14ac:dyDescent="0.25">
      <c r="A4960" s="1">
        <v>38659</v>
      </c>
      <c r="B4960" s="3">
        <v>26.6</v>
      </c>
      <c r="C4960" s="3">
        <v>26.639999</v>
      </c>
      <c r="D4960" s="3">
        <v>26.25</v>
      </c>
      <c r="E4960" s="3">
        <v>26.440000999999999</v>
      </c>
      <c r="F4960" s="3">
        <v>19.731451</v>
      </c>
      <c r="G4960">
        <v>73421600</v>
      </c>
      <c r="H4960" s="3" t="str">
        <f>TEXT(MCFT[[#This Row],[Date]],"dddd")</f>
        <v>Thursday</v>
      </c>
      <c r="I4960" s="3">
        <f>MCFT[[#This Row],[Open]]-MCFT[[#This Row],[Close]]</f>
        <v>0.15999900000000267</v>
      </c>
      <c r="J4960" s="3">
        <f>INDEX(AAPL!$J:$J,MATCH(A:A,AAPL!$A:$A,0),1)</f>
        <v>-0.22714299999999987</v>
      </c>
      <c r="K4960" s="3" t="str">
        <f>IF(MCFT[[#This Row],[Day Change]]&gt;0,"UP","DOWN")</f>
        <v>UP</v>
      </c>
      <c r="L4960" s="9">
        <f>_xlfn.RANK.EQ(MCFT[[#This Row],[Date]],A:A,1)</f>
        <v>4959</v>
      </c>
      <c r="M4960" s="10">
        <f>_xlfn.RANK.AVG(MCFT[[#This Row],[Same change on date for AAPL]],AAPL,1)</f>
        <v>1135.5</v>
      </c>
      <c r="N4960" s="2">
        <f>MCFT[[#This Row],[Close]]/MCFT[[#This Row],[Open]]</f>
        <v>0.9939849999999999</v>
      </c>
    </row>
    <row r="4961" spans="1:14" x14ac:dyDescent="0.25">
      <c r="A4961" s="1">
        <v>38660</v>
      </c>
      <c r="B4961" s="3">
        <v>26.530000999999999</v>
      </c>
      <c r="C4961" s="3">
        <v>26.709999</v>
      </c>
      <c r="D4961" s="3">
        <v>26.450001</v>
      </c>
      <c r="E4961" s="3">
        <v>26.66</v>
      </c>
      <c r="F4961" s="3">
        <v>19.895631999999999</v>
      </c>
      <c r="G4961">
        <v>57464000</v>
      </c>
      <c r="H4961" s="3" t="str">
        <f>TEXT(MCFT[[#This Row],[Date]],"dddd")</f>
        <v>Friday</v>
      </c>
      <c r="I4961" s="3">
        <f>MCFT[[#This Row],[Open]]-MCFT[[#This Row],[Close]]</f>
        <v>-0.12999900000000153</v>
      </c>
      <c r="J4961" s="3">
        <f>INDEX(AAPL!$J:$J,MATCH(A:A,AAPL!$A:$A,0),1)</f>
        <v>-0.11428599999999989</v>
      </c>
      <c r="K4961" s="3" t="str">
        <f>IF(MCFT[[#This Row],[Day Change]]&gt;0,"UP","DOWN")</f>
        <v>DOWN</v>
      </c>
      <c r="L4961" s="9">
        <f>_xlfn.RANK.EQ(MCFT[[#This Row],[Date]],A:A,1)</f>
        <v>4960</v>
      </c>
      <c r="M4961" s="10">
        <f>_xlfn.RANK.AVG(MCFT[[#This Row],[Same change on date for AAPL]],AAPL,1)</f>
        <v>1477.5</v>
      </c>
      <c r="N4961" s="2">
        <f>MCFT[[#This Row],[Close]]/MCFT[[#This Row],[Open]]</f>
        <v>1.0049000752016557</v>
      </c>
    </row>
    <row r="4962" spans="1:14" x14ac:dyDescent="0.25">
      <c r="A4962" s="1">
        <v>38663</v>
      </c>
      <c r="B4962" s="3">
        <v>26.719999000000001</v>
      </c>
      <c r="C4962" s="3">
        <v>27.08</v>
      </c>
      <c r="D4962" s="3">
        <v>26.700001</v>
      </c>
      <c r="E4962" s="3">
        <v>27.01</v>
      </c>
      <c r="F4962" s="3">
        <v>20.156829999999999</v>
      </c>
      <c r="G4962">
        <v>77104800</v>
      </c>
      <c r="H4962" s="3" t="str">
        <f>TEXT(MCFT[[#This Row],[Date]],"dddd")</f>
        <v>Monday</v>
      </c>
      <c r="I4962" s="3">
        <f>MCFT[[#This Row],[Open]]-MCFT[[#This Row],[Close]]</f>
        <v>-0.29000100000000018</v>
      </c>
      <c r="J4962" s="3">
        <f>INDEX(AAPL!$J:$J,MATCH(A:A,AAPL!$A:$A,0),1)</f>
        <v>8.8571999999999207E-2</v>
      </c>
      <c r="K4962" s="3" t="str">
        <f>IF(MCFT[[#This Row],[Day Change]]&gt;0,"UP","DOWN")</f>
        <v>DOWN</v>
      </c>
      <c r="L4962" s="9">
        <f>_xlfn.RANK.EQ(MCFT[[#This Row],[Date]],A:A,1)</f>
        <v>4961</v>
      </c>
      <c r="M4962" s="10">
        <f>_xlfn.RANK.AVG(MCFT[[#This Row],[Same change on date for AAPL]],AAPL,1)</f>
        <v>6653.5</v>
      </c>
      <c r="N4962" s="2">
        <f>MCFT[[#This Row],[Close]]/MCFT[[#This Row],[Open]]</f>
        <v>1.0108533312445109</v>
      </c>
    </row>
    <row r="4963" spans="1:14" x14ac:dyDescent="0.25">
      <c r="A4963" s="1">
        <v>38664</v>
      </c>
      <c r="B4963" s="3">
        <v>26.940000999999999</v>
      </c>
      <c r="C4963" s="3">
        <v>27.18</v>
      </c>
      <c r="D4963" s="3">
        <v>26.77</v>
      </c>
      <c r="E4963" s="3">
        <v>27.049999</v>
      </c>
      <c r="F4963" s="3">
        <v>20.186679999999999</v>
      </c>
      <c r="G4963">
        <v>60091700</v>
      </c>
      <c r="H4963" s="3" t="str">
        <f>TEXT(MCFT[[#This Row],[Date]],"dddd")</f>
        <v>Tuesday</v>
      </c>
      <c r="I4963" s="3">
        <f>MCFT[[#This Row],[Open]]-MCFT[[#This Row],[Close]]</f>
        <v>-0.10999800000000093</v>
      </c>
      <c r="J4963" s="3">
        <f>INDEX(AAPL!$J:$J,MATCH(A:A,AAPL!$A:$A,0),1)</f>
        <v>7.1419999999999817E-3</v>
      </c>
      <c r="K4963" s="3" t="str">
        <f>IF(MCFT[[#This Row],[Day Change]]&gt;0,"UP","DOWN")</f>
        <v>DOWN</v>
      </c>
      <c r="L4963" s="9">
        <f>_xlfn.RANK.EQ(MCFT[[#This Row],[Date]],A:A,1)</f>
        <v>4962</v>
      </c>
      <c r="M4963" s="10">
        <f>_xlfn.RANK.AVG(MCFT[[#This Row],[Same change on date for AAPL]],AAPL,1)</f>
        <v>4581.5</v>
      </c>
      <c r="N4963" s="2">
        <f>MCFT[[#This Row],[Close]]/MCFT[[#This Row],[Open]]</f>
        <v>1.0040830733450976</v>
      </c>
    </row>
    <row r="4964" spans="1:14" x14ac:dyDescent="0.25">
      <c r="A4964" s="1">
        <v>38665</v>
      </c>
      <c r="B4964" s="3">
        <v>26.98</v>
      </c>
      <c r="C4964" s="3">
        <v>27.15</v>
      </c>
      <c r="D4964" s="3">
        <v>26.940000999999999</v>
      </c>
      <c r="E4964" s="3">
        <v>26.959999</v>
      </c>
      <c r="F4964" s="3">
        <v>20.119516000000001</v>
      </c>
      <c r="G4964">
        <v>59562100</v>
      </c>
      <c r="H4964" s="3" t="str">
        <f>TEXT(MCFT[[#This Row],[Date]],"dddd")</f>
        <v>Wednesday</v>
      </c>
      <c r="I4964" s="3">
        <f>MCFT[[#This Row],[Open]]-MCFT[[#This Row],[Close]]</f>
        <v>2.0001000000000602E-2</v>
      </c>
      <c r="J4964" s="3">
        <f>INDEX(AAPL!$J:$J,MATCH(A:A,AAPL!$A:$A,0),1)</f>
        <v>-1.5715000000000146E-2</v>
      </c>
      <c r="K4964" s="3" t="str">
        <f>IF(MCFT[[#This Row],[Day Change]]&gt;0,"UP","DOWN")</f>
        <v>UP</v>
      </c>
      <c r="L4964" s="9">
        <f>_xlfn.RANK.EQ(MCFT[[#This Row],[Date]],A:A,1)</f>
        <v>4963</v>
      </c>
      <c r="M4964" s="10">
        <f>_xlfn.RANK.AVG(MCFT[[#This Row],[Same change on date for AAPL]],AAPL,1)</f>
        <v>3104</v>
      </c>
      <c r="N4964" s="2">
        <f>MCFT[[#This Row],[Close]]/MCFT[[#This Row],[Open]]</f>
        <v>0.99925867309117866</v>
      </c>
    </row>
    <row r="4965" spans="1:14" x14ac:dyDescent="0.25">
      <c r="A4965" s="1">
        <v>38666</v>
      </c>
      <c r="B4965" s="3">
        <v>26.940000999999999</v>
      </c>
      <c r="C4965" s="3">
        <v>27.15</v>
      </c>
      <c r="D4965" s="3">
        <v>26.639999</v>
      </c>
      <c r="E4965" s="3">
        <v>27.09</v>
      </c>
      <c r="F4965" s="3">
        <v>20.216528</v>
      </c>
      <c r="G4965">
        <v>73314800</v>
      </c>
      <c r="H4965" s="3" t="str">
        <f>TEXT(MCFT[[#This Row],[Date]],"dddd")</f>
        <v>Thursday</v>
      </c>
      <c r="I4965" s="3">
        <f>MCFT[[#This Row],[Open]]-MCFT[[#This Row],[Close]]</f>
        <v>-0.1499990000000011</v>
      </c>
      <c r="J4965" s="3">
        <f>INDEX(AAPL!$J:$J,MATCH(A:A,AAPL!$A:$A,0),1)</f>
        <v>-7.7142999999999518E-2</v>
      </c>
      <c r="K4965" s="3" t="str">
        <f>IF(MCFT[[#This Row],[Day Change]]&gt;0,"UP","DOWN")</f>
        <v>DOWN</v>
      </c>
      <c r="L4965" s="9">
        <f>_xlfn.RANK.EQ(MCFT[[#This Row],[Date]],A:A,1)</f>
        <v>4964</v>
      </c>
      <c r="M4965" s="10">
        <f>_xlfn.RANK.AVG(MCFT[[#This Row],[Same change on date for AAPL]],AAPL,1)</f>
        <v>1694</v>
      </c>
      <c r="N4965" s="2">
        <f>MCFT[[#This Row],[Close]]/MCFT[[#This Row],[Open]]</f>
        <v>1.00556789140431</v>
      </c>
    </row>
    <row r="4966" spans="1:14" x14ac:dyDescent="0.25">
      <c r="A4966" s="1">
        <v>38667</v>
      </c>
      <c r="B4966" s="3">
        <v>27.15</v>
      </c>
      <c r="C4966" s="3">
        <v>27.389999</v>
      </c>
      <c r="D4966" s="3">
        <v>27.129999000000002</v>
      </c>
      <c r="E4966" s="3">
        <v>27.280000999999999</v>
      </c>
      <c r="F4966" s="3">
        <v>20.358322000000001</v>
      </c>
      <c r="G4966">
        <v>51945600</v>
      </c>
      <c r="H4966" s="3" t="str">
        <f>TEXT(MCFT[[#This Row],[Date]],"dddd")</f>
        <v>Friday</v>
      </c>
      <c r="I4966" s="3">
        <f>MCFT[[#This Row],[Open]]-MCFT[[#This Row],[Close]]</f>
        <v>-0.13000100000000003</v>
      </c>
      <c r="J4966" s="3">
        <f>INDEX(AAPL!$J:$J,MATCH(A:A,AAPL!$A:$A,0),1)</f>
        <v>0</v>
      </c>
      <c r="K4966" s="3" t="str">
        <f>IF(MCFT[[#This Row],[Day Change]]&gt;0,"UP","DOWN")</f>
        <v>DOWN</v>
      </c>
      <c r="L4966" s="9">
        <f>_xlfn.RANK.EQ(MCFT[[#This Row],[Date]],A:A,1)</f>
        <v>4965</v>
      </c>
      <c r="M4966" s="10">
        <f>_xlfn.RANK.AVG(MCFT[[#This Row],[Same change on date for AAPL]],AAPL,1)</f>
        <v>4124.5</v>
      </c>
      <c r="N4966" s="2">
        <f>MCFT[[#This Row],[Close]]/MCFT[[#This Row],[Open]]</f>
        <v>1.0047882504604051</v>
      </c>
    </row>
    <row r="4967" spans="1:14" x14ac:dyDescent="0.25">
      <c r="A4967" s="1">
        <v>38670</v>
      </c>
      <c r="B4967" s="3">
        <v>27.360001</v>
      </c>
      <c r="C4967" s="3">
        <v>27.440000999999999</v>
      </c>
      <c r="D4967" s="3">
        <v>27.200001</v>
      </c>
      <c r="E4967" s="3">
        <v>27.370000999999998</v>
      </c>
      <c r="F4967" s="3">
        <v>20.425484000000001</v>
      </c>
      <c r="G4967">
        <v>67152200</v>
      </c>
      <c r="H4967" s="3" t="str">
        <f>TEXT(MCFT[[#This Row],[Date]],"dddd")</f>
        <v>Monday</v>
      </c>
      <c r="I4967" s="3">
        <f>MCFT[[#This Row],[Open]]-MCFT[[#This Row],[Close]]</f>
        <v>-9.9999999999980105E-3</v>
      </c>
      <c r="J4967" s="3">
        <f>INDEX(AAPL!$J:$J,MATCH(A:A,AAPL!$A:$A,0),1)</f>
        <v>1.2858000000001368E-2</v>
      </c>
      <c r="K4967" s="3" t="str">
        <f>IF(MCFT[[#This Row],[Day Change]]&gt;0,"UP","DOWN")</f>
        <v>DOWN</v>
      </c>
      <c r="L4967" s="9">
        <f>_xlfn.RANK.EQ(MCFT[[#This Row],[Date]],A:A,1)</f>
        <v>4966</v>
      </c>
      <c r="M4967" s="10">
        <f>_xlfn.RANK.AVG(MCFT[[#This Row],[Same change on date for AAPL]],AAPL,1)</f>
        <v>4947</v>
      </c>
      <c r="N4967" s="2">
        <f>MCFT[[#This Row],[Close]]/MCFT[[#This Row],[Open]]</f>
        <v>1.0003654970626645</v>
      </c>
    </row>
    <row r="4968" spans="1:14" x14ac:dyDescent="0.25">
      <c r="A4968" s="1">
        <v>38671</v>
      </c>
      <c r="B4968" s="3">
        <v>27.33</v>
      </c>
      <c r="C4968" s="3">
        <v>27.540001</v>
      </c>
      <c r="D4968" s="3">
        <v>27.25</v>
      </c>
      <c r="E4968" s="3">
        <v>27.5</v>
      </c>
      <c r="F4968" s="3">
        <v>20.582664000000001</v>
      </c>
      <c r="G4968">
        <v>65081000</v>
      </c>
      <c r="H4968" s="3" t="str">
        <f>TEXT(MCFT[[#This Row],[Date]],"dddd")</f>
        <v>Tuesday</v>
      </c>
      <c r="I4968" s="3">
        <f>MCFT[[#This Row],[Open]]-MCFT[[#This Row],[Close]]</f>
        <v>-0.17000000000000171</v>
      </c>
      <c r="J4968" s="3">
        <f>INDEX(AAPL!$J:$J,MATCH(A:A,AAPL!$A:$A,0),1)</f>
        <v>-9.714199999999984E-2</v>
      </c>
      <c r="K4968" s="3" t="str">
        <f>IF(MCFT[[#This Row],[Day Change]]&gt;0,"UP","DOWN")</f>
        <v>DOWN</v>
      </c>
      <c r="L4968" s="9">
        <f>_xlfn.RANK.EQ(MCFT[[#This Row],[Date]],A:A,1)</f>
        <v>4967</v>
      </c>
      <c r="M4968" s="10">
        <f>_xlfn.RANK.AVG(MCFT[[#This Row],[Same change on date for AAPL]],AAPL,1)</f>
        <v>1559</v>
      </c>
      <c r="N4968" s="2">
        <f>MCFT[[#This Row],[Close]]/MCFT[[#This Row],[Open]]</f>
        <v>1.0062202707647274</v>
      </c>
    </row>
    <row r="4969" spans="1:14" x14ac:dyDescent="0.25">
      <c r="A4969" s="1">
        <v>38672</v>
      </c>
      <c r="B4969" s="3">
        <v>27.48</v>
      </c>
      <c r="C4969" s="3">
        <v>27.879999000000002</v>
      </c>
      <c r="D4969" s="3">
        <v>27.440000999999999</v>
      </c>
      <c r="E4969" s="3">
        <v>27.74</v>
      </c>
      <c r="F4969" s="3">
        <v>20.762297</v>
      </c>
      <c r="G4969">
        <v>86277000</v>
      </c>
      <c r="H4969" s="3" t="str">
        <f>TEXT(MCFT[[#This Row],[Date]],"dddd")</f>
        <v>Wednesday</v>
      </c>
      <c r="I4969" s="3">
        <f>MCFT[[#This Row],[Open]]-MCFT[[#This Row],[Close]]</f>
        <v>-0.25999999999999801</v>
      </c>
      <c r="J4969" s="3">
        <f>INDEX(AAPL!$J:$J,MATCH(A:A,AAPL!$A:$A,0),1)</f>
        <v>-0.25714299999999923</v>
      </c>
      <c r="K4969" s="3" t="str">
        <f>IF(MCFT[[#This Row],[Day Change]]&gt;0,"UP","DOWN")</f>
        <v>DOWN</v>
      </c>
      <c r="L4969" s="9">
        <f>_xlfn.RANK.EQ(MCFT[[#This Row],[Date]],A:A,1)</f>
        <v>4968</v>
      </c>
      <c r="M4969" s="10">
        <f>_xlfn.RANK.AVG(MCFT[[#This Row],[Same change on date for AAPL]],AAPL,1)</f>
        <v>1072.5</v>
      </c>
      <c r="N4969" s="2">
        <f>MCFT[[#This Row],[Close]]/MCFT[[#This Row],[Open]]</f>
        <v>1.0094614264919941</v>
      </c>
    </row>
    <row r="4970" spans="1:14" x14ac:dyDescent="0.25">
      <c r="A4970" s="1">
        <v>38673</v>
      </c>
      <c r="B4970" s="3">
        <v>27.85</v>
      </c>
      <c r="C4970" s="3">
        <v>28</v>
      </c>
      <c r="D4970" s="3">
        <v>27.76</v>
      </c>
      <c r="E4970" s="3">
        <v>27.969999000000001</v>
      </c>
      <c r="F4970" s="3">
        <v>20.934443000000002</v>
      </c>
      <c r="G4970">
        <v>91351000</v>
      </c>
      <c r="H4970" s="3" t="str">
        <f>TEXT(MCFT[[#This Row],[Date]],"dddd")</f>
        <v>Thursday</v>
      </c>
      <c r="I4970" s="3">
        <f>MCFT[[#This Row],[Open]]-MCFT[[#This Row],[Close]]</f>
        <v>-0.11999899999999997</v>
      </c>
      <c r="J4970" s="3">
        <f>INDEX(AAPL!$J:$J,MATCH(A:A,AAPL!$A:$A,0),1)</f>
        <v>0.15285699999999913</v>
      </c>
      <c r="K4970" s="3" t="str">
        <f>IF(MCFT[[#This Row],[Day Change]]&gt;0,"UP","DOWN")</f>
        <v>DOWN</v>
      </c>
      <c r="L4970" s="9">
        <f>_xlfn.RANK.EQ(MCFT[[#This Row],[Date]],A:A,1)</f>
        <v>4969</v>
      </c>
      <c r="M4970" s="10">
        <f>_xlfn.RANK.AVG(MCFT[[#This Row],[Same change on date for AAPL]],AAPL,1)</f>
        <v>6911.5</v>
      </c>
      <c r="N4970" s="2">
        <f>MCFT[[#This Row],[Close]]/MCFT[[#This Row],[Open]]</f>
        <v>1.0043087612208259</v>
      </c>
    </row>
    <row r="4971" spans="1:14" x14ac:dyDescent="0.25">
      <c r="A4971" s="1">
        <v>38674</v>
      </c>
      <c r="B4971" s="3">
        <v>28.120000999999998</v>
      </c>
      <c r="C4971" s="3">
        <v>28.25</v>
      </c>
      <c r="D4971" s="3">
        <v>27.9</v>
      </c>
      <c r="E4971" s="3">
        <v>28.07</v>
      </c>
      <c r="F4971" s="3">
        <v>21.009287</v>
      </c>
      <c r="G4971">
        <v>75431200</v>
      </c>
      <c r="H4971" s="3" t="str">
        <f>TEXT(MCFT[[#This Row],[Date]],"dddd")</f>
        <v>Friday</v>
      </c>
      <c r="I4971" s="3">
        <f>MCFT[[#This Row],[Open]]-MCFT[[#This Row],[Close]]</f>
        <v>5.0000999999998186E-2</v>
      </c>
      <c r="J4971" s="3">
        <f>INDEX(AAPL!$J:$J,MATCH(A:A,AAPL!$A:$A,0),1)</f>
        <v>0.10714300000000065</v>
      </c>
      <c r="K4971" s="3" t="str">
        <f>IF(MCFT[[#This Row],[Day Change]]&gt;0,"UP","DOWN")</f>
        <v>UP</v>
      </c>
      <c r="L4971" s="9">
        <f>_xlfn.RANK.EQ(MCFT[[#This Row],[Date]],A:A,1)</f>
        <v>4970</v>
      </c>
      <c r="M4971" s="10">
        <f>_xlfn.RANK.AVG(MCFT[[#This Row],[Same change on date for AAPL]],AAPL,1)</f>
        <v>6739.5</v>
      </c>
      <c r="N4971" s="2">
        <f>MCFT[[#This Row],[Close]]/MCFT[[#This Row],[Open]]</f>
        <v>0.99822187061799894</v>
      </c>
    </row>
    <row r="4972" spans="1:14" x14ac:dyDescent="0.25">
      <c r="A4972" s="1">
        <v>38677</v>
      </c>
      <c r="B4972" s="3">
        <v>28.07</v>
      </c>
      <c r="C4972" s="3">
        <v>28.24</v>
      </c>
      <c r="D4972" s="3">
        <v>27.84</v>
      </c>
      <c r="E4972" s="3">
        <v>28.16</v>
      </c>
      <c r="F4972" s="3">
        <v>21.076644999999999</v>
      </c>
      <c r="G4972">
        <v>65794400</v>
      </c>
      <c r="H4972" s="3" t="str">
        <f>TEXT(MCFT[[#This Row],[Date]],"dddd")</f>
        <v>Monday</v>
      </c>
      <c r="I4972" s="3">
        <f>MCFT[[#This Row],[Open]]-MCFT[[#This Row],[Close]]</f>
        <v>-8.9999999999999858E-2</v>
      </c>
      <c r="J4972" s="3">
        <f>INDEX(AAPL!$J:$J,MATCH(A:A,AAPL!$A:$A,0),1)</f>
        <v>-1.9999999999999574E-2</v>
      </c>
      <c r="K4972" s="3" t="str">
        <f>IF(MCFT[[#This Row],[Day Change]]&gt;0,"UP","DOWN")</f>
        <v>DOWN</v>
      </c>
      <c r="L4972" s="9">
        <f>_xlfn.RANK.EQ(MCFT[[#This Row],[Date]],A:A,1)</f>
        <v>4971</v>
      </c>
      <c r="M4972" s="10">
        <f>_xlfn.RANK.AVG(MCFT[[#This Row],[Same change on date for AAPL]],AAPL,1)</f>
        <v>2870</v>
      </c>
      <c r="N4972" s="2">
        <f>MCFT[[#This Row],[Close]]/MCFT[[#This Row],[Open]]</f>
        <v>1.0032062700391877</v>
      </c>
    </row>
    <row r="4973" spans="1:14" x14ac:dyDescent="0.25">
      <c r="A4973" s="1">
        <v>38678</v>
      </c>
      <c r="B4973" s="3">
        <v>28.059999000000001</v>
      </c>
      <c r="C4973" s="3">
        <v>28.08</v>
      </c>
      <c r="D4973" s="3">
        <v>27.860001</v>
      </c>
      <c r="E4973" s="3">
        <v>27.91</v>
      </c>
      <c r="F4973" s="3">
        <v>20.889531999999999</v>
      </c>
      <c r="G4973">
        <v>104253300</v>
      </c>
      <c r="H4973" s="3" t="str">
        <f>TEXT(MCFT[[#This Row],[Date]],"dddd")</f>
        <v>Tuesday</v>
      </c>
      <c r="I4973" s="3">
        <f>MCFT[[#This Row],[Open]]-MCFT[[#This Row],[Close]]</f>
        <v>0.1499990000000011</v>
      </c>
      <c r="J4973" s="3">
        <f>INDEX(AAPL!$J:$J,MATCH(A:A,AAPL!$A:$A,0),1)</f>
        <v>-0.24000000000000021</v>
      </c>
      <c r="K4973" s="3" t="str">
        <f>IF(MCFT[[#This Row],[Day Change]]&gt;0,"UP","DOWN")</f>
        <v>UP</v>
      </c>
      <c r="L4973" s="9">
        <f>_xlfn.RANK.EQ(MCFT[[#This Row],[Date]],A:A,1)</f>
        <v>4972</v>
      </c>
      <c r="M4973" s="10">
        <f>_xlfn.RANK.AVG(MCFT[[#This Row],[Same change on date for AAPL]],AAPL,1)</f>
        <v>1106</v>
      </c>
      <c r="N4973" s="2">
        <f>MCFT[[#This Row],[Close]]/MCFT[[#This Row],[Open]]</f>
        <v>0.99465434763557903</v>
      </c>
    </row>
    <row r="4974" spans="1:14" x14ac:dyDescent="0.25">
      <c r="A4974" s="1">
        <v>38679</v>
      </c>
      <c r="B4974" s="3">
        <v>27.92</v>
      </c>
      <c r="C4974" s="3">
        <v>28.09</v>
      </c>
      <c r="D4974" s="3">
        <v>27.74</v>
      </c>
      <c r="E4974" s="3">
        <v>27.92</v>
      </c>
      <c r="F4974" s="3">
        <v>20.897020000000001</v>
      </c>
      <c r="G4974">
        <v>70541300</v>
      </c>
      <c r="H4974" s="3" t="str">
        <f>TEXT(MCFT[[#This Row],[Date]],"dddd")</f>
        <v>Wednesday</v>
      </c>
      <c r="I4974" s="3">
        <f>MCFT[[#This Row],[Open]]-MCFT[[#This Row],[Close]]</f>
        <v>0</v>
      </c>
      <c r="J4974" s="3">
        <f>INDEX(AAPL!$J:$J,MATCH(A:A,AAPL!$A:$A,0),1)</f>
        <v>-3.2856999999999914E-2</v>
      </c>
      <c r="K4974" s="3" t="str">
        <f>IF(MCFT[[#This Row],[Day Change]]&gt;0,"UP","DOWN")</f>
        <v>DOWN</v>
      </c>
      <c r="L4974" s="9">
        <f>_xlfn.RANK.EQ(MCFT[[#This Row],[Date]],A:A,1)</f>
        <v>4973</v>
      </c>
      <c r="M4974" s="10">
        <f>_xlfn.RANK.AVG(MCFT[[#This Row],[Same change on date for AAPL]],AAPL,1)</f>
        <v>2421</v>
      </c>
      <c r="N4974" s="2">
        <f>MCFT[[#This Row],[Close]]/MCFT[[#This Row],[Open]]</f>
        <v>1</v>
      </c>
    </row>
    <row r="4975" spans="1:14" x14ac:dyDescent="0.25">
      <c r="A4975" s="1">
        <v>38681</v>
      </c>
      <c r="B4975" s="3">
        <v>27.799999</v>
      </c>
      <c r="C4975" s="3">
        <v>27.940000999999999</v>
      </c>
      <c r="D4975" s="3">
        <v>27.469999000000001</v>
      </c>
      <c r="E4975" s="3">
        <v>27.76</v>
      </c>
      <c r="F4975" s="3">
        <v>20.777262</v>
      </c>
      <c r="G4975">
        <v>44082500</v>
      </c>
      <c r="H4975" s="3" t="str">
        <f>TEXT(MCFT[[#This Row],[Date]],"dddd")</f>
        <v>Friday</v>
      </c>
      <c r="I4975" s="3">
        <f>MCFT[[#This Row],[Open]]-MCFT[[#This Row],[Close]]</f>
        <v>3.9998999999998119E-2</v>
      </c>
      <c r="J4975" s="3">
        <f>INDEX(AAPL!$J:$J,MATCH(A:A,AAPL!$A:$A,0),1)</f>
        <v>-0.24000000000000021</v>
      </c>
      <c r="K4975" s="3" t="str">
        <f>IF(MCFT[[#This Row],[Day Change]]&gt;0,"UP","DOWN")</f>
        <v>UP</v>
      </c>
      <c r="L4975" s="9">
        <f>_xlfn.RANK.EQ(MCFT[[#This Row],[Date]],A:A,1)</f>
        <v>4974</v>
      </c>
      <c r="M4975" s="10">
        <f>_xlfn.RANK.AVG(MCFT[[#This Row],[Same change on date for AAPL]],AAPL,1)</f>
        <v>1106</v>
      </c>
      <c r="N4975" s="2">
        <f>MCFT[[#This Row],[Close]]/MCFT[[#This Row],[Open]]</f>
        <v>0.99856118699860397</v>
      </c>
    </row>
    <row r="4976" spans="1:14" x14ac:dyDescent="0.25">
      <c r="A4976" s="1">
        <v>38684</v>
      </c>
      <c r="B4976" s="3">
        <v>27.790001</v>
      </c>
      <c r="C4976" s="3">
        <v>27.85</v>
      </c>
      <c r="D4976" s="3">
        <v>27.530000999999999</v>
      </c>
      <c r="E4976" s="3">
        <v>27.75</v>
      </c>
      <c r="F4976" s="3">
        <v>20.769773000000001</v>
      </c>
      <c r="G4976">
        <v>57517200</v>
      </c>
      <c r="H4976" s="3" t="str">
        <f>TEXT(MCFT[[#This Row],[Date]],"dddd")</f>
        <v>Monday</v>
      </c>
      <c r="I4976" s="3">
        <f>MCFT[[#This Row],[Open]]-MCFT[[#This Row],[Close]]</f>
        <v>4.0001000000000175E-2</v>
      </c>
      <c r="J4976" s="3">
        <f>INDEX(AAPL!$J:$J,MATCH(A:A,AAPL!$A:$A,0),1)</f>
        <v>0.15142999999999951</v>
      </c>
      <c r="K4976" s="3" t="str">
        <f>IF(MCFT[[#This Row],[Day Change]]&gt;0,"UP","DOWN")</f>
        <v>UP</v>
      </c>
      <c r="L4976" s="9">
        <f>_xlfn.RANK.EQ(MCFT[[#This Row],[Date]],A:A,1)</f>
        <v>4975</v>
      </c>
      <c r="M4976" s="10">
        <f>_xlfn.RANK.AVG(MCFT[[#This Row],[Same change on date for AAPL]],AAPL,1)</f>
        <v>6907</v>
      </c>
      <c r="N4976" s="2">
        <f>MCFT[[#This Row],[Close]]/MCFT[[#This Row],[Open]]</f>
        <v>0.9985605973889673</v>
      </c>
    </row>
    <row r="4977" spans="1:14" x14ac:dyDescent="0.25">
      <c r="A4977" s="1">
        <v>38685</v>
      </c>
      <c r="B4977" s="3">
        <v>27.790001</v>
      </c>
      <c r="C4977" s="3">
        <v>27.790001</v>
      </c>
      <c r="D4977" s="3">
        <v>27.6</v>
      </c>
      <c r="E4977" s="3">
        <v>27.68</v>
      </c>
      <c r="F4977" s="3">
        <v>20.717383999999999</v>
      </c>
      <c r="G4977">
        <v>62220400</v>
      </c>
      <c r="H4977" s="3" t="str">
        <f>TEXT(MCFT[[#This Row],[Date]],"dddd")</f>
        <v>Tuesday</v>
      </c>
      <c r="I4977" s="3">
        <f>MCFT[[#This Row],[Open]]-MCFT[[#This Row],[Close]]</f>
        <v>0.11000100000000046</v>
      </c>
      <c r="J4977" s="3">
        <f>INDEX(AAPL!$J:$J,MATCH(A:A,AAPL!$A:$A,0),1)</f>
        <v>0.26999900000000032</v>
      </c>
      <c r="K4977" s="3" t="str">
        <f>IF(MCFT[[#This Row],[Day Change]]&gt;0,"UP","DOWN")</f>
        <v>UP</v>
      </c>
      <c r="L4977" s="9">
        <f>_xlfn.RANK.EQ(MCFT[[#This Row],[Date]],A:A,1)</f>
        <v>4976</v>
      </c>
      <c r="M4977" s="10">
        <f>_xlfn.RANK.AVG(MCFT[[#This Row],[Same change on date for AAPL]],AAPL,1)</f>
        <v>7194</v>
      </c>
      <c r="N4977" s="2">
        <f>MCFT[[#This Row],[Close]]/MCFT[[#This Row],[Open]]</f>
        <v>0.99604170579195017</v>
      </c>
    </row>
    <row r="4978" spans="1:14" x14ac:dyDescent="0.25">
      <c r="A4978" s="1">
        <v>38686</v>
      </c>
      <c r="B4978" s="3">
        <v>27.68</v>
      </c>
      <c r="C4978" s="3">
        <v>27.77</v>
      </c>
      <c r="D4978" s="3">
        <v>27.629999000000002</v>
      </c>
      <c r="E4978" s="3">
        <v>27.68</v>
      </c>
      <c r="F4978" s="3">
        <v>20.717383999999999</v>
      </c>
      <c r="G4978">
        <v>55904700</v>
      </c>
      <c r="H4978" s="3" t="str">
        <f>TEXT(MCFT[[#This Row],[Date]],"dddd")</f>
        <v>Wednesday</v>
      </c>
      <c r="I4978" s="3">
        <f>MCFT[[#This Row],[Open]]-MCFT[[#This Row],[Close]]</f>
        <v>0</v>
      </c>
      <c r="J4978" s="3">
        <f>INDEX(AAPL!$J:$J,MATCH(A:A,AAPL!$A:$A,0),1)</f>
        <v>8.7143000000001081E-2</v>
      </c>
      <c r="K4978" s="3" t="str">
        <f>IF(MCFT[[#This Row],[Day Change]]&gt;0,"UP","DOWN")</f>
        <v>DOWN</v>
      </c>
      <c r="L4978" s="9">
        <f>_xlfn.RANK.EQ(MCFT[[#This Row],[Date]],A:A,1)</f>
        <v>4977</v>
      </c>
      <c r="M4978" s="10">
        <f>_xlfn.RANK.AVG(MCFT[[#This Row],[Same change on date for AAPL]],AAPL,1)</f>
        <v>6649</v>
      </c>
      <c r="N4978" s="2">
        <f>MCFT[[#This Row],[Close]]/MCFT[[#This Row],[Open]]</f>
        <v>1</v>
      </c>
    </row>
    <row r="4979" spans="1:14" x14ac:dyDescent="0.25">
      <c r="A4979" s="1">
        <v>38687</v>
      </c>
      <c r="B4979" s="3">
        <v>27.73</v>
      </c>
      <c r="C4979" s="3">
        <v>28.1</v>
      </c>
      <c r="D4979" s="3">
        <v>27.73</v>
      </c>
      <c r="E4979" s="3">
        <v>27.889999</v>
      </c>
      <c r="F4979" s="3">
        <v>20.874561</v>
      </c>
      <c r="G4979">
        <v>61006100</v>
      </c>
      <c r="H4979" s="3" t="str">
        <f>TEXT(MCFT[[#This Row],[Date]],"dddd")</f>
        <v>Thursday</v>
      </c>
      <c r="I4979" s="3">
        <f>MCFT[[#This Row],[Open]]-MCFT[[#This Row],[Close]]</f>
        <v>-0.15999899999999911</v>
      </c>
      <c r="J4979" s="3">
        <f>INDEX(AAPL!$J:$J,MATCH(A:A,AAPL!$A:$A,0),1)</f>
        <v>-0.37857200000000013</v>
      </c>
      <c r="K4979" s="3" t="str">
        <f>IF(MCFT[[#This Row],[Day Change]]&gt;0,"UP","DOWN")</f>
        <v>DOWN</v>
      </c>
      <c r="L4979" s="9">
        <f>_xlfn.RANK.EQ(MCFT[[#This Row],[Date]],A:A,1)</f>
        <v>4978</v>
      </c>
      <c r="M4979" s="10">
        <f>_xlfn.RANK.AVG(MCFT[[#This Row],[Same change on date for AAPL]],AAPL,1)</f>
        <v>866</v>
      </c>
      <c r="N4979" s="2">
        <f>MCFT[[#This Row],[Close]]/MCFT[[#This Row],[Open]]</f>
        <v>1.0057698882077173</v>
      </c>
    </row>
    <row r="4980" spans="1:14" x14ac:dyDescent="0.25">
      <c r="A4980" s="1">
        <v>38688</v>
      </c>
      <c r="B4980" s="3">
        <v>27.82</v>
      </c>
      <c r="C4980" s="3">
        <v>28.1</v>
      </c>
      <c r="D4980" s="3">
        <v>27.790001</v>
      </c>
      <c r="E4980" s="3">
        <v>28.01</v>
      </c>
      <c r="F4980" s="3">
        <v>20.964375</v>
      </c>
      <c r="G4980">
        <v>42319600</v>
      </c>
      <c r="H4980" s="3" t="str">
        <f>TEXT(MCFT[[#This Row],[Date]],"dddd")</f>
        <v>Friday</v>
      </c>
      <c r="I4980" s="3">
        <f>MCFT[[#This Row],[Open]]-MCFT[[#This Row],[Close]]</f>
        <v>-0.19000000000000128</v>
      </c>
      <c r="J4980" s="3">
        <f>INDEX(AAPL!$J:$J,MATCH(A:A,AAPL!$A:$A,0),1)</f>
        <v>-5.1427999999999585E-2</v>
      </c>
      <c r="K4980" s="3" t="str">
        <f>IF(MCFT[[#This Row],[Day Change]]&gt;0,"UP","DOWN")</f>
        <v>DOWN</v>
      </c>
      <c r="L4980" s="9">
        <f>_xlfn.RANK.EQ(MCFT[[#This Row],[Date]],A:A,1)</f>
        <v>4979</v>
      </c>
      <c r="M4980" s="10">
        <f>_xlfn.RANK.AVG(MCFT[[#This Row],[Same change on date for AAPL]],AAPL,1)</f>
        <v>1993</v>
      </c>
      <c r="N4980" s="2">
        <f>MCFT[[#This Row],[Close]]/MCFT[[#This Row],[Open]]</f>
        <v>1.0068296189791517</v>
      </c>
    </row>
    <row r="4981" spans="1:14" x14ac:dyDescent="0.25">
      <c r="A4981" s="1">
        <v>38691</v>
      </c>
      <c r="B4981" s="3">
        <v>27.93</v>
      </c>
      <c r="C4981" s="3">
        <v>28.02</v>
      </c>
      <c r="D4981" s="3">
        <v>27.709999</v>
      </c>
      <c r="E4981" s="3">
        <v>27.85</v>
      </c>
      <c r="F4981" s="3">
        <v>20.844626999999999</v>
      </c>
      <c r="G4981">
        <v>47517300</v>
      </c>
      <c r="H4981" s="3" t="str">
        <f>TEXT(MCFT[[#This Row],[Date]],"dddd")</f>
        <v>Monday</v>
      </c>
      <c r="I4981" s="3">
        <f>MCFT[[#This Row],[Open]]-MCFT[[#This Row],[Close]]</f>
        <v>7.9999999999998295E-2</v>
      </c>
      <c r="J4981" s="3">
        <f>INDEX(AAPL!$J:$J,MATCH(A:A,AAPL!$A:$A,0),1)</f>
        <v>1.8570999999999671E-2</v>
      </c>
      <c r="K4981" s="3" t="str">
        <f>IF(MCFT[[#This Row],[Day Change]]&gt;0,"UP","DOWN")</f>
        <v>UP</v>
      </c>
      <c r="L4981" s="9">
        <f>_xlfn.RANK.EQ(MCFT[[#This Row],[Date]],A:A,1)</f>
        <v>4980</v>
      </c>
      <c r="M4981" s="10">
        <f>_xlfn.RANK.AVG(MCFT[[#This Row],[Same change on date for AAPL]],AAPL,1)</f>
        <v>5369</v>
      </c>
      <c r="N4981" s="2">
        <f>MCFT[[#This Row],[Close]]/MCFT[[#This Row],[Open]]</f>
        <v>0.99713569638381672</v>
      </c>
    </row>
    <row r="4982" spans="1:14" x14ac:dyDescent="0.25">
      <c r="A4982" s="1">
        <v>38692</v>
      </c>
      <c r="B4982" s="3">
        <v>27.9</v>
      </c>
      <c r="C4982" s="3">
        <v>27.92</v>
      </c>
      <c r="D4982" s="3">
        <v>27.68</v>
      </c>
      <c r="E4982" s="3">
        <v>27.690000999999999</v>
      </c>
      <c r="F4982" s="3">
        <v>20.724867</v>
      </c>
      <c r="G4982">
        <v>65980000</v>
      </c>
      <c r="H4982" s="3" t="str">
        <f>TEXT(MCFT[[#This Row],[Date]],"dddd")</f>
        <v>Tuesday</v>
      </c>
      <c r="I4982" s="3">
        <f>MCFT[[#This Row],[Open]]-MCFT[[#This Row],[Close]]</f>
        <v>0.20999899999999982</v>
      </c>
      <c r="J4982" s="3">
        <f>INDEX(AAPL!$J:$J,MATCH(A:A,AAPL!$A:$A,0),1)</f>
        <v>-1.7141999999999769E-2</v>
      </c>
      <c r="K4982" s="3" t="str">
        <f>IF(MCFT[[#This Row],[Day Change]]&gt;0,"UP","DOWN")</f>
        <v>UP</v>
      </c>
      <c r="L4982" s="9">
        <f>_xlfn.RANK.EQ(MCFT[[#This Row],[Date]],A:A,1)</f>
        <v>4981</v>
      </c>
      <c r="M4982" s="10">
        <f>_xlfn.RANK.AVG(MCFT[[#This Row],[Same change on date for AAPL]],AAPL,1)</f>
        <v>3089.5</v>
      </c>
      <c r="N4982" s="2">
        <f>MCFT[[#This Row],[Close]]/MCFT[[#This Row],[Open]]</f>
        <v>0.99247315412186377</v>
      </c>
    </row>
    <row r="4983" spans="1:14" x14ac:dyDescent="0.25">
      <c r="A4983" s="1">
        <v>38693</v>
      </c>
      <c r="B4983" s="3">
        <v>27.67</v>
      </c>
      <c r="C4983" s="3">
        <v>27.75</v>
      </c>
      <c r="D4983" s="3">
        <v>27.549999</v>
      </c>
      <c r="E4983" s="3">
        <v>27.75</v>
      </c>
      <c r="F4983" s="3">
        <v>20.769773000000001</v>
      </c>
      <c r="G4983">
        <v>55583200</v>
      </c>
      <c r="H4983" s="3" t="str">
        <f>TEXT(MCFT[[#This Row],[Date]],"dddd")</f>
        <v>Wednesday</v>
      </c>
      <c r="I4983" s="3">
        <f>MCFT[[#This Row],[Open]]-MCFT[[#This Row],[Close]]</f>
        <v>-7.9999999999998295E-2</v>
      </c>
      <c r="J4983" s="3">
        <f>INDEX(AAPL!$J:$J,MATCH(A:A,AAPL!$A:$A,0),1)</f>
        <v>4.0000000000000924E-2</v>
      </c>
      <c r="K4983" s="3" t="str">
        <f>IF(MCFT[[#This Row],[Day Change]]&gt;0,"UP","DOWN")</f>
        <v>DOWN</v>
      </c>
      <c r="L4983" s="9">
        <f>_xlfn.RANK.EQ(MCFT[[#This Row],[Date]],A:A,1)</f>
        <v>4982</v>
      </c>
      <c r="M4983" s="10">
        <f>_xlfn.RANK.AVG(MCFT[[#This Row],[Same change on date for AAPL]],AAPL,1)</f>
        <v>6074</v>
      </c>
      <c r="N4983" s="2">
        <f>MCFT[[#This Row],[Close]]/MCFT[[#This Row],[Open]]</f>
        <v>1.0028912179255511</v>
      </c>
    </row>
    <row r="4984" spans="1:14" x14ac:dyDescent="0.25">
      <c r="A4984" s="1">
        <v>38694</v>
      </c>
      <c r="B4984" s="3">
        <v>27.709999</v>
      </c>
      <c r="C4984" s="3">
        <v>27.809999000000001</v>
      </c>
      <c r="D4984" s="3">
        <v>27.6</v>
      </c>
      <c r="E4984" s="3">
        <v>27.690000999999999</v>
      </c>
      <c r="F4984" s="3">
        <v>20.724867</v>
      </c>
      <c r="G4984">
        <v>63931600</v>
      </c>
      <c r="H4984" s="3" t="str">
        <f>TEXT(MCFT[[#This Row],[Date]],"dddd")</f>
        <v>Thursday</v>
      </c>
      <c r="I4984" s="3">
        <f>MCFT[[#This Row],[Open]]-MCFT[[#This Row],[Close]]</f>
        <v>1.999800000000107E-2</v>
      </c>
      <c r="J4984" s="3">
        <f>INDEX(AAPL!$J:$J,MATCH(A:A,AAPL!$A:$A,0),1)</f>
        <v>-0.12571400000000033</v>
      </c>
      <c r="K4984" s="3" t="str">
        <f>IF(MCFT[[#This Row],[Day Change]]&gt;0,"UP","DOWN")</f>
        <v>UP</v>
      </c>
      <c r="L4984" s="9">
        <f>_xlfn.RANK.EQ(MCFT[[#This Row],[Date]],A:A,1)</f>
        <v>4983</v>
      </c>
      <c r="M4984" s="10">
        <f>_xlfn.RANK.AVG(MCFT[[#This Row],[Same change on date for AAPL]],AAPL,1)</f>
        <v>1439</v>
      </c>
      <c r="N4984" s="2">
        <f>MCFT[[#This Row],[Close]]/MCFT[[#This Row],[Open]]</f>
        <v>0.99927831105298848</v>
      </c>
    </row>
    <row r="4985" spans="1:14" x14ac:dyDescent="0.25">
      <c r="A4985" s="1">
        <v>38695</v>
      </c>
      <c r="B4985" s="3">
        <v>27.709999</v>
      </c>
      <c r="C4985" s="3">
        <v>27.83</v>
      </c>
      <c r="D4985" s="3">
        <v>27.639999</v>
      </c>
      <c r="E4985" s="3">
        <v>27.709999</v>
      </c>
      <c r="F4985" s="3">
        <v>20.739837999999999</v>
      </c>
      <c r="G4985">
        <v>48467000</v>
      </c>
      <c r="H4985" s="3" t="str">
        <f>TEXT(MCFT[[#This Row],[Date]],"dddd")</f>
        <v>Friday</v>
      </c>
      <c r="I4985" s="3">
        <f>MCFT[[#This Row],[Open]]-MCFT[[#This Row],[Close]]</f>
        <v>0</v>
      </c>
      <c r="J4985" s="3">
        <f>INDEX(AAPL!$J:$J,MATCH(A:A,AAPL!$A:$A,0),1)</f>
        <v>-1.7141999999999769E-2</v>
      </c>
      <c r="K4985" s="3" t="str">
        <f>IF(MCFT[[#This Row],[Day Change]]&gt;0,"UP","DOWN")</f>
        <v>DOWN</v>
      </c>
      <c r="L4985" s="9">
        <f>_xlfn.RANK.EQ(MCFT[[#This Row],[Date]],A:A,1)</f>
        <v>4984</v>
      </c>
      <c r="M4985" s="10">
        <f>_xlfn.RANK.AVG(MCFT[[#This Row],[Same change on date for AAPL]],AAPL,1)</f>
        <v>3089.5</v>
      </c>
      <c r="N4985" s="2">
        <f>MCFT[[#This Row],[Close]]/MCFT[[#This Row],[Open]]</f>
        <v>1</v>
      </c>
    </row>
    <row r="4986" spans="1:14" x14ac:dyDescent="0.25">
      <c r="A4986" s="1">
        <v>38698</v>
      </c>
      <c r="B4986" s="3">
        <v>27.700001</v>
      </c>
      <c r="C4986" s="3">
        <v>27.75</v>
      </c>
      <c r="D4986" s="3">
        <v>27.33</v>
      </c>
      <c r="E4986" s="3">
        <v>27.450001</v>
      </c>
      <c r="F4986" s="3">
        <v>20.545244</v>
      </c>
      <c r="G4986">
        <v>63757200</v>
      </c>
      <c r="H4986" s="3" t="str">
        <f>TEXT(MCFT[[#This Row],[Date]],"dddd")</f>
        <v>Monday</v>
      </c>
      <c r="I4986" s="3">
        <f>MCFT[[#This Row],[Open]]-MCFT[[#This Row],[Close]]</f>
        <v>0.25</v>
      </c>
      <c r="J4986" s="3">
        <f>INDEX(AAPL!$J:$J,MATCH(A:A,AAPL!$A:$A,0),1)</f>
        <v>-5.7139999999993307E-3</v>
      </c>
      <c r="K4986" s="3" t="str">
        <f>IF(MCFT[[#This Row],[Day Change]]&gt;0,"UP","DOWN")</f>
        <v>UP</v>
      </c>
      <c r="L4986" s="9">
        <f>_xlfn.RANK.EQ(MCFT[[#This Row],[Date]],A:A,1)</f>
        <v>4985</v>
      </c>
      <c r="M4986" s="10">
        <f>_xlfn.RANK.AVG(MCFT[[#This Row],[Same change on date for AAPL]],AAPL,1)</f>
        <v>3724</v>
      </c>
      <c r="N4986" s="2">
        <f>MCFT[[#This Row],[Close]]/MCFT[[#This Row],[Open]]</f>
        <v>0.99097472956769928</v>
      </c>
    </row>
    <row r="4987" spans="1:14" x14ac:dyDescent="0.25">
      <c r="A4987" s="1">
        <v>38699</v>
      </c>
      <c r="B4987" s="3">
        <v>27.290001</v>
      </c>
      <c r="C4987" s="3">
        <v>27.43</v>
      </c>
      <c r="D4987" s="3">
        <v>27</v>
      </c>
      <c r="E4987" s="3">
        <v>27.129999000000002</v>
      </c>
      <c r="F4987" s="3">
        <v>20.305731000000002</v>
      </c>
      <c r="G4987">
        <v>104285500</v>
      </c>
      <c r="H4987" s="3" t="str">
        <f>TEXT(MCFT[[#This Row],[Date]],"dddd")</f>
        <v>Tuesday</v>
      </c>
      <c r="I4987" s="3">
        <f>MCFT[[#This Row],[Open]]-MCFT[[#This Row],[Close]]</f>
        <v>0.16000199999999865</v>
      </c>
      <c r="J4987" s="3">
        <f>INDEX(AAPL!$J:$J,MATCH(A:A,AAPL!$A:$A,0),1)</f>
        <v>-1.8572000000000699E-2</v>
      </c>
      <c r="K4987" s="3" t="str">
        <f>IF(MCFT[[#This Row],[Day Change]]&gt;0,"UP","DOWN")</f>
        <v>UP</v>
      </c>
      <c r="L4987" s="9">
        <f>_xlfn.RANK.EQ(MCFT[[#This Row],[Date]],A:A,1)</f>
        <v>4986</v>
      </c>
      <c r="M4987" s="10">
        <f>_xlfn.RANK.AVG(MCFT[[#This Row],[Same change on date for AAPL]],AAPL,1)</f>
        <v>2880</v>
      </c>
      <c r="N4987" s="2">
        <f>MCFT[[#This Row],[Close]]/MCFT[[#This Row],[Open]]</f>
        <v>0.99413697346511642</v>
      </c>
    </row>
    <row r="4988" spans="1:14" x14ac:dyDescent="0.25">
      <c r="A4988" s="1">
        <v>38700</v>
      </c>
      <c r="B4988" s="3">
        <v>27</v>
      </c>
      <c r="C4988" s="3">
        <v>27.24</v>
      </c>
      <c r="D4988" s="3">
        <v>26.85</v>
      </c>
      <c r="E4988" s="3">
        <v>27.09</v>
      </c>
      <c r="F4988" s="3">
        <v>20.275791000000002</v>
      </c>
      <c r="G4988">
        <v>65076200</v>
      </c>
      <c r="H4988" s="3" t="str">
        <f>TEXT(MCFT[[#This Row],[Date]],"dddd")</f>
        <v>Wednesday</v>
      </c>
      <c r="I4988" s="3">
        <f>MCFT[[#This Row],[Open]]-MCFT[[#This Row],[Close]]</f>
        <v>-8.9999999999999858E-2</v>
      </c>
      <c r="J4988" s="3">
        <f>INDEX(AAPL!$J:$J,MATCH(A:A,AAPL!$A:$A,0),1)</f>
        <v>7.4284999999999712E-2</v>
      </c>
      <c r="K4988" s="3" t="str">
        <f>IF(MCFT[[#This Row],[Day Change]]&gt;0,"UP","DOWN")</f>
        <v>DOWN</v>
      </c>
      <c r="L4988" s="9">
        <f>_xlfn.RANK.EQ(MCFT[[#This Row],[Date]],A:A,1)</f>
        <v>4987</v>
      </c>
      <c r="M4988" s="10">
        <f>_xlfn.RANK.AVG(MCFT[[#This Row],[Same change on date for AAPL]],AAPL,1)</f>
        <v>6573</v>
      </c>
      <c r="N4988" s="2">
        <f>MCFT[[#This Row],[Close]]/MCFT[[#This Row],[Open]]</f>
        <v>1.0033333333333334</v>
      </c>
    </row>
    <row r="4989" spans="1:14" x14ac:dyDescent="0.25">
      <c r="A4989" s="1">
        <v>38701</v>
      </c>
      <c r="B4989" s="3">
        <v>27.08</v>
      </c>
      <c r="C4989" s="3">
        <v>27.110001</v>
      </c>
      <c r="D4989" s="3">
        <v>26.809999000000001</v>
      </c>
      <c r="E4989" s="3">
        <v>26.92</v>
      </c>
      <c r="F4989" s="3">
        <v>20.148558000000001</v>
      </c>
      <c r="G4989">
        <v>79018100</v>
      </c>
      <c r="H4989" s="3" t="str">
        <f>TEXT(MCFT[[#This Row],[Date]],"dddd")</f>
        <v>Thursday</v>
      </c>
      <c r="I4989" s="3">
        <f>MCFT[[#This Row],[Open]]-MCFT[[#This Row],[Close]]</f>
        <v>0.15999999999999659</v>
      </c>
      <c r="J4989" s="3">
        <f>INDEX(AAPL!$J:$J,MATCH(A:A,AAPL!$A:$A,0),1)</f>
        <v>7.1427999999999159E-2</v>
      </c>
      <c r="K4989" s="3" t="str">
        <f>IF(MCFT[[#This Row],[Day Change]]&gt;0,"UP","DOWN")</f>
        <v>UP</v>
      </c>
      <c r="L4989" s="9">
        <f>_xlfn.RANK.EQ(MCFT[[#This Row],[Date]],A:A,1)</f>
        <v>4988</v>
      </c>
      <c r="M4989" s="10">
        <f>_xlfn.RANK.AVG(MCFT[[#This Row],[Same change on date for AAPL]],AAPL,1)</f>
        <v>6530</v>
      </c>
      <c r="N4989" s="2">
        <f>MCFT[[#This Row],[Close]]/MCFT[[#This Row],[Open]]</f>
        <v>0.9940915805022158</v>
      </c>
    </row>
    <row r="4990" spans="1:14" x14ac:dyDescent="0.25">
      <c r="A4990" s="1">
        <v>38702</v>
      </c>
      <c r="B4990" s="3">
        <v>26.879999000000002</v>
      </c>
      <c r="C4990" s="3">
        <v>27.08</v>
      </c>
      <c r="D4990" s="3">
        <v>26.809999000000001</v>
      </c>
      <c r="E4990" s="3">
        <v>26.9</v>
      </c>
      <c r="F4990" s="3">
        <v>20.133595</v>
      </c>
      <c r="G4990">
        <v>88542500</v>
      </c>
      <c r="H4990" s="3" t="str">
        <f>TEXT(MCFT[[#This Row],[Date]],"dddd")</f>
        <v>Friday</v>
      </c>
      <c r="I4990" s="3">
        <f>MCFT[[#This Row],[Open]]-MCFT[[#This Row],[Close]]</f>
        <v>-2.0000999999997049E-2</v>
      </c>
      <c r="J4990" s="3">
        <f>INDEX(AAPL!$J:$J,MATCH(A:A,AAPL!$A:$A,0),1)</f>
        <v>0.14714399999999905</v>
      </c>
      <c r="K4990" s="3" t="str">
        <f>IF(MCFT[[#This Row],[Day Change]]&gt;0,"UP","DOWN")</f>
        <v>DOWN</v>
      </c>
      <c r="L4990" s="9">
        <f>_xlfn.RANK.EQ(MCFT[[#This Row],[Date]],A:A,1)</f>
        <v>4989</v>
      </c>
      <c r="M4990" s="10">
        <f>_xlfn.RANK.AVG(MCFT[[#This Row],[Same change on date for AAPL]],AAPL,1)</f>
        <v>6889</v>
      </c>
      <c r="N4990" s="2">
        <f>MCFT[[#This Row],[Close]]/MCFT[[#This Row],[Open]]</f>
        <v>1.0007440848491103</v>
      </c>
    </row>
    <row r="4991" spans="1:14" x14ac:dyDescent="0.25">
      <c r="A4991" s="1">
        <v>38705</v>
      </c>
      <c r="B4991" s="3">
        <v>26.82</v>
      </c>
      <c r="C4991" s="3">
        <v>26.870000999999998</v>
      </c>
      <c r="D4991" s="3">
        <v>26.65</v>
      </c>
      <c r="E4991" s="3">
        <v>26.83</v>
      </c>
      <c r="F4991" s="3">
        <v>20.081192000000001</v>
      </c>
      <c r="G4991">
        <v>68680100</v>
      </c>
      <c r="H4991" s="3" t="str">
        <f>TEXT(MCFT[[#This Row],[Date]],"dddd")</f>
        <v>Monday</v>
      </c>
      <c r="I4991" s="3">
        <f>MCFT[[#This Row],[Open]]-MCFT[[#This Row],[Close]]</f>
        <v>-9.9999999999980105E-3</v>
      </c>
      <c r="J4991" s="3">
        <f>INDEX(AAPL!$J:$J,MATCH(A:A,AAPL!$A:$A,0),1)</f>
        <v>-3.8572000000000273E-2</v>
      </c>
      <c r="K4991" s="3" t="str">
        <f>IF(MCFT[[#This Row],[Day Change]]&gt;0,"UP","DOWN")</f>
        <v>DOWN</v>
      </c>
      <c r="L4991" s="9">
        <f>_xlfn.RANK.EQ(MCFT[[#This Row],[Date]],A:A,1)</f>
        <v>4990</v>
      </c>
      <c r="M4991" s="10">
        <f>_xlfn.RANK.AVG(MCFT[[#This Row],[Same change on date for AAPL]],AAPL,1)</f>
        <v>2231</v>
      </c>
      <c r="N4991" s="2">
        <f>MCFT[[#This Row],[Close]]/MCFT[[#This Row],[Open]]</f>
        <v>1.000372856077554</v>
      </c>
    </row>
    <row r="4992" spans="1:14" x14ac:dyDescent="0.25">
      <c r="A4992" s="1">
        <v>38706</v>
      </c>
      <c r="B4992" s="3">
        <v>26.76</v>
      </c>
      <c r="C4992" s="3">
        <v>26.879999000000002</v>
      </c>
      <c r="D4992" s="3">
        <v>26.67</v>
      </c>
      <c r="E4992" s="3">
        <v>26.860001</v>
      </c>
      <c r="F4992" s="3">
        <v>20.103645</v>
      </c>
      <c r="G4992">
        <v>62960600</v>
      </c>
      <c r="H4992" s="3" t="str">
        <f>TEXT(MCFT[[#This Row],[Date]],"dddd")</f>
        <v>Tuesday</v>
      </c>
      <c r="I4992" s="3">
        <f>MCFT[[#This Row],[Open]]-MCFT[[#This Row],[Close]]</f>
        <v>-0.1000009999999989</v>
      </c>
      <c r="J4992" s="3">
        <f>INDEX(AAPL!$J:$J,MATCH(A:A,AAPL!$A:$A,0),1)</f>
        <v>-6.857200000000141E-2</v>
      </c>
      <c r="K4992" s="3" t="str">
        <f>IF(MCFT[[#This Row],[Day Change]]&gt;0,"UP","DOWN")</f>
        <v>DOWN</v>
      </c>
      <c r="L4992" s="9">
        <f>_xlfn.RANK.EQ(MCFT[[#This Row],[Date]],A:A,1)</f>
        <v>4991</v>
      </c>
      <c r="M4992" s="10">
        <f>_xlfn.RANK.AVG(MCFT[[#This Row],[Same change on date for AAPL]],AAPL,1)</f>
        <v>1767</v>
      </c>
      <c r="N4992" s="2">
        <f>MCFT[[#This Row],[Close]]/MCFT[[#This Row],[Open]]</f>
        <v>1.0037369581464872</v>
      </c>
    </row>
    <row r="4993" spans="1:14" x14ac:dyDescent="0.25">
      <c r="A4993" s="1">
        <v>38707</v>
      </c>
      <c r="B4993" s="3">
        <v>26.870000999999998</v>
      </c>
      <c r="C4993" s="3">
        <v>26.91</v>
      </c>
      <c r="D4993" s="3">
        <v>26.709999</v>
      </c>
      <c r="E4993" s="3">
        <v>26.73</v>
      </c>
      <c r="F4993" s="3">
        <v>20.006350000000001</v>
      </c>
      <c r="G4993">
        <v>75800900</v>
      </c>
      <c r="H4993" s="3" t="str">
        <f>TEXT(MCFT[[#This Row],[Date]],"dddd")</f>
        <v>Wednesday</v>
      </c>
      <c r="I4993" s="3">
        <f>MCFT[[#This Row],[Open]]-MCFT[[#This Row],[Close]]</f>
        <v>0.14000099999999804</v>
      </c>
      <c r="J4993" s="3">
        <f>INDEX(AAPL!$J:$J,MATCH(A:A,AAPL!$A:$A,0),1)</f>
        <v>-0.12857200000000013</v>
      </c>
      <c r="K4993" s="3" t="str">
        <f>IF(MCFT[[#This Row],[Day Change]]&gt;0,"UP","DOWN")</f>
        <v>UP</v>
      </c>
      <c r="L4993" s="9">
        <f>_xlfn.RANK.EQ(MCFT[[#This Row],[Date]],A:A,1)</f>
        <v>4992</v>
      </c>
      <c r="M4993" s="10">
        <f>_xlfn.RANK.AVG(MCFT[[#This Row],[Same change on date for AAPL]],AAPL,1)</f>
        <v>1419.5</v>
      </c>
      <c r="N4993" s="2">
        <f>MCFT[[#This Row],[Close]]/MCFT[[#This Row],[Open]]</f>
        <v>0.99478969129923001</v>
      </c>
    </row>
    <row r="4994" spans="1:14" x14ac:dyDescent="0.25">
      <c r="A4994" s="1">
        <v>38708</v>
      </c>
      <c r="B4994" s="3">
        <v>26.709999</v>
      </c>
      <c r="C4994" s="3">
        <v>26.780000999999999</v>
      </c>
      <c r="D4994" s="3">
        <v>26.42</v>
      </c>
      <c r="E4994" s="3">
        <v>26.59</v>
      </c>
      <c r="F4994" s="3">
        <v>19.901564</v>
      </c>
      <c r="G4994">
        <v>91276900</v>
      </c>
      <c r="H4994" s="3" t="str">
        <f>TEXT(MCFT[[#This Row],[Date]],"dddd")</f>
        <v>Thursday</v>
      </c>
      <c r="I4994" s="3">
        <f>MCFT[[#This Row],[Open]]-MCFT[[#This Row],[Close]]</f>
        <v>0.11999899999999997</v>
      </c>
      <c r="J4994" s="3">
        <f>INDEX(AAPL!$J:$J,MATCH(A:A,AAPL!$A:$A,0),1)</f>
        <v>-1.5714000000000894E-2</v>
      </c>
      <c r="K4994" s="3" t="str">
        <f>IF(MCFT[[#This Row],[Day Change]]&gt;0,"UP","DOWN")</f>
        <v>UP</v>
      </c>
      <c r="L4994" s="9">
        <f>_xlfn.RANK.EQ(MCFT[[#This Row],[Date]],A:A,1)</f>
        <v>4993</v>
      </c>
      <c r="M4994" s="10">
        <f>_xlfn.RANK.AVG(MCFT[[#This Row],[Same change on date for AAPL]],AAPL,1)</f>
        <v>3108</v>
      </c>
      <c r="N4994" s="2">
        <f>MCFT[[#This Row],[Close]]/MCFT[[#This Row],[Open]]</f>
        <v>0.99550733790742563</v>
      </c>
    </row>
    <row r="4995" spans="1:14" x14ac:dyDescent="0.25">
      <c r="A4995" s="1">
        <v>38709</v>
      </c>
      <c r="B4995" s="3">
        <v>26.52</v>
      </c>
      <c r="C4995" s="3">
        <v>26.67</v>
      </c>
      <c r="D4995" s="3">
        <v>26.440000999999999</v>
      </c>
      <c r="E4995" s="3">
        <v>26.639999</v>
      </c>
      <c r="F4995" s="3">
        <v>19.938986</v>
      </c>
      <c r="G4995">
        <v>30689200</v>
      </c>
      <c r="H4995" s="3" t="str">
        <f>TEXT(MCFT[[#This Row],[Date]],"dddd")</f>
        <v>Friday</v>
      </c>
      <c r="I4995" s="3">
        <f>MCFT[[#This Row],[Open]]-MCFT[[#This Row],[Close]]</f>
        <v>-0.11999899999999997</v>
      </c>
      <c r="J4995" s="3">
        <f>INDEX(AAPL!$J:$J,MATCH(A:A,AAPL!$A:$A,0),1)</f>
        <v>0.11714300000000044</v>
      </c>
      <c r="K4995" s="3" t="str">
        <f>IF(MCFT[[#This Row],[Day Change]]&gt;0,"UP","DOWN")</f>
        <v>DOWN</v>
      </c>
      <c r="L4995" s="9">
        <f>_xlfn.RANK.EQ(MCFT[[#This Row],[Date]],A:A,1)</f>
        <v>4994</v>
      </c>
      <c r="M4995" s="10">
        <f>_xlfn.RANK.AVG(MCFT[[#This Row],[Same change on date for AAPL]],AAPL,1)</f>
        <v>6777</v>
      </c>
      <c r="N4995" s="2">
        <f>MCFT[[#This Row],[Close]]/MCFT[[#This Row],[Open]]</f>
        <v>1.0045248491704375</v>
      </c>
    </row>
    <row r="4996" spans="1:14" x14ac:dyDescent="0.25">
      <c r="A4996" s="1">
        <v>38713</v>
      </c>
      <c r="B4996" s="3">
        <v>26.68</v>
      </c>
      <c r="C4996" s="3">
        <v>26.85</v>
      </c>
      <c r="D4996" s="3">
        <v>26.450001</v>
      </c>
      <c r="E4996" s="3">
        <v>26.459999</v>
      </c>
      <c r="F4996" s="3">
        <v>19.804268</v>
      </c>
      <c r="G4996">
        <v>37819000</v>
      </c>
      <c r="H4996" s="3" t="str">
        <f>TEXT(MCFT[[#This Row],[Date]],"dddd")</f>
        <v>Tuesday</v>
      </c>
      <c r="I4996" s="3">
        <f>MCFT[[#This Row],[Open]]-MCFT[[#This Row],[Close]]</f>
        <v>0.22000099999999989</v>
      </c>
      <c r="J4996" s="3">
        <f>INDEX(AAPL!$J:$J,MATCH(A:A,AAPL!$A:$A,0),1)</f>
        <v>-3.285700000000169E-2</v>
      </c>
      <c r="K4996" s="3" t="str">
        <f>IF(MCFT[[#This Row],[Day Change]]&gt;0,"UP","DOWN")</f>
        <v>UP</v>
      </c>
      <c r="L4996" s="9">
        <f>_xlfn.RANK.EQ(MCFT[[#This Row],[Date]],A:A,1)</f>
        <v>4995</v>
      </c>
      <c r="M4996" s="10">
        <f>_xlfn.RANK.AVG(MCFT[[#This Row],[Same change on date for AAPL]],AAPL,1)</f>
        <v>2417</v>
      </c>
      <c r="N4996" s="2">
        <f>MCFT[[#This Row],[Close]]/MCFT[[#This Row],[Open]]</f>
        <v>0.99175408545727139</v>
      </c>
    </row>
    <row r="4997" spans="1:14" x14ac:dyDescent="0.25">
      <c r="A4997" s="1">
        <v>38714</v>
      </c>
      <c r="B4997" s="3">
        <v>26.51</v>
      </c>
      <c r="C4997" s="3">
        <v>26.66</v>
      </c>
      <c r="D4997" s="3">
        <v>26.35</v>
      </c>
      <c r="E4997" s="3">
        <v>26.389999</v>
      </c>
      <c r="F4997" s="3">
        <v>19.751877</v>
      </c>
      <c r="G4997">
        <v>35444400</v>
      </c>
      <c r="H4997" s="3" t="str">
        <f>TEXT(MCFT[[#This Row],[Date]],"dddd")</f>
        <v>Wednesday</v>
      </c>
      <c r="I4997" s="3">
        <f>MCFT[[#This Row],[Open]]-MCFT[[#This Row],[Close]]</f>
        <v>0.12000100000000202</v>
      </c>
      <c r="J4997" s="3">
        <f>INDEX(AAPL!$J:$J,MATCH(A:A,AAPL!$A:$A,0),1)</f>
        <v>0.12857200000000013</v>
      </c>
      <c r="K4997" s="3" t="str">
        <f>IF(MCFT[[#This Row],[Day Change]]&gt;0,"UP","DOWN")</f>
        <v>UP</v>
      </c>
      <c r="L4997" s="9">
        <f>_xlfn.RANK.EQ(MCFT[[#This Row],[Date]],A:A,1)</f>
        <v>4996</v>
      </c>
      <c r="M4997" s="10">
        <f>_xlfn.RANK.AVG(MCFT[[#This Row],[Same change on date for AAPL]],AAPL,1)</f>
        <v>6816</v>
      </c>
      <c r="N4997" s="2">
        <f>MCFT[[#This Row],[Close]]/MCFT[[#This Row],[Open]]</f>
        <v>0.99547336854017343</v>
      </c>
    </row>
    <row r="4998" spans="1:14" x14ac:dyDescent="0.25">
      <c r="A4998" s="1">
        <v>38715</v>
      </c>
      <c r="B4998" s="3">
        <v>26.41</v>
      </c>
      <c r="C4998" s="3">
        <v>26.5</v>
      </c>
      <c r="D4998" s="3">
        <v>26.26</v>
      </c>
      <c r="E4998" s="3">
        <v>26.27</v>
      </c>
      <c r="F4998" s="3">
        <v>19.662054000000001</v>
      </c>
      <c r="G4998">
        <v>34495500</v>
      </c>
      <c r="H4998" s="3" t="str">
        <f>TEXT(MCFT[[#This Row],[Date]],"dddd")</f>
        <v>Thursday</v>
      </c>
      <c r="I4998" s="3">
        <f>MCFT[[#This Row],[Open]]-MCFT[[#This Row],[Close]]</f>
        <v>0.14000000000000057</v>
      </c>
      <c r="J4998" s="3">
        <f>INDEX(AAPL!$J:$J,MATCH(A:A,AAPL!$A:$A,0),1)</f>
        <v>0.33285699999999885</v>
      </c>
      <c r="K4998" s="3" t="str">
        <f>IF(MCFT[[#This Row],[Day Change]]&gt;0,"UP","DOWN")</f>
        <v>UP</v>
      </c>
      <c r="L4998" s="9">
        <f>_xlfn.RANK.EQ(MCFT[[#This Row],[Date]],A:A,1)</f>
        <v>4997</v>
      </c>
      <c r="M4998" s="10">
        <f>_xlfn.RANK.AVG(MCFT[[#This Row],[Same change on date for AAPL]],AAPL,1)</f>
        <v>7290</v>
      </c>
      <c r="N4998" s="2">
        <f>MCFT[[#This Row],[Close]]/MCFT[[#This Row],[Open]]</f>
        <v>0.99469897765997728</v>
      </c>
    </row>
    <row r="4999" spans="1:14" x14ac:dyDescent="0.25">
      <c r="A4999" s="1">
        <v>38716</v>
      </c>
      <c r="B4999" s="3">
        <v>26.15</v>
      </c>
      <c r="C4999" s="3">
        <v>26.309999000000001</v>
      </c>
      <c r="D4999" s="3">
        <v>26.1</v>
      </c>
      <c r="E4999" s="3">
        <v>26.15</v>
      </c>
      <c r="F4999" s="3">
        <v>19.572237000000001</v>
      </c>
      <c r="G4999">
        <v>49044600</v>
      </c>
      <c r="H4999" s="3" t="str">
        <f>TEXT(MCFT[[#This Row],[Date]],"dddd")</f>
        <v>Friday</v>
      </c>
      <c r="I4999" s="3">
        <f>MCFT[[#This Row],[Open]]-MCFT[[#This Row],[Close]]</f>
        <v>0</v>
      </c>
      <c r="J4999" s="3">
        <f>INDEX(AAPL!$J:$J,MATCH(A:A,AAPL!$A:$A,0),1)</f>
        <v>-0.13999999999999879</v>
      </c>
      <c r="K4999" s="3" t="str">
        <f>IF(MCFT[[#This Row],[Day Change]]&gt;0,"UP","DOWN")</f>
        <v>DOWN</v>
      </c>
      <c r="L4999" s="9">
        <f>_xlfn.RANK.EQ(MCFT[[#This Row],[Date]],A:A,1)</f>
        <v>4998</v>
      </c>
      <c r="M4999" s="10">
        <f>_xlfn.RANK.AVG(MCFT[[#This Row],[Same change on date for AAPL]],AAPL,1)</f>
        <v>1368</v>
      </c>
      <c r="N4999" s="2">
        <f>MCFT[[#This Row],[Close]]/MCFT[[#This Row],[Open]]</f>
        <v>1</v>
      </c>
    </row>
    <row r="5000" spans="1:14" x14ac:dyDescent="0.25">
      <c r="A5000" s="1">
        <v>38720</v>
      </c>
      <c r="B5000" s="3">
        <v>26.25</v>
      </c>
      <c r="C5000" s="3">
        <v>27</v>
      </c>
      <c r="D5000" s="3">
        <v>26.1</v>
      </c>
      <c r="E5000" s="3">
        <v>26.84</v>
      </c>
      <c r="F5000" s="3">
        <v>20.088676</v>
      </c>
      <c r="G5000">
        <v>79973000</v>
      </c>
      <c r="H5000" s="3" t="str">
        <f>TEXT(MCFT[[#This Row],[Date]],"dddd")</f>
        <v>Tuesday</v>
      </c>
      <c r="I5000" s="3">
        <f>MCFT[[#This Row],[Open]]-MCFT[[#This Row],[Close]]</f>
        <v>-0.58999999999999986</v>
      </c>
      <c r="J5000" s="3">
        <f>INDEX(AAPL!$J:$J,MATCH(A:A,AAPL!$A:$A,0),1)</f>
        <v>-0.33857200000000098</v>
      </c>
      <c r="K5000" s="3" t="str">
        <f>IF(MCFT[[#This Row],[Day Change]]&gt;0,"UP","DOWN")</f>
        <v>DOWN</v>
      </c>
      <c r="L5000" s="9">
        <f>_xlfn.RANK.EQ(MCFT[[#This Row],[Date]],A:A,1)</f>
        <v>4999</v>
      </c>
      <c r="M5000" s="10">
        <f>_xlfn.RANK.AVG(MCFT[[#This Row],[Same change on date for AAPL]],AAPL,1)</f>
        <v>928</v>
      </c>
      <c r="N5000" s="2">
        <f>MCFT[[#This Row],[Close]]/MCFT[[#This Row],[Open]]</f>
        <v>1.0224761904761905</v>
      </c>
    </row>
    <row r="5001" spans="1:14" x14ac:dyDescent="0.25">
      <c r="A5001" s="1">
        <v>38721</v>
      </c>
      <c r="B5001" s="3">
        <v>26.77</v>
      </c>
      <c r="C5001" s="3">
        <v>27.08</v>
      </c>
      <c r="D5001" s="3">
        <v>26.77</v>
      </c>
      <c r="E5001" s="3">
        <v>26.969999000000001</v>
      </c>
      <c r="F5001" s="3">
        <v>20.185977999999999</v>
      </c>
      <c r="G5001">
        <v>57975600</v>
      </c>
      <c r="H5001" s="3" t="str">
        <f>TEXT(MCFT[[#This Row],[Date]],"dddd")</f>
        <v>Wednesday</v>
      </c>
      <c r="I5001" s="3">
        <f>MCFT[[#This Row],[Open]]-MCFT[[#This Row],[Close]]</f>
        <v>-0.19999900000000181</v>
      </c>
      <c r="J5001" s="3">
        <f>INDEX(AAPL!$J:$J,MATCH(A:A,AAPL!$A:$A,0),1)</f>
        <v>2.2856999999998351E-2</v>
      </c>
      <c r="K5001" s="3" t="str">
        <f>IF(MCFT[[#This Row],[Day Change]]&gt;0,"UP","DOWN")</f>
        <v>DOWN</v>
      </c>
      <c r="L5001" s="9">
        <f>_xlfn.RANK.EQ(MCFT[[#This Row],[Date]],A:A,1)</f>
        <v>5000</v>
      </c>
      <c r="M5001" s="10">
        <f>_xlfn.RANK.AVG(MCFT[[#This Row],[Same change on date for AAPL]],AAPL,1)</f>
        <v>5543</v>
      </c>
      <c r="N5001" s="2">
        <f>MCFT[[#This Row],[Close]]/MCFT[[#This Row],[Open]]</f>
        <v>1.0074710123272321</v>
      </c>
    </row>
    <row r="5002" spans="1:14" x14ac:dyDescent="0.25">
      <c r="A5002" s="1">
        <v>38722</v>
      </c>
      <c r="B5002" s="3">
        <v>26.959999</v>
      </c>
      <c r="C5002" s="3">
        <v>27.129999000000002</v>
      </c>
      <c r="D5002" s="3">
        <v>26.91</v>
      </c>
      <c r="E5002" s="3">
        <v>26.99</v>
      </c>
      <c r="F5002" s="3">
        <v>20.200949000000001</v>
      </c>
      <c r="G5002">
        <v>48245500</v>
      </c>
      <c r="H5002" s="3" t="str">
        <f>TEXT(MCFT[[#This Row],[Date]],"dddd")</f>
        <v>Thursday</v>
      </c>
      <c r="I5002" s="3">
        <f>MCFT[[#This Row],[Open]]-MCFT[[#This Row],[Close]]</f>
        <v>-3.0000999999998612E-2</v>
      </c>
      <c r="J5002" s="3">
        <f>INDEX(AAPL!$J:$J,MATCH(A:A,AAPL!$A:$A,0),1)</f>
        <v>6.4285999999999177E-2</v>
      </c>
      <c r="K5002" s="3" t="str">
        <f>IF(MCFT[[#This Row],[Day Change]]&gt;0,"UP","DOWN")</f>
        <v>DOWN</v>
      </c>
      <c r="L5002" s="9">
        <f>_xlfn.RANK.EQ(MCFT[[#This Row],[Date]],A:A,1)</f>
        <v>5001</v>
      </c>
      <c r="M5002" s="10">
        <f>_xlfn.RANK.AVG(MCFT[[#This Row],[Same change on date for AAPL]],AAPL,1)</f>
        <v>6468</v>
      </c>
      <c r="N5002" s="2">
        <f>MCFT[[#This Row],[Close]]/MCFT[[#This Row],[Open]]</f>
        <v>1.0011127967771809</v>
      </c>
    </row>
    <row r="5003" spans="1:14" x14ac:dyDescent="0.25">
      <c r="A5003" s="1">
        <v>38723</v>
      </c>
      <c r="B5003" s="3">
        <v>26.889999</v>
      </c>
      <c r="C5003" s="3">
        <v>27</v>
      </c>
      <c r="D5003" s="3">
        <v>26.49</v>
      </c>
      <c r="E5003" s="3">
        <v>26.91</v>
      </c>
      <c r="F5003" s="3">
        <v>20.141076999999999</v>
      </c>
      <c r="G5003">
        <v>100963000</v>
      </c>
      <c r="H5003" s="3" t="str">
        <f>TEXT(MCFT[[#This Row],[Date]],"dddd")</f>
        <v>Friday</v>
      </c>
      <c r="I5003" s="3">
        <f>MCFT[[#This Row],[Open]]-MCFT[[#This Row],[Close]]</f>
        <v>-2.0001000000000602E-2</v>
      </c>
      <c r="J5003" s="3">
        <f>INDEX(AAPL!$J:$J,MATCH(A:A,AAPL!$A:$A,0),1)</f>
        <v>-0.15000000000000036</v>
      </c>
      <c r="K5003" s="3" t="str">
        <f>IF(MCFT[[#This Row],[Day Change]]&gt;0,"UP","DOWN")</f>
        <v>DOWN</v>
      </c>
      <c r="L5003" s="9">
        <f>_xlfn.RANK.EQ(MCFT[[#This Row],[Date]],A:A,1)</f>
        <v>5002</v>
      </c>
      <c r="M5003" s="10">
        <f>_xlfn.RANK.AVG(MCFT[[#This Row],[Same change on date for AAPL]],AAPL,1)</f>
        <v>1339</v>
      </c>
      <c r="N5003" s="2">
        <f>MCFT[[#This Row],[Close]]/MCFT[[#This Row],[Open]]</f>
        <v>1.0007438081347642</v>
      </c>
    </row>
    <row r="5004" spans="1:14" x14ac:dyDescent="0.25">
      <c r="A5004" s="1">
        <v>38726</v>
      </c>
      <c r="B5004" s="3">
        <v>26.93</v>
      </c>
      <c r="C5004" s="3">
        <v>27.07</v>
      </c>
      <c r="D5004" s="3">
        <v>26.76</v>
      </c>
      <c r="E5004" s="3">
        <v>26.860001</v>
      </c>
      <c r="F5004" s="3">
        <v>20.103645</v>
      </c>
      <c r="G5004">
        <v>55625000</v>
      </c>
      <c r="H5004" s="3" t="str">
        <f>TEXT(MCFT[[#This Row],[Date]],"dddd")</f>
        <v>Monday</v>
      </c>
      <c r="I5004" s="3">
        <f>MCFT[[#This Row],[Open]]-MCFT[[#This Row],[Close]]</f>
        <v>6.9998999999999256E-2</v>
      </c>
      <c r="J5004" s="3">
        <f>INDEX(AAPL!$J:$J,MATCH(A:A,AAPL!$A:$A,0),1)</f>
        <v>9.7144000000000119E-2</v>
      </c>
      <c r="K5004" s="3" t="str">
        <f>IF(MCFT[[#This Row],[Day Change]]&gt;0,"UP","DOWN")</f>
        <v>UP</v>
      </c>
      <c r="L5004" s="9">
        <f>_xlfn.RANK.EQ(MCFT[[#This Row],[Date]],A:A,1)</f>
        <v>5003</v>
      </c>
      <c r="M5004" s="10">
        <f>_xlfn.RANK.AVG(MCFT[[#This Row],[Same change on date for AAPL]],AAPL,1)</f>
        <v>6692</v>
      </c>
      <c r="N5004" s="2">
        <f>MCFT[[#This Row],[Close]]/MCFT[[#This Row],[Open]]</f>
        <v>0.99740070553286297</v>
      </c>
    </row>
    <row r="5005" spans="1:14" x14ac:dyDescent="0.25">
      <c r="A5005" s="1">
        <v>38727</v>
      </c>
      <c r="B5005" s="3">
        <v>26.65</v>
      </c>
      <c r="C5005" s="3">
        <v>27.02</v>
      </c>
      <c r="D5005" s="3">
        <v>26.59</v>
      </c>
      <c r="E5005" s="3">
        <v>27</v>
      </c>
      <c r="F5005" s="3">
        <v>20.208428999999999</v>
      </c>
      <c r="G5005">
        <v>64921900</v>
      </c>
      <c r="H5005" s="3" t="str">
        <f>TEXT(MCFT[[#This Row],[Date]],"dddd")</f>
        <v>Tuesday</v>
      </c>
      <c r="I5005" s="3">
        <f>MCFT[[#This Row],[Open]]-MCFT[[#This Row],[Close]]</f>
        <v>-0.35000000000000142</v>
      </c>
      <c r="J5005" s="3">
        <f>INDEX(AAPL!$J:$J,MATCH(A:A,AAPL!$A:$A,0),1)</f>
        <v>-0.65857100000000024</v>
      </c>
      <c r="K5005" s="3" t="str">
        <f>IF(MCFT[[#This Row],[Day Change]]&gt;0,"UP","DOWN")</f>
        <v>DOWN</v>
      </c>
      <c r="L5005" s="9">
        <f>_xlfn.RANK.EQ(MCFT[[#This Row],[Date]],A:A,1)</f>
        <v>5004</v>
      </c>
      <c r="M5005" s="10">
        <f>_xlfn.RANK.AVG(MCFT[[#This Row],[Same change on date for AAPL]],AAPL,1)</f>
        <v>576</v>
      </c>
      <c r="N5005" s="2">
        <f>MCFT[[#This Row],[Close]]/MCFT[[#This Row],[Open]]</f>
        <v>1.0131332082551596</v>
      </c>
    </row>
    <row r="5006" spans="1:14" x14ac:dyDescent="0.25">
      <c r="A5006" s="1">
        <v>38728</v>
      </c>
      <c r="B5006" s="3">
        <v>27.01</v>
      </c>
      <c r="C5006" s="3">
        <v>27.389999</v>
      </c>
      <c r="D5006" s="3">
        <v>26.9</v>
      </c>
      <c r="E5006" s="3">
        <v>27.290001</v>
      </c>
      <c r="F5006" s="3">
        <v>20.425488000000001</v>
      </c>
      <c r="G5006">
        <v>70120700</v>
      </c>
      <c r="H5006" s="3" t="str">
        <f>TEXT(MCFT[[#This Row],[Date]],"dddd")</f>
        <v>Wednesday</v>
      </c>
      <c r="I5006" s="3">
        <f>MCFT[[#This Row],[Open]]-MCFT[[#This Row],[Close]]</f>
        <v>-0.28000099999999861</v>
      </c>
      <c r="J5006" s="3">
        <f>INDEX(AAPL!$J:$J,MATCH(A:A,AAPL!$A:$A,0),1)</f>
        <v>-8.5709999999998843E-3</v>
      </c>
      <c r="K5006" s="3" t="str">
        <f>IF(MCFT[[#This Row],[Day Change]]&gt;0,"UP","DOWN")</f>
        <v>DOWN</v>
      </c>
      <c r="L5006" s="9">
        <f>_xlfn.RANK.EQ(MCFT[[#This Row],[Date]],A:A,1)</f>
        <v>5005</v>
      </c>
      <c r="M5006" s="10">
        <f>_xlfn.RANK.AVG(MCFT[[#This Row],[Same change on date for AAPL]],AAPL,1)</f>
        <v>3627</v>
      </c>
      <c r="N5006" s="2">
        <f>MCFT[[#This Row],[Close]]/MCFT[[#This Row],[Open]]</f>
        <v>1.0103665679378007</v>
      </c>
    </row>
    <row r="5007" spans="1:14" x14ac:dyDescent="0.25">
      <c r="A5007" s="1">
        <v>38729</v>
      </c>
      <c r="B5007" s="3">
        <v>27.25</v>
      </c>
      <c r="C5007" s="3">
        <v>27.26</v>
      </c>
      <c r="D5007" s="3">
        <v>26.969999000000001</v>
      </c>
      <c r="E5007" s="3">
        <v>27.139999</v>
      </c>
      <c r="F5007" s="3">
        <v>20.313210999999999</v>
      </c>
      <c r="G5007">
        <v>45994800</v>
      </c>
      <c r="H5007" s="3" t="str">
        <f>TEXT(MCFT[[#This Row],[Date]],"dddd")</f>
        <v>Thursday</v>
      </c>
      <c r="I5007" s="3">
        <f>MCFT[[#This Row],[Open]]-MCFT[[#This Row],[Close]]</f>
        <v>0.11000100000000046</v>
      </c>
      <c r="J5007" s="3">
        <f>INDEX(AAPL!$J:$J,MATCH(A:A,AAPL!$A:$A,0),1)</f>
        <v>9.7142999999999091E-2</v>
      </c>
      <c r="K5007" s="3" t="str">
        <f>IF(MCFT[[#This Row],[Day Change]]&gt;0,"UP","DOWN")</f>
        <v>UP</v>
      </c>
      <c r="L5007" s="9">
        <f>_xlfn.RANK.EQ(MCFT[[#This Row],[Date]],A:A,1)</f>
        <v>5006</v>
      </c>
      <c r="M5007" s="10">
        <f>_xlfn.RANK.AVG(MCFT[[#This Row],[Same change on date for AAPL]],AAPL,1)</f>
        <v>6689</v>
      </c>
      <c r="N5007" s="2">
        <f>MCFT[[#This Row],[Close]]/MCFT[[#This Row],[Open]]</f>
        <v>0.99596326605504581</v>
      </c>
    </row>
    <row r="5008" spans="1:14" x14ac:dyDescent="0.25">
      <c r="A5008" s="1">
        <v>38730</v>
      </c>
      <c r="B5008" s="3">
        <v>27.030000999999999</v>
      </c>
      <c r="C5008" s="3">
        <v>27.25</v>
      </c>
      <c r="D5008" s="3">
        <v>27.01</v>
      </c>
      <c r="E5008" s="3">
        <v>27.190000999999999</v>
      </c>
      <c r="F5008" s="3">
        <v>20.350641</v>
      </c>
      <c r="G5008">
        <v>41418000</v>
      </c>
      <c r="H5008" s="3" t="str">
        <f>TEXT(MCFT[[#This Row],[Date]],"dddd")</f>
        <v>Friday</v>
      </c>
      <c r="I5008" s="3">
        <f>MCFT[[#This Row],[Open]]-MCFT[[#This Row],[Close]]</f>
        <v>-0.16000000000000014</v>
      </c>
      <c r="J5008" s="3">
        <f>INDEX(AAPL!$J:$J,MATCH(A:A,AAPL!$A:$A,0),1)</f>
        <v>-8.5713999999999402E-2</v>
      </c>
      <c r="K5008" s="3" t="str">
        <f>IF(MCFT[[#This Row],[Day Change]]&gt;0,"UP","DOWN")</f>
        <v>DOWN</v>
      </c>
      <c r="L5008" s="9">
        <f>_xlfn.RANK.EQ(MCFT[[#This Row],[Date]],A:A,1)</f>
        <v>5007</v>
      </c>
      <c r="M5008" s="10">
        <f>_xlfn.RANK.AVG(MCFT[[#This Row],[Same change on date for AAPL]],AAPL,1)</f>
        <v>1626.5</v>
      </c>
      <c r="N5008" s="2">
        <f>MCFT[[#This Row],[Close]]/MCFT[[#This Row],[Open]]</f>
        <v>1.0059193486526323</v>
      </c>
    </row>
    <row r="5009" spans="1:14" x14ac:dyDescent="0.25">
      <c r="A5009" s="1">
        <v>38734</v>
      </c>
      <c r="B5009" s="3">
        <v>26.9</v>
      </c>
      <c r="C5009" s="3">
        <v>27.190000999999999</v>
      </c>
      <c r="D5009" s="3">
        <v>26.9</v>
      </c>
      <c r="E5009" s="3">
        <v>26.99</v>
      </c>
      <c r="F5009" s="3">
        <v>20.200949000000001</v>
      </c>
      <c r="G5009">
        <v>58566600</v>
      </c>
      <c r="H5009" s="3" t="str">
        <f>TEXT(MCFT[[#This Row],[Date]],"dddd")</f>
        <v>Tuesday</v>
      </c>
      <c r="I5009" s="3">
        <f>MCFT[[#This Row],[Open]]-MCFT[[#This Row],[Close]]</f>
        <v>-8.9999999999999858E-2</v>
      </c>
      <c r="J5009" s="3">
        <f>INDEX(AAPL!$J:$J,MATCH(A:A,AAPL!$A:$A,0),1)</f>
        <v>0.14142800000000122</v>
      </c>
      <c r="K5009" s="3" t="str">
        <f>IF(MCFT[[#This Row],[Day Change]]&gt;0,"UP","DOWN")</f>
        <v>DOWN</v>
      </c>
      <c r="L5009" s="9">
        <f>_xlfn.RANK.EQ(MCFT[[#This Row],[Date]],A:A,1)</f>
        <v>5008</v>
      </c>
      <c r="M5009" s="10">
        <f>_xlfn.RANK.AVG(MCFT[[#This Row],[Same change on date for AAPL]],AAPL,1)</f>
        <v>6864</v>
      </c>
      <c r="N5009" s="2">
        <f>MCFT[[#This Row],[Close]]/MCFT[[#This Row],[Open]]</f>
        <v>1.0033457249070632</v>
      </c>
    </row>
    <row r="5010" spans="1:14" x14ac:dyDescent="0.25">
      <c r="A5010" s="1">
        <v>38735</v>
      </c>
      <c r="B5010" s="3">
        <v>26.74</v>
      </c>
      <c r="C5010" s="3">
        <v>26.98</v>
      </c>
      <c r="D5010" s="3">
        <v>26.700001</v>
      </c>
      <c r="E5010" s="3">
        <v>26.83</v>
      </c>
      <c r="F5010" s="3">
        <v>20.081192000000001</v>
      </c>
      <c r="G5010">
        <v>52376200</v>
      </c>
      <c r="H5010" s="3" t="str">
        <f>TEXT(MCFT[[#This Row],[Date]],"dddd")</f>
        <v>Wednesday</v>
      </c>
      <c r="I5010" s="3">
        <f>MCFT[[#This Row],[Open]]-MCFT[[#This Row],[Close]]</f>
        <v>-8.9999999999999858E-2</v>
      </c>
      <c r="J5010" s="3">
        <f>INDEX(AAPL!$J:$J,MATCH(A:A,AAPL!$A:$A,0),1)</f>
        <v>8.4284999999999499E-2</v>
      </c>
      <c r="K5010" s="3" t="str">
        <f>IF(MCFT[[#This Row],[Day Change]]&gt;0,"UP","DOWN")</f>
        <v>DOWN</v>
      </c>
      <c r="L5010" s="9">
        <f>_xlfn.RANK.EQ(MCFT[[#This Row],[Date]],A:A,1)</f>
        <v>5009</v>
      </c>
      <c r="M5010" s="10">
        <f>_xlfn.RANK.AVG(MCFT[[#This Row],[Same change on date for AAPL]],AAPL,1)</f>
        <v>6623</v>
      </c>
      <c r="N5010" s="2">
        <f>MCFT[[#This Row],[Close]]/MCFT[[#This Row],[Open]]</f>
        <v>1.0033657442034405</v>
      </c>
    </row>
    <row r="5011" spans="1:14" x14ac:dyDescent="0.25">
      <c r="A5011" s="1">
        <v>38736</v>
      </c>
      <c r="B5011" s="3">
        <v>26.870000999999998</v>
      </c>
      <c r="C5011" s="3">
        <v>27.24</v>
      </c>
      <c r="D5011" s="3">
        <v>26.85</v>
      </c>
      <c r="E5011" s="3">
        <v>27.02</v>
      </c>
      <c r="F5011" s="3">
        <v>20.223400000000002</v>
      </c>
      <c r="G5011">
        <v>60367600</v>
      </c>
      <c r="H5011" s="3" t="str">
        <f>TEXT(MCFT[[#This Row],[Date]],"dddd")</f>
        <v>Thursday</v>
      </c>
      <c r="I5011" s="3">
        <f>MCFT[[#This Row],[Open]]-MCFT[[#This Row],[Close]]</f>
        <v>-0.1499990000000011</v>
      </c>
      <c r="J5011" s="3">
        <f>INDEX(AAPL!$J:$J,MATCH(A:A,AAPL!$A:$A,0),1)</f>
        <v>0.3157129999999988</v>
      </c>
      <c r="K5011" s="3" t="str">
        <f>IF(MCFT[[#This Row],[Day Change]]&gt;0,"UP","DOWN")</f>
        <v>DOWN</v>
      </c>
      <c r="L5011" s="9">
        <f>_xlfn.RANK.EQ(MCFT[[#This Row],[Date]],A:A,1)</f>
        <v>5010</v>
      </c>
      <c r="M5011" s="10">
        <f>_xlfn.RANK.AVG(MCFT[[#This Row],[Same change on date for AAPL]],AAPL,1)</f>
        <v>7258</v>
      </c>
      <c r="N5011" s="2">
        <f>MCFT[[#This Row],[Close]]/MCFT[[#This Row],[Open]]</f>
        <v>1.0055823965172164</v>
      </c>
    </row>
    <row r="5012" spans="1:14" x14ac:dyDescent="0.25">
      <c r="A5012" s="1">
        <v>38737</v>
      </c>
      <c r="B5012" s="3">
        <v>27.01</v>
      </c>
      <c r="C5012" s="3">
        <v>27.01</v>
      </c>
      <c r="D5012" s="3">
        <v>26.26</v>
      </c>
      <c r="E5012" s="3">
        <v>26.41</v>
      </c>
      <c r="F5012" s="3">
        <v>19.766842</v>
      </c>
      <c r="G5012">
        <v>79165900</v>
      </c>
      <c r="H5012" s="3" t="str">
        <f>TEXT(MCFT[[#This Row],[Date]],"dddd")</f>
        <v>Friday</v>
      </c>
      <c r="I5012" s="3">
        <f>MCFT[[#This Row],[Open]]-MCFT[[#This Row],[Close]]</f>
        <v>0.60000000000000142</v>
      </c>
      <c r="J5012" s="3">
        <f>INDEX(AAPL!$J:$J,MATCH(A:A,AAPL!$A:$A,0),1)</f>
        <v>0.4557140000000004</v>
      </c>
      <c r="K5012" s="3" t="str">
        <f>IF(MCFT[[#This Row],[Day Change]]&gt;0,"UP","DOWN")</f>
        <v>UP</v>
      </c>
      <c r="L5012" s="9">
        <f>_xlfn.RANK.EQ(MCFT[[#This Row],[Date]],A:A,1)</f>
        <v>5011</v>
      </c>
      <c r="M5012" s="10">
        <f>_xlfn.RANK.AVG(MCFT[[#This Row],[Same change on date for AAPL]],AAPL,1)</f>
        <v>7467</v>
      </c>
      <c r="N5012" s="2">
        <f>MCFT[[#This Row],[Close]]/MCFT[[#This Row],[Open]]</f>
        <v>0.97778600518326542</v>
      </c>
    </row>
    <row r="5013" spans="1:14" x14ac:dyDescent="0.25">
      <c r="A5013" s="1">
        <v>38740</v>
      </c>
      <c r="B5013" s="3">
        <v>26.41</v>
      </c>
      <c r="C5013" s="3">
        <v>26.530000999999999</v>
      </c>
      <c r="D5013" s="3">
        <v>26.299999</v>
      </c>
      <c r="E5013" s="3">
        <v>26.35</v>
      </c>
      <c r="F5013" s="3">
        <v>19.721938999999999</v>
      </c>
      <c r="G5013">
        <v>47925600</v>
      </c>
      <c r="H5013" s="3" t="str">
        <f>TEXT(MCFT[[#This Row],[Date]],"dddd")</f>
        <v>Monday</v>
      </c>
      <c r="I5013" s="3">
        <f>MCFT[[#This Row],[Open]]-MCFT[[#This Row],[Close]]</f>
        <v>5.9999999999998721E-2</v>
      </c>
      <c r="J5013" s="3">
        <f>INDEX(AAPL!$J:$J,MATCH(A:A,AAPL!$A:$A,0),1)</f>
        <v>-0.22428700000000035</v>
      </c>
      <c r="K5013" s="3" t="str">
        <f>IF(MCFT[[#This Row],[Day Change]]&gt;0,"UP","DOWN")</f>
        <v>UP</v>
      </c>
      <c r="L5013" s="9">
        <f>_xlfn.RANK.EQ(MCFT[[#This Row],[Date]],A:A,1)</f>
        <v>5012</v>
      </c>
      <c r="M5013" s="10">
        <f>_xlfn.RANK.AVG(MCFT[[#This Row],[Same change on date for AAPL]],AAPL,1)</f>
        <v>1142</v>
      </c>
      <c r="N5013" s="2">
        <f>MCFT[[#This Row],[Close]]/MCFT[[#This Row],[Open]]</f>
        <v>0.99772813328284748</v>
      </c>
    </row>
    <row r="5014" spans="1:14" x14ac:dyDescent="0.25">
      <c r="A5014" s="1">
        <v>38741</v>
      </c>
      <c r="B5014" s="3">
        <v>26.34</v>
      </c>
      <c r="C5014" s="3">
        <v>26.450001</v>
      </c>
      <c r="D5014" s="3">
        <v>26.219999000000001</v>
      </c>
      <c r="E5014" s="3">
        <v>26.280000999999999</v>
      </c>
      <c r="F5014" s="3">
        <v>19.669537999999999</v>
      </c>
      <c r="G5014">
        <v>63040700</v>
      </c>
      <c r="H5014" s="3" t="str">
        <f>TEXT(MCFT[[#This Row],[Date]],"dddd")</f>
        <v>Tuesday</v>
      </c>
      <c r="I5014" s="3">
        <f>MCFT[[#This Row],[Open]]-MCFT[[#This Row],[Close]]</f>
        <v>5.9999000000001246E-2</v>
      </c>
      <c r="J5014" s="3">
        <f>INDEX(AAPL!$J:$J,MATCH(A:A,AAPL!$A:$A,0),1)</f>
        <v>0.38857199999999992</v>
      </c>
      <c r="K5014" s="3" t="str">
        <f>IF(MCFT[[#This Row],[Day Change]]&gt;0,"UP","DOWN")</f>
        <v>UP</v>
      </c>
      <c r="L5014" s="9">
        <f>_xlfn.RANK.EQ(MCFT[[#This Row],[Date]],A:A,1)</f>
        <v>5013</v>
      </c>
      <c r="M5014" s="10">
        <f>_xlfn.RANK.AVG(MCFT[[#This Row],[Same change on date for AAPL]],AAPL,1)</f>
        <v>7375</v>
      </c>
      <c r="N5014" s="2">
        <f>MCFT[[#This Row],[Close]]/MCFT[[#This Row],[Open]]</f>
        <v>0.99772213363705387</v>
      </c>
    </row>
    <row r="5015" spans="1:14" x14ac:dyDescent="0.25">
      <c r="A5015" s="1">
        <v>38742</v>
      </c>
      <c r="B5015" s="3">
        <v>26.41</v>
      </c>
      <c r="C5015" s="3">
        <v>26.57</v>
      </c>
      <c r="D5015" s="3">
        <v>26.23</v>
      </c>
      <c r="E5015" s="3">
        <v>26.4</v>
      </c>
      <c r="F5015" s="3">
        <v>19.759356</v>
      </c>
      <c r="G5015">
        <v>59072100</v>
      </c>
      <c r="H5015" s="3" t="str">
        <f>TEXT(MCFT[[#This Row],[Date]],"dddd")</f>
        <v>Wednesday</v>
      </c>
      <c r="I5015" s="3">
        <f>MCFT[[#This Row],[Open]]-MCFT[[#This Row],[Close]]</f>
        <v>1.0000000000001563E-2</v>
      </c>
      <c r="J5015" s="3">
        <f>INDEX(AAPL!$J:$J,MATCH(A:A,AAPL!$A:$A,0),1)</f>
        <v>0.45571499999999965</v>
      </c>
      <c r="K5015" s="3" t="str">
        <f>IF(MCFT[[#This Row],[Day Change]]&gt;0,"UP","DOWN")</f>
        <v>UP</v>
      </c>
      <c r="L5015" s="9">
        <f>_xlfn.RANK.EQ(MCFT[[#This Row],[Date]],A:A,1)</f>
        <v>5014</v>
      </c>
      <c r="M5015" s="10">
        <f>_xlfn.RANK.AVG(MCFT[[#This Row],[Same change on date for AAPL]],AAPL,1)</f>
        <v>7468</v>
      </c>
      <c r="N5015" s="2">
        <f>MCFT[[#This Row],[Close]]/MCFT[[#This Row],[Open]]</f>
        <v>0.99962135554714115</v>
      </c>
    </row>
    <row r="5016" spans="1:14" x14ac:dyDescent="0.25">
      <c r="A5016" s="1">
        <v>38743</v>
      </c>
      <c r="B5016" s="3">
        <v>26.559999000000001</v>
      </c>
      <c r="C5016" s="3">
        <v>26.719999000000001</v>
      </c>
      <c r="D5016" s="3">
        <v>26.309999000000001</v>
      </c>
      <c r="E5016" s="3">
        <v>26.5</v>
      </c>
      <c r="F5016" s="3">
        <v>19.834199999999999</v>
      </c>
      <c r="G5016">
        <v>69509300</v>
      </c>
      <c r="H5016" s="3" t="str">
        <f>TEXT(MCFT[[#This Row],[Date]],"dddd")</f>
        <v>Thursday</v>
      </c>
      <c r="I5016" s="3">
        <f>MCFT[[#This Row],[Open]]-MCFT[[#This Row],[Close]]</f>
        <v>5.9999000000001246E-2</v>
      </c>
      <c r="J5016" s="3">
        <f>INDEX(AAPL!$J:$J,MATCH(A:A,AAPL!$A:$A,0),1)</f>
        <v>0.31428499999999993</v>
      </c>
      <c r="K5016" s="3" t="str">
        <f>IF(MCFT[[#This Row],[Day Change]]&gt;0,"UP","DOWN")</f>
        <v>UP</v>
      </c>
      <c r="L5016" s="9">
        <f>_xlfn.RANK.EQ(MCFT[[#This Row],[Date]],A:A,1)</f>
        <v>5015</v>
      </c>
      <c r="M5016" s="10">
        <f>_xlfn.RANK.AVG(MCFT[[#This Row],[Same change on date for AAPL]],AAPL,1)</f>
        <v>7256</v>
      </c>
      <c r="N5016" s="2">
        <f>MCFT[[#This Row],[Close]]/MCFT[[#This Row],[Open]]</f>
        <v>0.99774100142097144</v>
      </c>
    </row>
    <row r="5017" spans="1:14" x14ac:dyDescent="0.25">
      <c r="A5017" s="1">
        <v>38744</v>
      </c>
      <c r="B5017" s="3">
        <v>27.23</v>
      </c>
      <c r="C5017" s="3">
        <v>27.950001</v>
      </c>
      <c r="D5017" s="3">
        <v>27.190000999999999</v>
      </c>
      <c r="E5017" s="3">
        <v>27.790001</v>
      </c>
      <c r="F5017" s="3">
        <v>20.799719</v>
      </c>
      <c r="G5017">
        <v>134520700</v>
      </c>
      <c r="H5017" s="3" t="str">
        <f>TEXT(MCFT[[#This Row],[Date]],"dddd")</f>
        <v>Friday</v>
      </c>
      <c r="I5017" s="3">
        <f>MCFT[[#This Row],[Open]]-MCFT[[#This Row],[Close]]</f>
        <v>-0.56000099999999975</v>
      </c>
      <c r="J5017" s="3">
        <f>INDEX(AAPL!$J:$J,MATCH(A:A,AAPL!$A:$A,0),1)</f>
        <v>0.13142900000000068</v>
      </c>
      <c r="K5017" s="3" t="str">
        <f>IF(MCFT[[#This Row],[Day Change]]&gt;0,"UP","DOWN")</f>
        <v>DOWN</v>
      </c>
      <c r="L5017" s="9">
        <f>_xlfn.RANK.EQ(MCFT[[#This Row],[Date]],A:A,1)</f>
        <v>5016</v>
      </c>
      <c r="M5017" s="10">
        <f>_xlfn.RANK.AVG(MCFT[[#This Row],[Same change on date for AAPL]],AAPL,1)</f>
        <v>6831.5</v>
      </c>
      <c r="N5017" s="2">
        <f>MCFT[[#This Row],[Close]]/MCFT[[#This Row],[Open]]</f>
        <v>1.02056558942343</v>
      </c>
    </row>
    <row r="5018" spans="1:14" x14ac:dyDescent="0.25">
      <c r="A5018" s="1">
        <v>38747</v>
      </c>
      <c r="B5018" s="3">
        <v>27.82</v>
      </c>
      <c r="C5018" s="3">
        <v>28.18</v>
      </c>
      <c r="D5018" s="3">
        <v>27.780000999999999</v>
      </c>
      <c r="E5018" s="3">
        <v>28</v>
      </c>
      <c r="F5018" s="3">
        <v>20.956892</v>
      </c>
      <c r="G5018">
        <v>103999200</v>
      </c>
      <c r="H5018" s="3" t="str">
        <f>TEXT(MCFT[[#This Row],[Date]],"dddd")</f>
        <v>Monday</v>
      </c>
      <c r="I5018" s="3">
        <f>MCFT[[#This Row],[Open]]-MCFT[[#This Row],[Close]]</f>
        <v>-0.17999999999999972</v>
      </c>
      <c r="J5018" s="3">
        <f>INDEX(AAPL!$J:$J,MATCH(A:A,AAPL!$A:$A,0),1)</f>
        <v>-0.54714300000000016</v>
      </c>
      <c r="K5018" s="3" t="str">
        <f>IF(MCFT[[#This Row],[Day Change]]&gt;0,"UP","DOWN")</f>
        <v>DOWN</v>
      </c>
      <c r="L5018" s="9">
        <f>_xlfn.RANK.EQ(MCFT[[#This Row],[Date]],A:A,1)</f>
        <v>5017</v>
      </c>
      <c r="M5018" s="10">
        <f>_xlfn.RANK.AVG(MCFT[[#This Row],[Same change on date for AAPL]],AAPL,1)</f>
        <v>667</v>
      </c>
      <c r="N5018" s="2">
        <f>MCFT[[#This Row],[Close]]/MCFT[[#This Row],[Open]]</f>
        <v>1.0064701653486701</v>
      </c>
    </row>
    <row r="5019" spans="1:14" x14ac:dyDescent="0.25">
      <c r="A5019" s="1">
        <v>38748</v>
      </c>
      <c r="B5019" s="3">
        <v>27.91</v>
      </c>
      <c r="C5019" s="3">
        <v>28.379999000000002</v>
      </c>
      <c r="D5019" s="3">
        <v>27.870000999999998</v>
      </c>
      <c r="E5019" s="3">
        <v>28.15</v>
      </c>
      <c r="F5019" s="3">
        <v>21.069158999999999</v>
      </c>
      <c r="G5019">
        <v>94841300</v>
      </c>
      <c r="H5019" s="3" t="str">
        <f>TEXT(MCFT[[#This Row],[Date]],"dddd")</f>
        <v>Tuesday</v>
      </c>
      <c r="I5019" s="3">
        <f>MCFT[[#This Row],[Open]]-MCFT[[#This Row],[Close]]</f>
        <v>-0.23999999999999844</v>
      </c>
      <c r="J5019" s="3">
        <f>INDEX(AAPL!$J:$J,MATCH(A:A,AAPL!$A:$A,0),1)</f>
        <v>-1.4289999999999026E-3</v>
      </c>
      <c r="K5019" s="3" t="str">
        <f>IF(MCFT[[#This Row],[Day Change]]&gt;0,"UP","DOWN")</f>
        <v>DOWN</v>
      </c>
      <c r="L5019" s="9">
        <f>_xlfn.RANK.EQ(MCFT[[#This Row],[Date]],A:A,1)</f>
        <v>5018</v>
      </c>
      <c r="M5019" s="10">
        <f>_xlfn.RANK.AVG(MCFT[[#This Row],[Same change on date for AAPL]],AAPL,1)</f>
        <v>3964.5</v>
      </c>
      <c r="N5019" s="2">
        <f>MCFT[[#This Row],[Close]]/MCFT[[#This Row],[Open]]</f>
        <v>1.008599068434253</v>
      </c>
    </row>
    <row r="5020" spans="1:14" x14ac:dyDescent="0.25">
      <c r="A5020" s="1">
        <v>38749</v>
      </c>
      <c r="B5020" s="3">
        <v>27.959999</v>
      </c>
      <c r="C5020" s="3">
        <v>28.07</v>
      </c>
      <c r="D5020" s="3">
        <v>27.76</v>
      </c>
      <c r="E5020" s="3">
        <v>28.040001</v>
      </c>
      <c r="F5020" s="3">
        <v>20.986837000000001</v>
      </c>
      <c r="G5020">
        <v>68448800</v>
      </c>
      <c r="H5020" s="3" t="str">
        <f>TEXT(MCFT[[#This Row],[Date]],"dddd")</f>
        <v>Wednesday</v>
      </c>
      <c r="I5020" s="3">
        <f>MCFT[[#This Row],[Open]]-MCFT[[#This Row],[Close]]</f>
        <v>-8.0002000000000351E-2</v>
      </c>
      <c r="J5020" s="3">
        <f>INDEX(AAPL!$J:$J,MATCH(A:A,AAPL!$A:$A,0),1)</f>
        <v>-6.7142000000000479E-2</v>
      </c>
      <c r="K5020" s="3" t="str">
        <f>IF(MCFT[[#This Row],[Day Change]]&gt;0,"UP","DOWN")</f>
        <v>DOWN</v>
      </c>
      <c r="L5020" s="9">
        <f>_xlfn.RANK.EQ(MCFT[[#This Row],[Date]],A:A,1)</f>
        <v>5019</v>
      </c>
      <c r="M5020" s="10">
        <f>_xlfn.RANK.AVG(MCFT[[#This Row],[Same change on date for AAPL]],AAPL,1)</f>
        <v>1777</v>
      </c>
      <c r="N5020" s="2">
        <f>MCFT[[#This Row],[Close]]/MCFT[[#This Row],[Open]]</f>
        <v>1.0028613019621353</v>
      </c>
    </row>
    <row r="5021" spans="1:14" x14ac:dyDescent="0.25">
      <c r="A5021" s="1">
        <v>38750</v>
      </c>
      <c r="B5021" s="3">
        <v>27.969999000000001</v>
      </c>
      <c r="C5021" s="3">
        <v>27.99</v>
      </c>
      <c r="D5021" s="3">
        <v>27.549999</v>
      </c>
      <c r="E5021" s="3">
        <v>27.68</v>
      </c>
      <c r="F5021" s="3">
        <v>20.717383999999999</v>
      </c>
      <c r="G5021">
        <v>55073400</v>
      </c>
      <c r="H5021" s="3" t="str">
        <f>TEXT(MCFT[[#This Row],[Date]],"dddd")</f>
        <v>Thursday</v>
      </c>
      <c r="I5021" s="3">
        <f>MCFT[[#This Row],[Open]]-MCFT[[#This Row],[Close]]</f>
        <v>0.28999900000000167</v>
      </c>
      <c r="J5021" s="3">
        <f>INDEX(AAPL!$J:$J,MATCH(A:A,AAPL!$A:$A,0),1)</f>
        <v>0.42857199999999906</v>
      </c>
      <c r="K5021" s="3" t="str">
        <f>IF(MCFT[[#This Row],[Day Change]]&gt;0,"UP","DOWN")</f>
        <v>UP</v>
      </c>
      <c r="L5021" s="9">
        <f>_xlfn.RANK.EQ(MCFT[[#This Row],[Date]],A:A,1)</f>
        <v>5020</v>
      </c>
      <c r="M5021" s="10">
        <f>_xlfn.RANK.AVG(MCFT[[#This Row],[Same change on date for AAPL]],AAPL,1)</f>
        <v>7427.5</v>
      </c>
      <c r="N5021" s="2">
        <f>MCFT[[#This Row],[Close]]/MCFT[[#This Row],[Open]]</f>
        <v>0.98963178368365323</v>
      </c>
    </row>
    <row r="5022" spans="1:14" x14ac:dyDescent="0.25">
      <c r="A5022" s="1">
        <v>38751</v>
      </c>
      <c r="B5022" s="3">
        <v>27.48</v>
      </c>
      <c r="C5022" s="3">
        <v>27.700001</v>
      </c>
      <c r="D5022" s="3">
        <v>27.34</v>
      </c>
      <c r="E5022" s="3">
        <v>27.540001</v>
      </c>
      <c r="F5022" s="3">
        <v>20.612606</v>
      </c>
      <c r="G5022">
        <v>75022700</v>
      </c>
      <c r="H5022" s="3" t="str">
        <f>TEXT(MCFT[[#This Row],[Date]],"dddd")</f>
        <v>Friday</v>
      </c>
      <c r="I5022" s="3">
        <f>MCFT[[#This Row],[Open]]-MCFT[[#This Row],[Close]]</f>
        <v>-6.0000999999999749E-2</v>
      </c>
      <c r="J5022" s="3">
        <f>INDEX(AAPL!$J:$J,MATCH(A:A,AAPL!$A:$A,0),1)</f>
        <v>5.5714000000000041E-2</v>
      </c>
      <c r="K5022" s="3" t="str">
        <f>IF(MCFT[[#This Row],[Day Change]]&gt;0,"UP","DOWN")</f>
        <v>DOWN</v>
      </c>
      <c r="L5022" s="9">
        <f>_xlfn.RANK.EQ(MCFT[[#This Row],[Date]],A:A,1)</f>
        <v>5021</v>
      </c>
      <c r="M5022" s="10">
        <f>_xlfn.RANK.AVG(MCFT[[#This Row],[Same change on date for AAPL]],AAPL,1)</f>
        <v>6364.5</v>
      </c>
      <c r="N5022" s="2">
        <f>MCFT[[#This Row],[Close]]/MCFT[[#This Row],[Open]]</f>
        <v>1.0021834425036391</v>
      </c>
    </row>
    <row r="5023" spans="1:14" x14ac:dyDescent="0.25">
      <c r="A5023" s="1">
        <v>38754</v>
      </c>
      <c r="B5023" s="3">
        <v>27.51</v>
      </c>
      <c r="C5023" s="3">
        <v>27.540001</v>
      </c>
      <c r="D5023" s="3">
        <v>27.09</v>
      </c>
      <c r="E5023" s="3">
        <v>27.17</v>
      </c>
      <c r="F5023" s="3">
        <v>20.335675999999999</v>
      </c>
      <c r="G5023">
        <v>60170500</v>
      </c>
      <c r="H5023" s="3" t="str">
        <f>TEXT(MCFT[[#This Row],[Date]],"dddd")</f>
        <v>Monday</v>
      </c>
      <c r="I5023" s="3">
        <f>MCFT[[#This Row],[Open]]-MCFT[[#This Row],[Close]]</f>
        <v>0.33999999999999986</v>
      </c>
      <c r="J5023" s="3">
        <f>INDEX(AAPL!$J:$J,MATCH(A:A,AAPL!$A:$A,0),1)</f>
        <v>0.67428599999999861</v>
      </c>
      <c r="K5023" s="3" t="str">
        <f>IF(MCFT[[#This Row],[Day Change]]&gt;0,"UP","DOWN")</f>
        <v>UP</v>
      </c>
      <c r="L5023" s="9">
        <f>_xlfn.RANK.EQ(MCFT[[#This Row],[Date]],A:A,1)</f>
        <v>5022</v>
      </c>
      <c r="M5023" s="10">
        <f>_xlfn.RANK.AVG(MCFT[[#This Row],[Same change on date for AAPL]],AAPL,1)</f>
        <v>7640</v>
      </c>
      <c r="N5023" s="2">
        <f>MCFT[[#This Row],[Close]]/MCFT[[#This Row],[Open]]</f>
        <v>0.98764085786986555</v>
      </c>
    </row>
    <row r="5024" spans="1:14" x14ac:dyDescent="0.25">
      <c r="A5024" s="1">
        <v>38755</v>
      </c>
      <c r="B5024" s="3">
        <v>26.950001</v>
      </c>
      <c r="C5024" s="3">
        <v>27.15</v>
      </c>
      <c r="D5024" s="3">
        <v>26.809999000000001</v>
      </c>
      <c r="E5024" s="3">
        <v>26.940000999999999</v>
      </c>
      <c r="F5024" s="3">
        <v>20.163530000000002</v>
      </c>
      <c r="G5024">
        <v>72159500</v>
      </c>
      <c r="H5024" s="3" t="str">
        <f>TEXT(MCFT[[#This Row],[Date]],"dddd")</f>
        <v>Tuesday</v>
      </c>
      <c r="I5024" s="3">
        <f>MCFT[[#This Row],[Open]]-MCFT[[#This Row],[Close]]</f>
        <v>1.0000000000001563E-2</v>
      </c>
      <c r="J5024" s="3">
        <f>INDEX(AAPL!$J:$J,MATCH(A:A,AAPL!$A:$A,0),1)</f>
        <v>9.5714000000000965E-2</v>
      </c>
      <c r="K5024" s="3" t="str">
        <f>IF(MCFT[[#This Row],[Day Change]]&gt;0,"UP","DOWN")</f>
        <v>UP</v>
      </c>
      <c r="L5024" s="9">
        <f>_xlfn.RANK.EQ(MCFT[[#This Row],[Date]],A:A,1)</f>
        <v>5023</v>
      </c>
      <c r="M5024" s="10">
        <f>_xlfn.RANK.AVG(MCFT[[#This Row],[Same change on date for AAPL]],AAPL,1)</f>
        <v>6685</v>
      </c>
      <c r="N5024" s="2">
        <f>MCFT[[#This Row],[Close]]/MCFT[[#This Row],[Open]]</f>
        <v>0.99962894249985368</v>
      </c>
    </row>
    <row r="5025" spans="1:14" x14ac:dyDescent="0.25">
      <c r="A5025" s="1">
        <v>38756</v>
      </c>
      <c r="B5025" s="3">
        <v>27.01</v>
      </c>
      <c r="C5025" s="3">
        <v>27.08</v>
      </c>
      <c r="D5025" s="3">
        <v>26.709999</v>
      </c>
      <c r="E5025" s="3">
        <v>26.91</v>
      </c>
      <c r="F5025" s="3">
        <v>20.141076999999999</v>
      </c>
      <c r="G5025">
        <v>51795200</v>
      </c>
      <c r="H5025" s="3" t="str">
        <f>TEXT(MCFT[[#This Row],[Date]],"dddd")</f>
        <v>Wednesday</v>
      </c>
      <c r="I5025" s="3">
        <f>MCFT[[#This Row],[Open]]-MCFT[[#This Row],[Close]]</f>
        <v>0.10000000000000142</v>
      </c>
      <c r="J5025" s="3">
        <f>INDEX(AAPL!$J:$J,MATCH(A:A,AAPL!$A:$A,0),1)</f>
        <v>-4.5714000000000254E-2</v>
      </c>
      <c r="K5025" s="3" t="str">
        <f>IF(MCFT[[#This Row],[Day Change]]&gt;0,"UP","DOWN")</f>
        <v>UP</v>
      </c>
      <c r="L5025" s="9">
        <f>_xlfn.RANK.EQ(MCFT[[#This Row],[Date]],A:A,1)</f>
        <v>5024</v>
      </c>
      <c r="M5025" s="10">
        <f>_xlfn.RANK.AVG(MCFT[[#This Row],[Same change on date for AAPL]],AAPL,1)</f>
        <v>2074</v>
      </c>
      <c r="N5025" s="2">
        <f>MCFT[[#This Row],[Close]]/MCFT[[#This Row],[Open]]</f>
        <v>0.99629766753054416</v>
      </c>
    </row>
    <row r="5026" spans="1:14" x14ac:dyDescent="0.25">
      <c r="A5026" s="1">
        <v>38757</v>
      </c>
      <c r="B5026" s="3">
        <v>26.959999</v>
      </c>
      <c r="C5026" s="3">
        <v>27.030000999999999</v>
      </c>
      <c r="D5026" s="3">
        <v>26.65</v>
      </c>
      <c r="E5026" s="3">
        <v>26.66</v>
      </c>
      <c r="F5026" s="3">
        <v>19.953959000000001</v>
      </c>
      <c r="G5026">
        <v>52861700</v>
      </c>
      <c r="H5026" s="3" t="str">
        <f>TEXT(MCFT[[#This Row],[Date]],"dddd")</f>
        <v>Thursday</v>
      </c>
      <c r="I5026" s="3">
        <f>MCFT[[#This Row],[Open]]-MCFT[[#This Row],[Close]]</f>
        <v>0.29999899999999968</v>
      </c>
      <c r="J5026" s="3">
        <f>INDEX(AAPL!$J:$J,MATCH(A:A,AAPL!$A:$A,0),1)</f>
        <v>0.59285700000000041</v>
      </c>
      <c r="K5026" s="3" t="str">
        <f>IF(MCFT[[#This Row],[Day Change]]&gt;0,"UP","DOWN")</f>
        <v>UP</v>
      </c>
      <c r="L5026" s="9">
        <f>_xlfn.RANK.EQ(MCFT[[#This Row],[Date]],A:A,1)</f>
        <v>5025</v>
      </c>
      <c r="M5026" s="10">
        <f>_xlfn.RANK.AVG(MCFT[[#This Row],[Same change on date for AAPL]],AAPL,1)</f>
        <v>7570</v>
      </c>
      <c r="N5026" s="2">
        <f>MCFT[[#This Row],[Close]]/MCFT[[#This Row],[Open]]</f>
        <v>0.9888724402400757</v>
      </c>
    </row>
    <row r="5027" spans="1:14" x14ac:dyDescent="0.25">
      <c r="A5027" s="1">
        <v>38758</v>
      </c>
      <c r="B5027" s="3">
        <v>26.620000999999998</v>
      </c>
      <c r="C5027" s="3">
        <v>26.889999</v>
      </c>
      <c r="D5027" s="3">
        <v>26.51</v>
      </c>
      <c r="E5027" s="3">
        <v>26.690000999999999</v>
      </c>
      <c r="F5027" s="3">
        <v>19.976413999999998</v>
      </c>
      <c r="G5027">
        <v>52127000</v>
      </c>
      <c r="H5027" s="3" t="str">
        <f>TEXT(MCFT[[#This Row],[Date]],"dddd")</f>
        <v>Friday</v>
      </c>
      <c r="I5027" s="3">
        <f>MCFT[[#This Row],[Open]]-MCFT[[#This Row],[Close]]</f>
        <v>-7.0000000000000284E-2</v>
      </c>
      <c r="J5027" s="3">
        <f>INDEX(AAPL!$J:$J,MATCH(A:A,AAPL!$A:$A,0),1)</f>
        <v>-0.30428500000000014</v>
      </c>
      <c r="K5027" s="3" t="str">
        <f>IF(MCFT[[#This Row],[Day Change]]&gt;0,"UP","DOWN")</f>
        <v>DOWN</v>
      </c>
      <c r="L5027" s="9">
        <f>_xlfn.RANK.EQ(MCFT[[#This Row],[Date]],A:A,1)</f>
        <v>5026</v>
      </c>
      <c r="M5027" s="10">
        <f>_xlfn.RANK.AVG(MCFT[[#This Row],[Same change on date for AAPL]],AAPL,1)</f>
        <v>980</v>
      </c>
      <c r="N5027" s="2">
        <f>MCFT[[#This Row],[Close]]/MCFT[[#This Row],[Open]]</f>
        <v>1.0026296017043725</v>
      </c>
    </row>
    <row r="5028" spans="1:14" x14ac:dyDescent="0.25">
      <c r="A5028" s="1">
        <v>38761</v>
      </c>
      <c r="B5028" s="3">
        <v>26.629999000000002</v>
      </c>
      <c r="C5028" s="3">
        <v>26.700001</v>
      </c>
      <c r="D5028" s="3">
        <v>26.34</v>
      </c>
      <c r="E5028" s="3">
        <v>26.389999</v>
      </c>
      <c r="F5028" s="3">
        <v>19.751877</v>
      </c>
      <c r="G5028">
        <v>46707000</v>
      </c>
      <c r="H5028" s="3" t="str">
        <f>TEXT(MCFT[[#This Row],[Date]],"dddd")</f>
        <v>Monday</v>
      </c>
      <c r="I5028" s="3">
        <f>MCFT[[#This Row],[Open]]-MCFT[[#This Row],[Close]]</f>
        <v>0.24000000000000199</v>
      </c>
      <c r="J5028" s="3">
        <f>INDEX(AAPL!$J:$J,MATCH(A:A,AAPL!$A:$A,0),1)</f>
        <v>0.27428600000000003</v>
      </c>
      <c r="K5028" s="3" t="str">
        <f>IF(MCFT[[#This Row],[Day Change]]&gt;0,"UP","DOWN")</f>
        <v>UP</v>
      </c>
      <c r="L5028" s="9">
        <f>_xlfn.RANK.EQ(MCFT[[#This Row],[Date]],A:A,1)</f>
        <v>5027</v>
      </c>
      <c r="M5028" s="10">
        <f>_xlfn.RANK.AVG(MCFT[[#This Row],[Same change on date for AAPL]],AAPL,1)</f>
        <v>7196.5</v>
      </c>
      <c r="N5028" s="2">
        <f>MCFT[[#This Row],[Close]]/MCFT[[#This Row],[Open]]</f>
        <v>0.99098760762251614</v>
      </c>
    </row>
    <row r="5029" spans="1:14" x14ac:dyDescent="0.25">
      <c r="A5029" s="1">
        <v>38762</v>
      </c>
      <c r="B5029" s="3">
        <v>26.41</v>
      </c>
      <c r="C5029" s="3">
        <v>26.68</v>
      </c>
      <c r="D5029" s="3">
        <v>26.35</v>
      </c>
      <c r="E5029" s="3">
        <v>26.65</v>
      </c>
      <c r="F5029" s="3">
        <v>19.946473999999998</v>
      </c>
      <c r="G5029">
        <v>58432900</v>
      </c>
      <c r="H5029" s="3" t="str">
        <f>TEXT(MCFT[[#This Row],[Date]],"dddd")</f>
        <v>Tuesday</v>
      </c>
      <c r="I5029" s="3">
        <f>MCFT[[#This Row],[Open]]-MCFT[[#This Row],[Close]]</f>
        <v>-0.23999999999999844</v>
      </c>
      <c r="J5029" s="3">
        <f>INDEX(AAPL!$J:$J,MATCH(A:A,AAPL!$A:$A,0),1)</f>
        <v>-0.36285699999999999</v>
      </c>
      <c r="K5029" s="3" t="str">
        <f>IF(MCFT[[#This Row],[Day Change]]&gt;0,"UP","DOWN")</f>
        <v>DOWN</v>
      </c>
      <c r="L5029" s="9">
        <f>_xlfn.RANK.EQ(MCFT[[#This Row],[Date]],A:A,1)</f>
        <v>5028</v>
      </c>
      <c r="M5029" s="10">
        <f>_xlfn.RANK.AVG(MCFT[[#This Row],[Same change on date for AAPL]],AAPL,1)</f>
        <v>883</v>
      </c>
      <c r="N5029" s="2">
        <f>MCFT[[#This Row],[Close]]/MCFT[[#This Row],[Open]]</f>
        <v>1.0090874668686103</v>
      </c>
    </row>
    <row r="5030" spans="1:14" x14ac:dyDescent="0.25">
      <c r="A5030" s="1">
        <v>38763</v>
      </c>
      <c r="B5030" s="3">
        <v>26.6</v>
      </c>
      <c r="C5030" s="3">
        <v>26.93</v>
      </c>
      <c r="D5030" s="3">
        <v>26.5</v>
      </c>
      <c r="E5030" s="3">
        <v>26.879999000000002</v>
      </c>
      <c r="F5030" s="3">
        <v>20.186789999999998</v>
      </c>
      <c r="G5030">
        <v>62808900</v>
      </c>
      <c r="H5030" s="3" t="str">
        <f>TEXT(MCFT[[#This Row],[Date]],"dddd")</f>
        <v>Wednesday</v>
      </c>
      <c r="I5030" s="3">
        <f>MCFT[[#This Row],[Open]]-MCFT[[#This Row],[Close]]</f>
        <v>-0.27999900000000011</v>
      </c>
      <c r="J5030" s="3">
        <f>INDEX(AAPL!$J:$J,MATCH(A:A,AAPL!$A:$A,0),1)</f>
        <v>-0.2942859999999996</v>
      </c>
      <c r="K5030" s="3" t="str">
        <f>IF(MCFT[[#This Row],[Day Change]]&gt;0,"UP","DOWN")</f>
        <v>DOWN</v>
      </c>
      <c r="L5030" s="9">
        <f>_xlfn.RANK.EQ(MCFT[[#This Row],[Date]],A:A,1)</f>
        <v>5029</v>
      </c>
      <c r="M5030" s="10">
        <f>_xlfn.RANK.AVG(MCFT[[#This Row],[Same change on date for AAPL]],AAPL,1)</f>
        <v>1003</v>
      </c>
      <c r="N5030" s="2">
        <f>MCFT[[#This Row],[Close]]/MCFT[[#This Row],[Open]]</f>
        <v>1.0105262781954887</v>
      </c>
    </row>
    <row r="5031" spans="1:14" x14ac:dyDescent="0.25">
      <c r="A5031" s="1">
        <v>38764</v>
      </c>
      <c r="B5031" s="3">
        <v>26.85</v>
      </c>
      <c r="C5031" s="3">
        <v>26.9</v>
      </c>
      <c r="D5031" s="3">
        <v>26.57</v>
      </c>
      <c r="E5031" s="3">
        <v>26.809999000000001</v>
      </c>
      <c r="F5031" s="3">
        <v>20.134226000000002</v>
      </c>
      <c r="G5031">
        <v>48868500</v>
      </c>
      <c r="H5031" s="3" t="str">
        <f>TEXT(MCFT[[#This Row],[Date]],"dddd")</f>
        <v>Thursday</v>
      </c>
      <c r="I5031" s="3">
        <f>MCFT[[#This Row],[Open]]-MCFT[[#This Row],[Close]]</f>
        <v>4.0001000000000175E-2</v>
      </c>
      <c r="J5031" s="3">
        <f>INDEX(AAPL!$J:$J,MATCH(A:A,AAPL!$A:$A,0),1)</f>
        <v>-9.4286000000000314E-2</v>
      </c>
      <c r="K5031" s="3" t="str">
        <f>IF(MCFT[[#This Row],[Day Change]]&gt;0,"UP","DOWN")</f>
        <v>UP</v>
      </c>
      <c r="L5031" s="9">
        <f>_xlfn.RANK.EQ(MCFT[[#This Row],[Date]],A:A,1)</f>
        <v>5030</v>
      </c>
      <c r="M5031" s="10">
        <f>_xlfn.RANK.AVG(MCFT[[#This Row],[Same change on date for AAPL]],AAPL,1)</f>
        <v>1567</v>
      </c>
      <c r="N5031" s="2">
        <f>MCFT[[#This Row],[Close]]/MCFT[[#This Row],[Open]]</f>
        <v>0.99851020484171327</v>
      </c>
    </row>
    <row r="5032" spans="1:14" x14ac:dyDescent="0.25">
      <c r="A5032" s="1">
        <v>38765</v>
      </c>
      <c r="B5032" s="3">
        <v>26.67</v>
      </c>
      <c r="C5032" s="3">
        <v>26.809999000000001</v>
      </c>
      <c r="D5032" s="3">
        <v>26.559999000000001</v>
      </c>
      <c r="E5032" s="3">
        <v>26.700001</v>
      </c>
      <c r="F5032" s="3">
        <v>20.051607000000001</v>
      </c>
      <c r="G5032">
        <v>41513200</v>
      </c>
      <c r="H5032" s="3" t="str">
        <f>TEXT(MCFT[[#This Row],[Date]],"dddd")</f>
        <v>Friday</v>
      </c>
      <c r="I5032" s="3">
        <f>MCFT[[#This Row],[Open]]-MCFT[[#This Row],[Close]]</f>
        <v>-3.0000999999998612E-2</v>
      </c>
      <c r="J5032" s="3">
        <f>INDEX(AAPL!$J:$J,MATCH(A:A,AAPL!$A:$A,0),1)</f>
        <v>1.4279999999988746E-3</v>
      </c>
      <c r="K5032" s="3" t="str">
        <f>IF(MCFT[[#This Row],[Day Change]]&gt;0,"UP","DOWN")</f>
        <v>DOWN</v>
      </c>
      <c r="L5032" s="9">
        <f>_xlfn.RANK.EQ(MCFT[[#This Row],[Date]],A:A,1)</f>
        <v>5031</v>
      </c>
      <c r="M5032" s="10">
        <f>_xlfn.RANK.AVG(MCFT[[#This Row],[Same change on date for AAPL]],AAPL,1)</f>
        <v>4279</v>
      </c>
      <c r="N5032" s="2">
        <f>MCFT[[#This Row],[Close]]/MCFT[[#This Row],[Open]]</f>
        <v>1.001124896887889</v>
      </c>
    </row>
    <row r="5033" spans="1:14" x14ac:dyDescent="0.25">
      <c r="A5033" s="1">
        <v>38769</v>
      </c>
      <c r="B5033" s="3">
        <v>26.719999000000001</v>
      </c>
      <c r="C5033" s="3">
        <v>26.719999000000001</v>
      </c>
      <c r="D5033" s="3">
        <v>26.34</v>
      </c>
      <c r="E5033" s="3">
        <v>26.540001</v>
      </c>
      <c r="F5033" s="3">
        <v>19.931453999999999</v>
      </c>
      <c r="G5033">
        <v>50216100</v>
      </c>
      <c r="H5033" s="3" t="str">
        <f>TEXT(MCFT[[#This Row],[Date]],"dddd")</f>
        <v>Tuesday</v>
      </c>
      <c r="I5033" s="3">
        <f>MCFT[[#This Row],[Open]]-MCFT[[#This Row],[Close]]</f>
        <v>0.17999800000000121</v>
      </c>
      <c r="J5033" s="3">
        <f>INDEX(AAPL!$J:$J,MATCH(A:A,AAPL!$A:$A,0),1)</f>
        <v>0.21571500000000121</v>
      </c>
      <c r="K5033" s="3" t="str">
        <f>IF(MCFT[[#This Row],[Day Change]]&gt;0,"UP","DOWN")</f>
        <v>UP</v>
      </c>
      <c r="L5033" s="9">
        <f>_xlfn.RANK.EQ(MCFT[[#This Row],[Date]],A:A,1)</f>
        <v>5032</v>
      </c>
      <c r="M5033" s="10">
        <f>_xlfn.RANK.AVG(MCFT[[#This Row],[Same change on date for AAPL]],AAPL,1)</f>
        <v>7083</v>
      </c>
      <c r="N5033" s="2">
        <f>MCFT[[#This Row],[Close]]/MCFT[[#This Row],[Open]]</f>
        <v>0.9932635476520788</v>
      </c>
    </row>
    <row r="5034" spans="1:14" x14ac:dyDescent="0.25">
      <c r="A5034" s="1">
        <v>38770</v>
      </c>
      <c r="B5034" s="3">
        <v>26.530000999999999</v>
      </c>
      <c r="C5034" s="3">
        <v>26.860001</v>
      </c>
      <c r="D5034" s="3">
        <v>26.469999000000001</v>
      </c>
      <c r="E5034" s="3">
        <v>26.719999000000001</v>
      </c>
      <c r="F5034" s="3">
        <v>20.066628999999999</v>
      </c>
      <c r="G5034">
        <v>43043100</v>
      </c>
      <c r="H5034" s="3" t="str">
        <f>TEXT(MCFT[[#This Row],[Date]],"dddd")</f>
        <v>Wednesday</v>
      </c>
      <c r="I5034" s="3">
        <f>MCFT[[#This Row],[Open]]-MCFT[[#This Row],[Close]]</f>
        <v>-0.18999800000000278</v>
      </c>
      <c r="J5034" s="3">
        <f>INDEX(AAPL!$J:$J,MATCH(A:A,AAPL!$A:$A,0),1)</f>
        <v>-0.33142899999999997</v>
      </c>
      <c r="K5034" s="3" t="str">
        <f>IF(MCFT[[#This Row],[Day Change]]&gt;0,"UP","DOWN")</f>
        <v>DOWN</v>
      </c>
      <c r="L5034" s="9">
        <f>_xlfn.RANK.EQ(MCFT[[#This Row],[Date]],A:A,1)</f>
        <v>5033</v>
      </c>
      <c r="M5034" s="10">
        <f>_xlfn.RANK.AVG(MCFT[[#This Row],[Same change on date for AAPL]],AAPL,1)</f>
        <v>939</v>
      </c>
      <c r="N5034" s="2">
        <f>MCFT[[#This Row],[Close]]/MCFT[[#This Row],[Open]]</f>
        <v>1.0071616280753251</v>
      </c>
    </row>
    <row r="5035" spans="1:14" x14ac:dyDescent="0.25">
      <c r="A5035" s="1">
        <v>38771</v>
      </c>
      <c r="B5035" s="3">
        <v>26.73</v>
      </c>
      <c r="C5035" s="3">
        <v>26.889999</v>
      </c>
      <c r="D5035" s="3">
        <v>26.540001</v>
      </c>
      <c r="E5035" s="3">
        <v>26.66</v>
      </c>
      <c r="F5035" s="3">
        <v>20.021574000000001</v>
      </c>
      <c r="G5035">
        <v>47359100</v>
      </c>
      <c r="H5035" s="3" t="str">
        <f>TEXT(MCFT[[#This Row],[Date]],"dddd")</f>
        <v>Thursday</v>
      </c>
      <c r="I5035" s="3">
        <f>MCFT[[#This Row],[Open]]-MCFT[[#This Row],[Close]]</f>
        <v>7.0000000000000284E-2</v>
      </c>
      <c r="J5035" s="3">
        <f>INDEX(AAPL!$J:$J,MATCH(A:A,AAPL!$A:$A,0),1)</f>
        <v>5.7139999999993307E-3</v>
      </c>
      <c r="K5035" s="3" t="str">
        <f>IF(MCFT[[#This Row],[Day Change]]&gt;0,"UP","DOWN")</f>
        <v>UP</v>
      </c>
      <c r="L5035" s="9">
        <f>_xlfn.RANK.EQ(MCFT[[#This Row],[Date]],A:A,1)</f>
        <v>5034</v>
      </c>
      <c r="M5035" s="10">
        <f>_xlfn.RANK.AVG(MCFT[[#This Row],[Same change on date for AAPL]],AAPL,1)</f>
        <v>4512</v>
      </c>
      <c r="N5035" s="2">
        <f>MCFT[[#This Row],[Close]]/MCFT[[#This Row],[Open]]</f>
        <v>0.99738121960344184</v>
      </c>
    </row>
    <row r="5036" spans="1:14" x14ac:dyDescent="0.25">
      <c r="A5036" s="1">
        <v>38772</v>
      </c>
      <c r="B5036" s="3">
        <v>26.59</v>
      </c>
      <c r="C5036" s="3">
        <v>26.74</v>
      </c>
      <c r="D5036" s="3">
        <v>26.52</v>
      </c>
      <c r="E5036" s="3">
        <v>26.629999000000002</v>
      </c>
      <c r="F5036" s="3">
        <v>19.999047999999998</v>
      </c>
      <c r="G5036">
        <v>44753800</v>
      </c>
      <c r="H5036" s="3" t="str">
        <f>TEXT(MCFT[[#This Row],[Date]],"dddd")</f>
        <v>Friday</v>
      </c>
      <c r="I5036" s="3">
        <f>MCFT[[#This Row],[Open]]-MCFT[[#This Row],[Close]]</f>
        <v>-3.9999000000001672E-2</v>
      </c>
      <c r="J5036" s="3">
        <f>INDEX(AAPL!$J:$J,MATCH(A:A,AAPL!$A:$A,0),1)</f>
        <v>9.7144000000000119E-2</v>
      </c>
      <c r="K5036" s="3" t="str">
        <f>IF(MCFT[[#This Row],[Day Change]]&gt;0,"UP","DOWN")</f>
        <v>DOWN</v>
      </c>
      <c r="L5036" s="9">
        <f>_xlfn.RANK.EQ(MCFT[[#This Row],[Date]],A:A,1)</f>
        <v>5035</v>
      </c>
      <c r="M5036" s="10">
        <f>_xlfn.RANK.AVG(MCFT[[#This Row],[Same change on date for AAPL]],AAPL,1)</f>
        <v>6692</v>
      </c>
      <c r="N5036" s="2">
        <f>MCFT[[#This Row],[Close]]/MCFT[[#This Row],[Open]]</f>
        <v>1.0015042873260624</v>
      </c>
    </row>
    <row r="5037" spans="1:14" x14ac:dyDescent="0.25">
      <c r="A5037" s="1">
        <v>38775</v>
      </c>
      <c r="B5037" s="3">
        <v>26.75</v>
      </c>
      <c r="C5037" s="3">
        <v>27.26</v>
      </c>
      <c r="D5037" s="3">
        <v>26.67</v>
      </c>
      <c r="E5037" s="3">
        <v>27.049999</v>
      </c>
      <c r="F5037" s="3">
        <v>20.314458999999999</v>
      </c>
      <c r="G5037">
        <v>51301500</v>
      </c>
      <c r="H5037" s="3" t="str">
        <f>TEXT(MCFT[[#This Row],[Date]],"dddd")</f>
        <v>Monday</v>
      </c>
      <c r="I5037" s="3">
        <f>MCFT[[#This Row],[Open]]-MCFT[[#This Row],[Close]]</f>
        <v>-0.29999899999999968</v>
      </c>
      <c r="J5037" s="3">
        <f>INDEX(AAPL!$J:$J,MATCH(A:A,AAPL!$A:$A,0),1)</f>
        <v>0.14285699999999935</v>
      </c>
      <c r="K5037" s="3" t="str">
        <f>IF(MCFT[[#This Row],[Day Change]]&gt;0,"UP","DOWN")</f>
        <v>DOWN</v>
      </c>
      <c r="L5037" s="9">
        <f>_xlfn.RANK.EQ(MCFT[[#This Row],[Date]],A:A,1)</f>
        <v>5036</v>
      </c>
      <c r="M5037" s="10">
        <f>_xlfn.RANK.AVG(MCFT[[#This Row],[Same change on date for AAPL]],AAPL,1)</f>
        <v>6868.5</v>
      </c>
      <c r="N5037" s="2">
        <f>MCFT[[#This Row],[Close]]/MCFT[[#This Row],[Open]]</f>
        <v>1.0112149158878505</v>
      </c>
    </row>
    <row r="5038" spans="1:14" x14ac:dyDescent="0.25">
      <c r="A5038" s="1">
        <v>38776</v>
      </c>
      <c r="B5038" s="3">
        <v>26.950001</v>
      </c>
      <c r="C5038" s="3">
        <v>27.299999</v>
      </c>
      <c r="D5038" s="3">
        <v>26.870000999999998</v>
      </c>
      <c r="E5038" s="3">
        <v>26.870000999999998</v>
      </c>
      <c r="F5038" s="3">
        <v>20.179276999999999</v>
      </c>
      <c r="G5038">
        <v>65036100</v>
      </c>
      <c r="H5038" s="3" t="str">
        <f>TEXT(MCFT[[#This Row],[Date]],"dddd")</f>
        <v>Tuesday</v>
      </c>
      <c r="I5038" s="3">
        <f>MCFT[[#This Row],[Open]]-MCFT[[#This Row],[Close]]</f>
        <v>8.0000000000001847E-2</v>
      </c>
      <c r="J5038" s="3">
        <f>INDEX(AAPL!$J:$J,MATCH(A:A,AAPL!$A:$A,0),1)</f>
        <v>0.44142899999999941</v>
      </c>
      <c r="K5038" s="3" t="str">
        <f>IF(MCFT[[#This Row],[Day Change]]&gt;0,"UP","DOWN")</f>
        <v>UP</v>
      </c>
      <c r="L5038" s="9">
        <f>_xlfn.RANK.EQ(MCFT[[#This Row],[Date]],A:A,1)</f>
        <v>5037</v>
      </c>
      <c r="M5038" s="10">
        <f>_xlfn.RANK.AVG(MCFT[[#This Row],[Same change on date for AAPL]],AAPL,1)</f>
        <v>7451</v>
      </c>
      <c r="N5038" s="2">
        <f>MCFT[[#This Row],[Close]]/MCFT[[#This Row],[Open]]</f>
        <v>0.99703153999882965</v>
      </c>
    </row>
    <row r="5039" spans="1:14" x14ac:dyDescent="0.25">
      <c r="A5039" s="1">
        <v>38777</v>
      </c>
      <c r="B5039" s="3">
        <v>26.98</v>
      </c>
      <c r="C5039" s="3">
        <v>27.200001</v>
      </c>
      <c r="D5039" s="3">
        <v>26.950001</v>
      </c>
      <c r="E5039" s="3">
        <v>27.139999</v>
      </c>
      <c r="F5039" s="3">
        <v>20.382045999999999</v>
      </c>
      <c r="G5039">
        <v>53061200</v>
      </c>
      <c r="H5039" s="3" t="str">
        <f>TEXT(MCFT[[#This Row],[Date]],"dddd")</f>
        <v>Wednesday</v>
      </c>
      <c r="I5039" s="3">
        <f>MCFT[[#This Row],[Open]]-MCFT[[#This Row],[Close]]</f>
        <v>-0.15999899999999911</v>
      </c>
      <c r="J5039" s="3">
        <f>INDEX(AAPL!$J:$J,MATCH(A:A,AAPL!$A:$A,0),1)</f>
        <v>-3.7141999999999342E-2</v>
      </c>
      <c r="K5039" s="3" t="str">
        <f>IF(MCFT[[#This Row],[Day Change]]&gt;0,"UP","DOWN")</f>
        <v>DOWN</v>
      </c>
      <c r="L5039" s="9">
        <f>_xlfn.RANK.EQ(MCFT[[#This Row],[Date]],A:A,1)</f>
        <v>5038</v>
      </c>
      <c r="M5039" s="10">
        <f>_xlfn.RANK.AVG(MCFT[[#This Row],[Same change on date for AAPL]],AAPL,1)</f>
        <v>2270</v>
      </c>
      <c r="N5039" s="2">
        <f>MCFT[[#This Row],[Close]]/MCFT[[#This Row],[Open]]</f>
        <v>1.0059302816901408</v>
      </c>
    </row>
    <row r="5040" spans="1:14" x14ac:dyDescent="0.25">
      <c r="A5040" s="1">
        <v>38778</v>
      </c>
      <c r="B5040" s="3">
        <v>27.02</v>
      </c>
      <c r="C5040" s="3">
        <v>27.1</v>
      </c>
      <c r="D5040" s="3">
        <v>26.9</v>
      </c>
      <c r="E5040" s="3">
        <v>26.969999000000001</v>
      </c>
      <c r="F5040" s="3">
        <v>20.254379</v>
      </c>
      <c r="G5040">
        <v>41850300</v>
      </c>
      <c r="H5040" s="3" t="str">
        <f>TEXT(MCFT[[#This Row],[Date]],"dddd")</f>
        <v>Thursday</v>
      </c>
      <c r="I5040" s="3">
        <f>MCFT[[#This Row],[Open]]-MCFT[[#This Row],[Close]]</f>
        <v>5.0000999999998186E-2</v>
      </c>
      <c r="J5040" s="3">
        <f>INDEX(AAPL!$J:$J,MATCH(A:A,AAPL!$A:$A,0),1)</f>
        <v>-8.8570999999999955E-2</v>
      </c>
      <c r="K5040" s="3" t="str">
        <f>IF(MCFT[[#This Row],[Day Change]]&gt;0,"UP","DOWN")</f>
        <v>UP</v>
      </c>
      <c r="L5040" s="9">
        <f>_xlfn.RANK.EQ(MCFT[[#This Row],[Date]],A:A,1)</f>
        <v>5039</v>
      </c>
      <c r="M5040" s="10">
        <f>_xlfn.RANK.AVG(MCFT[[#This Row],[Same change on date for AAPL]],AAPL,1)</f>
        <v>1608</v>
      </c>
      <c r="N5040" s="2">
        <f>MCFT[[#This Row],[Close]]/MCFT[[#This Row],[Open]]</f>
        <v>0.99814948186528507</v>
      </c>
    </row>
    <row r="5041" spans="1:14" x14ac:dyDescent="0.25">
      <c r="A5041" s="1">
        <v>38779</v>
      </c>
      <c r="B5041" s="3">
        <v>26.809999000000001</v>
      </c>
      <c r="C5041" s="3">
        <v>27.16</v>
      </c>
      <c r="D5041" s="3">
        <v>26.74</v>
      </c>
      <c r="E5041" s="3">
        <v>26.93</v>
      </c>
      <c r="F5041" s="3">
        <v>20.224342</v>
      </c>
      <c r="G5041">
        <v>45218800</v>
      </c>
      <c r="H5041" s="3" t="str">
        <f>TEXT(MCFT[[#This Row],[Date]],"dddd")</f>
        <v>Friday</v>
      </c>
      <c r="I5041" s="3">
        <f>MCFT[[#This Row],[Open]]-MCFT[[#This Row],[Close]]</f>
        <v>-0.12000099999999847</v>
      </c>
      <c r="J5041" s="3">
        <f>INDEX(AAPL!$J:$J,MATCH(A:A,AAPL!$A:$A,0),1)</f>
        <v>0.24000000000000021</v>
      </c>
      <c r="K5041" s="3" t="str">
        <f>IF(MCFT[[#This Row],[Day Change]]&gt;0,"UP","DOWN")</f>
        <v>DOWN</v>
      </c>
      <c r="L5041" s="9">
        <f>_xlfn.RANK.EQ(MCFT[[#This Row],[Date]],A:A,1)</f>
        <v>5040</v>
      </c>
      <c r="M5041" s="10">
        <f>_xlfn.RANK.AVG(MCFT[[#This Row],[Same change on date for AAPL]],AAPL,1)</f>
        <v>7138</v>
      </c>
      <c r="N5041" s="2">
        <f>MCFT[[#This Row],[Close]]/MCFT[[#This Row],[Open]]</f>
        <v>1.0044759792792233</v>
      </c>
    </row>
    <row r="5042" spans="1:14" x14ac:dyDescent="0.25">
      <c r="A5042" s="1">
        <v>38782</v>
      </c>
      <c r="B5042" s="3">
        <v>26.92</v>
      </c>
      <c r="C5042" s="3">
        <v>27.15</v>
      </c>
      <c r="D5042" s="3">
        <v>26.83</v>
      </c>
      <c r="E5042" s="3">
        <v>26.91</v>
      </c>
      <c r="F5042" s="3">
        <v>20.209326000000001</v>
      </c>
      <c r="G5042">
        <v>53054100</v>
      </c>
      <c r="H5042" s="3" t="str">
        <f>TEXT(MCFT[[#This Row],[Date]],"dddd")</f>
        <v>Monday</v>
      </c>
      <c r="I5042" s="3">
        <f>MCFT[[#This Row],[Open]]-MCFT[[#This Row],[Close]]</f>
        <v>1.0000000000001563E-2</v>
      </c>
      <c r="J5042" s="3">
        <f>INDEX(AAPL!$J:$J,MATCH(A:A,AAPL!$A:$A,0),1)</f>
        <v>0.31571499999999908</v>
      </c>
      <c r="K5042" s="3" t="str">
        <f>IF(MCFT[[#This Row],[Day Change]]&gt;0,"UP","DOWN")</f>
        <v>UP</v>
      </c>
      <c r="L5042" s="9">
        <f>_xlfn.RANK.EQ(MCFT[[#This Row],[Date]],A:A,1)</f>
        <v>5041</v>
      </c>
      <c r="M5042" s="10">
        <f>_xlfn.RANK.AVG(MCFT[[#This Row],[Same change on date for AAPL]],AAPL,1)</f>
        <v>7259</v>
      </c>
      <c r="N5042" s="2">
        <f>MCFT[[#This Row],[Close]]/MCFT[[#This Row],[Open]]</f>
        <v>0.99962852897473986</v>
      </c>
    </row>
    <row r="5043" spans="1:14" x14ac:dyDescent="0.25">
      <c r="A5043" s="1">
        <v>38783</v>
      </c>
      <c r="B5043" s="3">
        <v>26.9</v>
      </c>
      <c r="C5043" s="3">
        <v>27.1</v>
      </c>
      <c r="D5043" s="3">
        <v>26.809999000000001</v>
      </c>
      <c r="E5043" s="3">
        <v>27.059999000000001</v>
      </c>
      <c r="F5043" s="3">
        <v>20.321975999999999</v>
      </c>
      <c r="G5043">
        <v>51613900</v>
      </c>
      <c r="H5043" s="3" t="str">
        <f>TEXT(MCFT[[#This Row],[Date]],"dddd")</f>
        <v>Tuesday</v>
      </c>
      <c r="I5043" s="3">
        <f>MCFT[[#This Row],[Open]]-MCFT[[#This Row],[Close]]</f>
        <v>-0.15999900000000267</v>
      </c>
      <c r="J5043" s="3">
        <f>INDEX(AAPL!$J:$J,MATCH(A:A,AAPL!$A:$A,0),1)</f>
        <v>-7.8571000000000168E-2</v>
      </c>
      <c r="K5043" s="3" t="str">
        <f>IF(MCFT[[#This Row],[Day Change]]&gt;0,"UP","DOWN")</f>
        <v>DOWN</v>
      </c>
      <c r="L5043" s="9">
        <f>_xlfn.RANK.EQ(MCFT[[#This Row],[Date]],A:A,1)</f>
        <v>5042</v>
      </c>
      <c r="M5043" s="10">
        <f>_xlfn.RANK.AVG(MCFT[[#This Row],[Same change on date for AAPL]],AAPL,1)</f>
        <v>1685.5</v>
      </c>
      <c r="N5043" s="2">
        <f>MCFT[[#This Row],[Close]]/MCFT[[#This Row],[Open]]</f>
        <v>1.0059479182156135</v>
      </c>
    </row>
    <row r="5044" spans="1:14" x14ac:dyDescent="0.25">
      <c r="A5044" s="1">
        <v>38784</v>
      </c>
      <c r="B5044" s="3">
        <v>26.99</v>
      </c>
      <c r="C5044" s="3">
        <v>27.5</v>
      </c>
      <c r="D5044" s="3">
        <v>26.969999000000001</v>
      </c>
      <c r="E5044" s="3">
        <v>27.25</v>
      </c>
      <c r="F5044" s="3">
        <v>20.464655</v>
      </c>
      <c r="G5044">
        <v>57547400</v>
      </c>
      <c r="H5044" s="3" t="str">
        <f>TEXT(MCFT[[#This Row],[Date]],"dddd")</f>
        <v>Wednesday</v>
      </c>
      <c r="I5044" s="3">
        <f>MCFT[[#This Row],[Open]]-MCFT[[#This Row],[Close]]</f>
        <v>-0.26000000000000156</v>
      </c>
      <c r="J5044" s="3">
        <f>INDEX(AAPL!$J:$J,MATCH(A:A,AAPL!$A:$A,0),1)</f>
        <v>8.9999999999999858E-2</v>
      </c>
      <c r="K5044" s="3" t="str">
        <f>IF(MCFT[[#This Row],[Day Change]]&gt;0,"UP","DOWN")</f>
        <v>DOWN</v>
      </c>
      <c r="L5044" s="9">
        <f>_xlfn.RANK.EQ(MCFT[[#This Row],[Date]],A:A,1)</f>
        <v>5043</v>
      </c>
      <c r="M5044" s="10">
        <f>_xlfn.RANK.AVG(MCFT[[#This Row],[Same change on date for AAPL]],AAPL,1)</f>
        <v>6664.5</v>
      </c>
      <c r="N5044" s="2">
        <f>MCFT[[#This Row],[Close]]/MCFT[[#This Row],[Open]]</f>
        <v>1.0096331974805484</v>
      </c>
    </row>
    <row r="5045" spans="1:14" x14ac:dyDescent="0.25">
      <c r="A5045" s="1">
        <v>38785</v>
      </c>
      <c r="B5045" s="3">
        <v>27.27</v>
      </c>
      <c r="C5045" s="3">
        <v>27.42</v>
      </c>
      <c r="D5045" s="3">
        <v>27</v>
      </c>
      <c r="E5045" s="3">
        <v>27</v>
      </c>
      <c r="F5045" s="3">
        <v>20.276914999999999</v>
      </c>
      <c r="G5045">
        <v>45360700</v>
      </c>
      <c r="H5045" s="3" t="str">
        <f>TEXT(MCFT[[#This Row],[Date]],"dddd")</f>
        <v>Thursday</v>
      </c>
      <c r="I5045" s="3">
        <f>MCFT[[#This Row],[Open]]-MCFT[[#This Row],[Close]]</f>
        <v>0.26999999999999957</v>
      </c>
      <c r="J5045" s="3">
        <f>INDEX(AAPL!$J:$J,MATCH(A:A,AAPL!$A:$A,0),1)</f>
        <v>0.2928569999999997</v>
      </c>
      <c r="K5045" s="3" t="str">
        <f>IF(MCFT[[#This Row],[Day Change]]&gt;0,"UP","DOWN")</f>
        <v>UP</v>
      </c>
      <c r="L5045" s="9">
        <f>_xlfn.RANK.EQ(MCFT[[#This Row],[Date]],A:A,1)</f>
        <v>5044</v>
      </c>
      <c r="M5045" s="10">
        <f>_xlfn.RANK.AVG(MCFT[[#This Row],[Same change on date for AAPL]],AAPL,1)</f>
        <v>7233.5</v>
      </c>
      <c r="N5045" s="2">
        <f>MCFT[[#This Row],[Close]]/MCFT[[#This Row],[Open]]</f>
        <v>0.99009900990099009</v>
      </c>
    </row>
    <row r="5046" spans="1:14" x14ac:dyDescent="0.25">
      <c r="A5046" s="1">
        <v>38786</v>
      </c>
      <c r="B5046" s="3">
        <v>27.059999000000001</v>
      </c>
      <c r="C5046" s="3">
        <v>27.219999000000001</v>
      </c>
      <c r="D5046" s="3">
        <v>26.879999000000002</v>
      </c>
      <c r="E5046" s="3">
        <v>27.17</v>
      </c>
      <c r="F5046" s="3">
        <v>20.404578999999998</v>
      </c>
      <c r="G5046">
        <v>41297200</v>
      </c>
      <c r="H5046" s="3" t="str">
        <f>TEXT(MCFT[[#This Row],[Date]],"dddd")</f>
        <v>Friday</v>
      </c>
      <c r="I5046" s="3">
        <f>MCFT[[#This Row],[Open]]-MCFT[[#This Row],[Close]]</f>
        <v>-0.11000100000000046</v>
      </c>
      <c r="J5046" s="3">
        <f>INDEX(AAPL!$J:$J,MATCH(A:A,AAPL!$A:$A,0),1)</f>
        <v>0.12285699999999977</v>
      </c>
      <c r="K5046" s="3" t="str">
        <f>IF(MCFT[[#This Row],[Day Change]]&gt;0,"UP","DOWN")</f>
        <v>DOWN</v>
      </c>
      <c r="L5046" s="9">
        <f>_xlfn.RANK.EQ(MCFT[[#This Row],[Date]],A:A,1)</f>
        <v>5045</v>
      </c>
      <c r="M5046" s="10">
        <f>_xlfn.RANK.AVG(MCFT[[#This Row],[Same change on date for AAPL]],AAPL,1)</f>
        <v>6797</v>
      </c>
      <c r="N5046" s="2">
        <f>MCFT[[#This Row],[Close]]/MCFT[[#This Row],[Open]]</f>
        <v>1.0040650777555462</v>
      </c>
    </row>
    <row r="5047" spans="1:14" x14ac:dyDescent="0.25">
      <c r="A5047" s="1">
        <v>38789</v>
      </c>
      <c r="B5047" s="3">
        <v>27.18</v>
      </c>
      <c r="C5047" s="3">
        <v>27.290001</v>
      </c>
      <c r="D5047" s="3">
        <v>26.940000999999999</v>
      </c>
      <c r="E5047" s="3">
        <v>27.110001</v>
      </c>
      <c r="F5047" s="3">
        <v>20.359518000000001</v>
      </c>
      <c r="G5047">
        <v>40342600</v>
      </c>
      <c r="H5047" s="3" t="str">
        <f>TEXT(MCFT[[#This Row],[Date]],"dddd")</f>
        <v>Monday</v>
      </c>
      <c r="I5047" s="3">
        <f>MCFT[[#This Row],[Open]]-MCFT[[#This Row],[Close]]</f>
        <v>6.9998999999999256E-2</v>
      </c>
      <c r="J5047" s="3">
        <f>INDEX(AAPL!$J:$J,MATCH(A:A,AAPL!$A:$A,0),1)</f>
        <v>-8.9999999999999858E-2</v>
      </c>
      <c r="K5047" s="3" t="str">
        <f>IF(MCFT[[#This Row],[Day Change]]&gt;0,"UP","DOWN")</f>
        <v>UP</v>
      </c>
      <c r="L5047" s="9">
        <f>_xlfn.RANK.EQ(MCFT[[#This Row],[Date]],A:A,1)</f>
        <v>5046</v>
      </c>
      <c r="M5047" s="10">
        <f>_xlfn.RANK.AVG(MCFT[[#This Row],[Same change on date for AAPL]],AAPL,1)</f>
        <v>1582.5</v>
      </c>
      <c r="N5047" s="2">
        <f>MCFT[[#This Row],[Close]]/MCFT[[#This Row],[Open]]</f>
        <v>0.99742461368653423</v>
      </c>
    </row>
    <row r="5048" spans="1:14" x14ac:dyDescent="0.25">
      <c r="A5048" s="1">
        <v>38790</v>
      </c>
      <c r="B5048" s="3">
        <v>27.040001</v>
      </c>
      <c r="C5048" s="3">
        <v>27.379999000000002</v>
      </c>
      <c r="D5048" s="3">
        <v>26.99</v>
      </c>
      <c r="E5048" s="3">
        <v>27.23</v>
      </c>
      <c r="F5048" s="3">
        <v>20.449638</v>
      </c>
      <c r="G5048">
        <v>39821800</v>
      </c>
      <c r="H5048" s="3" t="str">
        <f>TEXT(MCFT[[#This Row],[Date]],"dddd")</f>
        <v>Tuesday</v>
      </c>
      <c r="I5048" s="3">
        <f>MCFT[[#This Row],[Open]]-MCFT[[#This Row],[Close]]</f>
        <v>-0.18999900000000025</v>
      </c>
      <c r="J5048" s="3">
        <f>INDEX(AAPL!$J:$J,MATCH(A:A,AAPL!$A:$A,0),1)</f>
        <v>-0.22142800000000129</v>
      </c>
      <c r="K5048" s="3" t="str">
        <f>IF(MCFT[[#This Row],[Day Change]]&gt;0,"UP","DOWN")</f>
        <v>DOWN</v>
      </c>
      <c r="L5048" s="9">
        <f>_xlfn.RANK.EQ(MCFT[[#This Row],[Date]],A:A,1)</f>
        <v>5047</v>
      </c>
      <c r="M5048" s="10">
        <f>_xlfn.RANK.AVG(MCFT[[#This Row],[Same change on date for AAPL]],AAPL,1)</f>
        <v>1149</v>
      </c>
      <c r="N5048" s="2">
        <f>MCFT[[#This Row],[Close]]/MCFT[[#This Row],[Open]]</f>
        <v>1.0070265899768274</v>
      </c>
    </row>
    <row r="5049" spans="1:14" x14ac:dyDescent="0.25">
      <c r="A5049" s="1">
        <v>38791</v>
      </c>
      <c r="B5049" s="3">
        <v>27.200001</v>
      </c>
      <c r="C5049" s="3">
        <v>27.450001</v>
      </c>
      <c r="D5049" s="3">
        <v>27.01</v>
      </c>
      <c r="E5049" s="3">
        <v>27.360001</v>
      </c>
      <c r="F5049" s="3">
        <v>20.547267999999999</v>
      </c>
      <c r="G5049">
        <v>57152000</v>
      </c>
      <c r="H5049" s="3" t="str">
        <f>TEXT(MCFT[[#This Row],[Date]],"dddd")</f>
        <v>Wednesday</v>
      </c>
      <c r="I5049" s="3">
        <f>MCFT[[#This Row],[Open]]-MCFT[[#This Row],[Close]]</f>
        <v>-0.16000000000000014</v>
      </c>
      <c r="J5049" s="3">
        <f>INDEX(AAPL!$J:$J,MATCH(A:A,AAPL!$A:$A,0),1)</f>
        <v>0.21142799999999973</v>
      </c>
      <c r="K5049" s="3" t="str">
        <f>IF(MCFT[[#This Row],[Day Change]]&gt;0,"UP","DOWN")</f>
        <v>DOWN</v>
      </c>
      <c r="L5049" s="9">
        <f>_xlfn.RANK.EQ(MCFT[[#This Row],[Date]],A:A,1)</f>
        <v>5048</v>
      </c>
      <c r="M5049" s="10">
        <f>_xlfn.RANK.AVG(MCFT[[#This Row],[Same change on date for AAPL]],AAPL,1)</f>
        <v>7075</v>
      </c>
      <c r="N5049" s="2">
        <f>MCFT[[#This Row],[Close]]/MCFT[[#This Row],[Open]]</f>
        <v>1.0058823527249134</v>
      </c>
    </row>
    <row r="5050" spans="1:14" x14ac:dyDescent="0.25">
      <c r="A5050" s="1">
        <v>38792</v>
      </c>
      <c r="B5050" s="3">
        <v>27.34</v>
      </c>
      <c r="C5050" s="3">
        <v>27.48</v>
      </c>
      <c r="D5050" s="3">
        <v>27.219999000000001</v>
      </c>
      <c r="E5050" s="3">
        <v>27.27</v>
      </c>
      <c r="F5050" s="3">
        <v>20.479680999999999</v>
      </c>
      <c r="G5050">
        <v>73793700</v>
      </c>
      <c r="H5050" s="3" t="str">
        <f>TEXT(MCFT[[#This Row],[Date]],"dddd")</f>
        <v>Thursday</v>
      </c>
      <c r="I5050" s="3">
        <f>MCFT[[#This Row],[Open]]-MCFT[[#This Row],[Close]]</f>
        <v>7.0000000000000284E-2</v>
      </c>
      <c r="J5050" s="3">
        <f>INDEX(AAPL!$J:$J,MATCH(A:A,AAPL!$A:$A,0),1)</f>
        <v>0.36285699999999999</v>
      </c>
      <c r="K5050" s="3" t="str">
        <f>IF(MCFT[[#This Row],[Day Change]]&gt;0,"UP","DOWN")</f>
        <v>UP</v>
      </c>
      <c r="L5050" s="9">
        <f>_xlfn.RANK.EQ(MCFT[[#This Row],[Date]],A:A,1)</f>
        <v>5049</v>
      </c>
      <c r="M5050" s="10">
        <f>_xlfn.RANK.AVG(MCFT[[#This Row],[Same change on date for AAPL]],AAPL,1)</f>
        <v>7342</v>
      </c>
      <c r="N5050" s="2">
        <f>MCFT[[#This Row],[Close]]/MCFT[[#This Row],[Open]]</f>
        <v>0.99743964886613024</v>
      </c>
    </row>
    <row r="5051" spans="1:14" x14ac:dyDescent="0.25">
      <c r="A5051" s="1">
        <v>38793</v>
      </c>
      <c r="B5051" s="3">
        <v>27.35</v>
      </c>
      <c r="C5051" s="3">
        <v>27.66</v>
      </c>
      <c r="D5051" s="3">
        <v>27.27</v>
      </c>
      <c r="E5051" s="3">
        <v>27.5</v>
      </c>
      <c r="F5051" s="3">
        <v>20.652411000000001</v>
      </c>
      <c r="G5051">
        <v>120615000</v>
      </c>
      <c r="H5051" s="3" t="str">
        <f>TEXT(MCFT[[#This Row],[Date]],"dddd")</f>
        <v>Friday</v>
      </c>
      <c r="I5051" s="3">
        <f>MCFT[[#This Row],[Open]]-MCFT[[#This Row],[Close]]</f>
        <v>-0.14999999999999858</v>
      </c>
      <c r="J5051" s="3">
        <f>INDEX(AAPL!$J:$J,MATCH(A:A,AAPL!$A:$A,0),1)</f>
        <v>1.285700000000034E-2</v>
      </c>
      <c r="K5051" s="3" t="str">
        <f>IF(MCFT[[#This Row],[Day Change]]&gt;0,"UP","DOWN")</f>
        <v>DOWN</v>
      </c>
      <c r="L5051" s="9">
        <f>_xlfn.RANK.EQ(MCFT[[#This Row],[Date]],A:A,1)</f>
        <v>5050</v>
      </c>
      <c r="M5051" s="10">
        <f>_xlfn.RANK.AVG(MCFT[[#This Row],[Same change on date for AAPL]],AAPL,1)</f>
        <v>4941.5</v>
      </c>
      <c r="N5051" s="2">
        <f>MCFT[[#This Row],[Close]]/MCFT[[#This Row],[Open]]</f>
        <v>1.0054844606946982</v>
      </c>
    </row>
    <row r="5052" spans="1:14" x14ac:dyDescent="0.25">
      <c r="A5052" s="1">
        <v>38796</v>
      </c>
      <c r="B5052" s="3">
        <v>27.700001</v>
      </c>
      <c r="C5052" s="3">
        <v>27.99</v>
      </c>
      <c r="D5052" s="3">
        <v>27.67</v>
      </c>
      <c r="E5052" s="3">
        <v>27.889999</v>
      </c>
      <c r="F5052" s="3">
        <v>20.945297</v>
      </c>
      <c r="G5052">
        <v>67094100</v>
      </c>
      <c r="H5052" s="3" t="str">
        <f>TEXT(MCFT[[#This Row],[Date]],"dddd")</f>
        <v>Monday</v>
      </c>
      <c r="I5052" s="3">
        <f>MCFT[[#This Row],[Open]]-MCFT[[#This Row],[Close]]</f>
        <v>-0.18999799999999922</v>
      </c>
      <c r="J5052" s="3">
        <f>INDEX(AAPL!$J:$J,MATCH(A:A,AAPL!$A:$A,0),1)</f>
        <v>0.17571300000000001</v>
      </c>
      <c r="K5052" s="3" t="str">
        <f>IF(MCFT[[#This Row],[Day Change]]&gt;0,"UP","DOWN")</f>
        <v>DOWN</v>
      </c>
      <c r="L5052" s="9">
        <f>_xlfn.RANK.EQ(MCFT[[#This Row],[Date]],A:A,1)</f>
        <v>5051</v>
      </c>
      <c r="M5052" s="10">
        <f>_xlfn.RANK.AVG(MCFT[[#This Row],[Same change on date for AAPL]],AAPL,1)</f>
        <v>6983</v>
      </c>
      <c r="N5052" s="2">
        <f>MCFT[[#This Row],[Close]]/MCFT[[#This Row],[Open]]</f>
        <v>1.006859133326385</v>
      </c>
    </row>
    <row r="5053" spans="1:14" x14ac:dyDescent="0.25">
      <c r="A5053" s="1">
        <v>38797</v>
      </c>
      <c r="B5053" s="3">
        <v>27.74</v>
      </c>
      <c r="C5053" s="3">
        <v>28.219999000000001</v>
      </c>
      <c r="D5053" s="3">
        <v>27.68</v>
      </c>
      <c r="E5053" s="3">
        <v>27.74</v>
      </c>
      <c r="F5053" s="3">
        <v>20.832650999999998</v>
      </c>
      <c r="G5053">
        <v>73199600</v>
      </c>
      <c r="H5053" s="3" t="str">
        <f>TEXT(MCFT[[#This Row],[Date]],"dddd")</f>
        <v>Tuesday</v>
      </c>
      <c r="I5053" s="3">
        <f>MCFT[[#This Row],[Open]]-MCFT[[#This Row],[Close]]</f>
        <v>0</v>
      </c>
      <c r="J5053" s="3">
        <f>INDEX(AAPL!$J:$J,MATCH(A:A,AAPL!$A:$A,0),1)</f>
        <v>0</v>
      </c>
      <c r="K5053" s="3" t="str">
        <f>IF(MCFT[[#This Row],[Day Change]]&gt;0,"UP","DOWN")</f>
        <v>DOWN</v>
      </c>
      <c r="L5053" s="9">
        <f>_xlfn.RANK.EQ(MCFT[[#This Row],[Date]],A:A,1)</f>
        <v>5052</v>
      </c>
      <c r="M5053" s="10">
        <f>_xlfn.RANK.AVG(MCFT[[#This Row],[Same change on date for AAPL]],AAPL,1)</f>
        <v>4124.5</v>
      </c>
      <c r="N5053" s="2">
        <f>MCFT[[#This Row],[Close]]/MCFT[[#This Row],[Open]]</f>
        <v>1</v>
      </c>
    </row>
    <row r="5054" spans="1:14" x14ac:dyDescent="0.25">
      <c r="A5054" s="1">
        <v>38798</v>
      </c>
      <c r="B5054" s="3">
        <v>27.08</v>
      </c>
      <c r="C5054" s="3">
        <v>27.5</v>
      </c>
      <c r="D5054" s="3">
        <v>26.799999</v>
      </c>
      <c r="E5054" s="3">
        <v>27.15</v>
      </c>
      <c r="F5054" s="3">
        <v>20.389562999999999</v>
      </c>
      <c r="G5054">
        <v>145696100</v>
      </c>
      <c r="H5054" s="3" t="str">
        <f>TEXT(MCFT[[#This Row],[Date]],"dddd")</f>
        <v>Wednesday</v>
      </c>
      <c r="I5054" s="3">
        <f>MCFT[[#This Row],[Open]]-MCFT[[#This Row],[Close]]</f>
        <v>-7.0000000000000284E-2</v>
      </c>
      <c r="J5054" s="3">
        <f>INDEX(AAPL!$J:$J,MATCH(A:A,AAPL!$A:$A,0),1)</f>
        <v>7.0000000000000284E-2</v>
      </c>
      <c r="K5054" s="3" t="str">
        <f>IF(MCFT[[#This Row],[Day Change]]&gt;0,"UP","DOWN")</f>
        <v>DOWN</v>
      </c>
      <c r="L5054" s="9">
        <f>_xlfn.RANK.EQ(MCFT[[#This Row],[Date]],A:A,1)</f>
        <v>5053</v>
      </c>
      <c r="M5054" s="10">
        <f>_xlfn.RANK.AVG(MCFT[[#This Row],[Same change on date for AAPL]],AAPL,1)</f>
        <v>6521.5</v>
      </c>
      <c r="N5054" s="2">
        <f>MCFT[[#This Row],[Close]]/MCFT[[#This Row],[Open]]</f>
        <v>1.0025849335302806</v>
      </c>
    </row>
    <row r="5055" spans="1:14" x14ac:dyDescent="0.25">
      <c r="A5055" s="1">
        <v>38799</v>
      </c>
      <c r="B5055" s="3">
        <v>27.08</v>
      </c>
      <c r="C5055" s="3">
        <v>27.1</v>
      </c>
      <c r="D5055" s="3">
        <v>26.66</v>
      </c>
      <c r="E5055" s="3">
        <v>26.85</v>
      </c>
      <c r="F5055" s="3">
        <v>20.164261</v>
      </c>
      <c r="G5055">
        <v>73682900</v>
      </c>
      <c r="H5055" s="3" t="str">
        <f>TEXT(MCFT[[#This Row],[Date]],"dddd")</f>
        <v>Thursday</v>
      </c>
      <c r="I5055" s="3">
        <f>MCFT[[#This Row],[Open]]-MCFT[[#This Row],[Close]]</f>
        <v>0.22999999999999687</v>
      </c>
      <c r="J5055" s="3">
        <f>INDEX(AAPL!$J:$J,MATCH(A:A,AAPL!$A:$A,0),1)</f>
        <v>0.23714299999999966</v>
      </c>
      <c r="K5055" s="3" t="str">
        <f>IF(MCFT[[#This Row],[Day Change]]&gt;0,"UP","DOWN")</f>
        <v>UP</v>
      </c>
      <c r="L5055" s="9">
        <f>_xlfn.RANK.EQ(MCFT[[#This Row],[Date]],A:A,1)</f>
        <v>5054</v>
      </c>
      <c r="M5055" s="10">
        <f>_xlfn.RANK.AVG(MCFT[[#This Row],[Same change on date for AAPL]],AAPL,1)</f>
        <v>7128.5</v>
      </c>
      <c r="N5055" s="2">
        <f>MCFT[[#This Row],[Close]]/MCFT[[#This Row],[Open]]</f>
        <v>0.99150664697193513</v>
      </c>
    </row>
    <row r="5056" spans="1:14" x14ac:dyDescent="0.25">
      <c r="A5056" s="1">
        <v>38800</v>
      </c>
      <c r="B5056" s="3">
        <v>26.709999</v>
      </c>
      <c r="C5056" s="3">
        <v>27.209999</v>
      </c>
      <c r="D5056" s="3">
        <v>26.620000999999998</v>
      </c>
      <c r="E5056" s="3">
        <v>27.01</v>
      </c>
      <c r="F5056" s="3">
        <v>20.284420000000001</v>
      </c>
      <c r="G5056">
        <v>69157600</v>
      </c>
      <c r="H5056" s="3" t="str">
        <f>TEXT(MCFT[[#This Row],[Date]],"dddd")</f>
        <v>Friday</v>
      </c>
      <c r="I5056" s="3">
        <f>MCFT[[#This Row],[Open]]-MCFT[[#This Row],[Close]]</f>
        <v>-0.30000100000000174</v>
      </c>
      <c r="J5056" s="3">
        <f>INDEX(AAPL!$J:$J,MATCH(A:A,AAPL!$A:$A,0),1)</f>
        <v>4.1427999999999798E-2</v>
      </c>
      <c r="K5056" s="3" t="str">
        <f>IF(MCFT[[#This Row],[Day Change]]&gt;0,"UP","DOWN")</f>
        <v>DOWN</v>
      </c>
      <c r="L5056" s="9">
        <f>_xlfn.RANK.EQ(MCFT[[#This Row],[Date]],A:A,1)</f>
        <v>5055</v>
      </c>
      <c r="M5056" s="10">
        <f>_xlfn.RANK.AVG(MCFT[[#This Row],[Same change on date for AAPL]],AAPL,1)</f>
        <v>6117</v>
      </c>
      <c r="N5056" s="2">
        <f>MCFT[[#This Row],[Close]]/MCFT[[#This Row],[Open]]</f>
        <v>1.0112317862685056</v>
      </c>
    </row>
    <row r="5057" spans="1:14" x14ac:dyDescent="0.25">
      <c r="A5057" s="1">
        <v>38803</v>
      </c>
      <c r="B5057" s="3">
        <v>27.01</v>
      </c>
      <c r="C5057" s="3">
        <v>27.299999</v>
      </c>
      <c r="D5057" s="3">
        <v>27</v>
      </c>
      <c r="E5057" s="3">
        <v>27.01</v>
      </c>
      <c r="F5057" s="3">
        <v>20.284420000000001</v>
      </c>
      <c r="G5057">
        <v>59908600</v>
      </c>
      <c r="H5057" s="3" t="str">
        <f>TEXT(MCFT[[#This Row],[Date]],"dddd")</f>
        <v>Monday</v>
      </c>
      <c r="I5057" s="3">
        <f>MCFT[[#This Row],[Open]]-MCFT[[#This Row],[Close]]</f>
        <v>0</v>
      </c>
      <c r="J5057" s="3">
        <f>INDEX(AAPL!$J:$J,MATCH(A:A,AAPL!$A:$A,0),1)</f>
        <v>0.11999899999999997</v>
      </c>
      <c r="K5057" s="3" t="str">
        <f>IF(MCFT[[#This Row],[Day Change]]&gt;0,"UP","DOWN")</f>
        <v>DOWN</v>
      </c>
      <c r="L5057" s="9">
        <f>_xlfn.RANK.EQ(MCFT[[#This Row],[Date]],A:A,1)</f>
        <v>5056</v>
      </c>
      <c r="M5057" s="10">
        <f>_xlfn.RANK.AVG(MCFT[[#This Row],[Same change on date for AAPL]],AAPL,1)</f>
        <v>6784.5</v>
      </c>
      <c r="N5057" s="2">
        <f>MCFT[[#This Row],[Close]]/MCFT[[#This Row],[Open]]</f>
        <v>1</v>
      </c>
    </row>
    <row r="5058" spans="1:14" x14ac:dyDescent="0.25">
      <c r="A5058" s="1">
        <v>38804</v>
      </c>
      <c r="B5058" s="3">
        <v>27.01</v>
      </c>
      <c r="C5058" s="3">
        <v>27.209999</v>
      </c>
      <c r="D5058" s="3">
        <v>26.809999000000001</v>
      </c>
      <c r="E5058" s="3">
        <v>26.9</v>
      </c>
      <c r="F5058" s="3">
        <v>20.201810999999999</v>
      </c>
      <c r="G5058">
        <v>58520500</v>
      </c>
      <c r="H5058" s="3" t="str">
        <f>TEXT(MCFT[[#This Row],[Date]],"dddd")</f>
        <v>Tuesday</v>
      </c>
      <c r="I5058" s="3">
        <f>MCFT[[#This Row],[Open]]-MCFT[[#This Row],[Close]]</f>
        <v>0.11000000000000298</v>
      </c>
      <c r="J5058" s="3">
        <f>INDEX(AAPL!$J:$J,MATCH(A:A,AAPL!$A:$A,0),1)</f>
        <v>0.13142900000000068</v>
      </c>
      <c r="K5058" s="3" t="str">
        <f>IF(MCFT[[#This Row],[Day Change]]&gt;0,"UP","DOWN")</f>
        <v>UP</v>
      </c>
      <c r="L5058" s="9">
        <f>_xlfn.RANK.EQ(MCFT[[#This Row],[Date]],A:A,1)</f>
        <v>5057</v>
      </c>
      <c r="M5058" s="10">
        <f>_xlfn.RANK.AVG(MCFT[[#This Row],[Same change on date for AAPL]],AAPL,1)</f>
        <v>6831.5</v>
      </c>
      <c r="N5058" s="2">
        <f>MCFT[[#This Row],[Close]]/MCFT[[#This Row],[Open]]</f>
        <v>0.99592743428359853</v>
      </c>
    </row>
    <row r="5059" spans="1:14" x14ac:dyDescent="0.25">
      <c r="A5059" s="1">
        <v>38805</v>
      </c>
      <c r="B5059" s="3">
        <v>26.950001</v>
      </c>
      <c r="C5059" s="3">
        <v>27.200001</v>
      </c>
      <c r="D5059" s="3">
        <v>26.92</v>
      </c>
      <c r="E5059" s="3">
        <v>27.02</v>
      </c>
      <c r="F5059" s="3">
        <v>20.291931000000002</v>
      </c>
      <c r="G5059">
        <v>53150300</v>
      </c>
      <c r="H5059" s="3" t="str">
        <f>TEXT(MCFT[[#This Row],[Date]],"dddd")</f>
        <v>Wednesday</v>
      </c>
      <c r="I5059" s="3">
        <f>MCFT[[#This Row],[Open]]-MCFT[[#This Row],[Close]]</f>
        <v>-6.9998999999999256E-2</v>
      </c>
      <c r="J5059" s="3">
        <f>INDEX(AAPL!$J:$J,MATCH(A:A,AAPL!$A:$A,0),1)</f>
        <v>-0.45714199999999927</v>
      </c>
      <c r="K5059" s="3" t="str">
        <f>IF(MCFT[[#This Row],[Day Change]]&gt;0,"UP","DOWN")</f>
        <v>DOWN</v>
      </c>
      <c r="L5059" s="9">
        <f>_xlfn.RANK.EQ(MCFT[[#This Row],[Date]],A:A,1)</f>
        <v>5058</v>
      </c>
      <c r="M5059" s="10">
        <f>_xlfn.RANK.AVG(MCFT[[#This Row],[Same change on date for AAPL]],AAPL,1)</f>
        <v>764</v>
      </c>
      <c r="N5059" s="2">
        <f>MCFT[[#This Row],[Close]]/MCFT[[#This Row],[Open]]</f>
        <v>1.002597365395274</v>
      </c>
    </row>
    <row r="5060" spans="1:14" x14ac:dyDescent="0.25">
      <c r="A5060" s="1">
        <v>38806</v>
      </c>
      <c r="B5060" s="3">
        <v>27.030000999999999</v>
      </c>
      <c r="C5060" s="3">
        <v>27.389999</v>
      </c>
      <c r="D5060" s="3">
        <v>27</v>
      </c>
      <c r="E5060" s="3">
        <v>27.23</v>
      </c>
      <c r="F5060" s="3">
        <v>20.449638</v>
      </c>
      <c r="G5060">
        <v>54612000</v>
      </c>
      <c r="H5060" s="3" t="str">
        <f>TEXT(MCFT[[#This Row],[Date]],"dddd")</f>
        <v>Thursday</v>
      </c>
      <c r="I5060" s="3">
        <f>MCFT[[#This Row],[Open]]-MCFT[[#This Row],[Close]]</f>
        <v>-0.19999900000000181</v>
      </c>
      <c r="J5060" s="3">
        <f>INDEX(AAPL!$J:$J,MATCH(A:A,AAPL!$A:$A,0),1)</f>
        <v>9.9999999999997868E-3</v>
      </c>
      <c r="K5060" s="3" t="str">
        <f>IF(MCFT[[#This Row],[Day Change]]&gt;0,"UP","DOWN")</f>
        <v>DOWN</v>
      </c>
      <c r="L5060" s="9">
        <f>_xlfn.RANK.EQ(MCFT[[#This Row],[Date]],A:A,1)</f>
        <v>5059</v>
      </c>
      <c r="M5060" s="10">
        <f>_xlfn.RANK.AVG(MCFT[[#This Row],[Same change on date for AAPL]],AAPL,1)</f>
        <v>4852.5</v>
      </c>
      <c r="N5060" s="2">
        <f>MCFT[[#This Row],[Close]]/MCFT[[#This Row],[Open]]</f>
        <v>1.0073991488198615</v>
      </c>
    </row>
    <row r="5061" spans="1:14" x14ac:dyDescent="0.25">
      <c r="A5061" s="1">
        <v>38807</v>
      </c>
      <c r="B5061" s="3">
        <v>27.299999</v>
      </c>
      <c r="C5061" s="3">
        <v>27.540001</v>
      </c>
      <c r="D5061" s="3">
        <v>27.209999</v>
      </c>
      <c r="E5061" s="3">
        <v>27.209999</v>
      </c>
      <c r="F5061" s="3">
        <v>20.434622000000001</v>
      </c>
      <c r="G5061">
        <v>62190500</v>
      </c>
      <c r="H5061" s="3" t="str">
        <f>TEXT(MCFT[[#This Row],[Date]],"dddd")</f>
        <v>Friday</v>
      </c>
      <c r="I5061" s="3">
        <f>MCFT[[#This Row],[Open]]-MCFT[[#This Row],[Close]]</f>
        <v>8.9999999999999858E-2</v>
      </c>
      <c r="J5061" s="3">
        <f>INDEX(AAPL!$J:$J,MATCH(A:A,AAPL!$A:$A,0),1)</f>
        <v>7.5713999999999615E-2</v>
      </c>
      <c r="K5061" s="3" t="str">
        <f>IF(MCFT[[#This Row],[Day Change]]&gt;0,"UP","DOWN")</f>
        <v>UP</v>
      </c>
      <c r="L5061" s="9">
        <f>_xlfn.RANK.EQ(MCFT[[#This Row],[Date]],A:A,1)</f>
        <v>5060</v>
      </c>
      <c r="M5061" s="10">
        <f>_xlfn.RANK.AVG(MCFT[[#This Row],[Same change on date for AAPL]],AAPL,1)</f>
        <v>6578</v>
      </c>
      <c r="N5061" s="2">
        <f>MCFT[[#This Row],[Close]]/MCFT[[#This Row],[Open]]</f>
        <v>0.99670329658253831</v>
      </c>
    </row>
    <row r="5062" spans="1:14" x14ac:dyDescent="0.25">
      <c r="A5062" s="1">
        <v>38810</v>
      </c>
      <c r="B5062" s="3">
        <v>27.67</v>
      </c>
      <c r="C5062" s="3">
        <v>27.73</v>
      </c>
      <c r="D5062" s="3">
        <v>27.440000999999999</v>
      </c>
      <c r="E5062" s="3">
        <v>27.559999000000001</v>
      </c>
      <c r="F5062" s="3">
        <v>20.697468000000001</v>
      </c>
      <c r="G5062">
        <v>57605300</v>
      </c>
      <c r="H5062" s="3" t="str">
        <f>TEXT(MCFT[[#This Row],[Date]],"dddd")</f>
        <v>Monday</v>
      </c>
      <c r="I5062" s="3">
        <f>MCFT[[#This Row],[Open]]-MCFT[[#This Row],[Close]]</f>
        <v>0.11000100000000046</v>
      </c>
      <c r="J5062" s="3">
        <f>INDEX(AAPL!$J:$J,MATCH(A:A,AAPL!$A:$A,0),1)</f>
        <v>0.14571500000000093</v>
      </c>
      <c r="K5062" s="3" t="str">
        <f>IF(MCFT[[#This Row],[Day Change]]&gt;0,"UP","DOWN")</f>
        <v>UP</v>
      </c>
      <c r="L5062" s="9">
        <f>_xlfn.RANK.EQ(MCFT[[#This Row],[Date]],A:A,1)</f>
        <v>5061</v>
      </c>
      <c r="M5062" s="10">
        <f>_xlfn.RANK.AVG(MCFT[[#This Row],[Same change on date for AAPL]],AAPL,1)</f>
        <v>6885</v>
      </c>
      <c r="N5062" s="2">
        <f>MCFT[[#This Row],[Close]]/MCFT[[#This Row],[Open]]</f>
        <v>0.99602453921214307</v>
      </c>
    </row>
    <row r="5063" spans="1:14" x14ac:dyDescent="0.25">
      <c r="A5063" s="1">
        <v>38811</v>
      </c>
      <c r="B5063" s="3">
        <v>27.6</v>
      </c>
      <c r="C5063" s="3">
        <v>27.799999</v>
      </c>
      <c r="D5063" s="3">
        <v>27.469999000000001</v>
      </c>
      <c r="E5063" s="3">
        <v>27.639999</v>
      </c>
      <c r="F5063" s="3">
        <v>20.757546999999999</v>
      </c>
      <c r="G5063">
        <v>45470000</v>
      </c>
      <c r="H5063" s="3" t="str">
        <f>TEXT(MCFT[[#This Row],[Date]],"dddd")</f>
        <v>Tuesday</v>
      </c>
      <c r="I5063" s="3">
        <f>MCFT[[#This Row],[Open]]-MCFT[[#This Row],[Close]]</f>
        <v>-3.9998999999998119E-2</v>
      </c>
      <c r="J5063" s="3">
        <f>INDEX(AAPL!$J:$J,MATCH(A:A,AAPL!$A:$A,0),1)</f>
        <v>0.13285699999999956</v>
      </c>
      <c r="K5063" s="3" t="str">
        <f>IF(MCFT[[#This Row],[Day Change]]&gt;0,"UP","DOWN")</f>
        <v>DOWN</v>
      </c>
      <c r="L5063" s="9">
        <f>_xlfn.RANK.EQ(MCFT[[#This Row],[Date]],A:A,1)</f>
        <v>5062</v>
      </c>
      <c r="M5063" s="10">
        <f>_xlfn.RANK.AVG(MCFT[[#This Row],[Same change on date for AAPL]],AAPL,1)</f>
        <v>6837</v>
      </c>
      <c r="N5063" s="2">
        <f>MCFT[[#This Row],[Close]]/MCFT[[#This Row],[Open]]</f>
        <v>1.0014492391304348</v>
      </c>
    </row>
    <row r="5064" spans="1:14" x14ac:dyDescent="0.25">
      <c r="A5064" s="1">
        <v>38812</v>
      </c>
      <c r="B5064" s="3">
        <v>27.879999000000002</v>
      </c>
      <c r="C5064" s="3">
        <v>27.940000999999999</v>
      </c>
      <c r="D5064" s="3">
        <v>27.639999</v>
      </c>
      <c r="E5064" s="3">
        <v>27.74</v>
      </c>
      <c r="F5064" s="3">
        <v>20.832650999999998</v>
      </c>
      <c r="G5064">
        <v>41539300</v>
      </c>
      <c r="H5064" s="3" t="str">
        <f>TEXT(MCFT[[#This Row],[Date]],"dddd")</f>
        <v>Wednesday</v>
      </c>
      <c r="I5064" s="3">
        <f>MCFT[[#This Row],[Open]]-MCFT[[#This Row],[Close]]</f>
        <v>0.13999900000000309</v>
      </c>
      <c r="J5064" s="3">
        <f>INDEX(AAPL!$J:$J,MATCH(A:A,AAPL!$A:$A,0),1)</f>
        <v>-0.35714299999999888</v>
      </c>
      <c r="K5064" s="3" t="str">
        <f>IF(MCFT[[#This Row],[Day Change]]&gt;0,"UP","DOWN")</f>
        <v>UP</v>
      </c>
      <c r="L5064" s="9">
        <f>_xlfn.RANK.EQ(MCFT[[#This Row],[Date]],A:A,1)</f>
        <v>5063</v>
      </c>
      <c r="M5064" s="10">
        <f>_xlfn.RANK.AVG(MCFT[[#This Row],[Same change on date for AAPL]],AAPL,1)</f>
        <v>891</v>
      </c>
      <c r="N5064" s="2">
        <f>MCFT[[#This Row],[Close]]/MCFT[[#This Row],[Open]]</f>
        <v>0.99497851488445166</v>
      </c>
    </row>
    <row r="5065" spans="1:14" x14ac:dyDescent="0.25">
      <c r="A5065" s="1">
        <v>38813</v>
      </c>
      <c r="B5065" s="3">
        <v>27.66</v>
      </c>
      <c r="C5065" s="3">
        <v>27.719999000000001</v>
      </c>
      <c r="D5065" s="3">
        <v>27.370000999999998</v>
      </c>
      <c r="E5065" s="3">
        <v>27.559999000000001</v>
      </c>
      <c r="F5065" s="3">
        <v>20.697468000000001</v>
      </c>
      <c r="G5065">
        <v>51885500</v>
      </c>
      <c r="H5065" s="3" t="str">
        <f>TEXT(MCFT[[#This Row],[Date]],"dddd")</f>
        <v>Thursday</v>
      </c>
      <c r="I5065" s="3">
        <f>MCFT[[#This Row],[Open]]-MCFT[[#This Row],[Close]]</f>
        <v>0.1000009999999989</v>
      </c>
      <c r="J5065" s="3">
        <f>INDEX(AAPL!$J:$J,MATCH(A:A,AAPL!$A:$A,0),1)</f>
        <v>-0.41999999999999993</v>
      </c>
      <c r="K5065" s="3" t="str">
        <f>IF(MCFT[[#This Row],[Day Change]]&gt;0,"UP","DOWN")</f>
        <v>UP</v>
      </c>
      <c r="L5065" s="9">
        <f>_xlfn.RANK.EQ(MCFT[[#This Row],[Date]],A:A,1)</f>
        <v>5064</v>
      </c>
      <c r="M5065" s="10">
        <f>_xlfn.RANK.AVG(MCFT[[#This Row],[Same change on date for AAPL]],AAPL,1)</f>
        <v>803</v>
      </c>
      <c r="N5065" s="2">
        <f>MCFT[[#This Row],[Close]]/MCFT[[#This Row],[Open]]</f>
        <v>0.99638463485177153</v>
      </c>
    </row>
    <row r="5066" spans="1:14" x14ac:dyDescent="0.25">
      <c r="A5066" s="1">
        <v>38814</v>
      </c>
      <c r="B5066" s="3">
        <v>27.610001</v>
      </c>
      <c r="C5066" s="3">
        <v>27.719999000000001</v>
      </c>
      <c r="D5066" s="3">
        <v>27.23</v>
      </c>
      <c r="E5066" s="3">
        <v>27.25</v>
      </c>
      <c r="F5066" s="3">
        <v>20.464655</v>
      </c>
      <c r="G5066">
        <v>47249400</v>
      </c>
      <c r="H5066" s="3" t="str">
        <f>TEXT(MCFT[[#This Row],[Date]],"dddd")</f>
        <v>Friday</v>
      </c>
      <c r="I5066" s="3">
        <f>MCFT[[#This Row],[Open]]-MCFT[[#This Row],[Close]]</f>
        <v>0.36000100000000046</v>
      </c>
      <c r="J5066" s="3">
        <f>INDEX(AAPL!$J:$J,MATCH(A:A,AAPL!$A:$A,0),1)</f>
        <v>0.16285699999999892</v>
      </c>
      <c r="K5066" s="3" t="str">
        <f>IF(MCFT[[#This Row],[Day Change]]&gt;0,"UP","DOWN")</f>
        <v>UP</v>
      </c>
      <c r="L5066" s="9">
        <f>_xlfn.RANK.EQ(MCFT[[#This Row],[Date]],A:A,1)</f>
        <v>5065</v>
      </c>
      <c r="M5066" s="10">
        <f>_xlfn.RANK.AVG(MCFT[[#This Row],[Same change on date for AAPL]],AAPL,1)</f>
        <v>6941.5</v>
      </c>
      <c r="N5066" s="2">
        <f>MCFT[[#This Row],[Close]]/MCFT[[#This Row],[Open]]</f>
        <v>0.98696121017887684</v>
      </c>
    </row>
    <row r="5067" spans="1:14" x14ac:dyDescent="0.25">
      <c r="A5067" s="1">
        <v>38817</v>
      </c>
      <c r="B5067" s="3">
        <v>27.23</v>
      </c>
      <c r="C5067" s="3">
        <v>27.440000999999999</v>
      </c>
      <c r="D5067" s="3">
        <v>27.200001</v>
      </c>
      <c r="E5067" s="3">
        <v>27.290001</v>
      </c>
      <c r="F5067" s="3">
        <v>20.494700999999999</v>
      </c>
      <c r="G5067">
        <v>39432000</v>
      </c>
      <c r="H5067" s="3" t="str">
        <f>TEXT(MCFT[[#This Row],[Date]],"dddd")</f>
        <v>Monday</v>
      </c>
      <c r="I5067" s="3">
        <f>MCFT[[#This Row],[Open]]-MCFT[[#This Row],[Close]]</f>
        <v>-6.0000999999999749E-2</v>
      </c>
      <c r="J5067" s="3">
        <f>INDEX(AAPL!$J:$J,MATCH(A:A,AAPL!$A:$A,0),1)</f>
        <v>0.23142900000000033</v>
      </c>
      <c r="K5067" s="3" t="str">
        <f>IF(MCFT[[#This Row],[Day Change]]&gt;0,"UP","DOWN")</f>
        <v>DOWN</v>
      </c>
      <c r="L5067" s="9">
        <f>_xlfn.RANK.EQ(MCFT[[#This Row],[Date]],A:A,1)</f>
        <v>5066</v>
      </c>
      <c r="M5067" s="10">
        <f>_xlfn.RANK.AVG(MCFT[[#This Row],[Same change on date for AAPL]],AAPL,1)</f>
        <v>7113.5</v>
      </c>
      <c r="N5067" s="2">
        <f>MCFT[[#This Row],[Close]]/MCFT[[#This Row],[Open]]</f>
        <v>1.0022034887991187</v>
      </c>
    </row>
    <row r="5068" spans="1:14" x14ac:dyDescent="0.25">
      <c r="A5068" s="1">
        <v>38818</v>
      </c>
      <c r="B5068" s="3">
        <v>27.290001</v>
      </c>
      <c r="C5068" s="3">
        <v>27.32</v>
      </c>
      <c r="D5068" s="3">
        <v>27</v>
      </c>
      <c r="E5068" s="3">
        <v>27.129999000000002</v>
      </c>
      <c r="F5068" s="3">
        <v>20.374535000000002</v>
      </c>
      <c r="G5068">
        <v>42953400</v>
      </c>
      <c r="H5068" s="3" t="str">
        <f>TEXT(MCFT[[#This Row],[Date]],"dddd")</f>
        <v>Tuesday</v>
      </c>
      <c r="I5068" s="3">
        <f>MCFT[[#This Row],[Open]]-MCFT[[#This Row],[Close]]</f>
        <v>0.16000199999999865</v>
      </c>
      <c r="J5068" s="3">
        <f>INDEX(AAPL!$J:$J,MATCH(A:A,AAPL!$A:$A,0),1)</f>
        <v>0.14285700000000112</v>
      </c>
      <c r="K5068" s="3" t="str">
        <f>IF(MCFT[[#This Row],[Day Change]]&gt;0,"UP","DOWN")</f>
        <v>UP</v>
      </c>
      <c r="L5068" s="9">
        <f>_xlfn.RANK.EQ(MCFT[[#This Row],[Date]],A:A,1)</f>
        <v>5067</v>
      </c>
      <c r="M5068" s="10">
        <f>_xlfn.RANK.AVG(MCFT[[#This Row],[Same change on date for AAPL]],AAPL,1)</f>
        <v>6874.5</v>
      </c>
      <c r="N5068" s="2">
        <f>MCFT[[#This Row],[Close]]/MCFT[[#This Row],[Open]]</f>
        <v>0.99413697346511642</v>
      </c>
    </row>
    <row r="5069" spans="1:14" x14ac:dyDescent="0.25">
      <c r="A5069" s="1">
        <v>38819</v>
      </c>
      <c r="B5069" s="3">
        <v>27.1</v>
      </c>
      <c r="C5069" s="3">
        <v>27.200001</v>
      </c>
      <c r="D5069" s="3">
        <v>26.969999000000001</v>
      </c>
      <c r="E5069" s="3">
        <v>27.200001</v>
      </c>
      <c r="F5069" s="3">
        <v>20.427112999999999</v>
      </c>
      <c r="G5069">
        <v>32183000</v>
      </c>
      <c r="H5069" s="3" t="str">
        <f>TEXT(MCFT[[#This Row],[Date]],"dddd")</f>
        <v>Wednesday</v>
      </c>
      <c r="I5069" s="3">
        <f>MCFT[[#This Row],[Open]]-MCFT[[#This Row],[Close]]</f>
        <v>-0.1000009999999989</v>
      </c>
      <c r="J5069" s="3">
        <f>INDEX(AAPL!$J:$J,MATCH(A:A,AAPL!$A:$A,0),1)</f>
        <v>0.18571400000000082</v>
      </c>
      <c r="K5069" s="3" t="str">
        <f>IF(MCFT[[#This Row],[Day Change]]&gt;0,"UP","DOWN")</f>
        <v>DOWN</v>
      </c>
      <c r="L5069" s="9">
        <f>_xlfn.RANK.EQ(MCFT[[#This Row],[Date]],A:A,1)</f>
        <v>5068</v>
      </c>
      <c r="M5069" s="10">
        <f>_xlfn.RANK.AVG(MCFT[[#This Row],[Same change on date for AAPL]],AAPL,1)</f>
        <v>7006</v>
      </c>
      <c r="N5069" s="2">
        <f>MCFT[[#This Row],[Close]]/MCFT[[#This Row],[Open]]</f>
        <v>1.0036900738007379</v>
      </c>
    </row>
    <row r="5070" spans="1:14" x14ac:dyDescent="0.25">
      <c r="A5070" s="1">
        <v>38820</v>
      </c>
      <c r="B5070" s="3">
        <v>27.08</v>
      </c>
      <c r="C5070" s="3">
        <v>27.200001</v>
      </c>
      <c r="D5070" s="3">
        <v>27</v>
      </c>
      <c r="E5070" s="3">
        <v>27.07</v>
      </c>
      <c r="F5070" s="3">
        <v>20.329477000000001</v>
      </c>
      <c r="G5070">
        <v>28160000</v>
      </c>
      <c r="H5070" s="3" t="str">
        <f>TEXT(MCFT[[#This Row],[Date]],"dddd")</f>
        <v>Thursday</v>
      </c>
      <c r="I5070" s="3">
        <f>MCFT[[#This Row],[Open]]-MCFT[[#This Row],[Close]]</f>
        <v>9.9999999999980105E-3</v>
      </c>
      <c r="J5070" s="3">
        <f>INDEX(AAPL!$J:$J,MATCH(A:A,AAPL!$A:$A,0),1)</f>
        <v>-1.8570999999999671E-2</v>
      </c>
      <c r="K5070" s="3" t="str">
        <f>IF(MCFT[[#This Row],[Day Change]]&gt;0,"UP","DOWN")</f>
        <v>UP</v>
      </c>
      <c r="L5070" s="9">
        <f>_xlfn.RANK.EQ(MCFT[[#This Row],[Date]],A:A,1)</f>
        <v>5069</v>
      </c>
      <c r="M5070" s="10">
        <f>_xlfn.RANK.AVG(MCFT[[#This Row],[Same change on date for AAPL]],AAPL,1)</f>
        <v>2892</v>
      </c>
      <c r="N5070" s="2">
        <f>MCFT[[#This Row],[Close]]/MCFT[[#This Row],[Open]]</f>
        <v>0.99963072378138851</v>
      </c>
    </row>
    <row r="5071" spans="1:14" x14ac:dyDescent="0.25">
      <c r="A5071" s="1">
        <v>38824</v>
      </c>
      <c r="B5071" s="3">
        <v>27.030000999999999</v>
      </c>
      <c r="C5071" s="3">
        <v>27.049999</v>
      </c>
      <c r="D5071" s="3">
        <v>26.73</v>
      </c>
      <c r="E5071" s="3">
        <v>26.84</v>
      </c>
      <c r="F5071" s="3">
        <v>20.156748</v>
      </c>
      <c r="G5071">
        <v>35796200</v>
      </c>
      <c r="H5071" s="3" t="str">
        <f>TEXT(MCFT[[#This Row],[Date]],"dddd")</f>
        <v>Monday</v>
      </c>
      <c r="I5071" s="3">
        <f>MCFT[[#This Row],[Open]]-MCFT[[#This Row],[Close]]</f>
        <v>0.19000099999999875</v>
      </c>
      <c r="J5071" s="3">
        <f>INDEX(AAPL!$J:$J,MATCH(A:A,AAPL!$A:$A,0),1)</f>
        <v>0.24285700000000077</v>
      </c>
      <c r="K5071" s="3" t="str">
        <f>IF(MCFT[[#This Row],[Day Change]]&gt;0,"UP","DOWN")</f>
        <v>UP</v>
      </c>
      <c r="L5071" s="9">
        <f>_xlfn.RANK.EQ(MCFT[[#This Row],[Date]],A:A,1)</f>
        <v>5070</v>
      </c>
      <c r="M5071" s="10">
        <f>_xlfn.RANK.AVG(MCFT[[#This Row],[Same change on date for AAPL]],AAPL,1)</f>
        <v>7145</v>
      </c>
      <c r="N5071" s="2">
        <f>MCFT[[#This Row],[Close]]/MCFT[[#This Row],[Open]]</f>
        <v>0.99297073647907008</v>
      </c>
    </row>
    <row r="5072" spans="1:14" x14ac:dyDescent="0.25">
      <c r="A5072" s="1">
        <v>38825</v>
      </c>
      <c r="B5072" s="3">
        <v>26.940000999999999</v>
      </c>
      <c r="C5072" s="3">
        <v>27.5</v>
      </c>
      <c r="D5072" s="3">
        <v>26.82</v>
      </c>
      <c r="E5072" s="3">
        <v>27.219999000000001</v>
      </c>
      <c r="F5072" s="3">
        <v>20.442131</v>
      </c>
      <c r="G5072">
        <v>56272700</v>
      </c>
      <c r="H5072" s="3" t="str">
        <f>TEXT(MCFT[[#This Row],[Date]],"dddd")</f>
        <v>Tuesday</v>
      </c>
      <c r="I5072" s="3">
        <f>MCFT[[#This Row],[Open]]-MCFT[[#This Row],[Close]]</f>
        <v>-0.27999800000000263</v>
      </c>
      <c r="J5072" s="3">
        <f>INDEX(AAPL!$J:$J,MATCH(A:A,AAPL!$A:$A,0),1)</f>
        <v>-0.16857100000000003</v>
      </c>
      <c r="K5072" s="3" t="str">
        <f>IF(MCFT[[#This Row],[Day Change]]&gt;0,"UP","DOWN")</f>
        <v>DOWN</v>
      </c>
      <c r="L5072" s="9">
        <f>_xlfn.RANK.EQ(MCFT[[#This Row],[Date]],A:A,1)</f>
        <v>5071</v>
      </c>
      <c r="M5072" s="10">
        <f>_xlfn.RANK.AVG(MCFT[[#This Row],[Same change on date for AAPL]],AAPL,1)</f>
        <v>1287.5</v>
      </c>
      <c r="N5072" s="2">
        <f>MCFT[[#This Row],[Close]]/MCFT[[#This Row],[Open]]</f>
        <v>1.0103933923387753</v>
      </c>
    </row>
    <row r="5073" spans="1:14" x14ac:dyDescent="0.25">
      <c r="A5073" s="1">
        <v>38826</v>
      </c>
      <c r="B5073" s="3">
        <v>27.110001</v>
      </c>
      <c r="C5073" s="3">
        <v>27.190000999999999</v>
      </c>
      <c r="D5073" s="3">
        <v>26.959999</v>
      </c>
      <c r="E5073" s="3">
        <v>27.030000999999999</v>
      </c>
      <c r="F5073" s="3">
        <v>20.299437999999999</v>
      </c>
      <c r="G5073">
        <v>45111100</v>
      </c>
      <c r="H5073" s="3" t="str">
        <f>TEXT(MCFT[[#This Row],[Date]],"dddd")</f>
        <v>Wednesday</v>
      </c>
      <c r="I5073" s="3">
        <f>MCFT[[#This Row],[Open]]-MCFT[[#This Row],[Close]]</f>
        <v>8.0000000000001847E-2</v>
      </c>
      <c r="J5073" s="3">
        <f>INDEX(AAPL!$J:$J,MATCH(A:A,AAPL!$A:$A,0),1)</f>
        <v>0.16714200000000012</v>
      </c>
      <c r="K5073" s="3" t="str">
        <f>IF(MCFT[[#This Row],[Day Change]]&gt;0,"UP","DOWN")</f>
        <v>UP</v>
      </c>
      <c r="L5073" s="9">
        <f>_xlfn.RANK.EQ(MCFT[[#This Row],[Date]],A:A,1)</f>
        <v>5072</v>
      </c>
      <c r="M5073" s="10">
        <f>_xlfn.RANK.AVG(MCFT[[#This Row],[Same change on date for AAPL]],AAPL,1)</f>
        <v>6957</v>
      </c>
      <c r="N5073" s="2">
        <f>MCFT[[#This Row],[Close]]/MCFT[[#This Row],[Open]]</f>
        <v>0.99704905949653033</v>
      </c>
    </row>
    <row r="5074" spans="1:14" x14ac:dyDescent="0.25">
      <c r="A5074" s="1">
        <v>38827</v>
      </c>
      <c r="B5074" s="3">
        <v>27.049999</v>
      </c>
      <c r="C5074" s="3">
        <v>27.190000999999999</v>
      </c>
      <c r="D5074" s="3">
        <v>26.700001</v>
      </c>
      <c r="E5074" s="3">
        <v>27.030000999999999</v>
      </c>
      <c r="F5074" s="3">
        <v>20.299437999999999</v>
      </c>
      <c r="G5074">
        <v>45648300</v>
      </c>
      <c r="H5074" s="3" t="str">
        <f>TEXT(MCFT[[#This Row],[Date]],"dddd")</f>
        <v>Thursday</v>
      </c>
      <c r="I5074" s="3">
        <f>MCFT[[#This Row],[Open]]-MCFT[[#This Row],[Close]]</f>
        <v>1.999800000000107E-2</v>
      </c>
      <c r="J5074" s="3">
        <f>INDEX(AAPL!$J:$J,MATCH(A:A,AAPL!$A:$A,0),1)</f>
        <v>0.26857199999999892</v>
      </c>
      <c r="K5074" s="3" t="str">
        <f>IF(MCFT[[#This Row],[Day Change]]&gt;0,"UP","DOWN")</f>
        <v>UP</v>
      </c>
      <c r="L5074" s="9">
        <f>_xlfn.RANK.EQ(MCFT[[#This Row],[Date]],A:A,1)</f>
        <v>5073</v>
      </c>
      <c r="M5074" s="10">
        <f>_xlfn.RANK.AVG(MCFT[[#This Row],[Same change on date for AAPL]],AAPL,1)</f>
        <v>7192</v>
      </c>
      <c r="N5074" s="2">
        <f>MCFT[[#This Row],[Close]]/MCFT[[#This Row],[Open]]</f>
        <v>0.9992607023756267</v>
      </c>
    </row>
    <row r="5075" spans="1:14" x14ac:dyDescent="0.25">
      <c r="A5075" s="1">
        <v>38828</v>
      </c>
      <c r="B5075" s="3">
        <v>27.049999</v>
      </c>
      <c r="C5075" s="3">
        <v>27.389999</v>
      </c>
      <c r="D5075" s="3">
        <v>27</v>
      </c>
      <c r="E5075" s="3">
        <v>27.15</v>
      </c>
      <c r="F5075" s="3">
        <v>20.389562999999999</v>
      </c>
      <c r="G5075">
        <v>58528000</v>
      </c>
      <c r="H5075" s="3" t="str">
        <f>TEXT(MCFT[[#This Row],[Date]],"dddd")</f>
        <v>Friday</v>
      </c>
      <c r="I5075" s="3">
        <f>MCFT[[#This Row],[Open]]-MCFT[[#This Row],[Close]]</f>
        <v>-0.1000009999999989</v>
      </c>
      <c r="J5075" s="3">
        <f>INDEX(AAPL!$J:$J,MATCH(A:A,AAPL!$A:$A,0),1)</f>
        <v>0.16428500000000135</v>
      </c>
      <c r="K5075" s="3" t="str">
        <f>IF(MCFT[[#This Row],[Day Change]]&gt;0,"UP","DOWN")</f>
        <v>DOWN</v>
      </c>
      <c r="L5075" s="9">
        <f>_xlfn.RANK.EQ(MCFT[[#This Row],[Date]],A:A,1)</f>
        <v>5074</v>
      </c>
      <c r="M5075" s="10">
        <f>_xlfn.RANK.AVG(MCFT[[#This Row],[Same change on date for AAPL]],AAPL,1)</f>
        <v>6948</v>
      </c>
      <c r="N5075" s="2">
        <f>MCFT[[#This Row],[Close]]/MCFT[[#This Row],[Open]]</f>
        <v>1.0036968947762253</v>
      </c>
    </row>
    <row r="5076" spans="1:14" x14ac:dyDescent="0.25">
      <c r="A5076" s="1">
        <v>38831</v>
      </c>
      <c r="B5076" s="3">
        <v>27.07</v>
      </c>
      <c r="C5076" s="3">
        <v>27.25</v>
      </c>
      <c r="D5076" s="3">
        <v>26.98</v>
      </c>
      <c r="E5076" s="3">
        <v>27.110001</v>
      </c>
      <c r="F5076" s="3">
        <v>20.359518000000001</v>
      </c>
      <c r="G5076">
        <v>42318400</v>
      </c>
      <c r="H5076" s="3" t="str">
        <f>TEXT(MCFT[[#This Row],[Date]],"dddd")</f>
        <v>Monday</v>
      </c>
      <c r="I5076" s="3">
        <f>MCFT[[#This Row],[Open]]-MCFT[[#This Row],[Close]]</f>
        <v>-4.0001000000000175E-2</v>
      </c>
      <c r="J5076" s="3">
        <f>INDEX(AAPL!$J:$J,MATCH(A:A,AAPL!$A:$A,0),1)</f>
        <v>0.15714200000000034</v>
      </c>
      <c r="K5076" s="3" t="str">
        <f>IF(MCFT[[#This Row],[Day Change]]&gt;0,"UP","DOWN")</f>
        <v>DOWN</v>
      </c>
      <c r="L5076" s="9">
        <f>_xlfn.RANK.EQ(MCFT[[#This Row],[Date]],A:A,1)</f>
        <v>5075</v>
      </c>
      <c r="M5076" s="10">
        <f>_xlfn.RANK.AVG(MCFT[[#This Row],[Same change on date for AAPL]],AAPL,1)</f>
        <v>6921</v>
      </c>
      <c r="N5076" s="2">
        <f>MCFT[[#This Row],[Close]]/MCFT[[#This Row],[Open]]</f>
        <v>1.0014776874769118</v>
      </c>
    </row>
    <row r="5077" spans="1:14" x14ac:dyDescent="0.25">
      <c r="A5077" s="1">
        <v>38832</v>
      </c>
      <c r="B5077" s="3">
        <v>27.09</v>
      </c>
      <c r="C5077" s="3">
        <v>27.209999</v>
      </c>
      <c r="D5077" s="3">
        <v>27.02</v>
      </c>
      <c r="E5077" s="3">
        <v>27.110001</v>
      </c>
      <c r="F5077" s="3">
        <v>20.359518000000001</v>
      </c>
      <c r="G5077">
        <v>49222500</v>
      </c>
      <c r="H5077" s="3" t="str">
        <f>TEXT(MCFT[[#This Row],[Date]],"dddd")</f>
        <v>Tuesday</v>
      </c>
      <c r="I5077" s="3">
        <f>MCFT[[#This Row],[Open]]-MCFT[[#This Row],[Close]]</f>
        <v>-2.0001000000000602E-2</v>
      </c>
      <c r="J5077" s="3">
        <f>INDEX(AAPL!$J:$J,MATCH(A:A,AAPL!$A:$A,0),1)</f>
        <v>-2.9999999999999361E-2</v>
      </c>
      <c r="K5077" s="3" t="str">
        <f>IF(MCFT[[#This Row],[Day Change]]&gt;0,"UP","DOWN")</f>
        <v>DOWN</v>
      </c>
      <c r="L5077" s="9">
        <f>_xlfn.RANK.EQ(MCFT[[#This Row],[Date]],A:A,1)</f>
        <v>5076</v>
      </c>
      <c r="M5077" s="10">
        <f>_xlfn.RANK.AVG(MCFT[[#This Row],[Same change on date for AAPL]],AAPL,1)</f>
        <v>2517.5</v>
      </c>
      <c r="N5077" s="2">
        <f>MCFT[[#This Row],[Close]]/MCFT[[#This Row],[Open]]</f>
        <v>1.0007383167220376</v>
      </c>
    </row>
    <row r="5078" spans="1:14" x14ac:dyDescent="0.25">
      <c r="A5078" s="1">
        <v>38833</v>
      </c>
      <c r="B5078" s="3">
        <v>27.08</v>
      </c>
      <c r="C5078" s="3">
        <v>27.23</v>
      </c>
      <c r="D5078" s="3">
        <v>27</v>
      </c>
      <c r="E5078" s="3">
        <v>27.1</v>
      </c>
      <c r="F5078" s="3">
        <v>20.352012999999999</v>
      </c>
      <c r="G5078">
        <v>39190000</v>
      </c>
      <c r="H5078" s="3" t="str">
        <f>TEXT(MCFT[[#This Row],[Date]],"dddd")</f>
        <v>Wednesday</v>
      </c>
      <c r="I5078" s="3">
        <f>MCFT[[#This Row],[Open]]-MCFT[[#This Row],[Close]]</f>
        <v>-2.0000000000003126E-2</v>
      </c>
      <c r="J5078" s="3">
        <f>INDEX(AAPL!$J:$J,MATCH(A:A,AAPL!$A:$A,0),1)</f>
        <v>-0.21428599999999953</v>
      </c>
      <c r="K5078" s="3" t="str">
        <f>IF(MCFT[[#This Row],[Day Change]]&gt;0,"UP","DOWN")</f>
        <v>DOWN</v>
      </c>
      <c r="L5078" s="9">
        <f>_xlfn.RANK.EQ(MCFT[[#This Row],[Date]],A:A,1)</f>
        <v>5077</v>
      </c>
      <c r="M5078" s="10">
        <f>_xlfn.RANK.AVG(MCFT[[#This Row],[Same change on date for AAPL]],AAPL,1)</f>
        <v>1170</v>
      </c>
      <c r="N5078" s="2">
        <f>MCFT[[#This Row],[Close]]/MCFT[[#This Row],[Open]]</f>
        <v>1.0007385524372232</v>
      </c>
    </row>
    <row r="5079" spans="1:14" x14ac:dyDescent="0.25">
      <c r="A5079" s="1">
        <v>38834</v>
      </c>
      <c r="B5079" s="3">
        <v>26.969999000000001</v>
      </c>
      <c r="C5079" s="3">
        <v>27.629999000000002</v>
      </c>
      <c r="D5079" s="3">
        <v>26.940000999999999</v>
      </c>
      <c r="E5079" s="3">
        <v>27.25</v>
      </c>
      <c r="F5079" s="3">
        <v>20.464655</v>
      </c>
      <c r="G5079">
        <v>96509600</v>
      </c>
      <c r="H5079" s="3" t="str">
        <f>TEXT(MCFT[[#This Row],[Date]],"dddd")</f>
        <v>Thursday</v>
      </c>
      <c r="I5079" s="3">
        <f>MCFT[[#This Row],[Open]]-MCFT[[#This Row],[Close]]</f>
        <v>-0.28000099999999861</v>
      </c>
      <c r="J5079" s="3">
        <f>INDEX(AAPL!$J:$J,MATCH(A:A,AAPL!$A:$A,0),1)</f>
        <v>-0.23285700000000098</v>
      </c>
      <c r="K5079" s="3" t="str">
        <f>IF(MCFT[[#This Row],[Day Change]]&gt;0,"UP","DOWN")</f>
        <v>DOWN</v>
      </c>
      <c r="L5079" s="9">
        <f>_xlfn.RANK.EQ(MCFT[[#This Row],[Date]],A:A,1)</f>
        <v>5078</v>
      </c>
      <c r="M5079" s="10">
        <f>_xlfn.RANK.AVG(MCFT[[#This Row],[Same change on date for AAPL]],AAPL,1)</f>
        <v>1119</v>
      </c>
      <c r="N5079" s="2">
        <f>MCFT[[#This Row],[Close]]/MCFT[[#This Row],[Open]]</f>
        <v>1.0103819432844621</v>
      </c>
    </row>
    <row r="5080" spans="1:14" x14ac:dyDescent="0.25">
      <c r="A5080" s="1">
        <v>38835</v>
      </c>
      <c r="B5080" s="3">
        <v>24.23</v>
      </c>
      <c r="C5080" s="3">
        <v>24.5</v>
      </c>
      <c r="D5080" s="3">
        <v>24</v>
      </c>
      <c r="E5080" s="3">
        <v>24.15</v>
      </c>
      <c r="F5080" s="3">
        <v>18.136572000000001</v>
      </c>
      <c r="G5080">
        <v>591052200</v>
      </c>
      <c r="H5080" s="3" t="str">
        <f>TEXT(MCFT[[#This Row],[Date]],"dddd")</f>
        <v>Friday</v>
      </c>
      <c r="I5080" s="3">
        <f>MCFT[[#This Row],[Open]]-MCFT[[#This Row],[Close]]</f>
        <v>8.0000000000001847E-2</v>
      </c>
      <c r="J5080" s="3">
        <f>INDEX(AAPL!$J:$J,MATCH(A:A,AAPL!$A:$A,0),1)</f>
        <v>-0.1442869999999985</v>
      </c>
      <c r="K5080" s="3" t="str">
        <f>IF(MCFT[[#This Row],[Day Change]]&gt;0,"UP","DOWN")</f>
        <v>UP</v>
      </c>
      <c r="L5080" s="9">
        <f>_xlfn.RANK.EQ(MCFT[[#This Row],[Date]],A:A,1)</f>
        <v>5079</v>
      </c>
      <c r="M5080" s="10">
        <f>_xlfn.RANK.AVG(MCFT[[#This Row],[Same change on date for AAPL]],AAPL,1)</f>
        <v>1354</v>
      </c>
      <c r="N5080" s="2">
        <f>MCFT[[#This Row],[Close]]/MCFT[[#This Row],[Open]]</f>
        <v>0.9966983078827899</v>
      </c>
    </row>
    <row r="5081" spans="1:14" x14ac:dyDescent="0.25">
      <c r="A5081" s="1">
        <v>38838</v>
      </c>
      <c r="B5081" s="3">
        <v>24.32</v>
      </c>
      <c r="C5081" s="3">
        <v>25</v>
      </c>
      <c r="D5081" s="3">
        <v>24.09</v>
      </c>
      <c r="E5081" s="3">
        <v>24.290001</v>
      </c>
      <c r="F5081" s="3">
        <v>18.241710999999999</v>
      </c>
      <c r="G5081">
        <v>174800900</v>
      </c>
      <c r="H5081" s="3" t="str">
        <f>TEXT(MCFT[[#This Row],[Date]],"dddd")</f>
        <v>Monday</v>
      </c>
      <c r="I5081" s="3">
        <f>MCFT[[#This Row],[Open]]-MCFT[[#This Row],[Close]]</f>
        <v>2.9999000000000109E-2</v>
      </c>
      <c r="J5081" s="3">
        <f>INDEX(AAPL!$J:$J,MATCH(A:A,AAPL!$A:$A,0),1)</f>
        <v>0.16714299999999938</v>
      </c>
      <c r="K5081" s="3" t="str">
        <f>IF(MCFT[[#This Row],[Day Change]]&gt;0,"UP","DOWN")</f>
        <v>UP</v>
      </c>
      <c r="L5081" s="9">
        <f>_xlfn.RANK.EQ(MCFT[[#This Row],[Date]],A:A,1)</f>
        <v>5080</v>
      </c>
      <c r="M5081" s="10">
        <f>_xlfn.RANK.AVG(MCFT[[#This Row],[Same change on date for AAPL]],AAPL,1)</f>
        <v>6958.5</v>
      </c>
      <c r="N5081" s="2">
        <f>MCFT[[#This Row],[Close]]/MCFT[[#This Row],[Open]]</f>
        <v>0.99876648848684213</v>
      </c>
    </row>
    <row r="5082" spans="1:14" x14ac:dyDescent="0.25">
      <c r="A5082" s="1">
        <v>38839</v>
      </c>
      <c r="B5082" s="3">
        <v>24.49</v>
      </c>
      <c r="C5082" s="3">
        <v>25</v>
      </c>
      <c r="D5082" s="3">
        <v>23.9</v>
      </c>
      <c r="E5082" s="3">
        <v>24.01</v>
      </c>
      <c r="F5082" s="3">
        <v>18.031421999999999</v>
      </c>
      <c r="G5082">
        <v>190533500</v>
      </c>
      <c r="H5082" s="3" t="str">
        <f>TEXT(MCFT[[#This Row],[Date]],"dddd")</f>
        <v>Tuesday</v>
      </c>
      <c r="I5082" s="3">
        <f>MCFT[[#This Row],[Open]]-MCFT[[#This Row],[Close]]</f>
        <v>0.47999999999999687</v>
      </c>
      <c r="J5082" s="3">
        <f>INDEX(AAPL!$J:$J,MATCH(A:A,AAPL!$A:$A,0),1)</f>
        <v>-0.20999999999999908</v>
      </c>
      <c r="K5082" s="3" t="str">
        <f>IF(MCFT[[#This Row],[Day Change]]&gt;0,"UP","DOWN")</f>
        <v>UP</v>
      </c>
      <c r="L5082" s="9">
        <f>_xlfn.RANK.EQ(MCFT[[#This Row],[Date]],A:A,1)</f>
        <v>5081</v>
      </c>
      <c r="M5082" s="10">
        <f>_xlfn.RANK.AVG(MCFT[[#This Row],[Same change on date for AAPL]],AAPL,1)</f>
        <v>1178</v>
      </c>
      <c r="N5082" s="2">
        <f>MCFT[[#This Row],[Close]]/MCFT[[#This Row],[Open]]</f>
        <v>0.98040016333197233</v>
      </c>
    </row>
    <row r="5083" spans="1:14" x14ac:dyDescent="0.25">
      <c r="A5083" s="1">
        <v>38840</v>
      </c>
      <c r="B5083" s="3">
        <v>23.99</v>
      </c>
      <c r="C5083" s="3">
        <v>24.02</v>
      </c>
      <c r="D5083" s="3">
        <v>23.15</v>
      </c>
      <c r="E5083" s="3">
        <v>23.17</v>
      </c>
      <c r="F5083" s="3">
        <v>17.400587000000002</v>
      </c>
      <c r="G5083">
        <v>211527100</v>
      </c>
      <c r="H5083" s="3" t="str">
        <f>TEXT(MCFT[[#This Row],[Date]],"dddd")</f>
        <v>Wednesday</v>
      </c>
      <c r="I5083" s="3">
        <f>MCFT[[#This Row],[Open]]-MCFT[[#This Row],[Close]]</f>
        <v>0.81999999999999673</v>
      </c>
      <c r="J5083" s="3">
        <f>INDEX(AAPL!$J:$J,MATCH(A:A,AAPL!$A:$A,0),1)</f>
        <v>9.8571999999998994E-2</v>
      </c>
      <c r="K5083" s="3" t="str">
        <f>IF(MCFT[[#This Row],[Day Change]]&gt;0,"UP","DOWN")</f>
        <v>UP</v>
      </c>
      <c r="L5083" s="9">
        <f>_xlfn.RANK.EQ(MCFT[[#This Row],[Date]],A:A,1)</f>
        <v>5082</v>
      </c>
      <c r="M5083" s="10">
        <f>_xlfn.RANK.AVG(MCFT[[#This Row],[Same change on date for AAPL]],AAPL,1)</f>
        <v>6703.5</v>
      </c>
      <c r="N5083" s="2">
        <f>MCFT[[#This Row],[Close]]/MCFT[[#This Row],[Open]]</f>
        <v>0.96581909128803678</v>
      </c>
    </row>
    <row r="5084" spans="1:14" x14ac:dyDescent="0.25">
      <c r="A5084" s="1">
        <v>38841</v>
      </c>
      <c r="B5084" s="3">
        <v>23.35</v>
      </c>
      <c r="C5084" s="3">
        <v>23.67</v>
      </c>
      <c r="D5084" s="3">
        <v>23.139999</v>
      </c>
      <c r="E5084" s="3">
        <v>23.440000999999999</v>
      </c>
      <c r="F5084" s="3">
        <v>17.603361</v>
      </c>
      <c r="G5084">
        <v>171257400</v>
      </c>
      <c r="H5084" s="3" t="str">
        <f>TEXT(MCFT[[#This Row],[Date]],"dddd")</f>
        <v>Thursday</v>
      </c>
      <c r="I5084" s="3">
        <f>MCFT[[#This Row],[Open]]-MCFT[[#This Row],[Close]]</f>
        <v>-9.0000999999997333E-2</v>
      </c>
      <c r="J5084" s="3">
        <f>INDEX(AAPL!$J:$J,MATCH(A:A,AAPL!$A:$A,0),1)</f>
        <v>1.2857999999999592E-2</v>
      </c>
      <c r="K5084" s="3" t="str">
        <f>IF(MCFT[[#This Row],[Day Change]]&gt;0,"UP","DOWN")</f>
        <v>DOWN</v>
      </c>
      <c r="L5084" s="9">
        <f>_xlfn.RANK.EQ(MCFT[[#This Row],[Date]],A:A,1)</f>
        <v>5083</v>
      </c>
      <c r="M5084" s="10">
        <f>_xlfn.RANK.AVG(MCFT[[#This Row],[Same change on date for AAPL]],AAPL,1)</f>
        <v>4944.5</v>
      </c>
      <c r="N5084" s="2">
        <f>MCFT[[#This Row],[Close]]/MCFT[[#This Row],[Open]]</f>
        <v>1.0038544325481797</v>
      </c>
    </row>
    <row r="5085" spans="1:14" x14ac:dyDescent="0.25">
      <c r="A5085" s="1">
        <v>38842</v>
      </c>
      <c r="B5085" s="3">
        <v>23.66</v>
      </c>
      <c r="C5085" s="3">
        <v>23.950001</v>
      </c>
      <c r="D5085" s="3">
        <v>23.52</v>
      </c>
      <c r="E5085" s="3">
        <v>23.799999</v>
      </c>
      <c r="F5085" s="3">
        <v>17.873718</v>
      </c>
      <c r="G5085">
        <v>131604300</v>
      </c>
      <c r="H5085" s="3" t="str">
        <f>TEXT(MCFT[[#This Row],[Date]],"dddd")</f>
        <v>Friday</v>
      </c>
      <c r="I5085" s="3">
        <f>MCFT[[#This Row],[Open]]-MCFT[[#This Row],[Close]]</f>
        <v>-0.13999899999999954</v>
      </c>
      <c r="J5085" s="3">
        <f>INDEX(AAPL!$J:$J,MATCH(A:A,AAPL!$A:$A,0),1)</f>
        <v>-4.2849999999994282E-3</v>
      </c>
      <c r="K5085" s="3" t="str">
        <f>IF(MCFT[[#This Row],[Day Change]]&gt;0,"UP","DOWN")</f>
        <v>DOWN</v>
      </c>
      <c r="L5085" s="9">
        <f>_xlfn.RANK.EQ(MCFT[[#This Row],[Date]],A:A,1)</f>
        <v>5084</v>
      </c>
      <c r="M5085" s="10">
        <f>_xlfn.RANK.AVG(MCFT[[#This Row],[Same change on date for AAPL]],AAPL,1)</f>
        <v>3893</v>
      </c>
      <c r="N5085" s="2">
        <f>MCFT[[#This Row],[Close]]/MCFT[[#This Row],[Open]]</f>
        <v>1.0059171174978867</v>
      </c>
    </row>
    <row r="5086" spans="1:14" x14ac:dyDescent="0.25">
      <c r="A5086" s="1">
        <v>38845</v>
      </c>
      <c r="B5086" s="3">
        <v>23.85</v>
      </c>
      <c r="C5086" s="3">
        <v>25</v>
      </c>
      <c r="D5086" s="3">
        <v>23.51</v>
      </c>
      <c r="E5086" s="3">
        <v>23.73</v>
      </c>
      <c r="F5086" s="3">
        <v>17.821148000000001</v>
      </c>
      <c r="G5086">
        <v>80693500</v>
      </c>
      <c r="H5086" s="3" t="str">
        <f>TEXT(MCFT[[#This Row],[Date]],"dddd")</f>
        <v>Monday</v>
      </c>
      <c r="I5086" s="3">
        <f>MCFT[[#This Row],[Open]]-MCFT[[#This Row],[Close]]</f>
        <v>0.12000000000000099</v>
      </c>
      <c r="J5086" s="3">
        <f>INDEX(AAPL!$J:$J,MATCH(A:A,AAPL!$A:$A,0),1)</f>
        <v>0.15714299999999959</v>
      </c>
      <c r="K5086" s="3" t="str">
        <f>IF(MCFT[[#This Row],[Day Change]]&gt;0,"UP","DOWN")</f>
        <v>UP</v>
      </c>
      <c r="L5086" s="9">
        <f>_xlfn.RANK.EQ(MCFT[[#This Row],[Date]],A:A,1)</f>
        <v>5085</v>
      </c>
      <c r="M5086" s="10">
        <f>_xlfn.RANK.AVG(MCFT[[#This Row],[Same change on date for AAPL]],AAPL,1)</f>
        <v>6923.5</v>
      </c>
      <c r="N5086" s="2">
        <f>MCFT[[#This Row],[Close]]/MCFT[[#This Row],[Open]]</f>
        <v>0.9949685534591195</v>
      </c>
    </row>
    <row r="5087" spans="1:14" x14ac:dyDescent="0.25">
      <c r="A5087" s="1">
        <v>38846</v>
      </c>
      <c r="B5087" s="3">
        <v>23.75</v>
      </c>
      <c r="C5087" s="3">
        <v>24</v>
      </c>
      <c r="D5087" s="3">
        <v>23.49</v>
      </c>
      <c r="E5087" s="3">
        <v>23.620000999999998</v>
      </c>
      <c r="F5087" s="3">
        <v>17.738543</v>
      </c>
      <c r="G5087">
        <v>75345900</v>
      </c>
      <c r="H5087" s="3" t="str">
        <f>TEXT(MCFT[[#This Row],[Date]],"dddd")</f>
        <v>Tuesday</v>
      </c>
      <c r="I5087" s="3">
        <f>MCFT[[#This Row],[Open]]-MCFT[[#This Row],[Close]]</f>
        <v>0.12999900000000153</v>
      </c>
      <c r="J5087" s="3">
        <f>INDEX(AAPL!$J:$J,MATCH(A:A,AAPL!$A:$A,0),1)</f>
        <v>0.11285799999999924</v>
      </c>
      <c r="K5087" s="3" t="str">
        <f>IF(MCFT[[#This Row],[Day Change]]&gt;0,"UP","DOWN")</f>
        <v>UP</v>
      </c>
      <c r="L5087" s="9">
        <f>_xlfn.RANK.EQ(MCFT[[#This Row],[Date]],A:A,1)</f>
        <v>5086</v>
      </c>
      <c r="M5087" s="10">
        <f>_xlfn.RANK.AVG(MCFT[[#This Row],[Same change on date for AAPL]],AAPL,1)</f>
        <v>6763</v>
      </c>
      <c r="N5087" s="2">
        <f>MCFT[[#This Row],[Close]]/MCFT[[#This Row],[Open]]</f>
        <v>0.99452635789473676</v>
      </c>
    </row>
    <row r="5088" spans="1:14" x14ac:dyDescent="0.25">
      <c r="A5088" s="1">
        <v>38847</v>
      </c>
      <c r="B5088" s="3">
        <v>23.67</v>
      </c>
      <c r="C5088" s="3">
        <v>23.790001</v>
      </c>
      <c r="D5088" s="3">
        <v>23.59</v>
      </c>
      <c r="E5088" s="3">
        <v>23.77</v>
      </c>
      <c r="F5088" s="3">
        <v>17.851192000000001</v>
      </c>
      <c r="G5088">
        <v>76563300</v>
      </c>
      <c r="H5088" s="3" t="str">
        <f>TEXT(MCFT[[#This Row],[Date]],"dddd")</f>
        <v>Wednesday</v>
      </c>
      <c r="I5088" s="3">
        <f>MCFT[[#This Row],[Open]]-MCFT[[#This Row],[Close]]</f>
        <v>-9.9999999999997868E-2</v>
      </c>
      <c r="J5088" s="3">
        <f>INDEX(AAPL!$J:$J,MATCH(A:A,AAPL!$A:$A,0),1)</f>
        <v>9.857200000000077E-2</v>
      </c>
      <c r="K5088" s="3" t="str">
        <f>IF(MCFT[[#This Row],[Day Change]]&gt;0,"UP","DOWN")</f>
        <v>DOWN</v>
      </c>
      <c r="L5088" s="9">
        <f>_xlfn.RANK.EQ(MCFT[[#This Row],[Date]],A:A,1)</f>
        <v>5087</v>
      </c>
      <c r="M5088" s="10">
        <f>_xlfn.RANK.AVG(MCFT[[#This Row],[Same change on date for AAPL]],AAPL,1)</f>
        <v>6705</v>
      </c>
      <c r="N5088" s="2">
        <f>MCFT[[#This Row],[Close]]/MCFT[[#This Row],[Open]]</f>
        <v>1.004224757076468</v>
      </c>
    </row>
    <row r="5089" spans="1:14" x14ac:dyDescent="0.25">
      <c r="A5089" s="1">
        <v>38848</v>
      </c>
      <c r="B5089" s="3">
        <v>23.709999</v>
      </c>
      <c r="C5089" s="3">
        <v>23.790001</v>
      </c>
      <c r="D5089" s="3">
        <v>23.15</v>
      </c>
      <c r="E5089" s="3">
        <v>23.219999000000001</v>
      </c>
      <c r="F5089" s="3">
        <v>17.438141000000002</v>
      </c>
      <c r="G5089">
        <v>92916700</v>
      </c>
      <c r="H5089" s="3" t="str">
        <f>TEXT(MCFT[[#This Row],[Date]],"dddd")</f>
        <v>Thursday</v>
      </c>
      <c r="I5089" s="3">
        <f>MCFT[[#This Row],[Open]]-MCFT[[#This Row],[Close]]</f>
        <v>0.48999999999999844</v>
      </c>
      <c r="J5089" s="3">
        <f>INDEX(AAPL!$J:$J,MATCH(A:A,AAPL!$A:$A,0),1)</f>
        <v>0.37714300000000023</v>
      </c>
      <c r="K5089" s="3" t="str">
        <f>IF(MCFT[[#This Row],[Day Change]]&gt;0,"UP","DOWN")</f>
        <v>UP</v>
      </c>
      <c r="L5089" s="9">
        <f>_xlfn.RANK.EQ(MCFT[[#This Row],[Date]],A:A,1)</f>
        <v>5088</v>
      </c>
      <c r="M5089" s="10">
        <f>_xlfn.RANK.AVG(MCFT[[#This Row],[Same change on date for AAPL]],AAPL,1)</f>
        <v>7361</v>
      </c>
      <c r="N5089" s="2">
        <f>MCFT[[#This Row],[Close]]/MCFT[[#This Row],[Open]]</f>
        <v>0.97933361363701454</v>
      </c>
    </row>
    <row r="5090" spans="1:14" x14ac:dyDescent="0.25">
      <c r="A5090" s="1">
        <v>38849</v>
      </c>
      <c r="B5090" s="3">
        <v>23.139999</v>
      </c>
      <c r="C5090" s="3">
        <v>23.370000999999998</v>
      </c>
      <c r="D5090" s="3">
        <v>23.049999</v>
      </c>
      <c r="E5090" s="3">
        <v>23.17</v>
      </c>
      <c r="F5090" s="3">
        <v>17.400587000000002</v>
      </c>
      <c r="G5090">
        <v>83115900</v>
      </c>
      <c r="H5090" s="3" t="str">
        <f>TEXT(MCFT[[#This Row],[Date]],"dddd")</f>
        <v>Friday</v>
      </c>
      <c r="I5090" s="3">
        <f>MCFT[[#This Row],[Open]]-MCFT[[#This Row],[Close]]</f>
        <v>-3.0001000000002165E-2</v>
      </c>
      <c r="J5090" s="3">
        <f>INDEX(AAPL!$J:$J,MATCH(A:A,AAPL!$A:$A,0),1)</f>
        <v>2.1428000000000225E-2</v>
      </c>
      <c r="K5090" s="3" t="str">
        <f>IF(MCFT[[#This Row],[Day Change]]&gt;0,"UP","DOWN")</f>
        <v>DOWN</v>
      </c>
      <c r="L5090" s="9">
        <f>_xlfn.RANK.EQ(MCFT[[#This Row],[Date]],A:A,1)</f>
        <v>5089</v>
      </c>
      <c r="M5090" s="10">
        <f>_xlfn.RANK.AVG(MCFT[[#This Row],[Same change on date for AAPL]],AAPL,1)</f>
        <v>5431.5</v>
      </c>
      <c r="N5090" s="2">
        <f>MCFT[[#This Row],[Close]]/MCFT[[#This Row],[Open]]</f>
        <v>1.0012964996238765</v>
      </c>
    </row>
    <row r="5091" spans="1:14" x14ac:dyDescent="0.25">
      <c r="A5091" s="1">
        <v>38852</v>
      </c>
      <c r="B5091" s="3">
        <v>23.1</v>
      </c>
      <c r="C5091" s="3">
        <v>23.23</v>
      </c>
      <c r="D5091" s="3">
        <v>23.030000999999999</v>
      </c>
      <c r="E5091" s="3">
        <v>23.15</v>
      </c>
      <c r="F5091" s="3">
        <v>17.453365000000002</v>
      </c>
      <c r="G5091">
        <v>67314800</v>
      </c>
      <c r="H5091" s="3" t="str">
        <f>TEXT(MCFT[[#This Row],[Date]],"dddd")</f>
        <v>Monday</v>
      </c>
      <c r="I5091" s="3">
        <f>MCFT[[#This Row],[Open]]-MCFT[[#This Row],[Close]]</f>
        <v>-4.9999999999997158E-2</v>
      </c>
      <c r="J5091" s="3">
        <f>INDEX(AAPL!$J:$J,MATCH(A:A,AAPL!$A:$A,0),1)</f>
        <v>-6.0000000000000497E-2</v>
      </c>
      <c r="K5091" s="3" t="str">
        <f>IF(MCFT[[#This Row],[Day Change]]&gt;0,"UP","DOWN")</f>
        <v>DOWN</v>
      </c>
      <c r="L5091" s="9">
        <f>_xlfn.RANK.EQ(MCFT[[#This Row],[Date]],A:A,1)</f>
        <v>5090</v>
      </c>
      <c r="M5091" s="10">
        <f>_xlfn.RANK.AVG(MCFT[[#This Row],[Same change on date for AAPL]],AAPL,1)</f>
        <v>1868.5</v>
      </c>
      <c r="N5091" s="2">
        <f>MCFT[[#This Row],[Close]]/MCFT[[#This Row],[Open]]</f>
        <v>1.002164502164502</v>
      </c>
    </row>
    <row r="5092" spans="1:14" x14ac:dyDescent="0.25">
      <c r="A5092" s="1">
        <v>38853</v>
      </c>
      <c r="B5092" s="3">
        <v>23.16</v>
      </c>
      <c r="C5092" s="3">
        <v>24</v>
      </c>
      <c r="D5092" s="3">
        <v>22.91</v>
      </c>
      <c r="E5092" s="3">
        <v>23.01</v>
      </c>
      <c r="F5092" s="3">
        <v>17.347818</v>
      </c>
      <c r="G5092">
        <v>82095100</v>
      </c>
      <c r="H5092" s="3" t="str">
        <f>TEXT(MCFT[[#This Row],[Date]],"dddd")</f>
        <v>Tuesday</v>
      </c>
      <c r="I5092" s="3">
        <f>MCFT[[#This Row],[Open]]-MCFT[[#This Row],[Close]]</f>
        <v>0.14999999999999858</v>
      </c>
      <c r="J5092" s="3">
        <f>INDEX(AAPL!$J:$J,MATCH(A:A,AAPL!$A:$A,0),1)</f>
        <v>0.44571499999999986</v>
      </c>
      <c r="K5092" s="3" t="str">
        <f>IF(MCFT[[#This Row],[Day Change]]&gt;0,"UP","DOWN")</f>
        <v>UP</v>
      </c>
      <c r="L5092" s="9">
        <f>_xlfn.RANK.EQ(MCFT[[#This Row],[Date]],A:A,1)</f>
        <v>5091</v>
      </c>
      <c r="M5092" s="10">
        <f>_xlfn.RANK.AVG(MCFT[[#This Row],[Same change on date for AAPL]],AAPL,1)</f>
        <v>7454</v>
      </c>
      <c r="N5092" s="2">
        <f>MCFT[[#This Row],[Close]]/MCFT[[#This Row],[Open]]</f>
        <v>0.99352331606217625</v>
      </c>
    </row>
    <row r="5093" spans="1:14" x14ac:dyDescent="0.25">
      <c r="A5093" s="1">
        <v>38854</v>
      </c>
      <c r="B5093" s="3">
        <v>22.889999</v>
      </c>
      <c r="C5093" s="3">
        <v>23.08</v>
      </c>
      <c r="D5093" s="3">
        <v>22.73</v>
      </c>
      <c r="E5093" s="3">
        <v>22.73</v>
      </c>
      <c r="F5093" s="3">
        <v>17.136718999999999</v>
      </c>
      <c r="G5093">
        <v>98598300</v>
      </c>
      <c r="H5093" s="3" t="str">
        <f>TEXT(MCFT[[#This Row],[Date]],"dddd")</f>
        <v>Wednesday</v>
      </c>
      <c r="I5093" s="3">
        <f>MCFT[[#This Row],[Open]]-MCFT[[#This Row],[Close]]</f>
        <v>0.15999899999999911</v>
      </c>
      <c r="J5093" s="3">
        <f>INDEX(AAPL!$J:$J,MATCH(A:A,AAPL!$A:$A,0),1)</f>
        <v>-7.8571000000000168E-2</v>
      </c>
      <c r="K5093" s="3" t="str">
        <f>IF(MCFT[[#This Row],[Day Change]]&gt;0,"UP","DOWN")</f>
        <v>UP</v>
      </c>
      <c r="L5093" s="9">
        <f>_xlfn.RANK.EQ(MCFT[[#This Row],[Date]],A:A,1)</f>
        <v>5092</v>
      </c>
      <c r="M5093" s="10">
        <f>_xlfn.RANK.AVG(MCFT[[#This Row],[Same change on date for AAPL]],AAPL,1)</f>
        <v>1685.5</v>
      </c>
      <c r="N5093" s="2">
        <f>MCFT[[#This Row],[Close]]/MCFT[[#This Row],[Open]]</f>
        <v>0.99301009143774976</v>
      </c>
    </row>
    <row r="5094" spans="1:14" x14ac:dyDescent="0.25">
      <c r="A5094" s="1">
        <v>38855</v>
      </c>
      <c r="B5094" s="3">
        <v>22.84</v>
      </c>
      <c r="C5094" s="3">
        <v>23.139999</v>
      </c>
      <c r="D5094" s="3">
        <v>22.76</v>
      </c>
      <c r="E5094" s="3">
        <v>22.83</v>
      </c>
      <c r="F5094" s="3">
        <v>17.212109000000002</v>
      </c>
      <c r="G5094">
        <v>95476400</v>
      </c>
      <c r="H5094" s="3" t="str">
        <f>TEXT(MCFT[[#This Row],[Date]],"dddd")</f>
        <v>Thursday</v>
      </c>
      <c r="I5094" s="3">
        <f>MCFT[[#This Row],[Open]]-MCFT[[#This Row],[Close]]</f>
        <v>1.0000000000001563E-2</v>
      </c>
      <c r="J5094" s="3">
        <f>INDEX(AAPL!$J:$J,MATCH(A:A,AAPL!$A:$A,0),1)</f>
        <v>0.35714299999999888</v>
      </c>
      <c r="K5094" s="3" t="str">
        <f>IF(MCFT[[#This Row],[Day Change]]&gt;0,"UP","DOWN")</f>
        <v>UP</v>
      </c>
      <c r="L5094" s="9">
        <f>_xlfn.RANK.EQ(MCFT[[#This Row],[Date]],A:A,1)</f>
        <v>5093</v>
      </c>
      <c r="M5094" s="10">
        <f>_xlfn.RANK.AVG(MCFT[[#This Row],[Same change on date for AAPL]],AAPL,1)</f>
        <v>7335</v>
      </c>
      <c r="N5094" s="2">
        <f>MCFT[[#This Row],[Close]]/MCFT[[#This Row],[Open]]</f>
        <v>0.99956217162872152</v>
      </c>
    </row>
    <row r="5095" spans="1:14" x14ac:dyDescent="0.25">
      <c r="A5095" s="1">
        <v>38856</v>
      </c>
      <c r="B5095" s="3">
        <v>22.790001</v>
      </c>
      <c r="C5095" s="3">
        <v>22.9</v>
      </c>
      <c r="D5095" s="3">
        <v>22.52</v>
      </c>
      <c r="E5095" s="3">
        <v>22.559999000000001</v>
      </c>
      <c r="F5095" s="3">
        <v>17.008552999999999</v>
      </c>
      <c r="G5095">
        <v>100071200</v>
      </c>
      <c r="H5095" s="3" t="str">
        <f>TEXT(MCFT[[#This Row],[Date]],"dddd")</f>
        <v>Friday</v>
      </c>
      <c r="I5095" s="3">
        <f>MCFT[[#This Row],[Open]]-MCFT[[#This Row],[Close]]</f>
        <v>0.23000199999999893</v>
      </c>
      <c r="J5095" s="3">
        <f>INDEX(AAPL!$J:$J,MATCH(A:A,AAPL!$A:$A,0),1)</f>
        <v>-0.17857099999999981</v>
      </c>
      <c r="K5095" s="3" t="str">
        <f>IF(MCFT[[#This Row],[Day Change]]&gt;0,"UP","DOWN")</f>
        <v>UP</v>
      </c>
      <c r="L5095" s="9">
        <f>_xlfn.RANK.EQ(MCFT[[#This Row],[Date]],A:A,1)</f>
        <v>5094</v>
      </c>
      <c r="M5095" s="10">
        <f>_xlfn.RANK.AVG(MCFT[[#This Row],[Same change on date for AAPL]],AAPL,1)</f>
        <v>1265.5</v>
      </c>
      <c r="N5095" s="2">
        <f>MCFT[[#This Row],[Close]]/MCFT[[#This Row],[Open]]</f>
        <v>0.98990776700711869</v>
      </c>
    </row>
    <row r="5096" spans="1:14" x14ac:dyDescent="0.25">
      <c r="A5096" s="1">
        <v>38859</v>
      </c>
      <c r="B5096" s="3">
        <v>22.48</v>
      </c>
      <c r="C5096" s="3">
        <v>23.02</v>
      </c>
      <c r="D5096" s="3">
        <v>22.450001</v>
      </c>
      <c r="E5096" s="3">
        <v>22.879999000000002</v>
      </c>
      <c r="F5096" s="3">
        <v>17.249807000000001</v>
      </c>
      <c r="G5096">
        <v>87322300</v>
      </c>
      <c r="H5096" s="3" t="str">
        <f>TEXT(MCFT[[#This Row],[Date]],"dddd")</f>
        <v>Monday</v>
      </c>
      <c r="I5096" s="3">
        <f>MCFT[[#This Row],[Open]]-MCFT[[#This Row],[Close]]</f>
        <v>-0.3999990000000011</v>
      </c>
      <c r="J5096" s="3">
        <f>INDEX(AAPL!$J:$J,MATCH(A:A,AAPL!$A:$A,0),1)</f>
        <v>7.0000000000000284E-2</v>
      </c>
      <c r="K5096" s="3" t="str">
        <f>IF(MCFT[[#This Row],[Day Change]]&gt;0,"UP","DOWN")</f>
        <v>DOWN</v>
      </c>
      <c r="L5096" s="9">
        <f>_xlfn.RANK.EQ(MCFT[[#This Row],[Date]],A:A,1)</f>
        <v>5095</v>
      </c>
      <c r="M5096" s="10">
        <f>_xlfn.RANK.AVG(MCFT[[#This Row],[Same change on date for AAPL]],AAPL,1)</f>
        <v>6521.5</v>
      </c>
      <c r="N5096" s="2">
        <f>MCFT[[#This Row],[Close]]/MCFT[[#This Row],[Open]]</f>
        <v>1.017793549822064</v>
      </c>
    </row>
    <row r="5097" spans="1:14" x14ac:dyDescent="0.25">
      <c r="A5097" s="1">
        <v>38860</v>
      </c>
      <c r="B5097" s="3">
        <v>23.110001</v>
      </c>
      <c r="C5097" s="3">
        <v>23.379999000000002</v>
      </c>
      <c r="D5097" s="3">
        <v>22.77</v>
      </c>
      <c r="E5097" s="3">
        <v>22.790001</v>
      </c>
      <c r="F5097" s="3">
        <v>17.181953</v>
      </c>
      <c r="G5097">
        <v>79986300</v>
      </c>
      <c r="H5097" s="3" t="str">
        <f>TEXT(MCFT[[#This Row],[Date]],"dddd")</f>
        <v>Tuesday</v>
      </c>
      <c r="I5097" s="3">
        <f>MCFT[[#This Row],[Open]]-MCFT[[#This Row],[Close]]</f>
        <v>0.32000000000000028</v>
      </c>
      <c r="J5097" s="3">
        <f>INDEX(AAPL!$J:$J,MATCH(A:A,AAPL!$A:$A,0),1)</f>
        <v>0.24428699999999992</v>
      </c>
      <c r="K5097" s="3" t="str">
        <f>IF(MCFT[[#This Row],[Day Change]]&gt;0,"UP","DOWN")</f>
        <v>UP</v>
      </c>
      <c r="L5097" s="9">
        <f>_xlfn.RANK.EQ(MCFT[[#This Row],[Date]],A:A,1)</f>
        <v>5096</v>
      </c>
      <c r="M5097" s="10">
        <f>_xlfn.RANK.AVG(MCFT[[#This Row],[Same change on date for AAPL]],AAPL,1)</f>
        <v>7147.5</v>
      </c>
      <c r="N5097" s="2">
        <f>MCFT[[#This Row],[Close]]/MCFT[[#This Row],[Open]]</f>
        <v>0.9861531810405374</v>
      </c>
    </row>
    <row r="5098" spans="1:14" x14ac:dyDescent="0.25">
      <c r="A5098" s="1">
        <v>38861</v>
      </c>
      <c r="B5098" s="3">
        <v>22.99</v>
      </c>
      <c r="C5098" s="3">
        <v>23.540001</v>
      </c>
      <c r="D5098" s="3">
        <v>22.98</v>
      </c>
      <c r="E5098" s="3">
        <v>23.5</v>
      </c>
      <c r="F5098" s="3">
        <v>17.717244999999998</v>
      </c>
      <c r="G5098">
        <v>107356700</v>
      </c>
      <c r="H5098" s="3" t="str">
        <f>TEXT(MCFT[[#This Row],[Date]],"dddd")</f>
        <v>Wednesday</v>
      </c>
      <c r="I5098" s="3">
        <f>MCFT[[#This Row],[Open]]-MCFT[[#This Row],[Close]]</f>
        <v>-0.51000000000000156</v>
      </c>
      <c r="J5098" s="3">
        <f>INDEX(AAPL!$J:$J,MATCH(A:A,AAPL!$A:$A,0),1)</f>
        <v>-5.0000999999999962E-2</v>
      </c>
      <c r="K5098" s="3" t="str">
        <f>IF(MCFT[[#This Row],[Day Change]]&gt;0,"UP","DOWN")</f>
        <v>DOWN</v>
      </c>
      <c r="L5098" s="9">
        <f>_xlfn.RANK.EQ(MCFT[[#This Row],[Date]],A:A,1)</f>
        <v>5097</v>
      </c>
      <c r="M5098" s="10">
        <f>_xlfn.RANK.AVG(MCFT[[#This Row],[Same change on date for AAPL]],AAPL,1)</f>
        <v>2011</v>
      </c>
      <c r="N5098" s="2">
        <f>MCFT[[#This Row],[Close]]/MCFT[[#This Row],[Open]]</f>
        <v>1.0221835580687255</v>
      </c>
    </row>
    <row r="5099" spans="1:14" x14ac:dyDescent="0.25">
      <c r="A5099" s="1">
        <v>38862</v>
      </c>
      <c r="B5099" s="3">
        <v>23.57</v>
      </c>
      <c r="C5099" s="3">
        <v>23.92</v>
      </c>
      <c r="D5099" s="3">
        <v>23.540001</v>
      </c>
      <c r="E5099" s="3">
        <v>23.74</v>
      </c>
      <c r="F5099" s="3">
        <v>17.898184000000001</v>
      </c>
      <c r="G5099">
        <v>83052700</v>
      </c>
      <c r="H5099" s="3" t="str">
        <f>TEXT(MCFT[[#This Row],[Date]],"dddd")</f>
        <v>Thursday</v>
      </c>
      <c r="I5099" s="3">
        <f>MCFT[[#This Row],[Open]]-MCFT[[#This Row],[Close]]</f>
        <v>-0.16999999999999815</v>
      </c>
      <c r="J5099" s="3">
        <f>INDEX(AAPL!$J:$J,MATCH(A:A,AAPL!$A:$A,0),1)</f>
        <v>-9.9999999999997868E-3</v>
      </c>
      <c r="K5099" s="3" t="str">
        <f>IF(MCFT[[#This Row],[Day Change]]&gt;0,"UP","DOWN")</f>
        <v>DOWN</v>
      </c>
      <c r="L5099" s="9">
        <f>_xlfn.RANK.EQ(MCFT[[#This Row],[Date]],A:A,1)</f>
        <v>5098</v>
      </c>
      <c r="M5099" s="10">
        <f>_xlfn.RANK.AVG(MCFT[[#This Row],[Same change on date for AAPL]],AAPL,1)</f>
        <v>3364.5</v>
      </c>
      <c r="N5099" s="2">
        <f>MCFT[[#This Row],[Close]]/MCFT[[#This Row],[Open]]</f>
        <v>1.0072125583368687</v>
      </c>
    </row>
    <row r="5100" spans="1:14" x14ac:dyDescent="0.25">
      <c r="A5100" s="1">
        <v>38863</v>
      </c>
      <c r="B5100" s="3">
        <v>23.77</v>
      </c>
      <c r="C5100" s="3">
        <v>23.879999000000002</v>
      </c>
      <c r="D5100" s="3">
        <v>23.559999000000001</v>
      </c>
      <c r="E5100" s="3">
        <v>23.719999000000001</v>
      </c>
      <c r="F5100" s="3">
        <v>17.883102000000001</v>
      </c>
      <c r="G5100">
        <v>46861600</v>
      </c>
      <c r="H5100" s="3" t="str">
        <f>TEXT(MCFT[[#This Row],[Date]],"dddd")</f>
        <v>Friday</v>
      </c>
      <c r="I5100" s="3">
        <f>MCFT[[#This Row],[Open]]-MCFT[[#This Row],[Close]]</f>
        <v>5.0000999999998186E-2</v>
      </c>
      <c r="J5100" s="3">
        <f>INDEX(AAPL!$J:$J,MATCH(A:A,AAPL!$A:$A,0),1)</f>
        <v>0.10857200000000056</v>
      </c>
      <c r="K5100" s="3" t="str">
        <f>IF(MCFT[[#This Row],[Day Change]]&gt;0,"UP","DOWN")</f>
        <v>UP</v>
      </c>
      <c r="L5100" s="9">
        <f>_xlfn.RANK.EQ(MCFT[[#This Row],[Date]],A:A,1)</f>
        <v>5099</v>
      </c>
      <c r="M5100" s="10">
        <f>_xlfn.RANK.AVG(MCFT[[#This Row],[Same change on date for AAPL]],AAPL,1)</f>
        <v>6747</v>
      </c>
      <c r="N5100" s="2">
        <f>MCFT[[#This Row],[Close]]/MCFT[[#This Row],[Open]]</f>
        <v>0.99789646613378213</v>
      </c>
    </row>
    <row r="5101" spans="1:14" x14ac:dyDescent="0.25">
      <c r="A5101" s="1">
        <v>38867</v>
      </c>
      <c r="B5101" s="3">
        <v>23.549999</v>
      </c>
      <c r="C5101" s="3">
        <v>23.76</v>
      </c>
      <c r="D5101" s="3">
        <v>23.139999</v>
      </c>
      <c r="E5101" s="3">
        <v>23.15</v>
      </c>
      <c r="F5101" s="3">
        <v>17.453365000000002</v>
      </c>
      <c r="G5101">
        <v>52497500</v>
      </c>
      <c r="H5101" s="3" t="str">
        <f>TEXT(MCFT[[#This Row],[Date]],"dddd")</f>
        <v>Tuesday</v>
      </c>
      <c r="I5101" s="3">
        <f>MCFT[[#This Row],[Open]]-MCFT[[#This Row],[Close]]</f>
        <v>0.3999990000000011</v>
      </c>
      <c r="J5101" s="3">
        <f>INDEX(AAPL!$J:$J,MATCH(A:A,AAPL!$A:$A,0),1)</f>
        <v>0.29571500000000128</v>
      </c>
      <c r="K5101" s="3" t="str">
        <f>IF(MCFT[[#This Row],[Day Change]]&gt;0,"UP","DOWN")</f>
        <v>UP</v>
      </c>
      <c r="L5101" s="9">
        <f>_xlfn.RANK.EQ(MCFT[[#This Row],[Date]],A:A,1)</f>
        <v>5100</v>
      </c>
      <c r="M5101" s="10">
        <f>_xlfn.RANK.AVG(MCFT[[#This Row],[Same change on date for AAPL]],AAPL,1)</f>
        <v>7238</v>
      </c>
      <c r="N5101" s="2">
        <f>MCFT[[#This Row],[Close]]/MCFT[[#This Row],[Open]]</f>
        <v>0.98301490373736322</v>
      </c>
    </row>
    <row r="5102" spans="1:14" x14ac:dyDescent="0.25">
      <c r="A5102" s="1">
        <v>38868</v>
      </c>
      <c r="B5102" s="3">
        <v>23.26</v>
      </c>
      <c r="C5102" s="3">
        <v>23.35</v>
      </c>
      <c r="D5102" s="3">
        <v>22.65</v>
      </c>
      <c r="E5102" s="3">
        <v>22.65</v>
      </c>
      <c r="F5102" s="3">
        <v>17.076401000000001</v>
      </c>
      <c r="G5102">
        <v>120202000</v>
      </c>
      <c r="H5102" s="3" t="str">
        <f>TEXT(MCFT[[#This Row],[Date]],"dddd")</f>
        <v>Wednesday</v>
      </c>
      <c r="I5102" s="3">
        <f>MCFT[[#This Row],[Open]]-MCFT[[#This Row],[Close]]</f>
        <v>0.61000000000000298</v>
      </c>
      <c r="J5102" s="3">
        <f>INDEX(AAPL!$J:$J,MATCH(A:A,AAPL!$A:$A,0),1)</f>
        <v>0.28428600000000159</v>
      </c>
      <c r="K5102" s="3" t="str">
        <f>IF(MCFT[[#This Row],[Day Change]]&gt;0,"UP","DOWN")</f>
        <v>UP</v>
      </c>
      <c r="L5102" s="9">
        <f>_xlfn.RANK.EQ(MCFT[[#This Row],[Date]],A:A,1)</f>
        <v>5101</v>
      </c>
      <c r="M5102" s="10">
        <f>_xlfn.RANK.AVG(MCFT[[#This Row],[Same change on date for AAPL]],AAPL,1)</f>
        <v>7215</v>
      </c>
      <c r="N5102" s="2">
        <f>MCFT[[#This Row],[Close]]/MCFT[[#This Row],[Open]]</f>
        <v>0.97377472055030079</v>
      </c>
    </row>
    <row r="5103" spans="1:14" x14ac:dyDescent="0.25">
      <c r="A5103" s="1">
        <v>38869</v>
      </c>
      <c r="B5103" s="3">
        <v>22.74</v>
      </c>
      <c r="C5103" s="3">
        <v>22.84</v>
      </c>
      <c r="D5103" s="3">
        <v>22.620000999999998</v>
      </c>
      <c r="E5103" s="3">
        <v>22.82</v>
      </c>
      <c r="F5103" s="3">
        <v>17.204575999999999</v>
      </c>
      <c r="G5103">
        <v>80230800</v>
      </c>
      <c r="H5103" s="3" t="str">
        <f>TEXT(MCFT[[#This Row],[Date]],"dddd")</f>
        <v>Thursday</v>
      </c>
      <c r="I5103" s="3">
        <f>MCFT[[#This Row],[Open]]-MCFT[[#This Row],[Close]]</f>
        <v>-8.0000000000001847E-2</v>
      </c>
      <c r="J5103" s="3">
        <f>INDEX(AAPL!$J:$J,MATCH(A:A,AAPL!$A:$A,0),1)</f>
        <v>-0.33142899999999997</v>
      </c>
      <c r="K5103" s="3" t="str">
        <f>IF(MCFT[[#This Row],[Day Change]]&gt;0,"UP","DOWN")</f>
        <v>DOWN</v>
      </c>
      <c r="L5103" s="9">
        <f>_xlfn.RANK.EQ(MCFT[[#This Row],[Date]],A:A,1)</f>
        <v>5102</v>
      </c>
      <c r="M5103" s="10">
        <f>_xlfn.RANK.AVG(MCFT[[#This Row],[Same change on date for AAPL]],AAPL,1)</f>
        <v>939</v>
      </c>
      <c r="N5103" s="2">
        <f>MCFT[[#This Row],[Close]]/MCFT[[#This Row],[Open]]</f>
        <v>1.0035180299032542</v>
      </c>
    </row>
    <row r="5104" spans="1:14" x14ac:dyDescent="0.25">
      <c r="A5104" s="1">
        <v>38870</v>
      </c>
      <c r="B5104" s="3">
        <v>22.870000999999998</v>
      </c>
      <c r="C5104" s="3">
        <v>22.99</v>
      </c>
      <c r="D5104" s="3">
        <v>22.67</v>
      </c>
      <c r="E5104" s="3">
        <v>22.76</v>
      </c>
      <c r="F5104" s="3">
        <v>17.159334000000001</v>
      </c>
      <c r="G5104">
        <v>73935600</v>
      </c>
      <c r="H5104" s="3" t="str">
        <f>TEXT(MCFT[[#This Row],[Date]],"dddd")</f>
        <v>Friday</v>
      </c>
      <c r="I5104" s="3">
        <f>MCFT[[#This Row],[Open]]-MCFT[[#This Row],[Close]]</f>
        <v>0.11000099999999691</v>
      </c>
      <c r="J5104" s="3">
        <f>INDEX(AAPL!$J:$J,MATCH(A:A,AAPL!$A:$A,0),1)</f>
        <v>0.18999900000000025</v>
      </c>
      <c r="K5104" s="3" t="str">
        <f>IF(MCFT[[#This Row],[Day Change]]&gt;0,"UP","DOWN")</f>
        <v>UP</v>
      </c>
      <c r="L5104" s="9">
        <f>_xlfn.RANK.EQ(MCFT[[#This Row],[Date]],A:A,1)</f>
        <v>5103</v>
      </c>
      <c r="M5104" s="10">
        <f>_xlfn.RANK.AVG(MCFT[[#This Row],[Same change on date for AAPL]],AAPL,1)</f>
        <v>7020</v>
      </c>
      <c r="N5104" s="2">
        <f>MCFT[[#This Row],[Close]]/MCFT[[#This Row],[Open]]</f>
        <v>0.99519016199430876</v>
      </c>
    </row>
    <row r="5105" spans="1:14" x14ac:dyDescent="0.25">
      <c r="A5105" s="1">
        <v>38873</v>
      </c>
      <c r="B5105" s="3">
        <v>22.719999000000001</v>
      </c>
      <c r="C5105" s="3">
        <v>22.73</v>
      </c>
      <c r="D5105" s="3">
        <v>22.49</v>
      </c>
      <c r="E5105" s="3">
        <v>22.5</v>
      </c>
      <c r="F5105" s="3">
        <v>16.963311999999998</v>
      </c>
      <c r="G5105">
        <v>63914100</v>
      </c>
      <c r="H5105" s="3" t="str">
        <f>TEXT(MCFT[[#This Row],[Date]],"dddd")</f>
        <v>Monday</v>
      </c>
      <c r="I5105" s="3">
        <f>MCFT[[#This Row],[Open]]-MCFT[[#This Row],[Close]]</f>
        <v>0.21999900000000139</v>
      </c>
      <c r="J5105" s="3">
        <f>INDEX(AAPL!$J:$J,MATCH(A:A,AAPL!$A:$A,0),1)</f>
        <v>0.1642860000000006</v>
      </c>
      <c r="K5105" s="3" t="str">
        <f>IF(MCFT[[#This Row],[Day Change]]&gt;0,"UP","DOWN")</f>
        <v>UP</v>
      </c>
      <c r="L5105" s="9">
        <f>_xlfn.RANK.EQ(MCFT[[#This Row],[Date]],A:A,1)</f>
        <v>5104</v>
      </c>
      <c r="M5105" s="10">
        <f>_xlfn.RANK.AVG(MCFT[[#This Row],[Same change on date for AAPL]],AAPL,1)</f>
        <v>6949</v>
      </c>
      <c r="N5105" s="2">
        <f>MCFT[[#This Row],[Close]]/MCFT[[#This Row],[Open]]</f>
        <v>0.99031694499634437</v>
      </c>
    </row>
    <row r="5106" spans="1:14" x14ac:dyDescent="0.25">
      <c r="A5106" s="1">
        <v>38874</v>
      </c>
      <c r="B5106" s="3">
        <v>22.549999</v>
      </c>
      <c r="C5106" s="3">
        <v>22.559999000000001</v>
      </c>
      <c r="D5106" s="3">
        <v>21.98</v>
      </c>
      <c r="E5106" s="3">
        <v>22.129999000000002</v>
      </c>
      <c r="F5106" s="3">
        <v>16.684366000000001</v>
      </c>
      <c r="G5106">
        <v>126601300</v>
      </c>
      <c r="H5106" s="3" t="str">
        <f>TEXT(MCFT[[#This Row],[Date]],"dddd")</f>
        <v>Tuesday</v>
      </c>
      <c r="I5106" s="3">
        <f>MCFT[[#This Row],[Open]]-MCFT[[#This Row],[Close]]</f>
        <v>0.41999999999999815</v>
      </c>
      <c r="J5106" s="3">
        <f>INDEX(AAPL!$J:$J,MATCH(A:A,AAPL!$A:$A,0),1)</f>
        <v>7.1429999999999438E-2</v>
      </c>
      <c r="K5106" s="3" t="str">
        <f>IF(MCFT[[#This Row],[Day Change]]&gt;0,"UP","DOWN")</f>
        <v>UP</v>
      </c>
      <c r="L5106" s="9">
        <f>_xlfn.RANK.EQ(MCFT[[#This Row],[Date]],A:A,1)</f>
        <v>5105</v>
      </c>
      <c r="M5106" s="10">
        <f>_xlfn.RANK.AVG(MCFT[[#This Row],[Same change on date for AAPL]],AAPL,1)</f>
        <v>6557</v>
      </c>
      <c r="N5106" s="2">
        <f>MCFT[[#This Row],[Close]]/MCFT[[#This Row],[Open]]</f>
        <v>0.9813747220121829</v>
      </c>
    </row>
    <row r="5107" spans="1:14" x14ac:dyDescent="0.25">
      <c r="A5107" s="1">
        <v>38875</v>
      </c>
      <c r="B5107" s="3">
        <v>22.15</v>
      </c>
      <c r="C5107" s="3">
        <v>22.389999</v>
      </c>
      <c r="D5107" s="3">
        <v>22.01</v>
      </c>
      <c r="E5107" s="3">
        <v>22.040001</v>
      </c>
      <c r="F5107" s="3">
        <v>16.616513999999999</v>
      </c>
      <c r="G5107">
        <v>73827500</v>
      </c>
      <c r="H5107" s="3" t="str">
        <f>TEXT(MCFT[[#This Row],[Date]],"dddd")</f>
        <v>Wednesday</v>
      </c>
      <c r="I5107" s="3">
        <f>MCFT[[#This Row],[Open]]-MCFT[[#This Row],[Close]]</f>
        <v>0.1099989999999984</v>
      </c>
      <c r="J5107" s="3">
        <f>INDEX(AAPL!$J:$J,MATCH(A:A,AAPL!$A:$A,0),1)</f>
        <v>0.21999999999999886</v>
      </c>
      <c r="K5107" s="3" t="str">
        <f>IF(MCFT[[#This Row],[Day Change]]&gt;0,"UP","DOWN")</f>
        <v>UP</v>
      </c>
      <c r="L5107" s="9">
        <f>_xlfn.RANK.EQ(MCFT[[#This Row],[Date]],A:A,1)</f>
        <v>5106</v>
      </c>
      <c r="M5107" s="10">
        <f>_xlfn.RANK.AVG(MCFT[[#This Row],[Same change on date for AAPL]],AAPL,1)</f>
        <v>7087</v>
      </c>
      <c r="N5107" s="2">
        <f>MCFT[[#This Row],[Close]]/MCFT[[#This Row],[Open]]</f>
        <v>0.99503390519187362</v>
      </c>
    </row>
    <row r="5108" spans="1:14" x14ac:dyDescent="0.25">
      <c r="A5108" s="1">
        <v>38876</v>
      </c>
      <c r="B5108" s="3">
        <v>22.030000999999999</v>
      </c>
      <c r="C5108" s="3">
        <v>22.209999</v>
      </c>
      <c r="D5108" s="3">
        <v>21.969999000000001</v>
      </c>
      <c r="E5108" s="3">
        <v>22.110001</v>
      </c>
      <c r="F5108" s="3">
        <v>16.669284999999999</v>
      </c>
      <c r="G5108">
        <v>104126900</v>
      </c>
      <c r="H5108" s="3" t="str">
        <f>TEXT(MCFT[[#This Row],[Date]],"dddd")</f>
        <v>Thursday</v>
      </c>
      <c r="I5108" s="3">
        <f>MCFT[[#This Row],[Open]]-MCFT[[#This Row],[Close]]</f>
        <v>-8.0000000000001847E-2</v>
      </c>
      <c r="J5108" s="3">
        <f>INDEX(AAPL!$J:$J,MATCH(A:A,AAPL!$A:$A,0),1)</f>
        <v>-0.33142799999999895</v>
      </c>
      <c r="K5108" s="3" t="str">
        <f>IF(MCFT[[#This Row],[Day Change]]&gt;0,"UP","DOWN")</f>
        <v>DOWN</v>
      </c>
      <c r="L5108" s="9">
        <f>_xlfn.RANK.EQ(MCFT[[#This Row],[Date]],A:A,1)</f>
        <v>5107</v>
      </c>
      <c r="M5108" s="10">
        <f>_xlfn.RANK.AVG(MCFT[[#This Row],[Same change on date for AAPL]],AAPL,1)</f>
        <v>941</v>
      </c>
      <c r="N5108" s="2">
        <f>MCFT[[#This Row],[Close]]/MCFT[[#This Row],[Open]]</f>
        <v>1.0036314115464635</v>
      </c>
    </row>
    <row r="5109" spans="1:14" x14ac:dyDescent="0.25">
      <c r="A5109" s="1">
        <v>38877</v>
      </c>
      <c r="B5109" s="3">
        <v>22.15</v>
      </c>
      <c r="C5109" s="3">
        <v>22.190000999999999</v>
      </c>
      <c r="D5109" s="3">
        <v>21.889999</v>
      </c>
      <c r="E5109" s="3">
        <v>21.92</v>
      </c>
      <c r="F5109" s="3">
        <v>16.526035</v>
      </c>
      <c r="G5109">
        <v>52573800</v>
      </c>
      <c r="H5109" s="3" t="str">
        <f>TEXT(MCFT[[#This Row],[Date]],"dddd")</f>
        <v>Friday</v>
      </c>
      <c r="I5109" s="3">
        <f>MCFT[[#This Row],[Open]]-MCFT[[#This Row],[Close]]</f>
        <v>0.22999999999999687</v>
      </c>
      <c r="J5109" s="3">
        <f>INDEX(AAPL!$J:$J,MATCH(A:A,AAPL!$A:$A,0),1)</f>
        <v>0.27714300000000058</v>
      </c>
      <c r="K5109" s="3" t="str">
        <f>IF(MCFT[[#This Row],[Day Change]]&gt;0,"UP","DOWN")</f>
        <v>UP</v>
      </c>
      <c r="L5109" s="9">
        <f>_xlfn.RANK.EQ(MCFT[[#This Row],[Date]],A:A,1)</f>
        <v>5108</v>
      </c>
      <c r="M5109" s="10">
        <f>_xlfn.RANK.AVG(MCFT[[#This Row],[Same change on date for AAPL]],AAPL,1)</f>
        <v>7200</v>
      </c>
      <c r="N5109" s="2">
        <f>MCFT[[#This Row],[Close]]/MCFT[[#This Row],[Open]]</f>
        <v>0.98961625282167054</v>
      </c>
    </row>
    <row r="5110" spans="1:14" x14ac:dyDescent="0.25">
      <c r="A5110" s="1">
        <v>38880</v>
      </c>
      <c r="B5110" s="3">
        <v>21.959999</v>
      </c>
      <c r="C5110" s="3">
        <v>22.1</v>
      </c>
      <c r="D5110" s="3">
        <v>21.700001</v>
      </c>
      <c r="E5110" s="3">
        <v>21.709999</v>
      </c>
      <c r="F5110" s="3">
        <v>16.367713999999999</v>
      </c>
      <c r="G5110">
        <v>74309700</v>
      </c>
      <c r="H5110" s="3" t="str">
        <f>TEXT(MCFT[[#This Row],[Date]],"dddd")</f>
        <v>Monday</v>
      </c>
      <c r="I5110" s="3">
        <f>MCFT[[#This Row],[Open]]-MCFT[[#This Row],[Close]]</f>
        <v>0.25</v>
      </c>
      <c r="J5110" s="3">
        <f>INDEX(AAPL!$J:$J,MATCH(A:A,AAPL!$A:$A,0),1)</f>
        <v>0.34285599999999938</v>
      </c>
      <c r="K5110" s="3" t="str">
        <f>IF(MCFT[[#This Row],[Day Change]]&gt;0,"UP","DOWN")</f>
        <v>UP</v>
      </c>
      <c r="L5110" s="9">
        <f>_xlfn.RANK.EQ(MCFT[[#This Row],[Date]],A:A,1)</f>
        <v>5109</v>
      </c>
      <c r="M5110" s="10">
        <f>_xlfn.RANK.AVG(MCFT[[#This Row],[Same change on date for AAPL]],AAPL,1)</f>
        <v>7313</v>
      </c>
      <c r="N5110" s="2">
        <f>MCFT[[#This Row],[Close]]/MCFT[[#This Row],[Open]]</f>
        <v>0.98861566432676062</v>
      </c>
    </row>
    <row r="5111" spans="1:14" x14ac:dyDescent="0.25">
      <c r="A5111" s="1">
        <v>38881</v>
      </c>
      <c r="B5111" s="3">
        <v>21.73</v>
      </c>
      <c r="C5111" s="3">
        <v>22.030000999999999</v>
      </c>
      <c r="D5111" s="3">
        <v>21.459999</v>
      </c>
      <c r="E5111" s="3">
        <v>21.51</v>
      </c>
      <c r="F5111" s="3">
        <v>16.216932</v>
      </c>
      <c r="G5111">
        <v>113175300</v>
      </c>
      <c r="H5111" s="3" t="str">
        <f>TEXT(MCFT[[#This Row],[Date]],"dddd")</f>
        <v>Tuesday</v>
      </c>
      <c r="I5111" s="3">
        <f>MCFT[[#This Row],[Open]]-MCFT[[#This Row],[Close]]</f>
        <v>0.21999999999999886</v>
      </c>
      <c r="J5111" s="3">
        <f>INDEX(AAPL!$J:$J,MATCH(A:A,AAPL!$A:$A,0),1)</f>
        <v>-0.1028570000000002</v>
      </c>
      <c r="K5111" s="3" t="str">
        <f>IF(MCFT[[#This Row],[Day Change]]&gt;0,"UP","DOWN")</f>
        <v>UP</v>
      </c>
      <c r="L5111" s="9">
        <f>_xlfn.RANK.EQ(MCFT[[#This Row],[Date]],A:A,1)</f>
        <v>5110</v>
      </c>
      <c r="M5111" s="10">
        <f>_xlfn.RANK.AVG(MCFT[[#This Row],[Same change on date for AAPL]],AAPL,1)</f>
        <v>1526</v>
      </c>
      <c r="N5111" s="2">
        <f>MCFT[[#This Row],[Close]]/MCFT[[#This Row],[Open]]</f>
        <v>0.98987574781408194</v>
      </c>
    </row>
    <row r="5112" spans="1:14" x14ac:dyDescent="0.25">
      <c r="A5112" s="1">
        <v>38882</v>
      </c>
      <c r="B5112" s="3">
        <v>21.59</v>
      </c>
      <c r="C5112" s="3">
        <v>21.940000999999999</v>
      </c>
      <c r="D5112" s="3">
        <v>21.549999</v>
      </c>
      <c r="E5112" s="3">
        <v>21.879999000000002</v>
      </c>
      <c r="F5112" s="3">
        <v>16.495884</v>
      </c>
      <c r="G5112">
        <v>86081500</v>
      </c>
      <c r="H5112" s="3" t="str">
        <f>TEXT(MCFT[[#This Row],[Date]],"dddd")</f>
        <v>Wednesday</v>
      </c>
      <c r="I5112" s="3">
        <f>MCFT[[#This Row],[Open]]-MCFT[[#This Row],[Close]]</f>
        <v>-0.28999900000000167</v>
      </c>
      <c r="J5112" s="3">
        <f>INDEX(AAPL!$J:$J,MATCH(A:A,AAPL!$A:$A,0),1)</f>
        <v>9.5713999999999189E-2</v>
      </c>
      <c r="K5112" s="3" t="str">
        <f>IF(MCFT[[#This Row],[Day Change]]&gt;0,"UP","DOWN")</f>
        <v>DOWN</v>
      </c>
      <c r="L5112" s="9">
        <f>_xlfn.RANK.EQ(MCFT[[#This Row],[Date]],A:A,1)</f>
        <v>5111</v>
      </c>
      <c r="M5112" s="10">
        <f>_xlfn.RANK.AVG(MCFT[[#This Row],[Same change on date for AAPL]],AAPL,1)</f>
        <v>6683.5</v>
      </c>
      <c r="N5112" s="2">
        <f>MCFT[[#This Row],[Close]]/MCFT[[#This Row],[Open]]</f>
        <v>1.0134320981936082</v>
      </c>
    </row>
    <row r="5113" spans="1:14" x14ac:dyDescent="0.25">
      <c r="A5113" s="1">
        <v>38883</v>
      </c>
      <c r="B5113" s="3">
        <v>22.01</v>
      </c>
      <c r="C5113" s="3">
        <v>22.129999000000002</v>
      </c>
      <c r="D5113" s="3">
        <v>21.799999</v>
      </c>
      <c r="E5113" s="3">
        <v>22.07</v>
      </c>
      <c r="F5113" s="3">
        <v>16.639127999999999</v>
      </c>
      <c r="G5113">
        <v>121577300</v>
      </c>
      <c r="H5113" s="3" t="str">
        <f>TEXT(MCFT[[#This Row],[Date]],"dddd")</f>
        <v>Thursday</v>
      </c>
      <c r="I5113" s="3">
        <f>MCFT[[#This Row],[Open]]-MCFT[[#This Row],[Close]]</f>
        <v>-5.9999999999998721E-2</v>
      </c>
      <c r="J5113" s="3">
        <f>INDEX(AAPL!$J:$J,MATCH(A:A,AAPL!$A:$A,0),1)</f>
        <v>-0.29714199999999913</v>
      </c>
      <c r="K5113" s="3" t="str">
        <f>IF(MCFT[[#This Row],[Day Change]]&gt;0,"UP","DOWN")</f>
        <v>DOWN</v>
      </c>
      <c r="L5113" s="9">
        <f>_xlfn.RANK.EQ(MCFT[[#This Row],[Date]],A:A,1)</f>
        <v>5112</v>
      </c>
      <c r="M5113" s="10">
        <f>_xlfn.RANK.AVG(MCFT[[#This Row],[Same change on date for AAPL]],AAPL,1)</f>
        <v>1000</v>
      </c>
      <c r="N5113" s="2">
        <f>MCFT[[#This Row],[Close]]/MCFT[[#This Row],[Open]]</f>
        <v>1.0027260336210813</v>
      </c>
    </row>
    <row r="5114" spans="1:14" x14ac:dyDescent="0.25">
      <c r="A5114" s="1">
        <v>38884</v>
      </c>
      <c r="B5114" s="3">
        <v>21.969999000000001</v>
      </c>
      <c r="C5114" s="3">
        <v>22.280000999999999</v>
      </c>
      <c r="D5114" s="3">
        <v>21.790001</v>
      </c>
      <c r="E5114" s="3">
        <v>22.1</v>
      </c>
      <c r="F5114" s="3">
        <v>16.661746999999998</v>
      </c>
      <c r="G5114">
        <v>147506500</v>
      </c>
      <c r="H5114" s="3" t="str">
        <f>TEXT(MCFT[[#This Row],[Date]],"dddd")</f>
        <v>Friday</v>
      </c>
      <c r="I5114" s="3">
        <f>MCFT[[#This Row],[Open]]-MCFT[[#This Row],[Close]]</f>
        <v>-0.13000100000000003</v>
      </c>
      <c r="J5114" s="3">
        <f>INDEX(AAPL!$J:$J,MATCH(A:A,AAPL!$A:$A,0),1)</f>
        <v>0.20000000000000107</v>
      </c>
      <c r="K5114" s="3" t="str">
        <f>IF(MCFT[[#This Row],[Day Change]]&gt;0,"UP","DOWN")</f>
        <v>DOWN</v>
      </c>
      <c r="L5114" s="9">
        <f>_xlfn.RANK.EQ(MCFT[[#This Row],[Date]],A:A,1)</f>
        <v>5113</v>
      </c>
      <c r="M5114" s="10">
        <f>_xlfn.RANK.AVG(MCFT[[#This Row],[Same change on date for AAPL]],AAPL,1)</f>
        <v>7051</v>
      </c>
      <c r="N5114" s="2">
        <f>MCFT[[#This Row],[Close]]/MCFT[[#This Row],[Open]]</f>
        <v>1.0059172055492582</v>
      </c>
    </row>
    <row r="5115" spans="1:14" x14ac:dyDescent="0.25">
      <c r="A5115" s="1">
        <v>38887</v>
      </c>
      <c r="B5115" s="3">
        <v>22.139999</v>
      </c>
      <c r="C5115" s="3">
        <v>22.6</v>
      </c>
      <c r="D5115" s="3">
        <v>22.120000999999998</v>
      </c>
      <c r="E5115" s="3">
        <v>22.549999</v>
      </c>
      <c r="F5115" s="3">
        <v>17.001017000000001</v>
      </c>
      <c r="G5115">
        <v>129640900</v>
      </c>
      <c r="H5115" s="3" t="str">
        <f>TEXT(MCFT[[#This Row],[Date]],"dddd")</f>
        <v>Monday</v>
      </c>
      <c r="I5115" s="3">
        <f>MCFT[[#This Row],[Open]]-MCFT[[#This Row],[Close]]</f>
        <v>-0.41000000000000014</v>
      </c>
      <c r="J5115" s="3">
        <f>INDEX(AAPL!$J:$J,MATCH(A:A,AAPL!$A:$A,0),1)</f>
        <v>8.9999999999999858E-2</v>
      </c>
      <c r="K5115" s="3" t="str">
        <f>IF(MCFT[[#This Row],[Day Change]]&gt;0,"UP","DOWN")</f>
        <v>DOWN</v>
      </c>
      <c r="L5115" s="9">
        <f>_xlfn.RANK.EQ(MCFT[[#This Row],[Date]],A:A,1)</f>
        <v>5114</v>
      </c>
      <c r="M5115" s="10">
        <f>_xlfn.RANK.AVG(MCFT[[#This Row],[Same change on date for AAPL]],AAPL,1)</f>
        <v>6664.5</v>
      </c>
      <c r="N5115" s="2">
        <f>MCFT[[#This Row],[Close]]/MCFT[[#This Row],[Open]]</f>
        <v>1.0185185193549466</v>
      </c>
    </row>
    <row r="5116" spans="1:14" x14ac:dyDescent="0.25">
      <c r="A5116" s="1">
        <v>38888</v>
      </c>
      <c r="B5116" s="3">
        <v>22.540001</v>
      </c>
      <c r="C5116" s="3">
        <v>22.76</v>
      </c>
      <c r="D5116" s="3">
        <v>22.5</v>
      </c>
      <c r="E5116" s="3">
        <v>22.559999000000001</v>
      </c>
      <c r="F5116" s="3">
        <v>17.008552999999999</v>
      </c>
      <c r="G5116">
        <v>90598500</v>
      </c>
      <c r="H5116" s="3" t="str">
        <f>TEXT(MCFT[[#This Row],[Date]],"dddd")</f>
        <v>Tuesday</v>
      </c>
      <c r="I5116" s="3">
        <f>MCFT[[#This Row],[Open]]-MCFT[[#This Row],[Close]]</f>
        <v>-1.999800000000107E-2</v>
      </c>
      <c r="J5116" s="3">
        <f>INDEX(AAPL!$J:$J,MATCH(A:A,AAPL!$A:$A,0),1)</f>
        <v>1.9999999999999574E-2</v>
      </c>
      <c r="K5116" s="3" t="str">
        <f>IF(MCFT[[#This Row],[Day Change]]&gt;0,"UP","DOWN")</f>
        <v>DOWN</v>
      </c>
      <c r="L5116" s="9">
        <f>_xlfn.RANK.EQ(MCFT[[#This Row],[Date]],A:A,1)</f>
        <v>5115</v>
      </c>
      <c r="M5116" s="10">
        <f>_xlfn.RANK.AVG(MCFT[[#This Row],[Same change on date for AAPL]],AAPL,1)</f>
        <v>5387</v>
      </c>
      <c r="N5116" s="2">
        <f>MCFT[[#This Row],[Close]]/MCFT[[#This Row],[Open]]</f>
        <v>1.000887222675811</v>
      </c>
    </row>
    <row r="5117" spans="1:14" x14ac:dyDescent="0.25">
      <c r="A5117" s="1">
        <v>38889</v>
      </c>
      <c r="B5117" s="3">
        <v>22.610001</v>
      </c>
      <c r="C5117" s="3">
        <v>23.15</v>
      </c>
      <c r="D5117" s="3">
        <v>22.530000999999999</v>
      </c>
      <c r="E5117" s="3">
        <v>23.08</v>
      </c>
      <c r="F5117" s="3">
        <v>17.400590999999999</v>
      </c>
      <c r="G5117">
        <v>91660300</v>
      </c>
      <c r="H5117" s="3" t="str">
        <f>TEXT(MCFT[[#This Row],[Date]],"dddd")</f>
        <v>Wednesday</v>
      </c>
      <c r="I5117" s="3">
        <f>MCFT[[#This Row],[Open]]-MCFT[[#This Row],[Close]]</f>
        <v>-0.46999899999999784</v>
      </c>
      <c r="J5117" s="3">
        <f>INDEX(AAPL!$J:$J,MATCH(A:A,AAPL!$A:$A,0),1)</f>
        <v>-1.7144000000000048E-2</v>
      </c>
      <c r="K5117" s="3" t="str">
        <f>IF(MCFT[[#This Row],[Day Change]]&gt;0,"UP","DOWN")</f>
        <v>DOWN</v>
      </c>
      <c r="L5117" s="9">
        <f>_xlfn.RANK.EQ(MCFT[[#This Row],[Date]],A:A,1)</f>
        <v>5116</v>
      </c>
      <c r="M5117" s="10">
        <f>_xlfn.RANK.AVG(MCFT[[#This Row],[Same change on date for AAPL]],AAPL,1)</f>
        <v>3077</v>
      </c>
      <c r="N5117" s="2">
        <f>MCFT[[#This Row],[Close]]/MCFT[[#This Row],[Open]]</f>
        <v>1.0207872171257311</v>
      </c>
    </row>
    <row r="5118" spans="1:14" x14ac:dyDescent="0.25">
      <c r="A5118" s="1">
        <v>38890</v>
      </c>
      <c r="B5118" s="3">
        <v>23.059999000000001</v>
      </c>
      <c r="C5118" s="3">
        <v>23.17</v>
      </c>
      <c r="D5118" s="3">
        <v>22.780000999999999</v>
      </c>
      <c r="E5118" s="3">
        <v>22.879999000000002</v>
      </c>
      <c r="F5118" s="3">
        <v>17.249807000000001</v>
      </c>
      <c r="G5118">
        <v>76590600</v>
      </c>
      <c r="H5118" s="3" t="str">
        <f>TEXT(MCFT[[#This Row],[Date]],"dddd")</f>
        <v>Thursday</v>
      </c>
      <c r="I5118" s="3">
        <f>MCFT[[#This Row],[Open]]-MCFT[[#This Row],[Close]]</f>
        <v>0.17999999999999972</v>
      </c>
      <c r="J5118" s="3">
        <f>INDEX(AAPL!$J:$J,MATCH(A:A,AAPL!$A:$A,0),1)</f>
        <v>-0.19714399999999976</v>
      </c>
      <c r="K5118" s="3" t="str">
        <f>IF(MCFT[[#This Row],[Day Change]]&gt;0,"UP","DOWN")</f>
        <v>UP</v>
      </c>
      <c r="L5118" s="9">
        <f>_xlfn.RANK.EQ(MCFT[[#This Row],[Date]],A:A,1)</f>
        <v>5117</v>
      </c>
      <c r="M5118" s="10">
        <f>_xlfn.RANK.AVG(MCFT[[#This Row],[Same change on date for AAPL]],AAPL,1)</f>
        <v>1211</v>
      </c>
      <c r="N5118" s="2">
        <f>MCFT[[#This Row],[Close]]/MCFT[[#This Row],[Open]]</f>
        <v>0.99219427546375871</v>
      </c>
    </row>
    <row r="5119" spans="1:14" x14ac:dyDescent="0.25">
      <c r="A5119" s="1">
        <v>38891</v>
      </c>
      <c r="B5119" s="3">
        <v>22.85</v>
      </c>
      <c r="C5119" s="3">
        <v>22.870000999999998</v>
      </c>
      <c r="D5119" s="3">
        <v>22.5</v>
      </c>
      <c r="E5119" s="3">
        <v>22.5</v>
      </c>
      <c r="F5119" s="3">
        <v>16.963311999999998</v>
      </c>
      <c r="G5119">
        <v>60532600</v>
      </c>
      <c r="H5119" s="3" t="str">
        <f>TEXT(MCFT[[#This Row],[Date]],"dddd")</f>
        <v>Friday</v>
      </c>
      <c r="I5119" s="3">
        <f>MCFT[[#This Row],[Open]]-MCFT[[#This Row],[Close]]</f>
        <v>0.35000000000000142</v>
      </c>
      <c r="J5119" s="3">
        <f>INDEX(AAPL!$J:$J,MATCH(A:A,AAPL!$A:$A,0),1)</f>
        <v>0.12714300000000023</v>
      </c>
      <c r="K5119" s="3" t="str">
        <f>IF(MCFT[[#This Row],[Day Change]]&gt;0,"UP","DOWN")</f>
        <v>UP</v>
      </c>
      <c r="L5119" s="9">
        <f>_xlfn.RANK.EQ(MCFT[[#This Row],[Date]],A:A,1)</f>
        <v>5118</v>
      </c>
      <c r="M5119" s="10">
        <f>_xlfn.RANK.AVG(MCFT[[#This Row],[Same change on date for AAPL]],AAPL,1)</f>
        <v>6810</v>
      </c>
      <c r="N5119" s="2">
        <f>MCFT[[#This Row],[Close]]/MCFT[[#This Row],[Open]]</f>
        <v>0.98468271334792112</v>
      </c>
    </row>
    <row r="5120" spans="1:14" x14ac:dyDescent="0.25">
      <c r="A5120" s="1">
        <v>38894</v>
      </c>
      <c r="B5120" s="3">
        <v>22.65</v>
      </c>
      <c r="C5120" s="3">
        <v>22.889999</v>
      </c>
      <c r="D5120" s="3">
        <v>22.629999000000002</v>
      </c>
      <c r="E5120" s="3">
        <v>22.82</v>
      </c>
      <c r="F5120" s="3">
        <v>17.204575999999999</v>
      </c>
      <c r="G5120">
        <v>53644100</v>
      </c>
      <c r="H5120" s="3" t="str">
        <f>TEXT(MCFT[[#This Row],[Date]],"dddd")</f>
        <v>Monday</v>
      </c>
      <c r="I5120" s="3">
        <f>MCFT[[#This Row],[Open]]-MCFT[[#This Row],[Close]]</f>
        <v>-0.17000000000000171</v>
      </c>
      <c r="J5120" s="3">
        <f>INDEX(AAPL!$J:$J,MATCH(A:A,AAPL!$A:$A,0),1)</f>
        <v>2.5714000000000681E-2</v>
      </c>
      <c r="K5120" s="3" t="str">
        <f>IF(MCFT[[#This Row],[Day Change]]&gt;0,"UP","DOWN")</f>
        <v>DOWN</v>
      </c>
      <c r="L5120" s="9">
        <f>_xlfn.RANK.EQ(MCFT[[#This Row],[Date]],A:A,1)</f>
        <v>5119</v>
      </c>
      <c r="M5120" s="10">
        <f>_xlfn.RANK.AVG(MCFT[[#This Row],[Same change on date for AAPL]],AAPL,1)</f>
        <v>5594.5</v>
      </c>
      <c r="N5120" s="2">
        <f>MCFT[[#This Row],[Close]]/MCFT[[#This Row],[Open]]</f>
        <v>1.0075055187637969</v>
      </c>
    </row>
    <row r="5121" spans="1:14" x14ac:dyDescent="0.25">
      <c r="A5121" s="1">
        <v>38895</v>
      </c>
      <c r="B5121" s="3">
        <v>22.889999</v>
      </c>
      <c r="C5121" s="3">
        <v>23.16</v>
      </c>
      <c r="D5121" s="3">
        <v>22.84</v>
      </c>
      <c r="E5121" s="3">
        <v>22.860001</v>
      </c>
      <c r="F5121" s="3">
        <v>17.234734</v>
      </c>
      <c r="G5121">
        <v>84759100</v>
      </c>
      <c r="H5121" s="3" t="str">
        <f>TEXT(MCFT[[#This Row],[Date]],"dddd")</f>
        <v>Tuesday</v>
      </c>
      <c r="I5121" s="3">
        <f>MCFT[[#This Row],[Open]]-MCFT[[#This Row],[Close]]</f>
        <v>2.9997999999999081E-2</v>
      </c>
      <c r="J5121" s="3">
        <f>INDEX(AAPL!$J:$J,MATCH(A:A,AAPL!$A:$A,0),1)</f>
        <v>0.23714200000000041</v>
      </c>
      <c r="K5121" s="3" t="str">
        <f>IF(MCFT[[#This Row],[Day Change]]&gt;0,"UP","DOWN")</f>
        <v>UP</v>
      </c>
      <c r="L5121" s="9">
        <f>_xlfn.RANK.EQ(MCFT[[#This Row],[Date]],A:A,1)</f>
        <v>5120</v>
      </c>
      <c r="M5121" s="10">
        <f>_xlfn.RANK.AVG(MCFT[[#This Row],[Same change on date for AAPL]],AAPL,1)</f>
        <v>7127</v>
      </c>
      <c r="N5121" s="2">
        <f>MCFT[[#This Row],[Close]]/MCFT[[#This Row],[Open]]</f>
        <v>0.99868947132763097</v>
      </c>
    </row>
    <row r="5122" spans="1:14" x14ac:dyDescent="0.25">
      <c r="A5122" s="1">
        <v>38896</v>
      </c>
      <c r="B5122" s="3">
        <v>22.959999</v>
      </c>
      <c r="C5122" s="3">
        <v>23.25</v>
      </c>
      <c r="D5122" s="3">
        <v>22.91</v>
      </c>
      <c r="E5122" s="3">
        <v>23.16</v>
      </c>
      <c r="F5122" s="3">
        <v>17.460905</v>
      </c>
      <c r="G5122">
        <v>71906500</v>
      </c>
      <c r="H5122" s="3" t="str">
        <f>TEXT(MCFT[[#This Row],[Date]],"dddd")</f>
        <v>Wednesday</v>
      </c>
      <c r="I5122" s="3">
        <f>MCFT[[#This Row],[Open]]-MCFT[[#This Row],[Close]]</f>
        <v>-0.20000100000000032</v>
      </c>
      <c r="J5122" s="3">
        <f>INDEX(AAPL!$J:$J,MATCH(A:A,AAPL!$A:$A,0),1)</f>
        <v>0.18142899999999962</v>
      </c>
      <c r="K5122" s="3" t="str">
        <f>IF(MCFT[[#This Row],[Day Change]]&gt;0,"UP","DOWN")</f>
        <v>DOWN</v>
      </c>
      <c r="L5122" s="9">
        <f>_xlfn.RANK.EQ(MCFT[[#This Row],[Date]],A:A,1)</f>
        <v>5121</v>
      </c>
      <c r="M5122" s="10">
        <f>_xlfn.RANK.AVG(MCFT[[#This Row],[Same change on date for AAPL]],AAPL,1)</f>
        <v>6998</v>
      </c>
      <c r="N5122" s="2">
        <f>MCFT[[#This Row],[Close]]/MCFT[[#This Row],[Open]]</f>
        <v>1.0087108453271274</v>
      </c>
    </row>
    <row r="5123" spans="1:14" x14ac:dyDescent="0.25">
      <c r="A5123" s="1">
        <v>38897</v>
      </c>
      <c r="B5123" s="3">
        <v>23.32</v>
      </c>
      <c r="C5123" s="3">
        <v>23.629999000000002</v>
      </c>
      <c r="D5123" s="3">
        <v>23.219999000000001</v>
      </c>
      <c r="E5123" s="3">
        <v>23.469999000000001</v>
      </c>
      <c r="F5123" s="3">
        <v>17.694626</v>
      </c>
      <c r="G5123">
        <v>121395500</v>
      </c>
      <c r="H5123" s="3" t="str">
        <f>TEXT(MCFT[[#This Row],[Date]],"dddd")</f>
        <v>Thursday</v>
      </c>
      <c r="I5123" s="3">
        <f>MCFT[[#This Row],[Open]]-MCFT[[#This Row],[Close]]</f>
        <v>-0.1499990000000011</v>
      </c>
      <c r="J5123" s="3">
        <f>INDEX(AAPL!$J:$J,MATCH(A:A,AAPL!$A:$A,0),1)</f>
        <v>-0.31571500000000086</v>
      </c>
      <c r="K5123" s="3" t="str">
        <f>IF(MCFT[[#This Row],[Day Change]]&gt;0,"UP","DOWN")</f>
        <v>DOWN</v>
      </c>
      <c r="L5123" s="9">
        <f>_xlfn.RANK.EQ(MCFT[[#This Row],[Date]],A:A,1)</f>
        <v>5122</v>
      </c>
      <c r="M5123" s="10">
        <f>_xlfn.RANK.AVG(MCFT[[#This Row],[Same change on date for AAPL]],AAPL,1)</f>
        <v>960</v>
      </c>
      <c r="N5123" s="2">
        <f>MCFT[[#This Row],[Close]]/MCFT[[#This Row],[Open]]</f>
        <v>1.006432204116638</v>
      </c>
    </row>
    <row r="5124" spans="1:14" x14ac:dyDescent="0.25">
      <c r="A5124" s="1">
        <v>38898</v>
      </c>
      <c r="B5124" s="3">
        <v>23.540001</v>
      </c>
      <c r="C5124" s="3">
        <v>23.65</v>
      </c>
      <c r="D5124" s="3">
        <v>23.299999</v>
      </c>
      <c r="E5124" s="3">
        <v>23.299999</v>
      </c>
      <c r="F5124" s="3">
        <v>17.566455999999999</v>
      </c>
      <c r="G5124">
        <v>73048800</v>
      </c>
      <c r="H5124" s="3" t="str">
        <f>TEXT(MCFT[[#This Row],[Date]],"dddd")</f>
        <v>Friday</v>
      </c>
      <c r="I5124" s="3">
        <f>MCFT[[#This Row],[Open]]-MCFT[[#This Row],[Close]]</f>
        <v>0.24000200000000049</v>
      </c>
      <c r="J5124" s="3">
        <f>INDEX(AAPL!$J:$J,MATCH(A:A,AAPL!$A:$A,0),1)</f>
        <v>4.5714000000000254E-2</v>
      </c>
      <c r="K5124" s="3" t="str">
        <f>IF(MCFT[[#This Row],[Day Change]]&gt;0,"UP","DOWN")</f>
        <v>UP</v>
      </c>
      <c r="L5124" s="9">
        <f>_xlfn.RANK.EQ(MCFT[[#This Row],[Date]],A:A,1)</f>
        <v>5123</v>
      </c>
      <c r="M5124" s="10">
        <f>_xlfn.RANK.AVG(MCFT[[#This Row],[Same change on date for AAPL]],AAPL,1)</f>
        <v>6226.5</v>
      </c>
      <c r="N5124" s="2">
        <f>MCFT[[#This Row],[Close]]/MCFT[[#This Row],[Open]]</f>
        <v>0.9898045034067755</v>
      </c>
    </row>
    <row r="5125" spans="1:14" x14ac:dyDescent="0.25">
      <c r="A5125" s="1">
        <v>38901</v>
      </c>
      <c r="B5125" s="3">
        <v>23.530000999999999</v>
      </c>
      <c r="C5125" s="3">
        <v>23.719999000000001</v>
      </c>
      <c r="D5125" s="3">
        <v>23.450001</v>
      </c>
      <c r="E5125" s="3">
        <v>23.700001</v>
      </c>
      <c r="F5125" s="3">
        <v>17.868030999999998</v>
      </c>
      <c r="G5125">
        <v>25711400</v>
      </c>
      <c r="H5125" s="3" t="str">
        <f>TEXT(MCFT[[#This Row],[Date]],"dddd")</f>
        <v>Monday</v>
      </c>
      <c r="I5125" s="3">
        <f>MCFT[[#This Row],[Open]]-MCFT[[#This Row],[Close]]</f>
        <v>-0.17000000000000171</v>
      </c>
      <c r="J5125" s="3">
        <f>INDEX(AAPL!$J:$J,MATCH(A:A,AAPL!$A:$A,0),1)</f>
        <v>-6.1427999999999372E-2</v>
      </c>
      <c r="K5125" s="3" t="str">
        <f>IF(MCFT[[#This Row],[Day Change]]&gt;0,"UP","DOWN")</f>
        <v>DOWN</v>
      </c>
      <c r="L5125" s="9">
        <f>_xlfn.RANK.EQ(MCFT[[#This Row],[Date]],A:A,1)</f>
        <v>5124</v>
      </c>
      <c r="M5125" s="10">
        <f>_xlfn.RANK.AVG(MCFT[[#This Row],[Same change on date for AAPL]],AAPL,1)</f>
        <v>1860.5</v>
      </c>
      <c r="N5125" s="2">
        <f>MCFT[[#This Row],[Close]]/MCFT[[#This Row],[Open]]</f>
        <v>1.0072248190724684</v>
      </c>
    </row>
    <row r="5126" spans="1:14" x14ac:dyDescent="0.25">
      <c r="A5126" s="1">
        <v>38903</v>
      </c>
      <c r="B5126" s="3">
        <v>23.48</v>
      </c>
      <c r="C5126" s="3">
        <v>23.52</v>
      </c>
      <c r="D5126" s="3">
        <v>23.299999</v>
      </c>
      <c r="E5126" s="3">
        <v>23.35</v>
      </c>
      <c r="F5126" s="3">
        <v>17.604149</v>
      </c>
      <c r="G5126">
        <v>53093500</v>
      </c>
      <c r="H5126" s="3" t="str">
        <f>TEXT(MCFT[[#This Row],[Date]],"dddd")</f>
        <v>Wednesday</v>
      </c>
      <c r="I5126" s="3">
        <f>MCFT[[#This Row],[Open]]-MCFT[[#This Row],[Close]]</f>
        <v>0.12999999999999901</v>
      </c>
      <c r="J5126" s="3">
        <f>INDEX(AAPL!$J:$J,MATCH(A:A,AAPL!$A:$A,0),1)</f>
        <v>2.1428000000000225E-2</v>
      </c>
      <c r="K5126" s="3" t="str">
        <f>IF(MCFT[[#This Row],[Day Change]]&gt;0,"UP","DOWN")</f>
        <v>UP</v>
      </c>
      <c r="L5126" s="9">
        <f>_xlfn.RANK.EQ(MCFT[[#This Row],[Date]],A:A,1)</f>
        <v>5125</v>
      </c>
      <c r="M5126" s="10">
        <f>_xlfn.RANK.AVG(MCFT[[#This Row],[Same change on date for AAPL]],AAPL,1)</f>
        <v>5431.5</v>
      </c>
      <c r="N5126" s="2">
        <f>MCFT[[#This Row],[Close]]/MCFT[[#This Row],[Open]]</f>
        <v>0.99446337308347532</v>
      </c>
    </row>
    <row r="5127" spans="1:14" x14ac:dyDescent="0.25">
      <c r="A5127" s="1">
        <v>38904</v>
      </c>
      <c r="B5127" s="3">
        <v>23.450001</v>
      </c>
      <c r="C5127" s="3">
        <v>23.610001</v>
      </c>
      <c r="D5127" s="3">
        <v>23.42</v>
      </c>
      <c r="E5127" s="3">
        <v>23.48</v>
      </c>
      <c r="F5127" s="3">
        <v>17.702162000000001</v>
      </c>
      <c r="G5127">
        <v>44775200</v>
      </c>
      <c r="H5127" s="3" t="str">
        <f>TEXT(MCFT[[#This Row],[Date]],"dddd")</f>
        <v>Thursday</v>
      </c>
      <c r="I5127" s="3">
        <f>MCFT[[#This Row],[Open]]-MCFT[[#This Row],[Close]]</f>
        <v>-2.9999000000000109E-2</v>
      </c>
      <c r="J5127" s="3">
        <f>INDEX(AAPL!$J:$J,MATCH(A:A,AAPL!$A:$A,0),1)</f>
        <v>0.1885709999999996</v>
      </c>
      <c r="K5127" s="3" t="str">
        <f>IF(MCFT[[#This Row],[Day Change]]&gt;0,"UP","DOWN")</f>
        <v>DOWN</v>
      </c>
      <c r="L5127" s="9">
        <f>_xlfn.RANK.EQ(MCFT[[#This Row],[Date]],A:A,1)</f>
        <v>5126</v>
      </c>
      <c r="M5127" s="10">
        <f>_xlfn.RANK.AVG(MCFT[[#This Row],[Same change on date for AAPL]],AAPL,1)</f>
        <v>7013</v>
      </c>
      <c r="N5127" s="2">
        <f>MCFT[[#This Row],[Close]]/MCFT[[#This Row],[Open]]</f>
        <v>1.0012792749987516</v>
      </c>
    </row>
    <row r="5128" spans="1:14" x14ac:dyDescent="0.25">
      <c r="A5128" s="1">
        <v>38905</v>
      </c>
      <c r="B5128" s="3">
        <v>23.389999</v>
      </c>
      <c r="C5128" s="3">
        <v>23.549999</v>
      </c>
      <c r="D5128" s="3">
        <v>23.299999</v>
      </c>
      <c r="E5128" s="3">
        <v>23.299999</v>
      </c>
      <c r="F5128" s="3">
        <v>17.566455999999999</v>
      </c>
      <c r="G5128">
        <v>63168800</v>
      </c>
      <c r="H5128" s="3" t="str">
        <f>TEXT(MCFT[[#This Row],[Date]],"dddd")</f>
        <v>Friday</v>
      </c>
      <c r="I5128" s="3">
        <f>MCFT[[#This Row],[Open]]-MCFT[[#This Row],[Close]]</f>
        <v>8.9999999999999858E-2</v>
      </c>
      <c r="J5128" s="3">
        <f>INDEX(AAPL!$J:$J,MATCH(A:A,AAPL!$A:$A,0),1)</f>
        <v>1.1428000000000438E-2</v>
      </c>
      <c r="K5128" s="3" t="str">
        <f>IF(MCFT[[#This Row],[Day Change]]&gt;0,"UP","DOWN")</f>
        <v>UP</v>
      </c>
      <c r="L5128" s="9">
        <f>_xlfn.RANK.EQ(MCFT[[#This Row],[Date]],A:A,1)</f>
        <v>5127</v>
      </c>
      <c r="M5128" s="10">
        <f>_xlfn.RANK.AVG(MCFT[[#This Row],[Same change on date for AAPL]],AAPL,1)</f>
        <v>4916.5</v>
      </c>
      <c r="N5128" s="2">
        <f>MCFT[[#This Row],[Close]]/MCFT[[#This Row],[Open]]</f>
        <v>0.99615220163113305</v>
      </c>
    </row>
    <row r="5129" spans="1:14" x14ac:dyDescent="0.25">
      <c r="A5129" s="1">
        <v>38908</v>
      </c>
      <c r="B5129" s="3">
        <v>23.43</v>
      </c>
      <c r="C5129" s="3">
        <v>23.66</v>
      </c>
      <c r="D5129" s="3">
        <v>23.379999000000002</v>
      </c>
      <c r="E5129" s="3">
        <v>23.5</v>
      </c>
      <c r="F5129" s="3">
        <v>17.717244999999998</v>
      </c>
      <c r="G5129">
        <v>50565100</v>
      </c>
      <c r="H5129" s="3" t="str">
        <f>TEXT(MCFT[[#This Row],[Date]],"dddd")</f>
        <v>Monday</v>
      </c>
      <c r="I5129" s="3">
        <f>MCFT[[#This Row],[Open]]-MCFT[[#This Row],[Close]]</f>
        <v>-7.0000000000000284E-2</v>
      </c>
      <c r="J5129" s="3">
        <f>INDEX(AAPL!$J:$J,MATCH(A:A,AAPL!$A:$A,0),1)</f>
        <v>0.10000000000000053</v>
      </c>
      <c r="K5129" s="3" t="str">
        <f>IF(MCFT[[#This Row],[Day Change]]&gt;0,"UP","DOWN")</f>
        <v>DOWN</v>
      </c>
      <c r="L5129" s="9">
        <f>_xlfn.RANK.EQ(MCFT[[#This Row],[Date]],A:A,1)</f>
        <v>5128</v>
      </c>
      <c r="M5129" s="10">
        <f>_xlfn.RANK.AVG(MCFT[[#This Row],[Same change on date for AAPL]],AAPL,1)</f>
        <v>6707</v>
      </c>
      <c r="N5129" s="2">
        <f>MCFT[[#This Row],[Close]]/MCFT[[#This Row],[Open]]</f>
        <v>1.0029876227059327</v>
      </c>
    </row>
    <row r="5130" spans="1:14" x14ac:dyDescent="0.25">
      <c r="A5130" s="1">
        <v>38909</v>
      </c>
      <c r="B5130" s="3">
        <v>23.370000999999998</v>
      </c>
      <c r="C5130" s="3">
        <v>23.370000999999998</v>
      </c>
      <c r="D5130" s="3">
        <v>22.74</v>
      </c>
      <c r="E5130" s="3">
        <v>23.1</v>
      </c>
      <c r="F5130" s="3">
        <v>17.415668</v>
      </c>
      <c r="G5130">
        <v>88676300</v>
      </c>
      <c r="H5130" s="3" t="str">
        <f>TEXT(MCFT[[#This Row],[Date]],"dddd")</f>
        <v>Tuesday</v>
      </c>
      <c r="I5130" s="3">
        <f>MCFT[[#This Row],[Open]]-MCFT[[#This Row],[Close]]</f>
        <v>0.27000099999999705</v>
      </c>
      <c r="J5130" s="3">
        <f>INDEX(AAPL!$J:$J,MATCH(A:A,AAPL!$A:$A,0),1)</f>
        <v>-7.7143000000000406E-2</v>
      </c>
      <c r="K5130" s="3" t="str">
        <f>IF(MCFT[[#This Row],[Day Change]]&gt;0,"UP","DOWN")</f>
        <v>UP</v>
      </c>
      <c r="L5130" s="9">
        <f>_xlfn.RANK.EQ(MCFT[[#This Row],[Date]],A:A,1)</f>
        <v>5129</v>
      </c>
      <c r="M5130" s="10">
        <f>_xlfn.RANK.AVG(MCFT[[#This Row],[Same change on date for AAPL]],AAPL,1)</f>
        <v>1691</v>
      </c>
      <c r="N5130" s="2">
        <f>MCFT[[#This Row],[Close]]/MCFT[[#This Row],[Open]]</f>
        <v>0.98844668427699267</v>
      </c>
    </row>
    <row r="5131" spans="1:14" x14ac:dyDescent="0.25">
      <c r="A5131" s="1">
        <v>38910</v>
      </c>
      <c r="B5131" s="3">
        <v>22.790001</v>
      </c>
      <c r="C5131" s="3">
        <v>22.879999000000002</v>
      </c>
      <c r="D5131" s="3">
        <v>22.620000999999998</v>
      </c>
      <c r="E5131" s="3">
        <v>22.639999</v>
      </c>
      <c r="F5131" s="3">
        <v>17.068857000000001</v>
      </c>
      <c r="G5131">
        <v>77379300</v>
      </c>
      <c r="H5131" s="3" t="str">
        <f>TEXT(MCFT[[#This Row],[Date]],"dddd")</f>
        <v>Wednesday</v>
      </c>
      <c r="I5131" s="3">
        <f>MCFT[[#This Row],[Open]]-MCFT[[#This Row],[Close]]</f>
        <v>0.15000200000000063</v>
      </c>
      <c r="J5131" s="3">
        <f>INDEX(AAPL!$J:$J,MATCH(A:A,AAPL!$A:$A,0),1)</f>
        <v>0.31571499999999997</v>
      </c>
      <c r="K5131" s="3" t="str">
        <f>IF(MCFT[[#This Row],[Day Change]]&gt;0,"UP","DOWN")</f>
        <v>UP</v>
      </c>
      <c r="L5131" s="9">
        <f>_xlfn.RANK.EQ(MCFT[[#This Row],[Date]],A:A,1)</f>
        <v>5130</v>
      </c>
      <c r="M5131" s="10">
        <f>_xlfn.RANK.AVG(MCFT[[#This Row],[Same change on date for AAPL]],AAPL,1)</f>
        <v>7260</v>
      </c>
      <c r="N5131" s="2">
        <f>MCFT[[#This Row],[Close]]/MCFT[[#This Row],[Open]]</f>
        <v>0.99341807839323915</v>
      </c>
    </row>
    <row r="5132" spans="1:14" x14ac:dyDescent="0.25">
      <c r="A5132" s="1">
        <v>38911</v>
      </c>
      <c r="B5132" s="3">
        <v>22.370000999999998</v>
      </c>
      <c r="C5132" s="3">
        <v>22.610001</v>
      </c>
      <c r="D5132" s="3">
        <v>22.25</v>
      </c>
      <c r="E5132" s="3">
        <v>22.26</v>
      </c>
      <c r="F5132" s="3">
        <v>16.78237</v>
      </c>
      <c r="G5132">
        <v>73099500</v>
      </c>
      <c r="H5132" s="3" t="str">
        <f>TEXT(MCFT[[#This Row],[Date]],"dddd")</f>
        <v>Thursday</v>
      </c>
      <c r="I5132" s="3">
        <f>MCFT[[#This Row],[Open]]-MCFT[[#This Row],[Close]]</f>
        <v>0.11000099999999691</v>
      </c>
      <c r="J5132" s="3">
        <f>INDEX(AAPL!$J:$J,MATCH(A:A,AAPL!$A:$A,0),1)</f>
        <v>-3.1429000000000151E-2</v>
      </c>
      <c r="K5132" s="3" t="str">
        <f>IF(MCFT[[#This Row],[Day Change]]&gt;0,"UP","DOWN")</f>
        <v>UP</v>
      </c>
      <c r="L5132" s="9">
        <f>_xlfn.RANK.EQ(MCFT[[#This Row],[Date]],A:A,1)</f>
        <v>5131</v>
      </c>
      <c r="M5132" s="10">
        <f>_xlfn.RANK.AVG(MCFT[[#This Row],[Same change on date for AAPL]],AAPL,1)</f>
        <v>2435</v>
      </c>
      <c r="N5132" s="2">
        <f>MCFT[[#This Row],[Close]]/MCFT[[#This Row],[Open]]</f>
        <v>0.99508265556179465</v>
      </c>
    </row>
    <row r="5133" spans="1:14" x14ac:dyDescent="0.25">
      <c r="A5133" s="1">
        <v>38912</v>
      </c>
      <c r="B5133" s="3">
        <v>22.280000999999999</v>
      </c>
      <c r="C5133" s="3">
        <v>22.549999</v>
      </c>
      <c r="D5133" s="3">
        <v>22.23</v>
      </c>
      <c r="E5133" s="3">
        <v>22.290001</v>
      </c>
      <c r="F5133" s="3">
        <v>16.804991000000001</v>
      </c>
      <c r="G5133">
        <v>67499400</v>
      </c>
      <c r="H5133" s="3" t="str">
        <f>TEXT(MCFT[[#This Row],[Date]],"dddd")</f>
        <v>Friday</v>
      </c>
      <c r="I5133" s="3">
        <f>MCFT[[#This Row],[Open]]-MCFT[[#This Row],[Close]]</f>
        <v>-1.0000000000001563E-2</v>
      </c>
      <c r="J5133" s="3">
        <f>INDEX(AAPL!$J:$J,MATCH(A:A,AAPL!$A:$A,0),1)</f>
        <v>0.26142800000000044</v>
      </c>
      <c r="K5133" s="3" t="str">
        <f>IF(MCFT[[#This Row],[Day Change]]&gt;0,"UP","DOWN")</f>
        <v>DOWN</v>
      </c>
      <c r="L5133" s="9">
        <f>_xlfn.RANK.EQ(MCFT[[#This Row],[Date]],A:A,1)</f>
        <v>5132</v>
      </c>
      <c r="M5133" s="10">
        <f>_xlfn.RANK.AVG(MCFT[[#This Row],[Same change on date for AAPL]],AAPL,1)</f>
        <v>7181</v>
      </c>
      <c r="N5133" s="2">
        <f>MCFT[[#This Row],[Close]]/MCFT[[#This Row],[Open]]</f>
        <v>1.0004488330139663</v>
      </c>
    </row>
    <row r="5134" spans="1:14" x14ac:dyDescent="0.25">
      <c r="A5134" s="1">
        <v>38915</v>
      </c>
      <c r="B5134" s="3">
        <v>22.290001</v>
      </c>
      <c r="C5134" s="3">
        <v>22.610001</v>
      </c>
      <c r="D5134" s="3">
        <v>22.26</v>
      </c>
      <c r="E5134" s="3">
        <v>22.48</v>
      </c>
      <c r="F5134" s="3">
        <v>16.948226999999999</v>
      </c>
      <c r="G5134">
        <v>37053500</v>
      </c>
      <c r="H5134" s="3" t="str">
        <f>TEXT(MCFT[[#This Row],[Date]],"dddd")</f>
        <v>Monday</v>
      </c>
      <c r="I5134" s="3">
        <f>MCFT[[#This Row],[Open]]-MCFT[[#This Row],[Close]]</f>
        <v>-0.18999900000000025</v>
      </c>
      <c r="J5134" s="3">
        <f>INDEX(AAPL!$J:$J,MATCH(A:A,AAPL!$A:$A,0),1)</f>
        <v>-9.1429000000000649E-2</v>
      </c>
      <c r="K5134" s="3" t="str">
        <f>IF(MCFT[[#This Row],[Day Change]]&gt;0,"UP","DOWN")</f>
        <v>DOWN</v>
      </c>
      <c r="L5134" s="9">
        <f>_xlfn.RANK.EQ(MCFT[[#This Row],[Date]],A:A,1)</f>
        <v>5133</v>
      </c>
      <c r="M5134" s="10">
        <f>_xlfn.RANK.AVG(MCFT[[#This Row],[Same change on date for AAPL]],AAPL,1)</f>
        <v>1580</v>
      </c>
      <c r="N5134" s="2">
        <f>MCFT[[#This Row],[Close]]/MCFT[[#This Row],[Open]]</f>
        <v>1.0085239565489477</v>
      </c>
    </row>
    <row r="5135" spans="1:14" x14ac:dyDescent="0.25">
      <c r="A5135" s="1">
        <v>38916</v>
      </c>
      <c r="B5135" s="3">
        <v>22.59</v>
      </c>
      <c r="C5135" s="3">
        <v>22.76</v>
      </c>
      <c r="D5135" s="3">
        <v>22.48</v>
      </c>
      <c r="E5135" s="3">
        <v>22.74</v>
      </c>
      <c r="F5135" s="3">
        <v>17.144259999999999</v>
      </c>
      <c r="G5135">
        <v>65047300</v>
      </c>
      <c r="H5135" s="3" t="str">
        <f>TEXT(MCFT[[#This Row],[Date]],"dddd")</f>
        <v>Tuesday</v>
      </c>
      <c r="I5135" s="3">
        <f>MCFT[[#This Row],[Open]]-MCFT[[#This Row],[Close]]</f>
        <v>-0.14999999999999858</v>
      </c>
      <c r="J5135" s="3">
        <f>INDEX(AAPL!$J:$J,MATCH(A:A,AAPL!$A:$A,0),1)</f>
        <v>3.714200000000023E-2</v>
      </c>
      <c r="K5135" s="3" t="str">
        <f>IF(MCFT[[#This Row],[Day Change]]&gt;0,"UP","DOWN")</f>
        <v>DOWN</v>
      </c>
      <c r="L5135" s="9">
        <f>_xlfn.RANK.EQ(MCFT[[#This Row],[Date]],A:A,1)</f>
        <v>5134</v>
      </c>
      <c r="M5135" s="10">
        <f>_xlfn.RANK.AVG(MCFT[[#This Row],[Same change on date for AAPL]],AAPL,1)</f>
        <v>6041</v>
      </c>
      <c r="N5135" s="2">
        <f>MCFT[[#This Row],[Close]]/MCFT[[#This Row],[Open]]</f>
        <v>1.0066401062416999</v>
      </c>
    </row>
    <row r="5136" spans="1:14" x14ac:dyDescent="0.25">
      <c r="A5136" s="1">
        <v>38917</v>
      </c>
      <c r="B5136" s="3">
        <v>22.82</v>
      </c>
      <c r="C5136" s="3">
        <v>23.459999</v>
      </c>
      <c r="D5136" s="3">
        <v>22.719999000000001</v>
      </c>
      <c r="E5136" s="3">
        <v>23.4</v>
      </c>
      <c r="F5136" s="3">
        <v>17.641846000000001</v>
      </c>
      <c r="G5136">
        <v>82188200</v>
      </c>
      <c r="H5136" s="3" t="str">
        <f>TEXT(MCFT[[#This Row],[Date]],"dddd")</f>
        <v>Wednesday</v>
      </c>
      <c r="I5136" s="3">
        <f>MCFT[[#This Row],[Open]]-MCFT[[#This Row],[Close]]</f>
        <v>-0.57999999999999829</v>
      </c>
      <c r="J5136" s="3">
        <f>INDEX(AAPL!$J:$J,MATCH(A:A,AAPL!$A:$A,0),1)</f>
        <v>-0.16285699999999981</v>
      </c>
      <c r="K5136" s="3" t="str">
        <f>IF(MCFT[[#This Row],[Day Change]]&gt;0,"UP","DOWN")</f>
        <v>DOWN</v>
      </c>
      <c r="L5136" s="9">
        <f>_xlfn.RANK.EQ(MCFT[[#This Row],[Date]],A:A,1)</f>
        <v>5135</v>
      </c>
      <c r="M5136" s="10">
        <f>_xlfn.RANK.AVG(MCFT[[#This Row],[Same change on date for AAPL]],AAPL,1)</f>
        <v>1301</v>
      </c>
      <c r="N5136" s="2">
        <f>MCFT[[#This Row],[Close]]/MCFT[[#This Row],[Open]]</f>
        <v>1.0254163014899211</v>
      </c>
    </row>
    <row r="5137" spans="1:14" x14ac:dyDescent="0.25">
      <c r="A5137" s="1">
        <v>38918</v>
      </c>
      <c r="B5137" s="3">
        <v>23.440000999999999</v>
      </c>
      <c r="C5137" s="3">
        <v>23.450001</v>
      </c>
      <c r="D5137" s="3">
        <v>22.780000999999999</v>
      </c>
      <c r="E5137" s="3">
        <v>22.85</v>
      </c>
      <c r="F5137" s="3">
        <v>17.227188000000002</v>
      </c>
      <c r="G5137">
        <v>76605200</v>
      </c>
      <c r="H5137" s="3" t="str">
        <f>TEXT(MCFT[[#This Row],[Date]],"dddd")</f>
        <v>Thursday</v>
      </c>
      <c r="I5137" s="3">
        <f>MCFT[[#This Row],[Open]]-MCFT[[#This Row],[Close]]</f>
        <v>0.59000099999999733</v>
      </c>
      <c r="J5137" s="3">
        <f>INDEX(AAPL!$J:$J,MATCH(A:A,AAPL!$A:$A,0),1)</f>
        <v>6.57129999999988E-2</v>
      </c>
      <c r="K5137" s="3" t="str">
        <f>IF(MCFT[[#This Row],[Day Change]]&gt;0,"UP","DOWN")</f>
        <v>UP</v>
      </c>
      <c r="L5137" s="9">
        <f>_xlfn.RANK.EQ(MCFT[[#This Row],[Date]],A:A,1)</f>
        <v>5136</v>
      </c>
      <c r="M5137" s="10">
        <f>_xlfn.RANK.AVG(MCFT[[#This Row],[Same change on date for AAPL]],AAPL,1)</f>
        <v>6474</v>
      </c>
      <c r="N5137" s="2">
        <f>MCFT[[#This Row],[Close]]/MCFT[[#This Row],[Open]]</f>
        <v>0.97482930994755512</v>
      </c>
    </row>
    <row r="5138" spans="1:14" x14ac:dyDescent="0.25">
      <c r="A5138" s="1">
        <v>38919</v>
      </c>
      <c r="B5138" s="3">
        <v>24.08</v>
      </c>
      <c r="C5138" s="3">
        <v>24.15</v>
      </c>
      <c r="D5138" s="3">
        <v>23</v>
      </c>
      <c r="E5138" s="3">
        <v>23.870000999999998</v>
      </c>
      <c r="F5138" s="3">
        <v>17.996195</v>
      </c>
      <c r="G5138">
        <v>175483800</v>
      </c>
      <c r="H5138" s="3" t="str">
        <f>TEXT(MCFT[[#This Row],[Date]],"dddd")</f>
        <v>Friday</v>
      </c>
      <c r="I5138" s="3">
        <f>MCFT[[#This Row],[Open]]-MCFT[[#This Row],[Close]]</f>
        <v>0.20999899999999982</v>
      </c>
      <c r="J5138" s="3">
        <f>INDEX(AAPL!$J:$J,MATCH(A:A,AAPL!$A:$A,0),1)</f>
        <v>-0.12857200000000013</v>
      </c>
      <c r="K5138" s="3" t="str">
        <f>IF(MCFT[[#This Row],[Day Change]]&gt;0,"UP","DOWN")</f>
        <v>UP</v>
      </c>
      <c r="L5138" s="9">
        <f>_xlfn.RANK.EQ(MCFT[[#This Row],[Date]],A:A,1)</f>
        <v>5137</v>
      </c>
      <c r="M5138" s="10">
        <f>_xlfn.RANK.AVG(MCFT[[#This Row],[Same change on date for AAPL]],AAPL,1)</f>
        <v>1419.5</v>
      </c>
      <c r="N5138" s="2">
        <f>MCFT[[#This Row],[Close]]/MCFT[[#This Row],[Open]]</f>
        <v>0.99127911129568103</v>
      </c>
    </row>
    <row r="5139" spans="1:14" x14ac:dyDescent="0.25">
      <c r="A5139" s="1">
        <v>38922</v>
      </c>
      <c r="B5139" s="3">
        <v>24.01</v>
      </c>
      <c r="C5139" s="3">
        <v>24.110001</v>
      </c>
      <c r="D5139" s="3">
        <v>23.790001</v>
      </c>
      <c r="E5139" s="3">
        <v>24</v>
      </c>
      <c r="F5139" s="3">
        <v>18.094204000000001</v>
      </c>
      <c r="G5139">
        <v>59586700</v>
      </c>
      <c r="H5139" s="3" t="str">
        <f>TEXT(MCFT[[#This Row],[Date]],"dddd")</f>
        <v>Monday</v>
      </c>
      <c r="I5139" s="3">
        <f>MCFT[[#This Row],[Open]]-MCFT[[#This Row],[Close]]</f>
        <v>1.0000000000001563E-2</v>
      </c>
      <c r="J5139" s="3">
        <f>INDEX(AAPL!$J:$J,MATCH(A:A,AAPL!$A:$A,0),1)</f>
        <v>-2.2856000000000876E-2</v>
      </c>
      <c r="K5139" s="3" t="str">
        <f>IF(MCFT[[#This Row],[Day Change]]&gt;0,"UP","DOWN")</f>
        <v>UP</v>
      </c>
      <c r="L5139" s="9">
        <f>_xlfn.RANK.EQ(MCFT[[#This Row],[Date]],A:A,1)</f>
        <v>5138</v>
      </c>
      <c r="M5139" s="10">
        <f>_xlfn.RANK.AVG(MCFT[[#This Row],[Same change on date for AAPL]],AAPL,1)</f>
        <v>2739</v>
      </c>
      <c r="N5139" s="2">
        <f>MCFT[[#This Row],[Close]]/MCFT[[#This Row],[Open]]</f>
        <v>0.9995835068721366</v>
      </c>
    </row>
    <row r="5140" spans="1:14" x14ac:dyDescent="0.25">
      <c r="A5140" s="1">
        <v>38923</v>
      </c>
      <c r="B5140" s="3">
        <v>24</v>
      </c>
      <c r="C5140" s="3">
        <v>24.290001</v>
      </c>
      <c r="D5140" s="3">
        <v>23.9</v>
      </c>
      <c r="E5140" s="3">
        <v>24.219999000000001</v>
      </c>
      <c r="F5140" s="3">
        <v>18.260065000000001</v>
      </c>
      <c r="G5140">
        <v>60075800</v>
      </c>
      <c r="H5140" s="3" t="str">
        <f>TEXT(MCFT[[#This Row],[Date]],"dddd")</f>
        <v>Tuesday</v>
      </c>
      <c r="I5140" s="3">
        <f>MCFT[[#This Row],[Open]]-MCFT[[#This Row],[Close]]</f>
        <v>-0.21999900000000139</v>
      </c>
      <c r="J5140" s="3">
        <f>INDEX(AAPL!$J:$J,MATCH(A:A,AAPL!$A:$A,0),1)</f>
        <v>-2.1429000000001253E-2</v>
      </c>
      <c r="K5140" s="3" t="str">
        <f>IF(MCFT[[#This Row],[Day Change]]&gt;0,"UP","DOWN")</f>
        <v>DOWN</v>
      </c>
      <c r="L5140" s="9">
        <f>_xlfn.RANK.EQ(MCFT[[#This Row],[Date]],A:A,1)</f>
        <v>5139</v>
      </c>
      <c r="M5140" s="10">
        <f>_xlfn.RANK.AVG(MCFT[[#This Row],[Same change on date for AAPL]],AAPL,1)</f>
        <v>2820.5</v>
      </c>
      <c r="N5140" s="2">
        <f>MCFT[[#This Row],[Close]]/MCFT[[#This Row],[Open]]</f>
        <v>1.009166625</v>
      </c>
    </row>
    <row r="5141" spans="1:14" x14ac:dyDescent="0.25">
      <c r="A5141" s="1">
        <v>38924</v>
      </c>
      <c r="B5141" s="3">
        <v>24.120000999999998</v>
      </c>
      <c r="C5141" s="3">
        <v>24.530000999999999</v>
      </c>
      <c r="D5141" s="3">
        <v>24.1</v>
      </c>
      <c r="E5141" s="3">
        <v>24.370000999999998</v>
      </c>
      <c r="F5141" s="3">
        <v>18.373156000000002</v>
      </c>
      <c r="G5141">
        <v>54942100</v>
      </c>
      <c r="H5141" s="3" t="str">
        <f>TEXT(MCFT[[#This Row],[Date]],"dddd")</f>
        <v>Wednesday</v>
      </c>
      <c r="I5141" s="3">
        <f>MCFT[[#This Row],[Open]]-MCFT[[#This Row],[Close]]</f>
        <v>-0.25</v>
      </c>
      <c r="J5141" s="3">
        <f>INDEX(AAPL!$J:$J,MATCH(A:A,AAPL!$A:$A,0),1)</f>
        <v>-0.26714400000000005</v>
      </c>
      <c r="K5141" s="3" t="str">
        <f>IF(MCFT[[#This Row],[Day Change]]&gt;0,"UP","DOWN")</f>
        <v>DOWN</v>
      </c>
      <c r="L5141" s="9">
        <f>_xlfn.RANK.EQ(MCFT[[#This Row],[Date]],A:A,1)</f>
        <v>5140</v>
      </c>
      <c r="M5141" s="10">
        <f>_xlfn.RANK.AVG(MCFT[[#This Row],[Same change on date for AAPL]],AAPL,1)</f>
        <v>1045</v>
      </c>
      <c r="N5141" s="2">
        <f>MCFT[[#This Row],[Close]]/MCFT[[#This Row],[Open]]</f>
        <v>1.0103648420246749</v>
      </c>
    </row>
    <row r="5142" spans="1:14" x14ac:dyDescent="0.25">
      <c r="A5142" s="1">
        <v>38925</v>
      </c>
      <c r="B5142" s="3">
        <v>24.58</v>
      </c>
      <c r="C5142" s="3">
        <v>24.6</v>
      </c>
      <c r="D5142" s="3">
        <v>23.77</v>
      </c>
      <c r="E5142" s="3">
        <v>23.870000999999998</v>
      </c>
      <c r="F5142" s="3">
        <v>17.996195</v>
      </c>
      <c r="G5142">
        <v>85386800</v>
      </c>
      <c r="H5142" s="3" t="str">
        <f>TEXT(MCFT[[#This Row],[Date]],"dddd")</f>
        <v>Thursday</v>
      </c>
      <c r="I5142" s="3">
        <f>MCFT[[#This Row],[Open]]-MCFT[[#This Row],[Close]]</f>
        <v>0.70999899999999982</v>
      </c>
      <c r="J5142" s="3">
        <f>INDEX(AAPL!$J:$J,MATCH(A:A,AAPL!$A:$A,0),1)</f>
        <v>0.15714299999999959</v>
      </c>
      <c r="K5142" s="3" t="str">
        <f>IF(MCFT[[#This Row],[Day Change]]&gt;0,"UP","DOWN")</f>
        <v>UP</v>
      </c>
      <c r="L5142" s="9">
        <f>_xlfn.RANK.EQ(MCFT[[#This Row],[Date]],A:A,1)</f>
        <v>5141</v>
      </c>
      <c r="M5142" s="10">
        <f>_xlfn.RANK.AVG(MCFT[[#This Row],[Same change on date for AAPL]],AAPL,1)</f>
        <v>6923.5</v>
      </c>
      <c r="N5142" s="2">
        <f>MCFT[[#This Row],[Close]]/MCFT[[#This Row],[Open]]</f>
        <v>0.97111476810414976</v>
      </c>
    </row>
    <row r="5143" spans="1:14" x14ac:dyDescent="0.25">
      <c r="A5143" s="1">
        <v>38926</v>
      </c>
      <c r="B5143" s="3">
        <v>24.08</v>
      </c>
      <c r="C5143" s="3">
        <v>24.280000999999999</v>
      </c>
      <c r="D5143" s="3">
        <v>24.059999000000001</v>
      </c>
      <c r="E5143" s="3">
        <v>24.25</v>
      </c>
      <c r="F5143" s="3">
        <v>18.282684</v>
      </c>
      <c r="G5143">
        <v>51705800</v>
      </c>
      <c r="H5143" s="3" t="str">
        <f>TEXT(MCFT[[#This Row],[Date]],"dddd")</f>
        <v>Friday</v>
      </c>
      <c r="I5143" s="3">
        <f>MCFT[[#This Row],[Open]]-MCFT[[#This Row],[Close]]</f>
        <v>-0.17000000000000171</v>
      </c>
      <c r="J5143" s="3">
        <f>INDEX(AAPL!$J:$J,MATCH(A:A,AAPL!$A:$A,0),1)</f>
        <v>-0.23571399999999976</v>
      </c>
      <c r="K5143" s="3" t="str">
        <f>IF(MCFT[[#This Row],[Day Change]]&gt;0,"UP","DOWN")</f>
        <v>DOWN</v>
      </c>
      <c r="L5143" s="9">
        <f>_xlfn.RANK.EQ(MCFT[[#This Row],[Date]],A:A,1)</f>
        <v>5142</v>
      </c>
      <c r="M5143" s="10">
        <f>_xlfn.RANK.AVG(MCFT[[#This Row],[Same change on date for AAPL]],AAPL,1)</f>
        <v>1116.5</v>
      </c>
      <c r="N5143" s="2">
        <f>MCFT[[#This Row],[Close]]/MCFT[[#This Row],[Open]]</f>
        <v>1.007059800664452</v>
      </c>
    </row>
    <row r="5144" spans="1:14" x14ac:dyDescent="0.25">
      <c r="A5144" s="1">
        <v>38929</v>
      </c>
      <c r="B5144" s="3">
        <v>24.07</v>
      </c>
      <c r="C5144" s="3">
        <v>24.42</v>
      </c>
      <c r="D5144" s="3">
        <v>24.01</v>
      </c>
      <c r="E5144" s="3">
        <v>24.059999000000001</v>
      </c>
      <c r="F5144" s="3">
        <v>18.139441000000001</v>
      </c>
      <c r="G5144">
        <v>40254400</v>
      </c>
      <c r="H5144" s="3" t="str">
        <f>TEXT(MCFT[[#This Row],[Date]],"dddd")</f>
        <v>Monday</v>
      </c>
      <c r="I5144" s="3">
        <f>MCFT[[#This Row],[Open]]-MCFT[[#This Row],[Close]]</f>
        <v>1.0000999999999038E-2</v>
      </c>
      <c r="J5144" s="3">
        <f>INDEX(AAPL!$J:$J,MATCH(A:A,AAPL!$A:$A,0),1)</f>
        <v>-0.16142799999999902</v>
      </c>
      <c r="K5144" s="3" t="str">
        <f>IF(MCFT[[#This Row],[Day Change]]&gt;0,"UP","DOWN")</f>
        <v>UP</v>
      </c>
      <c r="L5144" s="9">
        <f>_xlfn.RANK.EQ(MCFT[[#This Row],[Date]],A:A,1)</f>
        <v>5143</v>
      </c>
      <c r="M5144" s="10">
        <f>_xlfn.RANK.AVG(MCFT[[#This Row],[Same change on date for AAPL]],AAPL,1)</f>
        <v>1306</v>
      </c>
      <c r="N5144" s="2">
        <f>MCFT[[#This Row],[Close]]/MCFT[[#This Row],[Open]]</f>
        <v>0.99958450353136685</v>
      </c>
    </row>
    <row r="5145" spans="1:14" x14ac:dyDescent="0.25">
      <c r="A5145" s="1">
        <v>38930</v>
      </c>
      <c r="B5145" s="3">
        <v>24.02</v>
      </c>
      <c r="C5145" s="3">
        <v>24.200001</v>
      </c>
      <c r="D5145" s="3">
        <v>23.85</v>
      </c>
      <c r="E5145" s="3">
        <v>23.99</v>
      </c>
      <c r="F5145" s="3">
        <v>18.086666000000001</v>
      </c>
      <c r="G5145">
        <v>49168700</v>
      </c>
      <c r="H5145" s="3" t="str">
        <f>TEXT(MCFT[[#This Row],[Date]],"dddd")</f>
        <v>Tuesday</v>
      </c>
      <c r="I5145" s="3">
        <f>MCFT[[#This Row],[Open]]-MCFT[[#This Row],[Close]]</f>
        <v>3.0000000000001137E-2</v>
      </c>
      <c r="J5145" s="3">
        <f>INDEX(AAPL!$J:$J,MATCH(A:A,AAPL!$A:$A,0),1)</f>
        <v>5.7149999999985823E-3</v>
      </c>
      <c r="K5145" s="3" t="str">
        <f>IF(MCFT[[#This Row],[Day Change]]&gt;0,"UP","DOWN")</f>
        <v>UP</v>
      </c>
      <c r="L5145" s="9">
        <f>_xlfn.RANK.EQ(MCFT[[#This Row],[Date]],A:A,1)</f>
        <v>5144</v>
      </c>
      <c r="M5145" s="10">
        <f>_xlfn.RANK.AVG(MCFT[[#This Row],[Same change on date for AAPL]],AAPL,1)</f>
        <v>4524</v>
      </c>
      <c r="N5145" s="2">
        <f>MCFT[[#This Row],[Close]]/MCFT[[#This Row],[Open]]</f>
        <v>0.99875104079933386</v>
      </c>
    </row>
    <row r="5146" spans="1:14" x14ac:dyDescent="0.25">
      <c r="A5146" s="1">
        <v>38931</v>
      </c>
      <c r="B5146" s="3">
        <v>24.120000999999998</v>
      </c>
      <c r="C5146" s="3">
        <v>24.4</v>
      </c>
      <c r="D5146" s="3">
        <v>24.030000999999999</v>
      </c>
      <c r="E5146" s="3">
        <v>24.299999</v>
      </c>
      <c r="F5146" s="3">
        <v>18.320383</v>
      </c>
      <c r="G5146">
        <v>46462000</v>
      </c>
      <c r="H5146" s="3" t="str">
        <f>TEXT(MCFT[[#This Row],[Date]],"dddd")</f>
        <v>Wednesday</v>
      </c>
      <c r="I5146" s="3">
        <f>MCFT[[#This Row],[Open]]-MCFT[[#This Row],[Close]]</f>
        <v>-0.17999800000000121</v>
      </c>
      <c r="J5146" s="3">
        <f>INDEX(AAPL!$J:$J,MATCH(A:A,AAPL!$A:$A,0),1)</f>
        <v>-7.2856999999999061E-2</v>
      </c>
      <c r="K5146" s="3" t="str">
        <f>IF(MCFT[[#This Row],[Day Change]]&gt;0,"UP","DOWN")</f>
        <v>DOWN</v>
      </c>
      <c r="L5146" s="9">
        <f>_xlfn.RANK.EQ(MCFT[[#This Row],[Date]],A:A,1)</f>
        <v>5145</v>
      </c>
      <c r="M5146" s="10">
        <f>_xlfn.RANK.AVG(MCFT[[#This Row],[Same change on date for AAPL]],AAPL,1)</f>
        <v>1720</v>
      </c>
      <c r="N5146" s="2">
        <f>MCFT[[#This Row],[Close]]/MCFT[[#This Row],[Open]]</f>
        <v>1.0074626033390297</v>
      </c>
    </row>
    <row r="5147" spans="1:14" x14ac:dyDescent="0.25">
      <c r="A5147" s="1">
        <v>38932</v>
      </c>
      <c r="B5147" s="3">
        <v>24.190000999999999</v>
      </c>
      <c r="C5147" s="3">
        <v>24.48</v>
      </c>
      <c r="D5147" s="3">
        <v>24.15</v>
      </c>
      <c r="E5147" s="3">
        <v>24.209999</v>
      </c>
      <c r="F5147" s="3">
        <v>18.252531000000001</v>
      </c>
      <c r="G5147">
        <v>43155300</v>
      </c>
      <c r="H5147" s="3" t="str">
        <f>TEXT(MCFT[[#This Row],[Date]],"dddd")</f>
        <v>Thursday</v>
      </c>
      <c r="I5147" s="3">
        <f>MCFT[[#This Row],[Open]]-MCFT[[#This Row],[Close]]</f>
        <v>-1.999800000000107E-2</v>
      </c>
      <c r="J5147" s="3">
        <f>INDEX(AAPL!$J:$J,MATCH(A:A,AAPL!$A:$A,0),1)</f>
        <v>-0.24000000000000021</v>
      </c>
      <c r="K5147" s="3" t="str">
        <f>IF(MCFT[[#This Row],[Day Change]]&gt;0,"UP","DOWN")</f>
        <v>DOWN</v>
      </c>
      <c r="L5147" s="9">
        <f>_xlfn.RANK.EQ(MCFT[[#This Row],[Date]],A:A,1)</f>
        <v>5146</v>
      </c>
      <c r="M5147" s="10">
        <f>_xlfn.RANK.AVG(MCFT[[#This Row],[Same change on date for AAPL]],AAPL,1)</f>
        <v>1106</v>
      </c>
      <c r="N5147" s="2">
        <f>MCFT[[#This Row],[Close]]/MCFT[[#This Row],[Open]]</f>
        <v>1.0008267052159279</v>
      </c>
    </row>
    <row r="5148" spans="1:14" x14ac:dyDescent="0.25">
      <c r="A5148" s="1">
        <v>38933</v>
      </c>
      <c r="B5148" s="3">
        <v>24.4</v>
      </c>
      <c r="C5148" s="3">
        <v>24.49</v>
      </c>
      <c r="D5148" s="3">
        <v>24.15</v>
      </c>
      <c r="E5148" s="3">
        <v>24.290001</v>
      </c>
      <c r="F5148" s="3">
        <v>18.312844999999999</v>
      </c>
      <c r="G5148">
        <v>45690400</v>
      </c>
      <c r="H5148" s="3" t="str">
        <f>TEXT(MCFT[[#This Row],[Date]],"dddd")</f>
        <v>Friday</v>
      </c>
      <c r="I5148" s="3">
        <f>MCFT[[#This Row],[Open]]-MCFT[[#This Row],[Close]]</f>
        <v>0.1099989999999984</v>
      </c>
      <c r="J5148" s="3">
        <f>INDEX(AAPL!$J:$J,MATCH(A:A,AAPL!$A:$A,0),1)</f>
        <v>-0.17857199999999906</v>
      </c>
      <c r="K5148" s="3" t="str">
        <f>IF(MCFT[[#This Row],[Day Change]]&gt;0,"UP","DOWN")</f>
        <v>UP</v>
      </c>
      <c r="L5148" s="9">
        <f>_xlfn.RANK.EQ(MCFT[[#This Row],[Date]],A:A,1)</f>
        <v>5147</v>
      </c>
      <c r="M5148" s="10">
        <f>_xlfn.RANK.AVG(MCFT[[#This Row],[Same change on date for AAPL]],AAPL,1)</f>
        <v>1264</v>
      </c>
      <c r="N5148" s="2">
        <f>MCFT[[#This Row],[Close]]/MCFT[[#This Row],[Open]]</f>
        <v>0.9954918442622952</v>
      </c>
    </row>
    <row r="5149" spans="1:14" x14ac:dyDescent="0.25">
      <c r="A5149" s="1">
        <v>38936</v>
      </c>
      <c r="B5149" s="3">
        <v>24.280000999999999</v>
      </c>
      <c r="C5149" s="3">
        <v>24.48</v>
      </c>
      <c r="D5149" s="3">
        <v>24.190000999999999</v>
      </c>
      <c r="E5149" s="3">
        <v>24.219999000000001</v>
      </c>
      <c r="F5149" s="3">
        <v>18.260065000000001</v>
      </c>
      <c r="G5149">
        <v>36862400</v>
      </c>
      <c r="H5149" s="3" t="str">
        <f>TEXT(MCFT[[#This Row],[Date]],"dddd")</f>
        <v>Monday</v>
      </c>
      <c r="I5149" s="3">
        <f>MCFT[[#This Row],[Open]]-MCFT[[#This Row],[Close]]</f>
        <v>6.0001999999997224E-2</v>
      </c>
      <c r="J5149" s="3">
        <f>INDEX(AAPL!$J:$J,MATCH(A:A,AAPL!$A:$A,0),1)</f>
        <v>7.2857000000000838E-2</v>
      </c>
      <c r="K5149" s="3" t="str">
        <f>IF(MCFT[[#This Row],[Day Change]]&gt;0,"UP","DOWN")</f>
        <v>UP</v>
      </c>
      <c r="L5149" s="9">
        <f>_xlfn.RANK.EQ(MCFT[[#This Row],[Date]],A:A,1)</f>
        <v>5148</v>
      </c>
      <c r="M5149" s="10">
        <f>_xlfn.RANK.AVG(MCFT[[#This Row],[Same change on date for AAPL]],AAPL,1)</f>
        <v>6565.5</v>
      </c>
      <c r="N5149" s="2">
        <f>MCFT[[#This Row],[Close]]/MCFT[[#This Row],[Open]]</f>
        <v>0.99752874804247338</v>
      </c>
    </row>
    <row r="5150" spans="1:14" x14ac:dyDescent="0.25">
      <c r="A5150" s="1">
        <v>38937</v>
      </c>
      <c r="B5150" s="3">
        <v>24.389999</v>
      </c>
      <c r="C5150" s="3">
        <v>24.52</v>
      </c>
      <c r="D5150" s="3">
        <v>24.200001</v>
      </c>
      <c r="E5150" s="3">
        <v>24.34</v>
      </c>
      <c r="F5150" s="3">
        <v>18.350538</v>
      </c>
      <c r="G5150">
        <v>58171300</v>
      </c>
      <c r="H5150" s="3" t="str">
        <f>TEXT(MCFT[[#This Row],[Date]],"dddd")</f>
        <v>Tuesday</v>
      </c>
      <c r="I5150" s="3">
        <f>MCFT[[#This Row],[Open]]-MCFT[[#This Row],[Close]]</f>
        <v>4.9998999999999683E-2</v>
      </c>
      <c r="J5150" s="3">
        <f>INDEX(AAPL!$J:$J,MATCH(A:A,AAPL!$A:$A,0),1)</f>
        <v>0.33000000000000007</v>
      </c>
      <c r="K5150" s="3" t="str">
        <f>IF(MCFT[[#This Row],[Day Change]]&gt;0,"UP","DOWN")</f>
        <v>UP</v>
      </c>
      <c r="L5150" s="9">
        <f>_xlfn.RANK.EQ(MCFT[[#This Row],[Date]],A:A,1)</f>
        <v>5149</v>
      </c>
      <c r="M5150" s="10">
        <f>_xlfn.RANK.AVG(MCFT[[#This Row],[Same change on date for AAPL]],AAPL,1)</f>
        <v>7282.5</v>
      </c>
      <c r="N5150" s="2">
        <f>MCFT[[#This Row],[Close]]/MCFT[[#This Row],[Open]]</f>
        <v>0.99795002041615499</v>
      </c>
    </row>
    <row r="5151" spans="1:14" x14ac:dyDescent="0.25">
      <c r="A5151" s="1">
        <v>38938</v>
      </c>
      <c r="B5151" s="3">
        <v>24.49</v>
      </c>
      <c r="C5151" s="3">
        <v>24.639999</v>
      </c>
      <c r="D5151" s="3">
        <v>24.34</v>
      </c>
      <c r="E5151" s="3">
        <v>24.440000999999999</v>
      </c>
      <c r="F5151" s="3">
        <v>18.425923999999998</v>
      </c>
      <c r="G5151">
        <v>44405700</v>
      </c>
      <c r="H5151" s="3" t="str">
        <f>TEXT(MCFT[[#This Row],[Date]],"dddd")</f>
        <v>Wednesday</v>
      </c>
      <c r="I5151" s="3">
        <f>MCFT[[#This Row],[Open]]-MCFT[[#This Row],[Close]]</f>
        <v>4.9998999999999683E-2</v>
      </c>
      <c r="J5151" s="3">
        <f>INDEX(AAPL!$J:$J,MATCH(A:A,AAPL!$A:$A,0),1)</f>
        <v>0.26285700000000034</v>
      </c>
      <c r="K5151" s="3" t="str">
        <f>IF(MCFT[[#This Row],[Day Change]]&gt;0,"UP","DOWN")</f>
        <v>UP</v>
      </c>
      <c r="L5151" s="9">
        <f>_xlfn.RANK.EQ(MCFT[[#This Row],[Date]],A:A,1)</f>
        <v>5150</v>
      </c>
      <c r="M5151" s="10">
        <f>_xlfn.RANK.AVG(MCFT[[#This Row],[Same change on date for AAPL]],AAPL,1)</f>
        <v>7183</v>
      </c>
      <c r="N5151" s="2">
        <f>MCFT[[#This Row],[Close]]/MCFT[[#This Row],[Open]]</f>
        <v>0.99795839118007357</v>
      </c>
    </row>
    <row r="5152" spans="1:14" x14ac:dyDescent="0.25">
      <c r="A5152" s="1">
        <v>38939</v>
      </c>
      <c r="B5152" s="3">
        <v>24.370000999999998</v>
      </c>
      <c r="C5152" s="3">
        <v>24.6</v>
      </c>
      <c r="D5152" s="3">
        <v>24.34</v>
      </c>
      <c r="E5152" s="3">
        <v>24.459999</v>
      </c>
      <c r="F5152" s="3">
        <v>18.441008</v>
      </c>
      <c r="G5152">
        <v>31753400</v>
      </c>
      <c r="H5152" s="3" t="str">
        <f>TEXT(MCFT[[#This Row],[Date]],"dddd")</f>
        <v>Thursday</v>
      </c>
      <c r="I5152" s="3">
        <f>MCFT[[#This Row],[Open]]-MCFT[[#This Row],[Close]]</f>
        <v>-8.9998000000001355E-2</v>
      </c>
      <c r="J5152" s="3">
        <f>INDEX(AAPL!$J:$J,MATCH(A:A,AAPL!$A:$A,0),1)</f>
        <v>-0.11714299999999866</v>
      </c>
      <c r="K5152" s="3" t="str">
        <f>IF(MCFT[[#This Row],[Day Change]]&gt;0,"UP","DOWN")</f>
        <v>DOWN</v>
      </c>
      <c r="L5152" s="9">
        <f>_xlfn.RANK.EQ(MCFT[[#This Row],[Date]],A:A,1)</f>
        <v>5151</v>
      </c>
      <c r="M5152" s="10">
        <f>_xlfn.RANK.AVG(MCFT[[#This Row],[Same change on date for AAPL]],AAPL,1)</f>
        <v>1469</v>
      </c>
      <c r="N5152" s="2">
        <f>MCFT[[#This Row],[Close]]/MCFT[[#This Row],[Open]]</f>
        <v>1.0036929830244981</v>
      </c>
    </row>
    <row r="5153" spans="1:14" x14ac:dyDescent="0.25">
      <c r="A5153" s="1">
        <v>38940</v>
      </c>
      <c r="B5153" s="3">
        <v>24.43</v>
      </c>
      <c r="C5153" s="3">
        <v>24.450001</v>
      </c>
      <c r="D5153" s="3">
        <v>24.200001</v>
      </c>
      <c r="E5153" s="3">
        <v>24.43</v>
      </c>
      <c r="F5153" s="3">
        <v>18.418396000000001</v>
      </c>
      <c r="G5153">
        <v>30255500</v>
      </c>
      <c r="H5153" s="3" t="str">
        <f>TEXT(MCFT[[#This Row],[Date]],"dddd")</f>
        <v>Friday</v>
      </c>
      <c r="I5153" s="3">
        <f>MCFT[[#This Row],[Open]]-MCFT[[#This Row],[Close]]</f>
        <v>0</v>
      </c>
      <c r="J5153" s="3">
        <f>INDEX(AAPL!$J:$J,MATCH(A:A,AAPL!$A:$A,0),1)</f>
        <v>-6.0000000000000497E-2</v>
      </c>
      <c r="K5153" s="3" t="str">
        <f>IF(MCFT[[#This Row],[Day Change]]&gt;0,"UP","DOWN")</f>
        <v>DOWN</v>
      </c>
      <c r="L5153" s="9">
        <f>_xlfn.RANK.EQ(MCFT[[#This Row],[Date]],A:A,1)</f>
        <v>5152</v>
      </c>
      <c r="M5153" s="10">
        <f>_xlfn.RANK.AVG(MCFT[[#This Row],[Same change on date for AAPL]],AAPL,1)</f>
        <v>1868.5</v>
      </c>
      <c r="N5153" s="2">
        <f>MCFT[[#This Row],[Close]]/MCFT[[#This Row],[Open]]</f>
        <v>1</v>
      </c>
    </row>
    <row r="5154" spans="1:14" x14ac:dyDescent="0.25">
      <c r="A5154" s="1">
        <v>38943</v>
      </c>
      <c r="B5154" s="3">
        <v>24.52</v>
      </c>
      <c r="C5154" s="3">
        <v>24.6</v>
      </c>
      <c r="D5154" s="3">
        <v>24.35</v>
      </c>
      <c r="E5154" s="3">
        <v>24.530000999999999</v>
      </c>
      <c r="F5154" s="3">
        <v>18.493790000000001</v>
      </c>
      <c r="G5154">
        <v>47831900</v>
      </c>
      <c r="H5154" s="3" t="str">
        <f>TEXT(MCFT[[#This Row],[Date]],"dddd")</f>
        <v>Monday</v>
      </c>
      <c r="I5154" s="3">
        <f>MCFT[[#This Row],[Open]]-MCFT[[#This Row],[Close]]</f>
        <v>-1.0000999999999038E-2</v>
      </c>
      <c r="J5154" s="3">
        <f>INDEX(AAPL!$J:$J,MATCH(A:A,AAPL!$A:$A,0),1)</f>
        <v>1.5714000000000894E-2</v>
      </c>
      <c r="K5154" s="3" t="str">
        <f>IF(MCFT[[#This Row],[Day Change]]&gt;0,"UP","DOWN")</f>
        <v>DOWN</v>
      </c>
      <c r="L5154" s="9">
        <f>_xlfn.RANK.EQ(MCFT[[#This Row],[Date]],A:A,1)</f>
        <v>5153</v>
      </c>
      <c r="M5154" s="10">
        <f>_xlfn.RANK.AVG(MCFT[[#This Row],[Same change on date for AAPL]],AAPL,1)</f>
        <v>5147</v>
      </c>
      <c r="N5154" s="2">
        <f>MCFT[[#This Row],[Close]]/MCFT[[#This Row],[Open]]</f>
        <v>1.0004078711256117</v>
      </c>
    </row>
    <row r="5155" spans="1:14" x14ac:dyDescent="0.25">
      <c r="A5155" s="1">
        <v>38944</v>
      </c>
      <c r="B5155" s="3">
        <v>24.549999</v>
      </c>
      <c r="C5155" s="3">
        <v>24.65</v>
      </c>
      <c r="D5155" s="3">
        <v>24.440000999999999</v>
      </c>
      <c r="E5155" s="3">
        <v>24.620000999999998</v>
      </c>
      <c r="F5155" s="3">
        <v>18.629988000000001</v>
      </c>
      <c r="G5155">
        <v>48994500</v>
      </c>
      <c r="H5155" s="3" t="str">
        <f>TEXT(MCFT[[#This Row],[Date]],"dddd")</f>
        <v>Tuesday</v>
      </c>
      <c r="I5155" s="3">
        <f>MCFT[[#This Row],[Open]]-MCFT[[#This Row],[Close]]</f>
        <v>-7.0001999999998787E-2</v>
      </c>
      <c r="J5155" s="3">
        <f>INDEX(AAPL!$J:$J,MATCH(A:A,AAPL!$A:$A,0),1)</f>
        <v>-0.15857100000000024</v>
      </c>
      <c r="K5155" s="3" t="str">
        <f>IF(MCFT[[#This Row],[Day Change]]&gt;0,"UP","DOWN")</f>
        <v>DOWN</v>
      </c>
      <c r="L5155" s="9">
        <f>_xlfn.RANK.EQ(MCFT[[#This Row],[Date]],A:A,1)</f>
        <v>5154</v>
      </c>
      <c r="M5155" s="10">
        <f>_xlfn.RANK.AVG(MCFT[[#This Row],[Same change on date for AAPL]],AAPL,1)</f>
        <v>1314.5</v>
      </c>
      <c r="N5155" s="2">
        <f>MCFT[[#This Row],[Close]]/MCFT[[#This Row],[Open]]</f>
        <v>1.0028514054114626</v>
      </c>
    </row>
    <row r="5156" spans="1:14" x14ac:dyDescent="0.25">
      <c r="A5156" s="1">
        <v>38945</v>
      </c>
      <c r="B5156" s="3">
        <v>24.610001</v>
      </c>
      <c r="C5156" s="3">
        <v>24.73</v>
      </c>
      <c r="D5156" s="3">
        <v>24.469999000000001</v>
      </c>
      <c r="E5156" s="3">
        <v>24.700001</v>
      </c>
      <c r="F5156" s="3">
        <v>18.690531</v>
      </c>
      <c r="G5156">
        <v>52373600</v>
      </c>
      <c r="H5156" s="3" t="str">
        <f>TEXT(MCFT[[#This Row],[Date]],"dddd")</f>
        <v>Wednesday</v>
      </c>
      <c r="I5156" s="3">
        <f>MCFT[[#This Row],[Open]]-MCFT[[#This Row],[Close]]</f>
        <v>-8.9999999999999858E-2</v>
      </c>
      <c r="J5156" s="3">
        <f>INDEX(AAPL!$J:$J,MATCH(A:A,AAPL!$A:$A,0),1)</f>
        <v>-0.12571500000000135</v>
      </c>
      <c r="K5156" s="3" t="str">
        <f>IF(MCFT[[#This Row],[Day Change]]&gt;0,"UP","DOWN")</f>
        <v>DOWN</v>
      </c>
      <c r="L5156" s="9">
        <f>_xlfn.RANK.EQ(MCFT[[#This Row],[Date]],A:A,1)</f>
        <v>5155</v>
      </c>
      <c r="M5156" s="10">
        <f>_xlfn.RANK.AVG(MCFT[[#This Row],[Same change on date for AAPL]],AAPL,1)</f>
        <v>1437</v>
      </c>
      <c r="N5156" s="2">
        <f>MCFT[[#This Row],[Close]]/MCFT[[#This Row],[Open]]</f>
        <v>1.0036570498310828</v>
      </c>
    </row>
    <row r="5157" spans="1:14" x14ac:dyDescent="0.25">
      <c r="A5157" s="1">
        <v>38946</v>
      </c>
      <c r="B5157" s="3">
        <v>24.700001</v>
      </c>
      <c r="C5157" s="3">
        <v>24.75</v>
      </c>
      <c r="D5157" s="3">
        <v>24.610001</v>
      </c>
      <c r="E5157" s="3">
        <v>24.700001</v>
      </c>
      <c r="F5157" s="3">
        <v>18.690531</v>
      </c>
      <c r="G5157">
        <v>45674800</v>
      </c>
      <c r="H5157" s="3" t="str">
        <f>TEXT(MCFT[[#This Row],[Date]],"dddd")</f>
        <v>Thursday</v>
      </c>
      <c r="I5157" s="3">
        <f>MCFT[[#This Row],[Open]]-MCFT[[#This Row],[Close]]</f>
        <v>0</v>
      </c>
      <c r="J5157" s="3">
        <f>INDEX(AAPL!$J:$J,MATCH(A:A,AAPL!$A:$A,0),1)</f>
        <v>5.8571999999999846E-2</v>
      </c>
      <c r="K5157" s="3" t="str">
        <f>IF(MCFT[[#This Row],[Day Change]]&gt;0,"UP","DOWN")</f>
        <v>DOWN</v>
      </c>
      <c r="L5157" s="9">
        <f>_xlfn.RANK.EQ(MCFT[[#This Row],[Date]],A:A,1)</f>
        <v>5156</v>
      </c>
      <c r="M5157" s="10">
        <f>_xlfn.RANK.AVG(MCFT[[#This Row],[Same change on date for AAPL]],AAPL,1)</f>
        <v>6407.5</v>
      </c>
      <c r="N5157" s="2">
        <f>MCFT[[#This Row],[Close]]/MCFT[[#This Row],[Open]]</f>
        <v>1</v>
      </c>
    </row>
    <row r="5158" spans="1:14" x14ac:dyDescent="0.25">
      <c r="A5158" s="1">
        <v>38947</v>
      </c>
      <c r="B5158" s="3">
        <v>25.049999</v>
      </c>
      <c r="C5158" s="3">
        <v>25.799999</v>
      </c>
      <c r="D5158" s="3">
        <v>24.98</v>
      </c>
      <c r="E5158" s="3">
        <v>25.790001</v>
      </c>
      <c r="F5158" s="3">
        <v>19.515332999999998</v>
      </c>
      <c r="G5158">
        <v>128414800</v>
      </c>
      <c r="H5158" s="3" t="str">
        <f>TEXT(MCFT[[#This Row],[Date]],"dddd")</f>
        <v>Friday</v>
      </c>
      <c r="I5158" s="3">
        <f>MCFT[[#This Row],[Open]]-MCFT[[#This Row],[Close]]</f>
        <v>-0.74000200000000049</v>
      </c>
      <c r="J5158" s="3">
        <f>INDEX(AAPL!$J:$J,MATCH(A:A,AAPL!$A:$A,0),1)</f>
        <v>-2.8570999999999458E-2</v>
      </c>
      <c r="K5158" s="3" t="str">
        <f>IF(MCFT[[#This Row],[Day Change]]&gt;0,"UP","DOWN")</f>
        <v>DOWN</v>
      </c>
      <c r="L5158" s="9">
        <f>_xlfn.RANK.EQ(MCFT[[#This Row],[Date]],A:A,1)</f>
        <v>5157</v>
      </c>
      <c r="M5158" s="10">
        <f>_xlfn.RANK.AVG(MCFT[[#This Row],[Same change on date for AAPL]],AAPL,1)</f>
        <v>2557.5</v>
      </c>
      <c r="N5158" s="2">
        <f>MCFT[[#This Row],[Close]]/MCFT[[#This Row],[Open]]</f>
        <v>1.0295409991832734</v>
      </c>
    </row>
    <row r="5159" spans="1:14" x14ac:dyDescent="0.25">
      <c r="A5159" s="1">
        <v>38950</v>
      </c>
      <c r="B5159" s="3">
        <v>25.66</v>
      </c>
      <c r="C5159" s="3">
        <v>26.129999000000002</v>
      </c>
      <c r="D5159" s="3">
        <v>25.559999000000001</v>
      </c>
      <c r="E5159" s="3">
        <v>26.120000999999998</v>
      </c>
      <c r="F5159" s="3">
        <v>19.765042999999999</v>
      </c>
      <c r="G5159">
        <v>88398300</v>
      </c>
      <c r="H5159" s="3" t="str">
        <f>TEXT(MCFT[[#This Row],[Date]],"dddd")</f>
        <v>Monday</v>
      </c>
      <c r="I5159" s="3">
        <f>MCFT[[#This Row],[Open]]-MCFT[[#This Row],[Close]]</f>
        <v>-0.46000099999999833</v>
      </c>
      <c r="J5159" s="3">
        <f>INDEX(AAPL!$J:$J,MATCH(A:A,AAPL!$A:$A,0),1)</f>
        <v>0.1057130000000015</v>
      </c>
      <c r="K5159" s="3" t="str">
        <f>IF(MCFT[[#This Row],[Day Change]]&gt;0,"UP","DOWN")</f>
        <v>DOWN</v>
      </c>
      <c r="L5159" s="9">
        <f>_xlfn.RANK.EQ(MCFT[[#This Row],[Date]],A:A,1)</f>
        <v>5158</v>
      </c>
      <c r="M5159" s="10">
        <f>_xlfn.RANK.AVG(MCFT[[#This Row],[Same change on date for AAPL]],AAPL,1)</f>
        <v>6731</v>
      </c>
      <c r="N5159" s="2">
        <f>MCFT[[#This Row],[Close]]/MCFT[[#This Row],[Open]]</f>
        <v>1.017926773187841</v>
      </c>
    </row>
    <row r="5160" spans="1:14" x14ac:dyDescent="0.25">
      <c r="A5160" s="1">
        <v>38951</v>
      </c>
      <c r="B5160" s="3">
        <v>26.01</v>
      </c>
      <c r="C5160" s="3">
        <v>26.25</v>
      </c>
      <c r="D5160" s="3">
        <v>25.620000999999998</v>
      </c>
      <c r="E5160" s="3">
        <v>25.620000999999998</v>
      </c>
      <c r="F5160" s="3">
        <v>19.386693999999999</v>
      </c>
      <c r="G5160">
        <v>89312400</v>
      </c>
      <c r="H5160" s="3" t="str">
        <f>TEXT(MCFT[[#This Row],[Date]],"dddd")</f>
        <v>Tuesday</v>
      </c>
      <c r="I5160" s="3">
        <f>MCFT[[#This Row],[Open]]-MCFT[[#This Row],[Close]]</f>
        <v>0.38999900000000309</v>
      </c>
      <c r="J5160" s="3">
        <f>INDEX(AAPL!$J:$J,MATCH(A:A,AAPL!$A:$A,0),1)</f>
        <v>-0.13428599999999946</v>
      </c>
      <c r="K5160" s="3" t="str">
        <f>IF(MCFT[[#This Row],[Day Change]]&gt;0,"UP","DOWN")</f>
        <v>UP</v>
      </c>
      <c r="L5160" s="9">
        <f>_xlfn.RANK.EQ(MCFT[[#This Row],[Date]],A:A,1)</f>
        <v>5159</v>
      </c>
      <c r="M5160" s="10">
        <f>_xlfn.RANK.AVG(MCFT[[#This Row],[Same change on date for AAPL]],AAPL,1)</f>
        <v>1387</v>
      </c>
      <c r="N5160" s="2">
        <f>MCFT[[#This Row],[Close]]/MCFT[[#This Row],[Open]]</f>
        <v>0.98500580545943861</v>
      </c>
    </row>
    <row r="5161" spans="1:14" x14ac:dyDescent="0.25">
      <c r="A5161" s="1">
        <v>38952</v>
      </c>
      <c r="B5161" s="3">
        <v>25.65</v>
      </c>
      <c r="C5161" s="3">
        <v>25.950001</v>
      </c>
      <c r="D5161" s="3">
        <v>25.52</v>
      </c>
      <c r="E5161" s="3">
        <v>25.67</v>
      </c>
      <c r="F5161" s="3">
        <v>19.424527999999999</v>
      </c>
      <c r="G5161">
        <v>44648500</v>
      </c>
      <c r="H5161" s="3" t="str">
        <f>TEXT(MCFT[[#This Row],[Date]],"dddd")</f>
        <v>Wednesday</v>
      </c>
      <c r="I5161" s="3">
        <f>MCFT[[#This Row],[Open]]-MCFT[[#This Row],[Close]]</f>
        <v>-2.0000000000003126E-2</v>
      </c>
      <c r="J5161" s="3">
        <f>INDEX(AAPL!$J:$J,MATCH(A:A,AAPL!$A:$A,0),1)</f>
        <v>9.8571999999998994E-2</v>
      </c>
      <c r="K5161" s="3" t="str">
        <f>IF(MCFT[[#This Row],[Day Change]]&gt;0,"UP","DOWN")</f>
        <v>DOWN</v>
      </c>
      <c r="L5161" s="9">
        <f>_xlfn.RANK.EQ(MCFT[[#This Row],[Date]],A:A,1)</f>
        <v>5160</v>
      </c>
      <c r="M5161" s="10">
        <f>_xlfn.RANK.AVG(MCFT[[#This Row],[Same change on date for AAPL]],AAPL,1)</f>
        <v>6703.5</v>
      </c>
      <c r="N5161" s="2">
        <f>MCFT[[#This Row],[Close]]/MCFT[[#This Row],[Open]]</f>
        <v>1.0007797270955168</v>
      </c>
    </row>
    <row r="5162" spans="1:14" x14ac:dyDescent="0.25">
      <c r="A5162" s="1">
        <v>38953</v>
      </c>
      <c r="B5162" s="3">
        <v>25.82</v>
      </c>
      <c r="C5162" s="3">
        <v>25.860001</v>
      </c>
      <c r="D5162" s="3">
        <v>25.5</v>
      </c>
      <c r="E5162" s="3">
        <v>25.74</v>
      </c>
      <c r="F5162" s="3">
        <v>19.477497</v>
      </c>
      <c r="G5162">
        <v>35933300</v>
      </c>
      <c r="H5162" s="3" t="str">
        <f>TEXT(MCFT[[#This Row],[Date]],"dddd")</f>
        <v>Thursday</v>
      </c>
      <c r="I5162" s="3">
        <f>MCFT[[#This Row],[Open]]-MCFT[[#This Row],[Close]]</f>
        <v>8.0000000000001847E-2</v>
      </c>
      <c r="J5162" s="3">
        <f>INDEX(AAPL!$J:$J,MATCH(A:A,AAPL!$A:$A,0),1)</f>
        <v>1.1427999999998661E-2</v>
      </c>
      <c r="K5162" s="3" t="str">
        <f>IF(MCFT[[#This Row],[Day Change]]&gt;0,"UP","DOWN")</f>
        <v>UP</v>
      </c>
      <c r="L5162" s="9">
        <f>_xlfn.RANK.EQ(MCFT[[#This Row],[Date]],A:A,1)</f>
        <v>5161</v>
      </c>
      <c r="M5162" s="10">
        <f>_xlfn.RANK.AVG(MCFT[[#This Row],[Same change on date for AAPL]],AAPL,1)</f>
        <v>4909</v>
      </c>
      <c r="N5162" s="2">
        <f>MCFT[[#This Row],[Close]]/MCFT[[#This Row],[Open]]</f>
        <v>0.99690162664601079</v>
      </c>
    </row>
    <row r="5163" spans="1:14" x14ac:dyDescent="0.25">
      <c r="A5163" s="1">
        <v>38954</v>
      </c>
      <c r="B5163" s="3">
        <v>25.709999</v>
      </c>
      <c r="C5163" s="3">
        <v>26</v>
      </c>
      <c r="D5163" s="3">
        <v>25.690000999999999</v>
      </c>
      <c r="E5163" s="3">
        <v>25.85</v>
      </c>
      <c r="F5163" s="3">
        <v>19.560735999999999</v>
      </c>
      <c r="G5163">
        <v>33115900</v>
      </c>
      <c r="H5163" s="3" t="str">
        <f>TEXT(MCFT[[#This Row],[Date]],"dddd")</f>
        <v>Friday</v>
      </c>
      <c r="I5163" s="3">
        <f>MCFT[[#This Row],[Open]]-MCFT[[#This Row],[Close]]</f>
        <v>-0.1400010000000016</v>
      </c>
      <c r="J5163" s="3">
        <f>INDEX(AAPL!$J:$J,MATCH(A:A,AAPL!$A:$A,0),1)</f>
        <v>-0.20142799999999994</v>
      </c>
      <c r="K5163" s="3" t="str">
        <f>IF(MCFT[[#This Row],[Day Change]]&gt;0,"UP","DOWN")</f>
        <v>DOWN</v>
      </c>
      <c r="L5163" s="9">
        <f>_xlfn.RANK.EQ(MCFT[[#This Row],[Date]],A:A,1)</f>
        <v>5162</v>
      </c>
      <c r="M5163" s="10">
        <f>_xlfn.RANK.AVG(MCFT[[#This Row],[Same change on date for AAPL]],AAPL,1)</f>
        <v>1201.5</v>
      </c>
      <c r="N5163" s="2">
        <f>MCFT[[#This Row],[Close]]/MCFT[[#This Row],[Open]]</f>
        <v>1.0054453911102836</v>
      </c>
    </row>
    <row r="5164" spans="1:14" x14ac:dyDescent="0.25">
      <c r="A5164" s="1">
        <v>38957</v>
      </c>
      <c r="B5164" s="3">
        <v>25.84</v>
      </c>
      <c r="C5164" s="3">
        <v>26</v>
      </c>
      <c r="D5164" s="3">
        <v>25.690000999999999</v>
      </c>
      <c r="E5164" s="3">
        <v>25.950001</v>
      </c>
      <c r="F5164" s="3">
        <v>19.636403999999999</v>
      </c>
      <c r="G5164">
        <v>34190900</v>
      </c>
      <c r="H5164" s="3" t="str">
        <f>TEXT(MCFT[[#This Row],[Date]],"dddd")</f>
        <v>Monday</v>
      </c>
      <c r="I5164" s="3">
        <f>MCFT[[#This Row],[Open]]-MCFT[[#This Row],[Close]]</f>
        <v>-0.11000100000000046</v>
      </c>
      <c r="J5164" s="3">
        <f>INDEX(AAPL!$J:$J,MATCH(A:A,AAPL!$A:$A,0),1)</f>
        <v>0.21714300000000009</v>
      </c>
      <c r="K5164" s="3" t="str">
        <f>IF(MCFT[[#This Row],[Day Change]]&gt;0,"UP","DOWN")</f>
        <v>DOWN</v>
      </c>
      <c r="L5164" s="9">
        <f>_xlfn.RANK.EQ(MCFT[[#This Row],[Date]],A:A,1)</f>
        <v>5163</v>
      </c>
      <c r="M5164" s="10">
        <f>_xlfn.RANK.AVG(MCFT[[#This Row],[Same change on date for AAPL]],AAPL,1)</f>
        <v>7085</v>
      </c>
      <c r="N5164" s="2">
        <f>MCFT[[#This Row],[Close]]/MCFT[[#This Row],[Open]]</f>
        <v>1.0042570046439629</v>
      </c>
    </row>
    <row r="5165" spans="1:14" x14ac:dyDescent="0.25">
      <c r="A5165" s="1">
        <v>38958</v>
      </c>
      <c r="B5165" s="3">
        <v>25.92</v>
      </c>
      <c r="C5165" s="3">
        <v>25.98</v>
      </c>
      <c r="D5165" s="3">
        <v>25.629999000000002</v>
      </c>
      <c r="E5165" s="3">
        <v>25.84</v>
      </c>
      <c r="F5165" s="3">
        <v>19.553163999999999</v>
      </c>
      <c r="G5165">
        <v>42711200</v>
      </c>
      <c r="H5165" s="3" t="str">
        <f>TEXT(MCFT[[#This Row],[Date]],"dddd")</f>
        <v>Tuesday</v>
      </c>
      <c r="I5165" s="3">
        <f>MCFT[[#This Row],[Open]]-MCFT[[#This Row],[Close]]</f>
        <v>8.0000000000001847E-2</v>
      </c>
      <c r="J5165" s="3">
        <f>INDEX(AAPL!$J:$J,MATCH(A:A,AAPL!$A:$A,0),1)</f>
        <v>7.2857000000000838E-2</v>
      </c>
      <c r="K5165" s="3" t="str">
        <f>IF(MCFT[[#This Row],[Day Change]]&gt;0,"UP","DOWN")</f>
        <v>UP</v>
      </c>
      <c r="L5165" s="9">
        <f>_xlfn.RANK.EQ(MCFT[[#This Row],[Date]],A:A,1)</f>
        <v>5164</v>
      </c>
      <c r="M5165" s="10">
        <f>_xlfn.RANK.AVG(MCFT[[#This Row],[Same change on date for AAPL]],AAPL,1)</f>
        <v>6565.5</v>
      </c>
      <c r="N5165" s="2">
        <f>MCFT[[#This Row],[Close]]/MCFT[[#This Row],[Open]]</f>
        <v>0.99691358024691346</v>
      </c>
    </row>
    <row r="5166" spans="1:14" x14ac:dyDescent="0.25">
      <c r="A5166" s="1">
        <v>38959</v>
      </c>
      <c r="B5166" s="3">
        <v>25.85</v>
      </c>
      <c r="C5166" s="3">
        <v>25.889999</v>
      </c>
      <c r="D5166" s="3">
        <v>25.639999</v>
      </c>
      <c r="E5166" s="3">
        <v>25.799999</v>
      </c>
      <c r="F5166" s="3">
        <v>19.522905000000002</v>
      </c>
      <c r="G5166">
        <v>30283100</v>
      </c>
      <c r="H5166" s="3" t="str">
        <f>TEXT(MCFT[[#This Row],[Date]],"dddd")</f>
        <v>Wednesday</v>
      </c>
      <c r="I5166" s="3">
        <f>MCFT[[#This Row],[Open]]-MCFT[[#This Row],[Close]]</f>
        <v>5.0001000000001738E-2</v>
      </c>
      <c r="J5166" s="3">
        <f>INDEX(AAPL!$J:$J,MATCH(A:A,AAPL!$A:$A,0),1)</f>
        <v>5.428599999999939E-2</v>
      </c>
      <c r="K5166" s="3" t="str">
        <f>IF(MCFT[[#This Row],[Day Change]]&gt;0,"UP","DOWN")</f>
        <v>UP</v>
      </c>
      <c r="L5166" s="9">
        <f>_xlfn.RANK.EQ(MCFT[[#This Row],[Date]],A:A,1)</f>
        <v>5165</v>
      </c>
      <c r="M5166" s="10">
        <f>_xlfn.RANK.AVG(MCFT[[#This Row],[Same change on date for AAPL]],AAPL,1)</f>
        <v>6359</v>
      </c>
      <c r="N5166" s="2">
        <f>MCFT[[#This Row],[Close]]/MCFT[[#This Row],[Open]]</f>
        <v>0.99806572533849125</v>
      </c>
    </row>
    <row r="5167" spans="1:14" x14ac:dyDescent="0.25">
      <c r="A5167" s="1">
        <v>38960</v>
      </c>
      <c r="B5167" s="3">
        <v>25.870000999999998</v>
      </c>
      <c r="C5167" s="3">
        <v>25.98</v>
      </c>
      <c r="D5167" s="3">
        <v>25.68</v>
      </c>
      <c r="E5167" s="3">
        <v>25.700001</v>
      </c>
      <c r="F5167" s="3">
        <v>19.447233000000001</v>
      </c>
      <c r="G5167">
        <v>26380500</v>
      </c>
      <c r="H5167" s="3" t="str">
        <f>TEXT(MCFT[[#This Row],[Date]],"dddd")</f>
        <v>Thursday</v>
      </c>
      <c r="I5167" s="3">
        <f>MCFT[[#This Row],[Open]]-MCFT[[#This Row],[Close]]</f>
        <v>0.16999999999999815</v>
      </c>
      <c r="J5167" s="3">
        <f>INDEX(AAPL!$J:$J,MATCH(A:A,AAPL!$A:$A,0),1)</f>
        <v>-8.1428999999999974E-2</v>
      </c>
      <c r="K5167" s="3" t="str">
        <f>IF(MCFT[[#This Row],[Day Change]]&gt;0,"UP","DOWN")</f>
        <v>UP</v>
      </c>
      <c r="L5167" s="9">
        <f>_xlfn.RANK.EQ(MCFT[[#This Row],[Date]],A:A,1)</f>
        <v>5166</v>
      </c>
      <c r="M5167" s="10">
        <f>_xlfn.RANK.AVG(MCFT[[#This Row],[Same change on date for AAPL]],AAPL,1)</f>
        <v>1650.5</v>
      </c>
      <c r="N5167" s="2">
        <f>MCFT[[#This Row],[Close]]/MCFT[[#This Row],[Open]]</f>
        <v>0.99342868212490609</v>
      </c>
    </row>
    <row r="5168" spans="1:14" x14ac:dyDescent="0.25">
      <c r="A5168" s="1">
        <v>38961</v>
      </c>
      <c r="B5168" s="3">
        <v>25.889999</v>
      </c>
      <c r="C5168" s="3">
        <v>25.969999000000001</v>
      </c>
      <c r="D5168" s="3">
        <v>25.639999</v>
      </c>
      <c r="E5168" s="3">
        <v>25.84</v>
      </c>
      <c r="F5168" s="3">
        <v>19.553163999999999</v>
      </c>
      <c r="G5168">
        <v>31594600</v>
      </c>
      <c r="H5168" s="3" t="str">
        <f>TEXT(MCFT[[#This Row],[Date]],"dddd")</f>
        <v>Friday</v>
      </c>
      <c r="I5168" s="3">
        <f>MCFT[[#This Row],[Open]]-MCFT[[#This Row],[Close]]</f>
        <v>4.9998999999999683E-2</v>
      </c>
      <c r="J5168" s="3">
        <f>INDEX(AAPL!$J:$J,MATCH(A:A,AAPL!$A:$A,0),1)</f>
        <v>1.4284999999999215E-2</v>
      </c>
      <c r="K5168" s="3" t="str">
        <f>IF(MCFT[[#This Row],[Day Change]]&gt;0,"UP","DOWN")</f>
        <v>UP</v>
      </c>
      <c r="L5168" s="9">
        <f>_xlfn.RANK.EQ(MCFT[[#This Row],[Date]],A:A,1)</f>
        <v>5167</v>
      </c>
      <c r="M5168" s="10">
        <f>_xlfn.RANK.AVG(MCFT[[#This Row],[Same change on date for AAPL]],AAPL,1)</f>
        <v>5086</v>
      </c>
      <c r="N5168" s="2">
        <f>MCFT[[#This Row],[Close]]/MCFT[[#This Row],[Open]]</f>
        <v>0.99806879096441836</v>
      </c>
    </row>
    <row r="5169" spans="1:14" x14ac:dyDescent="0.25">
      <c r="A5169" s="1">
        <v>38965</v>
      </c>
      <c r="B5169" s="3">
        <v>25.690000999999999</v>
      </c>
      <c r="C5169" s="3">
        <v>25.959999</v>
      </c>
      <c r="D5169" s="3">
        <v>25.559999000000001</v>
      </c>
      <c r="E5169" s="3">
        <v>25.610001</v>
      </c>
      <c r="F5169" s="3">
        <v>19.379128000000001</v>
      </c>
      <c r="G5169">
        <v>44222400</v>
      </c>
      <c r="H5169" s="3" t="str">
        <f>TEXT(MCFT[[#This Row],[Date]],"dddd")</f>
        <v>Tuesday</v>
      </c>
      <c r="I5169" s="3">
        <f>MCFT[[#This Row],[Open]]-MCFT[[#This Row],[Close]]</f>
        <v>7.9999999999998295E-2</v>
      </c>
      <c r="J5169" s="3">
        <f>INDEX(AAPL!$J:$J,MATCH(A:A,AAPL!$A:$A,0),1)</f>
        <v>-0.35857100000000131</v>
      </c>
      <c r="K5169" s="3" t="str">
        <f>IF(MCFT[[#This Row],[Day Change]]&gt;0,"UP","DOWN")</f>
        <v>UP</v>
      </c>
      <c r="L5169" s="9">
        <f>_xlfn.RANK.EQ(MCFT[[#This Row],[Date]],A:A,1)</f>
        <v>5168</v>
      </c>
      <c r="M5169" s="10">
        <f>_xlfn.RANK.AVG(MCFT[[#This Row],[Same change on date for AAPL]],AAPL,1)</f>
        <v>888</v>
      </c>
      <c r="N5169" s="2">
        <f>MCFT[[#This Row],[Close]]/MCFT[[#This Row],[Open]]</f>
        <v>0.99688594796084284</v>
      </c>
    </row>
    <row r="5170" spans="1:14" x14ac:dyDescent="0.25">
      <c r="A5170" s="1">
        <v>38966</v>
      </c>
      <c r="B5170" s="3">
        <v>25.51</v>
      </c>
      <c r="C5170" s="3">
        <v>25.719999000000001</v>
      </c>
      <c r="D5170" s="3">
        <v>25.51</v>
      </c>
      <c r="E5170" s="3">
        <v>25.610001</v>
      </c>
      <c r="F5170" s="3">
        <v>19.379128000000001</v>
      </c>
      <c r="G5170">
        <v>50160400</v>
      </c>
      <c r="H5170" s="3" t="str">
        <f>TEXT(MCFT[[#This Row],[Date]],"dddd")</f>
        <v>Wednesday</v>
      </c>
      <c r="I5170" s="3">
        <f>MCFT[[#This Row],[Open]]-MCFT[[#This Row],[Close]]</f>
        <v>-0.1000009999999989</v>
      </c>
      <c r="J5170" s="3">
        <f>INDEX(AAPL!$J:$J,MATCH(A:A,AAPL!$A:$A,0),1)</f>
        <v>0.14999899999999933</v>
      </c>
      <c r="K5170" s="3" t="str">
        <f>IF(MCFT[[#This Row],[Day Change]]&gt;0,"UP","DOWN")</f>
        <v>DOWN</v>
      </c>
      <c r="L5170" s="9">
        <f>_xlfn.RANK.EQ(MCFT[[#This Row],[Date]],A:A,1)</f>
        <v>5169</v>
      </c>
      <c r="M5170" s="10">
        <f>_xlfn.RANK.AVG(MCFT[[#This Row],[Same change on date for AAPL]],AAPL,1)</f>
        <v>6898</v>
      </c>
      <c r="N5170" s="2">
        <f>MCFT[[#This Row],[Close]]/MCFT[[#This Row],[Open]]</f>
        <v>1.0039200705605644</v>
      </c>
    </row>
    <row r="5171" spans="1:14" x14ac:dyDescent="0.25">
      <c r="A5171" s="1">
        <v>38967</v>
      </c>
      <c r="B5171" s="3">
        <v>25.48</v>
      </c>
      <c r="C5171" s="3">
        <v>25.700001</v>
      </c>
      <c r="D5171" s="3">
        <v>25.389999</v>
      </c>
      <c r="E5171" s="3">
        <v>25.43</v>
      </c>
      <c r="F5171" s="3">
        <v>19.242920000000002</v>
      </c>
      <c r="G5171">
        <v>51266900</v>
      </c>
      <c r="H5171" s="3" t="str">
        <f>TEXT(MCFT[[#This Row],[Date]],"dddd")</f>
        <v>Thursday</v>
      </c>
      <c r="I5171" s="3">
        <f>MCFT[[#This Row],[Open]]-MCFT[[#This Row],[Close]]</f>
        <v>5.0000000000000711E-2</v>
      </c>
      <c r="J5171" s="3">
        <f>INDEX(AAPL!$J:$J,MATCH(A:A,AAPL!$A:$A,0),1)</f>
        <v>-0.31428600000000095</v>
      </c>
      <c r="K5171" s="3" t="str">
        <f>IF(MCFT[[#This Row],[Day Change]]&gt;0,"UP","DOWN")</f>
        <v>UP</v>
      </c>
      <c r="L5171" s="9">
        <f>_xlfn.RANK.EQ(MCFT[[#This Row],[Date]],A:A,1)</f>
        <v>5170</v>
      </c>
      <c r="M5171" s="10">
        <f>_xlfn.RANK.AVG(MCFT[[#This Row],[Same change on date for AAPL]],AAPL,1)</f>
        <v>962</v>
      </c>
      <c r="N5171" s="2">
        <f>MCFT[[#This Row],[Close]]/MCFT[[#This Row],[Open]]</f>
        <v>0.99803767660910514</v>
      </c>
    </row>
    <row r="5172" spans="1:14" x14ac:dyDescent="0.25">
      <c r="A5172" s="1">
        <v>38968</v>
      </c>
      <c r="B5172" s="3">
        <v>25.530000999999999</v>
      </c>
      <c r="C5172" s="3">
        <v>25.790001</v>
      </c>
      <c r="D5172" s="3">
        <v>25.459999</v>
      </c>
      <c r="E5172" s="3">
        <v>25.6</v>
      </c>
      <c r="F5172" s="3">
        <v>19.371555000000001</v>
      </c>
      <c r="G5172">
        <v>36866800</v>
      </c>
      <c r="H5172" s="3" t="str">
        <f>TEXT(MCFT[[#This Row],[Date]],"dddd")</f>
        <v>Friday</v>
      </c>
      <c r="I5172" s="3">
        <f>MCFT[[#This Row],[Open]]-MCFT[[#This Row],[Close]]</f>
        <v>-6.9999000000002809E-2</v>
      </c>
      <c r="J5172" s="3">
        <f>INDEX(AAPL!$J:$J,MATCH(A:A,AAPL!$A:$A,0),1)</f>
        <v>0.12142799999999987</v>
      </c>
      <c r="K5172" s="3" t="str">
        <f>IF(MCFT[[#This Row],[Day Change]]&gt;0,"UP","DOWN")</f>
        <v>DOWN</v>
      </c>
      <c r="L5172" s="9">
        <f>_xlfn.RANK.EQ(MCFT[[#This Row],[Date]],A:A,1)</f>
        <v>5171</v>
      </c>
      <c r="M5172" s="10">
        <f>_xlfn.RANK.AVG(MCFT[[#This Row],[Same change on date for AAPL]],AAPL,1)</f>
        <v>6790.5</v>
      </c>
      <c r="N5172" s="2">
        <f>MCFT[[#This Row],[Close]]/MCFT[[#This Row],[Open]]</f>
        <v>1.002741833030089</v>
      </c>
    </row>
    <row r="5173" spans="1:14" x14ac:dyDescent="0.25">
      <c r="A5173" s="1">
        <v>38971</v>
      </c>
      <c r="B5173" s="3">
        <v>25.43</v>
      </c>
      <c r="C5173" s="3">
        <v>25.950001</v>
      </c>
      <c r="D5173" s="3">
        <v>25.42</v>
      </c>
      <c r="E5173" s="3">
        <v>25.91</v>
      </c>
      <c r="F5173" s="3">
        <v>19.606141999999998</v>
      </c>
      <c r="G5173">
        <v>55608200</v>
      </c>
      <c r="H5173" s="3" t="str">
        <f>TEXT(MCFT[[#This Row],[Date]],"dddd")</f>
        <v>Monday</v>
      </c>
      <c r="I5173" s="3">
        <f>MCFT[[#This Row],[Open]]-MCFT[[#This Row],[Close]]</f>
        <v>-0.48000000000000043</v>
      </c>
      <c r="J5173" s="3">
        <f>INDEX(AAPL!$J:$J,MATCH(A:A,AAPL!$A:$A,0),1)</f>
        <v>-9.9989999999987589E-3</v>
      </c>
      <c r="K5173" s="3" t="str">
        <f>IF(MCFT[[#This Row],[Day Change]]&gt;0,"UP","DOWN")</f>
        <v>DOWN</v>
      </c>
      <c r="L5173" s="9">
        <f>_xlfn.RANK.EQ(MCFT[[#This Row],[Date]],A:A,1)</f>
        <v>5172</v>
      </c>
      <c r="M5173" s="10">
        <f>_xlfn.RANK.AVG(MCFT[[#This Row],[Same change on date for AAPL]],AAPL,1)</f>
        <v>3366</v>
      </c>
      <c r="N5173" s="2">
        <f>MCFT[[#This Row],[Close]]/MCFT[[#This Row],[Open]]</f>
        <v>1.0188753440817933</v>
      </c>
    </row>
    <row r="5174" spans="1:14" x14ac:dyDescent="0.25">
      <c r="A5174" s="1">
        <v>38972</v>
      </c>
      <c r="B5174" s="3">
        <v>25.9</v>
      </c>
      <c r="C5174" s="3">
        <v>25.98</v>
      </c>
      <c r="D5174" s="3">
        <v>25.719999000000001</v>
      </c>
      <c r="E5174" s="3">
        <v>25.93</v>
      </c>
      <c r="F5174" s="3">
        <v>19.621271</v>
      </c>
      <c r="G5174">
        <v>52248800</v>
      </c>
      <c r="H5174" s="3" t="str">
        <f>TEXT(MCFT[[#This Row],[Date]],"dddd")</f>
        <v>Tuesday</v>
      </c>
      <c r="I5174" s="3">
        <f>MCFT[[#This Row],[Open]]-MCFT[[#This Row],[Close]]</f>
        <v>-3.0000000000001137E-2</v>
      </c>
      <c r="J5174" s="3">
        <f>INDEX(AAPL!$J:$J,MATCH(A:A,AAPL!$A:$A,0),1)</f>
        <v>2.5713999999998904E-2</v>
      </c>
      <c r="K5174" s="3" t="str">
        <f>IF(MCFT[[#This Row],[Day Change]]&gt;0,"UP","DOWN")</f>
        <v>DOWN</v>
      </c>
      <c r="L5174" s="9">
        <f>_xlfn.RANK.EQ(MCFT[[#This Row],[Date]],A:A,1)</f>
        <v>5173</v>
      </c>
      <c r="M5174" s="10">
        <f>_xlfn.RANK.AVG(MCFT[[#This Row],[Same change on date for AAPL]],AAPL,1)</f>
        <v>5586</v>
      </c>
      <c r="N5174" s="2">
        <f>MCFT[[#This Row],[Close]]/MCFT[[#This Row],[Open]]</f>
        <v>1.0011583011583012</v>
      </c>
    </row>
    <row r="5175" spans="1:14" x14ac:dyDescent="0.25">
      <c r="A5175" s="1">
        <v>38973</v>
      </c>
      <c r="B5175" s="3">
        <v>25.82</v>
      </c>
      <c r="C5175" s="3">
        <v>26.1</v>
      </c>
      <c r="D5175" s="3">
        <v>25.82</v>
      </c>
      <c r="E5175" s="3">
        <v>25.98</v>
      </c>
      <c r="F5175" s="3">
        <v>19.659103000000002</v>
      </c>
      <c r="G5175">
        <v>37706700</v>
      </c>
      <c r="H5175" s="3" t="str">
        <f>TEXT(MCFT[[#This Row],[Date]],"dddd")</f>
        <v>Wednesday</v>
      </c>
      <c r="I5175" s="3">
        <f>MCFT[[#This Row],[Open]]-MCFT[[#This Row],[Close]]</f>
        <v>-0.16000000000000014</v>
      </c>
      <c r="J5175" s="3">
        <f>INDEX(AAPL!$J:$J,MATCH(A:A,AAPL!$A:$A,0),1)</f>
        <v>-0.19285700000000006</v>
      </c>
      <c r="K5175" s="3" t="str">
        <f>IF(MCFT[[#This Row],[Day Change]]&gt;0,"UP","DOWN")</f>
        <v>DOWN</v>
      </c>
      <c r="L5175" s="9">
        <f>_xlfn.RANK.EQ(MCFT[[#This Row],[Date]],A:A,1)</f>
        <v>5174</v>
      </c>
      <c r="M5175" s="10">
        <f>_xlfn.RANK.AVG(MCFT[[#This Row],[Same change on date for AAPL]],AAPL,1)</f>
        <v>1224</v>
      </c>
      <c r="N5175" s="2">
        <f>MCFT[[#This Row],[Close]]/MCFT[[#This Row],[Open]]</f>
        <v>1.0061967467079782</v>
      </c>
    </row>
    <row r="5176" spans="1:14" x14ac:dyDescent="0.25">
      <c r="A5176" s="1">
        <v>38974</v>
      </c>
      <c r="B5176" s="3">
        <v>25.99</v>
      </c>
      <c r="C5176" s="3">
        <v>26.5</v>
      </c>
      <c r="D5176" s="3">
        <v>25.98</v>
      </c>
      <c r="E5176" s="3">
        <v>26.33</v>
      </c>
      <c r="F5176" s="3">
        <v>19.923947999999999</v>
      </c>
      <c r="G5176">
        <v>74324500</v>
      </c>
      <c r="H5176" s="3" t="str">
        <f>TEXT(MCFT[[#This Row],[Date]],"dddd")</f>
        <v>Thursday</v>
      </c>
      <c r="I5176" s="3">
        <f>MCFT[[#This Row],[Open]]-MCFT[[#This Row],[Close]]</f>
        <v>-0.33999999999999986</v>
      </c>
      <c r="J5176" s="3">
        <f>INDEX(AAPL!$J:$J,MATCH(A:A,AAPL!$A:$A,0),1)</f>
        <v>-6.4287000000000205E-2</v>
      </c>
      <c r="K5176" s="3" t="str">
        <f>IF(MCFT[[#This Row],[Day Change]]&gt;0,"UP","DOWN")</f>
        <v>DOWN</v>
      </c>
      <c r="L5176" s="9">
        <f>_xlfn.RANK.EQ(MCFT[[#This Row],[Date]],A:A,1)</f>
        <v>5175</v>
      </c>
      <c r="M5176" s="10">
        <f>_xlfn.RANK.AVG(MCFT[[#This Row],[Same change on date for AAPL]],AAPL,1)</f>
        <v>1809</v>
      </c>
      <c r="N5176" s="2">
        <f>MCFT[[#This Row],[Close]]/MCFT[[#This Row],[Open]]</f>
        <v>1.0130819545979222</v>
      </c>
    </row>
    <row r="5177" spans="1:14" x14ac:dyDescent="0.25">
      <c r="A5177" s="1">
        <v>38975</v>
      </c>
      <c r="B5177" s="3">
        <v>26.58</v>
      </c>
      <c r="C5177" s="3">
        <v>26.940000999999999</v>
      </c>
      <c r="D5177" s="3">
        <v>26.49</v>
      </c>
      <c r="E5177" s="3">
        <v>26.85</v>
      </c>
      <c r="F5177" s="3">
        <v>20.317433999999999</v>
      </c>
      <c r="G5177">
        <v>126057700</v>
      </c>
      <c r="H5177" s="3" t="str">
        <f>TEXT(MCFT[[#This Row],[Date]],"dddd")</f>
        <v>Friday</v>
      </c>
      <c r="I5177" s="3">
        <f>MCFT[[#This Row],[Open]]-MCFT[[#This Row],[Close]]</f>
        <v>-0.27000000000000313</v>
      </c>
      <c r="J5177" s="3">
        <f>INDEX(AAPL!$J:$J,MATCH(A:A,AAPL!$A:$A,0),1)</f>
        <v>7.1429000000000187E-2</v>
      </c>
      <c r="K5177" s="3" t="str">
        <f>IF(MCFT[[#This Row],[Day Change]]&gt;0,"UP","DOWN")</f>
        <v>DOWN</v>
      </c>
      <c r="L5177" s="9">
        <f>_xlfn.RANK.EQ(MCFT[[#This Row],[Date]],A:A,1)</f>
        <v>5176</v>
      </c>
      <c r="M5177" s="10">
        <f>_xlfn.RANK.AVG(MCFT[[#This Row],[Same change on date for AAPL]],AAPL,1)</f>
        <v>6553.5</v>
      </c>
      <c r="N5177" s="2">
        <f>MCFT[[#This Row],[Close]]/MCFT[[#This Row],[Open]]</f>
        <v>1.0101580135440182</v>
      </c>
    </row>
    <row r="5178" spans="1:14" x14ac:dyDescent="0.25">
      <c r="A5178" s="1">
        <v>38978</v>
      </c>
      <c r="B5178" s="3">
        <v>26.74</v>
      </c>
      <c r="C5178" s="3">
        <v>27.040001</v>
      </c>
      <c r="D5178" s="3">
        <v>26.67</v>
      </c>
      <c r="E5178" s="3">
        <v>26.790001</v>
      </c>
      <c r="F5178" s="3">
        <v>20.272036</v>
      </c>
      <c r="G5178">
        <v>49135000</v>
      </c>
      <c r="H5178" s="3" t="str">
        <f>TEXT(MCFT[[#This Row],[Date]],"dddd")</f>
        <v>Monday</v>
      </c>
      <c r="I5178" s="3">
        <f>MCFT[[#This Row],[Open]]-MCFT[[#This Row],[Close]]</f>
        <v>-5.0001000000001738E-2</v>
      </c>
      <c r="J5178" s="3">
        <f>INDEX(AAPL!$J:$J,MATCH(A:A,AAPL!$A:$A,0),1)</f>
        <v>-1.2857999999999592E-2</v>
      </c>
      <c r="K5178" s="3" t="str">
        <f>IF(MCFT[[#This Row],[Day Change]]&gt;0,"UP","DOWN")</f>
        <v>DOWN</v>
      </c>
      <c r="L5178" s="9">
        <f>_xlfn.RANK.EQ(MCFT[[#This Row],[Date]],A:A,1)</f>
        <v>5177</v>
      </c>
      <c r="M5178" s="10">
        <f>_xlfn.RANK.AVG(MCFT[[#This Row],[Same change on date for AAPL]],AAPL,1)</f>
        <v>3283</v>
      </c>
      <c r="N5178" s="2">
        <f>MCFT[[#This Row],[Close]]/MCFT[[#This Row],[Open]]</f>
        <v>1.0018698952879581</v>
      </c>
    </row>
    <row r="5179" spans="1:14" x14ac:dyDescent="0.25">
      <c r="A5179" s="1">
        <v>38979</v>
      </c>
      <c r="B5179" s="3">
        <v>26.74</v>
      </c>
      <c r="C5179" s="3">
        <v>26.940000999999999</v>
      </c>
      <c r="D5179" s="3">
        <v>26.719999000000001</v>
      </c>
      <c r="E5179" s="3">
        <v>26.860001</v>
      </c>
      <c r="F5179" s="3">
        <v>20.324997</v>
      </c>
      <c r="G5179">
        <v>43039100</v>
      </c>
      <c r="H5179" s="3" t="str">
        <f>TEXT(MCFT[[#This Row],[Date]],"dddd")</f>
        <v>Tuesday</v>
      </c>
      <c r="I5179" s="3">
        <f>MCFT[[#This Row],[Open]]-MCFT[[#This Row],[Close]]</f>
        <v>-0.12000100000000202</v>
      </c>
      <c r="J5179" s="3">
        <f>INDEX(AAPL!$J:$J,MATCH(A:A,AAPL!$A:$A,0),1)</f>
        <v>4.7143000000000157E-2</v>
      </c>
      <c r="K5179" s="3" t="str">
        <f>IF(MCFT[[#This Row],[Day Change]]&gt;0,"UP","DOWN")</f>
        <v>DOWN</v>
      </c>
      <c r="L5179" s="9">
        <f>_xlfn.RANK.EQ(MCFT[[#This Row],[Date]],A:A,1)</f>
        <v>5178</v>
      </c>
      <c r="M5179" s="10">
        <f>_xlfn.RANK.AVG(MCFT[[#This Row],[Same change on date for AAPL]],AAPL,1)</f>
        <v>6246</v>
      </c>
      <c r="N5179" s="2">
        <f>MCFT[[#This Row],[Close]]/MCFT[[#This Row],[Open]]</f>
        <v>1.0044876963350786</v>
      </c>
    </row>
    <row r="5180" spans="1:14" x14ac:dyDescent="0.25">
      <c r="A5180" s="1">
        <v>38980</v>
      </c>
      <c r="B5180" s="3">
        <v>27.01</v>
      </c>
      <c r="C5180" s="3">
        <v>27.23</v>
      </c>
      <c r="D5180" s="3">
        <v>26.99</v>
      </c>
      <c r="E5180" s="3">
        <v>27.18</v>
      </c>
      <c r="F5180" s="3">
        <v>20.567146000000001</v>
      </c>
      <c r="G5180">
        <v>71676400</v>
      </c>
      <c r="H5180" s="3" t="str">
        <f>TEXT(MCFT[[#This Row],[Date]],"dddd")</f>
        <v>Wednesday</v>
      </c>
      <c r="I5180" s="3">
        <f>MCFT[[#This Row],[Open]]-MCFT[[#This Row],[Close]]</f>
        <v>-0.16999999999999815</v>
      </c>
      <c r="J5180" s="3">
        <f>INDEX(AAPL!$J:$J,MATCH(A:A,AAPL!$A:$A,0),1)</f>
        <v>-0.12571499999999958</v>
      </c>
      <c r="K5180" s="3" t="str">
        <f>IF(MCFT[[#This Row],[Day Change]]&gt;0,"UP","DOWN")</f>
        <v>DOWN</v>
      </c>
      <c r="L5180" s="9">
        <f>_xlfn.RANK.EQ(MCFT[[#This Row],[Date]],A:A,1)</f>
        <v>5179</v>
      </c>
      <c r="M5180" s="10">
        <f>_xlfn.RANK.AVG(MCFT[[#This Row],[Same change on date for AAPL]],AAPL,1)</f>
        <v>1438</v>
      </c>
      <c r="N5180" s="2">
        <f>MCFT[[#This Row],[Close]]/MCFT[[#This Row],[Open]]</f>
        <v>1.0062939651980747</v>
      </c>
    </row>
    <row r="5181" spans="1:14" x14ac:dyDescent="0.25">
      <c r="A5181" s="1">
        <v>38981</v>
      </c>
      <c r="B5181" s="3">
        <v>27.24</v>
      </c>
      <c r="C5181" s="3">
        <v>27.25</v>
      </c>
      <c r="D5181" s="3">
        <v>26.85</v>
      </c>
      <c r="E5181" s="3">
        <v>26.9</v>
      </c>
      <c r="F5181" s="3">
        <v>20.355267999999999</v>
      </c>
      <c r="G5181">
        <v>58495100</v>
      </c>
      <c r="H5181" s="3" t="str">
        <f>TEXT(MCFT[[#This Row],[Date]],"dddd")</f>
        <v>Thursday</v>
      </c>
      <c r="I5181" s="3">
        <f>MCFT[[#This Row],[Open]]-MCFT[[#This Row],[Close]]</f>
        <v>0.33999999999999986</v>
      </c>
      <c r="J5181" s="3">
        <f>INDEX(AAPL!$J:$J,MATCH(A:A,AAPL!$A:$A,0),1)</f>
        <v>8.5713999999999402E-2</v>
      </c>
      <c r="K5181" s="3" t="str">
        <f>IF(MCFT[[#This Row],[Day Change]]&gt;0,"UP","DOWN")</f>
        <v>UP</v>
      </c>
      <c r="L5181" s="9">
        <f>_xlfn.RANK.EQ(MCFT[[#This Row],[Date]],A:A,1)</f>
        <v>5180</v>
      </c>
      <c r="M5181" s="10">
        <f>_xlfn.RANK.AVG(MCFT[[#This Row],[Same change on date for AAPL]],AAPL,1)</f>
        <v>6640</v>
      </c>
      <c r="N5181" s="2">
        <f>MCFT[[#This Row],[Close]]/MCFT[[#This Row],[Open]]</f>
        <v>0.98751835535976507</v>
      </c>
    </row>
    <row r="5182" spans="1:14" x14ac:dyDescent="0.25">
      <c r="A5182" s="1">
        <v>38982</v>
      </c>
      <c r="B5182" s="3">
        <v>26.83</v>
      </c>
      <c r="C5182" s="3">
        <v>26.85</v>
      </c>
      <c r="D5182" s="3">
        <v>26.48</v>
      </c>
      <c r="E5182" s="3">
        <v>26.66</v>
      </c>
      <c r="F5182" s="3">
        <v>20.173666000000001</v>
      </c>
      <c r="G5182">
        <v>47712500</v>
      </c>
      <c r="H5182" s="3" t="str">
        <f>TEXT(MCFT[[#This Row],[Date]],"dddd")</f>
        <v>Friday</v>
      </c>
      <c r="I5182" s="3">
        <f>MCFT[[#This Row],[Open]]-MCFT[[#This Row],[Close]]</f>
        <v>0.16999999999999815</v>
      </c>
      <c r="J5182" s="3">
        <f>INDEX(AAPL!$J:$J,MATCH(A:A,AAPL!$A:$A,0),1)</f>
        <v>0.18571299999999979</v>
      </c>
      <c r="K5182" s="3" t="str">
        <f>IF(MCFT[[#This Row],[Day Change]]&gt;0,"UP","DOWN")</f>
        <v>UP</v>
      </c>
      <c r="L5182" s="9">
        <f>_xlfn.RANK.EQ(MCFT[[#This Row],[Date]],A:A,1)</f>
        <v>5181</v>
      </c>
      <c r="M5182" s="10">
        <f>_xlfn.RANK.AVG(MCFT[[#This Row],[Same change on date for AAPL]],AAPL,1)</f>
        <v>7004.5</v>
      </c>
      <c r="N5182" s="2">
        <f>MCFT[[#This Row],[Close]]/MCFT[[#This Row],[Open]]</f>
        <v>0.99366380916884089</v>
      </c>
    </row>
    <row r="5183" spans="1:14" x14ac:dyDescent="0.25">
      <c r="A5183" s="1">
        <v>38985</v>
      </c>
      <c r="B5183" s="3">
        <v>26.809999000000001</v>
      </c>
      <c r="C5183" s="3">
        <v>27.190000999999999</v>
      </c>
      <c r="D5183" s="3">
        <v>26.790001</v>
      </c>
      <c r="E5183" s="3">
        <v>26.950001</v>
      </c>
      <c r="F5183" s="3">
        <v>20.393106</v>
      </c>
      <c r="G5183">
        <v>67903900</v>
      </c>
      <c r="H5183" s="3" t="str">
        <f>TEXT(MCFT[[#This Row],[Date]],"dddd")</f>
        <v>Monday</v>
      </c>
      <c r="I5183" s="3">
        <f>MCFT[[#This Row],[Open]]-MCFT[[#This Row],[Close]]</f>
        <v>-0.14000199999999907</v>
      </c>
      <c r="J5183" s="3">
        <f>INDEX(AAPL!$J:$J,MATCH(A:A,AAPL!$A:$A,0),1)</f>
        <v>-0.27714199999999956</v>
      </c>
      <c r="K5183" s="3" t="str">
        <f>IF(MCFT[[#This Row],[Day Change]]&gt;0,"UP","DOWN")</f>
        <v>DOWN</v>
      </c>
      <c r="L5183" s="9">
        <f>_xlfn.RANK.EQ(MCFT[[#This Row],[Date]],A:A,1)</f>
        <v>5182</v>
      </c>
      <c r="M5183" s="10">
        <f>_xlfn.RANK.AVG(MCFT[[#This Row],[Same change on date for AAPL]],AAPL,1)</f>
        <v>1029</v>
      </c>
      <c r="N5183" s="2">
        <f>MCFT[[#This Row],[Close]]/MCFT[[#This Row],[Open]]</f>
        <v>1.005222006908691</v>
      </c>
    </row>
    <row r="5184" spans="1:14" x14ac:dyDescent="0.25">
      <c r="A5184" s="1">
        <v>38986</v>
      </c>
      <c r="B5184" s="3">
        <v>26.91</v>
      </c>
      <c r="C5184" s="3">
        <v>27.32</v>
      </c>
      <c r="D5184" s="3">
        <v>26.879999000000002</v>
      </c>
      <c r="E5184" s="3">
        <v>27.200001</v>
      </c>
      <c r="F5184" s="3">
        <v>20.582279</v>
      </c>
      <c r="G5184">
        <v>54766500</v>
      </c>
      <c r="H5184" s="3" t="str">
        <f>TEXT(MCFT[[#This Row],[Date]],"dddd")</f>
        <v>Tuesday</v>
      </c>
      <c r="I5184" s="3">
        <f>MCFT[[#This Row],[Open]]-MCFT[[#This Row],[Close]]</f>
        <v>-0.29000100000000018</v>
      </c>
      <c r="J5184" s="3">
        <f>INDEX(AAPL!$J:$J,MATCH(A:A,AAPL!$A:$A,0),1)</f>
        <v>-0.20428599999999975</v>
      </c>
      <c r="K5184" s="3" t="str">
        <f>IF(MCFT[[#This Row],[Day Change]]&gt;0,"UP","DOWN")</f>
        <v>DOWN</v>
      </c>
      <c r="L5184" s="9">
        <f>_xlfn.RANK.EQ(MCFT[[#This Row],[Date]],A:A,1)</f>
        <v>5183</v>
      </c>
      <c r="M5184" s="10">
        <f>_xlfn.RANK.AVG(MCFT[[#This Row],[Same change on date for AAPL]],AAPL,1)</f>
        <v>1192.5</v>
      </c>
      <c r="N5184" s="2">
        <f>MCFT[[#This Row],[Close]]/MCFT[[#This Row],[Open]]</f>
        <v>1.0107767001114827</v>
      </c>
    </row>
    <row r="5185" spans="1:14" x14ac:dyDescent="0.25">
      <c r="A5185" s="1">
        <v>38987</v>
      </c>
      <c r="B5185" s="3">
        <v>27.18</v>
      </c>
      <c r="C5185" s="3">
        <v>27.469999000000001</v>
      </c>
      <c r="D5185" s="3">
        <v>27.120000999999998</v>
      </c>
      <c r="E5185" s="3">
        <v>27.440000999999999</v>
      </c>
      <c r="F5185" s="3">
        <v>20.763884000000001</v>
      </c>
      <c r="G5185">
        <v>66233900</v>
      </c>
      <c r="H5185" s="3" t="str">
        <f>TEXT(MCFT[[#This Row],[Date]],"dddd")</f>
        <v>Wednesday</v>
      </c>
      <c r="I5185" s="3">
        <f>MCFT[[#This Row],[Open]]-MCFT[[#This Row],[Close]]</f>
        <v>-0.26000099999999904</v>
      </c>
      <c r="J5185" s="3">
        <f>INDEX(AAPL!$J:$J,MATCH(A:A,AAPL!$A:$A,0),1)</f>
        <v>0.10857100000000131</v>
      </c>
      <c r="K5185" s="3" t="str">
        <f>IF(MCFT[[#This Row],[Day Change]]&gt;0,"UP","DOWN")</f>
        <v>DOWN</v>
      </c>
      <c r="L5185" s="9">
        <f>_xlfn.RANK.EQ(MCFT[[#This Row],[Date]],A:A,1)</f>
        <v>5184</v>
      </c>
      <c r="M5185" s="10">
        <f>_xlfn.RANK.AVG(MCFT[[#This Row],[Same change on date for AAPL]],AAPL,1)</f>
        <v>6744</v>
      </c>
      <c r="N5185" s="2">
        <f>MCFT[[#This Row],[Close]]/MCFT[[#This Row],[Open]]</f>
        <v>1.009565894039735</v>
      </c>
    </row>
    <row r="5186" spans="1:14" x14ac:dyDescent="0.25">
      <c r="A5186" s="1">
        <v>38988</v>
      </c>
      <c r="B5186" s="3">
        <v>27.469999000000001</v>
      </c>
      <c r="C5186" s="3">
        <v>27.52</v>
      </c>
      <c r="D5186" s="3">
        <v>27.26</v>
      </c>
      <c r="E5186" s="3">
        <v>27.4</v>
      </c>
      <c r="F5186" s="3">
        <v>20.733613999999999</v>
      </c>
      <c r="G5186">
        <v>44179700</v>
      </c>
      <c r="H5186" s="3" t="str">
        <f>TEXT(MCFT[[#This Row],[Date]],"dddd")</f>
        <v>Thursday</v>
      </c>
      <c r="I5186" s="3">
        <f>MCFT[[#This Row],[Open]]-MCFT[[#This Row],[Close]]</f>
        <v>6.9999000000002809E-2</v>
      </c>
      <c r="J5186" s="3">
        <f>INDEX(AAPL!$J:$J,MATCH(A:A,AAPL!$A:$A,0),1)</f>
        <v>1.428000000000651E-3</v>
      </c>
      <c r="K5186" s="3" t="str">
        <f>IF(MCFT[[#This Row],[Day Change]]&gt;0,"UP","DOWN")</f>
        <v>UP</v>
      </c>
      <c r="L5186" s="9">
        <f>_xlfn.RANK.EQ(MCFT[[#This Row],[Date]],A:A,1)</f>
        <v>5185</v>
      </c>
      <c r="M5186" s="10">
        <f>_xlfn.RANK.AVG(MCFT[[#This Row],[Same change on date for AAPL]],AAPL,1)</f>
        <v>4283.5</v>
      </c>
      <c r="N5186" s="2">
        <f>MCFT[[#This Row],[Close]]/MCFT[[#This Row],[Open]]</f>
        <v>0.99745180187301785</v>
      </c>
    </row>
    <row r="5187" spans="1:14" x14ac:dyDescent="0.25">
      <c r="A5187" s="1">
        <v>38989</v>
      </c>
      <c r="B5187" s="3">
        <v>27.35</v>
      </c>
      <c r="C5187" s="3">
        <v>27.42</v>
      </c>
      <c r="D5187" s="3">
        <v>27.209999</v>
      </c>
      <c r="E5187" s="3">
        <v>27.35</v>
      </c>
      <c r="F5187" s="3">
        <v>20.695786999999999</v>
      </c>
      <c r="G5187">
        <v>34283500</v>
      </c>
      <c r="H5187" s="3" t="str">
        <f>TEXT(MCFT[[#This Row],[Date]],"dddd")</f>
        <v>Friday</v>
      </c>
      <c r="I5187" s="3">
        <f>MCFT[[#This Row],[Open]]-MCFT[[#This Row],[Close]]</f>
        <v>0</v>
      </c>
      <c r="J5187" s="3">
        <f>INDEX(AAPL!$J:$J,MATCH(A:A,AAPL!$A:$A,0),1)</f>
        <v>1.8572000000000699E-2</v>
      </c>
      <c r="K5187" s="3" t="str">
        <f>IF(MCFT[[#This Row],[Day Change]]&gt;0,"UP","DOWN")</f>
        <v>DOWN</v>
      </c>
      <c r="L5187" s="9">
        <f>_xlfn.RANK.EQ(MCFT[[#This Row],[Date]],A:A,1)</f>
        <v>5186</v>
      </c>
      <c r="M5187" s="10">
        <f>_xlfn.RANK.AVG(MCFT[[#This Row],[Same change on date for AAPL]],AAPL,1)</f>
        <v>5375</v>
      </c>
      <c r="N5187" s="2">
        <f>MCFT[[#This Row],[Close]]/MCFT[[#This Row],[Open]]</f>
        <v>1</v>
      </c>
    </row>
    <row r="5188" spans="1:14" x14ac:dyDescent="0.25">
      <c r="A5188" s="1">
        <v>38992</v>
      </c>
      <c r="B5188" s="3">
        <v>27.32</v>
      </c>
      <c r="C5188" s="3">
        <v>27.49</v>
      </c>
      <c r="D5188" s="3">
        <v>27.15</v>
      </c>
      <c r="E5188" s="3">
        <v>27.360001</v>
      </c>
      <c r="F5188" s="3">
        <v>20.70335</v>
      </c>
      <c r="G5188">
        <v>52908100</v>
      </c>
      <c r="H5188" s="3" t="str">
        <f>TEXT(MCFT[[#This Row],[Date]],"dddd")</f>
        <v>Monday</v>
      </c>
      <c r="I5188" s="3">
        <f>MCFT[[#This Row],[Open]]-MCFT[[#This Row],[Close]]</f>
        <v>-4.0001000000000175E-2</v>
      </c>
      <c r="J5188" s="3">
        <f>INDEX(AAPL!$J:$J,MATCH(A:A,AAPL!$A:$A,0),1)</f>
        <v>3.4286999999999068E-2</v>
      </c>
      <c r="K5188" s="3" t="str">
        <f>IF(MCFT[[#This Row],[Day Change]]&gt;0,"UP","DOWN")</f>
        <v>DOWN</v>
      </c>
      <c r="L5188" s="9">
        <f>_xlfn.RANK.EQ(MCFT[[#This Row],[Date]],A:A,1)</f>
        <v>5187</v>
      </c>
      <c r="M5188" s="10">
        <f>_xlfn.RANK.AVG(MCFT[[#This Row],[Same change on date for AAPL]],AAPL,1)</f>
        <v>5898</v>
      </c>
      <c r="N5188" s="2">
        <f>MCFT[[#This Row],[Close]]/MCFT[[#This Row],[Open]]</f>
        <v>1.0014641654465593</v>
      </c>
    </row>
    <row r="5189" spans="1:14" x14ac:dyDescent="0.25">
      <c r="A5189" s="1">
        <v>38993</v>
      </c>
      <c r="B5189" s="3">
        <v>27.370000999999998</v>
      </c>
      <c r="C5189" s="3">
        <v>27.48</v>
      </c>
      <c r="D5189" s="3">
        <v>27.209999</v>
      </c>
      <c r="E5189" s="3">
        <v>27.370000999999998</v>
      </c>
      <c r="F5189" s="3">
        <v>20.710920000000002</v>
      </c>
      <c r="G5189">
        <v>39386200</v>
      </c>
      <c r="H5189" s="3" t="str">
        <f>TEXT(MCFT[[#This Row],[Date]],"dddd")</f>
        <v>Tuesday</v>
      </c>
      <c r="I5189" s="3">
        <f>MCFT[[#This Row],[Open]]-MCFT[[#This Row],[Close]]</f>
        <v>0</v>
      </c>
      <c r="J5189" s="3">
        <f>INDEX(AAPL!$J:$J,MATCH(A:A,AAPL!$A:$A,0),1)</f>
        <v>5.2857999999998739E-2</v>
      </c>
      <c r="K5189" s="3" t="str">
        <f>IF(MCFT[[#This Row],[Day Change]]&gt;0,"UP","DOWN")</f>
        <v>DOWN</v>
      </c>
      <c r="L5189" s="9">
        <f>_xlfn.RANK.EQ(MCFT[[#This Row],[Date]],A:A,1)</f>
        <v>5188</v>
      </c>
      <c r="M5189" s="10">
        <f>_xlfn.RANK.AVG(MCFT[[#This Row],[Same change on date for AAPL]],AAPL,1)</f>
        <v>6317.5</v>
      </c>
      <c r="N5189" s="2">
        <f>MCFT[[#This Row],[Close]]/MCFT[[#This Row],[Open]]</f>
        <v>1</v>
      </c>
    </row>
    <row r="5190" spans="1:14" x14ac:dyDescent="0.25">
      <c r="A5190" s="1">
        <v>38994</v>
      </c>
      <c r="B5190" s="3">
        <v>27.389999</v>
      </c>
      <c r="C5190" s="3">
        <v>27.959999</v>
      </c>
      <c r="D5190" s="3">
        <v>27.370000999999998</v>
      </c>
      <c r="E5190" s="3">
        <v>27.940000999999999</v>
      </c>
      <c r="F5190" s="3">
        <v>21.142237000000002</v>
      </c>
      <c r="G5190">
        <v>82191200</v>
      </c>
      <c r="H5190" s="3" t="str">
        <f>TEXT(MCFT[[#This Row],[Date]],"dddd")</f>
        <v>Wednesday</v>
      </c>
      <c r="I5190" s="3">
        <f>MCFT[[#This Row],[Open]]-MCFT[[#This Row],[Close]]</f>
        <v>-0.55000199999999921</v>
      </c>
      <c r="J5190" s="3">
        <f>INDEX(AAPL!$J:$J,MATCH(A:A,AAPL!$A:$A,0),1)</f>
        <v>-0.1828580000000013</v>
      </c>
      <c r="K5190" s="3" t="str">
        <f>IF(MCFT[[#This Row],[Day Change]]&gt;0,"UP","DOWN")</f>
        <v>DOWN</v>
      </c>
      <c r="L5190" s="9">
        <f>_xlfn.RANK.EQ(MCFT[[#This Row],[Date]],A:A,1)</f>
        <v>5189</v>
      </c>
      <c r="M5190" s="10">
        <f>_xlfn.RANK.AVG(MCFT[[#This Row],[Same change on date for AAPL]],AAPL,1)</f>
        <v>1249</v>
      </c>
      <c r="N5190" s="2">
        <f>MCFT[[#This Row],[Close]]/MCFT[[#This Row],[Open]]</f>
        <v>1.0200803950376194</v>
      </c>
    </row>
    <row r="5191" spans="1:14" x14ac:dyDescent="0.25">
      <c r="A5191" s="1">
        <v>38995</v>
      </c>
      <c r="B5191" s="3">
        <v>27.92</v>
      </c>
      <c r="C5191" s="3">
        <v>28.110001</v>
      </c>
      <c r="D5191" s="3">
        <v>27.780000999999999</v>
      </c>
      <c r="E5191" s="3">
        <v>27.92</v>
      </c>
      <c r="F5191" s="3">
        <v>21.127106000000001</v>
      </c>
      <c r="G5191">
        <v>81967200</v>
      </c>
      <c r="H5191" s="3" t="str">
        <f>TEXT(MCFT[[#This Row],[Date]],"dddd")</f>
        <v>Thursday</v>
      </c>
      <c r="I5191" s="3">
        <f>MCFT[[#This Row],[Open]]-MCFT[[#This Row],[Close]]</f>
        <v>0</v>
      </c>
      <c r="J5191" s="3">
        <f>INDEX(AAPL!$J:$J,MATCH(A:A,AAPL!$A:$A,0),1)</f>
        <v>-4.2857999999998952E-2</v>
      </c>
      <c r="K5191" s="3" t="str">
        <f>IF(MCFT[[#This Row],[Day Change]]&gt;0,"UP","DOWN")</f>
        <v>DOWN</v>
      </c>
      <c r="L5191" s="9">
        <f>_xlfn.RANK.EQ(MCFT[[#This Row],[Date]],A:A,1)</f>
        <v>5190</v>
      </c>
      <c r="M5191" s="10">
        <f>_xlfn.RANK.AVG(MCFT[[#This Row],[Same change on date for AAPL]],AAPL,1)</f>
        <v>2155</v>
      </c>
      <c r="N5191" s="2">
        <f>MCFT[[#This Row],[Close]]/MCFT[[#This Row],[Open]]</f>
        <v>1</v>
      </c>
    </row>
    <row r="5192" spans="1:14" x14ac:dyDescent="0.25">
      <c r="A5192" s="1">
        <v>38996</v>
      </c>
      <c r="B5192" s="3">
        <v>27.76</v>
      </c>
      <c r="C5192" s="3">
        <v>28</v>
      </c>
      <c r="D5192" s="3">
        <v>27.65</v>
      </c>
      <c r="E5192" s="3">
        <v>27.870000999999998</v>
      </c>
      <c r="F5192" s="3">
        <v>21.089275000000001</v>
      </c>
      <c r="G5192">
        <v>36452200</v>
      </c>
      <c r="H5192" s="3" t="str">
        <f>TEXT(MCFT[[#This Row],[Date]],"dddd")</f>
        <v>Friday</v>
      </c>
      <c r="I5192" s="3">
        <f>MCFT[[#This Row],[Open]]-MCFT[[#This Row],[Close]]</f>
        <v>-0.11000099999999691</v>
      </c>
      <c r="J5192" s="3">
        <f>INDEX(AAPL!$J:$J,MATCH(A:A,AAPL!$A:$A,0),1)</f>
        <v>2.8571000000001234E-2</v>
      </c>
      <c r="K5192" s="3" t="str">
        <f>IF(MCFT[[#This Row],[Day Change]]&gt;0,"UP","DOWN")</f>
        <v>DOWN</v>
      </c>
      <c r="L5192" s="9">
        <f>_xlfn.RANK.EQ(MCFT[[#This Row],[Date]],A:A,1)</f>
        <v>5191</v>
      </c>
      <c r="M5192" s="10">
        <f>_xlfn.RANK.AVG(MCFT[[#This Row],[Same change on date for AAPL]],AAPL,1)</f>
        <v>5756</v>
      </c>
      <c r="N5192" s="2">
        <f>MCFT[[#This Row],[Close]]/MCFT[[#This Row],[Open]]</f>
        <v>1.0039625720461094</v>
      </c>
    </row>
    <row r="5193" spans="1:14" x14ac:dyDescent="0.25">
      <c r="A5193" s="1">
        <v>38999</v>
      </c>
      <c r="B5193" s="3">
        <v>27.799999</v>
      </c>
      <c r="C5193" s="3">
        <v>27.93</v>
      </c>
      <c r="D5193" s="3">
        <v>27.620000999999998</v>
      </c>
      <c r="E5193" s="3">
        <v>27.719999000000001</v>
      </c>
      <c r="F5193" s="3">
        <v>20.975757999999999</v>
      </c>
      <c r="G5193">
        <v>33366300</v>
      </c>
      <c r="H5193" s="3" t="str">
        <f>TEXT(MCFT[[#This Row],[Date]],"dddd")</f>
        <v>Monday</v>
      </c>
      <c r="I5193" s="3">
        <f>MCFT[[#This Row],[Open]]-MCFT[[#This Row],[Close]]</f>
        <v>7.9999999999998295E-2</v>
      </c>
      <c r="J5193" s="3">
        <f>INDEX(AAPL!$J:$J,MATCH(A:A,AAPL!$A:$A,0),1)</f>
        <v>-0.11857100000000109</v>
      </c>
      <c r="K5193" s="3" t="str">
        <f>IF(MCFT[[#This Row],[Day Change]]&gt;0,"UP","DOWN")</f>
        <v>UP</v>
      </c>
      <c r="L5193" s="9">
        <f>_xlfn.RANK.EQ(MCFT[[#This Row],[Date]],A:A,1)</f>
        <v>5192</v>
      </c>
      <c r="M5193" s="10">
        <f>_xlfn.RANK.AVG(MCFT[[#This Row],[Same change on date for AAPL]],AAPL,1)</f>
        <v>1465</v>
      </c>
      <c r="N5193" s="2">
        <f>MCFT[[#This Row],[Close]]/MCFT[[#This Row],[Open]]</f>
        <v>0.99712230205475916</v>
      </c>
    </row>
    <row r="5194" spans="1:14" x14ac:dyDescent="0.25">
      <c r="A5194" s="1">
        <v>39000</v>
      </c>
      <c r="B5194" s="3">
        <v>27.690000999999999</v>
      </c>
      <c r="C5194" s="3">
        <v>27.75</v>
      </c>
      <c r="D5194" s="3">
        <v>27.440000999999999</v>
      </c>
      <c r="E5194" s="3">
        <v>27.690000999999999</v>
      </c>
      <c r="F5194" s="3">
        <v>20.953057999999999</v>
      </c>
      <c r="G5194">
        <v>34598500</v>
      </c>
      <c r="H5194" s="3" t="str">
        <f>TEXT(MCFT[[#This Row],[Date]],"dddd")</f>
        <v>Tuesday</v>
      </c>
      <c r="I5194" s="3">
        <f>MCFT[[#This Row],[Open]]-MCFT[[#This Row],[Close]]</f>
        <v>0</v>
      </c>
      <c r="J5194" s="3">
        <f>INDEX(AAPL!$J:$J,MATCH(A:A,AAPL!$A:$A,0),1)</f>
        <v>0.10428500000000085</v>
      </c>
      <c r="K5194" s="3" t="str">
        <f>IF(MCFT[[#This Row],[Day Change]]&gt;0,"UP","DOWN")</f>
        <v>DOWN</v>
      </c>
      <c r="L5194" s="9">
        <f>_xlfn.RANK.EQ(MCFT[[#This Row],[Date]],A:A,1)</f>
        <v>5193</v>
      </c>
      <c r="M5194" s="10">
        <f>_xlfn.RANK.AVG(MCFT[[#This Row],[Same change on date for AAPL]],AAPL,1)</f>
        <v>6724</v>
      </c>
      <c r="N5194" s="2">
        <f>MCFT[[#This Row],[Close]]/MCFT[[#This Row],[Open]]</f>
        <v>1</v>
      </c>
    </row>
    <row r="5195" spans="1:14" x14ac:dyDescent="0.25">
      <c r="A5195" s="1">
        <v>39001</v>
      </c>
      <c r="B5195" s="3">
        <v>27.459999</v>
      </c>
      <c r="C5195" s="3">
        <v>27.67</v>
      </c>
      <c r="D5195" s="3">
        <v>27.42</v>
      </c>
      <c r="E5195" s="3">
        <v>27.540001</v>
      </c>
      <c r="F5195" s="3">
        <v>20.839565</v>
      </c>
      <c r="G5195">
        <v>37219600</v>
      </c>
      <c r="H5195" s="3" t="str">
        <f>TEXT(MCFT[[#This Row],[Date]],"dddd")</f>
        <v>Wednesday</v>
      </c>
      <c r="I5195" s="3">
        <f>MCFT[[#This Row],[Open]]-MCFT[[#This Row],[Close]]</f>
        <v>-8.0002000000000351E-2</v>
      </c>
      <c r="J5195" s="3">
        <f>INDEX(AAPL!$J:$J,MATCH(A:A,AAPL!$A:$A,0),1)</f>
        <v>2.7141999999999555E-2</v>
      </c>
      <c r="K5195" s="3" t="str">
        <f>IF(MCFT[[#This Row],[Day Change]]&gt;0,"UP","DOWN")</f>
        <v>DOWN</v>
      </c>
      <c r="L5195" s="9">
        <f>_xlfn.RANK.EQ(MCFT[[#This Row],[Date]],A:A,1)</f>
        <v>5194</v>
      </c>
      <c r="M5195" s="10">
        <f>_xlfn.RANK.AVG(MCFT[[#This Row],[Same change on date for AAPL]],AAPL,1)</f>
        <v>5740</v>
      </c>
      <c r="N5195" s="2">
        <f>MCFT[[#This Row],[Close]]/MCFT[[#This Row],[Open]]</f>
        <v>1.002913401417094</v>
      </c>
    </row>
    <row r="5196" spans="1:14" x14ac:dyDescent="0.25">
      <c r="A5196" s="1">
        <v>39002</v>
      </c>
      <c r="B5196" s="3">
        <v>27.58</v>
      </c>
      <c r="C5196" s="3">
        <v>28.290001</v>
      </c>
      <c r="D5196" s="3">
        <v>27.540001</v>
      </c>
      <c r="E5196" s="3">
        <v>28.219999000000001</v>
      </c>
      <c r="F5196" s="3">
        <v>21.354120000000002</v>
      </c>
      <c r="G5196">
        <v>120174900</v>
      </c>
      <c r="H5196" s="3" t="str">
        <f>TEXT(MCFT[[#This Row],[Date]],"dddd")</f>
        <v>Thursday</v>
      </c>
      <c r="I5196" s="3">
        <f>MCFT[[#This Row],[Open]]-MCFT[[#This Row],[Close]]</f>
        <v>-0.63999900000000309</v>
      </c>
      <c r="J5196" s="3">
        <f>INDEX(AAPL!$J:$J,MATCH(A:A,AAPL!$A:$A,0),1)</f>
        <v>-0.23571399999999976</v>
      </c>
      <c r="K5196" s="3" t="str">
        <f>IF(MCFT[[#This Row],[Day Change]]&gt;0,"UP","DOWN")</f>
        <v>DOWN</v>
      </c>
      <c r="L5196" s="9">
        <f>_xlfn.RANK.EQ(MCFT[[#This Row],[Date]],A:A,1)</f>
        <v>5195</v>
      </c>
      <c r="M5196" s="10">
        <f>_xlfn.RANK.AVG(MCFT[[#This Row],[Same change on date for AAPL]],AAPL,1)</f>
        <v>1116.5</v>
      </c>
      <c r="N5196" s="2">
        <f>MCFT[[#This Row],[Close]]/MCFT[[#This Row],[Open]]</f>
        <v>1.0232051849166064</v>
      </c>
    </row>
    <row r="5197" spans="1:14" x14ac:dyDescent="0.25">
      <c r="A5197" s="1">
        <v>39003</v>
      </c>
      <c r="B5197" s="3">
        <v>28.34</v>
      </c>
      <c r="C5197" s="3">
        <v>28.690000999999999</v>
      </c>
      <c r="D5197" s="3">
        <v>28.309999000000001</v>
      </c>
      <c r="E5197" s="3">
        <v>28.370000999999998</v>
      </c>
      <c r="F5197" s="3">
        <v>21.467618999999999</v>
      </c>
      <c r="G5197">
        <v>129751900</v>
      </c>
      <c r="H5197" s="3" t="str">
        <f>TEXT(MCFT[[#This Row],[Date]],"dddd")</f>
        <v>Friday</v>
      </c>
      <c r="I5197" s="3">
        <f>MCFT[[#This Row],[Open]]-MCFT[[#This Row],[Close]]</f>
        <v>-3.0000999999998612E-2</v>
      </c>
      <c r="J5197" s="3">
        <f>INDEX(AAPL!$J:$J,MATCH(A:A,AAPL!$A:$A,0),1)</f>
        <v>8.7142999999999304E-2</v>
      </c>
      <c r="K5197" s="3" t="str">
        <f>IF(MCFT[[#This Row],[Day Change]]&gt;0,"UP","DOWN")</f>
        <v>DOWN</v>
      </c>
      <c r="L5197" s="9">
        <f>_xlfn.RANK.EQ(MCFT[[#This Row],[Date]],A:A,1)</f>
        <v>5196</v>
      </c>
      <c r="M5197" s="10">
        <f>_xlfn.RANK.AVG(MCFT[[#This Row],[Same change on date for AAPL]],AAPL,1)</f>
        <v>6648</v>
      </c>
      <c r="N5197" s="2">
        <f>MCFT[[#This Row],[Close]]/MCFT[[#This Row],[Open]]</f>
        <v>1.0010586097388849</v>
      </c>
    </row>
    <row r="5198" spans="1:14" x14ac:dyDescent="0.25">
      <c r="A5198" s="1">
        <v>39006</v>
      </c>
      <c r="B5198" s="3">
        <v>28.48</v>
      </c>
      <c r="C5198" s="3">
        <v>28.6</v>
      </c>
      <c r="D5198" s="3">
        <v>28.33</v>
      </c>
      <c r="E5198" s="3">
        <v>28.450001</v>
      </c>
      <c r="F5198" s="3">
        <v>21.528155999999999</v>
      </c>
      <c r="G5198">
        <v>49744800</v>
      </c>
      <c r="H5198" s="3" t="str">
        <f>TEXT(MCFT[[#This Row],[Date]],"dddd")</f>
        <v>Monday</v>
      </c>
      <c r="I5198" s="3">
        <f>MCFT[[#This Row],[Open]]-MCFT[[#This Row],[Close]]</f>
        <v>2.9999000000000109E-2</v>
      </c>
      <c r="J5198" s="3">
        <f>INDEX(AAPL!$J:$J,MATCH(A:A,AAPL!$A:$A,0),1)</f>
        <v>-2.9999999999999361E-2</v>
      </c>
      <c r="K5198" s="3" t="str">
        <f>IF(MCFT[[#This Row],[Day Change]]&gt;0,"UP","DOWN")</f>
        <v>UP</v>
      </c>
      <c r="L5198" s="9">
        <f>_xlfn.RANK.EQ(MCFT[[#This Row],[Date]],A:A,1)</f>
        <v>5197</v>
      </c>
      <c r="M5198" s="10">
        <f>_xlfn.RANK.AVG(MCFT[[#This Row],[Same change on date for AAPL]],AAPL,1)</f>
        <v>2517.5</v>
      </c>
      <c r="N5198" s="2">
        <f>MCFT[[#This Row],[Close]]/MCFT[[#This Row],[Open]]</f>
        <v>0.99894666432584267</v>
      </c>
    </row>
    <row r="5199" spans="1:14" x14ac:dyDescent="0.25">
      <c r="A5199" s="1">
        <v>39007</v>
      </c>
      <c r="B5199" s="3">
        <v>28.24</v>
      </c>
      <c r="C5199" s="3">
        <v>28.51</v>
      </c>
      <c r="D5199" s="3">
        <v>28.17</v>
      </c>
      <c r="E5199" s="3">
        <v>28.440000999999999</v>
      </c>
      <c r="F5199" s="3">
        <v>21.520592000000001</v>
      </c>
      <c r="G5199">
        <v>40122600</v>
      </c>
      <c r="H5199" s="3" t="str">
        <f>TEXT(MCFT[[#This Row],[Date]],"dddd")</f>
        <v>Tuesday</v>
      </c>
      <c r="I5199" s="3">
        <f>MCFT[[#This Row],[Open]]-MCFT[[#This Row],[Close]]</f>
        <v>-0.20000100000000032</v>
      </c>
      <c r="J5199" s="3">
        <f>INDEX(AAPL!$J:$J,MATCH(A:A,AAPL!$A:$A,0),1)</f>
        <v>0.10714300000000065</v>
      </c>
      <c r="K5199" s="3" t="str">
        <f>IF(MCFT[[#This Row],[Day Change]]&gt;0,"UP","DOWN")</f>
        <v>DOWN</v>
      </c>
      <c r="L5199" s="9">
        <f>_xlfn.RANK.EQ(MCFT[[#This Row],[Date]],A:A,1)</f>
        <v>5198</v>
      </c>
      <c r="M5199" s="10">
        <f>_xlfn.RANK.AVG(MCFT[[#This Row],[Same change on date for AAPL]],AAPL,1)</f>
        <v>6739.5</v>
      </c>
      <c r="N5199" s="2">
        <f>MCFT[[#This Row],[Close]]/MCFT[[#This Row],[Open]]</f>
        <v>1.0070821883852692</v>
      </c>
    </row>
    <row r="5200" spans="1:14" x14ac:dyDescent="0.25">
      <c r="A5200" s="1">
        <v>39008</v>
      </c>
      <c r="B5200" s="3">
        <v>28.5</v>
      </c>
      <c r="C5200" s="3">
        <v>28.700001</v>
      </c>
      <c r="D5200" s="3">
        <v>28.26</v>
      </c>
      <c r="E5200" s="3">
        <v>28.52</v>
      </c>
      <c r="F5200" s="3">
        <v>21.581126999999999</v>
      </c>
      <c r="G5200">
        <v>40630800</v>
      </c>
      <c r="H5200" s="3" t="str">
        <f>TEXT(MCFT[[#This Row],[Date]],"dddd")</f>
        <v>Wednesday</v>
      </c>
      <c r="I5200" s="3">
        <f>MCFT[[#This Row],[Open]]-MCFT[[#This Row],[Close]]</f>
        <v>-1.9999999999999574E-2</v>
      </c>
      <c r="J5200" s="3">
        <f>INDEX(AAPL!$J:$J,MATCH(A:A,AAPL!$A:$A,0),1)</f>
        <v>3.1430000000000291E-2</v>
      </c>
      <c r="K5200" s="3" t="str">
        <f>IF(MCFT[[#This Row],[Day Change]]&gt;0,"UP","DOWN")</f>
        <v>DOWN</v>
      </c>
      <c r="L5200" s="9">
        <f>_xlfn.RANK.EQ(MCFT[[#This Row],[Date]],A:A,1)</f>
        <v>5199</v>
      </c>
      <c r="M5200" s="10">
        <f>_xlfn.RANK.AVG(MCFT[[#This Row],[Same change on date for AAPL]],AAPL,1)</f>
        <v>5852.5</v>
      </c>
      <c r="N5200" s="2">
        <f>MCFT[[#This Row],[Close]]/MCFT[[#This Row],[Open]]</f>
        <v>1.0007017543859649</v>
      </c>
    </row>
    <row r="5201" spans="1:14" x14ac:dyDescent="0.25">
      <c r="A5201" s="1">
        <v>39009</v>
      </c>
      <c r="B5201" s="3">
        <v>28.35</v>
      </c>
      <c r="C5201" s="3">
        <v>28.450001</v>
      </c>
      <c r="D5201" s="3">
        <v>28.120000999999998</v>
      </c>
      <c r="E5201" s="3">
        <v>28.290001</v>
      </c>
      <c r="F5201" s="3">
        <v>21.407084000000001</v>
      </c>
      <c r="G5201">
        <v>44730800</v>
      </c>
      <c r="H5201" s="3" t="str">
        <f>TEXT(MCFT[[#This Row],[Date]],"dddd")</f>
        <v>Thursday</v>
      </c>
      <c r="I5201" s="3">
        <f>MCFT[[#This Row],[Open]]-MCFT[[#This Row],[Close]]</f>
        <v>5.9999000000001246E-2</v>
      </c>
      <c r="J5201" s="3">
        <f>INDEX(AAPL!$J:$J,MATCH(A:A,AAPL!$A:$A,0),1)</f>
        <v>3.8571000000001021E-2</v>
      </c>
      <c r="K5201" s="3" t="str">
        <f>IF(MCFT[[#This Row],[Day Change]]&gt;0,"UP","DOWN")</f>
        <v>UP</v>
      </c>
      <c r="L5201" s="9">
        <f>_xlfn.RANK.EQ(MCFT[[#This Row],[Date]],A:A,1)</f>
        <v>5200</v>
      </c>
      <c r="M5201" s="10">
        <f>_xlfn.RANK.AVG(MCFT[[#This Row],[Same change on date for AAPL]],AAPL,1)</f>
        <v>6063.5</v>
      </c>
      <c r="N5201" s="2">
        <f>MCFT[[#This Row],[Close]]/MCFT[[#This Row],[Open]]</f>
        <v>0.99788363315696649</v>
      </c>
    </row>
    <row r="5202" spans="1:14" x14ac:dyDescent="0.25">
      <c r="A5202" s="1">
        <v>39010</v>
      </c>
      <c r="B5202" s="3">
        <v>28.48</v>
      </c>
      <c r="C5202" s="3">
        <v>28.49</v>
      </c>
      <c r="D5202" s="3">
        <v>28.17</v>
      </c>
      <c r="E5202" s="3">
        <v>28.43</v>
      </c>
      <c r="F5202" s="3">
        <v>21.513024999999999</v>
      </c>
      <c r="G5202">
        <v>48887800</v>
      </c>
      <c r="H5202" s="3" t="str">
        <f>TEXT(MCFT[[#This Row],[Date]],"dddd")</f>
        <v>Friday</v>
      </c>
      <c r="I5202" s="3">
        <f>MCFT[[#This Row],[Open]]-MCFT[[#This Row],[Close]]</f>
        <v>5.0000000000000711E-2</v>
      </c>
      <c r="J5202" s="3">
        <f>INDEX(AAPL!$J:$J,MATCH(A:A,AAPL!$A:$A,0),1)</f>
        <v>-0.14000099999999982</v>
      </c>
      <c r="K5202" s="3" t="str">
        <f>IF(MCFT[[#This Row],[Day Change]]&gt;0,"UP","DOWN")</f>
        <v>UP</v>
      </c>
      <c r="L5202" s="9">
        <f>_xlfn.RANK.EQ(MCFT[[#This Row],[Date]],A:A,1)</f>
        <v>5201</v>
      </c>
      <c r="M5202" s="10">
        <f>_xlfn.RANK.AVG(MCFT[[#This Row],[Same change on date for AAPL]],AAPL,1)</f>
        <v>1366</v>
      </c>
      <c r="N5202" s="2">
        <f>MCFT[[#This Row],[Close]]/MCFT[[#This Row],[Open]]</f>
        <v>0.9982443820224719</v>
      </c>
    </row>
    <row r="5203" spans="1:14" x14ac:dyDescent="0.25">
      <c r="A5203" s="1">
        <v>39013</v>
      </c>
      <c r="B5203" s="3">
        <v>28.299999</v>
      </c>
      <c r="C5203" s="3">
        <v>28.690000999999999</v>
      </c>
      <c r="D5203" s="3">
        <v>28.18</v>
      </c>
      <c r="E5203" s="3">
        <v>28.450001</v>
      </c>
      <c r="F5203" s="3">
        <v>21.528155999999999</v>
      </c>
      <c r="G5203">
        <v>48525000</v>
      </c>
      <c r="H5203" s="3" t="str">
        <f>TEXT(MCFT[[#This Row],[Date]],"dddd")</f>
        <v>Monday</v>
      </c>
      <c r="I5203" s="3">
        <f>MCFT[[#This Row],[Open]]-MCFT[[#This Row],[Close]]</f>
        <v>-0.15000200000000063</v>
      </c>
      <c r="J5203" s="3">
        <f>INDEX(AAPL!$J:$J,MATCH(A:A,AAPL!$A:$A,0),1)</f>
        <v>-0.21000000000000085</v>
      </c>
      <c r="K5203" s="3" t="str">
        <f>IF(MCFT[[#This Row],[Day Change]]&gt;0,"UP","DOWN")</f>
        <v>DOWN</v>
      </c>
      <c r="L5203" s="9">
        <f>_xlfn.RANK.EQ(MCFT[[#This Row],[Date]],A:A,1)</f>
        <v>5202</v>
      </c>
      <c r="M5203" s="10">
        <f>_xlfn.RANK.AVG(MCFT[[#This Row],[Same change on date for AAPL]],AAPL,1)</f>
        <v>1177</v>
      </c>
      <c r="N5203" s="2">
        <f>MCFT[[#This Row],[Close]]/MCFT[[#This Row],[Open]]</f>
        <v>1.0053004242155628</v>
      </c>
    </row>
    <row r="5204" spans="1:14" x14ac:dyDescent="0.25">
      <c r="A5204" s="1">
        <v>39014</v>
      </c>
      <c r="B5204" s="3">
        <v>28.43</v>
      </c>
      <c r="C5204" s="3">
        <v>28.43</v>
      </c>
      <c r="D5204" s="3">
        <v>28.129999000000002</v>
      </c>
      <c r="E5204" s="3">
        <v>28.280000999999999</v>
      </c>
      <c r="F5204" s="3">
        <v>21.399512999999999</v>
      </c>
      <c r="G5204">
        <v>61409600</v>
      </c>
      <c r="H5204" s="3" t="str">
        <f>TEXT(MCFT[[#This Row],[Date]],"dddd")</f>
        <v>Tuesday</v>
      </c>
      <c r="I5204" s="3">
        <f>MCFT[[#This Row],[Open]]-MCFT[[#This Row],[Close]]</f>
        <v>0.1499990000000011</v>
      </c>
      <c r="J5204" s="3">
        <f>INDEX(AAPL!$J:$J,MATCH(A:A,AAPL!$A:$A,0),1)</f>
        <v>2.2857999999999379E-2</v>
      </c>
      <c r="K5204" s="3" t="str">
        <f>IF(MCFT[[#This Row],[Day Change]]&gt;0,"UP","DOWN")</f>
        <v>UP</v>
      </c>
      <c r="L5204" s="9">
        <f>_xlfn.RANK.EQ(MCFT[[#This Row],[Date]],A:A,1)</f>
        <v>5203</v>
      </c>
      <c r="M5204" s="10">
        <f>_xlfn.RANK.AVG(MCFT[[#This Row],[Same change on date for AAPL]],AAPL,1)</f>
        <v>5551</v>
      </c>
      <c r="N5204" s="2">
        <f>MCFT[[#This Row],[Close]]/MCFT[[#This Row],[Open]]</f>
        <v>0.99472391839606045</v>
      </c>
    </row>
    <row r="5205" spans="1:14" x14ac:dyDescent="0.25">
      <c r="A5205" s="1">
        <v>39015</v>
      </c>
      <c r="B5205" s="3">
        <v>28.280000999999999</v>
      </c>
      <c r="C5205" s="3">
        <v>28.459999</v>
      </c>
      <c r="D5205" s="3">
        <v>28.139999</v>
      </c>
      <c r="E5205" s="3">
        <v>28.309999000000001</v>
      </c>
      <c r="F5205" s="3">
        <v>21.422218000000001</v>
      </c>
      <c r="G5205">
        <v>40717100</v>
      </c>
      <c r="H5205" s="3" t="str">
        <f>TEXT(MCFT[[#This Row],[Date]],"dddd")</f>
        <v>Wednesday</v>
      </c>
      <c r="I5205" s="3">
        <f>MCFT[[#This Row],[Open]]-MCFT[[#This Row],[Close]]</f>
        <v>-2.9998000000002634E-2</v>
      </c>
      <c r="J5205" s="3">
        <f>INDEX(AAPL!$J:$J,MATCH(A:A,AAPL!$A:$A,0),1)</f>
        <v>-4.7143000000000157E-2</v>
      </c>
      <c r="K5205" s="3" t="str">
        <f>IF(MCFT[[#This Row],[Day Change]]&gt;0,"UP","DOWN")</f>
        <v>DOWN</v>
      </c>
      <c r="L5205" s="9">
        <f>_xlfn.RANK.EQ(MCFT[[#This Row],[Date]],A:A,1)</f>
        <v>5204</v>
      </c>
      <c r="M5205" s="10">
        <f>_xlfn.RANK.AVG(MCFT[[#This Row],[Same change on date for AAPL]],AAPL,1)</f>
        <v>2060.5</v>
      </c>
      <c r="N5205" s="2">
        <f>MCFT[[#This Row],[Close]]/MCFT[[#This Row],[Open]]</f>
        <v>1.0010607496088846</v>
      </c>
    </row>
    <row r="5206" spans="1:14" x14ac:dyDescent="0.25">
      <c r="A5206" s="1">
        <v>39016</v>
      </c>
      <c r="B5206" s="3">
        <v>28.33</v>
      </c>
      <c r="C5206" s="3">
        <v>28.41</v>
      </c>
      <c r="D5206" s="3">
        <v>28.040001</v>
      </c>
      <c r="E5206" s="3">
        <v>28.35</v>
      </c>
      <c r="F5206" s="3">
        <v>21.452491999999999</v>
      </c>
      <c r="G5206">
        <v>69964200</v>
      </c>
      <c r="H5206" s="3" t="str">
        <f>TEXT(MCFT[[#This Row],[Date]],"dddd")</f>
        <v>Thursday</v>
      </c>
      <c r="I5206" s="3">
        <f>MCFT[[#This Row],[Open]]-MCFT[[#This Row],[Close]]</f>
        <v>-2.0000000000003126E-2</v>
      </c>
      <c r="J5206" s="3">
        <f>INDEX(AAPL!$J:$J,MATCH(A:A,AAPL!$A:$A,0),1)</f>
        <v>-4.1428000000001575E-2</v>
      </c>
      <c r="K5206" s="3" t="str">
        <f>IF(MCFT[[#This Row],[Day Change]]&gt;0,"UP","DOWN")</f>
        <v>DOWN</v>
      </c>
      <c r="L5206" s="9">
        <f>_xlfn.RANK.EQ(MCFT[[#This Row],[Date]],A:A,1)</f>
        <v>5205</v>
      </c>
      <c r="M5206" s="10">
        <f>_xlfn.RANK.AVG(MCFT[[#This Row],[Same change on date for AAPL]],AAPL,1)</f>
        <v>2189</v>
      </c>
      <c r="N5206" s="2">
        <f>MCFT[[#This Row],[Close]]/MCFT[[#This Row],[Open]]</f>
        <v>1.0007059654076951</v>
      </c>
    </row>
    <row r="5207" spans="1:14" x14ac:dyDescent="0.25">
      <c r="A5207" s="1">
        <v>39017</v>
      </c>
      <c r="B5207" s="3">
        <v>28.49</v>
      </c>
      <c r="C5207" s="3">
        <v>28.790001</v>
      </c>
      <c r="D5207" s="3">
        <v>28.25</v>
      </c>
      <c r="E5207" s="3">
        <v>28.34</v>
      </c>
      <c r="F5207" s="3">
        <v>21.444918000000001</v>
      </c>
      <c r="G5207">
        <v>89060100</v>
      </c>
      <c r="H5207" s="3" t="str">
        <f>TEXT(MCFT[[#This Row],[Date]],"dddd")</f>
        <v>Friday</v>
      </c>
      <c r="I5207" s="3">
        <f>MCFT[[#This Row],[Open]]-MCFT[[#This Row],[Close]]</f>
        <v>0.14999999999999858</v>
      </c>
      <c r="J5207" s="3">
        <f>INDEX(AAPL!$J:$J,MATCH(A:A,AAPL!$A:$A,0),1)</f>
        <v>0.19142900000000118</v>
      </c>
      <c r="K5207" s="3" t="str">
        <f>IF(MCFT[[#This Row],[Day Change]]&gt;0,"UP","DOWN")</f>
        <v>UP</v>
      </c>
      <c r="L5207" s="9">
        <f>_xlfn.RANK.EQ(MCFT[[#This Row],[Date]],A:A,1)</f>
        <v>5206</v>
      </c>
      <c r="M5207" s="10">
        <f>_xlfn.RANK.AVG(MCFT[[#This Row],[Same change on date for AAPL]],AAPL,1)</f>
        <v>7029.5</v>
      </c>
      <c r="N5207" s="2">
        <f>MCFT[[#This Row],[Close]]/MCFT[[#This Row],[Open]]</f>
        <v>0.99473499473499483</v>
      </c>
    </row>
    <row r="5208" spans="1:14" x14ac:dyDescent="0.25">
      <c r="A5208" s="1">
        <v>39020</v>
      </c>
      <c r="B5208" s="3">
        <v>28.35</v>
      </c>
      <c r="C5208" s="3">
        <v>28.84</v>
      </c>
      <c r="D5208" s="3">
        <v>28.32</v>
      </c>
      <c r="E5208" s="3">
        <v>28.530000999999999</v>
      </c>
      <c r="F5208" s="3">
        <v>21.588694</v>
      </c>
      <c r="G5208">
        <v>47296800</v>
      </c>
      <c r="H5208" s="3" t="str">
        <f>TEXT(MCFT[[#This Row],[Date]],"dddd")</f>
        <v>Monday</v>
      </c>
      <c r="I5208" s="3">
        <f>MCFT[[#This Row],[Open]]-MCFT[[#This Row],[Close]]</f>
        <v>-0.18000099999999719</v>
      </c>
      <c r="J5208" s="3">
        <f>INDEX(AAPL!$J:$J,MATCH(A:A,AAPL!$A:$A,0),1)</f>
        <v>-6.1428000000001148E-2</v>
      </c>
      <c r="K5208" s="3" t="str">
        <f>IF(MCFT[[#This Row],[Day Change]]&gt;0,"UP","DOWN")</f>
        <v>DOWN</v>
      </c>
      <c r="L5208" s="9">
        <f>_xlfn.RANK.EQ(MCFT[[#This Row],[Date]],A:A,1)</f>
        <v>5207</v>
      </c>
      <c r="M5208" s="10">
        <f>_xlfn.RANK.AVG(MCFT[[#This Row],[Same change on date for AAPL]],AAPL,1)</f>
        <v>1858</v>
      </c>
      <c r="N5208" s="2">
        <f>MCFT[[#This Row],[Close]]/MCFT[[#This Row],[Open]]</f>
        <v>1.0063492416225748</v>
      </c>
    </row>
    <row r="5209" spans="1:14" x14ac:dyDescent="0.25">
      <c r="A5209" s="1">
        <v>39021</v>
      </c>
      <c r="B5209" s="3">
        <v>28.66</v>
      </c>
      <c r="C5209" s="3">
        <v>28.85</v>
      </c>
      <c r="D5209" s="3">
        <v>28.559999000000001</v>
      </c>
      <c r="E5209" s="3">
        <v>28.709999</v>
      </c>
      <c r="F5209" s="3">
        <v>21.724893999999999</v>
      </c>
      <c r="G5209">
        <v>61861700</v>
      </c>
      <c r="H5209" s="3" t="str">
        <f>TEXT(MCFT[[#This Row],[Date]],"dddd")</f>
        <v>Tuesday</v>
      </c>
      <c r="I5209" s="3">
        <f>MCFT[[#This Row],[Open]]-MCFT[[#This Row],[Close]]</f>
        <v>-4.9998999999999683E-2</v>
      </c>
      <c r="J5209" s="3">
        <f>INDEX(AAPL!$J:$J,MATCH(A:A,AAPL!$A:$A,0),1)</f>
        <v>5.2857999999998739E-2</v>
      </c>
      <c r="K5209" s="3" t="str">
        <f>IF(MCFT[[#This Row],[Day Change]]&gt;0,"UP","DOWN")</f>
        <v>DOWN</v>
      </c>
      <c r="L5209" s="9">
        <f>_xlfn.RANK.EQ(MCFT[[#This Row],[Date]],A:A,1)</f>
        <v>5208</v>
      </c>
      <c r="M5209" s="10">
        <f>_xlfn.RANK.AVG(MCFT[[#This Row],[Same change on date for AAPL]],AAPL,1)</f>
        <v>6317.5</v>
      </c>
      <c r="N5209" s="2">
        <f>MCFT[[#This Row],[Close]]/MCFT[[#This Row],[Open]]</f>
        <v>1.0017445568736916</v>
      </c>
    </row>
    <row r="5210" spans="1:14" x14ac:dyDescent="0.25">
      <c r="A5210" s="1">
        <v>39022</v>
      </c>
      <c r="B5210" s="3">
        <v>28.780000999999999</v>
      </c>
      <c r="C5210" s="3">
        <v>28.99</v>
      </c>
      <c r="D5210" s="3">
        <v>28.700001</v>
      </c>
      <c r="E5210" s="3">
        <v>28.809999000000001</v>
      </c>
      <c r="F5210" s="3">
        <v>21.80057</v>
      </c>
      <c r="G5210">
        <v>75895900</v>
      </c>
      <c r="H5210" s="3" t="str">
        <f>TEXT(MCFT[[#This Row],[Date]],"dddd")</f>
        <v>Wednesday</v>
      </c>
      <c r="I5210" s="3">
        <f>MCFT[[#This Row],[Open]]-MCFT[[#This Row],[Close]]</f>
        <v>-2.9998000000002634E-2</v>
      </c>
      <c r="J5210" s="3">
        <f>INDEX(AAPL!$J:$J,MATCH(A:A,AAPL!$A:$A,0),1)</f>
        <v>0.27714199999999956</v>
      </c>
      <c r="K5210" s="3" t="str">
        <f>IF(MCFT[[#This Row],[Day Change]]&gt;0,"UP","DOWN")</f>
        <v>DOWN</v>
      </c>
      <c r="L5210" s="9">
        <f>_xlfn.RANK.EQ(MCFT[[#This Row],[Date]],A:A,1)</f>
        <v>5209</v>
      </c>
      <c r="M5210" s="10">
        <f>_xlfn.RANK.AVG(MCFT[[#This Row],[Same change on date for AAPL]],AAPL,1)</f>
        <v>7199</v>
      </c>
      <c r="N5210" s="2">
        <f>MCFT[[#This Row],[Close]]/MCFT[[#This Row],[Open]]</f>
        <v>1.0010423210200723</v>
      </c>
    </row>
    <row r="5211" spans="1:14" x14ac:dyDescent="0.25">
      <c r="A5211" s="1">
        <v>39023</v>
      </c>
      <c r="B5211" s="3">
        <v>28.709999</v>
      </c>
      <c r="C5211" s="3">
        <v>28.860001</v>
      </c>
      <c r="D5211" s="3">
        <v>28.58</v>
      </c>
      <c r="E5211" s="3">
        <v>28.77</v>
      </c>
      <c r="F5211" s="3">
        <v>21.770299999999999</v>
      </c>
      <c r="G5211">
        <v>58674400</v>
      </c>
      <c r="H5211" s="3" t="str">
        <f>TEXT(MCFT[[#This Row],[Date]],"dddd")</f>
        <v>Thursday</v>
      </c>
      <c r="I5211" s="3">
        <f>MCFT[[#This Row],[Open]]-MCFT[[#This Row],[Close]]</f>
        <v>-6.0000999999999749E-2</v>
      </c>
      <c r="J5211" s="3">
        <f>INDEX(AAPL!$J:$J,MATCH(A:A,AAPL!$A:$A,0),1)</f>
        <v>-8.5719999999991359E-3</v>
      </c>
      <c r="K5211" s="3" t="str">
        <f>IF(MCFT[[#This Row],[Day Change]]&gt;0,"UP","DOWN")</f>
        <v>DOWN</v>
      </c>
      <c r="L5211" s="9">
        <f>_xlfn.RANK.EQ(MCFT[[#This Row],[Date]],A:A,1)</f>
        <v>5210</v>
      </c>
      <c r="M5211" s="10">
        <f>_xlfn.RANK.AVG(MCFT[[#This Row],[Same change on date for AAPL]],AAPL,1)</f>
        <v>3616.5</v>
      </c>
      <c r="N5211" s="2">
        <f>MCFT[[#This Row],[Close]]/MCFT[[#This Row],[Open]]</f>
        <v>1.0020898990626923</v>
      </c>
    </row>
    <row r="5212" spans="1:14" x14ac:dyDescent="0.25">
      <c r="A5212" s="1">
        <v>39024</v>
      </c>
      <c r="B5212" s="3">
        <v>28.85</v>
      </c>
      <c r="C5212" s="3">
        <v>28.93</v>
      </c>
      <c r="D5212" s="3">
        <v>28.610001</v>
      </c>
      <c r="E5212" s="3">
        <v>28.73</v>
      </c>
      <c r="F5212" s="3">
        <v>21.740027999999999</v>
      </c>
      <c r="G5212">
        <v>41124500</v>
      </c>
      <c r="H5212" s="3" t="str">
        <f>TEXT(MCFT[[#This Row],[Date]],"dddd")</f>
        <v>Friday</v>
      </c>
      <c r="I5212" s="3">
        <f>MCFT[[#This Row],[Open]]-MCFT[[#This Row],[Close]]</f>
        <v>0.12000000000000099</v>
      </c>
      <c r="J5212" s="3">
        <f>INDEX(AAPL!$J:$J,MATCH(A:A,AAPL!$A:$A,0),1)</f>
        <v>0.15285699999999913</v>
      </c>
      <c r="K5212" s="3" t="str">
        <f>IF(MCFT[[#This Row],[Day Change]]&gt;0,"UP","DOWN")</f>
        <v>UP</v>
      </c>
      <c r="L5212" s="9">
        <f>_xlfn.RANK.EQ(MCFT[[#This Row],[Date]],A:A,1)</f>
        <v>5211</v>
      </c>
      <c r="M5212" s="10">
        <f>_xlfn.RANK.AVG(MCFT[[#This Row],[Same change on date for AAPL]],AAPL,1)</f>
        <v>6911.5</v>
      </c>
      <c r="N5212" s="2">
        <f>MCFT[[#This Row],[Close]]/MCFT[[#This Row],[Open]]</f>
        <v>0.99584055459272092</v>
      </c>
    </row>
    <row r="5213" spans="1:14" x14ac:dyDescent="0.25">
      <c r="A5213" s="1">
        <v>39027</v>
      </c>
      <c r="B5213" s="3">
        <v>28.77</v>
      </c>
      <c r="C5213" s="3">
        <v>29.049999</v>
      </c>
      <c r="D5213" s="3">
        <v>28.76</v>
      </c>
      <c r="E5213" s="3">
        <v>28.84</v>
      </c>
      <c r="F5213" s="3">
        <v>21.823264999999999</v>
      </c>
      <c r="G5213">
        <v>60446200</v>
      </c>
      <c r="H5213" s="3" t="str">
        <f>TEXT(MCFT[[#This Row],[Date]],"dddd")</f>
        <v>Monday</v>
      </c>
      <c r="I5213" s="3">
        <f>MCFT[[#This Row],[Open]]-MCFT[[#This Row],[Close]]</f>
        <v>-7.0000000000000284E-2</v>
      </c>
      <c r="J5213" s="3">
        <f>INDEX(AAPL!$J:$J,MATCH(A:A,AAPL!$A:$A,0),1)</f>
        <v>-0.10857200000000056</v>
      </c>
      <c r="K5213" s="3" t="str">
        <f>IF(MCFT[[#This Row],[Day Change]]&gt;0,"UP","DOWN")</f>
        <v>DOWN</v>
      </c>
      <c r="L5213" s="9">
        <f>_xlfn.RANK.EQ(MCFT[[#This Row],[Date]],A:A,1)</f>
        <v>5212</v>
      </c>
      <c r="M5213" s="10">
        <f>_xlfn.RANK.AVG(MCFT[[#This Row],[Same change on date for AAPL]],AAPL,1)</f>
        <v>1497</v>
      </c>
      <c r="N5213" s="2">
        <f>MCFT[[#This Row],[Close]]/MCFT[[#This Row],[Open]]</f>
        <v>1.002433090024331</v>
      </c>
    </row>
    <row r="5214" spans="1:14" x14ac:dyDescent="0.25">
      <c r="A5214" s="1">
        <v>39028</v>
      </c>
      <c r="B5214" s="3">
        <v>28.860001</v>
      </c>
      <c r="C5214" s="3">
        <v>29.07</v>
      </c>
      <c r="D5214" s="3">
        <v>28.799999</v>
      </c>
      <c r="E5214" s="3">
        <v>28.950001</v>
      </c>
      <c r="F5214" s="3">
        <v>21.906509</v>
      </c>
      <c r="G5214">
        <v>56511200</v>
      </c>
      <c r="H5214" s="3" t="str">
        <f>TEXT(MCFT[[#This Row],[Date]],"dddd")</f>
        <v>Tuesday</v>
      </c>
      <c r="I5214" s="3">
        <f>MCFT[[#This Row],[Open]]-MCFT[[#This Row],[Close]]</f>
        <v>-8.9999999999999858E-2</v>
      </c>
      <c r="J5214" s="3">
        <f>INDEX(AAPL!$J:$J,MATCH(A:A,AAPL!$A:$A,0),1)</f>
        <v>-8.5719999999991359E-3</v>
      </c>
      <c r="K5214" s="3" t="str">
        <f>IF(MCFT[[#This Row],[Day Change]]&gt;0,"UP","DOWN")</f>
        <v>DOWN</v>
      </c>
      <c r="L5214" s="9">
        <f>_xlfn.RANK.EQ(MCFT[[#This Row],[Date]],A:A,1)</f>
        <v>5213</v>
      </c>
      <c r="M5214" s="10">
        <f>_xlfn.RANK.AVG(MCFT[[#This Row],[Same change on date for AAPL]],AAPL,1)</f>
        <v>3616.5</v>
      </c>
      <c r="N5214" s="2">
        <f>MCFT[[#This Row],[Close]]/MCFT[[#This Row],[Open]]</f>
        <v>1.0031185030104468</v>
      </c>
    </row>
    <row r="5215" spans="1:14" x14ac:dyDescent="0.25">
      <c r="A5215" s="1">
        <v>39029</v>
      </c>
      <c r="B5215" s="3">
        <v>28.780000999999999</v>
      </c>
      <c r="C5215" s="3">
        <v>29.23</v>
      </c>
      <c r="D5215" s="3">
        <v>28.66</v>
      </c>
      <c r="E5215" s="3">
        <v>28.98</v>
      </c>
      <c r="F5215" s="3">
        <v>21.929209</v>
      </c>
      <c r="G5215">
        <v>77403300</v>
      </c>
      <c r="H5215" s="3" t="str">
        <f>TEXT(MCFT[[#This Row],[Date]],"dddd")</f>
        <v>Wednesday</v>
      </c>
      <c r="I5215" s="3">
        <f>MCFT[[#This Row],[Open]]-MCFT[[#This Row],[Close]]</f>
        <v>-0.19999900000000181</v>
      </c>
      <c r="J5215" s="3">
        <f>INDEX(AAPL!$J:$J,MATCH(A:A,AAPL!$A:$A,0),1)</f>
        <v>-0.34714199999999984</v>
      </c>
      <c r="K5215" s="3" t="str">
        <f>IF(MCFT[[#This Row],[Day Change]]&gt;0,"UP","DOWN")</f>
        <v>DOWN</v>
      </c>
      <c r="L5215" s="9">
        <f>_xlfn.RANK.EQ(MCFT[[#This Row],[Date]],A:A,1)</f>
        <v>5214</v>
      </c>
      <c r="M5215" s="10">
        <f>_xlfn.RANK.AVG(MCFT[[#This Row],[Same change on date for AAPL]],AAPL,1)</f>
        <v>914</v>
      </c>
      <c r="N5215" s="2">
        <f>MCFT[[#This Row],[Close]]/MCFT[[#This Row],[Open]]</f>
        <v>1.0069492353388036</v>
      </c>
    </row>
    <row r="5216" spans="1:14" x14ac:dyDescent="0.25">
      <c r="A5216" s="1">
        <v>39030</v>
      </c>
      <c r="B5216" s="3">
        <v>29.110001</v>
      </c>
      <c r="C5216" s="3">
        <v>29.4</v>
      </c>
      <c r="D5216" s="3">
        <v>29</v>
      </c>
      <c r="E5216" s="3">
        <v>29.26</v>
      </c>
      <c r="F5216" s="3">
        <v>22.141088</v>
      </c>
      <c r="G5216">
        <v>89407500</v>
      </c>
      <c r="H5216" s="3" t="str">
        <f>TEXT(MCFT[[#This Row],[Date]],"dddd")</f>
        <v>Thursday</v>
      </c>
      <c r="I5216" s="3">
        <f>MCFT[[#This Row],[Open]]-MCFT[[#This Row],[Close]]</f>
        <v>-0.1499990000000011</v>
      </c>
      <c r="J5216" s="3">
        <f>INDEX(AAPL!$J:$J,MATCH(A:A,AAPL!$A:$A,0),1)</f>
        <v>-6.2856999999999275E-2</v>
      </c>
      <c r="K5216" s="3" t="str">
        <f>IF(MCFT[[#This Row],[Day Change]]&gt;0,"UP","DOWN")</f>
        <v>DOWN</v>
      </c>
      <c r="L5216" s="9">
        <f>_xlfn.RANK.EQ(MCFT[[#This Row],[Date]],A:A,1)</f>
        <v>5215</v>
      </c>
      <c r="M5216" s="10">
        <f>_xlfn.RANK.AVG(MCFT[[#This Row],[Same change on date for AAPL]],AAPL,1)</f>
        <v>1819.5</v>
      </c>
      <c r="N5216" s="2">
        <f>MCFT[[#This Row],[Close]]/MCFT[[#This Row],[Open]]</f>
        <v>1.0051528339006242</v>
      </c>
    </row>
    <row r="5217" spans="1:14" x14ac:dyDescent="0.25">
      <c r="A5217" s="1">
        <v>39031</v>
      </c>
      <c r="B5217" s="3">
        <v>29.17</v>
      </c>
      <c r="C5217" s="3">
        <v>29.290001</v>
      </c>
      <c r="D5217" s="3">
        <v>29.15</v>
      </c>
      <c r="E5217" s="3">
        <v>29.24</v>
      </c>
      <c r="F5217" s="3">
        <v>22.125952000000002</v>
      </c>
      <c r="G5217">
        <v>37855100</v>
      </c>
      <c r="H5217" s="3" t="str">
        <f>TEXT(MCFT[[#This Row],[Date]],"dddd")</f>
        <v>Friday</v>
      </c>
      <c r="I5217" s="3">
        <f>MCFT[[#This Row],[Open]]-MCFT[[#This Row],[Close]]</f>
        <v>-6.9999999999996732E-2</v>
      </c>
      <c r="J5217" s="3">
        <f>INDEX(AAPL!$J:$J,MATCH(A:A,AAPL!$A:$A,0),1)</f>
        <v>6.14290000000004E-2</v>
      </c>
      <c r="K5217" s="3" t="str">
        <f>IF(MCFT[[#This Row],[Day Change]]&gt;0,"UP","DOWN")</f>
        <v>DOWN</v>
      </c>
      <c r="L5217" s="9">
        <f>_xlfn.RANK.EQ(MCFT[[#This Row],[Date]],A:A,1)</f>
        <v>5216</v>
      </c>
      <c r="M5217" s="10">
        <f>_xlfn.RANK.AVG(MCFT[[#This Row],[Same change on date for AAPL]],AAPL,1)</f>
        <v>6431</v>
      </c>
      <c r="N5217" s="2">
        <f>MCFT[[#This Row],[Close]]/MCFT[[#This Row],[Open]]</f>
        <v>1.002399725745629</v>
      </c>
    </row>
    <row r="5218" spans="1:14" x14ac:dyDescent="0.25">
      <c r="A5218" s="1">
        <v>39034</v>
      </c>
      <c r="B5218" s="3">
        <v>29.190000999999999</v>
      </c>
      <c r="C5218" s="3">
        <v>29.459999</v>
      </c>
      <c r="D5218" s="3">
        <v>29.16</v>
      </c>
      <c r="E5218" s="3">
        <v>29.35</v>
      </c>
      <c r="F5218" s="3">
        <v>22.209188000000001</v>
      </c>
      <c r="G5218">
        <v>47271800</v>
      </c>
      <c r="H5218" s="3" t="str">
        <f>TEXT(MCFT[[#This Row],[Date]],"dddd")</f>
        <v>Monday</v>
      </c>
      <c r="I5218" s="3">
        <f>MCFT[[#This Row],[Open]]-MCFT[[#This Row],[Close]]</f>
        <v>-0.15999900000000267</v>
      </c>
      <c r="J5218" s="3">
        <f>INDEX(AAPL!$J:$J,MATCH(A:A,AAPL!$A:$A,0),1)</f>
        <v>-0.16142800000000079</v>
      </c>
      <c r="K5218" s="3" t="str">
        <f>IF(MCFT[[#This Row],[Day Change]]&gt;0,"UP","DOWN")</f>
        <v>DOWN</v>
      </c>
      <c r="L5218" s="9">
        <f>_xlfn.RANK.EQ(MCFT[[#This Row],[Date]],A:A,1)</f>
        <v>5217</v>
      </c>
      <c r="M5218" s="10">
        <f>_xlfn.RANK.AVG(MCFT[[#This Row],[Same change on date for AAPL]],AAPL,1)</f>
        <v>1304.5</v>
      </c>
      <c r="N5218" s="2">
        <f>MCFT[[#This Row],[Close]]/MCFT[[#This Row],[Open]]</f>
        <v>1.005481294776249</v>
      </c>
    </row>
    <row r="5219" spans="1:14" x14ac:dyDescent="0.25">
      <c r="A5219" s="1">
        <v>39035</v>
      </c>
      <c r="B5219" s="3">
        <v>29.280000999999999</v>
      </c>
      <c r="C5219" s="3">
        <v>29.42</v>
      </c>
      <c r="D5219" s="3">
        <v>29.07</v>
      </c>
      <c r="E5219" s="3">
        <v>29.23</v>
      </c>
      <c r="F5219" s="3">
        <v>22.193999999999999</v>
      </c>
      <c r="G5219">
        <v>63012500</v>
      </c>
      <c r="H5219" s="3" t="str">
        <f>TEXT(MCFT[[#This Row],[Date]],"dddd")</f>
        <v>Tuesday</v>
      </c>
      <c r="I5219" s="3">
        <f>MCFT[[#This Row],[Open]]-MCFT[[#This Row],[Close]]</f>
        <v>5.0000999999998186E-2</v>
      </c>
      <c r="J5219" s="3">
        <f>INDEX(AAPL!$J:$J,MATCH(A:A,AAPL!$A:$A,0),1)</f>
        <v>-2.8572999999999737E-2</v>
      </c>
      <c r="K5219" s="3" t="str">
        <f>IF(MCFT[[#This Row],[Day Change]]&gt;0,"UP","DOWN")</f>
        <v>UP</v>
      </c>
      <c r="L5219" s="9">
        <f>_xlfn.RANK.EQ(MCFT[[#This Row],[Date]],A:A,1)</f>
        <v>5218</v>
      </c>
      <c r="M5219" s="10">
        <f>_xlfn.RANK.AVG(MCFT[[#This Row],[Same change on date for AAPL]],AAPL,1)</f>
        <v>2549</v>
      </c>
      <c r="N5219" s="2">
        <f>MCFT[[#This Row],[Close]]/MCFT[[#This Row],[Open]]</f>
        <v>0.99829231563209309</v>
      </c>
    </row>
    <row r="5220" spans="1:14" x14ac:dyDescent="0.25">
      <c r="A5220" s="1">
        <v>39036</v>
      </c>
      <c r="B5220" s="3">
        <v>29.129999000000002</v>
      </c>
      <c r="C5220" s="3">
        <v>29.360001</v>
      </c>
      <c r="D5220" s="3">
        <v>29.110001</v>
      </c>
      <c r="E5220" s="3">
        <v>29.120000999999998</v>
      </c>
      <c r="F5220" s="3">
        <v>22.110481</v>
      </c>
      <c r="G5220">
        <v>63943200</v>
      </c>
      <c r="H5220" s="3" t="str">
        <f>TEXT(MCFT[[#This Row],[Date]],"dddd")</f>
        <v>Wednesday</v>
      </c>
      <c r="I5220" s="3">
        <f>MCFT[[#This Row],[Open]]-MCFT[[#This Row],[Close]]</f>
        <v>9.99800000000306E-3</v>
      </c>
      <c r="J5220" s="3">
        <f>INDEX(AAPL!$J:$J,MATCH(A:A,AAPL!$A:$A,0),1)</f>
        <v>0.14285700000000112</v>
      </c>
      <c r="K5220" s="3" t="str">
        <f>IF(MCFT[[#This Row],[Day Change]]&gt;0,"UP","DOWN")</f>
        <v>UP</v>
      </c>
      <c r="L5220" s="9">
        <f>_xlfn.RANK.EQ(MCFT[[#This Row],[Date]],A:A,1)</f>
        <v>5219</v>
      </c>
      <c r="M5220" s="10">
        <f>_xlfn.RANK.AVG(MCFT[[#This Row],[Same change on date for AAPL]],AAPL,1)</f>
        <v>6874.5</v>
      </c>
      <c r="N5220" s="2">
        <f>MCFT[[#This Row],[Close]]/MCFT[[#This Row],[Open]]</f>
        <v>0.99965677994015711</v>
      </c>
    </row>
    <row r="5221" spans="1:14" x14ac:dyDescent="0.25">
      <c r="A5221" s="1">
        <v>39037</v>
      </c>
      <c r="B5221" s="3">
        <v>29.139999</v>
      </c>
      <c r="C5221" s="3">
        <v>29.639999</v>
      </c>
      <c r="D5221" s="3">
        <v>29.129999000000002</v>
      </c>
      <c r="E5221" s="3">
        <v>29.469999000000001</v>
      </c>
      <c r="F5221" s="3">
        <v>22.376234</v>
      </c>
      <c r="G5221">
        <v>64328500</v>
      </c>
      <c r="H5221" s="3" t="str">
        <f>TEXT(MCFT[[#This Row],[Date]],"dddd")</f>
        <v>Thursday</v>
      </c>
      <c r="I5221" s="3">
        <f>MCFT[[#This Row],[Open]]-MCFT[[#This Row],[Close]]</f>
        <v>-0.33000000000000185</v>
      </c>
      <c r="J5221" s="3">
        <f>INDEX(AAPL!$J:$J,MATCH(A:A,AAPL!$A:$A,0),1)</f>
        <v>-0.10571400000000075</v>
      </c>
      <c r="K5221" s="3" t="str">
        <f>IF(MCFT[[#This Row],[Day Change]]&gt;0,"UP","DOWN")</f>
        <v>DOWN</v>
      </c>
      <c r="L5221" s="9">
        <f>_xlfn.RANK.EQ(MCFT[[#This Row],[Date]],A:A,1)</f>
        <v>5220</v>
      </c>
      <c r="M5221" s="10">
        <f>_xlfn.RANK.AVG(MCFT[[#This Row],[Same change on date for AAPL]],AAPL,1)</f>
        <v>1517</v>
      </c>
      <c r="N5221" s="2">
        <f>MCFT[[#This Row],[Close]]/MCFT[[#This Row],[Open]]</f>
        <v>1.0113246400591847</v>
      </c>
    </row>
    <row r="5222" spans="1:14" x14ac:dyDescent="0.25">
      <c r="A5222" s="1">
        <v>39038</v>
      </c>
      <c r="B5222" s="3">
        <v>29.309999000000001</v>
      </c>
      <c r="C5222" s="3">
        <v>29.540001</v>
      </c>
      <c r="D5222" s="3">
        <v>29.280000999999999</v>
      </c>
      <c r="E5222" s="3">
        <v>29.4</v>
      </c>
      <c r="F5222" s="3">
        <v>22.323087999999998</v>
      </c>
      <c r="G5222">
        <v>49356700</v>
      </c>
      <c r="H5222" s="3" t="str">
        <f>TEXT(MCFT[[#This Row],[Date]],"dddd")</f>
        <v>Friday</v>
      </c>
      <c r="I5222" s="3">
        <f>MCFT[[#This Row],[Open]]-MCFT[[#This Row],[Close]]</f>
        <v>-9.0000999999997333E-2</v>
      </c>
      <c r="J5222" s="3">
        <f>INDEX(AAPL!$J:$J,MATCH(A:A,AAPL!$A:$A,0),1)</f>
        <v>-0.10142899999999955</v>
      </c>
      <c r="K5222" s="3" t="str">
        <f>IF(MCFT[[#This Row],[Day Change]]&gt;0,"UP","DOWN")</f>
        <v>DOWN</v>
      </c>
      <c r="L5222" s="9">
        <f>_xlfn.RANK.EQ(MCFT[[#This Row],[Date]],A:A,1)</f>
        <v>5221</v>
      </c>
      <c r="M5222" s="10">
        <f>_xlfn.RANK.AVG(MCFT[[#This Row],[Same change on date for AAPL]],AAPL,1)</f>
        <v>1532</v>
      </c>
      <c r="N5222" s="2">
        <f>MCFT[[#This Row],[Close]]/MCFT[[#This Row],[Open]]</f>
        <v>1.0030706585830997</v>
      </c>
    </row>
    <row r="5223" spans="1:14" x14ac:dyDescent="0.25">
      <c r="A5223" s="1">
        <v>39041</v>
      </c>
      <c r="B5223" s="3">
        <v>29.52</v>
      </c>
      <c r="C5223" s="3">
        <v>30</v>
      </c>
      <c r="D5223" s="3">
        <v>29.5</v>
      </c>
      <c r="E5223" s="3">
        <v>29.889999</v>
      </c>
      <c r="F5223" s="3">
        <v>22.695132999999998</v>
      </c>
      <c r="G5223">
        <v>85703800</v>
      </c>
      <c r="H5223" s="3" t="str">
        <f>TEXT(MCFT[[#This Row],[Date]],"dddd")</f>
        <v>Monday</v>
      </c>
      <c r="I5223" s="3">
        <f>MCFT[[#This Row],[Open]]-MCFT[[#This Row],[Close]]</f>
        <v>-0.36999899999999997</v>
      </c>
      <c r="J5223" s="3">
        <f>INDEX(AAPL!$J:$J,MATCH(A:A,AAPL!$A:$A,0),1)</f>
        <v>-0.15285800000000016</v>
      </c>
      <c r="K5223" s="3" t="str">
        <f>IF(MCFT[[#This Row],[Day Change]]&gt;0,"UP","DOWN")</f>
        <v>DOWN</v>
      </c>
      <c r="L5223" s="9">
        <f>_xlfn.RANK.EQ(MCFT[[#This Row],[Date]],A:A,1)</f>
        <v>5222</v>
      </c>
      <c r="M5223" s="10">
        <f>_xlfn.RANK.AVG(MCFT[[#This Row],[Same change on date for AAPL]],AAPL,1)</f>
        <v>1326</v>
      </c>
      <c r="N5223" s="2">
        <f>MCFT[[#This Row],[Close]]/MCFT[[#This Row],[Open]]</f>
        <v>1.0125338414634146</v>
      </c>
    </row>
    <row r="5224" spans="1:14" x14ac:dyDescent="0.25">
      <c r="A5224" s="1">
        <v>39042</v>
      </c>
      <c r="B5224" s="3">
        <v>29.91</v>
      </c>
      <c r="C5224" s="3">
        <v>30</v>
      </c>
      <c r="D5224" s="3">
        <v>29.790001</v>
      </c>
      <c r="E5224" s="3">
        <v>29.92</v>
      </c>
      <c r="F5224" s="3">
        <v>22.717915000000001</v>
      </c>
      <c r="G5224">
        <v>66446600</v>
      </c>
      <c r="H5224" s="3" t="str">
        <f>TEXT(MCFT[[#This Row],[Date]],"dddd")</f>
        <v>Tuesday</v>
      </c>
      <c r="I5224" s="3">
        <f>MCFT[[#This Row],[Open]]-MCFT[[#This Row],[Close]]</f>
        <v>-1.0000000000001563E-2</v>
      </c>
      <c r="J5224" s="3">
        <f>INDEX(AAPL!$J:$J,MATCH(A:A,AAPL!$A:$A,0),1)</f>
        <v>-0.16857199999999928</v>
      </c>
      <c r="K5224" s="3" t="str">
        <f>IF(MCFT[[#This Row],[Day Change]]&gt;0,"UP","DOWN")</f>
        <v>DOWN</v>
      </c>
      <c r="L5224" s="9">
        <f>_xlfn.RANK.EQ(MCFT[[#This Row],[Date]],A:A,1)</f>
        <v>5223</v>
      </c>
      <c r="M5224" s="10">
        <f>_xlfn.RANK.AVG(MCFT[[#This Row],[Same change on date for AAPL]],AAPL,1)</f>
        <v>1285</v>
      </c>
      <c r="N5224" s="2">
        <f>MCFT[[#This Row],[Close]]/MCFT[[#This Row],[Open]]</f>
        <v>1.0003343363423605</v>
      </c>
    </row>
    <row r="5225" spans="1:14" x14ac:dyDescent="0.25">
      <c r="A5225" s="1">
        <v>39043</v>
      </c>
      <c r="B5225" s="3">
        <v>29.969999000000001</v>
      </c>
      <c r="C5225" s="3">
        <v>30</v>
      </c>
      <c r="D5225" s="3">
        <v>29.82</v>
      </c>
      <c r="E5225" s="3">
        <v>29.92</v>
      </c>
      <c r="F5225" s="3">
        <v>22.717915000000001</v>
      </c>
      <c r="G5225">
        <v>43907200</v>
      </c>
      <c r="H5225" s="3" t="str">
        <f>TEXT(MCFT[[#This Row],[Date]],"dddd")</f>
        <v>Wednesday</v>
      </c>
      <c r="I5225" s="3">
        <f>MCFT[[#This Row],[Open]]-MCFT[[#This Row],[Close]]</f>
        <v>4.9998999999999683E-2</v>
      </c>
      <c r="J5225" s="3">
        <f>INDEX(AAPL!$J:$J,MATCH(A:A,AAPL!$A:$A,0),1)</f>
        <v>-0.1885709999999996</v>
      </c>
      <c r="K5225" s="3" t="str">
        <f>IF(MCFT[[#This Row],[Day Change]]&gt;0,"UP","DOWN")</f>
        <v>UP</v>
      </c>
      <c r="L5225" s="9">
        <f>_xlfn.RANK.EQ(MCFT[[#This Row],[Date]],A:A,1)</f>
        <v>5224</v>
      </c>
      <c r="M5225" s="10">
        <f>_xlfn.RANK.AVG(MCFT[[#This Row],[Same change on date for AAPL]],AAPL,1)</f>
        <v>1237</v>
      </c>
      <c r="N5225" s="2">
        <f>MCFT[[#This Row],[Close]]/MCFT[[#This Row],[Open]]</f>
        <v>0.99833169830936597</v>
      </c>
    </row>
    <row r="5226" spans="1:14" x14ac:dyDescent="0.25">
      <c r="A5226" s="1">
        <v>39045</v>
      </c>
      <c r="B5226" s="3">
        <v>29.66</v>
      </c>
      <c r="C5226" s="3">
        <v>29.84</v>
      </c>
      <c r="D5226" s="3">
        <v>29.639999</v>
      </c>
      <c r="E5226" s="3">
        <v>29.76</v>
      </c>
      <c r="F5226" s="3">
        <v>22.596422</v>
      </c>
      <c r="G5226">
        <v>20456700</v>
      </c>
      <c r="H5226" s="3" t="str">
        <f>TEXT(MCFT[[#This Row],[Date]],"dddd")</f>
        <v>Friday</v>
      </c>
      <c r="I5226" s="3">
        <f>MCFT[[#This Row],[Open]]-MCFT[[#This Row],[Close]]</f>
        <v>-0.10000000000000142</v>
      </c>
      <c r="J5226" s="3">
        <f>INDEX(AAPL!$J:$J,MATCH(A:A,AAPL!$A:$A,0),1)</f>
        <v>-0.30000000000000071</v>
      </c>
      <c r="K5226" s="3" t="str">
        <f>IF(MCFT[[#This Row],[Day Change]]&gt;0,"UP","DOWN")</f>
        <v>DOWN</v>
      </c>
      <c r="L5226" s="9">
        <f>_xlfn.RANK.EQ(MCFT[[#This Row],[Date]],A:A,1)</f>
        <v>5225</v>
      </c>
      <c r="M5226" s="10">
        <f>_xlfn.RANK.AVG(MCFT[[#This Row],[Same change on date for AAPL]],AAPL,1)</f>
        <v>988</v>
      </c>
      <c r="N5226" s="2">
        <f>MCFT[[#This Row],[Close]]/MCFT[[#This Row],[Open]]</f>
        <v>1.0033715441672286</v>
      </c>
    </row>
    <row r="5227" spans="1:14" x14ac:dyDescent="0.25">
      <c r="A5227" s="1">
        <v>39048</v>
      </c>
      <c r="B5227" s="3">
        <v>29.690000999999999</v>
      </c>
      <c r="C5227" s="3">
        <v>29.74</v>
      </c>
      <c r="D5227" s="3">
        <v>29.33</v>
      </c>
      <c r="E5227" s="3">
        <v>29.48</v>
      </c>
      <c r="F5227" s="3">
        <v>22.383823</v>
      </c>
      <c r="G5227">
        <v>72722100</v>
      </c>
      <c r="H5227" s="3" t="str">
        <f>TEXT(MCFT[[#This Row],[Date]],"dddd")</f>
        <v>Monday</v>
      </c>
      <c r="I5227" s="3">
        <f>MCFT[[#This Row],[Open]]-MCFT[[#This Row],[Close]]</f>
        <v>0.21000099999999833</v>
      </c>
      <c r="J5227" s="3">
        <f>INDEX(AAPL!$J:$J,MATCH(A:A,AAPL!$A:$A,0),1)</f>
        <v>0.42428499999999936</v>
      </c>
      <c r="K5227" s="3" t="str">
        <f>IF(MCFT[[#This Row],[Day Change]]&gt;0,"UP","DOWN")</f>
        <v>UP</v>
      </c>
      <c r="L5227" s="9">
        <f>_xlfn.RANK.EQ(MCFT[[#This Row],[Date]],A:A,1)</f>
        <v>5226</v>
      </c>
      <c r="M5227" s="10">
        <f>_xlfn.RANK.AVG(MCFT[[#This Row],[Same change on date for AAPL]],AAPL,1)</f>
        <v>7423</v>
      </c>
      <c r="N5227" s="2">
        <f>MCFT[[#This Row],[Close]]/MCFT[[#This Row],[Open]]</f>
        <v>0.99292687797484414</v>
      </c>
    </row>
    <row r="5228" spans="1:14" x14ac:dyDescent="0.25">
      <c r="A5228" s="1">
        <v>39049</v>
      </c>
      <c r="B5228" s="3">
        <v>29.34</v>
      </c>
      <c r="C5228" s="3">
        <v>29.42</v>
      </c>
      <c r="D5228" s="3">
        <v>29.129999000000002</v>
      </c>
      <c r="E5228" s="3">
        <v>29.389999</v>
      </c>
      <c r="F5228" s="3">
        <v>22.315488999999999</v>
      </c>
      <c r="G5228">
        <v>52602300</v>
      </c>
      <c r="H5228" s="3" t="str">
        <f>TEXT(MCFT[[#This Row],[Date]],"dddd")</f>
        <v>Tuesday</v>
      </c>
      <c r="I5228" s="3">
        <f>MCFT[[#This Row],[Open]]-MCFT[[#This Row],[Close]]</f>
        <v>-4.9998999999999683E-2</v>
      </c>
      <c r="J5228" s="3">
        <f>INDEX(AAPL!$J:$J,MATCH(A:A,AAPL!$A:$A,0),1)</f>
        <v>-0.2071430000000003</v>
      </c>
      <c r="K5228" s="3" t="str">
        <f>IF(MCFT[[#This Row],[Day Change]]&gt;0,"UP","DOWN")</f>
        <v>DOWN</v>
      </c>
      <c r="L5228" s="9">
        <f>_xlfn.RANK.EQ(MCFT[[#This Row],[Date]],A:A,1)</f>
        <v>5227</v>
      </c>
      <c r="M5228" s="10">
        <f>_xlfn.RANK.AVG(MCFT[[#This Row],[Same change on date for AAPL]],AAPL,1)</f>
        <v>1183.5</v>
      </c>
      <c r="N5228" s="2">
        <f>MCFT[[#This Row],[Close]]/MCFT[[#This Row],[Open]]</f>
        <v>1.0017041240627129</v>
      </c>
    </row>
    <row r="5229" spans="1:14" x14ac:dyDescent="0.25">
      <c r="A5229" s="1">
        <v>39050</v>
      </c>
      <c r="B5229" s="3">
        <v>29.440000999999999</v>
      </c>
      <c r="C5229" s="3">
        <v>29.780000999999999</v>
      </c>
      <c r="D5229" s="3">
        <v>29.43</v>
      </c>
      <c r="E5229" s="3">
        <v>29.57</v>
      </c>
      <c r="F5229" s="3">
        <v>22.452158000000001</v>
      </c>
      <c r="G5229">
        <v>58775100</v>
      </c>
      <c r="H5229" s="3" t="str">
        <f>TEXT(MCFT[[#This Row],[Date]],"dddd")</f>
        <v>Wednesday</v>
      </c>
      <c r="I5229" s="3">
        <f>MCFT[[#This Row],[Open]]-MCFT[[#This Row],[Close]]</f>
        <v>-0.12999900000000153</v>
      </c>
      <c r="J5229" s="3">
        <f>INDEX(AAPL!$J:$J,MATCH(A:A,AAPL!$A:$A,0),1)</f>
        <v>0.17142899999999983</v>
      </c>
      <c r="K5229" s="3" t="str">
        <f>IF(MCFT[[#This Row],[Day Change]]&gt;0,"UP","DOWN")</f>
        <v>DOWN</v>
      </c>
      <c r="L5229" s="9">
        <f>_xlfn.RANK.EQ(MCFT[[#This Row],[Date]],A:A,1)</f>
        <v>5228</v>
      </c>
      <c r="M5229" s="10">
        <f>_xlfn.RANK.AVG(MCFT[[#This Row],[Same change on date for AAPL]],AAPL,1)</f>
        <v>6972</v>
      </c>
      <c r="N5229" s="2">
        <f>MCFT[[#This Row],[Close]]/MCFT[[#This Row],[Open]]</f>
        <v>1.0044157267521832</v>
      </c>
    </row>
    <row r="5230" spans="1:14" x14ac:dyDescent="0.25">
      <c r="A5230" s="1">
        <v>39051</v>
      </c>
      <c r="B5230" s="3">
        <v>29.42</v>
      </c>
      <c r="C5230" s="3">
        <v>29.57</v>
      </c>
      <c r="D5230" s="3">
        <v>29.33</v>
      </c>
      <c r="E5230" s="3">
        <v>29.360001</v>
      </c>
      <c r="F5230" s="3">
        <v>22.292708999999999</v>
      </c>
      <c r="G5230">
        <v>53297400</v>
      </c>
      <c r="H5230" s="3" t="str">
        <f>TEXT(MCFT[[#This Row],[Date]],"dddd")</f>
        <v>Thursday</v>
      </c>
      <c r="I5230" s="3">
        <f>MCFT[[#This Row],[Open]]-MCFT[[#This Row],[Close]]</f>
        <v>5.9999000000001246E-2</v>
      </c>
      <c r="J5230" s="3">
        <f>INDEX(AAPL!$J:$J,MATCH(A:A,AAPL!$A:$A,0),1)</f>
        <v>7.8571000000000168E-2</v>
      </c>
      <c r="K5230" s="3" t="str">
        <f>IF(MCFT[[#This Row],[Day Change]]&gt;0,"UP","DOWN")</f>
        <v>UP</v>
      </c>
      <c r="L5230" s="9">
        <f>_xlfn.RANK.EQ(MCFT[[#This Row],[Date]],A:A,1)</f>
        <v>5229</v>
      </c>
      <c r="M5230" s="10">
        <f>_xlfn.RANK.AVG(MCFT[[#This Row],[Same change on date for AAPL]],AAPL,1)</f>
        <v>6591.5</v>
      </c>
      <c r="N5230" s="2">
        <f>MCFT[[#This Row],[Close]]/MCFT[[#This Row],[Open]]</f>
        <v>0.99796060503059136</v>
      </c>
    </row>
    <row r="5231" spans="1:14" x14ac:dyDescent="0.25">
      <c r="A5231" s="1">
        <v>39052</v>
      </c>
      <c r="B5231" s="3">
        <v>29.23</v>
      </c>
      <c r="C5231" s="3">
        <v>29.299999</v>
      </c>
      <c r="D5231" s="3">
        <v>28.9</v>
      </c>
      <c r="E5231" s="3">
        <v>29.120000999999998</v>
      </c>
      <c r="F5231" s="3">
        <v>22.110481</v>
      </c>
      <c r="G5231">
        <v>72257000</v>
      </c>
      <c r="H5231" s="3" t="str">
        <f>TEXT(MCFT[[#This Row],[Date]],"dddd")</f>
        <v>Friday</v>
      </c>
      <c r="I5231" s="3">
        <f>MCFT[[#This Row],[Open]]-MCFT[[#This Row],[Close]]</f>
        <v>0.10999900000000196</v>
      </c>
      <c r="J5231" s="3">
        <f>INDEX(AAPL!$J:$J,MATCH(A:A,AAPL!$A:$A,0),1)</f>
        <v>6.8571000000000382E-2</v>
      </c>
      <c r="K5231" s="3" t="str">
        <f>IF(MCFT[[#This Row],[Day Change]]&gt;0,"UP","DOWN")</f>
        <v>UP</v>
      </c>
      <c r="L5231" s="9">
        <f>_xlfn.RANK.EQ(MCFT[[#This Row],[Date]],A:A,1)</f>
        <v>5230</v>
      </c>
      <c r="M5231" s="10">
        <f>_xlfn.RANK.AVG(MCFT[[#This Row],[Same change on date for AAPL]],AAPL,1)</f>
        <v>6506</v>
      </c>
      <c r="N5231" s="2">
        <f>MCFT[[#This Row],[Close]]/MCFT[[#This Row],[Open]]</f>
        <v>0.99623677728361271</v>
      </c>
    </row>
    <row r="5232" spans="1:14" x14ac:dyDescent="0.25">
      <c r="A5232" s="1">
        <v>39055</v>
      </c>
      <c r="B5232" s="3">
        <v>29.23</v>
      </c>
      <c r="C5232" s="3">
        <v>29.52</v>
      </c>
      <c r="D5232" s="3">
        <v>29.17</v>
      </c>
      <c r="E5232" s="3">
        <v>29.33</v>
      </c>
      <c r="F5232" s="3">
        <v>22.269928</v>
      </c>
      <c r="G5232">
        <v>55123400</v>
      </c>
      <c r="H5232" s="3" t="str">
        <f>TEXT(MCFT[[#This Row],[Date]],"dddd")</f>
        <v>Monday</v>
      </c>
      <c r="I5232" s="3">
        <f>MCFT[[#This Row],[Open]]-MCFT[[#This Row],[Close]]</f>
        <v>-9.9999999999997868E-2</v>
      </c>
      <c r="J5232" s="3">
        <f>INDEX(AAPL!$J:$J,MATCH(A:A,AAPL!$A:$A,0),1)</f>
        <v>0.10857099999999953</v>
      </c>
      <c r="K5232" s="3" t="str">
        <f>IF(MCFT[[#This Row],[Day Change]]&gt;0,"UP","DOWN")</f>
        <v>DOWN</v>
      </c>
      <c r="L5232" s="9">
        <f>_xlfn.RANK.EQ(MCFT[[#This Row],[Date]],A:A,1)</f>
        <v>5231</v>
      </c>
      <c r="M5232" s="10">
        <f>_xlfn.RANK.AVG(MCFT[[#This Row],[Same change on date for AAPL]],AAPL,1)</f>
        <v>6743</v>
      </c>
      <c r="N5232" s="2">
        <f>MCFT[[#This Row],[Close]]/MCFT[[#This Row],[Open]]</f>
        <v>1.0034211426616488</v>
      </c>
    </row>
    <row r="5233" spans="1:14" x14ac:dyDescent="0.25">
      <c r="A5233" s="1">
        <v>39056</v>
      </c>
      <c r="B5233" s="3">
        <v>29.360001</v>
      </c>
      <c r="C5233" s="3">
        <v>29.4</v>
      </c>
      <c r="D5233" s="3">
        <v>29.030000999999999</v>
      </c>
      <c r="E5233" s="3">
        <v>29.129999000000002</v>
      </c>
      <c r="F5233" s="3">
        <v>22.118071</v>
      </c>
      <c r="G5233">
        <v>45606000</v>
      </c>
      <c r="H5233" s="3" t="str">
        <f>TEXT(MCFT[[#This Row],[Date]],"dddd")</f>
        <v>Tuesday</v>
      </c>
      <c r="I5233" s="3">
        <f>MCFT[[#This Row],[Open]]-MCFT[[#This Row],[Close]]</f>
        <v>0.23000199999999893</v>
      </c>
      <c r="J5233" s="3">
        <f>INDEX(AAPL!$J:$J,MATCH(A:A,AAPL!$A:$A,0),1)</f>
        <v>5.4286000000001167E-2</v>
      </c>
      <c r="K5233" s="3" t="str">
        <f>IF(MCFT[[#This Row],[Day Change]]&gt;0,"UP","DOWN")</f>
        <v>UP</v>
      </c>
      <c r="L5233" s="9">
        <f>_xlfn.RANK.EQ(MCFT[[#This Row],[Date]],A:A,1)</f>
        <v>5232</v>
      </c>
      <c r="M5233" s="10">
        <f>_xlfn.RANK.AVG(MCFT[[#This Row],[Same change on date for AAPL]],AAPL,1)</f>
        <v>6362</v>
      </c>
      <c r="N5233" s="2">
        <f>MCFT[[#This Row],[Close]]/MCFT[[#This Row],[Open]]</f>
        <v>0.99216614468098963</v>
      </c>
    </row>
    <row r="5234" spans="1:14" x14ac:dyDescent="0.25">
      <c r="A5234" s="1">
        <v>39057</v>
      </c>
      <c r="B5234" s="3">
        <v>29.1</v>
      </c>
      <c r="C5234" s="3">
        <v>29.129999000000002</v>
      </c>
      <c r="D5234" s="3">
        <v>28.870000999999998</v>
      </c>
      <c r="E5234" s="3">
        <v>28.99</v>
      </c>
      <c r="F5234" s="3">
        <v>22.011778</v>
      </c>
      <c r="G5234">
        <v>48564100</v>
      </c>
      <c r="H5234" s="3" t="str">
        <f>TEXT(MCFT[[#This Row],[Date]],"dddd")</f>
        <v>Wednesday</v>
      </c>
      <c r="I5234" s="3">
        <f>MCFT[[#This Row],[Open]]-MCFT[[#This Row],[Close]]</f>
        <v>0.11000000000000298</v>
      </c>
      <c r="J5234" s="3">
        <f>INDEX(AAPL!$J:$J,MATCH(A:A,AAPL!$A:$A,0),1)</f>
        <v>0.11571399999999876</v>
      </c>
      <c r="K5234" s="3" t="str">
        <f>IF(MCFT[[#This Row],[Day Change]]&gt;0,"UP","DOWN")</f>
        <v>UP</v>
      </c>
      <c r="L5234" s="9">
        <f>_xlfn.RANK.EQ(MCFT[[#This Row],[Date]],A:A,1)</f>
        <v>5233</v>
      </c>
      <c r="M5234" s="10">
        <f>_xlfn.RANK.AVG(MCFT[[#This Row],[Same change on date for AAPL]],AAPL,1)</f>
        <v>6769</v>
      </c>
      <c r="N5234" s="2">
        <f>MCFT[[#This Row],[Close]]/MCFT[[#This Row],[Open]]</f>
        <v>0.99621993127147757</v>
      </c>
    </row>
    <row r="5235" spans="1:14" x14ac:dyDescent="0.25">
      <c r="A5235" s="1">
        <v>39058</v>
      </c>
      <c r="B5235" s="3">
        <v>28.959999</v>
      </c>
      <c r="C5235" s="3">
        <v>29.07</v>
      </c>
      <c r="D5235" s="3">
        <v>28.809999000000001</v>
      </c>
      <c r="E5235" s="3">
        <v>28.85</v>
      </c>
      <c r="F5235" s="3">
        <v>21.905470000000001</v>
      </c>
      <c r="G5235">
        <v>46831100</v>
      </c>
      <c r="H5235" s="3" t="str">
        <f>TEXT(MCFT[[#This Row],[Date]],"dddd")</f>
        <v>Thursday</v>
      </c>
      <c r="I5235" s="3">
        <f>MCFT[[#This Row],[Open]]-MCFT[[#This Row],[Close]]</f>
        <v>0.1099989999999984</v>
      </c>
      <c r="J5235" s="3">
        <f>INDEX(AAPL!$J:$J,MATCH(A:A,AAPL!$A:$A,0),1)</f>
        <v>0.42714199999999991</v>
      </c>
      <c r="K5235" s="3" t="str">
        <f>IF(MCFT[[#This Row],[Day Change]]&gt;0,"UP","DOWN")</f>
        <v>UP</v>
      </c>
      <c r="L5235" s="9">
        <f>_xlfn.RANK.EQ(MCFT[[#This Row],[Date]],A:A,1)</f>
        <v>5234</v>
      </c>
      <c r="M5235" s="10">
        <f>_xlfn.RANK.AVG(MCFT[[#This Row],[Same change on date for AAPL]],AAPL,1)</f>
        <v>7426</v>
      </c>
      <c r="N5235" s="2">
        <f>MCFT[[#This Row],[Close]]/MCFT[[#This Row],[Open]]</f>
        <v>0.99620169185779328</v>
      </c>
    </row>
    <row r="5236" spans="1:14" x14ac:dyDescent="0.25">
      <c r="A5236" s="1">
        <v>39059</v>
      </c>
      <c r="B5236" s="3">
        <v>28.82</v>
      </c>
      <c r="C5236" s="3">
        <v>29.4</v>
      </c>
      <c r="D5236" s="3">
        <v>28.799999</v>
      </c>
      <c r="E5236" s="3">
        <v>29.4</v>
      </c>
      <c r="F5236" s="3">
        <v>22.323087999999998</v>
      </c>
      <c r="G5236">
        <v>108854900</v>
      </c>
      <c r="H5236" s="3" t="str">
        <f>TEXT(MCFT[[#This Row],[Date]],"dddd")</f>
        <v>Friday</v>
      </c>
      <c r="I5236" s="3">
        <f>MCFT[[#This Row],[Open]]-MCFT[[#This Row],[Close]]</f>
        <v>-0.57999999999999829</v>
      </c>
      <c r="J5236" s="3">
        <f>INDEX(AAPL!$J:$J,MATCH(A:A,AAPL!$A:$A,0),1)</f>
        <v>-0.14714199999999877</v>
      </c>
      <c r="K5236" s="3" t="str">
        <f>IF(MCFT[[#This Row],[Day Change]]&gt;0,"UP","DOWN")</f>
        <v>DOWN</v>
      </c>
      <c r="L5236" s="9">
        <f>_xlfn.RANK.EQ(MCFT[[#This Row],[Date]],A:A,1)</f>
        <v>5235</v>
      </c>
      <c r="M5236" s="10">
        <f>_xlfn.RANK.AVG(MCFT[[#This Row],[Same change on date for AAPL]],AAPL,1)</f>
        <v>1349</v>
      </c>
      <c r="N5236" s="2">
        <f>MCFT[[#This Row],[Close]]/MCFT[[#This Row],[Open]]</f>
        <v>1.0201249132546841</v>
      </c>
    </row>
    <row r="5237" spans="1:14" x14ac:dyDescent="0.25">
      <c r="A5237" s="1">
        <v>39062</v>
      </c>
      <c r="B5237" s="3">
        <v>29.190000999999999</v>
      </c>
      <c r="C5237" s="3">
        <v>29.75</v>
      </c>
      <c r="D5237" s="3">
        <v>29.110001</v>
      </c>
      <c r="E5237" s="3">
        <v>29.540001</v>
      </c>
      <c r="F5237" s="3">
        <v>22.429383999999999</v>
      </c>
      <c r="G5237">
        <v>107712000</v>
      </c>
      <c r="H5237" s="3" t="str">
        <f>TEXT(MCFT[[#This Row],[Date]],"dddd")</f>
        <v>Monday</v>
      </c>
      <c r="I5237" s="3">
        <f>MCFT[[#This Row],[Open]]-MCFT[[#This Row],[Close]]</f>
        <v>-0.35000000000000142</v>
      </c>
      <c r="J5237" s="3">
        <f>INDEX(AAPL!$J:$J,MATCH(A:A,AAPL!$A:$A,0),1)</f>
        <v>2.1427999999998448E-2</v>
      </c>
      <c r="K5237" s="3" t="str">
        <f>IF(MCFT[[#This Row],[Day Change]]&gt;0,"UP","DOWN")</f>
        <v>DOWN</v>
      </c>
      <c r="L5237" s="9">
        <f>_xlfn.RANK.EQ(MCFT[[#This Row],[Date]],A:A,1)</f>
        <v>5236</v>
      </c>
      <c r="M5237" s="10">
        <f>_xlfn.RANK.AVG(MCFT[[#This Row],[Same change on date for AAPL]],AAPL,1)</f>
        <v>5426</v>
      </c>
      <c r="N5237" s="2">
        <f>MCFT[[#This Row],[Close]]/MCFT[[#This Row],[Open]]</f>
        <v>1.0119904072630899</v>
      </c>
    </row>
    <row r="5238" spans="1:14" x14ac:dyDescent="0.25">
      <c r="A5238" s="1">
        <v>39063</v>
      </c>
      <c r="B5238" s="3">
        <v>29.559999000000001</v>
      </c>
      <c r="C5238" s="3">
        <v>29.629999000000002</v>
      </c>
      <c r="D5238" s="3">
        <v>29.219999000000001</v>
      </c>
      <c r="E5238" s="3">
        <v>29.43</v>
      </c>
      <c r="F5238" s="3">
        <v>22.345865</v>
      </c>
      <c r="G5238">
        <v>68529400</v>
      </c>
      <c r="H5238" s="3" t="str">
        <f>TEXT(MCFT[[#This Row],[Date]],"dddd")</f>
        <v>Tuesday</v>
      </c>
      <c r="I5238" s="3">
        <f>MCFT[[#This Row],[Open]]-MCFT[[#This Row],[Close]]</f>
        <v>0.12999900000000153</v>
      </c>
      <c r="J5238" s="3">
        <f>INDEX(AAPL!$J:$J,MATCH(A:A,AAPL!$A:$A,0),1)</f>
        <v>0.35285600000000095</v>
      </c>
      <c r="K5238" s="3" t="str">
        <f>IF(MCFT[[#This Row],[Day Change]]&gt;0,"UP","DOWN")</f>
        <v>UP</v>
      </c>
      <c r="L5238" s="9">
        <f>_xlfn.RANK.EQ(MCFT[[#This Row],[Date]],A:A,1)</f>
        <v>5237</v>
      </c>
      <c r="M5238" s="10">
        <f>_xlfn.RANK.AVG(MCFT[[#This Row],[Same change on date for AAPL]],AAPL,1)</f>
        <v>7328</v>
      </c>
      <c r="N5238" s="2">
        <f>MCFT[[#This Row],[Close]]/MCFT[[#This Row],[Open]]</f>
        <v>0.9956021987686805</v>
      </c>
    </row>
    <row r="5239" spans="1:14" x14ac:dyDescent="0.25">
      <c r="A5239" s="1">
        <v>39064</v>
      </c>
      <c r="B5239" s="3">
        <v>29.6</v>
      </c>
      <c r="C5239" s="3">
        <v>29.6</v>
      </c>
      <c r="D5239" s="3">
        <v>29.32</v>
      </c>
      <c r="E5239" s="3">
        <v>29.549999</v>
      </c>
      <c r="F5239" s="3">
        <v>22.436976999999999</v>
      </c>
      <c r="G5239">
        <v>46002500</v>
      </c>
      <c r="H5239" s="3" t="str">
        <f>TEXT(MCFT[[#This Row],[Date]],"dddd")</f>
        <v>Wednesday</v>
      </c>
      <c r="I5239" s="3">
        <f>MCFT[[#This Row],[Open]]-MCFT[[#This Row],[Close]]</f>
        <v>5.0001000000001738E-2</v>
      </c>
      <c r="J5239" s="3">
        <f>INDEX(AAPL!$J:$J,MATCH(A:A,AAPL!$A:$A,0),1)</f>
        <v>-0.15714400000000062</v>
      </c>
      <c r="K5239" s="3" t="str">
        <f>IF(MCFT[[#This Row],[Day Change]]&gt;0,"UP","DOWN")</f>
        <v>UP</v>
      </c>
      <c r="L5239" s="9">
        <f>_xlfn.RANK.EQ(MCFT[[#This Row],[Date]],A:A,1)</f>
        <v>5238</v>
      </c>
      <c r="M5239" s="10">
        <f>_xlfn.RANK.AVG(MCFT[[#This Row],[Same change on date for AAPL]],AAPL,1)</f>
        <v>1318</v>
      </c>
      <c r="N5239" s="2">
        <f>MCFT[[#This Row],[Close]]/MCFT[[#This Row],[Open]]</f>
        <v>0.99831077702702697</v>
      </c>
    </row>
    <row r="5240" spans="1:14" x14ac:dyDescent="0.25">
      <c r="A5240" s="1">
        <v>39065</v>
      </c>
      <c r="B5240" s="3">
        <v>29.540001</v>
      </c>
      <c r="C5240" s="3">
        <v>30.08</v>
      </c>
      <c r="D5240" s="3">
        <v>29.52</v>
      </c>
      <c r="E5240" s="3">
        <v>30.07</v>
      </c>
      <c r="F5240" s="3">
        <v>22.831810000000001</v>
      </c>
      <c r="G5240">
        <v>85866500</v>
      </c>
      <c r="H5240" s="3" t="str">
        <f>TEXT(MCFT[[#This Row],[Date]],"dddd")</f>
        <v>Thursday</v>
      </c>
      <c r="I5240" s="3">
        <f>MCFT[[#This Row],[Open]]-MCFT[[#This Row],[Close]]</f>
        <v>-0.52999900000000011</v>
      </c>
      <c r="J5240" s="3">
        <f>INDEX(AAPL!$J:$J,MATCH(A:A,AAPL!$A:$A,0),1)</f>
        <v>7.1429000000000187E-2</v>
      </c>
      <c r="K5240" s="3" t="str">
        <f>IF(MCFT[[#This Row],[Day Change]]&gt;0,"UP","DOWN")</f>
        <v>DOWN</v>
      </c>
      <c r="L5240" s="9">
        <f>_xlfn.RANK.EQ(MCFT[[#This Row],[Date]],A:A,1)</f>
        <v>5239</v>
      </c>
      <c r="M5240" s="10">
        <f>_xlfn.RANK.AVG(MCFT[[#This Row],[Same change on date for AAPL]],AAPL,1)</f>
        <v>6553.5</v>
      </c>
      <c r="N5240" s="2">
        <f>MCFT[[#This Row],[Close]]/MCFT[[#This Row],[Open]]</f>
        <v>1.0179417394061701</v>
      </c>
    </row>
    <row r="5241" spans="1:14" x14ac:dyDescent="0.25">
      <c r="A5241" s="1">
        <v>39066</v>
      </c>
      <c r="B5241" s="3">
        <v>30.139999</v>
      </c>
      <c r="C5241" s="3">
        <v>30.23</v>
      </c>
      <c r="D5241" s="3">
        <v>30.030000999999999</v>
      </c>
      <c r="E5241" s="3">
        <v>30.190000999999999</v>
      </c>
      <c r="F5241" s="3">
        <v>22.922916000000001</v>
      </c>
      <c r="G5241">
        <v>102783700</v>
      </c>
      <c r="H5241" s="3" t="str">
        <f>TEXT(MCFT[[#This Row],[Date]],"dddd")</f>
        <v>Friday</v>
      </c>
      <c r="I5241" s="3">
        <f>MCFT[[#This Row],[Open]]-MCFT[[#This Row],[Close]]</f>
        <v>-5.0001999999999214E-2</v>
      </c>
      <c r="J5241" s="3">
        <f>INDEX(AAPL!$J:$J,MATCH(A:A,AAPL!$A:$A,0),1)</f>
        <v>0.18571500000000007</v>
      </c>
      <c r="K5241" s="3" t="str">
        <f>IF(MCFT[[#This Row],[Day Change]]&gt;0,"UP","DOWN")</f>
        <v>DOWN</v>
      </c>
      <c r="L5241" s="9">
        <f>_xlfn.RANK.EQ(MCFT[[#This Row],[Date]],A:A,1)</f>
        <v>5240</v>
      </c>
      <c r="M5241" s="10">
        <f>_xlfn.RANK.AVG(MCFT[[#This Row],[Same change on date for AAPL]],AAPL,1)</f>
        <v>7007</v>
      </c>
      <c r="N5241" s="2">
        <f>MCFT[[#This Row],[Close]]/MCFT[[#This Row],[Open]]</f>
        <v>1.0016589914286327</v>
      </c>
    </row>
    <row r="5242" spans="1:14" x14ac:dyDescent="0.25">
      <c r="A5242" s="1">
        <v>39069</v>
      </c>
      <c r="B5242" s="3">
        <v>30.190000999999999</v>
      </c>
      <c r="C5242" s="3">
        <v>30.26</v>
      </c>
      <c r="D5242" s="3">
        <v>29.780000999999999</v>
      </c>
      <c r="E5242" s="3">
        <v>29.889999</v>
      </c>
      <c r="F5242" s="3">
        <v>22.695132999999998</v>
      </c>
      <c r="G5242">
        <v>56986800</v>
      </c>
      <c r="H5242" s="3" t="str">
        <f>TEXT(MCFT[[#This Row],[Date]],"dddd")</f>
        <v>Monday</v>
      </c>
      <c r="I5242" s="3">
        <f>MCFT[[#This Row],[Open]]-MCFT[[#This Row],[Close]]</f>
        <v>0.30000199999999921</v>
      </c>
      <c r="J5242" s="3">
        <f>INDEX(AAPL!$J:$J,MATCH(A:A,AAPL!$A:$A,0),1)</f>
        <v>0.30857199999999985</v>
      </c>
      <c r="K5242" s="3" t="str">
        <f>IF(MCFT[[#This Row],[Day Change]]&gt;0,"UP","DOWN")</f>
        <v>UP</v>
      </c>
      <c r="L5242" s="9">
        <f>_xlfn.RANK.EQ(MCFT[[#This Row],[Date]],A:A,1)</f>
        <v>5241</v>
      </c>
      <c r="M5242" s="10">
        <f>_xlfn.RANK.AVG(MCFT[[#This Row],[Same change on date for AAPL]],AAPL,1)</f>
        <v>7250</v>
      </c>
      <c r="N5242" s="2">
        <f>MCFT[[#This Row],[Close]]/MCFT[[#This Row],[Open]]</f>
        <v>0.99006286882865624</v>
      </c>
    </row>
    <row r="5243" spans="1:14" x14ac:dyDescent="0.25">
      <c r="A5243" s="1">
        <v>39070</v>
      </c>
      <c r="B5243" s="3">
        <v>29.709999</v>
      </c>
      <c r="C5243" s="3">
        <v>30.17</v>
      </c>
      <c r="D5243" s="3">
        <v>29.530000999999999</v>
      </c>
      <c r="E5243" s="3">
        <v>29.99</v>
      </c>
      <c r="F5243" s="3">
        <v>22.771063000000002</v>
      </c>
      <c r="G5243">
        <v>53822100</v>
      </c>
      <c r="H5243" s="3" t="str">
        <f>TEXT(MCFT[[#This Row],[Date]],"dddd")</f>
        <v>Tuesday</v>
      </c>
      <c r="I5243" s="3">
        <f>MCFT[[#This Row],[Open]]-MCFT[[#This Row],[Close]]</f>
        <v>-0.28000099999999861</v>
      </c>
      <c r="J5243" s="3">
        <f>INDEX(AAPL!$J:$J,MATCH(A:A,AAPL!$A:$A,0),1)</f>
        <v>-0.22571499999999922</v>
      </c>
      <c r="K5243" s="3" t="str">
        <f>IF(MCFT[[#This Row],[Day Change]]&gt;0,"UP","DOWN")</f>
        <v>DOWN</v>
      </c>
      <c r="L5243" s="9">
        <f>_xlfn.RANK.EQ(MCFT[[#This Row],[Date]],A:A,1)</f>
        <v>5242</v>
      </c>
      <c r="M5243" s="10">
        <f>_xlfn.RANK.AVG(MCFT[[#This Row],[Same change on date for AAPL]],AAPL,1)</f>
        <v>1141</v>
      </c>
      <c r="N5243" s="2">
        <f>MCFT[[#This Row],[Close]]/MCFT[[#This Row],[Open]]</f>
        <v>1.0094244701926782</v>
      </c>
    </row>
    <row r="5244" spans="1:14" x14ac:dyDescent="0.25">
      <c r="A5244" s="1">
        <v>39071</v>
      </c>
      <c r="B5244" s="3">
        <v>29.99</v>
      </c>
      <c r="C5244" s="3">
        <v>30.24</v>
      </c>
      <c r="D5244" s="3">
        <v>29.969999000000001</v>
      </c>
      <c r="E5244" s="3">
        <v>30.09</v>
      </c>
      <c r="F5244" s="3">
        <v>22.846993999999999</v>
      </c>
      <c r="G5244">
        <v>31202100</v>
      </c>
      <c r="H5244" s="3" t="str">
        <f>TEXT(MCFT[[#This Row],[Date]],"dddd")</f>
        <v>Wednesday</v>
      </c>
      <c r="I5244" s="3">
        <f>MCFT[[#This Row],[Open]]-MCFT[[#This Row],[Close]]</f>
        <v>-0.10000000000000142</v>
      </c>
      <c r="J5244" s="3">
        <f>INDEX(AAPL!$J:$J,MATCH(A:A,AAPL!$A:$A,0),1)</f>
        <v>0.24428699999999992</v>
      </c>
      <c r="K5244" s="3" t="str">
        <f>IF(MCFT[[#This Row],[Day Change]]&gt;0,"UP","DOWN")</f>
        <v>DOWN</v>
      </c>
      <c r="L5244" s="9">
        <f>_xlfn.RANK.EQ(MCFT[[#This Row],[Date]],A:A,1)</f>
        <v>5243</v>
      </c>
      <c r="M5244" s="10">
        <f>_xlfn.RANK.AVG(MCFT[[#This Row],[Same change on date for AAPL]],AAPL,1)</f>
        <v>7147.5</v>
      </c>
      <c r="N5244" s="2">
        <f>MCFT[[#This Row],[Close]]/MCFT[[#This Row],[Open]]</f>
        <v>1.0033344448149384</v>
      </c>
    </row>
    <row r="5245" spans="1:14" x14ac:dyDescent="0.25">
      <c r="A5245" s="1">
        <v>39072</v>
      </c>
      <c r="B5245" s="3">
        <v>30.129999000000002</v>
      </c>
      <c r="C5245" s="3">
        <v>30.139999</v>
      </c>
      <c r="D5245" s="3">
        <v>29.889999</v>
      </c>
      <c r="E5245" s="3">
        <v>29.98</v>
      </c>
      <c r="F5245" s="3">
        <v>22.763470000000002</v>
      </c>
      <c r="G5245">
        <v>32270500</v>
      </c>
      <c r="H5245" s="3" t="str">
        <f>TEXT(MCFT[[#This Row],[Date]],"dddd")</f>
        <v>Thursday</v>
      </c>
      <c r="I5245" s="3">
        <f>MCFT[[#This Row],[Open]]-MCFT[[#This Row],[Close]]</f>
        <v>0.1499990000000011</v>
      </c>
      <c r="J5245" s="3">
        <f>INDEX(AAPL!$J:$J,MATCH(A:A,AAPL!$A:$A,0),1)</f>
        <v>0.25714299999999923</v>
      </c>
      <c r="K5245" s="3" t="str">
        <f>IF(MCFT[[#This Row],[Day Change]]&gt;0,"UP","DOWN")</f>
        <v>UP</v>
      </c>
      <c r="L5245" s="9">
        <f>_xlfn.RANK.EQ(MCFT[[#This Row],[Date]],A:A,1)</f>
        <v>5244</v>
      </c>
      <c r="M5245" s="10">
        <f>_xlfn.RANK.AVG(MCFT[[#This Row],[Same change on date for AAPL]],AAPL,1)</f>
        <v>7172.5</v>
      </c>
      <c r="N5245" s="2">
        <f>MCFT[[#This Row],[Close]]/MCFT[[#This Row],[Open]]</f>
        <v>0.99502160620715585</v>
      </c>
    </row>
    <row r="5246" spans="1:14" x14ac:dyDescent="0.25">
      <c r="A5246" s="1">
        <v>39073</v>
      </c>
      <c r="B5246" s="3">
        <v>29.83</v>
      </c>
      <c r="C5246" s="3">
        <v>29.860001</v>
      </c>
      <c r="D5246" s="3">
        <v>29.620000999999998</v>
      </c>
      <c r="E5246" s="3">
        <v>29.639999</v>
      </c>
      <c r="F5246" s="3">
        <v>22.505307999999999</v>
      </c>
      <c r="G5246">
        <v>37971700</v>
      </c>
      <c r="H5246" s="3" t="str">
        <f>TEXT(MCFT[[#This Row],[Date]],"dddd")</f>
        <v>Friday</v>
      </c>
      <c r="I5246" s="3">
        <f>MCFT[[#This Row],[Open]]-MCFT[[#This Row],[Close]]</f>
        <v>0.19000099999999875</v>
      </c>
      <c r="J5246" s="3">
        <f>INDEX(AAPL!$J:$J,MATCH(A:A,AAPL!$A:$A,0),1)</f>
        <v>0.17999999999999972</v>
      </c>
      <c r="K5246" s="3" t="str">
        <f>IF(MCFT[[#This Row],[Day Change]]&gt;0,"UP","DOWN")</f>
        <v>UP</v>
      </c>
      <c r="L5246" s="9">
        <f>_xlfn.RANK.EQ(MCFT[[#This Row],[Date]],A:A,1)</f>
        <v>5245</v>
      </c>
      <c r="M5246" s="10">
        <f>_xlfn.RANK.AVG(MCFT[[#This Row],[Same change on date for AAPL]],AAPL,1)</f>
        <v>6993</v>
      </c>
      <c r="N5246" s="2">
        <f>MCFT[[#This Row],[Close]]/MCFT[[#This Row],[Open]]</f>
        <v>0.99363053972510895</v>
      </c>
    </row>
    <row r="5247" spans="1:14" x14ac:dyDescent="0.25">
      <c r="A5247" s="1">
        <v>39077</v>
      </c>
      <c r="B5247" s="3">
        <v>29.530000999999999</v>
      </c>
      <c r="C5247" s="3">
        <v>30</v>
      </c>
      <c r="D5247" s="3">
        <v>29.4</v>
      </c>
      <c r="E5247" s="3">
        <v>29.99</v>
      </c>
      <c r="F5247" s="3">
        <v>22.771063000000002</v>
      </c>
      <c r="G5247">
        <v>37098300</v>
      </c>
      <c r="H5247" s="3" t="str">
        <f>TEXT(MCFT[[#This Row],[Date]],"dddd")</f>
        <v>Tuesday</v>
      </c>
      <c r="I5247" s="3">
        <f>MCFT[[#This Row],[Open]]-MCFT[[#This Row],[Close]]</f>
        <v>-0.45999899999999982</v>
      </c>
      <c r="J5247" s="3">
        <f>INDEX(AAPL!$J:$J,MATCH(A:A,AAPL!$A:$A,0),1)</f>
        <v>9.1428000000000509E-2</v>
      </c>
      <c r="K5247" s="3" t="str">
        <f>IF(MCFT[[#This Row],[Day Change]]&gt;0,"UP","DOWN")</f>
        <v>DOWN</v>
      </c>
      <c r="L5247" s="9">
        <f>_xlfn.RANK.EQ(MCFT[[#This Row],[Date]],A:A,1)</f>
        <v>5246</v>
      </c>
      <c r="M5247" s="10">
        <f>_xlfn.RANK.AVG(MCFT[[#This Row],[Same change on date for AAPL]],AAPL,1)</f>
        <v>6669</v>
      </c>
      <c r="N5247" s="2">
        <f>MCFT[[#This Row],[Close]]/MCFT[[#This Row],[Open]]</f>
        <v>1.0155773445452982</v>
      </c>
    </row>
    <row r="5248" spans="1:14" x14ac:dyDescent="0.25">
      <c r="A5248" s="1">
        <v>39078</v>
      </c>
      <c r="B5248" s="3">
        <v>29.99</v>
      </c>
      <c r="C5248" s="3">
        <v>30.129999000000002</v>
      </c>
      <c r="D5248" s="3">
        <v>29.91</v>
      </c>
      <c r="E5248" s="3">
        <v>30.02</v>
      </c>
      <c r="F5248" s="3">
        <v>22.793839999999999</v>
      </c>
      <c r="G5248">
        <v>31248400</v>
      </c>
      <c r="H5248" s="3" t="str">
        <f>TEXT(MCFT[[#This Row],[Date]],"dddd")</f>
        <v>Wednesday</v>
      </c>
      <c r="I5248" s="3">
        <f>MCFT[[#This Row],[Open]]-MCFT[[#This Row],[Close]]</f>
        <v>-3.0000000000001137E-2</v>
      </c>
      <c r="J5248" s="3">
        <f>INDEX(AAPL!$J:$J,MATCH(A:A,AAPL!$A:$A,0),1)</f>
        <v>-0.48142899999999855</v>
      </c>
      <c r="K5248" s="3" t="str">
        <f>IF(MCFT[[#This Row],[Day Change]]&gt;0,"UP","DOWN")</f>
        <v>DOWN</v>
      </c>
      <c r="L5248" s="9">
        <f>_xlfn.RANK.EQ(MCFT[[#This Row],[Date]],A:A,1)</f>
        <v>5247</v>
      </c>
      <c r="M5248" s="10">
        <f>_xlfn.RANK.AVG(MCFT[[#This Row],[Same change on date for AAPL]],AAPL,1)</f>
        <v>738</v>
      </c>
      <c r="N5248" s="2">
        <f>MCFT[[#This Row],[Close]]/MCFT[[#This Row],[Open]]</f>
        <v>1.0010003334444815</v>
      </c>
    </row>
    <row r="5249" spans="1:14" x14ac:dyDescent="0.25">
      <c r="A5249" s="1">
        <v>39079</v>
      </c>
      <c r="B5249" s="3">
        <v>29.860001</v>
      </c>
      <c r="C5249" s="3">
        <v>30.030000999999999</v>
      </c>
      <c r="D5249" s="3">
        <v>29.809999000000001</v>
      </c>
      <c r="E5249" s="3">
        <v>29.98</v>
      </c>
      <c r="F5249" s="3">
        <v>22.763470000000002</v>
      </c>
      <c r="G5249">
        <v>26690600</v>
      </c>
      <c r="H5249" s="3" t="str">
        <f>TEXT(MCFT[[#This Row],[Date]],"dddd")</f>
        <v>Thursday</v>
      </c>
      <c r="I5249" s="3">
        <f>MCFT[[#This Row],[Open]]-MCFT[[#This Row],[Close]]</f>
        <v>-0.11999899999999997</v>
      </c>
      <c r="J5249" s="3">
        <f>INDEX(AAPL!$J:$J,MATCH(A:A,AAPL!$A:$A,0),1)</f>
        <v>-9.2856999999998635E-2</v>
      </c>
      <c r="K5249" s="3" t="str">
        <f>IF(MCFT[[#This Row],[Day Change]]&gt;0,"UP","DOWN")</f>
        <v>DOWN</v>
      </c>
      <c r="L5249" s="9">
        <f>_xlfn.RANK.EQ(MCFT[[#This Row],[Date]],A:A,1)</f>
        <v>5248</v>
      </c>
      <c r="M5249" s="10">
        <f>_xlfn.RANK.AVG(MCFT[[#This Row],[Same change on date for AAPL]],AAPL,1)</f>
        <v>1578</v>
      </c>
      <c r="N5249" s="2">
        <f>MCFT[[#This Row],[Close]]/MCFT[[#This Row],[Open]]</f>
        <v>1.0040187205619986</v>
      </c>
    </row>
    <row r="5250" spans="1:14" x14ac:dyDescent="0.25">
      <c r="A5250" s="1">
        <v>39080</v>
      </c>
      <c r="B5250" s="3">
        <v>29.860001</v>
      </c>
      <c r="C5250" s="3">
        <v>30.15</v>
      </c>
      <c r="D5250" s="3">
        <v>29.83</v>
      </c>
      <c r="E5250" s="3">
        <v>29.860001</v>
      </c>
      <c r="F5250" s="3">
        <v>22.672357999999999</v>
      </c>
      <c r="G5250">
        <v>41739800</v>
      </c>
      <c r="H5250" s="3" t="str">
        <f>TEXT(MCFT[[#This Row],[Date]],"dddd")</f>
        <v>Friday</v>
      </c>
      <c r="I5250" s="3">
        <f>MCFT[[#This Row],[Open]]-MCFT[[#This Row],[Close]]</f>
        <v>0</v>
      </c>
      <c r="J5250" s="3">
        <f>INDEX(AAPL!$J:$J,MATCH(A:A,AAPL!$A:$A,0),1)</f>
        <v>-0.12714299999999845</v>
      </c>
      <c r="K5250" s="3" t="str">
        <f>IF(MCFT[[#This Row],[Day Change]]&gt;0,"UP","DOWN")</f>
        <v>DOWN</v>
      </c>
      <c r="L5250" s="9">
        <f>_xlfn.RANK.EQ(MCFT[[#This Row],[Date]],A:A,1)</f>
        <v>5249</v>
      </c>
      <c r="M5250" s="10">
        <f>_xlfn.RANK.AVG(MCFT[[#This Row],[Same change on date for AAPL]],AAPL,1)</f>
        <v>1433</v>
      </c>
      <c r="N5250" s="2">
        <f>MCFT[[#This Row],[Close]]/MCFT[[#This Row],[Open]]</f>
        <v>1</v>
      </c>
    </row>
    <row r="5251" spans="1:14" x14ac:dyDescent="0.25">
      <c r="A5251" s="1">
        <v>39085</v>
      </c>
      <c r="B5251" s="3">
        <v>29.91</v>
      </c>
      <c r="C5251" s="3">
        <v>30.25</v>
      </c>
      <c r="D5251" s="3">
        <v>29.4</v>
      </c>
      <c r="E5251" s="3">
        <v>29.860001</v>
      </c>
      <c r="F5251" s="3">
        <v>22.672357999999999</v>
      </c>
      <c r="G5251">
        <v>76935100</v>
      </c>
      <c r="H5251" s="3" t="str">
        <f>TEXT(MCFT[[#This Row],[Date]],"dddd")</f>
        <v>Wednesday</v>
      </c>
      <c r="I5251" s="3">
        <f>MCFT[[#This Row],[Open]]-MCFT[[#This Row],[Close]]</f>
        <v>4.9998999999999683E-2</v>
      </c>
      <c r="J5251" s="3">
        <f>INDEX(AAPL!$J:$J,MATCH(A:A,AAPL!$A:$A,0),1)</f>
        <v>0.35571399999999898</v>
      </c>
      <c r="K5251" s="3" t="str">
        <f>IF(MCFT[[#This Row],[Day Change]]&gt;0,"UP","DOWN")</f>
        <v>UP</v>
      </c>
      <c r="L5251" s="9">
        <f>_xlfn.RANK.EQ(MCFT[[#This Row],[Date]],A:A,1)</f>
        <v>5250</v>
      </c>
      <c r="M5251" s="10">
        <f>_xlfn.RANK.AVG(MCFT[[#This Row],[Same change on date for AAPL]],AAPL,1)</f>
        <v>7332</v>
      </c>
      <c r="N5251" s="2">
        <f>MCFT[[#This Row],[Close]]/MCFT[[#This Row],[Open]]</f>
        <v>0.99832835172183221</v>
      </c>
    </row>
    <row r="5252" spans="1:14" x14ac:dyDescent="0.25">
      <c r="A5252" s="1">
        <v>39086</v>
      </c>
      <c r="B5252" s="3">
        <v>29.700001</v>
      </c>
      <c r="C5252" s="3">
        <v>29.969999000000001</v>
      </c>
      <c r="D5252" s="3">
        <v>29.440000999999999</v>
      </c>
      <c r="E5252" s="3">
        <v>29.809999000000001</v>
      </c>
      <c r="F5252" s="3">
        <v>22.634388000000001</v>
      </c>
      <c r="G5252">
        <v>45774500</v>
      </c>
      <c r="H5252" s="3" t="str">
        <f>TEXT(MCFT[[#This Row],[Date]],"dddd")</f>
        <v>Thursday</v>
      </c>
      <c r="I5252" s="3">
        <f>MCFT[[#This Row],[Open]]-MCFT[[#This Row],[Close]]</f>
        <v>-0.10999800000000093</v>
      </c>
      <c r="J5252" s="3">
        <f>INDEX(AAPL!$J:$J,MATCH(A:A,AAPL!$A:$A,0),1)</f>
        <v>-0.23000000000000043</v>
      </c>
      <c r="K5252" s="3" t="str">
        <f>IF(MCFT[[#This Row],[Day Change]]&gt;0,"UP","DOWN")</f>
        <v>DOWN</v>
      </c>
      <c r="L5252" s="9">
        <f>_xlfn.RANK.EQ(MCFT[[#This Row],[Date]],A:A,1)</f>
        <v>5251</v>
      </c>
      <c r="M5252" s="10">
        <f>_xlfn.RANK.AVG(MCFT[[#This Row],[Same change on date for AAPL]],AAPL,1)</f>
        <v>1128.5</v>
      </c>
      <c r="N5252" s="2">
        <f>MCFT[[#This Row],[Close]]/MCFT[[#This Row],[Open]]</f>
        <v>1.0037036362389349</v>
      </c>
    </row>
    <row r="5253" spans="1:14" x14ac:dyDescent="0.25">
      <c r="A5253" s="1">
        <v>39087</v>
      </c>
      <c r="B5253" s="3">
        <v>29.629999000000002</v>
      </c>
      <c r="C5253" s="3">
        <v>29.75</v>
      </c>
      <c r="D5253" s="3">
        <v>29.450001</v>
      </c>
      <c r="E5253" s="3">
        <v>29.639999</v>
      </c>
      <c r="F5253" s="3">
        <v>22.505307999999999</v>
      </c>
      <c r="G5253">
        <v>44607200</v>
      </c>
      <c r="H5253" s="3" t="str">
        <f>TEXT(MCFT[[#This Row],[Date]],"dddd")</f>
        <v>Friday</v>
      </c>
      <c r="I5253" s="3">
        <f>MCFT[[#This Row],[Open]]-MCFT[[#This Row],[Close]]</f>
        <v>-9.9999999999980105E-3</v>
      </c>
      <c r="J5253" s="3">
        <f>INDEX(AAPL!$J:$J,MATCH(A:A,AAPL!$A:$A,0),1)</f>
        <v>0.1028570000000002</v>
      </c>
      <c r="K5253" s="3" t="str">
        <f>IF(MCFT[[#This Row],[Day Change]]&gt;0,"UP","DOWN")</f>
        <v>DOWN</v>
      </c>
      <c r="L5253" s="9">
        <f>_xlfn.RANK.EQ(MCFT[[#This Row],[Date]],A:A,1)</f>
        <v>5252</v>
      </c>
      <c r="M5253" s="10">
        <f>_xlfn.RANK.AVG(MCFT[[#This Row],[Same change on date for AAPL]],AAPL,1)</f>
        <v>6722.5</v>
      </c>
      <c r="N5253" s="2">
        <f>MCFT[[#This Row],[Close]]/MCFT[[#This Row],[Open]]</f>
        <v>1.0003374957926929</v>
      </c>
    </row>
    <row r="5254" spans="1:14" x14ac:dyDescent="0.25">
      <c r="A5254" s="1">
        <v>39090</v>
      </c>
      <c r="B5254" s="3">
        <v>29.65</v>
      </c>
      <c r="C5254" s="3">
        <v>30.1</v>
      </c>
      <c r="D5254" s="3">
        <v>29.530000999999999</v>
      </c>
      <c r="E5254" s="3">
        <v>29.93</v>
      </c>
      <c r="F5254" s="3">
        <v>22.725501999999999</v>
      </c>
      <c r="G5254">
        <v>50220200</v>
      </c>
      <c r="H5254" s="3" t="str">
        <f>TEXT(MCFT[[#This Row],[Date]],"dddd")</f>
        <v>Monday</v>
      </c>
      <c r="I5254" s="3">
        <f>MCFT[[#This Row],[Open]]-MCFT[[#This Row],[Close]]</f>
        <v>-0.28000000000000114</v>
      </c>
      <c r="J5254" s="3">
        <f>INDEX(AAPL!$J:$J,MATCH(A:A,AAPL!$A:$A,0),1)</f>
        <v>6.9999999999998508E-2</v>
      </c>
      <c r="K5254" s="3" t="str">
        <f>IF(MCFT[[#This Row],[Day Change]]&gt;0,"UP","DOWN")</f>
        <v>DOWN</v>
      </c>
      <c r="L5254" s="9">
        <f>_xlfn.RANK.EQ(MCFT[[#This Row],[Date]],A:A,1)</f>
        <v>5253</v>
      </c>
      <c r="M5254" s="10">
        <f>_xlfn.RANK.AVG(MCFT[[#This Row],[Same change on date for AAPL]],AAPL,1)</f>
        <v>6516</v>
      </c>
      <c r="N5254" s="2">
        <f>MCFT[[#This Row],[Close]]/MCFT[[#This Row],[Open]]</f>
        <v>1.0094435075885329</v>
      </c>
    </row>
    <row r="5255" spans="1:14" x14ac:dyDescent="0.25">
      <c r="A5255" s="1">
        <v>39091</v>
      </c>
      <c r="B5255" s="3">
        <v>30</v>
      </c>
      <c r="C5255" s="3">
        <v>30.18</v>
      </c>
      <c r="D5255" s="3">
        <v>29.73</v>
      </c>
      <c r="E5255" s="3">
        <v>29.959999</v>
      </c>
      <c r="F5255" s="3">
        <v>22.748277999999999</v>
      </c>
      <c r="G5255">
        <v>44636600</v>
      </c>
      <c r="H5255" s="3" t="str">
        <f>TEXT(MCFT[[#This Row],[Date]],"dddd")</f>
        <v>Tuesday</v>
      </c>
      <c r="I5255" s="3">
        <f>MCFT[[#This Row],[Open]]-MCFT[[#This Row],[Close]]</f>
        <v>4.0001000000000175E-2</v>
      </c>
      <c r="J5255" s="3">
        <f>INDEX(AAPL!$J:$J,MATCH(A:A,AAPL!$A:$A,0),1)</f>
        <v>-0.87428599999999967</v>
      </c>
      <c r="K5255" s="3" t="str">
        <f>IF(MCFT[[#This Row],[Day Change]]&gt;0,"UP","DOWN")</f>
        <v>UP</v>
      </c>
      <c r="L5255" s="9">
        <f>_xlfn.RANK.EQ(MCFT[[#This Row],[Date]],A:A,1)</f>
        <v>5254</v>
      </c>
      <c r="M5255" s="10">
        <f>_xlfn.RANK.AVG(MCFT[[#This Row],[Same change on date for AAPL]],AAPL,1)</f>
        <v>425</v>
      </c>
      <c r="N5255" s="2">
        <f>MCFT[[#This Row],[Close]]/MCFT[[#This Row],[Open]]</f>
        <v>0.99866663333333328</v>
      </c>
    </row>
    <row r="5256" spans="1:14" x14ac:dyDescent="0.25">
      <c r="A5256" s="1">
        <v>39092</v>
      </c>
      <c r="B5256" s="3">
        <v>29.799999</v>
      </c>
      <c r="C5256" s="3">
        <v>29.889999</v>
      </c>
      <c r="D5256" s="3">
        <v>29.43</v>
      </c>
      <c r="E5256" s="3">
        <v>29.66</v>
      </c>
      <c r="F5256" s="3">
        <v>22.520491</v>
      </c>
      <c r="G5256">
        <v>55017400</v>
      </c>
      <c r="H5256" s="3" t="str">
        <f>TEXT(MCFT[[#This Row],[Date]],"dddd")</f>
        <v>Wednesday</v>
      </c>
      <c r="I5256" s="3">
        <f>MCFT[[#This Row],[Open]]-MCFT[[#This Row],[Close]]</f>
        <v>0.13999899999999954</v>
      </c>
      <c r="J5256" s="3">
        <f>INDEX(AAPL!$J:$J,MATCH(A:A,AAPL!$A:$A,0),1)</f>
        <v>-0.32142799999999916</v>
      </c>
      <c r="K5256" s="3" t="str">
        <f>IF(MCFT[[#This Row],[Day Change]]&gt;0,"UP","DOWN")</f>
        <v>UP</v>
      </c>
      <c r="L5256" s="9">
        <f>_xlfn.RANK.EQ(MCFT[[#This Row],[Date]],A:A,1)</f>
        <v>5255</v>
      </c>
      <c r="M5256" s="10">
        <f>_xlfn.RANK.AVG(MCFT[[#This Row],[Same change on date for AAPL]],AAPL,1)</f>
        <v>953</v>
      </c>
      <c r="N5256" s="2">
        <f>MCFT[[#This Row],[Close]]/MCFT[[#This Row],[Open]]</f>
        <v>0.99530204682221635</v>
      </c>
    </row>
    <row r="5257" spans="1:14" x14ac:dyDescent="0.25">
      <c r="A5257" s="1">
        <v>39093</v>
      </c>
      <c r="B5257" s="3">
        <v>29.76</v>
      </c>
      <c r="C5257" s="3">
        <v>30.75</v>
      </c>
      <c r="D5257" s="3">
        <v>29.65</v>
      </c>
      <c r="E5257" s="3">
        <v>30.700001</v>
      </c>
      <c r="F5257" s="3">
        <v>23.31016</v>
      </c>
      <c r="G5257">
        <v>99464300</v>
      </c>
      <c r="H5257" s="3" t="str">
        <f>TEXT(MCFT[[#This Row],[Date]],"dddd")</f>
        <v>Thursday</v>
      </c>
      <c r="I5257" s="3">
        <f>MCFT[[#This Row],[Open]]-MCFT[[#This Row],[Close]]</f>
        <v>-0.94000099999999875</v>
      </c>
      <c r="J5257" s="3">
        <f>INDEX(AAPL!$J:$J,MATCH(A:A,AAPL!$A:$A,0),1)</f>
        <v>1.9999000000000322E-2</v>
      </c>
      <c r="K5257" s="3" t="str">
        <f>IF(MCFT[[#This Row],[Day Change]]&gt;0,"UP","DOWN")</f>
        <v>DOWN</v>
      </c>
      <c r="L5257" s="9">
        <f>_xlfn.RANK.EQ(MCFT[[#This Row],[Date]],A:A,1)</f>
        <v>5256</v>
      </c>
      <c r="M5257" s="10">
        <f>_xlfn.RANK.AVG(MCFT[[#This Row],[Same change on date for AAPL]],AAPL,1)</f>
        <v>5386</v>
      </c>
      <c r="N5257" s="2">
        <f>MCFT[[#This Row],[Close]]/MCFT[[#This Row],[Open]]</f>
        <v>1.0315860551075269</v>
      </c>
    </row>
    <row r="5258" spans="1:14" x14ac:dyDescent="0.25">
      <c r="A5258" s="1">
        <v>39094</v>
      </c>
      <c r="B5258" s="3">
        <v>30.65</v>
      </c>
      <c r="C5258" s="3">
        <v>31.389999</v>
      </c>
      <c r="D5258" s="3">
        <v>30.639999</v>
      </c>
      <c r="E5258" s="3">
        <v>31.209999</v>
      </c>
      <c r="F5258" s="3">
        <v>23.697393000000002</v>
      </c>
      <c r="G5258">
        <v>103972500</v>
      </c>
      <c r="H5258" s="3" t="str">
        <f>TEXT(MCFT[[#This Row],[Date]],"dddd")</f>
        <v>Friday</v>
      </c>
      <c r="I5258" s="3">
        <f>MCFT[[#This Row],[Open]]-MCFT[[#This Row],[Close]]</f>
        <v>-0.55999900000000125</v>
      </c>
      <c r="J5258" s="3">
        <f>INDEX(AAPL!$J:$J,MATCH(A:A,AAPL!$A:$A,0),1)</f>
        <v>-4.2860000000004561E-3</v>
      </c>
      <c r="K5258" s="3" t="str">
        <f>IF(MCFT[[#This Row],[Day Change]]&gt;0,"UP","DOWN")</f>
        <v>DOWN</v>
      </c>
      <c r="L5258" s="9">
        <f>_xlfn.RANK.EQ(MCFT[[#This Row],[Date]],A:A,1)</f>
        <v>5257</v>
      </c>
      <c r="M5258" s="10">
        <f>_xlfn.RANK.AVG(MCFT[[#This Row],[Same change on date for AAPL]],AAPL,1)</f>
        <v>3880</v>
      </c>
      <c r="N5258" s="2">
        <f>MCFT[[#This Row],[Close]]/MCFT[[#This Row],[Open]]</f>
        <v>1.018270766721044</v>
      </c>
    </row>
    <row r="5259" spans="1:14" x14ac:dyDescent="0.25">
      <c r="A5259" s="1">
        <v>39098</v>
      </c>
      <c r="B5259" s="3">
        <v>31.26</v>
      </c>
      <c r="C5259" s="3">
        <v>31.450001</v>
      </c>
      <c r="D5259" s="3">
        <v>31.030000999999999</v>
      </c>
      <c r="E5259" s="3">
        <v>31.16</v>
      </c>
      <c r="F5259" s="3">
        <v>23.65943</v>
      </c>
      <c r="G5259">
        <v>62379600</v>
      </c>
      <c r="H5259" s="3" t="str">
        <f>TEXT(MCFT[[#This Row],[Date]],"dddd")</f>
        <v>Tuesday</v>
      </c>
      <c r="I5259" s="3">
        <f>MCFT[[#This Row],[Open]]-MCFT[[#This Row],[Close]]</f>
        <v>0.10000000000000142</v>
      </c>
      <c r="J5259" s="3">
        <f>INDEX(AAPL!$J:$J,MATCH(A:A,AAPL!$A:$A,0),1)</f>
        <v>-0.20285699999999984</v>
      </c>
      <c r="K5259" s="3" t="str">
        <f>IF(MCFT[[#This Row],[Day Change]]&gt;0,"UP","DOWN")</f>
        <v>UP</v>
      </c>
      <c r="L5259" s="9">
        <f>_xlfn.RANK.EQ(MCFT[[#This Row],[Date]],A:A,1)</f>
        <v>5258</v>
      </c>
      <c r="M5259" s="10">
        <f>_xlfn.RANK.AVG(MCFT[[#This Row],[Same change on date for AAPL]],AAPL,1)</f>
        <v>1197</v>
      </c>
      <c r="N5259" s="2">
        <f>MCFT[[#This Row],[Close]]/MCFT[[#This Row],[Open]]</f>
        <v>0.99680102367242474</v>
      </c>
    </row>
    <row r="5260" spans="1:14" x14ac:dyDescent="0.25">
      <c r="A5260" s="1">
        <v>39099</v>
      </c>
      <c r="B5260" s="3">
        <v>31.26</v>
      </c>
      <c r="C5260" s="3">
        <v>31.440000999999999</v>
      </c>
      <c r="D5260" s="3">
        <v>31.01</v>
      </c>
      <c r="E5260" s="3">
        <v>31.1</v>
      </c>
      <c r="F5260" s="3">
        <v>23.613866999999999</v>
      </c>
      <c r="G5260">
        <v>58519600</v>
      </c>
      <c r="H5260" s="3" t="str">
        <f>TEXT(MCFT[[#This Row],[Date]],"dddd")</f>
        <v>Wednesday</v>
      </c>
      <c r="I5260" s="3">
        <f>MCFT[[#This Row],[Open]]-MCFT[[#This Row],[Close]]</f>
        <v>0.16000000000000014</v>
      </c>
      <c r="J5260" s="3">
        <f>INDEX(AAPL!$J:$J,MATCH(A:A,AAPL!$A:$A,0),1)</f>
        <v>0.3728580000000008</v>
      </c>
      <c r="K5260" s="3" t="str">
        <f>IF(MCFT[[#This Row],[Day Change]]&gt;0,"UP","DOWN")</f>
        <v>UP</v>
      </c>
      <c r="L5260" s="9">
        <f>_xlfn.RANK.EQ(MCFT[[#This Row],[Date]],A:A,1)</f>
        <v>5259</v>
      </c>
      <c r="M5260" s="10">
        <f>_xlfn.RANK.AVG(MCFT[[#This Row],[Same change on date for AAPL]],AAPL,1)</f>
        <v>7358</v>
      </c>
      <c r="N5260" s="2">
        <f>MCFT[[#This Row],[Close]]/MCFT[[#This Row],[Open]]</f>
        <v>0.99488163787587969</v>
      </c>
    </row>
    <row r="5261" spans="1:14" x14ac:dyDescent="0.25">
      <c r="A5261" s="1">
        <v>39100</v>
      </c>
      <c r="B5261" s="3">
        <v>31.15</v>
      </c>
      <c r="C5261" s="3">
        <v>31.370000999999998</v>
      </c>
      <c r="D5261" s="3">
        <v>30.799999</v>
      </c>
      <c r="E5261" s="3">
        <v>31</v>
      </c>
      <c r="F5261" s="3">
        <v>23.537946999999999</v>
      </c>
      <c r="G5261">
        <v>56364300</v>
      </c>
      <c r="H5261" s="3" t="str">
        <f>TEXT(MCFT[[#This Row],[Date]],"dddd")</f>
        <v>Thursday</v>
      </c>
      <c r="I5261" s="3">
        <f>MCFT[[#This Row],[Open]]-MCFT[[#This Row],[Close]]</f>
        <v>0.14999999999999858</v>
      </c>
      <c r="J5261" s="3">
        <f>INDEX(AAPL!$J:$J,MATCH(A:A,AAPL!$A:$A,0),1)</f>
        <v>0.43285700000000027</v>
      </c>
      <c r="K5261" s="3" t="str">
        <f>IF(MCFT[[#This Row],[Day Change]]&gt;0,"UP","DOWN")</f>
        <v>UP</v>
      </c>
      <c r="L5261" s="9">
        <f>_xlfn.RANK.EQ(MCFT[[#This Row],[Date]],A:A,1)</f>
        <v>5260</v>
      </c>
      <c r="M5261" s="10">
        <f>_xlfn.RANK.AVG(MCFT[[#This Row],[Same change on date for AAPL]],AAPL,1)</f>
        <v>7439</v>
      </c>
      <c r="N5261" s="2">
        <f>MCFT[[#This Row],[Close]]/MCFT[[#This Row],[Open]]</f>
        <v>0.9951845906902087</v>
      </c>
    </row>
    <row r="5262" spans="1:14" x14ac:dyDescent="0.25">
      <c r="A5262" s="1">
        <v>39101</v>
      </c>
      <c r="B5262" s="3">
        <v>30.73</v>
      </c>
      <c r="C5262" s="3">
        <v>31.110001</v>
      </c>
      <c r="D5262" s="3">
        <v>30.690000999999999</v>
      </c>
      <c r="E5262" s="3">
        <v>31.110001</v>
      </c>
      <c r="F5262" s="3">
        <v>23.621466000000002</v>
      </c>
      <c r="G5262">
        <v>75826900</v>
      </c>
      <c r="H5262" s="3" t="str">
        <f>TEXT(MCFT[[#This Row],[Date]],"dddd")</f>
        <v>Friday</v>
      </c>
      <c r="I5262" s="3">
        <f>MCFT[[#This Row],[Open]]-MCFT[[#This Row],[Close]]</f>
        <v>-0.38000100000000003</v>
      </c>
      <c r="J5262" s="3">
        <f>INDEX(AAPL!$J:$J,MATCH(A:A,AAPL!$A:$A,0),1)</f>
        <v>1.857000000000042E-2</v>
      </c>
      <c r="K5262" s="3" t="str">
        <f>IF(MCFT[[#This Row],[Day Change]]&gt;0,"UP","DOWN")</f>
        <v>DOWN</v>
      </c>
      <c r="L5262" s="9">
        <f>_xlfn.RANK.EQ(MCFT[[#This Row],[Date]],A:A,1)</f>
        <v>5261</v>
      </c>
      <c r="M5262" s="10">
        <f>_xlfn.RANK.AVG(MCFT[[#This Row],[Same change on date for AAPL]],AAPL,1)</f>
        <v>5367</v>
      </c>
      <c r="N5262" s="2">
        <f>MCFT[[#This Row],[Close]]/MCFT[[#This Row],[Open]]</f>
        <v>1.0123657988935892</v>
      </c>
    </row>
    <row r="5263" spans="1:14" x14ac:dyDescent="0.25">
      <c r="A5263" s="1">
        <v>39104</v>
      </c>
      <c r="B5263" s="3">
        <v>31.059999000000001</v>
      </c>
      <c r="C5263" s="3">
        <v>31.120000999999998</v>
      </c>
      <c r="D5263" s="3">
        <v>30.51</v>
      </c>
      <c r="E5263" s="3">
        <v>30.719999000000001</v>
      </c>
      <c r="F5263" s="3">
        <v>23.325344000000001</v>
      </c>
      <c r="G5263">
        <v>56143900</v>
      </c>
      <c r="H5263" s="3" t="str">
        <f>TEXT(MCFT[[#This Row],[Date]],"dddd")</f>
        <v>Monday</v>
      </c>
      <c r="I5263" s="3">
        <f>MCFT[[#This Row],[Open]]-MCFT[[#This Row],[Close]]</f>
        <v>0.33999999999999986</v>
      </c>
      <c r="J5263" s="3">
        <f>INDEX(AAPL!$J:$J,MATCH(A:A,AAPL!$A:$A,0),1)</f>
        <v>0.3357139999999994</v>
      </c>
      <c r="K5263" s="3" t="str">
        <f>IF(MCFT[[#This Row],[Day Change]]&gt;0,"UP","DOWN")</f>
        <v>UP</v>
      </c>
      <c r="L5263" s="9">
        <f>_xlfn.RANK.EQ(MCFT[[#This Row],[Date]],A:A,1)</f>
        <v>5262</v>
      </c>
      <c r="M5263" s="10">
        <f>_xlfn.RANK.AVG(MCFT[[#This Row],[Same change on date for AAPL]],AAPL,1)</f>
        <v>7295</v>
      </c>
      <c r="N5263" s="2">
        <f>MCFT[[#This Row],[Close]]/MCFT[[#This Row],[Open]]</f>
        <v>0.98905344459283462</v>
      </c>
    </row>
    <row r="5264" spans="1:14" x14ac:dyDescent="0.25">
      <c r="A5264" s="1">
        <v>39105</v>
      </c>
      <c r="B5264" s="3">
        <v>30.629999000000002</v>
      </c>
      <c r="C5264" s="3">
        <v>30.959999</v>
      </c>
      <c r="D5264" s="3">
        <v>30.52</v>
      </c>
      <c r="E5264" s="3">
        <v>30.74</v>
      </c>
      <c r="F5264" s="3">
        <v>23.340527999999999</v>
      </c>
      <c r="G5264">
        <v>49171200</v>
      </c>
      <c r="H5264" s="3" t="str">
        <f>TEXT(MCFT[[#This Row],[Date]],"dddd")</f>
        <v>Tuesday</v>
      </c>
      <c r="I5264" s="3">
        <f>MCFT[[#This Row],[Open]]-MCFT[[#This Row],[Close]]</f>
        <v>-0.11000099999999691</v>
      </c>
      <c r="J5264" s="3">
        <f>INDEX(AAPL!$J:$J,MATCH(A:A,AAPL!$A:$A,0),1)</f>
        <v>4.2859999999986798E-3</v>
      </c>
      <c r="K5264" s="3" t="str">
        <f>IF(MCFT[[#This Row],[Day Change]]&gt;0,"UP","DOWN")</f>
        <v>DOWN</v>
      </c>
      <c r="L5264" s="9">
        <f>_xlfn.RANK.EQ(MCFT[[#This Row],[Date]],A:A,1)</f>
        <v>5263</v>
      </c>
      <c r="M5264" s="10">
        <f>_xlfn.RANK.AVG(MCFT[[#This Row],[Same change on date for AAPL]],AAPL,1)</f>
        <v>4351</v>
      </c>
      <c r="N5264" s="2">
        <f>MCFT[[#This Row],[Close]]/MCFT[[#This Row],[Open]]</f>
        <v>1.0035912831730747</v>
      </c>
    </row>
    <row r="5265" spans="1:14" x14ac:dyDescent="0.25">
      <c r="A5265" s="1">
        <v>39106</v>
      </c>
      <c r="B5265" s="3">
        <v>30.780000999999999</v>
      </c>
      <c r="C5265" s="3">
        <v>31.299999</v>
      </c>
      <c r="D5265" s="3">
        <v>30.65</v>
      </c>
      <c r="E5265" s="3">
        <v>31.09</v>
      </c>
      <c r="F5265" s="3">
        <v>23.606285</v>
      </c>
      <c r="G5265">
        <v>58527800</v>
      </c>
      <c r="H5265" s="3" t="str">
        <f>TEXT(MCFT[[#This Row],[Date]],"dddd")</f>
        <v>Wednesday</v>
      </c>
      <c r="I5265" s="3">
        <f>MCFT[[#This Row],[Open]]-MCFT[[#This Row],[Close]]</f>
        <v>-0.30999900000000125</v>
      </c>
      <c r="J5265" s="3">
        <f>INDEX(AAPL!$J:$J,MATCH(A:A,AAPL!$A:$A,0),1)</f>
        <v>-2.8579999999998051E-3</v>
      </c>
      <c r="K5265" s="3" t="str">
        <f>IF(MCFT[[#This Row],[Day Change]]&gt;0,"UP","DOWN")</f>
        <v>DOWN</v>
      </c>
      <c r="L5265" s="9">
        <f>_xlfn.RANK.EQ(MCFT[[#This Row],[Date]],A:A,1)</f>
        <v>5264</v>
      </c>
      <c r="M5265" s="10">
        <f>_xlfn.RANK.AVG(MCFT[[#This Row],[Same change on date for AAPL]],AAPL,1)</f>
        <v>3908.5</v>
      </c>
      <c r="N5265" s="2">
        <f>MCFT[[#This Row],[Close]]/MCFT[[#This Row],[Open]]</f>
        <v>1.0100714421679193</v>
      </c>
    </row>
    <row r="5266" spans="1:14" x14ac:dyDescent="0.25">
      <c r="A5266" s="1">
        <v>39107</v>
      </c>
      <c r="B5266" s="3">
        <v>31.08</v>
      </c>
      <c r="C5266" s="3">
        <v>31.48</v>
      </c>
      <c r="D5266" s="3">
        <v>30.450001</v>
      </c>
      <c r="E5266" s="3">
        <v>30.450001</v>
      </c>
      <c r="F5266" s="3">
        <v>23.120331</v>
      </c>
      <c r="G5266">
        <v>97378700</v>
      </c>
      <c r="H5266" s="3" t="str">
        <f>TEXT(MCFT[[#This Row],[Date]],"dddd")</f>
        <v>Thursday</v>
      </c>
      <c r="I5266" s="3">
        <f>MCFT[[#This Row],[Open]]-MCFT[[#This Row],[Close]]</f>
        <v>0.62999899999999798</v>
      </c>
      <c r="J5266" s="3">
        <f>INDEX(AAPL!$J:$J,MATCH(A:A,AAPL!$A:$A,0),1)</f>
        <v>0.12285700000000155</v>
      </c>
      <c r="K5266" s="3" t="str">
        <f>IF(MCFT[[#This Row],[Day Change]]&gt;0,"UP","DOWN")</f>
        <v>UP</v>
      </c>
      <c r="L5266" s="9">
        <f>_xlfn.RANK.EQ(MCFT[[#This Row],[Date]],A:A,1)</f>
        <v>5265</v>
      </c>
      <c r="M5266" s="10">
        <f>_xlfn.RANK.AVG(MCFT[[#This Row],[Same change on date for AAPL]],AAPL,1)</f>
        <v>6798</v>
      </c>
      <c r="N5266" s="2">
        <f>MCFT[[#This Row],[Close]]/MCFT[[#This Row],[Open]]</f>
        <v>0.97972976190476202</v>
      </c>
    </row>
    <row r="5267" spans="1:14" x14ac:dyDescent="0.25">
      <c r="A5267" s="1">
        <v>39108</v>
      </c>
      <c r="B5267" s="3">
        <v>31.219999000000001</v>
      </c>
      <c r="C5267" s="3">
        <v>31.23</v>
      </c>
      <c r="D5267" s="3">
        <v>30.6</v>
      </c>
      <c r="E5267" s="3">
        <v>30.6</v>
      </c>
      <c r="F5267" s="3">
        <v>23.23423</v>
      </c>
      <c r="G5267">
        <v>96103700</v>
      </c>
      <c r="H5267" s="3" t="str">
        <f>TEXT(MCFT[[#This Row],[Date]],"dddd")</f>
        <v>Friday</v>
      </c>
      <c r="I5267" s="3">
        <f>MCFT[[#This Row],[Open]]-MCFT[[#This Row],[Close]]</f>
        <v>0.61999899999999997</v>
      </c>
      <c r="J5267" s="3">
        <f>INDEX(AAPL!$J:$J,MATCH(A:A,AAPL!$A:$A,0),1)</f>
        <v>0.24714200000000019</v>
      </c>
      <c r="K5267" s="3" t="str">
        <f>IF(MCFT[[#This Row],[Day Change]]&gt;0,"UP","DOWN")</f>
        <v>UP</v>
      </c>
      <c r="L5267" s="9">
        <f>_xlfn.RANK.EQ(MCFT[[#This Row],[Date]],A:A,1)</f>
        <v>5266</v>
      </c>
      <c r="M5267" s="10">
        <f>_xlfn.RANK.AVG(MCFT[[#This Row],[Same change on date for AAPL]],AAPL,1)</f>
        <v>7150</v>
      </c>
      <c r="N5267" s="2">
        <f>MCFT[[#This Row],[Close]]/MCFT[[#This Row],[Open]]</f>
        <v>0.98014096669253581</v>
      </c>
    </row>
    <row r="5268" spans="1:14" x14ac:dyDescent="0.25">
      <c r="A5268" s="1">
        <v>39111</v>
      </c>
      <c r="B5268" s="3">
        <v>30.65</v>
      </c>
      <c r="C5268" s="3">
        <v>30.780000999999999</v>
      </c>
      <c r="D5268" s="3">
        <v>30.34</v>
      </c>
      <c r="E5268" s="3">
        <v>30.530000999999999</v>
      </c>
      <c r="F5268" s="3">
        <v>23.181077999999999</v>
      </c>
      <c r="G5268">
        <v>57605900</v>
      </c>
      <c r="H5268" s="3" t="str">
        <f>TEXT(MCFT[[#This Row],[Date]],"dddd")</f>
        <v>Monday</v>
      </c>
      <c r="I5268" s="3">
        <f>MCFT[[#This Row],[Open]]-MCFT[[#This Row],[Close]]</f>
        <v>0.11999899999999997</v>
      </c>
      <c r="J5268" s="3">
        <f>INDEX(AAPL!$J:$J,MATCH(A:A,AAPL!$A:$A,0),1)</f>
        <v>5.1427999999999585E-2</v>
      </c>
      <c r="K5268" s="3" t="str">
        <f>IF(MCFT[[#This Row],[Day Change]]&gt;0,"UP","DOWN")</f>
        <v>UP</v>
      </c>
      <c r="L5268" s="9">
        <f>_xlfn.RANK.EQ(MCFT[[#This Row],[Date]],A:A,1)</f>
        <v>5267</v>
      </c>
      <c r="M5268" s="10">
        <f>_xlfn.RANK.AVG(MCFT[[#This Row],[Same change on date for AAPL]],AAPL,1)</f>
        <v>6304</v>
      </c>
      <c r="N5268" s="2">
        <f>MCFT[[#This Row],[Close]]/MCFT[[#This Row],[Open]]</f>
        <v>0.99608486133768348</v>
      </c>
    </row>
    <row r="5269" spans="1:14" x14ac:dyDescent="0.25">
      <c r="A5269" s="1">
        <v>39112</v>
      </c>
      <c r="B5269" s="3">
        <v>30.57</v>
      </c>
      <c r="C5269" s="3">
        <v>30.639999</v>
      </c>
      <c r="D5269" s="3">
        <v>30.139999</v>
      </c>
      <c r="E5269" s="3">
        <v>30.48</v>
      </c>
      <c r="F5269" s="3">
        <v>23.143108000000002</v>
      </c>
      <c r="G5269">
        <v>61900400</v>
      </c>
      <c r="H5269" s="3" t="str">
        <f>TEXT(MCFT[[#This Row],[Date]],"dddd")</f>
        <v>Tuesday</v>
      </c>
      <c r="I5269" s="3">
        <f>MCFT[[#This Row],[Open]]-MCFT[[#This Row],[Close]]</f>
        <v>8.9999999999999858E-2</v>
      </c>
      <c r="J5269" s="3">
        <f>INDEX(AAPL!$J:$J,MATCH(A:A,AAPL!$A:$A,0),1)</f>
        <v>0.12571400000000033</v>
      </c>
      <c r="K5269" s="3" t="str">
        <f>IF(MCFT[[#This Row],[Day Change]]&gt;0,"UP","DOWN")</f>
        <v>UP</v>
      </c>
      <c r="L5269" s="9">
        <f>_xlfn.RANK.EQ(MCFT[[#This Row],[Date]],A:A,1)</f>
        <v>5268</v>
      </c>
      <c r="M5269" s="10">
        <f>_xlfn.RANK.AVG(MCFT[[#This Row],[Same change on date for AAPL]],AAPL,1)</f>
        <v>6807</v>
      </c>
      <c r="N5269" s="2">
        <f>MCFT[[#This Row],[Close]]/MCFT[[#This Row],[Open]]</f>
        <v>0.99705593719332675</v>
      </c>
    </row>
    <row r="5270" spans="1:14" x14ac:dyDescent="0.25">
      <c r="A5270" s="1">
        <v>39113</v>
      </c>
      <c r="B5270" s="3">
        <v>30.41</v>
      </c>
      <c r="C5270" s="3">
        <v>31.1</v>
      </c>
      <c r="D5270" s="3">
        <v>30.35</v>
      </c>
      <c r="E5270" s="3">
        <v>30.860001</v>
      </c>
      <c r="F5270" s="3">
        <v>23.431643000000001</v>
      </c>
      <c r="G5270">
        <v>73968400</v>
      </c>
      <c r="H5270" s="3" t="str">
        <f>TEXT(MCFT[[#This Row],[Date]],"dddd")</f>
        <v>Wednesday</v>
      </c>
      <c r="I5270" s="3">
        <f>MCFT[[#This Row],[Open]]-MCFT[[#This Row],[Close]]</f>
        <v>-0.45000100000000032</v>
      </c>
      <c r="J5270" s="3">
        <f>INDEX(AAPL!$J:$J,MATCH(A:A,AAPL!$A:$A,0),1)</f>
        <v>-0.12428599999999967</v>
      </c>
      <c r="K5270" s="3" t="str">
        <f>IF(MCFT[[#This Row],[Day Change]]&gt;0,"UP","DOWN")</f>
        <v>DOWN</v>
      </c>
      <c r="L5270" s="9">
        <f>_xlfn.RANK.EQ(MCFT[[#This Row],[Date]],A:A,1)</f>
        <v>5269</v>
      </c>
      <c r="M5270" s="10">
        <f>_xlfn.RANK.AVG(MCFT[[#This Row],[Same change on date for AAPL]],AAPL,1)</f>
        <v>1446</v>
      </c>
      <c r="N5270" s="2">
        <f>MCFT[[#This Row],[Close]]/MCFT[[#This Row],[Open]]</f>
        <v>1.0147977967773758</v>
      </c>
    </row>
    <row r="5271" spans="1:14" x14ac:dyDescent="0.25">
      <c r="A5271" s="1">
        <v>39114</v>
      </c>
      <c r="B5271" s="3">
        <v>30.84</v>
      </c>
      <c r="C5271" s="3">
        <v>30.940000999999999</v>
      </c>
      <c r="D5271" s="3">
        <v>30.370000999999998</v>
      </c>
      <c r="E5271" s="3">
        <v>30.559999000000001</v>
      </c>
      <c r="F5271" s="3">
        <v>23.203859000000001</v>
      </c>
      <c r="G5271">
        <v>55355800</v>
      </c>
      <c r="H5271" s="3" t="str">
        <f>TEXT(MCFT[[#This Row],[Date]],"dddd")</f>
        <v>Thursday</v>
      </c>
      <c r="I5271" s="3">
        <f>MCFT[[#This Row],[Open]]-MCFT[[#This Row],[Close]]</f>
        <v>0.28000099999999861</v>
      </c>
      <c r="J5271" s="3">
        <f>INDEX(AAPL!$J:$J,MATCH(A:A,AAPL!$A:$A,0),1)</f>
        <v>0.21285699999999963</v>
      </c>
      <c r="K5271" s="3" t="str">
        <f>IF(MCFT[[#This Row],[Day Change]]&gt;0,"UP","DOWN")</f>
        <v>UP</v>
      </c>
      <c r="L5271" s="9">
        <f>_xlfn.RANK.EQ(MCFT[[#This Row],[Date]],A:A,1)</f>
        <v>5270</v>
      </c>
      <c r="M5271" s="10">
        <f>_xlfn.RANK.AVG(MCFT[[#This Row],[Same change on date for AAPL]],AAPL,1)</f>
        <v>7076.5</v>
      </c>
      <c r="N5271" s="2">
        <f>MCFT[[#This Row],[Close]]/MCFT[[#This Row],[Open]]</f>
        <v>0.99092084954604409</v>
      </c>
    </row>
    <row r="5272" spans="1:14" x14ac:dyDescent="0.25">
      <c r="A5272" s="1">
        <v>39115</v>
      </c>
      <c r="B5272" s="3">
        <v>30.82</v>
      </c>
      <c r="C5272" s="3">
        <v>30.84</v>
      </c>
      <c r="D5272" s="3">
        <v>30.129999000000002</v>
      </c>
      <c r="E5272" s="3">
        <v>30.190000999999999</v>
      </c>
      <c r="F5272" s="3">
        <v>22.922916000000001</v>
      </c>
      <c r="G5272">
        <v>60401700</v>
      </c>
      <c r="H5272" s="3" t="str">
        <f>TEXT(MCFT[[#This Row],[Date]],"dddd")</f>
        <v>Friday</v>
      </c>
      <c r="I5272" s="3">
        <f>MCFT[[#This Row],[Open]]-MCFT[[#This Row],[Close]]</f>
        <v>0.62999900000000153</v>
      </c>
      <c r="J5272" s="3">
        <f>INDEX(AAPL!$J:$J,MATCH(A:A,AAPL!$A:$A,0),1)</f>
        <v>-8.999899999999883E-2</v>
      </c>
      <c r="K5272" s="3" t="str">
        <f>IF(MCFT[[#This Row],[Day Change]]&gt;0,"UP","DOWN")</f>
        <v>UP</v>
      </c>
      <c r="L5272" s="9">
        <f>_xlfn.RANK.EQ(MCFT[[#This Row],[Date]],A:A,1)</f>
        <v>5271</v>
      </c>
      <c r="M5272" s="10">
        <f>_xlfn.RANK.AVG(MCFT[[#This Row],[Same change on date for AAPL]],AAPL,1)</f>
        <v>1584</v>
      </c>
      <c r="N5272" s="2">
        <f>MCFT[[#This Row],[Close]]/MCFT[[#This Row],[Open]]</f>
        <v>0.97955876054510049</v>
      </c>
    </row>
    <row r="5273" spans="1:14" x14ac:dyDescent="0.25">
      <c r="A5273" s="1">
        <v>39118</v>
      </c>
      <c r="B5273" s="3">
        <v>29.969999000000001</v>
      </c>
      <c r="C5273" s="3">
        <v>30.02</v>
      </c>
      <c r="D5273" s="3">
        <v>29.41</v>
      </c>
      <c r="E5273" s="3">
        <v>29.610001</v>
      </c>
      <c r="F5273" s="3">
        <v>22.482529</v>
      </c>
      <c r="G5273">
        <v>99102100</v>
      </c>
      <c r="H5273" s="3" t="str">
        <f>TEXT(MCFT[[#This Row],[Date]],"dddd")</f>
        <v>Monday</v>
      </c>
      <c r="I5273" s="3">
        <f>MCFT[[#This Row],[Open]]-MCFT[[#This Row],[Close]]</f>
        <v>0.35999800000000093</v>
      </c>
      <c r="J5273" s="3">
        <f>INDEX(AAPL!$J:$J,MATCH(A:A,AAPL!$A:$A,0),1)</f>
        <v>5.1428999999998837E-2</v>
      </c>
      <c r="K5273" s="3" t="str">
        <f>IF(MCFT[[#This Row],[Day Change]]&gt;0,"UP","DOWN")</f>
        <v>UP</v>
      </c>
      <c r="L5273" s="9">
        <f>_xlfn.RANK.EQ(MCFT[[#This Row],[Date]],A:A,1)</f>
        <v>5272</v>
      </c>
      <c r="M5273" s="10">
        <f>_xlfn.RANK.AVG(MCFT[[#This Row],[Same change on date for AAPL]],AAPL,1)</f>
        <v>6308</v>
      </c>
      <c r="N5273" s="2">
        <f>MCFT[[#This Row],[Close]]/MCFT[[#This Row],[Open]]</f>
        <v>0.987988054320589</v>
      </c>
    </row>
    <row r="5274" spans="1:14" x14ac:dyDescent="0.25">
      <c r="A5274" s="1">
        <v>39119</v>
      </c>
      <c r="B5274" s="3">
        <v>29.59</v>
      </c>
      <c r="C5274" s="3">
        <v>29.75</v>
      </c>
      <c r="D5274" s="3">
        <v>29.219999000000001</v>
      </c>
      <c r="E5274" s="3">
        <v>29.51</v>
      </c>
      <c r="F5274" s="3">
        <v>22.406607000000001</v>
      </c>
      <c r="G5274">
        <v>79281100</v>
      </c>
      <c r="H5274" s="3" t="str">
        <f>TEXT(MCFT[[#This Row],[Date]],"dddd")</f>
        <v>Tuesday</v>
      </c>
      <c r="I5274" s="3">
        <f>MCFT[[#This Row],[Open]]-MCFT[[#This Row],[Close]]</f>
        <v>7.9999999999998295E-2</v>
      </c>
      <c r="J5274" s="3">
        <f>INDEX(AAPL!$J:$J,MATCH(A:A,AAPL!$A:$A,0),1)</f>
        <v>4.2856999999999701E-2</v>
      </c>
      <c r="K5274" s="3" t="str">
        <f>IF(MCFT[[#This Row],[Day Change]]&gt;0,"UP","DOWN")</f>
        <v>UP</v>
      </c>
      <c r="L5274" s="9">
        <f>_xlfn.RANK.EQ(MCFT[[#This Row],[Date]],A:A,1)</f>
        <v>5273</v>
      </c>
      <c r="M5274" s="10">
        <f>_xlfn.RANK.AVG(MCFT[[#This Row],[Same change on date for AAPL]],AAPL,1)</f>
        <v>6134.5</v>
      </c>
      <c r="N5274" s="2">
        <f>MCFT[[#This Row],[Close]]/MCFT[[#This Row],[Open]]</f>
        <v>0.9972963839134843</v>
      </c>
    </row>
    <row r="5275" spans="1:14" x14ac:dyDescent="0.25">
      <c r="A5275" s="1">
        <v>39120</v>
      </c>
      <c r="B5275" s="3">
        <v>29.639999</v>
      </c>
      <c r="C5275" s="3">
        <v>29.700001</v>
      </c>
      <c r="D5275" s="3">
        <v>29.25</v>
      </c>
      <c r="E5275" s="3">
        <v>29.370000999999998</v>
      </c>
      <c r="F5275" s="3">
        <v>22.300305999999999</v>
      </c>
      <c r="G5275">
        <v>65145500</v>
      </c>
      <c r="H5275" s="3" t="str">
        <f>TEXT(MCFT[[#This Row],[Date]],"dddd")</f>
        <v>Wednesday</v>
      </c>
      <c r="I5275" s="3">
        <f>MCFT[[#This Row],[Open]]-MCFT[[#This Row],[Close]]</f>
        <v>0.26999800000000107</v>
      </c>
      <c r="J5275" s="3">
        <f>INDEX(AAPL!$J:$J,MATCH(A:A,AAPL!$A:$A,0),1)</f>
        <v>-0.23857199999999956</v>
      </c>
      <c r="K5275" s="3" t="str">
        <f>IF(MCFT[[#This Row],[Day Change]]&gt;0,"UP","DOWN")</f>
        <v>UP</v>
      </c>
      <c r="L5275" s="9">
        <f>_xlfn.RANK.EQ(MCFT[[#This Row],[Date]],A:A,1)</f>
        <v>5274</v>
      </c>
      <c r="M5275" s="10">
        <f>_xlfn.RANK.AVG(MCFT[[#This Row],[Same change on date for AAPL]],AAPL,1)</f>
        <v>1111</v>
      </c>
      <c r="N5275" s="2">
        <f>MCFT[[#This Row],[Close]]/MCFT[[#This Row],[Open]]</f>
        <v>0.99089075542816307</v>
      </c>
    </row>
    <row r="5276" spans="1:14" x14ac:dyDescent="0.25">
      <c r="A5276" s="1">
        <v>39121</v>
      </c>
      <c r="B5276" s="3">
        <v>29.24</v>
      </c>
      <c r="C5276" s="3">
        <v>29.799999</v>
      </c>
      <c r="D5276" s="3">
        <v>29.200001</v>
      </c>
      <c r="E5276" s="3">
        <v>29.26</v>
      </c>
      <c r="F5276" s="3">
        <v>22.216784000000001</v>
      </c>
      <c r="G5276">
        <v>48749000</v>
      </c>
      <c r="H5276" s="3" t="str">
        <f>TEXT(MCFT[[#This Row],[Date]],"dddd")</f>
        <v>Thursday</v>
      </c>
      <c r="I5276" s="3">
        <f>MCFT[[#This Row],[Open]]-MCFT[[#This Row],[Close]]</f>
        <v>-2.0000000000003126E-2</v>
      </c>
      <c r="J5276" s="3">
        <f>INDEX(AAPL!$J:$J,MATCH(A:A,AAPL!$A:$A,0),1)</f>
        <v>-0.10714300000000065</v>
      </c>
      <c r="K5276" s="3" t="str">
        <f>IF(MCFT[[#This Row],[Day Change]]&gt;0,"UP","DOWN")</f>
        <v>DOWN</v>
      </c>
      <c r="L5276" s="9">
        <f>_xlfn.RANK.EQ(MCFT[[#This Row],[Date]],A:A,1)</f>
        <v>5275</v>
      </c>
      <c r="M5276" s="10">
        <f>_xlfn.RANK.AVG(MCFT[[#This Row],[Same change on date for AAPL]],AAPL,1)</f>
        <v>1504</v>
      </c>
      <c r="N5276" s="2">
        <f>MCFT[[#This Row],[Close]]/MCFT[[#This Row],[Open]]</f>
        <v>1.0006839945280439</v>
      </c>
    </row>
    <row r="5277" spans="1:14" x14ac:dyDescent="0.25">
      <c r="A5277" s="1">
        <v>39122</v>
      </c>
      <c r="B5277" s="3">
        <v>29.35</v>
      </c>
      <c r="C5277" s="3">
        <v>29.4</v>
      </c>
      <c r="D5277" s="3">
        <v>28.93</v>
      </c>
      <c r="E5277" s="3">
        <v>28.98</v>
      </c>
      <c r="F5277" s="3">
        <v>22.004179000000001</v>
      </c>
      <c r="G5277">
        <v>69823100</v>
      </c>
      <c r="H5277" s="3" t="str">
        <f>TEXT(MCFT[[#This Row],[Date]],"dddd")</f>
        <v>Friday</v>
      </c>
      <c r="I5277" s="3">
        <f>MCFT[[#This Row],[Open]]-MCFT[[#This Row],[Close]]</f>
        <v>0.37000000000000099</v>
      </c>
      <c r="J5277" s="3">
        <f>INDEX(AAPL!$J:$J,MATCH(A:A,AAPL!$A:$A,0),1)</f>
        <v>0.37285700000000155</v>
      </c>
      <c r="K5277" s="3" t="str">
        <f>IF(MCFT[[#This Row],[Day Change]]&gt;0,"UP","DOWN")</f>
        <v>UP</v>
      </c>
      <c r="L5277" s="9">
        <f>_xlfn.RANK.EQ(MCFT[[#This Row],[Date]],A:A,1)</f>
        <v>5276</v>
      </c>
      <c r="M5277" s="10">
        <f>_xlfn.RANK.AVG(MCFT[[#This Row],[Same change on date for AAPL]],AAPL,1)</f>
        <v>7357</v>
      </c>
      <c r="N5277" s="2">
        <f>MCFT[[#This Row],[Close]]/MCFT[[#This Row],[Open]]</f>
        <v>0.98739352640545142</v>
      </c>
    </row>
    <row r="5278" spans="1:14" x14ac:dyDescent="0.25">
      <c r="A5278" s="1">
        <v>39125</v>
      </c>
      <c r="B5278" s="3">
        <v>28.889999</v>
      </c>
      <c r="C5278" s="3">
        <v>29.09</v>
      </c>
      <c r="D5278" s="3">
        <v>28.83</v>
      </c>
      <c r="E5278" s="3">
        <v>28.940000999999999</v>
      </c>
      <c r="F5278" s="3">
        <v>21.97381</v>
      </c>
      <c r="G5278">
        <v>52774400</v>
      </c>
      <c r="H5278" s="3" t="str">
        <f>TEXT(MCFT[[#This Row],[Date]],"dddd")</f>
        <v>Monday</v>
      </c>
      <c r="I5278" s="3">
        <f>MCFT[[#This Row],[Open]]-MCFT[[#This Row],[Close]]</f>
        <v>-5.0001999999999214E-2</v>
      </c>
      <c r="J5278" s="3">
        <f>INDEX(AAPL!$J:$J,MATCH(A:A,AAPL!$A:$A,0),1)</f>
        <v>-6.4284999999999926E-2</v>
      </c>
      <c r="K5278" s="3" t="str">
        <f>IF(MCFT[[#This Row],[Day Change]]&gt;0,"UP","DOWN")</f>
        <v>DOWN</v>
      </c>
      <c r="L5278" s="9">
        <f>_xlfn.RANK.EQ(MCFT[[#This Row],[Date]],A:A,1)</f>
        <v>5277</v>
      </c>
      <c r="M5278" s="10">
        <f>_xlfn.RANK.AVG(MCFT[[#This Row],[Same change on date for AAPL]],AAPL,1)</f>
        <v>1812</v>
      </c>
      <c r="N5278" s="2">
        <f>MCFT[[#This Row],[Close]]/MCFT[[#This Row],[Open]]</f>
        <v>1.0017307719532977</v>
      </c>
    </row>
    <row r="5279" spans="1:14" x14ac:dyDescent="0.25">
      <c r="A5279" s="1">
        <v>39126</v>
      </c>
      <c r="B5279" s="3">
        <v>29.040001</v>
      </c>
      <c r="C5279" s="3">
        <v>29.200001</v>
      </c>
      <c r="D5279" s="3">
        <v>28.959999</v>
      </c>
      <c r="E5279" s="3">
        <v>29.01</v>
      </c>
      <c r="F5279" s="3">
        <v>22.103335999999999</v>
      </c>
      <c r="G5279">
        <v>50348100</v>
      </c>
      <c r="H5279" s="3" t="str">
        <f>TEXT(MCFT[[#This Row],[Date]],"dddd")</f>
        <v>Tuesday</v>
      </c>
      <c r="I5279" s="3">
        <f>MCFT[[#This Row],[Open]]-MCFT[[#This Row],[Close]]</f>
        <v>3.0000999999998612E-2</v>
      </c>
      <c r="J5279" s="3">
        <f>INDEX(AAPL!$J:$J,MATCH(A:A,AAPL!$A:$A,0),1)</f>
        <v>6.5713999999999828E-2</v>
      </c>
      <c r="K5279" s="3" t="str">
        <f>IF(MCFT[[#This Row],[Day Change]]&gt;0,"UP","DOWN")</f>
        <v>UP</v>
      </c>
      <c r="L5279" s="9">
        <f>_xlfn.RANK.EQ(MCFT[[#This Row],[Date]],A:A,1)</f>
        <v>5278</v>
      </c>
      <c r="M5279" s="10">
        <f>_xlfn.RANK.AVG(MCFT[[#This Row],[Same change on date for AAPL]],AAPL,1)</f>
        <v>6477.5</v>
      </c>
      <c r="N5279" s="2">
        <f>MCFT[[#This Row],[Close]]/MCFT[[#This Row],[Open]]</f>
        <v>0.99896690774907348</v>
      </c>
    </row>
    <row r="5280" spans="1:14" x14ac:dyDescent="0.25">
      <c r="A5280" s="1">
        <v>39127</v>
      </c>
      <c r="B5280" s="3">
        <v>29.17</v>
      </c>
      <c r="C5280" s="3">
        <v>29.690000999999999</v>
      </c>
      <c r="D5280" s="3">
        <v>29.15</v>
      </c>
      <c r="E5280" s="3">
        <v>29.4</v>
      </c>
      <c r="F5280" s="3">
        <v>22.400486000000001</v>
      </c>
      <c r="G5280">
        <v>55588600</v>
      </c>
      <c r="H5280" s="3" t="str">
        <f>TEXT(MCFT[[#This Row],[Date]],"dddd")</f>
        <v>Wednesday</v>
      </c>
      <c r="I5280" s="3">
        <f>MCFT[[#This Row],[Open]]-MCFT[[#This Row],[Close]]</f>
        <v>-0.22999999999999687</v>
      </c>
      <c r="J5280" s="3">
        <f>INDEX(AAPL!$J:$J,MATCH(A:A,AAPL!$A:$A,0),1)</f>
        <v>-9.5715000000000217E-2</v>
      </c>
      <c r="K5280" s="3" t="str">
        <f>IF(MCFT[[#This Row],[Day Change]]&gt;0,"UP","DOWN")</f>
        <v>DOWN</v>
      </c>
      <c r="L5280" s="9">
        <f>_xlfn.RANK.EQ(MCFT[[#This Row],[Date]],A:A,1)</f>
        <v>5279</v>
      </c>
      <c r="M5280" s="10">
        <f>_xlfn.RANK.AVG(MCFT[[#This Row],[Same change on date for AAPL]],AAPL,1)</f>
        <v>1562.5</v>
      </c>
      <c r="N5280" s="2">
        <f>MCFT[[#This Row],[Close]]/MCFT[[#This Row],[Open]]</f>
        <v>1.0078848131642097</v>
      </c>
    </row>
    <row r="5281" spans="1:14" x14ac:dyDescent="0.25">
      <c r="A5281" s="1">
        <v>39128</v>
      </c>
      <c r="B5281" s="3">
        <v>29.58</v>
      </c>
      <c r="C5281" s="3">
        <v>29.65</v>
      </c>
      <c r="D5281" s="3">
        <v>29.219999000000001</v>
      </c>
      <c r="E5281" s="3">
        <v>29.459999</v>
      </c>
      <c r="F5281" s="3">
        <v>22.446200999999999</v>
      </c>
      <c r="G5281">
        <v>63858100</v>
      </c>
      <c r="H5281" s="3" t="str">
        <f>TEXT(MCFT[[#This Row],[Date]],"dddd")</f>
        <v>Thursday</v>
      </c>
      <c r="I5281" s="3">
        <f>MCFT[[#This Row],[Open]]-MCFT[[#This Row],[Close]]</f>
        <v>0.12000099999999847</v>
      </c>
      <c r="J5281" s="3">
        <f>INDEX(AAPL!$J:$J,MATCH(A:A,AAPL!$A:$A,0),1)</f>
        <v>3.2856999999999914E-2</v>
      </c>
      <c r="K5281" s="3" t="str">
        <f>IF(MCFT[[#This Row],[Day Change]]&gt;0,"UP","DOWN")</f>
        <v>UP</v>
      </c>
      <c r="L5281" s="9">
        <f>_xlfn.RANK.EQ(MCFT[[#This Row],[Date]],A:A,1)</f>
        <v>5280</v>
      </c>
      <c r="M5281" s="10">
        <f>_xlfn.RANK.AVG(MCFT[[#This Row],[Same change on date for AAPL]],AAPL,1)</f>
        <v>5862.5</v>
      </c>
      <c r="N5281" s="2">
        <f>MCFT[[#This Row],[Close]]/MCFT[[#This Row],[Open]]</f>
        <v>0.99594317106152808</v>
      </c>
    </row>
    <row r="5282" spans="1:14" x14ac:dyDescent="0.25">
      <c r="A5282" s="1">
        <v>39129</v>
      </c>
      <c r="B5282" s="3">
        <v>28.91</v>
      </c>
      <c r="C5282" s="3">
        <v>28.940000999999999</v>
      </c>
      <c r="D5282" s="3">
        <v>28.65</v>
      </c>
      <c r="E5282" s="3">
        <v>28.74</v>
      </c>
      <c r="F5282" s="3">
        <v>21.897614999999998</v>
      </c>
      <c r="G5282">
        <v>109340300</v>
      </c>
      <c r="H5282" s="3" t="str">
        <f>TEXT(MCFT[[#This Row],[Date]],"dddd")</f>
        <v>Friday</v>
      </c>
      <c r="I5282" s="3">
        <f>MCFT[[#This Row],[Open]]-MCFT[[#This Row],[Close]]</f>
        <v>0.17000000000000171</v>
      </c>
      <c r="J5282" s="3">
        <f>INDEX(AAPL!$J:$J,MATCH(A:A,AAPL!$A:$A,0),1)</f>
        <v>6.0001000000001525E-2</v>
      </c>
      <c r="K5282" s="3" t="str">
        <f>IF(MCFT[[#This Row],[Day Change]]&gt;0,"UP","DOWN")</f>
        <v>UP</v>
      </c>
      <c r="L5282" s="9">
        <f>_xlfn.RANK.EQ(MCFT[[#This Row],[Date]],A:A,1)</f>
        <v>5281</v>
      </c>
      <c r="M5282" s="10">
        <f>_xlfn.RANK.AVG(MCFT[[#This Row],[Same change on date for AAPL]],AAPL,1)</f>
        <v>6417</v>
      </c>
      <c r="N5282" s="2">
        <f>MCFT[[#This Row],[Close]]/MCFT[[#This Row],[Open]]</f>
        <v>0.9941196817710134</v>
      </c>
    </row>
    <row r="5283" spans="1:14" x14ac:dyDescent="0.25">
      <c r="A5283" s="1">
        <v>39133</v>
      </c>
      <c r="B5283" s="3">
        <v>28.629999000000002</v>
      </c>
      <c r="C5283" s="3">
        <v>28.860001</v>
      </c>
      <c r="D5283" s="3">
        <v>28.469999000000001</v>
      </c>
      <c r="E5283" s="3">
        <v>28.83</v>
      </c>
      <c r="F5283" s="3">
        <v>21.966191999999999</v>
      </c>
      <c r="G5283">
        <v>53978200</v>
      </c>
      <c r="H5283" s="3" t="str">
        <f>TEXT(MCFT[[#This Row],[Date]],"dddd")</f>
        <v>Tuesday</v>
      </c>
      <c r="I5283" s="3">
        <f>MCFT[[#This Row],[Open]]-MCFT[[#This Row],[Close]]</f>
        <v>-0.20000099999999676</v>
      </c>
      <c r="J5283" s="3">
        <f>INDEX(AAPL!$J:$J,MATCH(A:A,AAPL!$A:$A,0),1)</f>
        <v>-0.17857099999999981</v>
      </c>
      <c r="K5283" s="3" t="str">
        <f>IF(MCFT[[#This Row],[Day Change]]&gt;0,"UP","DOWN")</f>
        <v>DOWN</v>
      </c>
      <c r="L5283" s="9">
        <f>_xlfn.RANK.EQ(MCFT[[#This Row],[Date]],A:A,1)</f>
        <v>5282</v>
      </c>
      <c r="M5283" s="10">
        <f>_xlfn.RANK.AVG(MCFT[[#This Row],[Same change on date for AAPL]],AAPL,1)</f>
        <v>1265.5</v>
      </c>
      <c r="N5283" s="2">
        <f>MCFT[[#This Row],[Close]]/MCFT[[#This Row],[Open]]</f>
        <v>1.0069857145297141</v>
      </c>
    </row>
    <row r="5284" spans="1:14" x14ac:dyDescent="0.25">
      <c r="A5284" s="1">
        <v>39134</v>
      </c>
      <c r="B5284" s="3">
        <v>28.75</v>
      </c>
      <c r="C5284" s="3">
        <v>29.389999</v>
      </c>
      <c r="D5284" s="3">
        <v>28.74</v>
      </c>
      <c r="E5284" s="3">
        <v>29.35</v>
      </c>
      <c r="F5284" s="3">
        <v>22.362386999999998</v>
      </c>
      <c r="G5284">
        <v>68604900</v>
      </c>
      <c r="H5284" s="3" t="str">
        <f>TEXT(MCFT[[#This Row],[Date]],"dddd")</f>
        <v>Wednesday</v>
      </c>
      <c r="I5284" s="3">
        <f>MCFT[[#This Row],[Open]]-MCFT[[#This Row],[Close]]</f>
        <v>-0.60000000000000142</v>
      </c>
      <c r="J5284" s="3">
        <f>INDEX(AAPL!$J:$J,MATCH(A:A,AAPL!$A:$A,0),1)</f>
        <v>-0.46000000000000085</v>
      </c>
      <c r="K5284" s="3" t="str">
        <f>IF(MCFT[[#This Row],[Day Change]]&gt;0,"UP","DOWN")</f>
        <v>DOWN</v>
      </c>
      <c r="L5284" s="9">
        <f>_xlfn.RANK.EQ(MCFT[[#This Row],[Date]],A:A,1)</f>
        <v>5283</v>
      </c>
      <c r="M5284" s="10">
        <f>_xlfn.RANK.AVG(MCFT[[#This Row],[Same change on date for AAPL]],AAPL,1)</f>
        <v>760</v>
      </c>
      <c r="N5284" s="2">
        <f>MCFT[[#This Row],[Close]]/MCFT[[#This Row],[Open]]</f>
        <v>1.0208695652173914</v>
      </c>
    </row>
    <row r="5285" spans="1:14" x14ac:dyDescent="0.25">
      <c r="A5285" s="1">
        <v>39135</v>
      </c>
      <c r="B5285" s="3">
        <v>29.309999000000001</v>
      </c>
      <c r="C5285" s="3">
        <v>29.540001</v>
      </c>
      <c r="D5285" s="3">
        <v>29.16</v>
      </c>
      <c r="E5285" s="3">
        <v>29.389999</v>
      </c>
      <c r="F5285" s="3">
        <v>22.392863999999999</v>
      </c>
      <c r="G5285">
        <v>57754400</v>
      </c>
      <c r="H5285" s="3" t="str">
        <f>TEXT(MCFT[[#This Row],[Date]],"dddd")</f>
        <v>Thursday</v>
      </c>
      <c r="I5285" s="3">
        <f>MCFT[[#This Row],[Open]]-MCFT[[#This Row],[Close]]</f>
        <v>-7.9999999999998295E-2</v>
      </c>
      <c r="J5285" s="3">
        <f>INDEX(AAPL!$J:$J,MATCH(A:A,AAPL!$A:$A,0),1)</f>
        <v>0.18428600000000017</v>
      </c>
      <c r="K5285" s="3" t="str">
        <f>IF(MCFT[[#This Row],[Day Change]]&gt;0,"UP","DOWN")</f>
        <v>DOWN</v>
      </c>
      <c r="L5285" s="9">
        <f>_xlfn.RANK.EQ(MCFT[[#This Row],[Date]],A:A,1)</f>
        <v>5284</v>
      </c>
      <c r="M5285" s="10">
        <f>_xlfn.RANK.AVG(MCFT[[#This Row],[Same change on date for AAPL]],AAPL,1)</f>
        <v>7001.5</v>
      </c>
      <c r="N5285" s="2">
        <f>MCFT[[#This Row],[Close]]/MCFT[[#This Row],[Open]]</f>
        <v>1.0027294439689336</v>
      </c>
    </row>
    <row r="5286" spans="1:14" x14ac:dyDescent="0.25">
      <c r="A5286" s="1">
        <v>39136</v>
      </c>
      <c r="B5286" s="3">
        <v>29.219999000000001</v>
      </c>
      <c r="C5286" s="3">
        <v>29.280000999999999</v>
      </c>
      <c r="D5286" s="3">
        <v>28.889999</v>
      </c>
      <c r="E5286" s="3">
        <v>28.9</v>
      </c>
      <c r="F5286" s="3">
        <v>22.019525999999999</v>
      </c>
      <c r="G5286">
        <v>63787100</v>
      </c>
      <c r="H5286" s="3" t="str">
        <f>TEXT(MCFT[[#This Row],[Date]],"dddd")</f>
        <v>Friday</v>
      </c>
      <c r="I5286" s="3">
        <f>MCFT[[#This Row],[Open]]-MCFT[[#This Row],[Close]]</f>
        <v>0.31999900000000281</v>
      </c>
      <c r="J5286" s="3">
        <f>INDEX(AAPL!$J:$J,MATCH(A:A,AAPL!$A:$A,0),1)</f>
        <v>1.285700000000034E-2</v>
      </c>
      <c r="K5286" s="3" t="str">
        <f>IF(MCFT[[#This Row],[Day Change]]&gt;0,"UP","DOWN")</f>
        <v>UP</v>
      </c>
      <c r="L5286" s="9">
        <f>_xlfn.RANK.EQ(MCFT[[#This Row],[Date]],A:A,1)</f>
        <v>5285</v>
      </c>
      <c r="M5286" s="10">
        <f>_xlfn.RANK.AVG(MCFT[[#This Row],[Same change on date for AAPL]],AAPL,1)</f>
        <v>4941.5</v>
      </c>
      <c r="N5286" s="2">
        <f>MCFT[[#This Row],[Close]]/MCFT[[#This Row],[Open]]</f>
        <v>0.98904863069981619</v>
      </c>
    </row>
    <row r="5287" spans="1:14" x14ac:dyDescent="0.25">
      <c r="A5287" s="1">
        <v>39139</v>
      </c>
      <c r="B5287" s="3">
        <v>28.959999</v>
      </c>
      <c r="C5287" s="3">
        <v>29.09</v>
      </c>
      <c r="D5287" s="3">
        <v>28.82</v>
      </c>
      <c r="E5287" s="3">
        <v>29.07</v>
      </c>
      <c r="F5287" s="3">
        <v>22.149048000000001</v>
      </c>
      <c r="G5287">
        <v>63481900</v>
      </c>
      <c r="H5287" s="3" t="str">
        <f>TEXT(MCFT[[#This Row],[Date]],"dddd")</f>
        <v>Monday</v>
      </c>
      <c r="I5287" s="3">
        <f>MCFT[[#This Row],[Open]]-MCFT[[#This Row],[Close]]</f>
        <v>-0.11000100000000046</v>
      </c>
      <c r="J5287" s="3">
        <f>INDEX(AAPL!$J:$J,MATCH(A:A,AAPL!$A:$A,0),1)</f>
        <v>0.19000000000000128</v>
      </c>
      <c r="K5287" s="3" t="str">
        <f>IF(MCFT[[#This Row],[Day Change]]&gt;0,"UP","DOWN")</f>
        <v>DOWN</v>
      </c>
      <c r="L5287" s="9">
        <f>_xlfn.RANK.EQ(MCFT[[#This Row],[Date]],A:A,1)</f>
        <v>5286</v>
      </c>
      <c r="M5287" s="10">
        <f>_xlfn.RANK.AVG(MCFT[[#This Row],[Same change on date for AAPL]],AAPL,1)</f>
        <v>7022</v>
      </c>
      <c r="N5287" s="2">
        <f>MCFT[[#This Row],[Close]]/MCFT[[#This Row],[Open]]</f>
        <v>1.0037983772029826</v>
      </c>
    </row>
    <row r="5288" spans="1:14" x14ac:dyDescent="0.25">
      <c r="A5288" s="1">
        <v>39140</v>
      </c>
      <c r="B5288" s="3">
        <v>28.709999</v>
      </c>
      <c r="C5288" s="3">
        <v>28.969999000000001</v>
      </c>
      <c r="D5288" s="3">
        <v>27.790001</v>
      </c>
      <c r="E5288" s="3">
        <v>27.870000999999998</v>
      </c>
      <c r="F5288" s="3">
        <v>21.234745</v>
      </c>
      <c r="G5288">
        <v>87143300</v>
      </c>
      <c r="H5288" s="3" t="str">
        <f>TEXT(MCFT[[#This Row],[Date]],"dddd")</f>
        <v>Tuesday</v>
      </c>
      <c r="I5288" s="3">
        <f>MCFT[[#This Row],[Open]]-MCFT[[#This Row],[Close]]</f>
        <v>0.83999800000000135</v>
      </c>
      <c r="J5288" s="3">
        <f>INDEX(AAPL!$J:$J,MATCH(A:A,AAPL!$A:$A,0),1)</f>
        <v>0.33857099999999996</v>
      </c>
      <c r="K5288" s="3" t="str">
        <f>IF(MCFT[[#This Row],[Day Change]]&gt;0,"UP","DOWN")</f>
        <v>UP</v>
      </c>
      <c r="L5288" s="9">
        <f>_xlfn.RANK.EQ(MCFT[[#This Row],[Date]],A:A,1)</f>
        <v>5287</v>
      </c>
      <c r="M5288" s="10">
        <f>_xlfn.RANK.AVG(MCFT[[#This Row],[Same change on date for AAPL]],AAPL,1)</f>
        <v>7300.5</v>
      </c>
      <c r="N5288" s="2">
        <f>MCFT[[#This Row],[Close]]/MCFT[[#This Row],[Open]]</f>
        <v>0.97074197041943466</v>
      </c>
    </row>
    <row r="5289" spans="1:14" x14ac:dyDescent="0.25">
      <c r="A5289" s="1">
        <v>39141</v>
      </c>
      <c r="B5289" s="3">
        <v>27.950001</v>
      </c>
      <c r="C5289" s="3">
        <v>28.25</v>
      </c>
      <c r="D5289" s="3">
        <v>27.92</v>
      </c>
      <c r="E5289" s="3">
        <v>28.17</v>
      </c>
      <c r="F5289" s="3">
        <v>21.463324</v>
      </c>
      <c r="G5289">
        <v>86333300</v>
      </c>
      <c r="H5289" s="3" t="str">
        <f>TEXT(MCFT[[#This Row],[Date]],"dddd")</f>
        <v>Wednesday</v>
      </c>
      <c r="I5289" s="3">
        <f>MCFT[[#This Row],[Open]]-MCFT[[#This Row],[Close]]</f>
        <v>-0.21999900000000139</v>
      </c>
      <c r="J5289" s="3">
        <f>INDEX(AAPL!$J:$J,MATCH(A:A,AAPL!$A:$A,0),1)</f>
        <v>-0.23000099999999968</v>
      </c>
      <c r="K5289" s="3" t="str">
        <f>IF(MCFT[[#This Row],[Day Change]]&gt;0,"UP","DOWN")</f>
        <v>DOWN</v>
      </c>
      <c r="L5289" s="9">
        <f>_xlfn.RANK.EQ(MCFT[[#This Row],[Date]],A:A,1)</f>
        <v>5288</v>
      </c>
      <c r="M5289" s="10">
        <f>_xlfn.RANK.AVG(MCFT[[#This Row],[Same change on date for AAPL]],AAPL,1)</f>
        <v>1127</v>
      </c>
      <c r="N5289" s="2">
        <f>MCFT[[#This Row],[Close]]/MCFT[[#This Row],[Open]]</f>
        <v>1.0078711625090819</v>
      </c>
    </row>
    <row r="5290" spans="1:14" x14ac:dyDescent="0.25">
      <c r="A5290" s="1">
        <v>39142</v>
      </c>
      <c r="B5290" s="3">
        <v>27.82</v>
      </c>
      <c r="C5290" s="3">
        <v>28.33</v>
      </c>
      <c r="D5290" s="3">
        <v>27.73</v>
      </c>
      <c r="E5290" s="3">
        <v>28.09</v>
      </c>
      <c r="F5290" s="3">
        <v>21.402367000000002</v>
      </c>
      <c r="G5290">
        <v>80175700</v>
      </c>
      <c r="H5290" s="3" t="str">
        <f>TEXT(MCFT[[#This Row],[Date]],"dddd")</f>
        <v>Thursday</v>
      </c>
      <c r="I5290" s="3">
        <f>MCFT[[#This Row],[Open]]-MCFT[[#This Row],[Close]]</f>
        <v>-0.26999999999999957</v>
      </c>
      <c r="J5290" s="3">
        <f>INDEX(AAPL!$J:$J,MATCH(A:A,AAPL!$A:$A,0),1)</f>
        <v>-0.43285700000000027</v>
      </c>
      <c r="K5290" s="3" t="str">
        <f>IF(MCFT[[#This Row],[Day Change]]&gt;0,"UP","DOWN")</f>
        <v>DOWN</v>
      </c>
      <c r="L5290" s="9">
        <f>_xlfn.RANK.EQ(MCFT[[#This Row],[Date]],A:A,1)</f>
        <v>5289</v>
      </c>
      <c r="M5290" s="10">
        <f>_xlfn.RANK.AVG(MCFT[[#This Row],[Same change on date for AAPL]],AAPL,1)</f>
        <v>791</v>
      </c>
      <c r="N5290" s="2">
        <f>MCFT[[#This Row],[Close]]/MCFT[[#This Row],[Open]]</f>
        <v>1.0097052480230051</v>
      </c>
    </row>
    <row r="5291" spans="1:14" x14ac:dyDescent="0.25">
      <c r="A5291" s="1">
        <v>39143</v>
      </c>
      <c r="B5291" s="3">
        <v>28.02</v>
      </c>
      <c r="C5291" s="3">
        <v>28.16</v>
      </c>
      <c r="D5291" s="3">
        <v>27.76</v>
      </c>
      <c r="E5291" s="3">
        <v>27.76</v>
      </c>
      <c r="F5291" s="3">
        <v>21.150929999999999</v>
      </c>
      <c r="G5291">
        <v>63254700</v>
      </c>
      <c r="H5291" s="3" t="str">
        <f>TEXT(MCFT[[#This Row],[Date]],"dddd")</f>
        <v>Friday</v>
      </c>
      <c r="I5291" s="3">
        <f>MCFT[[#This Row],[Open]]-MCFT[[#This Row],[Close]]</f>
        <v>0.25999999999999801</v>
      </c>
      <c r="J5291" s="3">
        <f>INDEX(AAPL!$J:$J,MATCH(A:A,AAPL!$A:$A,0),1)</f>
        <v>0.19428699999999921</v>
      </c>
      <c r="K5291" s="3" t="str">
        <f>IF(MCFT[[#This Row],[Day Change]]&gt;0,"UP","DOWN")</f>
        <v>UP</v>
      </c>
      <c r="L5291" s="9">
        <f>_xlfn.RANK.EQ(MCFT[[#This Row],[Date]],A:A,1)</f>
        <v>5290</v>
      </c>
      <c r="M5291" s="10">
        <f>_xlfn.RANK.AVG(MCFT[[#This Row],[Same change on date for AAPL]],AAPL,1)</f>
        <v>7035</v>
      </c>
      <c r="N5291" s="2">
        <f>MCFT[[#This Row],[Close]]/MCFT[[#This Row],[Open]]</f>
        <v>0.99072091363311932</v>
      </c>
    </row>
    <row r="5292" spans="1:14" x14ac:dyDescent="0.25">
      <c r="A5292" s="1">
        <v>39146</v>
      </c>
      <c r="B5292" s="3">
        <v>27.49</v>
      </c>
      <c r="C5292" s="3">
        <v>27.91</v>
      </c>
      <c r="D5292" s="3">
        <v>27.41</v>
      </c>
      <c r="E5292" s="3">
        <v>27.549999</v>
      </c>
      <c r="F5292" s="3">
        <v>20.990933999999999</v>
      </c>
      <c r="G5292">
        <v>56454300</v>
      </c>
      <c r="H5292" s="3" t="str">
        <f>TEXT(MCFT[[#This Row],[Date]],"dddd")</f>
        <v>Monday</v>
      </c>
      <c r="I5292" s="3">
        <f>MCFT[[#This Row],[Open]]-MCFT[[#This Row],[Close]]</f>
        <v>-5.9999000000001246E-2</v>
      </c>
      <c r="J5292" s="3">
        <f>INDEX(AAPL!$J:$J,MATCH(A:A,AAPL!$A:$A,0),1)</f>
        <v>-6.14290000000004E-2</v>
      </c>
      <c r="K5292" s="3" t="str">
        <f>IF(MCFT[[#This Row],[Day Change]]&gt;0,"UP","DOWN")</f>
        <v>DOWN</v>
      </c>
      <c r="L5292" s="9">
        <f>_xlfn.RANK.EQ(MCFT[[#This Row],[Date]],A:A,1)</f>
        <v>5291</v>
      </c>
      <c r="M5292" s="10">
        <f>_xlfn.RANK.AVG(MCFT[[#This Row],[Same change on date for AAPL]],AAPL,1)</f>
        <v>1855.5</v>
      </c>
      <c r="N5292" s="2">
        <f>MCFT[[#This Row],[Close]]/MCFT[[#This Row],[Open]]</f>
        <v>1.0021825754819935</v>
      </c>
    </row>
    <row r="5293" spans="1:14" x14ac:dyDescent="0.25">
      <c r="A5293" s="1">
        <v>39147</v>
      </c>
      <c r="B5293" s="3">
        <v>27.799999</v>
      </c>
      <c r="C5293" s="3">
        <v>27.940000999999999</v>
      </c>
      <c r="D5293" s="3">
        <v>27.65</v>
      </c>
      <c r="E5293" s="3">
        <v>27.83</v>
      </c>
      <c r="F5293" s="3">
        <v>21.204267999999999</v>
      </c>
      <c r="G5293">
        <v>49361800</v>
      </c>
      <c r="H5293" s="3" t="str">
        <f>TEXT(MCFT[[#This Row],[Date]],"dddd")</f>
        <v>Tuesday</v>
      </c>
      <c r="I5293" s="3">
        <f>MCFT[[#This Row],[Open]]-MCFT[[#This Row],[Close]]</f>
        <v>-3.0000999999998612E-2</v>
      </c>
      <c r="J5293" s="3">
        <f>INDEX(AAPL!$J:$J,MATCH(A:A,AAPL!$A:$A,0),1)</f>
        <v>-5.5715000000001069E-2</v>
      </c>
      <c r="K5293" s="3" t="str">
        <f>IF(MCFT[[#This Row],[Day Change]]&gt;0,"UP","DOWN")</f>
        <v>DOWN</v>
      </c>
      <c r="L5293" s="9">
        <f>_xlfn.RANK.EQ(MCFT[[#This Row],[Date]],A:A,1)</f>
        <v>5292</v>
      </c>
      <c r="M5293" s="10">
        <f>_xlfn.RANK.AVG(MCFT[[#This Row],[Same change on date for AAPL]],AAPL,1)</f>
        <v>1922</v>
      </c>
      <c r="N5293" s="2">
        <f>MCFT[[#This Row],[Close]]/MCFT[[#This Row],[Open]]</f>
        <v>1.0010791727006896</v>
      </c>
    </row>
    <row r="5294" spans="1:14" x14ac:dyDescent="0.25">
      <c r="A5294" s="1">
        <v>39148</v>
      </c>
      <c r="B5294" s="3">
        <v>27.76</v>
      </c>
      <c r="C5294" s="3">
        <v>27.9</v>
      </c>
      <c r="D5294" s="3">
        <v>27.549999</v>
      </c>
      <c r="E5294" s="3">
        <v>27.610001</v>
      </c>
      <c r="F5294" s="3">
        <v>21.036642000000001</v>
      </c>
      <c r="G5294">
        <v>52044700</v>
      </c>
      <c r="H5294" s="3" t="str">
        <f>TEXT(MCFT[[#This Row],[Date]],"dddd")</f>
        <v>Wednesday</v>
      </c>
      <c r="I5294" s="3">
        <f>MCFT[[#This Row],[Open]]-MCFT[[#This Row],[Close]]</f>
        <v>0.1499990000000011</v>
      </c>
      <c r="J5294" s="3">
        <f>INDEX(AAPL!$J:$J,MATCH(A:A,AAPL!$A:$A,0),1)</f>
        <v>4.7143000000000157E-2</v>
      </c>
      <c r="K5294" s="3" t="str">
        <f>IF(MCFT[[#This Row],[Day Change]]&gt;0,"UP","DOWN")</f>
        <v>UP</v>
      </c>
      <c r="L5294" s="9">
        <f>_xlfn.RANK.EQ(MCFT[[#This Row],[Date]],A:A,1)</f>
        <v>5293</v>
      </c>
      <c r="M5294" s="10">
        <f>_xlfn.RANK.AVG(MCFT[[#This Row],[Same change on date for AAPL]],AAPL,1)</f>
        <v>6246</v>
      </c>
      <c r="N5294" s="2">
        <f>MCFT[[#This Row],[Close]]/MCFT[[#This Row],[Open]]</f>
        <v>0.99459657780979827</v>
      </c>
    </row>
    <row r="5295" spans="1:14" x14ac:dyDescent="0.25">
      <c r="A5295" s="1">
        <v>39149</v>
      </c>
      <c r="B5295" s="3">
        <v>27.719999000000001</v>
      </c>
      <c r="C5295" s="3">
        <v>27.85</v>
      </c>
      <c r="D5295" s="3">
        <v>26.6</v>
      </c>
      <c r="E5295" s="3">
        <v>27.32</v>
      </c>
      <c r="F5295" s="3">
        <v>20.815684999999998</v>
      </c>
      <c r="G5295">
        <v>72175200</v>
      </c>
      <c r="H5295" s="3" t="str">
        <f>TEXT(MCFT[[#This Row],[Date]],"dddd")</f>
        <v>Thursday</v>
      </c>
      <c r="I5295" s="3">
        <f>MCFT[[#This Row],[Open]]-MCFT[[#This Row],[Close]]</f>
        <v>0.3999990000000011</v>
      </c>
      <c r="J5295" s="3">
        <f>INDEX(AAPL!$J:$J,MATCH(A:A,AAPL!$A:$A,0),1)</f>
        <v>8.4286000000000527E-2</v>
      </c>
      <c r="K5295" s="3" t="str">
        <f>IF(MCFT[[#This Row],[Day Change]]&gt;0,"UP","DOWN")</f>
        <v>UP</v>
      </c>
      <c r="L5295" s="9">
        <f>_xlfn.RANK.EQ(MCFT[[#This Row],[Date]],A:A,1)</f>
        <v>5294</v>
      </c>
      <c r="M5295" s="10">
        <f>_xlfn.RANK.AVG(MCFT[[#This Row],[Same change on date for AAPL]],AAPL,1)</f>
        <v>6629</v>
      </c>
      <c r="N5295" s="2">
        <f>MCFT[[#This Row],[Close]]/MCFT[[#This Row],[Open]]</f>
        <v>0.98557002112445957</v>
      </c>
    </row>
    <row r="5296" spans="1:14" x14ac:dyDescent="0.25">
      <c r="A5296" s="1">
        <v>39150</v>
      </c>
      <c r="B5296" s="3">
        <v>27.42</v>
      </c>
      <c r="C5296" s="3">
        <v>27.48</v>
      </c>
      <c r="D5296" s="3">
        <v>27.030000999999999</v>
      </c>
      <c r="E5296" s="3">
        <v>27.290001</v>
      </c>
      <c r="F5296" s="3">
        <v>20.792831</v>
      </c>
      <c r="G5296">
        <v>80125000</v>
      </c>
      <c r="H5296" s="3" t="str">
        <f>TEXT(MCFT[[#This Row],[Date]],"dddd")</f>
        <v>Friday</v>
      </c>
      <c r="I5296" s="3">
        <f>MCFT[[#This Row],[Open]]-MCFT[[#This Row],[Close]]</f>
        <v>0.12999900000000153</v>
      </c>
      <c r="J5296" s="3">
        <f>INDEX(AAPL!$J:$J,MATCH(A:A,AAPL!$A:$A,0),1)</f>
        <v>0.1185729999999996</v>
      </c>
      <c r="K5296" s="3" t="str">
        <f>IF(MCFT[[#This Row],[Day Change]]&gt;0,"UP","DOWN")</f>
        <v>UP</v>
      </c>
      <c r="L5296" s="9">
        <f>_xlfn.RANK.EQ(MCFT[[#This Row],[Date]],A:A,1)</f>
        <v>5295</v>
      </c>
      <c r="M5296" s="10">
        <f>_xlfn.RANK.AVG(MCFT[[#This Row],[Same change on date for AAPL]],AAPL,1)</f>
        <v>6783</v>
      </c>
      <c r="N5296" s="2">
        <f>MCFT[[#This Row],[Close]]/MCFT[[#This Row],[Open]]</f>
        <v>0.99525897155361043</v>
      </c>
    </row>
    <row r="5297" spans="1:14" x14ac:dyDescent="0.25">
      <c r="A5297" s="1">
        <v>39153</v>
      </c>
      <c r="B5297" s="3">
        <v>27.18</v>
      </c>
      <c r="C5297" s="3">
        <v>27.48</v>
      </c>
      <c r="D5297" s="3">
        <v>27.129999000000002</v>
      </c>
      <c r="E5297" s="3">
        <v>27.440000999999999</v>
      </c>
      <c r="F5297" s="3">
        <v>20.907119999999999</v>
      </c>
      <c r="G5297">
        <v>36516400</v>
      </c>
      <c r="H5297" s="3" t="str">
        <f>TEXT(MCFT[[#This Row],[Date]],"dddd")</f>
        <v>Monday</v>
      </c>
      <c r="I5297" s="3">
        <f>MCFT[[#This Row],[Open]]-MCFT[[#This Row],[Close]]</f>
        <v>-0.26000099999999904</v>
      </c>
      <c r="J5297" s="3">
        <f>INDEX(AAPL!$J:$J,MATCH(A:A,AAPL!$A:$A,0),1)</f>
        <v>-0.25714299999999923</v>
      </c>
      <c r="K5297" s="3" t="str">
        <f>IF(MCFT[[#This Row],[Day Change]]&gt;0,"UP","DOWN")</f>
        <v>DOWN</v>
      </c>
      <c r="L5297" s="9">
        <f>_xlfn.RANK.EQ(MCFT[[#This Row],[Date]],A:A,1)</f>
        <v>5296</v>
      </c>
      <c r="M5297" s="10">
        <f>_xlfn.RANK.AVG(MCFT[[#This Row],[Same change on date for AAPL]],AAPL,1)</f>
        <v>1072.5</v>
      </c>
      <c r="N5297" s="2">
        <f>MCFT[[#This Row],[Close]]/MCFT[[#This Row],[Open]]</f>
        <v>1.009565894039735</v>
      </c>
    </row>
    <row r="5298" spans="1:14" x14ac:dyDescent="0.25">
      <c r="A5298" s="1">
        <v>39154</v>
      </c>
      <c r="B5298" s="3">
        <v>27.25</v>
      </c>
      <c r="C5298" s="3">
        <v>27.4</v>
      </c>
      <c r="D5298" s="3">
        <v>26.709999</v>
      </c>
      <c r="E5298" s="3">
        <v>26.719999000000001</v>
      </c>
      <c r="F5298" s="3">
        <v>20.358540000000001</v>
      </c>
      <c r="G5298">
        <v>75169500</v>
      </c>
      <c r="H5298" s="3" t="str">
        <f>TEXT(MCFT[[#This Row],[Date]],"dddd")</f>
        <v>Tuesday</v>
      </c>
      <c r="I5298" s="3">
        <f>MCFT[[#This Row],[Open]]-MCFT[[#This Row],[Close]]</f>
        <v>0.53000099999999861</v>
      </c>
      <c r="J5298" s="3">
        <f>INDEX(AAPL!$J:$J,MATCH(A:A,AAPL!$A:$A,0),1)</f>
        <v>0.144285</v>
      </c>
      <c r="K5298" s="3" t="str">
        <f>IF(MCFT[[#This Row],[Day Change]]&gt;0,"UP","DOWN")</f>
        <v>UP</v>
      </c>
      <c r="L5298" s="9">
        <f>_xlfn.RANK.EQ(MCFT[[#This Row],[Date]],A:A,1)</f>
        <v>5297</v>
      </c>
      <c r="M5298" s="10">
        <f>_xlfn.RANK.AVG(MCFT[[#This Row],[Same change on date for AAPL]],AAPL,1)</f>
        <v>6878.5</v>
      </c>
      <c r="N5298" s="2">
        <f>MCFT[[#This Row],[Close]]/MCFT[[#This Row],[Open]]</f>
        <v>0.98055042201834863</v>
      </c>
    </row>
    <row r="5299" spans="1:14" x14ac:dyDescent="0.25">
      <c r="A5299" s="1">
        <v>39155</v>
      </c>
      <c r="B5299" s="3">
        <v>26.82</v>
      </c>
      <c r="C5299" s="3">
        <v>27.4</v>
      </c>
      <c r="D5299" s="3">
        <v>26.73</v>
      </c>
      <c r="E5299" s="3">
        <v>27.4</v>
      </c>
      <c r="F5299" s="3">
        <v>20.876643999999999</v>
      </c>
      <c r="G5299">
        <v>75730300</v>
      </c>
      <c r="H5299" s="3" t="str">
        <f>TEXT(MCFT[[#This Row],[Date]],"dddd")</f>
        <v>Wednesday</v>
      </c>
      <c r="I5299" s="3">
        <f>MCFT[[#This Row],[Open]]-MCFT[[#This Row],[Close]]</f>
        <v>-0.57999999999999829</v>
      </c>
      <c r="J5299" s="3">
        <f>INDEX(AAPL!$J:$J,MATCH(A:A,AAPL!$A:$A,0),1)</f>
        <v>-0.19999900000000004</v>
      </c>
      <c r="K5299" s="3" t="str">
        <f>IF(MCFT[[#This Row],[Day Change]]&gt;0,"UP","DOWN")</f>
        <v>DOWN</v>
      </c>
      <c r="L5299" s="9">
        <f>_xlfn.RANK.EQ(MCFT[[#This Row],[Date]],A:A,1)</f>
        <v>5298</v>
      </c>
      <c r="M5299" s="10">
        <f>_xlfn.RANK.AVG(MCFT[[#This Row],[Same change on date for AAPL]],AAPL,1)</f>
        <v>1203</v>
      </c>
      <c r="N5299" s="2">
        <f>MCFT[[#This Row],[Close]]/MCFT[[#This Row],[Open]]</f>
        <v>1.0216256524981358</v>
      </c>
    </row>
    <row r="5300" spans="1:14" x14ac:dyDescent="0.25">
      <c r="A5300" s="1">
        <v>39156</v>
      </c>
      <c r="B5300" s="3">
        <v>27.32</v>
      </c>
      <c r="C5300" s="3">
        <v>27.469999000000001</v>
      </c>
      <c r="D5300" s="3">
        <v>27.200001</v>
      </c>
      <c r="E5300" s="3">
        <v>27.280000999999999</v>
      </c>
      <c r="F5300" s="3">
        <v>20.785212999999999</v>
      </c>
      <c r="G5300">
        <v>51757100</v>
      </c>
      <c r="H5300" s="3" t="str">
        <f>TEXT(MCFT[[#This Row],[Date]],"dddd")</f>
        <v>Thursday</v>
      </c>
      <c r="I5300" s="3">
        <f>MCFT[[#This Row],[Open]]-MCFT[[#This Row],[Close]]</f>
        <v>3.9999000000001672E-2</v>
      </c>
      <c r="J5300" s="3">
        <f>INDEX(AAPL!$J:$J,MATCH(A:A,AAPL!$A:$A,0),1)</f>
        <v>5.5714999999999293E-2</v>
      </c>
      <c r="K5300" s="3" t="str">
        <f>IF(MCFT[[#This Row],[Day Change]]&gt;0,"UP","DOWN")</f>
        <v>UP</v>
      </c>
      <c r="L5300" s="9">
        <f>_xlfn.RANK.EQ(MCFT[[#This Row],[Date]],A:A,1)</f>
        <v>5299</v>
      </c>
      <c r="M5300" s="10">
        <f>_xlfn.RANK.AVG(MCFT[[#This Row],[Same change on date for AAPL]],AAPL,1)</f>
        <v>6366.5</v>
      </c>
      <c r="N5300" s="2">
        <f>MCFT[[#This Row],[Close]]/MCFT[[#This Row],[Open]]</f>
        <v>0.99853590775988277</v>
      </c>
    </row>
    <row r="5301" spans="1:14" x14ac:dyDescent="0.25">
      <c r="A5301" s="1">
        <v>39157</v>
      </c>
      <c r="B5301" s="3">
        <v>27.35</v>
      </c>
      <c r="C5301" s="3">
        <v>27.48</v>
      </c>
      <c r="D5301" s="3">
        <v>27.200001</v>
      </c>
      <c r="E5301" s="3">
        <v>27.33</v>
      </c>
      <c r="F5301" s="3">
        <v>20.823305000000001</v>
      </c>
      <c r="G5301">
        <v>65055300</v>
      </c>
      <c r="H5301" s="3" t="str">
        <f>TEXT(MCFT[[#This Row],[Date]],"dddd")</f>
        <v>Friday</v>
      </c>
      <c r="I5301" s="3">
        <f>MCFT[[#This Row],[Open]]-MCFT[[#This Row],[Close]]</f>
        <v>2.0000000000003126E-2</v>
      </c>
      <c r="J5301" s="3">
        <f>INDEX(AAPL!$J:$J,MATCH(A:A,AAPL!$A:$A,0),1)</f>
        <v>-7.1429999999992333E-3</v>
      </c>
      <c r="K5301" s="3" t="str">
        <f>IF(MCFT[[#This Row],[Day Change]]&gt;0,"UP","DOWN")</f>
        <v>UP</v>
      </c>
      <c r="L5301" s="9">
        <f>_xlfn.RANK.EQ(MCFT[[#This Row],[Date]],A:A,1)</f>
        <v>5300</v>
      </c>
      <c r="M5301" s="10">
        <f>_xlfn.RANK.AVG(MCFT[[#This Row],[Same change on date for AAPL]],AAPL,1)</f>
        <v>3646</v>
      </c>
      <c r="N5301" s="2">
        <f>MCFT[[#This Row],[Close]]/MCFT[[#This Row],[Open]]</f>
        <v>0.99926873857404008</v>
      </c>
    </row>
    <row r="5302" spans="1:14" x14ac:dyDescent="0.25">
      <c r="A5302" s="1">
        <v>39160</v>
      </c>
      <c r="B5302" s="3">
        <v>27.34</v>
      </c>
      <c r="C5302" s="3">
        <v>27.83</v>
      </c>
      <c r="D5302" s="3">
        <v>27.200001</v>
      </c>
      <c r="E5302" s="3">
        <v>27.83</v>
      </c>
      <c r="F5302" s="3">
        <v>21.204267999999999</v>
      </c>
      <c r="G5302">
        <v>49412000</v>
      </c>
      <c r="H5302" s="3" t="str">
        <f>TEXT(MCFT[[#This Row],[Date]],"dddd")</f>
        <v>Monday</v>
      </c>
      <c r="I5302" s="3">
        <f>MCFT[[#This Row],[Open]]-MCFT[[#This Row],[Close]]</f>
        <v>-0.48999999999999844</v>
      </c>
      <c r="J5302" s="3">
        <f>INDEX(AAPL!$J:$J,MATCH(A:A,AAPL!$A:$A,0),1)</f>
        <v>-0.12714300000000023</v>
      </c>
      <c r="K5302" s="3" t="str">
        <f>IF(MCFT[[#This Row],[Day Change]]&gt;0,"UP","DOWN")</f>
        <v>DOWN</v>
      </c>
      <c r="L5302" s="9">
        <f>_xlfn.RANK.EQ(MCFT[[#This Row],[Date]],A:A,1)</f>
        <v>5301</v>
      </c>
      <c r="M5302" s="10">
        <f>_xlfn.RANK.AVG(MCFT[[#This Row],[Same change on date for AAPL]],AAPL,1)</f>
        <v>1431.5</v>
      </c>
      <c r="N5302" s="2">
        <f>MCFT[[#This Row],[Close]]/MCFT[[#This Row],[Open]]</f>
        <v>1.0179224579370885</v>
      </c>
    </row>
    <row r="5303" spans="1:14" x14ac:dyDescent="0.25">
      <c r="A5303" s="1">
        <v>39161</v>
      </c>
      <c r="B5303" s="3">
        <v>27.93</v>
      </c>
      <c r="C5303" s="3">
        <v>28.16</v>
      </c>
      <c r="D5303" s="3">
        <v>27.76</v>
      </c>
      <c r="E5303" s="3">
        <v>27.84</v>
      </c>
      <c r="F5303" s="3">
        <v>21.211888999999999</v>
      </c>
      <c r="G5303">
        <v>47902400</v>
      </c>
      <c r="H5303" s="3" t="str">
        <f>TEXT(MCFT[[#This Row],[Date]],"dddd")</f>
        <v>Tuesday</v>
      </c>
      <c r="I5303" s="3">
        <f>MCFT[[#This Row],[Open]]-MCFT[[#This Row],[Close]]</f>
        <v>8.9999999999999858E-2</v>
      </c>
      <c r="J5303" s="3">
        <f>INDEX(AAPL!$J:$J,MATCH(A:A,AAPL!$A:$A,0),1)</f>
        <v>-1.8570999999999671E-2</v>
      </c>
      <c r="K5303" s="3" t="str">
        <f>IF(MCFT[[#This Row],[Day Change]]&gt;0,"UP","DOWN")</f>
        <v>UP</v>
      </c>
      <c r="L5303" s="9">
        <f>_xlfn.RANK.EQ(MCFT[[#This Row],[Date]],A:A,1)</f>
        <v>5302</v>
      </c>
      <c r="M5303" s="10">
        <f>_xlfn.RANK.AVG(MCFT[[#This Row],[Same change on date for AAPL]],AAPL,1)</f>
        <v>2892</v>
      </c>
      <c r="N5303" s="2">
        <f>MCFT[[#This Row],[Close]]/MCFT[[#This Row],[Open]]</f>
        <v>0.99677765843179378</v>
      </c>
    </row>
    <row r="5304" spans="1:14" x14ac:dyDescent="0.25">
      <c r="A5304" s="1">
        <v>39162</v>
      </c>
      <c r="B5304" s="3">
        <v>27.9</v>
      </c>
      <c r="C5304" s="3">
        <v>28.52</v>
      </c>
      <c r="D5304" s="3">
        <v>27.559999000000001</v>
      </c>
      <c r="E5304" s="3">
        <v>28.52</v>
      </c>
      <c r="F5304" s="3">
        <v>21.73</v>
      </c>
      <c r="G5304">
        <v>72808200</v>
      </c>
      <c r="H5304" s="3" t="str">
        <f>TEXT(MCFT[[#This Row],[Date]],"dddd")</f>
        <v>Wednesday</v>
      </c>
      <c r="I5304" s="3">
        <f>MCFT[[#This Row],[Open]]-MCFT[[#This Row],[Close]]</f>
        <v>-0.62000000000000099</v>
      </c>
      <c r="J5304" s="3">
        <f>INDEX(AAPL!$J:$J,MATCH(A:A,AAPL!$A:$A,0),1)</f>
        <v>-0.26857099999999967</v>
      </c>
      <c r="K5304" s="3" t="str">
        <f>IF(MCFT[[#This Row],[Day Change]]&gt;0,"UP","DOWN")</f>
        <v>DOWN</v>
      </c>
      <c r="L5304" s="9">
        <f>_xlfn.RANK.EQ(MCFT[[#This Row],[Date]],A:A,1)</f>
        <v>5303</v>
      </c>
      <c r="M5304" s="10">
        <f>_xlfn.RANK.AVG(MCFT[[#This Row],[Same change on date for AAPL]],AAPL,1)</f>
        <v>1044</v>
      </c>
      <c r="N5304" s="2">
        <f>MCFT[[#This Row],[Close]]/MCFT[[#This Row],[Open]]</f>
        <v>1.0222222222222224</v>
      </c>
    </row>
    <row r="5305" spans="1:14" x14ac:dyDescent="0.25">
      <c r="A5305" s="1">
        <v>39163</v>
      </c>
      <c r="B5305" s="3">
        <v>28.52</v>
      </c>
      <c r="C5305" s="3">
        <v>28.549999</v>
      </c>
      <c r="D5305" s="3">
        <v>28.01</v>
      </c>
      <c r="E5305" s="3">
        <v>28.27</v>
      </c>
      <c r="F5305" s="3">
        <v>21.539515000000002</v>
      </c>
      <c r="G5305">
        <v>47934900</v>
      </c>
      <c r="H5305" s="3" t="str">
        <f>TEXT(MCFT[[#This Row],[Date]],"dddd")</f>
        <v>Thursday</v>
      </c>
      <c r="I5305" s="3">
        <f>MCFT[[#This Row],[Open]]-MCFT[[#This Row],[Close]]</f>
        <v>0.25</v>
      </c>
      <c r="J5305" s="3">
        <f>INDEX(AAPL!$J:$J,MATCH(A:A,AAPL!$A:$A,0),1)</f>
        <v>-3.2856999999999914E-2</v>
      </c>
      <c r="K5305" s="3" t="str">
        <f>IF(MCFT[[#This Row],[Day Change]]&gt;0,"UP","DOWN")</f>
        <v>UP</v>
      </c>
      <c r="L5305" s="9">
        <f>_xlfn.RANK.EQ(MCFT[[#This Row],[Date]],A:A,1)</f>
        <v>5304</v>
      </c>
      <c r="M5305" s="10">
        <f>_xlfn.RANK.AVG(MCFT[[#This Row],[Same change on date for AAPL]],AAPL,1)</f>
        <v>2421</v>
      </c>
      <c r="N5305" s="2">
        <f>MCFT[[#This Row],[Close]]/MCFT[[#This Row],[Open]]</f>
        <v>0.99123422159887797</v>
      </c>
    </row>
    <row r="5306" spans="1:14" x14ac:dyDescent="0.25">
      <c r="A5306" s="1">
        <v>39164</v>
      </c>
      <c r="B5306" s="3">
        <v>28.219999000000001</v>
      </c>
      <c r="C5306" s="3">
        <v>28.27</v>
      </c>
      <c r="D5306" s="3">
        <v>27.799999</v>
      </c>
      <c r="E5306" s="3">
        <v>28.02</v>
      </c>
      <c r="F5306" s="3">
        <v>21.349029999999999</v>
      </c>
      <c r="G5306">
        <v>50519800</v>
      </c>
      <c r="H5306" s="3" t="str">
        <f>TEXT(MCFT[[#This Row],[Date]],"dddd")</f>
        <v>Friday</v>
      </c>
      <c r="I5306" s="3">
        <f>MCFT[[#This Row],[Open]]-MCFT[[#This Row],[Close]]</f>
        <v>0.19999900000000181</v>
      </c>
      <c r="J5306" s="3">
        <f>INDEX(AAPL!$J:$J,MATCH(A:A,AAPL!$A:$A,0),1)</f>
        <v>-2.428600000000003E-2</v>
      </c>
      <c r="K5306" s="3" t="str">
        <f>IF(MCFT[[#This Row],[Day Change]]&gt;0,"UP","DOWN")</f>
        <v>UP</v>
      </c>
      <c r="L5306" s="9">
        <f>_xlfn.RANK.EQ(MCFT[[#This Row],[Date]],A:A,1)</f>
        <v>5305</v>
      </c>
      <c r="M5306" s="10">
        <f>_xlfn.RANK.AVG(MCFT[[#This Row],[Same change on date for AAPL]],AAPL,1)</f>
        <v>2713.5</v>
      </c>
      <c r="N5306" s="2">
        <f>MCFT[[#This Row],[Close]]/MCFT[[#This Row],[Open]]</f>
        <v>0.99291286296643733</v>
      </c>
    </row>
    <row r="5307" spans="1:14" x14ac:dyDescent="0.25">
      <c r="A5307" s="1">
        <v>39167</v>
      </c>
      <c r="B5307" s="3">
        <v>27.940000999999999</v>
      </c>
      <c r="C5307" s="3">
        <v>28.219999000000001</v>
      </c>
      <c r="D5307" s="3">
        <v>27.700001</v>
      </c>
      <c r="E5307" s="3">
        <v>28.219999000000001</v>
      </c>
      <c r="F5307" s="3">
        <v>21.501421000000001</v>
      </c>
      <c r="G5307">
        <v>47491500</v>
      </c>
      <c r="H5307" s="3" t="str">
        <f>TEXT(MCFT[[#This Row],[Date]],"dddd")</f>
        <v>Monday</v>
      </c>
      <c r="I5307" s="3">
        <f>MCFT[[#This Row],[Open]]-MCFT[[#This Row],[Close]]</f>
        <v>-0.27999800000000263</v>
      </c>
      <c r="J5307" s="3">
        <f>INDEX(AAPL!$J:$J,MATCH(A:A,AAPL!$A:$A,0),1)</f>
        <v>-0.26571400000000089</v>
      </c>
      <c r="K5307" s="3" t="str">
        <f>IF(MCFT[[#This Row],[Day Change]]&gt;0,"UP","DOWN")</f>
        <v>DOWN</v>
      </c>
      <c r="L5307" s="9">
        <f>_xlfn.RANK.EQ(MCFT[[#This Row],[Date]],A:A,1)</f>
        <v>5306</v>
      </c>
      <c r="M5307" s="10">
        <f>_xlfn.RANK.AVG(MCFT[[#This Row],[Same change on date for AAPL]],AAPL,1)</f>
        <v>1046</v>
      </c>
      <c r="N5307" s="2">
        <f>MCFT[[#This Row],[Close]]/MCFT[[#This Row],[Open]]</f>
        <v>1.0100214026477667</v>
      </c>
    </row>
    <row r="5308" spans="1:14" x14ac:dyDescent="0.25">
      <c r="A5308" s="1">
        <v>39168</v>
      </c>
      <c r="B5308" s="3">
        <v>28.040001</v>
      </c>
      <c r="C5308" s="3">
        <v>28.16</v>
      </c>
      <c r="D5308" s="3">
        <v>27.65</v>
      </c>
      <c r="E5308" s="3">
        <v>27.719999000000001</v>
      </c>
      <c r="F5308" s="3">
        <v>21.120453000000001</v>
      </c>
      <c r="G5308">
        <v>58979800</v>
      </c>
      <c r="H5308" s="3" t="str">
        <f>TEXT(MCFT[[#This Row],[Date]],"dddd")</f>
        <v>Tuesday</v>
      </c>
      <c r="I5308" s="3">
        <f>MCFT[[#This Row],[Open]]-MCFT[[#This Row],[Close]]</f>
        <v>0.32000199999999879</v>
      </c>
      <c r="J5308" s="3">
        <f>INDEX(AAPL!$J:$J,MATCH(A:A,AAPL!$A:$A,0),1)</f>
        <v>3.5714000000000468E-2</v>
      </c>
      <c r="K5308" s="3" t="str">
        <f>IF(MCFT[[#This Row],[Day Change]]&gt;0,"UP","DOWN")</f>
        <v>UP</v>
      </c>
      <c r="L5308" s="9">
        <f>_xlfn.RANK.EQ(MCFT[[#This Row],[Date]],A:A,1)</f>
        <v>5307</v>
      </c>
      <c r="M5308" s="10">
        <f>_xlfn.RANK.AVG(MCFT[[#This Row],[Same change on date for AAPL]],AAPL,1)</f>
        <v>6003</v>
      </c>
      <c r="N5308" s="2">
        <f>MCFT[[#This Row],[Close]]/MCFT[[#This Row],[Open]]</f>
        <v>0.98858766089202355</v>
      </c>
    </row>
    <row r="5309" spans="1:14" x14ac:dyDescent="0.25">
      <c r="A5309" s="1">
        <v>39169</v>
      </c>
      <c r="B5309" s="3">
        <v>27.58</v>
      </c>
      <c r="C5309" s="3">
        <v>28</v>
      </c>
      <c r="D5309" s="3">
        <v>27.4</v>
      </c>
      <c r="E5309" s="3">
        <v>27.639999</v>
      </c>
      <c r="F5309" s="3">
        <v>21.059504</v>
      </c>
      <c r="G5309">
        <v>46947000</v>
      </c>
      <c r="H5309" s="3" t="str">
        <f>TEXT(MCFT[[#This Row],[Date]],"dddd")</f>
        <v>Wednesday</v>
      </c>
      <c r="I5309" s="3">
        <f>MCFT[[#This Row],[Open]]-MCFT[[#This Row],[Close]]</f>
        <v>-5.9999000000001246E-2</v>
      </c>
      <c r="J5309" s="3">
        <f>INDEX(AAPL!$J:$J,MATCH(A:A,AAPL!$A:$A,0),1)</f>
        <v>0.23428599999999911</v>
      </c>
      <c r="K5309" s="3" t="str">
        <f>IF(MCFT[[#This Row],[Day Change]]&gt;0,"UP","DOWN")</f>
        <v>DOWN</v>
      </c>
      <c r="L5309" s="9">
        <f>_xlfn.RANK.EQ(MCFT[[#This Row],[Date]],A:A,1)</f>
        <v>5308</v>
      </c>
      <c r="M5309" s="10">
        <f>_xlfn.RANK.AVG(MCFT[[#This Row],[Same change on date for AAPL]],AAPL,1)</f>
        <v>7120</v>
      </c>
      <c r="N5309" s="2">
        <f>MCFT[[#This Row],[Close]]/MCFT[[#This Row],[Open]]</f>
        <v>1.0021754532269762</v>
      </c>
    </row>
    <row r="5310" spans="1:14" x14ac:dyDescent="0.25">
      <c r="A5310" s="1">
        <v>39170</v>
      </c>
      <c r="B5310" s="3">
        <v>27.84</v>
      </c>
      <c r="C5310" s="3">
        <v>27.85</v>
      </c>
      <c r="D5310" s="3">
        <v>27.49</v>
      </c>
      <c r="E5310" s="3">
        <v>27.75</v>
      </c>
      <c r="F5310" s="3">
        <v>21.143315999999999</v>
      </c>
      <c r="G5310">
        <v>42629900</v>
      </c>
      <c r="H5310" s="3" t="str">
        <f>TEXT(MCFT[[#This Row],[Date]],"dddd")</f>
        <v>Thursday</v>
      </c>
      <c r="I5310" s="3">
        <f>MCFT[[#This Row],[Open]]-MCFT[[#This Row],[Close]]</f>
        <v>8.9999999999999858E-2</v>
      </c>
      <c r="J5310" s="3">
        <f>INDEX(AAPL!$J:$J,MATCH(A:A,AAPL!$A:$A,0),1)</f>
        <v>6.2856000000000023E-2</v>
      </c>
      <c r="K5310" s="3" t="str">
        <f>IF(MCFT[[#This Row],[Day Change]]&gt;0,"UP","DOWN")</f>
        <v>UP</v>
      </c>
      <c r="L5310" s="9">
        <f>_xlfn.RANK.EQ(MCFT[[#This Row],[Date]],A:A,1)</f>
        <v>5309</v>
      </c>
      <c r="M5310" s="10">
        <f>_xlfn.RANK.AVG(MCFT[[#This Row],[Same change on date for AAPL]],AAPL,1)</f>
        <v>6460</v>
      </c>
      <c r="N5310" s="2">
        <f>MCFT[[#This Row],[Close]]/MCFT[[#This Row],[Open]]</f>
        <v>0.99676724137931039</v>
      </c>
    </row>
    <row r="5311" spans="1:14" x14ac:dyDescent="0.25">
      <c r="A5311" s="1">
        <v>39171</v>
      </c>
      <c r="B5311" s="3">
        <v>27.75</v>
      </c>
      <c r="C5311" s="3">
        <v>27.950001</v>
      </c>
      <c r="D5311" s="3">
        <v>27.5</v>
      </c>
      <c r="E5311" s="3">
        <v>27.870000999999998</v>
      </c>
      <c r="F5311" s="3">
        <v>21.234745</v>
      </c>
      <c r="G5311">
        <v>47061000</v>
      </c>
      <c r="H5311" s="3" t="str">
        <f>TEXT(MCFT[[#This Row],[Date]],"dddd")</f>
        <v>Friday</v>
      </c>
      <c r="I5311" s="3">
        <f>MCFT[[#This Row],[Open]]-MCFT[[#This Row],[Close]]</f>
        <v>-0.12000099999999847</v>
      </c>
      <c r="J5311" s="3">
        <f>INDEX(AAPL!$J:$J,MATCH(A:A,AAPL!$A:$A,0),1)</f>
        <v>0.19571499999999986</v>
      </c>
      <c r="K5311" s="3" t="str">
        <f>IF(MCFT[[#This Row],[Day Change]]&gt;0,"UP","DOWN")</f>
        <v>DOWN</v>
      </c>
      <c r="L5311" s="9">
        <f>_xlfn.RANK.EQ(MCFT[[#This Row],[Date]],A:A,1)</f>
        <v>5310</v>
      </c>
      <c r="M5311" s="10">
        <f>_xlfn.RANK.AVG(MCFT[[#This Row],[Same change on date for AAPL]],AAPL,1)</f>
        <v>7037</v>
      </c>
      <c r="N5311" s="2">
        <f>MCFT[[#This Row],[Close]]/MCFT[[#This Row],[Open]]</f>
        <v>1.0043243603603602</v>
      </c>
    </row>
    <row r="5312" spans="1:14" x14ac:dyDescent="0.25">
      <c r="A5312" s="1">
        <v>39174</v>
      </c>
      <c r="B5312" s="3">
        <v>27.889999</v>
      </c>
      <c r="C5312" s="3">
        <v>27.93</v>
      </c>
      <c r="D5312" s="3">
        <v>27.559999000000001</v>
      </c>
      <c r="E5312" s="3">
        <v>27.74</v>
      </c>
      <c r="F5312" s="3">
        <v>21.135687000000001</v>
      </c>
      <c r="G5312">
        <v>41977600</v>
      </c>
      <c r="H5312" s="3" t="str">
        <f>TEXT(MCFT[[#This Row],[Date]],"dddd")</f>
        <v>Monday</v>
      </c>
      <c r="I5312" s="3">
        <f>MCFT[[#This Row],[Open]]-MCFT[[#This Row],[Close]]</f>
        <v>0.1499990000000011</v>
      </c>
      <c r="J5312" s="3">
        <f>INDEX(AAPL!$J:$J,MATCH(A:A,AAPL!$A:$A,0),1)</f>
        <v>6.9998999999999256E-2</v>
      </c>
      <c r="K5312" s="3" t="str">
        <f>IF(MCFT[[#This Row],[Day Change]]&gt;0,"UP","DOWN")</f>
        <v>UP</v>
      </c>
      <c r="L5312" s="9">
        <f>_xlfn.RANK.EQ(MCFT[[#This Row],[Date]],A:A,1)</f>
        <v>5311</v>
      </c>
      <c r="M5312" s="10">
        <f>_xlfn.RANK.AVG(MCFT[[#This Row],[Same change on date for AAPL]],AAPL,1)</f>
        <v>6514</v>
      </c>
      <c r="N5312" s="2">
        <f>MCFT[[#This Row],[Close]]/MCFT[[#This Row],[Open]]</f>
        <v>0.99462176388030699</v>
      </c>
    </row>
    <row r="5313" spans="1:14" x14ac:dyDescent="0.25">
      <c r="A5313" s="1">
        <v>39175</v>
      </c>
      <c r="B5313" s="3">
        <v>27.860001</v>
      </c>
      <c r="C5313" s="3">
        <v>28.059999000000001</v>
      </c>
      <c r="D5313" s="3">
        <v>27.75</v>
      </c>
      <c r="E5313" s="3">
        <v>27.870000999999998</v>
      </c>
      <c r="F5313" s="3">
        <v>21.234745</v>
      </c>
      <c r="G5313">
        <v>39821300</v>
      </c>
      <c r="H5313" s="3" t="str">
        <f>TEXT(MCFT[[#This Row],[Date]],"dddd")</f>
        <v>Tuesday</v>
      </c>
      <c r="I5313" s="3">
        <f>MCFT[[#This Row],[Open]]-MCFT[[#This Row],[Close]]</f>
        <v>-9.9999999999980105E-3</v>
      </c>
      <c r="J5313" s="3">
        <f>INDEX(AAPL!$J:$J,MATCH(A:A,AAPL!$A:$A,0),1)</f>
        <v>-5.1429000000000613E-2</v>
      </c>
      <c r="K5313" s="3" t="str">
        <f>IF(MCFT[[#This Row],[Day Change]]&gt;0,"UP","DOWN")</f>
        <v>DOWN</v>
      </c>
      <c r="L5313" s="9">
        <f>_xlfn.RANK.EQ(MCFT[[#This Row],[Date]],A:A,1)</f>
        <v>5312</v>
      </c>
      <c r="M5313" s="10">
        <f>_xlfn.RANK.AVG(MCFT[[#This Row],[Same change on date for AAPL]],AAPL,1)</f>
        <v>1988</v>
      </c>
      <c r="N5313" s="2">
        <f>MCFT[[#This Row],[Close]]/MCFT[[#This Row],[Open]]</f>
        <v>1.0003589375319835</v>
      </c>
    </row>
    <row r="5314" spans="1:14" x14ac:dyDescent="0.25">
      <c r="A5314" s="1">
        <v>39176</v>
      </c>
      <c r="B5314" s="3">
        <v>28.01</v>
      </c>
      <c r="C5314" s="3">
        <v>28.780000999999999</v>
      </c>
      <c r="D5314" s="3">
        <v>27.9</v>
      </c>
      <c r="E5314" s="3">
        <v>28.5</v>
      </c>
      <c r="F5314" s="3">
        <v>21.714762</v>
      </c>
      <c r="G5314">
        <v>63244200</v>
      </c>
      <c r="H5314" s="3" t="str">
        <f>TEXT(MCFT[[#This Row],[Date]],"dddd")</f>
        <v>Wednesday</v>
      </c>
      <c r="I5314" s="3">
        <f>MCFT[[#This Row],[Open]]-MCFT[[#This Row],[Close]]</f>
        <v>-0.48999999999999844</v>
      </c>
      <c r="J5314" s="3">
        <f>INDEX(AAPL!$J:$J,MATCH(A:A,AAPL!$A:$A,0),1)</f>
        <v>9.5713999999999189E-2</v>
      </c>
      <c r="K5314" s="3" t="str">
        <f>IF(MCFT[[#This Row],[Day Change]]&gt;0,"UP","DOWN")</f>
        <v>DOWN</v>
      </c>
      <c r="L5314" s="9">
        <f>_xlfn.RANK.EQ(MCFT[[#This Row],[Date]],A:A,1)</f>
        <v>5313</v>
      </c>
      <c r="M5314" s="10">
        <f>_xlfn.RANK.AVG(MCFT[[#This Row],[Same change on date for AAPL]],AAPL,1)</f>
        <v>6683.5</v>
      </c>
      <c r="N5314" s="2">
        <f>MCFT[[#This Row],[Close]]/MCFT[[#This Row],[Open]]</f>
        <v>1.0174937522313459</v>
      </c>
    </row>
    <row r="5315" spans="1:14" x14ac:dyDescent="0.25">
      <c r="A5315" s="1">
        <v>39177</v>
      </c>
      <c r="B5315" s="3">
        <v>28.32</v>
      </c>
      <c r="C5315" s="3">
        <v>28.65</v>
      </c>
      <c r="D5315" s="3">
        <v>28.299999</v>
      </c>
      <c r="E5315" s="3">
        <v>28.549999</v>
      </c>
      <c r="F5315" s="3">
        <v>21.752855</v>
      </c>
      <c r="G5315">
        <v>30131200</v>
      </c>
      <c r="H5315" s="3" t="str">
        <f>TEXT(MCFT[[#This Row],[Date]],"dddd")</f>
        <v>Thursday</v>
      </c>
      <c r="I5315" s="3">
        <f>MCFT[[#This Row],[Open]]-MCFT[[#This Row],[Close]]</f>
        <v>-0.2299989999999994</v>
      </c>
      <c r="J5315" s="3">
        <f>INDEX(AAPL!$J:$J,MATCH(A:A,AAPL!$A:$A,0),1)</f>
        <v>-8.0000000000000071E-2</v>
      </c>
      <c r="K5315" s="3" t="str">
        <f>IF(MCFT[[#This Row],[Day Change]]&gt;0,"UP","DOWN")</f>
        <v>DOWN</v>
      </c>
      <c r="L5315" s="9">
        <f>_xlfn.RANK.EQ(MCFT[[#This Row],[Date]],A:A,1)</f>
        <v>5314</v>
      </c>
      <c r="M5315" s="10">
        <f>_xlfn.RANK.AVG(MCFT[[#This Row],[Same change on date for AAPL]],AAPL,1)</f>
        <v>1677</v>
      </c>
      <c r="N5315" s="2">
        <f>MCFT[[#This Row],[Close]]/MCFT[[#This Row],[Open]]</f>
        <v>1.0081214336158193</v>
      </c>
    </row>
    <row r="5316" spans="1:14" x14ac:dyDescent="0.25">
      <c r="A5316" s="1">
        <v>39181</v>
      </c>
      <c r="B5316" s="3">
        <v>28.58</v>
      </c>
      <c r="C5316" s="3">
        <v>28.719999000000001</v>
      </c>
      <c r="D5316" s="3">
        <v>28.389999</v>
      </c>
      <c r="E5316" s="3">
        <v>28.57</v>
      </c>
      <c r="F5316" s="3">
        <v>21.768097000000001</v>
      </c>
      <c r="G5316">
        <v>31384600</v>
      </c>
      <c r="H5316" s="3" t="str">
        <f>TEXT(MCFT[[#This Row],[Date]],"dddd")</f>
        <v>Monday</v>
      </c>
      <c r="I5316" s="3">
        <f>MCFT[[#This Row],[Open]]-MCFT[[#This Row],[Close]]</f>
        <v>9.9999999999980105E-3</v>
      </c>
      <c r="J5316" s="3">
        <f>INDEX(AAPL!$J:$J,MATCH(A:A,AAPL!$A:$A,0),1)</f>
        <v>0.22285699999999942</v>
      </c>
      <c r="K5316" s="3" t="str">
        <f>IF(MCFT[[#This Row],[Day Change]]&gt;0,"UP","DOWN")</f>
        <v>UP</v>
      </c>
      <c r="L5316" s="9">
        <f>_xlfn.RANK.EQ(MCFT[[#This Row],[Date]],A:A,1)</f>
        <v>5315</v>
      </c>
      <c r="M5316" s="10">
        <f>_xlfn.RANK.AVG(MCFT[[#This Row],[Same change on date for AAPL]],AAPL,1)</f>
        <v>7100</v>
      </c>
      <c r="N5316" s="2">
        <f>MCFT[[#This Row],[Close]]/MCFT[[#This Row],[Open]]</f>
        <v>0.99965010496850948</v>
      </c>
    </row>
    <row r="5317" spans="1:14" x14ac:dyDescent="0.25">
      <c r="A5317" s="1">
        <v>39182</v>
      </c>
      <c r="B5317" s="3">
        <v>28.5</v>
      </c>
      <c r="C5317" s="3">
        <v>28.639999</v>
      </c>
      <c r="D5317" s="3">
        <v>28.219999000000001</v>
      </c>
      <c r="E5317" s="3">
        <v>28.4</v>
      </c>
      <c r="F5317" s="3">
        <v>21.638570999999999</v>
      </c>
      <c r="G5317">
        <v>38643100</v>
      </c>
      <c r="H5317" s="3" t="str">
        <f>TEXT(MCFT[[#This Row],[Date]],"dddd")</f>
        <v>Tuesday</v>
      </c>
      <c r="I5317" s="3">
        <f>MCFT[[#This Row],[Open]]-MCFT[[#This Row],[Close]]</f>
        <v>0.10000000000000142</v>
      </c>
      <c r="J5317" s="3">
        <f>INDEX(AAPL!$J:$J,MATCH(A:A,AAPL!$A:$A,0),1)</f>
        <v>-8.2856999999998848E-2</v>
      </c>
      <c r="K5317" s="3" t="str">
        <f>IF(MCFT[[#This Row],[Day Change]]&gt;0,"UP","DOWN")</f>
        <v>UP</v>
      </c>
      <c r="L5317" s="9">
        <f>_xlfn.RANK.EQ(MCFT[[#This Row],[Date]],A:A,1)</f>
        <v>5316</v>
      </c>
      <c r="M5317" s="10">
        <f>_xlfn.RANK.AVG(MCFT[[#This Row],[Same change on date for AAPL]],AAPL,1)</f>
        <v>1643</v>
      </c>
      <c r="N5317" s="2">
        <f>MCFT[[#This Row],[Close]]/MCFT[[#This Row],[Open]]</f>
        <v>0.99649122807017543</v>
      </c>
    </row>
    <row r="5318" spans="1:14" x14ac:dyDescent="0.25">
      <c r="A5318" s="1">
        <v>39183</v>
      </c>
      <c r="B5318" s="3">
        <v>28.299999</v>
      </c>
      <c r="C5318" s="3">
        <v>28.57</v>
      </c>
      <c r="D5318" s="3">
        <v>27.99</v>
      </c>
      <c r="E5318" s="3">
        <v>28.110001</v>
      </c>
      <c r="F5318" s="3">
        <v>21.41761</v>
      </c>
      <c r="G5318">
        <v>44050200</v>
      </c>
      <c r="H5318" s="3" t="str">
        <f>TEXT(MCFT[[#This Row],[Date]],"dddd")</f>
        <v>Wednesday</v>
      </c>
      <c r="I5318" s="3">
        <f>MCFT[[#This Row],[Open]]-MCFT[[#This Row],[Close]]</f>
        <v>0.18999799999999922</v>
      </c>
      <c r="J5318" s="3">
        <f>INDEX(AAPL!$J:$J,MATCH(A:A,AAPL!$A:$A,0),1)</f>
        <v>0.18714300000000073</v>
      </c>
      <c r="K5318" s="3" t="str">
        <f>IF(MCFT[[#This Row],[Day Change]]&gt;0,"UP","DOWN")</f>
        <v>UP</v>
      </c>
      <c r="L5318" s="9">
        <f>_xlfn.RANK.EQ(MCFT[[#This Row],[Date]],A:A,1)</f>
        <v>5317</v>
      </c>
      <c r="M5318" s="10">
        <f>_xlfn.RANK.AVG(MCFT[[#This Row],[Same change on date for AAPL]],AAPL,1)</f>
        <v>7010</v>
      </c>
      <c r="N5318" s="2">
        <f>MCFT[[#This Row],[Close]]/MCFT[[#This Row],[Open]]</f>
        <v>0.99328628951541664</v>
      </c>
    </row>
    <row r="5319" spans="1:14" x14ac:dyDescent="0.25">
      <c r="A5319" s="1">
        <v>39184</v>
      </c>
      <c r="B5319" s="3">
        <v>28.059999000000001</v>
      </c>
      <c r="C5319" s="3">
        <v>28.620000999999998</v>
      </c>
      <c r="D5319" s="3">
        <v>28.040001</v>
      </c>
      <c r="E5319" s="3">
        <v>28.540001</v>
      </c>
      <c r="F5319" s="3">
        <v>21.745234</v>
      </c>
      <c r="G5319">
        <v>43762100</v>
      </c>
      <c r="H5319" s="3" t="str">
        <f>TEXT(MCFT[[#This Row],[Date]],"dddd")</f>
        <v>Thursday</v>
      </c>
      <c r="I5319" s="3">
        <f>MCFT[[#This Row],[Open]]-MCFT[[#This Row],[Close]]</f>
        <v>-0.48000199999999893</v>
      </c>
      <c r="J5319" s="3">
        <f>INDEX(AAPL!$J:$J,MATCH(A:A,AAPL!$A:$A,0),1)</f>
        <v>-2.1428999999999476E-2</v>
      </c>
      <c r="K5319" s="3" t="str">
        <f>IF(MCFT[[#This Row],[Day Change]]&gt;0,"UP","DOWN")</f>
        <v>DOWN</v>
      </c>
      <c r="L5319" s="9">
        <f>_xlfn.RANK.EQ(MCFT[[#This Row],[Date]],A:A,1)</f>
        <v>5318</v>
      </c>
      <c r="M5319" s="10">
        <f>_xlfn.RANK.AVG(MCFT[[#This Row],[Same change on date for AAPL]],AAPL,1)</f>
        <v>2827</v>
      </c>
      <c r="N5319" s="2">
        <f>MCFT[[#This Row],[Close]]/MCFT[[#This Row],[Open]]</f>
        <v>1.0171062728833311</v>
      </c>
    </row>
    <row r="5320" spans="1:14" x14ac:dyDescent="0.25">
      <c r="A5320" s="1">
        <v>39185</v>
      </c>
      <c r="B5320" s="3">
        <v>28.43</v>
      </c>
      <c r="C5320" s="3">
        <v>28.700001</v>
      </c>
      <c r="D5320" s="3">
        <v>28.1</v>
      </c>
      <c r="E5320" s="3">
        <v>28.610001</v>
      </c>
      <c r="F5320" s="3">
        <v>21.798563000000001</v>
      </c>
      <c r="G5320">
        <v>36002900</v>
      </c>
      <c r="H5320" s="3" t="str">
        <f>TEXT(MCFT[[#This Row],[Date]],"dddd")</f>
        <v>Friday</v>
      </c>
      <c r="I5320" s="3">
        <f>MCFT[[#This Row],[Open]]-MCFT[[#This Row],[Close]]</f>
        <v>-0.18000100000000074</v>
      </c>
      <c r="J5320" s="3">
        <f>INDEX(AAPL!$J:$J,MATCH(A:A,AAPL!$A:$A,0),1)</f>
        <v>9.4284999999999286E-2</v>
      </c>
      <c r="K5320" s="3" t="str">
        <f>IF(MCFT[[#This Row],[Day Change]]&gt;0,"UP","DOWN")</f>
        <v>DOWN</v>
      </c>
      <c r="L5320" s="9">
        <f>_xlfn.RANK.EQ(MCFT[[#This Row],[Date]],A:A,1)</f>
        <v>5319</v>
      </c>
      <c r="M5320" s="10">
        <f>_xlfn.RANK.AVG(MCFT[[#This Row],[Same change on date for AAPL]],AAPL,1)</f>
        <v>6681</v>
      </c>
      <c r="N5320" s="2">
        <f>MCFT[[#This Row],[Close]]/MCFT[[#This Row],[Open]]</f>
        <v>1.0063313753077736</v>
      </c>
    </row>
    <row r="5321" spans="1:14" x14ac:dyDescent="0.25">
      <c r="A5321" s="1">
        <v>39188</v>
      </c>
      <c r="B5321" s="3">
        <v>28.6</v>
      </c>
      <c r="C5321" s="3">
        <v>28.75</v>
      </c>
      <c r="D5321" s="3">
        <v>28.209999</v>
      </c>
      <c r="E5321" s="3">
        <v>28.73</v>
      </c>
      <c r="F5321" s="3">
        <v>21.889996</v>
      </c>
      <c r="G5321">
        <v>30740100</v>
      </c>
      <c r="H5321" s="3" t="str">
        <f>TEXT(MCFT[[#This Row],[Date]],"dddd")</f>
        <v>Monday</v>
      </c>
      <c r="I5321" s="3">
        <f>MCFT[[#This Row],[Open]]-MCFT[[#This Row],[Close]]</f>
        <v>-0.12999999999999901</v>
      </c>
      <c r="J5321" s="3">
        <f>INDEX(AAPL!$J:$J,MATCH(A:A,AAPL!$A:$A,0),1)</f>
        <v>-0.1228580000000008</v>
      </c>
      <c r="K5321" s="3" t="str">
        <f>IF(MCFT[[#This Row],[Day Change]]&gt;0,"UP","DOWN")</f>
        <v>DOWN</v>
      </c>
      <c r="L5321" s="9">
        <f>_xlfn.RANK.EQ(MCFT[[#This Row],[Date]],A:A,1)</f>
        <v>5320</v>
      </c>
      <c r="M5321" s="10">
        <f>_xlfn.RANK.AVG(MCFT[[#This Row],[Same change on date for AAPL]],AAPL,1)</f>
        <v>1448.5</v>
      </c>
      <c r="N5321" s="2">
        <f>MCFT[[#This Row],[Close]]/MCFT[[#This Row],[Open]]</f>
        <v>1.0045454545454544</v>
      </c>
    </row>
    <row r="5322" spans="1:14" x14ac:dyDescent="0.25">
      <c r="A5322" s="1">
        <v>39189</v>
      </c>
      <c r="B5322" s="3">
        <v>28.629999000000002</v>
      </c>
      <c r="C5322" s="3">
        <v>28.889999</v>
      </c>
      <c r="D5322" s="3">
        <v>28.559999000000001</v>
      </c>
      <c r="E5322" s="3">
        <v>28.85</v>
      </c>
      <c r="F5322" s="3">
        <v>21.981425999999999</v>
      </c>
      <c r="G5322">
        <v>33170200</v>
      </c>
      <c r="H5322" s="3" t="str">
        <f>TEXT(MCFT[[#This Row],[Date]],"dddd")</f>
        <v>Tuesday</v>
      </c>
      <c r="I5322" s="3">
        <f>MCFT[[#This Row],[Open]]-MCFT[[#This Row],[Close]]</f>
        <v>-0.22000099999999989</v>
      </c>
      <c r="J5322" s="3">
        <f>INDEX(AAPL!$J:$J,MATCH(A:A,AAPL!$A:$A,0),1)</f>
        <v>0.23571500000000079</v>
      </c>
      <c r="K5322" s="3" t="str">
        <f>IF(MCFT[[#This Row],[Day Change]]&gt;0,"UP","DOWN")</f>
        <v>DOWN</v>
      </c>
      <c r="L5322" s="9">
        <f>_xlfn.RANK.EQ(MCFT[[#This Row],[Date]],A:A,1)</f>
        <v>5321</v>
      </c>
      <c r="M5322" s="10">
        <f>_xlfn.RANK.AVG(MCFT[[#This Row],[Same change on date for AAPL]],AAPL,1)</f>
        <v>7126</v>
      </c>
      <c r="N5322" s="2">
        <f>MCFT[[#This Row],[Close]]/MCFT[[#This Row],[Open]]</f>
        <v>1.0076842824898458</v>
      </c>
    </row>
    <row r="5323" spans="1:14" x14ac:dyDescent="0.25">
      <c r="A5323" s="1">
        <v>39190</v>
      </c>
      <c r="B5323" s="3">
        <v>28.610001</v>
      </c>
      <c r="C5323" s="3">
        <v>28.67</v>
      </c>
      <c r="D5323" s="3">
        <v>28.360001</v>
      </c>
      <c r="E5323" s="3">
        <v>28.6</v>
      </c>
      <c r="F5323" s="3">
        <v>21.790945000000001</v>
      </c>
      <c r="G5323">
        <v>41778400</v>
      </c>
      <c r="H5323" s="3" t="str">
        <f>TEXT(MCFT[[#This Row],[Date]],"dddd")</f>
        <v>Wednesday</v>
      </c>
      <c r="I5323" s="3">
        <f>MCFT[[#This Row],[Open]]-MCFT[[#This Row],[Close]]</f>
        <v>1.0000999999999038E-2</v>
      </c>
      <c r="J5323" s="3">
        <f>INDEX(AAPL!$J:$J,MATCH(A:A,AAPL!$A:$A,0),1)</f>
        <v>-3.4285999999999817E-2</v>
      </c>
      <c r="K5323" s="3" t="str">
        <f>IF(MCFT[[#This Row],[Day Change]]&gt;0,"UP","DOWN")</f>
        <v>UP</v>
      </c>
      <c r="L5323" s="9">
        <f>_xlfn.RANK.EQ(MCFT[[#This Row],[Date]],A:A,1)</f>
        <v>5322</v>
      </c>
      <c r="M5323" s="10">
        <f>_xlfn.RANK.AVG(MCFT[[#This Row],[Same change on date for AAPL]],AAPL,1)</f>
        <v>2400.5</v>
      </c>
      <c r="N5323" s="2">
        <f>MCFT[[#This Row],[Close]]/MCFT[[#This Row],[Open]]</f>
        <v>0.99965043692238953</v>
      </c>
    </row>
    <row r="5324" spans="1:14" x14ac:dyDescent="0.25">
      <c r="A5324" s="1">
        <v>39191</v>
      </c>
      <c r="B5324" s="3">
        <v>28.34</v>
      </c>
      <c r="C5324" s="3">
        <v>28.889999</v>
      </c>
      <c r="D5324" s="3">
        <v>28.26</v>
      </c>
      <c r="E5324" s="3">
        <v>28.690000999999999</v>
      </c>
      <c r="F5324" s="3">
        <v>21.859524</v>
      </c>
      <c r="G5324">
        <v>43648800</v>
      </c>
      <c r="H5324" s="3" t="str">
        <f>TEXT(MCFT[[#This Row],[Date]],"dddd")</f>
        <v>Thursday</v>
      </c>
      <c r="I5324" s="3">
        <f>MCFT[[#This Row],[Open]]-MCFT[[#This Row],[Close]]</f>
        <v>-0.3500009999999989</v>
      </c>
      <c r="J5324" s="3">
        <f>INDEX(AAPL!$J:$J,MATCH(A:A,AAPL!$A:$A,0),1)</f>
        <v>-1.1428999999999689E-2</v>
      </c>
      <c r="K5324" s="3" t="str">
        <f>IF(MCFT[[#This Row],[Day Change]]&gt;0,"UP","DOWN")</f>
        <v>DOWN</v>
      </c>
      <c r="L5324" s="9">
        <f>_xlfn.RANK.EQ(MCFT[[#This Row],[Date]],A:A,1)</f>
        <v>5323</v>
      </c>
      <c r="M5324" s="10">
        <f>_xlfn.RANK.AVG(MCFT[[#This Row],[Same change on date for AAPL]],AAPL,1)</f>
        <v>3306.5</v>
      </c>
      <c r="N5324" s="2">
        <f>MCFT[[#This Row],[Close]]/MCFT[[#This Row],[Open]]</f>
        <v>1.0123500705716302</v>
      </c>
    </row>
    <row r="5325" spans="1:14" x14ac:dyDescent="0.25">
      <c r="A5325" s="1">
        <v>39192</v>
      </c>
      <c r="B5325" s="3">
        <v>28.98</v>
      </c>
      <c r="C5325" s="3">
        <v>29.1</v>
      </c>
      <c r="D5325" s="3">
        <v>28.700001</v>
      </c>
      <c r="E5325" s="3">
        <v>29.02</v>
      </c>
      <c r="F5325" s="3">
        <v>22.110959999999999</v>
      </c>
      <c r="G5325">
        <v>60311500</v>
      </c>
      <c r="H5325" s="3" t="str">
        <f>TEXT(MCFT[[#This Row],[Date]],"dddd")</f>
        <v>Friday</v>
      </c>
      <c r="I5325" s="3">
        <f>MCFT[[#This Row],[Open]]-MCFT[[#This Row],[Close]]</f>
        <v>-3.9999999999999147E-2</v>
      </c>
      <c r="J5325" s="3">
        <f>INDEX(AAPL!$J:$J,MATCH(A:A,AAPL!$A:$A,0),1)</f>
        <v>-1.1428999999999689E-2</v>
      </c>
      <c r="K5325" s="3" t="str">
        <f>IF(MCFT[[#This Row],[Day Change]]&gt;0,"UP","DOWN")</f>
        <v>DOWN</v>
      </c>
      <c r="L5325" s="9">
        <f>_xlfn.RANK.EQ(MCFT[[#This Row],[Date]],A:A,1)</f>
        <v>5324</v>
      </c>
      <c r="M5325" s="10">
        <f>_xlfn.RANK.AVG(MCFT[[#This Row],[Same change on date for AAPL]],AAPL,1)</f>
        <v>3306.5</v>
      </c>
      <c r="N5325" s="2">
        <f>MCFT[[#This Row],[Close]]/MCFT[[#This Row],[Open]]</f>
        <v>1.0013802622498273</v>
      </c>
    </row>
    <row r="5326" spans="1:14" x14ac:dyDescent="0.25">
      <c r="A5326" s="1">
        <v>39195</v>
      </c>
      <c r="B5326" s="3">
        <v>28.959999</v>
      </c>
      <c r="C5326" s="3">
        <v>28.99</v>
      </c>
      <c r="D5326" s="3">
        <v>28.67</v>
      </c>
      <c r="E5326" s="3">
        <v>28.780000999999999</v>
      </c>
      <c r="F5326" s="3">
        <v>21.928093000000001</v>
      </c>
      <c r="G5326">
        <v>41739100</v>
      </c>
      <c r="H5326" s="3" t="str">
        <f>TEXT(MCFT[[#This Row],[Date]],"dddd")</f>
        <v>Monday</v>
      </c>
      <c r="I5326" s="3">
        <f>MCFT[[#This Row],[Open]]-MCFT[[#This Row],[Close]]</f>
        <v>0.17999800000000121</v>
      </c>
      <c r="J5326" s="3">
        <f>INDEX(AAPL!$J:$J,MATCH(A:A,AAPL!$A:$A,0),1)</f>
        <v>-0.274284999999999</v>
      </c>
      <c r="K5326" s="3" t="str">
        <f>IF(MCFT[[#This Row],[Day Change]]&gt;0,"UP","DOWN")</f>
        <v>UP</v>
      </c>
      <c r="L5326" s="9">
        <f>_xlfn.RANK.EQ(MCFT[[#This Row],[Date]],A:A,1)</f>
        <v>5325</v>
      </c>
      <c r="M5326" s="10">
        <f>_xlfn.RANK.AVG(MCFT[[#This Row],[Same change on date for AAPL]],AAPL,1)</f>
        <v>1031</v>
      </c>
      <c r="N5326" s="2">
        <f>MCFT[[#This Row],[Close]]/MCFT[[#This Row],[Open]]</f>
        <v>0.99378459923289353</v>
      </c>
    </row>
    <row r="5327" spans="1:14" x14ac:dyDescent="0.25">
      <c r="A5327" s="1">
        <v>39196</v>
      </c>
      <c r="B5327" s="3">
        <v>28.790001</v>
      </c>
      <c r="C5327" s="3">
        <v>28.959999</v>
      </c>
      <c r="D5327" s="3">
        <v>28.59</v>
      </c>
      <c r="E5327" s="3">
        <v>28.790001</v>
      </c>
      <c r="F5327" s="3">
        <v>21.935717</v>
      </c>
      <c r="G5327">
        <v>34236700</v>
      </c>
      <c r="H5327" s="3" t="str">
        <f>TEXT(MCFT[[#This Row],[Date]],"dddd")</f>
        <v>Tuesday</v>
      </c>
      <c r="I5327" s="3">
        <f>MCFT[[#This Row],[Open]]-MCFT[[#This Row],[Close]]</f>
        <v>0</v>
      </c>
      <c r="J5327" s="3">
        <f>INDEX(AAPL!$J:$J,MATCH(A:A,AAPL!$A:$A,0),1)</f>
        <v>0.1028570000000002</v>
      </c>
      <c r="K5327" s="3" t="str">
        <f>IF(MCFT[[#This Row],[Day Change]]&gt;0,"UP","DOWN")</f>
        <v>DOWN</v>
      </c>
      <c r="L5327" s="9">
        <f>_xlfn.RANK.EQ(MCFT[[#This Row],[Date]],A:A,1)</f>
        <v>5326</v>
      </c>
      <c r="M5327" s="10">
        <f>_xlfn.RANK.AVG(MCFT[[#This Row],[Same change on date for AAPL]],AAPL,1)</f>
        <v>6722.5</v>
      </c>
      <c r="N5327" s="2">
        <f>MCFT[[#This Row],[Close]]/MCFT[[#This Row],[Open]]</f>
        <v>1</v>
      </c>
    </row>
    <row r="5328" spans="1:14" x14ac:dyDescent="0.25">
      <c r="A5328" s="1">
        <v>39197</v>
      </c>
      <c r="B5328" s="3">
        <v>28.860001</v>
      </c>
      <c r="C5328" s="3">
        <v>29</v>
      </c>
      <c r="D5328" s="3">
        <v>28.690000999999999</v>
      </c>
      <c r="E5328" s="3">
        <v>28.99</v>
      </c>
      <c r="F5328" s="3">
        <v>22.088097000000001</v>
      </c>
      <c r="G5328">
        <v>39475000</v>
      </c>
      <c r="H5328" s="3" t="str">
        <f>TEXT(MCFT[[#This Row],[Date]],"dddd")</f>
        <v>Wednesday</v>
      </c>
      <c r="I5328" s="3">
        <f>MCFT[[#This Row],[Open]]-MCFT[[#This Row],[Close]]</f>
        <v>-0.12999899999999798</v>
      </c>
      <c r="J5328" s="3">
        <f>INDEX(AAPL!$J:$J,MATCH(A:A,AAPL!$A:$A,0),1)</f>
        <v>-0.15999899999999911</v>
      </c>
      <c r="K5328" s="3" t="str">
        <f>IF(MCFT[[#This Row],[Day Change]]&gt;0,"UP","DOWN")</f>
        <v>DOWN</v>
      </c>
      <c r="L5328" s="9">
        <f>_xlfn.RANK.EQ(MCFT[[#This Row],[Date]],A:A,1)</f>
        <v>5327</v>
      </c>
      <c r="M5328" s="10">
        <f>_xlfn.RANK.AVG(MCFT[[#This Row],[Same change on date for AAPL]],AAPL,1)</f>
        <v>1311.5</v>
      </c>
      <c r="N5328" s="2">
        <f>MCFT[[#This Row],[Close]]/MCFT[[#This Row],[Open]]</f>
        <v>1.0045044696983898</v>
      </c>
    </row>
    <row r="5329" spans="1:14" x14ac:dyDescent="0.25">
      <c r="A5329" s="1">
        <v>39198</v>
      </c>
      <c r="B5329" s="3">
        <v>29.09</v>
      </c>
      <c r="C5329" s="3">
        <v>29.35</v>
      </c>
      <c r="D5329" s="3">
        <v>28.91</v>
      </c>
      <c r="E5329" s="3">
        <v>29.1</v>
      </c>
      <c r="F5329" s="3">
        <v>22.171907000000001</v>
      </c>
      <c r="G5329">
        <v>68760300</v>
      </c>
      <c r="H5329" s="3" t="str">
        <f>TEXT(MCFT[[#This Row],[Date]],"dddd")</f>
        <v>Thursday</v>
      </c>
      <c r="I5329" s="3">
        <f>MCFT[[#This Row],[Open]]-MCFT[[#This Row],[Close]]</f>
        <v>-1.0000000000001563E-2</v>
      </c>
      <c r="J5329" s="3">
        <f>INDEX(AAPL!$J:$J,MATCH(A:A,AAPL!$A:$A,0),1)</f>
        <v>0.39142900000000047</v>
      </c>
      <c r="K5329" s="3" t="str">
        <f>IF(MCFT[[#This Row],[Day Change]]&gt;0,"UP","DOWN")</f>
        <v>DOWN</v>
      </c>
      <c r="L5329" s="9">
        <f>_xlfn.RANK.EQ(MCFT[[#This Row],[Date]],A:A,1)</f>
        <v>5328</v>
      </c>
      <c r="M5329" s="10">
        <f>_xlfn.RANK.AVG(MCFT[[#This Row],[Same change on date for AAPL]],AAPL,1)</f>
        <v>7385</v>
      </c>
      <c r="N5329" s="2">
        <f>MCFT[[#This Row],[Close]]/MCFT[[#This Row],[Open]]</f>
        <v>1.0003437607425232</v>
      </c>
    </row>
    <row r="5330" spans="1:14" x14ac:dyDescent="0.25">
      <c r="A5330" s="1">
        <v>39199</v>
      </c>
      <c r="B5330" s="3">
        <v>30.17</v>
      </c>
      <c r="C5330" s="3">
        <v>30.74</v>
      </c>
      <c r="D5330" s="3">
        <v>30</v>
      </c>
      <c r="E5330" s="3">
        <v>30.120000999999998</v>
      </c>
      <c r="F5330" s="3">
        <v>22.949069999999999</v>
      </c>
      <c r="G5330">
        <v>128298800</v>
      </c>
      <c r="H5330" s="3" t="str">
        <f>TEXT(MCFT[[#This Row],[Date]],"dddd")</f>
        <v>Friday</v>
      </c>
      <c r="I5330" s="3">
        <f>MCFT[[#This Row],[Open]]-MCFT[[#This Row],[Close]]</f>
        <v>4.9999000000003235E-2</v>
      </c>
      <c r="J5330" s="3">
        <f>INDEX(AAPL!$J:$J,MATCH(A:A,AAPL!$A:$A,0),1)</f>
        <v>-0.2485710000000001</v>
      </c>
      <c r="K5330" s="3" t="str">
        <f>IF(MCFT[[#This Row],[Day Change]]&gt;0,"UP","DOWN")</f>
        <v>UP</v>
      </c>
      <c r="L5330" s="9">
        <f>_xlfn.RANK.EQ(MCFT[[#This Row],[Date]],A:A,1)</f>
        <v>5329</v>
      </c>
      <c r="M5330" s="10">
        <f>_xlfn.RANK.AVG(MCFT[[#This Row],[Same change on date for AAPL]],AAPL,1)</f>
        <v>1090</v>
      </c>
      <c r="N5330" s="2">
        <f>MCFT[[#This Row],[Close]]/MCFT[[#This Row],[Open]]</f>
        <v>0.99834275770633063</v>
      </c>
    </row>
    <row r="5331" spans="1:14" x14ac:dyDescent="0.25">
      <c r="A5331" s="1">
        <v>39202</v>
      </c>
      <c r="B5331" s="3">
        <v>30.129999000000002</v>
      </c>
      <c r="C5331" s="3">
        <v>30.370000999999998</v>
      </c>
      <c r="D5331" s="3">
        <v>29.940000999999999</v>
      </c>
      <c r="E5331" s="3">
        <v>29.940000999999999</v>
      </c>
      <c r="F5331" s="3">
        <v>22.811920000000001</v>
      </c>
      <c r="G5331">
        <v>67788800</v>
      </c>
      <c r="H5331" s="3" t="str">
        <f>TEXT(MCFT[[#This Row],[Date]],"dddd")</f>
        <v>Monday</v>
      </c>
      <c r="I5331" s="3">
        <f>MCFT[[#This Row],[Open]]-MCFT[[#This Row],[Close]]</f>
        <v>0.18999800000000278</v>
      </c>
      <c r="J5331" s="3">
        <f>INDEX(AAPL!$J:$J,MATCH(A:A,AAPL!$A:$A,0),1)</f>
        <v>4.1429000000000826E-2</v>
      </c>
      <c r="K5331" s="3" t="str">
        <f>IF(MCFT[[#This Row],[Day Change]]&gt;0,"UP","DOWN")</f>
        <v>UP</v>
      </c>
      <c r="L5331" s="9">
        <f>_xlfn.RANK.EQ(MCFT[[#This Row],[Date]],A:A,1)</f>
        <v>5330</v>
      </c>
      <c r="M5331" s="10">
        <f>_xlfn.RANK.AVG(MCFT[[#This Row],[Same change on date for AAPL]],AAPL,1)</f>
        <v>6123.5</v>
      </c>
      <c r="N5331" s="2">
        <f>MCFT[[#This Row],[Close]]/MCFT[[#This Row],[Open]]</f>
        <v>0.99369405886804041</v>
      </c>
    </row>
    <row r="5332" spans="1:14" x14ac:dyDescent="0.25">
      <c r="A5332" s="1">
        <v>39203</v>
      </c>
      <c r="B5332" s="3">
        <v>29.940000999999999</v>
      </c>
      <c r="C5332" s="3">
        <v>30.42</v>
      </c>
      <c r="D5332" s="3">
        <v>29.9</v>
      </c>
      <c r="E5332" s="3">
        <v>30.4</v>
      </c>
      <c r="F5332" s="3">
        <v>23.162409</v>
      </c>
      <c r="G5332">
        <v>73539300</v>
      </c>
      <c r="H5332" s="3" t="str">
        <f>TEXT(MCFT[[#This Row],[Date]],"dddd")</f>
        <v>Tuesday</v>
      </c>
      <c r="I5332" s="3">
        <f>MCFT[[#This Row],[Open]]-MCFT[[#This Row],[Close]]</f>
        <v>-0.45999899999999982</v>
      </c>
      <c r="J5332" s="3">
        <f>INDEX(AAPL!$J:$J,MATCH(A:A,AAPL!$A:$A,0),1)</f>
        <v>1.714299999999902E-2</v>
      </c>
      <c r="K5332" s="3" t="str">
        <f>IF(MCFT[[#This Row],[Day Change]]&gt;0,"UP","DOWN")</f>
        <v>DOWN</v>
      </c>
      <c r="L5332" s="9">
        <f>_xlfn.RANK.EQ(MCFT[[#This Row],[Date]],A:A,1)</f>
        <v>5331</v>
      </c>
      <c r="M5332" s="10">
        <f>_xlfn.RANK.AVG(MCFT[[#This Row],[Same change on date for AAPL]],AAPL,1)</f>
        <v>5159</v>
      </c>
      <c r="N5332" s="2">
        <f>MCFT[[#This Row],[Close]]/MCFT[[#This Row],[Open]]</f>
        <v>1.0153640275429516</v>
      </c>
    </row>
    <row r="5333" spans="1:14" x14ac:dyDescent="0.25">
      <c r="A5333" s="1">
        <v>39204</v>
      </c>
      <c r="B5333" s="3">
        <v>30.389999</v>
      </c>
      <c r="C5333" s="3">
        <v>30.690000999999999</v>
      </c>
      <c r="D5333" s="3">
        <v>30.299999</v>
      </c>
      <c r="E5333" s="3">
        <v>30.610001</v>
      </c>
      <c r="F5333" s="3">
        <v>23.322412</v>
      </c>
      <c r="G5333">
        <v>80686700</v>
      </c>
      <c r="H5333" s="3" t="str">
        <f>TEXT(MCFT[[#This Row],[Date]],"dddd")</f>
        <v>Wednesday</v>
      </c>
      <c r="I5333" s="3">
        <f>MCFT[[#This Row],[Open]]-MCFT[[#This Row],[Close]]</f>
        <v>-0.22000200000000092</v>
      </c>
      <c r="J5333" s="3">
        <f>INDEX(AAPL!$J:$J,MATCH(A:A,AAPL!$A:$A,0),1)</f>
        <v>-0.105715</v>
      </c>
      <c r="K5333" s="3" t="str">
        <f>IF(MCFT[[#This Row],[Day Change]]&gt;0,"UP","DOWN")</f>
        <v>DOWN</v>
      </c>
      <c r="L5333" s="9">
        <f>_xlfn.RANK.EQ(MCFT[[#This Row],[Date]],A:A,1)</f>
        <v>5332</v>
      </c>
      <c r="M5333" s="10">
        <f>_xlfn.RANK.AVG(MCFT[[#This Row],[Same change on date for AAPL]],AAPL,1)</f>
        <v>1516</v>
      </c>
      <c r="N5333" s="2">
        <f>MCFT[[#This Row],[Close]]/MCFT[[#This Row],[Open]]</f>
        <v>1.0072392894780944</v>
      </c>
    </row>
    <row r="5334" spans="1:14" x14ac:dyDescent="0.25">
      <c r="A5334" s="1">
        <v>39205</v>
      </c>
      <c r="B5334" s="3">
        <v>30.6</v>
      </c>
      <c r="C5334" s="3">
        <v>31</v>
      </c>
      <c r="D5334" s="3">
        <v>30.530000999999999</v>
      </c>
      <c r="E5334" s="3">
        <v>30.969999000000001</v>
      </c>
      <c r="F5334" s="3">
        <v>23.596696999999999</v>
      </c>
      <c r="G5334">
        <v>82036800</v>
      </c>
      <c r="H5334" s="3" t="str">
        <f>TEXT(MCFT[[#This Row],[Date]],"dddd")</f>
        <v>Thursday</v>
      </c>
      <c r="I5334" s="3">
        <f>MCFT[[#This Row],[Open]]-MCFT[[#This Row],[Close]]</f>
        <v>-0.36999899999999997</v>
      </c>
      <c r="J5334" s="3">
        <f>INDEX(AAPL!$J:$J,MATCH(A:A,AAPL!$A:$A,0),1)</f>
        <v>4.7143000000000157E-2</v>
      </c>
      <c r="K5334" s="3" t="str">
        <f>IF(MCFT[[#This Row],[Day Change]]&gt;0,"UP","DOWN")</f>
        <v>DOWN</v>
      </c>
      <c r="L5334" s="9">
        <f>_xlfn.RANK.EQ(MCFT[[#This Row],[Date]],A:A,1)</f>
        <v>5333</v>
      </c>
      <c r="M5334" s="10">
        <f>_xlfn.RANK.AVG(MCFT[[#This Row],[Same change on date for AAPL]],AAPL,1)</f>
        <v>6246</v>
      </c>
      <c r="N5334" s="2">
        <f>MCFT[[#This Row],[Close]]/MCFT[[#This Row],[Open]]</f>
        <v>1.0120914705882353</v>
      </c>
    </row>
    <row r="5335" spans="1:14" x14ac:dyDescent="0.25">
      <c r="A5335" s="1">
        <v>39206</v>
      </c>
      <c r="B5335" s="3">
        <v>30.68</v>
      </c>
      <c r="C5335" s="3">
        <v>30.700001</v>
      </c>
      <c r="D5335" s="3">
        <v>30.290001</v>
      </c>
      <c r="E5335" s="3">
        <v>30.559999000000001</v>
      </c>
      <c r="F5335" s="3">
        <v>23.284310999999999</v>
      </c>
      <c r="G5335">
        <v>104385900</v>
      </c>
      <c r="H5335" s="3" t="str">
        <f>TEXT(MCFT[[#This Row],[Date]],"dddd")</f>
        <v>Friday</v>
      </c>
      <c r="I5335" s="3">
        <f>MCFT[[#This Row],[Open]]-MCFT[[#This Row],[Close]]</f>
        <v>0.12000099999999847</v>
      </c>
      <c r="J5335" s="3">
        <f>INDEX(AAPL!$J:$J,MATCH(A:A,AAPL!$A:$A,0),1)</f>
        <v>-1.4279999999988746E-3</v>
      </c>
      <c r="K5335" s="3" t="str">
        <f>IF(MCFT[[#This Row],[Day Change]]&gt;0,"UP","DOWN")</f>
        <v>UP</v>
      </c>
      <c r="L5335" s="9">
        <f>_xlfn.RANK.EQ(MCFT[[#This Row],[Date]],A:A,1)</f>
        <v>5334</v>
      </c>
      <c r="M5335" s="10">
        <f>_xlfn.RANK.AVG(MCFT[[#This Row],[Same change on date for AAPL]],AAPL,1)</f>
        <v>3970</v>
      </c>
      <c r="N5335" s="2">
        <f>MCFT[[#This Row],[Close]]/MCFT[[#This Row],[Open]]</f>
        <v>0.99608862451108215</v>
      </c>
    </row>
    <row r="5336" spans="1:14" x14ac:dyDescent="0.25">
      <c r="A5336" s="1">
        <v>39209</v>
      </c>
      <c r="B5336" s="3">
        <v>30.52</v>
      </c>
      <c r="C5336" s="3">
        <v>30.76</v>
      </c>
      <c r="D5336" s="3">
        <v>30.48</v>
      </c>
      <c r="E5336" s="3">
        <v>30.709999</v>
      </c>
      <c r="F5336" s="3">
        <v>23.398602</v>
      </c>
      <c r="G5336">
        <v>59889100</v>
      </c>
      <c r="H5336" s="3" t="str">
        <f>TEXT(MCFT[[#This Row],[Date]],"dddd")</f>
        <v>Monday</v>
      </c>
      <c r="I5336" s="3">
        <f>MCFT[[#This Row],[Open]]-MCFT[[#This Row],[Close]]</f>
        <v>-0.18999900000000025</v>
      </c>
      <c r="J5336" s="3">
        <f>INDEX(AAPL!$J:$J,MATCH(A:A,AAPL!$A:$A,0),1)</f>
        <v>-0.40571500000000071</v>
      </c>
      <c r="K5336" s="3" t="str">
        <f>IF(MCFT[[#This Row],[Day Change]]&gt;0,"UP","DOWN")</f>
        <v>DOWN</v>
      </c>
      <c r="L5336" s="9">
        <f>_xlfn.RANK.EQ(MCFT[[#This Row],[Date]],A:A,1)</f>
        <v>5335</v>
      </c>
      <c r="M5336" s="10">
        <f>_xlfn.RANK.AVG(MCFT[[#This Row],[Same change on date for AAPL]],AAPL,1)</f>
        <v>823</v>
      </c>
      <c r="N5336" s="2">
        <f>MCFT[[#This Row],[Close]]/MCFT[[#This Row],[Open]]</f>
        <v>1.0062253931847969</v>
      </c>
    </row>
    <row r="5337" spans="1:14" x14ac:dyDescent="0.25">
      <c r="A5337" s="1">
        <v>39210</v>
      </c>
      <c r="B5337" s="3">
        <v>30.68</v>
      </c>
      <c r="C5337" s="3">
        <v>30.940000999999999</v>
      </c>
      <c r="D5337" s="3">
        <v>30.58</v>
      </c>
      <c r="E5337" s="3">
        <v>30.75</v>
      </c>
      <c r="F5337" s="3">
        <v>23.429082999999999</v>
      </c>
      <c r="G5337">
        <v>60551700</v>
      </c>
      <c r="H5337" s="3" t="str">
        <f>TEXT(MCFT[[#This Row],[Date]],"dddd")</f>
        <v>Tuesday</v>
      </c>
      <c r="I5337" s="3">
        <f>MCFT[[#This Row],[Open]]-MCFT[[#This Row],[Close]]</f>
        <v>-7.0000000000000284E-2</v>
      </c>
      <c r="J5337" s="3">
        <f>INDEX(AAPL!$J:$J,MATCH(A:A,AAPL!$A:$A,0),1)</f>
        <v>-0.22714399999999912</v>
      </c>
      <c r="K5337" s="3" t="str">
        <f>IF(MCFT[[#This Row],[Day Change]]&gt;0,"UP","DOWN")</f>
        <v>DOWN</v>
      </c>
      <c r="L5337" s="9">
        <f>_xlfn.RANK.EQ(MCFT[[#This Row],[Date]],A:A,1)</f>
        <v>5336</v>
      </c>
      <c r="M5337" s="10">
        <f>_xlfn.RANK.AVG(MCFT[[#This Row],[Same change on date for AAPL]],AAPL,1)</f>
        <v>1133.5</v>
      </c>
      <c r="N5337" s="2">
        <f>MCFT[[#This Row],[Close]]/MCFT[[#This Row],[Open]]</f>
        <v>1.0022816166883963</v>
      </c>
    </row>
    <row r="5338" spans="1:14" x14ac:dyDescent="0.25">
      <c r="A5338" s="1">
        <v>39211</v>
      </c>
      <c r="B5338" s="3">
        <v>30.700001</v>
      </c>
      <c r="C5338" s="3">
        <v>30.93</v>
      </c>
      <c r="D5338" s="3">
        <v>30.57</v>
      </c>
      <c r="E5338" s="3">
        <v>30.780000999999999</v>
      </c>
      <c r="F5338" s="3">
        <v>23.451937000000001</v>
      </c>
      <c r="G5338">
        <v>51735000</v>
      </c>
      <c r="H5338" s="3" t="str">
        <f>TEXT(MCFT[[#This Row],[Date]],"dddd")</f>
        <v>Wednesday</v>
      </c>
      <c r="I5338" s="3">
        <f>MCFT[[#This Row],[Open]]-MCFT[[#This Row],[Close]]</f>
        <v>-7.9999999999998295E-2</v>
      </c>
      <c r="J5338" s="3">
        <f>INDEX(AAPL!$J:$J,MATCH(A:A,AAPL!$A:$A,0),1)</f>
        <v>-0.28142900000000104</v>
      </c>
      <c r="K5338" s="3" t="str">
        <f>IF(MCFT[[#This Row],[Day Change]]&gt;0,"UP","DOWN")</f>
        <v>DOWN</v>
      </c>
      <c r="L5338" s="9">
        <f>_xlfn.RANK.EQ(MCFT[[#This Row],[Date]],A:A,1)</f>
        <v>5337</v>
      </c>
      <c r="M5338" s="10">
        <f>_xlfn.RANK.AVG(MCFT[[#This Row],[Same change on date for AAPL]],AAPL,1)</f>
        <v>1018</v>
      </c>
      <c r="N5338" s="2">
        <f>MCFT[[#This Row],[Close]]/MCFT[[#This Row],[Open]]</f>
        <v>1.0026058631073007</v>
      </c>
    </row>
    <row r="5339" spans="1:14" x14ac:dyDescent="0.25">
      <c r="A5339" s="1">
        <v>39212</v>
      </c>
      <c r="B5339" s="3">
        <v>30.68</v>
      </c>
      <c r="C5339" s="3">
        <v>30.93</v>
      </c>
      <c r="D5339" s="3">
        <v>30.530000999999999</v>
      </c>
      <c r="E5339" s="3">
        <v>30.58</v>
      </c>
      <c r="F5339" s="3">
        <v>23.299555000000002</v>
      </c>
      <c r="G5339">
        <v>55398600</v>
      </c>
      <c r="H5339" s="3" t="str">
        <f>TEXT(MCFT[[#This Row],[Date]],"dddd")</f>
        <v>Thursday</v>
      </c>
      <c r="I5339" s="3">
        <f>MCFT[[#This Row],[Open]]-MCFT[[#This Row],[Close]]</f>
        <v>0.10000000000000142</v>
      </c>
      <c r="J5339" s="3">
        <f>INDEX(AAPL!$J:$J,MATCH(A:A,AAPL!$A:$A,0),1)</f>
        <v>-0.10142900000000132</v>
      </c>
      <c r="K5339" s="3" t="str">
        <f>IF(MCFT[[#This Row],[Day Change]]&gt;0,"UP","DOWN")</f>
        <v>UP</v>
      </c>
      <c r="L5339" s="9">
        <f>_xlfn.RANK.EQ(MCFT[[#This Row],[Date]],A:A,1)</f>
        <v>5338</v>
      </c>
      <c r="M5339" s="10">
        <f>_xlfn.RANK.AVG(MCFT[[#This Row],[Same change on date for AAPL]],AAPL,1)</f>
        <v>1531</v>
      </c>
      <c r="N5339" s="2">
        <f>MCFT[[#This Row],[Close]]/MCFT[[#This Row],[Open]]</f>
        <v>0.99674054758800512</v>
      </c>
    </row>
    <row r="5340" spans="1:14" x14ac:dyDescent="0.25">
      <c r="A5340" s="1">
        <v>39213</v>
      </c>
      <c r="B5340" s="3">
        <v>30.57</v>
      </c>
      <c r="C5340" s="3">
        <v>30.98</v>
      </c>
      <c r="D5340" s="3">
        <v>30.549999</v>
      </c>
      <c r="E5340" s="3">
        <v>30.889999</v>
      </c>
      <c r="F5340" s="3">
        <v>23.535748999999999</v>
      </c>
      <c r="G5340">
        <v>43425300</v>
      </c>
      <c r="H5340" s="3" t="str">
        <f>TEXT(MCFT[[#This Row],[Date]],"dddd")</f>
        <v>Friday</v>
      </c>
      <c r="I5340" s="3">
        <f>MCFT[[#This Row],[Open]]-MCFT[[#This Row],[Close]]</f>
        <v>-0.31999899999999926</v>
      </c>
      <c r="J5340" s="3">
        <f>INDEX(AAPL!$J:$J,MATCH(A:A,AAPL!$A:$A,0),1)</f>
        <v>-0.14285699999999935</v>
      </c>
      <c r="K5340" s="3" t="str">
        <f>IF(MCFT[[#This Row],[Day Change]]&gt;0,"UP","DOWN")</f>
        <v>DOWN</v>
      </c>
      <c r="L5340" s="9">
        <f>_xlfn.RANK.EQ(MCFT[[#This Row],[Date]],A:A,1)</f>
        <v>5339</v>
      </c>
      <c r="M5340" s="10">
        <f>_xlfn.RANK.AVG(MCFT[[#This Row],[Same change on date for AAPL]],AAPL,1)</f>
        <v>1359</v>
      </c>
      <c r="N5340" s="2">
        <f>MCFT[[#This Row],[Close]]/MCFT[[#This Row],[Open]]</f>
        <v>1.0104677461563625</v>
      </c>
    </row>
    <row r="5341" spans="1:14" x14ac:dyDescent="0.25">
      <c r="A5341" s="1">
        <v>39216</v>
      </c>
      <c r="B5341" s="3">
        <v>30.84</v>
      </c>
      <c r="C5341" s="3">
        <v>30.99</v>
      </c>
      <c r="D5341" s="3">
        <v>30.809999000000001</v>
      </c>
      <c r="E5341" s="3">
        <v>30.969999000000001</v>
      </c>
      <c r="F5341" s="3">
        <v>23.596696999999999</v>
      </c>
      <c r="G5341">
        <v>70188500</v>
      </c>
      <c r="H5341" s="3" t="str">
        <f>TEXT(MCFT[[#This Row],[Date]],"dddd")</f>
        <v>Monday</v>
      </c>
      <c r="I5341" s="3">
        <f>MCFT[[#This Row],[Open]]-MCFT[[#This Row],[Close]]</f>
        <v>-0.12999900000000153</v>
      </c>
      <c r="J5341" s="3">
        <f>INDEX(AAPL!$J:$J,MATCH(A:A,AAPL!$A:$A,0),1)</f>
        <v>3.714300000000037E-2</v>
      </c>
      <c r="K5341" s="3" t="str">
        <f>IF(MCFT[[#This Row],[Day Change]]&gt;0,"UP","DOWN")</f>
        <v>DOWN</v>
      </c>
      <c r="L5341" s="9">
        <f>_xlfn.RANK.EQ(MCFT[[#This Row],[Date]],A:A,1)</f>
        <v>5340</v>
      </c>
      <c r="M5341" s="10">
        <f>_xlfn.RANK.AVG(MCFT[[#This Row],[Same change on date for AAPL]],AAPL,1)</f>
        <v>6044.5</v>
      </c>
      <c r="N5341" s="2">
        <f>MCFT[[#This Row],[Close]]/MCFT[[#This Row],[Open]]</f>
        <v>1.0042152723735409</v>
      </c>
    </row>
    <row r="5342" spans="1:14" x14ac:dyDescent="0.25">
      <c r="A5342" s="1">
        <v>39217</v>
      </c>
      <c r="B5342" s="3">
        <v>30.9</v>
      </c>
      <c r="C5342" s="3">
        <v>31.09</v>
      </c>
      <c r="D5342" s="3">
        <v>30.84</v>
      </c>
      <c r="E5342" s="3">
        <v>30.9</v>
      </c>
      <c r="F5342" s="3">
        <v>23.619634999999999</v>
      </c>
      <c r="G5342">
        <v>75013900</v>
      </c>
      <c r="H5342" s="3" t="str">
        <f>TEXT(MCFT[[#This Row],[Date]],"dddd")</f>
        <v>Tuesday</v>
      </c>
      <c r="I5342" s="3">
        <f>MCFT[[#This Row],[Open]]-MCFT[[#This Row],[Close]]</f>
        <v>0</v>
      </c>
      <c r="J5342" s="3">
        <f>INDEX(AAPL!$J:$J,MATCH(A:A,AAPL!$A:$A,0),1)</f>
        <v>0.2928569999999997</v>
      </c>
      <c r="K5342" s="3" t="str">
        <f>IF(MCFT[[#This Row],[Day Change]]&gt;0,"UP","DOWN")</f>
        <v>DOWN</v>
      </c>
      <c r="L5342" s="9">
        <f>_xlfn.RANK.EQ(MCFT[[#This Row],[Date]],A:A,1)</f>
        <v>5341</v>
      </c>
      <c r="M5342" s="10">
        <f>_xlfn.RANK.AVG(MCFT[[#This Row],[Same change on date for AAPL]],AAPL,1)</f>
        <v>7233.5</v>
      </c>
      <c r="N5342" s="2">
        <f>MCFT[[#This Row],[Close]]/MCFT[[#This Row],[Open]]</f>
        <v>1</v>
      </c>
    </row>
    <row r="5343" spans="1:14" x14ac:dyDescent="0.25">
      <c r="A5343" s="1">
        <v>39218</v>
      </c>
      <c r="B5343" s="3">
        <v>31</v>
      </c>
      <c r="C5343" s="3">
        <v>31.09</v>
      </c>
      <c r="D5343" s="3">
        <v>30.809999000000001</v>
      </c>
      <c r="E5343" s="3">
        <v>31.07</v>
      </c>
      <c r="F5343" s="3">
        <v>23.749575</v>
      </c>
      <c r="G5343">
        <v>45833600</v>
      </c>
      <c r="H5343" s="3" t="str">
        <f>TEXT(MCFT[[#This Row],[Date]],"dddd")</f>
        <v>Wednesday</v>
      </c>
      <c r="I5343" s="3">
        <f>MCFT[[#This Row],[Open]]-MCFT[[#This Row],[Close]]</f>
        <v>-7.0000000000000284E-2</v>
      </c>
      <c r="J5343" s="3">
        <f>INDEX(AAPL!$J:$J,MATCH(A:A,AAPL!$A:$A,0),1)</f>
        <v>0.16999999999999993</v>
      </c>
      <c r="K5343" s="3" t="str">
        <f>IF(MCFT[[#This Row],[Day Change]]&gt;0,"UP","DOWN")</f>
        <v>DOWN</v>
      </c>
      <c r="L5343" s="9">
        <f>_xlfn.RANK.EQ(MCFT[[#This Row],[Date]],A:A,1)</f>
        <v>5342</v>
      </c>
      <c r="M5343" s="10">
        <f>_xlfn.RANK.AVG(MCFT[[#This Row],[Same change on date for AAPL]],AAPL,1)</f>
        <v>6968</v>
      </c>
      <c r="N5343" s="2">
        <f>MCFT[[#This Row],[Close]]/MCFT[[#This Row],[Open]]</f>
        <v>1.002258064516129</v>
      </c>
    </row>
    <row r="5344" spans="1:14" x14ac:dyDescent="0.25">
      <c r="A5344" s="1">
        <v>39219</v>
      </c>
      <c r="B5344" s="3">
        <v>31.030000999999999</v>
      </c>
      <c r="C5344" s="3">
        <v>31.139999</v>
      </c>
      <c r="D5344" s="3">
        <v>30.959999</v>
      </c>
      <c r="E5344" s="3">
        <v>30.98</v>
      </c>
      <c r="F5344" s="3">
        <v>23.680782000000001</v>
      </c>
      <c r="G5344">
        <v>41045600</v>
      </c>
      <c r="H5344" s="3" t="str">
        <f>TEXT(MCFT[[#This Row],[Date]],"dddd")</f>
        <v>Thursday</v>
      </c>
      <c r="I5344" s="3">
        <f>MCFT[[#This Row],[Open]]-MCFT[[#This Row],[Close]]</f>
        <v>5.0000999999998186E-2</v>
      </c>
      <c r="J5344" s="3">
        <f>INDEX(AAPL!$J:$J,MATCH(A:A,AAPL!$A:$A,0),1)</f>
        <v>-0.32714299999999952</v>
      </c>
      <c r="K5344" s="3" t="str">
        <f>IF(MCFT[[#This Row],[Day Change]]&gt;0,"UP","DOWN")</f>
        <v>UP</v>
      </c>
      <c r="L5344" s="9">
        <f>_xlfn.RANK.EQ(MCFT[[#This Row],[Date]],A:A,1)</f>
        <v>5343</v>
      </c>
      <c r="M5344" s="10">
        <f>_xlfn.RANK.AVG(MCFT[[#This Row],[Same change on date for AAPL]],AAPL,1)</f>
        <v>945</v>
      </c>
      <c r="N5344" s="2">
        <f>MCFT[[#This Row],[Close]]/MCFT[[#This Row],[Open]]</f>
        <v>0.99838862396427253</v>
      </c>
    </row>
    <row r="5345" spans="1:14" x14ac:dyDescent="0.25">
      <c r="A5345" s="1">
        <v>39220</v>
      </c>
      <c r="B5345" s="3">
        <v>30.969999000000001</v>
      </c>
      <c r="C5345" s="3">
        <v>30.99</v>
      </c>
      <c r="D5345" s="3">
        <v>30.58</v>
      </c>
      <c r="E5345" s="3">
        <v>30.83</v>
      </c>
      <c r="F5345" s="3">
        <v>23.566123999999999</v>
      </c>
      <c r="G5345">
        <v>58453000</v>
      </c>
      <c r="H5345" s="3" t="str">
        <f>TEXT(MCFT[[#This Row],[Date]],"dddd")</f>
        <v>Friday</v>
      </c>
      <c r="I5345" s="3">
        <f>MCFT[[#This Row],[Open]]-MCFT[[#This Row],[Close]]</f>
        <v>0.13999900000000309</v>
      </c>
      <c r="J5345" s="3">
        <f>INDEX(AAPL!$J:$J,MATCH(A:A,AAPL!$A:$A,0),1)</f>
        <v>2.9999999999999361E-2</v>
      </c>
      <c r="K5345" s="3" t="str">
        <f>IF(MCFT[[#This Row],[Day Change]]&gt;0,"UP","DOWN")</f>
        <v>UP</v>
      </c>
      <c r="L5345" s="9">
        <f>_xlfn.RANK.EQ(MCFT[[#This Row],[Date]],A:A,1)</f>
        <v>5344</v>
      </c>
      <c r="M5345" s="10">
        <f>_xlfn.RANK.AVG(MCFT[[#This Row],[Same change on date for AAPL]],AAPL,1)</f>
        <v>5782</v>
      </c>
      <c r="N5345" s="2">
        <f>MCFT[[#This Row],[Close]]/MCFT[[#This Row],[Open]]</f>
        <v>0.99547952843007836</v>
      </c>
    </row>
    <row r="5346" spans="1:14" x14ac:dyDescent="0.25">
      <c r="A5346" s="1">
        <v>39223</v>
      </c>
      <c r="B5346" s="3">
        <v>30.73</v>
      </c>
      <c r="C5346" s="3">
        <v>31.16</v>
      </c>
      <c r="D5346" s="3">
        <v>30.73</v>
      </c>
      <c r="E5346" s="3">
        <v>31.049999</v>
      </c>
      <c r="F5346" s="3">
        <v>23.734289</v>
      </c>
      <c r="G5346">
        <v>41836400</v>
      </c>
      <c r="H5346" s="3" t="str">
        <f>TEXT(MCFT[[#This Row],[Date]],"dddd")</f>
        <v>Monday</v>
      </c>
      <c r="I5346" s="3">
        <f>MCFT[[#This Row],[Open]]-MCFT[[#This Row],[Close]]</f>
        <v>-0.31999899999999926</v>
      </c>
      <c r="J5346" s="3">
        <f>INDEX(AAPL!$J:$J,MATCH(A:A,AAPL!$A:$A,0),1)</f>
        <v>-0.23857100000000031</v>
      </c>
      <c r="K5346" s="3" t="str">
        <f>IF(MCFT[[#This Row],[Day Change]]&gt;0,"UP","DOWN")</f>
        <v>DOWN</v>
      </c>
      <c r="L5346" s="9">
        <f>_xlfn.RANK.EQ(MCFT[[#This Row],[Date]],A:A,1)</f>
        <v>5345</v>
      </c>
      <c r="M5346" s="10">
        <f>_xlfn.RANK.AVG(MCFT[[#This Row],[Same change on date for AAPL]],AAPL,1)</f>
        <v>1114</v>
      </c>
      <c r="N5346" s="2">
        <f>MCFT[[#This Row],[Close]]/MCFT[[#This Row],[Open]]</f>
        <v>1.010413244386593</v>
      </c>
    </row>
    <row r="5347" spans="1:14" x14ac:dyDescent="0.25">
      <c r="A5347" s="1">
        <v>39224</v>
      </c>
      <c r="B5347" s="3">
        <v>30.9</v>
      </c>
      <c r="C5347" s="3">
        <v>30.93</v>
      </c>
      <c r="D5347" s="3">
        <v>30.66</v>
      </c>
      <c r="E5347" s="3">
        <v>30.690000999999999</v>
      </c>
      <c r="F5347" s="3">
        <v>23.459109999999999</v>
      </c>
      <c r="G5347">
        <v>39999500</v>
      </c>
      <c r="H5347" s="3" t="str">
        <f>TEXT(MCFT[[#This Row],[Date]],"dddd")</f>
        <v>Tuesday</v>
      </c>
      <c r="I5347" s="3">
        <f>MCFT[[#This Row],[Open]]-MCFT[[#This Row],[Close]]</f>
        <v>0.20999899999999982</v>
      </c>
      <c r="J5347" s="3">
        <f>INDEX(AAPL!$J:$J,MATCH(A:A,AAPL!$A:$A,0),1)</f>
        <v>-0.1499990000000011</v>
      </c>
      <c r="K5347" s="3" t="str">
        <f>IF(MCFT[[#This Row],[Day Change]]&gt;0,"UP","DOWN")</f>
        <v>UP</v>
      </c>
      <c r="L5347" s="9">
        <f>_xlfn.RANK.EQ(MCFT[[#This Row],[Date]],A:A,1)</f>
        <v>5346</v>
      </c>
      <c r="M5347" s="10">
        <f>_xlfn.RANK.AVG(MCFT[[#This Row],[Same change on date for AAPL]],AAPL,1)</f>
        <v>1340</v>
      </c>
      <c r="N5347" s="2">
        <f>MCFT[[#This Row],[Close]]/MCFT[[#This Row],[Open]]</f>
        <v>0.99320391585760515</v>
      </c>
    </row>
    <row r="5348" spans="1:14" x14ac:dyDescent="0.25">
      <c r="A5348" s="1">
        <v>39225</v>
      </c>
      <c r="B5348" s="3">
        <v>30.84</v>
      </c>
      <c r="C5348" s="3">
        <v>30.84</v>
      </c>
      <c r="D5348" s="3">
        <v>30.57</v>
      </c>
      <c r="E5348" s="3">
        <v>30.58</v>
      </c>
      <c r="F5348" s="3">
        <v>23.375029000000001</v>
      </c>
      <c r="G5348">
        <v>46322500</v>
      </c>
      <c r="H5348" s="3" t="str">
        <f>TEXT(MCFT[[#This Row],[Date]],"dddd")</f>
        <v>Wednesday</v>
      </c>
      <c r="I5348" s="3">
        <f>MCFT[[#This Row],[Open]]-MCFT[[#This Row],[Close]]</f>
        <v>0.26000000000000156</v>
      </c>
      <c r="J5348" s="3">
        <f>INDEX(AAPL!$J:$J,MATCH(A:A,AAPL!$A:$A,0),1)</f>
        <v>0.1614299999999993</v>
      </c>
      <c r="K5348" s="3" t="str">
        <f>IF(MCFT[[#This Row],[Day Change]]&gt;0,"UP","DOWN")</f>
        <v>UP</v>
      </c>
      <c r="L5348" s="9">
        <f>_xlfn.RANK.EQ(MCFT[[#This Row],[Date]],A:A,1)</f>
        <v>5347</v>
      </c>
      <c r="M5348" s="10">
        <f>_xlfn.RANK.AVG(MCFT[[#This Row],[Same change on date for AAPL]],AAPL,1)</f>
        <v>6939</v>
      </c>
      <c r="N5348" s="2">
        <f>MCFT[[#This Row],[Close]]/MCFT[[#This Row],[Open]]</f>
        <v>0.99156939040207515</v>
      </c>
    </row>
    <row r="5349" spans="1:14" x14ac:dyDescent="0.25">
      <c r="A5349" s="1">
        <v>39226</v>
      </c>
      <c r="B5349" s="3">
        <v>30.540001</v>
      </c>
      <c r="C5349" s="3">
        <v>30.799999</v>
      </c>
      <c r="D5349" s="3">
        <v>29.959999</v>
      </c>
      <c r="E5349" s="3">
        <v>30.17</v>
      </c>
      <c r="F5349" s="3">
        <v>23.061624999999999</v>
      </c>
      <c r="G5349">
        <v>64046400</v>
      </c>
      <c r="H5349" s="3" t="str">
        <f>TEXT(MCFT[[#This Row],[Date]],"dddd")</f>
        <v>Thursday</v>
      </c>
      <c r="I5349" s="3">
        <f>MCFT[[#This Row],[Open]]-MCFT[[#This Row],[Close]]</f>
        <v>0.37000099999999847</v>
      </c>
      <c r="J5349" s="3">
        <f>INDEX(AAPL!$J:$J,MATCH(A:A,AAPL!$A:$A,0),1)</f>
        <v>0.30285800000000229</v>
      </c>
      <c r="K5349" s="3" t="str">
        <f>IF(MCFT[[#This Row],[Day Change]]&gt;0,"UP","DOWN")</f>
        <v>UP</v>
      </c>
      <c r="L5349" s="9">
        <f>_xlfn.RANK.EQ(MCFT[[#This Row],[Date]],A:A,1)</f>
        <v>5348</v>
      </c>
      <c r="M5349" s="10">
        <f>_xlfn.RANK.AVG(MCFT[[#This Row],[Same change on date for AAPL]],AAPL,1)</f>
        <v>7247</v>
      </c>
      <c r="N5349" s="2">
        <f>MCFT[[#This Row],[Close]]/MCFT[[#This Row],[Open]]</f>
        <v>0.98788470897561531</v>
      </c>
    </row>
    <row r="5350" spans="1:14" x14ac:dyDescent="0.25">
      <c r="A5350" s="1">
        <v>39227</v>
      </c>
      <c r="B5350" s="3">
        <v>30.280000999999999</v>
      </c>
      <c r="C5350" s="3">
        <v>30.66</v>
      </c>
      <c r="D5350" s="3">
        <v>30.18</v>
      </c>
      <c r="E5350" s="3">
        <v>30.48</v>
      </c>
      <c r="F5350" s="3">
        <v>23.298586</v>
      </c>
      <c r="G5350">
        <v>47726500</v>
      </c>
      <c r="H5350" s="3" t="str">
        <f>TEXT(MCFT[[#This Row],[Date]],"dddd")</f>
        <v>Friday</v>
      </c>
      <c r="I5350" s="3">
        <f>MCFT[[#This Row],[Open]]-MCFT[[#This Row],[Close]]</f>
        <v>-0.19999900000000181</v>
      </c>
      <c r="J5350" s="3">
        <f>INDEX(AAPL!$J:$J,MATCH(A:A,AAPL!$A:$A,0),1)</f>
        <v>-0.23142800000000108</v>
      </c>
      <c r="K5350" s="3" t="str">
        <f>IF(MCFT[[#This Row],[Day Change]]&gt;0,"UP","DOWN")</f>
        <v>DOWN</v>
      </c>
      <c r="L5350" s="9">
        <f>_xlfn.RANK.EQ(MCFT[[#This Row],[Date]],A:A,1)</f>
        <v>5349</v>
      </c>
      <c r="M5350" s="10">
        <f>_xlfn.RANK.AVG(MCFT[[#This Row],[Same change on date for AAPL]],AAPL,1)</f>
        <v>1123.5</v>
      </c>
      <c r="N5350" s="2">
        <f>MCFT[[#This Row],[Close]]/MCFT[[#This Row],[Open]]</f>
        <v>1.0066049865718301</v>
      </c>
    </row>
    <row r="5351" spans="1:14" x14ac:dyDescent="0.25">
      <c r="A5351" s="1">
        <v>39231</v>
      </c>
      <c r="B5351" s="3">
        <v>30.49</v>
      </c>
      <c r="C5351" s="3">
        <v>30.83</v>
      </c>
      <c r="D5351" s="3">
        <v>30.389999</v>
      </c>
      <c r="E5351" s="3">
        <v>30.790001</v>
      </c>
      <c r="F5351" s="3">
        <v>23.535540000000001</v>
      </c>
      <c r="G5351">
        <v>42373100</v>
      </c>
      <c r="H5351" s="3" t="str">
        <f>TEXT(MCFT[[#This Row],[Date]],"dddd")</f>
        <v>Tuesday</v>
      </c>
      <c r="I5351" s="3">
        <f>MCFT[[#This Row],[Open]]-MCFT[[#This Row],[Close]]</f>
        <v>-0.30000100000000174</v>
      </c>
      <c r="J5351" s="3">
        <f>INDEX(AAPL!$J:$J,MATCH(A:A,AAPL!$A:$A,0),1)</f>
        <v>1.4286000000002019E-2</v>
      </c>
      <c r="K5351" s="3" t="str">
        <f>IF(MCFT[[#This Row],[Day Change]]&gt;0,"UP","DOWN")</f>
        <v>DOWN</v>
      </c>
      <c r="L5351" s="9">
        <f>_xlfn.RANK.EQ(MCFT[[#This Row],[Date]],A:A,1)</f>
        <v>5350</v>
      </c>
      <c r="M5351" s="10">
        <f>_xlfn.RANK.AVG(MCFT[[#This Row],[Same change on date for AAPL]],AAPL,1)</f>
        <v>5095</v>
      </c>
      <c r="N5351" s="2">
        <f>MCFT[[#This Row],[Close]]/MCFT[[#This Row],[Open]]</f>
        <v>1.0098393243686454</v>
      </c>
    </row>
    <row r="5352" spans="1:14" x14ac:dyDescent="0.25">
      <c r="A5352" s="1">
        <v>39232</v>
      </c>
      <c r="B5352" s="3">
        <v>30.549999</v>
      </c>
      <c r="C5352" s="3">
        <v>31.129999000000002</v>
      </c>
      <c r="D5352" s="3">
        <v>30.51</v>
      </c>
      <c r="E5352" s="3">
        <v>31.110001</v>
      </c>
      <c r="F5352" s="3">
        <v>23.780156999999999</v>
      </c>
      <c r="G5352">
        <v>57376800</v>
      </c>
      <c r="H5352" s="3" t="str">
        <f>TEXT(MCFT[[#This Row],[Date]],"dddd")</f>
        <v>Wednesday</v>
      </c>
      <c r="I5352" s="3">
        <f>MCFT[[#This Row],[Open]]-MCFT[[#This Row],[Close]]</f>
        <v>-0.56000200000000078</v>
      </c>
      <c r="J5352" s="3">
        <f>INDEX(AAPL!$J:$J,MATCH(A:A,AAPL!$A:$A,0),1)</f>
        <v>-0.63857099999999889</v>
      </c>
      <c r="K5352" s="3" t="str">
        <f>IF(MCFT[[#This Row],[Day Change]]&gt;0,"UP","DOWN")</f>
        <v>DOWN</v>
      </c>
      <c r="L5352" s="9">
        <f>_xlfn.RANK.EQ(MCFT[[#This Row],[Date]],A:A,1)</f>
        <v>5351</v>
      </c>
      <c r="M5352" s="10">
        <f>_xlfn.RANK.AVG(MCFT[[#This Row],[Same change on date for AAPL]],AAPL,1)</f>
        <v>587.5</v>
      </c>
      <c r="N5352" s="2">
        <f>MCFT[[#This Row],[Close]]/MCFT[[#This Row],[Open]]</f>
        <v>1.0183306716311187</v>
      </c>
    </row>
    <row r="5353" spans="1:14" x14ac:dyDescent="0.25">
      <c r="A5353" s="1">
        <v>39233</v>
      </c>
      <c r="B5353" s="3">
        <v>31.120000999999998</v>
      </c>
      <c r="C5353" s="3">
        <v>31.16</v>
      </c>
      <c r="D5353" s="3">
        <v>30.610001</v>
      </c>
      <c r="E5353" s="3">
        <v>30.690000999999999</v>
      </c>
      <c r="F5353" s="3">
        <v>23.459109999999999</v>
      </c>
      <c r="G5353">
        <v>85290500</v>
      </c>
      <c r="H5353" s="3" t="str">
        <f>TEXT(MCFT[[#This Row],[Date]],"dddd")</f>
        <v>Thursday</v>
      </c>
      <c r="I5353" s="3">
        <f>MCFT[[#This Row],[Open]]-MCFT[[#This Row],[Close]]</f>
        <v>0.42999999999999972</v>
      </c>
      <c r="J5353" s="3">
        <f>INDEX(AAPL!$J:$J,MATCH(A:A,AAPL!$A:$A,0),1)</f>
        <v>-0.16000000000000014</v>
      </c>
      <c r="K5353" s="3" t="str">
        <f>IF(MCFT[[#This Row],[Day Change]]&gt;0,"UP","DOWN")</f>
        <v>UP</v>
      </c>
      <c r="L5353" s="9">
        <f>_xlfn.RANK.EQ(MCFT[[#This Row],[Date]],A:A,1)</f>
        <v>5352</v>
      </c>
      <c r="M5353" s="10">
        <f>_xlfn.RANK.AVG(MCFT[[#This Row],[Same change on date for AAPL]],AAPL,1)</f>
        <v>1309.5</v>
      </c>
      <c r="N5353" s="2">
        <f>MCFT[[#This Row],[Close]]/MCFT[[#This Row],[Open]]</f>
        <v>0.98618251972421211</v>
      </c>
    </row>
    <row r="5354" spans="1:14" x14ac:dyDescent="0.25">
      <c r="A5354" s="1">
        <v>39234</v>
      </c>
      <c r="B5354" s="3">
        <v>30.790001</v>
      </c>
      <c r="C5354" s="3">
        <v>30.9</v>
      </c>
      <c r="D5354" s="3">
        <v>30.549999</v>
      </c>
      <c r="E5354" s="3">
        <v>30.59</v>
      </c>
      <c r="F5354" s="3">
        <v>23.382669</v>
      </c>
      <c r="G5354">
        <v>39469400</v>
      </c>
      <c r="H5354" s="3" t="str">
        <f>TEXT(MCFT[[#This Row],[Date]],"dddd")</f>
        <v>Friday</v>
      </c>
      <c r="I5354" s="3">
        <f>MCFT[[#This Row],[Open]]-MCFT[[#This Row],[Close]]</f>
        <v>0.20000100000000032</v>
      </c>
      <c r="J5354" s="3">
        <f>INDEX(AAPL!$J:$J,MATCH(A:A,AAPL!$A:$A,0),1)</f>
        <v>0.38571299999999908</v>
      </c>
      <c r="K5354" s="3" t="str">
        <f>IF(MCFT[[#This Row],[Day Change]]&gt;0,"UP","DOWN")</f>
        <v>UP</v>
      </c>
      <c r="L5354" s="9">
        <f>_xlfn.RANK.EQ(MCFT[[#This Row],[Date]],A:A,1)</f>
        <v>5353</v>
      </c>
      <c r="M5354" s="10">
        <f>_xlfn.RANK.AVG(MCFT[[#This Row],[Same change on date for AAPL]],AAPL,1)</f>
        <v>7369</v>
      </c>
      <c r="N5354" s="2">
        <f>MCFT[[#This Row],[Close]]/MCFT[[#This Row],[Open]]</f>
        <v>0.99350435227332401</v>
      </c>
    </row>
    <row r="5355" spans="1:14" x14ac:dyDescent="0.25">
      <c r="A5355" s="1">
        <v>39237</v>
      </c>
      <c r="B5355" s="3">
        <v>30.42</v>
      </c>
      <c r="C5355" s="3">
        <v>30.76</v>
      </c>
      <c r="D5355" s="3">
        <v>30.4</v>
      </c>
      <c r="E5355" s="3">
        <v>30.719999000000001</v>
      </c>
      <c r="F5355" s="3">
        <v>23.482037999999999</v>
      </c>
      <c r="G5355">
        <v>41434500</v>
      </c>
      <c r="H5355" s="3" t="str">
        <f>TEXT(MCFT[[#This Row],[Date]],"dddd")</f>
        <v>Monday</v>
      </c>
      <c r="I5355" s="3">
        <f>MCFT[[#This Row],[Open]]-MCFT[[#This Row],[Close]]</f>
        <v>-0.29999899999999968</v>
      </c>
      <c r="J5355" s="3">
        <f>INDEX(AAPL!$J:$J,MATCH(A:A,AAPL!$A:$A,0),1)</f>
        <v>-0.38571299999999908</v>
      </c>
      <c r="K5355" s="3" t="str">
        <f>IF(MCFT[[#This Row],[Day Change]]&gt;0,"UP","DOWN")</f>
        <v>DOWN</v>
      </c>
      <c r="L5355" s="9">
        <f>_xlfn.RANK.EQ(MCFT[[#This Row],[Date]],A:A,1)</f>
        <v>5354</v>
      </c>
      <c r="M5355" s="10">
        <f>_xlfn.RANK.AVG(MCFT[[#This Row],[Same change on date for AAPL]],AAPL,1)</f>
        <v>857.5</v>
      </c>
      <c r="N5355" s="2">
        <f>MCFT[[#This Row],[Close]]/MCFT[[#This Row],[Open]]</f>
        <v>1.0098619000657463</v>
      </c>
    </row>
    <row r="5356" spans="1:14" x14ac:dyDescent="0.25">
      <c r="A5356" s="1">
        <v>39238</v>
      </c>
      <c r="B5356" s="3">
        <v>30.620000999999998</v>
      </c>
      <c r="C5356" s="3">
        <v>30.629999000000002</v>
      </c>
      <c r="D5356" s="3">
        <v>30.33</v>
      </c>
      <c r="E5356" s="3">
        <v>30.58</v>
      </c>
      <c r="F5356" s="3">
        <v>23.375029000000001</v>
      </c>
      <c r="G5356">
        <v>44265000</v>
      </c>
      <c r="H5356" s="3" t="str">
        <f>TEXT(MCFT[[#This Row],[Date]],"dddd")</f>
        <v>Tuesday</v>
      </c>
      <c r="I5356" s="3">
        <f>MCFT[[#This Row],[Open]]-MCFT[[#This Row],[Close]]</f>
        <v>4.0001000000000175E-2</v>
      </c>
      <c r="J5356" s="3">
        <f>INDEX(AAPL!$J:$J,MATCH(A:A,AAPL!$A:$A,0),1)</f>
        <v>-0.17999999999999972</v>
      </c>
      <c r="K5356" s="3" t="str">
        <f>IF(MCFT[[#This Row],[Day Change]]&gt;0,"UP","DOWN")</f>
        <v>UP</v>
      </c>
      <c r="L5356" s="9">
        <f>_xlfn.RANK.EQ(MCFT[[#This Row],[Date]],A:A,1)</f>
        <v>5355</v>
      </c>
      <c r="M5356" s="10">
        <f>_xlfn.RANK.AVG(MCFT[[#This Row],[Same change on date for AAPL]],AAPL,1)</f>
        <v>1261</v>
      </c>
      <c r="N5356" s="2">
        <f>MCFT[[#This Row],[Close]]/MCFT[[#This Row],[Open]]</f>
        <v>0.99869363165598846</v>
      </c>
    </row>
    <row r="5357" spans="1:14" x14ac:dyDescent="0.25">
      <c r="A5357" s="1">
        <v>39239</v>
      </c>
      <c r="B5357" s="3">
        <v>30.370000999999998</v>
      </c>
      <c r="C5357" s="3">
        <v>30.530000999999999</v>
      </c>
      <c r="D5357" s="3">
        <v>30.25</v>
      </c>
      <c r="E5357" s="3">
        <v>30.290001</v>
      </c>
      <c r="F5357" s="3">
        <v>23.153355000000001</v>
      </c>
      <c r="G5357">
        <v>38217500</v>
      </c>
      <c r="H5357" s="3" t="str">
        <f>TEXT(MCFT[[#This Row],[Date]],"dddd")</f>
        <v>Wednesday</v>
      </c>
      <c r="I5357" s="3">
        <f>MCFT[[#This Row],[Open]]-MCFT[[#This Row],[Close]]</f>
        <v>7.9999999999998295E-2</v>
      </c>
      <c r="J5357" s="3">
        <f>INDEX(AAPL!$J:$J,MATCH(A:A,AAPL!$A:$A,0),1)</f>
        <v>-0.19142899999999941</v>
      </c>
      <c r="K5357" s="3" t="str">
        <f>IF(MCFT[[#This Row],[Day Change]]&gt;0,"UP","DOWN")</f>
        <v>UP</v>
      </c>
      <c r="L5357" s="9">
        <f>_xlfn.RANK.EQ(MCFT[[#This Row],[Date]],A:A,1)</f>
        <v>5356</v>
      </c>
      <c r="M5357" s="10">
        <f>_xlfn.RANK.AVG(MCFT[[#This Row],[Same change on date for AAPL]],AAPL,1)</f>
        <v>1228.5</v>
      </c>
      <c r="N5357" s="2">
        <f>MCFT[[#This Row],[Close]]/MCFT[[#This Row],[Open]]</f>
        <v>0.99736582162114518</v>
      </c>
    </row>
    <row r="5358" spans="1:14" x14ac:dyDescent="0.25">
      <c r="A5358" s="1">
        <v>39240</v>
      </c>
      <c r="B5358" s="3">
        <v>30.02</v>
      </c>
      <c r="C5358" s="3">
        <v>30.290001</v>
      </c>
      <c r="D5358" s="3">
        <v>29.59</v>
      </c>
      <c r="E5358" s="3">
        <v>29.620000999999998</v>
      </c>
      <c r="F5358" s="3">
        <v>22.641210999999998</v>
      </c>
      <c r="G5358">
        <v>71971400</v>
      </c>
      <c r="H5358" s="3" t="str">
        <f>TEXT(MCFT[[#This Row],[Date]],"dddd")</f>
        <v>Thursday</v>
      </c>
      <c r="I5358" s="3">
        <f>MCFT[[#This Row],[Open]]-MCFT[[#This Row],[Close]]</f>
        <v>0.3999990000000011</v>
      </c>
      <c r="J5358" s="3">
        <f>INDEX(AAPL!$J:$J,MATCH(A:A,AAPL!$A:$A,0),1)</f>
        <v>0.13143000000000171</v>
      </c>
      <c r="K5358" s="3" t="str">
        <f>IF(MCFT[[#This Row],[Day Change]]&gt;0,"UP","DOWN")</f>
        <v>UP</v>
      </c>
      <c r="L5358" s="9">
        <f>_xlfn.RANK.EQ(MCFT[[#This Row],[Date]],A:A,1)</f>
        <v>5357</v>
      </c>
      <c r="M5358" s="10">
        <f>_xlfn.RANK.AVG(MCFT[[#This Row],[Same change on date for AAPL]],AAPL,1)</f>
        <v>6833</v>
      </c>
      <c r="N5358" s="2">
        <f>MCFT[[#This Row],[Close]]/MCFT[[#This Row],[Open]]</f>
        <v>0.98667558294470348</v>
      </c>
    </row>
    <row r="5359" spans="1:14" x14ac:dyDescent="0.25">
      <c r="A5359" s="1">
        <v>39241</v>
      </c>
      <c r="B5359" s="3">
        <v>29.58</v>
      </c>
      <c r="C5359" s="3">
        <v>30.059999000000001</v>
      </c>
      <c r="D5359" s="3">
        <v>29.41</v>
      </c>
      <c r="E5359" s="3">
        <v>30.049999</v>
      </c>
      <c r="F5359" s="3">
        <v>22.969904</v>
      </c>
      <c r="G5359">
        <v>61346200</v>
      </c>
      <c r="H5359" s="3" t="str">
        <f>TEXT(MCFT[[#This Row],[Date]],"dddd")</f>
        <v>Friday</v>
      </c>
      <c r="I5359" s="3">
        <f>MCFT[[#This Row],[Open]]-MCFT[[#This Row],[Close]]</f>
        <v>-0.46999900000000139</v>
      </c>
      <c r="J5359" s="3">
        <f>INDEX(AAPL!$J:$J,MATCH(A:A,AAPL!$A:$A,0),1)</f>
        <v>0.1899989999999967</v>
      </c>
      <c r="K5359" s="3" t="str">
        <f>IF(MCFT[[#This Row],[Day Change]]&gt;0,"UP","DOWN")</f>
        <v>DOWN</v>
      </c>
      <c r="L5359" s="9">
        <f>_xlfn.RANK.EQ(MCFT[[#This Row],[Date]],A:A,1)</f>
        <v>5358</v>
      </c>
      <c r="M5359" s="10">
        <f>_xlfn.RANK.AVG(MCFT[[#This Row],[Same change on date for AAPL]],AAPL,1)</f>
        <v>7019</v>
      </c>
      <c r="N5359" s="2">
        <f>MCFT[[#This Row],[Close]]/MCFT[[#This Row],[Open]]</f>
        <v>1.0158890804597702</v>
      </c>
    </row>
    <row r="5360" spans="1:14" x14ac:dyDescent="0.25">
      <c r="A5360" s="1">
        <v>39244</v>
      </c>
      <c r="B5360" s="3">
        <v>29.940000999999999</v>
      </c>
      <c r="C5360" s="3">
        <v>30.25</v>
      </c>
      <c r="D5360" s="3">
        <v>29.93</v>
      </c>
      <c r="E5360" s="3">
        <v>30.02</v>
      </c>
      <c r="F5360" s="3">
        <v>22.94697</v>
      </c>
      <c r="G5360">
        <v>48467400</v>
      </c>
      <c r="H5360" s="3" t="str">
        <f>TEXT(MCFT[[#This Row],[Date]],"dddd")</f>
        <v>Monday</v>
      </c>
      <c r="I5360" s="3">
        <f>MCFT[[#This Row],[Open]]-MCFT[[#This Row],[Close]]</f>
        <v>-7.9999000000000819E-2</v>
      </c>
      <c r="J5360" s="3">
        <f>INDEX(AAPL!$J:$J,MATCH(A:A,AAPL!$A:$A,0),1)</f>
        <v>0.82999999999999829</v>
      </c>
      <c r="K5360" s="3" t="str">
        <f>IF(MCFT[[#This Row],[Day Change]]&gt;0,"UP","DOWN")</f>
        <v>DOWN</v>
      </c>
      <c r="L5360" s="9">
        <f>_xlfn.RANK.EQ(MCFT[[#This Row],[Date]],A:A,1)</f>
        <v>5359</v>
      </c>
      <c r="M5360" s="10">
        <f>_xlfn.RANK.AVG(MCFT[[#This Row],[Same change on date for AAPL]],AAPL,1)</f>
        <v>7753.5</v>
      </c>
      <c r="N5360" s="2">
        <f>MCFT[[#This Row],[Close]]/MCFT[[#This Row],[Open]]</f>
        <v>1.0026719771986647</v>
      </c>
    </row>
    <row r="5361" spans="1:14" x14ac:dyDescent="0.25">
      <c r="A5361" s="1">
        <v>39245</v>
      </c>
      <c r="B5361" s="3">
        <v>29.959999</v>
      </c>
      <c r="C5361" s="3">
        <v>30.24</v>
      </c>
      <c r="D5361" s="3">
        <v>29.77</v>
      </c>
      <c r="E5361" s="3">
        <v>29.85</v>
      </c>
      <c r="F5361" s="3">
        <v>22.817028000000001</v>
      </c>
      <c r="G5361">
        <v>56981800</v>
      </c>
      <c r="H5361" s="3" t="str">
        <f>TEXT(MCFT[[#This Row],[Date]],"dddd")</f>
        <v>Tuesday</v>
      </c>
      <c r="I5361" s="3">
        <f>MCFT[[#This Row],[Open]]-MCFT[[#This Row],[Close]]</f>
        <v>0.1099989999999984</v>
      </c>
      <c r="J5361" s="3">
        <f>INDEX(AAPL!$J:$J,MATCH(A:A,AAPL!$A:$A,0),1)</f>
        <v>-0.14714500000000186</v>
      </c>
      <c r="K5361" s="3" t="str">
        <f>IF(MCFT[[#This Row],[Day Change]]&gt;0,"UP","DOWN")</f>
        <v>UP</v>
      </c>
      <c r="L5361" s="9">
        <f>_xlfn.RANK.EQ(MCFT[[#This Row],[Date]],A:A,1)</f>
        <v>5360</v>
      </c>
      <c r="M5361" s="10">
        <f>_xlfn.RANK.AVG(MCFT[[#This Row],[Same change on date for AAPL]],AAPL,1)</f>
        <v>1346.5</v>
      </c>
      <c r="N5361" s="2">
        <f>MCFT[[#This Row],[Close]]/MCFT[[#This Row],[Open]]</f>
        <v>0.99632847117251244</v>
      </c>
    </row>
    <row r="5362" spans="1:14" x14ac:dyDescent="0.25">
      <c r="A5362" s="1">
        <v>39246</v>
      </c>
      <c r="B5362" s="3">
        <v>29.969999000000001</v>
      </c>
      <c r="C5362" s="3">
        <v>30.41</v>
      </c>
      <c r="D5362" s="3">
        <v>29.85</v>
      </c>
      <c r="E5362" s="3">
        <v>30.389999</v>
      </c>
      <c r="F5362" s="3">
        <v>23.229790000000001</v>
      </c>
      <c r="G5362">
        <v>64435600</v>
      </c>
      <c r="H5362" s="3" t="str">
        <f>TEXT(MCFT[[#This Row],[Date]],"dddd")</f>
        <v>Wednesday</v>
      </c>
      <c r="I5362" s="3">
        <f>MCFT[[#This Row],[Open]]-MCFT[[#This Row],[Close]]</f>
        <v>-0.41999999999999815</v>
      </c>
      <c r="J5362" s="3">
        <f>INDEX(AAPL!$J:$J,MATCH(A:A,AAPL!$A:$A,0),1)</f>
        <v>0.5214269999999992</v>
      </c>
      <c r="K5362" s="3" t="str">
        <f>IF(MCFT[[#This Row],[Day Change]]&gt;0,"UP","DOWN")</f>
        <v>DOWN</v>
      </c>
      <c r="L5362" s="9">
        <f>_xlfn.RANK.EQ(MCFT[[#This Row],[Date]],A:A,1)</f>
        <v>5361</v>
      </c>
      <c r="M5362" s="10">
        <f>_xlfn.RANK.AVG(MCFT[[#This Row],[Same change on date for AAPL]],AAPL,1)</f>
        <v>7524</v>
      </c>
      <c r="N5362" s="2">
        <f>MCFT[[#This Row],[Close]]/MCFT[[#This Row],[Open]]</f>
        <v>1.0140140144816154</v>
      </c>
    </row>
    <row r="5363" spans="1:14" x14ac:dyDescent="0.25">
      <c r="A5363" s="1">
        <v>39247</v>
      </c>
      <c r="B5363" s="3">
        <v>30.35</v>
      </c>
      <c r="C5363" s="3">
        <v>30.709999</v>
      </c>
      <c r="D5363" s="3">
        <v>30.299999</v>
      </c>
      <c r="E5363" s="3">
        <v>30.52</v>
      </c>
      <c r="F5363" s="3">
        <v>23.329163000000001</v>
      </c>
      <c r="G5363">
        <v>59065700</v>
      </c>
      <c r="H5363" s="3" t="str">
        <f>TEXT(MCFT[[#This Row],[Date]],"dddd")</f>
        <v>Thursday</v>
      </c>
      <c r="I5363" s="3">
        <f>MCFT[[#This Row],[Open]]-MCFT[[#This Row],[Close]]</f>
        <v>-0.16999999999999815</v>
      </c>
      <c r="J5363" s="3">
        <f>INDEX(AAPL!$J:$J,MATCH(A:A,AAPL!$A:$A,0),1)</f>
        <v>-0.22142799999999951</v>
      </c>
      <c r="K5363" s="3" t="str">
        <f>IF(MCFT[[#This Row],[Day Change]]&gt;0,"UP","DOWN")</f>
        <v>DOWN</v>
      </c>
      <c r="L5363" s="9">
        <f>_xlfn.RANK.EQ(MCFT[[#This Row],[Date]],A:A,1)</f>
        <v>5362</v>
      </c>
      <c r="M5363" s="10">
        <f>_xlfn.RANK.AVG(MCFT[[#This Row],[Same change on date for AAPL]],AAPL,1)</f>
        <v>1150</v>
      </c>
      <c r="N5363" s="2">
        <f>MCFT[[#This Row],[Close]]/MCFT[[#This Row],[Open]]</f>
        <v>1.0056013179571663</v>
      </c>
    </row>
    <row r="5364" spans="1:14" x14ac:dyDescent="0.25">
      <c r="A5364" s="1">
        <v>39248</v>
      </c>
      <c r="B5364" s="3">
        <v>30.860001</v>
      </c>
      <c r="C5364" s="3">
        <v>30.879999000000002</v>
      </c>
      <c r="D5364" s="3">
        <v>30.43</v>
      </c>
      <c r="E5364" s="3">
        <v>30.49</v>
      </c>
      <c r="F5364" s="3">
        <v>23.306231</v>
      </c>
      <c r="G5364">
        <v>100933000</v>
      </c>
      <c r="H5364" s="3" t="str">
        <f>TEXT(MCFT[[#This Row],[Date]],"dddd")</f>
        <v>Friday</v>
      </c>
      <c r="I5364" s="3">
        <f>MCFT[[#This Row],[Open]]-MCFT[[#This Row],[Close]]</f>
        <v>0.37000100000000202</v>
      </c>
      <c r="J5364" s="3">
        <f>INDEX(AAPL!$J:$J,MATCH(A:A,AAPL!$A:$A,0),1)</f>
        <v>1.7143000000000796E-2</v>
      </c>
      <c r="K5364" s="3" t="str">
        <f>IF(MCFT[[#This Row],[Day Change]]&gt;0,"UP","DOWN")</f>
        <v>UP</v>
      </c>
      <c r="L5364" s="9">
        <f>_xlfn.RANK.EQ(MCFT[[#This Row],[Date]],A:A,1)</f>
        <v>5363</v>
      </c>
      <c r="M5364" s="10">
        <f>_xlfn.RANK.AVG(MCFT[[#This Row],[Same change on date for AAPL]],AAPL,1)</f>
        <v>5162</v>
      </c>
      <c r="N5364" s="2">
        <f>MCFT[[#This Row],[Close]]/MCFT[[#This Row],[Open]]</f>
        <v>0.98801033739435062</v>
      </c>
    </row>
    <row r="5365" spans="1:14" x14ac:dyDescent="0.25">
      <c r="A5365" s="1">
        <v>39251</v>
      </c>
      <c r="B5365" s="3">
        <v>30.690000999999999</v>
      </c>
      <c r="C5365" s="3">
        <v>30.719999000000001</v>
      </c>
      <c r="D5365" s="3">
        <v>30.42</v>
      </c>
      <c r="E5365" s="3">
        <v>30.51</v>
      </c>
      <c r="F5365" s="3">
        <v>23.32152</v>
      </c>
      <c r="G5365">
        <v>45412600</v>
      </c>
      <c r="H5365" s="3" t="str">
        <f>TEXT(MCFT[[#This Row],[Date]],"dddd")</f>
        <v>Monday</v>
      </c>
      <c r="I5365" s="3">
        <f>MCFT[[#This Row],[Open]]-MCFT[[#This Row],[Close]]</f>
        <v>0.18000099999999719</v>
      </c>
      <c r="J5365" s="3">
        <f>INDEX(AAPL!$J:$J,MATCH(A:A,AAPL!$A:$A,0),1)</f>
        <v>-0.25857199999999736</v>
      </c>
      <c r="K5365" s="3" t="str">
        <f>IF(MCFT[[#This Row],[Day Change]]&gt;0,"UP","DOWN")</f>
        <v>UP</v>
      </c>
      <c r="L5365" s="9">
        <f>_xlfn.RANK.EQ(MCFT[[#This Row],[Date]],A:A,1)</f>
        <v>5364</v>
      </c>
      <c r="M5365" s="10">
        <f>_xlfn.RANK.AVG(MCFT[[#This Row],[Same change on date for AAPL]],AAPL,1)</f>
        <v>1070</v>
      </c>
      <c r="N5365" s="2">
        <f>MCFT[[#This Row],[Close]]/MCFT[[#This Row],[Open]]</f>
        <v>0.99413486496790937</v>
      </c>
    </row>
    <row r="5366" spans="1:14" x14ac:dyDescent="0.25">
      <c r="A5366" s="1">
        <v>39252</v>
      </c>
      <c r="B5366" s="3">
        <v>30.48</v>
      </c>
      <c r="C5366" s="3">
        <v>30.66</v>
      </c>
      <c r="D5366" s="3">
        <v>30.379999000000002</v>
      </c>
      <c r="E5366" s="3">
        <v>30.459999</v>
      </c>
      <c r="F5366" s="3">
        <v>23.283297000000001</v>
      </c>
      <c r="G5366">
        <v>46802600</v>
      </c>
      <c r="H5366" s="3" t="str">
        <f>TEXT(MCFT[[#This Row],[Date]],"dddd")</f>
        <v>Tuesday</v>
      </c>
      <c r="I5366" s="3">
        <f>MCFT[[#This Row],[Open]]-MCFT[[#This Row],[Close]]</f>
        <v>2.0001000000000602E-2</v>
      </c>
      <c r="J5366" s="3">
        <f>INDEX(AAPL!$J:$J,MATCH(A:A,AAPL!$A:$A,0),1)</f>
        <v>0.1471429999999998</v>
      </c>
      <c r="K5366" s="3" t="str">
        <f>IF(MCFT[[#This Row],[Day Change]]&gt;0,"UP","DOWN")</f>
        <v>UP</v>
      </c>
      <c r="L5366" s="9">
        <f>_xlfn.RANK.EQ(MCFT[[#This Row],[Date]],A:A,1)</f>
        <v>5365</v>
      </c>
      <c r="M5366" s="10">
        <f>_xlfn.RANK.AVG(MCFT[[#This Row],[Same change on date for AAPL]],AAPL,1)</f>
        <v>6887</v>
      </c>
      <c r="N5366" s="2">
        <f>MCFT[[#This Row],[Close]]/MCFT[[#This Row],[Open]]</f>
        <v>0.99934379921259842</v>
      </c>
    </row>
    <row r="5367" spans="1:14" x14ac:dyDescent="0.25">
      <c r="A5367" s="1">
        <v>39253</v>
      </c>
      <c r="B5367" s="3">
        <v>30.440000999999999</v>
      </c>
      <c r="C5367" s="3">
        <v>30.51</v>
      </c>
      <c r="D5367" s="3">
        <v>29.959999</v>
      </c>
      <c r="E5367" s="3">
        <v>30.01</v>
      </c>
      <c r="F5367" s="3">
        <v>22.939329000000001</v>
      </c>
      <c r="G5367">
        <v>46861600</v>
      </c>
      <c r="H5367" s="3" t="str">
        <f>TEXT(MCFT[[#This Row],[Date]],"dddd")</f>
        <v>Wednesday</v>
      </c>
      <c r="I5367" s="3">
        <f>MCFT[[#This Row],[Open]]-MCFT[[#This Row],[Close]]</f>
        <v>0.43000099999999719</v>
      </c>
      <c r="J5367" s="3">
        <f>INDEX(AAPL!$J:$J,MATCH(A:A,AAPL!$A:$A,0),1)</f>
        <v>0.33142899999999997</v>
      </c>
      <c r="K5367" s="3" t="str">
        <f>IF(MCFT[[#This Row],[Day Change]]&gt;0,"UP","DOWN")</f>
        <v>UP</v>
      </c>
      <c r="L5367" s="9">
        <f>_xlfn.RANK.EQ(MCFT[[#This Row],[Date]],A:A,1)</f>
        <v>5366</v>
      </c>
      <c r="M5367" s="10">
        <f>_xlfn.RANK.AVG(MCFT[[#This Row],[Same change on date for AAPL]],AAPL,1)</f>
        <v>7288</v>
      </c>
      <c r="N5367" s="2">
        <f>MCFT[[#This Row],[Close]]/MCFT[[#This Row],[Open]]</f>
        <v>0.98587381780966443</v>
      </c>
    </row>
    <row r="5368" spans="1:14" x14ac:dyDescent="0.25">
      <c r="A5368" s="1">
        <v>39254</v>
      </c>
      <c r="B5368" s="3">
        <v>29.98</v>
      </c>
      <c r="C5368" s="3">
        <v>30.299999</v>
      </c>
      <c r="D5368" s="3">
        <v>29.91</v>
      </c>
      <c r="E5368" s="3">
        <v>30.219999000000001</v>
      </c>
      <c r="F5368" s="3">
        <v>23.099845999999999</v>
      </c>
      <c r="G5368">
        <v>56564800</v>
      </c>
      <c r="H5368" s="3" t="str">
        <f>TEXT(MCFT[[#This Row],[Date]],"dddd")</f>
        <v>Thursday</v>
      </c>
      <c r="I5368" s="3">
        <f>MCFT[[#This Row],[Open]]-MCFT[[#This Row],[Close]]</f>
        <v>-0.23999900000000096</v>
      </c>
      <c r="J5368" s="3">
        <f>INDEX(AAPL!$J:$J,MATCH(A:A,AAPL!$A:$A,0),1)</f>
        <v>-0.31428700000000021</v>
      </c>
      <c r="K5368" s="3" t="str">
        <f>IF(MCFT[[#This Row],[Day Change]]&gt;0,"UP","DOWN")</f>
        <v>DOWN</v>
      </c>
      <c r="L5368" s="9">
        <f>_xlfn.RANK.EQ(MCFT[[#This Row],[Date]],A:A,1)</f>
        <v>5367</v>
      </c>
      <c r="M5368" s="10">
        <f>_xlfn.RANK.AVG(MCFT[[#This Row],[Same change on date for AAPL]],AAPL,1)</f>
        <v>961</v>
      </c>
      <c r="N5368" s="2">
        <f>MCFT[[#This Row],[Close]]/MCFT[[#This Row],[Open]]</f>
        <v>1.0080053035356904</v>
      </c>
    </row>
    <row r="5369" spans="1:14" x14ac:dyDescent="0.25">
      <c r="A5369" s="1">
        <v>39255</v>
      </c>
      <c r="B5369" s="3">
        <v>30</v>
      </c>
      <c r="C5369" s="3">
        <v>30.1</v>
      </c>
      <c r="D5369" s="3">
        <v>29.450001</v>
      </c>
      <c r="E5369" s="3">
        <v>29.49</v>
      </c>
      <c r="F5369" s="3">
        <v>22.541837999999998</v>
      </c>
      <c r="G5369">
        <v>86219900</v>
      </c>
      <c r="H5369" s="3" t="str">
        <f>TEXT(MCFT[[#This Row],[Date]],"dddd")</f>
        <v>Friday</v>
      </c>
      <c r="I5369" s="3">
        <f>MCFT[[#This Row],[Open]]-MCFT[[#This Row],[Close]]</f>
        <v>0.51000000000000156</v>
      </c>
      <c r="J5369" s="3">
        <f>INDEX(AAPL!$J:$J,MATCH(A:A,AAPL!$A:$A,0),1)</f>
        <v>0.12143000000000015</v>
      </c>
      <c r="K5369" s="3" t="str">
        <f>IF(MCFT[[#This Row],[Day Change]]&gt;0,"UP","DOWN")</f>
        <v>UP</v>
      </c>
      <c r="L5369" s="9">
        <f>_xlfn.RANK.EQ(MCFT[[#This Row],[Date]],A:A,1)</f>
        <v>5368</v>
      </c>
      <c r="M5369" s="10">
        <f>_xlfn.RANK.AVG(MCFT[[#This Row],[Same change on date for AAPL]],AAPL,1)</f>
        <v>6792</v>
      </c>
      <c r="N5369" s="2">
        <f>MCFT[[#This Row],[Close]]/MCFT[[#This Row],[Open]]</f>
        <v>0.98299999999999998</v>
      </c>
    </row>
    <row r="5370" spans="1:14" x14ac:dyDescent="0.25">
      <c r="A5370" s="1">
        <v>39258</v>
      </c>
      <c r="B5370" s="3">
        <v>29.469999000000001</v>
      </c>
      <c r="C5370" s="3">
        <v>29.77</v>
      </c>
      <c r="D5370" s="3">
        <v>29.379999000000002</v>
      </c>
      <c r="E5370" s="3">
        <v>29.49</v>
      </c>
      <c r="F5370" s="3">
        <v>22.541837999999998</v>
      </c>
      <c r="G5370">
        <v>53905800</v>
      </c>
      <c r="H5370" s="3" t="str">
        <f>TEXT(MCFT[[#This Row],[Date]],"dddd")</f>
        <v>Monday</v>
      </c>
      <c r="I5370" s="3">
        <f>MCFT[[#This Row],[Open]]-MCFT[[#This Row],[Close]]</f>
        <v>-2.0000999999997049E-2</v>
      </c>
      <c r="J5370" s="3">
        <f>INDEX(AAPL!$J:$J,MATCH(A:A,AAPL!$A:$A,0),1)</f>
        <v>0.26428599999999847</v>
      </c>
      <c r="K5370" s="3" t="str">
        <f>IF(MCFT[[#This Row],[Day Change]]&gt;0,"UP","DOWN")</f>
        <v>DOWN</v>
      </c>
      <c r="L5370" s="9">
        <f>_xlfn.RANK.EQ(MCFT[[#This Row],[Date]],A:A,1)</f>
        <v>5369</v>
      </c>
      <c r="M5370" s="10">
        <f>_xlfn.RANK.AVG(MCFT[[#This Row],[Same change on date for AAPL]],AAPL,1)</f>
        <v>7187</v>
      </c>
      <c r="N5370" s="2">
        <f>MCFT[[#This Row],[Close]]/MCFT[[#This Row],[Open]]</f>
        <v>1.0006786902164468</v>
      </c>
    </row>
    <row r="5371" spans="1:14" x14ac:dyDescent="0.25">
      <c r="A5371" s="1">
        <v>39259</v>
      </c>
      <c r="B5371" s="3">
        <v>29.549999</v>
      </c>
      <c r="C5371" s="3">
        <v>29.799999</v>
      </c>
      <c r="D5371" s="3">
        <v>29.5</v>
      </c>
      <c r="E5371" s="3">
        <v>29.52</v>
      </c>
      <c r="F5371" s="3">
        <v>22.564774</v>
      </c>
      <c r="G5371">
        <v>48340300</v>
      </c>
      <c r="H5371" s="3" t="str">
        <f>TEXT(MCFT[[#This Row],[Date]],"dddd")</f>
        <v>Tuesday</v>
      </c>
      <c r="I5371" s="3">
        <f>MCFT[[#This Row],[Open]]-MCFT[[#This Row],[Close]]</f>
        <v>2.9999000000000109E-2</v>
      </c>
      <c r="J5371" s="3">
        <f>INDEX(AAPL!$J:$J,MATCH(A:A,AAPL!$A:$A,0),1)</f>
        <v>0.61857100000000287</v>
      </c>
      <c r="K5371" s="3" t="str">
        <f>IF(MCFT[[#This Row],[Day Change]]&gt;0,"UP","DOWN")</f>
        <v>UP</v>
      </c>
      <c r="L5371" s="9">
        <f>_xlfn.RANK.EQ(MCFT[[#This Row],[Date]],A:A,1)</f>
        <v>5370</v>
      </c>
      <c r="M5371" s="10">
        <f>_xlfn.RANK.AVG(MCFT[[#This Row],[Same change on date for AAPL]],AAPL,1)</f>
        <v>7598</v>
      </c>
      <c r="N5371" s="2">
        <f>MCFT[[#This Row],[Close]]/MCFT[[#This Row],[Open]]</f>
        <v>0.99898480538019641</v>
      </c>
    </row>
    <row r="5372" spans="1:14" x14ac:dyDescent="0.25">
      <c r="A5372" s="1">
        <v>39260</v>
      </c>
      <c r="B5372" s="3">
        <v>29.360001</v>
      </c>
      <c r="C5372" s="3">
        <v>29.950001</v>
      </c>
      <c r="D5372" s="3">
        <v>29.360001</v>
      </c>
      <c r="E5372" s="3">
        <v>29.870000999999998</v>
      </c>
      <c r="F5372" s="3">
        <v>22.832312000000002</v>
      </c>
      <c r="G5372">
        <v>53468600</v>
      </c>
      <c r="H5372" s="3" t="str">
        <f>TEXT(MCFT[[#This Row],[Date]],"dddd")</f>
        <v>Wednesday</v>
      </c>
      <c r="I5372" s="3">
        <f>MCFT[[#This Row],[Open]]-MCFT[[#This Row],[Close]]</f>
        <v>-0.50999999999999801</v>
      </c>
      <c r="J5372" s="3">
        <f>INDEX(AAPL!$J:$J,MATCH(A:A,AAPL!$A:$A,0),1)</f>
        <v>-0.18285699999999849</v>
      </c>
      <c r="K5372" s="3" t="str">
        <f>IF(MCFT[[#This Row],[Day Change]]&gt;0,"UP","DOWN")</f>
        <v>DOWN</v>
      </c>
      <c r="L5372" s="9">
        <f>_xlfn.RANK.EQ(MCFT[[#This Row],[Date]],A:A,1)</f>
        <v>5371</v>
      </c>
      <c r="M5372" s="10">
        <f>_xlfn.RANK.AVG(MCFT[[#This Row],[Same change on date for AAPL]],AAPL,1)</f>
        <v>1251</v>
      </c>
      <c r="N5372" s="2">
        <f>MCFT[[#This Row],[Close]]/MCFT[[#This Row],[Open]]</f>
        <v>1.0173705716154438</v>
      </c>
    </row>
    <row r="5373" spans="1:14" x14ac:dyDescent="0.25">
      <c r="A5373" s="1">
        <v>39261</v>
      </c>
      <c r="B5373" s="3">
        <v>29.860001</v>
      </c>
      <c r="C5373" s="3">
        <v>29.969999000000001</v>
      </c>
      <c r="D5373" s="3">
        <v>29.68</v>
      </c>
      <c r="E5373" s="3">
        <v>29.83</v>
      </c>
      <c r="F5373" s="3">
        <v>22.801736999999999</v>
      </c>
      <c r="G5373">
        <v>46055200</v>
      </c>
      <c r="H5373" s="3" t="str">
        <f>TEXT(MCFT[[#This Row],[Date]],"dddd")</f>
        <v>Thursday</v>
      </c>
      <c r="I5373" s="3">
        <f>MCFT[[#This Row],[Open]]-MCFT[[#This Row],[Close]]</f>
        <v>3.0001000000002165E-2</v>
      </c>
      <c r="J5373" s="3">
        <f>INDEX(AAPL!$J:$J,MATCH(A:A,AAPL!$A:$A,0),1)</f>
        <v>0.25714299999999923</v>
      </c>
      <c r="K5373" s="3" t="str">
        <f>IF(MCFT[[#This Row],[Day Change]]&gt;0,"UP","DOWN")</f>
        <v>UP</v>
      </c>
      <c r="L5373" s="9">
        <f>_xlfn.RANK.EQ(MCFT[[#This Row],[Date]],A:A,1)</f>
        <v>5372</v>
      </c>
      <c r="M5373" s="10">
        <f>_xlfn.RANK.AVG(MCFT[[#This Row],[Same change on date for AAPL]],AAPL,1)</f>
        <v>7172.5</v>
      </c>
      <c r="N5373" s="2">
        <f>MCFT[[#This Row],[Close]]/MCFT[[#This Row],[Open]]</f>
        <v>0.99899527799747889</v>
      </c>
    </row>
    <row r="5374" spans="1:14" x14ac:dyDescent="0.25">
      <c r="A5374" s="1">
        <v>39262</v>
      </c>
      <c r="B5374" s="3">
        <v>29.870000999999998</v>
      </c>
      <c r="C5374" s="3">
        <v>29.93</v>
      </c>
      <c r="D5374" s="3">
        <v>29.040001</v>
      </c>
      <c r="E5374" s="3">
        <v>29.469999000000001</v>
      </c>
      <c r="F5374" s="3">
        <v>22.526555999999999</v>
      </c>
      <c r="G5374">
        <v>71193900</v>
      </c>
      <c r="H5374" s="3" t="str">
        <f>TEXT(MCFT[[#This Row],[Date]],"dddd")</f>
        <v>Friday</v>
      </c>
      <c r="I5374" s="3">
        <f>MCFT[[#This Row],[Open]]-MCFT[[#This Row],[Close]]</f>
        <v>0.40000199999999708</v>
      </c>
      <c r="J5374" s="3">
        <f>INDEX(AAPL!$J:$J,MATCH(A:A,AAPL!$A:$A,0),1)</f>
        <v>-1.0000000000001563E-2</v>
      </c>
      <c r="K5374" s="3" t="str">
        <f>IF(MCFT[[#This Row],[Day Change]]&gt;0,"UP","DOWN")</f>
        <v>UP</v>
      </c>
      <c r="L5374" s="9">
        <f>_xlfn.RANK.EQ(MCFT[[#This Row],[Date]],A:A,1)</f>
        <v>5373</v>
      </c>
      <c r="M5374" s="10">
        <f>_xlfn.RANK.AVG(MCFT[[#This Row],[Same change on date for AAPL]],AAPL,1)</f>
        <v>3356</v>
      </c>
      <c r="N5374" s="2">
        <f>MCFT[[#This Row],[Close]]/MCFT[[#This Row],[Open]]</f>
        <v>0.98660857092036935</v>
      </c>
    </row>
    <row r="5375" spans="1:14" x14ac:dyDescent="0.25">
      <c r="A5375" s="1">
        <v>39265</v>
      </c>
      <c r="B5375" s="3">
        <v>29.67</v>
      </c>
      <c r="C5375" s="3">
        <v>29.799999</v>
      </c>
      <c r="D5375" s="3">
        <v>29.49</v>
      </c>
      <c r="E5375" s="3">
        <v>29.74</v>
      </c>
      <c r="F5375" s="3">
        <v>22.732944</v>
      </c>
      <c r="G5375">
        <v>47316000</v>
      </c>
      <c r="H5375" s="3" t="str">
        <f>TEXT(MCFT[[#This Row],[Date]],"dddd")</f>
        <v>Monday</v>
      </c>
      <c r="I5375" s="3">
        <f>MCFT[[#This Row],[Open]]-MCFT[[#This Row],[Close]]</f>
        <v>-6.9999999999996732E-2</v>
      </c>
      <c r="J5375" s="3">
        <f>INDEX(AAPL!$J:$J,MATCH(A:A,AAPL!$A:$A,0),1)</f>
        <v>-3.0000999999998612E-2</v>
      </c>
      <c r="K5375" s="3" t="str">
        <f>IF(MCFT[[#This Row],[Day Change]]&gt;0,"UP","DOWN")</f>
        <v>DOWN</v>
      </c>
      <c r="L5375" s="9">
        <f>_xlfn.RANK.EQ(MCFT[[#This Row],[Date]],A:A,1)</f>
        <v>5374</v>
      </c>
      <c r="M5375" s="10">
        <f>_xlfn.RANK.AVG(MCFT[[#This Row],[Same change on date for AAPL]],AAPL,1)</f>
        <v>2512.5</v>
      </c>
      <c r="N5375" s="2">
        <f>MCFT[[#This Row],[Close]]/MCFT[[#This Row],[Open]]</f>
        <v>1.0023592854735421</v>
      </c>
    </row>
    <row r="5376" spans="1:14" x14ac:dyDescent="0.25">
      <c r="A5376" s="1">
        <v>39266</v>
      </c>
      <c r="B5376" s="3">
        <v>29.790001</v>
      </c>
      <c r="C5376" s="3">
        <v>30.219999000000001</v>
      </c>
      <c r="D5376" s="3">
        <v>29.780000999999999</v>
      </c>
      <c r="E5376" s="3">
        <v>30.02</v>
      </c>
      <c r="F5376" s="3">
        <v>22.94697</v>
      </c>
      <c r="G5376">
        <v>35202600</v>
      </c>
      <c r="H5376" s="3" t="str">
        <f>TEXT(MCFT[[#This Row],[Date]],"dddd")</f>
        <v>Tuesday</v>
      </c>
      <c r="I5376" s="3">
        <f>MCFT[[#This Row],[Open]]-MCFT[[#This Row],[Close]]</f>
        <v>-0.2299989999999994</v>
      </c>
      <c r="J5376" s="3">
        <f>INDEX(AAPL!$J:$J,MATCH(A:A,AAPL!$A:$A,0),1)</f>
        <v>-0.73857100000000031</v>
      </c>
      <c r="K5376" s="3" t="str">
        <f>IF(MCFT[[#This Row],[Day Change]]&gt;0,"UP","DOWN")</f>
        <v>DOWN</v>
      </c>
      <c r="L5376" s="9">
        <f>_xlfn.RANK.EQ(MCFT[[#This Row],[Date]],A:A,1)</f>
        <v>5375</v>
      </c>
      <c r="M5376" s="10">
        <f>_xlfn.RANK.AVG(MCFT[[#This Row],[Same change on date for AAPL]],AAPL,1)</f>
        <v>506</v>
      </c>
      <c r="N5376" s="2">
        <f>MCFT[[#This Row],[Close]]/MCFT[[#This Row],[Open]]</f>
        <v>1.0077206778207224</v>
      </c>
    </row>
    <row r="5377" spans="1:14" x14ac:dyDescent="0.25">
      <c r="A5377" s="1">
        <v>39268</v>
      </c>
      <c r="B5377" s="3">
        <v>30.049999</v>
      </c>
      <c r="C5377" s="3">
        <v>30.219999000000001</v>
      </c>
      <c r="D5377" s="3">
        <v>29.83</v>
      </c>
      <c r="E5377" s="3">
        <v>29.99</v>
      </c>
      <c r="F5377" s="3">
        <v>22.924037999999999</v>
      </c>
      <c r="G5377">
        <v>47838500</v>
      </c>
      <c r="H5377" s="3" t="str">
        <f>TEXT(MCFT[[#This Row],[Date]],"dddd")</f>
        <v>Thursday</v>
      </c>
      <c r="I5377" s="3">
        <f>MCFT[[#This Row],[Open]]-MCFT[[#This Row],[Close]]</f>
        <v>5.9999000000001246E-2</v>
      </c>
      <c r="J5377" s="3">
        <f>INDEX(AAPL!$J:$J,MATCH(A:A,AAPL!$A:$A,0),1)</f>
        <v>-0.5642850000000017</v>
      </c>
      <c r="K5377" s="3" t="str">
        <f>IF(MCFT[[#This Row],[Day Change]]&gt;0,"UP","DOWN")</f>
        <v>UP</v>
      </c>
      <c r="L5377" s="9">
        <f>_xlfn.RANK.EQ(MCFT[[#This Row],[Date]],A:A,1)</f>
        <v>5376</v>
      </c>
      <c r="M5377" s="10">
        <f>_xlfn.RANK.AVG(MCFT[[#This Row],[Same change on date for AAPL]],AAPL,1)</f>
        <v>645</v>
      </c>
      <c r="N5377" s="2">
        <f>MCFT[[#This Row],[Close]]/MCFT[[#This Row],[Open]]</f>
        <v>0.99800336099844789</v>
      </c>
    </row>
    <row r="5378" spans="1:14" x14ac:dyDescent="0.25">
      <c r="A5378" s="1">
        <v>39269</v>
      </c>
      <c r="B5378" s="3">
        <v>29.91</v>
      </c>
      <c r="C5378" s="3">
        <v>30.040001</v>
      </c>
      <c r="D5378" s="3">
        <v>29.66</v>
      </c>
      <c r="E5378" s="3">
        <v>29.969999000000001</v>
      </c>
      <c r="F5378" s="3">
        <v>22.908750999999999</v>
      </c>
      <c r="G5378">
        <v>57541000</v>
      </c>
      <c r="H5378" s="3" t="str">
        <f>TEXT(MCFT[[#This Row],[Date]],"dddd")</f>
        <v>Friday</v>
      </c>
      <c r="I5378" s="3">
        <f>MCFT[[#This Row],[Open]]-MCFT[[#This Row],[Close]]</f>
        <v>-5.9999000000001246E-2</v>
      </c>
      <c r="J5378" s="3">
        <f>INDEX(AAPL!$J:$J,MATCH(A:A,AAPL!$A:$A,0),1)</f>
        <v>0.11857200000000034</v>
      </c>
      <c r="K5378" s="3" t="str">
        <f>IF(MCFT[[#This Row],[Day Change]]&gt;0,"UP","DOWN")</f>
        <v>DOWN</v>
      </c>
      <c r="L5378" s="9">
        <f>_xlfn.RANK.EQ(MCFT[[#This Row],[Date]],A:A,1)</f>
        <v>5377</v>
      </c>
      <c r="M5378" s="10">
        <f>_xlfn.RANK.AVG(MCFT[[#This Row],[Same change on date for AAPL]],AAPL,1)</f>
        <v>6782</v>
      </c>
      <c r="N5378" s="2">
        <f>MCFT[[#This Row],[Close]]/MCFT[[#This Row],[Open]]</f>
        <v>1.0020059846205283</v>
      </c>
    </row>
    <row r="5379" spans="1:14" x14ac:dyDescent="0.25">
      <c r="A5379" s="1">
        <v>39272</v>
      </c>
      <c r="B5379" s="3">
        <v>29.860001</v>
      </c>
      <c r="C5379" s="3">
        <v>29.950001</v>
      </c>
      <c r="D5379" s="3">
        <v>29.809999000000001</v>
      </c>
      <c r="E5379" s="3">
        <v>29.870000999999998</v>
      </c>
      <c r="F5379" s="3">
        <v>22.832312000000002</v>
      </c>
      <c r="G5379">
        <v>33831400</v>
      </c>
      <c r="H5379" s="3" t="str">
        <f>TEXT(MCFT[[#This Row],[Date]],"dddd")</f>
        <v>Monday</v>
      </c>
      <c r="I5379" s="3">
        <f>MCFT[[#This Row],[Open]]-MCFT[[#This Row],[Close]]</f>
        <v>-9.9999999999980105E-3</v>
      </c>
      <c r="J5379" s="3">
        <f>INDEX(AAPL!$J:$J,MATCH(A:A,AAPL!$A:$A,0),1)</f>
        <v>0.29285600000000045</v>
      </c>
      <c r="K5379" s="3" t="str">
        <f>IF(MCFT[[#This Row],[Day Change]]&gt;0,"UP","DOWN")</f>
        <v>DOWN</v>
      </c>
      <c r="L5379" s="9">
        <f>_xlfn.RANK.EQ(MCFT[[#This Row],[Date]],A:A,1)</f>
        <v>5378</v>
      </c>
      <c r="M5379" s="10">
        <f>_xlfn.RANK.AVG(MCFT[[#This Row],[Same change on date for AAPL]],AAPL,1)</f>
        <v>7232</v>
      </c>
      <c r="N5379" s="2">
        <f>MCFT[[#This Row],[Close]]/MCFT[[#This Row],[Open]]</f>
        <v>1.0003348961709679</v>
      </c>
    </row>
    <row r="5380" spans="1:14" x14ac:dyDescent="0.25">
      <c r="A5380" s="1">
        <v>39273</v>
      </c>
      <c r="B5380" s="3">
        <v>29.700001</v>
      </c>
      <c r="C5380" s="3">
        <v>29.99</v>
      </c>
      <c r="D5380" s="3">
        <v>29.18</v>
      </c>
      <c r="E5380" s="3">
        <v>29.33</v>
      </c>
      <c r="F5380" s="3">
        <v>22.419537999999999</v>
      </c>
      <c r="G5380">
        <v>66013500</v>
      </c>
      <c r="H5380" s="3" t="str">
        <f>TEXT(MCFT[[#This Row],[Date]],"dddd")</f>
        <v>Tuesday</v>
      </c>
      <c r="I5380" s="3">
        <f>MCFT[[#This Row],[Open]]-MCFT[[#This Row],[Close]]</f>
        <v>0.37000100000000202</v>
      </c>
      <c r="J5380" s="3">
        <f>INDEX(AAPL!$J:$J,MATCH(A:A,AAPL!$A:$A,0),1)</f>
        <v>-0.49571500000000057</v>
      </c>
      <c r="K5380" s="3" t="str">
        <f>IF(MCFT[[#This Row],[Day Change]]&gt;0,"UP","DOWN")</f>
        <v>UP</v>
      </c>
      <c r="L5380" s="9">
        <f>_xlfn.RANK.EQ(MCFT[[#This Row],[Date]],A:A,1)</f>
        <v>5379</v>
      </c>
      <c r="M5380" s="10">
        <f>_xlfn.RANK.AVG(MCFT[[#This Row],[Same change on date for AAPL]],AAPL,1)</f>
        <v>718</v>
      </c>
      <c r="N5380" s="2">
        <f>MCFT[[#This Row],[Close]]/MCFT[[#This Row],[Open]]</f>
        <v>0.9875420542915132</v>
      </c>
    </row>
    <row r="5381" spans="1:14" x14ac:dyDescent="0.25">
      <c r="A5381" s="1">
        <v>39274</v>
      </c>
      <c r="B5381" s="3">
        <v>29.24</v>
      </c>
      <c r="C5381" s="3">
        <v>29.65</v>
      </c>
      <c r="D5381" s="3">
        <v>29.209999</v>
      </c>
      <c r="E5381" s="3">
        <v>29.49</v>
      </c>
      <c r="F5381" s="3">
        <v>22.541837999999998</v>
      </c>
      <c r="G5381">
        <v>48017000</v>
      </c>
      <c r="H5381" s="3" t="str">
        <f>TEXT(MCFT[[#This Row],[Date]],"dddd")</f>
        <v>Wednesday</v>
      </c>
      <c r="I5381" s="3">
        <f>MCFT[[#This Row],[Open]]-MCFT[[#This Row],[Close]]</f>
        <v>-0.25</v>
      </c>
      <c r="J5381" s="3">
        <f>INDEX(AAPL!$J:$J,MATCH(A:A,AAPL!$A:$A,0),1)</f>
        <v>-4.5712999999999226E-2</v>
      </c>
      <c r="K5381" s="3" t="str">
        <f>IF(MCFT[[#This Row],[Day Change]]&gt;0,"UP","DOWN")</f>
        <v>DOWN</v>
      </c>
      <c r="L5381" s="9">
        <f>_xlfn.RANK.EQ(MCFT[[#This Row],[Date]],A:A,1)</f>
        <v>5380</v>
      </c>
      <c r="M5381" s="10">
        <f>_xlfn.RANK.AVG(MCFT[[#This Row],[Same change on date for AAPL]],AAPL,1)</f>
        <v>2077</v>
      </c>
      <c r="N5381" s="2">
        <f>MCFT[[#This Row],[Close]]/MCFT[[#This Row],[Open]]</f>
        <v>1.0085499316005473</v>
      </c>
    </row>
    <row r="5382" spans="1:14" x14ac:dyDescent="0.25">
      <c r="A5382" s="1">
        <v>39275</v>
      </c>
      <c r="B5382" s="3">
        <v>29.559999000000001</v>
      </c>
      <c r="C5382" s="3">
        <v>30.110001</v>
      </c>
      <c r="D5382" s="3">
        <v>29.440000999999999</v>
      </c>
      <c r="E5382" s="3">
        <v>30.07</v>
      </c>
      <c r="F5382" s="3">
        <v>22.985185999999999</v>
      </c>
      <c r="G5382">
        <v>54302400</v>
      </c>
      <c r="H5382" s="3" t="str">
        <f>TEXT(MCFT[[#This Row],[Date]],"dddd")</f>
        <v>Thursday</v>
      </c>
      <c r="I5382" s="3">
        <f>MCFT[[#This Row],[Open]]-MCFT[[#This Row],[Close]]</f>
        <v>-0.51000099999999904</v>
      </c>
      <c r="J5382" s="3">
        <f>INDEX(AAPL!$J:$J,MATCH(A:A,AAPL!$A:$A,0),1)</f>
        <v>-3.1428000000001788E-2</v>
      </c>
      <c r="K5382" s="3" t="str">
        <f>IF(MCFT[[#This Row],[Day Change]]&gt;0,"UP","DOWN")</f>
        <v>DOWN</v>
      </c>
      <c r="L5382" s="9">
        <f>_xlfn.RANK.EQ(MCFT[[#This Row],[Date]],A:A,1)</f>
        <v>5381</v>
      </c>
      <c r="M5382" s="10">
        <f>_xlfn.RANK.AVG(MCFT[[#This Row],[Same change on date for AAPL]],AAPL,1)</f>
        <v>2438</v>
      </c>
      <c r="N5382" s="2">
        <f>MCFT[[#This Row],[Close]]/MCFT[[#This Row],[Open]]</f>
        <v>1.0172530790681014</v>
      </c>
    </row>
    <row r="5383" spans="1:14" x14ac:dyDescent="0.25">
      <c r="A5383" s="1">
        <v>39276</v>
      </c>
      <c r="B5383" s="3">
        <v>29.940000999999999</v>
      </c>
      <c r="C5383" s="3">
        <v>30.02</v>
      </c>
      <c r="D5383" s="3">
        <v>29.66</v>
      </c>
      <c r="E5383" s="3">
        <v>29.82</v>
      </c>
      <c r="F5383" s="3">
        <v>22.794094000000001</v>
      </c>
      <c r="G5383">
        <v>42173000</v>
      </c>
      <c r="H5383" s="3" t="str">
        <f>TEXT(MCFT[[#This Row],[Date]],"dddd")</f>
        <v>Friday</v>
      </c>
      <c r="I5383" s="3">
        <f>MCFT[[#This Row],[Open]]-MCFT[[#This Row],[Close]]</f>
        <v>0.12000099999999847</v>
      </c>
      <c r="J5383" s="3">
        <f>INDEX(AAPL!$J:$J,MATCH(A:A,AAPL!$A:$A,0),1)</f>
        <v>-0.38571299999999908</v>
      </c>
      <c r="K5383" s="3" t="str">
        <f>IF(MCFT[[#This Row],[Day Change]]&gt;0,"UP","DOWN")</f>
        <v>UP</v>
      </c>
      <c r="L5383" s="9">
        <f>_xlfn.RANK.EQ(MCFT[[#This Row],[Date]],A:A,1)</f>
        <v>5382</v>
      </c>
      <c r="M5383" s="10">
        <f>_xlfn.RANK.AVG(MCFT[[#This Row],[Same change on date for AAPL]],AAPL,1)</f>
        <v>857.5</v>
      </c>
      <c r="N5383" s="2">
        <f>MCFT[[#This Row],[Close]]/MCFT[[#This Row],[Open]]</f>
        <v>0.99599195070167168</v>
      </c>
    </row>
    <row r="5384" spans="1:14" x14ac:dyDescent="0.25">
      <c r="A5384" s="1">
        <v>39279</v>
      </c>
      <c r="B5384" s="3">
        <v>29.76</v>
      </c>
      <c r="C5384" s="3">
        <v>30.24</v>
      </c>
      <c r="D5384" s="3">
        <v>29.719999000000001</v>
      </c>
      <c r="E5384" s="3">
        <v>30.030000999999999</v>
      </c>
      <c r="F5384" s="3">
        <v>22.954615</v>
      </c>
      <c r="G5384">
        <v>48023200</v>
      </c>
      <c r="H5384" s="3" t="str">
        <f>TEXT(MCFT[[#This Row],[Date]],"dddd")</f>
        <v>Monday</v>
      </c>
      <c r="I5384" s="3">
        <f>MCFT[[#This Row],[Open]]-MCFT[[#This Row],[Close]]</f>
        <v>-0.27000099999999705</v>
      </c>
      <c r="J5384" s="3">
        <f>INDEX(AAPL!$J:$J,MATCH(A:A,AAPL!$A:$A,0),1)</f>
        <v>4.1429000000000826E-2</v>
      </c>
      <c r="K5384" s="3" t="str">
        <f>IF(MCFT[[#This Row],[Day Change]]&gt;0,"UP","DOWN")</f>
        <v>DOWN</v>
      </c>
      <c r="L5384" s="9">
        <f>_xlfn.RANK.EQ(MCFT[[#This Row],[Date]],A:A,1)</f>
        <v>5383</v>
      </c>
      <c r="M5384" s="10">
        <f>_xlfn.RANK.AVG(MCFT[[#This Row],[Same change on date for AAPL]],AAPL,1)</f>
        <v>6123.5</v>
      </c>
      <c r="N5384" s="2">
        <f>MCFT[[#This Row],[Close]]/MCFT[[#This Row],[Open]]</f>
        <v>1.0090726142473117</v>
      </c>
    </row>
    <row r="5385" spans="1:14" x14ac:dyDescent="0.25">
      <c r="A5385" s="1">
        <v>39280</v>
      </c>
      <c r="B5385" s="3">
        <v>30.02</v>
      </c>
      <c r="C5385" s="3">
        <v>30.879999000000002</v>
      </c>
      <c r="D5385" s="3">
        <v>30.01</v>
      </c>
      <c r="E5385" s="3">
        <v>30.780000999999999</v>
      </c>
      <c r="F5385" s="3">
        <v>23.527902999999998</v>
      </c>
      <c r="G5385">
        <v>77539600</v>
      </c>
      <c r="H5385" s="3" t="str">
        <f>TEXT(MCFT[[#This Row],[Date]],"dddd")</f>
        <v>Tuesday</v>
      </c>
      <c r="I5385" s="3">
        <f>MCFT[[#This Row],[Open]]-MCFT[[#This Row],[Close]]</f>
        <v>-0.76000099999999904</v>
      </c>
      <c r="J5385" s="3">
        <f>INDEX(AAPL!$J:$J,MATCH(A:A,AAPL!$A:$A,0),1)</f>
        <v>-8.7143000000001081E-2</v>
      </c>
      <c r="K5385" s="3" t="str">
        <f>IF(MCFT[[#This Row],[Day Change]]&gt;0,"UP","DOWN")</f>
        <v>DOWN</v>
      </c>
      <c r="L5385" s="9">
        <f>_xlfn.RANK.EQ(MCFT[[#This Row],[Date]],A:A,1)</f>
        <v>5384</v>
      </c>
      <c r="M5385" s="10">
        <f>_xlfn.RANK.AVG(MCFT[[#This Row],[Same change on date for AAPL]],AAPL,1)</f>
        <v>1617</v>
      </c>
      <c r="N5385" s="2">
        <f>MCFT[[#This Row],[Close]]/MCFT[[#This Row],[Open]]</f>
        <v>1.0253164890073285</v>
      </c>
    </row>
    <row r="5386" spans="1:14" x14ac:dyDescent="0.25">
      <c r="A5386" s="1">
        <v>39281</v>
      </c>
      <c r="B5386" s="3">
        <v>30.51</v>
      </c>
      <c r="C5386" s="3">
        <v>30.969999000000001</v>
      </c>
      <c r="D5386" s="3">
        <v>30.5</v>
      </c>
      <c r="E5386" s="3">
        <v>30.92</v>
      </c>
      <c r="F5386" s="3">
        <v>23.634920000000001</v>
      </c>
      <c r="G5386">
        <v>64414400</v>
      </c>
      <c r="H5386" s="3" t="str">
        <f>TEXT(MCFT[[#This Row],[Date]],"dddd")</f>
        <v>Wednesday</v>
      </c>
      <c r="I5386" s="3">
        <f>MCFT[[#This Row],[Open]]-MCFT[[#This Row],[Close]]</f>
        <v>-0.41000000000000014</v>
      </c>
      <c r="J5386" s="3">
        <f>INDEX(AAPL!$J:$J,MATCH(A:A,AAPL!$A:$A,0),1)</f>
        <v>9.9999999999980105E-3</v>
      </c>
      <c r="K5386" s="3" t="str">
        <f>IF(MCFT[[#This Row],[Day Change]]&gt;0,"UP","DOWN")</f>
        <v>DOWN</v>
      </c>
      <c r="L5386" s="9">
        <f>_xlfn.RANK.EQ(MCFT[[#This Row],[Date]],A:A,1)</f>
        <v>5385</v>
      </c>
      <c r="M5386" s="10">
        <f>_xlfn.RANK.AVG(MCFT[[#This Row],[Same change on date for AAPL]],AAPL,1)</f>
        <v>4850</v>
      </c>
      <c r="N5386" s="2">
        <f>MCFT[[#This Row],[Close]]/MCFT[[#This Row],[Open]]</f>
        <v>1.01343821697804</v>
      </c>
    </row>
    <row r="5387" spans="1:14" x14ac:dyDescent="0.25">
      <c r="A5387" s="1">
        <v>39282</v>
      </c>
      <c r="B5387" s="3">
        <v>31.049999</v>
      </c>
      <c r="C5387" s="3">
        <v>31.84</v>
      </c>
      <c r="D5387" s="3">
        <v>30.93</v>
      </c>
      <c r="E5387" s="3">
        <v>31.51</v>
      </c>
      <c r="F5387" s="3">
        <v>24.085909000000001</v>
      </c>
      <c r="G5387">
        <v>121159300</v>
      </c>
      <c r="H5387" s="3" t="str">
        <f>TEXT(MCFT[[#This Row],[Date]],"dddd")</f>
        <v>Thursday</v>
      </c>
      <c r="I5387" s="3">
        <f>MCFT[[#This Row],[Open]]-MCFT[[#This Row],[Close]]</f>
        <v>-0.46000100000000188</v>
      </c>
      <c r="J5387" s="3">
        <f>INDEX(AAPL!$J:$J,MATCH(A:A,AAPL!$A:$A,0),1)</f>
        <v>4.2856000000000449E-2</v>
      </c>
      <c r="K5387" s="3" t="str">
        <f>IF(MCFT[[#This Row],[Day Change]]&gt;0,"UP","DOWN")</f>
        <v>DOWN</v>
      </c>
      <c r="L5387" s="9">
        <f>_xlfn.RANK.EQ(MCFT[[#This Row],[Date]],A:A,1)</f>
        <v>5386</v>
      </c>
      <c r="M5387" s="10">
        <f>_xlfn.RANK.AVG(MCFT[[#This Row],[Same change on date for AAPL]],AAPL,1)</f>
        <v>6133</v>
      </c>
      <c r="N5387" s="2">
        <f>MCFT[[#This Row],[Close]]/MCFT[[#This Row],[Open]]</f>
        <v>1.0148148474980627</v>
      </c>
    </row>
    <row r="5388" spans="1:14" x14ac:dyDescent="0.25">
      <c r="A5388" s="1">
        <v>39283</v>
      </c>
      <c r="B5388" s="3">
        <v>31.15</v>
      </c>
      <c r="C5388" s="3">
        <v>31.200001</v>
      </c>
      <c r="D5388" s="3">
        <v>30.790001</v>
      </c>
      <c r="E5388" s="3">
        <v>31.16</v>
      </c>
      <c r="F5388" s="3">
        <v>23.818373000000001</v>
      </c>
      <c r="G5388">
        <v>98292600</v>
      </c>
      <c r="H5388" s="3" t="str">
        <f>TEXT(MCFT[[#This Row],[Date]],"dddd")</f>
        <v>Friday</v>
      </c>
      <c r="I5388" s="3">
        <f>MCFT[[#This Row],[Open]]-MCFT[[#This Row],[Close]]</f>
        <v>-1.0000000000001563E-2</v>
      </c>
      <c r="J5388" s="3">
        <f>INDEX(AAPL!$J:$J,MATCH(A:A,AAPL!$A:$A,0),1)</f>
        <v>-0.30000099999999819</v>
      </c>
      <c r="K5388" s="3" t="str">
        <f>IF(MCFT[[#This Row],[Day Change]]&gt;0,"UP","DOWN")</f>
        <v>DOWN</v>
      </c>
      <c r="L5388" s="9">
        <f>_xlfn.RANK.EQ(MCFT[[#This Row],[Date]],A:A,1)</f>
        <v>5387</v>
      </c>
      <c r="M5388" s="10">
        <f>_xlfn.RANK.AVG(MCFT[[#This Row],[Same change on date for AAPL]],AAPL,1)</f>
        <v>987</v>
      </c>
      <c r="N5388" s="2">
        <f>MCFT[[#This Row],[Close]]/MCFT[[#This Row],[Open]]</f>
        <v>1.0003210272873195</v>
      </c>
    </row>
    <row r="5389" spans="1:14" x14ac:dyDescent="0.25">
      <c r="A5389" s="1">
        <v>39286</v>
      </c>
      <c r="B5389" s="3">
        <v>31.360001</v>
      </c>
      <c r="C5389" s="3">
        <v>31.52</v>
      </c>
      <c r="D5389" s="3">
        <v>31.120000999999998</v>
      </c>
      <c r="E5389" s="3">
        <v>31.190000999999999</v>
      </c>
      <c r="F5389" s="3">
        <v>23.841304999999998</v>
      </c>
      <c r="G5389">
        <v>48910600</v>
      </c>
      <c r="H5389" s="3" t="str">
        <f>TEXT(MCFT[[#This Row],[Date]],"dddd")</f>
        <v>Monday</v>
      </c>
      <c r="I5389" s="3">
        <f>MCFT[[#This Row],[Open]]-MCFT[[#This Row],[Close]]</f>
        <v>0.17000000000000171</v>
      </c>
      <c r="J5389" s="3">
        <f>INDEX(AAPL!$J:$J,MATCH(A:A,AAPL!$A:$A,0),1)</f>
        <v>-5.5714999999999293E-2</v>
      </c>
      <c r="K5389" s="3" t="str">
        <f>IF(MCFT[[#This Row],[Day Change]]&gt;0,"UP","DOWN")</f>
        <v>UP</v>
      </c>
      <c r="L5389" s="9">
        <f>_xlfn.RANK.EQ(MCFT[[#This Row],[Date]],A:A,1)</f>
        <v>5388</v>
      </c>
      <c r="M5389" s="10">
        <f>_xlfn.RANK.AVG(MCFT[[#This Row],[Same change on date for AAPL]],AAPL,1)</f>
        <v>1924</v>
      </c>
      <c r="N5389" s="2">
        <f>MCFT[[#This Row],[Close]]/MCFT[[#This Row],[Open]]</f>
        <v>0.99457908180551391</v>
      </c>
    </row>
    <row r="5390" spans="1:14" x14ac:dyDescent="0.25">
      <c r="A5390" s="1">
        <v>39287</v>
      </c>
      <c r="B5390" s="3">
        <v>31.01</v>
      </c>
      <c r="C5390" s="3">
        <v>31.48</v>
      </c>
      <c r="D5390" s="3">
        <v>30.709999</v>
      </c>
      <c r="E5390" s="3">
        <v>30.799999</v>
      </c>
      <c r="F5390" s="3">
        <v>23.543192000000001</v>
      </c>
      <c r="G5390">
        <v>59729300</v>
      </c>
      <c r="H5390" s="3" t="str">
        <f>TEXT(MCFT[[#This Row],[Date]],"dddd")</f>
        <v>Tuesday</v>
      </c>
      <c r="I5390" s="3">
        <f>MCFT[[#This Row],[Open]]-MCFT[[#This Row],[Close]]</f>
        <v>0.21000100000000188</v>
      </c>
      <c r="J5390" s="3">
        <f>INDEX(AAPL!$J:$J,MATCH(A:A,AAPL!$A:$A,0),1)</f>
        <v>0.57000000000000028</v>
      </c>
      <c r="K5390" s="3" t="str">
        <f>IF(MCFT[[#This Row],[Day Change]]&gt;0,"UP","DOWN")</f>
        <v>UP</v>
      </c>
      <c r="L5390" s="9">
        <f>_xlfn.RANK.EQ(MCFT[[#This Row],[Date]],A:A,1)</f>
        <v>5389</v>
      </c>
      <c r="M5390" s="10">
        <f>_xlfn.RANK.AVG(MCFT[[#This Row],[Same change on date for AAPL]],AAPL,1)</f>
        <v>7557</v>
      </c>
      <c r="N5390" s="2">
        <f>MCFT[[#This Row],[Close]]/MCFT[[#This Row],[Open]]</f>
        <v>0.99322795872299252</v>
      </c>
    </row>
    <row r="5391" spans="1:14" x14ac:dyDescent="0.25">
      <c r="A5391" s="1">
        <v>39288</v>
      </c>
      <c r="B5391" s="3">
        <v>30.99</v>
      </c>
      <c r="C5391" s="3">
        <v>31.299999</v>
      </c>
      <c r="D5391" s="3">
        <v>30.370000999999998</v>
      </c>
      <c r="E5391" s="3">
        <v>30.709999</v>
      </c>
      <c r="F5391" s="3">
        <v>23.474399999999999</v>
      </c>
      <c r="G5391">
        <v>54950100</v>
      </c>
      <c r="H5391" s="3" t="str">
        <f>TEXT(MCFT[[#This Row],[Date]],"dddd")</f>
        <v>Wednesday</v>
      </c>
      <c r="I5391" s="3">
        <f>MCFT[[#This Row],[Open]]-MCFT[[#This Row],[Close]]</f>
        <v>0.28000099999999861</v>
      </c>
      <c r="J5391" s="3">
        <f>INDEX(AAPL!$J:$J,MATCH(A:A,AAPL!$A:$A,0),1)</f>
        <v>1.285700000000034E-2</v>
      </c>
      <c r="K5391" s="3" t="str">
        <f>IF(MCFT[[#This Row],[Day Change]]&gt;0,"UP","DOWN")</f>
        <v>UP</v>
      </c>
      <c r="L5391" s="9">
        <f>_xlfn.RANK.EQ(MCFT[[#This Row],[Date]],A:A,1)</f>
        <v>5390</v>
      </c>
      <c r="M5391" s="10">
        <f>_xlfn.RANK.AVG(MCFT[[#This Row],[Same change on date for AAPL]],AAPL,1)</f>
        <v>4941.5</v>
      </c>
      <c r="N5391" s="2">
        <f>MCFT[[#This Row],[Close]]/MCFT[[#This Row],[Open]]</f>
        <v>0.99096479509519209</v>
      </c>
    </row>
    <row r="5392" spans="1:14" x14ac:dyDescent="0.25">
      <c r="A5392" s="1">
        <v>39289</v>
      </c>
      <c r="B5392" s="3">
        <v>30.24</v>
      </c>
      <c r="C5392" s="3">
        <v>30.530000999999999</v>
      </c>
      <c r="D5392" s="3">
        <v>29.51</v>
      </c>
      <c r="E5392" s="3">
        <v>29.98</v>
      </c>
      <c r="F5392" s="3">
        <v>22.916392999999999</v>
      </c>
      <c r="G5392">
        <v>87025300</v>
      </c>
      <c r="H5392" s="3" t="str">
        <f>TEXT(MCFT[[#This Row],[Date]],"dddd")</f>
        <v>Thursday</v>
      </c>
      <c r="I5392" s="3">
        <f>MCFT[[#This Row],[Open]]-MCFT[[#This Row],[Close]]</f>
        <v>0.25999999999999801</v>
      </c>
      <c r="J5392" s="3">
        <f>INDEX(AAPL!$J:$J,MATCH(A:A,AAPL!$A:$A,0),1)</f>
        <v>-1.285700000000034E-2</v>
      </c>
      <c r="K5392" s="3" t="str">
        <f>IF(MCFT[[#This Row],[Day Change]]&gt;0,"UP","DOWN")</f>
        <v>UP</v>
      </c>
      <c r="L5392" s="9">
        <f>_xlfn.RANK.EQ(MCFT[[#This Row],[Date]],A:A,1)</f>
        <v>5391</v>
      </c>
      <c r="M5392" s="10">
        <f>_xlfn.RANK.AVG(MCFT[[#This Row],[Same change on date for AAPL]],AAPL,1)</f>
        <v>3284.5</v>
      </c>
      <c r="N5392" s="2">
        <f>MCFT[[#This Row],[Close]]/MCFT[[#This Row],[Open]]</f>
        <v>0.99140211640211651</v>
      </c>
    </row>
    <row r="5393" spans="1:14" x14ac:dyDescent="0.25">
      <c r="A5393" s="1">
        <v>39290</v>
      </c>
      <c r="B5393" s="3">
        <v>29.93</v>
      </c>
      <c r="C5393" s="3">
        <v>30</v>
      </c>
      <c r="D5393" s="3">
        <v>29.360001</v>
      </c>
      <c r="E5393" s="3">
        <v>29.389999</v>
      </c>
      <c r="F5393" s="3">
        <v>22.465401</v>
      </c>
      <c r="G5393">
        <v>69214600</v>
      </c>
      <c r="H5393" s="3" t="str">
        <f>TEXT(MCFT[[#This Row],[Date]],"dddd")</f>
        <v>Friday</v>
      </c>
      <c r="I5393" s="3">
        <f>MCFT[[#This Row],[Open]]-MCFT[[#This Row],[Close]]</f>
        <v>0.54000100000000018</v>
      </c>
      <c r="J5393" s="3">
        <f>INDEX(AAPL!$J:$J,MATCH(A:A,AAPL!$A:$A,0),1)</f>
        <v>0.33428599999999875</v>
      </c>
      <c r="K5393" s="3" t="str">
        <f>IF(MCFT[[#This Row],[Day Change]]&gt;0,"UP","DOWN")</f>
        <v>UP</v>
      </c>
      <c r="L5393" s="9">
        <f>_xlfn.RANK.EQ(MCFT[[#This Row],[Date]],A:A,1)</f>
        <v>5392</v>
      </c>
      <c r="M5393" s="10">
        <f>_xlfn.RANK.AVG(MCFT[[#This Row],[Same change on date for AAPL]],AAPL,1)</f>
        <v>7293</v>
      </c>
      <c r="N5393" s="2">
        <f>MCFT[[#This Row],[Close]]/MCFT[[#This Row],[Open]]</f>
        <v>0.98195786835950549</v>
      </c>
    </row>
    <row r="5394" spans="1:14" x14ac:dyDescent="0.25">
      <c r="A5394" s="1">
        <v>39293</v>
      </c>
      <c r="B5394" s="3">
        <v>29.41</v>
      </c>
      <c r="C5394" s="3">
        <v>29.49</v>
      </c>
      <c r="D5394" s="3">
        <v>28.950001</v>
      </c>
      <c r="E5394" s="3">
        <v>29.4</v>
      </c>
      <c r="F5394" s="3">
        <v>22.473053</v>
      </c>
      <c r="G5394">
        <v>67499600</v>
      </c>
      <c r="H5394" s="3" t="str">
        <f>TEXT(MCFT[[#This Row],[Date]],"dddd")</f>
        <v>Monday</v>
      </c>
      <c r="I5394" s="3">
        <f>MCFT[[#This Row],[Open]]-MCFT[[#This Row],[Close]]</f>
        <v>1.0000000000001563E-2</v>
      </c>
      <c r="J5394" s="3">
        <f>INDEX(AAPL!$J:$J,MATCH(A:A,AAPL!$A:$A,0),1)</f>
        <v>0.41428499999999957</v>
      </c>
      <c r="K5394" s="3" t="str">
        <f>IF(MCFT[[#This Row],[Day Change]]&gt;0,"UP","DOWN")</f>
        <v>UP</v>
      </c>
      <c r="L5394" s="9">
        <f>_xlfn.RANK.EQ(MCFT[[#This Row],[Date]],A:A,1)</f>
        <v>5393</v>
      </c>
      <c r="M5394" s="10">
        <f>_xlfn.RANK.AVG(MCFT[[#This Row],[Same change on date for AAPL]],AAPL,1)</f>
        <v>7412</v>
      </c>
      <c r="N5394" s="2">
        <f>MCFT[[#This Row],[Close]]/MCFT[[#This Row],[Open]]</f>
        <v>0.99965997959877584</v>
      </c>
    </row>
    <row r="5395" spans="1:14" x14ac:dyDescent="0.25">
      <c r="A5395" s="1">
        <v>39294</v>
      </c>
      <c r="B5395" s="3">
        <v>29.709999</v>
      </c>
      <c r="C5395" s="3">
        <v>29.719999000000001</v>
      </c>
      <c r="D5395" s="3">
        <v>28.98</v>
      </c>
      <c r="E5395" s="3">
        <v>28.99</v>
      </c>
      <c r="F5395" s="3">
        <v>22.159647</v>
      </c>
      <c r="G5395">
        <v>66554000</v>
      </c>
      <c r="H5395" s="3" t="str">
        <f>TEXT(MCFT[[#This Row],[Date]],"dddd")</f>
        <v>Tuesday</v>
      </c>
      <c r="I5395" s="3">
        <f>MCFT[[#This Row],[Open]]-MCFT[[#This Row],[Close]]</f>
        <v>0.71999900000000139</v>
      </c>
      <c r="J5395" s="3">
        <f>INDEX(AAPL!$J:$J,MATCH(A:A,AAPL!$A:$A,0),1)</f>
        <v>1.6014289999999995</v>
      </c>
      <c r="K5395" s="3" t="str">
        <f>IF(MCFT[[#This Row],[Day Change]]&gt;0,"UP","DOWN")</f>
        <v>UP</v>
      </c>
      <c r="L5395" s="9">
        <f>_xlfn.RANK.EQ(MCFT[[#This Row],[Date]],A:A,1)</f>
        <v>5394</v>
      </c>
      <c r="M5395" s="10">
        <f>_xlfn.RANK.AVG(MCFT[[#This Row],[Same change on date for AAPL]],AAPL,1)</f>
        <v>8033</v>
      </c>
      <c r="N5395" s="2">
        <f>MCFT[[#This Row],[Close]]/MCFT[[#This Row],[Open]]</f>
        <v>0.97576576828561989</v>
      </c>
    </row>
    <row r="5396" spans="1:14" x14ac:dyDescent="0.25">
      <c r="A5396" s="1">
        <v>39295</v>
      </c>
      <c r="B5396" s="3">
        <v>28.950001</v>
      </c>
      <c r="C5396" s="3">
        <v>29.549999</v>
      </c>
      <c r="D5396" s="3">
        <v>28.82</v>
      </c>
      <c r="E5396" s="3">
        <v>29.299999</v>
      </c>
      <c r="F5396" s="3">
        <v>22.396609999999999</v>
      </c>
      <c r="G5396">
        <v>80006300</v>
      </c>
      <c r="H5396" s="3" t="str">
        <f>TEXT(MCFT[[#This Row],[Date]],"dddd")</f>
        <v>Wednesday</v>
      </c>
      <c r="I5396" s="3">
        <f>MCFT[[#This Row],[Open]]-MCFT[[#This Row],[Close]]</f>
        <v>-0.34999799999999937</v>
      </c>
      <c r="J5396" s="3">
        <f>INDEX(AAPL!$J:$J,MATCH(A:A,AAPL!$A:$A,0),1)</f>
        <v>-0.19428599999999818</v>
      </c>
      <c r="K5396" s="3" t="str">
        <f>IF(MCFT[[#This Row],[Day Change]]&gt;0,"UP","DOWN")</f>
        <v>DOWN</v>
      </c>
      <c r="L5396" s="9">
        <f>_xlfn.RANK.EQ(MCFT[[#This Row],[Date]],A:A,1)</f>
        <v>5395</v>
      </c>
      <c r="M5396" s="10">
        <f>_xlfn.RANK.AVG(MCFT[[#This Row],[Same change on date for AAPL]],AAPL,1)</f>
        <v>1220.5</v>
      </c>
      <c r="N5396" s="2">
        <f>MCFT[[#This Row],[Close]]/MCFT[[#This Row],[Open]]</f>
        <v>1.0120897405150349</v>
      </c>
    </row>
    <row r="5397" spans="1:14" x14ac:dyDescent="0.25">
      <c r="A5397" s="1">
        <v>39296</v>
      </c>
      <c r="B5397" s="3">
        <v>29.190000999999999</v>
      </c>
      <c r="C5397" s="3">
        <v>29.790001</v>
      </c>
      <c r="D5397" s="3">
        <v>29.02</v>
      </c>
      <c r="E5397" s="3">
        <v>29.52</v>
      </c>
      <c r="F5397" s="3">
        <v>22.564774</v>
      </c>
      <c r="G5397">
        <v>47938300</v>
      </c>
      <c r="H5397" s="3" t="str">
        <f>TEXT(MCFT[[#This Row],[Date]],"dddd")</f>
        <v>Thursday</v>
      </c>
      <c r="I5397" s="3">
        <f>MCFT[[#This Row],[Open]]-MCFT[[#This Row],[Close]]</f>
        <v>-0.32999900000000082</v>
      </c>
      <c r="J5397" s="3">
        <f>INDEX(AAPL!$J:$J,MATCH(A:A,AAPL!$A:$A,0),1)</f>
        <v>2.2858000000002932E-2</v>
      </c>
      <c r="K5397" s="3" t="str">
        <f>IF(MCFT[[#This Row],[Day Change]]&gt;0,"UP","DOWN")</f>
        <v>DOWN</v>
      </c>
      <c r="L5397" s="9">
        <f>_xlfn.RANK.EQ(MCFT[[#This Row],[Date]],A:A,1)</f>
        <v>5396</v>
      </c>
      <c r="M5397" s="10">
        <f>_xlfn.RANK.AVG(MCFT[[#This Row],[Same change on date for AAPL]],AAPL,1)</f>
        <v>5555</v>
      </c>
      <c r="N5397" s="2">
        <f>MCFT[[#This Row],[Close]]/MCFT[[#This Row],[Open]]</f>
        <v>1.011305206875464</v>
      </c>
    </row>
    <row r="5398" spans="1:14" x14ac:dyDescent="0.25">
      <c r="A5398" s="1">
        <v>39297</v>
      </c>
      <c r="B5398" s="3">
        <v>29.450001</v>
      </c>
      <c r="C5398" s="3">
        <v>29.780000999999999</v>
      </c>
      <c r="D5398" s="3">
        <v>28.9</v>
      </c>
      <c r="E5398" s="3">
        <v>28.959999</v>
      </c>
      <c r="F5398" s="3">
        <v>22.136724000000001</v>
      </c>
      <c r="G5398">
        <v>61535500</v>
      </c>
      <c r="H5398" s="3" t="str">
        <f>TEXT(MCFT[[#This Row],[Date]],"dddd")</f>
        <v>Friday</v>
      </c>
      <c r="I5398" s="3">
        <f>MCFT[[#This Row],[Open]]-MCFT[[#This Row],[Close]]</f>
        <v>0.49000200000000049</v>
      </c>
      <c r="J5398" s="3">
        <f>INDEX(AAPL!$J:$J,MATCH(A:A,AAPL!$A:$A,0),1)</f>
        <v>0.48714299999999966</v>
      </c>
      <c r="K5398" s="3" t="str">
        <f>IF(MCFT[[#This Row],[Day Change]]&gt;0,"UP","DOWN")</f>
        <v>UP</v>
      </c>
      <c r="L5398" s="9">
        <f>_xlfn.RANK.EQ(MCFT[[#This Row],[Date]],A:A,1)</f>
        <v>5397</v>
      </c>
      <c r="M5398" s="10">
        <f>_xlfn.RANK.AVG(MCFT[[#This Row],[Same change on date for AAPL]],AAPL,1)</f>
        <v>7496</v>
      </c>
      <c r="N5398" s="2">
        <f>MCFT[[#This Row],[Close]]/MCFT[[#This Row],[Open]]</f>
        <v>0.98336156253441209</v>
      </c>
    </row>
    <row r="5399" spans="1:14" x14ac:dyDescent="0.25">
      <c r="A5399" s="1">
        <v>39300</v>
      </c>
      <c r="B5399" s="3">
        <v>29.049999</v>
      </c>
      <c r="C5399" s="3">
        <v>29.540001</v>
      </c>
      <c r="D5399" s="3">
        <v>28.75</v>
      </c>
      <c r="E5399" s="3">
        <v>29.540001</v>
      </c>
      <c r="F5399" s="3">
        <v>22.580069000000002</v>
      </c>
      <c r="G5399">
        <v>59530500</v>
      </c>
      <c r="H5399" s="3" t="str">
        <f>TEXT(MCFT[[#This Row],[Date]],"dddd")</f>
        <v>Monday</v>
      </c>
      <c r="I5399" s="3">
        <f>MCFT[[#This Row],[Open]]-MCFT[[#This Row],[Close]]</f>
        <v>-0.49000200000000049</v>
      </c>
      <c r="J5399" s="3">
        <f>INDEX(AAPL!$J:$J,MATCH(A:A,AAPL!$A:$A,0),1)</f>
        <v>-0.3357139999999994</v>
      </c>
      <c r="K5399" s="3" t="str">
        <f>IF(MCFT[[#This Row],[Day Change]]&gt;0,"UP","DOWN")</f>
        <v>DOWN</v>
      </c>
      <c r="L5399" s="9">
        <f>_xlfn.RANK.EQ(MCFT[[#This Row],[Date]],A:A,1)</f>
        <v>5398</v>
      </c>
      <c r="M5399" s="10">
        <f>_xlfn.RANK.AVG(MCFT[[#This Row],[Same change on date for AAPL]],AAPL,1)</f>
        <v>934.5</v>
      </c>
      <c r="N5399" s="2">
        <f>MCFT[[#This Row],[Close]]/MCFT[[#This Row],[Open]]</f>
        <v>1.0168675393069722</v>
      </c>
    </row>
    <row r="5400" spans="1:14" x14ac:dyDescent="0.25">
      <c r="A5400" s="1">
        <v>39301</v>
      </c>
      <c r="B5400" s="3">
        <v>29.33</v>
      </c>
      <c r="C5400" s="3">
        <v>29.790001</v>
      </c>
      <c r="D5400" s="3">
        <v>29.049999</v>
      </c>
      <c r="E5400" s="3">
        <v>29.549999</v>
      </c>
      <c r="F5400" s="3">
        <v>22.587707999999999</v>
      </c>
      <c r="G5400">
        <v>49163000</v>
      </c>
      <c r="H5400" s="3" t="str">
        <f>TEXT(MCFT[[#This Row],[Date]],"dddd")</f>
        <v>Tuesday</v>
      </c>
      <c r="I5400" s="3">
        <f>MCFT[[#This Row],[Open]]-MCFT[[#This Row],[Close]]</f>
        <v>-0.21999900000000139</v>
      </c>
      <c r="J5400" s="3">
        <f>INDEX(AAPL!$J:$J,MATCH(A:A,AAPL!$A:$A,0),1)</f>
        <v>-1.2858000000001368E-2</v>
      </c>
      <c r="K5400" s="3" t="str">
        <f>IF(MCFT[[#This Row],[Day Change]]&gt;0,"UP","DOWN")</f>
        <v>DOWN</v>
      </c>
      <c r="L5400" s="9">
        <f>_xlfn.RANK.EQ(MCFT[[#This Row],[Date]],A:A,1)</f>
        <v>5399</v>
      </c>
      <c r="M5400" s="10">
        <f>_xlfn.RANK.AVG(MCFT[[#This Row],[Same change on date for AAPL]],AAPL,1)</f>
        <v>3279</v>
      </c>
      <c r="N5400" s="2">
        <f>MCFT[[#This Row],[Close]]/MCFT[[#This Row],[Open]]</f>
        <v>1.007500818274804</v>
      </c>
    </row>
    <row r="5401" spans="1:14" x14ac:dyDescent="0.25">
      <c r="A5401" s="1">
        <v>39302</v>
      </c>
      <c r="B5401" s="3">
        <v>29.719999000000001</v>
      </c>
      <c r="C5401" s="3">
        <v>30.01</v>
      </c>
      <c r="D5401" s="3">
        <v>29.209999</v>
      </c>
      <c r="E5401" s="3">
        <v>30</v>
      </c>
      <c r="F5401" s="3">
        <v>22.931677000000001</v>
      </c>
      <c r="G5401">
        <v>52898600</v>
      </c>
      <c r="H5401" s="3" t="str">
        <f>TEXT(MCFT[[#This Row],[Date]],"dddd")</f>
        <v>Wednesday</v>
      </c>
      <c r="I5401" s="3">
        <f>MCFT[[#This Row],[Open]]-MCFT[[#This Row],[Close]]</f>
        <v>-0.28000099999999861</v>
      </c>
      <c r="J5401" s="3">
        <f>INDEX(AAPL!$J:$J,MATCH(A:A,AAPL!$A:$A,0),1)</f>
        <v>0.3928590000000014</v>
      </c>
      <c r="K5401" s="3" t="str">
        <f>IF(MCFT[[#This Row],[Day Change]]&gt;0,"UP","DOWN")</f>
        <v>DOWN</v>
      </c>
      <c r="L5401" s="9">
        <f>_xlfn.RANK.EQ(MCFT[[#This Row],[Date]],A:A,1)</f>
        <v>5400</v>
      </c>
      <c r="M5401" s="10">
        <f>_xlfn.RANK.AVG(MCFT[[#This Row],[Same change on date for AAPL]],AAPL,1)</f>
        <v>7387</v>
      </c>
      <c r="N5401" s="2">
        <f>MCFT[[#This Row],[Close]]/MCFT[[#This Row],[Open]]</f>
        <v>1.0094212991056963</v>
      </c>
    </row>
    <row r="5402" spans="1:14" x14ac:dyDescent="0.25">
      <c r="A5402" s="1">
        <v>39303</v>
      </c>
      <c r="B5402" s="3">
        <v>29.639999</v>
      </c>
      <c r="C5402" s="3">
        <v>30.1</v>
      </c>
      <c r="D5402" s="3">
        <v>28.92</v>
      </c>
      <c r="E5402" s="3">
        <v>29.299999</v>
      </c>
      <c r="F5402" s="3">
        <v>22.396609999999999</v>
      </c>
      <c r="G5402">
        <v>72964500</v>
      </c>
      <c r="H5402" s="3" t="str">
        <f>TEXT(MCFT[[#This Row],[Date]],"dddd")</f>
        <v>Thursday</v>
      </c>
      <c r="I5402" s="3">
        <f>MCFT[[#This Row],[Open]]-MCFT[[#This Row],[Close]]</f>
        <v>0.33999999999999986</v>
      </c>
      <c r="J5402" s="3">
        <f>INDEX(AAPL!$J:$J,MATCH(A:A,AAPL!$A:$A,0),1)</f>
        <v>0.67428600000000216</v>
      </c>
      <c r="K5402" s="3" t="str">
        <f>IF(MCFT[[#This Row],[Day Change]]&gt;0,"UP","DOWN")</f>
        <v>UP</v>
      </c>
      <c r="L5402" s="9">
        <f>_xlfn.RANK.EQ(MCFT[[#This Row],[Date]],A:A,1)</f>
        <v>5401</v>
      </c>
      <c r="M5402" s="10">
        <f>_xlfn.RANK.AVG(MCFT[[#This Row],[Same change on date for AAPL]],AAPL,1)</f>
        <v>7641</v>
      </c>
      <c r="N5402" s="2">
        <f>MCFT[[#This Row],[Close]]/MCFT[[#This Row],[Open]]</f>
        <v>0.98852901445779406</v>
      </c>
    </row>
    <row r="5403" spans="1:14" x14ac:dyDescent="0.25">
      <c r="A5403" s="1">
        <v>39304</v>
      </c>
      <c r="B5403" s="3">
        <v>28.9</v>
      </c>
      <c r="C5403" s="3">
        <v>29.049999</v>
      </c>
      <c r="D5403" s="3">
        <v>28.26</v>
      </c>
      <c r="E5403" s="3">
        <v>28.709999</v>
      </c>
      <c r="F5403" s="3">
        <v>21.945620000000002</v>
      </c>
      <c r="G5403">
        <v>76576200</v>
      </c>
      <c r="H5403" s="3" t="str">
        <f>TEXT(MCFT[[#This Row],[Date]],"dddd")</f>
        <v>Friday</v>
      </c>
      <c r="I5403" s="3">
        <f>MCFT[[#This Row],[Open]]-MCFT[[#This Row],[Close]]</f>
        <v>0.19000099999999875</v>
      </c>
      <c r="J5403" s="3">
        <f>INDEX(AAPL!$J:$J,MATCH(A:A,AAPL!$A:$A,0),1)</f>
        <v>-0.26857100000000145</v>
      </c>
      <c r="K5403" s="3" t="str">
        <f>IF(MCFT[[#This Row],[Day Change]]&gt;0,"UP","DOWN")</f>
        <v>UP</v>
      </c>
      <c r="L5403" s="9">
        <f>_xlfn.RANK.EQ(MCFT[[#This Row],[Date]],A:A,1)</f>
        <v>5402</v>
      </c>
      <c r="M5403" s="10">
        <f>_xlfn.RANK.AVG(MCFT[[#This Row],[Same change on date for AAPL]],AAPL,1)</f>
        <v>1043</v>
      </c>
      <c r="N5403" s="2">
        <f>MCFT[[#This Row],[Close]]/MCFT[[#This Row],[Open]]</f>
        <v>0.9934255709342561</v>
      </c>
    </row>
    <row r="5404" spans="1:14" x14ac:dyDescent="0.25">
      <c r="A5404" s="1">
        <v>39307</v>
      </c>
      <c r="B5404" s="3">
        <v>28.940000999999999</v>
      </c>
      <c r="C5404" s="3">
        <v>28.99</v>
      </c>
      <c r="D5404" s="3">
        <v>28.440000999999999</v>
      </c>
      <c r="E5404" s="3">
        <v>28.629999000000002</v>
      </c>
      <c r="F5404" s="3">
        <v>21.884466</v>
      </c>
      <c r="G5404">
        <v>55492300</v>
      </c>
      <c r="H5404" s="3" t="str">
        <f>TEXT(MCFT[[#This Row],[Date]],"dddd")</f>
        <v>Monday</v>
      </c>
      <c r="I5404" s="3">
        <f>MCFT[[#This Row],[Open]]-MCFT[[#This Row],[Close]]</f>
        <v>0.31000199999999722</v>
      </c>
      <c r="J5404" s="3">
        <f>INDEX(AAPL!$J:$J,MATCH(A:A,AAPL!$A:$A,0),1)</f>
        <v>7.5714999999998867E-2</v>
      </c>
      <c r="K5404" s="3" t="str">
        <f>IF(MCFT[[#This Row],[Day Change]]&gt;0,"UP","DOWN")</f>
        <v>UP</v>
      </c>
      <c r="L5404" s="9">
        <f>_xlfn.RANK.EQ(MCFT[[#This Row],[Date]],A:A,1)</f>
        <v>5403</v>
      </c>
      <c r="M5404" s="10">
        <f>_xlfn.RANK.AVG(MCFT[[#This Row],[Same change on date for AAPL]],AAPL,1)</f>
        <v>6580</v>
      </c>
      <c r="N5404" s="2">
        <f>MCFT[[#This Row],[Close]]/MCFT[[#This Row],[Open]]</f>
        <v>0.9892881137080819</v>
      </c>
    </row>
    <row r="5405" spans="1:14" x14ac:dyDescent="0.25">
      <c r="A5405" s="1">
        <v>39308</v>
      </c>
      <c r="B5405" s="3">
        <v>28.77</v>
      </c>
      <c r="C5405" s="3">
        <v>28.889999</v>
      </c>
      <c r="D5405" s="3">
        <v>28.200001</v>
      </c>
      <c r="E5405" s="3">
        <v>28.27</v>
      </c>
      <c r="F5405" s="3">
        <v>21.685032</v>
      </c>
      <c r="G5405">
        <v>42944100</v>
      </c>
      <c r="H5405" s="3" t="str">
        <f>TEXT(MCFT[[#This Row],[Date]],"dddd")</f>
        <v>Tuesday</v>
      </c>
      <c r="I5405" s="3">
        <f>MCFT[[#This Row],[Open]]-MCFT[[#This Row],[Close]]</f>
        <v>0.5</v>
      </c>
      <c r="J5405" s="3">
        <f>INDEX(AAPL!$J:$J,MATCH(A:A,AAPL!$A:$A,0),1)</f>
        <v>0.60857199999999878</v>
      </c>
      <c r="K5405" s="3" t="str">
        <f>IF(MCFT[[#This Row],[Day Change]]&gt;0,"UP","DOWN")</f>
        <v>UP</v>
      </c>
      <c r="L5405" s="9">
        <f>_xlfn.RANK.EQ(MCFT[[#This Row],[Date]],A:A,1)</f>
        <v>5404</v>
      </c>
      <c r="M5405" s="10">
        <f>_xlfn.RANK.AVG(MCFT[[#This Row],[Same change on date for AAPL]],AAPL,1)</f>
        <v>7580</v>
      </c>
      <c r="N5405" s="2">
        <f>MCFT[[#This Row],[Close]]/MCFT[[#This Row],[Open]]</f>
        <v>0.98262078554049359</v>
      </c>
    </row>
    <row r="5406" spans="1:14" x14ac:dyDescent="0.25">
      <c r="A5406" s="1">
        <v>39309</v>
      </c>
      <c r="B5406" s="3">
        <v>28.24</v>
      </c>
      <c r="C5406" s="3">
        <v>28.99</v>
      </c>
      <c r="D5406" s="3">
        <v>28.049999</v>
      </c>
      <c r="E5406" s="3">
        <v>28.1</v>
      </c>
      <c r="F5406" s="3">
        <v>21.554634</v>
      </c>
      <c r="G5406">
        <v>48117700</v>
      </c>
      <c r="H5406" s="3" t="str">
        <f>TEXT(MCFT[[#This Row],[Date]],"dddd")</f>
        <v>Wednesday</v>
      </c>
      <c r="I5406" s="3">
        <f>MCFT[[#This Row],[Open]]-MCFT[[#This Row],[Close]]</f>
        <v>0.13999999999999702</v>
      </c>
      <c r="J5406" s="3">
        <f>INDEX(AAPL!$J:$J,MATCH(A:A,AAPL!$A:$A,0),1)</f>
        <v>0.40571500000000071</v>
      </c>
      <c r="K5406" s="3" t="str">
        <f>IF(MCFT[[#This Row],[Day Change]]&gt;0,"UP","DOWN")</f>
        <v>UP</v>
      </c>
      <c r="L5406" s="9">
        <f>_xlfn.RANK.EQ(MCFT[[#This Row],[Date]],A:A,1)</f>
        <v>5405</v>
      </c>
      <c r="M5406" s="10">
        <f>_xlfn.RANK.AVG(MCFT[[#This Row],[Same change on date for AAPL]],AAPL,1)</f>
        <v>7402</v>
      </c>
      <c r="N5406" s="2">
        <f>MCFT[[#This Row],[Close]]/MCFT[[#This Row],[Open]]</f>
        <v>0.99504249291784708</v>
      </c>
    </row>
    <row r="5407" spans="1:14" x14ac:dyDescent="0.25">
      <c r="A5407" s="1">
        <v>39310</v>
      </c>
      <c r="B5407" s="3">
        <v>27.879999000000002</v>
      </c>
      <c r="C5407" s="3">
        <v>28.35</v>
      </c>
      <c r="D5407" s="3">
        <v>27.51</v>
      </c>
      <c r="E5407" s="3">
        <v>27.809999000000001</v>
      </c>
      <c r="F5407" s="3">
        <v>21.332184000000002</v>
      </c>
      <c r="G5407">
        <v>81447400</v>
      </c>
      <c r="H5407" s="3" t="str">
        <f>TEXT(MCFT[[#This Row],[Date]],"dddd")</f>
        <v>Thursday</v>
      </c>
      <c r="I5407" s="3">
        <f>MCFT[[#This Row],[Open]]-MCFT[[#This Row],[Close]]</f>
        <v>7.0000000000000284E-2</v>
      </c>
      <c r="J5407" s="3">
        <f>INDEX(AAPL!$J:$J,MATCH(A:A,AAPL!$A:$A,0),1)</f>
        <v>-5.7140000000011071E-3</v>
      </c>
      <c r="K5407" s="3" t="str">
        <f>IF(MCFT[[#This Row],[Day Change]]&gt;0,"UP","DOWN")</f>
        <v>UP</v>
      </c>
      <c r="L5407" s="9">
        <f>_xlfn.RANK.EQ(MCFT[[#This Row],[Date]],A:A,1)</f>
        <v>5406</v>
      </c>
      <c r="M5407" s="10">
        <f>_xlfn.RANK.AVG(MCFT[[#This Row],[Same change on date for AAPL]],AAPL,1)</f>
        <v>3717</v>
      </c>
      <c r="N5407" s="2">
        <f>MCFT[[#This Row],[Close]]/MCFT[[#This Row],[Open]]</f>
        <v>0.99748923950822233</v>
      </c>
    </row>
    <row r="5408" spans="1:14" x14ac:dyDescent="0.25">
      <c r="A5408" s="1">
        <v>39311</v>
      </c>
      <c r="B5408" s="3">
        <v>28.09</v>
      </c>
      <c r="C5408" s="3">
        <v>28.25</v>
      </c>
      <c r="D5408" s="3">
        <v>27.82</v>
      </c>
      <c r="E5408" s="3">
        <v>28.25</v>
      </c>
      <c r="F5408" s="3">
        <v>21.669689000000002</v>
      </c>
      <c r="G5408">
        <v>76747700</v>
      </c>
      <c r="H5408" s="3" t="str">
        <f>TEXT(MCFT[[#This Row],[Date]],"dddd")</f>
        <v>Friday</v>
      </c>
      <c r="I5408" s="3">
        <f>MCFT[[#This Row],[Open]]-MCFT[[#This Row],[Close]]</f>
        <v>-0.16000000000000014</v>
      </c>
      <c r="J5408" s="3">
        <f>INDEX(AAPL!$J:$J,MATCH(A:A,AAPL!$A:$A,0),1)</f>
        <v>-7.1429999999992333E-3</v>
      </c>
      <c r="K5408" s="3" t="str">
        <f>IF(MCFT[[#This Row],[Day Change]]&gt;0,"UP","DOWN")</f>
        <v>DOWN</v>
      </c>
      <c r="L5408" s="9">
        <f>_xlfn.RANK.EQ(MCFT[[#This Row],[Date]],A:A,1)</f>
        <v>5407</v>
      </c>
      <c r="M5408" s="10">
        <f>_xlfn.RANK.AVG(MCFT[[#This Row],[Same change on date for AAPL]],AAPL,1)</f>
        <v>3646</v>
      </c>
      <c r="N5408" s="2">
        <f>MCFT[[#This Row],[Close]]/MCFT[[#This Row],[Open]]</f>
        <v>1.0056959772160912</v>
      </c>
    </row>
    <row r="5409" spans="1:14" x14ac:dyDescent="0.25">
      <c r="A5409" s="1">
        <v>39314</v>
      </c>
      <c r="B5409" s="3">
        <v>28.18</v>
      </c>
      <c r="C5409" s="3">
        <v>28.49</v>
      </c>
      <c r="D5409" s="3">
        <v>28.08</v>
      </c>
      <c r="E5409" s="3">
        <v>28.26</v>
      </c>
      <c r="F5409" s="3">
        <v>21.677361000000001</v>
      </c>
      <c r="G5409">
        <v>49952000</v>
      </c>
      <c r="H5409" s="3" t="str">
        <f>TEXT(MCFT[[#This Row],[Date]],"dddd")</f>
        <v>Monday</v>
      </c>
      <c r="I5409" s="3">
        <f>MCFT[[#This Row],[Open]]-MCFT[[#This Row],[Close]]</f>
        <v>-8.0000000000001847E-2</v>
      </c>
      <c r="J5409" s="3">
        <f>INDEX(AAPL!$J:$J,MATCH(A:A,AAPL!$A:$A,0),1)</f>
        <v>0.24857100000000187</v>
      </c>
      <c r="K5409" s="3" t="str">
        <f>IF(MCFT[[#This Row],[Day Change]]&gt;0,"UP","DOWN")</f>
        <v>DOWN</v>
      </c>
      <c r="L5409" s="9">
        <f>_xlfn.RANK.EQ(MCFT[[#This Row],[Date]],A:A,1)</f>
        <v>5408</v>
      </c>
      <c r="M5409" s="10">
        <f>_xlfn.RANK.AVG(MCFT[[#This Row],[Same change on date for AAPL]],AAPL,1)</f>
        <v>7151</v>
      </c>
      <c r="N5409" s="2">
        <f>MCFT[[#This Row],[Close]]/MCFT[[#This Row],[Open]]</f>
        <v>1.0028388928317957</v>
      </c>
    </row>
    <row r="5410" spans="1:14" x14ac:dyDescent="0.25">
      <c r="A5410" s="1">
        <v>39315</v>
      </c>
      <c r="B5410" s="3">
        <v>28.1</v>
      </c>
      <c r="C5410" s="3">
        <v>28.32</v>
      </c>
      <c r="D5410" s="3">
        <v>27.870000999999998</v>
      </c>
      <c r="E5410" s="3">
        <v>28.07</v>
      </c>
      <c r="F5410" s="3">
        <v>21.531614000000001</v>
      </c>
      <c r="G5410">
        <v>50786200</v>
      </c>
      <c r="H5410" s="3" t="str">
        <f>TEXT(MCFT[[#This Row],[Date]],"dddd")</f>
        <v>Tuesday</v>
      </c>
      <c r="I5410" s="3">
        <f>MCFT[[#This Row],[Open]]-MCFT[[#This Row],[Close]]</f>
        <v>3.0000000000001137E-2</v>
      </c>
      <c r="J5410" s="3">
        <f>INDEX(AAPL!$J:$J,MATCH(A:A,AAPL!$A:$A,0),1)</f>
        <v>-0.76571499999999659</v>
      </c>
      <c r="K5410" s="3" t="str">
        <f>IF(MCFT[[#This Row],[Day Change]]&gt;0,"UP","DOWN")</f>
        <v>UP</v>
      </c>
      <c r="L5410" s="9">
        <f>_xlfn.RANK.EQ(MCFT[[#This Row],[Date]],A:A,1)</f>
        <v>5409</v>
      </c>
      <c r="M5410" s="10">
        <f>_xlfn.RANK.AVG(MCFT[[#This Row],[Same change on date for AAPL]],AAPL,1)</f>
        <v>487</v>
      </c>
      <c r="N5410" s="2">
        <f>MCFT[[#This Row],[Close]]/MCFT[[#This Row],[Open]]</f>
        <v>0.998932384341637</v>
      </c>
    </row>
    <row r="5411" spans="1:14" x14ac:dyDescent="0.25">
      <c r="A5411" s="1">
        <v>39316</v>
      </c>
      <c r="B5411" s="3">
        <v>28.27</v>
      </c>
      <c r="C5411" s="3">
        <v>28.32</v>
      </c>
      <c r="D5411" s="3">
        <v>28.01</v>
      </c>
      <c r="E5411" s="3">
        <v>28.219999000000001</v>
      </c>
      <c r="F5411" s="3">
        <v>21.646678999999999</v>
      </c>
      <c r="G5411">
        <v>44763500</v>
      </c>
      <c r="H5411" s="3" t="str">
        <f>TEXT(MCFT[[#This Row],[Date]],"dddd")</f>
        <v>Wednesday</v>
      </c>
      <c r="I5411" s="3">
        <f>MCFT[[#This Row],[Open]]-MCFT[[#This Row],[Close]]</f>
        <v>5.0000999999998186E-2</v>
      </c>
      <c r="J5411" s="3">
        <f>INDEX(AAPL!$J:$J,MATCH(A:A,AAPL!$A:$A,0),1)</f>
        <v>-0.18428600000000017</v>
      </c>
      <c r="K5411" s="3" t="str">
        <f>IF(MCFT[[#This Row],[Day Change]]&gt;0,"UP","DOWN")</f>
        <v>UP</v>
      </c>
      <c r="L5411" s="9">
        <f>_xlfn.RANK.EQ(MCFT[[#This Row],[Date]],A:A,1)</f>
        <v>5410</v>
      </c>
      <c r="M5411" s="10">
        <f>_xlfn.RANK.AVG(MCFT[[#This Row],[Same change on date for AAPL]],AAPL,1)</f>
        <v>1246.5</v>
      </c>
      <c r="N5411" s="2">
        <f>MCFT[[#This Row],[Close]]/MCFT[[#This Row],[Open]]</f>
        <v>0.998231305270605</v>
      </c>
    </row>
    <row r="5412" spans="1:14" x14ac:dyDescent="0.25">
      <c r="A5412" s="1">
        <v>39317</v>
      </c>
      <c r="B5412" s="3">
        <v>28.280000999999999</v>
      </c>
      <c r="C5412" s="3">
        <v>28.33</v>
      </c>
      <c r="D5412" s="3">
        <v>28.1</v>
      </c>
      <c r="E5412" s="3">
        <v>28.299999</v>
      </c>
      <c r="F5412" s="3">
        <v>21.708041999999999</v>
      </c>
      <c r="G5412">
        <v>33886600</v>
      </c>
      <c r="H5412" s="3" t="str">
        <f>TEXT(MCFT[[#This Row],[Date]],"dddd")</f>
        <v>Thursday</v>
      </c>
      <c r="I5412" s="3">
        <f>MCFT[[#This Row],[Open]]-MCFT[[#This Row],[Close]]</f>
        <v>-1.999800000000107E-2</v>
      </c>
      <c r="J5412" s="3">
        <f>INDEX(AAPL!$J:$J,MATCH(A:A,AAPL!$A:$A,0),1)</f>
        <v>0.28857200000000205</v>
      </c>
      <c r="K5412" s="3" t="str">
        <f>IF(MCFT[[#This Row],[Day Change]]&gt;0,"UP","DOWN")</f>
        <v>DOWN</v>
      </c>
      <c r="L5412" s="9">
        <f>_xlfn.RANK.EQ(MCFT[[#This Row],[Date]],A:A,1)</f>
        <v>5411</v>
      </c>
      <c r="M5412" s="10">
        <f>_xlfn.RANK.AVG(MCFT[[#This Row],[Same change on date for AAPL]],AAPL,1)</f>
        <v>7222</v>
      </c>
      <c r="N5412" s="2">
        <f>MCFT[[#This Row],[Close]]/MCFT[[#This Row],[Open]]</f>
        <v>1.0007071428321379</v>
      </c>
    </row>
    <row r="5413" spans="1:14" x14ac:dyDescent="0.25">
      <c r="A5413" s="1">
        <v>39318</v>
      </c>
      <c r="B5413" s="3">
        <v>28.209999</v>
      </c>
      <c r="C5413" s="3">
        <v>28.84</v>
      </c>
      <c r="D5413" s="3">
        <v>28.07</v>
      </c>
      <c r="E5413" s="3">
        <v>28.809999000000001</v>
      </c>
      <c r="F5413" s="3">
        <v>22.099253000000001</v>
      </c>
      <c r="G5413">
        <v>45158900</v>
      </c>
      <c r="H5413" s="3" t="str">
        <f>TEXT(MCFT[[#This Row],[Date]],"dddd")</f>
        <v>Friday</v>
      </c>
      <c r="I5413" s="3">
        <f>MCFT[[#This Row],[Open]]-MCFT[[#This Row],[Close]]</f>
        <v>-0.60000000000000142</v>
      </c>
      <c r="J5413" s="3">
        <f>INDEX(AAPL!$J:$J,MATCH(A:A,AAPL!$A:$A,0),1)</f>
        <v>-0.68142900000000139</v>
      </c>
      <c r="K5413" s="3" t="str">
        <f>IF(MCFT[[#This Row],[Day Change]]&gt;0,"UP","DOWN")</f>
        <v>DOWN</v>
      </c>
      <c r="L5413" s="9">
        <f>_xlfn.RANK.EQ(MCFT[[#This Row],[Date]],A:A,1)</f>
        <v>5412</v>
      </c>
      <c r="M5413" s="10">
        <f>_xlfn.RANK.AVG(MCFT[[#This Row],[Same change on date for AAPL]],AAPL,1)</f>
        <v>556</v>
      </c>
      <c r="N5413" s="2">
        <f>MCFT[[#This Row],[Close]]/MCFT[[#This Row],[Open]]</f>
        <v>1.0212690542810725</v>
      </c>
    </row>
    <row r="5414" spans="1:14" x14ac:dyDescent="0.25">
      <c r="A5414" s="1">
        <v>39321</v>
      </c>
      <c r="B5414" s="3">
        <v>28.610001</v>
      </c>
      <c r="C5414" s="3">
        <v>28.77</v>
      </c>
      <c r="D5414" s="3">
        <v>28.4</v>
      </c>
      <c r="E5414" s="3">
        <v>28.49</v>
      </c>
      <c r="F5414" s="3">
        <v>21.85379</v>
      </c>
      <c r="G5414">
        <v>32789500</v>
      </c>
      <c r="H5414" s="3" t="str">
        <f>TEXT(MCFT[[#This Row],[Date]],"dddd")</f>
        <v>Monday</v>
      </c>
      <c r="I5414" s="3">
        <f>MCFT[[#This Row],[Open]]-MCFT[[#This Row],[Close]]</f>
        <v>0.12000100000000202</v>
      </c>
      <c r="J5414" s="3">
        <f>INDEX(AAPL!$J:$J,MATCH(A:A,AAPL!$A:$A,0),1)</f>
        <v>0.16285699999999892</v>
      </c>
      <c r="K5414" s="3" t="str">
        <f>IF(MCFT[[#This Row],[Day Change]]&gt;0,"UP","DOWN")</f>
        <v>UP</v>
      </c>
      <c r="L5414" s="9">
        <f>_xlfn.RANK.EQ(MCFT[[#This Row],[Date]],A:A,1)</f>
        <v>5413</v>
      </c>
      <c r="M5414" s="10">
        <f>_xlfn.RANK.AVG(MCFT[[#This Row],[Same change on date for AAPL]],AAPL,1)</f>
        <v>6941.5</v>
      </c>
      <c r="N5414" s="2">
        <f>MCFT[[#This Row],[Close]]/MCFT[[#This Row],[Open]]</f>
        <v>0.99580562754961099</v>
      </c>
    </row>
    <row r="5415" spans="1:14" x14ac:dyDescent="0.25">
      <c r="A5415" s="1">
        <v>39322</v>
      </c>
      <c r="B5415" s="3">
        <v>28.299999</v>
      </c>
      <c r="C5415" s="3">
        <v>28.49</v>
      </c>
      <c r="D5415" s="3">
        <v>27.91</v>
      </c>
      <c r="E5415" s="3">
        <v>27.93</v>
      </c>
      <c r="F5415" s="3">
        <v>21.424230999999999</v>
      </c>
      <c r="G5415">
        <v>43924400</v>
      </c>
      <c r="H5415" s="3" t="str">
        <f>TEXT(MCFT[[#This Row],[Date]],"dddd")</f>
        <v>Tuesday</v>
      </c>
      <c r="I5415" s="3">
        <f>MCFT[[#This Row],[Open]]-MCFT[[#This Row],[Close]]</f>
        <v>0.36999899999999997</v>
      </c>
      <c r="J5415" s="3">
        <f>INDEX(AAPL!$J:$J,MATCH(A:A,AAPL!$A:$A,0),1)</f>
        <v>0.59571199999999891</v>
      </c>
      <c r="K5415" s="3" t="str">
        <f>IF(MCFT[[#This Row],[Day Change]]&gt;0,"UP","DOWN")</f>
        <v>UP</v>
      </c>
      <c r="L5415" s="9">
        <f>_xlfn.RANK.EQ(MCFT[[#This Row],[Date]],A:A,1)</f>
        <v>5414</v>
      </c>
      <c r="M5415" s="10">
        <f>_xlfn.RANK.AVG(MCFT[[#This Row],[Same change on date for AAPL]],AAPL,1)</f>
        <v>7571</v>
      </c>
      <c r="N5415" s="2">
        <f>MCFT[[#This Row],[Close]]/MCFT[[#This Row],[Open]]</f>
        <v>0.98692582992670774</v>
      </c>
    </row>
    <row r="5416" spans="1:14" x14ac:dyDescent="0.25">
      <c r="A5416" s="1">
        <v>39323</v>
      </c>
      <c r="B5416" s="3">
        <v>28.129999000000002</v>
      </c>
      <c r="C5416" s="3">
        <v>28.610001</v>
      </c>
      <c r="D5416" s="3">
        <v>27.82</v>
      </c>
      <c r="E5416" s="3">
        <v>28.59</v>
      </c>
      <c r="F5416" s="3">
        <v>21.930489999999999</v>
      </c>
      <c r="G5416">
        <v>45753700</v>
      </c>
      <c r="H5416" s="3" t="str">
        <f>TEXT(MCFT[[#This Row],[Date]],"dddd")</f>
        <v>Wednesday</v>
      </c>
      <c r="I5416" s="3">
        <f>MCFT[[#This Row],[Open]]-MCFT[[#This Row],[Close]]</f>
        <v>-0.46000099999999833</v>
      </c>
      <c r="J5416" s="3">
        <f>INDEX(AAPL!$J:$J,MATCH(A:A,AAPL!$A:$A,0),1)</f>
        <v>-0.60000000000000142</v>
      </c>
      <c r="K5416" s="3" t="str">
        <f>IF(MCFT[[#This Row],[Day Change]]&gt;0,"UP","DOWN")</f>
        <v>DOWN</v>
      </c>
      <c r="L5416" s="9">
        <f>_xlfn.RANK.EQ(MCFT[[#This Row],[Date]],A:A,1)</f>
        <v>5415</v>
      </c>
      <c r="M5416" s="10">
        <f>_xlfn.RANK.AVG(MCFT[[#This Row],[Same change on date for AAPL]],AAPL,1)</f>
        <v>613</v>
      </c>
      <c r="N5416" s="2">
        <f>MCFT[[#This Row],[Close]]/MCFT[[#This Row],[Open]]</f>
        <v>1.0163526845486202</v>
      </c>
    </row>
    <row r="5417" spans="1:14" x14ac:dyDescent="0.25">
      <c r="A5417" s="1">
        <v>39324</v>
      </c>
      <c r="B5417" s="3">
        <v>28.42</v>
      </c>
      <c r="C5417" s="3">
        <v>28.93</v>
      </c>
      <c r="D5417" s="3">
        <v>28.32</v>
      </c>
      <c r="E5417" s="3">
        <v>28.450001</v>
      </c>
      <c r="F5417" s="3">
        <v>21.823098999999999</v>
      </c>
      <c r="G5417">
        <v>33690700</v>
      </c>
      <c r="H5417" s="3" t="str">
        <f>TEXT(MCFT[[#This Row],[Date]],"dddd")</f>
        <v>Thursday</v>
      </c>
      <c r="I5417" s="3">
        <f>MCFT[[#This Row],[Open]]-MCFT[[#This Row],[Close]]</f>
        <v>-3.0000999999998612E-2</v>
      </c>
      <c r="J5417" s="3">
        <f>INDEX(AAPL!$J:$J,MATCH(A:A,AAPL!$A:$A,0),1)</f>
        <v>-0.51142700000000119</v>
      </c>
      <c r="K5417" s="3" t="str">
        <f>IF(MCFT[[#This Row],[Day Change]]&gt;0,"UP","DOWN")</f>
        <v>DOWN</v>
      </c>
      <c r="L5417" s="9">
        <f>_xlfn.RANK.EQ(MCFT[[#This Row],[Date]],A:A,1)</f>
        <v>5416</v>
      </c>
      <c r="M5417" s="10">
        <f>_xlfn.RANK.AVG(MCFT[[#This Row],[Same change on date for AAPL]],AAPL,1)</f>
        <v>705</v>
      </c>
      <c r="N5417" s="2">
        <f>MCFT[[#This Row],[Close]]/MCFT[[#This Row],[Open]]</f>
        <v>1.0010556298381421</v>
      </c>
    </row>
    <row r="5418" spans="1:14" x14ac:dyDescent="0.25">
      <c r="A5418" s="1">
        <v>39325</v>
      </c>
      <c r="B5418" s="3">
        <v>28.700001</v>
      </c>
      <c r="C5418" s="3">
        <v>28.92</v>
      </c>
      <c r="D5418" s="3">
        <v>28.360001</v>
      </c>
      <c r="E5418" s="3">
        <v>28.73</v>
      </c>
      <c r="F5418" s="3">
        <v>22.037877999999999</v>
      </c>
      <c r="G5418">
        <v>42511900</v>
      </c>
      <c r="H5418" s="3" t="str">
        <f>TEXT(MCFT[[#This Row],[Date]],"dddd")</f>
        <v>Friday</v>
      </c>
      <c r="I5418" s="3">
        <f>MCFT[[#This Row],[Open]]-MCFT[[#This Row],[Close]]</f>
        <v>-2.9999000000000109E-2</v>
      </c>
      <c r="J5418" s="3">
        <f>INDEX(AAPL!$J:$J,MATCH(A:A,AAPL!$A:$A,0),1)</f>
        <v>0.144285</v>
      </c>
      <c r="K5418" s="3" t="str">
        <f>IF(MCFT[[#This Row],[Day Change]]&gt;0,"UP","DOWN")</f>
        <v>DOWN</v>
      </c>
      <c r="L5418" s="9">
        <f>_xlfn.RANK.EQ(MCFT[[#This Row],[Date]],A:A,1)</f>
        <v>5417</v>
      </c>
      <c r="M5418" s="10">
        <f>_xlfn.RANK.AVG(MCFT[[#This Row],[Same change on date for AAPL]],AAPL,1)</f>
        <v>6878.5</v>
      </c>
      <c r="N5418" s="2">
        <f>MCFT[[#This Row],[Close]]/MCFT[[#This Row],[Open]]</f>
        <v>1.0010452612876215</v>
      </c>
    </row>
    <row r="5419" spans="1:14" x14ac:dyDescent="0.25">
      <c r="A5419" s="1">
        <v>39329</v>
      </c>
      <c r="B5419" s="3">
        <v>28.5</v>
      </c>
      <c r="C5419" s="3">
        <v>29.1</v>
      </c>
      <c r="D5419" s="3">
        <v>28.48</v>
      </c>
      <c r="E5419" s="3">
        <v>28.809999000000001</v>
      </c>
      <c r="F5419" s="3">
        <v>22.099253000000001</v>
      </c>
      <c r="G5419">
        <v>45689600</v>
      </c>
      <c r="H5419" s="3" t="str">
        <f>TEXT(MCFT[[#This Row],[Date]],"dddd")</f>
        <v>Tuesday</v>
      </c>
      <c r="I5419" s="3">
        <f>MCFT[[#This Row],[Open]]-MCFT[[#This Row],[Close]]</f>
        <v>-0.30999900000000125</v>
      </c>
      <c r="J5419" s="3">
        <f>INDEX(AAPL!$J:$J,MATCH(A:A,AAPL!$A:$A,0),1)</f>
        <v>-0.60285800000000123</v>
      </c>
      <c r="K5419" s="3" t="str">
        <f>IF(MCFT[[#This Row],[Day Change]]&gt;0,"UP","DOWN")</f>
        <v>DOWN</v>
      </c>
      <c r="L5419" s="9">
        <f>_xlfn.RANK.EQ(MCFT[[#This Row],[Date]],A:A,1)</f>
        <v>5418</v>
      </c>
      <c r="M5419" s="10">
        <f>_xlfn.RANK.AVG(MCFT[[#This Row],[Same change on date for AAPL]],AAPL,1)</f>
        <v>610</v>
      </c>
      <c r="N5419" s="2">
        <f>MCFT[[#This Row],[Close]]/MCFT[[#This Row],[Open]]</f>
        <v>1.0108771578947369</v>
      </c>
    </row>
    <row r="5420" spans="1:14" x14ac:dyDescent="0.25">
      <c r="A5420" s="1">
        <v>39330</v>
      </c>
      <c r="B5420" s="3">
        <v>28.65</v>
      </c>
      <c r="C5420" s="3">
        <v>28.73</v>
      </c>
      <c r="D5420" s="3">
        <v>28.42</v>
      </c>
      <c r="E5420" s="3">
        <v>28.48</v>
      </c>
      <c r="F5420" s="3">
        <v>21.846112999999999</v>
      </c>
      <c r="G5420">
        <v>47669800</v>
      </c>
      <c r="H5420" s="3" t="str">
        <f>TEXT(MCFT[[#This Row],[Date]],"dddd")</f>
        <v>Wednesday</v>
      </c>
      <c r="I5420" s="3">
        <f>MCFT[[#This Row],[Open]]-MCFT[[#This Row],[Close]]</f>
        <v>0.16999999999999815</v>
      </c>
      <c r="J5420" s="3">
        <f>INDEX(AAPL!$J:$J,MATCH(A:A,AAPL!$A:$A,0),1)</f>
        <v>1.1728549999999984</v>
      </c>
      <c r="K5420" s="3" t="str">
        <f>IF(MCFT[[#This Row],[Day Change]]&gt;0,"UP","DOWN")</f>
        <v>UP</v>
      </c>
      <c r="L5420" s="9">
        <f>_xlfn.RANK.EQ(MCFT[[#This Row],[Date]],A:A,1)</f>
        <v>5419</v>
      </c>
      <c r="M5420" s="10">
        <f>_xlfn.RANK.AVG(MCFT[[#This Row],[Same change on date for AAPL]],AAPL,1)</f>
        <v>7922</v>
      </c>
      <c r="N5420" s="2">
        <f>MCFT[[#This Row],[Close]]/MCFT[[#This Row],[Open]]</f>
        <v>0.99406631762652709</v>
      </c>
    </row>
    <row r="5421" spans="1:14" x14ac:dyDescent="0.25">
      <c r="A5421" s="1">
        <v>39331</v>
      </c>
      <c r="B5421" s="3">
        <v>28.559999000000001</v>
      </c>
      <c r="C5421" s="3">
        <v>29.01</v>
      </c>
      <c r="D5421" s="3">
        <v>28.549999</v>
      </c>
      <c r="E5421" s="3">
        <v>28.91</v>
      </c>
      <c r="F5421" s="3">
        <v>22.175951000000001</v>
      </c>
      <c r="G5421">
        <v>45430800</v>
      </c>
      <c r="H5421" s="3" t="str">
        <f>TEXT(MCFT[[#This Row],[Date]],"dddd")</f>
        <v>Thursday</v>
      </c>
      <c r="I5421" s="3">
        <f>MCFT[[#This Row],[Open]]-MCFT[[#This Row],[Close]]</f>
        <v>-0.3500009999999989</v>
      </c>
      <c r="J5421" s="3">
        <f>INDEX(AAPL!$J:$J,MATCH(A:A,AAPL!$A:$A,0),1)</f>
        <v>7.8571000000000168E-2</v>
      </c>
      <c r="K5421" s="3" t="str">
        <f>IF(MCFT[[#This Row],[Day Change]]&gt;0,"UP","DOWN")</f>
        <v>DOWN</v>
      </c>
      <c r="L5421" s="9">
        <f>_xlfn.RANK.EQ(MCFT[[#This Row],[Date]],A:A,1)</f>
        <v>5420</v>
      </c>
      <c r="M5421" s="10">
        <f>_xlfn.RANK.AVG(MCFT[[#This Row],[Same change on date for AAPL]],AAPL,1)</f>
        <v>6591.5</v>
      </c>
      <c r="N5421" s="2">
        <f>MCFT[[#This Row],[Close]]/MCFT[[#This Row],[Open]]</f>
        <v>1.0122549374038843</v>
      </c>
    </row>
    <row r="5422" spans="1:14" x14ac:dyDescent="0.25">
      <c r="A5422" s="1">
        <v>39332</v>
      </c>
      <c r="B5422" s="3">
        <v>28.620000999999998</v>
      </c>
      <c r="C5422" s="3">
        <v>28.83</v>
      </c>
      <c r="D5422" s="3">
        <v>28.32</v>
      </c>
      <c r="E5422" s="3">
        <v>28.440000999999999</v>
      </c>
      <c r="F5422" s="3">
        <v>21.815429999999999</v>
      </c>
      <c r="G5422">
        <v>52160900</v>
      </c>
      <c r="H5422" s="3" t="str">
        <f>TEXT(MCFT[[#This Row],[Date]],"dddd")</f>
        <v>Friday</v>
      </c>
      <c r="I5422" s="3">
        <f>MCFT[[#This Row],[Open]]-MCFT[[#This Row],[Close]]</f>
        <v>0.17999999999999972</v>
      </c>
      <c r="J5422" s="3">
        <f>INDEX(AAPL!$J:$J,MATCH(A:A,AAPL!$A:$A,0),1)</f>
        <v>3.428599999999804E-2</v>
      </c>
      <c r="K5422" s="3" t="str">
        <f>IF(MCFT[[#This Row],[Day Change]]&gt;0,"UP","DOWN")</f>
        <v>UP</v>
      </c>
      <c r="L5422" s="9">
        <f>_xlfn.RANK.EQ(MCFT[[#This Row],[Date]],A:A,1)</f>
        <v>5421</v>
      </c>
      <c r="M5422" s="10">
        <f>_xlfn.RANK.AVG(MCFT[[#This Row],[Same change on date for AAPL]],AAPL,1)</f>
        <v>5891</v>
      </c>
      <c r="N5422" s="2">
        <f>MCFT[[#This Row],[Close]]/MCFT[[#This Row],[Open]]</f>
        <v>0.99371069204365159</v>
      </c>
    </row>
    <row r="5423" spans="1:14" x14ac:dyDescent="0.25">
      <c r="A5423" s="1">
        <v>39335</v>
      </c>
      <c r="B5423" s="3">
        <v>28.67</v>
      </c>
      <c r="C5423" s="3">
        <v>28.75</v>
      </c>
      <c r="D5423" s="3">
        <v>28.41</v>
      </c>
      <c r="E5423" s="3">
        <v>28.48</v>
      </c>
      <c r="F5423" s="3">
        <v>21.846112999999999</v>
      </c>
      <c r="G5423">
        <v>37247600</v>
      </c>
      <c r="H5423" s="3" t="str">
        <f>TEXT(MCFT[[#This Row],[Date]],"dddd")</f>
        <v>Monday</v>
      </c>
      <c r="I5423" s="3">
        <f>MCFT[[#This Row],[Open]]-MCFT[[#This Row],[Close]]</f>
        <v>0.19000000000000128</v>
      </c>
      <c r="J5423" s="3">
        <f>INDEX(AAPL!$J:$J,MATCH(A:A,AAPL!$A:$A,0),1)</f>
        <v>3.9999000000001672E-2</v>
      </c>
      <c r="K5423" s="3" t="str">
        <f>IF(MCFT[[#This Row],[Day Change]]&gt;0,"UP","DOWN")</f>
        <v>UP</v>
      </c>
      <c r="L5423" s="9">
        <f>_xlfn.RANK.EQ(MCFT[[#This Row],[Date]],A:A,1)</f>
        <v>5422</v>
      </c>
      <c r="M5423" s="10">
        <f>_xlfn.RANK.AVG(MCFT[[#This Row],[Same change on date for AAPL]],AAPL,1)</f>
        <v>6071</v>
      </c>
      <c r="N5423" s="2">
        <f>MCFT[[#This Row],[Close]]/MCFT[[#This Row],[Open]]</f>
        <v>0.99337286362050925</v>
      </c>
    </row>
    <row r="5424" spans="1:14" x14ac:dyDescent="0.25">
      <c r="A5424" s="1">
        <v>39336</v>
      </c>
      <c r="B5424" s="3">
        <v>28.629999000000002</v>
      </c>
      <c r="C5424" s="3">
        <v>28.950001</v>
      </c>
      <c r="D5424" s="3">
        <v>28.58</v>
      </c>
      <c r="E5424" s="3">
        <v>28.93</v>
      </c>
      <c r="F5424" s="3">
        <v>22.191296000000001</v>
      </c>
      <c r="G5424">
        <v>34380800</v>
      </c>
      <c r="H5424" s="3" t="str">
        <f>TEXT(MCFT[[#This Row],[Date]],"dddd")</f>
        <v>Tuesday</v>
      </c>
      <c r="I5424" s="3">
        <f>MCFT[[#This Row],[Open]]-MCFT[[#This Row],[Close]]</f>
        <v>-0.30000099999999819</v>
      </c>
      <c r="J5424" s="3">
        <f>INDEX(AAPL!$J:$J,MATCH(A:A,AAPL!$A:$A,0),1)</f>
        <v>0.34428600000000031</v>
      </c>
      <c r="K5424" s="3" t="str">
        <f>IF(MCFT[[#This Row],[Day Change]]&gt;0,"UP","DOWN")</f>
        <v>DOWN</v>
      </c>
      <c r="L5424" s="9">
        <f>_xlfn.RANK.EQ(MCFT[[#This Row],[Date]],A:A,1)</f>
        <v>5423</v>
      </c>
      <c r="M5424" s="10">
        <f>_xlfn.RANK.AVG(MCFT[[#This Row],[Same change on date for AAPL]],AAPL,1)</f>
        <v>7318</v>
      </c>
      <c r="N5424" s="2">
        <f>MCFT[[#This Row],[Close]]/MCFT[[#This Row],[Open]]</f>
        <v>1.010478554330372</v>
      </c>
    </row>
    <row r="5425" spans="1:14" x14ac:dyDescent="0.25">
      <c r="A5425" s="1">
        <v>39337</v>
      </c>
      <c r="B5425" s="3">
        <v>28.809999000000001</v>
      </c>
      <c r="C5425" s="3">
        <v>29.17</v>
      </c>
      <c r="D5425" s="3">
        <v>28.799999</v>
      </c>
      <c r="E5425" s="3">
        <v>28.93</v>
      </c>
      <c r="F5425" s="3">
        <v>22.191296000000001</v>
      </c>
      <c r="G5425">
        <v>42364700</v>
      </c>
      <c r="H5425" s="3" t="str">
        <f>TEXT(MCFT[[#This Row],[Date]],"dddd")</f>
        <v>Wednesday</v>
      </c>
      <c r="I5425" s="3">
        <f>MCFT[[#This Row],[Open]]-MCFT[[#This Row],[Close]]</f>
        <v>-0.12000099999999847</v>
      </c>
      <c r="J5425" s="3">
        <f>INDEX(AAPL!$J:$J,MATCH(A:A,AAPL!$A:$A,0),1)</f>
        <v>-0.12285599999999874</v>
      </c>
      <c r="K5425" s="3" t="str">
        <f>IF(MCFT[[#This Row],[Day Change]]&gt;0,"UP","DOWN")</f>
        <v>DOWN</v>
      </c>
      <c r="L5425" s="9">
        <f>_xlfn.RANK.EQ(MCFT[[#This Row],[Date]],A:A,1)</f>
        <v>5424</v>
      </c>
      <c r="M5425" s="10">
        <f>_xlfn.RANK.AVG(MCFT[[#This Row],[Same change on date for AAPL]],AAPL,1)</f>
        <v>1450</v>
      </c>
      <c r="N5425" s="2">
        <f>MCFT[[#This Row],[Close]]/MCFT[[#This Row],[Open]]</f>
        <v>1.0041652552643268</v>
      </c>
    </row>
    <row r="5426" spans="1:14" x14ac:dyDescent="0.25">
      <c r="A5426" s="1">
        <v>39338</v>
      </c>
      <c r="B5426" s="3">
        <v>29.120000999999998</v>
      </c>
      <c r="C5426" s="3">
        <v>29.26</v>
      </c>
      <c r="D5426" s="3">
        <v>28.959999</v>
      </c>
      <c r="E5426" s="3">
        <v>29.16</v>
      </c>
      <c r="F5426" s="3">
        <v>22.367722000000001</v>
      </c>
      <c r="G5426">
        <v>35288600</v>
      </c>
      <c r="H5426" s="3" t="str">
        <f>TEXT(MCFT[[#This Row],[Date]],"dddd")</f>
        <v>Thursday</v>
      </c>
      <c r="I5426" s="3">
        <f>MCFT[[#This Row],[Open]]-MCFT[[#This Row],[Close]]</f>
        <v>-3.9999000000001672E-2</v>
      </c>
      <c r="J5426" s="3">
        <f>INDEX(AAPL!$J:$J,MATCH(A:A,AAPL!$A:$A,0),1)</f>
        <v>0.2328569999999992</v>
      </c>
      <c r="K5426" s="3" t="str">
        <f>IF(MCFT[[#This Row],[Day Change]]&gt;0,"UP","DOWN")</f>
        <v>DOWN</v>
      </c>
      <c r="L5426" s="9">
        <f>_xlfn.RANK.EQ(MCFT[[#This Row],[Date]],A:A,1)</f>
        <v>5425</v>
      </c>
      <c r="M5426" s="10">
        <f>_xlfn.RANK.AVG(MCFT[[#This Row],[Same change on date for AAPL]],AAPL,1)</f>
        <v>7117</v>
      </c>
      <c r="N5426" s="2">
        <f>MCFT[[#This Row],[Close]]/MCFT[[#This Row],[Open]]</f>
        <v>1.0013735919857971</v>
      </c>
    </row>
    <row r="5427" spans="1:14" x14ac:dyDescent="0.25">
      <c r="A5427" s="1">
        <v>39339</v>
      </c>
      <c r="B5427" s="3">
        <v>28.98</v>
      </c>
      <c r="C5427" s="3">
        <v>29.110001</v>
      </c>
      <c r="D5427" s="3">
        <v>28.879999000000002</v>
      </c>
      <c r="E5427" s="3">
        <v>29.040001</v>
      </c>
      <c r="F5427" s="3">
        <v>22.275673000000001</v>
      </c>
      <c r="G5427">
        <v>33496600</v>
      </c>
      <c r="H5427" s="3" t="str">
        <f>TEXT(MCFT[[#This Row],[Date]],"dddd")</f>
        <v>Friday</v>
      </c>
      <c r="I5427" s="3">
        <f>MCFT[[#This Row],[Open]]-MCFT[[#This Row],[Close]]</f>
        <v>-6.0000999999999749E-2</v>
      </c>
      <c r="J5427" s="3">
        <f>INDEX(AAPL!$J:$J,MATCH(A:A,AAPL!$A:$A,0),1)</f>
        <v>-0.31999999999999673</v>
      </c>
      <c r="K5427" s="3" t="str">
        <f>IF(MCFT[[#This Row],[Day Change]]&gt;0,"UP","DOWN")</f>
        <v>DOWN</v>
      </c>
      <c r="L5427" s="9">
        <f>_xlfn.RANK.EQ(MCFT[[#This Row],[Date]],A:A,1)</f>
        <v>5426</v>
      </c>
      <c r="M5427" s="10">
        <f>_xlfn.RANK.AVG(MCFT[[#This Row],[Same change on date for AAPL]],AAPL,1)</f>
        <v>956</v>
      </c>
      <c r="N5427" s="2">
        <f>MCFT[[#This Row],[Close]]/MCFT[[#This Row],[Open]]</f>
        <v>1.0020704278812975</v>
      </c>
    </row>
    <row r="5428" spans="1:14" x14ac:dyDescent="0.25">
      <c r="A5428" s="1">
        <v>39342</v>
      </c>
      <c r="B5428" s="3">
        <v>28.790001</v>
      </c>
      <c r="C5428" s="3">
        <v>28.879999000000002</v>
      </c>
      <c r="D5428" s="3">
        <v>28.620000999999998</v>
      </c>
      <c r="E5428" s="3">
        <v>28.73</v>
      </c>
      <c r="F5428" s="3">
        <v>22.037877999999999</v>
      </c>
      <c r="G5428">
        <v>39536500</v>
      </c>
      <c r="H5428" s="3" t="str">
        <f>TEXT(MCFT[[#This Row],[Date]],"dddd")</f>
        <v>Monday</v>
      </c>
      <c r="I5428" s="3">
        <f>MCFT[[#This Row],[Open]]-MCFT[[#This Row],[Close]]</f>
        <v>6.0000999999999749E-2</v>
      </c>
      <c r="J5428" s="3">
        <f>INDEX(AAPL!$J:$J,MATCH(A:A,AAPL!$A:$A,0),1)</f>
        <v>8.2857000000000625E-2</v>
      </c>
      <c r="K5428" s="3" t="str">
        <f>IF(MCFT[[#This Row],[Day Change]]&gt;0,"UP","DOWN")</f>
        <v>UP</v>
      </c>
      <c r="L5428" s="9">
        <f>_xlfn.RANK.EQ(MCFT[[#This Row],[Date]],A:A,1)</f>
        <v>5427</v>
      </c>
      <c r="M5428" s="10">
        <f>_xlfn.RANK.AVG(MCFT[[#This Row],[Same change on date for AAPL]],AAPL,1)</f>
        <v>6621.5</v>
      </c>
      <c r="N5428" s="2">
        <f>MCFT[[#This Row],[Close]]/MCFT[[#This Row],[Open]]</f>
        <v>0.997915908373883</v>
      </c>
    </row>
    <row r="5429" spans="1:14" x14ac:dyDescent="0.25">
      <c r="A5429" s="1">
        <v>39343</v>
      </c>
      <c r="B5429" s="3">
        <v>28.700001</v>
      </c>
      <c r="C5429" s="3">
        <v>28.969999000000001</v>
      </c>
      <c r="D5429" s="3">
        <v>28.27</v>
      </c>
      <c r="E5429" s="3">
        <v>28.93</v>
      </c>
      <c r="F5429" s="3">
        <v>22.191296000000001</v>
      </c>
      <c r="G5429">
        <v>77462400</v>
      </c>
      <c r="H5429" s="3" t="str">
        <f>TEXT(MCFT[[#This Row],[Date]],"dddd")</f>
        <v>Tuesday</v>
      </c>
      <c r="I5429" s="3">
        <f>MCFT[[#This Row],[Open]]-MCFT[[#This Row],[Close]]</f>
        <v>-0.2299989999999994</v>
      </c>
      <c r="J5429" s="3">
        <f>INDEX(AAPL!$J:$J,MATCH(A:A,AAPL!$A:$A,0),1)</f>
        <v>-0.26571299999999809</v>
      </c>
      <c r="K5429" s="3" t="str">
        <f>IF(MCFT[[#This Row],[Day Change]]&gt;0,"UP","DOWN")</f>
        <v>DOWN</v>
      </c>
      <c r="L5429" s="9">
        <f>_xlfn.RANK.EQ(MCFT[[#This Row],[Date]],A:A,1)</f>
        <v>5428</v>
      </c>
      <c r="M5429" s="10">
        <f>_xlfn.RANK.AVG(MCFT[[#This Row],[Same change on date for AAPL]],AAPL,1)</f>
        <v>1047.5</v>
      </c>
      <c r="N5429" s="2">
        <f>MCFT[[#This Row],[Close]]/MCFT[[#This Row],[Open]]</f>
        <v>1.0080139021597943</v>
      </c>
    </row>
    <row r="5430" spans="1:14" x14ac:dyDescent="0.25">
      <c r="A5430" s="1">
        <v>39344</v>
      </c>
      <c r="B5430" s="3">
        <v>28.870000999999998</v>
      </c>
      <c r="C5430" s="3">
        <v>28.91</v>
      </c>
      <c r="D5430" s="3">
        <v>28.299999</v>
      </c>
      <c r="E5430" s="3">
        <v>28.67</v>
      </c>
      <c r="F5430" s="3">
        <v>21.991858000000001</v>
      </c>
      <c r="G5430">
        <v>94242200</v>
      </c>
      <c r="H5430" s="3" t="str">
        <f>TEXT(MCFT[[#This Row],[Date]],"dddd")</f>
        <v>Wednesday</v>
      </c>
      <c r="I5430" s="3">
        <f>MCFT[[#This Row],[Open]]-MCFT[[#This Row],[Close]]</f>
        <v>0.20000099999999676</v>
      </c>
      <c r="J5430" s="3">
        <f>INDEX(AAPL!$J:$J,MATCH(A:A,AAPL!$A:$A,0),1)</f>
        <v>0.32142800000000094</v>
      </c>
      <c r="K5430" s="3" t="str">
        <f>IF(MCFT[[#This Row],[Day Change]]&gt;0,"UP","DOWN")</f>
        <v>UP</v>
      </c>
      <c r="L5430" s="9">
        <f>_xlfn.RANK.EQ(MCFT[[#This Row],[Date]],A:A,1)</f>
        <v>5429</v>
      </c>
      <c r="M5430" s="10">
        <f>_xlfn.RANK.AVG(MCFT[[#This Row],[Same change on date for AAPL]],AAPL,1)</f>
        <v>7275</v>
      </c>
      <c r="N5430" s="2">
        <f>MCFT[[#This Row],[Close]]/MCFT[[#This Row],[Open]]</f>
        <v>0.99307235908997726</v>
      </c>
    </row>
    <row r="5431" spans="1:14" x14ac:dyDescent="0.25">
      <c r="A5431" s="1">
        <v>39345</v>
      </c>
      <c r="B5431" s="3">
        <v>28.48</v>
      </c>
      <c r="C5431" s="3">
        <v>28.58</v>
      </c>
      <c r="D5431" s="3">
        <v>28.34</v>
      </c>
      <c r="E5431" s="3">
        <v>28.42</v>
      </c>
      <c r="F5431" s="3">
        <v>21.800093</v>
      </c>
      <c r="G5431">
        <v>67168900</v>
      </c>
      <c r="H5431" s="3" t="str">
        <f>TEXT(MCFT[[#This Row],[Date]],"dddd")</f>
        <v>Thursday</v>
      </c>
      <c r="I5431" s="3">
        <f>MCFT[[#This Row],[Open]]-MCFT[[#This Row],[Close]]</f>
        <v>5.9999999999998721E-2</v>
      </c>
      <c r="J5431" s="3">
        <f>INDEX(AAPL!$J:$J,MATCH(A:A,AAPL!$A:$A,0),1)</f>
        <v>-2.2855999999997323E-2</v>
      </c>
      <c r="K5431" s="3" t="str">
        <f>IF(MCFT[[#This Row],[Day Change]]&gt;0,"UP","DOWN")</f>
        <v>UP</v>
      </c>
      <c r="L5431" s="9">
        <f>_xlfn.RANK.EQ(MCFT[[#This Row],[Date]],A:A,1)</f>
        <v>5430</v>
      </c>
      <c r="M5431" s="10">
        <f>_xlfn.RANK.AVG(MCFT[[#This Row],[Same change on date for AAPL]],AAPL,1)</f>
        <v>2740</v>
      </c>
      <c r="N5431" s="2">
        <f>MCFT[[#This Row],[Close]]/MCFT[[#This Row],[Open]]</f>
        <v>0.9978932584269663</v>
      </c>
    </row>
    <row r="5432" spans="1:14" x14ac:dyDescent="0.25">
      <c r="A5432" s="1">
        <v>39346</v>
      </c>
      <c r="B5432" s="3">
        <v>28.690000999999999</v>
      </c>
      <c r="C5432" s="3">
        <v>28.809999000000001</v>
      </c>
      <c r="D5432" s="3">
        <v>28.440000999999999</v>
      </c>
      <c r="E5432" s="3">
        <v>28.65</v>
      </c>
      <c r="F5432" s="3">
        <v>21.976517000000001</v>
      </c>
      <c r="G5432">
        <v>135636100</v>
      </c>
      <c r="H5432" s="3" t="str">
        <f>TEXT(MCFT[[#This Row],[Date]],"dddd")</f>
        <v>Friday</v>
      </c>
      <c r="I5432" s="3">
        <f>MCFT[[#This Row],[Open]]-MCFT[[#This Row],[Close]]</f>
        <v>4.0001000000000175E-2</v>
      </c>
      <c r="J5432" s="3">
        <f>INDEX(AAPL!$J:$J,MATCH(A:A,AAPL!$A:$A,0),1)</f>
        <v>-0.42999999999999972</v>
      </c>
      <c r="K5432" s="3" t="str">
        <f>IF(MCFT[[#This Row],[Day Change]]&gt;0,"UP","DOWN")</f>
        <v>UP</v>
      </c>
      <c r="L5432" s="9">
        <f>_xlfn.RANK.EQ(MCFT[[#This Row],[Date]],A:A,1)</f>
        <v>5431</v>
      </c>
      <c r="M5432" s="10">
        <f>_xlfn.RANK.AVG(MCFT[[#This Row],[Same change on date for AAPL]],AAPL,1)</f>
        <v>794</v>
      </c>
      <c r="N5432" s="2">
        <f>MCFT[[#This Row],[Close]]/MCFT[[#This Row],[Open]]</f>
        <v>0.99860575118139594</v>
      </c>
    </row>
    <row r="5433" spans="1:14" x14ac:dyDescent="0.25">
      <c r="A5433" s="1">
        <v>39349</v>
      </c>
      <c r="B5433" s="3">
        <v>28.809999000000001</v>
      </c>
      <c r="C5433" s="3">
        <v>29.610001</v>
      </c>
      <c r="D5433" s="3">
        <v>28.799999</v>
      </c>
      <c r="E5433" s="3">
        <v>29.08</v>
      </c>
      <c r="F5433" s="3">
        <v>22.306355</v>
      </c>
      <c r="G5433">
        <v>104459800</v>
      </c>
      <c r="H5433" s="3" t="str">
        <f>TEXT(MCFT[[#This Row],[Date]],"dddd")</f>
        <v>Monday</v>
      </c>
      <c r="I5433" s="3">
        <f>MCFT[[#This Row],[Open]]-MCFT[[#This Row],[Close]]</f>
        <v>-0.27000099999999705</v>
      </c>
      <c r="J5433" s="3">
        <f>INDEX(AAPL!$J:$J,MATCH(A:A,AAPL!$A:$A,0),1)</f>
        <v>-0.22142999999999802</v>
      </c>
      <c r="K5433" s="3" t="str">
        <f>IF(MCFT[[#This Row],[Day Change]]&gt;0,"UP","DOWN")</f>
        <v>DOWN</v>
      </c>
      <c r="L5433" s="9">
        <f>_xlfn.RANK.EQ(MCFT[[#This Row],[Date]],A:A,1)</f>
        <v>5432</v>
      </c>
      <c r="M5433" s="10">
        <f>_xlfn.RANK.AVG(MCFT[[#This Row],[Same change on date for AAPL]],AAPL,1)</f>
        <v>1147</v>
      </c>
      <c r="N5433" s="2">
        <f>MCFT[[#This Row],[Close]]/MCFT[[#This Row],[Open]]</f>
        <v>1.0093717809570211</v>
      </c>
    </row>
    <row r="5434" spans="1:14" x14ac:dyDescent="0.25">
      <c r="A5434" s="1">
        <v>39350</v>
      </c>
      <c r="B5434" s="3">
        <v>29.139999</v>
      </c>
      <c r="C5434" s="3">
        <v>29.559999000000001</v>
      </c>
      <c r="D5434" s="3">
        <v>29.110001</v>
      </c>
      <c r="E5434" s="3">
        <v>29.559999000000001</v>
      </c>
      <c r="F5434" s="3">
        <v>22.674544999999998</v>
      </c>
      <c r="G5434">
        <v>75621000</v>
      </c>
      <c r="H5434" s="3" t="str">
        <f>TEXT(MCFT[[#This Row],[Date]],"dddd")</f>
        <v>Tuesday</v>
      </c>
      <c r="I5434" s="3">
        <f>MCFT[[#This Row],[Open]]-MCFT[[#This Row],[Close]]</f>
        <v>-0.42000000000000171</v>
      </c>
      <c r="J5434" s="3">
        <f>INDEX(AAPL!$J:$J,MATCH(A:A,AAPL!$A:$A,0),1)</f>
        <v>-0.90571399999999969</v>
      </c>
      <c r="K5434" s="3" t="str">
        <f>IF(MCFT[[#This Row],[Day Change]]&gt;0,"UP","DOWN")</f>
        <v>DOWN</v>
      </c>
      <c r="L5434" s="9">
        <f>_xlfn.RANK.EQ(MCFT[[#This Row],[Date]],A:A,1)</f>
        <v>5433</v>
      </c>
      <c r="M5434" s="10">
        <f>_xlfn.RANK.AVG(MCFT[[#This Row],[Same change on date for AAPL]],AAPL,1)</f>
        <v>409</v>
      </c>
      <c r="N5434" s="2">
        <f>MCFT[[#This Row],[Close]]/MCFT[[#This Row],[Open]]</f>
        <v>1.0144131782571442</v>
      </c>
    </row>
    <row r="5435" spans="1:14" x14ac:dyDescent="0.25">
      <c r="A5435" s="1">
        <v>39351</v>
      </c>
      <c r="B5435" s="3">
        <v>29.68</v>
      </c>
      <c r="C5435" s="3">
        <v>29.85</v>
      </c>
      <c r="D5435" s="3">
        <v>29.48</v>
      </c>
      <c r="E5435" s="3">
        <v>29.5</v>
      </c>
      <c r="F5435" s="3">
        <v>22.628526999999998</v>
      </c>
      <c r="G5435">
        <v>60337000</v>
      </c>
      <c r="H5435" s="3" t="str">
        <f>TEXT(MCFT[[#This Row],[Date]],"dddd")</f>
        <v>Wednesday</v>
      </c>
      <c r="I5435" s="3">
        <f>MCFT[[#This Row],[Open]]-MCFT[[#This Row],[Close]]</f>
        <v>0.17999999999999972</v>
      </c>
      <c r="J5435" s="3">
        <f>INDEX(AAPL!$J:$J,MATCH(A:A,AAPL!$A:$A,0),1)</f>
        <v>0.24285599999999974</v>
      </c>
      <c r="K5435" s="3" t="str">
        <f>IF(MCFT[[#This Row],[Day Change]]&gt;0,"UP","DOWN")</f>
        <v>UP</v>
      </c>
      <c r="L5435" s="9">
        <f>_xlfn.RANK.EQ(MCFT[[#This Row],[Date]],A:A,1)</f>
        <v>5434</v>
      </c>
      <c r="M5435" s="10">
        <f>_xlfn.RANK.AVG(MCFT[[#This Row],[Same change on date for AAPL]],AAPL,1)</f>
        <v>7144</v>
      </c>
      <c r="N5435" s="2">
        <f>MCFT[[#This Row],[Close]]/MCFT[[#This Row],[Open]]</f>
        <v>0.9939353099730458</v>
      </c>
    </row>
    <row r="5436" spans="1:14" x14ac:dyDescent="0.25">
      <c r="A5436" s="1">
        <v>39352</v>
      </c>
      <c r="B5436" s="3">
        <v>29.700001</v>
      </c>
      <c r="C5436" s="3">
        <v>29.719999000000001</v>
      </c>
      <c r="D5436" s="3">
        <v>29.440000999999999</v>
      </c>
      <c r="E5436" s="3">
        <v>29.49</v>
      </c>
      <c r="F5436" s="3">
        <v>22.620854999999999</v>
      </c>
      <c r="G5436">
        <v>43407100</v>
      </c>
      <c r="H5436" s="3" t="str">
        <f>TEXT(MCFT[[#This Row],[Date]],"dddd")</f>
        <v>Thursday</v>
      </c>
      <c r="I5436" s="3">
        <f>MCFT[[#This Row],[Open]]-MCFT[[#This Row],[Close]]</f>
        <v>0.21000100000000188</v>
      </c>
      <c r="J5436" s="3">
        <f>INDEX(AAPL!$J:$J,MATCH(A:A,AAPL!$A:$A,0),1)</f>
        <v>-0.10428600000000188</v>
      </c>
      <c r="K5436" s="3" t="str">
        <f>IF(MCFT[[#This Row],[Day Change]]&gt;0,"UP","DOWN")</f>
        <v>UP</v>
      </c>
      <c r="L5436" s="9">
        <f>_xlfn.RANK.EQ(MCFT[[#This Row],[Date]],A:A,1)</f>
        <v>5435</v>
      </c>
      <c r="M5436" s="10">
        <f>_xlfn.RANK.AVG(MCFT[[#This Row],[Same change on date for AAPL]],AAPL,1)</f>
        <v>1524</v>
      </c>
      <c r="N5436" s="2">
        <f>MCFT[[#This Row],[Close]]/MCFT[[#This Row],[Open]]</f>
        <v>0.99292925949733124</v>
      </c>
    </row>
    <row r="5437" spans="1:14" x14ac:dyDescent="0.25">
      <c r="A5437" s="1">
        <v>39353</v>
      </c>
      <c r="B5437" s="3">
        <v>29.49</v>
      </c>
      <c r="C5437" s="3">
        <v>29.690000999999999</v>
      </c>
      <c r="D5437" s="3">
        <v>29.23</v>
      </c>
      <c r="E5437" s="3">
        <v>29.459999</v>
      </c>
      <c r="F5437" s="3">
        <v>22.597847000000002</v>
      </c>
      <c r="G5437">
        <v>45819100</v>
      </c>
      <c r="H5437" s="3" t="str">
        <f>TEXT(MCFT[[#This Row],[Date]],"dddd")</f>
        <v>Friday</v>
      </c>
      <c r="I5437" s="3">
        <f>MCFT[[#This Row],[Open]]-MCFT[[#This Row],[Close]]</f>
        <v>3.0000999999998612E-2</v>
      </c>
      <c r="J5437" s="3">
        <f>INDEX(AAPL!$J:$J,MATCH(A:A,AAPL!$A:$A,0),1)</f>
        <v>-4.2859999999969034E-3</v>
      </c>
      <c r="K5437" s="3" t="str">
        <f>IF(MCFT[[#This Row],[Day Change]]&gt;0,"UP","DOWN")</f>
        <v>UP</v>
      </c>
      <c r="L5437" s="9">
        <f>_xlfn.RANK.EQ(MCFT[[#This Row],[Date]],A:A,1)</f>
        <v>5436</v>
      </c>
      <c r="M5437" s="10">
        <f>_xlfn.RANK.AVG(MCFT[[#This Row],[Same change on date for AAPL]],AAPL,1)</f>
        <v>3888</v>
      </c>
      <c r="N5437" s="2">
        <f>MCFT[[#This Row],[Close]]/MCFT[[#This Row],[Open]]</f>
        <v>0.99898267209223468</v>
      </c>
    </row>
    <row r="5438" spans="1:14" x14ac:dyDescent="0.25">
      <c r="A5438" s="1">
        <v>39356</v>
      </c>
      <c r="B5438" s="3">
        <v>29.459999</v>
      </c>
      <c r="C5438" s="3">
        <v>29.790001</v>
      </c>
      <c r="D5438" s="3">
        <v>29.41</v>
      </c>
      <c r="E5438" s="3">
        <v>29.77</v>
      </c>
      <c r="F5438" s="3">
        <v>22.835637999999999</v>
      </c>
      <c r="G5438">
        <v>43875100</v>
      </c>
      <c r="H5438" s="3" t="str">
        <f>TEXT(MCFT[[#This Row],[Date]],"dddd")</f>
        <v>Monday</v>
      </c>
      <c r="I5438" s="3">
        <f>MCFT[[#This Row],[Open]]-MCFT[[#This Row],[Close]]</f>
        <v>-0.31000099999999975</v>
      </c>
      <c r="J5438" s="3">
        <f>INDEX(AAPL!$J:$J,MATCH(A:A,AAPL!$A:$A,0),1)</f>
        <v>-0.24428599999999889</v>
      </c>
      <c r="K5438" s="3" t="str">
        <f>IF(MCFT[[#This Row],[Day Change]]&gt;0,"UP","DOWN")</f>
        <v>DOWN</v>
      </c>
      <c r="L5438" s="9">
        <f>_xlfn.RANK.EQ(MCFT[[#This Row],[Date]],A:A,1)</f>
        <v>5437</v>
      </c>
      <c r="M5438" s="10">
        <f>_xlfn.RANK.AVG(MCFT[[#This Row],[Same change on date for AAPL]],AAPL,1)</f>
        <v>1097.5</v>
      </c>
      <c r="N5438" s="2">
        <f>MCFT[[#This Row],[Close]]/MCFT[[#This Row],[Open]]</f>
        <v>1.0105227770034886</v>
      </c>
    </row>
    <row r="5439" spans="1:14" x14ac:dyDescent="0.25">
      <c r="A5439" s="1">
        <v>39357</v>
      </c>
      <c r="B5439" s="3">
        <v>29.700001</v>
      </c>
      <c r="C5439" s="3">
        <v>29.85</v>
      </c>
      <c r="D5439" s="3">
        <v>29.57</v>
      </c>
      <c r="E5439" s="3">
        <v>29.700001</v>
      </c>
      <c r="F5439" s="3">
        <v>22.781939999999999</v>
      </c>
      <c r="G5439">
        <v>33700900</v>
      </c>
      <c r="H5439" s="3" t="str">
        <f>TEXT(MCFT[[#This Row],[Date]],"dddd")</f>
        <v>Tuesday</v>
      </c>
      <c r="I5439" s="3">
        <f>MCFT[[#This Row],[Open]]-MCFT[[#This Row],[Close]]</f>
        <v>0</v>
      </c>
      <c r="J5439" s="3">
        <f>INDEX(AAPL!$J:$J,MATCH(A:A,AAPL!$A:$A,0),1)</f>
        <v>-0.27142800000000022</v>
      </c>
      <c r="K5439" s="3" t="str">
        <f>IF(MCFT[[#This Row],[Day Change]]&gt;0,"UP","DOWN")</f>
        <v>DOWN</v>
      </c>
      <c r="L5439" s="9">
        <f>_xlfn.RANK.EQ(MCFT[[#This Row],[Date]],A:A,1)</f>
        <v>5438</v>
      </c>
      <c r="M5439" s="10">
        <f>_xlfn.RANK.AVG(MCFT[[#This Row],[Same change on date for AAPL]],AAPL,1)</f>
        <v>1036</v>
      </c>
      <c r="N5439" s="2">
        <f>MCFT[[#This Row],[Close]]/MCFT[[#This Row],[Open]]</f>
        <v>1</v>
      </c>
    </row>
    <row r="5440" spans="1:14" x14ac:dyDescent="0.25">
      <c r="A5440" s="1">
        <v>39358</v>
      </c>
      <c r="B5440" s="3">
        <v>29.709999</v>
      </c>
      <c r="C5440" s="3">
        <v>29.85</v>
      </c>
      <c r="D5440" s="3">
        <v>29.290001</v>
      </c>
      <c r="E5440" s="3">
        <v>29.450001</v>
      </c>
      <c r="F5440" s="3">
        <v>22.590178000000002</v>
      </c>
      <c r="G5440">
        <v>37633900</v>
      </c>
      <c r="H5440" s="3" t="str">
        <f>TEXT(MCFT[[#This Row],[Date]],"dddd")</f>
        <v>Wednesday</v>
      </c>
      <c r="I5440" s="3">
        <f>MCFT[[#This Row],[Open]]-MCFT[[#This Row],[Close]]</f>
        <v>0.25999799999999951</v>
      </c>
      <c r="J5440" s="3">
        <f>INDEX(AAPL!$J:$J,MATCH(A:A,AAPL!$A:$A,0),1)</f>
        <v>-1.999800000000107E-2</v>
      </c>
      <c r="K5440" s="3" t="str">
        <f>IF(MCFT[[#This Row],[Day Change]]&gt;0,"UP","DOWN")</f>
        <v>UP</v>
      </c>
      <c r="L5440" s="9">
        <f>_xlfn.RANK.EQ(MCFT[[#This Row],[Date]],A:A,1)</f>
        <v>5439</v>
      </c>
      <c r="M5440" s="10">
        <f>_xlfn.RANK.AVG(MCFT[[#This Row],[Same change on date for AAPL]],AAPL,1)</f>
        <v>2872</v>
      </c>
      <c r="N5440" s="2">
        <f>MCFT[[#This Row],[Close]]/MCFT[[#This Row],[Open]]</f>
        <v>0.99124880482156863</v>
      </c>
    </row>
    <row r="5441" spans="1:14" x14ac:dyDescent="0.25">
      <c r="A5441" s="1">
        <v>39359</v>
      </c>
      <c r="B5441" s="3">
        <v>29.559999000000001</v>
      </c>
      <c r="C5441" s="3">
        <v>29.77</v>
      </c>
      <c r="D5441" s="3">
        <v>29.440000999999999</v>
      </c>
      <c r="E5441" s="3">
        <v>29.709999</v>
      </c>
      <c r="F5441" s="3">
        <v>22.789614</v>
      </c>
      <c r="G5441">
        <v>37868000</v>
      </c>
      <c r="H5441" s="3" t="str">
        <f>TEXT(MCFT[[#This Row],[Date]],"dddd")</f>
        <v>Thursday</v>
      </c>
      <c r="I5441" s="3">
        <f>MCFT[[#This Row],[Open]]-MCFT[[#This Row],[Close]]</f>
        <v>-0.14999999999999858</v>
      </c>
      <c r="J5441" s="3">
        <f>INDEX(AAPL!$J:$J,MATCH(A:A,AAPL!$A:$A,0),1)</f>
        <v>0.25142800000000065</v>
      </c>
      <c r="K5441" s="3" t="str">
        <f>IF(MCFT[[#This Row],[Day Change]]&gt;0,"UP","DOWN")</f>
        <v>DOWN</v>
      </c>
      <c r="L5441" s="9">
        <f>_xlfn.RANK.EQ(MCFT[[#This Row],[Date]],A:A,1)</f>
        <v>5440</v>
      </c>
      <c r="M5441" s="10">
        <f>_xlfn.RANK.AVG(MCFT[[#This Row],[Same change on date for AAPL]],AAPL,1)</f>
        <v>7163</v>
      </c>
      <c r="N5441" s="2">
        <f>MCFT[[#This Row],[Close]]/MCFT[[#This Row],[Open]]</f>
        <v>1.0050744250701766</v>
      </c>
    </row>
    <row r="5442" spans="1:14" x14ac:dyDescent="0.25">
      <c r="A5442" s="1">
        <v>39360</v>
      </c>
      <c r="B5442" s="3">
        <v>29.889999</v>
      </c>
      <c r="C5442" s="3">
        <v>29.99</v>
      </c>
      <c r="D5442" s="3">
        <v>29.73</v>
      </c>
      <c r="E5442" s="3">
        <v>29.84</v>
      </c>
      <c r="F5442" s="3">
        <v>22.889323999999998</v>
      </c>
      <c r="G5442">
        <v>45012300</v>
      </c>
      <c r="H5442" s="3" t="str">
        <f>TEXT(MCFT[[#This Row],[Date]],"dddd")</f>
        <v>Friday</v>
      </c>
      <c r="I5442" s="3">
        <f>MCFT[[#This Row],[Open]]-MCFT[[#This Row],[Close]]</f>
        <v>4.9998999999999683E-2</v>
      </c>
      <c r="J5442" s="3">
        <f>INDEX(AAPL!$J:$J,MATCH(A:A,AAPL!$A:$A,0),1)</f>
        <v>-0.43999800000000278</v>
      </c>
      <c r="K5442" s="3" t="str">
        <f>IF(MCFT[[#This Row],[Day Change]]&gt;0,"UP","DOWN")</f>
        <v>UP</v>
      </c>
      <c r="L5442" s="9">
        <f>_xlfn.RANK.EQ(MCFT[[#This Row],[Date]],A:A,1)</f>
        <v>5441</v>
      </c>
      <c r="M5442" s="10">
        <f>_xlfn.RANK.AVG(MCFT[[#This Row],[Same change on date for AAPL]],AAPL,1)</f>
        <v>782</v>
      </c>
      <c r="N5442" s="2">
        <f>MCFT[[#This Row],[Close]]/MCFT[[#This Row],[Open]]</f>
        <v>0.99832723313239324</v>
      </c>
    </row>
    <row r="5443" spans="1:14" x14ac:dyDescent="0.25">
      <c r="A5443" s="1">
        <v>39363</v>
      </c>
      <c r="B5443" s="3">
        <v>29.66</v>
      </c>
      <c r="C5443" s="3">
        <v>29.85</v>
      </c>
      <c r="D5443" s="3">
        <v>29.6</v>
      </c>
      <c r="E5443" s="3">
        <v>29.84</v>
      </c>
      <c r="F5443" s="3">
        <v>22.889323999999998</v>
      </c>
      <c r="G5443">
        <v>30265400</v>
      </c>
      <c r="H5443" s="3" t="str">
        <f>TEXT(MCFT[[#This Row],[Date]],"dddd")</f>
        <v>Monday</v>
      </c>
      <c r="I5443" s="3">
        <f>MCFT[[#This Row],[Open]]-MCFT[[#This Row],[Close]]</f>
        <v>-0.17999999999999972</v>
      </c>
      <c r="J5443" s="3">
        <f>INDEX(AAPL!$J:$J,MATCH(A:A,AAPL!$A:$A,0),1)</f>
        <v>-0.63142799999999966</v>
      </c>
      <c r="K5443" s="3" t="str">
        <f>IF(MCFT[[#This Row],[Day Change]]&gt;0,"UP","DOWN")</f>
        <v>DOWN</v>
      </c>
      <c r="L5443" s="9">
        <f>_xlfn.RANK.EQ(MCFT[[#This Row],[Date]],A:A,1)</f>
        <v>5442</v>
      </c>
      <c r="M5443" s="10">
        <f>_xlfn.RANK.AVG(MCFT[[#This Row],[Same change on date for AAPL]],AAPL,1)</f>
        <v>594</v>
      </c>
      <c r="N5443" s="2">
        <f>MCFT[[#This Row],[Close]]/MCFT[[#This Row],[Open]]</f>
        <v>1.0060687795010115</v>
      </c>
    </row>
    <row r="5444" spans="1:14" x14ac:dyDescent="0.25">
      <c r="A5444" s="1">
        <v>39364</v>
      </c>
      <c r="B5444" s="3">
        <v>30.030000999999999</v>
      </c>
      <c r="C5444" s="3">
        <v>30.389999</v>
      </c>
      <c r="D5444" s="3">
        <v>30</v>
      </c>
      <c r="E5444" s="3">
        <v>30.1</v>
      </c>
      <c r="F5444" s="3">
        <v>23.08877</v>
      </c>
      <c r="G5444">
        <v>63603100</v>
      </c>
      <c r="H5444" s="3" t="str">
        <f>TEXT(MCFT[[#This Row],[Date]],"dddd")</f>
        <v>Tuesday</v>
      </c>
      <c r="I5444" s="3">
        <f>MCFT[[#This Row],[Open]]-MCFT[[#This Row],[Close]]</f>
        <v>-6.9999000000002809E-2</v>
      </c>
      <c r="J5444" s="3">
        <f>INDEX(AAPL!$J:$J,MATCH(A:A,AAPL!$A:$A,0),1)</f>
        <v>0.33428500000000128</v>
      </c>
      <c r="K5444" s="3" t="str">
        <f>IF(MCFT[[#This Row],[Day Change]]&gt;0,"UP","DOWN")</f>
        <v>DOWN</v>
      </c>
      <c r="L5444" s="9">
        <f>_xlfn.RANK.EQ(MCFT[[#This Row],[Date]],A:A,1)</f>
        <v>5443</v>
      </c>
      <c r="M5444" s="10">
        <f>_xlfn.RANK.AVG(MCFT[[#This Row],[Same change on date for AAPL]],AAPL,1)</f>
        <v>7291</v>
      </c>
      <c r="N5444" s="2">
        <f>MCFT[[#This Row],[Close]]/MCFT[[#This Row],[Open]]</f>
        <v>1.0023309689533477</v>
      </c>
    </row>
    <row r="5445" spans="1:14" x14ac:dyDescent="0.25">
      <c r="A5445" s="1">
        <v>39365</v>
      </c>
      <c r="B5445" s="3">
        <v>30.040001</v>
      </c>
      <c r="C5445" s="3">
        <v>30.370000999999998</v>
      </c>
      <c r="D5445" s="3">
        <v>30.030000999999999</v>
      </c>
      <c r="E5445" s="3">
        <v>30.23</v>
      </c>
      <c r="F5445" s="3">
        <v>23.188483999999999</v>
      </c>
      <c r="G5445">
        <v>32251500</v>
      </c>
      <c r="H5445" s="3" t="str">
        <f>TEXT(MCFT[[#This Row],[Date]],"dddd")</f>
        <v>Wednesday</v>
      </c>
      <c r="I5445" s="3">
        <f>MCFT[[#This Row],[Open]]-MCFT[[#This Row],[Close]]</f>
        <v>-0.18999900000000025</v>
      </c>
      <c r="J5445" s="3">
        <f>INDEX(AAPL!$J:$J,MATCH(A:A,AAPL!$A:$A,0),1)</f>
        <v>0.10857199999999878</v>
      </c>
      <c r="K5445" s="3" t="str">
        <f>IF(MCFT[[#This Row],[Day Change]]&gt;0,"UP","DOWN")</f>
        <v>DOWN</v>
      </c>
      <c r="L5445" s="9">
        <f>_xlfn.RANK.EQ(MCFT[[#This Row],[Date]],A:A,1)</f>
        <v>5444</v>
      </c>
      <c r="M5445" s="10">
        <f>_xlfn.RANK.AVG(MCFT[[#This Row],[Same change on date for AAPL]],AAPL,1)</f>
        <v>6745.5</v>
      </c>
      <c r="N5445" s="2">
        <f>MCFT[[#This Row],[Close]]/MCFT[[#This Row],[Open]]</f>
        <v>1.0063248666336595</v>
      </c>
    </row>
    <row r="5446" spans="1:14" x14ac:dyDescent="0.25">
      <c r="A5446" s="1">
        <v>39366</v>
      </c>
      <c r="B5446" s="3">
        <v>30.299999</v>
      </c>
      <c r="C5446" s="3">
        <v>30.629999000000002</v>
      </c>
      <c r="D5446" s="3">
        <v>29.790001</v>
      </c>
      <c r="E5446" s="3">
        <v>29.91</v>
      </c>
      <c r="F5446" s="3">
        <v>22.943027000000001</v>
      </c>
      <c r="G5446">
        <v>50788400</v>
      </c>
      <c r="H5446" s="3" t="str">
        <f>TEXT(MCFT[[#This Row],[Date]],"dddd")</f>
        <v>Thursday</v>
      </c>
      <c r="I5446" s="3">
        <f>MCFT[[#This Row],[Open]]-MCFT[[#This Row],[Close]]</f>
        <v>0.38999899999999954</v>
      </c>
      <c r="J5446" s="3">
        <f>INDEX(AAPL!$J:$J,MATCH(A:A,AAPL!$A:$A,0),1)</f>
        <v>1.0371419999999993</v>
      </c>
      <c r="K5446" s="3" t="str">
        <f>IF(MCFT[[#This Row],[Day Change]]&gt;0,"UP","DOWN")</f>
        <v>UP</v>
      </c>
      <c r="L5446" s="9">
        <f>_xlfn.RANK.EQ(MCFT[[#This Row],[Date]],A:A,1)</f>
        <v>5445</v>
      </c>
      <c r="M5446" s="10">
        <f>_xlfn.RANK.AVG(MCFT[[#This Row],[Same change on date for AAPL]],AAPL,1)</f>
        <v>7858</v>
      </c>
      <c r="N5446" s="2">
        <f>MCFT[[#This Row],[Close]]/MCFT[[#This Row],[Open]]</f>
        <v>0.98712874544979357</v>
      </c>
    </row>
    <row r="5447" spans="1:14" x14ac:dyDescent="0.25">
      <c r="A5447" s="1">
        <v>39367</v>
      </c>
      <c r="B5447" s="3">
        <v>30.030000999999999</v>
      </c>
      <c r="C5447" s="3">
        <v>30.4</v>
      </c>
      <c r="D5447" s="3">
        <v>29.950001</v>
      </c>
      <c r="E5447" s="3">
        <v>30.17</v>
      </c>
      <c r="F5447" s="3">
        <v>23.142458000000001</v>
      </c>
      <c r="G5447">
        <v>31121100</v>
      </c>
      <c r="H5447" s="3" t="str">
        <f>TEXT(MCFT[[#This Row],[Date]],"dddd")</f>
        <v>Friday</v>
      </c>
      <c r="I5447" s="3">
        <f>MCFT[[#This Row],[Open]]-MCFT[[#This Row],[Close]]</f>
        <v>-0.13999900000000309</v>
      </c>
      <c r="J5447" s="3">
        <f>INDEX(AAPL!$J:$J,MATCH(A:A,AAPL!$A:$A,0),1)</f>
        <v>-0.60571299999999795</v>
      </c>
      <c r="K5447" s="3" t="str">
        <f>IF(MCFT[[#This Row],[Day Change]]&gt;0,"UP","DOWN")</f>
        <v>DOWN</v>
      </c>
      <c r="L5447" s="9">
        <f>_xlfn.RANK.EQ(MCFT[[#This Row],[Date]],A:A,1)</f>
        <v>5446</v>
      </c>
      <c r="M5447" s="10">
        <f>_xlfn.RANK.AVG(MCFT[[#This Row],[Same change on date for AAPL]],AAPL,1)</f>
        <v>609</v>
      </c>
      <c r="N5447" s="2">
        <f>MCFT[[#This Row],[Close]]/MCFT[[#This Row],[Open]]</f>
        <v>1.0046619712067277</v>
      </c>
    </row>
    <row r="5448" spans="1:14" x14ac:dyDescent="0.25">
      <c r="A5448" s="1">
        <v>39370</v>
      </c>
      <c r="B5448" s="3">
        <v>30.1</v>
      </c>
      <c r="C5448" s="3">
        <v>30.33</v>
      </c>
      <c r="D5448" s="3">
        <v>30</v>
      </c>
      <c r="E5448" s="3">
        <v>30.040001</v>
      </c>
      <c r="F5448" s="3">
        <v>23.042743999999999</v>
      </c>
      <c r="G5448">
        <v>47150500</v>
      </c>
      <c r="H5448" s="3" t="str">
        <f>TEXT(MCFT[[#This Row],[Date]],"dddd")</f>
        <v>Monday</v>
      </c>
      <c r="I5448" s="3">
        <f>MCFT[[#This Row],[Open]]-MCFT[[#This Row],[Close]]</f>
        <v>5.9999000000001246E-2</v>
      </c>
      <c r="J5448" s="3">
        <f>INDEX(AAPL!$J:$J,MATCH(A:A,AAPL!$A:$A,0),1)</f>
        <v>0.1428570000000029</v>
      </c>
      <c r="K5448" s="3" t="str">
        <f>IF(MCFT[[#This Row],[Day Change]]&gt;0,"UP","DOWN")</f>
        <v>UP</v>
      </c>
      <c r="L5448" s="9">
        <f>_xlfn.RANK.EQ(MCFT[[#This Row],[Date]],A:A,1)</f>
        <v>5447</v>
      </c>
      <c r="M5448" s="10">
        <f>_xlfn.RANK.AVG(MCFT[[#This Row],[Same change on date for AAPL]],AAPL,1)</f>
        <v>6876</v>
      </c>
      <c r="N5448" s="2">
        <f>MCFT[[#This Row],[Close]]/MCFT[[#This Row],[Open]]</f>
        <v>0.99800667774086371</v>
      </c>
    </row>
    <row r="5449" spans="1:14" x14ac:dyDescent="0.25">
      <c r="A5449" s="1">
        <v>39371</v>
      </c>
      <c r="B5449" s="3">
        <v>30.24</v>
      </c>
      <c r="C5449" s="3">
        <v>30.58</v>
      </c>
      <c r="D5449" s="3">
        <v>30.23</v>
      </c>
      <c r="E5449" s="3">
        <v>30.32</v>
      </c>
      <c r="F5449" s="3">
        <v>23.257524</v>
      </c>
      <c r="G5449">
        <v>56286200</v>
      </c>
      <c r="H5449" s="3" t="str">
        <f>TEXT(MCFT[[#This Row],[Date]],"dddd")</f>
        <v>Tuesday</v>
      </c>
      <c r="I5449" s="3">
        <f>MCFT[[#This Row],[Open]]-MCFT[[#This Row],[Close]]</f>
        <v>-8.0000000000001847E-2</v>
      </c>
      <c r="J5449" s="3">
        <f>INDEX(AAPL!$J:$J,MATCH(A:A,AAPL!$A:$A,0),1)</f>
        <v>-0.57714299999999952</v>
      </c>
      <c r="K5449" s="3" t="str">
        <f>IF(MCFT[[#This Row],[Day Change]]&gt;0,"UP","DOWN")</f>
        <v>DOWN</v>
      </c>
      <c r="L5449" s="9">
        <f>_xlfn.RANK.EQ(MCFT[[#This Row],[Date]],A:A,1)</f>
        <v>5448</v>
      </c>
      <c r="M5449" s="10">
        <f>_xlfn.RANK.AVG(MCFT[[#This Row],[Same change on date for AAPL]],AAPL,1)</f>
        <v>633</v>
      </c>
      <c r="N5449" s="2">
        <f>MCFT[[#This Row],[Close]]/MCFT[[#This Row],[Open]]</f>
        <v>1.0026455026455028</v>
      </c>
    </row>
    <row r="5450" spans="1:14" x14ac:dyDescent="0.25">
      <c r="A5450" s="1">
        <v>39372</v>
      </c>
      <c r="B5450" s="3">
        <v>30.75</v>
      </c>
      <c r="C5450" s="3">
        <v>31.23</v>
      </c>
      <c r="D5450" s="3">
        <v>30.65</v>
      </c>
      <c r="E5450" s="3">
        <v>31.08</v>
      </c>
      <c r="F5450" s="3">
        <v>23.840492000000001</v>
      </c>
      <c r="G5450">
        <v>86092400</v>
      </c>
      <c r="H5450" s="3" t="str">
        <f>TEXT(MCFT[[#This Row],[Date]],"dddd")</f>
        <v>Wednesday</v>
      </c>
      <c r="I5450" s="3">
        <f>MCFT[[#This Row],[Open]]-MCFT[[#This Row],[Close]]</f>
        <v>-0.32999999999999829</v>
      </c>
      <c r="J5450" s="3">
        <f>INDEX(AAPL!$J:$J,MATCH(A:A,AAPL!$A:$A,0),1)</f>
        <v>-8.5719999999973595E-3</v>
      </c>
      <c r="K5450" s="3" t="str">
        <f>IF(MCFT[[#This Row],[Day Change]]&gt;0,"UP","DOWN")</f>
        <v>DOWN</v>
      </c>
      <c r="L5450" s="9">
        <f>_xlfn.RANK.EQ(MCFT[[#This Row],[Date]],A:A,1)</f>
        <v>5449</v>
      </c>
      <c r="M5450" s="10">
        <f>_xlfn.RANK.AVG(MCFT[[#This Row],[Same change on date for AAPL]],AAPL,1)</f>
        <v>3618</v>
      </c>
      <c r="N5450" s="2">
        <f>MCFT[[#This Row],[Close]]/MCFT[[#This Row],[Open]]</f>
        <v>1.0107317073170732</v>
      </c>
    </row>
    <row r="5451" spans="1:14" x14ac:dyDescent="0.25">
      <c r="A5451" s="1">
        <v>39373</v>
      </c>
      <c r="B5451" s="3">
        <v>31.219999000000001</v>
      </c>
      <c r="C5451" s="3">
        <v>31.23</v>
      </c>
      <c r="D5451" s="3">
        <v>30.629999000000002</v>
      </c>
      <c r="E5451" s="3">
        <v>31.16</v>
      </c>
      <c r="F5451" s="3">
        <v>23.901862999999999</v>
      </c>
      <c r="G5451">
        <v>49208600</v>
      </c>
      <c r="H5451" s="3" t="str">
        <f>TEXT(MCFT[[#This Row],[Date]],"dddd")</f>
        <v>Thursday</v>
      </c>
      <c r="I5451" s="3">
        <f>MCFT[[#This Row],[Open]]-MCFT[[#This Row],[Close]]</f>
        <v>5.9999000000001246E-2</v>
      </c>
      <c r="J5451" s="3">
        <f>INDEX(AAPL!$J:$J,MATCH(A:A,AAPL!$A:$A,0),1)</f>
        <v>-0.28571499999999972</v>
      </c>
      <c r="K5451" s="3" t="str">
        <f>IF(MCFT[[#This Row],[Day Change]]&gt;0,"UP","DOWN")</f>
        <v>UP</v>
      </c>
      <c r="L5451" s="9">
        <f>_xlfn.RANK.EQ(MCFT[[#This Row],[Date]],A:A,1)</f>
        <v>5450</v>
      </c>
      <c r="M5451" s="10">
        <f>_xlfn.RANK.AVG(MCFT[[#This Row],[Same change on date for AAPL]],AAPL,1)</f>
        <v>1015</v>
      </c>
      <c r="N5451" s="2">
        <f>MCFT[[#This Row],[Close]]/MCFT[[#This Row],[Open]]</f>
        <v>0.99807818699802009</v>
      </c>
    </row>
    <row r="5452" spans="1:14" x14ac:dyDescent="0.25">
      <c r="A5452" s="1">
        <v>39374</v>
      </c>
      <c r="B5452" s="3">
        <v>31.09</v>
      </c>
      <c r="C5452" s="3">
        <v>31.09</v>
      </c>
      <c r="D5452" s="3">
        <v>30.110001</v>
      </c>
      <c r="E5452" s="3">
        <v>30.17</v>
      </c>
      <c r="F5452" s="3">
        <v>23.142458000000001</v>
      </c>
      <c r="G5452">
        <v>75200200</v>
      </c>
      <c r="H5452" s="3" t="str">
        <f>TEXT(MCFT[[#This Row],[Date]],"dddd")</f>
        <v>Friday</v>
      </c>
      <c r="I5452" s="3">
        <f>MCFT[[#This Row],[Open]]-MCFT[[#This Row],[Close]]</f>
        <v>0.91999999999999815</v>
      </c>
      <c r="J5452" s="3">
        <f>INDEX(AAPL!$J:$J,MATCH(A:A,AAPL!$A:$A,0),1)</f>
        <v>0.54571300000000278</v>
      </c>
      <c r="K5452" s="3" t="str">
        <f>IF(MCFT[[#This Row],[Day Change]]&gt;0,"UP","DOWN")</f>
        <v>UP</v>
      </c>
      <c r="L5452" s="9">
        <f>_xlfn.RANK.EQ(MCFT[[#This Row],[Date]],A:A,1)</f>
        <v>5451</v>
      </c>
      <c r="M5452" s="10">
        <f>_xlfn.RANK.AVG(MCFT[[#This Row],[Same change on date for AAPL]],AAPL,1)</f>
        <v>7540</v>
      </c>
      <c r="N5452" s="2">
        <f>MCFT[[#This Row],[Close]]/MCFT[[#This Row],[Open]]</f>
        <v>0.97040849147635899</v>
      </c>
    </row>
    <row r="5453" spans="1:14" x14ac:dyDescent="0.25">
      <c r="A5453" s="1">
        <v>39377</v>
      </c>
      <c r="B5453" s="3">
        <v>30.120000999999998</v>
      </c>
      <c r="C5453" s="3">
        <v>30.700001</v>
      </c>
      <c r="D5453" s="3">
        <v>30.120000999999998</v>
      </c>
      <c r="E5453" s="3">
        <v>30.51</v>
      </c>
      <c r="F5453" s="3">
        <v>23.403258999999998</v>
      </c>
      <c r="G5453">
        <v>58785100</v>
      </c>
      <c r="H5453" s="3" t="str">
        <f>TEXT(MCFT[[#This Row],[Date]],"dddd")</f>
        <v>Monday</v>
      </c>
      <c r="I5453" s="3">
        <f>MCFT[[#This Row],[Open]]-MCFT[[#This Row],[Close]]</f>
        <v>-0.38999900000000309</v>
      </c>
      <c r="J5453" s="3">
        <f>INDEX(AAPL!$J:$J,MATCH(A:A,AAPL!$A:$A,0),1)</f>
        <v>-0.57285699999999906</v>
      </c>
      <c r="K5453" s="3" t="str">
        <f>IF(MCFT[[#This Row],[Day Change]]&gt;0,"UP","DOWN")</f>
        <v>DOWN</v>
      </c>
      <c r="L5453" s="9">
        <f>_xlfn.RANK.EQ(MCFT[[#This Row],[Date]],A:A,1)</f>
        <v>5452</v>
      </c>
      <c r="M5453" s="10">
        <f>_xlfn.RANK.AVG(MCFT[[#This Row],[Same change on date for AAPL]],AAPL,1)</f>
        <v>638.5</v>
      </c>
      <c r="N5453" s="2">
        <f>MCFT[[#This Row],[Close]]/MCFT[[#This Row],[Open]]</f>
        <v>1.0129481735408974</v>
      </c>
    </row>
    <row r="5454" spans="1:14" x14ac:dyDescent="0.25">
      <c r="A5454" s="1">
        <v>39378</v>
      </c>
      <c r="B5454" s="3">
        <v>30.709999</v>
      </c>
      <c r="C5454" s="3">
        <v>31.120000999999998</v>
      </c>
      <c r="D5454" s="3">
        <v>30.709999</v>
      </c>
      <c r="E5454" s="3">
        <v>30.9</v>
      </c>
      <c r="F5454" s="3">
        <v>23.702421000000001</v>
      </c>
      <c r="G5454">
        <v>49956200</v>
      </c>
      <c r="H5454" s="3" t="str">
        <f>TEXT(MCFT[[#This Row],[Date]],"dddd")</f>
        <v>Tuesday</v>
      </c>
      <c r="I5454" s="3">
        <f>MCFT[[#This Row],[Open]]-MCFT[[#This Row],[Close]]</f>
        <v>-0.19000099999999875</v>
      </c>
      <c r="J5454" s="3">
        <f>INDEX(AAPL!$J:$J,MATCH(A:A,AAPL!$A:$A,0),1)</f>
        <v>0.34285699999999864</v>
      </c>
      <c r="K5454" s="3" t="str">
        <f>IF(MCFT[[#This Row],[Day Change]]&gt;0,"UP","DOWN")</f>
        <v>DOWN</v>
      </c>
      <c r="L5454" s="9">
        <f>_xlfn.RANK.EQ(MCFT[[#This Row],[Date]],A:A,1)</f>
        <v>5453</v>
      </c>
      <c r="M5454" s="10">
        <f>_xlfn.RANK.AVG(MCFT[[#This Row],[Same change on date for AAPL]],AAPL,1)</f>
        <v>7314</v>
      </c>
      <c r="N5454" s="2">
        <f>MCFT[[#This Row],[Close]]/MCFT[[#This Row],[Open]]</f>
        <v>1.0061869425655141</v>
      </c>
    </row>
    <row r="5455" spans="1:14" x14ac:dyDescent="0.25">
      <c r="A5455" s="1">
        <v>39379</v>
      </c>
      <c r="B5455" s="3">
        <v>30.85</v>
      </c>
      <c r="C5455" s="3">
        <v>31.299999</v>
      </c>
      <c r="D5455" s="3">
        <v>30.5</v>
      </c>
      <c r="E5455" s="3">
        <v>31.25</v>
      </c>
      <c r="F5455" s="3">
        <v>23.970896</v>
      </c>
      <c r="G5455">
        <v>77979200</v>
      </c>
      <c r="H5455" s="3" t="str">
        <f>TEXT(MCFT[[#This Row],[Date]],"dddd")</f>
        <v>Wednesday</v>
      </c>
      <c r="I5455" s="3">
        <f>MCFT[[#This Row],[Open]]-MCFT[[#This Row],[Close]]</f>
        <v>-0.39999999999999858</v>
      </c>
      <c r="J5455" s="3">
        <f>INDEX(AAPL!$J:$J,MATCH(A:A,AAPL!$A:$A,0),1)</f>
        <v>-1.7143000000000796E-2</v>
      </c>
      <c r="K5455" s="3" t="str">
        <f>IF(MCFT[[#This Row],[Day Change]]&gt;0,"UP","DOWN")</f>
        <v>DOWN</v>
      </c>
      <c r="L5455" s="9">
        <f>_xlfn.RANK.EQ(MCFT[[#This Row],[Date]],A:A,1)</f>
        <v>5454</v>
      </c>
      <c r="M5455" s="10">
        <f>_xlfn.RANK.AVG(MCFT[[#This Row],[Same change on date for AAPL]],AAPL,1)</f>
        <v>3078.5</v>
      </c>
      <c r="N5455" s="2">
        <f>MCFT[[#This Row],[Close]]/MCFT[[#This Row],[Open]]</f>
        <v>1.012965964343598</v>
      </c>
    </row>
    <row r="5456" spans="1:14" x14ac:dyDescent="0.25">
      <c r="A5456" s="1">
        <v>39380</v>
      </c>
      <c r="B5456" s="3">
        <v>31.57</v>
      </c>
      <c r="C5456" s="3">
        <v>32.220001000000003</v>
      </c>
      <c r="D5456" s="3">
        <v>31.49</v>
      </c>
      <c r="E5456" s="3">
        <v>31.99</v>
      </c>
      <c r="F5456" s="3">
        <v>24.538527999999999</v>
      </c>
      <c r="G5456">
        <v>169588700</v>
      </c>
      <c r="H5456" s="3" t="str">
        <f>TEXT(MCFT[[#This Row],[Date]],"dddd")</f>
        <v>Thursday</v>
      </c>
      <c r="I5456" s="3">
        <f>MCFT[[#This Row],[Open]]-MCFT[[#This Row],[Close]]</f>
        <v>-0.41999999999999815</v>
      </c>
      <c r="J5456" s="3">
        <f>INDEX(AAPL!$J:$J,MATCH(A:A,AAPL!$A:$A,0),1)</f>
        <v>0.29857099999999903</v>
      </c>
      <c r="K5456" s="3" t="str">
        <f>IF(MCFT[[#This Row],[Day Change]]&gt;0,"UP","DOWN")</f>
        <v>DOWN</v>
      </c>
      <c r="L5456" s="9">
        <f>_xlfn.RANK.EQ(MCFT[[#This Row],[Date]],A:A,1)</f>
        <v>5455</v>
      </c>
      <c r="M5456" s="10">
        <f>_xlfn.RANK.AVG(MCFT[[#This Row],[Same change on date for AAPL]],AAPL,1)</f>
        <v>7239</v>
      </c>
      <c r="N5456" s="2">
        <f>MCFT[[#This Row],[Close]]/MCFT[[#This Row],[Open]]</f>
        <v>1.0133037694013303</v>
      </c>
    </row>
    <row r="5457" spans="1:14" x14ac:dyDescent="0.25">
      <c r="A5457" s="1">
        <v>39381</v>
      </c>
      <c r="B5457" s="3">
        <v>36.009998000000003</v>
      </c>
      <c r="C5457" s="3">
        <v>36.029998999999997</v>
      </c>
      <c r="D5457" s="3">
        <v>34.560001</v>
      </c>
      <c r="E5457" s="3">
        <v>35.029998999999997</v>
      </c>
      <c r="F5457" s="3">
        <v>26.870412999999999</v>
      </c>
      <c r="G5457">
        <v>288121200</v>
      </c>
      <c r="H5457" s="3" t="str">
        <f>TEXT(MCFT[[#This Row],[Date]],"dddd")</f>
        <v>Friday</v>
      </c>
      <c r="I5457" s="3">
        <f>MCFT[[#This Row],[Open]]-MCFT[[#This Row],[Close]]</f>
        <v>0.9799990000000065</v>
      </c>
      <c r="J5457" s="3">
        <f>INDEX(AAPL!$J:$J,MATCH(A:A,AAPL!$A:$A,0),1)</f>
        <v>8.4285000000001276E-2</v>
      </c>
      <c r="K5457" s="3" t="str">
        <f>IF(MCFT[[#This Row],[Day Change]]&gt;0,"UP","DOWN")</f>
        <v>UP</v>
      </c>
      <c r="L5457" s="9">
        <f>_xlfn.RANK.EQ(MCFT[[#This Row],[Date]],A:A,1)</f>
        <v>5456</v>
      </c>
      <c r="M5457" s="10">
        <f>_xlfn.RANK.AVG(MCFT[[#This Row],[Same change on date for AAPL]],AAPL,1)</f>
        <v>6625</v>
      </c>
      <c r="N5457" s="2">
        <f>MCFT[[#This Row],[Close]]/MCFT[[#This Row],[Open]]</f>
        <v>0.97278536366483537</v>
      </c>
    </row>
    <row r="5458" spans="1:14" x14ac:dyDescent="0.25">
      <c r="A5458" s="1">
        <v>39384</v>
      </c>
      <c r="B5458" s="3">
        <v>34.849997999999999</v>
      </c>
      <c r="C5458" s="3">
        <v>35.290000999999997</v>
      </c>
      <c r="D5458" s="3">
        <v>34.450001</v>
      </c>
      <c r="E5458" s="3">
        <v>34.57</v>
      </c>
      <c r="F5458" s="3">
        <v>26.517562999999999</v>
      </c>
      <c r="G5458">
        <v>114655600</v>
      </c>
      <c r="H5458" s="3" t="str">
        <f>TEXT(MCFT[[#This Row],[Date]],"dddd")</f>
        <v>Monday</v>
      </c>
      <c r="I5458" s="3">
        <f>MCFT[[#This Row],[Open]]-MCFT[[#This Row],[Close]]</f>
        <v>0.27999799999999908</v>
      </c>
      <c r="J5458" s="3">
        <f>INDEX(AAPL!$J:$J,MATCH(A:A,AAPL!$A:$A,0),1)</f>
        <v>5.1428000000001362E-2</v>
      </c>
      <c r="K5458" s="3" t="str">
        <f>IF(MCFT[[#This Row],[Day Change]]&gt;0,"UP","DOWN")</f>
        <v>UP</v>
      </c>
      <c r="L5458" s="9">
        <f>_xlfn.RANK.EQ(MCFT[[#This Row],[Date]],A:A,1)</f>
        <v>5457</v>
      </c>
      <c r="M5458" s="10">
        <f>_xlfn.RANK.AVG(MCFT[[#This Row],[Same change on date for AAPL]],AAPL,1)</f>
        <v>6306.5</v>
      </c>
      <c r="N5458" s="2">
        <f>MCFT[[#This Row],[Close]]/MCFT[[#This Row],[Open]]</f>
        <v>0.99196562364221663</v>
      </c>
    </row>
    <row r="5459" spans="1:14" x14ac:dyDescent="0.25">
      <c r="A5459" s="1">
        <v>39385</v>
      </c>
      <c r="B5459" s="3">
        <v>34.369999</v>
      </c>
      <c r="C5459" s="3">
        <v>35.590000000000003</v>
      </c>
      <c r="D5459" s="3">
        <v>34.349997999999999</v>
      </c>
      <c r="E5459" s="3">
        <v>35.57</v>
      </c>
      <c r="F5459" s="3">
        <v>27.284631999999998</v>
      </c>
      <c r="G5459">
        <v>107297300</v>
      </c>
      <c r="H5459" s="3" t="str">
        <f>TEXT(MCFT[[#This Row],[Date]],"dddd")</f>
        <v>Tuesday</v>
      </c>
      <c r="I5459" s="3">
        <f>MCFT[[#This Row],[Open]]-MCFT[[#This Row],[Close]]</f>
        <v>-1.2000010000000003</v>
      </c>
      <c r="J5459" s="3">
        <f>INDEX(AAPL!$J:$J,MATCH(A:A,AAPL!$A:$A,0),1)</f>
        <v>-0.11714200000000119</v>
      </c>
      <c r="K5459" s="3" t="str">
        <f>IF(MCFT[[#This Row],[Day Change]]&gt;0,"UP","DOWN")</f>
        <v>DOWN</v>
      </c>
      <c r="L5459" s="9">
        <f>_xlfn.RANK.EQ(MCFT[[#This Row],[Date]],A:A,1)</f>
        <v>5458</v>
      </c>
      <c r="M5459" s="10">
        <f>_xlfn.RANK.AVG(MCFT[[#This Row],[Same change on date for AAPL]],AAPL,1)</f>
        <v>1470</v>
      </c>
      <c r="N5459" s="2">
        <f>MCFT[[#This Row],[Close]]/MCFT[[#This Row],[Open]]</f>
        <v>1.034914199444696</v>
      </c>
    </row>
    <row r="5460" spans="1:14" x14ac:dyDescent="0.25">
      <c r="A5460" s="1">
        <v>39386</v>
      </c>
      <c r="B5460" s="3">
        <v>35.520000000000003</v>
      </c>
      <c r="C5460" s="3">
        <v>37</v>
      </c>
      <c r="D5460" s="3">
        <v>35.509998000000003</v>
      </c>
      <c r="E5460" s="3">
        <v>36.810001</v>
      </c>
      <c r="F5460" s="3">
        <v>28.235800000000001</v>
      </c>
      <c r="G5460">
        <v>185635800</v>
      </c>
      <c r="H5460" s="3" t="str">
        <f>TEXT(MCFT[[#This Row],[Date]],"dddd")</f>
        <v>Wednesday</v>
      </c>
      <c r="I5460" s="3">
        <f>MCFT[[#This Row],[Open]]-MCFT[[#This Row],[Close]]</f>
        <v>-1.2900009999999966</v>
      </c>
      <c r="J5460" s="3">
        <f>INDEX(AAPL!$J:$J,MATCH(A:A,AAPL!$A:$A,0),1)</f>
        <v>-0.33142899999999997</v>
      </c>
      <c r="K5460" s="3" t="str">
        <f>IF(MCFT[[#This Row],[Day Change]]&gt;0,"UP","DOWN")</f>
        <v>DOWN</v>
      </c>
      <c r="L5460" s="9">
        <f>_xlfn.RANK.EQ(MCFT[[#This Row],[Date]],A:A,1)</f>
        <v>5459</v>
      </c>
      <c r="M5460" s="10">
        <f>_xlfn.RANK.AVG(MCFT[[#This Row],[Same change on date for AAPL]],AAPL,1)</f>
        <v>939</v>
      </c>
      <c r="N5460" s="2">
        <f>MCFT[[#This Row],[Close]]/MCFT[[#This Row],[Open]]</f>
        <v>1.0363175957207207</v>
      </c>
    </row>
    <row r="5461" spans="1:14" x14ac:dyDescent="0.25">
      <c r="A5461" s="1">
        <v>39387</v>
      </c>
      <c r="B5461" s="3">
        <v>36.529998999999997</v>
      </c>
      <c r="C5461" s="3">
        <v>37.490001999999997</v>
      </c>
      <c r="D5461" s="3">
        <v>36.360000999999997</v>
      </c>
      <c r="E5461" s="3">
        <v>37.060001</v>
      </c>
      <c r="F5461" s="3">
        <v>28.427562999999999</v>
      </c>
      <c r="G5461">
        <v>152078800</v>
      </c>
      <c r="H5461" s="3" t="str">
        <f>TEXT(MCFT[[#This Row],[Date]],"dddd")</f>
        <v>Thursday</v>
      </c>
      <c r="I5461" s="3">
        <f>MCFT[[#This Row],[Open]]-MCFT[[#This Row],[Close]]</f>
        <v>-0.53000200000000319</v>
      </c>
      <c r="J5461" s="3">
        <f>INDEX(AAPL!$J:$J,MATCH(A:A,AAPL!$A:$A,0),1)</f>
        <v>0.16571500000000228</v>
      </c>
      <c r="K5461" s="3" t="str">
        <f>IF(MCFT[[#This Row],[Day Change]]&gt;0,"UP","DOWN")</f>
        <v>DOWN</v>
      </c>
      <c r="L5461" s="9">
        <f>_xlfn.RANK.EQ(MCFT[[#This Row],[Date]],A:A,1)</f>
        <v>5460</v>
      </c>
      <c r="M5461" s="10">
        <f>_xlfn.RANK.AVG(MCFT[[#This Row],[Same change on date for AAPL]],AAPL,1)</f>
        <v>6955</v>
      </c>
      <c r="N5461" s="2">
        <f>MCFT[[#This Row],[Close]]/MCFT[[#This Row],[Open]]</f>
        <v>1.0145086781962409</v>
      </c>
    </row>
    <row r="5462" spans="1:14" x14ac:dyDescent="0.25">
      <c r="A5462" s="1">
        <v>39388</v>
      </c>
      <c r="B5462" s="3">
        <v>37.220001000000003</v>
      </c>
      <c r="C5462" s="3">
        <v>37.5</v>
      </c>
      <c r="D5462" s="3">
        <v>36.419998</v>
      </c>
      <c r="E5462" s="3">
        <v>37.060001</v>
      </c>
      <c r="F5462" s="3">
        <v>28.427562999999999</v>
      </c>
      <c r="G5462">
        <v>96389800</v>
      </c>
      <c r="H5462" s="3" t="str">
        <f>TEXT(MCFT[[#This Row],[Date]],"dddd")</f>
        <v>Friday</v>
      </c>
      <c r="I5462" s="3">
        <f>MCFT[[#This Row],[Open]]-MCFT[[#This Row],[Close]]</f>
        <v>0.16000000000000369</v>
      </c>
      <c r="J5462" s="3">
        <f>INDEX(AAPL!$J:$J,MATCH(A:A,AAPL!$A:$A,0),1)</f>
        <v>0.19142899999999941</v>
      </c>
      <c r="K5462" s="3" t="str">
        <f>IF(MCFT[[#This Row],[Day Change]]&gt;0,"UP","DOWN")</f>
        <v>UP</v>
      </c>
      <c r="L5462" s="9">
        <f>_xlfn.RANK.EQ(MCFT[[#This Row],[Date]],A:A,1)</f>
        <v>5461</v>
      </c>
      <c r="M5462" s="10">
        <f>_xlfn.RANK.AVG(MCFT[[#This Row],[Same change on date for AAPL]],AAPL,1)</f>
        <v>7027</v>
      </c>
      <c r="N5462" s="2">
        <f>MCFT[[#This Row],[Close]]/MCFT[[#This Row],[Open]]</f>
        <v>0.99570123601017624</v>
      </c>
    </row>
    <row r="5463" spans="1:14" x14ac:dyDescent="0.25">
      <c r="A5463" s="1">
        <v>39391</v>
      </c>
      <c r="B5463" s="3">
        <v>36.759998000000003</v>
      </c>
      <c r="C5463" s="3">
        <v>37.099997999999999</v>
      </c>
      <c r="D5463" s="3">
        <v>36.630001</v>
      </c>
      <c r="E5463" s="3">
        <v>36.729999999999997</v>
      </c>
      <c r="F5463" s="3">
        <v>28.174434999999999</v>
      </c>
      <c r="G5463">
        <v>75485400</v>
      </c>
      <c r="H5463" s="3" t="str">
        <f>TEXT(MCFT[[#This Row],[Date]],"dddd")</f>
        <v>Monday</v>
      </c>
      <c r="I5463" s="3">
        <f>MCFT[[#This Row],[Open]]-MCFT[[#This Row],[Close]]</f>
        <v>2.9998000000006186E-2</v>
      </c>
      <c r="J5463" s="3">
        <f>INDEX(AAPL!$J:$J,MATCH(A:A,AAPL!$A:$A,0),1)</f>
        <v>-0.1271439999999977</v>
      </c>
      <c r="K5463" s="3" t="str">
        <f>IF(MCFT[[#This Row],[Day Change]]&gt;0,"UP","DOWN")</f>
        <v>UP</v>
      </c>
      <c r="L5463" s="9">
        <f>_xlfn.RANK.EQ(MCFT[[#This Row],[Date]],A:A,1)</f>
        <v>5462</v>
      </c>
      <c r="M5463" s="10">
        <f>_xlfn.RANK.AVG(MCFT[[#This Row],[Same change on date for AAPL]],AAPL,1)</f>
        <v>1430</v>
      </c>
      <c r="N5463" s="2">
        <f>MCFT[[#This Row],[Close]]/MCFT[[#This Row],[Open]]</f>
        <v>0.99918394990119408</v>
      </c>
    </row>
    <row r="5464" spans="1:14" x14ac:dyDescent="0.25">
      <c r="A5464" s="1">
        <v>39392</v>
      </c>
      <c r="B5464" s="3">
        <v>36.590000000000003</v>
      </c>
      <c r="C5464" s="3">
        <v>36.659999999999997</v>
      </c>
      <c r="D5464" s="3">
        <v>35.869999</v>
      </c>
      <c r="E5464" s="3">
        <v>36.409999999999997</v>
      </c>
      <c r="F5464" s="3">
        <v>27.928965000000002</v>
      </c>
      <c r="G5464">
        <v>100966700</v>
      </c>
      <c r="H5464" s="3" t="str">
        <f>TEXT(MCFT[[#This Row],[Date]],"dddd")</f>
        <v>Tuesday</v>
      </c>
      <c r="I5464" s="3">
        <f>MCFT[[#This Row],[Open]]-MCFT[[#This Row],[Close]]</f>
        <v>0.18000000000000682</v>
      </c>
      <c r="J5464" s="3">
        <f>INDEX(AAPL!$J:$J,MATCH(A:A,AAPL!$A:$A,0),1)</f>
        <v>-0.67714300000000094</v>
      </c>
      <c r="K5464" s="3" t="str">
        <f>IF(MCFT[[#This Row],[Day Change]]&gt;0,"UP","DOWN")</f>
        <v>UP</v>
      </c>
      <c r="L5464" s="9">
        <f>_xlfn.RANK.EQ(MCFT[[#This Row],[Date]],A:A,1)</f>
        <v>5463</v>
      </c>
      <c r="M5464" s="10">
        <f>_xlfn.RANK.AVG(MCFT[[#This Row],[Same change on date for AAPL]],AAPL,1)</f>
        <v>564.5</v>
      </c>
      <c r="N5464" s="2">
        <f>MCFT[[#This Row],[Close]]/MCFT[[#This Row],[Open]]</f>
        <v>0.99508062312107115</v>
      </c>
    </row>
    <row r="5465" spans="1:14" x14ac:dyDescent="0.25">
      <c r="A5465" s="1">
        <v>39393</v>
      </c>
      <c r="B5465" s="3">
        <v>36.040000999999997</v>
      </c>
      <c r="C5465" s="3">
        <v>36.159999999999997</v>
      </c>
      <c r="D5465" s="3">
        <v>35.450001</v>
      </c>
      <c r="E5465" s="3">
        <v>35.520000000000003</v>
      </c>
      <c r="F5465" s="3">
        <v>27.246282999999998</v>
      </c>
      <c r="G5465">
        <v>74897800</v>
      </c>
      <c r="H5465" s="3" t="str">
        <f>TEXT(MCFT[[#This Row],[Date]],"dddd")</f>
        <v>Wednesday</v>
      </c>
      <c r="I5465" s="3">
        <f>MCFT[[#This Row],[Open]]-MCFT[[#This Row],[Close]]</f>
        <v>0.5200009999999935</v>
      </c>
      <c r="J5465" s="3">
        <f>INDEX(AAPL!$J:$J,MATCH(A:A,AAPL!$A:$A,0),1)</f>
        <v>0.61571400000000054</v>
      </c>
      <c r="K5465" s="3" t="str">
        <f>IF(MCFT[[#This Row],[Day Change]]&gt;0,"UP","DOWN")</f>
        <v>UP</v>
      </c>
      <c r="L5465" s="9">
        <f>_xlfn.RANK.EQ(MCFT[[#This Row],[Date]],A:A,1)</f>
        <v>5464</v>
      </c>
      <c r="M5465" s="10">
        <f>_xlfn.RANK.AVG(MCFT[[#This Row],[Same change on date for AAPL]],AAPL,1)</f>
        <v>7594</v>
      </c>
      <c r="N5465" s="2">
        <f>MCFT[[#This Row],[Close]]/MCFT[[#This Row],[Open]]</f>
        <v>0.98557155977881372</v>
      </c>
    </row>
    <row r="5466" spans="1:14" x14ac:dyDescent="0.25">
      <c r="A5466" s="1">
        <v>39394</v>
      </c>
      <c r="B5466" s="3">
        <v>35.599997999999999</v>
      </c>
      <c r="C5466" s="3">
        <v>35.900002000000001</v>
      </c>
      <c r="D5466" s="3">
        <v>34.400002000000001</v>
      </c>
      <c r="E5466" s="3">
        <v>34.740001999999997</v>
      </c>
      <c r="F5466" s="3">
        <v>26.647967999999999</v>
      </c>
      <c r="G5466">
        <v>133742400</v>
      </c>
      <c r="H5466" s="3" t="str">
        <f>TEXT(MCFT[[#This Row],[Date]],"dddd")</f>
        <v>Thursday</v>
      </c>
      <c r="I5466" s="3">
        <f>MCFT[[#This Row],[Open]]-MCFT[[#This Row],[Close]]</f>
        <v>0.85999600000000243</v>
      </c>
      <c r="J5466" s="3">
        <f>INDEX(AAPL!$J:$J,MATCH(A:A,AAPL!$A:$A,0),1)</f>
        <v>1.6000009999999989</v>
      </c>
      <c r="K5466" s="3" t="str">
        <f>IF(MCFT[[#This Row],[Day Change]]&gt;0,"UP","DOWN")</f>
        <v>UP</v>
      </c>
      <c r="L5466" s="9">
        <f>_xlfn.RANK.EQ(MCFT[[#This Row],[Date]],A:A,1)</f>
        <v>5465</v>
      </c>
      <c r="M5466" s="10">
        <f>_xlfn.RANK.AVG(MCFT[[#This Row],[Same change on date for AAPL]],AAPL,1)</f>
        <v>8032</v>
      </c>
      <c r="N5466" s="2">
        <f>MCFT[[#This Row],[Close]]/MCFT[[#This Row],[Open]]</f>
        <v>0.97584280763161835</v>
      </c>
    </row>
    <row r="5467" spans="1:14" x14ac:dyDescent="0.25">
      <c r="A5467" s="1">
        <v>39395</v>
      </c>
      <c r="B5467" s="3">
        <v>34.18</v>
      </c>
      <c r="C5467" s="3">
        <v>34.540000999999997</v>
      </c>
      <c r="D5467" s="3">
        <v>33.650002000000001</v>
      </c>
      <c r="E5467" s="3">
        <v>33.729999999999997</v>
      </c>
      <c r="F5467" s="3">
        <v>25.873228000000001</v>
      </c>
      <c r="G5467">
        <v>125136900</v>
      </c>
      <c r="H5467" s="3" t="str">
        <f>TEXT(MCFT[[#This Row],[Date]],"dddd")</f>
        <v>Friday</v>
      </c>
      <c r="I5467" s="3">
        <f>MCFT[[#This Row],[Open]]-MCFT[[#This Row],[Close]]</f>
        <v>0.45000000000000284</v>
      </c>
      <c r="J5467" s="3">
        <f>INDEX(AAPL!$J:$J,MATCH(A:A,AAPL!$A:$A,0),1)</f>
        <v>0.82571400000000139</v>
      </c>
      <c r="K5467" s="3" t="str">
        <f>IF(MCFT[[#This Row],[Day Change]]&gt;0,"UP","DOWN")</f>
        <v>UP</v>
      </c>
      <c r="L5467" s="9">
        <f>_xlfn.RANK.EQ(MCFT[[#This Row],[Date]],A:A,1)</f>
        <v>5466</v>
      </c>
      <c r="M5467" s="10">
        <f>_xlfn.RANK.AVG(MCFT[[#This Row],[Same change on date for AAPL]],AAPL,1)</f>
        <v>7749</v>
      </c>
      <c r="N5467" s="2">
        <f>MCFT[[#This Row],[Close]]/MCFT[[#This Row],[Open]]</f>
        <v>0.98683440608542994</v>
      </c>
    </row>
    <row r="5468" spans="1:14" x14ac:dyDescent="0.25">
      <c r="A5468" s="1">
        <v>39398</v>
      </c>
      <c r="B5468" s="3">
        <v>33.32</v>
      </c>
      <c r="C5468" s="3">
        <v>33.709999000000003</v>
      </c>
      <c r="D5468" s="3">
        <v>33.020000000000003</v>
      </c>
      <c r="E5468" s="3">
        <v>33.380001</v>
      </c>
      <c r="F5468" s="3">
        <v>25.604752000000001</v>
      </c>
      <c r="G5468">
        <v>84865200</v>
      </c>
      <c r="H5468" s="3" t="str">
        <f>TEXT(MCFT[[#This Row],[Date]],"dddd")</f>
        <v>Monday</v>
      </c>
      <c r="I5468" s="3">
        <f>MCFT[[#This Row],[Open]]-MCFT[[#This Row],[Close]]</f>
        <v>-6.0000999999999749E-2</v>
      </c>
      <c r="J5468" s="3">
        <f>INDEX(AAPL!$J:$J,MATCH(A:A,AAPL!$A:$A,0),1)</f>
        <v>1.6457150000000027</v>
      </c>
      <c r="K5468" s="3" t="str">
        <f>IF(MCFT[[#This Row],[Day Change]]&gt;0,"UP","DOWN")</f>
        <v>DOWN</v>
      </c>
      <c r="L5468" s="9">
        <f>_xlfn.RANK.EQ(MCFT[[#This Row],[Date]],A:A,1)</f>
        <v>5467</v>
      </c>
      <c r="M5468" s="10">
        <f>_xlfn.RANK.AVG(MCFT[[#This Row],[Same change on date for AAPL]],AAPL,1)</f>
        <v>8042</v>
      </c>
      <c r="N5468" s="2">
        <f>MCFT[[#This Row],[Close]]/MCFT[[#This Row],[Open]]</f>
        <v>1.0018007503001201</v>
      </c>
    </row>
    <row r="5469" spans="1:14" x14ac:dyDescent="0.25">
      <c r="A5469" s="1">
        <v>39399</v>
      </c>
      <c r="B5469" s="3">
        <v>33.540000999999997</v>
      </c>
      <c r="C5469" s="3">
        <v>34.669998</v>
      </c>
      <c r="D5469" s="3">
        <v>33.380001</v>
      </c>
      <c r="E5469" s="3">
        <v>34.459999000000003</v>
      </c>
      <c r="F5469" s="3">
        <v>26.520578</v>
      </c>
      <c r="G5469">
        <v>104311500</v>
      </c>
      <c r="H5469" s="3" t="str">
        <f>TEXT(MCFT[[#This Row],[Date]],"dddd")</f>
        <v>Tuesday</v>
      </c>
      <c r="I5469" s="3">
        <f>MCFT[[#This Row],[Open]]-MCFT[[#This Row],[Close]]</f>
        <v>-0.91999800000000675</v>
      </c>
      <c r="J5469" s="3">
        <f>INDEX(AAPL!$J:$J,MATCH(A:A,AAPL!$A:$A,0),1)</f>
        <v>-1.3014299999999999</v>
      </c>
      <c r="K5469" s="3" t="str">
        <f>IF(MCFT[[#This Row],[Day Change]]&gt;0,"UP","DOWN")</f>
        <v>DOWN</v>
      </c>
      <c r="L5469" s="9">
        <f>_xlfn.RANK.EQ(MCFT[[#This Row],[Date]],A:A,1)</f>
        <v>5468</v>
      </c>
      <c r="M5469" s="10">
        <f>_xlfn.RANK.AVG(MCFT[[#This Row],[Same change on date for AAPL]],AAPL,1)</f>
        <v>238</v>
      </c>
      <c r="N5469" s="2">
        <f>MCFT[[#This Row],[Close]]/MCFT[[#This Row],[Open]]</f>
        <v>1.027429873958561</v>
      </c>
    </row>
    <row r="5470" spans="1:14" x14ac:dyDescent="0.25">
      <c r="A5470" s="1">
        <v>39400</v>
      </c>
      <c r="B5470" s="3">
        <v>34.619999</v>
      </c>
      <c r="C5470" s="3">
        <v>34.75</v>
      </c>
      <c r="D5470" s="3">
        <v>33.75</v>
      </c>
      <c r="E5470" s="3">
        <v>33.93</v>
      </c>
      <c r="F5470" s="3">
        <v>26.112687999999999</v>
      </c>
      <c r="G5470">
        <v>84063100</v>
      </c>
      <c r="H5470" s="3" t="str">
        <f>TEXT(MCFT[[#This Row],[Date]],"dddd")</f>
        <v>Wednesday</v>
      </c>
      <c r="I5470" s="3">
        <f>MCFT[[#This Row],[Open]]-MCFT[[#This Row],[Close]]</f>
        <v>0.68999900000000025</v>
      </c>
      <c r="J5470" s="3">
        <f>INDEX(AAPL!$J:$J,MATCH(A:A,AAPL!$A:$A,0),1)</f>
        <v>1.5785710000000002</v>
      </c>
      <c r="K5470" s="3" t="str">
        <f>IF(MCFT[[#This Row],[Day Change]]&gt;0,"UP","DOWN")</f>
        <v>UP</v>
      </c>
      <c r="L5470" s="9">
        <f>_xlfn.RANK.EQ(MCFT[[#This Row],[Date]],A:A,1)</f>
        <v>5469</v>
      </c>
      <c r="M5470" s="10">
        <f>_xlfn.RANK.AVG(MCFT[[#This Row],[Same change on date for AAPL]],AAPL,1)</f>
        <v>8028</v>
      </c>
      <c r="N5470" s="2">
        <f>MCFT[[#This Row],[Close]]/MCFT[[#This Row],[Open]]</f>
        <v>0.98006935239946136</v>
      </c>
    </row>
    <row r="5471" spans="1:14" x14ac:dyDescent="0.25">
      <c r="A5471" s="1">
        <v>39401</v>
      </c>
      <c r="B5471" s="3">
        <v>33.759998000000003</v>
      </c>
      <c r="C5471" s="3">
        <v>34.099997999999999</v>
      </c>
      <c r="D5471" s="3">
        <v>33.549999</v>
      </c>
      <c r="E5471" s="3">
        <v>33.759998000000003</v>
      </c>
      <c r="F5471" s="3">
        <v>25.981854999999999</v>
      </c>
      <c r="G5471">
        <v>64014100</v>
      </c>
      <c r="H5471" s="3" t="str">
        <f>TEXT(MCFT[[#This Row],[Date]],"dddd")</f>
        <v>Thursday</v>
      </c>
      <c r="I5471" s="3">
        <f>MCFT[[#This Row],[Open]]-MCFT[[#This Row],[Close]]</f>
        <v>0</v>
      </c>
      <c r="J5471" s="3">
        <f>INDEX(AAPL!$J:$J,MATCH(A:A,AAPL!$A:$A,0),1)</f>
        <v>0.29857200000000006</v>
      </c>
      <c r="K5471" s="3" t="str">
        <f>IF(MCFT[[#This Row],[Day Change]]&gt;0,"UP","DOWN")</f>
        <v>DOWN</v>
      </c>
      <c r="L5471" s="9">
        <f>_xlfn.RANK.EQ(MCFT[[#This Row],[Date]],A:A,1)</f>
        <v>5470</v>
      </c>
      <c r="M5471" s="10">
        <f>_xlfn.RANK.AVG(MCFT[[#This Row],[Same change on date for AAPL]],AAPL,1)</f>
        <v>7240</v>
      </c>
      <c r="N5471" s="2">
        <f>MCFT[[#This Row],[Close]]/MCFT[[#This Row],[Open]]</f>
        <v>1</v>
      </c>
    </row>
    <row r="5472" spans="1:14" x14ac:dyDescent="0.25">
      <c r="A5472" s="1">
        <v>39402</v>
      </c>
      <c r="B5472" s="3">
        <v>33.860000999999997</v>
      </c>
      <c r="C5472" s="3">
        <v>34.259998000000003</v>
      </c>
      <c r="D5472" s="3">
        <v>33.709999000000003</v>
      </c>
      <c r="E5472" s="3">
        <v>34.090000000000003</v>
      </c>
      <c r="F5472" s="3">
        <v>26.23583</v>
      </c>
      <c r="G5472">
        <v>71113800</v>
      </c>
      <c r="H5472" s="3" t="str">
        <f>TEXT(MCFT[[#This Row],[Date]],"dddd")</f>
        <v>Friday</v>
      </c>
      <c r="I5472" s="3">
        <f>MCFT[[#This Row],[Open]]-MCFT[[#This Row],[Close]]</f>
        <v>-0.2299990000000065</v>
      </c>
      <c r="J5472" s="3">
        <f>INDEX(AAPL!$J:$J,MATCH(A:A,AAPL!$A:$A,0),1)</f>
        <v>-0.15571399999999969</v>
      </c>
      <c r="K5472" s="3" t="str">
        <f>IF(MCFT[[#This Row],[Day Change]]&gt;0,"UP","DOWN")</f>
        <v>DOWN</v>
      </c>
      <c r="L5472" s="9">
        <f>_xlfn.RANK.EQ(MCFT[[#This Row],[Date]],A:A,1)</f>
        <v>5471</v>
      </c>
      <c r="M5472" s="10">
        <f>_xlfn.RANK.AVG(MCFT[[#This Row],[Same change on date for AAPL]],AAPL,1)</f>
        <v>1321.5</v>
      </c>
      <c r="N5472" s="2">
        <f>MCFT[[#This Row],[Close]]/MCFT[[#This Row],[Open]]</f>
        <v>1.0067926459895853</v>
      </c>
    </row>
    <row r="5473" spans="1:14" x14ac:dyDescent="0.25">
      <c r="A5473" s="1">
        <v>39405</v>
      </c>
      <c r="B5473" s="3">
        <v>33.959999000000003</v>
      </c>
      <c r="C5473" s="3">
        <v>34.240001999999997</v>
      </c>
      <c r="D5473" s="3">
        <v>33.869999</v>
      </c>
      <c r="E5473" s="3">
        <v>33.959999000000003</v>
      </c>
      <c r="F5473" s="3">
        <v>26.135777000000001</v>
      </c>
      <c r="G5473">
        <v>63026200</v>
      </c>
      <c r="H5473" s="3" t="str">
        <f>TEXT(MCFT[[#This Row],[Date]],"dddd")</f>
        <v>Monday</v>
      </c>
      <c r="I5473" s="3">
        <f>MCFT[[#This Row],[Open]]-MCFT[[#This Row],[Close]]</f>
        <v>0</v>
      </c>
      <c r="J5473" s="3">
        <f>INDEX(AAPL!$J:$J,MATCH(A:A,AAPL!$A:$A,0),1)</f>
        <v>0.30714199999999892</v>
      </c>
      <c r="K5473" s="3" t="str">
        <f>IF(MCFT[[#This Row],[Day Change]]&gt;0,"UP","DOWN")</f>
        <v>DOWN</v>
      </c>
      <c r="L5473" s="9">
        <f>_xlfn.RANK.EQ(MCFT[[#This Row],[Date]],A:A,1)</f>
        <v>5472</v>
      </c>
      <c r="M5473" s="10">
        <f>_xlfn.RANK.AVG(MCFT[[#This Row],[Same change on date for AAPL]],AAPL,1)</f>
        <v>7248</v>
      </c>
      <c r="N5473" s="2">
        <f>MCFT[[#This Row],[Close]]/MCFT[[#This Row],[Open]]</f>
        <v>1</v>
      </c>
    </row>
    <row r="5474" spans="1:14" x14ac:dyDescent="0.25">
      <c r="A5474" s="1">
        <v>39406</v>
      </c>
      <c r="B5474" s="3">
        <v>34.229999999999997</v>
      </c>
      <c r="C5474" s="3">
        <v>34.970001000000003</v>
      </c>
      <c r="D5474" s="3">
        <v>34.099997999999999</v>
      </c>
      <c r="E5474" s="3">
        <v>34.580002</v>
      </c>
      <c r="F5474" s="3">
        <v>26.612928</v>
      </c>
      <c r="G5474">
        <v>100009400</v>
      </c>
      <c r="H5474" s="3" t="str">
        <f>TEXT(MCFT[[#This Row],[Date]],"dddd")</f>
        <v>Tuesday</v>
      </c>
      <c r="I5474" s="3">
        <f>MCFT[[#This Row],[Open]]-MCFT[[#This Row],[Close]]</f>
        <v>-0.35000200000000348</v>
      </c>
      <c r="J5474" s="3">
        <f>INDEX(AAPL!$J:$J,MATCH(A:A,AAPL!$A:$A,0),1)</f>
        <v>-0.45428599999999975</v>
      </c>
      <c r="K5474" s="3" t="str">
        <f>IF(MCFT[[#This Row],[Day Change]]&gt;0,"UP","DOWN")</f>
        <v>DOWN</v>
      </c>
      <c r="L5474" s="9">
        <f>_xlfn.RANK.EQ(MCFT[[#This Row],[Date]],A:A,1)</f>
        <v>5473</v>
      </c>
      <c r="M5474" s="10">
        <f>_xlfn.RANK.AVG(MCFT[[#This Row],[Same change on date for AAPL]],AAPL,1)</f>
        <v>766</v>
      </c>
      <c r="N5474" s="2">
        <f>MCFT[[#This Row],[Close]]/MCFT[[#This Row],[Open]]</f>
        <v>1.010225007303535</v>
      </c>
    </row>
    <row r="5475" spans="1:14" x14ac:dyDescent="0.25">
      <c r="A5475" s="1">
        <v>39407</v>
      </c>
      <c r="B5475" s="3">
        <v>34.400002000000001</v>
      </c>
      <c r="C5475" s="3">
        <v>34.729999999999997</v>
      </c>
      <c r="D5475" s="3">
        <v>34.18</v>
      </c>
      <c r="E5475" s="3">
        <v>34.229999999999997</v>
      </c>
      <c r="F5475" s="3">
        <v>26.343572999999999</v>
      </c>
      <c r="G5475">
        <v>89518700</v>
      </c>
      <c r="H5475" s="3" t="str">
        <f>TEXT(MCFT[[#This Row],[Date]],"dddd")</f>
        <v>Wednesday</v>
      </c>
      <c r="I5475" s="3">
        <f>MCFT[[#This Row],[Open]]-MCFT[[#This Row],[Close]]</f>
        <v>0.17000200000000376</v>
      </c>
      <c r="J5475" s="3">
        <f>INDEX(AAPL!$J:$J,MATCH(A:A,AAPL!$A:$A,0),1)</f>
        <v>-0.37428500000000042</v>
      </c>
      <c r="K5475" s="3" t="str">
        <f>IF(MCFT[[#This Row],[Day Change]]&gt;0,"UP","DOWN")</f>
        <v>UP</v>
      </c>
      <c r="L5475" s="9">
        <f>_xlfn.RANK.EQ(MCFT[[#This Row],[Date]],A:A,1)</f>
        <v>5474</v>
      </c>
      <c r="M5475" s="10">
        <f>_xlfn.RANK.AVG(MCFT[[#This Row],[Same change on date for AAPL]],AAPL,1)</f>
        <v>871</v>
      </c>
      <c r="N5475" s="2">
        <f>MCFT[[#This Row],[Close]]/MCFT[[#This Row],[Open]]</f>
        <v>0.99505808168266952</v>
      </c>
    </row>
    <row r="5476" spans="1:14" x14ac:dyDescent="0.25">
      <c r="A5476" s="1">
        <v>39409</v>
      </c>
      <c r="B5476" s="3">
        <v>34.360000999999997</v>
      </c>
      <c r="C5476" s="3">
        <v>34.439999</v>
      </c>
      <c r="D5476" s="3">
        <v>33.709999000000003</v>
      </c>
      <c r="E5476" s="3">
        <v>34.110000999999997</v>
      </c>
      <c r="F5476" s="3">
        <v>26.251214999999998</v>
      </c>
      <c r="G5476">
        <v>33467200</v>
      </c>
      <c r="H5476" s="3" t="str">
        <f>TEXT(MCFT[[#This Row],[Date]],"dddd")</f>
        <v>Friday</v>
      </c>
      <c r="I5476" s="3">
        <f>MCFT[[#This Row],[Open]]-MCFT[[#This Row],[Close]]</f>
        <v>0.25</v>
      </c>
      <c r="J5476" s="3">
        <f>INDEX(AAPL!$J:$J,MATCH(A:A,AAPL!$A:$A,0),1)</f>
        <v>6.5713999999999828E-2</v>
      </c>
      <c r="K5476" s="3" t="str">
        <f>IF(MCFT[[#This Row],[Day Change]]&gt;0,"UP","DOWN")</f>
        <v>UP</v>
      </c>
      <c r="L5476" s="9">
        <f>_xlfn.RANK.EQ(MCFT[[#This Row],[Date]],A:A,1)</f>
        <v>5475</v>
      </c>
      <c r="M5476" s="10">
        <f>_xlfn.RANK.AVG(MCFT[[#This Row],[Same change on date for AAPL]],AAPL,1)</f>
        <v>6477.5</v>
      </c>
      <c r="N5476" s="2">
        <f>MCFT[[#This Row],[Close]]/MCFT[[#This Row],[Open]]</f>
        <v>0.99272409799988071</v>
      </c>
    </row>
    <row r="5477" spans="1:14" x14ac:dyDescent="0.25">
      <c r="A5477" s="1">
        <v>39412</v>
      </c>
      <c r="B5477" s="3">
        <v>34.090000000000003</v>
      </c>
      <c r="C5477" s="3">
        <v>34.369999</v>
      </c>
      <c r="D5477" s="3">
        <v>32.93</v>
      </c>
      <c r="E5477" s="3">
        <v>32.970001000000003</v>
      </c>
      <c r="F5477" s="3">
        <v>25.373867000000001</v>
      </c>
      <c r="G5477">
        <v>80335000</v>
      </c>
      <c r="H5477" s="3" t="str">
        <f>TEXT(MCFT[[#This Row],[Date]],"dddd")</f>
        <v>Monday</v>
      </c>
      <c r="I5477" s="3">
        <f>MCFT[[#This Row],[Open]]-MCFT[[#This Row],[Close]]</f>
        <v>1.119999</v>
      </c>
      <c r="J5477" s="3">
        <f>INDEX(AAPL!$J:$J,MATCH(A:A,AAPL!$A:$A,0),1)</f>
        <v>0.14999999999999858</v>
      </c>
      <c r="K5477" s="3" t="str">
        <f>IF(MCFT[[#This Row],[Day Change]]&gt;0,"UP","DOWN")</f>
        <v>UP</v>
      </c>
      <c r="L5477" s="9">
        <f>_xlfn.RANK.EQ(MCFT[[#This Row],[Date]],A:A,1)</f>
        <v>5476</v>
      </c>
      <c r="M5477" s="10">
        <f>_xlfn.RANK.AVG(MCFT[[#This Row],[Same change on date for AAPL]],AAPL,1)</f>
        <v>6899</v>
      </c>
      <c r="N5477" s="2">
        <f>MCFT[[#This Row],[Close]]/MCFT[[#This Row],[Open]]</f>
        <v>0.96714581988853032</v>
      </c>
    </row>
    <row r="5478" spans="1:14" x14ac:dyDescent="0.25">
      <c r="A5478" s="1">
        <v>39413</v>
      </c>
      <c r="B5478" s="3">
        <v>33.270000000000003</v>
      </c>
      <c r="C5478" s="3">
        <v>33.599997999999999</v>
      </c>
      <c r="D5478" s="3">
        <v>32.68</v>
      </c>
      <c r="E5478" s="3">
        <v>33.060001</v>
      </c>
      <c r="F5478" s="3">
        <v>25.443138000000001</v>
      </c>
      <c r="G5478">
        <v>84178400</v>
      </c>
      <c r="H5478" s="3" t="str">
        <f>TEXT(MCFT[[#This Row],[Date]],"dddd")</f>
        <v>Tuesday</v>
      </c>
      <c r="I5478" s="3">
        <f>MCFT[[#This Row],[Open]]-MCFT[[#This Row],[Close]]</f>
        <v>0.20999900000000338</v>
      </c>
      <c r="J5478" s="3">
        <f>INDEX(AAPL!$J:$J,MATCH(A:A,AAPL!$A:$A,0),1)</f>
        <v>5.857199999999807E-2</v>
      </c>
      <c r="K5478" s="3" t="str">
        <f>IF(MCFT[[#This Row],[Day Change]]&gt;0,"UP","DOWN")</f>
        <v>UP</v>
      </c>
      <c r="L5478" s="9">
        <f>_xlfn.RANK.EQ(MCFT[[#This Row],[Date]],A:A,1)</f>
        <v>5477</v>
      </c>
      <c r="M5478" s="10">
        <f>_xlfn.RANK.AVG(MCFT[[#This Row],[Same change on date for AAPL]],AAPL,1)</f>
        <v>6406</v>
      </c>
      <c r="N5478" s="2">
        <f>MCFT[[#This Row],[Close]]/MCFT[[#This Row],[Open]]</f>
        <v>0.99368803727081445</v>
      </c>
    </row>
    <row r="5479" spans="1:14" x14ac:dyDescent="0.25">
      <c r="A5479" s="1">
        <v>39414</v>
      </c>
      <c r="B5479" s="3">
        <v>33.380001</v>
      </c>
      <c r="C5479" s="3">
        <v>33.889999000000003</v>
      </c>
      <c r="D5479" s="3">
        <v>32.900002000000001</v>
      </c>
      <c r="E5479" s="3">
        <v>33.700001</v>
      </c>
      <c r="F5479" s="3">
        <v>25.935680000000001</v>
      </c>
      <c r="G5479">
        <v>88585000</v>
      </c>
      <c r="H5479" s="3" t="str">
        <f>TEXT(MCFT[[#This Row],[Date]],"dddd")</f>
        <v>Wednesday</v>
      </c>
      <c r="I5479" s="3">
        <f>MCFT[[#This Row],[Open]]-MCFT[[#This Row],[Close]]</f>
        <v>-0.32000000000000028</v>
      </c>
      <c r="J5479" s="3">
        <f>INDEX(AAPL!$J:$J,MATCH(A:A,AAPL!$A:$A,0),1)</f>
        <v>-0.48571399999999798</v>
      </c>
      <c r="K5479" s="3" t="str">
        <f>IF(MCFT[[#This Row],[Day Change]]&gt;0,"UP","DOWN")</f>
        <v>DOWN</v>
      </c>
      <c r="L5479" s="9">
        <f>_xlfn.RANK.EQ(MCFT[[#This Row],[Date]],A:A,1)</f>
        <v>5478</v>
      </c>
      <c r="M5479" s="10">
        <f>_xlfn.RANK.AVG(MCFT[[#This Row],[Same change on date for AAPL]],AAPL,1)</f>
        <v>735</v>
      </c>
      <c r="N5479" s="2">
        <f>MCFT[[#This Row],[Close]]/MCFT[[#This Row],[Open]]</f>
        <v>1.0095865785024991</v>
      </c>
    </row>
    <row r="5480" spans="1:14" x14ac:dyDescent="0.25">
      <c r="A5480" s="1">
        <v>39415</v>
      </c>
      <c r="B5480" s="3">
        <v>33.580002</v>
      </c>
      <c r="C5480" s="3">
        <v>33.93</v>
      </c>
      <c r="D5480" s="3">
        <v>33.310001</v>
      </c>
      <c r="E5480" s="3">
        <v>33.590000000000003</v>
      </c>
      <c r="F5480" s="3">
        <v>25.851020999999999</v>
      </c>
      <c r="G5480">
        <v>53633600</v>
      </c>
      <c r="H5480" s="3" t="str">
        <f>TEXT(MCFT[[#This Row],[Date]],"dddd")</f>
        <v>Thursday</v>
      </c>
      <c r="I5480" s="3">
        <f>MCFT[[#This Row],[Open]]-MCFT[[#This Row],[Close]]</f>
        <v>-9.99800000000306E-3</v>
      </c>
      <c r="J5480" s="3">
        <f>INDEX(AAPL!$J:$J,MATCH(A:A,AAPL!$A:$A,0),1)</f>
        <v>-0.69428699999999921</v>
      </c>
      <c r="K5480" s="3" t="str">
        <f>IF(MCFT[[#This Row],[Day Change]]&gt;0,"UP","DOWN")</f>
        <v>DOWN</v>
      </c>
      <c r="L5480" s="9">
        <f>_xlfn.RANK.EQ(MCFT[[#This Row],[Date]],A:A,1)</f>
        <v>5479</v>
      </c>
      <c r="M5480" s="10">
        <f>_xlfn.RANK.AVG(MCFT[[#This Row],[Same change on date for AAPL]],AAPL,1)</f>
        <v>541</v>
      </c>
      <c r="N5480" s="2">
        <f>MCFT[[#This Row],[Close]]/MCFT[[#This Row],[Open]]</f>
        <v>1.0002977367303314</v>
      </c>
    </row>
    <row r="5481" spans="1:14" x14ac:dyDescent="0.25">
      <c r="A5481" s="1">
        <v>39416</v>
      </c>
      <c r="B5481" s="3">
        <v>33.919998</v>
      </c>
      <c r="C5481" s="3">
        <v>34.119999</v>
      </c>
      <c r="D5481" s="3">
        <v>33.189999</v>
      </c>
      <c r="E5481" s="3">
        <v>33.599997999999999</v>
      </c>
      <c r="F5481" s="3">
        <v>25.858720999999999</v>
      </c>
      <c r="G5481">
        <v>71027800</v>
      </c>
      <c r="H5481" s="3" t="str">
        <f>TEXT(MCFT[[#This Row],[Date]],"dddd")</f>
        <v>Friday</v>
      </c>
      <c r="I5481" s="3">
        <f>MCFT[[#This Row],[Open]]-MCFT[[#This Row],[Close]]</f>
        <v>0.32000000000000028</v>
      </c>
      <c r="J5481" s="3">
        <f>INDEX(AAPL!$J:$J,MATCH(A:A,AAPL!$A:$A,0),1)</f>
        <v>0.73142800000000108</v>
      </c>
      <c r="K5481" s="3" t="str">
        <f>IF(MCFT[[#This Row],[Day Change]]&gt;0,"UP","DOWN")</f>
        <v>UP</v>
      </c>
      <c r="L5481" s="9">
        <f>_xlfn.RANK.EQ(MCFT[[#This Row],[Date]],A:A,1)</f>
        <v>5480</v>
      </c>
      <c r="M5481" s="10">
        <f>_xlfn.RANK.AVG(MCFT[[#This Row],[Same change on date for AAPL]],AAPL,1)</f>
        <v>7685</v>
      </c>
      <c r="N5481" s="2">
        <f>MCFT[[#This Row],[Close]]/MCFT[[#This Row],[Open]]</f>
        <v>0.99056603717960123</v>
      </c>
    </row>
    <row r="5482" spans="1:14" x14ac:dyDescent="0.25">
      <c r="A5482" s="1">
        <v>39419</v>
      </c>
      <c r="B5482" s="3">
        <v>33.5</v>
      </c>
      <c r="C5482" s="3">
        <v>33.639999000000003</v>
      </c>
      <c r="D5482" s="3">
        <v>32.68</v>
      </c>
      <c r="E5482" s="3">
        <v>32.919998</v>
      </c>
      <c r="F5482" s="3">
        <v>25.335381999999999</v>
      </c>
      <c r="G5482">
        <v>61770600</v>
      </c>
      <c r="H5482" s="3" t="str">
        <f>TEXT(MCFT[[#This Row],[Date]],"dddd")</f>
        <v>Monday</v>
      </c>
      <c r="I5482" s="3">
        <f>MCFT[[#This Row],[Open]]-MCFT[[#This Row],[Close]]</f>
        <v>0.58000200000000035</v>
      </c>
      <c r="J5482" s="3">
        <f>INDEX(AAPL!$J:$J,MATCH(A:A,AAPL!$A:$A,0),1)</f>
        <v>0.42857199999999906</v>
      </c>
      <c r="K5482" s="3" t="str">
        <f>IF(MCFT[[#This Row],[Day Change]]&gt;0,"UP","DOWN")</f>
        <v>UP</v>
      </c>
      <c r="L5482" s="9">
        <f>_xlfn.RANK.EQ(MCFT[[#This Row],[Date]],A:A,1)</f>
        <v>5481</v>
      </c>
      <c r="M5482" s="10">
        <f>_xlfn.RANK.AVG(MCFT[[#This Row],[Same change on date for AAPL]],AAPL,1)</f>
        <v>7427.5</v>
      </c>
      <c r="N5482" s="2">
        <f>MCFT[[#This Row],[Close]]/MCFT[[#This Row],[Open]]</f>
        <v>0.9826865074626866</v>
      </c>
    </row>
    <row r="5483" spans="1:14" x14ac:dyDescent="0.25">
      <c r="A5483" s="1">
        <v>39420</v>
      </c>
      <c r="B5483" s="3">
        <v>32.740001999999997</v>
      </c>
      <c r="C5483" s="3">
        <v>33.240001999999997</v>
      </c>
      <c r="D5483" s="3">
        <v>32.630001</v>
      </c>
      <c r="E5483" s="3">
        <v>32.770000000000003</v>
      </c>
      <c r="F5483" s="3">
        <v>25.219950000000001</v>
      </c>
      <c r="G5483">
        <v>54801500</v>
      </c>
      <c r="H5483" s="3" t="str">
        <f>TEXT(MCFT[[#This Row],[Date]],"dddd")</f>
        <v>Tuesday</v>
      </c>
      <c r="I5483" s="3">
        <f>MCFT[[#This Row],[Open]]-MCFT[[#This Row],[Close]]</f>
        <v>-2.9998000000006186E-2</v>
      </c>
      <c r="J5483" s="3">
        <f>INDEX(AAPL!$J:$J,MATCH(A:A,AAPL!$A:$A,0),1)</f>
        <v>-0.38000100000000003</v>
      </c>
      <c r="K5483" s="3" t="str">
        <f>IF(MCFT[[#This Row],[Day Change]]&gt;0,"UP","DOWN")</f>
        <v>DOWN</v>
      </c>
      <c r="L5483" s="9">
        <f>_xlfn.RANK.EQ(MCFT[[#This Row],[Date]],A:A,1)</f>
        <v>5482</v>
      </c>
      <c r="M5483" s="10">
        <f>_xlfn.RANK.AVG(MCFT[[#This Row],[Same change on date for AAPL]],AAPL,1)</f>
        <v>861</v>
      </c>
      <c r="N5483" s="2">
        <f>MCFT[[#This Row],[Close]]/MCFT[[#This Row],[Open]]</f>
        <v>1.0009162491804371</v>
      </c>
    </row>
    <row r="5484" spans="1:14" x14ac:dyDescent="0.25">
      <c r="A5484" s="1">
        <v>39421</v>
      </c>
      <c r="B5484" s="3">
        <v>33.139999000000003</v>
      </c>
      <c r="C5484" s="3">
        <v>34.520000000000003</v>
      </c>
      <c r="D5484" s="3">
        <v>33.029998999999997</v>
      </c>
      <c r="E5484" s="3">
        <v>34.150002000000001</v>
      </c>
      <c r="F5484" s="3">
        <v>26.282</v>
      </c>
      <c r="G5484">
        <v>84894700</v>
      </c>
      <c r="H5484" s="3" t="str">
        <f>TEXT(MCFT[[#This Row],[Date]],"dddd")</f>
        <v>Wednesday</v>
      </c>
      <c r="I5484" s="3">
        <f>MCFT[[#This Row],[Open]]-MCFT[[#This Row],[Close]]</f>
        <v>-1.0100029999999975</v>
      </c>
      <c r="J5484" s="3">
        <f>INDEX(AAPL!$J:$J,MATCH(A:A,AAPL!$A:$A,0),1)</f>
        <v>-0.3728580000000008</v>
      </c>
      <c r="K5484" s="3" t="str">
        <f>IF(MCFT[[#This Row],[Day Change]]&gt;0,"UP","DOWN")</f>
        <v>DOWN</v>
      </c>
      <c r="L5484" s="9">
        <f>_xlfn.RANK.EQ(MCFT[[#This Row],[Date]],A:A,1)</f>
        <v>5483</v>
      </c>
      <c r="M5484" s="10">
        <f>_xlfn.RANK.AVG(MCFT[[#This Row],[Same change on date for AAPL]],AAPL,1)</f>
        <v>872</v>
      </c>
      <c r="N5484" s="2">
        <f>MCFT[[#This Row],[Close]]/MCFT[[#This Row],[Open]]</f>
        <v>1.0304768566830673</v>
      </c>
    </row>
    <row r="5485" spans="1:14" x14ac:dyDescent="0.25">
      <c r="A5485" s="1">
        <v>39422</v>
      </c>
      <c r="B5485" s="3">
        <v>34.259998000000003</v>
      </c>
      <c r="C5485" s="3">
        <v>34.610000999999997</v>
      </c>
      <c r="D5485" s="3">
        <v>33.869999</v>
      </c>
      <c r="E5485" s="3">
        <v>34.549999</v>
      </c>
      <c r="F5485" s="3">
        <v>26.589848</v>
      </c>
      <c r="G5485">
        <v>49209700</v>
      </c>
      <c r="H5485" s="3" t="str">
        <f>TEXT(MCFT[[#This Row],[Date]],"dddd")</f>
        <v>Thursday</v>
      </c>
      <c r="I5485" s="3">
        <f>MCFT[[#This Row],[Open]]-MCFT[[#This Row],[Close]]</f>
        <v>-0.29000099999999662</v>
      </c>
      <c r="J5485" s="3">
        <f>INDEX(AAPL!$J:$J,MATCH(A:A,AAPL!$A:$A,0),1)</f>
        <v>-0.53714199999999934</v>
      </c>
      <c r="K5485" s="3" t="str">
        <f>IF(MCFT[[#This Row],[Day Change]]&gt;0,"UP","DOWN")</f>
        <v>DOWN</v>
      </c>
      <c r="L5485" s="9">
        <f>_xlfn.RANK.EQ(MCFT[[#This Row],[Date]],A:A,1)</f>
        <v>5484</v>
      </c>
      <c r="M5485" s="10">
        <f>_xlfn.RANK.AVG(MCFT[[#This Row],[Same change on date for AAPL]],AAPL,1)</f>
        <v>678</v>
      </c>
      <c r="N5485" s="2">
        <f>MCFT[[#This Row],[Close]]/MCFT[[#This Row],[Open]]</f>
        <v>1.0084647115274203</v>
      </c>
    </row>
    <row r="5486" spans="1:14" x14ac:dyDescent="0.25">
      <c r="A5486" s="1">
        <v>39423</v>
      </c>
      <c r="B5486" s="3">
        <v>34.610000999999997</v>
      </c>
      <c r="C5486" s="3">
        <v>34.700001</v>
      </c>
      <c r="D5486" s="3">
        <v>34.220001000000003</v>
      </c>
      <c r="E5486" s="3">
        <v>34.529998999999997</v>
      </c>
      <c r="F5486" s="3">
        <v>26.574452999999998</v>
      </c>
      <c r="G5486">
        <v>40771000</v>
      </c>
      <c r="H5486" s="3" t="str">
        <f>TEXT(MCFT[[#This Row],[Date]],"dddd")</f>
        <v>Friday</v>
      </c>
      <c r="I5486" s="3">
        <f>MCFT[[#This Row],[Open]]-MCFT[[#This Row],[Close]]</f>
        <v>8.0002000000000351E-2</v>
      </c>
      <c r="J5486" s="3">
        <f>INDEX(AAPL!$J:$J,MATCH(A:A,AAPL!$A:$A,0),1)</f>
        <v>-0.53714399999999785</v>
      </c>
      <c r="K5486" s="3" t="str">
        <f>IF(MCFT[[#This Row],[Day Change]]&gt;0,"UP","DOWN")</f>
        <v>UP</v>
      </c>
      <c r="L5486" s="9">
        <f>_xlfn.RANK.EQ(MCFT[[#This Row],[Date]],A:A,1)</f>
        <v>5485</v>
      </c>
      <c r="M5486" s="10">
        <f>_xlfn.RANK.AVG(MCFT[[#This Row],[Same change on date for AAPL]],AAPL,1)</f>
        <v>676</v>
      </c>
      <c r="N5486" s="2">
        <f>MCFT[[#This Row],[Close]]/MCFT[[#This Row],[Open]]</f>
        <v>0.99768847160680518</v>
      </c>
    </row>
    <row r="5487" spans="1:14" x14ac:dyDescent="0.25">
      <c r="A5487" s="1">
        <v>39426</v>
      </c>
      <c r="B5487" s="3">
        <v>34.639999000000003</v>
      </c>
      <c r="C5487" s="3">
        <v>34.950001</v>
      </c>
      <c r="D5487" s="3">
        <v>34.470001000000003</v>
      </c>
      <c r="E5487" s="3">
        <v>34.759998000000003</v>
      </c>
      <c r="F5487" s="3">
        <v>26.751460999999999</v>
      </c>
      <c r="G5487">
        <v>36083500</v>
      </c>
      <c r="H5487" s="3" t="str">
        <f>TEXT(MCFT[[#This Row],[Date]],"dddd")</f>
        <v>Monday</v>
      </c>
      <c r="I5487" s="3">
        <f>MCFT[[#This Row],[Open]]-MCFT[[#This Row],[Close]]</f>
        <v>-0.11999899999999997</v>
      </c>
      <c r="J5487" s="3">
        <f>INDEX(AAPL!$J:$J,MATCH(A:A,AAPL!$A:$A,0),1)</f>
        <v>-8.8571999999999207E-2</v>
      </c>
      <c r="K5487" s="3" t="str">
        <f>IF(MCFT[[#This Row],[Day Change]]&gt;0,"UP","DOWN")</f>
        <v>DOWN</v>
      </c>
      <c r="L5487" s="9">
        <f>_xlfn.RANK.EQ(MCFT[[#This Row],[Date]],A:A,1)</f>
        <v>5486</v>
      </c>
      <c r="M5487" s="10">
        <f>_xlfn.RANK.AVG(MCFT[[#This Row],[Same change on date for AAPL]],AAPL,1)</f>
        <v>1606.5</v>
      </c>
      <c r="N5487" s="2">
        <f>MCFT[[#This Row],[Close]]/MCFT[[#This Row],[Open]]</f>
        <v>1.0034641744649011</v>
      </c>
    </row>
    <row r="5488" spans="1:14" x14ac:dyDescent="0.25">
      <c r="A5488" s="1">
        <v>39427</v>
      </c>
      <c r="B5488" s="3">
        <v>34.729999999999997</v>
      </c>
      <c r="C5488" s="3">
        <v>34.990001999999997</v>
      </c>
      <c r="D5488" s="3">
        <v>33.93</v>
      </c>
      <c r="E5488" s="3">
        <v>34.099997999999999</v>
      </c>
      <c r="F5488" s="3">
        <v>26.243513</v>
      </c>
      <c r="G5488">
        <v>55070700</v>
      </c>
      <c r="H5488" s="3" t="str">
        <f>TEXT(MCFT[[#This Row],[Date]],"dddd")</f>
        <v>Tuesday</v>
      </c>
      <c r="I5488" s="3">
        <f>MCFT[[#This Row],[Open]]-MCFT[[#This Row],[Close]]</f>
        <v>0.63000199999999751</v>
      </c>
      <c r="J5488" s="3">
        <f>INDEX(AAPL!$J:$J,MATCH(A:A,AAPL!$A:$A,0),1)</f>
        <v>0.88714200000000076</v>
      </c>
      <c r="K5488" s="3" t="str">
        <f>IF(MCFT[[#This Row],[Day Change]]&gt;0,"UP","DOWN")</f>
        <v>UP</v>
      </c>
      <c r="L5488" s="9">
        <f>_xlfn.RANK.EQ(MCFT[[#This Row],[Date]],A:A,1)</f>
        <v>5487</v>
      </c>
      <c r="M5488" s="10">
        <f>_xlfn.RANK.AVG(MCFT[[#This Row],[Same change on date for AAPL]],AAPL,1)</f>
        <v>7786</v>
      </c>
      <c r="N5488" s="2">
        <f>MCFT[[#This Row],[Close]]/MCFT[[#This Row],[Open]]</f>
        <v>0.98186000575871013</v>
      </c>
    </row>
    <row r="5489" spans="1:14" x14ac:dyDescent="0.25">
      <c r="A5489" s="1">
        <v>39428</v>
      </c>
      <c r="B5489" s="3">
        <v>34.610000999999997</v>
      </c>
      <c r="C5489" s="3">
        <v>35.090000000000003</v>
      </c>
      <c r="D5489" s="3">
        <v>33.93</v>
      </c>
      <c r="E5489" s="3">
        <v>34.470001000000003</v>
      </c>
      <c r="F5489" s="3">
        <v>26.528276000000002</v>
      </c>
      <c r="G5489">
        <v>63345400</v>
      </c>
      <c r="H5489" s="3" t="str">
        <f>TEXT(MCFT[[#This Row],[Date]],"dddd")</f>
        <v>Wednesday</v>
      </c>
      <c r="I5489" s="3">
        <f>MCFT[[#This Row],[Open]]-MCFT[[#This Row],[Close]]</f>
        <v>0.13999999999999346</v>
      </c>
      <c r="J5489" s="3">
        <f>INDEX(AAPL!$J:$J,MATCH(A:A,AAPL!$A:$A,0),1)</f>
        <v>0.36856999999999829</v>
      </c>
      <c r="K5489" s="3" t="str">
        <f>IF(MCFT[[#This Row],[Day Change]]&gt;0,"UP","DOWN")</f>
        <v>UP</v>
      </c>
      <c r="L5489" s="9">
        <f>_xlfn.RANK.EQ(MCFT[[#This Row],[Date]],A:A,1)</f>
        <v>5488</v>
      </c>
      <c r="M5489" s="10">
        <f>_xlfn.RANK.AVG(MCFT[[#This Row],[Same change on date for AAPL]],AAPL,1)</f>
        <v>7351</v>
      </c>
      <c r="N5489" s="2">
        <f>MCFT[[#This Row],[Close]]/MCFT[[#This Row],[Open]]</f>
        <v>0.99595492643874839</v>
      </c>
    </row>
    <row r="5490" spans="1:14" x14ac:dyDescent="0.25">
      <c r="A5490" s="1">
        <v>39429</v>
      </c>
      <c r="B5490" s="3">
        <v>34.479999999999997</v>
      </c>
      <c r="C5490" s="3">
        <v>35.450001</v>
      </c>
      <c r="D5490" s="3">
        <v>34.279998999999997</v>
      </c>
      <c r="E5490" s="3">
        <v>35.220001000000003</v>
      </c>
      <c r="F5490" s="3">
        <v>27.105475999999999</v>
      </c>
      <c r="G5490">
        <v>73913200</v>
      </c>
      <c r="H5490" s="3" t="str">
        <f>TEXT(MCFT[[#This Row],[Date]],"dddd")</f>
        <v>Thursday</v>
      </c>
      <c r="I5490" s="3">
        <f>MCFT[[#This Row],[Open]]-MCFT[[#This Row],[Close]]</f>
        <v>-0.74000100000000657</v>
      </c>
      <c r="J5490" s="3">
        <f>INDEX(AAPL!$J:$J,MATCH(A:A,AAPL!$A:$A,0),1)</f>
        <v>-0.23428499999999985</v>
      </c>
      <c r="K5490" s="3" t="str">
        <f>IF(MCFT[[#This Row],[Day Change]]&gt;0,"UP","DOWN")</f>
        <v>DOWN</v>
      </c>
      <c r="L5490" s="9">
        <f>_xlfn.RANK.EQ(MCFT[[#This Row],[Date]],A:A,1)</f>
        <v>5489</v>
      </c>
      <c r="M5490" s="10">
        <f>_xlfn.RANK.AVG(MCFT[[#This Row],[Same change on date for AAPL]],AAPL,1)</f>
        <v>1118</v>
      </c>
      <c r="N5490" s="2">
        <f>MCFT[[#This Row],[Close]]/MCFT[[#This Row],[Open]]</f>
        <v>1.0214617459396753</v>
      </c>
    </row>
    <row r="5491" spans="1:14" x14ac:dyDescent="0.25">
      <c r="A5491" s="1">
        <v>39430</v>
      </c>
      <c r="B5491" s="3">
        <v>35.049999</v>
      </c>
      <c r="C5491" s="3">
        <v>35.840000000000003</v>
      </c>
      <c r="D5491" s="3">
        <v>35.009998000000003</v>
      </c>
      <c r="E5491" s="3">
        <v>35.310001</v>
      </c>
      <c r="F5491" s="3">
        <v>27.174745999999999</v>
      </c>
      <c r="G5491">
        <v>71126200</v>
      </c>
      <c r="H5491" s="3" t="str">
        <f>TEXT(MCFT[[#This Row],[Date]],"dddd")</f>
        <v>Friday</v>
      </c>
      <c r="I5491" s="3">
        <f>MCFT[[#This Row],[Open]]-MCFT[[#This Row],[Close]]</f>
        <v>-0.26000200000000007</v>
      </c>
      <c r="J5491" s="3">
        <f>INDEX(AAPL!$J:$J,MATCH(A:A,AAPL!$A:$A,0),1)</f>
        <v>-2.8569999999987772E-3</v>
      </c>
      <c r="K5491" s="3" t="str">
        <f>IF(MCFT[[#This Row],[Day Change]]&gt;0,"UP","DOWN")</f>
        <v>DOWN</v>
      </c>
      <c r="L5491" s="9">
        <f>_xlfn.RANK.EQ(MCFT[[#This Row],[Date]],A:A,1)</f>
        <v>5490</v>
      </c>
      <c r="M5491" s="10">
        <f>_xlfn.RANK.AVG(MCFT[[#This Row],[Same change on date for AAPL]],AAPL,1)</f>
        <v>3916.5</v>
      </c>
      <c r="N5491" s="2">
        <f>MCFT[[#This Row],[Close]]/MCFT[[#This Row],[Open]]</f>
        <v>1.0074180315953789</v>
      </c>
    </row>
    <row r="5492" spans="1:14" x14ac:dyDescent="0.25">
      <c r="A5492" s="1">
        <v>39433</v>
      </c>
      <c r="B5492" s="3">
        <v>35.029998999999997</v>
      </c>
      <c r="C5492" s="3">
        <v>35.130001</v>
      </c>
      <c r="D5492" s="3">
        <v>34.360000999999997</v>
      </c>
      <c r="E5492" s="3">
        <v>34.389999000000003</v>
      </c>
      <c r="F5492" s="3">
        <v>26.466702000000002</v>
      </c>
      <c r="G5492">
        <v>58121200</v>
      </c>
      <c r="H5492" s="3" t="str">
        <f>TEXT(MCFT[[#This Row],[Date]],"dddd")</f>
        <v>Monday</v>
      </c>
      <c r="I5492" s="3">
        <f>MCFT[[#This Row],[Open]]-MCFT[[#This Row],[Close]]</f>
        <v>0.63999999999999346</v>
      </c>
      <c r="J5492" s="3">
        <f>INDEX(AAPL!$J:$J,MATCH(A:A,AAPL!$A:$A,0),1)</f>
        <v>0.90285700000000091</v>
      </c>
      <c r="K5492" s="3" t="str">
        <f>IF(MCFT[[#This Row],[Day Change]]&gt;0,"UP","DOWN")</f>
        <v>UP</v>
      </c>
      <c r="L5492" s="9">
        <f>_xlfn.RANK.EQ(MCFT[[#This Row],[Date]],A:A,1)</f>
        <v>5491</v>
      </c>
      <c r="M5492" s="10">
        <f>_xlfn.RANK.AVG(MCFT[[#This Row],[Same change on date for AAPL]],AAPL,1)</f>
        <v>7796</v>
      </c>
      <c r="N5492" s="2">
        <f>MCFT[[#This Row],[Close]]/MCFT[[#This Row],[Open]]</f>
        <v>0.98172994523922219</v>
      </c>
    </row>
    <row r="5493" spans="1:14" x14ac:dyDescent="0.25">
      <c r="A5493" s="1">
        <v>39434</v>
      </c>
      <c r="B5493" s="3">
        <v>34.639999000000003</v>
      </c>
      <c r="C5493" s="3">
        <v>35</v>
      </c>
      <c r="D5493" s="3">
        <v>34.209999000000003</v>
      </c>
      <c r="E5493" s="3">
        <v>34.740001999999997</v>
      </c>
      <c r="F5493" s="3">
        <v>26.736073000000001</v>
      </c>
      <c r="G5493">
        <v>52791800</v>
      </c>
      <c r="H5493" s="3" t="str">
        <f>TEXT(MCFT[[#This Row],[Date]],"dddd")</f>
        <v>Tuesday</v>
      </c>
      <c r="I5493" s="3">
        <f>MCFT[[#This Row],[Open]]-MCFT[[#This Row],[Close]]</f>
        <v>-0.10000299999999385</v>
      </c>
      <c r="J5493" s="3">
        <f>INDEX(AAPL!$J:$J,MATCH(A:A,AAPL!$A:$A,0),1)</f>
        <v>0.50571500000000214</v>
      </c>
      <c r="K5493" s="3" t="str">
        <f>IF(MCFT[[#This Row],[Day Change]]&gt;0,"UP","DOWN")</f>
        <v>DOWN</v>
      </c>
      <c r="L5493" s="9">
        <f>_xlfn.RANK.EQ(MCFT[[#This Row],[Date]],A:A,1)</f>
        <v>5492</v>
      </c>
      <c r="M5493" s="10">
        <f>_xlfn.RANK.AVG(MCFT[[#This Row],[Same change on date for AAPL]],AAPL,1)</f>
        <v>7512.5</v>
      </c>
      <c r="N5493" s="2">
        <f>MCFT[[#This Row],[Close]]/MCFT[[#This Row],[Open]]</f>
        <v>1.002886922716135</v>
      </c>
    </row>
    <row r="5494" spans="1:14" x14ac:dyDescent="0.25">
      <c r="A5494" s="1">
        <v>39435</v>
      </c>
      <c r="B5494" s="3">
        <v>34.689999</v>
      </c>
      <c r="C5494" s="3">
        <v>35.139999000000003</v>
      </c>
      <c r="D5494" s="3">
        <v>34.380001</v>
      </c>
      <c r="E5494" s="3">
        <v>34.790000999999997</v>
      </c>
      <c r="F5494" s="3">
        <v>26.774549</v>
      </c>
      <c r="G5494">
        <v>58469100</v>
      </c>
      <c r="H5494" s="3" t="str">
        <f>TEXT(MCFT[[#This Row],[Date]],"dddd")</f>
        <v>Wednesday</v>
      </c>
      <c r="I5494" s="3">
        <f>MCFT[[#This Row],[Open]]-MCFT[[#This Row],[Close]]</f>
        <v>-0.10000199999999637</v>
      </c>
      <c r="J5494" s="3">
        <f>INDEX(AAPL!$J:$J,MATCH(A:A,AAPL!$A:$A,0),1)</f>
        <v>-2.0001000000000602E-2</v>
      </c>
      <c r="K5494" s="3" t="str">
        <f>IF(MCFT[[#This Row],[Day Change]]&gt;0,"UP","DOWN")</f>
        <v>DOWN</v>
      </c>
      <c r="L5494" s="9">
        <f>_xlfn.RANK.EQ(MCFT[[#This Row],[Date]],A:A,1)</f>
        <v>5493</v>
      </c>
      <c r="M5494" s="10">
        <f>_xlfn.RANK.AVG(MCFT[[#This Row],[Same change on date for AAPL]],AAPL,1)</f>
        <v>2862</v>
      </c>
      <c r="N5494" s="2">
        <f>MCFT[[#This Row],[Close]]/MCFT[[#This Row],[Open]]</f>
        <v>1.0028827328591159</v>
      </c>
    </row>
    <row r="5495" spans="1:14" x14ac:dyDescent="0.25">
      <c r="A5495" s="1">
        <v>39436</v>
      </c>
      <c r="B5495" s="3">
        <v>35.290000999999997</v>
      </c>
      <c r="C5495" s="3">
        <v>35.790000999999997</v>
      </c>
      <c r="D5495" s="3">
        <v>35.080002</v>
      </c>
      <c r="E5495" s="3">
        <v>35.520000000000003</v>
      </c>
      <c r="F5495" s="3">
        <v>27.336366999999999</v>
      </c>
      <c r="G5495">
        <v>59345000</v>
      </c>
      <c r="H5495" s="3" t="str">
        <f>TEXT(MCFT[[#This Row],[Date]],"dddd")</f>
        <v>Thursday</v>
      </c>
      <c r="I5495" s="3">
        <f>MCFT[[#This Row],[Open]]-MCFT[[#This Row],[Close]]</f>
        <v>-0.2299990000000065</v>
      </c>
      <c r="J5495" s="3">
        <f>INDEX(AAPL!$J:$J,MATCH(A:A,AAPL!$A:$A,0),1)</f>
        <v>-0.25428600000000046</v>
      </c>
      <c r="K5495" s="3" t="str">
        <f>IF(MCFT[[#This Row],[Day Change]]&gt;0,"UP","DOWN")</f>
        <v>DOWN</v>
      </c>
      <c r="L5495" s="9">
        <f>_xlfn.RANK.EQ(MCFT[[#This Row],[Date]],A:A,1)</f>
        <v>5494</v>
      </c>
      <c r="M5495" s="10">
        <f>_xlfn.RANK.AVG(MCFT[[#This Row],[Same change on date for AAPL]],AAPL,1)</f>
        <v>1077</v>
      </c>
      <c r="N5495" s="2">
        <f>MCFT[[#This Row],[Close]]/MCFT[[#This Row],[Open]]</f>
        <v>1.0065173985118336</v>
      </c>
    </row>
    <row r="5496" spans="1:14" x14ac:dyDescent="0.25">
      <c r="A5496" s="1">
        <v>39437</v>
      </c>
      <c r="B5496" s="3">
        <v>35.900002000000001</v>
      </c>
      <c r="C5496" s="3">
        <v>36.060001</v>
      </c>
      <c r="D5496" s="3">
        <v>35.75</v>
      </c>
      <c r="E5496" s="3">
        <v>36.060001</v>
      </c>
      <c r="F5496" s="3">
        <v>27.751947000000001</v>
      </c>
      <c r="G5496">
        <v>83240500</v>
      </c>
      <c r="H5496" s="3" t="str">
        <f>TEXT(MCFT[[#This Row],[Date]],"dddd")</f>
        <v>Friday</v>
      </c>
      <c r="I5496" s="3">
        <f>MCFT[[#This Row],[Open]]-MCFT[[#This Row],[Close]]</f>
        <v>-0.15999899999999911</v>
      </c>
      <c r="J5496" s="3">
        <f>INDEX(AAPL!$J:$J,MATCH(A:A,AAPL!$A:$A,0),1)</f>
        <v>-0.54142900000000083</v>
      </c>
      <c r="K5496" s="3" t="str">
        <f>IF(MCFT[[#This Row],[Day Change]]&gt;0,"UP","DOWN")</f>
        <v>DOWN</v>
      </c>
      <c r="L5496" s="9">
        <f>_xlfn.RANK.EQ(MCFT[[#This Row],[Date]],A:A,1)</f>
        <v>5495</v>
      </c>
      <c r="M5496" s="10">
        <f>_xlfn.RANK.AVG(MCFT[[#This Row],[Same change on date for AAPL]],AAPL,1)</f>
        <v>668</v>
      </c>
      <c r="N5496" s="2">
        <f>MCFT[[#This Row],[Close]]/MCFT[[#This Row],[Open]]</f>
        <v>1.004456796409092</v>
      </c>
    </row>
    <row r="5497" spans="1:14" x14ac:dyDescent="0.25">
      <c r="A5497" s="1">
        <v>39440</v>
      </c>
      <c r="B5497" s="3">
        <v>36.130001</v>
      </c>
      <c r="C5497" s="3">
        <v>36.720001000000003</v>
      </c>
      <c r="D5497" s="3">
        <v>36.049999</v>
      </c>
      <c r="E5497" s="3">
        <v>36.580002</v>
      </c>
      <c r="F5497" s="3">
        <v>28.152142999999999</v>
      </c>
      <c r="G5497">
        <v>29622600</v>
      </c>
      <c r="H5497" s="3" t="str">
        <f>TEXT(MCFT[[#This Row],[Date]],"dddd")</f>
        <v>Monday</v>
      </c>
      <c r="I5497" s="3">
        <f>MCFT[[#This Row],[Open]]-MCFT[[#This Row],[Close]]</f>
        <v>-0.45000100000000032</v>
      </c>
      <c r="J5497" s="3">
        <f>INDEX(AAPL!$J:$J,MATCH(A:A,AAPL!$A:$A,0),1)</f>
        <v>-0.53857099999999747</v>
      </c>
      <c r="K5497" s="3" t="str">
        <f>IF(MCFT[[#This Row],[Day Change]]&gt;0,"UP","DOWN")</f>
        <v>DOWN</v>
      </c>
      <c r="L5497" s="9">
        <f>_xlfn.RANK.EQ(MCFT[[#This Row],[Date]],A:A,1)</f>
        <v>5496</v>
      </c>
      <c r="M5497" s="10">
        <f>_xlfn.RANK.AVG(MCFT[[#This Row],[Same change on date for AAPL]],AAPL,1)</f>
        <v>675</v>
      </c>
      <c r="N5497" s="2">
        <f>MCFT[[#This Row],[Close]]/MCFT[[#This Row],[Open]]</f>
        <v>1.0124550508592569</v>
      </c>
    </row>
    <row r="5498" spans="1:14" x14ac:dyDescent="0.25">
      <c r="A5498" s="1">
        <v>39442</v>
      </c>
      <c r="B5498" s="3">
        <v>36.409999999999997</v>
      </c>
      <c r="C5498" s="3">
        <v>36.639999000000003</v>
      </c>
      <c r="D5498" s="3">
        <v>36.259998000000003</v>
      </c>
      <c r="E5498" s="3">
        <v>36.610000999999997</v>
      </c>
      <c r="F5498" s="3">
        <v>28.175238</v>
      </c>
      <c r="G5498">
        <v>30252400</v>
      </c>
      <c r="H5498" s="3" t="str">
        <f>TEXT(MCFT[[#This Row],[Date]],"dddd")</f>
        <v>Wednesday</v>
      </c>
      <c r="I5498" s="3">
        <f>MCFT[[#This Row],[Open]]-MCFT[[#This Row],[Close]]</f>
        <v>-0.20000100000000032</v>
      </c>
      <c r="J5498" s="3">
        <f>INDEX(AAPL!$J:$J,MATCH(A:A,AAPL!$A:$A,0),1)</f>
        <v>8.5709999999998843E-3</v>
      </c>
      <c r="K5498" s="3" t="str">
        <f>IF(MCFT[[#This Row],[Day Change]]&gt;0,"UP","DOWN")</f>
        <v>DOWN</v>
      </c>
      <c r="L5498" s="9">
        <f>_xlfn.RANK.EQ(MCFT[[#This Row],[Date]],A:A,1)</f>
        <v>5497</v>
      </c>
      <c r="M5498" s="10">
        <f>_xlfn.RANK.AVG(MCFT[[#This Row],[Same change on date for AAPL]],AAPL,1)</f>
        <v>4604</v>
      </c>
      <c r="N5498" s="2">
        <f>MCFT[[#This Row],[Close]]/MCFT[[#This Row],[Open]]</f>
        <v>1.0054930238945345</v>
      </c>
    </row>
    <row r="5499" spans="1:14" x14ac:dyDescent="0.25">
      <c r="A5499" s="1">
        <v>39443</v>
      </c>
      <c r="B5499" s="3">
        <v>36.349997999999999</v>
      </c>
      <c r="C5499" s="3">
        <v>36.549999</v>
      </c>
      <c r="D5499" s="3">
        <v>35.939999</v>
      </c>
      <c r="E5499" s="3">
        <v>35.970001000000003</v>
      </c>
      <c r="F5499" s="3">
        <v>27.682690000000001</v>
      </c>
      <c r="G5499">
        <v>33311100</v>
      </c>
      <c r="H5499" s="3" t="str">
        <f>TEXT(MCFT[[#This Row],[Date]],"dddd")</f>
        <v>Thursday</v>
      </c>
      <c r="I5499" s="3">
        <f>MCFT[[#This Row],[Open]]-MCFT[[#This Row],[Close]]</f>
        <v>0.37999699999999592</v>
      </c>
      <c r="J5499" s="3">
        <f>INDEX(AAPL!$J:$J,MATCH(A:A,AAPL!$A:$A,0),1)</f>
        <v>5.4285000000000139E-2</v>
      </c>
      <c r="K5499" s="3" t="str">
        <f>IF(MCFT[[#This Row],[Day Change]]&gt;0,"UP","DOWN")</f>
        <v>UP</v>
      </c>
      <c r="L5499" s="9">
        <f>_xlfn.RANK.EQ(MCFT[[#This Row],[Date]],A:A,1)</f>
        <v>5498</v>
      </c>
      <c r="M5499" s="10">
        <f>_xlfn.RANK.AVG(MCFT[[#This Row],[Same change on date for AAPL]],AAPL,1)</f>
        <v>6358</v>
      </c>
      <c r="N5499" s="2">
        <f>MCFT[[#This Row],[Close]]/MCFT[[#This Row],[Open]]</f>
        <v>0.98954616173568988</v>
      </c>
    </row>
    <row r="5500" spans="1:14" x14ac:dyDescent="0.25">
      <c r="A5500" s="1">
        <v>39444</v>
      </c>
      <c r="B5500" s="3">
        <v>36.099997999999999</v>
      </c>
      <c r="C5500" s="3">
        <v>36.229999999999997</v>
      </c>
      <c r="D5500" s="3">
        <v>35.669998</v>
      </c>
      <c r="E5500" s="3">
        <v>36.119999</v>
      </c>
      <c r="F5500" s="3">
        <v>27.798119</v>
      </c>
      <c r="G5500">
        <v>33447200</v>
      </c>
      <c r="H5500" s="3" t="str">
        <f>TEXT(MCFT[[#This Row],[Date]],"dddd")</f>
        <v>Friday</v>
      </c>
      <c r="I5500" s="3">
        <f>MCFT[[#This Row],[Open]]-MCFT[[#This Row],[Close]]</f>
        <v>-2.0001000000000602E-2</v>
      </c>
      <c r="J5500" s="3">
        <f>INDEX(AAPL!$J:$J,MATCH(A:A,AAPL!$A:$A,0),1)</f>
        <v>0.10857199999999878</v>
      </c>
      <c r="K5500" s="3" t="str">
        <f>IF(MCFT[[#This Row],[Day Change]]&gt;0,"UP","DOWN")</f>
        <v>DOWN</v>
      </c>
      <c r="L5500" s="9">
        <f>_xlfn.RANK.EQ(MCFT[[#This Row],[Date]],A:A,1)</f>
        <v>5499</v>
      </c>
      <c r="M5500" s="10">
        <f>_xlfn.RANK.AVG(MCFT[[#This Row],[Same change on date for AAPL]],AAPL,1)</f>
        <v>6745.5</v>
      </c>
      <c r="N5500" s="2">
        <f>MCFT[[#This Row],[Close]]/MCFT[[#This Row],[Open]]</f>
        <v>1.0005540443520247</v>
      </c>
    </row>
    <row r="5501" spans="1:14" x14ac:dyDescent="0.25">
      <c r="A5501" s="1">
        <v>39447</v>
      </c>
      <c r="B5501" s="3">
        <v>35.900002000000001</v>
      </c>
      <c r="C5501" s="3">
        <v>35.990001999999997</v>
      </c>
      <c r="D5501" s="3">
        <v>35.520000000000003</v>
      </c>
      <c r="E5501" s="3">
        <v>35.599997999999999</v>
      </c>
      <c r="F5501" s="3">
        <v>27.397928</v>
      </c>
      <c r="G5501">
        <v>35229700</v>
      </c>
      <c r="H5501" s="3" t="str">
        <f>TEXT(MCFT[[#This Row],[Date]],"dddd")</f>
        <v>Monday</v>
      </c>
      <c r="I5501" s="3">
        <f>MCFT[[#This Row],[Open]]-MCFT[[#This Row],[Close]]</f>
        <v>0.30000400000000127</v>
      </c>
      <c r="J5501" s="3">
        <f>INDEX(AAPL!$J:$J,MATCH(A:A,AAPL!$A:$A,0),1)</f>
        <v>0.20285799999999909</v>
      </c>
      <c r="K5501" s="3" t="str">
        <f>IF(MCFT[[#This Row],[Day Change]]&gt;0,"UP","DOWN")</f>
        <v>UP</v>
      </c>
      <c r="L5501" s="9">
        <f>_xlfn.RANK.EQ(MCFT[[#This Row],[Date]],A:A,1)</f>
        <v>5500</v>
      </c>
      <c r="M5501" s="10">
        <f>_xlfn.RANK.AVG(MCFT[[#This Row],[Same change on date for AAPL]],AAPL,1)</f>
        <v>7058.5</v>
      </c>
      <c r="N5501" s="2">
        <f>MCFT[[#This Row],[Close]]/MCFT[[#This Row],[Open]]</f>
        <v>0.99164334308393631</v>
      </c>
    </row>
    <row r="5502" spans="1:14" x14ac:dyDescent="0.25">
      <c r="A5502" s="1">
        <v>39449</v>
      </c>
      <c r="B5502" s="3">
        <v>35.790000999999997</v>
      </c>
      <c r="C5502" s="3">
        <v>35.959999000000003</v>
      </c>
      <c r="D5502" s="3">
        <v>35</v>
      </c>
      <c r="E5502" s="3">
        <v>35.220001000000003</v>
      </c>
      <c r="F5502" s="3">
        <v>27.105475999999999</v>
      </c>
      <c r="G5502">
        <v>63004200</v>
      </c>
      <c r="H5502" s="3" t="str">
        <f>TEXT(MCFT[[#This Row],[Date]],"dddd")</f>
        <v>Wednesday</v>
      </c>
      <c r="I5502" s="3">
        <f>MCFT[[#This Row],[Open]]-MCFT[[#This Row],[Close]]</f>
        <v>0.56999999999999318</v>
      </c>
      <c r="J5502" s="3">
        <f>INDEX(AAPL!$J:$J,MATCH(A:A,AAPL!$A:$A,0),1)</f>
        <v>0.63285600000000031</v>
      </c>
      <c r="K5502" s="3" t="str">
        <f>IF(MCFT[[#This Row],[Day Change]]&gt;0,"UP","DOWN")</f>
        <v>UP</v>
      </c>
      <c r="L5502" s="9">
        <f>_xlfn.RANK.EQ(MCFT[[#This Row],[Date]],A:A,1)</f>
        <v>5501</v>
      </c>
      <c r="M5502" s="10">
        <f>_xlfn.RANK.AVG(MCFT[[#This Row],[Same change on date for AAPL]],AAPL,1)</f>
        <v>7612</v>
      </c>
      <c r="N5502" s="2">
        <f>MCFT[[#This Row],[Close]]/MCFT[[#This Row],[Open]]</f>
        <v>0.98407376406611469</v>
      </c>
    </row>
    <row r="5503" spans="1:14" x14ac:dyDescent="0.25">
      <c r="A5503" s="1">
        <v>39450</v>
      </c>
      <c r="B5503" s="3">
        <v>35.220001000000003</v>
      </c>
      <c r="C5503" s="3">
        <v>35.650002000000001</v>
      </c>
      <c r="D5503" s="3">
        <v>34.860000999999997</v>
      </c>
      <c r="E5503" s="3">
        <v>35.369999</v>
      </c>
      <c r="F5503" s="3">
        <v>27.220922000000002</v>
      </c>
      <c r="G5503">
        <v>49599600</v>
      </c>
      <c r="H5503" s="3" t="str">
        <f>TEXT(MCFT[[#This Row],[Date]],"dddd")</f>
        <v>Thursday</v>
      </c>
      <c r="I5503" s="3">
        <f>MCFT[[#This Row],[Open]]-MCFT[[#This Row],[Close]]</f>
        <v>-0.14999799999999652</v>
      </c>
      <c r="J5503" s="3">
        <f>INDEX(AAPL!$J:$J,MATCH(A:A,AAPL!$A:$A,0),1)</f>
        <v>6.8571000000002158E-2</v>
      </c>
      <c r="K5503" s="3" t="str">
        <f>IF(MCFT[[#This Row],[Day Change]]&gt;0,"UP","DOWN")</f>
        <v>DOWN</v>
      </c>
      <c r="L5503" s="9">
        <f>_xlfn.RANK.EQ(MCFT[[#This Row],[Date]],A:A,1)</f>
        <v>5502</v>
      </c>
      <c r="M5503" s="10">
        <f>_xlfn.RANK.AVG(MCFT[[#This Row],[Same change on date for AAPL]],AAPL,1)</f>
        <v>6507</v>
      </c>
      <c r="N5503" s="2">
        <f>MCFT[[#This Row],[Close]]/MCFT[[#This Row],[Open]]</f>
        <v>1.0042588868751026</v>
      </c>
    </row>
    <row r="5504" spans="1:14" x14ac:dyDescent="0.25">
      <c r="A5504" s="1">
        <v>39451</v>
      </c>
      <c r="B5504" s="3">
        <v>35.189999</v>
      </c>
      <c r="C5504" s="3">
        <v>35.200001</v>
      </c>
      <c r="D5504" s="3">
        <v>34.090000000000003</v>
      </c>
      <c r="E5504" s="3">
        <v>34.380001</v>
      </c>
      <c r="F5504" s="3">
        <v>26.459012999999999</v>
      </c>
      <c r="G5504">
        <v>72090800</v>
      </c>
      <c r="H5504" s="3" t="str">
        <f>TEXT(MCFT[[#This Row],[Date]],"dddd")</f>
        <v>Friday</v>
      </c>
      <c r="I5504" s="3">
        <f>MCFT[[#This Row],[Open]]-MCFT[[#This Row],[Close]]</f>
        <v>0.80999800000000022</v>
      </c>
      <c r="J5504" s="3">
        <f>INDEX(AAPL!$J:$J,MATCH(A:A,AAPL!$A:$A,0),1)</f>
        <v>1.6285720000000019</v>
      </c>
      <c r="K5504" s="3" t="str">
        <f>IF(MCFT[[#This Row],[Day Change]]&gt;0,"UP","DOWN")</f>
        <v>UP</v>
      </c>
      <c r="L5504" s="9">
        <f>_xlfn.RANK.EQ(MCFT[[#This Row],[Date]],A:A,1)</f>
        <v>5503</v>
      </c>
      <c r="M5504" s="10">
        <f>_xlfn.RANK.AVG(MCFT[[#This Row],[Same change on date for AAPL]],AAPL,1)</f>
        <v>8038</v>
      </c>
      <c r="N5504" s="2">
        <f>MCFT[[#This Row],[Close]]/MCFT[[#This Row],[Open]]</f>
        <v>0.97698215336692673</v>
      </c>
    </row>
    <row r="5505" spans="1:14" x14ac:dyDescent="0.25">
      <c r="A5505" s="1">
        <v>39454</v>
      </c>
      <c r="B5505" s="3">
        <v>34.549999</v>
      </c>
      <c r="C5505" s="3">
        <v>34.799999</v>
      </c>
      <c r="D5505" s="3">
        <v>34.25</v>
      </c>
      <c r="E5505" s="3">
        <v>34.610000999999997</v>
      </c>
      <c r="F5505" s="3">
        <v>26.636023000000002</v>
      </c>
      <c r="G5505">
        <v>80164300</v>
      </c>
      <c r="H5505" s="3" t="str">
        <f>TEXT(MCFT[[#This Row],[Date]],"dddd")</f>
        <v>Monday</v>
      </c>
      <c r="I5505" s="3">
        <f>MCFT[[#This Row],[Open]]-MCFT[[#This Row],[Close]]</f>
        <v>-6.0001999999997224E-2</v>
      </c>
      <c r="J5505" s="3">
        <f>INDEX(AAPL!$J:$J,MATCH(A:A,AAPL!$A:$A,0),1)</f>
        <v>0.51571500000000015</v>
      </c>
      <c r="K5505" s="3" t="str">
        <f>IF(MCFT[[#This Row],[Day Change]]&gt;0,"UP","DOWN")</f>
        <v>DOWN</v>
      </c>
      <c r="L5505" s="9">
        <f>_xlfn.RANK.EQ(MCFT[[#This Row],[Date]],A:A,1)</f>
        <v>5504</v>
      </c>
      <c r="M5505" s="10">
        <f>_xlfn.RANK.AVG(MCFT[[#This Row],[Same change on date for AAPL]],AAPL,1)</f>
        <v>7518</v>
      </c>
      <c r="N5505" s="2">
        <f>MCFT[[#This Row],[Close]]/MCFT[[#This Row],[Open]]</f>
        <v>1.0017366715408587</v>
      </c>
    </row>
    <row r="5506" spans="1:14" x14ac:dyDescent="0.25">
      <c r="A5506" s="1">
        <v>39455</v>
      </c>
      <c r="B5506" s="3">
        <v>34.709999000000003</v>
      </c>
      <c r="C5506" s="3">
        <v>34.709999000000003</v>
      </c>
      <c r="D5506" s="3">
        <v>33.400002000000001</v>
      </c>
      <c r="E5506" s="3">
        <v>33.450001</v>
      </c>
      <c r="F5506" s="3">
        <v>25.743276999999999</v>
      </c>
      <c r="G5506">
        <v>79148300</v>
      </c>
      <c r="H5506" s="3" t="str">
        <f>TEXT(MCFT[[#This Row],[Date]],"dddd")</f>
        <v>Tuesday</v>
      </c>
      <c r="I5506" s="3">
        <f>MCFT[[#This Row],[Open]]-MCFT[[#This Row],[Close]]</f>
        <v>1.2599980000000031</v>
      </c>
      <c r="J5506" s="3">
        <f>INDEX(AAPL!$J:$J,MATCH(A:A,AAPL!$A:$A,0),1)</f>
        <v>1.2699999999999996</v>
      </c>
      <c r="K5506" s="3" t="str">
        <f>IF(MCFT[[#This Row],[Day Change]]&gt;0,"UP","DOWN")</f>
        <v>UP</v>
      </c>
      <c r="L5506" s="9">
        <f>_xlfn.RANK.EQ(MCFT[[#This Row],[Date]],A:A,1)</f>
        <v>5505</v>
      </c>
      <c r="M5506" s="10">
        <f>_xlfn.RANK.AVG(MCFT[[#This Row],[Same change on date for AAPL]],AAPL,1)</f>
        <v>7962.5</v>
      </c>
      <c r="N5506" s="2">
        <f>MCFT[[#This Row],[Close]]/MCFT[[#This Row],[Open]]</f>
        <v>0.96369927870064176</v>
      </c>
    </row>
    <row r="5507" spans="1:14" x14ac:dyDescent="0.25">
      <c r="A5507" s="1">
        <v>39456</v>
      </c>
      <c r="B5507" s="3">
        <v>33.360000999999997</v>
      </c>
      <c r="C5507" s="3">
        <v>34.540000999999997</v>
      </c>
      <c r="D5507" s="3">
        <v>33.349997999999999</v>
      </c>
      <c r="E5507" s="3">
        <v>34.439999</v>
      </c>
      <c r="F5507" s="3">
        <v>26.505178000000001</v>
      </c>
      <c r="G5507">
        <v>74305500</v>
      </c>
      <c r="H5507" s="3" t="str">
        <f>TEXT(MCFT[[#This Row],[Date]],"dddd")</f>
        <v>Wednesday</v>
      </c>
      <c r="I5507" s="3">
        <f>MCFT[[#This Row],[Open]]-MCFT[[#This Row],[Close]]</f>
        <v>-1.0799980000000033</v>
      </c>
      <c r="J5507" s="3">
        <f>INDEX(AAPL!$J:$J,MATCH(A:A,AAPL!$A:$A,0),1)</f>
        <v>-1.1571430000000014</v>
      </c>
      <c r="K5507" s="3" t="str">
        <f>IF(MCFT[[#This Row],[Day Change]]&gt;0,"UP","DOWN")</f>
        <v>DOWN</v>
      </c>
      <c r="L5507" s="9">
        <f>_xlfn.RANK.EQ(MCFT[[#This Row],[Date]],A:A,1)</f>
        <v>5506</v>
      </c>
      <c r="M5507" s="10">
        <f>_xlfn.RANK.AVG(MCFT[[#This Row],[Same change on date for AAPL]],AAPL,1)</f>
        <v>279</v>
      </c>
      <c r="N5507" s="2">
        <f>MCFT[[#This Row],[Close]]/MCFT[[#This Row],[Open]]</f>
        <v>1.0323740397969414</v>
      </c>
    </row>
    <row r="5508" spans="1:14" x14ac:dyDescent="0.25">
      <c r="A5508" s="1">
        <v>39457</v>
      </c>
      <c r="B5508" s="3">
        <v>34.349997999999999</v>
      </c>
      <c r="C5508" s="3">
        <v>34.5</v>
      </c>
      <c r="D5508" s="3">
        <v>33.779998999999997</v>
      </c>
      <c r="E5508" s="3">
        <v>34.330002</v>
      </c>
      <c r="F5508" s="3">
        <v>26.420535999999998</v>
      </c>
      <c r="G5508">
        <v>72446000</v>
      </c>
      <c r="H5508" s="3" t="str">
        <f>TEXT(MCFT[[#This Row],[Date]],"dddd")</f>
        <v>Thursday</v>
      </c>
      <c r="I5508" s="3">
        <f>MCFT[[#This Row],[Open]]-MCFT[[#This Row],[Close]]</f>
        <v>1.9995999999999015E-2</v>
      </c>
      <c r="J5508" s="3">
        <f>INDEX(AAPL!$J:$J,MATCH(A:A,AAPL!$A:$A,0),1)</f>
        <v>-6.2857000000001051E-2</v>
      </c>
      <c r="K5508" s="3" t="str">
        <f>IF(MCFT[[#This Row],[Day Change]]&gt;0,"UP","DOWN")</f>
        <v>UP</v>
      </c>
      <c r="L5508" s="9">
        <f>_xlfn.RANK.EQ(MCFT[[#This Row],[Date]],A:A,1)</f>
        <v>5507</v>
      </c>
      <c r="M5508" s="10">
        <f>_xlfn.RANK.AVG(MCFT[[#This Row],[Same change on date for AAPL]],AAPL,1)</f>
        <v>1817</v>
      </c>
      <c r="N5508" s="2">
        <f>MCFT[[#This Row],[Close]]/MCFT[[#This Row],[Open]]</f>
        <v>0.99941787478415578</v>
      </c>
    </row>
    <row r="5509" spans="1:14" x14ac:dyDescent="0.25">
      <c r="A5509" s="1">
        <v>39458</v>
      </c>
      <c r="B5509" s="3">
        <v>34.139999000000003</v>
      </c>
      <c r="C5509" s="3">
        <v>34.240001999999997</v>
      </c>
      <c r="D5509" s="3">
        <v>33.720001000000003</v>
      </c>
      <c r="E5509" s="3">
        <v>33.909999999999997</v>
      </c>
      <c r="F5509" s="3">
        <v>26.097297999999999</v>
      </c>
      <c r="G5509">
        <v>55187900</v>
      </c>
      <c r="H5509" s="3" t="str">
        <f>TEXT(MCFT[[#This Row],[Date]],"dddd")</f>
        <v>Friday</v>
      </c>
      <c r="I5509" s="3">
        <f>MCFT[[#This Row],[Open]]-MCFT[[#This Row],[Close]]</f>
        <v>0.2299990000000065</v>
      </c>
      <c r="J5509" s="3">
        <f>INDEX(AAPL!$J:$J,MATCH(A:A,AAPL!$A:$A,0),1)</f>
        <v>0.47285699999999764</v>
      </c>
      <c r="K5509" s="3" t="str">
        <f>IF(MCFT[[#This Row],[Day Change]]&gt;0,"UP","DOWN")</f>
        <v>UP</v>
      </c>
      <c r="L5509" s="9">
        <f>_xlfn.RANK.EQ(MCFT[[#This Row],[Date]],A:A,1)</f>
        <v>5508</v>
      </c>
      <c r="M5509" s="10">
        <f>_xlfn.RANK.AVG(MCFT[[#This Row],[Same change on date for AAPL]],AAPL,1)</f>
        <v>7486</v>
      </c>
      <c r="N5509" s="2">
        <f>MCFT[[#This Row],[Close]]/MCFT[[#This Row],[Open]]</f>
        <v>0.99326306365738304</v>
      </c>
    </row>
    <row r="5510" spans="1:14" x14ac:dyDescent="0.25">
      <c r="A5510" s="1">
        <v>39461</v>
      </c>
      <c r="B5510" s="3">
        <v>34.459999000000003</v>
      </c>
      <c r="C5510" s="3">
        <v>34.57</v>
      </c>
      <c r="D5510" s="3">
        <v>34.080002</v>
      </c>
      <c r="E5510" s="3">
        <v>34.389999000000003</v>
      </c>
      <c r="F5510" s="3">
        <v>26.466702000000002</v>
      </c>
      <c r="G5510">
        <v>52792200</v>
      </c>
      <c r="H5510" s="3" t="str">
        <f>TEXT(MCFT[[#This Row],[Date]],"dddd")</f>
        <v>Monday</v>
      </c>
      <c r="I5510" s="3">
        <f>MCFT[[#This Row],[Open]]-MCFT[[#This Row],[Close]]</f>
        <v>7.0000000000000284E-2</v>
      </c>
      <c r="J5510" s="3">
        <f>INDEX(AAPL!$J:$J,MATCH(A:A,AAPL!$A:$A,0),1)</f>
        <v>-0.17999999999999972</v>
      </c>
      <c r="K5510" s="3" t="str">
        <f>IF(MCFT[[#This Row],[Day Change]]&gt;0,"UP","DOWN")</f>
        <v>UP</v>
      </c>
      <c r="L5510" s="9">
        <f>_xlfn.RANK.EQ(MCFT[[#This Row],[Date]],A:A,1)</f>
        <v>5509</v>
      </c>
      <c r="M5510" s="10">
        <f>_xlfn.RANK.AVG(MCFT[[#This Row],[Same change on date for AAPL]],AAPL,1)</f>
        <v>1261</v>
      </c>
      <c r="N5510" s="2">
        <f>MCFT[[#This Row],[Close]]/MCFT[[#This Row],[Open]]</f>
        <v>0.99796865925620015</v>
      </c>
    </row>
    <row r="5511" spans="1:14" x14ac:dyDescent="0.25">
      <c r="A5511" s="1">
        <v>39462</v>
      </c>
      <c r="B5511" s="3">
        <v>34.029998999999997</v>
      </c>
      <c r="C5511" s="3">
        <v>34.380001</v>
      </c>
      <c r="D5511" s="3">
        <v>34</v>
      </c>
      <c r="E5511" s="3">
        <v>34</v>
      </c>
      <c r="F5511" s="3">
        <v>26.166557000000001</v>
      </c>
      <c r="G5511">
        <v>61606200</v>
      </c>
      <c r="H5511" s="3" t="str">
        <f>TEXT(MCFT[[#This Row],[Date]],"dddd")</f>
        <v>Tuesday</v>
      </c>
      <c r="I5511" s="3">
        <f>MCFT[[#This Row],[Open]]-MCFT[[#This Row],[Close]]</f>
        <v>2.9998999999996556E-2</v>
      </c>
      <c r="J5511" s="3">
        <f>INDEX(AAPL!$J:$J,MATCH(A:A,AAPL!$A:$A,0),1)</f>
        <v>1.2399999999999984</v>
      </c>
      <c r="K5511" s="3" t="str">
        <f>IF(MCFT[[#This Row],[Day Change]]&gt;0,"UP","DOWN")</f>
        <v>UP</v>
      </c>
      <c r="L5511" s="9">
        <f>_xlfn.RANK.EQ(MCFT[[#This Row],[Date]],A:A,1)</f>
        <v>5510</v>
      </c>
      <c r="M5511" s="10">
        <f>_xlfn.RANK.AVG(MCFT[[#This Row],[Same change on date for AAPL]],AAPL,1)</f>
        <v>7949</v>
      </c>
      <c r="N5511" s="2">
        <f>MCFT[[#This Row],[Close]]/MCFT[[#This Row],[Open]]</f>
        <v>0.99911845427912016</v>
      </c>
    </row>
    <row r="5512" spans="1:14" x14ac:dyDescent="0.25">
      <c r="A5512" s="1">
        <v>39463</v>
      </c>
      <c r="B5512" s="3">
        <v>33.419998</v>
      </c>
      <c r="C5512" s="3">
        <v>33.650002000000001</v>
      </c>
      <c r="D5512" s="3">
        <v>32.509998000000003</v>
      </c>
      <c r="E5512" s="3">
        <v>33.229999999999997</v>
      </c>
      <c r="F5512" s="3">
        <v>25.573969000000002</v>
      </c>
      <c r="G5512">
        <v>120778500</v>
      </c>
      <c r="H5512" s="3" t="str">
        <f>TEXT(MCFT[[#This Row],[Date]],"dddd")</f>
        <v>Wednesday</v>
      </c>
      <c r="I5512" s="3">
        <f>MCFT[[#This Row],[Open]]-MCFT[[#This Row],[Close]]</f>
        <v>0.18999800000000278</v>
      </c>
      <c r="J5512" s="3">
        <f>INDEX(AAPL!$J:$J,MATCH(A:A,AAPL!$A:$A,0),1)</f>
        <v>0.79857200000000006</v>
      </c>
      <c r="K5512" s="3" t="str">
        <f>IF(MCFT[[#This Row],[Day Change]]&gt;0,"UP","DOWN")</f>
        <v>UP</v>
      </c>
      <c r="L5512" s="9">
        <f>_xlfn.RANK.EQ(MCFT[[#This Row],[Date]],A:A,1)</f>
        <v>5511</v>
      </c>
      <c r="M5512" s="10">
        <f>_xlfn.RANK.AVG(MCFT[[#This Row],[Same change on date for AAPL]],AAPL,1)</f>
        <v>7733</v>
      </c>
      <c r="N5512" s="2">
        <f>MCFT[[#This Row],[Close]]/MCFT[[#This Row],[Open]]</f>
        <v>0.99431484107210288</v>
      </c>
    </row>
    <row r="5513" spans="1:14" x14ac:dyDescent="0.25">
      <c r="A5513" s="1">
        <v>39464</v>
      </c>
      <c r="B5513" s="3">
        <v>33.540000999999997</v>
      </c>
      <c r="C5513" s="3">
        <v>33.799999</v>
      </c>
      <c r="D5513" s="3">
        <v>32.970001000000003</v>
      </c>
      <c r="E5513" s="3">
        <v>33.110000999999997</v>
      </c>
      <c r="F5513" s="3">
        <v>25.481611000000001</v>
      </c>
      <c r="G5513">
        <v>94247800</v>
      </c>
      <c r="H5513" s="3" t="str">
        <f>TEXT(MCFT[[#This Row],[Date]],"dddd")</f>
        <v>Thursday</v>
      </c>
      <c r="I5513" s="3">
        <f>MCFT[[#This Row],[Open]]-MCFT[[#This Row],[Close]]</f>
        <v>0.42999999999999972</v>
      </c>
      <c r="J5513" s="3">
        <f>INDEX(AAPL!$J:$J,MATCH(A:A,AAPL!$A:$A,0),1)</f>
        <v>8.8571999999999207E-2</v>
      </c>
      <c r="K5513" s="3" t="str">
        <f>IF(MCFT[[#This Row],[Day Change]]&gt;0,"UP","DOWN")</f>
        <v>UP</v>
      </c>
      <c r="L5513" s="9">
        <f>_xlfn.RANK.EQ(MCFT[[#This Row],[Date]],A:A,1)</f>
        <v>5512</v>
      </c>
      <c r="M5513" s="10">
        <f>_xlfn.RANK.AVG(MCFT[[#This Row],[Same change on date for AAPL]],AAPL,1)</f>
        <v>6653.5</v>
      </c>
      <c r="N5513" s="2">
        <f>MCFT[[#This Row],[Close]]/MCFT[[#This Row],[Open]]</f>
        <v>0.98717948756173268</v>
      </c>
    </row>
    <row r="5514" spans="1:14" x14ac:dyDescent="0.25">
      <c r="A5514" s="1">
        <v>39465</v>
      </c>
      <c r="B5514" s="3">
        <v>33.159999999999997</v>
      </c>
      <c r="C5514" s="3">
        <v>34</v>
      </c>
      <c r="D5514" s="3">
        <v>32.970001000000003</v>
      </c>
      <c r="E5514" s="3">
        <v>33.009998000000003</v>
      </c>
      <c r="F5514" s="3">
        <v>25.404654000000001</v>
      </c>
      <c r="G5514">
        <v>117062000</v>
      </c>
      <c r="H5514" s="3" t="str">
        <f>TEXT(MCFT[[#This Row],[Date]],"dddd")</f>
        <v>Friday</v>
      </c>
      <c r="I5514" s="3">
        <f>MCFT[[#This Row],[Open]]-MCFT[[#This Row],[Close]]</f>
        <v>0.15000199999999353</v>
      </c>
      <c r="J5514" s="3">
        <f>INDEX(AAPL!$J:$J,MATCH(A:A,AAPL!$A:$A,0),1)</f>
        <v>5.0000999999998186E-2</v>
      </c>
      <c r="K5514" s="3" t="str">
        <f>IF(MCFT[[#This Row],[Day Change]]&gt;0,"UP","DOWN")</f>
        <v>UP</v>
      </c>
      <c r="L5514" s="9">
        <f>_xlfn.RANK.EQ(MCFT[[#This Row],[Date]],A:A,1)</f>
        <v>5513</v>
      </c>
      <c r="M5514" s="10">
        <f>_xlfn.RANK.AVG(MCFT[[#This Row],[Same change on date for AAPL]],AAPL,1)</f>
        <v>6292</v>
      </c>
      <c r="N5514" s="2">
        <f>MCFT[[#This Row],[Close]]/MCFT[[#This Row],[Open]]</f>
        <v>0.99547641737032588</v>
      </c>
    </row>
    <row r="5515" spans="1:14" x14ac:dyDescent="0.25">
      <c r="A5515" s="1">
        <v>39469</v>
      </c>
      <c r="B5515" s="3">
        <v>31.540001</v>
      </c>
      <c r="C5515" s="3">
        <v>32.529998999999997</v>
      </c>
      <c r="D5515" s="3">
        <v>31.5</v>
      </c>
      <c r="E5515" s="3">
        <v>31.959999</v>
      </c>
      <c r="F5515" s="3">
        <v>24.596564999999998</v>
      </c>
      <c r="G5515">
        <v>108521400</v>
      </c>
      <c r="H5515" s="3" t="str">
        <f>TEXT(MCFT[[#This Row],[Date]],"dddd")</f>
        <v>Tuesday</v>
      </c>
      <c r="I5515" s="3">
        <f>MCFT[[#This Row],[Open]]-MCFT[[#This Row],[Close]]</f>
        <v>-0.41999799999999965</v>
      </c>
      <c r="J5515" s="3">
        <f>INDEX(AAPL!$J:$J,MATCH(A:A,AAPL!$A:$A,0),1)</f>
        <v>-1.0828570000000006</v>
      </c>
      <c r="K5515" s="3" t="str">
        <f>IF(MCFT[[#This Row],[Day Change]]&gt;0,"UP","DOWN")</f>
        <v>DOWN</v>
      </c>
      <c r="L5515" s="9">
        <f>_xlfn.RANK.EQ(MCFT[[#This Row],[Date]],A:A,1)</f>
        <v>5514</v>
      </c>
      <c r="M5515" s="10">
        <f>_xlfn.RANK.AVG(MCFT[[#This Row],[Same change on date for AAPL]],AAPL,1)</f>
        <v>313</v>
      </c>
      <c r="N5515" s="2">
        <f>MCFT[[#This Row],[Close]]/MCFT[[#This Row],[Open]]</f>
        <v>1.013316359755347</v>
      </c>
    </row>
    <row r="5516" spans="1:14" x14ac:dyDescent="0.25">
      <c r="A5516" s="1">
        <v>39470</v>
      </c>
      <c r="B5516" s="3">
        <v>31.48</v>
      </c>
      <c r="C5516" s="3">
        <v>32.049999</v>
      </c>
      <c r="D5516" s="3">
        <v>31.040001</v>
      </c>
      <c r="E5516" s="3">
        <v>31.93</v>
      </c>
      <c r="F5516" s="3">
        <v>24.573483</v>
      </c>
      <c r="G5516">
        <v>137597400</v>
      </c>
      <c r="H5516" s="3" t="str">
        <f>TEXT(MCFT[[#This Row],[Date]],"dddd")</f>
        <v>Wednesday</v>
      </c>
      <c r="I5516" s="3">
        <f>MCFT[[#This Row],[Open]]-MCFT[[#This Row],[Close]]</f>
        <v>-0.44999999999999929</v>
      </c>
      <c r="J5516" s="3">
        <f>INDEX(AAPL!$J:$J,MATCH(A:A,AAPL!$A:$A,0),1)</f>
        <v>-0.41142899999999827</v>
      </c>
      <c r="K5516" s="3" t="str">
        <f>IF(MCFT[[#This Row],[Day Change]]&gt;0,"UP","DOWN")</f>
        <v>DOWN</v>
      </c>
      <c r="L5516" s="9">
        <f>_xlfn.RANK.EQ(MCFT[[#This Row],[Date]],A:A,1)</f>
        <v>5515</v>
      </c>
      <c r="M5516" s="10">
        <f>_xlfn.RANK.AVG(MCFT[[#This Row],[Same change on date for AAPL]],AAPL,1)</f>
        <v>813</v>
      </c>
      <c r="N5516" s="2">
        <f>MCFT[[#This Row],[Close]]/MCFT[[#This Row],[Open]]</f>
        <v>1.014294790343075</v>
      </c>
    </row>
    <row r="5517" spans="1:14" x14ac:dyDescent="0.25">
      <c r="A5517" s="1">
        <v>39471</v>
      </c>
      <c r="B5517" s="3">
        <v>32.349997999999999</v>
      </c>
      <c r="C5517" s="3">
        <v>33.360000999999997</v>
      </c>
      <c r="D5517" s="3">
        <v>32.119999</v>
      </c>
      <c r="E5517" s="3">
        <v>33.25</v>
      </c>
      <c r="F5517" s="3">
        <v>25.589365000000001</v>
      </c>
      <c r="G5517">
        <v>155640400</v>
      </c>
      <c r="H5517" s="3" t="str">
        <f>TEXT(MCFT[[#This Row],[Date]],"dddd")</f>
        <v>Thursday</v>
      </c>
      <c r="I5517" s="3">
        <f>MCFT[[#This Row],[Open]]-MCFT[[#This Row],[Close]]</f>
        <v>-0.90000200000000063</v>
      </c>
      <c r="J5517" s="3">
        <f>INDEX(AAPL!$J:$J,MATCH(A:A,AAPL!$A:$A,0),1)</f>
        <v>0.6271419999999992</v>
      </c>
      <c r="K5517" s="3" t="str">
        <f>IF(MCFT[[#This Row],[Day Change]]&gt;0,"UP","DOWN")</f>
        <v>DOWN</v>
      </c>
      <c r="L5517" s="9">
        <f>_xlfn.RANK.EQ(MCFT[[#This Row],[Date]],A:A,1)</f>
        <v>5516</v>
      </c>
      <c r="M5517" s="10">
        <f>_xlfn.RANK.AVG(MCFT[[#This Row],[Same change on date for AAPL]],AAPL,1)</f>
        <v>7607</v>
      </c>
      <c r="N5517" s="2">
        <f>MCFT[[#This Row],[Close]]/MCFT[[#This Row],[Open]]</f>
        <v>1.0278207745175132</v>
      </c>
    </row>
    <row r="5518" spans="1:14" x14ac:dyDescent="0.25">
      <c r="A5518" s="1">
        <v>39472</v>
      </c>
      <c r="B5518" s="3">
        <v>34.900002000000001</v>
      </c>
      <c r="C5518" s="3">
        <v>35</v>
      </c>
      <c r="D5518" s="3">
        <v>32.869999</v>
      </c>
      <c r="E5518" s="3">
        <v>32.939999</v>
      </c>
      <c r="F5518" s="3">
        <v>25.350777000000001</v>
      </c>
      <c r="G5518">
        <v>196992300</v>
      </c>
      <c r="H5518" s="3" t="str">
        <f>TEXT(MCFT[[#This Row],[Date]],"dddd")</f>
        <v>Friday</v>
      </c>
      <c r="I5518" s="3">
        <f>MCFT[[#This Row],[Open]]-MCFT[[#This Row],[Close]]</f>
        <v>1.9600030000000004</v>
      </c>
      <c r="J5518" s="3">
        <f>INDEX(AAPL!$J:$J,MATCH(A:A,AAPL!$A:$A,0),1)</f>
        <v>1.2828580000000009</v>
      </c>
      <c r="K5518" s="3" t="str">
        <f>IF(MCFT[[#This Row],[Day Change]]&gt;0,"UP","DOWN")</f>
        <v>UP</v>
      </c>
      <c r="L5518" s="9">
        <f>_xlfn.RANK.EQ(MCFT[[#This Row],[Date]],A:A,1)</f>
        <v>5517</v>
      </c>
      <c r="M5518" s="10">
        <f>_xlfn.RANK.AVG(MCFT[[#This Row],[Same change on date for AAPL]],AAPL,1)</f>
        <v>7966</v>
      </c>
      <c r="N5518" s="2">
        <f>MCFT[[#This Row],[Close]]/MCFT[[#This Row],[Open]]</f>
        <v>0.9438394588057617</v>
      </c>
    </row>
    <row r="5519" spans="1:14" x14ac:dyDescent="0.25">
      <c r="A5519" s="1">
        <v>39475</v>
      </c>
      <c r="B5519" s="3">
        <v>33.020000000000003</v>
      </c>
      <c r="C5519" s="3">
        <v>33.099997999999999</v>
      </c>
      <c r="D5519" s="3">
        <v>32.419998</v>
      </c>
      <c r="E5519" s="3">
        <v>32.720001000000003</v>
      </c>
      <c r="F5519" s="3">
        <v>25.181469</v>
      </c>
      <c r="G5519">
        <v>81019000</v>
      </c>
      <c r="H5519" s="3" t="str">
        <f>TEXT(MCFT[[#This Row],[Date]],"dddd")</f>
        <v>Monday</v>
      </c>
      <c r="I5519" s="3">
        <f>MCFT[[#This Row],[Open]]-MCFT[[#This Row],[Close]]</f>
        <v>0.29999899999999968</v>
      </c>
      <c r="J5519" s="3">
        <f>INDEX(AAPL!$J:$J,MATCH(A:A,AAPL!$A:$A,0),1)</f>
        <v>-0.26428599999999847</v>
      </c>
      <c r="K5519" s="3" t="str">
        <f>IF(MCFT[[#This Row],[Day Change]]&gt;0,"UP","DOWN")</f>
        <v>UP</v>
      </c>
      <c r="L5519" s="9">
        <f>_xlfn.RANK.EQ(MCFT[[#This Row],[Date]],A:A,1)</f>
        <v>5518</v>
      </c>
      <c r="M5519" s="10">
        <f>_xlfn.RANK.AVG(MCFT[[#This Row],[Same change on date for AAPL]],AAPL,1)</f>
        <v>1050.5</v>
      </c>
      <c r="N5519" s="2">
        <f>MCFT[[#This Row],[Close]]/MCFT[[#This Row],[Open]]</f>
        <v>0.9909146274984858</v>
      </c>
    </row>
    <row r="5520" spans="1:14" x14ac:dyDescent="0.25">
      <c r="A5520" s="1">
        <v>39476</v>
      </c>
      <c r="B5520" s="3">
        <v>32.849997999999999</v>
      </c>
      <c r="C5520" s="3">
        <v>32.889999000000003</v>
      </c>
      <c r="D5520" s="3">
        <v>32.349997999999999</v>
      </c>
      <c r="E5520" s="3">
        <v>32.599997999999999</v>
      </c>
      <c r="F5520" s="3">
        <v>25.089110999999999</v>
      </c>
      <c r="G5520">
        <v>68023000</v>
      </c>
      <c r="H5520" s="3" t="str">
        <f>TEXT(MCFT[[#This Row],[Date]],"dddd")</f>
        <v>Tuesday</v>
      </c>
      <c r="I5520" s="3">
        <f>MCFT[[#This Row],[Open]]-MCFT[[#This Row],[Close]]</f>
        <v>0.25</v>
      </c>
      <c r="J5520" s="3">
        <f>INDEX(AAPL!$J:$J,MATCH(A:A,AAPL!$A:$A,0),1)</f>
        <v>-5.5715999999996768E-2</v>
      </c>
      <c r="K5520" s="3" t="str">
        <f>IF(MCFT[[#This Row],[Day Change]]&gt;0,"UP","DOWN")</f>
        <v>UP</v>
      </c>
      <c r="L5520" s="9">
        <f>_xlfn.RANK.EQ(MCFT[[#This Row],[Date]],A:A,1)</f>
        <v>5519</v>
      </c>
      <c r="M5520" s="10">
        <f>_xlfn.RANK.AVG(MCFT[[#This Row],[Same change on date for AAPL]],AAPL,1)</f>
        <v>1921</v>
      </c>
      <c r="N5520" s="2">
        <f>MCFT[[#This Row],[Close]]/MCFT[[#This Row],[Open]]</f>
        <v>0.99238964946055708</v>
      </c>
    </row>
    <row r="5521" spans="1:14" x14ac:dyDescent="0.25">
      <c r="A5521" s="1">
        <v>39477</v>
      </c>
      <c r="B5521" s="3">
        <v>32.560001</v>
      </c>
      <c r="C5521" s="3">
        <v>32.799999</v>
      </c>
      <c r="D5521" s="3">
        <v>32.049999</v>
      </c>
      <c r="E5521" s="3">
        <v>32.200001</v>
      </c>
      <c r="F5521" s="3">
        <v>24.781275000000001</v>
      </c>
      <c r="G5521">
        <v>106432600</v>
      </c>
      <c r="H5521" s="3" t="str">
        <f>TEXT(MCFT[[#This Row],[Date]],"dddd")</f>
        <v>Wednesday</v>
      </c>
      <c r="I5521" s="3">
        <f>MCFT[[#This Row],[Open]]-MCFT[[#This Row],[Close]]</f>
        <v>0.35999999999999943</v>
      </c>
      <c r="J5521" s="3">
        <f>INDEX(AAPL!$J:$J,MATCH(A:A,AAPL!$A:$A,0),1)</f>
        <v>-0.11571299999999951</v>
      </c>
      <c r="K5521" s="3" t="str">
        <f>IF(MCFT[[#This Row],[Day Change]]&gt;0,"UP","DOWN")</f>
        <v>UP</v>
      </c>
      <c r="L5521" s="9">
        <f>_xlfn.RANK.EQ(MCFT[[#This Row],[Date]],A:A,1)</f>
        <v>5520</v>
      </c>
      <c r="M5521" s="10">
        <f>_xlfn.RANK.AVG(MCFT[[#This Row],[Same change on date for AAPL]],AAPL,1)</f>
        <v>1476</v>
      </c>
      <c r="N5521" s="2">
        <f>MCFT[[#This Row],[Close]]/MCFT[[#This Row],[Open]]</f>
        <v>0.98894348928306242</v>
      </c>
    </row>
    <row r="5522" spans="1:14" x14ac:dyDescent="0.25">
      <c r="A5522" s="1">
        <v>39478</v>
      </c>
      <c r="B5522" s="3">
        <v>31.91</v>
      </c>
      <c r="C5522" s="3">
        <v>32.740001999999997</v>
      </c>
      <c r="D5522" s="3">
        <v>31.719999000000001</v>
      </c>
      <c r="E5522" s="3">
        <v>32.599997999999999</v>
      </c>
      <c r="F5522" s="3">
        <v>25.089110999999999</v>
      </c>
      <c r="G5522">
        <v>103642200</v>
      </c>
      <c r="H5522" s="3" t="str">
        <f>TEXT(MCFT[[#This Row],[Date]],"dddd")</f>
        <v>Thursday</v>
      </c>
      <c r="I5522" s="3">
        <f>MCFT[[#This Row],[Open]]-MCFT[[#This Row],[Close]]</f>
        <v>-0.68999799999999922</v>
      </c>
      <c r="J5522" s="3">
        <f>INDEX(AAPL!$J:$J,MATCH(A:A,AAPL!$A:$A,0),1)</f>
        <v>-0.84428600000000031</v>
      </c>
      <c r="K5522" s="3" t="str">
        <f>IF(MCFT[[#This Row],[Day Change]]&gt;0,"UP","DOWN")</f>
        <v>DOWN</v>
      </c>
      <c r="L5522" s="9">
        <f>_xlfn.RANK.EQ(MCFT[[#This Row],[Date]],A:A,1)</f>
        <v>5521</v>
      </c>
      <c r="M5522" s="10">
        <f>_xlfn.RANK.AVG(MCFT[[#This Row],[Same change on date for AAPL]],AAPL,1)</f>
        <v>440</v>
      </c>
      <c r="N5522" s="2">
        <f>MCFT[[#This Row],[Close]]/MCFT[[#This Row],[Open]]</f>
        <v>1.0216232528987779</v>
      </c>
    </row>
    <row r="5523" spans="1:14" x14ac:dyDescent="0.25">
      <c r="A5523" s="1">
        <v>39479</v>
      </c>
      <c r="B5523" s="3">
        <v>31.059999000000001</v>
      </c>
      <c r="C5523" s="3">
        <v>33.25</v>
      </c>
      <c r="D5523" s="3">
        <v>30.25</v>
      </c>
      <c r="E5523" s="3">
        <v>30.450001</v>
      </c>
      <c r="F5523" s="3">
        <v>23.434463999999998</v>
      </c>
      <c r="G5523">
        <v>291138900</v>
      </c>
      <c r="H5523" s="3" t="str">
        <f>TEXT(MCFT[[#This Row],[Date]],"dddd")</f>
        <v>Friday</v>
      </c>
      <c r="I5523" s="3">
        <f>MCFT[[#This Row],[Open]]-MCFT[[#This Row],[Close]]</f>
        <v>0.60999800000000093</v>
      </c>
      <c r="J5523" s="3">
        <f>INDEX(AAPL!$J:$J,MATCH(A:A,AAPL!$A:$A,0),1)</f>
        <v>0.35571299999999795</v>
      </c>
      <c r="K5523" s="3" t="str">
        <f>IF(MCFT[[#This Row],[Day Change]]&gt;0,"UP","DOWN")</f>
        <v>UP</v>
      </c>
      <c r="L5523" s="9">
        <f>_xlfn.RANK.EQ(MCFT[[#This Row],[Date]],A:A,1)</f>
        <v>5522</v>
      </c>
      <c r="M5523" s="10">
        <f>_xlfn.RANK.AVG(MCFT[[#This Row],[Same change on date for AAPL]],AAPL,1)</f>
        <v>7331</v>
      </c>
      <c r="N5523" s="2">
        <f>MCFT[[#This Row],[Close]]/MCFT[[#This Row],[Open]]</f>
        <v>0.98036065616099988</v>
      </c>
    </row>
    <row r="5524" spans="1:14" x14ac:dyDescent="0.25">
      <c r="A5524" s="1">
        <v>39482</v>
      </c>
      <c r="B5524" s="3">
        <v>30.49</v>
      </c>
      <c r="C5524" s="3">
        <v>30.719999000000001</v>
      </c>
      <c r="D5524" s="3">
        <v>30.110001</v>
      </c>
      <c r="E5524" s="3">
        <v>30.190000999999999</v>
      </c>
      <c r="F5524" s="3">
        <v>23.234359999999999</v>
      </c>
      <c r="G5524">
        <v>119998600</v>
      </c>
      <c r="H5524" s="3" t="str">
        <f>TEXT(MCFT[[#This Row],[Date]],"dddd")</f>
        <v>Monday</v>
      </c>
      <c r="I5524" s="3">
        <f>MCFT[[#This Row],[Open]]-MCFT[[#This Row],[Close]]</f>
        <v>0.29999899999999968</v>
      </c>
      <c r="J5524" s="3">
        <f>INDEX(AAPL!$J:$J,MATCH(A:A,AAPL!$A:$A,0),1)</f>
        <v>0.36571500000000157</v>
      </c>
      <c r="K5524" s="3" t="str">
        <f>IF(MCFT[[#This Row],[Day Change]]&gt;0,"UP","DOWN")</f>
        <v>UP</v>
      </c>
      <c r="L5524" s="9">
        <f>_xlfn.RANK.EQ(MCFT[[#This Row],[Date]],A:A,1)</f>
        <v>5523</v>
      </c>
      <c r="M5524" s="10">
        <f>_xlfn.RANK.AVG(MCFT[[#This Row],[Same change on date for AAPL]],AAPL,1)</f>
        <v>7350</v>
      </c>
      <c r="N5524" s="2">
        <f>MCFT[[#This Row],[Close]]/MCFT[[#This Row],[Open]]</f>
        <v>0.99016074122663167</v>
      </c>
    </row>
    <row r="5525" spans="1:14" x14ac:dyDescent="0.25">
      <c r="A5525" s="1">
        <v>39483</v>
      </c>
      <c r="B5525" s="3">
        <v>29.91</v>
      </c>
      <c r="C5525" s="3">
        <v>29.940000999999999</v>
      </c>
      <c r="D5525" s="3">
        <v>28.889999</v>
      </c>
      <c r="E5525" s="3">
        <v>29.07</v>
      </c>
      <c r="F5525" s="3">
        <v>22.372409999999999</v>
      </c>
      <c r="G5525">
        <v>137534100</v>
      </c>
      <c r="H5525" s="3" t="str">
        <f>TEXT(MCFT[[#This Row],[Date]],"dddd")</f>
        <v>Tuesday</v>
      </c>
      <c r="I5525" s="3">
        <f>MCFT[[#This Row],[Open]]-MCFT[[#This Row],[Close]]</f>
        <v>0.83999999999999986</v>
      </c>
      <c r="J5525" s="3">
        <f>INDEX(AAPL!$J:$J,MATCH(A:A,AAPL!$A:$A,0),1)</f>
        <v>0.15285599999999988</v>
      </c>
      <c r="K5525" s="3" t="str">
        <f>IF(MCFT[[#This Row],[Day Change]]&gt;0,"UP","DOWN")</f>
        <v>UP</v>
      </c>
      <c r="L5525" s="9">
        <f>_xlfn.RANK.EQ(MCFT[[#This Row],[Date]],A:A,1)</f>
        <v>5524</v>
      </c>
      <c r="M5525" s="10">
        <f>_xlfn.RANK.AVG(MCFT[[#This Row],[Same change on date for AAPL]],AAPL,1)</f>
        <v>6910</v>
      </c>
      <c r="N5525" s="2">
        <f>MCFT[[#This Row],[Close]]/MCFT[[#This Row],[Open]]</f>
        <v>0.97191574724172514</v>
      </c>
    </row>
    <row r="5526" spans="1:14" x14ac:dyDescent="0.25">
      <c r="A5526" s="1">
        <v>39484</v>
      </c>
      <c r="B5526" s="3">
        <v>29.280000999999999</v>
      </c>
      <c r="C5526" s="3">
        <v>29.35</v>
      </c>
      <c r="D5526" s="3">
        <v>28.290001</v>
      </c>
      <c r="E5526" s="3">
        <v>28.52</v>
      </c>
      <c r="F5526" s="3">
        <v>21.949131000000001</v>
      </c>
      <c r="G5526">
        <v>138315600</v>
      </c>
      <c r="H5526" s="3" t="str">
        <f>TEXT(MCFT[[#This Row],[Date]],"dddd")</f>
        <v>Wednesday</v>
      </c>
      <c r="I5526" s="3">
        <f>MCFT[[#This Row],[Open]]-MCFT[[#This Row],[Close]]</f>
        <v>0.76000099999999904</v>
      </c>
      <c r="J5526" s="3">
        <f>INDEX(AAPL!$J:$J,MATCH(A:A,AAPL!$A:$A,0),1)</f>
        <v>1.2614289999999997</v>
      </c>
      <c r="K5526" s="3" t="str">
        <f>IF(MCFT[[#This Row],[Day Change]]&gt;0,"UP","DOWN")</f>
        <v>UP</v>
      </c>
      <c r="L5526" s="9">
        <f>_xlfn.RANK.EQ(MCFT[[#This Row],[Date]],A:A,1)</f>
        <v>5525</v>
      </c>
      <c r="M5526" s="10">
        <f>_xlfn.RANK.AVG(MCFT[[#This Row],[Same change on date for AAPL]],AAPL,1)</f>
        <v>7959</v>
      </c>
      <c r="N5526" s="2">
        <f>MCFT[[#This Row],[Close]]/MCFT[[#This Row],[Open]]</f>
        <v>0.97404368258047536</v>
      </c>
    </row>
    <row r="5527" spans="1:14" x14ac:dyDescent="0.25">
      <c r="A5527" s="1">
        <v>39485</v>
      </c>
      <c r="B5527" s="3">
        <v>28.34</v>
      </c>
      <c r="C5527" s="3">
        <v>28.780000999999999</v>
      </c>
      <c r="D5527" s="3">
        <v>27.9</v>
      </c>
      <c r="E5527" s="3">
        <v>28.120000999999998</v>
      </c>
      <c r="F5527" s="3">
        <v>21.641286999999998</v>
      </c>
      <c r="G5527">
        <v>164964900</v>
      </c>
      <c r="H5527" s="3" t="str">
        <f>TEXT(MCFT[[#This Row],[Date]],"dddd")</f>
        <v>Thursday</v>
      </c>
      <c r="I5527" s="3">
        <f>MCFT[[#This Row],[Open]]-MCFT[[#This Row],[Close]]</f>
        <v>0.21999900000000139</v>
      </c>
      <c r="J5527" s="3">
        <f>INDEX(AAPL!$J:$J,MATCH(A:A,AAPL!$A:$A,0),1)</f>
        <v>-0.18142900000000139</v>
      </c>
      <c r="K5527" s="3" t="str">
        <f>IF(MCFT[[#This Row],[Day Change]]&gt;0,"UP","DOWN")</f>
        <v>UP</v>
      </c>
      <c r="L5527" s="9">
        <f>_xlfn.RANK.EQ(MCFT[[#This Row],[Date]],A:A,1)</f>
        <v>5526</v>
      </c>
      <c r="M5527" s="10">
        <f>_xlfn.RANK.AVG(MCFT[[#This Row],[Same change on date for AAPL]],AAPL,1)</f>
        <v>1252.5</v>
      </c>
      <c r="N5527" s="2">
        <f>MCFT[[#This Row],[Close]]/MCFT[[#This Row],[Open]]</f>
        <v>0.99223715596330275</v>
      </c>
    </row>
    <row r="5528" spans="1:14" x14ac:dyDescent="0.25">
      <c r="A5528" s="1">
        <v>39486</v>
      </c>
      <c r="B5528" s="3">
        <v>28.290001</v>
      </c>
      <c r="C5528" s="3">
        <v>29.08</v>
      </c>
      <c r="D5528" s="3">
        <v>28.24</v>
      </c>
      <c r="E5528" s="3">
        <v>28.559999000000001</v>
      </c>
      <c r="F5528" s="3">
        <v>21.979911999999999</v>
      </c>
      <c r="G5528">
        <v>124872000</v>
      </c>
      <c r="H5528" s="3" t="str">
        <f>TEXT(MCFT[[#This Row],[Date]],"dddd")</f>
        <v>Friday</v>
      </c>
      <c r="I5528" s="3">
        <f>MCFT[[#This Row],[Open]]-MCFT[[#This Row],[Close]]</f>
        <v>-0.26999800000000107</v>
      </c>
      <c r="J5528" s="3">
        <f>INDEX(AAPL!$J:$J,MATCH(A:A,AAPL!$A:$A,0),1)</f>
        <v>-0.48571300000000051</v>
      </c>
      <c r="K5528" s="3" t="str">
        <f>IF(MCFT[[#This Row],[Day Change]]&gt;0,"UP","DOWN")</f>
        <v>DOWN</v>
      </c>
      <c r="L5528" s="9">
        <f>_xlfn.RANK.EQ(MCFT[[#This Row],[Date]],A:A,1)</f>
        <v>5527</v>
      </c>
      <c r="M5528" s="10">
        <f>_xlfn.RANK.AVG(MCFT[[#This Row],[Same change on date for AAPL]],AAPL,1)</f>
        <v>736</v>
      </c>
      <c r="N5528" s="2">
        <f>MCFT[[#This Row],[Close]]/MCFT[[#This Row],[Open]]</f>
        <v>1.0095439374498432</v>
      </c>
    </row>
    <row r="5529" spans="1:14" x14ac:dyDescent="0.25">
      <c r="A5529" s="1">
        <v>39489</v>
      </c>
      <c r="B5529" s="3">
        <v>28.52</v>
      </c>
      <c r="C5529" s="3">
        <v>28.610001</v>
      </c>
      <c r="D5529" s="3">
        <v>27.91</v>
      </c>
      <c r="E5529" s="3">
        <v>28.209999</v>
      </c>
      <c r="F5529" s="3">
        <v>21.710550000000001</v>
      </c>
      <c r="G5529">
        <v>156814100</v>
      </c>
      <c r="H5529" s="3" t="str">
        <f>TEXT(MCFT[[#This Row],[Date]],"dddd")</f>
        <v>Monday</v>
      </c>
      <c r="I5529" s="3">
        <f>MCFT[[#This Row],[Open]]-MCFT[[#This Row],[Close]]</f>
        <v>0.31000099999999975</v>
      </c>
      <c r="J5529" s="3">
        <f>INDEX(AAPL!$J:$J,MATCH(A:A,AAPL!$A:$A,0),1)</f>
        <v>-0.20571299999999937</v>
      </c>
      <c r="K5529" s="3" t="str">
        <f>IF(MCFT[[#This Row],[Day Change]]&gt;0,"UP","DOWN")</f>
        <v>UP</v>
      </c>
      <c r="L5529" s="9">
        <f>_xlfn.RANK.EQ(MCFT[[#This Row],[Date]],A:A,1)</f>
        <v>5528</v>
      </c>
      <c r="M5529" s="10">
        <f>_xlfn.RANK.AVG(MCFT[[#This Row],[Same change on date for AAPL]],AAPL,1)</f>
        <v>1187.5</v>
      </c>
      <c r="N5529" s="2">
        <f>MCFT[[#This Row],[Close]]/MCFT[[#This Row],[Open]]</f>
        <v>0.98913039971949512</v>
      </c>
    </row>
    <row r="5530" spans="1:14" x14ac:dyDescent="0.25">
      <c r="A5530" s="1">
        <v>39490</v>
      </c>
      <c r="B5530" s="3">
        <v>28.43</v>
      </c>
      <c r="C5530" s="3">
        <v>28.620000999999998</v>
      </c>
      <c r="D5530" s="3">
        <v>28.110001</v>
      </c>
      <c r="E5530" s="3">
        <v>28.34</v>
      </c>
      <c r="F5530" s="3">
        <v>21.810596</v>
      </c>
      <c r="G5530">
        <v>84365900</v>
      </c>
      <c r="H5530" s="3" t="str">
        <f>TEXT(MCFT[[#This Row],[Date]],"dddd")</f>
        <v>Tuesday</v>
      </c>
      <c r="I5530" s="3">
        <f>MCFT[[#This Row],[Open]]-MCFT[[#This Row],[Close]]</f>
        <v>8.9999999999999858E-2</v>
      </c>
      <c r="J5530" s="3">
        <f>INDEX(AAPL!$J:$J,MATCH(A:A,AAPL!$A:$A,0),1)</f>
        <v>0.83428599999999875</v>
      </c>
      <c r="K5530" s="3" t="str">
        <f>IF(MCFT[[#This Row],[Day Change]]&gt;0,"UP","DOWN")</f>
        <v>UP</v>
      </c>
      <c r="L5530" s="9">
        <f>_xlfn.RANK.EQ(MCFT[[#This Row],[Date]],A:A,1)</f>
        <v>5529</v>
      </c>
      <c r="M5530" s="10">
        <f>_xlfn.RANK.AVG(MCFT[[#This Row],[Same change on date for AAPL]],AAPL,1)</f>
        <v>7759</v>
      </c>
      <c r="N5530" s="2">
        <f>MCFT[[#This Row],[Close]]/MCFT[[#This Row],[Open]]</f>
        <v>0.99683432993316923</v>
      </c>
    </row>
    <row r="5531" spans="1:14" x14ac:dyDescent="0.25">
      <c r="A5531" s="1">
        <v>39491</v>
      </c>
      <c r="B5531" s="3">
        <v>28.620000999999998</v>
      </c>
      <c r="C5531" s="3">
        <v>29.049999</v>
      </c>
      <c r="D5531" s="3">
        <v>28.530000999999999</v>
      </c>
      <c r="E5531" s="3">
        <v>28.959999</v>
      </c>
      <c r="F5531" s="3">
        <v>22.287759999999999</v>
      </c>
      <c r="G5531">
        <v>88986200</v>
      </c>
      <c r="H5531" s="3" t="str">
        <f>TEXT(MCFT[[#This Row],[Date]],"dddd")</f>
        <v>Wednesday</v>
      </c>
      <c r="I5531" s="3">
        <f>MCFT[[#This Row],[Open]]-MCFT[[#This Row],[Close]]</f>
        <v>-0.33999800000000135</v>
      </c>
      <c r="J5531" s="3">
        <f>INDEX(AAPL!$J:$J,MATCH(A:A,AAPL!$A:$A,0),1)</f>
        <v>-0.38857100000000244</v>
      </c>
      <c r="K5531" s="3" t="str">
        <f>IF(MCFT[[#This Row],[Day Change]]&gt;0,"UP","DOWN")</f>
        <v>DOWN</v>
      </c>
      <c r="L5531" s="9">
        <f>_xlfn.RANK.EQ(MCFT[[#This Row],[Date]],A:A,1)</f>
        <v>5530</v>
      </c>
      <c r="M5531" s="10">
        <f>_xlfn.RANK.AVG(MCFT[[#This Row],[Same change on date for AAPL]],AAPL,1)</f>
        <v>851</v>
      </c>
      <c r="N5531" s="2">
        <f>MCFT[[#This Row],[Close]]/MCFT[[#This Row],[Open]]</f>
        <v>1.0118797340363475</v>
      </c>
    </row>
    <row r="5532" spans="1:14" x14ac:dyDescent="0.25">
      <c r="A5532" s="1">
        <v>39492</v>
      </c>
      <c r="B5532" s="3">
        <v>28.879999000000002</v>
      </c>
      <c r="C5532" s="3">
        <v>29.040001</v>
      </c>
      <c r="D5532" s="3">
        <v>28.459999</v>
      </c>
      <c r="E5532" s="3">
        <v>28.5</v>
      </c>
      <c r="F5532" s="3">
        <v>21.933741000000001</v>
      </c>
      <c r="G5532">
        <v>69113500</v>
      </c>
      <c r="H5532" s="3" t="str">
        <f>TEXT(MCFT[[#This Row],[Date]],"dddd")</f>
        <v>Thursday</v>
      </c>
      <c r="I5532" s="3">
        <f>MCFT[[#This Row],[Open]]-MCFT[[#This Row],[Close]]</f>
        <v>0.37999900000000153</v>
      </c>
      <c r="J5532" s="3">
        <f>INDEX(AAPL!$J:$J,MATCH(A:A,AAPL!$A:$A,0),1)</f>
        <v>0.27714399999999983</v>
      </c>
      <c r="K5532" s="3" t="str">
        <f>IF(MCFT[[#This Row],[Day Change]]&gt;0,"UP","DOWN")</f>
        <v>UP</v>
      </c>
      <c r="L5532" s="9">
        <f>_xlfn.RANK.EQ(MCFT[[#This Row],[Date]],A:A,1)</f>
        <v>5531</v>
      </c>
      <c r="M5532" s="10">
        <f>_xlfn.RANK.AVG(MCFT[[#This Row],[Same change on date for AAPL]],AAPL,1)</f>
        <v>7201</v>
      </c>
      <c r="N5532" s="2">
        <f>MCFT[[#This Row],[Close]]/MCFT[[#This Row],[Open]]</f>
        <v>0.986842139433592</v>
      </c>
    </row>
    <row r="5533" spans="1:14" x14ac:dyDescent="0.25">
      <c r="A5533" s="1">
        <v>39493</v>
      </c>
      <c r="B5533" s="3">
        <v>28.309999000000001</v>
      </c>
      <c r="C5533" s="3">
        <v>28.639999</v>
      </c>
      <c r="D5533" s="3">
        <v>28.25</v>
      </c>
      <c r="E5533" s="3">
        <v>28.42</v>
      </c>
      <c r="F5533" s="3">
        <v>21.872169</v>
      </c>
      <c r="G5533">
        <v>68166100</v>
      </c>
      <c r="H5533" s="3" t="str">
        <f>TEXT(MCFT[[#This Row],[Date]],"dddd")</f>
        <v>Friday</v>
      </c>
      <c r="I5533" s="3">
        <f>MCFT[[#This Row],[Open]]-MCFT[[#This Row],[Close]]</f>
        <v>-0.11000100000000046</v>
      </c>
      <c r="J5533" s="3">
        <f>INDEX(AAPL!$J:$J,MATCH(A:A,AAPL!$A:$A,0),1)</f>
        <v>0.23428699999999836</v>
      </c>
      <c r="K5533" s="3" t="str">
        <f>IF(MCFT[[#This Row],[Day Change]]&gt;0,"UP","DOWN")</f>
        <v>DOWN</v>
      </c>
      <c r="L5533" s="9">
        <f>_xlfn.RANK.EQ(MCFT[[#This Row],[Date]],A:A,1)</f>
        <v>5532</v>
      </c>
      <c r="M5533" s="10">
        <f>_xlfn.RANK.AVG(MCFT[[#This Row],[Same change on date for AAPL]],AAPL,1)</f>
        <v>7122</v>
      </c>
      <c r="N5533" s="2">
        <f>MCFT[[#This Row],[Close]]/MCFT[[#This Row],[Open]]</f>
        <v>1.0038855882686537</v>
      </c>
    </row>
    <row r="5534" spans="1:14" x14ac:dyDescent="0.25">
      <c r="A5534" s="1">
        <v>39497</v>
      </c>
      <c r="B5534" s="3">
        <v>28.799999</v>
      </c>
      <c r="C5534" s="3">
        <v>28.84</v>
      </c>
      <c r="D5534" s="3">
        <v>28.07</v>
      </c>
      <c r="E5534" s="3">
        <v>28.17</v>
      </c>
      <c r="F5534" s="3">
        <v>21.763995999999999</v>
      </c>
      <c r="G5534">
        <v>68261200</v>
      </c>
      <c r="H5534" s="3" t="str">
        <f>TEXT(MCFT[[#This Row],[Date]],"dddd")</f>
        <v>Tuesday</v>
      </c>
      <c r="I5534" s="3">
        <f>MCFT[[#This Row],[Open]]-MCFT[[#This Row],[Close]]</f>
        <v>0.62999899999999798</v>
      </c>
      <c r="J5534" s="3">
        <f>INDEX(AAPL!$J:$J,MATCH(A:A,AAPL!$A:$A,0),1)</f>
        <v>0.54428399999999755</v>
      </c>
      <c r="K5534" s="3" t="str">
        <f>IF(MCFT[[#This Row],[Day Change]]&gt;0,"UP","DOWN")</f>
        <v>UP</v>
      </c>
      <c r="L5534" s="9">
        <f>_xlfn.RANK.EQ(MCFT[[#This Row],[Date]],A:A,1)</f>
        <v>5533</v>
      </c>
      <c r="M5534" s="10">
        <f>_xlfn.RANK.AVG(MCFT[[#This Row],[Same change on date for AAPL]],AAPL,1)</f>
        <v>7539</v>
      </c>
      <c r="N5534" s="2">
        <f>MCFT[[#This Row],[Close]]/MCFT[[#This Row],[Open]]</f>
        <v>0.97812503396267481</v>
      </c>
    </row>
    <row r="5535" spans="1:14" x14ac:dyDescent="0.25">
      <c r="A5535" s="1">
        <v>39498</v>
      </c>
      <c r="B5535" s="3">
        <v>28.15</v>
      </c>
      <c r="C5535" s="3">
        <v>28.26</v>
      </c>
      <c r="D5535" s="3">
        <v>27.92</v>
      </c>
      <c r="E5535" s="3">
        <v>28.219999000000001</v>
      </c>
      <c r="F5535" s="3">
        <v>21.802634999999999</v>
      </c>
      <c r="G5535">
        <v>93056200</v>
      </c>
      <c r="H5535" s="3" t="str">
        <f>TEXT(MCFT[[#This Row],[Date]],"dddd")</f>
        <v>Wednesday</v>
      </c>
      <c r="I5535" s="3">
        <f>MCFT[[#This Row],[Open]]-MCFT[[#This Row],[Close]]</f>
        <v>-6.9999000000002809E-2</v>
      </c>
      <c r="J5535" s="3">
        <f>INDEX(AAPL!$J:$J,MATCH(A:A,AAPL!$A:$A,0),1)</f>
        <v>-0.23142800000000108</v>
      </c>
      <c r="K5535" s="3" t="str">
        <f>IF(MCFT[[#This Row],[Day Change]]&gt;0,"UP","DOWN")</f>
        <v>DOWN</v>
      </c>
      <c r="L5535" s="9">
        <f>_xlfn.RANK.EQ(MCFT[[#This Row],[Date]],A:A,1)</f>
        <v>5534</v>
      </c>
      <c r="M5535" s="10">
        <f>_xlfn.RANK.AVG(MCFT[[#This Row],[Same change on date for AAPL]],AAPL,1)</f>
        <v>1123.5</v>
      </c>
      <c r="N5535" s="2">
        <f>MCFT[[#This Row],[Close]]/MCFT[[#This Row],[Open]]</f>
        <v>1.0024866429840142</v>
      </c>
    </row>
    <row r="5536" spans="1:14" x14ac:dyDescent="0.25">
      <c r="A5536" s="1">
        <v>39499</v>
      </c>
      <c r="B5536" s="3">
        <v>28.620000999999998</v>
      </c>
      <c r="C5536" s="3">
        <v>28.959999</v>
      </c>
      <c r="D5536" s="3">
        <v>27.959999</v>
      </c>
      <c r="E5536" s="3">
        <v>28.1</v>
      </c>
      <c r="F5536" s="3">
        <v>21.709927</v>
      </c>
      <c r="G5536">
        <v>98776500</v>
      </c>
      <c r="H5536" s="3" t="str">
        <f>TEXT(MCFT[[#This Row],[Date]],"dddd")</f>
        <v>Thursday</v>
      </c>
      <c r="I5536" s="3">
        <f>MCFT[[#This Row],[Open]]-MCFT[[#This Row],[Close]]</f>
        <v>0.52000099999999705</v>
      </c>
      <c r="J5536" s="3">
        <f>INDEX(AAPL!$J:$J,MATCH(A:A,AAPL!$A:$A,0),1)</f>
        <v>0.644285</v>
      </c>
      <c r="K5536" s="3" t="str">
        <f>IF(MCFT[[#This Row],[Day Change]]&gt;0,"UP","DOWN")</f>
        <v>UP</v>
      </c>
      <c r="L5536" s="9">
        <f>_xlfn.RANK.EQ(MCFT[[#This Row],[Date]],A:A,1)</f>
        <v>5535</v>
      </c>
      <c r="M5536" s="10">
        <f>_xlfn.RANK.AVG(MCFT[[#This Row],[Same change on date for AAPL]],AAPL,1)</f>
        <v>7620</v>
      </c>
      <c r="N5536" s="2">
        <f>MCFT[[#This Row],[Close]]/MCFT[[#This Row],[Open]]</f>
        <v>0.98183085318550489</v>
      </c>
    </row>
    <row r="5537" spans="1:14" x14ac:dyDescent="0.25">
      <c r="A5537" s="1">
        <v>39500</v>
      </c>
      <c r="B5537" s="3">
        <v>28.24</v>
      </c>
      <c r="C5537" s="3">
        <v>28.389999</v>
      </c>
      <c r="D5537" s="3">
        <v>27.200001</v>
      </c>
      <c r="E5537" s="3">
        <v>27.68</v>
      </c>
      <c r="F5537" s="3">
        <v>21.385428999999998</v>
      </c>
      <c r="G5537">
        <v>125705400</v>
      </c>
      <c r="H5537" s="3" t="str">
        <f>TEXT(MCFT[[#This Row],[Date]],"dddd")</f>
        <v>Friday</v>
      </c>
      <c r="I5537" s="3">
        <f>MCFT[[#This Row],[Open]]-MCFT[[#This Row],[Close]]</f>
        <v>0.55999999999999872</v>
      </c>
      <c r="J5537" s="3">
        <f>INDEX(AAPL!$J:$J,MATCH(A:A,AAPL!$A:$A,0),1)</f>
        <v>0.43142900000000139</v>
      </c>
      <c r="K5537" s="3" t="str">
        <f>IF(MCFT[[#This Row],[Day Change]]&gt;0,"UP","DOWN")</f>
        <v>UP</v>
      </c>
      <c r="L5537" s="9">
        <f>_xlfn.RANK.EQ(MCFT[[#This Row],[Date]],A:A,1)</f>
        <v>5536</v>
      </c>
      <c r="M5537" s="10">
        <f>_xlfn.RANK.AVG(MCFT[[#This Row],[Same change on date for AAPL]],AAPL,1)</f>
        <v>7437</v>
      </c>
      <c r="N5537" s="2">
        <f>MCFT[[#This Row],[Close]]/MCFT[[#This Row],[Open]]</f>
        <v>0.9801699716713882</v>
      </c>
    </row>
    <row r="5538" spans="1:14" x14ac:dyDescent="0.25">
      <c r="A5538" s="1">
        <v>39503</v>
      </c>
      <c r="B5538" s="3">
        <v>27.65</v>
      </c>
      <c r="C5538" s="3">
        <v>28.24</v>
      </c>
      <c r="D5538" s="3">
        <v>27.48</v>
      </c>
      <c r="E5538" s="3">
        <v>27.84</v>
      </c>
      <c r="F5538" s="3">
        <v>21.509045</v>
      </c>
      <c r="G5538">
        <v>109974300</v>
      </c>
      <c r="H5538" s="3" t="str">
        <f>TEXT(MCFT[[#This Row],[Date]],"dddd")</f>
        <v>Monday</v>
      </c>
      <c r="I5538" s="3">
        <f>MCFT[[#This Row],[Open]]-MCFT[[#This Row],[Close]]</f>
        <v>-0.19000000000000128</v>
      </c>
      <c r="J5538" s="3">
        <f>INDEX(AAPL!$J:$J,MATCH(A:A,AAPL!$A:$A,0),1)</f>
        <v>-0.1642860000000006</v>
      </c>
      <c r="K5538" s="3" t="str">
        <f>IF(MCFT[[#This Row],[Day Change]]&gt;0,"UP","DOWN")</f>
        <v>DOWN</v>
      </c>
      <c r="L5538" s="9">
        <f>_xlfn.RANK.EQ(MCFT[[#This Row],[Date]],A:A,1)</f>
        <v>5537</v>
      </c>
      <c r="M5538" s="10">
        <f>_xlfn.RANK.AVG(MCFT[[#This Row],[Same change on date for AAPL]],AAPL,1)</f>
        <v>1297</v>
      </c>
      <c r="N5538" s="2">
        <f>MCFT[[#This Row],[Close]]/MCFT[[#This Row],[Open]]</f>
        <v>1.006871609403255</v>
      </c>
    </row>
    <row r="5539" spans="1:14" x14ac:dyDescent="0.25">
      <c r="A5539" s="1">
        <v>39504</v>
      </c>
      <c r="B5539" s="3">
        <v>27.74</v>
      </c>
      <c r="C5539" s="3">
        <v>28.860001</v>
      </c>
      <c r="D5539" s="3">
        <v>27.67</v>
      </c>
      <c r="E5539" s="3">
        <v>28.379999000000002</v>
      </c>
      <c r="F5539" s="3">
        <v>21.926254</v>
      </c>
      <c r="G5539">
        <v>108923500</v>
      </c>
      <c r="H5539" s="3" t="str">
        <f>TEXT(MCFT[[#This Row],[Date]],"dddd")</f>
        <v>Tuesday</v>
      </c>
      <c r="I5539" s="3">
        <f>MCFT[[#This Row],[Open]]-MCFT[[#This Row],[Close]]</f>
        <v>-0.63999900000000309</v>
      </c>
      <c r="J5539" s="3">
        <f>INDEX(AAPL!$J:$J,MATCH(A:A,AAPL!$A:$A,0),1)</f>
        <v>-0.21571500000000299</v>
      </c>
      <c r="K5539" s="3" t="str">
        <f>IF(MCFT[[#This Row],[Day Change]]&gt;0,"UP","DOWN")</f>
        <v>DOWN</v>
      </c>
      <c r="L5539" s="9">
        <f>_xlfn.RANK.EQ(MCFT[[#This Row],[Date]],A:A,1)</f>
        <v>5538</v>
      </c>
      <c r="M5539" s="10">
        <f>_xlfn.RANK.AVG(MCFT[[#This Row],[Same change on date for AAPL]],AAPL,1)</f>
        <v>1166</v>
      </c>
      <c r="N5539" s="2">
        <f>MCFT[[#This Row],[Close]]/MCFT[[#This Row],[Open]]</f>
        <v>1.0230713410237924</v>
      </c>
    </row>
    <row r="5540" spans="1:14" x14ac:dyDescent="0.25">
      <c r="A5540" s="1">
        <v>39505</v>
      </c>
      <c r="B5540" s="3">
        <v>28.190000999999999</v>
      </c>
      <c r="C5540" s="3">
        <v>28.68</v>
      </c>
      <c r="D5540" s="3">
        <v>28.1</v>
      </c>
      <c r="E5540" s="3">
        <v>28.26</v>
      </c>
      <c r="F5540" s="3">
        <v>21.833538000000001</v>
      </c>
      <c r="G5540">
        <v>75199500</v>
      </c>
      <c r="H5540" s="3" t="str">
        <f>TEXT(MCFT[[#This Row],[Date]],"dddd")</f>
        <v>Wednesday</v>
      </c>
      <c r="I5540" s="3">
        <f>MCFT[[#This Row],[Open]]-MCFT[[#This Row],[Close]]</f>
        <v>-6.9999000000002809E-2</v>
      </c>
      <c r="J5540" s="3">
        <f>INDEX(AAPL!$J:$J,MATCH(A:A,AAPL!$A:$A,0),1)</f>
        <v>-0.67571500000000029</v>
      </c>
      <c r="K5540" s="3" t="str">
        <f>IF(MCFT[[#This Row],[Day Change]]&gt;0,"UP","DOWN")</f>
        <v>DOWN</v>
      </c>
      <c r="L5540" s="9">
        <f>_xlfn.RANK.EQ(MCFT[[#This Row],[Date]],A:A,1)</f>
        <v>5539</v>
      </c>
      <c r="M5540" s="10">
        <f>_xlfn.RANK.AVG(MCFT[[#This Row],[Same change on date for AAPL]],AAPL,1)</f>
        <v>566</v>
      </c>
      <c r="N5540" s="2">
        <f>MCFT[[#This Row],[Close]]/MCFT[[#This Row],[Open]]</f>
        <v>1.0024831144915534</v>
      </c>
    </row>
    <row r="5541" spans="1:14" x14ac:dyDescent="0.25">
      <c r="A5541" s="1">
        <v>39506</v>
      </c>
      <c r="B5541" s="3">
        <v>28.02</v>
      </c>
      <c r="C5541" s="3">
        <v>28.27</v>
      </c>
      <c r="D5541" s="3">
        <v>27.799999</v>
      </c>
      <c r="E5541" s="3">
        <v>27.93</v>
      </c>
      <c r="F5541" s="3">
        <v>21.578582999999998</v>
      </c>
      <c r="G5541">
        <v>83002900</v>
      </c>
      <c r="H5541" s="3" t="str">
        <f>TEXT(MCFT[[#This Row],[Date]],"dddd")</f>
        <v>Thursday</v>
      </c>
      <c r="I5541" s="3">
        <f>MCFT[[#This Row],[Open]]-MCFT[[#This Row],[Close]]</f>
        <v>8.9999999999999858E-2</v>
      </c>
      <c r="J5541" s="3">
        <f>INDEX(AAPL!$J:$J,MATCH(A:A,AAPL!$A:$A,0),1)</f>
        <v>-0.38714200000000076</v>
      </c>
      <c r="K5541" s="3" t="str">
        <f>IF(MCFT[[#This Row],[Day Change]]&gt;0,"UP","DOWN")</f>
        <v>UP</v>
      </c>
      <c r="L5541" s="9">
        <f>_xlfn.RANK.EQ(MCFT[[#This Row],[Date]],A:A,1)</f>
        <v>5540</v>
      </c>
      <c r="M5541" s="10">
        <f>_xlfn.RANK.AVG(MCFT[[#This Row],[Same change on date for AAPL]],AAPL,1)</f>
        <v>854</v>
      </c>
      <c r="N5541" s="2">
        <f>MCFT[[#This Row],[Close]]/MCFT[[#This Row],[Open]]</f>
        <v>0.99678800856531047</v>
      </c>
    </row>
    <row r="5542" spans="1:14" x14ac:dyDescent="0.25">
      <c r="A5542" s="1">
        <v>39507</v>
      </c>
      <c r="B5542" s="3">
        <v>27.690000999999999</v>
      </c>
      <c r="C5542" s="3">
        <v>27.83</v>
      </c>
      <c r="D5542" s="3">
        <v>27.02</v>
      </c>
      <c r="E5542" s="3">
        <v>27.200001</v>
      </c>
      <c r="F5542" s="3">
        <v>21.014586999999999</v>
      </c>
      <c r="G5542">
        <v>117411400</v>
      </c>
      <c r="H5542" s="3" t="str">
        <f>TEXT(MCFT[[#This Row],[Date]],"dddd")</f>
        <v>Friday</v>
      </c>
      <c r="I5542" s="3">
        <f>MCFT[[#This Row],[Open]]-MCFT[[#This Row],[Close]]</f>
        <v>0.48999999999999844</v>
      </c>
      <c r="J5542" s="3">
        <f>INDEX(AAPL!$J:$J,MATCH(A:A,AAPL!$A:$A,0),1)</f>
        <v>0.60999800000000093</v>
      </c>
      <c r="K5542" s="3" t="str">
        <f>IF(MCFT[[#This Row],[Day Change]]&gt;0,"UP","DOWN")</f>
        <v>UP</v>
      </c>
      <c r="L5542" s="9">
        <f>_xlfn.RANK.EQ(MCFT[[#This Row],[Date]],A:A,1)</f>
        <v>5541</v>
      </c>
      <c r="M5542" s="10">
        <f>_xlfn.RANK.AVG(MCFT[[#This Row],[Same change on date for AAPL]],AAPL,1)</f>
        <v>7583</v>
      </c>
      <c r="N5542" s="2">
        <f>MCFT[[#This Row],[Close]]/MCFT[[#This Row],[Open]]</f>
        <v>0.98230408153470283</v>
      </c>
    </row>
    <row r="5543" spans="1:14" x14ac:dyDescent="0.25">
      <c r="A5543" s="1">
        <v>39510</v>
      </c>
      <c r="B5543" s="3">
        <v>27.24</v>
      </c>
      <c r="C5543" s="3">
        <v>27.389999</v>
      </c>
      <c r="D5543" s="3">
        <v>26.870000999999998</v>
      </c>
      <c r="E5543" s="3">
        <v>26.99</v>
      </c>
      <c r="F5543" s="3">
        <v>20.852335</v>
      </c>
      <c r="G5543">
        <v>76544300</v>
      </c>
      <c r="H5543" s="3" t="str">
        <f>TEXT(MCFT[[#This Row],[Date]],"dddd")</f>
        <v>Monday</v>
      </c>
      <c r="I5543" s="3">
        <f>MCFT[[#This Row],[Open]]-MCFT[[#This Row],[Close]]</f>
        <v>0.25</v>
      </c>
      <c r="J5543" s="3">
        <f>INDEX(AAPL!$J:$J,MATCH(A:A,AAPL!$A:$A,0),1)</f>
        <v>0.38714399999999927</v>
      </c>
      <c r="K5543" s="3" t="str">
        <f>IF(MCFT[[#This Row],[Day Change]]&gt;0,"UP","DOWN")</f>
        <v>UP</v>
      </c>
      <c r="L5543" s="9">
        <f>_xlfn.RANK.EQ(MCFT[[#This Row],[Date]],A:A,1)</f>
        <v>5542</v>
      </c>
      <c r="M5543" s="10">
        <f>_xlfn.RANK.AVG(MCFT[[#This Row],[Same change on date for AAPL]],AAPL,1)</f>
        <v>7373</v>
      </c>
      <c r="N5543" s="2">
        <f>MCFT[[#This Row],[Close]]/MCFT[[#This Row],[Open]]</f>
        <v>0.99082232011747429</v>
      </c>
    </row>
    <row r="5544" spans="1:14" x14ac:dyDescent="0.25">
      <c r="A5544" s="1">
        <v>39511</v>
      </c>
      <c r="B5544" s="3">
        <v>27.02</v>
      </c>
      <c r="C5544" s="3">
        <v>27.629999000000002</v>
      </c>
      <c r="D5544" s="3">
        <v>26.959999</v>
      </c>
      <c r="E5544" s="3">
        <v>27.59</v>
      </c>
      <c r="F5544" s="3">
        <v>21.315906999999999</v>
      </c>
      <c r="G5544">
        <v>86925600</v>
      </c>
      <c r="H5544" s="3" t="str">
        <f>TEXT(MCFT[[#This Row],[Date]],"dddd")</f>
        <v>Tuesday</v>
      </c>
      <c r="I5544" s="3">
        <f>MCFT[[#This Row],[Open]]-MCFT[[#This Row],[Close]]</f>
        <v>-0.57000000000000028</v>
      </c>
      <c r="J5544" s="3">
        <f>INDEX(AAPL!$J:$J,MATCH(A:A,AAPL!$A:$A,0),1)</f>
        <v>-0.37571299999999752</v>
      </c>
      <c r="K5544" s="3" t="str">
        <f>IF(MCFT[[#This Row],[Day Change]]&gt;0,"UP","DOWN")</f>
        <v>DOWN</v>
      </c>
      <c r="L5544" s="9">
        <f>_xlfn.RANK.EQ(MCFT[[#This Row],[Date]],A:A,1)</f>
        <v>5543</v>
      </c>
      <c r="M5544" s="10">
        <f>_xlfn.RANK.AVG(MCFT[[#This Row],[Same change on date for AAPL]],AAPL,1)</f>
        <v>870</v>
      </c>
      <c r="N5544" s="2">
        <f>MCFT[[#This Row],[Close]]/MCFT[[#This Row],[Open]]</f>
        <v>1.0210954848260547</v>
      </c>
    </row>
    <row r="5545" spans="1:14" x14ac:dyDescent="0.25">
      <c r="A5545" s="1">
        <v>39512</v>
      </c>
      <c r="B5545" s="3">
        <v>27.75</v>
      </c>
      <c r="C5545" s="3">
        <v>28.41</v>
      </c>
      <c r="D5545" s="3">
        <v>27.700001</v>
      </c>
      <c r="E5545" s="3">
        <v>28.120000999999998</v>
      </c>
      <c r="F5545" s="3">
        <v>21.725373999999999</v>
      </c>
      <c r="G5545">
        <v>106489800</v>
      </c>
      <c r="H5545" s="3" t="str">
        <f>TEXT(MCFT[[#This Row],[Date]],"dddd")</f>
        <v>Wednesday</v>
      </c>
      <c r="I5545" s="3">
        <f>MCFT[[#This Row],[Open]]-MCFT[[#This Row],[Close]]</f>
        <v>-0.37000099999999847</v>
      </c>
      <c r="J5545" s="3">
        <f>INDEX(AAPL!$J:$J,MATCH(A:A,AAPL!$A:$A,0),1)</f>
        <v>-0.13000100000000003</v>
      </c>
      <c r="K5545" s="3" t="str">
        <f>IF(MCFT[[#This Row],[Day Change]]&gt;0,"UP","DOWN")</f>
        <v>DOWN</v>
      </c>
      <c r="L5545" s="9">
        <f>_xlfn.RANK.EQ(MCFT[[#This Row],[Date]],A:A,1)</f>
        <v>5544</v>
      </c>
      <c r="M5545" s="10">
        <f>_xlfn.RANK.AVG(MCFT[[#This Row],[Same change on date for AAPL]],AAPL,1)</f>
        <v>1409</v>
      </c>
      <c r="N5545" s="2">
        <f>MCFT[[#This Row],[Close]]/MCFT[[#This Row],[Open]]</f>
        <v>1.0133333693693694</v>
      </c>
    </row>
    <row r="5546" spans="1:14" x14ac:dyDescent="0.25">
      <c r="A5546" s="1">
        <v>39513</v>
      </c>
      <c r="B5546" s="3">
        <v>28.059999000000001</v>
      </c>
      <c r="C5546" s="3">
        <v>28.17</v>
      </c>
      <c r="D5546" s="3">
        <v>27.5</v>
      </c>
      <c r="E5546" s="3">
        <v>27.57</v>
      </c>
      <c r="F5546" s="3">
        <v>21.300454999999999</v>
      </c>
      <c r="G5546">
        <v>91127700</v>
      </c>
      <c r="H5546" s="3" t="str">
        <f>TEXT(MCFT[[#This Row],[Date]],"dddd")</f>
        <v>Thursday</v>
      </c>
      <c r="I5546" s="3">
        <f>MCFT[[#This Row],[Open]]-MCFT[[#This Row],[Close]]</f>
        <v>0.48999900000000096</v>
      </c>
      <c r="J5546" s="3">
        <f>INDEX(AAPL!$J:$J,MATCH(A:A,AAPL!$A:$A,0),1)</f>
        <v>0.52571299999999965</v>
      </c>
      <c r="K5546" s="3" t="str">
        <f>IF(MCFT[[#This Row],[Day Change]]&gt;0,"UP","DOWN")</f>
        <v>UP</v>
      </c>
      <c r="L5546" s="9">
        <f>_xlfn.RANK.EQ(MCFT[[#This Row],[Date]],A:A,1)</f>
        <v>5545</v>
      </c>
      <c r="M5546" s="10">
        <f>_xlfn.RANK.AVG(MCFT[[#This Row],[Same change on date for AAPL]],AAPL,1)</f>
        <v>7525</v>
      </c>
      <c r="N5546" s="2">
        <f>MCFT[[#This Row],[Close]]/MCFT[[#This Row],[Open]]</f>
        <v>0.98253745483027277</v>
      </c>
    </row>
    <row r="5547" spans="1:14" x14ac:dyDescent="0.25">
      <c r="A5547" s="1">
        <v>39514</v>
      </c>
      <c r="B5547" s="3">
        <v>27.34</v>
      </c>
      <c r="C5547" s="3">
        <v>28.07</v>
      </c>
      <c r="D5547" s="3">
        <v>27.32</v>
      </c>
      <c r="E5547" s="3">
        <v>27.870000999999998</v>
      </c>
      <c r="F5547" s="3">
        <v>21.532226999999999</v>
      </c>
      <c r="G5547">
        <v>77597600</v>
      </c>
      <c r="H5547" s="3" t="str">
        <f>TEXT(MCFT[[#This Row],[Date]],"dddd")</f>
        <v>Friday</v>
      </c>
      <c r="I5547" s="3">
        <f>MCFT[[#This Row],[Open]]-MCFT[[#This Row],[Close]]</f>
        <v>-0.53000099999999861</v>
      </c>
      <c r="J5547" s="3">
        <f>INDEX(AAPL!$J:$J,MATCH(A:A,AAPL!$A:$A,0),1)</f>
        <v>-0.26285599999999931</v>
      </c>
      <c r="K5547" s="3" t="str">
        <f>IF(MCFT[[#This Row],[Day Change]]&gt;0,"UP","DOWN")</f>
        <v>DOWN</v>
      </c>
      <c r="L5547" s="9">
        <f>_xlfn.RANK.EQ(MCFT[[#This Row],[Date]],A:A,1)</f>
        <v>5546</v>
      </c>
      <c r="M5547" s="10">
        <f>_xlfn.RANK.AVG(MCFT[[#This Row],[Same change on date for AAPL]],AAPL,1)</f>
        <v>1055</v>
      </c>
      <c r="N5547" s="2">
        <f>MCFT[[#This Row],[Close]]/MCFT[[#This Row],[Open]]</f>
        <v>1.019385552304316</v>
      </c>
    </row>
    <row r="5548" spans="1:14" x14ac:dyDescent="0.25">
      <c r="A5548" s="1">
        <v>39517</v>
      </c>
      <c r="B5548" s="3">
        <v>27.83</v>
      </c>
      <c r="C5548" s="3">
        <v>28.26</v>
      </c>
      <c r="D5548" s="3">
        <v>27.75</v>
      </c>
      <c r="E5548" s="3">
        <v>28.049999</v>
      </c>
      <c r="F5548" s="3">
        <v>21.671291</v>
      </c>
      <c r="G5548">
        <v>72175100</v>
      </c>
      <c r="H5548" s="3" t="str">
        <f>TEXT(MCFT[[#This Row],[Date]],"dddd")</f>
        <v>Monday</v>
      </c>
      <c r="I5548" s="3">
        <f>MCFT[[#This Row],[Open]]-MCFT[[#This Row],[Close]]</f>
        <v>-0.21999900000000139</v>
      </c>
      <c r="J5548" s="3">
        <f>INDEX(AAPL!$J:$J,MATCH(A:A,AAPL!$A:$A,0),1)</f>
        <v>0.32714199999999849</v>
      </c>
      <c r="K5548" s="3" t="str">
        <f>IF(MCFT[[#This Row],[Day Change]]&gt;0,"UP","DOWN")</f>
        <v>DOWN</v>
      </c>
      <c r="L5548" s="9">
        <f>_xlfn.RANK.EQ(MCFT[[#This Row],[Date]],A:A,1)</f>
        <v>5547</v>
      </c>
      <c r="M5548" s="10">
        <f>_xlfn.RANK.AVG(MCFT[[#This Row],[Same change on date for AAPL]],AAPL,1)</f>
        <v>7277</v>
      </c>
      <c r="N5548" s="2">
        <f>MCFT[[#This Row],[Close]]/MCFT[[#This Row],[Open]]</f>
        <v>1.0079051024074741</v>
      </c>
    </row>
    <row r="5549" spans="1:14" x14ac:dyDescent="0.25">
      <c r="A5549" s="1">
        <v>39518</v>
      </c>
      <c r="B5549" s="3">
        <v>28.4</v>
      </c>
      <c r="C5549" s="3">
        <v>29.34</v>
      </c>
      <c r="D5549" s="3">
        <v>28.379999000000002</v>
      </c>
      <c r="E5549" s="3">
        <v>29.280000999999999</v>
      </c>
      <c r="F5549" s="3">
        <v>22.621583999999999</v>
      </c>
      <c r="G5549">
        <v>98740700</v>
      </c>
      <c r="H5549" s="3" t="str">
        <f>TEXT(MCFT[[#This Row],[Date]],"dddd")</f>
        <v>Tuesday</v>
      </c>
      <c r="I5549" s="3">
        <f>MCFT[[#This Row],[Open]]-MCFT[[#This Row],[Close]]</f>
        <v>-0.88000100000000003</v>
      </c>
      <c r="J5549" s="3">
        <f>INDEX(AAPL!$J:$J,MATCH(A:A,AAPL!$A:$A,0),1)</f>
        <v>-0.46428700000000234</v>
      </c>
      <c r="K5549" s="3" t="str">
        <f>IF(MCFT[[#This Row],[Day Change]]&gt;0,"UP","DOWN")</f>
        <v>DOWN</v>
      </c>
      <c r="L5549" s="9">
        <f>_xlfn.RANK.EQ(MCFT[[#This Row],[Date]],A:A,1)</f>
        <v>5548</v>
      </c>
      <c r="M5549" s="10">
        <f>_xlfn.RANK.AVG(MCFT[[#This Row],[Same change on date for AAPL]],AAPL,1)</f>
        <v>754</v>
      </c>
      <c r="N5549" s="2">
        <f>MCFT[[#This Row],[Close]]/MCFT[[#This Row],[Open]]</f>
        <v>1.0309859507042254</v>
      </c>
    </row>
    <row r="5550" spans="1:14" x14ac:dyDescent="0.25">
      <c r="A5550" s="1">
        <v>39519</v>
      </c>
      <c r="B5550" s="3">
        <v>29.43</v>
      </c>
      <c r="C5550" s="3">
        <v>29.49</v>
      </c>
      <c r="D5550" s="3">
        <v>28.540001</v>
      </c>
      <c r="E5550" s="3">
        <v>28.629999000000002</v>
      </c>
      <c r="F5550" s="3">
        <v>22.119398</v>
      </c>
      <c r="G5550">
        <v>75993800</v>
      </c>
      <c r="H5550" s="3" t="str">
        <f>TEXT(MCFT[[#This Row],[Date]],"dddd")</f>
        <v>Wednesday</v>
      </c>
      <c r="I5550" s="3">
        <f>MCFT[[#This Row],[Open]]-MCFT[[#This Row],[Close]]</f>
        <v>0.80000099999999819</v>
      </c>
      <c r="J5550" s="3">
        <f>INDEX(AAPL!$J:$J,MATCH(A:A,AAPL!$A:$A,0),1)</f>
        <v>0.144285</v>
      </c>
      <c r="K5550" s="3" t="str">
        <f>IF(MCFT[[#This Row],[Day Change]]&gt;0,"UP","DOWN")</f>
        <v>UP</v>
      </c>
      <c r="L5550" s="9">
        <f>_xlfn.RANK.EQ(MCFT[[#This Row],[Date]],A:A,1)</f>
        <v>5549</v>
      </c>
      <c r="M5550" s="10">
        <f>_xlfn.RANK.AVG(MCFT[[#This Row],[Same change on date for AAPL]],AAPL,1)</f>
        <v>6878.5</v>
      </c>
      <c r="N5550" s="2">
        <f>MCFT[[#This Row],[Close]]/MCFT[[#This Row],[Open]]</f>
        <v>0.9728168195718655</v>
      </c>
    </row>
    <row r="5551" spans="1:14" x14ac:dyDescent="0.25">
      <c r="A5551" s="1">
        <v>39520</v>
      </c>
      <c r="B5551" s="3">
        <v>28.540001</v>
      </c>
      <c r="C5551" s="3">
        <v>28.99</v>
      </c>
      <c r="D5551" s="3">
        <v>28.16</v>
      </c>
      <c r="E5551" s="3">
        <v>28.620000999999998</v>
      </c>
      <c r="F5551" s="3">
        <v>22.111668000000002</v>
      </c>
      <c r="G5551">
        <v>84552200</v>
      </c>
      <c r="H5551" s="3" t="str">
        <f>TEXT(MCFT[[#This Row],[Date]],"dddd")</f>
        <v>Thursday</v>
      </c>
      <c r="I5551" s="3">
        <f>MCFT[[#This Row],[Open]]-MCFT[[#This Row],[Close]]</f>
        <v>-7.9999999999998295E-2</v>
      </c>
      <c r="J5551" s="3">
        <f>INDEX(AAPL!$J:$J,MATCH(A:A,AAPL!$A:$A,0),1)</f>
        <v>-0.54857200000000006</v>
      </c>
      <c r="K5551" s="3" t="str">
        <f>IF(MCFT[[#This Row],[Day Change]]&gt;0,"UP","DOWN")</f>
        <v>DOWN</v>
      </c>
      <c r="L5551" s="9">
        <f>_xlfn.RANK.EQ(MCFT[[#This Row],[Date]],A:A,1)</f>
        <v>5550</v>
      </c>
      <c r="M5551" s="10">
        <f>_xlfn.RANK.AVG(MCFT[[#This Row],[Same change on date for AAPL]],AAPL,1)</f>
        <v>664</v>
      </c>
      <c r="N5551" s="2">
        <f>MCFT[[#This Row],[Close]]/MCFT[[#This Row],[Open]]</f>
        <v>1.0028030832935149</v>
      </c>
    </row>
    <row r="5552" spans="1:14" x14ac:dyDescent="0.25">
      <c r="A5552" s="1">
        <v>39521</v>
      </c>
      <c r="B5552" s="3">
        <v>28.719999000000001</v>
      </c>
      <c r="C5552" s="3">
        <v>29.01</v>
      </c>
      <c r="D5552" s="3">
        <v>27.639999</v>
      </c>
      <c r="E5552" s="3">
        <v>27.959999</v>
      </c>
      <c r="F5552" s="3">
        <v>21.601756999999999</v>
      </c>
      <c r="G5552">
        <v>105214900</v>
      </c>
      <c r="H5552" s="3" t="str">
        <f>TEXT(MCFT[[#This Row],[Date]],"dddd")</f>
        <v>Friday</v>
      </c>
      <c r="I5552" s="3">
        <f>MCFT[[#This Row],[Open]]-MCFT[[#This Row],[Close]]</f>
        <v>0.76000000000000156</v>
      </c>
      <c r="J5552" s="3">
        <f>INDEX(AAPL!$J:$J,MATCH(A:A,AAPL!$A:$A,0),1)</f>
        <v>0.46714199999999906</v>
      </c>
      <c r="K5552" s="3" t="str">
        <f>IF(MCFT[[#This Row],[Day Change]]&gt;0,"UP","DOWN")</f>
        <v>UP</v>
      </c>
      <c r="L5552" s="9">
        <f>_xlfn.RANK.EQ(MCFT[[#This Row],[Date]],A:A,1)</f>
        <v>5551</v>
      </c>
      <c r="M5552" s="10">
        <f>_xlfn.RANK.AVG(MCFT[[#This Row],[Same change on date for AAPL]],AAPL,1)</f>
        <v>7477</v>
      </c>
      <c r="N5552" s="2">
        <f>MCFT[[#This Row],[Close]]/MCFT[[#This Row],[Open]]</f>
        <v>0.97353760353543184</v>
      </c>
    </row>
    <row r="5553" spans="1:14" x14ac:dyDescent="0.25">
      <c r="A5553" s="1">
        <v>39524</v>
      </c>
      <c r="B5553" s="3">
        <v>27.299999</v>
      </c>
      <c r="C5553" s="3">
        <v>28.73</v>
      </c>
      <c r="D5553" s="3">
        <v>27.280000999999999</v>
      </c>
      <c r="E5553" s="3">
        <v>28.299999</v>
      </c>
      <c r="F5553" s="3">
        <v>21.864439000000001</v>
      </c>
      <c r="G5553">
        <v>84490100</v>
      </c>
      <c r="H5553" s="3" t="str">
        <f>TEXT(MCFT[[#This Row],[Date]],"dddd")</f>
        <v>Monday</v>
      </c>
      <c r="I5553" s="3">
        <f>MCFT[[#This Row],[Open]]-MCFT[[#This Row],[Close]]</f>
        <v>-1</v>
      </c>
      <c r="J5553" s="3">
        <f>INDEX(AAPL!$J:$J,MATCH(A:A,AAPL!$A:$A,0),1)</f>
        <v>-0.59714299999999909</v>
      </c>
      <c r="K5553" s="3" t="str">
        <f>IF(MCFT[[#This Row],[Day Change]]&gt;0,"UP","DOWN")</f>
        <v>DOWN</v>
      </c>
      <c r="L5553" s="9">
        <f>_xlfn.RANK.EQ(MCFT[[#This Row],[Date]],A:A,1)</f>
        <v>5552</v>
      </c>
      <c r="M5553" s="10">
        <f>_xlfn.RANK.AVG(MCFT[[#This Row],[Same change on date for AAPL]],AAPL,1)</f>
        <v>616</v>
      </c>
      <c r="N5553" s="2">
        <f>MCFT[[#This Row],[Close]]/MCFT[[#This Row],[Open]]</f>
        <v>1.0366300379717963</v>
      </c>
    </row>
    <row r="5554" spans="1:14" x14ac:dyDescent="0.25">
      <c r="A5554" s="1">
        <v>39525</v>
      </c>
      <c r="B5554" s="3">
        <v>28.67</v>
      </c>
      <c r="C5554" s="3">
        <v>29.48</v>
      </c>
      <c r="D5554" s="3">
        <v>28.67</v>
      </c>
      <c r="E5554" s="3">
        <v>29.42</v>
      </c>
      <c r="F5554" s="3">
        <v>22.729745999999999</v>
      </c>
      <c r="G5554">
        <v>83695300</v>
      </c>
      <c r="H5554" s="3" t="str">
        <f>TEXT(MCFT[[#This Row],[Date]],"dddd")</f>
        <v>Tuesday</v>
      </c>
      <c r="I5554" s="3">
        <f>MCFT[[#This Row],[Open]]-MCFT[[#This Row],[Close]]</f>
        <v>-0.75</v>
      </c>
      <c r="J5554" s="3">
        <f>INDEX(AAPL!$J:$J,MATCH(A:A,AAPL!$A:$A,0),1)</f>
        <v>-0.51999799999999752</v>
      </c>
      <c r="K5554" s="3" t="str">
        <f>IF(MCFT[[#This Row],[Day Change]]&gt;0,"UP","DOWN")</f>
        <v>DOWN</v>
      </c>
      <c r="L5554" s="9">
        <f>_xlfn.RANK.EQ(MCFT[[#This Row],[Date]],A:A,1)</f>
        <v>5553</v>
      </c>
      <c r="M5554" s="10">
        <f>_xlfn.RANK.AVG(MCFT[[#This Row],[Same change on date for AAPL]],AAPL,1)</f>
        <v>696</v>
      </c>
      <c r="N5554" s="2">
        <f>MCFT[[#This Row],[Close]]/MCFT[[#This Row],[Open]]</f>
        <v>1.0261597488664109</v>
      </c>
    </row>
    <row r="5555" spans="1:14" x14ac:dyDescent="0.25">
      <c r="A5555" s="1">
        <v>39526</v>
      </c>
      <c r="B5555" s="3">
        <v>29.379999000000002</v>
      </c>
      <c r="C5555" s="3">
        <v>29.59</v>
      </c>
      <c r="D5555" s="3">
        <v>28.620000999999998</v>
      </c>
      <c r="E5555" s="3">
        <v>28.620000999999998</v>
      </c>
      <c r="F5555" s="3">
        <v>22.111668000000002</v>
      </c>
      <c r="G5555">
        <v>61442100</v>
      </c>
      <c r="H5555" s="3" t="str">
        <f>TEXT(MCFT[[#This Row],[Date]],"dddd")</f>
        <v>Wednesday</v>
      </c>
      <c r="I5555" s="3">
        <f>MCFT[[#This Row],[Open]]-MCFT[[#This Row],[Close]]</f>
        <v>0.75999800000000306</v>
      </c>
      <c r="J5555" s="3">
        <f>INDEX(AAPL!$J:$J,MATCH(A:A,AAPL!$A:$A,0),1)</f>
        <v>0.49285700000000077</v>
      </c>
      <c r="K5555" s="3" t="str">
        <f>IF(MCFT[[#This Row],[Day Change]]&gt;0,"UP","DOWN")</f>
        <v>UP</v>
      </c>
      <c r="L5555" s="9">
        <f>_xlfn.RANK.EQ(MCFT[[#This Row],[Date]],A:A,1)</f>
        <v>5554</v>
      </c>
      <c r="M5555" s="10">
        <f>_xlfn.RANK.AVG(MCFT[[#This Row],[Same change on date for AAPL]],AAPL,1)</f>
        <v>7501</v>
      </c>
      <c r="N5555" s="2">
        <f>MCFT[[#This Row],[Close]]/MCFT[[#This Row],[Open]]</f>
        <v>0.97413212982069863</v>
      </c>
    </row>
    <row r="5556" spans="1:14" x14ac:dyDescent="0.25">
      <c r="A5556" s="1">
        <v>39527</v>
      </c>
      <c r="B5556" s="3">
        <v>28.74</v>
      </c>
      <c r="C5556" s="3">
        <v>29.219999000000001</v>
      </c>
      <c r="D5556" s="3">
        <v>28.59</v>
      </c>
      <c r="E5556" s="3">
        <v>29.18</v>
      </c>
      <c r="F5556" s="3">
        <v>22.544329000000001</v>
      </c>
      <c r="G5556">
        <v>60170200</v>
      </c>
      <c r="H5556" s="3" t="str">
        <f>TEXT(MCFT[[#This Row],[Date]],"dddd")</f>
        <v>Thursday</v>
      </c>
      <c r="I5556" s="3">
        <f>MCFT[[#This Row],[Open]]-MCFT[[#This Row],[Close]]</f>
        <v>-0.44000000000000128</v>
      </c>
      <c r="J5556" s="3">
        <f>INDEX(AAPL!$J:$J,MATCH(A:A,AAPL!$A:$A,0),1)</f>
        <v>-0.30714399999999742</v>
      </c>
      <c r="K5556" s="3" t="str">
        <f>IF(MCFT[[#This Row],[Day Change]]&gt;0,"UP","DOWN")</f>
        <v>DOWN</v>
      </c>
      <c r="L5556" s="9">
        <f>_xlfn.RANK.EQ(MCFT[[#This Row],[Date]],A:A,1)</f>
        <v>5555</v>
      </c>
      <c r="M5556" s="10">
        <f>_xlfn.RANK.AVG(MCFT[[#This Row],[Same change on date for AAPL]],AAPL,1)</f>
        <v>976</v>
      </c>
      <c r="N5556" s="2">
        <f>MCFT[[#This Row],[Close]]/MCFT[[#This Row],[Open]]</f>
        <v>1.0153096729297146</v>
      </c>
    </row>
    <row r="5557" spans="1:14" x14ac:dyDescent="0.25">
      <c r="A5557" s="1">
        <v>39531</v>
      </c>
      <c r="B5557" s="3">
        <v>29.33</v>
      </c>
      <c r="C5557" s="3">
        <v>29.4</v>
      </c>
      <c r="D5557" s="3">
        <v>29.059999000000001</v>
      </c>
      <c r="E5557" s="3">
        <v>29.17</v>
      </c>
      <c r="F5557" s="3">
        <v>22.536595999999999</v>
      </c>
      <c r="G5557">
        <v>48294700</v>
      </c>
      <c r="H5557" s="3" t="str">
        <f>TEXT(MCFT[[#This Row],[Date]],"dddd")</f>
        <v>Monday</v>
      </c>
      <c r="I5557" s="3">
        <f>MCFT[[#This Row],[Open]]-MCFT[[#This Row],[Close]]</f>
        <v>0.15999999999999659</v>
      </c>
      <c r="J5557" s="3">
        <f>INDEX(AAPL!$J:$J,MATCH(A:A,AAPL!$A:$A,0),1)</f>
        <v>-0.78857299999999952</v>
      </c>
      <c r="K5557" s="3" t="str">
        <f>IF(MCFT[[#This Row],[Day Change]]&gt;0,"UP","DOWN")</f>
        <v>UP</v>
      </c>
      <c r="L5557" s="9">
        <f>_xlfn.RANK.EQ(MCFT[[#This Row],[Date]],A:A,1)</f>
        <v>5556</v>
      </c>
      <c r="M5557" s="10">
        <f>_xlfn.RANK.AVG(MCFT[[#This Row],[Same change on date for AAPL]],AAPL,1)</f>
        <v>471</v>
      </c>
      <c r="N5557" s="2">
        <f>MCFT[[#This Row],[Close]]/MCFT[[#This Row],[Open]]</f>
        <v>0.99454483464030019</v>
      </c>
    </row>
    <row r="5558" spans="1:14" x14ac:dyDescent="0.25">
      <c r="A5558" s="1">
        <v>39532</v>
      </c>
      <c r="B5558" s="3">
        <v>29.33</v>
      </c>
      <c r="C5558" s="3">
        <v>29.370000999999998</v>
      </c>
      <c r="D5558" s="3">
        <v>28.940000999999999</v>
      </c>
      <c r="E5558" s="3">
        <v>29.139999</v>
      </c>
      <c r="F5558" s="3">
        <v>22.513421999999998</v>
      </c>
      <c r="G5558">
        <v>49149000</v>
      </c>
      <c r="H5558" s="3" t="str">
        <f>TEXT(MCFT[[#This Row],[Date]],"dddd")</f>
        <v>Tuesday</v>
      </c>
      <c r="I5558" s="3">
        <f>MCFT[[#This Row],[Open]]-MCFT[[#This Row],[Close]]</f>
        <v>0.19000099999999875</v>
      </c>
      <c r="J5558" s="3">
        <f>INDEX(AAPL!$J:$J,MATCH(A:A,AAPL!$A:$A,0),1)</f>
        <v>-0.14571300000000065</v>
      </c>
      <c r="K5558" s="3" t="str">
        <f>IF(MCFT[[#This Row],[Day Change]]&gt;0,"UP","DOWN")</f>
        <v>UP</v>
      </c>
      <c r="L5558" s="9">
        <f>_xlfn.RANK.EQ(MCFT[[#This Row],[Date]],A:A,1)</f>
        <v>5557</v>
      </c>
      <c r="M5558" s="10">
        <f>_xlfn.RANK.AVG(MCFT[[#This Row],[Same change on date for AAPL]],AAPL,1)</f>
        <v>1350</v>
      </c>
      <c r="N5558" s="2">
        <f>MCFT[[#This Row],[Close]]/MCFT[[#This Row],[Open]]</f>
        <v>0.99352195704057289</v>
      </c>
    </row>
    <row r="5559" spans="1:14" x14ac:dyDescent="0.25">
      <c r="A5559" s="1">
        <v>39533</v>
      </c>
      <c r="B5559" s="3">
        <v>29.030000999999999</v>
      </c>
      <c r="C5559" s="3">
        <v>29.07</v>
      </c>
      <c r="D5559" s="3">
        <v>28.379999000000002</v>
      </c>
      <c r="E5559" s="3">
        <v>28.559999000000001</v>
      </c>
      <c r="F5559" s="3">
        <v>22.065314999999998</v>
      </c>
      <c r="G5559">
        <v>45868100</v>
      </c>
      <c r="H5559" s="3" t="str">
        <f>TEXT(MCFT[[#This Row],[Date]],"dddd")</f>
        <v>Wednesday</v>
      </c>
      <c r="I5559" s="3">
        <f>MCFT[[#This Row],[Open]]-MCFT[[#This Row],[Close]]</f>
        <v>0.47000199999999737</v>
      </c>
      <c r="J5559" s="3">
        <f>INDEX(AAPL!$J:$J,MATCH(A:A,AAPL!$A:$A,0),1)</f>
        <v>-0.59857000000000227</v>
      </c>
      <c r="K5559" s="3" t="str">
        <f>IF(MCFT[[#This Row],[Day Change]]&gt;0,"UP","DOWN")</f>
        <v>UP</v>
      </c>
      <c r="L5559" s="9">
        <f>_xlfn.RANK.EQ(MCFT[[#This Row],[Date]],A:A,1)</f>
        <v>5558</v>
      </c>
      <c r="M5559" s="10">
        <f>_xlfn.RANK.AVG(MCFT[[#This Row],[Same change on date for AAPL]],AAPL,1)</f>
        <v>615</v>
      </c>
      <c r="N5559" s="2">
        <f>MCFT[[#This Row],[Close]]/MCFT[[#This Row],[Open]]</f>
        <v>0.98380978354082738</v>
      </c>
    </row>
    <row r="5560" spans="1:14" x14ac:dyDescent="0.25">
      <c r="A5560" s="1">
        <v>39534</v>
      </c>
      <c r="B5560" s="3">
        <v>28.48</v>
      </c>
      <c r="C5560" s="3">
        <v>28.49</v>
      </c>
      <c r="D5560" s="3">
        <v>28</v>
      </c>
      <c r="E5560" s="3">
        <v>28.049999</v>
      </c>
      <c r="F5560" s="3">
        <v>21.671291</v>
      </c>
      <c r="G5560">
        <v>47894400</v>
      </c>
      <c r="H5560" s="3" t="str">
        <f>TEXT(MCFT[[#This Row],[Date]],"dddd")</f>
        <v>Thursday</v>
      </c>
      <c r="I5560" s="3">
        <f>MCFT[[#This Row],[Open]]-MCFT[[#This Row],[Close]]</f>
        <v>0.43000100000000074</v>
      </c>
      <c r="J5560" s="3">
        <f>INDEX(AAPL!$J:$J,MATCH(A:A,AAPL!$A:$A,0),1)</f>
        <v>0.67142899999999983</v>
      </c>
      <c r="K5560" s="3" t="str">
        <f>IF(MCFT[[#This Row],[Day Change]]&gt;0,"UP","DOWN")</f>
        <v>UP</v>
      </c>
      <c r="L5560" s="9">
        <f>_xlfn.RANK.EQ(MCFT[[#This Row],[Date]],A:A,1)</f>
        <v>5559</v>
      </c>
      <c r="M5560" s="10">
        <f>_xlfn.RANK.AVG(MCFT[[#This Row],[Same change on date for AAPL]],AAPL,1)</f>
        <v>7639</v>
      </c>
      <c r="N5560" s="2">
        <f>MCFT[[#This Row],[Close]]/MCFT[[#This Row],[Open]]</f>
        <v>0.98490165028089882</v>
      </c>
    </row>
    <row r="5561" spans="1:14" x14ac:dyDescent="0.25">
      <c r="A5561" s="1">
        <v>39535</v>
      </c>
      <c r="B5561" s="3">
        <v>28.23</v>
      </c>
      <c r="C5561" s="3">
        <v>28.43</v>
      </c>
      <c r="D5561" s="3">
        <v>27.83</v>
      </c>
      <c r="E5561" s="3">
        <v>27.91</v>
      </c>
      <c r="F5561" s="3">
        <v>21.563123999999998</v>
      </c>
      <c r="G5561">
        <v>49244000</v>
      </c>
      <c r="H5561" s="3" t="str">
        <f>TEXT(MCFT[[#This Row],[Date]],"dddd")</f>
        <v>Friday</v>
      </c>
      <c r="I5561" s="3">
        <f>MCFT[[#This Row],[Open]]-MCFT[[#This Row],[Close]]</f>
        <v>0.32000000000000028</v>
      </c>
      <c r="J5561" s="3">
        <f>INDEX(AAPL!$J:$J,MATCH(A:A,AAPL!$A:$A,0),1)</f>
        <v>-0.17285700000000048</v>
      </c>
      <c r="K5561" s="3" t="str">
        <f>IF(MCFT[[#This Row],[Day Change]]&gt;0,"UP","DOWN")</f>
        <v>UP</v>
      </c>
      <c r="L5561" s="9">
        <f>_xlfn.RANK.EQ(MCFT[[#This Row],[Date]],A:A,1)</f>
        <v>5560</v>
      </c>
      <c r="M5561" s="10">
        <f>_xlfn.RANK.AVG(MCFT[[#This Row],[Same change on date for AAPL]],AAPL,1)</f>
        <v>1273</v>
      </c>
      <c r="N5561" s="2">
        <f>MCFT[[#This Row],[Close]]/MCFT[[#This Row],[Open]]</f>
        <v>0.9886645412681544</v>
      </c>
    </row>
    <row r="5562" spans="1:14" x14ac:dyDescent="0.25">
      <c r="A5562" s="1">
        <v>39538</v>
      </c>
      <c r="B5562" s="3">
        <v>27.879999000000002</v>
      </c>
      <c r="C5562" s="3">
        <v>28.59</v>
      </c>
      <c r="D5562" s="3">
        <v>27.84</v>
      </c>
      <c r="E5562" s="3">
        <v>28.379999000000002</v>
      </c>
      <c r="F5562" s="3">
        <v>21.926254</v>
      </c>
      <c r="G5562">
        <v>46780600</v>
      </c>
      <c r="H5562" s="3" t="str">
        <f>TEXT(MCFT[[#This Row],[Date]],"dddd")</f>
        <v>Monday</v>
      </c>
      <c r="I5562" s="3">
        <f>MCFT[[#This Row],[Open]]-MCFT[[#This Row],[Close]]</f>
        <v>-0.5</v>
      </c>
      <c r="J5562" s="3">
        <f>INDEX(AAPL!$J:$J,MATCH(A:A,AAPL!$A:$A,0),1)</f>
        <v>-3.2858000000000942E-2</v>
      </c>
      <c r="K5562" s="3" t="str">
        <f>IF(MCFT[[#This Row],[Day Change]]&gt;0,"UP","DOWN")</f>
        <v>DOWN</v>
      </c>
      <c r="L5562" s="9">
        <f>_xlfn.RANK.EQ(MCFT[[#This Row],[Date]],A:A,1)</f>
        <v>5561</v>
      </c>
      <c r="M5562" s="10">
        <f>_xlfn.RANK.AVG(MCFT[[#This Row],[Same change on date for AAPL]],AAPL,1)</f>
        <v>2415</v>
      </c>
      <c r="N5562" s="2">
        <f>MCFT[[#This Row],[Close]]/MCFT[[#This Row],[Open]]</f>
        <v>1.0179340035126974</v>
      </c>
    </row>
    <row r="5563" spans="1:14" x14ac:dyDescent="0.25">
      <c r="A5563" s="1">
        <v>39539</v>
      </c>
      <c r="B5563" s="3">
        <v>28.83</v>
      </c>
      <c r="C5563" s="3">
        <v>29.540001</v>
      </c>
      <c r="D5563" s="3">
        <v>28.629999000000002</v>
      </c>
      <c r="E5563" s="3">
        <v>29.5</v>
      </c>
      <c r="F5563" s="3">
        <v>22.791557000000001</v>
      </c>
      <c r="G5563">
        <v>65796200</v>
      </c>
      <c r="H5563" s="3" t="str">
        <f>TEXT(MCFT[[#This Row],[Date]],"dddd")</f>
        <v>Tuesday</v>
      </c>
      <c r="I5563" s="3">
        <f>MCFT[[#This Row],[Open]]-MCFT[[#This Row],[Close]]</f>
        <v>-0.67000000000000171</v>
      </c>
      <c r="J5563" s="3">
        <f>INDEX(AAPL!$J:$J,MATCH(A:A,AAPL!$A:$A,0),1)</f>
        <v>-0.46142900000000253</v>
      </c>
      <c r="K5563" s="3" t="str">
        <f>IF(MCFT[[#This Row],[Day Change]]&gt;0,"UP","DOWN")</f>
        <v>DOWN</v>
      </c>
      <c r="L5563" s="9">
        <f>_xlfn.RANK.EQ(MCFT[[#This Row],[Date]],A:A,1)</f>
        <v>5562</v>
      </c>
      <c r="M5563" s="10">
        <f>_xlfn.RANK.AVG(MCFT[[#This Row],[Same change on date for AAPL]],AAPL,1)</f>
        <v>758</v>
      </c>
      <c r="N5563" s="2">
        <f>MCFT[[#This Row],[Close]]/MCFT[[#This Row],[Open]]</f>
        <v>1.023239680887964</v>
      </c>
    </row>
    <row r="5564" spans="1:14" x14ac:dyDescent="0.25">
      <c r="A5564" s="1">
        <v>39540</v>
      </c>
      <c r="B5564" s="3">
        <v>29.57</v>
      </c>
      <c r="C5564" s="3">
        <v>29.58</v>
      </c>
      <c r="D5564" s="3">
        <v>29</v>
      </c>
      <c r="E5564" s="3">
        <v>29.16</v>
      </c>
      <c r="F5564" s="3">
        <v>22.528873000000001</v>
      </c>
      <c r="G5564">
        <v>49499400</v>
      </c>
      <c r="H5564" s="3" t="str">
        <f>TEXT(MCFT[[#This Row],[Date]],"dddd")</f>
        <v>Wednesday</v>
      </c>
      <c r="I5564" s="3">
        <f>MCFT[[#This Row],[Open]]-MCFT[[#This Row],[Close]]</f>
        <v>0.41000000000000014</v>
      </c>
      <c r="J5564" s="3">
        <f>INDEX(AAPL!$J:$J,MATCH(A:A,AAPL!$A:$A,0),1)</f>
        <v>0.18428600000000017</v>
      </c>
      <c r="K5564" s="3" t="str">
        <f>IF(MCFT[[#This Row],[Day Change]]&gt;0,"UP","DOWN")</f>
        <v>UP</v>
      </c>
      <c r="L5564" s="9">
        <f>_xlfn.RANK.EQ(MCFT[[#This Row],[Date]],A:A,1)</f>
        <v>5563</v>
      </c>
      <c r="M5564" s="10">
        <f>_xlfn.RANK.AVG(MCFT[[#This Row],[Same change on date for AAPL]],AAPL,1)</f>
        <v>7001.5</v>
      </c>
      <c r="N5564" s="2">
        <f>MCFT[[#This Row],[Close]]/MCFT[[#This Row],[Open]]</f>
        <v>0.98613459587419683</v>
      </c>
    </row>
    <row r="5565" spans="1:14" x14ac:dyDescent="0.25">
      <c r="A5565" s="1">
        <v>39541</v>
      </c>
      <c r="B5565" s="3">
        <v>29</v>
      </c>
      <c r="C5565" s="3">
        <v>29.32</v>
      </c>
      <c r="D5565" s="3">
        <v>28.799999</v>
      </c>
      <c r="E5565" s="3">
        <v>29</v>
      </c>
      <c r="F5565" s="3">
        <v>22.405253999999999</v>
      </c>
      <c r="G5565">
        <v>38961400</v>
      </c>
      <c r="H5565" s="3" t="str">
        <f>TEXT(MCFT[[#This Row],[Date]],"dddd")</f>
        <v>Thursday</v>
      </c>
      <c r="I5565" s="3">
        <f>MCFT[[#This Row],[Open]]-MCFT[[#This Row],[Close]]</f>
        <v>0</v>
      </c>
      <c r="J5565" s="3">
        <f>INDEX(AAPL!$J:$J,MATCH(A:A,AAPL!$A:$A,0),1)</f>
        <v>-0.64999899999999755</v>
      </c>
      <c r="K5565" s="3" t="str">
        <f>IF(MCFT[[#This Row],[Day Change]]&gt;0,"UP","DOWN")</f>
        <v>DOWN</v>
      </c>
      <c r="L5565" s="9">
        <f>_xlfn.RANK.EQ(MCFT[[#This Row],[Date]],A:A,1)</f>
        <v>5564</v>
      </c>
      <c r="M5565" s="10">
        <f>_xlfn.RANK.AVG(MCFT[[#This Row],[Same change on date for AAPL]],AAPL,1)</f>
        <v>578</v>
      </c>
      <c r="N5565" s="2">
        <f>MCFT[[#This Row],[Close]]/MCFT[[#This Row],[Open]]</f>
        <v>1</v>
      </c>
    </row>
    <row r="5566" spans="1:14" x14ac:dyDescent="0.25">
      <c r="A5566" s="1">
        <v>39542</v>
      </c>
      <c r="B5566" s="3">
        <v>29.129999000000002</v>
      </c>
      <c r="C5566" s="3">
        <v>29.26</v>
      </c>
      <c r="D5566" s="3">
        <v>28.74</v>
      </c>
      <c r="E5566" s="3">
        <v>29.16</v>
      </c>
      <c r="F5566" s="3">
        <v>22.528873000000001</v>
      </c>
      <c r="G5566">
        <v>43860800</v>
      </c>
      <c r="H5566" s="3" t="str">
        <f>TEXT(MCFT[[#This Row],[Date]],"dddd")</f>
        <v>Friday</v>
      </c>
      <c r="I5566" s="3">
        <f>MCFT[[#This Row],[Open]]-MCFT[[#This Row],[Close]]</f>
        <v>-3.0000999999998612E-2</v>
      </c>
      <c r="J5566" s="3">
        <f>INDEX(AAPL!$J:$J,MATCH(A:A,AAPL!$A:$A,0),1)</f>
        <v>-0.12714400000000126</v>
      </c>
      <c r="K5566" s="3" t="str">
        <f>IF(MCFT[[#This Row],[Day Change]]&gt;0,"UP","DOWN")</f>
        <v>DOWN</v>
      </c>
      <c r="L5566" s="9">
        <f>_xlfn.RANK.EQ(MCFT[[#This Row],[Date]],A:A,1)</f>
        <v>5565</v>
      </c>
      <c r="M5566" s="10">
        <f>_xlfn.RANK.AVG(MCFT[[#This Row],[Same change on date for AAPL]],AAPL,1)</f>
        <v>1428</v>
      </c>
      <c r="N5566" s="2">
        <f>MCFT[[#This Row],[Close]]/MCFT[[#This Row],[Open]]</f>
        <v>1.0010299004816305</v>
      </c>
    </row>
    <row r="5567" spans="1:14" x14ac:dyDescent="0.25">
      <c r="A5567" s="1">
        <v>39545</v>
      </c>
      <c r="B5567" s="3">
        <v>29.549999</v>
      </c>
      <c r="C5567" s="3">
        <v>29.59</v>
      </c>
      <c r="D5567" s="3">
        <v>29.030000999999999</v>
      </c>
      <c r="E5567" s="3">
        <v>29.16</v>
      </c>
      <c r="F5567" s="3">
        <v>22.528873000000001</v>
      </c>
      <c r="G5567">
        <v>44428600</v>
      </c>
      <c r="H5567" s="3" t="str">
        <f>TEXT(MCFT[[#This Row],[Date]],"dddd")</f>
        <v>Monday</v>
      </c>
      <c r="I5567" s="3">
        <f>MCFT[[#This Row],[Open]]-MCFT[[#This Row],[Close]]</f>
        <v>0.38999899999999954</v>
      </c>
      <c r="J5567" s="3">
        <f>INDEX(AAPL!$J:$J,MATCH(A:A,AAPL!$A:$A,0),1)</f>
        <v>3.4285000000000565E-2</v>
      </c>
      <c r="K5567" s="3" t="str">
        <f>IF(MCFT[[#This Row],[Day Change]]&gt;0,"UP","DOWN")</f>
        <v>UP</v>
      </c>
      <c r="L5567" s="9">
        <f>_xlfn.RANK.EQ(MCFT[[#This Row],[Date]],A:A,1)</f>
        <v>5566</v>
      </c>
      <c r="M5567" s="10">
        <f>_xlfn.RANK.AVG(MCFT[[#This Row],[Same change on date for AAPL]],AAPL,1)</f>
        <v>5890</v>
      </c>
      <c r="N5567" s="2">
        <f>MCFT[[#This Row],[Close]]/MCFT[[#This Row],[Open]]</f>
        <v>0.98680206385116964</v>
      </c>
    </row>
    <row r="5568" spans="1:14" x14ac:dyDescent="0.25">
      <c r="A5568" s="1">
        <v>39546</v>
      </c>
      <c r="B5568" s="3">
        <v>28.940000999999999</v>
      </c>
      <c r="C5568" s="3">
        <v>29</v>
      </c>
      <c r="D5568" s="3">
        <v>28.540001</v>
      </c>
      <c r="E5568" s="3">
        <v>28.75</v>
      </c>
      <c r="F5568" s="3">
        <v>22.212107</v>
      </c>
      <c r="G5568">
        <v>44733500</v>
      </c>
      <c r="H5568" s="3" t="str">
        <f>TEXT(MCFT[[#This Row],[Date]],"dddd")</f>
        <v>Tuesday</v>
      </c>
      <c r="I5568" s="3">
        <f>MCFT[[#This Row],[Open]]-MCFT[[#This Row],[Close]]</f>
        <v>0.19000099999999875</v>
      </c>
      <c r="J5568" s="3">
        <f>INDEX(AAPL!$J:$J,MATCH(A:A,AAPL!$A:$A,0),1)</f>
        <v>0.10142899999999955</v>
      </c>
      <c r="K5568" s="3" t="str">
        <f>IF(MCFT[[#This Row],[Day Change]]&gt;0,"UP","DOWN")</f>
        <v>UP</v>
      </c>
      <c r="L5568" s="9">
        <f>_xlfn.RANK.EQ(MCFT[[#This Row],[Date]],A:A,1)</f>
        <v>5567</v>
      </c>
      <c r="M5568" s="10">
        <f>_xlfn.RANK.AVG(MCFT[[#This Row],[Same change on date for AAPL]],AAPL,1)</f>
        <v>6711</v>
      </c>
      <c r="N5568" s="2">
        <f>MCFT[[#This Row],[Close]]/MCFT[[#This Row],[Open]]</f>
        <v>0.99343465813978382</v>
      </c>
    </row>
    <row r="5569" spans="1:14" x14ac:dyDescent="0.25">
      <c r="A5569" s="1">
        <v>39547</v>
      </c>
      <c r="B5569" s="3">
        <v>28.719999000000001</v>
      </c>
      <c r="C5569" s="3">
        <v>29.040001</v>
      </c>
      <c r="D5569" s="3">
        <v>28.540001</v>
      </c>
      <c r="E5569" s="3">
        <v>28.889999</v>
      </c>
      <c r="F5569" s="3">
        <v>22.320276</v>
      </c>
      <c r="G5569">
        <v>45839300</v>
      </c>
      <c r="H5569" s="3" t="str">
        <f>TEXT(MCFT[[#This Row],[Date]],"dddd")</f>
        <v>Wednesday</v>
      </c>
      <c r="I5569" s="3">
        <f>MCFT[[#This Row],[Open]]-MCFT[[#This Row],[Close]]</f>
        <v>-0.16999999999999815</v>
      </c>
      <c r="J5569" s="3">
        <f>INDEX(AAPL!$J:$J,MATCH(A:A,AAPL!$A:$A,0),1)</f>
        <v>0.2671430000000008</v>
      </c>
      <c r="K5569" s="3" t="str">
        <f>IF(MCFT[[#This Row],[Day Change]]&gt;0,"UP","DOWN")</f>
        <v>DOWN</v>
      </c>
      <c r="L5569" s="9">
        <f>_xlfn.RANK.EQ(MCFT[[#This Row],[Date]],A:A,1)</f>
        <v>5568</v>
      </c>
      <c r="M5569" s="10">
        <f>_xlfn.RANK.AVG(MCFT[[#This Row],[Same change on date for AAPL]],AAPL,1)</f>
        <v>7189.5</v>
      </c>
      <c r="N5569" s="2">
        <f>MCFT[[#This Row],[Close]]/MCFT[[#This Row],[Open]]</f>
        <v>1.0059192202618112</v>
      </c>
    </row>
    <row r="5570" spans="1:14" x14ac:dyDescent="0.25">
      <c r="A5570" s="1">
        <v>39548</v>
      </c>
      <c r="B5570" s="3">
        <v>28.83</v>
      </c>
      <c r="C5570" s="3">
        <v>29.4</v>
      </c>
      <c r="D5570" s="3">
        <v>28.799999</v>
      </c>
      <c r="E5570" s="3">
        <v>29.110001</v>
      </c>
      <c r="F5570" s="3">
        <v>22.490241999999999</v>
      </c>
      <c r="G5570">
        <v>65591600</v>
      </c>
      <c r="H5570" s="3" t="str">
        <f>TEXT(MCFT[[#This Row],[Date]],"dddd")</f>
        <v>Thursday</v>
      </c>
      <c r="I5570" s="3">
        <f>MCFT[[#This Row],[Open]]-MCFT[[#This Row],[Close]]</f>
        <v>-0.28000100000000216</v>
      </c>
      <c r="J5570" s="3">
        <f>INDEX(AAPL!$J:$J,MATCH(A:A,AAPL!$A:$A,0),1)</f>
        <v>-0.48857100000000031</v>
      </c>
      <c r="K5570" s="3" t="str">
        <f>IF(MCFT[[#This Row],[Day Change]]&gt;0,"UP","DOWN")</f>
        <v>DOWN</v>
      </c>
      <c r="L5570" s="9">
        <f>_xlfn.RANK.EQ(MCFT[[#This Row],[Date]],A:A,1)</f>
        <v>5569</v>
      </c>
      <c r="M5570" s="10">
        <f>_xlfn.RANK.AVG(MCFT[[#This Row],[Same change on date for AAPL]],AAPL,1)</f>
        <v>731</v>
      </c>
      <c r="N5570" s="2">
        <f>MCFT[[#This Row],[Close]]/MCFT[[#This Row],[Open]]</f>
        <v>1.0097121401318072</v>
      </c>
    </row>
    <row r="5571" spans="1:14" x14ac:dyDescent="0.25">
      <c r="A5571" s="1">
        <v>39549</v>
      </c>
      <c r="B5571" s="3">
        <v>28.870000999999998</v>
      </c>
      <c r="C5571" s="3">
        <v>29.01</v>
      </c>
      <c r="D5571" s="3">
        <v>28.209999</v>
      </c>
      <c r="E5571" s="3">
        <v>28.280000999999999</v>
      </c>
      <c r="F5571" s="3">
        <v>21.848986</v>
      </c>
      <c r="G5571">
        <v>54373700</v>
      </c>
      <c r="H5571" s="3" t="str">
        <f>TEXT(MCFT[[#This Row],[Date]],"dddd")</f>
        <v>Friday</v>
      </c>
      <c r="I5571" s="3">
        <f>MCFT[[#This Row],[Open]]-MCFT[[#This Row],[Close]]</f>
        <v>0.58999999999999986</v>
      </c>
      <c r="J5571" s="3">
        <f>INDEX(AAPL!$J:$J,MATCH(A:A,AAPL!$A:$A,0),1)</f>
        <v>0.79714200000000091</v>
      </c>
      <c r="K5571" s="3" t="str">
        <f>IF(MCFT[[#This Row],[Day Change]]&gt;0,"UP","DOWN")</f>
        <v>UP</v>
      </c>
      <c r="L5571" s="9">
        <f>_xlfn.RANK.EQ(MCFT[[#This Row],[Date]],A:A,1)</f>
        <v>5570</v>
      </c>
      <c r="M5571" s="10">
        <f>_xlfn.RANK.AVG(MCFT[[#This Row],[Same change on date for AAPL]],AAPL,1)</f>
        <v>7731</v>
      </c>
      <c r="N5571" s="2">
        <f>MCFT[[#This Row],[Close]]/MCFT[[#This Row],[Open]]</f>
        <v>0.97956356149762513</v>
      </c>
    </row>
    <row r="5572" spans="1:14" x14ac:dyDescent="0.25">
      <c r="A5572" s="1">
        <v>39552</v>
      </c>
      <c r="B5572" s="3">
        <v>28.24</v>
      </c>
      <c r="C5572" s="3">
        <v>28.309999000000001</v>
      </c>
      <c r="D5572" s="3">
        <v>27.93</v>
      </c>
      <c r="E5572" s="3">
        <v>28.059999000000001</v>
      </c>
      <c r="F5572" s="3">
        <v>21.679023999999998</v>
      </c>
      <c r="G5572">
        <v>43418100</v>
      </c>
      <c r="H5572" s="3" t="str">
        <f>TEXT(MCFT[[#This Row],[Date]],"dddd")</f>
        <v>Monday</v>
      </c>
      <c r="I5572" s="3">
        <f>MCFT[[#This Row],[Open]]-MCFT[[#This Row],[Close]]</f>
        <v>0.18000099999999719</v>
      </c>
      <c r="J5572" s="3">
        <f>INDEX(AAPL!$J:$J,MATCH(A:A,AAPL!$A:$A,0),1)</f>
        <v>-0.14428700000000205</v>
      </c>
      <c r="K5572" s="3" t="str">
        <f>IF(MCFT[[#This Row],[Day Change]]&gt;0,"UP","DOWN")</f>
        <v>UP</v>
      </c>
      <c r="L5572" s="9">
        <f>_xlfn.RANK.EQ(MCFT[[#This Row],[Date]],A:A,1)</f>
        <v>5571</v>
      </c>
      <c r="M5572" s="10">
        <f>_xlfn.RANK.AVG(MCFT[[#This Row],[Same change on date for AAPL]],AAPL,1)</f>
        <v>1353</v>
      </c>
      <c r="N5572" s="2">
        <f>MCFT[[#This Row],[Close]]/MCFT[[#This Row],[Open]]</f>
        <v>0.99362602691218138</v>
      </c>
    </row>
    <row r="5573" spans="1:14" x14ac:dyDescent="0.25">
      <c r="A5573" s="1">
        <v>39553</v>
      </c>
      <c r="B5573" s="3">
        <v>28.120000999999998</v>
      </c>
      <c r="C5573" s="3">
        <v>28.48</v>
      </c>
      <c r="D5573" s="3">
        <v>28.030000999999999</v>
      </c>
      <c r="E5573" s="3">
        <v>28.25</v>
      </c>
      <c r="F5573" s="3">
        <v>21.825811000000002</v>
      </c>
      <c r="G5573">
        <v>34310000</v>
      </c>
      <c r="H5573" s="3" t="str">
        <f>TEXT(MCFT[[#This Row],[Date]],"dddd")</f>
        <v>Tuesday</v>
      </c>
      <c r="I5573" s="3">
        <f>MCFT[[#This Row],[Open]]-MCFT[[#This Row],[Close]]</f>
        <v>-0.12999900000000153</v>
      </c>
      <c r="J5573" s="3">
        <f>INDEX(AAPL!$J:$J,MATCH(A:A,AAPL!$A:$A,0),1)</f>
        <v>0.14571299999999709</v>
      </c>
      <c r="K5573" s="3" t="str">
        <f>IF(MCFT[[#This Row],[Day Change]]&gt;0,"UP","DOWN")</f>
        <v>DOWN</v>
      </c>
      <c r="L5573" s="9">
        <f>_xlfn.RANK.EQ(MCFT[[#This Row],[Date]],A:A,1)</f>
        <v>5572</v>
      </c>
      <c r="M5573" s="10">
        <f>_xlfn.RANK.AVG(MCFT[[#This Row],[Same change on date for AAPL]],AAPL,1)</f>
        <v>6883</v>
      </c>
      <c r="N5573" s="2">
        <f>MCFT[[#This Row],[Close]]/MCFT[[#This Row],[Open]]</f>
        <v>1.0046230083704479</v>
      </c>
    </row>
    <row r="5574" spans="1:14" x14ac:dyDescent="0.25">
      <c r="A5574" s="1">
        <v>39554</v>
      </c>
      <c r="B5574" s="3">
        <v>28.57</v>
      </c>
      <c r="C5574" s="3">
        <v>29.049999</v>
      </c>
      <c r="D5574" s="3">
        <v>28.379999000000002</v>
      </c>
      <c r="E5574" s="3">
        <v>28.950001</v>
      </c>
      <c r="F5574" s="3">
        <v>22.366627000000001</v>
      </c>
      <c r="G5574">
        <v>54107400</v>
      </c>
      <c r="H5574" s="3" t="str">
        <f>TEXT(MCFT[[#This Row],[Date]],"dddd")</f>
        <v>Wednesday</v>
      </c>
      <c r="I5574" s="3">
        <f>MCFT[[#This Row],[Open]]-MCFT[[#This Row],[Close]]</f>
        <v>-0.38000100000000003</v>
      </c>
      <c r="J5574" s="3">
        <f>INDEX(AAPL!$J:$J,MATCH(A:A,AAPL!$A:$A,0),1)</f>
        <v>-0.28285800000000094</v>
      </c>
      <c r="K5574" s="3" t="str">
        <f>IF(MCFT[[#This Row],[Day Change]]&gt;0,"UP","DOWN")</f>
        <v>DOWN</v>
      </c>
      <c r="L5574" s="9">
        <f>_xlfn.RANK.EQ(MCFT[[#This Row],[Date]],A:A,1)</f>
        <v>5573</v>
      </c>
      <c r="M5574" s="10">
        <f>_xlfn.RANK.AVG(MCFT[[#This Row],[Same change on date for AAPL]],AAPL,1)</f>
        <v>1017</v>
      </c>
      <c r="N5574" s="2">
        <f>MCFT[[#This Row],[Close]]/MCFT[[#This Row],[Open]]</f>
        <v>1.0133007000350018</v>
      </c>
    </row>
    <row r="5575" spans="1:14" x14ac:dyDescent="0.25">
      <c r="A5575" s="1">
        <v>39555</v>
      </c>
      <c r="B5575" s="3">
        <v>29.120000999999998</v>
      </c>
      <c r="C5575" s="3">
        <v>29.34</v>
      </c>
      <c r="D5575" s="3">
        <v>28.9</v>
      </c>
      <c r="E5575" s="3">
        <v>29.219999000000001</v>
      </c>
      <c r="F5575" s="3">
        <v>22.575233000000001</v>
      </c>
      <c r="G5575">
        <v>48743300</v>
      </c>
      <c r="H5575" s="3" t="str">
        <f>TEXT(MCFT[[#This Row],[Date]],"dddd")</f>
        <v>Thursday</v>
      </c>
      <c r="I5575" s="3">
        <f>MCFT[[#This Row],[Open]]-MCFT[[#This Row],[Close]]</f>
        <v>-9.9998000000002918E-2</v>
      </c>
      <c r="J5575" s="3">
        <f>INDEX(AAPL!$J:$J,MATCH(A:A,AAPL!$A:$A,0),1)</f>
        <v>-4.5714000000000254E-2</v>
      </c>
      <c r="K5575" s="3" t="str">
        <f>IF(MCFT[[#This Row],[Day Change]]&gt;0,"UP","DOWN")</f>
        <v>DOWN</v>
      </c>
      <c r="L5575" s="9">
        <f>_xlfn.RANK.EQ(MCFT[[#This Row],[Date]],A:A,1)</f>
        <v>5574</v>
      </c>
      <c r="M5575" s="10">
        <f>_xlfn.RANK.AVG(MCFT[[#This Row],[Same change on date for AAPL]],AAPL,1)</f>
        <v>2074</v>
      </c>
      <c r="N5575" s="2">
        <f>MCFT[[#This Row],[Close]]/MCFT[[#This Row],[Open]]</f>
        <v>1.0034339971348216</v>
      </c>
    </row>
    <row r="5576" spans="1:14" x14ac:dyDescent="0.25">
      <c r="A5576" s="1">
        <v>39556</v>
      </c>
      <c r="B5576" s="3">
        <v>30.01</v>
      </c>
      <c r="C5576" s="3">
        <v>30.1</v>
      </c>
      <c r="D5576" s="3">
        <v>29.610001</v>
      </c>
      <c r="E5576" s="3">
        <v>30</v>
      </c>
      <c r="F5576" s="3">
        <v>23.177845000000001</v>
      </c>
      <c r="G5576">
        <v>73658900</v>
      </c>
      <c r="H5576" s="3" t="str">
        <f>TEXT(MCFT[[#This Row],[Date]],"dddd")</f>
        <v>Friday</v>
      </c>
      <c r="I5576" s="3">
        <f>MCFT[[#This Row],[Open]]-MCFT[[#This Row],[Close]]</f>
        <v>1.0000000000001563E-2</v>
      </c>
      <c r="J5576" s="3">
        <f>INDEX(AAPL!$J:$J,MATCH(A:A,AAPL!$A:$A,0),1)</f>
        <v>-0.27428600000000003</v>
      </c>
      <c r="K5576" s="3" t="str">
        <f>IF(MCFT[[#This Row],[Day Change]]&gt;0,"UP","DOWN")</f>
        <v>UP</v>
      </c>
      <c r="L5576" s="9">
        <f>_xlfn.RANK.EQ(MCFT[[#This Row],[Date]],A:A,1)</f>
        <v>5575</v>
      </c>
      <c r="M5576" s="10">
        <f>_xlfn.RANK.AVG(MCFT[[#This Row],[Same change on date for AAPL]],AAPL,1)</f>
        <v>1030</v>
      </c>
      <c r="N5576" s="2">
        <f>MCFT[[#This Row],[Close]]/MCFT[[#This Row],[Open]]</f>
        <v>0.99966677774075308</v>
      </c>
    </row>
    <row r="5577" spans="1:14" x14ac:dyDescent="0.25">
      <c r="A5577" s="1">
        <v>39559</v>
      </c>
      <c r="B5577" s="3">
        <v>30.190000999999999</v>
      </c>
      <c r="C5577" s="3">
        <v>30.6</v>
      </c>
      <c r="D5577" s="3">
        <v>30.120000999999998</v>
      </c>
      <c r="E5577" s="3">
        <v>30.42</v>
      </c>
      <c r="F5577" s="3">
        <v>23.502345999999999</v>
      </c>
      <c r="G5577">
        <v>54411700</v>
      </c>
      <c r="H5577" s="3" t="str">
        <f>TEXT(MCFT[[#This Row],[Date]],"dddd")</f>
        <v>Monday</v>
      </c>
      <c r="I5577" s="3">
        <f>MCFT[[#This Row],[Open]]-MCFT[[#This Row],[Close]]</f>
        <v>-0.22999900000000295</v>
      </c>
      <c r="J5577" s="3">
        <f>INDEX(AAPL!$J:$J,MATCH(A:A,AAPL!$A:$A,0),1)</f>
        <v>-0.8500009999999989</v>
      </c>
      <c r="K5577" s="3" t="str">
        <f>IF(MCFT[[#This Row],[Day Change]]&gt;0,"UP","DOWN")</f>
        <v>DOWN</v>
      </c>
      <c r="L5577" s="9">
        <f>_xlfn.RANK.EQ(MCFT[[#This Row],[Date]],A:A,1)</f>
        <v>5576</v>
      </c>
      <c r="M5577" s="10">
        <f>_xlfn.RANK.AVG(MCFT[[#This Row],[Same change on date for AAPL]],AAPL,1)</f>
        <v>438</v>
      </c>
      <c r="N5577" s="2">
        <f>MCFT[[#This Row],[Close]]/MCFT[[#This Row],[Open]]</f>
        <v>1.0076183833183709</v>
      </c>
    </row>
    <row r="5578" spans="1:14" x14ac:dyDescent="0.25">
      <c r="A5578" s="1">
        <v>39560</v>
      </c>
      <c r="B5578" s="3">
        <v>30.639999</v>
      </c>
      <c r="C5578" s="3">
        <v>30.700001</v>
      </c>
      <c r="D5578" s="3">
        <v>29.969999000000001</v>
      </c>
      <c r="E5578" s="3">
        <v>30.25</v>
      </c>
      <c r="F5578" s="3">
        <v>23.371003999999999</v>
      </c>
      <c r="G5578">
        <v>67387500</v>
      </c>
      <c r="H5578" s="3" t="str">
        <f>TEXT(MCFT[[#This Row],[Date]],"dddd")</f>
        <v>Tuesday</v>
      </c>
      <c r="I5578" s="3">
        <f>MCFT[[#This Row],[Open]]-MCFT[[#This Row],[Close]]</f>
        <v>0.38999899999999954</v>
      </c>
      <c r="J5578" s="3">
        <f>INDEX(AAPL!$J:$J,MATCH(A:A,AAPL!$A:$A,0),1)</f>
        <v>1.0285720000000005</v>
      </c>
      <c r="K5578" s="3" t="str">
        <f>IF(MCFT[[#This Row],[Day Change]]&gt;0,"UP","DOWN")</f>
        <v>UP</v>
      </c>
      <c r="L5578" s="9">
        <f>_xlfn.RANK.EQ(MCFT[[#This Row],[Date]],A:A,1)</f>
        <v>5577</v>
      </c>
      <c r="M5578" s="10">
        <f>_xlfn.RANK.AVG(MCFT[[#This Row],[Same change on date for AAPL]],AAPL,1)</f>
        <v>7855</v>
      </c>
      <c r="N5578" s="2">
        <f>MCFT[[#This Row],[Close]]/MCFT[[#This Row],[Open]]</f>
        <v>0.98727157269163102</v>
      </c>
    </row>
    <row r="5579" spans="1:14" x14ac:dyDescent="0.25">
      <c r="A5579" s="1">
        <v>39561</v>
      </c>
      <c r="B5579" s="3">
        <v>30.450001</v>
      </c>
      <c r="C5579" s="3">
        <v>31.459999</v>
      </c>
      <c r="D5579" s="3">
        <v>30.299999</v>
      </c>
      <c r="E5579" s="3">
        <v>31.450001</v>
      </c>
      <c r="F5579" s="3">
        <v>24.298113000000001</v>
      </c>
      <c r="G5579">
        <v>98351500</v>
      </c>
      <c r="H5579" s="3" t="str">
        <f>TEXT(MCFT[[#This Row],[Date]],"dddd")</f>
        <v>Wednesday</v>
      </c>
      <c r="I5579" s="3">
        <f>MCFT[[#This Row],[Open]]-MCFT[[#This Row],[Close]]</f>
        <v>-1</v>
      </c>
      <c r="J5579" s="3">
        <f>INDEX(AAPL!$J:$J,MATCH(A:A,AAPL!$A:$A,0),1)</f>
        <v>0.16571499999999872</v>
      </c>
      <c r="K5579" s="3" t="str">
        <f>IF(MCFT[[#This Row],[Day Change]]&gt;0,"UP","DOWN")</f>
        <v>DOWN</v>
      </c>
      <c r="L5579" s="9">
        <f>_xlfn.RANK.EQ(MCFT[[#This Row],[Date]],A:A,1)</f>
        <v>5578</v>
      </c>
      <c r="M5579" s="10">
        <f>_xlfn.RANK.AVG(MCFT[[#This Row],[Same change on date for AAPL]],AAPL,1)</f>
        <v>6953.5</v>
      </c>
      <c r="N5579" s="2">
        <f>MCFT[[#This Row],[Close]]/MCFT[[#This Row],[Open]]</f>
        <v>1.0328407214173818</v>
      </c>
    </row>
    <row r="5580" spans="1:14" x14ac:dyDescent="0.25">
      <c r="A5580" s="1">
        <v>39562</v>
      </c>
      <c r="B5580" s="3">
        <v>31.629999000000002</v>
      </c>
      <c r="C5580" s="3">
        <v>32.099997999999999</v>
      </c>
      <c r="D5580" s="3">
        <v>31.16</v>
      </c>
      <c r="E5580" s="3">
        <v>31.799999</v>
      </c>
      <c r="F5580" s="3">
        <v>24.568521</v>
      </c>
      <c r="G5580">
        <v>115416700</v>
      </c>
      <c r="H5580" s="3" t="str">
        <f>TEXT(MCFT[[#This Row],[Date]],"dddd")</f>
        <v>Thursday</v>
      </c>
      <c r="I5580" s="3">
        <f>MCFT[[#This Row],[Open]]-MCFT[[#This Row],[Close]]</f>
        <v>-0.16999999999999815</v>
      </c>
      <c r="J5580" s="3">
        <f>INDEX(AAPL!$J:$J,MATCH(A:A,AAPL!$A:$A,0),1)</f>
        <v>-0.51428399999999996</v>
      </c>
      <c r="K5580" s="3" t="str">
        <f>IF(MCFT[[#This Row],[Day Change]]&gt;0,"UP","DOWN")</f>
        <v>DOWN</v>
      </c>
      <c r="L5580" s="9">
        <f>_xlfn.RANK.EQ(MCFT[[#This Row],[Date]],A:A,1)</f>
        <v>5579</v>
      </c>
      <c r="M5580" s="10">
        <f>_xlfn.RANK.AVG(MCFT[[#This Row],[Same change on date for AAPL]],AAPL,1)</f>
        <v>701</v>
      </c>
      <c r="N5580" s="2">
        <f>MCFT[[#This Row],[Close]]/MCFT[[#This Row],[Open]]</f>
        <v>1.0053746444949303</v>
      </c>
    </row>
    <row r="5581" spans="1:14" x14ac:dyDescent="0.25">
      <c r="A5581" s="1">
        <v>39563</v>
      </c>
      <c r="B5581" s="3">
        <v>30.049999</v>
      </c>
      <c r="C5581" s="3">
        <v>30.389999</v>
      </c>
      <c r="D5581" s="3">
        <v>29.6</v>
      </c>
      <c r="E5581" s="3">
        <v>29.83</v>
      </c>
      <c r="F5581" s="3">
        <v>23.046510999999999</v>
      </c>
      <c r="G5581">
        <v>145194900</v>
      </c>
      <c r="H5581" s="3" t="str">
        <f>TEXT(MCFT[[#This Row],[Date]],"dddd")</f>
        <v>Friday</v>
      </c>
      <c r="I5581" s="3">
        <f>MCFT[[#This Row],[Open]]-MCFT[[#This Row],[Close]]</f>
        <v>0.21999900000000139</v>
      </c>
      <c r="J5581" s="3">
        <f>INDEX(AAPL!$J:$J,MATCH(A:A,AAPL!$A:$A,0),1)</f>
        <v>0.13857099999999889</v>
      </c>
      <c r="K5581" s="3" t="str">
        <f>IF(MCFT[[#This Row],[Day Change]]&gt;0,"UP","DOWN")</f>
        <v>UP</v>
      </c>
      <c r="L5581" s="9">
        <f>_xlfn.RANK.EQ(MCFT[[#This Row],[Date]],A:A,1)</f>
        <v>5580</v>
      </c>
      <c r="M5581" s="10">
        <f>_xlfn.RANK.AVG(MCFT[[#This Row],[Same change on date for AAPL]],AAPL,1)</f>
        <v>6853</v>
      </c>
      <c r="N5581" s="2">
        <f>MCFT[[#This Row],[Close]]/MCFT[[#This Row],[Open]]</f>
        <v>0.99267890158665228</v>
      </c>
    </row>
    <row r="5582" spans="1:14" x14ac:dyDescent="0.25">
      <c r="A5582" s="1">
        <v>39566</v>
      </c>
      <c r="B5582" s="3">
        <v>29.799999</v>
      </c>
      <c r="C5582" s="3">
        <v>29.84</v>
      </c>
      <c r="D5582" s="3">
        <v>28.82</v>
      </c>
      <c r="E5582" s="3">
        <v>28.99</v>
      </c>
      <c r="F5582" s="3">
        <v>22.397532000000002</v>
      </c>
      <c r="G5582">
        <v>97473000</v>
      </c>
      <c r="H5582" s="3" t="str">
        <f>TEXT(MCFT[[#This Row],[Date]],"dddd")</f>
        <v>Monday</v>
      </c>
      <c r="I5582" s="3">
        <f>MCFT[[#This Row],[Open]]-MCFT[[#This Row],[Close]]</f>
        <v>0.80999900000000125</v>
      </c>
      <c r="J5582" s="3">
        <f>INDEX(AAPL!$J:$J,MATCH(A:A,AAPL!$A:$A,0),1)</f>
        <v>-0.355715</v>
      </c>
      <c r="K5582" s="3" t="str">
        <f>IF(MCFT[[#This Row],[Day Change]]&gt;0,"UP","DOWN")</f>
        <v>UP</v>
      </c>
      <c r="L5582" s="9">
        <f>_xlfn.RANK.EQ(MCFT[[#This Row],[Date]],A:A,1)</f>
        <v>5581</v>
      </c>
      <c r="M5582" s="10">
        <f>_xlfn.RANK.AVG(MCFT[[#This Row],[Same change on date for AAPL]],AAPL,1)</f>
        <v>892</v>
      </c>
      <c r="N5582" s="2">
        <f>MCFT[[#This Row],[Close]]/MCFT[[#This Row],[Open]]</f>
        <v>0.9728188245912357</v>
      </c>
    </row>
    <row r="5583" spans="1:14" x14ac:dyDescent="0.25">
      <c r="A5583" s="1">
        <v>39567</v>
      </c>
      <c r="B5583" s="3">
        <v>28.799999</v>
      </c>
      <c r="C5583" s="3">
        <v>28.9</v>
      </c>
      <c r="D5583" s="3">
        <v>28.450001</v>
      </c>
      <c r="E5583" s="3">
        <v>28.639999</v>
      </c>
      <c r="F5583" s="3">
        <v>22.127123000000001</v>
      </c>
      <c r="G5583">
        <v>84428900</v>
      </c>
      <c r="H5583" s="3" t="str">
        <f>TEXT(MCFT[[#This Row],[Date]],"dddd")</f>
        <v>Tuesday</v>
      </c>
      <c r="I5583" s="3">
        <f>MCFT[[#This Row],[Open]]-MCFT[[#This Row],[Close]]</f>
        <v>0.16000000000000014</v>
      </c>
      <c r="J5583" s="3">
        <f>INDEX(AAPL!$J:$J,MATCH(A:A,AAPL!$A:$A,0),1)</f>
        <v>-0.5628569999999975</v>
      </c>
      <c r="K5583" s="3" t="str">
        <f>IF(MCFT[[#This Row],[Day Change]]&gt;0,"UP","DOWN")</f>
        <v>UP</v>
      </c>
      <c r="L5583" s="9">
        <f>_xlfn.RANK.EQ(MCFT[[#This Row],[Date]],A:A,1)</f>
        <v>5582</v>
      </c>
      <c r="M5583" s="10">
        <f>_xlfn.RANK.AVG(MCFT[[#This Row],[Same change on date for AAPL]],AAPL,1)</f>
        <v>646</v>
      </c>
      <c r="N5583" s="2">
        <f>MCFT[[#This Row],[Close]]/MCFT[[#This Row],[Open]]</f>
        <v>0.99444444425154321</v>
      </c>
    </row>
    <row r="5584" spans="1:14" x14ac:dyDescent="0.25">
      <c r="A5584" s="1">
        <v>39568</v>
      </c>
      <c r="B5584" s="3">
        <v>28.74</v>
      </c>
      <c r="C5584" s="3">
        <v>29.209999</v>
      </c>
      <c r="D5584" s="3">
        <v>28.51</v>
      </c>
      <c r="E5584" s="3">
        <v>28.52</v>
      </c>
      <c r="F5584" s="3">
        <v>22.034414000000002</v>
      </c>
      <c r="G5584">
        <v>74733600</v>
      </c>
      <c r="H5584" s="3" t="str">
        <f>TEXT(MCFT[[#This Row],[Date]],"dddd")</f>
        <v>Wednesday</v>
      </c>
      <c r="I5584" s="3">
        <f>MCFT[[#This Row],[Open]]-MCFT[[#This Row],[Close]]</f>
        <v>0.21999999999999886</v>
      </c>
      <c r="J5584" s="3">
        <f>INDEX(AAPL!$J:$J,MATCH(A:A,AAPL!$A:$A,0),1)</f>
        <v>0.32000000000000028</v>
      </c>
      <c r="K5584" s="3" t="str">
        <f>IF(MCFT[[#This Row],[Day Change]]&gt;0,"UP","DOWN")</f>
        <v>UP</v>
      </c>
      <c r="L5584" s="9">
        <f>_xlfn.RANK.EQ(MCFT[[#This Row],[Date]],A:A,1)</f>
        <v>5583</v>
      </c>
      <c r="M5584" s="10">
        <f>_xlfn.RANK.AVG(MCFT[[#This Row],[Same change on date for AAPL]],AAPL,1)</f>
        <v>7270</v>
      </c>
      <c r="N5584" s="2">
        <f>MCFT[[#This Row],[Close]]/MCFT[[#This Row],[Open]]</f>
        <v>0.99234516353514268</v>
      </c>
    </row>
    <row r="5585" spans="1:14" x14ac:dyDescent="0.25">
      <c r="A5585" s="1">
        <v>39569</v>
      </c>
      <c r="B5585" s="3">
        <v>28.5</v>
      </c>
      <c r="C5585" s="3">
        <v>29.49</v>
      </c>
      <c r="D5585" s="3">
        <v>28.48</v>
      </c>
      <c r="E5585" s="3">
        <v>29.4</v>
      </c>
      <c r="F5585" s="3">
        <v>22.714296000000001</v>
      </c>
      <c r="G5585">
        <v>71699400</v>
      </c>
      <c r="H5585" s="3" t="str">
        <f>TEXT(MCFT[[#This Row],[Date]],"dddd")</f>
        <v>Thursday</v>
      </c>
      <c r="I5585" s="3">
        <f>MCFT[[#This Row],[Open]]-MCFT[[#This Row],[Close]]</f>
        <v>-0.89999999999999858</v>
      </c>
      <c r="J5585" s="3">
        <f>INDEX(AAPL!$J:$J,MATCH(A:A,AAPL!$A:$A,0),1)</f>
        <v>-0.71999900000000139</v>
      </c>
      <c r="K5585" s="3" t="str">
        <f>IF(MCFT[[#This Row],[Day Change]]&gt;0,"UP","DOWN")</f>
        <v>DOWN</v>
      </c>
      <c r="L5585" s="9">
        <f>_xlfn.RANK.EQ(MCFT[[#This Row],[Date]],A:A,1)</f>
        <v>5584</v>
      </c>
      <c r="M5585" s="10">
        <f>_xlfn.RANK.AVG(MCFT[[#This Row],[Same change on date for AAPL]],AAPL,1)</f>
        <v>522</v>
      </c>
      <c r="N5585" s="2">
        <f>MCFT[[#This Row],[Close]]/MCFT[[#This Row],[Open]]</f>
        <v>1.0315789473684209</v>
      </c>
    </row>
    <row r="5586" spans="1:14" x14ac:dyDescent="0.25">
      <c r="A5586" s="1">
        <v>39570</v>
      </c>
      <c r="B5586" s="3">
        <v>29.59</v>
      </c>
      <c r="C5586" s="3">
        <v>29.620000999999998</v>
      </c>
      <c r="D5586" s="3">
        <v>28.860001</v>
      </c>
      <c r="E5586" s="3">
        <v>29.24</v>
      </c>
      <c r="F5586" s="3">
        <v>22.590681</v>
      </c>
      <c r="G5586">
        <v>66024200</v>
      </c>
      <c r="H5586" s="3" t="str">
        <f>TEXT(MCFT[[#This Row],[Date]],"dddd")</f>
        <v>Friday</v>
      </c>
      <c r="I5586" s="3">
        <f>MCFT[[#This Row],[Open]]-MCFT[[#This Row],[Close]]</f>
        <v>0.35000000000000142</v>
      </c>
      <c r="J5586" s="3">
        <f>INDEX(AAPL!$J:$J,MATCH(A:A,AAPL!$A:$A,0),1)</f>
        <v>-0.10714400000000168</v>
      </c>
      <c r="K5586" s="3" t="str">
        <f>IF(MCFT[[#This Row],[Day Change]]&gt;0,"UP","DOWN")</f>
        <v>UP</v>
      </c>
      <c r="L5586" s="9">
        <f>_xlfn.RANK.EQ(MCFT[[#This Row],[Date]],A:A,1)</f>
        <v>5585</v>
      </c>
      <c r="M5586" s="10">
        <f>_xlfn.RANK.AVG(MCFT[[#This Row],[Same change on date for AAPL]],AAPL,1)</f>
        <v>1503</v>
      </c>
      <c r="N5586" s="2">
        <f>MCFT[[#This Row],[Close]]/MCFT[[#This Row],[Open]]</f>
        <v>0.98817167962149366</v>
      </c>
    </row>
    <row r="5587" spans="1:14" x14ac:dyDescent="0.25">
      <c r="A5587" s="1">
        <v>39573</v>
      </c>
      <c r="B5587" s="3">
        <v>29.93</v>
      </c>
      <c r="C5587" s="3">
        <v>30.23</v>
      </c>
      <c r="D5587" s="3">
        <v>28.99</v>
      </c>
      <c r="E5587" s="3">
        <v>29.08</v>
      </c>
      <c r="F5587" s="3">
        <v>22.467064000000001</v>
      </c>
      <c r="G5587">
        <v>119687700</v>
      </c>
      <c r="H5587" s="3" t="str">
        <f>TEXT(MCFT[[#This Row],[Date]],"dddd")</f>
        <v>Monday</v>
      </c>
      <c r="I5587" s="3">
        <f>MCFT[[#This Row],[Open]]-MCFT[[#This Row],[Close]]</f>
        <v>0.85000000000000142</v>
      </c>
      <c r="J5587" s="3">
        <f>INDEX(AAPL!$J:$J,MATCH(A:A,AAPL!$A:$A,0),1)</f>
        <v>-0.40142799999999923</v>
      </c>
      <c r="K5587" s="3" t="str">
        <f>IF(MCFT[[#This Row],[Day Change]]&gt;0,"UP","DOWN")</f>
        <v>UP</v>
      </c>
      <c r="L5587" s="9">
        <f>_xlfn.RANK.EQ(MCFT[[#This Row],[Date]],A:A,1)</f>
        <v>5586</v>
      </c>
      <c r="M5587" s="10">
        <f>_xlfn.RANK.AVG(MCFT[[#This Row],[Same change on date for AAPL]],AAPL,1)</f>
        <v>831</v>
      </c>
      <c r="N5587" s="2">
        <f>MCFT[[#This Row],[Close]]/MCFT[[#This Row],[Open]]</f>
        <v>0.97160040093551614</v>
      </c>
    </row>
    <row r="5588" spans="1:14" x14ac:dyDescent="0.25">
      <c r="A5588" s="1">
        <v>39574</v>
      </c>
      <c r="B5588" s="3">
        <v>29</v>
      </c>
      <c r="C5588" s="3">
        <v>29.860001</v>
      </c>
      <c r="D5588" s="3">
        <v>28.93</v>
      </c>
      <c r="E5588" s="3">
        <v>29.700001</v>
      </c>
      <c r="F5588" s="3">
        <v>22.946075</v>
      </c>
      <c r="G5588">
        <v>93582000</v>
      </c>
      <c r="H5588" s="3" t="str">
        <f>TEXT(MCFT[[#This Row],[Date]],"dddd")</f>
        <v>Tuesday</v>
      </c>
      <c r="I5588" s="3">
        <f>MCFT[[#This Row],[Open]]-MCFT[[#This Row],[Close]]</f>
        <v>-0.70000100000000032</v>
      </c>
      <c r="J5588" s="3">
        <f>INDEX(AAPL!$J:$J,MATCH(A:A,AAPL!$A:$A,0),1)</f>
        <v>-0.28571499999999972</v>
      </c>
      <c r="K5588" s="3" t="str">
        <f>IF(MCFT[[#This Row],[Day Change]]&gt;0,"UP","DOWN")</f>
        <v>DOWN</v>
      </c>
      <c r="L5588" s="9">
        <f>_xlfn.RANK.EQ(MCFT[[#This Row],[Date]],A:A,1)</f>
        <v>5587</v>
      </c>
      <c r="M5588" s="10">
        <f>_xlfn.RANK.AVG(MCFT[[#This Row],[Same change on date for AAPL]],AAPL,1)</f>
        <v>1015</v>
      </c>
      <c r="N5588" s="2">
        <f>MCFT[[#This Row],[Close]]/MCFT[[#This Row],[Open]]</f>
        <v>1.0241379655172413</v>
      </c>
    </row>
    <row r="5589" spans="1:14" x14ac:dyDescent="0.25">
      <c r="A5589" s="1">
        <v>39575</v>
      </c>
      <c r="B5589" s="3">
        <v>29.690000999999999</v>
      </c>
      <c r="C5589" s="3">
        <v>30.139999</v>
      </c>
      <c r="D5589" s="3">
        <v>29.08</v>
      </c>
      <c r="E5589" s="3">
        <v>29.209999</v>
      </c>
      <c r="F5589" s="3">
        <v>22.567501</v>
      </c>
      <c r="G5589">
        <v>88775000</v>
      </c>
      <c r="H5589" s="3" t="str">
        <f>TEXT(MCFT[[#This Row],[Date]],"dddd")</f>
        <v>Wednesday</v>
      </c>
      <c r="I5589" s="3">
        <f>MCFT[[#This Row],[Open]]-MCFT[[#This Row],[Close]]</f>
        <v>0.48000199999999893</v>
      </c>
      <c r="J5589" s="3">
        <f>INDEX(AAPL!$J:$J,MATCH(A:A,AAPL!$A:$A,0),1)</f>
        <v>0.49428500000000142</v>
      </c>
      <c r="K5589" s="3" t="str">
        <f>IF(MCFT[[#This Row],[Day Change]]&gt;0,"UP","DOWN")</f>
        <v>UP</v>
      </c>
      <c r="L5589" s="9">
        <f>_xlfn.RANK.EQ(MCFT[[#This Row],[Date]],A:A,1)</f>
        <v>5588</v>
      </c>
      <c r="M5589" s="10">
        <f>_xlfn.RANK.AVG(MCFT[[#This Row],[Same change on date for AAPL]],AAPL,1)</f>
        <v>7502</v>
      </c>
      <c r="N5589" s="2">
        <f>MCFT[[#This Row],[Close]]/MCFT[[#This Row],[Open]]</f>
        <v>0.98383287356575033</v>
      </c>
    </row>
    <row r="5590" spans="1:14" x14ac:dyDescent="0.25">
      <c r="A5590" s="1">
        <v>39576</v>
      </c>
      <c r="B5590" s="3">
        <v>29.280000999999999</v>
      </c>
      <c r="C5590" s="3">
        <v>29.389999</v>
      </c>
      <c r="D5590" s="3">
        <v>29</v>
      </c>
      <c r="E5590" s="3">
        <v>29.27</v>
      </c>
      <c r="F5590" s="3">
        <v>22.613861</v>
      </c>
      <c r="G5590">
        <v>69589900</v>
      </c>
      <c r="H5590" s="3" t="str">
        <f>TEXT(MCFT[[#This Row],[Date]],"dddd")</f>
        <v>Thursday</v>
      </c>
      <c r="I5590" s="3">
        <f>MCFT[[#This Row],[Open]]-MCFT[[#This Row],[Close]]</f>
        <v>1.0000999999999038E-2</v>
      </c>
      <c r="J5590" s="3">
        <f>INDEX(AAPL!$J:$J,MATCH(A:A,AAPL!$A:$A,0),1)</f>
        <v>-0.18428600000000017</v>
      </c>
      <c r="K5590" s="3" t="str">
        <f>IF(MCFT[[#This Row],[Day Change]]&gt;0,"UP","DOWN")</f>
        <v>UP</v>
      </c>
      <c r="L5590" s="9">
        <f>_xlfn.RANK.EQ(MCFT[[#This Row],[Date]],A:A,1)</f>
        <v>5589</v>
      </c>
      <c r="M5590" s="10">
        <f>_xlfn.RANK.AVG(MCFT[[#This Row],[Same change on date for AAPL]],AAPL,1)</f>
        <v>1246.5</v>
      </c>
      <c r="N5590" s="2">
        <f>MCFT[[#This Row],[Close]]/MCFT[[#This Row],[Open]]</f>
        <v>0.99965843580401526</v>
      </c>
    </row>
    <row r="5591" spans="1:14" x14ac:dyDescent="0.25">
      <c r="A5591" s="1">
        <v>39577</v>
      </c>
      <c r="B5591" s="3">
        <v>29.209999</v>
      </c>
      <c r="C5591" s="3">
        <v>29.549999</v>
      </c>
      <c r="D5591" s="3">
        <v>28.950001</v>
      </c>
      <c r="E5591" s="3">
        <v>29.389999</v>
      </c>
      <c r="F5591" s="3">
        <v>22.706565999999999</v>
      </c>
      <c r="G5591">
        <v>51621200</v>
      </c>
      <c r="H5591" s="3" t="str">
        <f>TEXT(MCFT[[#This Row],[Date]],"dddd")</f>
        <v>Friday</v>
      </c>
      <c r="I5591" s="3">
        <f>MCFT[[#This Row],[Open]]-MCFT[[#This Row],[Close]]</f>
        <v>-0.17999999999999972</v>
      </c>
      <c r="J5591" s="3">
        <f>INDEX(AAPL!$J:$J,MATCH(A:A,AAPL!$A:$A,0),1)</f>
        <v>-4.1429999999998302E-2</v>
      </c>
      <c r="K5591" s="3" t="str">
        <f>IF(MCFT[[#This Row],[Day Change]]&gt;0,"UP","DOWN")</f>
        <v>DOWN</v>
      </c>
      <c r="L5591" s="9">
        <f>_xlfn.RANK.EQ(MCFT[[#This Row],[Date]],A:A,1)</f>
        <v>5590</v>
      </c>
      <c r="M5591" s="10">
        <f>_xlfn.RANK.AVG(MCFT[[#This Row],[Same change on date for AAPL]],AAPL,1)</f>
        <v>2182</v>
      </c>
      <c r="N5591" s="2">
        <f>MCFT[[#This Row],[Close]]/MCFT[[#This Row],[Open]]</f>
        <v>1.0061622734050761</v>
      </c>
    </row>
    <row r="5592" spans="1:14" x14ac:dyDescent="0.25">
      <c r="A5592" s="1">
        <v>39580</v>
      </c>
      <c r="B5592" s="3">
        <v>29.4</v>
      </c>
      <c r="C5592" s="3">
        <v>30.059999000000001</v>
      </c>
      <c r="D5592" s="3">
        <v>29.35</v>
      </c>
      <c r="E5592" s="3">
        <v>29.99</v>
      </c>
      <c r="F5592" s="3">
        <v>23.170124000000001</v>
      </c>
      <c r="G5592">
        <v>64278800</v>
      </c>
      <c r="H5592" s="3" t="str">
        <f>TEXT(MCFT[[#This Row],[Date]],"dddd")</f>
        <v>Monday</v>
      </c>
      <c r="I5592" s="3">
        <f>MCFT[[#This Row],[Open]]-MCFT[[#This Row],[Close]]</f>
        <v>-0.58999999999999986</v>
      </c>
      <c r="J5592" s="3">
        <f>INDEX(AAPL!$J:$J,MATCH(A:A,AAPL!$A:$A,0),1)</f>
        <v>-0.42142899999999983</v>
      </c>
      <c r="K5592" s="3" t="str">
        <f>IF(MCFT[[#This Row],[Day Change]]&gt;0,"UP","DOWN")</f>
        <v>DOWN</v>
      </c>
      <c r="L5592" s="9">
        <f>_xlfn.RANK.EQ(MCFT[[#This Row],[Date]],A:A,1)</f>
        <v>5591</v>
      </c>
      <c r="M5592" s="10">
        <f>_xlfn.RANK.AVG(MCFT[[#This Row],[Same change on date for AAPL]],AAPL,1)</f>
        <v>799</v>
      </c>
      <c r="N5592" s="2">
        <f>MCFT[[#This Row],[Close]]/MCFT[[#This Row],[Open]]</f>
        <v>1.0200680272108844</v>
      </c>
    </row>
    <row r="5593" spans="1:14" x14ac:dyDescent="0.25">
      <c r="A5593" s="1">
        <v>39581</v>
      </c>
      <c r="B5593" s="3">
        <v>30</v>
      </c>
      <c r="C5593" s="3">
        <v>30.129999000000002</v>
      </c>
      <c r="D5593" s="3">
        <v>29.530000999999999</v>
      </c>
      <c r="E5593" s="3">
        <v>29.780000999999999</v>
      </c>
      <c r="F5593" s="3">
        <v>23.092587000000002</v>
      </c>
      <c r="G5593">
        <v>70934700</v>
      </c>
      <c r="H5593" s="3" t="str">
        <f>TEXT(MCFT[[#This Row],[Date]],"dddd")</f>
        <v>Tuesday</v>
      </c>
      <c r="I5593" s="3">
        <f>MCFT[[#This Row],[Open]]-MCFT[[#This Row],[Close]]</f>
        <v>0.21999900000000139</v>
      </c>
      <c r="J5593" s="3">
        <f>INDEX(AAPL!$J:$J,MATCH(A:A,AAPL!$A:$A,0),1)</f>
        <v>-0.19285599999999903</v>
      </c>
      <c r="K5593" s="3" t="str">
        <f>IF(MCFT[[#This Row],[Day Change]]&gt;0,"UP","DOWN")</f>
        <v>UP</v>
      </c>
      <c r="L5593" s="9">
        <f>_xlfn.RANK.EQ(MCFT[[#This Row],[Date]],A:A,1)</f>
        <v>5592</v>
      </c>
      <c r="M5593" s="10">
        <f>_xlfn.RANK.AVG(MCFT[[#This Row],[Same change on date for AAPL]],AAPL,1)</f>
        <v>1225.5</v>
      </c>
      <c r="N5593" s="2">
        <f>MCFT[[#This Row],[Close]]/MCFT[[#This Row],[Open]]</f>
        <v>0.9926666999999999</v>
      </c>
    </row>
    <row r="5594" spans="1:14" x14ac:dyDescent="0.25">
      <c r="A5594" s="1">
        <v>39582</v>
      </c>
      <c r="B5594" s="3">
        <v>29.889999</v>
      </c>
      <c r="C5594" s="3">
        <v>30.26</v>
      </c>
      <c r="D5594" s="3">
        <v>29.73</v>
      </c>
      <c r="E5594" s="3">
        <v>29.93</v>
      </c>
      <c r="F5594" s="3">
        <v>23.208897</v>
      </c>
      <c r="G5594">
        <v>66730400</v>
      </c>
      <c r="H5594" s="3" t="str">
        <f>TEXT(MCFT[[#This Row],[Date]],"dddd")</f>
        <v>Wednesday</v>
      </c>
      <c r="I5594" s="3">
        <f>MCFT[[#This Row],[Open]]-MCFT[[#This Row],[Close]]</f>
        <v>-4.0001000000000175E-2</v>
      </c>
      <c r="J5594" s="3">
        <f>INDEX(AAPL!$J:$J,MATCH(A:A,AAPL!$A:$A,0),1)</f>
        <v>0.70999899999999982</v>
      </c>
      <c r="K5594" s="3" t="str">
        <f>IF(MCFT[[#This Row],[Day Change]]&gt;0,"UP","DOWN")</f>
        <v>DOWN</v>
      </c>
      <c r="L5594" s="9">
        <f>_xlfn.RANK.EQ(MCFT[[#This Row],[Date]],A:A,1)</f>
        <v>5593</v>
      </c>
      <c r="M5594" s="10">
        <f>_xlfn.RANK.AVG(MCFT[[#This Row],[Same change on date for AAPL]],AAPL,1)</f>
        <v>7665</v>
      </c>
      <c r="N5594" s="2">
        <f>MCFT[[#This Row],[Close]]/MCFT[[#This Row],[Open]]</f>
        <v>1.001338273714897</v>
      </c>
    </row>
    <row r="5595" spans="1:14" x14ac:dyDescent="0.25">
      <c r="A5595" s="1">
        <v>39583</v>
      </c>
      <c r="B5595" s="3">
        <v>29.98</v>
      </c>
      <c r="C5595" s="3">
        <v>30.530000999999999</v>
      </c>
      <c r="D5595" s="3">
        <v>29.940000999999999</v>
      </c>
      <c r="E5595" s="3">
        <v>30.450001</v>
      </c>
      <c r="F5595" s="3">
        <v>23.612123</v>
      </c>
      <c r="G5595">
        <v>53355800</v>
      </c>
      <c r="H5595" s="3" t="str">
        <f>TEXT(MCFT[[#This Row],[Date]],"dddd")</f>
        <v>Thursday</v>
      </c>
      <c r="I5595" s="3">
        <f>MCFT[[#This Row],[Open]]-MCFT[[#This Row],[Close]]</f>
        <v>-0.47000099999999989</v>
      </c>
      <c r="J5595" s="3">
        <f>INDEX(AAPL!$J:$J,MATCH(A:A,AAPL!$A:$A,0),1)</f>
        <v>-0.41714299999999938</v>
      </c>
      <c r="K5595" s="3" t="str">
        <f>IF(MCFT[[#This Row],[Day Change]]&gt;0,"UP","DOWN")</f>
        <v>DOWN</v>
      </c>
      <c r="L5595" s="9">
        <f>_xlfn.RANK.EQ(MCFT[[#This Row],[Date]],A:A,1)</f>
        <v>5594</v>
      </c>
      <c r="M5595" s="10">
        <f>_xlfn.RANK.AVG(MCFT[[#This Row],[Same change on date for AAPL]],AAPL,1)</f>
        <v>806.5</v>
      </c>
      <c r="N5595" s="2">
        <f>MCFT[[#This Row],[Close]]/MCFT[[#This Row],[Open]]</f>
        <v>1.0156771514342895</v>
      </c>
    </row>
    <row r="5596" spans="1:14" x14ac:dyDescent="0.25">
      <c r="A5596" s="1">
        <v>39584</v>
      </c>
      <c r="B5596" s="3">
        <v>30.469999000000001</v>
      </c>
      <c r="C5596" s="3">
        <v>30.48</v>
      </c>
      <c r="D5596" s="3">
        <v>29.92</v>
      </c>
      <c r="E5596" s="3">
        <v>29.99</v>
      </c>
      <c r="F5596" s="3">
        <v>23.255424000000001</v>
      </c>
      <c r="G5596">
        <v>81538200</v>
      </c>
      <c r="H5596" s="3" t="str">
        <f>TEXT(MCFT[[#This Row],[Date]],"dddd")</f>
        <v>Friday</v>
      </c>
      <c r="I5596" s="3">
        <f>MCFT[[#This Row],[Open]]-MCFT[[#This Row],[Close]]</f>
        <v>0.47999900000000295</v>
      </c>
      <c r="J5596" s="3">
        <f>INDEX(AAPL!$J:$J,MATCH(A:A,AAPL!$A:$A,0),1)</f>
        <v>0.355715</v>
      </c>
      <c r="K5596" s="3" t="str">
        <f>IF(MCFT[[#This Row],[Day Change]]&gt;0,"UP","DOWN")</f>
        <v>UP</v>
      </c>
      <c r="L5596" s="9">
        <f>_xlfn.RANK.EQ(MCFT[[#This Row],[Date]],A:A,1)</f>
        <v>5595</v>
      </c>
      <c r="M5596" s="10">
        <f>_xlfn.RANK.AVG(MCFT[[#This Row],[Same change on date for AAPL]],AAPL,1)</f>
        <v>7333</v>
      </c>
      <c r="N5596" s="2">
        <f>MCFT[[#This Row],[Close]]/MCFT[[#This Row],[Open]]</f>
        <v>0.98424683243343714</v>
      </c>
    </row>
    <row r="5597" spans="1:14" x14ac:dyDescent="0.25">
      <c r="A5597" s="1">
        <v>39587</v>
      </c>
      <c r="B5597" s="3">
        <v>29.870000999999998</v>
      </c>
      <c r="C5597" s="3">
        <v>29.889999</v>
      </c>
      <c r="D5597" s="3">
        <v>29.309999000000001</v>
      </c>
      <c r="E5597" s="3">
        <v>29.459999</v>
      </c>
      <c r="F5597" s="3">
        <v>22.844439999999999</v>
      </c>
      <c r="G5597">
        <v>59615000</v>
      </c>
      <c r="H5597" s="3" t="str">
        <f>TEXT(MCFT[[#This Row],[Date]],"dddd")</f>
        <v>Monday</v>
      </c>
      <c r="I5597" s="3">
        <f>MCFT[[#This Row],[Open]]-MCFT[[#This Row],[Close]]</f>
        <v>0.41000199999999865</v>
      </c>
      <c r="J5597" s="3">
        <f>INDEX(AAPL!$J:$J,MATCH(A:A,AAPL!$A:$A,0),1)</f>
        <v>0.60857200000000233</v>
      </c>
      <c r="K5597" s="3" t="str">
        <f>IF(MCFT[[#This Row],[Day Change]]&gt;0,"UP","DOWN")</f>
        <v>UP</v>
      </c>
      <c r="L5597" s="9">
        <f>_xlfn.RANK.EQ(MCFT[[#This Row],[Date]],A:A,1)</f>
        <v>5596</v>
      </c>
      <c r="M5597" s="10">
        <f>_xlfn.RANK.AVG(MCFT[[#This Row],[Same change on date for AAPL]],AAPL,1)</f>
        <v>7581</v>
      </c>
      <c r="N5597" s="2">
        <f>MCFT[[#This Row],[Close]]/MCFT[[#This Row],[Open]]</f>
        <v>0.98627378686729883</v>
      </c>
    </row>
    <row r="5598" spans="1:14" x14ac:dyDescent="0.25">
      <c r="A5598" s="1">
        <v>39588</v>
      </c>
      <c r="B5598" s="3">
        <v>29.299999</v>
      </c>
      <c r="C5598" s="3">
        <v>29.309999000000001</v>
      </c>
      <c r="D5598" s="3">
        <v>28.629999000000002</v>
      </c>
      <c r="E5598" s="3">
        <v>28.76</v>
      </c>
      <c r="F5598" s="3">
        <v>22.301634</v>
      </c>
      <c r="G5598">
        <v>75767600</v>
      </c>
      <c r="H5598" s="3" t="str">
        <f>TEXT(MCFT[[#This Row],[Date]],"dddd")</f>
        <v>Tuesday</v>
      </c>
      <c r="I5598" s="3">
        <f>MCFT[[#This Row],[Open]]-MCFT[[#This Row],[Close]]</f>
        <v>0.53999899999999812</v>
      </c>
      <c r="J5598" s="3">
        <f>INDEX(AAPL!$J:$J,MATCH(A:A,AAPL!$A:$A,0),1)</f>
        <v>-0.58285700000000062</v>
      </c>
      <c r="K5598" s="3" t="str">
        <f>IF(MCFT[[#This Row],[Day Change]]&gt;0,"UP","DOWN")</f>
        <v>UP</v>
      </c>
      <c r="L5598" s="9">
        <f>_xlfn.RANK.EQ(MCFT[[#This Row],[Date]],A:A,1)</f>
        <v>5597</v>
      </c>
      <c r="M5598" s="10">
        <f>_xlfn.RANK.AVG(MCFT[[#This Row],[Same change on date for AAPL]],AAPL,1)</f>
        <v>625</v>
      </c>
      <c r="N5598" s="2">
        <f>MCFT[[#This Row],[Close]]/MCFT[[#This Row],[Open]]</f>
        <v>0.98156999937098977</v>
      </c>
    </row>
    <row r="5599" spans="1:14" x14ac:dyDescent="0.25">
      <c r="A5599" s="1">
        <v>39589</v>
      </c>
      <c r="B5599" s="3">
        <v>28.809999000000001</v>
      </c>
      <c r="C5599" s="3">
        <v>29.049999</v>
      </c>
      <c r="D5599" s="3">
        <v>28.190000999999999</v>
      </c>
      <c r="E5599" s="3">
        <v>28.25</v>
      </c>
      <c r="F5599" s="3">
        <v>21.906165999999999</v>
      </c>
      <c r="G5599">
        <v>60125100</v>
      </c>
      <c r="H5599" s="3" t="str">
        <f>TEXT(MCFT[[#This Row],[Date]],"dddd")</f>
        <v>Wednesday</v>
      </c>
      <c r="I5599" s="3">
        <f>MCFT[[#This Row],[Open]]-MCFT[[#This Row],[Close]]</f>
        <v>0.55999900000000125</v>
      </c>
      <c r="J5599" s="3">
        <f>INDEX(AAPL!$J:$J,MATCH(A:A,AAPL!$A:$A,0),1)</f>
        <v>1.0685709999999986</v>
      </c>
      <c r="K5599" s="3" t="str">
        <f>IF(MCFT[[#This Row],[Day Change]]&gt;0,"UP","DOWN")</f>
        <v>UP</v>
      </c>
      <c r="L5599" s="9">
        <f>_xlfn.RANK.EQ(MCFT[[#This Row],[Date]],A:A,1)</f>
        <v>5598</v>
      </c>
      <c r="M5599" s="10">
        <f>_xlfn.RANK.AVG(MCFT[[#This Row],[Same change on date for AAPL]],AAPL,1)</f>
        <v>7874</v>
      </c>
      <c r="N5599" s="2">
        <f>MCFT[[#This Row],[Close]]/MCFT[[#This Row],[Open]]</f>
        <v>0.98056233879077881</v>
      </c>
    </row>
    <row r="5600" spans="1:14" x14ac:dyDescent="0.25">
      <c r="A5600" s="1">
        <v>39590</v>
      </c>
      <c r="B5600" s="3">
        <v>28.280000999999999</v>
      </c>
      <c r="C5600" s="3">
        <v>28.700001</v>
      </c>
      <c r="D5600" s="3">
        <v>28.18</v>
      </c>
      <c r="E5600" s="3">
        <v>28.469999000000001</v>
      </c>
      <c r="F5600" s="3">
        <v>22.076757000000001</v>
      </c>
      <c r="G5600">
        <v>52203100</v>
      </c>
      <c r="H5600" s="3" t="str">
        <f>TEXT(MCFT[[#This Row],[Date]],"dddd")</f>
        <v>Thursday</v>
      </c>
      <c r="I5600" s="3">
        <f>MCFT[[#This Row],[Open]]-MCFT[[#This Row],[Close]]</f>
        <v>-0.18999800000000278</v>
      </c>
      <c r="J5600" s="3">
        <f>INDEX(AAPL!$J:$J,MATCH(A:A,AAPL!$A:$A,0),1)</f>
        <v>0.31571599999999833</v>
      </c>
      <c r="K5600" s="3" t="str">
        <f>IF(MCFT[[#This Row],[Day Change]]&gt;0,"UP","DOWN")</f>
        <v>DOWN</v>
      </c>
      <c r="L5600" s="9">
        <f>_xlfn.RANK.EQ(MCFT[[#This Row],[Date]],A:A,1)</f>
        <v>5599</v>
      </c>
      <c r="M5600" s="10">
        <f>_xlfn.RANK.AVG(MCFT[[#This Row],[Same change on date for AAPL]],AAPL,1)</f>
        <v>7261</v>
      </c>
      <c r="N5600" s="2">
        <f>MCFT[[#This Row],[Close]]/MCFT[[#This Row],[Open]]</f>
        <v>1.0067184580368298</v>
      </c>
    </row>
    <row r="5601" spans="1:14" x14ac:dyDescent="0.25">
      <c r="A5601" s="1">
        <v>39591</v>
      </c>
      <c r="B5601" s="3">
        <v>28.26</v>
      </c>
      <c r="C5601" s="3">
        <v>28.33</v>
      </c>
      <c r="D5601" s="3">
        <v>27.950001</v>
      </c>
      <c r="E5601" s="3">
        <v>28.049999</v>
      </c>
      <c r="F5601" s="3">
        <v>21.751072000000001</v>
      </c>
      <c r="G5601">
        <v>48890700</v>
      </c>
      <c r="H5601" s="3" t="str">
        <f>TEXT(MCFT[[#This Row],[Date]],"dddd")</f>
        <v>Friday</v>
      </c>
      <c r="I5601" s="3">
        <f>MCFT[[#This Row],[Open]]-MCFT[[#This Row],[Close]]</f>
        <v>0.21000100000000188</v>
      </c>
      <c r="J5601" s="3">
        <f>INDEX(AAPL!$J:$J,MATCH(A:A,AAPL!$A:$A,0),1)</f>
        <v>-5.7141999999998916E-2</v>
      </c>
      <c r="K5601" s="3" t="str">
        <f>IF(MCFT[[#This Row],[Day Change]]&gt;0,"UP","DOWN")</f>
        <v>UP</v>
      </c>
      <c r="L5601" s="9">
        <f>_xlfn.RANK.EQ(MCFT[[#This Row],[Date]],A:A,1)</f>
        <v>5600</v>
      </c>
      <c r="M5601" s="10">
        <f>_xlfn.RANK.AVG(MCFT[[#This Row],[Same change on date for AAPL]],AAPL,1)</f>
        <v>1912</v>
      </c>
      <c r="N5601" s="2">
        <f>MCFT[[#This Row],[Close]]/MCFT[[#This Row],[Open]]</f>
        <v>0.992568966737438</v>
      </c>
    </row>
    <row r="5602" spans="1:14" x14ac:dyDescent="0.25">
      <c r="A5602" s="1">
        <v>39595</v>
      </c>
      <c r="B5602" s="3">
        <v>28.110001</v>
      </c>
      <c r="C5602" s="3">
        <v>28.5</v>
      </c>
      <c r="D5602" s="3">
        <v>28.049999</v>
      </c>
      <c r="E5602" s="3">
        <v>28.440000999999999</v>
      </c>
      <c r="F5602" s="3">
        <v>22.05349</v>
      </c>
      <c r="G5602">
        <v>47334500</v>
      </c>
      <c r="H5602" s="3" t="str">
        <f>TEXT(MCFT[[#This Row],[Date]],"dddd")</f>
        <v>Tuesday</v>
      </c>
      <c r="I5602" s="3">
        <f>MCFT[[#This Row],[Open]]-MCFT[[#This Row],[Close]]</f>
        <v>-0.32999999999999829</v>
      </c>
      <c r="J5602" s="3">
        <f>INDEX(AAPL!$J:$J,MATCH(A:A,AAPL!$A:$A,0),1)</f>
        <v>-0.52571299999999965</v>
      </c>
      <c r="K5602" s="3" t="str">
        <f>IF(MCFT[[#This Row],[Day Change]]&gt;0,"UP","DOWN")</f>
        <v>DOWN</v>
      </c>
      <c r="L5602" s="9">
        <f>_xlfn.RANK.EQ(MCFT[[#This Row],[Date]],A:A,1)</f>
        <v>5601</v>
      </c>
      <c r="M5602" s="10">
        <f>_xlfn.RANK.AVG(MCFT[[#This Row],[Same change on date for AAPL]],AAPL,1)</f>
        <v>693</v>
      </c>
      <c r="N5602" s="2">
        <f>MCFT[[#This Row],[Close]]/MCFT[[#This Row],[Open]]</f>
        <v>1.0117395940327429</v>
      </c>
    </row>
    <row r="5603" spans="1:14" x14ac:dyDescent="0.25">
      <c r="A5603" s="1">
        <v>39596</v>
      </c>
      <c r="B5603" s="3">
        <v>28.559999000000001</v>
      </c>
      <c r="C5603" s="3">
        <v>28.57</v>
      </c>
      <c r="D5603" s="3">
        <v>28.040001</v>
      </c>
      <c r="E5603" s="3">
        <v>28.18</v>
      </c>
      <c r="F5603" s="3">
        <v>21.851880999999999</v>
      </c>
      <c r="G5603">
        <v>52318500</v>
      </c>
      <c r="H5603" s="3" t="str">
        <f>TEXT(MCFT[[#This Row],[Date]],"dddd")</f>
        <v>Wednesday</v>
      </c>
      <c r="I5603" s="3">
        <f>MCFT[[#This Row],[Open]]-MCFT[[#This Row],[Close]]</f>
        <v>0.37999900000000153</v>
      </c>
      <c r="J5603" s="3">
        <f>INDEX(AAPL!$J:$J,MATCH(A:A,AAPL!$A:$A,0),1)</f>
        <v>5.7144000000000972E-2</v>
      </c>
      <c r="K5603" s="3" t="str">
        <f>IF(MCFT[[#This Row],[Day Change]]&gt;0,"UP","DOWN")</f>
        <v>UP</v>
      </c>
      <c r="L5603" s="9">
        <f>_xlfn.RANK.EQ(MCFT[[#This Row],[Date]],A:A,1)</f>
        <v>5602</v>
      </c>
      <c r="M5603" s="10">
        <f>_xlfn.RANK.AVG(MCFT[[#This Row],[Same change on date for AAPL]],AAPL,1)</f>
        <v>6387.5</v>
      </c>
      <c r="N5603" s="2">
        <f>MCFT[[#This Row],[Close]]/MCFT[[#This Row],[Open]]</f>
        <v>0.98669471241928264</v>
      </c>
    </row>
    <row r="5604" spans="1:14" x14ac:dyDescent="0.25">
      <c r="A5604" s="1">
        <v>39597</v>
      </c>
      <c r="B5604" s="3">
        <v>28.209999</v>
      </c>
      <c r="C5604" s="3">
        <v>28.68</v>
      </c>
      <c r="D5604" s="3">
        <v>28.139999</v>
      </c>
      <c r="E5604" s="3">
        <v>28.309999000000001</v>
      </c>
      <c r="F5604" s="3">
        <v>21.952686</v>
      </c>
      <c r="G5604">
        <v>47699200</v>
      </c>
      <c r="H5604" s="3" t="str">
        <f>TEXT(MCFT[[#This Row],[Date]],"dddd")</f>
        <v>Thursday</v>
      </c>
      <c r="I5604" s="3">
        <f>MCFT[[#This Row],[Open]]-MCFT[[#This Row],[Close]]</f>
        <v>-0.10000000000000142</v>
      </c>
      <c r="J5604" s="3">
        <f>INDEX(AAPL!$J:$J,MATCH(A:A,AAPL!$A:$A,0),1)</f>
        <v>9.9999999999980105E-3</v>
      </c>
      <c r="K5604" s="3" t="str">
        <f>IF(MCFT[[#This Row],[Day Change]]&gt;0,"UP","DOWN")</f>
        <v>DOWN</v>
      </c>
      <c r="L5604" s="9">
        <f>_xlfn.RANK.EQ(MCFT[[#This Row],[Date]],A:A,1)</f>
        <v>5603</v>
      </c>
      <c r="M5604" s="10">
        <f>_xlfn.RANK.AVG(MCFT[[#This Row],[Same change on date for AAPL]],AAPL,1)</f>
        <v>4850</v>
      </c>
      <c r="N5604" s="2">
        <f>MCFT[[#This Row],[Close]]/MCFT[[#This Row],[Open]]</f>
        <v>1.0035448423801787</v>
      </c>
    </row>
    <row r="5605" spans="1:14" x14ac:dyDescent="0.25">
      <c r="A5605" s="1">
        <v>39598</v>
      </c>
      <c r="B5605" s="3">
        <v>28.379999000000002</v>
      </c>
      <c r="C5605" s="3">
        <v>28.700001</v>
      </c>
      <c r="D5605" s="3">
        <v>28.200001</v>
      </c>
      <c r="E5605" s="3">
        <v>28.32</v>
      </c>
      <c r="F5605" s="3">
        <v>21.960442</v>
      </c>
      <c r="G5605">
        <v>63399200</v>
      </c>
      <c r="H5605" s="3" t="str">
        <f>TEXT(MCFT[[#This Row],[Date]],"dddd")</f>
        <v>Friday</v>
      </c>
      <c r="I5605" s="3">
        <f>MCFT[[#This Row],[Open]]-MCFT[[#This Row],[Close]]</f>
        <v>5.9999000000001246E-2</v>
      </c>
      <c r="J5605" s="3">
        <f>INDEX(AAPL!$J:$J,MATCH(A:A,AAPL!$A:$A,0),1)</f>
        <v>-0.18571299999999979</v>
      </c>
      <c r="K5605" s="3" t="str">
        <f>IF(MCFT[[#This Row],[Day Change]]&gt;0,"UP","DOWN")</f>
        <v>UP</v>
      </c>
      <c r="L5605" s="9">
        <f>_xlfn.RANK.EQ(MCFT[[#This Row],[Date]],A:A,1)</f>
        <v>5604</v>
      </c>
      <c r="M5605" s="10">
        <f>_xlfn.RANK.AVG(MCFT[[#This Row],[Same change on date for AAPL]],AAPL,1)</f>
        <v>1245</v>
      </c>
      <c r="N5605" s="2">
        <f>MCFT[[#This Row],[Close]]/MCFT[[#This Row],[Open]]</f>
        <v>0.99788587025672548</v>
      </c>
    </row>
    <row r="5606" spans="1:14" x14ac:dyDescent="0.25">
      <c r="A5606" s="1">
        <v>39601</v>
      </c>
      <c r="B5606" s="3">
        <v>28.24</v>
      </c>
      <c r="C5606" s="3">
        <v>28.360001</v>
      </c>
      <c r="D5606" s="3">
        <v>27.549999</v>
      </c>
      <c r="E5606" s="3">
        <v>27.799999</v>
      </c>
      <c r="F5606" s="3">
        <v>21.557213000000001</v>
      </c>
      <c r="G5606">
        <v>77028400</v>
      </c>
      <c r="H5606" s="3" t="str">
        <f>TEXT(MCFT[[#This Row],[Date]],"dddd")</f>
        <v>Monday</v>
      </c>
      <c r="I5606" s="3">
        <f>MCFT[[#This Row],[Open]]-MCFT[[#This Row],[Close]]</f>
        <v>0.44000099999999875</v>
      </c>
      <c r="J5606" s="3">
        <f>INDEX(AAPL!$J:$J,MATCH(A:A,AAPL!$A:$A,0),1)</f>
        <v>0.35714400000000168</v>
      </c>
      <c r="K5606" s="3" t="str">
        <f>IF(MCFT[[#This Row],[Day Change]]&gt;0,"UP","DOWN")</f>
        <v>UP</v>
      </c>
      <c r="L5606" s="9">
        <f>_xlfn.RANK.EQ(MCFT[[#This Row],[Date]],A:A,1)</f>
        <v>5605</v>
      </c>
      <c r="M5606" s="10">
        <f>_xlfn.RANK.AVG(MCFT[[#This Row],[Same change on date for AAPL]],AAPL,1)</f>
        <v>7336</v>
      </c>
      <c r="N5606" s="2">
        <f>MCFT[[#This Row],[Close]]/MCFT[[#This Row],[Open]]</f>
        <v>0.98441922804532578</v>
      </c>
    </row>
    <row r="5607" spans="1:14" x14ac:dyDescent="0.25">
      <c r="A5607" s="1">
        <v>39602</v>
      </c>
      <c r="B5607" s="3">
        <v>27.91</v>
      </c>
      <c r="C5607" s="3">
        <v>28.309999000000001</v>
      </c>
      <c r="D5607" s="3">
        <v>27.27</v>
      </c>
      <c r="E5607" s="3">
        <v>27.309999000000001</v>
      </c>
      <c r="F5607" s="3">
        <v>21.177242</v>
      </c>
      <c r="G5607">
        <v>86616700</v>
      </c>
      <c r="H5607" s="3" t="str">
        <f>TEXT(MCFT[[#This Row],[Date]],"dddd")</f>
        <v>Tuesday</v>
      </c>
      <c r="I5607" s="3">
        <f>MCFT[[#This Row],[Open]]-MCFT[[#This Row],[Close]]</f>
        <v>0.6000009999999989</v>
      </c>
      <c r="J5607" s="3">
        <f>INDEX(AAPL!$J:$J,MATCH(A:A,AAPL!$A:$A,0),1)</f>
        <v>0.21285800000000066</v>
      </c>
      <c r="K5607" s="3" t="str">
        <f>IF(MCFT[[#This Row],[Day Change]]&gt;0,"UP","DOWN")</f>
        <v>UP</v>
      </c>
      <c r="L5607" s="9">
        <f>_xlfn.RANK.EQ(MCFT[[#This Row],[Date]],A:A,1)</f>
        <v>5606</v>
      </c>
      <c r="M5607" s="10">
        <f>_xlfn.RANK.AVG(MCFT[[#This Row],[Same change on date for AAPL]],AAPL,1)</f>
        <v>7078</v>
      </c>
      <c r="N5607" s="2">
        <f>MCFT[[#This Row],[Close]]/MCFT[[#This Row],[Open]]</f>
        <v>0.97850229308491588</v>
      </c>
    </row>
    <row r="5608" spans="1:14" x14ac:dyDescent="0.25">
      <c r="A5608" s="1">
        <v>39603</v>
      </c>
      <c r="B5608" s="3">
        <v>27.280000999999999</v>
      </c>
      <c r="C5608" s="3">
        <v>27.639999</v>
      </c>
      <c r="D5608" s="3">
        <v>27.200001</v>
      </c>
      <c r="E5608" s="3">
        <v>27.540001</v>
      </c>
      <c r="F5608" s="3">
        <v>21.355602000000001</v>
      </c>
      <c r="G5608">
        <v>79567400</v>
      </c>
      <c r="H5608" s="3" t="str">
        <f>TEXT(MCFT[[#This Row],[Date]],"dddd")</f>
        <v>Wednesday</v>
      </c>
      <c r="I5608" s="3">
        <f>MCFT[[#This Row],[Open]]-MCFT[[#This Row],[Close]]</f>
        <v>-0.26000000000000156</v>
      </c>
      <c r="J5608" s="3">
        <f>INDEX(AAPL!$J:$J,MATCH(A:A,AAPL!$A:$A,0),1)</f>
        <v>-0.16714300000000293</v>
      </c>
      <c r="K5608" s="3" t="str">
        <f>IF(MCFT[[#This Row],[Day Change]]&gt;0,"UP","DOWN")</f>
        <v>DOWN</v>
      </c>
      <c r="L5608" s="9">
        <f>_xlfn.RANK.EQ(MCFT[[#This Row],[Date]],A:A,1)</f>
        <v>5607</v>
      </c>
      <c r="M5608" s="10">
        <f>_xlfn.RANK.AVG(MCFT[[#This Row],[Same change on date for AAPL]],AAPL,1)</f>
        <v>1292</v>
      </c>
      <c r="N5608" s="2">
        <f>MCFT[[#This Row],[Close]]/MCFT[[#This Row],[Open]]</f>
        <v>1.0095307914394871</v>
      </c>
    </row>
    <row r="5609" spans="1:14" x14ac:dyDescent="0.25">
      <c r="A5609" s="1">
        <v>39604</v>
      </c>
      <c r="B5609" s="3">
        <v>27.719999000000001</v>
      </c>
      <c r="C5609" s="3">
        <v>28.299999</v>
      </c>
      <c r="D5609" s="3">
        <v>27.6</v>
      </c>
      <c r="E5609" s="3">
        <v>28.299999</v>
      </c>
      <c r="F5609" s="3">
        <v>21.944931</v>
      </c>
      <c r="G5609">
        <v>76063400</v>
      </c>
      <c r="H5609" s="3" t="str">
        <f>TEXT(MCFT[[#This Row],[Date]],"dddd")</f>
        <v>Thursday</v>
      </c>
      <c r="I5609" s="3">
        <f>MCFT[[#This Row],[Open]]-MCFT[[#This Row],[Close]]</f>
        <v>-0.57999999999999829</v>
      </c>
      <c r="J5609" s="3">
        <f>INDEX(AAPL!$J:$J,MATCH(A:A,AAPL!$A:$A,0),1)</f>
        <v>-0.4414270000000009</v>
      </c>
      <c r="K5609" s="3" t="str">
        <f>IF(MCFT[[#This Row],[Day Change]]&gt;0,"UP","DOWN")</f>
        <v>DOWN</v>
      </c>
      <c r="L5609" s="9">
        <f>_xlfn.RANK.EQ(MCFT[[#This Row],[Date]],A:A,1)</f>
        <v>5608</v>
      </c>
      <c r="M5609" s="10">
        <f>_xlfn.RANK.AVG(MCFT[[#This Row],[Same change on date for AAPL]],AAPL,1)</f>
        <v>778</v>
      </c>
      <c r="N5609" s="2">
        <f>MCFT[[#This Row],[Close]]/MCFT[[#This Row],[Open]]</f>
        <v>1.0209235216783377</v>
      </c>
    </row>
    <row r="5610" spans="1:14" x14ac:dyDescent="0.25">
      <c r="A5610" s="1">
        <v>39605</v>
      </c>
      <c r="B5610" s="3">
        <v>27.99</v>
      </c>
      <c r="C5610" s="3">
        <v>28.17</v>
      </c>
      <c r="D5610" s="3">
        <v>27.49</v>
      </c>
      <c r="E5610" s="3">
        <v>27.49</v>
      </c>
      <c r="F5610" s="3">
        <v>21.316832999999999</v>
      </c>
      <c r="G5610">
        <v>78500800</v>
      </c>
      <c r="H5610" s="3" t="str">
        <f>TEXT(MCFT[[#This Row],[Date]],"dddd")</f>
        <v>Friday</v>
      </c>
      <c r="I5610" s="3">
        <f>MCFT[[#This Row],[Open]]-MCFT[[#This Row],[Close]]</f>
        <v>0.5</v>
      </c>
      <c r="J5610" s="3">
        <f>INDEX(AAPL!$J:$J,MATCH(A:A,AAPL!$A:$A,0),1)</f>
        <v>0.33714300000000108</v>
      </c>
      <c r="K5610" s="3" t="str">
        <f>IF(MCFT[[#This Row],[Day Change]]&gt;0,"UP","DOWN")</f>
        <v>UP</v>
      </c>
      <c r="L5610" s="9">
        <f>_xlfn.RANK.EQ(MCFT[[#This Row],[Date]],A:A,1)</f>
        <v>5609</v>
      </c>
      <c r="M5610" s="10">
        <f>_xlfn.RANK.AVG(MCFT[[#This Row],[Same change on date for AAPL]],AAPL,1)</f>
        <v>7298</v>
      </c>
      <c r="N5610" s="2">
        <f>MCFT[[#This Row],[Close]]/MCFT[[#This Row],[Open]]</f>
        <v>0.98213647731332621</v>
      </c>
    </row>
    <row r="5611" spans="1:14" x14ac:dyDescent="0.25">
      <c r="A5611" s="1">
        <v>39608</v>
      </c>
      <c r="B5611" s="3">
        <v>27.65</v>
      </c>
      <c r="C5611" s="3">
        <v>27.91</v>
      </c>
      <c r="D5611" s="3">
        <v>27.299999</v>
      </c>
      <c r="E5611" s="3">
        <v>27.709999</v>
      </c>
      <c r="F5611" s="3">
        <v>21.487423</v>
      </c>
      <c r="G5611">
        <v>66787100</v>
      </c>
      <c r="H5611" s="3" t="str">
        <f>TEXT(MCFT[[#This Row],[Date]],"dddd")</f>
        <v>Monday</v>
      </c>
      <c r="I5611" s="3">
        <f>MCFT[[#This Row],[Open]]-MCFT[[#This Row],[Close]]</f>
        <v>-5.9999000000001246E-2</v>
      </c>
      <c r="J5611" s="3">
        <f>INDEX(AAPL!$J:$J,MATCH(A:A,AAPL!$A:$A,0),1)</f>
        <v>0.45428499999999872</v>
      </c>
      <c r="K5611" s="3" t="str">
        <f>IF(MCFT[[#This Row],[Day Change]]&gt;0,"UP","DOWN")</f>
        <v>DOWN</v>
      </c>
      <c r="L5611" s="9">
        <f>_xlfn.RANK.EQ(MCFT[[#This Row],[Date]],A:A,1)</f>
        <v>5610</v>
      </c>
      <c r="M5611" s="10">
        <f>_xlfn.RANK.AVG(MCFT[[#This Row],[Same change on date for AAPL]],AAPL,1)</f>
        <v>7464</v>
      </c>
      <c r="N5611" s="2">
        <f>MCFT[[#This Row],[Close]]/MCFT[[#This Row],[Open]]</f>
        <v>1.002169945750452</v>
      </c>
    </row>
    <row r="5612" spans="1:14" x14ac:dyDescent="0.25">
      <c r="A5612" s="1">
        <v>39609</v>
      </c>
      <c r="B5612" s="3">
        <v>27.360001</v>
      </c>
      <c r="C5612" s="3">
        <v>28.290001</v>
      </c>
      <c r="D5612" s="3">
        <v>27.32</v>
      </c>
      <c r="E5612" s="3">
        <v>27.889999</v>
      </c>
      <c r="F5612" s="3">
        <v>21.626999000000001</v>
      </c>
      <c r="G5612">
        <v>77433900</v>
      </c>
      <c r="H5612" s="3" t="str">
        <f>TEXT(MCFT[[#This Row],[Date]],"dddd")</f>
        <v>Tuesday</v>
      </c>
      <c r="I5612" s="3">
        <f>MCFT[[#This Row],[Open]]-MCFT[[#This Row],[Close]]</f>
        <v>-0.52999799999999908</v>
      </c>
      <c r="J5612" s="3">
        <f>INDEX(AAPL!$J:$J,MATCH(A:A,AAPL!$A:$A,0),1)</f>
        <v>-0.73285599999999818</v>
      </c>
      <c r="K5612" s="3" t="str">
        <f>IF(MCFT[[#This Row],[Day Change]]&gt;0,"UP","DOWN")</f>
        <v>DOWN</v>
      </c>
      <c r="L5612" s="9">
        <f>_xlfn.RANK.EQ(MCFT[[#This Row],[Date]],A:A,1)</f>
        <v>5611</v>
      </c>
      <c r="M5612" s="10">
        <f>_xlfn.RANK.AVG(MCFT[[#This Row],[Same change on date for AAPL]],AAPL,1)</f>
        <v>510</v>
      </c>
      <c r="N5612" s="2">
        <f>MCFT[[#This Row],[Close]]/MCFT[[#This Row],[Open]]</f>
        <v>1.0193712712218101</v>
      </c>
    </row>
    <row r="5613" spans="1:14" x14ac:dyDescent="0.25">
      <c r="A5613" s="1">
        <v>39610</v>
      </c>
      <c r="B5613" s="3">
        <v>27.85</v>
      </c>
      <c r="C5613" s="3">
        <v>27.940000999999999</v>
      </c>
      <c r="D5613" s="3">
        <v>27.110001</v>
      </c>
      <c r="E5613" s="3">
        <v>27.120000999999998</v>
      </c>
      <c r="F5613" s="3">
        <v>21.029913000000001</v>
      </c>
      <c r="G5613">
        <v>59330800</v>
      </c>
      <c r="H5613" s="3" t="str">
        <f>TEXT(MCFT[[#This Row],[Date]],"dddd")</f>
        <v>Wednesday</v>
      </c>
      <c r="I5613" s="3">
        <f>MCFT[[#This Row],[Open]]-MCFT[[#This Row],[Close]]</f>
        <v>0.72999900000000295</v>
      </c>
      <c r="J5613" s="3">
        <f>INDEX(AAPL!$J:$J,MATCH(A:A,AAPL!$A:$A,0),1)</f>
        <v>0.50428600000000046</v>
      </c>
      <c r="K5613" s="3" t="str">
        <f>IF(MCFT[[#This Row],[Day Change]]&gt;0,"UP","DOWN")</f>
        <v>UP</v>
      </c>
      <c r="L5613" s="9">
        <f>_xlfn.RANK.EQ(MCFT[[#This Row],[Date]],A:A,1)</f>
        <v>5612</v>
      </c>
      <c r="M5613" s="10">
        <f>_xlfn.RANK.AVG(MCFT[[#This Row],[Same change on date for AAPL]],AAPL,1)</f>
        <v>7511</v>
      </c>
      <c r="N5613" s="2">
        <f>MCFT[[#This Row],[Close]]/MCFT[[#This Row],[Open]]</f>
        <v>0.97378818671454204</v>
      </c>
    </row>
    <row r="5614" spans="1:14" x14ac:dyDescent="0.25">
      <c r="A5614" s="1">
        <v>39611</v>
      </c>
      <c r="B5614" s="3">
        <v>27.4</v>
      </c>
      <c r="C5614" s="3">
        <v>28.549999</v>
      </c>
      <c r="D5614" s="3">
        <v>27.190000999999999</v>
      </c>
      <c r="E5614" s="3">
        <v>28.24</v>
      </c>
      <c r="F5614" s="3">
        <v>21.898413000000001</v>
      </c>
      <c r="G5614">
        <v>113996300</v>
      </c>
      <c r="H5614" s="3" t="str">
        <f>TEXT(MCFT[[#This Row],[Date]],"dddd")</f>
        <v>Thursday</v>
      </c>
      <c r="I5614" s="3">
        <f>MCFT[[#This Row],[Open]]-MCFT[[#This Row],[Close]]</f>
        <v>-0.83999999999999986</v>
      </c>
      <c r="J5614" s="3">
        <f>INDEX(AAPL!$J:$J,MATCH(A:A,AAPL!$A:$A,0),1)</f>
        <v>1.1757139999999993</v>
      </c>
      <c r="K5614" s="3" t="str">
        <f>IF(MCFT[[#This Row],[Day Change]]&gt;0,"UP","DOWN")</f>
        <v>DOWN</v>
      </c>
      <c r="L5614" s="9">
        <f>_xlfn.RANK.EQ(MCFT[[#This Row],[Date]],A:A,1)</f>
        <v>5613</v>
      </c>
      <c r="M5614" s="10">
        <f>_xlfn.RANK.AVG(MCFT[[#This Row],[Same change on date for AAPL]],AAPL,1)</f>
        <v>7924</v>
      </c>
      <c r="N5614" s="2">
        <f>MCFT[[#This Row],[Close]]/MCFT[[#This Row],[Open]]</f>
        <v>1.0306569343065692</v>
      </c>
    </row>
    <row r="5615" spans="1:14" x14ac:dyDescent="0.25">
      <c r="A5615" s="1">
        <v>39612</v>
      </c>
      <c r="B5615" s="3">
        <v>28.629999000000002</v>
      </c>
      <c r="C5615" s="3">
        <v>29.57</v>
      </c>
      <c r="D5615" s="3">
        <v>28.5</v>
      </c>
      <c r="E5615" s="3">
        <v>29.07</v>
      </c>
      <c r="F5615" s="3">
        <v>22.542019</v>
      </c>
      <c r="G5615">
        <v>131969100</v>
      </c>
      <c r="H5615" s="3" t="str">
        <f>TEXT(MCFT[[#This Row],[Date]],"dddd")</f>
        <v>Friday</v>
      </c>
      <c r="I5615" s="3">
        <f>MCFT[[#This Row],[Open]]-MCFT[[#This Row],[Close]]</f>
        <v>-0.44000099999999875</v>
      </c>
      <c r="J5615" s="3">
        <f>INDEX(AAPL!$J:$J,MATCH(A:A,AAPL!$A:$A,0),1)</f>
        <v>-0.10428699999999935</v>
      </c>
      <c r="K5615" s="3" t="str">
        <f>IF(MCFT[[#This Row],[Day Change]]&gt;0,"UP","DOWN")</f>
        <v>DOWN</v>
      </c>
      <c r="L5615" s="9">
        <f>_xlfn.RANK.EQ(MCFT[[#This Row],[Date]],A:A,1)</f>
        <v>5614</v>
      </c>
      <c r="M5615" s="10">
        <f>_xlfn.RANK.AVG(MCFT[[#This Row],[Same change on date for AAPL]],AAPL,1)</f>
        <v>1523</v>
      </c>
      <c r="N5615" s="2">
        <f>MCFT[[#This Row],[Close]]/MCFT[[#This Row],[Open]]</f>
        <v>1.0153685300512933</v>
      </c>
    </row>
    <row r="5616" spans="1:14" x14ac:dyDescent="0.25">
      <c r="A5616" s="1">
        <v>39615</v>
      </c>
      <c r="B5616" s="3">
        <v>29.02</v>
      </c>
      <c r="C5616" s="3">
        <v>29.110001</v>
      </c>
      <c r="D5616" s="3">
        <v>28.639999</v>
      </c>
      <c r="E5616" s="3">
        <v>28.93</v>
      </c>
      <c r="F5616" s="3">
        <v>22.43346</v>
      </c>
      <c r="G5616">
        <v>74718900</v>
      </c>
      <c r="H5616" s="3" t="str">
        <f>TEXT(MCFT[[#This Row],[Date]],"dddd")</f>
        <v>Monday</v>
      </c>
      <c r="I5616" s="3">
        <f>MCFT[[#This Row],[Open]]-MCFT[[#This Row],[Close]]</f>
        <v>8.9999999999999858E-2</v>
      </c>
      <c r="J5616" s="3">
        <f>INDEX(AAPL!$J:$J,MATCH(A:A,AAPL!$A:$A,0),1)</f>
        <v>-0.79142900000000083</v>
      </c>
      <c r="K5616" s="3" t="str">
        <f>IF(MCFT[[#This Row],[Day Change]]&gt;0,"UP","DOWN")</f>
        <v>UP</v>
      </c>
      <c r="L5616" s="9">
        <f>_xlfn.RANK.EQ(MCFT[[#This Row],[Date]],A:A,1)</f>
        <v>5615</v>
      </c>
      <c r="M5616" s="10">
        <f>_xlfn.RANK.AVG(MCFT[[#This Row],[Same change on date for AAPL]],AAPL,1)</f>
        <v>467</v>
      </c>
      <c r="N5616" s="2">
        <f>MCFT[[#This Row],[Close]]/MCFT[[#This Row],[Open]]</f>
        <v>0.99689869055823566</v>
      </c>
    </row>
    <row r="5617" spans="1:14" x14ac:dyDescent="0.25">
      <c r="A5617" s="1">
        <v>39616</v>
      </c>
      <c r="B5617" s="3">
        <v>29.040001</v>
      </c>
      <c r="C5617" s="3">
        <v>29.120000999999998</v>
      </c>
      <c r="D5617" s="3">
        <v>28.790001</v>
      </c>
      <c r="E5617" s="3">
        <v>28.799999</v>
      </c>
      <c r="F5617" s="3">
        <v>22.332654999999999</v>
      </c>
      <c r="G5617">
        <v>44256700</v>
      </c>
      <c r="H5617" s="3" t="str">
        <f>TEXT(MCFT[[#This Row],[Date]],"dddd")</f>
        <v>Tuesday</v>
      </c>
      <c r="I5617" s="3">
        <f>MCFT[[#This Row],[Open]]-MCFT[[#This Row],[Close]]</f>
        <v>0.24000200000000049</v>
      </c>
      <c r="J5617" s="3">
        <f>INDEX(AAPL!$J:$J,MATCH(A:A,AAPL!$A:$A,0),1)</f>
        <v>-0.47571299999999894</v>
      </c>
      <c r="K5617" s="3" t="str">
        <f>IF(MCFT[[#This Row],[Day Change]]&gt;0,"UP","DOWN")</f>
        <v>UP</v>
      </c>
      <c r="L5617" s="9">
        <f>_xlfn.RANK.EQ(MCFT[[#This Row],[Date]],A:A,1)</f>
        <v>5616</v>
      </c>
      <c r="M5617" s="10">
        <f>_xlfn.RANK.AVG(MCFT[[#This Row],[Same change on date for AAPL]],AAPL,1)</f>
        <v>746</v>
      </c>
      <c r="N5617" s="2">
        <f>MCFT[[#This Row],[Close]]/MCFT[[#This Row],[Open]]</f>
        <v>0.99173546860415052</v>
      </c>
    </row>
    <row r="5618" spans="1:14" x14ac:dyDescent="0.25">
      <c r="A5618" s="1">
        <v>39617</v>
      </c>
      <c r="B5618" s="3">
        <v>28.549999</v>
      </c>
      <c r="C5618" s="3">
        <v>28.860001</v>
      </c>
      <c r="D5618" s="3">
        <v>28.459999</v>
      </c>
      <c r="E5618" s="3">
        <v>28.459999</v>
      </c>
      <c r="F5618" s="3">
        <v>22.068999999999999</v>
      </c>
      <c r="G5618">
        <v>49677800</v>
      </c>
      <c r="H5618" s="3" t="str">
        <f>TEXT(MCFT[[#This Row],[Date]],"dddd")</f>
        <v>Wednesday</v>
      </c>
      <c r="I5618" s="3">
        <f>MCFT[[#This Row],[Open]]-MCFT[[#This Row],[Close]]</f>
        <v>8.9999999999999858E-2</v>
      </c>
      <c r="J5618" s="3">
        <f>INDEX(AAPL!$J:$J,MATCH(A:A,AAPL!$A:$A,0),1)</f>
        <v>0.33857199999999921</v>
      </c>
      <c r="K5618" s="3" t="str">
        <f>IF(MCFT[[#This Row],[Day Change]]&gt;0,"UP","DOWN")</f>
        <v>UP</v>
      </c>
      <c r="L5618" s="9">
        <f>_xlfn.RANK.EQ(MCFT[[#This Row],[Date]],A:A,1)</f>
        <v>5617</v>
      </c>
      <c r="M5618" s="10">
        <f>_xlfn.RANK.AVG(MCFT[[#This Row],[Same change on date for AAPL]],AAPL,1)</f>
        <v>7302</v>
      </c>
      <c r="N5618" s="2">
        <f>MCFT[[#This Row],[Close]]/MCFT[[#This Row],[Open]]</f>
        <v>0.99684763561637957</v>
      </c>
    </row>
    <row r="5619" spans="1:14" x14ac:dyDescent="0.25">
      <c r="A5619" s="1">
        <v>39618</v>
      </c>
      <c r="B5619" s="3">
        <v>28.549999</v>
      </c>
      <c r="C5619" s="3">
        <v>29.190000999999999</v>
      </c>
      <c r="D5619" s="3">
        <v>28.33</v>
      </c>
      <c r="E5619" s="3">
        <v>28.93</v>
      </c>
      <c r="F5619" s="3">
        <v>22.43346</v>
      </c>
      <c r="G5619">
        <v>62037800</v>
      </c>
      <c r="H5619" s="3" t="str">
        <f>TEXT(MCFT[[#This Row],[Date]],"dddd")</f>
        <v>Thursday</v>
      </c>
      <c r="I5619" s="3">
        <f>MCFT[[#This Row],[Open]]-MCFT[[#This Row],[Close]]</f>
        <v>-0.38000100000000003</v>
      </c>
      <c r="J5619" s="3">
        <f>INDEX(AAPL!$J:$J,MATCH(A:A,AAPL!$A:$A,0),1)</f>
        <v>-0.3357139999999994</v>
      </c>
      <c r="K5619" s="3" t="str">
        <f>IF(MCFT[[#This Row],[Day Change]]&gt;0,"UP","DOWN")</f>
        <v>DOWN</v>
      </c>
      <c r="L5619" s="9">
        <f>_xlfn.RANK.EQ(MCFT[[#This Row],[Date]],A:A,1)</f>
        <v>5618</v>
      </c>
      <c r="M5619" s="10">
        <f>_xlfn.RANK.AVG(MCFT[[#This Row],[Same change on date for AAPL]],AAPL,1)</f>
        <v>934.5</v>
      </c>
      <c r="N5619" s="2">
        <f>MCFT[[#This Row],[Close]]/MCFT[[#This Row],[Open]]</f>
        <v>1.0133100179793351</v>
      </c>
    </row>
    <row r="5620" spans="1:14" x14ac:dyDescent="0.25">
      <c r="A5620" s="1">
        <v>39619</v>
      </c>
      <c r="B5620" s="3">
        <v>28.9</v>
      </c>
      <c r="C5620" s="3">
        <v>28.92</v>
      </c>
      <c r="D5620" s="3">
        <v>28.1</v>
      </c>
      <c r="E5620" s="3">
        <v>28.23</v>
      </c>
      <c r="F5620" s="3">
        <v>21.890654000000001</v>
      </c>
      <c r="G5620">
        <v>97480400</v>
      </c>
      <c r="H5620" s="3" t="str">
        <f>TEXT(MCFT[[#This Row],[Date]],"dddd")</f>
        <v>Friday</v>
      </c>
      <c r="I5620" s="3">
        <f>MCFT[[#This Row],[Open]]-MCFT[[#This Row],[Close]]</f>
        <v>0.66999999999999815</v>
      </c>
      <c r="J5620" s="3">
        <f>INDEX(AAPL!$J:$J,MATCH(A:A,AAPL!$A:$A,0),1)</f>
        <v>0.58285700000000062</v>
      </c>
      <c r="K5620" s="3" t="str">
        <f>IF(MCFT[[#This Row],[Day Change]]&gt;0,"UP","DOWN")</f>
        <v>UP</v>
      </c>
      <c r="L5620" s="9">
        <f>_xlfn.RANK.EQ(MCFT[[#This Row],[Date]],A:A,1)</f>
        <v>5619</v>
      </c>
      <c r="M5620" s="10">
        <f>_xlfn.RANK.AVG(MCFT[[#This Row],[Same change on date for AAPL]],AAPL,1)</f>
        <v>7562</v>
      </c>
      <c r="N5620" s="2">
        <f>MCFT[[#This Row],[Close]]/MCFT[[#This Row],[Open]]</f>
        <v>0.97681660899653988</v>
      </c>
    </row>
    <row r="5621" spans="1:14" x14ac:dyDescent="0.25">
      <c r="A5621" s="1">
        <v>39622</v>
      </c>
      <c r="B5621" s="3">
        <v>28.299999</v>
      </c>
      <c r="C5621" s="3">
        <v>28.41</v>
      </c>
      <c r="D5621" s="3">
        <v>27.790001</v>
      </c>
      <c r="E5621" s="3">
        <v>27.969999000000001</v>
      </c>
      <c r="F5621" s="3">
        <v>21.689045</v>
      </c>
      <c r="G5621">
        <v>57145300</v>
      </c>
      <c r="H5621" s="3" t="str">
        <f>TEXT(MCFT[[#This Row],[Date]],"dddd")</f>
        <v>Monday</v>
      </c>
      <c r="I5621" s="3">
        <f>MCFT[[#This Row],[Open]]-MCFT[[#This Row],[Close]]</f>
        <v>0.32999999999999829</v>
      </c>
      <c r="J5621" s="3">
        <f>INDEX(AAPL!$J:$J,MATCH(A:A,AAPL!$A:$A,0),1)</f>
        <v>0.22571299999999894</v>
      </c>
      <c r="K5621" s="3" t="str">
        <f>IF(MCFT[[#This Row],[Day Change]]&gt;0,"UP","DOWN")</f>
        <v>UP</v>
      </c>
      <c r="L5621" s="9">
        <f>_xlfn.RANK.EQ(MCFT[[#This Row],[Date]],A:A,1)</f>
        <v>5620</v>
      </c>
      <c r="M5621" s="10">
        <f>_xlfn.RANK.AVG(MCFT[[#This Row],[Same change on date for AAPL]],AAPL,1)</f>
        <v>7104</v>
      </c>
      <c r="N5621" s="2">
        <f>MCFT[[#This Row],[Close]]/MCFT[[#This Row],[Open]]</f>
        <v>0.98833922220279946</v>
      </c>
    </row>
    <row r="5622" spans="1:14" x14ac:dyDescent="0.25">
      <c r="A5622" s="1">
        <v>39623</v>
      </c>
      <c r="B5622" s="3">
        <v>27.92</v>
      </c>
      <c r="C5622" s="3">
        <v>28.01</v>
      </c>
      <c r="D5622" s="3">
        <v>27.51</v>
      </c>
      <c r="E5622" s="3">
        <v>27.73</v>
      </c>
      <c r="F5622" s="3">
        <v>21.502932000000001</v>
      </c>
      <c r="G5622">
        <v>65218300</v>
      </c>
      <c r="H5622" s="3" t="str">
        <f>TEXT(MCFT[[#This Row],[Date]],"dddd")</f>
        <v>Tuesday</v>
      </c>
      <c r="I5622" s="3">
        <f>MCFT[[#This Row],[Open]]-MCFT[[#This Row],[Close]]</f>
        <v>0.19000000000000128</v>
      </c>
      <c r="J5622" s="3">
        <f>INDEX(AAPL!$J:$J,MATCH(A:A,AAPL!$A:$A,0),1)</f>
        <v>-0.12571300000000107</v>
      </c>
      <c r="K5622" s="3" t="str">
        <f>IF(MCFT[[#This Row],[Day Change]]&gt;0,"UP","DOWN")</f>
        <v>UP</v>
      </c>
      <c r="L5622" s="9">
        <f>_xlfn.RANK.EQ(MCFT[[#This Row],[Date]],A:A,1)</f>
        <v>5621</v>
      </c>
      <c r="M5622" s="10">
        <f>_xlfn.RANK.AVG(MCFT[[#This Row],[Same change on date for AAPL]],AAPL,1)</f>
        <v>1441</v>
      </c>
      <c r="N5622" s="2">
        <f>MCFT[[#This Row],[Close]]/MCFT[[#This Row],[Open]]</f>
        <v>0.99319484240687672</v>
      </c>
    </row>
    <row r="5623" spans="1:14" x14ac:dyDescent="0.25">
      <c r="A5623" s="1">
        <v>39624</v>
      </c>
      <c r="B5623" s="3">
        <v>27.809999000000001</v>
      </c>
      <c r="C5623" s="3">
        <v>28.67</v>
      </c>
      <c r="D5623" s="3">
        <v>27.76</v>
      </c>
      <c r="E5623" s="3">
        <v>28.35</v>
      </c>
      <c r="F5623" s="3">
        <v>21.983706000000002</v>
      </c>
      <c r="G5623">
        <v>64280200</v>
      </c>
      <c r="H5623" s="3" t="str">
        <f>TEXT(MCFT[[#This Row],[Date]],"dddd")</f>
        <v>Wednesday</v>
      </c>
      <c r="I5623" s="3">
        <f>MCFT[[#This Row],[Open]]-MCFT[[#This Row],[Close]]</f>
        <v>-0.54000100000000018</v>
      </c>
      <c r="J5623" s="3">
        <f>INDEX(AAPL!$J:$J,MATCH(A:A,AAPL!$A:$A,0),1)</f>
        <v>-0.3971429999999998</v>
      </c>
      <c r="K5623" s="3" t="str">
        <f>IF(MCFT[[#This Row],[Day Change]]&gt;0,"UP","DOWN")</f>
        <v>DOWN</v>
      </c>
      <c r="L5623" s="9">
        <f>_xlfn.RANK.EQ(MCFT[[#This Row],[Date]],A:A,1)</f>
        <v>5622</v>
      </c>
      <c r="M5623" s="10">
        <f>_xlfn.RANK.AVG(MCFT[[#This Row],[Same change on date for AAPL]],AAPL,1)</f>
        <v>843</v>
      </c>
      <c r="N5623" s="2">
        <f>MCFT[[#This Row],[Close]]/MCFT[[#This Row],[Open]]</f>
        <v>1.0194175123846643</v>
      </c>
    </row>
    <row r="5624" spans="1:14" x14ac:dyDescent="0.25">
      <c r="A5624" s="1">
        <v>39625</v>
      </c>
      <c r="B5624" s="3">
        <v>28.030000999999999</v>
      </c>
      <c r="C5624" s="3">
        <v>28.200001</v>
      </c>
      <c r="D5624" s="3">
        <v>27.75</v>
      </c>
      <c r="E5624" s="3">
        <v>27.75</v>
      </c>
      <c r="F5624" s="3">
        <v>21.518442</v>
      </c>
      <c r="G5624">
        <v>67049100</v>
      </c>
      <c r="H5624" s="3" t="str">
        <f>TEXT(MCFT[[#This Row],[Date]],"dddd")</f>
        <v>Thursday</v>
      </c>
      <c r="I5624" s="3">
        <f>MCFT[[#This Row],[Open]]-MCFT[[#This Row],[Close]]</f>
        <v>0.28000099999999861</v>
      </c>
      <c r="J5624" s="3">
        <f>INDEX(AAPL!$J:$J,MATCH(A:A,AAPL!$A:$A,0),1)</f>
        <v>0.82999999999999829</v>
      </c>
      <c r="K5624" s="3" t="str">
        <f>IF(MCFT[[#This Row],[Day Change]]&gt;0,"UP","DOWN")</f>
        <v>UP</v>
      </c>
      <c r="L5624" s="9">
        <f>_xlfn.RANK.EQ(MCFT[[#This Row],[Date]],A:A,1)</f>
        <v>5623</v>
      </c>
      <c r="M5624" s="10">
        <f>_xlfn.RANK.AVG(MCFT[[#This Row],[Same change on date for AAPL]],AAPL,1)</f>
        <v>7753.5</v>
      </c>
      <c r="N5624" s="2">
        <f>MCFT[[#This Row],[Close]]/MCFT[[#This Row],[Open]]</f>
        <v>0.99001066749872757</v>
      </c>
    </row>
    <row r="5625" spans="1:14" x14ac:dyDescent="0.25">
      <c r="A5625" s="1">
        <v>39626</v>
      </c>
      <c r="B5625" s="3">
        <v>27.68</v>
      </c>
      <c r="C5625" s="3">
        <v>27.91</v>
      </c>
      <c r="D5625" s="3">
        <v>27.459999</v>
      </c>
      <c r="E5625" s="3">
        <v>27.629999000000002</v>
      </c>
      <c r="F5625" s="3">
        <v>21.42539</v>
      </c>
      <c r="G5625">
        <v>73450200</v>
      </c>
      <c r="H5625" s="3" t="str">
        <f>TEXT(MCFT[[#This Row],[Date]],"dddd")</f>
        <v>Friday</v>
      </c>
      <c r="I5625" s="3">
        <f>MCFT[[#This Row],[Open]]-MCFT[[#This Row],[Close]]</f>
        <v>5.0000999999998186E-2</v>
      </c>
      <c r="J5625" s="3">
        <f>INDEX(AAPL!$J:$J,MATCH(A:A,AAPL!$A:$A,0),1)</f>
        <v>-0.51142699999999763</v>
      </c>
      <c r="K5625" s="3" t="str">
        <f>IF(MCFT[[#This Row],[Day Change]]&gt;0,"UP","DOWN")</f>
        <v>UP</v>
      </c>
      <c r="L5625" s="9">
        <f>_xlfn.RANK.EQ(MCFT[[#This Row],[Date]],A:A,1)</f>
        <v>5624</v>
      </c>
      <c r="M5625" s="10">
        <f>_xlfn.RANK.AVG(MCFT[[#This Row],[Same change on date for AAPL]],AAPL,1)</f>
        <v>706</v>
      </c>
      <c r="N5625" s="2">
        <f>MCFT[[#This Row],[Close]]/MCFT[[#This Row],[Open]]</f>
        <v>0.99819360549132952</v>
      </c>
    </row>
    <row r="5626" spans="1:14" x14ac:dyDescent="0.25">
      <c r="A5626" s="1">
        <v>39629</v>
      </c>
      <c r="B5626" s="3">
        <v>27.73</v>
      </c>
      <c r="C5626" s="3">
        <v>27.98</v>
      </c>
      <c r="D5626" s="3">
        <v>27.49</v>
      </c>
      <c r="E5626" s="3">
        <v>27.51</v>
      </c>
      <c r="F5626" s="3">
        <v>21.332335</v>
      </c>
      <c r="G5626">
        <v>57830500</v>
      </c>
      <c r="H5626" s="3" t="str">
        <f>TEXT(MCFT[[#This Row],[Date]],"dddd")</f>
        <v>Monday</v>
      </c>
      <c r="I5626" s="3">
        <f>MCFT[[#This Row],[Open]]-MCFT[[#This Row],[Close]]</f>
        <v>0.21999999999999886</v>
      </c>
      <c r="J5626" s="3">
        <f>INDEX(AAPL!$J:$J,MATCH(A:A,AAPL!$A:$A,0),1)</f>
        <v>0.39285699999999935</v>
      </c>
      <c r="K5626" s="3" t="str">
        <f>IF(MCFT[[#This Row],[Day Change]]&gt;0,"UP","DOWN")</f>
        <v>UP</v>
      </c>
      <c r="L5626" s="9">
        <f>_xlfn.RANK.EQ(MCFT[[#This Row],[Date]],A:A,1)</f>
        <v>5625</v>
      </c>
      <c r="M5626" s="10">
        <f>_xlfn.RANK.AVG(MCFT[[#This Row],[Same change on date for AAPL]],AAPL,1)</f>
        <v>7386</v>
      </c>
      <c r="N5626" s="2">
        <f>MCFT[[#This Row],[Close]]/MCFT[[#This Row],[Open]]</f>
        <v>0.99206635412910205</v>
      </c>
    </row>
    <row r="5627" spans="1:14" x14ac:dyDescent="0.25">
      <c r="A5627" s="1">
        <v>39630</v>
      </c>
      <c r="B5627" s="3">
        <v>27.27</v>
      </c>
      <c r="C5627" s="3">
        <v>27.379999000000002</v>
      </c>
      <c r="D5627" s="3">
        <v>26.440000999999999</v>
      </c>
      <c r="E5627" s="3">
        <v>26.870000999999998</v>
      </c>
      <c r="F5627" s="3">
        <v>20.836054000000001</v>
      </c>
      <c r="G5627">
        <v>100327800</v>
      </c>
      <c r="H5627" s="3" t="str">
        <f>TEXT(MCFT[[#This Row],[Date]],"dddd")</f>
        <v>Tuesday</v>
      </c>
      <c r="I5627" s="3">
        <f>MCFT[[#This Row],[Open]]-MCFT[[#This Row],[Close]]</f>
        <v>0.3999990000000011</v>
      </c>
      <c r="J5627" s="3">
        <f>INDEX(AAPL!$J:$J,MATCH(A:A,AAPL!$A:$A,0),1)</f>
        <v>-1.4928589999999993</v>
      </c>
      <c r="K5627" s="3" t="str">
        <f>IF(MCFT[[#This Row],[Day Change]]&gt;0,"UP","DOWN")</f>
        <v>UP</v>
      </c>
      <c r="L5627" s="9">
        <f>_xlfn.RANK.EQ(MCFT[[#This Row],[Date]],A:A,1)</f>
        <v>5626</v>
      </c>
      <c r="M5627" s="10">
        <f>_xlfn.RANK.AVG(MCFT[[#This Row],[Same change on date for AAPL]],AAPL,1)</f>
        <v>181</v>
      </c>
      <c r="N5627" s="2">
        <f>MCFT[[#This Row],[Close]]/MCFT[[#This Row],[Open]]</f>
        <v>0.98533190319031894</v>
      </c>
    </row>
    <row r="5628" spans="1:14" x14ac:dyDescent="0.25">
      <c r="A5628" s="1">
        <v>39631</v>
      </c>
      <c r="B5628" s="3">
        <v>26.9</v>
      </c>
      <c r="C5628" s="3">
        <v>27</v>
      </c>
      <c r="D5628" s="3">
        <v>25.879999000000002</v>
      </c>
      <c r="E5628" s="3">
        <v>25.879999000000002</v>
      </c>
      <c r="F5628" s="3">
        <v>20.068366999999999</v>
      </c>
      <c r="G5628">
        <v>84669000</v>
      </c>
      <c r="H5628" s="3" t="str">
        <f>TEXT(MCFT[[#This Row],[Date]],"dddd")</f>
        <v>Wednesday</v>
      </c>
      <c r="I5628" s="3">
        <f>MCFT[[#This Row],[Open]]-MCFT[[#This Row],[Close]]</f>
        <v>1.020000999999997</v>
      </c>
      <c r="J5628" s="3">
        <f>INDEX(AAPL!$J:$J,MATCH(A:A,AAPL!$A:$A,0),1)</f>
        <v>1.0028569999999988</v>
      </c>
      <c r="K5628" s="3" t="str">
        <f>IF(MCFT[[#This Row],[Day Change]]&gt;0,"UP","DOWN")</f>
        <v>UP</v>
      </c>
      <c r="L5628" s="9">
        <f>_xlfn.RANK.EQ(MCFT[[#This Row],[Date]],A:A,1)</f>
        <v>5627</v>
      </c>
      <c r="M5628" s="10">
        <f>_xlfn.RANK.AVG(MCFT[[#This Row],[Same change on date for AAPL]],AAPL,1)</f>
        <v>7842</v>
      </c>
      <c r="N5628" s="2">
        <f>MCFT[[#This Row],[Close]]/MCFT[[#This Row],[Open]]</f>
        <v>0.96208174721189599</v>
      </c>
    </row>
    <row r="5629" spans="1:14" x14ac:dyDescent="0.25">
      <c r="A5629" s="1">
        <v>39632</v>
      </c>
      <c r="B5629" s="3">
        <v>25.969999000000001</v>
      </c>
      <c r="C5629" s="3">
        <v>26.1</v>
      </c>
      <c r="D5629" s="3">
        <v>25.6</v>
      </c>
      <c r="E5629" s="3">
        <v>25.98</v>
      </c>
      <c r="F5629" s="3">
        <v>20.145918000000002</v>
      </c>
      <c r="G5629">
        <v>37074500</v>
      </c>
      <c r="H5629" s="3" t="str">
        <f>TEXT(MCFT[[#This Row],[Date]],"dddd")</f>
        <v>Thursday</v>
      </c>
      <c r="I5629" s="3">
        <f>MCFT[[#This Row],[Open]]-MCFT[[#This Row],[Close]]</f>
        <v>-1.0000999999999038E-2</v>
      </c>
      <c r="J5629" s="3">
        <f>INDEX(AAPL!$J:$J,MATCH(A:A,AAPL!$A:$A,0),1)</f>
        <v>-7.5713999999997839E-2</v>
      </c>
      <c r="K5629" s="3" t="str">
        <f>IF(MCFT[[#This Row],[Day Change]]&gt;0,"UP","DOWN")</f>
        <v>DOWN</v>
      </c>
      <c r="L5629" s="9">
        <f>_xlfn.RANK.EQ(MCFT[[#This Row],[Date]],A:A,1)</f>
        <v>5628</v>
      </c>
      <c r="M5629" s="10">
        <f>_xlfn.RANK.AVG(MCFT[[#This Row],[Same change on date for AAPL]],AAPL,1)</f>
        <v>1705</v>
      </c>
      <c r="N5629" s="2">
        <f>MCFT[[#This Row],[Close]]/MCFT[[#This Row],[Open]]</f>
        <v>1.000385098205048</v>
      </c>
    </row>
    <row r="5630" spans="1:14" x14ac:dyDescent="0.25">
      <c r="A5630" s="1">
        <v>39636</v>
      </c>
      <c r="B5630" s="3">
        <v>26.110001</v>
      </c>
      <c r="C5630" s="3">
        <v>26.389999</v>
      </c>
      <c r="D5630" s="3">
        <v>25.450001</v>
      </c>
      <c r="E5630" s="3">
        <v>26.030000999999999</v>
      </c>
      <c r="F5630" s="3">
        <v>20.184687</v>
      </c>
      <c r="G5630">
        <v>71527600</v>
      </c>
      <c r="H5630" s="3" t="str">
        <f>TEXT(MCFT[[#This Row],[Date]],"dddd")</f>
        <v>Monday</v>
      </c>
      <c r="I5630" s="3">
        <f>MCFT[[#This Row],[Open]]-MCFT[[#This Row],[Close]]</f>
        <v>8.0000000000001847E-2</v>
      </c>
      <c r="J5630" s="3">
        <f>INDEX(AAPL!$J:$J,MATCH(A:A,AAPL!$A:$A,0),1)</f>
        <v>-0.28571499999999972</v>
      </c>
      <c r="K5630" s="3" t="str">
        <f>IF(MCFT[[#This Row],[Day Change]]&gt;0,"UP","DOWN")</f>
        <v>UP</v>
      </c>
      <c r="L5630" s="9">
        <f>_xlfn.RANK.EQ(MCFT[[#This Row],[Date]],A:A,1)</f>
        <v>5629</v>
      </c>
      <c r="M5630" s="10">
        <f>_xlfn.RANK.AVG(MCFT[[#This Row],[Same change on date for AAPL]],AAPL,1)</f>
        <v>1015</v>
      </c>
      <c r="N5630" s="2">
        <f>MCFT[[#This Row],[Close]]/MCFT[[#This Row],[Open]]</f>
        <v>0.99693603994883029</v>
      </c>
    </row>
    <row r="5631" spans="1:14" x14ac:dyDescent="0.25">
      <c r="A5631" s="1">
        <v>39637</v>
      </c>
      <c r="B5631" s="3">
        <v>25.93</v>
      </c>
      <c r="C5631" s="3">
        <v>26.200001</v>
      </c>
      <c r="D5631" s="3">
        <v>25.51</v>
      </c>
      <c r="E5631" s="3">
        <v>25.85</v>
      </c>
      <c r="F5631" s="3">
        <v>20.045110999999999</v>
      </c>
      <c r="G5631">
        <v>65553200</v>
      </c>
      <c r="H5631" s="3" t="str">
        <f>TEXT(MCFT[[#This Row],[Date]],"dddd")</f>
        <v>Tuesday</v>
      </c>
      <c r="I5631" s="3">
        <f>MCFT[[#This Row],[Open]]-MCFT[[#This Row],[Close]]</f>
        <v>7.9999999999998295E-2</v>
      </c>
      <c r="J5631" s="3">
        <f>INDEX(AAPL!$J:$J,MATCH(A:A,AAPL!$A:$A,0),1)</f>
        <v>-0.59285799999999966</v>
      </c>
      <c r="K5631" s="3" t="str">
        <f>IF(MCFT[[#This Row],[Day Change]]&gt;0,"UP","DOWN")</f>
        <v>UP</v>
      </c>
      <c r="L5631" s="9">
        <f>_xlfn.RANK.EQ(MCFT[[#This Row],[Date]],A:A,1)</f>
        <v>5630</v>
      </c>
      <c r="M5631" s="10">
        <f>_xlfn.RANK.AVG(MCFT[[#This Row],[Same change on date for AAPL]],AAPL,1)</f>
        <v>617</v>
      </c>
      <c r="N5631" s="2">
        <f>MCFT[[#This Row],[Close]]/MCFT[[#This Row],[Open]]</f>
        <v>0.9969147705360587</v>
      </c>
    </row>
    <row r="5632" spans="1:14" x14ac:dyDescent="0.25">
      <c r="A5632" s="1">
        <v>39638</v>
      </c>
      <c r="B5632" s="3">
        <v>25.790001</v>
      </c>
      <c r="C5632" s="3">
        <v>25.85</v>
      </c>
      <c r="D5632" s="3">
        <v>25.18</v>
      </c>
      <c r="E5632" s="3">
        <v>25.23</v>
      </c>
      <c r="F5632" s="3">
        <v>19.564336999999998</v>
      </c>
      <c r="G5632">
        <v>54255800</v>
      </c>
      <c r="H5632" s="3" t="str">
        <f>TEXT(MCFT[[#This Row],[Date]],"dddd")</f>
        <v>Wednesday</v>
      </c>
      <c r="I5632" s="3">
        <f>MCFT[[#This Row],[Open]]-MCFT[[#This Row],[Close]]</f>
        <v>0.56000099999999975</v>
      </c>
      <c r="J5632" s="3">
        <f>INDEX(AAPL!$J:$J,MATCH(A:A,AAPL!$A:$A,0),1)</f>
        <v>0.85000000000000142</v>
      </c>
      <c r="K5632" s="3" t="str">
        <f>IF(MCFT[[#This Row],[Day Change]]&gt;0,"UP","DOWN")</f>
        <v>UP</v>
      </c>
      <c r="L5632" s="9">
        <f>_xlfn.RANK.EQ(MCFT[[#This Row],[Date]],A:A,1)</f>
        <v>5631</v>
      </c>
      <c r="M5632" s="10">
        <f>_xlfn.RANK.AVG(MCFT[[#This Row],[Same change on date for AAPL]],AAPL,1)</f>
        <v>7767</v>
      </c>
      <c r="N5632" s="2">
        <f>MCFT[[#This Row],[Close]]/MCFT[[#This Row],[Open]]</f>
        <v>0.97828611949258937</v>
      </c>
    </row>
    <row r="5633" spans="1:14" x14ac:dyDescent="0.25">
      <c r="A5633" s="1">
        <v>39639</v>
      </c>
      <c r="B5633" s="3">
        <v>25.200001</v>
      </c>
      <c r="C5633" s="3">
        <v>25.67</v>
      </c>
      <c r="D5633" s="3">
        <v>24.98</v>
      </c>
      <c r="E5633" s="3">
        <v>25.450001</v>
      </c>
      <c r="F5633" s="3">
        <v>19.734933999999999</v>
      </c>
      <c r="G5633">
        <v>57830600</v>
      </c>
      <c r="H5633" s="3" t="str">
        <f>TEXT(MCFT[[#This Row],[Date]],"dddd")</f>
        <v>Thursday</v>
      </c>
      <c r="I5633" s="3">
        <f>MCFT[[#This Row],[Open]]-MCFT[[#This Row],[Close]]</f>
        <v>-0.25</v>
      </c>
      <c r="J5633" s="3">
        <f>INDEX(AAPL!$J:$J,MATCH(A:A,AAPL!$A:$A,0),1)</f>
        <v>-0.24428599999999889</v>
      </c>
      <c r="K5633" s="3" t="str">
        <f>IF(MCFT[[#This Row],[Day Change]]&gt;0,"UP","DOWN")</f>
        <v>DOWN</v>
      </c>
      <c r="L5633" s="9">
        <f>_xlfn.RANK.EQ(MCFT[[#This Row],[Date]],A:A,1)</f>
        <v>5632</v>
      </c>
      <c r="M5633" s="10">
        <f>_xlfn.RANK.AVG(MCFT[[#This Row],[Same change on date for AAPL]],AAPL,1)</f>
        <v>1097.5</v>
      </c>
      <c r="N5633" s="2">
        <f>MCFT[[#This Row],[Close]]/MCFT[[#This Row],[Open]]</f>
        <v>1.0099206345269589</v>
      </c>
    </row>
    <row r="5634" spans="1:14" x14ac:dyDescent="0.25">
      <c r="A5634" s="1">
        <v>39640</v>
      </c>
      <c r="B5634" s="3">
        <v>25.16</v>
      </c>
      <c r="C5634" s="3">
        <v>25.639999</v>
      </c>
      <c r="D5634" s="3">
        <v>24.870000999999998</v>
      </c>
      <c r="E5634" s="3">
        <v>25.25</v>
      </c>
      <c r="F5634" s="3">
        <v>19.579837999999999</v>
      </c>
      <c r="G5634">
        <v>69532600</v>
      </c>
      <c r="H5634" s="3" t="str">
        <f>TEXT(MCFT[[#This Row],[Date]],"dddd")</f>
        <v>Friday</v>
      </c>
      <c r="I5634" s="3">
        <f>MCFT[[#This Row],[Open]]-MCFT[[#This Row],[Close]]</f>
        <v>-8.9999999999999858E-2</v>
      </c>
      <c r="J5634" s="3">
        <f>INDEX(AAPL!$J:$J,MATCH(A:A,AAPL!$A:$A,0),1)</f>
        <v>0.41285699999999892</v>
      </c>
      <c r="K5634" s="3" t="str">
        <f>IF(MCFT[[#This Row],[Day Change]]&gt;0,"UP","DOWN")</f>
        <v>DOWN</v>
      </c>
      <c r="L5634" s="9">
        <f>_xlfn.RANK.EQ(MCFT[[#This Row],[Date]],A:A,1)</f>
        <v>5633</v>
      </c>
      <c r="M5634" s="10">
        <f>_xlfn.RANK.AVG(MCFT[[#This Row],[Same change on date for AAPL]],AAPL,1)</f>
        <v>7411</v>
      </c>
      <c r="N5634" s="2">
        <f>MCFT[[#This Row],[Close]]/MCFT[[#This Row],[Open]]</f>
        <v>1.003577106518283</v>
      </c>
    </row>
    <row r="5635" spans="1:14" x14ac:dyDescent="0.25">
      <c r="A5635" s="1">
        <v>39643</v>
      </c>
      <c r="B5635" s="3">
        <v>25.48</v>
      </c>
      <c r="C5635" s="3">
        <v>25.809999000000001</v>
      </c>
      <c r="D5635" s="3">
        <v>25.07</v>
      </c>
      <c r="E5635" s="3">
        <v>25.15</v>
      </c>
      <c r="F5635" s="3">
        <v>19.502296000000001</v>
      </c>
      <c r="G5635">
        <v>51216200</v>
      </c>
      <c r="H5635" s="3" t="str">
        <f>TEXT(MCFT[[#This Row],[Date]],"dddd")</f>
        <v>Monday</v>
      </c>
      <c r="I5635" s="3">
        <f>MCFT[[#This Row],[Open]]-MCFT[[#This Row],[Close]]</f>
        <v>0.33000000000000185</v>
      </c>
      <c r="J5635" s="3">
        <f>INDEX(AAPL!$J:$J,MATCH(A:A,AAPL!$A:$A,0),1)</f>
        <v>0.76571500000000015</v>
      </c>
      <c r="K5635" s="3" t="str">
        <f>IF(MCFT[[#This Row],[Day Change]]&gt;0,"UP","DOWN")</f>
        <v>UP</v>
      </c>
      <c r="L5635" s="9">
        <f>_xlfn.RANK.EQ(MCFT[[#This Row],[Date]],A:A,1)</f>
        <v>5634</v>
      </c>
      <c r="M5635" s="10">
        <f>_xlfn.RANK.AVG(MCFT[[#This Row],[Same change on date for AAPL]],AAPL,1)</f>
        <v>7714</v>
      </c>
      <c r="N5635" s="2">
        <f>MCFT[[#This Row],[Close]]/MCFT[[#This Row],[Open]]</f>
        <v>0.98704866562009408</v>
      </c>
    </row>
    <row r="5636" spans="1:14" x14ac:dyDescent="0.25">
      <c r="A5636" s="1">
        <v>39644</v>
      </c>
      <c r="B5636" s="3">
        <v>24.93</v>
      </c>
      <c r="C5636" s="3">
        <v>26.639999</v>
      </c>
      <c r="D5636" s="3">
        <v>24.93</v>
      </c>
      <c r="E5636" s="3">
        <v>26.15</v>
      </c>
      <c r="F5636" s="3">
        <v>20.277736999999998</v>
      </c>
      <c r="G5636">
        <v>92719300</v>
      </c>
      <c r="H5636" s="3" t="str">
        <f>TEXT(MCFT[[#This Row],[Date]],"dddd")</f>
        <v>Tuesday</v>
      </c>
      <c r="I5636" s="3">
        <f>MCFT[[#This Row],[Open]]-MCFT[[#This Row],[Close]]</f>
        <v>-1.2199999999999989</v>
      </c>
      <c r="J5636" s="3">
        <f>INDEX(AAPL!$J:$J,MATCH(A:A,AAPL!$A:$A,0),1)</f>
        <v>0.40571399999999969</v>
      </c>
      <c r="K5636" s="3" t="str">
        <f>IF(MCFT[[#This Row],[Day Change]]&gt;0,"UP","DOWN")</f>
        <v>DOWN</v>
      </c>
      <c r="L5636" s="9">
        <f>_xlfn.RANK.EQ(MCFT[[#This Row],[Date]],A:A,1)</f>
        <v>5635</v>
      </c>
      <c r="M5636" s="10">
        <f>_xlfn.RANK.AVG(MCFT[[#This Row],[Same change on date for AAPL]],AAPL,1)</f>
        <v>7401</v>
      </c>
      <c r="N5636" s="2">
        <f>MCFT[[#This Row],[Close]]/MCFT[[#This Row],[Open]]</f>
        <v>1.0489370236662654</v>
      </c>
    </row>
    <row r="5637" spans="1:14" x14ac:dyDescent="0.25">
      <c r="A5637" s="1">
        <v>39645</v>
      </c>
      <c r="B5637" s="3">
        <v>26.129999000000002</v>
      </c>
      <c r="C5637" s="3">
        <v>27.290001</v>
      </c>
      <c r="D5637" s="3">
        <v>25.92</v>
      </c>
      <c r="E5637" s="3">
        <v>27.26</v>
      </c>
      <c r="F5637" s="3">
        <v>21.138480999999999</v>
      </c>
      <c r="G5637">
        <v>82060400</v>
      </c>
      <c r="H5637" s="3" t="str">
        <f>TEXT(MCFT[[#This Row],[Date]],"dddd")</f>
        <v>Wednesday</v>
      </c>
      <c r="I5637" s="3">
        <f>MCFT[[#This Row],[Open]]-MCFT[[#This Row],[Close]]</f>
        <v>-1.130001</v>
      </c>
      <c r="J5637" s="3">
        <f>INDEX(AAPL!$J:$J,MATCH(A:A,AAPL!$A:$A,0),1)</f>
        <v>-0.37285799999999725</v>
      </c>
      <c r="K5637" s="3" t="str">
        <f>IF(MCFT[[#This Row],[Day Change]]&gt;0,"UP","DOWN")</f>
        <v>DOWN</v>
      </c>
      <c r="L5637" s="9">
        <f>_xlfn.RANK.EQ(MCFT[[#This Row],[Date]],A:A,1)</f>
        <v>5636</v>
      </c>
      <c r="M5637" s="10">
        <f>_xlfn.RANK.AVG(MCFT[[#This Row],[Same change on date for AAPL]],AAPL,1)</f>
        <v>873</v>
      </c>
      <c r="N5637" s="2">
        <f>MCFT[[#This Row],[Close]]/MCFT[[#This Row],[Open]]</f>
        <v>1.0432453518272236</v>
      </c>
    </row>
    <row r="5638" spans="1:14" x14ac:dyDescent="0.25">
      <c r="A5638" s="1">
        <v>39646</v>
      </c>
      <c r="B5638" s="3">
        <v>27.58</v>
      </c>
      <c r="C5638" s="3">
        <v>27.91</v>
      </c>
      <c r="D5638" s="3">
        <v>27.110001</v>
      </c>
      <c r="E5638" s="3">
        <v>27.52</v>
      </c>
      <c r="F5638" s="3">
        <v>21.340097</v>
      </c>
      <c r="G5638">
        <v>96526100</v>
      </c>
      <c r="H5638" s="3" t="str">
        <f>TEXT(MCFT[[#This Row],[Date]],"dddd")</f>
        <v>Thursday</v>
      </c>
      <c r="I5638" s="3">
        <f>MCFT[[#This Row],[Open]]-MCFT[[#This Row],[Close]]</f>
        <v>5.9999999999998721E-2</v>
      </c>
      <c r="J5638" s="3">
        <f>INDEX(AAPL!$J:$J,MATCH(A:A,AAPL!$A:$A,0),1)</f>
        <v>0.32714400000000055</v>
      </c>
      <c r="K5638" s="3" t="str">
        <f>IF(MCFT[[#This Row],[Day Change]]&gt;0,"UP","DOWN")</f>
        <v>UP</v>
      </c>
      <c r="L5638" s="9">
        <f>_xlfn.RANK.EQ(MCFT[[#This Row],[Date]],A:A,1)</f>
        <v>5637</v>
      </c>
      <c r="M5638" s="10">
        <f>_xlfn.RANK.AVG(MCFT[[#This Row],[Same change on date for AAPL]],AAPL,1)</f>
        <v>7278</v>
      </c>
      <c r="N5638" s="2">
        <f>MCFT[[#This Row],[Close]]/MCFT[[#This Row],[Open]]</f>
        <v>0.99782451051486587</v>
      </c>
    </row>
    <row r="5639" spans="1:14" x14ac:dyDescent="0.25">
      <c r="A5639" s="1">
        <v>39647</v>
      </c>
      <c r="B5639" s="3">
        <v>26.360001</v>
      </c>
      <c r="C5639" s="3">
        <v>26.469999000000001</v>
      </c>
      <c r="D5639" s="3">
        <v>25.110001</v>
      </c>
      <c r="E5639" s="3">
        <v>25.860001</v>
      </c>
      <c r="F5639" s="3">
        <v>20.052864</v>
      </c>
      <c r="G5639">
        <v>150277000</v>
      </c>
      <c r="H5639" s="3" t="str">
        <f>TEXT(MCFT[[#This Row],[Date]],"dddd")</f>
        <v>Friday</v>
      </c>
      <c r="I5639" s="3">
        <f>MCFT[[#This Row],[Open]]-MCFT[[#This Row],[Close]]</f>
        <v>0.5</v>
      </c>
      <c r="J5639" s="3">
        <f>INDEX(AAPL!$J:$J,MATCH(A:A,AAPL!$A:$A,0),1)</f>
        <v>0.48142900000000211</v>
      </c>
      <c r="K5639" s="3" t="str">
        <f>IF(MCFT[[#This Row],[Day Change]]&gt;0,"UP","DOWN")</f>
        <v>UP</v>
      </c>
      <c r="L5639" s="9">
        <f>_xlfn.RANK.EQ(MCFT[[#This Row],[Date]],A:A,1)</f>
        <v>5638</v>
      </c>
      <c r="M5639" s="10">
        <f>_xlfn.RANK.AVG(MCFT[[#This Row],[Same change on date for AAPL]],AAPL,1)</f>
        <v>7492</v>
      </c>
      <c r="N5639" s="2">
        <f>MCFT[[#This Row],[Close]]/MCFT[[#This Row],[Open]]</f>
        <v>0.9810318671839201</v>
      </c>
    </row>
    <row r="5640" spans="1:14" x14ac:dyDescent="0.25">
      <c r="A5640" s="1">
        <v>39650</v>
      </c>
      <c r="B5640" s="3">
        <v>25.66</v>
      </c>
      <c r="C5640" s="3">
        <v>26.17</v>
      </c>
      <c r="D5640" s="3">
        <v>25.530000999999999</v>
      </c>
      <c r="E5640" s="3">
        <v>25.639999</v>
      </c>
      <c r="F5640" s="3">
        <v>19.882275</v>
      </c>
      <c r="G5640">
        <v>77575600</v>
      </c>
      <c r="H5640" s="3" t="str">
        <f>TEXT(MCFT[[#This Row],[Date]],"dddd")</f>
        <v>Monday</v>
      </c>
      <c r="I5640" s="3">
        <f>MCFT[[#This Row],[Open]]-MCFT[[#This Row],[Close]]</f>
        <v>2.0001000000000602E-2</v>
      </c>
      <c r="J5640" s="3">
        <f>INDEX(AAPL!$J:$J,MATCH(A:A,AAPL!$A:$A,0),1)</f>
        <v>8.7142999999997528E-2</v>
      </c>
      <c r="K5640" s="3" t="str">
        <f>IF(MCFT[[#This Row],[Day Change]]&gt;0,"UP","DOWN")</f>
        <v>UP</v>
      </c>
      <c r="L5640" s="9">
        <f>_xlfn.RANK.EQ(MCFT[[#This Row],[Date]],A:A,1)</f>
        <v>5639</v>
      </c>
      <c r="M5640" s="10">
        <f>_xlfn.RANK.AVG(MCFT[[#This Row],[Same change on date for AAPL]],AAPL,1)</f>
        <v>6646.5</v>
      </c>
      <c r="N5640" s="2">
        <f>MCFT[[#This Row],[Close]]/MCFT[[#This Row],[Open]]</f>
        <v>0.99922053780202647</v>
      </c>
    </row>
    <row r="5641" spans="1:14" x14ac:dyDescent="0.25">
      <c r="A5641" s="1">
        <v>39651</v>
      </c>
      <c r="B5641" s="3">
        <v>25.540001</v>
      </c>
      <c r="C5641" s="3">
        <v>25.940000999999999</v>
      </c>
      <c r="D5641" s="3">
        <v>25.48</v>
      </c>
      <c r="E5641" s="3">
        <v>25.799999</v>
      </c>
      <c r="F5641" s="3">
        <v>20.006336000000001</v>
      </c>
      <c r="G5641">
        <v>88657200</v>
      </c>
      <c r="H5641" s="3" t="str">
        <f>TEXT(MCFT[[#This Row],[Date]],"dddd")</f>
        <v>Tuesday</v>
      </c>
      <c r="I5641" s="3">
        <f>MCFT[[#This Row],[Open]]-MCFT[[#This Row],[Close]]</f>
        <v>-0.25999799999999951</v>
      </c>
      <c r="J5641" s="3">
        <f>INDEX(AAPL!$J:$J,MATCH(A:A,AAPL!$A:$A,0),1)</f>
        <v>-1.859999000000002</v>
      </c>
      <c r="K5641" s="3" t="str">
        <f>IF(MCFT[[#This Row],[Day Change]]&gt;0,"UP","DOWN")</f>
        <v>DOWN</v>
      </c>
      <c r="L5641" s="9">
        <f>_xlfn.RANK.EQ(MCFT[[#This Row],[Date]],A:A,1)</f>
        <v>5640</v>
      </c>
      <c r="M5641" s="10">
        <f>_xlfn.RANK.AVG(MCFT[[#This Row],[Same change on date for AAPL]],AAPL,1)</f>
        <v>109</v>
      </c>
      <c r="N5641" s="2">
        <f>MCFT[[#This Row],[Close]]/MCFT[[#This Row],[Open]]</f>
        <v>1.0101800309248226</v>
      </c>
    </row>
    <row r="5642" spans="1:14" x14ac:dyDescent="0.25">
      <c r="A5642" s="1">
        <v>39652</v>
      </c>
      <c r="B5642" s="3">
        <v>25.860001</v>
      </c>
      <c r="C5642" s="3">
        <v>26.84</v>
      </c>
      <c r="D5642" s="3">
        <v>25.85</v>
      </c>
      <c r="E5642" s="3">
        <v>26.43</v>
      </c>
      <c r="F5642" s="3">
        <v>20.494865000000001</v>
      </c>
      <c r="G5642">
        <v>79408800</v>
      </c>
      <c r="H5642" s="3" t="str">
        <f>TEXT(MCFT[[#This Row],[Date]],"dddd")</f>
        <v>Wednesday</v>
      </c>
      <c r="I5642" s="3">
        <f>MCFT[[#This Row],[Open]]-MCFT[[#This Row],[Close]]</f>
        <v>-0.56999899999999926</v>
      </c>
      <c r="J5642" s="3">
        <f>INDEX(AAPL!$J:$J,MATCH(A:A,AAPL!$A:$A,0),1)</f>
        <v>-0.18142900000000139</v>
      </c>
      <c r="K5642" s="3" t="str">
        <f>IF(MCFT[[#This Row],[Day Change]]&gt;0,"UP","DOWN")</f>
        <v>DOWN</v>
      </c>
      <c r="L5642" s="9">
        <f>_xlfn.RANK.EQ(MCFT[[#This Row],[Date]],A:A,1)</f>
        <v>5641</v>
      </c>
      <c r="M5642" s="10">
        <f>_xlfn.RANK.AVG(MCFT[[#This Row],[Same change on date for AAPL]],AAPL,1)</f>
        <v>1252.5</v>
      </c>
      <c r="N5642" s="2">
        <f>MCFT[[#This Row],[Close]]/MCFT[[#This Row],[Open]]</f>
        <v>1.0220417238189587</v>
      </c>
    </row>
    <row r="5643" spans="1:14" x14ac:dyDescent="0.25">
      <c r="A5643" s="1">
        <v>39653</v>
      </c>
      <c r="B5643" s="3">
        <v>26.09</v>
      </c>
      <c r="C5643" s="3">
        <v>26.17</v>
      </c>
      <c r="D5643" s="3">
        <v>25.440000999999999</v>
      </c>
      <c r="E5643" s="3">
        <v>25.440000999999999</v>
      </c>
      <c r="F5643" s="3">
        <v>19.727177000000001</v>
      </c>
      <c r="G5643">
        <v>81092600</v>
      </c>
      <c r="H5643" s="3" t="str">
        <f>TEXT(MCFT[[#This Row],[Date]],"dddd")</f>
        <v>Thursday</v>
      </c>
      <c r="I5643" s="3">
        <f>MCFT[[#This Row],[Open]]-MCFT[[#This Row],[Close]]</f>
        <v>0.6499990000000011</v>
      </c>
      <c r="J5643" s="3">
        <f>INDEX(AAPL!$J:$J,MATCH(A:A,AAPL!$A:$A,0),1)</f>
        <v>0.75571399999999755</v>
      </c>
      <c r="K5643" s="3" t="str">
        <f>IF(MCFT[[#This Row],[Day Change]]&gt;0,"UP","DOWN")</f>
        <v>UP</v>
      </c>
      <c r="L5643" s="9">
        <f>_xlfn.RANK.EQ(MCFT[[#This Row],[Date]],A:A,1)</f>
        <v>5642</v>
      </c>
      <c r="M5643" s="10">
        <f>_xlfn.RANK.AVG(MCFT[[#This Row],[Same change on date for AAPL]],AAPL,1)</f>
        <v>7703</v>
      </c>
      <c r="N5643" s="2">
        <f>MCFT[[#This Row],[Close]]/MCFT[[#This Row],[Open]]</f>
        <v>0.97508627826753547</v>
      </c>
    </row>
    <row r="5644" spans="1:14" x14ac:dyDescent="0.25">
      <c r="A5644" s="1">
        <v>39654</v>
      </c>
      <c r="B5644" s="3">
        <v>25.639999</v>
      </c>
      <c r="C5644" s="3">
        <v>26.219999000000001</v>
      </c>
      <c r="D5644" s="3">
        <v>25.5</v>
      </c>
      <c r="E5644" s="3">
        <v>26.16</v>
      </c>
      <c r="F5644" s="3">
        <v>20.285492000000001</v>
      </c>
      <c r="G5644">
        <v>58682300</v>
      </c>
      <c r="H5644" s="3" t="str">
        <f>TEXT(MCFT[[#This Row],[Date]],"dddd")</f>
        <v>Friday</v>
      </c>
      <c r="I5644" s="3">
        <f>MCFT[[#This Row],[Open]]-MCFT[[#This Row],[Close]]</f>
        <v>-0.5200010000000006</v>
      </c>
      <c r="J5644" s="3">
        <f>INDEX(AAPL!$J:$J,MATCH(A:A,AAPL!$A:$A,0),1)</f>
        <v>-0.24571399999999954</v>
      </c>
      <c r="K5644" s="3" t="str">
        <f>IF(MCFT[[#This Row],[Day Change]]&gt;0,"UP","DOWN")</f>
        <v>DOWN</v>
      </c>
      <c r="L5644" s="9">
        <f>_xlfn.RANK.EQ(MCFT[[#This Row],[Date]],A:A,1)</f>
        <v>5643</v>
      </c>
      <c r="M5644" s="10">
        <f>_xlfn.RANK.AVG(MCFT[[#This Row],[Same change on date for AAPL]],AAPL,1)</f>
        <v>1095.5</v>
      </c>
      <c r="N5644" s="2">
        <f>MCFT[[#This Row],[Close]]/MCFT[[#This Row],[Open]]</f>
        <v>1.0202808510249941</v>
      </c>
    </row>
    <row r="5645" spans="1:14" x14ac:dyDescent="0.25">
      <c r="A5645" s="1">
        <v>39657</v>
      </c>
      <c r="B5645" s="3">
        <v>26.059999000000001</v>
      </c>
      <c r="C5645" s="3">
        <v>26.110001</v>
      </c>
      <c r="D5645" s="3">
        <v>25.34</v>
      </c>
      <c r="E5645" s="3">
        <v>25.5</v>
      </c>
      <c r="F5645" s="3">
        <v>19.773700999999999</v>
      </c>
      <c r="G5645">
        <v>59707800</v>
      </c>
      <c r="H5645" s="3" t="str">
        <f>TEXT(MCFT[[#This Row],[Date]],"dddd")</f>
        <v>Monday</v>
      </c>
      <c r="I5645" s="3">
        <f>MCFT[[#This Row],[Open]]-MCFT[[#This Row],[Close]]</f>
        <v>0.55999900000000125</v>
      </c>
      <c r="J5645" s="3">
        <f>INDEX(AAPL!$J:$J,MATCH(A:A,AAPL!$A:$A,0),1)</f>
        <v>1.1342870000000005</v>
      </c>
      <c r="K5645" s="3" t="str">
        <f>IF(MCFT[[#This Row],[Day Change]]&gt;0,"UP","DOWN")</f>
        <v>UP</v>
      </c>
      <c r="L5645" s="9">
        <f>_xlfn.RANK.EQ(MCFT[[#This Row],[Date]],A:A,1)</f>
        <v>5644</v>
      </c>
      <c r="M5645" s="10">
        <f>_xlfn.RANK.AVG(MCFT[[#This Row],[Same change on date for AAPL]],AAPL,1)</f>
        <v>7905</v>
      </c>
      <c r="N5645" s="2">
        <f>MCFT[[#This Row],[Close]]/MCFT[[#This Row],[Open]]</f>
        <v>0.97851116571416596</v>
      </c>
    </row>
    <row r="5646" spans="1:14" x14ac:dyDescent="0.25">
      <c r="A5646" s="1">
        <v>39658</v>
      </c>
      <c r="B5646" s="3">
        <v>25.52</v>
      </c>
      <c r="C5646" s="3">
        <v>26.190000999999999</v>
      </c>
      <c r="D5646" s="3">
        <v>25.4</v>
      </c>
      <c r="E5646" s="3">
        <v>26.110001</v>
      </c>
      <c r="F5646" s="3">
        <v>20.246718999999999</v>
      </c>
      <c r="G5646">
        <v>66368200</v>
      </c>
      <c r="H5646" s="3" t="str">
        <f>TEXT(MCFT[[#This Row],[Date]],"dddd")</f>
        <v>Tuesday</v>
      </c>
      <c r="I5646" s="3">
        <f>MCFT[[#This Row],[Open]]-MCFT[[#This Row],[Close]]</f>
        <v>-0.59000100000000089</v>
      </c>
      <c r="J5646" s="3">
        <f>INDEX(AAPL!$J:$J,MATCH(A:A,AAPL!$A:$A,0),1)</f>
        <v>-0.23857199999999779</v>
      </c>
      <c r="K5646" s="3" t="str">
        <f>IF(MCFT[[#This Row],[Day Change]]&gt;0,"UP","DOWN")</f>
        <v>DOWN</v>
      </c>
      <c r="L5646" s="9">
        <f>_xlfn.RANK.EQ(MCFT[[#This Row],[Date]],A:A,1)</f>
        <v>5645</v>
      </c>
      <c r="M5646" s="10">
        <f>_xlfn.RANK.AVG(MCFT[[#This Row],[Same change on date for AAPL]],AAPL,1)</f>
        <v>1113</v>
      </c>
      <c r="N5646" s="2">
        <f>MCFT[[#This Row],[Close]]/MCFT[[#This Row],[Open]]</f>
        <v>1.0231191614420063</v>
      </c>
    </row>
    <row r="5647" spans="1:14" x14ac:dyDescent="0.25">
      <c r="A5647" s="1">
        <v>39659</v>
      </c>
      <c r="B5647" s="3">
        <v>26.200001</v>
      </c>
      <c r="C5647" s="3">
        <v>26.49</v>
      </c>
      <c r="D5647" s="3">
        <v>25.9</v>
      </c>
      <c r="E5647" s="3">
        <v>26.23</v>
      </c>
      <c r="F5647" s="3">
        <v>20.339769</v>
      </c>
      <c r="G5647">
        <v>51977700</v>
      </c>
      <c r="H5647" s="3" t="str">
        <f>TEXT(MCFT[[#This Row],[Date]],"dddd")</f>
        <v>Wednesday</v>
      </c>
      <c r="I5647" s="3">
        <f>MCFT[[#This Row],[Open]]-MCFT[[#This Row],[Close]]</f>
        <v>-2.9999000000000109E-2</v>
      </c>
      <c r="J5647" s="3">
        <f>INDEX(AAPL!$J:$J,MATCH(A:A,AAPL!$A:$A,0),1)</f>
        <v>-0.29999899999999968</v>
      </c>
      <c r="K5647" s="3" t="str">
        <f>IF(MCFT[[#This Row],[Day Change]]&gt;0,"UP","DOWN")</f>
        <v>DOWN</v>
      </c>
      <c r="L5647" s="9">
        <f>_xlfn.RANK.EQ(MCFT[[#This Row],[Date]],A:A,1)</f>
        <v>5646</v>
      </c>
      <c r="M5647" s="10">
        <f>_xlfn.RANK.AVG(MCFT[[#This Row],[Same change on date for AAPL]],AAPL,1)</f>
        <v>990</v>
      </c>
      <c r="N5647" s="2">
        <f>MCFT[[#This Row],[Close]]/MCFT[[#This Row],[Open]]</f>
        <v>1.0011449999562978</v>
      </c>
    </row>
    <row r="5648" spans="1:14" x14ac:dyDescent="0.25">
      <c r="A5648" s="1">
        <v>39660</v>
      </c>
      <c r="B5648" s="3">
        <v>25.85</v>
      </c>
      <c r="C5648" s="3">
        <v>26.280000999999999</v>
      </c>
      <c r="D5648" s="3">
        <v>25.709999</v>
      </c>
      <c r="E5648" s="3">
        <v>25.719999000000001</v>
      </c>
      <c r="F5648" s="3">
        <v>19.944298</v>
      </c>
      <c r="G5648">
        <v>60461000</v>
      </c>
      <c r="H5648" s="3" t="str">
        <f>TEXT(MCFT[[#This Row],[Date]],"dddd")</f>
        <v>Thursday</v>
      </c>
      <c r="I5648" s="3">
        <f>MCFT[[#This Row],[Open]]-MCFT[[#This Row],[Close]]</f>
        <v>0.13000100000000003</v>
      </c>
      <c r="J5648" s="3">
        <f>INDEX(AAPL!$J:$J,MATCH(A:A,AAPL!$A:$A,0),1)</f>
        <v>-0.20142999999999844</v>
      </c>
      <c r="K5648" s="3" t="str">
        <f>IF(MCFT[[#This Row],[Day Change]]&gt;0,"UP","DOWN")</f>
        <v>UP</v>
      </c>
      <c r="L5648" s="9">
        <f>_xlfn.RANK.EQ(MCFT[[#This Row],[Date]],A:A,1)</f>
        <v>5647</v>
      </c>
      <c r="M5648" s="10">
        <f>_xlfn.RANK.AVG(MCFT[[#This Row],[Same change on date for AAPL]],AAPL,1)</f>
        <v>1198</v>
      </c>
      <c r="N5648" s="2">
        <f>MCFT[[#This Row],[Close]]/MCFT[[#This Row],[Open]]</f>
        <v>0.99497094777562867</v>
      </c>
    </row>
    <row r="5649" spans="1:14" x14ac:dyDescent="0.25">
      <c r="A5649" s="1">
        <v>39661</v>
      </c>
      <c r="B5649" s="3">
        <v>25.92</v>
      </c>
      <c r="C5649" s="3">
        <v>25.950001</v>
      </c>
      <c r="D5649" s="3">
        <v>25.07</v>
      </c>
      <c r="E5649" s="3">
        <v>25.440000999999999</v>
      </c>
      <c r="F5649" s="3">
        <v>19.727177000000001</v>
      </c>
      <c r="G5649">
        <v>82720200</v>
      </c>
      <c r="H5649" s="3" t="str">
        <f>TEXT(MCFT[[#This Row],[Date]],"dddd")</f>
        <v>Friday</v>
      </c>
      <c r="I5649" s="3">
        <f>MCFT[[#This Row],[Open]]-MCFT[[#This Row],[Close]]</f>
        <v>0.47999900000000295</v>
      </c>
      <c r="J5649" s="3">
        <f>INDEX(AAPL!$J:$J,MATCH(A:A,AAPL!$A:$A,0),1)</f>
        <v>0.46285799999999711</v>
      </c>
      <c r="K5649" s="3" t="str">
        <f>IF(MCFT[[#This Row],[Day Change]]&gt;0,"UP","DOWN")</f>
        <v>UP</v>
      </c>
      <c r="L5649" s="9">
        <f>_xlfn.RANK.EQ(MCFT[[#This Row],[Date]],A:A,1)</f>
        <v>5648</v>
      </c>
      <c r="M5649" s="10">
        <f>_xlfn.RANK.AVG(MCFT[[#This Row],[Same change on date for AAPL]],AAPL,1)</f>
        <v>7474</v>
      </c>
      <c r="N5649" s="2">
        <f>MCFT[[#This Row],[Close]]/MCFT[[#This Row],[Open]]</f>
        <v>0.98148152006172829</v>
      </c>
    </row>
    <row r="5650" spans="1:14" x14ac:dyDescent="0.25">
      <c r="A5650" s="1">
        <v>39664</v>
      </c>
      <c r="B5650" s="3">
        <v>25.389999</v>
      </c>
      <c r="C5650" s="3">
        <v>25.549999</v>
      </c>
      <c r="D5650" s="3">
        <v>25.110001</v>
      </c>
      <c r="E5650" s="3">
        <v>25.280000999999999</v>
      </c>
      <c r="F5650" s="3">
        <v>19.603109</v>
      </c>
      <c r="G5650">
        <v>60588300</v>
      </c>
      <c r="H5650" s="3" t="str">
        <f>TEXT(MCFT[[#This Row],[Date]],"dddd")</f>
        <v>Monday</v>
      </c>
      <c r="I5650" s="3">
        <f>MCFT[[#This Row],[Open]]-MCFT[[#This Row],[Close]]</f>
        <v>0.10999800000000093</v>
      </c>
      <c r="J5650" s="3">
        <f>INDEX(AAPL!$J:$J,MATCH(A:A,AAPL!$A:$A,0),1)</f>
        <v>0.48142999999999958</v>
      </c>
      <c r="K5650" s="3" t="str">
        <f>IF(MCFT[[#This Row],[Day Change]]&gt;0,"UP","DOWN")</f>
        <v>UP</v>
      </c>
      <c r="L5650" s="9">
        <f>_xlfn.RANK.EQ(MCFT[[#This Row],[Date]],A:A,1)</f>
        <v>5649</v>
      </c>
      <c r="M5650" s="10">
        <f>_xlfn.RANK.AVG(MCFT[[#This Row],[Same change on date for AAPL]],AAPL,1)</f>
        <v>7493</v>
      </c>
      <c r="N5650" s="2">
        <f>MCFT[[#This Row],[Close]]/MCFT[[#This Row],[Open]]</f>
        <v>0.99566766426418529</v>
      </c>
    </row>
    <row r="5651" spans="1:14" x14ac:dyDescent="0.25">
      <c r="A5651" s="1">
        <v>39665</v>
      </c>
      <c r="B5651" s="3">
        <v>25.639999</v>
      </c>
      <c r="C5651" s="3">
        <v>26.280000999999999</v>
      </c>
      <c r="D5651" s="3">
        <v>25.5</v>
      </c>
      <c r="E5651" s="3">
        <v>26.209999</v>
      </c>
      <c r="F5651" s="3">
        <v>20.324266000000001</v>
      </c>
      <c r="G5651">
        <v>84297600</v>
      </c>
      <c r="H5651" s="3" t="str">
        <f>TEXT(MCFT[[#This Row],[Date]],"dddd")</f>
        <v>Tuesday</v>
      </c>
      <c r="I5651" s="3">
        <f>MCFT[[#This Row],[Open]]-MCFT[[#This Row],[Close]]</f>
        <v>-0.57000000000000028</v>
      </c>
      <c r="J5651" s="3">
        <f>INDEX(AAPL!$J:$J,MATCH(A:A,AAPL!$A:$A,0),1)</f>
        <v>-0.74571399999999954</v>
      </c>
      <c r="K5651" s="3" t="str">
        <f>IF(MCFT[[#This Row],[Day Change]]&gt;0,"UP","DOWN")</f>
        <v>DOWN</v>
      </c>
      <c r="L5651" s="9">
        <f>_xlfn.RANK.EQ(MCFT[[#This Row],[Date]],A:A,1)</f>
        <v>5650</v>
      </c>
      <c r="M5651" s="10">
        <f>_xlfn.RANK.AVG(MCFT[[#This Row],[Same change on date for AAPL]],AAPL,1)</f>
        <v>500</v>
      </c>
      <c r="N5651" s="2">
        <f>MCFT[[#This Row],[Close]]/MCFT[[#This Row],[Open]]</f>
        <v>1.0222308901026089</v>
      </c>
    </row>
    <row r="5652" spans="1:14" x14ac:dyDescent="0.25">
      <c r="A5652" s="1">
        <v>39666</v>
      </c>
      <c r="B5652" s="3">
        <v>26.73</v>
      </c>
      <c r="C5652" s="3">
        <v>27.16</v>
      </c>
      <c r="D5652" s="3">
        <v>26.379999000000002</v>
      </c>
      <c r="E5652" s="3">
        <v>27.02</v>
      </c>
      <c r="F5652" s="3">
        <v>20.952363999999999</v>
      </c>
      <c r="G5652">
        <v>95550000</v>
      </c>
      <c r="H5652" s="3" t="str">
        <f>TEXT(MCFT[[#This Row],[Date]],"dddd")</f>
        <v>Wednesday</v>
      </c>
      <c r="I5652" s="3">
        <f>MCFT[[#This Row],[Open]]-MCFT[[#This Row],[Close]]</f>
        <v>-0.28999999999999915</v>
      </c>
      <c r="J5652" s="3">
        <f>INDEX(AAPL!$J:$J,MATCH(A:A,AAPL!$A:$A,0),1)</f>
        <v>-0.6028570000000002</v>
      </c>
      <c r="K5652" s="3" t="str">
        <f>IF(MCFT[[#This Row],[Day Change]]&gt;0,"UP","DOWN")</f>
        <v>DOWN</v>
      </c>
      <c r="L5652" s="9">
        <f>_xlfn.RANK.EQ(MCFT[[#This Row],[Date]],A:A,1)</f>
        <v>5651</v>
      </c>
      <c r="M5652" s="10">
        <f>_xlfn.RANK.AVG(MCFT[[#This Row],[Same change on date for AAPL]],AAPL,1)</f>
        <v>611</v>
      </c>
      <c r="N5652" s="2">
        <f>MCFT[[#This Row],[Close]]/MCFT[[#This Row],[Open]]</f>
        <v>1.0108492330714554</v>
      </c>
    </row>
    <row r="5653" spans="1:14" x14ac:dyDescent="0.25">
      <c r="A5653" s="1">
        <v>39667</v>
      </c>
      <c r="B5653" s="3">
        <v>26.9</v>
      </c>
      <c r="C5653" s="3">
        <v>27.75</v>
      </c>
      <c r="D5653" s="3">
        <v>26.73</v>
      </c>
      <c r="E5653" s="3">
        <v>27.389999</v>
      </c>
      <c r="F5653" s="3">
        <v>21.239284999999999</v>
      </c>
      <c r="G5653">
        <v>82565800</v>
      </c>
      <c r="H5653" s="3" t="str">
        <f>TEXT(MCFT[[#This Row],[Date]],"dddd")</f>
        <v>Thursday</v>
      </c>
      <c r="I5653" s="3">
        <f>MCFT[[#This Row],[Open]]-MCFT[[#This Row],[Close]]</f>
        <v>-0.48999900000000096</v>
      </c>
      <c r="J5653" s="3">
        <f>INDEX(AAPL!$J:$J,MATCH(A:A,AAPL!$A:$A,0),1)</f>
        <v>-0.1228580000000008</v>
      </c>
      <c r="K5653" s="3" t="str">
        <f>IF(MCFT[[#This Row],[Day Change]]&gt;0,"UP","DOWN")</f>
        <v>DOWN</v>
      </c>
      <c r="L5653" s="9">
        <f>_xlfn.RANK.EQ(MCFT[[#This Row],[Date]],A:A,1)</f>
        <v>5652</v>
      </c>
      <c r="M5653" s="10">
        <f>_xlfn.RANK.AVG(MCFT[[#This Row],[Same change on date for AAPL]],AAPL,1)</f>
        <v>1448.5</v>
      </c>
      <c r="N5653" s="2">
        <f>MCFT[[#This Row],[Close]]/MCFT[[#This Row],[Open]]</f>
        <v>1.0182155762081784</v>
      </c>
    </row>
    <row r="5654" spans="1:14" x14ac:dyDescent="0.25">
      <c r="A5654" s="1">
        <v>39668</v>
      </c>
      <c r="B5654" s="3">
        <v>27.35</v>
      </c>
      <c r="C5654" s="3">
        <v>28.23</v>
      </c>
      <c r="D5654" s="3">
        <v>27.190000999999999</v>
      </c>
      <c r="E5654" s="3">
        <v>28.129999000000002</v>
      </c>
      <c r="F5654" s="3">
        <v>21.813110000000002</v>
      </c>
      <c r="G5654">
        <v>80814100</v>
      </c>
      <c r="H5654" s="3" t="str">
        <f>TEXT(MCFT[[#This Row],[Date]],"dddd")</f>
        <v>Friday</v>
      </c>
      <c r="I5654" s="3">
        <f>MCFT[[#This Row],[Open]]-MCFT[[#This Row],[Close]]</f>
        <v>-0.77999900000000011</v>
      </c>
      <c r="J5654" s="3">
        <f>INDEX(AAPL!$J:$J,MATCH(A:A,AAPL!$A:$A,0),1)</f>
        <v>-0.81285700000000105</v>
      </c>
      <c r="K5654" s="3" t="str">
        <f>IF(MCFT[[#This Row],[Day Change]]&gt;0,"UP","DOWN")</f>
        <v>DOWN</v>
      </c>
      <c r="L5654" s="9">
        <f>_xlfn.RANK.EQ(MCFT[[#This Row],[Date]],A:A,1)</f>
        <v>5653</v>
      </c>
      <c r="M5654" s="10">
        <f>_xlfn.RANK.AVG(MCFT[[#This Row],[Same change on date for AAPL]],AAPL,1)</f>
        <v>456</v>
      </c>
      <c r="N5654" s="2">
        <f>MCFT[[#This Row],[Close]]/MCFT[[#This Row],[Open]]</f>
        <v>1.0285191590493601</v>
      </c>
    </row>
    <row r="5655" spans="1:14" x14ac:dyDescent="0.25">
      <c r="A5655" s="1">
        <v>39671</v>
      </c>
      <c r="B5655" s="3">
        <v>27.860001</v>
      </c>
      <c r="C5655" s="3">
        <v>28.4</v>
      </c>
      <c r="D5655" s="3">
        <v>27.66</v>
      </c>
      <c r="E5655" s="3">
        <v>27.9</v>
      </c>
      <c r="F5655" s="3">
        <v>21.634755999999999</v>
      </c>
      <c r="G5655">
        <v>68743800</v>
      </c>
      <c r="H5655" s="3" t="str">
        <f>TEXT(MCFT[[#This Row],[Date]],"dddd")</f>
        <v>Monday</v>
      </c>
      <c r="I5655" s="3">
        <f>MCFT[[#This Row],[Open]]-MCFT[[#This Row],[Close]]</f>
        <v>-3.9998999999998119E-2</v>
      </c>
      <c r="J5655" s="3">
        <f>INDEX(AAPL!$J:$J,MATCH(A:A,AAPL!$A:$A,0),1)</f>
        <v>-0.49857199999999935</v>
      </c>
      <c r="K5655" s="3" t="str">
        <f>IF(MCFT[[#This Row],[Day Change]]&gt;0,"UP","DOWN")</f>
        <v>DOWN</v>
      </c>
      <c r="L5655" s="9">
        <f>_xlfn.RANK.EQ(MCFT[[#This Row],[Date]],A:A,1)</f>
        <v>5654</v>
      </c>
      <c r="M5655" s="10">
        <f>_xlfn.RANK.AVG(MCFT[[#This Row],[Same change on date for AAPL]],AAPL,1)</f>
        <v>715.5</v>
      </c>
      <c r="N5655" s="2">
        <f>MCFT[[#This Row],[Close]]/MCFT[[#This Row],[Open]]</f>
        <v>1.001435714234181</v>
      </c>
    </row>
    <row r="5656" spans="1:14" x14ac:dyDescent="0.25">
      <c r="A5656" s="1">
        <v>39672</v>
      </c>
      <c r="B5656" s="3">
        <v>27.780000999999999</v>
      </c>
      <c r="C5656" s="3">
        <v>28.360001</v>
      </c>
      <c r="D5656" s="3">
        <v>27.58</v>
      </c>
      <c r="E5656" s="3">
        <v>28.120000999999998</v>
      </c>
      <c r="F5656" s="3">
        <v>21.805358999999999</v>
      </c>
      <c r="G5656">
        <v>62813000</v>
      </c>
      <c r="H5656" s="3" t="str">
        <f>TEXT(MCFT[[#This Row],[Date]],"dddd")</f>
        <v>Tuesday</v>
      </c>
      <c r="I5656" s="3">
        <f>MCFT[[#This Row],[Open]]-MCFT[[#This Row],[Close]]</f>
        <v>-0.33999999999999986</v>
      </c>
      <c r="J5656" s="3">
        <f>INDEX(AAPL!$J:$J,MATCH(A:A,AAPL!$A:$A,0),1)</f>
        <v>-0.45857100000000273</v>
      </c>
      <c r="K5656" s="3" t="str">
        <f>IF(MCFT[[#This Row],[Day Change]]&gt;0,"UP","DOWN")</f>
        <v>DOWN</v>
      </c>
      <c r="L5656" s="9">
        <f>_xlfn.RANK.EQ(MCFT[[#This Row],[Date]],A:A,1)</f>
        <v>5655</v>
      </c>
      <c r="M5656" s="10">
        <f>_xlfn.RANK.AVG(MCFT[[#This Row],[Same change on date for AAPL]],AAPL,1)</f>
        <v>763</v>
      </c>
      <c r="N5656" s="2">
        <f>MCFT[[#This Row],[Close]]/MCFT[[#This Row],[Open]]</f>
        <v>1.0122390204377603</v>
      </c>
    </row>
    <row r="5657" spans="1:14" x14ac:dyDescent="0.25">
      <c r="A5657" s="1">
        <v>39673</v>
      </c>
      <c r="B5657" s="3">
        <v>28.07</v>
      </c>
      <c r="C5657" s="3">
        <v>28.5</v>
      </c>
      <c r="D5657" s="3">
        <v>27.76</v>
      </c>
      <c r="E5657" s="3">
        <v>27.91</v>
      </c>
      <c r="F5657" s="3">
        <v>21.642510999999999</v>
      </c>
      <c r="G5657">
        <v>51165200</v>
      </c>
      <c r="H5657" s="3" t="str">
        <f>TEXT(MCFT[[#This Row],[Date]],"dddd")</f>
        <v>Wednesday</v>
      </c>
      <c r="I5657" s="3">
        <f>MCFT[[#This Row],[Open]]-MCFT[[#This Row],[Close]]</f>
        <v>0.16000000000000014</v>
      </c>
      <c r="J5657" s="3">
        <f>INDEX(AAPL!$J:$J,MATCH(A:A,AAPL!$A:$A,0),1)</f>
        <v>-0.18857200000000063</v>
      </c>
      <c r="K5657" s="3" t="str">
        <f>IF(MCFT[[#This Row],[Day Change]]&gt;0,"UP","DOWN")</f>
        <v>UP</v>
      </c>
      <c r="L5657" s="9">
        <f>_xlfn.RANK.EQ(MCFT[[#This Row],[Date]],A:A,1)</f>
        <v>5656</v>
      </c>
      <c r="M5657" s="10">
        <f>_xlfn.RANK.AVG(MCFT[[#This Row],[Same change on date for AAPL]],AAPL,1)</f>
        <v>1236</v>
      </c>
      <c r="N5657" s="2">
        <f>MCFT[[#This Row],[Close]]/MCFT[[#This Row],[Open]]</f>
        <v>0.9942999643747773</v>
      </c>
    </row>
    <row r="5658" spans="1:14" x14ac:dyDescent="0.25">
      <c r="A5658" s="1">
        <v>39674</v>
      </c>
      <c r="B5658" s="3">
        <v>27.82</v>
      </c>
      <c r="C5658" s="3">
        <v>28.280000999999999</v>
      </c>
      <c r="D5658" s="3">
        <v>27.559999000000001</v>
      </c>
      <c r="E5658" s="3">
        <v>27.91</v>
      </c>
      <c r="F5658" s="3">
        <v>21.642510999999999</v>
      </c>
      <c r="G5658">
        <v>49732300</v>
      </c>
      <c r="H5658" s="3" t="str">
        <f>TEXT(MCFT[[#This Row],[Date]],"dddd")</f>
        <v>Thursday</v>
      </c>
      <c r="I5658" s="3">
        <f>MCFT[[#This Row],[Open]]-MCFT[[#This Row],[Close]]</f>
        <v>-8.9999999999999858E-2</v>
      </c>
      <c r="J5658" s="3">
        <f>INDEX(AAPL!$J:$J,MATCH(A:A,AAPL!$A:$A,0),1)</f>
        <v>-0.14142999999999972</v>
      </c>
      <c r="K5658" s="3" t="str">
        <f>IF(MCFT[[#This Row],[Day Change]]&gt;0,"UP","DOWN")</f>
        <v>DOWN</v>
      </c>
      <c r="L5658" s="9">
        <f>_xlfn.RANK.EQ(MCFT[[#This Row],[Date]],A:A,1)</f>
        <v>5657</v>
      </c>
      <c r="M5658" s="10">
        <f>_xlfn.RANK.AVG(MCFT[[#This Row],[Same change on date for AAPL]],AAPL,1)</f>
        <v>1360</v>
      </c>
      <c r="N5658" s="2">
        <f>MCFT[[#This Row],[Close]]/MCFT[[#This Row],[Open]]</f>
        <v>1.003235082674335</v>
      </c>
    </row>
    <row r="5659" spans="1:14" x14ac:dyDescent="0.25">
      <c r="A5659" s="1">
        <v>39675</v>
      </c>
      <c r="B5659" s="3">
        <v>27.98</v>
      </c>
      <c r="C5659" s="3">
        <v>28.15</v>
      </c>
      <c r="D5659" s="3">
        <v>27.58</v>
      </c>
      <c r="E5659" s="3">
        <v>27.809999000000001</v>
      </c>
      <c r="F5659" s="3">
        <v>21.564964</v>
      </c>
      <c r="G5659">
        <v>47267400</v>
      </c>
      <c r="H5659" s="3" t="str">
        <f>TEXT(MCFT[[#This Row],[Date]],"dddd")</f>
        <v>Friday</v>
      </c>
      <c r="I5659" s="3">
        <f>MCFT[[#This Row],[Open]]-MCFT[[#This Row],[Close]]</f>
        <v>0.17000099999999918</v>
      </c>
      <c r="J5659" s="3">
        <f>INDEX(AAPL!$J:$J,MATCH(A:A,AAPL!$A:$A,0),1)</f>
        <v>0.47142799999999951</v>
      </c>
      <c r="K5659" s="3" t="str">
        <f>IF(MCFT[[#This Row],[Day Change]]&gt;0,"UP","DOWN")</f>
        <v>UP</v>
      </c>
      <c r="L5659" s="9">
        <f>_xlfn.RANK.EQ(MCFT[[#This Row],[Date]],A:A,1)</f>
        <v>5658</v>
      </c>
      <c r="M5659" s="10">
        <f>_xlfn.RANK.AVG(MCFT[[#This Row],[Same change on date for AAPL]],AAPL,1)</f>
        <v>7483.5</v>
      </c>
      <c r="N5659" s="2">
        <f>MCFT[[#This Row],[Close]]/MCFT[[#This Row],[Open]]</f>
        <v>0.99392419585418157</v>
      </c>
    </row>
    <row r="5660" spans="1:14" x14ac:dyDescent="0.25">
      <c r="A5660" s="1">
        <v>39678</v>
      </c>
      <c r="B5660" s="3">
        <v>27.780000999999999</v>
      </c>
      <c r="C5660" s="3">
        <v>28.049999</v>
      </c>
      <c r="D5660" s="3">
        <v>27.549999</v>
      </c>
      <c r="E5660" s="3">
        <v>27.690000999999999</v>
      </c>
      <c r="F5660" s="3">
        <v>21.471916</v>
      </c>
      <c r="G5660">
        <v>38078200</v>
      </c>
      <c r="H5660" s="3" t="str">
        <f>TEXT(MCFT[[#This Row],[Date]],"dddd")</f>
        <v>Monday</v>
      </c>
      <c r="I5660" s="3">
        <f>MCFT[[#This Row],[Open]]-MCFT[[#This Row],[Close]]</f>
        <v>8.9999999999999858E-2</v>
      </c>
      <c r="J5660" s="3">
        <f>INDEX(AAPL!$J:$J,MATCH(A:A,AAPL!$A:$A,0),1)</f>
        <v>2.5715000000001709E-2</v>
      </c>
      <c r="K5660" s="3" t="str">
        <f>IF(MCFT[[#This Row],[Day Change]]&gt;0,"UP","DOWN")</f>
        <v>UP</v>
      </c>
      <c r="L5660" s="9">
        <f>_xlfn.RANK.EQ(MCFT[[#This Row],[Date]],A:A,1)</f>
        <v>5659</v>
      </c>
      <c r="M5660" s="10">
        <f>_xlfn.RANK.AVG(MCFT[[#This Row],[Same change on date for AAPL]],AAPL,1)</f>
        <v>5601</v>
      </c>
      <c r="N5660" s="2">
        <f>MCFT[[#This Row],[Close]]/MCFT[[#This Row],[Open]]</f>
        <v>0.99676025929588696</v>
      </c>
    </row>
    <row r="5661" spans="1:14" x14ac:dyDescent="0.25">
      <c r="A5661" s="1">
        <v>39679</v>
      </c>
      <c r="B5661" s="3">
        <v>27.540001</v>
      </c>
      <c r="C5661" s="3">
        <v>27.75</v>
      </c>
      <c r="D5661" s="3">
        <v>27.27</v>
      </c>
      <c r="E5661" s="3">
        <v>27.32</v>
      </c>
      <c r="F5661" s="3">
        <v>21.269494999999999</v>
      </c>
      <c r="G5661">
        <v>40332900</v>
      </c>
      <c r="H5661" s="3" t="str">
        <f>TEXT(MCFT[[#This Row],[Date]],"dddd")</f>
        <v>Tuesday</v>
      </c>
      <c r="I5661" s="3">
        <f>MCFT[[#This Row],[Open]]-MCFT[[#This Row],[Close]]</f>
        <v>0.22000099999999989</v>
      </c>
      <c r="J5661" s="3">
        <f>INDEX(AAPL!$J:$J,MATCH(A:A,AAPL!$A:$A,0),1)</f>
        <v>0.144285</v>
      </c>
      <c r="K5661" s="3" t="str">
        <f>IF(MCFT[[#This Row],[Day Change]]&gt;0,"UP","DOWN")</f>
        <v>UP</v>
      </c>
      <c r="L5661" s="9">
        <f>_xlfn.RANK.EQ(MCFT[[#This Row],[Date]],A:A,1)</f>
        <v>5660</v>
      </c>
      <c r="M5661" s="10">
        <f>_xlfn.RANK.AVG(MCFT[[#This Row],[Same change on date for AAPL]],AAPL,1)</f>
        <v>6878.5</v>
      </c>
      <c r="N5661" s="2">
        <f>MCFT[[#This Row],[Close]]/MCFT[[#This Row],[Open]]</f>
        <v>0.99201158344184515</v>
      </c>
    </row>
    <row r="5662" spans="1:14" x14ac:dyDescent="0.25">
      <c r="A5662" s="1">
        <v>39680</v>
      </c>
      <c r="B5662" s="3">
        <v>27.540001</v>
      </c>
      <c r="C5662" s="3">
        <v>27.58</v>
      </c>
      <c r="D5662" s="3">
        <v>27.17</v>
      </c>
      <c r="E5662" s="3">
        <v>27.290001</v>
      </c>
      <c r="F5662" s="3">
        <v>21.246143</v>
      </c>
      <c r="G5662">
        <v>41497200</v>
      </c>
      <c r="H5662" s="3" t="str">
        <f>TEXT(MCFT[[#This Row],[Date]],"dddd")</f>
        <v>Wednesday</v>
      </c>
      <c r="I5662" s="3">
        <f>MCFT[[#This Row],[Open]]-MCFT[[#This Row],[Close]]</f>
        <v>0.25</v>
      </c>
      <c r="J5662" s="3">
        <f>INDEX(AAPL!$J:$J,MATCH(A:A,AAPL!$A:$A,0),1)</f>
        <v>-0.15285899999999941</v>
      </c>
      <c r="K5662" s="3" t="str">
        <f>IF(MCFT[[#This Row],[Day Change]]&gt;0,"UP","DOWN")</f>
        <v>UP</v>
      </c>
      <c r="L5662" s="9">
        <f>_xlfn.RANK.EQ(MCFT[[#This Row],[Date]],A:A,1)</f>
        <v>5661</v>
      </c>
      <c r="M5662" s="10">
        <f>_xlfn.RANK.AVG(MCFT[[#This Row],[Same change on date for AAPL]],AAPL,1)</f>
        <v>1325</v>
      </c>
      <c r="N5662" s="2">
        <f>MCFT[[#This Row],[Close]]/MCFT[[#This Row],[Open]]</f>
        <v>0.9909222951734824</v>
      </c>
    </row>
    <row r="5663" spans="1:14" x14ac:dyDescent="0.25">
      <c r="A5663" s="1">
        <v>39681</v>
      </c>
      <c r="B5663" s="3">
        <v>27.1</v>
      </c>
      <c r="C5663" s="3">
        <v>27.23</v>
      </c>
      <c r="D5663" s="3">
        <v>26.860001</v>
      </c>
      <c r="E5663" s="3">
        <v>27.18</v>
      </c>
      <c r="F5663" s="3">
        <v>21.160494</v>
      </c>
      <c r="G5663">
        <v>43614200</v>
      </c>
      <c r="H5663" s="3" t="str">
        <f>TEXT(MCFT[[#This Row],[Date]],"dddd")</f>
        <v>Thursday</v>
      </c>
      <c r="I5663" s="3">
        <f>MCFT[[#This Row],[Open]]-MCFT[[#This Row],[Close]]</f>
        <v>-7.9999999999998295E-2</v>
      </c>
      <c r="J5663" s="3">
        <f>INDEX(AAPL!$J:$J,MATCH(A:A,AAPL!$A:$A,0),1)</f>
        <v>2.5714999999998156E-2</v>
      </c>
      <c r="K5663" s="3" t="str">
        <f>IF(MCFT[[#This Row],[Day Change]]&gt;0,"UP","DOWN")</f>
        <v>DOWN</v>
      </c>
      <c r="L5663" s="9">
        <f>_xlfn.RANK.EQ(MCFT[[#This Row],[Date]],A:A,1)</f>
        <v>5662</v>
      </c>
      <c r="M5663" s="10">
        <f>_xlfn.RANK.AVG(MCFT[[#This Row],[Same change on date for AAPL]],AAPL,1)</f>
        <v>5596.5</v>
      </c>
      <c r="N5663" s="2">
        <f>MCFT[[#This Row],[Close]]/MCFT[[#This Row],[Open]]</f>
        <v>1.0029520295202952</v>
      </c>
    </row>
    <row r="5664" spans="1:14" x14ac:dyDescent="0.25">
      <c r="A5664" s="1">
        <v>39682</v>
      </c>
      <c r="B5664" s="3">
        <v>27.23</v>
      </c>
      <c r="C5664" s="3">
        <v>27.879999000000002</v>
      </c>
      <c r="D5664" s="3">
        <v>27.219999000000001</v>
      </c>
      <c r="E5664" s="3">
        <v>27.84</v>
      </c>
      <c r="F5664" s="3">
        <v>21.674334000000002</v>
      </c>
      <c r="G5664">
        <v>47930400</v>
      </c>
      <c r="H5664" s="3" t="str">
        <f>TEXT(MCFT[[#This Row],[Date]],"dddd")</f>
        <v>Friday</v>
      </c>
      <c r="I5664" s="3">
        <f>MCFT[[#This Row],[Open]]-MCFT[[#This Row],[Close]]</f>
        <v>-0.60999999999999943</v>
      </c>
      <c r="J5664" s="3">
        <f>INDEX(AAPL!$J:$J,MATCH(A:A,AAPL!$A:$A,0),1)</f>
        <v>-0.13857000000000141</v>
      </c>
      <c r="K5664" s="3" t="str">
        <f>IF(MCFT[[#This Row],[Day Change]]&gt;0,"UP","DOWN")</f>
        <v>DOWN</v>
      </c>
      <c r="L5664" s="9">
        <f>_xlfn.RANK.EQ(MCFT[[#This Row],[Date]],A:A,1)</f>
        <v>5663</v>
      </c>
      <c r="M5664" s="10">
        <f>_xlfn.RANK.AVG(MCFT[[#This Row],[Same change on date for AAPL]],AAPL,1)</f>
        <v>1379</v>
      </c>
      <c r="N5664" s="2">
        <f>MCFT[[#This Row],[Close]]/MCFT[[#This Row],[Open]]</f>
        <v>1.0224017627616599</v>
      </c>
    </row>
    <row r="5665" spans="1:14" x14ac:dyDescent="0.25">
      <c r="A5665" s="1">
        <v>39685</v>
      </c>
      <c r="B5665" s="3">
        <v>27.610001</v>
      </c>
      <c r="C5665" s="3">
        <v>27.84</v>
      </c>
      <c r="D5665" s="3">
        <v>27.459999</v>
      </c>
      <c r="E5665" s="3">
        <v>27.66</v>
      </c>
      <c r="F5665" s="3">
        <v>21.534200999999999</v>
      </c>
      <c r="G5665">
        <v>51381300</v>
      </c>
      <c r="H5665" s="3" t="str">
        <f>TEXT(MCFT[[#This Row],[Date]],"dddd")</f>
        <v>Monday</v>
      </c>
      <c r="I5665" s="3">
        <f>MCFT[[#This Row],[Open]]-MCFT[[#This Row],[Close]]</f>
        <v>-4.9998999999999683E-2</v>
      </c>
      <c r="J5665" s="3">
        <f>INDEX(AAPL!$J:$J,MATCH(A:A,AAPL!$A:$A,0),1)</f>
        <v>0.51428600000000202</v>
      </c>
      <c r="K5665" s="3" t="str">
        <f>IF(MCFT[[#This Row],[Day Change]]&gt;0,"UP","DOWN")</f>
        <v>DOWN</v>
      </c>
      <c r="L5665" s="9">
        <f>_xlfn.RANK.EQ(MCFT[[#This Row],[Date]],A:A,1)</f>
        <v>5664</v>
      </c>
      <c r="M5665" s="10">
        <f>_xlfn.RANK.AVG(MCFT[[#This Row],[Same change on date for AAPL]],AAPL,1)</f>
        <v>7517</v>
      </c>
      <c r="N5665" s="2">
        <f>MCFT[[#This Row],[Close]]/MCFT[[#This Row],[Open]]</f>
        <v>1.0018109017815682</v>
      </c>
    </row>
    <row r="5666" spans="1:14" x14ac:dyDescent="0.25">
      <c r="A5666" s="1">
        <v>39686</v>
      </c>
      <c r="B5666" s="3">
        <v>27.58</v>
      </c>
      <c r="C5666" s="3">
        <v>27.719999000000001</v>
      </c>
      <c r="D5666" s="3">
        <v>27.17</v>
      </c>
      <c r="E5666" s="3">
        <v>27.27</v>
      </c>
      <c r="F5666" s="3">
        <v>21.23057</v>
      </c>
      <c r="G5666">
        <v>44774400</v>
      </c>
      <c r="H5666" s="3" t="str">
        <f>TEXT(MCFT[[#This Row],[Date]],"dddd")</f>
        <v>Tuesday</v>
      </c>
      <c r="I5666" s="3">
        <f>MCFT[[#This Row],[Open]]-MCFT[[#This Row],[Close]]</f>
        <v>0.30999999999999872</v>
      </c>
      <c r="J5666" s="3">
        <f>INDEX(AAPL!$J:$J,MATCH(A:A,AAPL!$A:$A,0),1)</f>
        <v>-0.12571399999999855</v>
      </c>
      <c r="K5666" s="3" t="str">
        <f>IF(MCFT[[#This Row],[Day Change]]&gt;0,"UP","DOWN")</f>
        <v>UP</v>
      </c>
      <c r="L5666" s="9">
        <f>_xlfn.RANK.EQ(MCFT[[#This Row],[Date]],A:A,1)</f>
        <v>5665</v>
      </c>
      <c r="M5666" s="10">
        <f>_xlfn.RANK.AVG(MCFT[[#This Row],[Same change on date for AAPL]],AAPL,1)</f>
        <v>1440</v>
      </c>
      <c r="N5666" s="2">
        <f>MCFT[[#This Row],[Close]]/MCFT[[#This Row],[Open]]</f>
        <v>0.98875997099347357</v>
      </c>
    </row>
    <row r="5667" spans="1:14" x14ac:dyDescent="0.25">
      <c r="A5667" s="1">
        <v>39687</v>
      </c>
      <c r="B5667" s="3">
        <v>27.34</v>
      </c>
      <c r="C5667" s="3">
        <v>27.790001</v>
      </c>
      <c r="D5667" s="3">
        <v>27.129999000000002</v>
      </c>
      <c r="E5667" s="3">
        <v>27.559999000000001</v>
      </c>
      <c r="F5667" s="3">
        <v>21.456347000000001</v>
      </c>
      <c r="G5667">
        <v>33975300</v>
      </c>
      <c r="H5667" s="3" t="str">
        <f>TEXT(MCFT[[#This Row],[Date]],"dddd")</f>
        <v>Wednesday</v>
      </c>
      <c r="I5667" s="3">
        <f>MCFT[[#This Row],[Open]]-MCFT[[#This Row],[Close]]</f>
        <v>-0.21999900000000139</v>
      </c>
      <c r="J5667" s="3">
        <f>INDEX(AAPL!$J:$J,MATCH(A:A,AAPL!$A:$A,0),1)</f>
        <v>-0.19428599999999818</v>
      </c>
      <c r="K5667" s="3" t="str">
        <f>IF(MCFT[[#This Row],[Day Change]]&gt;0,"UP","DOWN")</f>
        <v>DOWN</v>
      </c>
      <c r="L5667" s="9">
        <f>_xlfn.RANK.EQ(MCFT[[#This Row],[Date]],A:A,1)</f>
        <v>5666</v>
      </c>
      <c r="M5667" s="10">
        <f>_xlfn.RANK.AVG(MCFT[[#This Row],[Same change on date for AAPL]],AAPL,1)</f>
        <v>1220.5</v>
      </c>
      <c r="N5667" s="2">
        <f>MCFT[[#This Row],[Close]]/MCFT[[#This Row],[Open]]</f>
        <v>1.0080467812728604</v>
      </c>
    </row>
    <row r="5668" spans="1:14" x14ac:dyDescent="0.25">
      <c r="A5668" s="1">
        <v>39688</v>
      </c>
      <c r="B5668" s="3">
        <v>27.610001</v>
      </c>
      <c r="C5668" s="3">
        <v>28.01</v>
      </c>
      <c r="D5668" s="3">
        <v>27.6</v>
      </c>
      <c r="E5668" s="3">
        <v>27.940000999999999</v>
      </c>
      <c r="F5668" s="3">
        <v>21.752188</v>
      </c>
      <c r="G5668">
        <v>48372600</v>
      </c>
      <c r="H5668" s="3" t="str">
        <f>TEXT(MCFT[[#This Row],[Date]],"dddd")</f>
        <v>Thursday</v>
      </c>
      <c r="I5668" s="3">
        <f>MCFT[[#This Row],[Open]]-MCFT[[#This Row],[Close]]</f>
        <v>-0.32999999999999829</v>
      </c>
      <c r="J5668" s="3">
        <f>INDEX(AAPL!$J:$J,MATCH(A:A,AAPL!$A:$A,0),1)</f>
        <v>0.22000099999999989</v>
      </c>
      <c r="K5668" s="3" t="str">
        <f>IF(MCFT[[#This Row],[Day Change]]&gt;0,"UP","DOWN")</f>
        <v>DOWN</v>
      </c>
      <c r="L5668" s="9">
        <f>_xlfn.RANK.EQ(MCFT[[#This Row],[Date]],A:A,1)</f>
        <v>5667</v>
      </c>
      <c r="M5668" s="10">
        <f>_xlfn.RANK.AVG(MCFT[[#This Row],[Same change on date for AAPL]],AAPL,1)</f>
        <v>7093</v>
      </c>
      <c r="N5668" s="2">
        <f>MCFT[[#This Row],[Close]]/MCFT[[#This Row],[Open]]</f>
        <v>1.0119521908021663</v>
      </c>
    </row>
    <row r="5669" spans="1:14" x14ac:dyDescent="0.25">
      <c r="A5669" s="1">
        <v>39689</v>
      </c>
      <c r="B5669" s="3">
        <v>27.68</v>
      </c>
      <c r="C5669" s="3">
        <v>27.780000999999999</v>
      </c>
      <c r="D5669" s="3">
        <v>27.290001</v>
      </c>
      <c r="E5669" s="3">
        <v>27.290001</v>
      </c>
      <c r="F5669" s="3">
        <v>21.246143</v>
      </c>
      <c r="G5669">
        <v>50735500</v>
      </c>
      <c r="H5669" s="3" t="str">
        <f>TEXT(MCFT[[#This Row],[Date]],"dddd")</f>
        <v>Friday</v>
      </c>
      <c r="I5669" s="3">
        <f>MCFT[[#This Row],[Open]]-MCFT[[#This Row],[Close]]</f>
        <v>0.38999899999999954</v>
      </c>
      <c r="J5669" s="3">
        <f>INDEX(AAPL!$J:$J,MATCH(A:A,AAPL!$A:$A,0),1)</f>
        <v>0.48999900000000096</v>
      </c>
      <c r="K5669" s="3" t="str">
        <f>IF(MCFT[[#This Row],[Day Change]]&gt;0,"UP","DOWN")</f>
        <v>UP</v>
      </c>
      <c r="L5669" s="9">
        <f>_xlfn.RANK.EQ(MCFT[[#This Row],[Date]],A:A,1)</f>
        <v>5668</v>
      </c>
      <c r="M5669" s="10">
        <f>_xlfn.RANK.AVG(MCFT[[#This Row],[Same change on date for AAPL]],AAPL,1)</f>
        <v>7498</v>
      </c>
      <c r="N5669" s="2">
        <f>MCFT[[#This Row],[Close]]/MCFT[[#This Row],[Open]]</f>
        <v>0.98591044075144507</v>
      </c>
    </row>
    <row r="5670" spans="1:14" x14ac:dyDescent="0.25">
      <c r="A5670" s="1">
        <v>39693</v>
      </c>
      <c r="B5670" s="3">
        <v>27.67</v>
      </c>
      <c r="C5670" s="3">
        <v>27.76</v>
      </c>
      <c r="D5670" s="3">
        <v>27.059999000000001</v>
      </c>
      <c r="E5670" s="3">
        <v>27.1</v>
      </c>
      <c r="F5670" s="3">
        <v>21.098215</v>
      </c>
      <c r="G5670">
        <v>66079200</v>
      </c>
      <c r="H5670" s="3" t="str">
        <f>TEXT(MCFT[[#This Row],[Date]],"dddd")</f>
        <v>Tuesday</v>
      </c>
      <c r="I5670" s="3">
        <f>MCFT[[#This Row],[Open]]-MCFT[[#This Row],[Close]]</f>
        <v>0.57000000000000028</v>
      </c>
      <c r="J5670" s="3">
        <f>INDEX(AAPL!$J:$J,MATCH(A:A,AAPL!$A:$A,0),1)</f>
        <v>0.88714300000000179</v>
      </c>
      <c r="K5670" s="3" t="str">
        <f>IF(MCFT[[#This Row],[Day Change]]&gt;0,"UP","DOWN")</f>
        <v>UP</v>
      </c>
      <c r="L5670" s="9">
        <f>_xlfn.RANK.EQ(MCFT[[#This Row],[Date]],A:A,1)</f>
        <v>5669</v>
      </c>
      <c r="M5670" s="10">
        <f>_xlfn.RANK.AVG(MCFT[[#This Row],[Same change on date for AAPL]],AAPL,1)</f>
        <v>7787</v>
      </c>
      <c r="N5670" s="2">
        <f>MCFT[[#This Row],[Close]]/MCFT[[#This Row],[Open]]</f>
        <v>0.97940007228044812</v>
      </c>
    </row>
    <row r="5671" spans="1:14" x14ac:dyDescent="0.25">
      <c r="A5671" s="1">
        <v>39694</v>
      </c>
      <c r="B5671" s="3">
        <v>27</v>
      </c>
      <c r="C5671" s="3">
        <v>27.18</v>
      </c>
      <c r="D5671" s="3">
        <v>26.84</v>
      </c>
      <c r="E5671" s="3">
        <v>26.9</v>
      </c>
      <c r="F5671" s="3">
        <v>20.942513999999999</v>
      </c>
      <c r="G5671">
        <v>57127700</v>
      </c>
      <c r="H5671" s="3" t="str">
        <f>TEXT(MCFT[[#This Row],[Date]],"dddd")</f>
        <v>Wednesday</v>
      </c>
      <c r="I5671" s="3">
        <f>MCFT[[#This Row],[Open]]-MCFT[[#This Row],[Close]]</f>
        <v>0.10000000000000142</v>
      </c>
      <c r="J5671" s="3">
        <f>INDEX(AAPL!$J:$J,MATCH(A:A,AAPL!$A:$A,0),1)</f>
        <v>-1.7143000000000796E-2</v>
      </c>
      <c r="K5671" s="3" t="str">
        <f>IF(MCFT[[#This Row],[Day Change]]&gt;0,"UP","DOWN")</f>
        <v>UP</v>
      </c>
      <c r="L5671" s="9">
        <f>_xlfn.RANK.EQ(MCFT[[#This Row],[Date]],A:A,1)</f>
        <v>5670</v>
      </c>
      <c r="M5671" s="10">
        <f>_xlfn.RANK.AVG(MCFT[[#This Row],[Same change on date for AAPL]],AAPL,1)</f>
        <v>3078.5</v>
      </c>
      <c r="N5671" s="2">
        <f>MCFT[[#This Row],[Close]]/MCFT[[#This Row],[Open]]</f>
        <v>0.99629629629629624</v>
      </c>
    </row>
    <row r="5672" spans="1:14" x14ac:dyDescent="0.25">
      <c r="A5672" s="1">
        <v>39695</v>
      </c>
      <c r="B5672" s="3">
        <v>26.74</v>
      </c>
      <c r="C5672" s="3">
        <v>26.889999</v>
      </c>
      <c r="D5672" s="3">
        <v>26.35</v>
      </c>
      <c r="E5672" s="3">
        <v>26.35</v>
      </c>
      <c r="F5672" s="3">
        <v>20.514320000000001</v>
      </c>
      <c r="G5672">
        <v>66141900</v>
      </c>
      <c r="H5672" s="3" t="str">
        <f>TEXT(MCFT[[#This Row],[Date]],"dddd")</f>
        <v>Thursday</v>
      </c>
      <c r="I5672" s="3">
        <f>MCFT[[#This Row],[Open]]-MCFT[[#This Row],[Close]]</f>
        <v>0.38999999999999702</v>
      </c>
      <c r="J5672" s="3">
        <f>INDEX(AAPL!$J:$J,MATCH(A:A,AAPL!$A:$A,0),1)</f>
        <v>0.66285700000000247</v>
      </c>
      <c r="K5672" s="3" t="str">
        <f>IF(MCFT[[#This Row],[Day Change]]&gt;0,"UP","DOWN")</f>
        <v>UP</v>
      </c>
      <c r="L5672" s="9">
        <f>_xlfn.RANK.EQ(MCFT[[#This Row],[Date]],A:A,1)</f>
        <v>5671</v>
      </c>
      <c r="M5672" s="10">
        <f>_xlfn.RANK.AVG(MCFT[[#This Row],[Same change on date for AAPL]],AAPL,1)</f>
        <v>7633</v>
      </c>
      <c r="N5672" s="2">
        <f>MCFT[[#This Row],[Close]]/MCFT[[#This Row],[Open]]</f>
        <v>0.98541510845175773</v>
      </c>
    </row>
    <row r="5673" spans="1:14" x14ac:dyDescent="0.25">
      <c r="A5673" s="1">
        <v>39696</v>
      </c>
      <c r="B5673" s="3">
        <v>26.030000999999999</v>
      </c>
      <c r="C5673" s="3">
        <v>26.219999000000001</v>
      </c>
      <c r="D5673" s="3">
        <v>25.629999000000002</v>
      </c>
      <c r="E5673" s="3">
        <v>25.65</v>
      </c>
      <c r="F5673" s="3">
        <v>19.969345000000001</v>
      </c>
      <c r="G5673">
        <v>82305200</v>
      </c>
      <c r="H5673" s="3" t="str">
        <f>TEXT(MCFT[[#This Row],[Date]],"dddd")</f>
        <v>Friday</v>
      </c>
      <c r="I5673" s="3">
        <f>MCFT[[#This Row],[Open]]-MCFT[[#This Row],[Close]]</f>
        <v>0.38000100000000003</v>
      </c>
      <c r="J5673" s="3">
        <f>INDEX(AAPL!$J:$J,MATCH(A:A,AAPL!$A:$A,0),1)</f>
        <v>-0.22714200000000062</v>
      </c>
      <c r="K5673" s="3" t="str">
        <f>IF(MCFT[[#This Row],[Day Change]]&gt;0,"UP","DOWN")</f>
        <v>UP</v>
      </c>
      <c r="L5673" s="9">
        <f>_xlfn.RANK.EQ(MCFT[[#This Row],[Date]],A:A,1)</f>
        <v>5672</v>
      </c>
      <c r="M5673" s="10">
        <f>_xlfn.RANK.AVG(MCFT[[#This Row],[Same change on date for AAPL]],AAPL,1)</f>
        <v>1138</v>
      </c>
      <c r="N5673" s="2">
        <f>MCFT[[#This Row],[Close]]/MCFT[[#This Row],[Open]]</f>
        <v>0.98540142199764036</v>
      </c>
    </row>
    <row r="5674" spans="1:14" x14ac:dyDescent="0.25">
      <c r="A5674" s="1">
        <v>39699</v>
      </c>
      <c r="B5674" s="3">
        <v>26.209999</v>
      </c>
      <c r="C5674" s="3">
        <v>26.33</v>
      </c>
      <c r="D5674" s="3">
        <v>25.67</v>
      </c>
      <c r="E5674" s="3">
        <v>26.120000999999998</v>
      </c>
      <c r="F5674" s="3">
        <v>20.335258</v>
      </c>
      <c r="G5674">
        <v>62110800</v>
      </c>
      <c r="H5674" s="3" t="str">
        <f>TEXT(MCFT[[#This Row],[Date]],"dddd")</f>
        <v>Monday</v>
      </c>
      <c r="I5674" s="3">
        <f>MCFT[[#This Row],[Open]]-MCFT[[#This Row],[Close]]</f>
        <v>8.9998000000001355E-2</v>
      </c>
      <c r="J5674" s="3">
        <f>INDEX(AAPL!$J:$J,MATCH(A:A,AAPL!$A:$A,0),1)</f>
        <v>0.95000100000000032</v>
      </c>
      <c r="K5674" s="3" t="str">
        <f>IF(MCFT[[#This Row],[Day Change]]&gt;0,"UP","DOWN")</f>
        <v>UP</v>
      </c>
      <c r="L5674" s="9">
        <f>_xlfn.RANK.EQ(MCFT[[#This Row],[Date]],A:A,1)</f>
        <v>5673</v>
      </c>
      <c r="M5674" s="10">
        <f>_xlfn.RANK.AVG(MCFT[[#This Row],[Same change on date for AAPL]],AAPL,1)</f>
        <v>7819</v>
      </c>
      <c r="N5674" s="2">
        <f>MCFT[[#This Row],[Close]]/MCFT[[#This Row],[Open]]</f>
        <v>0.99656627228410033</v>
      </c>
    </row>
    <row r="5675" spans="1:14" x14ac:dyDescent="0.25">
      <c r="A5675" s="1">
        <v>39700</v>
      </c>
      <c r="B5675" s="3">
        <v>26.200001</v>
      </c>
      <c r="C5675" s="3">
        <v>26.6</v>
      </c>
      <c r="D5675" s="3">
        <v>26.049999</v>
      </c>
      <c r="E5675" s="3">
        <v>26.1</v>
      </c>
      <c r="F5675" s="3">
        <v>20.319689</v>
      </c>
      <c r="G5675">
        <v>85735700</v>
      </c>
      <c r="H5675" s="3" t="str">
        <f>TEXT(MCFT[[#This Row],[Date]],"dddd")</f>
        <v>Tuesday</v>
      </c>
      <c r="I5675" s="3">
        <f>MCFT[[#This Row],[Open]]-MCFT[[#This Row],[Close]]</f>
        <v>0.1000009999999989</v>
      </c>
      <c r="J5675" s="3">
        <f>INDEX(AAPL!$J:$J,MATCH(A:A,AAPL!$A:$A,0),1)</f>
        <v>0.73999999999999844</v>
      </c>
      <c r="K5675" s="3" t="str">
        <f>IF(MCFT[[#This Row],[Day Change]]&gt;0,"UP","DOWN")</f>
        <v>UP</v>
      </c>
      <c r="L5675" s="9">
        <f>_xlfn.RANK.EQ(MCFT[[#This Row],[Date]],A:A,1)</f>
        <v>5674</v>
      </c>
      <c r="M5675" s="10">
        <f>_xlfn.RANK.AVG(MCFT[[#This Row],[Same change on date for AAPL]],AAPL,1)</f>
        <v>7694</v>
      </c>
      <c r="N5675" s="2">
        <f>MCFT[[#This Row],[Close]]/MCFT[[#This Row],[Open]]</f>
        <v>0.99618316808461194</v>
      </c>
    </row>
    <row r="5676" spans="1:14" x14ac:dyDescent="0.25">
      <c r="A5676" s="1">
        <v>39701</v>
      </c>
      <c r="B5676" s="3">
        <v>26.52</v>
      </c>
      <c r="C5676" s="3">
        <v>26.860001</v>
      </c>
      <c r="D5676" s="3">
        <v>26.25</v>
      </c>
      <c r="E5676" s="3">
        <v>26.440000999999999</v>
      </c>
      <c r="F5676" s="3">
        <v>20.584382999999999</v>
      </c>
      <c r="G5676">
        <v>75064900</v>
      </c>
      <c r="H5676" s="3" t="str">
        <f>TEXT(MCFT[[#This Row],[Date]],"dddd")</f>
        <v>Wednesday</v>
      </c>
      <c r="I5676" s="3">
        <f>MCFT[[#This Row],[Open]]-MCFT[[#This Row],[Close]]</f>
        <v>7.9999000000000819E-2</v>
      </c>
      <c r="J5676" s="3">
        <f>INDEX(AAPL!$J:$J,MATCH(A:A,AAPL!$A:$A,0),1)</f>
        <v>0.1014290000000031</v>
      </c>
      <c r="K5676" s="3" t="str">
        <f>IF(MCFT[[#This Row],[Day Change]]&gt;0,"UP","DOWN")</f>
        <v>UP</v>
      </c>
      <c r="L5676" s="9">
        <f>_xlfn.RANK.EQ(MCFT[[#This Row],[Date]],A:A,1)</f>
        <v>5675</v>
      </c>
      <c r="M5676" s="10">
        <f>_xlfn.RANK.AVG(MCFT[[#This Row],[Same change on date for AAPL]],AAPL,1)</f>
        <v>6713.5</v>
      </c>
      <c r="N5676" s="2">
        <f>MCFT[[#This Row],[Close]]/MCFT[[#This Row],[Open]]</f>
        <v>0.9969834464555053</v>
      </c>
    </row>
    <row r="5677" spans="1:14" x14ac:dyDescent="0.25">
      <c r="A5677" s="1">
        <v>39702</v>
      </c>
      <c r="B5677" s="3">
        <v>26.1</v>
      </c>
      <c r="C5677" s="3">
        <v>27.459999</v>
      </c>
      <c r="D5677" s="3">
        <v>26.030000999999999</v>
      </c>
      <c r="E5677" s="3">
        <v>27.34</v>
      </c>
      <c r="F5677" s="3">
        <v>21.285067000000002</v>
      </c>
      <c r="G5677">
        <v>72913300</v>
      </c>
      <c r="H5677" s="3" t="str">
        <f>TEXT(MCFT[[#This Row],[Date]],"dddd")</f>
        <v>Thursday</v>
      </c>
      <c r="I5677" s="3">
        <f>MCFT[[#This Row],[Open]]-MCFT[[#This Row],[Close]]</f>
        <v>-1.2399999999999984</v>
      </c>
      <c r="J5677" s="3">
        <f>INDEX(AAPL!$J:$J,MATCH(A:A,AAPL!$A:$A,0),1)</f>
        <v>-0.63857099999999889</v>
      </c>
      <c r="K5677" s="3" t="str">
        <f>IF(MCFT[[#This Row],[Day Change]]&gt;0,"UP","DOWN")</f>
        <v>DOWN</v>
      </c>
      <c r="L5677" s="9">
        <f>_xlfn.RANK.EQ(MCFT[[#This Row],[Date]],A:A,1)</f>
        <v>5676</v>
      </c>
      <c r="M5677" s="10">
        <f>_xlfn.RANK.AVG(MCFT[[#This Row],[Same change on date for AAPL]],AAPL,1)</f>
        <v>587.5</v>
      </c>
      <c r="N5677" s="2">
        <f>MCFT[[#This Row],[Close]]/MCFT[[#This Row],[Open]]</f>
        <v>1.0475095785440613</v>
      </c>
    </row>
    <row r="5678" spans="1:14" x14ac:dyDescent="0.25">
      <c r="A5678" s="1">
        <v>39703</v>
      </c>
      <c r="B5678" s="3">
        <v>27.139999</v>
      </c>
      <c r="C5678" s="3">
        <v>27.74</v>
      </c>
      <c r="D5678" s="3">
        <v>26.940000999999999</v>
      </c>
      <c r="E5678" s="3">
        <v>27.620000999999998</v>
      </c>
      <c r="F5678" s="3">
        <v>21.503059</v>
      </c>
      <c r="G5678">
        <v>75628500</v>
      </c>
      <c r="H5678" s="3" t="str">
        <f>TEXT(MCFT[[#This Row],[Date]],"dddd")</f>
        <v>Friday</v>
      </c>
      <c r="I5678" s="3">
        <f>MCFT[[#This Row],[Open]]-MCFT[[#This Row],[Close]]</f>
        <v>-0.48000199999999893</v>
      </c>
      <c r="J5678" s="3">
        <f>INDEX(AAPL!$J:$J,MATCH(A:A,AAPL!$A:$A,0),1)</f>
        <v>0.28142800000000179</v>
      </c>
      <c r="K5678" s="3" t="str">
        <f>IF(MCFT[[#This Row],[Day Change]]&gt;0,"UP","DOWN")</f>
        <v>DOWN</v>
      </c>
      <c r="L5678" s="9">
        <f>_xlfn.RANK.EQ(MCFT[[#This Row],[Date]],A:A,1)</f>
        <v>5677</v>
      </c>
      <c r="M5678" s="10">
        <f>_xlfn.RANK.AVG(MCFT[[#This Row],[Same change on date for AAPL]],AAPL,1)</f>
        <v>7211</v>
      </c>
      <c r="N5678" s="2">
        <f>MCFT[[#This Row],[Close]]/MCFT[[#This Row],[Open]]</f>
        <v>1.0176861465617593</v>
      </c>
    </row>
    <row r="5679" spans="1:14" x14ac:dyDescent="0.25">
      <c r="A5679" s="1">
        <v>39706</v>
      </c>
      <c r="B5679" s="3">
        <v>26.92</v>
      </c>
      <c r="C5679" s="3">
        <v>27.49</v>
      </c>
      <c r="D5679" s="3">
        <v>26.73</v>
      </c>
      <c r="E5679" s="3">
        <v>26.82</v>
      </c>
      <c r="F5679" s="3">
        <v>20.880230000000001</v>
      </c>
      <c r="G5679">
        <v>82349400</v>
      </c>
      <c r="H5679" s="3" t="str">
        <f>TEXT(MCFT[[#This Row],[Date]],"dddd")</f>
        <v>Monday</v>
      </c>
      <c r="I5679" s="3">
        <f>MCFT[[#This Row],[Open]]-MCFT[[#This Row],[Close]]</f>
        <v>0.10000000000000142</v>
      </c>
      <c r="J5679" s="3">
        <f>INDEX(AAPL!$J:$J,MATCH(A:A,AAPL!$A:$A,0),1)</f>
        <v>0.23857299999999881</v>
      </c>
      <c r="K5679" s="3" t="str">
        <f>IF(MCFT[[#This Row],[Day Change]]&gt;0,"UP","DOWN")</f>
        <v>UP</v>
      </c>
      <c r="L5679" s="9">
        <f>_xlfn.RANK.EQ(MCFT[[#This Row],[Date]],A:A,1)</f>
        <v>5678</v>
      </c>
      <c r="M5679" s="10">
        <f>_xlfn.RANK.AVG(MCFT[[#This Row],[Same change on date for AAPL]],AAPL,1)</f>
        <v>7131</v>
      </c>
      <c r="N5679" s="2">
        <f>MCFT[[#This Row],[Close]]/MCFT[[#This Row],[Open]]</f>
        <v>0.9962852897473996</v>
      </c>
    </row>
    <row r="5680" spans="1:14" x14ac:dyDescent="0.25">
      <c r="A5680" s="1">
        <v>39707</v>
      </c>
      <c r="B5680" s="3">
        <v>26.09</v>
      </c>
      <c r="C5680" s="3">
        <v>26.49</v>
      </c>
      <c r="D5680" s="3">
        <v>25.52</v>
      </c>
      <c r="E5680" s="3">
        <v>25.99</v>
      </c>
      <c r="F5680" s="3">
        <v>20.234044999999998</v>
      </c>
      <c r="G5680">
        <v>111729700</v>
      </c>
      <c r="H5680" s="3" t="str">
        <f>TEXT(MCFT[[#This Row],[Date]],"dddd")</f>
        <v>Tuesday</v>
      </c>
      <c r="I5680" s="3">
        <f>MCFT[[#This Row],[Open]]-MCFT[[#This Row],[Close]]</f>
        <v>0.10000000000000142</v>
      </c>
      <c r="J5680" s="3">
        <f>INDEX(AAPL!$J:$J,MATCH(A:A,AAPL!$A:$A,0),1)</f>
        <v>-0.8599989999999984</v>
      </c>
      <c r="K5680" s="3" t="str">
        <f>IF(MCFT[[#This Row],[Day Change]]&gt;0,"UP","DOWN")</f>
        <v>UP</v>
      </c>
      <c r="L5680" s="9">
        <f>_xlfn.RANK.EQ(MCFT[[#This Row],[Date]],A:A,1)</f>
        <v>5679</v>
      </c>
      <c r="M5680" s="10">
        <f>_xlfn.RANK.AVG(MCFT[[#This Row],[Same change on date for AAPL]],AAPL,1)</f>
        <v>433</v>
      </c>
      <c r="N5680" s="2">
        <f>MCFT[[#This Row],[Close]]/MCFT[[#This Row],[Open]]</f>
        <v>0.99616711383671896</v>
      </c>
    </row>
    <row r="5681" spans="1:14" x14ac:dyDescent="0.25">
      <c r="A5681" s="1">
        <v>39708</v>
      </c>
      <c r="B5681" s="3">
        <v>25.73</v>
      </c>
      <c r="C5681" s="3">
        <v>25.870000999999998</v>
      </c>
      <c r="D5681" s="3">
        <v>24.5</v>
      </c>
      <c r="E5681" s="3">
        <v>24.57</v>
      </c>
      <c r="F5681" s="3">
        <v>19.128529</v>
      </c>
      <c r="G5681">
        <v>106972100</v>
      </c>
      <c r="H5681" s="3" t="str">
        <f>TEXT(MCFT[[#This Row],[Date]],"dddd")</f>
        <v>Wednesday</v>
      </c>
      <c r="I5681" s="3">
        <f>MCFT[[#This Row],[Open]]-MCFT[[#This Row],[Close]]</f>
        <v>1.1600000000000001</v>
      </c>
      <c r="J5681" s="3">
        <f>INDEX(AAPL!$J:$J,MATCH(A:A,AAPL!$A:$A,0),1)</f>
        <v>1.5228570000000019</v>
      </c>
      <c r="K5681" s="3" t="str">
        <f>IF(MCFT[[#This Row],[Day Change]]&gt;0,"UP","DOWN")</f>
        <v>UP</v>
      </c>
      <c r="L5681" s="9">
        <f>_xlfn.RANK.EQ(MCFT[[#This Row],[Date]],A:A,1)</f>
        <v>5680</v>
      </c>
      <c r="M5681" s="10">
        <f>_xlfn.RANK.AVG(MCFT[[#This Row],[Same change on date for AAPL]],AAPL,1)</f>
        <v>8019</v>
      </c>
      <c r="N5681" s="2">
        <f>MCFT[[#This Row],[Close]]/MCFT[[#This Row],[Open]]</f>
        <v>0.95491643995336184</v>
      </c>
    </row>
    <row r="5682" spans="1:14" x14ac:dyDescent="0.25">
      <c r="A5682" s="1">
        <v>39709</v>
      </c>
      <c r="B5682" s="3">
        <v>24.799999</v>
      </c>
      <c r="C5682" s="3">
        <v>25.35</v>
      </c>
      <c r="D5682" s="3">
        <v>24.01</v>
      </c>
      <c r="E5682" s="3">
        <v>25.26</v>
      </c>
      <c r="F5682" s="3">
        <v>19.665721999999999</v>
      </c>
      <c r="G5682">
        <v>132291300</v>
      </c>
      <c r="H5682" s="3" t="str">
        <f>TEXT(MCFT[[#This Row],[Date]],"dddd")</f>
        <v>Thursday</v>
      </c>
      <c r="I5682" s="3">
        <f>MCFT[[#This Row],[Open]]-MCFT[[#This Row],[Close]]</f>
        <v>-0.46000100000000188</v>
      </c>
      <c r="J5682" s="3">
        <f>INDEX(AAPL!$J:$J,MATCH(A:A,AAPL!$A:$A,0),1)</f>
        <v>-0.50285699999999878</v>
      </c>
      <c r="K5682" s="3" t="str">
        <f>IF(MCFT[[#This Row],[Day Change]]&gt;0,"UP","DOWN")</f>
        <v>DOWN</v>
      </c>
      <c r="L5682" s="9">
        <f>_xlfn.RANK.EQ(MCFT[[#This Row],[Date]],A:A,1)</f>
        <v>5681</v>
      </c>
      <c r="M5682" s="10">
        <f>_xlfn.RANK.AVG(MCFT[[#This Row],[Same change on date for AAPL]],AAPL,1)</f>
        <v>709.5</v>
      </c>
      <c r="N5682" s="2">
        <f>MCFT[[#This Row],[Close]]/MCFT[[#This Row],[Open]]</f>
        <v>1.0185484281672754</v>
      </c>
    </row>
    <row r="5683" spans="1:14" x14ac:dyDescent="0.25">
      <c r="A5683" s="1">
        <v>39710</v>
      </c>
      <c r="B5683" s="3">
        <v>26.370000999999998</v>
      </c>
      <c r="C5683" s="3">
        <v>26.4</v>
      </c>
      <c r="D5683" s="3">
        <v>23.5</v>
      </c>
      <c r="E5683" s="3">
        <v>25.16</v>
      </c>
      <c r="F5683" s="3">
        <v>19.587868</v>
      </c>
      <c r="G5683">
        <v>134926100</v>
      </c>
      <c r="H5683" s="3" t="str">
        <f>TEXT(MCFT[[#This Row],[Date]],"dddd")</f>
        <v>Friday</v>
      </c>
      <c r="I5683" s="3">
        <f>MCFT[[#This Row],[Open]]-MCFT[[#This Row],[Close]]</f>
        <v>1.2100009999999983</v>
      </c>
      <c r="J5683" s="3">
        <f>INDEX(AAPL!$J:$J,MATCH(A:A,AAPL!$A:$A,0),1)</f>
        <v>0.24142999999999759</v>
      </c>
      <c r="K5683" s="3" t="str">
        <f>IF(MCFT[[#This Row],[Day Change]]&gt;0,"UP","DOWN")</f>
        <v>UP</v>
      </c>
      <c r="L5683" s="9">
        <f>_xlfn.RANK.EQ(MCFT[[#This Row],[Date]],A:A,1)</f>
        <v>5682</v>
      </c>
      <c r="M5683" s="10">
        <f>_xlfn.RANK.AVG(MCFT[[#This Row],[Same change on date for AAPL]],AAPL,1)</f>
        <v>7143</v>
      </c>
      <c r="N5683" s="2">
        <f>MCFT[[#This Row],[Close]]/MCFT[[#This Row],[Open]]</f>
        <v>0.95411448789857844</v>
      </c>
    </row>
    <row r="5684" spans="1:14" x14ac:dyDescent="0.25">
      <c r="A5684" s="1">
        <v>39713</v>
      </c>
      <c r="B5684" s="3">
        <v>26.219999000000001</v>
      </c>
      <c r="C5684" s="3">
        <v>26.32</v>
      </c>
      <c r="D5684" s="3">
        <v>25.32</v>
      </c>
      <c r="E5684" s="3">
        <v>25.4</v>
      </c>
      <c r="F5684" s="3">
        <v>19.774709999999999</v>
      </c>
      <c r="G5684">
        <v>105207700</v>
      </c>
      <c r="H5684" s="3" t="str">
        <f>TEXT(MCFT[[#This Row],[Date]],"dddd")</f>
        <v>Monday</v>
      </c>
      <c r="I5684" s="3">
        <f>MCFT[[#This Row],[Open]]-MCFT[[#This Row],[Close]]</f>
        <v>0.81999900000000281</v>
      </c>
      <c r="J5684" s="3">
        <f>INDEX(AAPL!$J:$J,MATCH(A:A,AAPL!$A:$A,0),1)</f>
        <v>1.2699999999999996</v>
      </c>
      <c r="K5684" s="3" t="str">
        <f>IF(MCFT[[#This Row],[Day Change]]&gt;0,"UP","DOWN")</f>
        <v>UP</v>
      </c>
      <c r="L5684" s="9">
        <f>_xlfn.RANK.EQ(MCFT[[#This Row],[Date]],A:A,1)</f>
        <v>5683</v>
      </c>
      <c r="M5684" s="10">
        <f>_xlfn.RANK.AVG(MCFT[[#This Row],[Same change on date for AAPL]],AAPL,1)</f>
        <v>7962.5</v>
      </c>
      <c r="N5684" s="2">
        <f>MCFT[[#This Row],[Close]]/MCFT[[#This Row],[Open]]</f>
        <v>0.96872620018025157</v>
      </c>
    </row>
    <row r="5685" spans="1:14" x14ac:dyDescent="0.25">
      <c r="A5685" s="1">
        <v>39714</v>
      </c>
      <c r="B5685" s="3">
        <v>25.66</v>
      </c>
      <c r="C5685" s="3">
        <v>26.17</v>
      </c>
      <c r="D5685" s="3">
        <v>25.34</v>
      </c>
      <c r="E5685" s="3">
        <v>25.440000999999999</v>
      </c>
      <c r="F5685" s="3">
        <v>19.805857</v>
      </c>
      <c r="G5685">
        <v>92181300</v>
      </c>
      <c r="H5685" s="3" t="str">
        <f>TEXT(MCFT[[#This Row],[Date]],"dddd")</f>
        <v>Tuesday</v>
      </c>
      <c r="I5685" s="3">
        <f>MCFT[[#This Row],[Open]]-MCFT[[#This Row],[Close]]</f>
        <v>0.21999900000000139</v>
      </c>
      <c r="J5685" s="3">
        <f>INDEX(AAPL!$J:$J,MATCH(A:A,AAPL!$A:$A,0),1)</f>
        <v>0.71571300000000093</v>
      </c>
      <c r="K5685" s="3" t="str">
        <f>IF(MCFT[[#This Row],[Day Change]]&gt;0,"UP","DOWN")</f>
        <v>UP</v>
      </c>
      <c r="L5685" s="9">
        <f>_xlfn.RANK.EQ(MCFT[[#This Row],[Date]],A:A,1)</f>
        <v>5684</v>
      </c>
      <c r="M5685" s="10">
        <f>_xlfn.RANK.AVG(MCFT[[#This Row],[Same change on date for AAPL]],AAPL,1)</f>
        <v>7675</v>
      </c>
      <c r="N5685" s="2">
        <f>MCFT[[#This Row],[Close]]/MCFT[[#This Row],[Open]]</f>
        <v>0.99142638347622758</v>
      </c>
    </row>
    <row r="5686" spans="1:14" x14ac:dyDescent="0.25">
      <c r="A5686" s="1">
        <v>39715</v>
      </c>
      <c r="B5686" s="3">
        <v>25.58</v>
      </c>
      <c r="C5686" s="3">
        <v>26.09</v>
      </c>
      <c r="D5686" s="3">
        <v>25.459999</v>
      </c>
      <c r="E5686" s="3">
        <v>25.719999000000001</v>
      </c>
      <c r="F5686" s="3">
        <v>20.023841999999998</v>
      </c>
      <c r="G5686">
        <v>80250300</v>
      </c>
      <c r="H5686" s="3" t="str">
        <f>TEXT(MCFT[[#This Row],[Date]],"dddd")</f>
        <v>Wednesday</v>
      </c>
      <c r="I5686" s="3">
        <f>MCFT[[#This Row],[Open]]-MCFT[[#This Row],[Close]]</f>
        <v>-0.13999900000000309</v>
      </c>
      <c r="J5686" s="3">
        <f>INDEX(AAPL!$J:$J,MATCH(A:A,AAPL!$A:$A,0),1)</f>
        <v>-0.20571299999999937</v>
      </c>
      <c r="K5686" s="3" t="str">
        <f>IF(MCFT[[#This Row],[Day Change]]&gt;0,"UP","DOWN")</f>
        <v>DOWN</v>
      </c>
      <c r="L5686" s="9">
        <f>_xlfn.RANK.EQ(MCFT[[#This Row],[Date]],A:A,1)</f>
        <v>5685</v>
      </c>
      <c r="M5686" s="10">
        <f>_xlfn.RANK.AVG(MCFT[[#This Row],[Same change on date for AAPL]],AAPL,1)</f>
        <v>1187.5</v>
      </c>
      <c r="N5686" s="2">
        <f>MCFT[[#This Row],[Close]]/MCFT[[#This Row],[Open]]</f>
        <v>1.005472986708366</v>
      </c>
    </row>
    <row r="5687" spans="1:14" x14ac:dyDescent="0.25">
      <c r="A5687" s="1">
        <v>39716</v>
      </c>
      <c r="B5687" s="3">
        <v>25.82</v>
      </c>
      <c r="C5687" s="3">
        <v>26.879999000000002</v>
      </c>
      <c r="D5687" s="3">
        <v>25.74</v>
      </c>
      <c r="E5687" s="3">
        <v>26.610001</v>
      </c>
      <c r="F5687" s="3">
        <v>20.716737999999999</v>
      </c>
      <c r="G5687">
        <v>96203500</v>
      </c>
      <c r="H5687" s="3" t="str">
        <f>TEXT(MCFT[[#This Row],[Date]],"dddd")</f>
        <v>Thursday</v>
      </c>
      <c r="I5687" s="3">
        <f>MCFT[[#This Row],[Open]]-MCFT[[#This Row],[Close]]</f>
        <v>-0.79000100000000018</v>
      </c>
      <c r="J5687" s="3">
        <f>INDEX(AAPL!$J:$J,MATCH(A:A,AAPL!$A:$A,0),1)</f>
        <v>-0.30428699999999864</v>
      </c>
      <c r="K5687" s="3" t="str">
        <f>IF(MCFT[[#This Row],[Day Change]]&gt;0,"UP","DOWN")</f>
        <v>DOWN</v>
      </c>
      <c r="L5687" s="9">
        <f>_xlfn.RANK.EQ(MCFT[[#This Row],[Date]],A:A,1)</f>
        <v>5686</v>
      </c>
      <c r="M5687" s="10">
        <f>_xlfn.RANK.AVG(MCFT[[#This Row],[Same change on date for AAPL]],AAPL,1)</f>
        <v>978</v>
      </c>
      <c r="N5687" s="2">
        <f>MCFT[[#This Row],[Close]]/MCFT[[#This Row],[Open]]</f>
        <v>1.0305964756003099</v>
      </c>
    </row>
    <row r="5688" spans="1:14" x14ac:dyDescent="0.25">
      <c r="A5688" s="1">
        <v>39717</v>
      </c>
      <c r="B5688" s="3">
        <v>26.17</v>
      </c>
      <c r="C5688" s="3">
        <v>27.559999000000001</v>
      </c>
      <c r="D5688" s="3">
        <v>26.139999</v>
      </c>
      <c r="E5688" s="3">
        <v>27.4</v>
      </c>
      <c r="F5688" s="3">
        <v>21.331776000000001</v>
      </c>
      <c r="G5688">
        <v>100744300</v>
      </c>
      <c r="H5688" s="3" t="str">
        <f>TEXT(MCFT[[#This Row],[Date]],"dddd")</f>
        <v>Friday</v>
      </c>
      <c r="I5688" s="3">
        <f>MCFT[[#This Row],[Open]]-MCFT[[#This Row],[Close]]</f>
        <v>-1.2299999999999969</v>
      </c>
      <c r="J5688" s="3">
        <f>INDEX(AAPL!$J:$J,MATCH(A:A,AAPL!$A:$A,0),1)</f>
        <v>-0.47571399999999997</v>
      </c>
      <c r="K5688" s="3" t="str">
        <f>IF(MCFT[[#This Row],[Day Change]]&gt;0,"UP","DOWN")</f>
        <v>DOWN</v>
      </c>
      <c r="L5688" s="9">
        <f>_xlfn.RANK.EQ(MCFT[[#This Row],[Date]],A:A,1)</f>
        <v>5687</v>
      </c>
      <c r="M5688" s="10">
        <f>_xlfn.RANK.AVG(MCFT[[#This Row],[Same change on date for AAPL]],AAPL,1)</f>
        <v>745</v>
      </c>
      <c r="N5688" s="2">
        <f>MCFT[[#This Row],[Close]]/MCFT[[#This Row],[Open]]</f>
        <v>1.0470003821169276</v>
      </c>
    </row>
    <row r="5689" spans="1:14" x14ac:dyDescent="0.25">
      <c r="A5689" s="1">
        <v>39720</v>
      </c>
      <c r="B5689" s="3">
        <v>26.940000999999999</v>
      </c>
      <c r="C5689" s="3">
        <v>27.66</v>
      </c>
      <c r="D5689" s="3">
        <v>25.01</v>
      </c>
      <c r="E5689" s="3">
        <v>25.01</v>
      </c>
      <c r="F5689" s="3">
        <v>19.471088000000002</v>
      </c>
      <c r="G5689">
        <v>134383100</v>
      </c>
      <c r="H5689" s="3" t="str">
        <f>TEXT(MCFT[[#This Row],[Date]],"dddd")</f>
        <v>Monday</v>
      </c>
      <c r="I5689" s="3">
        <f>MCFT[[#This Row],[Open]]-MCFT[[#This Row],[Close]]</f>
        <v>1.9300009999999972</v>
      </c>
      <c r="J5689" s="3">
        <f>INDEX(AAPL!$J:$J,MATCH(A:A,AAPL!$A:$A,0),1)</f>
        <v>2.0514289999999988</v>
      </c>
      <c r="K5689" s="3" t="str">
        <f>IF(MCFT[[#This Row],[Day Change]]&gt;0,"UP","DOWN")</f>
        <v>UP</v>
      </c>
      <c r="L5689" s="9">
        <f>_xlfn.RANK.EQ(MCFT[[#This Row],[Date]],A:A,1)</f>
        <v>5688</v>
      </c>
      <c r="M5689" s="10">
        <f>_xlfn.RANK.AVG(MCFT[[#This Row],[Same change on date for AAPL]],AAPL,1)</f>
        <v>8100</v>
      </c>
      <c r="N5689" s="2">
        <f>MCFT[[#This Row],[Close]]/MCFT[[#This Row],[Open]]</f>
        <v>0.92835928254048705</v>
      </c>
    </row>
    <row r="5690" spans="1:14" x14ac:dyDescent="0.25">
      <c r="A5690" s="1">
        <v>39721</v>
      </c>
      <c r="B5690" s="3">
        <v>25.77</v>
      </c>
      <c r="C5690" s="3">
        <v>26.690000999999999</v>
      </c>
      <c r="D5690" s="3">
        <v>25.540001</v>
      </c>
      <c r="E5690" s="3">
        <v>26.690000999999999</v>
      </c>
      <c r="F5690" s="3">
        <v>20.779022000000001</v>
      </c>
      <c r="G5690">
        <v>107192700</v>
      </c>
      <c r="H5690" s="3" t="str">
        <f>TEXT(MCFT[[#This Row],[Date]],"dddd")</f>
        <v>Tuesday</v>
      </c>
      <c r="I5690" s="3">
        <f>MCFT[[#This Row],[Open]]-MCFT[[#This Row],[Close]]</f>
        <v>-0.92000099999999918</v>
      </c>
      <c r="J5690" s="3">
        <f>INDEX(AAPL!$J:$J,MATCH(A:A,AAPL!$A:$A,0),1)</f>
        <v>-0.77285700000000013</v>
      </c>
      <c r="K5690" s="3" t="str">
        <f>IF(MCFT[[#This Row],[Day Change]]&gt;0,"UP","DOWN")</f>
        <v>DOWN</v>
      </c>
      <c r="L5690" s="9">
        <f>_xlfn.RANK.EQ(MCFT[[#This Row],[Date]],A:A,1)</f>
        <v>5689</v>
      </c>
      <c r="M5690" s="10">
        <f>_xlfn.RANK.AVG(MCFT[[#This Row],[Same change on date for AAPL]],AAPL,1)</f>
        <v>480</v>
      </c>
      <c r="N5690" s="2">
        <f>MCFT[[#This Row],[Close]]/MCFT[[#This Row],[Open]]</f>
        <v>1.0357004656577415</v>
      </c>
    </row>
    <row r="5691" spans="1:14" x14ac:dyDescent="0.25">
      <c r="A5691" s="1">
        <v>39722</v>
      </c>
      <c r="B5691" s="3">
        <v>26.379999000000002</v>
      </c>
      <c r="C5691" s="3">
        <v>26.99</v>
      </c>
      <c r="D5691" s="3">
        <v>26.280000999999999</v>
      </c>
      <c r="E5691" s="3">
        <v>26.48</v>
      </c>
      <c r="F5691" s="3">
        <v>20.615524000000001</v>
      </c>
      <c r="G5691">
        <v>88957000</v>
      </c>
      <c r="H5691" s="3" t="str">
        <f>TEXT(MCFT[[#This Row],[Date]],"dddd")</f>
        <v>Wednesday</v>
      </c>
      <c r="I5691" s="3">
        <f>MCFT[[#This Row],[Open]]-MCFT[[#This Row],[Close]]</f>
        <v>-0.1000009999999989</v>
      </c>
      <c r="J5691" s="3">
        <f>INDEX(AAPL!$J:$J,MATCH(A:A,AAPL!$A:$A,0),1)</f>
        <v>0.3999990000000011</v>
      </c>
      <c r="K5691" s="3" t="str">
        <f>IF(MCFT[[#This Row],[Day Change]]&gt;0,"UP","DOWN")</f>
        <v>DOWN</v>
      </c>
      <c r="L5691" s="9">
        <f>_xlfn.RANK.EQ(MCFT[[#This Row],[Date]],A:A,1)</f>
        <v>5690</v>
      </c>
      <c r="M5691" s="10">
        <f>_xlfn.RANK.AVG(MCFT[[#This Row],[Same change on date for AAPL]],AAPL,1)</f>
        <v>7394</v>
      </c>
      <c r="N5691" s="2">
        <f>MCFT[[#This Row],[Close]]/MCFT[[#This Row],[Open]]</f>
        <v>1.0037907886198176</v>
      </c>
    </row>
    <row r="5692" spans="1:14" x14ac:dyDescent="0.25">
      <c r="A5692" s="1">
        <v>39723</v>
      </c>
      <c r="B5692" s="3">
        <v>26.18</v>
      </c>
      <c r="C5692" s="3">
        <v>26.530000999999999</v>
      </c>
      <c r="D5692" s="3">
        <v>25.700001</v>
      </c>
      <c r="E5692" s="3">
        <v>26.25</v>
      </c>
      <c r="F5692" s="3">
        <v>20.436468000000001</v>
      </c>
      <c r="G5692">
        <v>93819800</v>
      </c>
      <c r="H5692" s="3" t="str">
        <f>TEXT(MCFT[[#This Row],[Date]],"dddd")</f>
        <v>Thursday</v>
      </c>
      <c r="I5692" s="3">
        <f>MCFT[[#This Row],[Open]]-MCFT[[#This Row],[Close]]</f>
        <v>-7.0000000000000284E-2</v>
      </c>
      <c r="J5692" s="3">
        <f>INDEX(AAPL!$J:$J,MATCH(A:A,AAPL!$A:$A,0),1)</f>
        <v>1.129999999999999</v>
      </c>
      <c r="K5692" s="3" t="str">
        <f>IF(MCFT[[#This Row],[Day Change]]&gt;0,"UP","DOWN")</f>
        <v>DOWN</v>
      </c>
      <c r="L5692" s="9">
        <f>_xlfn.RANK.EQ(MCFT[[#This Row],[Date]],A:A,1)</f>
        <v>5691</v>
      </c>
      <c r="M5692" s="10">
        <f>_xlfn.RANK.AVG(MCFT[[#This Row],[Same change on date for AAPL]],AAPL,1)</f>
        <v>7902</v>
      </c>
      <c r="N5692" s="2">
        <f>MCFT[[#This Row],[Close]]/MCFT[[#This Row],[Open]]</f>
        <v>1.0026737967914439</v>
      </c>
    </row>
    <row r="5693" spans="1:14" x14ac:dyDescent="0.25">
      <c r="A5693" s="1">
        <v>39724</v>
      </c>
      <c r="B5693" s="3">
        <v>26.370000999999998</v>
      </c>
      <c r="C5693" s="3">
        <v>27.469999000000001</v>
      </c>
      <c r="D5693" s="3">
        <v>26.24</v>
      </c>
      <c r="E5693" s="3">
        <v>26.32</v>
      </c>
      <c r="F5693" s="3">
        <v>20.490967000000001</v>
      </c>
      <c r="G5693">
        <v>114289400</v>
      </c>
      <c r="H5693" s="3" t="str">
        <f>TEXT(MCFT[[#This Row],[Date]],"dddd")</f>
        <v>Friday</v>
      </c>
      <c r="I5693" s="3">
        <f>MCFT[[#This Row],[Open]]-MCFT[[#This Row],[Close]]</f>
        <v>5.0000999999998186E-2</v>
      </c>
      <c r="J5693" s="3">
        <f>INDEX(AAPL!$J:$J,MATCH(A:A,AAPL!$A:$A,0),1)</f>
        <v>0.98999899999999919</v>
      </c>
      <c r="K5693" s="3" t="str">
        <f>IF(MCFT[[#This Row],[Day Change]]&gt;0,"UP","DOWN")</f>
        <v>UP</v>
      </c>
      <c r="L5693" s="9">
        <f>_xlfn.RANK.EQ(MCFT[[#This Row],[Date]],A:A,1)</f>
        <v>5692</v>
      </c>
      <c r="M5693" s="10">
        <f>_xlfn.RANK.AVG(MCFT[[#This Row],[Same change on date for AAPL]],AAPL,1)</f>
        <v>7837</v>
      </c>
      <c r="N5693" s="2">
        <f>MCFT[[#This Row],[Close]]/MCFT[[#This Row],[Open]]</f>
        <v>0.99810386810375928</v>
      </c>
    </row>
    <row r="5694" spans="1:14" x14ac:dyDescent="0.25">
      <c r="A5694" s="1">
        <v>39727</v>
      </c>
      <c r="B5694" s="3">
        <v>25.629999000000002</v>
      </c>
      <c r="C5694" s="3">
        <v>25.99</v>
      </c>
      <c r="D5694" s="3">
        <v>24.139999</v>
      </c>
      <c r="E5694" s="3">
        <v>24.91</v>
      </c>
      <c r="F5694" s="3">
        <v>19.393236000000002</v>
      </c>
      <c r="G5694">
        <v>146374600</v>
      </c>
      <c r="H5694" s="3" t="str">
        <f>TEXT(MCFT[[#This Row],[Date]],"dddd")</f>
        <v>Monday</v>
      </c>
      <c r="I5694" s="3">
        <f>MCFT[[#This Row],[Open]]-MCFT[[#This Row],[Close]]</f>
        <v>0.71999900000000139</v>
      </c>
      <c r="J5694" s="3">
        <f>INDEX(AAPL!$J:$J,MATCH(A:A,AAPL!$A:$A,0),1)</f>
        <v>-0.88285699999999956</v>
      </c>
      <c r="K5694" s="3" t="str">
        <f>IF(MCFT[[#This Row],[Day Change]]&gt;0,"UP","DOWN")</f>
        <v>UP</v>
      </c>
      <c r="L5694" s="9">
        <f>_xlfn.RANK.EQ(MCFT[[#This Row],[Date]],A:A,1)</f>
        <v>5693</v>
      </c>
      <c r="M5694" s="10">
        <f>_xlfn.RANK.AVG(MCFT[[#This Row],[Same change on date for AAPL]],AAPL,1)</f>
        <v>419</v>
      </c>
      <c r="N5694" s="2">
        <f>MCFT[[#This Row],[Close]]/MCFT[[#This Row],[Open]]</f>
        <v>0.97190795832649068</v>
      </c>
    </row>
    <row r="5695" spans="1:14" x14ac:dyDescent="0.25">
      <c r="A5695" s="1">
        <v>39728</v>
      </c>
      <c r="B5695" s="3">
        <v>24.98</v>
      </c>
      <c r="C5695" s="3">
        <v>25.209999</v>
      </c>
      <c r="D5695" s="3">
        <v>23.139999</v>
      </c>
      <c r="E5695" s="3">
        <v>23.23</v>
      </c>
      <c r="F5695" s="3">
        <v>18.085298999999999</v>
      </c>
      <c r="G5695">
        <v>145941200</v>
      </c>
      <c r="H5695" s="3" t="str">
        <f>TEXT(MCFT[[#This Row],[Date]],"dddd")</f>
        <v>Tuesday</v>
      </c>
      <c r="I5695" s="3">
        <f>MCFT[[#This Row],[Open]]-MCFT[[#This Row],[Close]]</f>
        <v>1.75</v>
      </c>
      <c r="J5695" s="3">
        <f>INDEX(AAPL!$J:$J,MATCH(A:A,AAPL!$A:$A,0),1)</f>
        <v>1.6171420000000012</v>
      </c>
      <c r="K5695" s="3" t="str">
        <f>IF(MCFT[[#This Row],[Day Change]]&gt;0,"UP","DOWN")</f>
        <v>UP</v>
      </c>
      <c r="L5695" s="9">
        <f>_xlfn.RANK.EQ(MCFT[[#This Row],[Date]],A:A,1)</f>
        <v>5694</v>
      </c>
      <c r="M5695" s="10">
        <f>_xlfn.RANK.AVG(MCFT[[#This Row],[Same change on date for AAPL]],AAPL,1)</f>
        <v>8035.5</v>
      </c>
      <c r="N5695" s="2">
        <f>MCFT[[#This Row],[Close]]/MCFT[[#This Row],[Open]]</f>
        <v>0.92994395516413131</v>
      </c>
    </row>
    <row r="5696" spans="1:14" x14ac:dyDescent="0.25">
      <c r="A5696" s="1">
        <v>39729</v>
      </c>
      <c r="B5696" s="3">
        <v>22.9</v>
      </c>
      <c r="C5696" s="3">
        <v>24.299999</v>
      </c>
      <c r="D5696" s="3">
        <v>22.5</v>
      </c>
      <c r="E5696" s="3">
        <v>23.01</v>
      </c>
      <c r="F5696" s="3">
        <v>17.914019</v>
      </c>
      <c r="G5696">
        <v>171598600</v>
      </c>
      <c r="H5696" s="3" t="str">
        <f>TEXT(MCFT[[#This Row],[Date]],"dddd")</f>
        <v>Wednesday</v>
      </c>
      <c r="I5696" s="3">
        <f>MCFT[[#This Row],[Open]]-MCFT[[#This Row],[Close]]</f>
        <v>-0.11000000000000298</v>
      </c>
      <c r="J5696" s="3">
        <f>INDEX(AAPL!$J:$J,MATCH(A:A,AAPL!$A:$A,0),1)</f>
        <v>-0.55428599999999939</v>
      </c>
      <c r="K5696" s="3" t="str">
        <f>IF(MCFT[[#This Row],[Day Change]]&gt;0,"UP","DOWN")</f>
        <v>DOWN</v>
      </c>
      <c r="L5696" s="9">
        <f>_xlfn.RANK.EQ(MCFT[[#This Row],[Date]],A:A,1)</f>
        <v>5695</v>
      </c>
      <c r="M5696" s="10">
        <f>_xlfn.RANK.AVG(MCFT[[#This Row],[Same change on date for AAPL]],AAPL,1)</f>
        <v>655</v>
      </c>
      <c r="N5696" s="2">
        <f>MCFT[[#This Row],[Close]]/MCFT[[#This Row],[Open]]</f>
        <v>1.0048034934497818</v>
      </c>
    </row>
    <row r="5697" spans="1:14" x14ac:dyDescent="0.25">
      <c r="A5697" s="1">
        <v>39730</v>
      </c>
      <c r="B5697" s="3">
        <v>23.77</v>
      </c>
      <c r="C5697" s="3">
        <v>23.91</v>
      </c>
      <c r="D5697" s="3">
        <v>22.07</v>
      </c>
      <c r="E5697" s="3">
        <v>22.299999</v>
      </c>
      <c r="F5697" s="3">
        <v>17.361267000000002</v>
      </c>
      <c r="G5697">
        <v>131948700</v>
      </c>
      <c r="H5697" s="3" t="str">
        <f>TEXT(MCFT[[#This Row],[Date]],"dddd")</f>
        <v>Thursday</v>
      </c>
      <c r="I5697" s="3">
        <f>MCFT[[#This Row],[Open]]-MCFT[[#This Row],[Close]]</f>
        <v>1.4700009999999999</v>
      </c>
      <c r="J5697" s="3">
        <f>INDEX(AAPL!$J:$J,MATCH(A:A,AAPL!$A:$A,0),1)</f>
        <v>0.65857100000000024</v>
      </c>
      <c r="K5697" s="3" t="str">
        <f>IF(MCFT[[#This Row],[Day Change]]&gt;0,"UP","DOWN")</f>
        <v>UP</v>
      </c>
      <c r="L5697" s="9">
        <f>_xlfn.RANK.EQ(MCFT[[#This Row],[Date]],A:A,1)</f>
        <v>5696</v>
      </c>
      <c r="M5697" s="10">
        <f>_xlfn.RANK.AVG(MCFT[[#This Row],[Same change on date for AAPL]],AAPL,1)</f>
        <v>7627</v>
      </c>
      <c r="N5697" s="2">
        <f>MCFT[[#This Row],[Close]]/MCFT[[#This Row],[Open]]</f>
        <v>0.93815729911653345</v>
      </c>
    </row>
    <row r="5698" spans="1:14" x14ac:dyDescent="0.25">
      <c r="A5698" s="1">
        <v>39731</v>
      </c>
      <c r="B5698" s="3">
        <v>21.790001</v>
      </c>
      <c r="C5698" s="3">
        <v>22.35</v>
      </c>
      <c r="D5698" s="3">
        <v>20.65</v>
      </c>
      <c r="E5698" s="3">
        <v>21.5</v>
      </c>
      <c r="F5698" s="3">
        <v>16.738440000000001</v>
      </c>
      <c r="G5698">
        <v>228467500</v>
      </c>
      <c r="H5698" s="3" t="str">
        <f>TEXT(MCFT[[#This Row],[Date]],"dddd")</f>
        <v>Friday</v>
      </c>
      <c r="I5698" s="3">
        <f>MCFT[[#This Row],[Open]]-MCFT[[#This Row],[Close]]</f>
        <v>0.29000100000000018</v>
      </c>
      <c r="J5698" s="3">
        <f>INDEX(AAPL!$J:$J,MATCH(A:A,AAPL!$A:$A,0),1)</f>
        <v>-1.5857139999999994</v>
      </c>
      <c r="K5698" s="3" t="str">
        <f>IF(MCFT[[#This Row],[Day Change]]&gt;0,"UP","DOWN")</f>
        <v>UP</v>
      </c>
      <c r="L5698" s="9">
        <f>_xlfn.RANK.EQ(MCFT[[#This Row],[Date]],A:A,1)</f>
        <v>5697</v>
      </c>
      <c r="M5698" s="10">
        <f>_xlfn.RANK.AVG(MCFT[[#This Row],[Same change on date for AAPL]],AAPL,1)</f>
        <v>153</v>
      </c>
      <c r="N5698" s="2">
        <f>MCFT[[#This Row],[Close]]/MCFT[[#This Row],[Open]]</f>
        <v>0.98669109744419015</v>
      </c>
    </row>
    <row r="5699" spans="1:14" x14ac:dyDescent="0.25">
      <c r="A5699" s="1">
        <v>39734</v>
      </c>
      <c r="B5699" s="3">
        <v>22.860001</v>
      </c>
      <c r="C5699" s="3">
        <v>25.5</v>
      </c>
      <c r="D5699" s="3">
        <v>22.629999000000002</v>
      </c>
      <c r="E5699" s="3">
        <v>25.5</v>
      </c>
      <c r="F5699" s="3">
        <v>19.852568000000002</v>
      </c>
      <c r="G5699">
        <v>144935400</v>
      </c>
      <c r="H5699" s="3" t="str">
        <f>TEXT(MCFT[[#This Row],[Date]],"dddd")</f>
        <v>Monday</v>
      </c>
      <c r="I5699" s="3">
        <f>MCFT[[#This Row],[Open]]-MCFT[[#This Row],[Close]]</f>
        <v>-2.6399989999999995</v>
      </c>
      <c r="J5699" s="3">
        <f>INDEX(AAPL!$J:$J,MATCH(A:A,AAPL!$A:$A,0),1)</f>
        <v>-0.81571399999999983</v>
      </c>
      <c r="K5699" s="3" t="str">
        <f>IF(MCFT[[#This Row],[Day Change]]&gt;0,"UP","DOWN")</f>
        <v>DOWN</v>
      </c>
      <c r="L5699" s="9">
        <f>_xlfn.RANK.EQ(MCFT[[#This Row],[Date]],A:A,1)</f>
        <v>5698</v>
      </c>
      <c r="M5699" s="10">
        <f>_xlfn.RANK.AVG(MCFT[[#This Row],[Same change on date for AAPL]],AAPL,1)</f>
        <v>454</v>
      </c>
      <c r="N5699" s="2">
        <f>MCFT[[#This Row],[Close]]/MCFT[[#This Row],[Open]]</f>
        <v>1.1154855155080701</v>
      </c>
    </row>
    <row r="5700" spans="1:14" x14ac:dyDescent="0.25">
      <c r="A5700" s="1">
        <v>39735</v>
      </c>
      <c r="B5700" s="3">
        <v>25.639999</v>
      </c>
      <c r="C5700" s="3">
        <v>25.73</v>
      </c>
      <c r="D5700" s="3">
        <v>23.6</v>
      </c>
      <c r="E5700" s="3">
        <v>24.1</v>
      </c>
      <c r="F5700" s="3">
        <v>18.762620999999999</v>
      </c>
      <c r="G5700">
        <v>165674900</v>
      </c>
      <c r="H5700" s="3" t="str">
        <f>TEXT(MCFT[[#This Row],[Date]],"dddd")</f>
        <v>Tuesday</v>
      </c>
      <c r="I5700" s="3">
        <f>MCFT[[#This Row],[Open]]-MCFT[[#This Row],[Close]]</f>
        <v>1.5399989999999981</v>
      </c>
      <c r="J5700" s="3">
        <f>INDEX(AAPL!$J:$J,MATCH(A:A,AAPL!$A:$A,0),1)</f>
        <v>1.7400009999999995</v>
      </c>
      <c r="K5700" s="3" t="str">
        <f>IF(MCFT[[#This Row],[Day Change]]&gt;0,"UP","DOWN")</f>
        <v>UP</v>
      </c>
      <c r="L5700" s="9">
        <f>_xlfn.RANK.EQ(MCFT[[#This Row],[Date]],A:A,1)</f>
        <v>5699</v>
      </c>
      <c r="M5700" s="10">
        <f>_xlfn.RANK.AVG(MCFT[[#This Row],[Same change on date for AAPL]],AAPL,1)</f>
        <v>8067</v>
      </c>
      <c r="N5700" s="2">
        <f>MCFT[[#This Row],[Close]]/MCFT[[#This Row],[Open]]</f>
        <v>0.9399376341629343</v>
      </c>
    </row>
    <row r="5701" spans="1:14" x14ac:dyDescent="0.25">
      <c r="A5701" s="1">
        <v>39736</v>
      </c>
      <c r="B5701" s="3">
        <v>23.780000999999999</v>
      </c>
      <c r="C5701" s="3">
        <v>24.25</v>
      </c>
      <c r="D5701" s="3">
        <v>22.48</v>
      </c>
      <c r="E5701" s="3">
        <v>22.66</v>
      </c>
      <c r="F5701" s="3">
        <v>17.641531000000001</v>
      </c>
      <c r="G5701">
        <v>113280200</v>
      </c>
      <c r="H5701" s="3" t="str">
        <f>TEXT(MCFT[[#This Row],[Date]],"dddd")</f>
        <v>Wednesday</v>
      </c>
      <c r="I5701" s="3">
        <f>MCFT[[#This Row],[Open]]-MCFT[[#This Row],[Close]]</f>
        <v>1.1200009999999985</v>
      </c>
      <c r="J5701" s="3">
        <f>INDEX(AAPL!$J:$J,MATCH(A:A,AAPL!$A:$A,0),1)</f>
        <v>0.84142899999999976</v>
      </c>
      <c r="K5701" s="3" t="str">
        <f>IF(MCFT[[#This Row],[Day Change]]&gt;0,"UP","DOWN")</f>
        <v>UP</v>
      </c>
      <c r="L5701" s="9">
        <f>_xlfn.RANK.EQ(MCFT[[#This Row],[Date]],A:A,1)</f>
        <v>5700</v>
      </c>
      <c r="M5701" s="10">
        <f>_xlfn.RANK.AVG(MCFT[[#This Row],[Same change on date for AAPL]],AAPL,1)</f>
        <v>7764</v>
      </c>
      <c r="N5701" s="2">
        <f>MCFT[[#This Row],[Close]]/MCFT[[#This Row],[Open]]</f>
        <v>0.95290155790994291</v>
      </c>
    </row>
    <row r="5702" spans="1:14" x14ac:dyDescent="0.25">
      <c r="A5702" s="1">
        <v>39737</v>
      </c>
      <c r="B5702" s="3">
        <v>22.940000999999999</v>
      </c>
      <c r="C5702" s="3">
        <v>24.190000999999999</v>
      </c>
      <c r="D5702" s="3">
        <v>21.309999000000001</v>
      </c>
      <c r="E5702" s="3">
        <v>24.190000999999999</v>
      </c>
      <c r="F5702" s="3">
        <v>18.832687</v>
      </c>
      <c r="G5702">
        <v>161147800</v>
      </c>
      <c r="H5702" s="3" t="str">
        <f>TEXT(MCFT[[#This Row],[Date]],"dddd")</f>
        <v>Thursday</v>
      </c>
      <c r="I5702" s="3">
        <f>MCFT[[#This Row],[Open]]-MCFT[[#This Row],[Close]]</f>
        <v>-1.25</v>
      </c>
      <c r="J5702" s="3">
        <f>INDEX(AAPL!$J:$J,MATCH(A:A,AAPL!$A:$A,0),1)</f>
        <v>-0.30285799999999874</v>
      </c>
      <c r="K5702" s="3" t="str">
        <f>IF(MCFT[[#This Row],[Day Change]]&gt;0,"UP","DOWN")</f>
        <v>DOWN</v>
      </c>
      <c r="L5702" s="9">
        <f>_xlfn.RANK.EQ(MCFT[[#This Row],[Date]],A:A,1)</f>
        <v>5701</v>
      </c>
      <c r="M5702" s="10">
        <f>_xlfn.RANK.AVG(MCFT[[#This Row],[Same change on date for AAPL]],AAPL,1)</f>
        <v>982</v>
      </c>
      <c r="N5702" s="2">
        <f>MCFT[[#This Row],[Close]]/MCFT[[#This Row],[Open]]</f>
        <v>1.0544899714694869</v>
      </c>
    </row>
    <row r="5703" spans="1:14" x14ac:dyDescent="0.25">
      <c r="A5703" s="1">
        <v>39738</v>
      </c>
      <c r="B5703" s="3">
        <v>23.57</v>
      </c>
      <c r="C5703" s="3">
        <v>25.110001</v>
      </c>
      <c r="D5703" s="3">
        <v>23.309999000000001</v>
      </c>
      <c r="E5703" s="3">
        <v>23.93</v>
      </c>
      <c r="F5703" s="3">
        <v>18.630275999999999</v>
      </c>
      <c r="G5703">
        <v>133673100</v>
      </c>
      <c r="H5703" s="3" t="str">
        <f>TEXT(MCFT[[#This Row],[Date]],"dddd")</f>
        <v>Friday</v>
      </c>
      <c r="I5703" s="3">
        <f>MCFT[[#This Row],[Open]]-MCFT[[#This Row],[Close]]</f>
        <v>-0.35999999999999943</v>
      </c>
      <c r="J5703" s="3">
        <f>INDEX(AAPL!$J:$J,MATCH(A:A,AAPL!$A:$A,0),1)</f>
        <v>0.31428599999999918</v>
      </c>
      <c r="K5703" s="3" t="str">
        <f>IF(MCFT[[#This Row],[Day Change]]&gt;0,"UP","DOWN")</f>
        <v>DOWN</v>
      </c>
      <c r="L5703" s="9">
        <f>_xlfn.RANK.EQ(MCFT[[#This Row],[Date]],A:A,1)</f>
        <v>5702</v>
      </c>
      <c r="M5703" s="10">
        <f>_xlfn.RANK.AVG(MCFT[[#This Row],[Same change on date for AAPL]],AAPL,1)</f>
        <v>7257</v>
      </c>
      <c r="N5703" s="2">
        <f>MCFT[[#This Row],[Close]]/MCFT[[#This Row],[Open]]</f>
        <v>1.0152736529486635</v>
      </c>
    </row>
    <row r="5704" spans="1:14" x14ac:dyDescent="0.25">
      <c r="A5704" s="1">
        <v>39741</v>
      </c>
      <c r="B5704" s="3">
        <v>24.200001</v>
      </c>
      <c r="C5704" s="3">
        <v>24.75</v>
      </c>
      <c r="D5704" s="3">
        <v>23.01</v>
      </c>
      <c r="E5704" s="3">
        <v>24.719999000000001</v>
      </c>
      <c r="F5704" s="3">
        <v>19.245308000000001</v>
      </c>
      <c r="G5704">
        <v>93484300</v>
      </c>
      <c r="H5704" s="3" t="str">
        <f>TEXT(MCFT[[#This Row],[Date]],"dddd")</f>
        <v>Monday</v>
      </c>
      <c r="I5704" s="3">
        <f>MCFT[[#This Row],[Open]]-MCFT[[#This Row],[Close]]</f>
        <v>-0.51999800000000107</v>
      </c>
      <c r="J5704" s="3">
        <f>INDEX(AAPL!$J:$J,MATCH(A:A,AAPL!$A:$A,0),1)</f>
        <v>0.19142900000000118</v>
      </c>
      <c r="K5704" s="3" t="str">
        <f>IF(MCFT[[#This Row],[Day Change]]&gt;0,"UP","DOWN")</f>
        <v>DOWN</v>
      </c>
      <c r="L5704" s="9">
        <f>_xlfn.RANK.EQ(MCFT[[#This Row],[Date]],A:A,1)</f>
        <v>5703</v>
      </c>
      <c r="M5704" s="10">
        <f>_xlfn.RANK.AVG(MCFT[[#This Row],[Same change on date for AAPL]],AAPL,1)</f>
        <v>7029.5</v>
      </c>
      <c r="N5704" s="2">
        <f>MCFT[[#This Row],[Close]]/MCFT[[#This Row],[Open]]</f>
        <v>1.0214875197732429</v>
      </c>
    </row>
    <row r="5705" spans="1:14" x14ac:dyDescent="0.25">
      <c r="A5705" s="1">
        <v>39742</v>
      </c>
      <c r="B5705" s="3">
        <v>24.299999</v>
      </c>
      <c r="C5705" s="3">
        <v>25.01</v>
      </c>
      <c r="D5705" s="3">
        <v>23.27</v>
      </c>
      <c r="E5705" s="3">
        <v>23.360001</v>
      </c>
      <c r="F5705" s="3">
        <v>18.186506000000001</v>
      </c>
      <c r="G5705">
        <v>100385600</v>
      </c>
      <c r="H5705" s="3" t="str">
        <f>TEXT(MCFT[[#This Row],[Date]],"dddd")</f>
        <v>Tuesday</v>
      </c>
      <c r="I5705" s="3">
        <f>MCFT[[#This Row],[Open]]-MCFT[[#This Row],[Close]]</f>
        <v>0.93999799999999922</v>
      </c>
      <c r="J5705" s="3">
        <f>INDEX(AAPL!$J:$J,MATCH(A:A,AAPL!$A:$A,0),1)</f>
        <v>0.77999999999999936</v>
      </c>
      <c r="K5705" s="3" t="str">
        <f>IF(MCFT[[#This Row],[Day Change]]&gt;0,"UP","DOWN")</f>
        <v>UP</v>
      </c>
      <c r="L5705" s="9">
        <f>_xlfn.RANK.EQ(MCFT[[#This Row],[Date]],A:A,1)</f>
        <v>5704</v>
      </c>
      <c r="M5705" s="10">
        <f>_xlfn.RANK.AVG(MCFT[[#This Row],[Same change on date for AAPL]],AAPL,1)</f>
        <v>7725</v>
      </c>
      <c r="N5705" s="2">
        <f>MCFT[[#This Row],[Close]]/MCFT[[#This Row],[Open]]</f>
        <v>0.96131695314061538</v>
      </c>
    </row>
    <row r="5706" spans="1:14" x14ac:dyDescent="0.25">
      <c r="A5706" s="1">
        <v>39743</v>
      </c>
      <c r="B5706" s="3">
        <v>23.040001</v>
      </c>
      <c r="C5706" s="3">
        <v>23.059999000000001</v>
      </c>
      <c r="D5706" s="3">
        <v>20.9</v>
      </c>
      <c r="E5706" s="3">
        <v>21.530000999999999</v>
      </c>
      <c r="F5706" s="3">
        <v>16.761799</v>
      </c>
      <c r="G5706">
        <v>150054800</v>
      </c>
      <c r="H5706" s="3" t="str">
        <f>TEXT(MCFT[[#This Row],[Date]],"dddd")</f>
        <v>Wednesday</v>
      </c>
      <c r="I5706" s="3">
        <f>MCFT[[#This Row],[Open]]-MCFT[[#This Row],[Close]]</f>
        <v>1.5100000000000016</v>
      </c>
      <c r="J5706" s="3">
        <f>INDEX(AAPL!$J:$J,MATCH(A:A,AAPL!$A:$A,0),1)</f>
        <v>7.1428000000000935E-2</v>
      </c>
      <c r="K5706" s="3" t="str">
        <f>IF(MCFT[[#This Row],[Day Change]]&gt;0,"UP","DOWN")</f>
        <v>UP</v>
      </c>
      <c r="L5706" s="9">
        <f>_xlfn.RANK.EQ(MCFT[[#This Row],[Date]],A:A,1)</f>
        <v>5705</v>
      </c>
      <c r="M5706" s="10">
        <f>_xlfn.RANK.AVG(MCFT[[#This Row],[Same change on date for AAPL]],AAPL,1)</f>
        <v>6540</v>
      </c>
      <c r="N5706" s="2">
        <f>MCFT[[#This Row],[Close]]/MCFT[[#This Row],[Open]]</f>
        <v>0.93446180840009507</v>
      </c>
    </row>
    <row r="5707" spans="1:14" x14ac:dyDescent="0.25">
      <c r="A5707" s="1">
        <v>39744</v>
      </c>
      <c r="B5707" s="3">
        <v>21.549999</v>
      </c>
      <c r="C5707" s="3">
        <v>22.59</v>
      </c>
      <c r="D5707" s="3">
        <v>20.889999</v>
      </c>
      <c r="E5707" s="3">
        <v>22.32</v>
      </c>
      <c r="F5707" s="3">
        <v>17.376830999999999</v>
      </c>
      <c r="G5707">
        <v>154774100</v>
      </c>
      <c r="H5707" s="3" t="str">
        <f>TEXT(MCFT[[#This Row],[Date]],"dddd")</f>
        <v>Thursday</v>
      </c>
      <c r="I5707" s="3">
        <f>MCFT[[#This Row],[Open]]-MCFT[[#This Row],[Close]]</f>
        <v>-0.7700010000000006</v>
      </c>
      <c r="J5707" s="3">
        <f>INDEX(AAPL!$J:$J,MATCH(A:A,AAPL!$A:$A,0),1)</f>
        <v>-0.24571399999999954</v>
      </c>
      <c r="K5707" s="3" t="str">
        <f>IF(MCFT[[#This Row],[Day Change]]&gt;0,"UP","DOWN")</f>
        <v>DOWN</v>
      </c>
      <c r="L5707" s="9">
        <f>_xlfn.RANK.EQ(MCFT[[#This Row],[Date]],A:A,1)</f>
        <v>5706</v>
      </c>
      <c r="M5707" s="10">
        <f>_xlfn.RANK.AVG(MCFT[[#This Row],[Same change on date for AAPL]],AAPL,1)</f>
        <v>1095.5</v>
      </c>
      <c r="N5707" s="2">
        <f>MCFT[[#This Row],[Close]]/MCFT[[#This Row],[Open]]</f>
        <v>1.0357309065304365</v>
      </c>
    </row>
    <row r="5708" spans="1:14" x14ac:dyDescent="0.25">
      <c r="A5708" s="1">
        <v>39745</v>
      </c>
      <c r="B5708" s="3">
        <v>21.059999000000001</v>
      </c>
      <c r="C5708" s="3">
        <v>22.860001</v>
      </c>
      <c r="D5708" s="3">
        <v>20.950001</v>
      </c>
      <c r="E5708" s="3">
        <v>21.959999</v>
      </c>
      <c r="F5708" s="3">
        <v>17.096561000000001</v>
      </c>
      <c r="G5708">
        <v>153919700</v>
      </c>
      <c r="H5708" s="3" t="str">
        <f>TEXT(MCFT[[#This Row],[Date]],"dddd")</f>
        <v>Friday</v>
      </c>
      <c r="I5708" s="3">
        <f>MCFT[[#This Row],[Open]]-MCFT[[#This Row],[Close]]</f>
        <v>-0.89999999999999858</v>
      </c>
      <c r="J5708" s="3">
        <f>INDEX(AAPL!$J:$J,MATCH(A:A,AAPL!$A:$A,0),1)</f>
        <v>-0.86428700000000092</v>
      </c>
      <c r="K5708" s="3" t="str">
        <f>IF(MCFT[[#This Row],[Day Change]]&gt;0,"UP","DOWN")</f>
        <v>DOWN</v>
      </c>
      <c r="L5708" s="9">
        <f>_xlfn.RANK.EQ(MCFT[[#This Row],[Date]],A:A,1)</f>
        <v>5707</v>
      </c>
      <c r="M5708" s="10">
        <f>_xlfn.RANK.AVG(MCFT[[#This Row],[Same change on date for AAPL]],AAPL,1)</f>
        <v>428</v>
      </c>
      <c r="N5708" s="2">
        <f>MCFT[[#This Row],[Close]]/MCFT[[#This Row],[Open]]</f>
        <v>1.0427350447642472</v>
      </c>
    </row>
    <row r="5709" spans="1:14" x14ac:dyDescent="0.25">
      <c r="A5709" s="1">
        <v>39748</v>
      </c>
      <c r="B5709" s="3">
        <v>21.67</v>
      </c>
      <c r="C5709" s="3">
        <v>21.959999</v>
      </c>
      <c r="D5709" s="3">
        <v>21.02</v>
      </c>
      <c r="E5709" s="3">
        <v>21.18</v>
      </c>
      <c r="F5709" s="3">
        <v>16.489307</v>
      </c>
      <c r="G5709">
        <v>117683900</v>
      </c>
      <c r="H5709" s="3" t="str">
        <f>TEXT(MCFT[[#This Row],[Date]],"dddd")</f>
        <v>Monday</v>
      </c>
      <c r="I5709" s="3">
        <f>MCFT[[#This Row],[Open]]-MCFT[[#This Row],[Close]]</f>
        <v>0.49000000000000199</v>
      </c>
      <c r="J5709" s="3">
        <f>INDEX(AAPL!$J:$J,MATCH(A:A,AAPL!$A:$A,0),1)</f>
        <v>0.42571500000000029</v>
      </c>
      <c r="K5709" s="3" t="str">
        <f>IF(MCFT[[#This Row],[Day Change]]&gt;0,"UP","DOWN")</f>
        <v>UP</v>
      </c>
      <c r="L5709" s="9">
        <f>_xlfn.RANK.EQ(MCFT[[#This Row],[Date]],A:A,1)</f>
        <v>5708</v>
      </c>
      <c r="M5709" s="10">
        <f>_xlfn.RANK.AVG(MCFT[[#This Row],[Same change on date for AAPL]],AAPL,1)</f>
        <v>7425</v>
      </c>
      <c r="N5709" s="2">
        <f>MCFT[[#This Row],[Close]]/MCFT[[#This Row],[Open]]</f>
        <v>0.97738809413936312</v>
      </c>
    </row>
    <row r="5710" spans="1:14" x14ac:dyDescent="0.25">
      <c r="A5710" s="1">
        <v>39749</v>
      </c>
      <c r="B5710" s="3">
        <v>21.639999</v>
      </c>
      <c r="C5710" s="3">
        <v>23.209999</v>
      </c>
      <c r="D5710" s="3">
        <v>21.34</v>
      </c>
      <c r="E5710" s="3">
        <v>23.1</v>
      </c>
      <c r="F5710" s="3">
        <v>17.984086999999999</v>
      </c>
      <c r="G5710">
        <v>134088800</v>
      </c>
      <c r="H5710" s="3" t="str">
        <f>TEXT(MCFT[[#This Row],[Date]],"dddd")</f>
        <v>Tuesday</v>
      </c>
      <c r="I5710" s="3">
        <f>MCFT[[#This Row],[Open]]-MCFT[[#This Row],[Close]]</f>
        <v>-1.4600010000000019</v>
      </c>
      <c r="J5710" s="3">
        <f>INDEX(AAPL!$J:$J,MATCH(A:A,AAPL!$A:$A,0),1)</f>
        <v>-0.64000000000000057</v>
      </c>
      <c r="K5710" s="3" t="str">
        <f>IF(MCFT[[#This Row],[Day Change]]&gt;0,"UP","DOWN")</f>
        <v>DOWN</v>
      </c>
      <c r="L5710" s="9">
        <f>_xlfn.RANK.EQ(MCFT[[#This Row],[Date]],A:A,1)</f>
        <v>5709</v>
      </c>
      <c r="M5710" s="10">
        <f>_xlfn.RANK.AVG(MCFT[[#This Row],[Same change on date for AAPL]],AAPL,1)</f>
        <v>584</v>
      </c>
      <c r="N5710" s="2">
        <f>MCFT[[#This Row],[Close]]/MCFT[[#This Row],[Open]]</f>
        <v>1.067467701823831</v>
      </c>
    </row>
    <row r="5711" spans="1:14" x14ac:dyDescent="0.25">
      <c r="A5711" s="1">
        <v>39750</v>
      </c>
      <c r="B5711" s="3">
        <v>23.129999000000002</v>
      </c>
      <c r="C5711" s="3">
        <v>23.969999000000001</v>
      </c>
      <c r="D5711" s="3">
        <v>22.700001</v>
      </c>
      <c r="E5711" s="3">
        <v>23</v>
      </c>
      <c r="F5711" s="3">
        <v>17.906241999999999</v>
      </c>
      <c r="G5711">
        <v>111701800</v>
      </c>
      <c r="H5711" s="3" t="str">
        <f>TEXT(MCFT[[#This Row],[Date]],"dddd")</f>
        <v>Wednesday</v>
      </c>
      <c r="I5711" s="3">
        <f>MCFT[[#This Row],[Open]]-MCFT[[#This Row],[Close]]</f>
        <v>0.12999900000000153</v>
      </c>
      <c r="J5711" s="3">
        <f>INDEX(AAPL!$J:$J,MATCH(A:A,AAPL!$A:$A,0),1)</f>
        <v>-0.52714399999999983</v>
      </c>
      <c r="K5711" s="3" t="str">
        <f>IF(MCFT[[#This Row],[Day Change]]&gt;0,"UP","DOWN")</f>
        <v>UP</v>
      </c>
      <c r="L5711" s="9">
        <f>_xlfn.RANK.EQ(MCFT[[#This Row],[Date]],A:A,1)</f>
        <v>5710</v>
      </c>
      <c r="M5711" s="10">
        <f>_xlfn.RANK.AVG(MCFT[[#This Row],[Same change on date for AAPL]],AAPL,1)</f>
        <v>689</v>
      </c>
      <c r="N5711" s="2">
        <f>MCFT[[#This Row],[Close]]/MCFT[[#This Row],[Open]]</f>
        <v>0.99437963659228856</v>
      </c>
    </row>
    <row r="5712" spans="1:14" x14ac:dyDescent="0.25">
      <c r="A5712" s="1">
        <v>39751</v>
      </c>
      <c r="B5712" s="3">
        <v>23.690000999999999</v>
      </c>
      <c r="C5712" s="3">
        <v>23.879999000000002</v>
      </c>
      <c r="D5712" s="3">
        <v>22.389999</v>
      </c>
      <c r="E5712" s="3">
        <v>22.629999000000002</v>
      </c>
      <c r="F5712" s="3">
        <v>17.618179000000001</v>
      </c>
      <c r="G5712">
        <v>95323000</v>
      </c>
      <c r="H5712" s="3" t="str">
        <f>TEXT(MCFT[[#This Row],[Date]],"dddd")</f>
        <v>Thursday</v>
      </c>
      <c r="I5712" s="3">
        <f>MCFT[[#This Row],[Open]]-MCFT[[#This Row],[Close]]</f>
        <v>1.0600019999999972</v>
      </c>
      <c r="J5712" s="3">
        <f>INDEX(AAPL!$J:$J,MATCH(A:A,AAPL!$A:$A,0),1)</f>
        <v>-0.40142799999999923</v>
      </c>
      <c r="K5712" s="3" t="str">
        <f>IF(MCFT[[#This Row],[Day Change]]&gt;0,"UP","DOWN")</f>
        <v>UP</v>
      </c>
      <c r="L5712" s="9">
        <f>_xlfn.RANK.EQ(MCFT[[#This Row],[Date]],A:A,1)</f>
        <v>5711</v>
      </c>
      <c r="M5712" s="10">
        <f>_xlfn.RANK.AVG(MCFT[[#This Row],[Same change on date for AAPL]],AAPL,1)</f>
        <v>831</v>
      </c>
      <c r="N5712" s="2">
        <f>MCFT[[#This Row],[Close]]/MCFT[[#This Row],[Open]]</f>
        <v>0.95525529948268062</v>
      </c>
    </row>
    <row r="5713" spans="1:14" x14ac:dyDescent="0.25">
      <c r="A5713" s="1">
        <v>39752</v>
      </c>
      <c r="B5713" s="3">
        <v>22.530000999999999</v>
      </c>
      <c r="C5713" s="3">
        <v>22.91</v>
      </c>
      <c r="D5713" s="3">
        <v>22.120000999999998</v>
      </c>
      <c r="E5713" s="3">
        <v>22.33</v>
      </c>
      <c r="F5713" s="3">
        <v>17.384616999999999</v>
      </c>
      <c r="G5713">
        <v>93055200</v>
      </c>
      <c r="H5713" s="3" t="str">
        <f>TEXT(MCFT[[#This Row],[Date]],"dddd")</f>
        <v>Friday</v>
      </c>
      <c r="I5713" s="3">
        <f>MCFT[[#This Row],[Open]]-MCFT[[#This Row],[Close]]</f>
        <v>0.20000100000000032</v>
      </c>
      <c r="J5713" s="3">
        <f>INDEX(AAPL!$J:$J,MATCH(A:A,AAPL!$A:$A,0),1)</f>
        <v>-2.7142999999998807E-2</v>
      </c>
      <c r="K5713" s="3" t="str">
        <f>IF(MCFT[[#This Row],[Day Change]]&gt;0,"UP","DOWN")</f>
        <v>UP</v>
      </c>
      <c r="L5713" s="9">
        <f>_xlfn.RANK.EQ(MCFT[[#This Row],[Date]],A:A,1)</f>
        <v>5712</v>
      </c>
      <c r="M5713" s="10">
        <f>_xlfn.RANK.AVG(MCFT[[#This Row],[Same change on date for AAPL]],AAPL,1)</f>
        <v>2568</v>
      </c>
      <c r="N5713" s="2">
        <f>MCFT[[#This Row],[Close]]/MCFT[[#This Row],[Open]]</f>
        <v>0.99112290319028395</v>
      </c>
    </row>
    <row r="5714" spans="1:14" x14ac:dyDescent="0.25">
      <c r="A5714" s="1">
        <v>39755</v>
      </c>
      <c r="B5714" s="3">
        <v>22.48</v>
      </c>
      <c r="C5714" s="3">
        <v>22.91</v>
      </c>
      <c r="D5714" s="3">
        <v>22.209999</v>
      </c>
      <c r="E5714" s="3">
        <v>22.620000999999998</v>
      </c>
      <c r="F5714" s="3">
        <v>17.610392000000001</v>
      </c>
      <c r="G5714">
        <v>61923500</v>
      </c>
      <c r="H5714" s="3" t="str">
        <f>TEXT(MCFT[[#This Row],[Date]],"dddd")</f>
        <v>Monday</v>
      </c>
      <c r="I5714" s="3">
        <f>MCFT[[#This Row],[Open]]-MCFT[[#This Row],[Close]]</f>
        <v>-0.14000099999999804</v>
      </c>
      <c r="J5714" s="3">
        <f>INDEX(AAPL!$J:$J,MATCH(A:A,AAPL!$A:$A,0),1)</f>
        <v>-0.1471429999999998</v>
      </c>
      <c r="K5714" s="3" t="str">
        <f>IF(MCFT[[#This Row],[Day Change]]&gt;0,"UP","DOWN")</f>
        <v>DOWN</v>
      </c>
      <c r="L5714" s="9">
        <f>_xlfn.RANK.EQ(MCFT[[#This Row],[Date]],A:A,1)</f>
        <v>5713</v>
      </c>
      <c r="M5714" s="10">
        <f>_xlfn.RANK.AVG(MCFT[[#This Row],[Same change on date for AAPL]],AAPL,1)</f>
        <v>1348</v>
      </c>
      <c r="N5714" s="2">
        <f>MCFT[[#This Row],[Close]]/MCFT[[#This Row],[Open]]</f>
        <v>1.0062278024911031</v>
      </c>
    </row>
    <row r="5715" spans="1:14" x14ac:dyDescent="0.25">
      <c r="A5715" s="1">
        <v>39756</v>
      </c>
      <c r="B5715" s="3">
        <v>23.129999000000002</v>
      </c>
      <c r="C5715" s="3">
        <v>23.66</v>
      </c>
      <c r="D5715" s="3">
        <v>22.870000999999998</v>
      </c>
      <c r="E5715" s="3">
        <v>23.530000999999999</v>
      </c>
      <c r="F5715" s="3">
        <v>18.318860999999998</v>
      </c>
      <c r="G5715">
        <v>72123000</v>
      </c>
      <c r="H5715" s="3" t="str">
        <f>TEXT(MCFT[[#This Row],[Date]],"dddd")</f>
        <v>Tuesday</v>
      </c>
      <c r="I5715" s="3">
        <f>MCFT[[#This Row],[Open]]-MCFT[[#This Row],[Close]]</f>
        <v>-0.40000199999999708</v>
      </c>
      <c r="J5715" s="3">
        <f>INDEX(AAPL!$J:$J,MATCH(A:A,AAPL!$A:$A,0),1)</f>
        <v>-0.14285700000000112</v>
      </c>
      <c r="K5715" s="3" t="str">
        <f>IF(MCFT[[#This Row],[Day Change]]&gt;0,"UP","DOWN")</f>
        <v>DOWN</v>
      </c>
      <c r="L5715" s="9">
        <f>_xlfn.RANK.EQ(MCFT[[#This Row],[Date]],A:A,1)</f>
        <v>5714</v>
      </c>
      <c r="M5715" s="10">
        <f>_xlfn.RANK.AVG(MCFT[[#This Row],[Same change on date for AAPL]],AAPL,1)</f>
        <v>1357</v>
      </c>
      <c r="N5715" s="2">
        <f>MCFT[[#This Row],[Close]]/MCFT[[#This Row],[Open]]</f>
        <v>1.0172936453650516</v>
      </c>
    </row>
    <row r="5716" spans="1:14" x14ac:dyDescent="0.25">
      <c r="A5716" s="1">
        <v>39757</v>
      </c>
      <c r="B5716" s="3">
        <v>23.33</v>
      </c>
      <c r="C5716" s="3">
        <v>23.34</v>
      </c>
      <c r="D5716" s="3">
        <v>22.049999</v>
      </c>
      <c r="E5716" s="3">
        <v>22.08</v>
      </c>
      <c r="F5716" s="3">
        <v>17.189986999999999</v>
      </c>
      <c r="G5716">
        <v>81179700</v>
      </c>
      <c r="H5716" s="3" t="str">
        <f>TEXT(MCFT[[#This Row],[Date]],"dddd")</f>
        <v>Wednesday</v>
      </c>
      <c r="I5716" s="3">
        <f>MCFT[[#This Row],[Open]]-MCFT[[#This Row],[Close]]</f>
        <v>1.25</v>
      </c>
      <c r="J5716" s="3">
        <f>INDEX(AAPL!$J:$J,MATCH(A:A,AAPL!$A:$A,0),1)</f>
        <v>0.80142900000000061</v>
      </c>
      <c r="K5716" s="3" t="str">
        <f>IF(MCFT[[#This Row],[Day Change]]&gt;0,"UP","DOWN")</f>
        <v>UP</v>
      </c>
      <c r="L5716" s="9">
        <f>_xlfn.RANK.EQ(MCFT[[#This Row],[Date]],A:A,1)</f>
        <v>5715</v>
      </c>
      <c r="M5716" s="10">
        <f>_xlfn.RANK.AVG(MCFT[[#This Row],[Same change on date for AAPL]],AAPL,1)</f>
        <v>7737</v>
      </c>
      <c r="N5716" s="2">
        <f>MCFT[[#This Row],[Close]]/MCFT[[#This Row],[Open]]</f>
        <v>0.94642091727389621</v>
      </c>
    </row>
    <row r="5717" spans="1:14" x14ac:dyDescent="0.25">
      <c r="A5717" s="1">
        <v>39758</v>
      </c>
      <c r="B5717" s="3">
        <v>21.870000999999998</v>
      </c>
      <c r="C5717" s="3">
        <v>22.08</v>
      </c>
      <c r="D5717" s="3">
        <v>20.860001</v>
      </c>
      <c r="E5717" s="3">
        <v>20.879999000000002</v>
      </c>
      <c r="F5717" s="3">
        <v>16.255749000000002</v>
      </c>
      <c r="G5717">
        <v>95509700</v>
      </c>
      <c r="H5717" s="3" t="str">
        <f>TEXT(MCFT[[#This Row],[Date]],"dddd")</f>
        <v>Thursday</v>
      </c>
      <c r="I5717" s="3">
        <f>MCFT[[#This Row],[Open]]-MCFT[[#This Row],[Close]]</f>
        <v>0.99000199999999694</v>
      </c>
      <c r="J5717" s="3">
        <f>INDEX(AAPL!$J:$J,MATCH(A:A,AAPL!$A:$A,0),1)</f>
        <v>0.27857200000000049</v>
      </c>
      <c r="K5717" s="3" t="str">
        <f>IF(MCFT[[#This Row],[Day Change]]&gt;0,"UP","DOWN")</f>
        <v>UP</v>
      </c>
      <c r="L5717" s="9">
        <f>_xlfn.RANK.EQ(MCFT[[#This Row],[Date]],A:A,1)</f>
        <v>5716</v>
      </c>
      <c r="M5717" s="10">
        <f>_xlfn.RANK.AVG(MCFT[[#This Row],[Same change on date for AAPL]],AAPL,1)</f>
        <v>7202</v>
      </c>
      <c r="N5717" s="2">
        <f>MCFT[[#This Row],[Close]]/MCFT[[#This Row],[Open]]</f>
        <v>0.95473242090844002</v>
      </c>
    </row>
    <row r="5718" spans="1:14" x14ac:dyDescent="0.25">
      <c r="A5718" s="1">
        <v>39759</v>
      </c>
      <c r="B5718" s="3">
        <v>21.32</v>
      </c>
      <c r="C5718" s="3">
        <v>21.540001</v>
      </c>
      <c r="D5718" s="3">
        <v>21</v>
      </c>
      <c r="E5718" s="3">
        <v>21.5</v>
      </c>
      <c r="F5718" s="3">
        <v>16.738440000000001</v>
      </c>
      <c r="G5718">
        <v>71256300</v>
      </c>
      <c r="H5718" s="3" t="str">
        <f>TEXT(MCFT[[#This Row],[Date]],"dddd")</f>
        <v>Friday</v>
      </c>
      <c r="I5718" s="3">
        <f>MCFT[[#This Row],[Open]]-MCFT[[#This Row],[Close]]</f>
        <v>-0.17999999999999972</v>
      </c>
      <c r="J5718" s="3">
        <f>INDEX(AAPL!$J:$J,MATCH(A:A,AAPL!$A:$A,0),1)</f>
        <v>0.14285699999999935</v>
      </c>
      <c r="K5718" s="3" t="str">
        <f>IF(MCFT[[#This Row],[Day Change]]&gt;0,"UP","DOWN")</f>
        <v>DOWN</v>
      </c>
      <c r="L5718" s="9">
        <f>_xlfn.RANK.EQ(MCFT[[#This Row],[Date]],A:A,1)</f>
        <v>5717</v>
      </c>
      <c r="M5718" s="10">
        <f>_xlfn.RANK.AVG(MCFT[[#This Row],[Same change on date for AAPL]],AAPL,1)</f>
        <v>6868.5</v>
      </c>
      <c r="N5718" s="2">
        <f>MCFT[[#This Row],[Close]]/MCFT[[#This Row],[Open]]</f>
        <v>1.0084427767354596</v>
      </c>
    </row>
    <row r="5719" spans="1:14" x14ac:dyDescent="0.25">
      <c r="A5719" s="1">
        <v>39762</v>
      </c>
      <c r="B5719" s="3">
        <v>21.85</v>
      </c>
      <c r="C5719" s="3">
        <v>21.969999000000001</v>
      </c>
      <c r="D5719" s="3">
        <v>21.190000999999999</v>
      </c>
      <c r="E5719" s="3">
        <v>21.299999</v>
      </c>
      <c r="F5719" s="3">
        <v>16.582726000000001</v>
      </c>
      <c r="G5719">
        <v>67106800</v>
      </c>
      <c r="H5719" s="3" t="str">
        <f>TEXT(MCFT[[#This Row],[Date]],"dddd")</f>
        <v>Monday</v>
      </c>
      <c r="I5719" s="3">
        <f>MCFT[[#This Row],[Open]]-MCFT[[#This Row],[Close]]</f>
        <v>0.55000100000000174</v>
      </c>
      <c r="J5719" s="3">
        <f>INDEX(AAPL!$J:$J,MATCH(A:A,AAPL!$A:$A,0),1)</f>
        <v>0.61285699999999999</v>
      </c>
      <c r="K5719" s="3" t="str">
        <f>IF(MCFT[[#This Row],[Day Change]]&gt;0,"UP","DOWN")</f>
        <v>UP</v>
      </c>
      <c r="L5719" s="9">
        <f>_xlfn.RANK.EQ(MCFT[[#This Row],[Date]],A:A,1)</f>
        <v>5718</v>
      </c>
      <c r="M5719" s="10">
        <f>_xlfn.RANK.AVG(MCFT[[#This Row],[Same change on date for AAPL]],AAPL,1)</f>
        <v>7590</v>
      </c>
      <c r="N5719" s="2">
        <f>MCFT[[#This Row],[Close]]/MCFT[[#This Row],[Open]]</f>
        <v>0.97482832951945075</v>
      </c>
    </row>
    <row r="5720" spans="1:14" x14ac:dyDescent="0.25">
      <c r="A5720" s="1">
        <v>39763</v>
      </c>
      <c r="B5720" s="3">
        <v>21.290001</v>
      </c>
      <c r="C5720" s="3">
        <v>21.299999</v>
      </c>
      <c r="D5720" s="3">
        <v>20.790001</v>
      </c>
      <c r="E5720" s="3">
        <v>21.200001</v>
      </c>
      <c r="F5720" s="3">
        <v>16.504877</v>
      </c>
      <c r="G5720">
        <v>78014500</v>
      </c>
      <c r="H5720" s="3" t="str">
        <f>TEXT(MCFT[[#This Row],[Date]],"dddd")</f>
        <v>Tuesday</v>
      </c>
      <c r="I5720" s="3">
        <f>MCFT[[#This Row],[Open]]-MCFT[[#This Row],[Close]]</f>
        <v>8.9999999999999858E-2</v>
      </c>
      <c r="J5720" s="3">
        <f>INDEX(AAPL!$J:$J,MATCH(A:A,AAPL!$A:$A,0),1)</f>
        <v>5.7150000000003587E-3</v>
      </c>
      <c r="K5720" s="3" t="str">
        <f>IF(MCFT[[#This Row],[Day Change]]&gt;0,"UP","DOWN")</f>
        <v>UP</v>
      </c>
      <c r="L5720" s="9">
        <f>_xlfn.RANK.EQ(MCFT[[#This Row],[Date]],A:A,1)</f>
        <v>5719</v>
      </c>
      <c r="M5720" s="10">
        <f>_xlfn.RANK.AVG(MCFT[[#This Row],[Same change on date for AAPL]],AAPL,1)</f>
        <v>4530</v>
      </c>
      <c r="N5720" s="2">
        <f>MCFT[[#This Row],[Close]]/MCFT[[#This Row],[Open]]</f>
        <v>0.99577266342072979</v>
      </c>
    </row>
    <row r="5721" spans="1:14" x14ac:dyDescent="0.25">
      <c r="A5721" s="1">
        <v>39764</v>
      </c>
      <c r="B5721" s="3">
        <v>20.889999</v>
      </c>
      <c r="C5721" s="3">
        <v>21</v>
      </c>
      <c r="D5721" s="3">
        <v>20.280000999999999</v>
      </c>
      <c r="E5721" s="3">
        <v>20.299999</v>
      </c>
      <c r="F5721" s="3">
        <v>15.804201000000001</v>
      </c>
      <c r="G5721">
        <v>90162300</v>
      </c>
      <c r="H5721" s="3" t="str">
        <f>TEXT(MCFT[[#This Row],[Date]],"dddd")</f>
        <v>Wednesday</v>
      </c>
      <c r="I5721" s="3">
        <f>MCFT[[#This Row],[Open]]-MCFT[[#This Row],[Close]]</f>
        <v>0.58999999999999986</v>
      </c>
      <c r="J5721" s="3">
        <f>INDEX(AAPL!$J:$J,MATCH(A:A,AAPL!$A:$A,0),1)</f>
        <v>0.33000000000000007</v>
      </c>
      <c r="K5721" s="3" t="str">
        <f>IF(MCFT[[#This Row],[Day Change]]&gt;0,"UP","DOWN")</f>
        <v>UP</v>
      </c>
      <c r="L5721" s="9">
        <f>_xlfn.RANK.EQ(MCFT[[#This Row],[Date]],A:A,1)</f>
        <v>5720</v>
      </c>
      <c r="M5721" s="10">
        <f>_xlfn.RANK.AVG(MCFT[[#This Row],[Same change on date for AAPL]],AAPL,1)</f>
        <v>7282.5</v>
      </c>
      <c r="N5721" s="2">
        <f>MCFT[[#This Row],[Close]]/MCFT[[#This Row],[Open]]</f>
        <v>0.97175682009367259</v>
      </c>
    </row>
    <row r="5722" spans="1:14" x14ac:dyDescent="0.25">
      <c r="A5722" s="1">
        <v>39765</v>
      </c>
      <c r="B5722" s="3">
        <v>20.149999999999999</v>
      </c>
      <c r="C5722" s="3">
        <v>21.25</v>
      </c>
      <c r="D5722" s="3">
        <v>18.739999999999998</v>
      </c>
      <c r="E5722" s="3">
        <v>21.25</v>
      </c>
      <c r="F5722" s="3">
        <v>16.543806</v>
      </c>
      <c r="G5722">
        <v>148413700</v>
      </c>
      <c r="H5722" s="3" t="str">
        <f>TEXT(MCFT[[#This Row],[Date]],"dddd")</f>
        <v>Thursday</v>
      </c>
      <c r="I5722" s="3">
        <f>MCFT[[#This Row],[Open]]-MCFT[[#This Row],[Close]]</f>
        <v>-1.1000000000000014</v>
      </c>
      <c r="J5722" s="3">
        <f>INDEX(AAPL!$J:$J,MATCH(A:A,AAPL!$A:$A,0),1)</f>
        <v>-0.93857100000000138</v>
      </c>
      <c r="K5722" s="3" t="str">
        <f>IF(MCFT[[#This Row],[Day Change]]&gt;0,"UP","DOWN")</f>
        <v>DOWN</v>
      </c>
      <c r="L5722" s="9">
        <f>_xlfn.RANK.EQ(MCFT[[#This Row],[Date]],A:A,1)</f>
        <v>5721</v>
      </c>
      <c r="M5722" s="10">
        <f>_xlfn.RANK.AVG(MCFT[[#This Row],[Same change on date for AAPL]],AAPL,1)</f>
        <v>389</v>
      </c>
      <c r="N5722" s="2">
        <f>MCFT[[#This Row],[Close]]/MCFT[[#This Row],[Open]]</f>
        <v>1.054590570719603</v>
      </c>
    </row>
    <row r="5723" spans="1:14" x14ac:dyDescent="0.25">
      <c r="A5723" s="1">
        <v>39766</v>
      </c>
      <c r="B5723" s="3">
        <v>20.559999000000001</v>
      </c>
      <c r="C5723" s="3">
        <v>21.34</v>
      </c>
      <c r="D5723" s="3">
        <v>19.649999999999999</v>
      </c>
      <c r="E5723" s="3">
        <v>20.059999000000001</v>
      </c>
      <c r="F5723" s="3">
        <v>15.617352</v>
      </c>
      <c r="G5723">
        <v>96624500</v>
      </c>
      <c r="H5723" s="3" t="str">
        <f>TEXT(MCFT[[#This Row],[Date]],"dddd")</f>
        <v>Friday</v>
      </c>
      <c r="I5723" s="3">
        <f>MCFT[[#This Row],[Open]]-MCFT[[#This Row],[Close]]</f>
        <v>0.5</v>
      </c>
      <c r="J5723" s="3">
        <f>INDEX(AAPL!$J:$J,MATCH(A:A,AAPL!$A:$A,0),1)</f>
        <v>0.50285699999999878</v>
      </c>
      <c r="K5723" s="3" t="str">
        <f>IF(MCFT[[#This Row],[Day Change]]&gt;0,"UP","DOWN")</f>
        <v>UP</v>
      </c>
      <c r="L5723" s="9">
        <f>_xlfn.RANK.EQ(MCFT[[#This Row],[Date]],A:A,1)</f>
        <v>5722</v>
      </c>
      <c r="M5723" s="10">
        <f>_xlfn.RANK.AVG(MCFT[[#This Row],[Same change on date for AAPL]],AAPL,1)</f>
        <v>7509</v>
      </c>
      <c r="N5723" s="2">
        <f>MCFT[[#This Row],[Close]]/MCFT[[#This Row],[Open]]</f>
        <v>0.97568093266930611</v>
      </c>
    </row>
    <row r="5724" spans="1:14" x14ac:dyDescent="0.25">
      <c r="A5724" s="1">
        <v>39769</v>
      </c>
      <c r="B5724" s="3">
        <v>19.739999999999998</v>
      </c>
      <c r="C5724" s="3">
        <v>20.239999999999998</v>
      </c>
      <c r="D5724" s="3">
        <v>19.149999999999999</v>
      </c>
      <c r="E5724" s="3">
        <v>19.32</v>
      </c>
      <c r="F5724" s="3">
        <v>15.041238999999999</v>
      </c>
      <c r="G5724">
        <v>97289000</v>
      </c>
      <c r="H5724" s="3" t="str">
        <f>TEXT(MCFT[[#This Row],[Date]],"dddd")</f>
        <v>Monday</v>
      </c>
      <c r="I5724" s="3">
        <f>MCFT[[#This Row],[Open]]-MCFT[[#This Row],[Close]]</f>
        <v>0.41999999999999815</v>
      </c>
      <c r="J5724" s="3">
        <f>INDEX(AAPL!$J:$J,MATCH(A:A,AAPL!$A:$A,0),1)</f>
        <v>4.8571000000000808E-2</v>
      </c>
      <c r="K5724" s="3" t="str">
        <f>IF(MCFT[[#This Row],[Day Change]]&gt;0,"UP","DOWN")</f>
        <v>UP</v>
      </c>
      <c r="L5724" s="9">
        <f>_xlfn.RANK.EQ(MCFT[[#This Row],[Date]],A:A,1)</f>
        <v>5723</v>
      </c>
      <c r="M5724" s="10">
        <f>_xlfn.RANK.AVG(MCFT[[#This Row],[Same change on date for AAPL]],AAPL,1)</f>
        <v>6253</v>
      </c>
      <c r="N5724" s="2">
        <f>MCFT[[#This Row],[Close]]/MCFT[[#This Row],[Open]]</f>
        <v>0.97872340425531923</v>
      </c>
    </row>
    <row r="5725" spans="1:14" x14ac:dyDescent="0.25">
      <c r="A5725" s="1">
        <v>39770</v>
      </c>
      <c r="B5725" s="3">
        <v>19.5</v>
      </c>
      <c r="C5725" s="3">
        <v>19.66</v>
      </c>
      <c r="D5725" s="3">
        <v>18.75</v>
      </c>
      <c r="E5725" s="3">
        <v>19.620000999999998</v>
      </c>
      <c r="F5725" s="3">
        <v>15.37828</v>
      </c>
      <c r="G5725">
        <v>108966500</v>
      </c>
      <c r="H5725" s="3" t="str">
        <f>TEXT(MCFT[[#This Row],[Date]],"dddd")</f>
        <v>Tuesday</v>
      </c>
      <c r="I5725" s="3">
        <f>MCFT[[#This Row],[Open]]-MCFT[[#This Row],[Close]]</f>
        <v>-0.12000099999999847</v>
      </c>
      <c r="J5725" s="3">
        <f>INDEX(AAPL!$J:$J,MATCH(A:A,AAPL!$A:$A,0),1)</f>
        <v>-3.8571000000001021E-2</v>
      </c>
      <c r="K5725" s="3" t="str">
        <f>IF(MCFT[[#This Row],[Day Change]]&gt;0,"UP","DOWN")</f>
        <v>DOWN</v>
      </c>
      <c r="L5725" s="9">
        <f>_xlfn.RANK.EQ(MCFT[[#This Row],[Date]],A:A,1)</f>
        <v>5724</v>
      </c>
      <c r="M5725" s="10">
        <f>_xlfn.RANK.AVG(MCFT[[#This Row],[Same change on date for AAPL]],AAPL,1)</f>
        <v>2232</v>
      </c>
      <c r="N5725" s="2">
        <f>MCFT[[#This Row],[Close]]/MCFT[[#This Row],[Open]]</f>
        <v>1.0061538974358974</v>
      </c>
    </row>
    <row r="5726" spans="1:14" x14ac:dyDescent="0.25">
      <c r="A5726" s="1">
        <v>39771</v>
      </c>
      <c r="B5726" s="3">
        <v>19.629999000000002</v>
      </c>
      <c r="C5726" s="3">
        <v>19.950001</v>
      </c>
      <c r="D5726" s="3">
        <v>18.25</v>
      </c>
      <c r="E5726" s="3">
        <v>18.290001</v>
      </c>
      <c r="F5726" s="3">
        <v>14.335813</v>
      </c>
      <c r="G5726">
        <v>103010500</v>
      </c>
      <c r="H5726" s="3" t="str">
        <f>TEXT(MCFT[[#This Row],[Date]],"dddd")</f>
        <v>Wednesday</v>
      </c>
      <c r="I5726" s="3">
        <f>MCFT[[#This Row],[Open]]-MCFT[[#This Row],[Close]]</f>
        <v>1.3399980000000014</v>
      </c>
      <c r="J5726" s="3">
        <f>INDEX(AAPL!$J:$J,MATCH(A:A,AAPL!$A:$A,0),1)</f>
        <v>0.45000000000000107</v>
      </c>
      <c r="K5726" s="3" t="str">
        <f>IF(MCFT[[#This Row],[Day Change]]&gt;0,"UP","DOWN")</f>
        <v>UP</v>
      </c>
      <c r="L5726" s="9">
        <f>_xlfn.RANK.EQ(MCFT[[#This Row],[Date]],A:A,1)</f>
        <v>5725</v>
      </c>
      <c r="M5726" s="10">
        <f>_xlfn.RANK.AVG(MCFT[[#This Row],[Same change on date for AAPL]],AAPL,1)</f>
        <v>7460</v>
      </c>
      <c r="N5726" s="2">
        <f>MCFT[[#This Row],[Close]]/MCFT[[#This Row],[Open]]</f>
        <v>0.93173723544254883</v>
      </c>
    </row>
    <row r="5727" spans="1:14" x14ac:dyDescent="0.25">
      <c r="A5727" s="1">
        <v>39772</v>
      </c>
      <c r="B5727" s="3">
        <v>18.120000999999998</v>
      </c>
      <c r="C5727" s="3">
        <v>18.84</v>
      </c>
      <c r="D5727" s="3">
        <v>17.5</v>
      </c>
      <c r="E5727" s="3">
        <v>17.530000999999999</v>
      </c>
      <c r="F5727" s="3">
        <v>13.740119999999999</v>
      </c>
      <c r="G5727">
        <v>139532800</v>
      </c>
      <c r="H5727" s="3" t="str">
        <f>TEXT(MCFT[[#This Row],[Date]],"dddd")</f>
        <v>Thursday</v>
      </c>
      <c r="I5727" s="3">
        <f>MCFT[[#This Row],[Open]]-MCFT[[#This Row],[Close]]</f>
        <v>0.58999999999999986</v>
      </c>
      <c r="J5727" s="3">
        <f>INDEX(AAPL!$J:$J,MATCH(A:A,AAPL!$A:$A,0),1)</f>
        <v>0.67857199999999906</v>
      </c>
      <c r="K5727" s="3" t="str">
        <f>IF(MCFT[[#This Row],[Day Change]]&gt;0,"UP","DOWN")</f>
        <v>UP</v>
      </c>
      <c r="L5727" s="9">
        <f>_xlfn.RANK.EQ(MCFT[[#This Row],[Date]],A:A,1)</f>
        <v>5726</v>
      </c>
      <c r="M5727" s="10">
        <f>_xlfn.RANK.AVG(MCFT[[#This Row],[Same change on date for AAPL]],AAPL,1)</f>
        <v>7642</v>
      </c>
      <c r="N5727" s="2">
        <f>MCFT[[#This Row],[Close]]/MCFT[[#This Row],[Open]]</f>
        <v>0.96743929539518236</v>
      </c>
    </row>
    <row r="5728" spans="1:14" x14ac:dyDescent="0.25">
      <c r="A5728" s="1">
        <v>39773</v>
      </c>
      <c r="B5728" s="3">
        <v>18.02</v>
      </c>
      <c r="C5728" s="3">
        <v>19.700001</v>
      </c>
      <c r="D5728" s="3">
        <v>17.98</v>
      </c>
      <c r="E5728" s="3">
        <v>19.68</v>
      </c>
      <c r="F5728" s="3">
        <v>15.425304000000001</v>
      </c>
      <c r="G5728">
        <v>157231900</v>
      </c>
      <c r="H5728" s="3" t="str">
        <f>TEXT(MCFT[[#This Row],[Date]],"dddd")</f>
        <v>Friday</v>
      </c>
      <c r="I5728" s="3">
        <f>MCFT[[#This Row],[Open]]-MCFT[[#This Row],[Close]]</f>
        <v>-1.6600000000000001</v>
      </c>
      <c r="J5728" s="3">
        <f>INDEX(AAPL!$J:$J,MATCH(A:A,AAPL!$A:$A,0),1)</f>
        <v>-9.2857000000000411E-2</v>
      </c>
      <c r="K5728" s="3" t="str">
        <f>IF(MCFT[[#This Row],[Day Change]]&gt;0,"UP","DOWN")</f>
        <v>DOWN</v>
      </c>
      <c r="L5728" s="9">
        <f>_xlfn.RANK.EQ(MCFT[[#This Row],[Date]],A:A,1)</f>
        <v>5727</v>
      </c>
      <c r="M5728" s="10">
        <f>_xlfn.RANK.AVG(MCFT[[#This Row],[Same change on date for AAPL]],AAPL,1)</f>
        <v>1577</v>
      </c>
      <c r="N5728" s="2">
        <f>MCFT[[#This Row],[Close]]/MCFT[[#This Row],[Open]]</f>
        <v>1.0921198668146503</v>
      </c>
    </row>
    <row r="5729" spans="1:14" x14ac:dyDescent="0.25">
      <c r="A5729" s="1">
        <v>39776</v>
      </c>
      <c r="B5729" s="3">
        <v>19.889999</v>
      </c>
      <c r="C5729" s="3">
        <v>20.940000999999999</v>
      </c>
      <c r="D5729" s="3">
        <v>19.870000999999998</v>
      </c>
      <c r="E5729" s="3">
        <v>20.690000999999999</v>
      </c>
      <c r="F5729" s="3">
        <v>16.216947999999999</v>
      </c>
      <c r="G5729">
        <v>125289900</v>
      </c>
      <c r="H5729" s="3" t="str">
        <f>TEXT(MCFT[[#This Row],[Date]],"dddd")</f>
        <v>Monday</v>
      </c>
      <c r="I5729" s="3">
        <f>MCFT[[#This Row],[Open]]-MCFT[[#This Row],[Close]]</f>
        <v>-0.80000199999999921</v>
      </c>
      <c r="J5729" s="3">
        <f>INDEX(AAPL!$J:$J,MATCH(A:A,AAPL!$A:$A,0),1)</f>
        <v>-1.105713999999999</v>
      </c>
      <c r="K5729" s="3" t="str">
        <f>IF(MCFT[[#This Row],[Day Change]]&gt;0,"UP","DOWN")</f>
        <v>DOWN</v>
      </c>
      <c r="L5729" s="9">
        <f>_xlfn.RANK.EQ(MCFT[[#This Row],[Date]],A:A,1)</f>
        <v>5728</v>
      </c>
      <c r="M5729" s="10">
        <f>_xlfn.RANK.AVG(MCFT[[#This Row],[Same change on date for AAPL]],AAPL,1)</f>
        <v>301</v>
      </c>
      <c r="N5729" s="2">
        <f>MCFT[[#This Row],[Close]]/MCFT[[#This Row],[Open]]</f>
        <v>1.0402213192670346</v>
      </c>
    </row>
    <row r="5730" spans="1:14" x14ac:dyDescent="0.25">
      <c r="A5730" s="1">
        <v>39777</v>
      </c>
      <c r="B5730" s="3">
        <v>20.860001</v>
      </c>
      <c r="C5730" s="3">
        <v>20.93</v>
      </c>
      <c r="D5730" s="3">
        <v>19.549999</v>
      </c>
      <c r="E5730" s="3">
        <v>19.989999999999998</v>
      </c>
      <c r="F5730" s="3">
        <v>15.668281</v>
      </c>
      <c r="G5730">
        <v>92948100</v>
      </c>
      <c r="H5730" s="3" t="str">
        <f>TEXT(MCFT[[#This Row],[Date]],"dddd")</f>
        <v>Tuesday</v>
      </c>
      <c r="I5730" s="3">
        <f>MCFT[[#This Row],[Open]]-MCFT[[#This Row],[Close]]</f>
        <v>0.87000100000000202</v>
      </c>
      <c r="J5730" s="3">
        <f>INDEX(AAPL!$J:$J,MATCH(A:A,AAPL!$A:$A,0),1)</f>
        <v>0.54714300000000016</v>
      </c>
      <c r="K5730" s="3" t="str">
        <f>IF(MCFT[[#This Row],[Day Change]]&gt;0,"UP","DOWN")</f>
        <v>UP</v>
      </c>
      <c r="L5730" s="9">
        <f>_xlfn.RANK.EQ(MCFT[[#This Row],[Date]],A:A,1)</f>
        <v>5729</v>
      </c>
      <c r="M5730" s="10">
        <f>_xlfn.RANK.AVG(MCFT[[#This Row],[Same change on date for AAPL]],AAPL,1)</f>
        <v>7541</v>
      </c>
      <c r="N5730" s="2">
        <f>MCFT[[#This Row],[Close]]/MCFT[[#This Row],[Open]]</f>
        <v>0.95829333852860299</v>
      </c>
    </row>
    <row r="5731" spans="1:14" x14ac:dyDescent="0.25">
      <c r="A5731" s="1">
        <v>39778</v>
      </c>
      <c r="B5731" s="3">
        <v>19.73</v>
      </c>
      <c r="C5731" s="3">
        <v>20.68</v>
      </c>
      <c r="D5731" s="3">
        <v>19.73</v>
      </c>
      <c r="E5731" s="3">
        <v>20.49</v>
      </c>
      <c r="F5731" s="3">
        <v>16.060189999999999</v>
      </c>
      <c r="G5731">
        <v>79678300</v>
      </c>
      <c r="H5731" s="3" t="str">
        <f>TEXT(MCFT[[#This Row],[Date]],"dddd")</f>
        <v>Wednesday</v>
      </c>
      <c r="I5731" s="3">
        <f>MCFT[[#This Row],[Open]]-MCFT[[#This Row],[Close]]</f>
        <v>-0.75999999999999801</v>
      </c>
      <c r="J5731" s="3">
        <f>INDEX(AAPL!$J:$J,MATCH(A:A,AAPL!$A:$A,0),1)</f>
        <v>-0.72571299999999894</v>
      </c>
      <c r="K5731" s="3" t="str">
        <f>IF(MCFT[[#This Row],[Day Change]]&gt;0,"UP","DOWN")</f>
        <v>DOWN</v>
      </c>
      <c r="L5731" s="9">
        <f>_xlfn.RANK.EQ(MCFT[[#This Row],[Date]],A:A,1)</f>
        <v>5730</v>
      </c>
      <c r="M5731" s="10">
        <f>_xlfn.RANK.AVG(MCFT[[#This Row],[Same change on date for AAPL]],AAPL,1)</f>
        <v>517</v>
      </c>
      <c r="N5731" s="2">
        <f>MCFT[[#This Row],[Close]]/MCFT[[#This Row],[Open]]</f>
        <v>1.0385200202736948</v>
      </c>
    </row>
    <row r="5732" spans="1:14" x14ac:dyDescent="0.25">
      <c r="A5732" s="1">
        <v>39780</v>
      </c>
      <c r="B5732" s="3">
        <v>20.23</v>
      </c>
      <c r="C5732" s="3">
        <v>20.309999000000001</v>
      </c>
      <c r="D5732" s="3">
        <v>20.02</v>
      </c>
      <c r="E5732" s="3">
        <v>20.219999000000001</v>
      </c>
      <c r="F5732" s="3">
        <v>15.848560000000001</v>
      </c>
      <c r="G5732">
        <v>28650800</v>
      </c>
      <c r="H5732" s="3" t="str">
        <f>TEXT(MCFT[[#This Row],[Date]],"dddd")</f>
        <v>Friday</v>
      </c>
      <c r="I5732" s="3">
        <f>MCFT[[#This Row],[Open]]-MCFT[[#This Row],[Close]]</f>
        <v>1.0000999999999038E-2</v>
      </c>
      <c r="J5732" s="3">
        <f>INDEX(AAPL!$J:$J,MATCH(A:A,AAPL!$A:$A,0),1)</f>
        <v>0.28999999999999915</v>
      </c>
      <c r="K5732" s="3" t="str">
        <f>IF(MCFT[[#This Row],[Day Change]]&gt;0,"UP","DOWN")</f>
        <v>UP</v>
      </c>
      <c r="L5732" s="9">
        <f>_xlfn.RANK.EQ(MCFT[[#This Row],[Date]],A:A,1)</f>
        <v>5731</v>
      </c>
      <c r="M5732" s="10">
        <f>_xlfn.RANK.AVG(MCFT[[#This Row],[Same change on date for AAPL]],AAPL,1)</f>
        <v>7227</v>
      </c>
      <c r="N5732" s="2">
        <f>MCFT[[#This Row],[Close]]/MCFT[[#This Row],[Open]]</f>
        <v>0.99950563519525459</v>
      </c>
    </row>
    <row r="5733" spans="1:14" x14ac:dyDescent="0.25">
      <c r="A5733" s="1">
        <v>39783</v>
      </c>
      <c r="B5733" s="3">
        <v>19.879999000000002</v>
      </c>
      <c r="C5733" s="3">
        <v>19.950001</v>
      </c>
      <c r="D5733" s="3">
        <v>18.600000000000001</v>
      </c>
      <c r="E5733" s="3">
        <v>18.610001</v>
      </c>
      <c r="F5733" s="3">
        <v>14.58663</v>
      </c>
      <c r="G5733">
        <v>79639900</v>
      </c>
      <c r="H5733" s="3" t="str">
        <f>TEXT(MCFT[[#This Row],[Date]],"dddd")</f>
        <v>Monday</v>
      </c>
      <c r="I5733" s="3">
        <f>MCFT[[#This Row],[Open]]-MCFT[[#This Row],[Close]]</f>
        <v>1.2699980000000011</v>
      </c>
      <c r="J5733" s="3">
        <f>INDEX(AAPL!$J:$J,MATCH(A:A,AAPL!$A:$A,0),1)</f>
        <v>0.33857099999999996</v>
      </c>
      <c r="K5733" s="3" t="str">
        <f>IF(MCFT[[#This Row],[Day Change]]&gt;0,"UP","DOWN")</f>
        <v>UP</v>
      </c>
      <c r="L5733" s="9">
        <f>_xlfn.RANK.EQ(MCFT[[#This Row],[Date]],A:A,1)</f>
        <v>5732</v>
      </c>
      <c r="M5733" s="10">
        <f>_xlfn.RANK.AVG(MCFT[[#This Row],[Same change on date for AAPL]],AAPL,1)</f>
        <v>7300.5</v>
      </c>
      <c r="N5733" s="2">
        <f>MCFT[[#This Row],[Close]]/MCFT[[#This Row],[Open]]</f>
        <v>0.93611679759138811</v>
      </c>
    </row>
    <row r="5734" spans="1:14" x14ac:dyDescent="0.25">
      <c r="A5734" s="1">
        <v>39784</v>
      </c>
      <c r="B5734" s="3">
        <v>18.989999999999998</v>
      </c>
      <c r="C5734" s="3">
        <v>19.309999000000001</v>
      </c>
      <c r="D5734" s="3">
        <v>18.559999000000001</v>
      </c>
      <c r="E5734" s="3">
        <v>19.149999999999999</v>
      </c>
      <c r="F5734" s="3">
        <v>15.009885000000001</v>
      </c>
      <c r="G5734">
        <v>79689800</v>
      </c>
      <c r="H5734" s="3" t="str">
        <f>TEXT(MCFT[[#This Row],[Date]],"dddd")</f>
        <v>Tuesday</v>
      </c>
      <c r="I5734" s="3">
        <f>MCFT[[#This Row],[Open]]-MCFT[[#This Row],[Close]]</f>
        <v>-0.16000000000000014</v>
      </c>
      <c r="J5734" s="3">
        <f>INDEX(AAPL!$J:$J,MATCH(A:A,AAPL!$A:$A,0),1)</f>
        <v>-0.34857200000000077</v>
      </c>
      <c r="K5734" s="3" t="str">
        <f>IF(MCFT[[#This Row],[Day Change]]&gt;0,"UP","DOWN")</f>
        <v>DOWN</v>
      </c>
      <c r="L5734" s="9">
        <f>_xlfn.RANK.EQ(MCFT[[#This Row],[Date]],A:A,1)</f>
        <v>5733</v>
      </c>
      <c r="M5734" s="10">
        <f>_xlfn.RANK.AVG(MCFT[[#This Row],[Same change on date for AAPL]],AAPL,1)</f>
        <v>909</v>
      </c>
      <c r="N5734" s="2">
        <f>MCFT[[#This Row],[Close]]/MCFT[[#This Row],[Open]]</f>
        <v>1.0084254870984728</v>
      </c>
    </row>
    <row r="5735" spans="1:14" x14ac:dyDescent="0.25">
      <c r="A5735" s="1">
        <v>39785</v>
      </c>
      <c r="B5735" s="3">
        <v>18.649999999999999</v>
      </c>
      <c r="C5735" s="3">
        <v>19.899999999999999</v>
      </c>
      <c r="D5735" s="3">
        <v>18.600000000000001</v>
      </c>
      <c r="E5735" s="3">
        <v>19.870000999999998</v>
      </c>
      <c r="F5735" s="3">
        <v>15.574237</v>
      </c>
      <c r="G5735">
        <v>80961500</v>
      </c>
      <c r="H5735" s="3" t="str">
        <f>TEXT(MCFT[[#This Row],[Date]],"dddd")</f>
        <v>Wednesday</v>
      </c>
      <c r="I5735" s="3">
        <f>MCFT[[#This Row],[Open]]-MCFT[[#This Row],[Close]]</f>
        <v>-1.2200009999999999</v>
      </c>
      <c r="J5735" s="3">
        <f>INDEX(AAPL!$J:$J,MATCH(A:A,AAPL!$A:$A,0),1)</f>
        <v>-0.92857199999999906</v>
      </c>
      <c r="K5735" s="3" t="str">
        <f>IF(MCFT[[#This Row],[Day Change]]&gt;0,"UP","DOWN")</f>
        <v>DOWN</v>
      </c>
      <c r="L5735" s="9">
        <f>_xlfn.RANK.EQ(MCFT[[#This Row],[Date]],A:A,1)</f>
        <v>5734</v>
      </c>
      <c r="M5735" s="10">
        <f>_xlfn.RANK.AVG(MCFT[[#This Row],[Same change on date for AAPL]],AAPL,1)</f>
        <v>398</v>
      </c>
      <c r="N5735" s="2">
        <f>MCFT[[#This Row],[Close]]/MCFT[[#This Row],[Open]]</f>
        <v>1.0654156032171582</v>
      </c>
    </row>
    <row r="5736" spans="1:14" x14ac:dyDescent="0.25">
      <c r="A5736" s="1">
        <v>39786</v>
      </c>
      <c r="B5736" s="3">
        <v>19.399999999999999</v>
      </c>
      <c r="C5736" s="3">
        <v>19.920000000000002</v>
      </c>
      <c r="D5736" s="3">
        <v>18.790001</v>
      </c>
      <c r="E5736" s="3">
        <v>19.110001</v>
      </c>
      <c r="F5736" s="3">
        <v>14.978531</v>
      </c>
      <c r="G5736">
        <v>78719200</v>
      </c>
      <c r="H5736" s="3" t="str">
        <f>TEXT(MCFT[[#This Row],[Date]],"dddd")</f>
        <v>Thursday</v>
      </c>
      <c r="I5736" s="3">
        <f>MCFT[[#This Row],[Open]]-MCFT[[#This Row],[Close]]</f>
        <v>0.28999899999999812</v>
      </c>
      <c r="J5736" s="3">
        <f>INDEX(AAPL!$J:$J,MATCH(A:A,AAPL!$A:$A,0),1)</f>
        <v>0.43142800000000037</v>
      </c>
      <c r="K5736" s="3" t="str">
        <f>IF(MCFT[[#This Row],[Day Change]]&gt;0,"UP","DOWN")</f>
        <v>UP</v>
      </c>
      <c r="L5736" s="9">
        <f>_xlfn.RANK.EQ(MCFT[[#This Row],[Date]],A:A,1)</f>
        <v>5735</v>
      </c>
      <c r="M5736" s="10">
        <f>_xlfn.RANK.AVG(MCFT[[#This Row],[Same change on date for AAPL]],AAPL,1)</f>
        <v>7436</v>
      </c>
      <c r="N5736" s="2">
        <f>MCFT[[#This Row],[Close]]/MCFT[[#This Row],[Open]]</f>
        <v>0.98505159793814445</v>
      </c>
    </row>
    <row r="5737" spans="1:14" x14ac:dyDescent="0.25">
      <c r="A5737" s="1">
        <v>39787</v>
      </c>
      <c r="B5737" s="3">
        <v>18.91</v>
      </c>
      <c r="C5737" s="3">
        <v>19.98</v>
      </c>
      <c r="D5737" s="3">
        <v>18.469999000000001</v>
      </c>
      <c r="E5737" s="3">
        <v>19.870000999999998</v>
      </c>
      <c r="F5737" s="3">
        <v>15.574237</v>
      </c>
      <c r="G5737">
        <v>91996200</v>
      </c>
      <c r="H5737" s="3" t="str">
        <f>TEXT(MCFT[[#This Row],[Date]],"dddd")</f>
        <v>Friday</v>
      </c>
      <c r="I5737" s="3">
        <f>MCFT[[#This Row],[Open]]-MCFT[[#This Row],[Close]]</f>
        <v>-0.96000099999999833</v>
      </c>
      <c r="J5737" s="3">
        <f>INDEX(AAPL!$J:$J,MATCH(A:A,AAPL!$A:$A,0),1)</f>
        <v>-0.52142900000000125</v>
      </c>
      <c r="K5737" s="3" t="str">
        <f>IF(MCFT[[#This Row],[Day Change]]&gt;0,"UP","DOWN")</f>
        <v>DOWN</v>
      </c>
      <c r="L5737" s="9">
        <f>_xlfn.RANK.EQ(MCFT[[#This Row],[Date]],A:A,1)</f>
        <v>5736</v>
      </c>
      <c r="M5737" s="10">
        <f>_xlfn.RANK.AVG(MCFT[[#This Row],[Same change on date for AAPL]],AAPL,1)</f>
        <v>694</v>
      </c>
      <c r="N5737" s="2">
        <f>MCFT[[#This Row],[Close]]/MCFT[[#This Row],[Open]]</f>
        <v>1.0507668429402433</v>
      </c>
    </row>
    <row r="5738" spans="1:14" x14ac:dyDescent="0.25">
      <c r="A5738" s="1">
        <v>39790</v>
      </c>
      <c r="B5738" s="3">
        <v>20.350000000000001</v>
      </c>
      <c r="C5738" s="3">
        <v>21.25</v>
      </c>
      <c r="D5738" s="3">
        <v>20.139999</v>
      </c>
      <c r="E5738" s="3">
        <v>21.01</v>
      </c>
      <c r="F5738" s="3">
        <v>16.467768</v>
      </c>
      <c r="G5738">
        <v>107225000</v>
      </c>
      <c r="H5738" s="3" t="str">
        <f>TEXT(MCFT[[#This Row],[Date]],"dddd")</f>
        <v>Monday</v>
      </c>
      <c r="I5738" s="3">
        <f>MCFT[[#This Row],[Open]]-MCFT[[#This Row],[Close]]</f>
        <v>-0.66000000000000014</v>
      </c>
      <c r="J5738" s="3">
        <f>INDEX(AAPL!$J:$J,MATCH(A:A,AAPL!$A:$A,0),1)</f>
        <v>-0.34857199999999899</v>
      </c>
      <c r="K5738" s="3" t="str">
        <f>IF(MCFT[[#This Row],[Day Change]]&gt;0,"UP","DOWN")</f>
        <v>DOWN</v>
      </c>
      <c r="L5738" s="9">
        <f>_xlfn.RANK.EQ(MCFT[[#This Row],[Date]],A:A,1)</f>
        <v>5737</v>
      </c>
      <c r="M5738" s="10">
        <f>_xlfn.RANK.AVG(MCFT[[#This Row],[Same change on date for AAPL]],AAPL,1)</f>
        <v>910</v>
      </c>
      <c r="N5738" s="2">
        <f>MCFT[[#This Row],[Close]]/MCFT[[#This Row],[Open]]</f>
        <v>1.0324324324324325</v>
      </c>
    </row>
    <row r="5739" spans="1:14" x14ac:dyDescent="0.25">
      <c r="A5739" s="1">
        <v>39791</v>
      </c>
      <c r="B5739" s="3">
        <v>20.620000999999998</v>
      </c>
      <c r="C5739" s="3">
        <v>21.25</v>
      </c>
      <c r="D5739" s="3">
        <v>20.459999</v>
      </c>
      <c r="E5739" s="3">
        <v>20.6</v>
      </c>
      <c r="F5739" s="3">
        <v>16.146409999999999</v>
      </c>
      <c r="G5739">
        <v>80484900</v>
      </c>
      <c r="H5739" s="3" t="str">
        <f>TEXT(MCFT[[#This Row],[Date]],"dddd")</f>
        <v>Tuesday</v>
      </c>
      <c r="I5739" s="3">
        <f>MCFT[[#This Row],[Open]]-MCFT[[#This Row],[Close]]</f>
        <v>2.0000999999997049E-2</v>
      </c>
      <c r="J5739" s="3">
        <f>INDEX(AAPL!$J:$J,MATCH(A:A,AAPL!$A:$A,0),1)</f>
        <v>-0.28857200000000027</v>
      </c>
      <c r="K5739" s="3" t="str">
        <f>IF(MCFT[[#This Row],[Day Change]]&gt;0,"UP","DOWN")</f>
        <v>UP</v>
      </c>
      <c r="L5739" s="9">
        <f>_xlfn.RANK.EQ(MCFT[[#This Row],[Date]],A:A,1)</f>
        <v>5738</v>
      </c>
      <c r="M5739" s="10">
        <f>_xlfn.RANK.AVG(MCFT[[#This Row],[Same change on date for AAPL]],AAPL,1)</f>
        <v>1011</v>
      </c>
      <c r="N5739" s="2">
        <f>MCFT[[#This Row],[Close]]/MCFT[[#This Row],[Open]]</f>
        <v>0.99903001944568304</v>
      </c>
    </row>
    <row r="5740" spans="1:14" x14ac:dyDescent="0.25">
      <c r="A5740" s="1">
        <v>39792</v>
      </c>
      <c r="B5740" s="3">
        <v>20.82</v>
      </c>
      <c r="C5740" s="3">
        <v>20.959999</v>
      </c>
      <c r="D5740" s="3">
        <v>20.299999</v>
      </c>
      <c r="E5740" s="3">
        <v>20.610001</v>
      </c>
      <c r="F5740" s="3">
        <v>16.154243000000001</v>
      </c>
      <c r="G5740">
        <v>61499000</v>
      </c>
      <c r="H5740" s="3" t="str">
        <f>TEXT(MCFT[[#This Row],[Date]],"dddd")</f>
        <v>Wednesday</v>
      </c>
      <c r="I5740" s="3">
        <f>MCFT[[#This Row],[Open]]-MCFT[[#This Row],[Close]]</f>
        <v>0.20999899999999982</v>
      </c>
      <c r="J5740" s="3">
        <f>INDEX(AAPL!$J:$J,MATCH(A:A,AAPL!$A:$A,0),1)</f>
        <v>-4.857200000000006E-2</v>
      </c>
      <c r="K5740" s="3" t="str">
        <f>IF(MCFT[[#This Row],[Day Change]]&gt;0,"UP","DOWN")</f>
        <v>UP</v>
      </c>
      <c r="L5740" s="9">
        <f>_xlfn.RANK.EQ(MCFT[[#This Row],[Date]],A:A,1)</f>
        <v>5739</v>
      </c>
      <c r="M5740" s="10">
        <f>_xlfn.RANK.AVG(MCFT[[#This Row],[Same change on date for AAPL]],AAPL,1)</f>
        <v>2054.5</v>
      </c>
      <c r="N5740" s="2">
        <f>MCFT[[#This Row],[Close]]/MCFT[[#This Row],[Open]]</f>
        <v>0.98991359269932755</v>
      </c>
    </row>
    <row r="5741" spans="1:14" x14ac:dyDescent="0.25">
      <c r="A5741" s="1">
        <v>39793</v>
      </c>
      <c r="B5741" s="3">
        <v>20.110001</v>
      </c>
      <c r="C5741" s="3">
        <v>20.120000999999998</v>
      </c>
      <c r="D5741" s="3">
        <v>19.309999000000001</v>
      </c>
      <c r="E5741" s="3">
        <v>19.450001</v>
      </c>
      <c r="F5741" s="3">
        <v>15.245029000000001</v>
      </c>
      <c r="G5741">
        <v>83564300</v>
      </c>
      <c r="H5741" s="3" t="str">
        <f>TEXT(MCFT[[#This Row],[Date]],"dddd")</f>
        <v>Thursday</v>
      </c>
      <c r="I5741" s="3">
        <f>MCFT[[#This Row],[Open]]-MCFT[[#This Row],[Close]]</f>
        <v>0.66000000000000014</v>
      </c>
      <c r="J5741" s="3">
        <f>INDEX(AAPL!$J:$J,MATCH(A:A,AAPL!$A:$A,0),1)</f>
        <v>0.33571500000000043</v>
      </c>
      <c r="K5741" s="3" t="str">
        <f>IF(MCFT[[#This Row],[Day Change]]&gt;0,"UP","DOWN")</f>
        <v>UP</v>
      </c>
      <c r="L5741" s="9">
        <f>_xlfn.RANK.EQ(MCFT[[#This Row],[Date]],A:A,1)</f>
        <v>5740</v>
      </c>
      <c r="M5741" s="10">
        <f>_xlfn.RANK.AVG(MCFT[[#This Row],[Same change on date for AAPL]],AAPL,1)</f>
        <v>7296</v>
      </c>
      <c r="N5741" s="2">
        <f>MCFT[[#This Row],[Close]]/MCFT[[#This Row],[Open]]</f>
        <v>0.96718050884234164</v>
      </c>
    </row>
    <row r="5742" spans="1:14" x14ac:dyDescent="0.25">
      <c r="A5742" s="1">
        <v>39794</v>
      </c>
      <c r="B5742" s="3">
        <v>19.149999999999999</v>
      </c>
      <c r="C5742" s="3">
        <v>19.850000000000001</v>
      </c>
      <c r="D5742" s="3">
        <v>18.700001</v>
      </c>
      <c r="E5742" s="3">
        <v>19.360001</v>
      </c>
      <c r="F5742" s="3">
        <v>15.17449</v>
      </c>
      <c r="G5742">
        <v>78112600</v>
      </c>
      <c r="H5742" s="3" t="str">
        <f>TEXT(MCFT[[#This Row],[Date]],"dddd")</f>
        <v>Friday</v>
      </c>
      <c r="I5742" s="3">
        <f>MCFT[[#This Row],[Open]]-MCFT[[#This Row],[Close]]</f>
        <v>-0.21000100000000188</v>
      </c>
      <c r="J5742" s="3">
        <f>INDEX(AAPL!$J:$J,MATCH(A:A,AAPL!$A:$A,0),1)</f>
        <v>-0.78142800000000001</v>
      </c>
      <c r="K5742" s="3" t="str">
        <f>IF(MCFT[[#This Row],[Day Change]]&gt;0,"UP","DOWN")</f>
        <v>DOWN</v>
      </c>
      <c r="L5742" s="9">
        <f>_xlfn.RANK.EQ(MCFT[[#This Row],[Date]],A:A,1)</f>
        <v>5741</v>
      </c>
      <c r="M5742" s="10">
        <f>_xlfn.RANK.AVG(MCFT[[#This Row],[Same change on date for AAPL]],AAPL,1)</f>
        <v>476</v>
      </c>
      <c r="N5742" s="2">
        <f>MCFT[[#This Row],[Close]]/MCFT[[#This Row],[Open]]</f>
        <v>1.0109661096605744</v>
      </c>
    </row>
    <row r="5743" spans="1:14" x14ac:dyDescent="0.25">
      <c r="A5743" s="1">
        <v>39797</v>
      </c>
      <c r="B5743" s="3">
        <v>19.34</v>
      </c>
      <c r="C5743" s="3">
        <v>19.440000999999999</v>
      </c>
      <c r="D5743" s="3">
        <v>18.889999</v>
      </c>
      <c r="E5743" s="3">
        <v>19.040001</v>
      </c>
      <c r="F5743" s="3">
        <v>14.923673000000001</v>
      </c>
      <c r="G5743">
        <v>59925900</v>
      </c>
      <c r="H5743" s="3" t="str">
        <f>TEXT(MCFT[[#This Row],[Date]],"dddd")</f>
        <v>Monday</v>
      </c>
      <c r="I5743" s="3">
        <f>MCFT[[#This Row],[Open]]-MCFT[[#This Row],[Close]]</f>
        <v>0.29999899999999968</v>
      </c>
      <c r="J5743" s="3">
        <f>INDEX(AAPL!$J:$J,MATCH(A:A,AAPL!$A:$A,0),1)</f>
        <v>0.17714299999999916</v>
      </c>
      <c r="K5743" s="3" t="str">
        <f>IF(MCFT[[#This Row],[Day Change]]&gt;0,"UP","DOWN")</f>
        <v>UP</v>
      </c>
      <c r="L5743" s="9">
        <f>_xlfn.RANK.EQ(MCFT[[#This Row],[Date]],A:A,1)</f>
        <v>5742</v>
      </c>
      <c r="M5743" s="10">
        <f>_xlfn.RANK.AVG(MCFT[[#This Row],[Same change on date for AAPL]],AAPL,1)</f>
        <v>6986</v>
      </c>
      <c r="N5743" s="2">
        <f>MCFT[[#This Row],[Close]]/MCFT[[#This Row],[Open]]</f>
        <v>0.98448815925542921</v>
      </c>
    </row>
    <row r="5744" spans="1:14" x14ac:dyDescent="0.25">
      <c r="A5744" s="1">
        <v>39798</v>
      </c>
      <c r="B5744" s="3">
        <v>19.209999</v>
      </c>
      <c r="C5744" s="3">
        <v>20.18</v>
      </c>
      <c r="D5744" s="3">
        <v>19</v>
      </c>
      <c r="E5744" s="3">
        <v>20.110001</v>
      </c>
      <c r="F5744" s="3">
        <v>15.762339000000001</v>
      </c>
      <c r="G5744">
        <v>97688700</v>
      </c>
      <c r="H5744" s="3" t="str">
        <f>TEXT(MCFT[[#This Row],[Date]],"dddd")</f>
        <v>Tuesday</v>
      </c>
      <c r="I5744" s="3">
        <f>MCFT[[#This Row],[Open]]-MCFT[[#This Row],[Close]]</f>
        <v>-0.90000200000000063</v>
      </c>
      <c r="J5744" s="3">
        <f>INDEX(AAPL!$J:$J,MATCH(A:A,AAPL!$A:$A,0),1)</f>
        <v>-0.2071430000000003</v>
      </c>
      <c r="K5744" s="3" t="str">
        <f>IF(MCFT[[#This Row],[Day Change]]&gt;0,"UP","DOWN")</f>
        <v>DOWN</v>
      </c>
      <c r="L5744" s="9">
        <f>_xlfn.RANK.EQ(MCFT[[#This Row],[Date]],A:A,1)</f>
        <v>5743</v>
      </c>
      <c r="M5744" s="10">
        <f>_xlfn.RANK.AVG(MCFT[[#This Row],[Same change on date for AAPL]],AAPL,1)</f>
        <v>1183.5</v>
      </c>
      <c r="N5744" s="2">
        <f>MCFT[[#This Row],[Close]]/MCFT[[#This Row],[Open]]</f>
        <v>1.0468507051978504</v>
      </c>
    </row>
    <row r="5745" spans="1:14" x14ac:dyDescent="0.25">
      <c r="A5745" s="1">
        <v>39799</v>
      </c>
      <c r="B5745" s="3">
        <v>19.809999000000001</v>
      </c>
      <c r="C5745" s="3">
        <v>20.049999</v>
      </c>
      <c r="D5745" s="3">
        <v>19.5</v>
      </c>
      <c r="E5745" s="3">
        <v>19.66</v>
      </c>
      <c r="F5745" s="3">
        <v>15.409629000000001</v>
      </c>
      <c r="G5745">
        <v>78922700</v>
      </c>
      <c r="H5745" s="3" t="str">
        <f>TEXT(MCFT[[#This Row],[Date]],"dddd")</f>
        <v>Wednesday</v>
      </c>
      <c r="I5745" s="3">
        <f>MCFT[[#This Row],[Open]]-MCFT[[#This Row],[Close]]</f>
        <v>0.1499990000000011</v>
      </c>
      <c r="J5745" s="3">
        <f>INDEX(AAPL!$J:$J,MATCH(A:A,AAPL!$A:$A,0),1)</f>
        <v>0.2671430000000008</v>
      </c>
      <c r="K5745" s="3" t="str">
        <f>IF(MCFT[[#This Row],[Day Change]]&gt;0,"UP","DOWN")</f>
        <v>UP</v>
      </c>
      <c r="L5745" s="9">
        <f>_xlfn.RANK.EQ(MCFT[[#This Row],[Date]],A:A,1)</f>
        <v>5744</v>
      </c>
      <c r="M5745" s="10">
        <f>_xlfn.RANK.AVG(MCFT[[#This Row],[Same change on date for AAPL]],AAPL,1)</f>
        <v>7189.5</v>
      </c>
      <c r="N5745" s="2">
        <f>MCFT[[#This Row],[Close]]/MCFT[[#This Row],[Open]]</f>
        <v>0.99242811673034403</v>
      </c>
    </row>
    <row r="5746" spans="1:14" x14ac:dyDescent="0.25">
      <c r="A5746" s="1">
        <v>39800</v>
      </c>
      <c r="B5746" s="3">
        <v>19.860001</v>
      </c>
      <c r="C5746" s="3">
        <v>20.02</v>
      </c>
      <c r="D5746" s="3">
        <v>18.989999999999998</v>
      </c>
      <c r="E5746" s="3">
        <v>19.299999</v>
      </c>
      <c r="F5746" s="3">
        <v>15.127459</v>
      </c>
      <c r="G5746">
        <v>80759200</v>
      </c>
      <c r="H5746" s="3" t="str">
        <f>TEXT(MCFT[[#This Row],[Date]],"dddd")</f>
        <v>Thursday</v>
      </c>
      <c r="I5746" s="3">
        <f>MCFT[[#This Row],[Open]]-MCFT[[#This Row],[Close]]</f>
        <v>0.56000200000000078</v>
      </c>
      <c r="J5746" s="3">
        <f>INDEX(AAPL!$J:$J,MATCH(A:A,AAPL!$A:$A,0),1)</f>
        <v>-1.7142000000001545E-2</v>
      </c>
      <c r="K5746" s="3" t="str">
        <f>IF(MCFT[[#This Row],[Day Change]]&gt;0,"UP","DOWN")</f>
        <v>UP</v>
      </c>
      <c r="L5746" s="9">
        <f>_xlfn.RANK.EQ(MCFT[[#This Row],[Date]],A:A,1)</f>
        <v>5745</v>
      </c>
      <c r="M5746" s="10">
        <f>_xlfn.RANK.AVG(MCFT[[#This Row],[Same change on date for AAPL]],AAPL,1)</f>
        <v>3086</v>
      </c>
      <c r="N5746" s="2">
        <f>MCFT[[#This Row],[Close]]/MCFT[[#This Row],[Open]]</f>
        <v>0.97180251904317627</v>
      </c>
    </row>
    <row r="5747" spans="1:14" x14ac:dyDescent="0.25">
      <c r="A5747" s="1">
        <v>39801</v>
      </c>
      <c r="B5747" s="3">
        <v>19.420000000000002</v>
      </c>
      <c r="C5747" s="3">
        <v>19.799999</v>
      </c>
      <c r="D5747" s="3">
        <v>19.110001</v>
      </c>
      <c r="E5747" s="3">
        <v>19.120000999999998</v>
      </c>
      <c r="F5747" s="3">
        <v>14.986376</v>
      </c>
      <c r="G5747">
        <v>113530400</v>
      </c>
      <c r="H5747" s="3" t="str">
        <f>TEXT(MCFT[[#This Row],[Date]],"dddd")</f>
        <v>Friday</v>
      </c>
      <c r="I5747" s="3">
        <f>MCFT[[#This Row],[Open]]-MCFT[[#This Row],[Close]]</f>
        <v>0.29999900000000324</v>
      </c>
      <c r="J5747" s="3">
        <f>INDEX(AAPL!$J:$J,MATCH(A:A,AAPL!$A:$A,0),1)</f>
        <v>-8.5699999999988563E-3</v>
      </c>
      <c r="K5747" s="3" t="str">
        <f>IF(MCFT[[#This Row],[Day Change]]&gt;0,"UP","DOWN")</f>
        <v>UP</v>
      </c>
      <c r="L5747" s="9">
        <f>_xlfn.RANK.EQ(MCFT[[#This Row],[Date]],A:A,1)</f>
        <v>5746</v>
      </c>
      <c r="M5747" s="10">
        <f>_xlfn.RANK.AVG(MCFT[[#This Row],[Same change on date for AAPL]],AAPL,1)</f>
        <v>3631</v>
      </c>
      <c r="N5747" s="2">
        <f>MCFT[[#This Row],[Close]]/MCFT[[#This Row],[Open]]</f>
        <v>0.9845520597322347</v>
      </c>
    </row>
    <row r="5748" spans="1:14" x14ac:dyDescent="0.25">
      <c r="A5748" s="1">
        <v>39804</v>
      </c>
      <c r="B5748" s="3">
        <v>19.239999999999998</v>
      </c>
      <c r="C5748" s="3">
        <v>19.290001</v>
      </c>
      <c r="D5748" s="3">
        <v>18.889999</v>
      </c>
      <c r="E5748" s="3">
        <v>19.18</v>
      </c>
      <c r="F5748" s="3">
        <v>15.033398</v>
      </c>
      <c r="G5748">
        <v>58575400</v>
      </c>
      <c r="H5748" s="3" t="str">
        <f>TEXT(MCFT[[#This Row],[Date]],"dddd")</f>
        <v>Monday</v>
      </c>
      <c r="I5748" s="3">
        <f>MCFT[[#This Row],[Open]]-MCFT[[#This Row],[Close]]</f>
        <v>5.9999999999998721E-2</v>
      </c>
      <c r="J5748" s="3">
        <f>INDEX(AAPL!$J:$J,MATCH(A:A,AAPL!$A:$A,0),1)</f>
        <v>0.61142899999999933</v>
      </c>
      <c r="K5748" s="3" t="str">
        <f>IF(MCFT[[#This Row],[Day Change]]&gt;0,"UP","DOWN")</f>
        <v>UP</v>
      </c>
      <c r="L5748" s="9">
        <f>_xlfn.RANK.EQ(MCFT[[#This Row],[Date]],A:A,1)</f>
        <v>5747</v>
      </c>
      <c r="M5748" s="10">
        <f>_xlfn.RANK.AVG(MCFT[[#This Row],[Same change on date for AAPL]],AAPL,1)</f>
        <v>7588</v>
      </c>
      <c r="N5748" s="2">
        <f>MCFT[[#This Row],[Close]]/MCFT[[#This Row],[Open]]</f>
        <v>0.99688149688149696</v>
      </c>
    </row>
    <row r="5749" spans="1:14" x14ac:dyDescent="0.25">
      <c r="A5749" s="1">
        <v>39805</v>
      </c>
      <c r="B5749" s="3">
        <v>19.280000999999999</v>
      </c>
      <c r="C5749" s="3">
        <v>19.57</v>
      </c>
      <c r="D5749" s="3">
        <v>19.010000000000002</v>
      </c>
      <c r="E5749" s="3">
        <v>19.280000999999999</v>
      </c>
      <c r="F5749" s="3">
        <v>15.111775</v>
      </c>
      <c r="G5749">
        <v>47511400</v>
      </c>
      <c r="H5749" s="3" t="str">
        <f>TEXT(MCFT[[#This Row],[Date]],"dddd")</f>
        <v>Tuesday</v>
      </c>
      <c r="I5749" s="3">
        <f>MCFT[[#This Row],[Open]]-MCFT[[#This Row],[Close]]</f>
        <v>0</v>
      </c>
      <c r="J5749" s="3">
        <f>INDEX(AAPL!$J:$J,MATCH(A:A,AAPL!$A:$A,0),1)</f>
        <v>7.0000000000000284E-2</v>
      </c>
      <c r="K5749" s="3" t="str">
        <f>IF(MCFT[[#This Row],[Day Change]]&gt;0,"UP","DOWN")</f>
        <v>DOWN</v>
      </c>
      <c r="L5749" s="9">
        <f>_xlfn.RANK.EQ(MCFT[[#This Row],[Date]],A:A,1)</f>
        <v>5748</v>
      </c>
      <c r="M5749" s="10">
        <f>_xlfn.RANK.AVG(MCFT[[#This Row],[Same change on date for AAPL]],AAPL,1)</f>
        <v>6521.5</v>
      </c>
      <c r="N5749" s="2">
        <f>MCFT[[#This Row],[Close]]/MCFT[[#This Row],[Open]]</f>
        <v>1</v>
      </c>
    </row>
    <row r="5750" spans="1:14" x14ac:dyDescent="0.25">
      <c r="A5750" s="1">
        <v>39806</v>
      </c>
      <c r="B5750" s="3">
        <v>19.260000000000002</v>
      </c>
      <c r="C5750" s="3">
        <v>19.450001</v>
      </c>
      <c r="D5750" s="3">
        <v>19.100000000000001</v>
      </c>
      <c r="E5750" s="3">
        <v>19.170000000000002</v>
      </c>
      <c r="F5750" s="3">
        <v>15.025563999999999</v>
      </c>
      <c r="G5750">
        <v>16880400</v>
      </c>
      <c r="H5750" s="3" t="str">
        <f>TEXT(MCFT[[#This Row],[Date]],"dddd")</f>
        <v>Wednesday</v>
      </c>
      <c r="I5750" s="3">
        <f>MCFT[[#This Row],[Open]]-MCFT[[#This Row],[Close]]</f>
        <v>8.9999999999999858E-2</v>
      </c>
      <c r="J5750" s="3">
        <f>INDEX(AAPL!$J:$J,MATCH(A:A,AAPL!$A:$A,0),1)</f>
        <v>0.15714399999999884</v>
      </c>
      <c r="K5750" s="3" t="str">
        <f>IF(MCFT[[#This Row],[Day Change]]&gt;0,"UP","DOWN")</f>
        <v>UP</v>
      </c>
      <c r="L5750" s="9">
        <f>_xlfn.RANK.EQ(MCFT[[#This Row],[Date]],A:A,1)</f>
        <v>5749</v>
      </c>
      <c r="M5750" s="10">
        <f>_xlfn.RANK.AVG(MCFT[[#This Row],[Same change on date for AAPL]],AAPL,1)</f>
        <v>6925</v>
      </c>
      <c r="N5750" s="2">
        <f>MCFT[[#This Row],[Close]]/MCFT[[#This Row],[Open]]</f>
        <v>0.99532710280373837</v>
      </c>
    </row>
    <row r="5751" spans="1:14" x14ac:dyDescent="0.25">
      <c r="A5751" s="1">
        <v>39808</v>
      </c>
      <c r="B5751" s="3">
        <v>19.200001</v>
      </c>
      <c r="C5751" s="3">
        <v>19.329999999999998</v>
      </c>
      <c r="D5751" s="3">
        <v>19.09</v>
      </c>
      <c r="E5751" s="3">
        <v>19.129999000000002</v>
      </c>
      <c r="F5751" s="3">
        <v>14.994213</v>
      </c>
      <c r="G5751">
        <v>23101000</v>
      </c>
      <c r="H5751" s="3" t="str">
        <f>TEXT(MCFT[[#This Row],[Date]],"dddd")</f>
        <v>Friday</v>
      </c>
      <c r="I5751" s="3">
        <f>MCFT[[#This Row],[Open]]-MCFT[[#This Row],[Close]]</f>
        <v>7.0001999999998787E-2</v>
      </c>
      <c r="J5751" s="3">
        <f>INDEX(AAPL!$J:$J,MATCH(A:A,AAPL!$A:$A,0),1)</f>
        <v>0.11857100000000109</v>
      </c>
      <c r="K5751" s="3" t="str">
        <f>IF(MCFT[[#This Row],[Day Change]]&gt;0,"UP","DOWN")</f>
        <v>UP</v>
      </c>
      <c r="L5751" s="9">
        <f>_xlfn.RANK.EQ(MCFT[[#This Row],[Date]],A:A,1)</f>
        <v>5750</v>
      </c>
      <c r="M5751" s="10">
        <f>_xlfn.RANK.AVG(MCFT[[#This Row],[Same change on date for AAPL]],AAPL,1)</f>
        <v>6781</v>
      </c>
      <c r="N5751" s="2">
        <f>MCFT[[#This Row],[Close]]/MCFT[[#This Row],[Open]]</f>
        <v>0.99635406268989268</v>
      </c>
    </row>
    <row r="5752" spans="1:14" x14ac:dyDescent="0.25">
      <c r="A5752" s="1">
        <v>39811</v>
      </c>
      <c r="B5752" s="3">
        <v>19.149999999999999</v>
      </c>
      <c r="C5752" s="3">
        <v>19.209999</v>
      </c>
      <c r="D5752" s="3">
        <v>18.639999</v>
      </c>
      <c r="E5752" s="3">
        <v>18.959999</v>
      </c>
      <c r="F5752" s="3">
        <v>14.860962000000001</v>
      </c>
      <c r="G5752">
        <v>58512800</v>
      </c>
      <c r="H5752" s="3" t="str">
        <f>TEXT(MCFT[[#This Row],[Date]],"dddd")</f>
        <v>Monday</v>
      </c>
      <c r="I5752" s="3">
        <f>MCFT[[#This Row],[Open]]-MCFT[[#This Row],[Close]]</f>
        <v>0.19000099999999875</v>
      </c>
      <c r="J5752" s="3">
        <f>INDEX(AAPL!$J:$J,MATCH(A:A,AAPL!$A:$A,0),1)</f>
        <v>-1.285700000000034E-2</v>
      </c>
      <c r="K5752" s="3" t="str">
        <f>IF(MCFT[[#This Row],[Day Change]]&gt;0,"UP","DOWN")</f>
        <v>UP</v>
      </c>
      <c r="L5752" s="9">
        <f>_xlfn.RANK.EQ(MCFT[[#This Row],[Date]],A:A,1)</f>
        <v>5751</v>
      </c>
      <c r="M5752" s="10">
        <f>_xlfn.RANK.AVG(MCFT[[#This Row],[Same change on date for AAPL]],AAPL,1)</f>
        <v>3284.5</v>
      </c>
      <c r="N5752" s="2">
        <f>MCFT[[#This Row],[Close]]/MCFT[[#This Row],[Open]]</f>
        <v>0.99007827676240212</v>
      </c>
    </row>
    <row r="5753" spans="1:14" x14ac:dyDescent="0.25">
      <c r="A5753" s="1">
        <v>39812</v>
      </c>
      <c r="B5753" s="3">
        <v>19.010000000000002</v>
      </c>
      <c r="C5753" s="3">
        <v>19.489999999999998</v>
      </c>
      <c r="D5753" s="3">
        <v>19</v>
      </c>
      <c r="E5753" s="3">
        <v>19.34</v>
      </c>
      <c r="F5753" s="3">
        <v>15.158813</v>
      </c>
      <c r="G5753">
        <v>43224100</v>
      </c>
      <c r="H5753" s="3" t="str">
        <f>TEXT(MCFT[[#This Row],[Date]],"dddd")</f>
        <v>Tuesday</v>
      </c>
      <c r="I5753" s="3">
        <f>MCFT[[#This Row],[Open]]-MCFT[[#This Row],[Close]]</f>
        <v>-0.32999999999999829</v>
      </c>
      <c r="J5753" s="3">
        <f>INDEX(AAPL!$J:$J,MATCH(A:A,AAPL!$A:$A,0),1)</f>
        <v>0.16142800000000079</v>
      </c>
      <c r="K5753" s="3" t="str">
        <f>IF(MCFT[[#This Row],[Day Change]]&gt;0,"UP","DOWN")</f>
        <v>DOWN</v>
      </c>
      <c r="L5753" s="9">
        <f>_xlfn.RANK.EQ(MCFT[[#This Row],[Date]],A:A,1)</f>
        <v>5752</v>
      </c>
      <c r="M5753" s="10">
        <f>_xlfn.RANK.AVG(MCFT[[#This Row],[Same change on date for AAPL]],AAPL,1)</f>
        <v>6938</v>
      </c>
      <c r="N5753" s="2">
        <f>MCFT[[#This Row],[Close]]/MCFT[[#This Row],[Open]]</f>
        <v>1.0173592845870594</v>
      </c>
    </row>
    <row r="5754" spans="1:14" x14ac:dyDescent="0.25">
      <c r="A5754" s="1">
        <v>39813</v>
      </c>
      <c r="B5754" s="3">
        <v>19.309999000000001</v>
      </c>
      <c r="C5754" s="3">
        <v>19.68</v>
      </c>
      <c r="D5754" s="3">
        <v>19.27</v>
      </c>
      <c r="E5754" s="3">
        <v>19.440000999999999</v>
      </c>
      <c r="F5754" s="3">
        <v>15.237188</v>
      </c>
      <c r="G5754">
        <v>46419000</v>
      </c>
      <c r="H5754" s="3" t="str">
        <f>TEXT(MCFT[[#This Row],[Date]],"dddd")</f>
        <v>Wednesday</v>
      </c>
      <c r="I5754" s="3">
        <f>MCFT[[#This Row],[Open]]-MCFT[[#This Row],[Close]]</f>
        <v>-0.13000199999999751</v>
      </c>
      <c r="J5754" s="3">
        <f>INDEX(AAPL!$J:$J,MATCH(A:A,AAPL!$A:$A,0),1)</f>
        <v>8.8570999999999955E-2</v>
      </c>
      <c r="K5754" s="3" t="str">
        <f>IF(MCFT[[#This Row],[Day Change]]&gt;0,"UP","DOWN")</f>
        <v>DOWN</v>
      </c>
      <c r="L5754" s="9">
        <f>_xlfn.RANK.EQ(MCFT[[#This Row],[Date]],A:A,1)</f>
        <v>5753</v>
      </c>
      <c r="M5754" s="10">
        <f>_xlfn.RANK.AVG(MCFT[[#This Row],[Same change on date for AAPL]],AAPL,1)</f>
        <v>6651.5</v>
      </c>
      <c r="N5754" s="2">
        <f>MCFT[[#This Row],[Close]]/MCFT[[#This Row],[Open]]</f>
        <v>1.006732366998051</v>
      </c>
    </row>
    <row r="5755" spans="1:14" x14ac:dyDescent="0.25">
      <c r="A5755" s="1">
        <v>39815</v>
      </c>
      <c r="B5755" s="3">
        <v>19.530000999999999</v>
      </c>
      <c r="C5755" s="3">
        <v>20.399999999999999</v>
      </c>
      <c r="D5755" s="3">
        <v>19.370000999999998</v>
      </c>
      <c r="E5755" s="3">
        <v>20.329999999999998</v>
      </c>
      <c r="F5755" s="3">
        <v>15.93478</v>
      </c>
      <c r="G5755">
        <v>50084000</v>
      </c>
      <c r="H5755" s="3" t="str">
        <f>TEXT(MCFT[[#This Row],[Date]],"dddd")</f>
        <v>Friday</v>
      </c>
      <c r="I5755" s="3">
        <f>MCFT[[#This Row],[Open]]-MCFT[[#This Row],[Close]]</f>
        <v>-0.79999899999999968</v>
      </c>
      <c r="J5755" s="3">
        <f>INDEX(AAPL!$J:$J,MATCH(A:A,AAPL!$A:$A,0),1)</f>
        <v>-0.69571399999999883</v>
      </c>
      <c r="K5755" s="3" t="str">
        <f>IF(MCFT[[#This Row],[Day Change]]&gt;0,"UP","DOWN")</f>
        <v>DOWN</v>
      </c>
      <c r="L5755" s="9">
        <f>_xlfn.RANK.EQ(MCFT[[#This Row],[Date]],A:A,1)</f>
        <v>5754</v>
      </c>
      <c r="M5755" s="10">
        <f>_xlfn.RANK.AVG(MCFT[[#This Row],[Same change on date for AAPL]],AAPL,1)</f>
        <v>540</v>
      </c>
      <c r="N5755" s="2">
        <f>MCFT[[#This Row],[Close]]/MCFT[[#This Row],[Open]]</f>
        <v>1.0409625683070882</v>
      </c>
    </row>
    <row r="5756" spans="1:14" x14ac:dyDescent="0.25">
      <c r="A5756" s="1">
        <v>39818</v>
      </c>
      <c r="B5756" s="3">
        <v>20.200001</v>
      </c>
      <c r="C5756" s="3">
        <v>20.67</v>
      </c>
      <c r="D5756" s="3">
        <v>20.059999000000001</v>
      </c>
      <c r="E5756" s="3">
        <v>20.52</v>
      </c>
      <c r="F5756" s="3">
        <v>16.083697999999998</v>
      </c>
      <c r="G5756">
        <v>61475200</v>
      </c>
      <c r="H5756" s="3" t="str">
        <f>TEXT(MCFT[[#This Row],[Date]],"dddd")</f>
        <v>Monday</v>
      </c>
      <c r="I5756" s="3">
        <f>MCFT[[#This Row],[Open]]-MCFT[[#This Row],[Close]]</f>
        <v>-0.31999899999999926</v>
      </c>
      <c r="J5756" s="3">
        <f>INDEX(AAPL!$J:$J,MATCH(A:A,AAPL!$A:$A,0),1)</f>
        <v>-0.20142899999999919</v>
      </c>
      <c r="K5756" s="3" t="str">
        <f>IF(MCFT[[#This Row],[Day Change]]&gt;0,"UP","DOWN")</f>
        <v>DOWN</v>
      </c>
      <c r="L5756" s="9">
        <f>_xlfn.RANK.EQ(MCFT[[#This Row],[Date]],A:A,1)</f>
        <v>5755</v>
      </c>
      <c r="M5756" s="10">
        <f>_xlfn.RANK.AVG(MCFT[[#This Row],[Same change on date for AAPL]],AAPL,1)</f>
        <v>1200</v>
      </c>
      <c r="N5756" s="2">
        <f>MCFT[[#This Row],[Close]]/MCFT[[#This Row],[Open]]</f>
        <v>1.015841533869231</v>
      </c>
    </row>
    <row r="5757" spans="1:14" x14ac:dyDescent="0.25">
      <c r="A5757" s="1">
        <v>39819</v>
      </c>
      <c r="B5757" s="3">
        <v>20.75</v>
      </c>
      <c r="C5757" s="3">
        <v>21</v>
      </c>
      <c r="D5757" s="3">
        <v>20.610001</v>
      </c>
      <c r="E5757" s="3">
        <v>20.76</v>
      </c>
      <c r="F5757" s="3">
        <v>16.271820000000002</v>
      </c>
      <c r="G5757">
        <v>58083400</v>
      </c>
      <c r="H5757" s="3" t="str">
        <f>TEXT(MCFT[[#This Row],[Date]],"dddd")</f>
        <v>Tuesday</v>
      </c>
      <c r="I5757" s="3">
        <f>MCFT[[#This Row],[Open]]-MCFT[[#This Row],[Close]]</f>
        <v>-1.0000000000001563E-2</v>
      </c>
      <c r="J5757" s="3">
        <f>INDEX(AAPL!$J:$J,MATCH(A:A,AAPL!$A:$A,0),1)</f>
        <v>0.41857200000000105</v>
      </c>
      <c r="K5757" s="3" t="str">
        <f>IF(MCFT[[#This Row],[Day Change]]&gt;0,"UP","DOWN")</f>
        <v>DOWN</v>
      </c>
      <c r="L5757" s="9">
        <f>_xlfn.RANK.EQ(MCFT[[#This Row],[Date]],A:A,1)</f>
        <v>5756</v>
      </c>
      <c r="M5757" s="10">
        <f>_xlfn.RANK.AVG(MCFT[[#This Row],[Same change on date for AAPL]],AAPL,1)</f>
        <v>7415</v>
      </c>
      <c r="N5757" s="2">
        <f>MCFT[[#This Row],[Close]]/MCFT[[#This Row],[Open]]</f>
        <v>1.0004819277108434</v>
      </c>
    </row>
    <row r="5758" spans="1:14" x14ac:dyDescent="0.25">
      <c r="A5758" s="1">
        <v>39820</v>
      </c>
      <c r="B5758" s="3">
        <v>20.190000999999999</v>
      </c>
      <c r="C5758" s="3">
        <v>20.290001</v>
      </c>
      <c r="D5758" s="3">
        <v>19.48</v>
      </c>
      <c r="E5758" s="3">
        <v>19.510000000000002</v>
      </c>
      <c r="F5758" s="3">
        <v>15.292062</v>
      </c>
      <c r="G5758">
        <v>72709900</v>
      </c>
      <c r="H5758" s="3" t="str">
        <f>TEXT(MCFT[[#This Row],[Date]],"dddd")</f>
        <v>Wednesday</v>
      </c>
      <c r="I5758" s="3">
        <f>MCFT[[#This Row],[Open]]-MCFT[[#This Row],[Close]]</f>
        <v>0.68000099999999719</v>
      </c>
      <c r="J5758" s="3">
        <f>INDEX(AAPL!$J:$J,MATCH(A:A,AAPL!$A:$A,0),1)</f>
        <v>0.11428500000000064</v>
      </c>
      <c r="K5758" s="3" t="str">
        <f>IF(MCFT[[#This Row],[Day Change]]&gt;0,"UP","DOWN")</f>
        <v>UP</v>
      </c>
      <c r="L5758" s="9">
        <f>_xlfn.RANK.EQ(MCFT[[#This Row],[Date]],A:A,1)</f>
        <v>5757</v>
      </c>
      <c r="M5758" s="10">
        <f>_xlfn.RANK.AVG(MCFT[[#This Row],[Same change on date for AAPL]],AAPL,1)</f>
        <v>6767</v>
      </c>
      <c r="N5758" s="2">
        <f>MCFT[[#This Row],[Close]]/MCFT[[#This Row],[Open]]</f>
        <v>0.96631991251511096</v>
      </c>
    </row>
    <row r="5759" spans="1:14" x14ac:dyDescent="0.25">
      <c r="A5759" s="1">
        <v>39821</v>
      </c>
      <c r="B5759" s="3">
        <v>19.629999000000002</v>
      </c>
      <c r="C5759" s="3">
        <v>20.190000999999999</v>
      </c>
      <c r="D5759" s="3">
        <v>19.549999</v>
      </c>
      <c r="E5759" s="3">
        <v>20.120000999999998</v>
      </c>
      <c r="F5759" s="3">
        <v>15.77018</v>
      </c>
      <c r="G5759">
        <v>70255400</v>
      </c>
      <c r="H5759" s="3" t="str">
        <f>TEXT(MCFT[[#This Row],[Date]],"dddd")</f>
        <v>Thursday</v>
      </c>
      <c r="I5759" s="3">
        <f>MCFT[[#This Row],[Open]]-MCFT[[#This Row],[Close]]</f>
        <v>-0.49000199999999694</v>
      </c>
      <c r="J5759" s="3">
        <f>INDEX(AAPL!$J:$J,MATCH(A:A,AAPL!$A:$A,0),1)</f>
        <v>-0.32428600000000074</v>
      </c>
      <c r="K5759" s="3" t="str">
        <f>IF(MCFT[[#This Row],[Day Change]]&gt;0,"UP","DOWN")</f>
        <v>DOWN</v>
      </c>
      <c r="L5759" s="9">
        <f>_xlfn.RANK.EQ(MCFT[[#This Row],[Date]],A:A,1)</f>
        <v>5758</v>
      </c>
      <c r="M5759" s="10">
        <f>_xlfn.RANK.AVG(MCFT[[#This Row],[Same change on date for AAPL]],AAPL,1)</f>
        <v>948</v>
      </c>
      <c r="N5759" s="2">
        <f>MCFT[[#This Row],[Close]]/MCFT[[#This Row],[Open]]</f>
        <v>1.0249618963302034</v>
      </c>
    </row>
    <row r="5760" spans="1:14" x14ac:dyDescent="0.25">
      <c r="A5760" s="1">
        <v>39822</v>
      </c>
      <c r="B5760" s="3">
        <v>20.170000000000002</v>
      </c>
      <c r="C5760" s="3">
        <v>20.299999</v>
      </c>
      <c r="D5760" s="3">
        <v>19.41</v>
      </c>
      <c r="E5760" s="3">
        <v>19.52</v>
      </c>
      <c r="F5760" s="3">
        <v>15.299891000000001</v>
      </c>
      <c r="G5760">
        <v>49815300</v>
      </c>
      <c r="H5760" s="3" t="str">
        <f>TEXT(MCFT[[#This Row],[Date]],"dddd")</f>
        <v>Friday</v>
      </c>
      <c r="I5760" s="3">
        <f>MCFT[[#This Row],[Open]]-MCFT[[#This Row],[Close]]</f>
        <v>0.65000000000000213</v>
      </c>
      <c r="J5760" s="3">
        <f>INDEX(AAPL!$J:$J,MATCH(A:A,AAPL!$A:$A,0),1)</f>
        <v>0.37571400000000033</v>
      </c>
      <c r="K5760" s="3" t="str">
        <f>IF(MCFT[[#This Row],[Day Change]]&gt;0,"UP","DOWN")</f>
        <v>UP</v>
      </c>
      <c r="L5760" s="9">
        <f>_xlfn.RANK.EQ(MCFT[[#This Row],[Date]],A:A,1)</f>
        <v>5759</v>
      </c>
      <c r="M5760" s="10">
        <f>_xlfn.RANK.AVG(MCFT[[#This Row],[Same change on date for AAPL]],AAPL,1)</f>
        <v>7360</v>
      </c>
      <c r="N5760" s="2">
        <f>MCFT[[#This Row],[Close]]/MCFT[[#This Row],[Open]]</f>
        <v>0.96777392166584031</v>
      </c>
    </row>
    <row r="5761" spans="1:14" x14ac:dyDescent="0.25">
      <c r="A5761" s="1">
        <v>39825</v>
      </c>
      <c r="B5761" s="3">
        <v>19.709999</v>
      </c>
      <c r="C5761" s="3">
        <v>19.790001</v>
      </c>
      <c r="D5761" s="3">
        <v>19.299999</v>
      </c>
      <c r="E5761" s="3">
        <v>19.469999000000001</v>
      </c>
      <c r="F5761" s="3">
        <v>15.2607</v>
      </c>
      <c r="G5761">
        <v>52163500</v>
      </c>
      <c r="H5761" s="3" t="str">
        <f>TEXT(MCFT[[#This Row],[Date]],"dddd")</f>
        <v>Monday</v>
      </c>
      <c r="I5761" s="3">
        <f>MCFT[[#This Row],[Open]]-MCFT[[#This Row],[Close]]</f>
        <v>0.23999999999999844</v>
      </c>
      <c r="J5761" s="3">
        <f>INDEX(AAPL!$J:$J,MATCH(A:A,AAPL!$A:$A,0),1)</f>
        <v>0.25714300000000101</v>
      </c>
      <c r="K5761" s="3" t="str">
        <f>IF(MCFT[[#This Row],[Day Change]]&gt;0,"UP","DOWN")</f>
        <v>UP</v>
      </c>
      <c r="L5761" s="9">
        <f>_xlfn.RANK.EQ(MCFT[[#This Row],[Date]],A:A,1)</f>
        <v>5760</v>
      </c>
      <c r="M5761" s="10">
        <f>_xlfn.RANK.AVG(MCFT[[#This Row],[Same change on date for AAPL]],AAPL,1)</f>
        <v>7174</v>
      </c>
      <c r="N5761" s="2">
        <f>MCFT[[#This Row],[Close]]/MCFT[[#This Row],[Open]]</f>
        <v>0.98782343926044858</v>
      </c>
    </row>
    <row r="5762" spans="1:14" x14ac:dyDescent="0.25">
      <c r="A5762" s="1">
        <v>39826</v>
      </c>
      <c r="B5762" s="3">
        <v>19.52</v>
      </c>
      <c r="C5762" s="3">
        <v>19.989999999999998</v>
      </c>
      <c r="D5762" s="3">
        <v>19.52</v>
      </c>
      <c r="E5762" s="3">
        <v>19.82</v>
      </c>
      <c r="F5762" s="3">
        <v>15.535038</v>
      </c>
      <c r="G5762">
        <v>65843500</v>
      </c>
      <c r="H5762" s="3" t="str">
        <f>TEXT(MCFT[[#This Row],[Date]],"dddd")</f>
        <v>Tuesday</v>
      </c>
      <c r="I5762" s="3">
        <f>MCFT[[#This Row],[Open]]-MCFT[[#This Row],[Close]]</f>
        <v>-0.30000000000000071</v>
      </c>
      <c r="J5762" s="3">
        <f>INDEX(AAPL!$J:$J,MATCH(A:A,AAPL!$A:$A,0),1)</f>
        <v>7.5714000000001391E-2</v>
      </c>
      <c r="K5762" s="3" t="str">
        <f>IF(MCFT[[#This Row],[Day Change]]&gt;0,"UP","DOWN")</f>
        <v>DOWN</v>
      </c>
      <c r="L5762" s="9">
        <f>_xlfn.RANK.EQ(MCFT[[#This Row],[Date]],A:A,1)</f>
        <v>5761</v>
      </c>
      <c r="M5762" s="10">
        <f>_xlfn.RANK.AVG(MCFT[[#This Row],[Same change on date for AAPL]],AAPL,1)</f>
        <v>6579</v>
      </c>
      <c r="N5762" s="2">
        <f>MCFT[[#This Row],[Close]]/MCFT[[#This Row],[Open]]</f>
        <v>1.0153688524590165</v>
      </c>
    </row>
    <row r="5763" spans="1:14" x14ac:dyDescent="0.25">
      <c r="A5763" s="1">
        <v>39827</v>
      </c>
      <c r="B5763" s="3">
        <v>19.530000999999999</v>
      </c>
      <c r="C5763" s="3">
        <v>19.68</v>
      </c>
      <c r="D5763" s="3">
        <v>19.010000000000002</v>
      </c>
      <c r="E5763" s="3">
        <v>19.09</v>
      </c>
      <c r="F5763" s="3">
        <v>14.962859999999999</v>
      </c>
      <c r="G5763">
        <v>80257500</v>
      </c>
      <c r="H5763" s="3" t="str">
        <f>TEXT(MCFT[[#This Row],[Date]],"dddd")</f>
        <v>Wednesday</v>
      </c>
      <c r="I5763" s="3">
        <f>MCFT[[#This Row],[Open]]-MCFT[[#This Row],[Close]]</f>
        <v>0.44000099999999875</v>
      </c>
      <c r="J5763" s="3">
        <f>INDEX(AAPL!$J:$J,MATCH(A:A,AAPL!$A:$A,0),1)</f>
        <v>0.13000000000000078</v>
      </c>
      <c r="K5763" s="3" t="str">
        <f>IF(MCFT[[#This Row],[Day Change]]&gt;0,"UP","DOWN")</f>
        <v>UP</v>
      </c>
      <c r="L5763" s="9">
        <f>_xlfn.RANK.EQ(MCFT[[#This Row],[Date]],A:A,1)</f>
        <v>5762</v>
      </c>
      <c r="M5763" s="10">
        <f>_xlfn.RANK.AVG(MCFT[[#This Row],[Same change on date for AAPL]],AAPL,1)</f>
        <v>6826</v>
      </c>
      <c r="N5763" s="2">
        <f>MCFT[[#This Row],[Close]]/MCFT[[#This Row],[Open]]</f>
        <v>0.97747050806602631</v>
      </c>
    </row>
    <row r="5764" spans="1:14" x14ac:dyDescent="0.25">
      <c r="A5764" s="1">
        <v>39828</v>
      </c>
      <c r="B5764" s="3">
        <v>19.07</v>
      </c>
      <c r="C5764" s="3">
        <v>19.299999</v>
      </c>
      <c r="D5764" s="3">
        <v>18.52</v>
      </c>
      <c r="E5764" s="3">
        <v>19.239999999999998</v>
      </c>
      <c r="F5764" s="3">
        <v>15.080425999999999</v>
      </c>
      <c r="G5764">
        <v>96169800</v>
      </c>
      <c r="H5764" s="3" t="str">
        <f>TEXT(MCFT[[#This Row],[Date]],"dddd")</f>
        <v>Thursday</v>
      </c>
      <c r="I5764" s="3">
        <f>MCFT[[#This Row],[Open]]-MCFT[[#This Row],[Close]]</f>
        <v>-0.16999999999999815</v>
      </c>
      <c r="J5764" s="3">
        <f>INDEX(AAPL!$J:$J,MATCH(A:A,AAPL!$A:$A,0),1)</f>
        <v>-0.40142800000000101</v>
      </c>
      <c r="K5764" s="3" t="str">
        <f>IF(MCFT[[#This Row],[Day Change]]&gt;0,"UP","DOWN")</f>
        <v>DOWN</v>
      </c>
      <c r="L5764" s="9">
        <f>_xlfn.RANK.EQ(MCFT[[#This Row],[Date]],A:A,1)</f>
        <v>5763</v>
      </c>
      <c r="M5764" s="10">
        <f>_xlfn.RANK.AVG(MCFT[[#This Row],[Same change on date for AAPL]],AAPL,1)</f>
        <v>829</v>
      </c>
      <c r="N5764" s="2">
        <f>MCFT[[#This Row],[Close]]/MCFT[[#This Row],[Open]]</f>
        <v>1.0089145254326166</v>
      </c>
    </row>
    <row r="5765" spans="1:14" x14ac:dyDescent="0.25">
      <c r="A5765" s="1">
        <v>39829</v>
      </c>
      <c r="B5765" s="3">
        <v>19.629999000000002</v>
      </c>
      <c r="C5765" s="3">
        <v>19.91</v>
      </c>
      <c r="D5765" s="3">
        <v>19.149999999999999</v>
      </c>
      <c r="E5765" s="3">
        <v>19.709999</v>
      </c>
      <c r="F5765" s="3">
        <v>15.448817999999999</v>
      </c>
      <c r="G5765">
        <v>79634100</v>
      </c>
      <c r="H5765" s="3" t="str">
        <f>TEXT(MCFT[[#This Row],[Date]],"dddd")</f>
        <v>Friday</v>
      </c>
      <c r="I5765" s="3">
        <f>MCFT[[#This Row],[Open]]-MCFT[[#This Row],[Close]]</f>
        <v>-7.9999999999998295E-2</v>
      </c>
      <c r="J5765" s="3">
        <f>INDEX(AAPL!$J:$J,MATCH(A:A,AAPL!$A:$A,0),1)</f>
        <v>0.28142800000000001</v>
      </c>
      <c r="K5765" s="3" t="str">
        <f>IF(MCFT[[#This Row],[Day Change]]&gt;0,"UP","DOWN")</f>
        <v>DOWN</v>
      </c>
      <c r="L5765" s="9">
        <f>_xlfn.RANK.EQ(MCFT[[#This Row],[Date]],A:A,1)</f>
        <v>5764</v>
      </c>
      <c r="M5765" s="10">
        <f>_xlfn.RANK.AVG(MCFT[[#This Row],[Same change on date for AAPL]],AAPL,1)</f>
        <v>7210</v>
      </c>
      <c r="N5765" s="2">
        <f>MCFT[[#This Row],[Close]]/MCFT[[#This Row],[Open]]</f>
        <v>1.004075395011482</v>
      </c>
    </row>
    <row r="5766" spans="1:14" x14ac:dyDescent="0.25">
      <c r="A5766" s="1">
        <v>39833</v>
      </c>
      <c r="B5766" s="3">
        <v>19.459999</v>
      </c>
      <c r="C5766" s="3">
        <v>19.620000999999998</v>
      </c>
      <c r="D5766" s="3">
        <v>18.370000999999998</v>
      </c>
      <c r="E5766" s="3">
        <v>18.48</v>
      </c>
      <c r="F5766" s="3">
        <v>14.484738</v>
      </c>
      <c r="G5766">
        <v>89873000</v>
      </c>
      <c r="H5766" s="3" t="str">
        <f>TEXT(MCFT[[#This Row],[Date]],"dddd")</f>
        <v>Tuesday</v>
      </c>
      <c r="I5766" s="3">
        <f>MCFT[[#This Row],[Open]]-MCFT[[#This Row],[Close]]</f>
        <v>0.9799989999999994</v>
      </c>
      <c r="J5766" s="3">
        <f>INDEX(AAPL!$J:$J,MATCH(A:A,AAPL!$A:$A,0),1)</f>
        <v>0.53285699999999991</v>
      </c>
      <c r="K5766" s="3" t="str">
        <f>IF(MCFT[[#This Row],[Day Change]]&gt;0,"UP","DOWN")</f>
        <v>UP</v>
      </c>
      <c r="L5766" s="9">
        <f>_xlfn.RANK.EQ(MCFT[[#This Row],[Date]],A:A,1)</f>
        <v>5765</v>
      </c>
      <c r="M5766" s="10">
        <f>_xlfn.RANK.AVG(MCFT[[#This Row],[Same change on date for AAPL]],AAPL,1)</f>
        <v>7529</v>
      </c>
      <c r="N5766" s="2">
        <f>MCFT[[#This Row],[Close]]/MCFT[[#This Row],[Open]]</f>
        <v>0.9496403365693904</v>
      </c>
    </row>
    <row r="5767" spans="1:14" x14ac:dyDescent="0.25">
      <c r="A5767" s="1">
        <v>39834</v>
      </c>
      <c r="B5767" s="3">
        <v>18.870000999999998</v>
      </c>
      <c r="C5767" s="3">
        <v>19.450001</v>
      </c>
      <c r="D5767" s="3">
        <v>18.459999</v>
      </c>
      <c r="E5767" s="3">
        <v>19.379999000000002</v>
      </c>
      <c r="F5767" s="3">
        <v>15.190163</v>
      </c>
      <c r="G5767">
        <v>68340900</v>
      </c>
      <c r="H5767" s="3" t="str">
        <f>TEXT(MCFT[[#This Row],[Date]],"dddd")</f>
        <v>Wednesday</v>
      </c>
      <c r="I5767" s="3">
        <f>MCFT[[#This Row],[Open]]-MCFT[[#This Row],[Close]]</f>
        <v>-0.50999800000000306</v>
      </c>
      <c r="J5767" s="3">
        <f>INDEX(AAPL!$J:$J,MATCH(A:A,AAPL!$A:$A,0),1)</f>
        <v>-0.49142800000000086</v>
      </c>
      <c r="K5767" s="3" t="str">
        <f>IF(MCFT[[#This Row],[Day Change]]&gt;0,"UP","DOWN")</f>
        <v>DOWN</v>
      </c>
      <c r="L5767" s="9">
        <f>_xlfn.RANK.EQ(MCFT[[#This Row],[Date]],A:A,1)</f>
        <v>5766</v>
      </c>
      <c r="M5767" s="10">
        <f>_xlfn.RANK.AVG(MCFT[[#This Row],[Same change on date for AAPL]],AAPL,1)</f>
        <v>724</v>
      </c>
      <c r="N5767" s="2">
        <f>MCFT[[#This Row],[Close]]/MCFT[[#This Row],[Open]]</f>
        <v>1.0270269196064168</v>
      </c>
    </row>
    <row r="5768" spans="1:14" x14ac:dyDescent="0.25">
      <c r="A5768" s="1">
        <v>39835</v>
      </c>
      <c r="B5768" s="3">
        <v>18.049999</v>
      </c>
      <c r="C5768" s="3">
        <v>18.18</v>
      </c>
      <c r="D5768" s="3">
        <v>17.07</v>
      </c>
      <c r="E5768" s="3">
        <v>17.110001</v>
      </c>
      <c r="F5768" s="3">
        <v>13.410924</v>
      </c>
      <c r="G5768">
        <v>222436600</v>
      </c>
      <c r="H5768" s="3" t="str">
        <f>TEXT(MCFT[[#This Row],[Date]],"dddd")</f>
        <v>Thursday</v>
      </c>
      <c r="I5768" s="3">
        <f>MCFT[[#This Row],[Open]]-MCFT[[#This Row],[Close]]</f>
        <v>0.93999799999999922</v>
      </c>
      <c r="J5768" s="3">
        <f>INDEX(AAPL!$J:$J,MATCH(A:A,AAPL!$A:$A,0),1)</f>
        <v>-4.5714000000000254E-2</v>
      </c>
      <c r="K5768" s="3" t="str">
        <f>IF(MCFT[[#This Row],[Day Change]]&gt;0,"UP","DOWN")</f>
        <v>UP</v>
      </c>
      <c r="L5768" s="9">
        <f>_xlfn.RANK.EQ(MCFT[[#This Row],[Date]],A:A,1)</f>
        <v>5767</v>
      </c>
      <c r="M5768" s="10">
        <f>_xlfn.RANK.AVG(MCFT[[#This Row],[Same change on date for AAPL]],AAPL,1)</f>
        <v>2074</v>
      </c>
      <c r="N5768" s="2">
        <f>MCFT[[#This Row],[Close]]/MCFT[[#This Row],[Open]]</f>
        <v>0.94792254559127676</v>
      </c>
    </row>
    <row r="5769" spans="1:14" x14ac:dyDescent="0.25">
      <c r="A5769" s="1">
        <v>39836</v>
      </c>
      <c r="B5769" s="3">
        <v>16.969999000000001</v>
      </c>
      <c r="C5769" s="3">
        <v>17.489999999999998</v>
      </c>
      <c r="D5769" s="3">
        <v>16.75</v>
      </c>
      <c r="E5769" s="3">
        <v>17.200001</v>
      </c>
      <c r="F5769" s="3">
        <v>13.481465</v>
      </c>
      <c r="G5769">
        <v>117020600</v>
      </c>
      <c r="H5769" s="3" t="str">
        <f>TEXT(MCFT[[#This Row],[Date]],"dddd")</f>
        <v>Friday</v>
      </c>
      <c r="I5769" s="3">
        <f>MCFT[[#This Row],[Open]]-MCFT[[#This Row],[Close]]</f>
        <v>-0.23000199999999893</v>
      </c>
      <c r="J5769" s="3">
        <f>INDEX(AAPL!$J:$J,MATCH(A:A,AAPL!$A:$A,0),1)</f>
        <v>-0.22000000000000064</v>
      </c>
      <c r="K5769" s="3" t="str">
        <f>IF(MCFT[[#This Row],[Day Change]]&gt;0,"UP","DOWN")</f>
        <v>DOWN</v>
      </c>
      <c r="L5769" s="9">
        <f>_xlfn.RANK.EQ(MCFT[[#This Row],[Date]],A:A,1)</f>
        <v>5768</v>
      </c>
      <c r="M5769" s="10">
        <f>_xlfn.RANK.AVG(MCFT[[#This Row],[Same change on date for AAPL]],AAPL,1)</f>
        <v>1154</v>
      </c>
      <c r="N5769" s="2">
        <f>MCFT[[#This Row],[Close]]/MCFT[[#This Row],[Open]]</f>
        <v>1.0135534480585413</v>
      </c>
    </row>
    <row r="5770" spans="1:14" x14ac:dyDescent="0.25">
      <c r="A5770" s="1">
        <v>39839</v>
      </c>
      <c r="B5770" s="3">
        <v>17.290001</v>
      </c>
      <c r="C5770" s="3">
        <v>17.809999000000001</v>
      </c>
      <c r="D5770" s="3">
        <v>17.23</v>
      </c>
      <c r="E5770" s="3">
        <v>17.629999000000002</v>
      </c>
      <c r="F5770" s="3">
        <v>13.818498999999999</v>
      </c>
      <c r="G5770">
        <v>92476500</v>
      </c>
      <c r="H5770" s="3" t="str">
        <f>TEXT(MCFT[[#This Row],[Date]],"dddd")</f>
        <v>Monday</v>
      </c>
      <c r="I5770" s="3">
        <f>MCFT[[#This Row],[Open]]-MCFT[[#This Row],[Close]]</f>
        <v>-0.33999800000000135</v>
      </c>
      <c r="J5770" s="3">
        <f>INDEX(AAPL!$J:$J,MATCH(A:A,AAPL!$A:$A,0),1)</f>
        <v>-0.11142999999999859</v>
      </c>
      <c r="K5770" s="3" t="str">
        <f>IF(MCFT[[#This Row],[Day Change]]&gt;0,"UP","DOWN")</f>
        <v>DOWN</v>
      </c>
      <c r="L5770" s="9">
        <f>_xlfn.RANK.EQ(MCFT[[#This Row],[Date]],A:A,1)</f>
        <v>5769</v>
      </c>
      <c r="M5770" s="10">
        <f>_xlfn.RANK.AVG(MCFT[[#This Row],[Same change on date for AAPL]],AAPL,1)</f>
        <v>1487</v>
      </c>
      <c r="N5770" s="2">
        <f>MCFT[[#This Row],[Close]]/MCFT[[#This Row],[Open]]</f>
        <v>1.0196644291692061</v>
      </c>
    </row>
    <row r="5771" spans="1:14" x14ac:dyDescent="0.25">
      <c r="A5771" s="1">
        <v>39840</v>
      </c>
      <c r="B5771" s="3">
        <v>17.780000999999999</v>
      </c>
      <c r="C5771" s="3">
        <v>17.969999000000001</v>
      </c>
      <c r="D5771" s="3">
        <v>17.43</v>
      </c>
      <c r="E5771" s="3">
        <v>17.66</v>
      </c>
      <c r="F5771" s="3">
        <v>13.842017</v>
      </c>
      <c r="G5771">
        <v>61695000</v>
      </c>
      <c r="H5771" s="3" t="str">
        <f>TEXT(MCFT[[#This Row],[Date]],"dddd")</f>
        <v>Tuesday</v>
      </c>
      <c r="I5771" s="3">
        <f>MCFT[[#This Row],[Open]]-MCFT[[#This Row],[Close]]</f>
        <v>0.12000099999999847</v>
      </c>
      <c r="J5771" s="3">
        <f>INDEX(AAPL!$J:$J,MATCH(A:A,AAPL!$A:$A,0),1)</f>
        <v>-7.7143000000001294E-2</v>
      </c>
      <c r="K5771" s="3" t="str">
        <f>IF(MCFT[[#This Row],[Day Change]]&gt;0,"UP","DOWN")</f>
        <v>UP</v>
      </c>
      <c r="L5771" s="9">
        <f>_xlfn.RANK.EQ(MCFT[[#This Row],[Date]],A:A,1)</f>
        <v>5770</v>
      </c>
      <c r="M5771" s="10">
        <f>_xlfn.RANK.AVG(MCFT[[#This Row],[Same change on date for AAPL]],AAPL,1)</f>
        <v>1690</v>
      </c>
      <c r="N5771" s="2">
        <f>MCFT[[#This Row],[Close]]/MCFT[[#This Row],[Open]]</f>
        <v>0.9932507877811706</v>
      </c>
    </row>
    <row r="5772" spans="1:14" x14ac:dyDescent="0.25">
      <c r="A5772" s="1">
        <v>39841</v>
      </c>
      <c r="B5772" s="3">
        <v>17.799999</v>
      </c>
      <c r="C5772" s="3">
        <v>18.309999000000001</v>
      </c>
      <c r="D5772" s="3">
        <v>17.760000000000002</v>
      </c>
      <c r="E5772" s="3">
        <v>18.040001</v>
      </c>
      <c r="F5772" s="3">
        <v>14.139862000000001</v>
      </c>
      <c r="G5772">
        <v>64145500</v>
      </c>
      <c r="H5772" s="3" t="str">
        <f>TEXT(MCFT[[#This Row],[Date]],"dddd")</f>
        <v>Wednesday</v>
      </c>
      <c r="I5772" s="3">
        <f>MCFT[[#This Row],[Open]]-MCFT[[#This Row],[Close]]</f>
        <v>-0.24000200000000049</v>
      </c>
      <c r="J5772" s="3">
        <f>INDEX(AAPL!$J:$J,MATCH(A:A,AAPL!$A:$A,0),1)</f>
        <v>-0.29714300000000016</v>
      </c>
      <c r="K5772" s="3" t="str">
        <f>IF(MCFT[[#This Row],[Day Change]]&gt;0,"UP","DOWN")</f>
        <v>DOWN</v>
      </c>
      <c r="L5772" s="9">
        <f>_xlfn.RANK.EQ(MCFT[[#This Row],[Date]],A:A,1)</f>
        <v>5771</v>
      </c>
      <c r="M5772" s="10">
        <f>_xlfn.RANK.AVG(MCFT[[#This Row],[Same change on date for AAPL]],AAPL,1)</f>
        <v>999</v>
      </c>
      <c r="N5772" s="2">
        <f>MCFT[[#This Row],[Close]]/MCFT[[#This Row],[Open]]</f>
        <v>1.0134832591844527</v>
      </c>
    </row>
    <row r="5773" spans="1:14" x14ac:dyDescent="0.25">
      <c r="A5773" s="1">
        <v>39842</v>
      </c>
      <c r="B5773" s="3">
        <v>17.780000999999999</v>
      </c>
      <c r="C5773" s="3">
        <v>17.959999</v>
      </c>
      <c r="D5773" s="3">
        <v>17.559999000000001</v>
      </c>
      <c r="E5773" s="3">
        <v>17.59</v>
      </c>
      <c r="F5773" s="3">
        <v>13.787148</v>
      </c>
      <c r="G5773">
        <v>49192800</v>
      </c>
      <c r="H5773" s="3" t="str">
        <f>TEXT(MCFT[[#This Row],[Date]],"dddd")</f>
        <v>Thursday</v>
      </c>
      <c r="I5773" s="3">
        <f>MCFT[[#This Row],[Open]]-MCFT[[#This Row],[Close]]</f>
        <v>0.19000099999999875</v>
      </c>
      <c r="J5773" s="3">
        <f>INDEX(AAPL!$J:$J,MATCH(A:A,AAPL!$A:$A,0),1)</f>
        <v>1.2857999999999592E-2</v>
      </c>
      <c r="K5773" s="3" t="str">
        <f>IF(MCFT[[#This Row],[Day Change]]&gt;0,"UP","DOWN")</f>
        <v>UP</v>
      </c>
      <c r="L5773" s="9">
        <f>_xlfn.RANK.EQ(MCFT[[#This Row],[Date]],A:A,1)</f>
        <v>5772</v>
      </c>
      <c r="M5773" s="10">
        <f>_xlfn.RANK.AVG(MCFT[[#This Row],[Same change on date for AAPL]],AAPL,1)</f>
        <v>4944.5</v>
      </c>
      <c r="N5773" s="2">
        <f>MCFT[[#This Row],[Close]]/MCFT[[#This Row],[Open]]</f>
        <v>0.98931378012858384</v>
      </c>
    </row>
    <row r="5774" spans="1:14" x14ac:dyDescent="0.25">
      <c r="A5774" s="1">
        <v>39843</v>
      </c>
      <c r="B5774" s="3">
        <v>17.739999999999998</v>
      </c>
      <c r="C5774" s="3">
        <v>17.790001</v>
      </c>
      <c r="D5774" s="3">
        <v>17.100000000000001</v>
      </c>
      <c r="E5774" s="3">
        <v>17.100000000000001</v>
      </c>
      <c r="F5774" s="3">
        <v>13.403088</v>
      </c>
      <c r="G5774">
        <v>62370900</v>
      </c>
      <c r="H5774" s="3" t="str">
        <f>TEXT(MCFT[[#This Row],[Date]],"dddd")</f>
        <v>Friday</v>
      </c>
      <c r="I5774" s="3">
        <f>MCFT[[#This Row],[Open]]-MCFT[[#This Row],[Close]]</f>
        <v>0.63999999999999702</v>
      </c>
      <c r="J5774" s="3">
        <f>INDEX(AAPL!$J:$J,MATCH(A:A,AAPL!$A:$A,0),1)</f>
        <v>0.35285799999999945</v>
      </c>
      <c r="K5774" s="3" t="str">
        <f>IF(MCFT[[#This Row],[Day Change]]&gt;0,"UP","DOWN")</f>
        <v>UP</v>
      </c>
      <c r="L5774" s="9">
        <f>_xlfn.RANK.EQ(MCFT[[#This Row],[Date]],A:A,1)</f>
        <v>5773</v>
      </c>
      <c r="M5774" s="10">
        <f>_xlfn.RANK.AVG(MCFT[[#This Row],[Same change on date for AAPL]],AAPL,1)</f>
        <v>7329</v>
      </c>
      <c r="N5774" s="2">
        <f>MCFT[[#This Row],[Close]]/MCFT[[#This Row],[Open]]</f>
        <v>0.96392333709131917</v>
      </c>
    </row>
    <row r="5775" spans="1:14" x14ac:dyDescent="0.25">
      <c r="A5775" s="1">
        <v>39846</v>
      </c>
      <c r="B5775" s="3">
        <v>17.030000999999999</v>
      </c>
      <c r="C5775" s="3">
        <v>18.129999000000002</v>
      </c>
      <c r="D5775" s="3">
        <v>17</v>
      </c>
      <c r="E5775" s="3">
        <v>17.829999999999998</v>
      </c>
      <c r="F5775" s="3">
        <v>13.975266</v>
      </c>
      <c r="G5775">
        <v>88871700</v>
      </c>
      <c r="H5775" s="3" t="str">
        <f>TEXT(MCFT[[#This Row],[Date]],"dddd")</f>
        <v>Monday</v>
      </c>
      <c r="I5775" s="3">
        <f>MCFT[[#This Row],[Open]]-MCFT[[#This Row],[Close]]</f>
        <v>-0.79999899999999968</v>
      </c>
      <c r="J5775" s="3">
        <f>INDEX(AAPL!$J:$J,MATCH(A:A,AAPL!$A:$A,0),1)</f>
        <v>-0.34428500000000106</v>
      </c>
      <c r="K5775" s="3" t="str">
        <f>IF(MCFT[[#This Row],[Day Change]]&gt;0,"UP","DOWN")</f>
        <v>DOWN</v>
      </c>
      <c r="L5775" s="9">
        <f>_xlfn.RANK.EQ(MCFT[[#This Row],[Date]],A:A,1)</f>
        <v>5774</v>
      </c>
      <c r="M5775" s="10">
        <f>_xlfn.RANK.AVG(MCFT[[#This Row],[Same change on date for AAPL]],AAPL,1)</f>
        <v>915</v>
      </c>
      <c r="N5775" s="2">
        <f>MCFT[[#This Row],[Close]]/MCFT[[#This Row],[Open]]</f>
        <v>1.046975863360196</v>
      </c>
    </row>
    <row r="5776" spans="1:14" x14ac:dyDescent="0.25">
      <c r="A5776" s="1">
        <v>39847</v>
      </c>
      <c r="B5776" s="3">
        <v>17.850000000000001</v>
      </c>
      <c r="C5776" s="3">
        <v>18.610001</v>
      </c>
      <c r="D5776" s="3">
        <v>17.600000000000001</v>
      </c>
      <c r="E5776" s="3">
        <v>18.5</v>
      </c>
      <c r="F5776" s="3">
        <v>14.500411</v>
      </c>
      <c r="G5776">
        <v>86865100</v>
      </c>
      <c r="H5776" s="3" t="str">
        <f>TEXT(MCFT[[#This Row],[Date]],"dddd")</f>
        <v>Tuesday</v>
      </c>
      <c r="I5776" s="3">
        <f>MCFT[[#This Row],[Open]]-MCFT[[#This Row],[Close]]</f>
        <v>-0.64999999999999858</v>
      </c>
      <c r="J5776" s="3">
        <f>INDEX(AAPL!$J:$J,MATCH(A:A,AAPL!$A:$A,0),1)</f>
        <v>-0.15142799999999923</v>
      </c>
      <c r="K5776" s="3" t="str">
        <f>IF(MCFT[[#This Row],[Day Change]]&gt;0,"UP","DOWN")</f>
        <v>DOWN</v>
      </c>
      <c r="L5776" s="9">
        <f>_xlfn.RANK.EQ(MCFT[[#This Row],[Date]],A:A,1)</f>
        <v>5775</v>
      </c>
      <c r="M5776" s="10">
        <f>_xlfn.RANK.AVG(MCFT[[#This Row],[Same change on date for AAPL]],AAPL,1)</f>
        <v>1332</v>
      </c>
      <c r="N5776" s="2">
        <f>MCFT[[#This Row],[Close]]/MCFT[[#This Row],[Open]]</f>
        <v>1.0364145658263304</v>
      </c>
    </row>
    <row r="5777" spans="1:14" x14ac:dyDescent="0.25">
      <c r="A5777" s="1">
        <v>39848</v>
      </c>
      <c r="B5777" s="3">
        <v>18.540001</v>
      </c>
      <c r="C5777" s="3">
        <v>19</v>
      </c>
      <c r="D5777" s="3">
        <v>18.5</v>
      </c>
      <c r="E5777" s="3">
        <v>18.629999000000002</v>
      </c>
      <c r="F5777" s="3">
        <v>14.602304999999999</v>
      </c>
      <c r="G5777">
        <v>75618000</v>
      </c>
      <c r="H5777" s="3" t="str">
        <f>TEXT(MCFT[[#This Row],[Date]],"dddd")</f>
        <v>Wednesday</v>
      </c>
      <c r="I5777" s="3">
        <f>MCFT[[#This Row],[Open]]-MCFT[[#This Row],[Close]]</f>
        <v>-8.9998000000001355E-2</v>
      </c>
      <c r="J5777" s="3">
        <f>INDEX(AAPL!$J:$J,MATCH(A:A,AAPL!$A:$A,0),1)</f>
        <v>-4.7143000000000157E-2</v>
      </c>
      <c r="K5777" s="3" t="str">
        <f>IF(MCFT[[#This Row],[Day Change]]&gt;0,"UP","DOWN")</f>
        <v>DOWN</v>
      </c>
      <c r="L5777" s="9">
        <f>_xlfn.RANK.EQ(MCFT[[#This Row],[Date]],A:A,1)</f>
        <v>5776</v>
      </c>
      <c r="M5777" s="10">
        <f>_xlfn.RANK.AVG(MCFT[[#This Row],[Same change on date for AAPL]],AAPL,1)</f>
        <v>2060.5</v>
      </c>
      <c r="N5777" s="2">
        <f>MCFT[[#This Row],[Close]]/MCFT[[#This Row],[Open]]</f>
        <v>1.0048542607953475</v>
      </c>
    </row>
    <row r="5778" spans="1:14" x14ac:dyDescent="0.25">
      <c r="A5778" s="1">
        <v>39849</v>
      </c>
      <c r="B5778" s="3">
        <v>18.510000000000002</v>
      </c>
      <c r="C5778" s="3">
        <v>19.139999</v>
      </c>
      <c r="D5778" s="3">
        <v>18.25</v>
      </c>
      <c r="E5778" s="3">
        <v>19.040001</v>
      </c>
      <c r="F5778" s="3">
        <v>14.923673000000001</v>
      </c>
      <c r="G5778">
        <v>75195200</v>
      </c>
      <c r="H5778" s="3" t="str">
        <f>TEXT(MCFT[[#This Row],[Date]],"dddd")</f>
        <v>Thursday</v>
      </c>
      <c r="I5778" s="3">
        <f>MCFT[[#This Row],[Open]]-MCFT[[#This Row],[Close]]</f>
        <v>-0.53000099999999861</v>
      </c>
      <c r="J5778" s="3">
        <f>INDEX(AAPL!$J:$J,MATCH(A:A,AAPL!$A:$A,0),1)</f>
        <v>-0.52714299999999881</v>
      </c>
      <c r="K5778" s="3" t="str">
        <f>IF(MCFT[[#This Row],[Day Change]]&gt;0,"UP","DOWN")</f>
        <v>DOWN</v>
      </c>
      <c r="L5778" s="9">
        <f>_xlfn.RANK.EQ(MCFT[[#This Row],[Date]],A:A,1)</f>
        <v>5777</v>
      </c>
      <c r="M5778" s="10">
        <f>_xlfn.RANK.AVG(MCFT[[#This Row],[Same change on date for AAPL]],AAPL,1)</f>
        <v>690</v>
      </c>
      <c r="N5778" s="2">
        <f>MCFT[[#This Row],[Close]]/MCFT[[#This Row],[Open]]</f>
        <v>1.0286332252836303</v>
      </c>
    </row>
    <row r="5779" spans="1:14" x14ac:dyDescent="0.25">
      <c r="A5779" s="1">
        <v>39850</v>
      </c>
      <c r="B5779" s="3">
        <v>19.16</v>
      </c>
      <c r="C5779" s="3">
        <v>19.93</v>
      </c>
      <c r="D5779" s="3">
        <v>19.059999000000001</v>
      </c>
      <c r="E5779" s="3">
        <v>19.66</v>
      </c>
      <c r="F5779" s="3">
        <v>15.409629000000001</v>
      </c>
      <c r="G5779">
        <v>86746000</v>
      </c>
      <c r="H5779" s="3" t="str">
        <f>TEXT(MCFT[[#This Row],[Date]],"dddd")</f>
        <v>Friday</v>
      </c>
      <c r="I5779" s="3">
        <f>MCFT[[#This Row],[Open]]-MCFT[[#This Row],[Close]]</f>
        <v>-0.5</v>
      </c>
      <c r="J5779" s="3">
        <f>INDEX(AAPL!$J:$J,MATCH(A:A,AAPL!$A:$A,0),1)</f>
        <v>-0.38571400000000011</v>
      </c>
      <c r="K5779" s="3" t="str">
        <f>IF(MCFT[[#This Row],[Day Change]]&gt;0,"UP","DOWN")</f>
        <v>DOWN</v>
      </c>
      <c r="L5779" s="9">
        <f>_xlfn.RANK.EQ(MCFT[[#This Row],[Date]],A:A,1)</f>
        <v>5778</v>
      </c>
      <c r="M5779" s="10">
        <f>_xlfn.RANK.AVG(MCFT[[#This Row],[Same change on date for AAPL]],AAPL,1)</f>
        <v>856</v>
      </c>
      <c r="N5779" s="2">
        <f>MCFT[[#This Row],[Close]]/MCFT[[#This Row],[Open]]</f>
        <v>1.0260960334029228</v>
      </c>
    </row>
    <row r="5780" spans="1:14" x14ac:dyDescent="0.25">
      <c r="A5780" s="1">
        <v>39853</v>
      </c>
      <c r="B5780" s="3">
        <v>19.639999</v>
      </c>
      <c r="C5780" s="3">
        <v>19.77</v>
      </c>
      <c r="D5780" s="3">
        <v>19.260000000000002</v>
      </c>
      <c r="E5780" s="3">
        <v>19.440000999999999</v>
      </c>
      <c r="F5780" s="3">
        <v>15.237188</v>
      </c>
      <c r="G5780">
        <v>52196400</v>
      </c>
      <c r="H5780" s="3" t="str">
        <f>TEXT(MCFT[[#This Row],[Date]],"dddd")</f>
        <v>Monday</v>
      </c>
      <c r="I5780" s="3">
        <f>MCFT[[#This Row],[Open]]-MCFT[[#This Row],[Close]]</f>
        <v>0.19999800000000079</v>
      </c>
      <c r="J5780" s="3">
        <f>INDEX(AAPL!$J:$J,MATCH(A:A,AAPL!$A:$A,0),1)</f>
        <v>-0.35857199999999878</v>
      </c>
      <c r="K5780" s="3" t="str">
        <f>IF(MCFT[[#This Row],[Day Change]]&gt;0,"UP","DOWN")</f>
        <v>UP</v>
      </c>
      <c r="L5780" s="9">
        <f>_xlfn.RANK.EQ(MCFT[[#This Row],[Date]],A:A,1)</f>
        <v>5779</v>
      </c>
      <c r="M5780" s="10">
        <f>_xlfn.RANK.AVG(MCFT[[#This Row],[Same change on date for AAPL]],AAPL,1)</f>
        <v>887</v>
      </c>
      <c r="N5780" s="2">
        <f>MCFT[[#This Row],[Close]]/MCFT[[#This Row],[Open]]</f>
        <v>0.98981680192549903</v>
      </c>
    </row>
    <row r="5781" spans="1:14" x14ac:dyDescent="0.25">
      <c r="A5781" s="1">
        <v>39854</v>
      </c>
      <c r="B5781" s="3">
        <v>19.25</v>
      </c>
      <c r="C5781" s="3">
        <v>19.799999</v>
      </c>
      <c r="D5781" s="3">
        <v>18.700001</v>
      </c>
      <c r="E5781" s="3">
        <v>18.799999</v>
      </c>
      <c r="F5781" s="3">
        <v>14.735555</v>
      </c>
      <c r="G5781">
        <v>83953200</v>
      </c>
      <c r="H5781" s="3" t="str">
        <f>TEXT(MCFT[[#This Row],[Date]],"dddd")</f>
        <v>Tuesday</v>
      </c>
      <c r="I5781" s="3">
        <f>MCFT[[#This Row],[Open]]-MCFT[[#This Row],[Close]]</f>
        <v>0.45000100000000032</v>
      </c>
      <c r="J5781" s="3">
        <f>INDEX(AAPL!$J:$J,MATCH(A:A,AAPL!$A:$A,0),1)</f>
        <v>0.5</v>
      </c>
      <c r="K5781" s="3" t="str">
        <f>IF(MCFT[[#This Row],[Day Change]]&gt;0,"UP","DOWN")</f>
        <v>UP</v>
      </c>
      <c r="L5781" s="9">
        <f>_xlfn.RANK.EQ(MCFT[[#This Row],[Date]],A:A,1)</f>
        <v>5780</v>
      </c>
      <c r="M5781" s="10">
        <f>_xlfn.RANK.AVG(MCFT[[#This Row],[Same change on date for AAPL]],AAPL,1)</f>
        <v>7506.5</v>
      </c>
      <c r="N5781" s="2">
        <f>MCFT[[#This Row],[Close]]/MCFT[[#This Row],[Open]]</f>
        <v>0.97662332467532464</v>
      </c>
    </row>
    <row r="5782" spans="1:14" x14ac:dyDescent="0.25">
      <c r="A5782" s="1">
        <v>39855</v>
      </c>
      <c r="B5782" s="3">
        <v>18.940000999999999</v>
      </c>
      <c r="C5782" s="3">
        <v>19.489999999999998</v>
      </c>
      <c r="D5782" s="3">
        <v>18.920000000000002</v>
      </c>
      <c r="E5782" s="3">
        <v>19.209999</v>
      </c>
      <c r="F5782" s="3">
        <v>15.056915</v>
      </c>
      <c r="G5782">
        <v>58599000</v>
      </c>
      <c r="H5782" s="3" t="str">
        <f>TEXT(MCFT[[#This Row],[Date]],"dddd")</f>
        <v>Wednesday</v>
      </c>
      <c r="I5782" s="3">
        <f>MCFT[[#This Row],[Open]]-MCFT[[#This Row],[Close]]</f>
        <v>-0.26999800000000107</v>
      </c>
      <c r="J5782" s="3">
        <f>INDEX(AAPL!$J:$J,MATCH(A:A,AAPL!$A:$A,0),1)</f>
        <v>-6.4285999999999177E-2</v>
      </c>
      <c r="K5782" s="3" t="str">
        <f>IF(MCFT[[#This Row],[Day Change]]&gt;0,"UP","DOWN")</f>
        <v>DOWN</v>
      </c>
      <c r="L5782" s="9">
        <f>_xlfn.RANK.EQ(MCFT[[#This Row],[Date]],A:A,1)</f>
        <v>5781</v>
      </c>
      <c r="M5782" s="10">
        <f>_xlfn.RANK.AVG(MCFT[[#This Row],[Same change on date for AAPL]],AAPL,1)</f>
        <v>1810</v>
      </c>
      <c r="N5782" s="2">
        <f>MCFT[[#This Row],[Close]]/MCFT[[#This Row],[Open]]</f>
        <v>1.0142554374733137</v>
      </c>
    </row>
    <row r="5783" spans="1:14" x14ac:dyDescent="0.25">
      <c r="A5783" s="1">
        <v>39856</v>
      </c>
      <c r="B5783" s="3">
        <v>18.969999000000001</v>
      </c>
      <c r="C5783" s="3">
        <v>19.32</v>
      </c>
      <c r="D5783" s="3">
        <v>18.540001</v>
      </c>
      <c r="E5783" s="3">
        <v>19.260000000000002</v>
      </c>
      <c r="F5783" s="3">
        <v>15.096101000000001</v>
      </c>
      <c r="G5783">
        <v>75323200</v>
      </c>
      <c r="H5783" s="3" t="str">
        <f>TEXT(MCFT[[#This Row],[Date]],"dddd")</f>
        <v>Thursday</v>
      </c>
      <c r="I5783" s="3">
        <f>MCFT[[#This Row],[Open]]-MCFT[[#This Row],[Close]]</f>
        <v>-0.29000100000000018</v>
      </c>
      <c r="J5783" s="3">
        <f>INDEX(AAPL!$J:$J,MATCH(A:A,AAPL!$A:$A,0),1)</f>
        <v>-0.49142900000000012</v>
      </c>
      <c r="K5783" s="3" t="str">
        <f>IF(MCFT[[#This Row],[Day Change]]&gt;0,"UP","DOWN")</f>
        <v>DOWN</v>
      </c>
      <c r="L5783" s="9">
        <f>_xlfn.RANK.EQ(MCFT[[#This Row],[Date]],A:A,1)</f>
        <v>5782</v>
      </c>
      <c r="M5783" s="10">
        <f>_xlfn.RANK.AVG(MCFT[[#This Row],[Same change on date for AAPL]],AAPL,1)</f>
        <v>723</v>
      </c>
      <c r="N5783" s="2">
        <f>MCFT[[#This Row],[Close]]/MCFT[[#This Row],[Open]]</f>
        <v>1.0152873492507828</v>
      </c>
    </row>
    <row r="5784" spans="1:14" x14ac:dyDescent="0.25">
      <c r="A5784" s="1">
        <v>39857</v>
      </c>
      <c r="B5784" s="3">
        <v>19.27</v>
      </c>
      <c r="C5784" s="3">
        <v>19.469999000000001</v>
      </c>
      <c r="D5784" s="3">
        <v>19.040001</v>
      </c>
      <c r="E5784" s="3">
        <v>19.09</v>
      </c>
      <c r="F5784" s="3">
        <v>14.962859999999999</v>
      </c>
      <c r="G5784">
        <v>47416000</v>
      </c>
      <c r="H5784" s="3" t="str">
        <f>TEXT(MCFT[[#This Row],[Date]],"dddd")</f>
        <v>Friday</v>
      </c>
      <c r="I5784" s="3">
        <f>MCFT[[#This Row],[Open]]-MCFT[[#This Row],[Close]]</f>
        <v>0.17999999999999972</v>
      </c>
      <c r="J5784" s="3">
        <f>INDEX(AAPL!$J:$J,MATCH(A:A,AAPL!$A:$A,0),1)</f>
        <v>-2.4284999999999002E-2</v>
      </c>
      <c r="K5784" s="3" t="str">
        <f>IF(MCFT[[#This Row],[Day Change]]&gt;0,"UP","DOWN")</f>
        <v>UP</v>
      </c>
      <c r="L5784" s="9">
        <f>_xlfn.RANK.EQ(MCFT[[#This Row],[Date]],A:A,1)</f>
        <v>5783</v>
      </c>
      <c r="M5784" s="10">
        <f>_xlfn.RANK.AVG(MCFT[[#This Row],[Same change on date for AAPL]],AAPL,1)</f>
        <v>2720</v>
      </c>
      <c r="N5784" s="2">
        <f>MCFT[[#This Row],[Close]]/MCFT[[#This Row],[Open]]</f>
        <v>0.99065905552672551</v>
      </c>
    </row>
    <row r="5785" spans="1:14" x14ac:dyDescent="0.25">
      <c r="A5785" s="1">
        <v>39861</v>
      </c>
      <c r="B5785" s="3">
        <v>18.489999999999998</v>
      </c>
      <c r="C5785" s="3">
        <v>18.5</v>
      </c>
      <c r="D5785" s="3">
        <v>17.889999</v>
      </c>
      <c r="E5785" s="3">
        <v>18.09</v>
      </c>
      <c r="F5785" s="3">
        <v>14.276268999999999</v>
      </c>
      <c r="G5785">
        <v>75853300</v>
      </c>
      <c r="H5785" s="3" t="str">
        <f>TEXT(MCFT[[#This Row],[Date]],"dddd")</f>
        <v>Tuesday</v>
      </c>
      <c r="I5785" s="3">
        <f>MCFT[[#This Row],[Open]]-MCFT[[#This Row],[Close]]</f>
        <v>0.39999999999999858</v>
      </c>
      <c r="J5785" s="3">
        <f>INDEX(AAPL!$J:$J,MATCH(A:A,AAPL!$A:$A,0),1)</f>
        <v>0.33428599999999875</v>
      </c>
      <c r="K5785" s="3" t="str">
        <f>IF(MCFT[[#This Row],[Day Change]]&gt;0,"UP","DOWN")</f>
        <v>UP</v>
      </c>
      <c r="L5785" s="9">
        <f>_xlfn.RANK.EQ(MCFT[[#This Row],[Date]],A:A,1)</f>
        <v>5784</v>
      </c>
      <c r="M5785" s="10">
        <f>_xlfn.RANK.AVG(MCFT[[#This Row],[Same change on date for AAPL]],AAPL,1)</f>
        <v>7293</v>
      </c>
      <c r="N5785" s="2">
        <f>MCFT[[#This Row],[Close]]/MCFT[[#This Row],[Open]]</f>
        <v>0.97836668469442944</v>
      </c>
    </row>
    <row r="5786" spans="1:14" x14ac:dyDescent="0.25">
      <c r="A5786" s="1">
        <v>39862</v>
      </c>
      <c r="B5786" s="3">
        <v>18.219999000000001</v>
      </c>
      <c r="C5786" s="3">
        <v>18.450001</v>
      </c>
      <c r="D5786" s="3">
        <v>18</v>
      </c>
      <c r="E5786" s="3">
        <v>18.120000999999998</v>
      </c>
      <c r="F5786" s="3">
        <v>14.299944</v>
      </c>
      <c r="G5786">
        <v>54946900</v>
      </c>
      <c r="H5786" s="3" t="str">
        <f>TEXT(MCFT[[#This Row],[Date]],"dddd")</f>
        <v>Wednesday</v>
      </c>
      <c r="I5786" s="3">
        <f>MCFT[[#This Row],[Open]]-MCFT[[#This Row],[Close]]</f>
        <v>9.9998000000002918E-2</v>
      </c>
      <c r="J5786" s="3">
        <f>INDEX(AAPL!$J:$J,MATCH(A:A,AAPL!$A:$A,0),1)</f>
        <v>9.7143000000000868E-2</v>
      </c>
      <c r="K5786" s="3" t="str">
        <f>IF(MCFT[[#This Row],[Day Change]]&gt;0,"UP","DOWN")</f>
        <v>UP</v>
      </c>
      <c r="L5786" s="9">
        <f>_xlfn.RANK.EQ(MCFT[[#This Row],[Date]],A:A,1)</f>
        <v>5785</v>
      </c>
      <c r="M5786" s="10">
        <f>_xlfn.RANK.AVG(MCFT[[#This Row],[Same change on date for AAPL]],AAPL,1)</f>
        <v>6690</v>
      </c>
      <c r="N5786" s="2">
        <f>MCFT[[#This Row],[Close]]/MCFT[[#This Row],[Open]]</f>
        <v>0.99451163526408515</v>
      </c>
    </row>
    <row r="5787" spans="1:14" x14ac:dyDescent="0.25">
      <c r="A5787" s="1">
        <v>39863</v>
      </c>
      <c r="B5787" s="3">
        <v>18.299999</v>
      </c>
      <c r="C5787" s="3">
        <v>18.379999000000002</v>
      </c>
      <c r="D5787" s="3">
        <v>17.809999000000001</v>
      </c>
      <c r="E5787" s="3">
        <v>17.91</v>
      </c>
      <c r="F5787" s="3">
        <v>14.134219999999999</v>
      </c>
      <c r="G5787">
        <v>49195600</v>
      </c>
      <c r="H5787" s="3" t="str">
        <f>TEXT(MCFT[[#This Row],[Date]],"dddd")</f>
        <v>Thursday</v>
      </c>
      <c r="I5787" s="3">
        <f>MCFT[[#This Row],[Open]]-MCFT[[#This Row],[Close]]</f>
        <v>0.38999899999999954</v>
      </c>
      <c r="J5787" s="3">
        <f>INDEX(AAPL!$J:$J,MATCH(A:A,AAPL!$A:$A,0),1)</f>
        <v>0.39000099999999982</v>
      </c>
      <c r="K5787" s="3" t="str">
        <f>IF(MCFT[[#This Row],[Day Change]]&gt;0,"UP","DOWN")</f>
        <v>UP</v>
      </c>
      <c r="L5787" s="9">
        <f>_xlfn.RANK.EQ(MCFT[[#This Row],[Date]],A:A,1)</f>
        <v>5786</v>
      </c>
      <c r="M5787" s="10">
        <f>_xlfn.RANK.AVG(MCFT[[#This Row],[Same change on date for AAPL]],AAPL,1)</f>
        <v>7383</v>
      </c>
      <c r="N5787" s="2">
        <f>MCFT[[#This Row],[Close]]/MCFT[[#This Row],[Open]]</f>
        <v>0.97868857807041409</v>
      </c>
    </row>
    <row r="5788" spans="1:14" x14ac:dyDescent="0.25">
      <c r="A5788" s="1">
        <v>39864</v>
      </c>
      <c r="B5788" s="3">
        <v>17.77</v>
      </c>
      <c r="C5788" s="3">
        <v>18.190000999999999</v>
      </c>
      <c r="D5788" s="3">
        <v>17.66</v>
      </c>
      <c r="E5788" s="3">
        <v>18</v>
      </c>
      <c r="F5788" s="3">
        <v>14.205249</v>
      </c>
      <c r="G5788">
        <v>69413800</v>
      </c>
      <c r="H5788" s="3" t="str">
        <f>TEXT(MCFT[[#This Row],[Date]],"dddd")</f>
        <v>Friday</v>
      </c>
      <c r="I5788" s="3">
        <f>MCFT[[#This Row],[Open]]-MCFT[[#This Row],[Close]]</f>
        <v>-0.23000000000000043</v>
      </c>
      <c r="J5788" s="3">
        <f>INDEX(AAPL!$J:$J,MATCH(A:A,AAPL!$A:$A,0),1)</f>
        <v>-0.25714299999999923</v>
      </c>
      <c r="K5788" s="3" t="str">
        <f>IF(MCFT[[#This Row],[Day Change]]&gt;0,"UP","DOWN")</f>
        <v>DOWN</v>
      </c>
      <c r="L5788" s="9">
        <f>_xlfn.RANK.EQ(MCFT[[#This Row],[Date]],A:A,1)</f>
        <v>5787</v>
      </c>
      <c r="M5788" s="10">
        <f>_xlfn.RANK.AVG(MCFT[[#This Row],[Same change on date for AAPL]],AAPL,1)</f>
        <v>1072.5</v>
      </c>
      <c r="N5788" s="2">
        <f>MCFT[[#This Row],[Close]]/MCFT[[#This Row],[Open]]</f>
        <v>1.0129431626336522</v>
      </c>
    </row>
    <row r="5789" spans="1:14" x14ac:dyDescent="0.25">
      <c r="A5789" s="1">
        <v>39867</v>
      </c>
      <c r="B5789" s="3">
        <v>18.02</v>
      </c>
      <c r="C5789" s="3">
        <v>18.149999999999999</v>
      </c>
      <c r="D5789" s="3">
        <v>17.16</v>
      </c>
      <c r="E5789" s="3">
        <v>17.209999</v>
      </c>
      <c r="F5789" s="3">
        <v>13.58179</v>
      </c>
      <c r="G5789">
        <v>70803400</v>
      </c>
      <c r="H5789" s="3" t="str">
        <f>TEXT(MCFT[[#This Row],[Date]],"dddd")</f>
        <v>Monday</v>
      </c>
      <c r="I5789" s="3">
        <f>MCFT[[#This Row],[Open]]-MCFT[[#This Row],[Close]]</f>
        <v>0.81000099999999975</v>
      </c>
      <c r="J5789" s="3">
        <f>INDEX(AAPL!$J:$J,MATCH(A:A,AAPL!$A:$A,0),1)</f>
        <v>0.67142800000000058</v>
      </c>
      <c r="K5789" s="3" t="str">
        <f>IF(MCFT[[#This Row],[Day Change]]&gt;0,"UP","DOWN")</f>
        <v>UP</v>
      </c>
      <c r="L5789" s="9">
        <f>_xlfn.RANK.EQ(MCFT[[#This Row],[Date]],A:A,1)</f>
        <v>5788</v>
      </c>
      <c r="M5789" s="10">
        <f>_xlfn.RANK.AVG(MCFT[[#This Row],[Same change on date for AAPL]],AAPL,1)</f>
        <v>7638</v>
      </c>
      <c r="N5789" s="2">
        <f>MCFT[[#This Row],[Close]]/MCFT[[#This Row],[Open]]</f>
        <v>0.95504988901220866</v>
      </c>
    </row>
    <row r="5790" spans="1:14" x14ac:dyDescent="0.25">
      <c r="A5790" s="1">
        <v>39868</v>
      </c>
      <c r="B5790" s="3">
        <v>17.030000999999999</v>
      </c>
      <c r="C5790" s="3">
        <v>17.350000000000001</v>
      </c>
      <c r="D5790" s="3">
        <v>16.360001</v>
      </c>
      <c r="E5790" s="3">
        <v>17.170000000000002</v>
      </c>
      <c r="F5790" s="3">
        <v>13.550223000000001</v>
      </c>
      <c r="G5790">
        <v>122674500</v>
      </c>
      <c r="H5790" s="3" t="str">
        <f>TEXT(MCFT[[#This Row],[Date]],"dddd")</f>
        <v>Tuesday</v>
      </c>
      <c r="I5790" s="3">
        <f>MCFT[[#This Row],[Open]]-MCFT[[#This Row],[Close]]</f>
        <v>-0.13999900000000309</v>
      </c>
      <c r="J5790" s="3">
        <f>INDEX(AAPL!$J:$J,MATCH(A:A,AAPL!$A:$A,0),1)</f>
        <v>-0.40000099999999961</v>
      </c>
      <c r="K5790" s="3" t="str">
        <f>IF(MCFT[[#This Row],[Day Change]]&gt;0,"UP","DOWN")</f>
        <v>DOWN</v>
      </c>
      <c r="L5790" s="9">
        <f>_xlfn.RANK.EQ(MCFT[[#This Row],[Date]],A:A,1)</f>
        <v>5789</v>
      </c>
      <c r="M5790" s="10">
        <f>_xlfn.RANK.AVG(MCFT[[#This Row],[Same change on date for AAPL]],AAPL,1)</f>
        <v>836</v>
      </c>
      <c r="N5790" s="2">
        <f>MCFT[[#This Row],[Close]]/MCFT[[#This Row],[Open]]</f>
        <v>1.0082207276441149</v>
      </c>
    </row>
    <row r="5791" spans="1:14" x14ac:dyDescent="0.25">
      <c r="A5791" s="1">
        <v>39869</v>
      </c>
      <c r="B5791" s="3">
        <v>17.010000000000002</v>
      </c>
      <c r="C5791" s="3">
        <v>17.239999999999998</v>
      </c>
      <c r="D5791" s="3">
        <v>16.459999</v>
      </c>
      <c r="E5791" s="3">
        <v>16.959999</v>
      </c>
      <c r="F5791" s="3">
        <v>13.384498000000001</v>
      </c>
      <c r="G5791">
        <v>105894600</v>
      </c>
      <c r="H5791" s="3" t="str">
        <f>TEXT(MCFT[[#This Row],[Date]],"dddd")</f>
        <v>Wednesday</v>
      </c>
      <c r="I5791" s="3">
        <f>MCFT[[#This Row],[Open]]-MCFT[[#This Row],[Close]]</f>
        <v>5.0001000000001738E-2</v>
      </c>
      <c r="J5791" s="3">
        <f>INDEX(AAPL!$J:$J,MATCH(A:A,AAPL!$A:$A,0),1)</f>
        <v>-0.18571400000000082</v>
      </c>
      <c r="K5791" s="3" t="str">
        <f>IF(MCFT[[#This Row],[Day Change]]&gt;0,"UP","DOWN")</f>
        <v>UP</v>
      </c>
      <c r="L5791" s="9">
        <f>_xlfn.RANK.EQ(MCFT[[#This Row],[Date]],A:A,1)</f>
        <v>5790</v>
      </c>
      <c r="M5791" s="10">
        <f>_xlfn.RANK.AVG(MCFT[[#This Row],[Same change on date for AAPL]],AAPL,1)</f>
        <v>1244</v>
      </c>
      <c r="N5791" s="2">
        <f>MCFT[[#This Row],[Close]]/MCFT[[#This Row],[Open]]</f>
        <v>0.99706049382716044</v>
      </c>
    </row>
    <row r="5792" spans="1:14" x14ac:dyDescent="0.25">
      <c r="A5792" s="1">
        <v>39870</v>
      </c>
      <c r="B5792" s="3">
        <v>17.049999</v>
      </c>
      <c r="C5792" s="3">
        <v>17.079999999999998</v>
      </c>
      <c r="D5792" s="3">
        <v>16.420000000000002</v>
      </c>
      <c r="E5792" s="3">
        <v>16.420000000000002</v>
      </c>
      <c r="F5792" s="3">
        <v>12.95834</v>
      </c>
      <c r="G5792">
        <v>83219500</v>
      </c>
      <c r="H5792" s="3" t="str">
        <f>TEXT(MCFT[[#This Row],[Date]],"dddd")</f>
        <v>Thursday</v>
      </c>
      <c r="I5792" s="3">
        <f>MCFT[[#This Row],[Open]]-MCFT[[#This Row],[Close]]</f>
        <v>0.62999899999999798</v>
      </c>
      <c r="J5792" s="3">
        <f>INDEX(AAPL!$J:$J,MATCH(A:A,AAPL!$A:$A,0),1)</f>
        <v>0.40142999999999951</v>
      </c>
      <c r="K5792" s="3" t="str">
        <f>IF(MCFT[[#This Row],[Day Change]]&gt;0,"UP","DOWN")</f>
        <v>UP</v>
      </c>
      <c r="L5792" s="9">
        <f>_xlfn.RANK.EQ(MCFT[[#This Row],[Date]],A:A,1)</f>
        <v>5791</v>
      </c>
      <c r="M5792" s="10">
        <f>_xlfn.RANK.AVG(MCFT[[#This Row],[Same change on date for AAPL]],AAPL,1)</f>
        <v>7398</v>
      </c>
      <c r="N5792" s="2">
        <f>MCFT[[#This Row],[Close]]/MCFT[[#This Row],[Open]]</f>
        <v>0.96304990985629979</v>
      </c>
    </row>
    <row r="5793" spans="1:14" x14ac:dyDescent="0.25">
      <c r="A5793" s="1">
        <v>39871</v>
      </c>
      <c r="B5793" s="3">
        <v>16.290001</v>
      </c>
      <c r="C5793" s="3">
        <v>16.52</v>
      </c>
      <c r="D5793" s="3">
        <v>16.100000000000001</v>
      </c>
      <c r="E5793" s="3">
        <v>16.149999999999999</v>
      </c>
      <c r="F5793" s="3">
        <v>12.745262</v>
      </c>
      <c r="G5793">
        <v>93428000</v>
      </c>
      <c r="H5793" s="3" t="str">
        <f>TEXT(MCFT[[#This Row],[Date]],"dddd")</f>
        <v>Friday</v>
      </c>
      <c r="I5793" s="3">
        <f>MCFT[[#This Row],[Open]]-MCFT[[#This Row],[Close]]</f>
        <v>0.1400010000000016</v>
      </c>
      <c r="J5793" s="3">
        <f>INDEX(AAPL!$J:$J,MATCH(A:A,AAPL!$A:$A,0),1)</f>
        <v>-0.19714299999999874</v>
      </c>
      <c r="K5793" s="3" t="str">
        <f>IF(MCFT[[#This Row],[Day Change]]&gt;0,"UP","DOWN")</f>
        <v>UP</v>
      </c>
      <c r="L5793" s="9">
        <f>_xlfn.RANK.EQ(MCFT[[#This Row],[Date]],A:A,1)</f>
        <v>5792</v>
      </c>
      <c r="M5793" s="10">
        <f>_xlfn.RANK.AVG(MCFT[[#This Row],[Same change on date for AAPL]],AAPL,1)</f>
        <v>1212</v>
      </c>
      <c r="N5793" s="2">
        <f>MCFT[[#This Row],[Close]]/MCFT[[#This Row],[Open]]</f>
        <v>0.99140570955152174</v>
      </c>
    </row>
    <row r="5794" spans="1:14" x14ac:dyDescent="0.25">
      <c r="A5794" s="1">
        <v>39874</v>
      </c>
      <c r="B5794" s="3">
        <v>15.96</v>
      </c>
      <c r="C5794" s="3">
        <v>16.25</v>
      </c>
      <c r="D5794" s="3">
        <v>15.72</v>
      </c>
      <c r="E5794" s="3">
        <v>15.79</v>
      </c>
      <c r="F5794" s="3">
        <v>12.461157</v>
      </c>
      <c r="G5794">
        <v>80602100</v>
      </c>
      <c r="H5794" s="3" t="str">
        <f>TEXT(MCFT[[#This Row],[Date]],"dddd")</f>
        <v>Monday</v>
      </c>
      <c r="I5794" s="3">
        <f>MCFT[[#This Row],[Open]]-MCFT[[#This Row],[Close]]</f>
        <v>0.17000000000000171</v>
      </c>
      <c r="J5794" s="3">
        <f>INDEX(AAPL!$J:$J,MATCH(A:A,AAPL!$A:$A,0),1)</f>
        <v>2.5714999999999932E-2</v>
      </c>
      <c r="K5794" s="3" t="str">
        <f>IF(MCFT[[#This Row],[Day Change]]&gt;0,"UP","DOWN")</f>
        <v>UP</v>
      </c>
      <c r="L5794" s="9">
        <f>_xlfn.RANK.EQ(MCFT[[#This Row],[Date]],A:A,1)</f>
        <v>5793</v>
      </c>
      <c r="M5794" s="10">
        <f>_xlfn.RANK.AVG(MCFT[[#This Row],[Same change on date for AAPL]],AAPL,1)</f>
        <v>5598</v>
      </c>
      <c r="N5794" s="2">
        <f>MCFT[[#This Row],[Close]]/MCFT[[#This Row],[Open]]</f>
        <v>0.9893483709273182</v>
      </c>
    </row>
    <row r="5795" spans="1:14" x14ac:dyDescent="0.25">
      <c r="A5795" s="1">
        <v>39875</v>
      </c>
      <c r="B5795" s="3">
        <v>16.030000999999999</v>
      </c>
      <c r="C5795" s="3">
        <v>16.239999999999998</v>
      </c>
      <c r="D5795" s="3">
        <v>15.64</v>
      </c>
      <c r="E5795" s="3">
        <v>15.88</v>
      </c>
      <c r="F5795" s="3">
        <v>12.532181</v>
      </c>
      <c r="G5795">
        <v>80476600</v>
      </c>
      <c r="H5795" s="3" t="str">
        <f>TEXT(MCFT[[#This Row],[Date]],"dddd")</f>
        <v>Tuesday</v>
      </c>
      <c r="I5795" s="3">
        <f>MCFT[[#This Row],[Open]]-MCFT[[#This Row],[Close]]</f>
        <v>0.15000099999999783</v>
      </c>
      <c r="J5795" s="3">
        <f>INDEX(AAPL!$J:$J,MATCH(A:A,AAPL!$A:$A,0),1)</f>
        <v>8.0000000000000071E-2</v>
      </c>
      <c r="K5795" s="3" t="str">
        <f>IF(MCFT[[#This Row],[Day Change]]&gt;0,"UP","DOWN")</f>
        <v>UP</v>
      </c>
      <c r="L5795" s="9">
        <f>_xlfn.RANK.EQ(MCFT[[#This Row],[Date]],A:A,1)</f>
        <v>5794</v>
      </c>
      <c r="M5795" s="10">
        <f>_xlfn.RANK.AVG(MCFT[[#This Row],[Same change on date for AAPL]],AAPL,1)</f>
        <v>6597</v>
      </c>
      <c r="N5795" s="2">
        <f>MCFT[[#This Row],[Close]]/MCFT[[#This Row],[Open]]</f>
        <v>0.99064248342841665</v>
      </c>
    </row>
    <row r="5796" spans="1:14" x14ac:dyDescent="0.25">
      <c r="A5796" s="1">
        <v>39876</v>
      </c>
      <c r="B5796" s="3">
        <v>16.120000999999998</v>
      </c>
      <c r="C5796" s="3">
        <v>16.399999999999999</v>
      </c>
      <c r="D5796" s="3">
        <v>15.89</v>
      </c>
      <c r="E5796" s="3">
        <v>16.120000999999998</v>
      </c>
      <c r="F5796" s="3">
        <v>12.721588000000001</v>
      </c>
      <c r="G5796">
        <v>69285100</v>
      </c>
      <c r="H5796" s="3" t="str">
        <f>TEXT(MCFT[[#This Row],[Date]],"dddd")</f>
        <v>Wednesday</v>
      </c>
      <c r="I5796" s="3">
        <f>MCFT[[#This Row],[Open]]-MCFT[[#This Row],[Close]]</f>
        <v>0</v>
      </c>
      <c r="J5796" s="3">
        <f>INDEX(AAPL!$J:$J,MATCH(A:A,AAPL!$A:$A,0),1)</f>
        <v>-0.14142800000000122</v>
      </c>
      <c r="K5796" s="3" t="str">
        <f>IF(MCFT[[#This Row],[Day Change]]&gt;0,"UP","DOWN")</f>
        <v>DOWN</v>
      </c>
      <c r="L5796" s="9">
        <f>_xlfn.RANK.EQ(MCFT[[#This Row],[Date]],A:A,1)</f>
        <v>5795</v>
      </c>
      <c r="M5796" s="10">
        <f>_xlfn.RANK.AVG(MCFT[[#This Row],[Same change on date for AAPL]],AAPL,1)</f>
        <v>1361</v>
      </c>
      <c r="N5796" s="2">
        <f>MCFT[[#This Row],[Close]]/MCFT[[#This Row],[Open]]</f>
        <v>1</v>
      </c>
    </row>
    <row r="5797" spans="1:14" x14ac:dyDescent="0.25">
      <c r="A5797" s="1">
        <v>39877</v>
      </c>
      <c r="B5797" s="3">
        <v>15.86</v>
      </c>
      <c r="C5797" s="3">
        <v>15.88</v>
      </c>
      <c r="D5797" s="3">
        <v>15.27</v>
      </c>
      <c r="E5797" s="3">
        <v>15.27</v>
      </c>
      <c r="F5797" s="3">
        <v>12.050782999999999</v>
      </c>
      <c r="G5797">
        <v>89708500</v>
      </c>
      <c r="H5797" s="3" t="str">
        <f>TEXT(MCFT[[#This Row],[Date]],"dddd")</f>
        <v>Thursday</v>
      </c>
      <c r="I5797" s="3">
        <f>MCFT[[#This Row],[Open]]-MCFT[[#This Row],[Close]]</f>
        <v>0.58999999999999986</v>
      </c>
      <c r="J5797" s="3">
        <f>INDEX(AAPL!$J:$J,MATCH(A:A,AAPL!$A:$A,0),1)</f>
        <v>0.23142900000000033</v>
      </c>
      <c r="K5797" s="3" t="str">
        <f>IF(MCFT[[#This Row],[Day Change]]&gt;0,"UP","DOWN")</f>
        <v>UP</v>
      </c>
      <c r="L5797" s="9">
        <f>_xlfn.RANK.EQ(MCFT[[#This Row],[Date]],A:A,1)</f>
        <v>5796</v>
      </c>
      <c r="M5797" s="10">
        <f>_xlfn.RANK.AVG(MCFT[[#This Row],[Same change on date for AAPL]],AAPL,1)</f>
        <v>7113.5</v>
      </c>
      <c r="N5797" s="2">
        <f>MCFT[[#This Row],[Close]]/MCFT[[#This Row],[Open]]</f>
        <v>0.96279949558638089</v>
      </c>
    </row>
    <row r="5798" spans="1:14" x14ac:dyDescent="0.25">
      <c r="A5798" s="1">
        <v>39878</v>
      </c>
      <c r="B5798" s="3">
        <v>15.35</v>
      </c>
      <c r="C5798" s="3">
        <v>15.62</v>
      </c>
      <c r="D5798" s="3">
        <v>14.87</v>
      </c>
      <c r="E5798" s="3">
        <v>15.28</v>
      </c>
      <c r="F5798" s="3">
        <v>12.058673000000001</v>
      </c>
      <c r="G5798">
        <v>92821400</v>
      </c>
      <c r="H5798" s="3" t="str">
        <f>TEXT(MCFT[[#This Row],[Date]],"dddd")</f>
        <v>Friday</v>
      </c>
      <c r="I5798" s="3">
        <f>MCFT[[#This Row],[Open]]-MCFT[[#This Row],[Close]]</f>
        <v>7.0000000000000284E-2</v>
      </c>
      <c r="J5798" s="3">
        <f>INDEX(AAPL!$J:$J,MATCH(A:A,AAPL!$A:$A,0),1)</f>
        <v>0.43428499999999914</v>
      </c>
      <c r="K5798" s="3" t="str">
        <f>IF(MCFT[[#This Row],[Day Change]]&gt;0,"UP","DOWN")</f>
        <v>UP</v>
      </c>
      <c r="L5798" s="9">
        <f>_xlfn.RANK.EQ(MCFT[[#This Row],[Date]],A:A,1)</f>
        <v>5797</v>
      </c>
      <c r="M5798" s="10">
        <f>_xlfn.RANK.AVG(MCFT[[#This Row],[Same change on date for AAPL]],AAPL,1)</f>
        <v>7440</v>
      </c>
      <c r="N5798" s="2">
        <f>MCFT[[#This Row],[Close]]/MCFT[[#This Row],[Open]]</f>
        <v>0.9954397394136808</v>
      </c>
    </row>
    <row r="5799" spans="1:14" x14ac:dyDescent="0.25">
      <c r="A5799" s="1">
        <v>39881</v>
      </c>
      <c r="B5799" s="3">
        <v>15.2</v>
      </c>
      <c r="C5799" s="3">
        <v>15.74</v>
      </c>
      <c r="D5799" s="3">
        <v>15.1</v>
      </c>
      <c r="E5799" s="3">
        <v>15.15</v>
      </c>
      <c r="F5799" s="3">
        <v>11.956082</v>
      </c>
      <c r="G5799">
        <v>66479100</v>
      </c>
      <c r="H5799" s="3" t="str">
        <f>TEXT(MCFT[[#This Row],[Date]],"dddd")</f>
        <v>Monday</v>
      </c>
      <c r="I5799" s="3">
        <f>MCFT[[#This Row],[Open]]-MCFT[[#This Row],[Close]]</f>
        <v>4.9999999999998934E-2</v>
      </c>
      <c r="J5799" s="3">
        <f>INDEX(AAPL!$J:$J,MATCH(A:A,AAPL!$A:$A,0),1)</f>
        <v>0.15285700000000091</v>
      </c>
      <c r="K5799" s="3" t="str">
        <f>IF(MCFT[[#This Row],[Day Change]]&gt;0,"UP","DOWN")</f>
        <v>UP</v>
      </c>
      <c r="L5799" s="9">
        <f>_xlfn.RANK.EQ(MCFT[[#This Row],[Date]],A:A,1)</f>
        <v>5798</v>
      </c>
      <c r="M5799" s="10">
        <f>_xlfn.RANK.AVG(MCFT[[#This Row],[Same change on date for AAPL]],AAPL,1)</f>
        <v>6913</v>
      </c>
      <c r="N5799" s="2">
        <f>MCFT[[#This Row],[Close]]/MCFT[[#This Row],[Open]]</f>
        <v>0.99671052631578949</v>
      </c>
    </row>
    <row r="5800" spans="1:14" x14ac:dyDescent="0.25">
      <c r="A5800" s="1">
        <v>39882</v>
      </c>
      <c r="B5800" s="3">
        <v>15.37</v>
      </c>
      <c r="C5800" s="3">
        <v>16.620000999999998</v>
      </c>
      <c r="D5800" s="3">
        <v>15.25</v>
      </c>
      <c r="E5800" s="3">
        <v>16.48</v>
      </c>
      <c r="F5800" s="3">
        <v>13.005692</v>
      </c>
      <c r="G5800">
        <v>95184200</v>
      </c>
      <c r="H5800" s="3" t="str">
        <f>TEXT(MCFT[[#This Row],[Date]],"dddd")</f>
        <v>Tuesday</v>
      </c>
      <c r="I5800" s="3">
        <f>MCFT[[#This Row],[Open]]-MCFT[[#This Row],[Close]]</f>
        <v>-1.1100000000000012</v>
      </c>
      <c r="J5800" s="3">
        <f>INDEX(AAPL!$J:$J,MATCH(A:A,AAPL!$A:$A,0),1)</f>
        <v>-0.53714200000000112</v>
      </c>
      <c r="K5800" s="3" t="str">
        <f>IF(MCFT[[#This Row],[Day Change]]&gt;0,"UP","DOWN")</f>
        <v>DOWN</v>
      </c>
      <c r="L5800" s="9">
        <f>_xlfn.RANK.EQ(MCFT[[#This Row],[Date]],A:A,1)</f>
        <v>5799</v>
      </c>
      <c r="M5800" s="10">
        <f>_xlfn.RANK.AVG(MCFT[[#This Row],[Same change on date for AAPL]],AAPL,1)</f>
        <v>677</v>
      </c>
      <c r="N5800" s="2">
        <f>MCFT[[#This Row],[Close]]/MCFT[[#This Row],[Open]]</f>
        <v>1.0722186076772935</v>
      </c>
    </row>
    <row r="5801" spans="1:14" x14ac:dyDescent="0.25">
      <c r="A5801" s="1">
        <v>39883</v>
      </c>
      <c r="B5801" s="3">
        <v>16.629999000000002</v>
      </c>
      <c r="C5801" s="3">
        <v>17.200001</v>
      </c>
      <c r="D5801" s="3">
        <v>16.43</v>
      </c>
      <c r="E5801" s="3">
        <v>17.110001</v>
      </c>
      <c r="F5801" s="3">
        <v>13.502872999999999</v>
      </c>
      <c r="G5801">
        <v>84522200</v>
      </c>
      <c r="H5801" s="3" t="str">
        <f>TEXT(MCFT[[#This Row],[Date]],"dddd")</f>
        <v>Wednesday</v>
      </c>
      <c r="I5801" s="3">
        <f>MCFT[[#This Row],[Open]]-MCFT[[#This Row],[Close]]</f>
        <v>-0.48000199999999893</v>
      </c>
      <c r="J5801" s="3">
        <f>INDEX(AAPL!$J:$J,MATCH(A:A,AAPL!$A:$A,0),1)</f>
        <v>-0.41000000000000014</v>
      </c>
      <c r="K5801" s="3" t="str">
        <f>IF(MCFT[[#This Row],[Day Change]]&gt;0,"UP","DOWN")</f>
        <v>DOWN</v>
      </c>
      <c r="L5801" s="9">
        <f>_xlfn.RANK.EQ(MCFT[[#This Row],[Date]],A:A,1)</f>
        <v>5800</v>
      </c>
      <c r="M5801" s="10">
        <f>_xlfn.RANK.AVG(MCFT[[#This Row],[Same change on date for AAPL]],AAPL,1)</f>
        <v>816</v>
      </c>
      <c r="N5801" s="2">
        <f>MCFT[[#This Row],[Close]]/MCFT[[#This Row],[Open]]</f>
        <v>1.0288636216995564</v>
      </c>
    </row>
    <row r="5802" spans="1:14" x14ac:dyDescent="0.25">
      <c r="A5802" s="1">
        <v>39884</v>
      </c>
      <c r="B5802" s="3">
        <v>17.010000000000002</v>
      </c>
      <c r="C5802" s="3">
        <v>17.040001</v>
      </c>
      <c r="D5802" s="3">
        <v>16.48</v>
      </c>
      <c r="E5802" s="3">
        <v>17.010000000000002</v>
      </c>
      <c r="F5802" s="3">
        <v>13.423959999999999</v>
      </c>
      <c r="G5802">
        <v>93694100</v>
      </c>
      <c r="H5802" s="3" t="str">
        <f>TEXT(MCFT[[#This Row],[Date]],"dddd")</f>
        <v>Thursday</v>
      </c>
      <c r="I5802" s="3">
        <f>MCFT[[#This Row],[Open]]-MCFT[[#This Row],[Close]]</f>
        <v>0</v>
      </c>
      <c r="J5802" s="3">
        <f>INDEX(AAPL!$J:$J,MATCH(A:A,AAPL!$A:$A,0),1)</f>
        <v>-0.49285800000000002</v>
      </c>
      <c r="K5802" s="3" t="str">
        <f>IF(MCFT[[#This Row],[Day Change]]&gt;0,"UP","DOWN")</f>
        <v>DOWN</v>
      </c>
      <c r="L5802" s="9">
        <f>_xlfn.RANK.EQ(MCFT[[#This Row],[Date]],A:A,1)</f>
        <v>5801</v>
      </c>
      <c r="M5802" s="10">
        <f>_xlfn.RANK.AVG(MCFT[[#This Row],[Same change on date for AAPL]],AAPL,1)</f>
        <v>720</v>
      </c>
      <c r="N5802" s="2">
        <f>MCFT[[#This Row],[Close]]/MCFT[[#This Row],[Open]]</f>
        <v>1</v>
      </c>
    </row>
    <row r="5803" spans="1:14" x14ac:dyDescent="0.25">
      <c r="A5803" s="1">
        <v>39885</v>
      </c>
      <c r="B5803" s="3">
        <v>16.98</v>
      </c>
      <c r="C5803" s="3">
        <v>17.049999</v>
      </c>
      <c r="D5803" s="3">
        <v>16.18</v>
      </c>
      <c r="E5803" s="3">
        <v>16.649999999999999</v>
      </c>
      <c r="F5803" s="3">
        <v>13.139853</v>
      </c>
      <c r="G5803">
        <v>82965800</v>
      </c>
      <c r="H5803" s="3" t="str">
        <f>TEXT(MCFT[[#This Row],[Date]],"dddd")</f>
        <v>Friday</v>
      </c>
      <c r="I5803" s="3">
        <f>MCFT[[#This Row],[Open]]-MCFT[[#This Row],[Close]]</f>
        <v>0.33000000000000185</v>
      </c>
      <c r="J5803" s="3">
        <f>INDEX(AAPL!$J:$J,MATCH(A:A,AAPL!$A:$A,0),1)</f>
        <v>5.2856999999999488E-2</v>
      </c>
      <c r="K5803" s="3" t="str">
        <f>IF(MCFT[[#This Row],[Day Change]]&gt;0,"UP","DOWN")</f>
        <v>UP</v>
      </c>
      <c r="L5803" s="9">
        <f>_xlfn.RANK.EQ(MCFT[[#This Row],[Date]],A:A,1)</f>
        <v>5802</v>
      </c>
      <c r="M5803" s="10">
        <f>_xlfn.RANK.AVG(MCFT[[#This Row],[Same change on date for AAPL]],AAPL,1)</f>
        <v>6314</v>
      </c>
      <c r="N5803" s="2">
        <f>MCFT[[#This Row],[Close]]/MCFT[[#This Row],[Open]]</f>
        <v>0.98056537102473484</v>
      </c>
    </row>
    <row r="5804" spans="1:14" x14ac:dyDescent="0.25">
      <c r="A5804" s="1">
        <v>39888</v>
      </c>
      <c r="B5804" s="3">
        <v>16.82</v>
      </c>
      <c r="C5804" s="3">
        <v>16.959999</v>
      </c>
      <c r="D5804" s="3">
        <v>16.239999999999998</v>
      </c>
      <c r="E5804" s="3">
        <v>16.25</v>
      </c>
      <c r="F5804" s="3">
        <v>12.824179000000001</v>
      </c>
      <c r="G5804">
        <v>67028900</v>
      </c>
      <c r="H5804" s="3" t="str">
        <f>TEXT(MCFT[[#This Row],[Date]],"dddd")</f>
        <v>Monday</v>
      </c>
      <c r="I5804" s="3">
        <f>MCFT[[#This Row],[Open]]-MCFT[[#This Row],[Close]]</f>
        <v>0.57000000000000028</v>
      </c>
      <c r="J5804" s="3">
        <f>INDEX(AAPL!$J:$J,MATCH(A:A,AAPL!$A:$A,0),1)</f>
        <v>0.15857099999999846</v>
      </c>
      <c r="K5804" s="3" t="str">
        <f>IF(MCFT[[#This Row],[Day Change]]&gt;0,"UP","DOWN")</f>
        <v>UP</v>
      </c>
      <c r="L5804" s="9">
        <f>_xlfn.RANK.EQ(MCFT[[#This Row],[Date]],A:A,1)</f>
        <v>5803</v>
      </c>
      <c r="M5804" s="10">
        <f>_xlfn.RANK.AVG(MCFT[[#This Row],[Same change on date for AAPL]],AAPL,1)</f>
        <v>6930</v>
      </c>
      <c r="N5804" s="2">
        <f>MCFT[[#This Row],[Close]]/MCFT[[#This Row],[Open]]</f>
        <v>0.96611177170035667</v>
      </c>
    </row>
    <row r="5805" spans="1:14" x14ac:dyDescent="0.25">
      <c r="A5805" s="1">
        <v>39889</v>
      </c>
      <c r="B5805" s="3">
        <v>16.32</v>
      </c>
      <c r="C5805" s="3">
        <v>16.899999999999999</v>
      </c>
      <c r="D5805" s="3">
        <v>16.260000000000002</v>
      </c>
      <c r="E5805" s="3">
        <v>16.899999999999999</v>
      </c>
      <c r="F5805" s="3">
        <v>13.337147999999999</v>
      </c>
      <c r="G5805">
        <v>62481000</v>
      </c>
      <c r="H5805" s="3" t="str">
        <f>TEXT(MCFT[[#This Row],[Date]],"dddd")</f>
        <v>Tuesday</v>
      </c>
      <c r="I5805" s="3">
        <f>MCFT[[#This Row],[Open]]-MCFT[[#This Row],[Close]]</f>
        <v>-0.57999999999999829</v>
      </c>
      <c r="J5805" s="3">
        <f>INDEX(AAPL!$J:$J,MATCH(A:A,AAPL!$A:$A,0),1)</f>
        <v>-0.63142899999999891</v>
      </c>
      <c r="K5805" s="3" t="str">
        <f>IF(MCFT[[#This Row],[Day Change]]&gt;0,"UP","DOWN")</f>
        <v>DOWN</v>
      </c>
      <c r="L5805" s="9">
        <f>_xlfn.RANK.EQ(MCFT[[#This Row],[Date]],A:A,1)</f>
        <v>5804</v>
      </c>
      <c r="M5805" s="10">
        <f>_xlfn.RANK.AVG(MCFT[[#This Row],[Same change on date for AAPL]],AAPL,1)</f>
        <v>593</v>
      </c>
      <c r="N5805" s="2">
        <f>MCFT[[#This Row],[Close]]/MCFT[[#This Row],[Open]]</f>
        <v>1.0355392156862744</v>
      </c>
    </row>
    <row r="5806" spans="1:14" x14ac:dyDescent="0.25">
      <c r="A5806" s="1">
        <v>39890</v>
      </c>
      <c r="B5806" s="3">
        <v>17.030000999999999</v>
      </c>
      <c r="C5806" s="3">
        <v>17.219999000000001</v>
      </c>
      <c r="D5806" s="3">
        <v>16.600000000000001</v>
      </c>
      <c r="E5806" s="3">
        <v>16.959999</v>
      </c>
      <c r="F5806" s="3">
        <v>13.384498000000001</v>
      </c>
      <c r="G5806">
        <v>70710700</v>
      </c>
      <c r="H5806" s="3" t="str">
        <f>TEXT(MCFT[[#This Row],[Date]],"dddd")</f>
        <v>Wednesday</v>
      </c>
      <c r="I5806" s="3">
        <f>MCFT[[#This Row],[Open]]-MCFT[[#This Row],[Close]]</f>
        <v>7.0001999999998787E-2</v>
      </c>
      <c r="J5806" s="3">
        <f>INDEX(AAPL!$J:$J,MATCH(A:A,AAPL!$A:$A,0),1)</f>
        <v>-0.23000000000000043</v>
      </c>
      <c r="K5806" s="3" t="str">
        <f>IF(MCFT[[#This Row],[Day Change]]&gt;0,"UP","DOWN")</f>
        <v>UP</v>
      </c>
      <c r="L5806" s="9">
        <f>_xlfn.RANK.EQ(MCFT[[#This Row],[Date]],A:A,1)</f>
        <v>5805</v>
      </c>
      <c r="M5806" s="10">
        <f>_xlfn.RANK.AVG(MCFT[[#This Row],[Same change on date for AAPL]],AAPL,1)</f>
        <v>1128.5</v>
      </c>
      <c r="N5806" s="2">
        <f>MCFT[[#This Row],[Close]]/MCFT[[#This Row],[Open]]</f>
        <v>0.99588948937818622</v>
      </c>
    </row>
    <row r="5807" spans="1:14" x14ac:dyDescent="0.25">
      <c r="A5807" s="1">
        <v>39891</v>
      </c>
      <c r="B5807" s="3">
        <v>17.370000999999998</v>
      </c>
      <c r="C5807" s="3">
        <v>17.450001</v>
      </c>
      <c r="D5807" s="3">
        <v>16.920000000000002</v>
      </c>
      <c r="E5807" s="3">
        <v>17.139999</v>
      </c>
      <c r="F5807" s="3">
        <v>13.526548999999999</v>
      </c>
      <c r="G5807">
        <v>58994600</v>
      </c>
      <c r="H5807" s="3" t="str">
        <f>TEXT(MCFT[[#This Row],[Date]],"dddd")</f>
        <v>Thursday</v>
      </c>
      <c r="I5807" s="3">
        <f>MCFT[[#This Row],[Open]]-MCFT[[#This Row],[Close]]</f>
        <v>0.23000199999999893</v>
      </c>
      <c r="J5807" s="3">
        <f>INDEX(AAPL!$J:$J,MATCH(A:A,AAPL!$A:$A,0),1)</f>
        <v>3.2856999999999914E-2</v>
      </c>
      <c r="K5807" s="3" t="str">
        <f>IF(MCFT[[#This Row],[Day Change]]&gt;0,"UP","DOWN")</f>
        <v>UP</v>
      </c>
      <c r="L5807" s="9">
        <f>_xlfn.RANK.EQ(MCFT[[#This Row],[Date]],A:A,1)</f>
        <v>5806</v>
      </c>
      <c r="M5807" s="10">
        <f>_xlfn.RANK.AVG(MCFT[[#This Row],[Same change on date for AAPL]],AAPL,1)</f>
        <v>5862.5</v>
      </c>
      <c r="N5807" s="2">
        <f>MCFT[[#This Row],[Close]]/MCFT[[#This Row],[Open]]</f>
        <v>0.9867586651261564</v>
      </c>
    </row>
    <row r="5808" spans="1:14" x14ac:dyDescent="0.25">
      <c r="A5808" s="1">
        <v>39892</v>
      </c>
      <c r="B5808" s="3">
        <v>17.32</v>
      </c>
      <c r="C5808" s="3">
        <v>17.649999999999999</v>
      </c>
      <c r="D5808" s="3">
        <v>16.879999000000002</v>
      </c>
      <c r="E5808" s="3">
        <v>17.059999000000001</v>
      </c>
      <c r="F5808" s="3">
        <v>13.463412999999999</v>
      </c>
      <c r="G5808">
        <v>81725500</v>
      </c>
      <c r="H5808" s="3" t="str">
        <f>TEXT(MCFT[[#This Row],[Date]],"dddd")</f>
        <v>Friday</v>
      </c>
      <c r="I5808" s="3">
        <f>MCFT[[#This Row],[Open]]-MCFT[[#This Row],[Close]]</f>
        <v>0.26000099999999904</v>
      </c>
      <c r="J5808" s="3">
        <f>INDEX(AAPL!$J:$J,MATCH(A:A,AAPL!$A:$A,0),1)</f>
        <v>7.1429000000000187E-2</v>
      </c>
      <c r="K5808" s="3" t="str">
        <f>IF(MCFT[[#This Row],[Day Change]]&gt;0,"UP","DOWN")</f>
        <v>UP</v>
      </c>
      <c r="L5808" s="9">
        <f>_xlfn.RANK.EQ(MCFT[[#This Row],[Date]],A:A,1)</f>
        <v>5807</v>
      </c>
      <c r="M5808" s="10">
        <f>_xlfn.RANK.AVG(MCFT[[#This Row],[Same change on date for AAPL]],AAPL,1)</f>
        <v>6553.5</v>
      </c>
      <c r="N5808" s="2">
        <f>MCFT[[#This Row],[Close]]/MCFT[[#This Row],[Open]]</f>
        <v>0.98498839491916867</v>
      </c>
    </row>
    <row r="5809" spans="1:14" x14ac:dyDescent="0.25">
      <c r="A5809" s="1">
        <v>39895</v>
      </c>
      <c r="B5809" s="3">
        <v>17.370000999999998</v>
      </c>
      <c r="C5809" s="3">
        <v>18.59</v>
      </c>
      <c r="D5809" s="3">
        <v>17.309999000000001</v>
      </c>
      <c r="E5809" s="3">
        <v>18.329999999999998</v>
      </c>
      <c r="F5809" s="3">
        <v>14.465676999999999</v>
      </c>
      <c r="G5809">
        <v>71600000</v>
      </c>
      <c r="H5809" s="3" t="str">
        <f>TEXT(MCFT[[#This Row],[Date]],"dddd")</f>
        <v>Monday</v>
      </c>
      <c r="I5809" s="3">
        <f>MCFT[[#This Row],[Open]]-MCFT[[#This Row],[Close]]</f>
        <v>-0.95999899999999982</v>
      </c>
      <c r="J5809" s="3">
        <f>INDEX(AAPL!$J:$J,MATCH(A:A,AAPL!$A:$A,0),1)</f>
        <v>-0.7071430000000003</v>
      </c>
      <c r="K5809" s="3" t="str">
        <f>IF(MCFT[[#This Row],[Day Change]]&gt;0,"UP","DOWN")</f>
        <v>DOWN</v>
      </c>
      <c r="L5809" s="9">
        <f>_xlfn.RANK.EQ(MCFT[[#This Row],[Date]],A:A,1)</f>
        <v>5808</v>
      </c>
      <c r="M5809" s="10">
        <f>_xlfn.RANK.AVG(MCFT[[#This Row],[Same change on date for AAPL]],AAPL,1)</f>
        <v>531</v>
      </c>
      <c r="N5809" s="2">
        <f>MCFT[[#This Row],[Close]]/MCFT[[#This Row],[Open]]</f>
        <v>1.0552676421837857</v>
      </c>
    </row>
    <row r="5810" spans="1:14" x14ac:dyDescent="0.25">
      <c r="A5810" s="1">
        <v>39896</v>
      </c>
      <c r="B5810" s="3">
        <v>18.040001</v>
      </c>
      <c r="C5810" s="3">
        <v>18.209999</v>
      </c>
      <c r="D5810" s="3">
        <v>17.84</v>
      </c>
      <c r="E5810" s="3">
        <v>17.93</v>
      </c>
      <c r="F5810" s="3">
        <v>14.150007</v>
      </c>
      <c r="G5810">
        <v>50044100</v>
      </c>
      <c r="H5810" s="3" t="str">
        <f>TEXT(MCFT[[#This Row],[Date]],"dddd")</f>
        <v>Tuesday</v>
      </c>
      <c r="I5810" s="3">
        <f>MCFT[[#This Row],[Open]]-MCFT[[#This Row],[Close]]</f>
        <v>0.11000100000000046</v>
      </c>
      <c r="J5810" s="3">
        <f>INDEX(AAPL!$J:$J,MATCH(A:A,AAPL!$A:$A,0),1)</f>
        <v>-2.0000999999998825E-2</v>
      </c>
      <c r="K5810" s="3" t="str">
        <f>IF(MCFT[[#This Row],[Day Change]]&gt;0,"UP","DOWN")</f>
        <v>UP</v>
      </c>
      <c r="L5810" s="9">
        <f>_xlfn.RANK.EQ(MCFT[[#This Row],[Date]],A:A,1)</f>
        <v>5809</v>
      </c>
      <c r="M5810" s="10">
        <f>_xlfn.RANK.AVG(MCFT[[#This Row],[Same change on date for AAPL]],AAPL,1)</f>
        <v>2863</v>
      </c>
      <c r="N5810" s="2">
        <f>MCFT[[#This Row],[Close]]/MCFT[[#This Row],[Open]]</f>
        <v>0.99390238393002306</v>
      </c>
    </row>
    <row r="5811" spans="1:14" x14ac:dyDescent="0.25">
      <c r="A5811" s="1">
        <v>39897</v>
      </c>
      <c r="B5811" s="3">
        <v>17.98</v>
      </c>
      <c r="C5811" s="3">
        <v>18.309999000000001</v>
      </c>
      <c r="D5811" s="3">
        <v>17.52</v>
      </c>
      <c r="E5811" s="3">
        <v>17.879999000000002</v>
      </c>
      <c r="F5811" s="3">
        <v>14.110544000000001</v>
      </c>
      <c r="G5811">
        <v>73927100</v>
      </c>
      <c r="H5811" s="3" t="str">
        <f>TEXT(MCFT[[#This Row],[Date]],"dddd")</f>
        <v>Wednesday</v>
      </c>
      <c r="I5811" s="3">
        <f>MCFT[[#This Row],[Open]]-MCFT[[#This Row],[Close]]</f>
        <v>0.1000009999999989</v>
      </c>
      <c r="J5811" s="3">
        <f>INDEX(AAPL!$J:$J,MATCH(A:A,AAPL!$A:$A,0),1)</f>
        <v>0.15571399999999969</v>
      </c>
      <c r="K5811" s="3" t="str">
        <f>IF(MCFT[[#This Row],[Day Change]]&gt;0,"UP","DOWN")</f>
        <v>UP</v>
      </c>
      <c r="L5811" s="9">
        <f>_xlfn.RANK.EQ(MCFT[[#This Row],[Date]],A:A,1)</f>
        <v>5810</v>
      </c>
      <c r="M5811" s="10">
        <f>_xlfn.RANK.AVG(MCFT[[#This Row],[Same change on date for AAPL]],AAPL,1)</f>
        <v>6918</v>
      </c>
      <c r="N5811" s="2">
        <f>MCFT[[#This Row],[Close]]/MCFT[[#This Row],[Open]]</f>
        <v>0.99443820912124592</v>
      </c>
    </row>
    <row r="5812" spans="1:14" x14ac:dyDescent="0.25">
      <c r="A5812" s="1">
        <v>39898</v>
      </c>
      <c r="B5812" s="3">
        <v>18.170000000000002</v>
      </c>
      <c r="C5812" s="3">
        <v>18.879999000000002</v>
      </c>
      <c r="D5812" s="3">
        <v>18.120000999999998</v>
      </c>
      <c r="E5812" s="3">
        <v>18.829999999999998</v>
      </c>
      <c r="F5812" s="3">
        <v>14.860267</v>
      </c>
      <c r="G5812">
        <v>63775100</v>
      </c>
      <c r="H5812" s="3" t="str">
        <f>TEXT(MCFT[[#This Row],[Date]],"dddd")</f>
        <v>Thursday</v>
      </c>
      <c r="I5812" s="3">
        <f>MCFT[[#This Row],[Open]]-MCFT[[#This Row],[Close]]</f>
        <v>-0.65999999999999659</v>
      </c>
      <c r="J5812" s="3">
        <f>INDEX(AAPL!$J:$J,MATCH(A:A,AAPL!$A:$A,0),1)</f>
        <v>-0.29142900000000083</v>
      </c>
      <c r="K5812" s="3" t="str">
        <f>IF(MCFT[[#This Row],[Day Change]]&gt;0,"UP","DOWN")</f>
        <v>DOWN</v>
      </c>
      <c r="L5812" s="9">
        <f>_xlfn.RANK.EQ(MCFT[[#This Row],[Date]],A:A,1)</f>
        <v>5811</v>
      </c>
      <c r="M5812" s="10">
        <f>_xlfn.RANK.AVG(MCFT[[#This Row],[Same change on date for AAPL]],AAPL,1)</f>
        <v>1005</v>
      </c>
      <c r="N5812" s="2">
        <f>MCFT[[#This Row],[Close]]/MCFT[[#This Row],[Open]]</f>
        <v>1.0363236103467253</v>
      </c>
    </row>
    <row r="5813" spans="1:14" x14ac:dyDescent="0.25">
      <c r="A5813" s="1">
        <v>39899</v>
      </c>
      <c r="B5813" s="3">
        <v>18.540001</v>
      </c>
      <c r="C5813" s="3">
        <v>18.620000999999998</v>
      </c>
      <c r="D5813" s="3">
        <v>18.049999</v>
      </c>
      <c r="E5813" s="3">
        <v>18.129999000000002</v>
      </c>
      <c r="F5813" s="3">
        <v>14.307840000000001</v>
      </c>
      <c r="G5813">
        <v>47670400</v>
      </c>
      <c r="H5813" s="3" t="str">
        <f>TEXT(MCFT[[#This Row],[Date]],"dddd")</f>
        <v>Friday</v>
      </c>
      <c r="I5813" s="3">
        <f>MCFT[[#This Row],[Open]]-MCFT[[#This Row],[Close]]</f>
        <v>0.41000199999999865</v>
      </c>
      <c r="J5813" s="3">
        <f>INDEX(AAPL!$J:$J,MATCH(A:A,AAPL!$A:$A,0),1)</f>
        <v>0.19714300000000051</v>
      </c>
      <c r="K5813" s="3" t="str">
        <f>IF(MCFT[[#This Row],[Day Change]]&gt;0,"UP","DOWN")</f>
        <v>UP</v>
      </c>
      <c r="L5813" s="9">
        <f>_xlfn.RANK.EQ(MCFT[[#This Row],[Date]],A:A,1)</f>
        <v>5812</v>
      </c>
      <c r="M5813" s="10">
        <f>_xlfn.RANK.AVG(MCFT[[#This Row],[Same change on date for AAPL]],AAPL,1)</f>
        <v>7040</v>
      </c>
      <c r="N5813" s="2">
        <f>MCFT[[#This Row],[Close]]/MCFT[[#This Row],[Open]]</f>
        <v>0.97788554596086597</v>
      </c>
    </row>
    <row r="5814" spans="1:14" x14ac:dyDescent="0.25">
      <c r="A5814" s="1">
        <v>39902</v>
      </c>
      <c r="B5814" s="3">
        <v>17.739999999999998</v>
      </c>
      <c r="C5814" s="3">
        <v>17.760000000000002</v>
      </c>
      <c r="D5814" s="3">
        <v>17.27</v>
      </c>
      <c r="E5814" s="3">
        <v>17.48</v>
      </c>
      <c r="F5814" s="3">
        <v>13.794873000000001</v>
      </c>
      <c r="G5814">
        <v>49633000</v>
      </c>
      <c r="H5814" s="3" t="str">
        <f>TEXT(MCFT[[#This Row],[Date]],"dddd")</f>
        <v>Monday</v>
      </c>
      <c r="I5814" s="3">
        <f>MCFT[[#This Row],[Open]]-MCFT[[#This Row],[Close]]</f>
        <v>0.25999999999999801</v>
      </c>
      <c r="J5814" s="3">
        <f>INDEX(AAPL!$J:$J,MATCH(A:A,AAPL!$A:$A,0),1)</f>
        <v>2.8570000000005535E-3</v>
      </c>
      <c r="K5814" s="3" t="str">
        <f>IF(MCFT[[#This Row],[Day Change]]&gt;0,"UP","DOWN")</f>
        <v>UP</v>
      </c>
      <c r="L5814" s="9">
        <f>_xlfn.RANK.EQ(MCFT[[#This Row],[Date]],A:A,1)</f>
        <v>5813</v>
      </c>
      <c r="M5814" s="10">
        <f>_xlfn.RANK.AVG(MCFT[[#This Row],[Same change on date for AAPL]],AAPL,1)</f>
        <v>4340</v>
      </c>
      <c r="N5814" s="2">
        <f>MCFT[[#This Row],[Close]]/MCFT[[#This Row],[Open]]</f>
        <v>0.98534385569334848</v>
      </c>
    </row>
    <row r="5815" spans="1:14" x14ac:dyDescent="0.25">
      <c r="A5815" s="1">
        <v>39903</v>
      </c>
      <c r="B5815" s="3">
        <v>17.829999999999998</v>
      </c>
      <c r="C5815" s="3">
        <v>18.790001</v>
      </c>
      <c r="D5815" s="3">
        <v>17.780000999999999</v>
      </c>
      <c r="E5815" s="3">
        <v>18.370000999999998</v>
      </c>
      <c r="F5815" s="3">
        <v>14.497244999999999</v>
      </c>
      <c r="G5815">
        <v>92423300</v>
      </c>
      <c r="H5815" s="3" t="str">
        <f>TEXT(MCFT[[#This Row],[Date]],"dddd")</f>
        <v>Tuesday</v>
      </c>
      <c r="I5815" s="3">
        <f>MCFT[[#This Row],[Open]]-MCFT[[#This Row],[Close]]</f>
        <v>-0.54000100000000018</v>
      </c>
      <c r="J5815" s="3">
        <f>INDEX(AAPL!$J:$J,MATCH(A:A,AAPL!$A:$A,0),1)</f>
        <v>4.7141999999999129E-2</v>
      </c>
      <c r="K5815" s="3" t="str">
        <f>IF(MCFT[[#This Row],[Day Change]]&gt;0,"UP","DOWN")</f>
        <v>DOWN</v>
      </c>
      <c r="L5815" s="9">
        <f>_xlfn.RANK.EQ(MCFT[[#This Row],[Date]],A:A,1)</f>
        <v>5814</v>
      </c>
      <c r="M5815" s="10">
        <f>_xlfn.RANK.AVG(MCFT[[#This Row],[Same change on date for AAPL]],AAPL,1)</f>
        <v>6240</v>
      </c>
      <c r="N5815" s="2">
        <f>MCFT[[#This Row],[Close]]/MCFT[[#This Row],[Open]]</f>
        <v>1.0302860908581044</v>
      </c>
    </row>
    <row r="5816" spans="1:14" x14ac:dyDescent="0.25">
      <c r="A5816" s="1">
        <v>39904</v>
      </c>
      <c r="B5816" s="3">
        <v>18.23</v>
      </c>
      <c r="C5816" s="3">
        <v>19.360001</v>
      </c>
      <c r="D5816" s="3">
        <v>18.18</v>
      </c>
      <c r="E5816" s="3">
        <v>19.309999000000001</v>
      </c>
      <c r="F5816" s="3">
        <v>15.239070999999999</v>
      </c>
      <c r="G5816">
        <v>96438900</v>
      </c>
      <c r="H5816" s="3" t="str">
        <f>TEXT(MCFT[[#This Row],[Date]],"dddd")</f>
        <v>Wednesday</v>
      </c>
      <c r="I5816" s="3">
        <f>MCFT[[#This Row],[Open]]-MCFT[[#This Row],[Close]]</f>
        <v>-1.0799990000000008</v>
      </c>
      <c r="J5816" s="3">
        <f>INDEX(AAPL!$J:$J,MATCH(A:A,AAPL!$A:$A,0),1)</f>
        <v>-0.65714300000000136</v>
      </c>
      <c r="K5816" s="3" t="str">
        <f>IF(MCFT[[#This Row],[Day Change]]&gt;0,"UP","DOWN")</f>
        <v>DOWN</v>
      </c>
      <c r="L5816" s="9">
        <f>_xlfn.RANK.EQ(MCFT[[#This Row],[Date]],A:A,1)</f>
        <v>5815</v>
      </c>
      <c r="M5816" s="10">
        <f>_xlfn.RANK.AVG(MCFT[[#This Row],[Same change on date for AAPL]],AAPL,1)</f>
        <v>577</v>
      </c>
      <c r="N5816" s="2">
        <f>MCFT[[#This Row],[Close]]/MCFT[[#This Row],[Open]]</f>
        <v>1.0592429511793746</v>
      </c>
    </row>
    <row r="5817" spans="1:14" x14ac:dyDescent="0.25">
      <c r="A5817" s="1">
        <v>39905</v>
      </c>
      <c r="B5817" s="3">
        <v>19.5</v>
      </c>
      <c r="C5817" s="3">
        <v>19.889999</v>
      </c>
      <c r="D5817" s="3">
        <v>19</v>
      </c>
      <c r="E5817" s="3">
        <v>19.290001</v>
      </c>
      <c r="F5817" s="3">
        <v>15.22329</v>
      </c>
      <c r="G5817">
        <v>99082300</v>
      </c>
      <c r="H5817" s="3" t="str">
        <f>TEXT(MCFT[[#This Row],[Date]],"dddd")</f>
        <v>Thursday</v>
      </c>
      <c r="I5817" s="3">
        <f>MCFT[[#This Row],[Open]]-MCFT[[#This Row],[Close]]</f>
        <v>0.20999899999999982</v>
      </c>
      <c r="J5817" s="3">
        <f>INDEX(AAPL!$J:$J,MATCH(A:A,AAPL!$A:$A,0),1)</f>
        <v>-0.36714399999999969</v>
      </c>
      <c r="K5817" s="3" t="str">
        <f>IF(MCFT[[#This Row],[Day Change]]&gt;0,"UP","DOWN")</f>
        <v>UP</v>
      </c>
      <c r="L5817" s="9">
        <f>_xlfn.RANK.EQ(MCFT[[#This Row],[Date]],A:A,1)</f>
        <v>5816</v>
      </c>
      <c r="M5817" s="10">
        <f>_xlfn.RANK.AVG(MCFT[[#This Row],[Same change on date for AAPL]],AAPL,1)</f>
        <v>878</v>
      </c>
      <c r="N5817" s="2">
        <f>MCFT[[#This Row],[Close]]/MCFT[[#This Row],[Open]]</f>
        <v>0.98923082051282052</v>
      </c>
    </row>
    <row r="5818" spans="1:14" x14ac:dyDescent="0.25">
      <c r="A5818" s="1">
        <v>39906</v>
      </c>
      <c r="B5818" s="3">
        <v>19.129999000000002</v>
      </c>
      <c r="C5818" s="3">
        <v>19.149999999999999</v>
      </c>
      <c r="D5818" s="3">
        <v>18.43</v>
      </c>
      <c r="E5818" s="3">
        <v>18.75</v>
      </c>
      <c r="F5818" s="3">
        <v>14.797128000000001</v>
      </c>
      <c r="G5818">
        <v>81858400</v>
      </c>
      <c r="H5818" s="3" t="str">
        <f>TEXT(MCFT[[#This Row],[Date]],"dddd")</f>
        <v>Friday</v>
      </c>
      <c r="I5818" s="3">
        <f>MCFT[[#This Row],[Open]]-MCFT[[#This Row],[Close]]</f>
        <v>0.37999900000000153</v>
      </c>
      <c r="J5818" s="3">
        <f>INDEX(AAPL!$J:$J,MATCH(A:A,AAPL!$A:$A,0),1)</f>
        <v>-0.25714299999999923</v>
      </c>
      <c r="K5818" s="3" t="str">
        <f>IF(MCFT[[#This Row],[Day Change]]&gt;0,"UP","DOWN")</f>
        <v>UP</v>
      </c>
      <c r="L5818" s="9">
        <f>_xlfn.RANK.EQ(MCFT[[#This Row],[Date]],A:A,1)</f>
        <v>5817</v>
      </c>
      <c r="M5818" s="10">
        <f>_xlfn.RANK.AVG(MCFT[[#This Row],[Same change on date for AAPL]],AAPL,1)</f>
        <v>1072.5</v>
      </c>
      <c r="N5818" s="2">
        <f>MCFT[[#This Row],[Close]]/MCFT[[#This Row],[Open]]</f>
        <v>0.98013596341536657</v>
      </c>
    </row>
    <row r="5819" spans="1:14" x14ac:dyDescent="0.25">
      <c r="A5819" s="1">
        <v>39909</v>
      </c>
      <c r="B5819" s="3">
        <v>18.540001</v>
      </c>
      <c r="C5819" s="3">
        <v>18.760000000000002</v>
      </c>
      <c r="D5819" s="3">
        <v>18.27</v>
      </c>
      <c r="E5819" s="3">
        <v>18.760000000000002</v>
      </c>
      <c r="F5819" s="3">
        <v>14.805021999999999</v>
      </c>
      <c r="G5819">
        <v>47476100</v>
      </c>
      <c r="H5819" s="3" t="str">
        <f>TEXT(MCFT[[#This Row],[Date]],"dddd")</f>
        <v>Monday</v>
      </c>
      <c r="I5819" s="3">
        <f>MCFT[[#This Row],[Open]]-MCFT[[#This Row],[Close]]</f>
        <v>-0.21999900000000139</v>
      </c>
      <c r="J5819" s="3">
        <f>INDEX(AAPL!$J:$J,MATCH(A:A,AAPL!$A:$A,0),1)</f>
        <v>-0.50142899999999813</v>
      </c>
      <c r="K5819" s="3" t="str">
        <f>IF(MCFT[[#This Row],[Day Change]]&gt;0,"UP","DOWN")</f>
        <v>DOWN</v>
      </c>
      <c r="L5819" s="9">
        <f>_xlfn.RANK.EQ(MCFT[[#This Row],[Date]],A:A,1)</f>
        <v>5818</v>
      </c>
      <c r="M5819" s="10">
        <f>_xlfn.RANK.AVG(MCFT[[#This Row],[Same change on date for AAPL]],AAPL,1)</f>
        <v>711</v>
      </c>
      <c r="N5819" s="2">
        <f>MCFT[[#This Row],[Close]]/MCFT[[#This Row],[Open]]</f>
        <v>1.0118661805897422</v>
      </c>
    </row>
    <row r="5820" spans="1:14" x14ac:dyDescent="0.25">
      <c r="A5820" s="1">
        <v>39910</v>
      </c>
      <c r="B5820" s="3">
        <v>18.760000000000002</v>
      </c>
      <c r="C5820" s="3">
        <v>19.139999</v>
      </c>
      <c r="D5820" s="3">
        <v>18.629999000000002</v>
      </c>
      <c r="E5820" s="3">
        <v>18.760000000000002</v>
      </c>
      <c r="F5820" s="3">
        <v>14.805021999999999</v>
      </c>
      <c r="G5820">
        <v>65815200</v>
      </c>
      <c r="H5820" s="3" t="str">
        <f>TEXT(MCFT[[#This Row],[Date]],"dddd")</f>
        <v>Tuesday</v>
      </c>
      <c r="I5820" s="3">
        <f>MCFT[[#This Row],[Open]]-MCFT[[#This Row],[Close]]</f>
        <v>0</v>
      </c>
      <c r="J5820" s="3">
        <f>INDEX(AAPL!$J:$J,MATCH(A:A,AAPL!$A:$A,0),1)</f>
        <v>0.21856999999999971</v>
      </c>
      <c r="K5820" s="3" t="str">
        <f>IF(MCFT[[#This Row],[Day Change]]&gt;0,"UP","DOWN")</f>
        <v>DOWN</v>
      </c>
      <c r="L5820" s="9">
        <f>_xlfn.RANK.EQ(MCFT[[#This Row],[Date]],A:A,1)</f>
        <v>5819</v>
      </c>
      <c r="M5820" s="10">
        <f>_xlfn.RANK.AVG(MCFT[[#This Row],[Same change on date for AAPL]],AAPL,1)</f>
        <v>7086</v>
      </c>
      <c r="N5820" s="2">
        <f>MCFT[[#This Row],[Close]]/MCFT[[#This Row],[Open]]</f>
        <v>1</v>
      </c>
    </row>
    <row r="5821" spans="1:14" x14ac:dyDescent="0.25">
      <c r="A5821" s="1">
        <v>39911</v>
      </c>
      <c r="B5821" s="3">
        <v>18.969999000000001</v>
      </c>
      <c r="C5821" s="3">
        <v>19.620000999999998</v>
      </c>
      <c r="D5821" s="3">
        <v>18.959999</v>
      </c>
      <c r="E5821" s="3">
        <v>19.190000999999999</v>
      </c>
      <c r="F5821" s="3">
        <v>15.144373999999999</v>
      </c>
      <c r="G5821">
        <v>56408900</v>
      </c>
      <c r="H5821" s="3" t="str">
        <f>TEXT(MCFT[[#This Row],[Date]],"dddd")</f>
        <v>Wednesday</v>
      </c>
      <c r="I5821" s="3">
        <f>MCFT[[#This Row],[Open]]-MCFT[[#This Row],[Close]]</f>
        <v>-0.22000199999999737</v>
      </c>
      <c r="J5821" s="3">
        <f>INDEX(AAPL!$J:$J,MATCH(A:A,AAPL!$A:$A,0),1)</f>
        <v>-0.12714400000000126</v>
      </c>
      <c r="K5821" s="3" t="str">
        <f>IF(MCFT[[#This Row],[Day Change]]&gt;0,"UP","DOWN")</f>
        <v>DOWN</v>
      </c>
      <c r="L5821" s="9">
        <f>_xlfn.RANK.EQ(MCFT[[#This Row],[Date]],A:A,1)</f>
        <v>5820</v>
      </c>
      <c r="M5821" s="10">
        <f>_xlfn.RANK.AVG(MCFT[[#This Row],[Same change on date for AAPL]],AAPL,1)</f>
        <v>1428</v>
      </c>
      <c r="N5821" s="2">
        <f>MCFT[[#This Row],[Close]]/MCFT[[#This Row],[Open]]</f>
        <v>1.0115973648707097</v>
      </c>
    </row>
    <row r="5822" spans="1:14" x14ac:dyDescent="0.25">
      <c r="A5822" s="1">
        <v>39912</v>
      </c>
      <c r="B5822" s="3">
        <v>19.450001</v>
      </c>
      <c r="C5822" s="3">
        <v>19.700001</v>
      </c>
      <c r="D5822" s="3">
        <v>19.219999000000001</v>
      </c>
      <c r="E5822" s="3">
        <v>19.670000000000002</v>
      </c>
      <c r="F5822" s="3">
        <v>15.523173999999999</v>
      </c>
      <c r="G5822">
        <v>55759600</v>
      </c>
      <c r="H5822" s="3" t="str">
        <f>TEXT(MCFT[[#This Row],[Date]],"dddd")</f>
        <v>Thursday</v>
      </c>
      <c r="I5822" s="3">
        <f>MCFT[[#This Row],[Open]]-MCFT[[#This Row],[Close]]</f>
        <v>-0.21999900000000139</v>
      </c>
      <c r="J5822" s="3">
        <f>INDEX(AAPL!$J:$J,MATCH(A:A,AAPL!$A:$A,0),1)</f>
        <v>-0.1642860000000006</v>
      </c>
      <c r="K5822" s="3" t="str">
        <f>IF(MCFT[[#This Row],[Day Change]]&gt;0,"UP","DOWN")</f>
        <v>DOWN</v>
      </c>
      <c r="L5822" s="9">
        <f>_xlfn.RANK.EQ(MCFT[[#This Row],[Date]],A:A,1)</f>
        <v>5821</v>
      </c>
      <c r="M5822" s="10">
        <f>_xlfn.RANK.AVG(MCFT[[#This Row],[Same change on date for AAPL]],AAPL,1)</f>
        <v>1297</v>
      </c>
      <c r="N5822" s="2">
        <f>MCFT[[#This Row],[Close]]/MCFT[[#This Row],[Open]]</f>
        <v>1.0113110019891516</v>
      </c>
    </row>
    <row r="5823" spans="1:14" x14ac:dyDescent="0.25">
      <c r="A5823" s="1">
        <v>39916</v>
      </c>
      <c r="B5823" s="3">
        <v>19.690000999999999</v>
      </c>
      <c r="C5823" s="3">
        <v>19.850000000000001</v>
      </c>
      <c r="D5823" s="3">
        <v>19.370000999999998</v>
      </c>
      <c r="E5823" s="3">
        <v>19.59</v>
      </c>
      <c r="F5823" s="3">
        <v>15.460041</v>
      </c>
      <c r="G5823">
        <v>44444700</v>
      </c>
      <c r="H5823" s="3" t="str">
        <f>TEXT(MCFT[[#This Row],[Date]],"dddd")</f>
        <v>Monday</v>
      </c>
      <c r="I5823" s="3">
        <f>MCFT[[#This Row],[Open]]-MCFT[[#This Row],[Close]]</f>
        <v>0.1000009999999989</v>
      </c>
      <c r="J5823" s="3">
        <f>INDEX(AAPL!$J:$J,MATCH(A:A,AAPL!$A:$A,0),1)</f>
        <v>-3.0000999999998612E-2</v>
      </c>
      <c r="K5823" s="3" t="str">
        <f>IF(MCFT[[#This Row],[Day Change]]&gt;0,"UP","DOWN")</f>
        <v>UP</v>
      </c>
      <c r="L5823" s="9">
        <f>_xlfn.RANK.EQ(MCFT[[#This Row],[Date]],A:A,1)</f>
        <v>5822</v>
      </c>
      <c r="M5823" s="10">
        <f>_xlfn.RANK.AVG(MCFT[[#This Row],[Same change on date for AAPL]],AAPL,1)</f>
        <v>2512.5</v>
      </c>
      <c r="N5823" s="2">
        <f>MCFT[[#This Row],[Close]]/MCFT[[#This Row],[Open]]</f>
        <v>0.99492122930821592</v>
      </c>
    </row>
    <row r="5824" spans="1:14" x14ac:dyDescent="0.25">
      <c r="A5824" s="1">
        <v>39917</v>
      </c>
      <c r="B5824" s="3">
        <v>19.440000999999999</v>
      </c>
      <c r="C5824" s="3">
        <v>19.549999</v>
      </c>
      <c r="D5824" s="3">
        <v>19</v>
      </c>
      <c r="E5824" s="3">
        <v>19.350000000000001</v>
      </c>
      <c r="F5824" s="3">
        <v>15.270638</v>
      </c>
      <c r="G5824">
        <v>63796300</v>
      </c>
      <c r="H5824" s="3" t="str">
        <f>TEXT(MCFT[[#This Row],[Date]],"dddd")</f>
        <v>Tuesday</v>
      </c>
      <c r="I5824" s="3">
        <f>MCFT[[#This Row],[Open]]-MCFT[[#This Row],[Close]]</f>
        <v>9.0000999999997333E-2</v>
      </c>
      <c r="J5824" s="3">
        <f>INDEX(AAPL!$J:$J,MATCH(A:A,AAPL!$A:$A,0),1)</f>
        <v>0.18000100000000074</v>
      </c>
      <c r="K5824" s="3" t="str">
        <f>IF(MCFT[[#This Row],[Day Change]]&gt;0,"UP","DOWN")</f>
        <v>UP</v>
      </c>
      <c r="L5824" s="9">
        <f>_xlfn.RANK.EQ(MCFT[[#This Row],[Date]],A:A,1)</f>
        <v>5823</v>
      </c>
      <c r="M5824" s="10">
        <f>_xlfn.RANK.AVG(MCFT[[#This Row],[Same change on date for AAPL]],AAPL,1)</f>
        <v>6994</v>
      </c>
      <c r="N5824" s="2">
        <f>MCFT[[#This Row],[Close]]/MCFT[[#This Row],[Open]]</f>
        <v>0.99537031916819363</v>
      </c>
    </row>
    <row r="5825" spans="1:14" x14ac:dyDescent="0.25">
      <c r="A5825" s="1">
        <v>39918</v>
      </c>
      <c r="B5825" s="3">
        <v>19.209999</v>
      </c>
      <c r="C5825" s="3">
        <v>19.25</v>
      </c>
      <c r="D5825" s="3">
        <v>18.510000000000002</v>
      </c>
      <c r="E5825" s="3">
        <v>18.829999999999998</v>
      </c>
      <c r="F5825" s="3">
        <v>14.860267</v>
      </c>
      <c r="G5825">
        <v>72725500</v>
      </c>
      <c r="H5825" s="3" t="str">
        <f>TEXT(MCFT[[#This Row],[Date]],"dddd")</f>
        <v>Wednesday</v>
      </c>
      <c r="I5825" s="3">
        <f>MCFT[[#This Row],[Open]]-MCFT[[#This Row],[Close]]</f>
        <v>0.37999900000000153</v>
      </c>
      <c r="J5825" s="3">
        <f>INDEX(AAPL!$J:$J,MATCH(A:A,AAPL!$A:$A,0),1)</f>
        <v>-6.2856999999997498E-2</v>
      </c>
      <c r="K5825" s="3" t="str">
        <f>IF(MCFT[[#This Row],[Day Change]]&gt;0,"UP","DOWN")</f>
        <v>UP</v>
      </c>
      <c r="L5825" s="9">
        <f>_xlfn.RANK.EQ(MCFT[[#This Row],[Date]],A:A,1)</f>
        <v>5824</v>
      </c>
      <c r="M5825" s="10">
        <f>_xlfn.RANK.AVG(MCFT[[#This Row],[Same change on date for AAPL]],AAPL,1)</f>
        <v>1821</v>
      </c>
      <c r="N5825" s="2">
        <f>MCFT[[#This Row],[Close]]/MCFT[[#This Row],[Open]]</f>
        <v>0.98021868715349747</v>
      </c>
    </row>
    <row r="5826" spans="1:14" x14ac:dyDescent="0.25">
      <c r="A5826" s="1">
        <v>39919</v>
      </c>
      <c r="B5826" s="3">
        <v>19.16</v>
      </c>
      <c r="C5826" s="3">
        <v>19.780000999999999</v>
      </c>
      <c r="D5826" s="3">
        <v>18.989999999999998</v>
      </c>
      <c r="E5826" s="3">
        <v>19.760000000000002</v>
      </c>
      <c r="F5826" s="3">
        <v>15.594204</v>
      </c>
      <c r="G5826">
        <v>67688700</v>
      </c>
      <c r="H5826" s="3" t="str">
        <f>TEXT(MCFT[[#This Row],[Date]],"dddd")</f>
        <v>Thursday</v>
      </c>
      <c r="I5826" s="3">
        <f>MCFT[[#This Row],[Open]]-MCFT[[#This Row],[Close]]</f>
        <v>-0.60000000000000142</v>
      </c>
      <c r="J5826" s="3">
        <f>INDEX(AAPL!$J:$J,MATCH(A:A,AAPL!$A:$A,0),1)</f>
        <v>-0.32285700000000261</v>
      </c>
      <c r="K5826" s="3" t="str">
        <f>IF(MCFT[[#This Row],[Day Change]]&gt;0,"UP","DOWN")</f>
        <v>DOWN</v>
      </c>
      <c r="L5826" s="9">
        <f>_xlfn.RANK.EQ(MCFT[[#This Row],[Date]],A:A,1)</f>
        <v>5825</v>
      </c>
      <c r="M5826" s="10">
        <f>_xlfn.RANK.AVG(MCFT[[#This Row],[Same change on date for AAPL]],AAPL,1)</f>
        <v>951</v>
      </c>
      <c r="N5826" s="2">
        <f>MCFT[[#This Row],[Close]]/MCFT[[#This Row],[Open]]</f>
        <v>1.0313152400835073</v>
      </c>
    </row>
    <row r="5827" spans="1:14" x14ac:dyDescent="0.25">
      <c r="A5827" s="1">
        <v>39920</v>
      </c>
      <c r="B5827" s="3">
        <v>19.690000999999999</v>
      </c>
      <c r="C5827" s="3">
        <v>19.690000999999999</v>
      </c>
      <c r="D5827" s="3">
        <v>19</v>
      </c>
      <c r="E5827" s="3">
        <v>19.200001</v>
      </c>
      <c r="F5827" s="3">
        <v>15.152265</v>
      </c>
      <c r="G5827">
        <v>61398500</v>
      </c>
      <c r="H5827" s="3" t="str">
        <f>TEXT(MCFT[[#This Row],[Date]],"dddd")</f>
        <v>Friday</v>
      </c>
      <c r="I5827" s="3">
        <f>MCFT[[#This Row],[Open]]-MCFT[[#This Row],[Close]]</f>
        <v>0.48999999999999844</v>
      </c>
      <c r="J5827" s="3">
        <f>INDEX(AAPL!$J:$J,MATCH(A:A,AAPL!$A:$A,0),1)</f>
        <v>-0.32000000000000028</v>
      </c>
      <c r="K5827" s="3" t="str">
        <f>IF(MCFT[[#This Row],[Day Change]]&gt;0,"UP","DOWN")</f>
        <v>UP</v>
      </c>
      <c r="L5827" s="9">
        <f>_xlfn.RANK.EQ(MCFT[[#This Row],[Date]],A:A,1)</f>
        <v>5826</v>
      </c>
      <c r="M5827" s="10">
        <f>_xlfn.RANK.AVG(MCFT[[#This Row],[Same change on date for AAPL]],AAPL,1)</f>
        <v>954.5</v>
      </c>
      <c r="N5827" s="2">
        <f>MCFT[[#This Row],[Close]]/MCFT[[#This Row],[Open]]</f>
        <v>0.97511427246753324</v>
      </c>
    </row>
    <row r="5828" spans="1:14" x14ac:dyDescent="0.25">
      <c r="A5828" s="1">
        <v>39923</v>
      </c>
      <c r="B5828" s="3">
        <v>18.889999</v>
      </c>
      <c r="C5828" s="3">
        <v>18.950001</v>
      </c>
      <c r="D5828" s="3">
        <v>18.57</v>
      </c>
      <c r="E5828" s="3">
        <v>18.610001</v>
      </c>
      <c r="F5828" s="3">
        <v>14.686647000000001</v>
      </c>
      <c r="G5828">
        <v>62937200</v>
      </c>
      <c r="H5828" s="3" t="str">
        <f>TEXT(MCFT[[#This Row],[Date]],"dddd")</f>
        <v>Monday</v>
      </c>
      <c r="I5828" s="3">
        <f>MCFT[[#This Row],[Open]]-MCFT[[#This Row],[Close]]</f>
        <v>0.27999799999999908</v>
      </c>
      <c r="J5828" s="3">
        <f>INDEX(AAPL!$J:$J,MATCH(A:A,AAPL!$A:$A,0),1)</f>
        <v>0.17571399999999926</v>
      </c>
      <c r="K5828" s="3" t="str">
        <f>IF(MCFT[[#This Row],[Day Change]]&gt;0,"UP","DOWN")</f>
        <v>UP</v>
      </c>
      <c r="L5828" s="9">
        <f>_xlfn.RANK.EQ(MCFT[[#This Row],[Date]],A:A,1)</f>
        <v>5827</v>
      </c>
      <c r="M5828" s="10">
        <f>_xlfn.RANK.AVG(MCFT[[#This Row],[Same change on date for AAPL]],AAPL,1)</f>
        <v>6984</v>
      </c>
      <c r="N5828" s="2">
        <f>MCFT[[#This Row],[Close]]/MCFT[[#This Row],[Open]]</f>
        <v>0.98517744760071191</v>
      </c>
    </row>
    <row r="5829" spans="1:14" x14ac:dyDescent="0.25">
      <c r="A5829" s="1">
        <v>39924</v>
      </c>
      <c r="B5829" s="3">
        <v>18.59</v>
      </c>
      <c r="C5829" s="3">
        <v>19.079999999999998</v>
      </c>
      <c r="D5829" s="3">
        <v>18.57</v>
      </c>
      <c r="E5829" s="3">
        <v>18.969999000000001</v>
      </c>
      <c r="F5829" s="3">
        <v>14.970750000000001</v>
      </c>
      <c r="G5829">
        <v>60928300</v>
      </c>
      <c r="H5829" s="3" t="str">
        <f>TEXT(MCFT[[#This Row],[Date]],"dddd")</f>
        <v>Tuesday</v>
      </c>
      <c r="I5829" s="3">
        <f>MCFT[[#This Row],[Open]]-MCFT[[#This Row],[Close]]</f>
        <v>-0.37999900000000153</v>
      </c>
      <c r="J5829" s="3">
        <f>INDEX(AAPL!$J:$J,MATCH(A:A,AAPL!$A:$A,0),1)</f>
        <v>-0.41000000000000014</v>
      </c>
      <c r="K5829" s="3" t="str">
        <f>IF(MCFT[[#This Row],[Day Change]]&gt;0,"UP","DOWN")</f>
        <v>DOWN</v>
      </c>
      <c r="L5829" s="9">
        <f>_xlfn.RANK.EQ(MCFT[[#This Row],[Date]],A:A,1)</f>
        <v>5828</v>
      </c>
      <c r="M5829" s="10">
        <f>_xlfn.RANK.AVG(MCFT[[#This Row],[Same change on date for AAPL]],AAPL,1)</f>
        <v>816</v>
      </c>
      <c r="N5829" s="2">
        <f>MCFT[[#This Row],[Close]]/MCFT[[#This Row],[Open]]</f>
        <v>1.020441043571813</v>
      </c>
    </row>
    <row r="5830" spans="1:14" x14ac:dyDescent="0.25">
      <c r="A5830" s="1">
        <v>39925</v>
      </c>
      <c r="B5830" s="3">
        <v>18.760000000000002</v>
      </c>
      <c r="C5830" s="3">
        <v>19.190000999999999</v>
      </c>
      <c r="D5830" s="3">
        <v>18.700001</v>
      </c>
      <c r="E5830" s="3">
        <v>18.780000999999999</v>
      </c>
      <c r="F5830" s="3">
        <v>14.820807</v>
      </c>
      <c r="G5830">
        <v>59401000</v>
      </c>
      <c r="H5830" s="3" t="str">
        <f>TEXT(MCFT[[#This Row],[Date]],"dddd")</f>
        <v>Wednesday</v>
      </c>
      <c r="I5830" s="3">
        <f>MCFT[[#This Row],[Open]]-MCFT[[#This Row],[Close]]</f>
        <v>-2.0000999999997049E-2</v>
      </c>
      <c r="J5830" s="3">
        <f>INDEX(AAPL!$J:$J,MATCH(A:A,AAPL!$A:$A,0),1)</f>
        <v>0.16000000000000014</v>
      </c>
      <c r="K5830" s="3" t="str">
        <f>IF(MCFT[[#This Row],[Day Change]]&gt;0,"UP","DOWN")</f>
        <v>DOWN</v>
      </c>
      <c r="L5830" s="9">
        <f>_xlfn.RANK.EQ(MCFT[[#This Row],[Date]],A:A,1)</f>
        <v>5829</v>
      </c>
      <c r="M5830" s="10">
        <f>_xlfn.RANK.AVG(MCFT[[#This Row],[Same change on date for AAPL]],AAPL,1)</f>
        <v>6931</v>
      </c>
      <c r="N5830" s="2">
        <f>MCFT[[#This Row],[Close]]/MCFT[[#This Row],[Open]]</f>
        <v>1.0010661513859274</v>
      </c>
    </row>
    <row r="5831" spans="1:14" x14ac:dyDescent="0.25">
      <c r="A5831" s="1">
        <v>39926</v>
      </c>
      <c r="B5831" s="3">
        <v>18.920000000000002</v>
      </c>
      <c r="C5831" s="3">
        <v>18.940000999999999</v>
      </c>
      <c r="D5831" s="3">
        <v>18.469999000000001</v>
      </c>
      <c r="E5831" s="3">
        <v>18.920000000000002</v>
      </c>
      <c r="F5831" s="3">
        <v>14.931286999999999</v>
      </c>
      <c r="G5831">
        <v>86116300</v>
      </c>
      <c r="H5831" s="3" t="str">
        <f>TEXT(MCFT[[#This Row],[Date]],"dddd")</f>
        <v>Thursday</v>
      </c>
      <c r="I5831" s="3">
        <f>MCFT[[#This Row],[Open]]-MCFT[[#This Row],[Close]]</f>
        <v>0</v>
      </c>
      <c r="J5831" s="3">
        <f>INDEX(AAPL!$J:$J,MATCH(A:A,AAPL!$A:$A,0),1)</f>
        <v>0.17428599999999861</v>
      </c>
      <c r="K5831" s="3" t="str">
        <f>IF(MCFT[[#This Row],[Day Change]]&gt;0,"UP","DOWN")</f>
        <v>DOWN</v>
      </c>
      <c r="L5831" s="9">
        <f>_xlfn.RANK.EQ(MCFT[[#This Row],[Date]],A:A,1)</f>
        <v>5830</v>
      </c>
      <c r="M5831" s="10">
        <f>_xlfn.RANK.AVG(MCFT[[#This Row],[Same change on date for AAPL]],AAPL,1)</f>
        <v>6981</v>
      </c>
      <c r="N5831" s="2">
        <f>MCFT[[#This Row],[Close]]/MCFT[[#This Row],[Open]]</f>
        <v>1</v>
      </c>
    </row>
    <row r="5832" spans="1:14" x14ac:dyDescent="0.25">
      <c r="A5832" s="1">
        <v>39927</v>
      </c>
      <c r="B5832" s="3">
        <v>19.82</v>
      </c>
      <c r="C5832" s="3">
        <v>21.200001</v>
      </c>
      <c r="D5832" s="3">
        <v>19.5</v>
      </c>
      <c r="E5832" s="3">
        <v>20.91</v>
      </c>
      <c r="F5832" s="3">
        <v>16.501754999999999</v>
      </c>
      <c r="G5832">
        <v>168478500</v>
      </c>
      <c r="H5832" s="3" t="str">
        <f>TEXT(MCFT[[#This Row],[Date]],"dddd")</f>
        <v>Friday</v>
      </c>
      <c r="I5832" s="3">
        <f>MCFT[[#This Row],[Open]]-MCFT[[#This Row],[Close]]</f>
        <v>-1.0899999999999999</v>
      </c>
      <c r="J5832" s="3">
        <f>INDEX(AAPL!$J:$J,MATCH(A:A,AAPL!$A:$A,0),1)</f>
        <v>0.10571299999999795</v>
      </c>
      <c r="K5832" s="3" t="str">
        <f>IF(MCFT[[#This Row],[Day Change]]&gt;0,"UP","DOWN")</f>
        <v>DOWN</v>
      </c>
      <c r="L5832" s="9">
        <f>_xlfn.RANK.EQ(MCFT[[#This Row],[Date]],A:A,1)</f>
        <v>5831</v>
      </c>
      <c r="M5832" s="10">
        <f>_xlfn.RANK.AVG(MCFT[[#This Row],[Same change on date for AAPL]],AAPL,1)</f>
        <v>6730</v>
      </c>
      <c r="N5832" s="2">
        <f>MCFT[[#This Row],[Close]]/MCFT[[#This Row],[Open]]</f>
        <v>1.054994954591322</v>
      </c>
    </row>
    <row r="5833" spans="1:14" x14ac:dyDescent="0.25">
      <c r="A5833" s="1">
        <v>39930</v>
      </c>
      <c r="B5833" s="3">
        <v>20.549999</v>
      </c>
      <c r="C5833" s="3">
        <v>20.82</v>
      </c>
      <c r="D5833" s="3">
        <v>20.280000999999999</v>
      </c>
      <c r="E5833" s="3">
        <v>20.399999999999999</v>
      </c>
      <c r="F5833" s="3">
        <v>16.099276</v>
      </c>
      <c r="G5833">
        <v>68219600</v>
      </c>
      <c r="H5833" s="3" t="str">
        <f>TEXT(MCFT[[#This Row],[Date]],"dddd")</f>
        <v>Monday</v>
      </c>
      <c r="I5833" s="3">
        <f>MCFT[[#This Row],[Open]]-MCFT[[#This Row],[Close]]</f>
        <v>0.1499990000000011</v>
      </c>
      <c r="J5833" s="3">
        <f>INDEX(AAPL!$J:$J,MATCH(A:A,AAPL!$A:$A,0),1)</f>
        <v>-0.26142899999999969</v>
      </c>
      <c r="K5833" s="3" t="str">
        <f>IF(MCFT[[#This Row],[Day Change]]&gt;0,"UP","DOWN")</f>
        <v>UP</v>
      </c>
      <c r="L5833" s="9">
        <f>_xlfn.RANK.EQ(MCFT[[#This Row],[Date]],A:A,1)</f>
        <v>5832</v>
      </c>
      <c r="M5833" s="10">
        <f>_xlfn.RANK.AVG(MCFT[[#This Row],[Same change on date for AAPL]],AAPL,1)</f>
        <v>1057</v>
      </c>
      <c r="N5833" s="2">
        <f>MCFT[[#This Row],[Close]]/MCFT[[#This Row],[Open]]</f>
        <v>0.99270077823361447</v>
      </c>
    </row>
    <row r="5834" spans="1:14" x14ac:dyDescent="0.25">
      <c r="A5834" s="1">
        <v>39931</v>
      </c>
      <c r="B5834" s="3">
        <v>20.25</v>
      </c>
      <c r="C5834" s="3">
        <v>20.27</v>
      </c>
      <c r="D5834" s="3">
        <v>19.790001</v>
      </c>
      <c r="E5834" s="3">
        <v>19.93</v>
      </c>
      <c r="F5834" s="3">
        <v>15.728358999999999</v>
      </c>
      <c r="G5834">
        <v>76685200</v>
      </c>
      <c r="H5834" s="3" t="str">
        <f>TEXT(MCFT[[#This Row],[Date]],"dddd")</f>
        <v>Tuesday</v>
      </c>
      <c r="I5834" s="3">
        <f>MCFT[[#This Row],[Open]]-MCFT[[#This Row],[Close]]</f>
        <v>0.32000000000000028</v>
      </c>
      <c r="J5834" s="3">
        <f>INDEX(AAPL!$J:$J,MATCH(A:A,AAPL!$A:$A,0),1)</f>
        <v>-7.8572000000001196E-2</v>
      </c>
      <c r="K5834" s="3" t="str">
        <f>IF(MCFT[[#This Row],[Day Change]]&gt;0,"UP","DOWN")</f>
        <v>UP</v>
      </c>
      <c r="L5834" s="9">
        <f>_xlfn.RANK.EQ(MCFT[[#This Row],[Date]],A:A,1)</f>
        <v>5833</v>
      </c>
      <c r="M5834" s="10">
        <f>_xlfn.RANK.AVG(MCFT[[#This Row],[Same change on date for AAPL]],AAPL,1)</f>
        <v>1682</v>
      </c>
      <c r="N5834" s="2">
        <f>MCFT[[#This Row],[Close]]/MCFT[[#This Row],[Open]]</f>
        <v>0.98419753086419748</v>
      </c>
    </row>
    <row r="5835" spans="1:14" x14ac:dyDescent="0.25">
      <c r="A5835" s="1">
        <v>39932</v>
      </c>
      <c r="B5835" s="3">
        <v>20.110001</v>
      </c>
      <c r="C5835" s="3">
        <v>20.889999</v>
      </c>
      <c r="D5835" s="3">
        <v>20.059999000000001</v>
      </c>
      <c r="E5835" s="3">
        <v>20.25</v>
      </c>
      <c r="F5835" s="3">
        <v>15.980900999999999</v>
      </c>
      <c r="G5835">
        <v>79301600</v>
      </c>
      <c r="H5835" s="3" t="str">
        <f>TEXT(MCFT[[#This Row],[Date]],"dddd")</f>
        <v>Wednesday</v>
      </c>
      <c r="I5835" s="3">
        <f>MCFT[[#This Row],[Open]]-MCFT[[#This Row],[Close]]</f>
        <v>-0.13999899999999954</v>
      </c>
      <c r="J5835" s="3">
        <f>INDEX(AAPL!$J:$J,MATCH(A:A,AAPL!$A:$A,0),1)</f>
        <v>-4.1427999999999798E-2</v>
      </c>
      <c r="K5835" s="3" t="str">
        <f>IF(MCFT[[#This Row],[Day Change]]&gt;0,"UP","DOWN")</f>
        <v>DOWN</v>
      </c>
      <c r="L5835" s="9">
        <f>_xlfn.RANK.EQ(MCFT[[#This Row],[Date]],A:A,1)</f>
        <v>5834</v>
      </c>
      <c r="M5835" s="10">
        <f>_xlfn.RANK.AVG(MCFT[[#This Row],[Same change on date for AAPL]],AAPL,1)</f>
        <v>2191</v>
      </c>
      <c r="N5835" s="2">
        <f>MCFT[[#This Row],[Close]]/MCFT[[#This Row],[Open]]</f>
        <v>1.0069616605190621</v>
      </c>
    </row>
    <row r="5836" spans="1:14" x14ac:dyDescent="0.25">
      <c r="A5836" s="1">
        <v>39933</v>
      </c>
      <c r="B5836" s="3">
        <v>20.6</v>
      </c>
      <c r="C5836" s="3">
        <v>21.1</v>
      </c>
      <c r="D5836" s="3">
        <v>20.010000000000002</v>
      </c>
      <c r="E5836" s="3">
        <v>20.260000000000002</v>
      </c>
      <c r="F5836" s="3">
        <v>15.988795</v>
      </c>
      <c r="G5836">
        <v>87439900</v>
      </c>
      <c r="H5836" s="3" t="str">
        <f>TEXT(MCFT[[#This Row],[Date]],"dddd")</f>
        <v>Thursday</v>
      </c>
      <c r="I5836" s="3">
        <f>MCFT[[#This Row],[Open]]-MCFT[[#This Row],[Close]]</f>
        <v>0.33999999999999986</v>
      </c>
      <c r="J5836" s="3">
        <f>INDEX(AAPL!$J:$J,MATCH(A:A,AAPL!$A:$A,0),1)</f>
        <v>5.5714999999999293E-2</v>
      </c>
      <c r="K5836" s="3" t="str">
        <f>IF(MCFT[[#This Row],[Day Change]]&gt;0,"UP","DOWN")</f>
        <v>UP</v>
      </c>
      <c r="L5836" s="9">
        <f>_xlfn.RANK.EQ(MCFT[[#This Row],[Date]],A:A,1)</f>
        <v>5835</v>
      </c>
      <c r="M5836" s="10">
        <f>_xlfn.RANK.AVG(MCFT[[#This Row],[Same change on date for AAPL]],AAPL,1)</f>
        <v>6366.5</v>
      </c>
      <c r="N5836" s="2">
        <f>MCFT[[#This Row],[Close]]/MCFT[[#This Row],[Open]]</f>
        <v>0.98349514563106799</v>
      </c>
    </row>
    <row r="5837" spans="1:14" x14ac:dyDescent="0.25">
      <c r="A5837" s="1">
        <v>39934</v>
      </c>
      <c r="B5837" s="3">
        <v>20.190000999999999</v>
      </c>
      <c r="C5837" s="3">
        <v>20.350000000000001</v>
      </c>
      <c r="D5837" s="3">
        <v>19.860001</v>
      </c>
      <c r="E5837" s="3">
        <v>20.239999999999998</v>
      </c>
      <c r="F5837" s="3">
        <v>15.973006</v>
      </c>
      <c r="G5837">
        <v>63224500</v>
      </c>
      <c r="H5837" s="3" t="str">
        <f>TEXT(MCFT[[#This Row],[Date]],"dddd")</f>
        <v>Friday</v>
      </c>
      <c r="I5837" s="3">
        <f>MCFT[[#This Row],[Open]]-MCFT[[#This Row],[Close]]</f>
        <v>-4.9998999999999683E-2</v>
      </c>
      <c r="J5837" s="3">
        <f>INDEX(AAPL!$J:$J,MATCH(A:A,AAPL!$A:$A,0),1)</f>
        <v>-0.20571500000000142</v>
      </c>
      <c r="K5837" s="3" t="str">
        <f>IF(MCFT[[#This Row],[Day Change]]&gt;0,"UP","DOWN")</f>
        <v>DOWN</v>
      </c>
      <c r="L5837" s="9">
        <f>_xlfn.RANK.EQ(MCFT[[#This Row],[Date]],A:A,1)</f>
        <v>5836</v>
      </c>
      <c r="M5837" s="10">
        <f>_xlfn.RANK.AVG(MCFT[[#This Row],[Same change on date for AAPL]],AAPL,1)</f>
        <v>1186</v>
      </c>
      <c r="N5837" s="2">
        <f>MCFT[[#This Row],[Close]]/MCFT[[#This Row],[Open]]</f>
        <v>1.0024764238496076</v>
      </c>
    </row>
    <row r="5838" spans="1:14" x14ac:dyDescent="0.25">
      <c r="A5838" s="1">
        <v>39937</v>
      </c>
      <c r="B5838" s="3">
        <v>20.370000999999998</v>
      </c>
      <c r="C5838" s="3">
        <v>20.399999999999999</v>
      </c>
      <c r="D5838" s="3">
        <v>19.98</v>
      </c>
      <c r="E5838" s="3">
        <v>20.190000999999999</v>
      </c>
      <c r="F5838" s="3">
        <v>15.933546</v>
      </c>
      <c r="G5838">
        <v>54313400</v>
      </c>
      <c r="H5838" s="3" t="str">
        <f>TEXT(MCFT[[#This Row],[Date]],"dddd")</f>
        <v>Monday</v>
      </c>
      <c r="I5838" s="3">
        <f>MCFT[[#This Row],[Open]]-MCFT[[#This Row],[Close]]</f>
        <v>0.17999999999999972</v>
      </c>
      <c r="J5838" s="3">
        <f>INDEX(AAPL!$J:$J,MATCH(A:A,AAPL!$A:$A,0),1)</f>
        <v>-0.54714399999999941</v>
      </c>
      <c r="K5838" s="3" t="str">
        <f>IF(MCFT[[#This Row],[Day Change]]&gt;0,"UP","DOWN")</f>
        <v>UP</v>
      </c>
      <c r="L5838" s="9">
        <f>_xlfn.RANK.EQ(MCFT[[#This Row],[Date]],A:A,1)</f>
        <v>5837</v>
      </c>
      <c r="M5838" s="10">
        <f>_xlfn.RANK.AVG(MCFT[[#This Row],[Same change on date for AAPL]],AAPL,1)</f>
        <v>666</v>
      </c>
      <c r="N5838" s="2">
        <f>MCFT[[#This Row],[Close]]/MCFT[[#This Row],[Open]]</f>
        <v>0.99116347613335909</v>
      </c>
    </row>
    <row r="5839" spans="1:14" x14ac:dyDescent="0.25">
      <c r="A5839" s="1">
        <v>39938</v>
      </c>
      <c r="B5839" s="3">
        <v>20.139999</v>
      </c>
      <c r="C5839" s="3">
        <v>20.239999999999998</v>
      </c>
      <c r="D5839" s="3">
        <v>19.639999</v>
      </c>
      <c r="E5839" s="3">
        <v>19.790001</v>
      </c>
      <c r="F5839" s="3">
        <v>15.617881000000001</v>
      </c>
      <c r="G5839">
        <v>66835500</v>
      </c>
      <c r="H5839" s="3" t="str">
        <f>TEXT(MCFT[[#This Row],[Date]],"dddd")</f>
        <v>Tuesday</v>
      </c>
      <c r="I5839" s="3">
        <f>MCFT[[#This Row],[Open]]-MCFT[[#This Row],[Close]]</f>
        <v>0.34999799999999937</v>
      </c>
      <c r="J5839" s="3">
        <f>INDEX(AAPL!$J:$J,MATCH(A:A,AAPL!$A:$A,0),1)</f>
        <v>-0.13714200000000076</v>
      </c>
      <c r="K5839" s="3" t="str">
        <f>IF(MCFT[[#This Row],[Day Change]]&gt;0,"UP","DOWN")</f>
        <v>UP</v>
      </c>
      <c r="L5839" s="9">
        <f>_xlfn.RANK.EQ(MCFT[[#This Row],[Date]],A:A,1)</f>
        <v>5838</v>
      </c>
      <c r="M5839" s="10">
        <f>_xlfn.RANK.AVG(MCFT[[#This Row],[Same change on date for AAPL]],AAPL,1)</f>
        <v>1384</v>
      </c>
      <c r="N5839" s="2">
        <f>MCFT[[#This Row],[Close]]/MCFT[[#This Row],[Open]]</f>
        <v>0.98262174690276805</v>
      </c>
    </row>
    <row r="5840" spans="1:14" x14ac:dyDescent="0.25">
      <c r="A5840" s="1">
        <v>39939</v>
      </c>
      <c r="B5840" s="3">
        <v>20.059999000000001</v>
      </c>
      <c r="C5840" s="3">
        <v>20.07</v>
      </c>
      <c r="D5840" s="3">
        <v>19.610001</v>
      </c>
      <c r="E5840" s="3">
        <v>19.790001</v>
      </c>
      <c r="F5840" s="3">
        <v>15.617881000000001</v>
      </c>
      <c r="G5840">
        <v>59639100</v>
      </c>
      <c r="H5840" s="3" t="str">
        <f>TEXT(MCFT[[#This Row],[Date]],"dddd")</f>
        <v>Wednesday</v>
      </c>
      <c r="I5840" s="3">
        <f>MCFT[[#This Row],[Open]]-MCFT[[#This Row],[Close]]</f>
        <v>0.26999800000000107</v>
      </c>
      <c r="J5840" s="3">
        <f>INDEX(AAPL!$J:$J,MATCH(A:A,AAPL!$A:$A,0),1)</f>
        <v>0.11857000000000184</v>
      </c>
      <c r="K5840" s="3" t="str">
        <f>IF(MCFT[[#This Row],[Day Change]]&gt;0,"UP","DOWN")</f>
        <v>UP</v>
      </c>
      <c r="L5840" s="9">
        <f>_xlfn.RANK.EQ(MCFT[[#This Row],[Date]],A:A,1)</f>
        <v>5839</v>
      </c>
      <c r="M5840" s="10">
        <f>_xlfn.RANK.AVG(MCFT[[#This Row],[Same change on date for AAPL]],AAPL,1)</f>
        <v>6780</v>
      </c>
      <c r="N5840" s="2">
        <f>MCFT[[#This Row],[Close]]/MCFT[[#This Row],[Open]]</f>
        <v>0.98654047789334376</v>
      </c>
    </row>
    <row r="5841" spans="1:14" x14ac:dyDescent="0.25">
      <c r="A5841" s="1">
        <v>39940</v>
      </c>
      <c r="B5841" s="3">
        <v>19.959999</v>
      </c>
      <c r="C5841" s="3">
        <v>19.989999999999998</v>
      </c>
      <c r="D5841" s="3">
        <v>19.139999</v>
      </c>
      <c r="E5841" s="3">
        <v>19.32</v>
      </c>
      <c r="F5841" s="3">
        <v>15.246964</v>
      </c>
      <c r="G5841">
        <v>68727200</v>
      </c>
      <c r="H5841" s="3" t="str">
        <f>TEXT(MCFT[[#This Row],[Date]],"dddd")</f>
        <v>Thursday</v>
      </c>
      <c r="I5841" s="3">
        <f>MCFT[[#This Row],[Open]]-MCFT[[#This Row],[Close]]</f>
        <v>0.63999899999999954</v>
      </c>
      <c r="J5841" s="3">
        <f>INDEX(AAPL!$J:$J,MATCH(A:A,AAPL!$A:$A,0),1)</f>
        <v>0.46714200000000261</v>
      </c>
      <c r="K5841" s="3" t="str">
        <f>IF(MCFT[[#This Row],[Day Change]]&gt;0,"UP","DOWN")</f>
        <v>UP</v>
      </c>
      <c r="L5841" s="9">
        <f>_xlfn.RANK.EQ(MCFT[[#This Row],[Date]],A:A,1)</f>
        <v>5840</v>
      </c>
      <c r="M5841" s="10">
        <f>_xlfn.RANK.AVG(MCFT[[#This Row],[Same change on date for AAPL]],AAPL,1)</f>
        <v>7478</v>
      </c>
      <c r="N5841" s="2">
        <f>MCFT[[#This Row],[Close]]/MCFT[[#This Row],[Open]]</f>
        <v>0.9679359202372706</v>
      </c>
    </row>
    <row r="5842" spans="1:14" x14ac:dyDescent="0.25">
      <c r="A5842" s="1">
        <v>39941</v>
      </c>
      <c r="B5842" s="3">
        <v>19.459999</v>
      </c>
      <c r="C5842" s="3">
        <v>19.639999</v>
      </c>
      <c r="D5842" s="3">
        <v>19.139999</v>
      </c>
      <c r="E5842" s="3">
        <v>19.420000000000002</v>
      </c>
      <c r="F5842" s="3">
        <v>15.325887</v>
      </c>
      <c r="G5842">
        <v>67597600</v>
      </c>
      <c r="H5842" s="3" t="str">
        <f>TEXT(MCFT[[#This Row],[Date]],"dddd")</f>
        <v>Friday</v>
      </c>
      <c r="I5842" s="3">
        <f>MCFT[[#This Row],[Open]]-MCFT[[#This Row],[Close]]</f>
        <v>3.9998999999998119E-2</v>
      </c>
      <c r="J5842" s="3">
        <f>INDEX(AAPL!$J:$J,MATCH(A:A,AAPL!$A:$A,0),1)</f>
        <v>-2.1429000000001253E-2</v>
      </c>
      <c r="K5842" s="3" t="str">
        <f>IF(MCFT[[#This Row],[Day Change]]&gt;0,"UP","DOWN")</f>
        <v>UP</v>
      </c>
      <c r="L5842" s="9">
        <f>_xlfn.RANK.EQ(MCFT[[#This Row],[Date]],A:A,1)</f>
        <v>5841</v>
      </c>
      <c r="M5842" s="10">
        <f>_xlfn.RANK.AVG(MCFT[[#This Row],[Same change on date for AAPL]],AAPL,1)</f>
        <v>2820.5</v>
      </c>
      <c r="N5842" s="2">
        <f>MCFT[[#This Row],[Close]]/MCFT[[#This Row],[Open]]</f>
        <v>0.99794455282346117</v>
      </c>
    </row>
    <row r="5843" spans="1:14" x14ac:dyDescent="0.25">
      <c r="A5843" s="1">
        <v>39944</v>
      </c>
      <c r="B5843" s="3">
        <v>19.200001</v>
      </c>
      <c r="C5843" s="3">
        <v>19.73</v>
      </c>
      <c r="D5843" s="3">
        <v>19.010000000000002</v>
      </c>
      <c r="E5843" s="3">
        <v>19.32</v>
      </c>
      <c r="F5843" s="3">
        <v>15.246964</v>
      </c>
      <c r="G5843">
        <v>63762600</v>
      </c>
      <c r="H5843" s="3" t="str">
        <f>TEXT(MCFT[[#This Row],[Date]],"dddd")</f>
        <v>Monday</v>
      </c>
      <c r="I5843" s="3">
        <f>MCFT[[#This Row],[Open]]-MCFT[[#This Row],[Close]]</f>
        <v>-0.11999899999999997</v>
      </c>
      <c r="J5843" s="3">
        <f>INDEX(AAPL!$J:$J,MATCH(A:A,AAPL!$A:$A,0),1)</f>
        <v>-0.3142850000000017</v>
      </c>
      <c r="K5843" s="3" t="str">
        <f>IF(MCFT[[#This Row],[Day Change]]&gt;0,"UP","DOWN")</f>
        <v>DOWN</v>
      </c>
      <c r="L5843" s="9">
        <f>_xlfn.RANK.EQ(MCFT[[#This Row],[Date]],A:A,1)</f>
        <v>5842</v>
      </c>
      <c r="M5843" s="10">
        <f>_xlfn.RANK.AVG(MCFT[[#This Row],[Same change on date for AAPL]],AAPL,1)</f>
        <v>963</v>
      </c>
      <c r="N5843" s="2">
        <f>MCFT[[#This Row],[Close]]/MCFT[[#This Row],[Open]]</f>
        <v>1.0062499475911486</v>
      </c>
    </row>
    <row r="5844" spans="1:14" x14ac:dyDescent="0.25">
      <c r="A5844" s="1">
        <v>39945</v>
      </c>
      <c r="B5844" s="3">
        <v>19.510000000000002</v>
      </c>
      <c r="C5844" s="3">
        <v>20.059999000000001</v>
      </c>
      <c r="D5844" s="3">
        <v>19.469999000000001</v>
      </c>
      <c r="E5844" s="3">
        <v>19.889999</v>
      </c>
      <c r="F5844" s="3">
        <v>15.696797</v>
      </c>
      <c r="G5844">
        <v>71966800</v>
      </c>
      <c r="H5844" s="3" t="str">
        <f>TEXT(MCFT[[#This Row],[Date]],"dddd")</f>
        <v>Tuesday</v>
      </c>
      <c r="I5844" s="3">
        <f>MCFT[[#This Row],[Open]]-MCFT[[#This Row],[Close]]</f>
        <v>-0.37999899999999798</v>
      </c>
      <c r="J5844" s="3">
        <f>INDEX(AAPL!$J:$J,MATCH(A:A,AAPL!$A:$A,0),1)</f>
        <v>0.73428600000000088</v>
      </c>
      <c r="K5844" s="3" t="str">
        <f>IF(MCFT[[#This Row],[Day Change]]&gt;0,"UP","DOWN")</f>
        <v>DOWN</v>
      </c>
      <c r="L5844" s="9">
        <f>_xlfn.RANK.EQ(MCFT[[#This Row],[Date]],A:A,1)</f>
        <v>5843</v>
      </c>
      <c r="M5844" s="10">
        <f>_xlfn.RANK.AVG(MCFT[[#This Row],[Same change on date for AAPL]],AAPL,1)</f>
        <v>7686</v>
      </c>
      <c r="N5844" s="2">
        <f>MCFT[[#This Row],[Close]]/MCFT[[#This Row],[Open]]</f>
        <v>1.0194771399282418</v>
      </c>
    </row>
    <row r="5845" spans="1:14" x14ac:dyDescent="0.25">
      <c r="A5845" s="1">
        <v>39946</v>
      </c>
      <c r="B5845" s="3">
        <v>19.920000000000002</v>
      </c>
      <c r="C5845" s="3">
        <v>20</v>
      </c>
      <c r="D5845" s="3">
        <v>19.670000000000002</v>
      </c>
      <c r="E5845" s="3">
        <v>19.75</v>
      </c>
      <c r="F5845" s="3">
        <v>15.586307</v>
      </c>
      <c r="G5845">
        <v>49281700</v>
      </c>
      <c r="H5845" s="3" t="str">
        <f>TEXT(MCFT[[#This Row],[Date]],"dddd")</f>
        <v>Wednesday</v>
      </c>
      <c r="I5845" s="3">
        <f>MCFT[[#This Row],[Open]]-MCFT[[#This Row],[Close]]</f>
        <v>0.17000000000000171</v>
      </c>
      <c r="J5845" s="3">
        <f>INDEX(AAPL!$J:$J,MATCH(A:A,AAPL!$A:$A,0),1)</f>
        <v>0.53142899999999926</v>
      </c>
      <c r="K5845" s="3" t="str">
        <f>IF(MCFT[[#This Row],[Day Change]]&gt;0,"UP","DOWN")</f>
        <v>UP</v>
      </c>
      <c r="L5845" s="9">
        <f>_xlfn.RANK.EQ(MCFT[[#This Row],[Date]],A:A,1)</f>
        <v>5844</v>
      </c>
      <c r="M5845" s="10">
        <f>_xlfn.RANK.AVG(MCFT[[#This Row],[Same change on date for AAPL]],AAPL,1)</f>
        <v>7528</v>
      </c>
      <c r="N5845" s="2">
        <f>MCFT[[#This Row],[Close]]/MCFT[[#This Row],[Open]]</f>
        <v>0.99146586345381515</v>
      </c>
    </row>
    <row r="5846" spans="1:14" x14ac:dyDescent="0.25">
      <c r="A5846" s="1">
        <v>39947</v>
      </c>
      <c r="B5846" s="3">
        <v>19.829999999999998</v>
      </c>
      <c r="C5846" s="3">
        <v>20.23</v>
      </c>
      <c r="D5846" s="3">
        <v>19.799999</v>
      </c>
      <c r="E5846" s="3">
        <v>20.059999000000001</v>
      </c>
      <c r="F5846" s="3">
        <v>15.830956</v>
      </c>
      <c r="G5846">
        <v>54539500</v>
      </c>
      <c r="H5846" s="3" t="str">
        <f>TEXT(MCFT[[#This Row],[Date]],"dddd")</f>
        <v>Thursday</v>
      </c>
      <c r="I5846" s="3">
        <f>MCFT[[#This Row],[Open]]-MCFT[[#This Row],[Close]]</f>
        <v>-0.22999900000000295</v>
      </c>
      <c r="J5846" s="3">
        <f>INDEX(AAPL!$J:$J,MATCH(A:A,AAPL!$A:$A,0),1)</f>
        <v>-0.45285600000000059</v>
      </c>
      <c r="K5846" s="3" t="str">
        <f>IF(MCFT[[#This Row],[Day Change]]&gt;0,"UP","DOWN")</f>
        <v>DOWN</v>
      </c>
      <c r="L5846" s="9">
        <f>_xlfn.RANK.EQ(MCFT[[#This Row],[Date]],A:A,1)</f>
        <v>5845</v>
      </c>
      <c r="M5846" s="10">
        <f>_xlfn.RANK.AVG(MCFT[[#This Row],[Same change on date for AAPL]],AAPL,1)</f>
        <v>767</v>
      </c>
      <c r="N5846" s="2">
        <f>MCFT[[#This Row],[Close]]/MCFT[[#This Row],[Open]]</f>
        <v>1.0115985375693395</v>
      </c>
    </row>
    <row r="5847" spans="1:14" x14ac:dyDescent="0.25">
      <c r="A5847" s="1">
        <v>39948</v>
      </c>
      <c r="B5847" s="3">
        <v>20.129999000000002</v>
      </c>
      <c r="C5847" s="3">
        <v>20.5</v>
      </c>
      <c r="D5847" s="3">
        <v>19.98</v>
      </c>
      <c r="E5847" s="3">
        <v>20.219999000000001</v>
      </c>
      <c r="F5847" s="3">
        <v>15.957226</v>
      </c>
      <c r="G5847">
        <v>61289900</v>
      </c>
      <c r="H5847" s="3" t="str">
        <f>TEXT(MCFT[[#This Row],[Date]],"dddd")</f>
        <v>Friday</v>
      </c>
      <c r="I5847" s="3">
        <f>MCFT[[#This Row],[Open]]-MCFT[[#This Row],[Close]]</f>
        <v>-8.9999999999999858E-2</v>
      </c>
      <c r="J5847" s="3">
        <f>INDEX(AAPL!$J:$J,MATCH(A:A,AAPL!$A:$A,0),1)</f>
        <v>-1.4286000000002019E-2</v>
      </c>
      <c r="K5847" s="3" t="str">
        <f>IF(MCFT[[#This Row],[Day Change]]&gt;0,"UP","DOWN")</f>
        <v>DOWN</v>
      </c>
      <c r="L5847" s="9">
        <f>_xlfn.RANK.EQ(MCFT[[#This Row],[Date]],A:A,1)</f>
        <v>5846</v>
      </c>
      <c r="M5847" s="10">
        <f>_xlfn.RANK.AVG(MCFT[[#This Row],[Same change on date for AAPL]],AAPL,1)</f>
        <v>3158</v>
      </c>
      <c r="N5847" s="2">
        <f>MCFT[[#This Row],[Close]]/MCFT[[#This Row],[Open]]</f>
        <v>1.0044709391192717</v>
      </c>
    </row>
    <row r="5848" spans="1:14" x14ac:dyDescent="0.25">
      <c r="A5848" s="1">
        <v>39951</v>
      </c>
      <c r="B5848" s="3">
        <v>20.360001</v>
      </c>
      <c r="C5848" s="3">
        <v>20.6</v>
      </c>
      <c r="D5848" s="3">
        <v>20.239999999999998</v>
      </c>
      <c r="E5848" s="3">
        <v>20.6</v>
      </c>
      <c r="F5848" s="3">
        <v>16.257116</v>
      </c>
      <c r="G5848">
        <v>46073800</v>
      </c>
      <c r="H5848" s="3" t="str">
        <f>TEXT(MCFT[[#This Row],[Date]],"dddd")</f>
        <v>Monday</v>
      </c>
      <c r="I5848" s="3">
        <f>MCFT[[#This Row],[Open]]-MCFT[[#This Row],[Close]]</f>
        <v>-0.23999900000000096</v>
      </c>
      <c r="J5848" s="3">
        <f>INDEX(AAPL!$J:$J,MATCH(A:A,AAPL!$A:$A,0),1)</f>
        <v>-0.41714299999999938</v>
      </c>
      <c r="K5848" s="3" t="str">
        <f>IF(MCFT[[#This Row],[Day Change]]&gt;0,"UP","DOWN")</f>
        <v>DOWN</v>
      </c>
      <c r="L5848" s="9">
        <f>_xlfn.RANK.EQ(MCFT[[#This Row],[Date]],A:A,1)</f>
        <v>5847</v>
      </c>
      <c r="M5848" s="10">
        <f>_xlfn.RANK.AVG(MCFT[[#This Row],[Same change on date for AAPL]],AAPL,1)</f>
        <v>806.5</v>
      </c>
      <c r="N5848" s="2">
        <f>MCFT[[#This Row],[Close]]/MCFT[[#This Row],[Open]]</f>
        <v>1.0117877695585575</v>
      </c>
    </row>
    <row r="5849" spans="1:14" x14ac:dyDescent="0.25">
      <c r="A5849" s="1">
        <v>39952</v>
      </c>
      <c r="B5849" s="3">
        <v>20.51</v>
      </c>
      <c r="C5849" s="3">
        <v>20.74</v>
      </c>
      <c r="D5849" s="3">
        <v>20.25</v>
      </c>
      <c r="E5849" s="3">
        <v>20.309999000000001</v>
      </c>
      <c r="F5849" s="3">
        <v>16.130043000000001</v>
      </c>
      <c r="G5849">
        <v>51368300</v>
      </c>
      <c r="H5849" s="3" t="str">
        <f>TEXT(MCFT[[#This Row],[Date]],"dddd")</f>
        <v>Tuesday</v>
      </c>
      <c r="I5849" s="3">
        <f>MCFT[[#This Row],[Open]]-MCFT[[#This Row],[Close]]</f>
        <v>0.20000100000000032</v>
      </c>
      <c r="J5849" s="3">
        <f>INDEX(AAPL!$J:$J,MATCH(A:A,AAPL!$A:$A,0),1)</f>
        <v>-8.9999999999999858E-2</v>
      </c>
      <c r="K5849" s="3" t="str">
        <f>IF(MCFT[[#This Row],[Day Change]]&gt;0,"UP","DOWN")</f>
        <v>UP</v>
      </c>
      <c r="L5849" s="9">
        <f>_xlfn.RANK.EQ(MCFT[[#This Row],[Date]],A:A,1)</f>
        <v>5848</v>
      </c>
      <c r="M5849" s="10">
        <f>_xlfn.RANK.AVG(MCFT[[#This Row],[Same change on date for AAPL]],AAPL,1)</f>
        <v>1582.5</v>
      </c>
      <c r="N5849" s="2">
        <f>MCFT[[#This Row],[Close]]/MCFT[[#This Row],[Open]]</f>
        <v>0.99024861043393464</v>
      </c>
    </row>
    <row r="5850" spans="1:14" x14ac:dyDescent="0.25">
      <c r="A5850" s="1">
        <v>39953</v>
      </c>
      <c r="B5850" s="3">
        <v>20.41</v>
      </c>
      <c r="C5850" s="3">
        <v>20.690000999999999</v>
      </c>
      <c r="D5850" s="3">
        <v>20.219999000000001</v>
      </c>
      <c r="E5850" s="3">
        <v>20.379999000000002</v>
      </c>
      <c r="F5850" s="3">
        <v>16.185631000000001</v>
      </c>
      <c r="G5850">
        <v>47450700</v>
      </c>
      <c r="H5850" s="3" t="str">
        <f>TEXT(MCFT[[#This Row],[Date]],"dddd")</f>
        <v>Wednesday</v>
      </c>
      <c r="I5850" s="3">
        <f>MCFT[[#This Row],[Open]]-MCFT[[#This Row],[Close]]</f>
        <v>3.0000999999998612E-2</v>
      </c>
      <c r="J5850" s="3">
        <f>INDEX(AAPL!$J:$J,MATCH(A:A,AAPL!$A:$A,0),1)</f>
        <v>0.25142899999999813</v>
      </c>
      <c r="K5850" s="3" t="str">
        <f>IF(MCFT[[#This Row],[Day Change]]&gt;0,"UP","DOWN")</f>
        <v>UP</v>
      </c>
      <c r="L5850" s="9">
        <f>_xlfn.RANK.EQ(MCFT[[#This Row],[Date]],A:A,1)</f>
        <v>5849</v>
      </c>
      <c r="M5850" s="10">
        <f>_xlfn.RANK.AVG(MCFT[[#This Row],[Same change on date for AAPL]],AAPL,1)</f>
        <v>7164</v>
      </c>
      <c r="N5850" s="2">
        <f>MCFT[[#This Row],[Close]]/MCFT[[#This Row],[Open]]</f>
        <v>0.9985300832925037</v>
      </c>
    </row>
    <row r="5851" spans="1:14" x14ac:dyDescent="0.25">
      <c r="A5851" s="1">
        <v>39954</v>
      </c>
      <c r="B5851" s="3">
        <v>20.139999</v>
      </c>
      <c r="C5851" s="3">
        <v>20.23</v>
      </c>
      <c r="D5851" s="3">
        <v>19.510000000000002</v>
      </c>
      <c r="E5851" s="3">
        <v>19.82</v>
      </c>
      <c r="F5851" s="3">
        <v>15.740888</v>
      </c>
      <c r="G5851">
        <v>58232800</v>
      </c>
      <c r="H5851" s="3" t="str">
        <f>TEXT(MCFT[[#This Row],[Date]],"dddd")</f>
        <v>Thursday</v>
      </c>
      <c r="I5851" s="3">
        <f>MCFT[[#This Row],[Open]]-MCFT[[#This Row],[Close]]</f>
        <v>0.31999899999999926</v>
      </c>
      <c r="J5851" s="3">
        <f>INDEX(AAPL!$J:$J,MATCH(A:A,AAPL!$A:$A,0),1)</f>
        <v>0.13857100000000244</v>
      </c>
      <c r="K5851" s="3" t="str">
        <f>IF(MCFT[[#This Row],[Day Change]]&gt;0,"UP","DOWN")</f>
        <v>UP</v>
      </c>
      <c r="L5851" s="9">
        <f>_xlfn.RANK.EQ(MCFT[[#This Row],[Date]],A:A,1)</f>
        <v>5850</v>
      </c>
      <c r="M5851" s="10">
        <f>_xlfn.RANK.AVG(MCFT[[#This Row],[Same change on date for AAPL]],AAPL,1)</f>
        <v>6854</v>
      </c>
      <c r="N5851" s="2">
        <f>MCFT[[#This Row],[Close]]/MCFT[[#This Row],[Open]]</f>
        <v>0.98411127031336998</v>
      </c>
    </row>
    <row r="5852" spans="1:14" x14ac:dyDescent="0.25">
      <c r="A5852" s="1">
        <v>39955</v>
      </c>
      <c r="B5852" s="3">
        <v>19.93</v>
      </c>
      <c r="C5852" s="3">
        <v>20.170000000000002</v>
      </c>
      <c r="D5852" s="3">
        <v>19.469999000000001</v>
      </c>
      <c r="E5852" s="3">
        <v>19.75</v>
      </c>
      <c r="F5852" s="3">
        <v>15.685298</v>
      </c>
      <c r="G5852">
        <v>37318700</v>
      </c>
      <c r="H5852" s="3" t="str">
        <f>TEXT(MCFT[[#This Row],[Date]],"dddd")</f>
        <v>Friday</v>
      </c>
      <c r="I5852" s="3">
        <f>MCFT[[#This Row],[Open]]-MCFT[[#This Row],[Close]]</f>
        <v>0.17999999999999972</v>
      </c>
      <c r="J5852" s="3">
        <f>INDEX(AAPL!$J:$J,MATCH(A:A,AAPL!$A:$A,0),1)</f>
        <v>0.22142799999999951</v>
      </c>
      <c r="K5852" s="3" t="str">
        <f>IF(MCFT[[#This Row],[Day Change]]&gt;0,"UP","DOWN")</f>
        <v>UP</v>
      </c>
      <c r="L5852" s="9">
        <f>_xlfn.RANK.EQ(MCFT[[#This Row],[Date]],A:A,1)</f>
        <v>5851</v>
      </c>
      <c r="M5852" s="10">
        <f>_xlfn.RANK.AVG(MCFT[[#This Row],[Same change on date for AAPL]],AAPL,1)</f>
        <v>7096</v>
      </c>
      <c r="N5852" s="2">
        <f>MCFT[[#This Row],[Close]]/MCFT[[#This Row],[Open]]</f>
        <v>0.99096838936276965</v>
      </c>
    </row>
    <row r="5853" spans="1:14" x14ac:dyDescent="0.25">
      <c r="A5853" s="1">
        <v>39959</v>
      </c>
      <c r="B5853" s="3">
        <v>19.540001</v>
      </c>
      <c r="C5853" s="3">
        <v>20.450001</v>
      </c>
      <c r="D5853" s="3">
        <v>19.450001</v>
      </c>
      <c r="E5853" s="3">
        <v>20.34</v>
      </c>
      <c r="F5853" s="3">
        <v>16.153873000000001</v>
      </c>
      <c r="G5853">
        <v>44991700</v>
      </c>
      <c r="H5853" s="3" t="str">
        <f>TEXT(MCFT[[#This Row],[Date]],"dddd")</f>
        <v>Tuesday</v>
      </c>
      <c r="I5853" s="3">
        <f>MCFT[[#This Row],[Open]]-MCFT[[#This Row],[Close]]</f>
        <v>-0.79999899999999968</v>
      </c>
      <c r="J5853" s="3">
        <f>INDEX(AAPL!$J:$J,MATCH(A:A,AAPL!$A:$A,0),1)</f>
        <v>-0.86000100000000046</v>
      </c>
      <c r="K5853" s="3" t="str">
        <f>IF(MCFT[[#This Row],[Day Change]]&gt;0,"UP","DOWN")</f>
        <v>DOWN</v>
      </c>
      <c r="L5853" s="9">
        <f>_xlfn.RANK.EQ(MCFT[[#This Row],[Date]],A:A,1)</f>
        <v>5852</v>
      </c>
      <c r="M5853" s="10">
        <f>_xlfn.RANK.AVG(MCFT[[#This Row],[Same change on date for AAPL]],AAPL,1)</f>
        <v>431</v>
      </c>
      <c r="N5853" s="2">
        <f>MCFT[[#This Row],[Close]]/MCFT[[#This Row],[Open]]</f>
        <v>1.0409416048648104</v>
      </c>
    </row>
    <row r="5854" spans="1:14" x14ac:dyDescent="0.25">
      <c r="A5854" s="1">
        <v>39960</v>
      </c>
      <c r="B5854" s="3">
        <v>20.25</v>
      </c>
      <c r="C5854" s="3">
        <v>20.6</v>
      </c>
      <c r="D5854" s="3">
        <v>20.07</v>
      </c>
      <c r="E5854" s="3">
        <v>20.129999000000002</v>
      </c>
      <c r="F5854" s="3">
        <v>15.987087000000001</v>
      </c>
      <c r="G5854">
        <v>42892900</v>
      </c>
      <c r="H5854" s="3" t="str">
        <f>TEXT(MCFT[[#This Row],[Date]],"dddd")</f>
        <v>Wednesday</v>
      </c>
      <c r="I5854" s="3">
        <f>MCFT[[#This Row],[Open]]-MCFT[[#This Row],[Close]]</f>
        <v>0.12000099999999847</v>
      </c>
      <c r="J5854" s="3">
        <f>INDEX(AAPL!$J:$J,MATCH(A:A,AAPL!$A:$A,0),1)</f>
        <v>-0.18142899999999784</v>
      </c>
      <c r="K5854" s="3" t="str">
        <f>IF(MCFT[[#This Row],[Day Change]]&gt;0,"UP","DOWN")</f>
        <v>UP</v>
      </c>
      <c r="L5854" s="9">
        <f>_xlfn.RANK.EQ(MCFT[[#This Row],[Date]],A:A,1)</f>
        <v>5853</v>
      </c>
      <c r="M5854" s="10">
        <f>_xlfn.RANK.AVG(MCFT[[#This Row],[Same change on date for AAPL]],AAPL,1)</f>
        <v>1254</v>
      </c>
      <c r="N5854" s="2">
        <f>MCFT[[#This Row],[Close]]/MCFT[[#This Row],[Open]]</f>
        <v>0.99407402469135808</v>
      </c>
    </row>
    <row r="5855" spans="1:14" x14ac:dyDescent="0.25">
      <c r="A5855" s="1">
        <v>39961</v>
      </c>
      <c r="B5855" s="3">
        <v>20.32</v>
      </c>
      <c r="C5855" s="3">
        <v>20.629999000000002</v>
      </c>
      <c r="D5855" s="3">
        <v>20.049999</v>
      </c>
      <c r="E5855" s="3">
        <v>20.450001</v>
      </c>
      <c r="F5855" s="3">
        <v>16.241230000000002</v>
      </c>
      <c r="G5855">
        <v>45480800</v>
      </c>
      <c r="H5855" s="3" t="str">
        <f>TEXT(MCFT[[#This Row],[Date]],"dddd")</f>
        <v>Thursday</v>
      </c>
      <c r="I5855" s="3">
        <f>MCFT[[#This Row],[Open]]-MCFT[[#This Row],[Close]]</f>
        <v>-0.13000100000000003</v>
      </c>
      <c r="J5855" s="3">
        <f>INDEX(AAPL!$J:$J,MATCH(A:A,AAPL!$A:$A,0),1)</f>
        <v>-0.23142799999999752</v>
      </c>
      <c r="K5855" s="3" t="str">
        <f>IF(MCFT[[#This Row],[Day Change]]&gt;0,"UP","DOWN")</f>
        <v>DOWN</v>
      </c>
      <c r="L5855" s="9">
        <f>_xlfn.RANK.EQ(MCFT[[#This Row],[Date]],A:A,1)</f>
        <v>5854</v>
      </c>
      <c r="M5855" s="10">
        <f>_xlfn.RANK.AVG(MCFT[[#This Row],[Same change on date for AAPL]],AAPL,1)</f>
        <v>1125</v>
      </c>
      <c r="N5855" s="2">
        <f>MCFT[[#This Row],[Close]]/MCFT[[#This Row],[Open]]</f>
        <v>1.0063976870078739</v>
      </c>
    </row>
    <row r="5856" spans="1:14" x14ac:dyDescent="0.25">
      <c r="A5856" s="1">
        <v>39962</v>
      </c>
      <c r="B5856" s="3">
        <v>20.559999000000001</v>
      </c>
      <c r="C5856" s="3">
        <v>20.940000999999999</v>
      </c>
      <c r="D5856" s="3">
        <v>20.299999</v>
      </c>
      <c r="E5856" s="3">
        <v>20.889999</v>
      </c>
      <c r="F5856" s="3">
        <v>16.590672999999999</v>
      </c>
      <c r="G5856">
        <v>46134900</v>
      </c>
      <c r="H5856" s="3" t="str">
        <f>TEXT(MCFT[[#This Row],[Date]],"dddd")</f>
        <v>Friday</v>
      </c>
      <c r="I5856" s="3">
        <f>MCFT[[#This Row],[Open]]-MCFT[[#This Row],[Close]]</f>
        <v>-0.32999999999999829</v>
      </c>
      <c r="J5856" s="3">
        <f>INDEX(AAPL!$J:$J,MATCH(A:A,AAPL!$A:$A,0),1)</f>
        <v>-5.9998999999997693E-2</v>
      </c>
      <c r="K5856" s="3" t="str">
        <f>IF(MCFT[[#This Row],[Day Change]]&gt;0,"UP","DOWN")</f>
        <v>DOWN</v>
      </c>
      <c r="L5856" s="9">
        <f>_xlfn.RANK.EQ(MCFT[[#This Row],[Date]],A:A,1)</f>
        <v>5855</v>
      </c>
      <c r="M5856" s="10">
        <f>_xlfn.RANK.AVG(MCFT[[#This Row],[Same change on date for AAPL]],AAPL,1)</f>
        <v>1872</v>
      </c>
      <c r="N5856" s="2">
        <f>MCFT[[#This Row],[Close]]/MCFT[[#This Row],[Open]]</f>
        <v>1.0160505844382579</v>
      </c>
    </row>
    <row r="5857" spans="1:14" x14ac:dyDescent="0.25">
      <c r="A5857" s="1">
        <v>39965</v>
      </c>
      <c r="B5857" s="3">
        <v>21</v>
      </c>
      <c r="C5857" s="3">
        <v>21.5</v>
      </c>
      <c r="D5857" s="3">
        <v>20.860001</v>
      </c>
      <c r="E5857" s="3">
        <v>21.4</v>
      </c>
      <c r="F5857" s="3">
        <v>16.995712000000001</v>
      </c>
      <c r="G5857">
        <v>57317100</v>
      </c>
      <c r="H5857" s="3" t="str">
        <f>TEXT(MCFT[[#This Row],[Date]],"dddd")</f>
        <v>Monday</v>
      </c>
      <c r="I5857" s="3">
        <f>MCFT[[#This Row],[Open]]-MCFT[[#This Row],[Close]]</f>
        <v>-0.39999999999999858</v>
      </c>
      <c r="J5857" s="3">
        <f>INDEX(AAPL!$J:$J,MATCH(A:A,AAPL!$A:$A,0),1)</f>
        <v>-0.41142900000000182</v>
      </c>
      <c r="K5857" s="3" t="str">
        <f>IF(MCFT[[#This Row],[Day Change]]&gt;0,"UP","DOWN")</f>
        <v>DOWN</v>
      </c>
      <c r="L5857" s="9">
        <f>_xlfn.RANK.EQ(MCFT[[#This Row],[Date]],A:A,1)</f>
        <v>5856</v>
      </c>
      <c r="M5857" s="10">
        <f>_xlfn.RANK.AVG(MCFT[[#This Row],[Same change on date for AAPL]],AAPL,1)</f>
        <v>812</v>
      </c>
      <c r="N5857" s="2">
        <f>MCFT[[#This Row],[Close]]/MCFT[[#This Row],[Open]]</f>
        <v>1.019047619047619</v>
      </c>
    </row>
    <row r="5858" spans="1:14" x14ac:dyDescent="0.25">
      <c r="A5858" s="1">
        <v>39966</v>
      </c>
      <c r="B5858" s="3">
        <v>21.360001</v>
      </c>
      <c r="C5858" s="3">
        <v>21.98</v>
      </c>
      <c r="D5858" s="3">
        <v>21.200001</v>
      </c>
      <c r="E5858" s="3">
        <v>21.4</v>
      </c>
      <c r="F5858" s="3">
        <v>16.995712000000001</v>
      </c>
      <c r="G5858">
        <v>48935700</v>
      </c>
      <c r="H5858" s="3" t="str">
        <f>TEXT(MCFT[[#This Row],[Date]],"dddd")</f>
        <v>Tuesday</v>
      </c>
      <c r="I5858" s="3">
        <f>MCFT[[#This Row],[Open]]-MCFT[[#This Row],[Close]]</f>
        <v>-3.9998999999998119E-2</v>
      </c>
      <c r="J5858" s="3">
        <f>INDEX(AAPL!$J:$J,MATCH(A:A,AAPL!$A:$A,0),1)</f>
        <v>-7.1428000000000935E-2</v>
      </c>
      <c r="K5858" s="3" t="str">
        <f>IF(MCFT[[#This Row],[Day Change]]&gt;0,"UP","DOWN")</f>
        <v>DOWN</v>
      </c>
      <c r="L5858" s="9">
        <f>_xlfn.RANK.EQ(MCFT[[#This Row],[Date]],A:A,1)</f>
        <v>5857</v>
      </c>
      <c r="M5858" s="10">
        <f>_xlfn.RANK.AVG(MCFT[[#This Row],[Same change on date for AAPL]],AAPL,1)</f>
        <v>1740</v>
      </c>
      <c r="N5858" s="2">
        <f>MCFT[[#This Row],[Close]]/MCFT[[#This Row],[Open]]</f>
        <v>1.0018726122718813</v>
      </c>
    </row>
    <row r="5859" spans="1:14" x14ac:dyDescent="0.25">
      <c r="A5859" s="1">
        <v>39967</v>
      </c>
      <c r="B5859" s="3">
        <v>21.309999000000001</v>
      </c>
      <c r="C5859" s="3">
        <v>21.76</v>
      </c>
      <c r="D5859" s="3">
        <v>21.290001</v>
      </c>
      <c r="E5859" s="3">
        <v>21.73</v>
      </c>
      <c r="F5859" s="3">
        <v>17.257792999999999</v>
      </c>
      <c r="G5859">
        <v>56039600</v>
      </c>
      <c r="H5859" s="3" t="str">
        <f>TEXT(MCFT[[#This Row],[Date]],"dddd")</f>
        <v>Wednesday</v>
      </c>
      <c r="I5859" s="3">
        <f>MCFT[[#This Row],[Open]]-MCFT[[#This Row],[Close]]</f>
        <v>-0.42000099999999918</v>
      </c>
      <c r="J5859" s="3">
        <f>INDEX(AAPL!$J:$J,MATCH(A:A,AAPL!$A:$A,0),1)</f>
        <v>-0.13571400000000011</v>
      </c>
      <c r="K5859" s="3" t="str">
        <f>IF(MCFT[[#This Row],[Day Change]]&gt;0,"UP","DOWN")</f>
        <v>DOWN</v>
      </c>
      <c r="L5859" s="9">
        <f>_xlfn.RANK.EQ(MCFT[[#This Row],[Date]],A:A,1)</f>
        <v>5858</v>
      </c>
      <c r="M5859" s="10">
        <f>_xlfn.RANK.AVG(MCFT[[#This Row],[Same change on date for AAPL]],AAPL,1)</f>
        <v>1385.5</v>
      </c>
      <c r="N5859" s="2">
        <f>MCFT[[#This Row],[Close]]/MCFT[[#This Row],[Open]]</f>
        <v>1.0197091046320554</v>
      </c>
    </row>
    <row r="5860" spans="1:14" x14ac:dyDescent="0.25">
      <c r="A5860" s="1">
        <v>39968</v>
      </c>
      <c r="B5860" s="3">
        <v>21.77</v>
      </c>
      <c r="C5860" s="3">
        <v>21.9</v>
      </c>
      <c r="D5860" s="3">
        <v>21.58</v>
      </c>
      <c r="E5860" s="3">
        <v>21.83</v>
      </c>
      <c r="F5860" s="3">
        <v>17.337212000000001</v>
      </c>
      <c r="G5860">
        <v>42330000</v>
      </c>
      <c r="H5860" s="3" t="str">
        <f>TEXT(MCFT[[#This Row],[Date]],"dddd")</f>
        <v>Thursday</v>
      </c>
      <c r="I5860" s="3">
        <f>MCFT[[#This Row],[Open]]-MCFT[[#This Row],[Close]]</f>
        <v>-5.9999999999998721E-2</v>
      </c>
      <c r="J5860" s="3">
        <f>INDEX(AAPL!$J:$J,MATCH(A:A,AAPL!$A:$A,0),1)</f>
        <v>-0.51571400000000267</v>
      </c>
      <c r="K5860" s="3" t="str">
        <f>IF(MCFT[[#This Row],[Day Change]]&gt;0,"UP","DOWN")</f>
        <v>DOWN</v>
      </c>
      <c r="L5860" s="9">
        <f>_xlfn.RANK.EQ(MCFT[[#This Row],[Date]],A:A,1)</f>
        <v>5859</v>
      </c>
      <c r="M5860" s="10">
        <f>_xlfn.RANK.AVG(MCFT[[#This Row],[Same change on date for AAPL]],AAPL,1)</f>
        <v>700</v>
      </c>
      <c r="N5860" s="2">
        <f>MCFT[[#This Row],[Close]]/MCFT[[#This Row],[Open]]</f>
        <v>1.0027560863573726</v>
      </c>
    </row>
    <row r="5861" spans="1:14" x14ac:dyDescent="0.25">
      <c r="A5861" s="1">
        <v>39969</v>
      </c>
      <c r="B5861" s="3">
        <v>21.959999</v>
      </c>
      <c r="C5861" s="3">
        <v>22.309999000000001</v>
      </c>
      <c r="D5861" s="3">
        <v>21.809999000000001</v>
      </c>
      <c r="E5861" s="3">
        <v>22.139999</v>
      </c>
      <c r="F5861" s="3">
        <v>17.583418000000002</v>
      </c>
      <c r="G5861">
        <v>59579200</v>
      </c>
      <c r="H5861" s="3" t="str">
        <f>TEXT(MCFT[[#This Row],[Date]],"dddd")</f>
        <v>Friday</v>
      </c>
      <c r="I5861" s="3">
        <f>MCFT[[#This Row],[Open]]-MCFT[[#This Row],[Close]]</f>
        <v>-0.17999999999999972</v>
      </c>
      <c r="J5861" s="3">
        <f>INDEX(AAPL!$J:$J,MATCH(A:A,AAPL!$A:$A,0),1)</f>
        <v>9.1429000000001537E-2</v>
      </c>
      <c r="K5861" s="3" t="str">
        <f>IF(MCFT[[#This Row],[Day Change]]&gt;0,"UP","DOWN")</f>
        <v>DOWN</v>
      </c>
      <c r="L5861" s="9">
        <f>_xlfn.RANK.EQ(MCFT[[#This Row],[Date]],A:A,1)</f>
        <v>5860</v>
      </c>
      <c r="M5861" s="10">
        <f>_xlfn.RANK.AVG(MCFT[[#This Row],[Same change on date for AAPL]],AAPL,1)</f>
        <v>6671</v>
      </c>
      <c r="N5861" s="2">
        <f>MCFT[[#This Row],[Close]]/MCFT[[#This Row],[Open]]</f>
        <v>1.0081967216847323</v>
      </c>
    </row>
    <row r="5862" spans="1:14" x14ac:dyDescent="0.25">
      <c r="A5862" s="1">
        <v>39972</v>
      </c>
      <c r="B5862" s="3">
        <v>21.98</v>
      </c>
      <c r="C5862" s="3">
        <v>22.32</v>
      </c>
      <c r="D5862" s="3">
        <v>21.629999000000002</v>
      </c>
      <c r="E5862" s="3">
        <v>22.049999</v>
      </c>
      <c r="F5862" s="3">
        <v>17.511939999999999</v>
      </c>
      <c r="G5862">
        <v>49000600</v>
      </c>
      <c r="H5862" s="3" t="str">
        <f>TEXT(MCFT[[#This Row],[Date]],"dddd")</f>
        <v>Monday</v>
      </c>
      <c r="I5862" s="3">
        <f>MCFT[[#This Row],[Open]]-MCFT[[#This Row],[Close]]</f>
        <v>-6.9998999999999256E-2</v>
      </c>
      <c r="J5862" s="3">
        <f>INDEX(AAPL!$J:$J,MATCH(A:A,AAPL!$A:$A,0),1)</f>
        <v>-4.2860000000004561E-3</v>
      </c>
      <c r="K5862" s="3" t="str">
        <f>IF(MCFT[[#This Row],[Day Change]]&gt;0,"UP","DOWN")</f>
        <v>DOWN</v>
      </c>
      <c r="L5862" s="9">
        <f>_xlfn.RANK.EQ(MCFT[[#This Row],[Date]],A:A,1)</f>
        <v>5861</v>
      </c>
      <c r="M5862" s="10">
        <f>_xlfn.RANK.AVG(MCFT[[#This Row],[Same change on date for AAPL]],AAPL,1)</f>
        <v>3880</v>
      </c>
      <c r="N5862" s="2">
        <f>MCFT[[#This Row],[Close]]/MCFT[[#This Row],[Open]]</f>
        <v>1.0031846678798908</v>
      </c>
    </row>
    <row r="5863" spans="1:14" x14ac:dyDescent="0.25">
      <c r="A5863" s="1">
        <v>39973</v>
      </c>
      <c r="B5863" s="3">
        <v>22.059999000000001</v>
      </c>
      <c r="C5863" s="3">
        <v>22.32</v>
      </c>
      <c r="D5863" s="3">
        <v>21.879999000000002</v>
      </c>
      <c r="E5863" s="3">
        <v>22.08</v>
      </c>
      <c r="F5863" s="3">
        <v>17.535762999999999</v>
      </c>
      <c r="G5863">
        <v>50887700</v>
      </c>
      <c r="H5863" s="3" t="str">
        <f>TEXT(MCFT[[#This Row],[Date]],"dddd")</f>
        <v>Tuesday</v>
      </c>
      <c r="I5863" s="3">
        <f>MCFT[[#This Row],[Open]]-MCFT[[#This Row],[Close]]</f>
        <v>-2.0000999999997049E-2</v>
      </c>
      <c r="J5863" s="3">
        <f>INDEX(AAPL!$J:$J,MATCH(A:A,AAPL!$A:$A,0),1)</f>
        <v>0.15571399999999969</v>
      </c>
      <c r="K5863" s="3" t="str">
        <f>IF(MCFT[[#This Row],[Day Change]]&gt;0,"UP","DOWN")</f>
        <v>DOWN</v>
      </c>
      <c r="L5863" s="9">
        <f>_xlfn.RANK.EQ(MCFT[[#This Row],[Date]],A:A,1)</f>
        <v>5862</v>
      </c>
      <c r="M5863" s="10">
        <f>_xlfn.RANK.AVG(MCFT[[#This Row],[Same change on date for AAPL]],AAPL,1)</f>
        <v>6918</v>
      </c>
      <c r="N5863" s="2">
        <f>MCFT[[#This Row],[Close]]/MCFT[[#This Row],[Open]]</f>
        <v>1.0009066636857054</v>
      </c>
    </row>
    <row r="5864" spans="1:14" x14ac:dyDescent="0.25">
      <c r="A5864" s="1">
        <v>39974</v>
      </c>
      <c r="B5864" s="3">
        <v>22.17</v>
      </c>
      <c r="C5864" s="3">
        <v>22.620000999999998</v>
      </c>
      <c r="D5864" s="3">
        <v>22.120000999999998</v>
      </c>
      <c r="E5864" s="3">
        <v>22.549999</v>
      </c>
      <c r="F5864" s="3">
        <v>17.909029</v>
      </c>
      <c r="G5864">
        <v>61297200</v>
      </c>
      <c r="H5864" s="3" t="str">
        <f>TEXT(MCFT[[#This Row],[Date]],"dddd")</f>
        <v>Wednesday</v>
      </c>
      <c r="I5864" s="3">
        <f>MCFT[[#This Row],[Open]]-MCFT[[#This Row],[Close]]</f>
        <v>-0.37999899999999798</v>
      </c>
      <c r="J5864" s="3">
        <f>INDEX(AAPL!$J:$J,MATCH(A:A,AAPL!$A:$A,0),1)</f>
        <v>0.28999900000000167</v>
      </c>
      <c r="K5864" s="3" t="str">
        <f>IF(MCFT[[#This Row],[Day Change]]&gt;0,"UP","DOWN")</f>
        <v>DOWN</v>
      </c>
      <c r="L5864" s="9">
        <f>_xlfn.RANK.EQ(MCFT[[#This Row],[Date]],A:A,1)</f>
        <v>5863</v>
      </c>
      <c r="M5864" s="10">
        <f>_xlfn.RANK.AVG(MCFT[[#This Row],[Same change on date for AAPL]],AAPL,1)</f>
        <v>7226</v>
      </c>
      <c r="N5864" s="2">
        <f>MCFT[[#This Row],[Close]]/MCFT[[#This Row],[Open]]</f>
        <v>1.0171402345511953</v>
      </c>
    </row>
    <row r="5865" spans="1:14" x14ac:dyDescent="0.25">
      <c r="A5865" s="1">
        <v>39975</v>
      </c>
      <c r="B5865" s="3">
        <v>22.59</v>
      </c>
      <c r="C5865" s="3">
        <v>23.26</v>
      </c>
      <c r="D5865" s="3">
        <v>22.57</v>
      </c>
      <c r="E5865" s="3">
        <v>22.83</v>
      </c>
      <c r="F5865" s="3">
        <v>18.131406999999999</v>
      </c>
      <c r="G5865">
        <v>65124600</v>
      </c>
      <c r="H5865" s="3" t="str">
        <f>TEXT(MCFT[[#This Row],[Date]],"dddd")</f>
        <v>Thursday</v>
      </c>
      <c r="I5865" s="3">
        <f>MCFT[[#This Row],[Open]]-MCFT[[#This Row],[Close]]</f>
        <v>-0.23999999999999844</v>
      </c>
      <c r="J5865" s="3">
        <f>INDEX(AAPL!$J:$J,MATCH(A:A,AAPL!$A:$A,0),1)</f>
        <v>-5.7142000000002469E-2</v>
      </c>
      <c r="K5865" s="3" t="str">
        <f>IF(MCFT[[#This Row],[Day Change]]&gt;0,"UP","DOWN")</f>
        <v>DOWN</v>
      </c>
      <c r="L5865" s="9">
        <f>_xlfn.RANK.EQ(MCFT[[#This Row],[Date]],A:A,1)</f>
        <v>5864</v>
      </c>
      <c r="M5865" s="10">
        <f>_xlfn.RANK.AVG(MCFT[[#This Row],[Same change on date for AAPL]],AAPL,1)</f>
        <v>1911</v>
      </c>
      <c r="N5865" s="2">
        <f>MCFT[[#This Row],[Close]]/MCFT[[#This Row],[Open]]</f>
        <v>1.0106241699867198</v>
      </c>
    </row>
    <row r="5866" spans="1:14" x14ac:dyDescent="0.25">
      <c r="A5866" s="1">
        <v>39976</v>
      </c>
      <c r="B5866" s="3">
        <v>22.9</v>
      </c>
      <c r="C5866" s="3">
        <v>23.379999000000002</v>
      </c>
      <c r="D5866" s="3">
        <v>22.74</v>
      </c>
      <c r="E5866" s="3">
        <v>23.33</v>
      </c>
      <c r="F5866" s="3">
        <v>18.528502</v>
      </c>
      <c r="G5866">
        <v>50963500</v>
      </c>
      <c r="H5866" s="3" t="str">
        <f>TEXT(MCFT[[#This Row],[Date]],"dddd")</f>
        <v>Friday</v>
      </c>
      <c r="I5866" s="3">
        <f>MCFT[[#This Row],[Open]]-MCFT[[#This Row],[Close]]</f>
        <v>-0.42999999999999972</v>
      </c>
      <c r="J5866" s="3">
        <f>INDEX(AAPL!$J:$J,MATCH(A:A,AAPL!$A:$A,0),1)</f>
        <v>0.26285799999999782</v>
      </c>
      <c r="K5866" s="3" t="str">
        <f>IF(MCFT[[#This Row],[Day Change]]&gt;0,"UP","DOWN")</f>
        <v>DOWN</v>
      </c>
      <c r="L5866" s="9">
        <f>_xlfn.RANK.EQ(MCFT[[#This Row],[Date]],A:A,1)</f>
        <v>5865</v>
      </c>
      <c r="M5866" s="10">
        <f>_xlfn.RANK.AVG(MCFT[[#This Row],[Same change on date for AAPL]],AAPL,1)</f>
        <v>7184</v>
      </c>
      <c r="N5866" s="2">
        <f>MCFT[[#This Row],[Close]]/MCFT[[#This Row],[Open]]</f>
        <v>1.0187772925764191</v>
      </c>
    </row>
    <row r="5867" spans="1:14" x14ac:dyDescent="0.25">
      <c r="A5867" s="1">
        <v>39979</v>
      </c>
      <c r="B5867" s="3">
        <v>23.23</v>
      </c>
      <c r="C5867" s="3">
        <v>23.540001</v>
      </c>
      <c r="D5867" s="3">
        <v>23.02</v>
      </c>
      <c r="E5867" s="3">
        <v>23.42</v>
      </c>
      <c r="F5867" s="3">
        <v>18.599981</v>
      </c>
      <c r="G5867">
        <v>69089600</v>
      </c>
      <c r="H5867" s="3" t="str">
        <f>TEXT(MCFT[[#This Row],[Date]],"dddd")</f>
        <v>Monday</v>
      </c>
      <c r="I5867" s="3">
        <f>MCFT[[#This Row],[Open]]-MCFT[[#This Row],[Close]]</f>
        <v>-0.19000000000000128</v>
      </c>
      <c r="J5867" s="3">
        <f>INDEX(AAPL!$J:$J,MATCH(A:A,AAPL!$A:$A,0),1)</f>
        <v>-1.1428999999999689E-2</v>
      </c>
      <c r="K5867" s="3" t="str">
        <f>IF(MCFT[[#This Row],[Day Change]]&gt;0,"UP","DOWN")</f>
        <v>DOWN</v>
      </c>
      <c r="L5867" s="9">
        <f>_xlfn.RANK.EQ(MCFT[[#This Row],[Date]],A:A,1)</f>
        <v>5866</v>
      </c>
      <c r="M5867" s="10">
        <f>_xlfn.RANK.AVG(MCFT[[#This Row],[Same change on date for AAPL]],AAPL,1)</f>
        <v>3306.5</v>
      </c>
      <c r="N5867" s="2">
        <f>MCFT[[#This Row],[Close]]/MCFT[[#This Row],[Open]]</f>
        <v>1.0081790787774429</v>
      </c>
    </row>
    <row r="5868" spans="1:14" x14ac:dyDescent="0.25">
      <c r="A5868" s="1">
        <v>39980</v>
      </c>
      <c r="B5868" s="3">
        <v>23.469999000000001</v>
      </c>
      <c r="C5868" s="3">
        <v>24.110001</v>
      </c>
      <c r="D5868" s="3">
        <v>23.440000999999999</v>
      </c>
      <c r="E5868" s="3">
        <v>23.450001</v>
      </c>
      <c r="F5868" s="3">
        <v>18.623812000000001</v>
      </c>
      <c r="G5868">
        <v>105295600</v>
      </c>
      <c r="H5868" s="3" t="str">
        <f>TEXT(MCFT[[#This Row],[Date]],"dddd")</f>
        <v>Tuesday</v>
      </c>
      <c r="I5868" s="3">
        <f>MCFT[[#This Row],[Open]]-MCFT[[#This Row],[Close]]</f>
        <v>1.999800000000107E-2</v>
      </c>
      <c r="J5868" s="3">
        <f>INDEX(AAPL!$J:$J,MATCH(A:A,AAPL!$A:$A,0),1)</f>
        <v>4.4287000000000631E-2</v>
      </c>
      <c r="K5868" s="3" t="str">
        <f>IF(MCFT[[#This Row],[Day Change]]&gt;0,"UP","DOWN")</f>
        <v>UP</v>
      </c>
      <c r="L5868" s="9">
        <f>_xlfn.RANK.EQ(MCFT[[#This Row],[Date]],A:A,1)</f>
        <v>5867</v>
      </c>
      <c r="M5868" s="10">
        <f>_xlfn.RANK.AVG(MCFT[[#This Row],[Same change on date for AAPL]],AAPL,1)</f>
        <v>6149</v>
      </c>
      <c r="N5868" s="2">
        <f>MCFT[[#This Row],[Close]]/MCFT[[#This Row],[Open]]</f>
        <v>0.99914793349586417</v>
      </c>
    </row>
    <row r="5869" spans="1:14" x14ac:dyDescent="0.25">
      <c r="A5869" s="1">
        <v>39981</v>
      </c>
      <c r="B5869" s="3">
        <v>23.5</v>
      </c>
      <c r="C5869" s="3">
        <v>23.82</v>
      </c>
      <c r="D5869" s="3">
        <v>23.17</v>
      </c>
      <c r="E5869" s="3">
        <v>23.68</v>
      </c>
      <c r="F5869" s="3">
        <v>18.806470999999998</v>
      </c>
      <c r="G5869">
        <v>86483100</v>
      </c>
      <c r="H5869" s="3" t="str">
        <f>TEXT(MCFT[[#This Row],[Date]],"dddd")</f>
        <v>Wednesday</v>
      </c>
      <c r="I5869" s="3">
        <f>MCFT[[#This Row],[Open]]-MCFT[[#This Row],[Close]]</f>
        <v>-0.17999999999999972</v>
      </c>
      <c r="J5869" s="3">
        <f>INDEX(AAPL!$J:$J,MATCH(A:A,AAPL!$A:$A,0),1)</f>
        <v>0.15571399999999969</v>
      </c>
      <c r="K5869" s="3" t="str">
        <f>IF(MCFT[[#This Row],[Day Change]]&gt;0,"UP","DOWN")</f>
        <v>DOWN</v>
      </c>
      <c r="L5869" s="9">
        <f>_xlfn.RANK.EQ(MCFT[[#This Row],[Date]],A:A,1)</f>
        <v>5868</v>
      </c>
      <c r="M5869" s="10">
        <f>_xlfn.RANK.AVG(MCFT[[#This Row],[Same change on date for AAPL]],AAPL,1)</f>
        <v>6918</v>
      </c>
      <c r="N5869" s="2">
        <f>MCFT[[#This Row],[Close]]/MCFT[[#This Row],[Open]]</f>
        <v>1.0076595744680852</v>
      </c>
    </row>
    <row r="5870" spans="1:14" x14ac:dyDescent="0.25">
      <c r="A5870" s="1">
        <v>39982</v>
      </c>
      <c r="B5870" s="3">
        <v>23.620000999999998</v>
      </c>
      <c r="C5870" s="3">
        <v>23.690000999999999</v>
      </c>
      <c r="D5870" s="3">
        <v>23.299999</v>
      </c>
      <c r="E5870" s="3">
        <v>23.5</v>
      </c>
      <c r="F5870" s="3">
        <v>18.663519000000001</v>
      </c>
      <c r="G5870">
        <v>58852200</v>
      </c>
      <c r="H5870" s="3" t="str">
        <f>TEXT(MCFT[[#This Row],[Date]],"dddd")</f>
        <v>Thursday</v>
      </c>
      <c r="I5870" s="3">
        <f>MCFT[[#This Row],[Open]]-MCFT[[#This Row],[Close]]</f>
        <v>0.12000099999999847</v>
      </c>
      <c r="J5870" s="3">
        <f>INDEX(AAPL!$J:$J,MATCH(A:A,AAPL!$A:$A,0),1)</f>
        <v>3.2858000000000942E-2</v>
      </c>
      <c r="K5870" s="3" t="str">
        <f>IF(MCFT[[#This Row],[Day Change]]&gt;0,"UP","DOWN")</f>
        <v>UP</v>
      </c>
      <c r="L5870" s="9">
        <f>_xlfn.RANK.EQ(MCFT[[#This Row],[Date]],A:A,1)</f>
        <v>5869</v>
      </c>
      <c r="M5870" s="10">
        <f>_xlfn.RANK.AVG(MCFT[[#This Row],[Same change on date for AAPL]],AAPL,1)</f>
        <v>5866</v>
      </c>
      <c r="N5870" s="2">
        <f>MCFT[[#This Row],[Close]]/MCFT[[#This Row],[Open]]</f>
        <v>0.99491951757326347</v>
      </c>
    </row>
    <row r="5871" spans="1:14" x14ac:dyDescent="0.25">
      <c r="A5871" s="1">
        <v>39983</v>
      </c>
      <c r="B5871" s="3">
        <v>24.040001</v>
      </c>
      <c r="C5871" s="3">
        <v>24.34</v>
      </c>
      <c r="D5871" s="3">
        <v>23.75</v>
      </c>
      <c r="E5871" s="3">
        <v>24.07</v>
      </c>
      <c r="F5871" s="3">
        <v>19.116201</v>
      </c>
      <c r="G5871">
        <v>115459000</v>
      </c>
      <c r="H5871" s="3" t="str">
        <f>TEXT(MCFT[[#This Row],[Date]],"dddd")</f>
        <v>Friday</v>
      </c>
      <c r="I5871" s="3">
        <f>MCFT[[#This Row],[Open]]-MCFT[[#This Row],[Close]]</f>
        <v>-2.9999000000000109E-2</v>
      </c>
      <c r="J5871" s="3">
        <f>INDEX(AAPL!$J:$J,MATCH(A:A,AAPL!$A:$A,0),1)</f>
        <v>-0.20142900000000097</v>
      </c>
      <c r="K5871" s="3" t="str">
        <f>IF(MCFT[[#This Row],[Day Change]]&gt;0,"UP","DOWN")</f>
        <v>DOWN</v>
      </c>
      <c r="L5871" s="9">
        <f>_xlfn.RANK.EQ(MCFT[[#This Row],[Date]],A:A,1)</f>
        <v>5870</v>
      </c>
      <c r="M5871" s="10">
        <f>_xlfn.RANK.AVG(MCFT[[#This Row],[Same change on date for AAPL]],AAPL,1)</f>
        <v>1199</v>
      </c>
      <c r="N5871" s="2">
        <f>MCFT[[#This Row],[Close]]/MCFT[[#This Row],[Open]]</f>
        <v>1.0012478784838652</v>
      </c>
    </row>
    <row r="5872" spans="1:14" x14ac:dyDescent="0.25">
      <c r="A5872" s="1">
        <v>39986</v>
      </c>
      <c r="B5872" s="3">
        <v>23.950001</v>
      </c>
      <c r="C5872" s="3">
        <v>23.950001</v>
      </c>
      <c r="D5872" s="3">
        <v>23.25</v>
      </c>
      <c r="E5872" s="3">
        <v>23.280000999999999</v>
      </c>
      <c r="F5872" s="3">
        <v>18.488793999999999</v>
      </c>
      <c r="G5872">
        <v>71291600</v>
      </c>
      <c r="H5872" s="3" t="str">
        <f>TEXT(MCFT[[#This Row],[Date]],"dddd")</f>
        <v>Monday</v>
      </c>
      <c r="I5872" s="3">
        <f>MCFT[[#This Row],[Open]]-MCFT[[#This Row],[Close]]</f>
        <v>0.67000000000000171</v>
      </c>
      <c r="J5872" s="3">
        <f>INDEX(AAPL!$J:$J,MATCH(A:A,AAPL!$A:$A,0),1)</f>
        <v>0.47142799999999951</v>
      </c>
      <c r="K5872" s="3" t="str">
        <f>IF(MCFT[[#This Row],[Day Change]]&gt;0,"UP","DOWN")</f>
        <v>UP</v>
      </c>
      <c r="L5872" s="9">
        <f>_xlfn.RANK.EQ(MCFT[[#This Row],[Date]],A:A,1)</f>
        <v>5871</v>
      </c>
      <c r="M5872" s="10">
        <f>_xlfn.RANK.AVG(MCFT[[#This Row],[Same change on date for AAPL]],AAPL,1)</f>
        <v>7483.5</v>
      </c>
      <c r="N5872" s="2">
        <f>MCFT[[#This Row],[Close]]/MCFT[[#This Row],[Open]]</f>
        <v>0.97202505336012301</v>
      </c>
    </row>
    <row r="5873" spans="1:14" x14ac:dyDescent="0.25">
      <c r="A5873" s="1">
        <v>39987</v>
      </c>
      <c r="B5873" s="3">
        <v>23.379999000000002</v>
      </c>
      <c r="C5873" s="3">
        <v>23.66</v>
      </c>
      <c r="D5873" s="3">
        <v>23.209999</v>
      </c>
      <c r="E5873" s="3">
        <v>23.34</v>
      </c>
      <c r="F5873" s="3">
        <v>18.536442000000001</v>
      </c>
      <c r="G5873">
        <v>56752700</v>
      </c>
      <c r="H5873" s="3" t="str">
        <f>TEXT(MCFT[[#This Row],[Date]],"dddd")</f>
        <v>Tuesday</v>
      </c>
      <c r="I5873" s="3">
        <f>MCFT[[#This Row],[Open]]-MCFT[[#This Row],[Close]]</f>
        <v>3.9999000000001672E-2</v>
      </c>
      <c r="J5873" s="3">
        <f>INDEX(AAPL!$J:$J,MATCH(A:A,AAPL!$A:$A,0),1)</f>
        <v>0.34142900000000154</v>
      </c>
      <c r="K5873" s="3" t="str">
        <f>IF(MCFT[[#This Row],[Day Change]]&gt;0,"UP","DOWN")</f>
        <v>UP</v>
      </c>
      <c r="L5873" s="9">
        <f>_xlfn.RANK.EQ(MCFT[[#This Row],[Date]],A:A,1)</f>
        <v>5872</v>
      </c>
      <c r="M5873" s="10">
        <f>_xlfn.RANK.AVG(MCFT[[#This Row],[Same change on date for AAPL]],AAPL,1)</f>
        <v>7312</v>
      </c>
      <c r="N5873" s="2">
        <f>MCFT[[#This Row],[Close]]/MCFT[[#This Row],[Open]]</f>
        <v>0.99828917871211198</v>
      </c>
    </row>
    <row r="5874" spans="1:14" x14ac:dyDescent="0.25">
      <c r="A5874" s="1">
        <v>39988</v>
      </c>
      <c r="B5874" s="3">
        <v>23.450001</v>
      </c>
      <c r="C5874" s="3">
        <v>23.75</v>
      </c>
      <c r="D5874" s="3">
        <v>23.360001</v>
      </c>
      <c r="E5874" s="3">
        <v>23.469999000000001</v>
      </c>
      <c r="F5874" s="3">
        <v>18.639688</v>
      </c>
      <c r="G5874">
        <v>54287700</v>
      </c>
      <c r="H5874" s="3" t="str">
        <f>TEXT(MCFT[[#This Row],[Date]],"dddd")</f>
        <v>Wednesday</v>
      </c>
      <c r="I5874" s="3">
        <f>MCFT[[#This Row],[Open]]-MCFT[[#This Row],[Close]]</f>
        <v>-1.999800000000107E-2</v>
      </c>
      <c r="J5874" s="3">
        <f>INDEX(AAPL!$J:$J,MATCH(A:A,AAPL!$A:$A,0),1)</f>
        <v>-0.11428400000000138</v>
      </c>
      <c r="K5874" s="3" t="str">
        <f>IF(MCFT[[#This Row],[Day Change]]&gt;0,"UP","DOWN")</f>
        <v>DOWN</v>
      </c>
      <c r="L5874" s="9">
        <f>_xlfn.RANK.EQ(MCFT[[#This Row],[Date]],A:A,1)</f>
        <v>5873</v>
      </c>
      <c r="M5874" s="10">
        <f>_xlfn.RANK.AVG(MCFT[[#This Row],[Same change on date for AAPL]],AAPL,1)</f>
        <v>1480</v>
      </c>
      <c r="N5874" s="2">
        <f>MCFT[[#This Row],[Close]]/MCFT[[#This Row],[Open]]</f>
        <v>1.0008527931406059</v>
      </c>
    </row>
    <row r="5875" spans="1:14" x14ac:dyDescent="0.25">
      <c r="A5875" s="1">
        <v>39989</v>
      </c>
      <c r="B5875" s="3">
        <v>23.43</v>
      </c>
      <c r="C5875" s="3">
        <v>23.92</v>
      </c>
      <c r="D5875" s="3">
        <v>23.200001</v>
      </c>
      <c r="E5875" s="3">
        <v>23.790001</v>
      </c>
      <c r="F5875" s="3">
        <v>18.893834999999999</v>
      </c>
      <c r="G5875">
        <v>57724300</v>
      </c>
      <c r="H5875" s="3" t="str">
        <f>TEXT(MCFT[[#This Row],[Date]],"dddd")</f>
        <v>Thursday</v>
      </c>
      <c r="I5875" s="3">
        <f>MCFT[[#This Row],[Open]]-MCFT[[#This Row],[Close]]</f>
        <v>-0.36000100000000046</v>
      </c>
      <c r="J5875" s="3">
        <f>INDEX(AAPL!$J:$J,MATCH(A:A,AAPL!$A:$A,0),1)</f>
        <v>-0.58714300000000108</v>
      </c>
      <c r="K5875" s="3" t="str">
        <f>IF(MCFT[[#This Row],[Day Change]]&gt;0,"UP","DOWN")</f>
        <v>DOWN</v>
      </c>
      <c r="L5875" s="9">
        <f>_xlfn.RANK.EQ(MCFT[[#This Row],[Date]],A:A,1)</f>
        <v>5874</v>
      </c>
      <c r="M5875" s="10">
        <f>_xlfn.RANK.AVG(MCFT[[#This Row],[Same change on date for AAPL]],AAPL,1)</f>
        <v>623</v>
      </c>
      <c r="N5875" s="2">
        <f>MCFT[[#This Row],[Close]]/MCFT[[#This Row],[Open]]</f>
        <v>1.0153649594536918</v>
      </c>
    </row>
    <row r="5876" spans="1:14" x14ac:dyDescent="0.25">
      <c r="A5876" s="1">
        <v>39990</v>
      </c>
      <c r="B5876" s="3">
        <v>23.57</v>
      </c>
      <c r="C5876" s="3">
        <v>23.690000999999999</v>
      </c>
      <c r="D5876" s="3">
        <v>23.32</v>
      </c>
      <c r="E5876" s="3">
        <v>23.35</v>
      </c>
      <c r="F5876" s="3">
        <v>18.544388000000001</v>
      </c>
      <c r="G5876">
        <v>65126400</v>
      </c>
      <c r="H5876" s="3" t="str">
        <f>TEXT(MCFT[[#This Row],[Date]],"dddd")</f>
        <v>Friday</v>
      </c>
      <c r="I5876" s="3">
        <f>MCFT[[#This Row],[Open]]-MCFT[[#This Row],[Close]]</f>
        <v>0.21999999999999886</v>
      </c>
      <c r="J5876" s="3">
        <f>INDEX(AAPL!$J:$J,MATCH(A:A,AAPL!$A:$A,0),1)</f>
        <v>-0.37857299999999938</v>
      </c>
      <c r="K5876" s="3" t="str">
        <f>IF(MCFT[[#This Row],[Day Change]]&gt;0,"UP","DOWN")</f>
        <v>UP</v>
      </c>
      <c r="L5876" s="9">
        <f>_xlfn.RANK.EQ(MCFT[[#This Row],[Date]],A:A,1)</f>
        <v>5875</v>
      </c>
      <c r="M5876" s="10">
        <f>_xlfn.RANK.AVG(MCFT[[#This Row],[Same change on date for AAPL]],AAPL,1)</f>
        <v>865</v>
      </c>
      <c r="N5876" s="2">
        <f>MCFT[[#This Row],[Close]]/MCFT[[#This Row],[Open]]</f>
        <v>0.99066610097581675</v>
      </c>
    </row>
    <row r="5877" spans="1:14" x14ac:dyDescent="0.25">
      <c r="A5877" s="1">
        <v>39993</v>
      </c>
      <c r="B5877" s="3">
        <v>23.6</v>
      </c>
      <c r="C5877" s="3">
        <v>24.030000999999999</v>
      </c>
      <c r="D5877" s="3">
        <v>23.549999</v>
      </c>
      <c r="E5877" s="3">
        <v>23.860001</v>
      </c>
      <c r="F5877" s="3">
        <v>18.949428999999999</v>
      </c>
      <c r="G5877">
        <v>62854900</v>
      </c>
      <c r="H5877" s="3" t="str">
        <f>TEXT(MCFT[[#This Row],[Date]],"dddd")</f>
        <v>Monday</v>
      </c>
      <c r="I5877" s="3">
        <f>MCFT[[#This Row],[Open]]-MCFT[[#This Row],[Close]]</f>
        <v>-0.26000099999999904</v>
      </c>
      <c r="J5877" s="3">
        <f>INDEX(AAPL!$J:$J,MATCH(A:A,AAPL!$A:$A,0),1)</f>
        <v>0.21285699999999963</v>
      </c>
      <c r="K5877" s="3" t="str">
        <f>IF(MCFT[[#This Row],[Day Change]]&gt;0,"UP","DOWN")</f>
        <v>DOWN</v>
      </c>
      <c r="L5877" s="9">
        <f>_xlfn.RANK.EQ(MCFT[[#This Row],[Date]],A:A,1)</f>
        <v>5876</v>
      </c>
      <c r="M5877" s="10">
        <f>_xlfn.RANK.AVG(MCFT[[#This Row],[Same change on date for AAPL]],AAPL,1)</f>
        <v>7076.5</v>
      </c>
      <c r="N5877" s="2">
        <f>MCFT[[#This Row],[Close]]/MCFT[[#This Row],[Open]]</f>
        <v>1.0110169915254237</v>
      </c>
    </row>
    <row r="5878" spans="1:14" x14ac:dyDescent="0.25">
      <c r="A5878" s="1">
        <v>39994</v>
      </c>
      <c r="B5878" s="3">
        <v>23.969999000000001</v>
      </c>
      <c r="C5878" s="3">
        <v>24.24</v>
      </c>
      <c r="D5878" s="3">
        <v>23.629999000000002</v>
      </c>
      <c r="E5878" s="3">
        <v>23.77</v>
      </c>
      <c r="F5878" s="3">
        <v>18.877946999999999</v>
      </c>
      <c r="G5878">
        <v>66452400</v>
      </c>
      <c r="H5878" s="3" t="str">
        <f>TEXT(MCFT[[#This Row],[Date]],"dddd")</f>
        <v>Tuesday</v>
      </c>
      <c r="I5878" s="3">
        <f>MCFT[[#This Row],[Open]]-MCFT[[#This Row],[Close]]</f>
        <v>0.19999900000000181</v>
      </c>
      <c r="J5878" s="3">
        <f>INDEX(AAPL!$J:$J,MATCH(A:A,AAPL!$A:$A,0),1)</f>
        <v>2.1429000000001253E-2</v>
      </c>
      <c r="K5878" s="3" t="str">
        <f>IF(MCFT[[#This Row],[Day Change]]&gt;0,"UP","DOWN")</f>
        <v>UP</v>
      </c>
      <c r="L5878" s="9">
        <f>_xlfn.RANK.EQ(MCFT[[#This Row],[Date]],A:A,1)</f>
        <v>5877</v>
      </c>
      <c r="M5878" s="10">
        <f>_xlfn.RANK.AVG(MCFT[[#This Row],[Same change on date for AAPL]],AAPL,1)</f>
        <v>5439</v>
      </c>
      <c r="N5878" s="2">
        <f>MCFT[[#This Row],[Close]]/MCFT[[#This Row],[Open]]</f>
        <v>0.99165627833359515</v>
      </c>
    </row>
    <row r="5879" spans="1:14" x14ac:dyDescent="0.25">
      <c r="A5879" s="1">
        <v>39995</v>
      </c>
      <c r="B5879" s="3">
        <v>24.049999</v>
      </c>
      <c r="C5879" s="3">
        <v>24.299999</v>
      </c>
      <c r="D5879" s="3">
        <v>23.959999</v>
      </c>
      <c r="E5879" s="3">
        <v>24.040001</v>
      </c>
      <c r="F5879" s="3">
        <v>19.092376999999999</v>
      </c>
      <c r="G5879">
        <v>54908400</v>
      </c>
      <c r="H5879" s="3" t="str">
        <f>TEXT(MCFT[[#This Row],[Date]],"dddd")</f>
        <v>Wednesday</v>
      </c>
      <c r="I5879" s="3">
        <f>MCFT[[#This Row],[Open]]-MCFT[[#This Row],[Close]]</f>
        <v>9.9979999999995073E-3</v>
      </c>
      <c r="J5879" s="3">
        <f>INDEX(AAPL!$J:$J,MATCH(A:A,AAPL!$A:$A,0),1)</f>
        <v>9.571499999999844E-2</v>
      </c>
      <c r="K5879" s="3" t="str">
        <f>IF(MCFT[[#This Row],[Day Change]]&gt;0,"UP","DOWN")</f>
        <v>UP</v>
      </c>
      <c r="L5879" s="9">
        <f>_xlfn.RANK.EQ(MCFT[[#This Row],[Date]],A:A,1)</f>
        <v>5878</v>
      </c>
      <c r="M5879" s="10">
        <f>_xlfn.RANK.AVG(MCFT[[#This Row],[Same change on date for AAPL]],AAPL,1)</f>
        <v>6686</v>
      </c>
      <c r="N5879" s="2">
        <f>MCFT[[#This Row],[Close]]/MCFT[[#This Row],[Open]]</f>
        <v>0.99958428272699718</v>
      </c>
    </row>
    <row r="5880" spans="1:14" x14ac:dyDescent="0.25">
      <c r="A5880" s="1">
        <v>39996</v>
      </c>
      <c r="B5880" s="3">
        <v>23.76</v>
      </c>
      <c r="C5880" s="3">
        <v>24.040001</v>
      </c>
      <c r="D5880" s="3">
        <v>23.209999</v>
      </c>
      <c r="E5880" s="3">
        <v>23.370000999999998</v>
      </c>
      <c r="F5880" s="3">
        <v>18.560276000000002</v>
      </c>
      <c r="G5880">
        <v>65422200</v>
      </c>
      <c r="H5880" s="3" t="str">
        <f>TEXT(MCFT[[#This Row],[Date]],"dddd")</f>
        <v>Thursday</v>
      </c>
      <c r="I5880" s="3">
        <f>MCFT[[#This Row],[Open]]-MCFT[[#This Row],[Close]]</f>
        <v>0.38999900000000309</v>
      </c>
      <c r="J5880" s="3">
        <f>INDEX(AAPL!$J:$J,MATCH(A:A,AAPL!$A:$A,0),1)</f>
        <v>0.17571500000000029</v>
      </c>
      <c r="K5880" s="3" t="str">
        <f>IF(MCFT[[#This Row],[Day Change]]&gt;0,"UP","DOWN")</f>
        <v>UP</v>
      </c>
      <c r="L5880" s="9">
        <f>_xlfn.RANK.EQ(MCFT[[#This Row],[Date]],A:A,1)</f>
        <v>5879</v>
      </c>
      <c r="M5880" s="10">
        <f>_xlfn.RANK.AVG(MCFT[[#This Row],[Same change on date for AAPL]],AAPL,1)</f>
        <v>6985</v>
      </c>
      <c r="N5880" s="2">
        <f>MCFT[[#This Row],[Close]]/MCFT[[#This Row],[Open]]</f>
        <v>0.98358590067340057</v>
      </c>
    </row>
    <row r="5881" spans="1:14" x14ac:dyDescent="0.25">
      <c r="A5881" s="1">
        <v>40000</v>
      </c>
      <c r="B5881" s="3">
        <v>23.209999</v>
      </c>
      <c r="C5881" s="3">
        <v>23.280000999999999</v>
      </c>
      <c r="D5881" s="3">
        <v>22.870000999999998</v>
      </c>
      <c r="E5881" s="3">
        <v>23.200001</v>
      </c>
      <c r="F5881" s="3">
        <v>18.425262</v>
      </c>
      <c r="G5881">
        <v>49207700</v>
      </c>
      <c r="H5881" s="3" t="str">
        <f>TEXT(MCFT[[#This Row],[Date]],"dddd")</f>
        <v>Monday</v>
      </c>
      <c r="I5881" s="3">
        <f>MCFT[[#This Row],[Open]]-MCFT[[#This Row],[Close]]</f>
        <v>9.9979999999995073E-3</v>
      </c>
      <c r="J5881" s="3">
        <f>INDEX(AAPL!$J:$J,MATCH(A:A,AAPL!$A:$A,0),1)</f>
        <v>1.285700000000034E-2</v>
      </c>
      <c r="K5881" s="3" t="str">
        <f>IF(MCFT[[#This Row],[Day Change]]&gt;0,"UP","DOWN")</f>
        <v>UP</v>
      </c>
      <c r="L5881" s="9">
        <f>_xlfn.RANK.EQ(MCFT[[#This Row],[Date]],A:A,1)</f>
        <v>5880</v>
      </c>
      <c r="M5881" s="10">
        <f>_xlfn.RANK.AVG(MCFT[[#This Row],[Same change on date for AAPL]],AAPL,1)</f>
        <v>4941.5</v>
      </c>
      <c r="N5881" s="2">
        <f>MCFT[[#This Row],[Close]]/MCFT[[#This Row],[Open]]</f>
        <v>0.99956923737911407</v>
      </c>
    </row>
    <row r="5882" spans="1:14" x14ac:dyDescent="0.25">
      <c r="A5882" s="1">
        <v>40001</v>
      </c>
      <c r="B5882" s="3">
        <v>23.08</v>
      </c>
      <c r="C5882" s="3">
        <v>23.139999</v>
      </c>
      <c r="D5882" s="3">
        <v>22.459999</v>
      </c>
      <c r="E5882" s="3">
        <v>22.530000999999999</v>
      </c>
      <c r="F5882" s="3">
        <v>17.893153999999999</v>
      </c>
      <c r="G5882">
        <v>52842500</v>
      </c>
      <c r="H5882" s="3" t="str">
        <f>TEXT(MCFT[[#This Row],[Date]],"dddd")</f>
        <v>Tuesday</v>
      </c>
      <c r="I5882" s="3">
        <f>MCFT[[#This Row],[Open]]-MCFT[[#This Row],[Close]]</f>
        <v>0.54999899999999968</v>
      </c>
      <c r="J5882" s="3">
        <f>INDEX(AAPL!$J:$J,MATCH(A:A,AAPL!$A:$A,0),1)</f>
        <v>0.44000100000000231</v>
      </c>
      <c r="K5882" s="3" t="str">
        <f>IF(MCFT[[#This Row],[Day Change]]&gt;0,"UP","DOWN")</f>
        <v>UP</v>
      </c>
      <c r="L5882" s="9">
        <f>_xlfn.RANK.EQ(MCFT[[#This Row],[Date]],A:A,1)</f>
        <v>5881</v>
      </c>
      <c r="M5882" s="10">
        <f>_xlfn.RANK.AVG(MCFT[[#This Row],[Same change on date for AAPL]],AAPL,1)</f>
        <v>7444</v>
      </c>
      <c r="N5882" s="2">
        <f>MCFT[[#This Row],[Close]]/MCFT[[#This Row],[Open]]</f>
        <v>0.97616988734835353</v>
      </c>
    </row>
    <row r="5883" spans="1:14" x14ac:dyDescent="0.25">
      <c r="A5883" s="1">
        <v>40002</v>
      </c>
      <c r="B5883" s="3">
        <v>22.309999000000001</v>
      </c>
      <c r="C5883" s="3">
        <v>22.690000999999999</v>
      </c>
      <c r="D5883" s="3">
        <v>22</v>
      </c>
      <c r="E5883" s="3">
        <v>22.559999000000001</v>
      </c>
      <c r="F5883" s="3">
        <v>17.916976999999999</v>
      </c>
      <c r="G5883">
        <v>73023400</v>
      </c>
      <c r="H5883" s="3" t="str">
        <f>TEXT(MCFT[[#This Row],[Date]],"dddd")</f>
        <v>Wednesday</v>
      </c>
      <c r="I5883" s="3">
        <f>MCFT[[#This Row],[Open]]-MCFT[[#This Row],[Close]]</f>
        <v>-0.25</v>
      </c>
      <c r="J5883" s="3">
        <f>INDEX(AAPL!$J:$J,MATCH(A:A,AAPL!$A:$A,0),1)</f>
        <v>-0.18571500000000185</v>
      </c>
      <c r="K5883" s="3" t="str">
        <f>IF(MCFT[[#This Row],[Day Change]]&gt;0,"UP","DOWN")</f>
        <v>DOWN</v>
      </c>
      <c r="L5883" s="9">
        <f>_xlfn.RANK.EQ(MCFT[[#This Row],[Date]],A:A,1)</f>
        <v>5882</v>
      </c>
      <c r="M5883" s="10">
        <f>_xlfn.RANK.AVG(MCFT[[#This Row],[Same change on date for AAPL]],AAPL,1)</f>
        <v>1242</v>
      </c>
      <c r="N5883" s="2">
        <f>MCFT[[#This Row],[Close]]/MCFT[[#This Row],[Open]]</f>
        <v>1.011205737839791</v>
      </c>
    </row>
    <row r="5884" spans="1:14" x14ac:dyDescent="0.25">
      <c r="A5884" s="1">
        <v>40003</v>
      </c>
      <c r="B5884" s="3">
        <v>22.65</v>
      </c>
      <c r="C5884" s="3">
        <v>22.809999000000001</v>
      </c>
      <c r="D5884" s="3">
        <v>22.370000999999998</v>
      </c>
      <c r="E5884" s="3">
        <v>22.440000999999999</v>
      </c>
      <c r="F5884" s="3">
        <v>17.821676</v>
      </c>
      <c r="G5884">
        <v>46981200</v>
      </c>
      <c r="H5884" s="3" t="str">
        <f>TEXT(MCFT[[#This Row],[Date]],"dddd")</f>
        <v>Thursday</v>
      </c>
      <c r="I5884" s="3">
        <f>MCFT[[#This Row],[Open]]-MCFT[[#This Row],[Close]]</f>
        <v>0.20999899999999982</v>
      </c>
      <c r="J5884" s="3">
        <f>INDEX(AAPL!$J:$J,MATCH(A:A,AAPL!$A:$A,0),1)</f>
        <v>0.19999999999999929</v>
      </c>
      <c r="K5884" s="3" t="str">
        <f>IF(MCFT[[#This Row],[Day Change]]&gt;0,"UP","DOWN")</f>
        <v>UP</v>
      </c>
      <c r="L5884" s="9">
        <f>_xlfn.RANK.EQ(MCFT[[#This Row],[Date]],A:A,1)</f>
        <v>5883</v>
      </c>
      <c r="M5884" s="10">
        <f>_xlfn.RANK.AVG(MCFT[[#This Row],[Same change on date for AAPL]],AAPL,1)</f>
        <v>7050</v>
      </c>
      <c r="N5884" s="2">
        <f>MCFT[[#This Row],[Close]]/MCFT[[#This Row],[Open]]</f>
        <v>0.99072852097130248</v>
      </c>
    </row>
    <row r="5885" spans="1:14" x14ac:dyDescent="0.25">
      <c r="A5885" s="1">
        <v>40004</v>
      </c>
      <c r="B5885" s="3">
        <v>22.190000999999999</v>
      </c>
      <c r="C5885" s="3">
        <v>22.540001</v>
      </c>
      <c r="D5885" s="3">
        <v>22.15</v>
      </c>
      <c r="E5885" s="3">
        <v>22.389999</v>
      </c>
      <c r="F5885" s="3">
        <v>17.781965</v>
      </c>
      <c r="G5885">
        <v>43229200</v>
      </c>
      <c r="H5885" s="3" t="str">
        <f>TEXT(MCFT[[#This Row],[Date]],"dddd")</f>
        <v>Friday</v>
      </c>
      <c r="I5885" s="3">
        <f>MCFT[[#This Row],[Open]]-MCFT[[#This Row],[Close]]</f>
        <v>-0.19999800000000079</v>
      </c>
      <c r="J5885" s="3">
        <f>INDEX(AAPL!$J:$J,MATCH(A:A,AAPL!$A:$A,0),1)</f>
        <v>-0.31142999999999788</v>
      </c>
      <c r="K5885" s="3" t="str">
        <f>IF(MCFT[[#This Row],[Day Change]]&gt;0,"UP","DOWN")</f>
        <v>DOWN</v>
      </c>
      <c r="L5885" s="9">
        <f>_xlfn.RANK.EQ(MCFT[[#This Row],[Date]],A:A,1)</f>
        <v>5884</v>
      </c>
      <c r="M5885" s="10">
        <f>_xlfn.RANK.AVG(MCFT[[#This Row],[Same change on date for AAPL]],AAPL,1)</f>
        <v>966</v>
      </c>
      <c r="N5885" s="2">
        <f>MCFT[[#This Row],[Close]]/MCFT[[#This Row],[Open]]</f>
        <v>1.009012978413115</v>
      </c>
    </row>
    <row r="5886" spans="1:14" x14ac:dyDescent="0.25">
      <c r="A5886" s="1">
        <v>40007</v>
      </c>
      <c r="B5886" s="3">
        <v>22.42</v>
      </c>
      <c r="C5886" s="3">
        <v>23.290001</v>
      </c>
      <c r="D5886" s="3">
        <v>22.139999</v>
      </c>
      <c r="E5886" s="3">
        <v>23.23</v>
      </c>
      <c r="F5886" s="3">
        <v>18.449085</v>
      </c>
      <c r="G5886">
        <v>67584000</v>
      </c>
      <c r="H5886" s="3" t="str">
        <f>TEXT(MCFT[[#This Row],[Date]],"dddd")</f>
        <v>Monday</v>
      </c>
      <c r="I5886" s="3">
        <f>MCFT[[#This Row],[Open]]-MCFT[[#This Row],[Close]]</f>
        <v>-0.80999999999999872</v>
      </c>
      <c r="J5886" s="3">
        <f>INDEX(AAPL!$J:$J,MATCH(A:A,AAPL!$A:$A,0),1)</f>
        <v>-0.39999999999999858</v>
      </c>
      <c r="K5886" s="3" t="str">
        <f>IF(MCFT[[#This Row],[Day Change]]&gt;0,"UP","DOWN")</f>
        <v>DOWN</v>
      </c>
      <c r="L5886" s="9">
        <f>_xlfn.RANK.EQ(MCFT[[#This Row],[Date]],A:A,1)</f>
        <v>5885</v>
      </c>
      <c r="M5886" s="10">
        <f>_xlfn.RANK.AVG(MCFT[[#This Row],[Same change on date for AAPL]],AAPL,1)</f>
        <v>837</v>
      </c>
      <c r="N5886" s="2">
        <f>MCFT[[#This Row],[Close]]/MCFT[[#This Row],[Open]]</f>
        <v>1.0361284567350579</v>
      </c>
    </row>
    <row r="5887" spans="1:14" x14ac:dyDescent="0.25">
      <c r="A5887" s="1">
        <v>40008</v>
      </c>
      <c r="B5887" s="3">
        <v>23.200001</v>
      </c>
      <c r="C5887" s="3">
        <v>23.219999000000001</v>
      </c>
      <c r="D5887" s="3">
        <v>22.860001</v>
      </c>
      <c r="E5887" s="3">
        <v>23.110001</v>
      </c>
      <c r="F5887" s="3">
        <v>18.353778999999999</v>
      </c>
      <c r="G5887">
        <v>45448700</v>
      </c>
      <c r="H5887" s="3" t="str">
        <f>TEXT(MCFT[[#This Row],[Date]],"dddd")</f>
        <v>Tuesday</v>
      </c>
      <c r="I5887" s="3">
        <f>MCFT[[#This Row],[Open]]-MCFT[[#This Row],[Close]]</f>
        <v>8.9999999999999858E-2</v>
      </c>
      <c r="J5887" s="3">
        <f>INDEX(AAPL!$J:$J,MATCH(A:A,AAPL!$A:$A,0),1)</f>
        <v>-3.4285000000000565E-2</v>
      </c>
      <c r="K5887" s="3" t="str">
        <f>IF(MCFT[[#This Row],[Day Change]]&gt;0,"UP","DOWN")</f>
        <v>UP</v>
      </c>
      <c r="L5887" s="9">
        <f>_xlfn.RANK.EQ(MCFT[[#This Row],[Date]],A:A,1)</f>
        <v>5886</v>
      </c>
      <c r="M5887" s="10">
        <f>_xlfn.RANK.AVG(MCFT[[#This Row],[Same change on date for AAPL]],AAPL,1)</f>
        <v>2403</v>
      </c>
      <c r="N5887" s="2">
        <f>MCFT[[#This Row],[Close]]/MCFT[[#This Row],[Open]]</f>
        <v>0.99612068982238411</v>
      </c>
    </row>
    <row r="5888" spans="1:14" x14ac:dyDescent="0.25">
      <c r="A5888" s="1">
        <v>40009</v>
      </c>
      <c r="B5888" s="3">
        <v>23.75</v>
      </c>
      <c r="C5888" s="3">
        <v>24.120000999999998</v>
      </c>
      <c r="D5888" s="3">
        <v>23.559999000000001</v>
      </c>
      <c r="E5888" s="3">
        <v>24.120000999999998</v>
      </c>
      <c r="F5888" s="3">
        <v>19.155919999999998</v>
      </c>
      <c r="G5888">
        <v>67238700</v>
      </c>
      <c r="H5888" s="3" t="str">
        <f>TEXT(MCFT[[#This Row],[Date]],"dddd")</f>
        <v>Wednesday</v>
      </c>
      <c r="I5888" s="3">
        <f>MCFT[[#This Row],[Open]]-MCFT[[#This Row],[Close]]</f>
        <v>-0.37000099999999847</v>
      </c>
      <c r="J5888" s="3">
        <f>INDEX(AAPL!$J:$J,MATCH(A:A,AAPL!$A:$A,0),1)</f>
        <v>-0.26285799999999782</v>
      </c>
      <c r="K5888" s="3" t="str">
        <f>IF(MCFT[[#This Row],[Day Change]]&gt;0,"UP","DOWN")</f>
        <v>DOWN</v>
      </c>
      <c r="L5888" s="9">
        <f>_xlfn.RANK.EQ(MCFT[[#This Row],[Date]],A:A,1)</f>
        <v>5887</v>
      </c>
      <c r="M5888" s="10">
        <f>_xlfn.RANK.AVG(MCFT[[#This Row],[Same change on date for AAPL]],AAPL,1)</f>
        <v>1054</v>
      </c>
      <c r="N5888" s="2">
        <f>MCFT[[#This Row],[Close]]/MCFT[[#This Row],[Open]]</f>
        <v>1.0155789894736842</v>
      </c>
    </row>
    <row r="5889" spans="1:14" x14ac:dyDescent="0.25">
      <c r="A5889" s="1">
        <v>40010</v>
      </c>
      <c r="B5889" s="3">
        <v>23.93</v>
      </c>
      <c r="C5889" s="3">
        <v>24.440000999999999</v>
      </c>
      <c r="D5889" s="3">
        <v>23.860001</v>
      </c>
      <c r="E5889" s="3">
        <v>24.440000999999999</v>
      </c>
      <c r="F5889" s="3">
        <v>19.410059</v>
      </c>
      <c r="G5889">
        <v>64555100</v>
      </c>
      <c r="H5889" s="3" t="str">
        <f>TEXT(MCFT[[#This Row],[Date]],"dddd")</f>
        <v>Thursday</v>
      </c>
      <c r="I5889" s="3">
        <f>MCFT[[#This Row],[Open]]-MCFT[[#This Row],[Close]]</f>
        <v>-0.51000099999999904</v>
      </c>
      <c r="J5889" s="3">
        <f>INDEX(AAPL!$J:$J,MATCH(A:A,AAPL!$A:$A,0),1)</f>
        <v>-0.25142900000000168</v>
      </c>
      <c r="K5889" s="3" t="str">
        <f>IF(MCFT[[#This Row],[Day Change]]&gt;0,"UP","DOWN")</f>
        <v>DOWN</v>
      </c>
      <c r="L5889" s="9">
        <f>_xlfn.RANK.EQ(MCFT[[#This Row],[Date]],A:A,1)</f>
        <v>5888</v>
      </c>
      <c r="M5889" s="10">
        <f>_xlfn.RANK.AVG(MCFT[[#This Row],[Same change on date for AAPL]],AAPL,1)</f>
        <v>1083</v>
      </c>
      <c r="N5889" s="2">
        <f>MCFT[[#This Row],[Close]]/MCFT[[#This Row],[Open]]</f>
        <v>1.0213122022565817</v>
      </c>
    </row>
    <row r="5890" spans="1:14" x14ac:dyDescent="0.25">
      <c r="A5890" s="1">
        <v>40011</v>
      </c>
      <c r="B5890" s="3">
        <v>24.4</v>
      </c>
      <c r="C5890" s="3">
        <v>24.450001</v>
      </c>
      <c r="D5890" s="3">
        <v>24.1</v>
      </c>
      <c r="E5890" s="3">
        <v>24.290001</v>
      </c>
      <c r="F5890" s="3">
        <v>19.290932000000002</v>
      </c>
      <c r="G5890">
        <v>52860100</v>
      </c>
      <c r="H5890" s="3" t="str">
        <f>TEXT(MCFT[[#This Row],[Date]],"dddd")</f>
        <v>Friday</v>
      </c>
      <c r="I5890" s="3">
        <f>MCFT[[#This Row],[Open]]-MCFT[[#This Row],[Close]]</f>
        <v>0.1099989999999984</v>
      </c>
      <c r="J5890" s="3">
        <f>INDEX(AAPL!$J:$J,MATCH(A:A,AAPL!$A:$A,0),1)</f>
        <v>-0.38142999999999816</v>
      </c>
      <c r="K5890" s="3" t="str">
        <f>IF(MCFT[[#This Row],[Day Change]]&gt;0,"UP","DOWN")</f>
        <v>UP</v>
      </c>
      <c r="L5890" s="9">
        <f>_xlfn.RANK.EQ(MCFT[[#This Row],[Date]],A:A,1)</f>
        <v>5889</v>
      </c>
      <c r="M5890" s="10">
        <f>_xlfn.RANK.AVG(MCFT[[#This Row],[Same change on date for AAPL]],AAPL,1)</f>
        <v>859</v>
      </c>
      <c r="N5890" s="2">
        <f>MCFT[[#This Row],[Close]]/MCFT[[#This Row],[Open]]</f>
        <v>0.9954918442622952</v>
      </c>
    </row>
    <row r="5891" spans="1:14" x14ac:dyDescent="0.25">
      <c r="A5891" s="1">
        <v>40014</v>
      </c>
      <c r="B5891" s="3">
        <v>24.440000999999999</v>
      </c>
      <c r="C5891" s="3">
        <v>24.530000999999999</v>
      </c>
      <c r="D5891" s="3">
        <v>24.15</v>
      </c>
      <c r="E5891" s="3">
        <v>24.530000999999999</v>
      </c>
      <c r="F5891" s="3">
        <v>19.481532999999999</v>
      </c>
      <c r="G5891">
        <v>47798000</v>
      </c>
      <c r="H5891" s="3" t="str">
        <f>TEXT(MCFT[[#This Row],[Date]],"dddd")</f>
        <v>Monday</v>
      </c>
      <c r="I5891" s="3">
        <f>MCFT[[#This Row],[Open]]-MCFT[[#This Row],[Close]]</f>
        <v>-8.9999999999999858E-2</v>
      </c>
      <c r="J5891" s="3">
        <f>INDEX(AAPL!$J:$J,MATCH(A:A,AAPL!$A:$A,0),1)</f>
        <v>5.1428000000001362E-2</v>
      </c>
      <c r="K5891" s="3" t="str">
        <f>IF(MCFT[[#This Row],[Day Change]]&gt;0,"UP","DOWN")</f>
        <v>DOWN</v>
      </c>
      <c r="L5891" s="9">
        <f>_xlfn.RANK.EQ(MCFT[[#This Row],[Date]],A:A,1)</f>
        <v>5890</v>
      </c>
      <c r="M5891" s="10">
        <f>_xlfn.RANK.AVG(MCFT[[#This Row],[Same change on date for AAPL]],AAPL,1)</f>
        <v>6306.5</v>
      </c>
      <c r="N5891" s="2">
        <f>MCFT[[#This Row],[Close]]/MCFT[[#This Row],[Open]]</f>
        <v>1.0036824875743664</v>
      </c>
    </row>
    <row r="5892" spans="1:14" x14ac:dyDescent="0.25">
      <c r="A5892" s="1">
        <v>40015</v>
      </c>
      <c r="B5892" s="3">
        <v>24.690000999999999</v>
      </c>
      <c r="C5892" s="3">
        <v>24.83</v>
      </c>
      <c r="D5892" s="3">
        <v>24.370000999999998</v>
      </c>
      <c r="E5892" s="3">
        <v>24.83</v>
      </c>
      <c r="F5892" s="3">
        <v>19.71979</v>
      </c>
      <c r="G5892">
        <v>52028400</v>
      </c>
      <c r="H5892" s="3" t="str">
        <f>TEXT(MCFT[[#This Row],[Date]],"dddd")</f>
        <v>Tuesday</v>
      </c>
      <c r="I5892" s="3">
        <f>MCFT[[#This Row],[Open]]-MCFT[[#This Row],[Close]]</f>
        <v>-0.13999899999999954</v>
      </c>
      <c r="J5892" s="3">
        <f>INDEX(AAPL!$J:$J,MATCH(A:A,AAPL!$A:$A,0),1)</f>
        <v>0.25428600000000046</v>
      </c>
      <c r="K5892" s="3" t="str">
        <f>IF(MCFT[[#This Row],[Day Change]]&gt;0,"UP","DOWN")</f>
        <v>DOWN</v>
      </c>
      <c r="L5892" s="9">
        <f>_xlfn.RANK.EQ(MCFT[[#This Row],[Date]],A:A,1)</f>
        <v>5891</v>
      </c>
      <c r="M5892" s="10">
        <f>_xlfn.RANK.AVG(MCFT[[#This Row],[Same change on date for AAPL]],AAPL,1)</f>
        <v>7168</v>
      </c>
      <c r="N5892" s="2">
        <f>MCFT[[#This Row],[Close]]/MCFT[[#This Row],[Open]]</f>
        <v>1.0056702711352665</v>
      </c>
    </row>
    <row r="5893" spans="1:14" x14ac:dyDescent="0.25">
      <c r="A5893" s="1">
        <v>40016</v>
      </c>
      <c r="B5893" s="3">
        <v>24.700001</v>
      </c>
      <c r="C5893" s="3">
        <v>24.9</v>
      </c>
      <c r="D5893" s="3">
        <v>24.51</v>
      </c>
      <c r="E5893" s="3">
        <v>24.799999</v>
      </c>
      <c r="F5893" s="3">
        <v>19.695971</v>
      </c>
      <c r="G5893">
        <v>66192500</v>
      </c>
      <c r="H5893" s="3" t="str">
        <f>TEXT(MCFT[[#This Row],[Date]],"dddd")</f>
        <v>Wednesday</v>
      </c>
      <c r="I5893" s="3">
        <f>MCFT[[#This Row],[Open]]-MCFT[[#This Row],[Close]]</f>
        <v>-9.9997999999999365E-2</v>
      </c>
      <c r="J5893" s="3">
        <f>INDEX(AAPL!$J:$J,MATCH(A:A,AAPL!$A:$A,0),1)</f>
        <v>0.15000199999999708</v>
      </c>
      <c r="K5893" s="3" t="str">
        <f>IF(MCFT[[#This Row],[Day Change]]&gt;0,"UP","DOWN")</f>
        <v>DOWN</v>
      </c>
      <c r="L5893" s="9">
        <f>_xlfn.RANK.EQ(MCFT[[#This Row],[Date]],A:A,1)</f>
        <v>5892</v>
      </c>
      <c r="M5893" s="10">
        <f>_xlfn.RANK.AVG(MCFT[[#This Row],[Same change on date for AAPL]],AAPL,1)</f>
        <v>6902</v>
      </c>
      <c r="N5893" s="2">
        <f>MCFT[[#This Row],[Close]]/MCFT[[#This Row],[Open]]</f>
        <v>1.0040485018603844</v>
      </c>
    </row>
    <row r="5894" spans="1:14" x14ac:dyDescent="0.25">
      <c r="A5894" s="1">
        <v>40017</v>
      </c>
      <c r="B5894" s="3">
        <v>24.93</v>
      </c>
      <c r="C5894" s="3">
        <v>25.719999000000001</v>
      </c>
      <c r="D5894" s="3">
        <v>24.84</v>
      </c>
      <c r="E5894" s="3">
        <v>25.559999000000001</v>
      </c>
      <c r="F5894" s="3">
        <v>20.299555000000002</v>
      </c>
      <c r="G5894">
        <v>106060500</v>
      </c>
      <c r="H5894" s="3" t="str">
        <f>TEXT(MCFT[[#This Row],[Date]],"dddd")</f>
        <v>Thursday</v>
      </c>
      <c r="I5894" s="3">
        <f>MCFT[[#This Row],[Open]]-MCFT[[#This Row],[Close]]</f>
        <v>-0.62999900000000153</v>
      </c>
      <c r="J5894" s="3">
        <f>INDEX(AAPL!$J:$J,MATCH(A:A,AAPL!$A:$A,0),1)</f>
        <v>-0.16999999999999815</v>
      </c>
      <c r="K5894" s="3" t="str">
        <f>IF(MCFT[[#This Row],[Day Change]]&gt;0,"UP","DOWN")</f>
        <v>DOWN</v>
      </c>
      <c r="L5894" s="9">
        <f>_xlfn.RANK.EQ(MCFT[[#This Row],[Date]],A:A,1)</f>
        <v>5893</v>
      </c>
      <c r="M5894" s="10">
        <f>_xlfn.RANK.AVG(MCFT[[#This Row],[Same change on date for AAPL]],AAPL,1)</f>
        <v>1277</v>
      </c>
      <c r="N5894" s="2">
        <f>MCFT[[#This Row],[Close]]/MCFT[[#This Row],[Open]]</f>
        <v>1.0252707180104292</v>
      </c>
    </row>
    <row r="5895" spans="1:14" x14ac:dyDescent="0.25">
      <c r="A5895" s="1">
        <v>40018</v>
      </c>
      <c r="B5895" s="3">
        <v>23.610001</v>
      </c>
      <c r="C5895" s="3">
        <v>23.889999</v>
      </c>
      <c r="D5895" s="3">
        <v>22.809999000000001</v>
      </c>
      <c r="E5895" s="3">
        <v>23.450001</v>
      </c>
      <c r="F5895" s="3">
        <v>18.623812000000001</v>
      </c>
      <c r="G5895">
        <v>215135700</v>
      </c>
      <c r="H5895" s="3" t="str">
        <f>TEXT(MCFT[[#This Row],[Date]],"dddd")</f>
        <v>Friday</v>
      </c>
      <c r="I5895" s="3">
        <f>MCFT[[#This Row],[Open]]-MCFT[[#This Row],[Close]]</f>
        <v>0.16000000000000014</v>
      </c>
      <c r="J5895" s="3">
        <f>INDEX(AAPL!$J:$J,MATCH(A:A,AAPL!$A:$A,0),1)</f>
        <v>-0.43428600000000017</v>
      </c>
      <c r="K5895" s="3" t="str">
        <f>IF(MCFT[[#This Row],[Day Change]]&gt;0,"UP","DOWN")</f>
        <v>UP</v>
      </c>
      <c r="L5895" s="9">
        <f>_xlfn.RANK.EQ(MCFT[[#This Row],[Date]],A:A,1)</f>
        <v>5894</v>
      </c>
      <c r="M5895" s="10">
        <f>_xlfn.RANK.AVG(MCFT[[#This Row],[Same change on date for AAPL]],AAPL,1)</f>
        <v>789</v>
      </c>
      <c r="N5895" s="2">
        <f>MCFT[[#This Row],[Close]]/MCFT[[#This Row],[Open]]</f>
        <v>0.99322321079105413</v>
      </c>
    </row>
    <row r="5896" spans="1:14" x14ac:dyDescent="0.25">
      <c r="A5896" s="1">
        <v>40021</v>
      </c>
      <c r="B5896" s="3">
        <v>23.440000999999999</v>
      </c>
      <c r="C5896" s="3">
        <v>23.450001</v>
      </c>
      <c r="D5896" s="3">
        <v>22.9</v>
      </c>
      <c r="E5896" s="3">
        <v>23.110001</v>
      </c>
      <c r="F5896" s="3">
        <v>18.353778999999999</v>
      </c>
      <c r="G5896">
        <v>80950000</v>
      </c>
      <c r="H5896" s="3" t="str">
        <f>TEXT(MCFT[[#This Row],[Date]],"dddd")</f>
        <v>Monday</v>
      </c>
      <c r="I5896" s="3">
        <f>MCFT[[#This Row],[Open]]-MCFT[[#This Row],[Close]]</f>
        <v>0.32999999999999829</v>
      </c>
      <c r="J5896" s="3">
        <f>INDEX(AAPL!$J:$J,MATCH(A:A,AAPL!$A:$A,0),1)</f>
        <v>9.9990000000005352E-3</v>
      </c>
      <c r="K5896" s="3" t="str">
        <f>IF(MCFT[[#This Row],[Day Change]]&gt;0,"UP","DOWN")</f>
        <v>UP</v>
      </c>
      <c r="L5896" s="9">
        <f>_xlfn.RANK.EQ(MCFT[[#This Row],[Date]],A:A,1)</f>
        <v>5895</v>
      </c>
      <c r="M5896" s="10">
        <f>_xlfn.RANK.AVG(MCFT[[#This Row],[Same change on date for AAPL]],AAPL,1)</f>
        <v>4848</v>
      </c>
      <c r="N5896" s="2">
        <f>MCFT[[#This Row],[Close]]/MCFT[[#This Row],[Open]]</f>
        <v>0.98592150230710318</v>
      </c>
    </row>
    <row r="5897" spans="1:14" x14ac:dyDescent="0.25">
      <c r="A5897" s="1">
        <v>40022</v>
      </c>
      <c r="B5897" s="3">
        <v>22.99</v>
      </c>
      <c r="C5897" s="3">
        <v>23.549999</v>
      </c>
      <c r="D5897" s="3">
        <v>22.9</v>
      </c>
      <c r="E5897" s="3">
        <v>23.469999000000001</v>
      </c>
      <c r="F5897" s="3">
        <v>18.639688</v>
      </c>
      <c r="G5897">
        <v>70288400</v>
      </c>
      <c r="H5897" s="3" t="str">
        <f>TEXT(MCFT[[#This Row],[Date]],"dddd")</f>
        <v>Tuesday</v>
      </c>
      <c r="I5897" s="3">
        <f>MCFT[[#This Row],[Open]]-MCFT[[#This Row],[Close]]</f>
        <v>-0.47999900000000295</v>
      </c>
      <c r="J5897" s="3">
        <f>INDEX(AAPL!$J:$J,MATCH(A:A,AAPL!$A:$A,0),1)</f>
        <v>-0.15999899999999911</v>
      </c>
      <c r="K5897" s="3" t="str">
        <f>IF(MCFT[[#This Row],[Day Change]]&gt;0,"UP","DOWN")</f>
        <v>DOWN</v>
      </c>
      <c r="L5897" s="9">
        <f>_xlfn.RANK.EQ(MCFT[[#This Row],[Date]],A:A,1)</f>
        <v>5896</v>
      </c>
      <c r="M5897" s="10">
        <f>_xlfn.RANK.AVG(MCFT[[#This Row],[Same change on date for AAPL]],AAPL,1)</f>
        <v>1311.5</v>
      </c>
      <c r="N5897" s="2">
        <f>MCFT[[#This Row],[Close]]/MCFT[[#This Row],[Open]]</f>
        <v>1.0208785993910396</v>
      </c>
    </row>
    <row r="5898" spans="1:14" x14ac:dyDescent="0.25">
      <c r="A5898" s="1">
        <v>40023</v>
      </c>
      <c r="B5898" s="3">
        <v>23.73</v>
      </c>
      <c r="C5898" s="3">
        <v>23.91</v>
      </c>
      <c r="D5898" s="3">
        <v>23.34</v>
      </c>
      <c r="E5898" s="3">
        <v>23.799999</v>
      </c>
      <c r="F5898" s="3">
        <v>18.901772000000001</v>
      </c>
      <c r="G5898">
        <v>73626900</v>
      </c>
      <c r="H5898" s="3" t="str">
        <f>TEXT(MCFT[[#This Row],[Date]],"dddd")</f>
        <v>Wednesday</v>
      </c>
      <c r="I5898" s="3">
        <f>MCFT[[#This Row],[Open]]-MCFT[[#This Row],[Close]]</f>
        <v>-6.9998999999999256E-2</v>
      </c>
      <c r="J5898" s="3">
        <f>INDEX(AAPL!$J:$J,MATCH(A:A,AAPL!$A:$A,0),1)</f>
        <v>-0.16142800000000079</v>
      </c>
      <c r="K5898" s="3" t="str">
        <f>IF(MCFT[[#This Row],[Day Change]]&gt;0,"UP","DOWN")</f>
        <v>DOWN</v>
      </c>
      <c r="L5898" s="9">
        <f>_xlfn.RANK.EQ(MCFT[[#This Row],[Date]],A:A,1)</f>
        <v>5897</v>
      </c>
      <c r="M5898" s="10">
        <f>_xlfn.RANK.AVG(MCFT[[#This Row],[Same change on date for AAPL]],AAPL,1)</f>
        <v>1304.5</v>
      </c>
      <c r="N5898" s="2">
        <f>MCFT[[#This Row],[Close]]/MCFT[[#This Row],[Open]]</f>
        <v>1.0029498103666246</v>
      </c>
    </row>
    <row r="5899" spans="1:14" x14ac:dyDescent="0.25">
      <c r="A5899" s="1">
        <v>40024</v>
      </c>
      <c r="B5899" s="3">
        <v>24.200001</v>
      </c>
      <c r="C5899" s="3">
        <v>24.43</v>
      </c>
      <c r="D5899" s="3">
        <v>23.709999</v>
      </c>
      <c r="E5899" s="3">
        <v>23.809999000000001</v>
      </c>
      <c r="F5899" s="3">
        <v>18.909716</v>
      </c>
      <c r="G5899">
        <v>67820000</v>
      </c>
      <c r="H5899" s="3" t="str">
        <f>TEXT(MCFT[[#This Row],[Date]],"dddd")</f>
        <v>Thursday</v>
      </c>
      <c r="I5899" s="3">
        <f>MCFT[[#This Row],[Open]]-MCFT[[#This Row],[Close]]</f>
        <v>0.39000199999999907</v>
      </c>
      <c r="J5899" s="3">
        <f>INDEX(AAPL!$J:$J,MATCH(A:A,AAPL!$A:$A,0),1)</f>
        <v>-0.15571399999999969</v>
      </c>
      <c r="K5899" s="3" t="str">
        <f>IF(MCFT[[#This Row],[Day Change]]&gt;0,"UP","DOWN")</f>
        <v>UP</v>
      </c>
      <c r="L5899" s="9">
        <f>_xlfn.RANK.EQ(MCFT[[#This Row],[Date]],A:A,1)</f>
        <v>5898</v>
      </c>
      <c r="M5899" s="10">
        <f>_xlfn.RANK.AVG(MCFT[[#This Row],[Same change on date for AAPL]],AAPL,1)</f>
        <v>1321.5</v>
      </c>
      <c r="N5899" s="2">
        <f>MCFT[[#This Row],[Close]]/MCFT[[#This Row],[Open]]</f>
        <v>0.98388421554197458</v>
      </c>
    </row>
    <row r="5900" spans="1:14" x14ac:dyDescent="0.25">
      <c r="A5900" s="1">
        <v>40025</v>
      </c>
      <c r="B5900" s="3">
        <v>23.77</v>
      </c>
      <c r="C5900" s="3">
        <v>24.07</v>
      </c>
      <c r="D5900" s="3">
        <v>23.5</v>
      </c>
      <c r="E5900" s="3">
        <v>23.52</v>
      </c>
      <c r="F5900" s="3">
        <v>18.679399</v>
      </c>
      <c r="G5900">
        <v>54258200</v>
      </c>
      <c r="H5900" s="3" t="str">
        <f>TEXT(MCFT[[#This Row],[Date]],"dddd")</f>
        <v>Friday</v>
      </c>
      <c r="I5900" s="3">
        <f>MCFT[[#This Row],[Open]]-MCFT[[#This Row],[Close]]</f>
        <v>0.25</v>
      </c>
      <c r="J5900" s="3">
        <f>INDEX(AAPL!$J:$J,MATCH(A:A,AAPL!$A:$A,0),1)</f>
        <v>-5.7142999999999944E-2</v>
      </c>
      <c r="K5900" s="3" t="str">
        <f>IF(MCFT[[#This Row],[Day Change]]&gt;0,"UP","DOWN")</f>
        <v>UP</v>
      </c>
      <c r="L5900" s="9">
        <f>_xlfn.RANK.EQ(MCFT[[#This Row],[Date]],A:A,1)</f>
        <v>5899</v>
      </c>
      <c r="M5900" s="10">
        <f>_xlfn.RANK.AVG(MCFT[[#This Row],[Same change on date for AAPL]],AAPL,1)</f>
        <v>1908.5</v>
      </c>
      <c r="N5900" s="2">
        <f>MCFT[[#This Row],[Close]]/MCFT[[#This Row],[Open]]</f>
        <v>0.98948254101809008</v>
      </c>
    </row>
    <row r="5901" spans="1:14" x14ac:dyDescent="0.25">
      <c r="A5901" s="1">
        <v>40028</v>
      </c>
      <c r="B5901" s="3">
        <v>23.82</v>
      </c>
      <c r="C5901" s="3">
        <v>23.860001</v>
      </c>
      <c r="D5901" s="3">
        <v>23.5</v>
      </c>
      <c r="E5901" s="3">
        <v>23.83</v>
      </c>
      <c r="F5901" s="3">
        <v>18.925608</v>
      </c>
      <c r="G5901">
        <v>46902900</v>
      </c>
      <c r="H5901" s="3" t="str">
        <f>TEXT(MCFT[[#This Row],[Date]],"dddd")</f>
        <v>Monday</v>
      </c>
      <c r="I5901" s="3">
        <f>MCFT[[#This Row],[Open]]-MCFT[[#This Row],[Close]]</f>
        <v>-9.9999999999980105E-3</v>
      </c>
      <c r="J5901" s="3">
        <f>INDEX(AAPL!$J:$J,MATCH(A:A,AAPL!$A:$A,0),1)</f>
        <v>-0.17428600000000216</v>
      </c>
      <c r="K5901" s="3" t="str">
        <f>IF(MCFT[[#This Row],[Day Change]]&gt;0,"UP","DOWN")</f>
        <v>DOWN</v>
      </c>
      <c r="L5901" s="9">
        <f>_xlfn.RANK.EQ(MCFT[[#This Row],[Date]],A:A,1)</f>
        <v>5900</v>
      </c>
      <c r="M5901" s="10">
        <f>_xlfn.RANK.AVG(MCFT[[#This Row],[Same change on date for AAPL]],AAPL,1)</f>
        <v>1269</v>
      </c>
      <c r="N5901" s="2">
        <f>MCFT[[#This Row],[Close]]/MCFT[[#This Row],[Open]]</f>
        <v>1.0004198152812762</v>
      </c>
    </row>
    <row r="5902" spans="1:14" x14ac:dyDescent="0.25">
      <c r="A5902" s="1">
        <v>40029</v>
      </c>
      <c r="B5902" s="3">
        <v>23.68</v>
      </c>
      <c r="C5902" s="3">
        <v>23.790001</v>
      </c>
      <c r="D5902" s="3">
        <v>23.530000999999999</v>
      </c>
      <c r="E5902" s="3">
        <v>23.77</v>
      </c>
      <c r="F5902" s="3">
        <v>18.877946999999999</v>
      </c>
      <c r="G5902">
        <v>49218300</v>
      </c>
      <c r="H5902" s="3" t="str">
        <f>TEXT(MCFT[[#This Row],[Date]],"dddd")</f>
        <v>Tuesday</v>
      </c>
      <c r="I5902" s="3">
        <f>MCFT[[#This Row],[Open]]-MCFT[[#This Row],[Close]]</f>
        <v>-8.9999999999999858E-2</v>
      </c>
      <c r="J5902" s="3">
        <f>INDEX(AAPL!$J:$J,MATCH(A:A,AAPL!$A:$A,0),1)</f>
        <v>-8.8571999999999207E-2</v>
      </c>
      <c r="K5902" s="3" t="str">
        <f>IF(MCFT[[#This Row],[Day Change]]&gt;0,"UP","DOWN")</f>
        <v>DOWN</v>
      </c>
      <c r="L5902" s="9">
        <f>_xlfn.RANK.EQ(MCFT[[#This Row],[Date]],A:A,1)</f>
        <v>5901</v>
      </c>
      <c r="M5902" s="10">
        <f>_xlfn.RANK.AVG(MCFT[[#This Row],[Same change on date for AAPL]],AAPL,1)</f>
        <v>1606.5</v>
      </c>
      <c r="N5902" s="2">
        <f>MCFT[[#This Row],[Close]]/MCFT[[#This Row],[Open]]</f>
        <v>1.0038006756756757</v>
      </c>
    </row>
    <row r="5903" spans="1:14" x14ac:dyDescent="0.25">
      <c r="A5903" s="1">
        <v>40030</v>
      </c>
      <c r="B5903" s="3">
        <v>23.84</v>
      </c>
      <c r="C5903" s="3">
        <v>24.25</v>
      </c>
      <c r="D5903" s="3">
        <v>23.790001</v>
      </c>
      <c r="E5903" s="3">
        <v>23.809999000000001</v>
      </c>
      <c r="F5903" s="3">
        <v>18.909716</v>
      </c>
      <c r="G5903">
        <v>53310300</v>
      </c>
      <c r="H5903" s="3" t="str">
        <f>TEXT(MCFT[[#This Row],[Date]],"dddd")</f>
        <v>Wednesday</v>
      </c>
      <c r="I5903" s="3">
        <f>MCFT[[#This Row],[Open]]-MCFT[[#This Row],[Close]]</f>
        <v>3.0000999999998612E-2</v>
      </c>
      <c r="J5903" s="3">
        <f>INDEX(AAPL!$J:$J,MATCH(A:A,AAPL!$A:$A,0),1)</f>
        <v>9.1428999999997984E-2</v>
      </c>
      <c r="K5903" s="3" t="str">
        <f>IF(MCFT[[#This Row],[Day Change]]&gt;0,"UP","DOWN")</f>
        <v>UP</v>
      </c>
      <c r="L5903" s="9">
        <f>_xlfn.RANK.EQ(MCFT[[#This Row],[Date]],A:A,1)</f>
        <v>5902</v>
      </c>
      <c r="M5903" s="10">
        <f>_xlfn.RANK.AVG(MCFT[[#This Row],[Same change on date for AAPL]],AAPL,1)</f>
        <v>6670</v>
      </c>
      <c r="N5903" s="2">
        <f>MCFT[[#This Row],[Close]]/MCFT[[#This Row],[Open]]</f>
        <v>0.99874156879194642</v>
      </c>
    </row>
    <row r="5904" spans="1:14" x14ac:dyDescent="0.25">
      <c r="A5904" s="1">
        <v>40031</v>
      </c>
      <c r="B5904" s="3">
        <v>23.93</v>
      </c>
      <c r="C5904" s="3">
        <v>23.98</v>
      </c>
      <c r="D5904" s="3">
        <v>23.27</v>
      </c>
      <c r="E5904" s="3">
        <v>23.459999</v>
      </c>
      <c r="F5904" s="3">
        <v>18.631754000000001</v>
      </c>
      <c r="G5904">
        <v>59686000</v>
      </c>
      <c r="H5904" s="3" t="str">
        <f>TEXT(MCFT[[#This Row],[Date]],"dddd")</f>
        <v>Thursday</v>
      </c>
      <c r="I5904" s="3">
        <f>MCFT[[#This Row],[Open]]-MCFT[[#This Row],[Close]]</f>
        <v>0.47000099999999989</v>
      </c>
      <c r="J5904" s="3">
        <f>INDEX(AAPL!$J:$J,MATCH(A:A,AAPL!$A:$A,0),1)</f>
        <v>0.23857100000000031</v>
      </c>
      <c r="K5904" s="3" t="str">
        <f>IF(MCFT[[#This Row],[Day Change]]&gt;0,"UP","DOWN")</f>
        <v>UP</v>
      </c>
      <c r="L5904" s="9">
        <f>_xlfn.RANK.EQ(MCFT[[#This Row],[Date]],A:A,1)</f>
        <v>5903</v>
      </c>
      <c r="M5904" s="10">
        <f>_xlfn.RANK.AVG(MCFT[[#This Row],[Same change on date for AAPL]],AAPL,1)</f>
        <v>7130</v>
      </c>
      <c r="N5904" s="2">
        <f>MCFT[[#This Row],[Close]]/MCFT[[#This Row],[Open]]</f>
        <v>0.98035933974091094</v>
      </c>
    </row>
    <row r="5905" spans="1:14" x14ac:dyDescent="0.25">
      <c r="A5905" s="1">
        <v>40032</v>
      </c>
      <c r="B5905" s="3">
        <v>23.75</v>
      </c>
      <c r="C5905" s="3">
        <v>23.82</v>
      </c>
      <c r="D5905" s="3">
        <v>23.5</v>
      </c>
      <c r="E5905" s="3">
        <v>23.559999000000001</v>
      </c>
      <c r="F5905" s="3">
        <v>18.711168000000001</v>
      </c>
      <c r="G5905">
        <v>46169700</v>
      </c>
      <c r="H5905" s="3" t="str">
        <f>TEXT(MCFT[[#This Row],[Date]],"dddd")</f>
        <v>Friday</v>
      </c>
      <c r="I5905" s="3">
        <f>MCFT[[#This Row],[Open]]-MCFT[[#This Row],[Close]]</f>
        <v>0.19000099999999875</v>
      </c>
      <c r="J5905" s="3">
        <f>INDEX(AAPL!$J:$J,MATCH(A:A,AAPL!$A:$A,0),1)</f>
        <v>-2.8569999999987772E-3</v>
      </c>
      <c r="K5905" s="3" t="str">
        <f>IF(MCFT[[#This Row],[Day Change]]&gt;0,"UP","DOWN")</f>
        <v>UP</v>
      </c>
      <c r="L5905" s="9">
        <f>_xlfn.RANK.EQ(MCFT[[#This Row],[Date]],A:A,1)</f>
        <v>5904</v>
      </c>
      <c r="M5905" s="10">
        <f>_xlfn.RANK.AVG(MCFT[[#This Row],[Same change on date for AAPL]],AAPL,1)</f>
        <v>3916.5</v>
      </c>
      <c r="N5905" s="2">
        <f>MCFT[[#This Row],[Close]]/MCFT[[#This Row],[Open]]</f>
        <v>0.99199995789473694</v>
      </c>
    </row>
    <row r="5906" spans="1:14" x14ac:dyDescent="0.25">
      <c r="A5906" s="1">
        <v>40035</v>
      </c>
      <c r="B5906" s="3">
        <v>23.459999</v>
      </c>
      <c r="C5906" s="3">
        <v>23.549999</v>
      </c>
      <c r="D5906" s="3">
        <v>23.299999</v>
      </c>
      <c r="E5906" s="3">
        <v>23.42</v>
      </c>
      <c r="F5906" s="3">
        <v>18.599981</v>
      </c>
      <c r="G5906">
        <v>35261900</v>
      </c>
      <c r="H5906" s="3" t="str">
        <f>TEXT(MCFT[[#This Row],[Date]],"dddd")</f>
        <v>Monday</v>
      </c>
      <c r="I5906" s="3">
        <f>MCFT[[#This Row],[Open]]-MCFT[[#This Row],[Close]]</f>
        <v>3.9998999999998119E-2</v>
      </c>
      <c r="J5906" s="3">
        <f>INDEX(AAPL!$J:$J,MATCH(A:A,AAPL!$A:$A,0),1)</f>
        <v>0.13428500000000199</v>
      </c>
      <c r="K5906" s="3" t="str">
        <f>IF(MCFT[[#This Row],[Day Change]]&gt;0,"UP","DOWN")</f>
        <v>UP</v>
      </c>
      <c r="L5906" s="9">
        <f>_xlfn.RANK.EQ(MCFT[[#This Row],[Date]],A:A,1)</f>
        <v>5905</v>
      </c>
      <c r="M5906" s="10">
        <f>_xlfn.RANK.AVG(MCFT[[#This Row],[Same change on date for AAPL]],AAPL,1)</f>
        <v>6847</v>
      </c>
      <c r="N5906" s="2">
        <f>MCFT[[#This Row],[Close]]/MCFT[[#This Row],[Open]]</f>
        <v>0.9982950127150475</v>
      </c>
    </row>
    <row r="5907" spans="1:14" x14ac:dyDescent="0.25">
      <c r="A5907" s="1">
        <v>40036</v>
      </c>
      <c r="B5907" s="3">
        <v>23.32</v>
      </c>
      <c r="C5907" s="3">
        <v>23.4</v>
      </c>
      <c r="D5907" s="3">
        <v>23.049999</v>
      </c>
      <c r="E5907" s="3">
        <v>23.129999000000002</v>
      </c>
      <c r="F5907" s="3">
        <v>18.369665000000001</v>
      </c>
      <c r="G5907">
        <v>33615800</v>
      </c>
      <c r="H5907" s="3" t="str">
        <f>TEXT(MCFT[[#This Row],[Date]],"dddd")</f>
        <v>Tuesday</v>
      </c>
      <c r="I5907" s="3">
        <f>MCFT[[#This Row],[Open]]-MCFT[[#This Row],[Close]]</f>
        <v>0.19000099999999875</v>
      </c>
      <c r="J5907" s="3">
        <f>INDEX(AAPL!$J:$J,MATCH(A:A,AAPL!$A:$A,0),1)</f>
        <v>0.12285599999999874</v>
      </c>
      <c r="K5907" s="3" t="str">
        <f>IF(MCFT[[#This Row],[Day Change]]&gt;0,"UP","DOWN")</f>
        <v>UP</v>
      </c>
      <c r="L5907" s="9">
        <f>_xlfn.RANK.EQ(MCFT[[#This Row],[Date]],A:A,1)</f>
        <v>5906</v>
      </c>
      <c r="M5907" s="10">
        <f>_xlfn.RANK.AVG(MCFT[[#This Row],[Same change on date for AAPL]],AAPL,1)</f>
        <v>6795.5</v>
      </c>
      <c r="N5907" s="2">
        <f>MCFT[[#This Row],[Close]]/MCFT[[#This Row],[Open]]</f>
        <v>0.99185244425385943</v>
      </c>
    </row>
    <row r="5908" spans="1:14" x14ac:dyDescent="0.25">
      <c r="A5908" s="1">
        <v>40037</v>
      </c>
      <c r="B5908" s="3">
        <v>23.129999000000002</v>
      </c>
      <c r="C5908" s="3">
        <v>23.9</v>
      </c>
      <c r="D5908" s="3">
        <v>23.030000999999999</v>
      </c>
      <c r="E5908" s="3">
        <v>23.530000999999999</v>
      </c>
      <c r="F5908" s="3">
        <v>18.687342000000001</v>
      </c>
      <c r="G5908">
        <v>61972300</v>
      </c>
      <c r="H5908" s="3" t="str">
        <f>TEXT(MCFT[[#This Row],[Date]],"dddd")</f>
        <v>Wednesday</v>
      </c>
      <c r="I5908" s="3">
        <f>MCFT[[#This Row],[Open]]-MCFT[[#This Row],[Close]]</f>
        <v>-0.40000199999999708</v>
      </c>
      <c r="J5908" s="3">
        <f>INDEX(AAPL!$J:$J,MATCH(A:A,AAPL!$A:$A,0),1)</f>
        <v>-0.39428700000000205</v>
      </c>
      <c r="K5908" s="3" t="str">
        <f>IF(MCFT[[#This Row],[Day Change]]&gt;0,"UP","DOWN")</f>
        <v>DOWN</v>
      </c>
      <c r="L5908" s="9">
        <f>_xlfn.RANK.EQ(MCFT[[#This Row],[Date]],A:A,1)</f>
        <v>5907</v>
      </c>
      <c r="M5908" s="10">
        <f>_xlfn.RANK.AVG(MCFT[[#This Row],[Same change on date for AAPL]],AAPL,1)</f>
        <v>845</v>
      </c>
      <c r="N5908" s="2">
        <f>MCFT[[#This Row],[Close]]/MCFT[[#This Row],[Open]]</f>
        <v>1.0172936453650516</v>
      </c>
    </row>
    <row r="5909" spans="1:14" x14ac:dyDescent="0.25">
      <c r="A5909" s="1">
        <v>40038</v>
      </c>
      <c r="B5909" s="3">
        <v>23.629999000000002</v>
      </c>
      <c r="C5909" s="3">
        <v>23.85</v>
      </c>
      <c r="D5909" s="3">
        <v>23.4</v>
      </c>
      <c r="E5909" s="3">
        <v>23.620000999999998</v>
      </c>
      <c r="F5909" s="3">
        <v>18.758814000000001</v>
      </c>
      <c r="G5909">
        <v>38954500</v>
      </c>
      <c r="H5909" s="3" t="str">
        <f>TEXT(MCFT[[#This Row],[Date]],"dddd")</f>
        <v>Thursday</v>
      </c>
      <c r="I5909" s="3">
        <f>MCFT[[#This Row],[Open]]-MCFT[[#This Row],[Close]]</f>
        <v>9.99800000000306E-3</v>
      </c>
      <c r="J5909" s="3">
        <f>INDEX(AAPL!$J:$J,MATCH(A:A,AAPL!$A:$A,0),1)</f>
        <v>-0.25285700000000233</v>
      </c>
      <c r="K5909" s="3" t="str">
        <f>IF(MCFT[[#This Row],[Day Change]]&gt;0,"UP","DOWN")</f>
        <v>UP</v>
      </c>
      <c r="L5909" s="9">
        <f>_xlfn.RANK.EQ(MCFT[[#This Row],[Date]],A:A,1)</f>
        <v>5908</v>
      </c>
      <c r="M5909" s="10">
        <f>_xlfn.RANK.AVG(MCFT[[#This Row],[Same change on date for AAPL]],AAPL,1)</f>
        <v>1078</v>
      </c>
      <c r="N5909" s="2">
        <f>MCFT[[#This Row],[Close]]/MCFT[[#This Row],[Open]]</f>
        <v>0.99957689376118875</v>
      </c>
    </row>
    <row r="5910" spans="1:14" x14ac:dyDescent="0.25">
      <c r="A5910" s="1">
        <v>40039</v>
      </c>
      <c r="B5910" s="3">
        <v>23.620000999999998</v>
      </c>
      <c r="C5910" s="3">
        <v>23.799999</v>
      </c>
      <c r="D5910" s="3">
        <v>23.51</v>
      </c>
      <c r="E5910" s="3">
        <v>23.690000999999999</v>
      </c>
      <c r="F5910" s="3">
        <v>18.814411</v>
      </c>
      <c r="G5910">
        <v>46330200</v>
      </c>
      <c r="H5910" s="3" t="str">
        <f>TEXT(MCFT[[#This Row],[Date]],"dddd")</f>
        <v>Friday</v>
      </c>
      <c r="I5910" s="3">
        <f>MCFT[[#This Row],[Open]]-MCFT[[#This Row],[Close]]</f>
        <v>-7.0000000000000284E-2</v>
      </c>
      <c r="J5910" s="3">
        <f>INDEX(AAPL!$J:$J,MATCH(A:A,AAPL!$A:$A,0),1)</f>
        <v>0.1657139999999977</v>
      </c>
      <c r="K5910" s="3" t="str">
        <f>IF(MCFT[[#This Row],[Day Change]]&gt;0,"UP","DOWN")</f>
        <v>DOWN</v>
      </c>
      <c r="L5910" s="9">
        <f>_xlfn.RANK.EQ(MCFT[[#This Row],[Date]],A:A,1)</f>
        <v>5909</v>
      </c>
      <c r="M5910" s="10">
        <f>_xlfn.RANK.AVG(MCFT[[#This Row],[Same change on date for AAPL]],AAPL,1)</f>
        <v>6951</v>
      </c>
      <c r="N5910" s="2">
        <f>MCFT[[#This Row],[Close]]/MCFT[[#This Row],[Open]]</f>
        <v>1.0029635900523459</v>
      </c>
    </row>
    <row r="5911" spans="1:14" x14ac:dyDescent="0.25">
      <c r="A5911" s="1">
        <v>40042</v>
      </c>
      <c r="B5911" s="3">
        <v>23.32</v>
      </c>
      <c r="C5911" s="3">
        <v>23.6</v>
      </c>
      <c r="D5911" s="3">
        <v>23.23</v>
      </c>
      <c r="E5911" s="3">
        <v>23.25</v>
      </c>
      <c r="F5911" s="3">
        <v>18.464970000000001</v>
      </c>
      <c r="G5911">
        <v>42474400</v>
      </c>
      <c r="H5911" s="3" t="str">
        <f>TEXT(MCFT[[#This Row],[Date]],"dddd")</f>
        <v>Monday</v>
      </c>
      <c r="I5911" s="3">
        <f>MCFT[[#This Row],[Open]]-MCFT[[#This Row],[Close]]</f>
        <v>7.0000000000000284E-2</v>
      </c>
      <c r="J5911" s="3">
        <f>INDEX(AAPL!$J:$J,MATCH(A:A,AAPL!$A:$A,0),1)</f>
        <v>0.56571500000000086</v>
      </c>
      <c r="K5911" s="3" t="str">
        <f>IF(MCFT[[#This Row],[Day Change]]&gt;0,"UP","DOWN")</f>
        <v>UP</v>
      </c>
      <c r="L5911" s="9">
        <f>_xlfn.RANK.EQ(MCFT[[#This Row],[Date]],A:A,1)</f>
        <v>5910</v>
      </c>
      <c r="M5911" s="10">
        <f>_xlfn.RANK.AVG(MCFT[[#This Row],[Same change on date for AAPL]],AAPL,1)</f>
        <v>7552</v>
      </c>
      <c r="N5911" s="2">
        <f>MCFT[[#This Row],[Close]]/MCFT[[#This Row],[Open]]</f>
        <v>0.99699828473413377</v>
      </c>
    </row>
    <row r="5912" spans="1:14" x14ac:dyDescent="0.25">
      <c r="A5912" s="1">
        <v>40043</v>
      </c>
      <c r="B5912" s="3">
        <v>23.290001</v>
      </c>
      <c r="C5912" s="3">
        <v>23.65</v>
      </c>
      <c r="D5912" s="3">
        <v>23.27</v>
      </c>
      <c r="E5912" s="3">
        <v>23.58</v>
      </c>
      <c r="F5912" s="3">
        <v>18.832350000000002</v>
      </c>
      <c r="G5912">
        <v>38878900</v>
      </c>
      <c r="H5912" s="3" t="str">
        <f>TEXT(MCFT[[#This Row],[Date]],"dddd")</f>
        <v>Tuesday</v>
      </c>
      <c r="I5912" s="3">
        <f>MCFT[[#This Row],[Open]]-MCFT[[#This Row],[Close]]</f>
        <v>-0.28999899999999812</v>
      </c>
      <c r="J5912" s="3">
        <f>INDEX(AAPL!$J:$J,MATCH(A:A,AAPL!$A:$A,0),1)</f>
        <v>-0.33857199999999921</v>
      </c>
      <c r="K5912" s="3" t="str">
        <f>IF(MCFT[[#This Row],[Day Change]]&gt;0,"UP","DOWN")</f>
        <v>DOWN</v>
      </c>
      <c r="L5912" s="9">
        <f>_xlfn.RANK.EQ(MCFT[[#This Row],[Date]],A:A,1)</f>
        <v>5911</v>
      </c>
      <c r="M5912" s="10">
        <f>_xlfn.RANK.AVG(MCFT[[#This Row],[Same change on date for AAPL]],AAPL,1)</f>
        <v>929</v>
      </c>
      <c r="N5912" s="2">
        <f>MCFT[[#This Row],[Close]]/MCFT[[#This Row],[Open]]</f>
        <v>1.012451652535352</v>
      </c>
    </row>
    <row r="5913" spans="1:14" x14ac:dyDescent="0.25">
      <c r="A5913" s="1">
        <v>40044</v>
      </c>
      <c r="B5913" s="3">
        <v>23.25</v>
      </c>
      <c r="C5913" s="3">
        <v>23.719999000000001</v>
      </c>
      <c r="D5913" s="3">
        <v>23.25</v>
      </c>
      <c r="E5913" s="3">
        <v>23.65</v>
      </c>
      <c r="F5913" s="3">
        <v>18.888255999999998</v>
      </c>
      <c r="G5913">
        <v>41821300</v>
      </c>
      <c r="H5913" s="3" t="str">
        <f>TEXT(MCFT[[#This Row],[Date]],"dddd")</f>
        <v>Wednesday</v>
      </c>
      <c r="I5913" s="3">
        <f>MCFT[[#This Row],[Open]]-MCFT[[#This Row],[Close]]</f>
        <v>-0.39999999999999858</v>
      </c>
      <c r="J5913" s="3">
        <f>INDEX(AAPL!$J:$J,MATCH(A:A,AAPL!$A:$A,0),1)</f>
        <v>-0.26428599999999847</v>
      </c>
      <c r="K5913" s="3" t="str">
        <f>IF(MCFT[[#This Row],[Day Change]]&gt;0,"UP","DOWN")</f>
        <v>DOWN</v>
      </c>
      <c r="L5913" s="9">
        <f>_xlfn.RANK.EQ(MCFT[[#This Row],[Date]],A:A,1)</f>
        <v>5912</v>
      </c>
      <c r="M5913" s="10">
        <f>_xlfn.RANK.AVG(MCFT[[#This Row],[Same change on date for AAPL]],AAPL,1)</f>
        <v>1050.5</v>
      </c>
      <c r="N5913" s="2">
        <f>MCFT[[#This Row],[Close]]/MCFT[[#This Row],[Open]]</f>
        <v>1.0172043010752687</v>
      </c>
    </row>
    <row r="5914" spans="1:14" x14ac:dyDescent="0.25">
      <c r="A5914" s="1">
        <v>40045</v>
      </c>
      <c r="B5914" s="3">
        <v>23.6</v>
      </c>
      <c r="C5914" s="3">
        <v>23.870000999999998</v>
      </c>
      <c r="D5914" s="3">
        <v>23.540001</v>
      </c>
      <c r="E5914" s="3">
        <v>23.67</v>
      </c>
      <c r="F5914" s="3">
        <v>18.904232</v>
      </c>
      <c r="G5914">
        <v>39505900</v>
      </c>
      <c r="H5914" s="3" t="str">
        <f>TEXT(MCFT[[#This Row],[Date]],"dddd")</f>
        <v>Thursday</v>
      </c>
      <c r="I5914" s="3">
        <f>MCFT[[#This Row],[Open]]-MCFT[[#This Row],[Close]]</f>
        <v>-7.0000000000000284E-2</v>
      </c>
      <c r="J5914" s="3">
        <f>INDEX(AAPL!$J:$J,MATCH(A:A,AAPL!$A:$A,0),1)</f>
        <v>-0.19285800000000108</v>
      </c>
      <c r="K5914" s="3" t="str">
        <f>IF(MCFT[[#This Row],[Day Change]]&gt;0,"UP","DOWN")</f>
        <v>DOWN</v>
      </c>
      <c r="L5914" s="9">
        <f>_xlfn.RANK.EQ(MCFT[[#This Row],[Date]],A:A,1)</f>
        <v>5913</v>
      </c>
      <c r="M5914" s="10">
        <f>_xlfn.RANK.AVG(MCFT[[#This Row],[Same change on date for AAPL]],AAPL,1)</f>
        <v>1223</v>
      </c>
      <c r="N5914" s="2">
        <f>MCFT[[#This Row],[Close]]/MCFT[[#This Row],[Open]]</f>
        <v>1.0029661016949152</v>
      </c>
    </row>
    <row r="5915" spans="1:14" x14ac:dyDescent="0.25">
      <c r="A5915" s="1">
        <v>40046</v>
      </c>
      <c r="B5915" s="3">
        <v>23.93</v>
      </c>
      <c r="C5915" s="3">
        <v>24.42</v>
      </c>
      <c r="D5915" s="3">
        <v>23.77</v>
      </c>
      <c r="E5915" s="3">
        <v>24.41</v>
      </c>
      <c r="F5915" s="3">
        <v>19.495235000000001</v>
      </c>
      <c r="G5915">
        <v>69011400</v>
      </c>
      <c r="H5915" s="3" t="str">
        <f>TEXT(MCFT[[#This Row],[Date]],"dddd")</f>
        <v>Friday</v>
      </c>
      <c r="I5915" s="3">
        <f>MCFT[[#This Row],[Open]]-MCFT[[#This Row],[Close]]</f>
        <v>-0.48000000000000043</v>
      </c>
      <c r="J5915" s="3">
        <f>INDEX(AAPL!$J:$J,MATCH(A:A,AAPL!$A:$A,0),1)</f>
        <v>-0.22428499999999829</v>
      </c>
      <c r="K5915" s="3" t="str">
        <f>IF(MCFT[[#This Row],[Day Change]]&gt;0,"UP","DOWN")</f>
        <v>DOWN</v>
      </c>
      <c r="L5915" s="9">
        <f>_xlfn.RANK.EQ(MCFT[[#This Row],[Date]],A:A,1)</f>
        <v>5914</v>
      </c>
      <c r="M5915" s="10">
        <f>_xlfn.RANK.AVG(MCFT[[#This Row],[Same change on date for AAPL]],AAPL,1)</f>
        <v>1143</v>
      </c>
      <c r="N5915" s="2">
        <f>MCFT[[#This Row],[Close]]/MCFT[[#This Row],[Open]]</f>
        <v>1.0200585039699122</v>
      </c>
    </row>
    <row r="5916" spans="1:14" x14ac:dyDescent="0.25">
      <c r="A5916" s="1">
        <v>40049</v>
      </c>
      <c r="B5916" s="3">
        <v>24.41</v>
      </c>
      <c r="C5916" s="3">
        <v>24.73</v>
      </c>
      <c r="D5916" s="3">
        <v>24.280000999999999</v>
      </c>
      <c r="E5916" s="3">
        <v>24.639999</v>
      </c>
      <c r="F5916" s="3">
        <v>19.678927999999999</v>
      </c>
      <c r="G5916">
        <v>54180900</v>
      </c>
      <c r="H5916" s="3" t="str">
        <f>TEXT(MCFT[[#This Row],[Date]],"dddd")</f>
        <v>Monday</v>
      </c>
      <c r="I5916" s="3">
        <f>MCFT[[#This Row],[Open]]-MCFT[[#This Row],[Close]]</f>
        <v>-0.2299989999999994</v>
      </c>
      <c r="J5916" s="3">
        <f>INDEX(AAPL!$J:$J,MATCH(A:A,AAPL!$A:$A,0),1)</f>
        <v>0.15142799999999923</v>
      </c>
      <c r="K5916" s="3" t="str">
        <f>IF(MCFT[[#This Row],[Day Change]]&gt;0,"UP","DOWN")</f>
        <v>DOWN</v>
      </c>
      <c r="L5916" s="9">
        <f>_xlfn.RANK.EQ(MCFT[[#This Row],[Date]],A:A,1)</f>
        <v>5915</v>
      </c>
      <c r="M5916" s="10">
        <f>_xlfn.RANK.AVG(MCFT[[#This Row],[Same change on date for AAPL]],AAPL,1)</f>
        <v>6905</v>
      </c>
      <c r="N5916" s="2">
        <f>MCFT[[#This Row],[Close]]/MCFT[[#This Row],[Open]]</f>
        <v>1.0094223269151987</v>
      </c>
    </row>
    <row r="5917" spans="1:14" x14ac:dyDescent="0.25">
      <c r="A5917" s="1">
        <v>40050</v>
      </c>
      <c r="B5917" s="3">
        <v>24.6</v>
      </c>
      <c r="C5917" s="3">
        <v>24.82</v>
      </c>
      <c r="D5917" s="3">
        <v>24.459999</v>
      </c>
      <c r="E5917" s="3">
        <v>24.639999</v>
      </c>
      <c r="F5917" s="3">
        <v>19.678927999999999</v>
      </c>
      <c r="G5917">
        <v>43980300</v>
      </c>
      <c r="H5917" s="3" t="str">
        <f>TEXT(MCFT[[#This Row],[Date]],"dddd")</f>
        <v>Tuesday</v>
      </c>
      <c r="I5917" s="3">
        <f>MCFT[[#This Row],[Open]]-MCFT[[#This Row],[Close]]</f>
        <v>-3.9998999999998119E-2</v>
      </c>
      <c r="J5917" s="3">
        <f>INDEX(AAPL!$J:$J,MATCH(A:A,AAPL!$A:$A,0),1)</f>
        <v>8.5690000000013811E-3</v>
      </c>
      <c r="K5917" s="3" t="str">
        <f>IF(MCFT[[#This Row],[Day Change]]&gt;0,"UP","DOWN")</f>
        <v>DOWN</v>
      </c>
      <c r="L5917" s="9">
        <f>_xlfn.RANK.EQ(MCFT[[#This Row],[Date]],A:A,1)</f>
        <v>5916</v>
      </c>
      <c r="M5917" s="10">
        <f>_xlfn.RANK.AVG(MCFT[[#This Row],[Same change on date for AAPL]],AAPL,1)</f>
        <v>4600</v>
      </c>
      <c r="N5917" s="2">
        <f>MCFT[[#This Row],[Close]]/MCFT[[#This Row],[Open]]</f>
        <v>1.0016259756097561</v>
      </c>
    </row>
    <row r="5918" spans="1:14" x14ac:dyDescent="0.25">
      <c r="A5918" s="1">
        <v>40051</v>
      </c>
      <c r="B5918" s="3">
        <v>24.59</v>
      </c>
      <c r="C5918" s="3">
        <v>24.75</v>
      </c>
      <c r="D5918" s="3">
        <v>24.42</v>
      </c>
      <c r="E5918" s="3">
        <v>24.549999</v>
      </c>
      <c r="F5918" s="3">
        <v>19.607051999999999</v>
      </c>
      <c r="G5918">
        <v>41079000</v>
      </c>
      <c r="H5918" s="3" t="str">
        <f>TEXT(MCFT[[#This Row],[Date]],"dddd")</f>
        <v>Wednesday</v>
      </c>
      <c r="I5918" s="3">
        <f>MCFT[[#This Row],[Open]]-MCFT[[#This Row],[Close]]</f>
        <v>4.0001000000000175E-2</v>
      </c>
      <c r="J5918" s="3">
        <f>INDEX(AAPL!$J:$J,MATCH(A:A,AAPL!$A:$A,0),1)</f>
        <v>0.21571399999999841</v>
      </c>
      <c r="K5918" s="3" t="str">
        <f>IF(MCFT[[#This Row],[Day Change]]&gt;0,"UP","DOWN")</f>
        <v>UP</v>
      </c>
      <c r="L5918" s="9">
        <f>_xlfn.RANK.EQ(MCFT[[#This Row],[Date]],A:A,1)</f>
        <v>5917</v>
      </c>
      <c r="M5918" s="10">
        <f>_xlfn.RANK.AVG(MCFT[[#This Row],[Same change on date for AAPL]],AAPL,1)</f>
        <v>7082</v>
      </c>
      <c r="N5918" s="2">
        <f>MCFT[[#This Row],[Close]]/MCFT[[#This Row],[Open]]</f>
        <v>0.99837328182187879</v>
      </c>
    </row>
    <row r="5919" spans="1:14" x14ac:dyDescent="0.25">
      <c r="A5919" s="1">
        <v>40052</v>
      </c>
      <c r="B5919" s="3">
        <v>24.41</v>
      </c>
      <c r="C5919" s="3">
        <v>24.780000999999999</v>
      </c>
      <c r="D5919" s="3">
        <v>24.299999</v>
      </c>
      <c r="E5919" s="3">
        <v>24.690000999999999</v>
      </c>
      <c r="F5919" s="3">
        <v>19.718855000000001</v>
      </c>
      <c r="G5919">
        <v>45495600</v>
      </c>
      <c r="H5919" s="3" t="str">
        <f>TEXT(MCFT[[#This Row],[Date]],"dddd")</f>
        <v>Thursday</v>
      </c>
      <c r="I5919" s="3">
        <f>MCFT[[#This Row],[Open]]-MCFT[[#This Row],[Close]]</f>
        <v>-0.28000099999999861</v>
      </c>
      <c r="J5919" s="3">
        <f>INDEX(AAPL!$J:$J,MATCH(A:A,AAPL!$A:$A,0),1)</f>
        <v>-0.1000009999999989</v>
      </c>
      <c r="K5919" s="3" t="str">
        <f>IF(MCFT[[#This Row],[Day Change]]&gt;0,"UP","DOWN")</f>
        <v>DOWN</v>
      </c>
      <c r="L5919" s="9">
        <f>_xlfn.RANK.EQ(MCFT[[#This Row],[Date]],A:A,1)</f>
        <v>5918</v>
      </c>
      <c r="M5919" s="10">
        <f>_xlfn.RANK.AVG(MCFT[[#This Row],[Same change on date for AAPL]],AAPL,1)</f>
        <v>1540</v>
      </c>
      <c r="N5919" s="2">
        <f>MCFT[[#This Row],[Close]]/MCFT[[#This Row],[Open]]</f>
        <v>1.0114707496927489</v>
      </c>
    </row>
    <row r="5920" spans="1:14" x14ac:dyDescent="0.25">
      <c r="A5920" s="1">
        <v>40053</v>
      </c>
      <c r="B5920" s="3">
        <v>25.07</v>
      </c>
      <c r="C5920" s="3">
        <v>25.49</v>
      </c>
      <c r="D5920" s="3">
        <v>24.610001</v>
      </c>
      <c r="E5920" s="3">
        <v>24.68</v>
      </c>
      <c r="F5920" s="3">
        <v>19.710875000000001</v>
      </c>
      <c r="G5920">
        <v>55808000</v>
      </c>
      <c r="H5920" s="3" t="str">
        <f>TEXT(MCFT[[#This Row],[Date]],"dddd")</f>
        <v>Friday</v>
      </c>
      <c r="I5920" s="3">
        <f>MCFT[[#This Row],[Open]]-MCFT[[#This Row],[Close]]</f>
        <v>0.39000000000000057</v>
      </c>
      <c r="J5920" s="3">
        <f>INDEX(AAPL!$J:$J,MATCH(A:A,AAPL!$A:$A,0),1)</f>
        <v>0.31714500000000001</v>
      </c>
      <c r="K5920" s="3" t="str">
        <f>IF(MCFT[[#This Row],[Day Change]]&gt;0,"UP","DOWN")</f>
        <v>UP</v>
      </c>
      <c r="L5920" s="9">
        <f>_xlfn.RANK.EQ(MCFT[[#This Row],[Date]],A:A,1)</f>
        <v>5919</v>
      </c>
      <c r="M5920" s="10">
        <f>_xlfn.RANK.AVG(MCFT[[#This Row],[Same change on date for AAPL]],AAPL,1)</f>
        <v>7263</v>
      </c>
      <c r="N5920" s="2">
        <f>MCFT[[#This Row],[Close]]/MCFT[[#This Row],[Open]]</f>
        <v>0.98444355803749495</v>
      </c>
    </row>
    <row r="5921" spans="1:14" x14ac:dyDescent="0.25">
      <c r="A5921" s="1">
        <v>40056</v>
      </c>
      <c r="B5921" s="3">
        <v>24.57</v>
      </c>
      <c r="C5921" s="3">
        <v>24.85</v>
      </c>
      <c r="D5921" s="3">
        <v>24.290001</v>
      </c>
      <c r="E5921" s="3">
        <v>24.65</v>
      </c>
      <c r="F5921" s="3">
        <v>19.686914000000002</v>
      </c>
      <c r="G5921">
        <v>49592800</v>
      </c>
      <c r="H5921" s="3" t="str">
        <f>TEXT(MCFT[[#This Row],[Date]],"dddd")</f>
        <v>Monday</v>
      </c>
      <c r="I5921" s="3">
        <f>MCFT[[#This Row],[Open]]-MCFT[[#This Row],[Close]]</f>
        <v>-7.9999999999998295E-2</v>
      </c>
      <c r="J5921" s="3">
        <f>INDEX(AAPL!$J:$J,MATCH(A:A,AAPL!$A:$A,0),1)</f>
        <v>-7.1429999999992333E-3</v>
      </c>
      <c r="K5921" s="3" t="str">
        <f>IF(MCFT[[#This Row],[Day Change]]&gt;0,"UP","DOWN")</f>
        <v>DOWN</v>
      </c>
      <c r="L5921" s="9">
        <f>_xlfn.RANK.EQ(MCFT[[#This Row],[Date]],A:A,1)</f>
        <v>5920</v>
      </c>
      <c r="M5921" s="10">
        <f>_xlfn.RANK.AVG(MCFT[[#This Row],[Same change on date for AAPL]],AAPL,1)</f>
        <v>3646</v>
      </c>
      <c r="N5921" s="2">
        <f>MCFT[[#This Row],[Close]]/MCFT[[#This Row],[Open]]</f>
        <v>1.0032560032560032</v>
      </c>
    </row>
    <row r="5922" spans="1:14" x14ac:dyDescent="0.25">
      <c r="A5922" s="1">
        <v>40057</v>
      </c>
      <c r="B5922" s="3">
        <v>24.35</v>
      </c>
      <c r="C5922" s="3">
        <v>24.74</v>
      </c>
      <c r="D5922" s="3">
        <v>23.9</v>
      </c>
      <c r="E5922" s="3">
        <v>24</v>
      </c>
      <c r="F5922" s="3">
        <v>19.167788000000002</v>
      </c>
      <c r="G5922">
        <v>62608500</v>
      </c>
      <c r="H5922" s="3" t="str">
        <f>TEXT(MCFT[[#This Row],[Date]],"dddd")</f>
        <v>Tuesday</v>
      </c>
      <c r="I5922" s="3">
        <f>MCFT[[#This Row],[Open]]-MCFT[[#This Row],[Close]]</f>
        <v>0.35000000000000142</v>
      </c>
      <c r="J5922" s="3">
        <f>INDEX(AAPL!$J:$J,MATCH(A:A,AAPL!$A:$A,0),1)</f>
        <v>0.38428499999999843</v>
      </c>
      <c r="K5922" s="3" t="str">
        <f>IF(MCFT[[#This Row],[Day Change]]&gt;0,"UP","DOWN")</f>
        <v>UP</v>
      </c>
      <c r="L5922" s="9">
        <f>_xlfn.RANK.EQ(MCFT[[#This Row],[Date]],A:A,1)</f>
        <v>5921</v>
      </c>
      <c r="M5922" s="10">
        <f>_xlfn.RANK.AVG(MCFT[[#This Row],[Same change on date for AAPL]],AAPL,1)</f>
        <v>7366.5</v>
      </c>
      <c r="N5922" s="2">
        <f>MCFT[[#This Row],[Close]]/MCFT[[#This Row],[Open]]</f>
        <v>0.98562628336755642</v>
      </c>
    </row>
    <row r="5923" spans="1:14" x14ac:dyDescent="0.25">
      <c r="A5923" s="1">
        <v>40058</v>
      </c>
      <c r="B5923" s="3">
        <v>23.82</v>
      </c>
      <c r="C5923" s="3">
        <v>24.139999</v>
      </c>
      <c r="D5923" s="3">
        <v>23.780000999999999</v>
      </c>
      <c r="E5923" s="3">
        <v>23.860001</v>
      </c>
      <c r="F5923" s="3">
        <v>19.055976999999999</v>
      </c>
      <c r="G5923">
        <v>40771300</v>
      </c>
      <c r="H5923" s="3" t="str">
        <f>TEXT(MCFT[[#This Row],[Date]],"dddd")</f>
        <v>Wednesday</v>
      </c>
      <c r="I5923" s="3">
        <f>MCFT[[#This Row],[Open]]-MCFT[[#This Row],[Close]]</f>
        <v>-4.0001000000000175E-2</v>
      </c>
      <c r="J5923" s="3">
        <f>INDEX(AAPL!$J:$J,MATCH(A:A,AAPL!$A:$A,0),1)</f>
        <v>-7.9999999999998295E-2</v>
      </c>
      <c r="K5923" s="3" t="str">
        <f>IF(MCFT[[#This Row],[Day Change]]&gt;0,"UP","DOWN")</f>
        <v>DOWN</v>
      </c>
      <c r="L5923" s="9">
        <f>_xlfn.RANK.EQ(MCFT[[#This Row],[Date]],A:A,1)</f>
        <v>5922</v>
      </c>
      <c r="M5923" s="10">
        <f>_xlfn.RANK.AVG(MCFT[[#This Row],[Same change on date for AAPL]],AAPL,1)</f>
        <v>1680</v>
      </c>
      <c r="N5923" s="2">
        <f>MCFT[[#This Row],[Close]]/MCFT[[#This Row],[Open]]</f>
        <v>1.0016793031066331</v>
      </c>
    </row>
    <row r="5924" spans="1:14" x14ac:dyDescent="0.25">
      <c r="A5924" s="1">
        <v>40059</v>
      </c>
      <c r="B5924" s="3">
        <v>23.91</v>
      </c>
      <c r="C5924" s="3">
        <v>24.139999</v>
      </c>
      <c r="D5924" s="3">
        <v>23.76</v>
      </c>
      <c r="E5924" s="3">
        <v>24.110001</v>
      </c>
      <c r="F5924" s="3">
        <v>19.25564</v>
      </c>
      <c r="G5924">
        <v>34120000</v>
      </c>
      <c r="H5924" s="3" t="str">
        <f>TEXT(MCFT[[#This Row],[Date]],"dddd")</f>
        <v>Thursday</v>
      </c>
      <c r="I5924" s="3">
        <f>MCFT[[#This Row],[Open]]-MCFT[[#This Row],[Close]]</f>
        <v>-0.20000100000000032</v>
      </c>
      <c r="J5924" s="3">
        <f>INDEX(AAPL!$J:$J,MATCH(A:A,AAPL!$A:$A,0),1)</f>
        <v>-1.5713000000001642E-2</v>
      </c>
      <c r="K5924" s="3" t="str">
        <f>IF(MCFT[[#This Row],[Day Change]]&gt;0,"UP","DOWN")</f>
        <v>DOWN</v>
      </c>
      <c r="L5924" s="9">
        <f>_xlfn.RANK.EQ(MCFT[[#This Row],[Date]],A:A,1)</f>
        <v>5923</v>
      </c>
      <c r="M5924" s="10">
        <f>_xlfn.RANK.AVG(MCFT[[#This Row],[Same change on date for AAPL]],AAPL,1)</f>
        <v>3117</v>
      </c>
      <c r="N5924" s="2">
        <f>MCFT[[#This Row],[Close]]/MCFT[[#This Row],[Open]]</f>
        <v>1.0083647427854454</v>
      </c>
    </row>
    <row r="5925" spans="1:14" x14ac:dyDescent="0.25">
      <c r="A5925" s="1">
        <v>40060</v>
      </c>
      <c r="B5925" s="3">
        <v>24.09</v>
      </c>
      <c r="C5925" s="3">
        <v>24.799999</v>
      </c>
      <c r="D5925" s="3">
        <v>24.08</v>
      </c>
      <c r="E5925" s="3">
        <v>24.620000999999998</v>
      </c>
      <c r="F5925" s="3">
        <v>19.662953999999999</v>
      </c>
      <c r="G5925">
        <v>44999700</v>
      </c>
      <c r="H5925" s="3" t="str">
        <f>TEXT(MCFT[[#This Row],[Date]],"dddd")</f>
        <v>Friday</v>
      </c>
      <c r="I5925" s="3">
        <f>MCFT[[#This Row],[Open]]-MCFT[[#This Row],[Close]]</f>
        <v>-0.53000099999999861</v>
      </c>
      <c r="J5925" s="3">
        <f>INDEX(AAPL!$J:$J,MATCH(A:A,AAPL!$A:$A,0),1)</f>
        <v>-0.43285799999999952</v>
      </c>
      <c r="K5925" s="3" t="str">
        <f>IF(MCFT[[#This Row],[Day Change]]&gt;0,"UP","DOWN")</f>
        <v>DOWN</v>
      </c>
      <c r="L5925" s="9">
        <f>_xlfn.RANK.EQ(MCFT[[#This Row],[Date]],A:A,1)</f>
        <v>5924</v>
      </c>
      <c r="M5925" s="10">
        <f>_xlfn.RANK.AVG(MCFT[[#This Row],[Same change on date for AAPL]],AAPL,1)</f>
        <v>790</v>
      </c>
      <c r="N5925" s="2">
        <f>MCFT[[#This Row],[Close]]/MCFT[[#This Row],[Open]]</f>
        <v>1.0220008717310087</v>
      </c>
    </row>
    <row r="5926" spans="1:14" x14ac:dyDescent="0.25">
      <c r="A5926" s="1">
        <v>40064</v>
      </c>
      <c r="B5926" s="3">
        <v>24.620000999999998</v>
      </c>
      <c r="C5926" s="3">
        <v>24.84</v>
      </c>
      <c r="D5926" s="3">
        <v>24.41</v>
      </c>
      <c r="E5926" s="3">
        <v>24.82</v>
      </c>
      <c r="F5926" s="3">
        <v>19.822689</v>
      </c>
      <c r="G5926">
        <v>53737100</v>
      </c>
      <c r="H5926" s="3" t="str">
        <f>TEXT(MCFT[[#This Row],[Date]],"dddd")</f>
        <v>Tuesday</v>
      </c>
      <c r="I5926" s="3">
        <f>MCFT[[#This Row],[Open]]-MCFT[[#This Row],[Close]]</f>
        <v>-0.19999900000000181</v>
      </c>
      <c r="J5926" s="3">
        <f>INDEX(AAPL!$J:$J,MATCH(A:A,AAPL!$A:$A,0),1)</f>
        <v>7.1410000000007301E-3</v>
      </c>
      <c r="K5926" s="3" t="str">
        <f>IF(MCFT[[#This Row],[Day Change]]&gt;0,"UP","DOWN")</f>
        <v>DOWN</v>
      </c>
      <c r="L5926" s="9">
        <f>_xlfn.RANK.EQ(MCFT[[#This Row],[Date]],A:A,1)</f>
        <v>5925</v>
      </c>
      <c r="M5926" s="10">
        <f>_xlfn.RANK.AVG(MCFT[[#This Row],[Same change on date for AAPL]],AAPL,1)</f>
        <v>4580</v>
      </c>
      <c r="N5926" s="2">
        <f>MCFT[[#This Row],[Close]]/MCFT[[#This Row],[Open]]</f>
        <v>1.008123435900754</v>
      </c>
    </row>
    <row r="5927" spans="1:14" x14ac:dyDescent="0.25">
      <c r="A5927" s="1">
        <v>40065</v>
      </c>
      <c r="B5927" s="3">
        <v>24.74</v>
      </c>
      <c r="C5927" s="3">
        <v>24.950001</v>
      </c>
      <c r="D5927" s="3">
        <v>24.67</v>
      </c>
      <c r="E5927" s="3">
        <v>24.780000999999999</v>
      </c>
      <c r="F5927" s="3">
        <v>19.790745000000001</v>
      </c>
      <c r="G5927">
        <v>49900300</v>
      </c>
      <c r="H5927" s="3" t="str">
        <f>TEXT(MCFT[[#This Row],[Date]],"dddd")</f>
        <v>Wednesday</v>
      </c>
      <c r="I5927" s="3">
        <f>MCFT[[#This Row],[Open]]-MCFT[[#This Row],[Close]]</f>
        <v>-4.0001000000000175E-2</v>
      </c>
      <c r="J5927" s="3">
        <f>INDEX(AAPL!$J:$J,MATCH(A:A,AAPL!$A:$A,0),1)</f>
        <v>0.23428600000000088</v>
      </c>
      <c r="K5927" s="3" t="str">
        <f>IF(MCFT[[#This Row],[Day Change]]&gt;0,"UP","DOWN")</f>
        <v>DOWN</v>
      </c>
      <c r="L5927" s="9">
        <f>_xlfn.RANK.EQ(MCFT[[#This Row],[Date]],A:A,1)</f>
        <v>5926</v>
      </c>
      <c r="M5927" s="10">
        <f>_xlfn.RANK.AVG(MCFT[[#This Row],[Same change on date for AAPL]],AAPL,1)</f>
        <v>7121</v>
      </c>
      <c r="N5927" s="2">
        <f>MCFT[[#This Row],[Close]]/MCFT[[#This Row],[Open]]</f>
        <v>1.0016168552950688</v>
      </c>
    </row>
    <row r="5928" spans="1:14" x14ac:dyDescent="0.25">
      <c r="A5928" s="1">
        <v>40066</v>
      </c>
      <c r="B5928" s="3">
        <v>24.799999</v>
      </c>
      <c r="C5928" s="3">
        <v>25.049999</v>
      </c>
      <c r="D5928" s="3">
        <v>24.65</v>
      </c>
      <c r="E5928" s="3">
        <v>25</v>
      </c>
      <c r="F5928" s="3">
        <v>19.966442000000001</v>
      </c>
      <c r="G5928">
        <v>46256000</v>
      </c>
      <c r="H5928" s="3" t="str">
        <f>TEXT(MCFT[[#This Row],[Date]],"dddd")</f>
        <v>Thursday</v>
      </c>
      <c r="I5928" s="3">
        <f>MCFT[[#This Row],[Open]]-MCFT[[#This Row],[Close]]</f>
        <v>-0.20000100000000032</v>
      </c>
      <c r="J5928" s="3">
        <f>INDEX(AAPL!$J:$J,MATCH(A:A,AAPL!$A:$A,0),1)</f>
        <v>-7.1428000000000935E-2</v>
      </c>
      <c r="K5928" s="3" t="str">
        <f>IF(MCFT[[#This Row],[Day Change]]&gt;0,"UP","DOWN")</f>
        <v>DOWN</v>
      </c>
      <c r="L5928" s="9">
        <f>_xlfn.RANK.EQ(MCFT[[#This Row],[Date]],A:A,1)</f>
        <v>5927</v>
      </c>
      <c r="M5928" s="10">
        <f>_xlfn.RANK.AVG(MCFT[[#This Row],[Same change on date for AAPL]],AAPL,1)</f>
        <v>1740</v>
      </c>
      <c r="N5928" s="2">
        <f>MCFT[[#This Row],[Close]]/MCFT[[#This Row],[Open]]</f>
        <v>1.0080645567767967</v>
      </c>
    </row>
    <row r="5929" spans="1:14" x14ac:dyDescent="0.25">
      <c r="A5929" s="1">
        <v>40067</v>
      </c>
      <c r="B5929" s="3">
        <v>24.93</v>
      </c>
      <c r="C5929" s="3">
        <v>25.17</v>
      </c>
      <c r="D5929" s="3">
        <v>24.809999000000001</v>
      </c>
      <c r="E5929" s="3">
        <v>24.860001</v>
      </c>
      <c r="F5929" s="3">
        <v>19.854637</v>
      </c>
      <c r="G5929">
        <v>54303500</v>
      </c>
      <c r="H5929" s="3" t="str">
        <f>TEXT(MCFT[[#This Row],[Date]],"dddd")</f>
        <v>Friday</v>
      </c>
      <c r="I5929" s="3">
        <f>MCFT[[#This Row],[Open]]-MCFT[[#This Row],[Close]]</f>
        <v>6.9998999999999256E-2</v>
      </c>
      <c r="J5929" s="3">
        <f>INDEX(AAPL!$J:$J,MATCH(A:A,AAPL!$A:$A,0),1)</f>
        <v>0.10714300000000065</v>
      </c>
      <c r="K5929" s="3" t="str">
        <f>IF(MCFT[[#This Row],[Day Change]]&gt;0,"UP","DOWN")</f>
        <v>UP</v>
      </c>
      <c r="L5929" s="9">
        <f>_xlfn.RANK.EQ(MCFT[[#This Row],[Date]],A:A,1)</f>
        <v>5928</v>
      </c>
      <c r="M5929" s="10">
        <f>_xlfn.RANK.AVG(MCFT[[#This Row],[Same change on date for AAPL]],AAPL,1)</f>
        <v>6739.5</v>
      </c>
      <c r="N5929" s="2">
        <f>MCFT[[#This Row],[Close]]/MCFT[[#This Row],[Open]]</f>
        <v>0.99719217809867633</v>
      </c>
    </row>
    <row r="5930" spans="1:14" x14ac:dyDescent="0.25">
      <c r="A5930" s="1">
        <v>40070</v>
      </c>
      <c r="B5930" s="3">
        <v>24.65</v>
      </c>
      <c r="C5930" s="3">
        <v>25.09</v>
      </c>
      <c r="D5930" s="3">
        <v>24.639999</v>
      </c>
      <c r="E5930" s="3">
        <v>25</v>
      </c>
      <c r="F5930" s="3">
        <v>19.966442000000001</v>
      </c>
      <c r="G5930">
        <v>42806800</v>
      </c>
      <c r="H5930" s="3" t="str">
        <f>TEXT(MCFT[[#This Row],[Date]],"dddd")</f>
        <v>Monday</v>
      </c>
      <c r="I5930" s="3">
        <f>MCFT[[#This Row],[Open]]-MCFT[[#This Row],[Close]]</f>
        <v>-0.35000000000000142</v>
      </c>
      <c r="J5930" s="3">
        <f>INDEX(AAPL!$J:$J,MATCH(A:A,AAPL!$A:$A,0),1)</f>
        <v>-0.41285699999999892</v>
      </c>
      <c r="K5930" s="3" t="str">
        <f>IF(MCFT[[#This Row],[Day Change]]&gt;0,"UP","DOWN")</f>
        <v>DOWN</v>
      </c>
      <c r="L5930" s="9">
        <f>_xlfn.RANK.EQ(MCFT[[#This Row],[Date]],A:A,1)</f>
        <v>5929</v>
      </c>
      <c r="M5930" s="10">
        <f>_xlfn.RANK.AVG(MCFT[[#This Row],[Same change on date for AAPL]],AAPL,1)</f>
        <v>810</v>
      </c>
      <c r="N5930" s="2">
        <f>MCFT[[#This Row],[Close]]/MCFT[[#This Row],[Open]]</f>
        <v>1.0141987829614605</v>
      </c>
    </row>
    <row r="5931" spans="1:14" x14ac:dyDescent="0.25">
      <c r="A5931" s="1">
        <v>40071</v>
      </c>
      <c r="B5931" s="3">
        <v>24.969999000000001</v>
      </c>
      <c r="C5931" s="3">
        <v>25.27</v>
      </c>
      <c r="D5931" s="3">
        <v>24.860001</v>
      </c>
      <c r="E5931" s="3">
        <v>25.200001</v>
      </c>
      <c r="F5931" s="3">
        <v>20.126173000000001</v>
      </c>
      <c r="G5931">
        <v>44716600</v>
      </c>
      <c r="H5931" s="3" t="str">
        <f>TEXT(MCFT[[#This Row],[Date]],"dddd")</f>
        <v>Tuesday</v>
      </c>
      <c r="I5931" s="3">
        <f>MCFT[[#This Row],[Open]]-MCFT[[#This Row],[Close]]</f>
        <v>-0.23000199999999893</v>
      </c>
      <c r="J5931" s="3">
        <f>INDEX(AAPL!$J:$J,MATCH(A:A,AAPL!$A:$A,0),1)</f>
        <v>-0.16000000000000014</v>
      </c>
      <c r="K5931" s="3" t="str">
        <f>IF(MCFT[[#This Row],[Day Change]]&gt;0,"UP","DOWN")</f>
        <v>DOWN</v>
      </c>
      <c r="L5931" s="9">
        <f>_xlfn.RANK.EQ(MCFT[[#This Row],[Date]],A:A,1)</f>
        <v>5930</v>
      </c>
      <c r="M5931" s="10">
        <f>_xlfn.RANK.AVG(MCFT[[#This Row],[Same change on date for AAPL]],AAPL,1)</f>
        <v>1309.5</v>
      </c>
      <c r="N5931" s="2">
        <f>MCFT[[#This Row],[Close]]/MCFT[[#This Row],[Open]]</f>
        <v>1.00921113372892</v>
      </c>
    </row>
    <row r="5932" spans="1:14" x14ac:dyDescent="0.25">
      <c r="A5932" s="1">
        <v>40072</v>
      </c>
      <c r="B5932" s="3">
        <v>25.25</v>
      </c>
      <c r="C5932" s="3">
        <v>25.35</v>
      </c>
      <c r="D5932" s="3">
        <v>24.950001</v>
      </c>
      <c r="E5932" s="3">
        <v>25.200001</v>
      </c>
      <c r="F5932" s="3">
        <v>20.126173000000001</v>
      </c>
      <c r="G5932">
        <v>50055800</v>
      </c>
      <c r="H5932" s="3" t="str">
        <f>TEXT(MCFT[[#This Row],[Date]],"dddd")</f>
        <v>Wednesday</v>
      </c>
      <c r="I5932" s="3">
        <f>MCFT[[#This Row],[Open]]-MCFT[[#This Row],[Close]]</f>
        <v>4.9998999999999683E-2</v>
      </c>
      <c r="J5932" s="3">
        <f>INDEX(AAPL!$J:$J,MATCH(A:A,AAPL!$A:$A,0),1)</f>
        <v>-0.55428500000000014</v>
      </c>
      <c r="K5932" s="3" t="str">
        <f>IF(MCFT[[#This Row],[Day Change]]&gt;0,"UP","DOWN")</f>
        <v>UP</v>
      </c>
      <c r="L5932" s="9">
        <f>_xlfn.RANK.EQ(MCFT[[#This Row],[Date]],A:A,1)</f>
        <v>5931</v>
      </c>
      <c r="M5932" s="10">
        <f>_xlfn.RANK.AVG(MCFT[[#This Row],[Same change on date for AAPL]],AAPL,1)</f>
        <v>656</v>
      </c>
      <c r="N5932" s="2">
        <f>MCFT[[#This Row],[Close]]/MCFT[[#This Row],[Open]]</f>
        <v>0.99801984158415846</v>
      </c>
    </row>
    <row r="5933" spans="1:14" x14ac:dyDescent="0.25">
      <c r="A5933" s="1">
        <v>40073</v>
      </c>
      <c r="B5933" s="3">
        <v>25.059999000000001</v>
      </c>
      <c r="C5933" s="3">
        <v>25.379999000000002</v>
      </c>
      <c r="D5933" s="3">
        <v>25.059999000000001</v>
      </c>
      <c r="E5933" s="3">
        <v>25.299999</v>
      </c>
      <c r="F5933" s="3">
        <v>20.206039000000001</v>
      </c>
      <c r="G5933">
        <v>42428800</v>
      </c>
      <c r="H5933" s="3" t="str">
        <f>TEXT(MCFT[[#This Row],[Date]],"dddd")</f>
        <v>Thursday</v>
      </c>
      <c r="I5933" s="3">
        <f>MCFT[[#This Row],[Open]]-MCFT[[#This Row],[Close]]</f>
        <v>-0.23999999999999844</v>
      </c>
      <c r="J5933" s="3">
        <f>INDEX(AAPL!$J:$J,MATCH(A:A,AAPL!$A:$A,0),1)</f>
        <v>-0.36714299999999866</v>
      </c>
      <c r="K5933" s="3" t="str">
        <f>IF(MCFT[[#This Row],[Day Change]]&gt;0,"UP","DOWN")</f>
        <v>DOWN</v>
      </c>
      <c r="L5933" s="9">
        <f>_xlfn.RANK.EQ(MCFT[[#This Row],[Date]],A:A,1)</f>
        <v>5932</v>
      </c>
      <c r="M5933" s="10">
        <f>_xlfn.RANK.AVG(MCFT[[#This Row],[Same change on date for AAPL]],AAPL,1)</f>
        <v>879</v>
      </c>
      <c r="N5933" s="2">
        <f>MCFT[[#This Row],[Close]]/MCFT[[#This Row],[Open]]</f>
        <v>1.0095770155457706</v>
      </c>
    </row>
    <row r="5934" spans="1:14" x14ac:dyDescent="0.25">
      <c r="A5934" s="1">
        <v>40074</v>
      </c>
      <c r="B5934" s="3">
        <v>25.459999</v>
      </c>
      <c r="C5934" s="3">
        <v>25.48</v>
      </c>
      <c r="D5934" s="3">
        <v>25.1</v>
      </c>
      <c r="E5934" s="3">
        <v>25.26</v>
      </c>
      <c r="F5934" s="3">
        <v>20.174098999999998</v>
      </c>
      <c r="G5934">
        <v>68016500</v>
      </c>
      <c r="H5934" s="3" t="str">
        <f>TEXT(MCFT[[#This Row],[Date]],"dddd")</f>
        <v>Friday</v>
      </c>
      <c r="I5934" s="3">
        <f>MCFT[[#This Row],[Open]]-MCFT[[#This Row],[Close]]</f>
        <v>0.19999899999999826</v>
      </c>
      <c r="J5934" s="3">
        <f>INDEX(AAPL!$J:$J,MATCH(A:A,AAPL!$A:$A,0),1)</f>
        <v>0.11571299999999951</v>
      </c>
      <c r="K5934" s="3" t="str">
        <f>IF(MCFT[[#This Row],[Day Change]]&gt;0,"UP","DOWN")</f>
        <v>UP</v>
      </c>
      <c r="L5934" s="9">
        <f>_xlfn.RANK.EQ(MCFT[[#This Row],[Date]],A:A,1)</f>
        <v>5933</v>
      </c>
      <c r="M5934" s="10">
        <f>_xlfn.RANK.AVG(MCFT[[#This Row],[Same change on date for AAPL]],AAPL,1)</f>
        <v>6768</v>
      </c>
      <c r="N5934" s="2">
        <f>MCFT[[#This Row],[Close]]/MCFT[[#This Row],[Open]]</f>
        <v>0.99214457942437473</v>
      </c>
    </row>
    <row r="5935" spans="1:14" x14ac:dyDescent="0.25">
      <c r="A5935" s="1">
        <v>40077</v>
      </c>
      <c r="B5935" s="3">
        <v>25.110001</v>
      </c>
      <c r="C5935" s="3">
        <v>25.370000999999998</v>
      </c>
      <c r="D5935" s="3">
        <v>25.1</v>
      </c>
      <c r="E5935" s="3">
        <v>25.299999</v>
      </c>
      <c r="F5935" s="3">
        <v>20.206039000000001</v>
      </c>
      <c r="G5935">
        <v>28878700</v>
      </c>
      <c r="H5935" s="3" t="str">
        <f>TEXT(MCFT[[#This Row],[Date]],"dddd")</f>
        <v>Monday</v>
      </c>
      <c r="I5935" s="3">
        <f>MCFT[[#This Row],[Open]]-MCFT[[#This Row],[Close]]</f>
        <v>-0.18999799999999922</v>
      </c>
      <c r="J5935" s="3">
        <f>INDEX(AAPL!$J:$J,MATCH(A:A,AAPL!$A:$A,0),1)</f>
        <v>3.8571000000001021E-2</v>
      </c>
      <c r="K5935" s="3" t="str">
        <f>IF(MCFT[[#This Row],[Day Change]]&gt;0,"UP","DOWN")</f>
        <v>DOWN</v>
      </c>
      <c r="L5935" s="9">
        <f>_xlfn.RANK.EQ(MCFT[[#This Row],[Date]],A:A,1)</f>
        <v>5934</v>
      </c>
      <c r="M5935" s="10">
        <f>_xlfn.RANK.AVG(MCFT[[#This Row],[Same change on date for AAPL]],AAPL,1)</f>
        <v>6063.5</v>
      </c>
      <c r="N5935" s="2">
        <f>MCFT[[#This Row],[Close]]/MCFT[[#This Row],[Open]]</f>
        <v>1.0075666265405565</v>
      </c>
    </row>
    <row r="5936" spans="1:14" x14ac:dyDescent="0.25">
      <c r="A5936" s="1">
        <v>40078</v>
      </c>
      <c r="B5936" s="3">
        <v>25.4</v>
      </c>
      <c r="C5936" s="3">
        <v>25.82</v>
      </c>
      <c r="D5936" s="3">
        <v>25.290001</v>
      </c>
      <c r="E5936" s="3">
        <v>25.77</v>
      </c>
      <c r="F5936" s="3">
        <v>20.581419</v>
      </c>
      <c r="G5936">
        <v>61376700</v>
      </c>
      <c r="H5936" s="3" t="str">
        <f>TEXT(MCFT[[#This Row],[Date]],"dddd")</f>
        <v>Tuesday</v>
      </c>
      <c r="I5936" s="3">
        <f>MCFT[[#This Row],[Open]]-MCFT[[#This Row],[Close]]</f>
        <v>-0.37000000000000099</v>
      </c>
      <c r="J5936" s="3">
        <f>INDEX(AAPL!$J:$J,MATCH(A:A,AAPL!$A:$A,0),1)</f>
        <v>0.1014290000000031</v>
      </c>
      <c r="K5936" s="3" t="str">
        <f>IF(MCFT[[#This Row],[Day Change]]&gt;0,"UP","DOWN")</f>
        <v>DOWN</v>
      </c>
      <c r="L5936" s="9">
        <f>_xlfn.RANK.EQ(MCFT[[#This Row],[Date]],A:A,1)</f>
        <v>5935</v>
      </c>
      <c r="M5936" s="10">
        <f>_xlfn.RANK.AVG(MCFT[[#This Row],[Same change on date for AAPL]],AAPL,1)</f>
        <v>6713.5</v>
      </c>
      <c r="N5936" s="2">
        <f>MCFT[[#This Row],[Close]]/MCFT[[#This Row],[Open]]</f>
        <v>1.0145669291338584</v>
      </c>
    </row>
    <row r="5937" spans="1:14" x14ac:dyDescent="0.25">
      <c r="A5937" s="1">
        <v>40079</v>
      </c>
      <c r="B5937" s="3">
        <v>25.92</v>
      </c>
      <c r="C5937" s="3">
        <v>26.25</v>
      </c>
      <c r="D5937" s="3">
        <v>25.639999</v>
      </c>
      <c r="E5937" s="3">
        <v>25.709999</v>
      </c>
      <c r="F5937" s="3">
        <v>20.533493</v>
      </c>
      <c r="G5937">
        <v>60599900</v>
      </c>
      <c r="H5937" s="3" t="str">
        <f>TEXT(MCFT[[#This Row],[Date]],"dddd")</f>
        <v>Wednesday</v>
      </c>
      <c r="I5937" s="3">
        <f>MCFT[[#This Row],[Open]]-MCFT[[#This Row],[Close]]</f>
        <v>0.21000100000000188</v>
      </c>
      <c r="J5937" s="3">
        <f>INDEX(AAPL!$J:$J,MATCH(A:A,AAPL!$A:$A,0),1)</f>
        <v>-1.4285999999998467E-2</v>
      </c>
      <c r="K5937" s="3" t="str">
        <f>IF(MCFT[[#This Row],[Day Change]]&gt;0,"UP","DOWN")</f>
        <v>UP</v>
      </c>
      <c r="L5937" s="9">
        <f>_xlfn.RANK.EQ(MCFT[[#This Row],[Date]],A:A,1)</f>
        <v>5936</v>
      </c>
      <c r="M5937" s="10">
        <f>_xlfn.RANK.AVG(MCFT[[#This Row],[Same change on date for AAPL]],AAPL,1)</f>
        <v>3164</v>
      </c>
      <c r="N5937" s="2">
        <f>MCFT[[#This Row],[Close]]/MCFT[[#This Row],[Open]]</f>
        <v>0.99189810956790114</v>
      </c>
    </row>
    <row r="5938" spans="1:14" x14ac:dyDescent="0.25">
      <c r="A5938" s="1">
        <v>40080</v>
      </c>
      <c r="B5938" s="3">
        <v>25.92</v>
      </c>
      <c r="C5938" s="3">
        <v>26.110001</v>
      </c>
      <c r="D5938" s="3">
        <v>25.66</v>
      </c>
      <c r="E5938" s="3">
        <v>25.940000999999999</v>
      </c>
      <c r="F5938" s="3">
        <v>20.717188</v>
      </c>
      <c r="G5938">
        <v>56302900</v>
      </c>
      <c r="H5938" s="3" t="str">
        <f>TEXT(MCFT[[#This Row],[Date]],"dddd")</f>
        <v>Thursday</v>
      </c>
      <c r="I5938" s="3">
        <f>MCFT[[#This Row],[Open]]-MCFT[[#This Row],[Close]]</f>
        <v>-2.0000999999997049E-2</v>
      </c>
      <c r="J5938" s="3">
        <f>INDEX(AAPL!$J:$J,MATCH(A:A,AAPL!$A:$A,0),1)</f>
        <v>0.4828569999999992</v>
      </c>
      <c r="K5938" s="3" t="str">
        <f>IF(MCFT[[#This Row],[Day Change]]&gt;0,"UP","DOWN")</f>
        <v>DOWN</v>
      </c>
      <c r="L5938" s="9">
        <f>_xlfn.RANK.EQ(MCFT[[#This Row],[Date]],A:A,1)</f>
        <v>5937</v>
      </c>
      <c r="M5938" s="10">
        <f>_xlfn.RANK.AVG(MCFT[[#This Row],[Same change on date for AAPL]],AAPL,1)</f>
        <v>7494</v>
      </c>
      <c r="N5938" s="2">
        <f>MCFT[[#This Row],[Close]]/MCFT[[#This Row],[Open]]</f>
        <v>1.0007716435185183</v>
      </c>
    </row>
    <row r="5939" spans="1:14" x14ac:dyDescent="0.25">
      <c r="A5939" s="1">
        <v>40081</v>
      </c>
      <c r="B5939" s="3">
        <v>25.690000999999999</v>
      </c>
      <c r="C5939" s="3">
        <v>25.82</v>
      </c>
      <c r="D5939" s="3">
        <v>25.52</v>
      </c>
      <c r="E5939" s="3">
        <v>25.549999</v>
      </c>
      <c r="F5939" s="3">
        <v>20.405705999999999</v>
      </c>
      <c r="G5939">
        <v>50158900</v>
      </c>
      <c r="H5939" s="3" t="str">
        <f>TEXT(MCFT[[#This Row],[Date]],"dddd")</f>
        <v>Friday</v>
      </c>
      <c r="I5939" s="3">
        <f>MCFT[[#This Row],[Open]]-MCFT[[#This Row],[Close]]</f>
        <v>0.14000199999999907</v>
      </c>
      <c r="J5939" s="3">
        <f>INDEX(AAPL!$J:$J,MATCH(A:A,AAPL!$A:$A,0),1)</f>
        <v>-5.1426999999996781E-2</v>
      </c>
      <c r="K5939" s="3" t="str">
        <f>IF(MCFT[[#This Row],[Day Change]]&gt;0,"UP","DOWN")</f>
        <v>UP</v>
      </c>
      <c r="L5939" s="9">
        <f>_xlfn.RANK.EQ(MCFT[[#This Row],[Date]],A:A,1)</f>
        <v>5938</v>
      </c>
      <c r="M5939" s="10">
        <f>_xlfn.RANK.AVG(MCFT[[#This Row],[Same change on date for AAPL]],AAPL,1)</f>
        <v>1994</v>
      </c>
      <c r="N5939" s="2">
        <f>MCFT[[#This Row],[Close]]/MCFT[[#This Row],[Open]]</f>
        <v>0.99455033108017399</v>
      </c>
    </row>
    <row r="5940" spans="1:14" x14ac:dyDescent="0.25">
      <c r="A5940" s="1">
        <v>40084</v>
      </c>
      <c r="B5940" s="3">
        <v>25.6</v>
      </c>
      <c r="C5940" s="3">
        <v>26.16</v>
      </c>
      <c r="D5940" s="3">
        <v>25.6</v>
      </c>
      <c r="E5940" s="3">
        <v>25.83</v>
      </c>
      <c r="F5940" s="3">
        <v>20.629332000000002</v>
      </c>
      <c r="G5940">
        <v>44358000</v>
      </c>
      <c r="H5940" s="3" t="str">
        <f>TEXT(MCFT[[#This Row],[Date]],"dddd")</f>
        <v>Monday</v>
      </c>
      <c r="I5940" s="3">
        <f>MCFT[[#This Row],[Open]]-MCFT[[#This Row],[Close]]</f>
        <v>-0.22999999999999687</v>
      </c>
      <c r="J5940" s="3">
        <f>INDEX(AAPL!$J:$J,MATCH(A:A,AAPL!$A:$A,0),1)</f>
        <v>-0.32571399999999784</v>
      </c>
      <c r="K5940" s="3" t="str">
        <f>IF(MCFT[[#This Row],[Day Change]]&gt;0,"UP","DOWN")</f>
        <v>DOWN</v>
      </c>
      <c r="L5940" s="9">
        <f>_xlfn.RANK.EQ(MCFT[[#This Row],[Date]],A:A,1)</f>
        <v>5939</v>
      </c>
      <c r="M5940" s="10">
        <f>_xlfn.RANK.AVG(MCFT[[#This Row],[Same change on date for AAPL]],AAPL,1)</f>
        <v>947</v>
      </c>
      <c r="N5940" s="2">
        <f>MCFT[[#This Row],[Close]]/MCFT[[#This Row],[Open]]</f>
        <v>1.0089843749999998</v>
      </c>
    </row>
    <row r="5941" spans="1:14" x14ac:dyDescent="0.25">
      <c r="A5941" s="1">
        <v>40085</v>
      </c>
      <c r="B5941" s="3">
        <v>25.91</v>
      </c>
      <c r="C5941" s="3">
        <v>25.959999</v>
      </c>
      <c r="D5941" s="3">
        <v>25.690000999999999</v>
      </c>
      <c r="E5941" s="3">
        <v>25.75</v>
      </c>
      <c r="F5941" s="3">
        <v>20.565435000000001</v>
      </c>
      <c r="G5941">
        <v>39050300</v>
      </c>
      <c r="H5941" s="3" t="str">
        <f>TEXT(MCFT[[#This Row],[Date]],"dddd")</f>
        <v>Tuesday</v>
      </c>
      <c r="I5941" s="3">
        <f>MCFT[[#This Row],[Open]]-MCFT[[#This Row],[Close]]</f>
        <v>0.16000000000000014</v>
      </c>
      <c r="J5941" s="3">
        <f>INDEX(AAPL!$J:$J,MATCH(A:A,AAPL!$A:$A,0),1)</f>
        <v>0.19285700000000006</v>
      </c>
      <c r="K5941" s="3" t="str">
        <f>IF(MCFT[[#This Row],[Day Change]]&gt;0,"UP","DOWN")</f>
        <v>UP</v>
      </c>
      <c r="L5941" s="9">
        <f>_xlfn.RANK.EQ(MCFT[[#This Row],[Date]],A:A,1)</f>
        <v>5940</v>
      </c>
      <c r="M5941" s="10">
        <f>_xlfn.RANK.AVG(MCFT[[#This Row],[Same change on date for AAPL]],AAPL,1)</f>
        <v>7032</v>
      </c>
      <c r="N5941" s="2">
        <f>MCFT[[#This Row],[Close]]/MCFT[[#This Row],[Open]]</f>
        <v>0.99382477807796221</v>
      </c>
    </row>
    <row r="5942" spans="1:14" x14ac:dyDescent="0.25">
      <c r="A5942" s="1">
        <v>40086</v>
      </c>
      <c r="B5942" s="3">
        <v>25.76</v>
      </c>
      <c r="C5942" s="3">
        <v>25.99</v>
      </c>
      <c r="D5942" s="3">
        <v>25.379999000000002</v>
      </c>
      <c r="E5942" s="3">
        <v>25.719999000000001</v>
      </c>
      <c r="F5942" s="3">
        <v>20.541473</v>
      </c>
      <c r="G5942">
        <v>63533400</v>
      </c>
      <c r="H5942" s="3" t="str">
        <f>TEXT(MCFT[[#This Row],[Date]],"dddd")</f>
        <v>Wednesday</v>
      </c>
      <c r="I5942" s="3">
        <f>MCFT[[#This Row],[Open]]-MCFT[[#This Row],[Close]]</f>
        <v>4.0001000000000175E-2</v>
      </c>
      <c r="J5942" s="3">
        <f>INDEX(AAPL!$J:$J,MATCH(A:A,AAPL!$A:$A,0),1)</f>
        <v>0.11142900000000111</v>
      </c>
      <c r="K5942" s="3" t="str">
        <f>IF(MCFT[[#This Row],[Day Change]]&gt;0,"UP","DOWN")</f>
        <v>UP</v>
      </c>
      <c r="L5942" s="9">
        <f>_xlfn.RANK.EQ(MCFT[[#This Row],[Date]],A:A,1)</f>
        <v>5941</v>
      </c>
      <c r="M5942" s="10">
        <f>_xlfn.RANK.AVG(MCFT[[#This Row],[Same change on date for AAPL]],AAPL,1)</f>
        <v>6758</v>
      </c>
      <c r="N5942" s="2">
        <f>MCFT[[#This Row],[Close]]/MCFT[[#This Row],[Open]]</f>
        <v>0.99844716614906837</v>
      </c>
    </row>
    <row r="5943" spans="1:14" x14ac:dyDescent="0.25">
      <c r="A5943" s="1">
        <v>40087</v>
      </c>
      <c r="B5943" s="3">
        <v>25.41</v>
      </c>
      <c r="C5943" s="3">
        <v>25.469999000000001</v>
      </c>
      <c r="D5943" s="3">
        <v>24.799999</v>
      </c>
      <c r="E5943" s="3">
        <v>24.879999000000002</v>
      </c>
      <c r="F5943" s="3">
        <v>19.870605000000001</v>
      </c>
      <c r="G5943">
        <v>75958100</v>
      </c>
      <c r="H5943" s="3" t="str">
        <f>TEXT(MCFT[[#This Row],[Date]],"dddd")</f>
        <v>Thursday</v>
      </c>
      <c r="I5943" s="3">
        <f>MCFT[[#This Row],[Open]]-MCFT[[#This Row],[Close]]</f>
        <v>0.53000099999999861</v>
      </c>
      <c r="J5943" s="3">
        <f>INDEX(AAPL!$J:$J,MATCH(A:A,AAPL!$A:$A,0),1)</f>
        <v>0.64142799999999767</v>
      </c>
      <c r="K5943" s="3" t="str">
        <f>IF(MCFT[[#This Row],[Day Change]]&gt;0,"UP","DOWN")</f>
        <v>UP</v>
      </c>
      <c r="L5943" s="9">
        <f>_xlfn.RANK.EQ(MCFT[[#This Row],[Date]],A:A,1)</f>
        <v>5942</v>
      </c>
      <c r="M5943" s="10">
        <f>_xlfn.RANK.AVG(MCFT[[#This Row],[Same change on date for AAPL]],AAPL,1)</f>
        <v>7619</v>
      </c>
      <c r="N5943" s="2">
        <f>MCFT[[#This Row],[Close]]/MCFT[[#This Row],[Open]]</f>
        <v>0.97914203069657624</v>
      </c>
    </row>
    <row r="5944" spans="1:14" x14ac:dyDescent="0.25">
      <c r="A5944" s="1">
        <v>40088</v>
      </c>
      <c r="B5944" s="3">
        <v>24.459999</v>
      </c>
      <c r="C5944" s="3">
        <v>25.09</v>
      </c>
      <c r="D5944" s="3">
        <v>24.43</v>
      </c>
      <c r="E5944" s="3">
        <v>24.959999</v>
      </c>
      <c r="F5944" s="3">
        <v>19.9345</v>
      </c>
      <c r="G5944">
        <v>51219700</v>
      </c>
      <c r="H5944" s="3" t="str">
        <f>TEXT(MCFT[[#This Row],[Date]],"dddd")</f>
        <v>Friday</v>
      </c>
      <c r="I5944" s="3">
        <f>MCFT[[#This Row],[Open]]-MCFT[[#This Row],[Close]]</f>
        <v>-0.5</v>
      </c>
      <c r="J5944" s="3">
        <f>INDEX(AAPL!$J:$J,MATCH(A:A,AAPL!$A:$A,0),1)</f>
        <v>-0.49857199999999935</v>
      </c>
      <c r="K5944" s="3" t="str">
        <f>IF(MCFT[[#This Row],[Day Change]]&gt;0,"UP","DOWN")</f>
        <v>DOWN</v>
      </c>
      <c r="L5944" s="9">
        <f>_xlfn.RANK.EQ(MCFT[[#This Row],[Date]],A:A,1)</f>
        <v>5943</v>
      </c>
      <c r="M5944" s="10">
        <f>_xlfn.RANK.AVG(MCFT[[#This Row],[Same change on date for AAPL]],AAPL,1)</f>
        <v>715.5</v>
      </c>
      <c r="N5944" s="2">
        <f>MCFT[[#This Row],[Close]]/MCFT[[#This Row],[Open]]</f>
        <v>1.0204415380393106</v>
      </c>
    </row>
    <row r="5945" spans="1:14" x14ac:dyDescent="0.25">
      <c r="A5945" s="1">
        <v>40091</v>
      </c>
      <c r="B5945" s="3">
        <v>24.98</v>
      </c>
      <c r="C5945" s="3">
        <v>25.059999000000001</v>
      </c>
      <c r="D5945" s="3">
        <v>24.52</v>
      </c>
      <c r="E5945" s="3">
        <v>24.639999</v>
      </c>
      <c r="F5945" s="3">
        <v>19.678927999999999</v>
      </c>
      <c r="G5945">
        <v>60804900</v>
      </c>
      <c r="H5945" s="3" t="str">
        <f>TEXT(MCFT[[#This Row],[Date]],"dddd")</f>
        <v>Monday</v>
      </c>
      <c r="I5945" s="3">
        <f>MCFT[[#This Row],[Open]]-MCFT[[#This Row],[Close]]</f>
        <v>0.34000100000000089</v>
      </c>
      <c r="J5945" s="3">
        <f>INDEX(AAPL!$J:$J,MATCH(A:A,AAPL!$A:$A,0),1)</f>
        <v>2.5714000000000681E-2</v>
      </c>
      <c r="K5945" s="3" t="str">
        <f>IF(MCFT[[#This Row],[Day Change]]&gt;0,"UP","DOWN")</f>
        <v>UP</v>
      </c>
      <c r="L5945" s="9">
        <f>_xlfn.RANK.EQ(MCFT[[#This Row],[Date]],A:A,1)</f>
        <v>5944</v>
      </c>
      <c r="M5945" s="10">
        <f>_xlfn.RANK.AVG(MCFT[[#This Row],[Same change on date for AAPL]],AAPL,1)</f>
        <v>5594.5</v>
      </c>
      <c r="N5945" s="2">
        <f>MCFT[[#This Row],[Close]]/MCFT[[#This Row],[Open]]</f>
        <v>0.98638907125700559</v>
      </c>
    </row>
    <row r="5946" spans="1:14" x14ac:dyDescent="0.25">
      <c r="A5946" s="1">
        <v>40092</v>
      </c>
      <c r="B5946" s="3">
        <v>24.68</v>
      </c>
      <c r="C5946" s="3">
        <v>25.209999</v>
      </c>
      <c r="D5946" s="3">
        <v>24.66</v>
      </c>
      <c r="E5946" s="3">
        <v>25.110001</v>
      </c>
      <c r="F5946" s="3">
        <v>20.054300000000001</v>
      </c>
      <c r="G5946">
        <v>48795300</v>
      </c>
      <c r="H5946" s="3" t="str">
        <f>TEXT(MCFT[[#This Row],[Date]],"dddd")</f>
        <v>Tuesday</v>
      </c>
      <c r="I5946" s="3">
        <f>MCFT[[#This Row],[Open]]-MCFT[[#This Row],[Close]]</f>
        <v>-0.43000100000000074</v>
      </c>
      <c r="J5946" s="3">
        <f>INDEX(AAPL!$J:$J,MATCH(A:A,AAPL!$A:$A,0),1)</f>
        <v>-0.32428499999999971</v>
      </c>
      <c r="K5946" s="3" t="str">
        <f>IF(MCFT[[#This Row],[Day Change]]&gt;0,"UP","DOWN")</f>
        <v>DOWN</v>
      </c>
      <c r="L5946" s="9">
        <f>_xlfn.RANK.EQ(MCFT[[#This Row],[Date]],A:A,1)</f>
        <v>5945</v>
      </c>
      <c r="M5946" s="10">
        <f>_xlfn.RANK.AVG(MCFT[[#This Row],[Same change on date for AAPL]],AAPL,1)</f>
        <v>949.5</v>
      </c>
      <c r="N5946" s="2">
        <f>MCFT[[#This Row],[Close]]/MCFT[[#This Row],[Open]]</f>
        <v>1.0174230551053485</v>
      </c>
    </row>
    <row r="5947" spans="1:14" x14ac:dyDescent="0.25">
      <c r="A5947" s="1">
        <v>40093</v>
      </c>
      <c r="B5947" s="3">
        <v>24.99</v>
      </c>
      <c r="C5947" s="3">
        <v>25.18</v>
      </c>
      <c r="D5947" s="3">
        <v>24.879999000000002</v>
      </c>
      <c r="E5947" s="3">
        <v>25.1</v>
      </c>
      <c r="F5947" s="3">
        <v>20.046312</v>
      </c>
      <c r="G5947">
        <v>38472700</v>
      </c>
      <c r="H5947" s="3" t="str">
        <f>TEXT(MCFT[[#This Row],[Date]],"dddd")</f>
        <v>Wednesday</v>
      </c>
      <c r="I5947" s="3">
        <f>MCFT[[#This Row],[Open]]-MCFT[[#This Row],[Close]]</f>
        <v>-0.11000000000000298</v>
      </c>
      <c r="J5947" s="3">
        <f>INDEX(AAPL!$J:$J,MATCH(A:A,AAPL!$A:$A,0),1)</f>
        <v>-7.0000000000000284E-2</v>
      </c>
      <c r="K5947" s="3" t="str">
        <f>IF(MCFT[[#This Row],[Day Change]]&gt;0,"UP","DOWN")</f>
        <v>DOWN</v>
      </c>
      <c r="L5947" s="9">
        <f>_xlfn.RANK.EQ(MCFT[[#This Row],[Date]],A:A,1)</f>
        <v>5946</v>
      </c>
      <c r="M5947" s="10">
        <f>_xlfn.RANK.AVG(MCFT[[#This Row],[Same change on date for AAPL]],AAPL,1)</f>
        <v>1759.5</v>
      </c>
      <c r="N5947" s="2">
        <f>MCFT[[#This Row],[Close]]/MCFT[[#This Row],[Open]]</f>
        <v>1.0044017607042819</v>
      </c>
    </row>
    <row r="5948" spans="1:14" x14ac:dyDescent="0.25">
      <c r="A5948" s="1">
        <v>40094</v>
      </c>
      <c r="B5948" s="3">
        <v>25.440000999999999</v>
      </c>
      <c r="C5948" s="3">
        <v>25.9</v>
      </c>
      <c r="D5948" s="3">
        <v>25.219999000000001</v>
      </c>
      <c r="E5948" s="3">
        <v>25.67</v>
      </c>
      <c r="F5948" s="3">
        <v>20.501549000000001</v>
      </c>
      <c r="G5948">
        <v>60521300</v>
      </c>
      <c r="H5948" s="3" t="str">
        <f>TEXT(MCFT[[#This Row],[Date]],"dddd")</f>
        <v>Thursday</v>
      </c>
      <c r="I5948" s="3">
        <f>MCFT[[#This Row],[Open]]-MCFT[[#This Row],[Close]]</f>
        <v>-0.22999900000000295</v>
      </c>
      <c r="J5948" s="3">
        <f>INDEX(AAPL!$J:$J,MATCH(A:A,AAPL!$A:$A,0),1)</f>
        <v>0.19857100000000116</v>
      </c>
      <c r="K5948" s="3" t="str">
        <f>IF(MCFT[[#This Row],[Day Change]]&gt;0,"UP","DOWN")</f>
        <v>DOWN</v>
      </c>
      <c r="L5948" s="9">
        <f>_xlfn.RANK.EQ(MCFT[[#This Row],[Date]],A:A,1)</f>
        <v>5947</v>
      </c>
      <c r="M5948" s="10">
        <f>_xlfn.RANK.AVG(MCFT[[#This Row],[Same change on date for AAPL]],AAPL,1)</f>
        <v>7041</v>
      </c>
      <c r="N5948" s="2">
        <f>MCFT[[#This Row],[Close]]/MCFT[[#This Row],[Open]]</f>
        <v>1.0090408408395897</v>
      </c>
    </row>
    <row r="5949" spans="1:14" x14ac:dyDescent="0.25">
      <c r="A5949" s="1">
        <v>40095</v>
      </c>
      <c r="B5949" s="3">
        <v>25.57</v>
      </c>
      <c r="C5949" s="3">
        <v>25.790001</v>
      </c>
      <c r="D5949" s="3">
        <v>25.459999</v>
      </c>
      <c r="E5949" s="3">
        <v>25.549999</v>
      </c>
      <c r="F5949" s="3">
        <v>20.405705999999999</v>
      </c>
      <c r="G5949">
        <v>39520000</v>
      </c>
      <c r="H5949" s="3" t="str">
        <f>TEXT(MCFT[[#This Row],[Date]],"dddd")</f>
        <v>Friday</v>
      </c>
      <c r="I5949" s="3">
        <f>MCFT[[#This Row],[Open]]-MCFT[[#This Row],[Close]]</f>
        <v>2.0001000000000602E-2</v>
      </c>
      <c r="J5949" s="3">
        <f>INDEX(AAPL!$J:$J,MATCH(A:A,AAPL!$A:$A,0),1)</f>
        <v>-0.21428500000000028</v>
      </c>
      <c r="K5949" s="3" t="str">
        <f>IF(MCFT[[#This Row],[Day Change]]&gt;0,"UP","DOWN")</f>
        <v>UP</v>
      </c>
      <c r="L5949" s="9">
        <f>_xlfn.RANK.EQ(MCFT[[#This Row],[Date]],A:A,1)</f>
        <v>5948</v>
      </c>
      <c r="M5949" s="10">
        <f>_xlfn.RANK.AVG(MCFT[[#This Row],[Same change on date for AAPL]],AAPL,1)</f>
        <v>1171</v>
      </c>
      <c r="N5949" s="2">
        <f>MCFT[[#This Row],[Close]]/MCFT[[#This Row],[Open]]</f>
        <v>0.99921779429018376</v>
      </c>
    </row>
    <row r="5950" spans="1:14" x14ac:dyDescent="0.25">
      <c r="A5950" s="1">
        <v>40098</v>
      </c>
      <c r="B5950" s="3">
        <v>25.66</v>
      </c>
      <c r="C5950" s="3">
        <v>25.889999</v>
      </c>
      <c r="D5950" s="3">
        <v>25.549999</v>
      </c>
      <c r="E5950" s="3">
        <v>25.719999000000001</v>
      </c>
      <c r="F5950" s="3">
        <v>20.541473</v>
      </c>
      <c r="G5950">
        <v>29145800</v>
      </c>
      <c r="H5950" s="3" t="str">
        <f>TEXT(MCFT[[#This Row],[Date]],"dddd")</f>
        <v>Monday</v>
      </c>
      <c r="I5950" s="3">
        <f>MCFT[[#This Row],[Open]]-MCFT[[#This Row],[Close]]</f>
        <v>-5.9999000000001246E-2</v>
      </c>
      <c r="J5950" s="3">
        <f>INDEX(AAPL!$J:$J,MATCH(A:A,AAPL!$A:$A,0),1)</f>
        <v>2.9999999999997584E-2</v>
      </c>
      <c r="K5950" s="3" t="str">
        <f>IF(MCFT[[#This Row],[Day Change]]&gt;0,"UP","DOWN")</f>
        <v>DOWN</v>
      </c>
      <c r="L5950" s="9">
        <f>_xlfn.RANK.EQ(MCFT[[#This Row],[Date]],A:A,1)</f>
        <v>5949</v>
      </c>
      <c r="M5950" s="10">
        <f>_xlfn.RANK.AVG(MCFT[[#This Row],[Same change on date for AAPL]],AAPL,1)</f>
        <v>5781</v>
      </c>
      <c r="N5950" s="2">
        <f>MCFT[[#This Row],[Close]]/MCFT[[#This Row],[Open]]</f>
        <v>1.0023382307092752</v>
      </c>
    </row>
    <row r="5951" spans="1:14" x14ac:dyDescent="0.25">
      <c r="A5951" s="1">
        <v>40099</v>
      </c>
      <c r="B5951" s="3">
        <v>25.59</v>
      </c>
      <c r="C5951" s="3">
        <v>25.940000999999999</v>
      </c>
      <c r="D5951" s="3">
        <v>25.52</v>
      </c>
      <c r="E5951" s="3">
        <v>25.809999000000001</v>
      </c>
      <c r="F5951" s="3">
        <v>20.613358000000002</v>
      </c>
      <c r="G5951">
        <v>37749000</v>
      </c>
      <c r="H5951" s="3" t="str">
        <f>TEXT(MCFT[[#This Row],[Date]],"dddd")</f>
        <v>Tuesday</v>
      </c>
      <c r="I5951" s="3">
        <f>MCFT[[#This Row],[Open]]-MCFT[[#This Row],[Close]]</f>
        <v>-0.21999900000000139</v>
      </c>
      <c r="J5951" s="3">
        <f>INDEX(AAPL!$J:$J,MATCH(A:A,AAPL!$A:$A,0),1)</f>
        <v>8.7142999999997528E-2</v>
      </c>
      <c r="K5951" s="3" t="str">
        <f>IF(MCFT[[#This Row],[Day Change]]&gt;0,"UP","DOWN")</f>
        <v>DOWN</v>
      </c>
      <c r="L5951" s="9">
        <f>_xlfn.RANK.EQ(MCFT[[#This Row],[Date]],A:A,1)</f>
        <v>5950</v>
      </c>
      <c r="M5951" s="10">
        <f>_xlfn.RANK.AVG(MCFT[[#This Row],[Same change on date for AAPL]],AAPL,1)</f>
        <v>6646.5</v>
      </c>
      <c r="N5951" s="2">
        <f>MCFT[[#This Row],[Close]]/MCFT[[#This Row],[Open]]</f>
        <v>1.0085970691676436</v>
      </c>
    </row>
    <row r="5952" spans="1:14" x14ac:dyDescent="0.25">
      <c r="A5952" s="1">
        <v>40100</v>
      </c>
      <c r="B5952" s="3">
        <v>26.139999</v>
      </c>
      <c r="C5952" s="3">
        <v>26.200001</v>
      </c>
      <c r="D5952" s="3">
        <v>25.82</v>
      </c>
      <c r="E5952" s="3">
        <v>25.959999</v>
      </c>
      <c r="F5952" s="3">
        <v>20.733160000000002</v>
      </c>
      <c r="G5952">
        <v>45365500</v>
      </c>
      <c r="H5952" s="3" t="str">
        <f>TEXT(MCFT[[#This Row],[Date]],"dddd")</f>
        <v>Wednesday</v>
      </c>
      <c r="I5952" s="3">
        <f>MCFT[[#This Row],[Open]]-MCFT[[#This Row],[Close]]</f>
        <v>0.17999999999999972</v>
      </c>
      <c r="J5952" s="3">
        <f>INDEX(AAPL!$J:$J,MATCH(A:A,AAPL!$A:$A,0),1)</f>
        <v>0.13714200000000076</v>
      </c>
      <c r="K5952" s="3" t="str">
        <f>IF(MCFT[[#This Row],[Day Change]]&gt;0,"UP","DOWN")</f>
        <v>UP</v>
      </c>
      <c r="L5952" s="9">
        <f>_xlfn.RANK.EQ(MCFT[[#This Row],[Date]],A:A,1)</f>
        <v>5951</v>
      </c>
      <c r="M5952" s="10">
        <f>_xlfn.RANK.AVG(MCFT[[#This Row],[Same change on date for AAPL]],AAPL,1)</f>
        <v>6851</v>
      </c>
      <c r="N5952" s="2">
        <f>MCFT[[#This Row],[Close]]/MCFT[[#This Row],[Open]]</f>
        <v>0.99311400126679428</v>
      </c>
    </row>
    <row r="5953" spans="1:14" x14ac:dyDescent="0.25">
      <c r="A5953" s="1">
        <v>40101</v>
      </c>
      <c r="B5953" s="3">
        <v>25.9</v>
      </c>
      <c r="C5953" s="3">
        <v>26.709999</v>
      </c>
      <c r="D5953" s="3">
        <v>25.9</v>
      </c>
      <c r="E5953" s="3">
        <v>26.709999</v>
      </c>
      <c r="F5953" s="3">
        <v>21.332153000000002</v>
      </c>
      <c r="G5953">
        <v>65620100</v>
      </c>
      <c r="H5953" s="3" t="str">
        <f>TEXT(MCFT[[#This Row],[Date]],"dddd")</f>
        <v>Thursday</v>
      </c>
      <c r="I5953" s="3">
        <f>MCFT[[#This Row],[Open]]-MCFT[[#This Row],[Close]]</f>
        <v>-0.80999900000000125</v>
      </c>
      <c r="J5953" s="3">
        <f>INDEX(AAPL!$J:$J,MATCH(A:A,AAPL!$A:$A,0),1)</f>
        <v>-0.13285700000000134</v>
      </c>
      <c r="K5953" s="3" t="str">
        <f>IF(MCFT[[#This Row],[Day Change]]&gt;0,"UP","DOWN")</f>
        <v>DOWN</v>
      </c>
      <c r="L5953" s="9">
        <f>_xlfn.RANK.EQ(MCFT[[#This Row],[Date]],A:A,1)</f>
        <v>5952</v>
      </c>
      <c r="M5953" s="10">
        <f>_xlfn.RANK.AVG(MCFT[[#This Row],[Same change on date for AAPL]],AAPL,1)</f>
        <v>1399</v>
      </c>
      <c r="N5953" s="2">
        <f>MCFT[[#This Row],[Close]]/MCFT[[#This Row],[Open]]</f>
        <v>1.0312740926640926</v>
      </c>
    </row>
    <row r="5954" spans="1:14" x14ac:dyDescent="0.25">
      <c r="A5954" s="1">
        <v>40102</v>
      </c>
      <c r="B5954" s="3">
        <v>26.450001</v>
      </c>
      <c r="C5954" s="3">
        <v>26.629999000000002</v>
      </c>
      <c r="D5954" s="3">
        <v>26.1</v>
      </c>
      <c r="E5954" s="3">
        <v>26.5</v>
      </c>
      <c r="F5954" s="3">
        <v>21.164431</v>
      </c>
      <c r="G5954">
        <v>56500900</v>
      </c>
      <c r="H5954" s="3" t="str">
        <f>TEXT(MCFT[[#This Row],[Date]],"dddd")</f>
        <v>Friday</v>
      </c>
      <c r="I5954" s="3">
        <f>MCFT[[#This Row],[Open]]-MCFT[[#This Row],[Close]]</f>
        <v>-4.9998999999999683E-2</v>
      </c>
      <c r="J5954" s="3">
        <f>INDEX(AAPL!$J:$J,MATCH(A:A,AAPL!$A:$A,0),1)</f>
        <v>0.18571299999999979</v>
      </c>
      <c r="K5954" s="3" t="str">
        <f>IF(MCFT[[#This Row],[Day Change]]&gt;0,"UP","DOWN")</f>
        <v>DOWN</v>
      </c>
      <c r="L5954" s="9">
        <f>_xlfn.RANK.EQ(MCFT[[#This Row],[Date]],A:A,1)</f>
        <v>5953</v>
      </c>
      <c r="M5954" s="10">
        <f>_xlfn.RANK.AVG(MCFT[[#This Row],[Same change on date for AAPL]],AAPL,1)</f>
        <v>7004.5</v>
      </c>
      <c r="N5954" s="2">
        <f>MCFT[[#This Row],[Close]]/MCFT[[#This Row],[Open]]</f>
        <v>1.0018903212895909</v>
      </c>
    </row>
    <row r="5955" spans="1:14" x14ac:dyDescent="0.25">
      <c r="A5955" s="1">
        <v>40105</v>
      </c>
      <c r="B5955" s="3">
        <v>26.49</v>
      </c>
      <c r="C5955" s="3">
        <v>26.58</v>
      </c>
      <c r="D5955" s="3">
        <v>26.25</v>
      </c>
      <c r="E5955" s="3">
        <v>26.360001</v>
      </c>
      <c r="F5955" s="3">
        <v>21.052620000000001</v>
      </c>
      <c r="G5955">
        <v>48143200</v>
      </c>
      <c r="H5955" s="3" t="str">
        <f>TEXT(MCFT[[#This Row],[Date]],"dddd")</f>
        <v>Monday</v>
      </c>
      <c r="I5955" s="3">
        <f>MCFT[[#This Row],[Open]]-MCFT[[#This Row],[Close]]</f>
        <v>0.12999899999999798</v>
      </c>
      <c r="J5955" s="3">
        <f>INDEX(AAPL!$J:$J,MATCH(A:A,AAPL!$A:$A,0),1)</f>
        <v>-0.2871440000000014</v>
      </c>
      <c r="K5955" s="3" t="str">
        <f>IF(MCFT[[#This Row],[Day Change]]&gt;0,"UP","DOWN")</f>
        <v>UP</v>
      </c>
      <c r="L5955" s="9">
        <f>_xlfn.RANK.EQ(MCFT[[#This Row],[Date]],A:A,1)</f>
        <v>5954</v>
      </c>
      <c r="M5955" s="10">
        <f>_xlfn.RANK.AVG(MCFT[[#This Row],[Same change on date for AAPL]],AAPL,1)</f>
        <v>1013</v>
      </c>
      <c r="N5955" s="2">
        <f>MCFT[[#This Row],[Close]]/MCFT[[#This Row],[Open]]</f>
        <v>0.99509252548131377</v>
      </c>
    </row>
    <row r="5956" spans="1:14" x14ac:dyDescent="0.25">
      <c r="A5956" s="1">
        <v>40106</v>
      </c>
      <c r="B5956" s="3">
        <v>26.42</v>
      </c>
      <c r="C5956" s="3">
        <v>26.51</v>
      </c>
      <c r="D5956" s="3">
        <v>25.940000999999999</v>
      </c>
      <c r="E5956" s="3">
        <v>26.370000999999998</v>
      </c>
      <c r="F5956" s="3">
        <v>21.060600000000001</v>
      </c>
      <c r="G5956">
        <v>54604700</v>
      </c>
      <c r="H5956" s="3" t="str">
        <f>TEXT(MCFT[[#This Row],[Date]],"dddd")</f>
        <v>Tuesday</v>
      </c>
      <c r="I5956" s="3">
        <f>MCFT[[#This Row],[Open]]-MCFT[[#This Row],[Close]]</f>
        <v>4.9999000000003235E-2</v>
      </c>
      <c r="J5956" s="3">
        <f>INDEX(AAPL!$J:$J,MATCH(A:A,AAPL!$A:$A,0),1)</f>
        <v>0.26285800000000137</v>
      </c>
      <c r="K5956" s="3" t="str">
        <f>IF(MCFT[[#This Row],[Day Change]]&gt;0,"UP","DOWN")</f>
        <v>UP</v>
      </c>
      <c r="L5956" s="9">
        <f>_xlfn.RANK.EQ(MCFT[[#This Row],[Date]],A:A,1)</f>
        <v>5955</v>
      </c>
      <c r="M5956" s="10">
        <f>_xlfn.RANK.AVG(MCFT[[#This Row],[Same change on date for AAPL]],AAPL,1)</f>
        <v>7185</v>
      </c>
      <c r="N5956" s="2">
        <f>MCFT[[#This Row],[Close]]/MCFT[[#This Row],[Open]]</f>
        <v>0.9981075321725964</v>
      </c>
    </row>
    <row r="5957" spans="1:14" x14ac:dyDescent="0.25">
      <c r="A5957" s="1">
        <v>40107</v>
      </c>
      <c r="B5957" s="3">
        <v>26.459999</v>
      </c>
      <c r="C5957" s="3">
        <v>26.75</v>
      </c>
      <c r="D5957" s="3">
        <v>26.389999</v>
      </c>
      <c r="E5957" s="3">
        <v>26.58</v>
      </c>
      <c r="F5957" s="3">
        <v>21.228323</v>
      </c>
      <c r="G5957">
        <v>61672700</v>
      </c>
      <c r="H5957" s="3" t="str">
        <f>TEXT(MCFT[[#This Row],[Date]],"dddd")</f>
        <v>Wednesday</v>
      </c>
      <c r="I5957" s="3">
        <f>MCFT[[#This Row],[Open]]-MCFT[[#This Row],[Close]]</f>
        <v>-0.12000099999999847</v>
      </c>
      <c r="J5957" s="3">
        <f>INDEX(AAPL!$J:$J,MATCH(A:A,AAPL!$A:$A,0),1)</f>
        <v>-0.77142900000000125</v>
      </c>
      <c r="K5957" s="3" t="str">
        <f>IF(MCFT[[#This Row],[Day Change]]&gt;0,"UP","DOWN")</f>
        <v>DOWN</v>
      </c>
      <c r="L5957" s="9">
        <f>_xlfn.RANK.EQ(MCFT[[#This Row],[Date]],A:A,1)</f>
        <v>5956</v>
      </c>
      <c r="M5957" s="10">
        <f>_xlfn.RANK.AVG(MCFT[[#This Row],[Same change on date for AAPL]],AAPL,1)</f>
        <v>481</v>
      </c>
      <c r="N5957" s="2">
        <f>MCFT[[#This Row],[Close]]/MCFT[[#This Row],[Open]]</f>
        <v>1.0045351853565829</v>
      </c>
    </row>
    <row r="5958" spans="1:14" x14ac:dyDescent="0.25">
      <c r="A5958" s="1">
        <v>40108</v>
      </c>
      <c r="B5958" s="3">
        <v>26.559999000000001</v>
      </c>
      <c r="C5958" s="3">
        <v>26.719999000000001</v>
      </c>
      <c r="D5958" s="3">
        <v>26.129999000000002</v>
      </c>
      <c r="E5958" s="3">
        <v>26.59</v>
      </c>
      <c r="F5958" s="3">
        <v>21.236311000000001</v>
      </c>
      <c r="G5958">
        <v>61600000</v>
      </c>
      <c r="H5958" s="3" t="str">
        <f>TEXT(MCFT[[#This Row],[Date]],"dddd")</f>
        <v>Thursday</v>
      </c>
      <c r="I5958" s="3">
        <f>MCFT[[#This Row],[Open]]-MCFT[[#This Row],[Close]]</f>
        <v>-3.0000999999998612E-2</v>
      </c>
      <c r="J5958" s="3">
        <f>INDEX(AAPL!$J:$J,MATCH(A:A,AAPL!$A:$A,0),1)</f>
        <v>-7.1428000000000935E-2</v>
      </c>
      <c r="K5958" s="3" t="str">
        <f>IF(MCFT[[#This Row],[Day Change]]&gt;0,"UP","DOWN")</f>
        <v>DOWN</v>
      </c>
      <c r="L5958" s="9">
        <f>_xlfn.RANK.EQ(MCFT[[#This Row],[Date]],A:A,1)</f>
        <v>5957</v>
      </c>
      <c r="M5958" s="10">
        <f>_xlfn.RANK.AVG(MCFT[[#This Row],[Same change on date for AAPL]],AAPL,1)</f>
        <v>1740</v>
      </c>
      <c r="N5958" s="2">
        <f>MCFT[[#This Row],[Close]]/MCFT[[#This Row],[Open]]</f>
        <v>1.0011295557654201</v>
      </c>
    </row>
    <row r="5959" spans="1:14" x14ac:dyDescent="0.25">
      <c r="A5959" s="1">
        <v>40109</v>
      </c>
      <c r="B5959" s="3">
        <v>29.200001</v>
      </c>
      <c r="C5959" s="3">
        <v>29.35</v>
      </c>
      <c r="D5959" s="3">
        <v>27.879999000000002</v>
      </c>
      <c r="E5959" s="3">
        <v>28.02</v>
      </c>
      <c r="F5959" s="3">
        <v>22.378391000000001</v>
      </c>
      <c r="G5959">
        <v>281761000</v>
      </c>
      <c r="H5959" s="3" t="str">
        <f>TEXT(MCFT[[#This Row],[Date]],"dddd")</f>
        <v>Friday</v>
      </c>
      <c r="I5959" s="3">
        <f>MCFT[[#This Row],[Open]]-MCFT[[#This Row],[Close]]</f>
        <v>1.1800010000000007</v>
      </c>
      <c r="J5959" s="3">
        <f>INDEX(AAPL!$J:$J,MATCH(A:A,AAPL!$A:$A,0),1)</f>
        <v>0.25142900000000168</v>
      </c>
      <c r="K5959" s="3" t="str">
        <f>IF(MCFT[[#This Row],[Day Change]]&gt;0,"UP","DOWN")</f>
        <v>UP</v>
      </c>
      <c r="L5959" s="9">
        <f>_xlfn.RANK.EQ(MCFT[[#This Row],[Date]],A:A,1)</f>
        <v>5958</v>
      </c>
      <c r="M5959" s="10">
        <f>_xlfn.RANK.AVG(MCFT[[#This Row],[Same change on date for AAPL]],AAPL,1)</f>
        <v>7165</v>
      </c>
      <c r="N5959" s="2">
        <f>MCFT[[#This Row],[Close]]/MCFT[[#This Row],[Open]]</f>
        <v>0.9595890082332531</v>
      </c>
    </row>
    <row r="5960" spans="1:14" x14ac:dyDescent="0.25">
      <c r="A5960" s="1">
        <v>40112</v>
      </c>
      <c r="B5960" s="3">
        <v>28.129999000000002</v>
      </c>
      <c r="C5960" s="3">
        <v>29.02</v>
      </c>
      <c r="D5960" s="3">
        <v>28.110001</v>
      </c>
      <c r="E5960" s="3">
        <v>28.68</v>
      </c>
      <c r="F5960" s="3">
        <v>22.905505999999999</v>
      </c>
      <c r="G5960">
        <v>124149700</v>
      </c>
      <c r="H5960" s="3" t="str">
        <f>TEXT(MCFT[[#This Row],[Date]],"dddd")</f>
        <v>Monday</v>
      </c>
      <c r="I5960" s="3">
        <f>MCFT[[#This Row],[Open]]-MCFT[[#This Row],[Close]]</f>
        <v>-0.55000099999999819</v>
      </c>
      <c r="J5960" s="3">
        <f>INDEX(AAPL!$J:$J,MATCH(A:A,AAPL!$A:$A,0),1)</f>
        <v>0.17000099999999918</v>
      </c>
      <c r="K5960" s="3" t="str">
        <f>IF(MCFT[[#This Row],[Day Change]]&gt;0,"UP","DOWN")</f>
        <v>DOWN</v>
      </c>
      <c r="L5960" s="9">
        <f>_xlfn.RANK.EQ(MCFT[[#This Row],[Date]],A:A,1)</f>
        <v>5959</v>
      </c>
      <c r="M5960" s="10">
        <f>_xlfn.RANK.AVG(MCFT[[#This Row],[Same change on date for AAPL]],AAPL,1)</f>
        <v>6969</v>
      </c>
      <c r="N5960" s="2">
        <f>MCFT[[#This Row],[Close]]/MCFT[[#This Row],[Open]]</f>
        <v>1.0195521158745864</v>
      </c>
    </row>
    <row r="5961" spans="1:14" x14ac:dyDescent="0.25">
      <c r="A5961" s="1">
        <v>40113</v>
      </c>
      <c r="B5961" s="3">
        <v>28.73</v>
      </c>
      <c r="C5961" s="3">
        <v>28.879999000000002</v>
      </c>
      <c r="D5961" s="3">
        <v>28.440000999999999</v>
      </c>
      <c r="E5961" s="3">
        <v>28.59</v>
      </c>
      <c r="F5961" s="3">
        <v>22.833628000000001</v>
      </c>
      <c r="G5961">
        <v>69685800</v>
      </c>
      <c r="H5961" s="3" t="str">
        <f>TEXT(MCFT[[#This Row],[Date]],"dddd")</f>
        <v>Tuesday</v>
      </c>
      <c r="I5961" s="3">
        <f>MCFT[[#This Row],[Open]]-MCFT[[#This Row],[Close]]</f>
        <v>0.14000000000000057</v>
      </c>
      <c r="J5961" s="3">
        <f>INDEX(AAPL!$J:$J,MATCH(A:A,AAPL!$A:$A,0),1)</f>
        <v>0.61285600000000073</v>
      </c>
      <c r="K5961" s="3" t="str">
        <f>IF(MCFT[[#This Row],[Day Change]]&gt;0,"UP","DOWN")</f>
        <v>UP</v>
      </c>
      <c r="L5961" s="9">
        <f>_xlfn.RANK.EQ(MCFT[[#This Row],[Date]],A:A,1)</f>
        <v>5960</v>
      </c>
      <c r="M5961" s="10">
        <f>_xlfn.RANK.AVG(MCFT[[#This Row],[Same change on date for AAPL]],AAPL,1)</f>
        <v>7589</v>
      </c>
      <c r="N5961" s="2">
        <f>MCFT[[#This Row],[Close]]/MCFT[[#This Row],[Open]]</f>
        <v>0.99512704490080051</v>
      </c>
    </row>
    <row r="5962" spans="1:14" x14ac:dyDescent="0.25">
      <c r="A5962" s="1">
        <v>40114</v>
      </c>
      <c r="B5962" s="3">
        <v>28.24</v>
      </c>
      <c r="C5962" s="3">
        <v>28.77</v>
      </c>
      <c r="D5962" s="3">
        <v>27.950001</v>
      </c>
      <c r="E5962" s="3">
        <v>28.02</v>
      </c>
      <c r="F5962" s="3">
        <v>22.378391000000001</v>
      </c>
      <c r="G5962">
        <v>73542400</v>
      </c>
      <c r="H5962" s="3" t="str">
        <f>TEXT(MCFT[[#This Row],[Date]],"dddd")</f>
        <v>Wednesday</v>
      </c>
      <c r="I5962" s="3">
        <f>MCFT[[#This Row],[Open]]-MCFT[[#This Row],[Close]]</f>
        <v>0.21999999999999886</v>
      </c>
      <c r="J5962" s="3">
        <f>INDEX(AAPL!$J:$J,MATCH(A:A,AAPL!$A:$A,0),1)</f>
        <v>0.75857199999999736</v>
      </c>
      <c r="K5962" s="3" t="str">
        <f>IF(MCFT[[#This Row],[Day Change]]&gt;0,"UP","DOWN")</f>
        <v>UP</v>
      </c>
      <c r="L5962" s="9">
        <f>_xlfn.RANK.EQ(MCFT[[#This Row],[Date]],A:A,1)</f>
        <v>5961</v>
      </c>
      <c r="M5962" s="10">
        <f>_xlfn.RANK.AVG(MCFT[[#This Row],[Same change on date for AAPL]],AAPL,1)</f>
        <v>7705</v>
      </c>
      <c r="N5962" s="2">
        <f>MCFT[[#This Row],[Close]]/MCFT[[#This Row],[Open]]</f>
        <v>0.99220963172804533</v>
      </c>
    </row>
    <row r="5963" spans="1:14" x14ac:dyDescent="0.25">
      <c r="A5963" s="1">
        <v>40115</v>
      </c>
      <c r="B5963" s="3">
        <v>28.07</v>
      </c>
      <c r="C5963" s="3">
        <v>28.41</v>
      </c>
      <c r="D5963" s="3">
        <v>27.85</v>
      </c>
      <c r="E5963" s="3">
        <v>28.219999000000001</v>
      </c>
      <c r="F5963" s="3">
        <v>22.538122000000001</v>
      </c>
      <c r="G5963">
        <v>65225500</v>
      </c>
      <c r="H5963" s="3" t="str">
        <f>TEXT(MCFT[[#This Row],[Date]],"dddd")</f>
        <v>Thursday</v>
      </c>
      <c r="I5963" s="3">
        <f>MCFT[[#This Row],[Open]]-MCFT[[#This Row],[Close]]</f>
        <v>-0.1499990000000011</v>
      </c>
      <c r="J5963" s="3">
        <f>INDEX(AAPL!$J:$J,MATCH(A:A,AAPL!$A:$A,0),1)</f>
        <v>-0.19285599999999903</v>
      </c>
      <c r="K5963" s="3" t="str">
        <f>IF(MCFT[[#This Row],[Day Change]]&gt;0,"UP","DOWN")</f>
        <v>DOWN</v>
      </c>
      <c r="L5963" s="9">
        <f>_xlfn.RANK.EQ(MCFT[[#This Row],[Date]],A:A,1)</f>
        <v>5962</v>
      </c>
      <c r="M5963" s="10">
        <f>_xlfn.RANK.AVG(MCFT[[#This Row],[Same change on date for AAPL]],AAPL,1)</f>
        <v>1225.5</v>
      </c>
      <c r="N5963" s="2">
        <f>MCFT[[#This Row],[Close]]/MCFT[[#This Row],[Open]]</f>
        <v>1.0053437477734237</v>
      </c>
    </row>
    <row r="5964" spans="1:14" x14ac:dyDescent="0.25">
      <c r="A5964" s="1">
        <v>40116</v>
      </c>
      <c r="B5964" s="3">
        <v>28.030000999999999</v>
      </c>
      <c r="C5964" s="3">
        <v>28.4</v>
      </c>
      <c r="D5964" s="3">
        <v>27.66</v>
      </c>
      <c r="E5964" s="3">
        <v>27.73</v>
      </c>
      <c r="F5964" s="3">
        <v>22.146774000000001</v>
      </c>
      <c r="G5964">
        <v>73371800</v>
      </c>
      <c r="H5964" s="3" t="str">
        <f>TEXT(MCFT[[#This Row],[Date]],"dddd")</f>
        <v>Friday</v>
      </c>
      <c r="I5964" s="3">
        <f>MCFT[[#This Row],[Open]]-MCFT[[#This Row],[Close]]</f>
        <v>0.30000099999999819</v>
      </c>
      <c r="J5964" s="3">
        <f>INDEX(AAPL!$J:$J,MATCH(A:A,AAPL!$A:$A,0),1)</f>
        <v>1.0800000000000018</v>
      </c>
      <c r="K5964" s="3" t="str">
        <f>IF(MCFT[[#This Row],[Day Change]]&gt;0,"UP","DOWN")</f>
        <v>UP</v>
      </c>
      <c r="L5964" s="9">
        <f>_xlfn.RANK.EQ(MCFT[[#This Row],[Date]],A:A,1)</f>
        <v>5963</v>
      </c>
      <c r="M5964" s="10">
        <f>_xlfn.RANK.AVG(MCFT[[#This Row],[Same change on date for AAPL]],AAPL,1)</f>
        <v>7882</v>
      </c>
      <c r="N5964" s="2">
        <f>MCFT[[#This Row],[Close]]/MCFT[[#This Row],[Open]]</f>
        <v>0.98929714629692667</v>
      </c>
    </row>
    <row r="5965" spans="1:14" x14ac:dyDescent="0.25">
      <c r="A5965" s="1">
        <v>40119</v>
      </c>
      <c r="B5965" s="3">
        <v>27.700001</v>
      </c>
      <c r="C5965" s="3">
        <v>28.049999</v>
      </c>
      <c r="D5965" s="3">
        <v>27.41</v>
      </c>
      <c r="E5965" s="3">
        <v>27.879999000000002</v>
      </c>
      <c r="F5965" s="3">
        <v>22.266577000000002</v>
      </c>
      <c r="G5965">
        <v>62428900</v>
      </c>
      <c r="H5965" s="3" t="str">
        <f>TEXT(MCFT[[#This Row],[Date]],"dddd")</f>
        <v>Monday</v>
      </c>
      <c r="I5965" s="3">
        <f>MCFT[[#This Row],[Open]]-MCFT[[#This Row],[Close]]</f>
        <v>-0.17999800000000121</v>
      </c>
      <c r="J5965" s="3">
        <f>INDEX(AAPL!$J:$J,MATCH(A:A,AAPL!$A:$A,0),1)</f>
        <v>7.0001000000001312E-2</v>
      </c>
      <c r="K5965" s="3" t="str">
        <f>IF(MCFT[[#This Row],[Day Change]]&gt;0,"UP","DOWN")</f>
        <v>DOWN</v>
      </c>
      <c r="L5965" s="9">
        <f>_xlfn.RANK.EQ(MCFT[[#This Row],[Date]],A:A,1)</f>
        <v>5964</v>
      </c>
      <c r="M5965" s="10">
        <f>_xlfn.RANK.AVG(MCFT[[#This Row],[Same change on date for AAPL]],AAPL,1)</f>
        <v>6526</v>
      </c>
      <c r="N5965" s="2">
        <f>MCFT[[#This Row],[Close]]/MCFT[[#This Row],[Open]]</f>
        <v>1.006498122509093</v>
      </c>
    </row>
    <row r="5966" spans="1:14" x14ac:dyDescent="0.25">
      <c r="A5966" s="1">
        <v>40120</v>
      </c>
      <c r="B5966" s="3">
        <v>27.639999</v>
      </c>
      <c r="C5966" s="3">
        <v>27.74</v>
      </c>
      <c r="D5966" s="3">
        <v>27.43</v>
      </c>
      <c r="E5966" s="3">
        <v>27.530000999999999</v>
      </c>
      <c r="F5966" s="3">
        <v>21.987044999999998</v>
      </c>
      <c r="G5966">
        <v>50294800</v>
      </c>
      <c r="H5966" s="3" t="str">
        <f>TEXT(MCFT[[#This Row],[Date]],"dddd")</f>
        <v>Tuesday</v>
      </c>
      <c r="I5966" s="3">
        <f>MCFT[[#This Row],[Open]]-MCFT[[#This Row],[Close]]</f>
        <v>0.10999800000000093</v>
      </c>
      <c r="J5966" s="3">
        <f>INDEX(AAPL!$J:$J,MATCH(A:A,AAPL!$A:$A,0),1)</f>
        <v>-0.12857100000000088</v>
      </c>
      <c r="K5966" s="3" t="str">
        <f>IF(MCFT[[#This Row],[Day Change]]&gt;0,"UP","DOWN")</f>
        <v>UP</v>
      </c>
      <c r="L5966" s="9">
        <f>_xlfn.RANK.EQ(MCFT[[#This Row],[Date]],A:A,1)</f>
        <v>5965</v>
      </c>
      <c r="M5966" s="10">
        <f>_xlfn.RANK.AVG(MCFT[[#This Row],[Same change on date for AAPL]],AAPL,1)</f>
        <v>1422</v>
      </c>
      <c r="N5966" s="2">
        <f>MCFT[[#This Row],[Close]]/MCFT[[#This Row],[Open]]</f>
        <v>0.99602033270695844</v>
      </c>
    </row>
    <row r="5967" spans="1:14" x14ac:dyDescent="0.25">
      <c r="A5967" s="1">
        <v>40121</v>
      </c>
      <c r="B5967" s="3">
        <v>27.690000999999999</v>
      </c>
      <c r="C5967" s="3">
        <v>28.389999</v>
      </c>
      <c r="D5967" s="3">
        <v>27.620000999999998</v>
      </c>
      <c r="E5967" s="3">
        <v>28.059999000000001</v>
      </c>
      <c r="F5967" s="3">
        <v>22.410340999999999</v>
      </c>
      <c r="G5967">
        <v>63898400</v>
      </c>
      <c r="H5967" s="3" t="str">
        <f>TEXT(MCFT[[#This Row],[Date]],"dddd")</f>
        <v>Wednesday</v>
      </c>
      <c r="I5967" s="3">
        <f>MCFT[[#This Row],[Open]]-MCFT[[#This Row],[Close]]</f>
        <v>-0.36999800000000249</v>
      </c>
      <c r="J5967" s="3">
        <f>INDEX(AAPL!$J:$J,MATCH(A:A,AAPL!$A:$A,0),1)</f>
        <v>-1.1428999999999689E-2</v>
      </c>
      <c r="K5967" s="3" t="str">
        <f>IF(MCFT[[#This Row],[Day Change]]&gt;0,"UP","DOWN")</f>
        <v>DOWN</v>
      </c>
      <c r="L5967" s="9">
        <f>_xlfn.RANK.EQ(MCFT[[#This Row],[Date]],A:A,1)</f>
        <v>5966</v>
      </c>
      <c r="M5967" s="10">
        <f>_xlfn.RANK.AVG(MCFT[[#This Row],[Same change on date for AAPL]],AAPL,1)</f>
        <v>3306.5</v>
      </c>
      <c r="N5967" s="2">
        <f>MCFT[[#This Row],[Close]]/MCFT[[#This Row],[Open]]</f>
        <v>1.0133621519190268</v>
      </c>
    </row>
    <row r="5968" spans="1:14" x14ac:dyDescent="0.25">
      <c r="A5968" s="1">
        <v>40122</v>
      </c>
      <c r="B5968" s="3">
        <v>28.52</v>
      </c>
      <c r="C5968" s="3">
        <v>28.74</v>
      </c>
      <c r="D5968" s="3">
        <v>28.280000999999999</v>
      </c>
      <c r="E5968" s="3">
        <v>28.469999000000001</v>
      </c>
      <c r="F5968" s="3">
        <v>22.737783</v>
      </c>
      <c r="G5968">
        <v>52681700</v>
      </c>
      <c r="H5968" s="3" t="str">
        <f>TEXT(MCFT[[#This Row],[Date]],"dddd")</f>
        <v>Thursday</v>
      </c>
      <c r="I5968" s="3">
        <f>MCFT[[#This Row],[Open]]-MCFT[[#This Row],[Close]]</f>
        <v>5.0000999999998186E-2</v>
      </c>
      <c r="J5968" s="3">
        <f>INDEX(AAPL!$J:$J,MATCH(A:A,AAPL!$A:$A,0),1)</f>
        <v>-0.2328569999999992</v>
      </c>
      <c r="K5968" s="3" t="str">
        <f>IF(MCFT[[#This Row],[Day Change]]&gt;0,"UP","DOWN")</f>
        <v>UP</v>
      </c>
      <c r="L5968" s="9">
        <f>_xlfn.RANK.EQ(MCFT[[#This Row],[Date]],A:A,1)</f>
        <v>5967</v>
      </c>
      <c r="M5968" s="10">
        <f>_xlfn.RANK.AVG(MCFT[[#This Row],[Same change on date for AAPL]],AAPL,1)</f>
        <v>1120</v>
      </c>
      <c r="N5968" s="2">
        <f>MCFT[[#This Row],[Close]]/MCFT[[#This Row],[Open]]</f>
        <v>0.99824680925666209</v>
      </c>
    </row>
    <row r="5969" spans="1:14" x14ac:dyDescent="0.25">
      <c r="A5969" s="1">
        <v>40123</v>
      </c>
      <c r="B5969" s="3">
        <v>28.379999000000002</v>
      </c>
      <c r="C5969" s="3">
        <v>28.629999000000002</v>
      </c>
      <c r="D5969" s="3">
        <v>28.200001</v>
      </c>
      <c r="E5969" s="3">
        <v>28.52</v>
      </c>
      <c r="F5969" s="3">
        <v>22.777721</v>
      </c>
      <c r="G5969">
        <v>38908500</v>
      </c>
      <c r="H5969" s="3" t="str">
        <f>TEXT(MCFT[[#This Row],[Date]],"dddd")</f>
        <v>Friday</v>
      </c>
      <c r="I5969" s="3">
        <f>MCFT[[#This Row],[Open]]-MCFT[[#This Row],[Close]]</f>
        <v>-0.14000099999999804</v>
      </c>
      <c r="J5969" s="3">
        <f>INDEX(AAPL!$J:$J,MATCH(A:A,AAPL!$A:$A,0),1)</f>
        <v>-0.26142799999999866</v>
      </c>
      <c r="K5969" s="3" t="str">
        <f>IF(MCFT[[#This Row],[Day Change]]&gt;0,"UP","DOWN")</f>
        <v>DOWN</v>
      </c>
      <c r="L5969" s="9">
        <f>_xlfn.RANK.EQ(MCFT[[#This Row],[Date]],A:A,1)</f>
        <v>5968</v>
      </c>
      <c r="M5969" s="10">
        <f>_xlfn.RANK.AVG(MCFT[[#This Row],[Same change on date for AAPL]],AAPL,1)</f>
        <v>1059</v>
      </c>
      <c r="N5969" s="2">
        <f>MCFT[[#This Row],[Close]]/MCFT[[#This Row],[Open]]</f>
        <v>1.0049330868545836</v>
      </c>
    </row>
    <row r="5970" spans="1:14" x14ac:dyDescent="0.25">
      <c r="A5970" s="1">
        <v>40126</v>
      </c>
      <c r="B5970" s="3">
        <v>28.620000999999998</v>
      </c>
      <c r="C5970" s="3">
        <v>29</v>
      </c>
      <c r="D5970" s="3">
        <v>28.530000999999999</v>
      </c>
      <c r="E5970" s="3">
        <v>28.99</v>
      </c>
      <c r="F5970" s="3">
        <v>23.153089999999999</v>
      </c>
      <c r="G5970">
        <v>57518000</v>
      </c>
      <c r="H5970" s="3" t="str">
        <f>TEXT(MCFT[[#This Row],[Date]],"dddd")</f>
        <v>Monday</v>
      </c>
      <c r="I5970" s="3">
        <f>MCFT[[#This Row],[Open]]-MCFT[[#This Row],[Close]]</f>
        <v>-0.36999899999999997</v>
      </c>
      <c r="J5970" s="3">
        <f>INDEX(AAPL!$J:$J,MATCH(A:A,AAPL!$A:$A,0),1)</f>
        <v>-0.64571600000000018</v>
      </c>
      <c r="K5970" s="3" t="str">
        <f>IF(MCFT[[#This Row],[Day Change]]&gt;0,"UP","DOWN")</f>
        <v>DOWN</v>
      </c>
      <c r="L5970" s="9">
        <f>_xlfn.RANK.EQ(MCFT[[#This Row],[Date]],A:A,1)</f>
        <v>5969</v>
      </c>
      <c r="M5970" s="10">
        <f>_xlfn.RANK.AVG(MCFT[[#This Row],[Same change on date for AAPL]],AAPL,1)</f>
        <v>582</v>
      </c>
      <c r="N5970" s="2">
        <f>MCFT[[#This Row],[Close]]/MCFT[[#This Row],[Open]]</f>
        <v>1.0129279869696721</v>
      </c>
    </row>
    <row r="5971" spans="1:14" x14ac:dyDescent="0.25">
      <c r="A5971" s="1">
        <v>40127</v>
      </c>
      <c r="B5971" s="3">
        <v>28.9</v>
      </c>
      <c r="C5971" s="3">
        <v>29.280000999999999</v>
      </c>
      <c r="D5971" s="3">
        <v>28.809999000000001</v>
      </c>
      <c r="E5971" s="3">
        <v>29.01</v>
      </c>
      <c r="F5971" s="3">
        <v>23.169063999999999</v>
      </c>
      <c r="G5971">
        <v>65881100</v>
      </c>
      <c r="H5971" s="3" t="str">
        <f>TEXT(MCFT[[#This Row],[Date]],"dddd")</f>
        <v>Tuesday</v>
      </c>
      <c r="I5971" s="3">
        <f>MCFT[[#This Row],[Open]]-MCFT[[#This Row],[Close]]</f>
        <v>-0.11000000000000298</v>
      </c>
      <c r="J5971" s="3">
        <f>INDEX(AAPL!$J:$J,MATCH(A:A,AAPL!$A:$A,0),1)</f>
        <v>-0.28000100000000216</v>
      </c>
      <c r="K5971" s="3" t="str">
        <f>IF(MCFT[[#This Row],[Day Change]]&gt;0,"UP","DOWN")</f>
        <v>DOWN</v>
      </c>
      <c r="L5971" s="9">
        <f>_xlfn.RANK.EQ(MCFT[[#This Row],[Date]],A:A,1)</f>
        <v>5970</v>
      </c>
      <c r="M5971" s="10">
        <f>_xlfn.RANK.AVG(MCFT[[#This Row],[Same change on date for AAPL]],AAPL,1)</f>
        <v>1023</v>
      </c>
      <c r="N5971" s="2">
        <f>MCFT[[#This Row],[Close]]/MCFT[[#This Row],[Open]]</f>
        <v>1.0038062283737026</v>
      </c>
    </row>
    <row r="5972" spans="1:14" x14ac:dyDescent="0.25">
      <c r="A5972" s="1">
        <v>40128</v>
      </c>
      <c r="B5972" s="3">
        <v>29.08</v>
      </c>
      <c r="C5972" s="3">
        <v>29.299999</v>
      </c>
      <c r="D5972" s="3">
        <v>29.02</v>
      </c>
      <c r="E5972" s="3">
        <v>29.120000999999998</v>
      </c>
      <c r="F5972" s="3">
        <v>23.256921999999999</v>
      </c>
      <c r="G5972">
        <v>49693400</v>
      </c>
      <c r="H5972" s="3" t="str">
        <f>TEXT(MCFT[[#This Row],[Date]],"dddd")</f>
        <v>Wednesday</v>
      </c>
      <c r="I5972" s="3">
        <f>MCFT[[#This Row],[Open]]-MCFT[[#This Row],[Close]]</f>
        <v>-4.0001000000000175E-2</v>
      </c>
      <c r="J5972" s="3">
        <f>INDEX(AAPL!$J:$J,MATCH(A:A,AAPL!$A:$A,0),1)</f>
        <v>0.18714200000000147</v>
      </c>
      <c r="K5972" s="3" t="str">
        <f>IF(MCFT[[#This Row],[Day Change]]&gt;0,"UP","DOWN")</f>
        <v>DOWN</v>
      </c>
      <c r="L5972" s="9">
        <f>_xlfn.RANK.EQ(MCFT[[#This Row],[Date]],A:A,1)</f>
        <v>5971</v>
      </c>
      <c r="M5972" s="10">
        <f>_xlfn.RANK.AVG(MCFT[[#This Row],[Same change on date for AAPL]],AAPL,1)</f>
        <v>7009</v>
      </c>
      <c r="N5972" s="2">
        <f>MCFT[[#This Row],[Close]]/MCFT[[#This Row],[Open]]</f>
        <v>1.0013755502063273</v>
      </c>
    </row>
    <row r="5973" spans="1:14" x14ac:dyDescent="0.25">
      <c r="A5973" s="1">
        <v>40129</v>
      </c>
      <c r="B5973" s="3">
        <v>29.01</v>
      </c>
      <c r="C5973" s="3">
        <v>29.49</v>
      </c>
      <c r="D5973" s="3">
        <v>29</v>
      </c>
      <c r="E5973" s="3">
        <v>29.360001</v>
      </c>
      <c r="F5973" s="3">
        <v>23.448592999999999</v>
      </c>
      <c r="G5973">
        <v>55352400</v>
      </c>
      <c r="H5973" s="3" t="str">
        <f>TEXT(MCFT[[#This Row],[Date]],"dddd")</f>
        <v>Thursday</v>
      </c>
      <c r="I5973" s="3">
        <f>MCFT[[#This Row],[Open]]-MCFT[[#This Row],[Close]]</f>
        <v>-0.3500009999999989</v>
      </c>
      <c r="J5973" s="3">
        <f>INDEX(AAPL!$J:$J,MATCH(A:A,AAPL!$A:$A,0),1)</f>
        <v>0.16428499999999957</v>
      </c>
      <c r="K5973" s="3" t="str">
        <f>IF(MCFT[[#This Row],[Day Change]]&gt;0,"UP","DOWN")</f>
        <v>DOWN</v>
      </c>
      <c r="L5973" s="9">
        <f>_xlfn.RANK.EQ(MCFT[[#This Row],[Date]],A:A,1)</f>
        <v>5972</v>
      </c>
      <c r="M5973" s="10">
        <f>_xlfn.RANK.AVG(MCFT[[#This Row],[Same change on date for AAPL]],AAPL,1)</f>
        <v>6946</v>
      </c>
      <c r="N5973" s="2">
        <f>MCFT[[#This Row],[Close]]/MCFT[[#This Row],[Open]]</f>
        <v>1.0120648397104446</v>
      </c>
    </row>
    <row r="5974" spans="1:14" x14ac:dyDescent="0.25">
      <c r="A5974" s="1">
        <v>40130</v>
      </c>
      <c r="B5974" s="3">
        <v>29.469999000000001</v>
      </c>
      <c r="C5974" s="3">
        <v>29.790001</v>
      </c>
      <c r="D5974" s="3">
        <v>29.370000999999998</v>
      </c>
      <c r="E5974" s="3">
        <v>29.629999000000002</v>
      </c>
      <c r="F5974" s="3">
        <v>23.664218999999999</v>
      </c>
      <c r="G5974">
        <v>53037600</v>
      </c>
      <c r="H5974" s="3" t="str">
        <f>TEXT(MCFT[[#This Row],[Date]],"dddd")</f>
        <v>Friday</v>
      </c>
      <c r="I5974" s="3">
        <f>MCFT[[#This Row],[Open]]-MCFT[[#This Row],[Close]]</f>
        <v>-0.16000000000000014</v>
      </c>
      <c r="J5974" s="3">
        <f>INDEX(AAPL!$J:$J,MATCH(A:A,AAPL!$A:$A,0),1)</f>
        <v>-0.22571599999999847</v>
      </c>
      <c r="K5974" s="3" t="str">
        <f>IF(MCFT[[#This Row],[Day Change]]&gt;0,"UP","DOWN")</f>
        <v>DOWN</v>
      </c>
      <c r="L5974" s="9">
        <f>_xlfn.RANK.EQ(MCFT[[#This Row],[Date]],A:A,1)</f>
        <v>5973</v>
      </c>
      <c r="M5974" s="10">
        <f>_xlfn.RANK.AVG(MCFT[[#This Row],[Same change on date for AAPL]],AAPL,1)</f>
        <v>1139</v>
      </c>
      <c r="N5974" s="2">
        <f>MCFT[[#This Row],[Close]]/MCFT[[#This Row],[Open]]</f>
        <v>1.0054292502690618</v>
      </c>
    </row>
    <row r="5975" spans="1:14" x14ac:dyDescent="0.25">
      <c r="A5975" s="1">
        <v>40133</v>
      </c>
      <c r="B5975" s="3">
        <v>29.610001</v>
      </c>
      <c r="C5975" s="3">
        <v>29.799999</v>
      </c>
      <c r="D5975" s="3">
        <v>29.370000999999998</v>
      </c>
      <c r="E5975" s="3">
        <v>29.540001</v>
      </c>
      <c r="F5975" s="3">
        <v>23.59235</v>
      </c>
      <c r="G5975">
        <v>54129500</v>
      </c>
      <c r="H5975" s="3" t="str">
        <f>TEXT(MCFT[[#This Row],[Date]],"dddd")</f>
        <v>Monday</v>
      </c>
      <c r="I5975" s="3">
        <f>MCFT[[#This Row],[Open]]-MCFT[[#This Row],[Close]]</f>
        <v>7.0000000000000284E-2</v>
      </c>
      <c r="J5975" s="3">
        <f>INDEX(AAPL!$J:$J,MATCH(A:A,AAPL!$A:$A,0),1)</f>
        <v>-0.1642860000000006</v>
      </c>
      <c r="K5975" s="3" t="str">
        <f>IF(MCFT[[#This Row],[Day Change]]&gt;0,"UP","DOWN")</f>
        <v>UP</v>
      </c>
      <c r="L5975" s="9">
        <f>_xlfn.RANK.EQ(MCFT[[#This Row],[Date]],A:A,1)</f>
        <v>5974</v>
      </c>
      <c r="M5975" s="10">
        <f>_xlfn.RANK.AVG(MCFT[[#This Row],[Same change on date for AAPL]],AAPL,1)</f>
        <v>1297</v>
      </c>
      <c r="N5975" s="2">
        <f>MCFT[[#This Row],[Close]]/MCFT[[#This Row],[Open]]</f>
        <v>0.9976359338859867</v>
      </c>
    </row>
    <row r="5976" spans="1:14" x14ac:dyDescent="0.25">
      <c r="A5976" s="1">
        <v>40134</v>
      </c>
      <c r="B5976" s="3">
        <v>29.5</v>
      </c>
      <c r="C5976" s="3">
        <v>30</v>
      </c>
      <c r="D5976" s="3">
        <v>29.469999000000001</v>
      </c>
      <c r="E5976" s="3">
        <v>30</v>
      </c>
      <c r="F5976" s="3">
        <v>24.065638</v>
      </c>
      <c r="G5976">
        <v>75648900</v>
      </c>
      <c r="H5976" s="3" t="str">
        <f>TEXT(MCFT[[#This Row],[Date]],"dddd")</f>
        <v>Tuesday</v>
      </c>
      <c r="I5976" s="3">
        <f>MCFT[[#This Row],[Open]]-MCFT[[#This Row],[Close]]</f>
        <v>-0.5</v>
      </c>
      <c r="J5976" s="3">
        <f>INDEX(AAPL!$J:$J,MATCH(A:A,AAPL!$A:$A,0),1)</f>
        <v>-0.13142700000000218</v>
      </c>
      <c r="K5976" s="3" t="str">
        <f>IF(MCFT[[#This Row],[Day Change]]&gt;0,"UP","DOWN")</f>
        <v>DOWN</v>
      </c>
      <c r="L5976" s="9">
        <f>_xlfn.RANK.EQ(MCFT[[#This Row],[Date]],A:A,1)</f>
        <v>5975</v>
      </c>
      <c r="M5976" s="10">
        <f>_xlfn.RANK.AVG(MCFT[[#This Row],[Same change on date for AAPL]],AAPL,1)</f>
        <v>1405.5</v>
      </c>
      <c r="N5976" s="2">
        <f>MCFT[[#This Row],[Close]]/MCFT[[#This Row],[Open]]</f>
        <v>1.0169491525423728</v>
      </c>
    </row>
    <row r="5977" spans="1:14" x14ac:dyDescent="0.25">
      <c r="A5977" s="1">
        <v>40135</v>
      </c>
      <c r="B5977" s="3">
        <v>30</v>
      </c>
      <c r="C5977" s="3">
        <v>30.139999</v>
      </c>
      <c r="D5977" s="3">
        <v>29.809999000000001</v>
      </c>
      <c r="E5977" s="3">
        <v>30.110001</v>
      </c>
      <c r="F5977" s="3">
        <v>24.153883</v>
      </c>
      <c r="G5977">
        <v>59431200</v>
      </c>
      <c r="H5977" s="3" t="str">
        <f>TEXT(MCFT[[#This Row],[Date]],"dddd")</f>
        <v>Wednesday</v>
      </c>
      <c r="I5977" s="3">
        <f>MCFT[[#This Row],[Open]]-MCFT[[#This Row],[Close]]</f>
        <v>-0.11000100000000046</v>
      </c>
      <c r="J5977" s="3">
        <f>INDEX(AAPL!$J:$J,MATCH(A:A,AAPL!$A:$A,0),1)</f>
        <v>8.2857000000000625E-2</v>
      </c>
      <c r="K5977" s="3" t="str">
        <f>IF(MCFT[[#This Row],[Day Change]]&gt;0,"UP","DOWN")</f>
        <v>DOWN</v>
      </c>
      <c r="L5977" s="9">
        <f>_xlfn.RANK.EQ(MCFT[[#This Row],[Date]],A:A,1)</f>
        <v>5976</v>
      </c>
      <c r="M5977" s="10">
        <f>_xlfn.RANK.AVG(MCFT[[#This Row],[Same change on date for AAPL]],AAPL,1)</f>
        <v>6621.5</v>
      </c>
      <c r="N5977" s="2">
        <f>MCFT[[#This Row],[Close]]/MCFT[[#This Row],[Open]]</f>
        <v>1.0036666999999999</v>
      </c>
    </row>
    <row r="5978" spans="1:14" x14ac:dyDescent="0.25">
      <c r="A5978" s="1">
        <v>40136</v>
      </c>
      <c r="B5978" s="3">
        <v>29.99</v>
      </c>
      <c r="C5978" s="3">
        <v>30</v>
      </c>
      <c r="D5978" s="3">
        <v>29.700001</v>
      </c>
      <c r="E5978" s="3">
        <v>29.780000999999999</v>
      </c>
      <c r="F5978" s="3">
        <v>23.889157999999998</v>
      </c>
      <c r="G5978">
        <v>51967700</v>
      </c>
      <c r="H5978" s="3" t="str">
        <f>TEXT(MCFT[[#This Row],[Date]],"dddd")</f>
        <v>Thursday</v>
      </c>
      <c r="I5978" s="3">
        <f>MCFT[[#This Row],[Open]]-MCFT[[#This Row],[Close]]</f>
        <v>0.20999899999999982</v>
      </c>
      <c r="J5978" s="3">
        <f>INDEX(AAPL!$J:$J,MATCH(A:A,AAPL!$A:$A,0),1)</f>
        <v>0.58571500000000043</v>
      </c>
      <c r="K5978" s="3" t="str">
        <f>IF(MCFT[[#This Row],[Day Change]]&gt;0,"UP","DOWN")</f>
        <v>UP</v>
      </c>
      <c r="L5978" s="9">
        <f>_xlfn.RANK.EQ(MCFT[[#This Row],[Date]],A:A,1)</f>
        <v>5977</v>
      </c>
      <c r="M5978" s="10">
        <f>_xlfn.RANK.AVG(MCFT[[#This Row],[Same change on date for AAPL]],AAPL,1)</f>
        <v>7563</v>
      </c>
      <c r="N5978" s="2">
        <f>MCFT[[#This Row],[Close]]/MCFT[[#This Row],[Open]]</f>
        <v>0.99299769923307768</v>
      </c>
    </row>
    <row r="5979" spans="1:14" x14ac:dyDescent="0.25">
      <c r="A5979" s="1">
        <v>40137</v>
      </c>
      <c r="B5979" s="3">
        <v>29.66</v>
      </c>
      <c r="C5979" s="3">
        <v>29.77</v>
      </c>
      <c r="D5979" s="3">
        <v>29.43</v>
      </c>
      <c r="E5979" s="3">
        <v>29.620000999999998</v>
      </c>
      <c r="F5979" s="3">
        <v>23.760811</v>
      </c>
      <c r="G5979">
        <v>42647100</v>
      </c>
      <c r="H5979" s="3" t="str">
        <f>TEXT(MCFT[[#This Row],[Date]],"dddd")</f>
        <v>Friday</v>
      </c>
      <c r="I5979" s="3">
        <f>MCFT[[#This Row],[Open]]-MCFT[[#This Row],[Close]]</f>
        <v>3.9999000000001672E-2</v>
      </c>
      <c r="J5979" s="3">
        <f>INDEX(AAPL!$J:$J,MATCH(A:A,AAPL!$A:$A,0),1)</f>
        <v>-0.10999800000000093</v>
      </c>
      <c r="K5979" s="3" t="str">
        <f>IF(MCFT[[#This Row],[Day Change]]&gt;0,"UP","DOWN")</f>
        <v>UP</v>
      </c>
      <c r="L5979" s="9">
        <f>_xlfn.RANK.EQ(MCFT[[#This Row],[Date]],A:A,1)</f>
        <v>5978</v>
      </c>
      <c r="M5979" s="10">
        <f>_xlfn.RANK.AVG(MCFT[[#This Row],[Same change on date for AAPL]],AAPL,1)</f>
        <v>1495</v>
      </c>
      <c r="N5979" s="2">
        <f>MCFT[[#This Row],[Close]]/MCFT[[#This Row],[Open]]</f>
        <v>0.99865141604855023</v>
      </c>
    </row>
    <row r="5980" spans="1:14" x14ac:dyDescent="0.25">
      <c r="A5980" s="1">
        <v>40140</v>
      </c>
      <c r="B5980" s="3">
        <v>29.84</v>
      </c>
      <c r="C5980" s="3">
        <v>30.01</v>
      </c>
      <c r="D5980" s="3">
        <v>29.700001</v>
      </c>
      <c r="E5980" s="3">
        <v>29.940000999999999</v>
      </c>
      <c r="F5980" s="3">
        <v>24.017510999999999</v>
      </c>
      <c r="G5980">
        <v>41832700</v>
      </c>
      <c r="H5980" s="3" t="str">
        <f>TEXT(MCFT[[#This Row],[Date]],"dddd")</f>
        <v>Monday</v>
      </c>
      <c r="I5980" s="3">
        <f>MCFT[[#This Row],[Open]]-MCFT[[#This Row],[Close]]</f>
        <v>-0.1000009999999989</v>
      </c>
      <c r="J5980" s="3">
        <f>INDEX(AAPL!$J:$J,MATCH(A:A,AAPL!$A:$A,0),1)</f>
        <v>-0.41142800000000079</v>
      </c>
      <c r="K5980" s="3" t="str">
        <f>IF(MCFT[[#This Row],[Day Change]]&gt;0,"UP","DOWN")</f>
        <v>DOWN</v>
      </c>
      <c r="L5980" s="9">
        <f>_xlfn.RANK.EQ(MCFT[[#This Row],[Date]],A:A,1)</f>
        <v>5979</v>
      </c>
      <c r="M5980" s="10">
        <f>_xlfn.RANK.AVG(MCFT[[#This Row],[Same change on date for AAPL]],AAPL,1)</f>
        <v>814</v>
      </c>
      <c r="N5980" s="2">
        <f>MCFT[[#This Row],[Close]]/MCFT[[#This Row],[Open]]</f>
        <v>1.0033512399463806</v>
      </c>
    </row>
    <row r="5981" spans="1:14" x14ac:dyDescent="0.25">
      <c r="A5981" s="1">
        <v>40141</v>
      </c>
      <c r="B5981" s="3">
        <v>29.950001</v>
      </c>
      <c r="C5981" s="3">
        <v>29.99</v>
      </c>
      <c r="D5981" s="3">
        <v>29.75</v>
      </c>
      <c r="E5981" s="3">
        <v>29.91</v>
      </c>
      <c r="F5981" s="3">
        <v>23.993445999999999</v>
      </c>
      <c r="G5981">
        <v>37341400</v>
      </c>
      <c r="H5981" s="3" t="str">
        <f>TEXT(MCFT[[#This Row],[Date]],"dddd")</f>
        <v>Tuesday</v>
      </c>
      <c r="I5981" s="3">
        <f>MCFT[[#This Row],[Open]]-MCFT[[#This Row],[Close]]</f>
        <v>4.0001000000000175E-2</v>
      </c>
      <c r="J5981" s="3">
        <f>INDEX(AAPL!$J:$J,MATCH(A:A,AAPL!$A:$A,0),1)</f>
        <v>0.1271419999999992</v>
      </c>
      <c r="K5981" s="3" t="str">
        <f>IF(MCFT[[#This Row],[Day Change]]&gt;0,"UP","DOWN")</f>
        <v>UP</v>
      </c>
      <c r="L5981" s="9">
        <f>_xlfn.RANK.EQ(MCFT[[#This Row],[Date]],A:A,1)</f>
        <v>5980</v>
      </c>
      <c r="M5981" s="10">
        <f>_xlfn.RANK.AVG(MCFT[[#This Row],[Same change on date for AAPL]],AAPL,1)</f>
        <v>6809</v>
      </c>
      <c r="N5981" s="2">
        <f>MCFT[[#This Row],[Close]]/MCFT[[#This Row],[Open]]</f>
        <v>0.99866440739017004</v>
      </c>
    </row>
    <row r="5982" spans="1:14" x14ac:dyDescent="0.25">
      <c r="A5982" s="1">
        <v>40142</v>
      </c>
      <c r="B5982" s="3">
        <v>29.809999000000001</v>
      </c>
      <c r="C5982" s="3">
        <v>29.860001</v>
      </c>
      <c r="D5982" s="3">
        <v>29.58</v>
      </c>
      <c r="E5982" s="3">
        <v>29.790001</v>
      </c>
      <c r="F5982" s="3">
        <v>23.897186000000001</v>
      </c>
      <c r="G5982">
        <v>32033500</v>
      </c>
      <c r="H5982" s="3" t="str">
        <f>TEXT(MCFT[[#This Row],[Date]],"dddd")</f>
        <v>Wednesday</v>
      </c>
      <c r="I5982" s="3">
        <f>MCFT[[#This Row],[Open]]-MCFT[[#This Row],[Close]]</f>
        <v>1.999800000000107E-2</v>
      </c>
      <c r="J5982" s="3">
        <f>INDEX(AAPL!$J:$J,MATCH(A:A,AAPL!$A:$A,0),1)</f>
        <v>0.17285699999999693</v>
      </c>
      <c r="K5982" s="3" t="str">
        <f>IF(MCFT[[#This Row],[Day Change]]&gt;0,"UP","DOWN")</f>
        <v>UP</v>
      </c>
      <c r="L5982" s="9">
        <f>_xlfn.RANK.EQ(MCFT[[#This Row],[Date]],A:A,1)</f>
        <v>5981</v>
      </c>
      <c r="M5982" s="10">
        <f>_xlfn.RANK.AVG(MCFT[[#This Row],[Same change on date for AAPL]],AAPL,1)</f>
        <v>6975</v>
      </c>
      <c r="N5982" s="2">
        <f>MCFT[[#This Row],[Close]]/MCFT[[#This Row],[Open]]</f>
        <v>0.99932915126900868</v>
      </c>
    </row>
    <row r="5983" spans="1:14" x14ac:dyDescent="0.25">
      <c r="A5983" s="1">
        <v>40144</v>
      </c>
      <c r="B5983" s="3">
        <v>29.110001</v>
      </c>
      <c r="C5983" s="3">
        <v>29.389999</v>
      </c>
      <c r="D5983" s="3">
        <v>28.75</v>
      </c>
      <c r="E5983" s="3">
        <v>29.219999000000001</v>
      </c>
      <c r="F5983" s="3">
        <v>23.439934000000001</v>
      </c>
      <c r="G5983">
        <v>29357900</v>
      </c>
      <c r="H5983" s="3" t="str">
        <f>TEXT(MCFT[[#This Row],[Date]],"dddd")</f>
        <v>Friday</v>
      </c>
      <c r="I5983" s="3">
        <f>MCFT[[#This Row],[Open]]-MCFT[[#This Row],[Close]]</f>
        <v>-0.10999800000000093</v>
      </c>
      <c r="J5983" s="3">
        <f>INDEX(AAPL!$J:$J,MATCH(A:A,AAPL!$A:$A,0),1)</f>
        <v>-0.19571499999999986</v>
      </c>
      <c r="K5983" s="3" t="str">
        <f>IF(MCFT[[#This Row],[Day Change]]&gt;0,"UP","DOWN")</f>
        <v>DOWN</v>
      </c>
      <c r="L5983" s="9">
        <f>_xlfn.RANK.EQ(MCFT[[#This Row],[Date]],A:A,1)</f>
        <v>5982</v>
      </c>
      <c r="M5983" s="10">
        <f>_xlfn.RANK.AVG(MCFT[[#This Row],[Same change on date for AAPL]],AAPL,1)</f>
        <v>1215</v>
      </c>
      <c r="N5983" s="2">
        <f>MCFT[[#This Row],[Close]]/MCFT[[#This Row],[Open]]</f>
        <v>1.003778701347348</v>
      </c>
    </row>
    <row r="5984" spans="1:14" x14ac:dyDescent="0.25">
      <c r="A5984" s="1">
        <v>40147</v>
      </c>
      <c r="B5984" s="3">
        <v>29.15</v>
      </c>
      <c r="C5984" s="3">
        <v>29.450001</v>
      </c>
      <c r="D5984" s="3">
        <v>29</v>
      </c>
      <c r="E5984" s="3">
        <v>29.41</v>
      </c>
      <c r="F5984" s="3">
        <v>23.59235</v>
      </c>
      <c r="G5984">
        <v>44172000</v>
      </c>
      <c r="H5984" s="3" t="str">
        <f>TEXT(MCFT[[#This Row],[Date]],"dddd")</f>
        <v>Monday</v>
      </c>
      <c r="I5984" s="3">
        <f>MCFT[[#This Row],[Open]]-MCFT[[#This Row],[Close]]</f>
        <v>-0.26000000000000156</v>
      </c>
      <c r="J5984" s="3">
        <f>INDEX(AAPL!$J:$J,MATCH(A:A,AAPL!$A:$A,0),1)</f>
        <v>0.17142899999999983</v>
      </c>
      <c r="K5984" s="3" t="str">
        <f>IF(MCFT[[#This Row],[Day Change]]&gt;0,"UP","DOWN")</f>
        <v>DOWN</v>
      </c>
      <c r="L5984" s="9">
        <f>_xlfn.RANK.EQ(MCFT[[#This Row],[Date]],A:A,1)</f>
        <v>5983</v>
      </c>
      <c r="M5984" s="10">
        <f>_xlfn.RANK.AVG(MCFT[[#This Row],[Same change on date for AAPL]],AAPL,1)</f>
        <v>6972</v>
      </c>
      <c r="N5984" s="2">
        <f>MCFT[[#This Row],[Close]]/MCFT[[#This Row],[Open]]</f>
        <v>1.0089193825042881</v>
      </c>
    </row>
    <row r="5985" spans="1:14" x14ac:dyDescent="0.25">
      <c r="A5985" s="1">
        <v>40148</v>
      </c>
      <c r="B5985" s="3">
        <v>29.52</v>
      </c>
      <c r="C5985" s="3">
        <v>30.049999</v>
      </c>
      <c r="D5985" s="3">
        <v>29.41</v>
      </c>
      <c r="E5985" s="3">
        <v>30.01</v>
      </c>
      <c r="F5985" s="3">
        <v>24.073665999999999</v>
      </c>
      <c r="G5985">
        <v>49904200</v>
      </c>
      <c r="H5985" s="3" t="str">
        <f>TEXT(MCFT[[#This Row],[Date]],"dddd")</f>
        <v>Tuesday</v>
      </c>
      <c r="I5985" s="3">
        <f>MCFT[[#This Row],[Open]]-MCFT[[#This Row],[Close]]</f>
        <v>-0.49000000000000199</v>
      </c>
      <c r="J5985" s="3">
        <f>INDEX(AAPL!$J:$J,MATCH(A:A,AAPL!$A:$A,0),1)</f>
        <v>0.75285700000000233</v>
      </c>
      <c r="K5985" s="3" t="str">
        <f>IF(MCFT[[#This Row],[Day Change]]&gt;0,"UP","DOWN")</f>
        <v>DOWN</v>
      </c>
      <c r="L5985" s="9">
        <f>_xlfn.RANK.EQ(MCFT[[#This Row],[Date]],A:A,1)</f>
        <v>5984</v>
      </c>
      <c r="M5985" s="10">
        <f>_xlfn.RANK.AVG(MCFT[[#This Row],[Same change on date for AAPL]],AAPL,1)</f>
        <v>7702</v>
      </c>
      <c r="N5985" s="2">
        <f>MCFT[[#This Row],[Close]]/MCFT[[#This Row],[Open]]</f>
        <v>1.01659891598916</v>
      </c>
    </row>
    <row r="5986" spans="1:14" x14ac:dyDescent="0.25">
      <c r="A5986" s="1">
        <v>40149</v>
      </c>
      <c r="B5986" s="3">
        <v>29.9</v>
      </c>
      <c r="C5986" s="3">
        <v>29.99</v>
      </c>
      <c r="D5986" s="3">
        <v>29.65</v>
      </c>
      <c r="E5986" s="3">
        <v>29.780000999999999</v>
      </c>
      <c r="F5986" s="3">
        <v>23.889157999999998</v>
      </c>
      <c r="G5986">
        <v>36308600</v>
      </c>
      <c r="H5986" s="3" t="str">
        <f>TEXT(MCFT[[#This Row],[Date]],"dddd")</f>
        <v>Wednesday</v>
      </c>
      <c r="I5986" s="3">
        <f>MCFT[[#This Row],[Open]]-MCFT[[#This Row],[Close]]</f>
        <v>0.11999899999999997</v>
      </c>
      <c r="J5986" s="3">
        <f>INDEX(AAPL!$J:$J,MATCH(A:A,AAPL!$A:$A,0),1)</f>
        <v>0.38999899999999954</v>
      </c>
      <c r="K5986" s="3" t="str">
        <f>IF(MCFT[[#This Row],[Day Change]]&gt;0,"UP","DOWN")</f>
        <v>UP</v>
      </c>
      <c r="L5986" s="9">
        <f>_xlfn.RANK.EQ(MCFT[[#This Row],[Date]],A:A,1)</f>
        <v>5985</v>
      </c>
      <c r="M5986" s="10">
        <f>_xlfn.RANK.AVG(MCFT[[#This Row],[Same change on date for AAPL]],AAPL,1)</f>
        <v>7378</v>
      </c>
      <c r="N5986" s="2">
        <f>MCFT[[#This Row],[Close]]/MCFT[[#This Row],[Open]]</f>
        <v>0.9959866555183946</v>
      </c>
    </row>
    <row r="5987" spans="1:14" x14ac:dyDescent="0.25">
      <c r="A5987" s="1">
        <v>40150</v>
      </c>
      <c r="B5987" s="3">
        <v>29.84</v>
      </c>
      <c r="C5987" s="3">
        <v>30.200001</v>
      </c>
      <c r="D5987" s="3">
        <v>29.76</v>
      </c>
      <c r="E5987" s="3">
        <v>29.83</v>
      </c>
      <c r="F5987" s="3">
        <v>23.929268</v>
      </c>
      <c r="G5987">
        <v>43095200</v>
      </c>
      <c r="H5987" s="3" t="str">
        <f>TEXT(MCFT[[#This Row],[Date]],"dddd")</f>
        <v>Thursday</v>
      </c>
      <c r="I5987" s="3">
        <f>MCFT[[#This Row],[Open]]-MCFT[[#This Row],[Close]]</f>
        <v>1.0000000000001563E-2</v>
      </c>
      <c r="J5987" s="3">
        <f>INDEX(AAPL!$J:$J,MATCH(A:A,AAPL!$A:$A,0),1)</f>
        <v>0.13428700000000049</v>
      </c>
      <c r="K5987" s="3" t="str">
        <f>IF(MCFT[[#This Row],[Day Change]]&gt;0,"UP","DOWN")</f>
        <v>UP</v>
      </c>
      <c r="L5987" s="9">
        <f>_xlfn.RANK.EQ(MCFT[[#This Row],[Date]],A:A,1)</f>
        <v>5986</v>
      </c>
      <c r="M5987" s="10">
        <f>_xlfn.RANK.AVG(MCFT[[#This Row],[Same change on date for AAPL]],AAPL,1)</f>
        <v>6848</v>
      </c>
      <c r="N5987" s="2">
        <f>MCFT[[#This Row],[Close]]/MCFT[[#This Row],[Open]]</f>
        <v>0.99966487935656834</v>
      </c>
    </row>
    <row r="5988" spans="1:14" x14ac:dyDescent="0.25">
      <c r="A5988" s="1">
        <v>40151</v>
      </c>
      <c r="B5988" s="3">
        <v>30.049999</v>
      </c>
      <c r="C5988" s="3">
        <v>30.370000999999998</v>
      </c>
      <c r="D5988" s="3">
        <v>29.83</v>
      </c>
      <c r="E5988" s="3">
        <v>29.98</v>
      </c>
      <c r="F5988" s="3">
        <v>24.049607999999999</v>
      </c>
      <c r="G5988">
        <v>58810700</v>
      </c>
      <c r="H5988" s="3" t="str">
        <f>TEXT(MCFT[[#This Row],[Date]],"dddd")</f>
        <v>Friday</v>
      </c>
      <c r="I5988" s="3">
        <f>MCFT[[#This Row],[Open]]-MCFT[[#This Row],[Close]]</f>
        <v>6.9998999999999256E-2</v>
      </c>
      <c r="J5988" s="3">
        <f>INDEX(AAPL!$J:$J,MATCH(A:A,AAPL!$A:$A,0),1)</f>
        <v>0.91142800000000079</v>
      </c>
      <c r="K5988" s="3" t="str">
        <f>IF(MCFT[[#This Row],[Day Change]]&gt;0,"UP","DOWN")</f>
        <v>UP</v>
      </c>
      <c r="L5988" s="9">
        <f>_xlfn.RANK.EQ(MCFT[[#This Row],[Date]],A:A,1)</f>
        <v>5987</v>
      </c>
      <c r="M5988" s="10">
        <f>_xlfn.RANK.AVG(MCFT[[#This Row],[Same change on date for AAPL]],AAPL,1)</f>
        <v>7800</v>
      </c>
      <c r="N5988" s="2">
        <f>MCFT[[#This Row],[Close]]/MCFT[[#This Row],[Open]]</f>
        <v>0.99767058228521077</v>
      </c>
    </row>
    <row r="5989" spans="1:14" x14ac:dyDescent="0.25">
      <c r="A5989" s="1">
        <v>40154</v>
      </c>
      <c r="B5989" s="3">
        <v>29.780000999999999</v>
      </c>
      <c r="C5989" s="3">
        <v>30.08</v>
      </c>
      <c r="D5989" s="3">
        <v>29.68</v>
      </c>
      <c r="E5989" s="3">
        <v>29.790001</v>
      </c>
      <c r="F5989" s="3">
        <v>23.897186000000001</v>
      </c>
      <c r="G5989">
        <v>38082700</v>
      </c>
      <c r="H5989" s="3" t="str">
        <f>TEXT(MCFT[[#This Row],[Date]],"dddd")</f>
        <v>Monday</v>
      </c>
      <c r="I5989" s="3">
        <f>MCFT[[#This Row],[Open]]-MCFT[[#This Row],[Close]]</f>
        <v>-1.0000000000001563E-2</v>
      </c>
      <c r="J5989" s="3">
        <f>INDEX(AAPL!$J:$J,MATCH(A:A,AAPL!$A:$A,0),1)</f>
        <v>0.62428699999999893</v>
      </c>
      <c r="K5989" s="3" t="str">
        <f>IF(MCFT[[#This Row],[Day Change]]&gt;0,"UP","DOWN")</f>
        <v>DOWN</v>
      </c>
      <c r="L5989" s="9">
        <f>_xlfn.RANK.EQ(MCFT[[#This Row],[Date]],A:A,1)</f>
        <v>5988</v>
      </c>
      <c r="M5989" s="10">
        <f>_xlfn.RANK.AVG(MCFT[[#This Row],[Same change on date for AAPL]],AAPL,1)</f>
        <v>7605</v>
      </c>
      <c r="N5989" s="2">
        <f>MCFT[[#This Row],[Close]]/MCFT[[#This Row],[Open]]</f>
        <v>1.0003357958248558</v>
      </c>
    </row>
    <row r="5990" spans="1:14" x14ac:dyDescent="0.25">
      <c r="A5990" s="1">
        <v>40155</v>
      </c>
      <c r="B5990" s="3">
        <v>29.52</v>
      </c>
      <c r="C5990" s="3">
        <v>29.74</v>
      </c>
      <c r="D5990" s="3">
        <v>29.379999000000002</v>
      </c>
      <c r="E5990" s="3">
        <v>29.57</v>
      </c>
      <c r="F5990" s="3">
        <v>23.720703</v>
      </c>
      <c r="G5990">
        <v>37402200</v>
      </c>
      <c r="H5990" s="3" t="str">
        <f>TEXT(MCFT[[#This Row],[Date]],"dddd")</f>
        <v>Tuesday</v>
      </c>
      <c r="I5990" s="3">
        <f>MCFT[[#This Row],[Open]]-MCFT[[#This Row],[Close]]</f>
        <v>-5.0000000000000711E-2</v>
      </c>
      <c r="J5990" s="3">
        <f>INDEX(AAPL!$J:$J,MATCH(A:A,AAPL!$A:$A,0),1)</f>
        <v>-7.2858999999997565E-2</v>
      </c>
      <c r="K5990" s="3" t="str">
        <f>IF(MCFT[[#This Row],[Day Change]]&gt;0,"UP","DOWN")</f>
        <v>DOWN</v>
      </c>
      <c r="L5990" s="9">
        <f>_xlfn.RANK.EQ(MCFT[[#This Row],[Date]],A:A,1)</f>
        <v>5989</v>
      </c>
      <c r="M5990" s="10">
        <f>_xlfn.RANK.AVG(MCFT[[#This Row],[Same change on date for AAPL]],AAPL,1)</f>
        <v>1718</v>
      </c>
      <c r="N5990" s="2">
        <f>MCFT[[#This Row],[Close]]/MCFT[[#This Row],[Open]]</f>
        <v>1.0016937669376693</v>
      </c>
    </row>
    <row r="5991" spans="1:14" x14ac:dyDescent="0.25">
      <c r="A5991" s="1">
        <v>40156</v>
      </c>
      <c r="B5991" s="3">
        <v>29.469999000000001</v>
      </c>
      <c r="C5991" s="3">
        <v>29.809999000000001</v>
      </c>
      <c r="D5991" s="3">
        <v>29.25</v>
      </c>
      <c r="E5991" s="3">
        <v>29.709999</v>
      </c>
      <c r="F5991" s="3">
        <v>23.833003999999999</v>
      </c>
      <c r="G5991">
        <v>44713300</v>
      </c>
      <c r="H5991" s="3" t="str">
        <f>TEXT(MCFT[[#This Row],[Date]],"dddd")</f>
        <v>Wednesday</v>
      </c>
      <c r="I5991" s="3">
        <f>MCFT[[#This Row],[Open]]-MCFT[[#This Row],[Close]]</f>
        <v>-0.23999999999999844</v>
      </c>
      <c r="J5991" s="3">
        <f>INDEX(AAPL!$J:$J,MATCH(A:A,AAPL!$A:$A,0),1)</f>
        <v>-0.93142899999999784</v>
      </c>
      <c r="K5991" s="3" t="str">
        <f>IF(MCFT[[#This Row],[Day Change]]&gt;0,"UP","DOWN")</f>
        <v>DOWN</v>
      </c>
      <c r="L5991" s="9">
        <f>_xlfn.RANK.EQ(MCFT[[#This Row],[Date]],A:A,1)</f>
        <v>5990</v>
      </c>
      <c r="M5991" s="10">
        <f>_xlfn.RANK.AVG(MCFT[[#This Row],[Same change on date for AAPL]],AAPL,1)</f>
        <v>391</v>
      </c>
      <c r="N5991" s="2">
        <f>MCFT[[#This Row],[Close]]/MCFT[[#This Row],[Open]]</f>
        <v>1.0081438754035925</v>
      </c>
    </row>
    <row r="5992" spans="1:14" x14ac:dyDescent="0.25">
      <c r="A5992" s="1">
        <v>40157</v>
      </c>
      <c r="B5992" s="3">
        <v>29.709999</v>
      </c>
      <c r="C5992" s="3">
        <v>29.959999</v>
      </c>
      <c r="D5992" s="3">
        <v>29.66</v>
      </c>
      <c r="E5992" s="3">
        <v>29.870000999999998</v>
      </c>
      <c r="F5992" s="3">
        <v>23.961359000000002</v>
      </c>
      <c r="G5992">
        <v>45940200</v>
      </c>
      <c r="H5992" s="3" t="str">
        <f>TEXT(MCFT[[#This Row],[Date]],"dddd")</f>
        <v>Thursday</v>
      </c>
      <c r="I5992" s="3">
        <f>MCFT[[#This Row],[Open]]-MCFT[[#This Row],[Close]]</f>
        <v>-0.16000199999999865</v>
      </c>
      <c r="J5992" s="3">
        <f>INDEX(AAPL!$J:$J,MATCH(A:A,AAPL!$A:$A,0),1)</f>
        <v>0.43857200000000063</v>
      </c>
      <c r="K5992" s="3" t="str">
        <f>IF(MCFT[[#This Row],[Day Change]]&gt;0,"UP","DOWN")</f>
        <v>DOWN</v>
      </c>
      <c r="L5992" s="9">
        <f>_xlfn.RANK.EQ(MCFT[[#This Row],[Date]],A:A,1)</f>
        <v>5991</v>
      </c>
      <c r="M5992" s="10">
        <f>_xlfn.RANK.AVG(MCFT[[#This Row],[Same change on date for AAPL]],AAPL,1)</f>
        <v>7442.5</v>
      </c>
      <c r="N5992" s="2">
        <f>MCFT[[#This Row],[Close]]/MCFT[[#This Row],[Open]]</f>
        <v>1.0053854596225331</v>
      </c>
    </row>
    <row r="5993" spans="1:14" x14ac:dyDescent="0.25">
      <c r="A5993" s="1">
        <v>40158</v>
      </c>
      <c r="B5993" s="3">
        <v>29.969999000000001</v>
      </c>
      <c r="C5993" s="3">
        <v>30</v>
      </c>
      <c r="D5993" s="3">
        <v>29.790001</v>
      </c>
      <c r="E5993" s="3">
        <v>29.85</v>
      </c>
      <c r="F5993" s="3">
        <v>23.945312999999999</v>
      </c>
      <c r="G5993">
        <v>43744200</v>
      </c>
      <c r="H5993" s="3" t="str">
        <f>TEXT(MCFT[[#This Row],[Date]],"dddd")</f>
        <v>Friday</v>
      </c>
      <c r="I5993" s="3">
        <f>MCFT[[#This Row],[Open]]-MCFT[[#This Row],[Close]]</f>
        <v>0.11999899999999997</v>
      </c>
      <c r="J5993" s="3">
        <f>INDEX(AAPL!$J:$J,MATCH(A:A,AAPL!$A:$A,0),1)</f>
        <v>0.44428699999999921</v>
      </c>
      <c r="K5993" s="3" t="str">
        <f>IF(MCFT[[#This Row],[Day Change]]&gt;0,"UP","DOWN")</f>
        <v>UP</v>
      </c>
      <c r="L5993" s="9">
        <f>_xlfn.RANK.EQ(MCFT[[#This Row],[Date]],A:A,1)</f>
        <v>5992</v>
      </c>
      <c r="M5993" s="10">
        <f>_xlfn.RANK.AVG(MCFT[[#This Row],[Same change on date for AAPL]],AAPL,1)</f>
        <v>7452</v>
      </c>
      <c r="N5993" s="2">
        <f>MCFT[[#This Row],[Close]]/MCFT[[#This Row],[Open]]</f>
        <v>0.99599602922909669</v>
      </c>
    </row>
    <row r="5994" spans="1:14" x14ac:dyDescent="0.25">
      <c r="A5994" s="1">
        <v>40161</v>
      </c>
      <c r="B5994" s="3">
        <v>29.91</v>
      </c>
      <c r="C5994" s="3">
        <v>30.16</v>
      </c>
      <c r="D5994" s="3">
        <v>29.9</v>
      </c>
      <c r="E5994" s="3">
        <v>30.110001</v>
      </c>
      <c r="F5994" s="3">
        <v>24.153883</v>
      </c>
      <c r="G5994">
        <v>34651200</v>
      </c>
      <c r="H5994" s="3" t="str">
        <f>TEXT(MCFT[[#This Row],[Date]],"dddd")</f>
        <v>Monday</v>
      </c>
      <c r="I5994" s="3">
        <f>MCFT[[#This Row],[Open]]-MCFT[[#This Row],[Close]]</f>
        <v>-0.20000100000000032</v>
      </c>
      <c r="J5994" s="3">
        <f>INDEX(AAPL!$J:$J,MATCH(A:A,AAPL!$A:$A,0),1)</f>
        <v>-0.2299989999999994</v>
      </c>
      <c r="K5994" s="3" t="str">
        <f>IF(MCFT[[#This Row],[Day Change]]&gt;0,"UP","DOWN")</f>
        <v>DOWN</v>
      </c>
      <c r="L5994" s="9">
        <f>_xlfn.RANK.EQ(MCFT[[#This Row],[Date]],A:A,1)</f>
        <v>5993</v>
      </c>
      <c r="M5994" s="10">
        <f>_xlfn.RANK.AVG(MCFT[[#This Row],[Same change on date for AAPL]],AAPL,1)</f>
        <v>1130.5</v>
      </c>
      <c r="N5994" s="2">
        <f>MCFT[[#This Row],[Close]]/MCFT[[#This Row],[Open]]</f>
        <v>1.0066867602808425</v>
      </c>
    </row>
    <row r="5995" spans="1:14" x14ac:dyDescent="0.25">
      <c r="A5995" s="1">
        <v>40162</v>
      </c>
      <c r="B5995" s="3">
        <v>29.889999</v>
      </c>
      <c r="C5995" s="3">
        <v>30.209999</v>
      </c>
      <c r="D5995" s="3">
        <v>29.879999000000002</v>
      </c>
      <c r="E5995" s="3">
        <v>30.02</v>
      </c>
      <c r="F5995" s="3">
        <v>24.081683999999999</v>
      </c>
      <c r="G5995">
        <v>49473200</v>
      </c>
      <c r="H5995" s="3" t="str">
        <f>TEXT(MCFT[[#This Row],[Date]],"dddd")</f>
        <v>Tuesday</v>
      </c>
      <c r="I5995" s="3">
        <f>MCFT[[#This Row],[Open]]-MCFT[[#This Row],[Close]]</f>
        <v>-0.13000100000000003</v>
      </c>
      <c r="J5995" s="3">
        <f>INDEX(AAPL!$J:$J,MATCH(A:A,AAPL!$A:$A,0),1)</f>
        <v>0.23714299999999966</v>
      </c>
      <c r="K5995" s="3" t="str">
        <f>IF(MCFT[[#This Row],[Day Change]]&gt;0,"UP","DOWN")</f>
        <v>DOWN</v>
      </c>
      <c r="L5995" s="9">
        <f>_xlfn.RANK.EQ(MCFT[[#This Row],[Date]],A:A,1)</f>
        <v>5994</v>
      </c>
      <c r="M5995" s="10">
        <f>_xlfn.RANK.AVG(MCFT[[#This Row],[Same change on date for AAPL]],AAPL,1)</f>
        <v>7128.5</v>
      </c>
      <c r="N5995" s="2">
        <f>MCFT[[#This Row],[Close]]/MCFT[[#This Row],[Open]]</f>
        <v>1.0043493142974009</v>
      </c>
    </row>
    <row r="5996" spans="1:14" x14ac:dyDescent="0.25">
      <c r="A5996" s="1">
        <v>40163</v>
      </c>
      <c r="B5996" s="3">
        <v>30.07</v>
      </c>
      <c r="C5996" s="3">
        <v>30.41</v>
      </c>
      <c r="D5996" s="3">
        <v>30.040001</v>
      </c>
      <c r="E5996" s="3">
        <v>30.1</v>
      </c>
      <c r="F5996" s="3">
        <v>24.145862999999999</v>
      </c>
      <c r="G5996">
        <v>55737800</v>
      </c>
      <c r="H5996" s="3" t="str">
        <f>TEXT(MCFT[[#This Row],[Date]],"dddd")</f>
        <v>Wednesday</v>
      </c>
      <c r="I5996" s="3">
        <f>MCFT[[#This Row],[Open]]-MCFT[[#This Row],[Close]]</f>
        <v>-3.0000000000001137E-2</v>
      </c>
      <c r="J5996" s="3">
        <f>INDEX(AAPL!$J:$J,MATCH(A:A,AAPL!$A:$A,0),1)</f>
        <v>9.9999999999980105E-3</v>
      </c>
      <c r="K5996" s="3" t="str">
        <f>IF(MCFT[[#This Row],[Day Change]]&gt;0,"UP","DOWN")</f>
        <v>DOWN</v>
      </c>
      <c r="L5996" s="9">
        <f>_xlfn.RANK.EQ(MCFT[[#This Row],[Date]],A:A,1)</f>
        <v>5995</v>
      </c>
      <c r="M5996" s="10">
        <f>_xlfn.RANK.AVG(MCFT[[#This Row],[Same change on date for AAPL]],AAPL,1)</f>
        <v>4850</v>
      </c>
      <c r="N5996" s="2">
        <f>MCFT[[#This Row],[Close]]/MCFT[[#This Row],[Open]]</f>
        <v>1.000997672098437</v>
      </c>
    </row>
    <row r="5997" spans="1:14" x14ac:dyDescent="0.25">
      <c r="A5997" s="1">
        <v>40164</v>
      </c>
      <c r="B5997" s="3">
        <v>29.950001</v>
      </c>
      <c r="C5997" s="3">
        <v>29.959999</v>
      </c>
      <c r="D5997" s="3">
        <v>29.57</v>
      </c>
      <c r="E5997" s="3">
        <v>29.6</v>
      </c>
      <c r="F5997" s="3">
        <v>23.744768000000001</v>
      </c>
      <c r="G5997">
        <v>43691200</v>
      </c>
      <c r="H5997" s="3" t="str">
        <f>TEXT(MCFT[[#This Row],[Date]],"dddd")</f>
        <v>Thursday</v>
      </c>
      <c r="I5997" s="3">
        <f>MCFT[[#This Row],[Open]]-MCFT[[#This Row],[Close]]</f>
        <v>0.3500009999999989</v>
      </c>
      <c r="J5997" s="3">
        <f>INDEX(AAPL!$J:$J,MATCH(A:A,AAPL!$A:$A,0),1)</f>
        <v>0.34285800000000322</v>
      </c>
      <c r="K5997" s="3" t="str">
        <f>IF(MCFT[[#This Row],[Day Change]]&gt;0,"UP","DOWN")</f>
        <v>UP</v>
      </c>
      <c r="L5997" s="9">
        <f>_xlfn.RANK.EQ(MCFT[[#This Row],[Date]],A:A,1)</f>
        <v>5996</v>
      </c>
      <c r="M5997" s="10">
        <f>_xlfn.RANK.AVG(MCFT[[#This Row],[Same change on date for AAPL]],AAPL,1)</f>
        <v>7316.5</v>
      </c>
      <c r="N5997" s="2">
        <f>MCFT[[#This Row],[Close]]/MCFT[[#This Row],[Open]]</f>
        <v>0.98831382342858687</v>
      </c>
    </row>
    <row r="5998" spans="1:14" x14ac:dyDescent="0.25">
      <c r="A5998" s="1">
        <v>40165</v>
      </c>
      <c r="B5998" s="3">
        <v>29.84</v>
      </c>
      <c r="C5998" s="3">
        <v>30.450001</v>
      </c>
      <c r="D5998" s="3">
        <v>29.799999</v>
      </c>
      <c r="E5998" s="3">
        <v>30.360001</v>
      </c>
      <c r="F5998" s="3">
        <v>24.354429</v>
      </c>
      <c r="G5998">
        <v>94118000</v>
      </c>
      <c r="H5998" s="3" t="str">
        <f>TEXT(MCFT[[#This Row],[Date]],"dddd")</f>
        <v>Friday</v>
      </c>
      <c r="I5998" s="3">
        <f>MCFT[[#This Row],[Open]]-MCFT[[#This Row],[Close]]</f>
        <v>-0.5200010000000006</v>
      </c>
      <c r="J5998" s="3">
        <f>INDEX(AAPL!$J:$J,MATCH(A:A,AAPL!$A:$A,0),1)</f>
        <v>-0.32285600000000159</v>
      </c>
      <c r="K5998" s="3" t="str">
        <f>IF(MCFT[[#This Row],[Day Change]]&gt;0,"UP","DOWN")</f>
        <v>DOWN</v>
      </c>
      <c r="L5998" s="9">
        <f>_xlfn.RANK.EQ(MCFT[[#This Row],[Date]],A:A,1)</f>
        <v>5997</v>
      </c>
      <c r="M5998" s="10">
        <f>_xlfn.RANK.AVG(MCFT[[#This Row],[Same change on date for AAPL]],AAPL,1)</f>
        <v>952</v>
      </c>
      <c r="N5998" s="2">
        <f>MCFT[[#This Row],[Close]]/MCFT[[#This Row],[Open]]</f>
        <v>1.0174263069705094</v>
      </c>
    </row>
    <row r="5999" spans="1:14" x14ac:dyDescent="0.25">
      <c r="A5999" s="1">
        <v>40168</v>
      </c>
      <c r="B5999" s="3">
        <v>30.4</v>
      </c>
      <c r="C5999" s="3">
        <v>30.84</v>
      </c>
      <c r="D5999" s="3">
        <v>30.370000999999998</v>
      </c>
      <c r="E5999" s="3">
        <v>30.52</v>
      </c>
      <c r="F5999" s="3">
        <v>24.482783999999999</v>
      </c>
      <c r="G5999">
        <v>40129100</v>
      </c>
      <c r="H5999" s="3" t="str">
        <f>TEXT(MCFT[[#This Row],[Date]],"dddd")</f>
        <v>Monday</v>
      </c>
      <c r="I5999" s="3">
        <f>MCFT[[#This Row],[Open]]-MCFT[[#This Row],[Close]]</f>
        <v>-0.12000000000000099</v>
      </c>
      <c r="J5999" s="3">
        <f>INDEX(AAPL!$J:$J,MATCH(A:A,AAPL!$A:$A,0),1)</f>
        <v>-0.31142799999999937</v>
      </c>
      <c r="K5999" s="3" t="str">
        <f>IF(MCFT[[#This Row],[Day Change]]&gt;0,"UP","DOWN")</f>
        <v>DOWN</v>
      </c>
      <c r="L5999" s="9">
        <f>_xlfn.RANK.EQ(MCFT[[#This Row],[Date]],A:A,1)</f>
        <v>5998</v>
      </c>
      <c r="M5999" s="10">
        <f>_xlfn.RANK.AVG(MCFT[[#This Row],[Same change on date for AAPL]],AAPL,1)</f>
        <v>967</v>
      </c>
      <c r="N5999" s="2">
        <f>MCFT[[#This Row],[Close]]/MCFT[[#This Row],[Open]]</f>
        <v>1.0039473684210527</v>
      </c>
    </row>
    <row r="6000" spans="1:14" x14ac:dyDescent="0.25">
      <c r="A6000" s="1">
        <v>40169</v>
      </c>
      <c r="B6000" s="3">
        <v>30.6</v>
      </c>
      <c r="C6000" s="3">
        <v>30.93</v>
      </c>
      <c r="D6000" s="3">
        <v>30.540001</v>
      </c>
      <c r="E6000" s="3">
        <v>30.82</v>
      </c>
      <c r="F6000" s="3">
        <v>24.72344</v>
      </c>
      <c r="G6000">
        <v>36321000</v>
      </c>
      <c r="H6000" s="3" t="str">
        <f>TEXT(MCFT[[#This Row],[Date]],"dddd")</f>
        <v>Tuesday</v>
      </c>
      <c r="I6000" s="3">
        <f>MCFT[[#This Row],[Open]]-MCFT[[#This Row],[Close]]</f>
        <v>-0.21999999999999886</v>
      </c>
      <c r="J6000" s="3">
        <f>INDEX(AAPL!$J:$J,MATCH(A:A,AAPL!$A:$A,0),1)</f>
        <v>-0.13143000000000171</v>
      </c>
      <c r="K6000" s="3" t="str">
        <f>IF(MCFT[[#This Row],[Day Change]]&gt;0,"UP","DOWN")</f>
        <v>DOWN</v>
      </c>
      <c r="L6000" s="9">
        <f>_xlfn.RANK.EQ(MCFT[[#This Row],[Date]],A:A,1)</f>
        <v>5999</v>
      </c>
      <c r="M6000" s="10">
        <f>_xlfn.RANK.AVG(MCFT[[#This Row],[Same change on date for AAPL]],AAPL,1)</f>
        <v>1404</v>
      </c>
      <c r="N6000" s="2">
        <f>MCFT[[#This Row],[Close]]/MCFT[[#This Row],[Open]]</f>
        <v>1.0071895424836601</v>
      </c>
    </row>
    <row r="6001" spans="1:14" x14ac:dyDescent="0.25">
      <c r="A6001" s="1">
        <v>40170</v>
      </c>
      <c r="B6001" s="3">
        <v>30.709999</v>
      </c>
      <c r="C6001" s="3">
        <v>30.950001</v>
      </c>
      <c r="D6001" s="3">
        <v>30.690000999999999</v>
      </c>
      <c r="E6001" s="3">
        <v>30.92</v>
      </c>
      <c r="F6001" s="3">
        <v>24.803657999999999</v>
      </c>
      <c r="G6001">
        <v>28362700</v>
      </c>
      <c r="H6001" s="3" t="str">
        <f>TEXT(MCFT[[#This Row],[Date]],"dddd")</f>
        <v>Wednesday</v>
      </c>
      <c r="I6001" s="3">
        <f>MCFT[[#This Row],[Open]]-MCFT[[#This Row],[Close]]</f>
        <v>-0.21000100000000188</v>
      </c>
      <c r="J6001" s="3">
        <f>INDEX(AAPL!$J:$J,MATCH(A:A,AAPL!$A:$A,0),1)</f>
        <v>-0.12857199999999835</v>
      </c>
      <c r="K6001" s="3" t="str">
        <f>IF(MCFT[[#This Row],[Day Change]]&gt;0,"UP","DOWN")</f>
        <v>DOWN</v>
      </c>
      <c r="L6001" s="9">
        <f>_xlfn.RANK.EQ(MCFT[[#This Row],[Date]],A:A,1)</f>
        <v>6000</v>
      </c>
      <c r="M6001" s="10">
        <f>_xlfn.RANK.AVG(MCFT[[#This Row],[Same change on date for AAPL]],AAPL,1)</f>
        <v>1421</v>
      </c>
      <c r="N6001" s="2">
        <f>MCFT[[#This Row],[Close]]/MCFT[[#This Row],[Open]]</f>
        <v>1.0068381962500228</v>
      </c>
    </row>
    <row r="6002" spans="1:14" x14ac:dyDescent="0.25">
      <c r="A6002" s="1">
        <v>40171</v>
      </c>
      <c r="B6002" s="3">
        <v>30.879999000000002</v>
      </c>
      <c r="C6002" s="3">
        <v>31</v>
      </c>
      <c r="D6002" s="3">
        <v>30.76</v>
      </c>
      <c r="E6002" s="3">
        <v>31</v>
      </c>
      <c r="F6002" s="3">
        <v>24.867827999999999</v>
      </c>
      <c r="G6002">
        <v>11083900</v>
      </c>
      <c r="H6002" s="3" t="str">
        <f>TEXT(MCFT[[#This Row],[Date]],"dddd")</f>
        <v>Thursday</v>
      </c>
      <c r="I6002" s="3">
        <f>MCFT[[#This Row],[Open]]-MCFT[[#This Row],[Close]]</f>
        <v>-0.12000099999999847</v>
      </c>
      <c r="J6002" s="3">
        <f>INDEX(AAPL!$J:$J,MATCH(A:A,AAPL!$A:$A,0),1)</f>
        <v>-0.78428699999999907</v>
      </c>
      <c r="K6002" s="3" t="str">
        <f>IF(MCFT[[#This Row],[Day Change]]&gt;0,"UP","DOWN")</f>
        <v>DOWN</v>
      </c>
      <c r="L6002" s="9">
        <f>_xlfn.RANK.EQ(MCFT[[#This Row],[Date]],A:A,1)</f>
        <v>6001</v>
      </c>
      <c r="M6002" s="10">
        <f>_xlfn.RANK.AVG(MCFT[[#This Row],[Same change on date for AAPL]],AAPL,1)</f>
        <v>473.5</v>
      </c>
      <c r="N6002" s="2">
        <f>MCFT[[#This Row],[Close]]/MCFT[[#This Row],[Open]]</f>
        <v>1.0038860428719574</v>
      </c>
    </row>
    <row r="6003" spans="1:14" x14ac:dyDescent="0.25">
      <c r="A6003" s="1">
        <v>40175</v>
      </c>
      <c r="B6003" s="3">
        <v>31</v>
      </c>
      <c r="C6003" s="3">
        <v>31.18</v>
      </c>
      <c r="D6003" s="3">
        <v>30.889999</v>
      </c>
      <c r="E6003" s="3">
        <v>31.17</v>
      </c>
      <c r="F6003" s="3">
        <v>25.004193999999998</v>
      </c>
      <c r="G6003">
        <v>25384000</v>
      </c>
      <c r="H6003" s="3" t="str">
        <f>TEXT(MCFT[[#This Row],[Date]],"dddd")</f>
        <v>Monday</v>
      </c>
      <c r="I6003" s="3">
        <f>MCFT[[#This Row],[Open]]-MCFT[[#This Row],[Close]]</f>
        <v>-0.17000000000000171</v>
      </c>
      <c r="J6003" s="3">
        <f>INDEX(AAPL!$J:$J,MATCH(A:A,AAPL!$A:$A,0),1)</f>
        <v>1.5713999999999118E-2</v>
      </c>
      <c r="K6003" s="3" t="str">
        <f>IF(MCFT[[#This Row],[Day Change]]&gt;0,"UP","DOWN")</f>
        <v>DOWN</v>
      </c>
      <c r="L6003" s="9">
        <f>_xlfn.RANK.EQ(MCFT[[#This Row],[Date]],A:A,1)</f>
        <v>6002</v>
      </c>
      <c r="M6003" s="10">
        <f>_xlfn.RANK.AVG(MCFT[[#This Row],[Same change on date for AAPL]],AAPL,1)</f>
        <v>5136</v>
      </c>
      <c r="N6003" s="2">
        <f>MCFT[[#This Row],[Close]]/MCFT[[#This Row],[Open]]</f>
        <v>1.0054838709677421</v>
      </c>
    </row>
    <row r="6004" spans="1:14" x14ac:dyDescent="0.25">
      <c r="A6004" s="1">
        <v>40176</v>
      </c>
      <c r="B6004" s="3">
        <v>31.35</v>
      </c>
      <c r="C6004" s="3">
        <v>31.5</v>
      </c>
      <c r="D6004" s="3">
        <v>31.23</v>
      </c>
      <c r="E6004" s="3">
        <v>31.389999</v>
      </c>
      <c r="F6004" s="3">
        <v>25.180681</v>
      </c>
      <c r="G6004">
        <v>29716200</v>
      </c>
      <c r="H6004" s="3" t="str">
        <f>TEXT(MCFT[[#This Row],[Date]],"dddd")</f>
        <v>Tuesday</v>
      </c>
      <c r="I6004" s="3">
        <f>MCFT[[#This Row],[Open]]-MCFT[[#This Row],[Close]]</f>
        <v>-3.9998999999998119E-2</v>
      </c>
      <c r="J6004" s="3">
        <f>INDEX(AAPL!$J:$J,MATCH(A:A,AAPL!$A:$A,0),1)</f>
        <v>0.50428400000000195</v>
      </c>
      <c r="K6004" s="3" t="str">
        <f>IF(MCFT[[#This Row],[Day Change]]&gt;0,"UP","DOWN")</f>
        <v>DOWN</v>
      </c>
      <c r="L6004" s="9">
        <f>_xlfn.RANK.EQ(MCFT[[#This Row],[Date]],A:A,1)</f>
        <v>6003</v>
      </c>
      <c r="M6004" s="10">
        <f>_xlfn.RANK.AVG(MCFT[[#This Row],[Same change on date for AAPL]],AAPL,1)</f>
        <v>7510</v>
      </c>
      <c r="N6004" s="2">
        <f>MCFT[[#This Row],[Close]]/MCFT[[#This Row],[Open]]</f>
        <v>1.0012758851674641</v>
      </c>
    </row>
    <row r="6005" spans="1:14" x14ac:dyDescent="0.25">
      <c r="A6005" s="1">
        <v>40177</v>
      </c>
      <c r="B6005" s="3">
        <v>31.15</v>
      </c>
      <c r="C6005" s="3">
        <v>31.290001</v>
      </c>
      <c r="D6005" s="3">
        <v>30.799999</v>
      </c>
      <c r="E6005" s="3">
        <v>30.959999</v>
      </c>
      <c r="F6005" s="3">
        <v>24.835744999999999</v>
      </c>
      <c r="G6005">
        <v>42006200</v>
      </c>
      <c r="H6005" s="3" t="str">
        <f>TEXT(MCFT[[#This Row],[Date]],"dddd")</f>
        <v>Wednesday</v>
      </c>
      <c r="I6005" s="3">
        <f>MCFT[[#This Row],[Open]]-MCFT[[#This Row],[Close]]</f>
        <v>0.19000099999999875</v>
      </c>
      <c r="J6005" s="3">
        <f>INDEX(AAPL!$J:$J,MATCH(A:A,AAPL!$A:$A,0),1)</f>
        <v>-0.40142799999999923</v>
      </c>
      <c r="K6005" s="3" t="str">
        <f>IF(MCFT[[#This Row],[Day Change]]&gt;0,"UP","DOWN")</f>
        <v>UP</v>
      </c>
      <c r="L6005" s="9">
        <f>_xlfn.RANK.EQ(MCFT[[#This Row],[Date]],A:A,1)</f>
        <v>6004</v>
      </c>
      <c r="M6005" s="10">
        <f>_xlfn.RANK.AVG(MCFT[[#This Row],[Same change on date for AAPL]],AAPL,1)</f>
        <v>831</v>
      </c>
      <c r="N6005" s="2">
        <f>MCFT[[#This Row],[Close]]/MCFT[[#This Row],[Open]]</f>
        <v>0.99390044943820233</v>
      </c>
    </row>
    <row r="6006" spans="1:14" x14ac:dyDescent="0.25">
      <c r="A6006" s="1">
        <v>40178</v>
      </c>
      <c r="B6006" s="3">
        <v>30.98</v>
      </c>
      <c r="C6006" s="3">
        <v>30.99</v>
      </c>
      <c r="D6006" s="3">
        <v>30.48</v>
      </c>
      <c r="E6006" s="3">
        <v>30.48</v>
      </c>
      <c r="F6006" s="3">
        <v>24.450689000000001</v>
      </c>
      <c r="G6006">
        <v>31929700</v>
      </c>
      <c r="H6006" s="3" t="str">
        <f>TEXT(MCFT[[#This Row],[Date]],"dddd")</f>
        <v>Thursday</v>
      </c>
      <c r="I6006" s="3">
        <f>MCFT[[#This Row],[Open]]-MCFT[[#This Row],[Close]]</f>
        <v>0.5</v>
      </c>
      <c r="J6006" s="3">
        <f>INDEX(AAPL!$J:$J,MATCH(A:A,AAPL!$A:$A,0),1)</f>
        <v>0.34285800000000322</v>
      </c>
      <c r="K6006" s="3" t="str">
        <f>IF(MCFT[[#This Row],[Day Change]]&gt;0,"UP","DOWN")</f>
        <v>UP</v>
      </c>
      <c r="L6006" s="9">
        <f>_xlfn.RANK.EQ(MCFT[[#This Row],[Date]],A:A,1)</f>
        <v>6005</v>
      </c>
      <c r="M6006" s="10">
        <f>_xlfn.RANK.AVG(MCFT[[#This Row],[Same change on date for AAPL]],AAPL,1)</f>
        <v>7316.5</v>
      </c>
      <c r="N6006" s="2">
        <f>MCFT[[#This Row],[Close]]/MCFT[[#This Row],[Open]]</f>
        <v>0.98386055519690119</v>
      </c>
    </row>
    <row r="6007" spans="1:14" x14ac:dyDescent="0.25">
      <c r="A6007" s="1">
        <v>40182</v>
      </c>
      <c r="B6007" s="3">
        <v>30.620000999999998</v>
      </c>
      <c r="C6007" s="3">
        <v>31.1</v>
      </c>
      <c r="D6007" s="3">
        <v>30.59</v>
      </c>
      <c r="E6007" s="3">
        <v>30.950001</v>
      </c>
      <c r="F6007" s="3">
        <v>24.827722999999999</v>
      </c>
      <c r="G6007">
        <v>38409100</v>
      </c>
      <c r="H6007" s="3" t="str">
        <f>TEXT(MCFT[[#This Row],[Date]],"dddd")</f>
        <v>Monday</v>
      </c>
      <c r="I6007" s="3">
        <f>MCFT[[#This Row],[Open]]-MCFT[[#This Row],[Close]]</f>
        <v>-0.33000000000000185</v>
      </c>
      <c r="J6007" s="3">
        <f>INDEX(AAPL!$J:$J,MATCH(A:A,AAPL!$A:$A,0),1)</f>
        <v>-8.2857000000000625E-2</v>
      </c>
      <c r="K6007" s="3" t="str">
        <f>IF(MCFT[[#This Row],[Day Change]]&gt;0,"UP","DOWN")</f>
        <v>DOWN</v>
      </c>
      <c r="L6007" s="9">
        <f>_xlfn.RANK.EQ(MCFT[[#This Row],[Date]],A:A,1)</f>
        <v>6006</v>
      </c>
      <c r="M6007" s="10">
        <f>_xlfn.RANK.AVG(MCFT[[#This Row],[Same change on date for AAPL]],AAPL,1)</f>
        <v>1638</v>
      </c>
      <c r="N6007" s="2">
        <f>MCFT[[#This Row],[Close]]/MCFT[[#This Row],[Open]]</f>
        <v>1.0107772694063597</v>
      </c>
    </row>
    <row r="6008" spans="1:14" x14ac:dyDescent="0.25">
      <c r="A6008" s="1">
        <v>40183</v>
      </c>
      <c r="B6008" s="3">
        <v>30.85</v>
      </c>
      <c r="C6008" s="3">
        <v>31.1</v>
      </c>
      <c r="D6008" s="3">
        <v>30.639999</v>
      </c>
      <c r="E6008" s="3">
        <v>30.959999</v>
      </c>
      <c r="F6008" s="3">
        <v>24.835744999999999</v>
      </c>
      <c r="G6008">
        <v>49749600</v>
      </c>
      <c r="H6008" s="3" t="str">
        <f>TEXT(MCFT[[#This Row],[Date]],"dddd")</f>
        <v>Tuesday</v>
      </c>
      <c r="I6008" s="3">
        <f>MCFT[[#This Row],[Open]]-MCFT[[#This Row],[Close]]</f>
        <v>-0.1099989999999984</v>
      </c>
      <c r="J6008" s="3">
        <f>INDEX(AAPL!$J:$J,MATCH(A:A,AAPL!$A:$A,0),1)</f>
        <v>3.1430000000000291E-2</v>
      </c>
      <c r="K6008" s="3" t="str">
        <f>IF(MCFT[[#This Row],[Day Change]]&gt;0,"UP","DOWN")</f>
        <v>DOWN</v>
      </c>
      <c r="L6008" s="9">
        <f>_xlfn.RANK.EQ(MCFT[[#This Row],[Date]],A:A,1)</f>
        <v>6007</v>
      </c>
      <c r="M6008" s="10">
        <f>_xlfn.RANK.AVG(MCFT[[#This Row],[Same change on date for AAPL]],AAPL,1)</f>
        <v>5852.5</v>
      </c>
      <c r="N6008" s="2">
        <f>MCFT[[#This Row],[Close]]/MCFT[[#This Row],[Open]]</f>
        <v>1.0035656077795785</v>
      </c>
    </row>
    <row r="6009" spans="1:14" x14ac:dyDescent="0.25">
      <c r="A6009" s="1">
        <v>40184</v>
      </c>
      <c r="B6009" s="3">
        <v>30.879999000000002</v>
      </c>
      <c r="C6009" s="3">
        <v>31.08</v>
      </c>
      <c r="D6009" s="3">
        <v>30.52</v>
      </c>
      <c r="E6009" s="3">
        <v>30.77</v>
      </c>
      <c r="F6009" s="3">
        <v>24.683319000000001</v>
      </c>
      <c r="G6009">
        <v>58182400</v>
      </c>
      <c r="H6009" s="3" t="str">
        <f>TEXT(MCFT[[#This Row],[Date]],"dddd")</f>
        <v>Wednesday</v>
      </c>
      <c r="I6009" s="3">
        <f>MCFT[[#This Row],[Open]]-MCFT[[#This Row],[Close]]</f>
        <v>0.10999900000000196</v>
      </c>
      <c r="J6009" s="3">
        <f>INDEX(AAPL!$J:$J,MATCH(A:A,AAPL!$A:$A,0),1)</f>
        <v>0.48714200000000218</v>
      </c>
      <c r="K6009" s="3" t="str">
        <f>IF(MCFT[[#This Row],[Day Change]]&gt;0,"UP","DOWN")</f>
        <v>UP</v>
      </c>
      <c r="L6009" s="9">
        <f>_xlfn.RANK.EQ(MCFT[[#This Row],[Date]],A:A,1)</f>
        <v>6008</v>
      </c>
      <c r="M6009" s="10">
        <f>_xlfn.RANK.AVG(MCFT[[#This Row],[Same change on date for AAPL]],AAPL,1)</f>
        <v>7495</v>
      </c>
      <c r="N6009" s="2">
        <f>MCFT[[#This Row],[Close]]/MCFT[[#This Row],[Open]]</f>
        <v>0.9964378561022621</v>
      </c>
    </row>
    <row r="6010" spans="1:14" x14ac:dyDescent="0.25">
      <c r="A6010" s="1">
        <v>40185</v>
      </c>
      <c r="B6010" s="3">
        <v>30.629999000000002</v>
      </c>
      <c r="C6010" s="3">
        <v>30.700001</v>
      </c>
      <c r="D6010" s="3">
        <v>30.190000999999999</v>
      </c>
      <c r="E6010" s="3">
        <v>30.450001</v>
      </c>
      <c r="F6010" s="3">
        <v>24.42662</v>
      </c>
      <c r="G6010">
        <v>50559700</v>
      </c>
      <c r="H6010" s="3" t="str">
        <f>TEXT(MCFT[[#This Row],[Date]],"dddd")</f>
        <v>Thursday</v>
      </c>
      <c r="I6010" s="3">
        <f>MCFT[[#This Row],[Open]]-MCFT[[#This Row],[Close]]</f>
        <v>0.17999800000000121</v>
      </c>
      <c r="J6010" s="3">
        <f>INDEX(AAPL!$J:$J,MATCH(A:A,AAPL!$A:$A,0),1)</f>
        <v>0.16714299999999938</v>
      </c>
      <c r="K6010" s="3" t="str">
        <f>IF(MCFT[[#This Row],[Day Change]]&gt;0,"UP","DOWN")</f>
        <v>UP</v>
      </c>
      <c r="L6010" s="9">
        <f>_xlfn.RANK.EQ(MCFT[[#This Row],[Date]],A:A,1)</f>
        <v>6009</v>
      </c>
      <c r="M6010" s="10">
        <f>_xlfn.RANK.AVG(MCFT[[#This Row],[Same change on date for AAPL]],AAPL,1)</f>
        <v>6958.5</v>
      </c>
      <c r="N6010" s="2">
        <f>MCFT[[#This Row],[Close]]/MCFT[[#This Row],[Open]]</f>
        <v>0.99412347352672126</v>
      </c>
    </row>
    <row r="6011" spans="1:14" x14ac:dyDescent="0.25">
      <c r="A6011" s="1">
        <v>40186</v>
      </c>
      <c r="B6011" s="3">
        <v>30.280000999999999</v>
      </c>
      <c r="C6011" s="3">
        <v>30.879999000000002</v>
      </c>
      <c r="D6011" s="3">
        <v>30.24</v>
      </c>
      <c r="E6011" s="3">
        <v>30.66</v>
      </c>
      <c r="F6011" s="3">
        <v>24.595085000000001</v>
      </c>
      <c r="G6011">
        <v>51197400</v>
      </c>
      <c r="H6011" s="3" t="str">
        <f>TEXT(MCFT[[#This Row],[Date]],"dddd")</f>
        <v>Friday</v>
      </c>
      <c r="I6011" s="3">
        <f>MCFT[[#This Row],[Open]]-MCFT[[#This Row],[Close]]</f>
        <v>-0.37999900000000153</v>
      </c>
      <c r="J6011" s="3">
        <f>INDEX(AAPL!$J:$J,MATCH(A:A,AAPL!$A:$A,0),1)</f>
        <v>-0.24000200000000049</v>
      </c>
      <c r="K6011" s="3" t="str">
        <f>IF(MCFT[[#This Row],[Day Change]]&gt;0,"UP","DOWN")</f>
        <v>DOWN</v>
      </c>
      <c r="L6011" s="9">
        <f>_xlfn.RANK.EQ(MCFT[[#This Row],[Date]],A:A,1)</f>
        <v>6010</v>
      </c>
      <c r="M6011" s="10">
        <f>_xlfn.RANK.AVG(MCFT[[#This Row],[Same change on date for AAPL]],AAPL,1)</f>
        <v>1104</v>
      </c>
      <c r="N6011" s="2">
        <f>MCFT[[#This Row],[Close]]/MCFT[[#This Row],[Open]]</f>
        <v>1.0125495042090653</v>
      </c>
    </row>
    <row r="6012" spans="1:14" x14ac:dyDescent="0.25">
      <c r="A6012" s="1">
        <v>40189</v>
      </c>
      <c r="B6012" s="3">
        <v>30.709999</v>
      </c>
      <c r="C6012" s="3">
        <v>30.76</v>
      </c>
      <c r="D6012" s="3">
        <v>30.120000999999998</v>
      </c>
      <c r="E6012" s="3">
        <v>30.27</v>
      </c>
      <c r="F6012" s="3">
        <v>24.282233999999999</v>
      </c>
      <c r="G6012">
        <v>68754700</v>
      </c>
      <c r="H6012" s="3" t="str">
        <f>TEXT(MCFT[[#This Row],[Date]],"dddd")</f>
        <v>Monday</v>
      </c>
      <c r="I6012" s="3">
        <f>MCFT[[#This Row],[Open]]-MCFT[[#This Row],[Close]]</f>
        <v>0.43999900000000025</v>
      </c>
      <c r="J6012" s="3">
        <f>INDEX(AAPL!$J:$J,MATCH(A:A,AAPL!$A:$A,0),1)</f>
        <v>0.38428499999999843</v>
      </c>
      <c r="K6012" s="3" t="str">
        <f>IF(MCFT[[#This Row],[Day Change]]&gt;0,"UP","DOWN")</f>
        <v>UP</v>
      </c>
      <c r="L6012" s="9">
        <f>_xlfn.RANK.EQ(MCFT[[#This Row],[Date]],A:A,1)</f>
        <v>6011</v>
      </c>
      <c r="M6012" s="10">
        <f>_xlfn.RANK.AVG(MCFT[[#This Row],[Same change on date for AAPL]],AAPL,1)</f>
        <v>7366.5</v>
      </c>
      <c r="N6012" s="2">
        <f>MCFT[[#This Row],[Close]]/MCFT[[#This Row],[Open]]</f>
        <v>0.98567245150349891</v>
      </c>
    </row>
    <row r="6013" spans="1:14" x14ac:dyDescent="0.25">
      <c r="A6013" s="1">
        <v>40190</v>
      </c>
      <c r="B6013" s="3">
        <v>30.15</v>
      </c>
      <c r="C6013" s="3">
        <v>30.4</v>
      </c>
      <c r="D6013" s="3">
        <v>29.91</v>
      </c>
      <c r="E6013" s="3">
        <v>30.07</v>
      </c>
      <c r="F6013" s="3">
        <v>24.121790000000001</v>
      </c>
      <c r="G6013">
        <v>65912100</v>
      </c>
      <c r="H6013" s="3" t="str">
        <f>TEXT(MCFT[[#This Row],[Date]],"dddd")</f>
        <v>Tuesday</v>
      </c>
      <c r="I6013" s="3">
        <f>MCFT[[#This Row],[Open]]-MCFT[[#This Row],[Close]]</f>
        <v>7.9999999999998295E-2</v>
      </c>
      <c r="J6013" s="3">
        <f>INDEX(AAPL!$J:$J,MATCH(A:A,AAPL!$A:$A,0),1)</f>
        <v>0.20999899999999982</v>
      </c>
      <c r="K6013" s="3" t="str">
        <f>IF(MCFT[[#This Row],[Day Change]]&gt;0,"UP","DOWN")</f>
        <v>UP</v>
      </c>
      <c r="L6013" s="9">
        <f>_xlfn.RANK.EQ(MCFT[[#This Row],[Date]],A:A,1)</f>
        <v>6012</v>
      </c>
      <c r="M6013" s="10">
        <f>_xlfn.RANK.AVG(MCFT[[#This Row],[Same change on date for AAPL]],AAPL,1)</f>
        <v>7069</v>
      </c>
      <c r="N6013" s="2">
        <f>MCFT[[#This Row],[Close]]/MCFT[[#This Row],[Open]]</f>
        <v>0.99734660033167499</v>
      </c>
    </row>
    <row r="6014" spans="1:14" x14ac:dyDescent="0.25">
      <c r="A6014" s="1">
        <v>40191</v>
      </c>
      <c r="B6014" s="3">
        <v>30.26</v>
      </c>
      <c r="C6014" s="3">
        <v>30.52</v>
      </c>
      <c r="D6014" s="3">
        <v>30.01</v>
      </c>
      <c r="E6014" s="3">
        <v>30.35</v>
      </c>
      <c r="F6014" s="3">
        <v>24.346409000000001</v>
      </c>
      <c r="G6014">
        <v>51863500</v>
      </c>
      <c r="H6014" s="3" t="str">
        <f>TEXT(MCFT[[#This Row],[Date]],"dddd")</f>
        <v>Wednesday</v>
      </c>
      <c r="I6014" s="3">
        <f>MCFT[[#This Row],[Open]]-MCFT[[#This Row],[Close]]</f>
        <v>-8.9999999999999858E-2</v>
      </c>
      <c r="J6014" s="3">
        <f>INDEX(AAPL!$J:$J,MATCH(A:A,AAPL!$A:$A,0),1)</f>
        <v>-0.39714199999999877</v>
      </c>
      <c r="K6014" s="3" t="str">
        <f>IF(MCFT[[#This Row],[Day Change]]&gt;0,"UP","DOWN")</f>
        <v>DOWN</v>
      </c>
      <c r="L6014" s="9">
        <f>_xlfn.RANK.EQ(MCFT[[#This Row],[Date]],A:A,1)</f>
        <v>6013</v>
      </c>
      <c r="M6014" s="10">
        <f>_xlfn.RANK.AVG(MCFT[[#This Row],[Same change on date for AAPL]],AAPL,1)</f>
        <v>844</v>
      </c>
      <c r="N6014" s="2">
        <f>MCFT[[#This Row],[Close]]/MCFT[[#This Row],[Open]]</f>
        <v>1.0029742233972241</v>
      </c>
    </row>
    <row r="6015" spans="1:14" x14ac:dyDescent="0.25">
      <c r="A6015" s="1">
        <v>40192</v>
      </c>
      <c r="B6015" s="3">
        <v>30.309999000000001</v>
      </c>
      <c r="C6015" s="3">
        <v>31.1</v>
      </c>
      <c r="D6015" s="3">
        <v>30.26</v>
      </c>
      <c r="E6015" s="3">
        <v>30.959999</v>
      </c>
      <c r="F6015" s="3">
        <v>24.835744999999999</v>
      </c>
      <c r="G6015">
        <v>63228100</v>
      </c>
      <c r="H6015" s="3" t="str">
        <f>TEXT(MCFT[[#This Row],[Date]],"dddd")</f>
        <v>Thursday</v>
      </c>
      <c r="I6015" s="3">
        <f>MCFT[[#This Row],[Open]]-MCFT[[#This Row],[Close]]</f>
        <v>-0.64999999999999858</v>
      </c>
      <c r="J6015" s="3">
        <f>INDEX(AAPL!$J:$J,MATCH(A:A,AAPL!$A:$A,0),1)</f>
        <v>9.7144000000000119E-2</v>
      </c>
      <c r="K6015" s="3" t="str">
        <f>IF(MCFT[[#This Row],[Day Change]]&gt;0,"UP","DOWN")</f>
        <v>DOWN</v>
      </c>
      <c r="L6015" s="9">
        <f>_xlfn.RANK.EQ(MCFT[[#This Row],[Date]],A:A,1)</f>
        <v>6014</v>
      </c>
      <c r="M6015" s="10">
        <f>_xlfn.RANK.AVG(MCFT[[#This Row],[Same change on date for AAPL]],AAPL,1)</f>
        <v>6692</v>
      </c>
      <c r="N6015" s="2">
        <f>MCFT[[#This Row],[Close]]/MCFT[[#This Row],[Open]]</f>
        <v>1.0214450683419685</v>
      </c>
    </row>
    <row r="6016" spans="1:14" x14ac:dyDescent="0.25">
      <c r="A6016" s="1">
        <v>40193</v>
      </c>
      <c r="B6016" s="3">
        <v>31.08</v>
      </c>
      <c r="C6016" s="3">
        <v>31.24</v>
      </c>
      <c r="D6016" s="3">
        <v>30.709999</v>
      </c>
      <c r="E6016" s="3">
        <v>30.860001</v>
      </c>
      <c r="F6016" s="3">
        <v>24.755524000000001</v>
      </c>
      <c r="G6016">
        <v>79913200</v>
      </c>
      <c r="H6016" s="3" t="str">
        <f>TEXT(MCFT[[#This Row],[Date]],"dddd")</f>
        <v>Friday</v>
      </c>
      <c r="I6016" s="3">
        <f>MCFT[[#This Row],[Open]]-MCFT[[#This Row],[Close]]</f>
        <v>0.21999899999999784</v>
      </c>
      <c r="J6016" s="3">
        <f>INDEX(AAPL!$J:$J,MATCH(A:A,AAPL!$A:$A,0),1)</f>
        <v>0.71428500000000028</v>
      </c>
      <c r="K6016" s="3" t="str">
        <f>IF(MCFT[[#This Row],[Day Change]]&gt;0,"UP","DOWN")</f>
        <v>UP</v>
      </c>
      <c r="L6016" s="9">
        <f>_xlfn.RANK.EQ(MCFT[[#This Row],[Date]],A:A,1)</f>
        <v>6015</v>
      </c>
      <c r="M6016" s="10">
        <f>_xlfn.RANK.AVG(MCFT[[#This Row],[Same change on date for AAPL]],AAPL,1)</f>
        <v>7673</v>
      </c>
      <c r="N6016" s="2">
        <f>MCFT[[#This Row],[Close]]/MCFT[[#This Row],[Open]]</f>
        <v>0.9929215250965252</v>
      </c>
    </row>
    <row r="6017" spans="1:14" x14ac:dyDescent="0.25">
      <c r="A6017" s="1">
        <v>40197</v>
      </c>
      <c r="B6017" s="3">
        <v>30.75</v>
      </c>
      <c r="C6017" s="3">
        <v>31.24</v>
      </c>
      <c r="D6017" s="3">
        <v>30.68</v>
      </c>
      <c r="E6017" s="3">
        <v>31.1</v>
      </c>
      <c r="F6017" s="3">
        <v>24.948053000000002</v>
      </c>
      <c r="G6017">
        <v>46575700</v>
      </c>
      <c r="H6017" s="3" t="str">
        <f>TEXT(MCFT[[#This Row],[Date]],"dddd")</f>
        <v>Tuesday</v>
      </c>
      <c r="I6017" s="3">
        <f>MCFT[[#This Row],[Open]]-MCFT[[#This Row],[Close]]</f>
        <v>-0.35000000000000142</v>
      </c>
      <c r="J6017" s="3">
        <f>INDEX(AAPL!$J:$J,MATCH(A:A,AAPL!$A:$A,0),1)</f>
        <v>-0.9585700000000017</v>
      </c>
      <c r="K6017" s="3" t="str">
        <f>IF(MCFT[[#This Row],[Day Change]]&gt;0,"UP","DOWN")</f>
        <v>DOWN</v>
      </c>
      <c r="L6017" s="9">
        <f>_xlfn.RANK.EQ(MCFT[[#This Row],[Date]],A:A,1)</f>
        <v>6016</v>
      </c>
      <c r="M6017" s="10">
        <f>_xlfn.RANK.AVG(MCFT[[#This Row],[Same change on date for AAPL]],AAPL,1)</f>
        <v>371</v>
      </c>
      <c r="N6017" s="2">
        <f>MCFT[[#This Row],[Close]]/MCFT[[#This Row],[Open]]</f>
        <v>1.0113821138211383</v>
      </c>
    </row>
    <row r="6018" spans="1:14" x14ac:dyDescent="0.25">
      <c r="A6018" s="1">
        <v>40198</v>
      </c>
      <c r="B6018" s="3">
        <v>30.809999000000001</v>
      </c>
      <c r="C6018" s="3">
        <v>30.940000999999999</v>
      </c>
      <c r="D6018" s="3">
        <v>30.309999000000001</v>
      </c>
      <c r="E6018" s="3">
        <v>30.59</v>
      </c>
      <c r="F6018" s="3">
        <v>24.538933</v>
      </c>
      <c r="G6018">
        <v>54849500</v>
      </c>
      <c r="H6018" s="3" t="str">
        <f>TEXT(MCFT[[#This Row],[Date]],"dddd")</f>
        <v>Wednesday</v>
      </c>
      <c r="I6018" s="3">
        <f>MCFT[[#This Row],[Open]]-MCFT[[#This Row],[Close]]</f>
        <v>0.21999900000000139</v>
      </c>
      <c r="J6018" s="3">
        <f>INDEX(AAPL!$J:$J,MATCH(A:A,AAPL!$A:$A,0),1)</f>
        <v>0.45428599999999975</v>
      </c>
      <c r="K6018" s="3" t="str">
        <f>IF(MCFT[[#This Row],[Day Change]]&gt;0,"UP","DOWN")</f>
        <v>UP</v>
      </c>
      <c r="L6018" s="9">
        <f>_xlfn.RANK.EQ(MCFT[[#This Row],[Date]],A:A,1)</f>
        <v>6017</v>
      </c>
      <c r="M6018" s="10">
        <f>_xlfn.RANK.AVG(MCFT[[#This Row],[Same change on date for AAPL]],AAPL,1)</f>
        <v>7465</v>
      </c>
      <c r="N6018" s="2">
        <f>MCFT[[#This Row],[Close]]/MCFT[[#This Row],[Open]]</f>
        <v>0.99285949343912661</v>
      </c>
    </row>
    <row r="6019" spans="1:14" x14ac:dyDescent="0.25">
      <c r="A6019" s="1">
        <v>40199</v>
      </c>
      <c r="B6019" s="3">
        <v>30.610001</v>
      </c>
      <c r="C6019" s="3">
        <v>30.719999000000001</v>
      </c>
      <c r="D6019" s="3">
        <v>30</v>
      </c>
      <c r="E6019" s="3">
        <v>30.01</v>
      </c>
      <c r="F6019" s="3">
        <v>24.073665999999999</v>
      </c>
      <c r="G6019">
        <v>73086700</v>
      </c>
      <c r="H6019" s="3" t="str">
        <f>TEXT(MCFT[[#This Row],[Date]],"dddd")</f>
        <v>Thursday</v>
      </c>
      <c r="I6019" s="3">
        <f>MCFT[[#This Row],[Open]]-MCFT[[#This Row],[Close]]</f>
        <v>0.6000009999999989</v>
      </c>
      <c r="J6019" s="3">
        <f>INDEX(AAPL!$J:$J,MATCH(A:A,AAPL!$A:$A,0),1)</f>
        <v>0.57285700000000261</v>
      </c>
      <c r="K6019" s="3" t="str">
        <f>IF(MCFT[[#This Row],[Day Change]]&gt;0,"UP","DOWN")</f>
        <v>UP</v>
      </c>
      <c r="L6019" s="9">
        <f>_xlfn.RANK.EQ(MCFT[[#This Row],[Date]],A:A,1)</f>
        <v>6018</v>
      </c>
      <c r="M6019" s="10">
        <f>_xlfn.RANK.AVG(MCFT[[#This Row],[Same change on date for AAPL]],AAPL,1)</f>
        <v>7559</v>
      </c>
      <c r="N6019" s="2">
        <f>MCFT[[#This Row],[Close]]/MCFT[[#This Row],[Open]]</f>
        <v>0.98039853053255377</v>
      </c>
    </row>
    <row r="6020" spans="1:14" x14ac:dyDescent="0.25">
      <c r="A6020" s="1">
        <v>40200</v>
      </c>
      <c r="B6020" s="3">
        <v>30</v>
      </c>
      <c r="C6020" s="3">
        <v>30.200001</v>
      </c>
      <c r="D6020" s="3">
        <v>28.84</v>
      </c>
      <c r="E6020" s="3">
        <v>28.959999</v>
      </c>
      <c r="F6020" s="3">
        <v>23.231369000000001</v>
      </c>
      <c r="G6020">
        <v>102004600</v>
      </c>
      <c r="H6020" s="3" t="str">
        <f>TEXT(MCFT[[#This Row],[Date]],"dddd")</f>
        <v>Friday</v>
      </c>
      <c r="I6020" s="3">
        <f>MCFT[[#This Row],[Open]]-MCFT[[#This Row],[Close]]</f>
        <v>1.0400010000000002</v>
      </c>
      <c r="J6020" s="3">
        <f>INDEX(AAPL!$J:$J,MATCH(A:A,AAPL!$A:$A,0),1)</f>
        <v>1.2900010000000002</v>
      </c>
      <c r="K6020" s="3" t="str">
        <f>IF(MCFT[[#This Row],[Day Change]]&gt;0,"UP","DOWN")</f>
        <v>UP</v>
      </c>
      <c r="L6020" s="9">
        <f>_xlfn.RANK.EQ(MCFT[[#This Row],[Date]],A:A,1)</f>
        <v>6019</v>
      </c>
      <c r="M6020" s="10">
        <f>_xlfn.RANK.AVG(MCFT[[#This Row],[Same change on date for AAPL]],AAPL,1)</f>
        <v>7969</v>
      </c>
      <c r="N6020" s="2">
        <f>MCFT[[#This Row],[Close]]/MCFT[[#This Row],[Open]]</f>
        <v>0.96533329999999995</v>
      </c>
    </row>
    <row r="6021" spans="1:14" x14ac:dyDescent="0.25">
      <c r="A6021" s="1">
        <v>40203</v>
      </c>
      <c r="B6021" s="3">
        <v>29.24</v>
      </c>
      <c r="C6021" s="3">
        <v>29.66</v>
      </c>
      <c r="D6021" s="3">
        <v>29.1</v>
      </c>
      <c r="E6021" s="3">
        <v>29.32</v>
      </c>
      <c r="F6021" s="3">
        <v>23.520159</v>
      </c>
      <c r="G6021">
        <v>63373000</v>
      </c>
      <c r="H6021" s="3" t="str">
        <f>TEXT(MCFT[[#This Row],[Date]],"dddd")</f>
        <v>Monday</v>
      </c>
      <c r="I6021" s="3">
        <f>MCFT[[#This Row],[Open]]-MCFT[[#This Row],[Close]]</f>
        <v>-8.0000000000001847E-2</v>
      </c>
      <c r="J6021" s="3">
        <f>INDEX(AAPL!$J:$J,MATCH(A:A,AAPL!$A:$A,0),1)</f>
        <v>-8.0000000000001847E-2</v>
      </c>
      <c r="K6021" s="3" t="str">
        <f>IF(MCFT[[#This Row],[Day Change]]&gt;0,"UP","DOWN")</f>
        <v>DOWN</v>
      </c>
      <c r="L6021" s="9">
        <f>_xlfn.RANK.EQ(MCFT[[#This Row],[Date]],A:A,1)</f>
        <v>6020</v>
      </c>
      <c r="M6021" s="10">
        <f>_xlfn.RANK.AVG(MCFT[[#This Row],[Same change on date for AAPL]],AAPL,1)</f>
        <v>1676</v>
      </c>
      <c r="N6021" s="2">
        <f>MCFT[[#This Row],[Close]]/MCFT[[#This Row],[Open]]</f>
        <v>1.0027359781121752</v>
      </c>
    </row>
    <row r="6022" spans="1:14" x14ac:dyDescent="0.25">
      <c r="A6022" s="1">
        <v>40204</v>
      </c>
      <c r="B6022" s="3">
        <v>29.200001</v>
      </c>
      <c r="C6022" s="3">
        <v>29.85</v>
      </c>
      <c r="D6022" s="3">
        <v>29.09</v>
      </c>
      <c r="E6022" s="3">
        <v>29.5</v>
      </c>
      <c r="F6022" s="3">
        <v>23.664546999999999</v>
      </c>
      <c r="G6022">
        <v>66639900</v>
      </c>
      <c r="H6022" s="3" t="str">
        <f>TEXT(MCFT[[#This Row],[Date]],"dddd")</f>
        <v>Tuesday</v>
      </c>
      <c r="I6022" s="3">
        <f>MCFT[[#This Row],[Open]]-MCFT[[#This Row],[Close]]</f>
        <v>-0.29999899999999968</v>
      </c>
      <c r="J6022" s="3">
        <f>INDEX(AAPL!$J:$J,MATCH(A:A,AAPL!$A:$A,0),1)</f>
        <v>1.4289999999981262E-3</v>
      </c>
      <c r="K6022" s="3" t="str">
        <f>IF(MCFT[[#This Row],[Day Change]]&gt;0,"UP","DOWN")</f>
        <v>DOWN</v>
      </c>
      <c r="L6022" s="9">
        <f>_xlfn.RANK.EQ(MCFT[[#This Row],[Date]],A:A,1)</f>
        <v>6021</v>
      </c>
      <c r="M6022" s="10">
        <f>_xlfn.RANK.AVG(MCFT[[#This Row],[Same change on date for AAPL]],AAPL,1)</f>
        <v>4285</v>
      </c>
      <c r="N6022" s="2">
        <f>MCFT[[#This Row],[Close]]/MCFT[[#This Row],[Open]]</f>
        <v>1.0102739380043171</v>
      </c>
    </row>
    <row r="6023" spans="1:14" x14ac:dyDescent="0.25">
      <c r="A6023" s="1">
        <v>40205</v>
      </c>
      <c r="B6023" s="3">
        <v>29.35</v>
      </c>
      <c r="C6023" s="3">
        <v>29.82</v>
      </c>
      <c r="D6023" s="3">
        <v>29.02</v>
      </c>
      <c r="E6023" s="3">
        <v>29.67</v>
      </c>
      <c r="F6023" s="3">
        <v>23.800926</v>
      </c>
      <c r="G6023">
        <v>63949500</v>
      </c>
      <c r="H6023" s="3" t="str">
        <f>TEXT(MCFT[[#This Row],[Date]],"dddd")</f>
        <v>Wednesday</v>
      </c>
      <c r="I6023" s="3">
        <f>MCFT[[#This Row],[Open]]-MCFT[[#This Row],[Close]]</f>
        <v>-0.32000000000000028</v>
      </c>
      <c r="J6023" s="3">
        <f>INDEX(AAPL!$J:$J,MATCH(A:A,AAPL!$A:$A,0),1)</f>
        <v>-0.14714500000000186</v>
      </c>
      <c r="K6023" s="3" t="str">
        <f>IF(MCFT[[#This Row],[Day Change]]&gt;0,"UP","DOWN")</f>
        <v>DOWN</v>
      </c>
      <c r="L6023" s="9">
        <f>_xlfn.RANK.EQ(MCFT[[#This Row],[Date]],A:A,1)</f>
        <v>6022</v>
      </c>
      <c r="M6023" s="10">
        <f>_xlfn.RANK.AVG(MCFT[[#This Row],[Same change on date for AAPL]],AAPL,1)</f>
        <v>1346.5</v>
      </c>
      <c r="N6023" s="2">
        <f>MCFT[[#This Row],[Close]]/MCFT[[#This Row],[Open]]</f>
        <v>1.0109028960817716</v>
      </c>
    </row>
    <row r="6024" spans="1:14" x14ac:dyDescent="0.25">
      <c r="A6024" s="1">
        <v>40206</v>
      </c>
      <c r="B6024" s="3">
        <v>29.84</v>
      </c>
      <c r="C6024" s="3">
        <v>29.870000999999998</v>
      </c>
      <c r="D6024" s="3">
        <v>28.889999</v>
      </c>
      <c r="E6024" s="3">
        <v>29.16</v>
      </c>
      <c r="F6024" s="3">
        <v>23.3918</v>
      </c>
      <c r="G6024">
        <v>117513700</v>
      </c>
      <c r="H6024" s="3" t="str">
        <f>TEXT(MCFT[[#This Row],[Date]],"dddd")</f>
        <v>Thursday</v>
      </c>
      <c r="I6024" s="3">
        <f>MCFT[[#This Row],[Open]]-MCFT[[#This Row],[Close]]</f>
        <v>0.67999999999999972</v>
      </c>
      <c r="J6024" s="3">
        <f>INDEX(AAPL!$J:$J,MATCH(A:A,AAPL!$A:$A,0),1)</f>
        <v>0.80571600000000032</v>
      </c>
      <c r="K6024" s="3" t="str">
        <f>IF(MCFT[[#This Row],[Day Change]]&gt;0,"UP","DOWN")</f>
        <v>UP</v>
      </c>
      <c r="L6024" s="9">
        <f>_xlfn.RANK.EQ(MCFT[[#This Row],[Date]],A:A,1)</f>
        <v>6023</v>
      </c>
      <c r="M6024" s="10">
        <f>_xlfn.RANK.AVG(MCFT[[#This Row],[Same change on date for AAPL]],AAPL,1)</f>
        <v>7739</v>
      </c>
      <c r="N6024" s="2">
        <f>MCFT[[#This Row],[Close]]/MCFT[[#This Row],[Open]]</f>
        <v>0.97721179624664878</v>
      </c>
    </row>
    <row r="6025" spans="1:14" x14ac:dyDescent="0.25">
      <c r="A6025" s="1">
        <v>40207</v>
      </c>
      <c r="B6025" s="3">
        <v>29.9</v>
      </c>
      <c r="C6025" s="3">
        <v>29.92</v>
      </c>
      <c r="D6025" s="3">
        <v>27.66</v>
      </c>
      <c r="E6025" s="3">
        <v>28.18</v>
      </c>
      <c r="F6025" s="3">
        <v>22.605658999999999</v>
      </c>
      <c r="G6025">
        <v>193888500</v>
      </c>
      <c r="H6025" s="3" t="str">
        <f>TEXT(MCFT[[#This Row],[Date]],"dddd")</f>
        <v>Friday</v>
      </c>
      <c r="I6025" s="3">
        <f>MCFT[[#This Row],[Open]]-MCFT[[#This Row],[Close]]</f>
        <v>1.7199999999999989</v>
      </c>
      <c r="J6025" s="3">
        <f>INDEX(AAPL!$J:$J,MATCH(A:A,AAPL!$A:$A,0),1)</f>
        <v>1.288571000000001</v>
      </c>
      <c r="K6025" s="3" t="str">
        <f>IF(MCFT[[#This Row],[Day Change]]&gt;0,"UP","DOWN")</f>
        <v>UP</v>
      </c>
      <c r="L6025" s="9">
        <f>_xlfn.RANK.EQ(MCFT[[#This Row],[Date]],A:A,1)</f>
        <v>6024</v>
      </c>
      <c r="M6025" s="10">
        <f>_xlfn.RANK.AVG(MCFT[[#This Row],[Same change on date for AAPL]],AAPL,1)</f>
        <v>7968</v>
      </c>
      <c r="N6025" s="2">
        <f>MCFT[[#This Row],[Close]]/MCFT[[#This Row],[Open]]</f>
        <v>0.94247491638795988</v>
      </c>
    </row>
    <row r="6026" spans="1:14" x14ac:dyDescent="0.25">
      <c r="A6026" s="1">
        <v>40210</v>
      </c>
      <c r="B6026" s="3">
        <v>28.389999</v>
      </c>
      <c r="C6026" s="3">
        <v>28.48</v>
      </c>
      <c r="D6026" s="3">
        <v>27.92</v>
      </c>
      <c r="E6026" s="3">
        <v>28.41</v>
      </c>
      <c r="F6026" s="3">
        <v>22.790158999999999</v>
      </c>
      <c r="G6026">
        <v>85931100</v>
      </c>
      <c r="H6026" s="3" t="str">
        <f>TEXT(MCFT[[#This Row],[Date]],"dddd")</f>
        <v>Monday</v>
      </c>
      <c r="I6026" s="3">
        <f>MCFT[[#This Row],[Open]]-MCFT[[#This Row],[Close]]</f>
        <v>-2.0001000000000602E-2</v>
      </c>
      <c r="J6026" s="3">
        <f>INDEX(AAPL!$J:$J,MATCH(A:A,AAPL!$A:$A,0),1)</f>
        <v>-0.33714299999999753</v>
      </c>
      <c r="K6026" s="3" t="str">
        <f>IF(MCFT[[#This Row],[Day Change]]&gt;0,"UP","DOWN")</f>
        <v>DOWN</v>
      </c>
      <c r="L6026" s="9">
        <f>_xlfn.RANK.EQ(MCFT[[#This Row],[Date]],A:A,1)</f>
        <v>6025</v>
      </c>
      <c r="M6026" s="10">
        <f>_xlfn.RANK.AVG(MCFT[[#This Row],[Same change on date for AAPL]],AAPL,1)</f>
        <v>932</v>
      </c>
      <c r="N6026" s="2">
        <f>MCFT[[#This Row],[Close]]/MCFT[[#This Row],[Open]]</f>
        <v>1.0007045086546147</v>
      </c>
    </row>
    <row r="6027" spans="1:14" x14ac:dyDescent="0.25">
      <c r="A6027" s="1">
        <v>40211</v>
      </c>
      <c r="B6027" s="3">
        <v>28.370000999999998</v>
      </c>
      <c r="C6027" s="3">
        <v>28.5</v>
      </c>
      <c r="D6027" s="3">
        <v>28.139999</v>
      </c>
      <c r="E6027" s="3">
        <v>28.459999</v>
      </c>
      <c r="F6027" s="3">
        <v>22.830275</v>
      </c>
      <c r="G6027">
        <v>54413700</v>
      </c>
      <c r="H6027" s="3" t="str">
        <f>TEXT(MCFT[[#This Row],[Date]],"dddd")</f>
        <v>Tuesday</v>
      </c>
      <c r="I6027" s="3">
        <f>MCFT[[#This Row],[Open]]-MCFT[[#This Row],[Close]]</f>
        <v>-8.9998000000001355E-2</v>
      </c>
      <c r="J6027" s="3">
        <f>INDEX(AAPL!$J:$J,MATCH(A:A,AAPL!$A:$A,0),1)</f>
        <v>7.1429999999992333E-3</v>
      </c>
      <c r="K6027" s="3" t="str">
        <f>IF(MCFT[[#This Row],[Day Change]]&gt;0,"UP","DOWN")</f>
        <v>DOWN</v>
      </c>
      <c r="L6027" s="9">
        <f>_xlfn.RANK.EQ(MCFT[[#This Row],[Date]],A:A,1)</f>
        <v>6026</v>
      </c>
      <c r="M6027" s="10">
        <f>_xlfn.RANK.AVG(MCFT[[#This Row],[Same change on date for AAPL]],AAPL,1)</f>
        <v>4583</v>
      </c>
      <c r="N6027" s="2">
        <f>MCFT[[#This Row],[Close]]/MCFT[[#This Row],[Open]]</f>
        <v>1.0031722945656576</v>
      </c>
    </row>
    <row r="6028" spans="1:14" x14ac:dyDescent="0.25">
      <c r="A6028" s="1">
        <v>40212</v>
      </c>
      <c r="B6028" s="3">
        <v>28.26</v>
      </c>
      <c r="C6028" s="3">
        <v>28.790001</v>
      </c>
      <c r="D6028" s="3">
        <v>28.120000999999998</v>
      </c>
      <c r="E6028" s="3">
        <v>28.629999000000002</v>
      </c>
      <c r="F6028" s="3">
        <v>22.966642</v>
      </c>
      <c r="G6028">
        <v>61397900</v>
      </c>
      <c r="H6028" s="3" t="str">
        <f>TEXT(MCFT[[#This Row],[Date]],"dddd")</f>
        <v>Wednesday</v>
      </c>
      <c r="I6028" s="3">
        <f>MCFT[[#This Row],[Open]]-MCFT[[#This Row],[Close]]</f>
        <v>-0.36999899999999997</v>
      </c>
      <c r="J6028" s="3">
        <f>INDEX(AAPL!$J:$J,MATCH(A:A,AAPL!$A:$A,0),1)</f>
        <v>-0.58000000000000185</v>
      </c>
      <c r="K6028" s="3" t="str">
        <f>IF(MCFT[[#This Row],[Day Change]]&gt;0,"UP","DOWN")</f>
        <v>DOWN</v>
      </c>
      <c r="L6028" s="9">
        <f>_xlfn.RANK.EQ(MCFT[[#This Row],[Date]],A:A,1)</f>
        <v>6027</v>
      </c>
      <c r="M6028" s="10">
        <f>_xlfn.RANK.AVG(MCFT[[#This Row],[Same change on date for AAPL]],AAPL,1)</f>
        <v>629</v>
      </c>
      <c r="N6028" s="2">
        <f>MCFT[[#This Row],[Close]]/MCFT[[#This Row],[Open]]</f>
        <v>1.0130926751592357</v>
      </c>
    </row>
    <row r="6029" spans="1:14" x14ac:dyDescent="0.25">
      <c r="A6029" s="1">
        <v>40213</v>
      </c>
      <c r="B6029" s="3">
        <v>28.379999000000002</v>
      </c>
      <c r="C6029" s="3">
        <v>28.5</v>
      </c>
      <c r="D6029" s="3">
        <v>27.809999000000001</v>
      </c>
      <c r="E6029" s="3">
        <v>27.84</v>
      </c>
      <c r="F6029" s="3">
        <v>22.332917999999999</v>
      </c>
      <c r="G6029">
        <v>77850000</v>
      </c>
      <c r="H6029" s="3" t="str">
        <f>TEXT(MCFT[[#This Row],[Date]],"dddd")</f>
        <v>Thursday</v>
      </c>
      <c r="I6029" s="3">
        <f>MCFT[[#This Row],[Open]]-MCFT[[#This Row],[Close]]</f>
        <v>0.53999900000000167</v>
      </c>
      <c r="J6029" s="3">
        <f>INDEX(AAPL!$J:$J,MATCH(A:A,AAPL!$A:$A,0),1)</f>
        <v>0.66857100000000003</v>
      </c>
      <c r="K6029" s="3" t="str">
        <f>IF(MCFT[[#This Row],[Day Change]]&gt;0,"UP","DOWN")</f>
        <v>UP</v>
      </c>
      <c r="L6029" s="9">
        <f>_xlfn.RANK.EQ(MCFT[[#This Row],[Date]],A:A,1)</f>
        <v>6028</v>
      </c>
      <c r="M6029" s="10">
        <f>_xlfn.RANK.AVG(MCFT[[#This Row],[Same change on date for AAPL]],AAPL,1)</f>
        <v>7635</v>
      </c>
      <c r="N6029" s="2">
        <f>MCFT[[#This Row],[Close]]/MCFT[[#This Row],[Open]]</f>
        <v>0.98097255042186571</v>
      </c>
    </row>
    <row r="6030" spans="1:14" x14ac:dyDescent="0.25">
      <c r="A6030" s="1">
        <v>40214</v>
      </c>
      <c r="B6030" s="3">
        <v>28</v>
      </c>
      <c r="C6030" s="3">
        <v>28.280000999999999</v>
      </c>
      <c r="D6030" s="3">
        <v>27.57</v>
      </c>
      <c r="E6030" s="3">
        <v>28.02</v>
      </c>
      <c r="F6030" s="3">
        <v>22.477314</v>
      </c>
      <c r="G6030">
        <v>80960100</v>
      </c>
      <c r="H6030" s="3" t="str">
        <f>TEXT(MCFT[[#This Row],[Date]],"dddd")</f>
        <v>Friday</v>
      </c>
      <c r="I6030" s="3">
        <f>MCFT[[#This Row],[Open]]-MCFT[[#This Row],[Close]]</f>
        <v>-1.9999999999999574E-2</v>
      </c>
      <c r="J6030" s="3">
        <f>INDEX(AAPL!$J:$J,MATCH(A:A,AAPL!$A:$A,0),1)</f>
        <v>-0.40428500000000156</v>
      </c>
      <c r="K6030" s="3" t="str">
        <f>IF(MCFT[[#This Row],[Day Change]]&gt;0,"UP","DOWN")</f>
        <v>DOWN</v>
      </c>
      <c r="L6030" s="9">
        <f>_xlfn.RANK.EQ(MCFT[[#This Row],[Date]],A:A,1)</f>
        <v>6029</v>
      </c>
      <c r="M6030" s="10">
        <f>_xlfn.RANK.AVG(MCFT[[#This Row],[Same change on date for AAPL]],AAPL,1)</f>
        <v>826</v>
      </c>
      <c r="N6030" s="2">
        <f>MCFT[[#This Row],[Close]]/MCFT[[#This Row],[Open]]</f>
        <v>1.0007142857142857</v>
      </c>
    </row>
    <row r="6031" spans="1:14" x14ac:dyDescent="0.25">
      <c r="A6031" s="1">
        <v>40217</v>
      </c>
      <c r="B6031" s="3">
        <v>28.01</v>
      </c>
      <c r="C6031" s="3">
        <v>28.08</v>
      </c>
      <c r="D6031" s="3">
        <v>27.57</v>
      </c>
      <c r="E6031" s="3">
        <v>27.719999000000001</v>
      </c>
      <c r="F6031" s="3">
        <v>22.236654000000001</v>
      </c>
      <c r="G6031">
        <v>52820600</v>
      </c>
      <c r="H6031" s="3" t="str">
        <f>TEXT(MCFT[[#This Row],[Date]],"dddd")</f>
        <v>Monday</v>
      </c>
      <c r="I6031" s="3">
        <f>MCFT[[#This Row],[Open]]-MCFT[[#This Row],[Close]]</f>
        <v>0.29000100000000018</v>
      </c>
      <c r="J6031" s="3">
        <f>INDEX(AAPL!$J:$J,MATCH(A:A,AAPL!$A:$A,0),1)</f>
        <v>0.22428700000000035</v>
      </c>
      <c r="K6031" s="3" t="str">
        <f>IF(MCFT[[#This Row],[Day Change]]&gt;0,"UP","DOWN")</f>
        <v>UP</v>
      </c>
      <c r="L6031" s="9">
        <f>_xlfn.RANK.EQ(MCFT[[#This Row],[Date]],A:A,1)</f>
        <v>6030</v>
      </c>
      <c r="M6031" s="10">
        <f>_xlfn.RANK.AVG(MCFT[[#This Row],[Same change on date for AAPL]],AAPL,1)</f>
        <v>7103</v>
      </c>
      <c r="N6031" s="2">
        <f>MCFT[[#This Row],[Close]]/MCFT[[#This Row],[Open]]</f>
        <v>0.98964651910032131</v>
      </c>
    </row>
    <row r="6032" spans="1:14" x14ac:dyDescent="0.25">
      <c r="A6032" s="1">
        <v>40218</v>
      </c>
      <c r="B6032" s="3">
        <v>27.969999000000001</v>
      </c>
      <c r="C6032" s="3">
        <v>28.34</v>
      </c>
      <c r="D6032" s="3">
        <v>27.75</v>
      </c>
      <c r="E6032" s="3">
        <v>28.01</v>
      </c>
      <c r="F6032" s="3">
        <v>22.469294000000001</v>
      </c>
      <c r="G6032">
        <v>59195800</v>
      </c>
      <c r="H6032" s="3" t="str">
        <f>TEXT(MCFT[[#This Row],[Date]],"dddd")</f>
        <v>Tuesday</v>
      </c>
      <c r="I6032" s="3">
        <f>MCFT[[#This Row],[Open]]-MCFT[[#This Row],[Close]]</f>
        <v>-4.0001000000000175E-2</v>
      </c>
      <c r="J6032" s="3">
        <f>INDEX(AAPL!$J:$J,MATCH(A:A,AAPL!$A:$A,0),1)</f>
        <v>3.2856000000002439E-2</v>
      </c>
      <c r="K6032" s="3" t="str">
        <f>IF(MCFT[[#This Row],[Day Change]]&gt;0,"UP","DOWN")</f>
        <v>DOWN</v>
      </c>
      <c r="L6032" s="9">
        <f>_xlfn.RANK.EQ(MCFT[[#This Row],[Date]],A:A,1)</f>
        <v>6031</v>
      </c>
      <c r="M6032" s="10">
        <f>_xlfn.RANK.AVG(MCFT[[#This Row],[Same change on date for AAPL]],AAPL,1)</f>
        <v>5861</v>
      </c>
      <c r="N6032" s="2">
        <f>MCFT[[#This Row],[Close]]/MCFT[[#This Row],[Open]]</f>
        <v>1.0014301394862402</v>
      </c>
    </row>
    <row r="6033" spans="1:14" x14ac:dyDescent="0.25">
      <c r="A6033" s="1">
        <v>40219</v>
      </c>
      <c r="B6033" s="3">
        <v>28.030000999999999</v>
      </c>
      <c r="C6033" s="3">
        <v>28.24</v>
      </c>
      <c r="D6033" s="3">
        <v>27.84</v>
      </c>
      <c r="E6033" s="3">
        <v>27.99</v>
      </c>
      <c r="F6033" s="3">
        <v>22.453243000000001</v>
      </c>
      <c r="G6033">
        <v>48591300</v>
      </c>
      <c r="H6033" s="3" t="str">
        <f>TEXT(MCFT[[#This Row],[Date]],"dddd")</f>
        <v>Wednesday</v>
      </c>
      <c r="I6033" s="3">
        <f>MCFT[[#This Row],[Open]]-MCFT[[#This Row],[Close]]</f>
        <v>4.0001000000000175E-2</v>
      </c>
      <c r="J6033" s="3">
        <f>INDEX(AAPL!$J:$J,MATCH(A:A,AAPL!$A:$A,0),1)</f>
        <v>0.10999800000000093</v>
      </c>
      <c r="K6033" s="3" t="str">
        <f>IF(MCFT[[#This Row],[Day Change]]&gt;0,"UP","DOWN")</f>
        <v>UP</v>
      </c>
      <c r="L6033" s="9">
        <f>_xlfn.RANK.EQ(MCFT[[#This Row],[Date]],A:A,1)</f>
        <v>6032</v>
      </c>
      <c r="M6033" s="10">
        <f>_xlfn.RANK.AVG(MCFT[[#This Row],[Same change on date for AAPL]],AAPL,1)</f>
        <v>6749</v>
      </c>
      <c r="N6033" s="2">
        <f>MCFT[[#This Row],[Close]]/MCFT[[#This Row],[Open]]</f>
        <v>0.99857292192033809</v>
      </c>
    </row>
    <row r="6034" spans="1:14" x14ac:dyDescent="0.25">
      <c r="A6034" s="1">
        <v>40220</v>
      </c>
      <c r="B6034" s="3">
        <v>27.93</v>
      </c>
      <c r="C6034" s="3">
        <v>28.4</v>
      </c>
      <c r="D6034" s="3">
        <v>27.700001</v>
      </c>
      <c r="E6034" s="3">
        <v>28.120000999999998</v>
      </c>
      <c r="F6034" s="3">
        <v>22.557535000000001</v>
      </c>
      <c r="G6034">
        <v>65993700</v>
      </c>
      <c r="H6034" s="3" t="str">
        <f>TEXT(MCFT[[#This Row],[Date]],"dddd")</f>
        <v>Thursday</v>
      </c>
      <c r="I6034" s="3">
        <f>MCFT[[#This Row],[Open]]-MCFT[[#This Row],[Close]]</f>
        <v>-0.19000099999999875</v>
      </c>
      <c r="J6034" s="3">
        <f>INDEX(AAPL!$J:$J,MATCH(A:A,AAPL!$A:$A,0),1)</f>
        <v>-0.5414279999999998</v>
      </c>
      <c r="K6034" s="3" t="str">
        <f>IF(MCFT[[#This Row],[Day Change]]&gt;0,"UP","DOWN")</f>
        <v>DOWN</v>
      </c>
      <c r="L6034" s="9">
        <f>_xlfn.RANK.EQ(MCFT[[#This Row],[Date]],A:A,1)</f>
        <v>6033</v>
      </c>
      <c r="M6034" s="10">
        <f>_xlfn.RANK.AVG(MCFT[[#This Row],[Same change on date for AAPL]],AAPL,1)</f>
        <v>669</v>
      </c>
      <c r="N6034" s="2">
        <f>MCFT[[#This Row],[Close]]/MCFT[[#This Row],[Open]]</f>
        <v>1.0068027568922304</v>
      </c>
    </row>
    <row r="6035" spans="1:14" x14ac:dyDescent="0.25">
      <c r="A6035" s="1">
        <v>40221</v>
      </c>
      <c r="B6035" s="3">
        <v>27.809999000000001</v>
      </c>
      <c r="C6035" s="3">
        <v>28.059999000000001</v>
      </c>
      <c r="D6035" s="3">
        <v>27.58</v>
      </c>
      <c r="E6035" s="3">
        <v>27.93</v>
      </c>
      <c r="F6035" s="3">
        <v>22.405117000000001</v>
      </c>
      <c r="G6035">
        <v>81117200</v>
      </c>
      <c r="H6035" s="3" t="str">
        <f>TEXT(MCFT[[#This Row],[Date]],"dddd")</f>
        <v>Friday</v>
      </c>
      <c r="I6035" s="3">
        <f>MCFT[[#This Row],[Open]]-MCFT[[#This Row],[Close]]</f>
        <v>-0.12000099999999847</v>
      </c>
      <c r="J6035" s="3">
        <f>INDEX(AAPL!$J:$J,MATCH(A:A,AAPL!$A:$A,0),1)</f>
        <v>-0.32428499999999971</v>
      </c>
      <c r="K6035" s="3" t="str">
        <f>IF(MCFT[[#This Row],[Day Change]]&gt;0,"UP","DOWN")</f>
        <v>DOWN</v>
      </c>
      <c r="L6035" s="9">
        <f>_xlfn.RANK.EQ(MCFT[[#This Row],[Date]],A:A,1)</f>
        <v>6034</v>
      </c>
      <c r="M6035" s="10">
        <f>_xlfn.RANK.AVG(MCFT[[#This Row],[Same change on date for AAPL]],AAPL,1)</f>
        <v>949.5</v>
      </c>
      <c r="N6035" s="2">
        <f>MCFT[[#This Row],[Close]]/MCFT[[#This Row],[Open]]</f>
        <v>1.0043150307197062</v>
      </c>
    </row>
    <row r="6036" spans="1:14" x14ac:dyDescent="0.25">
      <c r="A6036" s="1">
        <v>40225</v>
      </c>
      <c r="B6036" s="3">
        <v>28.129999000000002</v>
      </c>
      <c r="C6036" s="3">
        <v>28.370000999999998</v>
      </c>
      <c r="D6036" s="3">
        <v>28.02</v>
      </c>
      <c r="E6036" s="3">
        <v>28.35</v>
      </c>
      <c r="F6036" s="3">
        <v>22.848379000000001</v>
      </c>
      <c r="G6036">
        <v>51935600</v>
      </c>
      <c r="H6036" s="3" t="str">
        <f>TEXT(MCFT[[#This Row],[Date]],"dddd")</f>
        <v>Tuesday</v>
      </c>
      <c r="I6036" s="3">
        <f>MCFT[[#This Row],[Open]]-MCFT[[#This Row],[Close]]</f>
        <v>-0.22000099999999989</v>
      </c>
      <c r="J6036" s="3">
        <f>INDEX(AAPL!$J:$J,MATCH(A:A,AAPL!$A:$A,0),1)</f>
        <v>-0.20856999999999815</v>
      </c>
      <c r="K6036" s="3" t="str">
        <f>IF(MCFT[[#This Row],[Day Change]]&gt;0,"UP","DOWN")</f>
        <v>DOWN</v>
      </c>
      <c r="L6036" s="9">
        <f>_xlfn.RANK.EQ(MCFT[[#This Row],[Date]],A:A,1)</f>
        <v>6035</v>
      </c>
      <c r="M6036" s="10">
        <f>_xlfn.RANK.AVG(MCFT[[#This Row],[Same change on date for AAPL]],AAPL,1)</f>
        <v>1182</v>
      </c>
      <c r="N6036" s="2">
        <f>MCFT[[#This Row],[Close]]/MCFT[[#This Row],[Open]]</f>
        <v>1.0078208676793767</v>
      </c>
    </row>
    <row r="6037" spans="1:14" x14ac:dyDescent="0.25">
      <c r="A6037" s="1">
        <v>40226</v>
      </c>
      <c r="B6037" s="3">
        <v>28.530000999999999</v>
      </c>
      <c r="C6037" s="3">
        <v>28.65</v>
      </c>
      <c r="D6037" s="3">
        <v>28.360001</v>
      </c>
      <c r="E6037" s="3">
        <v>28.59</v>
      </c>
      <c r="F6037" s="3">
        <v>23.041806999999999</v>
      </c>
      <c r="G6037">
        <v>45882900</v>
      </c>
      <c r="H6037" s="3" t="str">
        <f>TEXT(MCFT[[#This Row],[Date]],"dddd")</f>
        <v>Wednesday</v>
      </c>
      <c r="I6037" s="3">
        <f>MCFT[[#This Row],[Open]]-MCFT[[#This Row],[Close]]</f>
        <v>-5.9999000000001246E-2</v>
      </c>
      <c r="J6037" s="3">
        <f>INDEX(AAPL!$J:$J,MATCH(A:A,AAPL!$A:$A,0),1)</f>
        <v>0.23428500000000341</v>
      </c>
      <c r="K6037" s="3" t="str">
        <f>IF(MCFT[[#This Row],[Day Change]]&gt;0,"UP","DOWN")</f>
        <v>DOWN</v>
      </c>
      <c r="L6037" s="9">
        <f>_xlfn.RANK.EQ(MCFT[[#This Row],[Date]],A:A,1)</f>
        <v>6036</v>
      </c>
      <c r="M6037" s="10">
        <f>_xlfn.RANK.AVG(MCFT[[#This Row],[Same change on date for AAPL]],AAPL,1)</f>
        <v>7119</v>
      </c>
      <c r="N6037" s="2">
        <f>MCFT[[#This Row],[Close]]/MCFT[[#This Row],[Open]]</f>
        <v>1.0021030142971254</v>
      </c>
    </row>
    <row r="6038" spans="1:14" x14ac:dyDescent="0.25">
      <c r="A6038" s="1">
        <v>40227</v>
      </c>
      <c r="B6038" s="3">
        <v>28.59</v>
      </c>
      <c r="C6038" s="3">
        <v>29.030000999999999</v>
      </c>
      <c r="D6038" s="3">
        <v>28.51</v>
      </c>
      <c r="E6038" s="3">
        <v>28.969999000000001</v>
      </c>
      <c r="F6038" s="3">
        <v>23.348061000000001</v>
      </c>
      <c r="G6038">
        <v>42856500</v>
      </c>
      <c r="H6038" s="3" t="str">
        <f>TEXT(MCFT[[#This Row],[Date]],"dddd")</f>
        <v>Thursday</v>
      </c>
      <c r="I6038" s="3">
        <f>MCFT[[#This Row],[Open]]-MCFT[[#This Row],[Close]]</f>
        <v>-0.37999900000000153</v>
      </c>
      <c r="J6038" s="3">
        <f>INDEX(AAPL!$J:$J,MATCH(A:A,AAPL!$A:$A,0),1)</f>
        <v>-0.1857149999999983</v>
      </c>
      <c r="K6038" s="3" t="str">
        <f>IF(MCFT[[#This Row],[Day Change]]&gt;0,"UP","DOWN")</f>
        <v>DOWN</v>
      </c>
      <c r="L6038" s="9">
        <f>_xlfn.RANK.EQ(MCFT[[#This Row],[Date]],A:A,1)</f>
        <v>6037</v>
      </c>
      <c r="M6038" s="10">
        <f>_xlfn.RANK.AVG(MCFT[[#This Row],[Same change on date for AAPL]],AAPL,1)</f>
        <v>1243</v>
      </c>
      <c r="N6038" s="2">
        <f>MCFT[[#This Row],[Close]]/MCFT[[#This Row],[Open]]</f>
        <v>1.0132913256383351</v>
      </c>
    </row>
    <row r="6039" spans="1:14" x14ac:dyDescent="0.25">
      <c r="A6039" s="1">
        <v>40228</v>
      </c>
      <c r="B6039" s="3">
        <v>28.790001</v>
      </c>
      <c r="C6039" s="3">
        <v>28.92</v>
      </c>
      <c r="D6039" s="3">
        <v>28.690000999999999</v>
      </c>
      <c r="E6039" s="3">
        <v>28.77</v>
      </c>
      <c r="F6039" s="3">
        <v>23.186869000000002</v>
      </c>
      <c r="G6039">
        <v>44451800</v>
      </c>
      <c r="H6039" s="3" t="str">
        <f>TEXT(MCFT[[#This Row],[Date]],"dddd")</f>
        <v>Friday</v>
      </c>
      <c r="I6039" s="3">
        <f>MCFT[[#This Row],[Open]]-MCFT[[#This Row],[Close]]</f>
        <v>2.0001000000000602E-2</v>
      </c>
      <c r="J6039" s="3">
        <f>INDEX(AAPL!$J:$J,MATCH(A:A,AAPL!$A:$A,0),1)</f>
        <v>2.7143999999999835E-2</v>
      </c>
      <c r="K6039" s="3" t="str">
        <f>IF(MCFT[[#This Row],[Day Change]]&gt;0,"UP","DOWN")</f>
        <v>UP</v>
      </c>
      <c r="L6039" s="9">
        <f>_xlfn.RANK.EQ(MCFT[[#This Row],[Date]],A:A,1)</f>
        <v>6038</v>
      </c>
      <c r="M6039" s="10">
        <f>_xlfn.RANK.AVG(MCFT[[#This Row],[Same change on date for AAPL]],AAPL,1)</f>
        <v>5746</v>
      </c>
      <c r="N6039" s="2">
        <f>MCFT[[#This Row],[Close]]/MCFT[[#This Row],[Open]]</f>
        <v>0.99930527963510662</v>
      </c>
    </row>
    <row r="6040" spans="1:14" x14ac:dyDescent="0.25">
      <c r="A6040" s="1">
        <v>40231</v>
      </c>
      <c r="B6040" s="3">
        <v>28.84</v>
      </c>
      <c r="C6040" s="3">
        <v>28.940000999999999</v>
      </c>
      <c r="D6040" s="3">
        <v>28.65</v>
      </c>
      <c r="E6040" s="3">
        <v>28.73</v>
      </c>
      <c r="F6040" s="3">
        <v>23.154634000000001</v>
      </c>
      <c r="G6040">
        <v>36707100</v>
      </c>
      <c r="H6040" s="3" t="str">
        <f>TEXT(MCFT[[#This Row],[Date]],"dddd")</f>
        <v>Monday</v>
      </c>
      <c r="I6040" s="3">
        <f>MCFT[[#This Row],[Open]]-MCFT[[#This Row],[Close]]</f>
        <v>0.10999999999999943</v>
      </c>
      <c r="J6040" s="3">
        <f>INDEX(AAPL!$J:$J,MATCH(A:A,AAPL!$A:$A,0),1)</f>
        <v>0.27428600000000003</v>
      </c>
      <c r="K6040" s="3" t="str">
        <f>IF(MCFT[[#This Row],[Day Change]]&gt;0,"UP","DOWN")</f>
        <v>UP</v>
      </c>
      <c r="L6040" s="9">
        <f>_xlfn.RANK.EQ(MCFT[[#This Row],[Date]],A:A,1)</f>
        <v>6039</v>
      </c>
      <c r="M6040" s="10">
        <f>_xlfn.RANK.AVG(MCFT[[#This Row],[Same change on date for AAPL]],AAPL,1)</f>
        <v>7196.5</v>
      </c>
      <c r="N6040" s="2">
        <f>MCFT[[#This Row],[Close]]/MCFT[[#This Row],[Open]]</f>
        <v>0.99618585298196949</v>
      </c>
    </row>
    <row r="6041" spans="1:14" x14ac:dyDescent="0.25">
      <c r="A6041" s="1">
        <v>40232</v>
      </c>
      <c r="B6041" s="3">
        <v>28.68</v>
      </c>
      <c r="C6041" s="3">
        <v>28.83</v>
      </c>
      <c r="D6041" s="3">
        <v>28.09</v>
      </c>
      <c r="E6041" s="3">
        <v>28.33</v>
      </c>
      <c r="F6041" s="3">
        <v>22.832262</v>
      </c>
      <c r="G6041">
        <v>52266200</v>
      </c>
      <c r="H6041" s="3" t="str">
        <f>TEXT(MCFT[[#This Row],[Date]],"dddd")</f>
        <v>Tuesday</v>
      </c>
      <c r="I6041" s="3">
        <f>MCFT[[#This Row],[Open]]-MCFT[[#This Row],[Close]]</f>
        <v>0.35000000000000142</v>
      </c>
      <c r="J6041" s="3">
        <f>INDEX(AAPL!$J:$J,MATCH(A:A,AAPL!$A:$A,0),1)</f>
        <v>0.42000000000000171</v>
      </c>
      <c r="K6041" s="3" t="str">
        <f>IF(MCFT[[#This Row],[Day Change]]&gt;0,"UP","DOWN")</f>
        <v>UP</v>
      </c>
      <c r="L6041" s="9">
        <f>_xlfn.RANK.EQ(MCFT[[#This Row],[Date]],A:A,1)</f>
        <v>6040</v>
      </c>
      <c r="M6041" s="10">
        <f>_xlfn.RANK.AVG(MCFT[[#This Row],[Same change on date for AAPL]],AAPL,1)</f>
        <v>7419</v>
      </c>
      <c r="N6041" s="2">
        <f>MCFT[[#This Row],[Close]]/MCFT[[#This Row],[Open]]</f>
        <v>0.98779637377963736</v>
      </c>
    </row>
    <row r="6042" spans="1:14" x14ac:dyDescent="0.25">
      <c r="A6042" s="1">
        <v>40233</v>
      </c>
      <c r="B6042" s="3">
        <v>28.52</v>
      </c>
      <c r="C6042" s="3">
        <v>28.790001</v>
      </c>
      <c r="D6042" s="3">
        <v>28.379999000000002</v>
      </c>
      <c r="E6042" s="3">
        <v>28.629999000000002</v>
      </c>
      <c r="F6042" s="3">
        <v>23.074038999999999</v>
      </c>
      <c r="G6042">
        <v>43165900</v>
      </c>
      <c r="H6042" s="3" t="str">
        <f>TEXT(MCFT[[#This Row],[Date]],"dddd")</f>
        <v>Wednesday</v>
      </c>
      <c r="I6042" s="3">
        <f>MCFT[[#This Row],[Open]]-MCFT[[#This Row],[Close]]</f>
        <v>-0.10999900000000196</v>
      </c>
      <c r="J6042" s="3">
        <f>INDEX(AAPL!$J:$J,MATCH(A:A,AAPL!$A:$A,0),1)</f>
        <v>-0.34714300000000264</v>
      </c>
      <c r="K6042" s="3" t="str">
        <f>IF(MCFT[[#This Row],[Day Change]]&gt;0,"UP","DOWN")</f>
        <v>DOWN</v>
      </c>
      <c r="L6042" s="9">
        <f>_xlfn.RANK.EQ(MCFT[[#This Row],[Date]],A:A,1)</f>
        <v>6041</v>
      </c>
      <c r="M6042" s="10">
        <f>_xlfn.RANK.AVG(MCFT[[#This Row],[Same change on date for AAPL]],AAPL,1)</f>
        <v>913</v>
      </c>
      <c r="N6042" s="2">
        <f>MCFT[[#This Row],[Close]]/MCFT[[#This Row],[Open]]</f>
        <v>1.0038569074333801</v>
      </c>
    </row>
    <row r="6043" spans="1:14" x14ac:dyDescent="0.25">
      <c r="A6043" s="1">
        <v>40234</v>
      </c>
      <c r="B6043" s="3">
        <v>28.27</v>
      </c>
      <c r="C6043" s="3">
        <v>28.65</v>
      </c>
      <c r="D6043" s="3">
        <v>28.02</v>
      </c>
      <c r="E6043" s="3">
        <v>28.6</v>
      </c>
      <c r="F6043" s="3">
        <v>23.049862000000001</v>
      </c>
      <c r="G6043">
        <v>48735300</v>
      </c>
      <c r="H6043" s="3" t="str">
        <f>TEXT(MCFT[[#This Row],[Date]],"dddd")</f>
        <v>Thursday</v>
      </c>
      <c r="I6043" s="3">
        <f>MCFT[[#This Row],[Open]]-MCFT[[#This Row],[Close]]</f>
        <v>-0.33000000000000185</v>
      </c>
      <c r="J6043" s="3">
        <f>INDEX(AAPL!$J:$J,MATCH(A:A,AAPL!$A:$A,0),1)</f>
        <v>-0.65999899999999911</v>
      </c>
      <c r="K6043" s="3" t="str">
        <f>IF(MCFT[[#This Row],[Day Change]]&gt;0,"UP","DOWN")</f>
        <v>DOWN</v>
      </c>
      <c r="L6043" s="9">
        <f>_xlfn.RANK.EQ(MCFT[[#This Row],[Date]],A:A,1)</f>
        <v>6042</v>
      </c>
      <c r="M6043" s="10">
        <f>_xlfn.RANK.AVG(MCFT[[#This Row],[Same change on date for AAPL]],AAPL,1)</f>
        <v>575</v>
      </c>
      <c r="N6043" s="2">
        <f>MCFT[[#This Row],[Close]]/MCFT[[#This Row],[Open]]</f>
        <v>1.0116731517509727</v>
      </c>
    </row>
    <row r="6044" spans="1:14" x14ac:dyDescent="0.25">
      <c r="A6044" s="1">
        <v>40235</v>
      </c>
      <c r="B6044" s="3">
        <v>28.65</v>
      </c>
      <c r="C6044" s="3">
        <v>28.85</v>
      </c>
      <c r="D6044" s="3">
        <v>28.51</v>
      </c>
      <c r="E6044" s="3">
        <v>28.67</v>
      </c>
      <c r="F6044" s="3">
        <v>23.106276999999999</v>
      </c>
      <c r="G6044">
        <v>40370600</v>
      </c>
      <c r="H6044" s="3" t="str">
        <f>TEXT(MCFT[[#This Row],[Date]],"dddd")</f>
        <v>Friday</v>
      </c>
      <c r="I6044" s="3">
        <f>MCFT[[#This Row],[Open]]-MCFT[[#This Row],[Close]]</f>
        <v>-2.0000000000003126E-2</v>
      </c>
      <c r="J6044" s="3">
        <f>INDEX(AAPL!$J:$J,MATCH(A:A,AAPL!$A:$A,0),1)</f>
        <v>-0.32000000000000028</v>
      </c>
      <c r="K6044" s="3" t="str">
        <f>IF(MCFT[[#This Row],[Day Change]]&gt;0,"UP","DOWN")</f>
        <v>DOWN</v>
      </c>
      <c r="L6044" s="9">
        <f>_xlfn.RANK.EQ(MCFT[[#This Row],[Date]],A:A,1)</f>
        <v>6043</v>
      </c>
      <c r="M6044" s="10">
        <f>_xlfn.RANK.AVG(MCFT[[#This Row],[Same change on date for AAPL]],AAPL,1)</f>
        <v>954.5</v>
      </c>
      <c r="N6044" s="2">
        <f>MCFT[[#This Row],[Close]]/MCFT[[#This Row],[Open]]</f>
        <v>1.0006980802792322</v>
      </c>
    </row>
    <row r="6045" spans="1:14" x14ac:dyDescent="0.25">
      <c r="A6045" s="1">
        <v>40238</v>
      </c>
      <c r="B6045" s="3">
        <v>28.77</v>
      </c>
      <c r="C6045" s="3">
        <v>29.049999</v>
      </c>
      <c r="D6045" s="3">
        <v>28.530000999999999</v>
      </c>
      <c r="E6045" s="3">
        <v>29.02</v>
      </c>
      <c r="F6045" s="3">
        <v>23.388362999999998</v>
      </c>
      <c r="G6045">
        <v>43805400</v>
      </c>
      <c r="H6045" s="3" t="str">
        <f>TEXT(MCFT[[#This Row],[Date]],"dddd")</f>
        <v>Monday</v>
      </c>
      <c r="I6045" s="3">
        <f>MCFT[[#This Row],[Open]]-MCFT[[#This Row],[Close]]</f>
        <v>-0.25</v>
      </c>
      <c r="J6045" s="3">
        <f>INDEX(AAPL!$J:$J,MATCH(A:A,AAPL!$A:$A,0),1)</f>
        <v>-0.46285800000000066</v>
      </c>
      <c r="K6045" s="3" t="str">
        <f>IF(MCFT[[#This Row],[Day Change]]&gt;0,"UP","DOWN")</f>
        <v>DOWN</v>
      </c>
      <c r="L6045" s="9">
        <f>_xlfn.RANK.EQ(MCFT[[#This Row],[Date]],A:A,1)</f>
        <v>6044</v>
      </c>
      <c r="M6045" s="10">
        <f>_xlfn.RANK.AVG(MCFT[[#This Row],[Same change on date for AAPL]],AAPL,1)</f>
        <v>755</v>
      </c>
      <c r="N6045" s="2">
        <f>MCFT[[#This Row],[Close]]/MCFT[[#This Row],[Open]]</f>
        <v>1.0086896072297533</v>
      </c>
    </row>
    <row r="6046" spans="1:14" x14ac:dyDescent="0.25">
      <c r="A6046" s="1">
        <v>40239</v>
      </c>
      <c r="B6046" s="3">
        <v>29.08</v>
      </c>
      <c r="C6046" s="3">
        <v>29.299999</v>
      </c>
      <c r="D6046" s="3">
        <v>28.24</v>
      </c>
      <c r="E6046" s="3">
        <v>28.459999</v>
      </c>
      <c r="F6046" s="3">
        <v>22.937031000000001</v>
      </c>
      <c r="G6046">
        <v>93123900</v>
      </c>
      <c r="H6046" s="3" t="str">
        <f>TEXT(MCFT[[#This Row],[Date]],"dddd")</f>
        <v>Tuesday</v>
      </c>
      <c r="I6046" s="3">
        <f>MCFT[[#This Row],[Open]]-MCFT[[#This Row],[Close]]</f>
        <v>0.62000099999999847</v>
      </c>
      <c r="J6046" s="3">
        <f>INDEX(AAPL!$J:$J,MATCH(A:A,AAPL!$A:$A,0),1)</f>
        <v>0.15428599999999904</v>
      </c>
      <c r="K6046" s="3" t="str">
        <f>IF(MCFT[[#This Row],[Day Change]]&gt;0,"UP","DOWN")</f>
        <v>UP</v>
      </c>
      <c r="L6046" s="9">
        <f>_xlfn.RANK.EQ(MCFT[[#This Row],[Date]],A:A,1)</f>
        <v>6045</v>
      </c>
      <c r="M6046" s="10">
        <f>_xlfn.RANK.AVG(MCFT[[#This Row],[Same change on date for AAPL]],AAPL,1)</f>
        <v>6915</v>
      </c>
      <c r="N6046" s="2">
        <f>MCFT[[#This Row],[Close]]/MCFT[[#This Row],[Open]]</f>
        <v>0.9786794704264099</v>
      </c>
    </row>
    <row r="6047" spans="1:14" x14ac:dyDescent="0.25">
      <c r="A6047" s="1">
        <v>40240</v>
      </c>
      <c r="B6047" s="3">
        <v>28.51</v>
      </c>
      <c r="C6047" s="3">
        <v>28.610001</v>
      </c>
      <c r="D6047" s="3">
        <v>28.35</v>
      </c>
      <c r="E6047" s="3">
        <v>28.459999</v>
      </c>
      <c r="F6047" s="3">
        <v>22.937031000000001</v>
      </c>
      <c r="G6047">
        <v>48442100</v>
      </c>
      <c r="H6047" s="3" t="str">
        <f>TEXT(MCFT[[#This Row],[Date]],"dddd")</f>
        <v>Wednesday</v>
      </c>
      <c r="I6047" s="3">
        <f>MCFT[[#This Row],[Open]]-MCFT[[#This Row],[Close]]</f>
        <v>5.0001000000001738E-2</v>
      </c>
      <c r="J6047" s="3">
        <f>INDEX(AAPL!$J:$J,MATCH(A:A,AAPL!$A:$A,0),1)</f>
        <v>-5.571300000000079E-2</v>
      </c>
      <c r="K6047" s="3" t="str">
        <f>IF(MCFT[[#This Row],[Day Change]]&gt;0,"UP","DOWN")</f>
        <v>UP</v>
      </c>
      <c r="L6047" s="9">
        <f>_xlfn.RANK.EQ(MCFT[[#This Row],[Date]],A:A,1)</f>
        <v>6046</v>
      </c>
      <c r="M6047" s="10">
        <f>_xlfn.RANK.AVG(MCFT[[#This Row],[Same change on date for AAPL]],AAPL,1)</f>
        <v>1926</v>
      </c>
      <c r="N6047" s="2">
        <f>MCFT[[#This Row],[Close]]/MCFT[[#This Row],[Open]]</f>
        <v>0.99824619431778316</v>
      </c>
    </row>
    <row r="6048" spans="1:14" x14ac:dyDescent="0.25">
      <c r="A6048" s="1">
        <v>40241</v>
      </c>
      <c r="B6048" s="3">
        <v>28.459999</v>
      </c>
      <c r="C6048" s="3">
        <v>28.65</v>
      </c>
      <c r="D6048" s="3">
        <v>28.27</v>
      </c>
      <c r="E6048" s="3">
        <v>28.629999000000002</v>
      </c>
      <c r="F6048" s="3">
        <v>23.074038999999999</v>
      </c>
      <c r="G6048">
        <v>42890600</v>
      </c>
      <c r="H6048" s="3" t="str">
        <f>TEXT(MCFT[[#This Row],[Date]],"dddd")</f>
        <v>Thursday</v>
      </c>
      <c r="I6048" s="3">
        <f>MCFT[[#This Row],[Open]]-MCFT[[#This Row],[Close]]</f>
        <v>-0.17000000000000171</v>
      </c>
      <c r="J6048" s="3">
        <f>INDEX(AAPL!$J:$J,MATCH(A:A,AAPL!$A:$A,0),1)</f>
        <v>-0.20428700000000077</v>
      </c>
      <c r="K6048" s="3" t="str">
        <f>IF(MCFT[[#This Row],[Day Change]]&gt;0,"UP","DOWN")</f>
        <v>DOWN</v>
      </c>
      <c r="L6048" s="9">
        <f>_xlfn.RANK.EQ(MCFT[[#This Row],[Date]],A:A,1)</f>
        <v>6047</v>
      </c>
      <c r="M6048" s="10">
        <f>_xlfn.RANK.AVG(MCFT[[#This Row],[Same change on date for AAPL]],AAPL,1)</f>
        <v>1191</v>
      </c>
      <c r="N6048" s="2">
        <f>MCFT[[#This Row],[Close]]/MCFT[[#This Row],[Open]]</f>
        <v>1.005973296063714</v>
      </c>
    </row>
    <row r="6049" spans="1:14" x14ac:dyDescent="0.25">
      <c r="A6049" s="1">
        <v>40242</v>
      </c>
      <c r="B6049" s="3">
        <v>28.66</v>
      </c>
      <c r="C6049" s="3">
        <v>28.68</v>
      </c>
      <c r="D6049" s="3">
        <v>28.42</v>
      </c>
      <c r="E6049" s="3">
        <v>28.59</v>
      </c>
      <c r="F6049" s="3">
        <v>23.041806999999999</v>
      </c>
      <c r="G6049">
        <v>56001800</v>
      </c>
      <c r="H6049" s="3" t="str">
        <f>TEXT(MCFT[[#This Row],[Date]],"dddd")</f>
        <v>Friday</v>
      </c>
      <c r="I6049" s="3">
        <f>MCFT[[#This Row],[Open]]-MCFT[[#This Row],[Close]]</f>
        <v>7.0000000000000284E-2</v>
      </c>
      <c r="J6049" s="3">
        <f>INDEX(AAPL!$J:$J,MATCH(A:A,AAPL!$A:$A,0),1)</f>
        <v>-0.57285699999999906</v>
      </c>
      <c r="K6049" s="3" t="str">
        <f>IF(MCFT[[#This Row],[Day Change]]&gt;0,"UP","DOWN")</f>
        <v>UP</v>
      </c>
      <c r="L6049" s="9">
        <f>_xlfn.RANK.EQ(MCFT[[#This Row],[Date]],A:A,1)</f>
        <v>6048</v>
      </c>
      <c r="M6049" s="10">
        <f>_xlfn.RANK.AVG(MCFT[[#This Row],[Same change on date for AAPL]],AAPL,1)</f>
        <v>638.5</v>
      </c>
      <c r="N6049" s="2">
        <f>MCFT[[#This Row],[Close]]/MCFT[[#This Row],[Open]]</f>
        <v>0.99755757152826241</v>
      </c>
    </row>
    <row r="6050" spans="1:14" x14ac:dyDescent="0.25">
      <c r="A6050" s="1">
        <v>40245</v>
      </c>
      <c r="B6050" s="3">
        <v>28.52</v>
      </c>
      <c r="C6050" s="3">
        <v>28.93</v>
      </c>
      <c r="D6050" s="3">
        <v>28.5</v>
      </c>
      <c r="E6050" s="3">
        <v>28.629999000000002</v>
      </c>
      <c r="F6050" s="3">
        <v>23.074038999999999</v>
      </c>
      <c r="G6050">
        <v>39414500</v>
      </c>
      <c r="H6050" s="3" t="str">
        <f>TEXT(MCFT[[#This Row],[Date]],"dddd")</f>
        <v>Monday</v>
      </c>
      <c r="I6050" s="3">
        <f>MCFT[[#This Row],[Open]]-MCFT[[#This Row],[Close]]</f>
        <v>-0.10999900000000196</v>
      </c>
      <c r="J6050" s="3">
        <f>INDEX(AAPL!$J:$J,MATCH(A:A,AAPL!$A:$A,0),1)</f>
        <v>0.13285799999999881</v>
      </c>
      <c r="K6050" s="3" t="str">
        <f>IF(MCFT[[#This Row],[Day Change]]&gt;0,"UP","DOWN")</f>
        <v>DOWN</v>
      </c>
      <c r="L6050" s="9">
        <f>_xlfn.RANK.EQ(MCFT[[#This Row],[Date]],A:A,1)</f>
        <v>6049</v>
      </c>
      <c r="M6050" s="10">
        <f>_xlfn.RANK.AVG(MCFT[[#This Row],[Same change on date for AAPL]],AAPL,1)</f>
        <v>6838.5</v>
      </c>
      <c r="N6050" s="2">
        <f>MCFT[[#This Row],[Close]]/MCFT[[#This Row],[Open]]</f>
        <v>1.0038569074333801</v>
      </c>
    </row>
    <row r="6051" spans="1:14" x14ac:dyDescent="0.25">
      <c r="A6051" s="1">
        <v>40246</v>
      </c>
      <c r="B6051" s="3">
        <v>28.559999000000001</v>
      </c>
      <c r="C6051" s="3">
        <v>29.110001</v>
      </c>
      <c r="D6051" s="3">
        <v>28.549999</v>
      </c>
      <c r="E6051" s="3">
        <v>28.799999</v>
      </c>
      <c r="F6051" s="3">
        <v>23.21105</v>
      </c>
      <c r="G6051">
        <v>50271600</v>
      </c>
      <c r="H6051" s="3" t="str">
        <f>TEXT(MCFT[[#This Row],[Date]],"dddd")</f>
        <v>Tuesday</v>
      </c>
      <c r="I6051" s="3">
        <f>MCFT[[#This Row],[Open]]-MCFT[[#This Row],[Close]]</f>
        <v>-0.23999999999999844</v>
      </c>
      <c r="J6051" s="3">
        <f>INDEX(AAPL!$J:$J,MATCH(A:A,AAPL!$A:$A,0),1)</f>
        <v>-0.67285800000000151</v>
      </c>
      <c r="K6051" s="3" t="str">
        <f>IF(MCFT[[#This Row],[Day Change]]&gt;0,"UP","DOWN")</f>
        <v>DOWN</v>
      </c>
      <c r="L6051" s="9">
        <f>_xlfn.RANK.EQ(MCFT[[#This Row],[Date]],A:A,1)</f>
        <v>6050</v>
      </c>
      <c r="M6051" s="10">
        <f>_xlfn.RANK.AVG(MCFT[[#This Row],[Same change on date for AAPL]],AAPL,1)</f>
        <v>567</v>
      </c>
      <c r="N6051" s="2">
        <f>MCFT[[#This Row],[Close]]/MCFT[[#This Row],[Open]]</f>
        <v>1.0084033616387731</v>
      </c>
    </row>
    <row r="6052" spans="1:14" x14ac:dyDescent="0.25">
      <c r="A6052" s="1">
        <v>40247</v>
      </c>
      <c r="B6052" s="3">
        <v>28.860001</v>
      </c>
      <c r="C6052" s="3">
        <v>29.110001</v>
      </c>
      <c r="D6052" s="3">
        <v>28.799999</v>
      </c>
      <c r="E6052" s="3">
        <v>28.969999000000001</v>
      </c>
      <c r="F6052" s="3">
        <v>23.348061000000001</v>
      </c>
      <c r="G6052">
        <v>44891400</v>
      </c>
      <c r="H6052" s="3" t="str">
        <f>TEXT(MCFT[[#This Row],[Date]],"dddd")</f>
        <v>Wednesday</v>
      </c>
      <c r="I6052" s="3">
        <f>MCFT[[#This Row],[Open]]-MCFT[[#This Row],[Close]]</f>
        <v>-0.10999800000000093</v>
      </c>
      <c r="J6052" s="3">
        <f>INDEX(AAPL!$J:$J,MATCH(A:A,AAPL!$A:$A,0),1)</f>
        <v>-0.144285</v>
      </c>
      <c r="K6052" s="3" t="str">
        <f>IF(MCFT[[#This Row],[Day Change]]&gt;0,"UP","DOWN")</f>
        <v>DOWN</v>
      </c>
      <c r="L6052" s="9">
        <f>_xlfn.RANK.EQ(MCFT[[#This Row],[Date]],A:A,1)</f>
        <v>6051</v>
      </c>
      <c r="M6052" s="10">
        <f>_xlfn.RANK.AVG(MCFT[[#This Row],[Same change on date for AAPL]],AAPL,1)</f>
        <v>1355</v>
      </c>
      <c r="N6052" s="2">
        <f>MCFT[[#This Row],[Close]]/MCFT[[#This Row],[Open]]</f>
        <v>1.0038114343793683</v>
      </c>
    </row>
    <row r="6053" spans="1:14" x14ac:dyDescent="0.25">
      <c r="A6053" s="1">
        <v>40248</v>
      </c>
      <c r="B6053" s="3">
        <v>28.889999</v>
      </c>
      <c r="C6053" s="3">
        <v>29.190000999999999</v>
      </c>
      <c r="D6053" s="3">
        <v>28.85</v>
      </c>
      <c r="E6053" s="3">
        <v>29.18</v>
      </c>
      <c r="F6053" s="3">
        <v>23.517309000000001</v>
      </c>
      <c r="G6053">
        <v>35349700</v>
      </c>
      <c r="H6053" s="3" t="str">
        <f>TEXT(MCFT[[#This Row],[Date]],"dddd")</f>
        <v>Thursday</v>
      </c>
      <c r="I6053" s="3">
        <f>MCFT[[#This Row],[Open]]-MCFT[[#This Row],[Close]]</f>
        <v>-0.29000100000000018</v>
      </c>
      <c r="J6053" s="3">
        <f>INDEX(AAPL!$J:$J,MATCH(A:A,AAPL!$A:$A,0),1)</f>
        <v>-0.22714399999999912</v>
      </c>
      <c r="K6053" s="3" t="str">
        <f>IF(MCFT[[#This Row],[Day Change]]&gt;0,"UP","DOWN")</f>
        <v>DOWN</v>
      </c>
      <c r="L6053" s="9">
        <f>_xlfn.RANK.EQ(MCFT[[#This Row],[Date]],A:A,1)</f>
        <v>6052</v>
      </c>
      <c r="M6053" s="10">
        <f>_xlfn.RANK.AVG(MCFT[[#This Row],[Same change on date for AAPL]],AAPL,1)</f>
        <v>1133.5</v>
      </c>
      <c r="N6053" s="2">
        <f>MCFT[[#This Row],[Close]]/MCFT[[#This Row],[Open]]</f>
        <v>1.0100381104201492</v>
      </c>
    </row>
    <row r="6054" spans="1:14" x14ac:dyDescent="0.25">
      <c r="A6054" s="1">
        <v>40249</v>
      </c>
      <c r="B6054" s="3">
        <v>29.32</v>
      </c>
      <c r="C6054" s="3">
        <v>29.379999000000002</v>
      </c>
      <c r="D6054" s="3">
        <v>29.040001</v>
      </c>
      <c r="E6054" s="3">
        <v>29.27</v>
      </c>
      <c r="F6054" s="3">
        <v>23.589839999999999</v>
      </c>
      <c r="G6054">
        <v>31700200</v>
      </c>
      <c r="H6054" s="3" t="str">
        <f>TEXT(MCFT[[#This Row],[Date]],"dddd")</f>
        <v>Friday</v>
      </c>
      <c r="I6054" s="3">
        <f>MCFT[[#This Row],[Open]]-MCFT[[#This Row],[Close]]</f>
        <v>5.0000000000000711E-2</v>
      </c>
      <c r="J6054" s="3">
        <f>INDEX(AAPL!$J:$J,MATCH(A:A,AAPL!$A:$A,0),1)</f>
        <v>0.11000100000000401</v>
      </c>
      <c r="K6054" s="3" t="str">
        <f>IF(MCFT[[#This Row],[Day Change]]&gt;0,"UP","DOWN")</f>
        <v>UP</v>
      </c>
      <c r="L6054" s="9">
        <f>_xlfn.RANK.EQ(MCFT[[#This Row],[Date]],A:A,1)</f>
        <v>6053</v>
      </c>
      <c r="M6054" s="10">
        <f>_xlfn.RANK.AVG(MCFT[[#This Row],[Same change on date for AAPL]],AAPL,1)</f>
        <v>6753</v>
      </c>
      <c r="N6054" s="2">
        <f>MCFT[[#This Row],[Close]]/MCFT[[#This Row],[Open]]</f>
        <v>0.99829467939972716</v>
      </c>
    </row>
    <row r="6055" spans="1:14" x14ac:dyDescent="0.25">
      <c r="A6055" s="1">
        <v>40252</v>
      </c>
      <c r="B6055" s="3">
        <v>29.18</v>
      </c>
      <c r="C6055" s="3">
        <v>29.370000999999998</v>
      </c>
      <c r="D6055" s="3">
        <v>29.01</v>
      </c>
      <c r="E6055" s="3">
        <v>29.290001</v>
      </c>
      <c r="F6055" s="3">
        <v>23.605958999999999</v>
      </c>
      <c r="G6055">
        <v>37512000</v>
      </c>
      <c r="H6055" s="3" t="str">
        <f>TEXT(MCFT[[#This Row],[Date]],"dddd")</f>
        <v>Monday</v>
      </c>
      <c r="I6055" s="3">
        <f>MCFT[[#This Row],[Open]]-MCFT[[#This Row],[Close]]</f>
        <v>-0.11000100000000046</v>
      </c>
      <c r="J6055" s="3">
        <f>INDEX(AAPL!$J:$J,MATCH(A:A,AAPL!$A:$A,0),1)</f>
        <v>0.22000200000000092</v>
      </c>
      <c r="K6055" s="3" t="str">
        <f>IF(MCFT[[#This Row],[Day Change]]&gt;0,"UP","DOWN")</f>
        <v>DOWN</v>
      </c>
      <c r="L6055" s="9">
        <f>_xlfn.RANK.EQ(MCFT[[#This Row],[Date]],A:A,1)</f>
        <v>6054</v>
      </c>
      <c r="M6055" s="10">
        <f>_xlfn.RANK.AVG(MCFT[[#This Row],[Same change on date for AAPL]],AAPL,1)</f>
        <v>7094</v>
      </c>
      <c r="N6055" s="2">
        <f>MCFT[[#This Row],[Close]]/MCFT[[#This Row],[Open]]</f>
        <v>1.0037697395476355</v>
      </c>
    </row>
    <row r="6056" spans="1:14" x14ac:dyDescent="0.25">
      <c r="A6056" s="1">
        <v>40253</v>
      </c>
      <c r="B6056" s="3">
        <v>29.42</v>
      </c>
      <c r="C6056" s="3">
        <v>29.49</v>
      </c>
      <c r="D6056" s="3">
        <v>29.200001</v>
      </c>
      <c r="E6056" s="3">
        <v>29.370000999999998</v>
      </c>
      <c r="F6056" s="3">
        <v>23.670442999999999</v>
      </c>
      <c r="G6056">
        <v>36723500</v>
      </c>
      <c r="H6056" s="3" t="str">
        <f>TEXT(MCFT[[#This Row],[Date]],"dddd")</f>
        <v>Tuesday</v>
      </c>
      <c r="I6056" s="3">
        <f>MCFT[[#This Row],[Open]]-MCFT[[#This Row],[Close]]</f>
        <v>4.9999000000003235E-2</v>
      </c>
      <c r="J6056" s="3">
        <f>INDEX(AAPL!$J:$J,MATCH(A:A,AAPL!$A:$A,0),1)</f>
        <v>-3.8569999999999993E-2</v>
      </c>
      <c r="K6056" s="3" t="str">
        <f>IF(MCFT[[#This Row],[Day Change]]&gt;0,"UP","DOWN")</f>
        <v>UP</v>
      </c>
      <c r="L6056" s="9">
        <f>_xlfn.RANK.EQ(MCFT[[#This Row],[Date]],A:A,1)</f>
        <v>6055</v>
      </c>
      <c r="M6056" s="10">
        <f>_xlfn.RANK.AVG(MCFT[[#This Row],[Same change on date for AAPL]],AAPL,1)</f>
        <v>2239</v>
      </c>
      <c r="N6056" s="2">
        <f>MCFT[[#This Row],[Close]]/MCFT[[#This Row],[Open]]</f>
        <v>0.99830050985723984</v>
      </c>
    </row>
    <row r="6057" spans="1:14" x14ac:dyDescent="0.25">
      <c r="A6057" s="1">
        <v>40254</v>
      </c>
      <c r="B6057" s="3">
        <v>29.5</v>
      </c>
      <c r="C6057" s="3">
        <v>29.870000999999998</v>
      </c>
      <c r="D6057" s="3">
        <v>29.4</v>
      </c>
      <c r="E6057" s="3">
        <v>29.629999000000002</v>
      </c>
      <c r="F6057" s="3">
        <v>23.879978000000001</v>
      </c>
      <c r="G6057">
        <v>50385700</v>
      </c>
      <c r="H6057" s="3" t="str">
        <f>TEXT(MCFT[[#This Row],[Date]],"dddd")</f>
        <v>Wednesday</v>
      </c>
      <c r="I6057" s="3">
        <f>MCFT[[#This Row],[Open]]-MCFT[[#This Row],[Close]]</f>
        <v>-0.12999900000000153</v>
      </c>
      <c r="J6057" s="3">
        <f>INDEX(AAPL!$J:$J,MATCH(A:A,AAPL!$A:$A,0),1)</f>
        <v>0.11142800000000364</v>
      </c>
      <c r="K6057" s="3" t="str">
        <f>IF(MCFT[[#This Row],[Day Change]]&gt;0,"UP","DOWN")</f>
        <v>DOWN</v>
      </c>
      <c r="L6057" s="9">
        <f>_xlfn.RANK.EQ(MCFT[[#This Row],[Date]],A:A,1)</f>
        <v>6056</v>
      </c>
      <c r="M6057" s="10">
        <f>_xlfn.RANK.AVG(MCFT[[#This Row],[Same change on date for AAPL]],AAPL,1)</f>
        <v>6756</v>
      </c>
      <c r="N6057" s="2">
        <f>MCFT[[#This Row],[Close]]/MCFT[[#This Row],[Open]]</f>
        <v>1.0044067457627119</v>
      </c>
    </row>
    <row r="6058" spans="1:14" x14ac:dyDescent="0.25">
      <c r="A6058" s="1">
        <v>40255</v>
      </c>
      <c r="B6058" s="3">
        <v>29.629999000000002</v>
      </c>
      <c r="C6058" s="3">
        <v>29.719999000000001</v>
      </c>
      <c r="D6058" s="3">
        <v>29.5</v>
      </c>
      <c r="E6058" s="3">
        <v>29.610001</v>
      </c>
      <c r="F6058" s="3">
        <v>23.863861</v>
      </c>
      <c r="G6058">
        <v>43845200</v>
      </c>
      <c r="H6058" s="3" t="str">
        <f>TEXT(MCFT[[#This Row],[Date]],"dddd")</f>
        <v>Thursday</v>
      </c>
      <c r="I6058" s="3">
        <f>MCFT[[#This Row],[Open]]-MCFT[[#This Row],[Close]]</f>
        <v>1.999800000000107E-2</v>
      </c>
      <c r="J6058" s="3">
        <f>INDEX(AAPL!$J:$J,MATCH(A:A,AAPL!$A:$A,0),1)</f>
        <v>-7.8571000000003721E-2</v>
      </c>
      <c r="K6058" s="3" t="str">
        <f>IF(MCFT[[#This Row],[Day Change]]&gt;0,"UP","DOWN")</f>
        <v>UP</v>
      </c>
      <c r="L6058" s="9">
        <f>_xlfn.RANK.EQ(MCFT[[#This Row],[Date]],A:A,1)</f>
        <v>6057</v>
      </c>
      <c r="M6058" s="10">
        <f>_xlfn.RANK.AVG(MCFT[[#This Row],[Same change on date for AAPL]],AAPL,1)</f>
        <v>1684</v>
      </c>
      <c r="N6058" s="2">
        <f>MCFT[[#This Row],[Close]]/MCFT[[#This Row],[Open]]</f>
        <v>0.9993250759137724</v>
      </c>
    </row>
    <row r="6059" spans="1:14" x14ac:dyDescent="0.25">
      <c r="A6059" s="1">
        <v>40256</v>
      </c>
      <c r="B6059" s="3">
        <v>29.76</v>
      </c>
      <c r="C6059" s="3">
        <v>29.9</v>
      </c>
      <c r="D6059" s="3">
        <v>29.35</v>
      </c>
      <c r="E6059" s="3">
        <v>29.59</v>
      </c>
      <c r="F6059" s="3">
        <v>23.847746000000001</v>
      </c>
      <c r="G6059">
        <v>81332100</v>
      </c>
      <c r="H6059" s="3" t="str">
        <f>TEXT(MCFT[[#This Row],[Date]],"dddd")</f>
        <v>Friday</v>
      </c>
      <c r="I6059" s="3">
        <f>MCFT[[#This Row],[Open]]-MCFT[[#This Row],[Close]]</f>
        <v>0.17000000000000171</v>
      </c>
      <c r="J6059" s="3">
        <f>INDEX(AAPL!$J:$J,MATCH(A:A,AAPL!$A:$A,0),1)</f>
        <v>0.36285800000000279</v>
      </c>
      <c r="K6059" s="3" t="str">
        <f>IF(MCFT[[#This Row],[Day Change]]&gt;0,"UP","DOWN")</f>
        <v>UP</v>
      </c>
      <c r="L6059" s="9">
        <f>_xlfn.RANK.EQ(MCFT[[#This Row],[Date]],A:A,1)</f>
        <v>6058</v>
      </c>
      <c r="M6059" s="10">
        <f>_xlfn.RANK.AVG(MCFT[[#This Row],[Same change on date for AAPL]],AAPL,1)</f>
        <v>7343</v>
      </c>
      <c r="N6059" s="2">
        <f>MCFT[[#This Row],[Close]]/MCFT[[#This Row],[Open]]</f>
        <v>0.99428763440860213</v>
      </c>
    </row>
    <row r="6060" spans="1:14" x14ac:dyDescent="0.25">
      <c r="A6060" s="1">
        <v>40259</v>
      </c>
      <c r="B6060" s="3">
        <v>29.5</v>
      </c>
      <c r="C6060" s="3">
        <v>29.700001</v>
      </c>
      <c r="D6060" s="3">
        <v>29.389999</v>
      </c>
      <c r="E6060" s="3">
        <v>29.6</v>
      </c>
      <c r="F6060" s="3">
        <v>23.855803999999999</v>
      </c>
      <c r="G6060">
        <v>37718200</v>
      </c>
      <c r="H6060" s="3" t="str">
        <f>TEXT(MCFT[[#This Row],[Date]],"dddd")</f>
        <v>Monday</v>
      </c>
      <c r="I6060" s="3">
        <f>MCFT[[#This Row],[Open]]-MCFT[[#This Row],[Close]]</f>
        <v>-0.10000000000000142</v>
      </c>
      <c r="J6060" s="3">
        <f>INDEX(AAPL!$J:$J,MATCH(A:A,AAPL!$A:$A,0),1)</f>
        <v>-0.61142900000000111</v>
      </c>
      <c r="K6060" s="3" t="str">
        <f>IF(MCFT[[#This Row],[Day Change]]&gt;0,"UP","DOWN")</f>
        <v>DOWN</v>
      </c>
      <c r="L6060" s="9">
        <f>_xlfn.RANK.EQ(MCFT[[#This Row],[Date]],A:A,1)</f>
        <v>6059</v>
      </c>
      <c r="M6060" s="10">
        <f>_xlfn.RANK.AVG(MCFT[[#This Row],[Same change on date for AAPL]],AAPL,1)</f>
        <v>606</v>
      </c>
      <c r="N6060" s="2">
        <f>MCFT[[#This Row],[Close]]/MCFT[[#This Row],[Open]]</f>
        <v>1.0033898305084745</v>
      </c>
    </row>
    <row r="6061" spans="1:14" x14ac:dyDescent="0.25">
      <c r="A6061" s="1">
        <v>40260</v>
      </c>
      <c r="B6061" s="3">
        <v>29.59</v>
      </c>
      <c r="C6061" s="3">
        <v>29.9</v>
      </c>
      <c r="D6061" s="3">
        <v>29.41</v>
      </c>
      <c r="E6061" s="3">
        <v>29.879999000000002</v>
      </c>
      <c r="F6061" s="3">
        <v>24.081469999999999</v>
      </c>
      <c r="G6061">
        <v>42026600</v>
      </c>
      <c r="H6061" s="3" t="str">
        <f>TEXT(MCFT[[#This Row],[Date]],"dddd")</f>
        <v>Tuesday</v>
      </c>
      <c r="I6061" s="3">
        <f>MCFT[[#This Row],[Open]]-MCFT[[#This Row],[Close]]</f>
        <v>-0.28999900000000167</v>
      </c>
      <c r="J6061" s="3">
        <f>INDEX(AAPL!$J:$J,MATCH(A:A,AAPL!$A:$A,0),1)</f>
        <v>-0.38856899999999683</v>
      </c>
      <c r="K6061" s="3" t="str">
        <f>IF(MCFT[[#This Row],[Day Change]]&gt;0,"UP","DOWN")</f>
        <v>DOWN</v>
      </c>
      <c r="L6061" s="9">
        <f>_xlfn.RANK.EQ(MCFT[[#This Row],[Date]],A:A,1)</f>
        <v>6060</v>
      </c>
      <c r="M6061" s="10">
        <f>_xlfn.RANK.AVG(MCFT[[#This Row],[Same change on date for AAPL]],AAPL,1)</f>
        <v>852</v>
      </c>
      <c r="N6061" s="2">
        <f>MCFT[[#This Row],[Close]]/MCFT[[#This Row],[Open]]</f>
        <v>1.0098005745184184</v>
      </c>
    </row>
    <row r="6062" spans="1:14" x14ac:dyDescent="0.25">
      <c r="A6062" s="1">
        <v>40261</v>
      </c>
      <c r="B6062" s="3">
        <v>29.719999000000001</v>
      </c>
      <c r="C6062" s="3">
        <v>29.85</v>
      </c>
      <c r="D6062" s="3">
        <v>29.6</v>
      </c>
      <c r="E6062" s="3">
        <v>29.65</v>
      </c>
      <c r="F6062" s="3">
        <v>23.896103</v>
      </c>
      <c r="G6062">
        <v>33987700</v>
      </c>
      <c r="H6062" s="3" t="str">
        <f>TEXT(MCFT[[#This Row],[Date]],"dddd")</f>
        <v>Wednesday</v>
      </c>
      <c r="I6062" s="3">
        <f>MCFT[[#This Row],[Open]]-MCFT[[#This Row],[Close]]</f>
        <v>6.9999000000002809E-2</v>
      </c>
      <c r="J6062" s="3">
        <f>INDEX(AAPL!$J:$J,MATCH(A:A,AAPL!$A:$A,0),1)</f>
        <v>-0.24714299999999412</v>
      </c>
      <c r="K6062" s="3" t="str">
        <f>IF(MCFT[[#This Row],[Day Change]]&gt;0,"UP","DOWN")</f>
        <v>UP</v>
      </c>
      <c r="L6062" s="9">
        <f>_xlfn.RANK.EQ(MCFT[[#This Row],[Date]],A:A,1)</f>
        <v>6061</v>
      </c>
      <c r="M6062" s="10">
        <f>_xlfn.RANK.AVG(MCFT[[#This Row],[Same change on date for AAPL]],AAPL,1)</f>
        <v>1093</v>
      </c>
      <c r="N6062" s="2">
        <f>MCFT[[#This Row],[Close]]/MCFT[[#This Row],[Open]]</f>
        <v>0.99764471728279658</v>
      </c>
    </row>
    <row r="6063" spans="1:14" x14ac:dyDescent="0.25">
      <c r="A6063" s="1">
        <v>40262</v>
      </c>
      <c r="B6063" s="3">
        <v>29.83</v>
      </c>
      <c r="C6063" s="3">
        <v>30.57</v>
      </c>
      <c r="D6063" s="3">
        <v>29.799999</v>
      </c>
      <c r="E6063" s="3">
        <v>30.01</v>
      </c>
      <c r="F6063" s="3">
        <v>24.186245</v>
      </c>
      <c r="G6063">
        <v>73168700</v>
      </c>
      <c r="H6063" s="3" t="str">
        <f>TEXT(MCFT[[#This Row],[Date]],"dddd")</f>
        <v>Thursday</v>
      </c>
      <c r="I6063" s="3">
        <f>MCFT[[#This Row],[Open]]-MCFT[[#This Row],[Close]]</f>
        <v>-0.18000000000000327</v>
      </c>
      <c r="J6063" s="3">
        <f>INDEX(AAPL!$J:$J,MATCH(A:A,AAPL!$A:$A,0),1)</f>
        <v>0.60999999999999943</v>
      </c>
      <c r="K6063" s="3" t="str">
        <f>IF(MCFT[[#This Row],[Day Change]]&gt;0,"UP","DOWN")</f>
        <v>DOWN</v>
      </c>
      <c r="L6063" s="9">
        <f>_xlfn.RANK.EQ(MCFT[[#This Row],[Date]],A:A,1)</f>
        <v>6062</v>
      </c>
      <c r="M6063" s="10">
        <f>_xlfn.RANK.AVG(MCFT[[#This Row],[Same change on date for AAPL]],AAPL,1)</f>
        <v>7585</v>
      </c>
      <c r="N6063" s="2">
        <f>MCFT[[#This Row],[Close]]/MCFT[[#This Row],[Open]]</f>
        <v>1.0060341937646666</v>
      </c>
    </row>
    <row r="6064" spans="1:14" x14ac:dyDescent="0.25">
      <c r="A6064" s="1">
        <v>40263</v>
      </c>
      <c r="B6064" s="3">
        <v>30.09</v>
      </c>
      <c r="C6064" s="3">
        <v>30.200001</v>
      </c>
      <c r="D6064" s="3">
        <v>29.59</v>
      </c>
      <c r="E6064" s="3">
        <v>29.66</v>
      </c>
      <c r="F6064" s="3">
        <v>23.904157999999999</v>
      </c>
      <c r="G6064">
        <v>55595500</v>
      </c>
      <c r="H6064" s="3" t="str">
        <f>TEXT(MCFT[[#This Row],[Date]],"dddd")</f>
        <v>Friday</v>
      </c>
      <c r="I6064" s="3">
        <f>MCFT[[#This Row],[Open]]-MCFT[[#This Row],[Close]]</f>
        <v>0.42999999999999972</v>
      </c>
      <c r="J6064" s="3">
        <f>INDEX(AAPL!$J:$J,MATCH(A:A,AAPL!$A:$A,0),1)</f>
        <v>-0.27857200000000404</v>
      </c>
      <c r="K6064" s="3" t="str">
        <f>IF(MCFT[[#This Row],[Day Change]]&gt;0,"UP","DOWN")</f>
        <v>UP</v>
      </c>
      <c r="L6064" s="9">
        <f>_xlfn.RANK.EQ(MCFT[[#This Row],[Date]],A:A,1)</f>
        <v>6063</v>
      </c>
      <c r="M6064" s="10">
        <f>_xlfn.RANK.AVG(MCFT[[#This Row],[Same change on date for AAPL]],AAPL,1)</f>
        <v>1027</v>
      </c>
      <c r="N6064" s="2">
        <f>MCFT[[#This Row],[Close]]/MCFT[[#This Row],[Open]]</f>
        <v>0.98570953805250916</v>
      </c>
    </row>
    <row r="6065" spans="1:14" x14ac:dyDescent="0.25">
      <c r="A6065" s="1">
        <v>40266</v>
      </c>
      <c r="B6065" s="3">
        <v>29.709999</v>
      </c>
      <c r="C6065" s="3">
        <v>29.82</v>
      </c>
      <c r="D6065" s="3">
        <v>29.549999</v>
      </c>
      <c r="E6065" s="3">
        <v>29.59</v>
      </c>
      <c r="F6065" s="3">
        <v>23.847746000000001</v>
      </c>
      <c r="G6065">
        <v>33336000</v>
      </c>
      <c r="H6065" s="3" t="str">
        <f>TEXT(MCFT[[#This Row],[Date]],"dddd")</f>
        <v>Monday</v>
      </c>
      <c r="I6065" s="3">
        <f>MCFT[[#This Row],[Open]]-MCFT[[#This Row],[Close]]</f>
        <v>0.11999899999999997</v>
      </c>
      <c r="J6065" s="3">
        <f>INDEX(AAPL!$J:$J,MATCH(A:A,AAPL!$A:$A,0),1)</f>
        <v>8.7143000000004633E-2</v>
      </c>
      <c r="K6065" s="3" t="str">
        <f>IF(MCFT[[#This Row],[Day Change]]&gt;0,"UP","DOWN")</f>
        <v>UP</v>
      </c>
      <c r="L6065" s="9">
        <f>_xlfn.RANK.EQ(MCFT[[#This Row],[Date]],A:A,1)</f>
        <v>6064</v>
      </c>
      <c r="M6065" s="10">
        <f>_xlfn.RANK.AVG(MCFT[[#This Row],[Same change on date for AAPL]],AAPL,1)</f>
        <v>6650</v>
      </c>
      <c r="N6065" s="2">
        <f>MCFT[[#This Row],[Close]]/MCFT[[#This Row],[Open]]</f>
        <v>0.99596098942985489</v>
      </c>
    </row>
    <row r="6066" spans="1:14" x14ac:dyDescent="0.25">
      <c r="A6066" s="1">
        <v>40267</v>
      </c>
      <c r="B6066" s="3">
        <v>29.629999000000002</v>
      </c>
      <c r="C6066" s="3">
        <v>29.860001</v>
      </c>
      <c r="D6066" s="3">
        <v>29.5</v>
      </c>
      <c r="E6066" s="3">
        <v>29.77</v>
      </c>
      <c r="F6066" s="3">
        <v>23.992813000000002</v>
      </c>
      <c r="G6066">
        <v>34954800</v>
      </c>
      <c r="H6066" s="3" t="str">
        <f>TEXT(MCFT[[#This Row],[Date]],"dddd")</f>
        <v>Tuesday</v>
      </c>
      <c r="I6066" s="3">
        <f>MCFT[[#This Row],[Open]]-MCFT[[#This Row],[Close]]</f>
        <v>-0.14000099999999804</v>
      </c>
      <c r="J6066" s="3">
        <f>INDEX(AAPL!$J:$J,MATCH(A:A,AAPL!$A:$A,0),1)</f>
        <v>0.10714300000000065</v>
      </c>
      <c r="K6066" s="3" t="str">
        <f>IF(MCFT[[#This Row],[Day Change]]&gt;0,"UP","DOWN")</f>
        <v>DOWN</v>
      </c>
      <c r="L6066" s="9">
        <f>_xlfn.RANK.EQ(MCFT[[#This Row],[Date]],A:A,1)</f>
        <v>6065</v>
      </c>
      <c r="M6066" s="10">
        <f>_xlfn.RANK.AVG(MCFT[[#This Row],[Same change on date for AAPL]],AAPL,1)</f>
        <v>6739.5</v>
      </c>
      <c r="N6066" s="2">
        <f>MCFT[[#This Row],[Close]]/MCFT[[#This Row],[Open]]</f>
        <v>1.0047249748472822</v>
      </c>
    </row>
    <row r="6067" spans="1:14" x14ac:dyDescent="0.25">
      <c r="A6067" s="1">
        <v>40268</v>
      </c>
      <c r="B6067" s="3">
        <v>29.639999</v>
      </c>
      <c r="C6067" s="3">
        <v>29.719999000000001</v>
      </c>
      <c r="D6067" s="3">
        <v>29.17</v>
      </c>
      <c r="E6067" s="3">
        <v>29.290001</v>
      </c>
      <c r="F6067" s="3">
        <v>23.605958999999999</v>
      </c>
      <c r="G6067">
        <v>63760000</v>
      </c>
      <c r="H6067" s="3" t="str">
        <f>TEXT(MCFT[[#This Row],[Date]],"dddd")</f>
        <v>Wednesday</v>
      </c>
      <c r="I6067" s="3">
        <f>MCFT[[#This Row],[Open]]-MCFT[[#This Row],[Close]]</f>
        <v>0.34999799999999937</v>
      </c>
      <c r="J6067" s="3">
        <f>INDEX(AAPL!$J:$J,MATCH(A:A,AAPL!$A:$A,0),1)</f>
        <v>7.0000000000000284E-2</v>
      </c>
      <c r="K6067" s="3" t="str">
        <f>IF(MCFT[[#This Row],[Day Change]]&gt;0,"UP","DOWN")</f>
        <v>UP</v>
      </c>
      <c r="L6067" s="9">
        <f>_xlfn.RANK.EQ(MCFT[[#This Row],[Date]],A:A,1)</f>
        <v>6066</v>
      </c>
      <c r="M6067" s="10">
        <f>_xlfn.RANK.AVG(MCFT[[#This Row],[Same change on date for AAPL]],AAPL,1)</f>
        <v>6521.5</v>
      </c>
      <c r="N6067" s="2">
        <f>MCFT[[#This Row],[Close]]/MCFT[[#This Row],[Open]]</f>
        <v>0.98819170000646761</v>
      </c>
    </row>
    <row r="6068" spans="1:14" x14ac:dyDescent="0.25">
      <c r="A6068" s="1">
        <v>40269</v>
      </c>
      <c r="B6068" s="3">
        <v>29.35</v>
      </c>
      <c r="C6068" s="3">
        <v>29.540001</v>
      </c>
      <c r="D6068" s="3">
        <v>28.620000999999998</v>
      </c>
      <c r="E6068" s="3">
        <v>29.16</v>
      </c>
      <c r="F6068" s="3">
        <v>23.501186000000001</v>
      </c>
      <c r="G6068">
        <v>74768100</v>
      </c>
      <c r="H6068" s="3" t="str">
        <f>TEXT(MCFT[[#This Row],[Date]],"dddd")</f>
        <v>Thursday</v>
      </c>
      <c r="I6068" s="3">
        <f>MCFT[[#This Row],[Open]]-MCFT[[#This Row],[Close]]</f>
        <v>0.19000000000000128</v>
      </c>
      <c r="J6068" s="3">
        <f>INDEX(AAPL!$J:$J,MATCH(A:A,AAPL!$A:$A,0),1)</f>
        <v>0.20571499999999787</v>
      </c>
      <c r="K6068" s="3" t="str">
        <f>IF(MCFT[[#This Row],[Day Change]]&gt;0,"UP","DOWN")</f>
        <v>UP</v>
      </c>
      <c r="L6068" s="9">
        <f>_xlfn.RANK.EQ(MCFT[[#This Row],[Date]],A:A,1)</f>
        <v>6067</v>
      </c>
      <c r="M6068" s="10">
        <f>_xlfn.RANK.AVG(MCFT[[#This Row],[Same change on date for AAPL]],AAPL,1)</f>
        <v>7062</v>
      </c>
      <c r="N6068" s="2">
        <f>MCFT[[#This Row],[Close]]/MCFT[[#This Row],[Open]]</f>
        <v>0.99352640545144799</v>
      </c>
    </row>
    <row r="6069" spans="1:14" x14ac:dyDescent="0.25">
      <c r="A6069" s="1">
        <v>40273</v>
      </c>
      <c r="B6069" s="3">
        <v>29.129999000000002</v>
      </c>
      <c r="C6069" s="3">
        <v>29.43</v>
      </c>
      <c r="D6069" s="3">
        <v>29.030000999999999</v>
      </c>
      <c r="E6069" s="3">
        <v>29.27</v>
      </c>
      <c r="F6069" s="3">
        <v>23.589839999999999</v>
      </c>
      <c r="G6069">
        <v>34331200</v>
      </c>
      <c r="H6069" s="3" t="str">
        <f>TEXT(MCFT[[#This Row],[Date]],"dddd")</f>
        <v>Monday</v>
      </c>
      <c r="I6069" s="3">
        <f>MCFT[[#This Row],[Open]]-MCFT[[#This Row],[Close]]</f>
        <v>-0.14000099999999804</v>
      </c>
      <c r="J6069" s="3">
        <f>INDEX(AAPL!$J:$J,MATCH(A:A,AAPL!$A:$A,0),1)</f>
        <v>-0.50142699999999962</v>
      </c>
      <c r="K6069" s="3" t="str">
        <f>IF(MCFT[[#This Row],[Day Change]]&gt;0,"UP","DOWN")</f>
        <v>DOWN</v>
      </c>
      <c r="L6069" s="9">
        <f>_xlfn.RANK.EQ(MCFT[[#This Row],[Date]],A:A,1)</f>
        <v>6068</v>
      </c>
      <c r="M6069" s="10">
        <f>_xlfn.RANK.AVG(MCFT[[#This Row],[Same change on date for AAPL]],AAPL,1)</f>
        <v>712</v>
      </c>
      <c r="N6069" s="2">
        <f>MCFT[[#This Row],[Close]]/MCFT[[#This Row],[Open]]</f>
        <v>1.0048060763750799</v>
      </c>
    </row>
    <row r="6070" spans="1:14" x14ac:dyDescent="0.25">
      <c r="A6070" s="1">
        <v>40274</v>
      </c>
      <c r="B6070" s="3">
        <v>29.15</v>
      </c>
      <c r="C6070" s="3">
        <v>29.58</v>
      </c>
      <c r="D6070" s="3">
        <v>28.98</v>
      </c>
      <c r="E6070" s="3">
        <v>29.32</v>
      </c>
      <c r="F6070" s="3">
        <v>23.630144000000001</v>
      </c>
      <c r="G6070">
        <v>47366800</v>
      </c>
      <c r="H6070" s="3" t="str">
        <f>TEXT(MCFT[[#This Row],[Date]],"dddd")</f>
        <v>Tuesday</v>
      </c>
      <c r="I6070" s="3">
        <f>MCFT[[#This Row],[Open]]-MCFT[[#This Row],[Close]]</f>
        <v>-0.17000000000000171</v>
      </c>
      <c r="J6070" s="3">
        <f>INDEX(AAPL!$J:$J,MATCH(A:A,AAPL!$A:$A,0),1)</f>
        <v>-0.19142900000000651</v>
      </c>
      <c r="K6070" s="3" t="str">
        <f>IF(MCFT[[#This Row],[Day Change]]&gt;0,"UP","DOWN")</f>
        <v>DOWN</v>
      </c>
      <c r="L6070" s="9">
        <f>_xlfn.RANK.EQ(MCFT[[#This Row],[Date]],A:A,1)</f>
        <v>6069</v>
      </c>
      <c r="M6070" s="10">
        <f>_xlfn.RANK.AVG(MCFT[[#This Row],[Same change on date for AAPL]],AAPL,1)</f>
        <v>1227</v>
      </c>
      <c r="N6070" s="2">
        <f>MCFT[[#This Row],[Close]]/MCFT[[#This Row],[Open]]</f>
        <v>1.0058319039451116</v>
      </c>
    </row>
    <row r="6071" spans="1:14" x14ac:dyDescent="0.25">
      <c r="A6071" s="1">
        <v>40275</v>
      </c>
      <c r="B6071" s="3">
        <v>29.16</v>
      </c>
      <c r="C6071" s="3">
        <v>29.559999000000001</v>
      </c>
      <c r="D6071" s="3">
        <v>29.139999</v>
      </c>
      <c r="E6071" s="3">
        <v>29.35</v>
      </c>
      <c r="F6071" s="3">
        <v>23.654312000000001</v>
      </c>
      <c r="G6071">
        <v>58318800</v>
      </c>
      <c r="H6071" s="3" t="str">
        <f>TEXT(MCFT[[#This Row],[Date]],"dddd")</f>
        <v>Wednesday</v>
      </c>
      <c r="I6071" s="3">
        <f>MCFT[[#This Row],[Open]]-MCFT[[#This Row],[Close]]</f>
        <v>-0.19000000000000128</v>
      </c>
      <c r="J6071" s="3">
        <f>INDEX(AAPL!$J:$J,MATCH(A:A,AAPL!$A:$A,0),1)</f>
        <v>-0.15000099999999605</v>
      </c>
      <c r="K6071" s="3" t="str">
        <f>IF(MCFT[[#This Row],[Day Change]]&gt;0,"UP","DOWN")</f>
        <v>DOWN</v>
      </c>
      <c r="L6071" s="9">
        <f>_xlfn.RANK.EQ(MCFT[[#This Row],[Date]],A:A,1)</f>
        <v>6070</v>
      </c>
      <c r="M6071" s="10">
        <f>_xlfn.RANK.AVG(MCFT[[#This Row],[Same change on date for AAPL]],AAPL,1)</f>
        <v>1338</v>
      </c>
      <c r="N6071" s="2">
        <f>MCFT[[#This Row],[Close]]/MCFT[[#This Row],[Open]]</f>
        <v>1.0065157750342937</v>
      </c>
    </row>
    <row r="6072" spans="1:14" x14ac:dyDescent="0.25">
      <c r="A6072" s="1">
        <v>40276</v>
      </c>
      <c r="B6072" s="3">
        <v>29.32</v>
      </c>
      <c r="C6072" s="3">
        <v>29.98</v>
      </c>
      <c r="D6072" s="3">
        <v>29.299999</v>
      </c>
      <c r="E6072" s="3">
        <v>29.92</v>
      </c>
      <c r="F6072" s="3">
        <v>24.113705</v>
      </c>
      <c r="G6072">
        <v>63713800</v>
      </c>
      <c r="H6072" s="3" t="str">
        <f>TEXT(MCFT[[#This Row],[Date]],"dddd")</f>
        <v>Thursday</v>
      </c>
      <c r="I6072" s="3">
        <f>MCFT[[#This Row],[Open]]-MCFT[[#This Row],[Close]]</f>
        <v>-0.60000000000000142</v>
      </c>
      <c r="J6072" s="3">
        <f>INDEX(AAPL!$J:$J,MATCH(A:A,AAPL!$A:$A,0),1)</f>
        <v>7.0000000000000284E-2</v>
      </c>
      <c r="K6072" s="3" t="str">
        <f>IF(MCFT[[#This Row],[Day Change]]&gt;0,"UP","DOWN")</f>
        <v>DOWN</v>
      </c>
      <c r="L6072" s="9">
        <f>_xlfn.RANK.EQ(MCFT[[#This Row],[Date]],A:A,1)</f>
        <v>6071</v>
      </c>
      <c r="M6072" s="10">
        <f>_xlfn.RANK.AVG(MCFT[[#This Row],[Same change on date for AAPL]],AAPL,1)</f>
        <v>6521.5</v>
      </c>
      <c r="N6072" s="2">
        <f>MCFT[[#This Row],[Close]]/MCFT[[#This Row],[Open]]</f>
        <v>1.0204638472032743</v>
      </c>
    </row>
    <row r="6073" spans="1:14" x14ac:dyDescent="0.25">
      <c r="A6073" s="1">
        <v>40277</v>
      </c>
      <c r="B6073" s="3">
        <v>29.950001</v>
      </c>
      <c r="C6073" s="3">
        <v>30.41</v>
      </c>
      <c r="D6073" s="3">
        <v>29.9</v>
      </c>
      <c r="E6073" s="3">
        <v>30.34</v>
      </c>
      <c r="F6073" s="3">
        <v>24.452200000000001</v>
      </c>
      <c r="G6073">
        <v>54752500</v>
      </c>
      <c r="H6073" s="3" t="str">
        <f>TEXT(MCFT[[#This Row],[Date]],"dddd")</f>
        <v>Friday</v>
      </c>
      <c r="I6073" s="3">
        <f>MCFT[[#This Row],[Open]]-MCFT[[#This Row],[Close]]</f>
        <v>-0.38999899999999954</v>
      </c>
      <c r="J6073" s="3">
        <f>INDEX(AAPL!$J:$J,MATCH(A:A,AAPL!$A:$A,0),1)</f>
        <v>-5.1426000000006411E-2</v>
      </c>
      <c r="K6073" s="3" t="str">
        <f>IF(MCFT[[#This Row],[Day Change]]&gt;0,"UP","DOWN")</f>
        <v>DOWN</v>
      </c>
      <c r="L6073" s="9">
        <f>_xlfn.RANK.EQ(MCFT[[#This Row],[Date]],A:A,1)</f>
        <v>6072</v>
      </c>
      <c r="M6073" s="10">
        <f>_xlfn.RANK.AVG(MCFT[[#This Row],[Same change on date for AAPL]],AAPL,1)</f>
        <v>1995</v>
      </c>
      <c r="N6073" s="2">
        <f>MCFT[[#This Row],[Close]]/MCFT[[#This Row],[Open]]</f>
        <v>1.0130216690143015</v>
      </c>
    </row>
    <row r="6074" spans="1:14" x14ac:dyDescent="0.25">
      <c r="A6074" s="1">
        <v>40280</v>
      </c>
      <c r="B6074" s="3">
        <v>30.25</v>
      </c>
      <c r="C6074" s="3">
        <v>30.49</v>
      </c>
      <c r="D6074" s="3">
        <v>30.209999</v>
      </c>
      <c r="E6074" s="3">
        <v>30.32</v>
      </c>
      <c r="F6074" s="3">
        <v>24.436078999999999</v>
      </c>
      <c r="G6074">
        <v>37068800</v>
      </c>
      <c r="H6074" s="3" t="str">
        <f>TEXT(MCFT[[#This Row],[Date]],"dddd")</f>
        <v>Monday</v>
      </c>
      <c r="I6074" s="3">
        <f>MCFT[[#This Row],[Open]]-MCFT[[#This Row],[Close]]</f>
        <v>-7.0000000000000284E-2</v>
      </c>
      <c r="J6074" s="3">
        <f>INDEX(AAPL!$J:$J,MATCH(A:A,AAPL!$A:$A,0),1)</f>
        <v>-1.2860000000003424E-2</v>
      </c>
      <c r="K6074" s="3" t="str">
        <f>IF(MCFT[[#This Row],[Day Change]]&gt;0,"UP","DOWN")</f>
        <v>DOWN</v>
      </c>
      <c r="L6074" s="9">
        <f>_xlfn.RANK.EQ(MCFT[[#This Row],[Date]],A:A,1)</f>
        <v>6073</v>
      </c>
      <c r="M6074" s="10">
        <f>_xlfn.RANK.AVG(MCFT[[#This Row],[Same change on date for AAPL]],AAPL,1)</f>
        <v>3278</v>
      </c>
      <c r="N6074" s="2">
        <f>MCFT[[#This Row],[Close]]/MCFT[[#This Row],[Open]]</f>
        <v>1.0023140495867768</v>
      </c>
    </row>
    <row r="6075" spans="1:14" x14ac:dyDescent="0.25">
      <c r="A6075" s="1">
        <v>40281</v>
      </c>
      <c r="B6075" s="3">
        <v>30.15</v>
      </c>
      <c r="C6075" s="3">
        <v>30.5</v>
      </c>
      <c r="D6075" s="3">
        <v>30.129999000000002</v>
      </c>
      <c r="E6075" s="3">
        <v>30.450001</v>
      </c>
      <c r="F6075" s="3">
        <v>24.540852000000001</v>
      </c>
      <c r="G6075">
        <v>41374600</v>
      </c>
      <c r="H6075" s="3" t="str">
        <f>TEXT(MCFT[[#This Row],[Date]],"dddd")</f>
        <v>Tuesday</v>
      </c>
      <c r="I6075" s="3">
        <f>MCFT[[#This Row],[Open]]-MCFT[[#This Row],[Close]]</f>
        <v>-0.30000100000000174</v>
      </c>
      <c r="J6075" s="3">
        <f>INDEX(AAPL!$J:$J,MATCH(A:A,AAPL!$A:$A,0),1)</f>
        <v>-8.1427999999995393E-2</v>
      </c>
      <c r="K6075" s="3" t="str">
        <f>IF(MCFT[[#This Row],[Day Change]]&gt;0,"UP","DOWN")</f>
        <v>DOWN</v>
      </c>
      <c r="L6075" s="9">
        <f>_xlfn.RANK.EQ(MCFT[[#This Row],[Date]],A:A,1)</f>
        <v>6074</v>
      </c>
      <c r="M6075" s="10">
        <f>_xlfn.RANK.AVG(MCFT[[#This Row],[Same change on date for AAPL]],AAPL,1)</f>
        <v>1654</v>
      </c>
      <c r="N6075" s="2">
        <f>MCFT[[#This Row],[Close]]/MCFT[[#This Row],[Open]]</f>
        <v>1.0099502819237147</v>
      </c>
    </row>
    <row r="6076" spans="1:14" x14ac:dyDescent="0.25">
      <c r="A6076" s="1">
        <v>40282</v>
      </c>
      <c r="B6076" s="3">
        <v>30.790001</v>
      </c>
      <c r="C6076" s="3">
        <v>31</v>
      </c>
      <c r="D6076" s="3">
        <v>30.66</v>
      </c>
      <c r="E6076" s="3">
        <v>30.82</v>
      </c>
      <c r="F6076" s="3">
        <v>24.839054000000001</v>
      </c>
      <c r="G6076">
        <v>68941200</v>
      </c>
      <c r="H6076" s="3" t="str">
        <f>TEXT(MCFT[[#This Row],[Date]],"dddd")</f>
        <v>Wednesday</v>
      </c>
      <c r="I6076" s="3">
        <f>MCFT[[#This Row],[Open]]-MCFT[[#This Row],[Close]]</f>
        <v>-2.9999000000000109E-2</v>
      </c>
      <c r="J6076" s="3">
        <f>INDEX(AAPL!$J:$J,MATCH(A:A,AAPL!$A:$A,0),1)</f>
        <v>-5.8571000000000595E-2</v>
      </c>
      <c r="K6076" s="3" t="str">
        <f>IF(MCFT[[#This Row],[Day Change]]&gt;0,"UP","DOWN")</f>
        <v>DOWN</v>
      </c>
      <c r="L6076" s="9">
        <f>_xlfn.RANK.EQ(MCFT[[#This Row],[Date]],A:A,1)</f>
        <v>6075</v>
      </c>
      <c r="M6076" s="10">
        <f>_xlfn.RANK.AVG(MCFT[[#This Row],[Same change on date for AAPL]],AAPL,1)</f>
        <v>1880.5</v>
      </c>
      <c r="N6076" s="2">
        <f>MCFT[[#This Row],[Close]]/MCFT[[#This Row],[Open]]</f>
        <v>1.0009743098092136</v>
      </c>
    </row>
    <row r="6077" spans="1:14" x14ac:dyDescent="0.25">
      <c r="A6077" s="1">
        <v>40283</v>
      </c>
      <c r="B6077" s="3">
        <v>30.82</v>
      </c>
      <c r="C6077" s="3">
        <v>30.950001</v>
      </c>
      <c r="D6077" s="3">
        <v>30.709999</v>
      </c>
      <c r="E6077" s="3">
        <v>30.870000999999998</v>
      </c>
      <c r="F6077" s="3">
        <v>24.879346999999999</v>
      </c>
      <c r="G6077">
        <v>52745400</v>
      </c>
      <c r="H6077" s="3" t="str">
        <f>TEXT(MCFT[[#This Row],[Date]],"dddd")</f>
        <v>Thursday</v>
      </c>
      <c r="I6077" s="3">
        <f>MCFT[[#This Row],[Open]]-MCFT[[#This Row],[Close]]</f>
        <v>-5.0000999999998186E-2</v>
      </c>
      <c r="J6077" s="3">
        <f>INDEX(AAPL!$J:$J,MATCH(A:A,AAPL!$A:$A,0),1)</f>
        <v>-0.44857400000000069</v>
      </c>
      <c r="K6077" s="3" t="str">
        <f>IF(MCFT[[#This Row],[Day Change]]&gt;0,"UP","DOWN")</f>
        <v>DOWN</v>
      </c>
      <c r="L6077" s="9">
        <f>_xlfn.RANK.EQ(MCFT[[#This Row],[Date]],A:A,1)</f>
        <v>6076</v>
      </c>
      <c r="M6077" s="10">
        <f>_xlfn.RANK.AVG(MCFT[[#This Row],[Same change on date for AAPL]],AAPL,1)</f>
        <v>771.5</v>
      </c>
      <c r="N6077" s="2">
        <f>MCFT[[#This Row],[Close]]/MCFT[[#This Row],[Open]]</f>
        <v>1.0016223556132382</v>
      </c>
    </row>
    <row r="6078" spans="1:14" x14ac:dyDescent="0.25">
      <c r="A6078" s="1">
        <v>40284</v>
      </c>
      <c r="B6078" s="3">
        <v>30.790001</v>
      </c>
      <c r="C6078" s="3">
        <v>30.98</v>
      </c>
      <c r="D6078" s="3">
        <v>30.6</v>
      </c>
      <c r="E6078" s="3">
        <v>30.67</v>
      </c>
      <c r="F6078" s="3">
        <v>24.718164000000002</v>
      </c>
      <c r="G6078">
        <v>88703100</v>
      </c>
      <c r="H6078" s="3" t="str">
        <f>TEXT(MCFT[[#This Row],[Date]],"dddd")</f>
        <v>Friday</v>
      </c>
      <c r="I6078" s="3">
        <f>MCFT[[#This Row],[Open]]-MCFT[[#This Row],[Close]]</f>
        <v>0.12000099999999847</v>
      </c>
      <c r="J6078" s="3">
        <f>INDEX(AAPL!$J:$J,MATCH(A:A,AAPL!$A:$A,0),1)</f>
        <v>0.16714100000000087</v>
      </c>
      <c r="K6078" s="3" t="str">
        <f>IF(MCFT[[#This Row],[Day Change]]&gt;0,"UP","DOWN")</f>
        <v>UP</v>
      </c>
      <c r="L6078" s="9">
        <f>_xlfn.RANK.EQ(MCFT[[#This Row],[Date]],A:A,1)</f>
        <v>6077</v>
      </c>
      <c r="M6078" s="10">
        <f>_xlfn.RANK.AVG(MCFT[[#This Row],[Same change on date for AAPL]],AAPL,1)</f>
        <v>6956</v>
      </c>
      <c r="N6078" s="2">
        <f>MCFT[[#This Row],[Close]]/MCFT[[#This Row],[Open]]</f>
        <v>0.99610259837276394</v>
      </c>
    </row>
    <row r="6079" spans="1:14" x14ac:dyDescent="0.25">
      <c r="A6079" s="1">
        <v>40287</v>
      </c>
      <c r="B6079" s="3">
        <v>30.77</v>
      </c>
      <c r="C6079" s="3">
        <v>31.25</v>
      </c>
      <c r="D6079" s="3">
        <v>30.76</v>
      </c>
      <c r="E6079" s="3">
        <v>31.040001</v>
      </c>
      <c r="F6079" s="3">
        <v>25.016354</v>
      </c>
      <c r="G6079">
        <v>64970300</v>
      </c>
      <c r="H6079" s="3" t="str">
        <f>TEXT(MCFT[[#This Row],[Date]],"dddd")</f>
        <v>Monday</v>
      </c>
      <c r="I6079" s="3">
        <f>MCFT[[#This Row],[Open]]-MCFT[[#This Row],[Close]]</f>
        <v>-0.2700010000000006</v>
      </c>
      <c r="J6079" s="3">
        <f>INDEX(AAPL!$J:$J,MATCH(A:A,AAPL!$A:$A,0),1)</f>
        <v>-5.7140000000046598E-3</v>
      </c>
      <c r="K6079" s="3" t="str">
        <f>IF(MCFT[[#This Row],[Day Change]]&gt;0,"UP","DOWN")</f>
        <v>DOWN</v>
      </c>
      <c r="L6079" s="9">
        <f>_xlfn.RANK.EQ(MCFT[[#This Row],[Date]],A:A,1)</f>
        <v>6078</v>
      </c>
      <c r="M6079" s="10">
        <f>_xlfn.RANK.AVG(MCFT[[#This Row],[Same change on date for AAPL]],AAPL,1)</f>
        <v>3716</v>
      </c>
      <c r="N6079" s="2">
        <f>MCFT[[#This Row],[Close]]/MCFT[[#This Row],[Open]]</f>
        <v>1.0087748131296719</v>
      </c>
    </row>
    <row r="6080" spans="1:14" x14ac:dyDescent="0.25">
      <c r="A6080" s="1">
        <v>40288</v>
      </c>
      <c r="B6080" s="3">
        <v>31.219999000000001</v>
      </c>
      <c r="C6080" s="3">
        <v>31.440000999999999</v>
      </c>
      <c r="D6080" s="3">
        <v>31.129999000000002</v>
      </c>
      <c r="E6080" s="3">
        <v>31.360001</v>
      </c>
      <c r="F6080" s="3">
        <v>25.274253999999999</v>
      </c>
      <c r="G6080">
        <v>52199500</v>
      </c>
      <c r="H6080" s="3" t="str">
        <f>TEXT(MCFT[[#This Row],[Date]],"dddd")</f>
        <v>Tuesday</v>
      </c>
      <c r="I6080" s="3">
        <f>MCFT[[#This Row],[Open]]-MCFT[[#This Row],[Close]]</f>
        <v>-0.14000199999999907</v>
      </c>
      <c r="J6080" s="3">
        <f>INDEX(AAPL!$J:$J,MATCH(A:A,AAPL!$A:$A,0),1)</f>
        <v>0.56428499999999815</v>
      </c>
      <c r="K6080" s="3" t="str">
        <f>IF(MCFT[[#This Row],[Day Change]]&gt;0,"UP","DOWN")</f>
        <v>DOWN</v>
      </c>
      <c r="L6080" s="9">
        <f>_xlfn.RANK.EQ(MCFT[[#This Row],[Date]],A:A,1)</f>
        <v>6079</v>
      </c>
      <c r="M6080" s="10">
        <f>_xlfn.RANK.AVG(MCFT[[#This Row],[Same change on date for AAPL]],AAPL,1)</f>
        <v>7551</v>
      </c>
      <c r="N6080" s="2">
        <f>MCFT[[#This Row],[Close]]/MCFT[[#This Row],[Open]]</f>
        <v>1.0044843691378722</v>
      </c>
    </row>
    <row r="6081" spans="1:14" x14ac:dyDescent="0.25">
      <c r="A6081" s="1">
        <v>40289</v>
      </c>
      <c r="B6081" s="3">
        <v>31.33</v>
      </c>
      <c r="C6081" s="3">
        <v>31.5</v>
      </c>
      <c r="D6081" s="3">
        <v>31.23</v>
      </c>
      <c r="E6081" s="3">
        <v>31.33</v>
      </c>
      <c r="F6081" s="3">
        <v>25.250080000000001</v>
      </c>
      <c r="G6081">
        <v>55343100</v>
      </c>
      <c r="H6081" s="3" t="str">
        <f>TEXT(MCFT[[#This Row],[Date]],"dddd")</f>
        <v>Wednesday</v>
      </c>
      <c r="I6081" s="3">
        <f>MCFT[[#This Row],[Open]]-MCFT[[#This Row],[Close]]</f>
        <v>0</v>
      </c>
      <c r="J6081" s="3">
        <f>INDEX(AAPL!$J:$J,MATCH(A:A,AAPL!$A:$A,0),1)</f>
        <v>-6.0000999999999749E-2</v>
      </c>
      <c r="K6081" s="3" t="str">
        <f>IF(MCFT[[#This Row],[Day Change]]&gt;0,"UP","DOWN")</f>
        <v>DOWN</v>
      </c>
      <c r="L6081" s="9">
        <f>_xlfn.RANK.EQ(MCFT[[#This Row],[Date]],A:A,1)</f>
        <v>6080</v>
      </c>
      <c r="M6081" s="10">
        <f>_xlfn.RANK.AVG(MCFT[[#This Row],[Same change on date for AAPL]],AAPL,1)</f>
        <v>1867</v>
      </c>
      <c r="N6081" s="2">
        <f>MCFT[[#This Row],[Close]]/MCFT[[#This Row],[Open]]</f>
        <v>1</v>
      </c>
    </row>
    <row r="6082" spans="1:14" x14ac:dyDescent="0.25">
      <c r="A6082" s="1">
        <v>40290</v>
      </c>
      <c r="B6082" s="3">
        <v>31.040001</v>
      </c>
      <c r="C6082" s="3">
        <v>31.530000999999999</v>
      </c>
      <c r="D6082" s="3">
        <v>30.9</v>
      </c>
      <c r="E6082" s="3">
        <v>31.389999</v>
      </c>
      <c r="F6082" s="3">
        <v>25.298435000000001</v>
      </c>
      <c r="G6082">
        <v>84847600</v>
      </c>
      <c r="H6082" s="3" t="str">
        <f>TEXT(MCFT[[#This Row],[Date]],"dddd")</f>
        <v>Thursday</v>
      </c>
      <c r="I6082" s="3">
        <f>MCFT[[#This Row],[Open]]-MCFT[[#This Row],[Close]]</f>
        <v>-0.34999799999999937</v>
      </c>
      <c r="J6082" s="3">
        <f>INDEX(AAPL!$J:$J,MATCH(A:A,AAPL!$A:$A,0),1)</f>
        <v>-1.1757119999999972</v>
      </c>
      <c r="K6082" s="3" t="str">
        <f>IF(MCFT[[#This Row],[Day Change]]&gt;0,"UP","DOWN")</f>
        <v>DOWN</v>
      </c>
      <c r="L6082" s="9">
        <f>_xlfn.RANK.EQ(MCFT[[#This Row],[Date]],A:A,1)</f>
        <v>6081</v>
      </c>
      <c r="M6082" s="10">
        <f>_xlfn.RANK.AVG(MCFT[[#This Row],[Same change on date for AAPL]],AAPL,1)</f>
        <v>267</v>
      </c>
      <c r="N6082" s="2">
        <f>MCFT[[#This Row],[Close]]/MCFT[[#This Row],[Open]]</f>
        <v>1.0112757083996229</v>
      </c>
    </row>
    <row r="6083" spans="1:14" x14ac:dyDescent="0.25">
      <c r="A6083" s="1">
        <v>40291</v>
      </c>
      <c r="B6083" s="3">
        <v>31.120000999999998</v>
      </c>
      <c r="C6083" s="3">
        <v>31.58</v>
      </c>
      <c r="D6083" s="3">
        <v>30.65</v>
      </c>
      <c r="E6083" s="3">
        <v>30.959999</v>
      </c>
      <c r="F6083" s="3">
        <v>24.951882999999999</v>
      </c>
      <c r="G6083">
        <v>126766600</v>
      </c>
      <c r="H6083" s="3" t="str">
        <f>TEXT(MCFT[[#This Row],[Date]],"dddd")</f>
        <v>Friday</v>
      </c>
      <c r="I6083" s="3">
        <f>MCFT[[#This Row],[Open]]-MCFT[[#This Row],[Close]]</f>
        <v>0.16000199999999865</v>
      </c>
      <c r="J6083" s="3">
        <f>INDEX(AAPL!$J:$J,MATCH(A:A,AAPL!$A:$A,0),1)</f>
        <v>-0.40571299999999866</v>
      </c>
      <c r="K6083" s="3" t="str">
        <f>IF(MCFT[[#This Row],[Day Change]]&gt;0,"UP","DOWN")</f>
        <v>UP</v>
      </c>
      <c r="L6083" s="9">
        <f>_xlfn.RANK.EQ(MCFT[[#This Row],[Date]],A:A,1)</f>
        <v>6082</v>
      </c>
      <c r="M6083" s="10">
        <f>_xlfn.RANK.AVG(MCFT[[#This Row],[Same change on date for AAPL]],AAPL,1)</f>
        <v>824</v>
      </c>
      <c r="N6083" s="2">
        <f>MCFT[[#This Row],[Close]]/MCFT[[#This Row],[Open]]</f>
        <v>0.99485854772305438</v>
      </c>
    </row>
    <row r="6084" spans="1:14" x14ac:dyDescent="0.25">
      <c r="A6084" s="1">
        <v>40294</v>
      </c>
      <c r="B6084" s="3">
        <v>31</v>
      </c>
      <c r="C6084" s="3">
        <v>31.280000999999999</v>
      </c>
      <c r="D6084" s="3">
        <v>30.860001</v>
      </c>
      <c r="E6084" s="3">
        <v>31.110001</v>
      </c>
      <c r="F6084" s="3">
        <v>25.072773000000002</v>
      </c>
      <c r="G6084">
        <v>63649300</v>
      </c>
      <c r="H6084" s="3" t="str">
        <f>TEXT(MCFT[[#This Row],[Date]],"dddd")</f>
        <v>Monday</v>
      </c>
      <c r="I6084" s="3">
        <f>MCFT[[#This Row],[Open]]-MCFT[[#This Row],[Close]]</f>
        <v>-0.11000100000000046</v>
      </c>
      <c r="J6084" s="3">
        <f>INDEX(AAPL!$J:$J,MATCH(A:A,AAPL!$A:$A,0),1)</f>
        <v>0.34000000000000341</v>
      </c>
      <c r="K6084" s="3" t="str">
        <f>IF(MCFT[[#This Row],[Day Change]]&gt;0,"UP","DOWN")</f>
        <v>DOWN</v>
      </c>
      <c r="L6084" s="9">
        <f>_xlfn.RANK.EQ(MCFT[[#This Row],[Date]],A:A,1)</f>
        <v>6083</v>
      </c>
      <c r="M6084" s="10">
        <f>_xlfn.RANK.AVG(MCFT[[#This Row],[Same change on date for AAPL]],AAPL,1)</f>
        <v>7309</v>
      </c>
      <c r="N6084" s="2">
        <f>MCFT[[#This Row],[Close]]/MCFT[[#This Row],[Open]]</f>
        <v>1.0035484193548387</v>
      </c>
    </row>
    <row r="6085" spans="1:14" x14ac:dyDescent="0.25">
      <c r="A6085" s="1">
        <v>40295</v>
      </c>
      <c r="B6085" s="3">
        <v>30.950001</v>
      </c>
      <c r="C6085" s="3">
        <v>31.25</v>
      </c>
      <c r="D6085" s="3">
        <v>30.75</v>
      </c>
      <c r="E6085" s="3">
        <v>30.85</v>
      </c>
      <c r="F6085" s="3">
        <v>24.863230000000001</v>
      </c>
      <c r="G6085">
        <v>68730900</v>
      </c>
      <c r="H6085" s="3" t="str">
        <f>TEXT(MCFT[[#This Row],[Date]],"dddd")</f>
        <v>Tuesday</v>
      </c>
      <c r="I6085" s="3">
        <f>MCFT[[#This Row],[Open]]-MCFT[[#This Row],[Close]]</f>
        <v>0.1000009999999989</v>
      </c>
      <c r="J6085" s="3">
        <f>INDEX(AAPL!$J:$J,MATCH(A:A,AAPL!$A:$A,0),1)</f>
        <v>0.74714300000000122</v>
      </c>
      <c r="K6085" s="3" t="str">
        <f>IF(MCFT[[#This Row],[Day Change]]&gt;0,"UP","DOWN")</f>
        <v>UP</v>
      </c>
      <c r="L6085" s="9">
        <f>_xlfn.RANK.EQ(MCFT[[#This Row],[Date]],A:A,1)</f>
        <v>6084</v>
      </c>
      <c r="M6085" s="10">
        <f>_xlfn.RANK.AVG(MCFT[[#This Row],[Same change on date for AAPL]],AAPL,1)</f>
        <v>7698</v>
      </c>
      <c r="N6085" s="2">
        <f>MCFT[[#This Row],[Close]]/MCFT[[#This Row],[Open]]</f>
        <v>0.99676895002362043</v>
      </c>
    </row>
    <row r="6086" spans="1:14" x14ac:dyDescent="0.25">
      <c r="A6086" s="1">
        <v>40296</v>
      </c>
      <c r="B6086" s="3">
        <v>30.92</v>
      </c>
      <c r="C6086" s="3">
        <v>31</v>
      </c>
      <c r="D6086" s="3">
        <v>30.620000999999998</v>
      </c>
      <c r="E6086" s="3">
        <v>30.91</v>
      </c>
      <c r="F6086" s="3">
        <v>24.911583</v>
      </c>
      <c r="G6086">
        <v>64557900</v>
      </c>
      <c r="H6086" s="3" t="str">
        <f>TEXT(MCFT[[#This Row],[Date]],"dddd")</f>
        <v>Wednesday</v>
      </c>
      <c r="I6086" s="3">
        <f>MCFT[[#This Row],[Open]]-MCFT[[#This Row],[Close]]</f>
        <v>1.0000000000001563E-2</v>
      </c>
      <c r="J6086" s="3">
        <f>INDEX(AAPL!$J:$J,MATCH(A:A,AAPL!$A:$A,0),1)</f>
        <v>0.23571400000000153</v>
      </c>
      <c r="K6086" s="3" t="str">
        <f>IF(MCFT[[#This Row],[Day Change]]&gt;0,"UP","DOWN")</f>
        <v>UP</v>
      </c>
      <c r="L6086" s="9">
        <f>_xlfn.RANK.EQ(MCFT[[#This Row],[Date]],A:A,1)</f>
        <v>6085</v>
      </c>
      <c r="M6086" s="10">
        <f>_xlfn.RANK.AVG(MCFT[[#This Row],[Same change on date for AAPL]],AAPL,1)</f>
        <v>7124.5</v>
      </c>
      <c r="N6086" s="2">
        <f>MCFT[[#This Row],[Close]]/MCFT[[#This Row],[Open]]</f>
        <v>0.99967658473479948</v>
      </c>
    </row>
    <row r="6087" spans="1:14" x14ac:dyDescent="0.25">
      <c r="A6087" s="1">
        <v>40297</v>
      </c>
      <c r="B6087" s="3">
        <v>30.93</v>
      </c>
      <c r="C6087" s="3">
        <v>31.43</v>
      </c>
      <c r="D6087" s="3">
        <v>30.67</v>
      </c>
      <c r="E6087" s="3">
        <v>31</v>
      </c>
      <c r="F6087" s="3">
        <v>24.984119</v>
      </c>
      <c r="G6087">
        <v>52665200</v>
      </c>
      <c r="H6087" s="3" t="str">
        <f>TEXT(MCFT[[#This Row],[Date]],"dddd")</f>
        <v>Thursday</v>
      </c>
      <c r="I6087" s="3">
        <f>MCFT[[#This Row],[Open]]-MCFT[[#This Row],[Close]]</f>
        <v>-7.0000000000000284E-2</v>
      </c>
      <c r="J6087" s="3">
        <f>INDEX(AAPL!$J:$J,MATCH(A:A,AAPL!$A:$A,0),1)</f>
        <v>-0.80285700000000304</v>
      </c>
      <c r="K6087" s="3" t="str">
        <f>IF(MCFT[[#This Row],[Day Change]]&gt;0,"UP","DOWN")</f>
        <v>DOWN</v>
      </c>
      <c r="L6087" s="9">
        <f>_xlfn.RANK.EQ(MCFT[[#This Row],[Date]],A:A,1)</f>
        <v>6086</v>
      </c>
      <c r="M6087" s="10">
        <f>_xlfn.RANK.AVG(MCFT[[#This Row],[Same change on date for AAPL]],AAPL,1)</f>
        <v>463</v>
      </c>
      <c r="N6087" s="2">
        <f>MCFT[[#This Row],[Close]]/MCFT[[#This Row],[Open]]</f>
        <v>1.0022631749110895</v>
      </c>
    </row>
    <row r="6088" spans="1:14" x14ac:dyDescent="0.25">
      <c r="A6088" s="1">
        <v>40298</v>
      </c>
      <c r="B6088" s="3">
        <v>31.07</v>
      </c>
      <c r="C6088" s="3">
        <v>31.08</v>
      </c>
      <c r="D6088" s="3">
        <v>30.52</v>
      </c>
      <c r="E6088" s="3">
        <v>30.540001</v>
      </c>
      <c r="F6088" s="3">
        <v>24.613388</v>
      </c>
      <c r="G6088">
        <v>63214800</v>
      </c>
      <c r="H6088" s="3" t="str">
        <f>TEXT(MCFT[[#This Row],[Date]],"dddd")</f>
        <v>Friday</v>
      </c>
      <c r="I6088" s="3">
        <f>MCFT[[#This Row],[Open]]-MCFT[[#This Row],[Close]]</f>
        <v>0.52999900000000011</v>
      </c>
      <c r="J6088" s="3">
        <f>INDEX(AAPL!$J:$J,MATCH(A:A,AAPL!$A:$A,0),1)</f>
        <v>1.1742850000000047</v>
      </c>
      <c r="K6088" s="3" t="str">
        <f>IF(MCFT[[#This Row],[Day Change]]&gt;0,"UP","DOWN")</f>
        <v>UP</v>
      </c>
      <c r="L6088" s="9">
        <f>_xlfn.RANK.EQ(MCFT[[#This Row],[Date]],A:A,1)</f>
        <v>6087</v>
      </c>
      <c r="M6088" s="10">
        <f>_xlfn.RANK.AVG(MCFT[[#This Row],[Same change on date for AAPL]],AAPL,1)</f>
        <v>7923</v>
      </c>
      <c r="N6088" s="2">
        <f>MCFT[[#This Row],[Close]]/MCFT[[#This Row],[Open]]</f>
        <v>0.98294177663340843</v>
      </c>
    </row>
    <row r="6089" spans="1:14" x14ac:dyDescent="0.25">
      <c r="A6089" s="1">
        <v>40301</v>
      </c>
      <c r="B6089" s="3">
        <v>30.67</v>
      </c>
      <c r="C6089" s="3">
        <v>31.059999000000001</v>
      </c>
      <c r="D6089" s="3">
        <v>30.58</v>
      </c>
      <c r="E6089" s="3">
        <v>30.860001</v>
      </c>
      <c r="F6089" s="3">
        <v>24.871283999999999</v>
      </c>
      <c r="G6089">
        <v>43989500</v>
      </c>
      <c r="H6089" s="3" t="str">
        <f>TEXT(MCFT[[#This Row],[Date]],"dddd")</f>
        <v>Monday</v>
      </c>
      <c r="I6089" s="3">
        <f>MCFT[[#This Row],[Open]]-MCFT[[#This Row],[Close]]</f>
        <v>-0.19000099999999875</v>
      </c>
      <c r="J6089" s="3">
        <f>INDEX(AAPL!$J:$J,MATCH(A:A,AAPL!$A:$A,0),1)</f>
        <v>-0.35857000000000028</v>
      </c>
      <c r="K6089" s="3" t="str">
        <f>IF(MCFT[[#This Row],[Day Change]]&gt;0,"UP","DOWN")</f>
        <v>DOWN</v>
      </c>
      <c r="L6089" s="9">
        <f>_xlfn.RANK.EQ(MCFT[[#This Row],[Date]],A:A,1)</f>
        <v>6088</v>
      </c>
      <c r="M6089" s="10">
        <f>_xlfn.RANK.AVG(MCFT[[#This Row],[Same change on date for AAPL]],AAPL,1)</f>
        <v>889</v>
      </c>
      <c r="N6089" s="2">
        <f>MCFT[[#This Row],[Close]]/MCFT[[#This Row],[Open]]</f>
        <v>1.006195011411803</v>
      </c>
    </row>
    <row r="6090" spans="1:14" x14ac:dyDescent="0.25">
      <c r="A6090" s="1">
        <v>40302</v>
      </c>
      <c r="B6090" s="3">
        <v>30.52</v>
      </c>
      <c r="C6090" s="3">
        <v>30.549999</v>
      </c>
      <c r="D6090" s="3">
        <v>29.75</v>
      </c>
      <c r="E6090" s="3">
        <v>30.129999000000002</v>
      </c>
      <c r="F6090" s="3">
        <v>24.282952999999999</v>
      </c>
      <c r="G6090">
        <v>82085600</v>
      </c>
      <c r="H6090" s="3" t="str">
        <f>TEXT(MCFT[[#This Row],[Date]],"dddd")</f>
        <v>Tuesday</v>
      </c>
      <c r="I6090" s="3">
        <f>MCFT[[#This Row],[Open]]-MCFT[[#This Row],[Close]]</f>
        <v>0.39000099999999804</v>
      </c>
      <c r="J6090" s="3">
        <f>INDEX(AAPL!$J:$J,MATCH(A:A,AAPL!$A:$A,0),1)</f>
        <v>0.6014290000000031</v>
      </c>
      <c r="K6090" s="3" t="str">
        <f>IF(MCFT[[#This Row],[Day Change]]&gt;0,"UP","DOWN")</f>
        <v>UP</v>
      </c>
      <c r="L6090" s="9">
        <f>_xlfn.RANK.EQ(MCFT[[#This Row],[Date]],A:A,1)</f>
        <v>6089</v>
      </c>
      <c r="M6090" s="10">
        <f>_xlfn.RANK.AVG(MCFT[[#This Row],[Same change on date for AAPL]],AAPL,1)</f>
        <v>7576</v>
      </c>
      <c r="N6090" s="2">
        <f>MCFT[[#This Row],[Close]]/MCFT[[#This Row],[Open]]</f>
        <v>0.98722146133682842</v>
      </c>
    </row>
    <row r="6091" spans="1:14" x14ac:dyDescent="0.25">
      <c r="A6091" s="1">
        <v>40303</v>
      </c>
      <c r="B6091" s="3">
        <v>29.77</v>
      </c>
      <c r="C6091" s="3">
        <v>30.09</v>
      </c>
      <c r="D6091" s="3">
        <v>29.690000999999999</v>
      </c>
      <c r="E6091" s="3">
        <v>29.85</v>
      </c>
      <c r="F6091" s="3">
        <v>24.057289000000001</v>
      </c>
      <c r="G6091">
        <v>66833800</v>
      </c>
      <c r="H6091" s="3" t="str">
        <f>TEXT(MCFT[[#This Row],[Date]],"dddd")</f>
        <v>Wednesday</v>
      </c>
      <c r="I6091" s="3">
        <f>MCFT[[#This Row],[Open]]-MCFT[[#This Row],[Close]]</f>
        <v>-8.0000000000001847E-2</v>
      </c>
      <c r="J6091" s="3">
        <f>INDEX(AAPL!$J:$J,MATCH(A:A,AAPL!$A:$A,0),1)</f>
        <v>-0.42285600000000301</v>
      </c>
      <c r="K6091" s="3" t="str">
        <f>IF(MCFT[[#This Row],[Day Change]]&gt;0,"UP","DOWN")</f>
        <v>DOWN</v>
      </c>
      <c r="L6091" s="9">
        <f>_xlfn.RANK.EQ(MCFT[[#This Row],[Date]],A:A,1)</f>
        <v>6090</v>
      </c>
      <c r="M6091" s="10">
        <f>_xlfn.RANK.AVG(MCFT[[#This Row],[Same change on date for AAPL]],AAPL,1)</f>
        <v>798</v>
      </c>
      <c r="N6091" s="2">
        <f>MCFT[[#This Row],[Close]]/MCFT[[#This Row],[Open]]</f>
        <v>1.002687269062815</v>
      </c>
    </row>
    <row r="6092" spans="1:14" x14ac:dyDescent="0.25">
      <c r="A6092" s="1">
        <v>40304</v>
      </c>
      <c r="B6092" s="3">
        <v>29.59</v>
      </c>
      <c r="C6092" s="3">
        <v>29.879999000000002</v>
      </c>
      <c r="D6092" s="3">
        <v>27.91</v>
      </c>
      <c r="E6092" s="3">
        <v>28.98</v>
      </c>
      <c r="F6092" s="3">
        <v>23.356124999999999</v>
      </c>
      <c r="G6092">
        <v>128613000</v>
      </c>
      <c r="H6092" s="3" t="str">
        <f>TEXT(MCFT[[#This Row],[Date]],"dddd")</f>
        <v>Thursday</v>
      </c>
      <c r="I6092" s="3">
        <f>MCFT[[#This Row],[Open]]-MCFT[[#This Row],[Close]]</f>
        <v>0.60999999999999943</v>
      </c>
      <c r="J6092" s="3">
        <f>INDEX(AAPL!$J:$J,MATCH(A:A,AAPL!$A:$A,0),1)</f>
        <v>1.0828589999999991</v>
      </c>
      <c r="K6092" s="3" t="str">
        <f>IF(MCFT[[#This Row],[Day Change]]&gt;0,"UP","DOWN")</f>
        <v>UP</v>
      </c>
      <c r="L6092" s="9">
        <f>_xlfn.RANK.EQ(MCFT[[#This Row],[Date]],A:A,1)</f>
        <v>6091</v>
      </c>
      <c r="M6092" s="10">
        <f>_xlfn.RANK.AVG(MCFT[[#This Row],[Same change on date for AAPL]],AAPL,1)</f>
        <v>7885</v>
      </c>
      <c r="N6092" s="2">
        <f>MCFT[[#This Row],[Close]]/MCFT[[#This Row],[Open]]</f>
        <v>0.97938492734031768</v>
      </c>
    </row>
    <row r="6093" spans="1:14" x14ac:dyDescent="0.25">
      <c r="A6093" s="1">
        <v>40305</v>
      </c>
      <c r="B6093" s="3">
        <v>28.93</v>
      </c>
      <c r="C6093" s="3">
        <v>28.950001</v>
      </c>
      <c r="D6093" s="3">
        <v>27.32</v>
      </c>
      <c r="E6093" s="3">
        <v>28.209999</v>
      </c>
      <c r="F6093" s="3">
        <v>22.735545999999999</v>
      </c>
      <c r="G6093">
        <v>173718100</v>
      </c>
      <c r="H6093" s="3" t="str">
        <f>TEXT(MCFT[[#This Row],[Date]],"dddd")</f>
        <v>Friday</v>
      </c>
      <c r="I6093" s="3">
        <f>MCFT[[#This Row],[Open]]-MCFT[[#This Row],[Close]]</f>
        <v>0.72000099999999989</v>
      </c>
      <c r="J6093" s="3">
        <f>INDEX(AAPL!$J:$J,MATCH(A:A,AAPL!$A:$A,0),1)</f>
        <v>1.1214300000000037</v>
      </c>
      <c r="K6093" s="3" t="str">
        <f>IF(MCFT[[#This Row],[Day Change]]&gt;0,"UP","DOWN")</f>
        <v>UP</v>
      </c>
      <c r="L6093" s="9">
        <f>_xlfn.RANK.EQ(MCFT[[#This Row],[Date]],A:A,1)</f>
        <v>6092</v>
      </c>
      <c r="M6093" s="10">
        <f>_xlfn.RANK.AVG(MCFT[[#This Row],[Same change on date for AAPL]],AAPL,1)</f>
        <v>7900</v>
      </c>
      <c r="N6093" s="2">
        <f>MCFT[[#This Row],[Close]]/MCFT[[#This Row],[Open]]</f>
        <v>0.97511230556515727</v>
      </c>
    </row>
    <row r="6094" spans="1:14" x14ac:dyDescent="0.25">
      <c r="A6094" s="1">
        <v>40308</v>
      </c>
      <c r="B6094" s="3">
        <v>29.01</v>
      </c>
      <c r="C6094" s="3">
        <v>29.48</v>
      </c>
      <c r="D6094" s="3">
        <v>28.709999</v>
      </c>
      <c r="E6094" s="3">
        <v>28.940000999999999</v>
      </c>
      <c r="F6094" s="3">
        <v>23.323886999999999</v>
      </c>
      <c r="G6094">
        <v>86653300</v>
      </c>
      <c r="H6094" s="3" t="str">
        <f>TEXT(MCFT[[#This Row],[Date]],"dddd")</f>
        <v>Monday</v>
      </c>
      <c r="I6094" s="3">
        <f>MCFT[[#This Row],[Open]]-MCFT[[#This Row],[Close]]</f>
        <v>6.9999000000002809E-2</v>
      </c>
      <c r="J6094" s="3">
        <f>INDEX(AAPL!$J:$J,MATCH(A:A,AAPL!$A:$A,0),1)</f>
        <v>-0.53428600000000159</v>
      </c>
      <c r="K6094" s="3" t="str">
        <f>IF(MCFT[[#This Row],[Day Change]]&gt;0,"UP","DOWN")</f>
        <v>UP</v>
      </c>
      <c r="L6094" s="9">
        <f>_xlfn.RANK.EQ(MCFT[[#This Row],[Date]],A:A,1)</f>
        <v>6093</v>
      </c>
      <c r="M6094" s="10">
        <f>_xlfn.RANK.AVG(MCFT[[#This Row],[Same change on date for AAPL]],AAPL,1)</f>
        <v>681</v>
      </c>
      <c r="N6094" s="2">
        <f>MCFT[[#This Row],[Close]]/MCFT[[#This Row],[Open]]</f>
        <v>0.99758707342295749</v>
      </c>
    </row>
    <row r="6095" spans="1:14" x14ac:dyDescent="0.25">
      <c r="A6095" s="1">
        <v>40309</v>
      </c>
      <c r="B6095" s="3">
        <v>28.68</v>
      </c>
      <c r="C6095" s="3">
        <v>29.65</v>
      </c>
      <c r="D6095" s="3">
        <v>28.57</v>
      </c>
      <c r="E6095" s="3">
        <v>28.879999000000002</v>
      </c>
      <c r="F6095" s="3">
        <v>23.275524000000001</v>
      </c>
      <c r="G6095">
        <v>63789400</v>
      </c>
      <c r="H6095" s="3" t="str">
        <f>TEXT(MCFT[[#This Row],[Date]],"dddd")</f>
        <v>Tuesday</v>
      </c>
      <c r="I6095" s="3">
        <f>MCFT[[#This Row],[Open]]-MCFT[[#This Row],[Close]]</f>
        <v>-0.19999900000000181</v>
      </c>
      <c r="J6095" s="3">
        <f>INDEX(AAPL!$J:$J,MATCH(A:A,AAPL!$A:$A,0),1)</f>
        <v>-0.6685719999999975</v>
      </c>
      <c r="K6095" s="3" t="str">
        <f>IF(MCFT[[#This Row],[Day Change]]&gt;0,"UP","DOWN")</f>
        <v>DOWN</v>
      </c>
      <c r="L6095" s="9">
        <f>_xlfn.RANK.EQ(MCFT[[#This Row],[Date]],A:A,1)</f>
        <v>6094</v>
      </c>
      <c r="M6095" s="10">
        <f>_xlfn.RANK.AVG(MCFT[[#This Row],[Same change on date for AAPL]],AAPL,1)</f>
        <v>570</v>
      </c>
      <c r="N6095" s="2">
        <f>MCFT[[#This Row],[Close]]/MCFT[[#This Row],[Open]]</f>
        <v>1.0069734658298466</v>
      </c>
    </row>
    <row r="6096" spans="1:14" x14ac:dyDescent="0.25">
      <c r="A6096" s="1">
        <v>40310</v>
      </c>
      <c r="B6096" s="3">
        <v>28.98</v>
      </c>
      <c r="C6096" s="3">
        <v>29.58</v>
      </c>
      <c r="D6096" s="3">
        <v>28.92</v>
      </c>
      <c r="E6096" s="3">
        <v>29.440000999999999</v>
      </c>
      <c r="F6096" s="3">
        <v>23.726858</v>
      </c>
      <c r="G6096">
        <v>47146800</v>
      </c>
      <c r="H6096" s="3" t="str">
        <f>TEXT(MCFT[[#This Row],[Date]],"dddd")</f>
        <v>Wednesday</v>
      </c>
      <c r="I6096" s="3">
        <f>MCFT[[#This Row],[Open]]-MCFT[[#This Row],[Close]]</f>
        <v>-0.46000099999999833</v>
      </c>
      <c r="J6096" s="3">
        <f>INDEX(AAPL!$J:$J,MATCH(A:A,AAPL!$A:$A,0),1)</f>
        <v>-0.40714299999999781</v>
      </c>
      <c r="K6096" s="3" t="str">
        <f>IF(MCFT[[#This Row],[Day Change]]&gt;0,"UP","DOWN")</f>
        <v>DOWN</v>
      </c>
      <c r="L6096" s="9">
        <f>_xlfn.RANK.EQ(MCFT[[#This Row],[Date]],A:A,1)</f>
        <v>6095</v>
      </c>
      <c r="M6096" s="10">
        <f>_xlfn.RANK.AVG(MCFT[[#This Row],[Same change on date for AAPL]],AAPL,1)</f>
        <v>821.5</v>
      </c>
      <c r="N6096" s="2">
        <f>MCFT[[#This Row],[Close]]/MCFT[[#This Row],[Open]]</f>
        <v>1.0158730503795721</v>
      </c>
    </row>
    <row r="6097" spans="1:14" x14ac:dyDescent="0.25">
      <c r="A6097" s="1">
        <v>40311</v>
      </c>
      <c r="B6097" s="3">
        <v>29.26</v>
      </c>
      <c r="C6097" s="3">
        <v>29.73</v>
      </c>
      <c r="D6097" s="3">
        <v>29.18</v>
      </c>
      <c r="E6097" s="3">
        <v>29.24</v>
      </c>
      <c r="F6097" s="3">
        <v>23.565667999999999</v>
      </c>
      <c r="G6097">
        <v>45188800</v>
      </c>
      <c r="H6097" s="3" t="str">
        <f>TEXT(MCFT[[#This Row],[Date]],"dddd")</f>
        <v>Thursday</v>
      </c>
      <c r="I6097" s="3">
        <f>MCFT[[#This Row],[Open]]-MCFT[[#This Row],[Close]]</f>
        <v>2.0000000000003126E-2</v>
      </c>
      <c r="J6097" s="3">
        <f>INDEX(AAPL!$J:$J,MATCH(A:A,AAPL!$A:$A,0),1)</f>
        <v>0.69428300000000576</v>
      </c>
      <c r="K6097" s="3" t="str">
        <f>IF(MCFT[[#This Row],[Day Change]]&gt;0,"UP","DOWN")</f>
        <v>UP</v>
      </c>
      <c r="L6097" s="9">
        <f>_xlfn.RANK.EQ(MCFT[[#This Row],[Date]],A:A,1)</f>
        <v>6096</v>
      </c>
      <c r="M6097" s="10">
        <f>_xlfn.RANK.AVG(MCFT[[#This Row],[Same change on date for AAPL]],AAPL,1)</f>
        <v>7655</v>
      </c>
      <c r="N6097" s="2">
        <f>MCFT[[#This Row],[Close]]/MCFT[[#This Row],[Open]]</f>
        <v>0.99931647300068338</v>
      </c>
    </row>
    <row r="6098" spans="1:14" x14ac:dyDescent="0.25">
      <c r="A6098" s="1">
        <v>40312</v>
      </c>
      <c r="B6098" s="3">
        <v>29.200001</v>
      </c>
      <c r="C6098" s="3">
        <v>29.209999</v>
      </c>
      <c r="D6098" s="3">
        <v>28.639999</v>
      </c>
      <c r="E6098" s="3">
        <v>28.93</v>
      </c>
      <c r="F6098" s="3">
        <v>23.315821</v>
      </c>
      <c r="G6098">
        <v>63334000</v>
      </c>
      <c r="H6098" s="3" t="str">
        <f>TEXT(MCFT[[#This Row],[Date]],"dddd")</f>
        <v>Friday</v>
      </c>
      <c r="I6098" s="3">
        <f>MCFT[[#This Row],[Open]]-MCFT[[#This Row],[Close]]</f>
        <v>0.2700010000000006</v>
      </c>
      <c r="J6098" s="3">
        <f>INDEX(AAPL!$J:$J,MATCH(A:A,AAPL!$A:$A,0),1)</f>
        <v>0.19142899999999941</v>
      </c>
      <c r="K6098" s="3" t="str">
        <f>IF(MCFT[[#This Row],[Day Change]]&gt;0,"UP","DOWN")</f>
        <v>UP</v>
      </c>
      <c r="L6098" s="9">
        <f>_xlfn.RANK.EQ(MCFT[[#This Row],[Date]],A:A,1)</f>
        <v>6097</v>
      </c>
      <c r="M6098" s="10">
        <f>_xlfn.RANK.AVG(MCFT[[#This Row],[Same change on date for AAPL]],AAPL,1)</f>
        <v>7027</v>
      </c>
      <c r="N6098" s="2">
        <f>MCFT[[#This Row],[Close]]/MCFT[[#This Row],[Open]]</f>
        <v>0.99075339072762358</v>
      </c>
    </row>
    <row r="6099" spans="1:14" x14ac:dyDescent="0.25">
      <c r="A6099" s="1">
        <v>40315</v>
      </c>
      <c r="B6099" s="3">
        <v>29.120000999999998</v>
      </c>
      <c r="C6099" s="3">
        <v>29.23</v>
      </c>
      <c r="D6099" s="3">
        <v>28.450001</v>
      </c>
      <c r="E6099" s="3">
        <v>28.940000999999999</v>
      </c>
      <c r="F6099" s="3">
        <v>23.323886999999999</v>
      </c>
      <c r="G6099">
        <v>46053300</v>
      </c>
      <c r="H6099" s="3" t="str">
        <f>TEXT(MCFT[[#This Row],[Date]],"dddd")</f>
        <v>Monday</v>
      </c>
      <c r="I6099" s="3">
        <f>MCFT[[#This Row],[Open]]-MCFT[[#This Row],[Close]]</f>
        <v>0.17999999999999972</v>
      </c>
      <c r="J6099" s="3">
        <f>INDEX(AAPL!$J:$J,MATCH(A:A,AAPL!$A:$A,0),1)</f>
        <v>6.8573000000000661E-2</v>
      </c>
      <c r="K6099" s="3" t="str">
        <f>IF(MCFT[[#This Row],[Day Change]]&gt;0,"UP","DOWN")</f>
        <v>UP</v>
      </c>
      <c r="L6099" s="9">
        <f>_xlfn.RANK.EQ(MCFT[[#This Row],[Date]],A:A,1)</f>
        <v>6098</v>
      </c>
      <c r="M6099" s="10">
        <f>_xlfn.RANK.AVG(MCFT[[#This Row],[Same change on date for AAPL]],AAPL,1)</f>
        <v>6508</v>
      </c>
      <c r="N6099" s="2">
        <f>MCFT[[#This Row],[Close]]/MCFT[[#This Row],[Open]]</f>
        <v>0.99381868153095188</v>
      </c>
    </row>
    <row r="6100" spans="1:14" x14ac:dyDescent="0.25">
      <c r="A6100" s="1">
        <v>40316</v>
      </c>
      <c r="B6100" s="3">
        <v>28.870000999999998</v>
      </c>
      <c r="C6100" s="3">
        <v>29</v>
      </c>
      <c r="D6100" s="3">
        <v>28.4</v>
      </c>
      <c r="E6100" s="3">
        <v>28.6</v>
      </c>
      <c r="F6100" s="3">
        <v>23.153867999999999</v>
      </c>
      <c r="G6100">
        <v>52690600</v>
      </c>
      <c r="H6100" s="3" t="str">
        <f>TEXT(MCFT[[#This Row],[Date]],"dddd")</f>
        <v>Tuesday</v>
      </c>
      <c r="I6100" s="3">
        <f>MCFT[[#This Row],[Open]]-MCFT[[#This Row],[Close]]</f>
        <v>0.27000099999999705</v>
      </c>
      <c r="J6100" s="3">
        <f>INDEX(AAPL!$J:$J,MATCH(A:A,AAPL!$A:$A,0),1)</f>
        <v>0.65999999999999659</v>
      </c>
      <c r="K6100" s="3" t="str">
        <f>IF(MCFT[[#This Row],[Day Change]]&gt;0,"UP","DOWN")</f>
        <v>UP</v>
      </c>
      <c r="L6100" s="9">
        <f>_xlfn.RANK.EQ(MCFT[[#This Row],[Date]],A:A,1)</f>
        <v>6099</v>
      </c>
      <c r="M6100" s="10">
        <f>_xlfn.RANK.AVG(MCFT[[#This Row],[Same change on date for AAPL]],AAPL,1)</f>
        <v>7630</v>
      </c>
      <c r="N6100" s="2">
        <f>MCFT[[#This Row],[Close]]/MCFT[[#This Row],[Open]]</f>
        <v>0.99064769689478027</v>
      </c>
    </row>
    <row r="6101" spans="1:14" x14ac:dyDescent="0.25">
      <c r="A6101" s="1">
        <v>40317</v>
      </c>
      <c r="B6101" s="3">
        <v>28.52</v>
      </c>
      <c r="C6101" s="3">
        <v>28.690000999999999</v>
      </c>
      <c r="D6101" s="3">
        <v>27.790001</v>
      </c>
      <c r="E6101" s="3">
        <v>28.24</v>
      </c>
      <c r="F6101" s="3">
        <v>22.862421000000001</v>
      </c>
      <c r="G6101">
        <v>61746700</v>
      </c>
      <c r="H6101" s="3" t="str">
        <f>TEXT(MCFT[[#This Row],[Date]],"dddd")</f>
        <v>Wednesday</v>
      </c>
      <c r="I6101" s="3">
        <f>MCFT[[#This Row],[Open]]-MCFT[[#This Row],[Close]]</f>
        <v>0.28000000000000114</v>
      </c>
      <c r="J6101" s="3">
        <f>INDEX(AAPL!$J:$J,MATCH(A:A,AAPL!$A:$A,0),1)</f>
        <v>0.16571499999999872</v>
      </c>
      <c r="K6101" s="3" t="str">
        <f>IF(MCFT[[#This Row],[Day Change]]&gt;0,"UP","DOWN")</f>
        <v>UP</v>
      </c>
      <c r="L6101" s="9">
        <f>_xlfn.RANK.EQ(MCFT[[#This Row],[Date]],A:A,1)</f>
        <v>6100</v>
      </c>
      <c r="M6101" s="10">
        <f>_xlfn.RANK.AVG(MCFT[[#This Row],[Same change on date for AAPL]],AAPL,1)</f>
        <v>6953.5</v>
      </c>
      <c r="N6101" s="2">
        <f>MCFT[[#This Row],[Close]]/MCFT[[#This Row],[Open]]</f>
        <v>0.99018232819074326</v>
      </c>
    </row>
    <row r="6102" spans="1:14" x14ac:dyDescent="0.25">
      <c r="A6102" s="1">
        <v>40318</v>
      </c>
      <c r="B6102" s="3">
        <v>27.65</v>
      </c>
      <c r="C6102" s="3">
        <v>27.84</v>
      </c>
      <c r="D6102" s="3">
        <v>27.040001</v>
      </c>
      <c r="E6102" s="3">
        <v>27.110001</v>
      </c>
      <c r="F6102" s="3">
        <v>21.947604999999999</v>
      </c>
      <c r="G6102">
        <v>87991100</v>
      </c>
      <c r="H6102" s="3" t="str">
        <f>TEXT(MCFT[[#This Row],[Date]],"dddd")</f>
        <v>Thursday</v>
      </c>
      <c r="I6102" s="3">
        <f>MCFT[[#This Row],[Open]]-MCFT[[#This Row],[Close]]</f>
        <v>0.53999899999999812</v>
      </c>
      <c r="J6102" s="3">
        <f>INDEX(AAPL!$J:$J,MATCH(A:A,AAPL!$A:$A,0),1)</f>
        <v>0.58857300000000379</v>
      </c>
      <c r="K6102" s="3" t="str">
        <f>IF(MCFT[[#This Row],[Day Change]]&gt;0,"UP","DOWN")</f>
        <v>UP</v>
      </c>
      <c r="L6102" s="9">
        <f>_xlfn.RANK.EQ(MCFT[[#This Row],[Date]],A:A,1)</f>
        <v>6101</v>
      </c>
      <c r="M6102" s="10">
        <f>_xlfn.RANK.AVG(MCFT[[#This Row],[Same change on date for AAPL]],AAPL,1)</f>
        <v>7565</v>
      </c>
      <c r="N6102" s="2">
        <f>MCFT[[#This Row],[Close]]/MCFT[[#This Row],[Open]]</f>
        <v>0.98047019891500908</v>
      </c>
    </row>
    <row r="6103" spans="1:14" x14ac:dyDescent="0.25">
      <c r="A6103" s="1">
        <v>40319</v>
      </c>
      <c r="B6103" s="3">
        <v>26.629999000000002</v>
      </c>
      <c r="C6103" s="3">
        <v>27.110001</v>
      </c>
      <c r="D6103" s="3">
        <v>26.440000999999999</v>
      </c>
      <c r="E6103" s="3">
        <v>26.84</v>
      </c>
      <c r="F6103" s="3">
        <v>21.729012999999998</v>
      </c>
      <c r="G6103">
        <v>117596300</v>
      </c>
      <c r="H6103" s="3" t="str">
        <f>TEXT(MCFT[[#This Row],[Date]],"dddd")</f>
        <v>Friday</v>
      </c>
      <c r="I6103" s="3">
        <f>MCFT[[#This Row],[Open]]-MCFT[[#This Row],[Close]]</f>
        <v>-0.21000099999999833</v>
      </c>
      <c r="J6103" s="3">
        <f>INDEX(AAPL!$J:$J,MATCH(A:A,AAPL!$A:$A,0),1)</f>
        <v>-1.3571439999999981</v>
      </c>
      <c r="K6103" s="3" t="str">
        <f>IF(MCFT[[#This Row],[Day Change]]&gt;0,"UP","DOWN")</f>
        <v>DOWN</v>
      </c>
      <c r="L6103" s="9">
        <f>_xlfn.RANK.EQ(MCFT[[#This Row],[Date]],A:A,1)</f>
        <v>6102</v>
      </c>
      <c r="M6103" s="10">
        <f>_xlfn.RANK.AVG(MCFT[[#This Row],[Same change on date for AAPL]],AAPL,1)</f>
        <v>222</v>
      </c>
      <c r="N6103" s="2">
        <f>MCFT[[#This Row],[Close]]/MCFT[[#This Row],[Open]]</f>
        <v>1.0078858808819331</v>
      </c>
    </row>
    <row r="6104" spans="1:14" x14ac:dyDescent="0.25">
      <c r="A6104" s="1">
        <v>40322</v>
      </c>
      <c r="B6104" s="3">
        <v>26.85</v>
      </c>
      <c r="C6104" s="3">
        <v>26.860001</v>
      </c>
      <c r="D6104" s="3">
        <v>26.26</v>
      </c>
      <c r="E6104" s="3">
        <v>26.27</v>
      </c>
      <c r="F6104" s="3">
        <v>21.267562999999999</v>
      </c>
      <c r="G6104">
        <v>73711700</v>
      </c>
      <c r="H6104" s="3" t="str">
        <f>TEXT(MCFT[[#This Row],[Date]],"dddd")</f>
        <v>Monday</v>
      </c>
      <c r="I6104" s="3">
        <f>MCFT[[#This Row],[Open]]-MCFT[[#This Row],[Close]]</f>
        <v>0.58000000000000185</v>
      </c>
      <c r="J6104" s="3">
        <f>INDEX(AAPL!$J:$J,MATCH(A:A,AAPL!$A:$A,0),1)</f>
        <v>7.4286999999998216E-2</v>
      </c>
      <c r="K6104" s="3" t="str">
        <f>IF(MCFT[[#This Row],[Day Change]]&gt;0,"UP","DOWN")</f>
        <v>UP</v>
      </c>
      <c r="L6104" s="9">
        <f>_xlfn.RANK.EQ(MCFT[[#This Row],[Date]],A:A,1)</f>
        <v>6103</v>
      </c>
      <c r="M6104" s="10">
        <f>_xlfn.RANK.AVG(MCFT[[#This Row],[Same change on date for AAPL]],AAPL,1)</f>
        <v>6575</v>
      </c>
      <c r="N6104" s="2">
        <f>MCFT[[#This Row],[Close]]/MCFT[[#This Row],[Open]]</f>
        <v>0.97839851024208557</v>
      </c>
    </row>
    <row r="6105" spans="1:14" x14ac:dyDescent="0.25">
      <c r="A6105" s="1">
        <v>40323</v>
      </c>
      <c r="B6105" s="3">
        <v>25.65</v>
      </c>
      <c r="C6105" s="3">
        <v>26.33</v>
      </c>
      <c r="D6105" s="3">
        <v>25.379999000000002</v>
      </c>
      <c r="E6105" s="3">
        <v>26.07</v>
      </c>
      <c r="F6105" s="3">
        <v>21.105642</v>
      </c>
      <c r="G6105">
        <v>98373600</v>
      </c>
      <c r="H6105" s="3" t="str">
        <f>TEXT(MCFT[[#This Row],[Date]],"dddd")</f>
        <v>Tuesday</v>
      </c>
      <c r="I6105" s="3">
        <f>MCFT[[#This Row],[Open]]-MCFT[[#This Row],[Close]]</f>
        <v>-0.42000000000000171</v>
      </c>
      <c r="J6105" s="3">
        <f>INDEX(AAPL!$J:$J,MATCH(A:A,AAPL!$A:$A,0),1)</f>
        <v>-0.83857300000000379</v>
      </c>
      <c r="K6105" s="3" t="str">
        <f>IF(MCFT[[#This Row],[Day Change]]&gt;0,"UP","DOWN")</f>
        <v>DOWN</v>
      </c>
      <c r="L6105" s="9">
        <f>_xlfn.RANK.EQ(MCFT[[#This Row],[Date]],A:A,1)</f>
        <v>6104</v>
      </c>
      <c r="M6105" s="10">
        <f>_xlfn.RANK.AVG(MCFT[[#This Row],[Same change on date for AAPL]],AAPL,1)</f>
        <v>444</v>
      </c>
      <c r="N6105" s="2">
        <f>MCFT[[#This Row],[Close]]/MCFT[[#This Row],[Open]]</f>
        <v>1.0163742690058479</v>
      </c>
    </row>
    <row r="6106" spans="1:14" x14ac:dyDescent="0.25">
      <c r="A6106" s="1">
        <v>40324</v>
      </c>
      <c r="B6106" s="3">
        <v>26.23</v>
      </c>
      <c r="C6106" s="3">
        <v>26.610001</v>
      </c>
      <c r="D6106" s="3">
        <v>24.559999000000001</v>
      </c>
      <c r="E6106" s="3">
        <v>25.01</v>
      </c>
      <c r="F6106" s="3">
        <v>20.247492000000001</v>
      </c>
      <c r="G6106">
        <v>176684100</v>
      </c>
      <c r="H6106" s="3" t="str">
        <f>TEXT(MCFT[[#This Row],[Date]],"dddd")</f>
        <v>Wednesday</v>
      </c>
      <c r="I6106" s="3">
        <f>MCFT[[#This Row],[Open]]-MCFT[[#This Row],[Close]]</f>
        <v>1.2199999999999989</v>
      </c>
      <c r="J6106" s="3">
        <f>INDEX(AAPL!$J:$J,MATCH(A:A,AAPL!$A:$A,0),1)</f>
        <v>0.85285999999999973</v>
      </c>
      <c r="K6106" s="3" t="str">
        <f>IF(MCFT[[#This Row],[Day Change]]&gt;0,"UP","DOWN")</f>
        <v>UP</v>
      </c>
      <c r="L6106" s="9">
        <f>_xlfn.RANK.EQ(MCFT[[#This Row],[Date]],A:A,1)</f>
        <v>6105</v>
      </c>
      <c r="M6106" s="10">
        <f>_xlfn.RANK.AVG(MCFT[[#This Row],[Same change on date for AAPL]],AAPL,1)</f>
        <v>7771</v>
      </c>
      <c r="N6106" s="2">
        <f>MCFT[[#This Row],[Close]]/MCFT[[#This Row],[Open]]</f>
        <v>0.95348837209302328</v>
      </c>
    </row>
    <row r="6107" spans="1:14" x14ac:dyDescent="0.25">
      <c r="A6107" s="1">
        <v>40325</v>
      </c>
      <c r="B6107" s="3">
        <v>25.73</v>
      </c>
      <c r="C6107" s="3">
        <v>26.360001</v>
      </c>
      <c r="D6107" s="3">
        <v>25.73</v>
      </c>
      <c r="E6107" s="3">
        <v>26</v>
      </c>
      <c r="F6107" s="3">
        <v>21.048973</v>
      </c>
      <c r="G6107">
        <v>136433600</v>
      </c>
      <c r="H6107" s="3" t="str">
        <f>TEXT(MCFT[[#This Row],[Date]],"dddd")</f>
        <v>Thursday</v>
      </c>
      <c r="I6107" s="3">
        <f>MCFT[[#This Row],[Open]]-MCFT[[#This Row],[Close]]</f>
        <v>-0.26999999999999957</v>
      </c>
      <c r="J6107" s="3">
        <f>INDEX(AAPL!$J:$J,MATCH(A:A,AAPL!$A:$A,0),1)</f>
        <v>-0.39285699999999935</v>
      </c>
      <c r="K6107" s="3" t="str">
        <f>IF(MCFT[[#This Row],[Day Change]]&gt;0,"UP","DOWN")</f>
        <v>DOWN</v>
      </c>
      <c r="L6107" s="9">
        <f>_xlfn.RANK.EQ(MCFT[[#This Row],[Date]],A:A,1)</f>
        <v>6106</v>
      </c>
      <c r="M6107" s="10">
        <f>_xlfn.RANK.AVG(MCFT[[#This Row],[Same change on date for AAPL]],AAPL,1)</f>
        <v>846</v>
      </c>
      <c r="N6107" s="2">
        <f>MCFT[[#This Row],[Close]]/MCFT[[#This Row],[Open]]</f>
        <v>1.0104935872522347</v>
      </c>
    </row>
    <row r="6108" spans="1:14" x14ac:dyDescent="0.25">
      <c r="A6108" s="1">
        <v>40326</v>
      </c>
      <c r="B6108" s="3">
        <v>25.84</v>
      </c>
      <c r="C6108" s="3">
        <v>26.120000999999998</v>
      </c>
      <c r="D6108" s="3">
        <v>25.66</v>
      </c>
      <c r="E6108" s="3">
        <v>25.799999</v>
      </c>
      <c r="F6108" s="3">
        <v>20.887058</v>
      </c>
      <c r="G6108">
        <v>67496900</v>
      </c>
      <c r="H6108" s="3" t="str">
        <f>TEXT(MCFT[[#This Row],[Date]],"dddd")</f>
        <v>Friday</v>
      </c>
      <c r="I6108" s="3">
        <f>MCFT[[#This Row],[Open]]-MCFT[[#This Row],[Close]]</f>
        <v>4.0001000000000175E-2</v>
      </c>
      <c r="J6108" s="3">
        <f>INDEX(AAPL!$J:$J,MATCH(A:A,AAPL!$A:$A,0),1)</f>
        <v>0.35857000000000028</v>
      </c>
      <c r="K6108" s="3" t="str">
        <f>IF(MCFT[[#This Row],[Day Change]]&gt;0,"UP","DOWN")</f>
        <v>UP</v>
      </c>
      <c r="L6108" s="9">
        <f>_xlfn.RANK.EQ(MCFT[[#This Row],[Date]],A:A,1)</f>
        <v>6107</v>
      </c>
      <c r="M6108" s="10">
        <f>_xlfn.RANK.AVG(MCFT[[#This Row],[Same change on date for AAPL]],AAPL,1)</f>
        <v>7337</v>
      </c>
      <c r="N6108" s="2">
        <f>MCFT[[#This Row],[Close]]/MCFT[[#This Row],[Open]]</f>
        <v>0.99845197368421057</v>
      </c>
    </row>
    <row r="6109" spans="1:14" x14ac:dyDescent="0.25">
      <c r="A6109" s="1">
        <v>40330</v>
      </c>
      <c r="B6109" s="3">
        <v>25.530000999999999</v>
      </c>
      <c r="C6109" s="3">
        <v>26.309999000000001</v>
      </c>
      <c r="D6109" s="3">
        <v>25.52</v>
      </c>
      <c r="E6109" s="3">
        <v>25.889999</v>
      </c>
      <c r="F6109" s="3">
        <v>20.959918999999999</v>
      </c>
      <c r="G6109">
        <v>76152400</v>
      </c>
      <c r="H6109" s="3" t="str">
        <f>TEXT(MCFT[[#This Row],[Date]],"dddd")</f>
        <v>Tuesday</v>
      </c>
      <c r="I6109" s="3">
        <f>MCFT[[#This Row],[Open]]-MCFT[[#This Row],[Close]]</f>
        <v>-0.35999800000000093</v>
      </c>
      <c r="J6109" s="3">
        <f>INDEX(AAPL!$J:$J,MATCH(A:A,AAPL!$A:$A,0),1)</f>
        <v>-0.16285700000000247</v>
      </c>
      <c r="K6109" s="3" t="str">
        <f>IF(MCFT[[#This Row],[Day Change]]&gt;0,"UP","DOWN")</f>
        <v>DOWN</v>
      </c>
      <c r="L6109" s="9">
        <f>_xlfn.RANK.EQ(MCFT[[#This Row],[Date]],A:A,1)</f>
        <v>6108</v>
      </c>
      <c r="M6109" s="10">
        <f>_xlfn.RANK.AVG(MCFT[[#This Row],[Same change on date for AAPL]],AAPL,1)</f>
        <v>1300</v>
      </c>
      <c r="N6109" s="2">
        <f>MCFT[[#This Row],[Close]]/MCFT[[#This Row],[Open]]</f>
        <v>1.0141009786877799</v>
      </c>
    </row>
    <row r="6110" spans="1:14" x14ac:dyDescent="0.25">
      <c r="A6110" s="1">
        <v>40331</v>
      </c>
      <c r="B6110" s="3">
        <v>26.059999000000001</v>
      </c>
      <c r="C6110" s="3">
        <v>26.48</v>
      </c>
      <c r="D6110" s="3">
        <v>25.73</v>
      </c>
      <c r="E6110" s="3">
        <v>26.459999</v>
      </c>
      <c r="F6110" s="3">
        <v>21.421381</v>
      </c>
      <c r="G6110">
        <v>65718800</v>
      </c>
      <c r="H6110" s="3" t="str">
        <f>TEXT(MCFT[[#This Row],[Date]],"dddd")</f>
        <v>Wednesday</v>
      </c>
      <c r="I6110" s="3">
        <f>MCFT[[#This Row],[Open]]-MCFT[[#This Row],[Close]]</f>
        <v>-0.39999999999999858</v>
      </c>
      <c r="J6110" s="3">
        <f>INDEX(AAPL!$J:$J,MATCH(A:A,AAPL!$A:$A,0),1)</f>
        <v>8.4286000000005856E-2</v>
      </c>
      <c r="K6110" s="3" t="str">
        <f>IF(MCFT[[#This Row],[Day Change]]&gt;0,"UP","DOWN")</f>
        <v>DOWN</v>
      </c>
      <c r="L6110" s="9">
        <f>_xlfn.RANK.EQ(MCFT[[#This Row],[Date]],A:A,1)</f>
        <v>6109</v>
      </c>
      <c r="M6110" s="10">
        <f>_xlfn.RANK.AVG(MCFT[[#This Row],[Same change on date for AAPL]],AAPL,1)</f>
        <v>6630</v>
      </c>
      <c r="N6110" s="2">
        <f>MCFT[[#This Row],[Close]]/MCFT[[#This Row],[Open]]</f>
        <v>1.0153491947563005</v>
      </c>
    </row>
    <row r="6111" spans="1:14" x14ac:dyDescent="0.25">
      <c r="A6111" s="1">
        <v>40332</v>
      </c>
      <c r="B6111" s="3">
        <v>26.549999</v>
      </c>
      <c r="C6111" s="3">
        <v>26.93</v>
      </c>
      <c r="D6111" s="3">
        <v>26.41</v>
      </c>
      <c r="E6111" s="3">
        <v>26.860001</v>
      </c>
      <c r="F6111" s="3">
        <v>21.745207000000001</v>
      </c>
      <c r="G6111">
        <v>67837000</v>
      </c>
      <c r="H6111" s="3" t="str">
        <f>TEXT(MCFT[[#This Row],[Date]],"dddd")</f>
        <v>Thursday</v>
      </c>
      <c r="I6111" s="3">
        <f>MCFT[[#This Row],[Open]]-MCFT[[#This Row],[Close]]</f>
        <v>-0.31000200000000078</v>
      </c>
      <c r="J6111" s="3">
        <f>INDEX(AAPL!$J:$J,MATCH(A:A,AAPL!$A:$A,0),1)</f>
        <v>0.29428800000000166</v>
      </c>
      <c r="K6111" s="3" t="str">
        <f>IF(MCFT[[#This Row],[Day Change]]&gt;0,"UP","DOWN")</f>
        <v>DOWN</v>
      </c>
      <c r="L6111" s="9">
        <f>_xlfn.RANK.EQ(MCFT[[#This Row],[Date]],A:A,1)</f>
        <v>6110</v>
      </c>
      <c r="M6111" s="10">
        <f>_xlfn.RANK.AVG(MCFT[[#This Row],[Same change on date for AAPL]],AAPL,1)</f>
        <v>7235</v>
      </c>
      <c r="N6111" s="2">
        <f>MCFT[[#This Row],[Close]]/MCFT[[#This Row],[Open]]</f>
        <v>1.0116761586318703</v>
      </c>
    </row>
    <row r="6112" spans="1:14" x14ac:dyDescent="0.25">
      <c r="A6112" s="1">
        <v>40333</v>
      </c>
      <c r="B6112" s="3">
        <v>26.1</v>
      </c>
      <c r="C6112" s="3">
        <v>26.57</v>
      </c>
      <c r="D6112" s="3">
        <v>25.620000999999998</v>
      </c>
      <c r="E6112" s="3">
        <v>25.790001</v>
      </c>
      <c r="F6112" s="3">
        <v>20.878965000000001</v>
      </c>
      <c r="G6112">
        <v>89832200</v>
      </c>
      <c r="H6112" s="3" t="str">
        <f>TEXT(MCFT[[#This Row],[Date]],"dddd")</f>
        <v>Friday</v>
      </c>
      <c r="I6112" s="3">
        <f>MCFT[[#This Row],[Open]]-MCFT[[#This Row],[Close]]</f>
        <v>0.30999900000000125</v>
      </c>
      <c r="J6112" s="3">
        <f>INDEX(AAPL!$J:$J,MATCH(A:A,AAPL!$A:$A,0),1)</f>
        <v>0.32142599999999533</v>
      </c>
      <c r="K6112" s="3" t="str">
        <f>IF(MCFT[[#This Row],[Day Change]]&gt;0,"UP","DOWN")</f>
        <v>UP</v>
      </c>
      <c r="L6112" s="9">
        <f>_xlfn.RANK.EQ(MCFT[[#This Row],[Date]],A:A,1)</f>
        <v>6111</v>
      </c>
      <c r="M6112" s="10">
        <f>_xlfn.RANK.AVG(MCFT[[#This Row],[Same change on date for AAPL]],AAPL,1)</f>
        <v>7273</v>
      </c>
      <c r="N6112" s="2">
        <f>MCFT[[#This Row],[Close]]/MCFT[[#This Row],[Open]]</f>
        <v>0.98812264367816083</v>
      </c>
    </row>
    <row r="6113" spans="1:14" x14ac:dyDescent="0.25">
      <c r="A6113" s="1">
        <v>40336</v>
      </c>
      <c r="B6113" s="3">
        <v>25.82</v>
      </c>
      <c r="C6113" s="3">
        <v>25.83</v>
      </c>
      <c r="D6113" s="3">
        <v>25.24</v>
      </c>
      <c r="E6113" s="3">
        <v>25.290001</v>
      </c>
      <c r="F6113" s="3">
        <v>20.474173</v>
      </c>
      <c r="G6113">
        <v>80456200</v>
      </c>
      <c r="H6113" s="3" t="str">
        <f>TEXT(MCFT[[#This Row],[Date]],"dddd")</f>
        <v>Monday</v>
      </c>
      <c r="I6113" s="3">
        <f>MCFT[[#This Row],[Open]]-MCFT[[#This Row],[Close]]</f>
        <v>0.52999900000000011</v>
      </c>
      <c r="J6113" s="3">
        <f>INDEX(AAPL!$J:$J,MATCH(A:A,AAPL!$A:$A,0),1)</f>
        <v>1.0499989999999997</v>
      </c>
      <c r="K6113" s="3" t="str">
        <f>IF(MCFT[[#This Row],[Day Change]]&gt;0,"UP","DOWN")</f>
        <v>UP</v>
      </c>
      <c r="L6113" s="9">
        <f>_xlfn.RANK.EQ(MCFT[[#This Row],[Date]],A:A,1)</f>
        <v>6112</v>
      </c>
      <c r="M6113" s="10">
        <f>_xlfn.RANK.AVG(MCFT[[#This Row],[Same change on date for AAPL]],AAPL,1)</f>
        <v>7866</v>
      </c>
      <c r="N6113" s="2">
        <f>MCFT[[#This Row],[Close]]/MCFT[[#This Row],[Open]]</f>
        <v>0.97947331525948877</v>
      </c>
    </row>
    <row r="6114" spans="1:14" x14ac:dyDescent="0.25">
      <c r="A6114" s="1">
        <v>40337</v>
      </c>
      <c r="B6114" s="3">
        <v>25.25</v>
      </c>
      <c r="C6114" s="3">
        <v>25.26</v>
      </c>
      <c r="D6114" s="3">
        <v>24.65</v>
      </c>
      <c r="E6114" s="3">
        <v>25.110001</v>
      </c>
      <c r="F6114" s="3">
        <v>20.328453</v>
      </c>
      <c r="G6114">
        <v>87355000</v>
      </c>
      <c r="H6114" s="3" t="str">
        <f>TEXT(MCFT[[#This Row],[Date]],"dddd")</f>
        <v>Tuesday</v>
      </c>
      <c r="I6114" s="3">
        <f>MCFT[[#This Row],[Open]]-MCFT[[#This Row],[Close]]</f>
        <v>0.13999899999999954</v>
      </c>
      <c r="J6114" s="3">
        <f>INDEX(AAPL!$J:$J,MATCH(A:A,AAPL!$A:$A,0),1)</f>
        <v>0.55857100000000059</v>
      </c>
      <c r="K6114" s="3" t="str">
        <f>IF(MCFT[[#This Row],[Day Change]]&gt;0,"UP","DOWN")</f>
        <v>UP</v>
      </c>
      <c r="L6114" s="9">
        <f>_xlfn.RANK.EQ(MCFT[[#This Row],[Date]],A:A,1)</f>
        <v>6113</v>
      </c>
      <c r="M6114" s="10">
        <f>_xlfn.RANK.AVG(MCFT[[#This Row],[Same change on date for AAPL]],AAPL,1)</f>
        <v>7547.5</v>
      </c>
      <c r="N6114" s="2">
        <f>MCFT[[#This Row],[Close]]/MCFT[[#This Row],[Open]]</f>
        <v>0.99445548514851489</v>
      </c>
    </row>
    <row r="6115" spans="1:14" x14ac:dyDescent="0.25">
      <c r="A6115" s="1">
        <v>40338</v>
      </c>
      <c r="B6115" s="3">
        <v>25.219999000000001</v>
      </c>
      <c r="C6115" s="3">
        <v>25.52</v>
      </c>
      <c r="D6115" s="3">
        <v>24.75</v>
      </c>
      <c r="E6115" s="3">
        <v>24.790001</v>
      </c>
      <c r="F6115" s="3">
        <v>20.069386999999999</v>
      </c>
      <c r="G6115">
        <v>87794000</v>
      </c>
      <c r="H6115" s="3" t="str">
        <f>TEXT(MCFT[[#This Row],[Date]],"dddd")</f>
        <v>Wednesday</v>
      </c>
      <c r="I6115" s="3">
        <f>MCFT[[#This Row],[Open]]-MCFT[[#This Row],[Close]]</f>
        <v>0.42999800000000121</v>
      </c>
      <c r="J6115" s="3">
        <f>INDEX(AAPL!$J:$J,MATCH(A:A,AAPL!$A:$A,0),1)</f>
        <v>1.1814269999999993</v>
      </c>
      <c r="K6115" s="3" t="str">
        <f>IF(MCFT[[#This Row],[Day Change]]&gt;0,"UP","DOWN")</f>
        <v>UP</v>
      </c>
      <c r="L6115" s="9">
        <f>_xlfn.RANK.EQ(MCFT[[#This Row],[Date]],A:A,1)</f>
        <v>6114</v>
      </c>
      <c r="M6115" s="10">
        <f>_xlfn.RANK.AVG(MCFT[[#This Row],[Same change on date for AAPL]],AAPL,1)</f>
        <v>7928.5</v>
      </c>
      <c r="N6115" s="2">
        <f>MCFT[[#This Row],[Close]]/MCFT[[#This Row],[Open]]</f>
        <v>0.98295011827716561</v>
      </c>
    </row>
    <row r="6116" spans="1:14" x14ac:dyDescent="0.25">
      <c r="A6116" s="1">
        <v>40339</v>
      </c>
      <c r="B6116" s="3">
        <v>25.129999000000002</v>
      </c>
      <c r="C6116" s="3">
        <v>25.15</v>
      </c>
      <c r="D6116" s="3">
        <v>24.780000999999999</v>
      </c>
      <c r="E6116" s="3">
        <v>25</v>
      </c>
      <c r="F6116" s="3">
        <v>20.239398999999999</v>
      </c>
      <c r="G6116">
        <v>78930900</v>
      </c>
      <c r="H6116" s="3" t="str">
        <f>TEXT(MCFT[[#This Row],[Date]],"dddd")</f>
        <v>Thursday</v>
      </c>
      <c r="I6116" s="3">
        <f>MCFT[[#This Row],[Open]]-MCFT[[#This Row],[Close]]</f>
        <v>0.12999900000000153</v>
      </c>
      <c r="J6116" s="3">
        <f>INDEX(AAPL!$J:$J,MATCH(A:A,AAPL!$A:$A,0),1)</f>
        <v>-0.81000199999999722</v>
      </c>
      <c r="K6116" s="3" t="str">
        <f>IF(MCFT[[#This Row],[Day Change]]&gt;0,"UP","DOWN")</f>
        <v>UP</v>
      </c>
      <c r="L6116" s="9">
        <f>_xlfn.RANK.EQ(MCFT[[#This Row],[Date]],A:A,1)</f>
        <v>6115</v>
      </c>
      <c r="M6116" s="10">
        <f>_xlfn.RANK.AVG(MCFT[[#This Row],[Same change on date for AAPL]],AAPL,1)</f>
        <v>459</v>
      </c>
      <c r="N6116" s="2">
        <f>MCFT[[#This Row],[Close]]/MCFT[[#This Row],[Open]]</f>
        <v>0.99482693970660319</v>
      </c>
    </row>
    <row r="6117" spans="1:14" x14ac:dyDescent="0.25">
      <c r="A6117" s="1">
        <v>40340</v>
      </c>
      <c r="B6117" s="3">
        <v>25.040001</v>
      </c>
      <c r="C6117" s="3">
        <v>25.719999000000001</v>
      </c>
      <c r="D6117" s="3">
        <v>24.77</v>
      </c>
      <c r="E6117" s="3">
        <v>25.66</v>
      </c>
      <c r="F6117" s="3">
        <v>20.773712</v>
      </c>
      <c r="G6117">
        <v>68057700</v>
      </c>
      <c r="H6117" s="3" t="str">
        <f>TEXT(MCFT[[#This Row],[Date]],"dddd")</f>
        <v>Friday</v>
      </c>
      <c r="I6117" s="3">
        <f>MCFT[[#This Row],[Open]]-MCFT[[#This Row],[Close]]</f>
        <v>-0.61999899999999997</v>
      </c>
      <c r="J6117" s="3">
        <f>INDEX(AAPL!$J:$J,MATCH(A:A,AAPL!$A:$A,0),1)</f>
        <v>-0.7542839999999984</v>
      </c>
      <c r="K6117" s="3" t="str">
        <f>IF(MCFT[[#This Row],[Day Change]]&gt;0,"UP","DOWN")</f>
        <v>DOWN</v>
      </c>
      <c r="L6117" s="9">
        <f>_xlfn.RANK.EQ(MCFT[[#This Row],[Date]],A:A,1)</f>
        <v>6116</v>
      </c>
      <c r="M6117" s="10">
        <f>_xlfn.RANK.AVG(MCFT[[#This Row],[Same change on date for AAPL]],AAPL,1)</f>
        <v>494</v>
      </c>
      <c r="N6117" s="2">
        <f>MCFT[[#This Row],[Close]]/MCFT[[#This Row],[Open]]</f>
        <v>1.0247603424616476</v>
      </c>
    </row>
    <row r="6118" spans="1:14" x14ac:dyDescent="0.25">
      <c r="A6118" s="1">
        <v>40343</v>
      </c>
      <c r="B6118" s="3">
        <v>25.860001</v>
      </c>
      <c r="C6118" s="3">
        <v>25.959999</v>
      </c>
      <c r="D6118" s="3">
        <v>25.469999000000001</v>
      </c>
      <c r="E6118" s="3">
        <v>25.5</v>
      </c>
      <c r="F6118" s="3">
        <v>20.644183999999999</v>
      </c>
      <c r="G6118">
        <v>50972400</v>
      </c>
      <c r="H6118" s="3" t="str">
        <f>TEXT(MCFT[[#This Row],[Date]],"dddd")</f>
        <v>Monday</v>
      </c>
      <c r="I6118" s="3">
        <f>MCFT[[#This Row],[Open]]-MCFT[[#This Row],[Close]]</f>
        <v>0.36000100000000046</v>
      </c>
      <c r="J6118" s="3">
        <f>INDEX(AAPL!$J:$J,MATCH(A:A,AAPL!$A:$A,0),1)</f>
        <v>0.24000200000000405</v>
      </c>
      <c r="K6118" s="3" t="str">
        <f>IF(MCFT[[#This Row],[Day Change]]&gt;0,"UP","DOWN")</f>
        <v>UP</v>
      </c>
      <c r="L6118" s="9">
        <f>_xlfn.RANK.EQ(MCFT[[#This Row],[Date]],A:A,1)</f>
        <v>6117</v>
      </c>
      <c r="M6118" s="10">
        <f>_xlfn.RANK.AVG(MCFT[[#This Row],[Same change on date for AAPL]],AAPL,1)</f>
        <v>7139</v>
      </c>
      <c r="N6118" s="2">
        <f>MCFT[[#This Row],[Close]]/MCFT[[#This Row],[Open]]</f>
        <v>0.98607884817947222</v>
      </c>
    </row>
    <row r="6119" spans="1:14" x14ac:dyDescent="0.25">
      <c r="A6119" s="1">
        <v>40344</v>
      </c>
      <c r="B6119" s="3">
        <v>25.75</v>
      </c>
      <c r="C6119" s="3">
        <v>26.65</v>
      </c>
      <c r="D6119" s="3">
        <v>25.74</v>
      </c>
      <c r="E6119" s="3">
        <v>26.58</v>
      </c>
      <c r="F6119" s="3">
        <v>21.518526000000001</v>
      </c>
      <c r="G6119">
        <v>81641500</v>
      </c>
      <c r="H6119" s="3" t="str">
        <f>TEXT(MCFT[[#This Row],[Date]],"dddd")</f>
        <v>Tuesday</v>
      </c>
      <c r="I6119" s="3">
        <f>MCFT[[#This Row],[Open]]-MCFT[[#This Row],[Close]]</f>
        <v>-0.82999999999999829</v>
      </c>
      <c r="J6119" s="3">
        <f>INDEX(AAPL!$J:$J,MATCH(A:A,AAPL!$A:$A,0),1)</f>
        <v>-0.57857199999999409</v>
      </c>
      <c r="K6119" s="3" t="str">
        <f>IF(MCFT[[#This Row],[Day Change]]&gt;0,"UP","DOWN")</f>
        <v>DOWN</v>
      </c>
      <c r="L6119" s="9">
        <f>_xlfn.RANK.EQ(MCFT[[#This Row],[Date]],A:A,1)</f>
        <v>6118</v>
      </c>
      <c r="M6119" s="10">
        <f>_xlfn.RANK.AVG(MCFT[[#This Row],[Same change on date for AAPL]],AAPL,1)</f>
        <v>632</v>
      </c>
      <c r="N6119" s="2">
        <f>MCFT[[#This Row],[Close]]/MCFT[[#This Row],[Open]]</f>
        <v>1.0322330097087378</v>
      </c>
    </row>
    <row r="6120" spans="1:14" x14ac:dyDescent="0.25">
      <c r="A6120" s="1">
        <v>40345</v>
      </c>
      <c r="B6120" s="3">
        <v>26.469999000000001</v>
      </c>
      <c r="C6120" s="3">
        <v>26.58</v>
      </c>
      <c r="D6120" s="3">
        <v>26.23</v>
      </c>
      <c r="E6120" s="3">
        <v>26.32</v>
      </c>
      <c r="F6120" s="3">
        <v>21.308039000000001</v>
      </c>
      <c r="G6120">
        <v>48698000</v>
      </c>
      <c r="H6120" s="3" t="str">
        <f>TEXT(MCFT[[#This Row],[Date]],"dddd")</f>
        <v>Wednesday</v>
      </c>
      <c r="I6120" s="3">
        <f>MCFT[[#This Row],[Open]]-MCFT[[#This Row],[Close]]</f>
        <v>0.1499990000000011</v>
      </c>
      <c r="J6120" s="3">
        <f>INDEX(AAPL!$J:$J,MATCH(A:A,AAPL!$A:$A,0),1)</f>
        <v>-0.87857100000000088</v>
      </c>
      <c r="K6120" s="3" t="str">
        <f>IF(MCFT[[#This Row],[Day Change]]&gt;0,"UP","DOWN")</f>
        <v>UP</v>
      </c>
      <c r="L6120" s="9">
        <f>_xlfn.RANK.EQ(MCFT[[#This Row],[Date]],A:A,1)</f>
        <v>6119</v>
      </c>
      <c r="M6120" s="10">
        <f>_xlfn.RANK.AVG(MCFT[[#This Row],[Same change on date for AAPL]],AAPL,1)</f>
        <v>424</v>
      </c>
      <c r="N6120" s="2">
        <f>MCFT[[#This Row],[Close]]/MCFT[[#This Row],[Open]]</f>
        <v>0.9943332449691441</v>
      </c>
    </row>
    <row r="6121" spans="1:14" x14ac:dyDescent="0.25">
      <c r="A6121" s="1">
        <v>40346</v>
      </c>
      <c r="B6121" s="3">
        <v>26.559999000000001</v>
      </c>
      <c r="C6121" s="3">
        <v>26.67</v>
      </c>
      <c r="D6121" s="3">
        <v>26.040001</v>
      </c>
      <c r="E6121" s="3">
        <v>26.370000999999998</v>
      </c>
      <c r="F6121" s="3">
        <v>21.348514999999999</v>
      </c>
      <c r="G6121">
        <v>47995500</v>
      </c>
      <c r="H6121" s="3" t="str">
        <f>TEXT(MCFT[[#This Row],[Date]],"dddd")</f>
        <v>Thursday</v>
      </c>
      <c r="I6121" s="3">
        <f>MCFT[[#This Row],[Open]]-MCFT[[#This Row],[Close]]</f>
        <v>0.18999800000000278</v>
      </c>
      <c r="J6121" s="3">
        <f>INDEX(AAPL!$J:$J,MATCH(A:A,AAPL!$A:$A,0),1)</f>
        <v>-0.18142699999999934</v>
      </c>
      <c r="K6121" s="3" t="str">
        <f>IF(MCFT[[#This Row],[Day Change]]&gt;0,"UP","DOWN")</f>
        <v>UP</v>
      </c>
      <c r="L6121" s="9">
        <f>_xlfn.RANK.EQ(MCFT[[#This Row],[Date]],A:A,1)</f>
        <v>6120</v>
      </c>
      <c r="M6121" s="10">
        <f>_xlfn.RANK.AVG(MCFT[[#This Row],[Same change on date for AAPL]],AAPL,1)</f>
        <v>1255</v>
      </c>
      <c r="N6121" s="2">
        <f>MCFT[[#This Row],[Close]]/MCFT[[#This Row],[Open]]</f>
        <v>0.99284646057403836</v>
      </c>
    </row>
    <row r="6122" spans="1:14" x14ac:dyDescent="0.25">
      <c r="A6122" s="1">
        <v>40347</v>
      </c>
      <c r="B6122" s="3">
        <v>26.370000999999998</v>
      </c>
      <c r="C6122" s="3">
        <v>26.530000999999999</v>
      </c>
      <c r="D6122" s="3">
        <v>26.17</v>
      </c>
      <c r="E6122" s="3">
        <v>26.440000999999999</v>
      </c>
      <c r="F6122" s="3">
        <v>21.405187999999999</v>
      </c>
      <c r="G6122">
        <v>52075600</v>
      </c>
      <c r="H6122" s="3" t="str">
        <f>TEXT(MCFT[[#This Row],[Date]],"dddd")</f>
        <v>Friday</v>
      </c>
      <c r="I6122" s="3">
        <f>MCFT[[#This Row],[Open]]-MCFT[[#This Row],[Close]]</f>
        <v>-7.0000000000000284E-2</v>
      </c>
      <c r="J6122" s="3">
        <f>INDEX(AAPL!$J:$J,MATCH(A:A,AAPL!$A:$A,0),1)</f>
        <v>-0.26000200000000007</v>
      </c>
      <c r="K6122" s="3" t="str">
        <f>IF(MCFT[[#This Row],[Day Change]]&gt;0,"UP","DOWN")</f>
        <v>DOWN</v>
      </c>
      <c r="L6122" s="9">
        <f>_xlfn.RANK.EQ(MCFT[[#This Row],[Date]],A:A,1)</f>
        <v>6121</v>
      </c>
      <c r="M6122" s="10">
        <f>_xlfn.RANK.AVG(MCFT[[#This Row],[Same change on date for AAPL]],AAPL,1)</f>
        <v>1064</v>
      </c>
      <c r="N6122" s="2">
        <f>MCFT[[#This Row],[Close]]/MCFT[[#This Row],[Open]]</f>
        <v>1.0026545315641058</v>
      </c>
    </row>
    <row r="6123" spans="1:14" x14ac:dyDescent="0.25">
      <c r="A6123" s="1">
        <v>40350</v>
      </c>
      <c r="B6123" s="3">
        <v>26.780000999999999</v>
      </c>
      <c r="C6123" s="3">
        <v>26.889999</v>
      </c>
      <c r="D6123" s="3">
        <v>25.889999</v>
      </c>
      <c r="E6123" s="3">
        <v>25.950001</v>
      </c>
      <c r="F6123" s="3">
        <v>21.008493000000001</v>
      </c>
      <c r="G6123">
        <v>54625300</v>
      </c>
      <c r="H6123" s="3" t="str">
        <f>TEXT(MCFT[[#This Row],[Date]],"dddd")</f>
        <v>Monday</v>
      </c>
      <c r="I6123" s="3">
        <f>MCFT[[#This Row],[Open]]-MCFT[[#This Row],[Close]]</f>
        <v>0.82999999999999829</v>
      </c>
      <c r="J6123" s="3">
        <f>INDEX(AAPL!$J:$J,MATCH(A:A,AAPL!$A:$A,0),1)</f>
        <v>1.0742830000000012</v>
      </c>
      <c r="K6123" s="3" t="str">
        <f>IF(MCFT[[#This Row],[Day Change]]&gt;0,"UP","DOWN")</f>
        <v>UP</v>
      </c>
      <c r="L6123" s="9">
        <f>_xlfn.RANK.EQ(MCFT[[#This Row],[Date]],A:A,1)</f>
        <v>6122</v>
      </c>
      <c r="M6123" s="10">
        <f>_xlfn.RANK.AVG(MCFT[[#This Row],[Same change on date for AAPL]],AAPL,1)</f>
        <v>7878</v>
      </c>
      <c r="N6123" s="2">
        <f>MCFT[[#This Row],[Close]]/MCFT[[#This Row],[Open]]</f>
        <v>0.96900672259123521</v>
      </c>
    </row>
    <row r="6124" spans="1:14" x14ac:dyDescent="0.25">
      <c r="A6124" s="1">
        <v>40351</v>
      </c>
      <c r="B6124" s="3">
        <v>26.16</v>
      </c>
      <c r="C6124" s="3">
        <v>26.450001</v>
      </c>
      <c r="D6124" s="3">
        <v>25.76</v>
      </c>
      <c r="E6124" s="3">
        <v>25.77</v>
      </c>
      <c r="F6124" s="3">
        <v>20.862772</v>
      </c>
      <c r="G6124">
        <v>55985400</v>
      </c>
      <c r="H6124" s="3" t="str">
        <f>TEXT(MCFT[[#This Row],[Date]],"dddd")</f>
        <v>Tuesday</v>
      </c>
      <c r="I6124" s="3">
        <f>MCFT[[#This Row],[Open]]-MCFT[[#This Row],[Close]]</f>
        <v>0.39000000000000057</v>
      </c>
      <c r="J6124" s="3">
        <f>INDEX(AAPL!$J:$J,MATCH(A:A,AAPL!$A:$A,0),1)</f>
        <v>-0.24142799999999909</v>
      </c>
      <c r="K6124" s="3" t="str">
        <f>IF(MCFT[[#This Row],[Day Change]]&gt;0,"UP","DOWN")</f>
        <v>UP</v>
      </c>
      <c r="L6124" s="9">
        <f>_xlfn.RANK.EQ(MCFT[[#This Row],[Date]],A:A,1)</f>
        <v>6123</v>
      </c>
      <c r="M6124" s="10">
        <f>_xlfn.RANK.AVG(MCFT[[#This Row],[Same change on date for AAPL]],AAPL,1)</f>
        <v>1101</v>
      </c>
      <c r="N6124" s="2">
        <f>MCFT[[#This Row],[Close]]/MCFT[[#This Row],[Open]]</f>
        <v>0.98509174311926606</v>
      </c>
    </row>
    <row r="6125" spans="1:14" x14ac:dyDescent="0.25">
      <c r="A6125" s="1">
        <v>40352</v>
      </c>
      <c r="B6125" s="3">
        <v>25.780000999999999</v>
      </c>
      <c r="C6125" s="3">
        <v>25.780000999999999</v>
      </c>
      <c r="D6125" s="3">
        <v>25.219999000000001</v>
      </c>
      <c r="E6125" s="3">
        <v>25.309999000000001</v>
      </c>
      <c r="F6125" s="3">
        <v>20.490368</v>
      </c>
      <c r="G6125">
        <v>61466200</v>
      </c>
      <c r="H6125" s="3" t="str">
        <f>TEXT(MCFT[[#This Row],[Date]],"dddd")</f>
        <v>Wednesday</v>
      </c>
      <c r="I6125" s="3">
        <f>MCFT[[#This Row],[Open]]-MCFT[[#This Row],[Close]]</f>
        <v>0.47000199999999737</v>
      </c>
      <c r="J6125" s="3">
        <f>INDEX(AAPL!$J:$J,MATCH(A:A,AAPL!$A:$A,0),1)</f>
        <v>0.5157169999999951</v>
      </c>
      <c r="K6125" s="3" t="str">
        <f>IF(MCFT[[#This Row],[Day Change]]&gt;0,"UP","DOWN")</f>
        <v>UP</v>
      </c>
      <c r="L6125" s="9">
        <f>_xlfn.RANK.EQ(MCFT[[#This Row],[Date]],A:A,1)</f>
        <v>6124</v>
      </c>
      <c r="M6125" s="10">
        <f>_xlfn.RANK.AVG(MCFT[[#This Row],[Same change on date for AAPL]],AAPL,1)</f>
        <v>7519</v>
      </c>
      <c r="N6125" s="2">
        <f>MCFT[[#This Row],[Close]]/MCFT[[#This Row],[Open]]</f>
        <v>0.98176873616102667</v>
      </c>
    </row>
    <row r="6126" spans="1:14" x14ac:dyDescent="0.25">
      <c r="A6126" s="1">
        <v>40353</v>
      </c>
      <c r="B6126" s="3">
        <v>25.459999</v>
      </c>
      <c r="C6126" s="3">
        <v>25.719999000000001</v>
      </c>
      <c r="D6126" s="3">
        <v>24.93</v>
      </c>
      <c r="E6126" s="3">
        <v>25</v>
      </c>
      <c r="F6126" s="3">
        <v>20.239398999999999</v>
      </c>
      <c r="G6126">
        <v>85243400</v>
      </c>
      <c r="H6126" s="3" t="str">
        <f>TEXT(MCFT[[#This Row],[Date]],"dddd")</f>
        <v>Thursday</v>
      </c>
      <c r="I6126" s="3">
        <f>MCFT[[#This Row],[Open]]-MCFT[[#This Row],[Close]]</f>
        <v>0.45999899999999982</v>
      </c>
      <c r="J6126" s="3">
        <f>INDEX(AAPL!$J:$J,MATCH(A:A,AAPL!$A:$A,0),1)</f>
        <v>0.28571699999999822</v>
      </c>
      <c r="K6126" s="3" t="str">
        <f>IF(MCFT[[#This Row],[Day Change]]&gt;0,"UP","DOWN")</f>
        <v>UP</v>
      </c>
      <c r="L6126" s="9">
        <f>_xlfn.RANK.EQ(MCFT[[#This Row],[Date]],A:A,1)</f>
        <v>6125</v>
      </c>
      <c r="M6126" s="10">
        <f>_xlfn.RANK.AVG(MCFT[[#This Row],[Same change on date for AAPL]],AAPL,1)</f>
        <v>7218</v>
      </c>
      <c r="N6126" s="2">
        <f>MCFT[[#This Row],[Close]]/MCFT[[#This Row],[Open]]</f>
        <v>0.98193248161557278</v>
      </c>
    </row>
    <row r="6127" spans="1:14" x14ac:dyDescent="0.25">
      <c r="A6127" s="1">
        <v>40354</v>
      </c>
      <c r="B6127" s="3">
        <v>25.049999</v>
      </c>
      <c r="C6127" s="3">
        <v>25.110001</v>
      </c>
      <c r="D6127" s="3">
        <v>24.309999000000001</v>
      </c>
      <c r="E6127" s="3">
        <v>24.530000999999999</v>
      </c>
      <c r="F6127" s="3">
        <v>19.858896000000001</v>
      </c>
      <c r="G6127">
        <v>156256700</v>
      </c>
      <c r="H6127" s="3" t="str">
        <f>TEXT(MCFT[[#This Row],[Date]],"dddd")</f>
        <v>Friday</v>
      </c>
      <c r="I6127" s="3">
        <f>MCFT[[#This Row],[Open]]-MCFT[[#This Row],[Close]]</f>
        <v>0.51999800000000107</v>
      </c>
      <c r="J6127" s="3">
        <f>INDEX(AAPL!$J:$J,MATCH(A:A,AAPL!$A:$A,0),1)</f>
        <v>0.48000400000000099</v>
      </c>
      <c r="K6127" s="3" t="str">
        <f>IF(MCFT[[#This Row],[Day Change]]&gt;0,"UP","DOWN")</f>
        <v>UP</v>
      </c>
      <c r="L6127" s="9">
        <f>_xlfn.RANK.EQ(MCFT[[#This Row],[Date]],A:A,1)</f>
        <v>6126</v>
      </c>
      <c r="M6127" s="10">
        <f>_xlfn.RANK.AVG(MCFT[[#This Row],[Same change on date for AAPL]],AAPL,1)</f>
        <v>7491</v>
      </c>
      <c r="N6127" s="2">
        <f>MCFT[[#This Row],[Close]]/MCFT[[#This Row],[Open]]</f>
        <v>0.97924159597770843</v>
      </c>
    </row>
    <row r="6128" spans="1:14" x14ac:dyDescent="0.25">
      <c r="A6128" s="1">
        <v>40357</v>
      </c>
      <c r="B6128" s="3">
        <v>24.51</v>
      </c>
      <c r="C6128" s="3">
        <v>24.610001</v>
      </c>
      <c r="D6128" s="3">
        <v>24.120000999999998</v>
      </c>
      <c r="E6128" s="3">
        <v>24.309999000000001</v>
      </c>
      <c r="F6128" s="3">
        <v>19.680792</v>
      </c>
      <c r="G6128">
        <v>73784800</v>
      </c>
      <c r="H6128" s="3" t="str">
        <f>TEXT(MCFT[[#This Row],[Date]],"dddd")</f>
        <v>Monday</v>
      </c>
      <c r="I6128" s="3">
        <f>MCFT[[#This Row],[Open]]-MCFT[[#This Row],[Close]]</f>
        <v>0.20000100000000032</v>
      </c>
      <c r="J6128" s="3">
        <f>INDEX(AAPL!$J:$J,MATCH(A:A,AAPL!$A:$A,0),1)</f>
        <v>-0.19571299999999781</v>
      </c>
      <c r="K6128" s="3" t="str">
        <f>IF(MCFT[[#This Row],[Day Change]]&gt;0,"UP","DOWN")</f>
        <v>UP</v>
      </c>
      <c r="L6128" s="9">
        <f>_xlfn.RANK.EQ(MCFT[[#This Row],[Date]],A:A,1)</f>
        <v>6127</v>
      </c>
      <c r="M6128" s="10">
        <f>_xlfn.RANK.AVG(MCFT[[#This Row],[Same change on date for AAPL]],AAPL,1)</f>
        <v>1216.5</v>
      </c>
      <c r="N6128" s="2">
        <f>MCFT[[#This Row],[Close]]/MCFT[[#This Row],[Open]]</f>
        <v>0.99184002447980413</v>
      </c>
    </row>
    <row r="6129" spans="1:14" x14ac:dyDescent="0.25">
      <c r="A6129" s="1">
        <v>40358</v>
      </c>
      <c r="B6129" s="3">
        <v>24.129999000000002</v>
      </c>
      <c r="C6129" s="3">
        <v>24.200001</v>
      </c>
      <c r="D6129" s="3">
        <v>23.110001</v>
      </c>
      <c r="E6129" s="3">
        <v>23.309999000000001</v>
      </c>
      <c r="F6129" s="3">
        <v>18.871220000000001</v>
      </c>
      <c r="G6129">
        <v>119882100</v>
      </c>
      <c r="H6129" s="3" t="str">
        <f>TEXT(MCFT[[#This Row],[Date]],"dddd")</f>
        <v>Tuesday</v>
      </c>
      <c r="I6129" s="3">
        <f>MCFT[[#This Row],[Open]]-MCFT[[#This Row],[Close]]</f>
        <v>0.82000000000000028</v>
      </c>
      <c r="J6129" s="3">
        <f>INDEX(AAPL!$J:$J,MATCH(A:A,AAPL!$A:$A,0),1)</f>
        <v>1.1357150000000047</v>
      </c>
      <c r="K6129" s="3" t="str">
        <f>IF(MCFT[[#This Row],[Day Change]]&gt;0,"UP","DOWN")</f>
        <v>UP</v>
      </c>
      <c r="L6129" s="9">
        <f>_xlfn.RANK.EQ(MCFT[[#This Row],[Date]],A:A,1)</f>
        <v>6128</v>
      </c>
      <c r="M6129" s="10">
        <f>_xlfn.RANK.AVG(MCFT[[#This Row],[Same change on date for AAPL]],AAPL,1)</f>
        <v>7906</v>
      </c>
      <c r="N6129" s="2">
        <f>MCFT[[#This Row],[Close]]/MCFT[[#This Row],[Open]]</f>
        <v>0.96601740431070882</v>
      </c>
    </row>
    <row r="6130" spans="1:14" x14ac:dyDescent="0.25">
      <c r="A6130" s="1">
        <v>40359</v>
      </c>
      <c r="B6130" s="3">
        <v>23.299999</v>
      </c>
      <c r="C6130" s="3">
        <v>23.68</v>
      </c>
      <c r="D6130" s="3">
        <v>22.950001</v>
      </c>
      <c r="E6130" s="3">
        <v>23.01</v>
      </c>
      <c r="F6130" s="3">
        <v>18.628342</v>
      </c>
      <c r="G6130">
        <v>81050500</v>
      </c>
      <c r="H6130" s="3" t="str">
        <f>TEXT(MCFT[[#This Row],[Date]],"dddd")</f>
        <v>Wednesday</v>
      </c>
      <c r="I6130" s="3">
        <f>MCFT[[#This Row],[Open]]-MCFT[[#This Row],[Close]]</f>
        <v>0.28999899999999812</v>
      </c>
      <c r="J6130" s="3">
        <f>INDEX(AAPL!$J:$J,MATCH(A:A,AAPL!$A:$A,0),1)</f>
        <v>0.73999699999999535</v>
      </c>
      <c r="K6130" s="3" t="str">
        <f>IF(MCFT[[#This Row],[Day Change]]&gt;0,"UP","DOWN")</f>
        <v>UP</v>
      </c>
      <c r="L6130" s="9">
        <f>_xlfn.RANK.EQ(MCFT[[#This Row],[Date]],A:A,1)</f>
        <v>6129</v>
      </c>
      <c r="M6130" s="10">
        <f>_xlfn.RANK.AVG(MCFT[[#This Row],[Same change on date for AAPL]],AAPL,1)</f>
        <v>7692</v>
      </c>
      <c r="N6130" s="2">
        <f>MCFT[[#This Row],[Close]]/MCFT[[#This Row],[Open]]</f>
        <v>0.98755369045294816</v>
      </c>
    </row>
    <row r="6131" spans="1:14" x14ac:dyDescent="0.25">
      <c r="A6131" s="1">
        <v>40360</v>
      </c>
      <c r="B6131" s="3">
        <v>23.09</v>
      </c>
      <c r="C6131" s="3">
        <v>23.32</v>
      </c>
      <c r="D6131" s="3">
        <v>22.73</v>
      </c>
      <c r="E6131" s="3">
        <v>23.16</v>
      </c>
      <c r="F6131" s="3">
        <v>18.749783999999998</v>
      </c>
      <c r="G6131">
        <v>92239400</v>
      </c>
      <c r="H6131" s="3" t="str">
        <f>TEXT(MCFT[[#This Row],[Date]],"dddd")</f>
        <v>Thursday</v>
      </c>
      <c r="I6131" s="3">
        <f>MCFT[[#This Row],[Open]]-MCFT[[#This Row],[Close]]</f>
        <v>-7.0000000000000284E-2</v>
      </c>
      <c r="J6131" s="3">
        <f>INDEX(AAPL!$J:$J,MATCH(A:A,AAPL!$A:$A,0),1)</f>
        <v>0.83142799999999539</v>
      </c>
      <c r="K6131" s="3" t="str">
        <f>IF(MCFT[[#This Row],[Day Change]]&gt;0,"UP","DOWN")</f>
        <v>DOWN</v>
      </c>
      <c r="L6131" s="9">
        <f>_xlfn.RANK.EQ(MCFT[[#This Row],[Date]],A:A,1)</f>
        <v>6130</v>
      </c>
      <c r="M6131" s="10">
        <f>_xlfn.RANK.AVG(MCFT[[#This Row],[Same change on date for AAPL]],AAPL,1)</f>
        <v>7757</v>
      </c>
      <c r="N6131" s="2">
        <f>MCFT[[#This Row],[Close]]/MCFT[[#This Row],[Open]]</f>
        <v>1.00303161541793</v>
      </c>
    </row>
    <row r="6132" spans="1:14" x14ac:dyDescent="0.25">
      <c r="A6132" s="1">
        <v>40361</v>
      </c>
      <c r="B6132" s="3">
        <v>23.360001</v>
      </c>
      <c r="C6132" s="3">
        <v>23.48</v>
      </c>
      <c r="D6132" s="3">
        <v>23.049999</v>
      </c>
      <c r="E6132" s="3">
        <v>23.27</v>
      </c>
      <c r="F6132" s="3">
        <v>18.838833000000001</v>
      </c>
      <c r="G6132">
        <v>62485100</v>
      </c>
      <c r="H6132" s="3" t="str">
        <f>TEXT(MCFT[[#This Row],[Date]],"dddd")</f>
        <v>Friday</v>
      </c>
      <c r="I6132" s="3">
        <f>MCFT[[#This Row],[Open]]-MCFT[[#This Row],[Close]]</f>
        <v>9.0001000000000886E-2</v>
      </c>
      <c r="J6132" s="3">
        <f>INDEX(AAPL!$J:$J,MATCH(A:A,AAPL!$A:$A,0),1)</f>
        <v>0.50714400000000381</v>
      </c>
      <c r="K6132" s="3" t="str">
        <f>IF(MCFT[[#This Row],[Day Change]]&gt;0,"UP","DOWN")</f>
        <v>UP</v>
      </c>
      <c r="L6132" s="9">
        <f>_xlfn.RANK.EQ(MCFT[[#This Row],[Date]],A:A,1)</f>
        <v>6131</v>
      </c>
      <c r="M6132" s="10">
        <f>_xlfn.RANK.AVG(MCFT[[#This Row],[Same change on date for AAPL]],AAPL,1)</f>
        <v>7514</v>
      </c>
      <c r="N6132" s="2">
        <f>MCFT[[#This Row],[Close]]/MCFT[[#This Row],[Open]]</f>
        <v>0.99614721763068415</v>
      </c>
    </row>
    <row r="6133" spans="1:14" x14ac:dyDescent="0.25">
      <c r="A6133" s="1">
        <v>40365</v>
      </c>
      <c r="B6133" s="3">
        <v>23.700001</v>
      </c>
      <c r="C6133" s="3">
        <v>24.09</v>
      </c>
      <c r="D6133" s="3">
        <v>23.58</v>
      </c>
      <c r="E6133" s="3">
        <v>23.82</v>
      </c>
      <c r="F6133" s="3">
        <v>19.284101</v>
      </c>
      <c r="G6133">
        <v>73592000</v>
      </c>
      <c r="H6133" s="3" t="str">
        <f>TEXT(MCFT[[#This Row],[Date]],"dddd")</f>
        <v>Tuesday</v>
      </c>
      <c r="I6133" s="3">
        <f>MCFT[[#This Row],[Open]]-MCFT[[#This Row],[Close]]</f>
        <v>-0.11999899999999997</v>
      </c>
      <c r="J6133" s="3">
        <f>INDEX(AAPL!$J:$J,MATCH(A:A,AAPL!$A:$A,0),1)</f>
        <v>0.33857300000000379</v>
      </c>
      <c r="K6133" s="3" t="str">
        <f>IF(MCFT[[#This Row],[Day Change]]&gt;0,"UP","DOWN")</f>
        <v>DOWN</v>
      </c>
      <c r="L6133" s="9">
        <f>_xlfn.RANK.EQ(MCFT[[#This Row],[Date]],A:A,1)</f>
        <v>6132</v>
      </c>
      <c r="M6133" s="10">
        <f>_xlfn.RANK.AVG(MCFT[[#This Row],[Same change on date for AAPL]],AAPL,1)</f>
        <v>7303</v>
      </c>
      <c r="N6133" s="2">
        <f>MCFT[[#This Row],[Close]]/MCFT[[#This Row],[Open]]</f>
        <v>1.0050632487315085</v>
      </c>
    </row>
    <row r="6134" spans="1:14" x14ac:dyDescent="0.25">
      <c r="A6134" s="1">
        <v>40366</v>
      </c>
      <c r="B6134" s="3">
        <v>23.82</v>
      </c>
      <c r="C6134" s="3">
        <v>24.32</v>
      </c>
      <c r="D6134" s="3">
        <v>23.610001</v>
      </c>
      <c r="E6134" s="3">
        <v>24.299999</v>
      </c>
      <c r="F6134" s="3">
        <v>19.672696999999999</v>
      </c>
      <c r="G6134">
        <v>79965300</v>
      </c>
      <c r="H6134" s="3" t="str">
        <f>TEXT(MCFT[[#This Row],[Date]],"dddd")</f>
        <v>Wednesday</v>
      </c>
      <c r="I6134" s="3">
        <f>MCFT[[#This Row],[Open]]-MCFT[[#This Row],[Close]]</f>
        <v>-0.4799989999999994</v>
      </c>
      <c r="J6134" s="3">
        <f>INDEX(AAPL!$J:$J,MATCH(A:A,AAPL!$A:$A,0),1)</f>
        <v>-1.1685719999999975</v>
      </c>
      <c r="K6134" s="3" t="str">
        <f>IF(MCFT[[#This Row],[Day Change]]&gt;0,"UP","DOWN")</f>
        <v>DOWN</v>
      </c>
      <c r="L6134" s="9">
        <f>_xlfn.RANK.EQ(MCFT[[#This Row],[Date]],A:A,1)</f>
        <v>6133</v>
      </c>
      <c r="M6134" s="10">
        <f>_xlfn.RANK.AVG(MCFT[[#This Row],[Same change on date for AAPL]],AAPL,1)</f>
        <v>271</v>
      </c>
      <c r="N6134" s="2">
        <f>MCFT[[#This Row],[Close]]/MCFT[[#This Row],[Open]]</f>
        <v>1.0201510915197314</v>
      </c>
    </row>
    <row r="6135" spans="1:14" x14ac:dyDescent="0.25">
      <c r="A6135" s="1">
        <v>40367</v>
      </c>
      <c r="B6135" s="3">
        <v>24.6</v>
      </c>
      <c r="C6135" s="3">
        <v>24.620000999999998</v>
      </c>
      <c r="D6135" s="3">
        <v>23.969999000000001</v>
      </c>
      <c r="E6135" s="3">
        <v>24.41</v>
      </c>
      <c r="F6135" s="3">
        <v>19.761745000000001</v>
      </c>
      <c r="G6135">
        <v>50758100</v>
      </c>
      <c r="H6135" s="3" t="str">
        <f>TEXT(MCFT[[#This Row],[Date]],"dddd")</f>
        <v>Thursday</v>
      </c>
      <c r="I6135" s="3">
        <f>MCFT[[#This Row],[Open]]-MCFT[[#This Row],[Close]]</f>
        <v>0.19000000000000128</v>
      </c>
      <c r="J6135" s="3">
        <f>INDEX(AAPL!$J:$J,MATCH(A:A,AAPL!$A:$A,0),1)</f>
        <v>0.62714400000000126</v>
      </c>
      <c r="K6135" s="3" t="str">
        <f>IF(MCFT[[#This Row],[Day Change]]&gt;0,"UP","DOWN")</f>
        <v>UP</v>
      </c>
      <c r="L6135" s="9">
        <f>_xlfn.RANK.EQ(MCFT[[#This Row],[Date]],A:A,1)</f>
        <v>6134</v>
      </c>
      <c r="M6135" s="10">
        <f>_xlfn.RANK.AVG(MCFT[[#This Row],[Same change on date for AAPL]],AAPL,1)</f>
        <v>7608.5</v>
      </c>
      <c r="N6135" s="2">
        <f>MCFT[[#This Row],[Close]]/MCFT[[#This Row],[Open]]</f>
        <v>0.99227642276422756</v>
      </c>
    </row>
    <row r="6136" spans="1:14" x14ac:dyDescent="0.25">
      <c r="A6136" s="1">
        <v>40368</v>
      </c>
      <c r="B6136" s="3">
        <v>24.33</v>
      </c>
      <c r="C6136" s="3">
        <v>24.41</v>
      </c>
      <c r="D6136" s="3">
        <v>24.15</v>
      </c>
      <c r="E6136" s="3">
        <v>24.27</v>
      </c>
      <c r="F6136" s="3">
        <v>19.648405</v>
      </c>
      <c r="G6136">
        <v>53806100</v>
      </c>
      <c r="H6136" s="3" t="str">
        <f>TEXT(MCFT[[#This Row],[Date]],"dddd")</f>
        <v>Friday</v>
      </c>
      <c r="I6136" s="3">
        <f>MCFT[[#This Row],[Open]]-MCFT[[#This Row],[Close]]</f>
        <v>5.9999999999998721E-2</v>
      </c>
      <c r="J6136" s="3">
        <f>INDEX(AAPL!$J:$J,MATCH(A:A,AAPL!$A:$A,0),1)</f>
        <v>-0.39000000000000057</v>
      </c>
      <c r="K6136" s="3" t="str">
        <f>IF(MCFT[[#This Row],[Day Change]]&gt;0,"UP","DOWN")</f>
        <v>UP</v>
      </c>
      <c r="L6136" s="9">
        <f>_xlfn.RANK.EQ(MCFT[[#This Row],[Date]],A:A,1)</f>
        <v>6135</v>
      </c>
      <c r="M6136" s="10">
        <f>_xlfn.RANK.AVG(MCFT[[#This Row],[Same change on date for AAPL]],AAPL,1)</f>
        <v>848</v>
      </c>
      <c r="N6136" s="2">
        <f>MCFT[[#This Row],[Close]]/MCFT[[#This Row],[Open]]</f>
        <v>0.997533908754624</v>
      </c>
    </row>
    <row r="6137" spans="1:14" x14ac:dyDescent="0.25">
      <c r="A6137" s="1">
        <v>40371</v>
      </c>
      <c r="B6137" s="3">
        <v>24.43</v>
      </c>
      <c r="C6137" s="3">
        <v>24.889999</v>
      </c>
      <c r="D6137" s="3">
        <v>24.42</v>
      </c>
      <c r="E6137" s="3">
        <v>24.83</v>
      </c>
      <c r="F6137" s="3">
        <v>20.101772</v>
      </c>
      <c r="G6137">
        <v>49854200</v>
      </c>
      <c r="H6137" s="3" t="str">
        <f>TEXT(MCFT[[#This Row],[Date]],"dddd")</f>
        <v>Monday</v>
      </c>
      <c r="I6137" s="3">
        <f>MCFT[[#This Row],[Open]]-MCFT[[#This Row],[Close]]</f>
        <v>-0.39999999999999858</v>
      </c>
      <c r="J6137" s="3">
        <f>INDEX(AAPL!$J:$J,MATCH(A:A,AAPL!$A:$A,0),1)</f>
        <v>0.17714400000000552</v>
      </c>
      <c r="K6137" s="3" t="str">
        <f>IF(MCFT[[#This Row],[Day Change]]&gt;0,"UP","DOWN")</f>
        <v>DOWN</v>
      </c>
      <c r="L6137" s="9">
        <f>_xlfn.RANK.EQ(MCFT[[#This Row],[Date]],A:A,1)</f>
        <v>6136</v>
      </c>
      <c r="M6137" s="10">
        <f>_xlfn.RANK.AVG(MCFT[[#This Row],[Same change on date for AAPL]],AAPL,1)</f>
        <v>6988</v>
      </c>
      <c r="N6137" s="2">
        <f>MCFT[[#This Row],[Close]]/MCFT[[#This Row],[Open]]</f>
        <v>1.0163733115022513</v>
      </c>
    </row>
    <row r="6138" spans="1:14" x14ac:dyDescent="0.25">
      <c r="A6138" s="1">
        <v>40372</v>
      </c>
      <c r="B6138" s="3">
        <v>25.139999</v>
      </c>
      <c r="C6138" s="3">
        <v>25.299999</v>
      </c>
      <c r="D6138" s="3">
        <v>24.9</v>
      </c>
      <c r="E6138" s="3">
        <v>25.129999000000002</v>
      </c>
      <c r="F6138" s="3">
        <v>20.344646000000001</v>
      </c>
      <c r="G6138">
        <v>61928700</v>
      </c>
      <c r="H6138" s="3" t="str">
        <f>TEXT(MCFT[[#This Row],[Date]],"dddd")</f>
        <v>Tuesday</v>
      </c>
      <c r="I6138" s="3">
        <f>MCFT[[#This Row],[Open]]-MCFT[[#This Row],[Close]]</f>
        <v>9.9999999999980105E-3</v>
      </c>
      <c r="J6138" s="3">
        <f>INDEX(AAPL!$J:$J,MATCH(A:A,AAPL!$A:$A,0),1)</f>
        <v>0.64571399999999812</v>
      </c>
      <c r="K6138" s="3" t="str">
        <f>IF(MCFT[[#This Row],[Day Change]]&gt;0,"UP","DOWN")</f>
        <v>UP</v>
      </c>
      <c r="L6138" s="9">
        <f>_xlfn.RANK.EQ(MCFT[[#This Row],[Date]],A:A,1)</f>
        <v>6137</v>
      </c>
      <c r="M6138" s="10">
        <f>_xlfn.RANK.AVG(MCFT[[#This Row],[Same change on date for AAPL]],AAPL,1)</f>
        <v>7621.5</v>
      </c>
      <c r="N6138" s="2">
        <f>MCFT[[#This Row],[Close]]/MCFT[[#This Row],[Open]]</f>
        <v>0.99960222751003303</v>
      </c>
    </row>
    <row r="6139" spans="1:14" x14ac:dyDescent="0.25">
      <c r="A6139" s="1">
        <v>40373</v>
      </c>
      <c r="B6139" s="3">
        <v>25.5</v>
      </c>
      <c r="C6139" s="3">
        <v>25.610001</v>
      </c>
      <c r="D6139" s="3">
        <v>25.120000999999998</v>
      </c>
      <c r="E6139" s="3">
        <v>25.440000999999999</v>
      </c>
      <c r="F6139" s="3">
        <v>20.595610000000001</v>
      </c>
      <c r="G6139">
        <v>72808100</v>
      </c>
      <c r="H6139" s="3" t="str">
        <f>TEXT(MCFT[[#This Row],[Date]],"dddd")</f>
        <v>Wednesday</v>
      </c>
      <c r="I6139" s="3">
        <f>MCFT[[#This Row],[Open]]-MCFT[[#This Row],[Close]]</f>
        <v>5.9999000000001246E-2</v>
      </c>
      <c r="J6139" s="3">
        <f>INDEX(AAPL!$J:$J,MATCH(A:A,AAPL!$A:$A,0),1)</f>
        <v>-0.47857300000000436</v>
      </c>
      <c r="K6139" s="3" t="str">
        <f>IF(MCFT[[#This Row],[Day Change]]&gt;0,"UP","DOWN")</f>
        <v>UP</v>
      </c>
      <c r="L6139" s="9">
        <f>_xlfn.RANK.EQ(MCFT[[#This Row],[Date]],A:A,1)</f>
        <v>6138</v>
      </c>
      <c r="M6139" s="10">
        <f>_xlfn.RANK.AVG(MCFT[[#This Row],[Same change on date for AAPL]],AAPL,1)</f>
        <v>742</v>
      </c>
      <c r="N6139" s="2">
        <f>MCFT[[#This Row],[Close]]/MCFT[[#This Row],[Open]]</f>
        <v>0.99764709803921559</v>
      </c>
    </row>
    <row r="6140" spans="1:14" x14ac:dyDescent="0.25">
      <c r="A6140" s="1">
        <v>40374</v>
      </c>
      <c r="B6140" s="3">
        <v>25.5</v>
      </c>
      <c r="C6140" s="3">
        <v>25.59</v>
      </c>
      <c r="D6140" s="3">
        <v>24.98</v>
      </c>
      <c r="E6140" s="3">
        <v>25.51</v>
      </c>
      <c r="F6140" s="3">
        <v>20.652280999999999</v>
      </c>
      <c r="G6140">
        <v>56934700</v>
      </c>
      <c r="H6140" s="3" t="str">
        <f>TEXT(MCFT[[#This Row],[Date]],"dddd")</f>
        <v>Thursday</v>
      </c>
      <c r="I6140" s="3">
        <f>MCFT[[#This Row],[Open]]-MCFT[[#This Row],[Close]]</f>
        <v>-1.0000000000001563E-2</v>
      </c>
      <c r="J6140" s="3">
        <f>INDEX(AAPL!$J:$J,MATCH(A:A,AAPL!$A:$A,0),1)</f>
        <v>-0.45999900000000338</v>
      </c>
      <c r="K6140" s="3" t="str">
        <f>IF(MCFT[[#This Row],[Day Change]]&gt;0,"UP","DOWN")</f>
        <v>DOWN</v>
      </c>
      <c r="L6140" s="9">
        <f>_xlfn.RANK.EQ(MCFT[[#This Row],[Date]],A:A,1)</f>
        <v>6139</v>
      </c>
      <c r="M6140" s="10">
        <f>_xlfn.RANK.AVG(MCFT[[#This Row],[Same change on date for AAPL]],AAPL,1)</f>
        <v>761</v>
      </c>
      <c r="N6140" s="2">
        <f>MCFT[[#This Row],[Close]]/MCFT[[#This Row],[Open]]</f>
        <v>1.0003921568627452</v>
      </c>
    </row>
    <row r="6141" spans="1:14" x14ac:dyDescent="0.25">
      <c r="A6141" s="1">
        <v>40375</v>
      </c>
      <c r="B6141" s="3">
        <v>25.51</v>
      </c>
      <c r="C6141" s="3">
        <v>25.639999</v>
      </c>
      <c r="D6141" s="3">
        <v>24.879999000000002</v>
      </c>
      <c r="E6141" s="3">
        <v>24.889999</v>
      </c>
      <c r="F6141" s="3">
        <v>20.150342999999999</v>
      </c>
      <c r="G6141">
        <v>65064800</v>
      </c>
      <c r="H6141" s="3" t="str">
        <f>TEXT(MCFT[[#This Row],[Date]],"dddd")</f>
        <v>Friday</v>
      </c>
      <c r="I6141" s="3">
        <f>MCFT[[#This Row],[Open]]-MCFT[[#This Row],[Close]]</f>
        <v>0.62000100000000202</v>
      </c>
      <c r="J6141" s="3">
        <f>INDEX(AAPL!$J:$J,MATCH(A:A,AAPL!$A:$A,0),1)</f>
        <v>0.46856999999999971</v>
      </c>
      <c r="K6141" s="3" t="str">
        <f>IF(MCFT[[#This Row],[Day Change]]&gt;0,"UP","DOWN")</f>
        <v>UP</v>
      </c>
      <c r="L6141" s="9">
        <f>_xlfn.RANK.EQ(MCFT[[#This Row],[Date]],A:A,1)</f>
        <v>6140</v>
      </c>
      <c r="M6141" s="10">
        <f>_xlfn.RANK.AVG(MCFT[[#This Row],[Same change on date for AAPL]],AAPL,1)</f>
        <v>7479</v>
      </c>
      <c r="N6141" s="2">
        <f>MCFT[[#This Row],[Close]]/MCFT[[#This Row],[Open]]</f>
        <v>0.97569576636613087</v>
      </c>
    </row>
    <row r="6142" spans="1:14" x14ac:dyDescent="0.25">
      <c r="A6142" s="1">
        <v>40378</v>
      </c>
      <c r="B6142" s="3">
        <v>24.959999</v>
      </c>
      <c r="C6142" s="3">
        <v>25.299999</v>
      </c>
      <c r="D6142" s="3">
        <v>24.91</v>
      </c>
      <c r="E6142" s="3">
        <v>25.23</v>
      </c>
      <c r="F6142" s="3">
        <v>20.425602000000001</v>
      </c>
      <c r="G6142">
        <v>38181800</v>
      </c>
      <c r="H6142" s="3" t="str">
        <f>TEXT(MCFT[[#This Row],[Date]],"dddd")</f>
        <v>Monday</v>
      </c>
      <c r="I6142" s="3">
        <f>MCFT[[#This Row],[Open]]-MCFT[[#This Row],[Close]]</f>
        <v>-0.2700010000000006</v>
      </c>
      <c r="J6142" s="3">
        <f>INDEX(AAPL!$J:$J,MATCH(A:A,AAPL!$A:$A,0),1)</f>
        <v>0.61428500000000241</v>
      </c>
      <c r="K6142" s="3" t="str">
        <f>IF(MCFT[[#This Row],[Day Change]]&gt;0,"UP","DOWN")</f>
        <v>DOWN</v>
      </c>
      <c r="L6142" s="9">
        <f>_xlfn.RANK.EQ(MCFT[[#This Row],[Date]],A:A,1)</f>
        <v>6141</v>
      </c>
      <c r="M6142" s="10">
        <f>_xlfn.RANK.AVG(MCFT[[#This Row],[Same change on date for AAPL]],AAPL,1)</f>
        <v>7591</v>
      </c>
      <c r="N6142" s="2">
        <f>MCFT[[#This Row],[Close]]/MCFT[[#This Row],[Open]]</f>
        <v>1.0108173481897977</v>
      </c>
    </row>
    <row r="6143" spans="1:14" x14ac:dyDescent="0.25">
      <c r="A6143" s="1">
        <v>40379</v>
      </c>
      <c r="B6143" s="3">
        <v>24.860001</v>
      </c>
      <c r="C6143" s="3">
        <v>25.48</v>
      </c>
      <c r="D6143" s="3">
        <v>24.700001</v>
      </c>
      <c r="E6143" s="3">
        <v>25.48</v>
      </c>
      <c r="F6143" s="3">
        <v>20.627994999999999</v>
      </c>
      <c r="G6143">
        <v>45530700</v>
      </c>
      <c r="H6143" s="3" t="str">
        <f>TEXT(MCFT[[#This Row],[Date]],"dddd")</f>
        <v>Tuesday</v>
      </c>
      <c r="I6143" s="3">
        <f>MCFT[[#This Row],[Open]]-MCFT[[#This Row],[Close]]</f>
        <v>-0.61999899999999997</v>
      </c>
      <c r="J6143" s="3">
        <f>INDEX(AAPL!$J:$J,MATCH(A:A,AAPL!$A:$A,0),1)</f>
        <v>-1.2842860000000016</v>
      </c>
      <c r="K6143" s="3" t="str">
        <f>IF(MCFT[[#This Row],[Day Change]]&gt;0,"UP","DOWN")</f>
        <v>DOWN</v>
      </c>
      <c r="L6143" s="9">
        <f>_xlfn.RANK.EQ(MCFT[[#This Row],[Date]],A:A,1)</f>
        <v>6142</v>
      </c>
      <c r="M6143" s="10">
        <f>_xlfn.RANK.AVG(MCFT[[#This Row],[Same change on date for AAPL]],AAPL,1)</f>
        <v>240</v>
      </c>
      <c r="N6143" s="2">
        <f>MCFT[[#This Row],[Close]]/MCFT[[#This Row],[Open]]</f>
        <v>1.0249396208793395</v>
      </c>
    </row>
    <row r="6144" spans="1:14" x14ac:dyDescent="0.25">
      <c r="A6144" s="1">
        <v>40380</v>
      </c>
      <c r="B6144" s="3">
        <v>25.6</v>
      </c>
      <c r="C6144" s="3">
        <v>25.65</v>
      </c>
      <c r="D6144" s="3">
        <v>24.98</v>
      </c>
      <c r="E6144" s="3">
        <v>25.120000999999998</v>
      </c>
      <c r="F6144" s="3">
        <v>20.336548000000001</v>
      </c>
      <c r="G6144">
        <v>73297300</v>
      </c>
      <c r="H6144" s="3" t="str">
        <f>TEXT(MCFT[[#This Row],[Date]],"dddd")</f>
        <v>Wednesday</v>
      </c>
      <c r="I6144" s="3">
        <f>MCFT[[#This Row],[Open]]-MCFT[[#This Row],[Close]]</f>
        <v>0.47999900000000295</v>
      </c>
      <c r="J6144" s="3">
        <f>INDEX(AAPL!$J:$J,MATCH(A:A,AAPL!$A:$A,0),1)</f>
        <v>1.5499989999999997</v>
      </c>
      <c r="K6144" s="3" t="str">
        <f>IF(MCFT[[#This Row],[Day Change]]&gt;0,"UP","DOWN")</f>
        <v>UP</v>
      </c>
      <c r="L6144" s="9">
        <f>_xlfn.RANK.EQ(MCFT[[#This Row],[Date]],A:A,1)</f>
        <v>6143</v>
      </c>
      <c r="M6144" s="10">
        <f>_xlfn.RANK.AVG(MCFT[[#This Row],[Same change on date for AAPL]],AAPL,1)</f>
        <v>8023</v>
      </c>
      <c r="N6144" s="2">
        <f>MCFT[[#This Row],[Close]]/MCFT[[#This Row],[Open]]</f>
        <v>0.98125003906249986</v>
      </c>
    </row>
    <row r="6145" spans="1:14" x14ac:dyDescent="0.25">
      <c r="A6145" s="1">
        <v>40381</v>
      </c>
      <c r="B6145" s="3">
        <v>25.51</v>
      </c>
      <c r="C6145" s="3">
        <v>25.99</v>
      </c>
      <c r="D6145" s="3">
        <v>25.469999000000001</v>
      </c>
      <c r="E6145" s="3">
        <v>25.84</v>
      </c>
      <c r="F6145" s="3">
        <v>20.919439000000001</v>
      </c>
      <c r="G6145">
        <v>73016400</v>
      </c>
      <c r="H6145" s="3" t="str">
        <f>TEXT(MCFT[[#This Row],[Date]],"dddd")</f>
        <v>Thursday</v>
      </c>
      <c r="I6145" s="3">
        <f>MCFT[[#This Row],[Open]]-MCFT[[#This Row],[Close]]</f>
        <v>-0.32999999999999829</v>
      </c>
      <c r="J6145" s="3">
        <f>INDEX(AAPL!$J:$J,MATCH(A:A,AAPL!$A:$A,0),1)</f>
        <v>-0.19142899999999941</v>
      </c>
      <c r="K6145" s="3" t="str">
        <f>IF(MCFT[[#This Row],[Day Change]]&gt;0,"UP","DOWN")</f>
        <v>DOWN</v>
      </c>
      <c r="L6145" s="9">
        <f>_xlfn.RANK.EQ(MCFT[[#This Row],[Date]],A:A,1)</f>
        <v>6144</v>
      </c>
      <c r="M6145" s="10">
        <f>_xlfn.RANK.AVG(MCFT[[#This Row],[Same change on date for AAPL]],AAPL,1)</f>
        <v>1228.5</v>
      </c>
      <c r="N6145" s="2">
        <f>MCFT[[#This Row],[Close]]/MCFT[[#This Row],[Open]]</f>
        <v>1.0129361034888278</v>
      </c>
    </row>
    <row r="6146" spans="1:14" x14ac:dyDescent="0.25">
      <c r="A6146" s="1">
        <v>40382</v>
      </c>
      <c r="B6146" s="3">
        <v>25.84</v>
      </c>
      <c r="C6146" s="3">
        <v>26.02</v>
      </c>
      <c r="D6146" s="3">
        <v>25.25</v>
      </c>
      <c r="E6146" s="3">
        <v>25.809999000000001</v>
      </c>
      <c r="F6146" s="3">
        <v>20.895153000000001</v>
      </c>
      <c r="G6146">
        <v>108520100</v>
      </c>
      <c r="H6146" s="3" t="str">
        <f>TEXT(MCFT[[#This Row],[Date]],"dddd")</f>
        <v>Friday</v>
      </c>
      <c r="I6146" s="3">
        <f>MCFT[[#This Row],[Open]]-MCFT[[#This Row],[Close]]</f>
        <v>3.0000999999998612E-2</v>
      </c>
      <c r="J6146" s="3">
        <f>INDEX(AAPL!$J:$J,MATCH(A:A,AAPL!$A:$A,0),1)</f>
        <v>-0.40714299999999781</v>
      </c>
      <c r="K6146" s="3" t="str">
        <f>IF(MCFT[[#This Row],[Day Change]]&gt;0,"UP","DOWN")</f>
        <v>UP</v>
      </c>
      <c r="L6146" s="9">
        <f>_xlfn.RANK.EQ(MCFT[[#This Row],[Date]],A:A,1)</f>
        <v>6145</v>
      </c>
      <c r="M6146" s="10">
        <f>_xlfn.RANK.AVG(MCFT[[#This Row],[Same change on date for AAPL]],AAPL,1)</f>
        <v>821.5</v>
      </c>
      <c r="N6146" s="2">
        <f>MCFT[[#This Row],[Close]]/MCFT[[#This Row],[Open]]</f>
        <v>0.99883897058823534</v>
      </c>
    </row>
    <row r="6147" spans="1:14" x14ac:dyDescent="0.25">
      <c r="A6147" s="1">
        <v>40385</v>
      </c>
      <c r="B6147" s="3">
        <v>25.860001</v>
      </c>
      <c r="C6147" s="3">
        <v>26.200001</v>
      </c>
      <c r="D6147" s="3">
        <v>25.799999</v>
      </c>
      <c r="E6147" s="3">
        <v>26.1</v>
      </c>
      <c r="F6147" s="3">
        <v>21.129932</v>
      </c>
      <c r="G6147">
        <v>67249900</v>
      </c>
      <c r="H6147" s="3" t="str">
        <f>TEXT(MCFT[[#This Row],[Date]],"dddd")</f>
        <v>Monday</v>
      </c>
      <c r="I6147" s="3">
        <f>MCFT[[#This Row],[Open]]-MCFT[[#This Row],[Close]]</f>
        <v>-0.23999900000000096</v>
      </c>
      <c r="J6147" s="3">
        <f>INDEX(AAPL!$J:$J,MATCH(A:A,AAPL!$A:$A,0),1)</f>
        <v>0.10285600000000272</v>
      </c>
      <c r="K6147" s="3" t="str">
        <f>IF(MCFT[[#This Row],[Day Change]]&gt;0,"UP","DOWN")</f>
        <v>DOWN</v>
      </c>
      <c r="L6147" s="9">
        <f>_xlfn.RANK.EQ(MCFT[[#This Row],[Date]],A:A,1)</f>
        <v>6146</v>
      </c>
      <c r="M6147" s="10">
        <f>_xlfn.RANK.AVG(MCFT[[#This Row],[Same change on date for AAPL]],AAPL,1)</f>
        <v>6721</v>
      </c>
      <c r="N6147" s="2">
        <f>MCFT[[#This Row],[Close]]/MCFT[[#This Row],[Open]]</f>
        <v>1.009280703430754</v>
      </c>
    </row>
    <row r="6148" spans="1:14" x14ac:dyDescent="0.25">
      <c r="A6148" s="1">
        <v>40386</v>
      </c>
      <c r="B6148" s="3">
        <v>26.139999</v>
      </c>
      <c r="C6148" s="3">
        <v>26.24</v>
      </c>
      <c r="D6148" s="3">
        <v>25.959999</v>
      </c>
      <c r="E6148" s="3">
        <v>26.16</v>
      </c>
      <c r="F6148" s="3">
        <v>21.178505000000001</v>
      </c>
      <c r="G6148">
        <v>60672100</v>
      </c>
      <c r="H6148" s="3" t="str">
        <f>TEXT(MCFT[[#This Row],[Date]],"dddd")</f>
        <v>Tuesday</v>
      </c>
      <c r="I6148" s="3">
        <f>MCFT[[#This Row],[Open]]-MCFT[[#This Row],[Close]]</f>
        <v>-2.0001000000000602E-2</v>
      </c>
      <c r="J6148" s="3">
        <f>INDEX(AAPL!$J:$J,MATCH(A:A,AAPL!$A:$A,0),1)</f>
        <v>-0.45857300000000123</v>
      </c>
      <c r="K6148" s="3" t="str">
        <f>IF(MCFT[[#This Row],[Day Change]]&gt;0,"UP","DOWN")</f>
        <v>DOWN</v>
      </c>
      <c r="L6148" s="9">
        <f>_xlfn.RANK.EQ(MCFT[[#This Row],[Date]],A:A,1)</f>
        <v>6147</v>
      </c>
      <c r="M6148" s="10">
        <f>_xlfn.RANK.AVG(MCFT[[#This Row],[Same change on date for AAPL]],AAPL,1)</f>
        <v>762</v>
      </c>
      <c r="N6148" s="2">
        <f>MCFT[[#This Row],[Close]]/MCFT[[#This Row],[Open]]</f>
        <v>1.0007651492259046</v>
      </c>
    </row>
    <row r="6149" spans="1:14" x14ac:dyDescent="0.25">
      <c r="A6149" s="1">
        <v>40387</v>
      </c>
      <c r="B6149" s="3">
        <v>26.07</v>
      </c>
      <c r="C6149" s="3">
        <v>26.190000999999999</v>
      </c>
      <c r="D6149" s="3">
        <v>25.83</v>
      </c>
      <c r="E6149" s="3">
        <v>25.950001</v>
      </c>
      <c r="F6149" s="3">
        <v>21.008493000000001</v>
      </c>
      <c r="G6149">
        <v>69704800</v>
      </c>
      <c r="H6149" s="3" t="str">
        <f>TEXT(MCFT[[#This Row],[Date]],"dddd")</f>
        <v>Wednesday</v>
      </c>
      <c r="I6149" s="3">
        <f>MCFT[[#This Row],[Open]]-MCFT[[#This Row],[Close]]</f>
        <v>0.11999899999999997</v>
      </c>
      <c r="J6149" s="3">
        <f>INDEX(AAPL!$J:$J,MATCH(A:A,AAPL!$A:$A,0),1)</f>
        <v>0.38714200000000432</v>
      </c>
      <c r="K6149" s="3" t="str">
        <f>IF(MCFT[[#This Row],[Day Change]]&gt;0,"UP","DOWN")</f>
        <v>UP</v>
      </c>
      <c r="L6149" s="9">
        <f>_xlfn.RANK.EQ(MCFT[[#This Row],[Date]],A:A,1)</f>
        <v>6148</v>
      </c>
      <c r="M6149" s="10">
        <f>_xlfn.RANK.AVG(MCFT[[#This Row],[Same change on date for AAPL]],AAPL,1)</f>
        <v>7372</v>
      </c>
      <c r="N6149" s="2">
        <f>MCFT[[#This Row],[Close]]/MCFT[[#This Row],[Open]]</f>
        <v>0.99539704641350213</v>
      </c>
    </row>
    <row r="6150" spans="1:14" x14ac:dyDescent="0.25">
      <c r="A6150" s="1">
        <v>40388</v>
      </c>
      <c r="B6150" s="3">
        <v>26.129999000000002</v>
      </c>
      <c r="C6150" s="3">
        <v>26.41</v>
      </c>
      <c r="D6150" s="3">
        <v>25.6</v>
      </c>
      <c r="E6150" s="3">
        <v>26.030000999999999</v>
      </c>
      <c r="F6150" s="3">
        <v>21.073259</v>
      </c>
      <c r="G6150">
        <v>69446200</v>
      </c>
      <c r="H6150" s="3" t="str">
        <f>TEXT(MCFT[[#This Row],[Date]],"dddd")</f>
        <v>Thursday</v>
      </c>
      <c r="I6150" s="3">
        <f>MCFT[[#This Row],[Open]]-MCFT[[#This Row],[Close]]</f>
        <v>9.9998000000002918E-2</v>
      </c>
      <c r="J6150" s="3">
        <f>INDEX(AAPL!$J:$J,MATCH(A:A,AAPL!$A:$A,0),1)</f>
        <v>0.3714300000000037</v>
      </c>
      <c r="K6150" s="3" t="str">
        <f>IF(MCFT[[#This Row],[Day Change]]&gt;0,"UP","DOWN")</f>
        <v>UP</v>
      </c>
      <c r="L6150" s="9">
        <f>_xlfn.RANK.EQ(MCFT[[#This Row],[Date]],A:A,1)</f>
        <v>6149</v>
      </c>
      <c r="M6150" s="10">
        <f>_xlfn.RANK.AVG(MCFT[[#This Row],[Same change on date for AAPL]],AAPL,1)</f>
        <v>7355.5</v>
      </c>
      <c r="N6150" s="2">
        <f>MCFT[[#This Row],[Close]]/MCFT[[#This Row],[Open]]</f>
        <v>0.99617305764152519</v>
      </c>
    </row>
    <row r="6151" spans="1:14" x14ac:dyDescent="0.25">
      <c r="A6151" s="1">
        <v>40389</v>
      </c>
      <c r="B6151" s="3">
        <v>25.75</v>
      </c>
      <c r="C6151" s="3">
        <v>25.84</v>
      </c>
      <c r="D6151" s="3">
        <v>25.35</v>
      </c>
      <c r="E6151" s="3">
        <v>25.809999000000001</v>
      </c>
      <c r="F6151" s="3">
        <v>20.895153000000001</v>
      </c>
      <c r="G6151">
        <v>83534800</v>
      </c>
      <c r="H6151" s="3" t="str">
        <f>TEXT(MCFT[[#This Row],[Date]],"dddd")</f>
        <v>Friday</v>
      </c>
      <c r="I6151" s="3">
        <f>MCFT[[#This Row],[Open]]-MCFT[[#This Row],[Close]]</f>
        <v>-5.9999000000001246E-2</v>
      </c>
      <c r="J6151" s="3">
        <f>INDEX(AAPL!$J:$J,MATCH(A:A,AAPL!$A:$A,0),1)</f>
        <v>-0.19428599999999818</v>
      </c>
      <c r="K6151" s="3" t="str">
        <f>IF(MCFT[[#This Row],[Day Change]]&gt;0,"UP","DOWN")</f>
        <v>DOWN</v>
      </c>
      <c r="L6151" s="9">
        <f>_xlfn.RANK.EQ(MCFT[[#This Row],[Date]],A:A,1)</f>
        <v>6150</v>
      </c>
      <c r="M6151" s="10">
        <f>_xlfn.RANK.AVG(MCFT[[#This Row],[Same change on date for AAPL]],AAPL,1)</f>
        <v>1220.5</v>
      </c>
      <c r="N6151" s="2">
        <f>MCFT[[#This Row],[Close]]/MCFT[[#This Row],[Open]]</f>
        <v>1.0023300582524273</v>
      </c>
    </row>
    <row r="6152" spans="1:14" x14ac:dyDescent="0.25">
      <c r="A6152" s="1">
        <v>40392</v>
      </c>
      <c r="B6152" s="3">
        <v>25.99</v>
      </c>
      <c r="C6152" s="3">
        <v>26.379999000000002</v>
      </c>
      <c r="D6152" s="3">
        <v>25.75</v>
      </c>
      <c r="E6152" s="3">
        <v>26.33</v>
      </c>
      <c r="F6152" s="3">
        <v>21.316134999999999</v>
      </c>
      <c r="G6152">
        <v>55044600</v>
      </c>
      <c r="H6152" s="3" t="str">
        <f>TEXT(MCFT[[#This Row],[Date]],"dddd")</f>
        <v>Monday</v>
      </c>
      <c r="I6152" s="3">
        <f>MCFT[[#This Row],[Open]]-MCFT[[#This Row],[Close]]</f>
        <v>-0.33999999999999986</v>
      </c>
      <c r="J6152" s="3">
        <f>INDEX(AAPL!$J:$J,MATCH(A:A,AAPL!$A:$A,0),1)</f>
        <v>-0.20142799999999994</v>
      </c>
      <c r="K6152" s="3" t="str">
        <f>IF(MCFT[[#This Row],[Day Change]]&gt;0,"UP","DOWN")</f>
        <v>DOWN</v>
      </c>
      <c r="L6152" s="9">
        <f>_xlfn.RANK.EQ(MCFT[[#This Row],[Date]],A:A,1)</f>
        <v>6151</v>
      </c>
      <c r="M6152" s="10">
        <f>_xlfn.RANK.AVG(MCFT[[#This Row],[Same change on date for AAPL]],AAPL,1)</f>
        <v>1201.5</v>
      </c>
      <c r="N6152" s="2">
        <f>MCFT[[#This Row],[Close]]/MCFT[[#This Row],[Open]]</f>
        <v>1.0130819545979222</v>
      </c>
    </row>
    <row r="6153" spans="1:14" x14ac:dyDescent="0.25">
      <c r="A6153" s="1">
        <v>40393</v>
      </c>
      <c r="B6153" s="3">
        <v>26.200001</v>
      </c>
      <c r="C6153" s="3">
        <v>26.35</v>
      </c>
      <c r="D6153" s="3">
        <v>25.969999000000001</v>
      </c>
      <c r="E6153" s="3">
        <v>26.16</v>
      </c>
      <c r="F6153" s="3">
        <v>21.178505000000001</v>
      </c>
      <c r="G6153">
        <v>56877700</v>
      </c>
      <c r="H6153" s="3" t="str">
        <f>TEXT(MCFT[[#This Row],[Date]],"dddd")</f>
        <v>Tuesday</v>
      </c>
      <c r="I6153" s="3">
        <f>MCFT[[#This Row],[Open]]-MCFT[[#This Row],[Close]]</f>
        <v>4.0001000000000175E-2</v>
      </c>
      <c r="J6153" s="3">
        <f>INDEX(AAPL!$J:$J,MATCH(A:A,AAPL!$A:$A,0),1)</f>
        <v>-0.13142700000000218</v>
      </c>
      <c r="K6153" s="3" t="str">
        <f>IF(MCFT[[#This Row],[Day Change]]&gt;0,"UP","DOWN")</f>
        <v>UP</v>
      </c>
      <c r="L6153" s="9">
        <f>_xlfn.RANK.EQ(MCFT[[#This Row],[Date]],A:A,1)</f>
        <v>6152</v>
      </c>
      <c r="M6153" s="10">
        <f>_xlfn.RANK.AVG(MCFT[[#This Row],[Same change on date for AAPL]],AAPL,1)</f>
        <v>1405.5</v>
      </c>
      <c r="N6153" s="2">
        <f>MCFT[[#This Row],[Close]]/MCFT[[#This Row],[Open]]</f>
        <v>0.99847324433308227</v>
      </c>
    </row>
    <row r="6154" spans="1:14" x14ac:dyDescent="0.25">
      <c r="A6154" s="1">
        <v>40394</v>
      </c>
      <c r="B6154" s="3">
        <v>26.15</v>
      </c>
      <c r="C6154" s="3">
        <v>26.24</v>
      </c>
      <c r="D6154" s="3">
        <v>25.440000999999999</v>
      </c>
      <c r="E6154" s="3">
        <v>25.73</v>
      </c>
      <c r="F6154" s="3">
        <v>20.830383000000001</v>
      </c>
      <c r="G6154">
        <v>78531900</v>
      </c>
      <c r="H6154" s="3" t="str">
        <f>TEXT(MCFT[[#This Row],[Date]],"dddd")</f>
        <v>Wednesday</v>
      </c>
      <c r="I6154" s="3">
        <f>MCFT[[#This Row],[Open]]-MCFT[[#This Row],[Close]]</f>
        <v>0.41999999999999815</v>
      </c>
      <c r="J6154" s="3">
        <f>INDEX(AAPL!$J:$J,MATCH(A:A,AAPL!$A:$A,0),1)</f>
        <v>-2.0000000000003126E-2</v>
      </c>
      <c r="K6154" s="3" t="str">
        <f>IF(MCFT[[#This Row],[Day Change]]&gt;0,"UP","DOWN")</f>
        <v>UP</v>
      </c>
      <c r="L6154" s="9">
        <f>_xlfn.RANK.EQ(MCFT[[#This Row],[Date]],A:A,1)</f>
        <v>6153</v>
      </c>
      <c r="M6154" s="10">
        <f>_xlfn.RANK.AVG(MCFT[[#This Row],[Same change on date for AAPL]],AAPL,1)</f>
        <v>2864</v>
      </c>
      <c r="N6154" s="2">
        <f>MCFT[[#This Row],[Close]]/MCFT[[#This Row],[Open]]</f>
        <v>0.98393881453154886</v>
      </c>
    </row>
    <row r="6155" spans="1:14" x14ac:dyDescent="0.25">
      <c r="A6155" s="1">
        <v>40395</v>
      </c>
      <c r="B6155" s="3">
        <v>25.49</v>
      </c>
      <c r="C6155" s="3">
        <v>25.58</v>
      </c>
      <c r="D6155" s="3">
        <v>25.209999</v>
      </c>
      <c r="E6155" s="3">
        <v>25.370000999999998</v>
      </c>
      <c r="F6155" s="3">
        <v>20.538944000000001</v>
      </c>
      <c r="G6155">
        <v>64922100</v>
      </c>
      <c r="H6155" s="3" t="str">
        <f>TEXT(MCFT[[#This Row],[Date]],"dddd")</f>
        <v>Thursday</v>
      </c>
      <c r="I6155" s="3">
        <f>MCFT[[#This Row],[Open]]-MCFT[[#This Row],[Close]]</f>
        <v>0.11999899999999997</v>
      </c>
      <c r="J6155" s="3">
        <f>INDEX(AAPL!$J:$J,MATCH(A:A,AAPL!$A:$A,0),1)</f>
        <v>4.2840000000055056E-3</v>
      </c>
      <c r="K6155" s="3" t="str">
        <f>IF(MCFT[[#This Row],[Day Change]]&gt;0,"UP","DOWN")</f>
        <v>UP</v>
      </c>
      <c r="L6155" s="9">
        <f>_xlfn.RANK.EQ(MCFT[[#This Row],[Date]],A:A,1)</f>
        <v>6154</v>
      </c>
      <c r="M6155" s="10">
        <f>_xlfn.RANK.AVG(MCFT[[#This Row],[Same change on date for AAPL]],AAPL,1)</f>
        <v>4348</v>
      </c>
      <c r="N6155" s="2">
        <f>MCFT[[#This Row],[Close]]/MCFT[[#This Row],[Open]]</f>
        <v>0.9952923107100824</v>
      </c>
    </row>
    <row r="6156" spans="1:14" x14ac:dyDescent="0.25">
      <c r="A6156" s="1">
        <v>40396</v>
      </c>
      <c r="B6156" s="3">
        <v>25.18</v>
      </c>
      <c r="C6156" s="3">
        <v>25.559999000000001</v>
      </c>
      <c r="D6156" s="3">
        <v>25.02</v>
      </c>
      <c r="E6156" s="3">
        <v>25.549999</v>
      </c>
      <c r="F6156" s="3">
        <v>20.684664000000001</v>
      </c>
      <c r="G6156">
        <v>55982100</v>
      </c>
      <c r="H6156" s="3" t="str">
        <f>TEXT(MCFT[[#This Row],[Date]],"dddd")</f>
        <v>Friday</v>
      </c>
      <c r="I6156" s="3">
        <f>MCFT[[#This Row],[Open]]-MCFT[[#This Row],[Close]]</f>
        <v>-0.36999899999999997</v>
      </c>
      <c r="J6156" s="3">
        <f>INDEX(AAPL!$J:$J,MATCH(A:A,AAPL!$A:$A,0),1)</f>
        <v>-4.4288999999999135E-2</v>
      </c>
      <c r="K6156" s="3" t="str">
        <f>IF(MCFT[[#This Row],[Day Change]]&gt;0,"UP","DOWN")</f>
        <v>DOWN</v>
      </c>
      <c r="L6156" s="9">
        <f>_xlfn.RANK.EQ(MCFT[[#This Row],[Date]],A:A,1)</f>
        <v>6155</v>
      </c>
      <c r="M6156" s="10">
        <f>_xlfn.RANK.AVG(MCFT[[#This Row],[Same change on date for AAPL]],AAPL,1)</f>
        <v>2146</v>
      </c>
      <c r="N6156" s="2">
        <f>MCFT[[#This Row],[Close]]/MCFT[[#This Row],[Open]]</f>
        <v>1.0146941620333598</v>
      </c>
    </row>
    <row r="6157" spans="1:14" x14ac:dyDescent="0.25">
      <c r="A6157" s="1">
        <v>40399</v>
      </c>
      <c r="B6157" s="3">
        <v>25.549999</v>
      </c>
      <c r="C6157" s="3">
        <v>25.73</v>
      </c>
      <c r="D6157" s="3">
        <v>25.370000999999998</v>
      </c>
      <c r="E6157" s="3">
        <v>25.610001</v>
      </c>
      <c r="F6157" s="3">
        <v>20.733238</v>
      </c>
      <c r="G6157">
        <v>57096500</v>
      </c>
      <c r="H6157" s="3" t="str">
        <f>TEXT(MCFT[[#This Row],[Date]],"dddd")</f>
        <v>Monday</v>
      </c>
      <c r="I6157" s="3">
        <f>MCFT[[#This Row],[Open]]-MCFT[[#This Row],[Close]]</f>
        <v>-6.0002000000000777E-2</v>
      </c>
      <c r="J6157" s="3">
        <f>INDEX(AAPL!$J:$J,MATCH(A:A,AAPL!$A:$A,0),1)</f>
        <v>-3.8570999999997468E-2</v>
      </c>
      <c r="K6157" s="3" t="str">
        <f>IF(MCFT[[#This Row],[Day Change]]&gt;0,"UP","DOWN")</f>
        <v>DOWN</v>
      </c>
      <c r="L6157" s="9">
        <f>_xlfn.RANK.EQ(MCFT[[#This Row],[Date]],A:A,1)</f>
        <v>6156</v>
      </c>
      <c r="M6157" s="10">
        <f>_xlfn.RANK.AVG(MCFT[[#This Row],[Same change on date for AAPL]],AAPL,1)</f>
        <v>2238</v>
      </c>
      <c r="N6157" s="2">
        <f>MCFT[[#This Row],[Close]]/MCFT[[#This Row],[Open]]</f>
        <v>1.0023484149647131</v>
      </c>
    </row>
    <row r="6158" spans="1:14" x14ac:dyDescent="0.25">
      <c r="A6158" s="1">
        <v>40400</v>
      </c>
      <c r="B6158" s="3">
        <v>25.33</v>
      </c>
      <c r="C6158" s="3">
        <v>25.34</v>
      </c>
      <c r="D6158" s="3">
        <v>24.879999000000002</v>
      </c>
      <c r="E6158" s="3">
        <v>25.07</v>
      </c>
      <c r="F6158" s="3">
        <v>20.296061000000002</v>
      </c>
      <c r="G6158">
        <v>87257700</v>
      </c>
      <c r="H6158" s="3" t="str">
        <f>TEXT(MCFT[[#This Row],[Date]],"dddd")</f>
        <v>Tuesday</v>
      </c>
      <c r="I6158" s="3">
        <f>MCFT[[#This Row],[Open]]-MCFT[[#This Row],[Close]]</f>
        <v>0.25999999999999801</v>
      </c>
      <c r="J6158" s="3">
        <f>INDEX(AAPL!$J:$J,MATCH(A:A,AAPL!$A:$A,0),1)</f>
        <v>6.2857999999998526E-2</v>
      </c>
      <c r="K6158" s="3" t="str">
        <f>IF(MCFT[[#This Row],[Day Change]]&gt;0,"UP","DOWN")</f>
        <v>UP</v>
      </c>
      <c r="L6158" s="9">
        <f>_xlfn.RANK.EQ(MCFT[[#This Row],[Date]],A:A,1)</f>
        <v>6157</v>
      </c>
      <c r="M6158" s="10">
        <f>_xlfn.RANK.AVG(MCFT[[#This Row],[Same change on date for AAPL]],AAPL,1)</f>
        <v>6463</v>
      </c>
      <c r="N6158" s="2">
        <f>MCFT[[#This Row],[Close]]/MCFT[[#This Row],[Open]]</f>
        <v>0.9897354915120411</v>
      </c>
    </row>
    <row r="6159" spans="1:14" x14ac:dyDescent="0.25">
      <c r="A6159" s="1">
        <v>40401</v>
      </c>
      <c r="B6159" s="3">
        <v>24.68</v>
      </c>
      <c r="C6159" s="3">
        <v>24.9</v>
      </c>
      <c r="D6159" s="3">
        <v>24.559999000000001</v>
      </c>
      <c r="E6159" s="3">
        <v>24.860001</v>
      </c>
      <c r="F6159" s="3">
        <v>20.126064</v>
      </c>
      <c r="G6159">
        <v>76746900</v>
      </c>
      <c r="H6159" s="3" t="str">
        <f>TEXT(MCFT[[#This Row],[Date]],"dddd")</f>
        <v>Wednesday</v>
      </c>
      <c r="I6159" s="3">
        <f>MCFT[[#This Row],[Open]]-MCFT[[#This Row],[Close]]</f>
        <v>-0.18000100000000074</v>
      </c>
      <c r="J6159" s="3">
        <f>INDEX(AAPL!$J:$J,MATCH(A:A,AAPL!$A:$A,0),1)</f>
        <v>0.74428600000000245</v>
      </c>
      <c r="K6159" s="3" t="str">
        <f>IF(MCFT[[#This Row],[Day Change]]&gt;0,"UP","DOWN")</f>
        <v>DOWN</v>
      </c>
      <c r="L6159" s="9">
        <f>_xlfn.RANK.EQ(MCFT[[#This Row],[Date]],A:A,1)</f>
        <v>6158</v>
      </c>
      <c r="M6159" s="10">
        <f>_xlfn.RANK.AVG(MCFT[[#This Row],[Same change on date for AAPL]],AAPL,1)</f>
        <v>7696</v>
      </c>
      <c r="N6159" s="2">
        <f>MCFT[[#This Row],[Close]]/MCFT[[#This Row],[Open]]</f>
        <v>1.0072933954619125</v>
      </c>
    </row>
    <row r="6160" spans="1:14" x14ac:dyDescent="0.25">
      <c r="A6160" s="1">
        <v>40402</v>
      </c>
      <c r="B6160" s="3">
        <v>24.42</v>
      </c>
      <c r="C6160" s="3">
        <v>24.68</v>
      </c>
      <c r="D6160" s="3">
        <v>24.360001</v>
      </c>
      <c r="E6160" s="3">
        <v>24.49</v>
      </c>
      <c r="F6160" s="3">
        <v>19.826515000000001</v>
      </c>
      <c r="G6160">
        <v>70240500</v>
      </c>
      <c r="H6160" s="3" t="str">
        <f>TEXT(MCFT[[#This Row],[Date]],"dddd")</f>
        <v>Thursday</v>
      </c>
      <c r="I6160" s="3">
        <f>MCFT[[#This Row],[Open]]-MCFT[[#This Row],[Close]]</f>
        <v>-6.9999999999996732E-2</v>
      </c>
      <c r="J6160" s="3">
        <f>INDEX(AAPL!$J:$J,MATCH(A:A,AAPL!$A:$A,0),1)</f>
        <v>-0.72857300000000436</v>
      </c>
      <c r="K6160" s="3" t="str">
        <f>IF(MCFT[[#This Row],[Day Change]]&gt;0,"UP","DOWN")</f>
        <v>DOWN</v>
      </c>
      <c r="L6160" s="9">
        <f>_xlfn.RANK.EQ(MCFT[[#This Row],[Date]],A:A,1)</f>
        <v>6159</v>
      </c>
      <c r="M6160" s="10">
        <f>_xlfn.RANK.AVG(MCFT[[#This Row],[Same change on date for AAPL]],AAPL,1)</f>
        <v>516</v>
      </c>
      <c r="N6160" s="2">
        <f>MCFT[[#This Row],[Close]]/MCFT[[#This Row],[Open]]</f>
        <v>1.0028665028665027</v>
      </c>
    </row>
    <row r="6161" spans="1:14" x14ac:dyDescent="0.25">
      <c r="A6161" s="1">
        <v>40403</v>
      </c>
      <c r="B6161" s="3">
        <v>24.35</v>
      </c>
      <c r="C6161" s="3">
        <v>24.67</v>
      </c>
      <c r="D6161" s="3">
        <v>24.24</v>
      </c>
      <c r="E6161" s="3">
        <v>24.4</v>
      </c>
      <c r="F6161" s="3">
        <v>19.753655999999999</v>
      </c>
      <c r="G6161">
        <v>45263500</v>
      </c>
      <c r="H6161" s="3" t="str">
        <f>TEXT(MCFT[[#This Row],[Date]],"dddd")</f>
        <v>Friday</v>
      </c>
      <c r="I6161" s="3">
        <f>MCFT[[#This Row],[Open]]-MCFT[[#This Row],[Close]]</f>
        <v>-4.9999999999997158E-2</v>
      </c>
      <c r="J6161" s="3">
        <f>INDEX(AAPL!$J:$J,MATCH(A:A,AAPL!$A:$A,0),1)</f>
        <v>0.36428899999999942</v>
      </c>
      <c r="K6161" s="3" t="str">
        <f>IF(MCFT[[#This Row],[Day Change]]&gt;0,"UP","DOWN")</f>
        <v>DOWN</v>
      </c>
      <c r="L6161" s="9">
        <f>_xlfn.RANK.EQ(MCFT[[#This Row],[Date]],A:A,1)</f>
        <v>6160</v>
      </c>
      <c r="M6161" s="10">
        <f>_xlfn.RANK.AVG(MCFT[[#This Row],[Same change on date for AAPL]],AAPL,1)</f>
        <v>7348</v>
      </c>
      <c r="N6161" s="2">
        <f>MCFT[[#This Row],[Close]]/MCFT[[#This Row],[Open]]</f>
        <v>1.0020533880903491</v>
      </c>
    </row>
    <row r="6162" spans="1:14" x14ac:dyDescent="0.25">
      <c r="A6162" s="1">
        <v>40406</v>
      </c>
      <c r="B6162" s="3">
        <v>24.360001</v>
      </c>
      <c r="C6162" s="3">
        <v>24.610001</v>
      </c>
      <c r="D6162" s="3">
        <v>24.299999</v>
      </c>
      <c r="E6162" s="3">
        <v>24.5</v>
      </c>
      <c r="F6162" s="3">
        <v>19.834607999999999</v>
      </c>
      <c r="G6162">
        <v>40909700</v>
      </c>
      <c r="H6162" s="3" t="str">
        <f>TEXT(MCFT[[#This Row],[Date]],"dddd")</f>
        <v>Monday</v>
      </c>
      <c r="I6162" s="3">
        <f>MCFT[[#This Row],[Open]]-MCFT[[#This Row],[Close]]</f>
        <v>-0.13999899999999954</v>
      </c>
      <c r="J6162" s="3">
        <f>INDEX(AAPL!$J:$J,MATCH(A:A,AAPL!$A:$A,0),1)</f>
        <v>-8.5720000000009122E-3</v>
      </c>
      <c r="K6162" s="3" t="str">
        <f>IF(MCFT[[#This Row],[Day Change]]&gt;0,"UP","DOWN")</f>
        <v>DOWN</v>
      </c>
      <c r="L6162" s="9">
        <f>_xlfn.RANK.EQ(MCFT[[#This Row],[Date]],A:A,1)</f>
        <v>6161</v>
      </c>
      <c r="M6162" s="10">
        <f>_xlfn.RANK.AVG(MCFT[[#This Row],[Same change on date for AAPL]],AAPL,1)</f>
        <v>3608</v>
      </c>
      <c r="N6162" s="2">
        <f>MCFT[[#This Row],[Close]]/MCFT[[#This Row],[Open]]</f>
        <v>1.0057470851499555</v>
      </c>
    </row>
    <row r="6163" spans="1:14" x14ac:dyDescent="0.25">
      <c r="A6163" s="1">
        <v>40407</v>
      </c>
      <c r="B6163" s="3">
        <v>24.709999</v>
      </c>
      <c r="C6163" s="3">
        <v>24.959999</v>
      </c>
      <c r="D6163" s="3">
        <v>24.6</v>
      </c>
      <c r="E6163" s="3">
        <v>24.709999</v>
      </c>
      <c r="F6163" s="3">
        <v>20.111336000000001</v>
      </c>
      <c r="G6163">
        <v>52912600</v>
      </c>
      <c r="H6163" s="3" t="str">
        <f>TEXT(MCFT[[#This Row],[Date]],"dddd")</f>
        <v>Tuesday</v>
      </c>
      <c r="I6163" s="3">
        <f>MCFT[[#This Row],[Open]]-MCFT[[#This Row],[Close]]</f>
        <v>0</v>
      </c>
      <c r="J6163" s="3">
        <f>INDEX(AAPL!$J:$J,MATCH(A:A,AAPL!$A:$A,0),1)</f>
        <v>-0.27000000000000313</v>
      </c>
      <c r="K6163" s="3" t="str">
        <f>IF(MCFT[[#This Row],[Day Change]]&gt;0,"UP","DOWN")</f>
        <v>DOWN</v>
      </c>
      <c r="L6163" s="9">
        <f>_xlfn.RANK.EQ(MCFT[[#This Row],[Date]],A:A,1)</f>
        <v>6162</v>
      </c>
      <c r="M6163" s="10">
        <f>_xlfn.RANK.AVG(MCFT[[#This Row],[Same change on date for AAPL]],AAPL,1)</f>
        <v>1041</v>
      </c>
      <c r="N6163" s="2">
        <f>MCFT[[#This Row],[Close]]/MCFT[[#This Row],[Open]]</f>
        <v>1</v>
      </c>
    </row>
    <row r="6164" spans="1:14" x14ac:dyDescent="0.25">
      <c r="A6164" s="1">
        <v>40408</v>
      </c>
      <c r="B6164" s="3">
        <v>24.68</v>
      </c>
      <c r="C6164" s="3">
        <v>24.950001</v>
      </c>
      <c r="D6164" s="3">
        <v>24.41</v>
      </c>
      <c r="E6164" s="3">
        <v>24.82</v>
      </c>
      <c r="F6164" s="3">
        <v>20.200862999999998</v>
      </c>
      <c r="G6164">
        <v>46818900</v>
      </c>
      <c r="H6164" s="3" t="str">
        <f>TEXT(MCFT[[#This Row],[Date]],"dddd")</f>
        <v>Wednesday</v>
      </c>
      <c r="I6164" s="3">
        <f>MCFT[[#This Row],[Open]]-MCFT[[#This Row],[Close]]</f>
        <v>-0.14000000000000057</v>
      </c>
      <c r="J6164" s="3">
        <f>INDEX(AAPL!$J:$J,MATCH(A:A,AAPL!$A:$A,0),1)</f>
        <v>-0.10142899999999599</v>
      </c>
      <c r="K6164" s="3" t="str">
        <f>IF(MCFT[[#This Row],[Day Change]]&gt;0,"UP","DOWN")</f>
        <v>DOWN</v>
      </c>
      <c r="L6164" s="9">
        <f>_xlfn.RANK.EQ(MCFT[[#This Row],[Date]],A:A,1)</f>
        <v>6163</v>
      </c>
      <c r="M6164" s="10">
        <f>_xlfn.RANK.AVG(MCFT[[#This Row],[Same change on date for AAPL]],AAPL,1)</f>
        <v>1533.5</v>
      </c>
      <c r="N6164" s="2">
        <f>MCFT[[#This Row],[Close]]/MCFT[[#This Row],[Open]]</f>
        <v>1.0056726094003241</v>
      </c>
    </row>
    <row r="6165" spans="1:14" x14ac:dyDescent="0.25">
      <c r="A6165" s="1">
        <v>40409</v>
      </c>
      <c r="B6165" s="3">
        <v>24.620000999999998</v>
      </c>
      <c r="C6165" s="3">
        <v>24.74</v>
      </c>
      <c r="D6165" s="3">
        <v>24.209999</v>
      </c>
      <c r="E6165" s="3">
        <v>24.440000999999999</v>
      </c>
      <c r="F6165" s="3">
        <v>19.891582</v>
      </c>
      <c r="G6165">
        <v>54064600</v>
      </c>
      <c r="H6165" s="3" t="str">
        <f>TEXT(MCFT[[#This Row],[Date]],"dddd")</f>
        <v>Thursday</v>
      </c>
      <c r="I6165" s="3">
        <f>MCFT[[#This Row],[Open]]-MCFT[[#This Row],[Close]]</f>
        <v>0.17999999999999972</v>
      </c>
      <c r="J6165" s="3">
        <f>INDEX(AAPL!$J:$J,MATCH(A:A,AAPL!$A:$A,0),1)</f>
        <v>0.42285499999999843</v>
      </c>
      <c r="K6165" s="3" t="str">
        <f>IF(MCFT[[#This Row],[Day Change]]&gt;0,"UP","DOWN")</f>
        <v>UP</v>
      </c>
      <c r="L6165" s="9">
        <f>_xlfn.RANK.EQ(MCFT[[#This Row],[Date]],A:A,1)</f>
        <v>6164</v>
      </c>
      <c r="M6165" s="10">
        <f>_xlfn.RANK.AVG(MCFT[[#This Row],[Same change on date for AAPL]],AAPL,1)</f>
        <v>7421</v>
      </c>
      <c r="N6165" s="2">
        <f>MCFT[[#This Row],[Close]]/MCFT[[#This Row],[Open]]</f>
        <v>0.9926888711336771</v>
      </c>
    </row>
    <row r="6166" spans="1:14" x14ac:dyDescent="0.25">
      <c r="A6166" s="1">
        <v>40410</v>
      </c>
      <c r="B6166" s="3">
        <v>24.309999000000001</v>
      </c>
      <c r="C6166" s="3">
        <v>24.4</v>
      </c>
      <c r="D6166" s="3">
        <v>24.200001</v>
      </c>
      <c r="E6166" s="3">
        <v>24.23</v>
      </c>
      <c r="F6166" s="3">
        <v>19.720662999999998</v>
      </c>
      <c r="G6166">
        <v>49560100</v>
      </c>
      <c r="H6166" s="3" t="str">
        <f>TEXT(MCFT[[#This Row],[Date]],"dddd")</f>
        <v>Friday</v>
      </c>
      <c r="I6166" s="3">
        <f>MCFT[[#This Row],[Open]]-MCFT[[#This Row],[Close]]</f>
        <v>7.9999000000000819E-2</v>
      </c>
      <c r="J6166" s="3">
        <f>INDEX(AAPL!$J:$J,MATCH(A:A,AAPL!$A:$A,0),1)</f>
        <v>-3.5713000000001216E-2</v>
      </c>
      <c r="K6166" s="3" t="str">
        <f>IF(MCFT[[#This Row],[Day Change]]&gt;0,"UP","DOWN")</f>
        <v>UP</v>
      </c>
      <c r="L6166" s="9">
        <f>_xlfn.RANK.EQ(MCFT[[#This Row],[Date]],A:A,1)</f>
        <v>6165</v>
      </c>
      <c r="M6166" s="10">
        <f>_xlfn.RANK.AVG(MCFT[[#This Row],[Same change on date for AAPL]],AAPL,1)</f>
        <v>2388</v>
      </c>
      <c r="N6166" s="2">
        <f>MCFT[[#This Row],[Close]]/MCFT[[#This Row],[Open]]</f>
        <v>0.99670921417972902</v>
      </c>
    </row>
    <row r="6167" spans="1:14" x14ac:dyDescent="0.25">
      <c r="A6167" s="1">
        <v>40413</v>
      </c>
      <c r="B6167" s="3">
        <v>24.440000999999999</v>
      </c>
      <c r="C6167" s="3">
        <v>24.639999</v>
      </c>
      <c r="D6167" s="3">
        <v>24.24</v>
      </c>
      <c r="E6167" s="3">
        <v>24.280000999999999</v>
      </c>
      <c r="F6167" s="3">
        <v>19.761361999999998</v>
      </c>
      <c r="G6167">
        <v>51643000</v>
      </c>
      <c r="H6167" s="3" t="str">
        <f>TEXT(MCFT[[#This Row],[Date]],"dddd")</f>
        <v>Monday</v>
      </c>
      <c r="I6167" s="3">
        <f>MCFT[[#This Row],[Open]]-MCFT[[#This Row],[Close]]</f>
        <v>0.16000000000000014</v>
      </c>
      <c r="J6167" s="3">
        <f>INDEX(AAPL!$J:$J,MATCH(A:A,AAPL!$A:$A,0),1)</f>
        <v>0.85571600000000103</v>
      </c>
      <c r="K6167" s="3" t="str">
        <f>IF(MCFT[[#This Row],[Day Change]]&gt;0,"UP","DOWN")</f>
        <v>UP</v>
      </c>
      <c r="L6167" s="9">
        <f>_xlfn.RANK.EQ(MCFT[[#This Row],[Date]],A:A,1)</f>
        <v>6166</v>
      </c>
      <c r="M6167" s="10">
        <f>_xlfn.RANK.AVG(MCFT[[#This Row],[Same change on date for AAPL]],AAPL,1)</f>
        <v>7773</v>
      </c>
      <c r="N6167" s="2">
        <f>MCFT[[#This Row],[Close]]/MCFT[[#This Row],[Open]]</f>
        <v>0.99345335542334878</v>
      </c>
    </row>
    <row r="6168" spans="1:14" x14ac:dyDescent="0.25">
      <c r="A6168" s="1">
        <v>40414</v>
      </c>
      <c r="B6168" s="3">
        <v>24.09</v>
      </c>
      <c r="C6168" s="3">
        <v>24.35</v>
      </c>
      <c r="D6168" s="3">
        <v>24</v>
      </c>
      <c r="E6168" s="3">
        <v>24.040001</v>
      </c>
      <c r="F6168" s="3">
        <v>19.566026999999998</v>
      </c>
      <c r="G6168">
        <v>66522500</v>
      </c>
      <c r="H6168" s="3" t="str">
        <f>TEXT(MCFT[[#This Row],[Date]],"dddd")</f>
        <v>Tuesday</v>
      </c>
      <c r="I6168" s="3">
        <f>MCFT[[#This Row],[Open]]-MCFT[[#This Row],[Close]]</f>
        <v>4.9998999999999683E-2</v>
      </c>
      <c r="J6168" s="3">
        <f>INDEX(AAPL!$J:$J,MATCH(A:A,AAPL!$A:$A,0),1)</f>
        <v>0.39142600000000272</v>
      </c>
      <c r="K6168" s="3" t="str">
        <f>IF(MCFT[[#This Row],[Day Change]]&gt;0,"UP","DOWN")</f>
        <v>UP</v>
      </c>
      <c r="L6168" s="9">
        <f>_xlfn.RANK.EQ(MCFT[[#This Row],[Date]],A:A,1)</f>
        <v>6167</v>
      </c>
      <c r="M6168" s="10">
        <f>_xlfn.RANK.AVG(MCFT[[#This Row],[Same change on date for AAPL]],AAPL,1)</f>
        <v>7384</v>
      </c>
      <c r="N6168" s="2">
        <f>MCFT[[#This Row],[Close]]/MCFT[[#This Row],[Open]]</f>
        <v>0.99792449149024498</v>
      </c>
    </row>
    <row r="6169" spans="1:14" x14ac:dyDescent="0.25">
      <c r="A6169" s="1">
        <v>40415</v>
      </c>
      <c r="B6169" s="3">
        <v>24</v>
      </c>
      <c r="C6169" s="3">
        <v>24.219999000000001</v>
      </c>
      <c r="D6169" s="3">
        <v>23.870000999999998</v>
      </c>
      <c r="E6169" s="3">
        <v>24.1</v>
      </c>
      <c r="F6169" s="3">
        <v>19.614857000000001</v>
      </c>
      <c r="G6169">
        <v>47404800</v>
      </c>
      <c r="H6169" s="3" t="str">
        <f>TEXT(MCFT[[#This Row],[Date]],"dddd")</f>
        <v>Wednesday</v>
      </c>
      <c r="I6169" s="3">
        <f>MCFT[[#This Row],[Open]]-MCFT[[#This Row],[Close]]</f>
        <v>-0.10000000000000142</v>
      </c>
      <c r="J6169" s="3">
        <f>INDEX(AAPL!$J:$J,MATCH(A:A,AAPL!$A:$A,0),1)</f>
        <v>-0.69285599999999903</v>
      </c>
      <c r="K6169" s="3" t="str">
        <f>IF(MCFT[[#This Row],[Day Change]]&gt;0,"UP","DOWN")</f>
        <v>DOWN</v>
      </c>
      <c r="L6169" s="9">
        <f>_xlfn.RANK.EQ(MCFT[[#This Row],[Date]],A:A,1)</f>
        <v>6168</v>
      </c>
      <c r="M6169" s="10">
        <f>_xlfn.RANK.AVG(MCFT[[#This Row],[Same change on date for AAPL]],AAPL,1)</f>
        <v>542</v>
      </c>
      <c r="N6169" s="2">
        <f>MCFT[[#This Row],[Close]]/MCFT[[#This Row],[Open]]</f>
        <v>1.0041666666666667</v>
      </c>
    </row>
    <row r="6170" spans="1:14" x14ac:dyDescent="0.25">
      <c r="A6170" s="1">
        <v>40416</v>
      </c>
      <c r="B6170" s="3">
        <v>24.09</v>
      </c>
      <c r="C6170" s="3">
        <v>24.190000999999999</v>
      </c>
      <c r="D6170" s="3">
        <v>23.790001</v>
      </c>
      <c r="E6170" s="3">
        <v>23.82</v>
      </c>
      <c r="F6170" s="3">
        <v>19.386966999999999</v>
      </c>
      <c r="G6170">
        <v>49105300</v>
      </c>
      <c r="H6170" s="3" t="str">
        <f>TEXT(MCFT[[#This Row],[Date]],"dddd")</f>
        <v>Thursday</v>
      </c>
      <c r="I6170" s="3">
        <f>MCFT[[#This Row],[Open]]-MCFT[[#This Row],[Close]]</f>
        <v>0.26999999999999957</v>
      </c>
      <c r="J6170" s="3">
        <f>INDEX(AAPL!$J:$J,MATCH(A:A,AAPL!$A:$A,0),1)</f>
        <v>0.73857100000000031</v>
      </c>
      <c r="K6170" s="3" t="str">
        <f>IF(MCFT[[#This Row],[Day Change]]&gt;0,"UP","DOWN")</f>
        <v>UP</v>
      </c>
      <c r="L6170" s="9">
        <f>_xlfn.RANK.EQ(MCFT[[#This Row],[Date]],A:A,1)</f>
        <v>6169</v>
      </c>
      <c r="M6170" s="10">
        <f>_xlfn.RANK.AVG(MCFT[[#This Row],[Same change on date for AAPL]],AAPL,1)</f>
        <v>7690</v>
      </c>
      <c r="N6170" s="2">
        <f>MCFT[[#This Row],[Close]]/MCFT[[#This Row],[Open]]</f>
        <v>0.98879202988792037</v>
      </c>
    </row>
    <row r="6171" spans="1:14" x14ac:dyDescent="0.25">
      <c r="A6171" s="1">
        <v>40417</v>
      </c>
      <c r="B6171" s="3">
        <v>23.879999000000002</v>
      </c>
      <c r="C6171" s="3">
        <v>24.02</v>
      </c>
      <c r="D6171" s="3">
        <v>23.51</v>
      </c>
      <c r="E6171" s="3">
        <v>23.93</v>
      </c>
      <c r="F6171" s="3">
        <v>19.476496000000001</v>
      </c>
      <c r="G6171">
        <v>60939400</v>
      </c>
      <c r="H6171" s="3" t="str">
        <f>TEXT(MCFT[[#This Row],[Date]],"dddd")</f>
        <v>Friday</v>
      </c>
      <c r="I6171" s="3">
        <f>MCFT[[#This Row],[Open]]-MCFT[[#This Row],[Close]]</f>
        <v>-5.0000999999998186E-2</v>
      </c>
      <c r="J6171" s="3">
        <f>INDEX(AAPL!$J:$J,MATCH(A:A,AAPL!$A:$A,0),1)</f>
        <v>1.8570000000003972E-2</v>
      </c>
      <c r="K6171" s="3" t="str">
        <f>IF(MCFT[[#This Row],[Day Change]]&gt;0,"UP","DOWN")</f>
        <v>DOWN</v>
      </c>
      <c r="L6171" s="9">
        <f>_xlfn.RANK.EQ(MCFT[[#This Row],[Date]],A:A,1)</f>
        <v>6170</v>
      </c>
      <c r="M6171" s="10">
        <f>_xlfn.RANK.AVG(MCFT[[#This Row],[Same change on date for AAPL]],AAPL,1)</f>
        <v>5368</v>
      </c>
      <c r="N6171" s="2">
        <f>MCFT[[#This Row],[Close]]/MCFT[[#This Row],[Open]]</f>
        <v>1.0020938443087875</v>
      </c>
    </row>
    <row r="6172" spans="1:14" x14ac:dyDescent="0.25">
      <c r="A6172" s="1">
        <v>40420</v>
      </c>
      <c r="B6172" s="3">
        <v>23.74</v>
      </c>
      <c r="C6172" s="3">
        <v>23.82</v>
      </c>
      <c r="D6172" s="3">
        <v>23.6</v>
      </c>
      <c r="E6172" s="3">
        <v>23.639999</v>
      </c>
      <c r="F6172" s="3">
        <v>19.240465</v>
      </c>
      <c r="G6172">
        <v>45453100</v>
      </c>
      <c r="H6172" s="3" t="str">
        <f>TEXT(MCFT[[#This Row],[Date]],"dddd")</f>
        <v>Monday</v>
      </c>
      <c r="I6172" s="3">
        <f>MCFT[[#This Row],[Open]]-MCFT[[#This Row],[Close]]</f>
        <v>0.1000009999999989</v>
      </c>
      <c r="J6172" s="3">
        <f>INDEX(AAPL!$J:$J,MATCH(A:A,AAPL!$A:$A,0),1)</f>
        <v>-0.24857000000000085</v>
      </c>
      <c r="K6172" s="3" t="str">
        <f>IF(MCFT[[#This Row],[Day Change]]&gt;0,"UP","DOWN")</f>
        <v>UP</v>
      </c>
      <c r="L6172" s="9">
        <f>_xlfn.RANK.EQ(MCFT[[#This Row],[Date]],A:A,1)</f>
        <v>6171</v>
      </c>
      <c r="M6172" s="10">
        <f>_xlfn.RANK.AVG(MCFT[[#This Row],[Same change on date for AAPL]],AAPL,1)</f>
        <v>1091</v>
      </c>
      <c r="N6172" s="2">
        <f>MCFT[[#This Row],[Close]]/MCFT[[#This Row],[Open]]</f>
        <v>0.99578765796124691</v>
      </c>
    </row>
    <row r="6173" spans="1:14" x14ac:dyDescent="0.25">
      <c r="A6173" s="1">
        <v>40421</v>
      </c>
      <c r="B6173" s="3">
        <v>23.6</v>
      </c>
      <c r="C6173" s="3">
        <v>23.73</v>
      </c>
      <c r="D6173" s="3">
        <v>23.32</v>
      </c>
      <c r="E6173" s="3">
        <v>23.469999000000001</v>
      </c>
      <c r="F6173" s="3">
        <v>19.102101999999999</v>
      </c>
      <c r="G6173">
        <v>66074600</v>
      </c>
      <c r="H6173" s="3" t="str">
        <f>TEXT(MCFT[[#This Row],[Date]],"dddd")</f>
        <v>Tuesday</v>
      </c>
      <c r="I6173" s="3">
        <f>MCFT[[#This Row],[Open]]-MCFT[[#This Row],[Close]]</f>
        <v>0.13000100000000003</v>
      </c>
      <c r="J6173" s="3">
        <f>INDEX(AAPL!$J:$J,MATCH(A:A,AAPL!$A:$A,0),1)</f>
        <v>-0.17857399999999757</v>
      </c>
      <c r="K6173" s="3" t="str">
        <f>IF(MCFT[[#This Row],[Day Change]]&gt;0,"UP","DOWN")</f>
        <v>UP</v>
      </c>
      <c r="L6173" s="9">
        <f>_xlfn.RANK.EQ(MCFT[[#This Row],[Date]],A:A,1)</f>
        <v>6172</v>
      </c>
      <c r="M6173" s="10">
        <f>_xlfn.RANK.AVG(MCFT[[#This Row],[Same change on date for AAPL]],AAPL,1)</f>
        <v>1263</v>
      </c>
      <c r="N6173" s="2">
        <f>MCFT[[#This Row],[Close]]/MCFT[[#This Row],[Open]]</f>
        <v>0.99449148305084745</v>
      </c>
    </row>
    <row r="6174" spans="1:14" x14ac:dyDescent="0.25">
      <c r="A6174" s="1">
        <v>40422</v>
      </c>
      <c r="B6174" s="3">
        <v>23.67</v>
      </c>
      <c r="C6174" s="3">
        <v>23.950001</v>
      </c>
      <c r="D6174" s="3">
        <v>23.540001</v>
      </c>
      <c r="E6174" s="3">
        <v>23.9</v>
      </c>
      <c r="F6174" s="3">
        <v>19.452082000000001</v>
      </c>
      <c r="G6174">
        <v>65235900</v>
      </c>
      <c r="H6174" s="3" t="str">
        <f>TEXT(MCFT[[#This Row],[Date]],"dddd")</f>
        <v>Wednesday</v>
      </c>
      <c r="I6174" s="3">
        <f>MCFT[[#This Row],[Open]]-MCFT[[#This Row],[Close]]</f>
        <v>-0.22999999999999687</v>
      </c>
      <c r="J6174" s="3">
        <f>INDEX(AAPL!$J:$J,MATCH(A:A,AAPL!$A:$A,0),1)</f>
        <v>-0.40857299999999697</v>
      </c>
      <c r="K6174" s="3" t="str">
        <f>IF(MCFT[[#This Row],[Day Change]]&gt;0,"UP","DOWN")</f>
        <v>DOWN</v>
      </c>
      <c r="L6174" s="9">
        <f>_xlfn.RANK.EQ(MCFT[[#This Row],[Date]],A:A,1)</f>
        <v>6173</v>
      </c>
      <c r="M6174" s="10">
        <f>_xlfn.RANK.AVG(MCFT[[#This Row],[Same change on date for AAPL]],AAPL,1)</f>
        <v>818.5</v>
      </c>
      <c r="N6174" s="2">
        <f>MCFT[[#This Row],[Close]]/MCFT[[#This Row],[Open]]</f>
        <v>1.0097169412758764</v>
      </c>
    </row>
    <row r="6175" spans="1:14" x14ac:dyDescent="0.25">
      <c r="A6175" s="1">
        <v>40423</v>
      </c>
      <c r="B6175" s="3">
        <v>23.879999000000002</v>
      </c>
      <c r="C6175" s="3">
        <v>23.950001</v>
      </c>
      <c r="D6175" s="3">
        <v>23.709999</v>
      </c>
      <c r="E6175" s="3">
        <v>23.940000999999999</v>
      </c>
      <c r="F6175" s="3">
        <v>19.484635999999998</v>
      </c>
      <c r="G6175">
        <v>48837100</v>
      </c>
      <c r="H6175" s="3" t="str">
        <f>TEXT(MCFT[[#This Row],[Date]],"dddd")</f>
        <v>Thursday</v>
      </c>
      <c r="I6175" s="3">
        <f>MCFT[[#This Row],[Open]]-MCFT[[#This Row],[Close]]</f>
        <v>-6.0001999999997224E-2</v>
      </c>
      <c r="J6175" s="3">
        <f>INDEX(AAPL!$J:$J,MATCH(A:A,AAPL!$A:$A,0),1)</f>
        <v>-0.12999700000000303</v>
      </c>
      <c r="K6175" s="3" t="str">
        <f>IF(MCFT[[#This Row],[Day Change]]&gt;0,"UP","DOWN")</f>
        <v>DOWN</v>
      </c>
      <c r="L6175" s="9">
        <f>_xlfn.RANK.EQ(MCFT[[#This Row],[Date]],A:A,1)</f>
        <v>6174</v>
      </c>
      <c r="M6175" s="10">
        <f>_xlfn.RANK.AVG(MCFT[[#This Row],[Same change on date for AAPL]],AAPL,1)</f>
        <v>1412.5</v>
      </c>
      <c r="N6175" s="2">
        <f>MCFT[[#This Row],[Close]]/MCFT[[#This Row],[Open]]</f>
        <v>1.0025126466713838</v>
      </c>
    </row>
    <row r="6176" spans="1:14" x14ac:dyDescent="0.25">
      <c r="A6176" s="1">
        <v>40424</v>
      </c>
      <c r="B6176" s="3">
        <v>24.24</v>
      </c>
      <c r="C6176" s="3">
        <v>24.450001</v>
      </c>
      <c r="D6176" s="3">
        <v>24.200001</v>
      </c>
      <c r="E6176" s="3">
        <v>24.290001</v>
      </c>
      <c r="F6176" s="3">
        <v>19.769503</v>
      </c>
      <c r="G6176">
        <v>64189100</v>
      </c>
      <c r="H6176" s="3" t="str">
        <f>TEXT(MCFT[[#This Row],[Date]],"dddd")</f>
        <v>Friday</v>
      </c>
      <c r="I6176" s="3">
        <f>MCFT[[#This Row],[Open]]-MCFT[[#This Row],[Close]]</f>
        <v>-5.0001000000001738E-2</v>
      </c>
      <c r="J6176" s="3">
        <f>INDEX(AAPL!$J:$J,MATCH(A:A,AAPL!$A:$A,0),1)</f>
        <v>-0.52571499999999816</v>
      </c>
      <c r="K6176" s="3" t="str">
        <f>IF(MCFT[[#This Row],[Day Change]]&gt;0,"UP","DOWN")</f>
        <v>DOWN</v>
      </c>
      <c r="L6176" s="9">
        <f>_xlfn.RANK.EQ(MCFT[[#This Row],[Date]],A:A,1)</f>
        <v>6175</v>
      </c>
      <c r="M6176" s="10">
        <f>_xlfn.RANK.AVG(MCFT[[#This Row],[Same change on date for AAPL]],AAPL,1)</f>
        <v>691.5</v>
      </c>
      <c r="N6176" s="2">
        <f>MCFT[[#This Row],[Close]]/MCFT[[#This Row],[Open]]</f>
        <v>1.0020627475247526</v>
      </c>
    </row>
    <row r="6177" spans="1:14" x14ac:dyDescent="0.25">
      <c r="A6177" s="1">
        <v>40428</v>
      </c>
      <c r="B6177" s="3">
        <v>24.1</v>
      </c>
      <c r="C6177" s="3">
        <v>24.299999</v>
      </c>
      <c r="D6177" s="3">
        <v>23.92</v>
      </c>
      <c r="E6177" s="3">
        <v>23.959999</v>
      </c>
      <c r="F6177" s="3">
        <v>19.500914000000002</v>
      </c>
      <c r="G6177">
        <v>51928700</v>
      </c>
      <c r="H6177" s="3" t="str">
        <f>TEXT(MCFT[[#This Row],[Date]],"dddd")</f>
        <v>Tuesday</v>
      </c>
      <c r="I6177" s="3">
        <f>MCFT[[#This Row],[Open]]-MCFT[[#This Row],[Close]]</f>
        <v>0.1400010000000016</v>
      </c>
      <c r="J6177" s="3">
        <f>INDEX(AAPL!$J:$J,MATCH(A:A,AAPL!$A:$A,0),1)</f>
        <v>-0.16714499999999788</v>
      </c>
      <c r="K6177" s="3" t="str">
        <f>IF(MCFT[[#This Row],[Day Change]]&gt;0,"UP","DOWN")</f>
        <v>UP</v>
      </c>
      <c r="L6177" s="9">
        <f>_xlfn.RANK.EQ(MCFT[[#This Row],[Date]],A:A,1)</f>
        <v>6176</v>
      </c>
      <c r="M6177" s="10">
        <f>_xlfn.RANK.AVG(MCFT[[#This Row],[Same change on date for AAPL]],AAPL,1)</f>
        <v>1290.5</v>
      </c>
      <c r="N6177" s="2">
        <f>MCFT[[#This Row],[Close]]/MCFT[[#This Row],[Open]]</f>
        <v>0.99419082987551866</v>
      </c>
    </row>
    <row r="6178" spans="1:14" x14ac:dyDescent="0.25">
      <c r="A6178" s="1">
        <v>40429</v>
      </c>
      <c r="B6178" s="3">
        <v>24.07</v>
      </c>
      <c r="C6178" s="3">
        <v>24.200001</v>
      </c>
      <c r="D6178" s="3">
        <v>23.74</v>
      </c>
      <c r="E6178" s="3">
        <v>23.93</v>
      </c>
      <c r="F6178" s="3">
        <v>19.476496000000001</v>
      </c>
      <c r="G6178">
        <v>65512400</v>
      </c>
      <c r="H6178" s="3" t="str">
        <f>TEXT(MCFT[[#This Row],[Date]],"dddd")</f>
        <v>Wednesday</v>
      </c>
      <c r="I6178" s="3">
        <f>MCFT[[#This Row],[Open]]-MCFT[[#This Row],[Close]]</f>
        <v>0.14000000000000057</v>
      </c>
      <c r="J6178" s="3">
        <f>INDEX(AAPL!$J:$J,MATCH(A:A,AAPL!$A:$A,0),1)</f>
        <v>-0.44857400000000069</v>
      </c>
      <c r="K6178" s="3" t="str">
        <f>IF(MCFT[[#This Row],[Day Change]]&gt;0,"UP","DOWN")</f>
        <v>UP</v>
      </c>
      <c r="L6178" s="9">
        <f>_xlfn.RANK.EQ(MCFT[[#This Row],[Date]],A:A,1)</f>
        <v>6177</v>
      </c>
      <c r="M6178" s="10">
        <f>_xlfn.RANK.AVG(MCFT[[#This Row],[Same change on date for AAPL]],AAPL,1)</f>
        <v>771.5</v>
      </c>
      <c r="N6178" s="2">
        <f>MCFT[[#This Row],[Close]]/MCFT[[#This Row],[Open]]</f>
        <v>0.99418363107602825</v>
      </c>
    </row>
    <row r="6179" spans="1:14" x14ac:dyDescent="0.25">
      <c r="A6179" s="1">
        <v>40430</v>
      </c>
      <c r="B6179" s="3">
        <v>24.190000999999999</v>
      </c>
      <c r="C6179" s="3">
        <v>24.209999</v>
      </c>
      <c r="D6179" s="3">
        <v>23.99</v>
      </c>
      <c r="E6179" s="3">
        <v>24.01</v>
      </c>
      <c r="F6179" s="3">
        <v>19.541606999999999</v>
      </c>
      <c r="G6179">
        <v>46028900</v>
      </c>
      <c r="H6179" s="3" t="str">
        <f>TEXT(MCFT[[#This Row],[Date]],"dddd")</f>
        <v>Thursday</v>
      </c>
      <c r="I6179" s="3">
        <f>MCFT[[#This Row],[Open]]-MCFT[[#This Row],[Close]]</f>
        <v>0.18000099999999719</v>
      </c>
      <c r="J6179" s="3">
        <f>INDEX(AAPL!$J:$J,MATCH(A:A,AAPL!$A:$A,0),1)</f>
        <v>0.28142900000000282</v>
      </c>
      <c r="K6179" s="3" t="str">
        <f>IF(MCFT[[#This Row],[Day Change]]&gt;0,"UP","DOWN")</f>
        <v>UP</v>
      </c>
      <c r="L6179" s="9">
        <f>_xlfn.RANK.EQ(MCFT[[#This Row],[Date]],A:A,1)</f>
        <v>6178</v>
      </c>
      <c r="M6179" s="10">
        <f>_xlfn.RANK.AVG(MCFT[[#This Row],[Same change on date for AAPL]],AAPL,1)</f>
        <v>7212</v>
      </c>
      <c r="N6179" s="2">
        <f>MCFT[[#This Row],[Close]]/MCFT[[#This Row],[Open]]</f>
        <v>0.99255886760814949</v>
      </c>
    </row>
    <row r="6180" spans="1:14" x14ac:dyDescent="0.25">
      <c r="A6180" s="1">
        <v>40431</v>
      </c>
      <c r="B6180" s="3">
        <v>23.98</v>
      </c>
      <c r="C6180" s="3">
        <v>24.030000999999999</v>
      </c>
      <c r="D6180" s="3">
        <v>23.790001</v>
      </c>
      <c r="E6180" s="3">
        <v>23.85</v>
      </c>
      <c r="F6180" s="3">
        <v>19.411386</v>
      </c>
      <c r="G6180">
        <v>58284300</v>
      </c>
      <c r="H6180" s="3" t="str">
        <f>TEXT(MCFT[[#This Row],[Date]],"dddd")</f>
        <v>Friday</v>
      </c>
      <c r="I6180" s="3">
        <f>MCFT[[#This Row],[Open]]-MCFT[[#This Row],[Close]]</f>
        <v>0.12999999999999901</v>
      </c>
      <c r="J6180" s="3">
        <f>INDEX(AAPL!$J:$J,MATCH(A:A,AAPL!$A:$A,0),1)</f>
        <v>-3.1429000000002816E-2</v>
      </c>
      <c r="K6180" s="3" t="str">
        <f>IF(MCFT[[#This Row],[Day Change]]&gt;0,"UP","DOWN")</f>
        <v>UP</v>
      </c>
      <c r="L6180" s="9">
        <f>_xlfn.RANK.EQ(MCFT[[#This Row],[Date]],A:A,1)</f>
        <v>6179</v>
      </c>
      <c r="M6180" s="10">
        <f>_xlfn.RANK.AVG(MCFT[[#This Row],[Same change on date for AAPL]],AAPL,1)</f>
        <v>2432.5</v>
      </c>
      <c r="N6180" s="2">
        <f>MCFT[[#This Row],[Close]]/MCFT[[#This Row],[Open]]</f>
        <v>0.99457881567973316</v>
      </c>
    </row>
    <row r="6181" spans="1:14" x14ac:dyDescent="0.25">
      <c r="A6181" s="1">
        <v>40434</v>
      </c>
      <c r="B6181" s="3">
        <v>24.200001</v>
      </c>
      <c r="C6181" s="3">
        <v>25.290001</v>
      </c>
      <c r="D6181" s="3">
        <v>24.09</v>
      </c>
      <c r="E6181" s="3">
        <v>25.110001</v>
      </c>
      <c r="F6181" s="3">
        <v>20.436895</v>
      </c>
      <c r="G6181">
        <v>114680400</v>
      </c>
      <c r="H6181" s="3" t="str">
        <f>TEXT(MCFT[[#This Row],[Date]],"dddd")</f>
        <v>Monday</v>
      </c>
      <c r="I6181" s="3">
        <f>MCFT[[#This Row],[Open]]-MCFT[[#This Row],[Close]]</f>
        <v>-0.91000000000000014</v>
      </c>
      <c r="J6181" s="3">
        <f>INDEX(AAPL!$J:$J,MATCH(A:A,AAPL!$A:$A,0),1)</f>
        <v>-0.17428599999999506</v>
      </c>
      <c r="K6181" s="3" t="str">
        <f>IF(MCFT[[#This Row],[Day Change]]&gt;0,"UP","DOWN")</f>
        <v>DOWN</v>
      </c>
      <c r="L6181" s="9">
        <f>_xlfn.RANK.EQ(MCFT[[#This Row],[Date]],A:A,1)</f>
        <v>6180</v>
      </c>
      <c r="M6181" s="10">
        <f>_xlfn.RANK.AVG(MCFT[[#This Row],[Same change on date for AAPL]],AAPL,1)</f>
        <v>1270</v>
      </c>
      <c r="N6181" s="2">
        <f>MCFT[[#This Row],[Close]]/MCFT[[#This Row],[Open]]</f>
        <v>1.0376033042312685</v>
      </c>
    </row>
    <row r="6182" spans="1:14" x14ac:dyDescent="0.25">
      <c r="A6182" s="1">
        <v>40435</v>
      </c>
      <c r="B6182" s="3">
        <v>25.040001</v>
      </c>
      <c r="C6182" s="3">
        <v>25.35</v>
      </c>
      <c r="D6182" s="3">
        <v>24.889999</v>
      </c>
      <c r="E6182" s="3">
        <v>25.030000999999999</v>
      </c>
      <c r="F6182" s="3">
        <v>20.371782</v>
      </c>
      <c r="G6182">
        <v>87160400</v>
      </c>
      <c r="H6182" s="3" t="str">
        <f>TEXT(MCFT[[#This Row],[Date]],"dddd")</f>
        <v>Tuesday</v>
      </c>
      <c r="I6182" s="3">
        <f>MCFT[[#This Row],[Open]]-MCFT[[#This Row],[Close]]</f>
        <v>1.0000000000001563E-2</v>
      </c>
      <c r="J6182" s="3">
        <f>INDEX(AAPL!$J:$J,MATCH(A:A,AAPL!$A:$A,0),1)</f>
        <v>-0.26428600000000557</v>
      </c>
      <c r="K6182" s="3" t="str">
        <f>IF(MCFT[[#This Row],[Day Change]]&gt;0,"UP","DOWN")</f>
        <v>UP</v>
      </c>
      <c r="L6182" s="9">
        <f>_xlfn.RANK.EQ(MCFT[[#This Row],[Date]],A:A,1)</f>
        <v>6181</v>
      </c>
      <c r="M6182" s="10">
        <f>_xlfn.RANK.AVG(MCFT[[#This Row],[Same change on date for AAPL]],AAPL,1)</f>
        <v>1049</v>
      </c>
      <c r="N6182" s="2">
        <f>MCFT[[#This Row],[Close]]/MCFT[[#This Row],[Open]]</f>
        <v>0.99960063899358464</v>
      </c>
    </row>
    <row r="6183" spans="1:14" x14ac:dyDescent="0.25">
      <c r="A6183" s="1">
        <v>40436</v>
      </c>
      <c r="B6183" s="3">
        <v>25.1</v>
      </c>
      <c r="C6183" s="3">
        <v>25.219999000000001</v>
      </c>
      <c r="D6183" s="3">
        <v>24.92</v>
      </c>
      <c r="E6183" s="3">
        <v>25.120000999999998</v>
      </c>
      <c r="F6183" s="3">
        <v>20.445034</v>
      </c>
      <c r="G6183">
        <v>56201900</v>
      </c>
      <c r="H6183" s="3" t="str">
        <f>TEXT(MCFT[[#This Row],[Date]],"dddd")</f>
        <v>Wednesday</v>
      </c>
      <c r="I6183" s="3">
        <f>MCFT[[#This Row],[Open]]-MCFT[[#This Row],[Close]]</f>
        <v>-2.0000999999997049E-2</v>
      </c>
      <c r="J6183" s="3">
        <f>INDEX(AAPL!$J:$J,MATCH(A:A,AAPL!$A:$A,0),1)</f>
        <v>-0.29285500000000297</v>
      </c>
      <c r="K6183" s="3" t="str">
        <f>IF(MCFT[[#This Row],[Day Change]]&gt;0,"UP","DOWN")</f>
        <v>DOWN</v>
      </c>
      <c r="L6183" s="9">
        <f>_xlfn.RANK.EQ(MCFT[[#This Row],[Date]],A:A,1)</f>
        <v>6182</v>
      </c>
      <c r="M6183" s="10">
        <f>_xlfn.RANK.AVG(MCFT[[#This Row],[Same change on date for AAPL]],AAPL,1)</f>
        <v>1004</v>
      </c>
      <c r="N6183" s="2">
        <f>MCFT[[#This Row],[Close]]/MCFT[[#This Row],[Open]]</f>
        <v>1.0007968525896414</v>
      </c>
    </row>
    <row r="6184" spans="1:14" x14ac:dyDescent="0.25">
      <c r="A6184" s="1">
        <v>40437</v>
      </c>
      <c r="B6184" s="3">
        <v>25.059999000000001</v>
      </c>
      <c r="C6184" s="3">
        <v>25.370000999999998</v>
      </c>
      <c r="D6184" s="3">
        <v>25.049999</v>
      </c>
      <c r="E6184" s="3">
        <v>25.33</v>
      </c>
      <c r="F6184" s="3">
        <v>20.615952</v>
      </c>
      <c r="G6184">
        <v>44548300</v>
      </c>
      <c r="H6184" s="3" t="str">
        <f>TEXT(MCFT[[#This Row],[Date]],"dddd")</f>
        <v>Thursday</v>
      </c>
      <c r="I6184" s="3">
        <f>MCFT[[#This Row],[Open]]-MCFT[[#This Row],[Close]]</f>
        <v>-0.27000099999999705</v>
      </c>
      <c r="J6184" s="3">
        <f>INDEX(AAPL!$J:$J,MATCH(A:A,AAPL!$A:$A,0),1)</f>
        <v>-0.90428500000000156</v>
      </c>
      <c r="K6184" s="3" t="str">
        <f>IF(MCFT[[#This Row],[Day Change]]&gt;0,"UP","DOWN")</f>
        <v>DOWN</v>
      </c>
      <c r="L6184" s="9">
        <f>_xlfn.RANK.EQ(MCFT[[#This Row],[Date]],A:A,1)</f>
        <v>6183</v>
      </c>
      <c r="M6184" s="10">
        <f>_xlfn.RANK.AVG(MCFT[[#This Row],[Same change on date for AAPL]],AAPL,1)</f>
        <v>410</v>
      </c>
      <c r="N6184" s="2">
        <f>MCFT[[#This Row],[Close]]/MCFT[[#This Row],[Open]]</f>
        <v>1.0107741823932235</v>
      </c>
    </row>
    <row r="6185" spans="1:14" x14ac:dyDescent="0.25">
      <c r="A6185" s="1">
        <v>40438</v>
      </c>
      <c r="B6185" s="3">
        <v>25.4</v>
      </c>
      <c r="C6185" s="3">
        <v>25.530000999999999</v>
      </c>
      <c r="D6185" s="3">
        <v>25.08</v>
      </c>
      <c r="E6185" s="3">
        <v>25.219999000000001</v>
      </c>
      <c r="F6185" s="3">
        <v>20.526423000000001</v>
      </c>
      <c r="G6185">
        <v>70341600</v>
      </c>
      <c r="H6185" s="3" t="str">
        <f>TEXT(MCFT[[#This Row],[Date]],"dddd")</f>
        <v>Friday</v>
      </c>
      <c r="I6185" s="3">
        <f>MCFT[[#This Row],[Open]]-MCFT[[#This Row],[Close]]</f>
        <v>0.18000099999999719</v>
      </c>
      <c r="J6185" s="3">
        <f>INDEX(AAPL!$J:$J,MATCH(A:A,AAPL!$A:$A,0),1)</f>
        <v>0.3314280000000025</v>
      </c>
      <c r="K6185" s="3" t="str">
        <f>IF(MCFT[[#This Row],[Day Change]]&gt;0,"UP","DOWN")</f>
        <v>UP</v>
      </c>
      <c r="L6185" s="9">
        <f>_xlfn.RANK.EQ(MCFT[[#This Row],[Date]],A:A,1)</f>
        <v>6184</v>
      </c>
      <c r="M6185" s="10">
        <f>_xlfn.RANK.AVG(MCFT[[#This Row],[Same change on date for AAPL]],AAPL,1)</f>
        <v>7286.5</v>
      </c>
      <c r="N6185" s="2">
        <f>MCFT[[#This Row],[Close]]/MCFT[[#This Row],[Open]]</f>
        <v>0.99291334645669305</v>
      </c>
    </row>
    <row r="6186" spans="1:14" x14ac:dyDescent="0.25">
      <c r="A6186" s="1">
        <v>40441</v>
      </c>
      <c r="B6186" s="3">
        <v>25.280000999999999</v>
      </c>
      <c r="C6186" s="3">
        <v>25.52</v>
      </c>
      <c r="D6186" s="3">
        <v>25.110001</v>
      </c>
      <c r="E6186" s="3">
        <v>25.43</v>
      </c>
      <c r="F6186" s="3">
        <v>20.697340000000001</v>
      </c>
      <c r="G6186">
        <v>49838700</v>
      </c>
      <c r="H6186" s="3" t="str">
        <f>TEXT(MCFT[[#This Row],[Date]],"dddd")</f>
        <v>Monday</v>
      </c>
      <c r="I6186" s="3">
        <f>MCFT[[#This Row],[Open]]-MCFT[[#This Row],[Close]]</f>
        <v>-0.1499990000000011</v>
      </c>
      <c r="J6186" s="3">
        <f>INDEX(AAPL!$J:$J,MATCH(A:A,AAPL!$A:$A,0),1)</f>
        <v>-1.0214309999999998</v>
      </c>
      <c r="K6186" s="3" t="str">
        <f>IF(MCFT[[#This Row],[Day Change]]&gt;0,"UP","DOWN")</f>
        <v>DOWN</v>
      </c>
      <c r="L6186" s="9">
        <f>_xlfn.RANK.EQ(MCFT[[#This Row],[Date]],A:A,1)</f>
        <v>6185</v>
      </c>
      <c r="M6186" s="10">
        <f>_xlfn.RANK.AVG(MCFT[[#This Row],[Same change on date for AAPL]],AAPL,1)</f>
        <v>343</v>
      </c>
      <c r="N6186" s="2">
        <f>MCFT[[#This Row],[Close]]/MCFT[[#This Row],[Open]]</f>
        <v>1.005933504512124</v>
      </c>
    </row>
    <row r="6187" spans="1:14" x14ac:dyDescent="0.25">
      <c r="A6187" s="1">
        <v>40442</v>
      </c>
      <c r="B6187" s="3">
        <v>25.42</v>
      </c>
      <c r="C6187" s="3">
        <v>25.42</v>
      </c>
      <c r="D6187" s="3">
        <v>25.08</v>
      </c>
      <c r="E6187" s="3">
        <v>25.15</v>
      </c>
      <c r="F6187" s="3">
        <v>20.469446000000001</v>
      </c>
      <c r="G6187">
        <v>52675700</v>
      </c>
      <c r="H6187" s="3" t="str">
        <f>TEXT(MCFT[[#This Row],[Date]],"dddd")</f>
        <v>Tuesday</v>
      </c>
      <c r="I6187" s="3">
        <f>MCFT[[#This Row],[Open]]-MCFT[[#This Row],[Close]]</f>
        <v>0.27000000000000313</v>
      </c>
      <c r="J6187" s="3">
        <f>INDEX(AAPL!$J:$J,MATCH(A:A,AAPL!$A:$A,0),1)</f>
        <v>1.2860000000003424E-2</v>
      </c>
      <c r="K6187" s="3" t="str">
        <f>IF(MCFT[[#This Row],[Day Change]]&gt;0,"UP","DOWN")</f>
        <v>UP</v>
      </c>
      <c r="L6187" s="9">
        <f>_xlfn.RANK.EQ(MCFT[[#This Row],[Date]],A:A,1)</f>
        <v>6186</v>
      </c>
      <c r="M6187" s="10">
        <f>_xlfn.RANK.AVG(MCFT[[#This Row],[Same change on date for AAPL]],AAPL,1)</f>
        <v>4948</v>
      </c>
      <c r="N6187" s="2">
        <f>MCFT[[#This Row],[Close]]/MCFT[[#This Row],[Open]]</f>
        <v>0.98937844217151838</v>
      </c>
    </row>
    <row r="6188" spans="1:14" x14ac:dyDescent="0.25">
      <c r="A6188" s="1">
        <v>40443</v>
      </c>
      <c r="B6188" s="3">
        <v>24.889999</v>
      </c>
      <c r="C6188" s="3">
        <v>24.969999000000001</v>
      </c>
      <c r="D6188" s="3">
        <v>24.360001</v>
      </c>
      <c r="E6188" s="3">
        <v>24.610001</v>
      </c>
      <c r="F6188" s="3">
        <v>20.029942999999999</v>
      </c>
      <c r="G6188">
        <v>94299400</v>
      </c>
      <c r="H6188" s="3" t="str">
        <f>TEXT(MCFT[[#This Row],[Date]],"dddd")</f>
        <v>Wednesday</v>
      </c>
      <c r="I6188" s="3">
        <f>MCFT[[#This Row],[Open]]-MCFT[[#This Row],[Close]]</f>
        <v>0.27999799999999908</v>
      </c>
      <c r="J6188" s="3">
        <f>INDEX(AAPL!$J:$J,MATCH(A:A,AAPL!$A:$A,0),1)</f>
        <v>-0.72000100000000344</v>
      </c>
      <c r="K6188" s="3" t="str">
        <f>IF(MCFT[[#This Row],[Day Change]]&gt;0,"UP","DOWN")</f>
        <v>UP</v>
      </c>
      <c r="L6188" s="9">
        <f>_xlfn.RANK.EQ(MCFT[[#This Row],[Date]],A:A,1)</f>
        <v>6187</v>
      </c>
      <c r="M6188" s="10">
        <f>_xlfn.RANK.AVG(MCFT[[#This Row],[Same change on date for AAPL]],AAPL,1)</f>
        <v>520</v>
      </c>
      <c r="N6188" s="2">
        <f>MCFT[[#This Row],[Close]]/MCFT[[#This Row],[Open]]</f>
        <v>0.98875058211131306</v>
      </c>
    </row>
    <row r="6189" spans="1:14" x14ac:dyDescent="0.25">
      <c r="A6189" s="1">
        <v>40444</v>
      </c>
      <c r="B6189" s="3">
        <v>24.51</v>
      </c>
      <c r="C6189" s="3">
        <v>24.59</v>
      </c>
      <c r="D6189" s="3">
        <v>24.360001</v>
      </c>
      <c r="E6189" s="3">
        <v>24.43</v>
      </c>
      <c r="F6189" s="3">
        <v>19.883444000000001</v>
      </c>
      <c r="G6189">
        <v>46201800</v>
      </c>
      <c r="H6189" s="3" t="str">
        <f>TEXT(MCFT[[#This Row],[Date]],"dddd")</f>
        <v>Thursday</v>
      </c>
      <c r="I6189" s="3">
        <f>MCFT[[#This Row],[Open]]-MCFT[[#This Row],[Close]]</f>
        <v>8.0000000000001847E-2</v>
      </c>
      <c r="J6189" s="3">
        <f>INDEX(AAPL!$J:$J,MATCH(A:A,AAPL!$A:$A,0),1)</f>
        <v>-0.36999899999999997</v>
      </c>
      <c r="K6189" s="3" t="str">
        <f>IF(MCFT[[#This Row],[Day Change]]&gt;0,"UP","DOWN")</f>
        <v>UP</v>
      </c>
      <c r="L6189" s="9">
        <f>_xlfn.RANK.EQ(MCFT[[#This Row],[Date]],A:A,1)</f>
        <v>6188</v>
      </c>
      <c r="M6189" s="10">
        <f>_xlfn.RANK.AVG(MCFT[[#This Row],[Same change on date for AAPL]],AAPL,1)</f>
        <v>875.5</v>
      </c>
      <c r="N6189" s="2">
        <f>MCFT[[#This Row],[Close]]/MCFT[[#This Row],[Open]]</f>
        <v>0.99673602611179102</v>
      </c>
    </row>
    <row r="6190" spans="1:14" x14ac:dyDescent="0.25">
      <c r="A6190" s="1">
        <v>40445</v>
      </c>
      <c r="B6190" s="3">
        <v>24.639999</v>
      </c>
      <c r="C6190" s="3">
        <v>24.799999</v>
      </c>
      <c r="D6190" s="3">
        <v>24.58</v>
      </c>
      <c r="E6190" s="3">
        <v>24.780000999999999</v>
      </c>
      <c r="F6190" s="3">
        <v>20.168306000000001</v>
      </c>
      <c r="G6190">
        <v>51948800</v>
      </c>
      <c r="H6190" s="3" t="str">
        <f>TEXT(MCFT[[#This Row],[Date]],"dddd")</f>
        <v>Friday</v>
      </c>
      <c r="I6190" s="3">
        <f>MCFT[[#This Row],[Open]]-MCFT[[#This Row],[Close]]</f>
        <v>-0.14000199999999907</v>
      </c>
      <c r="J6190" s="3">
        <f>INDEX(AAPL!$J:$J,MATCH(A:A,AAPL!$A:$A,0),1)</f>
        <v>-3.1425000000005809E-2</v>
      </c>
      <c r="K6190" s="3" t="str">
        <f>IF(MCFT[[#This Row],[Day Change]]&gt;0,"UP","DOWN")</f>
        <v>DOWN</v>
      </c>
      <c r="L6190" s="9">
        <f>_xlfn.RANK.EQ(MCFT[[#This Row],[Date]],A:A,1)</f>
        <v>6189</v>
      </c>
      <c r="M6190" s="10">
        <f>_xlfn.RANK.AVG(MCFT[[#This Row],[Same change on date for AAPL]],AAPL,1)</f>
        <v>2439</v>
      </c>
      <c r="N6190" s="2">
        <f>MCFT[[#This Row],[Close]]/MCFT[[#This Row],[Open]]</f>
        <v>1.005681899581246</v>
      </c>
    </row>
    <row r="6191" spans="1:14" x14ac:dyDescent="0.25">
      <c r="A6191" s="1">
        <v>40448</v>
      </c>
      <c r="B6191" s="3">
        <v>24.85</v>
      </c>
      <c r="C6191" s="3">
        <v>24.99</v>
      </c>
      <c r="D6191" s="3">
        <v>24.59</v>
      </c>
      <c r="E6191" s="3">
        <v>24.73</v>
      </c>
      <c r="F6191" s="3">
        <v>20.127613</v>
      </c>
      <c r="G6191">
        <v>43603300</v>
      </c>
      <c r="H6191" s="3" t="str">
        <f>TEXT(MCFT[[#This Row],[Date]],"dddd")</f>
        <v>Monday</v>
      </c>
      <c r="I6191" s="3">
        <f>MCFT[[#This Row],[Open]]-MCFT[[#This Row],[Close]]</f>
        <v>0.12000000000000099</v>
      </c>
      <c r="J6191" s="3">
        <f>INDEX(AAPL!$J:$J,MATCH(A:A,AAPL!$A:$A,0),1)</f>
        <v>0.40285899999999941</v>
      </c>
      <c r="K6191" s="3" t="str">
        <f>IF(MCFT[[#This Row],[Day Change]]&gt;0,"UP","DOWN")</f>
        <v>UP</v>
      </c>
      <c r="L6191" s="9">
        <f>_xlfn.RANK.EQ(MCFT[[#This Row],[Date]],A:A,1)</f>
        <v>6190</v>
      </c>
      <c r="M6191" s="10">
        <f>_xlfn.RANK.AVG(MCFT[[#This Row],[Same change on date for AAPL]],AAPL,1)</f>
        <v>7399</v>
      </c>
      <c r="N6191" s="2">
        <f>MCFT[[#This Row],[Close]]/MCFT[[#This Row],[Open]]</f>
        <v>0.99517102615694164</v>
      </c>
    </row>
    <row r="6192" spans="1:14" x14ac:dyDescent="0.25">
      <c r="A6192" s="1">
        <v>40449</v>
      </c>
      <c r="B6192" s="3">
        <v>24.799999</v>
      </c>
      <c r="C6192" s="3">
        <v>24.9</v>
      </c>
      <c r="D6192" s="3">
        <v>24.35</v>
      </c>
      <c r="E6192" s="3">
        <v>24.68</v>
      </c>
      <c r="F6192" s="3">
        <v>20.086922000000001</v>
      </c>
      <c r="G6192">
        <v>56041200</v>
      </c>
      <c r="H6192" s="3" t="str">
        <f>TEXT(MCFT[[#This Row],[Date]],"dddd")</f>
        <v>Tuesday</v>
      </c>
      <c r="I6192" s="3">
        <f>MCFT[[#This Row],[Open]]-MCFT[[#This Row],[Close]]</f>
        <v>0.11999899999999997</v>
      </c>
      <c r="J6192" s="3">
        <f>INDEX(AAPL!$J:$J,MATCH(A:A,AAPL!$A:$A,0),1)</f>
        <v>0.70142700000000247</v>
      </c>
      <c r="K6192" s="3" t="str">
        <f>IF(MCFT[[#This Row],[Day Change]]&gt;0,"UP","DOWN")</f>
        <v>UP</v>
      </c>
      <c r="L6192" s="9">
        <f>_xlfn.RANK.EQ(MCFT[[#This Row],[Date]],A:A,1)</f>
        <v>6191</v>
      </c>
      <c r="M6192" s="10">
        <f>_xlfn.RANK.AVG(MCFT[[#This Row],[Same change on date for AAPL]],AAPL,1)</f>
        <v>7662</v>
      </c>
      <c r="N6192" s="2">
        <f>MCFT[[#This Row],[Close]]/MCFT[[#This Row],[Open]]</f>
        <v>0.99516133045005362</v>
      </c>
    </row>
    <row r="6193" spans="1:14" x14ac:dyDescent="0.25">
      <c r="A6193" s="1">
        <v>40450</v>
      </c>
      <c r="B6193" s="3">
        <v>24.629999000000002</v>
      </c>
      <c r="C6193" s="3">
        <v>24.66</v>
      </c>
      <c r="D6193" s="3">
        <v>24.4</v>
      </c>
      <c r="E6193" s="3">
        <v>24.5</v>
      </c>
      <c r="F6193" s="3">
        <v>19.940414000000001</v>
      </c>
      <c r="G6193">
        <v>44318900</v>
      </c>
      <c r="H6193" s="3" t="str">
        <f>TEXT(MCFT[[#This Row],[Date]],"dddd")</f>
        <v>Wednesday</v>
      </c>
      <c r="I6193" s="3">
        <f>MCFT[[#This Row],[Open]]-MCFT[[#This Row],[Close]]</f>
        <v>0.12999900000000153</v>
      </c>
      <c r="J6193" s="3">
        <f>INDEX(AAPL!$J:$J,MATCH(A:A,AAPL!$A:$A,0),1)</f>
        <v>-1.9999999999996021E-2</v>
      </c>
      <c r="K6193" s="3" t="str">
        <f>IF(MCFT[[#This Row],[Day Change]]&gt;0,"UP","DOWN")</f>
        <v>UP</v>
      </c>
      <c r="L6193" s="9">
        <f>_xlfn.RANK.EQ(MCFT[[#This Row],[Date]],A:A,1)</f>
        <v>6192</v>
      </c>
      <c r="M6193" s="10">
        <f>_xlfn.RANK.AVG(MCFT[[#This Row],[Same change on date for AAPL]],AAPL,1)</f>
        <v>2871</v>
      </c>
      <c r="N6193" s="2">
        <f>MCFT[[#This Row],[Close]]/MCFT[[#This Row],[Open]]</f>
        <v>0.99472192426804396</v>
      </c>
    </row>
    <row r="6194" spans="1:14" x14ac:dyDescent="0.25">
      <c r="A6194" s="1">
        <v>40451</v>
      </c>
      <c r="B6194" s="3">
        <v>24.610001</v>
      </c>
      <c r="C6194" s="3">
        <v>24.83</v>
      </c>
      <c r="D6194" s="3">
        <v>24.360001</v>
      </c>
      <c r="E6194" s="3">
        <v>24.49</v>
      </c>
      <c r="F6194" s="3">
        <v>19.932279999999999</v>
      </c>
      <c r="G6194">
        <v>61262700</v>
      </c>
      <c r="H6194" s="3" t="str">
        <f>TEXT(MCFT[[#This Row],[Date]],"dddd")</f>
        <v>Thursday</v>
      </c>
      <c r="I6194" s="3">
        <f>MCFT[[#This Row],[Open]]-MCFT[[#This Row],[Close]]</f>
        <v>0.12000100000000202</v>
      </c>
      <c r="J6194" s="3">
        <f>INDEX(AAPL!$J:$J,MATCH(A:A,AAPL!$A:$A,0),1)</f>
        <v>0.75</v>
      </c>
      <c r="K6194" s="3" t="str">
        <f>IF(MCFT[[#This Row],[Day Change]]&gt;0,"UP","DOWN")</f>
        <v>UP</v>
      </c>
      <c r="L6194" s="9">
        <f>_xlfn.RANK.EQ(MCFT[[#This Row],[Date]],A:A,1)</f>
        <v>6193</v>
      </c>
      <c r="M6194" s="10">
        <f>_xlfn.RANK.AVG(MCFT[[#This Row],[Same change on date for AAPL]],AAPL,1)</f>
        <v>7700</v>
      </c>
      <c r="N6194" s="2">
        <f>MCFT[[#This Row],[Close]]/MCFT[[#This Row],[Open]]</f>
        <v>0.99512389292466907</v>
      </c>
    </row>
    <row r="6195" spans="1:14" x14ac:dyDescent="0.25">
      <c r="A6195" s="1">
        <v>40452</v>
      </c>
      <c r="B6195" s="3">
        <v>24.77</v>
      </c>
      <c r="C6195" s="3">
        <v>24.82</v>
      </c>
      <c r="D6195" s="3">
        <v>24.299999</v>
      </c>
      <c r="E6195" s="3">
        <v>24.379999000000002</v>
      </c>
      <c r="F6195" s="3">
        <v>19.842746999999999</v>
      </c>
      <c r="G6195">
        <v>62672300</v>
      </c>
      <c r="H6195" s="3" t="str">
        <f>TEXT(MCFT[[#This Row],[Date]],"dddd")</f>
        <v>Friday</v>
      </c>
      <c r="I6195" s="3">
        <f>MCFT[[#This Row],[Open]]-MCFT[[#This Row],[Close]]</f>
        <v>0.39000099999999804</v>
      </c>
      <c r="J6195" s="3">
        <f>INDEX(AAPL!$J:$J,MATCH(A:A,AAPL!$A:$A,0),1)</f>
        <v>0.51857000000000397</v>
      </c>
      <c r="K6195" s="3" t="str">
        <f>IF(MCFT[[#This Row],[Day Change]]&gt;0,"UP","DOWN")</f>
        <v>UP</v>
      </c>
      <c r="L6195" s="9">
        <f>_xlfn.RANK.EQ(MCFT[[#This Row],[Date]],A:A,1)</f>
        <v>6194</v>
      </c>
      <c r="M6195" s="10">
        <f>_xlfn.RANK.AVG(MCFT[[#This Row],[Same change on date for AAPL]],AAPL,1)</f>
        <v>7520</v>
      </c>
      <c r="N6195" s="2">
        <f>MCFT[[#This Row],[Close]]/MCFT[[#This Row],[Open]]</f>
        <v>0.98425510698425522</v>
      </c>
    </row>
    <row r="6196" spans="1:14" x14ac:dyDescent="0.25">
      <c r="A6196" s="1">
        <v>40455</v>
      </c>
      <c r="B6196" s="3">
        <v>23.959999</v>
      </c>
      <c r="C6196" s="3">
        <v>23.99</v>
      </c>
      <c r="D6196" s="3">
        <v>23.780000999999999</v>
      </c>
      <c r="E6196" s="3">
        <v>23.91</v>
      </c>
      <c r="F6196" s="3">
        <v>19.46022</v>
      </c>
      <c r="G6196">
        <v>98143400</v>
      </c>
      <c r="H6196" s="3" t="str">
        <f>TEXT(MCFT[[#This Row],[Date]],"dddd")</f>
        <v>Monday</v>
      </c>
      <c r="I6196" s="3">
        <f>MCFT[[#This Row],[Open]]-MCFT[[#This Row],[Close]]</f>
        <v>4.9998999999999683E-2</v>
      </c>
      <c r="J6196" s="3">
        <f>INDEX(AAPL!$J:$J,MATCH(A:A,AAPL!$A:$A,0),1)</f>
        <v>0.42285899999999543</v>
      </c>
      <c r="K6196" s="3" t="str">
        <f>IF(MCFT[[#This Row],[Day Change]]&gt;0,"UP","DOWN")</f>
        <v>UP</v>
      </c>
      <c r="L6196" s="9">
        <f>_xlfn.RANK.EQ(MCFT[[#This Row],[Date]],A:A,1)</f>
        <v>6195</v>
      </c>
      <c r="M6196" s="10">
        <f>_xlfn.RANK.AVG(MCFT[[#This Row],[Same change on date for AAPL]],AAPL,1)</f>
        <v>7422</v>
      </c>
      <c r="N6196" s="2">
        <f>MCFT[[#This Row],[Close]]/MCFT[[#This Row],[Open]]</f>
        <v>0.99791323029687939</v>
      </c>
    </row>
    <row r="6197" spans="1:14" x14ac:dyDescent="0.25">
      <c r="A6197" s="1">
        <v>40456</v>
      </c>
      <c r="B6197" s="3">
        <v>24.059999000000001</v>
      </c>
      <c r="C6197" s="3">
        <v>24.450001</v>
      </c>
      <c r="D6197" s="3">
        <v>23.91</v>
      </c>
      <c r="E6197" s="3">
        <v>24.35</v>
      </c>
      <c r="F6197" s="3">
        <v>19.818335999999999</v>
      </c>
      <c r="G6197">
        <v>78152900</v>
      </c>
      <c r="H6197" s="3" t="str">
        <f>TEXT(MCFT[[#This Row],[Date]],"dddd")</f>
        <v>Tuesday</v>
      </c>
      <c r="I6197" s="3">
        <f>MCFT[[#This Row],[Open]]-MCFT[[#This Row],[Close]]</f>
        <v>-0.29000100000000018</v>
      </c>
      <c r="J6197" s="3">
        <f>INDEX(AAPL!$J:$J,MATCH(A:A,AAPL!$A:$A,0),1)</f>
        <v>-0.99142899999999656</v>
      </c>
      <c r="K6197" s="3" t="str">
        <f>IF(MCFT[[#This Row],[Day Change]]&gt;0,"UP","DOWN")</f>
        <v>DOWN</v>
      </c>
      <c r="L6197" s="9">
        <f>_xlfn.RANK.EQ(MCFT[[#This Row],[Date]],A:A,1)</f>
        <v>6196</v>
      </c>
      <c r="M6197" s="10">
        <f>_xlfn.RANK.AVG(MCFT[[#This Row],[Same change on date for AAPL]],AAPL,1)</f>
        <v>355.5</v>
      </c>
      <c r="N6197" s="2">
        <f>MCFT[[#This Row],[Close]]/MCFT[[#This Row],[Open]]</f>
        <v>1.0120532423962278</v>
      </c>
    </row>
    <row r="6198" spans="1:14" x14ac:dyDescent="0.25">
      <c r="A6198" s="1">
        <v>40457</v>
      </c>
      <c r="B6198" s="3">
        <v>24.32</v>
      </c>
      <c r="C6198" s="3">
        <v>24.540001</v>
      </c>
      <c r="D6198" s="3">
        <v>24.129999000000002</v>
      </c>
      <c r="E6198" s="3">
        <v>24.43</v>
      </c>
      <c r="F6198" s="3">
        <v>19.883444000000001</v>
      </c>
      <c r="G6198">
        <v>50489700</v>
      </c>
      <c r="H6198" s="3" t="str">
        <f>TEXT(MCFT[[#This Row],[Date]],"dddd")</f>
        <v>Wednesday</v>
      </c>
      <c r="I6198" s="3">
        <f>MCFT[[#This Row],[Open]]-MCFT[[#This Row],[Close]]</f>
        <v>-0.10999999999999943</v>
      </c>
      <c r="J6198" s="3">
        <f>INDEX(AAPL!$J:$J,MATCH(A:A,AAPL!$A:$A,0),1)</f>
        <v>5.713999999999686E-2</v>
      </c>
      <c r="K6198" s="3" t="str">
        <f>IF(MCFT[[#This Row],[Day Change]]&gt;0,"UP","DOWN")</f>
        <v>DOWN</v>
      </c>
      <c r="L6198" s="9">
        <f>_xlfn.RANK.EQ(MCFT[[#This Row],[Date]],A:A,1)</f>
        <v>6197</v>
      </c>
      <c r="M6198" s="10">
        <f>_xlfn.RANK.AVG(MCFT[[#This Row],[Same change on date for AAPL]],AAPL,1)</f>
        <v>6380</v>
      </c>
      <c r="N6198" s="2">
        <f>MCFT[[#This Row],[Close]]/MCFT[[#This Row],[Open]]</f>
        <v>1.0045230263157894</v>
      </c>
    </row>
    <row r="6199" spans="1:14" x14ac:dyDescent="0.25">
      <c r="A6199" s="1">
        <v>40458</v>
      </c>
      <c r="B6199" s="3">
        <v>24.620000999999998</v>
      </c>
      <c r="C6199" s="3">
        <v>24.75</v>
      </c>
      <c r="D6199" s="3">
        <v>24.280000999999999</v>
      </c>
      <c r="E6199" s="3">
        <v>24.530000999999999</v>
      </c>
      <c r="F6199" s="3">
        <v>19.964832000000001</v>
      </c>
      <c r="G6199">
        <v>50096100</v>
      </c>
      <c r="H6199" s="3" t="str">
        <f>TEXT(MCFT[[#This Row],[Date]],"dddd")</f>
        <v>Thursday</v>
      </c>
      <c r="I6199" s="3">
        <f>MCFT[[#This Row],[Open]]-MCFT[[#This Row],[Close]]</f>
        <v>8.9999999999999858E-2</v>
      </c>
      <c r="J6199" s="3">
        <f>INDEX(AAPL!$J:$J,MATCH(A:A,AAPL!$A:$A,0),1)</f>
        <v>0.16000000000000369</v>
      </c>
      <c r="K6199" s="3" t="str">
        <f>IF(MCFT[[#This Row],[Day Change]]&gt;0,"UP","DOWN")</f>
        <v>UP</v>
      </c>
      <c r="L6199" s="9">
        <f>_xlfn.RANK.EQ(MCFT[[#This Row],[Date]],A:A,1)</f>
        <v>6198</v>
      </c>
      <c r="M6199" s="10">
        <f>_xlfn.RANK.AVG(MCFT[[#This Row],[Same change on date for AAPL]],AAPL,1)</f>
        <v>6932</v>
      </c>
      <c r="N6199" s="2">
        <f>MCFT[[#This Row],[Close]]/MCFT[[#This Row],[Open]]</f>
        <v>0.99634443556683849</v>
      </c>
    </row>
    <row r="6200" spans="1:14" x14ac:dyDescent="0.25">
      <c r="A6200" s="1">
        <v>40459</v>
      </c>
      <c r="B6200" s="3">
        <v>24.620000999999998</v>
      </c>
      <c r="C6200" s="3">
        <v>24.65</v>
      </c>
      <c r="D6200" s="3">
        <v>24.370000999999998</v>
      </c>
      <c r="E6200" s="3">
        <v>24.57</v>
      </c>
      <c r="F6200" s="3">
        <v>19.997391</v>
      </c>
      <c r="G6200">
        <v>41327800</v>
      </c>
      <c r="H6200" s="3" t="str">
        <f>TEXT(MCFT[[#This Row],[Date]],"dddd")</f>
        <v>Friday</v>
      </c>
      <c r="I6200" s="3">
        <f>MCFT[[#This Row],[Open]]-MCFT[[#This Row],[Close]]</f>
        <v>5.0000999999998186E-2</v>
      </c>
      <c r="J6200" s="3">
        <f>INDEX(AAPL!$J:$J,MATCH(A:A,AAPL!$A:$A,0),1)</f>
        <v>-0.33714300000000463</v>
      </c>
      <c r="K6200" s="3" t="str">
        <f>IF(MCFT[[#This Row],[Day Change]]&gt;0,"UP","DOWN")</f>
        <v>UP</v>
      </c>
      <c r="L6200" s="9">
        <f>_xlfn.RANK.EQ(MCFT[[#This Row],[Date]],A:A,1)</f>
        <v>6199</v>
      </c>
      <c r="M6200" s="10">
        <f>_xlfn.RANK.AVG(MCFT[[#This Row],[Same change on date for AAPL]],AAPL,1)</f>
        <v>930</v>
      </c>
      <c r="N6200" s="2">
        <f>MCFT[[#This Row],[Close]]/MCFT[[#This Row],[Open]]</f>
        <v>0.99796909025308334</v>
      </c>
    </row>
    <row r="6201" spans="1:14" x14ac:dyDescent="0.25">
      <c r="A6201" s="1">
        <v>40462</v>
      </c>
      <c r="B6201" s="3">
        <v>24.74</v>
      </c>
      <c r="C6201" s="3">
        <v>24.74</v>
      </c>
      <c r="D6201" s="3">
        <v>24.5</v>
      </c>
      <c r="E6201" s="3">
        <v>24.59</v>
      </c>
      <c r="F6201" s="3">
        <v>20.013666000000001</v>
      </c>
      <c r="G6201">
        <v>27587800</v>
      </c>
      <c r="H6201" s="3" t="str">
        <f>TEXT(MCFT[[#This Row],[Date]],"dddd")</f>
        <v>Monday</v>
      </c>
      <c r="I6201" s="3">
        <f>MCFT[[#This Row],[Open]]-MCFT[[#This Row],[Close]]</f>
        <v>0.14999999999999858</v>
      </c>
      <c r="J6201" s="3">
        <f>INDEX(AAPL!$J:$J,MATCH(A:A,AAPL!$A:$A,0),1)</f>
        <v>-8.8572999999996682E-2</v>
      </c>
      <c r="K6201" s="3" t="str">
        <f>IF(MCFT[[#This Row],[Day Change]]&gt;0,"UP","DOWN")</f>
        <v>UP</v>
      </c>
      <c r="L6201" s="9">
        <f>_xlfn.RANK.EQ(MCFT[[#This Row],[Date]],A:A,1)</f>
        <v>6200</v>
      </c>
      <c r="M6201" s="10">
        <f>_xlfn.RANK.AVG(MCFT[[#This Row],[Same change on date for AAPL]],AAPL,1)</f>
        <v>1604</v>
      </c>
      <c r="N6201" s="2">
        <f>MCFT[[#This Row],[Close]]/MCFT[[#This Row],[Open]]</f>
        <v>0.99393694421988688</v>
      </c>
    </row>
    <row r="6202" spans="1:14" x14ac:dyDescent="0.25">
      <c r="A6202" s="1">
        <v>40463</v>
      </c>
      <c r="B6202" s="3">
        <v>24.65</v>
      </c>
      <c r="C6202" s="3">
        <v>24.93</v>
      </c>
      <c r="D6202" s="3">
        <v>24.43</v>
      </c>
      <c r="E6202" s="3">
        <v>24.83</v>
      </c>
      <c r="F6202" s="3">
        <v>20.209002999999999</v>
      </c>
      <c r="G6202">
        <v>50141500</v>
      </c>
      <c r="H6202" s="3" t="str">
        <f>TEXT(MCFT[[#This Row],[Date]],"dddd")</f>
        <v>Tuesday</v>
      </c>
      <c r="I6202" s="3">
        <f>MCFT[[#This Row],[Open]]-MCFT[[#This Row],[Close]]</f>
        <v>-0.17999999999999972</v>
      </c>
      <c r="J6202" s="3">
        <f>INDEX(AAPL!$J:$J,MATCH(A:A,AAPL!$A:$A,0),1)</f>
        <v>-0.44714399999999443</v>
      </c>
      <c r="K6202" s="3" t="str">
        <f>IF(MCFT[[#This Row],[Day Change]]&gt;0,"UP","DOWN")</f>
        <v>DOWN</v>
      </c>
      <c r="L6202" s="9">
        <f>_xlfn.RANK.EQ(MCFT[[#This Row],[Date]],A:A,1)</f>
        <v>6201</v>
      </c>
      <c r="M6202" s="10">
        <f>_xlfn.RANK.AVG(MCFT[[#This Row],[Same change on date for AAPL]],AAPL,1)</f>
        <v>773.5</v>
      </c>
      <c r="N6202" s="2">
        <f>MCFT[[#This Row],[Close]]/MCFT[[#This Row],[Open]]</f>
        <v>1.0073022312373225</v>
      </c>
    </row>
    <row r="6203" spans="1:14" x14ac:dyDescent="0.25">
      <c r="A6203" s="1">
        <v>40464</v>
      </c>
      <c r="B6203" s="3">
        <v>25.02</v>
      </c>
      <c r="C6203" s="3">
        <v>25.540001</v>
      </c>
      <c r="D6203" s="3">
        <v>24.889999</v>
      </c>
      <c r="E6203" s="3">
        <v>25.34</v>
      </c>
      <c r="F6203" s="3">
        <v>20.624084</v>
      </c>
      <c r="G6203">
        <v>75336500</v>
      </c>
      <c r="H6203" s="3" t="str">
        <f>TEXT(MCFT[[#This Row],[Date]],"dddd")</f>
        <v>Wednesday</v>
      </c>
      <c r="I6203" s="3">
        <f>MCFT[[#This Row],[Open]]-MCFT[[#This Row],[Close]]</f>
        <v>-0.32000000000000028</v>
      </c>
      <c r="J6203" s="3">
        <f>INDEX(AAPL!$J:$J,MATCH(A:A,AAPL!$A:$A,0),1)</f>
        <v>8.5709999999963316E-3</v>
      </c>
      <c r="K6203" s="3" t="str">
        <f>IF(MCFT[[#This Row],[Day Change]]&gt;0,"UP","DOWN")</f>
        <v>DOWN</v>
      </c>
      <c r="L6203" s="9">
        <f>_xlfn.RANK.EQ(MCFT[[#This Row],[Date]],A:A,1)</f>
        <v>6202</v>
      </c>
      <c r="M6203" s="10">
        <f>_xlfn.RANK.AVG(MCFT[[#This Row],[Same change on date for AAPL]],AAPL,1)</f>
        <v>4601.5</v>
      </c>
      <c r="N6203" s="2">
        <f>MCFT[[#This Row],[Close]]/MCFT[[#This Row],[Open]]</f>
        <v>1.0127897681854516</v>
      </c>
    </row>
    <row r="6204" spans="1:14" x14ac:dyDescent="0.25">
      <c r="A6204" s="1">
        <v>40465</v>
      </c>
      <c r="B6204" s="3">
        <v>25.290001</v>
      </c>
      <c r="C6204" s="3">
        <v>25.34</v>
      </c>
      <c r="D6204" s="3">
        <v>25</v>
      </c>
      <c r="E6204" s="3">
        <v>25.23</v>
      </c>
      <c r="F6204" s="3">
        <v>20.534562999999999</v>
      </c>
      <c r="G6204">
        <v>51949100</v>
      </c>
      <c r="H6204" s="3" t="str">
        <f>TEXT(MCFT[[#This Row],[Date]],"dddd")</f>
        <v>Thursday</v>
      </c>
      <c r="I6204" s="3">
        <f>MCFT[[#This Row],[Open]]-MCFT[[#This Row],[Close]]</f>
        <v>6.0000999999999749E-2</v>
      </c>
      <c r="J6204" s="3">
        <f>INDEX(AAPL!$J:$J,MATCH(A:A,AAPL!$A:$A,0),1)</f>
        <v>-8.8568999999999676E-2</v>
      </c>
      <c r="K6204" s="3" t="str">
        <f>IF(MCFT[[#This Row],[Day Change]]&gt;0,"UP","DOWN")</f>
        <v>UP</v>
      </c>
      <c r="L6204" s="9">
        <f>_xlfn.RANK.EQ(MCFT[[#This Row],[Date]],A:A,1)</f>
        <v>6203</v>
      </c>
      <c r="M6204" s="10">
        <f>_xlfn.RANK.AVG(MCFT[[#This Row],[Same change on date for AAPL]],AAPL,1)</f>
        <v>1611.5</v>
      </c>
      <c r="N6204" s="2">
        <f>MCFT[[#This Row],[Close]]/MCFT[[#This Row],[Open]]</f>
        <v>0.99762748131168522</v>
      </c>
    </row>
    <row r="6205" spans="1:14" x14ac:dyDescent="0.25">
      <c r="A6205" s="1">
        <v>40466</v>
      </c>
      <c r="B6205" s="3">
        <v>25.360001</v>
      </c>
      <c r="C6205" s="3">
        <v>25.549999</v>
      </c>
      <c r="D6205" s="3">
        <v>25.23</v>
      </c>
      <c r="E6205" s="3">
        <v>25.540001</v>
      </c>
      <c r="F6205" s="3">
        <v>20.786871000000001</v>
      </c>
      <c r="G6205">
        <v>68954800</v>
      </c>
      <c r="H6205" s="3" t="str">
        <f>TEXT(MCFT[[#This Row],[Date]],"dddd")</f>
        <v>Friday</v>
      </c>
      <c r="I6205" s="3">
        <f>MCFT[[#This Row],[Open]]-MCFT[[#This Row],[Close]]</f>
        <v>-0.17999999999999972</v>
      </c>
      <c r="J6205" s="3">
        <f>INDEX(AAPL!$J:$J,MATCH(A:A,AAPL!$A:$A,0),1)</f>
        <v>-1.0428580000000025</v>
      </c>
      <c r="K6205" s="3" t="str">
        <f>IF(MCFT[[#This Row],[Day Change]]&gt;0,"UP","DOWN")</f>
        <v>DOWN</v>
      </c>
      <c r="L6205" s="9">
        <f>_xlfn.RANK.EQ(MCFT[[#This Row],[Date]],A:A,1)</f>
        <v>6204</v>
      </c>
      <c r="M6205" s="10">
        <f>_xlfn.RANK.AVG(MCFT[[#This Row],[Same change on date for AAPL]],AAPL,1)</f>
        <v>335</v>
      </c>
      <c r="N6205" s="2">
        <f>MCFT[[#This Row],[Close]]/MCFT[[#This Row],[Open]]</f>
        <v>1.007097791518226</v>
      </c>
    </row>
    <row r="6206" spans="1:14" x14ac:dyDescent="0.25">
      <c r="A6206" s="1">
        <v>40469</v>
      </c>
      <c r="B6206" s="3">
        <v>25.59</v>
      </c>
      <c r="C6206" s="3">
        <v>25.950001</v>
      </c>
      <c r="D6206" s="3">
        <v>25.450001</v>
      </c>
      <c r="E6206" s="3">
        <v>25.82</v>
      </c>
      <c r="F6206" s="3">
        <v>21.014759000000002</v>
      </c>
      <c r="G6206">
        <v>48330500</v>
      </c>
      <c r="H6206" s="3" t="str">
        <f>TEXT(MCFT[[#This Row],[Date]],"dddd")</f>
        <v>Monday</v>
      </c>
      <c r="I6206" s="3">
        <f>MCFT[[#This Row],[Open]]-MCFT[[#This Row],[Close]]</f>
        <v>-0.23000000000000043</v>
      </c>
      <c r="J6206" s="3">
        <f>INDEX(AAPL!$J:$J,MATCH(A:A,AAPL!$A:$A,0),1)</f>
        <v>6.7146000000001038E-2</v>
      </c>
      <c r="K6206" s="3" t="str">
        <f>IF(MCFT[[#This Row],[Day Change]]&gt;0,"UP","DOWN")</f>
        <v>DOWN</v>
      </c>
      <c r="L6206" s="9">
        <f>_xlfn.RANK.EQ(MCFT[[#This Row],[Date]],A:A,1)</f>
        <v>6205</v>
      </c>
      <c r="M6206" s="10">
        <f>_xlfn.RANK.AVG(MCFT[[#This Row],[Same change on date for AAPL]],AAPL,1)</f>
        <v>6501</v>
      </c>
      <c r="N6206" s="2">
        <f>MCFT[[#This Row],[Close]]/MCFT[[#This Row],[Open]]</f>
        <v>1.0089878858929269</v>
      </c>
    </row>
    <row r="6207" spans="1:14" x14ac:dyDescent="0.25">
      <c r="A6207" s="1">
        <v>40470</v>
      </c>
      <c r="B6207" s="3">
        <v>25.27</v>
      </c>
      <c r="C6207" s="3">
        <v>25.370000999999998</v>
      </c>
      <c r="D6207" s="3">
        <v>24.950001</v>
      </c>
      <c r="E6207" s="3">
        <v>25.1</v>
      </c>
      <c r="F6207" s="3">
        <v>20.428750999999998</v>
      </c>
      <c r="G6207">
        <v>66150900</v>
      </c>
      <c r="H6207" s="3" t="str">
        <f>TEXT(MCFT[[#This Row],[Date]],"dddd")</f>
        <v>Tuesday</v>
      </c>
      <c r="I6207" s="3">
        <f>MCFT[[#This Row],[Open]]-MCFT[[#This Row],[Close]]</f>
        <v>0.16999999999999815</v>
      </c>
      <c r="J6207" s="3">
        <f>INDEX(AAPL!$J:$J,MATCH(A:A,AAPL!$A:$A,0),1)</f>
        <v>-0.86999899999999997</v>
      </c>
      <c r="K6207" s="3" t="str">
        <f>IF(MCFT[[#This Row],[Day Change]]&gt;0,"UP","DOWN")</f>
        <v>UP</v>
      </c>
      <c r="L6207" s="9">
        <f>_xlfn.RANK.EQ(MCFT[[#This Row],[Date]],A:A,1)</f>
        <v>6206</v>
      </c>
      <c r="M6207" s="10">
        <f>_xlfn.RANK.AVG(MCFT[[#This Row],[Same change on date for AAPL]],AAPL,1)</f>
        <v>426</v>
      </c>
      <c r="N6207" s="2">
        <f>MCFT[[#This Row],[Close]]/MCFT[[#This Row],[Open]]</f>
        <v>0.99327265532251685</v>
      </c>
    </row>
    <row r="6208" spans="1:14" x14ac:dyDescent="0.25">
      <c r="A6208" s="1">
        <v>40471</v>
      </c>
      <c r="B6208" s="3">
        <v>25.26</v>
      </c>
      <c r="C6208" s="3">
        <v>25.4</v>
      </c>
      <c r="D6208" s="3">
        <v>25.1</v>
      </c>
      <c r="E6208" s="3">
        <v>25.309999000000001</v>
      </c>
      <c r="F6208" s="3">
        <v>20.59967</v>
      </c>
      <c r="G6208">
        <v>56283600</v>
      </c>
      <c r="H6208" s="3" t="str">
        <f>TEXT(MCFT[[#This Row],[Date]],"dddd")</f>
        <v>Wednesday</v>
      </c>
      <c r="I6208" s="3">
        <f>MCFT[[#This Row],[Open]]-MCFT[[#This Row],[Close]]</f>
        <v>-4.9998999999999683E-2</v>
      </c>
      <c r="J6208" s="3">
        <f>INDEX(AAPL!$J:$J,MATCH(A:A,AAPL!$A:$A,0),1)</f>
        <v>-0.21856999999999971</v>
      </c>
      <c r="K6208" s="3" t="str">
        <f>IF(MCFT[[#This Row],[Day Change]]&gt;0,"UP","DOWN")</f>
        <v>DOWN</v>
      </c>
      <c r="L6208" s="9">
        <f>_xlfn.RANK.EQ(MCFT[[#This Row],[Date]],A:A,1)</f>
        <v>6207</v>
      </c>
      <c r="M6208" s="10">
        <f>_xlfn.RANK.AVG(MCFT[[#This Row],[Same change on date for AAPL]],AAPL,1)</f>
        <v>1158</v>
      </c>
      <c r="N6208" s="2">
        <f>MCFT[[#This Row],[Close]]/MCFT[[#This Row],[Open]]</f>
        <v>1.0019793745051464</v>
      </c>
    </row>
    <row r="6209" spans="1:14" x14ac:dyDescent="0.25">
      <c r="A6209" s="1">
        <v>40472</v>
      </c>
      <c r="B6209" s="3">
        <v>25.4</v>
      </c>
      <c r="C6209" s="3">
        <v>25.540001</v>
      </c>
      <c r="D6209" s="3">
        <v>25.049999</v>
      </c>
      <c r="E6209" s="3">
        <v>25.42</v>
      </c>
      <c r="F6209" s="3">
        <v>20.689195999999999</v>
      </c>
      <c r="G6209">
        <v>50032400</v>
      </c>
      <c r="H6209" s="3" t="str">
        <f>TEXT(MCFT[[#This Row],[Date]],"dddd")</f>
        <v>Thursday</v>
      </c>
      <c r="I6209" s="3">
        <f>MCFT[[#This Row],[Open]]-MCFT[[#This Row],[Close]]</f>
        <v>-2.0000000000003126E-2</v>
      </c>
      <c r="J6209" s="3">
        <f>INDEX(AAPL!$J:$J,MATCH(A:A,AAPL!$A:$A,0),1)</f>
        <v>0.40571200000000118</v>
      </c>
      <c r="K6209" s="3" t="str">
        <f>IF(MCFT[[#This Row],[Day Change]]&gt;0,"UP","DOWN")</f>
        <v>DOWN</v>
      </c>
      <c r="L6209" s="9">
        <f>_xlfn.RANK.EQ(MCFT[[#This Row],[Date]],A:A,1)</f>
        <v>6208</v>
      </c>
      <c r="M6209" s="10">
        <f>_xlfn.RANK.AVG(MCFT[[#This Row],[Same change on date for AAPL]],AAPL,1)</f>
        <v>7400</v>
      </c>
      <c r="N6209" s="2">
        <f>MCFT[[#This Row],[Close]]/MCFT[[#This Row],[Open]]</f>
        <v>1.0007874015748033</v>
      </c>
    </row>
    <row r="6210" spans="1:14" x14ac:dyDescent="0.25">
      <c r="A6210" s="1">
        <v>40473</v>
      </c>
      <c r="B6210" s="3">
        <v>25.52</v>
      </c>
      <c r="C6210" s="3">
        <v>25.540001</v>
      </c>
      <c r="D6210" s="3">
        <v>25.27</v>
      </c>
      <c r="E6210" s="3">
        <v>25.379999000000002</v>
      </c>
      <c r="F6210" s="3">
        <v>20.656638999999998</v>
      </c>
      <c r="G6210">
        <v>25837900</v>
      </c>
      <c r="H6210" s="3" t="str">
        <f>TEXT(MCFT[[#This Row],[Date]],"dddd")</f>
        <v>Friday</v>
      </c>
      <c r="I6210" s="3">
        <f>MCFT[[#This Row],[Open]]-MCFT[[#This Row],[Close]]</f>
        <v>0.14000099999999804</v>
      </c>
      <c r="J6210" s="3">
        <f>INDEX(AAPL!$J:$J,MATCH(A:A,AAPL!$A:$A,0),1)</f>
        <v>0.22857299999999725</v>
      </c>
      <c r="K6210" s="3" t="str">
        <f>IF(MCFT[[#This Row],[Day Change]]&gt;0,"UP","DOWN")</f>
        <v>UP</v>
      </c>
      <c r="L6210" s="9">
        <f>_xlfn.RANK.EQ(MCFT[[#This Row],[Date]],A:A,1)</f>
        <v>6209</v>
      </c>
      <c r="M6210" s="10">
        <f>_xlfn.RANK.AVG(MCFT[[#This Row],[Same change on date for AAPL]],AAPL,1)</f>
        <v>7108</v>
      </c>
      <c r="N6210" s="2">
        <f>MCFT[[#This Row],[Close]]/MCFT[[#This Row],[Open]]</f>
        <v>0.99451406739811921</v>
      </c>
    </row>
    <row r="6211" spans="1:14" x14ac:dyDescent="0.25">
      <c r="A6211" s="1">
        <v>40476</v>
      </c>
      <c r="B6211" s="3">
        <v>25.24</v>
      </c>
      <c r="C6211" s="3">
        <v>25.35</v>
      </c>
      <c r="D6211" s="3">
        <v>25.17</v>
      </c>
      <c r="E6211" s="3">
        <v>25.190000999999999</v>
      </c>
      <c r="F6211" s="3">
        <v>20.502002999999998</v>
      </c>
      <c r="G6211">
        <v>50912400</v>
      </c>
      <c r="H6211" s="3" t="str">
        <f>TEXT(MCFT[[#This Row],[Date]],"dddd")</f>
        <v>Monday</v>
      </c>
      <c r="I6211" s="3">
        <f>MCFT[[#This Row],[Open]]-MCFT[[#This Row],[Close]]</f>
        <v>4.9998999999999683E-2</v>
      </c>
      <c r="J6211" s="3">
        <f>INDEX(AAPL!$J:$J,MATCH(A:A,AAPL!$A:$A,0),1)</f>
        <v>3.5716999999998222E-2</v>
      </c>
      <c r="K6211" s="3" t="str">
        <f>IF(MCFT[[#This Row],[Day Change]]&gt;0,"UP","DOWN")</f>
        <v>UP</v>
      </c>
      <c r="L6211" s="9">
        <f>_xlfn.RANK.EQ(MCFT[[#This Row],[Date]],A:A,1)</f>
        <v>6210</v>
      </c>
      <c r="M6211" s="10">
        <f>_xlfn.RANK.AVG(MCFT[[#This Row],[Same change on date for AAPL]],AAPL,1)</f>
        <v>6033</v>
      </c>
      <c r="N6211" s="2">
        <f>MCFT[[#This Row],[Close]]/MCFT[[#This Row],[Open]]</f>
        <v>0.99801905705229799</v>
      </c>
    </row>
    <row r="6212" spans="1:14" x14ac:dyDescent="0.25">
      <c r="A6212" s="1">
        <v>40477</v>
      </c>
      <c r="B6212" s="3">
        <v>25.120000999999998</v>
      </c>
      <c r="C6212" s="3">
        <v>25.969999000000001</v>
      </c>
      <c r="D6212" s="3">
        <v>25.059999000000001</v>
      </c>
      <c r="E6212" s="3">
        <v>25.9</v>
      </c>
      <c r="F6212" s="3">
        <v>21.079863</v>
      </c>
      <c r="G6212">
        <v>69304200</v>
      </c>
      <c r="H6212" s="3" t="str">
        <f>TEXT(MCFT[[#This Row],[Date]],"dddd")</f>
        <v>Tuesday</v>
      </c>
      <c r="I6212" s="3">
        <f>MCFT[[#This Row],[Open]]-MCFT[[#This Row],[Close]]</f>
        <v>-0.77999900000000011</v>
      </c>
      <c r="J6212" s="3">
        <f>INDEX(AAPL!$J:$J,MATCH(A:A,AAPL!$A:$A,0),1)</f>
        <v>-0.16857100000000003</v>
      </c>
      <c r="K6212" s="3" t="str">
        <f>IF(MCFT[[#This Row],[Day Change]]&gt;0,"UP","DOWN")</f>
        <v>DOWN</v>
      </c>
      <c r="L6212" s="9">
        <f>_xlfn.RANK.EQ(MCFT[[#This Row],[Date]],A:A,1)</f>
        <v>6211</v>
      </c>
      <c r="M6212" s="10">
        <f>_xlfn.RANK.AVG(MCFT[[#This Row],[Same change on date for AAPL]],AAPL,1)</f>
        <v>1287.5</v>
      </c>
      <c r="N6212" s="2">
        <f>MCFT[[#This Row],[Close]]/MCFT[[#This Row],[Open]]</f>
        <v>1.0310509143689923</v>
      </c>
    </row>
    <row r="6213" spans="1:14" x14ac:dyDescent="0.25">
      <c r="A6213" s="1">
        <v>40478</v>
      </c>
      <c r="B6213" s="3">
        <v>25.790001</v>
      </c>
      <c r="C6213" s="3">
        <v>26.110001</v>
      </c>
      <c r="D6213" s="3">
        <v>25.620000999999998</v>
      </c>
      <c r="E6213" s="3">
        <v>26.049999</v>
      </c>
      <c r="F6213" s="3">
        <v>21.201951999999999</v>
      </c>
      <c r="G6213">
        <v>64805500</v>
      </c>
      <c r="H6213" s="3" t="str">
        <f>TEXT(MCFT[[#This Row],[Date]],"dddd")</f>
        <v>Wednesday</v>
      </c>
      <c r="I6213" s="3">
        <f>MCFT[[#This Row],[Open]]-MCFT[[#This Row],[Close]]</f>
        <v>-0.25999799999999951</v>
      </c>
      <c r="J6213" s="3">
        <f>INDEX(AAPL!$J:$J,MATCH(A:A,AAPL!$A:$A,0),1)</f>
        <v>-2.5714999999998156E-2</v>
      </c>
      <c r="K6213" s="3" t="str">
        <f>IF(MCFT[[#This Row],[Day Change]]&gt;0,"UP","DOWN")</f>
        <v>DOWN</v>
      </c>
      <c r="L6213" s="9">
        <f>_xlfn.RANK.EQ(MCFT[[#This Row],[Date]],A:A,1)</f>
        <v>6212</v>
      </c>
      <c r="M6213" s="10">
        <f>_xlfn.RANK.AVG(MCFT[[#This Row],[Same change on date for AAPL]],AAPL,1)</f>
        <v>2681</v>
      </c>
      <c r="N6213" s="2">
        <f>MCFT[[#This Row],[Close]]/MCFT[[#This Row],[Open]]</f>
        <v>1.0100813489693157</v>
      </c>
    </row>
    <row r="6214" spans="1:14" x14ac:dyDescent="0.25">
      <c r="A6214" s="1">
        <v>40479</v>
      </c>
      <c r="B6214" s="3">
        <v>26.209999</v>
      </c>
      <c r="C6214" s="3">
        <v>26.379999000000002</v>
      </c>
      <c r="D6214" s="3">
        <v>25.92</v>
      </c>
      <c r="E6214" s="3">
        <v>26.280000999999999</v>
      </c>
      <c r="F6214" s="3">
        <v>21.389150999999998</v>
      </c>
      <c r="G6214">
        <v>80730300</v>
      </c>
      <c r="H6214" s="3" t="str">
        <f>TEXT(MCFT[[#This Row],[Date]],"dddd")</f>
        <v>Thursday</v>
      </c>
      <c r="I6214" s="3">
        <f>MCFT[[#This Row],[Open]]-MCFT[[#This Row],[Close]]</f>
        <v>-7.0001999999998787E-2</v>
      </c>
      <c r="J6214" s="3">
        <f>INDEX(AAPL!$J:$J,MATCH(A:A,AAPL!$A:$A,0),1)</f>
        <v>0.38714600000000132</v>
      </c>
      <c r="K6214" s="3" t="str">
        <f>IF(MCFT[[#This Row],[Day Change]]&gt;0,"UP","DOWN")</f>
        <v>DOWN</v>
      </c>
      <c r="L6214" s="9">
        <f>_xlfn.RANK.EQ(MCFT[[#This Row],[Date]],A:A,1)</f>
        <v>6213</v>
      </c>
      <c r="M6214" s="10">
        <f>_xlfn.RANK.AVG(MCFT[[#This Row],[Same change on date for AAPL]],AAPL,1)</f>
        <v>7374</v>
      </c>
      <c r="N6214" s="2">
        <f>MCFT[[#This Row],[Close]]/MCFT[[#This Row],[Open]]</f>
        <v>1.0026708127688215</v>
      </c>
    </row>
    <row r="6215" spans="1:14" x14ac:dyDescent="0.25">
      <c r="A6215" s="1">
        <v>40480</v>
      </c>
      <c r="B6215" s="3">
        <v>27.15</v>
      </c>
      <c r="C6215" s="3">
        <v>27.200001</v>
      </c>
      <c r="D6215" s="3">
        <v>26.48</v>
      </c>
      <c r="E6215" s="3">
        <v>26.67</v>
      </c>
      <c r="F6215" s="3">
        <v>21.706565999999999</v>
      </c>
      <c r="G6215">
        <v>114193200</v>
      </c>
      <c r="H6215" s="3" t="str">
        <f>TEXT(MCFT[[#This Row],[Date]],"dddd")</f>
        <v>Friday</v>
      </c>
      <c r="I6215" s="3">
        <f>MCFT[[#This Row],[Open]]-MCFT[[#This Row],[Close]]</f>
        <v>0.47999999999999687</v>
      </c>
      <c r="J6215" s="3">
        <f>INDEX(AAPL!$J:$J,MATCH(A:A,AAPL!$A:$A,0),1)</f>
        <v>0.46428699999999878</v>
      </c>
      <c r="K6215" s="3" t="str">
        <f>IF(MCFT[[#This Row],[Day Change]]&gt;0,"UP","DOWN")</f>
        <v>UP</v>
      </c>
      <c r="L6215" s="9">
        <f>_xlfn.RANK.EQ(MCFT[[#This Row],[Date]],A:A,1)</f>
        <v>6214</v>
      </c>
      <c r="M6215" s="10">
        <f>_xlfn.RANK.AVG(MCFT[[#This Row],[Same change on date for AAPL]],AAPL,1)</f>
        <v>7475</v>
      </c>
      <c r="N6215" s="2">
        <f>MCFT[[#This Row],[Close]]/MCFT[[#This Row],[Open]]</f>
        <v>0.98232044198895041</v>
      </c>
    </row>
    <row r="6216" spans="1:14" x14ac:dyDescent="0.25">
      <c r="A6216" s="1">
        <v>40483</v>
      </c>
      <c r="B6216" s="3">
        <v>26.879999000000002</v>
      </c>
      <c r="C6216" s="3">
        <v>27.219999000000001</v>
      </c>
      <c r="D6216" s="3">
        <v>26.700001</v>
      </c>
      <c r="E6216" s="3">
        <v>26.950001</v>
      </c>
      <c r="F6216" s="3">
        <v>21.934457999999999</v>
      </c>
      <c r="G6216">
        <v>61912100</v>
      </c>
      <c r="H6216" s="3" t="str">
        <f>TEXT(MCFT[[#This Row],[Date]],"dddd")</f>
        <v>Monday</v>
      </c>
      <c r="I6216" s="3">
        <f>MCFT[[#This Row],[Open]]-MCFT[[#This Row],[Close]]</f>
        <v>-7.0001999999998787E-2</v>
      </c>
      <c r="J6216" s="3">
        <f>INDEX(AAPL!$J:$J,MATCH(A:A,AAPL!$A:$A,0),1)</f>
        <v>-0.27999899999999656</v>
      </c>
      <c r="K6216" s="3" t="str">
        <f>IF(MCFT[[#This Row],[Day Change]]&gt;0,"UP","DOWN")</f>
        <v>DOWN</v>
      </c>
      <c r="L6216" s="9">
        <f>_xlfn.RANK.EQ(MCFT[[#This Row],[Date]],A:A,1)</f>
        <v>6215</v>
      </c>
      <c r="M6216" s="10">
        <f>_xlfn.RANK.AVG(MCFT[[#This Row],[Same change on date for AAPL]],AAPL,1)</f>
        <v>1025</v>
      </c>
      <c r="N6216" s="2">
        <f>MCFT[[#This Row],[Close]]/MCFT[[#This Row],[Open]]</f>
        <v>1.0026042411683125</v>
      </c>
    </row>
    <row r="6217" spans="1:14" x14ac:dyDescent="0.25">
      <c r="A6217" s="1">
        <v>40484</v>
      </c>
      <c r="B6217" s="3">
        <v>27.059999000000001</v>
      </c>
      <c r="C6217" s="3">
        <v>27.42</v>
      </c>
      <c r="D6217" s="3">
        <v>27.02</v>
      </c>
      <c r="E6217" s="3">
        <v>27.389999</v>
      </c>
      <c r="F6217" s="3">
        <v>22.292576</v>
      </c>
      <c r="G6217">
        <v>54402100</v>
      </c>
      <c r="H6217" s="3" t="str">
        <f>TEXT(MCFT[[#This Row],[Date]],"dddd")</f>
        <v>Tuesday</v>
      </c>
      <c r="I6217" s="3">
        <f>MCFT[[#This Row],[Open]]-MCFT[[#This Row],[Close]]</f>
        <v>-0.32999999999999829</v>
      </c>
      <c r="J6217" s="3">
        <f>INDEX(AAPL!$J:$J,MATCH(A:A,AAPL!$A:$A,0),1)</f>
        <v>-0.33714299999999753</v>
      </c>
      <c r="K6217" s="3" t="str">
        <f>IF(MCFT[[#This Row],[Day Change]]&gt;0,"UP","DOWN")</f>
        <v>DOWN</v>
      </c>
      <c r="L6217" s="9">
        <f>_xlfn.RANK.EQ(MCFT[[#This Row],[Date]],A:A,1)</f>
        <v>6216</v>
      </c>
      <c r="M6217" s="10">
        <f>_xlfn.RANK.AVG(MCFT[[#This Row],[Same change on date for AAPL]],AAPL,1)</f>
        <v>932</v>
      </c>
      <c r="N6217" s="2">
        <f>MCFT[[#This Row],[Close]]/MCFT[[#This Row],[Open]]</f>
        <v>1.0121951224018892</v>
      </c>
    </row>
    <row r="6218" spans="1:14" x14ac:dyDescent="0.25">
      <c r="A6218" s="1">
        <v>40485</v>
      </c>
      <c r="B6218" s="3">
        <v>27.459999</v>
      </c>
      <c r="C6218" s="3">
        <v>27.49</v>
      </c>
      <c r="D6218" s="3">
        <v>26.959999</v>
      </c>
      <c r="E6218" s="3">
        <v>27.030000999999999</v>
      </c>
      <c r="F6218" s="3">
        <v>21.999565</v>
      </c>
      <c r="G6218">
        <v>110255300</v>
      </c>
      <c r="H6218" s="3" t="str">
        <f>TEXT(MCFT[[#This Row],[Date]],"dddd")</f>
        <v>Wednesday</v>
      </c>
      <c r="I6218" s="3">
        <f>MCFT[[#This Row],[Open]]-MCFT[[#This Row],[Close]]</f>
        <v>0.42999800000000121</v>
      </c>
      <c r="J6218" s="3">
        <f>INDEX(AAPL!$J:$J,MATCH(A:A,AAPL!$A:$A,0),1)</f>
        <v>-0.20428499999999872</v>
      </c>
      <c r="K6218" s="3" t="str">
        <f>IF(MCFT[[#This Row],[Day Change]]&gt;0,"UP","DOWN")</f>
        <v>UP</v>
      </c>
      <c r="L6218" s="9">
        <f>_xlfn.RANK.EQ(MCFT[[#This Row],[Date]],A:A,1)</f>
        <v>6217</v>
      </c>
      <c r="M6218" s="10">
        <f>_xlfn.RANK.AVG(MCFT[[#This Row],[Same change on date for AAPL]],AAPL,1)</f>
        <v>1194</v>
      </c>
      <c r="N6218" s="2">
        <f>MCFT[[#This Row],[Close]]/MCFT[[#This Row],[Open]]</f>
        <v>0.9843409316948627</v>
      </c>
    </row>
    <row r="6219" spans="1:14" x14ac:dyDescent="0.25">
      <c r="A6219" s="1">
        <v>40486</v>
      </c>
      <c r="B6219" s="3">
        <v>27.41</v>
      </c>
      <c r="C6219" s="3">
        <v>27.43</v>
      </c>
      <c r="D6219" s="3">
        <v>27.01</v>
      </c>
      <c r="E6219" s="3">
        <v>27.139999</v>
      </c>
      <c r="F6219" s="3">
        <v>22.089098</v>
      </c>
      <c r="G6219">
        <v>93599300</v>
      </c>
      <c r="H6219" s="3" t="str">
        <f>TEXT(MCFT[[#This Row],[Date]],"dddd")</f>
        <v>Thursday</v>
      </c>
      <c r="I6219" s="3">
        <f>MCFT[[#This Row],[Open]]-MCFT[[#This Row],[Close]]</f>
        <v>0.2700010000000006</v>
      </c>
      <c r="J6219" s="3">
        <f>INDEX(AAPL!$J:$J,MATCH(A:A,AAPL!$A:$A,0),1)</f>
        <v>-0.40285899999999941</v>
      </c>
      <c r="K6219" s="3" t="str">
        <f>IF(MCFT[[#This Row],[Day Change]]&gt;0,"UP","DOWN")</f>
        <v>UP</v>
      </c>
      <c r="L6219" s="9">
        <f>_xlfn.RANK.EQ(MCFT[[#This Row],[Date]],A:A,1)</f>
        <v>6218</v>
      </c>
      <c r="M6219" s="10">
        <f>_xlfn.RANK.AVG(MCFT[[#This Row],[Same change on date for AAPL]],AAPL,1)</f>
        <v>827</v>
      </c>
      <c r="N6219" s="2">
        <f>MCFT[[#This Row],[Close]]/MCFT[[#This Row],[Open]]</f>
        <v>0.99014954396205768</v>
      </c>
    </row>
    <row r="6220" spans="1:14" x14ac:dyDescent="0.25">
      <c r="A6220" s="1">
        <v>40487</v>
      </c>
      <c r="B6220" s="3">
        <v>27.17</v>
      </c>
      <c r="C6220" s="3">
        <v>27.190000999999999</v>
      </c>
      <c r="D6220" s="3">
        <v>26.530000999999999</v>
      </c>
      <c r="E6220" s="3">
        <v>26.85</v>
      </c>
      <c r="F6220" s="3">
        <v>21.853069000000001</v>
      </c>
      <c r="G6220">
        <v>110953700</v>
      </c>
      <c r="H6220" s="3" t="str">
        <f>TEXT(MCFT[[#This Row],[Date]],"dddd")</f>
        <v>Friday</v>
      </c>
      <c r="I6220" s="3">
        <f>MCFT[[#This Row],[Open]]-MCFT[[#This Row],[Close]]</f>
        <v>0.32000000000000028</v>
      </c>
      <c r="J6220" s="3">
        <f>INDEX(AAPL!$J:$J,MATCH(A:A,AAPL!$A:$A,0),1)</f>
        <v>0.12285599999999874</v>
      </c>
      <c r="K6220" s="3" t="str">
        <f>IF(MCFT[[#This Row],[Day Change]]&gt;0,"UP","DOWN")</f>
        <v>UP</v>
      </c>
      <c r="L6220" s="9">
        <f>_xlfn.RANK.EQ(MCFT[[#This Row],[Date]],A:A,1)</f>
        <v>6219</v>
      </c>
      <c r="M6220" s="10">
        <f>_xlfn.RANK.AVG(MCFT[[#This Row],[Same change on date for AAPL]],AAPL,1)</f>
        <v>6795.5</v>
      </c>
      <c r="N6220" s="2">
        <f>MCFT[[#This Row],[Close]]/MCFT[[#This Row],[Open]]</f>
        <v>0.98822230401177769</v>
      </c>
    </row>
    <row r="6221" spans="1:14" x14ac:dyDescent="0.25">
      <c r="A6221" s="1">
        <v>40490</v>
      </c>
      <c r="B6221" s="3">
        <v>26.68</v>
      </c>
      <c r="C6221" s="3">
        <v>28.870000999999998</v>
      </c>
      <c r="D6221" s="3">
        <v>26.58</v>
      </c>
      <c r="E6221" s="3">
        <v>26.809999000000001</v>
      </c>
      <c r="F6221" s="3">
        <v>21.820509000000001</v>
      </c>
      <c r="G6221">
        <v>71670800</v>
      </c>
      <c r="H6221" s="3" t="str">
        <f>TEXT(MCFT[[#This Row],[Date]],"dddd")</f>
        <v>Monday</v>
      </c>
      <c r="I6221" s="3">
        <f>MCFT[[#This Row],[Open]]-MCFT[[#This Row],[Close]]</f>
        <v>-0.12999900000000153</v>
      </c>
      <c r="J6221" s="3">
        <f>INDEX(AAPL!$J:$J,MATCH(A:A,AAPL!$A:$A,0),1)</f>
        <v>-0.20285799999999909</v>
      </c>
      <c r="K6221" s="3" t="str">
        <f>IF(MCFT[[#This Row],[Day Change]]&gt;0,"UP","DOWN")</f>
        <v>DOWN</v>
      </c>
      <c r="L6221" s="9">
        <f>_xlfn.RANK.EQ(MCFT[[#This Row],[Date]],A:A,1)</f>
        <v>6220</v>
      </c>
      <c r="M6221" s="10">
        <f>_xlfn.RANK.AVG(MCFT[[#This Row],[Same change on date for AAPL]],AAPL,1)</f>
        <v>1196</v>
      </c>
      <c r="N6221" s="2">
        <f>MCFT[[#This Row],[Close]]/MCFT[[#This Row],[Open]]</f>
        <v>1.0048725262368816</v>
      </c>
    </row>
    <row r="6222" spans="1:14" x14ac:dyDescent="0.25">
      <c r="A6222" s="1">
        <v>40491</v>
      </c>
      <c r="B6222" s="3">
        <v>26.809999000000001</v>
      </c>
      <c r="C6222" s="3">
        <v>27.110001</v>
      </c>
      <c r="D6222" s="3">
        <v>26.709999</v>
      </c>
      <c r="E6222" s="3">
        <v>26.950001</v>
      </c>
      <c r="F6222" s="3">
        <v>21.934457999999999</v>
      </c>
      <c r="G6222">
        <v>58538600</v>
      </c>
      <c r="H6222" s="3" t="str">
        <f>TEXT(MCFT[[#This Row],[Date]],"dddd")</f>
        <v>Tuesday</v>
      </c>
      <c r="I6222" s="3">
        <f>MCFT[[#This Row],[Open]]-MCFT[[#This Row],[Close]]</f>
        <v>-0.14000199999999907</v>
      </c>
      <c r="J6222" s="3">
        <f>INDEX(AAPL!$J:$J,MATCH(A:A,AAPL!$A:$A,0),1)</f>
        <v>0.71000000000000085</v>
      </c>
      <c r="K6222" s="3" t="str">
        <f>IF(MCFT[[#This Row],[Day Change]]&gt;0,"UP","DOWN")</f>
        <v>DOWN</v>
      </c>
      <c r="L6222" s="9">
        <f>_xlfn.RANK.EQ(MCFT[[#This Row],[Date]],A:A,1)</f>
        <v>6221</v>
      </c>
      <c r="M6222" s="10">
        <f>_xlfn.RANK.AVG(MCFT[[#This Row],[Same change on date for AAPL]],AAPL,1)</f>
        <v>7667</v>
      </c>
      <c r="N6222" s="2">
        <f>MCFT[[#This Row],[Close]]/MCFT[[#This Row],[Open]]</f>
        <v>1.005222006908691</v>
      </c>
    </row>
    <row r="6223" spans="1:14" x14ac:dyDescent="0.25">
      <c r="A6223" s="1">
        <v>40492</v>
      </c>
      <c r="B6223" s="3">
        <v>27.01</v>
      </c>
      <c r="C6223" s="3">
        <v>27.08</v>
      </c>
      <c r="D6223" s="3">
        <v>26.809999000000001</v>
      </c>
      <c r="E6223" s="3">
        <v>26.940000999999999</v>
      </c>
      <c r="F6223" s="3">
        <v>21.926321000000002</v>
      </c>
      <c r="G6223">
        <v>52277300</v>
      </c>
      <c r="H6223" s="3" t="str">
        <f>TEXT(MCFT[[#This Row],[Date]],"dddd")</f>
        <v>Wednesday</v>
      </c>
      <c r="I6223" s="3">
        <f>MCFT[[#This Row],[Open]]-MCFT[[#This Row],[Close]]</f>
        <v>6.9999000000002809E-2</v>
      </c>
      <c r="J6223" s="3">
        <f>INDEX(AAPL!$J:$J,MATCH(A:A,AAPL!$A:$A,0),1)</f>
        <v>-0.19857100000000116</v>
      </c>
      <c r="K6223" s="3" t="str">
        <f>IF(MCFT[[#This Row],[Day Change]]&gt;0,"UP","DOWN")</f>
        <v>UP</v>
      </c>
      <c r="L6223" s="9">
        <f>_xlfn.RANK.EQ(MCFT[[#This Row],[Date]],A:A,1)</f>
        <v>6222</v>
      </c>
      <c r="M6223" s="10">
        <f>_xlfn.RANK.AVG(MCFT[[#This Row],[Same change on date for AAPL]],AAPL,1)</f>
        <v>1210</v>
      </c>
      <c r="N6223" s="2">
        <f>MCFT[[#This Row],[Close]]/MCFT[[#This Row],[Open]]</f>
        <v>0.99740840429470556</v>
      </c>
    </row>
    <row r="6224" spans="1:14" x14ac:dyDescent="0.25">
      <c r="A6224" s="1">
        <v>40493</v>
      </c>
      <c r="B6224" s="3">
        <v>26.68</v>
      </c>
      <c r="C6224" s="3">
        <v>26.719999000000001</v>
      </c>
      <c r="D6224" s="3">
        <v>26.280000999999999</v>
      </c>
      <c r="E6224" s="3">
        <v>26.68</v>
      </c>
      <c r="F6224" s="3">
        <v>21.714704999999999</v>
      </c>
      <c r="G6224">
        <v>62073100</v>
      </c>
      <c r="H6224" s="3" t="str">
        <f>TEXT(MCFT[[#This Row],[Date]],"dddd")</f>
        <v>Thursday</v>
      </c>
      <c r="I6224" s="3">
        <f>MCFT[[#This Row],[Open]]-MCFT[[#This Row],[Close]]</f>
        <v>0</v>
      </c>
      <c r="J6224" s="3">
        <f>INDEX(AAPL!$J:$J,MATCH(A:A,AAPL!$A:$A,0),1)</f>
        <v>-0.23571400000000153</v>
      </c>
      <c r="K6224" s="3" t="str">
        <f>IF(MCFT[[#This Row],[Day Change]]&gt;0,"UP","DOWN")</f>
        <v>DOWN</v>
      </c>
      <c r="L6224" s="9">
        <f>_xlfn.RANK.EQ(MCFT[[#This Row],[Date]],A:A,1)</f>
        <v>6223</v>
      </c>
      <c r="M6224" s="10">
        <f>_xlfn.RANK.AVG(MCFT[[#This Row],[Same change on date for AAPL]],AAPL,1)</f>
        <v>1115</v>
      </c>
      <c r="N6224" s="2">
        <f>MCFT[[#This Row],[Close]]/MCFT[[#This Row],[Open]]</f>
        <v>1</v>
      </c>
    </row>
    <row r="6225" spans="1:14" x14ac:dyDescent="0.25">
      <c r="A6225" s="1">
        <v>40494</v>
      </c>
      <c r="B6225" s="3">
        <v>26.469999000000001</v>
      </c>
      <c r="C6225" s="3">
        <v>26.52</v>
      </c>
      <c r="D6225" s="3">
        <v>26.1</v>
      </c>
      <c r="E6225" s="3">
        <v>26.27</v>
      </c>
      <c r="F6225" s="3">
        <v>21.381008000000001</v>
      </c>
      <c r="G6225">
        <v>64962200</v>
      </c>
      <c r="H6225" s="3" t="str">
        <f>TEXT(MCFT[[#This Row],[Date]],"dddd")</f>
        <v>Friday</v>
      </c>
      <c r="I6225" s="3">
        <f>MCFT[[#This Row],[Open]]-MCFT[[#This Row],[Close]]</f>
        <v>0.19999900000000181</v>
      </c>
      <c r="J6225" s="3">
        <f>INDEX(AAPL!$J:$J,MATCH(A:A,AAPL!$A:$A,0),1)</f>
        <v>1.1385730000000009</v>
      </c>
      <c r="K6225" s="3" t="str">
        <f>IF(MCFT[[#This Row],[Day Change]]&gt;0,"UP","DOWN")</f>
        <v>UP</v>
      </c>
      <c r="L6225" s="9">
        <f>_xlfn.RANK.EQ(MCFT[[#This Row],[Date]],A:A,1)</f>
        <v>6224</v>
      </c>
      <c r="M6225" s="10">
        <f>_xlfn.RANK.AVG(MCFT[[#This Row],[Same change on date for AAPL]],AAPL,1)</f>
        <v>7908</v>
      </c>
      <c r="N6225" s="2">
        <f>MCFT[[#This Row],[Close]]/MCFT[[#This Row],[Open]]</f>
        <v>0.99244431403265254</v>
      </c>
    </row>
    <row r="6226" spans="1:14" x14ac:dyDescent="0.25">
      <c r="A6226" s="1">
        <v>40497</v>
      </c>
      <c r="B6226" s="3">
        <v>26.33</v>
      </c>
      <c r="C6226" s="3">
        <v>26.5</v>
      </c>
      <c r="D6226" s="3">
        <v>26.17</v>
      </c>
      <c r="E6226" s="3">
        <v>26.200001</v>
      </c>
      <c r="F6226" s="3">
        <v>21.324031999999999</v>
      </c>
      <c r="G6226">
        <v>51794600</v>
      </c>
      <c r="H6226" s="3" t="str">
        <f>TEXT(MCFT[[#This Row],[Date]],"dddd")</f>
        <v>Monday</v>
      </c>
      <c r="I6226" s="3">
        <f>MCFT[[#This Row],[Open]]-MCFT[[#This Row],[Close]]</f>
        <v>0.12999899999999798</v>
      </c>
      <c r="J6226" s="3">
        <f>INDEX(AAPL!$J:$J,MATCH(A:A,AAPL!$A:$A,0),1)</f>
        <v>0.20285799999999909</v>
      </c>
      <c r="K6226" s="3" t="str">
        <f>IF(MCFT[[#This Row],[Day Change]]&gt;0,"UP","DOWN")</f>
        <v>UP</v>
      </c>
      <c r="L6226" s="9">
        <f>_xlfn.RANK.EQ(MCFT[[#This Row],[Date]],A:A,1)</f>
        <v>6225</v>
      </c>
      <c r="M6226" s="10">
        <f>_xlfn.RANK.AVG(MCFT[[#This Row],[Same change on date for AAPL]],AAPL,1)</f>
        <v>7058.5</v>
      </c>
      <c r="N6226" s="2">
        <f>MCFT[[#This Row],[Close]]/MCFT[[#This Row],[Open]]</f>
        <v>0.99506270413976461</v>
      </c>
    </row>
    <row r="6227" spans="1:14" x14ac:dyDescent="0.25">
      <c r="A6227" s="1">
        <v>40498</v>
      </c>
      <c r="B6227" s="3">
        <v>26.040001</v>
      </c>
      <c r="C6227" s="3">
        <v>26.040001</v>
      </c>
      <c r="D6227" s="3">
        <v>25.65</v>
      </c>
      <c r="E6227" s="3">
        <v>25.809999000000001</v>
      </c>
      <c r="F6227" s="3">
        <v>21.135693</v>
      </c>
      <c r="G6227">
        <v>65339200</v>
      </c>
      <c r="H6227" s="3" t="str">
        <f>TEXT(MCFT[[#This Row],[Date]],"dddd")</f>
        <v>Tuesday</v>
      </c>
      <c r="I6227" s="3">
        <f>MCFT[[#This Row],[Open]]-MCFT[[#This Row],[Close]]</f>
        <v>0.23000199999999893</v>
      </c>
      <c r="J6227" s="3">
        <f>INDEX(AAPL!$J:$J,MATCH(A:A,AAPL!$A:$A,0),1)</f>
        <v>0.59000000000000341</v>
      </c>
      <c r="K6227" s="3" t="str">
        <f>IF(MCFT[[#This Row],[Day Change]]&gt;0,"UP","DOWN")</f>
        <v>UP</v>
      </c>
      <c r="L6227" s="9">
        <f>_xlfn.RANK.EQ(MCFT[[#This Row],[Date]],A:A,1)</f>
        <v>6226</v>
      </c>
      <c r="M6227" s="10">
        <f>_xlfn.RANK.AVG(MCFT[[#This Row],[Same change on date for AAPL]],AAPL,1)</f>
        <v>7568</v>
      </c>
      <c r="N6227" s="2">
        <f>MCFT[[#This Row],[Close]]/MCFT[[#This Row],[Open]]</f>
        <v>0.99116735825010149</v>
      </c>
    </row>
    <row r="6228" spans="1:14" x14ac:dyDescent="0.25">
      <c r="A6228" s="1">
        <v>40499</v>
      </c>
      <c r="B6228" s="3">
        <v>25.9</v>
      </c>
      <c r="C6228" s="3">
        <v>25.91</v>
      </c>
      <c r="D6228" s="3">
        <v>25.549999</v>
      </c>
      <c r="E6228" s="3">
        <v>25.57</v>
      </c>
      <c r="F6228" s="3">
        <v>20.939153999999998</v>
      </c>
      <c r="G6228">
        <v>58299700</v>
      </c>
      <c r="H6228" s="3" t="str">
        <f>TEXT(MCFT[[#This Row],[Date]],"dddd")</f>
        <v>Wednesday</v>
      </c>
      <c r="I6228" s="3">
        <f>MCFT[[#This Row],[Open]]-MCFT[[#This Row],[Close]]</f>
        <v>0.32999999999999829</v>
      </c>
      <c r="J6228" s="3">
        <f>INDEX(AAPL!$J:$J,MATCH(A:A,AAPL!$A:$A,0),1)</f>
        <v>0.10000199999999637</v>
      </c>
      <c r="K6228" s="3" t="str">
        <f>IF(MCFT[[#This Row],[Day Change]]&gt;0,"UP","DOWN")</f>
        <v>UP</v>
      </c>
      <c r="L6228" s="9">
        <f>_xlfn.RANK.EQ(MCFT[[#This Row],[Date]],A:A,1)</f>
        <v>6227</v>
      </c>
      <c r="M6228" s="10">
        <f>_xlfn.RANK.AVG(MCFT[[#This Row],[Same change on date for AAPL]],AAPL,1)</f>
        <v>6708</v>
      </c>
      <c r="N6228" s="2">
        <f>MCFT[[#This Row],[Close]]/MCFT[[#This Row],[Open]]</f>
        <v>0.98725868725868737</v>
      </c>
    </row>
    <row r="6229" spans="1:14" x14ac:dyDescent="0.25">
      <c r="A6229" s="1">
        <v>40500</v>
      </c>
      <c r="B6229" s="3">
        <v>25.709999</v>
      </c>
      <c r="C6229" s="3">
        <v>26.08</v>
      </c>
      <c r="D6229" s="3">
        <v>25.610001</v>
      </c>
      <c r="E6229" s="3">
        <v>25.84</v>
      </c>
      <c r="F6229" s="3">
        <v>21.160257000000001</v>
      </c>
      <c r="G6229">
        <v>59514000</v>
      </c>
      <c r="H6229" s="3" t="str">
        <f>TEXT(MCFT[[#This Row],[Date]],"dddd")</f>
        <v>Thursday</v>
      </c>
      <c r="I6229" s="3">
        <f>MCFT[[#This Row],[Open]]-MCFT[[#This Row],[Close]]</f>
        <v>-0.13000100000000003</v>
      </c>
      <c r="J6229" s="3">
        <f>INDEX(AAPL!$J:$J,MATCH(A:A,AAPL!$A:$A,0),1)</f>
        <v>-0.46143000000000001</v>
      </c>
      <c r="K6229" s="3" t="str">
        <f>IF(MCFT[[#This Row],[Day Change]]&gt;0,"UP","DOWN")</f>
        <v>DOWN</v>
      </c>
      <c r="L6229" s="9">
        <f>_xlfn.RANK.EQ(MCFT[[#This Row],[Date]],A:A,1)</f>
        <v>6228</v>
      </c>
      <c r="M6229" s="10">
        <f>_xlfn.RANK.AVG(MCFT[[#This Row],[Same change on date for AAPL]],AAPL,1)</f>
        <v>757</v>
      </c>
      <c r="N6229" s="2">
        <f>MCFT[[#This Row],[Close]]/MCFT[[#This Row],[Open]]</f>
        <v>1.0050564373806472</v>
      </c>
    </row>
    <row r="6230" spans="1:14" x14ac:dyDescent="0.25">
      <c r="A6230" s="1">
        <v>40501</v>
      </c>
      <c r="B6230" s="3">
        <v>25.799999</v>
      </c>
      <c r="C6230" s="3">
        <v>25.83</v>
      </c>
      <c r="D6230" s="3">
        <v>25.6</v>
      </c>
      <c r="E6230" s="3">
        <v>25.690000999999999</v>
      </c>
      <c r="F6230" s="3">
        <v>21.037426</v>
      </c>
      <c r="G6230">
        <v>52423200</v>
      </c>
      <c r="H6230" s="3" t="str">
        <f>TEXT(MCFT[[#This Row],[Date]],"dddd")</f>
        <v>Friday</v>
      </c>
      <c r="I6230" s="3">
        <f>MCFT[[#This Row],[Open]]-MCFT[[#This Row],[Close]]</f>
        <v>0.10999800000000093</v>
      </c>
      <c r="J6230" s="3">
        <f>INDEX(AAPL!$J:$J,MATCH(A:A,AAPL!$A:$A,0),1)</f>
        <v>0.17714300000000094</v>
      </c>
      <c r="K6230" s="3" t="str">
        <f>IF(MCFT[[#This Row],[Day Change]]&gt;0,"UP","DOWN")</f>
        <v>UP</v>
      </c>
      <c r="L6230" s="9">
        <f>_xlfn.RANK.EQ(MCFT[[#This Row],[Date]],A:A,1)</f>
        <v>6229</v>
      </c>
      <c r="M6230" s="10">
        <f>_xlfn.RANK.AVG(MCFT[[#This Row],[Same change on date for AAPL]],AAPL,1)</f>
        <v>6987</v>
      </c>
      <c r="N6230" s="2">
        <f>MCFT[[#This Row],[Close]]/MCFT[[#This Row],[Open]]</f>
        <v>0.9957365114626554</v>
      </c>
    </row>
    <row r="6231" spans="1:14" x14ac:dyDescent="0.25">
      <c r="A6231" s="1">
        <v>40504</v>
      </c>
      <c r="B6231" s="3">
        <v>25.65</v>
      </c>
      <c r="C6231" s="3">
        <v>25.74</v>
      </c>
      <c r="D6231" s="3">
        <v>25.440000999999999</v>
      </c>
      <c r="E6231" s="3">
        <v>25.73</v>
      </c>
      <c r="F6231" s="3">
        <v>21.070177000000001</v>
      </c>
      <c r="G6231">
        <v>53350500</v>
      </c>
      <c r="H6231" s="3" t="str">
        <f>TEXT(MCFT[[#This Row],[Date]],"dddd")</f>
        <v>Monday</v>
      </c>
      <c r="I6231" s="3">
        <f>MCFT[[#This Row],[Open]]-MCFT[[#This Row],[Close]]</f>
        <v>-8.0000000000001847E-2</v>
      </c>
      <c r="J6231" s="3">
        <f>INDEX(AAPL!$J:$J,MATCH(A:A,AAPL!$A:$A,0),1)</f>
        <v>-0.95428499999999872</v>
      </c>
      <c r="K6231" s="3" t="str">
        <f>IF(MCFT[[#This Row],[Day Change]]&gt;0,"UP","DOWN")</f>
        <v>DOWN</v>
      </c>
      <c r="L6231" s="9">
        <f>_xlfn.RANK.EQ(MCFT[[#This Row],[Date]],A:A,1)</f>
        <v>6230</v>
      </c>
      <c r="M6231" s="10">
        <f>_xlfn.RANK.AVG(MCFT[[#This Row],[Same change on date for AAPL]],AAPL,1)</f>
        <v>373</v>
      </c>
      <c r="N6231" s="2">
        <f>MCFT[[#This Row],[Close]]/MCFT[[#This Row],[Open]]</f>
        <v>1.0031189083820664</v>
      </c>
    </row>
    <row r="6232" spans="1:14" x14ac:dyDescent="0.25">
      <c r="A6232" s="1">
        <v>40505</v>
      </c>
      <c r="B6232" s="3">
        <v>25.57</v>
      </c>
      <c r="C6232" s="3">
        <v>25.6</v>
      </c>
      <c r="D6232" s="3">
        <v>25.09</v>
      </c>
      <c r="E6232" s="3">
        <v>25.120000999999998</v>
      </c>
      <c r="F6232" s="3">
        <v>20.570651999999999</v>
      </c>
      <c r="G6232">
        <v>69742500</v>
      </c>
      <c r="H6232" s="3" t="str">
        <f>TEXT(MCFT[[#This Row],[Date]],"dddd")</f>
        <v>Tuesday</v>
      </c>
      <c r="I6232" s="3">
        <f>MCFT[[#This Row],[Open]]-MCFT[[#This Row],[Close]]</f>
        <v>0.44999900000000181</v>
      </c>
      <c r="J6232" s="3">
        <f>INDEX(AAPL!$J:$J,MATCH(A:A,AAPL!$A:$A,0),1)</f>
        <v>0.24571199999999749</v>
      </c>
      <c r="K6232" s="3" t="str">
        <f>IF(MCFT[[#This Row],[Day Change]]&gt;0,"UP","DOWN")</f>
        <v>UP</v>
      </c>
      <c r="L6232" s="9">
        <f>_xlfn.RANK.EQ(MCFT[[#This Row],[Date]],A:A,1)</f>
        <v>6231</v>
      </c>
      <c r="M6232" s="10">
        <f>_xlfn.RANK.AVG(MCFT[[#This Row],[Same change on date for AAPL]],AAPL,1)</f>
        <v>7149</v>
      </c>
      <c r="N6232" s="2">
        <f>MCFT[[#This Row],[Close]]/MCFT[[#This Row],[Open]]</f>
        <v>0.98240129057489234</v>
      </c>
    </row>
    <row r="6233" spans="1:14" x14ac:dyDescent="0.25">
      <c r="A6233" s="1">
        <v>40506</v>
      </c>
      <c r="B6233" s="3">
        <v>25.200001</v>
      </c>
      <c r="C6233" s="3">
        <v>25.459999</v>
      </c>
      <c r="D6233" s="3">
        <v>25.16</v>
      </c>
      <c r="E6233" s="3">
        <v>25.370000999999998</v>
      </c>
      <c r="F6233" s="3">
        <v>20.775372999999998</v>
      </c>
      <c r="G6233">
        <v>56825900</v>
      </c>
      <c r="H6233" s="3" t="str">
        <f>TEXT(MCFT[[#This Row],[Date]],"dddd")</f>
        <v>Wednesday</v>
      </c>
      <c r="I6233" s="3">
        <f>MCFT[[#This Row],[Open]]-MCFT[[#This Row],[Close]]</f>
        <v>-0.16999999999999815</v>
      </c>
      <c r="J6233" s="3">
        <f>INDEX(AAPL!$J:$J,MATCH(A:A,AAPL!$A:$A,0),1)</f>
        <v>-0.39999800000000363</v>
      </c>
      <c r="K6233" s="3" t="str">
        <f>IF(MCFT[[#This Row],[Day Change]]&gt;0,"UP","DOWN")</f>
        <v>DOWN</v>
      </c>
      <c r="L6233" s="9">
        <f>_xlfn.RANK.EQ(MCFT[[#This Row],[Date]],A:A,1)</f>
        <v>6232</v>
      </c>
      <c r="M6233" s="10">
        <f>_xlfn.RANK.AVG(MCFT[[#This Row],[Same change on date for AAPL]],AAPL,1)</f>
        <v>838</v>
      </c>
      <c r="N6233" s="2">
        <f>MCFT[[#This Row],[Close]]/MCFT[[#This Row],[Open]]</f>
        <v>1.0067460314783321</v>
      </c>
    </row>
    <row r="6234" spans="1:14" x14ac:dyDescent="0.25">
      <c r="A6234" s="1">
        <v>40508</v>
      </c>
      <c r="B6234" s="3">
        <v>25.209999</v>
      </c>
      <c r="C6234" s="3">
        <v>25.41</v>
      </c>
      <c r="D6234" s="3">
        <v>25.17</v>
      </c>
      <c r="E6234" s="3">
        <v>25.25</v>
      </c>
      <c r="F6234" s="3">
        <v>20.677105000000001</v>
      </c>
      <c r="G6234">
        <v>21356500</v>
      </c>
      <c r="H6234" s="3" t="str">
        <f>TEXT(MCFT[[#This Row],[Date]],"dddd")</f>
        <v>Friday</v>
      </c>
      <c r="I6234" s="3">
        <f>MCFT[[#This Row],[Open]]-MCFT[[#This Row],[Close]]</f>
        <v>-4.0001000000000175E-2</v>
      </c>
      <c r="J6234" s="3">
        <f>INDEX(AAPL!$J:$J,MATCH(A:A,AAPL!$A:$A,0),1)</f>
        <v>-0.17999999999999972</v>
      </c>
      <c r="K6234" s="3" t="str">
        <f>IF(MCFT[[#This Row],[Day Change]]&gt;0,"UP","DOWN")</f>
        <v>DOWN</v>
      </c>
      <c r="L6234" s="9">
        <f>_xlfn.RANK.EQ(MCFT[[#This Row],[Date]],A:A,1)</f>
        <v>6233</v>
      </c>
      <c r="M6234" s="10">
        <f>_xlfn.RANK.AVG(MCFT[[#This Row],[Same change on date for AAPL]],AAPL,1)</f>
        <v>1261</v>
      </c>
      <c r="N6234" s="2">
        <f>MCFT[[#This Row],[Close]]/MCFT[[#This Row],[Open]]</f>
        <v>1.0015867116853119</v>
      </c>
    </row>
    <row r="6235" spans="1:14" x14ac:dyDescent="0.25">
      <c r="A6235" s="1">
        <v>40511</v>
      </c>
      <c r="B6235" s="3">
        <v>25.190000999999999</v>
      </c>
      <c r="C6235" s="3">
        <v>25.42</v>
      </c>
      <c r="D6235" s="3">
        <v>24.93</v>
      </c>
      <c r="E6235" s="3">
        <v>25.309999000000001</v>
      </c>
      <c r="F6235" s="3">
        <v>20.726244000000001</v>
      </c>
      <c r="G6235">
        <v>56603600</v>
      </c>
      <c r="H6235" s="3" t="str">
        <f>TEXT(MCFT[[#This Row],[Date]],"dddd")</f>
        <v>Monday</v>
      </c>
      <c r="I6235" s="3">
        <f>MCFT[[#This Row],[Open]]-MCFT[[#This Row],[Close]]</f>
        <v>-0.11999800000000249</v>
      </c>
      <c r="J6235" s="3">
        <f>INDEX(AAPL!$J:$J,MATCH(A:A,AAPL!$A:$A,0),1)</f>
        <v>-0.19571299999999781</v>
      </c>
      <c r="K6235" s="3" t="str">
        <f>IF(MCFT[[#This Row],[Day Change]]&gt;0,"UP","DOWN")</f>
        <v>DOWN</v>
      </c>
      <c r="L6235" s="9">
        <f>_xlfn.RANK.EQ(MCFT[[#This Row],[Date]],A:A,1)</f>
        <v>6234</v>
      </c>
      <c r="M6235" s="10">
        <f>_xlfn.RANK.AVG(MCFT[[#This Row],[Same change on date for AAPL]],AAPL,1)</f>
        <v>1216.5</v>
      </c>
      <c r="N6235" s="2">
        <f>MCFT[[#This Row],[Close]]/MCFT[[#This Row],[Open]]</f>
        <v>1.0047637155711111</v>
      </c>
    </row>
    <row r="6236" spans="1:14" x14ac:dyDescent="0.25">
      <c r="A6236" s="1">
        <v>40512</v>
      </c>
      <c r="B6236" s="3">
        <v>25.049999</v>
      </c>
      <c r="C6236" s="3">
        <v>25.469999000000001</v>
      </c>
      <c r="D6236" s="3">
        <v>25</v>
      </c>
      <c r="E6236" s="3">
        <v>25.26</v>
      </c>
      <c r="F6236" s="3">
        <v>20.685299000000001</v>
      </c>
      <c r="G6236">
        <v>75282100</v>
      </c>
      <c r="H6236" s="3" t="str">
        <f>TEXT(MCFT[[#This Row],[Date]],"dddd")</f>
        <v>Tuesday</v>
      </c>
      <c r="I6236" s="3">
        <f>MCFT[[#This Row],[Open]]-MCFT[[#This Row],[Close]]</f>
        <v>-0.21000100000000188</v>
      </c>
      <c r="J6236" s="3">
        <f>INDEX(AAPL!$J:$J,MATCH(A:A,AAPL!$A:$A,0),1)</f>
        <v>0.34142700000000303</v>
      </c>
      <c r="K6236" s="3" t="str">
        <f>IF(MCFT[[#This Row],[Day Change]]&gt;0,"UP","DOWN")</f>
        <v>DOWN</v>
      </c>
      <c r="L6236" s="9">
        <f>_xlfn.RANK.EQ(MCFT[[#This Row],[Date]],A:A,1)</f>
        <v>6235</v>
      </c>
      <c r="M6236" s="10">
        <f>_xlfn.RANK.AVG(MCFT[[#This Row],[Same change on date for AAPL]],AAPL,1)</f>
        <v>7311</v>
      </c>
      <c r="N6236" s="2">
        <f>MCFT[[#This Row],[Close]]/MCFT[[#This Row],[Open]]</f>
        <v>1.0083832737877556</v>
      </c>
    </row>
    <row r="6237" spans="1:14" x14ac:dyDescent="0.25">
      <c r="A6237" s="1">
        <v>40513</v>
      </c>
      <c r="B6237" s="3">
        <v>25.57</v>
      </c>
      <c r="C6237" s="3">
        <v>26.25</v>
      </c>
      <c r="D6237" s="3">
        <v>25.559999000000001</v>
      </c>
      <c r="E6237" s="3">
        <v>26.040001</v>
      </c>
      <c r="F6237" s="3">
        <v>21.324031999999999</v>
      </c>
      <c r="G6237">
        <v>74123500</v>
      </c>
      <c r="H6237" s="3" t="str">
        <f>TEXT(MCFT[[#This Row],[Date]],"dddd")</f>
        <v>Wednesday</v>
      </c>
      <c r="I6237" s="3">
        <f>MCFT[[#This Row],[Open]]-MCFT[[#This Row],[Close]]</f>
        <v>-0.47000099999999989</v>
      </c>
      <c r="J6237" s="3">
        <f>INDEX(AAPL!$J:$J,MATCH(A:A,AAPL!$A:$A,0),1)</f>
        <v>-0.16143100000000032</v>
      </c>
      <c r="K6237" s="3" t="str">
        <f>IF(MCFT[[#This Row],[Day Change]]&gt;0,"UP","DOWN")</f>
        <v>DOWN</v>
      </c>
      <c r="L6237" s="9">
        <f>_xlfn.RANK.EQ(MCFT[[#This Row],[Date]],A:A,1)</f>
        <v>6236</v>
      </c>
      <c r="M6237" s="10">
        <f>_xlfn.RANK.AVG(MCFT[[#This Row],[Same change on date for AAPL]],AAPL,1)</f>
        <v>1302</v>
      </c>
      <c r="N6237" s="2">
        <f>MCFT[[#This Row],[Close]]/MCFT[[#This Row],[Open]]</f>
        <v>1.0183809542432538</v>
      </c>
    </row>
    <row r="6238" spans="1:14" x14ac:dyDescent="0.25">
      <c r="A6238" s="1">
        <v>40514</v>
      </c>
      <c r="B6238" s="3">
        <v>26.24</v>
      </c>
      <c r="C6238" s="3">
        <v>26.98</v>
      </c>
      <c r="D6238" s="3">
        <v>26.200001</v>
      </c>
      <c r="E6238" s="3">
        <v>26.889999</v>
      </c>
      <c r="F6238" s="3">
        <v>22.020102999999999</v>
      </c>
      <c r="G6238">
        <v>91759200</v>
      </c>
      <c r="H6238" s="3" t="str">
        <f>TEXT(MCFT[[#This Row],[Date]],"dddd")</f>
        <v>Thursday</v>
      </c>
      <c r="I6238" s="3">
        <f>MCFT[[#This Row],[Open]]-MCFT[[#This Row],[Close]]</f>
        <v>-0.6499990000000011</v>
      </c>
      <c r="J6238" s="3">
        <f>INDEX(AAPL!$J:$J,MATCH(A:A,AAPL!$A:$A,0),1)</f>
        <v>-8.8574000000001263E-2</v>
      </c>
      <c r="K6238" s="3" t="str">
        <f>IF(MCFT[[#This Row],[Day Change]]&gt;0,"UP","DOWN")</f>
        <v>DOWN</v>
      </c>
      <c r="L6238" s="9">
        <f>_xlfn.RANK.EQ(MCFT[[#This Row],[Date]],A:A,1)</f>
        <v>6237</v>
      </c>
      <c r="M6238" s="10">
        <f>_xlfn.RANK.AVG(MCFT[[#This Row],[Same change on date for AAPL]],AAPL,1)</f>
        <v>1603</v>
      </c>
      <c r="N6238" s="2">
        <f>MCFT[[#This Row],[Close]]/MCFT[[#This Row],[Open]]</f>
        <v>1.0247713033536585</v>
      </c>
    </row>
    <row r="6239" spans="1:14" x14ac:dyDescent="0.25">
      <c r="A6239" s="1">
        <v>40515</v>
      </c>
      <c r="B6239" s="3">
        <v>26.809999000000001</v>
      </c>
      <c r="C6239" s="3">
        <v>27.059999000000001</v>
      </c>
      <c r="D6239" s="3">
        <v>26.780000999999999</v>
      </c>
      <c r="E6239" s="3">
        <v>27.02</v>
      </c>
      <c r="F6239" s="3">
        <v>22.126553999999999</v>
      </c>
      <c r="G6239">
        <v>52622000</v>
      </c>
      <c r="H6239" s="3" t="str">
        <f>TEXT(MCFT[[#This Row],[Date]],"dddd")</f>
        <v>Friday</v>
      </c>
      <c r="I6239" s="3">
        <f>MCFT[[#This Row],[Open]]-MCFT[[#This Row],[Close]]</f>
        <v>-0.21000099999999833</v>
      </c>
      <c r="J6239" s="3">
        <f>INDEX(AAPL!$J:$J,MATCH(A:A,AAPL!$A:$A,0),1)</f>
        <v>-6.1427999999999372E-2</v>
      </c>
      <c r="K6239" s="3" t="str">
        <f>IF(MCFT[[#This Row],[Day Change]]&gt;0,"UP","DOWN")</f>
        <v>DOWN</v>
      </c>
      <c r="L6239" s="9">
        <f>_xlfn.RANK.EQ(MCFT[[#This Row],[Date]],A:A,1)</f>
        <v>6238</v>
      </c>
      <c r="M6239" s="10">
        <f>_xlfn.RANK.AVG(MCFT[[#This Row],[Same change on date for AAPL]],AAPL,1)</f>
        <v>1860.5</v>
      </c>
      <c r="N6239" s="2">
        <f>MCFT[[#This Row],[Close]]/MCFT[[#This Row],[Open]]</f>
        <v>1.0078329357640035</v>
      </c>
    </row>
    <row r="6240" spans="1:14" x14ac:dyDescent="0.25">
      <c r="A6240" s="1">
        <v>40518</v>
      </c>
      <c r="B6240" s="3">
        <v>26.93</v>
      </c>
      <c r="C6240" s="3">
        <v>26.98</v>
      </c>
      <c r="D6240" s="3">
        <v>26.76</v>
      </c>
      <c r="E6240" s="3">
        <v>26.84</v>
      </c>
      <c r="F6240" s="3">
        <v>21.979149</v>
      </c>
      <c r="G6240">
        <v>36264200</v>
      </c>
      <c r="H6240" s="3" t="str">
        <f>TEXT(MCFT[[#This Row],[Date]],"dddd")</f>
        <v>Monday</v>
      </c>
      <c r="I6240" s="3">
        <f>MCFT[[#This Row],[Open]]-MCFT[[#This Row],[Close]]</f>
        <v>8.9999999999999858E-2</v>
      </c>
      <c r="J6240" s="3">
        <f>INDEX(AAPL!$J:$J,MATCH(A:A,AAPL!$A:$A,0),1)</f>
        <v>-0.21571399999999841</v>
      </c>
      <c r="K6240" s="3" t="str">
        <f>IF(MCFT[[#This Row],[Day Change]]&gt;0,"UP","DOWN")</f>
        <v>UP</v>
      </c>
      <c r="L6240" s="9">
        <f>_xlfn.RANK.EQ(MCFT[[#This Row],[Date]],A:A,1)</f>
        <v>6239</v>
      </c>
      <c r="M6240" s="10">
        <f>_xlfn.RANK.AVG(MCFT[[#This Row],[Same change on date for AAPL]],AAPL,1)</f>
        <v>1167.5</v>
      </c>
      <c r="N6240" s="2">
        <f>MCFT[[#This Row],[Close]]/MCFT[[#This Row],[Open]]</f>
        <v>0.9966580022279985</v>
      </c>
    </row>
    <row r="6241" spans="1:14" x14ac:dyDescent="0.25">
      <c r="A6241" s="1">
        <v>40519</v>
      </c>
      <c r="B6241" s="3">
        <v>27.08</v>
      </c>
      <c r="C6241" s="3">
        <v>27.129999000000002</v>
      </c>
      <c r="D6241" s="3">
        <v>26.85</v>
      </c>
      <c r="E6241" s="3">
        <v>26.870000999999998</v>
      </c>
      <c r="F6241" s="3">
        <v>22.003719</v>
      </c>
      <c r="G6241">
        <v>57860500</v>
      </c>
      <c r="H6241" s="3" t="str">
        <f>TEXT(MCFT[[#This Row],[Date]],"dddd")</f>
        <v>Tuesday</v>
      </c>
      <c r="I6241" s="3">
        <f>MCFT[[#This Row],[Open]]-MCFT[[#This Row],[Close]]</f>
        <v>0.20999899999999982</v>
      </c>
      <c r="J6241" s="3">
        <f>INDEX(AAPL!$J:$J,MATCH(A:A,AAPL!$A:$A,0),1)</f>
        <v>0.79856900000000053</v>
      </c>
      <c r="K6241" s="3" t="str">
        <f>IF(MCFT[[#This Row],[Day Change]]&gt;0,"UP","DOWN")</f>
        <v>UP</v>
      </c>
      <c r="L6241" s="9">
        <f>_xlfn.RANK.EQ(MCFT[[#This Row],[Date]],A:A,1)</f>
        <v>6240</v>
      </c>
      <c r="M6241" s="10">
        <f>_xlfn.RANK.AVG(MCFT[[#This Row],[Same change on date for AAPL]],AAPL,1)</f>
        <v>7732</v>
      </c>
      <c r="N6241" s="2">
        <f>MCFT[[#This Row],[Close]]/MCFT[[#This Row],[Open]]</f>
        <v>0.99224523633677997</v>
      </c>
    </row>
    <row r="6242" spans="1:14" x14ac:dyDescent="0.25">
      <c r="A6242" s="1">
        <v>40520</v>
      </c>
      <c r="B6242" s="3">
        <v>26.83</v>
      </c>
      <c r="C6242" s="3">
        <v>27.24</v>
      </c>
      <c r="D6242" s="3">
        <v>26.799999</v>
      </c>
      <c r="E6242" s="3">
        <v>27.23</v>
      </c>
      <c r="F6242" s="3">
        <v>22.298522999999999</v>
      </c>
      <c r="G6242">
        <v>41666800</v>
      </c>
      <c r="H6242" s="3" t="str">
        <f>TEXT(MCFT[[#This Row],[Date]],"dddd")</f>
        <v>Wednesday</v>
      </c>
      <c r="I6242" s="3">
        <f>MCFT[[#This Row],[Open]]-MCFT[[#This Row],[Close]]</f>
        <v>-0.40000000000000213</v>
      </c>
      <c r="J6242" s="3">
        <f>INDEX(AAPL!$J:$J,MATCH(A:A,AAPL!$A:$A,0),1)</f>
        <v>-0.19713999999999743</v>
      </c>
      <c r="K6242" s="3" t="str">
        <f>IF(MCFT[[#This Row],[Day Change]]&gt;0,"UP","DOWN")</f>
        <v>DOWN</v>
      </c>
      <c r="L6242" s="9">
        <f>_xlfn.RANK.EQ(MCFT[[#This Row],[Date]],A:A,1)</f>
        <v>6241</v>
      </c>
      <c r="M6242" s="10">
        <f>_xlfn.RANK.AVG(MCFT[[#This Row],[Same change on date for AAPL]],AAPL,1)</f>
        <v>1213</v>
      </c>
      <c r="N6242" s="2">
        <f>MCFT[[#This Row],[Close]]/MCFT[[#This Row],[Open]]</f>
        <v>1.0149086843086099</v>
      </c>
    </row>
    <row r="6243" spans="1:14" x14ac:dyDescent="0.25">
      <c r="A6243" s="1">
        <v>40521</v>
      </c>
      <c r="B6243" s="3">
        <v>27.280000999999999</v>
      </c>
      <c r="C6243" s="3">
        <v>27.34</v>
      </c>
      <c r="D6243" s="3">
        <v>27.01</v>
      </c>
      <c r="E6243" s="3">
        <v>27.08</v>
      </c>
      <c r="F6243" s="3">
        <v>22.175689999999999</v>
      </c>
      <c r="G6243">
        <v>47148300</v>
      </c>
      <c r="H6243" s="3" t="str">
        <f>TEXT(MCFT[[#This Row],[Date]],"dddd")</f>
        <v>Thursday</v>
      </c>
      <c r="I6243" s="3">
        <f>MCFT[[#This Row],[Open]]-MCFT[[#This Row],[Close]]</f>
        <v>0.20000100000000032</v>
      </c>
      <c r="J6243" s="3">
        <f>INDEX(AAPL!$J:$J,MATCH(A:A,AAPL!$A:$A,0),1)</f>
        <v>0.33856999999999715</v>
      </c>
      <c r="K6243" s="3" t="str">
        <f>IF(MCFT[[#This Row],[Day Change]]&gt;0,"UP","DOWN")</f>
        <v>UP</v>
      </c>
      <c r="L6243" s="9">
        <f>_xlfn.RANK.EQ(MCFT[[#This Row],[Date]],A:A,1)</f>
        <v>6242</v>
      </c>
      <c r="M6243" s="10">
        <f>_xlfn.RANK.AVG(MCFT[[#This Row],[Same change on date for AAPL]],AAPL,1)</f>
        <v>7299</v>
      </c>
      <c r="N6243" s="2">
        <f>MCFT[[#This Row],[Close]]/MCFT[[#This Row],[Open]]</f>
        <v>0.99266858531273516</v>
      </c>
    </row>
    <row r="6244" spans="1:14" x14ac:dyDescent="0.25">
      <c r="A6244" s="1">
        <v>40522</v>
      </c>
      <c r="B6244" s="3">
        <v>27.190000999999999</v>
      </c>
      <c r="C6244" s="3">
        <v>27.4</v>
      </c>
      <c r="D6244" s="3">
        <v>27.110001</v>
      </c>
      <c r="E6244" s="3">
        <v>27.34</v>
      </c>
      <c r="F6244" s="3">
        <v>22.388597000000001</v>
      </c>
      <c r="G6244">
        <v>37625800</v>
      </c>
      <c r="H6244" s="3" t="str">
        <f>TEXT(MCFT[[#This Row],[Date]],"dddd")</f>
        <v>Friday</v>
      </c>
      <c r="I6244" s="3">
        <f>MCFT[[#This Row],[Open]]-MCFT[[#This Row],[Close]]</f>
        <v>-0.1499990000000011</v>
      </c>
      <c r="J6244" s="3">
        <f>INDEX(AAPL!$J:$J,MATCH(A:A,AAPL!$A:$A,0),1)</f>
        <v>-0.12999700000000303</v>
      </c>
      <c r="K6244" s="3" t="str">
        <f>IF(MCFT[[#This Row],[Day Change]]&gt;0,"UP","DOWN")</f>
        <v>DOWN</v>
      </c>
      <c r="L6244" s="9">
        <f>_xlfn.RANK.EQ(MCFT[[#This Row],[Date]],A:A,1)</f>
        <v>6243</v>
      </c>
      <c r="M6244" s="10">
        <f>_xlfn.RANK.AVG(MCFT[[#This Row],[Same change on date for AAPL]],AAPL,1)</f>
        <v>1412.5</v>
      </c>
      <c r="N6244" s="2">
        <f>MCFT[[#This Row],[Close]]/MCFT[[#This Row],[Open]]</f>
        <v>1.0055166971122951</v>
      </c>
    </row>
    <row r="6245" spans="1:14" x14ac:dyDescent="0.25">
      <c r="A6245" s="1">
        <v>40525</v>
      </c>
      <c r="B6245" s="3">
        <v>27.27</v>
      </c>
      <c r="C6245" s="3">
        <v>27.450001</v>
      </c>
      <c r="D6245" s="3">
        <v>27.17</v>
      </c>
      <c r="E6245" s="3">
        <v>27.25</v>
      </c>
      <c r="F6245" s="3">
        <v>22.314897999999999</v>
      </c>
      <c r="G6245">
        <v>47943900</v>
      </c>
      <c r="H6245" s="3" t="str">
        <f>TEXT(MCFT[[#This Row],[Date]],"dddd")</f>
        <v>Monday</v>
      </c>
      <c r="I6245" s="3">
        <f>MCFT[[#This Row],[Open]]-MCFT[[#This Row],[Close]]</f>
        <v>1.9999999999999574E-2</v>
      </c>
      <c r="J6245" s="3">
        <f>INDEX(AAPL!$J:$J,MATCH(A:A,AAPL!$A:$A,0),1)</f>
        <v>0.38571199999999806</v>
      </c>
      <c r="K6245" s="3" t="str">
        <f>IF(MCFT[[#This Row],[Day Change]]&gt;0,"UP","DOWN")</f>
        <v>UP</v>
      </c>
      <c r="L6245" s="9">
        <f>_xlfn.RANK.EQ(MCFT[[#This Row],[Date]],A:A,1)</f>
        <v>6244</v>
      </c>
      <c r="M6245" s="10">
        <f>_xlfn.RANK.AVG(MCFT[[#This Row],[Same change on date for AAPL]],AAPL,1)</f>
        <v>7368</v>
      </c>
      <c r="N6245" s="2">
        <f>MCFT[[#This Row],[Close]]/MCFT[[#This Row],[Open]]</f>
        <v>0.99926659332599932</v>
      </c>
    </row>
    <row r="6246" spans="1:14" x14ac:dyDescent="0.25">
      <c r="A6246" s="1">
        <v>40526</v>
      </c>
      <c r="B6246" s="3">
        <v>27.309999000000001</v>
      </c>
      <c r="C6246" s="3">
        <v>27.75</v>
      </c>
      <c r="D6246" s="3">
        <v>27.26</v>
      </c>
      <c r="E6246" s="3">
        <v>27.620000999999998</v>
      </c>
      <c r="F6246" s="3">
        <v>22.617892999999999</v>
      </c>
      <c r="G6246">
        <v>64070500</v>
      </c>
      <c r="H6246" s="3" t="str">
        <f>TEXT(MCFT[[#This Row],[Date]],"dddd")</f>
        <v>Tuesday</v>
      </c>
      <c r="I6246" s="3">
        <f>MCFT[[#This Row],[Open]]-MCFT[[#This Row],[Close]]</f>
        <v>-0.31000199999999722</v>
      </c>
      <c r="J6246" s="3">
        <f>INDEX(AAPL!$J:$J,MATCH(A:A,AAPL!$A:$A,0),1)</f>
        <v>0.20571600000000245</v>
      </c>
      <c r="K6246" s="3" t="str">
        <f>IF(MCFT[[#This Row],[Day Change]]&gt;0,"UP","DOWN")</f>
        <v>DOWN</v>
      </c>
      <c r="L6246" s="9">
        <f>_xlfn.RANK.EQ(MCFT[[#This Row],[Date]],A:A,1)</f>
        <v>6245</v>
      </c>
      <c r="M6246" s="10">
        <f>_xlfn.RANK.AVG(MCFT[[#This Row],[Same change on date for AAPL]],AAPL,1)</f>
        <v>7063</v>
      </c>
      <c r="N6246" s="2">
        <f>MCFT[[#This Row],[Close]]/MCFT[[#This Row],[Open]]</f>
        <v>1.0113512270725458</v>
      </c>
    </row>
    <row r="6247" spans="1:14" x14ac:dyDescent="0.25">
      <c r="A6247" s="1">
        <v>40527</v>
      </c>
      <c r="B6247" s="3">
        <v>27.530000999999999</v>
      </c>
      <c r="C6247" s="3">
        <v>27.99</v>
      </c>
      <c r="D6247" s="3">
        <v>27.530000999999999</v>
      </c>
      <c r="E6247" s="3">
        <v>27.85</v>
      </c>
      <c r="F6247" s="3">
        <v>22.806239999999999</v>
      </c>
      <c r="G6247">
        <v>69634200</v>
      </c>
      <c r="H6247" s="3" t="str">
        <f>TEXT(MCFT[[#This Row],[Date]],"dddd")</f>
        <v>Wednesday</v>
      </c>
      <c r="I6247" s="3">
        <f>MCFT[[#This Row],[Open]]-MCFT[[#This Row],[Close]]</f>
        <v>-0.31999900000000281</v>
      </c>
      <c r="J6247" s="3">
        <f>INDEX(AAPL!$J:$J,MATCH(A:A,AAPL!$A:$A,0),1)</f>
        <v>-5.1425999999999306E-2</v>
      </c>
      <c r="K6247" s="3" t="str">
        <f>IF(MCFT[[#This Row],[Day Change]]&gt;0,"UP","DOWN")</f>
        <v>DOWN</v>
      </c>
      <c r="L6247" s="9">
        <f>_xlfn.RANK.EQ(MCFT[[#This Row],[Date]],A:A,1)</f>
        <v>6246</v>
      </c>
      <c r="M6247" s="10">
        <f>_xlfn.RANK.AVG(MCFT[[#This Row],[Same change on date for AAPL]],AAPL,1)</f>
        <v>1996</v>
      </c>
      <c r="N6247" s="2">
        <f>MCFT[[#This Row],[Close]]/MCFT[[#This Row],[Open]]</f>
        <v>1.0116236465084039</v>
      </c>
    </row>
    <row r="6248" spans="1:14" x14ac:dyDescent="0.25">
      <c r="A6248" s="1">
        <v>40528</v>
      </c>
      <c r="B6248" s="3">
        <v>27.76</v>
      </c>
      <c r="C6248" s="3">
        <v>27.99</v>
      </c>
      <c r="D6248" s="3">
        <v>27.66</v>
      </c>
      <c r="E6248" s="3">
        <v>27.99</v>
      </c>
      <c r="F6248" s="3">
        <v>22.920884999999998</v>
      </c>
      <c r="G6248">
        <v>57680200</v>
      </c>
      <c r="H6248" s="3" t="str">
        <f>TEXT(MCFT[[#This Row],[Date]],"dddd")</f>
        <v>Thursday</v>
      </c>
      <c r="I6248" s="3">
        <f>MCFT[[#This Row],[Open]]-MCFT[[#This Row],[Close]]</f>
        <v>-0.22999999999999687</v>
      </c>
      <c r="J6248" s="3">
        <f>INDEX(AAPL!$J:$J,MATCH(A:A,AAPL!$A:$A,0),1)</f>
        <v>-2.2857999999999379E-2</v>
      </c>
      <c r="K6248" s="3" t="str">
        <f>IF(MCFT[[#This Row],[Day Change]]&gt;0,"UP","DOWN")</f>
        <v>DOWN</v>
      </c>
      <c r="L6248" s="9">
        <f>_xlfn.RANK.EQ(MCFT[[#This Row],[Date]],A:A,1)</f>
        <v>6247</v>
      </c>
      <c r="M6248" s="10">
        <f>_xlfn.RANK.AVG(MCFT[[#This Row],[Same change on date for AAPL]],AAPL,1)</f>
        <v>2731.5</v>
      </c>
      <c r="N6248" s="2">
        <f>MCFT[[#This Row],[Close]]/MCFT[[#This Row],[Open]]</f>
        <v>1.0082853025936598</v>
      </c>
    </row>
    <row r="6249" spans="1:14" x14ac:dyDescent="0.25">
      <c r="A6249" s="1">
        <v>40529</v>
      </c>
      <c r="B6249" s="3">
        <v>27.92</v>
      </c>
      <c r="C6249" s="3">
        <v>28.09</v>
      </c>
      <c r="D6249" s="3">
        <v>27.75</v>
      </c>
      <c r="E6249" s="3">
        <v>27.9</v>
      </c>
      <c r="F6249" s="3">
        <v>22.847180999999999</v>
      </c>
      <c r="G6249">
        <v>87456500</v>
      </c>
      <c r="H6249" s="3" t="str">
        <f>TEXT(MCFT[[#This Row],[Date]],"dddd")</f>
        <v>Friday</v>
      </c>
      <c r="I6249" s="3">
        <f>MCFT[[#This Row],[Open]]-MCFT[[#This Row],[Close]]</f>
        <v>2.0000000000003126E-2</v>
      </c>
      <c r="J6249" s="3">
        <f>INDEX(AAPL!$J:$J,MATCH(A:A,AAPL!$A:$A,0),1)</f>
        <v>0.14571399999999812</v>
      </c>
      <c r="K6249" s="3" t="str">
        <f>IF(MCFT[[#This Row],[Day Change]]&gt;0,"UP","DOWN")</f>
        <v>UP</v>
      </c>
      <c r="L6249" s="9">
        <f>_xlfn.RANK.EQ(MCFT[[#This Row],[Date]],A:A,1)</f>
        <v>6248</v>
      </c>
      <c r="M6249" s="10">
        <f>_xlfn.RANK.AVG(MCFT[[#This Row],[Same change on date for AAPL]],AAPL,1)</f>
        <v>6884</v>
      </c>
      <c r="N6249" s="2">
        <f>MCFT[[#This Row],[Close]]/MCFT[[#This Row],[Open]]</f>
        <v>0.99928366762177634</v>
      </c>
    </row>
    <row r="6250" spans="1:14" x14ac:dyDescent="0.25">
      <c r="A6250" s="1">
        <v>40532</v>
      </c>
      <c r="B6250" s="3">
        <v>27.950001</v>
      </c>
      <c r="C6250" s="3">
        <v>27.99</v>
      </c>
      <c r="D6250" s="3">
        <v>27.68</v>
      </c>
      <c r="E6250" s="3">
        <v>27.809999000000001</v>
      </c>
      <c r="F6250" s="3">
        <v>22.773489000000001</v>
      </c>
      <c r="G6250">
        <v>52811000</v>
      </c>
      <c r="H6250" s="3" t="str">
        <f>TEXT(MCFT[[#This Row],[Date]],"dddd")</f>
        <v>Monday</v>
      </c>
      <c r="I6250" s="3">
        <f>MCFT[[#This Row],[Open]]-MCFT[[#This Row],[Close]]</f>
        <v>0.14000199999999907</v>
      </c>
      <c r="J6250" s="3">
        <f>INDEX(AAPL!$J:$J,MATCH(A:A,AAPL!$A:$A,0),1)</f>
        <v>-8.7142999999997528E-2</v>
      </c>
      <c r="K6250" s="3" t="str">
        <f>IF(MCFT[[#This Row],[Day Change]]&gt;0,"UP","DOWN")</f>
        <v>UP</v>
      </c>
      <c r="L6250" s="9">
        <f>_xlfn.RANK.EQ(MCFT[[#This Row],[Date]],A:A,1)</f>
        <v>6249</v>
      </c>
      <c r="M6250" s="10">
        <f>_xlfn.RANK.AVG(MCFT[[#This Row],[Same change on date for AAPL]],AAPL,1)</f>
        <v>1622</v>
      </c>
      <c r="N6250" s="2">
        <f>MCFT[[#This Row],[Close]]/MCFT[[#This Row],[Open]]</f>
        <v>0.99499098407903463</v>
      </c>
    </row>
    <row r="6251" spans="1:14" x14ac:dyDescent="0.25">
      <c r="A6251" s="1">
        <v>40533</v>
      </c>
      <c r="B6251" s="3">
        <v>27.85</v>
      </c>
      <c r="C6251" s="3">
        <v>28.139999</v>
      </c>
      <c r="D6251" s="3">
        <v>27.76</v>
      </c>
      <c r="E6251" s="3">
        <v>28.07</v>
      </c>
      <c r="F6251" s="3">
        <v>22.986388999999999</v>
      </c>
      <c r="G6251">
        <v>38153000</v>
      </c>
      <c r="H6251" s="3" t="str">
        <f>TEXT(MCFT[[#This Row],[Date]],"dddd")</f>
        <v>Tuesday</v>
      </c>
      <c r="I6251" s="3">
        <f>MCFT[[#This Row],[Open]]-MCFT[[#This Row],[Close]]</f>
        <v>-0.21999999999999886</v>
      </c>
      <c r="J6251" s="3">
        <f>INDEX(AAPL!$J:$J,MATCH(A:A,AAPL!$A:$A,0),1)</f>
        <v>-0.1714279999999988</v>
      </c>
      <c r="K6251" s="3" t="str">
        <f>IF(MCFT[[#This Row],[Day Change]]&gt;0,"UP","DOWN")</f>
        <v>DOWN</v>
      </c>
      <c r="L6251" s="9">
        <f>_xlfn.RANK.EQ(MCFT[[#This Row],[Date]],A:A,1)</f>
        <v>6250</v>
      </c>
      <c r="M6251" s="10">
        <f>_xlfn.RANK.AVG(MCFT[[#This Row],[Same change on date for AAPL]],AAPL,1)</f>
        <v>1275</v>
      </c>
      <c r="N6251" s="2">
        <f>MCFT[[#This Row],[Close]]/MCFT[[#This Row],[Open]]</f>
        <v>1.0078994614003591</v>
      </c>
    </row>
    <row r="6252" spans="1:14" x14ac:dyDescent="0.25">
      <c r="A6252" s="1">
        <v>40534</v>
      </c>
      <c r="B6252" s="3">
        <v>28.01</v>
      </c>
      <c r="C6252" s="3">
        <v>28.4</v>
      </c>
      <c r="D6252" s="3">
        <v>27.98</v>
      </c>
      <c r="E6252" s="3">
        <v>28.190000999999999</v>
      </c>
      <c r="F6252" s="3">
        <v>23.08466</v>
      </c>
      <c r="G6252">
        <v>42252300</v>
      </c>
      <c r="H6252" s="3" t="str">
        <f>TEXT(MCFT[[#This Row],[Date]],"dddd")</f>
        <v>Wednesday</v>
      </c>
      <c r="I6252" s="3">
        <f>MCFT[[#This Row],[Open]]-MCFT[[#This Row],[Close]]</f>
        <v>-0.18000099999999719</v>
      </c>
      <c r="J6252" s="3">
        <f>INDEX(AAPL!$J:$J,MATCH(A:A,AAPL!$A:$A,0),1)</f>
        <v>-0.11428400000000494</v>
      </c>
      <c r="K6252" s="3" t="str">
        <f>IF(MCFT[[#This Row],[Day Change]]&gt;0,"UP","DOWN")</f>
        <v>DOWN</v>
      </c>
      <c r="L6252" s="9">
        <f>_xlfn.RANK.EQ(MCFT[[#This Row],[Date]],A:A,1)</f>
        <v>6251</v>
      </c>
      <c r="M6252" s="10">
        <f>_xlfn.RANK.AVG(MCFT[[#This Row],[Same change on date for AAPL]],AAPL,1)</f>
        <v>1479</v>
      </c>
      <c r="N6252" s="2">
        <f>MCFT[[#This Row],[Close]]/MCFT[[#This Row],[Open]]</f>
        <v>1.0064263120314172</v>
      </c>
    </row>
    <row r="6253" spans="1:14" x14ac:dyDescent="0.25">
      <c r="A6253" s="1">
        <v>40535</v>
      </c>
      <c r="B6253" s="3">
        <v>27.969999000000001</v>
      </c>
      <c r="C6253" s="3">
        <v>28.32</v>
      </c>
      <c r="D6253" s="3">
        <v>27.959999</v>
      </c>
      <c r="E6253" s="3">
        <v>28.299999</v>
      </c>
      <c r="F6253" s="3">
        <v>23.174734000000001</v>
      </c>
      <c r="G6253">
        <v>24902500</v>
      </c>
      <c r="H6253" s="3" t="str">
        <f>TEXT(MCFT[[#This Row],[Date]],"dddd")</f>
        <v>Thursday</v>
      </c>
      <c r="I6253" s="3">
        <f>MCFT[[#This Row],[Open]]-MCFT[[#This Row],[Close]]</f>
        <v>-0.32999999999999829</v>
      </c>
      <c r="J6253" s="3">
        <f>INDEX(AAPL!$J:$J,MATCH(A:A,AAPL!$A:$A,0),1)</f>
        <v>0.19999700000000331</v>
      </c>
      <c r="K6253" s="3" t="str">
        <f>IF(MCFT[[#This Row],[Day Change]]&gt;0,"UP","DOWN")</f>
        <v>DOWN</v>
      </c>
      <c r="L6253" s="9">
        <f>_xlfn.RANK.EQ(MCFT[[#This Row],[Date]],A:A,1)</f>
        <v>6252</v>
      </c>
      <c r="M6253" s="10">
        <f>_xlfn.RANK.AVG(MCFT[[#This Row],[Same change on date for AAPL]],AAPL,1)</f>
        <v>7048</v>
      </c>
      <c r="N6253" s="2">
        <f>MCFT[[#This Row],[Close]]/MCFT[[#This Row],[Open]]</f>
        <v>1.0117983558025869</v>
      </c>
    </row>
    <row r="6254" spans="1:14" x14ac:dyDescent="0.25">
      <c r="A6254" s="1">
        <v>40539</v>
      </c>
      <c r="B6254" s="3">
        <v>28.120000999999998</v>
      </c>
      <c r="C6254" s="3">
        <v>28.200001</v>
      </c>
      <c r="D6254" s="3">
        <v>27.879999000000002</v>
      </c>
      <c r="E6254" s="3">
        <v>28.07</v>
      </c>
      <c r="F6254" s="3">
        <v>22.986388999999999</v>
      </c>
      <c r="G6254">
        <v>21652800</v>
      </c>
      <c r="H6254" s="3" t="str">
        <f>TEXT(MCFT[[#This Row],[Date]],"dddd")</f>
        <v>Monday</v>
      </c>
      <c r="I6254" s="3">
        <f>MCFT[[#This Row],[Open]]-MCFT[[#This Row],[Close]]</f>
        <v>5.0000999999998186E-2</v>
      </c>
      <c r="J6254" s="3">
        <f>INDEX(AAPL!$J:$J,MATCH(A:A,AAPL!$A:$A,0),1)</f>
        <v>-0.26142899999999969</v>
      </c>
      <c r="K6254" s="3" t="str">
        <f>IF(MCFT[[#This Row],[Day Change]]&gt;0,"UP","DOWN")</f>
        <v>UP</v>
      </c>
      <c r="L6254" s="9">
        <f>_xlfn.RANK.EQ(MCFT[[#This Row],[Date]],A:A,1)</f>
        <v>6253</v>
      </c>
      <c r="M6254" s="10">
        <f>_xlfn.RANK.AVG(MCFT[[#This Row],[Same change on date for AAPL]],AAPL,1)</f>
        <v>1057</v>
      </c>
      <c r="N6254" s="2">
        <f>MCFT[[#This Row],[Close]]/MCFT[[#This Row],[Open]]</f>
        <v>0.99822187061799894</v>
      </c>
    </row>
    <row r="6255" spans="1:14" x14ac:dyDescent="0.25">
      <c r="A6255" s="1">
        <v>40540</v>
      </c>
      <c r="B6255" s="3">
        <v>27.969999000000001</v>
      </c>
      <c r="C6255" s="3">
        <v>28.17</v>
      </c>
      <c r="D6255" s="3">
        <v>27.959999</v>
      </c>
      <c r="E6255" s="3">
        <v>28.01</v>
      </c>
      <c r="F6255" s="3">
        <v>22.937259999999998</v>
      </c>
      <c r="G6255">
        <v>23042200</v>
      </c>
      <c r="H6255" s="3" t="str">
        <f>TEXT(MCFT[[#This Row],[Date]],"dddd")</f>
        <v>Tuesday</v>
      </c>
      <c r="I6255" s="3">
        <f>MCFT[[#This Row],[Open]]-MCFT[[#This Row],[Close]]</f>
        <v>-4.0001000000000175E-2</v>
      </c>
      <c r="J6255" s="3">
        <f>INDEX(AAPL!$J:$J,MATCH(A:A,AAPL!$A:$A,0),1)</f>
        <v>6.2854999999998995E-2</v>
      </c>
      <c r="K6255" s="3" t="str">
        <f>IF(MCFT[[#This Row],[Day Change]]&gt;0,"UP","DOWN")</f>
        <v>DOWN</v>
      </c>
      <c r="L6255" s="9">
        <f>_xlfn.RANK.EQ(MCFT[[#This Row],[Date]],A:A,1)</f>
        <v>6254</v>
      </c>
      <c r="M6255" s="10">
        <f>_xlfn.RANK.AVG(MCFT[[#This Row],[Same change on date for AAPL]],AAPL,1)</f>
        <v>6459</v>
      </c>
      <c r="N6255" s="2">
        <f>MCFT[[#This Row],[Close]]/MCFT[[#This Row],[Open]]</f>
        <v>1.0014301394862402</v>
      </c>
    </row>
    <row r="6256" spans="1:14" x14ac:dyDescent="0.25">
      <c r="A6256" s="1">
        <v>40541</v>
      </c>
      <c r="B6256" s="3">
        <v>27.940000999999999</v>
      </c>
      <c r="C6256" s="3">
        <v>28.120000999999998</v>
      </c>
      <c r="D6256" s="3">
        <v>27.879999000000002</v>
      </c>
      <c r="E6256" s="3">
        <v>27.969999000000001</v>
      </c>
      <c r="F6256" s="3">
        <v>22.904506999999999</v>
      </c>
      <c r="G6256">
        <v>19502500</v>
      </c>
      <c r="H6256" s="3" t="str">
        <f>TEXT(MCFT[[#This Row],[Date]],"dddd")</f>
        <v>Wednesday</v>
      </c>
      <c r="I6256" s="3">
        <f>MCFT[[#This Row],[Open]]-MCFT[[#This Row],[Close]]</f>
        <v>-2.9998000000002634E-2</v>
      </c>
      <c r="J6256" s="3">
        <f>INDEX(AAPL!$J:$J,MATCH(A:A,AAPL!$A:$A,0),1)</f>
        <v>0.13285499999999928</v>
      </c>
      <c r="K6256" s="3" t="str">
        <f>IF(MCFT[[#This Row],[Day Change]]&gt;0,"UP","DOWN")</f>
        <v>DOWN</v>
      </c>
      <c r="L6256" s="9">
        <f>_xlfn.RANK.EQ(MCFT[[#This Row],[Date]],A:A,1)</f>
        <v>6255</v>
      </c>
      <c r="M6256" s="10">
        <f>_xlfn.RANK.AVG(MCFT[[#This Row],[Same change on date for AAPL]],AAPL,1)</f>
        <v>6836</v>
      </c>
      <c r="N6256" s="2">
        <f>MCFT[[#This Row],[Close]]/MCFT[[#This Row],[Open]]</f>
        <v>1.0010736577997976</v>
      </c>
    </row>
    <row r="6257" spans="1:14" x14ac:dyDescent="0.25">
      <c r="A6257" s="1">
        <v>40542</v>
      </c>
      <c r="B6257" s="3">
        <v>27.92</v>
      </c>
      <c r="C6257" s="3">
        <v>28</v>
      </c>
      <c r="D6257" s="3">
        <v>27.780000999999999</v>
      </c>
      <c r="E6257" s="3">
        <v>27.85</v>
      </c>
      <c r="F6257" s="3">
        <v>22.806239999999999</v>
      </c>
      <c r="G6257">
        <v>20786100</v>
      </c>
      <c r="H6257" s="3" t="str">
        <f>TEXT(MCFT[[#This Row],[Date]],"dddd")</f>
        <v>Thursday</v>
      </c>
      <c r="I6257" s="3">
        <f>MCFT[[#This Row],[Open]]-MCFT[[#This Row],[Close]]</f>
        <v>7.0000000000000284E-2</v>
      </c>
      <c r="J6257" s="3">
        <f>INDEX(AAPL!$J:$J,MATCH(A:A,AAPL!$A:$A,0),1)</f>
        <v>0.25999900000000054</v>
      </c>
      <c r="K6257" s="3" t="str">
        <f>IF(MCFT[[#This Row],[Day Change]]&gt;0,"UP","DOWN")</f>
        <v>UP</v>
      </c>
      <c r="L6257" s="9">
        <f>_xlfn.RANK.EQ(MCFT[[#This Row],[Date]],A:A,1)</f>
        <v>6256</v>
      </c>
      <c r="M6257" s="10">
        <f>_xlfn.RANK.AVG(MCFT[[#This Row],[Same change on date for AAPL]],AAPL,1)</f>
        <v>7177</v>
      </c>
      <c r="N6257" s="2">
        <f>MCFT[[#This Row],[Close]]/MCFT[[#This Row],[Open]]</f>
        <v>0.9974928366762178</v>
      </c>
    </row>
    <row r="6258" spans="1:14" x14ac:dyDescent="0.25">
      <c r="A6258" s="1">
        <v>40543</v>
      </c>
      <c r="B6258" s="3">
        <v>27.799999</v>
      </c>
      <c r="C6258" s="3">
        <v>27.92</v>
      </c>
      <c r="D6258" s="3">
        <v>27.629999000000002</v>
      </c>
      <c r="E6258" s="3">
        <v>27.91</v>
      </c>
      <c r="F6258" s="3">
        <v>22.855371000000002</v>
      </c>
      <c r="G6258">
        <v>24752000</v>
      </c>
      <c r="H6258" s="3" t="str">
        <f>TEXT(MCFT[[#This Row],[Date]],"dddd")</f>
        <v>Friday</v>
      </c>
      <c r="I6258" s="3">
        <f>MCFT[[#This Row],[Open]]-MCFT[[#This Row],[Close]]</f>
        <v>-0.11000100000000046</v>
      </c>
      <c r="J6258" s="3">
        <f>INDEX(AAPL!$J:$J,MATCH(A:A,AAPL!$A:$A,0),1)</f>
        <v>5.5712999999997237E-2</v>
      </c>
      <c r="K6258" s="3" t="str">
        <f>IF(MCFT[[#This Row],[Day Change]]&gt;0,"UP","DOWN")</f>
        <v>DOWN</v>
      </c>
      <c r="L6258" s="9">
        <f>_xlfn.RANK.EQ(MCFT[[#This Row],[Date]],A:A,1)</f>
        <v>6257</v>
      </c>
      <c r="M6258" s="10">
        <f>_xlfn.RANK.AVG(MCFT[[#This Row],[Same change on date for AAPL]],AAPL,1)</f>
        <v>6363</v>
      </c>
      <c r="N6258" s="2">
        <f>MCFT[[#This Row],[Close]]/MCFT[[#This Row],[Open]]</f>
        <v>1.0039568706459305</v>
      </c>
    </row>
    <row r="6259" spans="1:14" x14ac:dyDescent="0.25">
      <c r="A6259" s="1">
        <v>40546</v>
      </c>
      <c r="B6259" s="3">
        <v>28.049999</v>
      </c>
      <c r="C6259" s="3">
        <v>28.18</v>
      </c>
      <c r="D6259" s="3">
        <v>27.92</v>
      </c>
      <c r="E6259" s="3">
        <v>27.98</v>
      </c>
      <c r="F6259" s="3">
        <v>22.912699</v>
      </c>
      <c r="G6259">
        <v>53443800</v>
      </c>
      <c r="H6259" s="3" t="str">
        <f>TEXT(MCFT[[#This Row],[Date]],"dddd")</f>
        <v>Monday</v>
      </c>
      <c r="I6259" s="3">
        <f>MCFT[[#This Row],[Open]]-MCFT[[#This Row],[Close]]</f>
        <v>6.9998999999999256E-2</v>
      </c>
      <c r="J6259" s="3">
        <f>INDEX(AAPL!$J:$J,MATCH(A:A,AAPL!$A:$A,0),1)</f>
        <v>-0.56142899999999685</v>
      </c>
      <c r="K6259" s="3" t="str">
        <f>IF(MCFT[[#This Row],[Day Change]]&gt;0,"UP","DOWN")</f>
        <v>UP</v>
      </c>
      <c r="L6259" s="9">
        <f>_xlfn.RANK.EQ(MCFT[[#This Row],[Date]],A:A,1)</f>
        <v>6258</v>
      </c>
      <c r="M6259" s="10">
        <f>_xlfn.RANK.AVG(MCFT[[#This Row],[Same change on date for AAPL]],AAPL,1)</f>
        <v>648</v>
      </c>
      <c r="N6259" s="2">
        <f>MCFT[[#This Row],[Close]]/MCFT[[#This Row],[Open]]</f>
        <v>0.99750449188964319</v>
      </c>
    </row>
    <row r="6260" spans="1:14" x14ac:dyDescent="0.25">
      <c r="A6260" s="1">
        <v>40547</v>
      </c>
      <c r="B6260" s="3">
        <v>27.940000999999999</v>
      </c>
      <c r="C6260" s="3">
        <v>28.17</v>
      </c>
      <c r="D6260" s="3">
        <v>27.85</v>
      </c>
      <c r="E6260" s="3">
        <v>28.09</v>
      </c>
      <c r="F6260" s="3">
        <v>23.002779</v>
      </c>
      <c r="G6260">
        <v>54405600</v>
      </c>
      <c r="H6260" s="3" t="str">
        <f>TEXT(MCFT[[#This Row],[Date]],"dddd")</f>
        <v>Tuesday</v>
      </c>
      <c r="I6260" s="3">
        <f>MCFT[[#This Row],[Open]]-MCFT[[#This Row],[Close]]</f>
        <v>-0.1499990000000011</v>
      </c>
      <c r="J6260" s="3">
        <f>INDEX(AAPL!$J:$J,MATCH(A:A,AAPL!$A:$A,0),1)</f>
        <v>0.16428299999999751</v>
      </c>
      <c r="K6260" s="3" t="str">
        <f>IF(MCFT[[#This Row],[Day Change]]&gt;0,"UP","DOWN")</f>
        <v>DOWN</v>
      </c>
      <c r="L6260" s="9">
        <f>_xlfn.RANK.EQ(MCFT[[#This Row],[Date]],A:A,1)</f>
        <v>6259</v>
      </c>
      <c r="M6260" s="10">
        <f>_xlfn.RANK.AVG(MCFT[[#This Row],[Same change on date for AAPL]],AAPL,1)</f>
        <v>6945</v>
      </c>
      <c r="N6260" s="2">
        <f>MCFT[[#This Row],[Close]]/MCFT[[#This Row],[Open]]</f>
        <v>1.0053686111178022</v>
      </c>
    </row>
    <row r="6261" spans="1:14" x14ac:dyDescent="0.25">
      <c r="A6261" s="1">
        <v>40548</v>
      </c>
      <c r="B6261" s="3">
        <v>27.9</v>
      </c>
      <c r="C6261" s="3">
        <v>28.01</v>
      </c>
      <c r="D6261" s="3">
        <v>27.77</v>
      </c>
      <c r="E6261" s="3">
        <v>28</v>
      </c>
      <c r="F6261" s="3">
        <v>22.929071</v>
      </c>
      <c r="G6261">
        <v>58998700</v>
      </c>
      <c r="H6261" s="3" t="str">
        <f>TEXT(MCFT[[#This Row],[Date]],"dddd")</f>
        <v>Wednesday</v>
      </c>
      <c r="I6261" s="3">
        <f>MCFT[[#This Row],[Open]]-MCFT[[#This Row],[Close]]</f>
        <v>-0.10000000000000142</v>
      </c>
      <c r="J6261" s="3">
        <f>INDEX(AAPL!$J:$J,MATCH(A:A,AAPL!$A:$A,0),1)</f>
        <v>-0.63571600000000217</v>
      </c>
      <c r="K6261" s="3" t="str">
        <f>IF(MCFT[[#This Row],[Day Change]]&gt;0,"UP","DOWN")</f>
        <v>DOWN</v>
      </c>
      <c r="L6261" s="9">
        <f>_xlfn.RANK.EQ(MCFT[[#This Row],[Date]],A:A,1)</f>
        <v>6260</v>
      </c>
      <c r="M6261" s="10">
        <f>_xlfn.RANK.AVG(MCFT[[#This Row],[Same change on date for AAPL]],AAPL,1)</f>
        <v>590</v>
      </c>
      <c r="N6261" s="2">
        <f>MCFT[[#This Row],[Close]]/MCFT[[#This Row],[Open]]</f>
        <v>1.0035842293906811</v>
      </c>
    </row>
    <row r="6262" spans="1:14" x14ac:dyDescent="0.25">
      <c r="A6262" s="1">
        <v>40549</v>
      </c>
      <c r="B6262" s="3">
        <v>28.040001</v>
      </c>
      <c r="C6262" s="3">
        <v>28.85</v>
      </c>
      <c r="D6262" s="3">
        <v>27.860001</v>
      </c>
      <c r="E6262" s="3">
        <v>28.82</v>
      </c>
      <c r="F6262" s="3">
        <v>23.600565</v>
      </c>
      <c r="G6262">
        <v>88026300</v>
      </c>
      <c r="H6262" s="3" t="str">
        <f>TEXT(MCFT[[#This Row],[Date]],"dddd")</f>
        <v>Thursday</v>
      </c>
      <c r="I6262" s="3">
        <f>MCFT[[#This Row],[Open]]-MCFT[[#This Row],[Close]]</f>
        <v>-0.77999900000000011</v>
      </c>
      <c r="J6262" s="3">
        <f>INDEX(AAPL!$J:$J,MATCH(A:A,AAPL!$A:$A,0),1)</f>
        <v>0.14142899999999514</v>
      </c>
      <c r="K6262" s="3" t="str">
        <f>IF(MCFT[[#This Row],[Day Change]]&gt;0,"UP","DOWN")</f>
        <v>DOWN</v>
      </c>
      <c r="L6262" s="9">
        <f>_xlfn.RANK.EQ(MCFT[[#This Row],[Date]],A:A,1)</f>
        <v>6261</v>
      </c>
      <c r="M6262" s="10">
        <f>_xlfn.RANK.AVG(MCFT[[#This Row],[Same change on date for AAPL]],AAPL,1)</f>
        <v>6865</v>
      </c>
      <c r="N6262" s="2">
        <f>MCFT[[#This Row],[Close]]/MCFT[[#This Row],[Open]]</f>
        <v>1.0278173670535888</v>
      </c>
    </row>
    <row r="6263" spans="1:14" x14ac:dyDescent="0.25">
      <c r="A6263" s="1">
        <v>40550</v>
      </c>
      <c r="B6263" s="3">
        <v>28.639999</v>
      </c>
      <c r="C6263" s="3">
        <v>28.74</v>
      </c>
      <c r="D6263" s="3">
        <v>28.25</v>
      </c>
      <c r="E6263" s="3">
        <v>28.6</v>
      </c>
      <c r="F6263" s="3">
        <v>23.420407999999998</v>
      </c>
      <c r="G6263">
        <v>73762000</v>
      </c>
      <c r="H6263" s="3" t="str">
        <f>TEXT(MCFT[[#This Row],[Date]],"dddd")</f>
        <v>Friday</v>
      </c>
      <c r="I6263" s="3">
        <f>MCFT[[#This Row],[Open]]-MCFT[[#This Row],[Close]]</f>
        <v>3.9998999999998119E-2</v>
      </c>
      <c r="J6263" s="3">
        <f>INDEX(AAPL!$J:$J,MATCH(A:A,AAPL!$A:$A,0),1)</f>
        <v>-0.30428699999999509</v>
      </c>
      <c r="K6263" s="3" t="str">
        <f>IF(MCFT[[#This Row],[Day Change]]&gt;0,"UP","DOWN")</f>
        <v>UP</v>
      </c>
      <c r="L6263" s="9">
        <f>_xlfn.RANK.EQ(MCFT[[#This Row],[Date]],A:A,1)</f>
        <v>6262</v>
      </c>
      <c r="M6263" s="10">
        <f>_xlfn.RANK.AVG(MCFT[[#This Row],[Same change on date for AAPL]],AAPL,1)</f>
        <v>979</v>
      </c>
      <c r="N6263" s="2">
        <f>MCFT[[#This Row],[Close]]/MCFT[[#This Row],[Open]]</f>
        <v>0.99860338682274397</v>
      </c>
    </row>
    <row r="6264" spans="1:14" x14ac:dyDescent="0.25">
      <c r="A6264" s="1">
        <v>40553</v>
      </c>
      <c r="B6264" s="3">
        <v>28.26</v>
      </c>
      <c r="C6264" s="3">
        <v>28.4</v>
      </c>
      <c r="D6264" s="3">
        <v>28.040001</v>
      </c>
      <c r="E6264" s="3">
        <v>28.219999000000001</v>
      </c>
      <c r="F6264" s="3">
        <v>23.109228000000002</v>
      </c>
      <c r="G6264">
        <v>57573600</v>
      </c>
      <c r="H6264" s="3" t="str">
        <f>TEXT(MCFT[[#This Row],[Date]],"dddd")</f>
        <v>Monday</v>
      </c>
      <c r="I6264" s="3">
        <f>MCFT[[#This Row],[Open]]-MCFT[[#This Row],[Close]]</f>
        <v>4.0001000000000175E-2</v>
      </c>
      <c r="J6264" s="3">
        <f>INDEX(AAPL!$J:$J,MATCH(A:A,AAPL!$A:$A,0),1)</f>
        <v>-0.51714400000000182</v>
      </c>
      <c r="K6264" s="3" t="str">
        <f>IF(MCFT[[#This Row],[Day Change]]&gt;0,"UP","DOWN")</f>
        <v>UP</v>
      </c>
      <c r="L6264" s="9">
        <f>_xlfn.RANK.EQ(MCFT[[#This Row],[Date]],A:A,1)</f>
        <v>6263</v>
      </c>
      <c r="M6264" s="10">
        <f>_xlfn.RANK.AVG(MCFT[[#This Row],[Same change on date for AAPL]],AAPL,1)</f>
        <v>699</v>
      </c>
      <c r="N6264" s="2">
        <f>MCFT[[#This Row],[Close]]/MCFT[[#This Row],[Open]]</f>
        <v>0.99858453644727529</v>
      </c>
    </row>
    <row r="6265" spans="1:14" x14ac:dyDescent="0.25">
      <c r="A6265" s="1">
        <v>40554</v>
      </c>
      <c r="B6265" s="3">
        <v>28.200001</v>
      </c>
      <c r="C6265" s="3">
        <v>28.25</v>
      </c>
      <c r="D6265" s="3">
        <v>28.049999</v>
      </c>
      <c r="E6265" s="3">
        <v>28.110001</v>
      </c>
      <c r="F6265" s="3">
        <v>23.019155999999999</v>
      </c>
      <c r="G6265">
        <v>50298900</v>
      </c>
      <c r="H6265" s="3" t="str">
        <f>TEXT(MCFT[[#This Row],[Date]],"dddd")</f>
        <v>Tuesday</v>
      </c>
      <c r="I6265" s="3">
        <f>MCFT[[#This Row],[Open]]-MCFT[[#This Row],[Close]]</f>
        <v>8.9999999999999858E-2</v>
      </c>
      <c r="J6265" s="3">
        <f>INDEX(AAPL!$J:$J,MATCH(A:A,AAPL!$A:$A,0),1)</f>
        <v>0.46285599999999505</v>
      </c>
      <c r="K6265" s="3" t="str">
        <f>IF(MCFT[[#This Row],[Day Change]]&gt;0,"UP","DOWN")</f>
        <v>UP</v>
      </c>
      <c r="L6265" s="9">
        <f>_xlfn.RANK.EQ(MCFT[[#This Row],[Date]],A:A,1)</f>
        <v>6264</v>
      </c>
      <c r="M6265" s="10">
        <f>_xlfn.RANK.AVG(MCFT[[#This Row],[Same change on date for AAPL]],AAPL,1)</f>
        <v>7472</v>
      </c>
      <c r="N6265" s="2">
        <f>MCFT[[#This Row],[Close]]/MCFT[[#This Row],[Open]]</f>
        <v>0.99680851075147126</v>
      </c>
    </row>
    <row r="6266" spans="1:14" x14ac:dyDescent="0.25">
      <c r="A6266" s="1">
        <v>40555</v>
      </c>
      <c r="B6266" s="3">
        <v>28.120000999999998</v>
      </c>
      <c r="C6266" s="3">
        <v>28.59</v>
      </c>
      <c r="D6266" s="3">
        <v>28.07</v>
      </c>
      <c r="E6266" s="3">
        <v>28.549999</v>
      </c>
      <c r="F6266" s="3">
        <v>23.379470999999999</v>
      </c>
      <c r="G6266">
        <v>52631100</v>
      </c>
      <c r="H6266" s="3" t="str">
        <f>TEXT(MCFT[[#This Row],[Date]],"dddd")</f>
        <v>Wednesday</v>
      </c>
      <c r="I6266" s="3">
        <f>MCFT[[#This Row],[Open]]-MCFT[[#This Row],[Close]]</f>
        <v>-0.42999800000000121</v>
      </c>
      <c r="J6266" s="3">
        <f>INDEX(AAPL!$J:$J,MATCH(A:A,AAPL!$A:$A,0),1)</f>
        <v>-0.16714499999999788</v>
      </c>
      <c r="K6266" s="3" t="str">
        <f>IF(MCFT[[#This Row],[Day Change]]&gt;0,"UP","DOWN")</f>
        <v>DOWN</v>
      </c>
      <c r="L6266" s="9">
        <f>_xlfn.RANK.EQ(MCFT[[#This Row],[Date]],A:A,1)</f>
        <v>6265</v>
      </c>
      <c r="M6266" s="10">
        <f>_xlfn.RANK.AVG(MCFT[[#This Row],[Same change on date for AAPL]],AAPL,1)</f>
        <v>1290.5</v>
      </c>
      <c r="N6266" s="2">
        <f>MCFT[[#This Row],[Close]]/MCFT[[#This Row],[Open]]</f>
        <v>1.0152915357293195</v>
      </c>
    </row>
    <row r="6267" spans="1:14" x14ac:dyDescent="0.25">
      <c r="A6267" s="1">
        <v>40556</v>
      </c>
      <c r="B6267" s="3">
        <v>28.33</v>
      </c>
      <c r="C6267" s="3">
        <v>28.389999</v>
      </c>
      <c r="D6267" s="3">
        <v>28.01</v>
      </c>
      <c r="E6267" s="3">
        <v>28.190000999999999</v>
      </c>
      <c r="F6267" s="3">
        <v>23.08466</v>
      </c>
      <c r="G6267">
        <v>67077600</v>
      </c>
      <c r="H6267" s="3" t="str">
        <f>TEXT(MCFT[[#This Row],[Date]],"dddd")</f>
        <v>Thursday</v>
      </c>
      <c r="I6267" s="3">
        <f>MCFT[[#This Row],[Open]]-MCFT[[#This Row],[Close]]</f>
        <v>0.13999899999999954</v>
      </c>
      <c r="J6267" s="3">
        <f>INDEX(AAPL!$J:$J,MATCH(A:A,AAPL!$A:$A,0),1)</f>
        <v>-7.4286999999998216E-2</v>
      </c>
      <c r="K6267" s="3" t="str">
        <f>IF(MCFT[[#This Row],[Day Change]]&gt;0,"UP","DOWN")</f>
        <v>UP</v>
      </c>
      <c r="L6267" s="9">
        <f>_xlfn.RANK.EQ(MCFT[[#This Row],[Date]],A:A,1)</f>
        <v>6266</v>
      </c>
      <c r="M6267" s="10">
        <f>_xlfn.RANK.AVG(MCFT[[#This Row],[Same change on date for AAPL]],AAPL,1)</f>
        <v>1707.5</v>
      </c>
      <c r="N6267" s="2">
        <f>MCFT[[#This Row],[Close]]/MCFT[[#This Row],[Open]]</f>
        <v>0.99505827744440523</v>
      </c>
    </row>
    <row r="6268" spans="1:14" x14ac:dyDescent="0.25">
      <c r="A6268" s="1">
        <v>40557</v>
      </c>
      <c r="B6268" s="3">
        <v>28.08</v>
      </c>
      <c r="C6268" s="3">
        <v>28.379999000000002</v>
      </c>
      <c r="D6268" s="3">
        <v>27.91</v>
      </c>
      <c r="E6268" s="3">
        <v>28.299999</v>
      </c>
      <c r="F6268" s="3">
        <v>23.174734000000001</v>
      </c>
      <c r="G6268">
        <v>62688400</v>
      </c>
      <c r="H6268" s="3" t="str">
        <f>TEXT(MCFT[[#This Row],[Date]],"dddd")</f>
        <v>Friday</v>
      </c>
      <c r="I6268" s="3">
        <f>MCFT[[#This Row],[Open]]-MCFT[[#This Row],[Close]]</f>
        <v>-0.21999900000000139</v>
      </c>
      <c r="J6268" s="3">
        <f>INDEX(AAPL!$J:$J,MATCH(A:A,AAPL!$A:$A,0),1)</f>
        <v>-0.36999899999999997</v>
      </c>
      <c r="K6268" s="3" t="str">
        <f>IF(MCFT[[#This Row],[Day Change]]&gt;0,"UP","DOWN")</f>
        <v>DOWN</v>
      </c>
      <c r="L6268" s="9">
        <f>_xlfn.RANK.EQ(MCFT[[#This Row],[Date]],A:A,1)</f>
        <v>6267</v>
      </c>
      <c r="M6268" s="10">
        <f>_xlfn.RANK.AVG(MCFT[[#This Row],[Same change on date for AAPL]],AAPL,1)</f>
        <v>875.5</v>
      </c>
      <c r="N6268" s="2">
        <f>MCFT[[#This Row],[Close]]/MCFT[[#This Row],[Open]]</f>
        <v>1.0078347222222224</v>
      </c>
    </row>
    <row r="6269" spans="1:14" x14ac:dyDescent="0.25">
      <c r="A6269" s="1">
        <v>40561</v>
      </c>
      <c r="B6269" s="3">
        <v>28.16</v>
      </c>
      <c r="C6269" s="3">
        <v>28.74</v>
      </c>
      <c r="D6269" s="3">
        <v>28.139999</v>
      </c>
      <c r="E6269" s="3">
        <v>28.66</v>
      </c>
      <c r="F6269" s="3">
        <v>23.469542000000001</v>
      </c>
      <c r="G6269">
        <v>53322700</v>
      </c>
      <c r="H6269" s="3" t="str">
        <f>TEXT(MCFT[[#This Row],[Date]],"dddd")</f>
        <v>Tuesday</v>
      </c>
      <c r="I6269" s="3">
        <f>MCFT[[#This Row],[Open]]-MCFT[[#This Row],[Close]]</f>
        <v>-0.5</v>
      </c>
      <c r="J6269" s="3">
        <f>INDEX(AAPL!$J:$J,MATCH(A:A,AAPL!$A:$A,0),1)</f>
        <v>-1.5900010000000009</v>
      </c>
      <c r="K6269" s="3" t="str">
        <f>IF(MCFT[[#This Row],[Day Change]]&gt;0,"UP","DOWN")</f>
        <v>DOWN</v>
      </c>
      <c r="L6269" s="9">
        <f>_xlfn.RANK.EQ(MCFT[[#This Row],[Date]],A:A,1)</f>
        <v>6268</v>
      </c>
      <c r="M6269" s="10">
        <f>_xlfn.RANK.AVG(MCFT[[#This Row],[Same change on date for AAPL]],AAPL,1)</f>
        <v>152</v>
      </c>
      <c r="N6269" s="2">
        <f>MCFT[[#This Row],[Close]]/MCFT[[#This Row],[Open]]</f>
        <v>1.0177556818181819</v>
      </c>
    </row>
    <row r="6270" spans="1:14" x14ac:dyDescent="0.25">
      <c r="A6270" s="1">
        <v>40562</v>
      </c>
      <c r="B6270" s="3">
        <v>28.459999</v>
      </c>
      <c r="C6270" s="3">
        <v>28.68</v>
      </c>
      <c r="D6270" s="3">
        <v>28.27</v>
      </c>
      <c r="E6270" s="3">
        <v>28.469999000000001</v>
      </c>
      <c r="F6270" s="3">
        <v>23.313949999999998</v>
      </c>
      <c r="G6270">
        <v>50005900</v>
      </c>
      <c r="H6270" s="3" t="str">
        <f>TEXT(MCFT[[#This Row],[Date]],"dddd")</f>
        <v>Wednesday</v>
      </c>
      <c r="I6270" s="3">
        <f>MCFT[[#This Row],[Open]]-MCFT[[#This Row],[Close]]</f>
        <v>-1.0000000000001563E-2</v>
      </c>
      <c r="J6270" s="3">
        <f>INDEX(AAPL!$J:$J,MATCH(A:A,AAPL!$A:$A,0),1)</f>
        <v>1.3585700000000003</v>
      </c>
      <c r="K6270" s="3" t="str">
        <f>IF(MCFT[[#This Row],[Day Change]]&gt;0,"UP","DOWN")</f>
        <v>DOWN</v>
      </c>
      <c r="L6270" s="9">
        <f>_xlfn.RANK.EQ(MCFT[[#This Row],[Date]],A:A,1)</f>
        <v>6269</v>
      </c>
      <c r="M6270" s="10">
        <f>_xlfn.RANK.AVG(MCFT[[#This Row],[Same change on date for AAPL]],AAPL,1)</f>
        <v>7986</v>
      </c>
      <c r="N6270" s="2">
        <f>MCFT[[#This Row],[Close]]/MCFT[[#This Row],[Open]]</f>
        <v>1.0003513703566891</v>
      </c>
    </row>
    <row r="6271" spans="1:14" x14ac:dyDescent="0.25">
      <c r="A6271" s="1">
        <v>40563</v>
      </c>
      <c r="B6271" s="3">
        <v>28.5</v>
      </c>
      <c r="C6271" s="3">
        <v>28.549999</v>
      </c>
      <c r="D6271" s="3">
        <v>28.129999000000002</v>
      </c>
      <c r="E6271" s="3">
        <v>28.35</v>
      </c>
      <c r="F6271" s="3">
        <v>23.215685000000001</v>
      </c>
      <c r="G6271">
        <v>58613600</v>
      </c>
      <c r="H6271" s="3" t="str">
        <f>TEXT(MCFT[[#This Row],[Date]],"dddd")</f>
        <v>Thursday</v>
      </c>
      <c r="I6271" s="3">
        <f>MCFT[[#This Row],[Open]]-MCFT[[#This Row],[Close]]</f>
        <v>0.14999999999999858</v>
      </c>
      <c r="J6271" s="3">
        <f>INDEX(AAPL!$J:$J,MATCH(A:A,AAPL!$A:$A,0),1)</f>
        <v>0.53571300000000122</v>
      </c>
      <c r="K6271" s="3" t="str">
        <f>IF(MCFT[[#This Row],[Day Change]]&gt;0,"UP","DOWN")</f>
        <v>UP</v>
      </c>
      <c r="L6271" s="9">
        <f>_xlfn.RANK.EQ(MCFT[[#This Row],[Date]],A:A,1)</f>
        <v>6270</v>
      </c>
      <c r="M6271" s="10">
        <f>_xlfn.RANK.AVG(MCFT[[#This Row],[Same change on date for AAPL]],AAPL,1)</f>
        <v>7532</v>
      </c>
      <c r="N6271" s="2">
        <f>MCFT[[#This Row],[Close]]/MCFT[[#This Row],[Open]]</f>
        <v>0.99473684210526325</v>
      </c>
    </row>
    <row r="6272" spans="1:14" x14ac:dyDescent="0.25">
      <c r="A6272" s="1">
        <v>40564</v>
      </c>
      <c r="B6272" s="3">
        <v>28.4</v>
      </c>
      <c r="C6272" s="3">
        <v>28.43</v>
      </c>
      <c r="D6272" s="3">
        <v>28.02</v>
      </c>
      <c r="E6272" s="3">
        <v>28.02</v>
      </c>
      <c r="F6272" s="3">
        <v>22.945452</v>
      </c>
      <c r="G6272">
        <v>58080300</v>
      </c>
      <c r="H6272" s="3" t="str">
        <f>TEXT(MCFT[[#This Row],[Date]],"dddd")</f>
        <v>Friday</v>
      </c>
      <c r="I6272" s="3">
        <f>MCFT[[#This Row],[Open]]-MCFT[[#This Row],[Close]]</f>
        <v>0.37999999999999901</v>
      </c>
      <c r="J6272" s="3">
        <f>INDEX(AAPL!$J:$J,MATCH(A:A,AAPL!$A:$A,0),1)</f>
        <v>1.0071409999999972</v>
      </c>
      <c r="K6272" s="3" t="str">
        <f>IF(MCFT[[#This Row],[Day Change]]&gt;0,"UP","DOWN")</f>
        <v>UP</v>
      </c>
      <c r="L6272" s="9">
        <f>_xlfn.RANK.EQ(MCFT[[#This Row],[Date]],A:A,1)</f>
        <v>6271</v>
      </c>
      <c r="M6272" s="10">
        <f>_xlfn.RANK.AVG(MCFT[[#This Row],[Same change on date for AAPL]],AAPL,1)</f>
        <v>7843</v>
      </c>
      <c r="N6272" s="2">
        <f>MCFT[[#This Row],[Close]]/MCFT[[#This Row],[Open]]</f>
        <v>0.98661971830985917</v>
      </c>
    </row>
    <row r="6273" spans="1:14" x14ac:dyDescent="0.25">
      <c r="A6273" s="1">
        <v>40567</v>
      </c>
      <c r="B6273" s="3">
        <v>28.02</v>
      </c>
      <c r="C6273" s="3">
        <v>28.559999000000001</v>
      </c>
      <c r="D6273" s="3">
        <v>27.99</v>
      </c>
      <c r="E6273" s="3">
        <v>28.379999000000002</v>
      </c>
      <c r="F6273" s="3">
        <v>23.240252999999999</v>
      </c>
      <c r="G6273">
        <v>52047800</v>
      </c>
      <c r="H6273" s="3" t="str">
        <f>TEXT(MCFT[[#This Row],[Date]],"dddd")</f>
        <v>Monday</v>
      </c>
      <c r="I6273" s="3">
        <f>MCFT[[#This Row],[Open]]-MCFT[[#This Row],[Close]]</f>
        <v>-0.35999900000000196</v>
      </c>
      <c r="J6273" s="3">
        <f>INDEX(AAPL!$J:$J,MATCH(A:A,AAPL!$A:$A,0),1)</f>
        <v>-1.5114289999999997</v>
      </c>
      <c r="K6273" s="3" t="str">
        <f>IF(MCFT[[#This Row],[Day Change]]&gt;0,"UP","DOWN")</f>
        <v>DOWN</v>
      </c>
      <c r="L6273" s="9">
        <f>_xlfn.RANK.EQ(MCFT[[#This Row],[Date]],A:A,1)</f>
        <v>6272</v>
      </c>
      <c r="M6273" s="10">
        <f>_xlfn.RANK.AVG(MCFT[[#This Row],[Same change on date for AAPL]],AAPL,1)</f>
        <v>171</v>
      </c>
      <c r="N6273" s="2">
        <f>MCFT[[#This Row],[Close]]/MCFT[[#This Row],[Open]]</f>
        <v>1.0128479300499644</v>
      </c>
    </row>
    <row r="6274" spans="1:14" x14ac:dyDescent="0.25">
      <c r="A6274" s="1">
        <v>40568</v>
      </c>
      <c r="B6274" s="3">
        <v>28.139999</v>
      </c>
      <c r="C6274" s="3">
        <v>28.450001</v>
      </c>
      <c r="D6274" s="3">
        <v>28.120000999999998</v>
      </c>
      <c r="E6274" s="3">
        <v>28.450001</v>
      </c>
      <c r="F6274" s="3">
        <v>23.297577</v>
      </c>
      <c r="G6274">
        <v>42436600</v>
      </c>
      <c r="H6274" s="3" t="str">
        <f>TEXT(MCFT[[#This Row],[Date]],"dddd")</f>
        <v>Tuesday</v>
      </c>
      <c r="I6274" s="3">
        <f>MCFT[[#This Row],[Open]]-MCFT[[#This Row],[Close]]</f>
        <v>-0.31000200000000078</v>
      </c>
      <c r="J6274" s="3">
        <f>INDEX(AAPL!$J:$J,MATCH(A:A,AAPL!$A:$A,0),1)</f>
        <v>-0.72428500000000184</v>
      </c>
      <c r="K6274" s="3" t="str">
        <f>IF(MCFT[[#This Row],[Day Change]]&gt;0,"UP","DOWN")</f>
        <v>DOWN</v>
      </c>
      <c r="L6274" s="9">
        <f>_xlfn.RANK.EQ(MCFT[[#This Row],[Date]],A:A,1)</f>
        <v>6273</v>
      </c>
      <c r="M6274" s="10">
        <f>_xlfn.RANK.AVG(MCFT[[#This Row],[Same change on date for AAPL]],AAPL,1)</f>
        <v>518</v>
      </c>
      <c r="N6274" s="2">
        <f>MCFT[[#This Row],[Close]]/MCFT[[#This Row],[Open]]</f>
        <v>1.0110164183019339</v>
      </c>
    </row>
    <row r="6275" spans="1:14" x14ac:dyDescent="0.25">
      <c r="A6275" s="1">
        <v>40569</v>
      </c>
      <c r="B6275" s="3">
        <v>28.51</v>
      </c>
      <c r="C6275" s="3">
        <v>28.99</v>
      </c>
      <c r="D6275" s="3">
        <v>28.5</v>
      </c>
      <c r="E6275" s="3">
        <v>28.780000999999999</v>
      </c>
      <c r="F6275" s="3">
        <v>23.567813999999998</v>
      </c>
      <c r="G6275">
        <v>74628800</v>
      </c>
      <c r="H6275" s="3" t="str">
        <f>TEXT(MCFT[[#This Row],[Date]],"dddd")</f>
        <v>Wednesday</v>
      </c>
      <c r="I6275" s="3">
        <f>MCFT[[#This Row],[Open]]-MCFT[[#This Row],[Close]]</f>
        <v>-0.27000099999999705</v>
      </c>
      <c r="J6275" s="3">
        <f>INDEX(AAPL!$J:$J,MATCH(A:A,AAPL!$A:$A,0),1)</f>
        <v>-0.12714299999999668</v>
      </c>
      <c r="K6275" s="3" t="str">
        <f>IF(MCFT[[#This Row],[Day Change]]&gt;0,"UP","DOWN")</f>
        <v>DOWN</v>
      </c>
      <c r="L6275" s="9">
        <f>_xlfn.RANK.EQ(MCFT[[#This Row],[Date]],A:A,1)</f>
        <v>6274</v>
      </c>
      <c r="M6275" s="10">
        <f>_xlfn.RANK.AVG(MCFT[[#This Row],[Same change on date for AAPL]],AAPL,1)</f>
        <v>1434</v>
      </c>
      <c r="N6275" s="2">
        <f>MCFT[[#This Row],[Close]]/MCFT[[#This Row],[Open]]</f>
        <v>1.009470396352157</v>
      </c>
    </row>
    <row r="6276" spans="1:14" x14ac:dyDescent="0.25">
      <c r="A6276" s="1">
        <v>40570</v>
      </c>
      <c r="B6276" s="3">
        <v>28.75</v>
      </c>
      <c r="C6276" s="3">
        <v>29.459999</v>
      </c>
      <c r="D6276" s="3">
        <v>28.49</v>
      </c>
      <c r="E6276" s="3">
        <v>28.870000999999998</v>
      </c>
      <c r="F6276" s="3">
        <v>23.641508000000002</v>
      </c>
      <c r="G6276">
        <v>146938600</v>
      </c>
      <c r="H6276" s="3" t="str">
        <f>TEXT(MCFT[[#This Row],[Date]],"dddd")</f>
        <v>Thursday</v>
      </c>
      <c r="I6276" s="3">
        <f>MCFT[[#This Row],[Open]]-MCFT[[#This Row],[Close]]</f>
        <v>-0.12000099999999847</v>
      </c>
      <c r="J6276" s="3">
        <f>INDEX(AAPL!$J:$J,MATCH(A:A,AAPL!$A:$A,0),1)</f>
        <v>8.1428000000002498E-2</v>
      </c>
      <c r="K6276" s="3" t="str">
        <f>IF(MCFT[[#This Row],[Day Change]]&gt;0,"UP","DOWN")</f>
        <v>DOWN</v>
      </c>
      <c r="L6276" s="9">
        <f>_xlfn.RANK.EQ(MCFT[[#This Row],[Date]],A:A,1)</f>
        <v>6275</v>
      </c>
      <c r="M6276" s="10">
        <f>_xlfn.RANK.AVG(MCFT[[#This Row],[Same change on date for AAPL]],AAPL,1)</f>
        <v>6613</v>
      </c>
      <c r="N6276" s="2">
        <f>MCFT[[#This Row],[Close]]/MCFT[[#This Row],[Open]]</f>
        <v>1.0041739478260869</v>
      </c>
    </row>
    <row r="6277" spans="1:14" x14ac:dyDescent="0.25">
      <c r="A6277" s="1">
        <v>40571</v>
      </c>
      <c r="B6277" s="3">
        <v>28.9</v>
      </c>
      <c r="C6277" s="3">
        <v>28.93</v>
      </c>
      <c r="D6277" s="3">
        <v>27.450001</v>
      </c>
      <c r="E6277" s="3">
        <v>27.75</v>
      </c>
      <c r="F6277" s="3">
        <v>22.724343999999999</v>
      </c>
      <c r="G6277">
        <v>141249400</v>
      </c>
      <c r="H6277" s="3" t="str">
        <f>TEXT(MCFT[[#This Row],[Date]],"dddd")</f>
        <v>Friday</v>
      </c>
      <c r="I6277" s="3">
        <f>MCFT[[#This Row],[Open]]-MCFT[[#This Row],[Close]]</f>
        <v>1.1499999999999986</v>
      </c>
      <c r="J6277" s="3">
        <f>INDEX(AAPL!$J:$J,MATCH(A:A,AAPL!$A:$A,0),1)</f>
        <v>1.1528550000000024</v>
      </c>
      <c r="K6277" s="3" t="str">
        <f>IF(MCFT[[#This Row],[Day Change]]&gt;0,"UP","DOWN")</f>
        <v>UP</v>
      </c>
      <c r="L6277" s="9">
        <f>_xlfn.RANK.EQ(MCFT[[#This Row],[Date]],A:A,1)</f>
        <v>6276</v>
      </c>
      <c r="M6277" s="10">
        <f>_xlfn.RANK.AVG(MCFT[[#This Row],[Same change on date for AAPL]],AAPL,1)</f>
        <v>7914</v>
      </c>
      <c r="N6277" s="2">
        <f>MCFT[[#This Row],[Close]]/MCFT[[#This Row],[Open]]</f>
        <v>0.96020761245674746</v>
      </c>
    </row>
    <row r="6278" spans="1:14" x14ac:dyDescent="0.25">
      <c r="A6278" s="1">
        <v>40574</v>
      </c>
      <c r="B6278" s="3">
        <v>27.77</v>
      </c>
      <c r="C6278" s="3">
        <v>27.9</v>
      </c>
      <c r="D6278" s="3">
        <v>27.42</v>
      </c>
      <c r="E6278" s="3">
        <v>27.73</v>
      </c>
      <c r="F6278" s="3">
        <v>22.707972999999999</v>
      </c>
      <c r="G6278">
        <v>65029000</v>
      </c>
      <c r="H6278" s="3" t="str">
        <f>TEXT(MCFT[[#This Row],[Date]],"dddd")</f>
        <v>Monday</v>
      </c>
      <c r="I6278" s="3">
        <f>MCFT[[#This Row],[Open]]-MCFT[[#This Row],[Close]]</f>
        <v>3.9999999999999147E-2</v>
      </c>
      <c r="J6278" s="3">
        <f>INDEX(AAPL!$J:$J,MATCH(A:A,AAPL!$A:$A,0),1)</f>
        <v>-0.50285699999999878</v>
      </c>
      <c r="K6278" s="3" t="str">
        <f>IF(MCFT[[#This Row],[Day Change]]&gt;0,"UP","DOWN")</f>
        <v>UP</v>
      </c>
      <c r="L6278" s="9">
        <f>_xlfn.RANK.EQ(MCFT[[#This Row],[Date]],A:A,1)</f>
        <v>6277</v>
      </c>
      <c r="M6278" s="10">
        <f>_xlfn.RANK.AVG(MCFT[[#This Row],[Same change on date for AAPL]],AAPL,1)</f>
        <v>709.5</v>
      </c>
      <c r="N6278" s="2">
        <f>MCFT[[#This Row],[Close]]/MCFT[[#This Row],[Open]]</f>
        <v>0.99855959668707239</v>
      </c>
    </row>
    <row r="6279" spans="1:14" x14ac:dyDescent="0.25">
      <c r="A6279" s="1">
        <v>40575</v>
      </c>
      <c r="B6279" s="3">
        <v>27.799999</v>
      </c>
      <c r="C6279" s="3">
        <v>28.059999000000001</v>
      </c>
      <c r="D6279" s="3">
        <v>27.610001</v>
      </c>
      <c r="E6279" s="3">
        <v>27.99</v>
      </c>
      <c r="F6279" s="3">
        <v>22.920884999999998</v>
      </c>
      <c r="G6279">
        <v>62810700</v>
      </c>
      <c r="H6279" s="3" t="str">
        <f>TEXT(MCFT[[#This Row],[Date]],"dddd")</f>
        <v>Tuesday</v>
      </c>
      <c r="I6279" s="3">
        <f>MCFT[[#This Row],[Open]]-MCFT[[#This Row],[Close]]</f>
        <v>-0.19000099999999875</v>
      </c>
      <c r="J6279" s="3">
        <f>INDEX(AAPL!$J:$J,MATCH(A:A,AAPL!$A:$A,0),1)</f>
        <v>-0.53285999999999945</v>
      </c>
      <c r="K6279" s="3" t="str">
        <f>IF(MCFT[[#This Row],[Day Change]]&gt;0,"UP","DOWN")</f>
        <v>DOWN</v>
      </c>
      <c r="L6279" s="9">
        <f>_xlfn.RANK.EQ(MCFT[[#This Row],[Date]],A:A,1)</f>
        <v>6278</v>
      </c>
      <c r="M6279" s="10">
        <f>_xlfn.RANK.AVG(MCFT[[#This Row],[Same change on date for AAPL]],AAPL,1)</f>
        <v>682</v>
      </c>
      <c r="N6279" s="2">
        <f>MCFT[[#This Row],[Close]]/MCFT[[#This Row],[Open]]</f>
        <v>1.0068345685911715</v>
      </c>
    </row>
    <row r="6280" spans="1:14" x14ac:dyDescent="0.25">
      <c r="A6280" s="1">
        <v>40576</v>
      </c>
      <c r="B6280" s="3">
        <v>27.93</v>
      </c>
      <c r="C6280" s="3">
        <v>28.110001</v>
      </c>
      <c r="D6280" s="3">
        <v>27.879999000000002</v>
      </c>
      <c r="E6280" s="3">
        <v>27.940000999999999</v>
      </c>
      <c r="F6280" s="3">
        <v>22.879940000000001</v>
      </c>
      <c r="G6280">
        <v>45824000</v>
      </c>
      <c r="H6280" s="3" t="str">
        <f>TEXT(MCFT[[#This Row],[Date]],"dddd")</f>
        <v>Wednesday</v>
      </c>
      <c r="I6280" s="3">
        <f>MCFT[[#This Row],[Open]]-MCFT[[#This Row],[Close]]</f>
        <v>-1.0000999999999038E-2</v>
      </c>
      <c r="J6280" s="3">
        <f>INDEX(AAPL!$J:$J,MATCH(A:A,AAPL!$A:$A,0),1)</f>
        <v>1.8569999999996867E-2</v>
      </c>
      <c r="K6280" s="3" t="str">
        <f>IF(MCFT[[#This Row],[Day Change]]&gt;0,"UP","DOWN")</f>
        <v>DOWN</v>
      </c>
      <c r="L6280" s="9">
        <f>_xlfn.RANK.EQ(MCFT[[#This Row],[Date]],A:A,1)</f>
        <v>6279</v>
      </c>
      <c r="M6280" s="10">
        <f>_xlfn.RANK.AVG(MCFT[[#This Row],[Same change on date for AAPL]],AAPL,1)</f>
        <v>5365.5</v>
      </c>
      <c r="N6280" s="2">
        <f>MCFT[[#This Row],[Close]]/MCFT[[#This Row],[Open]]</f>
        <v>1.000358073755818</v>
      </c>
    </row>
    <row r="6281" spans="1:14" x14ac:dyDescent="0.25">
      <c r="A6281" s="1">
        <v>40577</v>
      </c>
      <c r="B6281" s="3">
        <v>27.969999000000001</v>
      </c>
      <c r="C6281" s="3">
        <v>27.969999000000001</v>
      </c>
      <c r="D6281" s="3">
        <v>27.540001</v>
      </c>
      <c r="E6281" s="3">
        <v>27.65</v>
      </c>
      <c r="F6281" s="3">
        <v>22.642461999999998</v>
      </c>
      <c r="G6281">
        <v>60340100</v>
      </c>
      <c r="H6281" s="3" t="str">
        <f>TEXT(MCFT[[#This Row],[Date]],"dddd")</f>
        <v>Thursday</v>
      </c>
      <c r="I6281" s="3">
        <f>MCFT[[#This Row],[Open]]-MCFT[[#This Row],[Close]]</f>
        <v>0.31999900000000281</v>
      </c>
      <c r="J6281" s="3">
        <f>INDEX(AAPL!$J:$J,MATCH(A:A,AAPL!$A:$A,0),1)</f>
        <v>5.1425999999999306E-2</v>
      </c>
      <c r="K6281" s="3" t="str">
        <f>IF(MCFT[[#This Row],[Day Change]]&gt;0,"UP","DOWN")</f>
        <v>UP</v>
      </c>
      <c r="L6281" s="9">
        <f>_xlfn.RANK.EQ(MCFT[[#This Row],[Date]],A:A,1)</f>
        <v>6280</v>
      </c>
      <c r="M6281" s="10">
        <f>_xlfn.RANK.AVG(MCFT[[#This Row],[Same change on date for AAPL]],AAPL,1)</f>
        <v>6303</v>
      </c>
      <c r="N6281" s="2">
        <f>MCFT[[#This Row],[Close]]/MCFT[[#This Row],[Open]]</f>
        <v>0.98855920588341806</v>
      </c>
    </row>
    <row r="6282" spans="1:14" x14ac:dyDescent="0.25">
      <c r="A6282" s="1">
        <v>40578</v>
      </c>
      <c r="B6282" s="3">
        <v>27.700001</v>
      </c>
      <c r="C6282" s="3">
        <v>27.84</v>
      </c>
      <c r="D6282" s="3">
        <v>27.51</v>
      </c>
      <c r="E6282" s="3">
        <v>27.77</v>
      </c>
      <c r="F6282" s="3">
        <v>22.740722999999999</v>
      </c>
      <c r="G6282">
        <v>40412200</v>
      </c>
      <c r="H6282" s="3" t="str">
        <f>TEXT(MCFT[[#This Row],[Date]],"dddd")</f>
        <v>Friday</v>
      </c>
      <c r="I6282" s="3">
        <f>MCFT[[#This Row],[Open]]-MCFT[[#This Row],[Close]]</f>
        <v>-6.9998999999999256E-2</v>
      </c>
      <c r="J6282" s="3">
        <f>INDEX(AAPL!$J:$J,MATCH(A:A,AAPL!$A:$A,0),1)</f>
        <v>-0.40857299999999697</v>
      </c>
      <c r="K6282" s="3" t="str">
        <f>IF(MCFT[[#This Row],[Day Change]]&gt;0,"UP","DOWN")</f>
        <v>DOWN</v>
      </c>
      <c r="L6282" s="9">
        <f>_xlfn.RANK.EQ(MCFT[[#This Row],[Date]],A:A,1)</f>
        <v>6281</v>
      </c>
      <c r="M6282" s="10">
        <f>_xlfn.RANK.AVG(MCFT[[#This Row],[Same change on date for AAPL]],AAPL,1)</f>
        <v>818.5</v>
      </c>
      <c r="N6282" s="2">
        <f>MCFT[[#This Row],[Close]]/MCFT[[#This Row],[Open]]</f>
        <v>1.0025270396199624</v>
      </c>
    </row>
    <row r="6283" spans="1:14" x14ac:dyDescent="0.25">
      <c r="A6283" s="1">
        <v>40581</v>
      </c>
      <c r="B6283" s="3">
        <v>27.799999</v>
      </c>
      <c r="C6283" s="3">
        <v>28.34</v>
      </c>
      <c r="D6283" s="3">
        <v>27.790001</v>
      </c>
      <c r="E6283" s="3">
        <v>28.200001</v>
      </c>
      <c r="F6283" s="3">
        <v>23.092848</v>
      </c>
      <c r="G6283">
        <v>68980900</v>
      </c>
      <c r="H6283" s="3" t="str">
        <f>TEXT(MCFT[[#This Row],[Date]],"dddd")</f>
        <v>Monday</v>
      </c>
      <c r="I6283" s="3">
        <f>MCFT[[#This Row],[Open]]-MCFT[[#This Row],[Close]]</f>
        <v>-0.40000200000000063</v>
      </c>
      <c r="J6283" s="3">
        <f>INDEX(AAPL!$J:$J,MATCH(A:A,AAPL!$A:$A,0),1)</f>
        <v>-0.57000000000000028</v>
      </c>
      <c r="K6283" s="3" t="str">
        <f>IF(MCFT[[#This Row],[Day Change]]&gt;0,"UP","DOWN")</f>
        <v>DOWN</v>
      </c>
      <c r="L6283" s="9">
        <f>_xlfn.RANK.EQ(MCFT[[#This Row],[Date]],A:A,1)</f>
        <v>6282</v>
      </c>
      <c r="M6283" s="10">
        <f>_xlfn.RANK.AVG(MCFT[[#This Row],[Same change on date for AAPL]],AAPL,1)</f>
        <v>641</v>
      </c>
      <c r="N6283" s="2">
        <f>MCFT[[#This Row],[Close]]/MCFT[[#This Row],[Open]]</f>
        <v>1.0143885616686532</v>
      </c>
    </row>
    <row r="6284" spans="1:14" x14ac:dyDescent="0.25">
      <c r="A6284" s="1">
        <v>40582</v>
      </c>
      <c r="B6284" s="3">
        <v>28.1</v>
      </c>
      <c r="C6284" s="3">
        <v>28.34</v>
      </c>
      <c r="D6284" s="3">
        <v>28.049999</v>
      </c>
      <c r="E6284" s="3">
        <v>28.280000999999999</v>
      </c>
      <c r="F6284" s="3">
        <v>23.158360999999999</v>
      </c>
      <c r="G6284">
        <v>34904200</v>
      </c>
      <c r="H6284" s="3" t="str">
        <f>TEXT(MCFT[[#This Row],[Date]],"dddd")</f>
        <v>Tuesday</v>
      </c>
      <c r="I6284" s="3">
        <f>MCFT[[#This Row],[Open]]-MCFT[[#This Row],[Close]]</f>
        <v>-0.18000099999999719</v>
      </c>
      <c r="J6284" s="3">
        <f>INDEX(AAPL!$J:$J,MATCH(A:A,AAPL!$A:$A,0),1)</f>
        <v>-0.21714400000000467</v>
      </c>
      <c r="K6284" s="3" t="str">
        <f>IF(MCFT[[#This Row],[Day Change]]&gt;0,"UP","DOWN")</f>
        <v>DOWN</v>
      </c>
      <c r="L6284" s="9">
        <f>_xlfn.RANK.EQ(MCFT[[#This Row],[Date]],A:A,1)</f>
        <v>6283</v>
      </c>
      <c r="M6284" s="10">
        <f>_xlfn.RANK.AVG(MCFT[[#This Row],[Same change on date for AAPL]],AAPL,1)</f>
        <v>1162</v>
      </c>
      <c r="N6284" s="2">
        <f>MCFT[[#This Row],[Close]]/MCFT[[#This Row],[Open]]</f>
        <v>1.0064057295373665</v>
      </c>
    </row>
    <row r="6285" spans="1:14" x14ac:dyDescent="0.25">
      <c r="A6285" s="1">
        <v>40583</v>
      </c>
      <c r="B6285" s="3">
        <v>28.190000999999999</v>
      </c>
      <c r="C6285" s="3">
        <v>28.26</v>
      </c>
      <c r="D6285" s="3">
        <v>27.91</v>
      </c>
      <c r="E6285" s="3">
        <v>27.969999000000001</v>
      </c>
      <c r="F6285" s="3">
        <v>22.904506999999999</v>
      </c>
      <c r="G6285">
        <v>52905100</v>
      </c>
      <c r="H6285" s="3" t="str">
        <f>TEXT(MCFT[[#This Row],[Date]],"dddd")</f>
        <v>Wednesday</v>
      </c>
      <c r="I6285" s="3">
        <f>MCFT[[#This Row],[Open]]-MCFT[[#This Row],[Close]]</f>
        <v>0.22000199999999737</v>
      </c>
      <c r="J6285" s="3">
        <f>INDEX(AAPL!$J:$J,MATCH(A:A,AAPL!$A:$A,0),1)</f>
        <v>-0.42428600000000216</v>
      </c>
      <c r="K6285" s="3" t="str">
        <f>IF(MCFT[[#This Row],[Day Change]]&gt;0,"UP","DOWN")</f>
        <v>UP</v>
      </c>
      <c r="L6285" s="9">
        <f>_xlfn.RANK.EQ(MCFT[[#This Row],[Date]],A:A,1)</f>
        <v>6284</v>
      </c>
      <c r="M6285" s="10">
        <f>_xlfn.RANK.AVG(MCFT[[#This Row],[Same change on date for AAPL]],AAPL,1)</f>
        <v>797</v>
      </c>
      <c r="N6285" s="2">
        <f>MCFT[[#This Row],[Close]]/MCFT[[#This Row],[Open]]</f>
        <v>0.99219574344818229</v>
      </c>
    </row>
    <row r="6286" spans="1:14" x14ac:dyDescent="0.25">
      <c r="A6286" s="1">
        <v>40584</v>
      </c>
      <c r="B6286" s="3">
        <v>27.93</v>
      </c>
      <c r="C6286" s="3">
        <v>27.940000999999999</v>
      </c>
      <c r="D6286" s="3">
        <v>27.290001</v>
      </c>
      <c r="E6286" s="3">
        <v>27.5</v>
      </c>
      <c r="F6286" s="3">
        <v>22.519625000000001</v>
      </c>
      <c r="G6286">
        <v>76672400</v>
      </c>
      <c r="H6286" s="3" t="str">
        <f>TEXT(MCFT[[#This Row],[Date]],"dddd")</f>
        <v>Thursday</v>
      </c>
      <c r="I6286" s="3">
        <f>MCFT[[#This Row],[Open]]-MCFT[[#This Row],[Close]]</f>
        <v>0.42999999999999972</v>
      </c>
      <c r="J6286" s="3">
        <f>INDEX(AAPL!$J:$J,MATCH(A:A,AAPL!$A:$A,0),1)</f>
        <v>0.40714300000000492</v>
      </c>
      <c r="K6286" s="3" t="str">
        <f>IF(MCFT[[#This Row],[Day Change]]&gt;0,"UP","DOWN")</f>
        <v>UP</v>
      </c>
      <c r="L6286" s="9">
        <f>_xlfn.RANK.EQ(MCFT[[#This Row],[Date]],A:A,1)</f>
        <v>6285</v>
      </c>
      <c r="M6286" s="10">
        <f>_xlfn.RANK.AVG(MCFT[[#This Row],[Same change on date for AAPL]],AAPL,1)</f>
        <v>7406</v>
      </c>
      <c r="N6286" s="2">
        <f>MCFT[[#This Row],[Close]]/MCFT[[#This Row],[Open]]</f>
        <v>0.98460436806301466</v>
      </c>
    </row>
    <row r="6287" spans="1:14" x14ac:dyDescent="0.25">
      <c r="A6287" s="1">
        <v>40585</v>
      </c>
      <c r="B6287" s="3">
        <v>27.76</v>
      </c>
      <c r="C6287" s="3">
        <v>27.809999000000001</v>
      </c>
      <c r="D6287" s="3">
        <v>27.07</v>
      </c>
      <c r="E6287" s="3">
        <v>27.25</v>
      </c>
      <c r="F6287" s="3">
        <v>22.314897999999999</v>
      </c>
      <c r="G6287">
        <v>83939700</v>
      </c>
      <c r="H6287" s="3" t="str">
        <f>TEXT(MCFT[[#This Row],[Date]],"dddd")</f>
        <v>Friday</v>
      </c>
      <c r="I6287" s="3">
        <f>MCFT[[#This Row],[Open]]-MCFT[[#This Row],[Close]]</f>
        <v>0.51000000000000156</v>
      </c>
      <c r="J6287" s="3">
        <f>INDEX(AAPL!$J:$J,MATCH(A:A,AAPL!$A:$A,0),1)</f>
        <v>-0.30000299999999669</v>
      </c>
      <c r="K6287" s="3" t="str">
        <f>IF(MCFT[[#This Row],[Day Change]]&gt;0,"UP","DOWN")</f>
        <v>UP</v>
      </c>
      <c r="L6287" s="9">
        <f>_xlfn.RANK.EQ(MCFT[[#This Row],[Date]],A:A,1)</f>
        <v>6286</v>
      </c>
      <c r="M6287" s="10">
        <f>_xlfn.RANK.AVG(MCFT[[#This Row],[Same change on date for AAPL]],AAPL,1)</f>
        <v>984</v>
      </c>
      <c r="N6287" s="2">
        <f>MCFT[[#This Row],[Close]]/MCFT[[#This Row],[Open]]</f>
        <v>0.98162824207492794</v>
      </c>
    </row>
    <row r="6288" spans="1:14" x14ac:dyDescent="0.25">
      <c r="A6288" s="1">
        <v>40588</v>
      </c>
      <c r="B6288" s="3">
        <v>27.209999</v>
      </c>
      <c r="C6288" s="3">
        <v>27.27</v>
      </c>
      <c r="D6288" s="3">
        <v>26.950001</v>
      </c>
      <c r="E6288" s="3">
        <v>27.23</v>
      </c>
      <c r="F6288" s="3">
        <v>22.298522999999999</v>
      </c>
      <c r="G6288">
        <v>56766200</v>
      </c>
      <c r="H6288" s="3" t="str">
        <f>TEXT(MCFT[[#This Row],[Date]],"dddd")</f>
        <v>Monday</v>
      </c>
      <c r="I6288" s="3">
        <f>MCFT[[#This Row],[Open]]-MCFT[[#This Row],[Close]]</f>
        <v>-2.0001000000000602E-2</v>
      </c>
      <c r="J6288" s="3">
        <f>INDEX(AAPL!$J:$J,MATCH(A:A,AAPL!$A:$A,0),1)</f>
        <v>-0.34142699999999593</v>
      </c>
      <c r="K6288" s="3" t="str">
        <f>IF(MCFT[[#This Row],[Day Change]]&gt;0,"UP","DOWN")</f>
        <v>DOWN</v>
      </c>
      <c r="L6288" s="9">
        <f>_xlfn.RANK.EQ(MCFT[[#This Row],[Date]],A:A,1)</f>
        <v>6287</v>
      </c>
      <c r="M6288" s="10">
        <f>_xlfn.RANK.AVG(MCFT[[#This Row],[Same change on date for AAPL]],AAPL,1)</f>
        <v>919</v>
      </c>
      <c r="N6288" s="2">
        <f>MCFT[[#This Row],[Close]]/MCFT[[#This Row],[Open]]</f>
        <v>1.0007350606664851</v>
      </c>
    </row>
    <row r="6289" spans="1:14" x14ac:dyDescent="0.25">
      <c r="A6289" s="1">
        <v>40589</v>
      </c>
      <c r="B6289" s="3">
        <v>27.040001</v>
      </c>
      <c r="C6289" s="3">
        <v>27.33</v>
      </c>
      <c r="D6289" s="3">
        <v>26.950001</v>
      </c>
      <c r="E6289" s="3">
        <v>26.959999</v>
      </c>
      <c r="F6289" s="3">
        <v>22.207906999999999</v>
      </c>
      <c r="G6289">
        <v>44116500</v>
      </c>
      <c r="H6289" s="3" t="str">
        <f>TEXT(MCFT[[#This Row],[Date]],"dddd")</f>
        <v>Tuesday</v>
      </c>
      <c r="I6289" s="3">
        <f>MCFT[[#This Row],[Open]]-MCFT[[#This Row],[Close]]</f>
        <v>8.0002000000000351E-2</v>
      </c>
      <c r="J6289" s="3">
        <f>INDEX(AAPL!$J:$J,MATCH(A:A,AAPL!$A:$A,0),1)</f>
        <v>-0.10142899999999599</v>
      </c>
      <c r="K6289" s="3" t="str">
        <f>IF(MCFT[[#This Row],[Day Change]]&gt;0,"UP","DOWN")</f>
        <v>UP</v>
      </c>
      <c r="L6289" s="9">
        <f>_xlfn.RANK.EQ(MCFT[[#This Row],[Date]],A:A,1)</f>
        <v>6288</v>
      </c>
      <c r="M6289" s="10">
        <f>_xlfn.RANK.AVG(MCFT[[#This Row],[Same change on date for AAPL]],AAPL,1)</f>
        <v>1533.5</v>
      </c>
      <c r="N6289" s="2">
        <f>MCFT[[#This Row],[Close]]/MCFT[[#This Row],[Open]]</f>
        <v>0.99704134626326379</v>
      </c>
    </row>
    <row r="6290" spans="1:14" x14ac:dyDescent="0.25">
      <c r="A6290" s="1">
        <v>40590</v>
      </c>
      <c r="B6290" s="3">
        <v>27.049999</v>
      </c>
      <c r="C6290" s="3">
        <v>27.07</v>
      </c>
      <c r="D6290" s="3">
        <v>26.6</v>
      </c>
      <c r="E6290" s="3">
        <v>27.02</v>
      </c>
      <c r="F6290" s="3">
        <v>22.257338000000001</v>
      </c>
      <c r="G6290">
        <v>70817900</v>
      </c>
      <c r="H6290" s="3" t="str">
        <f>TEXT(MCFT[[#This Row],[Date]],"dddd")</f>
        <v>Wednesday</v>
      </c>
      <c r="I6290" s="3">
        <f>MCFT[[#This Row],[Open]]-MCFT[[#This Row],[Close]]</f>
        <v>2.9999000000000109E-2</v>
      </c>
      <c r="J6290" s="3">
        <f>INDEX(AAPL!$J:$J,MATCH(A:A,AAPL!$A:$A,0),1)</f>
        <v>-0.33285499999999502</v>
      </c>
      <c r="K6290" s="3" t="str">
        <f>IF(MCFT[[#This Row],[Day Change]]&gt;0,"UP","DOWN")</f>
        <v>UP</v>
      </c>
      <c r="L6290" s="9">
        <f>_xlfn.RANK.EQ(MCFT[[#This Row],[Date]],A:A,1)</f>
        <v>6289</v>
      </c>
      <c r="M6290" s="10">
        <f>_xlfn.RANK.AVG(MCFT[[#This Row],[Same change on date for AAPL]],AAPL,1)</f>
        <v>937</v>
      </c>
      <c r="N6290" s="2">
        <f>MCFT[[#This Row],[Close]]/MCFT[[#This Row],[Open]]</f>
        <v>0.99889097962628393</v>
      </c>
    </row>
    <row r="6291" spans="1:14" x14ac:dyDescent="0.25">
      <c r="A6291" s="1">
        <v>40591</v>
      </c>
      <c r="B6291" s="3">
        <v>26.969999000000001</v>
      </c>
      <c r="C6291" s="3">
        <v>27.370000999999998</v>
      </c>
      <c r="D6291" s="3">
        <v>26.91</v>
      </c>
      <c r="E6291" s="3">
        <v>27.209999</v>
      </c>
      <c r="F6291" s="3">
        <v>22.413844999999998</v>
      </c>
      <c r="G6291">
        <v>57207300</v>
      </c>
      <c r="H6291" s="3" t="str">
        <f>TEXT(MCFT[[#This Row],[Date]],"dddd")</f>
        <v>Thursday</v>
      </c>
      <c r="I6291" s="3">
        <f>MCFT[[#This Row],[Open]]-MCFT[[#This Row],[Close]]</f>
        <v>-0.23999999999999844</v>
      </c>
      <c r="J6291" s="3">
        <f>INDEX(AAPL!$J:$J,MATCH(A:A,AAPL!$A:$A,0),1)</f>
        <v>-0.15000200000000063</v>
      </c>
      <c r="K6291" s="3" t="str">
        <f>IF(MCFT[[#This Row],[Day Change]]&gt;0,"UP","DOWN")</f>
        <v>DOWN</v>
      </c>
      <c r="L6291" s="9">
        <f>_xlfn.RANK.EQ(MCFT[[#This Row],[Date]],A:A,1)</f>
        <v>6290</v>
      </c>
      <c r="M6291" s="10">
        <f>_xlfn.RANK.AVG(MCFT[[#This Row],[Same change on date for AAPL]],AAPL,1)</f>
        <v>1334.5</v>
      </c>
      <c r="N6291" s="2">
        <f>MCFT[[#This Row],[Close]]/MCFT[[#This Row],[Open]]</f>
        <v>1.0088987767481934</v>
      </c>
    </row>
    <row r="6292" spans="1:14" x14ac:dyDescent="0.25">
      <c r="A6292" s="1">
        <v>40592</v>
      </c>
      <c r="B6292" s="3">
        <v>27.129999000000002</v>
      </c>
      <c r="C6292" s="3">
        <v>27.209999</v>
      </c>
      <c r="D6292" s="3">
        <v>26.99</v>
      </c>
      <c r="E6292" s="3">
        <v>27.059999000000001</v>
      </c>
      <c r="F6292" s="3">
        <v>22.290281</v>
      </c>
      <c r="G6292">
        <v>68667800</v>
      </c>
      <c r="H6292" s="3" t="str">
        <f>TEXT(MCFT[[#This Row],[Date]],"dddd")</f>
        <v>Friday</v>
      </c>
      <c r="I6292" s="3">
        <f>MCFT[[#This Row],[Open]]-MCFT[[#This Row],[Close]]</f>
        <v>7.0000000000000284E-2</v>
      </c>
      <c r="J6292" s="3">
        <f>INDEX(AAPL!$J:$J,MATCH(A:A,AAPL!$A:$A,0),1)</f>
        <v>1.1642840000000021</v>
      </c>
      <c r="K6292" s="3" t="str">
        <f>IF(MCFT[[#This Row],[Day Change]]&gt;0,"UP","DOWN")</f>
        <v>UP</v>
      </c>
      <c r="L6292" s="9">
        <f>_xlfn.RANK.EQ(MCFT[[#This Row],[Date]],A:A,1)</f>
        <v>6291</v>
      </c>
      <c r="M6292" s="10">
        <f>_xlfn.RANK.AVG(MCFT[[#This Row],[Same change on date for AAPL]],AAPL,1)</f>
        <v>7918</v>
      </c>
      <c r="N6292" s="2">
        <f>MCFT[[#This Row],[Close]]/MCFT[[#This Row],[Open]]</f>
        <v>0.99741983035089676</v>
      </c>
    </row>
    <row r="6293" spans="1:14" x14ac:dyDescent="0.25">
      <c r="A6293" s="1">
        <v>40596</v>
      </c>
      <c r="B6293" s="3">
        <v>26.780000999999999</v>
      </c>
      <c r="C6293" s="3">
        <v>27.1</v>
      </c>
      <c r="D6293" s="3">
        <v>26.52</v>
      </c>
      <c r="E6293" s="3">
        <v>26.59</v>
      </c>
      <c r="F6293" s="3">
        <v>21.903130999999998</v>
      </c>
      <c r="G6293">
        <v>60889000</v>
      </c>
      <c r="H6293" s="3" t="str">
        <f>TEXT(MCFT[[#This Row],[Date]],"dddd")</f>
        <v>Tuesday</v>
      </c>
      <c r="I6293" s="3">
        <f>MCFT[[#This Row],[Open]]-MCFT[[#This Row],[Close]]</f>
        <v>0.19000099999999875</v>
      </c>
      <c r="J6293" s="3">
        <f>INDEX(AAPL!$J:$J,MATCH(A:A,AAPL!$A:$A,0),1)</f>
        <v>0.50571500000000214</v>
      </c>
      <c r="K6293" s="3" t="str">
        <f>IF(MCFT[[#This Row],[Day Change]]&gt;0,"UP","DOWN")</f>
        <v>UP</v>
      </c>
      <c r="L6293" s="9">
        <f>_xlfn.RANK.EQ(MCFT[[#This Row],[Date]],A:A,1)</f>
        <v>6292</v>
      </c>
      <c r="M6293" s="10">
        <f>_xlfn.RANK.AVG(MCFT[[#This Row],[Same change on date for AAPL]],AAPL,1)</f>
        <v>7512.5</v>
      </c>
      <c r="N6293" s="2">
        <f>MCFT[[#This Row],[Close]]/MCFT[[#This Row],[Open]]</f>
        <v>0.99290511602296061</v>
      </c>
    </row>
    <row r="6294" spans="1:14" x14ac:dyDescent="0.25">
      <c r="A6294" s="1">
        <v>40597</v>
      </c>
      <c r="B6294" s="3">
        <v>26.530000999999999</v>
      </c>
      <c r="C6294" s="3">
        <v>26.860001</v>
      </c>
      <c r="D6294" s="3">
        <v>26.43</v>
      </c>
      <c r="E6294" s="3">
        <v>26.59</v>
      </c>
      <c r="F6294" s="3">
        <v>21.903130999999998</v>
      </c>
      <c r="G6294">
        <v>60234100</v>
      </c>
      <c r="H6294" s="3" t="str">
        <f>TEXT(MCFT[[#This Row],[Date]],"dddd")</f>
        <v>Wednesday</v>
      </c>
      <c r="I6294" s="3">
        <f>MCFT[[#This Row],[Open]]-MCFT[[#This Row],[Close]]</f>
        <v>-5.9999000000001246E-2</v>
      </c>
      <c r="J6294" s="3">
        <f>INDEX(AAPL!$J:$J,MATCH(A:A,AAPL!$A:$A,0),1)</f>
        <v>-0.54999899999999968</v>
      </c>
      <c r="K6294" s="3" t="str">
        <f>IF(MCFT[[#This Row],[Day Change]]&gt;0,"UP","DOWN")</f>
        <v>DOWN</v>
      </c>
      <c r="L6294" s="9">
        <f>_xlfn.RANK.EQ(MCFT[[#This Row],[Date]],A:A,1)</f>
        <v>6293</v>
      </c>
      <c r="M6294" s="10">
        <f>_xlfn.RANK.AVG(MCFT[[#This Row],[Same change on date for AAPL]],AAPL,1)</f>
        <v>662</v>
      </c>
      <c r="N6294" s="2">
        <f>MCFT[[#This Row],[Close]]/MCFT[[#This Row],[Open]]</f>
        <v>1.0022615528736694</v>
      </c>
    </row>
    <row r="6295" spans="1:14" x14ac:dyDescent="0.25">
      <c r="A6295" s="1">
        <v>40598</v>
      </c>
      <c r="B6295" s="3">
        <v>26.639999</v>
      </c>
      <c r="C6295" s="3">
        <v>27.059999000000001</v>
      </c>
      <c r="D6295" s="3">
        <v>26.5</v>
      </c>
      <c r="E6295" s="3">
        <v>26.77</v>
      </c>
      <c r="F6295" s="3">
        <v>22.051400999999998</v>
      </c>
      <c r="G6295">
        <v>64494200</v>
      </c>
      <c r="H6295" s="3" t="str">
        <f>TEXT(MCFT[[#This Row],[Date]],"dddd")</f>
        <v>Thursday</v>
      </c>
      <c r="I6295" s="3">
        <f>MCFT[[#This Row],[Open]]-MCFT[[#This Row],[Close]]</f>
        <v>-0.13000100000000003</v>
      </c>
      <c r="J6295" s="3">
        <f>INDEX(AAPL!$J:$J,MATCH(A:A,AAPL!$A:$A,0),1)</f>
        <v>0.16285699999999537</v>
      </c>
      <c r="K6295" s="3" t="str">
        <f>IF(MCFT[[#This Row],[Day Change]]&gt;0,"UP","DOWN")</f>
        <v>DOWN</v>
      </c>
      <c r="L6295" s="9">
        <f>_xlfn.RANK.EQ(MCFT[[#This Row],[Date]],A:A,1)</f>
        <v>6294</v>
      </c>
      <c r="M6295" s="10">
        <f>_xlfn.RANK.AVG(MCFT[[#This Row],[Same change on date for AAPL]],AAPL,1)</f>
        <v>6940</v>
      </c>
      <c r="N6295" s="2">
        <f>MCFT[[#This Row],[Close]]/MCFT[[#This Row],[Open]]</f>
        <v>1.0048799176005976</v>
      </c>
    </row>
    <row r="6296" spans="1:14" x14ac:dyDescent="0.25">
      <c r="A6296" s="1">
        <v>40599</v>
      </c>
      <c r="B6296" s="3">
        <v>26.91</v>
      </c>
      <c r="C6296" s="3">
        <v>26.950001</v>
      </c>
      <c r="D6296" s="3">
        <v>26.5</v>
      </c>
      <c r="E6296" s="3">
        <v>26.549999</v>
      </c>
      <c r="F6296" s="3">
        <v>21.870182</v>
      </c>
      <c r="G6296">
        <v>53006300</v>
      </c>
      <c r="H6296" s="3" t="str">
        <f>TEXT(MCFT[[#This Row],[Date]],"dddd")</f>
        <v>Friday</v>
      </c>
      <c r="I6296" s="3">
        <f>MCFT[[#This Row],[Open]]-MCFT[[#This Row],[Close]]</f>
        <v>0.36000100000000046</v>
      </c>
      <c r="J6296" s="3">
        <f>INDEX(AAPL!$J:$J,MATCH(A:A,AAPL!$A:$A,0),1)</f>
        <v>-0.41428700000000163</v>
      </c>
      <c r="K6296" s="3" t="str">
        <f>IF(MCFT[[#This Row],[Day Change]]&gt;0,"UP","DOWN")</f>
        <v>UP</v>
      </c>
      <c r="L6296" s="9">
        <f>_xlfn.RANK.EQ(MCFT[[#This Row],[Date]],A:A,1)</f>
        <v>6295</v>
      </c>
      <c r="M6296" s="10">
        <f>_xlfn.RANK.AVG(MCFT[[#This Row],[Same change on date for AAPL]],AAPL,1)</f>
        <v>808</v>
      </c>
      <c r="N6296" s="2">
        <f>MCFT[[#This Row],[Close]]/MCFT[[#This Row],[Open]]</f>
        <v>0.98662203641768853</v>
      </c>
    </row>
    <row r="6297" spans="1:14" x14ac:dyDescent="0.25">
      <c r="A6297" s="1">
        <v>40602</v>
      </c>
      <c r="B6297" s="3">
        <v>26.690000999999999</v>
      </c>
      <c r="C6297" s="3">
        <v>26.860001</v>
      </c>
      <c r="D6297" s="3">
        <v>26.51</v>
      </c>
      <c r="E6297" s="3">
        <v>26.58</v>
      </c>
      <c r="F6297" s="3">
        <v>21.894891999999999</v>
      </c>
      <c r="G6297">
        <v>51379900</v>
      </c>
      <c r="H6297" s="3" t="str">
        <f>TEXT(MCFT[[#This Row],[Date]],"dddd")</f>
        <v>Monday</v>
      </c>
      <c r="I6297" s="3">
        <f>MCFT[[#This Row],[Open]]-MCFT[[#This Row],[Close]]</f>
        <v>0.11000100000000046</v>
      </c>
      <c r="J6297" s="3">
        <f>INDEX(AAPL!$J:$J,MATCH(A:A,AAPL!$A:$A,0),1)</f>
        <v>-0.28142899999999571</v>
      </c>
      <c r="K6297" s="3" t="str">
        <f>IF(MCFT[[#This Row],[Day Change]]&gt;0,"UP","DOWN")</f>
        <v>UP</v>
      </c>
      <c r="L6297" s="9">
        <f>_xlfn.RANK.EQ(MCFT[[#This Row],[Date]],A:A,1)</f>
        <v>6296</v>
      </c>
      <c r="M6297" s="10">
        <f>_xlfn.RANK.AVG(MCFT[[#This Row],[Same change on date for AAPL]],AAPL,1)</f>
        <v>1019</v>
      </c>
      <c r="N6297" s="2">
        <f>MCFT[[#This Row],[Close]]/MCFT[[#This Row],[Open]]</f>
        <v>0.99587856890676019</v>
      </c>
    </row>
    <row r="6298" spans="1:14" x14ac:dyDescent="0.25">
      <c r="A6298" s="1">
        <v>40603</v>
      </c>
      <c r="B6298" s="3">
        <v>26.6</v>
      </c>
      <c r="C6298" s="3">
        <v>26.780000999999999</v>
      </c>
      <c r="D6298" s="3">
        <v>26.15</v>
      </c>
      <c r="E6298" s="3">
        <v>26.16</v>
      </c>
      <c r="F6298" s="3">
        <v>21.548925000000001</v>
      </c>
      <c r="G6298">
        <v>60055000</v>
      </c>
      <c r="H6298" s="3" t="str">
        <f>TEXT(MCFT[[#This Row],[Date]],"dddd")</f>
        <v>Tuesday</v>
      </c>
      <c r="I6298" s="3">
        <f>MCFT[[#This Row],[Open]]-MCFT[[#This Row],[Close]]</f>
        <v>0.44000000000000128</v>
      </c>
      <c r="J6298" s="3">
        <f>INDEX(AAPL!$J:$J,MATCH(A:A,AAPL!$A:$A,0),1)</f>
        <v>0.88000100000000003</v>
      </c>
      <c r="K6298" s="3" t="str">
        <f>IF(MCFT[[#This Row],[Day Change]]&gt;0,"UP","DOWN")</f>
        <v>UP</v>
      </c>
      <c r="L6298" s="9">
        <f>_xlfn.RANK.EQ(MCFT[[#This Row],[Date]],A:A,1)</f>
        <v>6297</v>
      </c>
      <c r="M6298" s="10">
        <f>_xlfn.RANK.AVG(MCFT[[#This Row],[Same change on date for AAPL]],AAPL,1)</f>
        <v>7783</v>
      </c>
      <c r="N6298" s="2">
        <f>MCFT[[#This Row],[Close]]/MCFT[[#This Row],[Open]]</f>
        <v>0.98345864661654125</v>
      </c>
    </row>
    <row r="6299" spans="1:14" x14ac:dyDescent="0.25">
      <c r="A6299" s="1">
        <v>40604</v>
      </c>
      <c r="B6299" s="3">
        <v>26.110001</v>
      </c>
      <c r="C6299" s="3">
        <v>26.370000999999998</v>
      </c>
      <c r="D6299" s="3">
        <v>26.040001</v>
      </c>
      <c r="E6299" s="3">
        <v>26.08</v>
      </c>
      <c r="F6299" s="3">
        <v>21.483025000000001</v>
      </c>
      <c r="G6299">
        <v>48658200</v>
      </c>
      <c r="H6299" s="3" t="str">
        <f>TEXT(MCFT[[#This Row],[Date]],"dddd")</f>
        <v>Wednesday</v>
      </c>
      <c r="I6299" s="3">
        <f>MCFT[[#This Row],[Open]]-MCFT[[#This Row],[Close]]</f>
        <v>3.0001000000002165E-2</v>
      </c>
      <c r="J6299" s="3">
        <f>INDEX(AAPL!$J:$J,MATCH(A:A,AAPL!$A:$A,0),1)</f>
        <v>-0.30856999999999601</v>
      </c>
      <c r="K6299" s="3" t="str">
        <f>IF(MCFT[[#This Row],[Day Change]]&gt;0,"UP","DOWN")</f>
        <v>UP</v>
      </c>
      <c r="L6299" s="9">
        <f>_xlfn.RANK.EQ(MCFT[[#This Row],[Date]],A:A,1)</f>
        <v>6298</v>
      </c>
      <c r="M6299" s="10">
        <f>_xlfn.RANK.AVG(MCFT[[#This Row],[Same change on date for AAPL]],AAPL,1)</f>
        <v>972</v>
      </c>
      <c r="N6299" s="2">
        <f>MCFT[[#This Row],[Close]]/MCFT[[#This Row],[Open]]</f>
        <v>0.99885097668131062</v>
      </c>
    </row>
    <row r="6300" spans="1:14" x14ac:dyDescent="0.25">
      <c r="A6300" s="1">
        <v>40605</v>
      </c>
      <c r="B6300" s="3">
        <v>26.26</v>
      </c>
      <c r="C6300" s="3">
        <v>26.4</v>
      </c>
      <c r="D6300" s="3">
        <v>26.18</v>
      </c>
      <c r="E6300" s="3">
        <v>26.200001</v>
      </c>
      <c r="F6300" s="3">
        <v>21.581873000000002</v>
      </c>
      <c r="G6300">
        <v>68271500</v>
      </c>
      <c r="H6300" s="3" t="str">
        <f>TEXT(MCFT[[#This Row],[Date]],"dddd")</f>
        <v>Thursday</v>
      </c>
      <c r="I6300" s="3">
        <f>MCFT[[#This Row],[Open]]-MCFT[[#This Row],[Close]]</f>
        <v>5.9999000000001246E-2</v>
      </c>
      <c r="J6300" s="3">
        <f>INDEX(AAPL!$J:$J,MATCH(A:A,AAPL!$A:$A,0),1)</f>
        <v>-0.33857300000000379</v>
      </c>
      <c r="K6300" s="3" t="str">
        <f>IF(MCFT[[#This Row],[Day Change]]&gt;0,"UP","DOWN")</f>
        <v>UP</v>
      </c>
      <c r="L6300" s="9">
        <f>_xlfn.RANK.EQ(MCFT[[#This Row],[Date]],A:A,1)</f>
        <v>6299</v>
      </c>
      <c r="M6300" s="10">
        <f>_xlfn.RANK.AVG(MCFT[[#This Row],[Same change on date for AAPL]],AAPL,1)</f>
        <v>927</v>
      </c>
      <c r="N6300" s="2">
        <f>MCFT[[#This Row],[Close]]/MCFT[[#This Row],[Open]]</f>
        <v>0.99771519421172883</v>
      </c>
    </row>
    <row r="6301" spans="1:14" x14ac:dyDescent="0.25">
      <c r="A6301" s="1">
        <v>40606</v>
      </c>
      <c r="B6301" s="3">
        <v>26.219999000000001</v>
      </c>
      <c r="C6301" s="3">
        <v>26.24</v>
      </c>
      <c r="D6301" s="3">
        <v>25.799999</v>
      </c>
      <c r="E6301" s="3">
        <v>25.950001</v>
      </c>
      <c r="F6301" s="3">
        <v>21.375937</v>
      </c>
      <c r="G6301">
        <v>70437200</v>
      </c>
      <c r="H6301" s="3" t="str">
        <f>TEXT(MCFT[[#This Row],[Date]],"dddd")</f>
        <v>Friday</v>
      </c>
      <c r="I6301" s="3">
        <f>MCFT[[#This Row],[Open]]-MCFT[[#This Row],[Close]]</f>
        <v>0.26999800000000107</v>
      </c>
      <c r="J6301" s="3">
        <f>INDEX(AAPL!$J:$J,MATCH(A:A,AAPL!$A:$A,0),1)</f>
        <v>1.0002000000000066E-2</v>
      </c>
      <c r="K6301" s="3" t="str">
        <f>IF(MCFT[[#This Row],[Day Change]]&gt;0,"UP","DOWN")</f>
        <v>UP</v>
      </c>
      <c r="L6301" s="9">
        <f>_xlfn.RANK.EQ(MCFT[[#This Row],[Date]],A:A,1)</f>
        <v>6300</v>
      </c>
      <c r="M6301" s="10">
        <f>_xlfn.RANK.AVG(MCFT[[#This Row],[Same change on date for AAPL]],AAPL,1)</f>
        <v>4863</v>
      </c>
      <c r="N6301" s="2">
        <f>MCFT[[#This Row],[Close]]/MCFT[[#This Row],[Open]]</f>
        <v>0.98970259304739094</v>
      </c>
    </row>
    <row r="6302" spans="1:14" x14ac:dyDescent="0.25">
      <c r="A6302" s="1">
        <v>40609</v>
      </c>
      <c r="B6302" s="3">
        <v>26.129999000000002</v>
      </c>
      <c r="C6302" s="3">
        <v>26.27</v>
      </c>
      <c r="D6302" s="3">
        <v>25.549999</v>
      </c>
      <c r="E6302" s="3">
        <v>25.719999000000001</v>
      </c>
      <c r="F6302" s="3">
        <v>21.186478000000001</v>
      </c>
      <c r="G6302">
        <v>64980400</v>
      </c>
      <c r="H6302" s="3" t="str">
        <f>TEXT(MCFT[[#This Row],[Date]],"dddd")</f>
        <v>Monday</v>
      </c>
      <c r="I6302" s="3">
        <f>MCFT[[#This Row],[Open]]-MCFT[[#This Row],[Close]]</f>
        <v>0.41000000000000014</v>
      </c>
      <c r="J6302" s="3">
        <f>INDEX(AAPL!$J:$J,MATCH(A:A,AAPL!$A:$A,0),1)</f>
        <v>0.86285800000000279</v>
      </c>
      <c r="K6302" s="3" t="str">
        <f>IF(MCFT[[#This Row],[Day Change]]&gt;0,"UP","DOWN")</f>
        <v>UP</v>
      </c>
      <c r="L6302" s="9">
        <f>_xlfn.RANK.EQ(MCFT[[#This Row],[Date]],A:A,1)</f>
        <v>6301</v>
      </c>
      <c r="M6302" s="10">
        <f>_xlfn.RANK.AVG(MCFT[[#This Row],[Same change on date for AAPL]],AAPL,1)</f>
        <v>7779</v>
      </c>
      <c r="N6302" s="2">
        <f>MCFT[[#This Row],[Close]]/MCFT[[#This Row],[Open]]</f>
        <v>0.98430922251470432</v>
      </c>
    </row>
    <row r="6303" spans="1:14" x14ac:dyDescent="0.25">
      <c r="A6303" s="1">
        <v>40610</v>
      </c>
      <c r="B6303" s="3">
        <v>25.77</v>
      </c>
      <c r="C6303" s="3">
        <v>26.02</v>
      </c>
      <c r="D6303" s="3">
        <v>25.65</v>
      </c>
      <c r="E6303" s="3">
        <v>25.91</v>
      </c>
      <c r="F6303" s="3">
        <v>21.342991000000001</v>
      </c>
      <c r="G6303">
        <v>50549800</v>
      </c>
      <c r="H6303" s="3" t="str">
        <f>TEXT(MCFT[[#This Row],[Date]],"dddd")</f>
        <v>Tuesday</v>
      </c>
      <c r="I6303" s="3">
        <f>MCFT[[#This Row],[Open]]-MCFT[[#This Row],[Close]]</f>
        <v>-0.14000000000000057</v>
      </c>
      <c r="J6303" s="3">
        <f>INDEX(AAPL!$J:$J,MATCH(A:A,AAPL!$A:$A,0),1)</f>
        <v>-0.1214299999999966</v>
      </c>
      <c r="K6303" s="3" t="str">
        <f>IF(MCFT[[#This Row],[Day Change]]&gt;0,"UP","DOWN")</f>
        <v>DOWN</v>
      </c>
      <c r="L6303" s="9">
        <f>_xlfn.RANK.EQ(MCFT[[#This Row],[Date]],A:A,1)</f>
        <v>6302</v>
      </c>
      <c r="M6303" s="10">
        <f>_xlfn.RANK.AVG(MCFT[[#This Row],[Same change on date for AAPL]],AAPL,1)</f>
        <v>1453</v>
      </c>
      <c r="N6303" s="2">
        <f>MCFT[[#This Row],[Close]]/MCFT[[#This Row],[Open]]</f>
        <v>1.0054326736515329</v>
      </c>
    </row>
    <row r="6304" spans="1:14" x14ac:dyDescent="0.25">
      <c r="A6304" s="1">
        <v>40611</v>
      </c>
      <c r="B6304" s="3">
        <v>25.809999000000001</v>
      </c>
      <c r="C6304" s="3">
        <v>25.98</v>
      </c>
      <c r="D6304" s="3">
        <v>25.66</v>
      </c>
      <c r="E6304" s="3">
        <v>25.889999</v>
      </c>
      <c r="F6304" s="3">
        <v>21.326516999999999</v>
      </c>
      <c r="G6304">
        <v>39789100</v>
      </c>
      <c r="H6304" s="3" t="str">
        <f>TEXT(MCFT[[#This Row],[Date]],"dddd")</f>
        <v>Wednesday</v>
      </c>
      <c r="I6304" s="3">
        <f>MCFT[[#This Row],[Open]]-MCFT[[#This Row],[Close]]</f>
        <v>-7.9999999999998295E-2</v>
      </c>
      <c r="J6304" s="3">
        <f>INDEX(AAPL!$J:$J,MATCH(A:A,AAPL!$A:$A,0),1)</f>
        <v>0.31714199999999693</v>
      </c>
      <c r="K6304" s="3" t="str">
        <f>IF(MCFT[[#This Row],[Day Change]]&gt;0,"UP","DOWN")</f>
        <v>DOWN</v>
      </c>
      <c r="L6304" s="9">
        <f>_xlfn.RANK.EQ(MCFT[[#This Row],[Date]],A:A,1)</f>
        <v>6303</v>
      </c>
      <c r="M6304" s="10">
        <f>_xlfn.RANK.AVG(MCFT[[#This Row],[Same change on date for AAPL]],AAPL,1)</f>
        <v>7262</v>
      </c>
      <c r="N6304" s="2">
        <f>MCFT[[#This Row],[Close]]/MCFT[[#This Row],[Open]]</f>
        <v>1.0030995739286932</v>
      </c>
    </row>
    <row r="6305" spans="1:14" x14ac:dyDescent="0.25">
      <c r="A6305" s="1">
        <v>40612</v>
      </c>
      <c r="B6305" s="3">
        <v>25.620000999999998</v>
      </c>
      <c r="C6305" s="3">
        <v>25.709999</v>
      </c>
      <c r="D6305" s="3">
        <v>25.35</v>
      </c>
      <c r="E6305" s="3">
        <v>25.41</v>
      </c>
      <c r="F6305" s="3">
        <v>20.931125999999999</v>
      </c>
      <c r="G6305">
        <v>66549500</v>
      </c>
      <c r="H6305" s="3" t="str">
        <f>TEXT(MCFT[[#This Row],[Date]],"dddd")</f>
        <v>Thursday</v>
      </c>
      <c r="I6305" s="3">
        <f>MCFT[[#This Row],[Open]]-MCFT[[#This Row],[Close]]</f>
        <v>0.21000099999999833</v>
      </c>
      <c r="J6305" s="3">
        <f>INDEX(AAPL!$J:$J,MATCH(A:A,AAPL!$A:$A,0),1)</f>
        <v>0.35000300000000095</v>
      </c>
      <c r="K6305" s="3" t="str">
        <f>IF(MCFT[[#This Row],[Day Change]]&gt;0,"UP","DOWN")</f>
        <v>UP</v>
      </c>
      <c r="L6305" s="9">
        <f>_xlfn.RANK.EQ(MCFT[[#This Row],[Date]],A:A,1)</f>
        <v>6304</v>
      </c>
      <c r="M6305" s="10">
        <f>_xlfn.RANK.AVG(MCFT[[#This Row],[Same change on date for AAPL]],AAPL,1)</f>
        <v>7322</v>
      </c>
      <c r="N6305" s="2">
        <f>MCFT[[#This Row],[Close]]/MCFT[[#This Row],[Open]]</f>
        <v>0.99180323997645436</v>
      </c>
    </row>
    <row r="6306" spans="1:14" x14ac:dyDescent="0.25">
      <c r="A6306" s="1">
        <v>40613</v>
      </c>
      <c r="B6306" s="3">
        <v>25.41</v>
      </c>
      <c r="C6306" s="3">
        <v>25.85</v>
      </c>
      <c r="D6306" s="3">
        <v>25.360001</v>
      </c>
      <c r="E6306" s="3">
        <v>25.68</v>
      </c>
      <c r="F6306" s="3">
        <v>21.15353</v>
      </c>
      <c r="G6306">
        <v>49905800</v>
      </c>
      <c r="H6306" s="3" t="str">
        <f>TEXT(MCFT[[#This Row],[Date]],"dddd")</f>
        <v>Friday</v>
      </c>
      <c r="I6306" s="3">
        <f>MCFT[[#This Row],[Open]]-MCFT[[#This Row],[Close]]</f>
        <v>-0.26999999999999957</v>
      </c>
      <c r="J6306" s="3">
        <f>INDEX(AAPL!$J:$J,MATCH(A:A,AAPL!$A:$A,0),1)</f>
        <v>-0.95142700000000247</v>
      </c>
      <c r="K6306" s="3" t="str">
        <f>IF(MCFT[[#This Row],[Day Change]]&gt;0,"UP","DOWN")</f>
        <v>DOWN</v>
      </c>
      <c r="L6306" s="9">
        <f>_xlfn.RANK.EQ(MCFT[[#This Row],[Date]],A:A,1)</f>
        <v>6305</v>
      </c>
      <c r="M6306" s="10">
        <f>_xlfn.RANK.AVG(MCFT[[#This Row],[Same change on date for AAPL]],AAPL,1)</f>
        <v>374</v>
      </c>
      <c r="N6306" s="2">
        <f>MCFT[[#This Row],[Close]]/MCFT[[#This Row],[Open]]</f>
        <v>1.0106257378984651</v>
      </c>
    </row>
    <row r="6307" spans="1:14" x14ac:dyDescent="0.25">
      <c r="A6307" s="1">
        <v>40616</v>
      </c>
      <c r="B6307" s="3">
        <v>25.49</v>
      </c>
      <c r="C6307" s="3">
        <v>25.76</v>
      </c>
      <c r="D6307" s="3">
        <v>25.35</v>
      </c>
      <c r="E6307" s="3">
        <v>25.690000999999999</v>
      </c>
      <c r="F6307" s="3">
        <v>21.161771999999999</v>
      </c>
      <c r="G6307">
        <v>54473400</v>
      </c>
      <c r="H6307" s="3" t="str">
        <f>TEXT(MCFT[[#This Row],[Date]],"dddd")</f>
        <v>Monday</v>
      </c>
      <c r="I6307" s="3">
        <f>MCFT[[#This Row],[Open]]-MCFT[[#This Row],[Close]]</f>
        <v>-0.20000100000000032</v>
      </c>
      <c r="J6307" s="3">
        <f>INDEX(AAPL!$J:$J,MATCH(A:A,AAPL!$A:$A,0),1)</f>
        <v>-5.4287000000002195E-2</v>
      </c>
      <c r="K6307" s="3" t="str">
        <f>IF(MCFT[[#This Row],[Day Change]]&gt;0,"UP","DOWN")</f>
        <v>DOWN</v>
      </c>
      <c r="L6307" s="9">
        <f>_xlfn.RANK.EQ(MCFT[[#This Row],[Date]],A:A,1)</f>
        <v>6306</v>
      </c>
      <c r="M6307" s="10">
        <f>_xlfn.RANK.AVG(MCFT[[#This Row],[Same change on date for AAPL]],AAPL,1)</f>
        <v>1928</v>
      </c>
      <c r="N6307" s="2">
        <f>MCFT[[#This Row],[Close]]/MCFT[[#This Row],[Open]]</f>
        <v>1.0078462534327188</v>
      </c>
    </row>
    <row r="6308" spans="1:14" x14ac:dyDescent="0.25">
      <c r="A6308" s="1">
        <v>40617</v>
      </c>
      <c r="B6308" s="3">
        <v>25.08</v>
      </c>
      <c r="C6308" s="3">
        <v>25.469999000000001</v>
      </c>
      <c r="D6308" s="3">
        <v>25</v>
      </c>
      <c r="E6308" s="3">
        <v>25.389999</v>
      </c>
      <c r="F6308" s="3">
        <v>20.914648</v>
      </c>
      <c r="G6308">
        <v>76067300</v>
      </c>
      <c r="H6308" s="3" t="str">
        <f>TEXT(MCFT[[#This Row],[Date]],"dddd")</f>
        <v>Tuesday</v>
      </c>
      <c r="I6308" s="3">
        <f>MCFT[[#This Row],[Open]]-MCFT[[#This Row],[Close]]</f>
        <v>-0.30999900000000125</v>
      </c>
      <c r="J6308" s="3">
        <f>INDEX(AAPL!$J:$J,MATCH(A:A,AAPL!$A:$A,0),1)</f>
        <v>-0.47571200000000147</v>
      </c>
      <c r="K6308" s="3" t="str">
        <f>IF(MCFT[[#This Row],[Day Change]]&gt;0,"UP","DOWN")</f>
        <v>DOWN</v>
      </c>
      <c r="L6308" s="9">
        <f>_xlfn.RANK.EQ(MCFT[[#This Row],[Date]],A:A,1)</f>
        <v>6307</v>
      </c>
      <c r="M6308" s="10">
        <f>_xlfn.RANK.AVG(MCFT[[#This Row],[Same change on date for AAPL]],AAPL,1)</f>
        <v>747</v>
      </c>
      <c r="N6308" s="2">
        <f>MCFT[[#This Row],[Close]]/MCFT[[#This Row],[Open]]</f>
        <v>1.0123604066985648</v>
      </c>
    </row>
    <row r="6309" spans="1:14" x14ac:dyDescent="0.25">
      <c r="A6309" s="1">
        <v>40618</v>
      </c>
      <c r="B6309" s="3">
        <v>25.219999000000001</v>
      </c>
      <c r="C6309" s="3">
        <v>25.280000999999999</v>
      </c>
      <c r="D6309" s="3">
        <v>24.68</v>
      </c>
      <c r="E6309" s="3">
        <v>24.790001</v>
      </c>
      <c r="F6309" s="3">
        <v>20.420407999999998</v>
      </c>
      <c r="G6309">
        <v>100725400</v>
      </c>
      <c r="H6309" s="3" t="str">
        <f>TEXT(MCFT[[#This Row],[Date]],"dddd")</f>
        <v>Wednesday</v>
      </c>
      <c r="I6309" s="3">
        <f>MCFT[[#This Row],[Open]]-MCFT[[#This Row],[Close]]</f>
        <v>0.42999800000000121</v>
      </c>
      <c r="J6309" s="3">
        <f>INDEX(AAPL!$J:$J,MATCH(A:A,AAPL!$A:$A,0),1)</f>
        <v>1.7128560000000022</v>
      </c>
      <c r="K6309" s="3" t="str">
        <f>IF(MCFT[[#This Row],[Day Change]]&gt;0,"UP","DOWN")</f>
        <v>UP</v>
      </c>
      <c r="L6309" s="9">
        <f>_xlfn.RANK.EQ(MCFT[[#This Row],[Date]],A:A,1)</f>
        <v>6308</v>
      </c>
      <c r="M6309" s="10">
        <f>_xlfn.RANK.AVG(MCFT[[#This Row],[Same change on date for AAPL]],AAPL,1)</f>
        <v>8062</v>
      </c>
      <c r="N6309" s="2">
        <f>MCFT[[#This Row],[Close]]/MCFT[[#This Row],[Open]]</f>
        <v>0.98295011827716561</v>
      </c>
    </row>
    <row r="6310" spans="1:14" x14ac:dyDescent="0.25">
      <c r="A6310" s="1">
        <v>40619</v>
      </c>
      <c r="B6310" s="3">
        <v>25.059999000000001</v>
      </c>
      <c r="C6310" s="3">
        <v>25.219999000000001</v>
      </c>
      <c r="D6310" s="3">
        <v>24.75</v>
      </c>
      <c r="E6310" s="3">
        <v>24.780000999999999</v>
      </c>
      <c r="F6310" s="3">
        <v>20.412167</v>
      </c>
      <c r="G6310">
        <v>62497000</v>
      </c>
      <c r="H6310" s="3" t="str">
        <f>TEXT(MCFT[[#This Row],[Date]],"dddd")</f>
        <v>Thursday</v>
      </c>
      <c r="I6310" s="3">
        <f>MCFT[[#This Row],[Open]]-MCFT[[#This Row],[Close]]</f>
        <v>0.27999800000000263</v>
      </c>
      <c r="J6310" s="3">
        <f>INDEX(AAPL!$J:$J,MATCH(A:A,AAPL!$A:$A,0),1)</f>
        <v>0.31285799999999853</v>
      </c>
      <c r="K6310" s="3" t="str">
        <f>IF(MCFT[[#This Row],[Day Change]]&gt;0,"UP","DOWN")</f>
        <v>UP</v>
      </c>
      <c r="L6310" s="9">
        <f>_xlfn.RANK.EQ(MCFT[[#This Row],[Date]],A:A,1)</f>
        <v>6309</v>
      </c>
      <c r="M6310" s="10">
        <f>_xlfn.RANK.AVG(MCFT[[#This Row],[Same change on date for AAPL]],AAPL,1)</f>
        <v>7254</v>
      </c>
      <c r="N6310" s="2">
        <f>MCFT[[#This Row],[Close]]/MCFT[[#This Row],[Open]]</f>
        <v>0.98882689500506349</v>
      </c>
    </row>
    <row r="6311" spans="1:14" x14ac:dyDescent="0.25">
      <c r="A6311" s="1">
        <v>40620</v>
      </c>
      <c r="B6311" s="3">
        <v>25.059999000000001</v>
      </c>
      <c r="C6311" s="3">
        <v>25.18</v>
      </c>
      <c r="D6311" s="3">
        <v>24.799999</v>
      </c>
      <c r="E6311" s="3">
        <v>24.799999</v>
      </c>
      <c r="F6311" s="3">
        <v>20.428647999999999</v>
      </c>
      <c r="G6311">
        <v>85486700</v>
      </c>
      <c r="H6311" s="3" t="str">
        <f>TEXT(MCFT[[#This Row],[Date]],"dddd")</f>
        <v>Friday</v>
      </c>
      <c r="I6311" s="3">
        <f>MCFT[[#This Row],[Open]]-MCFT[[#This Row],[Close]]</f>
        <v>0.26000000000000156</v>
      </c>
      <c r="J6311" s="3">
        <f>INDEX(AAPL!$J:$J,MATCH(A:A,AAPL!$A:$A,0),1)</f>
        <v>0.92285900000000254</v>
      </c>
      <c r="K6311" s="3" t="str">
        <f>IF(MCFT[[#This Row],[Day Change]]&gt;0,"UP","DOWN")</f>
        <v>UP</v>
      </c>
      <c r="L6311" s="9">
        <f>_xlfn.RANK.EQ(MCFT[[#This Row],[Date]],A:A,1)</f>
        <v>6310</v>
      </c>
      <c r="M6311" s="10">
        <f>_xlfn.RANK.AVG(MCFT[[#This Row],[Same change on date for AAPL]],AAPL,1)</f>
        <v>7805.5</v>
      </c>
      <c r="N6311" s="2">
        <f>MCFT[[#This Row],[Close]]/MCFT[[#This Row],[Open]]</f>
        <v>0.98962489982541491</v>
      </c>
    </row>
    <row r="6312" spans="1:14" x14ac:dyDescent="0.25">
      <c r="A6312" s="1">
        <v>40623</v>
      </c>
      <c r="B6312" s="3">
        <v>25.18</v>
      </c>
      <c r="C6312" s="3">
        <v>25.58</v>
      </c>
      <c r="D6312" s="3">
        <v>25.15</v>
      </c>
      <c r="E6312" s="3">
        <v>25.33</v>
      </c>
      <c r="F6312" s="3">
        <v>20.865227000000001</v>
      </c>
      <c r="G6312">
        <v>46878100</v>
      </c>
      <c r="H6312" s="3" t="str">
        <f>TEXT(MCFT[[#This Row],[Date]],"dddd")</f>
        <v>Monday</v>
      </c>
      <c r="I6312" s="3">
        <f>MCFT[[#This Row],[Open]]-MCFT[[#This Row],[Close]]</f>
        <v>-0.14999999999999858</v>
      </c>
      <c r="J6312" s="3">
        <f>INDEX(AAPL!$J:$J,MATCH(A:A,AAPL!$A:$A,0),1)</f>
        <v>-0.47285500000000269</v>
      </c>
      <c r="K6312" s="3" t="str">
        <f>IF(MCFT[[#This Row],[Day Change]]&gt;0,"UP","DOWN")</f>
        <v>DOWN</v>
      </c>
      <c r="L6312" s="9">
        <f>_xlfn.RANK.EQ(MCFT[[#This Row],[Date]],A:A,1)</f>
        <v>6311</v>
      </c>
      <c r="M6312" s="10">
        <f>_xlfn.RANK.AVG(MCFT[[#This Row],[Same change on date for AAPL]],AAPL,1)</f>
        <v>749</v>
      </c>
      <c r="N6312" s="2">
        <f>MCFT[[#This Row],[Close]]/MCFT[[#This Row],[Open]]</f>
        <v>1.0059571088165209</v>
      </c>
    </row>
    <row r="6313" spans="1:14" x14ac:dyDescent="0.25">
      <c r="A6313" s="1">
        <v>40624</v>
      </c>
      <c r="B6313" s="3">
        <v>25.299999</v>
      </c>
      <c r="C6313" s="3">
        <v>25.459999</v>
      </c>
      <c r="D6313" s="3">
        <v>25.23</v>
      </c>
      <c r="E6313" s="3">
        <v>25.299999</v>
      </c>
      <c r="F6313" s="3">
        <v>20.840508</v>
      </c>
      <c r="G6313">
        <v>30895600</v>
      </c>
      <c r="H6313" s="3" t="str">
        <f>TEXT(MCFT[[#This Row],[Date]],"dddd")</f>
        <v>Tuesday</v>
      </c>
      <c r="I6313" s="3">
        <f>MCFT[[#This Row],[Open]]-MCFT[[#This Row],[Close]]</f>
        <v>0</v>
      </c>
      <c r="J6313" s="3">
        <f>INDEX(AAPL!$J:$J,MATCH(A:A,AAPL!$A:$A,0),1)</f>
        <v>0.19428199999999407</v>
      </c>
      <c r="K6313" s="3" t="str">
        <f>IF(MCFT[[#This Row],[Day Change]]&gt;0,"UP","DOWN")</f>
        <v>DOWN</v>
      </c>
      <c r="L6313" s="9">
        <f>_xlfn.RANK.EQ(MCFT[[#This Row],[Date]],A:A,1)</f>
        <v>6312</v>
      </c>
      <c r="M6313" s="10">
        <f>_xlfn.RANK.AVG(MCFT[[#This Row],[Same change on date for AAPL]],AAPL,1)</f>
        <v>7034</v>
      </c>
      <c r="N6313" s="2">
        <f>MCFT[[#This Row],[Close]]/MCFT[[#This Row],[Open]]</f>
        <v>1</v>
      </c>
    </row>
    <row r="6314" spans="1:14" x14ac:dyDescent="0.25">
      <c r="A6314" s="1">
        <v>40625</v>
      </c>
      <c r="B6314" s="3">
        <v>25.23</v>
      </c>
      <c r="C6314" s="3">
        <v>25.610001</v>
      </c>
      <c r="D6314" s="3">
        <v>25.18</v>
      </c>
      <c r="E6314" s="3">
        <v>25.540001</v>
      </c>
      <c r="F6314" s="3">
        <v>21.038209999999999</v>
      </c>
      <c r="G6314">
        <v>43969000</v>
      </c>
      <c r="H6314" s="3" t="str">
        <f>TEXT(MCFT[[#This Row],[Date]],"dddd")</f>
        <v>Wednesday</v>
      </c>
      <c r="I6314" s="3">
        <f>MCFT[[#This Row],[Open]]-MCFT[[#This Row],[Close]]</f>
        <v>-0.31000099999999975</v>
      </c>
      <c r="J6314" s="3">
        <f>INDEX(AAPL!$J:$J,MATCH(A:A,AAPL!$A:$A,0),1)</f>
        <v>1.2855999999999312E-2</v>
      </c>
      <c r="K6314" s="3" t="str">
        <f>IF(MCFT[[#This Row],[Day Change]]&gt;0,"UP","DOWN")</f>
        <v>DOWN</v>
      </c>
      <c r="L6314" s="9">
        <f>_xlfn.RANK.EQ(MCFT[[#This Row],[Date]],A:A,1)</f>
        <v>6313</v>
      </c>
      <c r="M6314" s="10">
        <f>_xlfn.RANK.AVG(MCFT[[#This Row],[Same change on date for AAPL]],AAPL,1)</f>
        <v>4935</v>
      </c>
      <c r="N6314" s="2">
        <f>MCFT[[#This Row],[Close]]/MCFT[[#This Row],[Open]]</f>
        <v>1.0122869996036465</v>
      </c>
    </row>
    <row r="6315" spans="1:14" x14ac:dyDescent="0.25">
      <c r="A6315" s="1">
        <v>40626</v>
      </c>
      <c r="B6315" s="3">
        <v>25.6</v>
      </c>
      <c r="C6315" s="3">
        <v>25.870000999999998</v>
      </c>
      <c r="D6315" s="3">
        <v>25.5</v>
      </c>
      <c r="E6315" s="3">
        <v>25.809999000000001</v>
      </c>
      <c r="F6315" s="3">
        <v>21.260615999999999</v>
      </c>
      <c r="G6315">
        <v>38696700</v>
      </c>
      <c r="H6315" s="3" t="str">
        <f>TEXT(MCFT[[#This Row],[Date]],"dddd")</f>
        <v>Thursday</v>
      </c>
      <c r="I6315" s="3">
        <f>MCFT[[#This Row],[Open]]-MCFT[[#This Row],[Close]]</f>
        <v>-0.20999899999999982</v>
      </c>
      <c r="J6315" s="3">
        <f>INDEX(AAPL!$J:$J,MATCH(A:A,AAPL!$A:$A,0),1)</f>
        <v>-0.44571700000000192</v>
      </c>
      <c r="K6315" s="3" t="str">
        <f>IF(MCFT[[#This Row],[Day Change]]&gt;0,"UP","DOWN")</f>
        <v>DOWN</v>
      </c>
      <c r="L6315" s="9">
        <f>_xlfn.RANK.EQ(MCFT[[#This Row],[Date]],A:A,1)</f>
        <v>6314</v>
      </c>
      <c r="M6315" s="10">
        <f>_xlfn.RANK.AVG(MCFT[[#This Row],[Same change on date for AAPL]],AAPL,1)</f>
        <v>775</v>
      </c>
      <c r="N6315" s="2">
        <f>MCFT[[#This Row],[Close]]/MCFT[[#This Row],[Open]]</f>
        <v>1.0082030859375</v>
      </c>
    </row>
    <row r="6316" spans="1:14" x14ac:dyDescent="0.25">
      <c r="A6316" s="1">
        <v>40627</v>
      </c>
      <c r="B6316" s="3">
        <v>25.93</v>
      </c>
      <c r="C6316" s="3">
        <v>25.950001</v>
      </c>
      <c r="D6316" s="3">
        <v>25.59</v>
      </c>
      <c r="E6316" s="3">
        <v>25.620000999999998</v>
      </c>
      <c r="F6316" s="3">
        <v>21.104105000000001</v>
      </c>
      <c r="G6316">
        <v>57029800</v>
      </c>
      <c r="H6316" s="3" t="str">
        <f>TEXT(MCFT[[#This Row],[Date]],"dddd")</f>
        <v>Friday</v>
      </c>
      <c r="I6316" s="3">
        <f>MCFT[[#This Row],[Open]]-MCFT[[#This Row],[Close]]</f>
        <v>0.30999900000000125</v>
      </c>
      <c r="J6316" s="3">
        <f>INDEX(AAPL!$J:$J,MATCH(A:A,AAPL!$A:$A,0),1)</f>
        <v>-0.4957160000000016</v>
      </c>
      <c r="K6316" s="3" t="str">
        <f>IF(MCFT[[#This Row],[Day Change]]&gt;0,"UP","DOWN")</f>
        <v>UP</v>
      </c>
      <c r="L6316" s="9">
        <f>_xlfn.RANK.EQ(MCFT[[#This Row],[Date]],A:A,1)</f>
        <v>6315</v>
      </c>
      <c r="M6316" s="10">
        <f>_xlfn.RANK.AVG(MCFT[[#This Row],[Same change on date for AAPL]],AAPL,1)</f>
        <v>717</v>
      </c>
      <c r="N6316" s="2">
        <f>MCFT[[#This Row],[Close]]/MCFT[[#This Row],[Open]]</f>
        <v>0.98804477439259542</v>
      </c>
    </row>
    <row r="6317" spans="1:14" x14ac:dyDescent="0.25">
      <c r="A6317" s="1">
        <v>40630</v>
      </c>
      <c r="B6317" s="3">
        <v>25.66</v>
      </c>
      <c r="C6317" s="3">
        <v>25.719999000000001</v>
      </c>
      <c r="D6317" s="3">
        <v>25.379999000000002</v>
      </c>
      <c r="E6317" s="3">
        <v>25.41</v>
      </c>
      <c r="F6317" s="3">
        <v>20.931125999999999</v>
      </c>
      <c r="G6317">
        <v>48973200</v>
      </c>
      <c r="H6317" s="3" t="str">
        <f>TEXT(MCFT[[#This Row],[Date]],"dddd")</f>
        <v>Monday</v>
      </c>
      <c r="I6317" s="3">
        <f>MCFT[[#This Row],[Open]]-MCFT[[#This Row],[Close]]</f>
        <v>0.25</v>
      </c>
      <c r="J6317" s="3">
        <f>INDEX(AAPL!$J:$J,MATCH(A:A,AAPL!$A:$A,0),1)</f>
        <v>0.38714199999999721</v>
      </c>
      <c r="K6317" s="3" t="str">
        <f>IF(MCFT[[#This Row],[Day Change]]&gt;0,"UP","DOWN")</f>
        <v>UP</v>
      </c>
      <c r="L6317" s="9">
        <f>_xlfn.RANK.EQ(MCFT[[#This Row],[Date]],A:A,1)</f>
        <v>6316</v>
      </c>
      <c r="M6317" s="10">
        <f>_xlfn.RANK.AVG(MCFT[[#This Row],[Same change on date for AAPL]],AAPL,1)</f>
        <v>7371</v>
      </c>
      <c r="N6317" s="2">
        <f>MCFT[[#This Row],[Close]]/MCFT[[#This Row],[Open]]</f>
        <v>0.99025720966484798</v>
      </c>
    </row>
    <row r="6318" spans="1:14" x14ac:dyDescent="0.25">
      <c r="A6318" s="1">
        <v>40631</v>
      </c>
      <c r="B6318" s="3">
        <v>25.34</v>
      </c>
      <c r="C6318" s="3">
        <v>25.52</v>
      </c>
      <c r="D6318" s="3">
        <v>25.299999</v>
      </c>
      <c r="E6318" s="3">
        <v>25.49</v>
      </c>
      <c r="F6318" s="3">
        <v>20.997019000000002</v>
      </c>
      <c r="G6318">
        <v>40763500</v>
      </c>
      <c r="H6318" s="3" t="str">
        <f>TEXT(MCFT[[#This Row],[Date]],"dddd")</f>
        <v>Tuesday</v>
      </c>
      <c r="I6318" s="3">
        <f>MCFT[[#This Row],[Open]]-MCFT[[#This Row],[Close]]</f>
        <v>-0.14999999999999858</v>
      </c>
      <c r="J6318" s="3">
        <f>INDEX(AAPL!$J:$J,MATCH(A:A,AAPL!$A:$A,0),1)</f>
        <v>-0.47142799999999596</v>
      </c>
      <c r="K6318" s="3" t="str">
        <f>IF(MCFT[[#This Row],[Day Change]]&gt;0,"UP","DOWN")</f>
        <v>DOWN</v>
      </c>
      <c r="L6318" s="9">
        <f>_xlfn.RANK.EQ(MCFT[[#This Row],[Date]],A:A,1)</f>
        <v>6317</v>
      </c>
      <c r="M6318" s="10">
        <f>_xlfn.RANK.AVG(MCFT[[#This Row],[Same change on date for AAPL]],AAPL,1)</f>
        <v>750</v>
      </c>
      <c r="N6318" s="2">
        <f>MCFT[[#This Row],[Close]]/MCFT[[#This Row],[Open]]</f>
        <v>1.0059194948697709</v>
      </c>
    </row>
    <row r="6319" spans="1:14" x14ac:dyDescent="0.25">
      <c r="A6319" s="1">
        <v>40632</v>
      </c>
      <c r="B6319" s="3">
        <v>25.6</v>
      </c>
      <c r="C6319" s="3">
        <v>25.719999000000001</v>
      </c>
      <c r="D6319" s="3">
        <v>25.5</v>
      </c>
      <c r="E6319" s="3">
        <v>25.610001</v>
      </c>
      <c r="F6319" s="3">
        <v>21.095866999999998</v>
      </c>
      <c r="G6319">
        <v>41999300</v>
      </c>
      <c r="H6319" s="3" t="str">
        <f>TEXT(MCFT[[#This Row],[Date]],"dddd")</f>
        <v>Wednesday</v>
      </c>
      <c r="I6319" s="3">
        <f>MCFT[[#This Row],[Open]]-MCFT[[#This Row],[Close]]</f>
        <v>-1.0000999999999038E-2</v>
      </c>
      <c r="J6319" s="3">
        <f>INDEX(AAPL!$J:$J,MATCH(A:A,AAPL!$A:$A,0),1)</f>
        <v>0.28714000000000084</v>
      </c>
      <c r="K6319" s="3" t="str">
        <f>IF(MCFT[[#This Row],[Day Change]]&gt;0,"UP","DOWN")</f>
        <v>DOWN</v>
      </c>
      <c r="L6319" s="9">
        <f>_xlfn.RANK.EQ(MCFT[[#This Row],[Date]],A:A,1)</f>
        <v>6318</v>
      </c>
      <c r="M6319" s="10">
        <f>_xlfn.RANK.AVG(MCFT[[#This Row],[Same change on date for AAPL]],AAPL,1)</f>
        <v>7220</v>
      </c>
      <c r="N6319" s="2">
        <f>MCFT[[#This Row],[Close]]/MCFT[[#This Row],[Open]]</f>
        <v>1.0003906640625</v>
      </c>
    </row>
    <row r="6320" spans="1:14" x14ac:dyDescent="0.25">
      <c r="A6320" s="1">
        <v>40633</v>
      </c>
      <c r="B6320" s="3">
        <v>25.6</v>
      </c>
      <c r="C6320" s="3">
        <v>25.68</v>
      </c>
      <c r="D6320" s="3">
        <v>25.34</v>
      </c>
      <c r="E6320" s="3">
        <v>25.389999</v>
      </c>
      <c r="F6320" s="3">
        <v>20.914648</v>
      </c>
      <c r="G6320">
        <v>63233700</v>
      </c>
      <c r="H6320" s="3" t="str">
        <f>TEXT(MCFT[[#This Row],[Date]],"dddd")</f>
        <v>Thursday</v>
      </c>
      <c r="I6320" s="3">
        <f>MCFT[[#This Row],[Open]]-MCFT[[#This Row],[Close]]</f>
        <v>0.21000100000000188</v>
      </c>
      <c r="J6320" s="3">
        <f>INDEX(AAPL!$J:$J,MATCH(A:A,AAPL!$A:$A,0),1)</f>
        <v>-0.30714400000000097</v>
      </c>
      <c r="K6320" s="3" t="str">
        <f>IF(MCFT[[#This Row],[Day Change]]&gt;0,"UP","DOWN")</f>
        <v>UP</v>
      </c>
      <c r="L6320" s="9">
        <f>_xlfn.RANK.EQ(MCFT[[#This Row],[Date]],A:A,1)</f>
        <v>6319</v>
      </c>
      <c r="M6320" s="10">
        <f>_xlfn.RANK.AVG(MCFT[[#This Row],[Same change on date for AAPL]],AAPL,1)</f>
        <v>974.5</v>
      </c>
      <c r="N6320" s="2">
        <f>MCFT[[#This Row],[Close]]/MCFT[[#This Row],[Open]]</f>
        <v>0.9917968359374999</v>
      </c>
    </row>
    <row r="6321" spans="1:14" x14ac:dyDescent="0.25">
      <c r="A6321" s="1">
        <v>40634</v>
      </c>
      <c r="B6321" s="3">
        <v>25.530000999999999</v>
      </c>
      <c r="C6321" s="3">
        <v>25.530000999999999</v>
      </c>
      <c r="D6321" s="3">
        <v>25.309999000000001</v>
      </c>
      <c r="E6321" s="3">
        <v>25.48</v>
      </c>
      <c r="F6321" s="3">
        <v>20.988783000000002</v>
      </c>
      <c r="G6321">
        <v>63114200</v>
      </c>
      <c r="H6321" s="3" t="str">
        <f>TEXT(MCFT[[#This Row],[Date]],"dddd")</f>
        <v>Friday</v>
      </c>
      <c r="I6321" s="3">
        <f>MCFT[[#This Row],[Open]]-MCFT[[#This Row],[Close]]</f>
        <v>5.0000999999998186E-2</v>
      </c>
      <c r="J6321" s="3">
        <f>INDEX(AAPL!$J:$J,MATCH(A:A,AAPL!$A:$A,0),1)</f>
        <v>0.93571499999999475</v>
      </c>
      <c r="K6321" s="3" t="str">
        <f>IF(MCFT[[#This Row],[Day Change]]&gt;0,"UP","DOWN")</f>
        <v>UP</v>
      </c>
      <c r="L6321" s="9">
        <f>_xlfn.RANK.EQ(MCFT[[#This Row],[Date]],A:A,1)</f>
        <v>6320</v>
      </c>
      <c r="M6321" s="10">
        <f>_xlfn.RANK.AVG(MCFT[[#This Row],[Same change on date for AAPL]],AAPL,1)</f>
        <v>7812</v>
      </c>
      <c r="N6321" s="2">
        <f>MCFT[[#This Row],[Close]]/MCFT[[#This Row],[Open]]</f>
        <v>0.99804148068776033</v>
      </c>
    </row>
    <row r="6322" spans="1:14" x14ac:dyDescent="0.25">
      <c r="A6322" s="1">
        <v>40637</v>
      </c>
      <c r="B6322" s="3">
        <v>25.450001</v>
      </c>
      <c r="C6322" s="3">
        <v>25.66</v>
      </c>
      <c r="D6322" s="3">
        <v>25.41</v>
      </c>
      <c r="E6322" s="3">
        <v>25.549999</v>
      </c>
      <c r="F6322" s="3">
        <v>21.046441999999999</v>
      </c>
      <c r="G6322">
        <v>35433700</v>
      </c>
      <c r="H6322" s="3" t="str">
        <f>TEXT(MCFT[[#This Row],[Date]],"dddd")</f>
        <v>Monday</v>
      </c>
      <c r="I6322" s="3">
        <f>MCFT[[#This Row],[Open]]-MCFT[[#This Row],[Close]]</f>
        <v>-9.9997999999999365E-2</v>
      </c>
      <c r="J6322" s="3">
        <f>INDEX(AAPL!$J:$J,MATCH(A:A,AAPL!$A:$A,0),1)</f>
        <v>0.44571299999999781</v>
      </c>
      <c r="K6322" s="3" t="str">
        <f>IF(MCFT[[#This Row],[Day Change]]&gt;0,"UP","DOWN")</f>
        <v>DOWN</v>
      </c>
      <c r="L6322" s="9">
        <f>_xlfn.RANK.EQ(MCFT[[#This Row],[Date]],A:A,1)</f>
        <v>6321</v>
      </c>
      <c r="M6322" s="10">
        <f>_xlfn.RANK.AVG(MCFT[[#This Row],[Same change on date for AAPL]],AAPL,1)</f>
        <v>7453</v>
      </c>
      <c r="N6322" s="2">
        <f>MCFT[[#This Row],[Close]]/MCFT[[#This Row],[Open]]</f>
        <v>1.0039291943446289</v>
      </c>
    </row>
    <row r="6323" spans="1:14" x14ac:dyDescent="0.25">
      <c r="A6323" s="1">
        <v>40638</v>
      </c>
      <c r="B6323" s="3">
        <v>25.82</v>
      </c>
      <c r="C6323" s="3">
        <v>26.18</v>
      </c>
      <c r="D6323" s="3">
        <v>25.74</v>
      </c>
      <c r="E6323" s="3">
        <v>25.780000999999999</v>
      </c>
      <c r="F6323" s="3">
        <v>21.235903</v>
      </c>
      <c r="G6323">
        <v>73651100</v>
      </c>
      <c r="H6323" s="3" t="str">
        <f>TEXT(MCFT[[#This Row],[Date]],"dddd")</f>
        <v>Tuesday</v>
      </c>
      <c r="I6323" s="3">
        <f>MCFT[[#This Row],[Open]]-MCFT[[#This Row],[Close]]</f>
        <v>3.9999000000001672E-2</v>
      </c>
      <c r="J6323" s="3">
        <f>INDEX(AAPL!$J:$J,MATCH(A:A,AAPL!$A:$A,0),1)</f>
        <v>-0.27142700000000275</v>
      </c>
      <c r="K6323" s="3" t="str">
        <f>IF(MCFT[[#This Row],[Day Change]]&gt;0,"UP","DOWN")</f>
        <v>UP</v>
      </c>
      <c r="L6323" s="9">
        <f>_xlfn.RANK.EQ(MCFT[[#This Row],[Date]],A:A,1)</f>
        <v>6322</v>
      </c>
      <c r="M6323" s="10">
        <f>_xlfn.RANK.AVG(MCFT[[#This Row],[Same change on date for AAPL]],AAPL,1)</f>
        <v>1037</v>
      </c>
      <c r="N6323" s="2">
        <f>MCFT[[#This Row],[Close]]/MCFT[[#This Row],[Open]]</f>
        <v>0.99845085205267226</v>
      </c>
    </row>
    <row r="6324" spans="1:14" x14ac:dyDescent="0.25">
      <c r="A6324" s="1">
        <v>40639</v>
      </c>
      <c r="B6324" s="3">
        <v>25.98</v>
      </c>
      <c r="C6324" s="3">
        <v>26.309999000000001</v>
      </c>
      <c r="D6324" s="3">
        <v>25.860001</v>
      </c>
      <c r="E6324" s="3">
        <v>26.15</v>
      </c>
      <c r="F6324" s="3">
        <v>21.540687999999999</v>
      </c>
      <c r="G6324">
        <v>65581400</v>
      </c>
      <c r="H6324" s="3" t="str">
        <f>TEXT(MCFT[[#This Row],[Date]],"dddd")</f>
        <v>Wednesday</v>
      </c>
      <c r="I6324" s="3">
        <f>MCFT[[#This Row],[Open]]-MCFT[[#This Row],[Close]]</f>
        <v>-0.16999999999999815</v>
      </c>
      <c r="J6324" s="3">
        <f>INDEX(AAPL!$J:$J,MATCH(A:A,AAPL!$A:$A,0),1)</f>
        <v>0.45428799999999825</v>
      </c>
      <c r="K6324" s="3" t="str">
        <f>IF(MCFT[[#This Row],[Day Change]]&gt;0,"UP","DOWN")</f>
        <v>DOWN</v>
      </c>
      <c r="L6324" s="9">
        <f>_xlfn.RANK.EQ(MCFT[[#This Row],[Date]],A:A,1)</f>
        <v>6323</v>
      </c>
      <c r="M6324" s="10">
        <f>_xlfn.RANK.AVG(MCFT[[#This Row],[Same change on date for AAPL]],AAPL,1)</f>
        <v>7466</v>
      </c>
      <c r="N6324" s="2">
        <f>MCFT[[#This Row],[Close]]/MCFT[[#This Row],[Open]]</f>
        <v>1.0065434949961509</v>
      </c>
    </row>
    <row r="6325" spans="1:14" x14ac:dyDescent="0.25">
      <c r="A6325" s="1">
        <v>40640</v>
      </c>
      <c r="B6325" s="3">
        <v>26.190000999999999</v>
      </c>
      <c r="C6325" s="3">
        <v>26.26</v>
      </c>
      <c r="D6325" s="3">
        <v>25.969999000000001</v>
      </c>
      <c r="E6325" s="3">
        <v>26.200001</v>
      </c>
      <c r="F6325" s="3">
        <v>21.581873000000002</v>
      </c>
      <c r="G6325">
        <v>46134700</v>
      </c>
      <c r="H6325" s="3" t="str">
        <f>TEXT(MCFT[[#This Row],[Date]],"dddd")</f>
        <v>Thursday</v>
      </c>
      <c r="I6325" s="3">
        <f>MCFT[[#This Row],[Open]]-MCFT[[#This Row],[Close]]</f>
        <v>-1.0000000000001563E-2</v>
      </c>
      <c r="J6325" s="3">
        <f>INDEX(AAPL!$J:$J,MATCH(A:A,AAPL!$A:$A,0),1)</f>
        <v>2.8569999999987772E-3</v>
      </c>
      <c r="K6325" s="3" t="str">
        <f>IF(MCFT[[#This Row],[Day Change]]&gt;0,"UP","DOWN")</f>
        <v>DOWN</v>
      </c>
      <c r="L6325" s="9">
        <f>_xlfn.RANK.EQ(MCFT[[#This Row],[Date]],A:A,1)</f>
        <v>6324</v>
      </c>
      <c r="M6325" s="10">
        <f>_xlfn.RANK.AVG(MCFT[[#This Row],[Same change on date for AAPL]],AAPL,1)</f>
        <v>4333</v>
      </c>
      <c r="N6325" s="2">
        <f>MCFT[[#This Row],[Close]]/MCFT[[#This Row],[Open]]</f>
        <v>1.0003818251095142</v>
      </c>
    </row>
    <row r="6326" spans="1:14" x14ac:dyDescent="0.25">
      <c r="A6326" s="1">
        <v>40641</v>
      </c>
      <c r="B6326" s="3">
        <v>26.17</v>
      </c>
      <c r="C6326" s="3">
        <v>26.280000999999999</v>
      </c>
      <c r="D6326" s="3">
        <v>25.959999</v>
      </c>
      <c r="E6326" s="3">
        <v>26.07</v>
      </c>
      <c r="F6326" s="3">
        <v>21.474785000000001</v>
      </c>
      <c r="G6326">
        <v>39887600</v>
      </c>
      <c r="H6326" s="3" t="str">
        <f>TEXT(MCFT[[#This Row],[Date]],"dddd")</f>
        <v>Friday</v>
      </c>
      <c r="I6326" s="3">
        <f>MCFT[[#This Row],[Open]]-MCFT[[#This Row],[Close]]</f>
        <v>0.10000000000000142</v>
      </c>
      <c r="J6326" s="3">
        <f>INDEX(AAPL!$J:$J,MATCH(A:A,AAPL!$A:$A,0),1)</f>
        <v>0.69428599999999818</v>
      </c>
      <c r="K6326" s="3" t="str">
        <f>IF(MCFT[[#This Row],[Day Change]]&gt;0,"UP","DOWN")</f>
        <v>UP</v>
      </c>
      <c r="L6326" s="9">
        <f>_xlfn.RANK.EQ(MCFT[[#This Row],[Date]],A:A,1)</f>
        <v>6325</v>
      </c>
      <c r="M6326" s="10">
        <f>_xlfn.RANK.AVG(MCFT[[#This Row],[Same change on date for AAPL]],AAPL,1)</f>
        <v>7656</v>
      </c>
      <c r="N6326" s="2">
        <f>MCFT[[#This Row],[Close]]/MCFT[[#This Row],[Open]]</f>
        <v>0.99617883072220093</v>
      </c>
    </row>
    <row r="6327" spans="1:14" x14ac:dyDescent="0.25">
      <c r="A6327" s="1">
        <v>40644</v>
      </c>
      <c r="B6327" s="3">
        <v>26.190000999999999</v>
      </c>
      <c r="C6327" s="3">
        <v>26.25</v>
      </c>
      <c r="D6327" s="3">
        <v>25.799999</v>
      </c>
      <c r="E6327" s="3">
        <v>25.98</v>
      </c>
      <c r="F6327" s="3">
        <v>21.400653999999999</v>
      </c>
      <c r="G6327">
        <v>34286300</v>
      </c>
      <c r="H6327" s="3" t="str">
        <f>TEXT(MCFT[[#This Row],[Date]],"dddd")</f>
        <v>Monday</v>
      </c>
      <c r="I6327" s="3">
        <f>MCFT[[#This Row],[Open]]-MCFT[[#This Row],[Close]]</f>
        <v>0.21000099999999833</v>
      </c>
      <c r="J6327" s="3">
        <f>INDEX(AAPL!$J:$J,MATCH(A:A,AAPL!$A:$A,0),1)</f>
        <v>0.46571700000000504</v>
      </c>
      <c r="K6327" s="3" t="str">
        <f>IF(MCFT[[#This Row],[Day Change]]&gt;0,"UP","DOWN")</f>
        <v>UP</v>
      </c>
      <c r="L6327" s="9">
        <f>_xlfn.RANK.EQ(MCFT[[#This Row],[Date]],A:A,1)</f>
        <v>6326</v>
      </c>
      <c r="M6327" s="10">
        <f>_xlfn.RANK.AVG(MCFT[[#This Row],[Same change on date for AAPL]],AAPL,1)</f>
        <v>7476</v>
      </c>
      <c r="N6327" s="2">
        <f>MCFT[[#This Row],[Close]]/MCFT[[#This Row],[Open]]</f>
        <v>0.9919816345176925</v>
      </c>
    </row>
    <row r="6328" spans="1:14" x14ac:dyDescent="0.25">
      <c r="A6328" s="1">
        <v>40645</v>
      </c>
      <c r="B6328" s="3">
        <v>25.83</v>
      </c>
      <c r="C6328" s="3">
        <v>25.85</v>
      </c>
      <c r="D6328" s="3">
        <v>25.549999</v>
      </c>
      <c r="E6328" s="3">
        <v>25.639999</v>
      </c>
      <c r="F6328" s="3">
        <v>21.120583</v>
      </c>
      <c r="G6328">
        <v>36920400</v>
      </c>
      <c r="H6328" s="3" t="str">
        <f>TEXT(MCFT[[#This Row],[Date]],"dddd")</f>
        <v>Tuesday</v>
      </c>
      <c r="I6328" s="3">
        <f>MCFT[[#This Row],[Open]]-MCFT[[#This Row],[Close]]</f>
        <v>0.19000099999999875</v>
      </c>
      <c r="J6328" s="3">
        <f>INDEX(AAPL!$J:$J,MATCH(A:A,AAPL!$A:$A,0),1)</f>
        <v>-0.27285799999999938</v>
      </c>
      <c r="K6328" s="3" t="str">
        <f>IF(MCFT[[#This Row],[Day Change]]&gt;0,"UP","DOWN")</f>
        <v>UP</v>
      </c>
      <c r="L6328" s="9">
        <f>_xlfn.RANK.EQ(MCFT[[#This Row],[Date]],A:A,1)</f>
        <v>6327</v>
      </c>
      <c r="M6328" s="10">
        <f>_xlfn.RANK.AVG(MCFT[[#This Row],[Same change on date for AAPL]],AAPL,1)</f>
        <v>1033</v>
      </c>
      <c r="N6328" s="2">
        <f>MCFT[[#This Row],[Close]]/MCFT[[#This Row],[Open]]</f>
        <v>0.9926441734417345</v>
      </c>
    </row>
    <row r="6329" spans="1:14" x14ac:dyDescent="0.25">
      <c r="A6329" s="1">
        <v>40646</v>
      </c>
      <c r="B6329" s="3">
        <v>25.65</v>
      </c>
      <c r="C6329" s="3">
        <v>25.870000999999998</v>
      </c>
      <c r="D6329" s="3">
        <v>25.559999000000001</v>
      </c>
      <c r="E6329" s="3">
        <v>25.629999000000002</v>
      </c>
      <c r="F6329" s="3">
        <v>21.112347</v>
      </c>
      <c r="G6329">
        <v>38144700</v>
      </c>
      <c r="H6329" s="3" t="str">
        <f>TEXT(MCFT[[#This Row],[Date]],"dddd")</f>
        <v>Wednesday</v>
      </c>
      <c r="I6329" s="3">
        <f>MCFT[[#This Row],[Open]]-MCFT[[#This Row],[Close]]</f>
        <v>2.0000999999997049E-2</v>
      </c>
      <c r="J6329" s="3">
        <f>INDEX(AAPL!$J:$J,MATCH(A:A,AAPL!$A:$A,0),1)</f>
        <v>-0.15856899999999996</v>
      </c>
      <c r="K6329" s="3" t="str">
        <f>IF(MCFT[[#This Row],[Day Change]]&gt;0,"UP","DOWN")</f>
        <v>UP</v>
      </c>
      <c r="L6329" s="9">
        <f>_xlfn.RANK.EQ(MCFT[[#This Row],[Date]],A:A,1)</f>
        <v>6328</v>
      </c>
      <c r="M6329" s="10">
        <f>_xlfn.RANK.AVG(MCFT[[#This Row],[Same change on date for AAPL]],AAPL,1)</f>
        <v>1316</v>
      </c>
      <c r="N6329" s="2">
        <f>MCFT[[#This Row],[Close]]/MCFT[[#This Row],[Open]]</f>
        <v>0.99922023391812875</v>
      </c>
    </row>
    <row r="6330" spans="1:14" x14ac:dyDescent="0.25">
      <c r="A6330" s="1">
        <v>40647</v>
      </c>
      <c r="B6330" s="3">
        <v>25.42</v>
      </c>
      <c r="C6330" s="3">
        <v>25.440000999999999</v>
      </c>
      <c r="D6330" s="3">
        <v>25.09</v>
      </c>
      <c r="E6330" s="3">
        <v>25.42</v>
      </c>
      <c r="F6330" s="3">
        <v>20.939360000000001</v>
      </c>
      <c r="G6330">
        <v>55239900</v>
      </c>
      <c r="H6330" s="3" t="str">
        <f>TEXT(MCFT[[#This Row],[Date]],"dddd")</f>
        <v>Thursday</v>
      </c>
      <c r="I6330" s="3">
        <f>MCFT[[#This Row],[Open]]-MCFT[[#This Row],[Close]]</f>
        <v>0</v>
      </c>
      <c r="J6330" s="3">
        <f>INDEX(AAPL!$J:$J,MATCH(A:A,AAPL!$A:$A,0),1)</f>
        <v>0.33999999999999631</v>
      </c>
      <c r="K6330" s="3" t="str">
        <f>IF(MCFT[[#This Row],[Day Change]]&gt;0,"UP","DOWN")</f>
        <v>DOWN</v>
      </c>
      <c r="L6330" s="9">
        <f>_xlfn.RANK.EQ(MCFT[[#This Row],[Date]],A:A,1)</f>
        <v>6329</v>
      </c>
      <c r="M6330" s="10">
        <f>_xlfn.RANK.AVG(MCFT[[#This Row],[Same change on date for AAPL]],AAPL,1)</f>
        <v>7308</v>
      </c>
      <c r="N6330" s="2">
        <f>MCFT[[#This Row],[Close]]/MCFT[[#This Row],[Open]]</f>
        <v>1</v>
      </c>
    </row>
    <row r="6331" spans="1:14" x14ac:dyDescent="0.25">
      <c r="A6331" s="1">
        <v>40648</v>
      </c>
      <c r="B6331" s="3">
        <v>25.459999</v>
      </c>
      <c r="C6331" s="3">
        <v>25.559999000000001</v>
      </c>
      <c r="D6331" s="3">
        <v>25.18</v>
      </c>
      <c r="E6331" s="3">
        <v>25.370000999999998</v>
      </c>
      <c r="F6331" s="3">
        <v>20.89817</v>
      </c>
      <c r="G6331">
        <v>65080400</v>
      </c>
      <c r="H6331" s="3" t="str">
        <f>TEXT(MCFT[[#This Row],[Date]],"dddd")</f>
        <v>Friday</v>
      </c>
      <c r="I6331" s="3">
        <f>MCFT[[#This Row],[Open]]-MCFT[[#This Row],[Close]]</f>
        <v>8.9998000000001355E-2</v>
      </c>
      <c r="J6331" s="3">
        <f>INDEX(AAPL!$J:$J,MATCH(A:A,AAPL!$A:$A,0),1)</f>
        <v>0.83428600000000586</v>
      </c>
      <c r="K6331" s="3" t="str">
        <f>IF(MCFT[[#This Row],[Day Change]]&gt;0,"UP","DOWN")</f>
        <v>UP</v>
      </c>
      <c r="L6331" s="9">
        <f>_xlfn.RANK.EQ(MCFT[[#This Row],[Date]],A:A,1)</f>
        <v>6330</v>
      </c>
      <c r="M6331" s="10">
        <f>_xlfn.RANK.AVG(MCFT[[#This Row],[Same change on date for AAPL]],AAPL,1)</f>
        <v>7760.5</v>
      </c>
      <c r="N6331" s="2">
        <f>MCFT[[#This Row],[Close]]/MCFT[[#This Row],[Open]]</f>
        <v>0.99646512162078238</v>
      </c>
    </row>
    <row r="6332" spans="1:14" x14ac:dyDescent="0.25">
      <c r="A6332" s="1">
        <v>40651</v>
      </c>
      <c r="B6332" s="3">
        <v>25.1</v>
      </c>
      <c r="C6332" s="3">
        <v>25.280000999999999</v>
      </c>
      <c r="D6332" s="3">
        <v>24.719999000000001</v>
      </c>
      <c r="E6332" s="3">
        <v>25.08</v>
      </c>
      <c r="F6332" s="3">
        <v>20.659289999999999</v>
      </c>
      <c r="G6332">
        <v>58045100</v>
      </c>
      <c r="H6332" s="3" t="str">
        <f>TEXT(MCFT[[#This Row],[Date]],"dddd")</f>
        <v>Monday</v>
      </c>
      <c r="I6332" s="3">
        <f>MCFT[[#This Row],[Open]]-MCFT[[#This Row],[Close]]</f>
        <v>2.0000000000003126E-2</v>
      </c>
      <c r="J6332" s="3">
        <f>INDEX(AAPL!$J:$J,MATCH(A:A,AAPL!$A:$A,0),1)</f>
        <v>-0.82143099999999691</v>
      </c>
      <c r="K6332" s="3" t="str">
        <f>IF(MCFT[[#This Row],[Day Change]]&gt;0,"UP","DOWN")</f>
        <v>UP</v>
      </c>
      <c r="L6332" s="9">
        <f>_xlfn.RANK.EQ(MCFT[[#This Row],[Date]],A:A,1)</f>
        <v>6331</v>
      </c>
      <c r="M6332" s="10">
        <f>_xlfn.RANK.AVG(MCFT[[#This Row],[Same change on date for AAPL]],AAPL,1)</f>
        <v>449</v>
      </c>
      <c r="N6332" s="2">
        <f>MCFT[[#This Row],[Close]]/MCFT[[#This Row],[Open]]</f>
        <v>0.99920318725099588</v>
      </c>
    </row>
    <row r="6333" spans="1:14" x14ac:dyDescent="0.25">
      <c r="A6333" s="1">
        <v>40652</v>
      </c>
      <c r="B6333" s="3">
        <v>25</v>
      </c>
      <c r="C6333" s="3">
        <v>25.17</v>
      </c>
      <c r="D6333" s="3">
        <v>24.870000999999998</v>
      </c>
      <c r="E6333" s="3">
        <v>25.15</v>
      </c>
      <c r="F6333" s="3">
        <v>20.716947999999999</v>
      </c>
      <c r="G6333">
        <v>38892400</v>
      </c>
      <c r="H6333" s="3" t="str">
        <f>TEXT(MCFT[[#This Row],[Date]],"dddd")</f>
        <v>Tuesday</v>
      </c>
      <c r="I6333" s="3">
        <f>MCFT[[#This Row],[Open]]-MCFT[[#This Row],[Close]]</f>
        <v>-0.14999999999999858</v>
      </c>
      <c r="J6333" s="3">
        <f>INDEX(AAPL!$J:$J,MATCH(A:A,AAPL!$A:$A,0),1)</f>
        <v>-0.68000099999999719</v>
      </c>
      <c r="K6333" s="3" t="str">
        <f>IF(MCFT[[#This Row],[Day Change]]&gt;0,"UP","DOWN")</f>
        <v>DOWN</v>
      </c>
      <c r="L6333" s="9">
        <f>_xlfn.RANK.EQ(MCFT[[#This Row],[Date]],A:A,1)</f>
        <v>6332</v>
      </c>
      <c r="M6333" s="10">
        <f>_xlfn.RANK.AVG(MCFT[[#This Row],[Same change on date for AAPL]],AAPL,1)</f>
        <v>559</v>
      </c>
      <c r="N6333" s="2">
        <f>MCFT[[#This Row],[Close]]/MCFT[[#This Row],[Open]]</f>
        <v>1.006</v>
      </c>
    </row>
    <row r="6334" spans="1:14" x14ac:dyDescent="0.25">
      <c r="A6334" s="1">
        <v>40653</v>
      </c>
      <c r="B6334" s="3">
        <v>25.540001</v>
      </c>
      <c r="C6334" s="3">
        <v>26</v>
      </c>
      <c r="D6334" s="3">
        <v>25.51</v>
      </c>
      <c r="E6334" s="3">
        <v>25.76</v>
      </c>
      <c r="F6334" s="3">
        <v>21.219431</v>
      </c>
      <c r="G6334">
        <v>61608600</v>
      </c>
      <c r="H6334" s="3" t="str">
        <f>TEXT(MCFT[[#This Row],[Date]],"dddd")</f>
        <v>Wednesday</v>
      </c>
      <c r="I6334" s="3">
        <f>MCFT[[#This Row],[Open]]-MCFT[[#This Row],[Close]]</f>
        <v>-0.21999900000000139</v>
      </c>
      <c r="J6334" s="3">
        <f>INDEX(AAPL!$J:$J,MATCH(A:A,AAPL!$A:$A,0),1)</f>
        <v>0.15714299999999781</v>
      </c>
      <c r="K6334" s="3" t="str">
        <f>IF(MCFT[[#This Row],[Day Change]]&gt;0,"UP","DOWN")</f>
        <v>DOWN</v>
      </c>
      <c r="L6334" s="9">
        <f>_xlfn.RANK.EQ(MCFT[[#This Row],[Date]],A:A,1)</f>
        <v>6333</v>
      </c>
      <c r="M6334" s="10">
        <f>_xlfn.RANK.AVG(MCFT[[#This Row],[Same change on date for AAPL]],AAPL,1)</f>
        <v>6922</v>
      </c>
      <c r="N6334" s="2">
        <f>MCFT[[#This Row],[Close]]/MCFT[[#This Row],[Open]]</f>
        <v>1.0086138994278036</v>
      </c>
    </row>
    <row r="6335" spans="1:14" x14ac:dyDescent="0.25">
      <c r="A6335" s="1">
        <v>40654</v>
      </c>
      <c r="B6335" s="3">
        <v>25.790001</v>
      </c>
      <c r="C6335" s="3">
        <v>25.889999</v>
      </c>
      <c r="D6335" s="3">
        <v>25.360001</v>
      </c>
      <c r="E6335" s="3">
        <v>25.52</v>
      </c>
      <c r="F6335" s="3">
        <v>21.021733999999999</v>
      </c>
      <c r="G6335">
        <v>46892300</v>
      </c>
      <c r="H6335" s="3" t="str">
        <f>TEXT(MCFT[[#This Row],[Date]],"dddd")</f>
        <v>Thursday</v>
      </c>
      <c r="I6335" s="3">
        <f>MCFT[[#This Row],[Open]]-MCFT[[#This Row],[Close]]</f>
        <v>0.2700010000000006</v>
      </c>
      <c r="J6335" s="3">
        <f>INDEX(AAPL!$J:$J,MATCH(A:A,AAPL!$A:$A,0),1)</f>
        <v>0.61428899999999942</v>
      </c>
      <c r="K6335" s="3" t="str">
        <f>IF(MCFT[[#This Row],[Day Change]]&gt;0,"UP","DOWN")</f>
        <v>UP</v>
      </c>
      <c r="L6335" s="9">
        <f>_xlfn.RANK.EQ(MCFT[[#This Row],[Date]],A:A,1)</f>
        <v>6334</v>
      </c>
      <c r="M6335" s="10">
        <f>_xlfn.RANK.AVG(MCFT[[#This Row],[Same change on date for AAPL]],AAPL,1)</f>
        <v>7593</v>
      </c>
      <c r="N6335" s="2">
        <f>MCFT[[#This Row],[Close]]/MCFT[[#This Row],[Open]]</f>
        <v>0.98953078753273405</v>
      </c>
    </row>
    <row r="6336" spans="1:14" x14ac:dyDescent="0.25">
      <c r="A6336" s="1">
        <v>40658</v>
      </c>
      <c r="B6336" s="3">
        <v>25.559999000000001</v>
      </c>
      <c r="C6336" s="3">
        <v>25.620000999999998</v>
      </c>
      <c r="D6336" s="3">
        <v>25.34</v>
      </c>
      <c r="E6336" s="3">
        <v>25.610001</v>
      </c>
      <c r="F6336" s="3">
        <v>21.095866999999998</v>
      </c>
      <c r="G6336">
        <v>33525100</v>
      </c>
      <c r="H6336" s="3" t="str">
        <f>TEXT(MCFT[[#This Row],[Date]],"dddd")</f>
        <v>Monday</v>
      </c>
      <c r="I6336" s="3">
        <f>MCFT[[#This Row],[Open]]-MCFT[[#This Row],[Close]]</f>
        <v>-5.0001999999999214E-2</v>
      </c>
      <c r="J6336" s="3">
        <f>INDEX(AAPL!$J:$J,MATCH(A:A,AAPL!$A:$A,0),1)</f>
        <v>-0.38142700000000218</v>
      </c>
      <c r="K6336" s="3" t="str">
        <f>IF(MCFT[[#This Row],[Day Change]]&gt;0,"UP","DOWN")</f>
        <v>DOWN</v>
      </c>
      <c r="L6336" s="9">
        <f>_xlfn.RANK.EQ(MCFT[[#This Row],[Date]],A:A,1)</f>
        <v>6335</v>
      </c>
      <c r="M6336" s="10">
        <f>_xlfn.RANK.AVG(MCFT[[#This Row],[Same change on date for AAPL]],AAPL,1)</f>
        <v>860</v>
      </c>
      <c r="N6336" s="2">
        <f>MCFT[[#This Row],[Close]]/MCFT[[#This Row],[Open]]</f>
        <v>1.0019562598574436</v>
      </c>
    </row>
    <row r="6337" spans="1:14" x14ac:dyDescent="0.25">
      <c r="A6337" s="1">
        <v>40659</v>
      </c>
      <c r="B6337" s="3">
        <v>25.74</v>
      </c>
      <c r="C6337" s="3">
        <v>26.440000999999999</v>
      </c>
      <c r="D6337" s="3">
        <v>25.67</v>
      </c>
      <c r="E6337" s="3">
        <v>26.190000999999999</v>
      </c>
      <c r="F6337" s="3">
        <v>21.573634999999999</v>
      </c>
      <c r="G6337">
        <v>69200000</v>
      </c>
      <c r="H6337" s="3" t="str">
        <f>TEXT(MCFT[[#This Row],[Date]],"dddd")</f>
        <v>Tuesday</v>
      </c>
      <c r="I6337" s="3">
        <f>MCFT[[#This Row],[Open]]-MCFT[[#This Row],[Close]]</f>
        <v>-0.45000100000000032</v>
      </c>
      <c r="J6337" s="3">
        <f>INDEX(AAPL!$J:$J,MATCH(A:A,AAPL!$A:$A,0),1)</f>
        <v>0.45714199999999749</v>
      </c>
      <c r="K6337" s="3" t="str">
        <f>IF(MCFT[[#This Row],[Day Change]]&gt;0,"UP","DOWN")</f>
        <v>DOWN</v>
      </c>
      <c r="L6337" s="9">
        <f>_xlfn.RANK.EQ(MCFT[[#This Row],[Date]],A:A,1)</f>
        <v>6336</v>
      </c>
      <c r="M6337" s="10">
        <f>_xlfn.RANK.AVG(MCFT[[#This Row],[Same change on date for AAPL]],AAPL,1)</f>
        <v>7469</v>
      </c>
      <c r="N6337" s="2">
        <f>MCFT[[#This Row],[Close]]/MCFT[[#This Row],[Open]]</f>
        <v>1.0174825563325562</v>
      </c>
    </row>
    <row r="6338" spans="1:14" x14ac:dyDescent="0.25">
      <c r="A6338" s="1">
        <v>40660</v>
      </c>
      <c r="B6338" s="3">
        <v>26.299999</v>
      </c>
      <c r="C6338" s="3">
        <v>26.389999</v>
      </c>
      <c r="D6338" s="3">
        <v>26.129999000000002</v>
      </c>
      <c r="E6338" s="3">
        <v>26.379999000000002</v>
      </c>
      <c r="F6338" s="3">
        <v>21.730145</v>
      </c>
      <c r="G6338">
        <v>52689000</v>
      </c>
      <c r="H6338" s="3" t="str">
        <f>TEXT(MCFT[[#This Row],[Date]],"dddd")</f>
        <v>Wednesday</v>
      </c>
      <c r="I6338" s="3">
        <f>MCFT[[#This Row],[Open]]-MCFT[[#This Row],[Close]]</f>
        <v>-8.0000000000001847E-2</v>
      </c>
      <c r="J6338" s="3">
        <f>INDEX(AAPL!$J:$J,MATCH(A:A,AAPL!$A:$A,0),1)</f>
        <v>0.29857299999999753</v>
      </c>
      <c r="K6338" s="3" t="str">
        <f>IF(MCFT[[#This Row],[Day Change]]&gt;0,"UP","DOWN")</f>
        <v>DOWN</v>
      </c>
      <c r="L6338" s="9">
        <f>_xlfn.RANK.EQ(MCFT[[#This Row],[Date]],A:A,1)</f>
        <v>6337</v>
      </c>
      <c r="M6338" s="10">
        <f>_xlfn.RANK.AVG(MCFT[[#This Row],[Same change on date for AAPL]],AAPL,1)</f>
        <v>7241</v>
      </c>
      <c r="N6338" s="2">
        <f>MCFT[[#This Row],[Close]]/MCFT[[#This Row],[Open]]</f>
        <v>1.0030418252107158</v>
      </c>
    </row>
    <row r="6339" spans="1:14" x14ac:dyDescent="0.25">
      <c r="A6339" s="1">
        <v>40661</v>
      </c>
      <c r="B6339" s="3">
        <v>26.459999</v>
      </c>
      <c r="C6339" s="3">
        <v>26.870000999999998</v>
      </c>
      <c r="D6339" s="3">
        <v>26.4</v>
      </c>
      <c r="E6339" s="3">
        <v>26.709999</v>
      </c>
      <c r="F6339" s="3">
        <v>22.001978000000001</v>
      </c>
      <c r="G6339">
        <v>80200000</v>
      </c>
      <c r="H6339" s="3" t="str">
        <f>TEXT(MCFT[[#This Row],[Date]],"dddd")</f>
        <v>Thursday</v>
      </c>
      <c r="I6339" s="3">
        <f>MCFT[[#This Row],[Open]]-MCFT[[#This Row],[Close]]</f>
        <v>-0.25</v>
      </c>
      <c r="J6339" s="3">
        <f>INDEX(AAPL!$J:$J,MATCH(A:A,AAPL!$A:$A,0),1)</f>
        <v>-7.9998000000003344E-2</v>
      </c>
      <c r="K6339" s="3" t="str">
        <f>IF(MCFT[[#This Row],[Day Change]]&gt;0,"UP","DOWN")</f>
        <v>DOWN</v>
      </c>
      <c r="L6339" s="9">
        <f>_xlfn.RANK.EQ(MCFT[[#This Row],[Date]],A:A,1)</f>
        <v>6338</v>
      </c>
      <c r="M6339" s="10">
        <f>_xlfn.RANK.AVG(MCFT[[#This Row],[Same change on date for AAPL]],AAPL,1)</f>
        <v>1681</v>
      </c>
      <c r="N6339" s="2">
        <f>MCFT[[#This Row],[Close]]/MCFT[[#This Row],[Open]]</f>
        <v>1.0094482240910139</v>
      </c>
    </row>
    <row r="6340" spans="1:14" x14ac:dyDescent="0.25">
      <c r="A6340" s="1">
        <v>40662</v>
      </c>
      <c r="B6340" s="3">
        <v>26.549999</v>
      </c>
      <c r="C6340" s="3">
        <v>26.639999</v>
      </c>
      <c r="D6340" s="3">
        <v>25.360001</v>
      </c>
      <c r="E6340" s="3">
        <v>25.92</v>
      </c>
      <c r="F6340" s="3">
        <v>21.351227000000002</v>
      </c>
      <c r="G6340">
        <v>319317900</v>
      </c>
      <c r="H6340" s="3" t="str">
        <f>TEXT(MCFT[[#This Row],[Date]],"dddd")</f>
        <v>Friday</v>
      </c>
      <c r="I6340" s="3">
        <f>MCFT[[#This Row],[Open]]-MCFT[[#This Row],[Close]]</f>
        <v>0.62999899999999798</v>
      </c>
      <c r="J6340" s="3">
        <f>INDEX(AAPL!$J:$J,MATCH(A:A,AAPL!$A:$A,0),1)</f>
        <v>-0.47856900000000024</v>
      </c>
      <c r="K6340" s="3" t="str">
        <f>IF(MCFT[[#This Row],[Day Change]]&gt;0,"UP","DOWN")</f>
        <v>UP</v>
      </c>
      <c r="L6340" s="9">
        <f>_xlfn.RANK.EQ(MCFT[[#This Row],[Date]],A:A,1)</f>
        <v>6339</v>
      </c>
      <c r="M6340" s="10">
        <f>_xlfn.RANK.AVG(MCFT[[#This Row],[Same change on date for AAPL]],AAPL,1)</f>
        <v>743.5</v>
      </c>
      <c r="N6340" s="2">
        <f>MCFT[[#This Row],[Close]]/MCFT[[#This Row],[Open]]</f>
        <v>0.97627122321172222</v>
      </c>
    </row>
    <row r="6341" spans="1:14" x14ac:dyDescent="0.25">
      <c r="A6341" s="1">
        <v>40665</v>
      </c>
      <c r="B6341" s="3">
        <v>25.940000999999999</v>
      </c>
      <c r="C6341" s="3">
        <v>26</v>
      </c>
      <c r="D6341" s="3">
        <v>25.48</v>
      </c>
      <c r="E6341" s="3">
        <v>25.66</v>
      </c>
      <c r="F6341" s="3">
        <v>21.137056000000001</v>
      </c>
      <c r="G6341">
        <v>89825600</v>
      </c>
      <c r="H6341" s="3" t="str">
        <f>TEXT(MCFT[[#This Row],[Date]],"dddd")</f>
        <v>Monday</v>
      </c>
      <c r="I6341" s="3">
        <f>MCFT[[#This Row],[Open]]-MCFT[[#This Row],[Close]]</f>
        <v>0.28000099999999861</v>
      </c>
      <c r="J6341" s="3">
        <f>INDEX(AAPL!$J:$J,MATCH(A:A,AAPL!$A:$A,0),1)</f>
        <v>0.49428500000000497</v>
      </c>
      <c r="K6341" s="3" t="str">
        <f>IF(MCFT[[#This Row],[Day Change]]&gt;0,"UP","DOWN")</f>
        <v>UP</v>
      </c>
      <c r="L6341" s="9">
        <f>_xlfn.RANK.EQ(MCFT[[#This Row],[Date]],A:A,1)</f>
        <v>6340</v>
      </c>
      <c r="M6341" s="10">
        <f>_xlfn.RANK.AVG(MCFT[[#This Row],[Same change on date for AAPL]],AAPL,1)</f>
        <v>7503</v>
      </c>
      <c r="N6341" s="2">
        <f>MCFT[[#This Row],[Close]]/MCFT[[#This Row],[Open]]</f>
        <v>0.9892058215417957</v>
      </c>
    </row>
    <row r="6342" spans="1:14" x14ac:dyDescent="0.25">
      <c r="A6342" s="1">
        <v>40666</v>
      </c>
      <c r="B6342" s="3">
        <v>25.6</v>
      </c>
      <c r="C6342" s="3">
        <v>25.85</v>
      </c>
      <c r="D6342" s="3">
        <v>25.49</v>
      </c>
      <c r="E6342" s="3">
        <v>25.809999000000001</v>
      </c>
      <c r="F6342" s="3">
        <v>21.260615999999999</v>
      </c>
      <c r="G6342">
        <v>71892900</v>
      </c>
      <c r="H6342" s="3" t="str">
        <f>TEXT(MCFT[[#This Row],[Date]],"dddd")</f>
        <v>Tuesday</v>
      </c>
      <c r="I6342" s="3">
        <f>MCFT[[#This Row],[Open]]-MCFT[[#This Row],[Close]]</f>
        <v>-0.20999899999999982</v>
      </c>
      <c r="J6342" s="3">
        <f>INDEX(AAPL!$J:$J,MATCH(A:A,AAPL!$A:$A,0),1)</f>
        <v>-3.0003000000000668E-2</v>
      </c>
      <c r="K6342" s="3" t="str">
        <f>IF(MCFT[[#This Row],[Day Change]]&gt;0,"UP","DOWN")</f>
        <v>DOWN</v>
      </c>
      <c r="L6342" s="9">
        <f>_xlfn.RANK.EQ(MCFT[[#This Row],[Date]],A:A,1)</f>
        <v>6341</v>
      </c>
      <c r="M6342" s="10">
        <f>_xlfn.RANK.AVG(MCFT[[#This Row],[Same change on date for AAPL]],AAPL,1)</f>
        <v>2511</v>
      </c>
      <c r="N6342" s="2">
        <f>MCFT[[#This Row],[Close]]/MCFT[[#This Row],[Open]]</f>
        <v>1.0082030859375</v>
      </c>
    </row>
    <row r="6343" spans="1:14" x14ac:dyDescent="0.25">
      <c r="A6343" s="1">
        <v>40667</v>
      </c>
      <c r="B6343" s="3">
        <v>25.85</v>
      </c>
      <c r="C6343" s="3">
        <v>26.25</v>
      </c>
      <c r="D6343" s="3">
        <v>25.790001</v>
      </c>
      <c r="E6343" s="3">
        <v>26.059999000000001</v>
      </c>
      <c r="F6343" s="3">
        <v>21.466553000000001</v>
      </c>
      <c r="G6343">
        <v>73292300</v>
      </c>
      <c r="H6343" s="3" t="str">
        <f>TEXT(MCFT[[#This Row],[Date]],"dddd")</f>
        <v>Wednesday</v>
      </c>
      <c r="I6343" s="3">
        <f>MCFT[[#This Row],[Open]]-MCFT[[#This Row],[Close]]</f>
        <v>-0.20999899999999982</v>
      </c>
      <c r="J6343" s="3">
        <f>INDEX(AAPL!$J:$J,MATCH(A:A,AAPL!$A:$A,0),1)</f>
        <v>-0.187145000000001</v>
      </c>
      <c r="K6343" s="3" t="str">
        <f>IF(MCFT[[#This Row],[Day Change]]&gt;0,"UP","DOWN")</f>
        <v>DOWN</v>
      </c>
      <c r="L6343" s="9">
        <f>_xlfn.RANK.EQ(MCFT[[#This Row],[Date]],A:A,1)</f>
        <v>6342</v>
      </c>
      <c r="M6343" s="10">
        <f>_xlfn.RANK.AVG(MCFT[[#This Row],[Same change on date for AAPL]],AAPL,1)</f>
        <v>1240</v>
      </c>
      <c r="N6343" s="2">
        <f>MCFT[[#This Row],[Close]]/MCFT[[#This Row],[Open]]</f>
        <v>1.0081237524177951</v>
      </c>
    </row>
    <row r="6344" spans="1:14" x14ac:dyDescent="0.25">
      <c r="A6344" s="1">
        <v>40668</v>
      </c>
      <c r="B6344" s="3">
        <v>26.049999</v>
      </c>
      <c r="C6344" s="3">
        <v>26.08</v>
      </c>
      <c r="D6344" s="3">
        <v>25.68</v>
      </c>
      <c r="E6344" s="3">
        <v>25.790001</v>
      </c>
      <c r="F6344" s="3">
        <v>21.244139000000001</v>
      </c>
      <c r="G6344">
        <v>55600000</v>
      </c>
      <c r="H6344" s="3" t="str">
        <f>TEXT(MCFT[[#This Row],[Date]],"dddd")</f>
        <v>Thursday</v>
      </c>
      <c r="I6344" s="3">
        <f>MCFT[[#This Row],[Open]]-MCFT[[#This Row],[Close]]</f>
        <v>0.25999799999999951</v>
      </c>
      <c r="J6344" s="3">
        <f>INDEX(AAPL!$J:$J,MATCH(A:A,AAPL!$A:$A,0),1)</f>
        <v>0.23571400000000153</v>
      </c>
      <c r="K6344" s="3" t="str">
        <f>IF(MCFT[[#This Row],[Day Change]]&gt;0,"UP","DOWN")</f>
        <v>UP</v>
      </c>
      <c r="L6344" s="9">
        <f>_xlfn.RANK.EQ(MCFT[[#This Row],[Date]],A:A,1)</f>
        <v>6343</v>
      </c>
      <c r="M6344" s="10">
        <f>_xlfn.RANK.AVG(MCFT[[#This Row],[Same change on date for AAPL]],AAPL,1)</f>
        <v>7124.5</v>
      </c>
      <c r="N6344" s="2">
        <f>MCFT[[#This Row],[Close]]/MCFT[[#This Row],[Open]]</f>
        <v>0.99001927025025993</v>
      </c>
    </row>
    <row r="6345" spans="1:14" x14ac:dyDescent="0.25">
      <c r="A6345" s="1">
        <v>40669</v>
      </c>
      <c r="B6345" s="3">
        <v>26.07</v>
      </c>
      <c r="C6345" s="3">
        <v>26.219999000000001</v>
      </c>
      <c r="D6345" s="3">
        <v>25.75</v>
      </c>
      <c r="E6345" s="3">
        <v>25.870000999999998</v>
      </c>
      <c r="F6345" s="3">
        <v>21.310040999999998</v>
      </c>
      <c r="G6345">
        <v>55993000</v>
      </c>
      <c r="H6345" s="3" t="str">
        <f>TEXT(MCFT[[#This Row],[Date]],"dddd")</f>
        <v>Friday</v>
      </c>
      <c r="I6345" s="3">
        <f>MCFT[[#This Row],[Open]]-MCFT[[#This Row],[Close]]</f>
        <v>0.19999900000000181</v>
      </c>
      <c r="J6345" s="3">
        <f>INDEX(AAPL!$J:$J,MATCH(A:A,AAPL!$A:$A,0),1)</f>
        <v>0.43285699999999849</v>
      </c>
      <c r="K6345" s="3" t="str">
        <f>IF(MCFT[[#This Row],[Day Change]]&gt;0,"UP","DOWN")</f>
        <v>UP</v>
      </c>
      <c r="L6345" s="9">
        <f>_xlfn.RANK.EQ(MCFT[[#This Row],[Date]],A:A,1)</f>
        <v>6344</v>
      </c>
      <c r="M6345" s="10">
        <f>_xlfn.RANK.AVG(MCFT[[#This Row],[Same change on date for AAPL]],AAPL,1)</f>
        <v>7438</v>
      </c>
      <c r="N6345" s="2">
        <f>MCFT[[#This Row],[Close]]/MCFT[[#This Row],[Open]]</f>
        <v>0.99232838511699262</v>
      </c>
    </row>
    <row r="6346" spans="1:14" x14ac:dyDescent="0.25">
      <c r="A6346" s="1">
        <v>40672</v>
      </c>
      <c r="B6346" s="3">
        <v>25.799999</v>
      </c>
      <c r="C6346" s="3">
        <v>25.959999</v>
      </c>
      <c r="D6346" s="3">
        <v>25.67</v>
      </c>
      <c r="E6346" s="3">
        <v>25.83</v>
      </c>
      <c r="F6346" s="3">
        <v>21.277092</v>
      </c>
      <c r="G6346">
        <v>38696400</v>
      </c>
      <c r="H6346" s="3" t="str">
        <f>TEXT(MCFT[[#This Row],[Date]],"dddd")</f>
        <v>Monday</v>
      </c>
      <c r="I6346" s="3">
        <f>MCFT[[#This Row],[Open]]-MCFT[[#This Row],[Close]]</f>
        <v>-3.0000999999998612E-2</v>
      </c>
      <c r="J6346" s="3">
        <f>INDEX(AAPL!$J:$J,MATCH(A:A,AAPL!$A:$A,0),1)</f>
        <v>3.714300000000037E-2</v>
      </c>
      <c r="K6346" s="3" t="str">
        <f>IF(MCFT[[#This Row],[Day Change]]&gt;0,"UP","DOWN")</f>
        <v>DOWN</v>
      </c>
      <c r="L6346" s="9">
        <f>_xlfn.RANK.EQ(MCFT[[#This Row],[Date]],A:A,1)</f>
        <v>6345</v>
      </c>
      <c r="M6346" s="10">
        <f>_xlfn.RANK.AVG(MCFT[[#This Row],[Same change on date for AAPL]],AAPL,1)</f>
        <v>6044.5</v>
      </c>
      <c r="N6346" s="2">
        <f>MCFT[[#This Row],[Close]]/MCFT[[#This Row],[Open]]</f>
        <v>1.0011628295024353</v>
      </c>
    </row>
    <row r="6347" spans="1:14" x14ac:dyDescent="0.25">
      <c r="A6347" s="1">
        <v>40673</v>
      </c>
      <c r="B6347" s="3">
        <v>25.379999000000002</v>
      </c>
      <c r="C6347" s="3">
        <v>25.85</v>
      </c>
      <c r="D6347" s="3">
        <v>25.25</v>
      </c>
      <c r="E6347" s="3">
        <v>25.67</v>
      </c>
      <c r="F6347" s="3">
        <v>21.145294</v>
      </c>
      <c r="G6347">
        <v>120798700</v>
      </c>
      <c r="H6347" s="3" t="str">
        <f>TEXT(MCFT[[#This Row],[Date]],"dddd")</f>
        <v>Tuesday</v>
      </c>
      <c r="I6347" s="3">
        <f>MCFT[[#This Row],[Open]]-MCFT[[#This Row],[Close]]</f>
        <v>-0.29000100000000018</v>
      </c>
      <c r="J6347" s="3">
        <f>INDEX(AAPL!$J:$J,MATCH(A:A,AAPL!$A:$A,0),1)</f>
        <v>-8.0002000000000351E-2</v>
      </c>
      <c r="K6347" s="3" t="str">
        <f>IF(MCFT[[#This Row],[Day Change]]&gt;0,"UP","DOWN")</f>
        <v>DOWN</v>
      </c>
      <c r="L6347" s="9">
        <f>_xlfn.RANK.EQ(MCFT[[#This Row],[Date]],A:A,1)</f>
        <v>6346</v>
      </c>
      <c r="M6347" s="10">
        <f>_xlfn.RANK.AVG(MCFT[[#This Row],[Same change on date for AAPL]],AAPL,1)</f>
        <v>1671.5</v>
      </c>
      <c r="N6347" s="2">
        <f>MCFT[[#This Row],[Close]]/MCFT[[#This Row],[Open]]</f>
        <v>1.0114263597882727</v>
      </c>
    </row>
    <row r="6348" spans="1:14" x14ac:dyDescent="0.25">
      <c r="A6348" s="1">
        <v>40674</v>
      </c>
      <c r="B6348" s="3">
        <v>25.65</v>
      </c>
      <c r="C6348" s="3">
        <v>25.66</v>
      </c>
      <c r="D6348" s="3">
        <v>25.209999</v>
      </c>
      <c r="E6348" s="3">
        <v>25.360001</v>
      </c>
      <c r="F6348" s="3">
        <v>20.889935999999999</v>
      </c>
      <c r="G6348">
        <v>78600000</v>
      </c>
      <c r="H6348" s="3" t="str">
        <f>TEXT(MCFT[[#This Row],[Date]],"dddd")</f>
        <v>Wednesday</v>
      </c>
      <c r="I6348" s="3">
        <f>MCFT[[#This Row],[Open]]-MCFT[[#This Row],[Close]]</f>
        <v>0.28999899999999812</v>
      </c>
      <c r="J6348" s="3">
        <f>INDEX(AAPL!$J:$J,MATCH(A:A,AAPL!$A:$A,0),1)</f>
        <v>0.25571499999999503</v>
      </c>
      <c r="K6348" s="3" t="str">
        <f>IF(MCFT[[#This Row],[Day Change]]&gt;0,"UP","DOWN")</f>
        <v>UP</v>
      </c>
      <c r="L6348" s="9">
        <f>_xlfn.RANK.EQ(MCFT[[#This Row],[Date]],A:A,1)</f>
        <v>6347</v>
      </c>
      <c r="M6348" s="10">
        <f>_xlfn.RANK.AVG(MCFT[[#This Row],[Same change on date for AAPL]],AAPL,1)</f>
        <v>7170</v>
      </c>
      <c r="N6348" s="2">
        <f>MCFT[[#This Row],[Close]]/MCFT[[#This Row],[Open]]</f>
        <v>0.98869399610136455</v>
      </c>
    </row>
    <row r="6349" spans="1:14" x14ac:dyDescent="0.25">
      <c r="A6349" s="1">
        <v>40675</v>
      </c>
      <c r="B6349" s="3">
        <v>25.35</v>
      </c>
      <c r="C6349" s="3">
        <v>25.389999</v>
      </c>
      <c r="D6349" s="3">
        <v>25.1</v>
      </c>
      <c r="E6349" s="3">
        <v>25.32</v>
      </c>
      <c r="F6349" s="3">
        <v>20.856983</v>
      </c>
      <c r="G6349">
        <v>77400000</v>
      </c>
      <c r="H6349" s="3" t="str">
        <f>TEXT(MCFT[[#This Row],[Date]],"dddd")</f>
        <v>Thursday</v>
      </c>
      <c r="I6349" s="3">
        <f>MCFT[[#This Row],[Open]]-MCFT[[#This Row],[Close]]</f>
        <v>3.0000000000001137E-2</v>
      </c>
      <c r="J6349" s="3">
        <f>INDEX(AAPL!$J:$J,MATCH(A:A,AAPL!$A:$A,0),1)</f>
        <v>-6.4285000000005255E-2</v>
      </c>
      <c r="K6349" s="3" t="str">
        <f>IF(MCFT[[#This Row],[Day Change]]&gt;0,"UP","DOWN")</f>
        <v>UP</v>
      </c>
      <c r="L6349" s="9">
        <f>_xlfn.RANK.EQ(MCFT[[#This Row],[Date]],A:A,1)</f>
        <v>6348</v>
      </c>
      <c r="M6349" s="10">
        <f>_xlfn.RANK.AVG(MCFT[[#This Row],[Same change on date for AAPL]],AAPL,1)</f>
        <v>1811</v>
      </c>
      <c r="N6349" s="2">
        <f>MCFT[[#This Row],[Close]]/MCFT[[#This Row],[Open]]</f>
        <v>0.99881656804733721</v>
      </c>
    </row>
    <row r="6350" spans="1:14" x14ac:dyDescent="0.25">
      <c r="A6350" s="1">
        <v>40676</v>
      </c>
      <c r="B6350" s="3">
        <v>25.280000999999999</v>
      </c>
      <c r="C6350" s="3">
        <v>25.32</v>
      </c>
      <c r="D6350" s="3">
        <v>24.950001</v>
      </c>
      <c r="E6350" s="3">
        <v>25.030000999999999</v>
      </c>
      <c r="F6350" s="3">
        <v>20.618096999999999</v>
      </c>
      <c r="G6350">
        <v>66812300</v>
      </c>
      <c r="H6350" s="3" t="str">
        <f>TEXT(MCFT[[#This Row],[Date]],"dddd")</f>
        <v>Friday</v>
      </c>
      <c r="I6350" s="3">
        <f>MCFT[[#This Row],[Open]]-MCFT[[#This Row],[Close]]</f>
        <v>0.25</v>
      </c>
      <c r="J6350" s="3">
        <f>INDEX(AAPL!$J:$J,MATCH(A:A,AAPL!$A:$A,0),1)</f>
        <v>0.73714400000000069</v>
      </c>
      <c r="K6350" s="3" t="str">
        <f>IF(MCFT[[#This Row],[Day Change]]&gt;0,"UP","DOWN")</f>
        <v>UP</v>
      </c>
      <c r="L6350" s="9">
        <f>_xlfn.RANK.EQ(MCFT[[#This Row],[Date]],A:A,1)</f>
        <v>6349</v>
      </c>
      <c r="M6350" s="10">
        <f>_xlfn.RANK.AVG(MCFT[[#This Row],[Same change on date for AAPL]],AAPL,1)</f>
        <v>7688</v>
      </c>
      <c r="N6350" s="2">
        <f>MCFT[[#This Row],[Close]]/MCFT[[#This Row],[Open]]</f>
        <v>0.99011075988485919</v>
      </c>
    </row>
    <row r="6351" spans="1:14" x14ac:dyDescent="0.25">
      <c r="A6351" s="1">
        <v>40679</v>
      </c>
      <c r="B6351" s="3">
        <v>24.959999</v>
      </c>
      <c r="C6351" s="3">
        <v>25.07</v>
      </c>
      <c r="D6351" s="3">
        <v>24.5</v>
      </c>
      <c r="E6351" s="3">
        <v>24.57</v>
      </c>
      <c r="F6351" s="3">
        <v>20.239183000000001</v>
      </c>
      <c r="G6351">
        <v>91350900</v>
      </c>
      <c r="H6351" s="3" t="str">
        <f>TEXT(MCFT[[#This Row],[Date]],"dddd")</f>
        <v>Monday</v>
      </c>
      <c r="I6351" s="3">
        <f>MCFT[[#This Row],[Open]]-MCFT[[#This Row],[Close]]</f>
        <v>0.38999899999999954</v>
      </c>
      <c r="J6351" s="3">
        <f>INDEX(AAPL!$J:$J,MATCH(A:A,AAPL!$A:$A,0),1)</f>
        <v>0.84285699999999508</v>
      </c>
      <c r="K6351" s="3" t="str">
        <f>IF(MCFT[[#This Row],[Day Change]]&gt;0,"UP","DOWN")</f>
        <v>UP</v>
      </c>
      <c r="L6351" s="9">
        <f>_xlfn.RANK.EQ(MCFT[[#This Row],[Date]],A:A,1)</f>
        <v>6350</v>
      </c>
      <c r="M6351" s="10">
        <f>_xlfn.RANK.AVG(MCFT[[#This Row],[Same change on date for AAPL]],AAPL,1)</f>
        <v>7765</v>
      </c>
      <c r="N6351" s="2">
        <f>MCFT[[#This Row],[Close]]/MCFT[[#This Row],[Open]]</f>
        <v>0.98437503943810256</v>
      </c>
    </row>
    <row r="6352" spans="1:14" x14ac:dyDescent="0.25">
      <c r="A6352" s="1">
        <v>40680</v>
      </c>
      <c r="B6352" s="3">
        <v>24.4</v>
      </c>
      <c r="C6352" s="3">
        <v>24.700001</v>
      </c>
      <c r="D6352" s="3">
        <v>24.27</v>
      </c>
      <c r="E6352" s="3">
        <v>24.52</v>
      </c>
      <c r="F6352" s="3">
        <v>20.330385</v>
      </c>
      <c r="G6352">
        <v>82882100</v>
      </c>
      <c r="H6352" s="3" t="str">
        <f>TEXT(MCFT[[#This Row],[Date]],"dddd")</f>
        <v>Tuesday</v>
      </c>
      <c r="I6352" s="3">
        <f>MCFT[[#This Row],[Open]]-MCFT[[#This Row],[Close]]</f>
        <v>-0.12000000000000099</v>
      </c>
      <c r="J6352" s="3">
        <f>INDEX(AAPL!$J:$J,MATCH(A:A,AAPL!$A:$A,0),1)</f>
        <v>-0.59143000000000256</v>
      </c>
      <c r="K6352" s="3" t="str">
        <f>IF(MCFT[[#This Row],[Day Change]]&gt;0,"UP","DOWN")</f>
        <v>DOWN</v>
      </c>
      <c r="L6352" s="9">
        <f>_xlfn.RANK.EQ(MCFT[[#This Row],[Date]],A:A,1)</f>
        <v>6351</v>
      </c>
      <c r="M6352" s="10">
        <f>_xlfn.RANK.AVG(MCFT[[#This Row],[Same change on date for AAPL]],AAPL,1)</f>
        <v>618</v>
      </c>
      <c r="N6352" s="2">
        <f>MCFT[[#This Row],[Close]]/MCFT[[#This Row],[Open]]</f>
        <v>1.0049180327868852</v>
      </c>
    </row>
    <row r="6353" spans="1:14" x14ac:dyDescent="0.25">
      <c r="A6353" s="1">
        <v>40681</v>
      </c>
      <c r="B6353" s="3">
        <v>24.530000999999999</v>
      </c>
      <c r="C6353" s="3">
        <v>24.74</v>
      </c>
      <c r="D6353" s="3">
        <v>24.25</v>
      </c>
      <c r="E6353" s="3">
        <v>24.690000999999999</v>
      </c>
      <c r="F6353" s="3">
        <v>20.471342</v>
      </c>
      <c r="G6353">
        <v>53931100</v>
      </c>
      <c r="H6353" s="3" t="str">
        <f>TEXT(MCFT[[#This Row],[Date]],"dddd")</f>
        <v>Wednesday</v>
      </c>
      <c r="I6353" s="3">
        <f>MCFT[[#This Row],[Open]]-MCFT[[#This Row],[Close]]</f>
        <v>-0.16000000000000014</v>
      </c>
      <c r="J6353" s="3">
        <f>INDEX(AAPL!$J:$J,MATCH(A:A,AAPL!$A:$A,0),1)</f>
        <v>-0.48571400000000153</v>
      </c>
      <c r="K6353" s="3" t="str">
        <f>IF(MCFT[[#This Row],[Day Change]]&gt;0,"UP","DOWN")</f>
        <v>DOWN</v>
      </c>
      <c r="L6353" s="9">
        <f>_xlfn.RANK.EQ(MCFT[[#This Row],[Date]],A:A,1)</f>
        <v>6352</v>
      </c>
      <c r="M6353" s="10">
        <f>_xlfn.RANK.AVG(MCFT[[#This Row],[Same change on date for AAPL]],AAPL,1)</f>
        <v>734</v>
      </c>
      <c r="N6353" s="2">
        <f>MCFT[[#This Row],[Close]]/MCFT[[#This Row],[Open]]</f>
        <v>1.0065226250908021</v>
      </c>
    </row>
    <row r="6354" spans="1:14" x14ac:dyDescent="0.25">
      <c r="A6354" s="1">
        <v>40682</v>
      </c>
      <c r="B6354" s="3">
        <v>24.85</v>
      </c>
      <c r="C6354" s="3">
        <v>24.879999000000002</v>
      </c>
      <c r="D6354" s="3">
        <v>24.5</v>
      </c>
      <c r="E6354" s="3">
        <v>24.719999000000001</v>
      </c>
      <c r="F6354" s="3">
        <v>20.496213999999998</v>
      </c>
      <c r="G6354">
        <v>37783600</v>
      </c>
      <c r="H6354" s="3" t="str">
        <f>TEXT(MCFT[[#This Row],[Date]],"dddd")</f>
        <v>Thursday</v>
      </c>
      <c r="I6354" s="3">
        <f>MCFT[[#This Row],[Open]]-MCFT[[#This Row],[Close]]</f>
        <v>0.13000100000000003</v>
      </c>
      <c r="J6354" s="3">
        <f>INDEX(AAPL!$J:$J,MATCH(A:A,AAPL!$A:$A,0),1)</f>
        <v>0.22142800000000307</v>
      </c>
      <c r="K6354" s="3" t="str">
        <f>IF(MCFT[[#This Row],[Day Change]]&gt;0,"UP","DOWN")</f>
        <v>UP</v>
      </c>
      <c r="L6354" s="9">
        <f>_xlfn.RANK.EQ(MCFT[[#This Row],[Date]],A:A,1)</f>
        <v>6353</v>
      </c>
      <c r="M6354" s="10">
        <f>_xlfn.RANK.AVG(MCFT[[#This Row],[Same change on date for AAPL]],AAPL,1)</f>
        <v>7098</v>
      </c>
      <c r="N6354" s="2">
        <f>MCFT[[#This Row],[Close]]/MCFT[[#This Row],[Open]]</f>
        <v>0.99476857142857145</v>
      </c>
    </row>
    <row r="6355" spans="1:14" x14ac:dyDescent="0.25">
      <c r="A6355" s="1">
        <v>40683</v>
      </c>
      <c r="B6355" s="3">
        <v>24.719999000000001</v>
      </c>
      <c r="C6355" s="3">
        <v>24.870000999999998</v>
      </c>
      <c r="D6355" s="3">
        <v>24.440000999999999</v>
      </c>
      <c r="E6355" s="3">
        <v>24.49</v>
      </c>
      <c r="F6355" s="3">
        <v>20.305515</v>
      </c>
      <c r="G6355">
        <v>45451500</v>
      </c>
      <c r="H6355" s="3" t="str">
        <f>TEXT(MCFT[[#This Row],[Date]],"dddd")</f>
        <v>Friday</v>
      </c>
      <c r="I6355" s="3">
        <f>MCFT[[#This Row],[Open]]-MCFT[[#This Row],[Close]]</f>
        <v>0.22999900000000295</v>
      </c>
      <c r="J6355" s="3">
        <f>INDEX(AAPL!$J:$J,MATCH(A:A,AAPL!$A:$A,0),1)</f>
        <v>0.61999899999999997</v>
      </c>
      <c r="K6355" s="3" t="str">
        <f>IF(MCFT[[#This Row],[Day Change]]&gt;0,"UP","DOWN")</f>
        <v>UP</v>
      </c>
      <c r="L6355" s="9">
        <f>_xlfn.RANK.EQ(MCFT[[#This Row],[Date]],A:A,1)</f>
        <v>6354</v>
      </c>
      <c r="M6355" s="10">
        <f>_xlfn.RANK.AVG(MCFT[[#This Row],[Same change on date for AAPL]],AAPL,1)</f>
        <v>7601</v>
      </c>
      <c r="N6355" s="2">
        <f>MCFT[[#This Row],[Close]]/MCFT[[#This Row],[Open]]</f>
        <v>0.99069583295695107</v>
      </c>
    </row>
    <row r="6356" spans="1:14" x14ac:dyDescent="0.25">
      <c r="A6356" s="1">
        <v>40686</v>
      </c>
      <c r="B6356" s="3">
        <v>24.209999</v>
      </c>
      <c r="C6356" s="3">
        <v>24.25</v>
      </c>
      <c r="D6356" s="3">
        <v>24.030000999999999</v>
      </c>
      <c r="E6356" s="3">
        <v>24.17</v>
      </c>
      <c r="F6356" s="3">
        <v>20.040189999999999</v>
      </c>
      <c r="G6356">
        <v>52692500</v>
      </c>
      <c r="H6356" s="3" t="str">
        <f>TEXT(MCFT[[#This Row],[Date]],"dddd")</f>
        <v>Monday</v>
      </c>
      <c r="I6356" s="3">
        <f>MCFT[[#This Row],[Open]]-MCFT[[#This Row],[Close]]</f>
        <v>3.9998999999998119E-2</v>
      </c>
      <c r="J6356" s="3">
        <f>INDEX(AAPL!$J:$J,MATCH(A:A,AAPL!$A:$A,0),1)</f>
        <v>-0.6328540000000018</v>
      </c>
      <c r="K6356" s="3" t="str">
        <f>IF(MCFT[[#This Row],[Day Change]]&gt;0,"UP","DOWN")</f>
        <v>UP</v>
      </c>
      <c r="L6356" s="9">
        <f>_xlfn.RANK.EQ(MCFT[[#This Row],[Date]],A:A,1)</f>
        <v>6355</v>
      </c>
      <c r="M6356" s="10">
        <f>_xlfn.RANK.AVG(MCFT[[#This Row],[Same change on date for AAPL]],AAPL,1)</f>
        <v>592</v>
      </c>
      <c r="N6356" s="2">
        <f>MCFT[[#This Row],[Close]]/MCFT[[#This Row],[Open]]</f>
        <v>0.99834783140635408</v>
      </c>
    </row>
    <row r="6357" spans="1:14" x14ac:dyDescent="0.25">
      <c r="A6357" s="1">
        <v>40687</v>
      </c>
      <c r="B6357" s="3">
        <v>24.200001</v>
      </c>
      <c r="C6357" s="3">
        <v>24.290001</v>
      </c>
      <c r="D6357" s="3">
        <v>24.040001</v>
      </c>
      <c r="E6357" s="3">
        <v>24.15</v>
      </c>
      <c r="F6357" s="3">
        <v>20.023613000000001</v>
      </c>
      <c r="G6357">
        <v>47691800</v>
      </c>
      <c r="H6357" s="3" t="str">
        <f>TEXT(MCFT[[#This Row],[Date]],"dddd")</f>
        <v>Tuesday</v>
      </c>
      <c r="I6357" s="3">
        <f>MCFT[[#This Row],[Open]]-MCFT[[#This Row],[Close]]</f>
        <v>5.0001000000001738E-2</v>
      </c>
      <c r="J6357" s="3">
        <f>INDEX(AAPL!$J:$J,MATCH(A:A,AAPL!$A:$A,0),1)</f>
        <v>0.47285500000000269</v>
      </c>
      <c r="K6357" s="3" t="str">
        <f>IF(MCFT[[#This Row],[Day Change]]&gt;0,"UP","DOWN")</f>
        <v>UP</v>
      </c>
      <c r="L6357" s="9">
        <f>_xlfn.RANK.EQ(MCFT[[#This Row],[Date]],A:A,1)</f>
        <v>6356</v>
      </c>
      <c r="M6357" s="10">
        <f>_xlfn.RANK.AVG(MCFT[[#This Row],[Same change on date for AAPL]],AAPL,1)</f>
        <v>7485</v>
      </c>
      <c r="N6357" s="2">
        <f>MCFT[[#This Row],[Close]]/MCFT[[#This Row],[Open]]</f>
        <v>0.99793384306058497</v>
      </c>
    </row>
    <row r="6358" spans="1:14" x14ac:dyDescent="0.25">
      <c r="A6358" s="1">
        <v>40688</v>
      </c>
      <c r="B6358" s="3">
        <v>24.17</v>
      </c>
      <c r="C6358" s="3">
        <v>24.309999000000001</v>
      </c>
      <c r="D6358" s="3">
        <v>24.16</v>
      </c>
      <c r="E6358" s="3">
        <v>24.190000999999999</v>
      </c>
      <c r="F6358" s="3">
        <v>20.056775999999999</v>
      </c>
      <c r="G6358">
        <v>34904200</v>
      </c>
      <c r="H6358" s="3" t="str">
        <f>TEXT(MCFT[[#This Row],[Date]],"dddd")</f>
        <v>Wednesday</v>
      </c>
      <c r="I6358" s="3">
        <f>MCFT[[#This Row],[Open]]-MCFT[[#This Row],[Close]]</f>
        <v>-2.0000999999997049E-2</v>
      </c>
      <c r="J6358" s="3">
        <f>INDEX(AAPL!$J:$J,MATCH(A:A,AAPL!$A:$A,0),1)</f>
        <v>-0.47856900000000024</v>
      </c>
      <c r="K6358" s="3" t="str">
        <f>IF(MCFT[[#This Row],[Day Change]]&gt;0,"UP","DOWN")</f>
        <v>DOWN</v>
      </c>
      <c r="L6358" s="9">
        <f>_xlfn.RANK.EQ(MCFT[[#This Row],[Date]],A:A,1)</f>
        <v>6357</v>
      </c>
      <c r="M6358" s="10">
        <f>_xlfn.RANK.AVG(MCFT[[#This Row],[Same change on date for AAPL]],AAPL,1)</f>
        <v>743.5</v>
      </c>
      <c r="N6358" s="2">
        <f>MCFT[[#This Row],[Close]]/MCFT[[#This Row],[Open]]</f>
        <v>1.0008275134464211</v>
      </c>
    </row>
    <row r="6359" spans="1:14" x14ac:dyDescent="0.25">
      <c r="A6359" s="1">
        <v>40689</v>
      </c>
      <c r="B6359" s="3">
        <v>24.35</v>
      </c>
      <c r="C6359" s="3">
        <v>25.030000999999999</v>
      </c>
      <c r="D6359" s="3">
        <v>24.32</v>
      </c>
      <c r="E6359" s="3">
        <v>24.67</v>
      </c>
      <c r="F6359" s="3">
        <v>20.454754000000001</v>
      </c>
      <c r="G6359">
        <v>78016600</v>
      </c>
      <c r="H6359" s="3" t="str">
        <f>TEXT(MCFT[[#This Row],[Date]],"dddd")</f>
        <v>Thursday</v>
      </c>
      <c r="I6359" s="3">
        <f>MCFT[[#This Row],[Open]]-MCFT[[#This Row],[Close]]</f>
        <v>-0.32000000000000028</v>
      </c>
      <c r="J6359" s="3">
        <f>INDEX(AAPL!$J:$J,MATCH(A:A,AAPL!$A:$A,0),1)</f>
        <v>0.13857300000000095</v>
      </c>
      <c r="K6359" s="3" t="str">
        <f>IF(MCFT[[#This Row],[Day Change]]&gt;0,"UP","DOWN")</f>
        <v>DOWN</v>
      </c>
      <c r="L6359" s="9">
        <f>_xlfn.RANK.EQ(MCFT[[#This Row],[Date]],A:A,1)</f>
        <v>6358</v>
      </c>
      <c r="M6359" s="10">
        <f>_xlfn.RANK.AVG(MCFT[[#This Row],[Same change on date for AAPL]],AAPL,1)</f>
        <v>6855</v>
      </c>
      <c r="N6359" s="2">
        <f>MCFT[[#This Row],[Close]]/MCFT[[#This Row],[Open]]</f>
        <v>1.0131416837782341</v>
      </c>
    </row>
    <row r="6360" spans="1:14" x14ac:dyDescent="0.25">
      <c r="A6360" s="1">
        <v>40690</v>
      </c>
      <c r="B6360" s="3">
        <v>24.68</v>
      </c>
      <c r="C6360" s="3">
        <v>24.9</v>
      </c>
      <c r="D6360" s="3">
        <v>24.65</v>
      </c>
      <c r="E6360" s="3">
        <v>24.76</v>
      </c>
      <c r="F6360" s="3">
        <v>20.529385000000001</v>
      </c>
      <c r="G6360">
        <v>50251000</v>
      </c>
      <c r="H6360" s="3" t="str">
        <f>TEXT(MCFT[[#This Row],[Date]],"dddd")</f>
        <v>Friday</v>
      </c>
      <c r="I6360" s="3">
        <f>MCFT[[#This Row],[Open]]-MCFT[[#This Row],[Close]]</f>
        <v>-8.0000000000001847E-2</v>
      </c>
      <c r="J6360" s="3">
        <f>INDEX(AAPL!$J:$J,MATCH(A:A,AAPL!$A:$A,0),1)</f>
        <v>-0.37285600000000585</v>
      </c>
      <c r="K6360" s="3" t="str">
        <f>IF(MCFT[[#This Row],[Day Change]]&gt;0,"UP","DOWN")</f>
        <v>DOWN</v>
      </c>
      <c r="L6360" s="9">
        <f>_xlfn.RANK.EQ(MCFT[[#This Row],[Date]],A:A,1)</f>
        <v>6359</v>
      </c>
      <c r="M6360" s="10">
        <f>_xlfn.RANK.AVG(MCFT[[#This Row],[Same change on date for AAPL]],AAPL,1)</f>
        <v>874</v>
      </c>
      <c r="N6360" s="2">
        <f>MCFT[[#This Row],[Close]]/MCFT[[#This Row],[Open]]</f>
        <v>1.0032414910858996</v>
      </c>
    </row>
    <row r="6361" spans="1:14" x14ac:dyDescent="0.25">
      <c r="A6361" s="1">
        <v>40694</v>
      </c>
      <c r="B6361" s="3">
        <v>24.959999</v>
      </c>
      <c r="C6361" s="3">
        <v>25.059999000000001</v>
      </c>
      <c r="D6361" s="3">
        <v>24.700001</v>
      </c>
      <c r="E6361" s="3">
        <v>25.01</v>
      </c>
      <c r="F6361" s="3">
        <v>20.736660000000001</v>
      </c>
      <c r="G6361">
        <v>60196300</v>
      </c>
      <c r="H6361" s="3" t="str">
        <f>TEXT(MCFT[[#This Row],[Date]],"dddd")</f>
        <v>Tuesday</v>
      </c>
      <c r="I6361" s="3">
        <f>MCFT[[#This Row],[Open]]-MCFT[[#This Row],[Close]]</f>
        <v>-5.0001000000001738E-2</v>
      </c>
      <c r="J6361" s="3">
        <f>INDEX(AAPL!$J:$J,MATCH(A:A,AAPL!$A:$A,0),1)</f>
        <v>-0.961426000000003</v>
      </c>
      <c r="K6361" s="3" t="str">
        <f>IF(MCFT[[#This Row],[Day Change]]&gt;0,"UP","DOWN")</f>
        <v>DOWN</v>
      </c>
      <c r="L6361" s="9">
        <f>_xlfn.RANK.EQ(MCFT[[#This Row],[Date]],A:A,1)</f>
        <v>6360</v>
      </c>
      <c r="M6361" s="10">
        <f>_xlfn.RANK.AVG(MCFT[[#This Row],[Same change on date for AAPL]],AAPL,1)</f>
        <v>368</v>
      </c>
      <c r="N6361" s="2">
        <f>MCFT[[#This Row],[Close]]/MCFT[[#This Row],[Open]]</f>
        <v>1.002003245272566</v>
      </c>
    </row>
    <row r="6362" spans="1:14" x14ac:dyDescent="0.25">
      <c r="A6362" s="1">
        <v>40695</v>
      </c>
      <c r="B6362" s="3">
        <v>24.99</v>
      </c>
      <c r="C6362" s="3">
        <v>25.1</v>
      </c>
      <c r="D6362" s="3">
        <v>24.370000999999998</v>
      </c>
      <c r="E6362" s="3">
        <v>24.43</v>
      </c>
      <c r="F6362" s="3">
        <v>20.255769999999998</v>
      </c>
      <c r="G6362">
        <v>74033500</v>
      </c>
      <c r="H6362" s="3" t="str">
        <f>TEXT(MCFT[[#This Row],[Date]],"dddd")</f>
        <v>Wednesday</v>
      </c>
      <c r="I6362" s="3">
        <f>MCFT[[#This Row],[Open]]-MCFT[[#This Row],[Close]]</f>
        <v>0.55999999999999872</v>
      </c>
      <c r="J6362" s="3">
        <f>INDEX(AAPL!$J:$J,MATCH(A:A,AAPL!$A:$A,0),1)</f>
        <v>0.47999999999999687</v>
      </c>
      <c r="K6362" s="3" t="str">
        <f>IF(MCFT[[#This Row],[Day Change]]&gt;0,"UP","DOWN")</f>
        <v>UP</v>
      </c>
      <c r="L6362" s="9">
        <f>_xlfn.RANK.EQ(MCFT[[#This Row],[Date]],A:A,1)</f>
        <v>6361</v>
      </c>
      <c r="M6362" s="10">
        <f>_xlfn.RANK.AVG(MCFT[[#This Row],[Same change on date for AAPL]],AAPL,1)</f>
        <v>7487</v>
      </c>
      <c r="N6362" s="2">
        <f>MCFT[[#This Row],[Close]]/MCFT[[#This Row],[Open]]</f>
        <v>0.97759103641456591</v>
      </c>
    </row>
    <row r="6363" spans="1:14" x14ac:dyDescent="0.25">
      <c r="A6363" s="1">
        <v>40696</v>
      </c>
      <c r="B6363" s="3">
        <v>24.49</v>
      </c>
      <c r="C6363" s="3">
        <v>24.65</v>
      </c>
      <c r="D6363" s="3">
        <v>24.18</v>
      </c>
      <c r="E6363" s="3">
        <v>24.219999000000001</v>
      </c>
      <c r="F6363" s="3">
        <v>20.08165</v>
      </c>
      <c r="G6363">
        <v>51487800</v>
      </c>
      <c r="H6363" s="3" t="str">
        <f>TEXT(MCFT[[#This Row],[Date]],"dddd")</f>
        <v>Thursday</v>
      </c>
      <c r="I6363" s="3">
        <f>MCFT[[#This Row],[Open]]-MCFT[[#This Row],[Close]]</f>
        <v>0.27000099999999705</v>
      </c>
      <c r="J6363" s="3">
        <f>INDEX(AAPL!$J:$J,MATCH(A:A,AAPL!$A:$A,0),1)</f>
        <v>5.7144000000000972E-2</v>
      </c>
      <c r="K6363" s="3" t="str">
        <f>IF(MCFT[[#This Row],[Day Change]]&gt;0,"UP","DOWN")</f>
        <v>UP</v>
      </c>
      <c r="L6363" s="9">
        <f>_xlfn.RANK.EQ(MCFT[[#This Row],[Date]],A:A,1)</f>
        <v>6362</v>
      </c>
      <c r="M6363" s="10">
        <f>_xlfn.RANK.AVG(MCFT[[#This Row],[Same change on date for AAPL]],AAPL,1)</f>
        <v>6387.5</v>
      </c>
      <c r="N6363" s="2">
        <f>MCFT[[#This Row],[Close]]/MCFT[[#This Row],[Open]]</f>
        <v>0.98897505104124139</v>
      </c>
    </row>
    <row r="6364" spans="1:14" x14ac:dyDescent="0.25">
      <c r="A6364" s="1">
        <v>40697</v>
      </c>
      <c r="B6364" s="3">
        <v>24.049999</v>
      </c>
      <c r="C6364" s="3">
        <v>24.139999</v>
      </c>
      <c r="D6364" s="3">
        <v>23.84</v>
      </c>
      <c r="E6364" s="3">
        <v>23.91</v>
      </c>
      <c r="F6364" s="3">
        <v>19.824618999999998</v>
      </c>
      <c r="G6364">
        <v>60697700</v>
      </c>
      <c r="H6364" s="3" t="str">
        <f>TEXT(MCFT[[#This Row],[Date]],"dddd")</f>
        <v>Friday</v>
      </c>
      <c r="I6364" s="3">
        <f>MCFT[[#This Row],[Open]]-MCFT[[#This Row],[Close]]</f>
        <v>0.13999899999999954</v>
      </c>
      <c r="J6364" s="3">
        <f>INDEX(AAPL!$J:$J,MATCH(A:A,AAPL!$A:$A,0),1)</f>
        <v>-3.7144000000004951E-2</v>
      </c>
      <c r="K6364" s="3" t="str">
        <f>IF(MCFT[[#This Row],[Day Change]]&gt;0,"UP","DOWN")</f>
        <v>UP</v>
      </c>
      <c r="L6364" s="9">
        <f>_xlfn.RANK.EQ(MCFT[[#This Row],[Date]],A:A,1)</f>
        <v>6363</v>
      </c>
      <c r="M6364" s="10">
        <f>_xlfn.RANK.AVG(MCFT[[#This Row],[Same change on date for AAPL]],AAPL,1)</f>
        <v>2260</v>
      </c>
      <c r="N6364" s="2">
        <f>MCFT[[#This Row],[Close]]/MCFT[[#This Row],[Open]]</f>
        <v>0.99417883551679154</v>
      </c>
    </row>
    <row r="6365" spans="1:14" x14ac:dyDescent="0.25">
      <c r="A6365" s="1">
        <v>40700</v>
      </c>
      <c r="B6365" s="3">
        <v>23.889999</v>
      </c>
      <c r="C6365" s="3">
        <v>24.25</v>
      </c>
      <c r="D6365" s="3">
        <v>23.77</v>
      </c>
      <c r="E6365" s="3">
        <v>24.01</v>
      </c>
      <c r="F6365" s="3">
        <v>19.907527999999999</v>
      </c>
      <c r="G6365">
        <v>54778700</v>
      </c>
      <c r="H6365" s="3" t="str">
        <f>TEXT(MCFT[[#This Row],[Date]],"dddd")</f>
        <v>Monday</v>
      </c>
      <c r="I6365" s="3">
        <f>MCFT[[#This Row],[Open]]-MCFT[[#This Row],[Close]]</f>
        <v>-0.12000100000000202</v>
      </c>
      <c r="J6365" s="3">
        <f>INDEX(AAPL!$J:$J,MATCH(A:A,AAPL!$A:$A,0),1)</f>
        <v>1.0942869999999942</v>
      </c>
      <c r="K6365" s="3" t="str">
        <f>IF(MCFT[[#This Row],[Day Change]]&gt;0,"UP","DOWN")</f>
        <v>DOWN</v>
      </c>
      <c r="L6365" s="9">
        <f>_xlfn.RANK.EQ(MCFT[[#This Row],[Date]],A:A,1)</f>
        <v>6364</v>
      </c>
      <c r="M6365" s="10">
        <f>_xlfn.RANK.AVG(MCFT[[#This Row],[Same change on date for AAPL]],AAPL,1)</f>
        <v>7890</v>
      </c>
      <c r="N6365" s="2">
        <f>MCFT[[#This Row],[Close]]/MCFT[[#This Row],[Open]]</f>
        <v>1.005023064253791</v>
      </c>
    </row>
    <row r="6366" spans="1:14" x14ac:dyDescent="0.25">
      <c r="A6366" s="1">
        <v>40701</v>
      </c>
      <c r="B6366" s="3">
        <v>24.09</v>
      </c>
      <c r="C6366" s="3">
        <v>24.17</v>
      </c>
      <c r="D6366" s="3">
        <v>23.9</v>
      </c>
      <c r="E6366" s="3">
        <v>24.059999000000001</v>
      </c>
      <c r="F6366" s="3">
        <v>19.948988</v>
      </c>
      <c r="G6366">
        <v>41112600</v>
      </c>
      <c r="H6366" s="3" t="str">
        <f>TEXT(MCFT[[#This Row],[Date]],"dddd")</f>
        <v>Tuesday</v>
      </c>
      <c r="I6366" s="3">
        <f>MCFT[[#This Row],[Open]]-MCFT[[#This Row],[Close]]</f>
        <v>3.0000999999998612E-2</v>
      </c>
      <c r="J6366" s="3">
        <f>INDEX(AAPL!$J:$J,MATCH(A:A,AAPL!$A:$A,0),1)</f>
        <v>0.87571700000000163</v>
      </c>
      <c r="K6366" s="3" t="str">
        <f>IF(MCFT[[#This Row],[Day Change]]&gt;0,"UP","DOWN")</f>
        <v>UP</v>
      </c>
      <c r="L6366" s="9">
        <f>_xlfn.RANK.EQ(MCFT[[#This Row],[Date]],A:A,1)</f>
        <v>6365</v>
      </c>
      <c r="M6366" s="10">
        <f>_xlfn.RANK.AVG(MCFT[[#This Row],[Same change on date for AAPL]],AAPL,1)</f>
        <v>7781</v>
      </c>
      <c r="N6366" s="2">
        <f>MCFT[[#This Row],[Close]]/MCFT[[#This Row],[Open]]</f>
        <v>0.99875462847654639</v>
      </c>
    </row>
    <row r="6367" spans="1:14" x14ac:dyDescent="0.25">
      <c r="A6367" s="1">
        <v>40702</v>
      </c>
      <c r="B6367" s="3">
        <v>23.9</v>
      </c>
      <c r="C6367" s="3">
        <v>24.02</v>
      </c>
      <c r="D6367" s="3">
        <v>23.860001</v>
      </c>
      <c r="E6367" s="3">
        <v>23.940000999999999</v>
      </c>
      <c r="F6367" s="3">
        <v>19.849495000000001</v>
      </c>
      <c r="G6367">
        <v>42205000</v>
      </c>
      <c r="H6367" s="3" t="str">
        <f>TEXT(MCFT[[#This Row],[Date]],"dddd")</f>
        <v>Wednesday</v>
      </c>
      <c r="I6367" s="3">
        <f>MCFT[[#This Row],[Open]]-MCFT[[#This Row],[Close]]</f>
        <v>-4.0001000000000175E-2</v>
      </c>
      <c r="J6367" s="3">
        <f>INDEX(AAPL!$J:$J,MATCH(A:A,AAPL!$A:$A,0),1)</f>
        <v>-6.5712000000004878E-2</v>
      </c>
      <c r="K6367" s="3" t="str">
        <f>IF(MCFT[[#This Row],[Day Change]]&gt;0,"UP","DOWN")</f>
        <v>DOWN</v>
      </c>
      <c r="L6367" s="9">
        <f>_xlfn.RANK.EQ(MCFT[[#This Row],[Date]],A:A,1)</f>
        <v>6366</v>
      </c>
      <c r="M6367" s="10">
        <f>_xlfn.RANK.AVG(MCFT[[#This Row],[Same change on date for AAPL]],AAPL,1)</f>
        <v>1799</v>
      </c>
      <c r="N6367" s="2">
        <f>MCFT[[#This Row],[Close]]/MCFT[[#This Row],[Open]]</f>
        <v>1.0016736820083683</v>
      </c>
    </row>
    <row r="6368" spans="1:14" x14ac:dyDescent="0.25">
      <c r="A6368" s="1">
        <v>40703</v>
      </c>
      <c r="B6368" s="3">
        <v>24.01</v>
      </c>
      <c r="C6368" s="3">
        <v>24.040001</v>
      </c>
      <c r="D6368" s="3">
        <v>23.82</v>
      </c>
      <c r="E6368" s="3">
        <v>23.959999</v>
      </c>
      <c r="F6368" s="3">
        <v>19.866071999999999</v>
      </c>
      <c r="G6368">
        <v>42878700</v>
      </c>
      <c r="H6368" s="3" t="str">
        <f>TEXT(MCFT[[#This Row],[Date]],"dddd")</f>
        <v>Thursday</v>
      </c>
      <c r="I6368" s="3">
        <f>MCFT[[#This Row],[Open]]-MCFT[[#This Row],[Close]]</f>
        <v>5.0001000000001738E-2</v>
      </c>
      <c r="J6368" s="3">
        <f>INDEX(AAPL!$J:$J,MATCH(A:A,AAPL!$A:$A,0),1)</f>
        <v>0.25142999999999915</v>
      </c>
      <c r="K6368" s="3" t="str">
        <f>IF(MCFT[[#This Row],[Day Change]]&gt;0,"UP","DOWN")</f>
        <v>UP</v>
      </c>
      <c r="L6368" s="9">
        <f>_xlfn.RANK.EQ(MCFT[[#This Row],[Date]],A:A,1)</f>
        <v>6367</v>
      </c>
      <c r="M6368" s="10">
        <f>_xlfn.RANK.AVG(MCFT[[#This Row],[Same change on date for AAPL]],AAPL,1)</f>
        <v>7166</v>
      </c>
      <c r="N6368" s="2">
        <f>MCFT[[#This Row],[Close]]/MCFT[[#This Row],[Open]]</f>
        <v>0.9979174927113702</v>
      </c>
    </row>
    <row r="6369" spans="1:14" x14ac:dyDescent="0.25">
      <c r="A6369" s="1">
        <v>40704</v>
      </c>
      <c r="B6369" s="3">
        <v>24.02</v>
      </c>
      <c r="C6369" s="3">
        <v>24.02</v>
      </c>
      <c r="D6369" s="3">
        <v>23.690000999999999</v>
      </c>
      <c r="E6369" s="3">
        <v>23.709999</v>
      </c>
      <c r="F6369" s="3">
        <v>19.658788999999999</v>
      </c>
      <c r="G6369">
        <v>49327200</v>
      </c>
      <c r="H6369" s="3" t="str">
        <f>TEXT(MCFT[[#This Row],[Date]],"dddd")</f>
        <v>Friday</v>
      </c>
      <c r="I6369" s="3">
        <f>MCFT[[#This Row],[Open]]-MCFT[[#This Row],[Close]]</f>
        <v>0.31000099999999975</v>
      </c>
      <c r="J6369" s="3">
        <f>INDEX(AAPL!$J:$J,MATCH(A:A,AAPL!$A:$A,0),1)</f>
        <v>0.6642840000000021</v>
      </c>
      <c r="K6369" s="3" t="str">
        <f>IF(MCFT[[#This Row],[Day Change]]&gt;0,"UP","DOWN")</f>
        <v>UP</v>
      </c>
      <c r="L6369" s="9">
        <f>_xlfn.RANK.EQ(MCFT[[#This Row],[Date]],A:A,1)</f>
        <v>6368</v>
      </c>
      <c r="M6369" s="10">
        <f>_xlfn.RANK.AVG(MCFT[[#This Row],[Same change on date for AAPL]],AAPL,1)</f>
        <v>7634</v>
      </c>
      <c r="N6369" s="2">
        <f>MCFT[[#This Row],[Close]]/MCFT[[#This Row],[Open]]</f>
        <v>0.9870940466278102</v>
      </c>
    </row>
    <row r="6370" spans="1:14" x14ac:dyDescent="0.25">
      <c r="A6370" s="1">
        <v>40707</v>
      </c>
      <c r="B6370" s="3">
        <v>23.790001</v>
      </c>
      <c r="C6370" s="3">
        <v>24.190000999999999</v>
      </c>
      <c r="D6370" s="3">
        <v>23.700001</v>
      </c>
      <c r="E6370" s="3">
        <v>24.040001</v>
      </c>
      <c r="F6370" s="3">
        <v>19.932407000000001</v>
      </c>
      <c r="G6370">
        <v>47572500</v>
      </c>
      <c r="H6370" s="3" t="str">
        <f>TEXT(MCFT[[#This Row],[Date]],"dddd")</f>
        <v>Monday</v>
      </c>
      <c r="I6370" s="3">
        <f>MCFT[[#This Row],[Open]]-MCFT[[#This Row],[Close]]</f>
        <v>-0.25</v>
      </c>
      <c r="J6370" s="3">
        <f>INDEX(AAPL!$J:$J,MATCH(A:A,AAPL!$A:$A,0),1)</f>
        <v>8.571600000000501E-2</v>
      </c>
      <c r="K6370" s="3" t="str">
        <f>IF(MCFT[[#This Row],[Day Change]]&gt;0,"UP","DOWN")</f>
        <v>DOWN</v>
      </c>
      <c r="L6370" s="9">
        <f>_xlfn.RANK.EQ(MCFT[[#This Row],[Date]],A:A,1)</f>
        <v>6369</v>
      </c>
      <c r="M6370" s="10">
        <f>_xlfn.RANK.AVG(MCFT[[#This Row],[Same change on date for AAPL]],AAPL,1)</f>
        <v>6641</v>
      </c>
      <c r="N6370" s="2">
        <f>MCFT[[#This Row],[Close]]/MCFT[[#This Row],[Open]]</f>
        <v>1.0105086166242701</v>
      </c>
    </row>
    <row r="6371" spans="1:14" x14ac:dyDescent="0.25">
      <c r="A6371" s="1">
        <v>40708</v>
      </c>
      <c r="B6371" s="3">
        <v>24.299999</v>
      </c>
      <c r="C6371" s="3">
        <v>24.450001</v>
      </c>
      <c r="D6371" s="3">
        <v>24.190000999999999</v>
      </c>
      <c r="E6371" s="3">
        <v>24.219999000000001</v>
      </c>
      <c r="F6371" s="3">
        <v>20.08165</v>
      </c>
      <c r="G6371">
        <v>42894500</v>
      </c>
      <c r="H6371" s="3" t="str">
        <f>TEXT(MCFT[[#This Row],[Date]],"dddd")</f>
        <v>Tuesday</v>
      </c>
      <c r="I6371" s="3">
        <f>MCFT[[#This Row],[Open]]-MCFT[[#This Row],[Close]]</f>
        <v>7.9999999999998295E-2</v>
      </c>
      <c r="J6371" s="3">
        <f>INDEX(AAPL!$J:$J,MATCH(A:A,AAPL!$A:$A,0),1)</f>
        <v>-0.34857099999999974</v>
      </c>
      <c r="K6371" s="3" t="str">
        <f>IF(MCFT[[#This Row],[Day Change]]&gt;0,"UP","DOWN")</f>
        <v>UP</v>
      </c>
      <c r="L6371" s="9">
        <f>_xlfn.RANK.EQ(MCFT[[#This Row],[Date]],A:A,1)</f>
        <v>6370</v>
      </c>
      <c r="M6371" s="10">
        <f>_xlfn.RANK.AVG(MCFT[[#This Row],[Same change on date for AAPL]],AAPL,1)</f>
        <v>911</v>
      </c>
      <c r="N6371" s="2">
        <f>MCFT[[#This Row],[Close]]/MCFT[[#This Row],[Open]]</f>
        <v>0.9967078187945605</v>
      </c>
    </row>
    <row r="6372" spans="1:14" x14ac:dyDescent="0.25">
      <c r="A6372" s="1">
        <v>40709</v>
      </c>
      <c r="B6372" s="3">
        <v>24</v>
      </c>
      <c r="C6372" s="3">
        <v>24.01</v>
      </c>
      <c r="D6372" s="3">
        <v>23.67</v>
      </c>
      <c r="E6372" s="3">
        <v>23.74</v>
      </c>
      <c r="F6372" s="3">
        <v>19.683664</v>
      </c>
      <c r="G6372">
        <v>49410200</v>
      </c>
      <c r="H6372" s="3" t="str">
        <f>TEXT(MCFT[[#This Row],[Date]],"dddd")</f>
        <v>Wednesday</v>
      </c>
      <c r="I6372" s="3">
        <f>MCFT[[#This Row],[Open]]-MCFT[[#This Row],[Close]]</f>
        <v>0.26000000000000156</v>
      </c>
      <c r="J6372" s="3">
        <f>INDEX(AAPL!$J:$J,MATCH(A:A,AAPL!$A:$A,0),1)</f>
        <v>0.42857300000000009</v>
      </c>
      <c r="K6372" s="3" t="str">
        <f>IF(MCFT[[#This Row],[Day Change]]&gt;0,"UP","DOWN")</f>
        <v>UP</v>
      </c>
      <c r="L6372" s="9">
        <f>_xlfn.RANK.EQ(MCFT[[#This Row],[Date]],A:A,1)</f>
        <v>6371</v>
      </c>
      <c r="M6372" s="10">
        <f>_xlfn.RANK.AVG(MCFT[[#This Row],[Same change on date for AAPL]],AAPL,1)</f>
        <v>7429</v>
      </c>
      <c r="N6372" s="2">
        <f>MCFT[[#This Row],[Close]]/MCFT[[#This Row],[Open]]</f>
        <v>0.98916666666666664</v>
      </c>
    </row>
    <row r="6373" spans="1:14" x14ac:dyDescent="0.25">
      <c r="A6373" s="1">
        <v>40710</v>
      </c>
      <c r="B6373" s="3">
        <v>23.75</v>
      </c>
      <c r="C6373" s="3">
        <v>24.1</v>
      </c>
      <c r="D6373" s="3">
        <v>23.65</v>
      </c>
      <c r="E6373" s="3">
        <v>24</v>
      </c>
      <c r="F6373" s="3">
        <v>19.899232999999999</v>
      </c>
      <c r="G6373">
        <v>57184100</v>
      </c>
      <c r="H6373" s="3" t="str">
        <f>TEXT(MCFT[[#This Row],[Date]],"dddd")</f>
        <v>Thursday</v>
      </c>
      <c r="I6373" s="3">
        <f>MCFT[[#This Row],[Open]]-MCFT[[#This Row],[Close]]</f>
        <v>-0.25</v>
      </c>
      <c r="J6373" s="3">
        <f>INDEX(AAPL!$J:$J,MATCH(A:A,AAPL!$A:$A,0),1)</f>
        <v>0.24857399999999785</v>
      </c>
      <c r="K6373" s="3" t="str">
        <f>IF(MCFT[[#This Row],[Day Change]]&gt;0,"UP","DOWN")</f>
        <v>DOWN</v>
      </c>
      <c r="L6373" s="9">
        <f>_xlfn.RANK.EQ(MCFT[[#This Row],[Date]],A:A,1)</f>
        <v>6372</v>
      </c>
      <c r="M6373" s="10">
        <f>_xlfn.RANK.AVG(MCFT[[#This Row],[Same change on date for AAPL]],AAPL,1)</f>
        <v>7152</v>
      </c>
      <c r="N6373" s="2">
        <f>MCFT[[#This Row],[Close]]/MCFT[[#This Row],[Open]]</f>
        <v>1.0105263157894737</v>
      </c>
    </row>
    <row r="6374" spans="1:14" x14ac:dyDescent="0.25">
      <c r="A6374" s="1">
        <v>40711</v>
      </c>
      <c r="B6374" s="3">
        <v>24.219999000000001</v>
      </c>
      <c r="C6374" s="3">
        <v>24.299999</v>
      </c>
      <c r="D6374" s="3">
        <v>23.98</v>
      </c>
      <c r="E6374" s="3">
        <v>24.26</v>
      </c>
      <c r="F6374" s="3">
        <v>20.114815</v>
      </c>
      <c r="G6374">
        <v>83320400</v>
      </c>
      <c r="H6374" s="3" t="str">
        <f>TEXT(MCFT[[#This Row],[Date]],"dddd")</f>
        <v>Friday</v>
      </c>
      <c r="I6374" s="3">
        <f>MCFT[[#This Row],[Open]]-MCFT[[#This Row],[Close]]</f>
        <v>-4.0001000000000175E-2</v>
      </c>
      <c r="J6374" s="3">
        <f>INDEX(AAPL!$J:$J,MATCH(A:A,AAPL!$A:$A,0),1)</f>
        <v>1.2471460000000008</v>
      </c>
      <c r="K6374" s="3" t="str">
        <f>IF(MCFT[[#This Row],[Day Change]]&gt;0,"UP","DOWN")</f>
        <v>DOWN</v>
      </c>
      <c r="L6374" s="9">
        <f>_xlfn.RANK.EQ(MCFT[[#This Row],[Date]],A:A,1)</f>
        <v>6373</v>
      </c>
      <c r="M6374" s="10">
        <f>_xlfn.RANK.AVG(MCFT[[#This Row],[Same change on date for AAPL]],AAPL,1)</f>
        <v>7954</v>
      </c>
      <c r="N6374" s="2">
        <f>MCFT[[#This Row],[Close]]/MCFT[[#This Row],[Open]]</f>
        <v>1.0016515690194703</v>
      </c>
    </row>
    <row r="6375" spans="1:14" x14ac:dyDescent="0.25">
      <c r="A6375" s="1">
        <v>40714</v>
      </c>
      <c r="B6375" s="3">
        <v>24.17</v>
      </c>
      <c r="C6375" s="3">
        <v>24.66</v>
      </c>
      <c r="D6375" s="3">
        <v>24.16</v>
      </c>
      <c r="E6375" s="3">
        <v>24.469999000000001</v>
      </c>
      <c r="F6375" s="3">
        <v>20.288937000000001</v>
      </c>
      <c r="G6375">
        <v>54338400</v>
      </c>
      <c r="H6375" s="3" t="str">
        <f>TEXT(MCFT[[#This Row],[Date]],"dddd")</f>
        <v>Monday</v>
      </c>
      <c r="I6375" s="3">
        <f>MCFT[[#This Row],[Open]]-MCFT[[#This Row],[Close]]</f>
        <v>-0.29999899999999968</v>
      </c>
      <c r="J6375" s="3">
        <f>INDEX(AAPL!$J:$J,MATCH(A:A,AAPL!$A:$A,0),1)</f>
        <v>0.29142799999999625</v>
      </c>
      <c r="K6375" s="3" t="str">
        <f>IF(MCFT[[#This Row],[Day Change]]&gt;0,"UP","DOWN")</f>
        <v>DOWN</v>
      </c>
      <c r="L6375" s="9">
        <f>_xlfn.RANK.EQ(MCFT[[#This Row],[Date]],A:A,1)</f>
        <v>6374</v>
      </c>
      <c r="M6375" s="10">
        <f>_xlfn.RANK.AVG(MCFT[[#This Row],[Same change on date for AAPL]],AAPL,1)</f>
        <v>7230.5</v>
      </c>
      <c r="N6375" s="2">
        <f>MCFT[[#This Row],[Close]]/MCFT[[#This Row],[Open]]</f>
        <v>1.0124120397186596</v>
      </c>
    </row>
    <row r="6376" spans="1:14" x14ac:dyDescent="0.25">
      <c r="A6376" s="1">
        <v>40715</v>
      </c>
      <c r="B6376" s="3">
        <v>24.52</v>
      </c>
      <c r="C6376" s="3">
        <v>24.860001</v>
      </c>
      <c r="D6376" s="3">
        <v>24.4</v>
      </c>
      <c r="E6376" s="3">
        <v>24.76</v>
      </c>
      <c r="F6376" s="3">
        <v>20.529385000000001</v>
      </c>
      <c r="G6376">
        <v>49708700</v>
      </c>
      <c r="H6376" s="3" t="str">
        <f>TEXT(MCFT[[#This Row],[Date]],"dddd")</f>
        <v>Tuesday</v>
      </c>
      <c r="I6376" s="3">
        <f>MCFT[[#This Row],[Open]]-MCFT[[#This Row],[Close]]</f>
        <v>-0.24000000000000199</v>
      </c>
      <c r="J6376" s="3">
        <f>INDEX(AAPL!$J:$J,MATCH(A:A,AAPL!$A:$A,0),1)</f>
        <v>-1.2314260000000061</v>
      </c>
      <c r="K6376" s="3" t="str">
        <f>IF(MCFT[[#This Row],[Day Change]]&gt;0,"UP","DOWN")</f>
        <v>DOWN</v>
      </c>
      <c r="L6376" s="9">
        <f>_xlfn.RANK.EQ(MCFT[[#This Row],[Date]],A:A,1)</f>
        <v>6375</v>
      </c>
      <c r="M6376" s="10">
        <f>_xlfn.RANK.AVG(MCFT[[#This Row],[Same change on date for AAPL]],AAPL,1)</f>
        <v>254</v>
      </c>
      <c r="N6376" s="2">
        <f>MCFT[[#This Row],[Close]]/MCFT[[#This Row],[Open]]</f>
        <v>1.0097879282218598</v>
      </c>
    </row>
    <row r="6377" spans="1:14" x14ac:dyDescent="0.25">
      <c r="A6377" s="1">
        <v>40716</v>
      </c>
      <c r="B6377" s="3">
        <v>24.6</v>
      </c>
      <c r="C6377" s="3">
        <v>24.809999000000001</v>
      </c>
      <c r="D6377" s="3">
        <v>24.59</v>
      </c>
      <c r="E6377" s="3">
        <v>24.65</v>
      </c>
      <c r="F6377" s="3">
        <v>20.438171000000001</v>
      </c>
      <c r="G6377">
        <v>44287300</v>
      </c>
      <c r="H6377" s="3" t="str">
        <f>TEXT(MCFT[[#This Row],[Date]],"dddd")</f>
        <v>Wednesday</v>
      </c>
      <c r="I6377" s="3">
        <f>MCFT[[#This Row],[Open]]-MCFT[[#This Row],[Close]]</f>
        <v>-4.9999999999997158E-2</v>
      </c>
      <c r="J6377" s="3">
        <f>INDEX(AAPL!$J:$J,MATCH(A:A,AAPL!$A:$A,0),1)</f>
        <v>0.36428400000000494</v>
      </c>
      <c r="K6377" s="3" t="str">
        <f>IF(MCFT[[#This Row],[Day Change]]&gt;0,"UP","DOWN")</f>
        <v>DOWN</v>
      </c>
      <c r="L6377" s="9">
        <f>_xlfn.RANK.EQ(MCFT[[#This Row],[Date]],A:A,1)</f>
        <v>6376</v>
      </c>
      <c r="M6377" s="10">
        <f>_xlfn.RANK.AVG(MCFT[[#This Row],[Same change on date for AAPL]],AAPL,1)</f>
        <v>7345</v>
      </c>
      <c r="N6377" s="2">
        <f>MCFT[[#This Row],[Close]]/MCFT[[#This Row],[Open]]</f>
        <v>1.0020325203252032</v>
      </c>
    </row>
    <row r="6378" spans="1:14" x14ac:dyDescent="0.25">
      <c r="A6378" s="1">
        <v>40717</v>
      </c>
      <c r="B6378" s="3">
        <v>24.440000999999999</v>
      </c>
      <c r="C6378" s="3">
        <v>24.65</v>
      </c>
      <c r="D6378" s="3">
        <v>24.200001</v>
      </c>
      <c r="E6378" s="3">
        <v>24.629999000000002</v>
      </c>
      <c r="F6378" s="3">
        <v>20.421589000000001</v>
      </c>
      <c r="G6378">
        <v>59470400</v>
      </c>
      <c r="H6378" s="3" t="str">
        <f>TEXT(MCFT[[#This Row],[Date]],"dddd")</f>
        <v>Thursday</v>
      </c>
      <c r="I6378" s="3">
        <f>MCFT[[#This Row],[Open]]-MCFT[[#This Row],[Close]]</f>
        <v>-0.18999800000000278</v>
      </c>
      <c r="J6378" s="3">
        <f>INDEX(AAPL!$J:$J,MATCH(A:A,AAPL!$A:$A,0),1)</f>
        <v>-1.7557139999999976</v>
      </c>
      <c r="K6378" s="3" t="str">
        <f>IF(MCFT[[#This Row],[Day Change]]&gt;0,"UP","DOWN")</f>
        <v>DOWN</v>
      </c>
      <c r="L6378" s="9">
        <f>_xlfn.RANK.EQ(MCFT[[#This Row],[Date]],A:A,1)</f>
        <v>6377</v>
      </c>
      <c r="M6378" s="10">
        <f>_xlfn.RANK.AVG(MCFT[[#This Row],[Same change on date for AAPL]],AAPL,1)</f>
        <v>128</v>
      </c>
      <c r="N6378" s="2">
        <f>MCFT[[#This Row],[Close]]/MCFT[[#This Row],[Open]]</f>
        <v>1.0077740586017163</v>
      </c>
    </row>
    <row r="6379" spans="1:14" x14ac:dyDescent="0.25">
      <c r="A6379" s="1">
        <v>40718</v>
      </c>
      <c r="B6379" s="3">
        <v>24.51</v>
      </c>
      <c r="C6379" s="3">
        <v>24.540001</v>
      </c>
      <c r="D6379" s="3">
        <v>24.190000999999999</v>
      </c>
      <c r="E6379" s="3">
        <v>24.299999</v>
      </c>
      <c r="F6379" s="3">
        <v>20.14798</v>
      </c>
      <c r="G6379">
        <v>101387200</v>
      </c>
      <c r="H6379" s="3" t="str">
        <f>TEXT(MCFT[[#This Row],[Date]],"dddd")</f>
        <v>Friday</v>
      </c>
      <c r="I6379" s="3">
        <f>MCFT[[#This Row],[Open]]-MCFT[[#This Row],[Close]]</f>
        <v>0.21000100000000188</v>
      </c>
      <c r="J6379" s="3">
        <f>INDEX(AAPL!$J:$J,MATCH(A:A,AAPL!$A:$A,0),1)</f>
        <v>0.71714099999999803</v>
      </c>
      <c r="K6379" s="3" t="str">
        <f>IF(MCFT[[#This Row],[Day Change]]&gt;0,"UP","DOWN")</f>
        <v>UP</v>
      </c>
      <c r="L6379" s="9">
        <f>_xlfn.RANK.EQ(MCFT[[#This Row],[Date]],A:A,1)</f>
        <v>6378</v>
      </c>
      <c r="M6379" s="10">
        <f>_xlfn.RANK.AVG(MCFT[[#This Row],[Same change on date for AAPL]],AAPL,1)</f>
        <v>7677</v>
      </c>
      <c r="N6379" s="2">
        <f>MCFT[[#This Row],[Close]]/MCFT[[#This Row],[Open]]</f>
        <v>0.99143202774377792</v>
      </c>
    </row>
    <row r="6380" spans="1:14" x14ac:dyDescent="0.25">
      <c r="A6380" s="1">
        <v>40721</v>
      </c>
      <c r="B6380" s="3">
        <v>24.23</v>
      </c>
      <c r="C6380" s="3">
        <v>25.459999</v>
      </c>
      <c r="D6380" s="3">
        <v>24.23</v>
      </c>
      <c r="E6380" s="3">
        <v>25.200001</v>
      </c>
      <c r="F6380" s="3">
        <v>20.894203000000001</v>
      </c>
      <c r="G6380">
        <v>92044200</v>
      </c>
      <c r="H6380" s="3" t="str">
        <f>TEXT(MCFT[[#This Row],[Date]],"dddd")</f>
        <v>Monday</v>
      </c>
      <c r="I6380" s="3">
        <f>MCFT[[#This Row],[Open]]-MCFT[[#This Row],[Close]]</f>
        <v>-0.97000099999999989</v>
      </c>
      <c r="J6380" s="3">
        <f>INDEX(AAPL!$J:$J,MATCH(A:A,AAPL!$A:$A,0),1)</f>
        <v>-0.63571100000000058</v>
      </c>
      <c r="K6380" s="3" t="str">
        <f>IF(MCFT[[#This Row],[Day Change]]&gt;0,"UP","DOWN")</f>
        <v>DOWN</v>
      </c>
      <c r="L6380" s="9">
        <f>_xlfn.RANK.EQ(MCFT[[#This Row],[Date]],A:A,1)</f>
        <v>6379</v>
      </c>
      <c r="M6380" s="10">
        <f>_xlfn.RANK.AVG(MCFT[[#This Row],[Same change on date for AAPL]],AAPL,1)</f>
        <v>591</v>
      </c>
      <c r="N6380" s="2">
        <f>MCFT[[#This Row],[Close]]/MCFT[[#This Row],[Open]]</f>
        <v>1.0400330581923236</v>
      </c>
    </row>
    <row r="6381" spans="1:14" x14ac:dyDescent="0.25">
      <c r="A6381" s="1">
        <v>40722</v>
      </c>
      <c r="B6381" s="3">
        <v>25.299999</v>
      </c>
      <c r="C6381" s="3">
        <v>25.92</v>
      </c>
      <c r="D6381" s="3">
        <v>25.16</v>
      </c>
      <c r="E6381" s="3">
        <v>25.799999</v>
      </c>
      <c r="F6381" s="3">
        <v>21.391684000000001</v>
      </c>
      <c r="G6381">
        <v>81032100</v>
      </c>
      <c r="H6381" s="3" t="str">
        <f>TEXT(MCFT[[#This Row],[Date]],"dddd")</f>
        <v>Tuesday</v>
      </c>
      <c r="I6381" s="3">
        <f>MCFT[[#This Row],[Open]]-MCFT[[#This Row],[Close]]</f>
        <v>-0.5</v>
      </c>
      <c r="J6381" s="3">
        <f>INDEX(AAPL!$J:$J,MATCH(A:A,AAPL!$A:$A,0),1)</f>
        <v>-0.2299989999999994</v>
      </c>
      <c r="K6381" s="3" t="str">
        <f>IF(MCFT[[#This Row],[Day Change]]&gt;0,"UP","DOWN")</f>
        <v>DOWN</v>
      </c>
      <c r="L6381" s="9">
        <f>_xlfn.RANK.EQ(MCFT[[#This Row],[Date]],A:A,1)</f>
        <v>6380</v>
      </c>
      <c r="M6381" s="10">
        <f>_xlfn.RANK.AVG(MCFT[[#This Row],[Same change on date for AAPL]],AAPL,1)</f>
        <v>1130.5</v>
      </c>
      <c r="N6381" s="2">
        <f>MCFT[[#This Row],[Close]]/MCFT[[#This Row],[Open]]</f>
        <v>1.0197628466309425</v>
      </c>
    </row>
    <row r="6382" spans="1:14" x14ac:dyDescent="0.25">
      <c r="A6382" s="1">
        <v>40723</v>
      </c>
      <c r="B6382" s="3">
        <v>25.709999</v>
      </c>
      <c r="C6382" s="3">
        <v>25.709999</v>
      </c>
      <c r="D6382" s="3">
        <v>25.360001</v>
      </c>
      <c r="E6382" s="3">
        <v>25.620000999999998</v>
      </c>
      <c r="F6382" s="3">
        <v>21.242436999999999</v>
      </c>
      <c r="G6382">
        <v>66051000</v>
      </c>
      <c r="H6382" s="3" t="str">
        <f>TEXT(MCFT[[#This Row],[Date]],"dddd")</f>
        <v>Wednesday</v>
      </c>
      <c r="I6382" s="3">
        <f>MCFT[[#This Row],[Open]]-MCFT[[#This Row],[Close]]</f>
        <v>8.9998000000001355E-2</v>
      </c>
      <c r="J6382" s="3">
        <f>INDEX(AAPL!$J:$J,MATCH(A:A,AAPL!$A:$A,0),1)</f>
        <v>0.28571299999999411</v>
      </c>
      <c r="K6382" s="3" t="str">
        <f>IF(MCFT[[#This Row],[Day Change]]&gt;0,"UP","DOWN")</f>
        <v>UP</v>
      </c>
      <c r="L6382" s="9">
        <f>_xlfn.RANK.EQ(MCFT[[#This Row],[Date]],A:A,1)</f>
        <v>6381</v>
      </c>
      <c r="M6382" s="10">
        <f>_xlfn.RANK.AVG(MCFT[[#This Row],[Same change on date for AAPL]],AAPL,1)</f>
        <v>7217</v>
      </c>
      <c r="N6382" s="2">
        <f>MCFT[[#This Row],[Close]]/MCFT[[#This Row],[Open]]</f>
        <v>0.99649949422401762</v>
      </c>
    </row>
    <row r="6383" spans="1:14" x14ac:dyDescent="0.25">
      <c r="A6383" s="1">
        <v>40724</v>
      </c>
      <c r="B6383" s="3">
        <v>25.74</v>
      </c>
      <c r="C6383" s="3">
        <v>26</v>
      </c>
      <c r="D6383" s="3">
        <v>25.66</v>
      </c>
      <c r="E6383" s="3">
        <v>26</v>
      </c>
      <c r="F6383" s="3">
        <v>21.557510000000001</v>
      </c>
      <c r="G6383">
        <v>52535400</v>
      </c>
      <c r="H6383" s="3" t="str">
        <f>TEXT(MCFT[[#This Row],[Date]],"dddd")</f>
        <v>Thursday</v>
      </c>
      <c r="I6383" s="3">
        <f>MCFT[[#This Row],[Open]]-MCFT[[#This Row],[Close]]</f>
        <v>-0.26000000000000156</v>
      </c>
      <c r="J6383" s="3">
        <f>INDEX(AAPL!$J:$J,MATCH(A:A,AAPL!$A:$A,0),1)</f>
        <v>-0.13857300000000095</v>
      </c>
      <c r="K6383" s="3" t="str">
        <f>IF(MCFT[[#This Row],[Day Change]]&gt;0,"UP","DOWN")</f>
        <v>DOWN</v>
      </c>
      <c r="L6383" s="9">
        <f>_xlfn.RANK.EQ(MCFT[[#This Row],[Date]],A:A,1)</f>
        <v>6382</v>
      </c>
      <c r="M6383" s="10">
        <f>_xlfn.RANK.AVG(MCFT[[#This Row],[Same change on date for AAPL]],AAPL,1)</f>
        <v>1378</v>
      </c>
      <c r="N6383" s="2">
        <f>MCFT[[#This Row],[Close]]/MCFT[[#This Row],[Open]]</f>
        <v>1.0101010101010102</v>
      </c>
    </row>
    <row r="6384" spans="1:14" x14ac:dyDescent="0.25">
      <c r="A6384" s="1">
        <v>40725</v>
      </c>
      <c r="B6384" s="3">
        <v>25.93</v>
      </c>
      <c r="C6384" s="3">
        <v>26.17</v>
      </c>
      <c r="D6384" s="3">
        <v>25.84</v>
      </c>
      <c r="E6384" s="3">
        <v>26.02</v>
      </c>
      <c r="F6384" s="3">
        <v>21.574090999999999</v>
      </c>
      <c r="G6384">
        <v>52906200</v>
      </c>
      <c r="H6384" s="3" t="str">
        <f>TEXT(MCFT[[#This Row],[Date]],"dddd")</f>
        <v>Friday</v>
      </c>
      <c r="I6384" s="3">
        <f>MCFT[[#This Row],[Open]]-MCFT[[#This Row],[Close]]</f>
        <v>-8.9999999999999858E-2</v>
      </c>
      <c r="J6384" s="3">
        <f>INDEX(AAPL!$J:$J,MATCH(A:A,AAPL!$A:$A,0),1)</f>
        <v>-1.044284999999995</v>
      </c>
      <c r="K6384" s="3" t="str">
        <f>IF(MCFT[[#This Row],[Day Change]]&gt;0,"UP","DOWN")</f>
        <v>DOWN</v>
      </c>
      <c r="L6384" s="9">
        <f>_xlfn.RANK.EQ(MCFT[[#This Row],[Date]],A:A,1)</f>
        <v>6383</v>
      </c>
      <c r="M6384" s="10">
        <f>_xlfn.RANK.AVG(MCFT[[#This Row],[Same change on date for AAPL]],AAPL,1)</f>
        <v>333</v>
      </c>
      <c r="N6384" s="2">
        <f>MCFT[[#This Row],[Close]]/MCFT[[#This Row],[Open]]</f>
        <v>1.0034708831469341</v>
      </c>
    </row>
    <row r="6385" spans="1:14" x14ac:dyDescent="0.25">
      <c r="A6385" s="1">
        <v>40729</v>
      </c>
      <c r="B6385" s="3">
        <v>26.1</v>
      </c>
      <c r="C6385" s="3">
        <v>26.15</v>
      </c>
      <c r="D6385" s="3">
        <v>25.9</v>
      </c>
      <c r="E6385" s="3">
        <v>26.030000999999999</v>
      </c>
      <c r="F6385" s="3">
        <v>21.582384000000001</v>
      </c>
      <c r="G6385">
        <v>37805300</v>
      </c>
      <c r="H6385" s="3" t="str">
        <f>TEXT(MCFT[[#This Row],[Date]],"dddd")</f>
        <v>Tuesday</v>
      </c>
      <c r="I6385" s="3">
        <f>MCFT[[#This Row],[Open]]-MCFT[[#This Row],[Close]]</f>
        <v>6.9999000000002809E-2</v>
      </c>
      <c r="J6385" s="3">
        <f>INDEX(AAPL!$J:$J,MATCH(A:A,AAPL!$A:$A,0),1)</f>
        <v>-0.91857100000000003</v>
      </c>
      <c r="K6385" s="3" t="str">
        <f>IF(MCFT[[#This Row],[Day Change]]&gt;0,"UP","DOWN")</f>
        <v>UP</v>
      </c>
      <c r="L6385" s="9">
        <f>_xlfn.RANK.EQ(MCFT[[#This Row],[Date]],A:A,1)</f>
        <v>6384</v>
      </c>
      <c r="M6385" s="10">
        <f>_xlfn.RANK.AVG(MCFT[[#This Row],[Same change on date for AAPL]],AAPL,1)</f>
        <v>402</v>
      </c>
      <c r="N6385" s="2">
        <f>MCFT[[#This Row],[Close]]/MCFT[[#This Row],[Open]]</f>
        <v>0.99731804597701135</v>
      </c>
    </row>
    <row r="6386" spans="1:14" x14ac:dyDescent="0.25">
      <c r="A6386" s="1">
        <v>40730</v>
      </c>
      <c r="B6386" s="3">
        <v>25.969999000000001</v>
      </c>
      <c r="C6386" s="3">
        <v>26.370000999999998</v>
      </c>
      <c r="D6386" s="3">
        <v>25.959999</v>
      </c>
      <c r="E6386" s="3">
        <v>26.33</v>
      </c>
      <c r="F6386" s="3">
        <v>21.831119999999999</v>
      </c>
      <c r="G6386">
        <v>48744200</v>
      </c>
      <c r="H6386" s="3" t="str">
        <f>TEXT(MCFT[[#This Row],[Date]],"dddd")</f>
        <v>Wednesday</v>
      </c>
      <c r="I6386" s="3">
        <f>MCFT[[#This Row],[Open]]-MCFT[[#This Row],[Close]]</f>
        <v>-0.36000099999999691</v>
      </c>
      <c r="J6386" s="3">
        <f>INDEX(AAPL!$J:$J,MATCH(A:A,AAPL!$A:$A,0),1)</f>
        <v>-0.40142900000000026</v>
      </c>
      <c r="K6386" s="3" t="str">
        <f>IF(MCFT[[#This Row],[Day Change]]&gt;0,"UP","DOWN")</f>
        <v>DOWN</v>
      </c>
      <c r="L6386" s="9">
        <f>_xlfn.RANK.EQ(MCFT[[#This Row],[Date]],A:A,1)</f>
        <v>6385</v>
      </c>
      <c r="M6386" s="10">
        <f>_xlfn.RANK.AVG(MCFT[[#This Row],[Same change on date for AAPL]],AAPL,1)</f>
        <v>828</v>
      </c>
      <c r="N6386" s="2">
        <f>MCFT[[#This Row],[Close]]/MCFT[[#This Row],[Open]]</f>
        <v>1.0138621876727834</v>
      </c>
    </row>
    <row r="6387" spans="1:14" x14ac:dyDescent="0.25">
      <c r="A6387" s="1">
        <v>40731</v>
      </c>
      <c r="B6387" s="3">
        <v>26.49</v>
      </c>
      <c r="C6387" s="3">
        <v>26.879999000000002</v>
      </c>
      <c r="D6387" s="3">
        <v>26.360001</v>
      </c>
      <c r="E6387" s="3">
        <v>26.77</v>
      </c>
      <c r="F6387" s="3">
        <v>22.195948000000001</v>
      </c>
      <c r="G6387">
        <v>51946500</v>
      </c>
      <c r="H6387" s="3" t="str">
        <f>TEXT(MCFT[[#This Row],[Date]],"dddd")</f>
        <v>Thursday</v>
      </c>
      <c r="I6387" s="3">
        <f>MCFT[[#This Row],[Open]]-MCFT[[#This Row],[Close]]</f>
        <v>-0.28000000000000114</v>
      </c>
      <c r="J6387" s="3">
        <f>INDEX(AAPL!$J:$J,MATCH(A:A,AAPL!$A:$A,0),1)</f>
        <v>-0.36143099999999606</v>
      </c>
      <c r="K6387" s="3" t="str">
        <f>IF(MCFT[[#This Row],[Day Change]]&gt;0,"UP","DOWN")</f>
        <v>DOWN</v>
      </c>
      <c r="L6387" s="9">
        <f>_xlfn.RANK.EQ(MCFT[[#This Row],[Date]],A:A,1)</f>
        <v>6386</v>
      </c>
      <c r="M6387" s="10">
        <f>_xlfn.RANK.AVG(MCFT[[#This Row],[Same change on date for AAPL]],AAPL,1)</f>
        <v>884</v>
      </c>
      <c r="N6387" s="2">
        <f>MCFT[[#This Row],[Close]]/MCFT[[#This Row],[Open]]</f>
        <v>1.0105700264250661</v>
      </c>
    </row>
    <row r="6388" spans="1:14" x14ac:dyDescent="0.25">
      <c r="A6388" s="1">
        <v>40732</v>
      </c>
      <c r="B6388" s="3">
        <v>26.540001</v>
      </c>
      <c r="C6388" s="3">
        <v>26.98</v>
      </c>
      <c r="D6388" s="3">
        <v>26.51</v>
      </c>
      <c r="E6388" s="3">
        <v>26.92</v>
      </c>
      <c r="F6388" s="3">
        <v>22.320312999999999</v>
      </c>
      <c r="G6388">
        <v>58320700</v>
      </c>
      <c r="H6388" s="3" t="str">
        <f>TEXT(MCFT[[#This Row],[Date]],"dddd")</f>
        <v>Friday</v>
      </c>
      <c r="I6388" s="3">
        <f>MCFT[[#This Row],[Open]]-MCFT[[#This Row],[Close]]</f>
        <v>-0.37999900000000153</v>
      </c>
      <c r="J6388" s="3">
        <f>INDEX(AAPL!$J:$J,MATCH(A:A,AAPL!$A:$A,0),1)</f>
        <v>-0.90999999999999659</v>
      </c>
      <c r="K6388" s="3" t="str">
        <f>IF(MCFT[[#This Row],[Day Change]]&gt;0,"UP","DOWN")</f>
        <v>DOWN</v>
      </c>
      <c r="L6388" s="9">
        <f>_xlfn.RANK.EQ(MCFT[[#This Row],[Date]],A:A,1)</f>
        <v>6387</v>
      </c>
      <c r="M6388" s="10">
        <f>_xlfn.RANK.AVG(MCFT[[#This Row],[Same change on date for AAPL]],AAPL,1)</f>
        <v>404</v>
      </c>
      <c r="N6388" s="2">
        <f>MCFT[[#This Row],[Close]]/MCFT[[#This Row],[Open]]</f>
        <v>1.0143179723316513</v>
      </c>
    </row>
    <row r="6389" spans="1:14" x14ac:dyDescent="0.25">
      <c r="A6389" s="1">
        <v>40735</v>
      </c>
      <c r="B6389" s="3">
        <v>26.620000999999998</v>
      </c>
      <c r="C6389" s="3">
        <v>26.799999</v>
      </c>
      <c r="D6389" s="3">
        <v>26.49</v>
      </c>
      <c r="E6389" s="3">
        <v>26.629999000000002</v>
      </c>
      <c r="F6389" s="3">
        <v>22.079863</v>
      </c>
      <c r="G6389">
        <v>43999800</v>
      </c>
      <c r="H6389" s="3" t="str">
        <f>TEXT(MCFT[[#This Row],[Date]],"dddd")</f>
        <v>Monday</v>
      </c>
      <c r="I6389" s="3">
        <f>MCFT[[#This Row],[Open]]-MCFT[[#This Row],[Close]]</f>
        <v>-9.99800000000306E-3</v>
      </c>
      <c r="J6389" s="3">
        <f>INDEX(AAPL!$J:$J,MATCH(A:A,AAPL!$A:$A,0),1)</f>
        <v>0.33428599999999875</v>
      </c>
      <c r="K6389" s="3" t="str">
        <f>IF(MCFT[[#This Row],[Day Change]]&gt;0,"UP","DOWN")</f>
        <v>DOWN</v>
      </c>
      <c r="L6389" s="9">
        <f>_xlfn.RANK.EQ(MCFT[[#This Row],[Date]],A:A,1)</f>
        <v>6388</v>
      </c>
      <c r="M6389" s="10">
        <f>_xlfn.RANK.AVG(MCFT[[#This Row],[Same change on date for AAPL]],AAPL,1)</f>
        <v>7293</v>
      </c>
      <c r="N6389" s="2">
        <f>MCFT[[#This Row],[Close]]/MCFT[[#This Row],[Open]]</f>
        <v>1.0003755822548619</v>
      </c>
    </row>
    <row r="6390" spans="1:14" x14ac:dyDescent="0.25">
      <c r="A6390" s="1">
        <v>40736</v>
      </c>
      <c r="B6390" s="3">
        <v>26.549999</v>
      </c>
      <c r="C6390" s="3">
        <v>26.790001</v>
      </c>
      <c r="D6390" s="3">
        <v>26.34</v>
      </c>
      <c r="E6390" s="3">
        <v>26.540001</v>
      </c>
      <c r="F6390" s="3">
        <v>22.005244999999999</v>
      </c>
      <c r="G6390">
        <v>47319300</v>
      </c>
      <c r="H6390" s="3" t="str">
        <f>TEXT(MCFT[[#This Row],[Date]],"dddd")</f>
        <v>Tuesday</v>
      </c>
      <c r="I6390" s="3">
        <f>MCFT[[#This Row],[Open]]-MCFT[[#This Row],[Close]]</f>
        <v>9.9979999999995073E-3</v>
      </c>
      <c r="J6390" s="3">
        <f>INDEX(AAPL!$J:$J,MATCH(A:A,AAPL!$A:$A,0),1)</f>
        <v>-3.1429000000002816E-2</v>
      </c>
      <c r="K6390" s="3" t="str">
        <f>IF(MCFT[[#This Row],[Day Change]]&gt;0,"UP","DOWN")</f>
        <v>UP</v>
      </c>
      <c r="L6390" s="9">
        <f>_xlfn.RANK.EQ(MCFT[[#This Row],[Date]],A:A,1)</f>
        <v>6389</v>
      </c>
      <c r="M6390" s="10">
        <f>_xlfn.RANK.AVG(MCFT[[#This Row],[Same change on date for AAPL]],AAPL,1)</f>
        <v>2432.5</v>
      </c>
      <c r="N6390" s="2">
        <f>MCFT[[#This Row],[Close]]/MCFT[[#This Row],[Open]]</f>
        <v>0.99962342748110844</v>
      </c>
    </row>
    <row r="6391" spans="1:14" x14ac:dyDescent="0.25">
      <c r="A6391" s="1">
        <v>40737</v>
      </c>
      <c r="B6391" s="3">
        <v>26.6</v>
      </c>
      <c r="C6391" s="3">
        <v>26.959999</v>
      </c>
      <c r="D6391" s="3">
        <v>26.51</v>
      </c>
      <c r="E6391" s="3">
        <v>26.629999000000002</v>
      </c>
      <c r="F6391" s="3">
        <v>22.079863</v>
      </c>
      <c r="G6391">
        <v>40861800</v>
      </c>
      <c r="H6391" s="3" t="str">
        <f>TEXT(MCFT[[#This Row],[Date]],"dddd")</f>
        <v>Wednesday</v>
      </c>
      <c r="I6391" s="3">
        <f>MCFT[[#This Row],[Open]]-MCFT[[#This Row],[Close]]</f>
        <v>-2.9999000000000109E-2</v>
      </c>
      <c r="J6391" s="3">
        <f>INDEX(AAPL!$J:$J,MATCH(A:A,AAPL!$A:$A,0),1)</f>
        <v>4.4285000000002128E-2</v>
      </c>
      <c r="K6391" s="3" t="str">
        <f>IF(MCFT[[#This Row],[Day Change]]&gt;0,"UP","DOWN")</f>
        <v>DOWN</v>
      </c>
      <c r="L6391" s="9">
        <f>_xlfn.RANK.EQ(MCFT[[#This Row],[Date]],A:A,1)</f>
        <v>6390</v>
      </c>
      <c r="M6391" s="10">
        <f>_xlfn.RANK.AVG(MCFT[[#This Row],[Same change on date for AAPL]],AAPL,1)</f>
        <v>6144</v>
      </c>
      <c r="N6391" s="2">
        <f>MCFT[[#This Row],[Close]]/MCFT[[#This Row],[Open]]</f>
        <v>1.0011277819548872</v>
      </c>
    </row>
    <row r="6392" spans="1:14" x14ac:dyDescent="0.25">
      <c r="A6392" s="1">
        <v>40738</v>
      </c>
      <c r="B6392" s="3">
        <v>26.620000999999998</v>
      </c>
      <c r="C6392" s="3">
        <v>27.01</v>
      </c>
      <c r="D6392" s="3">
        <v>26.360001</v>
      </c>
      <c r="E6392" s="3">
        <v>26.469999000000001</v>
      </c>
      <c r="F6392" s="3">
        <v>21.947201</v>
      </c>
      <c r="G6392">
        <v>46382300</v>
      </c>
      <c r="H6392" s="3" t="str">
        <f>TEXT(MCFT[[#This Row],[Date]],"dddd")</f>
        <v>Thursday</v>
      </c>
      <c r="I6392" s="3">
        <f>MCFT[[#This Row],[Open]]-MCFT[[#This Row],[Close]]</f>
        <v>0.15000199999999708</v>
      </c>
      <c r="J6392" s="3">
        <f>INDEX(AAPL!$J:$J,MATCH(A:A,AAPL!$A:$A,0),1)</f>
        <v>0.46285600000000215</v>
      </c>
      <c r="K6392" s="3" t="str">
        <f>IF(MCFT[[#This Row],[Day Change]]&gt;0,"UP","DOWN")</f>
        <v>UP</v>
      </c>
      <c r="L6392" s="9">
        <f>_xlfn.RANK.EQ(MCFT[[#This Row],[Date]],A:A,1)</f>
        <v>6391</v>
      </c>
      <c r="M6392" s="10">
        <f>_xlfn.RANK.AVG(MCFT[[#This Row],[Same change on date for AAPL]],AAPL,1)</f>
        <v>7473</v>
      </c>
      <c r="N6392" s="2">
        <f>MCFT[[#This Row],[Close]]/MCFT[[#This Row],[Open]]</f>
        <v>0.99436506407343872</v>
      </c>
    </row>
    <row r="6393" spans="1:14" x14ac:dyDescent="0.25">
      <c r="A6393" s="1">
        <v>40739</v>
      </c>
      <c r="B6393" s="3">
        <v>26.469999000000001</v>
      </c>
      <c r="C6393" s="3">
        <v>26.93</v>
      </c>
      <c r="D6393" s="3">
        <v>26.469999000000001</v>
      </c>
      <c r="E6393" s="3">
        <v>26.780000999999999</v>
      </c>
      <c r="F6393" s="3">
        <v>22.204226999999999</v>
      </c>
      <c r="G6393">
        <v>49132400</v>
      </c>
      <c r="H6393" s="3" t="str">
        <f>TEXT(MCFT[[#This Row],[Date]],"dddd")</f>
        <v>Friday</v>
      </c>
      <c r="I6393" s="3">
        <f>MCFT[[#This Row],[Open]]-MCFT[[#This Row],[Close]]</f>
        <v>-0.31000199999999722</v>
      </c>
      <c r="J6393" s="3">
        <f>INDEX(AAPL!$J:$J,MATCH(A:A,AAPL!$A:$A,0),1)</f>
        <v>-0.53571300000000122</v>
      </c>
      <c r="K6393" s="3" t="str">
        <f>IF(MCFT[[#This Row],[Day Change]]&gt;0,"UP","DOWN")</f>
        <v>DOWN</v>
      </c>
      <c r="L6393" s="9">
        <f>_xlfn.RANK.EQ(MCFT[[#This Row],[Date]],A:A,1)</f>
        <v>6392</v>
      </c>
      <c r="M6393" s="10">
        <f>_xlfn.RANK.AVG(MCFT[[#This Row],[Same change on date for AAPL]],AAPL,1)</f>
        <v>679</v>
      </c>
      <c r="N6393" s="2">
        <f>MCFT[[#This Row],[Close]]/MCFT[[#This Row],[Open]]</f>
        <v>1.011711447363485</v>
      </c>
    </row>
    <row r="6394" spans="1:14" x14ac:dyDescent="0.25">
      <c r="A6394" s="1">
        <v>40742</v>
      </c>
      <c r="B6394" s="3">
        <v>26.629999000000002</v>
      </c>
      <c r="C6394" s="3">
        <v>26.9</v>
      </c>
      <c r="D6394" s="3">
        <v>26.26</v>
      </c>
      <c r="E6394" s="3">
        <v>26.59</v>
      </c>
      <c r="F6394" s="3">
        <v>22.046700000000001</v>
      </c>
      <c r="G6394">
        <v>44501900</v>
      </c>
      <c r="H6394" s="3" t="str">
        <f>TEXT(MCFT[[#This Row],[Date]],"dddd")</f>
        <v>Monday</v>
      </c>
      <c r="I6394" s="3">
        <f>MCFT[[#This Row],[Open]]-MCFT[[#This Row],[Close]]</f>
        <v>3.9999000000001672E-2</v>
      </c>
      <c r="J6394" s="3">
        <f>INDEX(AAPL!$J:$J,MATCH(A:A,AAPL!$A:$A,0),1)</f>
        <v>-1.1957170000000019</v>
      </c>
      <c r="K6394" s="3" t="str">
        <f>IF(MCFT[[#This Row],[Day Change]]&gt;0,"UP","DOWN")</f>
        <v>UP</v>
      </c>
      <c r="L6394" s="9">
        <f>_xlfn.RANK.EQ(MCFT[[#This Row],[Date]],A:A,1)</f>
        <v>6393</v>
      </c>
      <c r="M6394" s="10">
        <f>_xlfn.RANK.AVG(MCFT[[#This Row],[Same change on date for AAPL]],AAPL,1)</f>
        <v>264</v>
      </c>
      <c r="N6394" s="2">
        <f>MCFT[[#This Row],[Close]]/MCFT[[#This Row],[Open]]</f>
        <v>0.9984979721553876</v>
      </c>
    </row>
    <row r="6395" spans="1:14" x14ac:dyDescent="0.25">
      <c r="A6395" s="1">
        <v>40743</v>
      </c>
      <c r="B6395" s="3">
        <v>26.809999000000001</v>
      </c>
      <c r="C6395" s="3">
        <v>27.639999</v>
      </c>
      <c r="D6395" s="3">
        <v>26.780000999999999</v>
      </c>
      <c r="E6395" s="3">
        <v>27.540001</v>
      </c>
      <c r="F6395" s="3">
        <v>22.834378999999998</v>
      </c>
      <c r="G6395">
        <v>86730600</v>
      </c>
      <c r="H6395" s="3" t="str">
        <f>TEXT(MCFT[[#This Row],[Date]],"dddd")</f>
        <v>Tuesday</v>
      </c>
      <c r="I6395" s="3">
        <f>MCFT[[#This Row],[Open]]-MCFT[[#This Row],[Close]]</f>
        <v>-0.73000199999999893</v>
      </c>
      <c r="J6395" s="3">
        <f>INDEX(AAPL!$J:$J,MATCH(A:A,AAPL!$A:$A,0),1)</f>
        <v>0.1642879999999991</v>
      </c>
      <c r="K6395" s="3" t="str">
        <f>IF(MCFT[[#This Row],[Day Change]]&gt;0,"UP","DOWN")</f>
        <v>DOWN</v>
      </c>
      <c r="L6395" s="9">
        <f>_xlfn.RANK.EQ(MCFT[[#This Row],[Date]],A:A,1)</f>
        <v>6394</v>
      </c>
      <c r="M6395" s="10">
        <f>_xlfn.RANK.AVG(MCFT[[#This Row],[Same change on date for AAPL]],AAPL,1)</f>
        <v>6950</v>
      </c>
      <c r="N6395" s="2">
        <f>MCFT[[#This Row],[Close]]/MCFT[[#This Row],[Open]]</f>
        <v>1.02722872164225</v>
      </c>
    </row>
    <row r="6396" spans="1:14" x14ac:dyDescent="0.25">
      <c r="A6396" s="1">
        <v>40744</v>
      </c>
      <c r="B6396" s="3">
        <v>27.280000999999999</v>
      </c>
      <c r="C6396" s="3">
        <v>27.35</v>
      </c>
      <c r="D6396" s="3">
        <v>26.98</v>
      </c>
      <c r="E6396" s="3">
        <v>27.059999000000001</v>
      </c>
      <c r="F6396" s="3">
        <v>22.436392000000001</v>
      </c>
      <c r="G6396">
        <v>49795400</v>
      </c>
      <c r="H6396" s="3" t="str">
        <f>TEXT(MCFT[[#This Row],[Date]],"dddd")</f>
        <v>Wednesday</v>
      </c>
      <c r="I6396" s="3">
        <f>MCFT[[#This Row],[Open]]-MCFT[[#This Row],[Close]]</f>
        <v>0.22000199999999737</v>
      </c>
      <c r="J6396" s="3">
        <f>INDEX(AAPL!$J:$J,MATCH(A:A,AAPL!$A:$A,0),1)</f>
        <v>1.3171429999999944</v>
      </c>
      <c r="K6396" s="3" t="str">
        <f>IF(MCFT[[#This Row],[Day Change]]&gt;0,"UP","DOWN")</f>
        <v>UP</v>
      </c>
      <c r="L6396" s="9">
        <f>_xlfn.RANK.EQ(MCFT[[#This Row],[Date]],A:A,1)</f>
        <v>6395</v>
      </c>
      <c r="M6396" s="10">
        <f>_xlfn.RANK.AVG(MCFT[[#This Row],[Same change on date for AAPL]],AAPL,1)</f>
        <v>7976</v>
      </c>
      <c r="N6396" s="2">
        <f>MCFT[[#This Row],[Close]]/MCFT[[#This Row],[Open]]</f>
        <v>0.99193541085280756</v>
      </c>
    </row>
    <row r="6397" spans="1:14" x14ac:dyDescent="0.25">
      <c r="A6397" s="1">
        <v>40745</v>
      </c>
      <c r="B6397" s="3">
        <v>27.040001</v>
      </c>
      <c r="C6397" s="3">
        <v>27.309999000000001</v>
      </c>
      <c r="D6397" s="3">
        <v>26.65</v>
      </c>
      <c r="E6397" s="3">
        <v>27.1</v>
      </c>
      <c r="F6397" s="3">
        <v>22.469553000000001</v>
      </c>
      <c r="G6397">
        <v>81737400</v>
      </c>
      <c r="H6397" s="3" t="str">
        <f>TEXT(MCFT[[#This Row],[Date]],"dddd")</f>
        <v>Thursday</v>
      </c>
      <c r="I6397" s="3">
        <f>MCFT[[#This Row],[Open]]-MCFT[[#This Row],[Close]]</f>
        <v>-5.9999000000001246E-2</v>
      </c>
      <c r="J6397" s="3">
        <f>INDEX(AAPL!$J:$J,MATCH(A:A,AAPL!$A:$A,0),1)</f>
        <v>-4.857300000000464E-2</v>
      </c>
      <c r="K6397" s="3" t="str">
        <f>IF(MCFT[[#This Row],[Day Change]]&gt;0,"UP","DOWN")</f>
        <v>DOWN</v>
      </c>
      <c r="L6397" s="9">
        <f>_xlfn.RANK.EQ(MCFT[[#This Row],[Date]],A:A,1)</f>
        <v>6396</v>
      </c>
      <c r="M6397" s="10">
        <f>_xlfn.RANK.AVG(MCFT[[#This Row],[Same change on date for AAPL]],AAPL,1)</f>
        <v>2053</v>
      </c>
      <c r="N6397" s="2">
        <f>MCFT[[#This Row],[Close]]/MCFT[[#This Row],[Open]]</f>
        <v>1.0022188978469342</v>
      </c>
    </row>
    <row r="6398" spans="1:14" x14ac:dyDescent="0.25">
      <c r="A6398" s="1">
        <v>40746</v>
      </c>
      <c r="B6398" s="3">
        <v>26.860001</v>
      </c>
      <c r="C6398" s="3">
        <v>27.549999</v>
      </c>
      <c r="D6398" s="3">
        <v>26.68</v>
      </c>
      <c r="E6398" s="3">
        <v>27.530000999999999</v>
      </c>
      <c r="F6398" s="3">
        <v>22.826082</v>
      </c>
      <c r="G6398">
        <v>76380600</v>
      </c>
      <c r="H6398" s="3" t="str">
        <f>TEXT(MCFT[[#This Row],[Date]],"dddd")</f>
        <v>Friday</v>
      </c>
      <c r="I6398" s="3">
        <f>MCFT[[#This Row],[Open]]-MCFT[[#This Row],[Close]]</f>
        <v>-0.66999999999999815</v>
      </c>
      <c r="J6398" s="3">
        <f>INDEX(AAPL!$J:$J,MATCH(A:A,AAPL!$A:$A,0),1)</f>
        <v>-0.71143000000000001</v>
      </c>
      <c r="K6398" s="3" t="str">
        <f>IF(MCFT[[#This Row],[Day Change]]&gt;0,"UP","DOWN")</f>
        <v>DOWN</v>
      </c>
      <c r="L6398" s="9">
        <f>_xlfn.RANK.EQ(MCFT[[#This Row],[Date]],A:A,1)</f>
        <v>6397</v>
      </c>
      <c r="M6398" s="10">
        <f>_xlfn.RANK.AVG(MCFT[[#This Row],[Same change on date for AAPL]],AAPL,1)</f>
        <v>524</v>
      </c>
      <c r="N6398" s="2">
        <f>MCFT[[#This Row],[Close]]/MCFT[[#This Row],[Open]]</f>
        <v>1.0249441539484678</v>
      </c>
    </row>
    <row r="6399" spans="1:14" x14ac:dyDescent="0.25">
      <c r="A6399" s="1">
        <v>40749</v>
      </c>
      <c r="B6399" s="3">
        <v>27.26</v>
      </c>
      <c r="C6399" s="3">
        <v>28.09</v>
      </c>
      <c r="D6399" s="3">
        <v>27.190000999999999</v>
      </c>
      <c r="E6399" s="3">
        <v>27.91</v>
      </c>
      <c r="F6399" s="3">
        <v>23.141152999999999</v>
      </c>
      <c r="G6399">
        <v>108482400</v>
      </c>
      <c r="H6399" s="3" t="str">
        <f>TEXT(MCFT[[#This Row],[Date]],"dddd")</f>
        <v>Monday</v>
      </c>
      <c r="I6399" s="3">
        <f>MCFT[[#This Row],[Open]]-MCFT[[#This Row],[Close]]</f>
        <v>-0.64999999999999858</v>
      </c>
      <c r="J6399" s="3">
        <f>INDEX(AAPL!$J:$J,MATCH(A:A,AAPL!$A:$A,0),1)</f>
        <v>-1.1642840000000021</v>
      </c>
      <c r="K6399" s="3" t="str">
        <f>IF(MCFT[[#This Row],[Day Change]]&gt;0,"UP","DOWN")</f>
        <v>DOWN</v>
      </c>
      <c r="L6399" s="9">
        <f>_xlfn.RANK.EQ(MCFT[[#This Row],[Date]],A:A,1)</f>
        <v>6398</v>
      </c>
      <c r="M6399" s="10">
        <f>_xlfn.RANK.AVG(MCFT[[#This Row],[Same change on date for AAPL]],AAPL,1)</f>
        <v>273</v>
      </c>
      <c r="N6399" s="2">
        <f>MCFT[[#This Row],[Close]]/MCFT[[#This Row],[Open]]</f>
        <v>1.0238444607483492</v>
      </c>
    </row>
    <row r="6400" spans="1:14" x14ac:dyDescent="0.25">
      <c r="A6400" s="1">
        <v>40750</v>
      </c>
      <c r="B6400" s="3">
        <v>27.82</v>
      </c>
      <c r="C6400" s="3">
        <v>28.15</v>
      </c>
      <c r="D6400" s="3">
        <v>27.780000999999999</v>
      </c>
      <c r="E6400" s="3">
        <v>28.08</v>
      </c>
      <c r="F6400" s="3">
        <v>23.282109999999999</v>
      </c>
      <c r="G6400">
        <v>74636500</v>
      </c>
      <c r="H6400" s="3" t="str">
        <f>TEXT(MCFT[[#This Row],[Date]],"dddd")</f>
        <v>Tuesday</v>
      </c>
      <c r="I6400" s="3">
        <f>MCFT[[#This Row],[Open]]-MCFT[[#This Row],[Close]]</f>
        <v>-0.25999999999999801</v>
      </c>
      <c r="J6400" s="3">
        <f>INDEX(AAPL!$J:$J,MATCH(A:A,AAPL!$A:$A,0),1)</f>
        <v>-0.48714400000000069</v>
      </c>
      <c r="K6400" s="3" t="str">
        <f>IF(MCFT[[#This Row],[Day Change]]&gt;0,"UP","DOWN")</f>
        <v>DOWN</v>
      </c>
      <c r="L6400" s="9">
        <f>_xlfn.RANK.EQ(MCFT[[#This Row],[Date]],A:A,1)</f>
        <v>6399</v>
      </c>
      <c r="M6400" s="10">
        <f>_xlfn.RANK.AVG(MCFT[[#This Row],[Same change on date for AAPL]],AAPL,1)</f>
        <v>732</v>
      </c>
      <c r="N6400" s="2">
        <f>MCFT[[#This Row],[Close]]/MCFT[[#This Row],[Open]]</f>
        <v>1.0093457943925233</v>
      </c>
    </row>
    <row r="6401" spans="1:14" x14ac:dyDescent="0.25">
      <c r="A6401" s="1">
        <v>40751</v>
      </c>
      <c r="B6401" s="3">
        <v>27.879999000000002</v>
      </c>
      <c r="C6401" s="3">
        <v>27.99</v>
      </c>
      <c r="D6401" s="3">
        <v>27.200001</v>
      </c>
      <c r="E6401" s="3">
        <v>27.33</v>
      </c>
      <c r="F6401" s="3">
        <v>22.660257000000001</v>
      </c>
      <c r="G6401">
        <v>71488700</v>
      </c>
      <c r="H6401" s="3" t="str">
        <f>TEXT(MCFT[[#This Row],[Date]],"dddd")</f>
        <v>Wednesday</v>
      </c>
      <c r="I6401" s="3">
        <f>MCFT[[#This Row],[Open]]-MCFT[[#This Row],[Close]]</f>
        <v>0.54999900000000324</v>
      </c>
      <c r="J6401" s="3">
        <f>INDEX(AAPL!$J:$J,MATCH(A:A,AAPL!$A:$A,0),1)</f>
        <v>1.1428560000000019</v>
      </c>
      <c r="K6401" s="3" t="str">
        <f>IF(MCFT[[#This Row],[Day Change]]&gt;0,"UP","DOWN")</f>
        <v>UP</v>
      </c>
      <c r="L6401" s="9">
        <f>_xlfn.RANK.EQ(MCFT[[#This Row],[Date]],A:A,1)</f>
        <v>6400</v>
      </c>
      <c r="M6401" s="10">
        <f>_xlfn.RANK.AVG(MCFT[[#This Row],[Same change on date for AAPL]],AAPL,1)</f>
        <v>7911</v>
      </c>
      <c r="N6401" s="2">
        <f>MCFT[[#This Row],[Close]]/MCFT[[#This Row],[Open]]</f>
        <v>0.9802726320040398</v>
      </c>
    </row>
    <row r="6402" spans="1:14" x14ac:dyDescent="0.25">
      <c r="A6402" s="1">
        <v>40752</v>
      </c>
      <c r="B6402" s="3">
        <v>27.290001</v>
      </c>
      <c r="C6402" s="3">
        <v>28.07</v>
      </c>
      <c r="D6402" s="3">
        <v>27.209999</v>
      </c>
      <c r="E6402" s="3">
        <v>27.719999000000001</v>
      </c>
      <c r="F6402" s="3">
        <v>22.983622</v>
      </c>
      <c r="G6402">
        <v>83761400</v>
      </c>
      <c r="H6402" s="3" t="str">
        <f>TEXT(MCFT[[#This Row],[Date]],"dddd")</f>
        <v>Thursday</v>
      </c>
      <c r="I6402" s="3">
        <f>MCFT[[#This Row],[Open]]-MCFT[[#This Row],[Close]]</f>
        <v>-0.42999800000000121</v>
      </c>
      <c r="J6402" s="3">
        <f>INDEX(AAPL!$J:$J,MATCH(A:A,AAPL!$A:$A,0),1)</f>
        <v>-2.8572000000004039E-2</v>
      </c>
      <c r="K6402" s="3" t="str">
        <f>IF(MCFT[[#This Row],[Day Change]]&gt;0,"UP","DOWN")</f>
        <v>DOWN</v>
      </c>
      <c r="L6402" s="9">
        <f>_xlfn.RANK.EQ(MCFT[[#This Row],[Date]],A:A,1)</f>
        <v>6401</v>
      </c>
      <c r="M6402" s="10">
        <f>_xlfn.RANK.AVG(MCFT[[#This Row],[Same change on date for AAPL]],AAPL,1)</f>
        <v>2550</v>
      </c>
      <c r="N6402" s="2">
        <f>MCFT[[#This Row],[Close]]/MCFT[[#This Row],[Open]]</f>
        <v>1.0157566135669984</v>
      </c>
    </row>
    <row r="6403" spans="1:14" x14ac:dyDescent="0.25">
      <c r="A6403" s="1">
        <v>40753</v>
      </c>
      <c r="B6403" s="3">
        <v>27.52</v>
      </c>
      <c r="C6403" s="3">
        <v>27.709999</v>
      </c>
      <c r="D6403" s="3">
        <v>27.26</v>
      </c>
      <c r="E6403" s="3">
        <v>27.4</v>
      </c>
      <c r="F6403" s="3">
        <v>22.718294</v>
      </c>
      <c r="G6403">
        <v>104394800</v>
      </c>
      <c r="H6403" s="3" t="str">
        <f>TEXT(MCFT[[#This Row],[Date]],"dddd")</f>
        <v>Friday</v>
      </c>
      <c r="I6403" s="3">
        <f>MCFT[[#This Row],[Open]]-MCFT[[#This Row],[Close]]</f>
        <v>0.12000000000000099</v>
      </c>
      <c r="J6403" s="3">
        <f>INDEX(AAPL!$J:$J,MATCH(A:A,AAPL!$A:$A,0),1)</f>
        <v>-0.40571200000000118</v>
      </c>
      <c r="K6403" s="3" t="str">
        <f>IF(MCFT[[#This Row],[Day Change]]&gt;0,"UP","DOWN")</f>
        <v>UP</v>
      </c>
      <c r="L6403" s="9">
        <f>_xlfn.RANK.EQ(MCFT[[#This Row],[Date]],A:A,1)</f>
        <v>6402</v>
      </c>
      <c r="M6403" s="10">
        <f>_xlfn.RANK.AVG(MCFT[[#This Row],[Same change on date for AAPL]],AAPL,1)</f>
        <v>825</v>
      </c>
      <c r="N6403" s="2">
        <f>MCFT[[#This Row],[Close]]/MCFT[[#This Row],[Open]]</f>
        <v>0.99563953488372092</v>
      </c>
    </row>
    <row r="6404" spans="1:14" x14ac:dyDescent="0.25">
      <c r="A6404" s="1">
        <v>40756</v>
      </c>
      <c r="B6404" s="3">
        <v>27.51</v>
      </c>
      <c r="C6404" s="3">
        <v>27.690000999999999</v>
      </c>
      <c r="D6404" s="3">
        <v>26.75</v>
      </c>
      <c r="E6404" s="3">
        <v>27.27</v>
      </c>
      <c r="F6404" s="3">
        <v>22.610507999999999</v>
      </c>
      <c r="G6404">
        <v>61838400</v>
      </c>
      <c r="H6404" s="3" t="str">
        <f>TEXT(MCFT[[#This Row],[Date]],"dddd")</f>
        <v>Monday</v>
      </c>
      <c r="I6404" s="3">
        <f>MCFT[[#This Row],[Open]]-MCFT[[#This Row],[Close]]</f>
        <v>0.24000000000000199</v>
      </c>
      <c r="J6404" s="3">
        <f>INDEX(AAPL!$J:$J,MATCH(A:A,AAPL!$A:$A,0),1)</f>
        <v>0.14714399999999728</v>
      </c>
      <c r="K6404" s="3" t="str">
        <f>IF(MCFT[[#This Row],[Day Change]]&gt;0,"UP","DOWN")</f>
        <v>UP</v>
      </c>
      <c r="L6404" s="9">
        <f>_xlfn.RANK.EQ(MCFT[[#This Row],[Date]],A:A,1)</f>
        <v>6403</v>
      </c>
      <c r="M6404" s="10">
        <f>_xlfn.RANK.AVG(MCFT[[#This Row],[Same change on date for AAPL]],AAPL,1)</f>
        <v>6888</v>
      </c>
      <c r="N6404" s="2">
        <f>MCFT[[#This Row],[Close]]/MCFT[[#This Row],[Open]]</f>
        <v>0.99127589967284613</v>
      </c>
    </row>
    <row r="6405" spans="1:14" x14ac:dyDescent="0.25">
      <c r="A6405" s="1">
        <v>40757</v>
      </c>
      <c r="B6405" s="3">
        <v>26.98</v>
      </c>
      <c r="C6405" s="3">
        <v>27.450001</v>
      </c>
      <c r="D6405" s="3">
        <v>26.76</v>
      </c>
      <c r="E6405" s="3">
        <v>26.799999</v>
      </c>
      <c r="F6405" s="3">
        <v>22.220811999999999</v>
      </c>
      <c r="G6405">
        <v>63883100</v>
      </c>
      <c r="H6405" s="3" t="str">
        <f>TEXT(MCFT[[#This Row],[Date]],"dddd")</f>
        <v>Tuesday</v>
      </c>
      <c r="I6405" s="3">
        <f>MCFT[[#This Row],[Open]]-MCFT[[#This Row],[Close]]</f>
        <v>0.18000100000000074</v>
      </c>
      <c r="J6405" s="3">
        <f>INDEX(AAPL!$J:$J,MATCH(A:A,AAPL!$A:$A,0),1)</f>
        <v>1.2485730000000004</v>
      </c>
      <c r="K6405" s="3" t="str">
        <f>IF(MCFT[[#This Row],[Day Change]]&gt;0,"UP","DOWN")</f>
        <v>UP</v>
      </c>
      <c r="L6405" s="9">
        <f>_xlfn.RANK.EQ(MCFT[[#This Row],[Date]],A:A,1)</f>
        <v>6404</v>
      </c>
      <c r="M6405" s="10">
        <f>_xlfn.RANK.AVG(MCFT[[#This Row],[Same change on date for AAPL]],AAPL,1)</f>
        <v>7955</v>
      </c>
      <c r="N6405" s="2">
        <f>MCFT[[#This Row],[Close]]/MCFT[[#This Row],[Open]]</f>
        <v>0.99332835433654554</v>
      </c>
    </row>
    <row r="6406" spans="1:14" x14ac:dyDescent="0.25">
      <c r="A6406" s="1">
        <v>40758</v>
      </c>
      <c r="B6406" s="3">
        <v>26.83</v>
      </c>
      <c r="C6406" s="3">
        <v>27</v>
      </c>
      <c r="D6406" s="3">
        <v>26.48</v>
      </c>
      <c r="E6406" s="3">
        <v>26.92</v>
      </c>
      <c r="F6406" s="3">
        <v>22.320312999999999</v>
      </c>
      <c r="G6406">
        <v>64581200</v>
      </c>
      <c r="H6406" s="3" t="str">
        <f>TEXT(MCFT[[#This Row],[Date]],"dddd")</f>
        <v>Wednesday</v>
      </c>
      <c r="I6406" s="3">
        <f>MCFT[[#This Row],[Open]]-MCFT[[#This Row],[Close]]</f>
        <v>-9.0000000000003411E-2</v>
      </c>
      <c r="J6406" s="3">
        <f>INDEX(AAPL!$J:$J,MATCH(A:A,AAPL!$A:$A,0),1)</f>
        <v>-0.2271429999999981</v>
      </c>
      <c r="K6406" s="3" t="str">
        <f>IF(MCFT[[#This Row],[Day Change]]&gt;0,"UP","DOWN")</f>
        <v>DOWN</v>
      </c>
      <c r="L6406" s="9">
        <f>_xlfn.RANK.EQ(MCFT[[#This Row],[Date]],A:A,1)</f>
        <v>6405</v>
      </c>
      <c r="M6406" s="10">
        <f>_xlfn.RANK.AVG(MCFT[[#This Row],[Same change on date for AAPL]],AAPL,1)</f>
        <v>1137</v>
      </c>
      <c r="N6406" s="2">
        <f>MCFT[[#This Row],[Close]]/MCFT[[#This Row],[Open]]</f>
        <v>1.0033544539694372</v>
      </c>
    </row>
    <row r="6407" spans="1:14" x14ac:dyDescent="0.25">
      <c r="A6407" s="1">
        <v>40759</v>
      </c>
      <c r="B6407" s="3">
        <v>26.530000999999999</v>
      </c>
      <c r="C6407" s="3">
        <v>26.870000999999998</v>
      </c>
      <c r="D6407" s="3">
        <v>25.93</v>
      </c>
      <c r="E6407" s="3">
        <v>25.940000999999999</v>
      </c>
      <c r="F6407" s="3">
        <v>21.507757000000002</v>
      </c>
      <c r="G6407">
        <v>92949500</v>
      </c>
      <c r="H6407" s="3" t="str">
        <f>TEXT(MCFT[[#This Row],[Date]],"dddd")</f>
        <v>Thursday</v>
      </c>
      <c r="I6407" s="3">
        <f>MCFT[[#This Row],[Open]]-MCFT[[#This Row],[Close]]</f>
        <v>0.58999999999999986</v>
      </c>
      <c r="J6407" s="3">
        <f>INDEX(AAPL!$J:$J,MATCH(A:A,AAPL!$A:$A,0),1)</f>
        <v>1.7200010000000034</v>
      </c>
      <c r="K6407" s="3" t="str">
        <f>IF(MCFT[[#This Row],[Day Change]]&gt;0,"UP","DOWN")</f>
        <v>UP</v>
      </c>
      <c r="L6407" s="9">
        <f>_xlfn.RANK.EQ(MCFT[[#This Row],[Date]],A:A,1)</f>
        <v>6406</v>
      </c>
      <c r="M6407" s="10">
        <f>_xlfn.RANK.AVG(MCFT[[#This Row],[Same change on date for AAPL]],AAPL,1)</f>
        <v>8064</v>
      </c>
      <c r="N6407" s="2">
        <f>MCFT[[#This Row],[Close]]/MCFT[[#This Row],[Open]]</f>
        <v>0.97776102609268656</v>
      </c>
    </row>
    <row r="6408" spans="1:14" x14ac:dyDescent="0.25">
      <c r="A6408" s="1">
        <v>40760</v>
      </c>
      <c r="B6408" s="3">
        <v>25.969999000000001</v>
      </c>
      <c r="C6408" s="3">
        <v>26.1</v>
      </c>
      <c r="D6408" s="3">
        <v>25.23</v>
      </c>
      <c r="E6408" s="3">
        <v>25.68</v>
      </c>
      <c r="F6408" s="3">
        <v>21.292183000000001</v>
      </c>
      <c r="G6408">
        <v>112071700</v>
      </c>
      <c r="H6408" s="3" t="str">
        <f>TEXT(MCFT[[#This Row],[Date]],"dddd")</f>
        <v>Friday</v>
      </c>
      <c r="I6408" s="3">
        <f>MCFT[[#This Row],[Open]]-MCFT[[#This Row],[Close]]</f>
        <v>0.28999900000000167</v>
      </c>
      <c r="J6408" s="3">
        <f>INDEX(AAPL!$J:$J,MATCH(A:A,AAPL!$A:$A,0),1)</f>
        <v>0.97428499999999474</v>
      </c>
      <c r="K6408" s="3" t="str">
        <f>IF(MCFT[[#This Row],[Day Change]]&gt;0,"UP","DOWN")</f>
        <v>UP</v>
      </c>
      <c r="L6408" s="9">
        <f>_xlfn.RANK.EQ(MCFT[[#This Row],[Date]],A:A,1)</f>
        <v>6407</v>
      </c>
      <c r="M6408" s="10">
        <f>_xlfn.RANK.AVG(MCFT[[#This Row],[Same change on date for AAPL]],AAPL,1)</f>
        <v>7833</v>
      </c>
      <c r="N6408" s="2">
        <f>MCFT[[#This Row],[Close]]/MCFT[[#This Row],[Open]]</f>
        <v>0.98883330723270335</v>
      </c>
    </row>
    <row r="6409" spans="1:14" x14ac:dyDescent="0.25">
      <c r="A6409" s="1">
        <v>40763</v>
      </c>
      <c r="B6409" s="3">
        <v>25.02</v>
      </c>
      <c r="C6409" s="3">
        <v>25.6</v>
      </c>
      <c r="D6409" s="3">
        <v>24.389999</v>
      </c>
      <c r="E6409" s="3">
        <v>24.48</v>
      </c>
      <c r="F6409" s="3">
        <v>20.297218000000001</v>
      </c>
      <c r="G6409">
        <v>134257200</v>
      </c>
      <c r="H6409" s="3" t="str">
        <f>TEXT(MCFT[[#This Row],[Date]],"dddd")</f>
        <v>Monday</v>
      </c>
      <c r="I6409" s="3">
        <f>MCFT[[#This Row],[Open]]-MCFT[[#This Row],[Close]]</f>
        <v>0.53999999999999915</v>
      </c>
      <c r="J6409" s="3">
        <f>INDEX(AAPL!$J:$J,MATCH(A:A,AAPL!$A:$A,0),1)</f>
        <v>1.211426000000003</v>
      </c>
      <c r="K6409" s="3" t="str">
        <f>IF(MCFT[[#This Row],[Day Change]]&gt;0,"UP","DOWN")</f>
        <v>UP</v>
      </c>
      <c r="L6409" s="9">
        <f>_xlfn.RANK.EQ(MCFT[[#This Row],[Date]],A:A,1)</f>
        <v>6408</v>
      </c>
      <c r="M6409" s="10">
        <f>_xlfn.RANK.AVG(MCFT[[#This Row],[Same change on date for AAPL]],AAPL,1)</f>
        <v>7940</v>
      </c>
      <c r="N6409" s="2">
        <f>MCFT[[#This Row],[Close]]/MCFT[[#This Row],[Open]]</f>
        <v>0.97841726618705038</v>
      </c>
    </row>
    <row r="6410" spans="1:14" x14ac:dyDescent="0.25">
      <c r="A6410" s="1">
        <v>40764</v>
      </c>
      <c r="B6410" s="3">
        <v>24.709999</v>
      </c>
      <c r="C6410" s="3">
        <v>25.620000999999998</v>
      </c>
      <c r="D6410" s="3">
        <v>24.030000999999999</v>
      </c>
      <c r="E6410" s="3">
        <v>25.58</v>
      </c>
      <c r="F6410" s="3">
        <v>21.209267000000001</v>
      </c>
      <c r="G6410">
        <v>126268900</v>
      </c>
      <c r="H6410" s="3" t="str">
        <f>TEXT(MCFT[[#This Row],[Date]],"dddd")</f>
        <v>Tuesday</v>
      </c>
      <c r="I6410" s="3">
        <f>MCFT[[#This Row],[Open]]-MCFT[[#This Row],[Close]]</f>
        <v>-0.87000099999999847</v>
      </c>
      <c r="J6410" s="3">
        <f>INDEX(AAPL!$J:$J,MATCH(A:A,AAPL!$A:$A,0),1)</f>
        <v>-1.8157149999999973</v>
      </c>
      <c r="K6410" s="3" t="str">
        <f>IF(MCFT[[#This Row],[Day Change]]&gt;0,"UP","DOWN")</f>
        <v>DOWN</v>
      </c>
      <c r="L6410" s="9">
        <f>_xlfn.RANK.EQ(MCFT[[#This Row],[Date]],A:A,1)</f>
        <v>6409</v>
      </c>
      <c r="M6410" s="10">
        <f>_xlfn.RANK.AVG(MCFT[[#This Row],[Same change on date for AAPL]],AAPL,1)</f>
        <v>115</v>
      </c>
      <c r="N6410" s="2">
        <f>MCFT[[#This Row],[Close]]/MCFT[[#This Row],[Open]]</f>
        <v>1.0352084595389905</v>
      </c>
    </row>
    <row r="6411" spans="1:14" x14ac:dyDescent="0.25">
      <c r="A6411" s="1">
        <v>40765</v>
      </c>
      <c r="B6411" s="3">
        <v>24.950001</v>
      </c>
      <c r="C6411" s="3">
        <v>25.09</v>
      </c>
      <c r="D6411" s="3">
        <v>24.1</v>
      </c>
      <c r="E6411" s="3">
        <v>24.200001</v>
      </c>
      <c r="F6411" s="3">
        <v>20.065062999999999</v>
      </c>
      <c r="G6411">
        <v>127819900</v>
      </c>
      <c r="H6411" s="3" t="str">
        <f>TEXT(MCFT[[#This Row],[Date]],"dddd")</f>
        <v>Wednesday</v>
      </c>
      <c r="I6411" s="3">
        <f>MCFT[[#This Row],[Open]]-MCFT[[#This Row],[Close]]</f>
        <v>0.75</v>
      </c>
      <c r="J6411" s="3">
        <f>INDEX(AAPL!$J:$J,MATCH(A:A,AAPL!$A:$A,0),1)</f>
        <v>1.0657120000000049</v>
      </c>
      <c r="K6411" s="3" t="str">
        <f>IF(MCFT[[#This Row],[Day Change]]&gt;0,"UP","DOWN")</f>
        <v>UP</v>
      </c>
      <c r="L6411" s="9">
        <f>_xlfn.RANK.EQ(MCFT[[#This Row],[Date]],A:A,1)</f>
        <v>6410</v>
      </c>
      <c r="M6411" s="10">
        <f>_xlfn.RANK.AVG(MCFT[[#This Row],[Same change on date for AAPL]],AAPL,1)</f>
        <v>7873</v>
      </c>
      <c r="N6411" s="2">
        <f>MCFT[[#This Row],[Close]]/MCFT[[#This Row],[Open]]</f>
        <v>0.96993988096433348</v>
      </c>
    </row>
    <row r="6412" spans="1:14" x14ac:dyDescent="0.25">
      <c r="A6412" s="1">
        <v>40766</v>
      </c>
      <c r="B6412" s="3">
        <v>24.5</v>
      </c>
      <c r="C6412" s="3">
        <v>25.379999000000002</v>
      </c>
      <c r="D6412" s="3">
        <v>24.4</v>
      </c>
      <c r="E6412" s="3">
        <v>25.190000999999999</v>
      </c>
      <c r="F6412" s="3">
        <v>20.885909999999999</v>
      </c>
      <c r="G6412">
        <v>90690100</v>
      </c>
      <c r="H6412" s="3" t="str">
        <f>TEXT(MCFT[[#This Row],[Date]],"dddd")</f>
        <v>Thursday</v>
      </c>
      <c r="I6412" s="3">
        <f>MCFT[[#This Row],[Open]]-MCFT[[#This Row],[Close]]</f>
        <v>-0.69000099999999875</v>
      </c>
      <c r="J6412" s="3">
        <f>INDEX(AAPL!$J:$J,MATCH(A:A,AAPL!$A:$A,0),1)</f>
        <v>-0.45428799999999825</v>
      </c>
      <c r="K6412" s="3" t="str">
        <f>IF(MCFT[[#This Row],[Day Change]]&gt;0,"UP","DOWN")</f>
        <v>DOWN</v>
      </c>
      <c r="L6412" s="9">
        <f>_xlfn.RANK.EQ(MCFT[[#This Row],[Date]],A:A,1)</f>
        <v>6411</v>
      </c>
      <c r="M6412" s="10">
        <f>_xlfn.RANK.AVG(MCFT[[#This Row],[Same change on date for AAPL]],AAPL,1)</f>
        <v>765</v>
      </c>
      <c r="N6412" s="2">
        <f>MCFT[[#This Row],[Close]]/MCFT[[#This Row],[Open]]</f>
        <v>1.0281633061224489</v>
      </c>
    </row>
    <row r="6413" spans="1:14" x14ac:dyDescent="0.25">
      <c r="A6413" s="1">
        <v>40767</v>
      </c>
      <c r="B6413" s="3">
        <v>25.129999000000002</v>
      </c>
      <c r="C6413" s="3">
        <v>25.34</v>
      </c>
      <c r="D6413" s="3">
        <v>24.65</v>
      </c>
      <c r="E6413" s="3">
        <v>25.1</v>
      </c>
      <c r="F6413" s="3">
        <v>20.811287</v>
      </c>
      <c r="G6413">
        <v>64787100</v>
      </c>
      <c r="H6413" s="3" t="str">
        <f>TEXT(MCFT[[#This Row],[Date]],"dddd")</f>
        <v>Friday</v>
      </c>
      <c r="I6413" s="3">
        <f>MCFT[[#This Row],[Open]]-MCFT[[#This Row],[Close]]</f>
        <v>2.9999000000000109E-2</v>
      </c>
      <c r="J6413" s="3">
        <f>INDEX(AAPL!$J:$J,MATCH(A:A,AAPL!$A:$A,0),1)</f>
        <v>0.15428500000000156</v>
      </c>
      <c r="K6413" s="3" t="str">
        <f>IF(MCFT[[#This Row],[Day Change]]&gt;0,"UP","DOWN")</f>
        <v>UP</v>
      </c>
      <c r="L6413" s="9">
        <f>_xlfn.RANK.EQ(MCFT[[#This Row],[Date]],A:A,1)</f>
        <v>6412</v>
      </c>
      <c r="M6413" s="10">
        <f>_xlfn.RANK.AVG(MCFT[[#This Row],[Same change on date for AAPL]],AAPL,1)</f>
        <v>6914</v>
      </c>
      <c r="N6413" s="2">
        <f>MCFT[[#This Row],[Close]]/MCFT[[#This Row],[Open]]</f>
        <v>0.99880624746542968</v>
      </c>
    </row>
    <row r="6414" spans="1:14" x14ac:dyDescent="0.25">
      <c r="A6414" s="1">
        <v>40770</v>
      </c>
      <c r="B6414" s="3">
        <v>25.24</v>
      </c>
      <c r="C6414" s="3">
        <v>25.58</v>
      </c>
      <c r="D6414" s="3">
        <v>25.15</v>
      </c>
      <c r="E6414" s="3">
        <v>25.51</v>
      </c>
      <c r="F6414" s="3">
        <v>21.151230000000002</v>
      </c>
      <c r="G6414">
        <v>56529400</v>
      </c>
      <c r="H6414" s="3" t="str">
        <f>TEXT(MCFT[[#This Row],[Date]],"dddd")</f>
        <v>Monday</v>
      </c>
      <c r="I6414" s="3">
        <f>MCFT[[#This Row],[Open]]-MCFT[[#This Row],[Close]]</f>
        <v>-0.27000000000000313</v>
      </c>
      <c r="J6414" s="3">
        <f>INDEX(AAPL!$J:$J,MATCH(A:A,AAPL!$A:$A,0),1)</f>
        <v>-0.54000099999999662</v>
      </c>
      <c r="K6414" s="3" t="str">
        <f>IF(MCFT[[#This Row],[Day Change]]&gt;0,"UP","DOWN")</f>
        <v>DOWN</v>
      </c>
      <c r="L6414" s="9">
        <f>_xlfn.RANK.EQ(MCFT[[#This Row],[Date]],A:A,1)</f>
        <v>6413</v>
      </c>
      <c r="M6414" s="10">
        <f>_xlfn.RANK.AVG(MCFT[[#This Row],[Same change on date for AAPL]],AAPL,1)</f>
        <v>672</v>
      </c>
      <c r="N6414" s="2">
        <f>MCFT[[#This Row],[Close]]/MCFT[[#This Row],[Open]]</f>
        <v>1.0106973058637085</v>
      </c>
    </row>
    <row r="6415" spans="1:14" x14ac:dyDescent="0.25">
      <c r="A6415" s="1">
        <v>40771</v>
      </c>
      <c r="B6415" s="3">
        <v>25.219999000000001</v>
      </c>
      <c r="C6415" s="3">
        <v>25.59</v>
      </c>
      <c r="D6415" s="3">
        <v>25.049999</v>
      </c>
      <c r="E6415" s="3">
        <v>25.35</v>
      </c>
      <c r="F6415" s="3">
        <v>21.151232</v>
      </c>
      <c r="G6415">
        <v>54251500</v>
      </c>
      <c r="H6415" s="3" t="str">
        <f>TEXT(MCFT[[#This Row],[Date]],"dddd")</f>
        <v>Tuesday</v>
      </c>
      <c r="I6415" s="3">
        <f>MCFT[[#This Row],[Open]]-MCFT[[#This Row],[Close]]</f>
        <v>-0.13000100000000003</v>
      </c>
      <c r="J6415" s="3">
        <f>INDEX(AAPL!$J:$J,MATCH(A:A,AAPL!$A:$A,0),1)</f>
        <v>0.1485709999999969</v>
      </c>
      <c r="K6415" s="3" t="str">
        <f>IF(MCFT[[#This Row],[Day Change]]&gt;0,"UP","DOWN")</f>
        <v>DOWN</v>
      </c>
      <c r="L6415" s="9">
        <f>_xlfn.RANK.EQ(MCFT[[#This Row],[Date]],A:A,1)</f>
        <v>6414</v>
      </c>
      <c r="M6415" s="10">
        <f>_xlfn.RANK.AVG(MCFT[[#This Row],[Same change on date for AAPL]],AAPL,1)</f>
        <v>6892</v>
      </c>
      <c r="N6415" s="2">
        <f>MCFT[[#This Row],[Close]]/MCFT[[#This Row],[Open]]</f>
        <v>1.0051546790307169</v>
      </c>
    </row>
    <row r="6416" spans="1:14" x14ac:dyDescent="0.25">
      <c r="A6416" s="1">
        <v>40772</v>
      </c>
      <c r="B6416" s="3">
        <v>25.25</v>
      </c>
      <c r="C6416" s="3">
        <v>25.700001</v>
      </c>
      <c r="D6416" s="3">
        <v>24.93</v>
      </c>
      <c r="E6416" s="3">
        <v>25.25</v>
      </c>
      <c r="F6416" s="3">
        <v>21.067795</v>
      </c>
      <c r="G6416">
        <v>50923700</v>
      </c>
      <c r="H6416" s="3" t="str">
        <f>TEXT(MCFT[[#This Row],[Date]],"dddd")</f>
        <v>Wednesday</v>
      </c>
      <c r="I6416" s="3">
        <f>MCFT[[#This Row],[Open]]-MCFT[[#This Row],[Close]]</f>
        <v>0</v>
      </c>
      <c r="J6416" s="3">
        <f>INDEX(AAPL!$J:$J,MATCH(A:A,AAPL!$A:$A,0),1)</f>
        <v>0.26714300000000435</v>
      </c>
      <c r="K6416" s="3" t="str">
        <f>IF(MCFT[[#This Row],[Day Change]]&gt;0,"UP","DOWN")</f>
        <v>DOWN</v>
      </c>
      <c r="L6416" s="9">
        <f>_xlfn.RANK.EQ(MCFT[[#This Row],[Date]],A:A,1)</f>
        <v>6415</v>
      </c>
      <c r="M6416" s="10">
        <f>_xlfn.RANK.AVG(MCFT[[#This Row],[Same change on date for AAPL]],AAPL,1)</f>
        <v>7191</v>
      </c>
      <c r="N6416" s="2">
        <f>MCFT[[#This Row],[Close]]/MCFT[[#This Row],[Open]]</f>
        <v>1</v>
      </c>
    </row>
    <row r="6417" spans="1:14" x14ac:dyDescent="0.25">
      <c r="A6417" s="1">
        <v>40773</v>
      </c>
      <c r="B6417" s="3">
        <v>24.57</v>
      </c>
      <c r="C6417" s="3">
        <v>25.09</v>
      </c>
      <c r="D6417" s="3">
        <v>24.030000999999999</v>
      </c>
      <c r="E6417" s="3">
        <v>24.67</v>
      </c>
      <c r="F6417" s="3">
        <v>20.583860000000001</v>
      </c>
      <c r="G6417">
        <v>105714200</v>
      </c>
      <c r="H6417" s="3" t="str">
        <f>TEXT(MCFT[[#This Row],[Date]],"dddd")</f>
        <v>Thursday</v>
      </c>
      <c r="I6417" s="3">
        <f>MCFT[[#This Row],[Open]]-MCFT[[#This Row],[Close]]</f>
        <v>-0.10000000000000142</v>
      </c>
      <c r="J6417" s="3">
        <f>INDEX(AAPL!$J:$J,MATCH(A:A,AAPL!$A:$A,0),1)</f>
        <v>0.68428399999999812</v>
      </c>
      <c r="K6417" s="3" t="str">
        <f>IF(MCFT[[#This Row],[Day Change]]&gt;0,"UP","DOWN")</f>
        <v>DOWN</v>
      </c>
      <c r="L6417" s="9">
        <f>_xlfn.RANK.EQ(MCFT[[#This Row],[Date]],A:A,1)</f>
        <v>6416</v>
      </c>
      <c r="M6417" s="10">
        <f>_xlfn.RANK.AVG(MCFT[[#This Row],[Same change on date for AAPL]],AAPL,1)</f>
        <v>7649.5</v>
      </c>
      <c r="N6417" s="2">
        <f>MCFT[[#This Row],[Close]]/MCFT[[#This Row],[Open]]</f>
        <v>1.0040700040700041</v>
      </c>
    </row>
    <row r="6418" spans="1:14" x14ac:dyDescent="0.25">
      <c r="A6418" s="1">
        <v>40774</v>
      </c>
      <c r="B6418" s="3">
        <v>24.41</v>
      </c>
      <c r="C6418" s="3">
        <v>24.620000999999998</v>
      </c>
      <c r="D6418" s="3">
        <v>23.91</v>
      </c>
      <c r="E6418" s="3">
        <v>24.049999</v>
      </c>
      <c r="F6418" s="3">
        <v>20.066552999999999</v>
      </c>
      <c r="G6418">
        <v>77397900</v>
      </c>
      <c r="H6418" s="3" t="str">
        <f>TEXT(MCFT[[#This Row],[Date]],"dddd")</f>
        <v>Friday</v>
      </c>
      <c r="I6418" s="3">
        <f>MCFT[[#This Row],[Open]]-MCFT[[#This Row],[Close]]</f>
        <v>0.36000100000000046</v>
      </c>
      <c r="J6418" s="3">
        <f>INDEX(AAPL!$J:$J,MATCH(A:A,AAPL!$A:$A,0),1)</f>
        <v>0.87714400000000126</v>
      </c>
      <c r="K6418" s="3" t="str">
        <f>IF(MCFT[[#This Row],[Day Change]]&gt;0,"UP","DOWN")</f>
        <v>UP</v>
      </c>
      <c r="L6418" s="9">
        <f>_xlfn.RANK.EQ(MCFT[[#This Row],[Date]],A:A,1)</f>
        <v>6417</v>
      </c>
      <c r="M6418" s="10">
        <f>_xlfn.RANK.AVG(MCFT[[#This Row],[Same change on date for AAPL]],AAPL,1)</f>
        <v>7782</v>
      </c>
      <c r="N6418" s="2">
        <f>MCFT[[#This Row],[Close]]/MCFT[[#This Row],[Open]]</f>
        <v>0.98525190495698478</v>
      </c>
    </row>
    <row r="6419" spans="1:14" x14ac:dyDescent="0.25">
      <c r="A6419" s="1">
        <v>40777</v>
      </c>
      <c r="B6419" s="3">
        <v>24.42</v>
      </c>
      <c r="C6419" s="3">
        <v>24.49</v>
      </c>
      <c r="D6419" s="3">
        <v>23.790001</v>
      </c>
      <c r="E6419" s="3">
        <v>23.98</v>
      </c>
      <c r="F6419" s="3">
        <v>20.008144000000001</v>
      </c>
      <c r="G6419">
        <v>54721000</v>
      </c>
      <c r="H6419" s="3" t="str">
        <f>TEXT(MCFT[[#This Row],[Date]],"dddd")</f>
        <v>Monday</v>
      </c>
      <c r="I6419" s="3">
        <f>MCFT[[#This Row],[Open]]-MCFT[[#This Row],[Close]]</f>
        <v>0.44000000000000128</v>
      </c>
      <c r="J6419" s="3">
        <f>INDEX(AAPL!$J:$J,MATCH(A:A,AAPL!$A:$A,0),1)</f>
        <v>1.1528589999999994</v>
      </c>
      <c r="K6419" s="3" t="str">
        <f>IF(MCFT[[#This Row],[Day Change]]&gt;0,"UP","DOWN")</f>
        <v>UP</v>
      </c>
      <c r="L6419" s="9">
        <f>_xlfn.RANK.EQ(MCFT[[#This Row],[Date]],A:A,1)</f>
        <v>6418</v>
      </c>
      <c r="M6419" s="10">
        <f>_xlfn.RANK.AVG(MCFT[[#This Row],[Same change on date for AAPL]],AAPL,1)</f>
        <v>7915</v>
      </c>
      <c r="N6419" s="2">
        <f>MCFT[[#This Row],[Close]]/MCFT[[#This Row],[Open]]</f>
        <v>0.98198198198198194</v>
      </c>
    </row>
    <row r="6420" spans="1:14" x14ac:dyDescent="0.25">
      <c r="A6420" s="1">
        <v>40778</v>
      </c>
      <c r="B6420" s="3">
        <v>24.030000999999999</v>
      </c>
      <c r="C6420" s="3">
        <v>24.75</v>
      </c>
      <c r="D6420" s="3">
        <v>24.030000999999999</v>
      </c>
      <c r="E6420" s="3">
        <v>24.719999000000001</v>
      </c>
      <c r="F6420" s="3">
        <v>20.625579999999999</v>
      </c>
      <c r="G6420">
        <v>59670600</v>
      </c>
      <c r="H6420" s="3" t="str">
        <f>TEXT(MCFT[[#This Row],[Date]],"dddd")</f>
        <v>Tuesday</v>
      </c>
      <c r="I6420" s="3">
        <f>MCFT[[#This Row],[Open]]-MCFT[[#This Row],[Close]]</f>
        <v>-0.68999800000000278</v>
      </c>
      <c r="J6420" s="3">
        <f>INDEX(AAPL!$J:$J,MATCH(A:A,AAPL!$A:$A,0),1)</f>
        <v>-1.9000009999999961</v>
      </c>
      <c r="K6420" s="3" t="str">
        <f>IF(MCFT[[#This Row],[Day Change]]&gt;0,"UP","DOWN")</f>
        <v>DOWN</v>
      </c>
      <c r="L6420" s="9">
        <f>_xlfn.RANK.EQ(MCFT[[#This Row],[Date]],A:A,1)</f>
        <v>6419</v>
      </c>
      <c r="M6420" s="10">
        <f>_xlfn.RANK.AVG(MCFT[[#This Row],[Same change on date for AAPL]],AAPL,1)</f>
        <v>101</v>
      </c>
      <c r="N6420" s="2">
        <f>MCFT[[#This Row],[Close]]/MCFT[[#This Row],[Open]]</f>
        <v>1.0287140229415721</v>
      </c>
    </row>
    <row r="6421" spans="1:14" x14ac:dyDescent="0.25">
      <c r="A6421" s="1">
        <v>40779</v>
      </c>
      <c r="B6421" s="3">
        <v>24.65</v>
      </c>
      <c r="C6421" s="3">
        <v>24.93</v>
      </c>
      <c r="D6421" s="3">
        <v>24.42</v>
      </c>
      <c r="E6421" s="3">
        <v>24.9</v>
      </c>
      <c r="F6421" s="3">
        <v>20.775767999999999</v>
      </c>
      <c r="G6421">
        <v>45329700</v>
      </c>
      <c r="H6421" s="3" t="str">
        <f>TEXT(MCFT[[#This Row],[Date]],"dddd")</f>
        <v>Wednesday</v>
      </c>
      <c r="I6421" s="3">
        <f>MCFT[[#This Row],[Open]]-MCFT[[#This Row],[Close]]</f>
        <v>-0.25</v>
      </c>
      <c r="J6421" s="3">
        <f>INDEX(AAPL!$J:$J,MATCH(A:A,AAPL!$A:$A,0),1)</f>
        <v>-0.38714599999999422</v>
      </c>
      <c r="K6421" s="3" t="str">
        <f>IF(MCFT[[#This Row],[Day Change]]&gt;0,"UP","DOWN")</f>
        <v>DOWN</v>
      </c>
      <c r="L6421" s="9">
        <f>_xlfn.RANK.EQ(MCFT[[#This Row],[Date]],A:A,1)</f>
        <v>6420</v>
      </c>
      <c r="M6421" s="10">
        <f>_xlfn.RANK.AVG(MCFT[[#This Row],[Same change on date for AAPL]],AAPL,1)</f>
        <v>853</v>
      </c>
      <c r="N6421" s="2">
        <f>MCFT[[#This Row],[Close]]/MCFT[[#This Row],[Open]]</f>
        <v>1.0101419878296145</v>
      </c>
    </row>
    <row r="6422" spans="1:14" x14ac:dyDescent="0.25">
      <c r="A6422" s="1">
        <v>40780</v>
      </c>
      <c r="B6422" s="3">
        <v>25.08</v>
      </c>
      <c r="C6422" s="3">
        <v>25.16</v>
      </c>
      <c r="D6422" s="3">
        <v>24.5</v>
      </c>
      <c r="E6422" s="3">
        <v>24.57</v>
      </c>
      <c r="F6422" s="3">
        <v>20.500423000000001</v>
      </c>
      <c r="G6422">
        <v>48192000</v>
      </c>
      <c r="H6422" s="3" t="str">
        <f>TEXT(MCFT[[#This Row],[Date]],"dddd")</f>
        <v>Thursday</v>
      </c>
      <c r="I6422" s="3">
        <f>MCFT[[#This Row],[Open]]-MCFT[[#This Row],[Close]]</f>
        <v>0.50999999999999801</v>
      </c>
      <c r="J6422" s="3">
        <f>INDEX(AAPL!$J:$J,MATCH(A:A,AAPL!$A:$A,0),1)</f>
        <v>-1.2342879999999994</v>
      </c>
      <c r="K6422" s="3" t="str">
        <f>IF(MCFT[[#This Row],[Day Change]]&gt;0,"UP","DOWN")</f>
        <v>UP</v>
      </c>
      <c r="L6422" s="9">
        <f>_xlfn.RANK.EQ(MCFT[[#This Row],[Date]],A:A,1)</f>
        <v>6421</v>
      </c>
      <c r="M6422" s="10">
        <f>_xlfn.RANK.AVG(MCFT[[#This Row],[Same change on date for AAPL]],AAPL,1)</f>
        <v>253</v>
      </c>
      <c r="N6422" s="2">
        <f>MCFT[[#This Row],[Close]]/MCFT[[#This Row],[Open]]</f>
        <v>0.97966507177033502</v>
      </c>
    </row>
    <row r="6423" spans="1:14" x14ac:dyDescent="0.25">
      <c r="A6423" s="1">
        <v>40781</v>
      </c>
      <c r="B6423" s="3">
        <v>24.51</v>
      </c>
      <c r="C6423" s="3">
        <v>25.34</v>
      </c>
      <c r="D6423" s="3">
        <v>24.42</v>
      </c>
      <c r="E6423" s="3">
        <v>25.25</v>
      </c>
      <c r="F6423" s="3">
        <v>21.067795</v>
      </c>
      <c r="G6423">
        <v>71957000</v>
      </c>
      <c r="H6423" s="3" t="str">
        <f>TEXT(MCFT[[#This Row],[Date]],"dddd")</f>
        <v>Friday</v>
      </c>
      <c r="I6423" s="3">
        <f>MCFT[[#This Row],[Open]]-MCFT[[#This Row],[Close]]</f>
        <v>-0.73999999999999844</v>
      </c>
      <c r="J6423" s="3">
        <f>INDEX(AAPL!$J:$J,MATCH(A:A,AAPL!$A:$A,0),1)</f>
        <v>-1.7728579999999994</v>
      </c>
      <c r="K6423" s="3" t="str">
        <f>IF(MCFT[[#This Row],[Day Change]]&gt;0,"UP","DOWN")</f>
        <v>DOWN</v>
      </c>
      <c r="L6423" s="9">
        <f>_xlfn.RANK.EQ(MCFT[[#This Row],[Date]],A:A,1)</f>
        <v>6422</v>
      </c>
      <c r="M6423" s="10">
        <f>_xlfn.RANK.AVG(MCFT[[#This Row],[Same change on date for AAPL]],AAPL,1)</f>
        <v>122.5</v>
      </c>
      <c r="N6423" s="2">
        <f>MCFT[[#This Row],[Close]]/MCFT[[#This Row],[Open]]</f>
        <v>1.0301917584659321</v>
      </c>
    </row>
    <row r="6424" spans="1:14" x14ac:dyDescent="0.25">
      <c r="A6424" s="1">
        <v>40784</v>
      </c>
      <c r="B6424" s="3">
        <v>25.530000999999999</v>
      </c>
      <c r="C6424" s="3">
        <v>25.860001</v>
      </c>
      <c r="D6424" s="3">
        <v>25.370000999999998</v>
      </c>
      <c r="E6424" s="3">
        <v>25.84</v>
      </c>
      <c r="F6424" s="3">
        <v>21.56007</v>
      </c>
      <c r="G6424">
        <v>38863200</v>
      </c>
      <c r="H6424" s="3" t="str">
        <f>TEXT(MCFT[[#This Row],[Date]],"dddd")</f>
        <v>Monday</v>
      </c>
      <c r="I6424" s="3">
        <f>MCFT[[#This Row],[Open]]-MCFT[[#This Row],[Close]]</f>
        <v>-0.30999900000000125</v>
      </c>
      <c r="J6424" s="3">
        <f>INDEX(AAPL!$J:$J,MATCH(A:A,AAPL!$A:$A,0),1)</f>
        <v>-0.25571400000000466</v>
      </c>
      <c r="K6424" s="3" t="str">
        <f>IF(MCFT[[#This Row],[Day Change]]&gt;0,"UP","DOWN")</f>
        <v>DOWN</v>
      </c>
      <c r="L6424" s="9">
        <f>_xlfn.RANK.EQ(MCFT[[#This Row],[Date]],A:A,1)</f>
        <v>6423</v>
      </c>
      <c r="M6424" s="10">
        <f>_xlfn.RANK.AVG(MCFT[[#This Row],[Same change on date for AAPL]],AAPL,1)</f>
        <v>1075</v>
      </c>
      <c r="N6424" s="2">
        <f>MCFT[[#This Row],[Close]]/MCFT[[#This Row],[Open]]</f>
        <v>1.0121425377147459</v>
      </c>
    </row>
    <row r="6425" spans="1:14" x14ac:dyDescent="0.25">
      <c r="A6425" s="1">
        <v>40785</v>
      </c>
      <c r="B6425" s="3">
        <v>25.73</v>
      </c>
      <c r="C6425" s="3">
        <v>26.43</v>
      </c>
      <c r="D6425" s="3">
        <v>25.700001</v>
      </c>
      <c r="E6425" s="3">
        <v>26.23</v>
      </c>
      <c r="F6425" s="3">
        <v>21.885479</v>
      </c>
      <c r="G6425">
        <v>57341400</v>
      </c>
      <c r="H6425" s="3" t="str">
        <f>TEXT(MCFT[[#This Row],[Date]],"dddd")</f>
        <v>Tuesday</v>
      </c>
      <c r="I6425" s="3">
        <f>MCFT[[#This Row],[Open]]-MCFT[[#This Row],[Close]]</f>
        <v>-0.5</v>
      </c>
      <c r="J6425" s="3">
        <f>INDEX(AAPL!$J:$J,MATCH(A:A,AAPL!$A:$A,0),1)</f>
        <v>-0.24856900000000337</v>
      </c>
      <c r="K6425" s="3" t="str">
        <f>IF(MCFT[[#This Row],[Day Change]]&gt;0,"UP","DOWN")</f>
        <v>DOWN</v>
      </c>
      <c r="L6425" s="9">
        <f>_xlfn.RANK.EQ(MCFT[[#This Row],[Date]],A:A,1)</f>
        <v>6424</v>
      </c>
      <c r="M6425" s="10">
        <f>_xlfn.RANK.AVG(MCFT[[#This Row],[Same change on date for AAPL]],AAPL,1)</f>
        <v>1092</v>
      </c>
      <c r="N6425" s="2">
        <f>MCFT[[#This Row],[Close]]/MCFT[[#This Row],[Open]]</f>
        <v>1.0194325689856198</v>
      </c>
    </row>
    <row r="6426" spans="1:14" x14ac:dyDescent="0.25">
      <c r="A6426" s="1">
        <v>40786</v>
      </c>
      <c r="B6426" s="3">
        <v>26.290001</v>
      </c>
      <c r="C6426" s="3">
        <v>26.709999</v>
      </c>
      <c r="D6426" s="3">
        <v>26.26</v>
      </c>
      <c r="E6426" s="3">
        <v>26.6</v>
      </c>
      <c r="F6426" s="3">
        <v>22.194192999999999</v>
      </c>
      <c r="G6426">
        <v>59300800</v>
      </c>
      <c r="H6426" s="3" t="str">
        <f>TEXT(MCFT[[#This Row],[Date]],"dddd")</f>
        <v>Wednesday</v>
      </c>
      <c r="I6426" s="3">
        <f>MCFT[[#This Row],[Open]]-MCFT[[#This Row],[Close]]</f>
        <v>-0.30999900000000125</v>
      </c>
      <c r="J6426" s="3">
        <f>INDEX(AAPL!$J:$J,MATCH(A:A,AAPL!$A:$A,0),1)</f>
        <v>0.81999900000000281</v>
      </c>
      <c r="K6426" s="3" t="str">
        <f>IF(MCFT[[#This Row],[Day Change]]&gt;0,"UP","DOWN")</f>
        <v>DOWN</v>
      </c>
      <c r="L6426" s="9">
        <f>_xlfn.RANK.EQ(MCFT[[#This Row],[Date]],A:A,1)</f>
        <v>6425</v>
      </c>
      <c r="M6426" s="10">
        <f>_xlfn.RANK.AVG(MCFT[[#This Row],[Same change on date for AAPL]],AAPL,1)</f>
        <v>7743</v>
      </c>
      <c r="N6426" s="2">
        <f>MCFT[[#This Row],[Close]]/MCFT[[#This Row],[Open]]</f>
        <v>1.0117915172388163</v>
      </c>
    </row>
    <row r="6427" spans="1:14" x14ac:dyDescent="0.25">
      <c r="A6427" s="1">
        <v>40787</v>
      </c>
      <c r="B6427" s="3">
        <v>26.459999</v>
      </c>
      <c r="C6427" s="3">
        <v>26.860001</v>
      </c>
      <c r="D6427" s="3">
        <v>26.209999</v>
      </c>
      <c r="E6427" s="3">
        <v>26.209999</v>
      </c>
      <c r="F6427" s="3">
        <v>21.868787999999999</v>
      </c>
      <c r="G6427">
        <v>60510800</v>
      </c>
      <c r="H6427" s="3" t="str">
        <f>TEXT(MCFT[[#This Row],[Date]],"dddd")</f>
        <v>Thursday</v>
      </c>
      <c r="I6427" s="3">
        <f>MCFT[[#This Row],[Open]]-MCFT[[#This Row],[Close]]</f>
        <v>0.25</v>
      </c>
      <c r="J6427" s="3">
        <f>INDEX(AAPL!$J:$J,MATCH(A:A,AAPL!$A:$A,0),1)</f>
        <v>0.68428399999999812</v>
      </c>
      <c r="K6427" s="3" t="str">
        <f>IF(MCFT[[#This Row],[Day Change]]&gt;0,"UP","DOWN")</f>
        <v>UP</v>
      </c>
      <c r="L6427" s="9">
        <f>_xlfn.RANK.EQ(MCFT[[#This Row],[Date]],A:A,1)</f>
        <v>6426</v>
      </c>
      <c r="M6427" s="10">
        <f>_xlfn.RANK.AVG(MCFT[[#This Row],[Same change on date for AAPL]],AAPL,1)</f>
        <v>7649.5</v>
      </c>
      <c r="N6427" s="2">
        <f>MCFT[[#This Row],[Close]]/MCFT[[#This Row],[Open]]</f>
        <v>0.99055177590898624</v>
      </c>
    </row>
    <row r="6428" spans="1:14" x14ac:dyDescent="0.25">
      <c r="A6428" s="1">
        <v>40788</v>
      </c>
      <c r="B6428" s="3">
        <v>25.780000999999999</v>
      </c>
      <c r="C6428" s="3">
        <v>26</v>
      </c>
      <c r="D6428" s="3">
        <v>25.66</v>
      </c>
      <c r="E6428" s="3">
        <v>25.799999</v>
      </c>
      <c r="F6428" s="3">
        <v>21.526699000000001</v>
      </c>
      <c r="G6428">
        <v>43894400</v>
      </c>
      <c r="H6428" s="3" t="str">
        <f>TEXT(MCFT[[#This Row],[Date]],"dddd")</f>
        <v>Friday</v>
      </c>
      <c r="I6428" s="3">
        <f>MCFT[[#This Row],[Open]]-MCFT[[#This Row],[Close]]</f>
        <v>-1.999800000000107E-2</v>
      </c>
      <c r="J6428" s="3">
        <f>INDEX(AAPL!$J:$J,MATCH(A:A,AAPL!$A:$A,0),1)</f>
        <v>9.8570999999999742E-2</v>
      </c>
      <c r="K6428" s="3" t="str">
        <f>IF(MCFT[[#This Row],[Day Change]]&gt;0,"UP","DOWN")</f>
        <v>DOWN</v>
      </c>
      <c r="L6428" s="9">
        <f>_xlfn.RANK.EQ(MCFT[[#This Row],[Date]],A:A,1)</f>
        <v>6427</v>
      </c>
      <c r="M6428" s="10">
        <f>_xlfn.RANK.AVG(MCFT[[#This Row],[Same change on date for AAPL]],AAPL,1)</f>
        <v>6702</v>
      </c>
      <c r="N6428" s="2">
        <f>MCFT[[#This Row],[Close]]/MCFT[[#This Row],[Open]]</f>
        <v>1.000775717580461</v>
      </c>
    </row>
    <row r="6429" spans="1:14" x14ac:dyDescent="0.25">
      <c r="A6429" s="1">
        <v>40792</v>
      </c>
      <c r="B6429" s="3">
        <v>25.200001</v>
      </c>
      <c r="C6429" s="3">
        <v>25.59</v>
      </c>
      <c r="D6429" s="3">
        <v>25.110001</v>
      </c>
      <c r="E6429" s="3">
        <v>25.51</v>
      </c>
      <c r="F6429" s="3">
        <v>21.284731000000001</v>
      </c>
      <c r="G6429">
        <v>54929300</v>
      </c>
      <c r="H6429" s="3" t="str">
        <f>TEXT(MCFT[[#This Row],[Date]],"dddd")</f>
        <v>Tuesday</v>
      </c>
      <c r="I6429" s="3">
        <f>MCFT[[#This Row],[Open]]-MCFT[[#This Row],[Close]]</f>
        <v>-0.30999900000000125</v>
      </c>
      <c r="J6429" s="3">
        <f>INDEX(AAPL!$J:$J,MATCH(A:A,AAPL!$A:$A,0),1)</f>
        <v>-1.7671429999999972</v>
      </c>
      <c r="K6429" s="3" t="str">
        <f>IF(MCFT[[#This Row],[Day Change]]&gt;0,"UP","DOWN")</f>
        <v>DOWN</v>
      </c>
      <c r="L6429" s="9">
        <f>_xlfn.RANK.EQ(MCFT[[#This Row],[Date]],A:A,1)</f>
        <v>6428</v>
      </c>
      <c r="M6429" s="10">
        <f>_xlfn.RANK.AVG(MCFT[[#This Row],[Same change on date for AAPL]],AAPL,1)</f>
        <v>126</v>
      </c>
      <c r="N6429" s="2">
        <f>MCFT[[#This Row],[Close]]/MCFT[[#This Row],[Open]]</f>
        <v>1.0123015471308909</v>
      </c>
    </row>
    <row r="6430" spans="1:14" x14ac:dyDescent="0.25">
      <c r="A6430" s="1">
        <v>40793</v>
      </c>
      <c r="B6430" s="3">
        <v>25.690000999999999</v>
      </c>
      <c r="C6430" s="3">
        <v>26</v>
      </c>
      <c r="D6430" s="3">
        <v>25.57</v>
      </c>
      <c r="E6430" s="3">
        <v>26</v>
      </c>
      <c r="F6430" s="3">
        <v>21.693567000000002</v>
      </c>
      <c r="G6430">
        <v>41961000</v>
      </c>
      <c r="H6430" s="3" t="str">
        <f>TEXT(MCFT[[#This Row],[Date]],"dddd")</f>
        <v>Wednesday</v>
      </c>
      <c r="I6430" s="3">
        <f>MCFT[[#This Row],[Open]]-MCFT[[#This Row],[Close]]</f>
        <v>-0.30999900000000125</v>
      </c>
      <c r="J6430" s="3">
        <f>INDEX(AAPL!$J:$J,MATCH(A:A,AAPL!$A:$A,0),1)</f>
        <v>0.23286099999999976</v>
      </c>
      <c r="K6430" s="3" t="str">
        <f>IF(MCFT[[#This Row],[Day Change]]&gt;0,"UP","DOWN")</f>
        <v>DOWN</v>
      </c>
      <c r="L6430" s="9">
        <f>_xlfn.RANK.EQ(MCFT[[#This Row],[Date]],A:A,1)</f>
        <v>6429</v>
      </c>
      <c r="M6430" s="10">
        <f>_xlfn.RANK.AVG(MCFT[[#This Row],[Same change on date for AAPL]],AAPL,1)</f>
        <v>7118</v>
      </c>
      <c r="N6430" s="2">
        <f>MCFT[[#This Row],[Close]]/MCFT[[#This Row],[Open]]</f>
        <v>1.0120669127260837</v>
      </c>
    </row>
    <row r="6431" spans="1:14" x14ac:dyDescent="0.25">
      <c r="A6431" s="1">
        <v>40794</v>
      </c>
      <c r="B6431" s="3">
        <v>26</v>
      </c>
      <c r="C6431" s="3">
        <v>26.66</v>
      </c>
      <c r="D6431" s="3">
        <v>25.950001</v>
      </c>
      <c r="E6431" s="3">
        <v>26.219999000000001</v>
      </c>
      <c r="F6431" s="3">
        <v>21.877136</v>
      </c>
      <c r="G6431">
        <v>65811900</v>
      </c>
      <c r="H6431" s="3" t="str">
        <f>TEXT(MCFT[[#This Row],[Date]],"dddd")</f>
        <v>Thursday</v>
      </c>
      <c r="I6431" s="3">
        <f>MCFT[[#This Row],[Open]]-MCFT[[#This Row],[Close]]</f>
        <v>-0.21999900000000139</v>
      </c>
      <c r="J6431" s="3">
        <f>INDEX(AAPL!$J:$J,MATCH(A:A,AAPL!$A:$A,0),1)</f>
        <v>-0.24857300000000038</v>
      </c>
      <c r="K6431" s="3" t="str">
        <f>IF(MCFT[[#This Row],[Day Change]]&gt;0,"UP","DOWN")</f>
        <v>DOWN</v>
      </c>
      <c r="L6431" s="9">
        <f>_xlfn.RANK.EQ(MCFT[[#This Row],[Date]],A:A,1)</f>
        <v>6430</v>
      </c>
      <c r="M6431" s="10">
        <f>_xlfn.RANK.AVG(MCFT[[#This Row],[Same change on date for AAPL]],AAPL,1)</f>
        <v>1089</v>
      </c>
      <c r="N6431" s="2">
        <f>MCFT[[#This Row],[Close]]/MCFT[[#This Row],[Open]]</f>
        <v>1.0084615000000001</v>
      </c>
    </row>
    <row r="6432" spans="1:14" x14ac:dyDescent="0.25">
      <c r="A6432" s="1">
        <v>40795</v>
      </c>
      <c r="B6432" s="3">
        <v>26</v>
      </c>
      <c r="C6432" s="3">
        <v>26.18</v>
      </c>
      <c r="D6432" s="3">
        <v>25.5</v>
      </c>
      <c r="E6432" s="3">
        <v>25.74</v>
      </c>
      <c r="F6432" s="3">
        <v>21.476641000000001</v>
      </c>
      <c r="G6432">
        <v>64529200</v>
      </c>
      <c r="H6432" s="3" t="str">
        <f>TEXT(MCFT[[#This Row],[Date]],"dddd")</f>
        <v>Friday</v>
      </c>
      <c r="I6432" s="3">
        <f>MCFT[[#This Row],[Open]]-MCFT[[#This Row],[Close]]</f>
        <v>0.26000000000000156</v>
      </c>
      <c r="J6432" s="3">
        <f>INDEX(AAPL!$J:$J,MATCH(A:A,AAPL!$A:$A,0),1)</f>
        <v>0.9214279999999988</v>
      </c>
      <c r="K6432" s="3" t="str">
        <f>IF(MCFT[[#This Row],[Day Change]]&gt;0,"UP","DOWN")</f>
        <v>UP</v>
      </c>
      <c r="L6432" s="9">
        <f>_xlfn.RANK.EQ(MCFT[[#This Row],[Date]],A:A,1)</f>
        <v>6431</v>
      </c>
      <c r="M6432" s="10">
        <f>_xlfn.RANK.AVG(MCFT[[#This Row],[Same change on date for AAPL]],AAPL,1)</f>
        <v>7804</v>
      </c>
      <c r="N6432" s="2">
        <f>MCFT[[#This Row],[Close]]/MCFT[[#This Row],[Open]]</f>
        <v>0.99</v>
      </c>
    </row>
    <row r="6433" spans="1:14" x14ac:dyDescent="0.25">
      <c r="A6433" s="1">
        <v>40798</v>
      </c>
      <c r="B6433" s="3">
        <v>25.440000999999999</v>
      </c>
      <c r="C6433" s="3">
        <v>25.93</v>
      </c>
      <c r="D6433" s="3">
        <v>25.27</v>
      </c>
      <c r="E6433" s="3">
        <v>25.889999</v>
      </c>
      <c r="F6433" s="3">
        <v>21.601789</v>
      </c>
      <c r="G6433">
        <v>55046100</v>
      </c>
      <c r="H6433" s="3" t="str">
        <f>TEXT(MCFT[[#This Row],[Date]],"dddd")</f>
        <v>Monday</v>
      </c>
      <c r="I6433" s="3">
        <f>MCFT[[#This Row],[Open]]-MCFT[[#This Row],[Close]]</f>
        <v>-0.44999800000000079</v>
      </c>
      <c r="J6433" s="3">
        <f>INDEX(AAPL!$J:$J,MATCH(A:A,AAPL!$A:$A,0),1)</f>
        <v>-0.99142899999999656</v>
      </c>
      <c r="K6433" s="3" t="str">
        <f>IF(MCFT[[#This Row],[Day Change]]&gt;0,"UP","DOWN")</f>
        <v>DOWN</v>
      </c>
      <c r="L6433" s="9">
        <f>_xlfn.RANK.EQ(MCFT[[#This Row],[Date]],A:A,1)</f>
        <v>6432</v>
      </c>
      <c r="M6433" s="10">
        <f>_xlfn.RANK.AVG(MCFT[[#This Row],[Same change on date for AAPL]],AAPL,1)</f>
        <v>355.5</v>
      </c>
      <c r="N6433" s="2">
        <f>MCFT[[#This Row],[Close]]/MCFT[[#This Row],[Open]]</f>
        <v>1.0176885999336243</v>
      </c>
    </row>
    <row r="6434" spans="1:14" x14ac:dyDescent="0.25">
      <c r="A6434" s="1">
        <v>40799</v>
      </c>
      <c r="B6434" s="3">
        <v>25.92</v>
      </c>
      <c r="C6434" s="3">
        <v>26.190000999999999</v>
      </c>
      <c r="D6434" s="3">
        <v>25.809999000000001</v>
      </c>
      <c r="E6434" s="3">
        <v>26.040001</v>
      </c>
      <c r="F6434" s="3">
        <v>21.726948</v>
      </c>
      <c r="G6434">
        <v>48792300</v>
      </c>
      <c r="H6434" s="3" t="str">
        <f>TEXT(MCFT[[#This Row],[Date]],"dddd")</f>
        <v>Tuesday</v>
      </c>
      <c r="I6434" s="3">
        <f>MCFT[[#This Row],[Open]]-MCFT[[#This Row],[Close]]</f>
        <v>-0.12000099999999847</v>
      </c>
      <c r="J6434" s="3">
        <f>INDEX(AAPL!$J:$J,MATCH(A:A,AAPL!$A:$A,0),1)</f>
        <v>-0.35428599999999477</v>
      </c>
      <c r="K6434" s="3" t="str">
        <f>IF(MCFT[[#This Row],[Day Change]]&gt;0,"UP","DOWN")</f>
        <v>DOWN</v>
      </c>
      <c r="L6434" s="9">
        <f>_xlfn.RANK.EQ(MCFT[[#This Row],[Date]],A:A,1)</f>
        <v>6433</v>
      </c>
      <c r="M6434" s="10">
        <f>_xlfn.RANK.AVG(MCFT[[#This Row],[Same change on date for AAPL]],AAPL,1)</f>
        <v>895</v>
      </c>
      <c r="N6434" s="2">
        <f>MCFT[[#This Row],[Close]]/MCFT[[#This Row],[Open]]</f>
        <v>1.0046296682098765</v>
      </c>
    </row>
    <row r="6435" spans="1:14" x14ac:dyDescent="0.25">
      <c r="A6435" s="1">
        <v>40800</v>
      </c>
      <c r="B6435" s="3">
        <v>26.17</v>
      </c>
      <c r="C6435" s="3">
        <v>26.799999</v>
      </c>
      <c r="D6435" s="3">
        <v>25.889999</v>
      </c>
      <c r="E6435" s="3">
        <v>26.5</v>
      </c>
      <c r="F6435" s="3">
        <v>22.110759999999999</v>
      </c>
      <c r="G6435">
        <v>66739200</v>
      </c>
      <c r="H6435" s="3" t="str">
        <f>TEXT(MCFT[[#This Row],[Date]],"dddd")</f>
        <v>Wednesday</v>
      </c>
      <c r="I6435" s="3">
        <f>MCFT[[#This Row],[Open]]-MCFT[[#This Row],[Close]]</f>
        <v>-0.32999999999999829</v>
      </c>
      <c r="J6435" s="3">
        <f>INDEX(AAPL!$J:$J,MATCH(A:A,AAPL!$A:$A,0),1)</f>
        <v>-0.32571500000000242</v>
      </c>
      <c r="K6435" s="3" t="str">
        <f>IF(MCFT[[#This Row],[Day Change]]&gt;0,"UP","DOWN")</f>
        <v>DOWN</v>
      </c>
      <c r="L6435" s="9">
        <f>_xlfn.RANK.EQ(MCFT[[#This Row],[Date]],A:A,1)</f>
        <v>6434</v>
      </c>
      <c r="M6435" s="10">
        <f>_xlfn.RANK.AVG(MCFT[[#This Row],[Same change on date for AAPL]],AAPL,1)</f>
        <v>946</v>
      </c>
      <c r="N6435" s="2">
        <f>MCFT[[#This Row],[Close]]/MCFT[[#This Row],[Open]]</f>
        <v>1.0126098586167367</v>
      </c>
    </row>
    <row r="6436" spans="1:14" x14ac:dyDescent="0.25">
      <c r="A6436" s="1">
        <v>40801</v>
      </c>
      <c r="B6436" s="3">
        <v>26.73</v>
      </c>
      <c r="C6436" s="3">
        <v>27.030000999999999</v>
      </c>
      <c r="D6436" s="3">
        <v>26.309999000000001</v>
      </c>
      <c r="E6436" s="3">
        <v>26.99</v>
      </c>
      <c r="F6436" s="3">
        <v>22.519591999999999</v>
      </c>
      <c r="G6436">
        <v>67808300</v>
      </c>
      <c r="H6436" s="3" t="str">
        <f>TEXT(MCFT[[#This Row],[Date]],"dddd")</f>
        <v>Thursday</v>
      </c>
      <c r="I6436" s="3">
        <f>MCFT[[#This Row],[Open]]-MCFT[[#This Row],[Close]]</f>
        <v>-0.25999999999999801</v>
      </c>
      <c r="J6436" s="3">
        <f>INDEX(AAPL!$J:$J,MATCH(A:A,AAPL!$A:$A,0),1)</f>
        <v>-0.21857099999999718</v>
      </c>
      <c r="K6436" s="3" t="str">
        <f>IF(MCFT[[#This Row],[Day Change]]&gt;0,"UP","DOWN")</f>
        <v>DOWN</v>
      </c>
      <c r="L6436" s="9">
        <f>_xlfn.RANK.EQ(MCFT[[#This Row],[Date]],A:A,1)</f>
        <v>6435</v>
      </c>
      <c r="M6436" s="10">
        <f>_xlfn.RANK.AVG(MCFT[[#This Row],[Same change on date for AAPL]],AAPL,1)</f>
        <v>1157</v>
      </c>
      <c r="N6436" s="2">
        <f>MCFT[[#This Row],[Close]]/MCFT[[#This Row],[Open]]</f>
        <v>1.0097268986157875</v>
      </c>
    </row>
    <row r="6437" spans="1:14" x14ac:dyDescent="0.25">
      <c r="A6437" s="1">
        <v>40802</v>
      </c>
      <c r="B6437" s="3">
        <v>27.049999</v>
      </c>
      <c r="C6437" s="3">
        <v>27.27</v>
      </c>
      <c r="D6437" s="3">
        <v>26.83</v>
      </c>
      <c r="E6437" s="3">
        <v>27.120000999999998</v>
      </c>
      <c r="F6437" s="3">
        <v>22.628069</v>
      </c>
      <c r="G6437">
        <v>89681500</v>
      </c>
      <c r="H6437" s="3" t="str">
        <f>TEXT(MCFT[[#This Row],[Date]],"dddd")</f>
        <v>Friday</v>
      </c>
      <c r="I6437" s="3">
        <f>MCFT[[#This Row],[Open]]-MCFT[[#This Row],[Close]]</f>
        <v>-7.0001999999998787E-2</v>
      </c>
      <c r="J6437" s="3">
        <f>INDEX(AAPL!$J:$J,MATCH(A:A,AAPL!$A:$A,0),1)</f>
        <v>-0.70857300000000123</v>
      </c>
      <c r="K6437" s="3" t="str">
        <f>IF(MCFT[[#This Row],[Day Change]]&gt;0,"UP","DOWN")</f>
        <v>DOWN</v>
      </c>
      <c r="L6437" s="9">
        <f>_xlfn.RANK.EQ(MCFT[[#This Row],[Date]],A:A,1)</f>
        <v>6436</v>
      </c>
      <c r="M6437" s="10">
        <f>_xlfn.RANK.AVG(MCFT[[#This Row],[Same change on date for AAPL]],AAPL,1)</f>
        <v>530</v>
      </c>
      <c r="N6437" s="2">
        <f>MCFT[[#This Row],[Close]]/MCFT[[#This Row],[Open]]</f>
        <v>1.0025878744025092</v>
      </c>
    </row>
    <row r="6438" spans="1:14" x14ac:dyDescent="0.25">
      <c r="A6438" s="1">
        <v>40805</v>
      </c>
      <c r="B6438" s="3">
        <v>26.799999</v>
      </c>
      <c r="C6438" s="3">
        <v>27.309999000000001</v>
      </c>
      <c r="D6438" s="3">
        <v>26.6</v>
      </c>
      <c r="E6438" s="3">
        <v>27.209999</v>
      </c>
      <c r="F6438" s="3">
        <v>22.703157000000001</v>
      </c>
      <c r="G6438">
        <v>52324900</v>
      </c>
      <c r="H6438" s="3" t="str">
        <f>TEXT(MCFT[[#This Row],[Date]],"dddd")</f>
        <v>Monday</v>
      </c>
      <c r="I6438" s="3">
        <f>MCFT[[#This Row],[Open]]-MCFT[[#This Row],[Close]]</f>
        <v>-0.41000000000000014</v>
      </c>
      <c r="J6438" s="3">
        <f>INDEX(AAPL!$J:$J,MATCH(A:A,AAPL!$A:$A,0),1)</f>
        <v>-2.0900000000000034</v>
      </c>
      <c r="K6438" s="3" t="str">
        <f>IF(MCFT[[#This Row],[Day Change]]&gt;0,"UP","DOWN")</f>
        <v>DOWN</v>
      </c>
      <c r="L6438" s="9">
        <f>_xlfn.RANK.EQ(MCFT[[#This Row],[Date]],A:A,1)</f>
        <v>6437</v>
      </c>
      <c r="M6438" s="10">
        <f>_xlfn.RANK.AVG(MCFT[[#This Row],[Same change on date for AAPL]],AAPL,1)</f>
        <v>89</v>
      </c>
      <c r="N6438" s="2">
        <f>MCFT[[#This Row],[Close]]/MCFT[[#This Row],[Open]]</f>
        <v>1.0152985080335264</v>
      </c>
    </row>
    <row r="6439" spans="1:14" x14ac:dyDescent="0.25">
      <c r="A6439" s="1">
        <v>40806</v>
      </c>
      <c r="B6439" s="3">
        <v>27.309999000000001</v>
      </c>
      <c r="C6439" s="3">
        <v>27.5</v>
      </c>
      <c r="D6439" s="3">
        <v>26.93</v>
      </c>
      <c r="E6439" s="3">
        <v>26.98</v>
      </c>
      <c r="F6439" s="3">
        <v>22.511253</v>
      </c>
      <c r="G6439">
        <v>49211900</v>
      </c>
      <c r="H6439" s="3" t="str">
        <f>TEXT(MCFT[[#This Row],[Date]],"dddd")</f>
        <v>Tuesday</v>
      </c>
      <c r="I6439" s="3">
        <f>MCFT[[#This Row],[Open]]-MCFT[[#This Row],[Close]]</f>
        <v>0.32999900000000082</v>
      </c>
      <c r="J6439" s="3">
        <f>INDEX(AAPL!$J:$J,MATCH(A:A,AAPL!$A:$A,0),1)</f>
        <v>0.25714500000000129</v>
      </c>
      <c r="K6439" s="3" t="str">
        <f>IF(MCFT[[#This Row],[Day Change]]&gt;0,"UP","DOWN")</f>
        <v>UP</v>
      </c>
      <c r="L6439" s="9">
        <f>_xlfn.RANK.EQ(MCFT[[#This Row],[Date]],A:A,1)</f>
        <v>6438</v>
      </c>
      <c r="M6439" s="10">
        <f>_xlfn.RANK.AVG(MCFT[[#This Row],[Same change on date for AAPL]],AAPL,1)</f>
        <v>7175</v>
      </c>
      <c r="N6439" s="2">
        <f>MCFT[[#This Row],[Close]]/MCFT[[#This Row],[Open]]</f>
        <v>0.98791655027156899</v>
      </c>
    </row>
    <row r="6440" spans="1:14" x14ac:dyDescent="0.25">
      <c r="A6440" s="1">
        <v>40807</v>
      </c>
      <c r="B6440" s="3">
        <v>27.049999</v>
      </c>
      <c r="C6440" s="3">
        <v>27.059999000000001</v>
      </c>
      <c r="D6440" s="3">
        <v>25.969999000000001</v>
      </c>
      <c r="E6440" s="3">
        <v>25.99</v>
      </c>
      <c r="F6440" s="3">
        <v>21.685227999999999</v>
      </c>
      <c r="G6440">
        <v>72750700</v>
      </c>
      <c r="H6440" s="3" t="str">
        <f>TEXT(MCFT[[#This Row],[Date]],"dddd")</f>
        <v>Wednesday</v>
      </c>
      <c r="I6440" s="3">
        <f>MCFT[[#This Row],[Open]]-MCFT[[#This Row],[Close]]</f>
        <v>1.0599990000000012</v>
      </c>
      <c r="J6440" s="3">
        <f>INDEX(AAPL!$J:$J,MATCH(A:A,AAPL!$A:$A,0),1)</f>
        <v>1.0714259999999953</v>
      </c>
      <c r="K6440" s="3" t="str">
        <f>IF(MCFT[[#This Row],[Day Change]]&gt;0,"UP","DOWN")</f>
        <v>UP</v>
      </c>
      <c r="L6440" s="9">
        <f>_xlfn.RANK.EQ(MCFT[[#This Row],[Date]],A:A,1)</f>
        <v>6439</v>
      </c>
      <c r="M6440" s="10">
        <f>_xlfn.RANK.AVG(MCFT[[#This Row],[Same change on date for AAPL]],AAPL,1)</f>
        <v>7877</v>
      </c>
      <c r="N6440" s="2">
        <f>MCFT[[#This Row],[Close]]/MCFT[[#This Row],[Open]]</f>
        <v>0.96081334420751729</v>
      </c>
    </row>
    <row r="6441" spans="1:14" x14ac:dyDescent="0.25">
      <c r="A6441" s="1">
        <v>40808</v>
      </c>
      <c r="B6441" s="3">
        <v>25.299999</v>
      </c>
      <c r="C6441" s="3">
        <v>25.65</v>
      </c>
      <c r="D6441" s="3">
        <v>24.6</v>
      </c>
      <c r="E6441" s="3">
        <v>25.059999000000001</v>
      </c>
      <c r="F6441" s="3">
        <v>20.909265999999999</v>
      </c>
      <c r="G6441">
        <v>96278300</v>
      </c>
      <c r="H6441" s="3" t="str">
        <f>TEXT(MCFT[[#This Row],[Date]],"dddd")</f>
        <v>Thursday</v>
      </c>
      <c r="I6441" s="3">
        <f>MCFT[[#This Row],[Open]]-MCFT[[#This Row],[Close]]</f>
        <v>0.23999999999999844</v>
      </c>
      <c r="J6441" s="3">
        <f>INDEX(AAPL!$J:$J,MATCH(A:A,AAPL!$A:$A,0),1)</f>
        <v>-0.11285800000000279</v>
      </c>
      <c r="K6441" s="3" t="str">
        <f>IF(MCFT[[#This Row],[Day Change]]&gt;0,"UP","DOWN")</f>
        <v>UP</v>
      </c>
      <c r="L6441" s="9">
        <f>_xlfn.RANK.EQ(MCFT[[#This Row],[Date]],A:A,1)</f>
        <v>6440</v>
      </c>
      <c r="M6441" s="10">
        <f>_xlfn.RANK.AVG(MCFT[[#This Row],[Same change on date for AAPL]],AAPL,1)</f>
        <v>1482</v>
      </c>
      <c r="N6441" s="2">
        <f>MCFT[[#This Row],[Close]]/MCFT[[#This Row],[Open]]</f>
        <v>0.99051383361714762</v>
      </c>
    </row>
    <row r="6442" spans="1:14" x14ac:dyDescent="0.25">
      <c r="A6442" s="1">
        <v>40809</v>
      </c>
      <c r="B6442" s="3">
        <v>24.9</v>
      </c>
      <c r="C6442" s="3">
        <v>25.15</v>
      </c>
      <c r="D6442" s="3">
        <v>24.690000999999999</v>
      </c>
      <c r="E6442" s="3">
        <v>25.059999000000001</v>
      </c>
      <c r="F6442" s="3">
        <v>20.909265999999999</v>
      </c>
      <c r="G6442">
        <v>64768100</v>
      </c>
      <c r="H6442" s="3" t="str">
        <f>TEXT(MCFT[[#This Row],[Date]],"dddd")</f>
        <v>Friday</v>
      </c>
      <c r="I6442" s="3">
        <f>MCFT[[#This Row],[Open]]-MCFT[[#This Row],[Close]]</f>
        <v>-0.15999900000000267</v>
      </c>
      <c r="J6442" s="3">
        <f>INDEX(AAPL!$J:$J,MATCH(A:A,AAPL!$A:$A,0),1)</f>
        <v>-0.5742829999999941</v>
      </c>
      <c r="K6442" s="3" t="str">
        <f>IF(MCFT[[#This Row],[Day Change]]&gt;0,"UP","DOWN")</f>
        <v>DOWN</v>
      </c>
      <c r="L6442" s="9">
        <f>_xlfn.RANK.EQ(MCFT[[#This Row],[Date]],A:A,1)</f>
        <v>6441</v>
      </c>
      <c r="M6442" s="10">
        <f>_xlfn.RANK.AVG(MCFT[[#This Row],[Same change on date for AAPL]],AAPL,1)</f>
        <v>636</v>
      </c>
      <c r="N6442" s="2">
        <f>MCFT[[#This Row],[Close]]/MCFT[[#This Row],[Open]]</f>
        <v>1.0064256626506025</v>
      </c>
    </row>
    <row r="6443" spans="1:14" x14ac:dyDescent="0.25">
      <c r="A6443" s="1">
        <v>40812</v>
      </c>
      <c r="B6443" s="3">
        <v>25.190000999999999</v>
      </c>
      <c r="C6443" s="3">
        <v>25.52</v>
      </c>
      <c r="D6443" s="3">
        <v>24.73</v>
      </c>
      <c r="E6443" s="3">
        <v>25.440000999999999</v>
      </c>
      <c r="F6443" s="3">
        <v>21.226324000000002</v>
      </c>
      <c r="G6443">
        <v>51057600</v>
      </c>
      <c r="H6443" s="3" t="str">
        <f>TEXT(MCFT[[#This Row],[Date]],"dddd")</f>
        <v>Monday</v>
      </c>
      <c r="I6443" s="3">
        <f>MCFT[[#This Row],[Open]]-MCFT[[#This Row],[Close]]</f>
        <v>-0.25</v>
      </c>
      <c r="J6443" s="3">
        <f>INDEX(AAPL!$J:$J,MATCH(A:A,AAPL!$A:$A,0),1)</f>
        <v>-0.4728589999999997</v>
      </c>
      <c r="K6443" s="3" t="str">
        <f>IF(MCFT[[#This Row],[Day Change]]&gt;0,"UP","DOWN")</f>
        <v>DOWN</v>
      </c>
      <c r="L6443" s="9">
        <f>_xlfn.RANK.EQ(MCFT[[#This Row],[Date]],A:A,1)</f>
        <v>6442</v>
      </c>
      <c r="M6443" s="10">
        <f>_xlfn.RANK.AVG(MCFT[[#This Row],[Same change on date for AAPL]],AAPL,1)</f>
        <v>748</v>
      </c>
      <c r="N6443" s="2">
        <f>MCFT[[#This Row],[Close]]/MCFT[[#This Row],[Open]]</f>
        <v>1.009924572849362</v>
      </c>
    </row>
    <row r="6444" spans="1:14" x14ac:dyDescent="0.25">
      <c r="A6444" s="1">
        <v>40813</v>
      </c>
      <c r="B6444" s="3">
        <v>25.66</v>
      </c>
      <c r="C6444" s="3">
        <v>25.92</v>
      </c>
      <c r="D6444" s="3">
        <v>25.450001</v>
      </c>
      <c r="E6444" s="3">
        <v>25.67</v>
      </c>
      <c r="F6444" s="3">
        <v>21.418227999999999</v>
      </c>
      <c r="G6444">
        <v>55620700</v>
      </c>
      <c r="H6444" s="3" t="str">
        <f>TEXT(MCFT[[#This Row],[Date]],"dddd")</f>
        <v>Tuesday</v>
      </c>
      <c r="I6444" s="3">
        <f>MCFT[[#This Row],[Open]]-MCFT[[#This Row],[Close]]</f>
        <v>-1.0000000000001563E-2</v>
      </c>
      <c r="J6444" s="3">
        <f>INDEX(AAPL!$J:$J,MATCH(A:A,AAPL!$A:$A,0),1)</f>
        <v>1.3528550000000052</v>
      </c>
      <c r="K6444" s="3" t="str">
        <f>IF(MCFT[[#This Row],[Day Change]]&gt;0,"UP","DOWN")</f>
        <v>DOWN</v>
      </c>
      <c r="L6444" s="9">
        <f>_xlfn.RANK.EQ(MCFT[[#This Row],[Date]],A:A,1)</f>
        <v>6443</v>
      </c>
      <c r="M6444" s="10">
        <f>_xlfn.RANK.AVG(MCFT[[#This Row],[Same change on date for AAPL]],AAPL,1)</f>
        <v>7984</v>
      </c>
      <c r="N6444" s="2">
        <f>MCFT[[#This Row],[Close]]/MCFT[[#This Row],[Open]]</f>
        <v>1.0003897116134062</v>
      </c>
    </row>
    <row r="6445" spans="1:14" x14ac:dyDescent="0.25">
      <c r="A6445" s="1">
        <v>40814</v>
      </c>
      <c r="B6445" s="3">
        <v>25.93</v>
      </c>
      <c r="C6445" s="3">
        <v>26.370000999999998</v>
      </c>
      <c r="D6445" s="3">
        <v>25.51</v>
      </c>
      <c r="E6445" s="3">
        <v>25.58</v>
      </c>
      <c r="F6445" s="3">
        <v>21.343133999999999</v>
      </c>
      <c r="G6445">
        <v>60736200</v>
      </c>
      <c r="H6445" s="3" t="str">
        <f>TEXT(MCFT[[#This Row],[Date]],"dddd")</f>
        <v>Wednesday</v>
      </c>
      <c r="I6445" s="3">
        <f>MCFT[[#This Row],[Open]]-MCFT[[#This Row],[Close]]</f>
        <v>0.35000000000000142</v>
      </c>
      <c r="J6445" s="3">
        <f>INDEX(AAPL!$J:$J,MATCH(A:A,AAPL!$A:$A,0),1)</f>
        <v>0.45428400000000124</v>
      </c>
      <c r="K6445" s="3" t="str">
        <f>IF(MCFT[[#This Row],[Day Change]]&gt;0,"UP","DOWN")</f>
        <v>UP</v>
      </c>
      <c r="L6445" s="9">
        <f>_xlfn.RANK.EQ(MCFT[[#This Row],[Date]],A:A,1)</f>
        <v>6444</v>
      </c>
      <c r="M6445" s="10">
        <f>_xlfn.RANK.AVG(MCFT[[#This Row],[Same change on date for AAPL]],AAPL,1)</f>
        <v>7463</v>
      </c>
      <c r="N6445" s="2">
        <f>MCFT[[#This Row],[Close]]/MCFT[[#This Row],[Open]]</f>
        <v>0.98650212109525637</v>
      </c>
    </row>
    <row r="6446" spans="1:14" x14ac:dyDescent="0.25">
      <c r="A6446" s="1">
        <v>40815</v>
      </c>
      <c r="B6446" s="3">
        <v>25.98</v>
      </c>
      <c r="C6446" s="3">
        <v>26.17</v>
      </c>
      <c r="D6446" s="3">
        <v>25.09</v>
      </c>
      <c r="E6446" s="3">
        <v>25.450001</v>
      </c>
      <c r="F6446" s="3">
        <v>21.234673000000001</v>
      </c>
      <c r="G6446">
        <v>63407300</v>
      </c>
      <c r="H6446" s="3" t="str">
        <f>TEXT(MCFT[[#This Row],[Date]],"dddd")</f>
        <v>Thursday</v>
      </c>
      <c r="I6446" s="3">
        <f>MCFT[[#This Row],[Open]]-MCFT[[#This Row],[Close]]</f>
        <v>0.52999900000000011</v>
      </c>
      <c r="J6446" s="3">
        <f>INDEX(AAPL!$J:$J,MATCH(A:A,AAPL!$A:$A,0),1)</f>
        <v>1.6214259999999996</v>
      </c>
      <c r="K6446" s="3" t="str">
        <f>IF(MCFT[[#This Row],[Day Change]]&gt;0,"UP","DOWN")</f>
        <v>UP</v>
      </c>
      <c r="L6446" s="9">
        <f>_xlfn.RANK.EQ(MCFT[[#This Row],[Date]],A:A,1)</f>
        <v>6445</v>
      </c>
      <c r="M6446" s="10">
        <f>_xlfn.RANK.AVG(MCFT[[#This Row],[Same change on date for AAPL]],AAPL,1)</f>
        <v>8037</v>
      </c>
      <c r="N6446" s="2">
        <f>MCFT[[#This Row],[Close]]/MCFT[[#This Row],[Open]]</f>
        <v>0.97959973056197069</v>
      </c>
    </row>
    <row r="6447" spans="1:14" x14ac:dyDescent="0.25">
      <c r="A6447" s="1">
        <v>40816</v>
      </c>
      <c r="B6447" s="3">
        <v>25.200001</v>
      </c>
      <c r="C6447" s="3">
        <v>25.5</v>
      </c>
      <c r="D6447" s="3">
        <v>24.879999000000002</v>
      </c>
      <c r="E6447" s="3">
        <v>24.889999</v>
      </c>
      <c r="F6447" s="3">
        <v>20.767426</v>
      </c>
      <c r="G6447">
        <v>54060500</v>
      </c>
      <c r="H6447" s="3" t="str">
        <f>TEXT(MCFT[[#This Row],[Date]],"dddd")</f>
        <v>Friday</v>
      </c>
      <c r="I6447" s="3">
        <f>MCFT[[#This Row],[Open]]-MCFT[[#This Row],[Close]]</f>
        <v>0.31000200000000078</v>
      </c>
      <c r="J6447" s="3">
        <f>INDEX(AAPL!$J:$J,MATCH(A:A,AAPL!$A:$A,0),1)</f>
        <v>0.82857099999999662</v>
      </c>
      <c r="K6447" s="3" t="str">
        <f>IF(MCFT[[#This Row],[Day Change]]&gt;0,"UP","DOWN")</f>
        <v>UP</v>
      </c>
      <c r="L6447" s="9">
        <f>_xlfn.RANK.EQ(MCFT[[#This Row],[Date]],A:A,1)</f>
        <v>6446</v>
      </c>
      <c r="M6447" s="10">
        <f>_xlfn.RANK.AVG(MCFT[[#This Row],[Same change on date for AAPL]],AAPL,1)</f>
        <v>7752</v>
      </c>
      <c r="N6447" s="2">
        <f>MCFT[[#This Row],[Close]]/MCFT[[#This Row],[Open]]</f>
        <v>0.98769833382149463</v>
      </c>
    </row>
    <row r="6448" spans="1:14" x14ac:dyDescent="0.25">
      <c r="A6448" s="1">
        <v>40819</v>
      </c>
      <c r="B6448" s="3">
        <v>24.719999000000001</v>
      </c>
      <c r="C6448" s="3">
        <v>25.34</v>
      </c>
      <c r="D6448" s="3">
        <v>24.52</v>
      </c>
      <c r="E6448" s="3">
        <v>24.530000999999999</v>
      </c>
      <c r="F6448" s="3">
        <v>20.467047000000001</v>
      </c>
      <c r="G6448">
        <v>64592500</v>
      </c>
      <c r="H6448" s="3" t="str">
        <f>TEXT(MCFT[[#This Row],[Date]],"dddd")</f>
        <v>Monday</v>
      </c>
      <c r="I6448" s="3">
        <f>MCFT[[#This Row],[Open]]-MCFT[[#This Row],[Close]]</f>
        <v>0.18999800000000278</v>
      </c>
      <c r="J6448" s="3">
        <f>INDEX(AAPL!$J:$J,MATCH(A:A,AAPL!$A:$A,0),1)</f>
        <v>0.82428399999999868</v>
      </c>
      <c r="K6448" s="3" t="str">
        <f>IF(MCFT[[#This Row],[Day Change]]&gt;0,"UP","DOWN")</f>
        <v>UP</v>
      </c>
      <c r="L6448" s="9">
        <f>_xlfn.RANK.EQ(MCFT[[#This Row],[Date]],A:A,1)</f>
        <v>6447</v>
      </c>
      <c r="M6448" s="10">
        <f>_xlfn.RANK.AVG(MCFT[[#This Row],[Same change on date for AAPL]],AAPL,1)</f>
        <v>7746</v>
      </c>
      <c r="N6448" s="2">
        <f>MCFT[[#This Row],[Close]]/MCFT[[#This Row],[Open]]</f>
        <v>0.99231399645283147</v>
      </c>
    </row>
    <row r="6449" spans="1:14" x14ac:dyDescent="0.25">
      <c r="A6449" s="1">
        <v>40820</v>
      </c>
      <c r="B6449" s="3">
        <v>24.299999</v>
      </c>
      <c r="C6449" s="3">
        <v>25.389999</v>
      </c>
      <c r="D6449" s="3">
        <v>24.26</v>
      </c>
      <c r="E6449" s="3">
        <v>25.34</v>
      </c>
      <c r="F6449" s="3">
        <v>21.142889</v>
      </c>
      <c r="G6449">
        <v>83485400</v>
      </c>
      <c r="H6449" s="3" t="str">
        <f>TEXT(MCFT[[#This Row],[Date]],"dddd")</f>
        <v>Tuesday</v>
      </c>
      <c r="I6449" s="3">
        <f>MCFT[[#This Row],[Open]]-MCFT[[#This Row],[Close]]</f>
        <v>-1.0400010000000002</v>
      </c>
      <c r="J6449" s="3">
        <f>INDEX(AAPL!$J:$J,MATCH(A:A,AAPL!$A:$A,0),1)</f>
        <v>0.29571100000000428</v>
      </c>
      <c r="K6449" s="3" t="str">
        <f>IF(MCFT[[#This Row],[Day Change]]&gt;0,"UP","DOWN")</f>
        <v>DOWN</v>
      </c>
      <c r="L6449" s="9">
        <f>_xlfn.RANK.EQ(MCFT[[#This Row],[Date]],A:A,1)</f>
        <v>6448</v>
      </c>
      <c r="M6449" s="10">
        <f>_xlfn.RANK.AVG(MCFT[[#This Row],[Same change on date for AAPL]],AAPL,1)</f>
        <v>7237</v>
      </c>
      <c r="N6449" s="2">
        <f>MCFT[[#This Row],[Close]]/MCFT[[#This Row],[Open]]</f>
        <v>1.0427983968229793</v>
      </c>
    </row>
    <row r="6450" spans="1:14" x14ac:dyDescent="0.25">
      <c r="A6450" s="1">
        <v>40821</v>
      </c>
      <c r="B6450" s="3">
        <v>25.42</v>
      </c>
      <c r="C6450" s="3">
        <v>26.16</v>
      </c>
      <c r="D6450" s="3">
        <v>25.16</v>
      </c>
      <c r="E6450" s="3">
        <v>25.889999</v>
      </c>
      <c r="F6450" s="3">
        <v>21.601789</v>
      </c>
      <c r="G6450">
        <v>94061300</v>
      </c>
      <c r="H6450" s="3" t="str">
        <f>TEXT(MCFT[[#This Row],[Date]],"dddd")</f>
        <v>Wednesday</v>
      </c>
      <c r="I6450" s="3">
        <f>MCFT[[#This Row],[Open]]-MCFT[[#This Row],[Close]]</f>
        <v>-0.46999899999999784</v>
      </c>
      <c r="J6450" s="3">
        <f>INDEX(AAPL!$J:$J,MATCH(A:A,AAPL!$A:$A,0),1)</f>
        <v>-1.4842829999999978</v>
      </c>
      <c r="K6450" s="3" t="str">
        <f>IF(MCFT[[#This Row],[Day Change]]&gt;0,"UP","DOWN")</f>
        <v>DOWN</v>
      </c>
      <c r="L6450" s="9">
        <f>_xlfn.RANK.EQ(MCFT[[#This Row],[Date]],A:A,1)</f>
        <v>6449</v>
      </c>
      <c r="M6450" s="10">
        <f>_xlfn.RANK.AVG(MCFT[[#This Row],[Same change on date for AAPL]],AAPL,1)</f>
        <v>184</v>
      </c>
      <c r="N6450" s="2">
        <f>MCFT[[#This Row],[Close]]/MCFT[[#This Row],[Open]]</f>
        <v>1.0184893391030683</v>
      </c>
    </row>
    <row r="6451" spans="1:14" x14ac:dyDescent="0.25">
      <c r="A6451" s="1">
        <v>40822</v>
      </c>
      <c r="B6451" s="3">
        <v>25.9</v>
      </c>
      <c r="C6451" s="3">
        <v>26.4</v>
      </c>
      <c r="D6451" s="3">
        <v>25.700001</v>
      </c>
      <c r="E6451" s="3">
        <v>26.34</v>
      </c>
      <c r="F6451" s="3">
        <v>21.977253000000001</v>
      </c>
      <c r="G6451">
        <v>55111400</v>
      </c>
      <c r="H6451" s="3" t="str">
        <f>TEXT(MCFT[[#This Row],[Date]],"dddd")</f>
        <v>Thursday</v>
      </c>
      <c r="I6451" s="3">
        <f>MCFT[[#This Row],[Open]]-MCFT[[#This Row],[Close]]</f>
        <v>-0.44000000000000128</v>
      </c>
      <c r="J6451" s="3">
        <f>INDEX(AAPL!$J:$J,MATCH(A:A,AAPL!$A:$A,0),1)</f>
        <v>-0.57714099999999746</v>
      </c>
      <c r="K6451" s="3" t="str">
        <f>IF(MCFT[[#This Row],[Day Change]]&gt;0,"UP","DOWN")</f>
        <v>DOWN</v>
      </c>
      <c r="L6451" s="9">
        <f>_xlfn.RANK.EQ(MCFT[[#This Row],[Date]],A:A,1)</f>
        <v>6450</v>
      </c>
      <c r="M6451" s="10">
        <f>_xlfn.RANK.AVG(MCFT[[#This Row],[Same change on date for AAPL]],AAPL,1)</f>
        <v>634</v>
      </c>
      <c r="N6451" s="2">
        <f>MCFT[[#This Row],[Close]]/MCFT[[#This Row],[Open]]</f>
        <v>1.0169884169884171</v>
      </c>
    </row>
    <row r="6452" spans="1:14" x14ac:dyDescent="0.25">
      <c r="A6452" s="1">
        <v>40823</v>
      </c>
      <c r="B6452" s="3">
        <v>26.34</v>
      </c>
      <c r="C6452" s="3">
        <v>26.51</v>
      </c>
      <c r="D6452" s="3">
        <v>26.200001</v>
      </c>
      <c r="E6452" s="3">
        <v>26.25</v>
      </c>
      <c r="F6452" s="3">
        <v>21.902163999999999</v>
      </c>
      <c r="G6452">
        <v>52741600</v>
      </c>
      <c r="H6452" s="3" t="str">
        <f>TEXT(MCFT[[#This Row],[Date]],"dddd")</f>
        <v>Friday</v>
      </c>
      <c r="I6452" s="3">
        <f>MCFT[[#This Row],[Open]]-MCFT[[#This Row],[Close]]</f>
        <v>8.9999999999999858E-2</v>
      </c>
      <c r="J6452" s="3">
        <f>INDEX(AAPL!$J:$J,MATCH(A:A,AAPL!$A:$A,0),1)</f>
        <v>0.85428700000000646</v>
      </c>
      <c r="K6452" s="3" t="str">
        <f>IF(MCFT[[#This Row],[Day Change]]&gt;0,"UP","DOWN")</f>
        <v>UP</v>
      </c>
      <c r="L6452" s="9">
        <f>_xlfn.RANK.EQ(MCFT[[#This Row],[Date]],A:A,1)</f>
        <v>6451</v>
      </c>
      <c r="M6452" s="10">
        <f>_xlfn.RANK.AVG(MCFT[[#This Row],[Same change on date for AAPL]],AAPL,1)</f>
        <v>7772</v>
      </c>
      <c r="N6452" s="2">
        <f>MCFT[[#This Row],[Close]]/MCFT[[#This Row],[Open]]</f>
        <v>0.99658314350797272</v>
      </c>
    </row>
    <row r="6453" spans="1:14" x14ac:dyDescent="0.25">
      <c r="A6453" s="1">
        <v>40826</v>
      </c>
      <c r="B6453" s="3">
        <v>26.58</v>
      </c>
      <c r="C6453" s="3">
        <v>26.969999000000001</v>
      </c>
      <c r="D6453" s="3">
        <v>26.469999000000001</v>
      </c>
      <c r="E6453" s="3">
        <v>26.940000999999999</v>
      </c>
      <c r="F6453" s="3">
        <v>22.477879000000001</v>
      </c>
      <c r="G6453">
        <v>41815300</v>
      </c>
      <c r="H6453" s="3" t="str">
        <f>TEXT(MCFT[[#This Row],[Date]],"dddd")</f>
        <v>Monday</v>
      </c>
      <c r="I6453" s="3">
        <f>MCFT[[#This Row],[Open]]-MCFT[[#This Row],[Close]]</f>
        <v>-0.36000100000000046</v>
      </c>
      <c r="J6453" s="3">
        <f>INDEX(AAPL!$J:$J,MATCH(A:A,AAPL!$A:$A,0),1)</f>
        <v>-1.3885690000000039</v>
      </c>
      <c r="K6453" s="3" t="str">
        <f>IF(MCFT[[#This Row],[Day Change]]&gt;0,"UP","DOWN")</f>
        <v>DOWN</v>
      </c>
      <c r="L6453" s="9">
        <f>_xlfn.RANK.EQ(MCFT[[#This Row],[Date]],A:A,1)</f>
        <v>6452</v>
      </c>
      <c r="M6453" s="10">
        <f>_xlfn.RANK.AVG(MCFT[[#This Row],[Same change on date for AAPL]],AAPL,1)</f>
        <v>212</v>
      </c>
      <c r="N6453" s="2">
        <f>MCFT[[#This Row],[Close]]/MCFT[[#This Row],[Open]]</f>
        <v>1.0135440556809632</v>
      </c>
    </row>
    <row r="6454" spans="1:14" x14ac:dyDescent="0.25">
      <c r="A6454" s="1">
        <v>40827</v>
      </c>
      <c r="B6454" s="3">
        <v>26.860001</v>
      </c>
      <c r="C6454" s="3">
        <v>27.07</v>
      </c>
      <c r="D6454" s="3">
        <v>26.719999000000001</v>
      </c>
      <c r="E6454" s="3">
        <v>27</v>
      </c>
      <c r="F6454" s="3">
        <v>22.527944999999999</v>
      </c>
      <c r="G6454">
        <v>38826200</v>
      </c>
      <c r="H6454" s="3" t="str">
        <f>TEXT(MCFT[[#This Row],[Date]],"dddd")</f>
        <v>Tuesday</v>
      </c>
      <c r="I6454" s="3">
        <f>MCFT[[#This Row],[Open]]-MCFT[[#This Row],[Close]]</f>
        <v>-0.13999899999999954</v>
      </c>
      <c r="J6454" s="3">
        <f>INDEX(AAPL!$J:$J,MATCH(A:A,AAPL!$A:$A,0),1)</f>
        <v>-1.1028549999999981</v>
      </c>
      <c r="K6454" s="3" t="str">
        <f>IF(MCFT[[#This Row],[Day Change]]&gt;0,"UP","DOWN")</f>
        <v>DOWN</v>
      </c>
      <c r="L6454" s="9">
        <f>_xlfn.RANK.EQ(MCFT[[#This Row],[Date]],A:A,1)</f>
        <v>6453</v>
      </c>
      <c r="M6454" s="10">
        <f>_xlfn.RANK.AVG(MCFT[[#This Row],[Same change on date for AAPL]],AAPL,1)</f>
        <v>302</v>
      </c>
      <c r="N6454" s="2">
        <f>MCFT[[#This Row],[Close]]/MCFT[[#This Row],[Open]]</f>
        <v>1.0052121740427336</v>
      </c>
    </row>
    <row r="6455" spans="1:14" x14ac:dyDescent="0.25">
      <c r="A6455" s="1">
        <v>40828</v>
      </c>
      <c r="B6455" s="3">
        <v>27.18</v>
      </c>
      <c r="C6455" s="3">
        <v>27.309999000000001</v>
      </c>
      <c r="D6455" s="3">
        <v>26.9</v>
      </c>
      <c r="E6455" s="3">
        <v>26.959999</v>
      </c>
      <c r="F6455" s="3">
        <v>22.494561999999998</v>
      </c>
      <c r="G6455">
        <v>52489800</v>
      </c>
      <c r="H6455" s="3" t="str">
        <f>TEXT(MCFT[[#This Row],[Date]],"dddd")</f>
        <v>Wednesday</v>
      </c>
      <c r="I6455" s="3">
        <f>MCFT[[#This Row],[Open]]-MCFT[[#This Row],[Close]]</f>
        <v>0.22000099999999989</v>
      </c>
      <c r="J6455" s="3">
        <f>INDEX(AAPL!$J:$J,MATCH(A:A,AAPL!$A:$A,0),1)</f>
        <v>0.73571400000000153</v>
      </c>
      <c r="K6455" s="3" t="str">
        <f>IF(MCFT[[#This Row],[Day Change]]&gt;0,"UP","DOWN")</f>
        <v>UP</v>
      </c>
      <c r="L6455" s="9">
        <f>_xlfn.RANK.EQ(MCFT[[#This Row],[Date]],A:A,1)</f>
        <v>6454</v>
      </c>
      <c r="M6455" s="10">
        <f>_xlfn.RANK.AVG(MCFT[[#This Row],[Same change on date for AAPL]],AAPL,1)</f>
        <v>7687</v>
      </c>
      <c r="N6455" s="2">
        <f>MCFT[[#This Row],[Close]]/MCFT[[#This Row],[Open]]</f>
        <v>0.99190577630610743</v>
      </c>
    </row>
    <row r="6456" spans="1:14" x14ac:dyDescent="0.25">
      <c r="A6456" s="1">
        <v>40829</v>
      </c>
      <c r="B6456" s="3">
        <v>26.76</v>
      </c>
      <c r="C6456" s="3">
        <v>27.200001</v>
      </c>
      <c r="D6456" s="3">
        <v>26.620000999999998</v>
      </c>
      <c r="E6456" s="3">
        <v>27.18</v>
      </c>
      <c r="F6456" s="3">
        <v>22.678125000000001</v>
      </c>
      <c r="G6456">
        <v>43823500</v>
      </c>
      <c r="H6456" s="3" t="str">
        <f>TEXT(MCFT[[#This Row],[Date]],"dddd")</f>
        <v>Thursday</v>
      </c>
      <c r="I6456" s="3">
        <f>MCFT[[#This Row],[Open]]-MCFT[[#This Row],[Close]]</f>
        <v>-0.41999999999999815</v>
      </c>
      <c r="J6456" s="3">
        <f>INDEX(AAPL!$J:$J,MATCH(A:A,AAPL!$A:$A,0),1)</f>
        <v>-0.49285499999999871</v>
      </c>
      <c r="K6456" s="3" t="str">
        <f>IF(MCFT[[#This Row],[Day Change]]&gt;0,"UP","DOWN")</f>
        <v>DOWN</v>
      </c>
      <c r="L6456" s="9">
        <f>_xlfn.RANK.EQ(MCFT[[#This Row],[Date]],A:A,1)</f>
        <v>6455</v>
      </c>
      <c r="M6456" s="10">
        <f>_xlfn.RANK.AVG(MCFT[[#This Row],[Same change on date for AAPL]],AAPL,1)</f>
        <v>721</v>
      </c>
      <c r="N6456" s="2">
        <f>MCFT[[#This Row],[Close]]/MCFT[[#This Row],[Open]]</f>
        <v>1.0156950672645739</v>
      </c>
    </row>
    <row r="6457" spans="1:14" x14ac:dyDescent="0.25">
      <c r="A6457" s="1">
        <v>40830</v>
      </c>
      <c r="B6457" s="3">
        <v>27.309999000000001</v>
      </c>
      <c r="C6457" s="3">
        <v>27.5</v>
      </c>
      <c r="D6457" s="3">
        <v>27.02</v>
      </c>
      <c r="E6457" s="3">
        <v>27.27</v>
      </c>
      <c r="F6457" s="3">
        <v>22.753218</v>
      </c>
      <c r="G6457">
        <v>50947700</v>
      </c>
      <c r="H6457" s="3" t="str">
        <f>TEXT(MCFT[[#This Row],[Date]],"dddd")</f>
        <v>Friday</v>
      </c>
      <c r="I6457" s="3">
        <f>MCFT[[#This Row],[Open]]-MCFT[[#This Row],[Close]]</f>
        <v>3.9999000000001672E-2</v>
      </c>
      <c r="J6457" s="3">
        <f>INDEX(AAPL!$J:$J,MATCH(A:A,AAPL!$A:$A,0),1)</f>
        <v>-0.73857100000000031</v>
      </c>
      <c r="K6457" s="3" t="str">
        <f>IF(MCFT[[#This Row],[Day Change]]&gt;0,"UP","DOWN")</f>
        <v>UP</v>
      </c>
      <c r="L6457" s="9">
        <f>_xlfn.RANK.EQ(MCFT[[#This Row],[Date]],A:A,1)</f>
        <v>6456</v>
      </c>
      <c r="M6457" s="10">
        <f>_xlfn.RANK.AVG(MCFT[[#This Row],[Same change on date for AAPL]],AAPL,1)</f>
        <v>506</v>
      </c>
      <c r="N6457" s="2">
        <f>MCFT[[#This Row],[Close]]/MCFT[[#This Row],[Open]]</f>
        <v>0.99853537160510331</v>
      </c>
    </row>
    <row r="6458" spans="1:14" x14ac:dyDescent="0.25">
      <c r="A6458" s="1">
        <v>40833</v>
      </c>
      <c r="B6458" s="3">
        <v>27.110001</v>
      </c>
      <c r="C6458" s="3">
        <v>27.42</v>
      </c>
      <c r="D6458" s="3">
        <v>26.85</v>
      </c>
      <c r="E6458" s="3">
        <v>26.98</v>
      </c>
      <c r="F6458" s="3">
        <v>22.511253</v>
      </c>
      <c r="G6458">
        <v>39453300</v>
      </c>
      <c r="H6458" s="3" t="str">
        <f>TEXT(MCFT[[#This Row],[Date]],"dddd")</f>
        <v>Monday</v>
      </c>
      <c r="I6458" s="3">
        <f>MCFT[[#This Row],[Open]]-MCFT[[#This Row],[Close]]</f>
        <v>0.13000100000000003</v>
      </c>
      <c r="J6458" s="3">
        <f>INDEX(AAPL!$J:$J,MATCH(A:A,AAPL!$A:$A,0),1)</f>
        <v>0.25</v>
      </c>
      <c r="K6458" s="3" t="str">
        <f>IF(MCFT[[#This Row],[Day Change]]&gt;0,"UP","DOWN")</f>
        <v>UP</v>
      </c>
      <c r="L6458" s="9">
        <f>_xlfn.RANK.EQ(MCFT[[#This Row],[Date]],A:A,1)</f>
        <v>6457</v>
      </c>
      <c r="M6458" s="10">
        <f>_xlfn.RANK.AVG(MCFT[[#This Row],[Same change on date for AAPL]],AAPL,1)</f>
        <v>7158</v>
      </c>
      <c r="N6458" s="2">
        <f>MCFT[[#This Row],[Close]]/MCFT[[#This Row],[Open]]</f>
        <v>0.99520468479510571</v>
      </c>
    </row>
    <row r="6459" spans="1:14" x14ac:dyDescent="0.25">
      <c r="A6459" s="1">
        <v>40834</v>
      </c>
      <c r="B6459" s="3">
        <v>26.940000999999999</v>
      </c>
      <c r="C6459" s="3">
        <v>27.4</v>
      </c>
      <c r="D6459" s="3">
        <v>26.799999</v>
      </c>
      <c r="E6459" s="3">
        <v>27.309999000000001</v>
      </c>
      <c r="F6459" s="3">
        <v>22.786591000000001</v>
      </c>
      <c r="G6459">
        <v>52487900</v>
      </c>
      <c r="H6459" s="3" t="str">
        <f>TEXT(MCFT[[#This Row],[Date]],"dddd")</f>
        <v>Tuesday</v>
      </c>
      <c r="I6459" s="3">
        <f>MCFT[[#This Row],[Open]]-MCFT[[#This Row],[Close]]</f>
        <v>-0.36999800000000249</v>
      </c>
      <c r="J6459" s="3">
        <f>INDEX(AAPL!$J:$J,MATCH(A:A,AAPL!$A:$A,0),1)</f>
        <v>-6.8573000000000661E-2</v>
      </c>
      <c r="K6459" s="3" t="str">
        <f>IF(MCFT[[#This Row],[Day Change]]&gt;0,"UP","DOWN")</f>
        <v>DOWN</v>
      </c>
      <c r="L6459" s="9">
        <f>_xlfn.RANK.EQ(MCFT[[#This Row],[Date]],A:A,1)</f>
        <v>6458</v>
      </c>
      <c r="M6459" s="10">
        <f>_xlfn.RANK.AVG(MCFT[[#This Row],[Same change on date for AAPL]],AAPL,1)</f>
        <v>1766</v>
      </c>
      <c r="N6459" s="2">
        <f>MCFT[[#This Row],[Close]]/MCFT[[#This Row],[Open]]</f>
        <v>1.0137341494530754</v>
      </c>
    </row>
    <row r="6460" spans="1:14" x14ac:dyDescent="0.25">
      <c r="A6460" s="1">
        <v>40835</v>
      </c>
      <c r="B6460" s="3">
        <v>27.370000999999998</v>
      </c>
      <c r="C6460" s="3">
        <v>27.469999000000001</v>
      </c>
      <c r="D6460" s="3">
        <v>27.01</v>
      </c>
      <c r="E6460" s="3">
        <v>27.129999000000002</v>
      </c>
      <c r="F6460" s="3">
        <v>22.636406000000001</v>
      </c>
      <c r="G6460">
        <v>42880000</v>
      </c>
      <c r="H6460" s="3" t="str">
        <f>TEXT(MCFT[[#This Row],[Date]],"dddd")</f>
        <v>Wednesday</v>
      </c>
      <c r="I6460" s="3">
        <f>MCFT[[#This Row],[Open]]-MCFT[[#This Row],[Close]]</f>
        <v>0.24000199999999694</v>
      </c>
      <c r="J6460" s="3">
        <f>INDEX(AAPL!$J:$J,MATCH(A:A,AAPL!$A:$A,0),1)</f>
        <v>0.38999900000000309</v>
      </c>
      <c r="K6460" s="3" t="str">
        <f>IF(MCFT[[#This Row],[Day Change]]&gt;0,"UP","DOWN")</f>
        <v>UP</v>
      </c>
      <c r="L6460" s="9">
        <f>_xlfn.RANK.EQ(MCFT[[#This Row],[Date]],A:A,1)</f>
        <v>6459</v>
      </c>
      <c r="M6460" s="10">
        <f>_xlfn.RANK.AVG(MCFT[[#This Row],[Same change on date for AAPL]],AAPL,1)</f>
        <v>7379.5</v>
      </c>
      <c r="N6460" s="2">
        <f>MCFT[[#This Row],[Close]]/MCFT[[#This Row],[Open]]</f>
        <v>0.99123120236641582</v>
      </c>
    </row>
    <row r="6461" spans="1:14" x14ac:dyDescent="0.25">
      <c r="A6461" s="1">
        <v>40836</v>
      </c>
      <c r="B6461" s="3">
        <v>27.26</v>
      </c>
      <c r="C6461" s="3">
        <v>27.34</v>
      </c>
      <c r="D6461" s="3">
        <v>26.4</v>
      </c>
      <c r="E6461" s="3">
        <v>27.040001</v>
      </c>
      <c r="F6461" s="3">
        <v>22.561316000000001</v>
      </c>
      <c r="G6461">
        <v>76300200</v>
      </c>
      <c r="H6461" s="3" t="str">
        <f>TEXT(MCFT[[#This Row],[Date]],"dddd")</f>
        <v>Thursday</v>
      </c>
      <c r="I6461" s="3">
        <f>MCFT[[#This Row],[Open]]-MCFT[[#This Row],[Close]]</f>
        <v>0.21999900000000139</v>
      </c>
      <c r="J6461" s="3">
        <f>INDEX(AAPL!$J:$J,MATCH(A:A,AAPL!$A:$A,0),1)</f>
        <v>0.66999899999999712</v>
      </c>
      <c r="K6461" s="3" t="str">
        <f>IF(MCFT[[#This Row],[Day Change]]&gt;0,"UP","DOWN")</f>
        <v>UP</v>
      </c>
      <c r="L6461" s="9">
        <f>_xlfn.RANK.EQ(MCFT[[#This Row],[Date]],A:A,1)</f>
        <v>6460</v>
      </c>
      <c r="M6461" s="10">
        <f>_xlfn.RANK.AVG(MCFT[[#This Row],[Same change on date for AAPL]],AAPL,1)</f>
        <v>7636</v>
      </c>
      <c r="N6461" s="2">
        <f>MCFT[[#This Row],[Close]]/MCFT[[#This Row],[Open]]</f>
        <v>0.99192960381511364</v>
      </c>
    </row>
    <row r="6462" spans="1:14" x14ac:dyDescent="0.25">
      <c r="A6462" s="1">
        <v>40837</v>
      </c>
      <c r="B6462" s="3">
        <v>27.15</v>
      </c>
      <c r="C6462" s="3">
        <v>27.190000999999999</v>
      </c>
      <c r="D6462" s="3">
        <v>26.799999</v>
      </c>
      <c r="E6462" s="3">
        <v>27.16</v>
      </c>
      <c r="F6462" s="3">
        <v>22.661438</v>
      </c>
      <c r="G6462">
        <v>76620600</v>
      </c>
      <c r="H6462" s="3" t="str">
        <f>TEXT(MCFT[[#This Row],[Date]],"dddd")</f>
        <v>Friday</v>
      </c>
      <c r="I6462" s="3">
        <f>MCFT[[#This Row],[Open]]-MCFT[[#This Row],[Close]]</f>
        <v>-1.0000000000001563E-2</v>
      </c>
      <c r="J6462" s="3">
        <f>INDEX(AAPL!$J:$J,MATCH(A:A,AAPL!$A:$A,0),1)</f>
        <v>0.74714199999999664</v>
      </c>
      <c r="K6462" s="3" t="str">
        <f>IF(MCFT[[#This Row],[Day Change]]&gt;0,"UP","DOWN")</f>
        <v>DOWN</v>
      </c>
      <c r="L6462" s="9">
        <f>_xlfn.RANK.EQ(MCFT[[#This Row],[Date]],A:A,1)</f>
        <v>6461</v>
      </c>
      <c r="M6462" s="10">
        <f>_xlfn.RANK.AVG(MCFT[[#This Row],[Same change on date for AAPL]],AAPL,1)</f>
        <v>7697</v>
      </c>
      <c r="N6462" s="2">
        <f>MCFT[[#This Row],[Close]]/MCFT[[#This Row],[Open]]</f>
        <v>1.0003683241252304</v>
      </c>
    </row>
    <row r="6463" spans="1:14" x14ac:dyDescent="0.25">
      <c r="A6463" s="1">
        <v>40840</v>
      </c>
      <c r="B6463" s="3">
        <v>27.059999000000001</v>
      </c>
      <c r="C6463" s="3">
        <v>27.4</v>
      </c>
      <c r="D6463" s="3">
        <v>27.040001</v>
      </c>
      <c r="E6463" s="3">
        <v>27.190000999999999</v>
      </c>
      <c r="F6463" s="3">
        <v>22.686475999999999</v>
      </c>
      <c r="G6463">
        <v>56897800</v>
      </c>
      <c r="H6463" s="3" t="str">
        <f>TEXT(MCFT[[#This Row],[Date]],"dddd")</f>
        <v>Monday</v>
      </c>
      <c r="I6463" s="3">
        <f>MCFT[[#This Row],[Open]]-MCFT[[#This Row],[Close]]</f>
        <v>-0.13000199999999751</v>
      </c>
      <c r="J6463" s="3">
        <f>INDEX(AAPL!$J:$J,MATCH(A:A,AAPL!$A:$A,0),1)</f>
        <v>-1.370002999999997</v>
      </c>
      <c r="K6463" s="3" t="str">
        <f>IF(MCFT[[#This Row],[Day Change]]&gt;0,"UP","DOWN")</f>
        <v>DOWN</v>
      </c>
      <c r="L6463" s="9">
        <f>_xlfn.RANK.EQ(MCFT[[#This Row],[Date]],A:A,1)</f>
        <v>6462</v>
      </c>
      <c r="M6463" s="10">
        <f>_xlfn.RANK.AVG(MCFT[[#This Row],[Same change on date for AAPL]],AAPL,1)</f>
        <v>216</v>
      </c>
      <c r="N6463" s="2">
        <f>MCFT[[#This Row],[Close]]/MCFT[[#This Row],[Open]]</f>
        <v>1.0048042130378496</v>
      </c>
    </row>
    <row r="6464" spans="1:14" x14ac:dyDescent="0.25">
      <c r="A6464" s="1">
        <v>40841</v>
      </c>
      <c r="B6464" s="3">
        <v>27.08</v>
      </c>
      <c r="C6464" s="3">
        <v>27.23</v>
      </c>
      <c r="D6464" s="3">
        <v>26.719999000000001</v>
      </c>
      <c r="E6464" s="3">
        <v>26.809999000000001</v>
      </c>
      <c r="F6464" s="3">
        <v>22.369409999999998</v>
      </c>
      <c r="G6464">
        <v>53554600</v>
      </c>
      <c r="H6464" s="3" t="str">
        <f>TEXT(MCFT[[#This Row],[Date]],"dddd")</f>
        <v>Tuesday</v>
      </c>
      <c r="I6464" s="3">
        <f>MCFT[[#This Row],[Open]]-MCFT[[#This Row],[Close]]</f>
        <v>0.27000099999999705</v>
      </c>
      <c r="J6464" s="3">
        <f>INDEX(AAPL!$J:$J,MATCH(A:A,AAPL!$A:$A,0),1)</f>
        <v>1.0371400000000008</v>
      </c>
      <c r="K6464" s="3" t="str">
        <f>IF(MCFT[[#This Row],[Day Change]]&gt;0,"UP","DOWN")</f>
        <v>UP</v>
      </c>
      <c r="L6464" s="9">
        <f>_xlfn.RANK.EQ(MCFT[[#This Row],[Date]],A:A,1)</f>
        <v>6463</v>
      </c>
      <c r="M6464" s="10">
        <f>_xlfn.RANK.AVG(MCFT[[#This Row],[Same change on date for AAPL]],AAPL,1)</f>
        <v>7857</v>
      </c>
      <c r="N6464" s="2">
        <f>MCFT[[#This Row],[Close]]/MCFT[[#This Row],[Open]]</f>
        <v>0.99002950516986721</v>
      </c>
    </row>
    <row r="6465" spans="1:14" x14ac:dyDescent="0.25">
      <c r="A6465" s="1">
        <v>40842</v>
      </c>
      <c r="B6465" s="3">
        <v>27.030000999999999</v>
      </c>
      <c r="C6465" s="3">
        <v>27.059999000000001</v>
      </c>
      <c r="D6465" s="3">
        <v>26.1</v>
      </c>
      <c r="E6465" s="3">
        <v>26.59</v>
      </c>
      <c r="F6465" s="3">
        <v>22.185848</v>
      </c>
      <c r="G6465">
        <v>63029900</v>
      </c>
      <c r="H6465" s="3" t="str">
        <f>TEXT(MCFT[[#This Row],[Date]],"dddd")</f>
        <v>Wednesday</v>
      </c>
      <c r="I6465" s="3">
        <f>MCFT[[#This Row],[Open]]-MCFT[[#This Row],[Close]]</f>
        <v>0.44000099999999875</v>
      </c>
      <c r="J6465" s="3">
        <f>INDEX(AAPL!$J:$J,MATCH(A:A,AAPL!$A:$A,0),1)</f>
        <v>0.16571400000000125</v>
      </c>
      <c r="K6465" s="3" t="str">
        <f>IF(MCFT[[#This Row],[Day Change]]&gt;0,"UP","DOWN")</f>
        <v>UP</v>
      </c>
      <c r="L6465" s="9">
        <f>_xlfn.RANK.EQ(MCFT[[#This Row],[Date]],A:A,1)</f>
        <v>6464</v>
      </c>
      <c r="M6465" s="10">
        <f>_xlfn.RANK.AVG(MCFT[[#This Row],[Same change on date for AAPL]],AAPL,1)</f>
        <v>6952</v>
      </c>
      <c r="N6465" s="2">
        <f>MCFT[[#This Row],[Close]]/MCFT[[#This Row],[Open]]</f>
        <v>0.98372175420933217</v>
      </c>
    </row>
    <row r="6466" spans="1:14" x14ac:dyDescent="0.25">
      <c r="A6466" s="1">
        <v>40843</v>
      </c>
      <c r="B6466" s="3">
        <v>27.129999000000002</v>
      </c>
      <c r="C6466" s="3">
        <v>27.4</v>
      </c>
      <c r="D6466" s="3">
        <v>26.65</v>
      </c>
      <c r="E6466" s="3">
        <v>27.25</v>
      </c>
      <c r="F6466" s="3">
        <v>22.736528</v>
      </c>
      <c r="G6466">
        <v>74512400</v>
      </c>
      <c r="H6466" s="3" t="str">
        <f>TEXT(MCFT[[#This Row],[Date]],"dddd")</f>
        <v>Thursday</v>
      </c>
      <c r="I6466" s="3">
        <f>MCFT[[#This Row],[Open]]-MCFT[[#This Row],[Close]]</f>
        <v>-0.12000099999999847</v>
      </c>
      <c r="J6466" s="3">
        <f>INDEX(AAPL!$J:$J,MATCH(A:A,AAPL!$A:$A,0),1)</f>
        <v>0.40999899999999911</v>
      </c>
      <c r="K6466" s="3" t="str">
        <f>IF(MCFT[[#This Row],[Day Change]]&gt;0,"UP","DOWN")</f>
        <v>DOWN</v>
      </c>
      <c r="L6466" s="9">
        <f>_xlfn.RANK.EQ(MCFT[[#This Row],[Date]],A:A,1)</f>
        <v>6465</v>
      </c>
      <c r="M6466" s="10">
        <f>_xlfn.RANK.AVG(MCFT[[#This Row],[Same change on date for AAPL]],AAPL,1)</f>
        <v>7407</v>
      </c>
      <c r="N6466" s="2">
        <f>MCFT[[#This Row],[Close]]/MCFT[[#This Row],[Open]]</f>
        <v>1.0044231848294576</v>
      </c>
    </row>
    <row r="6467" spans="1:14" x14ac:dyDescent="0.25">
      <c r="A6467" s="1">
        <v>40844</v>
      </c>
      <c r="B6467" s="3">
        <v>27.139999</v>
      </c>
      <c r="C6467" s="3">
        <v>27.190000999999999</v>
      </c>
      <c r="D6467" s="3">
        <v>26.790001</v>
      </c>
      <c r="E6467" s="3">
        <v>26.98</v>
      </c>
      <c r="F6467" s="3">
        <v>22.511253</v>
      </c>
      <c r="G6467">
        <v>57712100</v>
      </c>
      <c r="H6467" s="3" t="str">
        <f>TEXT(MCFT[[#This Row],[Date]],"dddd")</f>
        <v>Friday</v>
      </c>
      <c r="I6467" s="3">
        <f>MCFT[[#This Row],[Open]]-MCFT[[#This Row],[Close]]</f>
        <v>0.15999899999999911</v>
      </c>
      <c r="J6467" s="3">
        <f>INDEX(AAPL!$J:$J,MATCH(A:A,AAPL!$A:$A,0),1)</f>
        <v>-0.27856799999999993</v>
      </c>
      <c r="K6467" s="3" t="str">
        <f>IF(MCFT[[#This Row],[Day Change]]&gt;0,"UP","DOWN")</f>
        <v>UP</v>
      </c>
      <c r="L6467" s="9">
        <f>_xlfn.RANK.EQ(MCFT[[#This Row],[Date]],A:A,1)</f>
        <v>6466</v>
      </c>
      <c r="M6467" s="10">
        <f>_xlfn.RANK.AVG(MCFT[[#This Row],[Same change on date for AAPL]],AAPL,1)</f>
        <v>1028</v>
      </c>
      <c r="N6467" s="2">
        <f>MCFT[[#This Row],[Close]]/MCFT[[#This Row],[Open]]</f>
        <v>0.99410467922272217</v>
      </c>
    </row>
    <row r="6468" spans="1:14" x14ac:dyDescent="0.25">
      <c r="A6468" s="1">
        <v>40847</v>
      </c>
      <c r="B6468" s="3">
        <v>26.76</v>
      </c>
      <c r="C6468" s="3">
        <v>27</v>
      </c>
      <c r="D6468" s="3">
        <v>26.620000999999998</v>
      </c>
      <c r="E6468" s="3">
        <v>26.629999000000002</v>
      </c>
      <c r="F6468" s="3">
        <v>22.219223</v>
      </c>
      <c r="G6468">
        <v>46799000</v>
      </c>
      <c r="H6468" s="3" t="str">
        <f>TEXT(MCFT[[#This Row],[Date]],"dddd")</f>
        <v>Monday</v>
      </c>
      <c r="I6468" s="3">
        <f>MCFT[[#This Row],[Open]]-MCFT[[#This Row],[Close]]</f>
        <v>0.13000100000000003</v>
      </c>
      <c r="J6468" s="3">
        <f>INDEX(AAPL!$J:$J,MATCH(A:A,AAPL!$A:$A,0),1)</f>
        <v>-0.33714299999999753</v>
      </c>
      <c r="K6468" s="3" t="str">
        <f>IF(MCFT[[#This Row],[Day Change]]&gt;0,"UP","DOWN")</f>
        <v>UP</v>
      </c>
      <c r="L6468" s="9">
        <f>_xlfn.RANK.EQ(MCFT[[#This Row],[Date]],A:A,1)</f>
        <v>6467</v>
      </c>
      <c r="M6468" s="10">
        <f>_xlfn.RANK.AVG(MCFT[[#This Row],[Same change on date for AAPL]],AAPL,1)</f>
        <v>932</v>
      </c>
      <c r="N6468" s="2">
        <f>MCFT[[#This Row],[Close]]/MCFT[[#This Row],[Open]]</f>
        <v>0.99514196562032886</v>
      </c>
    </row>
    <row r="6469" spans="1:14" x14ac:dyDescent="0.25">
      <c r="A6469" s="1">
        <v>40848</v>
      </c>
      <c r="B6469" s="3">
        <v>26.190000999999999</v>
      </c>
      <c r="C6469" s="3">
        <v>26.32</v>
      </c>
      <c r="D6469" s="3">
        <v>25.860001</v>
      </c>
      <c r="E6469" s="3">
        <v>25.99</v>
      </c>
      <c r="F6469" s="3">
        <v>21.685227999999999</v>
      </c>
      <c r="G6469">
        <v>61182600</v>
      </c>
      <c r="H6469" s="3" t="str">
        <f>TEXT(MCFT[[#This Row],[Date]],"dddd")</f>
        <v>Tuesday</v>
      </c>
      <c r="I6469" s="3">
        <f>MCFT[[#This Row],[Open]]-MCFT[[#This Row],[Close]]</f>
        <v>0.20000100000000032</v>
      </c>
      <c r="J6469" s="3">
        <f>INDEX(AAPL!$J:$J,MATCH(A:A,AAPL!$A:$A,0),1)</f>
        <v>0.12857100000000088</v>
      </c>
      <c r="K6469" s="3" t="str">
        <f>IF(MCFT[[#This Row],[Day Change]]&gt;0,"UP","DOWN")</f>
        <v>UP</v>
      </c>
      <c r="L6469" s="9">
        <f>_xlfn.RANK.EQ(MCFT[[#This Row],[Date]],A:A,1)</f>
        <v>6468</v>
      </c>
      <c r="M6469" s="10">
        <f>_xlfn.RANK.AVG(MCFT[[#This Row],[Same change on date for AAPL]],AAPL,1)</f>
        <v>6815</v>
      </c>
      <c r="N6469" s="2">
        <f>MCFT[[#This Row],[Close]]/MCFT[[#This Row],[Open]]</f>
        <v>0.99236345962720662</v>
      </c>
    </row>
    <row r="6470" spans="1:14" x14ac:dyDescent="0.25">
      <c r="A6470" s="1">
        <v>40849</v>
      </c>
      <c r="B6470" s="3">
        <v>26.1</v>
      </c>
      <c r="C6470" s="3">
        <v>26.200001</v>
      </c>
      <c r="D6470" s="3">
        <v>25.700001</v>
      </c>
      <c r="E6470" s="3">
        <v>26.01</v>
      </c>
      <c r="F6470" s="3">
        <v>21.701913999999999</v>
      </c>
      <c r="G6470">
        <v>53533100</v>
      </c>
      <c r="H6470" s="3" t="str">
        <f>TEXT(MCFT[[#This Row],[Date]],"dddd")</f>
        <v>Wednesday</v>
      </c>
      <c r="I6470" s="3">
        <f>MCFT[[#This Row],[Open]]-MCFT[[#This Row],[Close]]</f>
        <v>8.9999999999999858E-2</v>
      </c>
      <c r="J6470" s="3">
        <f>INDEX(AAPL!$J:$J,MATCH(A:A,AAPL!$A:$A,0),1)</f>
        <v>0.38285799999999881</v>
      </c>
      <c r="K6470" s="3" t="str">
        <f>IF(MCFT[[#This Row],[Day Change]]&gt;0,"UP","DOWN")</f>
        <v>UP</v>
      </c>
      <c r="L6470" s="9">
        <f>_xlfn.RANK.EQ(MCFT[[#This Row],[Date]],A:A,1)</f>
        <v>6469</v>
      </c>
      <c r="M6470" s="10">
        <f>_xlfn.RANK.AVG(MCFT[[#This Row],[Same change on date for AAPL]],AAPL,1)</f>
        <v>7365</v>
      </c>
      <c r="N6470" s="2">
        <f>MCFT[[#This Row],[Close]]/MCFT[[#This Row],[Open]]</f>
        <v>0.99655172413793103</v>
      </c>
    </row>
    <row r="6471" spans="1:14" x14ac:dyDescent="0.25">
      <c r="A6471" s="1">
        <v>40850</v>
      </c>
      <c r="B6471" s="3">
        <v>26.24</v>
      </c>
      <c r="C6471" s="3">
        <v>26.59</v>
      </c>
      <c r="D6471" s="3">
        <v>25.98</v>
      </c>
      <c r="E6471" s="3">
        <v>26.530000999999999</v>
      </c>
      <c r="F6471" s="3">
        <v>22.135788000000002</v>
      </c>
      <c r="G6471">
        <v>65836100</v>
      </c>
      <c r="H6471" s="3" t="str">
        <f>TEXT(MCFT[[#This Row],[Date]],"dddd")</f>
        <v>Thursday</v>
      </c>
      <c r="I6471" s="3">
        <f>MCFT[[#This Row],[Open]]-MCFT[[#This Row],[Close]]</f>
        <v>-0.29000100000000018</v>
      </c>
      <c r="J6471" s="3">
        <f>INDEX(AAPL!$J:$J,MATCH(A:A,AAPL!$A:$A,0),1)</f>
        <v>-0.57143099999999691</v>
      </c>
      <c r="K6471" s="3" t="str">
        <f>IF(MCFT[[#This Row],[Day Change]]&gt;0,"UP","DOWN")</f>
        <v>DOWN</v>
      </c>
      <c r="L6471" s="9">
        <f>_xlfn.RANK.EQ(MCFT[[#This Row],[Date]],A:A,1)</f>
        <v>6470</v>
      </c>
      <c r="M6471" s="10">
        <f>_xlfn.RANK.AVG(MCFT[[#This Row],[Same change on date for AAPL]],AAPL,1)</f>
        <v>640</v>
      </c>
      <c r="N6471" s="2">
        <f>MCFT[[#This Row],[Close]]/MCFT[[#This Row],[Open]]</f>
        <v>1.0110518673780489</v>
      </c>
    </row>
    <row r="6472" spans="1:14" x14ac:dyDescent="0.25">
      <c r="A6472" s="1">
        <v>40851</v>
      </c>
      <c r="B6472" s="3">
        <v>26.379999000000002</v>
      </c>
      <c r="C6472" s="3">
        <v>26.4</v>
      </c>
      <c r="D6472" s="3">
        <v>26</v>
      </c>
      <c r="E6472" s="3">
        <v>26.25</v>
      </c>
      <c r="F6472" s="3">
        <v>21.902163999999999</v>
      </c>
      <c r="G6472">
        <v>36549200</v>
      </c>
      <c r="H6472" s="3" t="str">
        <f>TEXT(MCFT[[#This Row],[Date]],"dddd")</f>
        <v>Friday</v>
      </c>
      <c r="I6472" s="3">
        <f>MCFT[[#This Row],[Open]]-MCFT[[#This Row],[Close]]</f>
        <v>0.12999900000000153</v>
      </c>
      <c r="J6472" s="3">
        <f>INDEX(AAPL!$J:$J,MATCH(A:A,AAPL!$A:$A,0),1)</f>
        <v>0.25571500000000214</v>
      </c>
      <c r="K6472" s="3" t="str">
        <f>IF(MCFT[[#This Row],[Day Change]]&gt;0,"UP","DOWN")</f>
        <v>UP</v>
      </c>
      <c r="L6472" s="9">
        <f>_xlfn.RANK.EQ(MCFT[[#This Row],[Date]],A:A,1)</f>
        <v>6471</v>
      </c>
      <c r="M6472" s="10">
        <f>_xlfn.RANK.AVG(MCFT[[#This Row],[Same change on date for AAPL]],AAPL,1)</f>
        <v>7171</v>
      </c>
      <c r="N6472" s="2">
        <f>MCFT[[#This Row],[Close]]/MCFT[[#This Row],[Open]]</f>
        <v>0.99507206198150344</v>
      </c>
    </row>
    <row r="6473" spans="1:14" x14ac:dyDescent="0.25">
      <c r="A6473" s="1">
        <v>40854</v>
      </c>
      <c r="B6473" s="3">
        <v>26.209999</v>
      </c>
      <c r="C6473" s="3">
        <v>26.82</v>
      </c>
      <c r="D6473" s="3">
        <v>26.129999000000002</v>
      </c>
      <c r="E6473" s="3">
        <v>26.799999</v>
      </c>
      <c r="F6473" s="3">
        <v>22.361069000000001</v>
      </c>
      <c r="G6473">
        <v>42589700</v>
      </c>
      <c r="H6473" s="3" t="str">
        <f>TEXT(MCFT[[#This Row],[Date]],"dddd")</f>
        <v>Monday</v>
      </c>
      <c r="I6473" s="3">
        <f>MCFT[[#This Row],[Open]]-MCFT[[#This Row],[Close]]</f>
        <v>-0.58999999999999986</v>
      </c>
      <c r="J6473" s="3">
        <f>INDEX(AAPL!$J:$J,MATCH(A:A,AAPL!$A:$A,0),1)</f>
        <v>2.5714999999998156E-2</v>
      </c>
      <c r="K6473" s="3" t="str">
        <f>IF(MCFT[[#This Row],[Day Change]]&gt;0,"UP","DOWN")</f>
        <v>DOWN</v>
      </c>
      <c r="L6473" s="9">
        <f>_xlfn.RANK.EQ(MCFT[[#This Row],[Date]],A:A,1)</f>
        <v>6472</v>
      </c>
      <c r="M6473" s="10">
        <f>_xlfn.RANK.AVG(MCFT[[#This Row],[Same change on date for AAPL]],AAPL,1)</f>
        <v>5596.5</v>
      </c>
      <c r="N6473" s="2">
        <f>MCFT[[#This Row],[Close]]/MCFT[[#This Row],[Open]]</f>
        <v>1.0225104930374092</v>
      </c>
    </row>
    <row r="6474" spans="1:14" x14ac:dyDescent="0.25">
      <c r="A6474" s="1">
        <v>40855</v>
      </c>
      <c r="B6474" s="3">
        <v>27.01</v>
      </c>
      <c r="C6474" s="3">
        <v>27.200001</v>
      </c>
      <c r="D6474" s="3">
        <v>26.690000999999999</v>
      </c>
      <c r="E6474" s="3">
        <v>27.16</v>
      </c>
      <c r="F6474" s="3">
        <v>22.661438</v>
      </c>
      <c r="G6474">
        <v>47822500</v>
      </c>
      <c r="H6474" s="3" t="str">
        <f>TEXT(MCFT[[#This Row],[Date]],"dddd")</f>
        <v>Tuesday</v>
      </c>
      <c r="I6474" s="3">
        <f>MCFT[[#This Row],[Open]]-MCFT[[#This Row],[Close]]</f>
        <v>-0.14999999999999858</v>
      </c>
      <c r="J6474" s="3">
        <f>INDEX(AAPL!$J:$J,MATCH(A:A,AAPL!$A:$A,0),1)</f>
        <v>-0.57428400000000579</v>
      </c>
      <c r="K6474" s="3" t="str">
        <f>IF(MCFT[[#This Row],[Day Change]]&gt;0,"UP","DOWN")</f>
        <v>DOWN</v>
      </c>
      <c r="L6474" s="9">
        <f>_xlfn.RANK.EQ(MCFT[[#This Row],[Date]],A:A,1)</f>
        <v>6473</v>
      </c>
      <c r="M6474" s="10">
        <f>_xlfn.RANK.AVG(MCFT[[#This Row],[Same change on date for AAPL]],AAPL,1)</f>
        <v>635</v>
      </c>
      <c r="N6474" s="2">
        <f>MCFT[[#This Row],[Close]]/MCFT[[#This Row],[Open]]</f>
        <v>1.0055534987041836</v>
      </c>
    </row>
    <row r="6475" spans="1:14" x14ac:dyDescent="0.25">
      <c r="A6475" s="1">
        <v>40856</v>
      </c>
      <c r="B6475" s="3">
        <v>26.59</v>
      </c>
      <c r="C6475" s="3">
        <v>26.75</v>
      </c>
      <c r="D6475" s="3">
        <v>26.059999000000001</v>
      </c>
      <c r="E6475" s="3">
        <v>26.200001</v>
      </c>
      <c r="F6475" s="3">
        <v>21.860444999999999</v>
      </c>
      <c r="G6475">
        <v>62950900</v>
      </c>
      <c r="H6475" s="3" t="str">
        <f>TEXT(MCFT[[#This Row],[Date]],"dddd")</f>
        <v>Wednesday</v>
      </c>
      <c r="I6475" s="3">
        <f>MCFT[[#This Row],[Open]]-MCFT[[#This Row],[Close]]</f>
        <v>0.38999899999999954</v>
      </c>
      <c r="J6475" s="3">
        <f>INDEX(AAPL!$J:$J,MATCH(A:A,AAPL!$A:$A,0),1)</f>
        <v>0.24142800000000619</v>
      </c>
      <c r="K6475" s="3" t="str">
        <f>IF(MCFT[[#This Row],[Day Change]]&gt;0,"UP","DOWN")</f>
        <v>UP</v>
      </c>
      <c r="L6475" s="9">
        <f>_xlfn.RANK.EQ(MCFT[[#This Row],[Date]],A:A,1)</f>
        <v>6474</v>
      </c>
      <c r="M6475" s="10">
        <f>_xlfn.RANK.AVG(MCFT[[#This Row],[Same change on date for AAPL]],AAPL,1)</f>
        <v>7142</v>
      </c>
      <c r="N6475" s="2">
        <f>MCFT[[#This Row],[Close]]/MCFT[[#This Row],[Open]]</f>
        <v>0.98533286949981203</v>
      </c>
    </row>
    <row r="6476" spans="1:14" x14ac:dyDescent="0.25">
      <c r="A6476" s="1">
        <v>40857</v>
      </c>
      <c r="B6476" s="3">
        <v>26.469999000000001</v>
      </c>
      <c r="C6476" s="3">
        <v>26.5</v>
      </c>
      <c r="D6476" s="3">
        <v>26.120000999999998</v>
      </c>
      <c r="E6476" s="3">
        <v>26.280000999999999</v>
      </c>
      <c r="F6476" s="3">
        <v>21.927191000000001</v>
      </c>
      <c r="G6476">
        <v>32514400</v>
      </c>
      <c r="H6476" s="3" t="str">
        <f>TEXT(MCFT[[#This Row],[Date]],"dddd")</f>
        <v>Thursday</v>
      </c>
      <c r="I6476" s="3">
        <f>MCFT[[#This Row],[Open]]-MCFT[[#This Row],[Close]]</f>
        <v>0.18999800000000278</v>
      </c>
      <c r="J6476" s="3">
        <f>INDEX(AAPL!$J:$J,MATCH(A:A,AAPL!$A:$A,0),1)</f>
        <v>1.6871419999999944</v>
      </c>
      <c r="K6476" s="3" t="str">
        <f>IF(MCFT[[#This Row],[Day Change]]&gt;0,"UP","DOWN")</f>
        <v>UP</v>
      </c>
      <c r="L6476" s="9">
        <f>_xlfn.RANK.EQ(MCFT[[#This Row],[Date]],A:A,1)</f>
        <v>6475</v>
      </c>
      <c r="M6476" s="10">
        <f>_xlfn.RANK.AVG(MCFT[[#This Row],[Same change on date for AAPL]],AAPL,1)</f>
        <v>8052</v>
      </c>
      <c r="N6476" s="2">
        <f>MCFT[[#This Row],[Close]]/MCFT[[#This Row],[Open]]</f>
        <v>0.99282213799856955</v>
      </c>
    </row>
    <row r="6477" spans="1:14" x14ac:dyDescent="0.25">
      <c r="A6477" s="1">
        <v>40858</v>
      </c>
      <c r="B6477" s="3">
        <v>26.58</v>
      </c>
      <c r="C6477" s="3">
        <v>27.08</v>
      </c>
      <c r="D6477" s="3">
        <v>26.57</v>
      </c>
      <c r="E6477" s="3">
        <v>26.91</v>
      </c>
      <c r="F6477" s="3">
        <v>22.452846999999998</v>
      </c>
      <c r="G6477">
        <v>37903000</v>
      </c>
      <c r="H6477" s="3" t="str">
        <f>TEXT(MCFT[[#This Row],[Date]],"dddd")</f>
        <v>Friday</v>
      </c>
      <c r="I6477" s="3">
        <f>MCFT[[#This Row],[Open]]-MCFT[[#This Row],[Close]]</f>
        <v>-0.33000000000000185</v>
      </c>
      <c r="J6477" s="3">
        <f>INDEX(AAPL!$J:$J,MATCH(A:A,AAPL!$A:$A,0),1)</f>
        <v>0.28428699999999907</v>
      </c>
      <c r="K6477" s="3" t="str">
        <f>IF(MCFT[[#This Row],[Day Change]]&gt;0,"UP","DOWN")</f>
        <v>DOWN</v>
      </c>
      <c r="L6477" s="9">
        <f>_xlfn.RANK.EQ(MCFT[[#This Row],[Date]],A:A,1)</f>
        <v>6476</v>
      </c>
      <c r="M6477" s="10">
        <f>_xlfn.RANK.AVG(MCFT[[#This Row],[Same change on date for AAPL]],AAPL,1)</f>
        <v>7216</v>
      </c>
      <c r="N6477" s="2">
        <f>MCFT[[#This Row],[Close]]/MCFT[[#This Row],[Open]]</f>
        <v>1.0124153498871333</v>
      </c>
    </row>
    <row r="6478" spans="1:14" x14ac:dyDescent="0.25">
      <c r="A6478" s="1">
        <v>40861</v>
      </c>
      <c r="B6478" s="3">
        <v>26.879999000000002</v>
      </c>
      <c r="C6478" s="3">
        <v>27</v>
      </c>
      <c r="D6478" s="3">
        <v>26.65</v>
      </c>
      <c r="E6478" s="3">
        <v>26.76</v>
      </c>
      <c r="F6478" s="3">
        <v>22.32769</v>
      </c>
      <c r="G6478">
        <v>34199200</v>
      </c>
      <c r="H6478" s="3" t="str">
        <f>TEXT(MCFT[[#This Row],[Date]],"dddd")</f>
        <v>Monday</v>
      </c>
      <c r="I6478" s="3">
        <f>MCFT[[#This Row],[Open]]-MCFT[[#This Row],[Close]]</f>
        <v>0.11999899999999997</v>
      </c>
      <c r="J6478" s="3">
        <f>INDEX(AAPL!$J:$J,MATCH(A:A,AAPL!$A:$A,0),1)</f>
        <v>0.60857000000000028</v>
      </c>
      <c r="K6478" s="3" t="str">
        <f>IF(MCFT[[#This Row],[Day Change]]&gt;0,"UP","DOWN")</f>
        <v>UP</v>
      </c>
      <c r="L6478" s="9">
        <f>_xlfn.RANK.EQ(MCFT[[#This Row],[Date]],A:A,1)</f>
        <v>6477</v>
      </c>
      <c r="M6478" s="10">
        <f>_xlfn.RANK.AVG(MCFT[[#This Row],[Same change on date for AAPL]],AAPL,1)</f>
        <v>7579</v>
      </c>
      <c r="N6478" s="2">
        <f>MCFT[[#This Row],[Close]]/MCFT[[#This Row],[Open]]</f>
        <v>0.99553575132201455</v>
      </c>
    </row>
    <row r="6479" spans="1:14" x14ac:dyDescent="0.25">
      <c r="A6479" s="1">
        <v>40862</v>
      </c>
      <c r="B6479" s="3">
        <v>26.559999000000001</v>
      </c>
      <c r="C6479" s="3">
        <v>26.940000999999999</v>
      </c>
      <c r="D6479" s="3">
        <v>26.4</v>
      </c>
      <c r="E6479" s="3">
        <v>26.74</v>
      </c>
      <c r="F6479" s="3">
        <v>22.479009999999999</v>
      </c>
      <c r="G6479">
        <v>43874200</v>
      </c>
      <c r="H6479" s="3" t="str">
        <f>TEXT(MCFT[[#This Row],[Date]],"dddd")</f>
        <v>Tuesday</v>
      </c>
      <c r="I6479" s="3">
        <f>MCFT[[#This Row],[Open]]-MCFT[[#This Row],[Close]]</f>
        <v>-0.18000099999999719</v>
      </c>
      <c r="J6479" s="3">
        <f>INDEX(AAPL!$J:$J,MATCH(A:A,AAPL!$A:$A,0),1)</f>
        <v>-1.1471400000000003</v>
      </c>
      <c r="K6479" s="3" t="str">
        <f>IF(MCFT[[#This Row],[Day Change]]&gt;0,"UP","DOWN")</f>
        <v>DOWN</v>
      </c>
      <c r="L6479" s="9">
        <f>_xlfn.RANK.EQ(MCFT[[#This Row],[Date]],A:A,1)</f>
        <v>6478</v>
      </c>
      <c r="M6479" s="10">
        <f>_xlfn.RANK.AVG(MCFT[[#This Row],[Same change on date for AAPL]],AAPL,1)</f>
        <v>284</v>
      </c>
      <c r="N6479" s="2">
        <f>MCFT[[#This Row],[Close]]/MCFT[[#This Row],[Open]]</f>
        <v>1.006777146339501</v>
      </c>
    </row>
    <row r="6480" spans="1:14" x14ac:dyDescent="0.25">
      <c r="A6480" s="1">
        <v>40863</v>
      </c>
      <c r="B6480" s="3">
        <v>26.469999000000001</v>
      </c>
      <c r="C6480" s="3">
        <v>26.51</v>
      </c>
      <c r="D6480" s="3">
        <v>26.040001</v>
      </c>
      <c r="E6480" s="3">
        <v>26.07</v>
      </c>
      <c r="F6480" s="3">
        <v>21.915773000000002</v>
      </c>
      <c r="G6480">
        <v>53262800</v>
      </c>
      <c r="H6480" s="3" t="str">
        <f>TEXT(MCFT[[#This Row],[Date]],"dddd")</f>
        <v>Wednesday</v>
      </c>
      <c r="I6480" s="3">
        <f>MCFT[[#This Row],[Open]]-MCFT[[#This Row],[Close]]</f>
        <v>0.3999990000000011</v>
      </c>
      <c r="J6480" s="3">
        <f>INDEX(AAPL!$J:$J,MATCH(A:A,AAPL!$A:$A,0),1)</f>
        <v>0.63999900000000309</v>
      </c>
      <c r="K6480" s="3" t="str">
        <f>IF(MCFT[[#This Row],[Day Change]]&gt;0,"UP","DOWN")</f>
        <v>UP</v>
      </c>
      <c r="L6480" s="9">
        <f>_xlfn.RANK.EQ(MCFT[[#This Row],[Date]],A:A,1)</f>
        <v>6479</v>
      </c>
      <c r="M6480" s="10">
        <f>_xlfn.RANK.AVG(MCFT[[#This Row],[Same change on date for AAPL]],AAPL,1)</f>
        <v>7616.5</v>
      </c>
      <c r="N6480" s="2">
        <f>MCFT[[#This Row],[Close]]/MCFT[[#This Row],[Open]]</f>
        <v>0.98488859028668641</v>
      </c>
    </row>
    <row r="6481" spans="1:14" x14ac:dyDescent="0.25">
      <c r="A6481" s="1">
        <v>40864</v>
      </c>
      <c r="B6481" s="3">
        <v>26.01</v>
      </c>
      <c r="C6481" s="3">
        <v>26.040001</v>
      </c>
      <c r="D6481" s="3">
        <v>25.440000999999999</v>
      </c>
      <c r="E6481" s="3">
        <v>25.540001</v>
      </c>
      <c r="F6481" s="3">
        <v>21.470227999999999</v>
      </c>
      <c r="G6481">
        <v>70977500</v>
      </c>
      <c r="H6481" s="3" t="str">
        <f>TEXT(MCFT[[#This Row],[Date]],"dddd")</f>
        <v>Thursday</v>
      </c>
      <c r="I6481" s="3">
        <f>MCFT[[#This Row],[Open]]-MCFT[[#This Row],[Close]]</f>
        <v>0.46999900000000139</v>
      </c>
      <c r="J6481" s="3">
        <f>INDEX(AAPL!$J:$J,MATCH(A:A,AAPL!$A:$A,0),1)</f>
        <v>0.93857200000000063</v>
      </c>
      <c r="K6481" s="3" t="str">
        <f>IF(MCFT[[#This Row],[Day Change]]&gt;0,"UP","DOWN")</f>
        <v>UP</v>
      </c>
      <c r="L6481" s="9">
        <f>_xlfn.RANK.EQ(MCFT[[#This Row],[Date]],A:A,1)</f>
        <v>6480</v>
      </c>
      <c r="M6481" s="10">
        <f>_xlfn.RANK.AVG(MCFT[[#This Row],[Same change on date for AAPL]],AAPL,1)</f>
        <v>7814</v>
      </c>
      <c r="N6481" s="2">
        <f>MCFT[[#This Row],[Close]]/MCFT[[#This Row],[Open]]</f>
        <v>0.98193006535947702</v>
      </c>
    </row>
    <row r="6482" spans="1:14" x14ac:dyDescent="0.25">
      <c r="A6482" s="1">
        <v>40865</v>
      </c>
      <c r="B6482" s="3">
        <v>25.48</v>
      </c>
      <c r="C6482" s="3">
        <v>25.5</v>
      </c>
      <c r="D6482" s="3">
        <v>25.15</v>
      </c>
      <c r="E6482" s="3">
        <v>25.299999</v>
      </c>
      <c r="F6482" s="3">
        <v>21.268469</v>
      </c>
      <c r="G6482">
        <v>47626200</v>
      </c>
      <c r="H6482" s="3" t="str">
        <f>TEXT(MCFT[[#This Row],[Date]],"dddd")</f>
        <v>Friday</v>
      </c>
      <c r="I6482" s="3">
        <f>MCFT[[#This Row],[Open]]-MCFT[[#This Row],[Close]]</f>
        <v>0.18000100000000074</v>
      </c>
      <c r="J6482" s="3">
        <f>INDEX(AAPL!$J:$J,MATCH(A:A,AAPL!$A:$A,0),1)</f>
        <v>0.56856899999999655</v>
      </c>
      <c r="K6482" s="3" t="str">
        <f>IF(MCFT[[#This Row],[Day Change]]&gt;0,"UP","DOWN")</f>
        <v>UP</v>
      </c>
      <c r="L6482" s="9">
        <f>_xlfn.RANK.EQ(MCFT[[#This Row],[Date]],A:A,1)</f>
        <v>6481</v>
      </c>
      <c r="M6482" s="10">
        <f>_xlfn.RANK.AVG(MCFT[[#This Row],[Same change on date for AAPL]],AAPL,1)</f>
        <v>7553</v>
      </c>
      <c r="N6482" s="2">
        <f>MCFT[[#This Row],[Close]]/MCFT[[#This Row],[Open]]</f>
        <v>0.99293559654631081</v>
      </c>
    </row>
    <row r="6483" spans="1:14" x14ac:dyDescent="0.25">
      <c r="A6483" s="1">
        <v>40868</v>
      </c>
      <c r="B6483" s="3">
        <v>25.24</v>
      </c>
      <c r="C6483" s="3">
        <v>25.25</v>
      </c>
      <c r="D6483" s="3">
        <v>24.9</v>
      </c>
      <c r="E6483" s="3">
        <v>25</v>
      </c>
      <c r="F6483" s="3">
        <v>21.016275</v>
      </c>
      <c r="G6483">
        <v>61882500</v>
      </c>
      <c r="H6483" s="3" t="str">
        <f>TEXT(MCFT[[#This Row],[Date]],"dddd")</f>
        <v>Monday</v>
      </c>
      <c r="I6483" s="3">
        <f>MCFT[[#This Row],[Open]]-MCFT[[#This Row],[Close]]</f>
        <v>0.23999999999999844</v>
      </c>
      <c r="J6483" s="3">
        <f>INDEX(AAPL!$J:$J,MATCH(A:A,AAPL!$A:$A,0),1)</f>
        <v>0.19857400000000069</v>
      </c>
      <c r="K6483" s="3" t="str">
        <f>IF(MCFT[[#This Row],[Day Change]]&gt;0,"UP","DOWN")</f>
        <v>UP</v>
      </c>
      <c r="L6483" s="9">
        <f>_xlfn.RANK.EQ(MCFT[[#This Row],[Date]],A:A,1)</f>
        <v>6482</v>
      </c>
      <c r="M6483" s="10">
        <f>_xlfn.RANK.AVG(MCFT[[#This Row],[Same change on date for AAPL]],AAPL,1)</f>
        <v>7043</v>
      </c>
      <c r="N6483" s="2">
        <f>MCFT[[#This Row],[Close]]/MCFT[[#This Row],[Open]]</f>
        <v>0.99049128367670369</v>
      </c>
    </row>
    <row r="6484" spans="1:14" x14ac:dyDescent="0.25">
      <c r="A6484" s="1">
        <v>40869</v>
      </c>
      <c r="B6484" s="3">
        <v>24.889999</v>
      </c>
      <c r="C6484" s="3">
        <v>24.959999</v>
      </c>
      <c r="D6484" s="3">
        <v>24.65</v>
      </c>
      <c r="E6484" s="3">
        <v>24.790001</v>
      </c>
      <c r="F6484" s="3">
        <v>20.839739000000002</v>
      </c>
      <c r="G6484">
        <v>49204500</v>
      </c>
      <c r="H6484" s="3" t="str">
        <f>TEXT(MCFT[[#This Row],[Date]],"dddd")</f>
        <v>Tuesday</v>
      </c>
      <c r="I6484" s="3">
        <f>MCFT[[#This Row],[Open]]-MCFT[[#This Row],[Close]]</f>
        <v>9.9997999999999365E-2</v>
      </c>
      <c r="J6484" s="3">
        <f>INDEX(AAPL!$J:$J,MATCH(A:A,AAPL!$A:$A,0),1)</f>
        <v>-0.78428699999999907</v>
      </c>
      <c r="K6484" s="3" t="str">
        <f>IF(MCFT[[#This Row],[Day Change]]&gt;0,"UP","DOWN")</f>
        <v>UP</v>
      </c>
      <c r="L6484" s="9">
        <f>_xlfn.RANK.EQ(MCFT[[#This Row],[Date]],A:A,1)</f>
        <v>6483</v>
      </c>
      <c r="M6484" s="10">
        <f>_xlfn.RANK.AVG(MCFT[[#This Row],[Same change on date for AAPL]],AAPL,1)</f>
        <v>473.5</v>
      </c>
      <c r="N6484" s="2">
        <f>MCFT[[#This Row],[Close]]/MCFT[[#This Row],[Open]]</f>
        <v>0.99598240240989966</v>
      </c>
    </row>
    <row r="6485" spans="1:14" x14ac:dyDescent="0.25">
      <c r="A6485" s="1">
        <v>40870</v>
      </c>
      <c r="B6485" s="3">
        <v>24.610001</v>
      </c>
      <c r="C6485" s="3">
        <v>24.790001</v>
      </c>
      <c r="D6485" s="3">
        <v>24.469999000000001</v>
      </c>
      <c r="E6485" s="3">
        <v>24.469999000000001</v>
      </c>
      <c r="F6485" s="3">
        <v>20.570730000000001</v>
      </c>
      <c r="G6485">
        <v>49099700</v>
      </c>
      <c r="H6485" s="3" t="str">
        <f>TEXT(MCFT[[#This Row],[Date]],"dddd")</f>
        <v>Wednesday</v>
      </c>
      <c r="I6485" s="3">
        <f>MCFT[[#This Row],[Open]]-MCFT[[#This Row],[Close]]</f>
        <v>0.14000199999999907</v>
      </c>
      <c r="J6485" s="3">
        <f>INDEX(AAPL!$J:$J,MATCH(A:A,AAPL!$A:$A,0),1)</f>
        <v>1.0742839999999987</v>
      </c>
      <c r="K6485" s="3" t="str">
        <f>IF(MCFT[[#This Row],[Day Change]]&gt;0,"UP","DOWN")</f>
        <v>UP</v>
      </c>
      <c r="L6485" s="9">
        <f>_xlfn.RANK.EQ(MCFT[[#This Row],[Date]],A:A,1)</f>
        <v>6484</v>
      </c>
      <c r="M6485" s="10">
        <f>_xlfn.RANK.AVG(MCFT[[#This Row],[Same change on date for AAPL]],AAPL,1)</f>
        <v>7879</v>
      </c>
      <c r="N6485" s="2">
        <f>MCFT[[#This Row],[Close]]/MCFT[[#This Row],[Open]]</f>
        <v>0.99431117455054152</v>
      </c>
    </row>
    <row r="6486" spans="1:14" x14ac:dyDescent="0.25">
      <c r="A6486" s="1">
        <v>40872</v>
      </c>
      <c r="B6486" s="3">
        <v>24.379999000000002</v>
      </c>
      <c r="C6486" s="3">
        <v>24.67</v>
      </c>
      <c r="D6486" s="3">
        <v>24.299999</v>
      </c>
      <c r="E6486" s="3">
        <v>24.299999</v>
      </c>
      <c r="F6486" s="3">
        <v>20.427824000000001</v>
      </c>
      <c r="G6486">
        <v>26164600</v>
      </c>
      <c r="H6486" s="3" t="str">
        <f>TEXT(MCFT[[#This Row],[Date]],"dddd")</f>
        <v>Friday</v>
      </c>
      <c r="I6486" s="3">
        <f>MCFT[[#This Row],[Open]]-MCFT[[#This Row],[Close]]</f>
        <v>8.0000000000001847E-2</v>
      </c>
      <c r="J6486" s="3">
        <f>INDEX(AAPL!$J:$J,MATCH(A:A,AAPL!$A:$A,0),1)</f>
        <v>0.69285599999999903</v>
      </c>
      <c r="K6486" s="3" t="str">
        <f>IF(MCFT[[#This Row],[Day Change]]&gt;0,"UP","DOWN")</f>
        <v>UP</v>
      </c>
      <c r="L6486" s="9">
        <f>_xlfn.RANK.EQ(MCFT[[#This Row],[Date]],A:A,1)</f>
        <v>6485</v>
      </c>
      <c r="M6486" s="10">
        <f>_xlfn.RANK.AVG(MCFT[[#This Row],[Same change on date for AAPL]],AAPL,1)</f>
        <v>7654</v>
      </c>
      <c r="N6486" s="2">
        <f>MCFT[[#This Row],[Close]]/MCFT[[#This Row],[Open]]</f>
        <v>0.99671862168657177</v>
      </c>
    </row>
    <row r="6487" spans="1:14" x14ac:dyDescent="0.25">
      <c r="A6487" s="1">
        <v>40875</v>
      </c>
      <c r="B6487" s="3">
        <v>24.940000999999999</v>
      </c>
      <c r="C6487" s="3">
        <v>24.969999000000001</v>
      </c>
      <c r="D6487" s="3">
        <v>24.690000999999999</v>
      </c>
      <c r="E6487" s="3">
        <v>24.870000999999998</v>
      </c>
      <c r="F6487" s="3">
        <v>20.906991999999999</v>
      </c>
      <c r="G6487">
        <v>46766700</v>
      </c>
      <c r="H6487" s="3" t="str">
        <f>TEXT(MCFT[[#This Row],[Date]],"dddd")</f>
        <v>Monday</v>
      </c>
      <c r="I6487" s="3">
        <f>MCFT[[#This Row],[Open]]-MCFT[[#This Row],[Close]]</f>
        <v>7.0000000000000284E-2</v>
      </c>
      <c r="J6487" s="3">
        <f>INDEX(AAPL!$J:$J,MATCH(A:A,AAPL!$A:$A,0),1)</f>
        <v>-0.53857400000000411</v>
      </c>
      <c r="K6487" s="3" t="str">
        <f>IF(MCFT[[#This Row],[Day Change]]&gt;0,"UP","DOWN")</f>
        <v>UP</v>
      </c>
      <c r="L6487" s="9">
        <f>_xlfn.RANK.EQ(MCFT[[#This Row],[Date]],A:A,1)</f>
        <v>6486</v>
      </c>
      <c r="M6487" s="10">
        <f>_xlfn.RANK.AVG(MCFT[[#This Row],[Same change on date for AAPL]],AAPL,1)</f>
        <v>674</v>
      </c>
      <c r="N6487" s="2">
        <f>MCFT[[#This Row],[Close]]/MCFT[[#This Row],[Open]]</f>
        <v>0.99719326394573915</v>
      </c>
    </row>
    <row r="6488" spans="1:14" x14ac:dyDescent="0.25">
      <c r="A6488" s="1">
        <v>40876</v>
      </c>
      <c r="B6488" s="3">
        <v>24.82</v>
      </c>
      <c r="C6488" s="3">
        <v>25.040001</v>
      </c>
      <c r="D6488" s="3">
        <v>24.75</v>
      </c>
      <c r="E6488" s="3">
        <v>24.84</v>
      </c>
      <c r="F6488" s="3">
        <v>20.881768999999998</v>
      </c>
      <c r="G6488">
        <v>40917100</v>
      </c>
      <c r="H6488" s="3" t="str">
        <f>TEXT(MCFT[[#This Row],[Date]],"dddd")</f>
        <v>Tuesday</v>
      </c>
      <c r="I6488" s="3">
        <f>MCFT[[#This Row],[Open]]-MCFT[[#This Row],[Close]]</f>
        <v>-1.9999999999999574E-2</v>
      </c>
      <c r="J6488" s="3">
        <f>INDEX(AAPL!$J:$J,MATCH(A:A,AAPL!$A:$A,0),1)</f>
        <v>0.37714400000000126</v>
      </c>
      <c r="K6488" s="3" t="str">
        <f>IF(MCFT[[#This Row],[Day Change]]&gt;0,"UP","DOWN")</f>
        <v>DOWN</v>
      </c>
      <c r="L6488" s="9">
        <f>_xlfn.RANK.EQ(MCFT[[#This Row],[Date]],A:A,1)</f>
        <v>6487</v>
      </c>
      <c r="M6488" s="10">
        <f>_xlfn.RANK.AVG(MCFT[[#This Row],[Same change on date for AAPL]],AAPL,1)</f>
        <v>7362</v>
      </c>
      <c r="N6488" s="2">
        <f>MCFT[[#This Row],[Close]]/MCFT[[#This Row],[Open]]</f>
        <v>1.0008058017727639</v>
      </c>
    </row>
    <row r="6489" spans="1:14" x14ac:dyDescent="0.25">
      <c r="A6489" s="1">
        <v>40877</v>
      </c>
      <c r="B6489" s="3">
        <v>25.370000999999998</v>
      </c>
      <c r="C6489" s="3">
        <v>25.59</v>
      </c>
      <c r="D6489" s="3">
        <v>25.139999</v>
      </c>
      <c r="E6489" s="3">
        <v>25.58</v>
      </c>
      <c r="F6489" s="3">
        <v>21.503851000000001</v>
      </c>
      <c r="G6489">
        <v>81350900</v>
      </c>
      <c r="H6489" s="3" t="str">
        <f>TEXT(MCFT[[#This Row],[Date]],"dddd")</f>
        <v>Wednesday</v>
      </c>
      <c r="I6489" s="3">
        <f>MCFT[[#This Row],[Open]]-MCFT[[#This Row],[Close]]</f>
        <v>-0.20999899999999982</v>
      </c>
      <c r="J6489" s="3">
        <f>INDEX(AAPL!$J:$J,MATCH(A:A,AAPL!$A:$A,0),1)</f>
        <v>-0.12999699999999592</v>
      </c>
      <c r="K6489" s="3" t="str">
        <f>IF(MCFT[[#This Row],[Day Change]]&gt;0,"UP","DOWN")</f>
        <v>DOWN</v>
      </c>
      <c r="L6489" s="9">
        <f>_xlfn.RANK.EQ(MCFT[[#This Row],[Date]],A:A,1)</f>
        <v>6488</v>
      </c>
      <c r="M6489" s="10">
        <f>_xlfn.RANK.AVG(MCFT[[#This Row],[Same change on date for AAPL]],AAPL,1)</f>
        <v>1415</v>
      </c>
      <c r="N6489" s="2">
        <f>MCFT[[#This Row],[Close]]/MCFT[[#This Row],[Open]]</f>
        <v>1.0082774533591858</v>
      </c>
    </row>
    <row r="6490" spans="1:14" x14ac:dyDescent="0.25">
      <c r="A6490" s="1">
        <v>40878</v>
      </c>
      <c r="B6490" s="3">
        <v>25.559999000000001</v>
      </c>
      <c r="C6490" s="3">
        <v>25.629999000000002</v>
      </c>
      <c r="D6490" s="3">
        <v>25.200001</v>
      </c>
      <c r="E6490" s="3">
        <v>25.280000999999999</v>
      </c>
      <c r="F6490" s="3">
        <v>21.251657000000002</v>
      </c>
      <c r="G6490">
        <v>48545400</v>
      </c>
      <c r="H6490" s="3" t="str">
        <f>TEXT(MCFT[[#This Row],[Date]],"dddd")</f>
        <v>Thursday</v>
      </c>
      <c r="I6490" s="3">
        <f>MCFT[[#This Row],[Open]]-MCFT[[#This Row],[Close]]</f>
        <v>0.27999800000000263</v>
      </c>
      <c r="J6490" s="3">
        <f>INDEX(AAPL!$J:$J,MATCH(A:A,AAPL!$A:$A,0),1)</f>
        <v>-0.77000000000000313</v>
      </c>
      <c r="K6490" s="3" t="str">
        <f>IF(MCFT[[#This Row],[Day Change]]&gt;0,"UP","DOWN")</f>
        <v>UP</v>
      </c>
      <c r="L6490" s="9">
        <f>_xlfn.RANK.EQ(MCFT[[#This Row],[Date]],A:A,1)</f>
        <v>6489</v>
      </c>
      <c r="M6490" s="10">
        <f>_xlfn.RANK.AVG(MCFT[[#This Row],[Same change on date for AAPL]],AAPL,1)</f>
        <v>485</v>
      </c>
      <c r="N6490" s="2">
        <f>MCFT[[#This Row],[Close]]/MCFT[[#This Row],[Open]]</f>
        <v>0.98904546123026049</v>
      </c>
    </row>
    <row r="6491" spans="1:14" x14ac:dyDescent="0.25">
      <c r="A6491" s="1">
        <v>40879</v>
      </c>
      <c r="B6491" s="3">
        <v>25.59</v>
      </c>
      <c r="C6491" s="3">
        <v>25.620000999999998</v>
      </c>
      <c r="D6491" s="3">
        <v>25.16</v>
      </c>
      <c r="E6491" s="3">
        <v>25.219999000000001</v>
      </c>
      <c r="F6491" s="3">
        <v>21.201225000000001</v>
      </c>
      <c r="G6491">
        <v>52293800</v>
      </c>
      <c r="H6491" s="3" t="str">
        <f>TEXT(MCFT[[#This Row],[Date]],"dddd")</f>
        <v>Friday</v>
      </c>
      <c r="I6491" s="3">
        <f>MCFT[[#This Row],[Open]]-MCFT[[#This Row],[Close]]</f>
        <v>0.37000099999999847</v>
      </c>
      <c r="J6491" s="3">
        <f>INDEX(AAPL!$J:$J,MATCH(A:A,AAPL!$A:$A,0),1)</f>
        <v>1.8569999999996867E-2</v>
      </c>
      <c r="K6491" s="3" t="str">
        <f>IF(MCFT[[#This Row],[Day Change]]&gt;0,"UP","DOWN")</f>
        <v>UP</v>
      </c>
      <c r="L6491" s="9">
        <f>_xlfn.RANK.EQ(MCFT[[#This Row],[Date]],A:A,1)</f>
        <v>6490</v>
      </c>
      <c r="M6491" s="10">
        <f>_xlfn.RANK.AVG(MCFT[[#This Row],[Same change on date for AAPL]],AAPL,1)</f>
        <v>5365.5</v>
      </c>
      <c r="N6491" s="2">
        <f>MCFT[[#This Row],[Close]]/MCFT[[#This Row],[Open]]</f>
        <v>0.98554118796404855</v>
      </c>
    </row>
    <row r="6492" spans="1:14" x14ac:dyDescent="0.25">
      <c r="A6492" s="1">
        <v>40882</v>
      </c>
      <c r="B6492" s="3">
        <v>25.780000999999999</v>
      </c>
      <c r="C6492" s="3">
        <v>25.799999</v>
      </c>
      <c r="D6492" s="3">
        <v>25.5</v>
      </c>
      <c r="E6492" s="3">
        <v>25.700001</v>
      </c>
      <c r="F6492" s="3">
        <v>21.604731000000001</v>
      </c>
      <c r="G6492">
        <v>56818400</v>
      </c>
      <c r="H6492" s="3" t="str">
        <f>TEXT(MCFT[[#This Row],[Date]],"dddd")</f>
        <v>Monday</v>
      </c>
      <c r="I6492" s="3">
        <f>MCFT[[#This Row],[Open]]-MCFT[[#This Row],[Close]]</f>
        <v>7.9999999999998295E-2</v>
      </c>
      <c r="J6492" s="3">
        <f>INDEX(AAPL!$J:$J,MATCH(A:A,AAPL!$A:$A,0),1)</f>
        <v>6.8569000000003655E-2</v>
      </c>
      <c r="K6492" s="3" t="str">
        <f>IF(MCFT[[#This Row],[Day Change]]&gt;0,"UP","DOWN")</f>
        <v>UP</v>
      </c>
      <c r="L6492" s="9">
        <f>_xlfn.RANK.EQ(MCFT[[#This Row],[Date]],A:A,1)</f>
        <v>6491</v>
      </c>
      <c r="M6492" s="10">
        <f>_xlfn.RANK.AVG(MCFT[[#This Row],[Same change on date for AAPL]],AAPL,1)</f>
        <v>6504</v>
      </c>
      <c r="N6492" s="2">
        <f>MCFT[[#This Row],[Close]]/MCFT[[#This Row],[Open]]</f>
        <v>0.99689681936009245</v>
      </c>
    </row>
    <row r="6493" spans="1:14" x14ac:dyDescent="0.25">
      <c r="A6493" s="1">
        <v>40883</v>
      </c>
      <c r="B6493" s="3">
        <v>25.809999000000001</v>
      </c>
      <c r="C6493" s="3">
        <v>25.870000999999998</v>
      </c>
      <c r="D6493" s="3">
        <v>25.610001</v>
      </c>
      <c r="E6493" s="3">
        <v>25.66</v>
      </c>
      <c r="F6493" s="3">
        <v>21.571102</v>
      </c>
      <c r="G6493">
        <v>46175300</v>
      </c>
      <c r="H6493" s="3" t="str">
        <f>TEXT(MCFT[[#This Row],[Date]],"dddd")</f>
        <v>Tuesday</v>
      </c>
      <c r="I6493" s="3">
        <f>MCFT[[#This Row],[Open]]-MCFT[[#This Row],[Close]]</f>
        <v>0.1499990000000011</v>
      </c>
      <c r="J6493" s="3">
        <f>INDEX(AAPL!$J:$J,MATCH(A:A,AAPL!$A:$A,0),1)</f>
        <v>0.2228589999999997</v>
      </c>
      <c r="K6493" s="3" t="str">
        <f>IF(MCFT[[#This Row],[Day Change]]&gt;0,"UP","DOWN")</f>
        <v>UP</v>
      </c>
      <c r="L6493" s="9">
        <f>_xlfn.RANK.EQ(MCFT[[#This Row],[Date]],A:A,1)</f>
        <v>6492</v>
      </c>
      <c r="M6493" s="10">
        <f>_xlfn.RANK.AVG(MCFT[[#This Row],[Same change on date for AAPL]],AAPL,1)</f>
        <v>7101</v>
      </c>
      <c r="N6493" s="2">
        <f>MCFT[[#This Row],[Close]]/MCFT[[#This Row],[Open]]</f>
        <v>0.99418833762837411</v>
      </c>
    </row>
    <row r="6494" spans="1:14" x14ac:dyDescent="0.25">
      <c r="A6494" s="1">
        <v>40884</v>
      </c>
      <c r="B6494" s="3">
        <v>25.67</v>
      </c>
      <c r="C6494" s="3">
        <v>25.76</v>
      </c>
      <c r="D6494" s="3">
        <v>25.34</v>
      </c>
      <c r="E6494" s="3">
        <v>25.6</v>
      </c>
      <c r="F6494" s="3">
        <v>21.520665999999999</v>
      </c>
      <c r="G6494">
        <v>62667000</v>
      </c>
      <c r="H6494" s="3" t="str">
        <f>TEXT(MCFT[[#This Row],[Date]],"dddd")</f>
        <v>Wednesday</v>
      </c>
      <c r="I6494" s="3">
        <f>MCFT[[#This Row],[Open]]-MCFT[[#This Row],[Close]]</f>
        <v>7.0000000000000284E-2</v>
      </c>
      <c r="J6494" s="3">
        <f>INDEX(AAPL!$J:$J,MATCH(A:A,AAPL!$A:$A,0),1)</f>
        <v>0.11999899999999997</v>
      </c>
      <c r="K6494" s="3" t="str">
        <f>IF(MCFT[[#This Row],[Day Change]]&gt;0,"UP","DOWN")</f>
        <v>UP</v>
      </c>
      <c r="L6494" s="9">
        <f>_xlfn.RANK.EQ(MCFT[[#This Row],[Date]],A:A,1)</f>
        <v>6493</v>
      </c>
      <c r="M6494" s="10">
        <f>_xlfn.RANK.AVG(MCFT[[#This Row],[Same change on date for AAPL]],AAPL,1)</f>
        <v>6784.5</v>
      </c>
      <c r="N6494" s="2">
        <f>MCFT[[#This Row],[Close]]/MCFT[[#This Row],[Open]]</f>
        <v>0.99727308141799764</v>
      </c>
    </row>
    <row r="6495" spans="1:14" x14ac:dyDescent="0.25">
      <c r="A6495" s="1">
        <v>40885</v>
      </c>
      <c r="B6495" s="3">
        <v>25.48</v>
      </c>
      <c r="C6495" s="3">
        <v>25.719999000000001</v>
      </c>
      <c r="D6495" s="3">
        <v>25.370000999999998</v>
      </c>
      <c r="E6495" s="3">
        <v>25.4</v>
      </c>
      <c r="F6495" s="3">
        <v>21.352535</v>
      </c>
      <c r="G6495">
        <v>60522200</v>
      </c>
      <c r="H6495" s="3" t="str">
        <f>TEXT(MCFT[[#This Row],[Date]],"dddd")</f>
        <v>Thursday</v>
      </c>
      <c r="I6495" s="3">
        <f>MCFT[[#This Row],[Open]]-MCFT[[#This Row],[Close]]</f>
        <v>8.0000000000001847E-2</v>
      </c>
      <c r="J6495" s="3">
        <f>INDEX(AAPL!$J:$J,MATCH(A:A,AAPL!$A:$A,0),1)</f>
        <v>0.11285800000000279</v>
      </c>
      <c r="K6495" s="3" t="str">
        <f>IF(MCFT[[#This Row],[Day Change]]&gt;0,"UP","DOWN")</f>
        <v>UP</v>
      </c>
      <c r="L6495" s="9">
        <f>_xlfn.RANK.EQ(MCFT[[#This Row],[Date]],A:A,1)</f>
        <v>6494</v>
      </c>
      <c r="M6495" s="10">
        <f>_xlfn.RANK.AVG(MCFT[[#This Row],[Same change on date for AAPL]],AAPL,1)</f>
        <v>6764</v>
      </c>
      <c r="N6495" s="2">
        <f>MCFT[[#This Row],[Close]]/MCFT[[#This Row],[Open]]</f>
        <v>0.99686028257456827</v>
      </c>
    </row>
    <row r="6496" spans="1:14" x14ac:dyDescent="0.25">
      <c r="A6496" s="1">
        <v>40886</v>
      </c>
      <c r="B6496" s="3">
        <v>25.52</v>
      </c>
      <c r="C6496" s="3">
        <v>25.870000999999998</v>
      </c>
      <c r="D6496" s="3">
        <v>25.5</v>
      </c>
      <c r="E6496" s="3">
        <v>25.700001</v>
      </c>
      <c r="F6496" s="3">
        <v>21.604731000000001</v>
      </c>
      <c r="G6496">
        <v>53788500</v>
      </c>
      <c r="H6496" s="3" t="str">
        <f>TEXT(MCFT[[#This Row],[Date]],"dddd")</f>
        <v>Friday</v>
      </c>
      <c r="I6496" s="3">
        <f>MCFT[[#This Row],[Open]]-MCFT[[#This Row],[Close]]</f>
        <v>-0.18000100000000074</v>
      </c>
      <c r="J6496" s="3">
        <f>INDEX(AAPL!$J:$J,MATCH(A:A,AAPL!$A:$A,0),1)</f>
        <v>-0.11000100000000401</v>
      </c>
      <c r="K6496" s="3" t="str">
        <f>IF(MCFT[[#This Row],[Day Change]]&gt;0,"UP","DOWN")</f>
        <v>DOWN</v>
      </c>
      <c r="L6496" s="9">
        <f>_xlfn.RANK.EQ(MCFT[[#This Row],[Date]],A:A,1)</f>
        <v>6495</v>
      </c>
      <c r="M6496" s="10">
        <f>_xlfn.RANK.AVG(MCFT[[#This Row],[Same change on date for AAPL]],AAPL,1)</f>
        <v>1491</v>
      </c>
      <c r="N6496" s="2">
        <f>MCFT[[#This Row],[Close]]/MCFT[[#This Row],[Open]]</f>
        <v>1.0070533307210032</v>
      </c>
    </row>
    <row r="6497" spans="1:14" x14ac:dyDescent="0.25">
      <c r="A6497" s="1">
        <v>40889</v>
      </c>
      <c r="B6497" s="3">
        <v>25.41</v>
      </c>
      <c r="C6497" s="3">
        <v>25.57</v>
      </c>
      <c r="D6497" s="3">
        <v>25.290001</v>
      </c>
      <c r="E6497" s="3">
        <v>25.51</v>
      </c>
      <c r="F6497" s="3">
        <v>21.445008999999999</v>
      </c>
      <c r="G6497">
        <v>38945900</v>
      </c>
      <c r="H6497" s="3" t="str">
        <f>TEXT(MCFT[[#This Row],[Date]],"dddd")</f>
        <v>Monday</v>
      </c>
      <c r="I6497" s="3">
        <f>MCFT[[#This Row],[Open]]-MCFT[[#This Row],[Close]]</f>
        <v>-0.10000000000000142</v>
      </c>
      <c r="J6497" s="3">
        <f>INDEX(AAPL!$J:$J,MATCH(A:A,AAPL!$A:$A,0),1)</f>
        <v>-2.2857000000001904E-2</v>
      </c>
      <c r="K6497" s="3" t="str">
        <f>IF(MCFT[[#This Row],[Day Change]]&gt;0,"UP","DOWN")</f>
        <v>DOWN</v>
      </c>
      <c r="L6497" s="9">
        <f>_xlfn.RANK.EQ(MCFT[[#This Row],[Date]],A:A,1)</f>
        <v>6496</v>
      </c>
      <c r="M6497" s="10">
        <f>_xlfn.RANK.AVG(MCFT[[#This Row],[Same change on date for AAPL]],AAPL,1)</f>
        <v>2733</v>
      </c>
      <c r="N6497" s="2">
        <f>MCFT[[#This Row],[Close]]/MCFT[[#This Row],[Open]]</f>
        <v>1.003935458480913</v>
      </c>
    </row>
    <row r="6498" spans="1:14" x14ac:dyDescent="0.25">
      <c r="A6498" s="1">
        <v>40890</v>
      </c>
      <c r="B6498" s="3">
        <v>25.75</v>
      </c>
      <c r="C6498" s="3">
        <v>26.1</v>
      </c>
      <c r="D6498" s="3">
        <v>25.65</v>
      </c>
      <c r="E6498" s="3">
        <v>25.76</v>
      </c>
      <c r="F6498" s="3">
        <v>21.655172</v>
      </c>
      <c r="G6498">
        <v>54581100</v>
      </c>
      <c r="H6498" s="3" t="str">
        <f>TEXT(MCFT[[#This Row],[Date]],"dddd")</f>
        <v>Tuesday</v>
      </c>
      <c r="I6498" s="3">
        <f>MCFT[[#This Row],[Open]]-MCFT[[#This Row],[Close]]</f>
        <v>-1.0000000000001563E-2</v>
      </c>
      <c r="J6498" s="3">
        <f>INDEX(AAPL!$J:$J,MATCH(A:A,AAPL!$A:$A,0),1)</f>
        <v>0.59857199999999722</v>
      </c>
      <c r="K6498" s="3" t="str">
        <f>IF(MCFT[[#This Row],[Day Change]]&gt;0,"UP","DOWN")</f>
        <v>DOWN</v>
      </c>
      <c r="L6498" s="9">
        <f>_xlfn.RANK.EQ(MCFT[[#This Row],[Date]],A:A,1)</f>
        <v>6497</v>
      </c>
      <c r="M6498" s="10">
        <f>_xlfn.RANK.AVG(MCFT[[#This Row],[Same change on date for AAPL]],AAPL,1)</f>
        <v>7572</v>
      </c>
      <c r="N6498" s="2">
        <f>MCFT[[#This Row],[Close]]/MCFT[[#This Row],[Open]]</f>
        <v>1.0003883495145631</v>
      </c>
    </row>
    <row r="6499" spans="1:14" x14ac:dyDescent="0.25">
      <c r="A6499" s="1">
        <v>40891</v>
      </c>
      <c r="B6499" s="3">
        <v>25.719999000000001</v>
      </c>
      <c r="C6499" s="3">
        <v>25.860001</v>
      </c>
      <c r="D6499" s="3">
        <v>25.57</v>
      </c>
      <c r="E6499" s="3">
        <v>25.59</v>
      </c>
      <c r="F6499" s="3">
        <v>21.512262</v>
      </c>
      <c r="G6499">
        <v>47926400</v>
      </c>
      <c r="H6499" s="3" t="str">
        <f>TEXT(MCFT[[#This Row],[Date]],"dddd")</f>
        <v>Wednesday</v>
      </c>
      <c r="I6499" s="3">
        <f>MCFT[[#This Row],[Open]]-MCFT[[#This Row],[Close]]</f>
        <v>0.12999900000000153</v>
      </c>
      <c r="J6499" s="3">
        <f>INDEX(AAPL!$J:$J,MATCH(A:A,AAPL!$A:$A,0),1)</f>
        <v>0.92999999999999972</v>
      </c>
      <c r="K6499" s="3" t="str">
        <f>IF(MCFT[[#This Row],[Day Change]]&gt;0,"UP","DOWN")</f>
        <v>UP</v>
      </c>
      <c r="L6499" s="9">
        <f>_xlfn.RANK.EQ(MCFT[[#This Row],[Date]],A:A,1)</f>
        <v>6498</v>
      </c>
      <c r="M6499" s="10">
        <f>_xlfn.RANK.AVG(MCFT[[#This Row],[Same change on date for AAPL]],AAPL,1)</f>
        <v>7809</v>
      </c>
      <c r="N6499" s="2">
        <f>MCFT[[#This Row],[Close]]/MCFT[[#This Row],[Open]]</f>
        <v>0.99494560633536566</v>
      </c>
    </row>
    <row r="6500" spans="1:14" x14ac:dyDescent="0.25">
      <c r="A6500" s="1">
        <v>40892</v>
      </c>
      <c r="B6500" s="3">
        <v>25.719999000000001</v>
      </c>
      <c r="C6500" s="3">
        <v>25.879999000000002</v>
      </c>
      <c r="D6500" s="3">
        <v>25.540001</v>
      </c>
      <c r="E6500" s="3">
        <v>25.559999000000001</v>
      </c>
      <c r="F6500" s="3">
        <v>21.487041000000001</v>
      </c>
      <c r="G6500">
        <v>46213900</v>
      </c>
      <c r="H6500" s="3" t="str">
        <f>TEXT(MCFT[[#This Row],[Date]],"dddd")</f>
        <v>Thursday</v>
      </c>
      <c r="I6500" s="3">
        <f>MCFT[[#This Row],[Open]]-MCFT[[#This Row],[Close]]</f>
        <v>0.16000000000000014</v>
      </c>
      <c r="J6500" s="3">
        <f>INDEX(AAPL!$J:$J,MATCH(A:A,AAPL!$A:$A,0),1)</f>
        <v>0.62714400000000126</v>
      </c>
      <c r="K6500" s="3" t="str">
        <f>IF(MCFT[[#This Row],[Day Change]]&gt;0,"UP","DOWN")</f>
        <v>UP</v>
      </c>
      <c r="L6500" s="9">
        <f>_xlfn.RANK.EQ(MCFT[[#This Row],[Date]],A:A,1)</f>
        <v>6499</v>
      </c>
      <c r="M6500" s="10">
        <f>_xlfn.RANK.AVG(MCFT[[#This Row],[Same change on date for AAPL]],AAPL,1)</f>
        <v>7608.5</v>
      </c>
      <c r="N6500" s="2">
        <f>MCFT[[#This Row],[Close]]/MCFT[[#This Row],[Open]]</f>
        <v>0.99377915994475741</v>
      </c>
    </row>
    <row r="6501" spans="1:14" x14ac:dyDescent="0.25">
      <c r="A6501" s="1">
        <v>40893</v>
      </c>
      <c r="B6501" s="3">
        <v>25.67</v>
      </c>
      <c r="C6501" s="3">
        <v>26.17</v>
      </c>
      <c r="D6501" s="3">
        <v>25.629999000000002</v>
      </c>
      <c r="E6501" s="3">
        <v>26</v>
      </c>
      <c r="F6501" s="3">
        <v>21.856923999999999</v>
      </c>
      <c r="G6501">
        <v>101408100</v>
      </c>
      <c r="H6501" s="3" t="str">
        <f>TEXT(MCFT[[#This Row],[Date]],"dddd")</f>
        <v>Friday</v>
      </c>
      <c r="I6501" s="3">
        <f>MCFT[[#This Row],[Open]]-MCFT[[#This Row],[Close]]</f>
        <v>-0.32999999999999829</v>
      </c>
      <c r="J6501" s="3">
        <f>INDEX(AAPL!$J:$J,MATCH(A:A,AAPL!$A:$A,0),1)</f>
        <v>-9.4284000000001811E-2</v>
      </c>
      <c r="K6501" s="3" t="str">
        <f>IF(MCFT[[#This Row],[Day Change]]&gt;0,"UP","DOWN")</f>
        <v>DOWN</v>
      </c>
      <c r="L6501" s="9">
        <f>_xlfn.RANK.EQ(MCFT[[#This Row],[Date]],A:A,1)</f>
        <v>6500</v>
      </c>
      <c r="M6501" s="10">
        <f>_xlfn.RANK.AVG(MCFT[[#This Row],[Same change on date for AAPL]],AAPL,1)</f>
        <v>1569</v>
      </c>
      <c r="N6501" s="2">
        <f>MCFT[[#This Row],[Close]]/MCFT[[#This Row],[Open]]</f>
        <v>1.0128554733151538</v>
      </c>
    </row>
    <row r="6502" spans="1:14" x14ac:dyDescent="0.25">
      <c r="A6502" s="1">
        <v>40896</v>
      </c>
      <c r="B6502" s="3">
        <v>26.02</v>
      </c>
      <c r="C6502" s="3">
        <v>26.120000999999998</v>
      </c>
      <c r="D6502" s="3">
        <v>25.459999</v>
      </c>
      <c r="E6502" s="3">
        <v>25.530000999999999</v>
      </c>
      <c r="F6502" s="3">
        <v>21.461818999999998</v>
      </c>
      <c r="G6502">
        <v>52258300</v>
      </c>
      <c r="H6502" s="3" t="str">
        <f>TEXT(MCFT[[#This Row],[Date]],"dddd")</f>
        <v>Monday</v>
      </c>
      <c r="I6502" s="3">
        <f>MCFT[[#This Row],[Open]]-MCFT[[#This Row],[Close]]</f>
        <v>0.48999900000000096</v>
      </c>
      <c r="J6502" s="3">
        <f>INDEX(AAPL!$J:$J,MATCH(A:A,AAPL!$A:$A,0),1)</f>
        <v>3.7143999999997845E-2</v>
      </c>
      <c r="K6502" s="3" t="str">
        <f>IF(MCFT[[#This Row],[Day Change]]&gt;0,"UP","DOWN")</f>
        <v>UP</v>
      </c>
      <c r="L6502" s="9">
        <f>_xlfn.RANK.EQ(MCFT[[#This Row],[Date]],A:A,1)</f>
        <v>6501</v>
      </c>
      <c r="M6502" s="10">
        <f>_xlfn.RANK.AVG(MCFT[[#This Row],[Same change on date for AAPL]],AAPL,1)</f>
        <v>6046</v>
      </c>
      <c r="N6502" s="2">
        <f>MCFT[[#This Row],[Close]]/MCFT[[#This Row],[Open]]</f>
        <v>0.98116837048424288</v>
      </c>
    </row>
    <row r="6503" spans="1:14" x14ac:dyDescent="0.25">
      <c r="A6503" s="1">
        <v>40897</v>
      </c>
      <c r="B6503" s="3">
        <v>25.860001</v>
      </c>
      <c r="C6503" s="3">
        <v>26.1</v>
      </c>
      <c r="D6503" s="3">
        <v>25.809999000000001</v>
      </c>
      <c r="E6503" s="3">
        <v>26.030000999999999</v>
      </c>
      <c r="F6503" s="3">
        <v>21.882151</v>
      </c>
      <c r="G6503">
        <v>60767600</v>
      </c>
      <c r="H6503" s="3" t="str">
        <f>TEXT(MCFT[[#This Row],[Date]],"dddd")</f>
        <v>Tuesday</v>
      </c>
      <c r="I6503" s="3">
        <f>MCFT[[#This Row],[Open]]-MCFT[[#This Row],[Close]]</f>
        <v>-0.16999999999999815</v>
      </c>
      <c r="J6503" s="3">
        <f>INDEX(AAPL!$J:$J,MATCH(A:A,AAPL!$A:$A,0),1)</f>
        <v>-1.1699979999999996</v>
      </c>
      <c r="K6503" s="3" t="str">
        <f>IF(MCFT[[#This Row],[Day Change]]&gt;0,"UP","DOWN")</f>
        <v>DOWN</v>
      </c>
      <c r="L6503" s="9">
        <f>_xlfn.RANK.EQ(MCFT[[#This Row],[Date]],A:A,1)</f>
        <v>6502</v>
      </c>
      <c r="M6503" s="10">
        <f>_xlfn.RANK.AVG(MCFT[[#This Row],[Same change on date for AAPL]],AAPL,1)</f>
        <v>269</v>
      </c>
      <c r="N6503" s="2">
        <f>MCFT[[#This Row],[Close]]/MCFT[[#This Row],[Open]]</f>
        <v>1.006573858987863</v>
      </c>
    </row>
    <row r="6504" spans="1:14" x14ac:dyDescent="0.25">
      <c r="A6504" s="1">
        <v>40898</v>
      </c>
      <c r="B6504" s="3">
        <v>26.01</v>
      </c>
      <c r="C6504" s="3">
        <v>26.190000999999999</v>
      </c>
      <c r="D6504" s="3">
        <v>25.440000999999999</v>
      </c>
      <c r="E6504" s="3">
        <v>25.76</v>
      </c>
      <c r="F6504" s="3">
        <v>21.655172</v>
      </c>
      <c r="G6504">
        <v>64132500</v>
      </c>
      <c r="H6504" s="3" t="str">
        <f>TEXT(MCFT[[#This Row],[Date]],"dddd")</f>
        <v>Wednesday</v>
      </c>
      <c r="I6504" s="3">
        <f>MCFT[[#This Row],[Open]]-MCFT[[#This Row],[Close]]</f>
        <v>0.25</v>
      </c>
      <c r="J6504" s="3">
        <f>INDEX(AAPL!$J:$J,MATCH(A:A,AAPL!$A:$A,0),1)</f>
        <v>3.4283000000002062E-2</v>
      </c>
      <c r="K6504" s="3" t="str">
        <f>IF(MCFT[[#This Row],[Day Change]]&gt;0,"UP","DOWN")</f>
        <v>UP</v>
      </c>
      <c r="L6504" s="9">
        <f>_xlfn.RANK.EQ(MCFT[[#This Row],[Date]],A:A,1)</f>
        <v>6503</v>
      </c>
      <c r="M6504" s="10">
        <f>_xlfn.RANK.AVG(MCFT[[#This Row],[Same change on date for AAPL]],AAPL,1)</f>
        <v>5886</v>
      </c>
      <c r="N6504" s="2">
        <f>MCFT[[#This Row],[Close]]/MCFT[[#This Row],[Open]]</f>
        <v>0.99038831218762013</v>
      </c>
    </row>
    <row r="6505" spans="1:14" x14ac:dyDescent="0.25">
      <c r="A6505" s="1">
        <v>40899</v>
      </c>
      <c r="B6505" s="3">
        <v>25.82</v>
      </c>
      <c r="C6505" s="3">
        <v>25.860001</v>
      </c>
      <c r="D6505" s="3">
        <v>25.48</v>
      </c>
      <c r="E6505" s="3">
        <v>25.809999000000001</v>
      </c>
      <c r="F6505" s="3">
        <v>21.697206000000001</v>
      </c>
      <c r="G6505">
        <v>35794100</v>
      </c>
      <c r="H6505" s="3" t="str">
        <f>TEXT(MCFT[[#This Row],[Date]],"dddd")</f>
        <v>Thursday</v>
      </c>
      <c r="I6505" s="3">
        <f>MCFT[[#This Row],[Open]]-MCFT[[#This Row],[Close]]</f>
        <v>1.0000999999999038E-2</v>
      </c>
      <c r="J6505" s="3">
        <f>INDEX(AAPL!$J:$J,MATCH(A:A,AAPL!$A:$A,0),1)</f>
        <v>-0.22142800000000307</v>
      </c>
      <c r="K6505" s="3" t="str">
        <f>IF(MCFT[[#This Row],[Day Change]]&gt;0,"UP","DOWN")</f>
        <v>UP</v>
      </c>
      <c r="L6505" s="9">
        <f>_xlfn.RANK.EQ(MCFT[[#This Row],[Date]],A:A,1)</f>
        <v>6504</v>
      </c>
      <c r="M6505" s="10">
        <f>_xlfn.RANK.AVG(MCFT[[#This Row],[Same change on date for AAPL]],AAPL,1)</f>
        <v>1148</v>
      </c>
      <c r="N6505" s="2">
        <f>MCFT[[#This Row],[Close]]/MCFT[[#This Row],[Open]]</f>
        <v>0.99961266460108444</v>
      </c>
    </row>
    <row r="6506" spans="1:14" x14ac:dyDescent="0.25">
      <c r="A6506" s="1">
        <v>40900</v>
      </c>
      <c r="B6506" s="3">
        <v>25.91</v>
      </c>
      <c r="C6506" s="3">
        <v>26.040001</v>
      </c>
      <c r="D6506" s="3">
        <v>25.73</v>
      </c>
      <c r="E6506" s="3">
        <v>26.030000999999999</v>
      </c>
      <c r="F6506" s="3">
        <v>21.882151</v>
      </c>
      <c r="G6506">
        <v>23205800</v>
      </c>
      <c r="H6506" s="3" t="str">
        <f>TEXT(MCFT[[#This Row],[Date]],"dddd")</f>
        <v>Friday</v>
      </c>
      <c r="I6506" s="3">
        <f>MCFT[[#This Row],[Open]]-MCFT[[#This Row],[Close]]</f>
        <v>-0.12000099999999847</v>
      </c>
      <c r="J6506" s="3">
        <f>INDEX(AAPL!$J:$J,MATCH(A:A,AAPL!$A:$A,0),1)</f>
        <v>-0.52000000000000313</v>
      </c>
      <c r="K6506" s="3" t="str">
        <f>IF(MCFT[[#This Row],[Day Change]]&gt;0,"UP","DOWN")</f>
        <v>DOWN</v>
      </c>
      <c r="L6506" s="9">
        <f>_xlfn.RANK.EQ(MCFT[[#This Row],[Date]],A:A,1)</f>
        <v>6505</v>
      </c>
      <c r="M6506" s="10">
        <f>_xlfn.RANK.AVG(MCFT[[#This Row],[Same change on date for AAPL]],AAPL,1)</f>
        <v>695</v>
      </c>
      <c r="N6506" s="2">
        <f>MCFT[[#This Row],[Close]]/MCFT[[#This Row],[Open]]</f>
        <v>1.0046314550366653</v>
      </c>
    </row>
    <row r="6507" spans="1:14" x14ac:dyDescent="0.25">
      <c r="A6507" s="1">
        <v>40904</v>
      </c>
      <c r="B6507" s="3">
        <v>25.959999</v>
      </c>
      <c r="C6507" s="3">
        <v>26.139999</v>
      </c>
      <c r="D6507" s="3">
        <v>25.93</v>
      </c>
      <c r="E6507" s="3">
        <v>26.040001</v>
      </c>
      <c r="F6507" s="3">
        <v>21.890553000000001</v>
      </c>
      <c r="G6507">
        <v>21287200</v>
      </c>
      <c r="H6507" s="3" t="str">
        <f>TEXT(MCFT[[#This Row],[Date]],"dddd")</f>
        <v>Tuesday</v>
      </c>
      <c r="I6507" s="3">
        <f>MCFT[[#This Row],[Open]]-MCFT[[#This Row],[Close]]</f>
        <v>-8.0002000000000351E-2</v>
      </c>
      <c r="J6507" s="3">
        <f>INDEX(AAPL!$J:$J,MATCH(A:A,AAPL!$A:$A,0),1)</f>
        <v>-0.49000199999999694</v>
      </c>
      <c r="K6507" s="3" t="str">
        <f>IF(MCFT[[#This Row],[Day Change]]&gt;0,"UP","DOWN")</f>
        <v>DOWN</v>
      </c>
      <c r="L6507" s="9">
        <f>_xlfn.RANK.EQ(MCFT[[#This Row],[Date]],A:A,1)</f>
        <v>6506</v>
      </c>
      <c r="M6507" s="10">
        <f>_xlfn.RANK.AVG(MCFT[[#This Row],[Same change on date for AAPL]],AAPL,1)</f>
        <v>728</v>
      </c>
      <c r="N6507" s="2">
        <f>MCFT[[#This Row],[Close]]/MCFT[[#This Row],[Open]]</f>
        <v>1.0030817412589268</v>
      </c>
    </row>
    <row r="6508" spans="1:14" x14ac:dyDescent="0.25">
      <c r="A6508" s="1">
        <v>40905</v>
      </c>
      <c r="B6508" s="3">
        <v>26.110001</v>
      </c>
      <c r="C6508" s="3">
        <v>26.15</v>
      </c>
      <c r="D6508" s="3">
        <v>25.76</v>
      </c>
      <c r="E6508" s="3">
        <v>25.82</v>
      </c>
      <c r="F6508" s="3">
        <v>21.70561</v>
      </c>
      <c r="G6508">
        <v>29822500</v>
      </c>
      <c r="H6508" s="3" t="str">
        <f>TEXT(MCFT[[#This Row],[Date]],"dddd")</f>
        <v>Wednesday</v>
      </c>
      <c r="I6508" s="3">
        <f>MCFT[[#This Row],[Open]]-MCFT[[#This Row],[Close]]</f>
        <v>0.29000100000000018</v>
      </c>
      <c r="J6508" s="3">
        <f>INDEX(AAPL!$J:$J,MATCH(A:A,AAPL!$A:$A,0),1)</f>
        <v>0.60714399999999813</v>
      </c>
      <c r="K6508" s="3" t="str">
        <f>IF(MCFT[[#This Row],[Day Change]]&gt;0,"UP","DOWN")</f>
        <v>UP</v>
      </c>
      <c r="L6508" s="9">
        <f>_xlfn.RANK.EQ(MCFT[[#This Row],[Date]],A:A,1)</f>
        <v>6507</v>
      </c>
      <c r="M6508" s="10">
        <f>_xlfn.RANK.AVG(MCFT[[#This Row],[Same change on date for AAPL]],AAPL,1)</f>
        <v>7578</v>
      </c>
      <c r="N6508" s="2">
        <f>MCFT[[#This Row],[Close]]/MCFT[[#This Row],[Open]]</f>
        <v>0.98889310651500928</v>
      </c>
    </row>
    <row r="6509" spans="1:14" x14ac:dyDescent="0.25">
      <c r="A6509" s="1">
        <v>40906</v>
      </c>
      <c r="B6509" s="3">
        <v>25.950001</v>
      </c>
      <c r="C6509" s="3">
        <v>26.049999</v>
      </c>
      <c r="D6509" s="3">
        <v>25.860001</v>
      </c>
      <c r="E6509" s="3">
        <v>26.02</v>
      </c>
      <c r="F6509" s="3">
        <v>21.873735</v>
      </c>
      <c r="G6509">
        <v>22616900</v>
      </c>
      <c r="H6509" s="3" t="str">
        <f>TEXT(MCFT[[#This Row],[Date]],"dddd")</f>
        <v>Thursday</v>
      </c>
      <c r="I6509" s="3">
        <f>MCFT[[#This Row],[Open]]-MCFT[[#This Row],[Close]]</f>
        <v>-6.9998999999999256E-2</v>
      </c>
      <c r="J6509" s="3">
        <f>INDEX(AAPL!$J:$J,MATCH(A:A,AAPL!$A:$A,0),1)</f>
        <v>-0.2457160000000016</v>
      </c>
      <c r="K6509" s="3" t="str">
        <f>IF(MCFT[[#This Row],[Day Change]]&gt;0,"UP","DOWN")</f>
        <v>DOWN</v>
      </c>
      <c r="L6509" s="9">
        <f>_xlfn.RANK.EQ(MCFT[[#This Row],[Date]],A:A,1)</f>
        <v>6508</v>
      </c>
      <c r="M6509" s="10">
        <f>_xlfn.RANK.AVG(MCFT[[#This Row],[Same change on date for AAPL]],AAPL,1)</f>
        <v>1094</v>
      </c>
      <c r="N6509" s="2">
        <f>MCFT[[#This Row],[Close]]/MCFT[[#This Row],[Open]]</f>
        <v>1.0026974565434505</v>
      </c>
    </row>
    <row r="6510" spans="1:14" x14ac:dyDescent="0.25">
      <c r="A6510" s="1">
        <v>40907</v>
      </c>
      <c r="B6510" s="3">
        <v>26</v>
      </c>
      <c r="C6510" s="3">
        <v>26.120000999999998</v>
      </c>
      <c r="D6510" s="3">
        <v>25.91</v>
      </c>
      <c r="E6510" s="3">
        <v>25.959999</v>
      </c>
      <c r="F6510" s="3">
        <v>21.823295999999999</v>
      </c>
      <c r="G6510">
        <v>27395700</v>
      </c>
      <c r="H6510" s="3" t="str">
        <f>TEXT(MCFT[[#This Row],[Date]],"dddd")</f>
        <v>Friday</v>
      </c>
      <c r="I6510" s="3">
        <f>MCFT[[#This Row],[Open]]-MCFT[[#This Row],[Close]]</f>
        <v>4.0001000000000175E-2</v>
      </c>
      <c r="J6510" s="3">
        <f>INDEX(AAPL!$J:$J,MATCH(A:A,AAPL!$A:$A,0),1)</f>
        <v>-0.21285600000000215</v>
      </c>
      <c r="K6510" s="3" t="str">
        <f>IF(MCFT[[#This Row],[Day Change]]&gt;0,"UP","DOWN")</f>
        <v>UP</v>
      </c>
      <c r="L6510" s="9">
        <f>_xlfn.RANK.EQ(MCFT[[#This Row],[Date]],A:A,1)</f>
        <v>6509</v>
      </c>
      <c r="M6510" s="10">
        <f>_xlfn.RANK.AVG(MCFT[[#This Row],[Same change on date for AAPL]],AAPL,1)</f>
        <v>1172</v>
      </c>
      <c r="N6510" s="2">
        <f>MCFT[[#This Row],[Close]]/MCFT[[#This Row],[Open]]</f>
        <v>0.9984615</v>
      </c>
    </row>
    <row r="6511" spans="1:14" x14ac:dyDescent="0.25">
      <c r="A6511" s="1">
        <v>40911</v>
      </c>
      <c r="B6511" s="3">
        <v>26.549999</v>
      </c>
      <c r="C6511" s="3">
        <v>26.959999</v>
      </c>
      <c r="D6511" s="3">
        <v>26.389999</v>
      </c>
      <c r="E6511" s="3">
        <v>26.77</v>
      </c>
      <c r="F6511" s="3">
        <v>22.504228999999999</v>
      </c>
      <c r="G6511">
        <v>64731500</v>
      </c>
      <c r="H6511" s="3" t="str">
        <f>TEXT(MCFT[[#This Row],[Date]],"dddd")</f>
        <v>Tuesday</v>
      </c>
      <c r="I6511" s="3">
        <f>MCFT[[#This Row],[Open]]-MCFT[[#This Row],[Close]]</f>
        <v>-0.22000099999999989</v>
      </c>
      <c r="J6511" s="3">
        <f>INDEX(AAPL!$J:$J,MATCH(A:A,AAPL!$A:$A,0),1)</f>
        <v>-0.26142899999999969</v>
      </c>
      <c r="K6511" s="3" t="str">
        <f>IF(MCFT[[#This Row],[Day Change]]&gt;0,"UP","DOWN")</f>
        <v>DOWN</v>
      </c>
      <c r="L6511" s="9">
        <f>_xlfn.RANK.EQ(MCFT[[#This Row],[Date]],A:A,1)</f>
        <v>6510</v>
      </c>
      <c r="M6511" s="10">
        <f>_xlfn.RANK.AVG(MCFT[[#This Row],[Same change on date for AAPL]],AAPL,1)</f>
        <v>1057</v>
      </c>
      <c r="N6511" s="2">
        <f>MCFT[[#This Row],[Close]]/MCFT[[#This Row],[Open]]</f>
        <v>1.0082862903309338</v>
      </c>
    </row>
    <row r="6512" spans="1:14" x14ac:dyDescent="0.25">
      <c r="A6512" s="1">
        <v>40912</v>
      </c>
      <c r="B6512" s="3">
        <v>26.82</v>
      </c>
      <c r="C6512" s="3">
        <v>27.469999000000001</v>
      </c>
      <c r="D6512" s="3">
        <v>26.780000999999999</v>
      </c>
      <c r="E6512" s="3">
        <v>27.4</v>
      </c>
      <c r="F6512" s="3">
        <v>23.033840000000001</v>
      </c>
      <c r="G6512">
        <v>80516100</v>
      </c>
      <c r="H6512" s="3" t="str">
        <f>TEXT(MCFT[[#This Row],[Date]],"dddd")</f>
        <v>Wednesday</v>
      </c>
      <c r="I6512" s="3">
        <f>MCFT[[#This Row],[Open]]-MCFT[[#This Row],[Close]]</f>
        <v>-0.57999999999999829</v>
      </c>
      <c r="J6512" s="3">
        <f>INDEX(AAPL!$J:$J,MATCH(A:A,AAPL!$A:$A,0),1)</f>
        <v>-0.49142900000000367</v>
      </c>
      <c r="K6512" s="3" t="str">
        <f>IF(MCFT[[#This Row],[Day Change]]&gt;0,"UP","DOWN")</f>
        <v>DOWN</v>
      </c>
      <c r="L6512" s="9">
        <f>_xlfn.RANK.EQ(MCFT[[#This Row],[Date]],A:A,1)</f>
        <v>6511</v>
      </c>
      <c r="M6512" s="10">
        <f>_xlfn.RANK.AVG(MCFT[[#This Row],[Same change on date for AAPL]],AAPL,1)</f>
        <v>722</v>
      </c>
      <c r="N6512" s="2">
        <f>MCFT[[#This Row],[Close]]/MCFT[[#This Row],[Open]]</f>
        <v>1.0216256524981358</v>
      </c>
    </row>
    <row r="6513" spans="1:14" x14ac:dyDescent="0.25">
      <c r="A6513" s="1">
        <v>40913</v>
      </c>
      <c r="B6513" s="3">
        <v>27.379999000000002</v>
      </c>
      <c r="C6513" s="3">
        <v>27.73</v>
      </c>
      <c r="D6513" s="3">
        <v>27.290001</v>
      </c>
      <c r="E6513" s="3">
        <v>27.68</v>
      </c>
      <c r="F6513" s="3">
        <v>23.269221999999999</v>
      </c>
      <c r="G6513">
        <v>56081400</v>
      </c>
      <c r="H6513" s="3" t="str">
        <f>TEXT(MCFT[[#This Row],[Date]],"dddd")</f>
        <v>Thursday</v>
      </c>
      <c r="I6513" s="3">
        <f>MCFT[[#This Row],[Open]]-MCFT[[#This Row],[Close]]</f>
        <v>-0.30000099999999819</v>
      </c>
      <c r="J6513" s="3">
        <f>INDEX(AAPL!$J:$J,MATCH(A:A,AAPL!$A:$A,0),1)</f>
        <v>-0.43999900000000025</v>
      </c>
      <c r="K6513" s="3" t="str">
        <f>IF(MCFT[[#This Row],[Day Change]]&gt;0,"UP","DOWN")</f>
        <v>DOWN</v>
      </c>
      <c r="L6513" s="9">
        <f>_xlfn.RANK.EQ(MCFT[[#This Row],[Date]],A:A,1)</f>
        <v>6512</v>
      </c>
      <c r="M6513" s="10">
        <f>_xlfn.RANK.AVG(MCFT[[#This Row],[Same change on date for AAPL]],AAPL,1)</f>
        <v>781</v>
      </c>
      <c r="N6513" s="2">
        <f>MCFT[[#This Row],[Close]]/MCFT[[#This Row],[Open]]</f>
        <v>1.0109569397719846</v>
      </c>
    </row>
    <row r="6514" spans="1:14" x14ac:dyDescent="0.25">
      <c r="A6514" s="1">
        <v>40914</v>
      </c>
      <c r="B6514" s="3">
        <v>27.530000999999999</v>
      </c>
      <c r="C6514" s="3">
        <v>28.190000999999999</v>
      </c>
      <c r="D6514" s="3">
        <v>27.530000999999999</v>
      </c>
      <c r="E6514" s="3">
        <v>28.110001</v>
      </c>
      <c r="F6514" s="3">
        <v>23.630700999999998</v>
      </c>
      <c r="G6514">
        <v>99455500</v>
      </c>
      <c r="H6514" s="3" t="str">
        <f>TEXT(MCFT[[#This Row],[Date]],"dddd")</f>
        <v>Friday</v>
      </c>
      <c r="I6514" s="3">
        <f>MCFT[[#This Row],[Open]]-MCFT[[#This Row],[Close]]</f>
        <v>-0.58000000000000185</v>
      </c>
      <c r="J6514" s="3">
        <f>INDEX(AAPL!$J:$J,MATCH(A:A,AAPL!$A:$A,0),1)</f>
        <v>-0.37571300000000463</v>
      </c>
      <c r="K6514" s="3" t="str">
        <f>IF(MCFT[[#This Row],[Day Change]]&gt;0,"UP","DOWN")</f>
        <v>DOWN</v>
      </c>
      <c r="L6514" s="9">
        <f>_xlfn.RANK.EQ(MCFT[[#This Row],[Date]],A:A,1)</f>
        <v>6513</v>
      </c>
      <c r="M6514" s="10">
        <f>_xlfn.RANK.AVG(MCFT[[#This Row],[Same change on date for AAPL]],AAPL,1)</f>
        <v>869</v>
      </c>
      <c r="N6514" s="2">
        <f>MCFT[[#This Row],[Close]]/MCFT[[#This Row],[Open]]</f>
        <v>1.0210679251337478</v>
      </c>
    </row>
    <row r="6515" spans="1:14" x14ac:dyDescent="0.25">
      <c r="A6515" s="1">
        <v>40917</v>
      </c>
      <c r="B6515" s="3">
        <v>28.049999</v>
      </c>
      <c r="C6515" s="3">
        <v>28.1</v>
      </c>
      <c r="D6515" s="3">
        <v>27.719999000000001</v>
      </c>
      <c r="E6515" s="3">
        <v>27.74</v>
      </c>
      <c r="F6515" s="3">
        <v>23.319664</v>
      </c>
      <c r="G6515">
        <v>59706800</v>
      </c>
      <c r="H6515" s="3" t="str">
        <f>TEXT(MCFT[[#This Row],[Date]],"dddd")</f>
        <v>Monday</v>
      </c>
      <c r="I6515" s="3">
        <f>MCFT[[#This Row],[Open]]-MCFT[[#This Row],[Close]]</f>
        <v>0.30999900000000125</v>
      </c>
      <c r="J6515" s="3">
        <f>INDEX(AAPL!$J:$J,MATCH(A:A,AAPL!$A:$A,0),1)</f>
        <v>0.53856999999999999</v>
      </c>
      <c r="K6515" s="3" t="str">
        <f>IF(MCFT[[#This Row],[Day Change]]&gt;0,"UP","DOWN")</f>
        <v>UP</v>
      </c>
      <c r="L6515" s="9">
        <f>_xlfn.RANK.EQ(MCFT[[#This Row],[Date]],A:A,1)</f>
        <v>6514</v>
      </c>
      <c r="M6515" s="10">
        <f>_xlfn.RANK.AVG(MCFT[[#This Row],[Same change on date for AAPL]],AAPL,1)</f>
        <v>7533</v>
      </c>
      <c r="N6515" s="2">
        <f>MCFT[[#This Row],[Close]]/MCFT[[#This Row],[Open]]</f>
        <v>0.98894834185199076</v>
      </c>
    </row>
    <row r="6516" spans="1:14" x14ac:dyDescent="0.25">
      <c r="A6516" s="1">
        <v>40918</v>
      </c>
      <c r="B6516" s="3">
        <v>27.93</v>
      </c>
      <c r="C6516" s="3">
        <v>28.15</v>
      </c>
      <c r="D6516" s="3">
        <v>27.75</v>
      </c>
      <c r="E6516" s="3">
        <v>27.84</v>
      </c>
      <c r="F6516" s="3">
        <v>23.403725000000001</v>
      </c>
      <c r="G6516">
        <v>60014400</v>
      </c>
      <c r="H6516" s="3" t="str">
        <f>TEXT(MCFT[[#This Row],[Date]],"dddd")</f>
        <v>Tuesday</v>
      </c>
      <c r="I6516" s="3">
        <f>MCFT[[#This Row],[Open]]-MCFT[[#This Row],[Close]]</f>
        <v>8.9999999999999858E-2</v>
      </c>
      <c r="J6516" s="3">
        <f>INDEX(AAPL!$J:$J,MATCH(A:A,AAPL!$A:$A,0),1)</f>
        <v>0.38142799999999966</v>
      </c>
      <c r="K6516" s="3" t="str">
        <f>IF(MCFT[[#This Row],[Day Change]]&gt;0,"UP","DOWN")</f>
        <v>UP</v>
      </c>
      <c r="L6516" s="9">
        <f>_xlfn.RANK.EQ(MCFT[[#This Row],[Date]],A:A,1)</f>
        <v>6515</v>
      </c>
      <c r="M6516" s="10">
        <f>_xlfn.RANK.AVG(MCFT[[#This Row],[Same change on date for AAPL]],AAPL,1)</f>
        <v>7364</v>
      </c>
      <c r="N6516" s="2">
        <f>MCFT[[#This Row],[Close]]/MCFT[[#This Row],[Open]]</f>
        <v>0.99677765843179378</v>
      </c>
    </row>
    <row r="6517" spans="1:14" x14ac:dyDescent="0.25">
      <c r="A6517" s="1">
        <v>40919</v>
      </c>
      <c r="B6517" s="3">
        <v>27.43</v>
      </c>
      <c r="C6517" s="3">
        <v>27.98</v>
      </c>
      <c r="D6517" s="3">
        <v>27.370000999999998</v>
      </c>
      <c r="E6517" s="3">
        <v>27.719999000000001</v>
      </c>
      <c r="F6517" s="3">
        <v>23.302847</v>
      </c>
      <c r="G6517">
        <v>65582400</v>
      </c>
      <c r="H6517" s="3" t="str">
        <f>TEXT(MCFT[[#This Row],[Date]],"dddd")</f>
        <v>Wednesday</v>
      </c>
      <c r="I6517" s="3">
        <f>MCFT[[#This Row],[Open]]-MCFT[[#This Row],[Close]]</f>
        <v>-0.28999900000000167</v>
      </c>
      <c r="J6517" s="3">
        <f>INDEX(AAPL!$J:$J,MATCH(A:A,AAPL!$A:$A,0),1)</f>
        <v>1.8572999999996398E-2</v>
      </c>
      <c r="K6517" s="3" t="str">
        <f>IF(MCFT[[#This Row],[Day Change]]&gt;0,"UP","DOWN")</f>
        <v>DOWN</v>
      </c>
      <c r="L6517" s="9">
        <f>_xlfn.RANK.EQ(MCFT[[#This Row],[Date]],A:A,1)</f>
        <v>6516</v>
      </c>
      <c r="M6517" s="10">
        <f>_xlfn.RANK.AVG(MCFT[[#This Row],[Same change on date for AAPL]],AAPL,1)</f>
        <v>5376</v>
      </c>
      <c r="N6517" s="2">
        <f>MCFT[[#This Row],[Close]]/MCFT[[#This Row],[Open]]</f>
        <v>1.0105723295661684</v>
      </c>
    </row>
    <row r="6518" spans="1:14" x14ac:dyDescent="0.25">
      <c r="A6518" s="1">
        <v>40920</v>
      </c>
      <c r="B6518" s="3">
        <v>27.870000999999998</v>
      </c>
      <c r="C6518" s="3">
        <v>28.02</v>
      </c>
      <c r="D6518" s="3">
        <v>27.65</v>
      </c>
      <c r="E6518" s="3">
        <v>28</v>
      </c>
      <c r="F6518" s="3">
        <v>23.538229000000001</v>
      </c>
      <c r="G6518">
        <v>49370800</v>
      </c>
      <c r="H6518" s="3" t="str">
        <f>TEXT(MCFT[[#This Row],[Date]],"dddd")</f>
        <v>Thursday</v>
      </c>
      <c r="I6518" s="3">
        <f>MCFT[[#This Row],[Open]]-MCFT[[#This Row],[Close]]</f>
        <v>-0.12999900000000153</v>
      </c>
      <c r="J6518" s="3">
        <f>INDEX(AAPL!$J:$J,MATCH(A:A,AAPL!$A:$A,0),1)</f>
        <v>0.12714400000000126</v>
      </c>
      <c r="K6518" s="3" t="str">
        <f>IF(MCFT[[#This Row],[Day Change]]&gt;0,"UP","DOWN")</f>
        <v>DOWN</v>
      </c>
      <c r="L6518" s="9">
        <f>_xlfn.RANK.EQ(MCFT[[#This Row],[Date]],A:A,1)</f>
        <v>6517</v>
      </c>
      <c r="M6518" s="10">
        <f>_xlfn.RANK.AVG(MCFT[[#This Row],[Same change on date for AAPL]],AAPL,1)</f>
        <v>6811</v>
      </c>
      <c r="N6518" s="2">
        <f>MCFT[[#This Row],[Close]]/MCFT[[#This Row],[Open]]</f>
        <v>1.0046644777658962</v>
      </c>
    </row>
    <row r="6519" spans="1:14" x14ac:dyDescent="0.25">
      <c r="A6519" s="1">
        <v>40921</v>
      </c>
      <c r="B6519" s="3">
        <v>27.93</v>
      </c>
      <c r="C6519" s="3">
        <v>28.25</v>
      </c>
      <c r="D6519" s="3">
        <v>27.790001</v>
      </c>
      <c r="E6519" s="3">
        <v>28.25</v>
      </c>
      <c r="F6519" s="3">
        <v>23.748391999999999</v>
      </c>
      <c r="G6519">
        <v>60196100</v>
      </c>
      <c r="H6519" s="3" t="str">
        <f>TEXT(MCFT[[#This Row],[Date]],"dddd")</f>
        <v>Friday</v>
      </c>
      <c r="I6519" s="3">
        <f>MCFT[[#This Row],[Open]]-MCFT[[#This Row],[Close]]</f>
        <v>-0.32000000000000028</v>
      </c>
      <c r="J6519" s="3">
        <f>INDEX(AAPL!$J:$J,MATCH(A:A,AAPL!$A:$A,0),1)</f>
        <v>-1.5716000000004726E-2</v>
      </c>
      <c r="K6519" s="3" t="str">
        <f>IF(MCFT[[#This Row],[Day Change]]&gt;0,"UP","DOWN")</f>
        <v>DOWN</v>
      </c>
      <c r="L6519" s="9">
        <f>_xlfn.RANK.EQ(MCFT[[#This Row],[Date]],A:A,1)</f>
        <v>6518</v>
      </c>
      <c r="M6519" s="10">
        <f>_xlfn.RANK.AVG(MCFT[[#This Row],[Same change on date for AAPL]],AAPL,1)</f>
        <v>3103</v>
      </c>
      <c r="N6519" s="2">
        <f>MCFT[[#This Row],[Close]]/MCFT[[#This Row],[Open]]</f>
        <v>1.0114572144647334</v>
      </c>
    </row>
    <row r="6520" spans="1:14" x14ac:dyDescent="0.25">
      <c r="A6520" s="1">
        <v>40925</v>
      </c>
      <c r="B6520" s="3">
        <v>28.4</v>
      </c>
      <c r="C6520" s="3">
        <v>28.65</v>
      </c>
      <c r="D6520" s="3">
        <v>28.17</v>
      </c>
      <c r="E6520" s="3">
        <v>28.26</v>
      </c>
      <c r="F6520" s="3">
        <v>23.756796000000001</v>
      </c>
      <c r="G6520">
        <v>72395300</v>
      </c>
      <c r="H6520" s="3" t="str">
        <f>TEXT(MCFT[[#This Row],[Date]],"dddd")</f>
        <v>Tuesday</v>
      </c>
      <c r="I6520" s="3">
        <f>MCFT[[#This Row],[Open]]-MCFT[[#This Row],[Close]]</f>
        <v>0.13999999999999702</v>
      </c>
      <c r="J6520" s="3">
        <f>INDEX(AAPL!$J:$J,MATCH(A:A,AAPL!$A:$A,0),1)</f>
        <v>-7.1431000000004019E-2</v>
      </c>
      <c r="K6520" s="3" t="str">
        <f>IF(MCFT[[#This Row],[Day Change]]&gt;0,"UP","DOWN")</f>
        <v>UP</v>
      </c>
      <c r="L6520" s="9">
        <f>_xlfn.RANK.EQ(MCFT[[#This Row],[Date]],A:A,1)</f>
        <v>6519</v>
      </c>
      <c r="M6520" s="10">
        <f>_xlfn.RANK.AVG(MCFT[[#This Row],[Same change on date for AAPL]],AAPL,1)</f>
        <v>1721</v>
      </c>
      <c r="N6520" s="2">
        <f>MCFT[[#This Row],[Close]]/MCFT[[#This Row],[Open]]</f>
        <v>0.99507042253521139</v>
      </c>
    </row>
    <row r="6521" spans="1:14" x14ac:dyDescent="0.25">
      <c r="A6521" s="1">
        <v>40926</v>
      </c>
      <c r="B6521" s="3">
        <v>28.309999000000001</v>
      </c>
      <c r="C6521" s="3">
        <v>28.4</v>
      </c>
      <c r="D6521" s="3">
        <v>27.969999000000001</v>
      </c>
      <c r="E6521" s="3">
        <v>28.23</v>
      </c>
      <c r="F6521" s="3">
        <v>23.731580999999998</v>
      </c>
      <c r="G6521">
        <v>64860600</v>
      </c>
      <c r="H6521" s="3" t="str">
        <f>TEXT(MCFT[[#This Row],[Date]],"dddd")</f>
        <v>Wednesday</v>
      </c>
      <c r="I6521" s="3">
        <f>MCFT[[#This Row],[Open]]-MCFT[[#This Row],[Close]]</f>
        <v>7.9999000000000819E-2</v>
      </c>
      <c r="J6521" s="3">
        <f>INDEX(AAPL!$J:$J,MATCH(A:A,AAPL!$A:$A,0),1)</f>
        <v>-0.30714400000000097</v>
      </c>
      <c r="K6521" s="3" t="str">
        <f>IF(MCFT[[#This Row],[Day Change]]&gt;0,"UP","DOWN")</f>
        <v>UP</v>
      </c>
      <c r="L6521" s="9">
        <f>_xlfn.RANK.EQ(MCFT[[#This Row],[Date]],A:A,1)</f>
        <v>6520</v>
      </c>
      <c r="M6521" s="10">
        <f>_xlfn.RANK.AVG(MCFT[[#This Row],[Same change on date for AAPL]],AAPL,1)</f>
        <v>974.5</v>
      </c>
      <c r="N6521" s="2">
        <f>MCFT[[#This Row],[Close]]/MCFT[[#This Row],[Open]]</f>
        <v>0.99717417863561209</v>
      </c>
    </row>
    <row r="6522" spans="1:14" x14ac:dyDescent="0.25">
      <c r="A6522" s="1">
        <v>40927</v>
      </c>
      <c r="B6522" s="3">
        <v>28.16</v>
      </c>
      <c r="C6522" s="3">
        <v>28.440000999999999</v>
      </c>
      <c r="D6522" s="3">
        <v>28.030000999999999</v>
      </c>
      <c r="E6522" s="3">
        <v>28.120000999999998</v>
      </c>
      <c r="F6522" s="3">
        <v>23.639106999999999</v>
      </c>
      <c r="G6522">
        <v>74053500</v>
      </c>
      <c r="H6522" s="3" t="str">
        <f>TEXT(MCFT[[#This Row],[Date]],"dddd")</f>
        <v>Thursday</v>
      </c>
      <c r="I6522" s="3">
        <f>MCFT[[#This Row],[Open]]-MCFT[[#This Row],[Close]]</f>
        <v>3.9999000000001672E-2</v>
      </c>
      <c r="J6522" s="3">
        <f>INDEX(AAPL!$J:$J,MATCH(A:A,AAPL!$A:$A,0),1)</f>
        <v>0.34285799999999966</v>
      </c>
      <c r="K6522" s="3" t="str">
        <f>IF(MCFT[[#This Row],[Day Change]]&gt;0,"UP","DOWN")</f>
        <v>UP</v>
      </c>
      <c r="L6522" s="9">
        <f>_xlfn.RANK.EQ(MCFT[[#This Row],[Date]],A:A,1)</f>
        <v>6521</v>
      </c>
      <c r="M6522" s="10">
        <f>_xlfn.RANK.AVG(MCFT[[#This Row],[Same change on date for AAPL]],AAPL,1)</f>
        <v>7315</v>
      </c>
      <c r="N6522" s="2">
        <f>MCFT[[#This Row],[Close]]/MCFT[[#This Row],[Open]]</f>
        <v>0.99857958096590904</v>
      </c>
    </row>
    <row r="6523" spans="1:14" x14ac:dyDescent="0.25">
      <c r="A6523" s="1">
        <v>40928</v>
      </c>
      <c r="B6523" s="3">
        <v>28.82</v>
      </c>
      <c r="C6523" s="3">
        <v>29.74</v>
      </c>
      <c r="D6523" s="3">
        <v>28.75</v>
      </c>
      <c r="E6523" s="3">
        <v>29.709999</v>
      </c>
      <c r="F6523" s="3">
        <v>24.975739000000001</v>
      </c>
      <c r="G6523">
        <v>165902900</v>
      </c>
      <c r="H6523" s="3" t="str">
        <f>TEXT(MCFT[[#This Row],[Date]],"dddd")</f>
        <v>Friday</v>
      </c>
      <c r="I6523" s="3">
        <f>MCFT[[#This Row],[Open]]-MCFT[[#This Row],[Close]]</f>
        <v>-0.88999899999999954</v>
      </c>
      <c r="J6523" s="3">
        <f>INDEX(AAPL!$J:$J,MATCH(A:A,AAPL!$A:$A,0),1)</f>
        <v>1.0271419999999978</v>
      </c>
      <c r="K6523" s="3" t="str">
        <f>IF(MCFT[[#This Row],[Day Change]]&gt;0,"UP","DOWN")</f>
        <v>DOWN</v>
      </c>
      <c r="L6523" s="9">
        <f>_xlfn.RANK.EQ(MCFT[[#This Row],[Date]],A:A,1)</f>
        <v>6522</v>
      </c>
      <c r="M6523" s="10">
        <f>_xlfn.RANK.AVG(MCFT[[#This Row],[Same change on date for AAPL]],AAPL,1)</f>
        <v>7853</v>
      </c>
      <c r="N6523" s="2">
        <f>MCFT[[#This Row],[Close]]/MCFT[[#This Row],[Open]]</f>
        <v>1.0308812977099235</v>
      </c>
    </row>
    <row r="6524" spans="1:14" x14ac:dyDescent="0.25">
      <c r="A6524" s="1">
        <v>40931</v>
      </c>
      <c r="B6524" s="3">
        <v>29.549999</v>
      </c>
      <c r="C6524" s="3">
        <v>29.950001</v>
      </c>
      <c r="D6524" s="3">
        <v>29.35</v>
      </c>
      <c r="E6524" s="3">
        <v>29.73</v>
      </c>
      <c r="F6524" s="3">
        <v>24.992556</v>
      </c>
      <c r="G6524">
        <v>76078100</v>
      </c>
      <c r="H6524" s="3" t="str">
        <f>TEXT(MCFT[[#This Row],[Date]],"dddd")</f>
        <v>Monday</v>
      </c>
      <c r="I6524" s="3">
        <f>MCFT[[#This Row],[Open]]-MCFT[[#This Row],[Close]]</f>
        <v>-0.18000100000000074</v>
      </c>
      <c r="J6524" s="3">
        <f>INDEX(AAPL!$J:$J,MATCH(A:A,AAPL!$A:$A,0),1)</f>
        <v>-0.67714300000000094</v>
      </c>
      <c r="K6524" s="3" t="str">
        <f>IF(MCFT[[#This Row],[Day Change]]&gt;0,"UP","DOWN")</f>
        <v>DOWN</v>
      </c>
      <c r="L6524" s="9">
        <f>_xlfn.RANK.EQ(MCFT[[#This Row],[Date]],A:A,1)</f>
        <v>6523</v>
      </c>
      <c r="M6524" s="10">
        <f>_xlfn.RANK.AVG(MCFT[[#This Row],[Same change on date for AAPL]],AAPL,1)</f>
        <v>564.5</v>
      </c>
      <c r="N6524" s="2">
        <f>MCFT[[#This Row],[Close]]/MCFT[[#This Row],[Open]]</f>
        <v>1.0060914046054621</v>
      </c>
    </row>
    <row r="6525" spans="1:14" x14ac:dyDescent="0.25">
      <c r="A6525" s="1">
        <v>40932</v>
      </c>
      <c r="B6525" s="3">
        <v>29.469999000000001</v>
      </c>
      <c r="C6525" s="3">
        <v>29.57</v>
      </c>
      <c r="D6525" s="3">
        <v>29.18</v>
      </c>
      <c r="E6525" s="3">
        <v>29.34</v>
      </c>
      <c r="F6525" s="3">
        <v>24.664701000000001</v>
      </c>
      <c r="G6525">
        <v>51703300</v>
      </c>
      <c r="H6525" s="3" t="str">
        <f>TEXT(MCFT[[#This Row],[Date]],"dddd")</f>
        <v>Tuesday</v>
      </c>
      <c r="I6525" s="3">
        <f>MCFT[[#This Row],[Open]]-MCFT[[#This Row],[Close]]</f>
        <v>0.12999900000000153</v>
      </c>
      <c r="J6525" s="3">
        <f>INDEX(AAPL!$J:$J,MATCH(A:A,AAPL!$A:$A,0),1)</f>
        <v>0.67000199999999666</v>
      </c>
      <c r="K6525" s="3" t="str">
        <f>IF(MCFT[[#This Row],[Day Change]]&gt;0,"UP","DOWN")</f>
        <v>UP</v>
      </c>
      <c r="L6525" s="9">
        <f>_xlfn.RANK.EQ(MCFT[[#This Row],[Date]],A:A,1)</f>
        <v>6524</v>
      </c>
      <c r="M6525" s="10">
        <f>_xlfn.RANK.AVG(MCFT[[#This Row],[Same change on date for AAPL]],AAPL,1)</f>
        <v>7637</v>
      </c>
      <c r="N6525" s="2">
        <f>MCFT[[#This Row],[Close]]/MCFT[[#This Row],[Open]]</f>
        <v>0.99558876808920149</v>
      </c>
    </row>
    <row r="6526" spans="1:14" x14ac:dyDescent="0.25">
      <c r="A6526" s="1">
        <v>40933</v>
      </c>
      <c r="B6526" s="3">
        <v>29.07</v>
      </c>
      <c r="C6526" s="3">
        <v>29.65</v>
      </c>
      <c r="D6526" s="3">
        <v>29.07</v>
      </c>
      <c r="E6526" s="3">
        <v>29.559999000000001</v>
      </c>
      <c r="F6526" s="3">
        <v>24.849646</v>
      </c>
      <c r="G6526">
        <v>59231700</v>
      </c>
      <c r="H6526" s="3" t="str">
        <f>TEXT(MCFT[[#This Row],[Date]],"dddd")</f>
        <v>Wednesday</v>
      </c>
      <c r="I6526" s="3">
        <f>MCFT[[#This Row],[Open]]-MCFT[[#This Row],[Close]]</f>
        <v>-0.48999900000000096</v>
      </c>
      <c r="J6526" s="3">
        <f>INDEX(AAPL!$J:$J,MATCH(A:A,AAPL!$A:$A,0),1)</f>
        <v>1.1114270000000062</v>
      </c>
      <c r="K6526" s="3" t="str">
        <f>IF(MCFT[[#This Row],[Day Change]]&gt;0,"UP","DOWN")</f>
        <v>DOWN</v>
      </c>
      <c r="L6526" s="9">
        <f>_xlfn.RANK.EQ(MCFT[[#This Row],[Date]],A:A,1)</f>
        <v>6525</v>
      </c>
      <c r="M6526" s="10">
        <f>_xlfn.RANK.AVG(MCFT[[#This Row],[Same change on date for AAPL]],AAPL,1)</f>
        <v>7897</v>
      </c>
      <c r="N6526" s="2">
        <f>MCFT[[#This Row],[Close]]/MCFT[[#This Row],[Open]]</f>
        <v>1.016855830753354</v>
      </c>
    </row>
    <row r="6527" spans="1:14" x14ac:dyDescent="0.25">
      <c r="A6527" s="1">
        <v>40934</v>
      </c>
      <c r="B6527" s="3">
        <v>29.610001</v>
      </c>
      <c r="C6527" s="3">
        <v>29.700001</v>
      </c>
      <c r="D6527" s="3">
        <v>29.4</v>
      </c>
      <c r="E6527" s="3">
        <v>29.5</v>
      </c>
      <c r="F6527" s="3">
        <v>24.799202000000001</v>
      </c>
      <c r="G6527">
        <v>49102800</v>
      </c>
      <c r="H6527" s="3" t="str">
        <f>TEXT(MCFT[[#This Row],[Date]],"dddd")</f>
        <v>Thursday</v>
      </c>
      <c r="I6527" s="3">
        <f>MCFT[[#This Row],[Open]]-MCFT[[#This Row],[Close]]</f>
        <v>0.11000100000000046</v>
      </c>
      <c r="J6527" s="3">
        <f>INDEX(AAPL!$J:$J,MATCH(A:A,AAPL!$A:$A,0),1)</f>
        <v>0.53285999999999945</v>
      </c>
      <c r="K6527" s="3" t="str">
        <f>IF(MCFT[[#This Row],[Day Change]]&gt;0,"UP","DOWN")</f>
        <v>UP</v>
      </c>
      <c r="L6527" s="9">
        <f>_xlfn.RANK.EQ(MCFT[[#This Row],[Date]],A:A,1)</f>
        <v>6526</v>
      </c>
      <c r="M6527" s="10">
        <f>_xlfn.RANK.AVG(MCFT[[#This Row],[Same change on date for AAPL]],AAPL,1)</f>
        <v>7531</v>
      </c>
      <c r="N6527" s="2">
        <f>MCFT[[#This Row],[Close]]/MCFT[[#This Row],[Open]]</f>
        <v>0.99628500519132035</v>
      </c>
    </row>
    <row r="6528" spans="1:14" x14ac:dyDescent="0.25">
      <c r="A6528" s="1">
        <v>40935</v>
      </c>
      <c r="B6528" s="3">
        <v>29.450001</v>
      </c>
      <c r="C6528" s="3">
        <v>29.530000999999999</v>
      </c>
      <c r="D6528" s="3">
        <v>29.17</v>
      </c>
      <c r="E6528" s="3">
        <v>29.23</v>
      </c>
      <c r="F6528" s="3">
        <v>24.572230999999999</v>
      </c>
      <c r="G6528">
        <v>44187700</v>
      </c>
      <c r="H6528" s="3" t="str">
        <f>TEXT(MCFT[[#This Row],[Date]],"dddd")</f>
        <v>Friday</v>
      </c>
      <c r="I6528" s="3">
        <f>MCFT[[#This Row],[Open]]-MCFT[[#This Row],[Close]]</f>
        <v>0.22000099999999989</v>
      </c>
      <c r="J6528" s="3">
        <f>INDEX(AAPL!$J:$J,MATCH(A:A,AAPL!$A:$A,0),1)</f>
        <v>-0.42000199999999666</v>
      </c>
      <c r="K6528" s="3" t="str">
        <f>IF(MCFT[[#This Row],[Day Change]]&gt;0,"UP","DOWN")</f>
        <v>UP</v>
      </c>
      <c r="L6528" s="9">
        <f>_xlfn.RANK.EQ(MCFT[[#This Row],[Date]],A:A,1)</f>
        <v>6527</v>
      </c>
      <c r="M6528" s="10">
        <f>_xlfn.RANK.AVG(MCFT[[#This Row],[Same change on date for AAPL]],AAPL,1)</f>
        <v>802</v>
      </c>
      <c r="N6528" s="2">
        <f>MCFT[[#This Row],[Close]]/MCFT[[#This Row],[Open]]</f>
        <v>0.99252967767301603</v>
      </c>
    </row>
    <row r="6529" spans="1:14" x14ac:dyDescent="0.25">
      <c r="A6529" s="1">
        <v>40938</v>
      </c>
      <c r="B6529" s="3">
        <v>28.969999000000001</v>
      </c>
      <c r="C6529" s="3">
        <v>29.620000999999998</v>
      </c>
      <c r="D6529" s="3">
        <v>28.83</v>
      </c>
      <c r="E6529" s="3">
        <v>29.610001</v>
      </c>
      <c r="F6529" s="3">
        <v>24.891676</v>
      </c>
      <c r="G6529">
        <v>51114800</v>
      </c>
      <c r="H6529" s="3" t="str">
        <f>TEXT(MCFT[[#This Row],[Date]],"dddd")</f>
        <v>Monday</v>
      </c>
      <c r="I6529" s="3">
        <f>MCFT[[#This Row],[Open]]-MCFT[[#This Row],[Close]]</f>
        <v>-0.64000199999999907</v>
      </c>
      <c r="J6529" s="3">
        <f>INDEX(AAPL!$J:$J,MATCH(A:A,AAPL!$A:$A,0),1)</f>
        <v>-1.0428590000000071</v>
      </c>
      <c r="K6529" s="3" t="str">
        <f>IF(MCFT[[#This Row],[Day Change]]&gt;0,"UP","DOWN")</f>
        <v>DOWN</v>
      </c>
      <c r="L6529" s="9">
        <f>_xlfn.RANK.EQ(MCFT[[#This Row],[Date]],A:A,1)</f>
        <v>6528</v>
      </c>
      <c r="M6529" s="10">
        <f>_xlfn.RANK.AVG(MCFT[[#This Row],[Same change on date for AAPL]],AAPL,1)</f>
        <v>334</v>
      </c>
      <c r="N6529" s="2">
        <f>MCFT[[#This Row],[Close]]/MCFT[[#This Row],[Open]]</f>
        <v>1.0220918889227437</v>
      </c>
    </row>
    <row r="6530" spans="1:14" x14ac:dyDescent="0.25">
      <c r="A6530" s="1">
        <v>40939</v>
      </c>
      <c r="B6530" s="3">
        <v>29.66</v>
      </c>
      <c r="C6530" s="3">
        <v>29.700001</v>
      </c>
      <c r="D6530" s="3">
        <v>29.23</v>
      </c>
      <c r="E6530" s="3">
        <v>29.530000999999999</v>
      </c>
      <c r="F6530" s="3">
        <v>24.824418999999999</v>
      </c>
      <c r="G6530">
        <v>50572400</v>
      </c>
      <c r="H6530" s="3" t="str">
        <f>TEXT(MCFT[[#This Row],[Date]],"dddd")</f>
        <v>Tuesday</v>
      </c>
      <c r="I6530" s="3">
        <f>MCFT[[#This Row],[Open]]-MCFT[[#This Row],[Close]]</f>
        <v>0.12999900000000153</v>
      </c>
      <c r="J6530" s="3">
        <f>INDEX(AAPL!$J:$J,MATCH(A:A,AAPL!$A:$A,0),1)</f>
        <v>-0.12714400000000126</v>
      </c>
      <c r="K6530" s="3" t="str">
        <f>IF(MCFT[[#This Row],[Day Change]]&gt;0,"UP","DOWN")</f>
        <v>UP</v>
      </c>
      <c r="L6530" s="9">
        <f>_xlfn.RANK.EQ(MCFT[[#This Row],[Date]],A:A,1)</f>
        <v>6529</v>
      </c>
      <c r="M6530" s="10">
        <f>_xlfn.RANK.AVG(MCFT[[#This Row],[Same change on date for AAPL]],AAPL,1)</f>
        <v>1428</v>
      </c>
      <c r="N6530" s="2">
        <f>MCFT[[#This Row],[Close]]/MCFT[[#This Row],[Open]]</f>
        <v>0.99561702629804449</v>
      </c>
    </row>
    <row r="6531" spans="1:14" x14ac:dyDescent="0.25">
      <c r="A6531" s="1">
        <v>40940</v>
      </c>
      <c r="B6531" s="3">
        <v>29.790001</v>
      </c>
      <c r="C6531" s="3">
        <v>30.049999</v>
      </c>
      <c r="D6531" s="3">
        <v>29.76</v>
      </c>
      <c r="E6531" s="3">
        <v>29.889999</v>
      </c>
      <c r="F6531" s="3">
        <v>25.127058000000002</v>
      </c>
      <c r="G6531">
        <v>67409900</v>
      </c>
      <c r="H6531" s="3" t="str">
        <f>TEXT(MCFT[[#This Row],[Date]],"dddd")</f>
        <v>Wednesday</v>
      </c>
      <c r="I6531" s="3">
        <f>MCFT[[#This Row],[Open]]-MCFT[[#This Row],[Close]]</f>
        <v>-9.9997999999999365E-2</v>
      </c>
      <c r="J6531" s="3">
        <f>INDEX(AAPL!$J:$J,MATCH(A:A,AAPL!$A:$A,0),1)</f>
        <v>0.31714599999999393</v>
      </c>
      <c r="K6531" s="3" t="str">
        <f>IF(MCFT[[#This Row],[Day Change]]&gt;0,"UP","DOWN")</f>
        <v>DOWN</v>
      </c>
      <c r="L6531" s="9">
        <f>_xlfn.RANK.EQ(MCFT[[#This Row],[Date]],A:A,1)</f>
        <v>6530</v>
      </c>
      <c r="M6531" s="10">
        <f>_xlfn.RANK.AVG(MCFT[[#This Row],[Same change on date for AAPL]],AAPL,1)</f>
        <v>7264</v>
      </c>
      <c r="N6531" s="2">
        <f>MCFT[[#This Row],[Close]]/MCFT[[#This Row],[Open]]</f>
        <v>1.0033567639020891</v>
      </c>
    </row>
    <row r="6532" spans="1:14" x14ac:dyDescent="0.25">
      <c r="A6532" s="1">
        <v>40941</v>
      </c>
      <c r="B6532" s="3">
        <v>29.9</v>
      </c>
      <c r="C6532" s="3">
        <v>30.17</v>
      </c>
      <c r="D6532" s="3">
        <v>29.709999</v>
      </c>
      <c r="E6532" s="3">
        <v>29.950001</v>
      </c>
      <c r="F6532" s="3">
        <v>25.177503999999999</v>
      </c>
      <c r="G6532">
        <v>52223300</v>
      </c>
      <c r="H6532" s="3" t="str">
        <f>TEXT(MCFT[[#This Row],[Date]],"dddd")</f>
        <v>Thursday</v>
      </c>
      <c r="I6532" s="3">
        <f>MCFT[[#This Row],[Open]]-MCFT[[#This Row],[Close]]</f>
        <v>-5.0001000000001738E-2</v>
      </c>
      <c r="J6532" s="3">
        <f>INDEX(AAPL!$J:$J,MATCH(A:A,AAPL!$A:$A,0),1)</f>
        <v>0.11142799999998942</v>
      </c>
      <c r="K6532" s="3" t="str">
        <f>IF(MCFT[[#This Row],[Day Change]]&gt;0,"UP","DOWN")</f>
        <v>DOWN</v>
      </c>
      <c r="L6532" s="9">
        <f>_xlfn.RANK.EQ(MCFT[[#This Row],[Date]],A:A,1)</f>
        <v>6531</v>
      </c>
      <c r="M6532" s="10">
        <f>_xlfn.RANK.AVG(MCFT[[#This Row],[Same change on date for AAPL]],AAPL,1)</f>
        <v>6755</v>
      </c>
      <c r="N6532" s="2">
        <f>MCFT[[#This Row],[Close]]/MCFT[[#This Row],[Open]]</f>
        <v>1.0016722742474917</v>
      </c>
    </row>
    <row r="6533" spans="1:14" x14ac:dyDescent="0.25">
      <c r="A6533" s="1">
        <v>40942</v>
      </c>
      <c r="B6533" s="3">
        <v>30.139999</v>
      </c>
      <c r="C6533" s="3">
        <v>30.4</v>
      </c>
      <c r="D6533" s="3">
        <v>30.09</v>
      </c>
      <c r="E6533" s="3">
        <v>30.24</v>
      </c>
      <c r="F6533" s="3">
        <v>25.421289000000002</v>
      </c>
      <c r="G6533">
        <v>41838500</v>
      </c>
      <c r="H6533" s="3" t="str">
        <f>TEXT(MCFT[[#This Row],[Date]],"dddd")</f>
        <v>Friday</v>
      </c>
      <c r="I6533" s="3">
        <f>MCFT[[#This Row],[Open]]-MCFT[[#This Row],[Close]]</f>
        <v>-0.1000009999999989</v>
      </c>
      <c r="J6533" s="3">
        <f>INDEX(AAPL!$J:$J,MATCH(A:A,AAPL!$A:$A,0),1)</f>
        <v>-0.3399959999999993</v>
      </c>
      <c r="K6533" s="3" t="str">
        <f>IF(MCFT[[#This Row],[Day Change]]&gt;0,"UP","DOWN")</f>
        <v>DOWN</v>
      </c>
      <c r="L6533" s="9">
        <f>_xlfn.RANK.EQ(MCFT[[#This Row],[Date]],A:A,1)</f>
        <v>6532</v>
      </c>
      <c r="M6533" s="10">
        <f>_xlfn.RANK.AVG(MCFT[[#This Row],[Same change on date for AAPL]],AAPL,1)</f>
        <v>924</v>
      </c>
      <c r="N6533" s="2">
        <f>MCFT[[#This Row],[Close]]/MCFT[[#This Row],[Open]]</f>
        <v>1.0033178833217611</v>
      </c>
    </row>
    <row r="6534" spans="1:14" x14ac:dyDescent="0.25">
      <c r="A6534" s="1">
        <v>40945</v>
      </c>
      <c r="B6534" s="3">
        <v>30.040001</v>
      </c>
      <c r="C6534" s="3">
        <v>30.219999000000001</v>
      </c>
      <c r="D6534" s="3">
        <v>29.969999000000001</v>
      </c>
      <c r="E6534" s="3">
        <v>30.200001</v>
      </c>
      <c r="F6534" s="3">
        <v>25.387658999999999</v>
      </c>
      <c r="G6534">
        <v>28039700</v>
      </c>
      <c r="H6534" s="3" t="str">
        <f>TEXT(MCFT[[#This Row],[Date]],"dddd")</f>
        <v>Monday</v>
      </c>
      <c r="I6534" s="3">
        <f>MCFT[[#This Row],[Open]]-MCFT[[#This Row],[Close]]</f>
        <v>-0.16000000000000014</v>
      </c>
      <c r="J6534" s="3">
        <f>INDEX(AAPL!$J:$J,MATCH(A:A,AAPL!$A:$A,0),1)</f>
        <v>-0.79856800000000305</v>
      </c>
      <c r="K6534" s="3" t="str">
        <f>IF(MCFT[[#This Row],[Day Change]]&gt;0,"UP","DOWN")</f>
        <v>DOWN</v>
      </c>
      <c r="L6534" s="9">
        <f>_xlfn.RANK.EQ(MCFT[[#This Row],[Date]],A:A,1)</f>
        <v>6533</v>
      </c>
      <c r="M6534" s="10">
        <f>_xlfn.RANK.AVG(MCFT[[#This Row],[Same change on date for AAPL]],AAPL,1)</f>
        <v>466</v>
      </c>
      <c r="N6534" s="2">
        <f>MCFT[[#This Row],[Close]]/MCFT[[#This Row],[Open]]</f>
        <v>1.0053262315137739</v>
      </c>
    </row>
    <row r="6535" spans="1:14" x14ac:dyDescent="0.25">
      <c r="A6535" s="1">
        <v>40946</v>
      </c>
      <c r="B6535" s="3">
        <v>30.15</v>
      </c>
      <c r="C6535" s="3">
        <v>30.49</v>
      </c>
      <c r="D6535" s="3">
        <v>30.049999</v>
      </c>
      <c r="E6535" s="3">
        <v>30.35</v>
      </c>
      <c r="F6535" s="3">
        <v>25.513757999999999</v>
      </c>
      <c r="G6535">
        <v>39242400</v>
      </c>
      <c r="H6535" s="3" t="str">
        <f>TEXT(MCFT[[#This Row],[Date]],"dddd")</f>
        <v>Tuesday</v>
      </c>
      <c r="I6535" s="3">
        <f>MCFT[[#This Row],[Open]]-MCFT[[#This Row],[Close]]</f>
        <v>-0.20000000000000284</v>
      </c>
      <c r="J6535" s="3">
        <f>INDEX(AAPL!$J:$J,MATCH(A:A,AAPL!$A:$A,0),1)</f>
        <v>-0.51142900000000679</v>
      </c>
      <c r="K6535" s="3" t="str">
        <f>IF(MCFT[[#This Row],[Day Change]]&gt;0,"UP","DOWN")</f>
        <v>DOWN</v>
      </c>
      <c r="L6535" s="9">
        <f>_xlfn.RANK.EQ(MCFT[[#This Row],[Date]],A:A,1)</f>
        <v>6534</v>
      </c>
      <c r="M6535" s="10">
        <f>_xlfn.RANK.AVG(MCFT[[#This Row],[Same change on date for AAPL]],AAPL,1)</f>
        <v>704</v>
      </c>
      <c r="N6535" s="2">
        <f>MCFT[[#This Row],[Close]]/MCFT[[#This Row],[Open]]</f>
        <v>1.0066334991708128</v>
      </c>
    </row>
    <row r="6536" spans="1:14" x14ac:dyDescent="0.25">
      <c r="A6536" s="1">
        <v>40947</v>
      </c>
      <c r="B6536" s="3">
        <v>30.26</v>
      </c>
      <c r="C6536" s="3">
        <v>30.67</v>
      </c>
      <c r="D6536" s="3">
        <v>30.219999000000001</v>
      </c>
      <c r="E6536" s="3">
        <v>30.66</v>
      </c>
      <c r="F6536" s="3">
        <v>25.774363000000001</v>
      </c>
      <c r="G6536">
        <v>49659100</v>
      </c>
      <c r="H6536" s="3" t="str">
        <f>TEXT(MCFT[[#This Row],[Date]],"dddd")</f>
        <v>Wednesday</v>
      </c>
      <c r="I6536" s="3">
        <f>MCFT[[#This Row],[Open]]-MCFT[[#This Row],[Close]]</f>
        <v>-0.39999999999999858</v>
      </c>
      <c r="J6536" s="3">
        <f>INDEX(AAPL!$J:$J,MATCH(A:A,AAPL!$A:$A,0),1)</f>
        <v>-0.88285799999999881</v>
      </c>
      <c r="K6536" s="3" t="str">
        <f>IF(MCFT[[#This Row],[Day Change]]&gt;0,"UP","DOWN")</f>
        <v>DOWN</v>
      </c>
      <c r="L6536" s="9">
        <f>_xlfn.RANK.EQ(MCFT[[#This Row],[Date]],A:A,1)</f>
        <v>6535</v>
      </c>
      <c r="M6536" s="10">
        <f>_xlfn.RANK.AVG(MCFT[[#This Row],[Same change on date for AAPL]],AAPL,1)</f>
        <v>418</v>
      </c>
      <c r="N6536" s="2">
        <f>MCFT[[#This Row],[Close]]/MCFT[[#This Row],[Open]]</f>
        <v>1.0132187706543292</v>
      </c>
    </row>
    <row r="6537" spans="1:14" x14ac:dyDescent="0.25">
      <c r="A6537" s="1">
        <v>40948</v>
      </c>
      <c r="B6537" s="3">
        <v>30.68</v>
      </c>
      <c r="C6537" s="3">
        <v>30.799999</v>
      </c>
      <c r="D6537" s="3">
        <v>30.48</v>
      </c>
      <c r="E6537" s="3">
        <v>30.77</v>
      </c>
      <c r="F6537" s="3">
        <v>25.866833</v>
      </c>
      <c r="G6537">
        <v>50481600</v>
      </c>
      <c r="H6537" s="3" t="str">
        <f>TEXT(MCFT[[#This Row],[Date]],"dddd")</f>
        <v>Thursday</v>
      </c>
      <c r="I6537" s="3">
        <f>MCFT[[#This Row],[Open]]-MCFT[[#This Row],[Close]]</f>
        <v>-8.9999999999999858E-2</v>
      </c>
      <c r="J6537" s="3">
        <f>INDEX(AAPL!$J:$J,MATCH(A:A,AAPL!$A:$A,0),1)</f>
        <v>-1.7728579999999994</v>
      </c>
      <c r="K6537" s="3" t="str">
        <f>IF(MCFT[[#This Row],[Day Change]]&gt;0,"UP","DOWN")</f>
        <v>DOWN</v>
      </c>
      <c r="L6537" s="9">
        <f>_xlfn.RANK.EQ(MCFT[[#This Row],[Date]],A:A,1)</f>
        <v>6536</v>
      </c>
      <c r="M6537" s="10">
        <f>_xlfn.RANK.AVG(MCFT[[#This Row],[Same change on date for AAPL]],AAPL,1)</f>
        <v>122.5</v>
      </c>
      <c r="N6537" s="2">
        <f>MCFT[[#This Row],[Close]]/MCFT[[#This Row],[Open]]</f>
        <v>1.0029335071707952</v>
      </c>
    </row>
    <row r="6538" spans="1:14" x14ac:dyDescent="0.25">
      <c r="A6538" s="1">
        <v>40949</v>
      </c>
      <c r="B6538" s="3">
        <v>30.639999</v>
      </c>
      <c r="C6538" s="3">
        <v>30.799999</v>
      </c>
      <c r="D6538" s="3">
        <v>30.360001</v>
      </c>
      <c r="E6538" s="3">
        <v>30.5</v>
      </c>
      <c r="F6538" s="3">
        <v>25.639856000000002</v>
      </c>
      <c r="G6538">
        <v>44605300</v>
      </c>
      <c r="H6538" s="3" t="str">
        <f>TEXT(MCFT[[#This Row],[Date]],"dddd")</f>
        <v>Friday</v>
      </c>
      <c r="I6538" s="3">
        <f>MCFT[[#This Row],[Open]]-MCFT[[#This Row],[Close]]</f>
        <v>0.13999899999999954</v>
      </c>
      <c r="J6538" s="3">
        <f>INDEX(AAPL!$J:$J,MATCH(A:A,AAPL!$A:$A,0),1)</f>
        <v>-0.35142499999999188</v>
      </c>
      <c r="K6538" s="3" t="str">
        <f>IF(MCFT[[#This Row],[Day Change]]&gt;0,"UP","DOWN")</f>
        <v>UP</v>
      </c>
      <c r="L6538" s="9">
        <f>_xlfn.RANK.EQ(MCFT[[#This Row],[Date]],A:A,1)</f>
        <v>6537</v>
      </c>
      <c r="M6538" s="10">
        <f>_xlfn.RANK.AVG(MCFT[[#This Row],[Same change on date for AAPL]],AAPL,1)</f>
        <v>897</v>
      </c>
      <c r="N6538" s="2">
        <f>MCFT[[#This Row],[Close]]/MCFT[[#This Row],[Open]]</f>
        <v>0.99543084188742958</v>
      </c>
    </row>
    <row r="6539" spans="1:14" x14ac:dyDescent="0.25">
      <c r="A6539" s="1">
        <v>40952</v>
      </c>
      <c r="B6539" s="3">
        <v>30.629999000000002</v>
      </c>
      <c r="C6539" s="3">
        <v>30.77</v>
      </c>
      <c r="D6539" s="3">
        <v>30.43</v>
      </c>
      <c r="E6539" s="3">
        <v>30.58</v>
      </c>
      <c r="F6539" s="3">
        <v>25.707108999999999</v>
      </c>
      <c r="G6539">
        <v>33319800</v>
      </c>
      <c r="H6539" s="3" t="str">
        <f>TEXT(MCFT[[#This Row],[Date]],"dddd")</f>
        <v>Monday</v>
      </c>
      <c r="I6539" s="3">
        <f>MCFT[[#This Row],[Open]]-MCFT[[#This Row],[Close]]</f>
        <v>4.9999000000003235E-2</v>
      </c>
      <c r="J6539" s="3">
        <f>INDEX(AAPL!$J:$J,MATCH(A:A,AAPL!$A:$A,0),1)</f>
        <v>-0.43857599999999763</v>
      </c>
      <c r="K6539" s="3" t="str">
        <f>IF(MCFT[[#This Row],[Day Change]]&gt;0,"UP","DOWN")</f>
        <v>UP</v>
      </c>
      <c r="L6539" s="9">
        <f>_xlfn.RANK.EQ(MCFT[[#This Row],[Date]],A:A,1)</f>
        <v>6538</v>
      </c>
      <c r="M6539" s="10">
        <f>_xlfn.RANK.AVG(MCFT[[#This Row],[Same change on date for AAPL]],AAPL,1)</f>
        <v>786</v>
      </c>
      <c r="N6539" s="2">
        <f>MCFT[[#This Row],[Close]]/MCFT[[#This Row],[Open]]</f>
        <v>0.99836764604530337</v>
      </c>
    </row>
    <row r="6540" spans="1:14" x14ac:dyDescent="0.25">
      <c r="A6540" s="1">
        <v>40953</v>
      </c>
      <c r="B6540" s="3">
        <v>30.33</v>
      </c>
      <c r="C6540" s="3">
        <v>30.459999</v>
      </c>
      <c r="D6540" s="3">
        <v>29.85</v>
      </c>
      <c r="E6540" s="3">
        <v>30.25</v>
      </c>
      <c r="F6540" s="3">
        <v>25.597109</v>
      </c>
      <c r="G6540">
        <v>59644000</v>
      </c>
      <c r="H6540" s="3" t="str">
        <f>TEXT(MCFT[[#This Row],[Date]],"dddd")</f>
        <v>Tuesday</v>
      </c>
      <c r="I6540" s="3">
        <f>MCFT[[#This Row],[Open]]-MCFT[[#This Row],[Close]]</f>
        <v>7.9999999999998295E-2</v>
      </c>
      <c r="J6540" s="3">
        <f>INDEX(AAPL!$J:$J,MATCH(A:A,AAPL!$A:$A,0),1)</f>
        <v>-0.68571500000000185</v>
      </c>
      <c r="K6540" s="3" t="str">
        <f>IF(MCFT[[#This Row],[Day Change]]&gt;0,"UP","DOWN")</f>
        <v>UP</v>
      </c>
      <c r="L6540" s="9">
        <f>_xlfn.RANK.EQ(MCFT[[#This Row],[Date]],A:A,1)</f>
        <v>6539</v>
      </c>
      <c r="M6540" s="10">
        <f>_xlfn.RANK.AVG(MCFT[[#This Row],[Same change on date for AAPL]],AAPL,1)</f>
        <v>554.5</v>
      </c>
      <c r="N6540" s="2">
        <f>MCFT[[#This Row],[Close]]/MCFT[[#This Row],[Open]]</f>
        <v>0.99736234751071551</v>
      </c>
    </row>
    <row r="6541" spans="1:14" x14ac:dyDescent="0.25">
      <c r="A6541" s="1">
        <v>40954</v>
      </c>
      <c r="B6541" s="3">
        <v>30.33</v>
      </c>
      <c r="C6541" s="3">
        <v>30.389999</v>
      </c>
      <c r="D6541" s="3">
        <v>30.030000999999999</v>
      </c>
      <c r="E6541" s="3">
        <v>30.049999</v>
      </c>
      <c r="F6541" s="3">
        <v>25.427866000000002</v>
      </c>
      <c r="G6541">
        <v>43311300</v>
      </c>
      <c r="H6541" s="3" t="str">
        <f>TEXT(MCFT[[#This Row],[Date]],"dddd")</f>
        <v>Wednesday</v>
      </c>
      <c r="I6541" s="3">
        <f>MCFT[[#This Row],[Open]]-MCFT[[#This Row],[Close]]</f>
        <v>0.28000099999999861</v>
      </c>
      <c r="J6541" s="3">
        <f>INDEX(AAPL!$J:$J,MATCH(A:A,AAPL!$A:$A,0),1)</f>
        <v>2.3700030000000112</v>
      </c>
      <c r="K6541" s="3" t="str">
        <f>IF(MCFT[[#This Row],[Day Change]]&gt;0,"UP","DOWN")</f>
        <v>UP</v>
      </c>
      <c r="L6541" s="9">
        <f>_xlfn.RANK.EQ(MCFT[[#This Row],[Date]],A:A,1)</f>
        <v>6540</v>
      </c>
      <c r="M6541" s="10">
        <f>_xlfn.RANK.AVG(MCFT[[#This Row],[Same change on date for AAPL]],AAPL,1)</f>
        <v>8124</v>
      </c>
      <c r="N6541" s="2">
        <f>MCFT[[#This Row],[Close]]/MCFT[[#This Row],[Open]]</f>
        <v>0.99076818331684802</v>
      </c>
    </row>
    <row r="6542" spans="1:14" x14ac:dyDescent="0.25">
      <c r="A6542" s="1">
        <v>40955</v>
      </c>
      <c r="B6542" s="3">
        <v>30.309999000000001</v>
      </c>
      <c r="C6542" s="3">
        <v>31.549999</v>
      </c>
      <c r="D6542" s="3">
        <v>30.299999</v>
      </c>
      <c r="E6542" s="3">
        <v>31.290001</v>
      </c>
      <c r="F6542" s="3">
        <v>26.477139000000001</v>
      </c>
      <c r="G6542">
        <v>94705100</v>
      </c>
      <c r="H6542" s="3" t="str">
        <f>TEXT(MCFT[[#This Row],[Date]],"dddd")</f>
        <v>Thursday</v>
      </c>
      <c r="I6542" s="3">
        <f>MCFT[[#This Row],[Open]]-MCFT[[#This Row],[Close]]</f>
        <v>-0.98000199999999893</v>
      </c>
      <c r="J6542" s="3">
        <f>INDEX(AAPL!$J:$J,MATCH(A:A,AAPL!$A:$A,0),1)</f>
        <v>-1.5299990000000037</v>
      </c>
      <c r="K6542" s="3" t="str">
        <f>IF(MCFT[[#This Row],[Day Change]]&gt;0,"UP","DOWN")</f>
        <v>DOWN</v>
      </c>
      <c r="L6542" s="9">
        <f>_xlfn.RANK.EQ(MCFT[[#This Row],[Date]],A:A,1)</f>
        <v>6541</v>
      </c>
      <c r="M6542" s="10">
        <f>_xlfn.RANK.AVG(MCFT[[#This Row],[Same change on date for AAPL]],AAPL,1)</f>
        <v>167.5</v>
      </c>
      <c r="N6542" s="2">
        <f>MCFT[[#This Row],[Close]]/MCFT[[#This Row],[Open]]</f>
        <v>1.0323326305619476</v>
      </c>
    </row>
    <row r="6543" spans="1:14" x14ac:dyDescent="0.25">
      <c r="A6543" s="1">
        <v>40956</v>
      </c>
      <c r="B6543" s="3">
        <v>31.200001</v>
      </c>
      <c r="C6543" s="3">
        <v>31.32</v>
      </c>
      <c r="D6543" s="3">
        <v>30.950001</v>
      </c>
      <c r="E6543" s="3">
        <v>31.25</v>
      </c>
      <c r="F6543" s="3">
        <v>26.443294999999999</v>
      </c>
      <c r="G6543">
        <v>70036500</v>
      </c>
      <c r="H6543" s="3" t="str">
        <f>TEXT(MCFT[[#This Row],[Date]],"dddd")</f>
        <v>Friday</v>
      </c>
      <c r="I6543" s="3">
        <f>MCFT[[#This Row],[Open]]-MCFT[[#This Row],[Close]]</f>
        <v>-4.9998999999999683E-2</v>
      </c>
      <c r="J6543" s="3">
        <f>INDEX(AAPL!$J:$J,MATCH(A:A,AAPL!$A:$A,0),1)</f>
        <v>0.14142599999999561</v>
      </c>
      <c r="K6543" s="3" t="str">
        <f>IF(MCFT[[#This Row],[Day Change]]&gt;0,"UP","DOWN")</f>
        <v>DOWN</v>
      </c>
      <c r="L6543" s="9">
        <f>_xlfn.RANK.EQ(MCFT[[#This Row],[Date]],A:A,1)</f>
        <v>6542</v>
      </c>
      <c r="M6543" s="10">
        <f>_xlfn.RANK.AVG(MCFT[[#This Row],[Same change on date for AAPL]],AAPL,1)</f>
        <v>6863</v>
      </c>
      <c r="N6543" s="2">
        <f>MCFT[[#This Row],[Close]]/MCFT[[#This Row],[Open]]</f>
        <v>1.0016025319999189</v>
      </c>
    </row>
    <row r="6544" spans="1:14" x14ac:dyDescent="0.25">
      <c r="A6544" s="1">
        <v>40960</v>
      </c>
      <c r="B6544" s="3">
        <v>31.18</v>
      </c>
      <c r="C6544" s="3">
        <v>31.610001</v>
      </c>
      <c r="D6544" s="3">
        <v>31.15</v>
      </c>
      <c r="E6544" s="3">
        <v>31.440000999999999</v>
      </c>
      <c r="F6544" s="3">
        <v>26.604068999999999</v>
      </c>
      <c r="G6544">
        <v>50829900</v>
      </c>
      <c r="H6544" s="3" t="str">
        <f>TEXT(MCFT[[#This Row],[Date]],"dddd")</f>
        <v>Tuesday</v>
      </c>
      <c r="I6544" s="3">
        <f>MCFT[[#This Row],[Open]]-MCFT[[#This Row],[Close]]</f>
        <v>-0.26000099999999904</v>
      </c>
      <c r="J6544" s="3">
        <f>INDEX(AAPL!$J:$J,MATCH(A:A,AAPL!$A:$A,0),1)</f>
        <v>-1.1385730000000081</v>
      </c>
      <c r="K6544" s="3" t="str">
        <f>IF(MCFT[[#This Row],[Day Change]]&gt;0,"UP","DOWN")</f>
        <v>DOWN</v>
      </c>
      <c r="L6544" s="9">
        <f>_xlfn.RANK.EQ(MCFT[[#This Row],[Date]],A:A,1)</f>
        <v>6543</v>
      </c>
      <c r="M6544" s="10">
        <f>_xlfn.RANK.AVG(MCFT[[#This Row],[Same change on date for AAPL]],AAPL,1)</f>
        <v>290</v>
      </c>
      <c r="N6544" s="2">
        <f>MCFT[[#This Row],[Close]]/MCFT[[#This Row],[Open]]</f>
        <v>1.0083387107119948</v>
      </c>
    </row>
    <row r="6545" spans="1:14" x14ac:dyDescent="0.25">
      <c r="A6545" s="1">
        <v>40961</v>
      </c>
      <c r="B6545" s="3">
        <v>31.450001</v>
      </c>
      <c r="C6545" s="3">
        <v>31.68</v>
      </c>
      <c r="D6545" s="3">
        <v>31.18</v>
      </c>
      <c r="E6545" s="3">
        <v>31.27</v>
      </c>
      <c r="F6545" s="3">
        <v>26.460217</v>
      </c>
      <c r="G6545">
        <v>49253200</v>
      </c>
      <c r="H6545" s="3" t="str">
        <f>TEXT(MCFT[[#This Row],[Date]],"dddd")</f>
        <v>Wednesday</v>
      </c>
      <c r="I6545" s="3">
        <f>MCFT[[#This Row],[Open]]-MCFT[[#This Row],[Close]]</f>
        <v>0.18000100000000074</v>
      </c>
      <c r="J6545" s="3">
        <f>INDEX(AAPL!$J:$J,MATCH(A:A,AAPL!$A:$A,0),1)</f>
        <v>5.7139999999975544E-3</v>
      </c>
      <c r="K6545" s="3" t="str">
        <f>IF(MCFT[[#This Row],[Day Change]]&gt;0,"UP","DOWN")</f>
        <v>UP</v>
      </c>
      <c r="L6545" s="9">
        <f>_xlfn.RANK.EQ(MCFT[[#This Row],[Date]],A:A,1)</f>
        <v>6544</v>
      </c>
      <c r="M6545" s="10">
        <f>_xlfn.RANK.AVG(MCFT[[#This Row],[Same change on date for AAPL]],AAPL,1)</f>
        <v>4511</v>
      </c>
      <c r="N6545" s="2">
        <f>MCFT[[#This Row],[Close]]/MCFT[[#This Row],[Open]]</f>
        <v>0.99427659795622902</v>
      </c>
    </row>
    <row r="6546" spans="1:14" x14ac:dyDescent="0.25">
      <c r="A6546" s="1">
        <v>40962</v>
      </c>
      <c r="B6546" s="3">
        <v>31.200001</v>
      </c>
      <c r="C6546" s="3">
        <v>31.59</v>
      </c>
      <c r="D6546" s="3">
        <v>31</v>
      </c>
      <c r="E6546" s="3">
        <v>31.370000999999998</v>
      </c>
      <c r="F6546" s="3">
        <v>26.544832</v>
      </c>
      <c r="G6546">
        <v>35034700</v>
      </c>
      <c r="H6546" s="3" t="str">
        <f>TEXT(MCFT[[#This Row],[Date]],"dddd")</f>
        <v>Thursday</v>
      </c>
      <c r="I6546" s="3">
        <f>MCFT[[#This Row],[Open]]-MCFT[[#This Row],[Close]]</f>
        <v>-0.16999999999999815</v>
      </c>
      <c r="J6546" s="3">
        <f>INDEX(AAPL!$J:$J,MATCH(A:A,AAPL!$A:$A,0),1)</f>
        <v>-0.18714200000000858</v>
      </c>
      <c r="K6546" s="3" t="str">
        <f>IF(MCFT[[#This Row],[Day Change]]&gt;0,"UP","DOWN")</f>
        <v>DOWN</v>
      </c>
      <c r="L6546" s="9">
        <f>_xlfn.RANK.EQ(MCFT[[#This Row],[Date]],A:A,1)</f>
        <v>6545</v>
      </c>
      <c r="M6546" s="10">
        <f>_xlfn.RANK.AVG(MCFT[[#This Row],[Same change on date for AAPL]],AAPL,1)</f>
        <v>1241</v>
      </c>
      <c r="N6546" s="2">
        <f>MCFT[[#This Row],[Close]]/MCFT[[#This Row],[Open]]</f>
        <v>1.0054487177740794</v>
      </c>
    </row>
    <row r="6547" spans="1:14" x14ac:dyDescent="0.25">
      <c r="A6547" s="1">
        <v>40963</v>
      </c>
      <c r="B6547" s="3">
        <v>31.48</v>
      </c>
      <c r="C6547" s="3">
        <v>31.5</v>
      </c>
      <c r="D6547" s="3">
        <v>31.24</v>
      </c>
      <c r="E6547" s="3">
        <v>31.48</v>
      </c>
      <c r="F6547" s="3">
        <v>26.637909000000001</v>
      </c>
      <c r="G6547">
        <v>35575400</v>
      </c>
      <c r="H6547" s="3" t="str">
        <f>TEXT(MCFT[[#This Row],[Date]],"dddd")</f>
        <v>Friday</v>
      </c>
      <c r="I6547" s="3">
        <f>MCFT[[#This Row],[Open]]-MCFT[[#This Row],[Close]]</f>
        <v>0</v>
      </c>
      <c r="J6547" s="3">
        <f>INDEX(AAPL!$J:$J,MATCH(A:A,AAPL!$A:$A,0),1)</f>
        <v>-0.39142600000000982</v>
      </c>
      <c r="K6547" s="3" t="str">
        <f>IF(MCFT[[#This Row],[Day Change]]&gt;0,"UP","DOWN")</f>
        <v>DOWN</v>
      </c>
      <c r="L6547" s="9">
        <f>_xlfn.RANK.EQ(MCFT[[#This Row],[Date]],A:A,1)</f>
        <v>6546</v>
      </c>
      <c r="M6547" s="10">
        <f>_xlfn.RANK.AVG(MCFT[[#This Row],[Same change on date for AAPL]],AAPL,1)</f>
        <v>847</v>
      </c>
      <c r="N6547" s="2">
        <f>MCFT[[#This Row],[Close]]/MCFT[[#This Row],[Open]]</f>
        <v>1</v>
      </c>
    </row>
    <row r="6548" spans="1:14" x14ac:dyDescent="0.25">
      <c r="A6548" s="1">
        <v>40966</v>
      </c>
      <c r="B6548" s="3">
        <v>31.24</v>
      </c>
      <c r="C6548" s="3">
        <v>31.5</v>
      </c>
      <c r="D6548" s="3">
        <v>31.1</v>
      </c>
      <c r="E6548" s="3">
        <v>31.35</v>
      </c>
      <c r="F6548" s="3">
        <v>26.527908</v>
      </c>
      <c r="G6548">
        <v>34568400</v>
      </c>
      <c r="H6548" s="3" t="str">
        <f>TEXT(MCFT[[#This Row],[Date]],"dddd")</f>
        <v>Monday</v>
      </c>
      <c r="I6548" s="3">
        <f>MCFT[[#This Row],[Open]]-MCFT[[#This Row],[Close]]</f>
        <v>-0.11000000000000298</v>
      </c>
      <c r="J6548" s="3">
        <f>INDEX(AAPL!$J:$J,MATCH(A:A,AAPL!$A:$A,0),1)</f>
        <v>-0.6357190000000088</v>
      </c>
      <c r="K6548" s="3" t="str">
        <f>IF(MCFT[[#This Row],[Day Change]]&gt;0,"UP","DOWN")</f>
        <v>DOWN</v>
      </c>
      <c r="L6548" s="9">
        <f>_xlfn.RANK.EQ(MCFT[[#This Row],[Date]],A:A,1)</f>
        <v>6547</v>
      </c>
      <c r="M6548" s="10">
        <f>_xlfn.RANK.AVG(MCFT[[#This Row],[Same change on date for AAPL]],AAPL,1)</f>
        <v>589</v>
      </c>
      <c r="N6548" s="2">
        <f>MCFT[[#This Row],[Close]]/MCFT[[#This Row],[Open]]</f>
        <v>1.0035211267605635</v>
      </c>
    </row>
    <row r="6549" spans="1:14" x14ac:dyDescent="0.25">
      <c r="A6549" s="1">
        <v>40967</v>
      </c>
      <c r="B6549" s="3">
        <v>31.41</v>
      </c>
      <c r="C6549" s="3">
        <v>31.93</v>
      </c>
      <c r="D6549" s="3">
        <v>31.379999000000002</v>
      </c>
      <c r="E6549" s="3">
        <v>31.870000999999998</v>
      </c>
      <c r="F6549" s="3">
        <v>26.967925999999999</v>
      </c>
      <c r="G6549">
        <v>45230600</v>
      </c>
      <c r="H6549" s="3" t="str">
        <f>TEXT(MCFT[[#This Row],[Date]],"dddd")</f>
        <v>Tuesday</v>
      </c>
      <c r="I6549" s="3">
        <f>MCFT[[#This Row],[Open]]-MCFT[[#This Row],[Close]]</f>
        <v>-0.46000099999999833</v>
      </c>
      <c r="J6549" s="3">
        <f>INDEX(AAPL!$J:$J,MATCH(A:A,AAPL!$A:$A,0),1)</f>
        <v>-1.0642849999999981</v>
      </c>
      <c r="K6549" s="3" t="str">
        <f>IF(MCFT[[#This Row],[Day Change]]&gt;0,"UP","DOWN")</f>
        <v>DOWN</v>
      </c>
      <c r="L6549" s="9">
        <f>_xlfn.RANK.EQ(MCFT[[#This Row],[Date]],A:A,1)</f>
        <v>6548</v>
      </c>
      <c r="M6549" s="10">
        <f>_xlfn.RANK.AVG(MCFT[[#This Row],[Same change on date for AAPL]],AAPL,1)</f>
        <v>320</v>
      </c>
      <c r="N6549" s="2">
        <f>MCFT[[#This Row],[Close]]/MCFT[[#This Row],[Open]]</f>
        <v>1.0146450493473416</v>
      </c>
    </row>
    <row r="6550" spans="1:14" x14ac:dyDescent="0.25">
      <c r="A6550" s="1">
        <v>40968</v>
      </c>
      <c r="B6550" s="3">
        <v>31.889999</v>
      </c>
      <c r="C6550" s="3">
        <v>32</v>
      </c>
      <c r="D6550" s="3">
        <v>31.610001</v>
      </c>
      <c r="E6550" s="3">
        <v>31.74</v>
      </c>
      <c r="F6550" s="3">
        <v>26.857925000000002</v>
      </c>
      <c r="G6550">
        <v>59323600</v>
      </c>
      <c r="H6550" s="3" t="str">
        <f>TEXT(MCFT[[#This Row],[Date]],"dddd")</f>
        <v>Wednesday</v>
      </c>
      <c r="I6550" s="3">
        <f>MCFT[[#This Row],[Open]]-MCFT[[#This Row],[Close]]</f>
        <v>0.1499990000000011</v>
      </c>
      <c r="J6550" s="3">
        <f>INDEX(AAPL!$J:$J,MATCH(A:A,AAPL!$A:$A,0),1)</f>
        <v>-0.12571700000000874</v>
      </c>
      <c r="K6550" s="3" t="str">
        <f>IF(MCFT[[#This Row],[Day Change]]&gt;0,"UP","DOWN")</f>
        <v>UP</v>
      </c>
      <c r="L6550" s="9">
        <f>_xlfn.RANK.EQ(MCFT[[#This Row],[Date]],A:A,1)</f>
        <v>6549</v>
      </c>
      <c r="M6550" s="10">
        <f>_xlfn.RANK.AVG(MCFT[[#This Row],[Same change on date for AAPL]],AAPL,1)</f>
        <v>1435.5</v>
      </c>
      <c r="N6550" s="2">
        <f>MCFT[[#This Row],[Close]]/MCFT[[#This Row],[Open]]</f>
        <v>0.99529636234858454</v>
      </c>
    </row>
    <row r="6551" spans="1:14" x14ac:dyDescent="0.25">
      <c r="A6551" s="1">
        <v>40969</v>
      </c>
      <c r="B6551" s="3">
        <v>31.93</v>
      </c>
      <c r="C6551" s="3">
        <v>32.389999000000003</v>
      </c>
      <c r="D6551" s="3">
        <v>31.85</v>
      </c>
      <c r="E6551" s="3">
        <v>32.290000999999997</v>
      </c>
      <c r="F6551" s="3">
        <v>27.323324</v>
      </c>
      <c r="G6551">
        <v>77344100</v>
      </c>
      <c r="H6551" s="3" t="str">
        <f>TEXT(MCFT[[#This Row],[Date]],"dddd")</f>
        <v>Thursday</v>
      </c>
      <c r="I6551" s="3">
        <f>MCFT[[#This Row],[Open]]-MCFT[[#This Row],[Close]]</f>
        <v>-0.36000099999999691</v>
      </c>
      <c r="J6551" s="3">
        <f>INDEX(AAPL!$J:$J,MATCH(A:A,AAPL!$A:$A,0),1)</f>
        <v>0.52857299999999441</v>
      </c>
      <c r="K6551" s="3" t="str">
        <f>IF(MCFT[[#This Row],[Day Change]]&gt;0,"UP","DOWN")</f>
        <v>DOWN</v>
      </c>
      <c r="L6551" s="9">
        <f>_xlfn.RANK.EQ(MCFT[[#This Row],[Date]],A:A,1)</f>
        <v>6550</v>
      </c>
      <c r="M6551" s="10">
        <f>_xlfn.RANK.AVG(MCFT[[#This Row],[Same change on date for AAPL]],AAPL,1)</f>
        <v>7526</v>
      </c>
      <c r="N6551" s="2">
        <f>MCFT[[#This Row],[Close]]/MCFT[[#This Row],[Open]]</f>
        <v>1.0112746946445348</v>
      </c>
    </row>
    <row r="6552" spans="1:14" x14ac:dyDescent="0.25">
      <c r="A6552" s="1">
        <v>40970</v>
      </c>
      <c r="B6552" s="3">
        <v>32.310001</v>
      </c>
      <c r="C6552" s="3">
        <v>32.439999</v>
      </c>
      <c r="D6552" s="3">
        <v>32</v>
      </c>
      <c r="E6552" s="3">
        <v>32.080002</v>
      </c>
      <c r="F6552" s="3">
        <v>27.145626</v>
      </c>
      <c r="G6552">
        <v>47314200</v>
      </c>
      <c r="H6552" s="3" t="str">
        <f>TEXT(MCFT[[#This Row],[Date]],"dddd")</f>
        <v>Friday</v>
      </c>
      <c r="I6552" s="3">
        <f>MCFT[[#This Row],[Open]]-MCFT[[#This Row],[Close]]</f>
        <v>0.2299989999999994</v>
      </c>
      <c r="J6552" s="3">
        <f>INDEX(AAPL!$J:$J,MATCH(A:A,AAPL!$A:$A,0),1)</f>
        <v>-0.13428500000000554</v>
      </c>
      <c r="K6552" s="3" t="str">
        <f>IF(MCFT[[#This Row],[Day Change]]&gt;0,"UP","DOWN")</f>
        <v>UP</v>
      </c>
      <c r="L6552" s="9">
        <f>_xlfn.RANK.EQ(MCFT[[#This Row],[Date]],A:A,1)</f>
        <v>6551</v>
      </c>
      <c r="M6552" s="10">
        <f>_xlfn.RANK.AVG(MCFT[[#This Row],[Same change on date for AAPL]],AAPL,1)</f>
        <v>1388.5</v>
      </c>
      <c r="N6552" s="2">
        <f>MCFT[[#This Row],[Close]]/MCFT[[#This Row],[Open]]</f>
        <v>0.99288149201852394</v>
      </c>
    </row>
    <row r="6553" spans="1:14" x14ac:dyDescent="0.25">
      <c r="A6553" s="1">
        <v>40973</v>
      </c>
      <c r="B6553" s="3">
        <v>32.009998000000003</v>
      </c>
      <c r="C6553" s="3">
        <v>32.049999</v>
      </c>
      <c r="D6553" s="3">
        <v>31.620000999999998</v>
      </c>
      <c r="E6553" s="3">
        <v>31.799999</v>
      </c>
      <c r="F6553" s="3">
        <v>26.908691000000001</v>
      </c>
      <c r="G6553">
        <v>45240000</v>
      </c>
      <c r="H6553" s="3" t="str">
        <f>TEXT(MCFT[[#This Row],[Date]],"dddd")</f>
        <v>Monday</v>
      </c>
      <c r="I6553" s="3">
        <f>MCFT[[#This Row],[Open]]-MCFT[[#This Row],[Close]]</f>
        <v>0.20999900000000338</v>
      </c>
      <c r="J6553" s="3">
        <f>INDEX(AAPL!$J:$J,MATCH(A:A,AAPL!$A:$A,0),1)</f>
        <v>1.7514270000000067</v>
      </c>
      <c r="K6553" s="3" t="str">
        <f>IF(MCFT[[#This Row],[Day Change]]&gt;0,"UP","DOWN")</f>
        <v>UP</v>
      </c>
      <c r="L6553" s="9">
        <f>_xlfn.RANK.EQ(MCFT[[#This Row],[Date]],A:A,1)</f>
        <v>6552</v>
      </c>
      <c r="M6553" s="10">
        <f>_xlfn.RANK.AVG(MCFT[[#This Row],[Same change on date for AAPL]],AAPL,1)</f>
        <v>8073</v>
      </c>
      <c r="N6553" s="2">
        <f>MCFT[[#This Row],[Close]]/MCFT[[#This Row],[Open]]</f>
        <v>0.99343958097092033</v>
      </c>
    </row>
    <row r="6554" spans="1:14" x14ac:dyDescent="0.25">
      <c r="A6554" s="1">
        <v>40974</v>
      </c>
      <c r="B6554" s="3">
        <v>31.540001</v>
      </c>
      <c r="C6554" s="3">
        <v>31.98</v>
      </c>
      <c r="D6554" s="3">
        <v>31.49</v>
      </c>
      <c r="E6554" s="3">
        <v>31.559999000000001</v>
      </c>
      <c r="F6554" s="3">
        <v>26.705606</v>
      </c>
      <c r="G6554">
        <v>51932900</v>
      </c>
      <c r="H6554" s="3" t="str">
        <f>TEXT(MCFT[[#This Row],[Date]],"dddd")</f>
        <v>Tuesday</v>
      </c>
      <c r="I6554" s="3">
        <f>MCFT[[#This Row],[Open]]-MCFT[[#This Row],[Close]]</f>
        <v>-1.999800000000107E-2</v>
      </c>
      <c r="J6554" s="3">
        <f>INDEX(AAPL!$J:$J,MATCH(A:A,AAPL!$A:$A,0),1)</f>
        <v>-0.94285600000000613</v>
      </c>
      <c r="K6554" s="3" t="str">
        <f>IF(MCFT[[#This Row],[Day Change]]&gt;0,"UP","DOWN")</f>
        <v>DOWN</v>
      </c>
      <c r="L6554" s="9">
        <f>_xlfn.RANK.EQ(MCFT[[#This Row],[Date]],A:A,1)</f>
        <v>6553</v>
      </c>
      <c r="M6554" s="10">
        <f>_xlfn.RANK.AVG(MCFT[[#This Row],[Same change on date for AAPL]],AAPL,1)</f>
        <v>381</v>
      </c>
      <c r="N6554" s="2">
        <f>MCFT[[#This Row],[Close]]/MCFT[[#This Row],[Open]]</f>
        <v>1.0006340519773604</v>
      </c>
    </row>
    <row r="6555" spans="1:14" x14ac:dyDescent="0.25">
      <c r="A6555" s="1">
        <v>40975</v>
      </c>
      <c r="B6555" s="3">
        <v>31.67</v>
      </c>
      <c r="C6555" s="3">
        <v>31.92</v>
      </c>
      <c r="D6555" s="3">
        <v>31.530000999999999</v>
      </c>
      <c r="E6555" s="3">
        <v>31.84</v>
      </c>
      <c r="F6555" s="3">
        <v>26.942539</v>
      </c>
      <c r="G6555">
        <v>34340400</v>
      </c>
      <c r="H6555" s="3" t="str">
        <f>TEXT(MCFT[[#This Row],[Date]],"dddd")</f>
        <v>Wednesday</v>
      </c>
      <c r="I6555" s="3">
        <f>MCFT[[#This Row],[Open]]-MCFT[[#This Row],[Close]]</f>
        <v>-0.16999999999999815</v>
      </c>
      <c r="J6555" s="3">
        <f>INDEX(AAPL!$J:$J,MATCH(A:A,AAPL!$A:$A,0),1)</f>
        <v>0.87285599999999874</v>
      </c>
      <c r="K6555" s="3" t="str">
        <f>IF(MCFT[[#This Row],[Day Change]]&gt;0,"UP","DOWN")</f>
        <v>DOWN</v>
      </c>
      <c r="L6555" s="9">
        <f>_xlfn.RANK.EQ(MCFT[[#This Row],[Date]],A:A,1)</f>
        <v>6554</v>
      </c>
      <c r="M6555" s="10">
        <f>_xlfn.RANK.AVG(MCFT[[#This Row],[Same change on date for AAPL]],AAPL,1)</f>
        <v>7780</v>
      </c>
      <c r="N6555" s="2">
        <f>MCFT[[#This Row],[Close]]/MCFT[[#This Row],[Open]]</f>
        <v>1.0053678560151562</v>
      </c>
    </row>
    <row r="6556" spans="1:14" x14ac:dyDescent="0.25">
      <c r="A6556" s="1">
        <v>40976</v>
      </c>
      <c r="B6556" s="3">
        <v>32.040000999999997</v>
      </c>
      <c r="C6556" s="3">
        <v>32.209999000000003</v>
      </c>
      <c r="D6556" s="3">
        <v>31.9</v>
      </c>
      <c r="E6556" s="3">
        <v>32.009998000000003</v>
      </c>
      <c r="F6556" s="3">
        <v>27.086393000000001</v>
      </c>
      <c r="G6556">
        <v>36747400</v>
      </c>
      <c r="H6556" s="3" t="str">
        <f>TEXT(MCFT[[#This Row],[Date]],"dddd")</f>
        <v>Thursday</v>
      </c>
      <c r="I6556" s="3">
        <f>MCFT[[#This Row],[Open]]-MCFT[[#This Row],[Close]]</f>
        <v>3.0002999999993563E-2</v>
      </c>
      <c r="J6556" s="3">
        <f>INDEX(AAPL!$J:$J,MATCH(A:A,AAPL!$A:$A,0),1)</f>
        <v>-1.0428539999999913</v>
      </c>
      <c r="K6556" s="3" t="str">
        <f>IF(MCFT[[#This Row],[Day Change]]&gt;0,"UP","DOWN")</f>
        <v>UP</v>
      </c>
      <c r="L6556" s="9">
        <f>_xlfn.RANK.EQ(MCFT[[#This Row],[Date]],A:A,1)</f>
        <v>6555</v>
      </c>
      <c r="M6556" s="10">
        <f>_xlfn.RANK.AVG(MCFT[[#This Row],[Same change on date for AAPL]],AAPL,1)</f>
        <v>336</v>
      </c>
      <c r="N6556" s="2">
        <f>MCFT[[#This Row],[Close]]/MCFT[[#This Row],[Open]]</f>
        <v>0.99906357680825308</v>
      </c>
    </row>
    <row r="6557" spans="1:14" x14ac:dyDescent="0.25">
      <c r="A6557" s="1">
        <v>40977</v>
      </c>
      <c r="B6557" s="3">
        <v>32.099997999999999</v>
      </c>
      <c r="C6557" s="3">
        <v>32.159999999999997</v>
      </c>
      <c r="D6557" s="3">
        <v>31.92</v>
      </c>
      <c r="E6557" s="3">
        <v>31.99</v>
      </c>
      <c r="F6557" s="3">
        <v>27.069469000000002</v>
      </c>
      <c r="G6557">
        <v>34628400</v>
      </c>
      <c r="H6557" s="3" t="str">
        <f>TEXT(MCFT[[#This Row],[Date]],"dddd")</f>
        <v>Friday</v>
      </c>
      <c r="I6557" s="3">
        <f>MCFT[[#This Row],[Open]]-MCFT[[#This Row],[Close]]</f>
        <v>0.10999800000000093</v>
      </c>
      <c r="J6557" s="3">
        <f>INDEX(AAPL!$J:$J,MATCH(A:A,AAPL!$A:$A,0),1)</f>
        <v>-0.13714600000000132</v>
      </c>
      <c r="K6557" s="3" t="str">
        <f>IF(MCFT[[#This Row],[Day Change]]&gt;0,"UP","DOWN")</f>
        <v>UP</v>
      </c>
      <c r="L6557" s="9">
        <f>_xlfn.RANK.EQ(MCFT[[#This Row],[Date]],A:A,1)</f>
        <v>6556</v>
      </c>
      <c r="M6557" s="10">
        <f>_xlfn.RANK.AVG(MCFT[[#This Row],[Same change on date for AAPL]],AAPL,1)</f>
        <v>1382.5</v>
      </c>
      <c r="N6557" s="2">
        <f>MCFT[[#This Row],[Close]]/MCFT[[#This Row],[Open]]</f>
        <v>0.99657327081453395</v>
      </c>
    </row>
    <row r="6558" spans="1:14" x14ac:dyDescent="0.25">
      <c r="A6558" s="1">
        <v>40980</v>
      </c>
      <c r="B6558" s="3">
        <v>31.969999000000001</v>
      </c>
      <c r="C6558" s="3">
        <v>32.200001</v>
      </c>
      <c r="D6558" s="3">
        <v>31.82</v>
      </c>
      <c r="E6558" s="3">
        <v>32.040000999999997</v>
      </c>
      <c r="F6558" s="3">
        <v>27.111775999999999</v>
      </c>
      <c r="G6558">
        <v>34073600</v>
      </c>
      <c r="H6558" s="3" t="str">
        <f>TEXT(MCFT[[#This Row],[Date]],"dddd")</f>
        <v>Monday</v>
      </c>
      <c r="I6558" s="3">
        <f>MCFT[[#This Row],[Open]]-MCFT[[#This Row],[Close]]</f>
        <v>-7.0001999999995235E-2</v>
      </c>
      <c r="J6558" s="3">
        <f>INDEX(AAPL!$J:$J,MATCH(A:A,AAPL!$A:$A,0),1)</f>
        <v>-0.43142699999999934</v>
      </c>
      <c r="K6558" s="3" t="str">
        <f>IF(MCFT[[#This Row],[Day Change]]&gt;0,"UP","DOWN")</f>
        <v>DOWN</v>
      </c>
      <c r="L6558" s="9">
        <f>_xlfn.RANK.EQ(MCFT[[#This Row],[Date]],A:A,1)</f>
        <v>6557</v>
      </c>
      <c r="M6558" s="10">
        <f>_xlfn.RANK.AVG(MCFT[[#This Row],[Same change on date for AAPL]],AAPL,1)</f>
        <v>792</v>
      </c>
      <c r="N6558" s="2">
        <f>MCFT[[#This Row],[Close]]/MCFT[[#This Row],[Open]]</f>
        <v>1.0021896153327998</v>
      </c>
    </row>
    <row r="6559" spans="1:14" x14ac:dyDescent="0.25">
      <c r="A6559" s="1">
        <v>40981</v>
      </c>
      <c r="B6559" s="3">
        <v>32.240001999999997</v>
      </c>
      <c r="C6559" s="3">
        <v>32.689999</v>
      </c>
      <c r="D6559" s="3">
        <v>32.150002000000001</v>
      </c>
      <c r="E6559" s="3">
        <v>32.669998</v>
      </c>
      <c r="F6559" s="3">
        <v>27.644873</v>
      </c>
      <c r="G6559">
        <v>48951700</v>
      </c>
      <c r="H6559" s="3" t="str">
        <f>TEXT(MCFT[[#This Row],[Date]],"dddd")</f>
        <v>Tuesday</v>
      </c>
      <c r="I6559" s="3">
        <f>MCFT[[#This Row],[Open]]-MCFT[[#This Row],[Close]]</f>
        <v>-0.42999600000000271</v>
      </c>
      <c r="J6559" s="3">
        <f>INDEX(AAPL!$J:$J,MATCH(A:A,AAPL!$A:$A,0),1)</f>
        <v>-1.508568000000011</v>
      </c>
      <c r="K6559" s="3" t="str">
        <f>IF(MCFT[[#This Row],[Day Change]]&gt;0,"UP","DOWN")</f>
        <v>DOWN</v>
      </c>
      <c r="L6559" s="9">
        <f>_xlfn.RANK.EQ(MCFT[[#This Row],[Date]],A:A,1)</f>
        <v>6558</v>
      </c>
      <c r="M6559" s="10">
        <f>_xlfn.RANK.AVG(MCFT[[#This Row],[Same change on date for AAPL]],AAPL,1)</f>
        <v>176</v>
      </c>
      <c r="N6559" s="2">
        <f>MCFT[[#This Row],[Close]]/MCFT[[#This Row],[Open]]</f>
        <v>1.0133373440857727</v>
      </c>
    </row>
    <row r="6560" spans="1:14" x14ac:dyDescent="0.25">
      <c r="A6560" s="1">
        <v>40982</v>
      </c>
      <c r="B6560" s="3">
        <v>32.529998999999997</v>
      </c>
      <c r="C6560" s="3">
        <v>32.880001</v>
      </c>
      <c r="D6560" s="3">
        <v>32.490001999999997</v>
      </c>
      <c r="E6560" s="3">
        <v>32.770000000000003</v>
      </c>
      <c r="F6560" s="3">
        <v>27.729496000000001</v>
      </c>
      <c r="G6560">
        <v>41986900</v>
      </c>
      <c r="H6560" s="3" t="str">
        <f>TEXT(MCFT[[#This Row],[Date]],"dddd")</f>
        <v>Wednesday</v>
      </c>
      <c r="I6560" s="3">
        <f>MCFT[[#This Row],[Open]]-MCFT[[#This Row],[Close]]</f>
        <v>-0.24000100000000657</v>
      </c>
      <c r="J6560" s="3">
        <f>INDEX(AAPL!$J:$J,MATCH(A:A,AAPL!$A:$A,0),1)</f>
        <v>-1.6471410000000049</v>
      </c>
      <c r="K6560" s="3" t="str">
        <f>IF(MCFT[[#This Row],[Day Change]]&gt;0,"UP","DOWN")</f>
        <v>DOWN</v>
      </c>
      <c r="L6560" s="9">
        <f>_xlfn.RANK.EQ(MCFT[[#This Row],[Date]],A:A,1)</f>
        <v>6559</v>
      </c>
      <c r="M6560" s="10">
        <f>_xlfn.RANK.AVG(MCFT[[#This Row],[Same change on date for AAPL]],AAPL,1)</f>
        <v>140</v>
      </c>
      <c r="N6560" s="2">
        <f>MCFT[[#This Row],[Close]]/MCFT[[#This Row],[Open]]</f>
        <v>1.0073778360706376</v>
      </c>
    </row>
    <row r="6561" spans="1:14" x14ac:dyDescent="0.25">
      <c r="A6561" s="1">
        <v>40983</v>
      </c>
      <c r="B6561" s="3">
        <v>32.790000999999997</v>
      </c>
      <c r="C6561" s="3">
        <v>32.939999</v>
      </c>
      <c r="D6561" s="3">
        <v>32.580002</v>
      </c>
      <c r="E6561" s="3">
        <v>32.849997999999999</v>
      </c>
      <c r="F6561" s="3">
        <v>27.797190000000001</v>
      </c>
      <c r="G6561">
        <v>49068300</v>
      </c>
      <c r="H6561" s="3" t="str">
        <f>TEXT(MCFT[[#This Row],[Date]],"dddd")</f>
        <v>Thursday</v>
      </c>
      <c r="I6561" s="3">
        <f>MCFT[[#This Row],[Open]]-MCFT[[#This Row],[Close]]</f>
        <v>-5.9997000000002743E-2</v>
      </c>
      <c r="J6561" s="3">
        <f>INDEX(AAPL!$J:$J,MATCH(A:A,AAPL!$A:$A,0),1)</f>
        <v>2.0071410000000043</v>
      </c>
      <c r="K6561" s="3" t="str">
        <f>IF(MCFT[[#This Row],[Day Change]]&gt;0,"UP","DOWN")</f>
        <v>DOWN</v>
      </c>
      <c r="L6561" s="9">
        <f>_xlfn.RANK.EQ(MCFT[[#This Row],[Date]],A:A,1)</f>
        <v>6560</v>
      </c>
      <c r="M6561" s="10">
        <f>_xlfn.RANK.AVG(MCFT[[#This Row],[Same change on date for AAPL]],AAPL,1)</f>
        <v>8095</v>
      </c>
      <c r="N6561" s="2">
        <f>MCFT[[#This Row],[Close]]/MCFT[[#This Row],[Open]]</f>
        <v>1.0018297346194043</v>
      </c>
    </row>
    <row r="6562" spans="1:14" x14ac:dyDescent="0.25">
      <c r="A6562" s="1">
        <v>40984</v>
      </c>
      <c r="B6562" s="3">
        <v>32.909999999999997</v>
      </c>
      <c r="C6562" s="3">
        <v>32.950001</v>
      </c>
      <c r="D6562" s="3">
        <v>32.5</v>
      </c>
      <c r="E6562" s="3">
        <v>32.599997999999999</v>
      </c>
      <c r="F6562" s="3">
        <v>27.585637999999999</v>
      </c>
      <c r="G6562">
        <v>65626400</v>
      </c>
      <c r="H6562" s="3" t="str">
        <f>TEXT(MCFT[[#This Row],[Date]],"dddd")</f>
        <v>Friday</v>
      </c>
      <c r="I6562" s="3">
        <f>MCFT[[#This Row],[Open]]-MCFT[[#This Row],[Close]]</f>
        <v>0.31000199999999722</v>
      </c>
      <c r="J6562" s="3">
        <f>INDEX(AAPL!$J:$J,MATCH(A:A,AAPL!$A:$A,0),1)</f>
        <v>-0.1214300000000037</v>
      </c>
      <c r="K6562" s="3" t="str">
        <f>IF(MCFT[[#This Row],[Day Change]]&gt;0,"UP","DOWN")</f>
        <v>UP</v>
      </c>
      <c r="L6562" s="9">
        <f>_xlfn.RANK.EQ(MCFT[[#This Row],[Date]],A:A,1)</f>
        <v>6561</v>
      </c>
      <c r="M6562" s="10">
        <f>_xlfn.RANK.AVG(MCFT[[#This Row],[Same change on date for AAPL]],AAPL,1)</f>
        <v>1452</v>
      </c>
      <c r="N6562" s="2">
        <f>MCFT[[#This Row],[Close]]/MCFT[[#This Row],[Open]]</f>
        <v>0.99058030993618973</v>
      </c>
    </row>
    <row r="6563" spans="1:14" x14ac:dyDescent="0.25">
      <c r="A6563" s="1">
        <v>40987</v>
      </c>
      <c r="B6563" s="3">
        <v>32.540000999999997</v>
      </c>
      <c r="C6563" s="3">
        <v>32.610000999999997</v>
      </c>
      <c r="D6563" s="3">
        <v>32.150002000000001</v>
      </c>
      <c r="E6563" s="3">
        <v>32.200001</v>
      </c>
      <c r="F6563" s="3">
        <v>27.247167999999999</v>
      </c>
      <c r="G6563">
        <v>44789200</v>
      </c>
      <c r="H6563" s="3" t="str">
        <f>TEXT(MCFT[[#This Row],[Date]],"dddd")</f>
        <v>Monday</v>
      </c>
      <c r="I6563" s="3">
        <f>MCFT[[#This Row],[Open]]-MCFT[[#This Row],[Close]]</f>
        <v>0.33999999999999631</v>
      </c>
      <c r="J6563" s="3">
        <f>INDEX(AAPL!$J:$J,MATCH(A:A,AAPL!$A:$A,0),1)</f>
        <v>-0.38999900000000309</v>
      </c>
      <c r="K6563" s="3" t="str">
        <f>IF(MCFT[[#This Row],[Day Change]]&gt;0,"UP","DOWN")</f>
        <v>UP</v>
      </c>
      <c r="L6563" s="9">
        <f>_xlfn.RANK.EQ(MCFT[[#This Row],[Date]],A:A,1)</f>
        <v>6562</v>
      </c>
      <c r="M6563" s="10">
        <f>_xlfn.RANK.AVG(MCFT[[#This Row],[Same change on date for AAPL]],AAPL,1)</f>
        <v>849</v>
      </c>
      <c r="N6563" s="2">
        <f>MCFT[[#This Row],[Close]]/MCFT[[#This Row],[Open]]</f>
        <v>0.98955132177162508</v>
      </c>
    </row>
    <row r="6564" spans="1:14" x14ac:dyDescent="0.25">
      <c r="A6564" s="1">
        <v>40988</v>
      </c>
      <c r="B6564" s="3">
        <v>32.099997999999999</v>
      </c>
      <c r="C6564" s="3">
        <v>32.150002000000001</v>
      </c>
      <c r="D6564" s="3">
        <v>31.74</v>
      </c>
      <c r="E6564" s="3">
        <v>31.99</v>
      </c>
      <c r="F6564" s="3">
        <v>27.069469000000002</v>
      </c>
      <c r="G6564">
        <v>41566800</v>
      </c>
      <c r="H6564" s="3" t="str">
        <f>TEXT(MCFT[[#This Row],[Date]],"dddd")</f>
        <v>Tuesday</v>
      </c>
      <c r="I6564" s="3">
        <f>MCFT[[#This Row],[Open]]-MCFT[[#This Row],[Close]]</f>
        <v>0.10999800000000093</v>
      </c>
      <c r="J6564" s="3">
        <f>INDEX(AAPL!$J:$J,MATCH(A:A,AAPL!$A:$A,0),1)</f>
        <v>-0.92142499999999927</v>
      </c>
      <c r="K6564" s="3" t="str">
        <f>IF(MCFT[[#This Row],[Day Change]]&gt;0,"UP","DOWN")</f>
        <v>UP</v>
      </c>
      <c r="L6564" s="9">
        <f>_xlfn.RANK.EQ(MCFT[[#This Row],[Date]],A:A,1)</f>
        <v>6563</v>
      </c>
      <c r="M6564" s="10">
        <f>_xlfn.RANK.AVG(MCFT[[#This Row],[Same change on date for AAPL]],AAPL,1)</f>
        <v>400</v>
      </c>
      <c r="N6564" s="2">
        <f>MCFT[[#This Row],[Close]]/MCFT[[#This Row],[Open]]</f>
        <v>0.99657327081453395</v>
      </c>
    </row>
    <row r="6565" spans="1:14" x14ac:dyDescent="0.25">
      <c r="A6565" s="1">
        <v>40989</v>
      </c>
      <c r="B6565" s="3">
        <v>31.959999</v>
      </c>
      <c r="C6565" s="3">
        <v>32.150002000000001</v>
      </c>
      <c r="D6565" s="3">
        <v>31.82</v>
      </c>
      <c r="E6565" s="3">
        <v>31.91</v>
      </c>
      <c r="F6565" s="3">
        <v>27.001771999999999</v>
      </c>
      <c r="G6565">
        <v>37928600</v>
      </c>
      <c r="H6565" s="3" t="str">
        <f>TEXT(MCFT[[#This Row],[Date]],"dddd")</f>
        <v>Wednesday</v>
      </c>
      <c r="I6565" s="3">
        <f>MCFT[[#This Row],[Open]]-MCFT[[#This Row],[Close]]</f>
        <v>4.9998999999999683E-2</v>
      </c>
      <c r="J6565" s="3">
        <f>INDEX(AAPL!$J:$J,MATCH(A:A,AAPL!$A:$A,0),1)</f>
        <v>3.4286999999991963E-2</v>
      </c>
      <c r="K6565" s="3" t="str">
        <f>IF(MCFT[[#This Row],[Day Change]]&gt;0,"UP","DOWN")</f>
        <v>UP</v>
      </c>
      <c r="L6565" s="9">
        <f>_xlfn.RANK.EQ(MCFT[[#This Row],[Date]],A:A,1)</f>
        <v>6564</v>
      </c>
      <c r="M6565" s="10">
        <f>_xlfn.RANK.AVG(MCFT[[#This Row],[Same change on date for AAPL]],AAPL,1)</f>
        <v>5897</v>
      </c>
      <c r="N6565" s="2">
        <f>MCFT[[#This Row],[Close]]/MCFT[[#This Row],[Open]]</f>
        <v>0.99843557567070007</v>
      </c>
    </row>
    <row r="6566" spans="1:14" x14ac:dyDescent="0.25">
      <c r="A6566" s="1">
        <v>40990</v>
      </c>
      <c r="B6566" s="3">
        <v>31.809999000000001</v>
      </c>
      <c r="C6566" s="3">
        <v>32.090000000000003</v>
      </c>
      <c r="D6566" s="3">
        <v>31.790001</v>
      </c>
      <c r="E6566" s="3">
        <v>32</v>
      </c>
      <c r="F6566" s="3">
        <v>27.077929999999999</v>
      </c>
      <c r="G6566">
        <v>31749500</v>
      </c>
      <c r="H6566" s="3" t="str">
        <f>TEXT(MCFT[[#This Row],[Date]],"dddd")</f>
        <v>Thursday</v>
      </c>
      <c r="I6566" s="3">
        <f>MCFT[[#This Row],[Open]]-MCFT[[#This Row],[Close]]</f>
        <v>-0.19000099999999875</v>
      </c>
      <c r="J6566" s="3">
        <f>INDEX(AAPL!$J:$J,MATCH(A:A,AAPL!$A:$A,0),1)</f>
        <v>-0.22286199999999212</v>
      </c>
      <c r="K6566" s="3" t="str">
        <f>IF(MCFT[[#This Row],[Day Change]]&gt;0,"UP","DOWN")</f>
        <v>DOWN</v>
      </c>
      <c r="L6566" s="9">
        <f>_xlfn.RANK.EQ(MCFT[[#This Row],[Date]],A:A,1)</f>
        <v>6565</v>
      </c>
      <c r="M6566" s="10">
        <f>_xlfn.RANK.AVG(MCFT[[#This Row],[Same change on date for AAPL]],AAPL,1)</f>
        <v>1145</v>
      </c>
      <c r="N6566" s="2">
        <f>MCFT[[#This Row],[Close]]/MCFT[[#This Row],[Open]]</f>
        <v>1.0059729961010058</v>
      </c>
    </row>
    <row r="6567" spans="1:14" x14ac:dyDescent="0.25">
      <c r="A6567" s="1">
        <v>40991</v>
      </c>
      <c r="B6567" s="3">
        <v>32.099997999999999</v>
      </c>
      <c r="C6567" s="3">
        <v>32.110000999999997</v>
      </c>
      <c r="D6567" s="3">
        <v>31.719999000000001</v>
      </c>
      <c r="E6567" s="3">
        <v>32.009998000000003</v>
      </c>
      <c r="F6567" s="3">
        <v>27.086393000000001</v>
      </c>
      <c r="G6567">
        <v>35912200</v>
      </c>
      <c r="H6567" s="3" t="str">
        <f>TEXT(MCFT[[#This Row],[Date]],"dddd")</f>
        <v>Friday</v>
      </c>
      <c r="I6567" s="3">
        <f>MCFT[[#This Row],[Open]]-MCFT[[#This Row],[Close]]</f>
        <v>8.9999999999996305E-2</v>
      </c>
      <c r="J6567" s="3">
        <f>INDEX(AAPL!$J:$J,MATCH(A:A,AAPL!$A:$A,0),1)</f>
        <v>0.63428399999999385</v>
      </c>
      <c r="K6567" s="3" t="str">
        <f>IF(MCFT[[#This Row],[Day Change]]&gt;0,"UP","DOWN")</f>
        <v>UP</v>
      </c>
      <c r="L6567" s="9">
        <f>_xlfn.RANK.EQ(MCFT[[#This Row],[Date]],A:A,1)</f>
        <v>6566</v>
      </c>
      <c r="M6567" s="10">
        <f>_xlfn.RANK.AVG(MCFT[[#This Row],[Same change on date for AAPL]],AAPL,1)</f>
        <v>7613</v>
      </c>
      <c r="N6567" s="2">
        <f>MCFT[[#This Row],[Close]]/MCFT[[#This Row],[Open]]</f>
        <v>0.99719626150755536</v>
      </c>
    </row>
    <row r="6568" spans="1:14" x14ac:dyDescent="0.25">
      <c r="A6568" s="1">
        <v>40994</v>
      </c>
      <c r="B6568" s="3">
        <v>32.189999</v>
      </c>
      <c r="C6568" s="3">
        <v>32.610000999999997</v>
      </c>
      <c r="D6568" s="3">
        <v>32.150002000000001</v>
      </c>
      <c r="E6568" s="3">
        <v>32.590000000000003</v>
      </c>
      <c r="F6568" s="3">
        <v>27.577176999999999</v>
      </c>
      <c r="G6568">
        <v>36758300</v>
      </c>
      <c r="H6568" s="3" t="str">
        <f>TEXT(MCFT[[#This Row],[Date]],"dddd")</f>
        <v>Monday</v>
      </c>
      <c r="I6568" s="3">
        <f>MCFT[[#This Row],[Open]]-MCFT[[#This Row],[Close]]</f>
        <v>-0.40000100000000316</v>
      </c>
      <c r="J6568" s="3">
        <f>INDEX(AAPL!$J:$J,MATCH(A:A,AAPL!$A:$A,0),1)</f>
        <v>-1.0271380000000079</v>
      </c>
      <c r="K6568" s="3" t="str">
        <f>IF(MCFT[[#This Row],[Day Change]]&gt;0,"UP","DOWN")</f>
        <v>DOWN</v>
      </c>
      <c r="L6568" s="9">
        <f>_xlfn.RANK.EQ(MCFT[[#This Row],[Date]],A:A,1)</f>
        <v>6567</v>
      </c>
      <c r="M6568" s="10">
        <f>_xlfn.RANK.AVG(MCFT[[#This Row],[Same change on date for AAPL]],AAPL,1)</f>
        <v>342</v>
      </c>
      <c r="N6568" s="2">
        <f>MCFT[[#This Row],[Close]]/MCFT[[#This Row],[Open]]</f>
        <v>1.0124262507743478</v>
      </c>
    </row>
    <row r="6569" spans="1:14" x14ac:dyDescent="0.25">
      <c r="A6569" s="1">
        <v>40995</v>
      </c>
      <c r="B6569" s="3">
        <v>32.650002000000001</v>
      </c>
      <c r="C6569" s="3">
        <v>32.700001</v>
      </c>
      <c r="D6569" s="3">
        <v>32.400002000000001</v>
      </c>
      <c r="E6569" s="3">
        <v>32.520000000000003</v>
      </c>
      <c r="F6569" s="3">
        <v>27.517941</v>
      </c>
      <c r="G6569">
        <v>36274900</v>
      </c>
      <c r="H6569" s="3" t="str">
        <f>TEXT(MCFT[[#This Row],[Date]],"dddd")</f>
        <v>Tuesday</v>
      </c>
      <c r="I6569" s="3">
        <f>MCFT[[#This Row],[Open]]-MCFT[[#This Row],[Close]]</f>
        <v>0.13000199999999751</v>
      </c>
      <c r="J6569" s="3">
        <f>INDEX(AAPL!$J:$J,MATCH(A:A,AAPL!$A:$A,0),1)</f>
        <v>-1.1857150000000019</v>
      </c>
      <c r="K6569" s="3" t="str">
        <f>IF(MCFT[[#This Row],[Day Change]]&gt;0,"UP","DOWN")</f>
        <v>UP</v>
      </c>
      <c r="L6569" s="9">
        <f>_xlfn.RANK.EQ(MCFT[[#This Row],[Date]],A:A,1)</f>
        <v>6568</v>
      </c>
      <c r="M6569" s="10">
        <f>_xlfn.RANK.AVG(MCFT[[#This Row],[Same change on date for AAPL]],AAPL,1)</f>
        <v>265</v>
      </c>
      <c r="N6569" s="2">
        <f>MCFT[[#This Row],[Close]]/MCFT[[#This Row],[Open]]</f>
        <v>0.9960183157109761</v>
      </c>
    </row>
    <row r="6570" spans="1:14" x14ac:dyDescent="0.25">
      <c r="A6570" s="1">
        <v>40996</v>
      </c>
      <c r="B6570" s="3">
        <v>32.520000000000003</v>
      </c>
      <c r="C6570" s="3">
        <v>32.700001</v>
      </c>
      <c r="D6570" s="3">
        <v>32.040000999999997</v>
      </c>
      <c r="E6570" s="3">
        <v>32.189999</v>
      </c>
      <c r="F6570" s="3">
        <v>27.238705</v>
      </c>
      <c r="G6570">
        <v>41344800</v>
      </c>
      <c r="H6570" s="3" t="str">
        <f>TEXT(MCFT[[#This Row],[Date]],"dddd")</f>
        <v>Wednesday</v>
      </c>
      <c r="I6570" s="3">
        <f>MCFT[[#This Row],[Open]]-MCFT[[#This Row],[Close]]</f>
        <v>0.33000100000000288</v>
      </c>
      <c r="J6570" s="3">
        <f>INDEX(AAPL!$J:$J,MATCH(A:A,AAPL!$A:$A,0),1)</f>
        <v>0.10856599999999617</v>
      </c>
      <c r="K6570" s="3" t="str">
        <f>IF(MCFT[[#This Row],[Day Change]]&gt;0,"UP","DOWN")</f>
        <v>UP</v>
      </c>
      <c r="L6570" s="9">
        <f>_xlfn.RANK.EQ(MCFT[[#This Row],[Date]],A:A,1)</f>
        <v>6569</v>
      </c>
      <c r="M6570" s="10">
        <f>_xlfn.RANK.AVG(MCFT[[#This Row],[Same change on date for AAPL]],AAPL,1)</f>
        <v>6742</v>
      </c>
      <c r="N6570" s="2">
        <f>MCFT[[#This Row],[Close]]/MCFT[[#This Row],[Open]]</f>
        <v>0.98985236777367769</v>
      </c>
    </row>
    <row r="6571" spans="1:14" x14ac:dyDescent="0.25">
      <c r="A6571" s="1">
        <v>40997</v>
      </c>
      <c r="B6571" s="3">
        <v>32.060001</v>
      </c>
      <c r="C6571" s="3">
        <v>32.189999</v>
      </c>
      <c r="D6571" s="3">
        <v>31.809999000000001</v>
      </c>
      <c r="E6571" s="3">
        <v>32.119999</v>
      </c>
      <c r="F6571" s="3">
        <v>27.179473999999999</v>
      </c>
      <c r="G6571">
        <v>37038500</v>
      </c>
      <c r="H6571" s="3" t="str">
        <f>TEXT(MCFT[[#This Row],[Date]],"dddd")</f>
        <v>Thursday</v>
      </c>
      <c r="I6571" s="3">
        <f>MCFT[[#This Row],[Open]]-MCFT[[#This Row],[Close]]</f>
        <v>-5.9998000000000218E-2</v>
      </c>
      <c r="J6571" s="3">
        <f>INDEX(AAPL!$J:$J,MATCH(A:A,AAPL!$A:$A,0),1)</f>
        <v>0.41714500000000498</v>
      </c>
      <c r="K6571" s="3" t="str">
        <f>IF(MCFT[[#This Row],[Day Change]]&gt;0,"UP","DOWN")</f>
        <v>DOWN</v>
      </c>
      <c r="L6571" s="9">
        <f>_xlfn.RANK.EQ(MCFT[[#This Row],[Date]],A:A,1)</f>
        <v>6570</v>
      </c>
      <c r="M6571" s="10">
        <f>_xlfn.RANK.AVG(MCFT[[#This Row],[Same change on date for AAPL]],AAPL,1)</f>
        <v>7413.5</v>
      </c>
      <c r="N6571" s="2">
        <f>MCFT[[#This Row],[Close]]/MCFT[[#This Row],[Open]]</f>
        <v>1.0018714285130559</v>
      </c>
    </row>
    <row r="6572" spans="1:14" x14ac:dyDescent="0.25">
      <c r="A6572" s="1">
        <v>40998</v>
      </c>
      <c r="B6572" s="3">
        <v>32.400002000000001</v>
      </c>
      <c r="C6572" s="3">
        <v>32.409999999999997</v>
      </c>
      <c r="D6572" s="3">
        <v>32.040000999999997</v>
      </c>
      <c r="E6572" s="3">
        <v>32.259998000000003</v>
      </c>
      <c r="F6572" s="3">
        <v>27.297937000000001</v>
      </c>
      <c r="G6572">
        <v>31749400</v>
      </c>
      <c r="H6572" s="3" t="str">
        <f>TEXT(MCFT[[#This Row],[Date]],"dddd")</f>
        <v>Friday</v>
      </c>
      <c r="I6572" s="3">
        <f>MCFT[[#This Row],[Open]]-MCFT[[#This Row],[Close]]</f>
        <v>0.14000399999999757</v>
      </c>
      <c r="J6572" s="3">
        <f>INDEX(AAPL!$J:$J,MATCH(A:A,AAPL!$A:$A,0),1)</f>
        <v>1.3171379999999999</v>
      </c>
      <c r="K6572" s="3" t="str">
        <f>IF(MCFT[[#This Row],[Day Change]]&gt;0,"UP","DOWN")</f>
        <v>UP</v>
      </c>
      <c r="L6572" s="9">
        <f>_xlfn.RANK.EQ(MCFT[[#This Row],[Date]],A:A,1)</f>
        <v>6571</v>
      </c>
      <c r="M6572" s="10">
        <f>_xlfn.RANK.AVG(MCFT[[#This Row],[Same change on date for AAPL]],AAPL,1)</f>
        <v>7975</v>
      </c>
      <c r="N6572" s="2">
        <f>MCFT[[#This Row],[Close]]/MCFT[[#This Row],[Open]]</f>
        <v>0.99567888915562419</v>
      </c>
    </row>
    <row r="6573" spans="1:14" x14ac:dyDescent="0.25">
      <c r="A6573" s="1">
        <v>41001</v>
      </c>
      <c r="B6573" s="3">
        <v>32.220001000000003</v>
      </c>
      <c r="C6573" s="3">
        <v>32.459999000000003</v>
      </c>
      <c r="D6573" s="3">
        <v>31.950001</v>
      </c>
      <c r="E6573" s="3">
        <v>32.290000999999997</v>
      </c>
      <c r="F6573" s="3">
        <v>27.323324</v>
      </c>
      <c r="G6573">
        <v>35853600</v>
      </c>
      <c r="H6573" s="3" t="str">
        <f>TEXT(MCFT[[#This Row],[Date]],"dddd")</f>
        <v>Monday</v>
      </c>
      <c r="I6573" s="3">
        <f>MCFT[[#This Row],[Open]]-MCFT[[#This Row],[Close]]</f>
        <v>-6.9999999999993179E-2</v>
      </c>
      <c r="J6573" s="3">
        <f>INDEX(AAPL!$J:$J,MATCH(A:A,AAPL!$A:$A,0),1)</f>
        <v>-2.4000009999999889</v>
      </c>
      <c r="K6573" s="3" t="str">
        <f>IF(MCFT[[#This Row],[Day Change]]&gt;0,"UP","DOWN")</f>
        <v>DOWN</v>
      </c>
      <c r="L6573" s="9">
        <f>_xlfn.RANK.EQ(MCFT[[#This Row],[Date]],A:A,1)</f>
        <v>6572</v>
      </c>
      <c r="M6573" s="10">
        <f>_xlfn.RANK.AVG(MCFT[[#This Row],[Same change on date for AAPL]],AAPL,1)</f>
        <v>63</v>
      </c>
      <c r="N6573" s="2">
        <f>MCFT[[#This Row],[Close]]/MCFT[[#This Row],[Open]]</f>
        <v>1.0021725635576484</v>
      </c>
    </row>
    <row r="6574" spans="1:14" x14ac:dyDescent="0.25">
      <c r="A6574" s="1">
        <v>41002</v>
      </c>
      <c r="B6574" s="3">
        <v>32.159999999999997</v>
      </c>
      <c r="C6574" s="3">
        <v>32.189999</v>
      </c>
      <c r="D6574" s="3">
        <v>31.66</v>
      </c>
      <c r="E6574" s="3">
        <v>31.940000999999999</v>
      </c>
      <c r="F6574" s="3">
        <v>27.027159000000001</v>
      </c>
      <c r="G6574">
        <v>42752100</v>
      </c>
      <c r="H6574" s="3" t="str">
        <f>TEXT(MCFT[[#This Row],[Date]],"dddd")</f>
        <v>Tuesday</v>
      </c>
      <c r="I6574" s="3">
        <f>MCFT[[#This Row],[Open]]-MCFT[[#This Row],[Close]]</f>
        <v>0.21999899999999784</v>
      </c>
      <c r="J6574" s="3">
        <f>INDEX(AAPL!$J:$J,MATCH(A:A,AAPL!$A:$A,0),1)</f>
        <v>-0.28856700000000046</v>
      </c>
      <c r="K6574" s="3" t="str">
        <f>IF(MCFT[[#This Row],[Day Change]]&gt;0,"UP","DOWN")</f>
        <v>UP</v>
      </c>
      <c r="L6574" s="9">
        <f>_xlfn.RANK.EQ(MCFT[[#This Row],[Date]],A:A,1)</f>
        <v>6573</v>
      </c>
      <c r="M6574" s="10">
        <f>_xlfn.RANK.AVG(MCFT[[#This Row],[Same change on date for AAPL]],AAPL,1)</f>
        <v>1012</v>
      </c>
      <c r="N6574" s="2">
        <f>MCFT[[#This Row],[Close]]/MCFT[[#This Row],[Open]]</f>
        <v>0.99315923507462689</v>
      </c>
    </row>
    <row r="6575" spans="1:14" x14ac:dyDescent="0.25">
      <c r="A6575" s="1">
        <v>41003</v>
      </c>
      <c r="B6575" s="3">
        <v>31.66</v>
      </c>
      <c r="C6575" s="3">
        <v>31.690000999999999</v>
      </c>
      <c r="D6575" s="3">
        <v>31.049999</v>
      </c>
      <c r="E6575" s="3">
        <v>31.209999</v>
      </c>
      <c r="F6575" s="3">
        <v>26.409445000000002</v>
      </c>
      <c r="G6575">
        <v>49455900</v>
      </c>
      <c r="H6575" s="3" t="str">
        <f>TEXT(MCFT[[#This Row],[Date]],"dddd")</f>
        <v>Wednesday</v>
      </c>
      <c r="I6575" s="3">
        <f>MCFT[[#This Row],[Open]]-MCFT[[#This Row],[Close]]</f>
        <v>0.45000100000000032</v>
      </c>
      <c r="J6575" s="3">
        <f>INDEX(AAPL!$J:$J,MATCH(A:A,AAPL!$A:$A,0),1)</f>
        <v>5.7150000000092405E-3</v>
      </c>
      <c r="K6575" s="3" t="str">
        <f>IF(MCFT[[#This Row],[Day Change]]&gt;0,"UP","DOWN")</f>
        <v>UP</v>
      </c>
      <c r="L6575" s="9">
        <f>_xlfn.RANK.EQ(MCFT[[#This Row],[Date]],A:A,1)</f>
        <v>6574</v>
      </c>
      <c r="M6575" s="10">
        <f>_xlfn.RANK.AVG(MCFT[[#This Row],[Same change on date for AAPL]],AAPL,1)</f>
        <v>4531</v>
      </c>
      <c r="N6575" s="2">
        <f>MCFT[[#This Row],[Close]]/MCFT[[#This Row],[Open]]</f>
        <v>0.98578644977890084</v>
      </c>
    </row>
    <row r="6576" spans="1:14" x14ac:dyDescent="0.25">
      <c r="A6576" s="1">
        <v>41004</v>
      </c>
      <c r="B6576" s="3">
        <v>31.15</v>
      </c>
      <c r="C6576" s="3">
        <v>31.629999000000002</v>
      </c>
      <c r="D6576" s="3">
        <v>31.049999</v>
      </c>
      <c r="E6576" s="3">
        <v>31.52</v>
      </c>
      <c r="F6576" s="3">
        <v>26.671761</v>
      </c>
      <c r="G6576">
        <v>50368600</v>
      </c>
      <c r="H6576" s="3" t="str">
        <f>TEXT(MCFT[[#This Row],[Date]],"dddd")</f>
        <v>Thursday</v>
      </c>
      <c r="I6576" s="3">
        <f>MCFT[[#This Row],[Open]]-MCFT[[#This Row],[Close]]</f>
        <v>-0.37000000000000099</v>
      </c>
      <c r="J6576" s="3">
        <f>INDEX(AAPL!$J:$J,MATCH(A:A,AAPL!$A:$A,0),1)</f>
        <v>-0.95713800000000049</v>
      </c>
      <c r="K6576" s="3" t="str">
        <f>IF(MCFT[[#This Row],[Day Change]]&gt;0,"UP","DOWN")</f>
        <v>DOWN</v>
      </c>
      <c r="L6576" s="9">
        <f>_xlfn.RANK.EQ(MCFT[[#This Row],[Date]],A:A,1)</f>
        <v>6575</v>
      </c>
      <c r="M6576" s="10">
        <f>_xlfn.RANK.AVG(MCFT[[#This Row],[Same change on date for AAPL]],AAPL,1)</f>
        <v>372</v>
      </c>
      <c r="N6576" s="2">
        <f>MCFT[[#This Row],[Close]]/MCFT[[#This Row],[Open]]</f>
        <v>1.0118780096308186</v>
      </c>
    </row>
    <row r="6577" spans="1:14" x14ac:dyDescent="0.25">
      <c r="A6577" s="1">
        <v>41008</v>
      </c>
      <c r="B6577" s="3">
        <v>31.219999000000001</v>
      </c>
      <c r="C6577" s="3">
        <v>31.4</v>
      </c>
      <c r="D6577" s="3">
        <v>30.969999000000001</v>
      </c>
      <c r="E6577" s="3">
        <v>31.1</v>
      </c>
      <c r="F6577" s="3">
        <v>26.316364</v>
      </c>
      <c r="G6577">
        <v>31056400</v>
      </c>
      <c r="H6577" s="3" t="str">
        <f>TEXT(MCFT[[#This Row],[Date]],"dddd")</f>
        <v>Monday</v>
      </c>
      <c r="I6577" s="3">
        <f>MCFT[[#This Row],[Open]]-MCFT[[#This Row],[Close]]</f>
        <v>0.11999899999999997</v>
      </c>
      <c r="J6577" s="3">
        <f>INDEX(AAPL!$J:$J,MATCH(A:A,AAPL!$A:$A,0),1)</f>
        <v>-1.4428550000000087</v>
      </c>
      <c r="K6577" s="3" t="str">
        <f>IF(MCFT[[#This Row],[Day Change]]&gt;0,"UP","DOWN")</f>
        <v>UP</v>
      </c>
      <c r="L6577" s="9">
        <f>_xlfn.RANK.EQ(MCFT[[#This Row],[Date]],A:A,1)</f>
        <v>6576</v>
      </c>
      <c r="M6577" s="10">
        <f>_xlfn.RANK.AVG(MCFT[[#This Row],[Same change on date for AAPL]],AAPL,1)</f>
        <v>197</v>
      </c>
      <c r="N6577" s="2">
        <f>MCFT[[#This Row],[Close]]/MCFT[[#This Row],[Open]]</f>
        <v>0.99615634196528957</v>
      </c>
    </row>
    <row r="6578" spans="1:14" x14ac:dyDescent="0.25">
      <c r="A6578" s="1">
        <v>41009</v>
      </c>
      <c r="B6578" s="3">
        <v>31.059999000000001</v>
      </c>
      <c r="C6578" s="3">
        <v>31.190000999999999</v>
      </c>
      <c r="D6578" s="3">
        <v>30.299999</v>
      </c>
      <c r="E6578" s="3">
        <v>30.469999000000001</v>
      </c>
      <c r="F6578" s="3">
        <v>25.783262000000001</v>
      </c>
      <c r="G6578">
        <v>54131300</v>
      </c>
      <c r="H6578" s="3" t="str">
        <f>TEXT(MCFT[[#This Row],[Date]],"dddd")</f>
        <v>Tuesday</v>
      </c>
      <c r="I6578" s="3">
        <f>MCFT[[#This Row],[Open]]-MCFT[[#This Row],[Close]]</f>
        <v>0.58999999999999986</v>
      </c>
      <c r="J6578" s="3">
        <f>INDEX(AAPL!$J:$J,MATCH(A:A,AAPL!$A:$A,0),1)</f>
        <v>1.6414259999999956</v>
      </c>
      <c r="K6578" s="3" t="str">
        <f>IF(MCFT[[#This Row],[Day Change]]&gt;0,"UP","DOWN")</f>
        <v>UP</v>
      </c>
      <c r="L6578" s="9">
        <f>_xlfn.RANK.EQ(MCFT[[#This Row],[Date]],A:A,1)</f>
        <v>6577</v>
      </c>
      <c r="M6578" s="10">
        <f>_xlfn.RANK.AVG(MCFT[[#This Row],[Same change on date for AAPL]],AAPL,1)</f>
        <v>8041</v>
      </c>
      <c r="N6578" s="2">
        <f>MCFT[[#This Row],[Close]]/MCFT[[#This Row],[Open]]</f>
        <v>0.98100450679344842</v>
      </c>
    </row>
    <row r="6579" spans="1:14" x14ac:dyDescent="0.25">
      <c r="A6579" s="1">
        <v>41010</v>
      </c>
      <c r="B6579" s="3">
        <v>30.43</v>
      </c>
      <c r="C6579" s="3">
        <v>30.530000999999999</v>
      </c>
      <c r="D6579" s="3">
        <v>30.23</v>
      </c>
      <c r="E6579" s="3">
        <v>30.35</v>
      </c>
      <c r="F6579" s="3">
        <v>25.681725</v>
      </c>
      <c r="G6579">
        <v>43014000</v>
      </c>
      <c r="H6579" s="3" t="str">
        <f>TEXT(MCFT[[#This Row],[Date]],"dddd")</f>
        <v>Wednesday</v>
      </c>
      <c r="I6579" s="3">
        <f>MCFT[[#This Row],[Open]]-MCFT[[#This Row],[Close]]</f>
        <v>7.9999999999998295E-2</v>
      </c>
      <c r="J6579" s="3">
        <f>INDEX(AAPL!$J:$J,MATCH(A:A,AAPL!$A:$A,0),1)</f>
        <v>1.4285660000000036</v>
      </c>
      <c r="K6579" s="3" t="str">
        <f>IF(MCFT[[#This Row],[Day Change]]&gt;0,"UP","DOWN")</f>
        <v>UP</v>
      </c>
      <c r="L6579" s="9">
        <f>_xlfn.RANK.EQ(MCFT[[#This Row],[Date]],A:A,1)</f>
        <v>6578</v>
      </c>
      <c r="M6579" s="10">
        <f>_xlfn.RANK.AVG(MCFT[[#This Row],[Same change on date for AAPL]],AAPL,1)</f>
        <v>7999</v>
      </c>
      <c r="N6579" s="2">
        <f>MCFT[[#This Row],[Close]]/MCFT[[#This Row],[Open]]</f>
        <v>0.99737101544528428</v>
      </c>
    </row>
    <row r="6580" spans="1:14" x14ac:dyDescent="0.25">
      <c r="A6580" s="1">
        <v>41011</v>
      </c>
      <c r="B6580" s="3">
        <v>30.48</v>
      </c>
      <c r="C6580" s="3">
        <v>31.040001</v>
      </c>
      <c r="D6580" s="3">
        <v>30.42</v>
      </c>
      <c r="E6580" s="3">
        <v>30.98</v>
      </c>
      <c r="F6580" s="3">
        <v>26.214822999999999</v>
      </c>
      <c r="G6580">
        <v>38304000</v>
      </c>
      <c r="H6580" s="3" t="str">
        <f>TEXT(MCFT[[#This Row],[Date]],"dddd")</f>
        <v>Thursday</v>
      </c>
      <c r="I6580" s="3">
        <f>MCFT[[#This Row],[Open]]-MCFT[[#This Row],[Close]]</f>
        <v>-0.5</v>
      </c>
      <c r="J6580" s="3">
        <f>INDEX(AAPL!$J:$J,MATCH(A:A,AAPL!$A:$A,0),1)</f>
        <v>0.31857300000000066</v>
      </c>
      <c r="K6580" s="3" t="str">
        <f>IF(MCFT[[#This Row],[Day Change]]&gt;0,"UP","DOWN")</f>
        <v>DOWN</v>
      </c>
      <c r="L6580" s="9">
        <f>_xlfn.RANK.EQ(MCFT[[#This Row],[Date]],A:A,1)</f>
        <v>6579</v>
      </c>
      <c r="M6580" s="10">
        <f>_xlfn.RANK.AVG(MCFT[[#This Row],[Same change on date for AAPL]],AAPL,1)</f>
        <v>7267</v>
      </c>
      <c r="N6580" s="2">
        <f>MCFT[[#This Row],[Close]]/MCFT[[#This Row],[Open]]</f>
        <v>1.0164041994750657</v>
      </c>
    </row>
    <row r="6581" spans="1:14" x14ac:dyDescent="0.25">
      <c r="A6581" s="1">
        <v>41012</v>
      </c>
      <c r="B6581" s="3">
        <v>30.889999</v>
      </c>
      <c r="C6581" s="3">
        <v>31.16</v>
      </c>
      <c r="D6581" s="3">
        <v>30.719999000000001</v>
      </c>
      <c r="E6581" s="3">
        <v>30.809999000000001</v>
      </c>
      <c r="F6581" s="3">
        <v>26.070971</v>
      </c>
      <c r="G6581">
        <v>39749200</v>
      </c>
      <c r="H6581" s="3" t="str">
        <f>TEXT(MCFT[[#This Row],[Date]],"dddd")</f>
        <v>Friday</v>
      </c>
      <c r="I6581" s="3">
        <f>MCFT[[#This Row],[Open]]-MCFT[[#This Row],[Close]]</f>
        <v>7.9999999999998295E-2</v>
      </c>
      <c r="J6581" s="3">
        <f>INDEX(AAPL!$J:$J,MATCH(A:A,AAPL!$A:$A,0),1)</f>
        <v>2.697142999999997</v>
      </c>
      <c r="K6581" s="3" t="str">
        <f>IF(MCFT[[#This Row],[Day Change]]&gt;0,"UP","DOWN")</f>
        <v>UP</v>
      </c>
      <c r="L6581" s="9">
        <f>_xlfn.RANK.EQ(MCFT[[#This Row],[Date]],A:A,1)</f>
        <v>6580</v>
      </c>
      <c r="M6581" s="10">
        <f>_xlfn.RANK.AVG(MCFT[[#This Row],[Same change on date for AAPL]],AAPL,1)</f>
        <v>8148</v>
      </c>
      <c r="N6581" s="2">
        <f>MCFT[[#This Row],[Close]]/MCFT[[#This Row],[Open]]</f>
        <v>0.99741016501813429</v>
      </c>
    </row>
    <row r="6582" spans="1:14" x14ac:dyDescent="0.25">
      <c r="A6582" s="1">
        <v>41015</v>
      </c>
      <c r="B6582" s="3">
        <v>30.99</v>
      </c>
      <c r="C6582" s="3">
        <v>31.190000999999999</v>
      </c>
      <c r="D6582" s="3">
        <v>30.77</v>
      </c>
      <c r="E6582" s="3">
        <v>31.08</v>
      </c>
      <c r="F6582" s="3">
        <v>26.299437000000001</v>
      </c>
      <c r="G6582">
        <v>38124800</v>
      </c>
      <c r="H6582" s="3" t="str">
        <f>TEXT(MCFT[[#This Row],[Date]],"dddd")</f>
        <v>Monday</v>
      </c>
      <c r="I6582" s="3">
        <f>MCFT[[#This Row],[Open]]-MCFT[[#This Row],[Close]]</f>
        <v>-8.9999999999999858E-2</v>
      </c>
      <c r="J6582" s="3">
        <f>INDEX(AAPL!$J:$J,MATCH(A:A,AAPL!$A:$A,0),1)</f>
        <v>4.2757110000000011</v>
      </c>
      <c r="K6582" s="3" t="str">
        <f>IF(MCFT[[#This Row],[Day Change]]&gt;0,"UP","DOWN")</f>
        <v>DOWN</v>
      </c>
      <c r="L6582" s="9">
        <f>_xlfn.RANK.EQ(MCFT[[#This Row],[Date]],A:A,1)</f>
        <v>6581</v>
      </c>
      <c r="M6582" s="10">
        <f>_xlfn.RANK.AVG(MCFT[[#This Row],[Same change on date for AAPL]],AAPL,1)</f>
        <v>8194</v>
      </c>
      <c r="N6582" s="2">
        <f>MCFT[[#This Row],[Close]]/MCFT[[#This Row],[Open]]</f>
        <v>1.0029041626331074</v>
      </c>
    </row>
    <row r="6583" spans="1:14" x14ac:dyDescent="0.25">
      <c r="A6583" s="1">
        <v>41016</v>
      </c>
      <c r="B6583" s="3">
        <v>31.27</v>
      </c>
      <c r="C6583" s="3">
        <v>31.610001</v>
      </c>
      <c r="D6583" s="3">
        <v>31.200001</v>
      </c>
      <c r="E6583" s="3">
        <v>31.440000999999999</v>
      </c>
      <c r="F6583" s="3">
        <v>26.604068999999999</v>
      </c>
      <c r="G6583">
        <v>34361500</v>
      </c>
      <c r="H6583" s="3" t="str">
        <f>TEXT(MCFT[[#This Row],[Date]],"dddd")</f>
        <v>Tuesday</v>
      </c>
      <c r="I6583" s="3">
        <f>MCFT[[#This Row],[Open]]-MCFT[[#This Row],[Close]]</f>
        <v>-0.17000099999999918</v>
      </c>
      <c r="J6583" s="3">
        <f>INDEX(AAPL!$J:$J,MATCH(A:A,AAPL!$A:$A,0),1)</f>
        <v>-4.3942870000000056</v>
      </c>
      <c r="K6583" s="3" t="str">
        <f>IF(MCFT[[#This Row],[Day Change]]&gt;0,"UP","DOWN")</f>
        <v>DOWN</v>
      </c>
      <c r="L6583" s="9">
        <f>_xlfn.RANK.EQ(MCFT[[#This Row],[Date]],A:A,1)</f>
        <v>6582</v>
      </c>
      <c r="M6583" s="10">
        <f>_xlfn.RANK.AVG(MCFT[[#This Row],[Same change on date for AAPL]],AAPL,1)</f>
        <v>8</v>
      </c>
      <c r="N6583" s="2">
        <f>MCFT[[#This Row],[Close]]/MCFT[[#This Row],[Open]]</f>
        <v>1.005436552606332</v>
      </c>
    </row>
    <row r="6584" spans="1:14" x14ac:dyDescent="0.25">
      <c r="A6584" s="1">
        <v>41017</v>
      </c>
      <c r="B6584" s="3">
        <v>31.280000999999999</v>
      </c>
      <c r="C6584" s="3">
        <v>31.309999000000001</v>
      </c>
      <c r="D6584" s="3">
        <v>31.040001</v>
      </c>
      <c r="E6584" s="3">
        <v>31.139999</v>
      </c>
      <c r="F6584" s="3">
        <v>26.350206</v>
      </c>
      <c r="G6584">
        <v>40552900</v>
      </c>
      <c r="H6584" s="3" t="str">
        <f>TEXT(MCFT[[#This Row],[Date]],"dddd")</f>
        <v>Wednesday</v>
      </c>
      <c r="I6584" s="3">
        <f>MCFT[[#This Row],[Open]]-MCFT[[#This Row],[Close]]</f>
        <v>0.14000199999999907</v>
      </c>
      <c r="J6584" s="3">
        <f>INDEX(AAPL!$J:$J,MATCH(A:A,AAPL!$A:$A,0),1)</f>
        <v>0.76856999999999687</v>
      </c>
      <c r="K6584" s="3" t="str">
        <f>IF(MCFT[[#This Row],[Day Change]]&gt;0,"UP","DOWN")</f>
        <v>UP</v>
      </c>
      <c r="L6584" s="9">
        <f>_xlfn.RANK.EQ(MCFT[[#This Row],[Date]],A:A,1)</f>
        <v>6583</v>
      </c>
      <c r="M6584" s="10">
        <f>_xlfn.RANK.AVG(MCFT[[#This Row],[Same change on date for AAPL]],AAPL,1)</f>
        <v>7715</v>
      </c>
      <c r="N6584" s="2">
        <f>MCFT[[#This Row],[Close]]/MCFT[[#This Row],[Open]]</f>
        <v>0.99552423287966008</v>
      </c>
    </row>
    <row r="6585" spans="1:14" x14ac:dyDescent="0.25">
      <c r="A6585" s="1">
        <v>41018</v>
      </c>
      <c r="B6585" s="3">
        <v>31.129999000000002</v>
      </c>
      <c r="C6585" s="3">
        <v>31.68</v>
      </c>
      <c r="D6585" s="3">
        <v>30.940000999999999</v>
      </c>
      <c r="E6585" s="3">
        <v>31.01</v>
      </c>
      <c r="F6585" s="3">
        <v>26.240206000000001</v>
      </c>
      <c r="G6585">
        <v>54781200</v>
      </c>
      <c r="H6585" s="3" t="str">
        <f>TEXT(MCFT[[#This Row],[Date]],"dddd")</f>
        <v>Thursday</v>
      </c>
      <c r="I6585" s="3">
        <f>MCFT[[#This Row],[Open]]-MCFT[[#This Row],[Close]]</f>
        <v>0.11999899999999997</v>
      </c>
      <c r="J6585" s="3">
        <f>INDEX(AAPL!$J:$J,MATCH(A:A,AAPL!$A:$A,0),1)</f>
        <v>1.8257139999999907</v>
      </c>
      <c r="K6585" s="3" t="str">
        <f>IF(MCFT[[#This Row],[Day Change]]&gt;0,"UP","DOWN")</f>
        <v>UP</v>
      </c>
      <c r="L6585" s="9">
        <f>_xlfn.RANK.EQ(MCFT[[#This Row],[Date]],A:A,1)</f>
        <v>6584</v>
      </c>
      <c r="M6585" s="10">
        <f>_xlfn.RANK.AVG(MCFT[[#This Row],[Same change on date for AAPL]],AAPL,1)</f>
        <v>8081</v>
      </c>
      <c r="N6585" s="2">
        <f>MCFT[[#This Row],[Close]]/MCFT[[#This Row],[Open]]</f>
        <v>0.99614522955815066</v>
      </c>
    </row>
    <row r="6586" spans="1:14" x14ac:dyDescent="0.25">
      <c r="A6586" s="1">
        <v>41019</v>
      </c>
      <c r="B6586" s="3">
        <v>32.150002000000001</v>
      </c>
      <c r="C6586" s="3">
        <v>32.889999000000003</v>
      </c>
      <c r="D6586" s="3">
        <v>32.049999</v>
      </c>
      <c r="E6586" s="3">
        <v>32.419998</v>
      </c>
      <c r="F6586" s="3">
        <v>27.433329000000001</v>
      </c>
      <c r="G6586">
        <v>106045000</v>
      </c>
      <c r="H6586" s="3" t="str">
        <f>TEXT(MCFT[[#This Row],[Date]],"dddd")</f>
        <v>Friday</v>
      </c>
      <c r="I6586" s="3">
        <f>MCFT[[#This Row],[Open]]-MCFT[[#This Row],[Close]]</f>
        <v>-0.26999599999999901</v>
      </c>
      <c r="J6586" s="3">
        <f>INDEX(AAPL!$J:$J,MATCH(A:A,AAPL!$A:$A,0),1)</f>
        <v>2.6285709999999938</v>
      </c>
      <c r="K6586" s="3" t="str">
        <f>IF(MCFT[[#This Row],[Day Change]]&gt;0,"UP","DOWN")</f>
        <v>DOWN</v>
      </c>
      <c r="L6586" s="9">
        <f>_xlfn.RANK.EQ(MCFT[[#This Row],[Date]],A:A,1)</f>
        <v>6585</v>
      </c>
      <c r="M6586" s="10">
        <f>_xlfn.RANK.AVG(MCFT[[#This Row],[Same change on date for AAPL]],AAPL,1)</f>
        <v>8142</v>
      </c>
      <c r="N6586" s="2">
        <f>MCFT[[#This Row],[Close]]/MCFT[[#This Row],[Open]]</f>
        <v>1.0083980088088331</v>
      </c>
    </row>
    <row r="6587" spans="1:14" x14ac:dyDescent="0.25">
      <c r="A6587" s="1">
        <v>41022</v>
      </c>
      <c r="B6587" s="3">
        <v>32.310001</v>
      </c>
      <c r="C6587" s="3">
        <v>32.5</v>
      </c>
      <c r="D6587" s="3">
        <v>32.029998999999997</v>
      </c>
      <c r="E6587" s="3">
        <v>32.119999</v>
      </c>
      <c r="F6587" s="3">
        <v>27.179473999999999</v>
      </c>
      <c r="G6587">
        <v>61398200</v>
      </c>
      <c r="H6587" s="3" t="str">
        <f>TEXT(MCFT[[#This Row],[Date]],"dddd")</f>
        <v>Monday</v>
      </c>
      <c r="I6587" s="3">
        <f>MCFT[[#This Row],[Open]]-MCFT[[#This Row],[Close]]</f>
        <v>0.19000199999999978</v>
      </c>
      <c r="J6587" s="3">
        <f>INDEX(AAPL!$J:$J,MATCH(A:A,AAPL!$A:$A,0),1)</f>
        <v>-0.15570800000000418</v>
      </c>
      <c r="K6587" s="3" t="str">
        <f>IF(MCFT[[#This Row],[Day Change]]&gt;0,"UP","DOWN")</f>
        <v>UP</v>
      </c>
      <c r="L6587" s="9">
        <f>_xlfn.RANK.EQ(MCFT[[#This Row],[Date]],A:A,1)</f>
        <v>6586</v>
      </c>
      <c r="M6587" s="10">
        <f>_xlfn.RANK.AVG(MCFT[[#This Row],[Same change on date for AAPL]],AAPL,1)</f>
        <v>1323</v>
      </c>
      <c r="N6587" s="2">
        <f>MCFT[[#This Row],[Close]]/MCFT[[#This Row],[Open]]</f>
        <v>0.99411940593873704</v>
      </c>
    </row>
    <row r="6588" spans="1:14" x14ac:dyDescent="0.25">
      <c r="A6588" s="1">
        <v>41023</v>
      </c>
      <c r="B6588" s="3">
        <v>32.209999000000003</v>
      </c>
      <c r="C6588" s="3">
        <v>32.520000000000003</v>
      </c>
      <c r="D6588" s="3">
        <v>31.83</v>
      </c>
      <c r="E6588" s="3">
        <v>31.92</v>
      </c>
      <c r="F6588" s="3">
        <v>27.010232999999999</v>
      </c>
      <c r="G6588">
        <v>40871100</v>
      </c>
      <c r="H6588" s="3" t="str">
        <f>TEXT(MCFT[[#This Row],[Date]],"dddd")</f>
        <v>Tuesday</v>
      </c>
      <c r="I6588" s="3">
        <f>MCFT[[#This Row],[Open]]-MCFT[[#This Row],[Close]]</f>
        <v>0.28999900000000167</v>
      </c>
      <c r="J6588" s="3">
        <f>INDEX(AAPL!$J:$J,MATCH(A:A,AAPL!$A:$A,0),1)</f>
        <v>0.33285499999999502</v>
      </c>
      <c r="K6588" s="3" t="str">
        <f>IF(MCFT[[#This Row],[Day Change]]&gt;0,"UP","DOWN")</f>
        <v>UP</v>
      </c>
      <c r="L6588" s="9">
        <f>_xlfn.RANK.EQ(MCFT[[#This Row],[Date]],A:A,1)</f>
        <v>6587</v>
      </c>
      <c r="M6588" s="10">
        <f>_xlfn.RANK.AVG(MCFT[[#This Row],[Same change on date for AAPL]],AAPL,1)</f>
        <v>7289</v>
      </c>
      <c r="N6588" s="2">
        <f>MCFT[[#This Row],[Close]]/MCFT[[#This Row],[Open]]</f>
        <v>0.99099661567825559</v>
      </c>
    </row>
    <row r="6589" spans="1:14" x14ac:dyDescent="0.25">
      <c r="A6589" s="1">
        <v>41024</v>
      </c>
      <c r="B6589" s="3">
        <v>31.92</v>
      </c>
      <c r="C6589" s="3">
        <v>32.32</v>
      </c>
      <c r="D6589" s="3">
        <v>31.870000999999998</v>
      </c>
      <c r="E6589" s="3">
        <v>32.200001</v>
      </c>
      <c r="F6589" s="3">
        <v>27.247167999999999</v>
      </c>
      <c r="G6589">
        <v>62495500</v>
      </c>
      <c r="H6589" s="3" t="str">
        <f>TEXT(MCFT[[#This Row],[Date]],"dddd")</f>
        <v>Wednesday</v>
      </c>
      <c r="I6589" s="3">
        <f>MCFT[[#This Row],[Open]]-MCFT[[#This Row],[Close]]</f>
        <v>-0.28000099999999861</v>
      </c>
      <c r="J6589" s="3">
        <f>INDEX(AAPL!$J:$J,MATCH(A:A,AAPL!$A:$A,0),1)</f>
        <v>0.80571000000000481</v>
      </c>
      <c r="K6589" s="3" t="str">
        <f>IF(MCFT[[#This Row],[Day Change]]&gt;0,"UP","DOWN")</f>
        <v>DOWN</v>
      </c>
      <c r="L6589" s="9">
        <f>_xlfn.RANK.EQ(MCFT[[#This Row],[Date]],A:A,1)</f>
        <v>6588</v>
      </c>
      <c r="M6589" s="10">
        <f>_xlfn.RANK.AVG(MCFT[[#This Row],[Same change on date for AAPL]],AAPL,1)</f>
        <v>7738</v>
      </c>
      <c r="N6589" s="2">
        <f>MCFT[[#This Row],[Close]]/MCFT[[#This Row],[Open]]</f>
        <v>1.0087719611528823</v>
      </c>
    </row>
    <row r="6590" spans="1:14" x14ac:dyDescent="0.25">
      <c r="A6590" s="1">
        <v>41025</v>
      </c>
      <c r="B6590" s="3">
        <v>32.119999</v>
      </c>
      <c r="C6590" s="3">
        <v>32.229999999999997</v>
      </c>
      <c r="D6590" s="3">
        <v>31.92</v>
      </c>
      <c r="E6590" s="3">
        <v>32.110000999999997</v>
      </c>
      <c r="F6590" s="3">
        <v>27.171009000000002</v>
      </c>
      <c r="G6590">
        <v>40308100</v>
      </c>
      <c r="H6590" s="3" t="str">
        <f>TEXT(MCFT[[#This Row],[Date]],"dddd")</f>
        <v>Thursday</v>
      </c>
      <c r="I6590" s="3">
        <f>MCFT[[#This Row],[Open]]-MCFT[[#This Row],[Close]]</f>
        <v>9.99800000000306E-3</v>
      </c>
      <c r="J6590" s="3">
        <f>INDEX(AAPL!$J:$J,MATCH(A:A,AAPL!$A:$A,0),1)</f>
        <v>0.93856800000000362</v>
      </c>
      <c r="K6590" s="3" t="str">
        <f>IF(MCFT[[#This Row],[Day Change]]&gt;0,"UP","DOWN")</f>
        <v>UP</v>
      </c>
      <c r="L6590" s="9">
        <f>_xlfn.RANK.EQ(MCFT[[#This Row],[Date]],A:A,1)</f>
        <v>6589</v>
      </c>
      <c r="M6590" s="10">
        <f>_xlfn.RANK.AVG(MCFT[[#This Row],[Same change on date for AAPL]],AAPL,1)</f>
        <v>7813</v>
      </c>
      <c r="N6590" s="2">
        <f>MCFT[[#This Row],[Close]]/MCFT[[#This Row],[Open]]</f>
        <v>0.99968872975369638</v>
      </c>
    </row>
    <row r="6591" spans="1:14" x14ac:dyDescent="0.25">
      <c r="A6591" s="1">
        <v>41026</v>
      </c>
      <c r="B6591" s="3">
        <v>32.119999</v>
      </c>
      <c r="C6591" s="3">
        <v>32.220001000000003</v>
      </c>
      <c r="D6591" s="3">
        <v>31.879999000000002</v>
      </c>
      <c r="E6591" s="3">
        <v>31.98</v>
      </c>
      <c r="F6591" s="3">
        <v>27.061007</v>
      </c>
      <c r="G6591">
        <v>41419100</v>
      </c>
      <c r="H6591" s="3" t="str">
        <f>TEXT(MCFT[[#This Row],[Date]],"dddd")</f>
        <v>Friday</v>
      </c>
      <c r="I6591" s="3">
        <f>MCFT[[#This Row],[Open]]-MCFT[[#This Row],[Close]]</f>
        <v>0.13999899999999954</v>
      </c>
      <c r="J6591" s="3">
        <f>INDEX(AAPL!$J:$J,MATCH(A:A,AAPL!$A:$A,0),1)</f>
        <v>0.29570800000000474</v>
      </c>
      <c r="K6591" s="3" t="str">
        <f>IF(MCFT[[#This Row],[Day Change]]&gt;0,"UP","DOWN")</f>
        <v>UP</v>
      </c>
      <c r="L6591" s="9">
        <f>_xlfn.RANK.EQ(MCFT[[#This Row],[Date]],A:A,1)</f>
        <v>6590</v>
      </c>
      <c r="M6591" s="10">
        <f>_xlfn.RANK.AVG(MCFT[[#This Row],[Same change on date for AAPL]],AAPL,1)</f>
        <v>7236</v>
      </c>
      <c r="N6591" s="2">
        <f>MCFT[[#This Row],[Close]]/MCFT[[#This Row],[Open]]</f>
        <v>0.99564137595396562</v>
      </c>
    </row>
    <row r="6592" spans="1:14" x14ac:dyDescent="0.25">
      <c r="A6592" s="1">
        <v>41029</v>
      </c>
      <c r="B6592" s="3">
        <v>31.98</v>
      </c>
      <c r="C6592" s="3">
        <v>32.110000999999997</v>
      </c>
      <c r="D6592" s="3">
        <v>31.92</v>
      </c>
      <c r="E6592" s="3">
        <v>32.020000000000003</v>
      </c>
      <c r="F6592" s="3">
        <v>27.094850999999998</v>
      </c>
      <c r="G6592">
        <v>35697200</v>
      </c>
      <c r="H6592" s="3" t="str">
        <f>TEXT(MCFT[[#This Row],[Date]],"dddd")</f>
        <v>Monday</v>
      </c>
      <c r="I6592" s="3">
        <f>MCFT[[#This Row],[Open]]-MCFT[[#This Row],[Close]]</f>
        <v>-4.00000000000027E-2</v>
      </c>
      <c r="J6592" s="3">
        <f>INDEX(AAPL!$J:$J,MATCH(A:A,AAPL!$A:$A,0),1)</f>
        <v>1.9742889999999989</v>
      </c>
      <c r="K6592" s="3" t="str">
        <f>IF(MCFT[[#This Row],[Day Change]]&gt;0,"UP","DOWN")</f>
        <v>DOWN</v>
      </c>
      <c r="L6592" s="9">
        <f>_xlfn.RANK.EQ(MCFT[[#This Row],[Date]],A:A,1)</f>
        <v>6591</v>
      </c>
      <c r="M6592" s="10">
        <f>_xlfn.RANK.AVG(MCFT[[#This Row],[Same change on date for AAPL]],AAPL,1)</f>
        <v>8092</v>
      </c>
      <c r="N6592" s="2">
        <f>MCFT[[#This Row],[Close]]/MCFT[[#This Row],[Open]]</f>
        <v>1.0012507817385867</v>
      </c>
    </row>
    <row r="6593" spans="1:14" x14ac:dyDescent="0.25">
      <c r="A6593" s="1">
        <v>41030</v>
      </c>
      <c r="B6593" s="3">
        <v>32.049999</v>
      </c>
      <c r="C6593" s="3">
        <v>32.340000000000003</v>
      </c>
      <c r="D6593" s="3">
        <v>31.950001</v>
      </c>
      <c r="E6593" s="3">
        <v>32.009998000000003</v>
      </c>
      <c r="F6593" s="3">
        <v>27.086393000000001</v>
      </c>
      <c r="G6593">
        <v>43832300</v>
      </c>
      <c r="H6593" s="3" t="str">
        <f>TEXT(MCFT[[#This Row],[Date]],"dddd")</f>
        <v>Tuesday</v>
      </c>
      <c r="I6593" s="3">
        <f>MCFT[[#This Row],[Open]]-MCFT[[#This Row],[Close]]</f>
        <v>4.0000999999996623E-2</v>
      </c>
      <c r="J6593" s="3">
        <f>INDEX(AAPL!$J:$J,MATCH(A:A,AAPL!$A:$A,0),1)</f>
        <v>0.39571399999999812</v>
      </c>
      <c r="K6593" s="3" t="str">
        <f>IF(MCFT[[#This Row],[Day Change]]&gt;0,"UP","DOWN")</f>
        <v>UP</v>
      </c>
      <c r="L6593" s="9">
        <f>_xlfn.RANK.EQ(MCFT[[#This Row],[Date]],A:A,1)</f>
        <v>6592</v>
      </c>
      <c r="M6593" s="10">
        <f>_xlfn.RANK.AVG(MCFT[[#This Row],[Same change on date for AAPL]],AAPL,1)</f>
        <v>7390.5</v>
      </c>
      <c r="N6593" s="2">
        <f>MCFT[[#This Row],[Close]]/MCFT[[#This Row],[Open]]</f>
        <v>0.99875191883781345</v>
      </c>
    </row>
    <row r="6594" spans="1:14" x14ac:dyDescent="0.25">
      <c r="A6594" s="1">
        <v>41031</v>
      </c>
      <c r="B6594" s="3">
        <v>31.85</v>
      </c>
      <c r="C6594" s="3">
        <v>31.93</v>
      </c>
      <c r="D6594" s="3">
        <v>31.639999</v>
      </c>
      <c r="E6594" s="3">
        <v>31.799999</v>
      </c>
      <c r="F6594" s="3">
        <v>26.908691000000001</v>
      </c>
      <c r="G6594">
        <v>37385300</v>
      </c>
      <c r="H6594" s="3" t="str">
        <f>TEXT(MCFT[[#This Row],[Date]],"dddd")</f>
        <v>Wednesday</v>
      </c>
      <c r="I6594" s="3">
        <f>MCFT[[#This Row],[Open]]-MCFT[[#This Row],[Close]]</f>
        <v>5.0001000000001738E-2</v>
      </c>
      <c r="J6594" s="3">
        <f>INDEX(AAPL!$J:$J,MATCH(A:A,AAPL!$A:$A,0),1)</f>
        <v>-0.82000000000000739</v>
      </c>
      <c r="K6594" s="3" t="str">
        <f>IF(MCFT[[#This Row],[Day Change]]&gt;0,"UP","DOWN")</f>
        <v>UP</v>
      </c>
      <c r="L6594" s="9">
        <f>_xlfn.RANK.EQ(MCFT[[#This Row],[Date]],A:A,1)</f>
        <v>6593</v>
      </c>
      <c r="M6594" s="10">
        <f>_xlfn.RANK.AVG(MCFT[[#This Row],[Same change on date for AAPL]],AAPL,1)</f>
        <v>451</v>
      </c>
      <c r="N6594" s="2">
        <f>MCFT[[#This Row],[Close]]/MCFT[[#This Row],[Open]]</f>
        <v>0.99843010989010983</v>
      </c>
    </row>
    <row r="6595" spans="1:14" x14ac:dyDescent="0.25">
      <c r="A6595" s="1">
        <v>41032</v>
      </c>
      <c r="B6595" s="3">
        <v>31.879999000000002</v>
      </c>
      <c r="C6595" s="3">
        <v>31.9</v>
      </c>
      <c r="D6595" s="3">
        <v>31.610001</v>
      </c>
      <c r="E6595" s="3">
        <v>31.76</v>
      </c>
      <c r="F6595" s="3">
        <v>26.874846000000002</v>
      </c>
      <c r="G6595">
        <v>31501300</v>
      </c>
      <c r="H6595" s="3" t="str">
        <f>TEXT(MCFT[[#This Row],[Date]],"dddd")</f>
        <v>Thursday</v>
      </c>
      <c r="I6595" s="3">
        <f>MCFT[[#This Row],[Open]]-MCFT[[#This Row],[Close]]</f>
        <v>0.11999899999999997</v>
      </c>
      <c r="J6595" s="3">
        <f>INDEX(AAPL!$J:$J,MATCH(A:A,AAPL!$A:$A,0),1)</f>
        <v>1.2399979999999999</v>
      </c>
      <c r="K6595" s="3" t="str">
        <f>IF(MCFT[[#This Row],[Day Change]]&gt;0,"UP","DOWN")</f>
        <v>UP</v>
      </c>
      <c r="L6595" s="9">
        <f>_xlfn.RANK.EQ(MCFT[[#This Row],[Date]],A:A,1)</f>
        <v>6594</v>
      </c>
      <c r="M6595" s="10">
        <f>_xlfn.RANK.AVG(MCFT[[#This Row],[Same change on date for AAPL]],AAPL,1)</f>
        <v>7947.5</v>
      </c>
      <c r="N6595" s="2">
        <f>MCFT[[#This Row],[Close]]/MCFT[[#This Row],[Open]]</f>
        <v>0.99623591581668491</v>
      </c>
    </row>
    <row r="6596" spans="1:14" x14ac:dyDescent="0.25">
      <c r="A6596" s="1">
        <v>41033</v>
      </c>
      <c r="B6596" s="3">
        <v>31.450001</v>
      </c>
      <c r="C6596" s="3">
        <v>31.57</v>
      </c>
      <c r="D6596" s="3">
        <v>30.92</v>
      </c>
      <c r="E6596" s="3">
        <v>30.98</v>
      </c>
      <c r="F6596" s="3">
        <v>26.214822999999999</v>
      </c>
      <c r="G6596">
        <v>57927200</v>
      </c>
      <c r="H6596" s="3" t="str">
        <f>TEXT(MCFT[[#This Row],[Date]],"dddd")</f>
        <v>Friday</v>
      </c>
      <c r="I6596" s="3">
        <f>MCFT[[#This Row],[Open]]-MCFT[[#This Row],[Close]]</f>
        <v>0.47000099999999989</v>
      </c>
      <c r="J6596" s="3">
        <f>INDEX(AAPL!$J:$J,MATCH(A:A,AAPL!$A:$A,0),1)</f>
        <v>1.6900020000000069</v>
      </c>
      <c r="K6596" s="3" t="str">
        <f>IF(MCFT[[#This Row],[Day Change]]&gt;0,"UP","DOWN")</f>
        <v>UP</v>
      </c>
      <c r="L6596" s="9">
        <f>_xlfn.RANK.EQ(MCFT[[#This Row],[Date]],A:A,1)</f>
        <v>6595</v>
      </c>
      <c r="M6596" s="10">
        <f>_xlfn.RANK.AVG(MCFT[[#This Row],[Same change on date for AAPL]],AAPL,1)</f>
        <v>8054</v>
      </c>
      <c r="N6596" s="2">
        <f>MCFT[[#This Row],[Close]]/MCFT[[#This Row],[Open]]</f>
        <v>0.98505561255785012</v>
      </c>
    </row>
    <row r="6597" spans="1:14" x14ac:dyDescent="0.25">
      <c r="A6597" s="1">
        <v>41036</v>
      </c>
      <c r="B6597" s="3">
        <v>30.700001</v>
      </c>
      <c r="C6597" s="3">
        <v>30.860001</v>
      </c>
      <c r="D6597" s="3">
        <v>30.57</v>
      </c>
      <c r="E6597" s="3">
        <v>30.65</v>
      </c>
      <c r="F6597" s="3">
        <v>25.935576999999999</v>
      </c>
      <c r="G6597">
        <v>48641400</v>
      </c>
      <c r="H6597" s="3" t="str">
        <f>TEXT(MCFT[[#This Row],[Date]],"dddd")</f>
        <v>Monday</v>
      </c>
      <c r="I6597" s="3">
        <f>MCFT[[#This Row],[Open]]-MCFT[[#This Row],[Close]]</f>
        <v>5.0001000000001738E-2</v>
      </c>
      <c r="J6597" s="3">
        <f>INDEX(AAPL!$J:$J,MATCH(A:A,AAPL!$A:$A,0),1)</f>
        <v>-1.1399990000000031</v>
      </c>
      <c r="K6597" s="3" t="str">
        <f>IF(MCFT[[#This Row],[Day Change]]&gt;0,"UP","DOWN")</f>
        <v>UP</v>
      </c>
      <c r="L6597" s="9">
        <f>_xlfn.RANK.EQ(MCFT[[#This Row],[Date]],A:A,1)</f>
        <v>6596</v>
      </c>
      <c r="M6597" s="10">
        <f>_xlfn.RANK.AVG(MCFT[[#This Row],[Same change on date for AAPL]],AAPL,1)</f>
        <v>288.5</v>
      </c>
      <c r="N6597" s="2">
        <f>MCFT[[#This Row],[Close]]/MCFT[[#This Row],[Open]]</f>
        <v>0.99837130298464805</v>
      </c>
    </row>
    <row r="6598" spans="1:14" x14ac:dyDescent="0.25">
      <c r="A6598" s="1">
        <v>41037</v>
      </c>
      <c r="B6598" s="3">
        <v>30.48</v>
      </c>
      <c r="C6598" s="3">
        <v>30.780000999999999</v>
      </c>
      <c r="D6598" s="3">
        <v>30.17</v>
      </c>
      <c r="E6598" s="3">
        <v>30.5</v>
      </c>
      <c r="F6598" s="3">
        <v>25.808651000000001</v>
      </c>
      <c r="G6598">
        <v>46328300</v>
      </c>
      <c r="H6598" s="3" t="str">
        <f>TEXT(MCFT[[#This Row],[Date]],"dddd")</f>
        <v>Tuesday</v>
      </c>
      <c r="I6598" s="3">
        <f>MCFT[[#This Row],[Open]]-MCFT[[#This Row],[Close]]</f>
        <v>-1.9999999999999574E-2</v>
      </c>
      <c r="J6598" s="3">
        <f>INDEX(AAPL!$J:$J,MATCH(A:A,AAPL!$A:$A,0),1)</f>
        <v>0.19999699999999621</v>
      </c>
      <c r="K6598" s="3" t="str">
        <f>IF(MCFT[[#This Row],[Day Change]]&gt;0,"UP","DOWN")</f>
        <v>DOWN</v>
      </c>
      <c r="L6598" s="9">
        <f>_xlfn.RANK.EQ(MCFT[[#This Row],[Date]],A:A,1)</f>
        <v>6597</v>
      </c>
      <c r="M6598" s="10">
        <f>_xlfn.RANK.AVG(MCFT[[#This Row],[Same change on date for AAPL]],AAPL,1)</f>
        <v>7045.5</v>
      </c>
      <c r="N6598" s="2">
        <f>MCFT[[#This Row],[Close]]/MCFT[[#This Row],[Open]]</f>
        <v>1.0006561679790027</v>
      </c>
    </row>
    <row r="6599" spans="1:14" x14ac:dyDescent="0.25">
      <c r="A6599" s="1">
        <v>41038</v>
      </c>
      <c r="B6599" s="3">
        <v>30.190000999999999</v>
      </c>
      <c r="C6599" s="3">
        <v>30.83</v>
      </c>
      <c r="D6599" s="3">
        <v>30.1</v>
      </c>
      <c r="E6599" s="3">
        <v>30.76</v>
      </c>
      <c r="F6599" s="3">
        <v>26.028659999999999</v>
      </c>
      <c r="G6599">
        <v>50309300</v>
      </c>
      <c r="H6599" s="3" t="str">
        <f>TEXT(MCFT[[#This Row],[Date]],"dddd")</f>
        <v>Wednesday</v>
      </c>
      <c r="I6599" s="3">
        <f>MCFT[[#This Row],[Open]]-MCFT[[#This Row],[Close]]</f>
        <v>-0.56999900000000281</v>
      </c>
      <c r="J6599" s="3">
        <f>INDEX(AAPL!$J:$J,MATCH(A:A,AAPL!$A:$A,0),1)</f>
        <v>-0.78285999999999945</v>
      </c>
      <c r="K6599" s="3" t="str">
        <f>IF(MCFT[[#This Row],[Day Change]]&gt;0,"UP","DOWN")</f>
        <v>DOWN</v>
      </c>
      <c r="L6599" s="9">
        <f>_xlfn.RANK.EQ(MCFT[[#This Row],[Date]],A:A,1)</f>
        <v>6598</v>
      </c>
      <c r="M6599" s="10">
        <f>_xlfn.RANK.AVG(MCFT[[#This Row],[Same change on date for AAPL]],AAPL,1)</f>
        <v>475</v>
      </c>
      <c r="N6599" s="2">
        <f>MCFT[[#This Row],[Close]]/MCFT[[#This Row],[Open]]</f>
        <v>1.0188803902325145</v>
      </c>
    </row>
    <row r="6600" spans="1:14" x14ac:dyDescent="0.25">
      <c r="A6600" s="1">
        <v>41039</v>
      </c>
      <c r="B6600" s="3">
        <v>30.860001</v>
      </c>
      <c r="C6600" s="3">
        <v>31.02</v>
      </c>
      <c r="D6600" s="3">
        <v>30.450001</v>
      </c>
      <c r="E6600" s="3">
        <v>30.74</v>
      </c>
      <c r="F6600" s="3">
        <v>26.011735999999999</v>
      </c>
      <c r="G6600">
        <v>43839200</v>
      </c>
      <c r="H6600" s="3" t="str">
        <f>TEXT(MCFT[[#This Row],[Date]],"dddd")</f>
        <v>Thursday</v>
      </c>
      <c r="I6600" s="3">
        <f>MCFT[[#This Row],[Open]]-MCFT[[#This Row],[Close]]</f>
        <v>0.12000100000000202</v>
      </c>
      <c r="J6600" s="3">
        <f>INDEX(AAPL!$J:$J,MATCH(A:A,AAPL!$A:$A,0),1)</f>
        <v>0.58000199999999325</v>
      </c>
      <c r="K6600" s="3" t="str">
        <f>IF(MCFT[[#This Row],[Day Change]]&gt;0,"UP","DOWN")</f>
        <v>UP</v>
      </c>
      <c r="L6600" s="9">
        <f>_xlfn.RANK.EQ(MCFT[[#This Row],[Date]],A:A,1)</f>
        <v>6599</v>
      </c>
      <c r="M6600" s="10">
        <f>_xlfn.RANK.AVG(MCFT[[#This Row],[Same change on date for AAPL]],AAPL,1)</f>
        <v>7560</v>
      </c>
      <c r="N6600" s="2">
        <f>MCFT[[#This Row],[Close]]/MCFT[[#This Row],[Open]]</f>
        <v>0.99611143888167719</v>
      </c>
    </row>
    <row r="6601" spans="1:14" x14ac:dyDescent="0.25">
      <c r="A6601" s="1">
        <v>41040</v>
      </c>
      <c r="B6601" s="3">
        <v>30.690000999999999</v>
      </c>
      <c r="C6601" s="3">
        <v>31.540001</v>
      </c>
      <c r="D6601" s="3">
        <v>30.690000999999999</v>
      </c>
      <c r="E6601" s="3">
        <v>31.16</v>
      </c>
      <c r="F6601" s="3">
        <v>26.367134</v>
      </c>
      <c r="G6601">
        <v>43459300</v>
      </c>
      <c r="H6601" s="3" t="str">
        <f>TEXT(MCFT[[#This Row],[Date]],"dddd")</f>
        <v>Friday</v>
      </c>
      <c r="I6601" s="3">
        <f>MCFT[[#This Row],[Open]]-MCFT[[#This Row],[Close]]</f>
        <v>-0.46999900000000139</v>
      </c>
      <c r="J6601" s="3">
        <f>INDEX(AAPL!$J:$J,MATCH(A:A,AAPL!$A:$A,0),1)</f>
        <v>-0.24428500000000497</v>
      </c>
      <c r="K6601" s="3" t="str">
        <f>IF(MCFT[[#This Row],[Day Change]]&gt;0,"UP","DOWN")</f>
        <v>DOWN</v>
      </c>
      <c r="L6601" s="9">
        <f>_xlfn.RANK.EQ(MCFT[[#This Row],[Date]],A:A,1)</f>
        <v>6600</v>
      </c>
      <c r="M6601" s="10">
        <f>_xlfn.RANK.AVG(MCFT[[#This Row],[Same change on date for AAPL]],AAPL,1)</f>
        <v>1099</v>
      </c>
      <c r="N6601" s="2">
        <f>MCFT[[#This Row],[Close]]/MCFT[[#This Row],[Open]]</f>
        <v>1.0153144015863669</v>
      </c>
    </row>
    <row r="6602" spans="1:14" x14ac:dyDescent="0.25">
      <c r="A6602" s="1">
        <v>41043</v>
      </c>
      <c r="B6602" s="3">
        <v>30.82</v>
      </c>
      <c r="C6602" s="3">
        <v>31.040001</v>
      </c>
      <c r="D6602" s="3">
        <v>30.639999</v>
      </c>
      <c r="E6602" s="3">
        <v>30.68</v>
      </c>
      <c r="F6602" s="3">
        <v>25.960965999999999</v>
      </c>
      <c r="G6602">
        <v>40528900</v>
      </c>
      <c r="H6602" s="3" t="str">
        <f>TEXT(MCFT[[#This Row],[Date]],"dddd")</f>
        <v>Monday</v>
      </c>
      <c r="I6602" s="3">
        <f>MCFT[[#This Row],[Open]]-MCFT[[#This Row],[Close]]</f>
        <v>0.14000000000000057</v>
      </c>
      <c r="J6602" s="3">
        <f>INDEX(AAPL!$J:$J,MATCH(A:A,AAPL!$A:$A,0),1)</f>
        <v>0.6214300000000037</v>
      </c>
      <c r="K6602" s="3" t="str">
        <f>IF(MCFT[[#This Row],[Day Change]]&gt;0,"UP","DOWN")</f>
        <v>UP</v>
      </c>
      <c r="L6602" s="9">
        <f>_xlfn.RANK.EQ(MCFT[[#This Row],[Date]],A:A,1)</f>
        <v>6601</v>
      </c>
      <c r="M6602" s="10">
        <f>_xlfn.RANK.AVG(MCFT[[#This Row],[Same change on date for AAPL]],AAPL,1)</f>
        <v>7604</v>
      </c>
      <c r="N6602" s="2">
        <f>MCFT[[#This Row],[Close]]/MCFT[[#This Row],[Open]]</f>
        <v>0.9954574951330305</v>
      </c>
    </row>
    <row r="6603" spans="1:14" x14ac:dyDescent="0.25">
      <c r="A6603" s="1">
        <v>41044</v>
      </c>
      <c r="B6603" s="3">
        <v>30.639999</v>
      </c>
      <c r="C6603" s="3">
        <v>30.799999</v>
      </c>
      <c r="D6603" s="3">
        <v>30.15</v>
      </c>
      <c r="E6603" s="3">
        <v>30.209999</v>
      </c>
      <c r="F6603" s="3">
        <v>25.730991</v>
      </c>
      <c r="G6603">
        <v>61822800</v>
      </c>
      <c r="H6603" s="3" t="str">
        <f>TEXT(MCFT[[#This Row],[Date]],"dddd")</f>
        <v>Tuesday</v>
      </c>
      <c r="I6603" s="3">
        <f>MCFT[[#This Row],[Open]]-MCFT[[#This Row],[Close]]</f>
        <v>0.42999999999999972</v>
      </c>
      <c r="J6603" s="3">
        <f>INDEX(AAPL!$J:$J,MATCH(A:A,AAPL!$A:$A,0),1)</f>
        <v>1.1828620000000001</v>
      </c>
      <c r="K6603" s="3" t="str">
        <f>IF(MCFT[[#This Row],[Day Change]]&gt;0,"UP","DOWN")</f>
        <v>UP</v>
      </c>
      <c r="L6603" s="9">
        <f>_xlfn.RANK.EQ(MCFT[[#This Row],[Date]],A:A,1)</f>
        <v>6602</v>
      </c>
      <c r="M6603" s="10">
        <f>_xlfn.RANK.AVG(MCFT[[#This Row],[Same change on date for AAPL]],AAPL,1)</f>
        <v>7930</v>
      </c>
      <c r="N6603" s="2">
        <f>MCFT[[#This Row],[Close]]/MCFT[[#This Row],[Open]]</f>
        <v>0.98596605698322637</v>
      </c>
    </row>
    <row r="6604" spans="1:14" x14ac:dyDescent="0.25">
      <c r="A6604" s="1">
        <v>41045</v>
      </c>
      <c r="B6604" s="3">
        <v>30.309999000000001</v>
      </c>
      <c r="C6604" s="3">
        <v>30.32</v>
      </c>
      <c r="D6604" s="3">
        <v>29.74</v>
      </c>
      <c r="E6604" s="3">
        <v>29.9</v>
      </c>
      <c r="F6604" s="3">
        <v>25.466958999999999</v>
      </c>
      <c r="G6604">
        <v>60083700</v>
      </c>
      <c r="H6604" s="3" t="str">
        <f>TEXT(MCFT[[#This Row],[Date]],"dddd")</f>
        <v>Wednesday</v>
      </c>
      <c r="I6604" s="3">
        <f>MCFT[[#This Row],[Open]]-MCFT[[#This Row],[Close]]</f>
        <v>0.40999900000000267</v>
      </c>
      <c r="J6604" s="3">
        <f>INDEX(AAPL!$J:$J,MATCH(A:A,AAPL!$A:$A,0),1)</f>
        <v>1.1385729999999938</v>
      </c>
      <c r="K6604" s="3" t="str">
        <f>IF(MCFT[[#This Row],[Day Change]]&gt;0,"UP","DOWN")</f>
        <v>UP</v>
      </c>
      <c r="L6604" s="9">
        <f>_xlfn.RANK.EQ(MCFT[[#This Row],[Date]],A:A,1)</f>
        <v>6603</v>
      </c>
      <c r="M6604" s="10">
        <f>_xlfn.RANK.AVG(MCFT[[#This Row],[Same change on date for AAPL]],AAPL,1)</f>
        <v>7907</v>
      </c>
      <c r="N6604" s="2">
        <f>MCFT[[#This Row],[Close]]/MCFT[[#This Row],[Open]]</f>
        <v>0.98647314373055561</v>
      </c>
    </row>
    <row r="6605" spans="1:14" x14ac:dyDescent="0.25">
      <c r="A6605" s="1">
        <v>41046</v>
      </c>
      <c r="B6605" s="3">
        <v>29.99</v>
      </c>
      <c r="C6605" s="3">
        <v>30.209999</v>
      </c>
      <c r="D6605" s="3">
        <v>29.709999</v>
      </c>
      <c r="E6605" s="3">
        <v>29.719999000000001</v>
      </c>
      <c r="F6605" s="3">
        <v>25.313645999999999</v>
      </c>
      <c r="G6605">
        <v>48484000</v>
      </c>
      <c r="H6605" s="3" t="str">
        <f>TEXT(MCFT[[#This Row],[Date]],"dddd")</f>
        <v>Thursday</v>
      </c>
      <c r="I6605" s="3">
        <f>MCFT[[#This Row],[Open]]-MCFT[[#This Row],[Close]]</f>
        <v>0.27000099999999705</v>
      </c>
      <c r="J6605" s="3">
        <f>INDEX(AAPL!$J:$J,MATCH(A:A,AAPL!$A:$A,0),1)</f>
        <v>2.1699979999999925</v>
      </c>
      <c r="K6605" s="3" t="str">
        <f>IF(MCFT[[#This Row],[Day Change]]&gt;0,"UP","DOWN")</f>
        <v>UP</v>
      </c>
      <c r="L6605" s="9">
        <f>_xlfn.RANK.EQ(MCFT[[#This Row],[Date]],A:A,1)</f>
        <v>6604</v>
      </c>
      <c r="M6605" s="10">
        <f>_xlfn.RANK.AVG(MCFT[[#This Row],[Same change on date for AAPL]],AAPL,1)</f>
        <v>8109</v>
      </c>
      <c r="N6605" s="2">
        <f>MCFT[[#This Row],[Close]]/MCFT[[#This Row],[Open]]</f>
        <v>0.99099696565521855</v>
      </c>
    </row>
    <row r="6606" spans="1:14" x14ac:dyDescent="0.25">
      <c r="A6606" s="1">
        <v>41047</v>
      </c>
      <c r="B6606" s="3">
        <v>29.790001</v>
      </c>
      <c r="C6606" s="3">
        <v>29.809999000000001</v>
      </c>
      <c r="D6606" s="3">
        <v>29.17</v>
      </c>
      <c r="E6606" s="3">
        <v>29.27</v>
      </c>
      <c r="F6606" s="3">
        <v>24.930363</v>
      </c>
      <c r="G6606">
        <v>56205300</v>
      </c>
      <c r="H6606" s="3" t="str">
        <f>TEXT(MCFT[[#This Row],[Date]],"dddd")</f>
        <v>Friday</v>
      </c>
      <c r="I6606" s="3">
        <f>MCFT[[#This Row],[Open]]-MCFT[[#This Row],[Close]]</f>
        <v>0.5200010000000006</v>
      </c>
      <c r="J6606" s="3">
        <f>INDEX(AAPL!$J:$J,MATCH(A:A,AAPL!$A:$A,0),1)</f>
        <v>0.51142900000000679</v>
      </c>
      <c r="K6606" s="3" t="str">
        <f>IF(MCFT[[#This Row],[Day Change]]&gt;0,"UP","DOWN")</f>
        <v>UP</v>
      </c>
      <c r="L6606" s="9">
        <f>_xlfn.RANK.EQ(MCFT[[#This Row],[Date]],A:A,1)</f>
        <v>6605</v>
      </c>
      <c r="M6606" s="10">
        <f>_xlfn.RANK.AVG(MCFT[[#This Row],[Same change on date for AAPL]],AAPL,1)</f>
        <v>7516</v>
      </c>
      <c r="N6606" s="2">
        <f>MCFT[[#This Row],[Close]]/MCFT[[#This Row],[Open]]</f>
        <v>0.98254444503039795</v>
      </c>
    </row>
    <row r="6607" spans="1:14" x14ac:dyDescent="0.25">
      <c r="A6607" s="1">
        <v>41050</v>
      </c>
      <c r="B6607" s="3">
        <v>29.1</v>
      </c>
      <c r="C6607" s="3">
        <v>29.790001</v>
      </c>
      <c r="D6607" s="3">
        <v>29.059999000000001</v>
      </c>
      <c r="E6607" s="3">
        <v>29.75</v>
      </c>
      <c r="F6607" s="3">
        <v>25.339196999999999</v>
      </c>
      <c r="G6607">
        <v>38787900</v>
      </c>
      <c r="H6607" s="3" t="str">
        <f>TEXT(MCFT[[#This Row],[Date]],"dddd")</f>
        <v>Monday</v>
      </c>
      <c r="I6607" s="3">
        <f>MCFT[[#This Row],[Open]]-MCFT[[#This Row],[Close]]</f>
        <v>-0.64999999999999858</v>
      </c>
      <c r="J6607" s="3">
        <f>INDEX(AAPL!$J:$J,MATCH(A:A,AAPL!$A:$A,0),1)</f>
        <v>-3.8257140000000049</v>
      </c>
      <c r="K6607" s="3" t="str">
        <f>IF(MCFT[[#This Row],[Day Change]]&gt;0,"UP","DOWN")</f>
        <v>DOWN</v>
      </c>
      <c r="L6607" s="9">
        <f>_xlfn.RANK.EQ(MCFT[[#This Row],[Date]],A:A,1)</f>
        <v>6606</v>
      </c>
      <c r="M6607" s="10">
        <f>_xlfn.RANK.AVG(MCFT[[#This Row],[Same change on date for AAPL]],AAPL,1)</f>
        <v>15</v>
      </c>
      <c r="N6607" s="2">
        <f>MCFT[[#This Row],[Close]]/MCFT[[#This Row],[Open]]</f>
        <v>1.0223367697594501</v>
      </c>
    </row>
    <row r="6608" spans="1:14" x14ac:dyDescent="0.25">
      <c r="A6608" s="1">
        <v>41051</v>
      </c>
      <c r="B6608" s="3">
        <v>29.690000999999999</v>
      </c>
      <c r="C6608" s="3">
        <v>29.879999000000002</v>
      </c>
      <c r="D6608" s="3">
        <v>29.5</v>
      </c>
      <c r="E6608" s="3">
        <v>29.76</v>
      </c>
      <c r="F6608" s="3">
        <v>25.347708000000001</v>
      </c>
      <c r="G6608">
        <v>39504900</v>
      </c>
      <c r="H6608" s="3" t="str">
        <f>TEXT(MCFT[[#This Row],[Date]],"dddd")</f>
        <v>Tuesday</v>
      </c>
      <c r="I6608" s="3">
        <f>MCFT[[#This Row],[Open]]-MCFT[[#This Row],[Close]]</f>
        <v>-6.9999000000002809E-2</v>
      </c>
      <c r="J6608" s="3">
        <f>INDEX(AAPL!$J:$J,MATCH(A:A,AAPL!$A:$A,0),1)</f>
        <v>1.797142000000008</v>
      </c>
      <c r="K6608" s="3" t="str">
        <f>IF(MCFT[[#This Row],[Day Change]]&gt;0,"UP","DOWN")</f>
        <v>DOWN</v>
      </c>
      <c r="L6608" s="9">
        <f>_xlfn.RANK.EQ(MCFT[[#This Row],[Date]],A:A,1)</f>
        <v>6607</v>
      </c>
      <c r="M6608" s="10">
        <f>_xlfn.RANK.AVG(MCFT[[#This Row],[Same change on date for AAPL]],AAPL,1)</f>
        <v>8078</v>
      </c>
      <c r="N6608" s="2">
        <f>MCFT[[#This Row],[Close]]/MCFT[[#This Row],[Open]]</f>
        <v>1.0023576624332213</v>
      </c>
    </row>
    <row r="6609" spans="1:14" x14ac:dyDescent="0.25">
      <c r="A6609" s="1">
        <v>41052</v>
      </c>
      <c r="B6609" s="3">
        <v>29.35</v>
      </c>
      <c r="C6609" s="3">
        <v>29.4</v>
      </c>
      <c r="D6609" s="3">
        <v>28.639999</v>
      </c>
      <c r="E6609" s="3">
        <v>29.110001</v>
      </c>
      <c r="F6609" s="3">
        <v>24.794084999999999</v>
      </c>
      <c r="G6609">
        <v>65171000</v>
      </c>
      <c r="H6609" s="3" t="str">
        <f>TEXT(MCFT[[#This Row],[Date]],"dddd")</f>
        <v>Wednesday</v>
      </c>
      <c r="I6609" s="3">
        <f>MCFT[[#This Row],[Open]]-MCFT[[#This Row],[Close]]</f>
        <v>0.23999900000000096</v>
      </c>
      <c r="J6609" s="3">
        <f>INDEX(AAPL!$J:$J,MATCH(A:A,AAPL!$A:$A,0),1)</f>
        <v>-1.8657079999999979</v>
      </c>
      <c r="K6609" s="3" t="str">
        <f>IF(MCFT[[#This Row],[Day Change]]&gt;0,"UP","DOWN")</f>
        <v>UP</v>
      </c>
      <c r="L6609" s="9">
        <f>_xlfn.RANK.EQ(MCFT[[#This Row],[Date]],A:A,1)</f>
        <v>6608</v>
      </c>
      <c r="M6609" s="10">
        <f>_xlfn.RANK.AVG(MCFT[[#This Row],[Same change on date for AAPL]],AAPL,1)</f>
        <v>108</v>
      </c>
      <c r="N6609" s="2">
        <f>MCFT[[#This Row],[Close]]/MCFT[[#This Row],[Open]]</f>
        <v>0.99182286201022141</v>
      </c>
    </row>
    <row r="6610" spans="1:14" x14ac:dyDescent="0.25">
      <c r="A6610" s="1">
        <v>41053</v>
      </c>
      <c r="B6610" s="3">
        <v>29.16</v>
      </c>
      <c r="C6610" s="3">
        <v>29.299999</v>
      </c>
      <c r="D6610" s="3">
        <v>28.76</v>
      </c>
      <c r="E6610" s="3">
        <v>29.07</v>
      </c>
      <c r="F6610" s="3">
        <v>24.760014999999999</v>
      </c>
      <c r="G6610">
        <v>52575000</v>
      </c>
      <c r="H6610" s="3" t="str">
        <f>TEXT(MCFT[[#This Row],[Date]],"dddd")</f>
        <v>Thursday</v>
      </c>
      <c r="I6610" s="3">
        <f>MCFT[[#This Row],[Open]]-MCFT[[#This Row],[Close]]</f>
        <v>8.9999999999999858E-2</v>
      </c>
      <c r="J6610" s="3">
        <f>INDEX(AAPL!$J:$J,MATCH(A:A,AAPL!$A:$A,0),1)</f>
        <v>1.5071410000000043</v>
      </c>
      <c r="K6610" s="3" t="str">
        <f>IF(MCFT[[#This Row],[Day Change]]&gt;0,"UP","DOWN")</f>
        <v>UP</v>
      </c>
      <c r="L6610" s="9">
        <f>_xlfn.RANK.EQ(MCFT[[#This Row],[Date]],A:A,1)</f>
        <v>6609</v>
      </c>
      <c r="M6610" s="10">
        <f>_xlfn.RANK.AVG(MCFT[[#This Row],[Same change on date for AAPL]],AAPL,1)</f>
        <v>8011</v>
      </c>
      <c r="N6610" s="2">
        <f>MCFT[[#This Row],[Close]]/MCFT[[#This Row],[Open]]</f>
        <v>0.99691358024691357</v>
      </c>
    </row>
    <row r="6611" spans="1:14" x14ac:dyDescent="0.25">
      <c r="A6611" s="1">
        <v>41054</v>
      </c>
      <c r="B6611" s="3">
        <v>29.200001</v>
      </c>
      <c r="C6611" s="3">
        <v>29.360001</v>
      </c>
      <c r="D6611" s="3">
        <v>29.01</v>
      </c>
      <c r="E6611" s="3">
        <v>29.059999000000001</v>
      </c>
      <c r="F6611" s="3">
        <v>24.751491999999999</v>
      </c>
      <c r="G6611">
        <v>29507200</v>
      </c>
      <c r="H6611" s="3" t="str">
        <f>TEXT(MCFT[[#This Row],[Date]],"dddd")</f>
        <v>Friday</v>
      </c>
      <c r="I6611" s="3">
        <f>MCFT[[#This Row],[Open]]-MCFT[[#This Row],[Close]]</f>
        <v>0.14000199999999907</v>
      </c>
      <c r="J6611" s="3">
        <f>INDEX(AAPL!$J:$J,MATCH(A:A,AAPL!$A:$A,0),1)</f>
        <v>0.32857500000000073</v>
      </c>
      <c r="K6611" s="3" t="str">
        <f>IF(MCFT[[#This Row],[Day Change]]&gt;0,"UP","DOWN")</f>
        <v>UP</v>
      </c>
      <c r="L6611" s="9">
        <f>_xlfn.RANK.EQ(MCFT[[#This Row],[Date]],A:A,1)</f>
        <v>6610</v>
      </c>
      <c r="M6611" s="10">
        <f>_xlfn.RANK.AVG(MCFT[[#This Row],[Same change on date for AAPL]],AAPL,1)</f>
        <v>7279.5</v>
      </c>
      <c r="N6611" s="2">
        <f>MCFT[[#This Row],[Close]]/MCFT[[#This Row],[Open]]</f>
        <v>0.99520541112310235</v>
      </c>
    </row>
    <row r="6612" spans="1:14" x14ac:dyDescent="0.25">
      <c r="A6612" s="1">
        <v>41058</v>
      </c>
      <c r="B6612" s="3">
        <v>29.379999000000002</v>
      </c>
      <c r="C6612" s="3">
        <v>29.719999000000001</v>
      </c>
      <c r="D6612" s="3">
        <v>29.219999000000001</v>
      </c>
      <c r="E6612" s="3">
        <v>29.559999000000001</v>
      </c>
      <c r="F6612" s="3">
        <v>25.177365999999999</v>
      </c>
      <c r="G6612">
        <v>37758800</v>
      </c>
      <c r="H6612" s="3" t="str">
        <f>TEXT(MCFT[[#This Row],[Date]],"dddd")</f>
        <v>Tuesday</v>
      </c>
      <c r="I6612" s="3">
        <f>MCFT[[#This Row],[Open]]-MCFT[[#This Row],[Close]]</f>
        <v>-0.17999999999999972</v>
      </c>
      <c r="J6612" s="3">
        <f>INDEX(AAPL!$J:$J,MATCH(A:A,AAPL!$A:$A,0),1)</f>
        <v>-0.1957090000000079</v>
      </c>
      <c r="K6612" s="3" t="str">
        <f>IF(MCFT[[#This Row],[Day Change]]&gt;0,"UP","DOWN")</f>
        <v>DOWN</v>
      </c>
      <c r="L6612" s="9">
        <f>_xlfn.RANK.EQ(MCFT[[#This Row],[Date]],A:A,1)</f>
        <v>6611</v>
      </c>
      <c r="M6612" s="10">
        <f>_xlfn.RANK.AVG(MCFT[[#This Row],[Same change on date for AAPL]],AAPL,1)</f>
        <v>1218</v>
      </c>
      <c r="N6612" s="2">
        <f>MCFT[[#This Row],[Close]]/MCFT[[#This Row],[Open]]</f>
        <v>1.0061266169546159</v>
      </c>
    </row>
    <row r="6613" spans="1:14" x14ac:dyDescent="0.25">
      <c r="A6613" s="1">
        <v>41059</v>
      </c>
      <c r="B6613" s="3">
        <v>29.35</v>
      </c>
      <c r="C6613" s="3">
        <v>29.48</v>
      </c>
      <c r="D6613" s="3">
        <v>29.120000999999998</v>
      </c>
      <c r="E6613" s="3">
        <v>29.34</v>
      </c>
      <c r="F6613" s="3">
        <v>24.989982999999999</v>
      </c>
      <c r="G6613">
        <v>41585500</v>
      </c>
      <c r="H6613" s="3" t="str">
        <f>TEXT(MCFT[[#This Row],[Date]],"dddd")</f>
        <v>Wednesday</v>
      </c>
      <c r="I6613" s="3">
        <f>MCFT[[#This Row],[Open]]-MCFT[[#This Row],[Close]]</f>
        <v>1.0000000000001563E-2</v>
      </c>
      <c r="J6613" s="3">
        <f>INDEX(AAPL!$J:$J,MATCH(A:A,AAPL!$A:$A,0),1)</f>
        <v>-1.4242859999999951</v>
      </c>
      <c r="K6613" s="3" t="str">
        <f>IF(MCFT[[#This Row],[Day Change]]&gt;0,"UP","DOWN")</f>
        <v>UP</v>
      </c>
      <c r="L6613" s="9">
        <f>_xlfn.RANK.EQ(MCFT[[#This Row],[Date]],A:A,1)</f>
        <v>6612</v>
      </c>
      <c r="M6613" s="10">
        <f>_xlfn.RANK.AVG(MCFT[[#This Row],[Same change on date for AAPL]],AAPL,1)</f>
        <v>202</v>
      </c>
      <c r="N6613" s="2">
        <f>MCFT[[#This Row],[Close]]/MCFT[[#This Row],[Open]]</f>
        <v>0.99965928449744457</v>
      </c>
    </row>
    <row r="6614" spans="1:14" x14ac:dyDescent="0.25">
      <c r="A6614" s="1">
        <v>41060</v>
      </c>
      <c r="B6614" s="3">
        <v>29.299999</v>
      </c>
      <c r="C6614" s="3">
        <v>29.42</v>
      </c>
      <c r="D6614" s="3">
        <v>28.940000999999999</v>
      </c>
      <c r="E6614" s="3">
        <v>29.190000999999999</v>
      </c>
      <c r="F6614" s="3">
        <v>24.862223</v>
      </c>
      <c r="G6614">
        <v>39134000</v>
      </c>
      <c r="H6614" s="3" t="str">
        <f>TEXT(MCFT[[#This Row],[Date]],"dddd")</f>
        <v>Thursday</v>
      </c>
      <c r="I6614" s="3">
        <f>MCFT[[#This Row],[Open]]-MCFT[[#This Row],[Close]]</f>
        <v>0.10999800000000093</v>
      </c>
      <c r="J6614" s="3">
        <f>INDEX(AAPL!$J:$J,MATCH(A:A,AAPL!$A:$A,0),1)</f>
        <v>0.43000000000000682</v>
      </c>
      <c r="K6614" s="3" t="str">
        <f>IF(MCFT[[#This Row],[Day Change]]&gt;0,"UP","DOWN")</f>
        <v>UP</v>
      </c>
      <c r="L6614" s="9">
        <f>_xlfn.RANK.EQ(MCFT[[#This Row],[Date]],A:A,1)</f>
        <v>6613</v>
      </c>
      <c r="M6614" s="10">
        <f>_xlfn.RANK.AVG(MCFT[[#This Row],[Same change on date for AAPL]],AAPL,1)</f>
        <v>7433</v>
      </c>
      <c r="N6614" s="2">
        <f>MCFT[[#This Row],[Close]]/MCFT[[#This Row],[Open]]</f>
        <v>0.99624580191965195</v>
      </c>
    </row>
    <row r="6615" spans="1:14" x14ac:dyDescent="0.25">
      <c r="A6615" s="1">
        <v>41061</v>
      </c>
      <c r="B6615" s="3">
        <v>28.76</v>
      </c>
      <c r="C6615" s="3">
        <v>28.959999</v>
      </c>
      <c r="D6615" s="3">
        <v>28.440000999999999</v>
      </c>
      <c r="E6615" s="3">
        <v>28.450001</v>
      </c>
      <c r="F6615" s="3">
        <v>24.231939000000001</v>
      </c>
      <c r="G6615">
        <v>56634300</v>
      </c>
      <c r="H6615" s="3" t="str">
        <f>TEXT(MCFT[[#This Row],[Date]],"dddd")</f>
        <v>Friday</v>
      </c>
      <c r="I6615" s="3">
        <f>MCFT[[#This Row],[Open]]-MCFT[[#This Row],[Close]]</f>
        <v>0.30999900000000125</v>
      </c>
      <c r="J6615" s="3">
        <f>INDEX(AAPL!$J:$J,MATCH(A:A,AAPL!$A:$A,0),1)</f>
        <v>1.167145000000005</v>
      </c>
      <c r="K6615" s="3" t="str">
        <f>IF(MCFT[[#This Row],[Day Change]]&gt;0,"UP","DOWN")</f>
        <v>UP</v>
      </c>
      <c r="L6615" s="9">
        <f>_xlfn.RANK.EQ(MCFT[[#This Row],[Date]],A:A,1)</f>
        <v>6614</v>
      </c>
      <c r="M6615" s="10">
        <f>_xlfn.RANK.AVG(MCFT[[#This Row],[Same change on date for AAPL]],AAPL,1)</f>
        <v>7920</v>
      </c>
      <c r="N6615" s="2">
        <f>MCFT[[#This Row],[Close]]/MCFT[[#This Row],[Open]]</f>
        <v>0.98922117524339359</v>
      </c>
    </row>
    <row r="6616" spans="1:14" x14ac:dyDescent="0.25">
      <c r="A6616" s="1">
        <v>41064</v>
      </c>
      <c r="B6616" s="3">
        <v>28.620000999999998</v>
      </c>
      <c r="C6616" s="3">
        <v>28.780000999999999</v>
      </c>
      <c r="D6616" s="3">
        <v>28.32</v>
      </c>
      <c r="E6616" s="3">
        <v>28.549999</v>
      </c>
      <c r="F6616" s="3">
        <v>24.317114</v>
      </c>
      <c r="G6616">
        <v>47926300</v>
      </c>
      <c r="H6616" s="3" t="str">
        <f>TEXT(MCFT[[#This Row],[Date]],"dddd")</f>
        <v>Monday</v>
      </c>
      <c r="I6616" s="3">
        <f>MCFT[[#This Row],[Open]]-MCFT[[#This Row],[Close]]</f>
        <v>7.0001999999998787E-2</v>
      </c>
      <c r="J6616" s="3">
        <f>INDEX(AAPL!$J:$J,MATCH(A:A,AAPL!$A:$A,0),1)</f>
        <v>-0.39856699999999989</v>
      </c>
      <c r="K6616" s="3" t="str">
        <f>IF(MCFT[[#This Row],[Day Change]]&gt;0,"UP","DOWN")</f>
        <v>UP</v>
      </c>
      <c r="L6616" s="9">
        <f>_xlfn.RANK.EQ(MCFT[[#This Row],[Date]],A:A,1)</f>
        <v>6615</v>
      </c>
      <c r="M6616" s="10">
        <f>_xlfn.RANK.AVG(MCFT[[#This Row],[Same change on date for AAPL]],AAPL,1)</f>
        <v>842</v>
      </c>
      <c r="N6616" s="2">
        <f>MCFT[[#This Row],[Close]]/MCFT[[#This Row],[Open]]</f>
        <v>0.99755408813577617</v>
      </c>
    </row>
    <row r="6617" spans="1:14" x14ac:dyDescent="0.25">
      <c r="A6617" s="1">
        <v>41065</v>
      </c>
      <c r="B6617" s="3">
        <v>28.51</v>
      </c>
      <c r="C6617" s="3">
        <v>28.75</v>
      </c>
      <c r="D6617" s="3">
        <v>28.389999</v>
      </c>
      <c r="E6617" s="3">
        <v>28.51</v>
      </c>
      <c r="F6617" s="3">
        <v>24.283045000000001</v>
      </c>
      <c r="G6617">
        <v>45715400</v>
      </c>
      <c r="H6617" s="3" t="str">
        <f>TEXT(MCFT[[#This Row],[Date]],"dddd")</f>
        <v>Tuesday</v>
      </c>
      <c r="I6617" s="3">
        <f>MCFT[[#This Row],[Open]]-MCFT[[#This Row],[Close]]</f>
        <v>0</v>
      </c>
      <c r="J6617" s="3">
        <f>INDEX(AAPL!$J:$J,MATCH(A:A,AAPL!$A:$A,0),1)</f>
        <v>-0.22286200000000633</v>
      </c>
      <c r="K6617" s="3" t="str">
        <f>IF(MCFT[[#This Row],[Day Change]]&gt;0,"UP","DOWN")</f>
        <v>DOWN</v>
      </c>
      <c r="L6617" s="9">
        <f>_xlfn.RANK.EQ(MCFT[[#This Row],[Date]],A:A,1)</f>
        <v>6616</v>
      </c>
      <c r="M6617" s="10">
        <f>_xlfn.RANK.AVG(MCFT[[#This Row],[Same change on date for AAPL]],AAPL,1)</f>
        <v>1144</v>
      </c>
      <c r="N6617" s="2">
        <f>MCFT[[#This Row],[Close]]/MCFT[[#This Row],[Open]]</f>
        <v>1</v>
      </c>
    </row>
    <row r="6618" spans="1:14" x14ac:dyDescent="0.25">
      <c r="A6618" s="1">
        <v>41066</v>
      </c>
      <c r="B6618" s="3">
        <v>28.879999000000002</v>
      </c>
      <c r="C6618" s="3">
        <v>29.370000999999998</v>
      </c>
      <c r="D6618" s="3">
        <v>28.809999000000001</v>
      </c>
      <c r="E6618" s="3">
        <v>29.35</v>
      </c>
      <c r="F6618" s="3">
        <v>24.998498999999999</v>
      </c>
      <c r="G6618">
        <v>46860500</v>
      </c>
      <c r="H6618" s="3" t="str">
        <f>TEXT(MCFT[[#This Row],[Date]],"dddd")</f>
        <v>Wednesday</v>
      </c>
      <c r="I6618" s="3">
        <f>MCFT[[#This Row],[Open]]-MCFT[[#This Row],[Close]]</f>
        <v>-0.47000099999999989</v>
      </c>
      <c r="J6618" s="3">
        <f>INDEX(AAPL!$J:$J,MATCH(A:A,AAPL!$A:$A,0),1)</f>
        <v>-0.52714500000000442</v>
      </c>
      <c r="K6618" s="3" t="str">
        <f>IF(MCFT[[#This Row],[Day Change]]&gt;0,"UP","DOWN")</f>
        <v>DOWN</v>
      </c>
      <c r="L6618" s="9">
        <f>_xlfn.RANK.EQ(MCFT[[#This Row],[Date]],A:A,1)</f>
        <v>6617</v>
      </c>
      <c r="M6618" s="10">
        <f>_xlfn.RANK.AVG(MCFT[[#This Row],[Same change on date for AAPL]],AAPL,1)</f>
        <v>688</v>
      </c>
      <c r="N6618" s="2">
        <f>MCFT[[#This Row],[Close]]/MCFT[[#This Row],[Open]]</f>
        <v>1.0162742734166992</v>
      </c>
    </row>
    <row r="6619" spans="1:14" x14ac:dyDescent="0.25">
      <c r="A6619" s="1">
        <v>41067</v>
      </c>
      <c r="B6619" s="3">
        <v>29.639999</v>
      </c>
      <c r="C6619" s="3">
        <v>29.700001</v>
      </c>
      <c r="D6619" s="3">
        <v>29.17</v>
      </c>
      <c r="E6619" s="3">
        <v>29.23</v>
      </c>
      <c r="F6619" s="3">
        <v>24.896296</v>
      </c>
      <c r="G6619">
        <v>37792800</v>
      </c>
      <c r="H6619" s="3" t="str">
        <f>TEXT(MCFT[[#This Row],[Date]],"dddd")</f>
        <v>Thursday</v>
      </c>
      <c r="I6619" s="3">
        <f>MCFT[[#This Row],[Open]]-MCFT[[#This Row],[Close]]</f>
        <v>0.40999899999999911</v>
      </c>
      <c r="J6619" s="3">
        <f>INDEX(AAPL!$J:$J,MATCH(A:A,AAPL!$A:$A,0),1)</f>
        <v>0.79571500000000128</v>
      </c>
      <c r="K6619" s="3" t="str">
        <f>IF(MCFT[[#This Row],[Day Change]]&gt;0,"UP","DOWN")</f>
        <v>UP</v>
      </c>
      <c r="L6619" s="9">
        <f>_xlfn.RANK.EQ(MCFT[[#This Row],[Date]],A:A,1)</f>
        <v>6618</v>
      </c>
      <c r="M6619" s="10">
        <f>_xlfn.RANK.AVG(MCFT[[#This Row],[Same change on date for AAPL]],AAPL,1)</f>
        <v>7730</v>
      </c>
      <c r="N6619" s="2">
        <f>MCFT[[#This Row],[Close]]/MCFT[[#This Row],[Open]]</f>
        <v>0.98616737470200322</v>
      </c>
    </row>
    <row r="6620" spans="1:14" x14ac:dyDescent="0.25">
      <c r="A6620" s="1">
        <v>41068</v>
      </c>
      <c r="B6620" s="3">
        <v>29.209999</v>
      </c>
      <c r="C6620" s="3">
        <v>29.68</v>
      </c>
      <c r="D6620" s="3">
        <v>29.049999</v>
      </c>
      <c r="E6620" s="3">
        <v>29.65</v>
      </c>
      <c r="F6620" s="3">
        <v>25.254023</v>
      </c>
      <c r="G6620">
        <v>42551100</v>
      </c>
      <c r="H6620" s="3" t="str">
        <f>TEXT(MCFT[[#This Row],[Date]],"dddd")</f>
        <v>Friday</v>
      </c>
      <c r="I6620" s="3">
        <f>MCFT[[#This Row],[Open]]-MCFT[[#This Row],[Close]]</f>
        <v>-0.44000099999999875</v>
      </c>
      <c r="J6620" s="3">
        <f>INDEX(AAPL!$J:$J,MATCH(A:A,AAPL!$A:$A,0),1)</f>
        <v>-1.2457119999999975</v>
      </c>
      <c r="K6620" s="3" t="str">
        <f>IF(MCFT[[#This Row],[Day Change]]&gt;0,"UP","DOWN")</f>
        <v>DOWN</v>
      </c>
      <c r="L6620" s="9">
        <f>_xlfn.RANK.EQ(MCFT[[#This Row],[Date]],A:A,1)</f>
        <v>6619</v>
      </c>
      <c r="M6620" s="10">
        <f>_xlfn.RANK.AVG(MCFT[[#This Row],[Same change on date for AAPL]],AAPL,1)</f>
        <v>249</v>
      </c>
      <c r="N6620" s="2">
        <f>MCFT[[#This Row],[Close]]/MCFT[[#This Row],[Open]]</f>
        <v>1.0150633692250384</v>
      </c>
    </row>
    <row r="6621" spans="1:14" x14ac:dyDescent="0.25">
      <c r="A6621" s="1">
        <v>41071</v>
      </c>
      <c r="B6621" s="3">
        <v>29.73</v>
      </c>
      <c r="C6621" s="3">
        <v>29.809999000000001</v>
      </c>
      <c r="D6621" s="3">
        <v>28.82</v>
      </c>
      <c r="E6621" s="3">
        <v>28.9</v>
      </c>
      <c r="F6621" s="3">
        <v>24.615217000000001</v>
      </c>
      <c r="G6621">
        <v>46361900</v>
      </c>
      <c r="H6621" s="3" t="str">
        <f>TEXT(MCFT[[#This Row],[Date]],"dddd")</f>
        <v>Monday</v>
      </c>
      <c r="I6621" s="3">
        <f>MCFT[[#This Row],[Open]]-MCFT[[#This Row],[Close]]</f>
        <v>0.83000000000000185</v>
      </c>
      <c r="J6621" s="3">
        <f>INDEX(AAPL!$J:$J,MATCH(A:A,AAPL!$A:$A,0),1)</f>
        <v>2.3642880000000019</v>
      </c>
      <c r="K6621" s="3" t="str">
        <f>IF(MCFT[[#This Row],[Day Change]]&gt;0,"UP","DOWN")</f>
        <v>UP</v>
      </c>
      <c r="L6621" s="9">
        <f>_xlfn.RANK.EQ(MCFT[[#This Row],[Date]],A:A,1)</f>
        <v>6620</v>
      </c>
      <c r="M6621" s="10">
        <f>_xlfn.RANK.AVG(MCFT[[#This Row],[Same change on date for AAPL]],AAPL,1)</f>
        <v>8123</v>
      </c>
      <c r="N6621" s="2">
        <f>MCFT[[#This Row],[Close]]/MCFT[[#This Row],[Open]]</f>
        <v>0.9720820719811637</v>
      </c>
    </row>
    <row r="6622" spans="1:14" x14ac:dyDescent="0.25">
      <c r="A6622" s="1">
        <v>41072</v>
      </c>
      <c r="B6622" s="3">
        <v>29.1</v>
      </c>
      <c r="C6622" s="3">
        <v>29.299999</v>
      </c>
      <c r="D6622" s="3">
        <v>28.84</v>
      </c>
      <c r="E6622" s="3">
        <v>29.290001</v>
      </c>
      <c r="F6622" s="3">
        <v>24.947395</v>
      </c>
      <c r="G6622">
        <v>35337900</v>
      </c>
      <c r="H6622" s="3" t="str">
        <f>TEXT(MCFT[[#This Row],[Date]],"dddd")</f>
        <v>Tuesday</v>
      </c>
      <c r="I6622" s="3">
        <f>MCFT[[#This Row],[Open]]-MCFT[[#This Row],[Close]]</f>
        <v>-0.19000099999999875</v>
      </c>
      <c r="J6622" s="3">
        <f>INDEX(AAPL!$J:$J,MATCH(A:A,AAPL!$A:$A,0),1)</f>
        <v>-0.24285899999999572</v>
      </c>
      <c r="K6622" s="3" t="str">
        <f>IF(MCFT[[#This Row],[Day Change]]&gt;0,"UP","DOWN")</f>
        <v>DOWN</v>
      </c>
      <c r="L6622" s="9">
        <f>_xlfn.RANK.EQ(MCFT[[#This Row],[Date]],A:A,1)</f>
        <v>6621</v>
      </c>
      <c r="M6622" s="10">
        <f>_xlfn.RANK.AVG(MCFT[[#This Row],[Same change on date for AAPL]],AAPL,1)</f>
        <v>1100</v>
      </c>
      <c r="N6622" s="2">
        <f>MCFT[[#This Row],[Close]]/MCFT[[#This Row],[Open]]</f>
        <v>1.0065292439862543</v>
      </c>
    </row>
    <row r="6623" spans="1:14" x14ac:dyDescent="0.25">
      <c r="A6623" s="1">
        <v>41073</v>
      </c>
      <c r="B6623" s="3">
        <v>29.219999000000001</v>
      </c>
      <c r="C6623" s="3">
        <v>29.440000999999999</v>
      </c>
      <c r="D6623" s="3">
        <v>29.049999</v>
      </c>
      <c r="E6623" s="3">
        <v>29.129999000000002</v>
      </c>
      <c r="F6623" s="3">
        <v>24.811116999999999</v>
      </c>
      <c r="G6623">
        <v>32984600</v>
      </c>
      <c r="H6623" s="3" t="str">
        <f>TEXT(MCFT[[#This Row],[Date]],"dddd")</f>
        <v>Wednesday</v>
      </c>
      <c r="I6623" s="3">
        <f>MCFT[[#This Row],[Open]]-MCFT[[#This Row],[Close]]</f>
        <v>8.9999999999999858E-2</v>
      </c>
      <c r="J6623" s="3">
        <f>INDEX(AAPL!$J:$J,MATCH(A:A,AAPL!$A:$A,0),1)</f>
        <v>0.33714299999999753</v>
      </c>
      <c r="K6623" s="3" t="str">
        <f>IF(MCFT[[#This Row],[Day Change]]&gt;0,"UP","DOWN")</f>
        <v>UP</v>
      </c>
      <c r="L6623" s="9">
        <f>_xlfn.RANK.EQ(MCFT[[#This Row],[Date]],A:A,1)</f>
        <v>6622</v>
      </c>
      <c r="M6623" s="10">
        <f>_xlfn.RANK.AVG(MCFT[[#This Row],[Same change on date for AAPL]],AAPL,1)</f>
        <v>7297</v>
      </c>
      <c r="N6623" s="2">
        <f>MCFT[[#This Row],[Close]]/MCFT[[#This Row],[Open]]</f>
        <v>0.9969199177590663</v>
      </c>
    </row>
    <row r="6624" spans="1:14" x14ac:dyDescent="0.25">
      <c r="A6624" s="1">
        <v>41074</v>
      </c>
      <c r="B6624" s="3">
        <v>29.33</v>
      </c>
      <c r="C6624" s="3">
        <v>29.459999</v>
      </c>
      <c r="D6624" s="3">
        <v>28.879999000000002</v>
      </c>
      <c r="E6624" s="3">
        <v>29.34</v>
      </c>
      <c r="F6624" s="3">
        <v>24.989982999999999</v>
      </c>
      <c r="G6624">
        <v>39458900</v>
      </c>
      <c r="H6624" s="3" t="str">
        <f>TEXT(MCFT[[#This Row],[Date]],"dddd")</f>
        <v>Thursday</v>
      </c>
      <c r="I6624" s="3">
        <f>MCFT[[#This Row],[Open]]-MCFT[[#This Row],[Close]]</f>
        <v>-1.0000000000001563E-2</v>
      </c>
      <c r="J6624" s="3">
        <f>INDEX(AAPL!$J:$J,MATCH(A:A,AAPL!$A:$A,0),1)</f>
        <v>-4.1428000000010456E-2</v>
      </c>
      <c r="K6624" s="3" t="str">
        <f>IF(MCFT[[#This Row],[Day Change]]&gt;0,"UP","DOWN")</f>
        <v>DOWN</v>
      </c>
      <c r="L6624" s="9">
        <f>_xlfn.RANK.EQ(MCFT[[#This Row],[Date]],A:A,1)</f>
        <v>6623</v>
      </c>
      <c r="M6624" s="10">
        <f>_xlfn.RANK.AVG(MCFT[[#This Row],[Same change on date for AAPL]],AAPL,1)</f>
        <v>2188</v>
      </c>
      <c r="N6624" s="2">
        <f>MCFT[[#This Row],[Close]]/MCFT[[#This Row],[Open]]</f>
        <v>1.0003409478349814</v>
      </c>
    </row>
    <row r="6625" spans="1:14" x14ac:dyDescent="0.25">
      <c r="A6625" s="1">
        <v>41075</v>
      </c>
      <c r="B6625" s="3">
        <v>29.59</v>
      </c>
      <c r="C6625" s="3">
        <v>30.08</v>
      </c>
      <c r="D6625" s="3">
        <v>29.49</v>
      </c>
      <c r="E6625" s="3">
        <v>30.02</v>
      </c>
      <c r="F6625" s="3">
        <v>25.56916</v>
      </c>
      <c r="G6625">
        <v>62314400</v>
      </c>
      <c r="H6625" s="3" t="str">
        <f>TEXT(MCFT[[#This Row],[Date]],"dddd")</f>
        <v>Friday</v>
      </c>
      <c r="I6625" s="3">
        <f>MCFT[[#This Row],[Open]]-MCFT[[#This Row],[Close]]</f>
        <v>-0.42999999999999972</v>
      </c>
      <c r="J6625" s="3">
        <f>INDEX(AAPL!$J:$J,MATCH(A:A,AAPL!$A:$A,0),1)</f>
        <v>-0.44714399999999443</v>
      </c>
      <c r="K6625" s="3" t="str">
        <f>IF(MCFT[[#This Row],[Day Change]]&gt;0,"UP","DOWN")</f>
        <v>DOWN</v>
      </c>
      <c r="L6625" s="9">
        <f>_xlfn.RANK.EQ(MCFT[[#This Row],[Date]],A:A,1)</f>
        <v>6624</v>
      </c>
      <c r="M6625" s="10">
        <f>_xlfn.RANK.AVG(MCFT[[#This Row],[Same change on date for AAPL]],AAPL,1)</f>
        <v>773.5</v>
      </c>
      <c r="N6625" s="2">
        <f>MCFT[[#This Row],[Close]]/MCFT[[#This Row],[Open]]</f>
        <v>1.014531936465022</v>
      </c>
    </row>
    <row r="6626" spans="1:14" x14ac:dyDescent="0.25">
      <c r="A6626" s="1">
        <v>41078</v>
      </c>
      <c r="B6626" s="3">
        <v>29.99</v>
      </c>
      <c r="C6626" s="3">
        <v>30.030000999999999</v>
      </c>
      <c r="D6626" s="3">
        <v>29.709999</v>
      </c>
      <c r="E6626" s="3">
        <v>29.84</v>
      </c>
      <c r="F6626" s="3">
        <v>25.415855000000001</v>
      </c>
      <c r="G6626">
        <v>58679900</v>
      </c>
      <c r="H6626" s="3" t="str">
        <f>TEXT(MCFT[[#This Row],[Date]],"dddd")</f>
        <v>Monday</v>
      </c>
      <c r="I6626" s="3">
        <f>MCFT[[#This Row],[Open]]-MCFT[[#This Row],[Close]]</f>
        <v>0.14999999999999858</v>
      </c>
      <c r="J6626" s="3">
        <f>INDEX(AAPL!$J:$J,MATCH(A:A,AAPL!$A:$A,0),1)</f>
        <v>-2.1171420000000012</v>
      </c>
      <c r="K6626" s="3" t="str">
        <f>IF(MCFT[[#This Row],[Day Change]]&gt;0,"UP","DOWN")</f>
        <v>UP</v>
      </c>
      <c r="L6626" s="9">
        <f>_xlfn.RANK.EQ(MCFT[[#This Row],[Date]],A:A,1)</f>
        <v>6625</v>
      </c>
      <c r="M6626" s="10">
        <f>_xlfn.RANK.AVG(MCFT[[#This Row],[Same change on date for AAPL]],AAPL,1)</f>
        <v>84</v>
      </c>
      <c r="N6626" s="2">
        <f>MCFT[[#This Row],[Close]]/MCFT[[#This Row],[Open]]</f>
        <v>0.99499833277759253</v>
      </c>
    </row>
    <row r="6627" spans="1:14" x14ac:dyDescent="0.25">
      <c r="A6627" s="1">
        <v>41079</v>
      </c>
      <c r="B6627" s="3">
        <v>30.190000999999999</v>
      </c>
      <c r="C6627" s="3">
        <v>31.110001</v>
      </c>
      <c r="D6627" s="3">
        <v>30.049999</v>
      </c>
      <c r="E6627" s="3">
        <v>30.700001</v>
      </c>
      <c r="F6627" s="3">
        <v>26.148351999999999</v>
      </c>
      <c r="G6627">
        <v>75725800</v>
      </c>
      <c r="H6627" s="3" t="str">
        <f>TEXT(MCFT[[#This Row],[Date]],"dddd")</f>
        <v>Tuesday</v>
      </c>
      <c r="I6627" s="3">
        <f>MCFT[[#This Row],[Open]]-MCFT[[#This Row],[Close]]</f>
        <v>-0.51000000000000156</v>
      </c>
      <c r="J6627" s="3">
        <f>INDEX(AAPL!$J:$J,MATCH(A:A,AAPL!$A:$A,0),1)</f>
        <v>-0.57286100000000317</v>
      </c>
      <c r="K6627" s="3" t="str">
        <f>IF(MCFT[[#This Row],[Day Change]]&gt;0,"UP","DOWN")</f>
        <v>DOWN</v>
      </c>
      <c r="L6627" s="9">
        <f>_xlfn.RANK.EQ(MCFT[[#This Row],[Date]],A:A,1)</f>
        <v>6626</v>
      </c>
      <c r="M6627" s="10">
        <f>_xlfn.RANK.AVG(MCFT[[#This Row],[Same change on date for AAPL]],AAPL,1)</f>
        <v>637</v>
      </c>
      <c r="N6627" s="2">
        <f>MCFT[[#This Row],[Close]]/MCFT[[#This Row],[Open]]</f>
        <v>1.0168930103712153</v>
      </c>
    </row>
    <row r="6628" spans="1:14" x14ac:dyDescent="0.25">
      <c r="A6628" s="1">
        <v>41080</v>
      </c>
      <c r="B6628" s="3">
        <v>30.93</v>
      </c>
      <c r="C6628" s="3">
        <v>31.049999</v>
      </c>
      <c r="D6628" s="3">
        <v>30.639999</v>
      </c>
      <c r="E6628" s="3">
        <v>30.93</v>
      </c>
      <c r="F6628" s="3">
        <v>26.344248</v>
      </c>
      <c r="G6628">
        <v>36257100</v>
      </c>
      <c r="H6628" s="3" t="str">
        <f>TEXT(MCFT[[#This Row],[Date]],"dddd")</f>
        <v>Wednesday</v>
      </c>
      <c r="I6628" s="3">
        <f>MCFT[[#This Row],[Open]]-MCFT[[#This Row],[Close]]</f>
        <v>0</v>
      </c>
      <c r="J6628" s="3">
        <f>INDEX(AAPL!$J:$J,MATCH(A:A,AAPL!$A:$A,0),1)</f>
        <v>0.35286000000000683</v>
      </c>
      <c r="K6628" s="3" t="str">
        <f>IF(MCFT[[#This Row],[Day Change]]&gt;0,"UP","DOWN")</f>
        <v>DOWN</v>
      </c>
      <c r="L6628" s="9">
        <f>_xlfn.RANK.EQ(MCFT[[#This Row],[Date]],A:A,1)</f>
        <v>6627</v>
      </c>
      <c r="M6628" s="10">
        <f>_xlfn.RANK.AVG(MCFT[[#This Row],[Same change on date for AAPL]],AAPL,1)</f>
        <v>7330</v>
      </c>
      <c r="N6628" s="2">
        <f>MCFT[[#This Row],[Close]]/MCFT[[#This Row],[Open]]</f>
        <v>1</v>
      </c>
    </row>
    <row r="6629" spans="1:14" x14ac:dyDescent="0.25">
      <c r="A6629" s="1">
        <v>41081</v>
      </c>
      <c r="B6629" s="3">
        <v>30.959999</v>
      </c>
      <c r="C6629" s="3">
        <v>31.139999</v>
      </c>
      <c r="D6629" s="3">
        <v>30.059999000000001</v>
      </c>
      <c r="E6629" s="3">
        <v>30.139999</v>
      </c>
      <c r="F6629" s="3">
        <v>25.671375000000001</v>
      </c>
      <c r="G6629">
        <v>48456600</v>
      </c>
      <c r="H6629" s="3" t="str">
        <f>TEXT(MCFT[[#This Row],[Date]],"dddd")</f>
        <v>Thursday</v>
      </c>
      <c r="I6629" s="3">
        <f>MCFT[[#This Row],[Open]]-MCFT[[#This Row],[Close]]</f>
        <v>0.82000000000000028</v>
      </c>
      <c r="J6629" s="3">
        <f>INDEX(AAPL!$J:$J,MATCH(A:A,AAPL!$A:$A,0),1)</f>
        <v>1.1100010000000111</v>
      </c>
      <c r="K6629" s="3" t="str">
        <f>IF(MCFT[[#This Row],[Day Change]]&gt;0,"UP","DOWN")</f>
        <v>UP</v>
      </c>
      <c r="L6629" s="9">
        <f>_xlfn.RANK.EQ(MCFT[[#This Row],[Date]],A:A,1)</f>
        <v>6628</v>
      </c>
      <c r="M6629" s="10">
        <f>_xlfn.RANK.AVG(MCFT[[#This Row],[Same change on date for AAPL]],AAPL,1)</f>
        <v>7896</v>
      </c>
      <c r="N6629" s="2">
        <f>MCFT[[#This Row],[Close]]/MCFT[[#This Row],[Open]]</f>
        <v>0.97351421103082081</v>
      </c>
    </row>
    <row r="6630" spans="1:14" x14ac:dyDescent="0.25">
      <c r="A6630" s="1">
        <v>41082</v>
      </c>
      <c r="B6630" s="3">
        <v>30.299999</v>
      </c>
      <c r="C6630" s="3">
        <v>30.73</v>
      </c>
      <c r="D6630" s="3">
        <v>30.030000999999999</v>
      </c>
      <c r="E6630" s="3">
        <v>30.700001</v>
      </c>
      <c r="F6630" s="3">
        <v>26.148351999999999</v>
      </c>
      <c r="G6630">
        <v>45098100</v>
      </c>
      <c r="H6630" s="3" t="str">
        <f>TEXT(MCFT[[#This Row],[Date]],"dddd")</f>
        <v>Friday</v>
      </c>
      <c r="I6630" s="3">
        <f>MCFT[[#This Row],[Open]]-MCFT[[#This Row],[Close]]</f>
        <v>-0.40000200000000063</v>
      </c>
      <c r="J6630" s="3">
        <f>INDEX(AAPL!$J:$J,MATCH(A:A,AAPL!$A:$A,0),1)</f>
        <v>-0.43714200000000858</v>
      </c>
      <c r="K6630" s="3" t="str">
        <f>IF(MCFT[[#This Row],[Day Change]]&gt;0,"UP","DOWN")</f>
        <v>DOWN</v>
      </c>
      <c r="L6630" s="9">
        <f>_xlfn.RANK.EQ(MCFT[[#This Row],[Date]],A:A,1)</f>
        <v>6629</v>
      </c>
      <c r="M6630" s="10">
        <f>_xlfn.RANK.AVG(MCFT[[#This Row],[Same change on date for AAPL]],AAPL,1)</f>
        <v>787</v>
      </c>
      <c r="N6630" s="2">
        <f>MCFT[[#This Row],[Close]]/MCFT[[#This Row],[Open]]</f>
        <v>1.0132013865743033</v>
      </c>
    </row>
    <row r="6631" spans="1:14" x14ac:dyDescent="0.25">
      <c r="A6631" s="1">
        <v>41085</v>
      </c>
      <c r="B6631" s="3">
        <v>30.299999</v>
      </c>
      <c r="C6631" s="3">
        <v>30.32</v>
      </c>
      <c r="D6631" s="3">
        <v>29.620000999999998</v>
      </c>
      <c r="E6631" s="3">
        <v>29.870000999999998</v>
      </c>
      <c r="F6631" s="3">
        <v>25.441403999999999</v>
      </c>
      <c r="G6631">
        <v>42217200</v>
      </c>
      <c r="H6631" s="3" t="str">
        <f>TEXT(MCFT[[#This Row],[Date]],"dddd")</f>
        <v>Monday</v>
      </c>
      <c r="I6631" s="3">
        <f>MCFT[[#This Row],[Open]]-MCFT[[#This Row],[Close]]</f>
        <v>0.42999800000000121</v>
      </c>
      <c r="J6631" s="3">
        <f>INDEX(AAPL!$J:$J,MATCH(A:A,AAPL!$A:$A,0),1)</f>
        <v>0.93285400000000607</v>
      </c>
      <c r="K6631" s="3" t="str">
        <f>IF(MCFT[[#This Row],[Day Change]]&gt;0,"UP","DOWN")</f>
        <v>UP</v>
      </c>
      <c r="L6631" s="9">
        <f>_xlfn.RANK.EQ(MCFT[[#This Row],[Date]],A:A,1)</f>
        <v>6630</v>
      </c>
      <c r="M6631" s="10">
        <f>_xlfn.RANK.AVG(MCFT[[#This Row],[Same change on date for AAPL]],AAPL,1)</f>
        <v>7810</v>
      </c>
      <c r="N6631" s="2">
        <f>MCFT[[#This Row],[Close]]/MCFT[[#This Row],[Open]]</f>
        <v>0.98580864639632493</v>
      </c>
    </row>
    <row r="6632" spans="1:14" x14ac:dyDescent="0.25">
      <c r="A6632" s="1">
        <v>41086</v>
      </c>
      <c r="B6632" s="3">
        <v>30</v>
      </c>
      <c r="C6632" s="3">
        <v>30.27</v>
      </c>
      <c r="D6632" s="3">
        <v>29.940000999999999</v>
      </c>
      <c r="E6632" s="3">
        <v>30.02</v>
      </c>
      <c r="F6632" s="3">
        <v>25.56916</v>
      </c>
      <c r="G6632">
        <v>38421300</v>
      </c>
      <c r="H6632" s="3" t="str">
        <f>TEXT(MCFT[[#This Row],[Date]],"dddd")</f>
        <v>Tuesday</v>
      </c>
      <c r="I6632" s="3">
        <f>MCFT[[#This Row],[Open]]-MCFT[[#This Row],[Close]]</f>
        <v>-1.9999999999999574E-2</v>
      </c>
      <c r="J6632" s="3">
        <f>INDEX(AAPL!$J:$J,MATCH(A:A,AAPL!$A:$A,0),1)</f>
        <v>-0.10000700000000506</v>
      </c>
      <c r="K6632" s="3" t="str">
        <f>IF(MCFT[[#This Row],[Day Change]]&gt;0,"UP","DOWN")</f>
        <v>DOWN</v>
      </c>
      <c r="L6632" s="9">
        <f>_xlfn.RANK.EQ(MCFT[[#This Row],[Date]],A:A,1)</f>
        <v>6631</v>
      </c>
      <c r="M6632" s="10">
        <f>_xlfn.RANK.AVG(MCFT[[#This Row],[Same change on date for AAPL]],AAPL,1)</f>
        <v>1536</v>
      </c>
      <c r="N6632" s="2">
        <f>MCFT[[#This Row],[Close]]/MCFT[[#This Row],[Open]]</f>
        <v>1.0006666666666666</v>
      </c>
    </row>
    <row r="6633" spans="1:14" x14ac:dyDescent="0.25">
      <c r="A6633" s="1">
        <v>41087</v>
      </c>
      <c r="B6633" s="3">
        <v>30.190000999999999</v>
      </c>
      <c r="C6633" s="3">
        <v>30.5</v>
      </c>
      <c r="D6633" s="3">
        <v>30.030000999999999</v>
      </c>
      <c r="E6633" s="3">
        <v>30.17</v>
      </c>
      <c r="F6633" s="3">
        <v>25.696922000000001</v>
      </c>
      <c r="G6633">
        <v>33781700</v>
      </c>
      <c r="H6633" s="3" t="str">
        <f>TEXT(MCFT[[#This Row],[Date]],"dddd")</f>
        <v>Wednesday</v>
      </c>
      <c r="I6633" s="3">
        <f>MCFT[[#This Row],[Open]]-MCFT[[#This Row],[Close]]</f>
        <v>2.0000999999997049E-2</v>
      </c>
      <c r="J6633" s="3">
        <f>INDEX(AAPL!$J:$J,MATCH(A:A,AAPL!$A:$A,0),1)</f>
        <v>7.1433999999996445E-2</v>
      </c>
      <c r="K6633" s="3" t="str">
        <f>IF(MCFT[[#This Row],[Day Change]]&gt;0,"UP","DOWN")</f>
        <v>UP</v>
      </c>
      <c r="L6633" s="9">
        <f>_xlfn.RANK.EQ(MCFT[[#This Row],[Date]],A:A,1)</f>
        <v>6632</v>
      </c>
      <c r="M6633" s="10">
        <f>_xlfn.RANK.AVG(MCFT[[#This Row],[Same change on date for AAPL]],AAPL,1)</f>
        <v>6558.5</v>
      </c>
      <c r="N6633" s="2">
        <f>MCFT[[#This Row],[Close]]/MCFT[[#This Row],[Open]]</f>
        <v>0.99933749588150078</v>
      </c>
    </row>
    <row r="6634" spans="1:14" x14ac:dyDescent="0.25">
      <c r="A6634" s="1">
        <v>41088</v>
      </c>
      <c r="B6634" s="3">
        <v>29.98</v>
      </c>
      <c r="C6634" s="3">
        <v>30.049999</v>
      </c>
      <c r="D6634" s="3">
        <v>29.42</v>
      </c>
      <c r="E6634" s="3">
        <v>29.91</v>
      </c>
      <c r="F6634" s="3">
        <v>25.475474999999999</v>
      </c>
      <c r="G6634">
        <v>45328400</v>
      </c>
      <c r="H6634" s="3" t="str">
        <f>TEXT(MCFT[[#This Row],[Date]],"dddd")</f>
        <v>Thursday</v>
      </c>
      <c r="I6634" s="3">
        <f>MCFT[[#This Row],[Open]]-MCFT[[#This Row],[Close]]</f>
        <v>7.0000000000000284E-2</v>
      </c>
      <c r="J6634" s="3">
        <f>INDEX(AAPL!$J:$J,MATCH(A:A,AAPL!$A:$A,0),1)</f>
        <v>0.37429099999999949</v>
      </c>
      <c r="K6634" s="3" t="str">
        <f>IF(MCFT[[#This Row],[Day Change]]&gt;0,"UP","DOWN")</f>
        <v>UP</v>
      </c>
      <c r="L6634" s="9">
        <f>_xlfn.RANK.EQ(MCFT[[#This Row],[Date]],A:A,1)</f>
        <v>6633</v>
      </c>
      <c r="M6634" s="10">
        <f>_xlfn.RANK.AVG(MCFT[[#This Row],[Same change on date for AAPL]],AAPL,1)</f>
        <v>7359</v>
      </c>
      <c r="N6634" s="2">
        <f>MCFT[[#This Row],[Close]]/MCFT[[#This Row],[Open]]</f>
        <v>0.99766511007338221</v>
      </c>
    </row>
    <row r="6635" spans="1:14" x14ac:dyDescent="0.25">
      <c r="A6635" s="1">
        <v>41089</v>
      </c>
      <c r="B6635" s="3">
        <v>30.450001</v>
      </c>
      <c r="C6635" s="3">
        <v>30.690000999999999</v>
      </c>
      <c r="D6635" s="3">
        <v>30.139999</v>
      </c>
      <c r="E6635" s="3">
        <v>30.59</v>
      </c>
      <c r="F6635" s="3">
        <v>26.054655</v>
      </c>
      <c r="G6635">
        <v>55227200</v>
      </c>
      <c r="H6635" s="3" t="str">
        <f>TEXT(MCFT[[#This Row],[Date]],"dddd")</f>
        <v>Friday</v>
      </c>
      <c r="I6635" s="3">
        <f>MCFT[[#This Row],[Open]]-MCFT[[#This Row],[Close]]</f>
        <v>-0.13999899999999954</v>
      </c>
      <c r="J6635" s="3">
        <f>INDEX(AAPL!$J:$J,MATCH(A:A,AAPL!$A:$A,0),1)</f>
        <v>-0.85714799999999514</v>
      </c>
      <c r="K6635" s="3" t="str">
        <f>IF(MCFT[[#This Row],[Day Change]]&gt;0,"UP","DOWN")</f>
        <v>DOWN</v>
      </c>
      <c r="L6635" s="9">
        <f>_xlfn.RANK.EQ(MCFT[[#This Row],[Date]],A:A,1)</f>
        <v>6634</v>
      </c>
      <c r="M6635" s="10">
        <f>_xlfn.RANK.AVG(MCFT[[#This Row],[Same change on date for AAPL]],AAPL,1)</f>
        <v>434</v>
      </c>
      <c r="N6635" s="2">
        <f>MCFT[[#This Row],[Close]]/MCFT[[#This Row],[Open]]</f>
        <v>1.004597668157712</v>
      </c>
    </row>
    <row r="6636" spans="1:14" x14ac:dyDescent="0.25">
      <c r="A6636" s="1">
        <v>41092</v>
      </c>
      <c r="B6636" s="3">
        <v>30.620000999999998</v>
      </c>
      <c r="C6636" s="3">
        <v>30.620000999999998</v>
      </c>
      <c r="D6636" s="3">
        <v>30.209999</v>
      </c>
      <c r="E6636" s="3">
        <v>30.559999000000001</v>
      </c>
      <c r="F6636" s="3">
        <v>26.029104</v>
      </c>
      <c r="G6636">
        <v>30589100</v>
      </c>
      <c r="H6636" s="3" t="str">
        <f>TEXT(MCFT[[#This Row],[Date]],"dddd")</f>
        <v>Monday</v>
      </c>
      <c r="I6636" s="3">
        <f>MCFT[[#This Row],[Open]]-MCFT[[#This Row],[Close]]</f>
        <v>6.0001999999997224E-2</v>
      </c>
      <c r="J6636" s="3">
        <f>INDEX(AAPL!$J:$J,MATCH(A:A,AAPL!$A:$A,0),1)</f>
        <v>-1.1128539999999987</v>
      </c>
      <c r="K6636" s="3" t="str">
        <f>IF(MCFT[[#This Row],[Day Change]]&gt;0,"UP","DOWN")</f>
        <v>UP</v>
      </c>
      <c r="L6636" s="9">
        <f>_xlfn.RANK.EQ(MCFT[[#This Row],[Date]],A:A,1)</f>
        <v>6635</v>
      </c>
      <c r="M6636" s="10">
        <f>_xlfn.RANK.AVG(MCFT[[#This Row],[Same change on date for AAPL]],AAPL,1)</f>
        <v>299</v>
      </c>
      <c r="N6636" s="2">
        <f>MCFT[[#This Row],[Close]]/MCFT[[#This Row],[Open]]</f>
        <v>0.9980404311547868</v>
      </c>
    </row>
    <row r="6637" spans="1:14" x14ac:dyDescent="0.25">
      <c r="A6637" s="1">
        <v>41093</v>
      </c>
      <c r="B6637" s="3">
        <v>30.23</v>
      </c>
      <c r="C6637" s="3">
        <v>30.76</v>
      </c>
      <c r="D6637" s="3">
        <v>30.17</v>
      </c>
      <c r="E6637" s="3">
        <v>30.76</v>
      </c>
      <c r="F6637" s="3">
        <v>26.199452999999998</v>
      </c>
      <c r="G6637">
        <v>20938100</v>
      </c>
      <c r="H6637" s="3" t="str">
        <f>TEXT(MCFT[[#This Row],[Date]],"dddd")</f>
        <v>Tuesday</v>
      </c>
      <c r="I6637" s="3">
        <f>MCFT[[#This Row],[Open]]-MCFT[[#This Row],[Close]]</f>
        <v>-0.53000000000000114</v>
      </c>
      <c r="J6637" s="3">
        <f>INDEX(AAPL!$J:$J,MATCH(A:A,AAPL!$A:$A,0),1)</f>
        <v>-0.64714000000000738</v>
      </c>
      <c r="K6637" s="3" t="str">
        <f>IF(MCFT[[#This Row],[Day Change]]&gt;0,"UP","DOWN")</f>
        <v>DOWN</v>
      </c>
      <c r="L6637" s="9">
        <f>_xlfn.RANK.EQ(MCFT[[#This Row],[Date]],A:A,1)</f>
        <v>6636</v>
      </c>
      <c r="M6637" s="10">
        <f>_xlfn.RANK.AVG(MCFT[[#This Row],[Same change on date for AAPL]],AAPL,1)</f>
        <v>581</v>
      </c>
      <c r="N6637" s="2">
        <f>MCFT[[#This Row],[Close]]/MCFT[[#This Row],[Open]]</f>
        <v>1.0175322527290771</v>
      </c>
    </row>
    <row r="6638" spans="1:14" x14ac:dyDescent="0.25">
      <c r="A6638" s="1">
        <v>41095</v>
      </c>
      <c r="B6638" s="3">
        <v>30.59</v>
      </c>
      <c r="C6638" s="3">
        <v>30.780000999999999</v>
      </c>
      <c r="D6638" s="3">
        <v>30.379999000000002</v>
      </c>
      <c r="E6638" s="3">
        <v>30.700001</v>
      </c>
      <c r="F6638" s="3">
        <v>26.148351999999999</v>
      </c>
      <c r="G6638">
        <v>28801900</v>
      </c>
      <c r="H6638" s="3" t="str">
        <f>TEXT(MCFT[[#This Row],[Date]],"dddd")</f>
        <v>Thursday</v>
      </c>
      <c r="I6638" s="3">
        <f>MCFT[[#This Row],[Open]]-MCFT[[#This Row],[Close]]</f>
        <v>-0.11000100000000046</v>
      </c>
      <c r="J6638" s="3">
        <f>INDEX(AAPL!$J:$J,MATCH(A:A,AAPL!$A:$A,0),1)</f>
        <v>-1.3399959999999993</v>
      </c>
      <c r="K6638" s="3" t="str">
        <f>IF(MCFT[[#This Row],[Day Change]]&gt;0,"UP","DOWN")</f>
        <v>DOWN</v>
      </c>
      <c r="L6638" s="9">
        <f>_xlfn.RANK.EQ(MCFT[[#This Row],[Date]],A:A,1)</f>
        <v>6637</v>
      </c>
      <c r="M6638" s="10">
        <f>_xlfn.RANK.AVG(MCFT[[#This Row],[Same change on date for AAPL]],AAPL,1)</f>
        <v>231.5</v>
      </c>
      <c r="N6638" s="2">
        <f>MCFT[[#This Row],[Close]]/MCFT[[#This Row],[Open]]</f>
        <v>1.0035959790781301</v>
      </c>
    </row>
    <row r="6639" spans="1:14" x14ac:dyDescent="0.25">
      <c r="A6639" s="1">
        <v>41096</v>
      </c>
      <c r="B6639" s="3">
        <v>30.610001</v>
      </c>
      <c r="C6639" s="3">
        <v>30.700001</v>
      </c>
      <c r="D6639" s="3">
        <v>29.950001</v>
      </c>
      <c r="E6639" s="3">
        <v>30.190000999999999</v>
      </c>
      <c r="F6639" s="3">
        <v>25.713958999999999</v>
      </c>
      <c r="G6639">
        <v>38294800</v>
      </c>
      <c r="H6639" s="3" t="str">
        <f>TEXT(MCFT[[#This Row],[Date]],"dddd")</f>
        <v>Friday</v>
      </c>
      <c r="I6639" s="3">
        <f>MCFT[[#This Row],[Open]]-MCFT[[#This Row],[Close]]</f>
        <v>0.42000000000000171</v>
      </c>
      <c r="J6639" s="3">
        <f>INDEX(AAPL!$J:$J,MATCH(A:A,AAPL!$A:$A,0),1)</f>
        <v>0.17285900000000254</v>
      </c>
      <c r="K6639" s="3" t="str">
        <f>IF(MCFT[[#This Row],[Day Change]]&gt;0,"UP","DOWN")</f>
        <v>UP</v>
      </c>
      <c r="L6639" s="9">
        <f>_xlfn.RANK.EQ(MCFT[[#This Row],[Date]],A:A,1)</f>
        <v>6638</v>
      </c>
      <c r="M6639" s="10">
        <f>_xlfn.RANK.AVG(MCFT[[#This Row],[Same change on date for AAPL]],AAPL,1)</f>
        <v>6976</v>
      </c>
      <c r="N6639" s="2">
        <f>MCFT[[#This Row],[Close]]/MCFT[[#This Row],[Open]]</f>
        <v>0.98627899424113052</v>
      </c>
    </row>
    <row r="6640" spans="1:14" x14ac:dyDescent="0.25">
      <c r="A6640" s="1">
        <v>41099</v>
      </c>
      <c r="B6640" s="3">
        <v>30.120000999999998</v>
      </c>
      <c r="C6640" s="3">
        <v>30.23</v>
      </c>
      <c r="D6640" s="3">
        <v>29.780000999999999</v>
      </c>
      <c r="E6640" s="3">
        <v>30</v>
      </c>
      <c r="F6640" s="3">
        <v>25.552126000000001</v>
      </c>
      <c r="G6640">
        <v>30680800</v>
      </c>
      <c r="H6640" s="3" t="str">
        <f>TEXT(MCFT[[#This Row],[Date]],"dddd")</f>
        <v>Monday</v>
      </c>
      <c r="I6640" s="3">
        <f>MCFT[[#This Row],[Open]]-MCFT[[#This Row],[Close]]</f>
        <v>0.12000099999999847</v>
      </c>
      <c r="J6640" s="3">
        <f>INDEX(AAPL!$J:$J,MATCH(A:A,AAPL!$A:$A,0),1)</f>
        <v>-1.2271420000000006</v>
      </c>
      <c r="K6640" s="3" t="str">
        <f>IF(MCFT[[#This Row],[Day Change]]&gt;0,"UP","DOWN")</f>
        <v>UP</v>
      </c>
      <c r="L6640" s="9">
        <f>_xlfn.RANK.EQ(MCFT[[#This Row],[Date]],A:A,1)</f>
        <v>6639</v>
      </c>
      <c r="M6640" s="10">
        <f>_xlfn.RANK.AVG(MCFT[[#This Row],[Same change on date for AAPL]],AAPL,1)</f>
        <v>256</v>
      </c>
      <c r="N6640" s="2">
        <f>MCFT[[#This Row],[Close]]/MCFT[[#This Row],[Open]]</f>
        <v>0.99601590318672306</v>
      </c>
    </row>
    <row r="6641" spans="1:14" x14ac:dyDescent="0.25">
      <c r="A6641" s="1">
        <v>41100</v>
      </c>
      <c r="B6641" s="3">
        <v>30.08</v>
      </c>
      <c r="C6641" s="3">
        <v>30.219999000000001</v>
      </c>
      <c r="D6641" s="3">
        <v>29.51</v>
      </c>
      <c r="E6641" s="3">
        <v>29.74</v>
      </c>
      <c r="F6641" s="3">
        <v>25.330677000000001</v>
      </c>
      <c r="G6641">
        <v>37534100</v>
      </c>
      <c r="H6641" s="3" t="str">
        <f>TEXT(MCFT[[#This Row],[Date]],"dddd")</f>
        <v>Tuesday</v>
      </c>
      <c r="I6641" s="3">
        <f>MCFT[[#This Row],[Open]]-MCFT[[#This Row],[Close]]</f>
        <v>0.33999999999999986</v>
      </c>
      <c r="J6641" s="3">
        <f>INDEX(AAPL!$J:$J,MATCH(A:A,AAPL!$A:$A,0),1)</f>
        <v>1.3942789999999974</v>
      </c>
      <c r="K6641" s="3" t="str">
        <f>IF(MCFT[[#This Row],[Day Change]]&gt;0,"UP","DOWN")</f>
        <v>UP</v>
      </c>
      <c r="L6641" s="9">
        <f>_xlfn.RANK.EQ(MCFT[[#This Row],[Date]],A:A,1)</f>
        <v>6640</v>
      </c>
      <c r="M6641" s="10">
        <f>_xlfn.RANK.AVG(MCFT[[#This Row],[Same change on date for AAPL]],AAPL,1)</f>
        <v>7990</v>
      </c>
      <c r="N6641" s="2">
        <f>MCFT[[#This Row],[Close]]/MCFT[[#This Row],[Open]]</f>
        <v>0.98869680851063835</v>
      </c>
    </row>
    <row r="6642" spans="1:14" x14ac:dyDescent="0.25">
      <c r="A6642" s="1">
        <v>41101</v>
      </c>
      <c r="B6642" s="3">
        <v>29.709999</v>
      </c>
      <c r="C6642" s="3">
        <v>29.74</v>
      </c>
      <c r="D6642" s="3">
        <v>29.110001</v>
      </c>
      <c r="E6642" s="3">
        <v>29.299999</v>
      </c>
      <c r="F6642" s="3">
        <v>24.955915000000001</v>
      </c>
      <c r="G6642">
        <v>39184900</v>
      </c>
      <c r="H6642" s="3" t="str">
        <f>TEXT(MCFT[[#This Row],[Date]],"dddd")</f>
        <v>Wednesday</v>
      </c>
      <c r="I6642" s="3">
        <f>MCFT[[#This Row],[Open]]-MCFT[[#This Row],[Close]]</f>
        <v>0.41000000000000014</v>
      </c>
      <c r="J6642" s="3">
        <f>INDEX(AAPL!$J:$J,MATCH(A:A,AAPL!$A:$A,0),1)</f>
        <v>0.24142500000000666</v>
      </c>
      <c r="K6642" s="3" t="str">
        <f>IF(MCFT[[#This Row],[Day Change]]&gt;0,"UP","DOWN")</f>
        <v>UP</v>
      </c>
      <c r="L6642" s="9">
        <f>_xlfn.RANK.EQ(MCFT[[#This Row],[Date]],A:A,1)</f>
        <v>6641</v>
      </c>
      <c r="M6642" s="10">
        <f>_xlfn.RANK.AVG(MCFT[[#This Row],[Same change on date for AAPL]],AAPL,1)</f>
        <v>7141</v>
      </c>
      <c r="N6642" s="2">
        <f>MCFT[[#This Row],[Close]]/MCFT[[#This Row],[Open]]</f>
        <v>0.98619993221810609</v>
      </c>
    </row>
    <row r="6643" spans="1:14" x14ac:dyDescent="0.25">
      <c r="A6643" s="1">
        <v>41102</v>
      </c>
      <c r="B6643" s="3">
        <v>29.15</v>
      </c>
      <c r="C6643" s="3">
        <v>29.18</v>
      </c>
      <c r="D6643" s="3">
        <v>28.540001</v>
      </c>
      <c r="E6643" s="3">
        <v>28.629999000000002</v>
      </c>
      <c r="F6643" s="3">
        <v>24.385248000000001</v>
      </c>
      <c r="G6643">
        <v>63523600</v>
      </c>
      <c r="H6643" s="3" t="str">
        <f>TEXT(MCFT[[#This Row],[Date]],"dddd")</f>
        <v>Thursday</v>
      </c>
      <c r="I6643" s="3">
        <f>MCFT[[#This Row],[Open]]-MCFT[[#This Row],[Close]]</f>
        <v>0.52000099999999705</v>
      </c>
      <c r="J6643" s="3">
        <f>INDEX(AAPL!$J:$J,MATCH(A:A,AAPL!$A:$A,0),1)</f>
        <v>0.19142899999999941</v>
      </c>
      <c r="K6643" s="3" t="str">
        <f>IF(MCFT[[#This Row],[Day Change]]&gt;0,"UP","DOWN")</f>
        <v>UP</v>
      </c>
      <c r="L6643" s="9">
        <f>_xlfn.RANK.EQ(MCFT[[#This Row],[Date]],A:A,1)</f>
        <v>6642</v>
      </c>
      <c r="M6643" s="10">
        <f>_xlfn.RANK.AVG(MCFT[[#This Row],[Same change on date for AAPL]],AAPL,1)</f>
        <v>7027</v>
      </c>
      <c r="N6643" s="2">
        <f>MCFT[[#This Row],[Close]]/MCFT[[#This Row],[Open]]</f>
        <v>0.98216120068610646</v>
      </c>
    </row>
    <row r="6644" spans="1:14" x14ac:dyDescent="0.25">
      <c r="A6644" s="1">
        <v>41103</v>
      </c>
      <c r="B6644" s="3">
        <v>28.76</v>
      </c>
      <c r="C6644" s="3">
        <v>29.48</v>
      </c>
      <c r="D6644" s="3">
        <v>28.719999000000001</v>
      </c>
      <c r="E6644" s="3">
        <v>29.389999</v>
      </c>
      <c r="F6644" s="3">
        <v>25.032571999999998</v>
      </c>
      <c r="G6644">
        <v>39085000</v>
      </c>
      <c r="H6644" s="3" t="str">
        <f>TEXT(MCFT[[#This Row],[Date]],"dddd")</f>
        <v>Friday</v>
      </c>
      <c r="I6644" s="3">
        <f>MCFT[[#This Row],[Open]]-MCFT[[#This Row],[Close]]</f>
        <v>-0.62999899999999798</v>
      </c>
      <c r="J6644" s="3">
        <f>INDEX(AAPL!$J:$J,MATCH(A:A,AAPL!$A:$A,0),1)</f>
        <v>-0.288573999999997</v>
      </c>
      <c r="K6644" s="3" t="str">
        <f>IF(MCFT[[#This Row],[Day Change]]&gt;0,"UP","DOWN")</f>
        <v>DOWN</v>
      </c>
      <c r="L6644" s="9">
        <f>_xlfn.RANK.EQ(MCFT[[#This Row],[Date]],A:A,1)</f>
        <v>6643</v>
      </c>
      <c r="M6644" s="10">
        <f>_xlfn.RANK.AVG(MCFT[[#This Row],[Same change on date for AAPL]],AAPL,1)</f>
        <v>1010</v>
      </c>
      <c r="N6644" s="2">
        <f>MCFT[[#This Row],[Close]]/MCFT[[#This Row],[Open]]</f>
        <v>1.0219053894297634</v>
      </c>
    </row>
    <row r="6645" spans="1:14" x14ac:dyDescent="0.25">
      <c r="A6645" s="1">
        <v>41106</v>
      </c>
      <c r="B6645" s="3">
        <v>29.48</v>
      </c>
      <c r="C6645" s="3">
        <v>29.530000999999999</v>
      </c>
      <c r="D6645" s="3">
        <v>29.040001</v>
      </c>
      <c r="E6645" s="3">
        <v>29.440000999999999</v>
      </c>
      <c r="F6645" s="3">
        <v>25.075158999999999</v>
      </c>
      <c r="G6645">
        <v>27900600</v>
      </c>
      <c r="H6645" s="3" t="str">
        <f>TEXT(MCFT[[#This Row],[Date]],"dddd")</f>
        <v>Monday</v>
      </c>
      <c r="I6645" s="3">
        <f>MCFT[[#This Row],[Open]]-MCFT[[#This Row],[Close]]</f>
        <v>3.9999000000001672E-2</v>
      </c>
      <c r="J6645" s="3">
        <f>INDEX(AAPL!$J:$J,MATCH(A:A,AAPL!$A:$A,0),1)</f>
        <v>-0.25571399999999755</v>
      </c>
      <c r="K6645" s="3" t="str">
        <f>IF(MCFT[[#This Row],[Day Change]]&gt;0,"UP","DOWN")</f>
        <v>UP</v>
      </c>
      <c r="L6645" s="9">
        <f>_xlfn.RANK.EQ(MCFT[[#This Row],[Date]],A:A,1)</f>
        <v>6644</v>
      </c>
      <c r="M6645" s="10">
        <f>_xlfn.RANK.AVG(MCFT[[#This Row],[Same change on date for AAPL]],AAPL,1)</f>
        <v>1076</v>
      </c>
      <c r="N6645" s="2">
        <f>MCFT[[#This Row],[Close]]/MCFT[[#This Row],[Open]]</f>
        <v>0.99864318181818179</v>
      </c>
    </row>
    <row r="6646" spans="1:14" x14ac:dyDescent="0.25">
      <c r="A6646" s="1">
        <v>41107</v>
      </c>
      <c r="B6646" s="3">
        <v>29.639999</v>
      </c>
      <c r="C6646" s="3">
        <v>29.860001</v>
      </c>
      <c r="D6646" s="3">
        <v>29.200001</v>
      </c>
      <c r="E6646" s="3">
        <v>29.66</v>
      </c>
      <c r="F6646" s="3">
        <v>25.262543000000001</v>
      </c>
      <c r="G6646">
        <v>33771300</v>
      </c>
      <c r="H6646" s="3" t="str">
        <f>TEXT(MCFT[[#This Row],[Date]],"dddd")</f>
        <v>Tuesday</v>
      </c>
      <c r="I6646" s="3">
        <f>MCFT[[#This Row],[Open]]-MCFT[[#This Row],[Close]]</f>
        <v>-2.0001000000000602E-2</v>
      </c>
      <c r="J6646" s="3">
        <f>INDEX(AAPL!$J:$J,MATCH(A:A,AAPL!$A:$A,0),1)</f>
        <v>0.55000300000000379</v>
      </c>
      <c r="K6646" s="3" t="str">
        <f>IF(MCFT[[#This Row],[Day Change]]&gt;0,"UP","DOWN")</f>
        <v>DOWN</v>
      </c>
      <c r="L6646" s="9">
        <f>_xlfn.RANK.EQ(MCFT[[#This Row],[Date]],A:A,1)</f>
        <v>6645</v>
      </c>
      <c r="M6646" s="10">
        <f>_xlfn.RANK.AVG(MCFT[[#This Row],[Same change on date for AAPL]],AAPL,1)</f>
        <v>7543.5</v>
      </c>
      <c r="N6646" s="2">
        <f>MCFT[[#This Row],[Close]]/MCFT[[#This Row],[Open]]</f>
        <v>1.0006747975936168</v>
      </c>
    </row>
    <row r="6647" spans="1:14" x14ac:dyDescent="0.25">
      <c r="A6647" s="1">
        <v>41108</v>
      </c>
      <c r="B6647" s="3">
        <v>29.6</v>
      </c>
      <c r="C6647" s="3">
        <v>30.450001</v>
      </c>
      <c r="D6647" s="3">
        <v>29.459999</v>
      </c>
      <c r="E6647" s="3">
        <v>30.450001</v>
      </c>
      <c r="F6647" s="3">
        <v>25.935410000000001</v>
      </c>
      <c r="G6647">
        <v>41090400</v>
      </c>
      <c r="H6647" s="3" t="str">
        <f>TEXT(MCFT[[#This Row],[Date]],"dddd")</f>
        <v>Wednesday</v>
      </c>
      <c r="I6647" s="3">
        <f>MCFT[[#This Row],[Open]]-MCFT[[#This Row],[Close]]</f>
        <v>-0.8500009999999989</v>
      </c>
      <c r="J6647" s="3">
        <f>INDEX(AAPL!$J:$J,MATCH(A:A,AAPL!$A:$A,0),1)</f>
        <v>4.71419999999938E-2</v>
      </c>
      <c r="K6647" s="3" t="str">
        <f>IF(MCFT[[#This Row],[Day Change]]&gt;0,"UP","DOWN")</f>
        <v>DOWN</v>
      </c>
      <c r="L6647" s="9">
        <f>_xlfn.RANK.EQ(MCFT[[#This Row],[Date]],A:A,1)</f>
        <v>6646</v>
      </c>
      <c r="M6647" s="10">
        <f>_xlfn.RANK.AVG(MCFT[[#This Row],[Same change on date for AAPL]],AAPL,1)</f>
        <v>6239</v>
      </c>
      <c r="N6647" s="2">
        <f>MCFT[[#This Row],[Close]]/MCFT[[#This Row],[Open]]</f>
        <v>1.02871625</v>
      </c>
    </row>
    <row r="6648" spans="1:14" x14ac:dyDescent="0.25">
      <c r="A6648" s="1">
        <v>41109</v>
      </c>
      <c r="B6648" s="3">
        <v>30.51</v>
      </c>
      <c r="C6648" s="3">
        <v>30.799999</v>
      </c>
      <c r="D6648" s="3">
        <v>30.379999000000002</v>
      </c>
      <c r="E6648" s="3">
        <v>30.67</v>
      </c>
      <c r="F6648" s="3">
        <v>26.122795</v>
      </c>
      <c r="G6648">
        <v>46663200</v>
      </c>
      <c r="H6648" s="3" t="str">
        <f>TEXT(MCFT[[#This Row],[Date]],"dddd")</f>
        <v>Thursday</v>
      </c>
      <c r="I6648" s="3">
        <f>MCFT[[#This Row],[Open]]-MCFT[[#This Row],[Close]]</f>
        <v>-0.16000000000000014</v>
      </c>
      <c r="J6648" s="3">
        <f>INDEX(AAPL!$J:$J,MATCH(A:A,AAPL!$A:$A,0),1)</f>
        <v>-0.43428799999999512</v>
      </c>
      <c r="K6648" s="3" t="str">
        <f>IF(MCFT[[#This Row],[Day Change]]&gt;0,"UP","DOWN")</f>
        <v>DOWN</v>
      </c>
      <c r="L6648" s="9">
        <f>_xlfn.RANK.EQ(MCFT[[#This Row],[Date]],A:A,1)</f>
        <v>6647</v>
      </c>
      <c r="M6648" s="10">
        <f>_xlfn.RANK.AVG(MCFT[[#This Row],[Same change on date for AAPL]],AAPL,1)</f>
        <v>788</v>
      </c>
      <c r="N6648" s="2">
        <f>MCFT[[#This Row],[Close]]/MCFT[[#This Row],[Open]]</f>
        <v>1.0052441822353326</v>
      </c>
    </row>
    <row r="6649" spans="1:14" x14ac:dyDescent="0.25">
      <c r="A6649" s="1">
        <v>41110</v>
      </c>
      <c r="B6649" s="3">
        <v>31</v>
      </c>
      <c r="C6649" s="3">
        <v>31.049999</v>
      </c>
      <c r="D6649" s="3">
        <v>30.049999</v>
      </c>
      <c r="E6649" s="3">
        <v>30.120000999999998</v>
      </c>
      <c r="F6649" s="3">
        <v>25.654339</v>
      </c>
      <c r="G6649">
        <v>64021700</v>
      </c>
      <c r="H6649" s="3" t="str">
        <f>TEXT(MCFT[[#This Row],[Date]],"dddd")</f>
        <v>Friday</v>
      </c>
      <c r="I6649" s="3">
        <f>MCFT[[#This Row],[Open]]-MCFT[[#This Row],[Close]]</f>
        <v>0.87999900000000153</v>
      </c>
      <c r="J6649" s="3">
        <f>INDEX(AAPL!$J:$J,MATCH(A:A,AAPL!$A:$A,0),1)</f>
        <v>1.2471390000000042</v>
      </c>
      <c r="K6649" s="3" t="str">
        <f>IF(MCFT[[#This Row],[Day Change]]&gt;0,"UP","DOWN")</f>
        <v>UP</v>
      </c>
      <c r="L6649" s="9">
        <f>_xlfn.RANK.EQ(MCFT[[#This Row],[Date]],A:A,1)</f>
        <v>6648</v>
      </c>
      <c r="M6649" s="10">
        <f>_xlfn.RANK.AVG(MCFT[[#This Row],[Same change on date for AAPL]],AAPL,1)</f>
        <v>7953</v>
      </c>
      <c r="N6649" s="2">
        <f>MCFT[[#This Row],[Close]]/MCFT[[#This Row],[Open]]</f>
        <v>0.97161293548387095</v>
      </c>
    </row>
    <row r="6650" spans="1:14" x14ac:dyDescent="0.25">
      <c r="A6650" s="1">
        <v>41113</v>
      </c>
      <c r="B6650" s="3">
        <v>29.57</v>
      </c>
      <c r="C6650" s="3">
        <v>29.58</v>
      </c>
      <c r="D6650" s="3">
        <v>29.01</v>
      </c>
      <c r="E6650" s="3">
        <v>29.280000999999999</v>
      </c>
      <c r="F6650" s="3">
        <v>24.938879</v>
      </c>
      <c r="G6650">
        <v>55151900</v>
      </c>
      <c r="H6650" s="3" t="str">
        <f>TEXT(MCFT[[#This Row],[Date]],"dddd")</f>
        <v>Monday</v>
      </c>
      <c r="I6650" s="3">
        <f>MCFT[[#This Row],[Open]]-MCFT[[#This Row],[Close]]</f>
        <v>0.28999900000000167</v>
      </c>
      <c r="J6650" s="3">
        <f>INDEX(AAPL!$J:$J,MATCH(A:A,AAPL!$A:$A,0),1)</f>
        <v>-1.3471450000000118</v>
      </c>
      <c r="K6650" s="3" t="str">
        <f>IF(MCFT[[#This Row],[Day Change]]&gt;0,"UP","DOWN")</f>
        <v>UP</v>
      </c>
      <c r="L6650" s="9">
        <f>_xlfn.RANK.EQ(MCFT[[#This Row],[Date]],A:A,1)</f>
        <v>6649</v>
      </c>
      <c r="M6650" s="10">
        <f>_xlfn.RANK.AVG(MCFT[[#This Row],[Same change on date for AAPL]],AAPL,1)</f>
        <v>225</v>
      </c>
      <c r="N6650" s="2">
        <f>MCFT[[#This Row],[Close]]/MCFT[[#This Row],[Open]]</f>
        <v>0.99019279675346628</v>
      </c>
    </row>
    <row r="6651" spans="1:14" x14ac:dyDescent="0.25">
      <c r="A6651" s="1">
        <v>41114</v>
      </c>
      <c r="B6651" s="3">
        <v>29.24</v>
      </c>
      <c r="C6651" s="3">
        <v>29.360001</v>
      </c>
      <c r="D6651" s="3">
        <v>28.9</v>
      </c>
      <c r="E6651" s="3">
        <v>29.15</v>
      </c>
      <c r="F6651" s="3">
        <v>24.828154000000001</v>
      </c>
      <c r="G6651">
        <v>47723300</v>
      </c>
      <c r="H6651" s="3" t="str">
        <f>TEXT(MCFT[[#This Row],[Date]],"dddd")</f>
        <v>Tuesday</v>
      </c>
      <c r="I6651" s="3">
        <f>MCFT[[#This Row],[Open]]-MCFT[[#This Row],[Close]]</f>
        <v>8.9999999999999858E-2</v>
      </c>
      <c r="J6651" s="3">
        <f>INDEX(AAPL!$J:$J,MATCH(A:A,AAPL!$A:$A,0),1)</f>
        <v>0.92285900000000254</v>
      </c>
      <c r="K6651" s="3" t="str">
        <f>IF(MCFT[[#This Row],[Day Change]]&gt;0,"UP","DOWN")</f>
        <v>UP</v>
      </c>
      <c r="L6651" s="9">
        <f>_xlfn.RANK.EQ(MCFT[[#This Row],[Date]],A:A,1)</f>
        <v>6650</v>
      </c>
      <c r="M6651" s="10">
        <f>_xlfn.RANK.AVG(MCFT[[#This Row],[Same change on date for AAPL]],AAPL,1)</f>
        <v>7805.5</v>
      </c>
      <c r="N6651" s="2">
        <f>MCFT[[#This Row],[Close]]/MCFT[[#This Row],[Open]]</f>
        <v>0.99692202462380297</v>
      </c>
    </row>
    <row r="6652" spans="1:14" x14ac:dyDescent="0.25">
      <c r="A6652" s="1">
        <v>41115</v>
      </c>
      <c r="B6652" s="3">
        <v>29.24</v>
      </c>
      <c r="C6652" s="3">
        <v>29.33</v>
      </c>
      <c r="D6652" s="3">
        <v>28.780000999999999</v>
      </c>
      <c r="E6652" s="3">
        <v>28.83</v>
      </c>
      <c r="F6652" s="3">
        <v>24.555596999999999</v>
      </c>
      <c r="G6652">
        <v>45579500</v>
      </c>
      <c r="H6652" s="3" t="str">
        <f>TEXT(MCFT[[#This Row],[Date]],"dddd")</f>
        <v>Wednesday</v>
      </c>
      <c r="I6652" s="3">
        <f>MCFT[[#This Row],[Open]]-MCFT[[#This Row],[Close]]</f>
        <v>0.41000000000000014</v>
      </c>
      <c r="J6652" s="3">
        <f>INDEX(AAPL!$J:$J,MATCH(A:A,AAPL!$A:$A,0),1)</f>
        <v>-7.2860999999988962E-2</v>
      </c>
      <c r="K6652" s="3" t="str">
        <f>IF(MCFT[[#This Row],[Day Change]]&gt;0,"UP","DOWN")</f>
        <v>UP</v>
      </c>
      <c r="L6652" s="9">
        <f>_xlfn.RANK.EQ(MCFT[[#This Row],[Date]],A:A,1)</f>
        <v>6651</v>
      </c>
      <c r="M6652" s="10">
        <f>_xlfn.RANK.AVG(MCFT[[#This Row],[Same change on date for AAPL]],AAPL,1)</f>
        <v>1717</v>
      </c>
      <c r="N6652" s="2">
        <f>MCFT[[#This Row],[Close]]/MCFT[[#This Row],[Open]]</f>
        <v>0.98597811217510256</v>
      </c>
    </row>
    <row r="6653" spans="1:14" x14ac:dyDescent="0.25">
      <c r="A6653" s="1">
        <v>41116</v>
      </c>
      <c r="B6653" s="3">
        <v>29.23</v>
      </c>
      <c r="C6653" s="3">
        <v>29.5</v>
      </c>
      <c r="D6653" s="3">
        <v>29.09</v>
      </c>
      <c r="E6653" s="3">
        <v>29.16</v>
      </c>
      <c r="F6653" s="3">
        <v>24.836663999999999</v>
      </c>
      <c r="G6653">
        <v>45301400</v>
      </c>
      <c r="H6653" s="3" t="str">
        <f>TEXT(MCFT[[#This Row],[Date]],"dddd")</f>
        <v>Thursday</v>
      </c>
      <c r="I6653" s="3">
        <f>MCFT[[#This Row],[Open]]-MCFT[[#This Row],[Close]]</f>
        <v>7.0000000000000284E-2</v>
      </c>
      <c r="J6653" s="3">
        <f>INDEX(AAPL!$J:$J,MATCH(A:A,AAPL!$A:$A,0),1)</f>
        <v>0.69714400000000865</v>
      </c>
      <c r="K6653" s="3" t="str">
        <f>IF(MCFT[[#This Row],[Day Change]]&gt;0,"UP","DOWN")</f>
        <v>UP</v>
      </c>
      <c r="L6653" s="9">
        <f>_xlfn.RANK.EQ(MCFT[[#This Row],[Date]],A:A,1)</f>
        <v>6652</v>
      </c>
      <c r="M6653" s="10">
        <f>_xlfn.RANK.AVG(MCFT[[#This Row],[Same change on date for AAPL]],AAPL,1)</f>
        <v>7658</v>
      </c>
      <c r="N6653" s="2">
        <f>MCFT[[#This Row],[Close]]/MCFT[[#This Row],[Open]]</f>
        <v>0.99760520013684573</v>
      </c>
    </row>
    <row r="6654" spans="1:14" x14ac:dyDescent="0.25">
      <c r="A6654" s="1">
        <v>41117</v>
      </c>
      <c r="B6654" s="3">
        <v>29.48</v>
      </c>
      <c r="C6654" s="3">
        <v>29.85</v>
      </c>
      <c r="D6654" s="3">
        <v>29.18</v>
      </c>
      <c r="E6654" s="3">
        <v>29.76</v>
      </c>
      <c r="F6654" s="3">
        <v>25.347708000000001</v>
      </c>
      <c r="G6654">
        <v>44242600</v>
      </c>
      <c r="H6654" s="3" t="str">
        <f>TEXT(MCFT[[#This Row],[Date]],"dddd")</f>
        <v>Friday</v>
      </c>
      <c r="I6654" s="3">
        <f>MCFT[[#This Row],[Open]]-MCFT[[#This Row],[Close]]</f>
        <v>-0.28000000000000114</v>
      </c>
      <c r="J6654" s="3">
        <f>INDEX(AAPL!$J:$J,MATCH(A:A,AAPL!$A:$A,0),1)</f>
        <v>-1.4499969999999962</v>
      </c>
      <c r="K6654" s="3" t="str">
        <f>IF(MCFT[[#This Row],[Day Change]]&gt;0,"UP","DOWN")</f>
        <v>DOWN</v>
      </c>
      <c r="L6654" s="9">
        <f>_xlfn.RANK.EQ(MCFT[[#This Row],[Date]],A:A,1)</f>
        <v>6653</v>
      </c>
      <c r="M6654" s="10">
        <f>_xlfn.RANK.AVG(MCFT[[#This Row],[Same change on date for AAPL]],AAPL,1)</f>
        <v>196</v>
      </c>
      <c r="N6654" s="2">
        <f>MCFT[[#This Row],[Close]]/MCFT[[#This Row],[Open]]</f>
        <v>1.0094979647218454</v>
      </c>
    </row>
    <row r="6655" spans="1:14" x14ac:dyDescent="0.25">
      <c r="A6655" s="1">
        <v>41120</v>
      </c>
      <c r="B6655" s="3">
        <v>29.75</v>
      </c>
      <c r="C6655" s="3">
        <v>29.82</v>
      </c>
      <c r="D6655" s="3">
        <v>29.459999</v>
      </c>
      <c r="E6655" s="3">
        <v>29.639999</v>
      </c>
      <c r="F6655" s="3">
        <v>25.245501000000001</v>
      </c>
      <c r="G6655">
        <v>28905000</v>
      </c>
      <c r="H6655" s="3" t="str">
        <f>TEXT(MCFT[[#This Row],[Date]],"dddd")</f>
        <v>Monday</v>
      </c>
      <c r="I6655" s="3">
        <f>MCFT[[#This Row],[Open]]-MCFT[[#This Row],[Close]]</f>
        <v>0.11000100000000046</v>
      </c>
      <c r="J6655" s="3">
        <f>INDEX(AAPL!$J:$J,MATCH(A:A,AAPL!$A:$A,0),1)</f>
        <v>-0.58714299999999753</v>
      </c>
      <c r="K6655" s="3" t="str">
        <f>IF(MCFT[[#This Row],[Day Change]]&gt;0,"UP","DOWN")</f>
        <v>UP</v>
      </c>
      <c r="L6655" s="9">
        <f>_xlfn.RANK.EQ(MCFT[[#This Row],[Date]],A:A,1)</f>
        <v>6654</v>
      </c>
      <c r="M6655" s="10">
        <f>_xlfn.RANK.AVG(MCFT[[#This Row],[Same change on date for AAPL]],AAPL,1)</f>
        <v>624</v>
      </c>
      <c r="N6655" s="2">
        <f>MCFT[[#This Row],[Close]]/MCFT[[#This Row],[Open]]</f>
        <v>0.99630248739495797</v>
      </c>
    </row>
    <row r="6656" spans="1:14" x14ac:dyDescent="0.25">
      <c r="A6656" s="1">
        <v>41121</v>
      </c>
      <c r="B6656" s="3">
        <v>29.48</v>
      </c>
      <c r="C6656" s="3">
        <v>29.709999</v>
      </c>
      <c r="D6656" s="3">
        <v>29.33</v>
      </c>
      <c r="E6656" s="3">
        <v>29.469999000000001</v>
      </c>
      <c r="F6656" s="3">
        <v>25.100708000000001</v>
      </c>
      <c r="G6656">
        <v>37620900</v>
      </c>
      <c r="H6656" s="3" t="str">
        <f>TEXT(MCFT[[#This Row],[Date]],"dddd")</f>
        <v>Tuesday</v>
      </c>
      <c r="I6656" s="3">
        <f>MCFT[[#This Row],[Open]]-MCFT[[#This Row],[Close]]</f>
        <v>1.0000999999999038E-2</v>
      </c>
      <c r="J6656" s="3">
        <f>INDEX(AAPL!$J:$J,MATCH(A:A,AAPL!$A:$A,0),1)</f>
        <v>-1.0757140000000049</v>
      </c>
      <c r="K6656" s="3" t="str">
        <f>IF(MCFT[[#This Row],[Day Change]]&gt;0,"UP","DOWN")</f>
        <v>UP</v>
      </c>
      <c r="L6656" s="9">
        <f>_xlfn.RANK.EQ(MCFT[[#This Row],[Date]],A:A,1)</f>
        <v>6655</v>
      </c>
      <c r="M6656" s="10">
        <f>_xlfn.RANK.AVG(MCFT[[#This Row],[Same change on date for AAPL]],AAPL,1)</f>
        <v>315</v>
      </c>
      <c r="N6656" s="2">
        <f>MCFT[[#This Row],[Close]]/MCFT[[#This Row],[Open]]</f>
        <v>0.99966075305291724</v>
      </c>
    </row>
    <row r="6657" spans="1:14" x14ac:dyDescent="0.25">
      <c r="A6657" s="1">
        <v>41122</v>
      </c>
      <c r="B6657" s="3">
        <v>29.59</v>
      </c>
      <c r="C6657" s="3">
        <v>29.65</v>
      </c>
      <c r="D6657" s="3">
        <v>29.209999</v>
      </c>
      <c r="E6657" s="3">
        <v>29.41</v>
      </c>
      <c r="F6657" s="3">
        <v>25.049603999999999</v>
      </c>
      <c r="G6657">
        <v>31721800</v>
      </c>
      <c r="H6657" s="3" t="str">
        <f>TEXT(MCFT[[#This Row],[Date]],"dddd")</f>
        <v>Wednesday</v>
      </c>
      <c r="I6657" s="3">
        <f>MCFT[[#This Row],[Open]]-MCFT[[#This Row],[Close]]</f>
        <v>0.17999999999999972</v>
      </c>
      <c r="J6657" s="3">
        <f>INDEX(AAPL!$J:$J,MATCH(A:A,AAPL!$A:$A,0),1)</f>
        <v>1.3000030000000038</v>
      </c>
      <c r="K6657" s="3" t="str">
        <f>IF(MCFT[[#This Row],[Day Change]]&gt;0,"UP","DOWN")</f>
        <v>UP</v>
      </c>
      <c r="L6657" s="9">
        <f>_xlfn.RANK.EQ(MCFT[[#This Row],[Date]],A:A,1)</f>
        <v>6656</v>
      </c>
      <c r="M6657" s="10">
        <f>_xlfn.RANK.AVG(MCFT[[#This Row],[Same change on date for AAPL]],AAPL,1)</f>
        <v>7973</v>
      </c>
      <c r="N6657" s="2">
        <f>MCFT[[#This Row],[Close]]/MCFT[[#This Row],[Open]]</f>
        <v>0.99391686380533961</v>
      </c>
    </row>
    <row r="6658" spans="1:14" x14ac:dyDescent="0.25">
      <c r="A6658" s="1">
        <v>41123</v>
      </c>
      <c r="B6658" s="3">
        <v>29.209999</v>
      </c>
      <c r="C6658" s="3">
        <v>29.530000999999999</v>
      </c>
      <c r="D6658" s="3">
        <v>28.969999000000001</v>
      </c>
      <c r="E6658" s="3">
        <v>29.190000999999999</v>
      </c>
      <c r="F6658" s="3">
        <v>24.862223</v>
      </c>
      <c r="G6658">
        <v>39520500</v>
      </c>
      <c r="H6658" s="3" t="str">
        <f>TEXT(MCFT[[#This Row],[Date]],"dddd")</f>
        <v>Thursday</v>
      </c>
      <c r="I6658" s="3">
        <f>MCFT[[#This Row],[Open]]-MCFT[[#This Row],[Close]]</f>
        <v>1.999800000000107E-2</v>
      </c>
      <c r="J6658" s="3">
        <f>INDEX(AAPL!$J:$J,MATCH(A:A,AAPL!$A:$A,0),1)</f>
        <v>-0.70713800000000049</v>
      </c>
      <c r="K6658" s="3" t="str">
        <f>IF(MCFT[[#This Row],[Day Change]]&gt;0,"UP","DOWN")</f>
        <v>UP</v>
      </c>
      <c r="L6658" s="9">
        <f>_xlfn.RANK.EQ(MCFT[[#This Row],[Date]],A:A,1)</f>
        <v>6657</v>
      </c>
      <c r="M6658" s="10">
        <f>_xlfn.RANK.AVG(MCFT[[#This Row],[Same change on date for AAPL]],AAPL,1)</f>
        <v>533</v>
      </c>
      <c r="N6658" s="2">
        <f>MCFT[[#This Row],[Close]]/MCFT[[#This Row],[Open]]</f>
        <v>0.99931537142469595</v>
      </c>
    </row>
    <row r="6659" spans="1:14" x14ac:dyDescent="0.25">
      <c r="A6659" s="1">
        <v>41124</v>
      </c>
      <c r="B6659" s="3">
        <v>29.530000999999999</v>
      </c>
      <c r="C6659" s="3">
        <v>29.940000999999999</v>
      </c>
      <c r="D6659" s="3">
        <v>29.48</v>
      </c>
      <c r="E6659" s="3">
        <v>29.75</v>
      </c>
      <c r="F6659" s="3">
        <v>25.339196999999999</v>
      </c>
      <c r="G6659">
        <v>35859400</v>
      </c>
      <c r="H6659" s="3" t="str">
        <f>TEXT(MCFT[[#This Row],[Date]],"dddd")</f>
        <v>Friday</v>
      </c>
      <c r="I6659" s="3">
        <f>MCFT[[#This Row],[Open]]-MCFT[[#This Row],[Close]]</f>
        <v>-0.21999900000000139</v>
      </c>
      <c r="J6659" s="3">
        <f>INDEX(AAPL!$J:$J,MATCH(A:A,AAPL!$A:$A,0),1)</f>
        <v>-0.29571599999999876</v>
      </c>
      <c r="K6659" s="3" t="str">
        <f>IF(MCFT[[#This Row],[Day Change]]&gt;0,"UP","DOWN")</f>
        <v>DOWN</v>
      </c>
      <c r="L6659" s="9">
        <f>_xlfn.RANK.EQ(MCFT[[#This Row],[Date]],A:A,1)</f>
        <v>6658</v>
      </c>
      <c r="M6659" s="10">
        <f>_xlfn.RANK.AVG(MCFT[[#This Row],[Same change on date for AAPL]],AAPL,1)</f>
        <v>1001</v>
      </c>
      <c r="N6659" s="2">
        <f>MCFT[[#This Row],[Close]]/MCFT[[#This Row],[Open]]</f>
        <v>1.0074500166796474</v>
      </c>
    </row>
    <row r="6660" spans="1:14" x14ac:dyDescent="0.25">
      <c r="A6660" s="1">
        <v>41127</v>
      </c>
      <c r="B6660" s="3">
        <v>30</v>
      </c>
      <c r="C6660" s="3">
        <v>30.110001</v>
      </c>
      <c r="D6660" s="3">
        <v>29.809999000000001</v>
      </c>
      <c r="E6660" s="3">
        <v>29.950001</v>
      </c>
      <c r="F6660" s="3">
        <v>25.509547999999999</v>
      </c>
      <c r="G6660">
        <v>27471800</v>
      </c>
      <c r="H6660" s="3" t="str">
        <f>TEXT(MCFT[[#This Row],[Date]],"dddd")</f>
        <v>Monday</v>
      </c>
      <c r="I6660" s="3">
        <f>MCFT[[#This Row],[Open]]-MCFT[[#This Row],[Close]]</f>
        <v>4.9998999999999683E-2</v>
      </c>
      <c r="J6660" s="3">
        <f>INDEX(AAPL!$J:$J,MATCH(A:A,AAPL!$A:$A,0),1)</f>
        <v>-0.75142700000000673</v>
      </c>
      <c r="K6660" s="3" t="str">
        <f>IF(MCFT[[#This Row],[Day Change]]&gt;0,"UP","DOWN")</f>
        <v>UP</v>
      </c>
      <c r="L6660" s="9">
        <f>_xlfn.RANK.EQ(MCFT[[#This Row],[Date]],A:A,1)</f>
        <v>6659</v>
      </c>
      <c r="M6660" s="10">
        <f>_xlfn.RANK.AVG(MCFT[[#This Row],[Same change on date for AAPL]],AAPL,1)</f>
        <v>495</v>
      </c>
      <c r="N6660" s="2">
        <f>MCFT[[#This Row],[Close]]/MCFT[[#This Row],[Open]]</f>
        <v>0.99833336666666672</v>
      </c>
    </row>
    <row r="6661" spans="1:14" x14ac:dyDescent="0.25">
      <c r="A6661" s="1">
        <v>41128</v>
      </c>
      <c r="B6661" s="3">
        <v>30.07</v>
      </c>
      <c r="C6661" s="3">
        <v>30.35</v>
      </c>
      <c r="D6661" s="3">
        <v>29.870000999999998</v>
      </c>
      <c r="E6661" s="3">
        <v>30.26</v>
      </c>
      <c r="F6661" s="3">
        <v>25.773584</v>
      </c>
      <c r="G6661">
        <v>28002900</v>
      </c>
      <c r="H6661" s="3" t="str">
        <f>TEXT(MCFT[[#This Row],[Date]],"dddd")</f>
        <v>Tuesday</v>
      </c>
      <c r="I6661" s="3">
        <f>MCFT[[#This Row],[Open]]-MCFT[[#This Row],[Close]]</f>
        <v>-0.19000000000000128</v>
      </c>
      <c r="J6661" s="3">
        <f>INDEX(AAPL!$J:$J,MATCH(A:A,AAPL!$A:$A,0),1)</f>
        <v>0.26570900000000108</v>
      </c>
      <c r="K6661" s="3" t="str">
        <f>IF(MCFT[[#This Row],[Day Change]]&gt;0,"UP","DOWN")</f>
        <v>DOWN</v>
      </c>
      <c r="L6661" s="9">
        <f>_xlfn.RANK.EQ(MCFT[[#This Row],[Date]],A:A,1)</f>
        <v>6660</v>
      </c>
      <c r="M6661" s="10">
        <f>_xlfn.RANK.AVG(MCFT[[#This Row],[Same change on date for AAPL]],AAPL,1)</f>
        <v>7188</v>
      </c>
      <c r="N6661" s="2">
        <f>MCFT[[#This Row],[Close]]/MCFT[[#This Row],[Open]]</f>
        <v>1.0063185899567675</v>
      </c>
    </row>
    <row r="6662" spans="1:14" x14ac:dyDescent="0.25">
      <c r="A6662" s="1">
        <v>41129</v>
      </c>
      <c r="B6662" s="3">
        <v>30.209999</v>
      </c>
      <c r="C6662" s="3">
        <v>30.469999000000001</v>
      </c>
      <c r="D6662" s="3">
        <v>30.110001</v>
      </c>
      <c r="E6662" s="3">
        <v>30.33</v>
      </c>
      <c r="F6662" s="3">
        <v>25.833202</v>
      </c>
      <c r="G6662">
        <v>26257600</v>
      </c>
      <c r="H6662" s="3" t="str">
        <f>TEXT(MCFT[[#This Row],[Date]],"dddd")</f>
        <v>Wednesday</v>
      </c>
      <c r="I6662" s="3">
        <f>MCFT[[#This Row],[Open]]-MCFT[[#This Row],[Close]]</f>
        <v>-0.12000099999999847</v>
      </c>
      <c r="J6662" s="3">
        <f>INDEX(AAPL!$J:$J,MATCH(A:A,AAPL!$A:$A,0),1)</f>
        <v>-6.7146999999991408E-2</v>
      </c>
      <c r="K6662" s="3" t="str">
        <f>IF(MCFT[[#This Row],[Day Change]]&gt;0,"UP","DOWN")</f>
        <v>DOWN</v>
      </c>
      <c r="L6662" s="9">
        <f>_xlfn.RANK.EQ(MCFT[[#This Row],[Date]],A:A,1)</f>
        <v>6661</v>
      </c>
      <c r="M6662" s="10">
        <f>_xlfn.RANK.AVG(MCFT[[#This Row],[Same change on date for AAPL]],AAPL,1)</f>
        <v>1773</v>
      </c>
      <c r="N6662" s="2">
        <f>MCFT[[#This Row],[Close]]/MCFT[[#This Row],[Open]]</f>
        <v>1.0039722278706464</v>
      </c>
    </row>
    <row r="6663" spans="1:14" x14ac:dyDescent="0.25">
      <c r="A6663" s="1">
        <v>41130</v>
      </c>
      <c r="B6663" s="3">
        <v>30.389999</v>
      </c>
      <c r="C6663" s="3">
        <v>30.65</v>
      </c>
      <c r="D6663" s="3">
        <v>30.299999</v>
      </c>
      <c r="E6663" s="3">
        <v>30.5</v>
      </c>
      <c r="F6663" s="3">
        <v>25.978000999999999</v>
      </c>
      <c r="G6663">
        <v>24920800</v>
      </c>
      <c r="H6663" s="3" t="str">
        <f>TEXT(MCFT[[#This Row],[Date]],"dddd")</f>
        <v>Thursday</v>
      </c>
      <c r="I6663" s="3">
        <f>MCFT[[#This Row],[Open]]-MCFT[[#This Row],[Close]]</f>
        <v>-0.11000100000000046</v>
      </c>
      <c r="J6663" s="3">
        <f>INDEX(AAPL!$J:$J,MATCH(A:A,AAPL!$A:$A,0),1)</f>
        <v>-0.41143100000000743</v>
      </c>
      <c r="K6663" s="3" t="str">
        <f>IF(MCFT[[#This Row],[Day Change]]&gt;0,"UP","DOWN")</f>
        <v>DOWN</v>
      </c>
      <c r="L6663" s="9">
        <f>_xlfn.RANK.EQ(MCFT[[#This Row],[Date]],A:A,1)</f>
        <v>6662</v>
      </c>
      <c r="M6663" s="10">
        <f>_xlfn.RANK.AVG(MCFT[[#This Row],[Same change on date for AAPL]],AAPL,1)</f>
        <v>811</v>
      </c>
      <c r="N6663" s="2">
        <f>MCFT[[#This Row],[Close]]/MCFT[[#This Row],[Open]]</f>
        <v>1.0036196447390473</v>
      </c>
    </row>
    <row r="6664" spans="1:14" x14ac:dyDescent="0.25">
      <c r="A6664" s="1">
        <v>41131</v>
      </c>
      <c r="B6664" s="3">
        <v>30.5</v>
      </c>
      <c r="C6664" s="3">
        <v>30.620000999999998</v>
      </c>
      <c r="D6664" s="3">
        <v>30.25</v>
      </c>
      <c r="E6664" s="3">
        <v>30.42</v>
      </c>
      <c r="F6664" s="3">
        <v>25.909863000000001</v>
      </c>
      <c r="G6664">
        <v>27810300</v>
      </c>
      <c r="H6664" s="3" t="str">
        <f>TEXT(MCFT[[#This Row],[Date]],"dddd")</f>
        <v>Friday</v>
      </c>
      <c r="I6664" s="3">
        <f>MCFT[[#This Row],[Open]]-MCFT[[#This Row],[Close]]</f>
        <v>7.9999999999998295E-2</v>
      </c>
      <c r="J6664" s="3">
        <f>INDEX(AAPL!$J:$J,MATCH(A:A,AAPL!$A:$A,0),1)</f>
        <v>-0.42713899999999683</v>
      </c>
      <c r="K6664" s="3" t="str">
        <f>IF(MCFT[[#This Row],[Day Change]]&gt;0,"UP","DOWN")</f>
        <v>UP</v>
      </c>
      <c r="L6664" s="9">
        <f>_xlfn.RANK.EQ(MCFT[[#This Row],[Date]],A:A,1)</f>
        <v>6663</v>
      </c>
      <c r="M6664" s="10">
        <f>_xlfn.RANK.AVG(MCFT[[#This Row],[Same change on date for AAPL]],AAPL,1)</f>
        <v>796</v>
      </c>
      <c r="N6664" s="2">
        <f>MCFT[[#This Row],[Close]]/MCFT[[#This Row],[Open]]</f>
        <v>0.99737704918032788</v>
      </c>
    </row>
    <row r="6665" spans="1:14" x14ac:dyDescent="0.25">
      <c r="A6665" s="1">
        <v>41134</v>
      </c>
      <c r="B6665" s="3">
        <v>30.35</v>
      </c>
      <c r="C6665" s="3">
        <v>30.459999</v>
      </c>
      <c r="D6665" s="3">
        <v>30.16</v>
      </c>
      <c r="E6665" s="3">
        <v>30.389999</v>
      </c>
      <c r="F6665" s="3">
        <v>25.884305999999999</v>
      </c>
      <c r="G6665">
        <v>23049100</v>
      </c>
      <c r="H6665" s="3" t="str">
        <f>TEXT(MCFT[[#This Row],[Date]],"dddd")</f>
        <v>Monday</v>
      </c>
      <c r="I6665" s="3">
        <f>MCFT[[#This Row],[Open]]-MCFT[[#This Row],[Close]]</f>
        <v>-3.9998999999998119E-2</v>
      </c>
      <c r="J6665" s="3">
        <f>INDEX(AAPL!$J:$J,MATCH(A:A,AAPL!$A:$A,0),1)</f>
        <v>-0.94428299999999865</v>
      </c>
      <c r="K6665" s="3" t="str">
        <f>IF(MCFT[[#This Row],[Day Change]]&gt;0,"UP","DOWN")</f>
        <v>DOWN</v>
      </c>
      <c r="L6665" s="9">
        <f>_xlfn.RANK.EQ(MCFT[[#This Row],[Date]],A:A,1)</f>
        <v>6664</v>
      </c>
      <c r="M6665" s="10">
        <f>_xlfn.RANK.AVG(MCFT[[#This Row],[Same change on date for AAPL]],AAPL,1)</f>
        <v>380</v>
      </c>
      <c r="N6665" s="2">
        <f>MCFT[[#This Row],[Close]]/MCFT[[#This Row],[Open]]</f>
        <v>1.0013179242174628</v>
      </c>
    </row>
    <row r="6666" spans="1:14" x14ac:dyDescent="0.25">
      <c r="A6666" s="1">
        <v>41135</v>
      </c>
      <c r="B6666" s="3">
        <v>30.299999</v>
      </c>
      <c r="C6666" s="3">
        <v>30.389999</v>
      </c>
      <c r="D6666" s="3">
        <v>30.01</v>
      </c>
      <c r="E6666" s="3">
        <v>30.129999000000002</v>
      </c>
      <c r="F6666" s="3">
        <v>25.832867</v>
      </c>
      <c r="G6666">
        <v>34551400</v>
      </c>
      <c r="H6666" s="3" t="str">
        <f>TEXT(MCFT[[#This Row],[Date]],"dddd")</f>
        <v>Tuesday</v>
      </c>
      <c r="I6666" s="3">
        <f>MCFT[[#This Row],[Open]]-MCFT[[#This Row],[Close]]</f>
        <v>0.16999999999999815</v>
      </c>
      <c r="J6666" s="3">
        <f>INDEX(AAPL!$J:$J,MATCH(A:A,AAPL!$A:$A,0),1)</f>
        <v>2.571100000000115E-2</v>
      </c>
      <c r="K6666" s="3" t="str">
        <f>IF(MCFT[[#This Row],[Day Change]]&gt;0,"UP","DOWN")</f>
        <v>UP</v>
      </c>
      <c r="L6666" s="9">
        <f>_xlfn.RANK.EQ(MCFT[[#This Row],[Date]],A:A,1)</f>
        <v>6665</v>
      </c>
      <c r="M6666" s="10">
        <f>_xlfn.RANK.AVG(MCFT[[#This Row],[Same change on date for AAPL]],AAPL,1)</f>
        <v>5584.5</v>
      </c>
      <c r="N6666" s="2">
        <f>MCFT[[#This Row],[Close]]/MCFT[[#This Row],[Open]]</f>
        <v>0.99438943875872743</v>
      </c>
    </row>
    <row r="6667" spans="1:14" x14ac:dyDescent="0.25">
      <c r="A6667" s="1">
        <v>41136</v>
      </c>
      <c r="B6667" s="3">
        <v>30.110001</v>
      </c>
      <c r="C6667" s="3">
        <v>30.280000999999999</v>
      </c>
      <c r="D6667" s="3">
        <v>30.02</v>
      </c>
      <c r="E6667" s="3">
        <v>30.200001</v>
      </c>
      <c r="F6667" s="3">
        <v>25.892880999999999</v>
      </c>
      <c r="G6667">
        <v>24351000</v>
      </c>
      <c r="H6667" s="3" t="str">
        <f>TEXT(MCFT[[#This Row],[Date]],"dddd")</f>
        <v>Wednesday</v>
      </c>
      <c r="I6667" s="3">
        <f>MCFT[[#This Row],[Open]]-MCFT[[#This Row],[Close]]</f>
        <v>-8.9999999999999858E-2</v>
      </c>
      <c r="J6667" s="3">
        <f>INDEX(AAPL!$J:$J,MATCH(A:A,AAPL!$A:$A,0),1)</f>
        <v>6.7147000000005619E-2</v>
      </c>
      <c r="K6667" s="3" t="str">
        <f>IF(MCFT[[#This Row],[Day Change]]&gt;0,"UP","DOWN")</f>
        <v>DOWN</v>
      </c>
      <c r="L6667" s="9">
        <f>_xlfn.RANK.EQ(MCFT[[#This Row],[Date]],A:A,1)</f>
        <v>6666</v>
      </c>
      <c r="M6667" s="10">
        <f>_xlfn.RANK.AVG(MCFT[[#This Row],[Same change on date for AAPL]],AAPL,1)</f>
        <v>6502</v>
      </c>
      <c r="N6667" s="2">
        <f>MCFT[[#This Row],[Close]]/MCFT[[#This Row],[Open]]</f>
        <v>1.0029890400867141</v>
      </c>
    </row>
    <row r="6668" spans="1:14" x14ac:dyDescent="0.25">
      <c r="A6668" s="1">
        <v>41137</v>
      </c>
      <c r="B6668" s="3">
        <v>30.360001</v>
      </c>
      <c r="C6668" s="3">
        <v>30.940000999999999</v>
      </c>
      <c r="D6668" s="3">
        <v>30.26</v>
      </c>
      <c r="E6668" s="3">
        <v>30.780000999999999</v>
      </c>
      <c r="F6668" s="3">
        <v>26.390167000000002</v>
      </c>
      <c r="G6668">
        <v>35787200</v>
      </c>
      <c r="H6668" s="3" t="str">
        <f>TEXT(MCFT[[#This Row],[Date]],"dddd")</f>
        <v>Thursday</v>
      </c>
      <c r="I6668" s="3">
        <f>MCFT[[#This Row],[Open]]-MCFT[[#This Row],[Close]]</f>
        <v>-0.41999999999999815</v>
      </c>
      <c r="J6668" s="3">
        <f>INDEX(AAPL!$J:$J,MATCH(A:A,AAPL!$A:$A,0),1)</f>
        <v>-0.73285699999999565</v>
      </c>
      <c r="K6668" s="3" t="str">
        <f>IF(MCFT[[#This Row],[Day Change]]&gt;0,"UP","DOWN")</f>
        <v>DOWN</v>
      </c>
      <c r="L6668" s="9">
        <f>_xlfn.RANK.EQ(MCFT[[#This Row],[Date]],A:A,1)</f>
        <v>6667</v>
      </c>
      <c r="M6668" s="10">
        <f>_xlfn.RANK.AVG(MCFT[[#This Row],[Same change on date for AAPL]],AAPL,1)</f>
        <v>509</v>
      </c>
      <c r="N6668" s="2">
        <f>MCFT[[#This Row],[Close]]/MCFT[[#This Row],[Open]]</f>
        <v>1.0138339916391965</v>
      </c>
    </row>
    <row r="6669" spans="1:14" x14ac:dyDescent="0.25">
      <c r="A6669" s="1">
        <v>41138</v>
      </c>
      <c r="B6669" s="3">
        <v>30.92</v>
      </c>
      <c r="C6669" s="3">
        <v>30.92</v>
      </c>
      <c r="D6669" s="3">
        <v>30.59</v>
      </c>
      <c r="E6669" s="3">
        <v>30.9</v>
      </c>
      <c r="F6669" s="3">
        <v>26.49305</v>
      </c>
      <c r="G6669">
        <v>32589900</v>
      </c>
      <c r="H6669" s="3" t="str">
        <f>TEXT(MCFT[[#This Row],[Date]],"dddd")</f>
        <v>Friday</v>
      </c>
      <c r="I6669" s="3">
        <f>MCFT[[#This Row],[Open]]-MCFT[[#This Row],[Close]]</f>
        <v>2.0000000000003126E-2</v>
      </c>
      <c r="J6669" s="3">
        <f>INDEX(AAPL!$J:$J,MATCH(A:A,AAPL!$A:$A,0),1)</f>
        <v>-1.158569</v>
      </c>
      <c r="K6669" s="3" t="str">
        <f>IF(MCFT[[#This Row],[Day Change]]&gt;0,"UP","DOWN")</f>
        <v>UP</v>
      </c>
      <c r="L6669" s="9">
        <f>_xlfn.RANK.EQ(MCFT[[#This Row],[Date]],A:A,1)</f>
        <v>6668</v>
      </c>
      <c r="M6669" s="10">
        <f>_xlfn.RANK.AVG(MCFT[[#This Row],[Same change on date for AAPL]],AAPL,1)</f>
        <v>278</v>
      </c>
      <c r="N6669" s="2">
        <f>MCFT[[#This Row],[Close]]/MCFT[[#This Row],[Open]]</f>
        <v>0.99935316946959885</v>
      </c>
    </row>
    <row r="6670" spans="1:14" x14ac:dyDescent="0.25">
      <c r="A6670" s="1">
        <v>41141</v>
      </c>
      <c r="B6670" s="3">
        <v>30.82</v>
      </c>
      <c r="C6670" s="3">
        <v>30.85</v>
      </c>
      <c r="D6670" s="3">
        <v>30.58</v>
      </c>
      <c r="E6670" s="3">
        <v>30.74</v>
      </c>
      <c r="F6670" s="3">
        <v>26.355867</v>
      </c>
      <c r="G6670">
        <v>23737700</v>
      </c>
      <c r="H6670" s="3" t="str">
        <f>TEXT(MCFT[[#This Row],[Date]],"dddd")</f>
        <v>Monday</v>
      </c>
      <c r="I6670" s="3">
        <f>MCFT[[#This Row],[Open]]-MCFT[[#This Row],[Close]]</f>
        <v>8.0000000000001847E-2</v>
      </c>
      <c r="J6670" s="3">
        <f>INDEX(AAPL!$J:$J,MATCH(A:A,AAPL!$A:$A,0),1)</f>
        <v>-2.1628570000000025</v>
      </c>
      <c r="K6670" s="3" t="str">
        <f>IF(MCFT[[#This Row],[Day Change]]&gt;0,"UP","DOWN")</f>
        <v>UP</v>
      </c>
      <c r="L6670" s="9">
        <f>_xlfn.RANK.EQ(MCFT[[#This Row],[Date]],A:A,1)</f>
        <v>6669</v>
      </c>
      <c r="M6670" s="10">
        <f>_xlfn.RANK.AVG(MCFT[[#This Row],[Same change on date for AAPL]],AAPL,1)</f>
        <v>79</v>
      </c>
      <c r="N6670" s="2">
        <f>MCFT[[#This Row],[Close]]/MCFT[[#This Row],[Open]]</f>
        <v>0.99740428293316019</v>
      </c>
    </row>
    <row r="6671" spans="1:14" x14ac:dyDescent="0.25">
      <c r="A6671" s="1">
        <v>41142</v>
      </c>
      <c r="B6671" s="3">
        <v>30.76</v>
      </c>
      <c r="C6671" s="3">
        <v>30.959999</v>
      </c>
      <c r="D6671" s="3">
        <v>30.610001</v>
      </c>
      <c r="E6671" s="3">
        <v>30.799999</v>
      </c>
      <c r="F6671" s="3">
        <v>26.407312000000001</v>
      </c>
      <c r="G6671">
        <v>28822700</v>
      </c>
      <c r="H6671" s="3" t="str">
        <f>TEXT(MCFT[[#This Row],[Date]],"dddd")</f>
        <v>Tuesday</v>
      </c>
      <c r="I6671" s="3">
        <f>MCFT[[#This Row],[Open]]-MCFT[[#This Row],[Close]]</f>
        <v>-3.9998999999998119E-2</v>
      </c>
      <c r="J6671" s="3">
        <f>INDEX(AAPL!$J:$J,MATCH(A:A,AAPL!$A:$A,0),1)</f>
        <v>2.1085740000000044</v>
      </c>
      <c r="K6671" s="3" t="str">
        <f>IF(MCFT[[#This Row],[Day Change]]&gt;0,"UP","DOWN")</f>
        <v>DOWN</v>
      </c>
      <c r="L6671" s="9">
        <f>_xlfn.RANK.EQ(MCFT[[#This Row],[Date]],A:A,1)</f>
        <v>6670</v>
      </c>
      <c r="M6671" s="10">
        <f>_xlfn.RANK.AVG(MCFT[[#This Row],[Same change on date for AAPL]],AAPL,1)</f>
        <v>8105</v>
      </c>
      <c r="N6671" s="2">
        <f>MCFT[[#This Row],[Close]]/MCFT[[#This Row],[Open]]</f>
        <v>1.0013003576072821</v>
      </c>
    </row>
    <row r="6672" spans="1:14" x14ac:dyDescent="0.25">
      <c r="A6672" s="1">
        <v>41143</v>
      </c>
      <c r="B6672" s="3">
        <v>30.59</v>
      </c>
      <c r="C6672" s="3">
        <v>30.76</v>
      </c>
      <c r="D6672" s="3">
        <v>30.469999000000001</v>
      </c>
      <c r="E6672" s="3">
        <v>30.540001</v>
      </c>
      <c r="F6672" s="3">
        <v>26.184393</v>
      </c>
      <c r="G6672">
        <v>33437400</v>
      </c>
      <c r="H6672" s="3" t="str">
        <f>TEXT(MCFT[[#This Row],[Date]],"dddd")</f>
        <v>Wednesday</v>
      </c>
      <c r="I6672" s="3">
        <f>MCFT[[#This Row],[Open]]-MCFT[[#This Row],[Close]]</f>
        <v>4.9998999999999683E-2</v>
      </c>
      <c r="J6672" s="3">
        <f>INDEX(AAPL!$J:$J,MATCH(A:A,AAPL!$A:$A,0),1)</f>
        <v>-2.0642850000000124</v>
      </c>
      <c r="K6672" s="3" t="str">
        <f>IF(MCFT[[#This Row],[Day Change]]&gt;0,"UP","DOWN")</f>
        <v>UP</v>
      </c>
      <c r="L6672" s="9">
        <f>_xlfn.RANK.EQ(MCFT[[#This Row],[Date]],A:A,1)</f>
        <v>6671</v>
      </c>
      <c r="M6672" s="10">
        <f>_xlfn.RANK.AVG(MCFT[[#This Row],[Same change on date for AAPL]],AAPL,1)</f>
        <v>90</v>
      </c>
      <c r="N6672" s="2">
        <f>MCFT[[#This Row],[Close]]/MCFT[[#This Row],[Open]]</f>
        <v>0.99836551160509968</v>
      </c>
    </row>
    <row r="6673" spans="1:14" x14ac:dyDescent="0.25">
      <c r="A6673" s="1">
        <v>41144</v>
      </c>
      <c r="B6673" s="3">
        <v>30.389999</v>
      </c>
      <c r="C6673" s="3">
        <v>30.4</v>
      </c>
      <c r="D6673" s="3">
        <v>30.08</v>
      </c>
      <c r="E6673" s="3">
        <v>30.26</v>
      </c>
      <c r="F6673" s="3">
        <v>25.944327999999999</v>
      </c>
      <c r="G6673">
        <v>28355600</v>
      </c>
      <c r="H6673" s="3" t="str">
        <f>TEXT(MCFT[[#This Row],[Date]],"dddd")</f>
        <v>Thursday</v>
      </c>
      <c r="I6673" s="3">
        <f>MCFT[[#This Row],[Open]]-MCFT[[#This Row],[Close]]</f>
        <v>0.12999899999999798</v>
      </c>
      <c r="J6673" s="3">
        <f>INDEX(AAPL!$J:$J,MATCH(A:A,AAPL!$A:$A,0),1)</f>
        <v>0.49713900000000422</v>
      </c>
      <c r="K6673" s="3" t="str">
        <f>IF(MCFT[[#This Row],[Day Change]]&gt;0,"UP","DOWN")</f>
        <v>UP</v>
      </c>
      <c r="L6673" s="9">
        <f>_xlfn.RANK.EQ(MCFT[[#This Row],[Date]],A:A,1)</f>
        <v>6672</v>
      </c>
      <c r="M6673" s="10">
        <f>_xlfn.RANK.AVG(MCFT[[#This Row],[Same change on date for AAPL]],AAPL,1)</f>
        <v>7504</v>
      </c>
      <c r="N6673" s="2">
        <f>MCFT[[#This Row],[Close]]/MCFT[[#This Row],[Open]]</f>
        <v>0.99572230982962529</v>
      </c>
    </row>
    <row r="6674" spans="1:14" x14ac:dyDescent="0.25">
      <c r="A6674" s="1">
        <v>41145</v>
      </c>
      <c r="B6674" s="3">
        <v>30.25</v>
      </c>
      <c r="C6674" s="3">
        <v>30.629999000000002</v>
      </c>
      <c r="D6674" s="3">
        <v>30.18</v>
      </c>
      <c r="E6674" s="3">
        <v>30.559999000000001</v>
      </c>
      <c r="F6674" s="3">
        <v>26.201542</v>
      </c>
      <c r="G6674">
        <v>22943300</v>
      </c>
      <c r="H6674" s="3" t="str">
        <f>TEXT(MCFT[[#This Row],[Date]],"dddd")</f>
        <v>Friday</v>
      </c>
      <c r="I6674" s="3">
        <f>MCFT[[#This Row],[Open]]-MCFT[[#This Row],[Close]]</f>
        <v>-0.30999900000000125</v>
      </c>
      <c r="J6674" s="3">
        <f>INDEX(AAPL!$J:$J,MATCH(A:A,AAPL!$A:$A,0),1)</f>
        <v>-0.52999799999999198</v>
      </c>
      <c r="K6674" s="3" t="str">
        <f>IF(MCFT[[#This Row],[Day Change]]&gt;0,"UP","DOWN")</f>
        <v>DOWN</v>
      </c>
      <c r="L6674" s="9">
        <f>_xlfn.RANK.EQ(MCFT[[#This Row],[Date]],A:A,1)</f>
        <v>6673</v>
      </c>
      <c r="M6674" s="10">
        <f>_xlfn.RANK.AVG(MCFT[[#This Row],[Same change on date for AAPL]],AAPL,1)</f>
        <v>687</v>
      </c>
      <c r="N6674" s="2">
        <f>MCFT[[#This Row],[Close]]/MCFT[[#This Row],[Open]]</f>
        <v>1.0102479008264462</v>
      </c>
    </row>
    <row r="6675" spans="1:14" x14ac:dyDescent="0.25">
      <c r="A6675" s="1">
        <v>41148</v>
      </c>
      <c r="B6675" s="3">
        <v>30.93</v>
      </c>
      <c r="C6675" s="3">
        <v>30.959999</v>
      </c>
      <c r="D6675" s="3">
        <v>30.59</v>
      </c>
      <c r="E6675" s="3">
        <v>30.690000999999999</v>
      </c>
      <c r="F6675" s="3">
        <v>26.312998</v>
      </c>
      <c r="G6675">
        <v>34691100</v>
      </c>
      <c r="H6675" s="3" t="str">
        <f>TEXT(MCFT[[#This Row],[Date]],"dddd")</f>
        <v>Monday</v>
      </c>
      <c r="I6675" s="3">
        <f>MCFT[[#This Row],[Open]]-MCFT[[#This Row],[Close]]</f>
        <v>0.23999900000000096</v>
      </c>
      <c r="J6675" s="3">
        <f>INDEX(AAPL!$J:$J,MATCH(A:A,AAPL!$A:$A,0),1)</f>
        <v>0.61571499999999446</v>
      </c>
      <c r="K6675" s="3" t="str">
        <f>IF(MCFT[[#This Row],[Day Change]]&gt;0,"UP","DOWN")</f>
        <v>UP</v>
      </c>
      <c r="L6675" s="9">
        <f>_xlfn.RANK.EQ(MCFT[[#This Row],[Date]],A:A,1)</f>
        <v>6674</v>
      </c>
      <c r="M6675" s="10">
        <f>_xlfn.RANK.AVG(MCFT[[#This Row],[Same change on date for AAPL]],AAPL,1)</f>
        <v>7595.5</v>
      </c>
      <c r="N6675" s="2">
        <f>MCFT[[#This Row],[Close]]/MCFT[[#This Row],[Open]]</f>
        <v>0.99224057549304878</v>
      </c>
    </row>
    <row r="6676" spans="1:14" x14ac:dyDescent="0.25">
      <c r="A6676" s="1">
        <v>41149</v>
      </c>
      <c r="B6676" s="3">
        <v>30.700001</v>
      </c>
      <c r="C6676" s="3">
        <v>30.799999</v>
      </c>
      <c r="D6676" s="3">
        <v>30.52</v>
      </c>
      <c r="E6676" s="3">
        <v>30.629999000000002</v>
      </c>
      <c r="F6676" s="3">
        <v>26.261557</v>
      </c>
      <c r="G6676">
        <v>23947900</v>
      </c>
      <c r="H6676" s="3" t="str">
        <f>TEXT(MCFT[[#This Row],[Date]],"dddd")</f>
        <v>Tuesday</v>
      </c>
      <c r="I6676" s="3">
        <f>MCFT[[#This Row],[Open]]-MCFT[[#This Row],[Close]]</f>
        <v>7.0001999999998787E-2</v>
      </c>
      <c r="J6676" s="3">
        <f>INDEX(AAPL!$J:$J,MATCH(A:A,AAPL!$A:$A,0),1)</f>
        <v>2.571100000000115E-2</v>
      </c>
      <c r="K6676" s="3" t="str">
        <f>IF(MCFT[[#This Row],[Day Change]]&gt;0,"UP","DOWN")</f>
        <v>UP</v>
      </c>
      <c r="L6676" s="9">
        <f>_xlfn.RANK.EQ(MCFT[[#This Row],[Date]],A:A,1)</f>
        <v>6675</v>
      </c>
      <c r="M6676" s="10">
        <f>_xlfn.RANK.AVG(MCFT[[#This Row],[Same change on date for AAPL]],AAPL,1)</f>
        <v>5584.5</v>
      </c>
      <c r="N6676" s="2">
        <f>MCFT[[#This Row],[Close]]/MCFT[[#This Row],[Open]]</f>
        <v>0.99771980463453414</v>
      </c>
    </row>
    <row r="6677" spans="1:14" x14ac:dyDescent="0.25">
      <c r="A6677" s="1">
        <v>41150</v>
      </c>
      <c r="B6677" s="3">
        <v>30.65</v>
      </c>
      <c r="C6677" s="3">
        <v>30.75</v>
      </c>
      <c r="D6677" s="3">
        <v>30.440000999999999</v>
      </c>
      <c r="E6677" s="3">
        <v>30.65</v>
      </c>
      <c r="F6677" s="3">
        <v>26.278700000000001</v>
      </c>
      <c r="G6677">
        <v>23346800</v>
      </c>
      <c r="H6677" s="3" t="str">
        <f>TEXT(MCFT[[#This Row],[Date]],"dddd")</f>
        <v>Wednesday</v>
      </c>
      <c r="I6677" s="3">
        <f>MCFT[[#This Row],[Open]]-MCFT[[#This Row],[Close]]</f>
        <v>0</v>
      </c>
      <c r="J6677" s="3">
        <f>INDEX(AAPL!$J:$J,MATCH(A:A,AAPL!$A:$A,0),1)</f>
        <v>0.25428800000000251</v>
      </c>
      <c r="K6677" s="3" t="str">
        <f>IF(MCFT[[#This Row],[Day Change]]&gt;0,"UP","DOWN")</f>
        <v>DOWN</v>
      </c>
      <c r="L6677" s="9">
        <f>_xlfn.RANK.EQ(MCFT[[#This Row],[Date]],A:A,1)</f>
        <v>6676</v>
      </c>
      <c r="M6677" s="10">
        <f>_xlfn.RANK.AVG(MCFT[[#This Row],[Same change on date for AAPL]],AAPL,1)</f>
        <v>7169</v>
      </c>
      <c r="N6677" s="2">
        <f>MCFT[[#This Row],[Close]]/MCFT[[#This Row],[Open]]</f>
        <v>1</v>
      </c>
    </row>
    <row r="6678" spans="1:14" x14ac:dyDescent="0.25">
      <c r="A6678" s="1">
        <v>41151</v>
      </c>
      <c r="B6678" s="3">
        <v>30.530000999999999</v>
      </c>
      <c r="C6678" s="3">
        <v>30.610001</v>
      </c>
      <c r="D6678" s="3">
        <v>30.219999000000001</v>
      </c>
      <c r="E6678" s="3">
        <v>30.32</v>
      </c>
      <c r="F6678" s="3">
        <v>25.995768000000002</v>
      </c>
      <c r="G6678">
        <v>23982100</v>
      </c>
      <c r="H6678" s="3" t="str">
        <f>TEXT(MCFT[[#This Row],[Date]],"dddd")</f>
        <v>Thursday</v>
      </c>
      <c r="I6678" s="3">
        <f>MCFT[[#This Row],[Open]]-MCFT[[#This Row],[Close]]</f>
        <v>0.21000099999999833</v>
      </c>
      <c r="J6678" s="3">
        <f>INDEX(AAPL!$J:$J,MATCH(A:A,AAPL!$A:$A,0),1)</f>
        <v>0.96714699999999709</v>
      </c>
      <c r="K6678" s="3" t="str">
        <f>IF(MCFT[[#This Row],[Day Change]]&gt;0,"UP","DOWN")</f>
        <v>UP</v>
      </c>
      <c r="L6678" s="9">
        <f>_xlfn.RANK.EQ(MCFT[[#This Row],[Date]],A:A,1)</f>
        <v>6677</v>
      </c>
      <c r="M6678" s="10">
        <f>_xlfn.RANK.AVG(MCFT[[#This Row],[Same change on date for AAPL]],AAPL,1)</f>
        <v>7828</v>
      </c>
      <c r="N6678" s="2">
        <f>MCFT[[#This Row],[Close]]/MCFT[[#This Row],[Open]]</f>
        <v>0.99312148728720973</v>
      </c>
    </row>
    <row r="6679" spans="1:14" x14ac:dyDescent="0.25">
      <c r="A6679" s="1">
        <v>41152</v>
      </c>
      <c r="B6679" s="3">
        <v>30.6</v>
      </c>
      <c r="C6679" s="3">
        <v>30.959999</v>
      </c>
      <c r="D6679" s="3">
        <v>30.379999000000002</v>
      </c>
      <c r="E6679" s="3">
        <v>30.82</v>
      </c>
      <c r="F6679" s="3">
        <v>26.424458999999999</v>
      </c>
      <c r="G6679">
        <v>36590100</v>
      </c>
      <c r="H6679" s="3" t="str">
        <f>TEXT(MCFT[[#This Row],[Date]],"dddd")</f>
        <v>Friday</v>
      </c>
      <c r="I6679" s="3">
        <f>MCFT[[#This Row],[Open]]-MCFT[[#This Row],[Close]]</f>
        <v>-0.21999999999999886</v>
      </c>
      <c r="J6679" s="3">
        <f>INDEX(AAPL!$J:$J,MATCH(A:A,AAPL!$A:$A,0),1)</f>
        <v>0.28714000000000794</v>
      </c>
      <c r="K6679" s="3" t="str">
        <f>IF(MCFT[[#This Row],[Day Change]]&gt;0,"UP","DOWN")</f>
        <v>DOWN</v>
      </c>
      <c r="L6679" s="9">
        <f>_xlfn.RANK.EQ(MCFT[[#This Row],[Date]],A:A,1)</f>
        <v>6678</v>
      </c>
      <c r="M6679" s="10">
        <f>_xlfn.RANK.AVG(MCFT[[#This Row],[Same change on date for AAPL]],AAPL,1)</f>
        <v>7221</v>
      </c>
      <c r="N6679" s="2">
        <f>MCFT[[#This Row],[Close]]/MCFT[[#This Row],[Open]]</f>
        <v>1.0071895424836601</v>
      </c>
    </row>
    <row r="6680" spans="1:14" x14ac:dyDescent="0.25">
      <c r="A6680" s="1">
        <v>41156</v>
      </c>
      <c r="B6680" s="3">
        <v>30.450001</v>
      </c>
      <c r="C6680" s="3">
        <v>30.66</v>
      </c>
      <c r="D6680" s="3">
        <v>30.15</v>
      </c>
      <c r="E6680" s="3">
        <v>30.389999</v>
      </c>
      <c r="F6680" s="3">
        <v>26.055783999999999</v>
      </c>
      <c r="G6680">
        <v>48556700</v>
      </c>
      <c r="H6680" s="3" t="str">
        <f>TEXT(MCFT[[#This Row],[Date]],"dddd")</f>
        <v>Tuesday</v>
      </c>
      <c r="I6680" s="3">
        <f>MCFT[[#This Row],[Open]]-MCFT[[#This Row],[Close]]</f>
        <v>6.0002000000000777E-2</v>
      </c>
      <c r="J6680" s="3">
        <f>INDEX(AAPL!$J:$J,MATCH(A:A,AAPL!$A:$A,0),1)</f>
        <v>-1.3157119999999907</v>
      </c>
      <c r="K6680" s="3" t="str">
        <f>IF(MCFT[[#This Row],[Day Change]]&gt;0,"UP","DOWN")</f>
        <v>UP</v>
      </c>
      <c r="L6680" s="9">
        <f>_xlfn.RANK.EQ(MCFT[[#This Row],[Date]],A:A,1)</f>
        <v>6679</v>
      </c>
      <c r="M6680" s="10">
        <f>_xlfn.RANK.AVG(MCFT[[#This Row],[Same change on date for AAPL]],AAPL,1)</f>
        <v>236</v>
      </c>
      <c r="N6680" s="2">
        <f>MCFT[[#This Row],[Close]]/MCFT[[#This Row],[Open]]</f>
        <v>0.99802949103351424</v>
      </c>
    </row>
    <row r="6681" spans="1:14" x14ac:dyDescent="0.25">
      <c r="A6681" s="1">
        <v>41157</v>
      </c>
      <c r="B6681" s="3">
        <v>30.219999000000001</v>
      </c>
      <c r="C6681" s="3">
        <v>30.530000999999999</v>
      </c>
      <c r="D6681" s="3">
        <v>30.209999</v>
      </c>
      <c r="E6681" s="3">
        <v>30.389999</v>
      </c>
      <c r="F6681" s="3">
        <v>26.055783999999999</v>
      </c>
      <c r="G6681">
        <v>33650000</v>
      </c>
      <c r="H6681" s="3" t="str">
        <f>TEXT(MCFT[[#This Row],[Date]],"dddd")</f>
        <v>Wednesday</v>
      </c>
      <c r="I6681" s="3">
        <f>MCFT[[#This Row],[Open]]-MCFT[[#This Row],[Close]]</f>
        <v>-0.16999999999999815</v>
      </c>
      <c r="J6681" s="3">
        <f>INDEX(AAPL!$J:$J,MATCH(A:A,AAPL!$A:$A,0),1)</f>
        <v>0.76285500000000184</v>
      </c>
      <c r="K6681" s="3" t="str">
        <f>IF(MCFT[[#This Row],[Day Change]]&gt;0,"UP","DOWN")</f>
        <v>DOWN</v>
      </c>
      <c r="L6681" s="9">
        <f>_xlfn.RANK.EQ(MCFT[[#This Row],[Date]],A:A,1)</f>
        <v>6680</v>
      </c>
      <c r="M6681" s="10">
        <f>_xlfn.RANK.AVG(MCFT[[#This Row],[Same change on date for AAPL]],AAPL,1)</f>
        <v>7710</v>
      </c>
      <c r="N6681" s="2">
        <f>MCFT[[#This Row],[Close]]/MCFT[[#This Row],[Open]]</f>
        <v>1.005625413819504</v>
      </c>
    </row>
    <row r="6682" spans="1:14" x14ac:dyDescent="0.25">
      <c r="A6682" s="1">
        <v>41158</v>
      </c>
      <c r="B6682" s="3">
        <v>30.5</v>
      </c>
      <c r="C6682" s="3">
        <v>31.360001</v>
      </c>
      <c r="D6682" s="3">
        <v>30.459999</v>
      </c>
      <c r="E6682" s="3">
        <v>31.35</v>
      </c>
      <c r="F6682" s="3">
        <v>26.878868000000001</v>
      </c>
      <c r="G6682">
        <v>48371700</v>
      </c>
      <c r="H6682" s="3" t="str">
        <f>TEXT(MCFT[[#This Row],[Date]],"dddd")</f>
        <v>Thursday</v>
      </c>
      <c r="I6682" s="3">
        <f>MCFT[[#This Row],[Open]]-MCFT[[#This Row],[Close]]</f>
        <v>-0.85000000000000142</v>
      </c>
      <c r="J6682" s="3">
        <f>INDEX(AAPL!$J:$J,MATCH(A:A,AAPL!$A:$A,0),1)</f>
        <v>-0.44285599999999192</v>
      </c>
      <c r="K6682" s="3" t="str">
        <f>IF(MCFT[[#This Row],[Day Change]]&gt;0,"UP","DOWN")</f>
        <v>DOWN</v>
      </c>
      <c r="L6682" s="9">
        <f>_xlfn.RANK.EQ(MCFT[[#This Row],[Date]],A:A,1)</f>
        <v>6681</v>
      </c>
      <c r="M6682" s="10">
        <f>_xlfn.RANK.AVG(MCFT[[#This Row],[Same change on date for AAPL]],AAPL,1)</f>
        <v>776</v>
      </c>
      <c r="N6682" s="2">
        <f>MCFT[[#This Row],[Close]]/MCFT[[#This Row],[Open]]</f>
        <v>1.0278688524590165</v>
      </c>
    </row>
    <row r="6683" spans="1:14" x14ac:dyDescent="0.25">
      <c r="A6683" s="1">
        <v>41159</v>
      </c>
      <c r="B6683" s="3">
        <v>31.040001</v>
      </c>
      <c r="C6683" s="3">
        <v>31.07</v>
      </c>
      <c r="D6683" s="3">
        <v>30.73</v>
      </c>
      <c r="E6683" s="3">
        <v>30.950001</v>
      </c>
      <c r="F6683" s="3">
        <v>26.535919</v>
      </c>
      <c r="G6683">
        <v>42649100</v>
      </c>
      <c r="H6683" s="3" t="str">
        <f>TEXT(MCFT[[#This Row],[Date]],"dddd")</f>
        <v>Friday</v>
      </c>
      <c r="I6683" s="3">
        <f>MCFT[[#This Row],[Open]]-MCFT[[#This Row],[Close]]</f>
        <v>8.9999999999999858E-2</v>
      </c>
      <c r="J6683" s="3">
        <f>INDEX(AAPL!$J:$J,MATCH(A:A,AAPL!$A:$A,0),1)</f>
        <v>-0.34142299999999182</v>
      </c>
      <c r="K6683" s="3" t="str">
        <f>IF(MCFT[[#This Row],[Day Change]]&gt;0,"UP","DOWN")</f>
        <v>UP</v>
      </c>
      <c r="L6683" s="9">
        <f>_xlfn.RANK.EQ(MCFT[[#This Row],[Date]],A:A,1)</f>
        <v>6682</v>
      </c>
      <c r="M6683" s="10">
        <f>_xlfn.RANK.AVG(MCFT[[#This Row],[Same change on date for AAPL]],AAPL,1)</f>
        <v>920</v>
      </c>
      <c r="N6683" s="2">
        <f>MCFT[[#This Row],[Close]]/MCFT[[#This Row],[Open]]</f>
        <v>0.9971005155573287</v>
      </c>
    </row>
    <row r="6684" spans="1:14" x14ac:dyDescent="0.25">
      <c r="A6684" s="1">
        <v>41162</v>
      </c>
      <c r="B6684" s="3">
        <v>30.83</v>
      </c>
      <c r="C6684" s="3">
        <v>30.9</v>
      </c>
      <c r="D6684" s="3">
        <v>30.51</v>
      </c>
      <c r="E6684" s="3">
        <v>30.719999000000001</v>
      </c>
      <c r="F6684" s="3">
        <v>26.338723999999999</v>
      </c>
      <c r="G6684">
        <v>40524000</v>
      </c>
      <c r="H6684" s="3" t="str">
        <f>TEXT(MCFT[[#This Row],[Date]],"dddd")</f>
        <v>Monday</v>
      </c>
      <c r="I6684" s="3">
        <f>MCFT[[#This Row],[Open]]-MCFT[[#This Row],[Close]]</f>
        <v>0.11000099999999691</v>
      </c>
      <c r="J6684" s="3">
        <f>INDEX(AAPL!$J:$J,MATCH(A:A,AAPL!$A:$A,0),1)</f>
        <v>2.5300069999999977</v>
      </c>
      <c r="K6684" s="3" t="str">
        <f>IF(MCFT[[#This Row],[Day Change]]&gt;0,"UP","DOWN")</f>
        <v>UP</v>
      </c>
      <c r="L6684" s="9">
        <f>_xlfn.RANK.EQ(MCFT[[#This Row],[Date]],A:A,1)</f>
        <v>6683</v>
      </c>
      <c r="M6684" s="10">
        <f>_xlfn.RANK.AVG(MCFT[[#This Row],[Same change on date for AAPL]],AAPL,1)</f>
        <v>8135</v>
      </c>
      <c r="N6684" s="2">
        <f>MCFT[[#This Row],[Close]]/MCFT[[#This Row],[Open]]</f>
        <v>0.99643201427181327</v>
      </c>
    </row>
    <row r="6685" spans="1:14" x14ac:dyDescent="0.25">
      <c r="A6685" s="1">
        <v>41163</v>
      </c>
      <c r="B6685" s="3">
        <v>30.690000999999999</v>
      </c>
      <c r="C6685" s="3">
        <v>30.91</v>
      </c>
      <c r="D6685" s="3">
        <v>30.610001</v>
      </c>
      <c r="E6685" s="3">
        <v>30.790001</v>
      </c>
      <c r="F6685" s="3">
        <v>26.398734999999999</v>
      </c>
      <c r="G6685">
        <v>25191800</v>
      </c>
      <c r="H6685" s="3" t="str">
        <f>TEXT(MCFT[[#This Row],[Date]],"dddd")</f>
        <v>Tuesday</v>
      </c>
      <c r="I6685" s="3">
        <f>MCFT[[#This Row],[Open]]-MCFT[[#This Row],[Close]]</f>
        <v>-0.10000000000000142</v>
      </c>
      <c r="J6685" s="3">
        <f>INDEX(AAPL!$J:$J,MATCH(A:A,AAPL!$A:$A,0),1)</f>
        <v>0.64571399999999812</v>
      </c>
      <c r="K6685" s="3" t="str">
        <f>IF(MCFT[[#This Row],[Day Change]]&gt;0,"UP","DOWN")</f>
        <v>DOWN</v>
      </c>
      <c r="L6685" s="9">
        <f>_xlfn.RANK.EQ(MCFT[[#This Row],[Date]],A:A,1)</f>
        <v>6684</v>
      </c>
      <c r="M6685" s="10">
        <f>_xlfn.RANK.AVG(MCFT[[#This Row],[Same change on date for AAPL]],AAPL,1)</f>
        <v>7621.5</v>
      </c>
      <c r="N6685" s="2">
        <f>MCFT[[#This Row],[Close]]/MCFT[[#This Row],[Open]]</f>
        <v>1.0032583902489935</v>
      </c>
    </row>
    <row r="6686" spans="1:14" x14ac:dyDescent="0.25">
      <c r="A6686" s="1">
        <v>41164</v>
      </c>
      <c r="B6686" s="3">
        <v>30.940000999999999</v>
      </c>
      <c r="C6686" s="3">
        <v>31.18</v>
      </c>
      <c r="D6686" s="3">
        <v>30.73</v>
      </c>
      <c r="E6686" s="3">
        <v>30.780000999999999</v>
      </c>
      <c r="F6686" s="3">
        <v>26.390167000000002</v>
      </c>
      <c r="G6686">
        <v>32775800</v>
      </c>
      <c r="H6686" s="3" t="str">
        <f>TEXT(MCFT[[#This Row],[Date]],"dddd")</f>
        <v>Wednesday</v>
      </c>
      <c r="I6686" s="3">
        <f>MCFT[[#This Row],[Open]]-MCFT[[#This Row],[Close]]</f>
        <v>0.16000000000000014</v>
      </c>
      <c r="J6686" s="3">
        <f>INDEX(AAPL!$J:$J,MATCH(A:A,AAPL!$A:$A,0),1)</f>
        <v>-0.42000600000000077</v>
      </c>
      <c r="K6686" s="3" t="str">
        <f>IF(MCFT[[#This Row],[Day Change]]&gt;0,"UP","DOWN")</f>
        <v>UP</v>
      </c>
      <c r="L6686" s="9">
        <f>_xlfn.RANK.EQ(MCFT[[#This Row],[Date]],A:A,1)</f>
        <v>6685</v>
      </c>
      <c r="M6686" s="10">
        <f>_xlfn.RANK.AVG(MCFT[[#This Row],[Same change on date for AAPL]],AAPL,1)</f>
        <v>800.5</v>
      </c>
      <c r="N6686" s="2">
        <f>MCFT[[#This Row],[Close]]/MCFT[[#This Row],[Open]]</f>
        <v>0.9948287008781932</v>
      </c>
    </row>
    <row r="6687" spans="1:14" x14ac:dyDescent="0.25">
      <c r="A6687" s="1">
        <v>41165</v>
      </c>
      <c r="B6687" s="3">
        <v>30.889999</v>
      </c>
      <c r="C6687" s="3">
        <v>31.18</v>
      </c>
      <c r="D6687" s="3">
        <v>30.4</v>
      </c>
      <c r="E6687" s="3">
        <v>30.940000999999999</v>
      </c>
      <c r="F6687" s="3">
        <v>26.527342000000001</v>
      </c>
      <c r="G6687">
        <v>45047300</v>
      </c>
      <c r="H6687" s="3" t="str">
        <f>TEXT(MCFT[[#This Row],[Date]],"dddd")</f>
        <v>Thursday</v>
      </c>
      <c r="I6687" s="3">
        <f>MCFT[[#This Row],[Open]]-MCFT[[#This Row],[Close]]</f>
        <v>-5.0001999999999214E-2</v>
      </c>
      <c r="J6687" s="3">
        <f>INDEX(AAPL!$J:$J,MATCH(A:A,AAPL!$A:$A,0),1)</f>
        <v>-0.80142999999999631</v>
      </c>
      <c r="K6687" s="3" t="str">
        <f>IF(MCFT[[#This Row],[Day Change]]&gt;0,"UP","DOWN")</f>
        <v>DOWN</v>
      </c>
      <c r="L6687" s="9">
        <f>_xlfn.RANK.EQ(MCFT[[#This Row],[Date]],A:A,1)</f>
        <v>6686</v>
      </c>
      <c r="M6687" s="10">
        <f>_xlfn.RANK.AVG(MCFT[[#This Row],[Same change on date for AAPL]],AAPL,1)</f>
        <v>464</v>
      </c>
      <c r="N6687" s="2">
        <f>MCFT[[#This Row],[Close]]/MCFT[[#This Row],[Open]]</f>
        <v>1.0016187116095407</v>
      </c>
    </row>
    <row r="6688" spans="1:14" x14ac:dyDescent="0.25">
      <c r="A6688" s="1">
        <v>41166</v>
      </c>
      <c r="B6688" s="3">
        <v>31.01</v>
      </c>
      <c r="C6688" s="3">
        <v>31.25</v>
      </c>
      <c r="D6688" s="3">
        <v>30.809999000000001</v>
      </c>
      <c r="E6688" s="3">
        <v>31.209999</v>
      </c>
      <c r="F6688" s="3">
        <v>26.758838999999998</v>
      </c>
      <c r="G6688">
        <v>51422800</v>
      </c>
      <c r="H6688" s="3" t="str">
        <f>TEXT(MCFT[[#This Row],[Date]],"dddd")</f>
        <v>Friday</v>
      </c>
      <c r="I6688" s="3">
        <f>MCFT[[#This Row],[Open]]-MCFT[[#This Row],[Close]]</f>
        <v>-0.19999899999999826</v>
      </c>
      <c r="J6688" s="3">
        <f>INDEX(AAPL!$J:$J,MATCH(A:A,AAPL!$A:$A,0),1)</f>
        <v>-0.18857599999999763</v>
      </c>
      <c r="K6688" s="3" t="str">
        <f>IF(MCFT[[#This Row],[Day Change]]&gt;0,"UP","DOWN")</f>
        <v>DOWN</v>
      </c>
      <c r="L6688" s="9">
        <f>_xlfn.RANK.EQ(MCFT[[#This Row],[Date]],A:A,1)</f>
        <v>6687</v>
      </c>
      <c r="M6688" s="10">
        <f>_xlfn.RANK.AVG(MCFT[[#This Row],[Same change on date for AAPL]],AAPL,1)</f>
        <v>1235</v>
      </c>
      <c r="N6688" s="2">
        <f>MCFT[[#This Row],[Close]]/MCFT[[#This Row],[Open]]</f>
        <v>1.0064495001612384</v>
      </c>
    </row>
    <row r="6689" spans="1:14" x14ac:dyDescent="0.25">
      <c r="A6689" s="1">
        <v>41169</v>
      </c>
      <c r="B6689" s="3">
        <v>31.190000999999999</v>
      </c>
      <c r="C6689" s="3">
        <v>31.26</v>
      </c>
      <c r="D6689" s="3">
        <v>31.040001</v>
      </c>
      <c r="E6689" s="3">
        <v>31.209999</v>
      </c>
      <c r="F6689" s="3">
        <v>26.758838999999998</v>
      </c>
      <c r="G6689">
        <v>36488500</v>
      </c>
      <c r="H6689" s="3" t="str">
        <f>TEXT(MCFT[[#This Row],[Date]],"dddd")</f>
        <v>Monday</v>
      </c>
      <c r="I6689" s="3">
        <f>MCFT[[#This Row],[Open]]-MCFT[[#This Row],[Close]]</f>
        <v>-1.999800000000107E-2</v>
      </c>
      <c r="J6689" s="3">
        <f>INDEX(AAPL!$J:$J,MATCH(A:A,AAPL!$A:$A,0),1)</f>
        <v>-6.1431999999996378E-2</v>
      </c>
      <c r="K6689" s="3" t="str">
        <f>IF(MCFT[[#This Row],[Day Change]]&gt;0,"UP","DOWN")</f>
        <v>DOWN</v>
      </c>
      <c r="L6689" s="9">
        <f>_xlfn.RANK.EQ(MCFT[[#This Row],[Date]],A:A,1)</f>
        <v>6688</v>
      </c>
      <c r="M6689" s="10">
        <f>_xlfn.RANK.AVG(MCFT[[#This Row],[Same change on date for AAPL]],AAPL,1)</f>
        <v>1853</v>
      </c>
      <c r="N6689" s="2">
        <f>MCFT[[#This Row],[Close]]/MCFT[[#This Row],[Open]]</f>
        <v>1.0006411670201614</v>
      </c>
    </row>
    <row r="6690" spans="1:14" x14ac:dyDescent="0.25">
      <c r="A6690" s="1">
        <v>41170</v>
      </c>
      <c r="B6690" s="3">
        <v>31.1</v>
      </c>
      <c r="C6690" s="3">
        <v>31.209999</v>
      </c>
      <c r="D6690" s="3">
        <v>31.030000999999999</v>
      </c>
      <c r="E6690" s="3">
        <v>31.18</v>
      </c>
      <c r="F6690" s="3">
        <v>26.733115999999999</v>
      </c>
      <c r="G6690">
        <v>34542700</v>
      </c>
      <c r="H6690" s="3" t="str">
        <f>TEXT(MCFT[[#This Row],[Date]],"dddd")</f>
        <v>Tuesday</v>
      </c>
      <c r="I6690" s="3">
        <f>MCFT[[#This Row],[Open]]-MCFT[[#This Row],[Close]]</f>
        <v>-7.9999999999998295E-2</v>
      </c>
      <c r="J6690" s="3">
        <f>INDEX(AAPL!$J:$J,MATCH(A:A,AAPL!$A:$A,0),1)</f>
        <v>-0.29000100000000373</v>
      </c>
      <c r="K6690" s="3" t="str">
        <f>IF(MCFT[[#This Row],[Day Change]]&gt;0,"UP","DOWN")</f>
        <v>DOWN</v>
      </c>
      <c r="L6690" s="9">
        <f>_xlfn.RANK.EQ(MCFT[[#This Row],[Date]],A:A,1)</f>
        <v>6689</v>
      </c>
      <c r="M6690" s="10">
        <f>_xlfn.RANK.AVG(MCFT[[#This Row],[Same change on date for AAPL]],AAPL,1)</f>
        <v>1007.5</v>
      </c>
      <c r="N6690" s="2">
        <f>MCFT[[#This Row],[Close]]/MCFT[[#This Row],[Open]]</f>
        <v>1.002572347266881</v>
      </c>
    </row>
    <row r="6691" spans="1:14" x14ac:dyDescent="0.25">
      <c r="A6691" s="1">
        <v>41171</v>
      </c>
      <c r="B6691" s="3">
        <v>31.09</v>
      </c>
      <c r="C6691" s="3">
        <v>31.190000999999999</v>
      </c>
      <c r="D6691" s="3">
        <v>31.040001</v>
      </c>
      <c r="E6691" s="3">
        <v>31.049999</v>
      </c>
      <c r="F6691" s="3">
        <v>26.621652999999998</v>
      </c>
      <c r="G6691">
        <v>48871900</v>
      </c>
      <c r="H6691" s="3" t="str">
        <f>TEXT(MCFT[[#This Row],[Date]],"dddd")</f>
        <v>Wednesday</v>
      </c>
      <c r="I6691" s="3">
        <f>MCFT[[#This Row],[Open]]-MCFT[[#This Row],[Close]]</f>
        <v>4.0001000000000175E-2</v>
      </c>
      <c r="J6691" s="3">
        <f>INDEX(AAPL!$J:$J,MATCH(A:A,AAPL!$A:$A,0),1)</f>
        <v>-0.26286300000001006</v>
      </c>
      <c r="K6691" s="3" t="str">
        <f>IF(MCFT[[#This Row],[Day Change]]&gt;0,"UP","DOWN")</f>
        <v>UP</v>
      </c>
      <c r="L6691" s="9">
        <f>_xlfn.RANK.EQ(MCFT[[#This Row],[Date]],A:A,1)</f>
        <v>6690</v>
      </c>
      <c r="M6691" s="10">
        <f>_xlfn.RANK.AVG(MCFT[[#This Row],[Same change on date for AAPL]],AAPL,1)</f>
        <v>1053</v>
      </c>
      <c r="N6691" s="2">
        <f>MCFT[[#This Row],[Close]]/MCFT[[#This Row],[Open]]</f>
        <v>0.99871338050820202</v>
      </c>
    </row>
    <row r="6692" spans="1:14" x14ac:dyDescent="0.25">
      <c r="A6692" s="1">
        <v>41172</v>
      </c>
      <c r="B6692" s="3">
        <v>30.950001</v>
      </c>
      <c r="C6692" s="3">
        <v>31.48</v>
      </c>
      <c r="D6692" s="3">
        <v>30.91</v>
      </c>
      <c r="E6692" s="3">
        <v>31.450001</v>
      </c>
      <c r="F6692" s="3">
        <v>26.964604999999999</v>
      </c>
      <c r="G6692">
        <v>45543000</v>
      </c>
      <c r="H6692" s="3" t="str">
        <f>TEXT(MCFT[[#This Row],[Date]],"dddd")</f>
        <v>Thursday</v>
      </c>
      <c r="I6692" s="3">
        <f>MCFT[[#This Row],[Open]]-MCFT[[#This Row],[Close]]</f>
        <v>-0.5</v>
      </c>
      <c r="J6692" s="3">
        <f>INDEX(AAPL!$J:$J,MATCH(A:A,AAPL!$A:$A,0),1)</f>
        <v>6.5712000000004878E-2</v>
      </c>
      <c r="K6692" s="3" t="str">
        <f>IF(MCFT[[#This Row],[Day Change]]&gt;0,"UP","DOWN")</f>
        <v>DOWN</v>
      </c>
      <c r="L6692" s="9">
        <f>_xlfn.RANK.EQ(MCFT[[#This Row],[Date]],A:A,1)</f>
        <v>6691</v>
      </c>
      <c r="M6692" s="10">
        <f>_xlfn.RANK.AVG(MCFT[[#This Row],[Same change on date for AAPL]],AAPL,1)</f>
        <v>6473</v>
      </c>
      <c r="N6692" s="2">
        <f>MCFT[[#This Row],[Close]]/MCFT[[#This Row],[Open]]</f>
        <v>1.0161550883310149</v>
      </c>
    </row>
    <row r="6693" spans="1:14" x14ac:dyDescent="0.25">
      <c r="A6693" s="1">
        <v>41173</v>
      </c>
      <c r="B6693" s="3">
        <v>31.43</v>
      </c>
      <c r="C6693" s="3">
        <v>31.610001</v>
      </c>
      <c r="D6693" s="3">
        <v>31.09</v>
      </c>
      <c r="E6693" s="3">
        <v>31.190000999999999</v>
      </c>
      <c r="F6693" s="3">
        <v>26.741689999999998</v>
      </c>
      <c r="G6693">
        <v>102348900</v>
      </c>
      <c r="H6693" s="3" t="str">
        <f>TEXT(MCFT[[#This Row],[Date]],"dddd")</f>
        <v>Friday</v>
      </c>
      <c r="I6693" s="3">
        <f>MCFT[[#This Row],[Open]]-MCFT[[#This Row],[Close]]</f>
        <v>0.23999900000000096</v>
      </c>
      <c r="J6693" s="3">
        <f>INDEX(AAPL!$J:$J,MATCH(A:A,AAPL!$A:$A,0),1)</f>
        <v>0.3314280000000025</v>
      </c>
      <c r="K6693" s="3" t="str">
        <f>IF(MCFT[[#This Row],[Day Change]]&gt;0,"UP","DOWN")</f>
        <v>UP</v>
      </c>
      <c r="L6693" s="9">
        <f>_xlfn.RANK.EQ(MCFT[[#This Row],[Date]],A:A,1)</f>
        <v>6692</v>
      </c>
      <c r="M6693" s="10">
        <f>_xlfn.RANK.AVG(MCFT[[#This Row],[Same change on date for AAPL]],AAPL,1)</f>
        <v>7286.5</v>
      </c>
      <c r="N6693" s="2">
        <f>MCFT[[#This Row],[Close]]/MCFT[[#This Row],[Open]]</f>
        <v>0.99236401527203311</v>
      </c>
    </row>
    <row r="6694" spans="1:14" x14ac:dyDescent="0.25">
      <c r="A6694" s="1">
        <v>41176</v>
      </c>
      <c r="B6694" s="3">
        <v>31</v>
      </c>
      <c r="C6694" s="3">
        <v>31.07</v>
      </c>
      <c r="D6694" s="3">
        <v>30.639999</v>
      </c>
      <c r="E6694" s="3">
        <v>30.780000999999999</v>
      </c>
      <c r="F6694" s="3">
        <v>26.390167000000002</v>
      </c>
      <c r="G6694">
        <v>46825900</v>
      </c>
      <c r="H6694" s="3" t="str">
        <f>TEXT(MCFT[[#This Row],[Date]],"dddd")</f>
        <v>Monday</v>
      </c>
      <c r="I6694" s="3">
        <f>MCFT[[#This Row],[Open]]-MCFT[[#This Row],[Close]]</f>
        <v>0.21999900000000139</v>
      </c>
      <c r="J6694" s="3">
        <f>INDEX(AAPL!$J:$J,MATCH(A:A,AAPL!$A:$A,0),1)</f>
        <v>-0.56143199999999638</v>
      </c>
      <c r="K6694" s="3" t="str">
        <f>IF(MCFT[[#This Row],[Day Change]]&gt;0,"UP","DOWN")</f>
        <v>UP</v>
      </c>
      <c r="L6694" s="9">
        <f>_xlfn.RANK.EQ(MCFT[[#This Row],[Date]],A:A,1)</f>
        <v>6693</v>
      </c>
      <c r="M6694" s="10">
        <f>_xlfn.RANK.AVG(MCFT[[#This Row],[Same change on date for AAPL]],AAPL,1)</f>
        <v>647</v>
      </c>
      <c r="N6694" s="2">
        <f>MCFT[[#This Row],[Close]]/MCFT[[#This Row],[Open]]</f>
        <v>0.99290325806451607</v>
      </c>
    </row>
    <row r="6695" spans="1:14" x14ac:dyDescent="0.25">
      <c r="A6695" s="1">
        <v>41177</v>
      </c>
      <c r="B6695" s="3">
        <v>30.950001</v>
      </c>
      <c r="C6695" s="3">
        <v>31</v>
      </c>
      <c r="D6695" s="3">
        <v>30.360001</v>
      </c>
      <c r="E6695" s="3">
        <v>30.389999</v>
      </c>
      <c r="F6695" s="3">
        <v>26.055783999999999</v>
      </c>
      <c r="G6695">
        <v>54266400</v>
      </c>
      <c r="H6695" s="3" t="str">
        <f>TEXT(MCFT[[#This Row],[Date]],"dddd")</f>
        <v>Tuesday</v>
      </c>
      <c r="I6695" s="3">
        <f>MCFT[[#This Row],[Open]]-MCFT[[#This Row],[Close]]</f>
        <v>0.56000200000000078</v>
      </c>
      <c r="J6695" s="3">
        <f>INDEX(AAPL!$J:$J,MATCH(A:A,AAPL!$A:$A,0),1)</f>
        <v>2.1028600000000068</v>
      </c>
      <c r="K6695" s="3" t="str">
        <f>IF(MCFT[[#This Row],[Day Change]]&gt;0,"UP","DOWN")</f>
        <v>UP</v>
      </c>
      <c r="L6695" s="9">
        <f>_xlfn.RANK.EQ(MCFT[[#This Row],[Date]],A:A,1)</f>
        <v>6694</v>
      </c>
      <c r="M6695" s="10">
        <f>_xlfn.RANK.AVG(MCFT[[#This Row],[Same change on date for AAPL]],AAPL,1)</f>
        <v>8104</v>
      </c>
      <c r="N6695" s="2">
        <f>MCFT[[#This Row],[Close]]/MCFT[[#This Row],[Open]]</f>
        <v>0.98190623644890995</v>
      </c>
    </row>
    <row r="6696" spans="1:14" x14ac:dyDescent="0.25">
      <c r="A6696" s="1">
        <v>41178</v>
      </c>
      <c r="B6696" s="3">
        <v>30.280000999999999</v>
      </c>
      <c r="C6696" s="3">
        <v>30.6</v>
      </c>
      <c r="D6696" s="3">
        <v>30.040001</v>
      </c>
      <c r="E6696" s="3">
        <v>30.17</v>
      </c>
      <c r="F6696" s="3">
        <v>25.867160999999999</v>
      </c>
      <c r="G6696">
        <v>54672000</v>
      </c>
      <c r="H6696" s="3" t="str">
        <f>TEXT(MCFT[[#This Row],[Date]],"dddd")</f>
        <v>Wednesday</v>
      </c>
      <c r="I6696" s="3">
        <f>MCFT[[#This Row],[Open]]-MCFT[[#This Row],[Close]]</f>
        <v>0.11000099999999691</v>
      </c>
      <c r="J6696" s="3">
        <f>INDEX(AAPL!$J:$J,MATCH(A:A,AAPL!$A:$A,0),1)</f>
        <v>0.50857499999999334</v>
      </c>
      <c r="K6696" s="3" t="str">
        <f>IF(MCFT[[#This Row],[Day Change]]&gt;0,"UP","DOWN")</f>
        <v>UP</v>
      </c>
      <c r="L6696" s="9">
        <f>_xlfn.RANK.EQ(MCFT[[#This Row],[Date]],A:A,1)</f>
        <v>6695</v>
      </c>
      <c r="M6696" s="10">
        <f>_xlfn.RANK.AVG(MCFT[[#This Row],[Same change on date for AAPL]],AAPL,1)</f>
        <v>7515</v>
      </c>
      <c r="N6696" s="2">
        <f>MCFT[[#This Row],[Close]]/MCFT[[#This Row],[Open]]</f>
        <v>0.99636720619659169</v>
      </c>
    </row>
    <row r="6697" spans="1:14" x14ac:dyDescent="0.25">
      <c r="A6697" s="1">
        <v>41179</v>
      </c>
      <c r="B6697" s="3">
        <v>30.17</v>
      </c>
      <c r="C6697" s="3">
        <v>30.4</v>
      </c>
      <c r="D6697" s="3">
        <v>29.889999</v>
      </c>
      <c r="E6697" s="3">
        <v>30.16</v>
      </c>
      <c r="F6697" s="3">
        <v>25.858587</v>
      </c>
      <c r="G6697">
        <v>47129900</v>
      </c>
      <c r="H6697" s="3" t="str">
        <f>TEXT(MCFT[[#This Row],[Date]],"dddd")</f>
        <v>Thursday</v>
      </c>
      <c r="I6697" s="3">
        <f>MCFT[[#This Row],[Open]]-MCFT[[#This Row],[Close]]</f>
        <v>1.0000000000001563E-2</v>
      </c>
      <c r="J6697" s="3">
        <f>INDEX(AAPL!$J:$J,MATCH(A:A,AAPL!$A:$A,0),1)</f>
        <v>-2.4328540000000061</v>
      </c>
      <c r="K6697" s="3" t="str">
        <f>IF(MCFT[[#This Row],[Day Change]]&gt;0,"UP","DOWN")</f>
        <v>UP</v>
      </c>
      <c r="L6697" s="9">
        <f>_xlfn.RANK.EQ(MCFT[[#This Row],[Date]],A:A,1)</f>
        <v>6696</v>
      </c>
      <c r="M6697" s="10">
        <f>_xlfn.RANK.AVG(MCFT[[#This Row],[Same change on date for AAPL]],AAPL,1)</f>
        <v>60</v>
      </c>
      <c r="N6697" s="2">
        <f>MCFT[[#This Row],[Close]]/MCFT[[#This Row],[Open]]</f>
        <v>0.99966854491216439</v>
      </c>
    </row>
    <row r="6698" spans="1:14" x14ac:dyDescent="0.25">
      <c r="A6698" s="1">
        <v>41180</v>
      </c>
      <c r="B6698" s="3">
        <v>30.18</v>
      </c>
      <c r="C6698" s="3">
        <v>30.26</v>
      </c>
      <c r="D6698" s="3">
        <v>29.74</v>
      </c>
      <c r="E6698" s="3">
        <v>29.76</v>
      </c>
      <c r="F6698" s="3">
        <v>25.515629000000001</v>
      </c>
      <c r="G6698">
        <v>54229300</v>
      </c>
      <c r="H6698" s="3" t="str">
        <f>TEXT(MCFT[[#This Row],[Date]],"dddd")</f>
        <v>Friday</v>
      </c>
      <c r="I6698" s="3">
        <f>MCFT[[#This Row],[Open]]-MCFT[[#This Row],[Close]]</f>
        <v>0.41999999999999815</v>
      </c>
      <c r="J6698" s="3">
        <f>INDEX(AAPL!$J:$J,MATCH(A:A,AAPL!$A:$A,0),1)</f>
        <v>1.664283999999995</v>
      </c>
      <c r="K6698" s="3" t="str">
        <f>IF(MCFT[[#This Row],[Day Change]]&gt;0,"UP","DOWN")</f>
        <v>UP</v>
      </c>
      <c r="L6698" s="9">
        <f>_xlfn.RANK.EQ(MCFT[[#This Row],[Date]],A:A,1)</f>
        <v>6697</v>
      </c>
      <c r="M6698" s="10">
        <f>_xlfn.RANK.AVG(MCFT[[#This Row],[Same change on date for AAPL]],AAPL,1)</f>
        <v>8048</v>
      </c>
      <c r="N6698" s="2">
        <f>MCFT[[#This Row],[Close]]/MCFT[[#This Row],[Open]]</f>
        <v>0.98608349900596426</v>
      </c>
    </row>
    <row r="6699" spans="1:14" x14ac:dyDescent="0.25">
      <c r="A6699" s="1">
        <v>41183</v>
      </c>
      <c r="B6699" s="3">
        <v>29.809999000000001</v>
      </c>
      <c r="C6699" s="3">
        <v>29.98</v>
      </c>
      <c r="D6699" s="3">
        <v>29.42</v>
      </c>
      <c r="E6699" s="3">
        <v>29.49</v>
      </c>
      <c r="F6699" s="3">
        <v>25.284143</v>
      </c>
      <c r="G6699">
        <v>54042700</v>
      </c>
      <c r="H6699" s="3" t="str">
        <f>TEXT(MCFT[[#This Row],[Date]],"dddd")</f>
        <v>Monday</v>
      </c>
      <c r="I6699" s="3">
        <f>MCFT[[#This Row],[Open]]-MCFT[[#This Row],[Close]]</f>
        <v>0.31999900000000281</v>
      </c>
      <c r="J6699" s="3">
        <f>INDEX(AAPL!$J:$J,MATCH(A:A,AAPL!$A:$A,0),1)</f>
        <v>1.6814269999999993</v>
      </c>
      <c r="K6699" s="3" t="str">
        <f>IF(MCFT[[#This Row],[Day Change]]&gt;0,"UP","DOWN")</f>
        <v>UP</v>
      </c>
      <c r="L6699" s="9">
        <f>_xlfn.RANK.EQ(MCFT[[#This Row],[Date]],A:A,1)</f>
        <v>6698</v>
      </c>
      <c r="M6699" s="10">
        <f>_xlfn.RANK.AVG(MCFT[[#This Row],[Same change on date for AAPL]],AAPL,1)</f>
        <v>8051</v>
      </c>
      <c r="N6699" s="2">
        <f>MCFT[[#This Row],[Close]]/MCFT[[#This Row],[Open]]</f>
        <v>0.9892653803846152</v>
      </c>
    </row>
    <row r="6700" spans="1:14" x14ac:dyDescent="0.25">
      <c r="A6700" s="1">
        <v>41184</v>
      </c>
      <c r="B6700" s="3">
        <v>29.68</v>
      </c>
      <c r="C6700" s="3">
        <v>29.889999</v>
      </c>
      <c r="D6700" s="3">
        <v>29.5</v>
      </c>
      <c r="E6700" s="3">
        <v>29.66</v>
      </c>
      <c r="F6700" s="3">
        <v>25.429898999999999</v>
      </c>
      <c r="G6700">
        <v>43338900</v>
      </c>
      <c r="H6700" s="3" t="str">
        <f>TEXT(MCFT[[#This Row],[Date]],"dddd")</f>
        <v>Tuesday</v>
      </c>
      <c r="I6700" s="3">
        <f>MCFT[[#This Row],[Open]]-MCFT[[#This Row],[Close]]</f>
        <v>1.9999999999999574E-2</v>
      </c>
      <c r="J6700" s="3">
        <f>INDEX(AAPL!$J:$J,MATCH(A:A,AAPL!$A:$A,0),1)</f>
        <v>7.1434000000010656E-2</v>
      </c>
      <c r="K6700" s="3" t="str">
        <f>IF(MCFT[[#This Row],[Day Change]]&gt;0,"UP","DOWN")</f>
        <v>UP</v>
      </c>
      <c r="L6700" s="9">
        <f>_xlfn.RANK.EQ(MCFT[[#This Row],[Date]],A:A,1)</f>
        <v>6699</v>
      </c>
      <c r="M6700" s="10">
        <f>_xlfn.RANK.AVG(MCFT[[#This Row],[Same change on date for AAPL]],AAPL,1)</f>
        <v>6560</v>
      </c>
      <c r="N6700" s="2">
        <f>MCFT[[#This Row],[Close]]/MCFT[[#This Row],[Open]]</f>
        <v>0.99932614555256061</v>
      </c>
    </row>
    <row r="6701" spans="1:14" x14ac:dyDescent="0.25">
      <c r="A6701" s="1">
        <v>41185</v>
      </c>
      <c r="B6701" s="3">
        <v>29.75</v>
      </c>
      <c r="C6701" s="3">
        <v>29.99</v>
      </c>
      <c r="D6701" s="3">
        <v>29.67</v>
      </c>
      <c r="E6701" s="3">
        <v>29.860001</v>
      </c>
      <c r="F6701" s="3">
        <v>25.601376999999999</v>
      </c>
      <c r="G6701">
        <v>46655900</v>
      </c>
      <c r="H6701" s="3" t="str">
        <f>TEXT(MCFT[[#This Row],[Date]],"dddd")</f>
        <v>Wednesday</v>
      </c>
      <c r="I6701" s="3">
        <f>MCFT[[#This Row],[Open]]-MCFT[[#This Row],[Close]]</f>
        <v>-0.11000100000000046</v>
      </c>
      <c r="J6701" s="3">
        <f>INDEX(AAPL!$J:$J,MATCH(A:A,AAPL!$A:$A,0),1)</f>
        <v>-0.94142200000000287</v>
      </c>
      <c r="K6701" s="3" t="str">
        <f>IF(MCFT[[#This Row],[Day Change]]&gt;0,"UP","DOWN")</f>
        <v>DOWN</v>
      </c>
      <c r="L6701" s="9">
        <f>_xlfn.RANK.EQ(MCFT[[#This Row],[Date]],A:A,1)</f>
        <v>6700</v>
      </c>
      <c r="M6701" s="10">
        <f>_xlfn.RANK.AVG(MCFT[[#This Row],[Same change on date for AAPL]],AAPL,1)</f>
        <v>382</v>
      </c>
      <c r="N6701" s="2">
        <f>MCFT[[#This Row],[Close]]/MCFT[[#This Row],[Open]]</f>
        <v>1.003697512605042</v>
      </c>
    </row>
    <row r="6702" spans="1:14" x14ac:dyDescent="0.25">
      <c r="A6702" s="1">
        <v>41186</v>
      </c>
      <c r="B6702" s="3">
        <v>29.969999000000001</v>
      </c>
      <c r="C6702" s="3">
        <v>30.030000999999999</v>
      </c>
      <c r="D6702" s="3">
        <v>29.57</v>
      </c>
      <c r="E6702" s="3">
        <v>30.030000999999999</v>
      </c>
      <c r="F6702" s="3">
        <v>25.747129000000001</v>
      </c>
      <c r="G6702">
        <v>43634900</v>
      </c>
      <c r="H6702" s="3" t="str">
        <f>TEXT(MCFT[[#This Row],[Date]],"dddd")</f>
        <v>Thursday</v>
      </c>
      <c r="I6702" s="3">
        <f>MCFT[[#This Row],[Open]]-MCFT[[#This Row],[Close]]</f>
        <v>-6.0001999999997224E-2</v>
      </c>
      <c r="J6702" s="3">
        <f>INDEX(AAPL!$J:$J,MATCH(A:A,AAPL!$A:$A,0),1)</f>
        <v>0.63571899999999459</v>
      </c>
      <c r="K6702" s="3" t="str">
        <f>IF(MCFT[[#This Row],[Day Change]]&gt;0,"UP","DOWN")</f>
        <v>DOWN</v>
      </c>
      <c r="L6702" s="9">
        <f>_xlfn.RANK.EQ(MCFT[[#This Row],[Date]],A:A,1)</f>
        <v>6701</v>
      </c>
      <c r="M6702" s="10">
        <f>_xlfn.RANK.AVG(MCFT[[#This Row],[Same change on date for AAPL]],AAPL,1)</f>
        <v>7615</v>
      </c>
      <c r="N6702" s="2">
        <f>MCFT[[#This Row],[Close]]/MCFT[[#This Row],[Open]]</f>
        <v>1.0020020688022044</v>
      </c>
    </row>
    <row r="6703" spans="1:14" x14ac:dyDescent="0.25">
      <c r="A6703" s="1">
        <v>41187</v>
      </c>
      <c r="B6703" s="3">
        <v>30.23</v>
      </c>
      <c r="C6703" s="3">
        <v>30.25</v>
      </c>
      <c r="D6703" s="3">
        <v>29.74</v>
      </c>
      <c r="E6703" s="3">
        <v>29.85</v>
      </c>
      <c r="F6703" s="3">
        <v>25.592801999999999</v>
      </c>
      <c r="G6703">
        <v>41133900</v>
      </c>
      <c r="H6703" s="3" t="str">
        <f>TEXT(MCFT[[#This Row],[Date]],"dddd")</f>
        <v>Friday</v>
      </c>
      <c r="I6703" s="3">
        <f>MCFT[[#This Row],[Open]]-MCFT[[#This Row],[Close]]</f>
        <v>0.37999999999999901</v>
      </c>
      <c r="J6703" s="3">
        <f>INDEX(AAPL!$J:$J,MATCH(A:A,AAPL!$A:$A,0),1)</f>
        <v>1.8014299999999963</v>
      </c>
      <c r="K6703" s="3" t="str">
        <f>IF(MCFT[[#This Row],[Day Change]]&gt;0,"UP","DOWN")</f>
        <v>UP</v>
      </c>
      <c r="L6703" s="9">
        <f>_xlfn.RANK.EQ(MCFT[[#This Row],[Date]],A:A,1)</f>
        <v>6702</v>
      </c>
      <c r="M6703" s="10">
        <f>_xlfn.RANK.AVG(MCFT[[#This Row],[Same change on date for AAPL]],AAPL,1)</f>
        <v>8080</v>
      </c>
      <c r="N6703" s="2">
        <f>MCFT[[#This Row],[Close]]/MCFT[[#This Row],[Open]]</f>
        <v>0.98742970559047305</v>
      </c>
    </row>
    <row r="6704" spans="1:14" x14ac:dyDescent="0.25">
      <c r="A6704" s="1">
        <v>41190</v>
      </c>
      <c r="B6704" s="3">
        <v>29.639999</v>
      </c>
      <c r="C6704" s="3">
        <v>29.92</v>
      </c>
      <c r="D6704" s="3">
        <v>29.549999</v>
      </c>
      <c r="E6704" s="3">
        <v>29.780000999999999</v>
      </c>
      <c r="F6704" s="3">
        <v>25.532779999999999</v>
      </c>
      <c r="G6704">
        <v>29752000</v>
      </c>
      <c r="H6704" s="3" t="str">
        <f>TEXT(MCFT[[#This Row],[Date]],"dddd")</f>
        <v>Monday</v>
      </c>
      <c r="I6704" s="3">
        <f>MCFT[[#This Row],[Open]]-MCFT[[#This Row],[Close]]</f>
        <v>-0.14000199999999907</v>
      </c>
      <c r="J6704" s="3">
        <f>INDEX(AAPL!$J:$J,MATCH(A:A,AAPL!$A:$A,0),1)</f>
        <v>1.2442849999999908</v>
      </c>
      <c r="K6704" s="3" t="str">
        <f>IF(MCFT[[#This Row],[Day Change]]&gt;0,"UP","DOWN")</f>
        <v>DOWN</v>
      </c>
      <c r="L6704" s="9">
        <f>_xlfn.RANK.EQ(MCFT[[#This Row],[Date]],A:A,1)</f>
        <v>6703</v>
      </c>
      <c r="M6704" s="10">
        <f>_xlfn.RANK.AVG(MCFT[[#This Row],[Same change on date for AAPL]],AAPL,1)</f>
        <v>7952</v>
      </c>
      <c r="N6704" s="2">
        <f>MCFT[[#This Row],[Close]]/MCFT[[#This Row],[Open]]</f>
        <v>1.0047234144643526</v>
      </c>
    </row>
    <row r="6705" spans="1:14" x14ac:dyDescent="0.25">
      <c r="A6705" s="1">
        <v>41191</v>
      </c>
      <c r="B6705" s="3">
        <v>29.68</v>
      </c>
      <c r="C6705" s="3">
        <v>29.74</v>
      </c>
      <c r="D6705" s="3">
        <v>29.18</v>
      </c>
      <c r="E6705" s="3">
        <v>29.280000999999999</v>
      </c>
      <c r="F6705" s="3">
        <v>25.104092000000001</v>
      </c>
      <c r="G6705">
        <v>45121100</v>
      </c>
      <c r="H6705" s="3" t="str">
        <f>TEXT(MCFT[[#This Row],[Date]],"dddd")</f>
        <v>Tuesday</v>
      </c>
      <c r="I6705" s="3">
        <f>MCFT[[#This Row],[Open]]-MCFT[[#This Row],[Close]]</f>
        <v>0.3999990000000011</v>
      </c>
      <c r="J6705" s="3">
        <f>INDEX(AAPL!$J:$J,MATCH(A:A,AAPL!$A:$A,0),1)</f>
        <v>0.40000200000000063</v>
      </c>
      <c r="K6705" s="3" t="str">
        <f>IF(MCFT[[#This Row],[Day Change]]&gt;0,"UP","DOWN")</f>
        <v>UP</v>
      </c>
      <c r="L6705" s="9">
        <f>_xlfn.RANK.EQ(MCFT[[#This Row],[Date]],A:A,1)</f>
        <v>6704</v>
      </c>
      <c r="M6705" s="10">
        <f>_xlfn.RANK.AVG(MCFT[[#This Row],[Same change on date for AAPL]],AAPL,1)</f>
        <v>7397</v>
      </c>
      <c r="N6705" s="2">
        <f>MCFT[[#This Row],[Close]]/MCFT[[#This Row],[Open]]</f>
        <v>0.98652294474393531</v>
      </c>
    </row>
    <row r="6706" spans="1:14" x14ac:dyDescent="0.25">
      <c r="A6706" s="1">
        <v>41192</v>
      </c>
      <c r="B6706" s="3">
        <v>29.15</v>
      </c>
      <c r="C6706" s="3">
        <v>29.309999000000001</v>
      </c>
      <c r="D6706" s="3">
        <v>28.950001</v>
      </c>
      <c r="E6706" s="3">
        <v>28.98</v>
      </c>
      <c r="F6706" s="3">
        <v>24.846882000000001</v>
      </c>
      <c r="G6706">
        <v>47227100</v>
      </c>
      <c r="H6706" s="3" t="str">
        <f>TEXT(MCFT[[#This Row],[Date]],"dddd")</f>
        <v>Wednesday</v>
      </c>
      <c r="I6706" s="3">
        <f>MCFT[[#This Row],[Open]]-MCFT[[#This Row],[Close]]</f>
        <v>0.16999999999999815</v>
      </c>
      <c r="J6706" s="3">
        <f>INDEX(AAPL!$J:$J,MATCH(A:A,AAPL!$A:$A,0),1)</f>
        <v>-0.16714500000000498</v>
      </c>
      <c r="K6706" s="3" t="str">
        <f>IF(MCFT[[#This Row],[Day Change]]&gt;0,"UP","DOWN")</f>
        <v>UP</v>
      </c>
      <c r="L6706" s="9">
        <f>_xlfn.RANK.EQ(MCFT[[#This Row],[Date]],A:A,1)</f>
        <v>6705</v>
      </c>
      <c r="M6706" s="10">
        <f>_xlfn.RANK.AVG(MCFT[[#This Row],[Same change on date for AAPL]],AAPL,1)</f>
        <v>1289</v>
      </c>
      <c r="N6706" s="2">
        <f>MCFT[[#This Row],[Close]]/MCFT[[#This Row],[Open]]</f>
        <v>0.99416809605488854</v>
      </c>
    </row>
    <row r="6707" spans="1:14" x14ac:dyDescent="0.25">
      <c r="A6707" s="1">
        <v>41193</v>
      </c>
      <c r="B6707" s="3">
        <v>29.219999000000001</v>
      </c>
      <c r="C6707" s="3">
        <v>29.25</v>
      </c>
      <c r="D6707" s="3">
        <v>28.870000999999998</v>
      </c>
      <c r="E6707" s="3">
        <v>28.950001</v>
      </c>
      <c r="F6707" s="3">
        <v>24.821161</v>
      </c>
      <c r="G6707">
        <v>41488500</v>
      </c>
      <c r="H6707" s="3" t="str">
        <f>TEXT(MCFT[[#This Row],[Date]],"dddd")</f>
        <v>Thursday</v>
      </c>
      <c r="I6707" s="3">
        <f>MCFT[[#This Row],[Open]]-MCFT[[#This Row],[Close]]</f>
        <v>0.26999800000000107</v>
      </c>
      <c r="J6707" s="3">
        <f>INDEX(AAPL!$J:$J,MATCH(A:A,AAPL!$A:$A,0),1)</f>
        <v>2.628571000000008</v>
      </c>
      <c r="K6707" s="3" t="str">
        <f>IF(MCFT[[#This Row],[Day Change]]&gt;0,"UP","DOWN")</f>
        <v>UP</v>
      </c>
      <c r="L6707" s="9">
        <f>_xlfn.RANK.EQ(MCFT[[#This Row],[Date]],A:A,1)</f>
        <v>6706</v>
      </c>
      <c r="M6707" s="10">
        <f>_xlfn.RANK.AVG(MCFT[[#This Row],[Same change on date for AAPL]],AAPL,1)</f>
        <v>8143</v>
      </c>
      <c r="N6707" s="2">
        <f>MCFT[[#This Row],[Close]]/MCFT[[#This Row],[Open]]</f>
        <v>0.99075982172347088</v>
      </c>
    </row>
    <row r="6708" spans="1:14" x14ac:dyDescent="0.25">
      <c r="A6708" s="1">
        <v>41194</v>
      </c>
      <c r="B6708" s="3">
        <v>28.969999000000001</v>
      </c>
      <c r="C6708" s="3">
        <v>29.32</v>
      </c>
      <c r="D6708" s="3">
        <v>28.799999</v>
      </c>
      <c r="E6708" s="3">
        <v>29.200001</v>
      </c>
      <c r="F6708" s="3">
        <v>25.035501</v>
      </c>
      <c r="G6708">
        <v>46464700</v>
      </c>
      <c r="H6708" s="3" t="str">
        <f>TEXT(MCFT[[#This Row],[Date]],"dddd")</f>
        <v>Friday</v>
      </c>
      <c r="I6708" s="3">
        <f>MCFT[[#This Row],[Open]]-MCFT[[#This Row],[Close]]</f>
        <v>-0.23000199999999893</v>
      </c>
      <c r="J6708" s="3">
        <f>INDEX(AAPL!$J:$J,MATCH(A:A,AAPL!$A:$A,0),1)</f>
        <v>-2.1431000000006861E-2</v>
      </c>
      <c r="K6708" s="3" t="str">
        <f>IF(MCFT[[#This Row],[Day Change]]&gt;0,"UP","DOWN")</f>
        <v>DOWN</v>
      </c>
      <c r="L6708" s="9">
        <f>_xlfn.RANK.EQ(MCFT[[#This Row],[Date]],A:A,1)</f>
        <v>6707</v>
      </c>
      <c r="M6708" s="10">
        <f>_xlfn.RANK.AVG(MCFT[[#This Row],[Same change on date for AAPL]],AAPL,1)</f>
        <v>2819</v>
      </c>
      <c r="N6708" s="2">
        <f>MCFT[[#This Row],[Close]]/MCFT[[#This Row],[Open]]</f>
        <v>1.007939316808399</v>
      </c>
    </row>
    <row r="6709" spans="1:14" x14ac:dyDescent="0.25">
      <c r="A6709" s="1">
        <v>41197</v>
      </c>
      <c r="B6709" s="3">
        <v>29.370000999999998</v>
      </c>
      <c r="C6709" s="3">
        <v>29.719999000000001</v>
      </c>
      <c r="D6709" s="3">
        <v>29.25</v>
      </c>
      <c r="E6709" s="3">
        <v>29.51</v>
      </c>
      <c r="F6709" s="3">
        <v>25.301290999999999</v>
      </c>
      <c r="G6709">
        <v>42440200</v>
      </c>
      <c r="H6709" s="3" t="str">
        <f>TEXT(MCFT[[#This Row],[Date]],"dddd")</f>
        <v>Monday</v>
      </c>
      <c r="I6709" s="3">
        <f>MCFT[[#This Row],[Open]]-MCFT[[#This Row],[Close]]</f>
        <v>-0.13999900000000309</v>
      </c>
      <c r="J6709" s="3">
        <f>INDEX(AAPL!$J:$J,MATCH(A:A,AAPL!$A:$A,0),1)</f>
        <v>-0.34428400000000181</v>
      </c>
      <c r="K6709" s="3" t="str">
        <f>IF(MCFT[[#This Row],[Day Change]]&gt;0,"UP","DOWN")</f>
        <v>DOWN</v>
      </c>
      <c r="L6709" s="9">
        <f>_xlfn.RANK.EQ(MCFT[[#This Row],[Date]],A:A,1)</f>
        <v>6708</v>
      </c>
      <c r="M6709" s="10">
        <f>_xlfn.RANK.AVG(MCFT[[#This Row],[Same change on date for AAPL]],AAPL,1)</f>
        <v>916</v>
      </c>
      <c r="N6709" s="2">
        <f>MCFT[[#This Row],[Close]]/MCFT[[#This Row],[Open]]</f>
        <v>1.0047667346010647</v>
      </c>
    </row>
    <row r="6710" spans="1:14" x14ac:dyDescent="0.25">
      <c r="A6710" s="1">
        <v>41198</v>
      </c>
      <c r="B6710" s="3">
        <v>29.450001</v>
      </c>
      <c r="C6710" s="3">
        <v>29.74</v>
      </c>
      <c r="D6710" s="3">
        <v>29.32</v>
      </c>
      <c r="E6710" s="3">
        <v>29.49</v>
      </c>
      <c r="F6710" s="3">
        <v>25.284143</v>
      </c>
      <c r="G6710">
        <v>47739400</v>
      </c>
      <c r="H6710" s="3" t="str">
        <f>TEXT(MCFT[[#This Row],[Date]],"dddd")</f>
        <v>Tuesday</v>
      </c>
      <c r="I6710" s="3">
        <f>MCFT[[#This Row],[Open]]-MCFT[[#This Row],[Close]]</f>
        <v>-3.9998999999998119E-2</v>
      </c>
      <c r="J6710" s="3">
        <f>INDEX(AAPL!$J:$J,MATCH(A:A,AAPL!$A:$A,0),1)</f>
        <v>-2.0599979999999931</v>
      </c>
      <c r="K6710" s="3" t="str">
        <f>IF(MCFT[[#This Row],[Day Change]]&gt;0,"UP","DOWN")</f>
        <v>DOWN</v>
      </c>
      <c r="L6710" s="9">
        <f>_xlfn.RANK.EQ(MCFT[[#This Row],[Date]],A:A,1)</f>
        <v>6709</v>
      </c>
      <c r="M6710" s="10">
        <f>_xlfn.RANK.AVG(MCFT[[#This Row],[Same change on date for AAPL]],AAPL,1)</f>
        <v>91</v>
      </c>
      <c r="N6710" s="2">
        <f>MCFT[[#This Row],[Close]]/MCFT[[#This Row],[Open]]</f>
        <v>1.0013582002934396</v>
      </c>
    </row>
    <row r="6711" spans="1:14" x14ac:dyDescent="0.25">
      <c r="A6711" s="1">
        <v>41199</v>
      </c>
      <c r="B6711" s="3">
        <v>29.299999</v>
      </c>
      <c r="C6711" s="3">
        <v>29.639999</v>
      </c>
      <c r="D6711" s="3">
        <v>29.09</v>
      </c>
      <c r="E6711" s="3">
        <v>29.59</v>
      </c>
      <c r="F6711" s="3">
        <v>25.369879000000001</v>
      </c>
      <c r="G6711">
        <v>44206100</v>
      </c>
      <c r="H6711" s="3" t="str">
        <f>TEXT(MCFT[[#This Row],[Date]],"dddd")</f>
        <v>Wednesday</v>
      </c>
      <c r="I6711" s="3">
        <f>MCFT[[#This Row],[Open]]-MCFT[[#This Row],[Close]]</f>
        <v>-0.29000100000000018</v>
      </c>
      <c r="J6711" s="3">
        <f>INDEX(AAPL!$J:$J,MATCH(A:A,AAPL!$A:$A,0),1)</f>
        <v>0.60857400000000439</v>
      </c>
      <c r="K6711" s="3" t="str">
        <f>IF(MCFT[[#This Row],[Day Change]]&gt;0,"UP","DOWN")</f>
        <v>DOWN</v>
      </c>
      <c r="L6711" s="9">
        <f>_xlfn.RANK.EQ(MCFT[[#This Row],[Date]],A:A,1)</f>
        <v>6710</v>
      </c>
      <c r="M6711" s="10">
        <f>_xlfn.RANK.AVG(MCFT[[#This Row],[Same change on date for AAPL]],AAPL,1)</f>
        <v>7582</v>
      </c>
      <c r="N6711" s="2">
        <f>MCFT[[#This Row],[Close]]/MCFT[[#This Row],[Open]]</f>
        <v>1.0098976453889981</v>
      </c>
    </row>
    <row r="6712" spans="1:14" x14ac:dyDescent="0.25">
      <c r="A6712" s="1">
        <v>41200</v>
      </c>
      <c r="B6712" s="3">
        <v>29.65</v>
      </c>
      <c r="C6712" s="3">
        <v>29.73</v>
      </c>
      <c r="D6712" s="3">
        <v>29.26</v>
      </c>
      <c r="E6712" s="3">
        <v>29.5</v>
      </c>
      <c r="F6712" s="3">
        <v>25.292712999999999</v>
      </c>
      <c r="G6712">
        <v>59238500</v>
      </c>
      <c r="H6712" s="3" t="str">
        <f>TEXT(MCFT[[#This Row],[Date]],"dddd")</f>
        <v>Thursday</v>
      </c>
      <c r="I6712" s="3">
        <f>MCFT[[#This Row],[Open]]-MCFT[[#This Row],[Close]]</f>
        <v>0.14999999999999858</v>
      </c>
      <c r="J6712" s="3">
        <f>INDEX(AAPL!$J:$J,MATCH(A:A,AAPL!$A:$A,0),1)</f>
        <v>0.99285899999999572</v>
      </c>
      <c r="K6712" s="3" t="str">
        <f>IF(MCFT[[#This Row],[Day Change]]&gt;0,"UP","DOWN")</f>
        <v>UP</v>
      </c>
      <c r="L6712" s="9">
        <f>_xlfn.RANK.EQ(MCFT[[#This Row],[Date]],A:A,1)</f>
        <v>6711</v>
      </c>
      <c r="M6712" s="10">
        <f>_xlfn.RANK.AVG(MCFT[[#This Row],[Same change on date for AAPL]],AAPL,1)</f>
        <v>7839</v>
      </c>
      <c r="N6712" s="2">
        <f>MCFT[[#This Row],[Close]]/MCFT[[#This Row],[Open]]</f>
        <v>0.99494097807757176</v>
      </c>
    </row>
    <row r="6713" spans="1:14" x14ac:dyDescent="0.25">
      <c r="A6713" s="1">
        <v>41201</v>
      </c>
      <c r="B6713" s="3">
        <v>29.049999</v>
      </c>
      <c r="C6713" s="3">
        <v>29.08</v>
      </c>
      <c r="D6713" s="3">
        <v>28.5</v>
      </c>
      <c r="E6713" s="3">
        <v>28.639999</v>
      </c>
      <c r="F6713" s="3">
        <v>24.55537</v>
      </c>
      <c r="G6713">
        <v>90470800</v>
      </c>
      <c r="H6713" s="3" t="str">
        <f>TEXT(MCFT[[#This Row],[Date]],"dddd")</f>
        <v>Friday</v>
      </c>
      <c r="I6713" s="3">
        <f>MCFT[[#This Row],[Open]]-MCFT[[#This Row],[Close]]</f>
        <v>0.41000000000000014</v>
      </c>
      <c r="J6713" s="3">
        <f>INDEX(AAPL!$J:$J,MATCH(A:A,AAPL!$A:$A,0),1)</f>
        <v>3.0299990000000037</v>
      </c>
      <c r="K6713" s="3" t="str">
        <f>IF(MCFT[[#This Row],[Day Change]]&gt;0,"UP","DOWN")</f>
        <v>UP</v>
      </c>
      <c r="L6713" s="9">
        <f>_xlfn.RANK.EQ(MCFT[[#This Row],[Date]],A:A,1)</f>
        <v>6712</v>
      </c>
      <c r="M6713" s="10">
        <f>_xlfn.RANK.AVG(MCFT[[#This Row],[Same change on date for AAPL]],AAPL,1)</f>
        <v>8162.5</v>
      </c>
      <c r="N6713" s="2">
        <f>MCFT[[#This Row],[Close]]/MCFT[[#This Row],[Open]]</f>
        <v>0.98588640226803448</v>
      </c>
    </row>
    <row r="6714" spans="1:14" x14ac:dyDescent="0.25">
      <c r="A6714" s="1">
        <v>41204</v>
      </c>
      <c r="B6714" s="3">
        <v>28.73</v>
      </c>
      <c r="C6714" s="3">
        <v>28.83</v>
      </c>
      <c r="D6714" s="3">
        <v>27.83</v>
      </c>
      <c r="E6714" s="3">
        <v>28</v>
      </c>
      <c r="F6714" s="3">
        <v>24.006643</v>
      </c>
      <c r="G6714">
        <v>83374000</v>
      </c>
      <c r="H6714" s="3" t="str">
        <f>TEXT(MCFT[[#This Row],[Date]],"dddd")</f>
        <v>Monday</v>
      </c>
      <c r="I6714" s="3">
        <f>MCFT[[#This Row],[Open]]-MCFT[[#This Row],[Close]]</f>
        <v>0.73000000000000043</v>
      </c>
      <c r="J6714" s="3">
        <f>INDEX(AAPL!$J:$J,MATCH(A:A,AAPL!$A:$A,0),1)</f>
        <v>-3.0871430000000117</v>
      </c>
      <c r="K6714" s="3" t="str">
        <f>IF(MCFT[[#This Row],[Day Change]]&gt;0,"UP","DOWN")</f>
        <v>UP</v>
      </c>
      <c r="L6714" s="9">
        <f>_xlfn.RANK.EQ(MCFT[[#This Row],[Date]],A:A,1)</f>
        <v>6713</v>
      </c>
      <c r="M6714" s="10">
        <f>_xlfn.RANK.AVG(MCFT[[#This Row],[Same change on date for AAPL]],AAPL,1)</f>
        <v>28</v>
      </c>
      <c r="N6714" s="2">
        <f>MCFT[[#This Row],[Close]]/MCFT[[#This Row],[Open]]</f>
        <v>0.97459101983988861</v>
      </c>
    </row>
    <row r="6715" spans="1:14" x14ac:dyDescent="0.25">
      <c r="A6715" s="1">
        <v>41205</v>
      </c>
      <c r="B6715" s="3">
        <v>27.77</v>
      </c>
      <c r="C6715" s="3">
        <v>28.200001</v>
      </c>
      <c r="D6715" s="3">
        <v>27.76</v>
      </c>
      <c r="E6715" s="3">
        <v>28.049999</v>
      </c>
      <c r="F6715" s="3">
        <v>24.049517000000002</v>
      </c>
      <c r="G6715">
        <v>64414800</v>
      </c>
      <c r="H6715" s="3" t="str">
        <f>TEXT(MCFT[[#This Row],[Date]],"dddd")</f>
        <v>Tuesday</v>
      </c>
      <c r="I6715" s="3">
        <f>MCFT[[#This Row],[Open]]-MCFT[[#This Row],[Close]]</f>
        <v>-0.27999900000000011</v>
      </c>
      <c r="J6715" s="3">
        <f>INDEX(AAPL!$J:$J,MATCH(A:A,AAPL!$A:$A,0),1)</f>
        <v>2.5200040000000001</v>
      </c>
      <c r="K6715" s="3" t="str">
        <f>IF(MCFT[[#This Row],[Day Change]]&gt;0,"UP","DOWN")</f>
        <v>DOWN</v>
      </c>
      <c r="L6715" s="9">
        <f>_xlfn.RANK.EQ(MCFT[[#This Row],[Date]],A:A,1)</f>
        <v>6714</v>
      </c>
      <c r="M6715" s="10">
        <f>_xlfn.RANK.AVG(MCFT[[#This Row],[Same change on date for AAPL]],AAPL,1)</f>
        <v>8134</v>
      </c>
      <c r="N6715" s="2">
        <f>MCFT[[#This Row],[Close]]/MCFT[[#This Row],[Open]]</f>
        <v>1.0100827871804106</v>
      </c>
    </row>
    <row r="6716" spans="1:14" x14ac:dyDescent="0.25">
      <c r="A6716" s="1">
        <v>41206</v>
      </c>
      <c r="B6716" s="3">
        <v>28.16</v>
      </c>
      <c r="C6716" s="3">
        <v>28.200001</v>
      </c>
      <c r="D6716" s="3">
        <v>27.870000999999998</v>
      </c>
      <c r="E6716" s="3">
        <v>27.9</v>
      </c>
      <c r="F6716" s="3">
        <v>23.920904</v>
      </c>
      <c r="G6716">
        <v>53320400</v>
      </c>
      <c r="H6716" s="3" t="str">
        <f>TEXT(MCFT[[#This Row],[Date]],"dddd")</f>
        <v>Wednesday</v>
      </c>
      <c r="I6716" s="3">
        <f>MCFT[[#This Row],[Open]]-MCFT[[#This Row],[Close]]</f>
        <v>0.26000000000000156</v>
      </c>
      <c r="J6716" s="3">
        <f>INDEX(AAPL!$J:$J,MATCH(A:A,AAPL!$A:$A,0),1)</f>
        <v>0.65857700000000818</v>
      </c>
      <c r="K6716" s="3" t="str">
        <f>IF(MCFT[[#This Row],[Day Change]]&gt;0,"UP","DOWN")</f>
        <v>UP</v>
      </c>
      <c r="L6716" s="9">
        <f>_xlfn.RANK.EQ(MCFT[[#This Row],[Date]],A:A,1)</f>
        <v>6715</v>
      </c>
      <c r="M6716" s="10">
        <f>_xlfn.RANK.AVG(MCFT[[#This Row],[Same change on date for AAPL]],AAPL,1)</f>
        <v>7628</v>
      </c>
      <c r="N6716" s="2">
        <f>MCFT[[#This Row],[Close]]/MCFT[[#This Row],[Open]]</f>
        <v>0.99076704545454541</v>
      </c>
    </row>
    <row r="6717" spans="1:14" x14ac:dyDescent="0.25">
      <c r="A6717" s="1">
        <v>41207</v>
      </c>
      <c r="B6717" s="3">
        <v>28.190000999999999</v>
      </c>
      <c r="C6717" s="3">
        <v>28.200001</v>
      </c>
      <c r="D6717" s="3">
        <v>27.860001</v>
      </c>
      <c r="E6717" s="3">
        <v>27.879999000000002</v>
      </c>
      <c r="F6717" s="3">
        <v>23.903759000000001</v>
      </c>
      <c r="G6717">
        <v>54084300</v>
      </c>
      <c r="H6717" s="3" t="str">
        <f>TEXT(MCFT[[#This Row],[Date]],"dddd")</f>
        <v>Thursday</v>
      </c>
      <c r="I6717" s="3">
        <f>MCFT[[#This Row],[Open]]-MCFT[[#This Row],[Close]]</f>
        <v>0.31000199999999722</v>
      </c>
      <c r="J6717" s="3">
        <f>INDEX(AAPL!$J:$J,MATCH(A:A,AAPL!$A:$A,0),1)</f>
        <v>1.494285000000005</v>
      </c>
      <c r="K6717" s="3" t="str">
        <f>IF(MCFT[[#This Row],[Day Change]]&gt;0,"UP","DOWN")</f>
        <v>UP</v>
      </c>
      <c r="L6717" s="9">
        <f>_xlfn.RANK.EQ(MCFT[[#This Row],[Date]],A:A,1)</f>
        <v>6716</v>
      </c>
      <c r="M6717" s="10">
        <f>_xlfn.RANK.AVG(MCFT[[#This Row],[Same change on date for AAPL]],AAPL,1)</f>
        <v>8009</v>
      </c>
      <c r="N6717" s="2">
        <f>MCFT[[#This Row],[Close]]/MCFT[[#This Row],[Open]]</f>
        <v>0.98900312206445129</v>
      </c>
    </row>
    <row r="6718" spans="1:14" x14ac:dyDescent="0.25">
      <c r="A6718" s="1">
        <v>41208</v>
      </c>
      <c r="B6718" s="3">
        <v>27.860001</v>
      </c>
      <c r="C6718" s="3">
        <v>28.34</v>
      </c>
      <c r="D6718" s="3">
        <v>27.84</v>
      </c>
      <c r="E6718" s="3">
        <v>28.209999</v>
      </c>
      <c r="F6718" s="3">
        <v>24.186695</v>
      </c>
      <c r="G6718">
        <v>57790000</v>
      </c>
      <c r="H6718" s="3" t="str">
        <f>TEXT(MCFT[[#This Row],[Date]],"dddd")</f>
        <v>Friday</v>
      </c>
      <c r="I6718" s="3">
        <f>MCFT[[#This Row],[Open]]-MCFT[[#This Row],[Close]]</f>
        <v>-0.34999799999999937</v>
      </c>
      <c r="J6718" s="3">
        <f>INDEX(AAPL!$J:$J,MATCH(A:A,AAPL!$A:$A,0),1)</f>
        <v>0.77571899999999516</v>
      </c>
      <c r="K6718" s="3" t="str">
        <f>IF(MCFT[[#This Row],[Day Change]]&gt;0,"UP","DOWN")</f>
        <v>DOWN</v>
      </c>
      <c r="L6718" s="9">
        <f>_xlfn.RANK.EQ(MCFT[[#This Row],[Date]],A:A,1)</f>
        <v>6717</v>
      </c>
      <c r="M6718" s="10">
        <f>_xlfn.RANK.AVG(MCFT[[#This Row],[Same change on date for AAPL]],AAPL,1)</f>
        <v>7722</v>
      </c>
      <c r="N6718" s="2">
        <f>MCFT[[#This Row],[Close]]/MCFT[[#This Row],[Open]]</f>
        <v>1.0125627418319187</v>
      </c>
    </row>
    <row r="6719" spans="1:14" x14ac:dyDescent="0.25">
      <c r="A6719" s="1">
        <v>41213</v>
      </c>
      <c r="B6719" s="3">
        <v>28.549999</v>
      </c>
      <c r="C6719" s="3">
        <v>28.879999000000002</v>
      </c>
      <c r="D6719" s="3">
        <v>28.5</v>
      </c>
      <c r="E6719" s="3">
        <v>28.540001</v>
      </c>
      <c r="F6719" s="3">
        <v>24.469625000000001</v>
      </c>
      <c r="G6719">
        <v>69464100</v>
      </c>
      <c r="H6719" s="3" t="str">
        <f>TEXT(MCFT[[#This Row],[Date]],"dddd")</f>
        <v>Wednesday</v>
      </c>
      <c r="I6719" s="3">
        <f>MCFT[[#This Row],[Open]]-MCFT[[#This Row],[Close]]</f>
        <v>9.9979999999995073E-3</v>
      </c>
      <c r="J6719" s="3">
        <f>INDEX(AAPL!$J:$J,MATCH(A:A,AAPL!$A:$A,0),1)</f>
        <v>-6.2858000000005632E-2</v>
      </c>
      <c r="K6719" s="3" t="str">
        <f>IF(MCFT[[#This Row],[Day Change]]&gt;0,"UP","DOWN")</f>
        <v>UP</v>
      </c>
      <c r="L6719" s="9">
        <f>_xlfn.RANK.EQ(MCFT[[#This Row],[Date]],A:A,1)</f>
        <v>6718</v>
      </c>
      <c r="M6719" s="10">
        <f>_xlfn.RANK.AVG(MCFT[[#This Row],[Same change on date for AAPL]],AAPL,1)</f>
        <v>1815</v>
      </c>
      <c r="N6719" s="2">
        <f>MCFT[[#This Row],[Close]]/MCFT[[#This Row],[Open]]</f>
        <v>0.99964980734325071</v>
      </c>
    </row>
    <row r="6720" spans="1:14" x14ac:dyDescent="0.25">
      <c r="A6720" s="1">
        <v>41214</v>
      </c>
      <c r="B6720" s="3">
        <v>28.84</v>
      </c>
      <c r="C6720" s="3">
        <v>29.559999000000001</v>
      </c>
      <c r="D6720" s="3">
        <v>28.82</v>
      </c>
      <c r="E6720" s="3">
        <v>29.52</v>
      </c>
      <c r="F6720" s="3">
        <v>25.309866</v>
      </c>
      <c r="G6720">
        <v>72047900</v>
      </c>
      <c r="H6720" s="3" t="str">
        <f>TEXT(MCFT[[#This Row],[Date]],"dddd")</f>
        <v>Thursday</v>
      </c>
      <c r="I6720" s="3">
        <f>MCFT[[#This Row],[Open]]-MCFT[[#This Row],[Close]]</f>
        <v>-0.67999999999999972</v>
      </c>
      <c r="J6720" s="3">
        <f>INDEX(AAPL!$J:$J,MATCH(A:A,AAPL!$A:$A,0),1)</f>
        <v>0.23999799999999993</v>
      </c>
      <c r="K6720" s="3" t="str">
        <f>IF(MCFT[[#This Row],[Day Change]]&gt;0,"UP","DOWN")</f>
        <v>DOWN</v>
      </c>
      <c r="L6720" s="9">
        <f>_xlfn.RANK.EQ(MCFT[[#This Row],[Date]],A:A,1)</f>
        <v>6719</v>
      </c>
      <c r="M6720" s="10">
        <f>_xlfn.RANK.AVG(MCFT[[#This Row],[Same change on date for AAPL]],AAPL,1)</f>
        <v>7135.5</v>
      </c>
      <c r="N6720" s="2">
        <f>MCFT[[#This Row],[Close]]/MCFT[[#This Row],[Open]]</f>
        <v>1.0235783633841886</v>
      </c>
    </row>
    <row r="6721" spans="1:14" x14ac:dyDescent="0.25">
      <c r="A6721" s="1">
        <v>41215</v>
      </c>
      <c r="B6721" s="3">
        <v>29.59</v>
      </c>
      <c r="C6721" s="3">
        <v>29.77</v>
      </c>
      <c r="D6721" s="3">
        <v>29.33</v>
      </c>
      <c r="E6721" s="3">
        <v>29.5</v>
      </c>
      <c r="F6721" s="3">
        <v>25.292712999999999</v>
      </c>
      <c r="G6721">
        <v>57131600</v>
      </c>
      <c r="H6721" s="3" t="str">
        <f>TEXT(MCFT[[#This Row],[Date]],"dddd")</f>
        <v>Friday</v>
      </c>
      <c r="I6721" s="3">
        <f>MCFT[[#This Row],[Open]]-MCFT[[#This Row],[Close]]</f>
        <v>8.9999999999999858E-2</v>
      </c>
      <c r="J6721" s="3">
        <f>INDEX(AAPL!$J:$J,MATCH(A:A,AAPL!$A:$A,0),1)</f>
        <v>2.7271420000000006</v>
      </c>
      <c r="K6721" s="3" t="str">
        <f>IF(MCFT[[#This Row],[Day Change]]&gt;0,"UP","DOWN")</f>
        <v>UP</v>
      </c>
      <c r="L6721" s="9">
        <f>_xlfn.RANK.EQ(MCFT[[#This Row],[Date]],A:A,1)</f>
        <v>6720</v>
      </c>
      <c r="M6721" s="10">
        <f>_xlfn.RANK.AVG(MCFT[[#This Row],[Same change on date for AAPL]],AAPL,1)</f>
        <v>8149</v>
      </c>
      <c r="N6721" s="2">
        <f>MCFT[[#This Row],[Close]]/MCFT[[#This Row],[Open]]</f>
        <v>0.99695843190266986</v>
      </c>
    </row>
    <row r="6722" spans="1:14" x14ac:dyDescent="0.25">
      <c r="A6722" s="1">
        <v>41218</v>
      </c>
      <c r="B6722" s="3">
        <v>29.620000999999998</v>
      </c>
      <c r="C6722" s="3">
        <v>29.74</v>
      </c>
      <c r="D6722" s="3">
        <v>29.33</v>
      </c>
      <c r="E6722" s="3">
        <v>29.629999000000002</v>
      </c>
      <c r="F6722" s="3">
        <v>25.404171000000002</v>
      </c>
      <c r="G6722">
        <v>38070800</v>
      </c>
      <c r="H6722" s="3" t="str">
        <f>TEXT(MCFT[[#This Row],[Date]],"dddd")</f>
        <v>Monday</v>
      </c>
      <c r="I6722" s="3">
        <f>MCFT[[#This Row],[Open]]-MCFT[[#This Row],[Close]]</f>
        <v>-9.99800000000306E-3</v>
      </c>
      <c r="J6722" s="3">
        <f>INDEX(AAPL!$J:$J,MATCH(A:A,AAPL!$A:$A,0),1)</f>
        <v>-0.15714200000000744</v>
      </c>
      <c r="K6722" s="3" t="str">
        <f>IF(MCFT[[#This Row],[Day Change]]&gt;0,"UP","DOWN")</f>
        <v>DOWN</v>
      </c>
      <c r="L6722" s="9">
        <f>_xlfn.RANK.EQ(MCFT[[#This Row],[Date]],A:A,1)</f>
        <v>6721</v>
      </c>
      <c r="M6722" s="10">
        <f>_xlfn.RANK.AVG(MCFT[[#This Row],[Same change on date for AAPL]],AAPL,1)</f>
        <v>1320</v>
      </c>
      <c r="N6722" s="2">
        <f>MCFT[[#This Row],[Close]]/MCFT[[#This Row],[Open]]</f>
        <v>1.0003375421898197</v>
      </c>
    </row>
    <row r="6723" spans="1:14" x14ac:dyDescent="0.25">
      <c r="A6723" s="1">
        <v>41219</v>
      </c>
      <c r="B6723" s="3">
        <v>29.82</v>
      </c>
      <c r="C6723" s="3">
        <v>30.200001</v>
      </c>
      <c r="D6723" s="3">
        <v>29.610001</v>
      </c>
      <c r="E6723" s="3">
        <v>29.860001</v>
      </c>
      <c r="F6723" s="3">
        <v>25.601376999999999</v>
      </c>
      <c r="G6723">
        <v>43401500</v>
      </c>
      <c r="H6723" s="3" t="str">
        <f>TEXT(MCFT[[#This Row],[Date]],"dddd")</f>
        <v>Tuesday</v>
      </c>
      <c r="I6723" s="3">
        <f>MCFT[[#This Row],[Open]]-MCFT[[#This Row],[Close]]</f>
        <v>-4.0001000000000175E-2</v>
      </c>
      <c r="J6723" s="3">
        <f>INDEX(AAPL!$J:$J,MATCH(A:A,AAPL!$A:$A,0),1)</f>
        <v>1.0542910000000063</v>
      </c>
      <c r="K6723" s="3" t="str">
        <f>IF(MCFT[[#This Row],[Day Change]]&gt;0,"UP","DOWN")</f>
        <v>DOWN</v>
      </c>
      <c r="L6723" s="9">
        <f>_xlfn.RANK.EQ(MCFT[[#This Row],[Date]],A:A,1)</f>
        <v>6722</v>
      </c>
      <c r="M6723" s="10">
        <f>_xlfn.RANK.AVG(MCFT[[#This Row],[Same change on date for AAPL]],AAPL,1)</f>
        <v>7868</v>
      </c>
      <c r="N6723" s="2">
        <f>MCFT[[#This Row],[Close]]/MCFT[[#This Row],[Open]]</f>
        <v>1.0013414151576123</v>
      </c>
    </row>
    <row r="6724" spans="1:14" x14ac:dyDescent="0.25">
      <c r="A6724" s="1">
        <v>41220</v>
      </c>
      <c r="B6724" s="3">
        <v>29.530000999999999</v>
      </c>
      <c r="C6724" s="3">
        <v>29.83</v>
      </c>
      <c r="D6724" s="3">
        <v>29.049999</v>
      </c>
      <c r="E6724" s="3">
        <v>29.08</v>
      </c>
      <c r="F6724" s="3">
        <v>24.932621000000001</v>
      </c>
      <c r="G6724">
        <v>57871800</v>
      </c>
      <c r="H6724" s="3" t="str">
        <f>TEXT(MCFT[[#This Row],[Date]],"dddd")</f>
        <v>Wednesday</v>
      </c>
      <c r="I6724" s="3">
        <f>MCFT[[#This Row],[Open]]-MCFT[[#This Row],[Close]]</f>
        <v>0.45000100000000032</v>
      </c>
      <c r="J6724" s="3">
        <f>INDEX(AAPL!$J:$J,MATCH(A:A,AAPL!$A:$A,0),1)</f>
        <v>2.2628550000000018</v>
      </c>
      <c r="K6724" s="3" t="str">
        <f>IF(MCFT[[#This Row],[Day Change]]&gt;0,"UP","DOWN")</f>
        <v>UP</v>
      </c>
      <c r="L6724" s="9">
        <f>_xlfn.RANK.EQ(MCFT[[#This Row],[Date]],A:A,1)</f>
        <v>6723</v>
      </c>
      <c r="M6724" s="10">
        <f>_xlfn.RANK.AVG(MCFT[[#This Row],[Same change on date for AAPL]],AAPL,1)</f>
        <v>8117</v>
      </c>
      <c r="N6724" s="2">
        <f>MCFT[[#This Row],[Close]]/MCFT[[#This Row],[Open]]</f>
        <v>0.98476122638803842</v>
      </c>
    </row>
    <row r="6725" spans="1:14" x14ac:dyDescent="0.25">
      <c r="A6725" s="1">
        <v>41221</v>
      </c>
      <c r="B6725" s="3">
        <v>29.120000999999998</v>
      </c>
      <c r="C6725" s="3">
        <v>29.370000999999998</v>
      </c>
      <c r="D6725" s="3">
        <v>28.799999</v>
      </c>
      <c r="E6725" s="3">
        <v>28.809999000000001</v>
      </c>
      <c r="F6725" s="3">
        <v>24.701129999999999</v>
      </c>
      <c r="G6725">
        <v>49841800</v>
      </c>
      <c r="H6725" s="3" t="str">
        <f>TEXT(MCFT[[#This Row],[Date]],"dddd")</f>
        <v>Thursday</v>
      </c>
      <c r="I6725" s="3">
        <f>MCFT[[#This Row],[Open]]-MCFT[[#This Row],[Close]]</f>
        <v>0.31000199999999722</v>
      </c>
      <c r="J6725" s="3">
        <f>INDEX(AAPL!$J:$J,MATCH(A:A,AAPL!$A:$A,0),1)</f>
        <v>3.2685699999999969</v>
      </c>
      <c r="K6725" s="3" t="str">
        <f>IF(MCFT[[#This Row],[Day Change]]&gt;0,"UP","DOWN")</f>
        <v>UP</v>
      </c>
      <c r="L6725" s="9">
        <f>_xlfn.RANK.EQ(MCFT[[#This Row],[Date]],A:A,1)</f>
        <v>6724</v>
      </c>
      <c r="M6725" s="10">
        <f>_xlfn.RANK.AVG(MCFT[[#This Row],[Same change on date for AAPL]],AAPL,1)</f>
        <v>8173</v>
      </c>
      <c r="N6725" s="2">
        <f>MCFT[[#This Row],[Close]]/MCFT[[#This Row],[Open]]</f>
        <v>0.98935432728865647</v>
      </c>
    </row>
    <row r="6726" spans="1:14" x14ac:dyDescent="0.25">
      <c r="A6726" s="1">
        <v>41222</v>
      </c>
      <c r="B6726" s="3">
        <v>28.879999000000002</v>
      </c>
      <c r="C6726" s="3">
        <v>29.190000999999999</v>
      </c>
      <c r="D6726" s="3">
        <v>28.809999000000001</v>
      </c>
      <c r="E6726" s="3">
        <v>28.83</v>
      </c>
      <c r="F6726" s="3">
        <v>24.718271000000001</v>
      </c>
      <c r="G6726">
        <v>43291200</v>
      </c>
      <c r="H6726" s="3" t="str">
        <f>TEXT(MCFT[[#This Row],[Date]],"dddd")</f>
        <v>Friday</v>
      </c>
      <c r="I6726" s="3">
        <f>MCFT[[#This Row],[Open]]-MCFT[[#This Row],[Close]]</f>
        <v>4.9999000000003235E-2</v>
      </c>
      <c r="J6726" s="3">
        <f>INDEX(AAPL!$J:$J,MATCH(A:A,AAPL!$A:$A,0),1)</f>
        <v>-0.94856999999998948</v>
      </c>
      <c r="K6726" s="3" t="str">
        <f>IF(MCFT[[#This Row],[Day Change]]&gt;0,"UP","DOWN")</f>
        <v>UP</v>
      </c>
      <c r="L6726" s="9">
        <f>_xlfn.RANK.EQ(MCFT[[#This Row],[Date]],A:A,1)</f>
        <v>6725</v>
      </c>
      <c r="M6726" s="10">
        <f>_xlfn.RANK.AVG(MCFT[[#This Row],[Same change on date for AAPL]],AAPL,1)</f>
        <v>379</v>
      </c>
      <c r="N6726" s="2">
        <f>MCFT[[#This Row],[Close]]/MCFT[[#This Row],[Open]]</f>
        <v>0.99826873262703353</v>
      </c>
    </row>
    <row r="6727" spans="1:14" x14ac:dyDescent="0.25">
      <c r="A6727" s="1">
        <v>41225</v>
      </c>
      <c r="B6727" s="3">
        <v>28.940000999999999</v>
      </c>
      <c r="C6727" s="3">
        <v>29.01</v>
      </c>
      <c r="D6727" s="3">
        <v>28.209999</v>
      </c>
      <c r="E6727" s="3">
        <v>28.219999000000001</v>
      </c>
      <c r="F6727" s="3">
        <v>24.195267000000001</v>
      </c>
      <c r="G6727">
        <v>61112300</v>
      </c>
      <c r="H6727" s="3" t="str">
        <f>TEXT(MCFT[[#This Row],[Date]],"dddd")</f>
        <v>Monday</v>
      </c>
      <c r="I6727" s="3">
        <f>MCFT[[#This Row],[Open]]-MCFT[[#This Row],[Close]]</f>
        <v>0.72000199999999737</v>
      </c>
      <c r="J6727" s="3">
        <f>INDEX(AAPL!$J:$J,MATCH(A:A,AAPL!$A:$A,0),1)</f>
        <v>1.6171420000000012</v>
      </c>
      <c r="K6727" s="3" t="str">
        <f>IF(MCFT[[#This Row],[Day Change]]&gt;0,"UP","DOWN")</f>
        <v>UP</v>
      </c>
      <c r="L6727" s="9">
        <f>_xlfn.RANK.EQ(MCFT[[#This Row],[Date]],A:A,1)</f>
        <v>6726</v>
      </c>
      <c r="M6727" s="10">
        <f>_xlfn.RANK.AVG(MCFT[[#This Row],[Same change on date for AAPL]],AAPL,1)</f>
        <v>8035.5</v>
      </c>
      <c r="N6727" s="2">
        <f>MCFT[[#This Row],[Close]]/MCFT[[#This Row],[Open]]</f>
        <v>0.97512087162678407</v>
      </c>
    </row>
    <row r="6728" spans="1:14" x14ac:dyDescent="0.25">
      <c r="A6728" s="1">
        <v>41226</v>
      </c>
      <c r="B6728" s="3">
        <v>27.02</v>
      </c>
      <c r="C6728" s="3">
        <v>27.299999</v>
      </c>
      <c r="D6728" s="3">
        <v>26.75</v>
      </c>
      <c r="E6728" s="3">
        <v>27.09</v>
      </c>
      <c r="F6728" s="3">
        <v>23.417286000000001</v>
      </c>
      <c r="G6728">
        <v>131689200</v>
      </c>
      <c r="H6728" s="3" t="str">
        <f>TEXT(MCFT[[#This Row],[Date]],"dddd")</f>
        <v>Tuesday</v>
      </c>
      <c r="I6728" s="3">
        <f>MCFT[[#This Row],[Open]]-MCFT[[#This Row],[Close]]</f>
        <v>-7.0000000000000284E-2</v>
      </c>
      <c r="J6728" s="3">
        <f>INDEX(AAPL!$J:$J,MATCH(A:A,AAPL!$A:$A,0),1)</f>
        <v>-0.56999999999999318</v>
      </c>
      <c r="K6728" s="3" t="str">
        <f>IF(MCFT[[#This Row],[Day Change]]&gt;0,"UP","DOWN")</f>
        <v>DOWN</v>
      </c>
      <c r="L6728" s="9">
        <f>_xlfn.RANK.EQ(MCFT[[#This Row],[Date]],A:A,1)</f>
        <v>6727</v>
      </c>
      <c r="M6728" s="10">
        <f>_xlfn.RANK.AVG(MCFT[[#This Row],[Same change on date for AAPL]],AAPL,1)</f>
        <v>642</v>
      </c>
      <c r="N6728" s="2">
        <f>MCFT[[#This Row],[Close]]/MCFT[[#This Row],[Open]]</f>
        <v>1.0025906735751295</v>
      </c>
    </row>
    <row r="6729" spans="1:14" x14ac:dyDescent="0.25">
      <c r="A6729" s="1">
        <v>41227</v>
      </c>
      <c r="B6729" s="3">
        <v>27.24</v>
      </c>
      <c r="C6729" s="3">
        <v>27.290001</v>
      </c>
      <c r="D6729" s="3">
        <v>26.799999</v>
      </c>
      <c r="E6729" s="3">
        <v>26.84</v>
      </c>
      <c r="F6729" s="3">
        <v>23.201177999999999</v>
      </c>
      <c r="G6729">
        <v>76086100</v>
      </c>
      <c r="H6729" s="3" t="str">
        <f>TEXT(MCFT[[#This Row],[Date]],"dddd")</f>
        <v>Wednesday</v>
      </c>
      <c r="I6729" s="3">
        <f>MCFT[[#This Row],[Open]]-MCFT[[#This Row],[Close]]</f>
        <v>0.39999999999999858</v>
      </c>
      <c r="J6729" s="3">
        <f>INDEX(AAPL!$J:$J,MATCH(A:A,AAPL!$A:$A,0),1)</f>
        <v>1.2314300000000031</v>
      </c>
      <c r="K6729" s="3" t="str">
        <f>IF(MCFT[[#This Row],[Day Change]]&gt;0,"UP","DOWN")</f>
        <v>UP</v>
      </c>
      <c r="L6729" s="9">
        <f>_xlfn.RANK.EQ(MCFT[[#This Row],[Date]],A:A,1)</f>
        <v>6728</v>
      </c>
      <c r="M6729" s="10">
        <f>_xlfn.RANK.AVG(MCFT[[#This Row],[Same change on date for AAPL]],AAPL,1)</f>
        <v>7945</v>
      </c>
      <c r="N6729" s="2">
        <f>MCFT[[#This Row],[Close]]/MCFT[[#This Row],[Open]]</f>
        <v>0.98531571218795888</v>
      </c>
    </row>
    <row r="6730" spans="1:14" x14ac:dyDescent="0.25">
      <c r="A6730" s="1">
        <v>41228</v>
      </c>
      <c r="B6730" s="3">
        <v>26.879999000000002</v>
      </c>
      <c r="C6730" s="3">
        <v>26.969999000000001</v>
      </c>
      <c r="D6730" s="3">
        <v>26.629999000000002</v>
      </c>
      <c r="E6730" s="3">
        <v>26.66</v>
      </c>
      <c r="F6730" s="3">
        <v>23.045582</v>
      </c>
      <c r="G6730">
        <v>50955600</v>
      </c>
      <c r="H6730" s="3" t="str">
        <f>TEXT(MCFT[[#This Row],[Date]],"dddd")</f>
        <v>Thursday</v>
      </c>
      <c r="I6730" s="3">
        <f>MCFT[[#This Row],[Open]]-MCFT[[#This Row],[Close]]</f>
        <v>0.21999900000000139</v>
      </c>
      <c r="J6730" s="3">
        <f>INDEX(AAPL!$J:$J,MATCH(A:A,AAPL!$A:$A,0),1)</f>
        <v>1.7014309999999995</v>
      </c>
      <c r="K6730" s="3" t="str">
        <f>IF(MCFT[[#This Row],[Day Change]]&gt;0,"UP","DOWN")</f>
        <v>UP</v>
      </c>
      <c r="L6730" s="9">
        <f>_xlfn.RANK.EQ(MCFT[[#This Row],[Date]],A:A,1)</f>
        <v>6729</v>
      </c>
      <c r="M6730" s="10">
        <f>_xlfn.RANK.AVG(MCFT[[#This Row],[Same change on date for AAPL]],AAPL,1)</f>
        <v>8058</v>
      </c>
      <c r="N6730" s="2">
        <f>MCFT[[#This Row],[Close]]/MCFT[[#This Row],[Open]]</f>
        <v>0.99181551308837468</v>
      </c>
    </row>
    <row r="6731" spans="1:14" x14ac:dyDescent="0.25">
      <c r="A6731" s="1">
        <v>41229</v>
      </c>
      <c r="B6731" s="3">
        <v>26.67</v>
      </c>
      <c r="C6731" s="3">
        <v>26.700001</v>
      </c>
      <c r="D6731" s="3">
        <v>26.34</v>
      </c>
      <c r="E6731" s="3">
        <v>26.52</v>
      </c>
      <c r="F6731" s="3">
        <v>22.924562000000002</v>
      </c>
      <c r="G6731">
        <v>64083300</v>
      </c>
      <c r="H6731" s="3" t="str">
        <f>TEXT(MCFT[[#This Row],[Date]],"dddd")</f>
        <v>Friday</v>
      </c>
      <c r="I6731" s="3">
        <f>MCFT[[#This Row],[Open]]-MCFT[[#This Row],[Close]]</f>
        <v>0.15000000000000213</v>
      </c>
      <c r="J6731" s="3">
        <f>INDEX(AAPL!$J:$J,MATCH(A:A,AAPL!$A:$A,0),1)</f>
        <v>-0.35428600000000188</v>
      </c>
      <c r="K6731" s="3" t="str">
        <f>IF(MCFT[[#This Row],[Day Change]]&gt;0,"UP","DOWN")</f>
        <v>UP</v>
      </c>
      <c r="L6731" s="9">
        <f>_xlfn.RANK.EQ(MCFT[[#This Row],[Date]],A:A,1)</f>
        <v>6730</v>
      </c>
      <c r="M6731" s="10">
        <f>_xlfn.RANK.AVG(MCFT[[#This Row],[Same change on date for AAPL]],AAPL,1)</f>
        <v>893.5</v>
      </c>
      <c r="N6731" s="2">
        <f>MCFT[[#This Row],[Close]]/MCFT[[#This Row],[Open]]</f>
        <v>0.99437570303712031</v>
      </c>
    </row>
    <row r="6732" spans="1:14" x14ac:dyDescent="0.25">
      <c r="A6732" s="1">
        <v>41232</v>
      </c>
      <c r="B6732" s="3">
        <v>26.799999</v>
      </c>
      <c r="C6732" s="3">
        <v>26.799999</v>
      </c>
      <c r="D6732" s="3">
        <v>26.469999000000001</v>
      </c>
      <c r="E6732" s="3">
        <v>26.73</v>
      </c>
      <c r="F6732" s="3">
        <v>23.106093999999999</v>
      </c>
      <c r="G6732">
        <v>57179300</v>
      </c>
      <c r="H6732" s="3" t="str">
        <f>TEXT(MCFT[[#This Row],[Date]],"dddd")</f>
        <v>Monday</v>
      </c>
      <c r="I6732" s="3">
        <f>MCFT[[#This Row],[Open]]-MCFT[[#This Row],[Close]]</f>
        <v>6.9998999999999256E-2</v>
      </c>
      <c r="J6732" s="3">
        <f>INDEX(AAPL!$J:$J,MATCH(A:A,AAPL!$A:$A,0),1)</f>
        <v>-3.5742869999999982</v>
      </c>
      <c r="K6732" s="3" t="str">
        <f>IF(MCFT[[#This Row],[Day Change]]&gt;0,"UP","DOWN")</f>
        <v>UP</v>
      </c>
      <c r="L6732" s="9">
        <f>_xlfn.RANK.EQ(MCFT[[#This Row],[Date]],A:A,1)</f>
        <v>6731</v>
      </c>
      <c r="M6732" s="10">
        <f>_xlfn.RANK.AVG(MCFT[[#This Row],[Same change on date for AAPL]],AAPL,1)</f>
        <v>18</v>
      </c>
      <c r="N6732" s="2">
        <f>MCFT[[#This Row],[Close]]/MCFT[[#This Row],[Open]]</f>
        <v>0.99738809691746633</v>
      </c>
    </row>
    <row r="6733" spans="1:14" x14ac:dyDescent="0.25">
      <c r="A6733" s="1">
        <v>41233</v>
      </c>
      <c r="B6733" s="3">
        <v>26.76</v>
      </c>
      <c r="C6733" s="3">
        <v>26.799999</v>
      </c>
      <c r="D6733" s="3">
        <v>26.459999</v>
      </c>
      <c r="E6733" s="3">
        <v>26.709999</v>
      </c>
      <c r="F6733" s="3">
        <v>23.088799999999999</v>
      </c>
      <c r="G6733">
        <v>47070400</v>
      </c>
      <c r="H6733" s="3" t="str">
        <f>TEXT(MCFT[[#This Row],[Date]],"dddd")</f>
        <v>Tuesday</v>
      </c>
      <c r="I6733" s="3">
        <f>MCFT[[#This Row],[Open]]-MCFT[[#This Row],[Close]]</f>
        <v>5.0001000000001738E-2</v>
      </c>
      <c r="J6733" s="3">
        <f>INDEX(AAPL!$J:$J,MATCH(A:A,AAPL!$A:$A,0),1)</f>
        <v>1.5714339999999964</v>
      </c>
      <c r="K6733" s="3" t="str">
        <f>IF(MCFT[[#This Row],[Day Change]]&gt;0,"UP","DOWN")</f>
        <v>UP</v>
      </c>
      <c r="L6733" s="9">
        <f>_xlfn.RANK.EQ(MCFT[[#This Row],[Date]],A:A,1)</f>
        <v>6732</v>
      </c>
      <c r="M6733" s="10">
        <f>_xlfn.RANK.AVG(MCFT[[#This Row],[Same change on date for AAPL]],AAPL,1)</f>
        <v>8027</v>
      </c>
      <c r="N6733" s="2">
        <f>MCFT[[#This Row],[Close]]/MCFT[[#This Row],[Open]]</f>
        <v>0.99813150224215241</v>
      </c>
    </row>
    <row r="6734" spans="1:14" x14ac:dyDescent="0.25">
      <c r="A6734" s="1">
        <v>41234</v>
      </c>
      <c r="B6734" s="3">
        <v>26.709999</v>
      </c>
      <c r="C6734" s="3">
        <v>27.17</v>
      </c>
      <c r="D6734" s="3">
        <v>26.67</v>
      </c>
      <c r="E6734" s="3">
        <v>26.950001</v>
      </c>
      <c r="F6734" s="3">
        <v>23.296263</v>
      </c>
      <c r="G6734">
        <v>66360300</v>
      </c>
      <c r="H6734" s="3" t="str">
        <f>TEXT(MCFT[[#This Row],[Date]],"dddd")</f>
        <v>Wednesday</v>
      </c>
      <c r="I6734" s="3">
        <f>MCFT[[#This Row],[Open]]-MCFT[[#This Row],[Close]]</f>
        <v>-0.24000200000000049</v>
      </c>
      <c r="J6734" s="3">
        <f>INDEX(AAPL!$J:$J,MATCH(A:A,AAPL!$A:$A,0),1)</f>
        <v>0.36428100000000541</v>
      </c>
      <c r="K6734" s="3" t="str">
        <f>IF(MCFT[[#This Row],[Day Change]]&gt;0,"UP","DOWN")</f>
        <v>DOWN</v>
      </c>
      <c r="L6734" s="9">
        <f>_xlfn.RANK.EQ(MCFT[[#This Row],[Date]],A:A,1)</f>
        <v>6733</v>
      </c>
      <c r="M6734" s="10">
        <f>_xlfn.RANK.AVG(MCFT[[#This Row],[Same change on date for AAPL]],AAPL,1)</f>
        <v>7344</v>
      </c>
      <c r="N6734" s="2">
        <f>MCFT[[#This Row],[Close]]/MCFT[[#This Row],[Open]]</f>
        <v>1.0089854739417998</v>
      </c>
    </row>
    <row r="6735" spans="1:14" x14ac:dyDescent="0.25">
      <c r="A6735" s="1">
        <v>41236</v>
      </c>
      <c r="B6735" s="3">
        <v>27.23</v>
      </c>
      <c r="C6735" s="3">
        <v>27.77</v>
      </c>
      <c r="D6735" s="3">
        <v>27.200001</v>
      </c>
      <c r="E6735" s="3">
        <v>27.700001</v>
      </c>
      <c r="F6735" s="3">
        <v>23.944586000000001</v>
      </c>
      <c r="G6735">
        <v>57845700</v>
      </c>
      <c r="H6735" s="3" t="str">
        <f>TEXT(MCFT[[#This Row],[Date]],"dddd")</f>
        <v>Friday</v>
      </c>
      <c r="I6735" s="3">
        <f>MCFT[[#This Row],[Open]]-MCFT[[#This Row],[Close]]</f>
        <v>-0.47000099999999989</v>
      </c>
      <c r="J6735" s="3">
        <f>INDEX(AAPL!$J:$J,MATCH(A:A,AAPL!$A:$A,0),1)</f>
        <v>-0.61857600000000446</v>
      </c>
      <c r="K6735" s="3" t="str">
        <f>IF(MCFT[[#This Row],[Day Change]]&gt;0,"UP","DOWN")</f>
        <v>DOWN</v>
      </c>
      <c r="L6735" s="9">
        <f>_xlfn.RANK.EQ(MCFT[[#This Row],[Date]],A:A,1)</f>
        <v>6734</v>
      </c>
      <c r="M6735" s="10">
        <f>_xlfn.RANK.AVG(MCFT[[#This Row],[Same change on date for AAPL]],AAPL,1)</f>
        <v>603</v>
      </c>
      <c r="N6735" s="2">
        <f>MCFT[[#This Row],[Close]]/MCFT[[#This Row],[Open]]</f>
        <v>1.0172604113110539</v>
      </c>
    </row>
    <row r="6736" spans="1:14" x14ac:dyDescent="0.25">
      <c r="A6736" s="1">
        <v>41239</v>
      </c>
      <c r="B6736" s="3">
        <v>27.540001</v>
      </c>
      <c r="C6736" s="3">
        <v>27.58</v>
      </c>
      <c r="D6736" s="3">
        <v>27.17</v>
      </c>
      <c r="E6736" s="3">
        <v>27.389999</v>
      </c>
      <c r="F6736" s="3">
        <v>23.676613</v>
      </c>
      <c r="G6736">
        <v>85198700</v>
      </c>
      <c r="H6736" s="3" t="str">
        <f>TEXT(MCFT[[#This Row],[Date]],"dddd")</f>
        <v>Monday</v>
      </c>
      <c r="I6736" s="3">
        <f>MCFT[[#This Row],[Open]]-MCFT[[#This Row],[Close]]</f>
        <v>0.15000200000000063</v>
      </c>
      <c r="J6736" s="3">
        <f>INDEX(AAPL!$J:$J,MATCH(A:A,AAPL!$A:$A,0),1)</f>
        <v>-1.9471439999999944</v>
      </c>
      <c r="K6736" s="3" t="str">
        <f>IF(MCFT[[#This Row],[Day Change]]&gt;0,"UP","DOWN")</f>
        <v>UP</v>
      </c>
      <c r="L6736" s="9">
        <f>_xlfn.RANK.EQ(MCFT[[#This Row],[Date]],A:A,1)</f>
        <v>6735</v>
      </c>
      <c r="M6736" s="10">
        <f>_xlfn.RANK.AVG(MCFT[[#This Row],[Same change on date for AAPL]],AAPL,1)</f>
        <v>100</v>
      </c>
      <c r="N6736" s="2">
        <f>MCFT[[#This Row],[Close]]/MCFT[[#This Row],[Open]]</f>
        <v>0.99455330448245083</v>
      </c>
    </row>
    <row r="6737" spans="1:14" x14ac:dyDescent="0.25">
      <c r="A6737" s="1">
        <v>41240</v>
      </c>
      <c r="B6737" s="3">
        <v>27.360001</v>
      </c>
      <c r="C6737" s="3">
        <v>27.379999000000002</v>
      </c>
      <c r="D6737" s="3">
        <v>27.040001</v>
      </c>
      <c r="E6737" s="3">
        <v>27.08</v>
      </c>
      <c r="F6737" s="3">
        <v>23.408646000000001</v>
      </c>
      <c r="G6737">
        <v>45018600</v>
      </c>
      <c r="H6737" s="3" t="str">
        <f>TEXT(MCFT[[#This Row],[Date]],"dddd")</f>
        <v>Tuesday</v>
      </c>
      <c r="I6737" s="3">
        <f>MCFT[[#This Row],[Open]]-MCFT[[#This Row],[Close]]</f>
        <v>0.28000100000000216</v>
      </c>
      <c r="J6737" s="3">
        <f>INDEX(AAPL!$J:$J,MATCH(A:A,AAPL!$A:$A,0),1)</f>
        <v>0.68142699999999934</v>
      </c>
      <c r="K6737" s="3" t="str">
        <f>IF(MCFT[[#This Row],[Day Change]]&gt;0,"UP","DOWN")</f>
        <v>UP</v>
      </c>
      <c r="L6737" s="9">
        <f>_xlfn.RANK.EQ(MCFT[[#This Row],[Date]],A:A,1)</f>
        <v>6736</v>
      </c>
      <c r="M6737" s="10">
        <f>_xlfn.RANK.AVG(MCFT[[#This Row],[Same change on date for AAPL]],AAPL,1)</f>
        <v>7647</v>
      </c>
      <c r="N6737" s="2">
        <f>MCFT[[#This Row],[Close]]/MCFT[[#This Row],[Open]]</f>
        <v>0.98976604569568538</v>
      </c>
    </row>
    <row r="6738" spans="1:14" x14ac:dyDescent="0.25">
      <c r="A6738" s="1">
        <v>41241</v>
      </c>
      <c r="B6738" s="3">
        <v>27.01</v>
      </c>
      <c r="C6738" s="3">
        <v>27.389999</v>
      </c>
      <c r="D6738" s="3">
        <v>26.77</v>
      </c>
      <c r="E6738" s="3">
        <v>27.360001</v>
      </c>
      <c r="F6738" s="3">
        <v>23.650682</v>
      </c>
      <c r="G6738">
        <v>53018400</v>
      </c>
      <c r="H6738" s="3" t="str">
        <f>TEXT(MCFT[[#This Row],[Date]],"dddd")</f>
        <v>Wednesday</v>
      </c>
      <c r="I6738" s="3">
        <f>MCFT[[#This Row],[Open]]-MCFT[[#This Row],[Close]]</f>
        <v>-0.3500009999999989</v>
      </c>
      <c r="J6738" s="3">
        <f>INDEX(AAPL!$J:$J,MATCH(A:A,AAPL!$A:$A,0),1)</f>
        <v>-0.81000500000000386</v>
      </c>
      <c r="K6738" s="3" t="str">
        <f>IF(MCFT[[#This Row],[Day Change]]&gt;0,"UP","DOWN")</f>
        <v>DOWN</v>
      </c>
      <c r="L6738" s="9">
        <f>_xlfn.RANK.EQ(MCFT[[#This Row],[Date]],A:A,1)</f>
        <v>6737</v>
      </c>
      <c r="M6738" s="10">
        <f>_xlfn.RANK.AVG(MCFT[[#This Row],[Same change on date for AAPL]],AAPL,1)</f>
        <v>458</v>
      </c>
      <c r="N6738" s="2">
        <f>MCFT[[#This Row],[Close]]/MCFT[[#This Row],[Open]]</f>
        <v>1.0129582006664197</v>
      </c>
    </row>
    <row r="6739" spans="1:14" x14ac:dyDescent="0.25">
      <c r="A6739" s="1">
        <v>41242</v>
      </c>
      <c r="B6739" s="3">
        <v>27.110001</v>
      </c>
      <c r="C6739" s="3">
        <v>27.360001</v>
      </c>
      <c r="D6739" s="3">
        <v>26.860001</v>
      </c>
      <c r="E6739" s="3">
        <v>26.950001</v>
      </c>
      <c r="F6739" s="3">
        <v>23.296263</v>
      </c>
      <c r="G6739">
        <v>69551400</v>
      </c>
      <c r="H6739" s="3" t="str">
        <f>TEXT(MCFT[[#This Row],[Date]],"dddd")</f>
        <v>Thursday</v>
      </c>
      <c r="I6739" s="3">
        <f>MCFT[[#This Row],[Open]]-MCFT[[#This Row],[Close]]</f>
        <v>0.16000000000000014</v>
      </c>
      <c r="J6739" s="3">
        <f>INDEX(AAPL!$J:$J,MATCH(A:A,AAPL!$A:$A,0),1)</f>
        <v>0.12286299999999528</v>
      </c>
      <c r="K6739" s="3" t="str">
        <f>IF(MCFT[[#This Row],[Day Change]]&gt;0,"UP","DOWN")</f>
        <v>UP</v>
      </c>
      <c r="L6739" s="9">
        <f>_xlfn.RANK.EQ(MCFT[[#This Row],[Date]],A:A,1)</f>
        <v>6738</v>
      </c>
      <c r="M6739" s="10">
        <f>_xlfn.RANK.AVG(MCFT[[#This Row],[Same change on date for AAPL]],AAPL,1)</f>
        <v>6800</v>
      </c>
      <c r="N6739" s="2">
        <f>MCFT[[#This Row],[Close]]/MCFT[[#This Row],[Open]]</f>
        <v>0.99409811899306089</v>
      </c>
    </row>
    <row r="6740" spans="1:14" x14ac:dyDescent="0.25">
      <c r="A6740" s="1">
        <v>41243</v>
      </c>
      <c r="B6740" s="3">
        <v>27.049999</v>
      </c>
      <c r="C6740" s="3">
        <v>27.129999000000002</v>
      </c>
      <c r="D6740" s="3">
        <v>26.49</v>
      </c>
      <c r="E6740" s="3">
        <v>26.620000999999998</v>
      </c>
      <c r="F6740" s="3">
        <v>23.011009000000001</v>
      </c>
      <c r="G6740">
        <v>83690200</v>
      </c>
      <c r="H6740" s="3" t="str">
        <f>TEXT(MCFT[[#This Row],[Date]],"dddd")</f>
        <v>Friday</v>
      </c>
      <c r="I6740" s="3">
        <f>MCFT[[#This Row],[Open]]-MCFT[[#This Row],[Close]]</f>
        <v>0.42999800000000121</v>
      </c>
      <c r="J6740" s="3">
        <f>INDEX(AAPL!$J:$J,MATCH(A:A,AAPL!$A:$A,0),1)</f>
        <v>0.2157139999999913</v>
      </c>
      <c r="K6740" s="3" t="str">
        <f>IF(MCFT[[#This Row],[Day Change]]&gt;0,"UP","DOWN")</f>
        <v>UP</v>
      </c>
      <c r="L6740" s="9">
        <f>_xlfn.RANK.EQ(MCFT[[#This Row],[Date]],A:A,1)</f>
        <v>6739</v>
      </c>
      <c r="M6740" s="10">
        <f>_xlfn.RANK.AVG(MCFT[[#This Row],[Same change on date for AAPL]],AAPL,1)</f>
        <v>7081</v>
      </c>
      <c r="N6740" s="2">
        <f>MCFT[[#This Row],[Close]]/MCFT[[#This Row],[Open]]</f>
        <v>0.984103585364273</v>
      </c>
    </row>
    <row r="6741" spans="1:14" x14ac:dyDescent="0.25">
      <c r="A6741" s="1">
        <v>41246</v>
      </c>
      <c r="B6741" s="3">
        <v>26.780000999999999</v>
      </c>
      <c r="C6741" s="3">
        <v>26.82</v>
      </c>
      <c r="D6741" s="3">
        <v>26.4</v>
      </c>
      <c r="E6741" s="3">
        <v>26.43</v>
      </c>
      <c r="F6741" s="3">
        <v>22.846761999999998</v>
      </c>
      <c r="G6741">
        <v>53173800</v>
      </c>
      <c r="H6741" s="3" t="str">
        <f>TEXT(MCFT[[#This Row],[Date]],"dddd")</f>
        <v>Monday</v>
      </c>
      <c r="I6741" s="3">
        <f>MCFT[[#This Row],[Open]]-MCFT[[#This Row],[Close]]</f>
        <v>0.3500009999999989</v>
      </c>
      <c r="J6741" s="3">
        <f>INDEX(AAPL!$J:$J,MATCH(A:A,AAPL!$A:$A,0),1)</f>
        <v>1.0657119999999907</v>
      </c>
      <c r="K6741" s="3" t="str">
        <f>IF(MCFT[[#This Row],[Day Change]]&gt;0,"UP","DOWN")</f>
        <v>UP</v>
      </c>
      <c r="L6741" s="9">
        <f>_xlfn.RANK.EQ(MCFT[[#This Row],[Date]],A:A,1)</f>
        <v>6740</v>
      </c>
      <c r="M6741" s="10">
        <f>_xlfn.RANK.AVG(MCFT[[#This Row],[Same change on date for AAPL]],AAPL,1)</f>
        <v>7872</v>
      </c>
      <c r="N6741" s="2">
        <f>MCFT[[#This Row],[Close]]/MCFT[[#This Row],[Open]]</f>
        <v>0.98693050832970475</v>
      </c>
    </row>
    <row r="6742" spans="1:14" x14ac:dyDescent="0.25">
      <c r="A6742" s="1">
        <v>41247</v>
      </c>
      <c r="B6742" s="3">
        <v>26.5</v>
      </c>
      <c r="C6742" s="3">
        <v>26.629999000000002</v>
      </c>
      <c r="D6742" s="3">
        <v>26.34</v>
      </c>
      <c r="E6742" s="3">
        <v>26.370000999999998</v>
      </c>
      <c r="F6742" s="3">
        <v>22.794896999999999</v>
      </c>
      <c r="G6742">
        <v>49777500</v>
      </c>
      <c r="H6742" s="3" t="str">
        <f>TEXT(MCFT[[#This Row],[Date]],"dddd")</f>
        <v>Tuesday</v>
      </c>
      <c r="I6742" s="3">
        <f>MCFT[[#This Row],[Open]]-MCFT[[#This Row],[Close]]</f>
        <v>0.12999900000000153</v>
      </c>
      <c r="J6742" s="3">
        <f>INDEX(AAPL!$J:$J,MATCH(A:A,AAPL!$A:$A,0),1)</f>
        <v>0.85000600000000759</v>
      </c>
      <c r="K6742" s="3" t="str">
        <f>IF(MCFT[[#This Row],[Day Change]]&gt;0,"UP","DOWN")</f>
        <v>UP</v>
      </c>
      <c r="L6742" s="9">
        <f>_xlfn.RANK.EQ(MCFT[[#This Row],[Date]],A:A,1)</f>
        <v>6741</v>
      </c>
      <c r="M6742" s="10">
        <f>_xlfn.RANK.AVG(MCFT[[#This Row],[Same change on date for AAPL]],AAPL,1)</f>
        <v>7769</v>
      </c>
      <c r="N6742" s="2">
        <f>MCFT[[#This Row],[Close]]/MCFT[[#This Row],[Open]]</f>
        <v>0.99509437735849049</v>
      </c>
    </row>
    <row r="6743" spans="1:14" x14ac:dyDescent="0.25">
      <c r="A6743" s="1">
        <v>41248</v>
      </c>
      <c r="B6743" s="3">
        <v>26.379999000000002</v>
      </c>
      <c r="C6743" s="3">
        <v>26.93</v>
      </c>
      <c r="D6743" s="3">
        <v>26.26</v>
      </c>
      <c r="E6743" s="3">
        <v>26.67</v>
      </c>
      <c r="F6743" s="3">
        <v>23.054227999999998</v>
      </c>
      <c r="G6743">
        <v>68283800</v>
      </c>
      <c r="H6743" s="3" t="str">
        <f>TEXT(MCFT[[#This Row],[Date]],"dddd")</f>
        <v>Wednesday</v>
      </c>
      <c r="I6743" s="3">
        <f>MCFT[[#This Row],[Open]]-MCFT[[#This Row],[Close]]</f>
        <v>-0.29000100000000018</v>
      </c>
      <c r="J6743" s="3">
        <f>INDEX(AAPL!$J:$J,MATCH(A:A,AAPL!$A:$A,0),1)</f>
        <v>4.302857000000003</v>
      </c>
      <c r="K6743" s="3" t="str">
        <f>IF(MCFT[[#This Row],[Day Change]]&gt;0,"UP","DOWN")</f>
        <v>DOWN</v>
      </c>
      <c r="L6743" s="9">
        <f>_xlfn.RANK.EQ(MCFT[[#This Row],[Date]],A:A,1)</f>
        <v>6742</v>
      </c>
      <c r="M6743" s="10">
        <f>_xlfn.RANK.AVG(MCFT[[#This Row],[Same change on date for AAPL]],AAPL,1)</f>
        <v>8195</v>
      </c>
      <c r="N6743" s="2">
        <f>MCFT[[#This Row],[Close]]/MCFT[[#This Row],[Open]]</f>
        <v>1.0109932149732075</v>
      </c>
    </row>
    <row r="6744" spans="1:14" x14ac:dyDescent="0.25">
      <c r="A6744" s="1">
        <v>41249</v>
      </c>
      <c r="B6744" s="3">
        <v>26.809999000000001</v>
      </c>
      <c r="C6744" s="3">
        <v>26.98</v>
      </c>
      <c r="D6744" s="3">
        <v>26.610001</v>
      </c>
      <c r="E6744" s="3">
        <v>26.73</v>
      </c>
      <c r="F6744" s="3">
        <v>23.106093999999999</v>
      </c>
      <c r="G6744">
        <v>39182300</v>
      </c>
      <c r="H6744" s="3" t="str">
        <f>TEXT(MCFT[[#This Row],[Date]],"dddd")</f>
        <v>Thursday</v>
      </c>
      <c r="I6744" s="3">
        <f>MCFT[[#This Row],[Open]]-MCFT[[#This Row],[Close]]</f>
        <v>7.9999000000000819E-2</v>
      </c>
      <c r="J6744" s="3">
        <f>INDEX(AAPL!$J:$J,MATCH(A:A,AAPL!$A:$A,0),1)</f>
        <v>-2.6142799999999937</v>
      </c>
      <c r="K6744" s="3" t="str">
        <f>IF(MCFT[[#This Row],[Day Change]]&gt;0,"UP","DOWN")</f>
        <v>UP</v>
      </c>
      <c r="L6744" s="9">
        <f>_xlfn.RANK.EQ(MCFT[[#This Row],[Date]],A:A,1)</f>
        <v>6743</v>
      </c>
      <c r="M6744" s="10">
        <f>_xlfn.RANK.AVG(MCFT[[#This Row],[Same change on date for AAPL]],AAPL,1)</f>
        <v>53</v>
      </c>
      <c r="N6744" s="2">
        <f>MCFT[[#This Row],[Close]]/MCFT[[#This Row],[Open]]</f>
        <v>0.99701607597971187</v>
      </c>
    </row>
    <row r="6745" spans="1:14" x14ac:dyDescent="0.25">
      <c r="A6745" s="1">
        <v>41250</v>
      </c>
      <c r="B6745" s="3">
        <v>26.82</v>
      </c>
      <c r="C6745" s="3">
        <v>26.82</v>
      </c>
      <c r="D6745" s="3">
        <v>26.370000999999998</v>
      </c>
      <c r="E6745" s="3">
        <v>26.459999</v>
      </c>
      <c r="F6745" s="3">
        <v>22.872699999999998</v>
      </c>
      <c r="G6745">
        <v>46162100</v>
      </c>
      <c r="H6745" s="3" t="str">
        <f>TEXT(MCFT[[#This Row],[Date]],"dddd")</f>
        <v>Friday</v>
      </c>
      <c r="I6745" s="3">
        <f>MCFT[[#This Row],[Open]]-MCFT[[#This Row],[Close]]</f>
        <v>0.36000100000000046</v>
      </c>
      <c r="J6745" s="3">
        <f>INDEX(AAPL!$J:$J,MATCH(A:A,AAPL!$A:$A,0),1)</f>
        <v>2.8785699999999963</v>
      </c>
      <c r="K6745" s="3" t="str">
        <f>IF(MCFT[[#This Row],[Day Change]]&gt;0,"UP","DOWN")</f>
        <v>UP</v>
      </c>
      <c r="L6745" s="9">
        <f>_xlfn.RANK.EQ(MCFT[[#This Row],[Date]],A:A,1)</f>
        <v>6744</v>
      </c>
      <c r="M6745" s="10">
        <f>_xlfn.RANK.AVG(MCFT[[#This Row],[Same change on date for AAPL]],AAPL,1)</f>
        <v>8157</v>
      </c>
      <c r="N6745" s="2">
        <f>MCFT[[#This Row],[Close]]/MCFT[[#This Row],[Open]]</f>
        <v>0.98657714392244589</v>
      </c>
    </row>
    <row r="6746" spans="1:14" x14ac:dyDescent="0.25">
      <c r="A6746" s="1">
        <v>41253</v>
      </c>
      <c r="B6746" s="3">
        <v>26.559999000000001</v>
      </c>
      <c r="C6746" s="3">
        <v>26.969999000000001</v>
      </c>
      <c r="D6746" s="3">
        <v>26.52</v>
      </c>
      <c r="E6746" s="3">
        <v>26.940000999999999</v>
      </c>
      <c r="F6746" s="3">
        <v>23.287621000000001</v>
      </c>
      <c r="G6746">
        <v>47031100</v>
      </c>
      <c r="H6746" s="3" t="str">
        <f>TEXT(MCFT[[#This Row],[Date]],"dddd")</f>
        <v>Monday</v>
      </c>
      <c r="I6746" s="3">
        <f>MCFT[[#This Row],[Open]]-MCFT[[#This Row],[Close]]</f>
        <v>-0.38000199999999751</v>
      </c>
      <c r="J6746" s="3">
        <f>INDEX(AAPL!$J:$J,MATCH(A:A,AAPL!$A:$A,0),1)</f>
        <v>-0.68856800000000362</v>
      </c>
      <c r="K6746" s="3" t="str">
        <f>IF(MCFT[[#This Row],[Day Change]]&gt;0,"UP","DOWN")</f>
        <v>DOWN</v>
      </c>
      <c r="L6746" s="9">
        <f>_xlfn.RANK.EQ(MCFT[[#This Row],[Date]],A:A,1)</f>
        <v>6745</v>
      </c>
      <c r="M6746" s="10">
        <f>_xlfn.RANK.AVG(MCFT[[#This Row],[Same change on date for AAPL]],AAPL,1)</f>
        <v>553</v>
      </c>
      <c r="N6746" s="2">
        <f>MCFT[[#This Row],[Close]]/MCFT[[#This Row],[Open]]</f>
        <v>1.014307304755546</v>
      </c>
    </row>
    <row r="6747" spans="1:14" x14ac:dyDescent="0.25">
      <c r="A6747" s="1">
        <v>41254</v>
      </c>
      <c r="B6747" s="3">
        <v>27.049999</v>
      </c>
      <c r="C6747" s="3">
        <v>27.49</v>
      </c>
      <c r="D6747" s="3">
        <v>27.049999</v>
      </c>
      <c r="E6747" s="3">
        <v>27.32</v>
      </c>
      <c r="F6747" s="3">
        <v>23.616108000000001</v>
      </c>
      <c r="G6747">
        <v>52282800</v>
      </c>
      <c r="H6747" s="3" t="str">
        <f>TEXT(MCFT[[#This Row],[Date]],"dddd")</f>
        <v>Tuesday</v>
      </c>
      <c r="I6747" s="3">
        <f>MCFT[[#This Row],[Open]]-MCFT[[#This Row],[Close]]</f>
        <v>-0.2700010000000006</v>
      </c>
      <c r="J6747" s="3">
        <f>INDEX(AAPL!$J:$J,MATCH(A:A,AAPL!$A:$A,0),1)</f>
        <v>-0.23143000000000313</v>
      </c>
      <c r="K6747" s="3" t="str">
        <f>IF(MCFT[[#This Row],[Day Change]]&gt;0,"UP","DOWN")</f>
        <v>DOWN</v>
      </c>
      <c r="L6747" s="9">
        <f>_xlfn.RANK.EQ(MCFT[[#This Row],[Date]],A:A,1)</f>
        <v>6746</v>
      </c>
      <c r="M6747" s="10">
        <f>_xlfn.RANK.AVG(MCFT[[#This Row],[Same change on date for AAPL]],AAPL,1)</f>
        <v>1122</v>
      </c>
      <c r="N6747" s="2">
        <f>MCFT[[#This Row],[Close]]/MCFT[[#This Row],[Open]]</f>
        <v>1.0099815530492255</v>
      </c>
    </row>
    <row r="6748" spans="1:14" x14ac:dyDescent="0.25">
      <c r="A6748" s="1">
        <v>41255</v>
      </c>
      <c r="B6748" s="3">
        <v>27.530000999999999</v>
      </c>
      <c r="C6748" s="3">
        <v>27.620000999999998</v>
      </c>
      <c r="D6748" s="3">
        <v>27.08</v>
      </c>
      <c r="E6748" s="3">
        <v>27.24</v>
      </c>
      <c r="F6748" s="3">
        <v>23.546949000000001</v>
      </c>
      <c r="G6748">
        <v>43966300</v>
      </c>
      <c r="H6748" s="3" t="str">
        <f>TEXT(MCFT[[#This Row],[Date]],"dddd")</f>
        <v>Wednesday</v>
      </c>
      <c r="I6748" s="3">
        <f>MCFT[[#This Row],[Open]]-MCFT[[#This Row],[Close]]</f>
        <v>0.29000100000000018</v>
      </c>
      <c r="J6748" s="3">
        <f>INDEX(AAPL!$J:$J,MATCH(A:A,AAPL!$A:$A,0),1)</f>
        <v>1.2528530000000018</v>
      </c>
      <c r="K6748" s="3" t="str">
        <f>IF(MCFT[[#This Row],[Day Change]]&gt;0,"UP","DOWN")</f>
        <v>UP</v>
      </c>
      <c r="L6748" s="9">
        <f>_xlfn.RANK.EQ(MCFT[[#This Row],[Date]],A:A,1)</f>
        <v>6747</v>
      </c>
      <c r="M6748" s="10">
        <f>_xlfn.RANK.AVG(MCFT[[#This Row],[Same change on date for AAPL]],AAPL,1)</f>
        <v>7957</v>
      </c>
      <c r="N6748" s="2">
        <f>MCFT[[#This Row],[Close]]/MCFT[[#This Row],[Open]]</f>
        <v>0.98946600110911731</v>
      </c>
    </row>
    <row r="6749" spans="1:14" x14ac:dyDescent="0.25">
      <c r="A6749" s="1">
        <v>41256</v>
      </c>
      <c r="B6749" s="3">
        <v>27.32</v>
      </c>
      <c r="C6749" s="3">
        <v>27.52</v>
      </c>
      <c r="D6749" s="3">
        <v>26.950001</v>
      </c>
      <c r="E6749" s="3">
        <v>27.110001</v>
      </c>
      <c r="F6749" s="3">
        <v>23.434574000000001</v>
      </c>
      <c r="G6749">
        <v>45080100</v>
      </c>
      <c r="H6749" s="3" t="str">
        <f>TEXT(MCFT[[#This Row],[Date]],"dddd")</f>
        <v>Thursday</v>
      </c>
      <c r="I6749" s="3">
        <f>MCFT[[#This Row],[Open]]-MCFT[[#This Row],[Close]]</f>
        <v>0.20999899999999982</v>
      </c>
      <c r="J6749" s="3">
        <f>INDEX(AAPL!$J:$J,MATCH(A:A,AAPL!$A:$A,0),1)</f>
        <v>0.20857299999998702</v>
      </c>
      <c r="K6749" s="3" t="str">
        <f>IF(MCFT[[#This Row],[Day Change]]&gt;0,"UP","DOWN")</f>
        <v>UP</v>
      </c>
      <c r="L6749" s="9">
        <f>_xlfn.RANK.EQ(MCFT[[#This Row],[Date]],A:A,1)</f>
        <v>6748</v>
      </c>
      <c r="M6749" s="10">
        <f>_xlfn.RANK.AVG(MCFT[[#This Row],[Same change on date for AAPL]],AAPL,1)</f>
        <v>7066</v>
      </c>
      <c r="N6749" s="2">
        <f>MCFT[[#This Row],[Close]]/MCFT[[#This Row],[Open]]</f>
        <v>0.99231336017569549</v>
      </c>
    </row>
    <row r="6750" spans="1:14" x14ac:dyDescent="0.25">
      <c r="A6750" s="1">
        <v>41257</v>
      </c>
      <c r="B6750" s="3">
        <v>27.110001</v>
      </c>
      <c r="C6750" s="3">
        <v>27.129999000000002</v>
      </c>
      <c r="D6750" s="3">
        <v>26.700001</v>
      </c>
      <c r="E6750" s="3">
        <v>26.809999000000001</v>
      </c>
      <c r="F6750" s="3">
        <v>23.175245</v>
      </c>
      <c r="G6750">
        <v>42077500</v>
      </c>
      <c r="H6750" s="3" t="str">
        <f>TEXT(MCFT[[#This Row],[Date]],"dddd")</f>
        <v>Friday</v>
      </c>
      <c r="I6750" s="3">
        <f>MCFT[[#This Row],[Open]]-MCFT[[#This Row],[Close]]</f>
        <v>0.30000199999999921</v>
      </c>
      <c r="J6750" s="3">
        <f>INDEX(AAPL!$J:$J,MATCH(A:A,AAPL!$A:$A,0),1)</f>
        <v>0.70857200000000375</v>
      </c>
      <c r="K6750" s="3" t="str">
        <f>IF(MCFT[[#This Row],[Day Change]]&gt;0,"UP","DOWN")</f>
        <v>UP</v>
      </c>
      <c r="L6750" s="9">
        <f>_xlfn.RANK.EQ(MCFT[[#This Row],[Date]],A:A,1)</f>
        <v>6749</v>
      </c>
      <c r="M6750" s="10">
        <f>_xlfn.RANK.AVG(MCFT[[#This Row],[Same change on date for AAPL]],AAPL,1)</f>
        <v>7663</v>
      </c>
      <c r="N6750" s="2">
        <f>MCFT[[#This Row],[Close]]/MCFT[[#This Row],[Open]]</f>
        <v>0.98893389933847664</v>
      </c>
    </row>
    <row r="6751" spans="1:14" x14ac:dyDescent="0.25">
      <c r="A6751" s="1">
        <v>41260</v>
      </c>
      <c r="B6751" s="3">
        <v>26.790001</v>
      </c>
      <c r="C6751" s="3">
        <v>27.219999000000001</v>
      </c>
      <c r="D6751" s="3">
        <v>26.68</v>
      </c>
      <c r="E6751" s="3">
        <v>27.1</v>
      </c>
      <c r="F6751" s="3">
        <v>23.425926</v>
      </c>
      <c r="G6751">
        <v>42046100</v>
      </c>
      <c r="H6751" s="3" t="str">
        <f>TEXT(MCFT[[#This Row],[Date]],"dddd")</f>
        <v>Monday</v>
      </c>
      <c r="I6751" s="3">
        <f>MCFT[[#This Row],[Open]]-MCFT[[#This Row],[Close]]</f>
        <v>-0.30999900000000125</v>
      </c>
      <c r="J6751" s="3">
        <f>INDEX(AAPL!$J:$J,MATCH(A:A,AAPL!$A:$A,0),1)</f>
        <v>-1.4142829999999975</v>
      </c>
      <c r="K6751" s="3" t="str">
        <f>IF(MCFT[[#This Row],[Day Change]]&gt;0,"UP","DOWN")</f>
        <v>DOWN</v>
      </c>
      <c r="L6751" s="9">
        <f>_xlfn.RANK.EQ(MCFT[[#This Row],[Date]],A:A,1)</f>
        <v>6750</v>
      </c>
      <c r="M6751" s="10">
        <f>_xlfn.RANK.AVG(MCFT[[#This Row],[Same change on date for AAPL]],AAPL,1)</f>
        <v>204</v>
      </c>
      <c r="N6751" s="2">
        <f>MCFT[[#This Row],[Close]]/MCFT[[#This Row],[Open]]</f>
        <v>1.0115714441369374</v>
      </c>
    </row>
    <row r="6752" spans="1:14" x14ac:dyDescent="0.25">
      <c r="A6752" s="1">
        <v>41261</v>
      </c>
      <c r="B6752" s="3">
        <v>27.25</v>
      </c>
      <c r="C6752" s="3">
        <v>27.629999000000002</v>
      </c>
      <c r="D6752" s="3">
        <v>27.139999</v>
      </c>
      <c r="E6752" s="3">
        <v>27.559999000000001</v>
      </c>
      <c r="F6752" s="3">
        <v>23.823568000000002</v>
      </c>
      <c r="G6752">
        <v>50486900</v>
      </c>
      <c r="H6752" s="3" t="str">
        <f>TEXT(MCFT[[#This Row],[Date]],"dddd")</f>
        <v>Tuesday</v>
      </c>
      <c r="I6752" s="3">
        <f>MCFT[[#This Row],[Open]]-MCFT[[#This Row],[Close]]</f>
        <v>-0.30999900000000125</v>
      </c>
      <c r="J6752" s="3">
        <f>INDEX(AAPL!$J:$J,MATCH(A:A,AAPL!$A:$A,0),1)</f>
        <v>-1.2714310000000069</v>
      </c>
      <c r="K6752" s="3" t="str">
        <f>IF(MCFT[[#This Row],[Day Change]]&gt;0,"UP","DOWN")</f>
        <v>DOWN</v>
      </c>
      <c r="L6752" s="9">
        <f>_xlfn.RANK.EQ(MCFT[[#This Row],[Date]],A:A,1)</f>
        <v>6751</v>
      </c>
      <c r="M6752" s="10">
        <f>_xlfn.RANK.AVG(MCFT[[#This Row],[Same change on date for AAPL]],AAPL,1)</f>
        <v>244</v>
      </c>
      <c r="N6752" s="2">
        <f>MCFT[[#This Row],[Close]]/MCFT[[#This Row],[Open]]</f>
        <v>1.0113761100917431</v>
      </c>
    </row>
    <row r="6753" spans="1:14" x14ac:dyDescent="0.25">
      <c r="A6753" s="1">
        <v>41262</v>
      </c>
      <c r="B6753" s="3">
        <v>27.690000999999999</v>
      </c>
      <c r="C6753" s="3">
        <v>27.73</v>
      </c>
      <c r="D6753" s="3">
        <v>27.25</v>
      </c>
      <c r="E6753" s="3">
        <v>27.309999000000001</v>
      </c>
      <c r="F6753" s="3">
        <v>23.607455999999999</v>
      </c>
      <c r="G6753">
        <v>53519900</v>
      </c>
      <c r="H6753" s="3" t="str">
        <f>TEXT(MCFT[[#This Row],[Date]],"dddd")</f>
        <v>Wednesday</v>
      </c>
      <c r="I6753" s="3">
        <f>MCFT[[#This Row],[Open]]-MCFT[[#This Row],[Close]]</f>
        <v>0.38000199999999751</v>
      </c>
      <c r="J6753" s="3">
        <f>INDEX(AAPL!$J:$J,MATCH(A:A,AAPL!$A:$A,0),1)</f>
        <v>0.73714499999999816</v>
      </c>
      <c r="K6753" s="3" t="str">
        <f>IF(MCFT[[#This Row],[Day Change]]&gt;0,"UP","DOWN")</f>
        <v>UP</v>
      </c>
      <c r="L6753" s="9">
        <f>_xlfn.RANK.EQ(MCFT[[#This Row],[Date]],A:A,1)</f>
        <v>6752</v>
      </c>
      <c r="M6753" s="10">
        <f>_xlfn.RANK.AVG(MCFT[[#This Row],[Same change on date for AAPL]],AAPL,1)</f>
        <v>7689</v>
      </c>
      <c r="N6753" s="2">
        <f>MCFT[[#This Row],[Close]]/MCFT[[#This Row],[Open]]</f>
        <v>0.98627656243132689</v>
      </c>
    </row>
    <row r="6754" spans="1:14" x14ac:dyDescent="0.25">
      <c r="A6754" s="1">
        <v>41263</v>
      </c>
      <c r="B6754" s="3">
        <v>27.360001</v>
      </c>
      <c r="C6754" s="3">
        <v>27.68</v>
      </c>
      <c r="D6754" s="3">
        <v>27.15</v>
      </c>
      <c r="E6754" s="3">
        <v>27.68</v>
      </c>
      <c r="F6754" s="3">
        <v>23.927298</v>
      </c>
      <c r="G6754">
        <v>52607300</v>
      </c>
      <c r="H6754" s="3" t="str">
        <f>TEXT(MCFT[[#This Row],[Date]],"dddd")</f>
        <v>Thursday</v>
      </c>
      <c r="I6754" s="3">
        <f>MCFT[[#This Row],[Open]]-MCFT[[#This Row],[Close]]</f>
        <v>-0.31999899999999926</v>
      </c>
      <c r="J6754" s="3">
        <f>INDEX(AAPL!$J:$J,MATCH(A:A,AAPL!$A:$A,0),1)</f>
        <v>1.1814269999999993</v>
      </c>
      <c r="K6754" s="3" t="str">
        <f>IF(MCFT[[#This Row],[Day Change]]&gt;0,"UP","DOWN")</f>
        <v>DOWN</v>
      </c>
      <c r="L6754" s="9">
        <f>_xlfn.RANK.EQ(MCFT[[#This Row],[Date]],A:A,1)</f>
        <v>6753</v>
      </c>
      <c r="M6754" s="10">
        <f>_xlfn.RANK.AVG(MCFT[[#This Row],[Same change on date for AAPL]],AAPL,1)</f>
        <v>7928.5</v>
      </c>
      <c r="N6754" s="2">
        <f>MCFT[[#This Row],[Close]]/MCFT[[#This Row],[Open]]</f>
        <v>1.0116958694555602</v>
      </c>
    </row>
    <row r="6755" spans="1:14" x14ac:dyDescent="0.25">
      <c r="A6755" s="1">
        <v>41264</v>
      </c>
      <c r="B6755" s="3">
        <v>27.450001</v>
      </c>
      <c r="C6755" s="3">
        <v>27.49</v>
      </c>
      <c r="D6755" s="3">
        <v>27</v>
      </c>
      <c r="E6755" s="3">
        <v>27.450001</v>
      </c>
      <c r="F6755" s="3">
        <v>23.728479</v>
      </c>
      <c r="G6755">
        <v>98776500</v>
      </c>
      <c r="H6755" s="3" t="str">
        <f>TEXT(MCFT[[#This Row],[Date]],"dddd")</f>
        <v>Friday</v>
      </c>
      <c r="I6755" s="3">
        <f>MCFT[[#This Row],[Open]]-MCFT[[#This Row],[Close]]</f>
        <v>0</v>
      </c>
      <c r="J6755" s="3">
        <f>INDEX(AAPL!$J:$J,MATCH(A:A,AAPL!$A:$A,0),1)</f>
        <v>-0.98000300000001062</v>
      </c>
      <c r="K6755" s="3" t="str">
        <f>IF(MCFT[[#This Row],[Day Change]]&gt;0,"UP","DOWN")</f>
        <v>DOWN</v>
      </c>
      <c r="L6755" s="9">
        <f>_xlfn.RANK.EQ(MCFT[[#This Row],[Date]],A:A,1)</f>
        <v>6754</v>
      </c>
      <c r="M6755" s="10">
        <f>_xlfn.RANK.AVG(MCFT[[#This Row],[Same change on date for AAPL]],AAPL,1)</f>
        <v>361</v>
      </c>
      <c r="N6755" s="2">
        <f>MCFT[[#This Row],[Close]]/MCFT[[#This Row],[Open]]</f>
        <v>1</v>
      </c>
    </row>
    <row r="6756" spans="1:14" x14ac:dyDescent="0.25">
      <c r="A6756" s="1">
        <v>41267</v>
      </c>
      <c r="B6756" s="3">
        <v>27.200001</v>
      </c>
      <c r="C6756" s="3">
        <v>27.25</v>
      </c>
      <c r="D6756" s="3">
        <v>27</v>
      </c>
      <c r="E6756" s="3">
        <v>27.059999000000001</v>
      </c>
      <c r="F6756" s="3">
        <v>23.391354</v>
      </c>
      <c r="G6756">
        <v>20842400</v>
      </c>
      <c r="H6756" s="3" t="str">
        <f>TEXT(MCFT[[#This Row],[Date]],"dddd")</f>
        <v>Monday</v>
      </c>
      <c r="I6756" s="3">
        <f>MCFT[[#This Row],[Open]]-MCFT[[#This Row],[Close]]</f>
        <v>0.14000199999999907</v>
      </c>
      <c r="J6756" s="3">
        <f>INDEX(AAPL!$J:$J,MATCH(A:A,AAPL!$A:$A,0),1)</f>
        <v>2.5718000000011898E-2</v>
      </c>
      <c r="K6756" s="3" t="str">
        <f>IF(MCFT[[#This Row],[Day Change]]&gt;0,"UP","DOWN")</f>
        <v>UP</v>
      </c>
      <c r="L6756" s="9">
        <f>_xlfn.RANK.EQ(MCFT[[#This Row],[Date]],A:A,1)</f>
        <v>6755</v>
      </c>
      <c r="M6756" s="10">
        <f>_xlfn.RANK.AVG(MCFT[[#This Row],[Same change on date for AAPL]],AAPL,1)</f>
        <v>5602</v>
      </c>
      <c r="N6756" s="2">
        <f>MCFT[[#This Row],[Close]]/MCFT[[#This Row],[Open]]</f>
        <v>0.99485286783629168</v>
      </c>
    </row>
    <row r="6757" spans="1:14" x14ac:dyDescent="0.25">
      <c r="A6757" s="1">
        <v>41269</v>
      </c>
      <c r="B6757" s="3">
        <v>27.030000999999999</v>
      </c>
      <c r="C6757" s="3">
        <v>27.200001</v>
      </c>
      <c r="D6757" s="3">
        <v>26.700001</v>
      </c>
      <c r="E6757" s="3">
        <v>26.860001</v>
      </c>
      <c r="F6757" s="3">
        <v>23.21846</v>
      </c>
      <c r="G6757">
        <v>31631100</v>
      </c>
      <c r="H6757" s="3" t="str">
        <f>TEXT(MCFT[[#This Row],[Date]],"dddd")</f>
        <v>Wednesday</v>
      </c>
      <c r="I6757" s="3">
        <f>MCFT[[#This Row],[Open]]-MCFT[[#This Row],[Close]]</f>
        <v>0.16999999999999815</v>
      </c>
      <c r="J6757" s="3">
        <f>INDEX(AAPL!$J:$J,MATCH(A:A,AAPL!$A:$A,0),1)</f>
        <v>0.85714699999999766</v>
      </c>
      <c r="K6757" s="3" t="str">
        <f>IF(MCFT[[#This Row],[Day Change]]&gt;0,"UP","DOWN")</f>
        <v>UP</v>
      </c>
      <c r="L6757" s="9">
        <f>_xlfn.RANK.EQ(MCFT[[#This Row],[Date]],A:A,1)</f>
        <v>6756</v>
      </c>
      <c r="M6757" s="10">
        <f>_xlfn.RANK.AVG(MCFT[[#This Row],[Same change on date for AAPL]],AAPL,1)</f>
        <v>7774</v>
      </c>
      <c r="N6757" s="2">
        <f>MCFT[[#This Row],[Close]]/MCFT[[#This Row],[Open]]</f>
        <v>0.99371069205657825</v>
      </c>
    </row>
    <row r="6758" spans="1:14" x14ac:dyDescent="0.25">
      <c r="A6758" s="1">
        <v>41270</v>
      </c>
      <c r="B6758" s="3">
        <v>26.889999</v>
      </c>
      <c r="C6758" s="3">
        <v>27.09</v>
      </c>
      <c r="D6758" s="3">
        <v>26.57</v>
      </c>
      <c r="E6758" s="3">
        <v>26.959999</v>
      </c>
      <c r="F6758" s="3">
        <v>23.304907</v>
      </c>
      <c r="G6758">
        <v>39394000</v>
      </c>
      <c r="H6758" s="3" t="str">
        <f>TEXT(MCFT[[#This Row],[Date]],"dddd")</f>
        <v>Thursday</v>
      </c>
      <c r="I6758" s="3">
        <f>MCFT[[#This Row],[Open]]-MCFT[[#This Row],[Close]]</f>
        <v>-7.0000000000000284E-2</v>
      </c>
      <c r="J6758" s="3">
        <f>INDEX(AAPL!$J:$J,MATCH(A:A,AAPL!$A:$A,0),1)</f>
        <v>-0.21714799999999457</v>
      </c>
      <c r="K6758" s="3" t="str">
        <f>IF(MCFT[[#This Row],[Day Change]]&gt;0,"UP","DOWN")</f>
        <v>DOWN</v>
      </c>
      <c r="L6758" s="9">
        <f>_xlfn.RANK.EQ(MCFT[[#This Row],[Date]],A:A,1)</f>
        <v>6757</v>
      </c>
      <c r="M6758" s="10">
        <f>_xlfn.RANK.AVG(MCFT[[#This Row],[Same change on date for AAPL]],AAPL,1)</f>
        <v>1161</v>
      </c>
      <c r="N6758" s="2">
        <f>MCFT[[#This Row],[Close]]/MCFT[[#This Row],[Open]]</f>
        <v>1.0026031983117589</v>
      </c>
    </row>
    <row r="6759" spans="1:14" x14ac:dyDescent="0.25">
      <c r="A6759" s="1">
        <v>41271</v>
      </c>
      <c r="B6759" s="3">
        <v>26.709999</v>
      </c>
      <c r="C6759" s="3">
        <v>26.9</v>
      </c>
      <c r="D6759" s="3">
        <v>26.549999</v>
      </c>
      <c r="E6759" s="3">
        <v>26.549999</v>
      </c>
      <c r="F6759" s="3">
        <v>22.950496999999999</v>
      </c>
      <c r="G6759">
        <v>28239900</v>
      </c>
      <c r="H6759" s="3" t="str">
        <f>TEXT(MCFT[[#This Row],[Date]],"dddd")</f>
        <v>Friday</v>
      </c>
      <c r="I6759" s="3">
        <f>MCFT[[#This Row],[Open]]-MCFT[[#This Row],[Close]]</f>
        <v>0.16000000000000014</v>
      </c>
      <c r="J6759" s="3">
        <f>INDEX(AAPL!$J:$J,MATCH(A:A,AAPL!$A:$A,0),1)</f>
        <v>0.10000599999999338</v>
      </c>
      <c r="K6759" s="3" t="str">
        <f>IF(MCFT[[#This Row],[Day Change]]&gt;0,"UP","DOWN")</f>
        <v>UP</v>
      </c>
      <c r="L6759" s="9">
        <f>_xlfn.RANK.EQ(MCFT[[#This Row],[Date]],A:A,1)</f>
        <v>6758</v>
      </c>
      <c r="M6759" s="10">
        <f>_xlfn.RANK.AVG(MCFT[[#This Row],[Same change on date for AAPL]],AAPL,1)</f>
        <v>6709</v>
      </c>
      <c r="N6759" s="2">
        <f>MCFT[[#This Row],[Close]]/MCFT[[#This Row],[Open]]</f>
        <v>0.99400973395768377</v>
      </c>
    </row>
    <row r="6760" spans="1:14" x14ac:dyDescent="0.25">
      <c r="A6760" s="1">
        <v>41274</v>
      </c>
      <c r="B6760" s="3">
        <v>26.59</v>
      </c>
      <c r="C6760" s="3">
        <v>26.77</v>
      </c>
      <c r="D6760" s="3">
        <v>26.370000999999998</v>
      </c>
      <c r="E6760" s="3">
        <v>26.709999</v>
      </c>
      <c r="F6760" s="3">
        <v>23.088799999999999</v>
      </c>
      <c r="G6760">
        <v>42749500</v>
      </c>
      <c r="H6760" s="3" t="str">
        <f>TEXT(MCFT[[#This Row],[Date]],"dddd")</f>
        <v>Monday</v>
      </c>
      <c r="I6760" s="3">
        <f>MCFT[[#This Row],[Open]]-MCFT[[#This Row],[Close]]</f>
        <v>-0.11999899999999997</v>
      </c>
      <c r="J6760" s="3">
        <f>INDEX(AAPL!$J:$J,MATCH(A:A,AAPL!$A:$A,0),1)</f>
        <v>-3.0914299999999884</v>
      </c>
      <c r="K6760" s="3" t="str">
        <f>IF(MCFT[[#This Row],[Day Change]]&gt;0,"UP","DOWN")</f>
        <v>DOWN</v>
      </c>
      <c r="L6760" s="9">
        <f>_xlfn.RANK.EQ(MCFT[[#This Row],[Date]],A:A,1)</f>
        <v>6759</v>
      </c>
      <c r="M6760" s="10">
        <f>_xlfn.RANK.AVG(MCFT[[#This Row],[Same change on date for AAPL]],AAPL,1)</f>
        <v>27</v>
      </c>
      <c r="N6760" s="2">
        <f>MCFT[[#This Row],[Close]]/MCFT[[#This Row],[Open]]</f>
        <v>1.0045129371944339</v>
      </c>
    </row>
    <row r="6761" spans="1:14" x14ac:dyDescent="0.25">
      <c r="A6761" s="1">
        <v>41276</v>
      </c>
      <c r="B6761" s="3">
        <v>27.25</v>
      </c>
      <c r="C6761" s="3">
        <v>27.73</v>
      </c>
      <c r="D6761" s="3">
        <v>27.15</v>
      </c>
      <c r="E6761" s="3">
        <v>27.620000999999998</v>
      </c>
      <c r="F6761" s="3">
        <v>23.875433000000001</v>
      </c>
      <c r="G6761">
        <v>52899300</v>
      </c>
      <c r="H6761" s="3" t="str">
        <f>TEXT(MCFT[[#This Row],[Date]],"dddd")</f>
        <v>Wednesday</v>
      </c>
      <c r="I6761" s="3">
        <f>MCFT[[#This Row],[Open]]-MCFT[[#This Row],[Close]]</f>
        <v>-0.37000099999999847</v>
      </c>
      <c r="J6761" s="3">
        <f>INDEX(AAPL!$J:$J,MATCH(A:A,AAPL!$A:$A,0),1)</f>
        <v>0.68428799999999512</v>
      </c>
      <c r="K6761" s="3" t="str">
        <f>IF(MCFT[[#This Row],[Day Change]]&gt;0,"UP","DOWN")</f>
        <v>DOWN</v>
      </c>
      <c r="L6761" s="9">
        <f>_xlfn.RANK.EQ(MCFT[[#This Row],[Date]],A:A,1)</f>
        <v>6760</v>
      </c>
      <c r="M6761" s="10">
        <f>_xlfn.RANK.AVG(MCFT[[#This Row],[Same change on date for AAPL]],AAPL,1)</f>
        <v>7651</v>
      </c>
      <c r="N6761" s="2">
        <f>MCFT[[#This Row],[Close]]/MCFT[[#This Row],[Open]]</f>
        <v>1.0135780183486238</v>
      </c>
    </row>
    <row r="6762" spans="1:14" x14ac:dyDescent="0.25">
      <c r="A6762" s="1">
        <v>41277</v>
      </c>
      <c r="B6762" s="3">
        <v>27.629999000000002</v>
      </c>
      <c r="C6762" s="3">
        <v>27.65</v>
      </c>
      <c r="D6762" s="3">
        <v>27.16</v>
      </c>
      <c r="E6762" s="3">
        <v>27.25</v>
      </c>
      <c r="F6762" s="3">
        <v>23.555592999999998</v>
      </c>
      <c r="G6762">
        <v>48294400</v>
      </c>
      <c r="H6762" s="3" t="str">
        <f>TEXT(MCFT[[#This Row],[Date]],"dddd")</f>
        <v>Thursday</v>
      </c>
      <c r="I6762" s="3">
        <f>MCFT[[#This Row],[Open]]-MCFT[[#This Row],[Close]]</f>
        <v>0.37999900000000153</v>
      </c>
      <c r="J6762" s="3">
        <f>INDEX(AAPL!$J:$J,MATCH(A:A,AAPL!$A:$A,0),1)</f>
        <v>0.82571399999999073</v>
      </c>
      <c r="K6762" s="3" t="str">
        <f>IF(MCFT[[#This Row],[Day Change]]&gt;0,"UP","DOWN")</f>
        <v>UP</v>
      </c>
      <c r="L6762" s="9">
        <f>_xlfn.RANK.EQ(MCFT[[#This Row],[Date]],A:A,1)</f>
        <v>6761</v>
      </c>
      <c r="M6762" s="10">
        <f>_xlfn.RANK.AVG(MCFT[[#This Row],[Same change on date for AAPL]],AAPL,1)</f>
        <v>7748</v>
      </c>
      <c r="N6762" s="2">
        <f>MCFT[[#This Row],[Close]]/MCFT[[#This Row],[Open]]</f>
        <v>0.98624686884715407</v>
      </c>
    </row>
    <row r="6763" spans="1:14" x14ac:dyDescent="0.25">
      <c r="A6763" s="1">
        <v>41278</v>
      </c>
      <c r="B6763" s="3">
        <v>27.27</v>
      </c>
      <c r="C6763" s="3">
        <v>27.34</v>
      </c>
      <c r="D6763" s="3">
        <v>26.73</v>
      </c>
      <c r="E6763" s="3">
        <v>26.74</v>
      </c>
      <c r="F6763" s="3">
        <v>23.114735</v>
      </c>
      <c r="G6763">
        <v>52521100</v>
      </c>
      <c r="H6763" s="3" t="str">
        <f>TEXT(MCFT[[#This Row],[Date]],"dddd")</f>
        <v>Friday</v>
      </c>
      <c r="I6763" s="3">
        <f>MCFT[[#This Row],[Open]]-MCFT[[#This Row],[Close]]</f>
        <v>0.53000000000000114</v>
      </c>
      <c r="J6763" s="3">
        <f>INDEX(AAPL!$J:$J,MATCH(A:A,AAPL!$A:$A,0),1)</f>
        <v>1.4242859999999951</v>
      </c>
      <c r="K6763" s="3" t="str">
        <f>IF(MCFT[[#This Row],[Day Change]]&gt;0,"UP","DOWN")</f>
        <v>UP</v>
      </c>
      <c r="L6763" s="9">
        <f>_xlfn.RANK.EQ(MCFT[[#This Row],[Date]],A:A,1)</f>
        <v>6762</v>
      </c>
      <c r="M6763" s="10">
        <f>_xlfn.RANK.AVG(MCFT[[#This Row],[Same change on date for AAPL]],AAPL,1)</f>
        <v>7997</v>
      </c>
      <c r="N6763" s="2">
        <f>MCFT[[#This Row],[Close]]/MCFT[[#This Row],[Open]]</f>
        <v>0.98056472313898058</v>
      </c>
    </row>
    <row r="6764" spans="1:14" x14ac:dyDescent="0.25">
      <c r="A6764" s="1">
        <v>41281</v>
      </c>
      <c r="B6764" s="3">
        <v>26.77</v>
      </c>
      <c r="C6764" s="3">
        <v>26.879999000000002</v>
      </c>
      <c r="D6764" s="3">
        <v>26.639999</v>
      </c>
      <c r="E6764" s="3">
        <v>26.690000999999999</v>
      </c>
      <c r="F6764" s="3">
        <v>23.071518000000001</v>
      </c>
      <c r="G6764">
        <v>37110400</v>
      </c>
      <c r="H6764" s="3" t="str">
        <f>TEXT(MCFT[[#This Row],[Date]],"dddd")</f>
        <v>Monday</v>
      </c>
      <c r="I6764" s="3">
        <f>MCFT[[#This Row],[Open]]-MCFT[[#This Row],[Close]]</f>
        <v>7.9999000000000819E-2</v>
      </c>
      <c r="J6764" s="3">
        <f>INDEX(AAPL!$J:$J,MATCH(A:A,AAPL!$A:$A,0),1)</f>
        <v>-0.27143099999999265</v>
      </c>
      <c r="K6764" s="3" t="str">
        <f>IF(MCFT[[#This Row],[Day Change]]&gt;0,"UP","DOWN")</f>
        <v>UP</v>
      </c>
      <c r="L6764" s="9">
        <f>_xlfn.RANK.EQ(MCFT[[#This Row],[Date]],A:A,1)</f>
        <v>6763</v>
      </c>
      <c r="M6764" s="10">
        <f>_xlfn.RANK.AVG(MCFT[[#This Row],[Same change on date for AAPL]],AAPL,1)</f>
        <v>1035</v>
      </c>
      <c r="N6764" s="2">
        <f>MCFT[[#This Row],[Close]]/MCFT[[#This Row],[Open]]</f>
        <v>0.9970116174822562</v>
      </c>
    </row>
    <row r="6765" spans="1:14" x14ac:dyDescent="0.25">
      <c r="A6765" s="1">
        <v>41282</v>
      </c>
      <c r="B6765" s="3">
        <v>26.75</v>
      </c>
      <c r="C6765" s="3">
        <v>26.790001</v>
      </c>
      <c r="D6765" s="3">
        <v>26.459999</v>
      </c>
      <c r="E6765" s="3">
        <v>26.549999</v>
      </c>
      <c r="F6765" s="3">
        <v>22.950496999999999</v>
      </c>
      <c r="G6765">
        <v>44703100</v>
      </c>
      <c r="H6765" s="3" t="str">
        <f>TEXT(MCFT[[#This Row],[Date]],"dddd")</f>
        <v>Tuesday</v>
      </c>
      <c r="I6765" s="3">
        <f>MCFT[[#This Row],[Open]]-MCFT[[#This Row],[Close]]</f>
        <v>0.20000100000000032</v>
      </c>
      <c r="J6765" s="3">
        <f>INDEX(AAPL!$J:$J,MATCH(A:A,AAPL!$A:$A,0),1)</f>
        <v>0.55713599999999985</v>
      </c>
      <c r="K6765" s="3" t="str">
        <f>IF(MCFT[[#This Row],[Day Change]]&gt;0,"UP","DOWN")</f>
        <v>UP</v>
      </c>
      <c r="L6765" s="9">
        <f>_xlfn.RANK.EQ(MCFT[[#This Row],[Date]],A:A,1)</f>
        <v>6764</v>
      </c>
      <c r="M6765" s="10">
        <f>_xlfn.RANK.AVG(MCFT[[#This Row],[Same change on date for AAPL]],AAPL,1)</f>
        <v>7546</v>
      </c>
      <c r="N6765" s="2">
        <f>MCFT[[#This Row],[Close]]/MCFT[[#This Row],[Open]]</f>
        <v>0.99252332710280378</v>
      </c>
    </row>
    <row r="6766" spans="1:14" x14ac:dyDescent="0.25">
      <c r="A6766" s="1">
        <v>41283</v>
      </c>
      <c r="B6766" s="3">
        <v>26.719999000000001</v>
      </c>
      <c r="C6766" s="3">
        <v>26.75</v>
      </c>
      <c r="D6766" s="3">
        <v>26.559999000000001</v>
      </c>
      <c r="E6766" s="3">
        <v>26.700001</v>
      </c>
      <c r="F6766" s="3">
        <v>23.080159999999999</v>
      </c>
      <c r="G6766">
        <v>49047900</v>
      </c>
      <c r="H6766" s="3" t="str">
        <f>TEXT(MCFT[[#This Row],[Date]],"dddd")</f>
        <v>Wednesday</v>
      </c>
      <c r="I6766" s="3">
        <f>MCFT[[#This Row],[Open]]-MCFT[[#This Row],[Close]]</f>
        <v>1.999800000000107E-2</v>
      </c>
      <c r="J6766" s="3">
        <f>INDEX(AAPL!$J:$J,MATCH(A:A,AAPL!$A:$A,0),1)</f>
        <v>0.77143099999999265</v>
      </c>
      <c r="K6766" s="3" t="str">
        <f>IF(MCFT[[#This Row],[Day Change]]&gt;0,"UP","DOWN")</f>
        <v>UP</v>
      </c>
      <c r="L6766" s="9">
        <f>_xlfn.RANK.EQ(MCFT[[#This Row],[Date]],A:A,1)</f>
        <v>6765</v>
      </c>
      <c r="M6766" s="10">
        <f>_xlfn.RANK.AVG(MCFT[[#This Row],[Same change on date for AAPL]],AAPL,1)</f>
        <v>7721</v>
      </c>
      <c r="N6766" s="2">
        <f>MCFT[[#This Row],[Close]]/MCFT[[#This Row],[Open]]</f>
        <v>0.9992515718282774</v>
      </c>
    </row>
    <row r="6767" spans="1:14" x14ac:dyDescent="0.25">
      <c r="A6767" s="1">
        <v>41284</v>
      </c>
      <c r="B6767" s="3">
        <v>26.65</v>
      </c>
      <c r="C6767" s="3">
        <v>26.98</v>
      </c>
      <c r="D6767" s="3">
        <v>26.290001</v>
      </c>
      <c r="E6767" s="3">
        <v>26.459999</v>
      </c>
      <c r="F6767" s="3">
        <v>22.872699999999998</v>
      </c>
      <c r="G6767">
        <v>71431300</v>
      </c>
      <c r="H6767" s="3" t="str">
        <f>TEXT(MCFT[[#This Row],[Date]],"dddd")</f>
        <v>Thursday</v>
      </c>
      <c r="I6767" s="3">
        <f>MCFT[[#This Row],[Open]]-MCFT[[#This Row],[Close]]</f>
        <v>0.19000099999999875</v>
      </c>
      <c r="J6767" s="3">
        <f>INDEX(AAPL!$J:$J,MATCH(A:A,AAPL!$A:$A,0),1)</f>
        <v>0.72000100000001055</v>
      </c>
      <c r="K6767" s="3" t="str">
        <f>IF(MCFT[[#This Row],[Day Change]]&gt;0,"UP","DOWN")</f>
        <v>UP</v>
      </c>
      <c r="L6767" s="9">
        <f>_xlfn.RANK.EQ(MCFT[[#This Row],[Date]],A:A,1)</f>
        <v>6766</v>
      </c>
      <c r="M6767" s="10">
        <f>_xlfn.RANK.AVG(MCFT[[#This Row],[Same change on date for AAPL]],AAPL,1)</f>
        <v>7680</v>
      </c>
      <c r="N6767" s="2">
        <f>MCFT[[#This Row],[Close]]/MCFT[[#This Row],[Open]]</f>
        <v>0.99287050656660414</v>
      </c>
    </row>
    <row r="6768" spans="1:14" x14ac:dyDescent="0.25">
      <c r="A6768" s="1">
        <v>41285</v>
      </c>
      <c r="B6768" s="3">
        <v>26.49</v>
      </c>
      <c r="C6768" s="3">
        <v>26.93</v>
      </c>
      <c r="D6768" s="3">
        <v>26.280000999999999</v>
      </c>
      <c r="E6768" s="3">
        <v>26.83</v>
      </c>
      <c r="F6768" s="3">
        <v>23.192533000000001</v>
      </c>
      <c r="G6768">
        <v>55512100</v>
      </c>
      <c r="H6768" s="3" t="str">
        <f>TEXT(MCFT[[#This Row],[Date]],"dddd")</f>
        <v>Friday</v>
      </c>
      <c r="I6768" s="3">
        <f>MCFT[[#This Row],[Open]]-MCFT[[#This Row],[Close]]</f>
        <v>-0.33999999999999986</v>
      </c>
      <c r="J6768" s="3">
        <f>INDEX(AAPL!$J:$J,MATCH(A:A,AAPL!$A:$A,0),1)</f>
        <v>9.999899999999684E-2</v>
      </c>
      <c r="K6768" s="3" t="str">
        <f>IF(MCFT[[#This Row],[Day Change]]&gt;0,"UP","DOWN")</f>
        <v>DOWN</v>
      </c>
      <c r="L6768" s="9">
        <f>_xlfn.RANK.EQ(MCFT[[#This Row],[Date]],A:A,1)</f>
        <v>6767</v>
      </c>
      <c r="M6768" s="10">
        <f>_xlfn.RANK.AVG(MCFT[[#This Row],[Same change on date for AAPL]],AAPL,1)</f>
        <v>6706</v>
      </c>
      <c r="N6768" s="2">
        <f>MCFT[[#This Row],[Close]]/MCFT[[#This Row],[Open]]</f>
        <v>1.0128350320875803</v>
      </c>
    </row>
    <row r="6769" spans="1:14" x14ac:dyDescent="0.25">
      <c r="A6769" s="1">
        <v>41288</v>
      </c>
      <c r="B6769" s="3">
        <v>26.9</v>
      </c>
      <c r="C6769" s="3">
        <v>27.08</v>
      </c>
      <c r="D6769" s="3">
        <v>26.76</v>
      </c>
      <c r="E6769" s="3">
        <v>26.889999</v>
      </c>
      <c r="F6769" s="3">
        <v>23.244403999999999</v>
      </c>
      <c r="G6769">
        <v>48324400</v>
      </c>
      <c r="H6769" s="3" t="str">
        <f>TEXT(MCFT[[#This Row],[Date]],"dddd")</f>
        <v>Monday</v>
      </c>
      <c r="I6769" s="3">
        <f>MCFT[[#This Row],[Open]]-MCFT[[#This Row],[Close]]</f>
        <v>1.0000999999999038E-2</v>
      </c>
      <c r="J6769" s="3">
        <f>INDEX(AAPL!$J:$J,MATCH(A:A,AAPL!$A:$A,0),1)</f>
        <v>0.13285799999999881</v>
      </c>
      <c r="K6769" s="3" t="str">
        <f>IF(MCFT[[#This Row],[Day Change]]&gt;0,"UP","DOWN")</f>
        <v>UP</v>
      </c>
      <c r="L6769" s="9">
        <f>_xlfn.RANK.EQ(MCFT[[#This Row],[Date]],A:A,1)</f>
        <v>6768</v>
      </c>
      <c r="M6769" s="10">
        <f>_xlfn.RANK.AVG(MCFT[[#This Row],[Same change on date for AAPL]],AAPL,1)</f>
        <v>6838.5</v>
      </c>
      <c r="N6769" s="2">
        <f>MCFT[[#This Row],[Close]]/MCFT[[#This Row],[Open]]</f>
        <v>0.99962821561338289</v>
      </c>
    </row>
    <row r="6770" spans="1:14" x14ac:dyDescent="0.25">
      <c r="A6770" s="1">
        <v>41289</v>
      </c>
      <c r="B6770" s="3">
        <v>26.83</v>
      </c>
      <c r="C6770" s="3">
        <v>27.290001</v>
      </c>
      <c r="D6770" s="3">
        <v>26.83</v>
      </c>
      <c r="E6770" s="3">
        <v>27.209999</v>
      </c>
      <c r="F6770" s="3">
        <v>23.521017000000001</v>
      </c>
      <c r="G6770">
        <v>48244500</v>
      </c>
      <c r="H6770" s="3" t="str">
        <f>TEXT(MCFT[[#This Row],[Date]],"dddd")</f>
        <v>Tuesday</v>
      </c>
      <c r="I6770" s="3">
        <f>MCFT[[#This Row],[Open]]-MCFT[[#This Row],[Close]]</f>
        <v>-0.37999900000000153</v>
      </c>
      <c r="J6770" s="3">
        <f>INDEX(AAPL!$J:$J,MATCH(A:A,AAPL!$A:$A,0),1)</f>
        <v>1.7685699999999969</v>
      </c>
      <c r="K6770" s="3" t="str">
        <f>IF(MCFT[[#This Row],[Day Change]]&gt;0,"UP","DOWN")</f>
        <v>DOWN</v>
      </c>
      <c r="L6770" s="9">
        <f>_xlfn.RANK.EQ(MCFT[[#This Row],[Date]],A:A,1)</f>
        <v>6769</v>
      </c>
      <c r="M6770" s="10">
        <f>_xlfn.RANK.AVG(MCFT[[#This Row],[Same change on date for AAPL]],AAPL,1)</f>
        <v>8076</v>
      </c>
      <c r="N6770" s="2">
        <f>MCFT[[#This Row],[Close]]/MCFT[[#This Row],[Open]]</f>
        <v>1.0141632128214686</v>
      </c>
    </row>
    <row r="6771" spans="1:14" x14ac:dyDescent="0.25">
      <c r="A6771" s="1">
        <v>41290</v>
      </c>
      <c r="B6771" s="3">
        <v>27.15</v>
      </c>
      <c r="C6771" s="3">
        <v>27.23</v>
      </c>
      <c r="D6771" s="3">
        <v>27.01</v>
      </c>
      <c r="E6771" s="3">
        <v>27.040001</v>
      </c>
      <c r="F6771" s="3">
        <v>23.374061999999999</v>
      </c>
      <c r="G6771">
        <v>41077400</v>
      </c>
      <c r="H6771" s="3" t="str">
        <f>TEXT(MCFT[[#This Row],[Date]],"dddd")</f>
        <v>Wednesday</v>
      </c>
      <c r="I6771" s="3">
        <f>MCFT[[#This Row],[Open]]-MCFT[[#This Row],[Close]]</f>
        <v>0.1099989999999984</v>
      </c>
      <c r="J6771" s="3">
        <f>INDEX(AAPL!$J:$J,MATCH(A:A,AAPL!$A:$A,0),1)</f>
        <v>-1.6357119999999981</v>
      </c>
      <c r="K6771" s="3" t="str">
        <f>IF(MCFT[[#This Row],[Day Change]]&gt;0,"UP","DOWN")</f>
        <v>UP</v>
      </c>
      <c r="L6771" s="9">
        <f>_xlfn.RANK.EQ(MCFT[[#This Row],[Date]],A:A,1)</f>
        <v>6770</v>
      </c>
      <c r="M6771" s="10">
        <f>_xlfn.RANK.AVG(MCFT[[#This Row],[Same change on date for AAPL]],AAPL,1)</f>
        <v>144</v>
      </c>
      <c r="N6771" s="2">
        <f>MCFT[[#This Row],[Close]]/MCFT[[#This Row],[Open]]</f>
        <v>0.9959484714548803</v>
      </c>
    </row>
    <row r="6772" spans="1:14" x14ac:dyDescent="0.25">
      <c r="A6772" s="1">
        <v>41291</v>
      </c>
      <c r="B6772" s="3">
        <v>27.190000999999999</v>
      </c>
      <c r="C6772" s="3">
        <v>27.469999000000001</v>
      </c>
      <c r="D6772" s="3">
        <v>27.059999000000001</v>
      </c>
      <c r="E6772" s="3">
        <v>27.25</v>
      </c>
      <c r="F6772" s="3">
        <v>23.555592999999998</v>
      </c>
      <c r="G6772">
        <v>51685900</v>
      </c>
      <c r="H6772" s="3" t="str">
        <f>TEXT(MCFT[[#This Row],[Date]],"dddd")</f>
        <v>Thursday</v>
      </c>
      <c r="I6772" s="3">
        <f>MCFT[[#This Row],[Open]]-MCFT[[#This Row],[Close]]</f>
        <v>-5.9999000000001246E-2</v>
      </c>
      <c r="J6772" s="3">
        <f>INDEX(AAPL!$J:$J,MATCH(A:A,AAPL!$A:$A,0),1)</f>
        <v>1.0899959999999993</v>
      </c>
      <c r="K6772" s="3" t="str">
        <f>IF(MCFT[[#This Row],[Day Change]]&gt;0,"UP","DOWN")</f>
        <v>DOWN</v>
      </c>
      <c r="L6772" s="9">
        <f>_xlfn.RANK.EQ(MCFT[[#This Row],[Date]],A:A,1)</f>
        <v>6771</v>
      </c>
      <c r="M6772" s="10">
        <f>_xlfn.RANK.AVG(MCFT[[#This Row],[Same change on date for AAPL]],AAPL,1)</f>
        <v>7886.5</v>
      </c>
      <c r="N6772" s="2">
        <f>MCFT[[#This Row],[Close]]/MCFT[[#This Row],[Open]]</f>
        <v>1.0022066567779826</v>
      </c>
    </row>
    <row r="6773" spans="1:14" x14ac:dyDescent="0.25">
      <c r="A6773" s="1">
        <v>41292</v>
      </c>
      <c r="B6773" s="3">
        <v>27.1</v>
      </c>
      <c r="C6773" s="3">
        <v>27.290001</v>
      </c>
      <c r="D6773" s="3">
        <v>27.040001</v>
      </c>
      <c r="E6773" s="3">
        <v>27.25</v>
      </c>
      <c r="F6773" s="3">
        <v>23.555592999999998</v>
      </c>
      <c r="G6773">
        <v>52167700</v>
      </c>
      <c r="H6773" s="3" t="str">
        <f>TEXT(MCFT[[#This Row],[Date]],"dddd")</f>
        <v>Friday</v>
      </c>
      <c r="I6773" s="3">
        <f>MCFT[[#This Row],[Open]]-MCFT[[#This Row],[Close]]</f>
        <v>-0.14999999999999858</v>
      </c>
      <c r="J6773" s="3">
        <f>INDEX(AAPL!$J:$J,MATCH(A:A,AAPL!$A:$A,0),1)</f>
        <v>-0.21143399999999701</v>
      </c>
      <c r="K6773" s="3" t="str">
        <f>IF(MCFT[[#This Row],[Day Change]]&gt;0,"UP","DOWN")</f>
        <v>DOWN</v>
      </c>
      <c r="L6773" s="9">
        <f>_xlfn.RANK.EQ(MCFT[[#This Row],[Date]],A:A,1)</f>
        <v>6772</v>
      </c>
      <c r="M6773" s="10">
        <f>_xlfn.RANK.AVG(MCFT[[#This Row],[Same change on date for AAPL]],AAPL,1)</f>
        <v>1174</v>
      </c>
      <c r="N6773" s="2">
        <f>MCFT[[#This Row],[Close]]/MCFT[[#This Row],[Open]]</f>
        <v>1.0055350553505535</v>
      </c>
    </row>
    <row r="6774" spans="1:14" x14ac:dyDescent="0.25">
      <c r="A6774" s="1">
        <v>41296</v>
      </c>
      <c r="B6774" s="3">
        <v>27.299999</v>
      </c>
      <c r="C6774" s="3">
        <v>27.450001</v>
      </c>
      <c r="D6774" s="3">
        <v>27</v>
      </c>
      <c r="E6774" s="3">
        <v>27.15</v>
      </c>
      <c r="F6774" s="3">
        <v>23.469151</v>
      </c>
      <c r="G6774">
        <v>58650600</v>
      </c>
      <c r="H6774" s="3" t="str">
        <f>TEXT(MCFT[[#This Row],[Date]],"dddd")</f>
        <v>Tuesday</v>
      </c>
      <c r="I6774" s="3">
        <f>MCFT[[#This Row],[Open]]-MCFT[[#This Row],[Close]]</f>
        <v>0.1499990000000011</v>
      </c>
      <c r="J6774" s="3">
        <f>INDEX(AAPL!$J:$J,MATCH(A:A,AAPL!$A:$A,0),1)</f>
        <v>-2.9999000000003662E-2</v>
      </c>
      <c r="K6774" s="3" t="str">
        <f>IF(MCFT[[#This Row],[Day Change]]&gt;0,"UP","DOWN")</f>
        <v>UP</v>
      </c>
      <c r="L6774" s="9">
        <f>_xlfn.RANK.EQ(MCFT[[#This Row],[Date]],A:A,1)</f>
        <v>6773</v>
      </c>
      <c r="M6774" s="10">
        <f>_xlfn.RANK.AVG(MCFT[[#This Row],[Same change on date for AAPL]],AAPL,1)</f>
        <v>2519</v>
      </c>
      <c r="N6774" s="2">
        <f>MCFT[[#This Row],[Close]]/MCFT[[#This Row],[Open]]</f>
        <v>0.99450553093426852</v>
      </c>
    </row>
    <row r="6775" spans="1:14" x14ac:dyDescent="0.25">
      <c r="A6775" s="1">
        <v>41297</v>
      </c>
      <c r="B6775" s="3">
        <v>27.200001</v>
      </c>
      <c r="C6775" s="3">
        <v>27.639999</v>
      </c>
      <c r="D6775" s="3">
        <v>27.200001</v>
      </c>
      <c r="E6775" s="3">
        <v>27.610001</v>
      </c>
      <c r="F6775" s="3">
        <v>23.866785</v>
      </c>
      <c r="G6775">
        <v>50387700</v>
      </c>
      <c r="H6775" s="3" t="str">
        <f>TEXT(MCFT[[#This Row],[Date]],"dddd")</f>
        <v>Wednesday</v>
      </c>
      <c r="I6775" s="3">
        <f>MCFT[[#This Row],[Open]]-MCFT[[#This Row],[Close]]</f>
        <v>-0.41000000000000014</v>
      </c>
      <c r="J6775" s="3">
        <f>INDEX(AAPL!$J:$J,MATCH(A:A,AAPL!$A:$A,0),1)</f>
        <v>-0.74285900000000993</v>
      </c>
      <c r="K6775" s="3" t="str">
        <f>IF(MCFT[[#This Row],[Day Change]]&gt;0,"UP","DOWN")</f>
        <v>DOWN</v>
      </c>
      <c r="L6775" s="9">
        <f>_xlfn.RANK.EQ(MCFT[[#This Row],[Date]],A:A,1)</f>
        <v>6774</v>
      </c>
      <c r="M6775" s="10">
        <f>_xlfn.RANK.AVG(MCFT[[#This Row],[Same change on date for AAPL]],AAPL,1)</f>
        <v>501</v>
      </c>
      <c r="N6775" s="2">
        <f>MCFT[[#This Row],[Close]]/MCFT[[#This Row],[Open]]</f>
        <v>1.0150735288575909</v>
      </c>
    </row>
    <row r="6776" spans="1:14" x14ac:dyDescent="0.25">
      <c r="A6776" s="1">
        <v>41298</v>
      </c>
      <c r="B6776" s="3">
        <v>27.700001</v>
      </c>
      <c r="C6776" s="3">
        <v>28.07</v>
      </c>
      <c r="D6776" s="3">
        <v>27.469999000000001</v>
      </c>
      <c r="E6776" s="3">
        <v>27.629999000000002</v>
      </c>
      <c r="F6776" s="3">
        <v>23.884070999999999</v>
      </c>
      <c r="G6776">
        <v>101739300</v>
      </c>
      <c r="H6776" s="3" t="str">
        <f>TEXT(MCFT[[#This Row],[Date]],"dddd")</f>
        <v>Thursday</v>
      </c>
      <c r="I6776" s="3">
        <f>MCFT[[#This Row],[Open]]-MCFT[[#This Row],[Close]]</f>
        <v>7.0001999999998787E-2</v>
      </c>
      <c r="J6776" s="3">
        <f>INDEX(AAPL!$J:$J,MATCH(A:A,AAPL!$A:$A,0),1)</f>
        <v>1.3571469999999977</v>
      </c>
      <c r="K6776" s="3" t="str">
        <f>IF(MCFT[[#This Row],[Day Change]]&gt;0,"UP","DOWN")</f>
        <v>UP</v>
      </c>
      <c r="L6776" s="9">
        <f>_xlfn.RANK.EQ(MCFT[[#This Row],[Date]],A:A,1)</f>
        <v>6775</v>
      </c>
      <c r="M6776" s="10">
        <f>_xlfn.RANK.AVG(MCFT[[#This Row],[Same change on date for AAPL]],AAPL,1)</f>
        <v>7985</v>
      </c>
      <c r="N6776" s="2">
        <f>MCFT[[#This Row],[Close]]/MCFT[[#This Row],[Open]]</f>
        <v>0.99747285207679237</v>
      </c>
    </row>
    <row r="6777" spans="1:14" x14ac:dyDescent="0.25">
      <c r="A6777" s="1">
        <v>41299</v>
      </c>
      <c r="B6777" s="3">
        <v>27.58</v>
      </c>
      <c r="C6777" s="3">
        <v>28.23</v>
      </c>
      <c r="D6777" s="3">
        <v>27.389999</v>
      </c>
      <c r="E6777" s="3">
        <v>27.879999000000002</v>
      </c>
      <c r="F6777" s="3">
        <v>24.100185</v>
      </c>
      <c r="G6777">
        <v>81847700</v>
      </c>
      <c r="H6777" s="3" t="str">
        <f>TEXT(MCFT[[#This Row],[Date]],"dddd")</f>
        <v>Friday</v>
      </c>
      <c r="I6777" s="3">
        <f>MCFT[[#This Row],[Open]]-MCFT[[#This Row],[Close]]</f>
        <v>-0.29999900000000324</v>
      </c>
      <c r="J6777" s="3">
        <f>INDEX(AAPL!$J:$J,MATCH(A:A,AAPL!$A:$A,0),1)</f>
        <v>1.687145000000001</v>
      </c>
      <c r="K6777" s="3" t="str">
        <f>IF(MCFT[[#This Row],[Day Change]]&gt;0,"UP","DOWN")</f>
        <v>DOWN</v>
      </c>
      <c r="L6777" s="9">
        <f>_xlfn.RANK.EQ(MCFT[[#This Row],[Date]],A:A,1)</f>
        <v>6776</v>
      </c>
      <c r="M6777" s="10">
        <f>_xlfn.RANK.AVG(MCFT[[#This Row],[Same change on date for AAPL]],AAPL,1)</f>
        <v>8053</v>
      </c>
      <c r="N6777" s="2">
        <f>MCFT[[#This Row],[Close]]/MCFT[[#This Row],[Open]]</f>
        <v>1.0108774111675127</v>
      </c>
    </row>
    <row r="6778" spans="1:14" x14ac:dyDescent="0.25">
      <c r="A6778" s="1">
        <v>41302</v>
      </c>
      <c r="B6778" s="3">
        <v>28.01</v>
      </c>
      <c r="C6778" s="3">
        <v>28.23</v>
      </c>
      <c r="D6778" s="3">
        <v>27.76</v>
      </c>
      <c r="E6778" s="3">
        <v>27.91</v>
      </c>
      <c r="F6778" s="3">
        <v>24.126118000000002</v>
      </c>
      <c r="G6778">
        <v>56056500</v>
      </c>
      <c r="H6778" s="3" t="str">
        <f>TEXT(MCFT[[#This Row],[Date]],"dddd")</f>
        <v>Monday</v>
      </c>
      <c r="I6778" s="3">
        <f>MCFT[[#This Row],[Open]]-MCFT[[#This Row],[Close]]</f>
        <v>0.10000000000000142</v>
      </c>
      <c r="J6778" s="3">
        <f>INDEX(AAPL!$J:$J,MATCH(A:A,AAPL!$A:$A,0),1)</f>
        <v>-1.7142870000000059</v>
      </c>
      <c r="K6778" s="3" t="str">
        <f>IF(MCFT[[#This Row],[Day Change]]&gt;0,"UP","DOWN")</f>
        <v>UP</v>
      </c>
      <c r="L6778" s="9">
        <f>_xlfn.RANK.EQ(MCFT[[#This Row],[Date]],A:A,1)</f>
        <v>6777</v>
      </c>
      <c r="M6778" s="10">
        <f>_xlfn.RANK.AVG(MCFT[[#This Row],[Same change on date for AAPL]],AAPL,1)</f>
        <v>133</v>
      </c>
      <c r="N6778" s="2">
        <f>MCFT[[#This Row],[Close]]/MCFT[[#This Row],[Open]]</f>
        <v>0.99642984648339872</v>
      </c>
    </row>
    <row r="6779" spans="1:14" x14ac:dyDescent="0.25">
      <c r="A6779" s="1">
        <v>41303</v>
      </c>
      <c r="B6779" s="3">
        <v>27.82</v>
      </c>
      <c r="C6779" s="3">
        <v>28.129999000000002</v>
      </c>
      <c r="D6779" s="3">
        <v>27.6</v>
      </c>
      <c r="E6779" s="3">
        <v>28.01</v>
      </c>
      <c r="F6779" s="3">
        <v>24.212557</v>
      </c>
      <c r="G6779">
        <v>49242600</v>
      </c>
      <c r="H6779" s="3" t="str">
        <f>TEXT(MCFT[[#This Row],[Date]],"dddd")</f>
        <v>Tuesday</v>
      </c>
      <c r="I6779" s="3">
        <f>MCFT[[#This Row],[Open]]-MCFT[[#This Row],[Close]]</f>
        <v>-0.19000000000000128</v>
      </c>
      <c r="J6779" s="3">
        <f>INDEX(AAPL!$J:$J,MATCH(A:A,AAPL!$A:$A,0),1)</f>
        <v>3.2859999999999445E-2</v>
      </c>
      <c r="K6779" s="3" t="str">
        <f>IF(MCFT[[#This Row],[Day Change]]&gt;0,"UP","DOWN")</f>
        <v>DOWN</v>
      </c>
      <c r="L6779" s="9">
        <f>_xlfn.RANK.EQ(MCFT[[#This Row],[Date]],A:A,1)</f>
        <v>6778</v>
      </c>
      <c r="M6779" s="10">
        <f>_xlfn.RANK.AVG(MCFT[[#This Row],[Same change on date for AAPL]],AAPL,1)</f>
        <v>5867</v>
      </c>
      <c r="N6779" s="2">
        <f>MCFT[[#This Row],[Close]]/MCFT[[#This Row],[Open]]</f>
        <v>1.0068296189791517</v>
      </c>
    </row>
    <row r="6780" spans="1:14" x14ac:dyDescent="0.25">
      <c r="A6780" s="1">
        <v>41304</v>
      </c>
      <c r="B6780" s="3">
        <v>28.01</v>
      </c>
      <c r="C6780" s="3">
        <v>28.190000999999999</v>
      </c>
      <c r="D6780" s="3">
        <v>27.76</v>
      </c>
      <c r="E6780" s="3">
        <v>27.85</v>
      </c>
      <c r="F6780" s="3">
        <v>24.074248999999998</v>
      </c>
      <c r="G6780">
        <v>43580500</v>
      </c>
      <c r="H6780" s="3" t="str">
        <f>TEXT(MCFT[[#This Row],[Date]],"dddd")</f>
        <v>Wednesday</v>
      </c>
      <c r="I6780" s="3">
        <f>MCFT[[#This Row],[Open]]-MCFT[[#This Row],[Close]]</f>
        <v>0.16000000000000014</v>
      </c>
      <c r="J6780" s="3">
        <f>INDEX(AAPL!$J:$J,MATCH(A:A,AAPL!$A:$A,0),1)</f>
        <v>2.4283999999994421E-2</v>
      </c>
      <c r="K6780" s="3" t="str">
        <f>IF(MCFT[[#This Row],[Day Change]]&gt;0,"UP","DOWN")</f>
        <v>UP</v>
      </c>
      <c r="L6780" s="9">
        <f>_xlfn.RANK.EQ(MCFT[[#This Row],[Date]],A:A,1)</f>
        <v>6779</v>
      </c>
      <c r="M6780" s="10">
        <f>_xlfn.RANK.AVG(MCFT[[#This Row],[Same change on date for AAPL]],AAPL,1)</f>
        <v>5565</v>
      </c>
      <c r="N6780" s="2">
        <f>MCFT[[#This Row],[Close]]/MCFT[[#This Row],[Open]]</f>
        <v>0.99428775437343808</v>
      </c>
    </row>
    <row r="6781" spans="1:14" x14ac:dyDescent="0.25">
      <c r="A6781" s="1">
        <v>41305</v>
      </c>
      <c r="B6781" s="3">
        <v>27.790001</v>
      </c>
      <c r="C6781" s="3">
        <v>27.969999000000001</v>
      </c>
      <c r="D6781" s="3">
        <v>27.4</v>
      </c>
      <c r="E6781" s="3">
        <v>27.450001</v>
      </c>
      <c r="F6781" s="3">
        <v>23.728479</v>
      </c>
      <c r="G6781">
        <v>50530000</v>
      </c>
      <c r="H6781" s="3" t="str">
        <f>TEXT(MCFT[[#This Row],[Date]],"dddd")</f>
        <v>Thursday</v>
      </c>
      <c r="I6781" s="3">
        <f>MCFT[[#This Row],[Open]]-MCFT[[#This Row],[Close]]</f>
        <v>0.33999999999999986</v>
      </c>
      <c r="J6781" s="3">
        <f>INDEX(AAPL!$J:$J,MATCH(A:A,AAPL!$A:$A,0),1)</f>
        <v>0.21286000000000627</v>
      </c>
      <c r="K6781" s="3" t="str">
        <f>IF(MCFT[[#This Row],[Day Change]]&gt;0,"UP","DOWN")</f>
        <v>UP</v>
      </c>
      <c r="L6781" s="9">
        <f>_xlfn.RANK.EQ(MCFT[[#This Row],[Date]],A:A,1)</f>
        <v>6780</v>
      </c>
      <c r="M6781" s="10">
        <f>_xlfn.RANK.AVG(MCFT[[#This Row],[Same change on date for AAPL]],AAPL,1)</f>
        <v>7079</v>
      </c>
      <c r="N6781" s="2">
        <f>MCFT[[#This Row],[Close]]/MCFT[[#This Row],[Open]]</f>
        <v>0.98776538367163069</v>
      </c>
    </row>
    <row r="6782" spans="1:14" x14ac:dyDescent="0.25">
      <c r="A6782" s="1">
        <v>41306</v>
      </c>
      <c r="B6782" s="3">
        <v>27.67</v>
      </c>
      <c r="C6782" s="3">
        <v>28.049999</v>
      </c>
      <c r="D6782" s="3">
        <v>27.549999</v>
      </c>
      <c r="E6782" s="3">
        <v>27.93</v>
      </c>
      <c r="F6782" s="3">
        <v>24.143405999999999</v>
      </c>
      <c r="G6782">
        <v>55565900</v>
      </c>
      <c r="H6782" s="3" t="str">
        <f>TEXT(MCFT[[#This Row],[Date]],"dddd")</f>
        <v>Friday</v>
      </c>
      <c r="I6782" s="3">
        <f>MCFT[[#This Row],[Open]]-MCFT[[#This Row],[Close]]</f>
        <v>-0.25999999999999801</v>
      </c>
      <c r="J6782" s="3">
        <f>INDEX(AAPL!$J:$J,MATCH(A:A,AAPL!$A:$A,0),1)</f>
        <v>0.78428699999999196</v>
      </c>
      <c r="K6782" s="3" t="str">
        <f>IF(MCFT[[#This Row],[Day Change]]&gt;0,"UP","DOWN")</f>
        <v>DOWN</v>
      </c>
      <c r="L6782" s="9">
        <f>_xlfn.RANK.EQ(MCFT[[#This Row],[Date]],A:A,1)</f>
        <v>6781</v>
      </c>
      <c r="M6782" s="10">
        <f>_xlfn.RANK.AVG(MCFT[[#This Row],[Same change on date for AAPL]],AAPL,1)</f>
        <v>7728</v>
      </c>
      <c r="N6782" s="2">
        <f>MCFT[[#This Row],[Close]]/MCFT[[#This Row],[Open]]</f>
        <v>1.009396458258041</v>
      </c>
    </row>
    <row r="6783" spans="1:14" x14ac:dyDescent="0.25">
      <c r="A6783" s="1">
        <v>41309</v>
      </c>
      <c r="B6783" s="3">
        <v>27.870000999999998</v>
      </c>
      <c r="C6783" s="3">
        <v>28.02</v>
      </c>
      <c r="D6783" s="3">
        <v>27.42</v>
      </c>
      <c r="E6783" s="3">
        <v>27.440000999999999</v>
      </c>
      <c r="F6783" s="3">
        <v>23.719833000000001</v>
      </c>
      <c r="G6783">
        <v>50540000</v>
      </c>
      <c r="H6783" s="3" t="str">
        <f>TEXT(MCFT[[#This Row],[Date]],"dddd")</f>
        <v>Monday</v>
      </c>
      <c r="I6783" s="3">
        <f>MCFT[[#This Row],[Open]]-MCFT[[#This Row],[Close]]</f>
        <v>0.42999999999999972</v>
      </c>
      <c r="J6783" s="3">
        <f>INDEX(AAPL!$J:$J,MATCH(A:A,AAPL!$A:$A,0),1)</f>
        <v>1.6557120000000012</v>
      </c>
      <c r="K6783" s="3" t="str">
        <f>IF(MCFT[[#This Row],[Day Change]]&gt;0,"UP","DOWN")</f>
        <v>UP</v>
      </c>
      <c r="L6783" s="9">
        <f>_xlfn.RANK.EQ(MCFT[[#This Row],[Date]],A:A,1)</f>
        <v>6782</v>
      </c>
      <c r="M6783" s="10">
        <f>_xlfn.RANK.AVG(MCFT[[#This Row],[Same change on date for AAPL]],AAPL,1)</f>
        <v>8045</v>
      </c>
      <c r="N6783" s="2">
        <f>MCFT[[#This Row],[Close]]/MCFT[[#This Row],[Open]]</f>
        <v>0.98457122409145237</v>
      </c>
    </row>
    <row r="6784" spans="1:14" x14ac:dyDescent="0.25">
      <c r="A6784" s="1">
        <v>41310</v>
      </c>
      <c r="B6784" s="3">
        <v>27.620000999999998</v>
      </c>
      <c r="C6784" s="3">
        <v>27.66</v>
      </c>
      <c r="D6784" s="3">
        <v>27.360001</v>
      </c>
      <c r="E6784" s="3">
        <v>27.5</v>
      </c>
      <c r="F6784" s="3">
        <v>23.771704</v>
      </c>
      <c r="G6784">
        <v>35410400</v>
      </c>
      <c r="H6784" s="3" t="str">
        <f>TEXT(MCFT[[#This Row],[Date]],"dddd")</f>
        <v>Tuesday</v>
      </c>
      <c r="I6784" s="3">
        <f>MCFT[[#This Row],[Open]]-MCFT[[#This Row],[Close]]</f>
        <v>0.12000099999999847</v>
      </c>
      <c r="J6784" s="3">
        <f>INDEX(AAPL!$J:$J,MATCH(A:A,AAPL!$A:$A,0),1)</f>
        <v>-1.9700009999999963</v>
      </c>
      <c r="K6784" s="3" t="str">
        <f>IF(MCFT[[#This Row],[Day Change]]&gt;0,"UP","DOWN")</f>
        <v>UP</v>
      </c>
      <c r="L6784" s="9">
        <f>_xlfn.RANK.EQ(MCFT[[#This Row],[Date]],A:A,1)</f>
        <v>6783</v>
      </c>
      <c r="M6784" s="10">
        <f>_xlfn.RANK.AVG(MCFT[[#This Row],[Same change on date for AAPL]],AAPL,1)</f>
        <v>99</v>
      </c>
      <c r="N6784" s="2">
        <f>MCFT[[#This Row],[Close]]/MCFT[[#This Row],[Open]]</f>
        <v>0.99565528618192312</v>
      </c>
    </row>
    <row r="6785" spans="1:14" x14ac:dyDescent="0.25">
      <c r="A6785" s="1">
        <v>41311</v>
      </c>
      <c r="B6785" s="3">
        <v>27.379999000000002</v>
      </c>
      <c r="C6785" s="3">
        <v>27.540001</v>
      </c>
      <c r="D6785" s="3">
        <v>27.25</v>
      </c>
      <c r="E6785" s="3">
        <v>27.34</v>
      </c>
      <c r="F6785" s="3">
        <v>23.633389999999999</v>
      </c>
      <c r="G6785">
        <v>41889600</v>
      </c>
      <c r="H6785" s="3" t="str">
        <f>TEXT(MCFT[[#This Row],[Date]],"dddd")</f>
        <v>Wednesday</v>
      </c>
      <c r="I6785" s="3">
        <f>MCFT[[#This Row],[Open]]-MCFT[[#This Row],[Close]]</f>
        <v>3.9999000000001672E-2</v>
      </c>
      <c r="J6785" s="3">
        <f>INDEX(AAPL!$J:$J,MATCH(A:A,AAPL!$A:$A,0),1)</f>
        <v>-0.12571700000000874</v>
      </c>
      <c r="K6785" s="3" t="str">
        <f>IF(MCFT[[#This Row],[Day Change]]&gt;0,"UP","DOWN")</f>
        <v>UP</v>
      </c>
      <c r="L6785" s="9">
        <f>_xlfn.RANK.EQ(MCFT[[#This Row],[Date]],A:A,1)</f>
        <v>6784</v>
      </c>
      <c r="M6785" s="10">
        <f>_xlfn.RANK.AVG(MCFT[[#This Row],[Same change on date for AAPL]],AAPL,1)</f>
        <v>1435.5</v>
      </c>
      <c r="N6785" s="2">
        <f>MCFT[[#This Row],[Close]]/MCFT[[#This Row],[Open]]</f>
        <v>0.99853911608981427</v>
      </c>
    </row>
    <row r="6786" spans="1:14" x14ac:dyDescent="0.25">
      <c r="A6786" s="1">
        <v>41312</v>
      </c>
      <c r="B6786" s="3">
        <v>27.35</v>
      </c>
      <c r="C6786" s="3">
        <v>27.389999</v>
      </c>
      <c r="D6786" s="3">
        <v>27.1</v>
      </c>
      <c r="E6786" s="3">
        <v>27.280000999999999</v>
      </c>
      <c r="F6786" s="3">
        <v>23.581527999999999</v>
      </c>
      <c r="G6786">
        <v>38028300</v>
      </c>
      <c r="H6786" s="3" t="str">
        <f>TEXT(MCFT[[#This Row],[Date]],"dddd")</f>
        <v>Thursday</v>
      </c>
      <c r="I6786" s="3">
        <f>MCFT[[#This Row],[Open]]-MCFT[[#This Row],[Close]]</f>
        <v>6.9999000000002809E-2</v>
      </c>
      <c r="J6786" s="3">
        <f>INDEX(AAPL!$J:$J,MATCH(A:A,AAPL!$A:$A,0),1)</f>
        <v>-0.70999899999999627</v>
      </c>
      <c r="K6786" s="3" t="str">
        <f>IF(MCFT[[#This Row],[Day Change]]&gt;0,"UP","DOWN")</f>
        <v>UP</v>
      </c>
      <c r="L6786" s="9">
        <f>_xlfn.RANK.EQ(MCFT[[#This Row],[Date]],A:A,1)</f>
        <v>6785</v>
      </c>
      <c r="M6786" s="10">
        <f>_xlfn.RANK.AVG(MCFT[[#This Row],[Same change on date for AAPL]],AAPL,1)</f>
        <v>528</v>
      </c>
      <c r="N6786" s="2">
        <f>MCFT[[#This Row],[Close]]/MCFT[[#This Row],[Open]]</f>
        <v>0.99744062157221192</v>
      </c>
    </row>
    <row r="6787" spans="1:14" x14ac:dyDescent="0.25">
      <c r="A6787" s="1">
        <v>41313</v>
      </c>
      <c r="B6787" s="3">
        <v>27.35</v>
      </c>
      <c r="C6787" s="3">
        <v>27.709999</v>
      </c>
      <c r="D6787" s="3">
        <v>27.309999000000001</v>
      </c>
      <c r="E6787" s="3">
        <v>27.549999</v>
      </c>
      <c r="F6787" s="3">
        <v>23.814926</v>
      </c>
      <c r="G6787">
        <v>33318500</v>
      </c>
      <c r="H6787" s="3" t="str">
        <f>TEXT(MCFT[[#This Row],[Date]],"dddd")</f>
        <v>Friday</v>
      </c>
      <c r="I6787" s="3">
        <f>MCFT[[#This Row],[Open]]-MCFT[[#This Row],[Close]]</f>
        <v>-0.19999899999999826</v>
      </c>
      <c r="J6787" s="3">
        <f>INDEX(AAPL!$J:$J,MATCH(A:A,AAPL!$A:$A,0),1)</f>
        <v>-0.13999900000000309</v>
      </c>
      <c r="K6787" s="3" t="str">
        <f>IF(MCFT[[#This Row],[Day Change]]&gt;0,"UP","DOWN")</f>
        <v>DOWN</v>
      </c>
      <c r="L6787" s="9">
        <f>_xlfn.RANK.EQ(MCFT[[#This Row],[Date]],A:A,1)</f>
        <v>6786</v>
      </c>
      <c r="M6787" s="10">
        <f>_xlfn.RANK.AVG(MCFT[[#This Row],[Same change on date for AAPL]],AAPL,1)</f>
        <v>1371.5</v>
      </c>
      <c r="N6787" s="2">
        <f>MCFT[[#This Row],[Close]]/MCFT[[#This Row],[Open]]</f>
        <v>1.0073125776965264</v>
      </c>
    </row>
    <row r="6788" spans="1:14" x14ac:dyDescent="0.25">
      <c r="A6788" s="1">
        <v>41316</v>
      </c>
      <c r="B6788" s="3">
        <v>27.65</v>
      </c>
      <c r="C6788" s="3">
        <v>27.92</v>
      </c>
      <c r="D6788" s="3">
        <v>27.5</v>
      </c>
      <c r="E6788" s="3">
        <v>27.860001</v>
      </c>
      <c r="F6788" s="3">
        <v>24.082896999999999</v>
      </c>
      <c r="G6788">
        <v>32247700</v>
      </c>
      <c r="H6788" s="3" t="str">
        <f>TEXT(MCFT[[#This Row],[Date]],"dddd")</f>
        <v>Monday</v>
      </c>
      <c r="I6788" s="3">
        <f>MCFT[[#This Row],[Open]]-MCFT[[#This Row],[Close]]</f>
        <v>-0.21000100000000188</v>
      </c>
      <c r="J6788" s="3">
        <f>INDEX(AAPL!$J:$J,MATCH(A:A,AAPL!$A:$A,0),1)</f>
        <v>-0.49000599999999395</v>
      </c>
      <c r="K6788" s="3" t="str">
        <f>IF(MCFT[[#This Row],[Day Change]]&gt;0,"UP","DOWN")</f>
        <v>DOWN</v>
      </c>
      <c r="L6788" s="9">
        <f>_xlfn.RANK.EQ(MCFT[[#This Row],[Date]],A:A,1)</f>
        <v>6787</v>
      </c>
      <c r="M6788" s="10">
        <f>_xlfn.RANK.AVG(MCFT[[#This Row],[Same change on date for AAPL]],AAPL,1)</f>
        <v>725.5</v>
      </c>
      <c r="N6788" s="2">
        <f>MCFT[[#This Row],[Close]]/MCFT[[#This Row],[Open]]</f>
        <v>1.007594972875226</v>
      </c>
    </row>
    <row r="6789" spans="1:14" x14ac:dyDescent="0.25">
      <c r="A6789" s="1">
        <v>41317</v>
      </c>
      <c r="B6789" s="3">
        <v>27.879999000000002</v>
      </c>
      <c r="C6789" s="3">
        <v>28</v>
      </c>
      <c r="D6789" s="3">
        <v>27.75</v>
      </c>
      <c r="E6789" s="3">
        <v>27.879999000000002</v>
      </c>
      <c r="F6789" s="3">
        <v>24.100185</v>
      </c>
      <c r="G6789">
        <v>35990900</v>
      </c>
      <c r="H6789" s="3" t="str">
        <f>TEXT(MCFT[[#This Row],[Date]],"dddd")</f>
        <v>Tuesday</v>
      </c>
      <c r="I6789" s="3">
        <f>MCFT[[#This Row],[Open]]-MCFT[[#This Row],[Close]]</f>
        <v>0</v>
      </c>
      <c r="J6789" s="3">
        <f>INDEX(AAPL!$J:$J,MATCH(A:A,AAPL!$A:$A,0),1)</f>
        <v>1.6585700000000116</v>
      </c>
      <c r="K6789" s="3" t="str">
        <f>IF(MCFT[[#This Row],[Day Change]]&gt;0,"UP","DOWN")</f>
        <v>DOWN</v>
      </c>
      <c r="L6789" s="9">
        <f>_xlfn.RANK.EQ(MCFT[[#This Row],[Date]],A:A,1)</f>
        <v>6788</v>
      </c>
      <c r="M6789" s="10">
        <f>_xlfn.RANK.AVG(MCFT[[#This Row],[Same change on date for AAPL]],AAPL,1)</f>
        <v>8046</v>
      </c>
      <c r="N6789" s="2">
        <f>MCFT[[#This Row],[Close]]/MCFT[[#This Row],[Open]]</f>
        <v>1</v>
      </c>
    </row>
    <row r="6790" spans="1:14" x14ac:dyDescent="0.25">
      <c r="A6790" s="1">
        <v>41318</v>
      </c>
      <c r="B6790" s="3">
        <v>27.93</v>
      </c>
      <c r="C6790" s="3">
        <v>28.110001</v>
      </c>
      <c r="D6790" s="3">
        <v>27.879999000000002</v>
      </c>
      <c r="E6790" s="3">
        <v>28.030000999999999</v>
      </c>
      <c r="F6790" s="3">
        <v>24.229846999999999</v>
      </c>
      <c r="G6790">
        <v>41715600</v>
      </c>
      <c r="H6790" s="3" t="str">
        <f>TEXT(MCFT[[#This Row],[Date]],"dddd")</f>
        <v>Wednesday</v>
      </c>
      <c r="I6790" s="3">
        <f>MCFT[[#This Row],[Open]]-MCFT[[#This Row],[Close]]</f>
        <v>-0.1000009999999989</v>
      </c>
      <c r="J6790" s="3">
        <f>INDEX(AAPL!$J:$J,MATCH(A:A,AAPL!$A:$A,0),1)</f>
        <v>2.8571999999996933E-2</v>
      </c>
      <c r="K6790" s="3" t="str">
        <f>IF(MCFT[[#This Row],[Day Change]]&gt;0,"UP","DOWN")</f>
        <v>DOWN</v>
      </c>
      <c r="L6790" s="9">
        <f>_xlfn.RANK.EQ(MCFT[[#This Row],[Date]],A:A,1)</f>
        <v>6789</v>
      </c>
      <c r="M6790" s="10">
        <f>_xlfn.RANK.AVG(MCFT[[#This Row],[Same change on date for AAPL]],AAPL,1)</f>
        <v>5757</v>
      </c>
      <c r="N6790" s="2">
        <f>MCFT[[#This Row],[Close]]/MCFT[[#This Row],[Open]]</f>
        <v>1.0035804153240242</v>
      </c>
    </row>
    <row r="6791" spans="1:14" x14ac:dyDescent="0.25">
      <c r="A6791" s="1">
        <v>41319</v>
      </c>
      <c r="B6791" s="3">
        <v>27.92</v>
      </c>
      <c r="C6791" s="3">
        <v>28.059999000000001</v>
      </c>
      <c r="D6791" s="3">
        <v>27.870000999999998</v>
      </c>
      <c r="E6791" s="3">
        <v>28.040001</v>
      </c>
      <c r="F6791" s="3">
        <v>24.238489000000001</v>
      </c>
      <c r="G6791">
        <v>32663200</v>
      </c>
      <c r="H6791" s="3" t="str">
        <f>TEXT(MCFT[[#This Row],[Date]],"dddd")</f>
        <v>Thursday</v>
      </c>
      <c r="I6791" s="3">
        <f>MCFT[[#This Row],[Open]]-MCFT[[#This Row],[Close]]</f>
        <v>-0.12000099999999847</v>
      </c>
      <c r="J6791" s="3">
        <f>INDEX(AAPL!$J:$J,MATCH(A:A,AAPL!$A:$A,0),1)</f>
        <v>-0.29571500000000128</v>
      </c>
      <c r="K6791" s="3" t="str">
        <f>IF(MCFT[[#This Row],[Day Change]]&gt;0,"UP","DOWN")</f>
        <v>DOWN</v>
      </c>
      <c r="L6791" s="9">
        <f>_xlfn.RANK.EQ(MCFT[[#This Row],[Date]],A:A,1)</f>
        <v>6790</v>
      </c>
      <c r="M6791" s="10">
        <f>_xlfn.RANK.AVG(MCFT[[#This Row],[Same change on date for AAPL]],AAPL,1)</f>
        <v>1002</v>
      </c>
      <c r="N6791" s="2">
        <f>MCFT[[#This Row],[Close]]/MCFT[[#This Row],[Open]]</f>
        <v>1.0042980300859599</v>
      </c>
    </row>
    <row r="6792" spans="1:14" x14ac:dyDescent="0.25">
      <c r="A6792" s="1">
        <v>41320</v>
      </c>
      <c r="B6792" s="3">
        <v>28.040001</v>
      </c>
      <c r="C6792" s="3">
        <v>28.16</v>
      </c>
      <c r="D6792" s="3">
        <v>27.879999000000002</v>
      </c>
      <c r="E6792" s="3">
        <v>28.01</v>
      </c>
      <c r="F6792" s="3">
        <v>24.212557</v>
      </c>
      <c r="G6792">
        <v>49650900</v>
      </c>
      <c r="H6792" s="3" t="str">
        <f>TEXT(MCFT[[#This Row],[Date]],"dddd")</f>
        <v>Friday</v>
      </c>
      <c r="I6792" s="3">
        <f>MCFT[[#This Row],[Open]]-MCFT[[#This Row],[Close]]</f>
        <v>3.0000999999998612E-2</v>
      </c>
      <c r="J6792" s="3">
        <f>INDEX(AAPL!$J:$J,MATCH(A:A,AAPL!$A:$A,0),1)</f>
        <v>1.2414249999999925</v>
      </c>
      <c r="K6792" s="3" t="str">
        <f>IF(MCFT[[#This Row],[Day Change]]&gt;0,"UP","DOWN")</f>
        <v>UP</v>
      </c>
      <c r="L6792" s="9">
        <f>_xlfn.RANK.EQ(MCFT[[#This Row],[Date]],A:A,1)</f>
        <v>6791</v>
      </c>
      <c r="M6792" s="10">
        <f>_xlfn.RANK.AVG(MCFT[[#This Row],[Same change on date for AAPL]],AAPL,1)</f>
        <v>7951</v>
      </c>
      <c r="N6792" s="2">
        <f>MCFT[[#This Row],[Close]]/MCFT[[#This Row],[Open]]</f>
        <v>0.99893006423216613</v>
      </c>
    </row>
    <row r="6793" spans="1:14" x14ac:dyDescent="0.25">
      <c r="A6793" s="1">
        <v>41324</v>
      </c>
      <c r="B6793" s="3">
        <v>27.879999000000002</v>
      </c>
      <c r="C6793" s="3">
        <v>28.09</v>
      </c>
      <c r="D6793" s="3">
        <v>27.799999</v>
      </c>
      <c r="E6793" s="3">
        <v>28.049999</v>
      </c>
      <c r="F6793" s="3">
        <v>24.447883999999998</v>
      </c>
      <c r="G6793">
        <v>38781400</v>
      </c>
      <c r="H6793" s="3" t="str">
        <f>TEXT(MCFT[[#This Row],[Date]],"dddd")</f>
        <v>Tuesday</v>
      </c>
      <c r="I6793" s="3">
        <f>MCFT[[#This Row],[Open]]-MCFT[[#This Row],[Close]]</f>
        <v>-0.16999999999999815</v>
      </c>
      <c r="J6793" s="3">
        <f>INDEX(AAPL!$J:$J,MATCH(A:A,AAPL!$A:$A,0),1)</f>
        <v>0.15856899999999996</v>
      </c>
      <c r="K6793" s="3" t="str">
        <f>IF(MCFT[[#This Row],[Day Change]]&gt;0,"UP","DOWN")</f>
        <v>DOWN</v>
      </c>
      <c r="L6793" s="9">
        <f>_xlfn.RANK.EQ(MCFT[[#This Row],[Date]],A:A,1)</f>
        <v>6792</v>
      </c>
      <c r="M6793" s="10">
        <f>_xlfn.RANK.AVG(MCFT[[#This Row],[Same change on date for AAPL]],AAPL,1)</f>
        <v>6928.5</v>
      </c>
      <c r="N6793" s="2">
        <f>MCFT[[#This Row],[Close]]/MCFT[[#This Row],[Open]]</f>
        <v>1.006097561194317</v>
      </c>
    </row>
    <row r="6794" spans="1:14" x14ac:dyDescent="0.25">
      <c r="A6794" s="1">
        <v>41325</v>
      </c>
      <c r="B6794" s="3">
        <v>28.129999000000002</v>
      </c>
      <c r="C6794" s="3">
        <v>28.200001</v>
      </c>
      <c r="D6794" s="3">
        <v>27.83</v>
      </c>
      <c r="E6794" s="3">
        <v>27.870000999999998</v>
      </c>
      <c r="F6794" s="3">
        <v>24.290997999999998</v>
      </c>
      <c r="G6794">
        <v>44110200</v>
      </c>
      <c r="H6794" s="3" t="str">
        <f>TEXT(MCFT[[#This Row],[Date]],"dddd")</f>
        <v>Wednesday</v>
      </c>
      <c r="I6794" s="3">
        <f>MCFT[[#This Row],[Open]]-MCFT[[#This Row],[Close]]</f>
        <v>0.25999800000000306</v>
      </c>
      <c r="J6794" s="3">
        <f>INDEX(AAPL!$J:$J,MATCH(A:A,AAPL!$A:$A,0),1)</f>
        <v>1.2628559999999993</v>
      </c>
      <c r="K6794" s="3" t="str">
        <f>IF(MCFT[[#This Row],[Day Change]]&gt;0,"UP","DOWN")</f>
        <v>UP</v>
      </c>
      <c r="L6794" s="9">
        <f>_xlfn.RANK.EQ(MCFT[[#This Row],[Date]],A:A,1)</f>
        <v>6793</v>
      </c>
      <c r="M6794" s="10">
        <f>_xlfn.RANK.AVG(MCFT[[#This Row],[Same change on date for AAPL]],AAPL,1)</f>
        <v>7960</v>
      </c>
      <c r="N6794" s="2">
        <f>MCFT[[#This Row],[Close]]/MCFT[[#This Row],[Open]]</f>
        <v>0.99075726949012677</v>
      </c>
    </row>
    <row r="6795" spans="1:14" x14ac:dyDescent="0.25">
      <c r="A6795" s="1">
        <v>41326</v>
      </c>
      <c r="B6795" s="3">
        <v>27.74</v>
      </c>
      <c r="C6795" s="3">
        <v>27.74</v>
      </c>
      <c r="D6795" s="3">
        <v>27.23</v>
      </c>
      <c r="E6795" s="3">
        <v>27.49</v>
      </c>
      <c r="F6795" s="3">
        <v>23.959803000000001</v>
      </c>
      <c r="G6795">
        <v>49078500</v>
      </c>
      <c r="H6795" s="3" t="str">
        <f>TEXT(MCFT[[#This Row],[Date]],"dddd")</f>
        <v>Thursday</v>
      </c>
      <c r="I6795" s="3">
        <f>MCFT[[#This Row],[Open]]-MCFT[[#This Row],[Close]]</f>
        <v>0.25</v>
      </c>
      <c r="J6795" s="3">
        <f>INDEX(AAPL!$J:$J,MATCH(A:A,AAPL!$A:$A,0),1)</f>
        <v>-8.571000000003437E-3</v>
      </c>
      <c r="K6795" s="3" t="str">
        <f>IF(MCFT[[#This Row],[Day Change]]&gt;0,"UP","DOWN")</f>
        <v>UP</v>
      </c>
      <c r="L6795" s="9">
        <f>_xlfn.RANK.EQ(MCFT[[#This Row],[Date]],A:A,1)</f>
        <v>6794</v>
      </c>
      <c r="M6795" s="10">
        <f>_xlfn.RANK.AVG(MCFT[[#This Row],[Same change on date for AAPL]],AAPL,1)</f>
        <v>3619</v>
      </c>
      <c r="N6795" s="2">
        <f>MCFT[[#This Row],[Close]]/MCFT[[#This Row],[Open]]</f>
        <v>0.99098774333093009</v>
      </c>
    </row>
    <row r="6796" spans="1:14" x14ac:dyDescent="0.25">
      <c r="A6796" s="1">
        <v>41327</v>
      </c>
      <c r="B6796" s="3">
        <v>27.68</v>
      </c>
      <c r="C6796" s="3">
        <v>27.76</v>
      </c>
      <c r="D6796" s="3">
        <v>27.48</v>
      </c>
      <c r="E6796" s="3">
        <v>27.76</v>
      </c>
      <c r="F6796" s="3">
        <v>24.195126999999999</v>
      </c>
      <c r="G6796">
        <v>31425900</v>
      </c>
      <c r="H6796" s="3" t="str">
        <f>TEXT(MCFT[[#This Row],[Date]],"dddd")</f>
        <v>Friday</v>
      </c>
      <c r="I6796" s="3">
        <f>MCFT[[#This Row],[Open]]-MCFT[[#This Row],[Close]]</f>
        <v>-8.0000000000001847E-2</v>
      </c>
      <c r="J6796" s="3">
        <f>INDEX(AAPL!$J:$J,MATCH(A:A,AAPL!$A:$A,0),1)</f>
        <v>-0.22285399999999811</v>
      </c>
      <c r="K6796" s="3" t="str">
        <f>IF(MCFT[[#This Row],[Day Change]]&gt;0,"UP","DOWN")</f>
        <v>DOWN</v>
      </c>
      <c r="L6796" s="9">
        <f>_xlfn.RANK.EQ(MCFT[[#This Row],[Date]],A:A,1)</f>
        <v>6795</v>
      </c>
      <c r="M6796" s="10">
        <f>_xlfn.RANK.AVG(MCFT[[#This Row],[Same change on date for AAPL]],AAPL,1)</f>
        <v>1146</v>
      </c>
      <c r="N6796" s="2">
        <f>MCFT[[#This Row],[Close]]/MCFT[[#This Row],[Open]]</f>
        <v>1.0028901734104048</v>
      </c>
    </row>
    <row r="6797" spans="1:14" x14ac:dyDescent="0.25">
      <c r="A6797" s="1">
        <v>41330</v>
      </c>
      <c r="B6797" s="3">
        <v>27.969999000000001</v>
      </c>
      <c r="C6797" s="3">
        <v>28.049999</v>
      </c>
      <c r="D6797" s="3">
        <v>27.370000999999998</v>
      </c>
      <c r="E6797" s="3">
        <v>27.370000999999998</v>
      </c>
      <c r="F6797" s="3">
        <v>23.855208999999999</v>
      </c>
      <c r="G6797">
        <v>48011800</v>
      </c>
      <c r="H6797" s="3" t="str">
        <f>TEXT(MCFT[[#This Row],[Date]],"dddd")</f>
        <v>Monday</v>
      </c>
      <c r="I6797" s="3">
        <f>MCFT[[#This Row],[Open]]-MCFT[[#This Row],[Close]]</f>
        <v>0.59999800000000292</v>
      </c>
      <c r="J6797" s="3">
        <f>INDEX(AAPL!$J:$J,MATCH(A:A,AAPL!$A:$A,0),1)</f>
        <v>1.5785750000000078</v>
      </c>
      <c r="K6797" s="3" t="str">
        <f>IF(MCFT[[#This Row],[Day Change]]&gt;0,"UP","DOWN")</f>
        <v>UP</v>
      </c>
      <c r="L6797" s="9">
        <f>_xlfn.RANK.EQ(MCFT[[#This Row],[Date]],A:A,1)</f>
        <v>6796</v>
      </c>
      <c r="M6797" s="10">
        <f>_xlfn.RANK.AVG(MCFT[[#This Row],[Same change on date for AAPL]],AAPL,1)</f>
        <v>8029</v>
      </c>
      <c r="N6797" s="2">
        <f>MCFT[[#This Row],[Close]]/MCFT[[#This Row],[Open]]</f>
        <v>0.97854851550048316</v>
      </c>
    </row>
    <row r="6798" spans="1:14" x14ac:dyDescent="0.25">
      <c r="A6798" s="1">
        <v>41331</v>
      </c>
      <c r="B6798" s="3">
        <v>27.379999000000002</v>
      </c>
      <c r="C6798" s="3">
        <v>27.6</v>
      </c>
      <c r="D6798" s="3">
        <v>27.34</v>
      </c>
      <c r="E6798" s="3">
        <v>27.370000999999998</v>
      </c>
      <c r="F6798" s="3">
        <v>23.855208999999999</v>
      </c>
      <c r="G6798">
        <v>49923300</v>
      </c>
      <c r="H6798" s="3" t="str">
        <f>TEXT(MCFT[[#This Row],[Date]],"dddd")</f>
        <v>Tuesday</v>
      </c>
      <c r="I6798" s="3">
        <f>MCFT[[#This Row],[Open]]-MCFT[[#This Row],[Close]]</f>
        <v>9.99800000000306E-3</v>
      </c>
      <c r="J6798" s="3">
        <f>INDEX(AAPL!$J:$J,MATCH(A:A,AAPL!$A:$A,0),1)</f>
        <v>-0.73571399999999443</v>
      </c>
      <c r="K6798" s="3" t="str">
        <f>IF(MCFT[[#This Row],[Day Change]]&gt;0,"UP","DOWN")</f>
        <v>UP</v>
      </c>
      <c r="L6798" s="9">
        <f>_xlfn.RANK.EQ(MCFT[[#This Row],[Date]],A:A,1)</f>
        <v>6797</v>
      </c>
      <c r="M6798" s="10">
        <f>_xlfn.RANK.AVG(MCFT[[#This Row],[Same change on date for AAPL]],AAPL,1)</f>
        <v>508</v>
      </c>
      <c r="N6798" s="2">
        <f>MCFT[[#This Row],[Close]]/MCFT[[#This Row],[Open]]</f>
        <v>0.99963484293772242</v>
      </c>
    </row>
    <row r="6799" spans="1:14" x14ac:dyDescent="0.25">
      <c r="A6799" s="1">
        <v>41332</v>
      </c>
      <c r="B6799" s="3">
        <v>27.42</v>
      </c>
      <c r="C6799" s="3">
        <v>28</v>
      </c>
      <c r="D6799" s="3">
        <v>27.33</v>
      </c>
      <c r="E6799" s="3">
        <v>27.809999000000001</v>
      </c>
      <c r="F6799" s="3">
        <v>24.238705</v>
      </c>
      <c r="G6799">
        <v>36394700</v>
      </c>
      <c r="H6799" s="3" t="str">
        <f>TEXT(MCFT[[#This Row],[Date]],"dddd")</f>
        <v>Wednesday</v>
      </c>
      <c r="I6799" s="3">
        <f>MCFT[[#This Row],[Open]]-MCFT[[#This Row],[Close]]</f>
        <v>-0.38999899999999954</v>
      </c>
      <c r="J6799" s="3">
        <f>INDEX(AAPL!$J:$J,MATCH(A:A,AAPL!$A:$A,0),1)</f>
        <v>0.55143399999999332</v>
      </c>
      <c r="K6799" s="3" t="str">
        <f>IF(MCFT[[#This Row],[Day Change]]&gt;0,"UP","DOWN")</f>
        <v>DOWN</v>
      </c>
      <c r="L6799" s="9">
        <f>_xlfn.RANK.EQ(MCFT[[#This Row],[Date]],A:A,1)</f>
        <v>6798</v>
      </c>
      <c r="M6799" s="10">
        <f>_xlfn.RANK.AVG(MCFT[[#This Row],[Same change on date for AAPL]],AAPL,1)</f>
        <v>7545</v>
      </c>
      <c r="N6799" s="2">
        <f>MCFT[[#This Row],[Close]]/MCFT[[#This Row],[Open]]</f>
        <v>1.0142231582786287</v>
      </c>
    </row>
    <row r="6800" spans="1:14" x14ac:dyDescent="0.25">
      <c r="A6800" s="1">
        <v>41333</v>
      </c>
      <c r="B6800" s="3">
        <v>27.879999000000002</v>
      </c>
      <c r="C6800" s="3">
        <v>27.969999000000001</v>
      </c>
      <c r="D6800" s="3">
        <v>27.74</v>
      </c>
      <c r="E6800" s="3">
        <v>27.799999</v>
      </c>
      <c r="F6800" s="3">
        <v>24.229990000000001</v>
      </c>
      <c r="G6800">
        <v>35840200</v>
      </c>
      <c r="H6800" s="3" t="str">
        <f>TEXT(MCFT[[#This Row],[Date]],"dddd")</f>
        <v>Thursday</v>
      </c>
      <c r="I6800" s="3">
        <f>MCFT[[#This Row],[Open]]-MCFT[[#This Row],[Close]]</f>
        <v>8.0000000000001847E-2</v>
      </c>
      <c r="J6800" s="3">
        <f>INDEX(AAPL!$J:$J,MATCH(A:A,AAPL!$A:$A,0),1)</f>
        <v>0.37857100000000088</v>
      </c>
      <c r="K6800" s="3" t="str">
        <f>IF(MCFT[[#This Row],[Day Change]]&gt;0,"UP","DOWN")</f>
        <v>UP</v>
      </c>
      <c r="L6800" s="9">
        <f>_xlfn.RANK.EQ(MCFT[[#This Row],[Date]],A:A,1)</f>
        <v>6799</v>
      </c>
      <c r="M6800" s="10">
        <f>_xlfn.RANK.AVG(MCFT[[#This Row],[Same change on date for AAPL]],AAPL,1)</f>
        <v>7363</v>
      </c>
      <c r="N6800" s="2">
        <f>MCFT[[#This Row],[Close]]/MCFT[[#This Row],[Open]]</f>
        <v>0.99713055943796836</v>
      </c>
    </row>
    <row r="6801" spans="1:14" x14ac:dyDescent="0.25">
      <c r="A6801" s="1">
        <v>41334</v>
      </c>
      <c r="B6801" s="3">
        <v>27.719999000000001</v>
      </c>
      <c r="C6801" s="3">
        <v>27.98</v>
      </c>
      <c r="D6801" s="3">
        <v>27.52</v>
      </c>
      <c r="E6801" s="3">
        <v>27.950001</v>
      </c>
      <c r="F6801" s="3">
        <v>24.360727000000001</v>
      </c>
      <c r="G6801">
        <v>34849700</v>
      </c>
      <c r="H6801" s="3" t="str">
        <f>TEXT(MCFT[[#This Row],[Date]],"dddd")</f>
        <v>Friday</v>
      </c>
      <c r="I6801" s="3">
        <f>MCFT[[#This Row],[Open]]-MCFT[[#This Row],[Close]]</f>
        <v>-0.23000199999999893</v>
      </c>
      <c r="J6801" s="3">
        <f>INDEX(AAPL!$J:$J,MATCH(A:A,AAPL!$A:$A,0),1)</f>
        <v>1.0757139999999978</v>
      </c>
      <c r="K6801" s="3" t="str">
        <f>IF(MCFT[[#This Row],[Day Change]]&gt;0,"UP","DOWN")</f>
        <v>DOWN</v>
      </c>
      <c r="L6801" s="9">
        <f>_xlfn.RANK.EQ(MCFT[[#This Row],[Date]],A:A,1)</f>
        <v>6800</v>
      </c>
      <c r="M6801" s="10">
        <f>_xlfn.RANK.AVG(MCFT[[#This Row],[Same change on date for AAPL]],AAPL,1)</f>
        <v>7880</v>
      </c>
      <c r="N6801" s="2">
        <f>MCFT[[#This Row],[Close]]/MCFT[[#This Row],[Open]]</f>
        <v>1.008297330746657</v>
      </c>
    </row>
    <row r="6802" spans="1:14" x14ac:dyDescent="0.25">
      <c r="A6802" s="1">
        <v>41337</v>
      </c>
      <c r="B6802" s="3">
        <v>27.85</v>
      </c>
      <c r="C6802" s="3">
        <v>28.15</v>
      </c>
      <c r="D6802" s="3">
        <v>27.700001</v>
      </c>
      <c r="E6802" s="3">
        <v>28.15</v>
      </c>
      <c r="F6802" s="3">
        <v>24.535046000000001</v>
      </c>
      <c r="G6802">
        <v>38157500</v>
      </c>
      <c r="H6802" s="3" t="str">
        <f>TEXT(MCFT[[#This Row],[Date]],"dddd")</f>
        <v>Monday</v>
      </c>
      <c r="I6802" s="3">
        <f>MCFT[[#This Row],[Open]]-MCFT[[#This Row],[Close]]</f>
        <v>-0.29999999999999716</v>
      </c>
      <c r="J6802" s="3">
        <f>INDEX(AAPL!$J:$J,MATCH(A:A,AAPL!$A:$A,0),1)</f>
        <v>1.1071440000000052</v>
      </c>
      <c r="K6802" s="3" t="str">
        <f>IF(MCFT[[#This Row],[Day Change]]&gt;0,"UP","DOWN")</f>
        <v>DOWN</v>
      </c>
      <c r="L6802" s="9">
        <f>_xlfn.RANK.EQ(MCFT[[#This Row],[Date]],A:A,1)</f>
        <v>6801</v>
      </c>
      <c r="M6802" s="10">
        <f>_xlfn.RANK.AVG(MCFT[[#This Row],[Same change on date for AAPL]],AAPL,1)</f>
        <v>7894</v>
      </c>
      <c r="N6802" s="2">
        <f>MCFT[[#This Row],[Close]]/MCFT[[#This Row],[Open]]</f>
        <v>1.0107719928186714</v>
      </c>
    </row>
    <row r="6803" spans="1:14" x14ac:dyDescent="0.25">
      <c r="A6803" s="1">
        <v>41338</v>
      </c>
      <c r="B6803" s="3">
        <v>28.290001</v>
      </c>
      <c r="C6803" s="3">
        <v>28.540001</v>
      </c>
      <c r="D6803" s="3">
        <v>28.16</v>
      </c>
      <c r="E6803" s="3">
        <v>28.35</v>
      </c>
      <c r="F6803" s="3">
        <v>24.709361999999999</v>
      </c>
      <c r="G6803">
        <v>41432200</v>
      </c>
      <c r="H6803" s="3" t="str">
        <f>TEXT(MCFT[[#This Row],[Date]],"dddd")</f>
        <v>Tuesday</v>
      </c>
      <c r="I6803" s="3">
        <f>MCFT[[#This Row],[Open]]-MCFT[[#This Row],[Close]]</f>
        <v>-5.9999000000001246E-2</v>
      </c>
      <c r="J6803" s="3">
        <f>INDEX(AAPL!$J:$J,MATCH(A:A,AAPL!$A:$A,0),1)</f>
        <v>-1.379997000000003</v>
      </c>
      <c r="K6803" s="3" t="str">
        <f>IF(MCFT[[#This Row],[Day Change]]&gt;0,"UP","DOWN")</f>
        <v>DOWN</v>
      </c>
      <c r="L6803" s="9">
        <f>_xlfn.RANK.EQ(MCFT[[#This Row],[Date]],A:A,1)</f>
        <v>6802</v>
      </c>
      <c r="M6803" s="10">
        <f>_xlfn.RANK.AVG(MCFT[[#This Row],[Same change on date for AAPL]],AAPL,1)</f>
        <v>214</v>
      </c>
      <c r="N6803" s="2">
        <f>MCFT[[#This Row],[Close]]/MCFT[[#This Row],[Open]]</f>
        <v>1.0021208553509773</v>
      </c>
    </row>
    <row r="6804" spans="1:14" x14ac:dyDescent="0.25">
      <c r="A6804" s="1">
        <v>41339</v>
      </c>
      <c r="B6804" s="3">
        <v>28.209999</v>
      </c>
      <c r="C6804" s="3">
        <v>28.23</v>
      </c>
      <c r="D6804" s="3">
        <v>27.780000999999999</v>
      </c>
      <c r="E6804" s="3">
        <v>28.09</v>
      </c>
      <c r="F6804" s="3">
        <v>24.482748000000001</v>
      </c>
      <c r="G6804">
        <v>51448500</v>
      </c>
      <c r="H6804" s="3" t="str">
        <f>TEXT(MCFT[[#This Row],[Date]],"dddd")</f>
        <v>Wednesday</v>
      </c>
      <c r="I6804" s="3">
        <f>MCFT[[#This Row],[Open]]-MCFT[[#This Row],[Close]]</f>
        <v>0.11999899999999997</v>
      </c>
      <c r="J6804" s="3">
        <f>INDEX(AAPL!$J:$J,MATCH(A:A,AAPL!$A:$A,0),1)</f>
        <v>1.2642859999999985</v>
      </c>
      <c r="K6804" s="3" t="str">
        <f>IF(MCFT[[#This Row],[Day Change]]&gt;0,"UP","DOWN")</f>
        <v>UP</v>
      </c>
      <c r="L6804" s="9">
        <f>_xlfn.RANK.EQ(MCFT[[#This Row],[Date]],A:A,1)</f>
        <v>6803</v>
      </c>
      <c r="M6804" s="10">
        <f>_xlfn.RANK.AVG(MCFT[[#This Row],[Same change on date for AAPL]],AAPL,1)</f>
        <v>7961</v>
      </c>
      <c r="N6804" s="2">
        <f>MCFT[[#This Row],[Close]]/MCFT[[#This Row],[Open]]</f>
        <v>0.99574622459220929</v>
      </c>
    </row>
    <row r="6805" spans="1:14" x14ac:dyDescent="0.25">
      <c r="A6805" s="1">
        <v>41340</v>
      </c>
      <c r="B6805" s="3">
        <v>28.110001</v>
      </c>
      <c r="C6805" s="3">
        <v>28.280000999999999</v>
      </c>
      <c r="D6805" s="3">
        <v>28.01</v>
      </c>
      <c r="E6805" s="3">
        <v>28.139999</v>
      </c>
      <c r="F6805" s="3">
        <v>24.526329</v>
      </c>
      <c r="G6805">
        <v>29196700</v>
      </c>
      <c r="H6805" s="3" t="str">
        <f>TEXT(MCFT[[#This Row],[Date]],"dddd")</f>
        <v>Thursday</v>
      </c>
      <c r="I6805" s="3">
        <f>MCFT[[#This Row],[Open]]-MCFT[[#This Row],[Close]]</f>
        <v>-2.9997999999999081E-2</v>
      </c>
      <c r="J6805" s="3">
        <f>INDEX(AAPL!$J:$J,MATCH(A:A,AAPL!$A:$A,0),1)</f>
        <v>-0.86857200000000034</v>
      </c>
      <c r="K6805" s="3" t="str">
        <f>IF(MCFT[[#This Row],[Day Change]]&gt;0,"UP","DOWN")</f>
        <v>DOWN</v>
      </c>
      <c r="L6805" s="9">
        <f>_xlfn.RANK.EQ(MCFT[[#This Row],[Date]],A:A,1)</f>
        <v>6804</v>
      </c>
      <c r="M6805" s="10">
        <f>_xlfn.RANK.AVG(MCFT[[#This Row],[Same change on date for AAPL]],AAPL,1)</f>
        <v>427</v>
      </c>
      <c r="N6805" s="2">
        <f>MCFT[[#This Row],[Close]]/MCFT[[#This Row],[Open]]</f>
        <v>1.0010671646721037</v>
      </c>
    </row>
    <row r="6806" spans="1:14" x14ac:dyDescent="0.25">
      <c r="A6806" s="1">
        <v>41341</v>
      </c>
      <c r="B6806" s="3">
        <v>28.25</v>
      </c>
      <c r="C6806" s="3">
        <v>28.33</v>
      </c>
      <c r="D6806" s="3">
        <v>27.959999</v>
      </c>
      <c r="E6806" s="3">
        <v>28</v>
      </c>
      <c r="F6806" s="3">
        <v>24.404308</v>
      </c>
      <c r="G6806">
        <v>37667800</v>
      </c>
      <c r="H6806" s="3" t="str">
        <f>TEXT(MCFT[[#This Row],[Date]],"dddd")</f>
        <v>Friday</v>
      </c>
      <c r="I6806" s="3">
        <f>MCFT[[#This Row],[Open]]-MCFT[[#This Row],[Close]]</f>
        <v>0.25</v>
      </c>
      <c r="J6806" s="3">
        <f>INDEX(AAPL!$J:$J,MATCH(A:A,AAPL!$A:$A,0),1)</f>
        <v>-0.27428400000000153</v>
      </c>
      <c r="K6806" s="3" t="str">
        <f>IF(MCFT[[#This Row],[Day Change]]&gt;0,"UP","DOWN")</f>
        <v>UP</v>
      </c>
      <c r="L6806" s="9">
        <f>_xlfn.RANK.EQ(MCFT[[#This Row],[Date]],A:A,1)</f>
        <v>6805</v>
      </c>
      <c r="M6806" s="10">
        <f>_xlfn.RANK.AVG(MCFT[[#This Row],[Same change on date for AAPL]],AAPL,1)</f>
        <v>1032</v>
      </c>
      <c r="N6806" s="2">
        <f>MCFT[[#This Row],[Close]]/MCFT[[#This Row],[Open]]</f>
        <v>0.99115044247787609</v>
      </c>
    </row>
    <row r="6807" spans="1:14" x14ac:dyDescent="0.25">
      <c r="A6807" s="1">
        <v>41344</v>
      </c>
      <c r="B6807" s="3">
        <v>27.940000999999999</v>
      </c>
      <c r="C6807" s="3">
        <v>27.969999000000001</v>
      </c>
      <c r="D6807" s="3">
        <v>27.67</v>
      </c>
      <c r="E6807" s="3">
        <v>27.870000999999998</v>
      </c>
      <c r="F6807" s="3">
        <v>24.290997999999998</v>
      </c>
      <c r="G6807">
        <v>36627500</v>
      </c>
      <c r="H6807" s="3" t="str">
        <f>TEXT(MCFT[[#This Row],[Date]],"dddd")</f>
        <v>Monday</v>
      </c>
      <c r="I6807" s="3">
        <f>MCFT[[#This Row],[Open]]-MCFT[[#This Row],[Close]]</f>
        <v>7.0000000000000284E-2</v>
      </c>
      <c r="J6807" s="3">
        <f>INDEX(AAPL!$J:$J,MATCH(A:A,AAPL!$A:$A,0),1)</f>
        <v>-1.1599989999999991</v>
      </c>
      <c r="K6807" s="3" t="str">
        <f>IF(MCFT[[#This Row],[Day Change]]&gt;0,"UP","DOWN")</f>
        <v>UP</v>
      </c>
      <c r="L6807" s="9">
        <f>_xlfn.RANK.EQ(MCFT[[#This Row],[Date]],A:A,1)</f>
        <v>6806</v>
      </c>
      <c r="M6807" s="10">
        <f>_xlfn.RANK.AVG(MCFT[[#This Row],[Same change on date for AAPL]],AAPL,1)</f>
        <v>275</v>
      </c>
      <c r="N6807" s="2">
        <f>MCFT[[#This Row],[Close]]/MCFT[[#This Row],[Open]]</f>
        <v>0.99749463144256867</v>
      </c>
    </row>
    <row r="6808" spans="1:14" x14ac:dyDescent="0.25">
      <c r="A6808" s="1">
        <v>41345</v>
      </c>
      <c r="B6808" s="3">
        <v>27.84</v>
      </c>
      <c r="C6808" s="3">
        <v>27.950001</v>
      </c>
      <c r="D6808" s="3">
        <v>27.639999</v>
      </c>
      <c r="E6808" s="3">
        <v>27.91</v>
      </c>
      <c r="F6808" s="3">
        <v>24.325862999999998</v>
      </c>
      <c r="G6808">
        <v>39255200</v>
      </c>
      <c r="H6808" s="3" t="str">
        <f>TEXT(MCFT[[#This Row],[Date]],"dddd")</f>
        <v>Tuesday</v>
      </c>
      <c r="I6808" s="3">
        <f>MCFT[[#This Row],[Open]]-MCFT[[#This Row],[Close]]</f>
        <v>-7.0000000000000284E-2</v>
      </c>
      <c r="J6808" s="3">
        <f>INDEX(AAPL!$J:$J,MATCH(A:A,AAPL!$A:$A,0),1)</f>
        <v>1.0242879999999985</v>
      </c>
      <c r="K6808" s="3" t="str">
        <f>IF(MCFT[[#This Row],[Day Change]]&gt;0,"UP","DOWN")</f>
        <v>DOWN</v>
      </c>
      <c r="L6808" s="9">
        <f>_xlfn.RANK.EQ(MCFT[[#This Row],[Date]],A:A,1)</f>
        <v>6807</v>
      </c>
      <c r="M6808" s="10">
        <f>_xlfn.RANK.AVG(MCFT[[#This Row],[Same change on date for AAPL]],AAPL,1)</f>
        <v>7852</v>
      </c>
      <c r="N6808" s="2">
        <f>MCFT[[#This Row],[Close]]/MCFT[[#This Row],[Open]]</f>
        <v>1.0025143678160919</v>
      </c>
    </row>
    <row r="6809" spans="1:14" x14ac:dyDescent="0.25">
      <c r="A6809" s="1">
        <v>41346</v>
      </c>
      <c r="B6809" s="3">
        <v>27.870000999999998</v>
      </c>
      <c r="C6809" s="3">
        <v>28.02</v>
      </c>
      <c r="D6809" s="3">
        <v>27.75</v>
      </c>
      <c r="E6809" s="3">
        <v>27.92</v>
      </c>
      <c r="F6809" s="3">
        <v>24.334581</v>
      </c>
      <c r="G6809">
        <v>29093400</v>
      </c>
      <c r="H6809" s="3" t="str">
        <f>TEXT(MCFT[[#This Row],[Date]],"dddd")</f>
        <v>Wednesday</v>
      </c>
      <c r="I6809" s="3">
        <f>MCFT[[#This Row],[Open]]-MCFT[[#This Row],[Close]]</f>
        <v>-4.9999000000003235E-2</v>
      </c>
      <c r="J6809" s="3">
        <f>INDEX(AAPL!$J:$J,MATCH(A:A,AAPL!$A:$A,0),1)</f>
        <v>1.4285999999998467E-2</v>
      </c>
      <c r="K6809" s="3" t="str">
        <f>IF(MCFT[[#This Row],[Day Change]]&gt;0,"UP","DOWN")</f>
        <v>DOWN</v>
      </c>
      <c r="L6809" s="9">
        <f>_xlfn.RANK.EQ(MCFT[[#This Row],[Date]],A:A,1)</f>
        <v>6808</v>
      </c>
      <c r="M6809" s="10">
        <f>_xlfn.RANK.AVG(MCFT[[#This Row],[Same change on date for AAPL]],AAPL,1)</f>
        <v>5088</v>
      </c>
      <c r="N6809" s="2">
        <f>MCFT[[#This Row],[Close]]/MCFT[[#This Row],[Open]]</f>
        <v>1.0017940078294221</v>
      </c>
    </row>
    <row r="6810" spans="1:14" x14ac:dyDescent="0.25">
      <c r="A6810" s="1">
        <v>41347</v>
      </c>
      <c r="B6810" s="3">
        <v>28</v>
      </c>
      <c r="C6810" s="3">
        <v>28.16</v>
      </c>
      <c r="D6810" s="3">
        <v>27.93</v>
      </c>
      <c r="E6810" s="3">
        <v>28.139999</v>
      </c>
      <c r="F6810" s="3">
        <v>24.526329</v>
      </c>
      <c r="G6810">
        <v>55914800</v>
      </c>
      <c r="H6810" s="3" t="str">
        <f>TEXT(MCFT[[#This Row],[Date]],"dddd")</f>
        <v>Thursday</v>
      </c>
      <c r="I6810" s="3">
        <f>MCFT[[#This Row],[Open]]-MCFT[[#This Row],[Close]]</f>
        <v>-0.13999899999999954</v>
      </c>
      <c r="J6810" s="3">
        <f>INDEX(AAPL!$J:$J,MATCH(A:A,AAPL!$A:$A,0),1)</f>
        <v>4.7145999999997912E-2</v>
      </c>
      <c r="K6810" s="3" t="str">
        <f>IF(MCFT[[#This Row],[Day Change]]&gt;0,"UP","DOWN")</f>
        <v>DOWN</v>
      </c>
      <c r="L6810" s="9">
        <f>_xlfn.RANK.EQ(MCFT[[#This Row],[Date]],A:A,1)</f>
        <v>6809</v>
      </c>
      <c r="M6810" s="10">
        <f>_xlfn.RANK.AVG(MCFT[[#This Row],[Same change on date for AAPL]],AAPL,1)</f>
        <v>6250</v>
      </c>
      <c r="N6810" s="2">
        <f>MCFT[[#This Row],[Close]]/MCFT[[#This Row],[Open]]</f>
        <v>1.0049999642857144</v>
      </c>
    </row>
    <row r="6811" spans="1:14" x14ac:dyDescent="0.25">
      <c r="A6811" s="1">
        <v>41348</v>
      </c>
      <c r="B6811" s="3">
        <v>28.030000999999999</v>
      </c>
      <c r="C6811" s="3">
        <v>28.16</v>
      </c>
      <c r="D6811" s="3">
        <v>27.98</v>
      </c>
      <c r="E6811" s="3">
        <v>28.040001</v>
      </c>
      <c r="F6811" s="3">
        <v>24.439169</v>
      </c>
      <c r="G6811">
        <v>92710300</v>
      </c>
      <c r="H6811" s="3" t="str">
        <f>TEXT(MCFT[[#This Row],[Date]],"dddd")</f>
        <v>Friday</v>
      </c>
      <c r="I6811" s="3">
        <f>MCFT[[#This Row],[Open]]-MCFT[[#This Row],[Close]]</f>
        <v>-1.0000000000001563E-2</v>
      </c>
      <c r="J6811" s="3">
        <f>INDEX(AAPL!$J:$J,MATCH(A:A,AAPL!$A:$A,0),1)</f>
        <v>-0.81857300000000066</v>
      </c>
      <c r="K6811" s="3" t="str">
        <f>IF(MCFT[[#This Row],[Day Change]]&gt;0,"UP","DOWN")</f>
        <v>DOWN</v>
      </c>
      <c r="L6811" s="9">
        <f>_xlfn.RANK.EQ(MCFT[[#This Row],[Date]],A:A,1)</f>
        <v>6810</v>
      </c>
      <c r="M6811" s="10">
        <f>_xlfn.RANK.AVG(MCFT[[#This Row],[Same change on date for AAPL]],AAPL,1)</f>
        <v>453</v>
      </c>
      <c r="N6811" s="2">
        <f>MCFT[[#This Row],[Close]]/MCFT[[#This Row],[Open]]</f>
        <v>1.0003567606009005</v>
      </c>
    </row>
    <row r="6812" spans="1:14" x14ac:dyDescent="0.25">
      <c r="A6812" s="1">
        <v>41351</v>
      </c>
      <c r="B6812" s="3">
        <v>27.879999000000002</v>
      </c>
      <c r="C6812" s="3">
        <v>28.280000999999999</v>
      </c>
      <c r="D6812" s="3">
        <v>27.809999000000001</v>
      </c>
      <c r="E6812" s="3">
        <v>28.1</v>
      </c>
      <c r="F6812" s="3">
        <v>24.491467</v>
      </c>
      <c r="G6812">
        <v>44809400</v>
      </c>
      <c r="H6812" s="3" t="str">
        <f>TEXT(MCFT[[#This Row],[Date]],"dddd")</f>
        <v>Monday</v>
      </c>
      <c r="I6812" s="3">
        <f>MCFT[[#This Row],[Open]]-MCFT[[#This Row],[Close]]</f>
        <v>-0.22000099999999989</v>
      </c>
      <c r="J6812" s="3">
        <f>INDEX(AAPL!$J:$J,MATCH(A:A,AAPL!$A:$A,0),1)</f>
        <v>-2.038573999999997</v>
      </c>
      <c r="K6812" s="3" t="str">
        <f>IF(MCFT[[#This Row],[Day Change]]&gt;0,"UP","DOWN")</f>
        <v>DOWN</v>
      </c>
      <c r="L6812" s="9">
        <f>_xlfn.RANK.EQ(MCFT[[#This Row],[Date]],A:A,1)</f>
        <v>6811</v>
      </c>
      <c r="M6812" s="10">
        <f>_xlfn.RANK.AVG(MCFT[[#This Row],[Same change on date for AAPL]],AAPL,1)</f>
        <v>94</v>
      </c>
      <c r="N6812" s="2">
        <f>MCFT[[#This Row],[Close]]/MCFT[[#This Row],[Open]]</f>
        <v>1.0078909974135939</v>
      </c>
    </row>
    <row r="6813" spans="1:14" x14ac:dyDescent="0.25">
      <c r="A6813" s="1">
        <v>41352</v>
      </c>
      <c r="B6813" s="3">
        <v>28.120000999999998</v>
      </c>
      <c r="C6813" s="3">
        <v>28.219999000000001</v>
      </c>
      <c r="D6813" s="3">
        <v>28.030000999999999</v>
      </c>
      <c r="E6813" s="3">
        <v>28.18</v>
      </c>
      <c r="F6813" s="3">
        <v>24.561188000000001</v>
      </c>
      <c r="G6813">
        <v>51901600</v>
      </c>
      <c r="H6813" s="3" t="str">
        <f>TEXT(MCFT[[#This Row],[Date]],"dddd")</f>
        <v>Tuesday</v>
      </c>
      <c r="I6813" s="3">
        <f>MCFT[[#This Row],[Open]]-MCFT[[#This Row],[Close]]</f>
        <v>-5.9999000000001246E-2</v>
      </c>
      <c r="J6813" s="3">
        <f>INDEX(AAPL!$J:$J,MATCH(A:A,AAPL!$A:$A,0),1)</f>
        <v>0.71572100000000205</v>
      </c>
      <c r="K6813" s="3" t="str">
        <f>IF(MCFT[[#This Row],[Day Change]]&gt;0,"UP","DOWN")</f>
        <v>DOWN</v>
      </c>
      <c r="L6813" s="9">
        <f>_xlfn.RANK.EQ(MCFT[[#This Row],[Date]],A:A,1)</f>
        <v>6812</v>
      </c>
      <c r="M6813" s="10">
        <f>_xlfn.RANK.AVG(MCFT[[#This Row],[Same change on date for AAPL]],AAPL,1)</f>
        <v>7676</v>
      </c>
      <c r="N6813" s="2">
        <f>MCFT[[#This Row],[Close]]/MCFT[[#This Row],[Open]]</f>
        <v>1.0021336770222733</v>
      </c>
    </row>
    <row r="6814" spans="1:14" x14ac:dyDescent="0.25">
      <c r="A6814" s="1">
        <v>41353</v>
      </c>
      <c r="B6814" s="3">
        <v>28.34</v>
      </c>
      <c r="C6814" s="3">
        <v>28.49</v>
      </c>
      <c r="D6814" s="3">
        <v>28.18</v>
      </c>
      <c r="E6814" s="3">
        <v>28.32</v>
      </c>
      <c r="F6814" s="3">
        <v>24.683214</v>
      </c>
      <c r="G6814">
        <v>35447800</v>
      </c>
      <c r="H6814" s="3" t="str">
        <f>TEXT(MCFT[[#This Row],[Date]],"dddd")</f>
        <v>Wednesday</v>
      </c>
      <c r="I6814" s="3">
        <f>MCFT[[#This Row],[Open]]-MCFT[[#This Row],[Close]]</f>
        <v>1.9999999999999574E-2</v>
      </c>
      <c r="J6814" s="3">
        <f>INDEX(AAPL!$J:$J,MATCH(A:A,AAPL!$A:$A,0),1)</f>
        <v>0.76285599999999931</v>
      </c>
      <c r="K6814" s="3" t="str">
        <f>IF(MCFT[[#This Row],[Day Change]]&gt;0,"UP","DOWN")</f>
        <v>UP</v>
      </c>
      <c r="L6814" s="9">
        <f>_xlfn.RANK.EQ(MCFT[[#This Row],[Date]],A:A,1)</f>
        <v>6813</v>
      </c>
      <c r="M6814" s="10">
        <f>_xlfn.RANK.AVG(MCFT[[#This Row],[Same change on date for AAPL]],AAPL,1)</f>
        <v>7711</v>
      </c>
      <c r="N6814" s="2">
        <f>MCFT[[#This Row],[Close]]/MCFT[[#This Row],[Open]]</f>
        <v>0.99929428369795348</v>
      </c>
    </row>
    <row r="6815" spans="1:14" x14ac:dyDescent="0.25">
      <c r="A6815" s="1">
        <v>41354</v>
      </c>
      <c r="B6815" s="3">
        <v>28.110001</v>
      </c>
      <c r="C6815" s="3">
        <v>28.360001</v>
      </c>
      <c r="D6815" s="3">
        <v>28.049999</v>
      </c>
      <c r="E6815" s="3">
        <v>28.110001</v>
      </c>
      <c r="F6815" s="3">
        <v>24.500183</v>
      </c>
      <c r="G6815">
        <v>34233200</v>
      </c>
      <c r="H6815" s="3" t="str">
        <f>TEXT(MCFT[[#This Row],[Date]],"dddd")</f>
        <v>Thursday</v>
      </c>
      <c r="I6815" s="3">
        <f>MCFT[[#This Row],[Open]]-MCFT[[#This Row],[Close]]</f>
        <v>0</v>
      </c>
      <c r="J6815" s="3">
        <f>INDEX(AAPL!$J:$J,MATCH(A:A,AAPL!$A:$A,0),1)</f>
        <v>-0.35856700000000785</v>
      </c>
      <c r="K6815" s="3" t="str">
        <f>IF(MCFT[[#This Row],[Day Change]]&gt;0,"UP","DOWN")</f>
        <v>DOWN</v>
      </c>
      <c r="L6815" s="9">
        <f>_xlfn.RANK.EQ(MCFT[[#This Row],[Date]],A:A,1)</f>
        <v>6814</v>
      </c>
      <c r="M6815" s="10">
        <f>_xlfn.RANK.AVG(MCFT[[#This Row],[Same change on date for AAPL]],AAPL,1)</f>
        <v>890</v>
      </c>
      <c r="N6815" s="2">
        <f>MCFT[[#This Row],[Close]]/MCFT[[#This Row],[Open]]</f>
        <v>1</v>
      </c>
    </row>
    <row r="6816" spans="1:14" x14ac:dyDescent="0.25">
      <c r="A6816" s="1">
        <v>41355</v>
      </c>
      <c r="B6816" s="3">
        <v>28.190000999999999</v>
      </c>
      <c r="C6816" s="3">
        <v>28.34</v>
      </c>
      <c r="D6816" s="3">
        <v>28.1</v>
      </c>
      <c r="E6816" s="3">
        <v>28.25</v>
      </c>
      <c r="F6816" s="3">
        <v>24.622199999999999</v>
      </c>
      <c r="G6816">
        <v>28720900</v>
      </c>
      <c r="H6816" s="3" t="str">
        <f>TEXT(MCFT[[#This Row],[Date]],"dddd")</f>
        <v>Friday</v>
      </c>
      <c r="I6816" s="3">
        <f>MCFT[[#This Row],[Open]]-MCFT[[#This Row],[Close]]</f>
        <v>-5.9999000000001246E-2</v>
      </c>
      <c r="J6816" s="3">
        <f>INDEX(AAPL!$J:$J,MATCH(A:A,AAPL!$A:$A,0),1)</f>
        <v>-1.0471419999999938</v>
      </c>
      <c r="K6816" s="3" t="str">
        <f>IF(MCFT[[#This Row],[Day Change]]&gt;0,"UP","DOWN")</f>
        <v>DOWN</v>
      </c>
      <c r="L6816" s="9">
        <f>_xlfn.RANK.EQ(MCFT[[#This Row],[Date]],A:A,1)</f>
        <v>6815</v>
      </c>
      <c r="M6816" s="10">
        <f>_xlfn.RANK.AVG(MCFT[[#This Row],[Same change on date for AAPL]],AAPL,1)</f>
        <v>332</v>
      </c>
      <c r="N6816" s="2">
        <f>MCFT[[#This Row],[Close]]/MCFT[[#This Row],[Open]]</f>
        <v>1.0021283787822499</v>
      </c>
    </row>
    <row r="6817" spans="1:14" x14ac:dyDescent="0.25">
      <c r="A6817" s="1">
        <v>41358</v>
      </c>
      <c r="B6817" s="3">
        <v>28.299999</v>
      </c>
      <c r="C6817" s="3">
        <v>28.35</v>
      </c>
      <c r="D6817" s="3">
        <v>27.959999</v>
      </c>
      <c r="E6817" s="3">
        <v>28.16</v>
      </c>
      <c r="F6817" s="3">
        <v>24.543755999999998</v>
      </c>
      <c r="G6817">
        <v>44154000</v>
      </c>
      <c r="H6817" s="3" t="str">
        <f>TEXT(MCFT[[#This Row],[Date]],"dddd")</f>
        <v>Monday</v>
      </c>
      <c r="I6817" s="3">
        <f>MCFT[[#This Row],[Open]]-MCFT[[#This Row],[Close]]</f>
        <v>0.13999899999999954</v>
      </c>
      <c r="J6817" s="3">
        <f>INDEX(AAPL!$J:$J,MATCH(A:A,AAPL!$A:$A,0),1)</f>
        <v>0.15856899999999996</v>
      </c>
      <c r="K6817" s="3" t="str">
        <f>IF(MCFT[[#This Row],[Day Change]]&gt;0,"UP","DOWN")</f>
        <v>UP</v>
      </c>
      <c r="L6817" s="9">
        <f>_xlfn.RANK.EQ(MCFT[[#This Row],[Date]],A:A,1)</f>
        <v>6816</v>
      </c>
      <c r="M6817" s="10">
        <f>_xlfn.RANK.AVG(MCFT[[#This Row],[Same change on date for AAPL]],AAPL,1)</f>
        <v>6928.5</v>
      </c>
      <c r="N6817" s="2">
        <f>MCFT[[#This Row],[Close]]/MCFT[[#This Row],[Open]]</f>
        <v>0.99505303869445372</v>
      </c>
    </row>
    <row r="6818" spans="1:14" x14ac:dyDescent="0.25">
      <c r="A6818" s="1">
        <v>41359</v>
      </c>
      <c r="B6818" s="3">
        <v>28.24</v>
      </c>
      <c r="C6818" s="3">
        <v>28.34</v>
      </c>
      <c r="D6818" s="3">
        <v>28.110001</v>
      </c>
      <c r="E6818" s="3">
        <v>28.16</v>
      </c>
      <c r="F6818" s="3">
        <v>24.543755999999998</v>
      </c>
      <c r="G6818">
        <v>27824300</v>
      </c>
      <c r="H6818" s="3" t="str">
        <f>TEXT(MCFT[[#This Row],[Date]],"dddd")</f>
        <v>Tuesday</v>
      </c>
      <c r="I6818" s="3">
        <f>MCFT[[#This Row],[Open]]-MCFT[[#This Row],[Close]]</f>
        <v>7.9999999999998295E-2</v>
      </c>
      <c r="J6818" s="3">
        <f>INDEX(AAPL!$J:$J,MATCH(A:A,AAPL!$A:$A,0),1)</f>
        <v>0.61428800000000194</v>
      </c>
      <c r="K6818" s="3" t="str">
        <f>IF(MCFT[[#This Row],[Day Change]]&gt;0,"UP","DOWN")</f>
        <v>UP</v>
      </c>
      <c r="L6818" s="9">
        <f>_xlfn.RANK.EQ(MCFT[[#This Row],[Date]],A:A,1)</f>
        <v>6817</v>
      </c>
      <c r="M6818" s="10">
        <f>_xlfn.RANK.AVG(MCFT[[#This Row],[Same change on date for AAPL]],AAPL,1)</f>
        <v>7592</v>
      </c>
      <c r="N6818" s="2">
        <f>MCFT[[#This Row],[Close]]/MCFT[[#This Row],[Open]]</f>
        <v>0.99716713881019836</v>
      </c>
    </row>
    <row r="6819" spans="1:14" x14ac:dyDescent="0.25">
      <c r="A6819" s="1">
        <v>41360</v>
      </c>
      <c r="B6819" s="3">
        <v>28.139999</v>
      </c>
      <c r="C6819" s="3">
        <v>28.450001</v>
      </c>
      <c r="D6819" s="3">
        <v>28.08</v>
      </c>
      <c r="E6819" s="3">
        <v>28.370000999999998</v>
      </c>
      <c r="F6819" s="3">
        <v>24.726787999999999</v>
      </c>
      <c r="G6819">
        <v>36047400</v>
      </c>
      <c r="H6819" s="3" t="str">
        <f>TEXT(MCFT[[#This Row],[Date]],"dddd")</f>
        <v>Wednesday</v>
      </c>
      <c r="I6819" s="3">
        <f>MCFT[[#This Row],[Open]]-MCFT[[#This Row],[Close]]</f>
        <v>-0.23000199999999893</v>
      </c>
      <c r="J6819" s="3">
        <f>INDEX(AAPL!$J:$J,MATCH(A:A,AAPL!$A:$A,0),1)</f>
        <v>0.62571700000000874</v>
      </c>
      <c r="K6819" s="3" t="str">
        <f>IF(MCFT[[#This Row],[Day Change]]&gt;0,"UP","DOWN")</f>
        <v>DOWN</v>
      </c>
      <c r="L6819" s="9">
        <f>_xlfn.RANK.EQ(MCFT[[#This Row],[Date]],A:A,1)</f>
        <v>6818</v>
      </c>
      <c r="M6819" s="10">
        <f>_xlfn.RANK.AVG(MCFT[[#This Row],[Same change on date for AAPL]],AAPL,1)</f>
        <v>7606</v>
      </c>
      <c r="N6819" s="2">
        <f>MCFT[[#This Row],[Close]]/MCFT[[#This Row],[Open]]</f>
        <v>1.0081734899848434</v>
      </c>
    </row>
    <row r="6820" spans="1:14" x14ac:dyDescent="0.25">
      <c r="A6820" s="1">
        <v>41361</v>
      </c>
      <c r="B6820" s="3">
        <v>28.32</v>
      </c>
      <c r="C6820" s="3">
        <v>28.66</v>
      </c>
      <c r="D6820" s="3">
        <v>28.26</v>
      </c>
      <c r="E6820" s="3">
        <v>28.610001</v>
      </c>
      <c r="F6820" s="3">
        <v>24.935972</v>
      </c>
      <c r="G6820">
        <v>55453800</v>
      </c>
      <c r="H6820" s="3" t="str">
        <f>TEXT(MCFT[[#This Row],[Date]],"dddd")</f>
        <v>Thursday</v>
      </c>
      <c r="I6820" s="3">
        <f>MCFT[[#This Row],[Open]]-MCFT[[#This Row],[Close]]</f>
        <v>-0.29000100000000018</v>
      </c>
      <c r="J6820" s="3">
        <f>INDEX(AAPL!$J:$J,MATCH(A:A,AAPL!$A:$A,0),1)</f>
        <v>1.0228579999999994</v>
      </c>
      <c r="K6820" s="3" t="str">
        <f>IF(MCFT[[#This Row],[Day Change]]&gt;0,"UP","DOWN")</f>
        <v>DOWN</v>
      </c>
      <c r="L6820" s="9">
        <f>_xlfn.RANK.EQ(MCFT[[#This Row],[Date]],A:A,1)</f>
        <v>6819</v>
      </c>
      <c r="M6820" s="10">
        <f>_xlfn.RANK.AVG(MCFT[[#This Row],[Same change on date for AAPL]],AAPL,1)</f>
        <v>7851</v>
      </c>
      <c r="N6820" s="2">
        <f>MCFT[[#This Row],[Close]]/MCFT[[#This Row],[Open]]</f>
        <v>1.0102401483050847</v>
      </c>
    </row>
    <row r="6821" spans="1:14" x14ac:dyDescent="0.25">
      <c r="A6821" s="1">
        <v>41365</v>
      </c>
      <c r="B6821" s="3">
        <v>28.639999</v>
      </c>
      <c r="C6821" s="3">
        <v>28.66</v>
      </c>
      <c r="D6821" s="3">
        <v>28.360001</v>
      </c>
      <c r="E6821" s="3">
        <v>28.610001</v>
      </c>
      <c r="F6821" s="3">
        <v>24.935972</v>
      </c>
      <c r="G6821">
        <v>29201100</v>
      </c>
      <c r="H6821" s="3" t="str">
        <f>TEXT(MCFT[[#This Row],[Date]],"dddd")</f>
        <v>Monday</v>
      </c>
      <c r="I6821" s="3">
        <f>MCFT[[#This Row],[Open]]-MCFT[[#This Row],[Close]]</f>
        <v>2.9997999999999081E-2</v>
      </c>
      <c r="J6821" s="3">
        <f>INDEX(AAPL!$J:$J,MATCH(A:A,AAPL!$A:$A,0),1)</f>
        <v>1.8557130000000015</v>
      </c>
      <c r="K6821" s="3" t="str">
        <f>IF(MCFT[[#This Row],[Day Change]]&gt;0,"UP","DOWN")</f>
        <v>UP</v>
      </c>
      <c r="L6821" s="9">
        <f>_xlfn.RANK.EQ(MCFT[[#This Row],[Date]],A:A,1)</f>
        <v>6820</v>
      </c>
      <c r="M6821" s="10">
        <f>_xlfn.RANK.AVG(MCFT[[#This Row],[Same change on date for AAPL]],AAPL,1)</f>
        <v>8084</v>
      </c>
      <c r="N6821" s="2">
        <f>MCFT[[#This Row],[Close]]/MCFT[[#This Row],[Open]]</f>
        <v>0.99895258376231089</v>
      </c>
    </row>
    <row r="6822" spans="1:14" x14ac:dyDescent="0.25">
      <c r="A6822" s="1">
        <v>41366</v>
      </c>
      <c r="B6822" s="3">
        <v>28.59</v>
      </c>
      <c r="C6822" s="3">
        <v>28.85</v>
      </c>
      <c r="D6822" s="3">
        <v>28.52</v>
      </c>
      <c r="E6822" s="3">
        <v>28.799999</v>
      </c>
      <c r="F6822" s="3">
        <v>25.101569999999999</v>
      </c>
      <c r="G6822">
        <v>28456500</v>
      </c>
      <c r="H6822" s="3" t="str">
        <f>TEXT(MCFT[[#This Row],[Date]],"dddd")</f>
        <v>Tuesday</v>
      </c>
      <c r="I6822" s="3">
        <f>MCFT[[#This Row],[Open]]-MCFT[[#This Row],[Close]]</f>
        <v>-0.20999899999999982</v>
      </c>
      <c r="J6822" s="3">
        <f>INDEX(AAPL!$J:$J,MATCH(A:A,AAPL!$A:$A,0),1)</f>
        <v>-0.312858999999996</v>
      </c>
      <c r="K6822" s="3" t="str">
        <f>IF(MCFT[[#This Row],[Day Change]]&gt;0,"UP","DOWN")</f>
        <v>DOWN</v>
      </c>
      <c r="L6822" s="9">
        <f>_xlfn.RANK.EQ(MCFT[[#This Row],[Date]],A:A,1)</f>
        <v>6821</v>
      </c>
      <c r="M6822" s="10">
        <f>_xlfn.RANK.AVG(MCFT[[#This Row],[Same change on date for AAPL]],AAPL,1)</f>
        <v>964</v>
      </c>
      <c r="N6822" s="2">
        <f>MCFT[[#This Row],[Close]]/MCFT[[#This Row],[Open]]</f>
        <v>1.0073451906260931</v>
      </c>
    </row>
    <row r="6823" spans="1:14" x14ac:dyDescent="0.25">
      <c r="A6823" s="1">
        <v>41367</v>
      </c>
      <c r="B6823" s="3">
        <v>28.75</v>
      </c>
      <c r="C6823" s="3">
        <v>28.950001</v>
      </c>
      <c r="D6823" s="3">
        <v>28.540001</v>
      </c>
      <c r="E6823" s="3">
        <v>28.559999000000001</v>
      </c>
      <c r="F6823" s="3">
        <v>24.892389000000001</v>
      </c>
      <c r="G6823">
        <v>35062800</v>
      </c>
      <c r="H6823" s="3" t="str">
        <f>TEXT(MCFT[[#This Row],[Date]],"dddd")</f>
        <v>Wednesday</v>
      </c>
      <c r="I6823" s="3">
        <f>MCFT[[#This Row],[Open]]-MCFT[[#This Row],[Close]]</f>
        <v>0.19000099999999875</v>
      </c>
      <c r="J6823" s="3">
        <f>INDEX(AAPL!$J:$J,MATCH(A:A,AAPL!$A:$A,0),1)</f>
        <v>-8.8568999999999676E-2</v>
      </c>
      <c r="K6823" s="3" t="str">
        <f>IF(MCFT[[#This Row],[Day Change]]&gt;0,"UP","DOWN")</f>
        <v>UP</v>
      </c>
      <c r="L6823" s="9">
        <f>_xlfn.RANK.EQ(MCFT[[#This Row],[Date]],A:A,1)</f>
        <v>6822</v>
      </c>
      <c r="M6823" s="10">
        <f>_xlfn.RANK.AVG(MCFT[[#This Row],[Same change on date for AAPL]],AAPL,1)</f>
        <v>1611.5</v>
      </c>
      <c r="N6823" s="2">
        <f>MCFT[[#This Row],[Close]]/MCFT[[#This Row],[Open]]</f>
        <v>0.99339126956521739</v>
      </c>
    </row>
    <row r="6824" spans="1:14" x14ac:dyDescent="0.25">
      <c r="A6824" s="1">
        <v>41368</v>
      </c>
      <c r="B6824" s="3">
        <v>28.389999</v>
      </c>
      <c r="C6824" s="3">
        <v>28.610001</v>
      </c>
      <c r="D6824" s="3">
        <v>28.27</v>
      </c>
      <c r="E6824" s="3">
        <v>28.6</v>
      </c>
      <c r="F6824" s="3">
        <v>24.927254000000001</v>
      </c>
      <c r="G6824">
        <v>45263200</v>
      </c>
      <c r="H6824" s="3" t="str">
        <f>TEXT(MCFT[[#This Row],[Date]],"dddd")</f>
        <v>Thursday</v>
      </c>
      <c r="I6824" s="3">
        <f>MCFT[[#This Row],[Open]]-MCFT[[#This Row],[Close]]</f>
        <v>-0.21000100000000188</v>
      </c>
      <c r="J6824" s="3">
        <f>INDEX(AAPL!$J:$J,MATCH(A:A,AAPL!$A:$A,0),1)</f>
        <v>0.86285799999999568</v>
      </c>
      <c r="K6824" s="3" t="str">
        <f>IF(MCFT[[#This Row],[Day Change]]&gt;0,"UP","DOWN")</f>
        <v>DOWN</v>
      </c>
      <c r="L6824" s="9">
        <f>_xlfn.RANK.EQ(MCFT[[#This Row],[Date]],A:A,1)</f>
        <v>6823</v>
      </c>
      <c r="M6824" s="10">
        <f>_xlfn.RANK.AVG(MCFT[[#This Row],[Same change on date for AAPL]],AAPL,1)</f>
        <v>7778</v>
      </c>
      <c r="N6824" s="2">
        <f>MCFT[[#This Row],[Close]]/MCFT[[#This Row],[Open]]</f>
        <v>1.0073970062485738</v>
      </c>
    </row>
    <row r="6825" spans="1:14" x14ac:dyDescent="0.25">
      <c r="A6825" s="1">
        <v>41369</v>
      </c>
      <c r="B6825" s="3">
        <v>28.219999000000001</v>
      </c>
      <c r="C6825" s="3">
        <v>28.780000999999999</v>
      </c>
      <c r="D6825" s="3">
        <v>28.110001</v>
      </c>
      <c r="E6825" s="3">
        <v>28.700001</v>
      </c>
      <c r="F6825" s="3">
        <v>25.014416000000001</v>
      </c>
      <c r="G6825">
        <v>50927300</v>
      </c>
      <c r="H6825" s="3" t="str">
        <f>TEXT(MCFT[[#This Row],[Date]],"dddd")</f>
        <v>Friday</v>
      </c>
      <c r="I6825" s="3">
        <f>MCFT[[#This Row],[Open]]-MCFT[[#This Row],[Close]]</f>
        <v>-0.48000199999999893</v>
      </c>
      <c r="J6825" s="3">
        <f>INDEX(AAPL!$J:$J,MATCH(A:A,AAPL!$A:$A,0),1)</f>
        <v>0.18571500000000185</v>
      </c>
      <c r="K6825" s="3" t="str">
        <f>IF(MCFT[[#This Row],[Day Change]]&gt;0,"UP","DOWN")</f>
        <v>DOWN</v>
      </c>
      <c r="L6825" s="9">
        <f>_xlfn.RANK.EQ(MCFT[[#This Row],[Date]],A:A,1)</f>
        <v>6824</v>
      </c>
      <c r="M6825" s="10">
        <f>_xlfn.RANK.AVG(MCFT[[#This Row],[Same change on date for AAPL]],AAPL,1)</f>
        <v>7008</v>
      </c>
      <c r="N6825" s="2">
        <f>MCFT[[#This Row],[Close]]/MCFT[[#This Row],[Open]]</f>
        <v>1.0170092847983445</v>
      </c>
    </row>
    <row r="6826" spans="1:14" x14ac:dyDescent="0.25">
      <c r="A6826" s="1">
        <v>41372</v>
      </c>
      <c r="B6826" s="3">
        <v>28.73</v>
      </c>
      <c r="C6826" s="3">
        <v>28.73</v>
      </c>
      <c r="D6826" s="3">
        <v>28.469999000000001</v>
      </c>
      <c r="E6826" s="3">
        <v>28.59</v>
      </c>
      <c r="F6826" s="3">
        <v>24.918541000000001</v>
      </c>
      <c r="G6826">
        <v>34759500</v>
      </c>
      <c r="H6826" s="3" t="str">
        <f>TEXT(MCFT[[#This Row],[Date]],"dddd")</f>
        <v>Monday</v>
      </c>
      <c r="I6826" s="3">
        <f>MCFT[[#This Row],[Open]]-MCFT[[#This Row],[Close]]</f>
        <v>0.14000000000000057</v>
      </c>
      <c r="J6826" s="3">
        <f>INDEX(AAPL!$J:$J,MATCH(A:A,AAPL!$A:$A,0),1)</f>
        <v>-0.19428599999999818</v>
      </c>
      <c r="K6826" s="3" t="str">
        <f>IF(MCFT[[#This Row],[Day Change]]&gt;0,"UP","DOWN")</f>
        <v>UP</v>
      </c>
      <c r="L6826" s="9">
        <f>_xlfn.RANK.EQ(MCFT[[#This Row],[Date]],A:A,1)</f>
        <v>6825</v>
      </c>
      <c r="M6826" s="10">
        <f>_xlfn.RANK.AVG(MCFT[[#This Row],[Same change on date for AAPL]],AAPL,1)</f>
        <v>1220.5</v>
      </c>
      <c r="N6826" s="2">
        <f>MCFT[[#This Row],[Close]]/MCFT[[#This Row],[Open]]</f>
        <v>0.99512704490080051</v>
      </c>
    </row>
    <row r="6827" spans="1:14" x14ac:dyDescent="0.25">
      <c r="A6827" s="1">
        <v>41373</v>
      </c>
      <c r="B6827" s="3">
        <v>28.73</v>
      </c>
      <c r="C6827" s="3">
        <v>29.82</v>
      </c>
      <c r="D6827" s="3">
        <v>28.68</v>
      </c>
      <c r="E6827" s="3">
        <v>29.610001</v>
      </c>
      <c r="F6827" s="3">
        <v>25.807558</v>
      </c>
      <c r="G6827">
        <v>77733800</v>
      </c>
      <c r="H6827" s="3" t="str">
        <f>TEXT(MCFT[[#This Row],[Date]],"dddd")</f>
        <v>Tuesday</v>
      </c>
      <c r="I6827" s="3">
        <f>MCFT[[#This Row],[Open]]-MCFT[[#This Row],[Close]]</f>
        <v>-0.88000100000000003</v>
      </c>
      <c r="J6827" s="3">
        <f>INDEX(AAPL!$J:$J,MATCH(A:A,AAPL!$A:$A,0),1)</f>
        <v>-8.8570000000004256E-2</v>
      </c>
      <c r="K6827" s="3" t="str">
        <f>IF(MCFT[[#This Row],[Day Change]]&gt;0,"UP","DOWN")</f>
        <v>DOWN</v>
      </c>
      <c r="L6827" s="9">
        <f>_xlfn.RANK.EQ(MCFT[[#This Row],[Date]],A:A,1)</f>
        <v>6826</v>
      </c>
      <c r="M6827" s="10">
        <f>_xlfn.RANK.AVG(MCFT[[#This Row],[Same change on date for AAPL]],AAPL,1)</f>
        <v>1609.5</v>
      </c>
      <c r="N6827" s="2">
        <f>MCFT[[#This Row],[Close]]/MCFT[[#This Row],[Open]]</f>
        <v>1.0306300382875044</v>
      </c>
    </row>
    <row r="6828" spans="1:14" x14ac:dyDescent="0.25">
      <c r="A6828" s="1">
        <v>41374</v>
      </c>
      <c r="B6828" s="3">
        <v>29.57</v>
      </c>
      <c r="C6828" s="3">
        <v>30.32</v>
      </c>
      <c r="D6828" s="3">
        <v>29.52</v>
      </c>
      <c r="E6828" s="3">
        <v>30.280000999999999</v>
      </c>
      <c r="F6828" s="3">
        <v>26.391515999999999</v>
      </c>
      <c r="G6828">
        <v>71116700</v>
      </c>
      <c r="H6828" s="3" t="str">
        <f>TEXT(MCFT[[#This Row],[Date]],"dddd")</f>
        <v>Wednesday</v>
      </c>
      <c r="I6828" s="3">
        <f>MCFT[[#This Row],[Open]]-MCFT[[#This Row],[Close]]</f>
        <v>-0.71000099999999833</v>
      </c>
      <c r="J6828" s="3">
        <f>INDEX(AAPL!$J:$J,MATCH(A:A,AAPL!$A:$A,0),1)</f>
        <v>-1.0842850000000013</v>
      </c>
      <c r="K6828" s="3" t="str">
        <f>IF(MCFT[[#This Row],[Day Change]]&gt;0,"UP","DOWN")</f>
        <v>DOWN</v>
      </c>
      <c r="L6828" s="9">
        <f>_xlfn.RANK.EQ(MCFT[[#This Row],[Date]],A:A,1)</f>
        <v>6827</v>
      </c>
      <c r="M6828" s="10">
        <f>_xlfn.RANK.AVG(MCFT[[#This Row],[Same change on date for AAPL]],AAPL,1)</f>
        <v>312</v>
      </c>
      <c r="N6828" s="2">
        <f>MCFT[[#This Row],[Close]]/MCFT[[#This Row],[Open]]</f>
        <v>1.0240108555968888</v>
      </c>
    </row>
    <row r="6829" spans="1:14" x14ac:dyDescent="0.25">
      <c r="A6829" s="1">
        <v>41375</v>
      </c>
      <c r="B6829" s="3">
        <v>29.1</v>
      </c>
      <c r="C6829" s="3">
        <v>29.200001</v>
      </c>
      <c r="D6829" s="3">
        <v>28.73</v>
      </c>
      <c r="E6829" s="3">
        <v>28.940000999999999</v>
      </c>
      <c r="F6829" s="3">
        <v>25.223593000000001</v>
      </c>
      <c r="G6829">
        <v>130923200</v>
      </c>
      <c r="H6829" s="3" t="str">
        <f>TEXT(MCFT[[#This Row],[Date]],"dddd")</f>
        <v>Thursday</v>
      </c>
      <c r="I6829" s="3">
        <f>MCFT[[#This Row],[Open]]-MCFT[[#This Row],[Close]]</f>
        <v>0.15999900000000267</v>
      </c>
      <c r="J6829" s="3">
        <f>INDEX(AAPL!$J:$J,MATCH(A:A,AAPL!$A:$A,0),1)</f>
        <v>-8.7142999999997528E-2</v>
      </c>
      <c r="K6829" s="3" t="str">
        <f>IF(MCFT[[#This Row],[Day Change]]&gt;0,"UP","DOWN")</f>
        <v>UP</v>
      </c>
      <c r="L6829" s="9">
        <f>_xlfn.RANK.EQ(MCFT[[#This Row],[Date]],A:A,1)</f>
        <v>6828</v>
      </c>
      <c r="M6829" s="10">
        <f>_xlfn.RANK.AVG(MCFT[[#This Row],[Same change on date for AAPL]],AAPL,1)</f>
        <v>1622</v>
      </c>
      <c r="N6829" s="2">
        <f>MCFT[[#This Row],[Close]]/MCFT[[#This Row],[Open]]</f>
        <v>0.99450175257731954</v>
      </c>
    </row>
    <row r="6830" spans="1:14" x14ac:dyDescent="0.25">
      <c r="A6830" s="1">
        <v>41376</v>
      </c>
      <c r="B6830" s="3">
        <v>28.85</v>
      </c>
      <c r="C6830" s="3">
        <v>29.02</v>
      </c>
      <c r="D6830" s="3">
        <v>28.66</v>
      </c>
      <c r="E6830" s="3">
        <v>28.790001</v>
      </c>
      <c r="F6830" s="3">
        <v>25.092856999999999</v>
      </c>
      <c r="G6830">
        <v>62886300</v>
      </c>
      <c r="H6830" s="3" t="str">
        <f>TEXT(MCFT[[#This Row],[Date]],"dddd")</f>
        <v>Friday</v>
      </c>
      <c r="I6830" s="3">
        <f>MCFT[[#This Row],[Open]]-MCFT[[#This Row],[Close]]</f>
        <v>5.9999000000001246E-2</v>
      </c>
      <c r="J6830" s="3">
        <f>INDEX(AAPL!$J:$J,MATCH(A:A,AAPL!$A:$A,0),1)</f>
        <v>0.62142500000000211</v>
      </c>
      <c r="K6830" s="3" t="str">
        <f>IF(MCFT[[#This Row],[Day Change]]&gt;0,"UP","DOWN")</f>
        <v>UP</v>
      </c>
      <c r="L6830" s="9">
        <f>_xlfn.RANK.EQ(MCFT[[#This Row],[Date]],A:A,1)</f>
        <v>6829</v>
      </c>
      <c r="M6830" s="10">
        <f>_xlfn.RANK.AVG(MCFT[[#This Row],[Same change on date for AAPL]],AAPL,1)</f>
        <v>7603</v>
      </c>
      <c r="N6830" s="2">
        <f>MCFT[[#This Row],[Close]]/MCFT[[#This Row],[Open]]</f>
        <v>0.99792031195840547</v>
      </c>
    </row>
    <row r="6831" spans="1:14" x14ac:dyDescent="0.25">
      <c r="A6831" s="1">
        <v>41379</v>
      </c>
      <c r="B6831" s="3">
        <v>28.65</v>
      </c>
      <c r="C6831" s="3">
        <v>28.98</v>
      </c>
      <c r="D6831" s="3">
        <v>28.51</v>
      </c>
      <c r="E6831" s="3">
        <v>28.690000999999999</v>
      </c>
      <c r="F6831" s="3">
        <v>25.005694999999999</v>
      </c>
      <c r="G6831">
        <v>56332900</v>
      </c>
      <c r="H6831" s="3" t="str">
        <f>TEXT(MCFT[[#This Row],[Date]],"dddd")</f>
        <v>Monday</v>
      </c>
      <c r="I6831" s="3">
        <f>MCFT[[#This Row],[Open]]-MCFT[[#This Row],[Close]]</f>
        <v>-4.0001000000000175E-2</v>
      </c>
      <c r="J6831" s="3">
        <f>INDEX(AAPL!$J:$J,MATCH(A:A,AAPL!$A:$A,0),1)</f>
        <v>1.0214270000000027</v>
      </c>
      <c r="K6831" s="3" t="str">
        <f>IF(MCFT[[#This Row],[Day Change]]&gt;0,"UP","DOWN")</f>
        <v>DOWN</v>
      </c>
      <c r="L6831" s="9">
        <f>_xlfn.RANK.EQ(MCFT[[#This Row],[Date]],A:A,1)</f>
        <v>6830</v>
      </c>
      <c r="M6831" s="10">
        <f>_xlfn.RANK.AVG(MCFT[[#This Row],[Same change on date for AAPL]],AAPL,1)</f>
        <v>7850</v>
      </c>
      <c r="N6831" s="2">
        <f>MCFT[[#This Row],[Close]]/MCFT[[#This Row],[Open]]</f>
        <v>1.0013961954624782</v>
      </c>
    </row>
    <row r="6832" spans="1:14" x14ac:dyDescent="0.25">
      <c r="A6832" s="1">
        <v>41380</v>
      </c>
      <c r="B6832" s="3">
        <v>28.9</v>
      </c>
      <c r="C6832" s="3">
        <v>29.139999</v>
      </c>
      <c r="D6832" s="3">
        <v>28.700001</v>
      </c>
      <c r="E6832" s="3">
        <v>28.969999000000001</v>
      </c>
      <c r="F6832" s="3">
        <v>25.249744</v>
      </c>
      <c r="G6832">
        <v>52797300</v>
      </c>
      <c r="H6832" s="3" t="str">
        <f>TEXT(MCFT[[#This Row],[Date]],"dddd")</f>
        <v>Tuesday</v>
      </c>
      <c r="I6832" s="3">
        <f>MCFT[[#This Row],[Open]]-MCFT[[#This Row],[Close]]</f>
        <v>-6.9999000000002809E-2</v>
      </c>
      <c r="J6832" s="3">
        <f>INDEX(AAPL!$J:$J,MATCH(A:A,AAPL!$A:$A,0),1)</f>
        <v>-0.66714499999999788</v>
      </c>
      <c r="K6832" s="3" t="str">
        <f>IF(MCFT[[#This Row],[Day Change]]&gt;0,"UP","DOWN")</f>
        <v>DOWN</v>
      </c>
      <c r="L6832" s="9">
        <f>_xlfn.RANK.EQ(MCFT[[#This Row],[Date]],A:A,1)</f>
        <v>6831</v>
      </c>
      <c r="M6832" s="10">
        <f>_xlfn.RANK.AVG(MCFT[[#This Row],[Same change on date for AAPL]],AAPL,1)</f>
        <v>571</v>
      </c>
      <c r="N6832" s="2">
        <f>MCFT[[#This Row],[Close]]/MCFT[[#This Row],[Open]]</f>
        <v>1.0024221107266438</v>
      </c>
    </row>
    <row r="6833" spans="1:14" x14ac:dyDescent="0.25">
      <c r="A6833" s="1">
        <v>41381</v>
      </c>
      <c r="B6833" s="3">
        <v>28.85</v>
      </c>
      <c r="C6833" s="3">
        <v>29.040001</v>
      </c>
      <c r="D6833" s="3">
        <v>28.6</v>
      </c>
      <c r="E6833" s="3">
        <v>28.83</v>
      </c>
      <c r="F6833" s="3">
        <v>25.127721999999999</v>
      </c>
      <c r="G6833">
        <v>52840700</v>
      </c>
      <c r="H6833" s="3" t="str">
        <f>TEXT(MCFT[[#This Row],[Date]],"dddd")</f>
        <v>Wednesday</v>
      </c>
      <c r="I6833" s="3">
        <f>MCFT[[#This Row],[Open]]-MCFT[[#This Row],[Close]]</f>
        <v>2.0000000000003126E-2</v>
      </c>
      <c r="J6833" s="3">
        <f>INDEX(AAPL!$J:$J,MATCH(A:A,AAPL!$A:$A,0),1)</f>
        <v>2.4957119999999975</v>
      </c>
      <c r="K6833" s="3" t="str">
        <f>IF(MCFT[[#This Row],[Day Change]]&gt;0,"UP","DOWN")</f>
        <v>UP</v>
      </c>
      <c r="L6833" s="9">
        <f>_xlfn.RANK.EQ(MCFT[[#This Row],[Date]],A:A,1)</f>
        <v>6832</v>
      </c>
      <c r="M6833" s="10">
        <f>_xlfn.RANK.AVG(MCFT[[#This Row],[Same change on date for AAPL]],AAPL,1)</f>
        <v>8131</v>
      </c>
      <c r="N6833" s="2">
        <f>MCFT[[#This Row],[Close]]/MCFT[[#This Row],[Open]]</f>
        <v>0.99930675909878675</v>
      </c>
    </row>
    <row r="6834" spans="1:14" x14ac:dyDescent="0.25">
      <c r="A6834" s="1">
        <v>41382</v>
      </c>
      <c r="B6834" s="3">
        <v>28.950001</v>
      </c>
      <c r="C6834" s="3">
        <v>28.98</v>
      </c>
      <c r="D6834" s="3">
        <v>28.5</v>
      </c>
      <c r="E6834" s="3">
        <v>28.790001</v>
      </c>
      <c r="F6834" s="3">
        <v>25.092856999999999</v>
      </c>
      <c r="G6834">
        <v>56906600</v>
      </c>
      <c r="H6834" s="3" t="str">
        <f>TEXT(MCFT[[#This Row],[Date]],"dddd")</f>
        <v>Thursday</v>
      </c>
      <c r="I6834" s="3">
        <f>MCFT[[#This Row],[Open]]-MCFT[[#This Row],[Close]]</f>
        <v>0.16000000000000014</v>
      </c>
      <c r="J6834" s="3">
        <f>INDEX(AAPL!$J:$J,MATCH(A:A,AAPL!$A:$A,0),1)</f>
        <v>1.8485720000000043</v>
      </c>
      <c r="K6834" s="3" t="str">
        <f>IF(MCFT[[#This Row],[Day Change]]&gt;0,"UP","DOWN")</f>
        <v>UP</v>
      </c>
      <c r="L6834" s="9">
        <f>_xlfn.RANK.EQ(MCFT[[#This Row],[Date]],A:A,1)</f>
        <v>6833</v>
      </c>
      <c r="M6834" s="10">
        <f>_xlfn.RANK.AVG(MCFT[[#This Row],[Same change on date for AAPL]],AAPL,1)</f>
        <v>8083</v>
      </c>
      <c r="N6834" s="2">
        <f>MCFT[[#This Row],[Close]]/MCFT[[#This Row],[Open]]</f>
        <v>0.99447322989729781</v>
      </c>
    </row>
    <row r="6835" spans="1:14" x14ac:dyDescent="0.25">
      <c r="A6835" s="1">
        <v>41383</v>
      </c>
      <c r="B6835" s="3">
        <v>29.620000999999998</v>
      </c>
      <c r="C6835" s="3">
        <v>30.24</v>
      </c>
      <c r="D6835" s="3">
        <v>29.610001</v>
      </c>
      <c r="E6835" s="3">
        <v>29.77</v>
      </c>
      <c r="F6835" s="3">
        <v>25.947004</v>
      </c>
      <c r="G6835">
        <v>99790700</v>
      </c>
      <c r="H6835" s="3" t="str">
        <f>TEXT(MCFT[[#This Row],[Date]],"dddd")</f>
        <v>Friday</v>
      </c>
      <c r="I6835" s="3">
        <f>MCFT[[#This Row],[Open]]-MCFT[[#This Row],[Close]]</f>
        <v>-0.1499990000000011</v>
      </c>
      <c r="J6835" s="3">
        <f>INDEX(AAPL!$J:$J,MATCH(A:A,AAPL!$A:$A,0),1)</f>
        <v>-0.36571499999999446</v>
      </c>
      <c r="K6835" s="3" t="str">
        <f>IF(MCFT[[#This Row],[Day Change]]&gt;0,"UP","DOWN")</f>
        <v>DOWN</v>
      </c>
      <c r="L6835" s="9">
        <f>_xlfn.RANK.EQ(MCFT[[#This Row],[Date]],A:A,1)</f>
        <v>6834</v>
      </c>
      <c r="M6835" s="10">
        <f>_xlfn.RANK.AVG(MCFT[[#This Row],[Same change on date for AAPL]],AAPL,1)</f>
        <v>881</v>
      </c>
      <c r="N6835" s="2">
        <f>MCFT[[#This Row],[Close]]/MCFT[[#This Row],[Open]]</f>
        <v>1.0050641119154589</v>
      </c>
    </row>
    <row r="6836" spans="1:14" x14ac:dyDescent="0.25">
      <c r="A6836" s="1">
        <v>41386</v>
      </c>
      <c r="B6836" s="3">
        <v>30.299999</v>
      </c>
      <c r="C6836" s="3">
        <v>31.18</v>
      </c>
      <c r="D6836" s="3">
        <v>30.27</v>
      </c>
      <c r="E6836" s="3">
        <v>30.83</v>
      </c>
      <c r="F6836" s="3">
        <v>26.870885999999999</v>
      </c>
      <c r="G6836">
        <v>137904000</v>
      </c>
      <c r="H6836" s="3" t="str">
        <f>TEXT(MCFT[[#This Row],[Date]],"dddd")</f>
        <v>Monday</v>
      </c>
      <c r="I6836" s="3">
        <f>MCFT[[#This Row],[Open]]-MCFT[[#This Row],[Close]]</f>
        <v>-0.53000099999999861</v>
      </c>
      <c r="J6836" s="3">
        <f>INDEX(AAPL!$J:$J,MATCH(A:A,AAPL!$A:$A,0),1)</f>
        <v>-0.86143099999999606</v>
      </c>
      <c r="K6836" s="3" t="str">
        <f>IF(MCFT[[#This Row],[Day Change]]&gt;0,"UP","DOWN")</f>
        <v>DOWN</v>
      </c>
      <c r="L6836" s="9">
        <f>_xlfn.RANK.EQ(MCFT[[#This Row],[Date]],A:A,1)</f>
        <v>6835</v>
      </c>
      <c r="M6836" s="10">
        <f>_xlfn.RANK.AVG(MCFT[[#This Row],[Same change on date for AAPL]],AAPL,1)</f>
        <v>429</v>
      </c>
      <c r="N6836" s="2">
        <f>MCFT[[#This Row],[Close]]/MCFT[[#This Row],[Open]]</f>
        <v>1.0174917827555043</v>
      </c>
    </row>
    <row r="6837" spans="1:14" x14ac:dyDescent="0.25">
      <c r="A6837" s="1">
        <v>41387</v>
      </c>
      <c r="B6837" s="3">
        <v>30.700001</v>
      </c>
      <c r="C6837" s="3">
        <v>30.9</v>
      </c>
      <c r="D6837" s="3">
        <v>30.379999000000002</v>
      </c>
      <c r="E6837" s="3">
        <v>30.6</v>
      </c>
      <c r="F6837" s="3">
        <v>26.670425000000002</v>
      </c>
      <c r="G6837">
        <v>59126900</v>
      </c>
      <c r="H6837" s="3" t="str">
        <f>TEXT(MCFT[[#This Row],[Date]],"dddd")</f>
        <v>Tuesday</v>
      </c>
      <c r="I6837" s="3">
        <f>MCFT[[#This Row],[Open]]-MCFT[[#This Row],[Close]]</f>
        <v>0.1000009999999989</v>
      </c>
      <c r="J6837" s="3">
        <f>INDEX(AAPL!$J:$J,MATCH(A:A,AAPL!$A:$A,0),1)</f>
        <v>-0.30571399999999471</v>
      </c>
      <c r="K6837" s="3" t="str">
        <f>IF(MCFT[[#This Row],[Day Change]]&gt;0,"UP","DOWN")</f>
        <v>UP</v>
      </c>
      <c r="L6837" s="9">
        <f>_xlfn.RANK.EQ(MCFT[[#This Row],[Date]],A:A,1)</f>
        <v>6836</v>
      </c>
      <c r="M6837" s="10">
        <f>_xlfn.RANK.AVG(MCFT[[#This Row],[Same change on date for AAPL]],AAPL,1)</f>
        <v>977</v>
      </c>
      <c r="N6837" s="2">
        <f>MCFT[[#This Row],[Close]]/MCFT[[#This Row],[Open]]</f>
        <v>0.99674263854258505</v>
      </c>
    </row>
    <row r="6838" spans="1:14" x14ac:dyDescent="0.25">
      <c r="A6838" s="1">
        <v>41388</v>
      </c>
      <c r="B6838" s="3">
        <v>30.620000999999998</v>
      </c>
      <c r="C6838" s="3">
        <v>31.92</v>
      </c>
      <c r="D6838" s="3">
        <v>30.6</v>
      </c>
      <c r="E6838" s="3">
        <v>31.76</v>
      </c>
      <c r="F6838" s="3">
        <v>27.681456000000001</v>
      </c>
      <c r="G6838">
        <v>90946600</v>
      </c>
      <c r="H6838" s="3" t="str">
        <f>TEXT(MCFT[[#This Row],[Date]],"dddd")</f>
        <v>Wednesday</v>
      </c>
      <c r="I6838" s="3">
        <f>MCFT[[#This Row],[Open]]-MCFT[[#This Row],[Close]]</f>
        <v>-1.1399990000000031</v>
      </c>
      <c r="J6838" s="3">
        <f>INDEX(AAPL!$J:$J,MATCH(A:A,AAPL!$A:$A,0),1)</f>
        <v>-1.702853999999995</v>
      </c>
      <c r="K6838" s="3" t="str">
        <f>IF(MCFT[[#This Row],[Day Change]]&gt;0,"UP","DOWN")</f>
        <v>DOWN</v>
      </c>
      <c r="L6838" s="9">
        <f>_xlfn.RANK.EQ(MCFT[[#This Row],[Date]],A:A,1)</f>
        <v>6837</v>
      </c>
      <c r="M6838" s="10">
        <f>_xlfn.RANK.AVG(MCFT[[#This Row],[Same change on date for AAPL]],AAPL,1)</f>
        <v>135</v>
      </c>
      <c r="N6838" s="2">
        <f>MCFT[[#This Row],[Close]]/MCFT[[#This Row],[Open]]</f>
        <v>1.0372305343817592</v>
      </c>
    </row>
    <row r="6839" spans="1:14" x14ac:dyDescent="0.25">
      <c r="A6839" s="1">
        <v>41389</v>
      </c>
      <c r="B6839" s="3">
        <v>31.709999</v>
      </c>
      <c r="C6839" s="3">
        <v>32.840000000000003</v>
      </c>
      <c r="D6839" s="3">
        <v>31.540001</v>
      </c>
      <c r="E6839" s="3">
        <v>31.940000999999999</v>
      </c>
      <c r="F6839" s="3">
        <v>27.838342999999998</v>
      </c>
      <c r="G6839">
        <v>110700200</v>
      </c>
      <c r="H6839" s="3" t="str">
        <f>TEXT(MCFT[[#This Row],[Date]],"dddd")</f>
        <v>Thursday</v>
      </c>
      <c r="I6839" s="3">
        <f>MCFT[[#This Row],[Open]]-MCFT[[#This Row],[Close]]</f>
        <v>-0.23000199999999893</v>
      </c>
      <c r="J6839" s="3">
        <f>INDEX(AAPL!$J:$J,MATCH(A:A,AAPL!$A:$A,0),1)</f>
        <v>0.40714299999999781</v>
      </c>
      <c r="K6839" s="3" t="str">
        <f>IF(MCFT[[#This Row],[Day Change]]&gt;0,"UP","DOWN")</f>
        <v>DOWN</v>
      </c>
      <c r="L6839" s="9">
        <f>_xlfn.RANK.EQ(MCFT[[#This Row],[Date]],A:A,1)</f>
        <v>6838</v>
      </c>
      <c r="M6839" s="10">
        <f>_xlfn.RANK.AVG(MCFT[[#This Row],[Same change on date for AAPL]],AAPL,1)</f>
        <v>7405</v>
      </c>
      <c r="N6839" s="2">
        <f>MCFT[[#This Row],[Close]]/MCFT[[#This Row],[Open]]</f>
        <v>1.00725329571912</v>
      </c>
    </row>
    <row r="6840" spans="1:14" x14ac:dyDescent="0.25">
      <c r="A6840" s="1">
        <v>41390</v>
      </c>
      <c r="B6840" s="3">
        <v>31.9</v>
      </c>
      <c r="C6840" s="3">
        <v>31.98</v>
      </c>
      <c r="D6840" s="3">
        <v>31.450001</v>
      </c>
      <c r="E6840" s="3">
        <v>31.790001</v>
      </c>
      <c r="F6840" s="3">
        <v>27.707602999999999</v>
      </c>
      <c r="G6840">
        <v>47799300</v>
      </c>
      <c r="H6840" s="3" t="str">
        <f>TEXT(MCFT[[#This Row],[Date]],"dddd")</f>
        <v>Friday</v>
      </c>
      <c r="I6840" s="3">
        <f>MCFT[[#This Row],[Open]]-MCFT[[#This Row],[Close]]</f>
        <v>0.1099989999999984</v>
      </c>
      <c r="J6840" s="3">
        <f>INDEX(AAPL!$J:$J,MATCH(A:A,AAPL!$A:$A,0),1)</f>
        <v>-1.0557129999999972</v>
      </c>
      <c r="K6840" s="3" t="str">
        <f>IF(MCFT[[#This Row],[Day Change]]&gt;0,"UP","DOWN")</f>
        <v>UP</v>
      </c>
      <c r="L6840" s="9">
        <f>_xlfn.RANK.EQ(MCFT[[#This Row],[Date]],A:A,1)</f>
        <v>6839</v>
      </c>
      <c r="M6840" s="10">
        <f>_xlfn.RANK.AVG(MCFT[[#This Row],[Same change on date for AAPL]],AAPL,1)</f>
        <v>328</v>
      </c>
      <c r="N6840" s="2">
        <f>MCFT[[#This Row],[Close]]/MCFT[[#This Row],[Open]]</f>
        <v>0.99655175548589348</v>
      </c>
    </row>
    <row r="6841" spans="1:14" x14ac:dyDescent="0.25">
      <c r="A6841" s="1">
        <v>41393</v>
      </c>
      <c r="B6841" s="3">
        <v>31.799999</v>
      </c>
      <c r="C6841" s="3">
        <v>32.68</v>
      </c>
      <c r="D6841" s="3">
        <v>31.77</v>
      </c>
      <c r="E6841" s="3">
        <v>32.610000999999997</v>
      </c>
      <c r="F6841" s="3">
        <v>28.4223</v>
      </c>
      <c r="G6841">
        <v>59116400</v>
      </c>
      <c r="H6841" s="3" t="str">
        <f>TEXT(MCFT[[#This Row],[Date]],"dddd")</f>
        <v>Monday</v>
      </c>
      <c r="I6841" s="3">
        <f>MCFT[[#This Row],[Open]]-MCFT[[#This Row],[Close]]</f>
        <v>-0.81000199999999722</v>
      </c>
      <c r="J6841" s="3">
        <f>INDEX(AAPL!$J:$J,MATCH(A:A,AAPL!$A:$A,0),1)</f>
        <v>-1.3814279999999997</v>
      </c>
      <c r="K6841" s="3" t="str">
        <f>IF(MCFT[[#This Row],[Day Change]]&gt;0,"UP","DOWN")</f>
        <v>DOWN</v>
      </c>
      <c r="L6841" s="9">
        <f>_xlfn.RANK.EQ(MCFT[[#This Row],[Date]],A:A,1)</f>
        <v>6840</v>
      </c>
      <c r="M6841" s="10">
        <f>_xlfn.RANK.AVG(MCFT[[#This Row],[Same change on date for AAPL]],AAPL,1)</f>
        <v>213</v>
      </c>
      <c r="N6841" s="2">
        <f>MCFT[[#This Row],[Close]]/MCFT[[#This Row],[Open]]</f>
        <v>1.0254717618072879</v>
      </c>
    </row>
    <row r="6842" spans="1:14" x14ac:dyDescent="0.25">
      <c r="A6842" s="1">
        <v>41394</v>
      </c>
      <c r="B6842" s="3">
        <v>32.560001</v>
      </c>
      <c r="C6842" s="3">
        <v>33.110000999999997</v>
      </c>
      <c r="D6842" s="3">
        <v>32.279998999999997</v>
      </c>
      <c r="E6842" s="3">
        <v>33.099997999999999</v>
      </c>
      <c r="F6842" s="3">
        <v>28.849374999999998</v>
      </c>
      <c r="G6842">
        <v>75165200</v>
      </c>
      <c r="H6842" s="3" t="str">
        <f>TEXT(MCFT[[#This Row],[Date]],"dddd")</f>
        <v>Tuesday</v>
      </c>
      <c r="I6842" s="3">
        <f>MCFT[[#This Row],[Open]]-MCFT[[#This Row],[Close]]</f>
        <v>-0.53999699999999962</v>
      </c>
      <c r="J6842" s="3">
        <f>INDEX(AAPL!$J:$J,MATCH(A:A,AAPL!$A:$A,0),1)</f>
        <v>-1.0971410000000006</v>
      </c>
      <c r="K6842" s="3" t="str">
        <f>IF(MCFT[[#This Row],[Day Change]]&gt;0,"UP","DOWN")</f>
        <v>DOWN</v>
      </c>
      <c r="L6842" s="9">
        <f>_xlfn.RANK.EQ(MCFT[[#This Row],[Date]],A:A,1)</f>
        <v>6841</v>
      </c>
      <c r="M6842" s="10">
        <f>_xlfn.RANK.AVG(MCFT[[#This Row],[Same change on date for AAPL]],AAPL,1)</f>
        <v>309</v>
      </c>
      <c r="N6842" s="2">
        <f>MCFT[[#This Row],[Close]]/MCFT[[#This Row],[Open]]</f>
        <v>1.016584673937817</v>
      </c>
    </row>
    <row r="6843" spans="1:14" x14ac:dyDescent="0.25">
      <c r="A6843" s="1">
        <v>41395</v>
      </c>
      <c r="B6843" s="3">
        <v>32.93</v>
      </c>
      <c r="C6843" s="3">
        <v>33.080002</v>
      </c>
      <c r="D6843" s="3">
        <v>32.599997999999999</v>
      </c>
      <c r="E6843" s="3">
        <v>32.720001000000003</v>
      </c>
      <c r="F6843" s="3">
        <v>28.518173000000001</v>
      </c>
      <c r="G6843">
        <v>54330900</v>
      </c>
      <c r="H6843" s="3" t="str">
        <f>TEXT(MCFT[[#This Row],[Date]],"dddd")</f>
        <v>Wednesday</v>
      </c>
      <c r="I6843" s="3">
        <f>MCFT[[#This Row],[Open]]-MCFT[[#This Row],[Close]]</f>
        <v>0.20999899999999627</v>
      </c>
      <c r="J6843" s="3">
        <f>INDEX(AAPL!$J:$J,MATCH(A:A,AAPL!$A:$A,0),1)</f>
        <v>0.73857200000000489</v>
      </c>
      <c r="K6843" s="3" t="str">
        <f>IF(MCFT[[#This Row],[Day Change]]&gt;0,"UP","DOWN")</f>
        <v>UP</v>
      </c>
      <c r="L6843" s="9">
        <f>_xlfn.RANK.EQ(MCFT[[#This Row],[Date]],A:A,1)</f>
        <v>6842</v>
      </c>
      <c r="M6843" s="10">
        <f>_xlfn.RANK.AVG(MCFT[[#This Row],[Same change on date for AAPL]],AAPL,1)</f>
        <v>7691</v>
      </c>
      <c r="N6843" s="2">
        <f>MCFT[[#This Row],[Close]]/MCFT[[#This Row],[Open]]</f>
        <v>0.9936228666869118</v>
      </c>
    </row>
    <row r="6844" spans="1:14" x14ac:dyDescent="0.25">
      <c r="A6844" s="1">
        <v>41396</v>
      </c>
      <c r="B6844" s="3">
        <v>32.630001</v>
      </c>
      <c r="C6844" s="3">
        <v>33.169998</v>
      </c>
      <c r="D6844" s="3">
        <v>32.389999000000003</v>
      </c>
      <c r="E6844" s="3">
        <v>33.159999999999997</v>
      </c>
      <c r="F6844" s="3">
        <v>28.901675999999998</v>
      </c>
      <c r="G6844">
        <v>46059500</v>
      </c>
      <c r="H6844" s="3" t="str">
        <f>TEXT(MCFT[[#This Row],[Date]],"dddd")</f>
        <v>Thursday</v>
      </c>
      <c r="I6844" s="3">
        <f>MCFT[[#This Row],[Open]]-MCFT[[#This Row],[Close]]</f>
        <v>-0.52999899999999656</v>
      </c>
      <c r="J6844" s="3">
        <f>INDEX(AAPL!$J:$J,MATCH(A:A,AAPL!$A:$A,0),1)</f>
        <v>-0.53428699999999907</v>
      </c>
      <c r="K6844" s="3" t="str">
        <f>IF(MCFT[[#This Row],[Day Change]]&gt;0,"UP","DOWN")</f>
        <v>DOWN</v>
      </c>
      <c r="L6844" s="9">
        <f>_xlfn.RANK.EQ(MCFT[[#This Row],[Date]],A:A,1)</f>
        <v>6843</v>
      </c>
      <c r="M6844" s="10">
        <f>_xlfn.RANK.AVG(MCFT[[#This Row],[Same change on date for AAPL]],AAPL,1)</f>
        <v>680</v>
      </c>
      <c r="N6844" s="2">
        <f>MCFT[[#This Row],[Close]]/MCFT[[#This Row],[Open]]</f>
        <v>1.0162426902775761</v>
      </c>
    </row>
    <row r="6845" spans="1:14" x14ac:dyDescent="0.25">
      <c r="A6845" s="1">
        <v>41397</v>
      </c>
      <c r="B6845" s="3">
        <v>33.229999999999997</v>
      </c>
      <c r="C6845" s="3">
        <v>33.520000000000003</v>
      </c>
      <c r="D6845" s="3">
        <v>33.080002</v>
      </c>
      <c r="E6845" s="3">
        <v>33.490001999999997</v>
      </c>
      <c r="F6845" s="3">
        <v>29.189298999999998</v>
      </c>
      <c r="G6845">
        <v>46784600</v>
      </c>
      <c r="H6845" s="3" t="str">
        <f>TEXT(MCFT[[#This Row],[Date]],"dddd")</f>
        <v>Friday</v>
      </c>
      <c r="I6845" s="3">
        <f>MCFT[[#This Row],[Open]]-MCFT[[#This Row],[Close]]</f>
        <v>-0.26000200000000007</v>
      </c>
      <c r="J6845" s="3">
        <f>INDEX(AAPL!$J:$J,MATCH(A:A,AAPL!$A:$A,0),1)</f>
        <v>0.18999499999999614</v>
      </c>
      <c r="K6845" s="3" t="str">
        <f>IF(MCFT[[#This Row],[Day Change]]&gt;0,"UP","DOWN")</f>
        <v>DOWN</v>
      </c>
      <c r="L6845" s="9">
        <f>_xlfn.RANK.EQ(MCFT[[#This Row],[Date]],A:A,1)</f>
        <v>6844</v>
      </c>
      <c r="M6845" s="10">
        <f>_xlfn.RANK.AVG(MCFT[[#This Row],[Same change on date for AAPL]],AAPL,1)</f>
        <v>7016.5</v>
      </c>
      <c r="N6845" s="2">
        <f>MCFT[[#This Row],[Close]]/MCFT[[#This Row],[Open]]</f>
        <v>1.0078243153776707</v>
      </c>
    </row>
    <row r="6846" spans="1:14" x14ac:dyDescent="0.25">
      <c r="A6846" s="1">
        <v>41400</v>
      </c>
      <c r="B6846" s="3">
        <v>33.419998</v>
      </c>
      <c r="C6846" s="3">
        <v>33.909999999999997</v>
      </c>
      <c r="D6846" s="3">
        <v>33.25</v>
      </c>
      <c r="E6846" s="3">
        <v>33.75</v>
      </c>
      <c r="F6846" s="3">
        <v>29.415908999999999</v>
      </c>
      <c r="G6846">
        <v>40978300</v>
      </c>
      <c r="H6846" s="3" t="str">
        <f>TEXT(MCFT[[#This Row],[Date]],"dddd")</f>
        <v>Monday</v>
      </c>
      <c r="I6846" s="3">
        <f>MCFT[[#This Row],[Open]]-MCFT[[#This Row],[Close]]</f>
        <v>-0.33000200000000035</v>
      </c>
      <c r="J6846" s="3">
        <f>INDEX(AAPL!$J:$J,MATCH(A:A,AAPL!$A:$A,0),1)</f>
        <v>-0.71428699999999878</v>
      </c>
      <c r="K6846" s="3" t="str">
        <f>IF(MCFT[[#This Row],[Day Change]]&gt;0,"UP","DOWN")</f>
        <v>DOWN</v>
      </c>
      <c r="L6846" s="9">
        <f>_xlfn.RANK.EQ(MCFT[[#This Row],[Date]],A:A,1)</f>
        <v>6845</v>
      </c>
      <c r="M6846" s="10">
        <f>_xlfn.RANK.AVG(MCFT[[#This Row],[Same change on date for AAPL]],AAPL,1)</f>
        <v>523</v>
      </c>
      <c r="N6846" s="2">
        <f>MCFT[[#This Row],[Close]]/MCFT[[#This Row],[Open]]</f>
        <v>1.0098743871857803</v>
      </c>
    </row>
    <row r="6847" spans="1:14" x14ac:dyDescent="0.25">
      <c r="A6847" s="1">
        <v>41401</v>
      </c>
      <c r="B6847" s="3">
        <v>33.650002000000001</v>
      </c>
      <c r="C6847" s="3">
        <v>33.790000999999997</v>
      </c>
      <c r="D6847" s="3">
        <v>33.240001999999997</v>
      </c>
      <c r="E6847" s="3">
        <v>33.310001</v>
      </c>
      <c r="F6847" s="3">
        <v>29.032409999999999</v>
      </c>
      <c r="G6847">
        <v>43078300</v>
      </c>
      <c r="H6847" s="3" t="str">
        <f>TEXT(MCFT[[#This Row],[Date]],"dddd")</f>
        <v>Tuesday</v>
      </c>
      <c r="I6847" s="3">
        <f>MCFT[[#This Row],[Open]]-MCFT[[#This Row],[Close]]</f>
        <v>0.34000100000000089</v>
      </c>
      <c r="J6847" s="3">
        <f>INDEX(AAPL!$J:$J,MATCH(A:A,AAPL!$A:$A,0),1)</f>
        <v>0.90142799999999568</v>
      </c>
      <c r="K6847" s="3" t="str">
        <f>IF(MCFT[[#This Row],[Day Change]]&gt;0,"UP","DOWN")</f>
        <v>UP</v>
      </c>
      <c r="L6847" s="9">
        <f>_xlfn.RANK.EQ(MCFT[[#This Row],[Date]],A:A,1)</f>
        <v>6846</v>
      </c>
      <c r="M6847" s="10">
        <f>_xlfn.RANK.AVG(MCFT[[#This Row],[Same change on date for AAPL]],AAPL,1)</f>
        <v>7795</v>
      </c>
      <c r="N6847" s="2">
        <f>MCFT[[#This Row],[Close]]/MCFT[[#This Row],[Open]]</f>
        <v>0.98989595899578253</v>
      </c>
    </row>
    <row r="6848" spans="1:14" x14ac:dyDescent="0.25">
      <c r="A6848" s="1">
        <v>41402</v>
      </c>
      <c r="B6848" s="3">
        <v>33.07</v>
      </c>
      <c r="C6848" s="3">
        <v>33.240001999999997</v>
      </c>
      <c r="D6848" s="3">
        <v>32.650002000000001</v>
      </c>
      <c r="E6848" s="3">
        <v>32.990001999999997</v>
      </c>
      <c r="F6848" s="3">
        <v>28.753504</v>
      </c>
      <c r="G6848">
        <v>51595700</v>
      </c>
      <c r="H6848" s="3" t="str">
        <f>TEXT(MCFT[[#This Row],[Date]],"dddd")</f>
        <v>Wednesday</v>
      </c>
      <c r="I6848" s="3">
        <f>MCFT[[#This Row],[Open]]-MCFT[[#This Row],[Close]]</f>
        <v>7.9998000000003344E-2</v>
      </c>
      <c r="J6848" s="3">
        <f>INDEX(AAPL!$J:$J,MATCH(A:A,AAPL!$A:$A,0),1)</f>
        <v>-0.68571500000000185</v>
      </c>
      <c r="K6848" s="3" t="str">
        <f>IF(MCFT[[#This Row],[Day Change]]&gt;0,"UP","DOWN")</f>
        <v>UP</v>
      </c>
      <c r="L6848" s="9">
        <f>_xlfn.RANK.EQ(MCFT[[#This Row],[Date]],A:A,1)</f>
        <v>6847</v>
      </c>
      <c r="M6848" s="10">
        <f>_xlfn.RANK.AVG(MCFT[[#This Row],[Same change on date for AAPL]],AAPL,1)</f>
        <v>554.5</v>
      </c>
      <c r="N6848" s="2">
        <f>MCFT[[#This Row],[Close]]/MCFT[[#This Row],[Open]]</f>
        <v>0.99758094950105825</v>
      </c>
    </row>
    <row r="6849" spans="1:14" x14ac:dyDescent="0.25">
      <c r="A6849" s="1">
        <v>41403</v>
      </c>
      <c r="B6849" s="3">
        <v>32.849997999999999</v>
      </c>
      <c r="C6849" s="3">
        <v>33</v>
      </c>
      <c r="D6849" s="3">
        <v>32.590000000000003</v>
      </c>
      <c r="E6849" s="3">
        <v>32.659999999999997</v>
      </c>
      <c r="F6849" s="3">
        <v>28.465876000000002</v>
      </c>
      <c r="G6849">
        <v>46417800</v>
      </c>
      <c r="H6849" s="3" t="str">
        <f>TEXT(MCFT[[#This Row],[Date]],"dddd")</f>
        <v>Thursday</v>
      </c>
      <c r="I6849" s="3">
        <f>MCFT[[#This Row],[Open]]-MCFT[[#This Row],[Close]]</f>
        <v>0.18999800000000278</v>
      </c>
      <c r="J6849" s="3">
        <f>INDEX(AAPL!$J:$J,MATCH(A:A,AAPL!$A:$A,0),1)</f>
        <v>0.43428799999999512</v>
      </c>
      <c r="K6849" s="3" t="str">
        <f>IF(MCFT[[#This Row],[Day Change]]&gt;0,"UP","DOWN")</f>
        <v>UP</v>
      </c>
      <c r="L6849" s="9">
        <f>_xlfn.RANK.EQ(MCFT[[#This Row],[Date]],A:A,1)</f>
        <v>6848</v>
      </c>
      <c r="M6849" s="10">
        <f>_xlfn.RANK.AVG(MCFT[[#This Row],[Same change on date for AAPL]],AAPL,1)</f>
        <v>7441</v>
      </c>
      <c r="N6849" s="2">
        <f>MCFT[[#This Row],[Close]]/MCFT[[#This Row],[Open]]</f>
        <v>0.99421619447282761</v>
      </c>
    </row>
    <row r="6850" spans="1:14" x14ac:dyDescent="0.25">
      <c r="A6850" s="1">
        <v>41404</v>
      </c>
      <c r="B6850" s="3">
        <v>32.669998</v>
      </c>
      <c r="C6850" s="3">
        <v>32.720001000000003</v>
      </c>
      <c r="D6850" s="3">
        <v>32.32</v>
      </c>
      <c r="E6850" s="3">
        <v>32.689999</v>
      </c>
      <c r="F6850" s="3">
        <v>28.492027</v>
      </c>
      <c r="G6850">
        <v>36394900</v>
      </c>
      <c r="H6850" s="3" t="str">
        <f>TEXT(MCFT[[#This Row],[Date]],"dddd")</f>
        <v>Friday</v>
      </c>
      <c r="I6850" s="3">
        <f>MCFT[[#This Row],[Open]]-MCFT[[#This Row],[Close]]</f>
        <v>-2.0001000000000602E-2</v>
      </c>
      <c r="J6850" s="3">
        <f>INDEX(AAPL!$J:$J,MATCH(A:A,AAPL!$A:$A,0),1)</f>
        <v>0.71428699999999878</v>
      </c>
      <c r="K6850" s="3" t="str">
        <f>IF(MCFT[[#This Row],[Day Change]]&gt;0,"UP","DOWN")</f>
        <v>DOWN</v>
      </c>
      <c r="L6850" s="9">
        <f>_xlfn.RANK.EQ(MCFT[[#This Row],[Date]],A:A,1)</f>
        <v>6849</v>
      </c>
      <c r="M6850" s="10">
        <f>_xlfn.RANK.AVG(MCFT[[#This Row],[Same change on date for AAPL]],AAPL,1)</f>
        <v>7674</v>
      </c>
      <c r="N6850" s="2">
        <f>MCFT[[#This Row],[Close]]/MCFT[[#This Row],[Open]]</f>
        <v>1.0006122130769644</v>
      </c>
    </row>
    <row r="6851" spans="1:14" x14ac:dyDescent="0.25">
      <c r="A6851" s="1">
        <v>41407</v>
      </c>
      <c r="B6851" s="3">
        <v>32.610000999999997</v>
      </c>
      <c r="C6851" s="3">
        <v>33.07</v>
      </c>
      <c r="D6851" s="3">
        <v>32.549999</v>
      </c>
      <c r="E6851" s="3">
        <v>33.029998999999997</v>
      </c>
      <c r="F6851" s="3">
        <v>28.788364000000001</v>
      </c>
      <c r="G6851">
        <v>36027600</v>
      </c>
      <c r="H6851" s="3" t="str">
        <f>TEXT(MCFT[[#This Row],[Date]],"dddd")</f>
        <v>Monday</v>
      </c>
      <c r="I6851" s="3">
        <f>MCFT[[#This Row],[Open]]-MCFT[[#This Row],[Close]]</f>
        <v>-0.41999799999999965</v>
      </c>
      <c r="J6851" s="3">
        <f>INDEX(AAPL!$J:$J,MATCH(A:A,AAPL!$A:$A,0),1)</f>
        <v>-0.46143299999999954</v>
      </c>
      <c r="K6851" s="3" t="str">
        <f>IF(MCFT[[#This Row],[Day Change]]&gt;0,"UP","DOWN")</f>
        <v>DOWN</v>
      </c>
      <c r="L6851" s="9">
        <f>_xlfn.RANK.EQ(MCFT[[#This Row],[Date]],A:A,1)</f>
        <v>6850</v>
      </c>
      <c r="M6851" s="10">
        <f>_xlfn.RANK.AVG(MCFT[[#This Row],[Same change on date for AAPL]],AAPL,1)</f>
        <v>756</v>
      </c>
      <c r="N6851" s="2">
        <f>MCFT[[#This Row],[Close]]/MCFT[[#This Row],[Open]]</f>
        <v>1.012879423094774</v>
      </c>
    </row>
    <row r="6852" spans="1:14" x14ac:dyDescent="0.25">
      <c r="A6852" s="1">
        <v>41408</v>
      </c>
      <c r="B6852" s="3">
        <v>32.860000999999997</v>
      </c>
      <c r="C6852" s="3">
        <v>33.529998999999997</v>
      </c>
      <c r="D6852" s="3">
        <v>32.799999</v>
      </c>
      <c r="E6852" s="3">
        <v>33.529998999999997</v>
      </c>
      <c r="F6852" s="3">
        <v>29.429079000000002</v>
      </c>
      <c r="G6852">
        <v>56870100</v>
      </c>
      <c r="H6852" s="3" t="str">
        <f>TEXT(MCFT[[#This Row],[Date]],"dddd")</f>
        <v>Tuesday</v>
      </c>
      <c r="I6852" s="3">
        <f>MCFT[[#This Row],[Open]]-MCFT[[#This Row],[Close]]</f>
        <v>-0.66999799999999965</v>
      </c>
      <c r="J6852" s="3">
        <f>INDEX(AAPL!$J:$J,MATCH(A:A,AAPL!$A:$A,0),1)</f>
        <v>1.427143000000008</v>
      </c>
      <c r="K6852" s="3" t="str">
        <f>IF(MCFT[[#This Row],[Day Change]]&gt;0,"UP","DOWN")</f>
        <v>DOWN</v>
      </c>
      <c r="L6852" s="9">
        <f>_xlfn.RANK.EQ(MCFT[[#This Row],[Date]],A:A,1)</f>
        <v>6851</v>
      </c>
      <c r="M6852" s="10">
        <f>_xlfn.RANK.AVG(MCFT[[#This Row],[Same change on date for AAPL]],AAPL,1)</f>
        <v>7998</v>
      </c>
      <c r="N6852" s="2">
        <f>MCFT[[#This Row],[Close]]/MCFT[[#This Row],[Open]]</f>
        <v>1.0203894698603326</v>
      </c>
    </row>
    <row r="6853" spans="1:14" x14ac:dyDescent="0.25">
      <c r="A6853" s="1">
        <v>41409</v>
      </c>
      <c r="B6853" s="3">
        <v>33.450001</v>
      </c>
      <c r="C6853" s="3">
        <v>33.900002000000001</v>
      </c>
      <c r="D6853" s="3">
        <v>33.43</v>
      </c>
      <c r="E6853" s="3">
        <v>33.849997999999999</v>
      </c>
      <c r="F6853" s="3">
        <v>29.709944</v>
      </c>
      <c r="G6853">
        <v>46303900</v>
      </c>
      <c r="H6853" s="3" t="str">
        <f>TEXT(MCFT[[#This Row],[Date]],"dddd")</f>
        <v>Wednesday</v>
      </c>
      <c r="I6853" s="3">
        <f>MCFT[[#This Row],[Open]]-MCFT[[#This Row],[Close]]</f>
        <v>-0.39999699999999905</v>
      </c>
      <c r="J6853" s="3">
        <f>INDEX(AAPL!$J:$J,MATCH(A:A,AAPL!$A:$A,0),1)</f>
        <v>1.4728580000000022</v>
      </c>
      <c r="K6853" s="3" t="str">
        <f>IF(MCFT[[#This Row],[Day Change]]&gt;0,"UP","DOWN")</f>
        <v>DOWN</v>
      </c>
      <c r="L6853" s="9">
        <f>_xlfn.RANK.EQ(MCFT[[#This Row],[Date]],A:A,1)</f>
        <v>6852</v>
      </c>
      <c r="M6853" s="10">
        <f>_xlfn.RANK.AVG(MCFT[[#This Row],[Same change on date for AAPL]],AAPL,1)</f>
        <v>8005</v>
      </c>
      <c r="N6853" s="2">
        <f>MCFT[[#This Row],[Close]]/MCFT[[#This Row],[Open]]</f>
        <v>1.0119580564437054</v>
      </c>
    </row>
    <row r="6854" spans="1:14" x14ac:dyDescent="0.25">
      <c r="A6854" s="1">
        <v>41410</v>
      </c>
      <c r="B6854" s="3">
        <v>33.639999000000003</v>
      </c>
      <c r="C6854" s="3">
        <v>34.150002000000001</v>
      </c>
      <c r="D6854" s="3">
        <v>33.549999</v>
      </c>
      <c r="E6854" s="3">
        <v>34.080002</v>
      </c>
      <c r="F6854" s="3">
        <v>29.911819000000001</v>
      </c>
      <c r="G6854">
        <v>59382900</v>
      </c>
      <c r="H6854" s="3" t="str">
        <f>TEXT(MCFT[[#This Row],[Date]],"dddd")</f>
        <v>Thursday</v>
      </c>
      <c r="I6854" s="3">
        <f>MCFT[[#This Row],[Open]]-MCFT[[#This Row],[Close]]</f>
        <v>-0.44000299999999726</v>
      </c>
      <c r="J6854" s="3">
        <f>INDEX(AAPL!$J:$J,MATCH(A:A,AAPL!$A:$A,0),1)</f>
        <v>-1.620002999999997</v>
      </c>
      <c r="K6854" s="3" t="str">
        <f>IF(MCFT[[#This Row],[Day Change]]&gt;0,"UP","DOWN")</f>
        <v>DOWN</v>
      </c>
      <c r="L6854" s="9">
        <f>_xlfn.RANK.EQ(MCFT[[#This Row],[Date]],A:A,1)</f>
        <v>6853</v>
      </c>
      <c r="M6854" s="10">
        <f>_xlfn.RANK.AVG(MCFT[[#This Row],[Same change on date for AAPL]],AAPL,1)</f>
        <v>147</v>
      </c>
      <c r="N6854" s="2">
        <f>MCFT[[#This Row],[Close]]/MCFT[[#This Row],[Open]]</f>
        <v>1.0130797566313838</v>
      </c>
    </row>
    <row r="6855" spans="1:14" x14ac:dyDescent="0.25">
      <c r="A6855" s="1">
        <v>41411</v>
      </c>
      <c r="B6855" s="3">
        <v>34.130001</v>
      </c>
      <c r="C6855" s="3">
        <v>34.869999</v>
      </c>
      <c r="D6855" s="3">
        <v>34.099997999999999</v>
      </c>
      <c r="E6855" s="3">
        <v>34.869999</v>
      </c>
      <c r="F6855" s="3">
        <v>30.605186</v>
      </c>
      <c r="G6855">
        <v>60666700</v>
      </c>
      <c r="H6855" s="3" t="str">
        <f>TEXT(MCFT[[#This Row],[Date]],"dddd")</f>
        <v>Friday</v>
      </c>
      <c r="I6855" s="3">
        <f>MCFT[[#This Row],[Open]]-MCFT[[#This Row],[Close]]</f>
        <v>-0.73999799999999993</v>
      </c>
      <c r="J6855" s="3">
        <f>INDEX(AAPL!$J:$J,MATCH(A:A,AAPL!$A:$A,0),1)</f>
        <v>0.82714100000000457</v>
      </c>
      <c r="K6855" s="3" t="str">
        <f>IF(MCFT[[#This Row],[Day Change]]&gt;0,"UP","DOWN")</f>
        <v>DOWN</v>
      </c>
      <c r="L6855" s="9">
        <f>_xlfn.RANK.EQ(MCFT[[#This Row],[Date]],A:A,1)</f>
        <v>6854</v>
      </c>
      <c r="M6855" s="10">
        <f>_xlfn.RANK.AVG(MCFT[[#This Row],[Same change on date for AAPL]],AAPL,1)</f>
        <v>7751</v>
      </c>
      <c r="N6855" s="2">
        <f>MCFT[[#This Row],[Close]]/MCFT[[#This Row],[Open]]</f>
        <v>1.0216817456290141</v>
      </c>
    </row>
    <row r="6856" spans="1:14" x14ac:dyDescent="0.25">
      <c r="A6856" s="1">
        <v>41414</v>
      </c>
      <c r="B6856" s="3">
        <v>34.729999999999997</v>
      </c>
      <c r="C6856" s="3">
        <v>35.099997999999999</v>
      </c>
      <c r="D6856" s="3">
        <v>34.68</v>
      </c>
      <c r="E6856" s="3">
        <v>35.080002</v>
      </c>
      <c r="F6856" s="3">
        <v>30.789518000000001</v>
      </c>
      <c r="G6856">
        <v>54020800</v>
      </c>
      <c r="H6856" s="3" t="str">
        <f>TEXT(MCFT[[#This Row],[Date]],"dddd")</f>
        <v>Monday</v>
      </c>
      <c r="I6856" s="3">
        <f>MCFT[[#This Row],[Open]]-MCFT[[#This Row],[Close]]</f>
        <v>-0.35000200000000348</v>
      </c>
      <c r="J6856" s="3">
        <f>INDEX(AAPL!$J:$J,MATCH(A:A,AAPL!$A:$A,0),1)</f>
        <v>-1.5742879999999957</v>
      </c>
      <c r="K6856" s="3" t="str">
        <f>IF(MCFT[[#This Row],[Day Change]]&gt;0,"UP","DOWN")</f>
        <v>DOWN</v>
      </c>
      <c r="L6856" s="9">
        <f>_xlfn.RANK.EQ(MCFT[[#This Row],[Date]],A:A,1)</f>
        <v>6855</v>
      </c>
      <c r="M6856" s="10">
        <f>_xlfn.RANK.AVG(MCFT[[#This Row],[Same change on date for AAPL]],AAPL,1)</f>
        <v>155</v>
      </c>
      <c r="N6856" s="2">
        <f>MCFT[[#This Row],[Close]]/MCFT[[#This Row],[Open]]</f>
        <v>1.0100778001727615</v>
      </c>
    </row>
    <row r="6857" spans="1:14" x14ac:dyDescent="0.25">
      <c r="A6857" s="1">
        <v>41415</v>
      </c>
      <c r="B6857" s="3">
        <v>35.099997999999999</v>
      </c>
      <c r="C6857" s="3">
        <v>35.270000000000003</v>
      </c>
      <c r="D6857" s="3">
        <v>34.720001000000003</v>
      </c>
      <c r="E6857" s="3">
        <v>34.849997999999999</v>
      </c>
      <c r="F6857" s="3">
        <v>30.587633</v>
      </c>
      <c r="G6857">
        <v>48702400</v>
      </c>
      <c r="H6857" s="3" t="str">
        <f>TEXT(MCFT[[#This Row],[Date]],"dddd")</f>
        <v>Tuesday</v>
      </c>
      <c r="I6857" s="3">
        <f>MCFT[[#This Row],[Open]]-MCFT[[#This Row],[Close]]</f>
        <v>0.25</v>
      </c>
      <c r="J6857" s="3">
        <f>INDEX(AAPL!$J:$J,MATCH(A:A,AAPL!$A:$A,0),1)</f>
        <v>-0.21571399999999841</v>
      </c>
      <c r="K6857" s="3" t="str">
        <f>IF(MCFT[[#This Row],[Day Change]]&gt;0,"UP","DOWN")</f>
        <v>UP</v>
      </c>
      <c r="L6857" s="9">
        <f>_xlfn.RANK.EQ(MCFT[[#This Row],[Date]],A:A,1)</f>
        <v>6856</v>
      </c>
      <c r="M6857" s="10">
        <f>_xlfn.RANK.AVG(MCFT[[#This Row],[Same change on date for AAPL]],AAPL,1)</f>
        <v>1167.5</v>
      </c>
      <c r="N6857" s="2">
        <f>MCFT[[#This Row],[Close]]/MCFT[[#This Row],[Open]]</f>
        <v>0.99287749247165202</v>
      </c>
    </row>
    <row r="6858" spans="1:14" x14ac:dyDescent="0.25">
      <c r="A6858" s="1">
        <v>41416</v>
      </c>
      <c r="B6858" s="3">
        <v>34.790000999999997</v>
      </c>
      <c r="C6858" s="3">
        <v>34.840000000000003</v>
      </c>
      <c r="D6858" s="3">
        <v>34.360000999999997</v>
      </c>
      <c r="E6858" s="3">
        <v>34.610000999999997</v>
      </c>
      <c r="F6858" s="3">
        <v>30.376995000000001</v>
      </c>
      <c r="G6858">
        <v>66047500</v>
      </c>
      <c r="H6858" s="3" t="str">
        <f>TEXT(MCFT[[#This Row],[Date]],"dddd")</f>
        <v>Wednesday</v>
      </c>
      <c r="I6858" s="3">
        <f>MCFT[[#This Row],[Open]]-MCFT[[#This Row],[Close]]</f>
        <v>0.17999999999999972</v>
      </c>
      <c r="J6858" s="3">
        <f>INDEX(AAPL!$J:$J,MATCH(A:A,AAPL!$A:$A,0),1)</f>
        <v>0.38571600000000217</v>
      </c>
      <c r="K6858" s="3" t="str">
        <f>IF(MCFT[[#This Row],[Day Change]]&gt;0,"UP","DOWN")</f>
        <v>UP</v>
      </c>
      <c r="L6858" s="9">
        <f>_xlfn.RANK.EQ(MCFT[[#This Row],[Date]],A:A,1)</f>
        <v>6857</v>
      </c>
      <c r="M6858" s="10">
        <f>_xlfn.RANK.AVG(MCFT[[#This Row],[Same change on date for AAPL]],AAPL,1)</f>
        <v>7370</v>
      </c>
      <c r="N6858" s="2">
        <f>MCFT[[#This Row],[Close]]/MCFT[[#This Row],[Open]]</f>
        <v>0.99482609960258406</v>
      </c>
    </row>
    <row r="6859" spans="1:14" x14ac:dyDescent="0.25">
      <c r="A6859" s="1">
        <v>41417</v>
      </c>
      <c r="B6859" s="3">
        <v>34.229999999999997</v>
      </c>
      <c r="C6859" s="3">
        <v>34.549999</v>
      </c>
      <c r="D6859" s="3">
        <v>33.900002000000001</v>
      </c>
      <c r="E6859" s="3">
        <v>34.150002000000001</v>
      </c>
      <c r="F6859" s="3">
        <v>29.973251000000001</v>
      </c>
      <c r="G6859">
        <v>51102700</v>
      </c>
      <c r="H6859" s="3" t="str">
        <f>TEXT(MCFT[[#This Row],[Date]],"dddd")</f>
        <v>Thursday</v>
      </c>
      <c r="I6859" s="3">
        <f>MCFT[[#This Row],[Open]]-MCFT[[#This Row],[Close]]</f>
        <v>7.9997999999996239E-2</v>
      </c>
      <c r="J6859" s="3">
        <f>INDEX(AAPL!$J:$J,MATCH(A:A,AAPL!$A:$A,0),1)</f>
        <v>-0.88428500000000554</v>
      </c>
      <c r="K6859" s="3" t="str">
        <f>IF(MCFT[[#This Row],[Day Change]]&gt;0,"UP","DOWN")</f>
        <v>UP</v>
      </c>
      <c r="L6859" s="9">
        <f>_xlfn.RANK.EQ(MCFT[[#This Row],[Date]],A:A,1)</f>
        <v>6858</v>
      </c>
      <c r="M6859" s="10">
        <f>_xlfn.RANK.AVG(MCFT[[#This Row],[Same change on date for AAPL]],AAPL,1)</f>
        <v>417</v>
      </c>
      <c r="N6859" s="2">
        <f>MCFT[[#This Row],[Close]]/MCFT[[#This Row],[Open]]</f>
        <v>0.9976629272567924</v>
      </c>
    </row>
    <row r="6860" spans="1:14" x14ac:dyDescent="0.25">
      <c r="A6860" s="1">
        <v>41418</v>
      </c>
      <c r="B6860" s="3">
        <v>33.919998</v>
      </c>
      <c r="C6860" s="3">
        <v>34.279998999999997</v>
      </c>
      <c r="D6860" s="3">
        <v>33.900002000000001</v>
      </c>
      <c r="E6860" s="3">
        <v>34.270000000000003</v>
      </c>
      <c r="F6860" s="3">
        <v>30.078582999999998</v>
      </c>
      <c r="G6860">
        <v>33174400</v>
      </c>
      <c r="H6860" s="3" t="str">
        <f>TEXT(MCFT[[#This Row],[Date]],"dddd")</f>
        <v>Friday</v>
      </c>
      <c r="I6860" s="3">
        <f>MCFT[[#This Row],[Open]]-MCFT[[#This Row],[Close]]</f>
        <v>-0.35000200000000348</v>
      </c>
      <c r="J6860" s="3">
        <f>INDEX(AAPL!$J:$J,MATCH(A:A,AAPL!$A:$A,0),1)</f>
        <v>-0.61428400000000494</v>
      </c>
      <c r="K6860" s="3" t="str">
        <f>IF(MCFT[[#This Row],[Day Change]]&gt;0,"UP","DOWN")</f>
        <v>DOWN</v>
      </c>
      <c r="L6860" s="9">
        <f>_xlfn.RANK.EQ(MCFT[[#This Row],[Date]],A:A,1)</f>
        <v>6859</v>
      </c>
      <c r="M6860" s="10">
        <f>_xlfn.RANK.AVG(MCFT[[#This Row],[Same change on date for AAPL]],AAPL,1)</f>
        <v>605</v>
      </c>
      <c r="N6860" s="2">
        <f>MCFT[[#This Row],[Close]]/MCFT[[#This Row],[Open]]</f>
        <v>1.0103184557970788</v>
      </c>
    </row>
    <row r="6861" spans="1:14" x14ac:dyDescent="0.25">
      <c r="A6861" s="1">
        <v>41422</v>
      </c>
      <c r="B6861" s="3">
        <v>34.419998</v>
      </c>
      <c r="C6861" s="3">
        <v>35.18</v>
      </c>
      <c r="D6861" s="3">
        <v>34.409999999999997</v>
      </c>
      <c r="E6861" s="3">
        <v>35.020000000000003</v>
      </c>
      <c r="F6861" s="3">
        <v>30.736851000000001</v>
      </c>
      <c r="G6861">
        <v>48212100</v>
      </c>
      <c r="H6861" s="3" t="str">
        <f>TEXT(MCFT[[#This Row],[Date]],"dddd")</f>
        <v>Tuesday</v>
      </c>
      <c r="I6861" s="3">
        <f>MCFT[[#This Row],[Open]]-MCFT[[#This Row],[Close]]</f>
        <v>-0.60000200000000348</v>
      </c>
      <c r="J6861" s="3">
        <f>INDEX(AAPL!$J:$J,MATCH(A:A,AAPL!$A:$A,0),1)</f>
        <v>1.2085720000000038</v>
      </c>
      <c r="K6861" s="3" t="str">
        <f>IF(MCFT[[#This Row],[Day Change]]&gt;0,"UP","DOWN")</f>
        <v>DOWN</v>
      </c>
      <c r="L6861" s="9">
        <f>_xlfn.RANK.EQ(MCFT[[#This Row],[Date]],A:A,1)</f>
        <v>6860</v>
      </c>
      <c r="M6861" s="10">
        <f>_xlfn.RANK.AVG(MCFT[[#This Row],[Same change on date for AAPL]],AAPL,1)</f>
        <v>7937</v>
      </c>
      <c r="N6861" s="2">
        <f>MCFT[[#This Row],[Close]]/MCFT[[#This Row],[Open]]</f>
        <v>1.0174317848594878</v>
      </c>
    </row>
    <row r="6862" spans="1:14" x14ac:dyDescent="0.25">
      <c r="A6862" s="1">
        <v>41423</v>
      </c>
      <c r="B6862" s="3">
        <v>34.740001999999997</v>
      </c>
      <c r="C6862" s="3">
        <v>35.020000000000003</v>
      </c>
      <c r="D6862" s="3">
        <v>34.57</v>
      </c>
      <c r="E6862" s="3">
        <v>34.880001</v>
      </c>
      <c r="F6862" s="3">
        <v>30.613966000000001</v>
      </c>
      <c r="G6862">
        <v>38412200</v>
      </c>
      <c r="H6862" s="3" t="str">
        <f>TEXT(MCFT[[#This Row],[Date]],"dddd")</f>
        <v>Wednesday</v>
      </c>
      <c r="I6862" s="3">
        <f>MCFT[[#This Row],[Open]]-MCFT[[#This Row],[Close]]</f>
        <v>-0.13999900000000309</v>
      </c>
      <c r="J6862" s="3">
        <f>INDEX(AAPL!$J:$J,MATCH(A:A,AAPL!$A:$A,0),1)</f>
        <v>-0.70714199999999749</v>
      </c>
      <c r="K6862" s="3" t="str">
        <f>IF(MCFT[[#This Row],[Day Change]]&gt;0,"UP","DOWN")</f>
        <v>DOWN</v>
      </c>
      <c r="L6862" s="9">
        <f>_xlfn.RANK.EQ(MCFT[[#This Row],[Date]],A:A,1)</f>
        <v>6861</v>
      </c>
      <c r="M6862" s="10">
        <f>_xlfn.RANK.AVG(MCFT[[#This Row],[Same change on date for AAPL]],AAPL,1)</f>
        <v>532</v>
      </c>
      <c r="N6862" s="2">
        <f>MCFT[[#This Row],[Close]]/MCFT[[#This Row],[Open]]</f>
        <v>1.004029907655158</v>
      </c>
    </row>
    <row r="6863" spans="1:14" x14ac:dyDescent="0.25">
      <c r="A6863" s="1">
        <v>41424</v>
      </c>
      <c r="B6863" s="3">
        <v>34.849997999999999</v>
      </c>
      <c r="C6863" s="3">
        <v>35.25</v>
      </c>
      <c r="D6863" s="3">
        <v>34.810001</v>
      </c>
      <c r="E6863" s="3">
        <v>35.029998999999997</v>
      </c>
      <c r="F6863" s="3">
        <v>30.745615000000001</v>
      </c>
      <c r="G6863">
        <v>51131000</v>
      </c>
      <c r="H6863" s="3" t="str">
        <f>TEXT(MCFT[[#This Row],[Date]],"dddd")</f>
        <v>Thursday</v>
      </c>
      <c r="I6863" s="3">
        <f>MCFT[[#This Row],[Open]]-MCFT[[#This Row],[Close]]</f>
        <v>-0.18000099999999719</v>
      </c>
      <c r="J6863" s="3">
        <f>INDEX(AAPL!$J:$J,MATCH(A:A,AAPL!$A:$A,0),1)</f>
        <v>-0.84714100000000769</v>
      </c>
      <c r="K6863" s="3" t="str">
        <f>IF(MCFT[[#This Row],[Day Change]]&gt;0,"UP","DOWN")</f>
        <v>DOWN</v>
      </c>
      <c r="L6863" s="9">
        <f>_xlfn.RANK.EQ(MCFT[[#This Row],[Date]],A:A,1)</f>
        <v>6862</v>
      </c>
      <c r="M6863" s="10">
        <f>_xlfn.RANK.AVG(MCFT[[#This Row],[Same change on date for AAPL]],AAPL,1)</f>
        <v>439</v>
      </c>
      <c r="N6863" s="2">
        <f>MCFT[[#This Row],[Close]]/MCFT[[#This Row],[Open]]</f>
        <v>1.0051650218172179</v>
      </c>
    </row>
    <row r="6864" spans="1:14" x14ac:dyDescent="0.25">
      <c r="A6864" s="1">
        <v>41425</v>
      </c>
      <c r="B6864" s="3">
        <v>34.82</v>
      </c>
      <c r="C6864" s="3">
        <v>35.279998999999997</v>
      </c>
      <c r="D6864" s="3">
        <v>34.790000999999997</v>
      </c>
      <c r="E6864" s="3">
        <v>34.900002000000001</v>
      </c>
      <c r="F6864" s="3">
        <v>30.631519000000001</v>
      </c>
      <c r="G6864">
        <v>56165700</v>
      </c>
      <c r="H6864" s="3" t="str">
        <f>TEXT(MCFT[[#This Row],[Date]],"dddd")</f>
        <v>Friday</v>
      </c>
      <c r="I6864" s="3">
        <f>MCFT[[#This Row],[Open]]-MCFT[[#This Row],[Close]]</f>
        <v>-8.0002000000000351E-2</v>
      </c>
      <c r="J6864" s="3">
        <f>INDEX(AAPL!$J:$J,MATCH(A:A,AAPL!$A:$A,0),1)</f>
        <v>0.39571300000000065</v>
      </c>
      <c r="K6864" s="3" t="str">
        <f>IF(MCFT[[#This Row],[Day Change]]&gt;0,"UP","DOWN")</f>
        <v>DOWN</v>
      </c>
      <c r="L6864" s="9">
        <f>_xlfn.RANK.EQ(MCFT[[#This Row],[Date]],A:A,1)</f>
        <v>6863</v>
      </c>
      <c r="M6864" s="10">
        <f>_xlfn.RANK.AVG(MCFT[[#This Row],[Same change on date for AAPL]],AAPL,1)</f>
        <v>7389</v>
      </c>
      <c r="N6864" s="2">
        <f>MCFT[[#This Row],[Close]]/MCFT[[#This Row],[Open]]</f>
        <v>1.0022975875933371</v>
      </c>
    </row>
    <row r="6865" spans="1:14" x14ac:dyDescent="0.25">
      <c r="A6865" s="1">
        <v>41428</v>
      </c>
      <c r="B6865" s="3">
        <v>34.919998</v>
      </c>
      <c r="C6865" s="3">
        <v>35.630001</v>
      </c>
      <c r="D6865" s="3">
        <v>34.830002</v>
      </c>
      <c r="E6865" s="3">
        <v>35.590000000000003</v>
      </c>
      <c r="F6865" s="3">
        <v>31.237134999999999</v>
      </c>
      <c r="G6865">
        <v>51252600</v>
      </c>
      <c r="H6865" s="3" t="str">
        <f>TEXT(MCFT[[#This Row],[Date]],"dddd")</f>
        <v>Monday</v>
      </c>
      <c r="I6865" s="3">
        <f>MCFT[[#This Row],[Open]]-MCFT[[#This Row],[Close]]</f>
        <v>-0.67000200000000376</v>
      </c>
      <c r="J6865" s="3">
        <f>INDEX(AAPL!$J:$J,MATCH(A:A,AAPL!$A:$A,0),1)</f>
        <v>1.4260000000092532E-3</v>
      </c>
      <c r="K6865" s="3" t="str">
        <f>IF(MCFT[[#This Row],[Day Change]]&gt;0,"UP","DOWN")</f>
        <v>DOWN</v>
      </c>
      <c r="L6865" s="9">
        <f>_xlfn.RANK.EQ(MCFT[[#This Row],[Date]],A:A,1)</f>
        <v>6864</v>
      </c>
      <c r="M6865" s="10">
        <f>_xlfn.RANK.AVG(MCFT[[#This Row],[Same change on date for AAPL]],AAPL,1)</f>
        <v>4277</v>
      </c>
      <c r="N6865" s="2">
        <f>MCFT[[#This Row],[Close]]/MCFT[[#This Row],[Open]]</f>
        <v>1.0191867708583489</v>
      </c>
    </row>
    <row r="6866" spans="1:14" x14ac:dyDescent="0.25">
      <c r="A6866" s="1">
        <v>41429</v>
      </c>
      <c r="B6866" s="3">
        <v>35.619999</v>
      </c>
      <c r="C6866" s="3">
        <v>35.740001999999997</v>
      </c>
      <c r="D6866" s="3">
        <v>34.770000000000003</v>
      </c>
      <c r="E6866" s="3">
        <v>34.990001999999997</v>
      </c>
      <c r="F6866" s="3">
        <v>30.710515999999998</v>
      </c>
      <c r="G6866">
        <v>65529500</v>
      </c>
      <c r="H6866" s="3" t="str">
        <f>TEXT(MCFT[[#This Row],[Date]],"dddd")</f>
        <v>Tuesday</v>
      </c>
      <c r="I6866" s="3">
        <f>MCFT[[#This Row],[Open]]-MCFT[[#This Row],[Close]]</f>
        <v>0.62999700000000303</v>
      </c>
      <c r="J6866" s="3">
        <f>INDEX(AAPL!$J:$J,MATCH(A:A,AAPL!$A:$A,0),1)</f>
        <v>0.55857100000000059</v>
      </c>
      <c r="K6866" s="3" t="str">
        <f>IF(MCFT[[#This Row],[Day Change]]&gt;0,"UP","DOWN")</f>
        <v>UP</v>
      </c>
      <c r="L6866" s="9">
        <f>_xlfn.RANK.EQ(MCFT[[#This Row],[Date]],A:A,1)</f>
        <v>6865</v>
      </c>
      <c r="M6866" s="10">
        <f>_xlfn.RANK.AVG(MCFT[[#This Row],[Same change on date for AAPL]],AAPL,1)</f>
        <v>7547.5</v>
      </c>
      <c r="N6866" s="2">
        <f>MCFT[[#This Row],[Close]]/MCFT[[#This Row],[Open]]</f>
        <v>0.98231339085663638</v>
      </c>
    </row>
    <row r="6867" spans="1:14" x14ac:dyDescent="0.25">
      <c r="A6867" s="1">
        <v>41430</v>
      </c>
      <c r="B6867" s="3">
        <v>34.599997999999999</v>
      </c>
      <c r="C6867" s="3">
        <v>34.889999000000003</v>
      </c>
      <c r="D6867" s="3">
        <v>34.43</v>
      </c>
      <c r="E6867" s="3">
        <v>34.779998999999997</v>
      </c>
      <c r="F6867" s="3">
        <v>30.526195999999999</v>
      </c>
      <c r="G6867">
        <v>46025100</v>
      </c>
      <c r="H6867" s="3" t="str">
        <f>TEXT(MCFT[[#This Row],[Date]],"dddd")</f>
        <v>Wednesday</v>
      </c>
      <c r="I6867" s="3">
        <f>MCFT[[#This Row],[Open]]-MCFT[[#This Row],[Close]]</f>
        <v>-0.18000099999999719</v>
      </c>
      <c r="J6867" s="3">
        <f>INDEX(AAPL!$J:$J,MATCH(A:A,AAPL!$A:$A,0),1)</f>
        <v>7.7145000000001573E-2</v>
      </c>
      <c r="K6867" s="3" t="str">
        <f>IF(MCFT[[#This Row],[Day Change]]&gt;0,"UP","DOWN")</f>
        <v>DOWN</v>
      </c>
      <c r="L6867" s="9">
        <f>_xlfn.RANK.EQ(MCFT[[#This Row],[Date]],A:A,1)</f>
        <v>6866</v>
      </c>
      <c r="M6867" s="10">
        <f>_xlfn.RANK.AVG(MCFT[[#This Row],[Same change on date for AAPL]],AAPL,1)</f>
        <v>6586</v>
      </c>
      <c r="N6867" s="2">
        <f>MCFT[[#This Row],[Close]]/MCFT[[#This Row],[Open]]</f>
        <v>1.0052023413411757</v>
      </c>
    </row>
    <row r="6868" spans="1:14" x14ac:dyDescent="0.25">
      <c r="A6868" s="1">
        <v>41431</v>
      </c>
      <c r="B6868" s="3">
        <v>34.840000000000003</v>
      </c>
      <c r="C6868" s="3">
        <v>35.110000999999997</v>
      </c>
      <c r="D6868" s="3">
        <v>34.490001999999997</v>
      </c>
      <c r="E6868" s="3">
        <v>34.959999000000003</v>
      </c>
      <c r="F6868" s="3">
        <v>30.684189</v>
      </c>
      <c r="G6868">
        <v>37618500</v>
      </c>
      <c r="H6868" s="3" t="str">
        <f>TEXT(MCFT[[#This Row],[Date]],"dddd")</f>
        <v>Thursday</v>
      </c>
      <c r="I6868" s="3">
        <f>MCFT[[#This Row],[Open]]-MCFT[[#This Row],[Close]]</f>
        <v>-0.11999899999999997</v>
      </c>
      <c r="J6868" s="3">
        <f>INDEX(AAPL!$J:$J,MATCH(A:A,AAPL!$A:$A,0),1)</f>
        <v>1.0014310000000037</v>
      </c>
      <c r="K6868" s="3" t="str">
        <f>IF(MCFT[[#This Row],[Day Change]]&gt;0,"UP","DOWN")</f>
        <v>DOWN</v>
      </c>
      <c r="L6868" s="9">
        <f>_xlfn.RANK.EQ(MCFT[[#This Row],[Date]],A:A,1)</f>
        <v>6867</v>
      </c>
      <c r="M6868" s="10">
        <f>_xlfn.RANK.AVG(MCFT[[#This Row],[Same change on date for AAPL]],AAPL,1)</f>
        <v>7841</v>
      </c>
      <c r="N6868" s="2">
        <f>MCFT[[#This Row],[Close]]/MCFT[[#This Row],[Open]]</f>
        <v>1.003444288174512</v>
      </c>
    </row>
    <row r="6869" spans="1:14" x14ac:dyDescent="0.25">
      <c r="A6869" s="1">
        <v>41432</v>
      </c>
      <c r="B6869" s="3">
        <v>35.25</v>
      </c>
      <c r="C6869" s="3">
        <v>35.779998999999997</v>
      </c>
      <c r="D6869" s="3">
        <v>35.060001</v>
      </c>
      <c r="E6869" s="3">
        <v>35.669998</v>
      </c>
      <c r="F6869" s="3">
        <v>31.307341000000001</v>
      </c>
      <c r="G6869">
        <v>40757300</v>
      </c>
      <c r="H6869" s="3" t="str">
        <f>TEXT(MCFT[[#This Row],[Date]],"dddd")</f>
        <v>Friday</v>
      </c>
      <c r="I6869" s="3">
        <f>MCFT[[#This Row],[Open]]-MCFT[[#This Row],[Close]]</f>
        <v>-0.41999799999999965</v>
      </c>
      <c r="J6869" s="3">
        <f>INDEX(AAPL!$J:$J,MATCH(A:A,AAPL!$A:$A,0),1)</f>
        <v>-0.75857200000000091</v>
      </c>
      <c r="K6869" s="3" t="str">
        <f>IF(MCFT[[#This Row],[Day Change]]&gt;0,"UP","DOWN")</f>
        <v>DOWN</v>
      </c>
      <c r="L6869" s="9">
        <f>_xlfn.RANK.EQ(MCFT[[#This Row],[Date]],A:A,1)</f>
        <v>6868</v>
      </c>
      <c r="M6869" s="10">
        <f>_xlfn.RANK.AVG(MCFT[[#This Row],[Same change on date for AAPL]],AAPL,1)</f>
        <v>492</v>
      </c>
      <c r="N6869" s="2">
        <f>MCFT[[#This Row],[Close]]/MCFT[[#This Row],[Open]]</f>
        <v>1.0119148368794326</v>
      </c>
    </row>
    <row r="6870" spans="1:14" x14ac:dyDescent="0.25">
      <c r="A6870" s="1">
        <v>41435</v>
      </c>
      <c r="B6870" s="3">
        <v>35.509998000000003</v>
      </c>
      <c r="C6870" s="3">
        <v>35.650002000000001</v>
      </c>
      <c r="D6870" s="3">
        <v>35.139999000000003</v>
      </c>
      <c r="E6870" s="3">
        <v>35.470001000000003</v>
      </c>
      <c r="F6870" s="3">
        <v>31.131803999999999</v>
      </c>
      <c r="G6870">
        <v>35994500</v>
      </c>
      <c r="H6870" s="3" t="str">
        <f>TEXT(MCFT[[#This Row],[Date]],"dddd")</f>
        <v>Monday</v>
      </c>
      <c r="I6870" s="3">
        <f>MCFT[[#This Row],[Open]]-MCFT[[#This Row],[Close]]</f>
        <v>3.9996999999999616E-2</v>
      </c>
      <c r="J6870" s="3">
        <f>INDEX(AAPL!$J:$J,MATCH(A:A,AAPL!$A:$A,0),1)</f>
        <v>0.83428600000000586</v>
      </c>
      <c r="K6870" s="3" t="str">
        <f>IF(MCFT[[#This Row],[Day Change]]&gt;0,"UP","DOWN")</f>
        <v>UP</v>
      </c>
      <c r="L6870" s="9">
        <f>_xlfn.RANK.EQ(MCFT[[#This Row],[Date]],A:A,1)</f>
        <v>6869</v>
      </c>
      <c r="M6870" s="10">
        <f>_xlfn.RANK.AVG(MCFT[[#This Row],[Same change on date for AAPL]],AAPL,1)</f>
        <v>7760.5</v>
      </c>
      <c r="N6870" s="2">
        <f>MCFT[[#This Row],[Close]]/MCFT[[#This Row],[Open]]</f>
        <v>0.99887364116438415</v>
      </c>
    </row>
    <row r="6871" spans="1:14" x14ac:dyDescent="0.25">
      <c r="A6871" s="1">
        <v>41436</v>
      </c>
      <c r="B6871" s="3">
        <v>35.049999</v>
      </c>
      <c r="C6871" s="3">
        <v>35.18</v>
      </c>
      <c r="D6871" s="3">
        <v>34.68</v>
      </c>
      <c r="E6871" s="3">
        <v>34.840000000000003</v>
      </c>
      <c r="F6871" s="3">
        <v>30.578870999999999</v>
      </c>
      <c r="G6871">
        <v>39435900</v>
      </c>
      <c r="H6871" s="3" t="str">
        <f>TEXT(MCFT[[#This Row],[Date]],"dddd")</f>
        <v>Tuesday</v>
      </c>
      <c r="I6871" s="3">
        <f>MCFT[[#This Row],[Open]]-MCFT[[#This Row],[Close]]</f>
        <v>0.20999899999999627</v>
      </c>
      <c r="J6871" s="3">
        <f>INDEX(AAPL!$J:$J,MATCH(A:A,AAPL!$A:$A,0),1)</f>
        <v>-0.26571299999999809</v>
      </c>
      <c r="K6871" s="3" t="str">
        <f>IF(MCFT[[#This Row],[Day Change]]&gt;0,"UP","DOWN")</f>
        <v>UP</v>
      </c>
      <c r="L6871" s="9">
        <f>_xlfn.RANK.EQ(MCFT[[#This Row],[Date]],A:A,1)</f>
        <v>6870</v>
      </c>
      <c r="M6871" s="10">
        <f>_xlfn.RANK.AVG(MCFT[[#This Row],[Same change on date for AAPL]],AAPL,1)</f>
        <v>1047.5</v>
      </c>
      <c r="N6871" s="2">
        <f>MCFT[[#This Row],[Close]]/MCFT[[#This Row],[Open]]</f>
        <v>0.99400858756087274</v>
      </c>
    </row>
    <row r="6872" spans="1:14" x14ac:dyDescent="0.25">
      <c r="A6872" s="1">
        <v>41437</v>
      </c>
      <c r="B6872" s="3">
        <v>35.139999000000003</v>
      </c>
      <c r="C6872" s="3">
        <v>35.270000000000003</v>
      </c>
      <c r="D6872" s="3">
        <v>34.849997999999999</v>
      </c>
      <c r="E6872" s="3">
        <v>35</v>
      </c>
      <c r="F6872" s="3">
        <v>30.719296</v>
      </c>
      <c r="G6872">
        <v>37372700</v>
      </c>
      <c r="H6872" s="3" t="str">
        <f>TEXT(MCFT[[#This Row],[Date]],"dddd")</f>
        <v>Wednesday</v>
      </c>
      <c r="I6872" s="3">
        <f>MCFT[[#This Row],[Open]]-MCFT[[#This Row],[Close]]</f>
        <v>0.13999900000000309</v>
      </c>
      <c r="J6872" s="3">
        <f>INDEX(AAPL!$J:$J,MATCH(A:A,AAPL!$A:$A,0),1)</f>
        <v>1.0442850000000021</v>
      </c>
      <c r="K6872" s="3" t="str">
        <f>IF(MCFT[[#This Row],[Day Change]]&gt;0,"UP","DOWN")</f>
        <v>UP</v>
      </c>
      <c r="L6872" s="9">
        <f>_xlfn.RANK.EQ(MCFT[[#This Row],[Date]],A:A,1)</f>
        <v>6871</v>
      </c>
      <c r="M6872" s="10">
        <f>_xlfn.RANK.AVG(MCFT[[#This Row],[Same change on date for AAPL]],AAPL,1)</f>
        <v>7863</v>
      </c>
      <c r="N6872" s="2">
        <f>MCFT[[#This Row],[Close]]/MCFT[[#This Row],[Open]]</f>
        <v>0.99601596459920205</v>
      </c>
    </row>
    <row r="6873" spans="1:14" x14ac:dyDescent="0.25">
      <c r="A6873" s="1">
        <v>41438</v>
      </c>
      <c r="B6873" s="3">
        <v>34.990001999999997</v>
      </c>
      <c r="C6873" s="3">
        <v>35.020000000000003</v>
      </c>
      <c r="D6873" s="3">
        <v>34.590000000000003</v>
      </c>
      <c r="E6873" s="3">
        <v>34.720001000000003</v>
      </c>
      <c r="F6873" s="3">
        <v>30.473534000000001</v>
      </c>
      <c r="G6873">
        <v>45654900</v>
      </c>
      <c r="H6873" s="3" t="str">
        <f>TEXT(MCFT[[#This Row],[Date]],"dddd")</f>
        <v>Thursday</v>
      </c>
      <c r="I6873" s="3">
        <f>MCFT[[#This Row],[Open]]-MCFT[[#This Row],[Close]]</f>
        <v>0.2700009999999935</v>
      </c>
      <c r="J6873" s="3">
        <f>INDEX(AAPL!$J:$J,MATCH(A:A,AAPL!$A:$A,0),1)</f>
        <v>-0.49428599999999534</v>
      </c>
      <c r="K6873" s="3" t="str">
        <f>IF(MCFT[[#This Row],[Day Change]]&gt;0,"UP","DOWN")</f>
        <v>UP</v>
      </c>
      <c r="L6873" s="9">
        <f>_xlfn.RANK.EQ(MCFT[[#This Row],[Date]],A:A,1)</f>
        <v>6872</v>
      </c>
      <c r="M6873" s="10">
        <f>_xlfn.RANK.AVG(MCFT[[#This Row],[Same change on date for AAPL]],AAPL,1)</f>
        <v>719</v>
      </c>
      <c r="N6873" s="2">
        <f>MCFT[[#This Row],[Close]]/MCFT[[#This Row],[Open]]</f>
        <v>0.99228348143564005</v>
      </c>
    </row>
    <row r="6874" spans="1:14" x14ac:dyDescent="0.25">
      <c r="A6874" s="1">
        <v>41439</v>
      </c>
      <c r="B6874" s="3">
        <v>34.549999</v>
      </c>
      <c r="C6874" s="3">
        <v>34.689999</v>
      </c>
      <c r="D6874" s="3">
        <v>34.25</v>
      </c>
      <c r="E6874" s="3">
        <v>34.400002000000001</v>
      </c>
      <c r="F6874" s="3">
        <v>30.192679999999999</v>
      </c>
      <c r="G6874">
        <v>53192600</v>
      </c>
      <c r="H6874" s="3" t="str">
        <f>TEXT(MCFT[[#This Row],[Date]],"dddd")</f>
        <v>Friday</v>
      </c>
      <c r="I6874" s="3">
        <f>MCFT[[#This Row],[Open]]-MCFT[[#This Row],[Close]]</f>
        <v>0.14999699999999905</v>
      </c>
      <c r="J6874" s="3">
        <f>INDEX(AAPL!$J:$J,MATCH(A:A,AAPL!$A:$A,0),1)</f>
        <v>0.76428599999999847</v>
      </c>
      <c r="K6874" s="3" t="str">
        <f>IF(MCFT[[#This Row],[Day Change]]&gt;0,"UP","DOWN")</f>
        <v>UP</v>
      </c>
      <c r="L6874" s="9">
        <f>_xlfn.RANK.EQ(MCFT[[#This Row],[Date]],A:A,1)</f>
        <v>6873</v>
      </c>
      <c r="M6874" s="10">
        <f>_xlfn.RANK.AVG(MCFT[[#This Row],[Same change on date for AAPL]],AAPL,1)</f>
        <v>7712</v>
      </c>
      <c r="N6874" s="2">
        <f>MCFT[[#This Row],[Close]]/MCFT[[#This Row],[Open]]</f>
        <v>0.99565855269634018</v>
      </c>
    </row>
    <row r="6875" spans="1:14" x14ac:dyDescent="0.25">
      <c r="A6875" s="1">
        <v>41442</v>
      </c>
      <c r="B6875" s="3">
        <v>34.689999</v>
      </c>
      <c r="C6875" s="3">
        <v>35.159999999999997</v>
      </c>
      <c r="D6875" s="3">
        <v>34.630001</v>
      </c>
      <c r="E6875" s="3">
        <v>35</v>
      </c>
      <c r="F6875" s="3">
        <v>30.719296</v>
      </c>
      <c r="G6875">
        <v>49670100</v>
      </c>
      <c r="H6875" s="3" t="str">
        <f>TEXT(MCFT[[#This Row],[Date]],"dddd")</f>
        <v>Monday</v>
      </c>
      <c r="I6875" s="3">
        <f>MCFT[[#This Row],[Open]]-MCFT[[#This Row],[Close]]</f>
        <v>-0.31000099999999975</v>
      </c>
      <c r="J6875" s="3">
        <f>INDEX(AAPL!$J:$J,MATCH(A:A,AAPL!$A:$A,0),1)</f>
        <v>-8.0002000000000351E-2</v>
      </c>
      <c r="K6875" s="3" t="str">
        <f>IF(MCFT[[#This Row],[Day Change]]&gt;0,"UP","DOWN")</f>
        <v>DOWN</v>
      </c>
      <c r="L6875" s="9">
        <f>_xlfn.RANK.EQ(MCFT[[#This Row],[Date]],A:A,1)</f>
        <v>6874</v>
      </c>
      <c r="M6875" s="10">
        <f>_xlfn.RANK.AVG(MCFT[[#This Row],[Same change on date for AAPL]],AAPL,1)</f>
        <v>1671.5</v>
      </c>
      <c r="N6875" s="2">
        <f>MCFT[[#This Row],[Close]]/MCFT[[#This Row],[Open]]</f>
        <v>1.0089363219641487</v>
      </c>
    </row>
    <row r="6876" spans="1:14" x14ac:dyDescent="0.25">
      <c r="A6876" s="1">
        <v>41443</v>
      </c>
      <c r="B6876" s="3">
        <v>34.970001000000003</v>
      </c>
      <c r="C6876" s="3">
        <v>35.169998</v>
      </c>
      <c r="D6876" s="3">
        <v>34.900002000000001</v>
      </c>
      <c r="E6876" s="3">
        <v>34.979999999999997</v>
      </c>
      <c r="F6876" s="3">
        <v>30.701741999999999</v>
      </c>
      <c r="G6876">
        <v>28616500</v>
      </c>
      <c r="H6876" s="3" t="str">
        <f>TEXT(MCFT[[#This Row],[Date]],"dddd")</f>
        <v>Tuesday</v>
      </c>
      <c r="I6876" s="3">
        <f>MCFT[[#This Row],[Open]]-MCFT[[#This Row],[Close]]</f>
        <v>-9.9989999999934298E-3</v>
      </c>
      <c r="J6876" s="3">
        <f>INDEX(AAPL!$J:$J,MATCH(A:A,AAPL!$A:$A,0),1)</f>
        <v>-2.9998999999996556E-2</v>
      </c>
      <c r="K6876" s="3" t="str">
        <f>IF(MCFT[[#This Row],[Day Change]]&gt;0,"UP","DOWN")</f>
        <v>DOWN</v>
      </c>
      <c r="L6876" s="9">
        <f>_xlfn.RANK.EQ(MCFT[[#This Row],[Date]],A:A,1)</f>
        <v>6875</v>
      </c>
      <c r="M6876" s="10">
        <f>_xlfn.RANK.AVG(MCFT[[#This Row],[Same change on date for AAPL]],AAPL,1)</f>
        <v>2520</v>
      </c>
      <c r="N6876" s="2">
        <f>MCFT[[#This Row],[Close]]/MCFT[[#This Row],[Open]]</f>
        <v>1.0002859307896501</v>
      </c>
    </row>
    <row r="6877" spans="1:14" x14ac:dyDescent="0.25">
      <c r="A6877" s="1">
        <v>41444</v>
      </c>
      <c r="B6877" s="3">
        <v>34.959999000000003</v>
      </c>
      <c r="C6877" s="3">
        <v>35.090000000000003</v>
      </c>
      <c r="D6877" s="3">
        <v>34.590000000000003</v>
      </c>
      <c r="E6877" s="3">
        <v>34.590000000000003</v>
      </c>
      <c r="F6877" s="3">
        <v>30.359434</v>
      </c>
      <c r="G6877">
        <v>30816200</v>
      </c>
      <c r="H6877" s="3" t="str">
        <f>TEXT(MCFT[[#This Row],[Date]],"dddd")</f>
        <v>Wednesday</v>
      </c>
      <c r="I6877" s="3">
        <f>MCFT[[#This Row],[Open]]-MCFT[[#This Row],[Close]]</f>
        <v>0.36999899999999997</v>
      </c>
      <c r="J6877" s="3">
        <f>INDEX(AAPL!$J:$J,MATCH(A:A,AAPL!$A:$A,0),1)</f>
        <v>1.2000010000000003</v>
      </c>
      <c r="K6877" s="3" t="str">
        <f>IF(MCFT[[#This Row],[Day Change]]&gt;0,"UP","DOWN")</f>
        <v>UP</v>
      </c>
      <c r="L6877" s="9">
        <f>_xlfn.RANK.EQ(MCFT[[#This Row],[Date]],A:A,1)</f>
        <v>6876</v>
      </c>
      <c r="M6877" s="10">
        <f>_xlfn.RANK.AVG(MCFT[[#This Row],[Same change on date for AAPL]],AAPL,1)</f>
        <v>7934</v>
      </c>
      <c r="N6877" s="2">
        <f>MCFT[[#This Row],[Close]]/MCFT[[#This Row],[Open]]</f>
        <v>0.98941650427392747</v>
      </c>
    </row>
    <row r="6878" spans="1:14" x14ac:dyDescent="0.25">
      <c r="A6878" s="1">
        <v>41445</v>
      </c>
      <c r="B6878" s="3">
        <v>34.259998000000003</v>
      </c>
      <c r="C6878" s="3">
        <v>34.330002</v>
      </c>
      <c r="D6878" s="3">
        <v>33.369999</v>
      </c>
      <c r="E6878" s="3">
        <v>33.490001999999997</v>
      </c>
      <c r="F6878" s="3">
        <v>29.393979999999999</v>
      </c>
      <c r="G6878">
        <v>54493700</v>
      </c>
      <c r="H6878" s="3" t="str">
        <f>TEXT(MCFT[[#This Row],[Date]],"dddd")</f>
        <v>Thursday</v>
      </c>
      <c r="I6878" s="3">
        <f>MCFT[[#This Row],[Open]]-MCFT[[#This Row],[Close]]</f>
        <v>0.76999600000000612</v>
      </c>
      <c r="J6878" s="3">
        <f>INDEX(AAPL!$J:$J,MATCH(A:A,AAPL!$A:$A,0),1)</f>
        <v>0.3514290000000031</v>
      </c>
      <c r="K6878" s="3" t="str">
        <f>IF(MCFT[[#This Row],[Day Change]]&gt;0,"UP","DOWN")</f>
        <v>UP</v>
      </c>
      <c r="L6878" s="9">
        <f>_xlfn.RANK.EQ(MCFT[[#This Row],[Date]],A:A,1)</f>
        <v>6877</v>
      </c>
      <c r="M6878" s="10">
        <f>_xlfn.RANK.AVG(MCFT[[#This Row],[Same change on date for AAPL]],AAPL,1)</f>
        <v>7326</v>
      </c>
      <c r="N6878" s="2">
        <f>MCFT[[#This Row],[Close]]/MCFT[[#This Row],[Open]]</f>
        <v>0.97752492571657457</v>
      </c>
    </row>
    <row r="6879" spans="1:14" x14ac:dyDescent="0.25">
      <c r="A6879" s="1">
        <v>41446</v>
      </c>
      <c r="B6879" s="3">
        <v>33.659999999999997</v>
      </c>
      <c r="C6879" s="3">
        <v>33.729999999999997</v>
      </c>
      <c r="D6879" s="3">
        <v>33.049999</v>
      </c>
      <c r="E6879" s="3">
        <v>33.270000000000003</v>
      </c>
      <c r="F6879" s="3">
        <v>29.200873999999999</v>
      </c>
      <c r="G6879">
        <v>85338500</v>
      </c>
      <c r="H6879" s="3" t="str">
        <f>TEXT(MCFT[[#This Row],[Date]],"dddd")</f>
        <v>Friday</v>
      </c>
      <c r="I6879" s="3">
        <f>MCFT[[#This Row],[Open]]-MCFT[[#This Row],[Close]]</f>
        <v>0.38999999999999346</v>
      </c>
      <c r="J6879" s="3">
        <f>INDEX(AAPL!$J:$J,MATCH(A:A,AAPL!$A:$A,0),1)</f>
        <v>0.71285600000000215</v>
      </c>
      <c r="K6879" s="3" t="str">
        <f>IF(MCFT[[#This Row],[Day Change]]&gt;0,"UP","DOWN")</f>
        <v>UP</v>
      </c>
      <c r="L6879" s="9">
        <f>_xlfn.RANK.EQ(MCFT[[#This Row],[Date]],A:A,1)</f>
        <v>6878</v>
      </c>
      <c r="M6879" s="10">
        <f>_xlfn.RANK.AVG(MCFT[[#This Row],[Same change on date for AAPL]],AAPL,1)</f>
        <v>7672</v>
      </c>
      <c r="N6879" s="2">
        <f>MCFT[[#This Row],[Close]]/MCFT[[#This Row],[Open]]</f>
        <v>0.98841354723707686</v>
      </c>
    </row>
    <row r="6880" spans="1:14" x14ac:dyDescent="0.25">
      <c r="A6880" s="1">
        <v>41449</v>
      </c>
      <c r="B6880" s="3">
        <v>32.939999</v>
      </c>
      <c r="C6880" s="3">
        <v>34.200001</v>
      </c>
      <c r="D6880" s="3">
        <v>32.57</v>
      </c>
      <c r="E6880" s="3">
        <v>33.720001000000003</v>
      </c>
      <c r="F6880" s="3">
        <v>29.595839999999999</v>
      </c>
      <c r="G6880">
        <v>56109000</v>
      </c>
      <c r="H6880" s="3" t="str">
        <f>TEXT(MCFT[[#This Row],[Date]],"dddd")</f>
        <v>Monday</v>
      </c>
      <c r="I6880" s="3">
        <f>MCFT[[#This Row],[Open]]-MCFT[[#This Row],[Close]]</f>
        <v>-0.78000200000000319</v>
      </c>
      <c r="J6880" s="3">
        <f>INDEX(AAPL!$J:$J,MATCH(A:A,AAPL!$A:$A,0),1)</f>
        <v>0.69428700000000276</v>
      </c>
      <c r="K6880" s="3" t="str">
        <f>IF(MCFT[[#This Row],[Day Change]]&gt;0,"UP","DOWN")</f>
        <v>DOWN</v>
      </c>
      <c r="L6880" s="9">
        <f>_xlfn.RANK.EQ(MCFT[[#This Row],[Date]],A:A,1)</f>
        <v>6879</v>
      </c>
      <c r="M6880" s="10">
        <f>_xlfn.RANK.AVG(MCFT[[#This Row],[Same change on date for AAPL]],AAPL,1)</f>
        <v>7657</v>
      </c>
      <c r="N6880" s="2">
        <f>MCFT[[#This Row],[Close]]/MCFT[[#This Row],[Open]]</f>
        <v>1.0236794785573613</v>
      </c>
    </row>
    <row r="6881" spans="1:14" x14ac:dyDescent="0.25">
      <c r="A6881" s="1">
        <v>41450</v>
      </c>
      <c r="B6881" s="3">
        <v>34.080002</v>
      </c>
      <c r="C6881" s="3">
        <v>34.380001</v>
      </c>
      <c r="D6881" s="3">
        <v>33.459999000000003</v>
      </c>
      <c r="E6881" s="3">
        <v>33.669998</v>
      </c>
      <c r="F6881" s="3">
        <v>29.551957999999999</v>
      </c>
      <c r="G6881">
        <v>44073400</v>
      </c>
      <c r="H6881" s="3" t="str">
        <f>TEXT(MCFT[[#This Row],[Date]],"dddd")</f>
        <v>Tuesday</v>
      </c>
      <c r="I6881" s="3">
        <f>MCFT[[#This Row],[Open]]-MCFT[[#This Row],[Close]]</f>
        <v>0.4100040000000007</v>
      </c>
      <c r="J6881" s="3">
        <f>INDEX(AAPL!$J:$J,MATCH(A:A,AAPL!$A:$A,0),1)</f>
        <v>0.43857200000000063</v>
      </c>
      <c r="K6881" s="3" t="str">
        <f>IF(MCFT[[#This Row],[Day Change]]&gt;0,"UP","DOWN")</f>
        <v>UP</v>
      </c>
      <c r="L6881" s="9">
        <f>_xlfn.RANK.EQ(MCFT[[#This Row],[Date]],A:A,1)</f>
        <v>6880</v>
      </c>
      <c r="M6881" s="10">
        <f>_xlfn.RANK.AVG(MCFT[[#This Row],[Same change on date for AAPL]],AAPL,1)</f>
        <v>7442.5</v>
      </c>
      <c r="N6881" s="2">
        <f>MCFT[[#This Row],[Close]]/MCFT[[#This Row],[Open]]</f>
        <v>0.98796936690320614</v>
      </c>
    </row>
    <row r="6882" spans="1:14" x14ac:dyDescent="0.25">
      <c r="A6882" s="1">
        <v>41451</v>
      </c>
      <c r="B6882" s="3">
        <v>34.119999</v>
      </c>
      <c r="C6882" s="3">
        <v>34.479999999999997</v>
      </c>
      <c r="D6882" s="3">
        <v>33.889999000000003</v>
      </c>
      <c r="E6882" s="3">
        <v>34.349997999999999</v>
      </c>
      <c r="F6882" s="3">
        <v>30.148783000000002</v>
      </c>
      <c r="G6882">
        <v>48665900</v>
      </c>
      <c r="H6882" s="3" t="str">
        <f>TEXT(MCFT[[#This Row],[Date]],"dddd")</f>
        <v>Wednesday</v>
      </c>
      <c r="I6882" s="3">
        <f>MCFT[[#This Row],[Open]]-MCFT[[#This Row],[Close]]</f>
        <v>-0.2299989999999994</v>
      </c>
      <c r="J6882" s="3">
        <f>INDEX(AAPL!$J:$J,MATCH(A:A,AAPL!$A:$A,0),1)</f>
        <v>0.83285899999999913</v>
      </c>
      <c r="K6882" s="3" t="str">
        <f>IF(MCFT[[#This Row],[Day Change]]&gt;0,"UP","DOWN")</f>
        <v>DOWN</v>
      </c>
      <c r="L6882" s="9">
        <f>_xlfn.RANK.EQ(MCFT[[#This Row],[Date]],A:A,1)</f>
        <v>6881</v>
      </c>
      <c r="M6882" s="10">
        <f>_xlfn.RANK.AVG(MCFT[[#This Row],[Same change on date for AAPL]],AAPL,1)</f>
        <v>7758</v>
      </c>
      <c r="N6882" s="2">
        <f>MCFT[[#This Row],[Close]]/MCFT[[#This Row],[Open]]</f>
        <v>1.0067408853089357</v>
      </c>
    </row>
    <row r="6883" spans="1:14" x14ac:dyDescent="0.25">
      <c r="A6883" s="1">
        <v>41452</v>
      </c>
      <c r="B6883" s="3">
        <v>34.520000000000003</v>
      </c>
      <c r="C6883" s="3">
        <v>34.779998999999997</v>
      </c>
      <c r="D6883" s="3">
        <v>34.5</v>
      </c>
      <c r="E6883" s="3">
        <v>34.619999</v>
      </c>
      <c r="F6883" s="3">
        <v>30.385770999999998</v>
      </c>
      <c r="G6883">
        <v>28993100</v>
      </c>
      <c r="H6883" s="3" t="str">
        <f>TEXT(MCFT[[#This Row],[Date]],"dddd")</f>
        <v>Thursday</v>
      </c>
      <c r="I6883" s="3">
        <f>MCFT[[#This Row],[Open]]-MCFT[[#This Row],[Close]]</f>
        <v>-9.999899999999684E-2</v>
      </c>
      <c r="J6883" s="3">
        <f>INDEX(AAPL!$J:$J,MATCH(A:A,AAPL!$A:$A,0),1)</f>
        <v>0.78142900000000282</v>
      </c>
      <c r="K6883" s="3" t="str">
        <f>IF(MCFT[[#This Row],[Day Change]]&gt;0,"UP","DOWN")</f>
        <v>DOWN</v>
      </c>
      <c r="L6883" s="9">
        <f>_xlfn.RANK.EQ(MCFT[[#This Row],[Date]],A:A,1)</f>
        <v>6882</v>
      </c>
      <c r="M6883" s="10">
        <f>_xlfn.RANK.AVG(MCFT[[#This Row],[Same change on date for AAPL]],AAPL,1)</f>
        <v>7727</v>
      </c>
      <c r="N6883" s="2">
        <f>MCFT[[#This Row],[Close]]/MCFT[[#This Row],[Open]]</f>
        <v>1.0028968424101969</v>
      </c>
    </row>
    <row r="6884" spans="1:14" x14ac:dyDescent="0.25">
      <c r="A6884" s="1">
        <v>41453</v>
      </c>
      <c r="B6884" s="3">
        <v>34.380001</v>
      </c>
      <c r="C6884" s="3">
        <v>34.790000999999997</v>
      </c>
      <c r="D6884" s="3">
        <v>34.340000000000003</v>
      </c>
      <c r="E6884" s="3">
        <v>34.540000999999997</v>
      </c>
      <c r="F6884" s="3">
        <v>30.315553999999999</v>
      </c>
      <c r="G6884">
        <v>65545500</v>
      </c>
      <c r="H6884" s="3" t="str">
        <f>TEXT(MCFT[[#This Row],[Date]],"dddd")</f>
        <v>Friday</v>
      </c>
      <c r="I6884" s="3">
        <f>MCFT[[#This Row],[Open]]-MCFT[[#This Row],[Close]]</f>
        <v>-0.15999999999999659</v>
      </c>
      <c r="J6884" s="3">
        <f>INDEX(AAPL!$J:$J,MATCH(A:A,AAPL!$A:$A,0),1)</f>
        <v>-0.73857100000000031</v>
      </c>
      <c r="K6884" s="3" t="str">
        <f>IF(MCFT[[#This Row],[Day Change]]&gt;0,"UP","DOWN")</f>
        <v>DOWN</v>
      </c>
      <c r="L6884" s="9">
        <f>_xlfn.RANK.EQ(MCFT[[#This Row],[Date]],A:A,1)</f>
        <v>6883</v>
      </c>
      <c r="M6884" s="10">
        <f>_xlfn.RANK.AVG(MCFT[[#This Row],[Same change on date for AAPL]],AAPL,1)</f>
        <v>506</v>
      </c>
      <c r="N6884" s="2">
        <f>MCFT[[#This Row],[Close]]/MCFT[[#This Row],[Open]]</f>
        <v>1.0046538683928483</v>
      </c>
    </row>
    <row r="6885" spans="1:14" x14ac:dyDescent="0.25">
      <c r="A6885" s="1">
        <v>41456</v>
      </c>
      <c r="B6885" s="3">
        <v>34.75</v>
      </c>
      <c r="C6885" s="3">
        <v>34.990001999999997</v>
      </c>
      <c r="D6885" s="3">
        <v>34.330002</v>
      </c>
      <c r="E6885" s="3">
        <v>34.360000999999997</v>
      </c>
      <c r="F6885" s="3">
        <v>30.157571999999998</v>
      </c>
      <c r="G6885">
        <v>31055400</v>
      </c>
      <c r="H6885" s="3" t="str">
        <f>TEXT(MCFT[[#This Row],[Date]],"dddd")</f>
        <v>Monday</v>
      </c>
      <c r="I6885" s="3">
        <f>MCFT[[#This Row],[Open]]-MCFT[[#This Row],[Close]]</f>
        <v>0.38999900000000309</v>
      </c>
      <c r="J6885" s="3">
        <f>INDEX(AAPL!$J:$J,MATCH(A:A,AAPL!$A:$A,0),1)</f>
        <v>-0.9328570000000056</v>
      </c>
      <c r="K6885" s="3" t="str">
        <f>IF(MCFT[[#This Row],[Day Change]]&gt;0,"UP","DOWN")</f>
        <v>UP</v>
      </c>
      <c r="L6885" s="9">
        <f>_xlfn.RANK.EQ(MCFT[[#This Row],[Date]],A:A,1)</f>
        <v>6884</v>
      </c>
      <c r="M6885" s="10">
        <f>_xlfn.RANK.AVG(MCFT[[#This Row],[Same change on date for AAPL]],AAPL,1)</f>
        <v>390</v>
      </c>
      <c r="N6885" s="2">
        <f>MCFT[[#This Row],[Close]]/MCFT[[#This Row],[Open]]</f>
        <v>0.98877700719424455</v>
      </c>
    </row>
    <row r="6886" spans="1:14" x14ac:dyDescent="0.25">
      <c r="A6886" s="1">
        <v>41457</v>
      </c>
      <c r="B6886" s="3">
        <v>34.409999999999997</v>
      </c>
      <c r="C6886" s="3">
        <v>34.439999</v>
      </c>
      <c r="D6886" s="3">
        <v>33.630001</v>
      </c>
      <c r="E6886" s="3">
        <v>33.939999</v>
      </c>
      <c r="F6886" s="3">
        <v>29.788933</v>
      </c>
      <c r="G6886">
        <v>37630000</v>
      </c>
      <c r="H6886" s="3" t="str">
        <f>TEXT(MCFT[[#This Row],[Date]],"dddd")</f>
        <v>Tuesday</v>
      </c>
      <c r="I6886" s="3">
        <f>MCFT[[#This Row],[Open]]-MCFT[[#This Row],[Close]]</f>
        <v>0.47000099999999634</v>
      </c>
      <c r="J6886" s="3">
        <f>INDEX(AAPL!$J:$J,MATCH(A:A,AAPL!$A:$A,0),1)</f>
        <v>-1.2185699999999997</v>
      </c>
      <c r="K6886" s="3" t="str">
        <f>IF(MCFT[[#This Row],[Day Change]]&gt;0,"UP","DOWN")</f>
        <v>UP</v>
      </c>
      <c r="L6886" s="9">
        <f>_xlfn.RANK.EQ(MCFT[[#This Row],[Date]],A:A,1)</f>
        <v>6885</v>
      </c>
      <c r="M6886" s="10">
        <f>_xlfn.RANK.AVG(MCFT[[#This Row],[Same change on date for AAPL]],AAPL,1)</f>
        <v>258</v>
      </c>
      <c r="N6886" s="2">
        <f>MCFT[[#This Row],[Close]]/MCFT[[#This Row],[Open]]</f>
        <v>0.98634115082824769</v>
      </c>
    </row>
    <row r="6887" spans="1:14" x14ac:dyDescent="0.25">
      <c r="A6887" s="1">
        <v>41458</v>
      </c>
      <c r="B6887" s="3">
        <v>33.659999999999997</v>
      </c>
      <c r="C6887" s="3">
        <v>34.369999</v>
      </c>
      <c r="D6887" s="3">
        <v>33.599997999999999</v>
      </c>
      <c r="E6887" s="3">
        <v>34.009998000000003</v>
      </c>
      <c r="F6887" s="3">
        <v>29.850372</v>
      </c>
      <c r="G6887">
        <v>15994400</v>
      </c>
      <c r="H6887" s="3" t="str">
        <f>TEXT(MCFT[[#This Row],[Date]],"dddd")</f>
        <v>Wednesday</v>
      </c>
      <c r="I6887" s="3">
        <f>MCFT[[#This Row],[Open]]-MCFT[[#This Row],[Close]]</f>
        <v>-0.34999800000000647</v>
      </c>
      <c r="J6887" s="3">
        <f>INDEX(AAPL!$J:$J,MATCH(A:A,AAPL!$A:$A,0),1)</f>
        <v>8.5709999999963316E-3</v>
      </c>
      <c r="K6887" s="3" t="str">
        <f>IF(MCFT[[#This Row],[Day Change]]&gt;0,"UP","DOWN")</f>
        <v>DOWN</v>
      </c>
      <c r="L6887" s="9">
        <f>_xlfn.RANK.EQ(MCFT[[#This Row],[Date]],A:A,1)</f>
        <v>6886</v>
      </c>
      <c r="M6887" s="10">
        <f>_xlfn.RANK.AVG(MCFT[[#This Row],[Same change on date for AAPL]],AAPL,1)</f>
        <v>4601.5</v>
      </c>
      <c r="N6887" s="2">
        <f>MCFT[[#This Row],[Close]]/MCFT[[#This Row],[Open]]</f>
        <v>1.0103980392156864</v>
      </c>
    </row>
    <row r="6888" spans="1:14" x14ac:dyDescent="0.25">
      <c r="A6888" s="1">
        <v>41460</v>
      </c>
      <c r="B6888" s="3">
        <v>34.090000000000003</v>
      </c>
      <c r="C6888" s="3">
        <v>34.240001999999997</v>
      </c>
      <c r="D6888" s="3">
        <v>33.580002</v>
      </c>
      <c r="E6888" s="3">
        <v>34.209999000000003</v>
      </c>
      <c r="F6888" s="3">
        <v>30.025915000000001</v>
      </c>
      <c r="G6888">
        <v>26085900</v>
      </c>
      <c r="H6888" s="3" t="str">
        <f>TEXT(MCFT[[#This Row],[Date]],"dddd")</f>
        <v>Friday</v>
      </c>
      <c r="I6888" s="3">
        <f>MCFT[[#This Row],[Open]]-MCFT[[#This Row],[Close]]</f>
        <v>-0.11999899999999997</v>
      </c>
      <c r="J6888" s="3">
        <f>INDEX(AAPL!$J:$J,MATCH(A:A,AAPL!$A:$A,0),1)</f>
        <v>0.42428600000000216</v>
      </c>
      <c r="K6888" s="3" t="str">
        <f>IF(MCFT[[#This Row],[Day Change]]&gt;0,"UP","DOWN")</f>
        <v>DOWN</v>
      </c>
      <c r="L6888" s="9">
        <f>_xlfn.RANK.EQ(MCFT[[#This Row],[Date]],A:A,1)</f>
        <v>6887</v>
      </c>
      <c r="M6888" s="10">
        <f>_xlfn.RANK.AVG(MCFT[[#This Row],[Same change on date for AAPL]],AAPL,1)</f>
        <v>7424</v>
      </c>
      <c r="N6888" s="2">
        <f>MCFT[[#This Row],[Close]]/MCFT[[#This Row],[Open]]</f>
        <v>1.0035200645350542</v>
      </c>
    </row>
    <row r="6889" spans="1:14" x14ac:dyDescent="0.25">
      <c r="A6889" s="1">
        <v>41463</v>
      </c>
      <c r="B6889" s="3">
        <v>34.349997999999999</v>
      </c>
      <c r="C6889" s="3">
        <v>34.590000000000003</v>
      </c>
      <c r="D6889" s="3">
        <v>33.979999999999997</v>
      </c>
      <c r="E6889" s="3">
        <v>34.330002</v>
      </c>
      <c r="F6889" s="3">
        <v>30.131235</v>
      </c>
      <c r="G6889">
        <v>32396900</v>
      </c>
      <c r="H6889" s="3" t="str">
        <f>TEXT(MCFT[[#This Row],[Date]],"dddd")</f>
        <v>Monday</v>
      </c>
      <c r="I6889" s="3">
        <f>MCFT[[#This Row],[Open]]-MCFT[[#This Row],[Close]]</f>
        <v>1.9995999999999015E-2</v>
      </c>
      <c r="J6889" s="3">
        <f>INDEX(AAPL!$J:$J,MATCH(A:A,AAPL!$A:$A,0),1)</f>
        <v>0.72285499999999558</v>
      </c>
      <c r="K6889" s="3" t="str">
        <f>IF(MCFT[[#This Row],[Day Change]]&gt;0,"UP","DOWN")</f>
        <v>UP</v>
      </c>
      <c r="L6889" s="9">
        <f>_xlfn.RANK.EQ(MCFT[[#This Row],[Date]],A:A,1)</f>
        <v>6888</v>
      </c>
      <c r="M6889" s="10">
        <f>_xlfn.RANK.AVG(MCFT[[#This Row],[Same change on date for AAPL]],AAPL,1)</f>
        <v>7681</v>
      </c>
      <c r="N6889" s="2">
        <f>MCFT[[#This Row],[Close]]/MCFT[[#This Row],[Open]]</f>
        <v>0.99941787478415578</v>
      </c>
    </row>
    <row r="6890" spans="1:14" x14ac:dyDescent="0.25">
      <c r="A6890" s="1">
        <v>41464</v>
      </c>
      <c r="B6890" s="3">
        <v>34.580002</v>
      </c>
      <c r="C6890" s="3">
        <v>34.599997999999999</v>
      </c>
      <c r="D6890" s="3">
        <v>34.139999000000003</v>
      </c>
      <c r="E6890" s="3">
        <v>34.349997999999999</v>
      </c>
      <c r="F6890" s="3">
        <v>30.148783000000002</v>
      </c>
      <c r="G6890">
        <v>25318500</v>
      </c>
      <c r="H6890" s="3" t="str">
        <f>TEXT(MCFT[[#This Row],[Date]],"dddd")</f>
        <v>Tuesday</v>
      </c>
      <c r="I6890" s="3">
        <f>MCFT[[#This Row],[Open]]-MCFT[[#This Row],[Close]]</f>
        <v>0.23000400000000099</v>
      </c>
      <c r="J6890" s="3">
        <f>INDEX(AAPL!$J:$J,MATCH(A:A,AAPL!$A:$A,0),1)</f>
        <v>-1.25</v>
      </c>
      <c r="K6890" s="3" t="str">
        <f>IF(MCFT[[#This Row],[Day Change]]&gt;0,"UP","DOWN")</f>
        <v>UP</v>
      </c>
      <c r="L6890" s="9">
        <f>_xlfn.RANK.EQ(MCFT[[#This Row],[Date]],A:A,1)</f>
        <v>6889</v>
      </c>
      <c r="M6890" s="10">
        <f>_xlfn.RANK.AVG(MCFT[[#This Row],[Same change on date for AAPL]],AAPL,1)</f>
        <v>248</v>
      </c>
      <c r="N6890" s="2">
        <f>MCFT[[#This Row],[Close]]/MCFT[[#This Row],[Open]]</f>
        <v>0.99334864121754529</v>
      </c>
    </row>
    <row r="6891" spans="1:14" x14ac:dyDescent="0.25">
      <c r="A6891" s="1">
        <v>41465</v>
      </c>
      <c r="B6891" s="3">
        <v>34.340000000000003</v>
      </c>
      <c r="C6891" s="3">
        <v>34.810001</v>
      </c>
      <c r="D6891" s="3">
        <v>34.32</v>
      </c>
      <c r="E6891" s="3">
        <v>34.700001</v>
      </c>
      <c r="F6891" s="3">
        <v>30.455981999999999</v>
      </c>
      <c r="G6891">
        <v>29658800</v>
      </c>
      <c r="H6891" s="3" t="str">
        <f>TEXT(MCFT[[#This Row],[Date]],"dddd")</f>
        <v>Wednesday</v>
      </c>
      <c r="I6891" s="3">
        <f>MCFT[[#This Row],[Open]]-MCFT[[#This Row],[Close]]</f>
        <v>-0.36000099999999691</v>
      </c>
      <c r="J6891" s="3">
        <f>INDEX(AAPL!$J:$J,MATCH(A:A,AAPL!$A:$A,0),1)</f>
        <v>-0.16143000000000285</v>
      </c>
      <c r="K6891" s="3" t="str">
        <f>IF(MCFT[[#This Row],[Day Change]]&gt;0,"UP","DOWN")</f>
        <v>DOWN</v>
      </c>
      <c r="L6891" s="9">
        <f>_xlfn.RANK.EQ(MCFT[[#This Row],[Date]],A:A,1)</f>
        <v>6890</v>
      </c>
      <c r="M6891" s="10">
        <f>_xlfn.RANK.AVG(MCFT[[#This Row],[Same change on date for AAPL]],AAPL,1)</f>
        <v>1303</v>
      </c>
      <c r="N6891" s="2">
        <f>MCFT[[#This Row],[Close]]/MCFT[[#This Row],[Open]]</f>
        <v>1.0104834304018637</v>
      </c>
    </row>
    <row r="6892" spans="1:14" x14ac:dyDescent="0.25">
      <c r="A6892" s="1">
        <v>41466</v>
      </c>
      <c r="B6892" s="3">
        <v>35</v>
      </c>
      <c r="C6892" s="3">
        <v>35.770000000000003</v>
      </c>
      <c r="D6892" s="3">
        <v>34.900002000000001</v>
      </c>
      <c r="E6892" s="3">
        <v>35.689999</v>
      </c>
      <c r="F6892" s="3">
        <v>31.3249</v>
      </c>
      <c r="G6892">
        <v>53638300</v>
      </c>
      <c r="H6892" s="3" t="str">
        <f>TEXT(MCFT[[#This Row],[Date]],"dddd")</f>
        <v>Thursday</v>
      </c>
      <c r="I6892" s="3">
        <f>MCFT[[#This Row],[Open]]-MCFT[[#This Row],[Close]]</f>
        <v>-0.68999900000000025</v>
      </c>
      <c r="J6892" s="3">
        <f>INDEX(AAPL!$J:$J,MATCH(A:A,AAPL!$A:$A,0),1)</f>
        <v>-0.61999899999999997</v>
      </c>
      <c r="K6892" s="3" t="str">
        <f>IF(MCFT[[#This Row],[Day Change]]&gt;0,"UP","DOWN")</f>
        <v>DOWN</v>
      </c>
      <c r="L6892" s="9">
        <f>_xlfn.RANK.EQ(MCFT[[#This Row],[Date]],A:A,1)</f>
        <v>6891</v>
      </c>
      <c r="M6892" s="10">
        <f>_xlfn.RANK.AVG(MCFT[[#This Row],[Same change on date for AAPL]],AAPL,1)</f>
        <v>600</v>
      </c>
      <c r="N6892" s="2">
        <f>MCFT[[#This Row],[Close]]/MCFT[[#This Row],[Open]]</f>
        <v>1.0197142571428572</v>
      </c>
    </row>
    <row r="6893" spans="1:14" x14ac:dyDescent="0.25">
      <c r="A6893" s="1">
        <v>41467</v>
      </c>
      <c r="B6893" s="3">
        <v>35.580002</v>
      </c>
      <c r="C6893" s="3">
        <v>35.729999999999997</v>
      </c>
      <c r="D6893" s="3">
        <v>35.279998999999997</v>
      </c>
      <c r="E6893" s="3">
        <v>35.669998</v>
      </c>
      <c r="F6893" s="3">
        <v>31.307341000000001</v>
      </c>
      <c r="G6893">
        <v>35501200</v>
      </c>
      <c r="H6893" s="3" t="str">
        <f>TEXT(MCFT[[#This Row],[Date]],"dddd")</f>
        <v>Friday</v>
      </c>
      <c r="I6893" s="3">
        <f>MCFT[[#This Row],[Open]]-MCFT[[#This Row],[Close]]</f>
        <v>-8.9995999999999299E-2</v>
      </c>
      <c r="J6893" s="3">
        <f>INDEX(AAPL!$J:$J,MATCH(A:A,AAPL!$A:$A,0),1)</f>
        <v>0.16285700000000247</v>
      </c>
      <c r="K6893" s="3" t="str">
        <f>IF(MCFT[[#This Row],[Day Change]]&gt;0,"UP","DOWN")</f>
        <v>DOWN</v>
      </c>
      <c r="L6893" s="9">
        <f>_xlfn.RANK.EQ(MCFT[[#This Row],[Date]],A:A,1)</f>
        <v>6892</v>
      </c>
      <c r="M6893" s="10">
        <f>_xlfn.RANK.AVG(MCFT[[#This Row],[Same change on date for AAPL]],AAPL,1)</f>
        <v>6944</v>
      </c>
      <c r="N6893" s="2">
        <f>MCFT[[#This Row],[Close]]/MCFT[[#This Row],[Open]]</f>
        <v>1.0025293983963239</v>
      </c>
    </row>
    <row r="6894" spans="1:14" x14ac:dyDescent="0.25">
      <c r="A6894" s="1">
        <v>41470</v>
      </c>
      <c r="B6894" s="3">
        <v>35.659999999999997</v>
      </c>
      <c r="C6894" s="3">
        <v>36.220001000000003</v>
      </c>
      <c r="D6894" s="3">
        <v>35.580002</v>
      </c>
      <c r="E6894" s="3">
        <v>36.169998</v>
      </c>
      <c r="F6894" s="3">
        <v>31.746189000000001</v>
      </c>
      <c r="G6894">
        <v>34142600</v>
      </c>
      <c r="H6894" s="3" t="str">
        <f>TEXT(MCFT[[#This Row],[Date]],"dddd")</f>
        <v>Monday</v>
      </c>
      <c r="I6894" s="3">
        <f>MCFT[[#This Row],[Open]]-MCFT[[#This Row],[Close]]</f>
        <v>-0.50999800000000306</v>
      </c>
      <c r="J6894" s="3">
        <f>INDEX(AAPL!$J:$J,MATCH(A:A,AAPL!$A:$A,0),1)</f>
        <v>-0.3471450000000047</v>
      </c>
      <c r="K6894" s="3" t="str">
        <f>IF(MCFT[[#This Row],[Day Change]]&gt;0,"UP","DOWN")</f>
        <v>DOWN</v>
      </c>
      <c r="L6894" s="9">
        <f>_xlfn.RANK.EQ(MCFT[[#This Row],[Date]],A:A,1)</f>
        <v>6893</v>
      </c>
      <c r="M6894" s="10">
        <f>_xlfn.RANK.AVG(MCFT[[#This Row],[Same change on date for AAPL]],AAPL,1)</f>
        <v>912</v>
      </c>
      <c r="N6894" s="2">
        <f>MCFT[[#This Row],[Close]]/MCFT[[#This Row],[Open]]</f>
        <v>1.0143016825574875</v>
      </c>
    </row>
    <row r="6895" spans="1:14" x14ac:dyDescent="0.25">
      <c r="A6895" s="1">
        <v>41471</v>
      </c>
      <c r="B6895" s="3">
        <v>36.009998000000003</v>
      </c>
      <c r="C6895" s="3">
        <v>36.43</v>
      </c>
      <c r="D6895" s="3">
        <v>35.959999000000003</v>
      </c>
      <c r="E6895" s="3">
        <v>36.270000000000003</v>
      </c>
      <c r="F6895" s="3">
        <v>31.833964999999999</v>
      </c>
      <c r="G6895">
        <v>36378500</v>
      </c>
      <c r="H6895" s="3" t="str">
        <f>TEXT(MCFT[[#This Row],[Date]],"dddd")</f>
        <v>Tuesday</v>
      </c>
      <c r="I6895" s="3">
        <f>MCFT[[#This Row],[Open]]-MCFT[[#This Row],[Close]]</f>
        <v>-0.26000200000000007</v>
      </c>
      <c r="J6895" s="3">
        <f>INDEX(AAPL!$J:$J,MATCH(A:A,AAPL!$A:$A,0),1)</f>
        <v>-0.52571499999999816</v>
      </c>
      <c r="K6895" s="3" t="str">
        <f>IF(MCFT[[#This Row],[Day Change]]&gt;0,"UP","DOWN")</f>
        <v>DOWN</v>
      </c>
      <c r="L6895" s="9">
        <f>_xlfn.RANK.EQ(MCFT[[#This Row],[Date]],A:A,1)</f>
        <v>6894</v>
      </c>
      <c r="M6895" s="10">
        <f>_xlfn.RANK.AVG(MCFT[[#This Row],[Same change on date for AAPL]],AAPL,1)</f>
        <v>691.5</v>
      </c>
      <c r="N6895" s="2">
        <f>MCFT[[#This Row],[Close]]/MCFT[[#This Row],[Open]]</f>
        <v>1.0072202725476409</v>
      </c>
    </row>
    <row r="6896" spans="1:14" x14ac:dyDescent="0.25">
      <c r="A6896" s="1">
        <v>41472</v>
      </c>
      <c r="B6896" s="3">
        <v>36.340000000000003</v>
      </c>
      <c r="C6896" s="3">
        <v>36.389999000000003</v>
      </c>
      <c r="D6896" s="3">
        <v>35.490001999999997</v>
      </c>
      <c r="E6896" s="3">
        <v>35.740001999999997</v>
      </c>
      <c r="F6896" s="3">
        <v>31.368786</v>
      </c>
      <c r="G6896">
        <v>37285100</v>
      </c>
      <c r="H6896" s="3" t="str">
        <f>TEXT(MCFT[[#This Row],[Date]],"dddd")</f>
        <v>Wednesday</v>
      </c>
      <c r="I6896" s="3">
        <f>MCFT[[#This Row],[Open]]-MCFT[[#This Row],[Close]]</f>
        <v>0.59999800000000647</v>
      </c>
      <c r="J6896" s="3">
        <f>INDEX(AAPL!$J:$J,MATCH(A:A,AAPL!$A:$A,0),1)</f>
        <v>-8.7143000000004633E-2</v>
      </c>
      <c r="K6896" s="3" t="str">
        <f>IF(MCFT[[#This Row],[Day Change]]&gt;0,"UP","DOWN")</f>
        <v>UP</v>
      </c>
      <c r="L6896" s="9">
        <f>_xlfn.RANK.EQ(MCFT[[#This Row],[Date]],A:A,1)</f>
        <v>6895</v>
      </c>
      <c r="M6896" s="10">
        <f>_xlfn.RANK.AVG(MCFT[[#This Row],[Same change on date for AAPL]],AAPL,1)</f>
        <v>1616</v>
      </c>
      <c r="N6896" s="2">
        <f>MCFT[[#This Row],[Close]]/MCFT[[#This Row],[Open]]</f>
        <v>0.98348932305998882</v>
      </c>
    </row>
    <row r="6897" spans="1:14" x14ac:dyDescent="0.25">
      <c r="A6897" s="1">
        <v>41473</v>
      </c>
      <c r="B6897" s="3">
        <v>35.720001000000003</v>
      </c>
      <c r="C6897" s="3">
        <v>35.889999000000003</v>
      </c>
      <c r="D6897" s="3">
        <v>35.220001000000003</v>
      </c>
      <c r="E6897" s="3">
        <v>35.439999</v>
      </c>
      <c r="F6897" s="3">
        <v>31.105478000000002</v>
      </c>
      <c r="G6897">
        <v>49547100</v>
      </c>
      <c r="H6897" s="3" t="str">
        <f>TEXT(MCFT[[#This Row],[Date]],"dddd")</f>
        <v>Thursday</v>
      </c>
      <c r="I6897" s="3">
        <f>MCFT[[#This Row],[Open]]-MCFT[[#This Row],[Close]]</f>
        <v>0.28000200000000319</v>
      </c>
      <c r="J6897" s="3">
        <f>INDEX(AAPL!$J:$J,MATCH(A:A,AAPL!$A:$A,0),1)</f>
        <v>0.23143000000000313</v>
      </c>
      <c r="K6897" s="3" t="str">
        <f>IF(MCFT[[#This Row],[Day Change]]&gt;0,"UP","DOWN")</f>
        <v>UP</v>
      </c>
      <c r="L6897" s="9">
        <f>_xlfn.RANK.EQ(MCFT[[#This Row],[Date]],A:A,1)</f>
        <v>6896</v>
      </c>
      <c r="M6897" s="10">
        <f>_xlfn.RANK.AVG(MCFT[[#This Row],[Same change on date for AAPL]],AAPL,1)</f>
        <v>7115</v>
      </c>
      <c r="N6897" s="2">
        <f>MCFT[[#This Row],[Close]]/MCFT[[#This Row],[Open]]</f>
        <v>0.99216119842773787</v>
      </c>
    </row>
    <row r="6898" spans="1:14" x14ac:dyDescent="0.25">
      <c r="A6898" s="1">
        <v>41474</v>
      </c>
      <c r="B6898" s="3">
        <v>32.400002000000001</v>
      </c>
      <c r="C6898" s="3">
        <v>32.669998</v>
      </c>
      <c r="D6898" s="3">
        <v>31.02</v>
      </c>
      <c r="E6898" s="3">
        <v>31.4</v>
      </c>
      <c r="F6898" s="3">
        <v>27.559591000000001</v>
      </c>
      <c r="G6898">
        <v>248428500</v>
      </c>
      <c r="H6898" s="3" t="str">
        <f>TEXT(MCFT[[#This Row],[Date]],"dddd")</f>
        <v>Friday</v>
      </c>
      <c r="I6898" s="3">
        <f>MCFT[[#This Row],[Open]]-MCFT[[#This Row],[Close]]</f>
        <v>1.0000020000000021</v>
      </c>
      <c r="J6898" s="3">
        <f>INDEX(AAPL!$J:$J,MATCH(A:A,AAPL!$A:$A,0),1)</f>
        <v>1.1642870000000016</v>
      </c>
      <c r="K6898" s="3" t="str">
        <f>IF(MCFT[[#This Row],[Day Change]]&gt;0,"UP","DOWN")</f>
        <v>UP</v>
      </c>
      <c r="L6898" s="9">
        <f>_xlfn.RANK.EQ(MCFT[[#This Row],[Date]],A:A,1)</f>
        <v>6897</v>
      </c>
      <c r="M6898" s="10">
        <f>_xlfn.RANK.AVG(MCFT[[#This Row],[Same change on date for AAPL]],AAPL,1)</f>
        <v>7919</v>
      </c>
      <c r="N6898" s="2">
        <f>MCFT[[#This Row],[Close]]/MCFT[[#This Row],[Open]]</f>
        <v>0.96913574264594171</v>
      </c>
    </row>
    <row r="6899" spans="1:14" x14ac:dyDescent="0.25">
      <c r="A6899" s="1">
        <v>41477</v>
      </c>
      <c r="B6899" s="3">
        <v>31.700001</v>
      </c>
      <c r="C6899" s="3">
        <v>32.009998000000003</v>
      </c>
      <c r="D6899" s="3">
        <v>31.6</v>
      </c>
      <c r="E6899" s="3">
        <v>32.009998000000003</v>
      </c>
      <c r="F6899" s="3">
        <v>28.094992000000001</v>
      </c>
      <c r="G6899">
        <v>79040700</v>
      </c>
      <c r="H6899" s="3" t="str">
        <f>TEXT(MCFT[[#This Row],[Date]],"dddd")</f>
        <v>Monday</v>
      </c>
      <c r="I6899" s="3">
        <f>MCFT[[#This Row],[Open]]-MCFT[[#This Row],[Close]]</f>
        <v>-0.30999700000000274</v>
      </c>
      <c r="J6899" s="3">
        <f>INDEX(AAPL!$J:$J,MATCH(A:A,AAPL!$A:$A,0),1)</f>
        <v>0.45000100000000032</v>
      </c>
      <c r="K6899" s="3" t="str">
        <f>IF(MCFT[[#This Row],[Day Change]]&gt;0,"UP","DOWN")</f>
        <v>DOWN</v>
      </c>
      <c r="L6899" s="9">
        <f>_xlfn.RANK.EQ(MCFT[[#This Row],[Date]],A:A,1)</f>
        <v>6898</v>
      </c>
      <c r="M6899" s="10">
        <f>_xlfn.RANK.AVG(MCFT[[#This Row],[Same change on date for AAPL]],AAPL,1)</f>
        <v>7461</v>
      </c>
      <c r="N6899" s="2">
        <f>MCFT[[#This Row],[Close]]/MCFT[[#This Row],[Open]]</f>
        <v>1.0097790848650132</v>
      </c>
    </row>
    <row r="6900" spans="1:14" x14ac:dyDescent="0.25">
      <c r="A6900" s="1">
        <v>41478</v>
      </c>
      <c r="B6900" s="3">
        <v>31.91</v>
      </c>
      <c r="C6900" s="3">
        <v>32.040000999999997</v>
      </c>
      <c r="D6900" s="3">
        <v>31.709999</v>
      </c>
      <c r="E6900" s="3">
        <v>31.82</v>
      </c>
      <c r="F6900" s="3">
        <v>27.928225000000001</v>
      </c>
      <c r="G6900">
        <v>65810400</v>
      </c>
      <c r="H6900" s="3" t="str">
        <f>TEXT(MCFT[[#This Row],[Date]],"dddd")</f>
        <v>Tuesday</v>
      </c>
      <c r="I6900" s="3">
        <f>MCFT[[#This Row],[Open]]-MCFT[[#This Row],[Close]]</f>
        <v>8.9999999999999858E-2</v>
      </c>
      <c r="J6900" s="3">
        <f>INDEX(AAPL!$J:$J,MATCH(A:A,AAPL!$A:$A,0),1)</f>
        <v>1.0014299999999992</v>
      </c>
      <c r="K6900" s="3" t="str">
        <f>IF(MCFT[[#This Row],[Day Change]]&gt;0,"UP","DOWN")</f>
        <v>UP</v>
      </c>
      <c r="L6900" s="9">
        <f>_xlfn.RANK.EQ(MCFT[[#This Row],[Date]],A:A,1)</f>
        <v>6899</v>
      </c>
      <c r="M6900" s="10">
        <f>_xlfn.RANK.AVG(MCFT[[#This Row],[Same change on date for AAPL]],AAPL,1)</f>
        <v>7840</v>
      </c>
      <c r="N6900" s="2">
        <f>MCFT[[#This Row],[Close]]/MCFT[[#This Row],[Open]]</f>
        <v>0.99717956753368853</v>
      </c>
    </row>
    <row r="6901" spans="1:14" x14ac:dyDescent="0.25">
      <c r="A6901" s="1">
        <v>41479</v>
      </c>
      <c r="B6901" s="3">
        <v>32.040000999999997</v>
      </c>
      <c r="C6901" s="3">
        <v>32.189999</v>
      </c>
      <c r="D6901" s="3">
        <v>31.889999</v>
      </c>
      <c r="E6901" s="3">
        <v>31.959999</v>
      </c>
      <c r="F6901" s="3">
        <v>28.051102</v>
      </c>
      <c r="G6901">
        <v>52803100</v>
      </c>
      <c r="H6901" s="3" t="str">
        <f>TEXT(MCFT[[#This Row],[Date]],"dddd")</f>
        <v>Wednesday</v>
      </c>
      <c r="I6901" s="3">
        <f>MCFT[[#This Row],[Open]]-MCFT[[#This Row],[Close]]</f>
        <v>8.0001999999996798E-2</v>
      </c>
      <c r="J6901" s="3">
        <f>INDEX(AAPL!$J:$J,MATCH(A:A,AAPL!$A:$A,0),1)</f>
        <v>-0.225715000000001</v>
      </c>
      <c r="K6901" s="3" t="str">
        <f>IF(MCFT[[#This Row],[Day Change]]&gt;0,"UP","DOWN")</f>
        <v>UP</v>
      </c>
      <c r="L6901" s="9">
        <f>_xlfn.RANK.EQ(MCFT[[#This Row],[Date]],A:A,1)</f>
        <v>6900</v>
      </c>
      <c r="M6901" s="10">
        <f>_xlfn.RANK.AVG(MCFT[[#This Row],[Same change on date for AAPL]],AAPL,1)</f>
        <v>1140</v>
      </c>
      <c r="N6901" s="2">
        <f>MCFT[[#This Row],[Close]]/MCFT[[#This Row],[Open]]</f>
        <v>0.99750305875458634</v>
      </c>
    </row>
    <row r="6902" spans="1:14" x14ac:dyDescent="0.25">
      <c r="A6902" s="1">
        <v>41480</v>
      </c>
      <c r="B6902" s="3">
        <v>31.620000999999998</v>
      </c>
      <c r="C6902" s="3">
        <v>31.65</v>
      </c>
      <c r="D6902" s="3">
        <v>31.25</v>
      </c>
      <c r="E6902" s="3">
        <v>31.389999</v>
      </c>
      <c r="F6902" s="3">
        <v>27.550819000000001</v>
      </c>
      <c r="G6902">
        <v>63213000</v>
      </c>
      <c r="H6902" s="3" t="str">
        <f>TEXT(MCFT[[#This Row],[Date]],"dddd")</f>
        <v>Thursday</v>
      </c>
      <c r="I6902" s="3">
        <f>MCFT[[#This Row],[Open]]-MCFT[[#This Row],[Close]]</f>
        <v>0.23000199999999893</v>
      </c>
      <c r="J6902" s="3">
        <f>INDEX(AAPL!$J:$J,MATCH(A:A,AAPL!$A:$A,0),1)</f>
        <v>0.31428499999999815</v>
      </c>
      <c r="K6902" s="3" t="str">
        <f>IF(MCFT[[#This Row],[Day Change]]&gt;0,"UP","DOWN")</f>
        <v>UP</v>
      </c>
      <c r="L6902" s="9">
        <f>_xlfn.RANK.EQ(MCFT[[#This Row],[Date]],A:A,1)</f>
        <v>6901</v>
      </c>
      <c r="M6902" s="10">
        <f>_xlfn.RANK.AVG(MCFT[[#This Row],[Same change on date for AAPL]],AAPL,1)</f>
        <v>7255</v>
      </c>
      <c r="N6902" s="2">
        <f>MCFT[[#This Row],[Close]]/MCFT[[#This Row],[Open]]</f>
        <v>0.99272605968608285</v>
      </c>
    </row>
    <row r="6903" spans="1:14" x14ac:dyDescent="0.25">
      <c r="A6903" s="1">
        <v>41481</v>
      </c>
      <c r="B6903" s="3">
        <v>31.26</v>
      </c>
      <c r="C6903" s="3">
        <v>31.620000999999998</v>
      </c>
      <c r="D6903" s="3">
        <v>31.209999</v>
      </c>
      <c r="E6903" s="3">
        <v>31.620000999999998</v>
      </c>
      <c r="F6903" s="3">
        <v>27.752687000000002</v>
      </c>
      <c r="G6903">
        <v>38633600</v>
      </c>
      <c r="H6903" s="3" t="str">
        <f>TEXT(MCFT[[#This Row],[Date]],"dddd")</f>
        <v>Friday</v>
      </c>
      <c r="I6903" s="3">
        <f>MCFT[[#This Row],[Open]]-MCFT[[#This Row],[Close]]</f>
        <v>-0.36000099999999691</v>
      </c>
      <c r="J6903" s="3">
        <f>INDEX(AAPL!$J:$J,MATCH(A:A,AAPL!$A:$A,0),1)</f>
        <v>-0.81285799999999853</v>
      </c>
      <c r="K6903" s="3" t="str">
        <f>IF(MCFT[[#This Row],[Day Change]]&gt;0,"UP","DOWN")</f>
        <v>DOWN</v>
      </c>
      <c r="L6903" s="9">
        <f>_xlfn.RANK.EQ(MCFT[[#This Row],[Date]],A:A,1)</f>
        <v>6902</v>
      </c>
      <c r="M6903" s="10">
        <f>_xlfn.RANK.AVG(MCFT[[#This Row],[Same change on date for AAPL]],AAPL,1)</f>
        <v>455</v>
      </c>
      <c r="N6903" s="2">
        <f>MCFT[[#This Row],[Close]]/MCFT[[#This Row],[Open]]</f>
        <v>1.0115163467690338</v>
      </c>
    </row>
    <row r="6904" spans="1:14" x14ac:dyDescent="0.25">
      <c r="A6904" s="1">
        <v>41484</v>
      </c>
      <c r="B6904" s="3">
        <v>31.469999000000001</v>
      </c>
      <c r="C6904" s="3">
        <v>31.6</v>
      </c>
      <c r="D6904" s="3">
        <v>31.4</v>
      </c>
      <c r="E6904" s="3">
        <v>31.540001</v>
      </c>
      <c r="F6904" s="3">
        <v>27.682469999999999</v>
      </c>
      <c r="G6904">
        <v>28870700</v>
      </c>
      <c r="H6904" s="3" t="str">
        <f>TEXT(MCFT[[#This Row],[Date]],"dddd")</f>
        <v>Monday</v>
      </c>
      <c r="I6904" s="3">
        <f>MCFT[[#This Row],[Open]]-MCFT[[#This Row],[Close]]</f>
        <v>-7.0001999999998787E-2</v>
      </c>
      <c r="J6904" s="3">
        <f>INDEX(AAPL!$J:$J,MATCH(A:A,AAPL!$A:$A,0),1)</f>
        <v>-0.99857300000000038</v>
      </c>
      <c r="K6904" s="3" t="str">
        <f>IF(MCFT[[#This Row],[Day Change]]&gt;0,"UP","DOWN")</f>
        <v>DOWN</v>
      </c>
      <c r="L6904" s="9">
        <f>_xlfn.RANK.EQ(MCFT[[#This Row],[Date]],A:A,1)</f>
        <v>6903</v>
      </c>
      <c r="M6904" s="10">
        <f>_xlfn.RANK.AVG(MCFT[[#This Row],[Same change on date for AAPL]],AAPL,1)</f>
        <v>354</v>
      </c>
      <c r="N6904" s="2">
        <f>MCFT[[#This Row],[Close]]/MCFT[[#This Row],[Open]]</f>
        <v>1.0022244042651542</v>
      </c>
    </row>
    <row r="6905" spans="1:14" x14ac:dyDescent="0.25">
      <c r="A6905" s="1">
        <v>41485</v>
      </c>
      <c r="B6905" s="3">
        <v>31.780000999999999</v>
      </c>
      <c r="C6905" s="3">
        <v>32.119999</v>
      </c>
      <c r="D6905" s="3">
        <v>31.549999</v>
      </c>
      <c r="E6905" s="3">
        <v>31.85</v>
      </c>
      <c r="F6905" s="3">
        <v>27.954556</v>
      </c>
      <c r="G6905">
        <v>45799500</v>
      </c>
      <c r="H6905" s="3" t="str">
        <f>TEXT(MCFT[[#This Row],[Date]],"dddd")</f>
        <v>Tuesday</v>
      </c>
      <c r="I6905" s="3">
        <f>MCFT[[#This Row],[Open]]-MCFT[[#This Row],[Close]]</f>
        <v>-6.9999000000002809E-2</v>
      </c>
      <c r="J6905" s="3">
        <f>INDEX(AAPL!$J:$J,MATCH(A:A,AAPL!$A:$A,0),1)</f>
        <v>-0.4800029999999964</v>
      </c>
      <c r="K6905" s="3" t="str">
        <f>IF(MCFT[[#This Row],[Day Change]]&gt;0,"UP","DOWN")</f>
        <v>DOWN</v>
      </c>
      <c r="L6905" s="9">
        <f>_xlfn.RANK.EQ(MCFT[[#This Row],[Date]],A:A,1)</f>
        <v>6904</v>
      </c>
      <c r="M6905" s="10">
        <f>_xlfn.RANK.AVG(MCFT[[#This Row],[Same change on date for AAPL]],AAPL,1)</f>
        <v>739</v>
      </c>
      <c r="N6905" s="2">
        <f>MCFT[[#This Row],[Close]]/MCFT[[#This Row],[Open]]</f>
        <v>1.0022026116361671</v>
      </c>
    </row>
    <row r="6906" spans="1:14" x14ac:dyDescent="0.25">
      <c r="A6906" s="1">
        <v>41486</v>
      </c>
      <c r="B6906" s="3">
        <v>31.969999000000001</v>
      </c>
      <c r="C6906" s="3">
        <v>32.049999</v>
      </c>
      <c r="D6906" s="3">
        <v>31.709999</v>
      </c>
      <c r="E6906" s="3">
        <v>31.84</v>
      </c>
      <c r="F6906" s="3">
        <v>27.945775999999999</v>
      </c>
      <c r="G6906">
        <v>43898400</v>
      </c>
      <c r="H6906" s="3" t="str">
        <f>TEXT(MCFT[[#This Row],[Date]],"dddd")</f>
        <v>Wednesday</v>
      </c>
      <c r="I6906" s="3">
        <f>MCFT[[#This Row],[Open]]-MCFT[[#This Row],[Close]]</f>
        <v>0.12999900000000153</v>
      </c>
      <c r="J6906" s="3">
        <f>INDEX(AAPL!$J:$J,MATCH(A:A,AAPL!$A:$A,0),1)</f>
        <v>0.35143199999998842</v>
      </c>
      <c r="K6906" s="3" t="str">
        <f>IF(MCFT[[#This Row],[Day Change]]&gt;0,"UP","DOWN")</f>
        <v>UP</v>
      </c>
      <c r="L6906" s="9">
        <f>_xlfn.RANK.EQ(MCFT[[#This Row],[Date]],A:A,1)</f>
        <v>6905</v>
      </c>
      <c r="M6906" s="10">
        <f>_xlfn.RANK.AVG(MCFT[[#This Row],[Same change on date for AAPL]],AAPL,1)</f>
        <v>7327</v>
      </c>
      <c r="N6906" s="2">
        <f>MCFT[[#This Row],[Close]]/MCFT[[#This Row],[Open]]</f>
        <v>0.99593371898447658</v>
      </c>
    </row>
    <row r="6907" spans="1:14" x14ac:dyDescent="0.25">
      <c r="A6907" s="1">
        <v>41487</v>
      </c>
      <c r="B6907" s="3">
        <v>32.060001</v>
      </c>
      <c r="C6907" s="3">
        <v>32.090000000000003</v>
      </c>
      <c r="D6907" s="3">
        <v>31.6</v>
      </c>
      <c r="E6907" s="3">
        <v>31.67</v>
      </c>
      <c r="F6907" s="3">
        <v>27.796569999999999</v>
      </c>
      <c r="G6907">
        <v>42557900</v>
      </c>
      <c r="H6907" s="3" t="str">
        <f>TEXT(MCFT[[#This Row],[Date]],"dddd")</f>
        <v>Thursday</v>
      </c>
      <c r="I6907" s="3">
        <f>MCFT[[#This Row],[Open]]-MCFT[[#This Row],[Close]]</f>
        <v>0.39000099999999804</v>
      </c>
      <c r="J6907" s="3">
        <f>INDEX(AAPL!$J:$J,MATCH(A:A,AAPL!$A:$A,0),1)</f>
        <v>-0.13285799999999881</v>
      </c>
      <c r="K6907" s="3" t="str">
        <f>IF(MCFT[[#This Row],[Day Change]]&gt;0,"UP","DOWN")</f>
        <v>UP</v>
      </c>
      <c r="L6907" s="9">
        <f>_xlfn.RANK.EQ(MCFT[[#This Row],[Date]],A:A,1)</f>
        <v>6906</v>
      </c>
      <c r="M6907" s="10">
        <f>_xlfn.RANK.AVG(MCFT[[#This Row],[Same change on date for AAPL]],AAPL,1)</f>
        <v>1398</v>
      </c>
      <c r="N6907" s="2">
        <f>MCFT[[#This Row],[Close]]/MCFT[[#This Row],[Open]]</f>
        <v>0.98783527798392778</v>
      </c>
    </row>
    <row r="6908" spans="1:14" x14ac:dyDescent="0.25">
      <c r="A6908" s="1">
        <v>41488</v>
      </c>
      <c r="B6908" s="3">
        <v>31.690000999999999</v>
      </c>
      <c r="C6908" s="3">
        <v>31.9</v>
      </c>
      <c r="D6908" s="3">
        <v>31.57</v>
      </c>
      <c r="E6908" s="3">
        <v>31.889999</v>
      </c>
      <c r="F6908" s="3">
        <v>27.989661999999999</v>
      </c>
      <c r="G6908">
        <v>29199900</v>
      </c>
      <c r="H6908" s="3" t="str">
        <f>TEXT(MCFT[[#This Row],[Date]],"dddd")</f>
        <v>Friday</v>
      </c>
      <c r="I6908" s="3">
        <f>MCFT[[#This Row],[Open]]-MCFT[[#This Row],[Close]]</f>
        <v>-0.19999800000000079</v>
      </c>
      <c r="J6908" s="3">
        <f>INDEX(AAPL!$J:$J,MATCH(A:A,AAPL!$A:$A,0),1)</f>
        <v>-0.64714099999999064</v>
      </c>
      <c r="K6908" s="3" t="str">
        <f>IF(MCFT[[#This Row],[Day Change]]&gt;0,"UP","DOWN")</f>
        <v>DOWN</v>
      </c>
      <c r="L6908" s="9">
        <f>_xlfn.RANK.EQ(MCFT[[#This Row],[Date]],A:A,1)</f>
        <v>6907</v>
      </c>
      <c r="M6908" s="10">
        <f>_xlfn.RANK.AVG(MCFT[[#This Row],[Same change on date for AAPL]],AAPL,1)</f>
        <v>580</v>
      </c>
      <c r="N6908" s="2">
        <f>MCFT[[#This Row],[Close]]/MCFT[[#This Row],[Open]]</f>
        <v>1.0063110758500766</v>
      </c>
    </row>
    <row r="6909" spans="1:14" x14ac:dyDescent="0.25">
      <c r="A6909" s="1">
        <v>41491</v>
      </c>
      <c r="B6909" s="3">
        <v>31.9</v>
      </c>
      <c r="C6909" s="3">
        <v>32</v>
      </c>
      <c r="D6909" s="3">
        <v>31.639999</v>
      </c>
      <c r="E6909" s="3">
        <v>31.700001</v>
      </c>
      <c r="F6909" s="3">
        <v>27.822904999999999</v>
      </c>
      <c r="G6909">
        <v>30984000</v>
      </c>
      <c r="H6909" s="3" t="str">
        <f>TEXT(MCFT[[#This Row],[Date]],"dddd")</f>
        <v>Monday</v>
      </c>
      <c r="I6909" s="3">
        <f>MCFT[[#This Row],[Open]]-MCFT[[#This Row],[Close]]</f>
        <v>0.19999899999999826</v>
      </c>
      <c r="J6909" s="3">
        <f>INDEX(AAPL!$J:$J,MATCH(A:A,AAPL!$A:$A,0),1)</f>
        <v>-0.67999999999999261</v>
      </c>
      <c r="K6909" s="3" t="str">
        <f>IF(MCFT[[#This Row],[Day Change]]&gt;0,"UP","DOWN")</f>
        <v>UP</v>
      </c>
      <c r="L6909" s="9">
        <f>_xlfn.RANK.EQ(MCFT[[#This Row],[Date]],A:A,1)</f>
        <v>6908</v>
      </c>
      <c r="M6909" s="10">
        <f>_xlfn.RANK.AVG(MCFT[[#This Row],[Same change on date for AAPL]],AAPL,1)</f>
        <v>562</v>
      </c>
      <c r="N6909" s="2">
        <f>MCFT[[#This Row],[Close]]/MCFT[[#This Row],[Open]]</f>
        <v>0.99373043887147339</v>
      </c>
    </row>
    <row r="6910" spans="1:14" x14ac:dyDescent="0.25">
      <c r="A6910" s="1">
        <v>41492</v>
      </c>
      <c r="B6910" s="3">
        <v>31.549999</v>
      </c>
      <c r="C6910" s="3">
        <v>31.67</v>
      </c>
      <c r="D6910" s="3">
        <v>31.379999000000002</v>
      </c>
      <c r="E6910" s="3">
        <v>31.58</v>
      </c>
      <c r="F6910" s="3">
        <v>27.717580999999999</v>
      </c>
      <c r="G6910">
        <v>36331500</v>
      </c>
      <c r="H6910" s="3" t="str">
        <f>TEXT(MCFT[[#This Row],[Date]],"dddd")</f>
        <v>Tuesday</v>
      </c>
      <c r="I6910" s="3">
        <f>MCFT[[#This Row],[Open]]-MCFT[[#This Row],[Close]]</f>
        <v>-3.0000999999998612E-2</v>
      </c>
      <c r="J6910" s="3">
        <f>INDEX(AAPL!$J:$J,MATCH(A:A,AAPL!$A:$A,0),1)</f>
        <v>0.39571399999999812</v>
      </c>
      <c r="K6910" s="3" t="str">
        <f>IF(MCFT[[#This Row],[Day Change]]&gt;0,"UP","DOWN")</f>
        <v>DOWN</v>
      </c>
      <c r="L6910" s="9">
        <f>_xlfn.RANK.EQ(MCFT[[#This Row],[Date]],A:A,1)</f>
        <v>6909</v>
      </c>
      <c r="M6910" s="10">
        <f>_xlfn.RANK.AVG(MCFT[[#This Row],[Same change on date for AAPL]],AAPL,1)</f>
        <v>7390.5</v>
      </c>
      <c r="N6910" s="2">
        <f>MCFT[[#This Row],[Close]]/MCFT[[#This Row],[Open]]</f>
        <v>1.0009509033581903</v>
      </c>
    </row>
    <row r="6911" spans="1:14" x14ac:dyDescent="0.25">
      <c r="A6911" s="1">
        <v>41493</v>
      </c>
      <c r="B6911" s="3">
        <v>31.540001</v>
      </c>
      <c r="C6911" s="3">
        <v>32.099997999999999</v>
      </c>
      <c r="D6911" s="3">
        <v>31.25</v>
      </c>
      <c r="E6911" s="3">
        <v>32.060001</v>
      </c>
      <c r="F6911" s="3">
        <v>28.138870000000001</v>
      </c>
      <c r="G6911">
        <v>38078600</v>
      </c>
      <c r="H6911" s="3" t="str">
        <f>TEXT(MCFT[[#This Row],[Date]],"dddd")</f>
        <v>Wednesday</v>
      </c>
      <c r="I6911" s="3">
        <f>MCFT[[#This Row],[Open]]-MCFT[[#This Row],[Close]]</f>
        <v>-0.51999999999999957</v>
      </c>
      <c r="J6911" s="3">
        <f>INDEX(AAPL!$J:$J,MATCH(A:A,AAPL!$A:$A,0),1)</f>
        <v>-0.1685719999999975</v>
      </c>
      <c r="K6911" s="3" t="str">
        <f>IF(MCFT[[#This Row],[Day Change]]&gt;0,"UP","DOWN")</f>
        <v>DOWN</v>
      </c>
      <c r="L6911" s="9">
        <f>_xlfn.RANK.EQ(MCFT[[#This Row],[Date]],A:A,1)</f>
        <v>6910</v>
      </c>
      <c r="M6911" s="10">
        <f>_xlfn.RANK.AVG(MCFT[[#This Row],[Same change on date for AAPL]],AAPL,1)</f>
        <v>1286</v>
      </c>
      <c r="N6911" s="2">
        <f>MCFT[[#This Row],[Close]]/MCFT[[#This Row],[Open]]</f>
        <v>1.0164870001113824</v>
      </c>
    </row>
    <row r="6912" spans="1:14" x14ac:dyDescent="0.25">
      <c r="A6912" s="1">
        <v>41494</v>
      </c>
      <c r="B6912" s="3">
        <v>32.240001999999997</v>
      </c>
      <c r="C6912" s="3">
        <v>33.07</v>
      </c>
      <c r="D6912" s="3">
        <v>32.049999</v>
      </c>
      <c r="E6912" s="3">
        <v>32.889999000000003</v>
      </c>
      <c r="F6912" s="3">
        <v>28.867359</v>
      </c>
      <c r="G6912">
        <v>59034400</v>
      </c>
      <c r="H6912" s="3" t="str">
        <f>TEXT(MCFT[[#This Row],[Date]],"dddd")</f>
        <v>Thursday</v>
      </c>
      <c r="I6912" s="3">
        <f>MCFT[[#This Row],[Open]]-MCFT[[#This Row],[Close]]</f>
        <v>-0.64999700000000615</v>
      </c>
      <c r="J6912" s="3">
        <f>INDEX(AAPL!$J:$J,MATCH(A:A,AAPL!$A:$A,0),1)</f>
        <v>0.40714299999999071</v>
      </c>
      <c r="K6912" s="3" t="str">
        <f>IF(MCFT[[#This Row],[Day Change]]&gt;0,"UP","DOWN")</f>
        <v>DOWN</v>
      </c>
      <c r="L6912" s="9">
        <f>_xlfn.RANK.EQ(MCFT[[#This Row],[Date]],A:A,1)</f>
        <v>6911</v>
      </c>
      <c r="M6912" s="10">
        <f>_xlfn.RANK.AVG(MCFT[[#This Row],[Same change on date for AAPL]],AAPL,1)</f>
        <v>7404</v>
      </c>
      <c r="N6912" s="2">
        <f>MCFT[[#This Row],[Close]]/MCFT[[#This Row],[Open]]</f>
        <v>1.0201611960197772</v>
      </c>
    </row>
    <row r="6913" spans="1:14" x14ac:dyDescent="0.25">
      <c r="A6913" s="1">
        <v>41495</v>
      </c>
      <c r="B6913" s="3">
        <v>32.770000000000003</v>
      </c>
      <c r="C6913" s="3">
        <v>32.900002000000001</v>
      </c>
      <c r="D6913" s="3">
        <v>32.470001000000003</v>
      </c>
      <c r="E6913" s="3">
        <v>32.700001</v>
      </c>
      <c r="F6913" s="3">
        <v>28.700597999999999</v>
      </c>
      <c r="G6913">
        <v>26800700</v>
      </c>
      <c r="H6913" s="3" t="str">
        <f>TEXT(MCFT[[#This Row],[Date]],"dddd")</f>
        <v>Friday</v>
      </c>
      <c r="I6913" s="3">
        <f>MCFT[[#This Row],[Open]]-MCFT[[#This Row],[Close]]</f>
        <v>6.9999000000002809E-2</v>
      </c>
      <c r="J6913" s="3">
        <f>INDEX(AAPL!$J:$J,MATCH(A:A,AAPL!$A:$A,0),1)</f>
        <v>0.59857200000000432</v>
      </c>
      <c r="K6913" s="3" t="str">
        <f>IF(MCFT[[#This Row],[Day Change]]&gt;0,"UP","DOWN")</f>
        <v>UP</v>
      </c>
      <c r="L6913" s="9">
        <f>_xlfn.RANK.EQ(MCFT[[#This Row],[Date]],A:A,1)</f>
        <v>6912</v>
      </c>
      <c r="M6913" s="10">
        <f>_xlfn.RANK.AVG(MCFT[[#This Row],[Same change on date for AAPL]],AAPL,1)</f>
        <v>7573</v>
      </c>
      <c r="N6913" s="2">
        <f>MCFT[[#This Row],[Close]]/MCFT[[#This Row],[Open]]</f>
        <v>0.99786393042416832</v>
      </c>
    </row>
    <row r="6914" spans="1:14" x14ac:dyDescent="0.25">
      <c r="A6914" s="1">
        <v>41498</v>
      </c>
      <c r="B6914" s="3">
        <v>32.459999000000003</v>
      </c>
      <c r="C6914" s="3">
        <v>32.970001000000003</v>
      </c>
      <c r="D6914" s="3">
        <v>32.459999000000003</v>
      </c>
      <c r="E6914" s="3">
        <v>32.869999</v>
      </c>
      <c r="F6914" s="3">
        <v>28.849803999999999</v>
      </c>
      <c r="G6914">
        <v>25493700</v>
      </c>
      <c r="H6914" s="3" t="str">
        <f>TEXT(MCFT[[#This Row],[Date]],"dddd")</f>
        <v>Monday</v>
      </c>
      <c r="I6914" s="3">
        <f>MCFT[[#This Row],[Open]]-MCFT[[#This Row],[Close]]</f>
        <v>-0.40999999999999659</v>
      </c>
      <c r="J6914" s="3">
        <f>INDEX(AAPL!$J:$J,MATCH(A:A,AAPL!$A:$A,0),1)</f>
        <v>-1.5</v>
      </c>
      <c r="K6914" s="3" t="str">
        <f>IF(MCFT[[#This Row],[Day Change]]&gt;0,"UP","DOWN")</f>
        <v>DOWN</v>
      </c>
      <c r="L6914" s="9">
        <f>_xlfn.RANK.EQ(MCFT[[#This Row],[Date]],A:A,1)</f>
        <v>6913</v>
      </c>
      <c r="M6914" s="10">
        <f>_xlfn.RANK.AVG(MCFT[[#This Row],[Same change on date for AAPL]],AAPL,1)</f>
        <v>179</v>
      </c>
      <c r="N6914" s="2">
        <f>MCFT[[#This Row],[Close]]/MCFT[[#This Row],[Open]]</f>
        <v>1.0126309307649701</v>
      </c>
    </row>
    <row r="6915" spans="1:14" x14ac:dyDescent="0.25">
      <c r="A6915" s="1">
        <v>41499</v>
      </c>
      <c r="B6915" s="3">
        <v>32.509998000000003</v>
      </c>
      <c r="C6915" s="3">
        <v>32.549999</v>
      </c>
      <c r="D6915" s="3">
        <v>32.209999000000003</v>
      </c>
      <c r="E6915" s="3">
        <v>32.229999999999997</v>
      </c>
      <c r="F6915" s="3">
        <v>28.487413</v>
      </c>
      <c r="G6915">
        <v>39464100</v>
      </c>
      <c r="H6915" s="3" t="str">
        <f>TEXT(MCFT[[#This Row],[Date]],"dddd")</f>
        <v>Tuesday</v>
      </c>
      <c r="I6915" s="3">
        <f>MCFT[[#This Row],[Open]]-MCFT[[#This Row],[Close]]</f>
        <v>0.27999800000000619</v>
      </c>
      <c r="J6915" s="3">
        <f>INDEX(AAPL!$J:$J,MATCH(A:A,AAPL!$A:$A,0),1)</f>
        <v>-2.6614229999999992</v>
      </c>
      <c r="K6915" s="3" t="str">
        <f>IF(MCFT[[#This Row],[Day Change]]&gt;0,"UP","DOWN")</f>
        <v>UP</v>
      </c>
      <c r="L6915" s="9">
        <f>_xlfn.RANK.EQ(MCFT[[#This Row],[Date]],A:A,1)</f>
        <v>6914</v>
      </c>
      <c r="M6915" s="10">
        <f>_xlfn.RANK.AVG(MCFT[[#This Row],[Same change on date for AAPL]],AAPL,1)</f>
        <v>50</v>
      </c>
      <c r="N6915" s="2">
        <f>MCFT[[#This Row],[Close]]/MCFT[[#This Row],[Open]]</f>
        <v>0.9913873264464671</v>
      </c>
    </row>
    <row r="6916" spans="1:14" x14ac:dyDescent="0.25">
      <c r="A6916" s="1">
        <v>41500</v>
      </c>
      <c r="B6916" s="3">
        <v>32.139999000000003</v>
      </c>
      <c r="C6916" s="3">
        <v>33.360000999999997</v>
      </c>
      <c r="D6916" s="3">
        <v>31.700001</v>
      </c>
      <c r="E6916" s="3">
        <v>32.349997999999999</v>
      </c>
      <c r="F6916" s="3">
        <v>28.593481000000001</v>
      </c>
      <c r="G6916">
        <v>48519600</v>
      </c>
      <c r="H6916" s="3" t="str">
        <f>TEXT(MCFT[[#This Row],[Date]],"dddd")</f>
        <v>Wednesday</v>
      </c>
      <c r="I6916" s="3">
        <f>MCFT[[#This Row],[Open]]-MCFT[[#This Row],[Close]]</f>
        <v>-0.20999899999999627</v>
      </c>
      <c r="J6916" s="3">
        <f>INDEX(AAPL!$J:$J,MATCH(A:A,AAPL!$A:$A,0),1)</f>
        <v>-8.8570000000004256E-2</v>
      </c>
      <c r="K6916" s="3" t="str">
        <f>IF(MCFT[[#This Row],[Day Change]]&gt;0,"UP","DOWN")</f>
        <v>DOWN</v>
      </c>
      <c r="L6916" s="9">
        <f>_xlfn.RANK.EQ(MCFT[[#This Row],[Date]],A:A,1)</f>
        <v>6915</v>
      </c>
      <c r="M6916" s="10">
        <f>_xlfn.RANK.AVG(MCFT[[#This Row],[Same change on date for AAPL]],AAPL,1)</f>
        <v>1609.5</v>
      </c>
      <c r="N6916" s="2">
        <f>MCFT[[#This Row],[Close]]/MCFT[[#This Row],[Open]]</f>
        <v>1.0065338832151176</v>
      </c>
    </row>
    <row r="6917" spans="1:14" x14ac:dyDescent="0.25">
      <c r="A6917" s="1">
        <v>41501</v>
      </c>
      <c r="B6917" s="3">
        <v>32</v>
      </c>
      <c r="C6917" s="3">
        <v>32.18</v>
      </c>
      <c r="D6917" s="3">
        <v>30.84</v>
      </c>
      <c r="E6917" s="3">
        <v>31.790001</v>
      </c>
      <c r="F6917" s="3">
        <v>28.098504999999999</v>
      </c>
      <c r="G6917">
        <v>33338000</v>
      </c>
      <c r="H6917" s="3" t="str">
        <f>TEXT(MCFT[[#This Row],[Date]],"dddd")</f>
        <v>Thursday</v>
      </c>
      <c r="I6917" s="3">
        <f>MCFT[[#This Row],[Open]]-MCFT[[#This Row],[Close]]</f>
        <v>0.20999899999999982</v>
      </c>
      <c r="J6917" s="3">
        <f>INDEX(AAPL!$J:$J,MATCH(A:A,AAPL!$A:$A,0),1)</f>
        <v>-0.21285199999999804</v>
      </c>
      <c r="K6917" s="3" t="str">
        <f>IF(MCFT[[#This Row],[Day Change]]&gt;0,"UP","DOWN")</f>
        <v>UP</v>
      </c>
      <c r="L6917" s="9">
        <f>_xlfn.RANK.EQ(MCFT[[#This Row],[Date]],A:A,1)</f>
        <v>6916</v>
      </c>
      <c r="M6917" s="10">
        <f>_xlfn.RANK.AVG(MCFT[[#This Row],[Same change on date for AAPL]],AAPL,1)</f>
        <v>1173</v>
      </c>
      <c r="N6917" s="2">
        <f>MCFT[[#This Row],[Close]]/MCFT[[#This Row],[Open]]</f>
        <v>0.99343753125000001</v>
      </c>
    </row>
    <row r="6918" spans="1:14" x14ac:dyDescent="0.25">
      <c r="A6918" s="1">
        <v>41502</v>
      </c>
      <c r="B6918" s="3">
        <v>31.790001</v>
      </c>
      <c r="C6918" s="3">
        <v>31.99</v>
      </c>
      <c r="D6918" s="3">
        <v>31.66</v>
      </c>
      <c r="E6918" s="3">
        <v>31.799999</v>
      </c>
      <c r="F6918" s="3">
        <v>28.107346</v>
      </c>
      <c r="G6918">
        <v>32866300</v>
      </c>
      <c r="H6918" s="3" t="str">
        <f>TEXT(MCFT[[#This Row],[Date]],"dddd")</f>
        <v>Friday</v>
      </c>
      <c r="I6918" s="3">
        <f>MCFT[[#This Row],[Open]]-MCFT[[#This Row],[Close]]</f>
        <v>-9.9979999999995073E-3</v>
      </c>
      <c r="J6918" s="3">
        <f>INDEX(AAPL!$J:$J,MATCH(A:A,AAPL!$A:$A,0),1)</f>
        <v>-0.31143200000001059</v>
      </c>
      <c r="K6918" s="3" t="str">
        <f>IF(MCFT[[#This Row],[Day Change]]&gt;0,"UP","DOWN")</f>
        <v>DOWN</v>
      </c>
      <c r="L6918" s="9">
        <f>_xlfn.RANK.EQ(MCFT[[#This Row],[Date]],A:A,1)</f>
        <v>6917</v>
      </c>
      <c r="M6918" s="10">
        <f>_xlfn.RANK.AVG(MCFT[[#This Row],[Same change on date for AAPL]],AAPL,1)</f>
        <v>965</v>
      </c>
      <c r="N6918" s="2">
        <f>MCFT[[#This Row],[Close]]/MCFT[[#This Row],[Open]]</f>
        <v>1.0003145014056463</v>
      </c>
    </row>
    <row r="6919" spans="1:14" x14ac:dyDescent="0.25">
      <c r="A6919" s="1">
        <v>41505</v>
      </c>
      <c r="B6919" s="3">
        <v>31.76</v>
      </c>
      <c r="C6919" s="3">
        <v>31.969999000000001</v>
      </c>
      <c r="D6919" s="3">
        <v>31.379999000000002</v>
      </c>
      <c r="E6919" s="3">
        <v>31.389999</v>
      </c>
      <c r="F6919" s="3">
        <v>27.744955000000001</v>
      </c>
      <c r="G6919">
        <v>27902500</v>
      </c>
      <c r="H6919" s="3" t="str">
        <f>TEXT(MCFT[[#This Row],[Date]],"dddd")</f>
        <v>Monday</v>
      </c>
      <c r="I6919" s="3">
        <f>MCFT[[#This Row],[Open]]-MCFT[[#This Row],[Close]]</f>
        <v>0.37000100000000202</v>
      </c>
      <c r="J6919" s="3">
        <f>INDEX(AAPL!$J:$J,MATCH(A:A,AAPL!$A:$A,0),1)</f>
        <v>-0.48571699999999396</v>
      </c>
      <c r="K6919" s="3" t="str">
        <f>IF(MCFT[[#This Row],[Day Change]]&gt;0,"UP","DOWN")</f>
        <v>UP</v>
      </c>
      <c r="L6919" s="9">
        <f>_xlfn.RANK.EQ(MCFT[[#This Row],[Date]],A:A,1)</f>
        <v>6918</v>
      </c>
      <c r="M6919" s="10">
        <f>_xlfn.RANK.AVG(MCFT[[#This Row],[Same change on date for AAPL]],AAPL,1)</f>
        <v>733</v>
      </c>
      <c r="N6919" s="2">
        <f>MCFT[[#This Row],[Close]]/MCFT[[#This Row],[Open]]</f>
        <v>0.98835009445843824</v>
      </c>
    </row>
    <row r="6920" spans="1:14" x14ac:dyDescent="0.25">
      <c r="A6920" s="1">
        <v>41506</v>
      </c>
      <c r="B6920" s="3">
        <v>31.440000999999999</v>
      </c>
      <c r="C6920" s="3">
        <v>31.9</v>
      </c>
      <c r="D6920" s="3">
        <v>31.370000999999998</v>
      </c>
      <c r="E6920" s="3">
        <v>31.620000999999998</v>
      </c>
      <c r="F6920" s="3">
        <v>27.948248</v>
      </c>
      <c r="G6920">
        <v>22979600</v>
      </c>
      <c r="H6920" s="3" t="str">
        <f>TEXT(MCFT[[#This Row],[Date]],"dddd")</f>
        <v>Tuesday</v>
      </c>
      <c r="I6920" s="3">
        <f>MCFT[[#This Row],[Open]]-MCFT[[#This Row],[Close]]</f>
        <v>-0.17999999999999972</v>
      </c>
      <c r="J6920" s="3">
        <f>INDEX(AAPL!$J:$J,MATCH(A:A,AAPL!$A:$A,0),1)</f>
        <v>1.2342830000000049</v>
      </c>
      <c r="K6920" s="3" t="str">
        <f>IF(MCFT[[#This Row],[Day Change]]&gt;0,"UP","DOWN")</f>
        <v>DOWN</v>
      </c>
      <c r="L6920" s="9">
        <f>_xlfn.RANK.EQ(MCFT[[#This Row],[Date]],A:A,1)</f>
        <v>6919</v>
      </c>
      <c r="M6920" s="10">
        <f>_xlfn.RANK.AVG(MCFT[[#This Row],[Same change on date for AAPL]],AAPL,1)</f>
        <v>7946</v>
      </c>
      <c r="N6920" s="2">
        <f>MCFT[[#This Row],[Close]]/MCFT[[#This Row],[Open]]</f>
        <v>1.0057251906575957</v>
      </c>
    </row>
    <row r="6921" spans="1:14" x14ac:dyDescent="0.25">
      <c r="A6921" s="1">
        <v>41507</v>
      </c>
      <c r="B6921" s="3">
        <v>31.610001</v>
      </c>
      <c r="C6921" s="3">
        <v>32.009998000000003</v>
      </c>
      <c r="D6921" s="3">
        <v>31.540001</v>
      </c>
      <c r="E6921" s="3">
        <v>31.610001</v>
      </c>
      <c r="F6921" s="3">
        <v>27.939409000000001</v>
      </c>
      <c r="G6921">
        <v>37409100</v>
      </c>
      <c r="H6921" s="3" t="str">
        <f>TEXT(MCFT[[#This Row],[Date]],"dddd")</f>
        <v>Wednesday</v>
      </c>
      <c r="I6921" s="3">
        <f>MCFT[[#This Row],[Open]]-MCFT[[#This Row],[Close]]</f>
        <v>0</v>
      </c>
      <c r="J6921" s="3">
        <f>INDEX(AAPL!$J:$J,MATCH(A:A,AAPL!$A:$A,0),1)</f>
        <v>0.17571200000000431</v>
      </c>
      <c r="K6921" s="3" t="str">
        <f>IF(MCFT[[#This Row],[Day Change]]&gt;0,"UP","DOWN")</f>
        <v>DOWN</v>
      </c>
      <c r="L6921" s="9">
        <f>_xlfn.RANK.EQ(MCFT[[#This Row],[Date]],A:A,1)</f>
        <v>6920</v>
      </c>
      <c r="M6921" s="10">
        <f>_xlfn.RANK.AVG(MCFT[[#This Row],[Same change on date for AAPL]],AAPL,1)</f>
        <v>6982</v>
      </c>
      <c r="N6921" s="2">
        <f>MCFT[[#This Row],[Close]]/MCFT[[#This Row],[Open]]</f>
        <v>1</v>
      </c>
    </row>
    <row r="6922" spans="1:14" x14ac:dyDescent="0.25">
      <c r="A6922" s="1">
        <v>41508</v>
      </c>
      <c r="B6922" s="3">
        <v>32.189999</v>
      </c>
      <c r="C6922" s="3">
        <v>32.490001999999997</v>
      </c>
      <c r="D6922" s="3">
        <v>32.099997999999999</v>
      </c>
      <c r="E6922" s="3">
        <v>32.389999000000003</v>
      </c>
      <c r="F6922" s="3">
        <v>28.628834000000001</v>
      </c>
      <c r="G6922">
        <v>31169900</v>
      </c>
      <c r="H6922" s="3" t="str">
        <f>TEXT(MCFT[[#This Row],[Date]],"dddd")</f>
        <v>Thursday</v>
      </c>
      <c r="I6922" s="3">
        <f>MCFT[[#This Row],[Open]]-MCFT[[#This Row],[Close]]</f>
        <v>-0.20000000000000284</v>
      </c>
      <c r="J6922" s="3">
        <f>INDEX(AAPL!$J:$J,MATCH(A:A,AAPL!$A:$A,0),1)</f>
        <v>0.288573999999997</v>
      </c>
      <c r="K6922" s="3" t="str">
        <f>IF(MCFT[[#This Row],[Day Change]]&gt;0,"UP","DOWN")</f>
        <v>DOWN</v>
      </c>
      <c r="L6922" s="9">
        <f>_xlfn.RANK.EQ(MCFT[[#This Row],[Date]],A:A,1)</f>
        <v>6921</v>
      </c>
      <c r="M6922" s="10">
        <f>_xlfn.RANK.AVG(MCFT[[#This Row],[Same change on date for AAPL]],AAPL,1)</f>
        <v>7223</v>
      </c>
      <c r="N6922" s="2">
        <f>MCFT[[#This Row],[Close]]/MCFT[[#This Row],[Open]]</f>
        <v>1.0062131098543994</v>
      </c>
    </row>
    <row r="6923" spans="1:14" x14ac:dyDescent="0.25">
      <c r="A6923" s="1">
        <v>41509</v>
      </c>
      <c r="B6923" s="3">
        <v>35.169998</v>
      </c>
      <c r="C6923" s="3">
        <v>35.200001</v>
      </c>
      <c r="D6923" s="3">
        <v>34</v>
      </c>
      <c r="E6923" s="3">
        <v>34.75</v>
      </c>
      <c r="F6923" s="3">
        <v>30.714787000000001</v>
      </c>
      <c r="G6923">
        <v>225493800</v>
      </c>
      <c r="H6923" s="3" t="str">
        <f>TEXT(MCFT[[#This Row],[Date]],"dddd")</f>
        <v>Friday</v>
      </c>
      <c r="I6923" s="3">
        <f>MCFT[[#This Row],[Open]]-MCFT[[#This Row],[Close]]</f>
        <v>0.41999799999999965</v>
      </c>
      <c r="J6923" s="3">
        <f>INDEX(AAPL!$J:$J,MATCH(A:A,AAPL!$A:$A,0),1)</f>
        <v>0.32142699999999991</v>
      </c>
      <c r="K6923" s="3" t="str">
        <f>IF(MCFT[[#This Row],[Day Change]]&gt;0,"UP","DOWN")</f>
        <v>UP</v>
      </c>
      <c r="L6923" s="9">
        <f>_xlfn.RANK.EQ(MCFT[[#This Row],[Date]],A:A,1)</f>
        <v>6922</v>
      </c>
      <c r="M6923" s="10">
        <f>_xlfn.RANK.AVG(MCFT[[#This Row],[Same change on date for AAPL]],AAPL,1)</f>
        <v>7274</v>
      </c>
      <c r="N6923" s="2">
        <f>MCFT[[#This Row],[Close]]/MCFT[[#This Row],[Open]]</f>
        <v>0.98805806016821496</v>
      </c>
    </row>
    <row r="6924" spans="1:14" x14ac:dyDescent="0.25">
      <c r="A6924" s="1">
        <v>41512</v>
      </c>
      <c r="B6924" s="3">
        <v>34.400002000000001</v>
      </c>
      <c r="C6924" s="3">
        <v>34.669998</v>
      </c>
      <c r="D6924" s="3">
        <v>34.029998999999997</v>
      </c>
      <c r="E6924" s="3">
        <v>34.150002000000001</v>
      </c>
      <c r="F6924" s="3">
        <v>30.184462</v>
      </c>
      <c r="G6924">
        <v>72786800</v>
      </c>
      <c r="H6924" s="3" t="str">
        <f>TEXT(MCFT[[#This Row],[Date]],"dddd")</f>
        <v>Monday</v>
      </c>
      <c r="I6924" s="3">
        <f>MCFT[[#This Row],[Open]]-MCFT[[#This Row],[Close]]</f>
        <v>0.25</v>
      </c>
      <c r="J6924" s="3">
        <f>INDEX(AAPL!$J:$J,MATCH(A:A,AAPL!$A:$A,0),1)</f>
        <v>-0.31714599999999393</v>
      </c>
      <c r="K6924" s="3" t="str">
        <f>IF(MCFT[[#This Row],[Day Change]]&gt;0,"UP","DOWN")</f>
        <v>UP</v>
      </c>
      <c r="L6924" s="9">
        <f>_xlfn.RANK.EQ(MCFT[[#This Row],[Date]],A:A,1)</f>
        <v>6923</v>
      </c>
      <c r="M6924" s="10">
        <f>_xlfn.RANK.AVG(MCFT[[#This Row],[Same change on date for AAPL]],AAPL,1)</f>
        <v>959</v>
      </c>
      <c r="N6924" s="2">
        <f>MCFT[[#This Row],[Close]]/MCFT[[#This Row],[Open]]</f>
        <v>0.99273255856206055</v>
      </c>
    </row>
    <row r="6925" spans="1:14" x14ac:dyDescent="0.25">
      <c r="A6925" s="1">
        <v>41513</v>
      </c>
      <c r="B6925" s="3">
        <v>33.520000000000003</v>
      </c>
      <c r="C6925" s="3">
        <v>34.099997999999999</v>
      </c>
      <c r="D6925" s="3">
        <v>33.150002000000001</v>
      </c>
      <c r="E6925" s="3">
        <v>33.259998000000003</v>
      </c>
      <c r="F6925" s="3">
        <v>29.397815999999999</v>
      </c>
      <c r="G6925">
        <v>58522300</v>
      </c>
      <c r="H6925" s="3" t="str">
        <f>TEXT(MCFT[[#This Row],[Date]],"dddd")</f>
        <v>Tuesday</v>
      </c>
      <c r="I6925" s="3">
        <f>MCFT[[#This Row],[Open]]-MCFT[[#This Row],[Close]]</f>
        <v>0.26000200000000007</v>
      </c>
      <c r="J6925" s="3">
        <f>INDEX(AAPL!$J:$J,MATCH(A:A,AAPL!$A:$A,0),1)</f>
        <v>1.3442909999999983</v>
      </c>
      <c r="K6925" s="3" t="str">
        <f>IF(MCFT[[#This Row],[Day Change]]&gt;0,"UP","DOWN")</f>
        <v>UP</v>
      </c>
      <c r="L6925" s="9">
        <f>_xlfn.RANK.EQ(MCFT[[#This Row],[Date]],A:A,1)</f>
        <v>6924</v>
      </c>
      <c r="M6925" s="10">
        <f>_xlfn.RANK.AVG(MCFT[[#This Row],[Same change on date for AAPL]],AAPL,1)</f>
        <v>7980</v>
      </c>
      <c r="N6925" s="2">
        <f>MCFT[[#This Row],[Close]]/MCFT[[#This Row],[Open]]</f>
        <v>0.99224337708830546</v>
      </c>
    </row>
    <row r="6926" spans="1:14" x14ac:dyDescent="0.25">
      <c r="A6926" s="1">
        <v>41514</v>
      </c>
      <c r="B6926" s="3">
        <v>33.389999000000003</v>
      </c>
      <c r="C6926" s="3">
        <v>33.599997999999999</v>
      </c>
      <c r="D6926" s="3">
        <v>33</v>
      </c>
      <c r="E6926" s="3">
        <v>33.020000000000003</v>
      </c>
      <c r="F6926" s="3">
        <v>29.185677999999999</v>
      </c>
      <c r="G6926">
        <v>44257400</v>
      </c>
      <c r="H6926" s="3" t="str">
        <f>TEXT(MCFT[[#This Row],[Date]],"dddd")</f>
        <v>Wednesday</v>
      </c>
      <c r="I6926" s="3">
        <f>MCFT[[#This Row],[Open]]-MCFT[[#This Row],[Close]]</f>
        <v>0.36999899999999997</v>
      </c>
      <c r="J6926" s="3">
        <f>INDEX(AAPL!$J:$J,MATCH(A:A,AAPL!$A:$A,0),1)</f>
        <v>-0.69999699999999621</v>
      </c>
      <c r="K6926" s="3" t="str">
        <f>IF(MCFT[[#This Row],[Day Change]]&gt;0,"UP","DOWN")</f>
        <v>UP</v>
      </c>
      <c r="L6926" s="9">
        <f>_xlfn.RANK.EQ(MCFT[[#This Row],[Date]],A:A,1)</f>
        <v>6925</v>
      </c>
      <c r="M6926" s="10">
        <f>_xlfn.RANK.AVG(MCFT[[#This Row],[Same change on date for AAPL]],AAPL,1)</f>
        <v>537.5</v>
      </c>
      <c r="N6926" s="2">
        <f>MCFT[[#This Row],[Close]]/MCFT[[#This Row],[Open]]</f>
        <v>0.98891886759265846</v>
      </c>
    </row>
    <row r="6927" spans="1:14" x14ac:dyDescent="0.25">
      <c r="A6927" s="1">
        <v>41515</v>
      </c>
      <c r="B6927" s="3">
        <v>32.93</v>
      </c>
      <c r="C6927" s="3">
        <v>33.599997999999999</v>
      </c>
      <c r="D6927" s="3">
        <v>32.799999</v>
      </c>
      <c r="E6927" s="3">
        <v>33.549999</v>
      </c>
      <c r="F6927" s="3">
        <v>29.654133000000002</v>
      </c>
      <c r="G6927">
        <v>45284700</v>
      </c>
      <c r="H6927" s="3" t="str">
        <f>TEXT(MCFT[[#This Row],[Date]],"dddd")</f>
        <v>Thursday</v>
      </c>
      <c r="I6927" s="3">
        <f>MCFT[[#This Row],[Open]]-MCFT[[#This Row],[Close]]</f>
        <v>-0.61999899999999997</v>
      </c>
      <c r="J6927" s="3">
        <f>INDEX(AAPL!$J:$J,MATCH(A:A,AAPL!$A:$A,0),1)</f>
        <v>-7.140999999990072E-3</v>
      </c>
      <c r="K6927" s="3" t="str">
        <f>IF(MCFT[[#This Row],[Day Change]]&gt;0,"UP","DOWN")</f>
        <v>DOWN</v>
      </c>
      <c r="L6927" s="9">
        <f>_xlfn.RANK.EQ(MCFT[[#This Row],[Date]],A:A,1)</f>
        <v>6926</v>
      </c>
      <c r="M6927" s="10">
        <f>_xlfn.RANK.AVG(MCFT[[#This Row],[Same change on date for AAPL]],AAPL,1)</f>
        <v>3649</v>
      </c>
      <c r="N6927" s="2">
        <f>MCFT[[#This Row],[Close]]/MCFT[[#This Row],[Open]]</f>
        <v>1.0188277862131794</v>
      </c>
    </row>
    <row r="6928" spans="1:14" x14ac:dyDescent="0.25">
      <c r="A6928" s="1">
        <v>41516</v>
      </c>
      <c r="B6928" s="3">
        <v>33.369999</v>
      </c>
      <c r="C6928" s="3">
        <v>33.479999999999997</v>
      </c>
      <c r="D6928" s="3">
        <v>33.090000000000003</v>
      </c>
      <c r="E6928" s="3">
        <v>33.400002000000001</v>
      </c>
      <c r="F6928" s="3">
        <v>29.521549</v>
      </c>
      <c r="G6928">
        <v>42790200</v>
      </c>
      <c r="H6928" s="3" t="str">
        <f>TEXT(MCFT[[#This Row],[Date]],"dddd")</f>
        <v>Friday</v>
      </c>
      <c r="I6928" s="3">
        <f>MCFT[[#This Row],[Open]]-MCFT[[#This Row],[Close]]</f>
        <v>-3.0003000000000668E-2</v>
      </c>
      <c r="J6928" s="3">
        <f>INDEX(AAPL!$J:$J,MATCH(A:A,AAPL!$A:$A,0),1)</f>
        <v>0.68285400000000607</v>
      </c>
      <c r="K6928" s="3" t="str">
        <f>IF(MCFT[[#This Row],[Day Change]]&gt;0,"UP","DOWN")</f>
        <v>DOWN</v>
      </c>
      <c r="L6928" s="9">
        <f>_xlfn.RANK.EQ(MCFT[[#This Row],[Date]],A:A,1)</f>
        <v>6927</v>
      </c>
      <c r="M6928" s="10">
        <f>_xlfn.RANK.AVG(MCFT[[#This Row],[Same change on date for AAPL]],AAPL,1)</f>
        <v>7648</v>
      </c>
      <c r="N6928" s="2">
        <f>MCFT[[#This Row],[Close]]/MCFT[[#This Row],[Open]]</f>
        <v>1.0008991010158557</v>
      </c>
    </row>
    <row r="6929" spans="1:14" x14ac:dyDescent="0.25">
      <c r="A6929" s="1">
        <v>41520</v>
      </c>
      <c r="B6929" s="3">
        <v>31.75</v>
      </c>
      <c r="C6929" s="3">
        <v>32.07</v>
      </c>
      <c r="D6929" s="3">
        <v>31.290001</v>
      </c>
      <c r="E6929" s="3">
        <v>31.879999000000002</v>
      </c>
      <c r="F6929" s="3">
        <v>28.178056999999999</v>
      </c>
      <c r="G6929">
        <v>154507000</v>
      </c>
      <c r="H6929" s="3" t="str">
        <f>TEXT(MCFT[[#This Row],[Date]],"dddd")</f>
        <v>Tuesday</v>
      </c>
      <c r="I6929" s="3">
        <f>MCFT[[#This Row],[Open]]-MCFT[[#This Row],[Close]]</f>
        <v>-0.12999900000000153</v>
      </c>
      <c r="J6929" s="3">
        <f>INDEX(AAPL!$J:$J,MATCH(A:A,AAPL!$A:$A,0),1)</f>
        <v>0.64571400000001233</v>
      </c>
      <c r="K6929" s="3" t="str">
        <f>IF(MCFT[[#This Row],[Day Change]]&gt;0,"UP","DOWN")</f>
        <v>DOWN</v>
      </c>
      <c r="L6929" s="9">
        <f>_xlfn.RANK.EQ(MCFT[[#This Row],[Date]],A:A,1)</f>
        <v>6928</v>
      </c>
      <c r="M6929" s="10">
        <f>_xlfn.RANK.AVG(MCFT[[#This Row],[Same change on date for AAPL]],AAPL,1)</f>
        <v>7623</v>
      </c>
      <c r="N6929" s="2">
        <f>MCFT[[#This Row],[Close]]/MCFT[[#This Row],[Open]]</f>
        <v>1.0040944566929135</v>
      </c>
    </row>
    <row r="6930" spans="1:14" x14ac:dyDescent="0.25">
      <c r="A6930" s="1">
        <v>41521</v>
      </c>
      <c r="B6930" s="3">
        <v>31.389999</v>
      </c>
      <c r="C6930" s="3">
        <v>31.469999000000001</v>
      </c>
      <c r="D6930" s="3">
        <v>31.110001</v>
      </c>
      <c r="E6930" s="3">
        <v>31.200001</v>
      </c>
      <c r="F6930" s="3">
        <v>27.577023000000001</v>
      </c>
      <c r="G6930">
        <v>142320600</v>
      </c>
      <c r="H6930" s="3" t="str">
        <f>TEXT(MCFT[[#This Row],[Date]],"dddd")</f>
        <v>Wednesday</v>
      </c>
      <c r="I6930" s="3">
        <f>MCFT[[#This Row],[Open]]-MCFT[[#This Row],[Close]]</f>
        <v>0.18999799999999922</v>
      </c>
      <c r="J6930" s="3">
        <f>INDEX(AAPL!$J:$J,MATCH(A:A,AAPL!$A:$A,0),1)</f>
        <v>0.12428299999999126</v>
      </c>
      <c r="K6930" s="3" t="str">
        <f>IF(MCFT[[#This Row],[Day Change]]&gt;0,"UP","DOWN")</f>
        <v>UP</v>
      </c>
      <c r="L6930" s="9">
        <f>_xlfn.RANK.EQ(MCFT[[#This Row],[Date]],A:A,1)</f>
        <v>6929</v>
      </c>
      <c r="M6930" s="10">
        <f>_xlfn.RANK.AVG(MCFT[[#This Row],[Same change on date for AAPL]],AAPL,1)</f>
        <v>6801</v>
      </c>
      <c r="N6930" s="2">
        <f>MCFT[[#This Row],[Close]]/MCFT[[#This Row],[Open]]</f>
        <v>0.99394718043794783</v>
      </c>
    </row>
    <row r="6931" spans="1:14" x14ac:dyDescent="0.25">
      <c r="A6931" s="1">
        <v>41522</v>
      </c>
      <c r="B6931" s="3">
        <v>31.1</v>
      </c>
      <c r="C6931" s="3">
        <v>31.440000999999999</v>
      </c>
      <c r="D6931" s="3">
        <v>30.950001</v>
      </c>
      <c r="E6931" s="3">
        <v>31.23</v>
      </c>
      <c r="F6931" s="3">
        <v>27.603539999999999</v>
      </c>
      <c r="G6931">
        <v>71644900</v>
      </c>
      <c r="H6931" s="3" t="str">
        <f>TEXT(MCFT[[#This Row],[Date]],"dddd")</f>
        <v>Thursday</v>
      </c>
      <c r="I6931" s="3">
        <f>MCFT[[#This Row],[Open]]-MCFT[[#This Row],[Close]]</f>
        <v>-0.12999999999999901</v>
      </c>
      <c r="J6931" s="3">
        <f>INDEX(AAPL!$J:$J,MATCH(A:A,AAPL!$A:$A,0),1)</f>
        <v>0.71143399999999701</v>
      </c>
      <c r="K6931" s="3" t="str">
        <f>IF(MCFT[[#This Row],[Day Change]]&gt;0,"UP","DOWN")</f>
        <v>DOWN</v>
      </c>
      <c r="L6931" s="9">
        <f>_xlfn.RANK.EQ(MCFT[[#This Row],[Date]],A:A,1)</f>
        <v>6930</v>
      </c>
      <c r="M6931" s="10">
        <f>_xlfn.RANK.AVG(MCFT[[#This Row],[Same change on date for AAPL]],AAPL,1)</f>
        <v>7671</v>
      </c>
      <c r="N6931" s="2">
        <f>MCFT[[#This Row],[Close]]/MCFT[[#This Row],[Open]]</f>
        <v>1.0041800643086816</v>
      </c>
    </row>
    <row r="6932" spans="1:14" x14ac:dyDescent="0.25">
      <c r="A6932" s="1">
        <v>41523</v>
      </c>
      <c r="B6932" s="3">
        <v>31.309999000000001</v>
      </c>
      <c r="C6932" s="3">
        <v>31.389999</v>
      </c>
      <c r="D6932" s="3">
        <v>31.129999000000002</v>
      </c>
      <c r="E6932" s="3">
        <v>31.15</v>
      </c>
      <c r="F6932" s="3">
        <v>27.532821999999999</v>
      </c>
      <c r="G6932">
        <v>75434900</v>
      </c>
      <c r="H6932" s="3" t="str">
        <f>TEXT(MCFT[[#This Row],[Date]],"dddd")</f>
        <v>Friday</v>
      </c>
      <c r="I6932" s="3">
        <f>MCFT[[#This Row],[Open]]-MCFT[[#This Row],[Close]]</f>
        <v>0.15999900000000267</v>
      </c>
      <c r="J6932" s="3">
        <f>INDEX(AAPL!$J:$J,MATCH(A:A,AAPL!$A:$A,0),1)</f>
        <v>3.1424999999998704E-2</v>
      </c>
      <c r="K6932" s="3" t="str">
        <f>IF(MCFT[[#This Row],[Day Change]]&gt;0,"UP","DOWN")</f>
        <v>UP</v>
      </c>
      <c r="L6932" s="9">
        <f>_xlfn.RANK.EQ(MCFT[[#This Row],[Date]],A:A,1)</f>
        <v>6931</v>
      </c>
      <c r="M6932" s="10">
        <f>_xlfn.RANK.AVG(MCFT[[#This Row],[Same change on date for AAPL]],AAPL,1)</f>
        <v>5846</v>
      </c>
      <c r="N6932" s="2">
        <f>MCFT[[#This Row],[Close]]/MCFT[[#This Row],[Open]]</f>
        <v>0.99488984333726738</v>
      </c>
    </row>
    <row r="6933" spans="1:14" x14ac:dyDescent="0.25">
      <c r="A6933" s="1">
        <v>41526</v>
      </c>
      <c r="B6933" s="3">
        <v>31.219999000000001</v>
      </c>
      <c r="C6933" s="3">
        <v>31.790001</v>
      </c>
      <c r="D6933" s="3">
        <v>31.200001</v>
      </c>
      <c r="E6933" s="3">
        <v>31.66</v>
      </c>
      <c r="F6933" s="3">
        <v>27.983601</v>
      </c>
      <c r="G6933">
        <v>49628500</v>
      </c>
      <c r="H6933" s="3" t="str">
        <f>TEXT(MCFT[[#This Row],[Date]],"dddd")</f>
        <v>Monday</v>
      </c>
      <c r="I6933" s="3">
        <f>MCFT[[#This Row],[Open]]-MCFT[[#This Row],[Close]]</f>
        <v>-0.44000099999999875</v>
      </c>
      <c r="J6933" s="3">
        <f>INDEX(AAPL!$J:$J,MATCH(A:A,AAPL!$A:$A,0),1)</f>
        <v>-0.16713799999999424</v>
      </c>
      <c r="K6933" s="3" t="str">
        <f>IF(MCFT[[#This Row],[Day Change]]&gt;0,"UP","DOWN")</f>
        <v>DOWN</v>
      </c>
      <c r="L6933" s="9">
        <f>_xlfn.RANK.EQ(MCFT[[#This Row],[Date]],A:A,1)</f>
        <v>6932</v>
      </c>
      <c r="M6933" s="10">
        <f>_xlfn.RANK.AVG(MCFT[[#This Row],[Same change on date for AAPL]],AAPL,1)</f>
        <v>1293</v>
      </c>
      <c r="N6933" s="2">
        <f>MCFT[[#This Row],[Close]]/MCFT[[#This Row],[Open]]</f>
        <v>1.0140935622707739</v>
      </c>
    </row>
    <row r="6934" spans="1:14" x14ac:dyDescent="0.25">
      <c r="A6934" s="1">
        <v>41527</v>
      </c>
      <c r="B6934" s="3">
        <v>31.9</v>
      </c>
      <c r="C6934" s="3">
        <v>32.400002000000001</v>
      </c>
      <c r="D6934" s="3">
        <v>31.790001</v>
      </c>
      <c r="E6934" s="3">
        <v>32.389999000000003</v>
      </c>
      <c r="F6934" s="3">
        <v>28.628834000000001</v>
      </c>
      <c r="G6934">
        <v>56881200</v>
      </c>
      <c r="H6934" s="3" t="str">
        <f>TEXT(MCFT[[#This Row],[Date]],"dddd")</f>
        <v>Tuesday</v>
      </c>
      <c r="I6934" s="3">
        <f>MCFT[[#This Row],[Open]]-MCFT[[#This Row],[Close]]</f>
        <v>-0.48999900000000451</v>
      </c>
      <c r="J6934" s="3">
        <f>INDEX(AAPL!$J:$J,MATCH(A:A,AAPL!$A:$A,0),1)</f>
        <v>1.6514279999999957</v>
      </c>
      <c r="K6934" s="3" t="str">
        <f>IF(MCFT[[#This Row],[Day Change]]&gt;0,"UP","DOWN")</f>
        <v>DOWN</v>
      </c>
      <c r="L6934" s="9">
        <f>_xlfn.RANK.EQ(MCFT[[#This Row],[Date]],A:A,1)</f>
        <v>6933</v>
      </c>
      <c r="M6934" s="10">
        <f>_xlfn.RANK.AVG(MCFT[[#This Row],[Same change on date for AAPL]],AAPL,1)</f>
        <v>8044</v>
      </c>
      <c r="N6934" s="2">
        <f>MCFT[[#This Row],[Close]]/MCFT[[#This Row],[Open]]</f>
        <v>1.0153604702194359</v>
      </c>
    </row>
    <row r="6935" spans="1:14" x14ac:dyDescent="0.25">
      <c r="A6935" s="1">
        <v>41528</v>
      </c>
      <c r="B6935" s="3">
        <v>32.57</v>
      </c>
      <c r="C6935" s="3">
        <v>32.93</v>
      </c>
      <c r="D6935" s="3">
        <v>32.529998999999997</v>
      </c>
      <c r="E6935" s="3">
        <v>32.740001999999997</v>
      </c>
      <c r="F6935" s="3">
        <v>28.938193999999999</v>
      </c>
      <c r="G6935">
        <v>39087500</v>
      </c>
      <c r="H6935" s="3" t="str">
        <f>TEXT(MCFT[[#This Row],[Date]],"dddd")</f>
        <v>Wednesday</v>
      </c>
      <c r="I6935" s="3">
        <f>MCFT[[#This Row],[Open]]-MCFT[[#This Row],[Close]]</f>
        <v>-0.17000199999999666</v>
      </c>
      <c r="J6935" s="3">
        <f>INDEX(AAPL!$J:$J,MATCH(A:A,AAPL!$A:$A,0),1)</f>
        <v>-9.9997999999999365E-2</v>
      </c>
      <c r="K6935" s="3" t="str">
        <f>IF(MCFT[[#This Row],[Day Change]]&gt;0,"UP","DOWN")</f>
        <v>DOWN</v>
      </c>
      <c r="L6935" s="9">
        <f>_xlfn.RANK.EQ(MCFT[[#This Row],[Date]],A:A,1)</f>
        <v>6934</v>
      </c>
      <c r="M6935" s="10">
        <f>_xlfn.RANK.AVG(MCFT[[#This Row],[Same change on date for AAPL]],AAPL,1)</f>
        <v>1543</v>
      </c>
      <c r="N6935" s="2">
        <f>MCFT[[#This Row],[Close]]/MCFT[[#This Row],[Open]]</f>
        <v>1.0052195885784463</v>
      </c>
    </row>
    <row r="6936" spans="1:14" x14ac:dyDescent="0.25">
      <c r="A6936" s="1">
        <v>41529</v>
      </c>
      <c r="B6936" s="3">
        <v>32.720001000000003</v>
      </c>
      <c r="C6936" s="3">
        <v>32.779998999999997</v>
      </c>
      <c r="D6936" s="3">
        <v>32.590000000000003</v>
      </c>
      <c r="E6936" s="3">
        <v>32.689999</v>
      </c>
      <c r="F6936" s="3">
        <v>28.893999000000001</v>
      </c>
      <c r="G6936">
        <v>32860200</v>
      </c>
      <c r="H6936" s="3" t="str">
        <f>TEXT(MCFT[[#This Row],[Date]],"dddd")</f>
        <v>Thursday</v>
      </c>
      <c r="I6936" s="3">
        <f>MCFT[[#This Row],[Open]]-MCFT[[#This Row],[Close]]</f>
        <v>3.0002000000003193E-2</v>
      </c>
      <c r="J6936" s="3">
        <f>INDEX(AAPL!$J:$J,MATCH(A:A,AAPL!$A:$A,0),1)</f>
        <v>-0.59857100000000685</v>
      </c>
      <c r="K6936" s="3" t="str">
        <f>IF(MCFT[[#This Row],[Day Change]]&gt;0,"UP","DOWN")</f>
        <v>UP</v>
      </c>
      <c r="L6936" s="9">
        <f>_xlfn.RANK.EQ(MCFT[[#This Row],[Date]],A:A,1)</f>
        <v>6935</v>
      </c>
      <c r="M6936" s="10">
        <f>_xlfn.RANK.AVG(MCFT[[#This Row],[Same change on date for AAPL]],AAPL,1)</f>
        <v>614</v>
      </c>
      <c r="N6936" s="2">
        <f>MCFT[[#This Row],[Close]]/MCFT[[#This Row],[Open]]</f>
        <v>0.99908306848768114</v>
      </c>
    </row>
    <row r="6937" spans="1:14" x14ac:dyDescent="0.25">
      <c r="A6937" s="1">
        <v>41530</v>
      </c>
      <c r="B6937" s="3">
        <v>32.770000000000003</v>
      </c>
      <c r="C6937" s="3">
        <v>33.07</v>
      </c>
      <c r="D6937" s="3">
        <v>32.509998000000003</v>
      </c>
      <c r="E6937" s="3">
        <v>33.029998999999997</v>
      </c>
      <c r="F6937" s="3">
        <v>29.194519</v>
      </c>
      <c r="G6937">
        <v>40899000</v>
      </c>
      <c r="H6937" s="3" t="str">
        <f>TEXT(MCFT[[#This Row],[Date]],"dddd")</f>
        <v>Friday</v>
      </c>
      <c r="I6937" s="3">
        <f>MCFT[[#This Row],[Open]]-MCFT[[#This Row],[Close]]</f>
        <v>-0.25999899999999343</v>
      </c>
      <c r="J6937" s="3">
        <f>INDEX(AAPL!$J:$J,MATCH(A:A,AAPL!$A:$A,0),1)</f>
        <v>0.63428500000000554</v>
      </c>
      <c r="K6937" s="3" t="str">
        <f>IF(MCFT[[#This Row],[Day Change]]&gt;0,"UP","DOWN")</f>
        <v>DOWN</v>
      </c>
      <c r="L6937" s="9">
        <f>_xlfn.RANK.EQ(MCFT[[#This Row],[Date]],A:A,1)</f>
        <v>6936</v>
      </c>
      <c r="M6937" s="10">
        <f>_xlfn.RANK.AVG(MCFT[[#This Row],[Same change on date for AAPL]],AAPL,1)</f>
        <v>7614</v>
      </c>
      <c r="N6937" s="2">
        <f>MCFT[[#This Row],[Close]]/MCFT[[#This Row],[Open]]</f>
        <v>1.0079340555386023</v>
      </c>
    </row>
    <row r="6938" spans="1:14" x14ac:dyDescent="0.25">
      <c r="A6938" s="1">
        <v>41533</v>
      </c>
      <c r="B6938" s="3">
        <v>33.380001</v>
      </c>
      <c r="C6938" s="3">
        <v>33.5</v>
      </c>
      <c r="D6938" s="3">
        <v>32.729999999999997</v>
      </c>
      <c r="E6938" s="3">
        <v>32.799999</v>
      </c>
      <c r="F6938" s="3">
        <v>28.991226000000001</v>
      </c>
      <c r="G6938">
        <v>52839700</v>
      </c>
      <c r="H6938" s="3" t="str">
        <f>TEXT(MCFT[[#This Row],[Date]],"dddd")</f>
        <v>Monday</v>
      </c>
      <c r="I6938" s="3">
        <f>MCFT[[#This Row],[Open]]-MCFT[[#This Row],[Close]]</f>
        <v>0.58000200000000035</v>
      </c>
      <c r="J6938" s="3">
        <f>INDEX(AAPL!$J:$J,MATCH(A:A,AAPL!$A:$A,0),1)</f>
        <v>1.5542839999999956</v>
      </c>
      <c r="K6938" s="3" t="str">
        <f>IF(MCFT[[#This Row],[Day Change]]&gt;0,"UP","DOWN")</f>
        <v>UP</v>
      </c>
      <c r="L6938" s="9">
        <f>_xlfn.RANK.EQ(MCFT[[#This Row],[Date]],A:A,1)</f>
        <v>6937</v>
      </c>
      <c r="M6938" s="10">
        <f>_xlfn.RANK.AVG(MCFT[[#This Row],[Same change on date for AAPL]],AAPL,1)</f>
        <v>8024</v>
      </c>
      <c r="N6938" s="2">
        <f>MCFT[[#This Row],[Close]]/MCFT[[#This Row],[Open]]</f>
        <v>0.98262426654810464</v>
      </c>
    </row>
    <row r="6939" spans="1:14" x14ac:dyDescent="0.25">
      <c r="A6939" s="1">
        <v>41534</v>
      </c>
      <c r="B6939" s="3">
        <v>33.419998</v>
      </c>
      <c r="C6939" s="3">
        <v>33.470001000000003</v>
      </c>
      <c r="D6939" s="3">
        <v>32.900002000000001</v>
      </c>
      <c r="E6939" s="3">
        <v>32.93</v>
      </c>
      <c r="F6939" s="3">
        <v>29.106124999999999</v>
      </c>
      <c r="G6939">
        <v>84716500</v>
      </c>
      <c r="H6939" s="3" t="str">
        <f>TEXT(MCFT[[#This Row],[Date]],"dddd")</f>
        <v>Tuesday</v>
      </c>
      <c r="I6939" s="3">
        <f>MCFT[[#This Row],[Open]]-MCFT[[#This Row],[Close]]</f>
        <v>0.48999799999999993</v>
      </c>
      <c r="J6939" s="3">
        <f>INDEX(AAPL!$J:$J,MATCH(A:A,AAPL!$A:$A,0),1)</f>
        <v>-1.0514289999999988</v>
      </c>
      <c r="K6939" s="3" t="str">
        <f>IF(MCFT[[#This Row],[Day Change]]&gt;0,"UP","DOWN")</f>
        <v>UP</v>
      </c>
      <c r="L6939" s="9">
        <f>_xlfn.RANK.EQ(MCFT[[#This Row],[Date]],A:A,1)</f>
        <v>6938</v>
      </c>
      <c r="M6939" s="10">
        <f>_xlfn.RANK.AVG(MCFT[[#This Row],[Same change on date for AAPL]],AAPL,1)</f>
        <v>330</v>
      </c>
      <c r="N6939" s="2">
        <f>MCFT[[#This Row],[Close]]/MCFT[[#This Row],[Open]]</f>
        <v>0.9853381798526738</v>
      </c>
    </row>
    <row r="6940" spans="1:14" x14ac:dyDescent="0.25">
      <c r="A6940" s="1">
        <v>41535</v>
      </c>
      <c r="B6940" s="3">
        <v>32.990001999999997</v>
      </c>
      <c r="C6940" s="3">
        <v>33.400002000000001</v>
      </c>
      <c r="D6940" s="3">
        <v>32.830002</v>
      </c>
      <c r="E6940" s="3">
        <v>33.32</v>
      </c>
      <c r="F6940" s="3">
        <v>29.450835999999999</v>
      </c>
      <c r="G6940">
        <v>64099900</v>
      </c>
      <c r="H6940" s="3" t="str">
        <f>TEXT(MCFT[[#This Row],[Date]],"dddd")</f>
        <v>Wednesday</v>
      </c>
      <c r="I6940" s="3">
        <f>MCFT[[#This Row],[Open]]-MCFT[[#This Row],[Close]]</f>
        <v>-0.32999800000000334</v>
      </c>
      <c r="J6940" s="3">
        <f>INDEX(AAPL!$J:$J,MATCH(A:A,AAPL!$A:$A,0),1)</f>
        <v>-0.21428699999999878</v>
      </c>
      <c r="K6940" s="3" t="str">
        <f>IF(MCFT[[#This Row],[Day Change]]&gt;0,"UP","DOWN")</f>
        <v>DOWN</v>
      </c>
      <c r="L6940" s="9">
        <f>_xlfn.RANK.EQ(MCFT[[#This Row],[Date]],A:A,1)</f>
        <v>6939</v>
      </c>
      <c r="M6940" s="10">
        <f>_xlfn.RANK.AVG(MCFT[[#This Row],[Same change on date for AAPL]],AAPL,1)</f>
        <v>1169</v>
      </c>
      <c r="N6940" s="2">
        <f>MCFT[[#This Row],[Close]]/MCFT[[#This Row],[Open]]</f>
        <v>1.0100029699907265</v>
      </c>
    </row>
    <row r="6941" spans="1:14" x14ac:dyDescent="0.25">
      <c r="A6941" s="1">
        <v>41536</v>
      </c>
      <c r="B6941" s="3">
        <v>33.479999999999997</v>
      </c>
      <c r="C6941" s="3">
        <v>33.68</v>
      </c>
      <c r="D6941" s="3">
        <v>33.32</v>
      </c>
      <c r="E6941" s="3">
        <v>33.639999000000003</v>
      </c>
      <c r="F6941" s="3">
        <v>29.733681000000001</v>
      </c>
      <c r="G6941">
        <v>42026600</v>
      </c>
      <c r="H6941" s="3" t="str">
        <f>TEXT(MCFT[[#This Row],[Date]],"dddd")</f>
        <v>Thursday</v>
      </c>
      <c r="I6941" s="3">
        <f>MCFT[[#This Row],[Open]]-MCFT[[#This Row],[Close]]</f>
        <v>-0.15999900000000622</v>
      </c>
      <c r="J6941" s="3">
        <f>INDEX(AAPL!$J:$J,MATCH(A:A,AAPL!$A:$A,0),1)</f>
        <v>-0.22856900000000735</v>
      </c>
      <c r="K6941" s="3" t="str">
        <f>IF(MCFT[[#This Row],[Day Change]]&gt;0,"UP","DOWN")</f>
        <v>DOWN</v>
      </c>
      <c r="L6941" s="9">
        <f>_xlfn.RANK.EQ(MCFT[[#This Row],[Date]],A:A,1)</f>
        <v>6940</v>
      </c>
      <c r="M6941" s="10">
        <f>_xlfn.RANK.AVG(MCFT[[#This Row],[Same change on date for AAPL]],AAPL,1)</f>
        <v>1132</v>
      </c>
      <c r="N6941" s="2">
        <f>MCFT[[#This Row],[Close]]/MCFT[[#This Row],[Open]]</f>
        <v>1.0047789426523299</v>
      </c>
    </row>
    <row r="6942" spans="1:14" x14ac:dyDescent="0.25">
      <c r="A6942" s="1">
        <v>41537</v>
      </c>
      <c r="B6942" s="3">
        <v>33.409999999999997</v>
      </c>
      <c r="C6942" s="3">
        <v>33.479999999999997</v>
      </c>
      <c r="D6942" s="3">
        <v>32.689999</v>
      </c>
      <c r="E6942" s="3">
        <v>32.790000999999997</v>
      </c>
      <c r="F6942" s="3">
        <v>28.982388</v>
      </c>
      <c r="G6942">
        <v>102904900</v>
      </c>
      <c r="H6942" s="3" t="str">
        <f>TEXT(MCFT[[#This Row],[Date]],"dddd")</f>
        <v>Friday</v>
      </c>
      <c r="I6942" s="3">
        <f>MCFT[[#This Row],[Open]]-MCFT[[#This Row],[Close]]</f>
        <v>0.61999899999999997</v>
      </c>
      <c r="J6942" s="3">
        <f>INDEX(AAPL!$J:$J,MATCH(A:A,AAPL!$A:$A,0),1)</f>
        <v>1.5128550000000018</v>
      </c>
      <c r="K6942" s="3" t="str">
        <f>IF(MCFT[[#This Row],[Day Change]]&gt;0,"UP","DOWN")</f>
        <v>UP</v>
      </c>
      <c r="L6942" s="9">
        <f>_xlfn.RANK.EQ(MCFT[[#This Row],[Date]],A:A,1)</f>
        <v>6941</v>
      </c>
      <c r="M6942" s="10">
        <f>_xlfn.RANK.AVG(MCFT[[#This Row],[Same change on date for AAPL]],AAPL,1)</f>
        <v>8014</v>
      </c>
      <c r="N6942" s="2">
        <f>MCFT[[#This Row],[Close]]/MCFT[[#This Row],[Open]]</f>
        <v>0.98144271176294517</v>
      </c>
    </row>
    <row r="6943" spans="1:14" x14ac:dyDescent="0.25">
      <c r="A6943" s="1">
        <v>41540</v>
      </c>
      <c r="B6943" s="3">
        <v>32.540000999999997</v>
      </c>
      <c r="C6943" s="3">
        <v>32.970001000000003</v>
      </c>
      <c r="D6943" s="3">
        <v>32.5</v>
      </c>
      <c r="E6943" s="3">
        <v>32.740001999999997</v>
      </c>
      <c r="F6943" s="3">
        <v>28.938193999999999</v>
      </c>
      <c r="G6943">
        <v>39826100</v>
      </c>
      <c r="H6943" s="3" t="str">
        <f>TEXT(MCFT[[#This Row],[Date]],"dddd")</f>
        <v>Monday</v>
      </c>
      <c r="I6943" s="3">
        <f>MCFT[[#This Row],[Open]]-MCFT[[#This Row],[Close]]</f>
        <v>-0.20000100000000032</v>
      </c>
      <c r="J6943" s="3">
        <f>INDEX(AAPL!$J:$J,MATCH(A:A,AAPL!$A:$A,0),1)</f>
        <v>0.77999800000000619</v>
      </c>
      <c r="K6943" s="3" t="str">
        <f>IF(MCFT[[#This Row],[Day Change]]&gt;0,"UP","DOWN")</f>
        <v>DOWN</v>
      </c>
      <c r="L6943" s="9">
        <f>_xlfn.RANK.EQ(MCFT[[#This Row],[Date]],A:A,1)</f>
        <v>6942</v>
      </c>
      <c r="M6943" s="10">
        <f>_xlfn.RANK.AVG(MCFT[[#This Row],[Same change on date for AAPL]],AAPL,1)</f>
        <v>7723</v>
      </c>
      <c r="N6943" s="2">
        <f>MCFT[[#This Row],[Close]]/MCFT[[#This Row],[Open]]</f>
        <v>1.0061463120422154</v>
      </c>
    </row>
    <row r="6944" spans="1:14" x14ac:dyDescent="0.25">
      <c r="A6944" s="1">
        <v>41541</v>
      </c>
      <c r="B6944" s="3">
        <v>32.869999</v>
      </c>
      <c r="C6944" s="3">
        <v>32.869999</v>
      </c>
      <c r="D6944" s="3">
        <v>32.150002000000001</v>
      </c>
      <c r="E6944" s="3">
        <v>32.450001</v>
      </c>
      <c r="F6944" s="3">
        <v>28.681865999999999</v>
      </c>
      <c r="G6944">
        <v>40685000</v>
      </c>
      <c r="H6944" s="3" t="str">
        <f>TEXT(MCFT[[#This Row],[Date]],"dddd")</f>
        <v>Tuesday</v>
      </c>
      <c r="I6944" s="3">
        <f>MCFT[[#This Row],[Open]]-MCFT[[#This Row],[Close]]</f>
        <v>0.41999799999999965</v>
      </c>
      <c r="J6944" s="3">
        <f>INDEX(AAPL!$J:$J,MATCH(A:A,AAPL!$A:$A,0),1)</f>
        <v>0.82571499999998821</v>
      </c>
      <c r="K6944" s="3" t="str">
        <f>IF(MCFT[[#This Row],[Day Change]]&gt;0,"UP","DOWN")</f>
        <v>UP</v>
      </c>
      <c r="L6944" s="9">
        <f>_xlfn.RANK.EQ(MCFT[[#This Row],[Date]],A:A,1)</f>
        <v>6943</v>
      </c>
      <c r="M6944" s="10">
        <f>_xlfn.RANK.AVG(MCFT[[#This Row],[Same change on date for AAPL]],AAPL,1)</f>
        <v>7750</v>
      </c>
      <c r="N6944" s="2">
        <f>MCFT[[#This Row],[Close]]/MCFT[[#This Row],[Open]]</f>
        <v>0.98722245169523737</v>
      </c>
    </row>
    <row r="6945" spans="1:14" x14ac:dyDescent="0.25">
      <c r="A6945" s="1">
        <v>41542</v>
      </c>
      <c r="B6945" s="3">
        <v>32.490001999999997</v>
      </c>
      <c r="C6945" s="3">
        <v>32.799999</v>
      </c>
      <c r="D6945" s="3">
        <v>32.400002000000001</v>
      </c>
      <c r="E6945" s="3">
        <v>32.509998000000003</v>
      </c>
      <c r="F6945" s="3">
        <v>28.7349</v>
      </c>
      <c r="G6945">
        <v>28907500</v>
      </c>
      <c r="H6945" s="3" t="str">
        <f>TEXT(MCFT[[#This Row],[Date]],"dddd")</f>
        <v>Wednesday</v>
      </c>
      <c r="I6945" s="3">
        <f>MCFT[[#This Row],[Open]]-MCFT[[#This Row],[Close]]</f>
        <v>-1.999600000000612E-2</v>
      </c>
      <c r="J6945" s="3">
        <f>INDEX(AAPL!$J:$J,MATCH(A:A,AAPL!$A:$A,0),1)</f>
        <v>1.0957109999999943</v>
      </c>
      <c r="K6945" s="3" t="str">
        <f>IF(MCFT[[#This Row],[Day Change]]&gt;0,"UP","DOWN")</f>
        <v>DOWN</v>
      </c>
      <c r="L6945" s="9">
        <f>_xlfn.RANK.EQ(MCFT[[#This Row],[Date]],A:A,1)</f>
        <v>6944</v>
      </c>
      <c r="M6945" s="10">
        <f>_xlfn.RANK.AVG(MCFT[[#This Row],[Same change on date for AAPL]],AAPL,1)</f>
        <v>7891</v>
      </c>
      <c r="N6945" s="2">
        <f>MCFT[[#This Row],[Close]]/MCFT[[#This Row],[Open]]</f>
        <v>1.0006154508700864</v>
      </c>
    </row>
    <row r="6946" spans="1:14" x14ac:dyDescent="0.25">
      <c r="A6946" s="1">
        <v>41543</v>
      </c>
      <c r="B6946" s="3">
        <v>32.639999000000003</v>
      </c>
      <c r="C6946" s="3">
        <v>33</v>
      </c>
      <c r="D6946" s="3">
        <v>32.590000000000003</v>
      </c>
      <c r="E6946" s="3">
        <v>32.770000000000003</v>
      </c>
      <c r="F6946" s="3">
        <v>28.964708000000002</v>
      </c>
      <c r="G6946">
        <v>28504000</v>
      </c>
      <c r="H6946" s="3" t="str">
        <f>TEXT(MCFT[[#This Row],[Date]],"dddd")</f>
        <v>Thursday</v>
      </c>
      <c r="I6946" s="3">
        <f>MCFT[[#This Row],[Open]]-MCFT[[#This Row],[Close]]</f>
        <v>-0.13000100000000003</v>
      </c>
      <c r="J6946" s="3">
        <f>INDEX(AAPL!$J:$J,MATCH(A:A,AAPL!$A:$A,0),1)</f>
        <v>-3.1424999999998704E-2</v>
      </c>
      <c r="K6946" s="3" t="str">
        <f>IF(MCFT[[#This Row],[Day Change]]&gt;0,"UP","DOWN")</f>
        <v>DOWN</v>
      </c>
      <c r="L6946" s="9">
        <f>_xlfn.RANK.EQ(MCFT[[#This Row],[Date]],A:A,1)</f>
        <v>6945</v>
      </c>
      <c r="M6946" s="10">
        <f>_xlfn.RANK.AVG(MCFT[[#This Row],[Same change on date for AAPL]],AAPL,1)</f>
        <v>2440</v>
      </c>
      <c r="N6946" s="2">
        <f>MCFT[[#This Row],[Close]]/MCFT[[#This Row],[Open]]</f>
        <v>1.0039828738965342</v>
      </c>
    </row>
    <row r="6947" spans="1:14" x14ac:dyDescent="0.25">
      <c r="A6947" s="1">
        <v>41544</v>
      </c>
      <c r="B6947" s="3">
        <v>32.880001</v>
      </c>
      <c r="C6947" s="3">
        <v>33.75</v>
      </c>
      <c r="D6947" s="3">
        <v>32.869999</v>
      </c>
      <c r="E6947" s="3">
        <v>33.270000000000003</v>
      </c>
      <c r="F6947" s="3">
        <v>29.406641</v>
      </c>
      <c r="G6947">
        <v>55348000</v>
      </c>
      <c r="H6947" s="3" t="str">
        <f>TEXT(MCFT[[#This Row],[Date]],"dddd")</f>
        <v>Friday</v>
      </c>
      <c r="I6947" s="3">
        <f>MCFT[[#This Row],[Open]]-MCFT[[#This Row],[Close]]</f>
        <v>-0.38999900000000309</v>
      </c>
      <c r="J6947" s="3">
        <f>INDEX(AAPL!$J:$J,MATCH(A:A,AAPL!$A:$A,0),1)</f>
        <v>0.14714000000000738</v>
      </c>
      <c r="K6947" s="3" t="str">
        <f>IF(MCFT[[#This Row],[Day Change]]&gt;0,"UP","DOWN")</f>
        <v>DOWN</v>
      </c>
      <c r="L6947" s="9">
        <f>_xlfn.RANK.EQ(MCFT[[#This Row],[Date]],A:A,1)</f>
        <v>6946</v>
      </c>
      <c r="M6947" s="10">
        <f>_xlfn.RANK.AVG(MCFT[[#This Row],[Same change on date for AAPL]],AAPL,1)</f>
        <v>6886</v>
      </c>
      <c r="N6947" s="2">
        <f>MCFT[[#This Row],[Close]]/MCFT[[#This Row],[Open]]</f>
        <v>1.0118612830942433</v>
      </c>
    </row>
    <row r="6948" spans="1:14" x14ac:dyDescent="0.25">
      <c r="A6948" s="1">
        <v>41547</v>
      </c>
      <c r="B6948" s="3">
        <v>33</v>
      </c>
      <c r="C6948" s="3">
        <v>33.310001</v>
      </c>
      <c r="D6948" s="3">
        <v>32.700001</v>
      </c>
      <c r="E6948" s="3">
        <v>33.279998999999997</v>
      </c>
      <c r="F6948" s="3">
        <v>29.415482999999998</v>
      </c>
      <c r="G6948">
        <v>39839500</v>
      </c>
      <c r="H6948" s="3" t="str">
        <f>TEXT(MCFT[[#This Row],[Date]],"dddd")</f>
        <v>Monday</v>
      </c>
      <c r="I6948" s="3">
        <f>MCFT[[#This Row],[Open]]-MCFT[[#This Row],[Close]]</f>
        <v>-0.27999899999999656</v>
      </c>
      <c r="J6948" s="3">
        <f>INDEX(AAPL!$J:$J,MATCH(A:A,AAPL!$A:$A,0),1)</f>
        <v>7.1433999999996445E-2</v>
      </c>
      <c r="K6948" s="3" t="str">
        <f>IF(MCFT[[#This Row],[Day Change]]&gt;0,"UP","DOWN")</f>
        <v>DOWN</v>
      </c>
      <c r="L6948" s="9">
        <f>_xlfn.RANK.EQ(MCFT[[#This Row],[Date]],A:A,1)</f>
        <v>6947</v>
      </c>
      <c r="M6948" s="10">
        <f>_xlfn.RANK.AVG(MCFT[[#This Row],[Same change on date for AAPL]],AAPL,1)</f>
        <v>6558.5</v>
      </c>
      <c r="N6948" s="2">
        <f>MCFT[[#This Row],[Close]]/MCFT[[#This Row],[Open]]</f>
        <v>1.008484818181818</v>
      </c>
    </row>
    <row r="6949" spans="1:14" x14ac:dyDescent="0.25">
      <c r="A6949" s="1">
        <v>41548</v>
      </c>
      <c r="B6949" s="3">
        <v>33.349997999999999</v>
      </c>
      <c r="C6949" s="3">
        <v>33.610000999999997</v>
      </c>
      <c r="D6949" s="3">
        <v>33.299999</v>
      </c>
      <c r="E6949" s="3">
        <v>33.580002</v>
      </c>
      <c r="F6949" s="3">
        <v>29.680655000000002</v>
      </c>
      <c r="G6949">
        <v>36718700</v>
      </c>
      <c r="H6949" s="3" t="str">
        <f>TEXT(MCFT[[#This Row],[Date]],"dddd")</f>
        <v>Tuesday</v>
      </c>
      <c r="I6949" s="3">
        <f>MCFT[[#This Row],[Open]]-MCFT[[#This Row],[Close]]</f>
        <v>-0.23000400000000099</v>
      </c>
      <c r="J6949" s="3">
        <f>INDEX(AAPL!$J:$J,MATCH(A:A,AAPL!$A:$A,0),1)</f>
        <v>-1.3585740000000044</v>
      </c>
      <c r="K6949" s="3" t="str">
        <f>IF(MCFT[[#This Row],[Day Change]]&gt;0,"UP","DOWN")</f>
        <v>DOWN</v>
      </c>
      <c r="L6949" s="9">
        <f>_xlfn.RANK.EQ(MCFT[[#This Row],[Date]],A:A,1)</f>
        <v>6948</v>
      </c>
      <c r="M6949" s="10">
        <f>_xlfn.RANK.AVG(MCFT[[#This Row],[Same change on date for AAPL]],AAPL,1)</f>
        <v>221</v>
      </c>
      <c r="N6949" s="2">
        <f>MCFT[[#This Row],[Close]]/MCFT[[#This Row],[Open]]</f>
        <v>1.0068966720777615</v>
      </c>
    </row>
    <row r="6950" spans="1:14" x14ac:dyDescent="0.25">
      <c r="A6950" s="1">
        <v>41549</v>
      </c>
      <c r="B6950" s="3">
        <v>33.360000999999997</v>
      </c>
      <c r="C6950" s="3">
        <v>34.029998999999997</v>
      </c>
      <c r="D6950" s="3">
        <v>33.290000999999997</v>
      </c>
      <c r="E6950" s="3">
        <v>33.919998</v>
      </c>
      <c r="F6950" s="3">
        <v>29.981166999999999</v>
      </c>
      <c r="G6950">
        <v>46946800</v>
      </c>
      <c r="H6950" s="3" t="str">
        <f>TEXT(MCFT[[#This Row],[Date]],"dddd")</f>
        <v>Wednesday</v>
      </c>
      <c r="I6950" s="3">
        <f>MCFT[[#This Row],[Open]]-MCFT[[#This Row],[Close]]</f>
        <v>-0.55999700000000274</v>
      </c>
      <c r="J6950" s="3">
        <f>INDEX(AAPL!$J:$J,MATCH(A:A,AAPL!$A:$A,0),1)</f>
        <v>-0.56142400000000237</v>
      </c>
      <c r="K6950" s="3" t="str">
        <f>IF(MCFT[[#This Row],[Day Change]]&gt;0,"UP","DOWN")</f>
        <v>DOWN</v>
      </c>
      <c r="L6950" s="9">
        <f>_xlfn.RANK.EQ(MCFT[[#This Row],[Date]],A:A,1)</f>
        <v>6949</v>
      </c>
      <c r="M6950" s="10">
        <f>_xlfn.RANK.AVG(MCFT[[#This Row],[Same change on date for AAPL]],AAPL,1)</f>
        <v>649</v>
      </c>
      <c r="N6950" s="2">
        <f>MCFT[[#This Row],[Close]]/MCFT[[#This Row],[Open]]</f>
        <v>1.016786480312156</v>
      </c>
    </row>
    <row r="6951" spans="1:14" x14ac:dyDescent="0.25">
      <c r="A6951" s="1">
        <v>41550</v>
      </c>
      <c r="B6951" s="3">
        <v>33.880001</v>
      </c>
      <c r="C6951" s="3">
        <v>34</v>
      </c>
      <c r="D6951" s="3">
        <v>33.419998</v>
      </c>
      <c r="E6951" s="3">
        <v>33.860000999999997</v>
      </c>
      <c r="F6951" s="3">
        <v>29.928139000000002</v>
      </c>
      <c r="G6951">
        <v>38703800</v>
      </c>
      <c r="H6951" s="3" t="str">
        <f>TEXT(MCFT[[#This Row],[Date]],"dddd")</f>
        <v>Thursday</v>
      </c>
      <c r="I6951" s="3">
        <f>MCFT[[#This Row],[Open]]-MCFT[[#This Row],[Close]]</f>
        <v>2.0000000000003126E-2</v>
      </c>
      <c r="J6951" s="3">
        <f>INDEX(AAPL!$J:$J,MATCH(A:A,AAPL!$A:$A,0),1)</f>
        <v>1.0142900000000026</v>
      </c>
      <c r="K6951" s="3" t="str">
        <f>IF(MCFT[[#This Row],[Day Change]]&gt;0,"UP","DOWN")</f>
        <v>UP</v>
      </c>
      <c r="L6951" s="9">
        <f>_xlfn.RANK.EQ(MCFT[[#This Row],[Date]],A:A,1)</f>
        <v>6950</v>
      </c>
      <c r="M6951" s="10">
        <f>_xlfn.RANK.AVG(MCFT[[#This Row],[Same change on date for AAPL]],AAPL,1)</f>
        <v>7848</v>
      </c>
      <c r="N6951" s="2">
        <f>MCFT[[#This Row],[Close]]/MCFT[[#This Row],[Open]]</f>
        <v>0.99940968124528673</v>
      </c>
    </row>
    <row r="6952" spans="1:14" x14ac:dyDescent="0.25">
      <c r="A6952" s="1">
        <v>41551</v>
      </c>
      <c r="B6952" s="3">
        <v>33.689999</v>
      </c>
      <c r="C6952" s="3">
        <v>33.990001999999997</v>
      </c>
      <c r="D6952" s="3">
        <v>33.619999</v>
      </c>
      <c r="E6952" s="3">
        <v>33.880001</v>
      </c>
      <c r="F6952" s="3">
        <v>29.945812</v>
      </c>
      <c r="G6952">
        <v>33008100</v>
      </c>
      <c r="H6952" s="3" t="str">
        <f>TEXT(MCFT[[#This Row],[Date]],"dddd")</f>
        <v>Friday</v>
      </c>
      <c r="I6952" s="3">
        <f>MCFT[[#This Row],[Open]]-MCFT[[#This Row],[Close]]</f>
        <v>-0.19000199999999978</v>
      </c>
      <c r="J6952" s="3">
        <f>INDEX(AAPL!$J:$J,MATCH(A:A,AAPL!$A:$A,0),1)</f>
        <v>0.11856799999999623</v>
      </c>
      <c r="K6952" s="3" t="str">
        <f>IF(MCFT[[#This Row],[Day Change]]&gt;0,"UP","DOWN")</f>
        <v>DOWN</v>
      </c>
      <c r="L6952" s="9">
        <f>_xlfn.RANK.EQ(MCFT[[#This Row],[Date]],A:A,1)</f>
        <v>6951</v>
      </c>
      <c r="M6952" s="10">
        <f>_xlfn.RANK.AVG(MCFT[[#This Row],[Same change on date for AAPL]],AAPL,1)</f>
        <v>6779</v>
      </c>
      <c r="N6952" s="2">
        <f>MCFT[[#This Row],[Close]]/MCFT[[#This Row],[Open]]</f>
        <v>1.0056397152163763</v>
      </c>
    </row>
    <row r="6953" spans="1:14" x14ac:dyDescent="0.25">
      <c r="A6953" s="1">
        <v>41554</v>
      </c>
      <c r="B6953" s="3">
        <v>33.599997999999999</v>
      </c>
      <c r="C6953" s="3">
        <v>33.709999000000003</v>
      </c>
      <c r="D6953" s="3">
        <v>33.200001</v>
      </c>
      <c r="E6953" s="3">
        <v>33.299999</v>
      </c>
      <c r="F6953" s="3">
        <v>29.433164999999999</v>
      </c>
      <c r="G6953">
        <v>35069300</v>
      </c>
      <c r="H6953" s="3" t="str">
        <f>TEXT(MCFT[[#This Row],[Date]],"dddd")</f>
        <v>Monday</v>
      </c>
      <c r="I6953" s="3">
        <f>MCFT[[#This Row],[Open]]-MCFT[[#This Row],[Close]]</f>
        <v>0.29999899999999968</v>
      </c>
      <c r="J6953" s="3">
        <f>INDEX(AAPL!$J:$J,MATCH(A:A,AAPL!$A:$A,0),1)</f>
        <v>-0.17000600000000077</v>
      </c>
      <c r="K6953" s="3" t="str">
        <f>IF(MCFT[[#This Row],[Day Change]]&gt;0,"UP","DOWN")</f>
        <v>UP</v>
      </c>
      <c r="L6953" s="9">
        <f>_xlfn.RANK.EQ(MCFT[[#This Row],[Date]],A:A,1)</f>
        <v>6952</v>
      </c>
      <c r="M6953" s="10">
        <f>_xlfn.RANK.AVG(MCFT[[#This Row],[Same change on date for AAPL]],AAPL,1)</f>
        <v>1276</v>
      </c>
      <c r="N6953" s="2">
        <f>MCFT[[#This Row],[Close]]/MCFT[[#This Row],[Open]]</f>
        <v>0.99107145780187245</v>
      </c>
    </row>
    <row r="6954" spans="1:14" x14ac:dyDescent="0.25">
      <c r="A6954" s="1">
        <v>41555</v>
      </c>
      <c r="B6954" s="3">
        <v>33.310001</v>
      </c>
      <c r="C6954" s="3">
        <v>33.330002</v>
      </c>
      <c r="D6954" s="3">
        <v>32.799999</v>
      </c>
      <c r="E6954" s="3">
        <v>33.009998000000003</v>
      </c>
      <c r="F6954" s="3">
        <v>29.176839999999999</v>
      </c>
      <c r="G6954">
        <v>41017600</v>
      </c>
      <c r="H6954" s="3" t="str">
        <f>TEXT(MCFT[[#This Row],[Date]],"dddd")</f>
        <v>Tuesday</v>
      </c>
      <c r="I6954" s="3">
        <f>MCFT[[#This Row],[Open]]-MCFT[[#This Row],[Close]]</f>
        <v>0.30000299999999669</v>
      </c>
      <c r="J6954" s="3">
        <f>INDEX(AAPL!$J:$J,MATCH(A:A,AAPL!$A:$A,0),1)</f>
        <v>1.2857210000000094</v>
      </c>
      <c r="K6954" s="3" t="str">
        <f>IF(MCFT[[#This Row],[Day Change]]&gt;0,"UP","DOWN")</f>
        <v>UP</v>
      </c>
      <c r="L6954" s="9">
        <f>_xlfn.RANK.EQ(MCFT[[#This Row],[Date]],A:A,1)</f>
        <v>6953</v>
      </c>
      <c r="M6954" s="10">
        <f>_xlfn.RANK.AVG(MCFT[[#This Row],[Same change on date for AAPL]],AAPL,1)</f>
        <v>7967</v>
      </c>
      <c r="N6954" s="2">
        <f>MCFT[[#This Row],[Close]]/MCFT[[#This Row],[Open]]</f>
        <v>0.99099360579424789</v>
      </c>
    </row>
    <row r="6955" spans="1:14" x14ac:dyDescent="0.25">
      <c r="A6955" s="1">
        <v>41556</v>
      </c>
      <c r="B6955" s="3">
        <v>33.07</v>
      </c>
      <c r="C6955" s="3">
        <v>33.349997999999999</v>
      </c>
      <c r="D6955" s="3">
        <v>32.959999000000003</v>
      </c>
      <c r="E6955" s="3">
        <v>33.07</v>
      </c>
      <c r="F6955" s="3">
        <v>29.229876000000001</v>
      </c>
      <c r="G6955">
        <v>35878600</v>
      </c>
      <c r="H6955" s="3" t="str">
        <f>TEXT(MCFT[[#This Row],[Date]],"dddd")</f>
        <v>Wednesday</v>
      </c>
      <c r="I6955" s="3">
        <f>MCFT[[#This Row],[Open]]-MCFT[[#This Row],[Close]]</f>
        <v>0</v>
      </c>
      <c r="J6955" s="3">
        <f>INDEX(AAPL!$J:$J,MATCH(A:A,AAPL!$A:$A,0),1)</f>
        <v>-0.27857299999999441</v>
      </c>
      <c r="K6955" s="3" t="str">
        <f>IF(MCFT[[#This Row],[Day Change]]&gt;0,"UP","DOWN")</f>
        <v>DOWN</v>
      </c>
      <c r="L6955" s="9">
        <f>_xlfn.RANK.EQ(MCFT[[#This Row],[Date]],A:A,1)</f>
        <v>6954</v>
      </c>
      <c r="M6955" s="10">
        <f>_xlfn.RANK.AVG(MCFT[[#This Row],[Same change on date for AAPL]],AAPL,1)</f>
        <v>1026</v>
      </c>
      <c r="N6955" s="2">
        <f>MCFT[[#This Row],[Close]]/MCFT[[#This Row],[Open]]</f>
        <v>1</v>
      </c>
    </row>
    <row r="6956" spans="1:14" x14ac:dyDescent="0.25">
      <c r="A6956" s="1">
        <v>41557</v>
      </c>
      <c r="B6956" s="3">
        <v>33.310001</v>
      </c>
      <c r="C6956" s="3">
        <v>33.889999000000003</v>
      </c>
      <c r="D6956" s="3">
        <v>33.259998000000003</v>
      </c>
      <c r="E6956" s="3">
        <v>33.759998000000003</v>
      </c>
      <c r="F6956" s="3">
        <v>29.839748</v>
      </c>
      <c r="G6956">
        <v>42875100</v>
      </c>
      <c r="H6956" s="3" t="str">
        <f>TEXT(MCFT[[#This Row],[Date]],"dddd")</f>
        <v>Thursday</v>
      </c>
      <c r="I6956" s="3">
        <f>MCFT[[#This Row],[Open]]-MCFT[[#This Row],[Close]]</f>
        <v>-0.44999700000000331</v>
      </c>
      <c r="J6956" s="3">
        <f>INDEX(AAPL!$J:$J,MATCH(A:A,AAPL!$A:$A,0),1)</f>
        <v>0.23999799999999993</v>
      </c>
      <c r="K6956" s="3" t="str">
        <f>IF(MCFT[[#This Row],[Day Change]]&gt;0,"UP","DOWN")</f>
        <v>DOWN</v>
      </c>
      <c r="L6956" s="9">
        <f>_xlfn.RANK.EQ(MCFT[[#This Row],[Date]],A:A,1)</f>
        <v>6955</v>
      </c>
      <c r="M6956" s="10">
        <f>_xlfn.RANK.AVG(MCFT[[#This Row],[Same change on date for AAPL]],AAPL,1)</f>
        <v>7135.5</v>
      </c>
      <c r="N6956" s="2">
        <f>MCFT[[#This Row],[Close]]/MCFT[[#This Row],[Open]]</f>
        <v>1.0135093661510248</v>
      </c>
    </row>
    <row r="6957" spans="1:14" x14ac:dyDescent="0.25">
      <c r="A6957" s="1">
        <v>41558</v>
      </c>
      <c r="B6957" s="3">
        <v>33.68</v>
      </c>
      <c r="C6957" s="3">
        <v>34.139999000000003</v>
      </c>
      <c r="D6957" s="3">
        <v>33.68</v>
      </c>
      <c r="E6957" s="3">
        <v>34.130001</v>
      </c>
      <c r="F6957" s="3">
        <v>30.166788</v>
      </c>
      <c r="G6957">
        <v>30033300</v>
      </c>
      <c r="H6957" s="3" t="str">
        <f>TEXT(MCFT[[#This Row],[Date]],"dddd")</f>
        <v>Friday</v>
      </c>
      <c r="I6957" s="3">
        <f>MCFT[[#This Row],[Open]]-MCFT[[#This Row],[Close]]</f>
        <v>-0.45000100000000032</v>
      </c>
      <c r="J6957" s="3">
        <f>INDEX(AAPL!$J:$J,MATCH(A:A,AAPL!$A:$A,0),1)</f>
        <v>-0.8314280000000025</v>
      </c>
      <c r="K6957" s="3" t="str">
        <f>IF(MCFT[[#This Row],[Day Change]]&gt;0,"UP","DOWN")</f>
        <v>DOWN</v>
      </c>
      <c r="L6957" s="9">
        <f>_xlfn.RANK.EQ(MCFT[[#This Row],[Date]],A:A,1)</f>
        <v>6956</v>
      </c>
      <c r="M6957" s="10">
        <f>_xlfn.RANK.AVG(MCFT[[#This Row],[Same change on date for AAPL]],AAPL,1)</f>
        <v>447</v>
      </c>
      <c r="N6957" s="2">
        <f>MCFT[[#This Row],[Close]]/MCFT[[#This Row],[Open]]</f>
        <v>1.0133610748218527</v>
      </c>
    </row>
    <row r="6958" spans="1:14" x14ac:dyDescent="0.25">
      <c r="A6958" s="1">
        <v>41561</v>
      </c>
      <c r="B6958" s="3">
        <v>33.900002000000001</v>
      </c>
      <c r="C6958" s="3">
        <v>34.5</v>
      </c>
      <c r="D6958" s="3">
        <v>33.779998999999997</v>
      </c>
      <c r="E6958" s="3">
        <v>34.450001</v>
      </c>
      <c r="F6958" s="3">
        <v>30.449631</v>
      </c>
      <c r="G6958">
        <v>27757900</v>
      </c>
      <c r="H6958" s="3" t="str">
        <f>TEXT(MCFT[[#This Row],[Date]],"dddd")</f>
        <v>Monday</v>
      </c>
      <c r="I6958" s="3">
        <f>MCFT[[#This Row],[Open]]-MCFT[[#This Row],[Close]]</f>
        <v>-0.54999899999999968</v>
      </c>
      <c r="J6958" s="3">
        <f>INDEX(AAPL!$J:$J,MATCH(A:A,AAPL!$A:$A,0),1)</f>
        <v>-0.8871379999999931</v>
      </c>
      <c r="K6958" s="3" t="str">
        <f>IF(MCFT[[#This Row],[Day Change]]&gt;0,"UP","DOWN")</f>
        <v>DOWN</v>
      </c>
      <c r="L6958" s="9">
        <f>_xlfn.RANK.EQ(MCFT[[#This Row],[Date]],A:A,1)</f>
        <v>6957</v>
      </c>
      <c r="M6958" s="10">
        <f>_xlfn.RANK.AVG(MCFT[[#This Row],[Same change on date for AAPL]],AAPL,1)</f>
        <v>416</v>
      </c>
      <c r="N6958" s="2">
        <f>MCFT[[#This Row],[Close]]/MCFT[[#This Row],[Open]]</f>
        <v>1.0162241583348579</v>
      </c>
    </row>
    <row r="6959" spans="1:14" x14ac:dyDescent="0.25">
      <c r="A6959" s="1">
        <v>41562</v>
      </c>
      <c r="B6959" s="3">
        <v>34.669998</v>
      </c>
      <c r="C6959" s="3">
        <v>34.990001999999997</v>
      </c>
      <c r="D6959" s="3">
        <v>34.470001000000003</v>
      </c>
      <c r="E6959" s="3">
        <v>34.490001999999997</v>
      </c>
      <c r="F6959" s="3">
        <v>30.484987</v>
      </c>
      <c r="G6959">
        <v>47097800</v>
      </c>
      <c r="H6959" s="3" t="str">
        <f>TEXT(MCFT[[#This Row],[Date]],"dddd")</f>
        <v>Tuesday</v>
      </c>
      <c r="I6959" s="3">
        <f>MCFT[[#This Row],[Open]]-MCFT[[#This Row],[Close]]</f>
        <v>0.17999600000000271</v>
      </c>
      <c r="J6959" s="3">
        <f>INDEX(AAPL!$J:$J,MATCH(A:A,AAPL!$A:$A,0),1)</f>
        <v>-0.16713699999999676</v>
      </c>
      <c r="K6959" s="3" t="str">
        <f>IF(MCFT[[#This Row],[Day Change]]&gt;0,"UP","DOWN")</f>
        <v>UP</v>
      </c>
      <c r="L6959" s="9">
        <f>_xlfn.RANK.EQ(MCFT[[#This Row],[Date]],A:A,1)</f>
        <v>6958</v>
      </c>
      <c r="M6959" s="10">
        <f>_xlfn.RANK.AVG(MCFT[[#This Row],[Same change on date for AAPL]],AAPL,1)</f>
        <v>1294</v>
      </c>
      <c r="N6959" s="2">
        <f>MCFT[[#This Row],[Close]]/MCFT[[#This Row],[Open]]</f>
        <v>0.99480830659407582</v>
      </c>
    </row>
    <row r="6960" spans="1:14" x14ac:dyDescent="0.25">
      <c r="A6960" s="1">
        <v>41563</v>
      </c>
      <c r="B6960" s="3">
        <v>34.599997999999999</v>
      </c>
      <c r="C6960" s="3">
        <v>34.900002000000001</v>
      </c>
      <c r="D6960" s="3">
        <v>34.560001</v>
      </c>
      <c r="E6960" s="3">
        <v>34.639999000000003</v>
      </c>
      <c r="F6960" s="3">
        <v>30.617564999999999</v>
      </c>
      <c r="G6960">
        <v>35111600</v>
      </c>
      <c r="H6960" s="3" t="str">
        <f>TEXT(MCFT[[#This Row],[Date]],"dddd")</f>
        <v>Wednesday</v>
      </c>
      <c r="I6960" s="3">
        <f>MCFT[[#This Row],[Open]]-MCFT[[#This Row],[Close]]</f>
        <v>-4.0001000000003728E-2</v>
      </c>
      <c r="J6960" s="3">
        <f>INDEX(AAPL!$J:$J,MATCH(A:A,AAPL!$A:$A,0),1)</f>
        <v>-4.5715000000001282E-2</v>
      </c>
      <c r="K6960" s="3" t="str">
        <f>IF(MCFT[[#This Row],[Day Change]]&gt;0,"UP","DOWN")</f>
        <v>DOWN</v>
      </c>
      <c r="L6960" s="9">
        <f>_xlfn.RANK.EQ(MCFT[[#This Row],[Date]],A:A,1)</f>
        <v>6959</v>
      </c>
      <c r="M6960" s="10">
        <f>_xlfn.RANK.AVG(MCFT[[#This Row],[Same change on date for AAPL]],AAPL,1)</f>
        <v>2071</v>
      </c>
      <c r="N6960" s="2">
        <f>MCFT[[#This Row],[Close]]/MCFT[[#This Row],[Open]]</f>
        <v>1.0011560983327226</v>
      </c>
    </row>
    <row r="6961" spans="1:14" x14ac:dyDescent="0.25">
      <c r="A6961" s="1">
        <v>41564</v>
      </c>
      <c r="B6961" s="3">
        <v>34.450001</v>
      </c>
      <c r="C6961" s="3">
        <v>34.990001999999997</v>
      </c>
      <c r="D6961" s="3">
        <v>34.369999</v>
      </c>
      <c r="E6961" s="3">
        <v>34.919998</v>
      </c>
      <c r="F6961" s="3">
        <v>30.865053</v>
      </c>
      <c r="G6961">
        <v>31359200</v>
      </c>
      <c r="H6961" s="3" t="str">
        <f>TEXT(MCFT[[#This Row],[Date]],"dddd")</f>
        <v>Thursday</v>
      </c>
      <c r="I6961" s="3">
        <f>MCFT[[#This Row],[Open]]-MCFT[[#This Row],[Close]]</f>
        <v>-0.46999699999999933</v>
      </c>
      <c r="J6961" s="3">
        <f>INDEX(AAPL!$J:$J,MATCH(A:A,AAPL!$A:$A,0),1)</f>
        <v>-0.64571300000000065</v>
      </c>
      <c r="K6961" s="3" t="str">
        <f>IF(MCFT[[#This Row],[Day Change]]&gt;0,"UP","DOWN")</f>
        <v>DOWN</v>
      </c>
      <c r="L6961" s="9">
        <f>_xlfn.RANK.EQ(MCFT[[#This Row],[Date]],A:A,1)</f>
        <v>6960</v>
      </c>
      <c r="M6961" s="10">
        <f>_xlfn.RANK.AVG(MCFT[[#This Row],[Same change on date for AAPL]],AAPL,1)</f>
        <v>583</v>
      </c>
      <c r="N6961" s="2">
        <f>MCFT[[#This Row],[Close]]/MCFT[[#This Row],[Open]]</f>
        <v>1.0136428733340239</v>
      </c>
    </row>
    <row r="6962" spans="1:14" x14ac:dyDescent="0.25">
      <c r="A6962" s="1">
        <v>41565</v>
      </c>
      <c r="B6962" s="3">
        <v>34.82</v>
      </c>
      <c r="C6962" s="3">
        <v>34.990001999999997</v>
      </c>
      <c r="D6962" s="3">
        <v>34.330002</v>
      </c>
      <c r="E6962" s="3">
        <v>34.959999000000003</v>
      </c>
      <c r="F6962" s="3">
        <v>30.900402</v>
      </c>
      <c r="G6962">
        <v>41811700</v>
      </c>
      <c r="H6962" s="3" t="str">
        <f>TEXT(MCFT[[#This Row],[Date]],"dddd")</f>
        <v>Friday</v>
      </c>
      <c r="I6962" s="3">
        <f>MCFT[[#This Row],[Open]]-MCFT[[#This Row],[Close]]</f>
        <v>-0.13999900000000309</v>
      </c>
      <c r="J6962" s="3">
        <f>INDEX(AAPL!$J:$J,MATCH(A:A,AAPL!$A:$A,0),1)</f>
        <v>-0.4142840000000092</v>
      </c>
      <c r="K6962" s="3" t="str">
        <f>IF(MCFT[[#This Row],[Day Change]]&gt;0,"UP","DOWN")</f>
        <v>DOWN</v>
      </c>
      <c r="L6962" s="9">
        <f>_xlfn.RANK.EQ(MCFT[[#This Row],[Date]],A:A,1)</f>
        <v>6961</v>
      </c>
      <c r="M6962" s="10">
        <f>_xlfn.RANK.AVG(MCFT[[#This Row],[Same change on date for AAPL]],AAPL,1)</f>
        <v>809</v>
      </c>
      <c r="N6962" s="2">
        <f>MCFT[[#This Row],[Close]]/MCFT[[#This Row],[Open]]</f>
        <v>1.004020649052269</v>
      </c>
    </row>
    <row r="6963" spans="1:14" x14ac:dyDescent="0.25">
      <c r="A6963" s="1">
        <v>41568</v>
      </c>
      <c r="B6963" s="3">
        <v>34.979999999999997</v>
      </c>
      <c r="C6963" s="3">
        <v>35.200001</v>
      </c>
      <c r="D6963" s="3">
        <v>34.909999999999997</v>
      </c>
      <c r="E6963" s="3">
        <v>34.990001999999997</v>
      </c>
      <c r="F6963" s="3">
        <v>30.926914</v>
      </c>
      <c r="G6963">
        <v>27433500</v>
      </c>
      <c r="H6963" s="3" t="str">
        <f>TEXT(MCFT[[#This Row],[Date]],"dddd")</f>
        <v>Monday</v>
      </c>
      <c r="I6963" s="3">
        <f>MCFT[[#This Row],[Open]]-MCFT[[#This Row],[Close]]</f>
        <v>-1.0002000000000066E-2</v>
      </c>
      <c r="J6963" s="3">
        <f>INDEX(AAPL!$J:$J,MATCH(A:A,AAPL!$A:$A,0),1)</f>
        <v>-1.3700019999999995</v>
      </c>
      <c r="K6963" s="3" t="str">
        <f>IF(MCFT[[#This Row],[Day Change]]&gt;0,"UP","DOWN")</f>
        <v>DOWN</v>
      </c>
      <c r="L6963" s="9">
        <f>_xlfn.RANK.EQ(MCFT[[#This Row],[Date]],A:A,1)</f>
        <v>6962</v>
      </c>
      <c r="M6963" s="10">
        <f>_xlfn.RANK.AVG(MCFT[[#This Row],[Same change on date for AAPL]],AAPL,1)</f>
        <v>217</v>
      </c>
      <c r="N6963" s="2">
        <f>MCFT[[#This Row],[Close]]/MCFT[[#This Row],[Open]]</f>
        <v>1.0002859348198971</v>
      </c>
    </row>
    <row r="6964" spans="1:14" x14ac:dyDescent="0.25">
      <c r="A6964" s="1">
        <v>41569</v>
      </c>
      <c r="B6964" s="3">
        <v>35.020000000000003</v>
      </c>
      <c r="C6964" s="3">
        <v>35.099997999999999</v>
      </c>
      <c r="D6964" s="3">
        <v>34.520000000000003</v>
      </c>
      <c r="E6964" s="3">
        <v>34.580002</v>
      </c>
      <c r="F6964" s="3">
        <v>30.564527999999999</v>
      </c>
      <c r="G6964">
        <v>40438500</v>
      </c>
      <c r="H6964" s="3" t="str">
        <f>TEXT(MCFT[[#This Row],[Date]],"dddd")</f>
        <v>Tuesday</v>
      </c>
      <c r="I6964" s="3">
        <f>MCFT[[#This Row],[Open]]-MCFT[[#This Row],[Close]]</f>
        <v>0.43999800000000278</v>
      </c>
      <c r="J6964" s="3">
        <f>INDEX(AAPL!$J:$J,MATCH(A:A,AAPL!$A:$A,0),1)</f>
        <v>0.93428799999999512</v>
      </c>
      <c r="K6964" s="3" t="str">
        <f>IF(MCFT[[#This Row],[Day Change]]&gt;0,"UP","DOWN")</f>
        <v>UP</v>
      </c>
      <c r="L6964" s="9">
        <f>_xlfn.RANK.EQ(MCFT[[#This Row],[Date]],A:A,1)</f>
        <v>6963</v>
      </c>
      <c r="M6964" s="10">
        <f>_xlfn.RANK.AVG(MCFT[[#This Row],[Same change on date for AAPL]],AAPL,1)</f>
        <v>7811</v>
      </c>
      <c r="N6964" s="2">
        <f>MCFT[[#This Row],[Close]]/MCFT[[#This Row],[Open]]</f>
        <v>0.98743580810965159</v>
      </c>
    </row>
    <row r="6965" spans="1:14" x14ac:dyDescent="0.25">
      <c r="A6965" s="1">
        <v>41570</v>
      </c>
      <c r="B6965" s="3">
        <v>34.349997999999999</v>
      </c>
      <c r="C6965" s="3">
        <v>34.490001999999997</v>
      </c>
      <c r="D6965" s="3">
        <v>33.669998</v>
      </c>
      <c r="E6965" s="3">
        <v>33.759998000000003</v>
      </c>
      <c r="F6965" s="3">
        <v>29.839748</v>
      </c>
      <c r="G6965">
        <v>58600500</v>
      </c>
      <c r="H6965" s="3" t="str">
        <f>TEXT(MCFT[[#This Row],[Date]],"dddd")</f>
        <v>Wednesday</v>
      </c>
      <c r="I6965" s="3">
        <f>MCFT[[#This Row],[Open]]-MCFT[[#This Row],[Close]]</f>
        <v>0.58999999999999631</v>
      </c>
      <c r="J6965" s="3">
        <f>INDEX(AAPL!$J:$J,MATCH(A:A,AAPL!$A:$A,0),1)</f>
        <v>-0.85142600000000357</v>
      </c>
      <c r="K6965" s="3" t="str">
        <f>IF(MCFT[[#This Row],[Day Change]]&gt;0,"UP","DOWN")</f>
        <v>UP</v>
      </c>
      <c r="L6965" s="9">
        <f>_xlfn.RANK.EQ(MCFT[[#This Row],[Date]],A:A,1)</f>
        <v>6964</v>
      </c>
      <c r="M6965" s="10">
        <f>_xlfn.RANK.AVG(MCFT[[#This Row],[Same change on date for AAPL]],AAPL,1)</f>
        <v>436</v>
      </c>
      <c r="N6965" s="2">
        <f>MCFT[[#This Row],[Close]]/MCFT[[#This Row],[Open]]</f>
        <v>0.9828238709067757</v>
      </c>
    </row>
    <row r="6966" spans="1:14" x14ac:dyDescent="0.25">
      <c r="A6966" s="1">
        <v>41571</v>
      </c>
      <c r="B6966" s="3">
        <v>33.82</v>
      </c>
      <c r="C6966" s="3">
        <v>34.099997999999999</v>
      </c>
      <c r="D6966" s="3">
        <v>33.57</v>
      </c>
      <c r="E6966" s="3">
        <v>33.720001000000003</v>
      </c>
      <c r="F6966" s="3">
        <v>29.804392</v>
      </c>
      <c r="G6966">
        <v>53209700</v>
      </c>
      <c r="H6966" s="3" t="str">
        <f>TEXT(MCFT[[#This Row],[Date]],"dddd")</f>
        <v>Thursday</v>
      </c>
      <c r="I6966" s="3">
        <f>MCFT[[#This Row],[Open]]-MCFT[[#This Row],[Close]]</f>
        <v>9.999899999999684E-2</v>
      </c>
      <c r="J6966" s="3">
        <f>INDEX(AAPL!$J:$J,MATCH(A:A,AAPL!$A:$A,0),1)</f>
        <v>-0.98714400000000069</v>
      </c>
      <c r="K6966" s="3" t="str">
        <f>IF(MCFT[[#This Row],[Day Change]]&gt;0,"UP","DOWN")</f>
        <v>UP</v>
      </c>
      <c r="L6966" s="9">
        <f>_xlfn.RANK.EQ(MCFT[[#This Row],[Date]],A:A,1)</f>
        <v>6965</v>
      </c>
      <c r="M6966" s="10">
        <f>_xlfn.RANK.AVG(MCFT[[#This Row],[Same change on date for AAPL]],AAPL,1)</f>
        <v>358</v>
      </c>
      <c r="N6966" s="2">
        <f>MCFT[[#This Row],[Close]]/MCFT[[#This Row],[Open]]</f>
        <v>0.99704319929036078</v>
      </c>
    </row>
    <row r="6967" spans="1:14" x14ac:dyDescent="0.25">
      <c r="A6967" s="1">
        <v>41572</v>
      </c>
      <c r="B6967" s="3">
        <v>35.880001</v>
      </c>
      <c r="C6967" s="3">
        <v>36.290000999999997</v>
      </c>
      <c r="D6967" s="3">
        <v>35.470001000000003</v>
      </c>
      <c r="E6967" s="3">
        <v>35.729999999999997</v>
      </c>
      <c r="F6967" s="3">
        <v>31.580988000000001</v>
      </c>
      <c r="G6967">
        <v>113494000</v>
      </c>
      <c r="H6967" s="3" t="str">
        <f>TEXT(MCFT[[#This Row],[Date]],"dddd")</f>
        <v>Friday</v>
      </c>
      <c r="I6967" s="3">
        <f>MCFT[[#This Row],[Open]]-MCFT[[#This Row],[Close]]</f>
        <v>0.15000100000000316</v>
      </c>
      <c r="J6967" s="3">
        <f>INDEX(AAPL!$J:$J,MATCH(A:A,AAPL!$A:$A,0),1)</f>
        <v>0.76570900000000108</v>
      </c>
      <c r="K6967" s="3" t="str">
        <f>IF(MCFT[[#This Row],[Day Change]]&gt;0,"UP","DOWN")</f>
        <v>UP</v>
      </c>
      <c r="L6967" s="9">
        <f>_xlfn.RANK.EQ(MCFT[[#This Row],[Date]],A:A,1)</f>
        <v>6966</v>
      </c>
      <c r="M6967" s="10">
        <f>_xlfn.RANK.AVG(MCFT[[#This Row],[Same change on date for AAPL]],AAPL,1)</f>
        <v>7713</v>
      </c>
      <c r="N6967" s="2">
        <f>MCFT[[#This Row],[Close]]/MCFT[[#This Row],[Open]]</f>
        <v>0.99581937023914791</v>
      </c>
    </row>
    <row r="6968" spans="1:14" x14ac:dyDescent="0.25">
      <c r="A6968" s="1">
        <v>41575</v>
      </c>
      <c r="B6968" s="3">
        <v>35.610000999999997</v>
      </c>
      <c r="C6968" s="3">
        <v>35.729999999999997</v>
      </c>
      <c r="D6968" s="3">
        <v>35.270000000000003</v>
      </c>
      <c r="E6968" s="3">
        <v>35.57</v>
      </c>
      <c r="F6968" s="3">
        <v>31.439568999999999</v>
      </c>
      <c r="G6968">
        <v>38383600</v>
      </c>
      <c r="H6968" s="3" t="str">
        <f>TEXT(MCFT[[#This Row],[Date]],"dddd")</f>
        <v>Monday</v>
      </c>
      <c r="I6968" s="3">
        <f>MCFT[[#This Row],[Open]]-MCFT[[#This Row],[Close]]</f>
        <v>4.0000999999996623E-2</v>
      </c>
      <c r="J6968" s="3">
        <f>INDEX(AAPL!$J:$J,MATCH(A:A,AAPL!$A:$A,0),1)</f>
        <v>-0.12000299999999697</v>
      </c>
      <c r="K6968" s="3" t="str">
        <f>IF(MCFT[[#This Row],[Day Change]]&gt;0,"UP","DOWN")</f>
        <v>UP</v>
      </c>
      <c r="L6968" s="9">
        <f>_xlfn.RANK.EQ(MCFT[[#This Row],[Date]],A:A,1)</f>
        <v>6967</v>
      </c>
      <c r="M6968" s="10">
        <f>_xlfn.RANK.AVG(MCFT[[#This Row],[Same change on date for AAPL]],AAPL,1)</f>
        <v>1460</v>
      </c>
      <c r="N6968" s="2">
        <f>MCFT[[#This Row],[Close]]/MCFT[[#This Row],[Open]]</f>
        <v>0.99887669197201101</v>
      </c>
    </row>
    <row r="6969" spans="1:14" x14ac:dyDescent="0.25">
      <c r="A6969" s="1">
        <v>41576</v>
      </c>
      <c r="B6969" s="3">
        <v>35.630001</v>
      </c>
      <c r="C6969" s="3">
        <v>35.720001000000003</v>
      </c>
      <c r="D6969" s="3">
        <v>35.259998000000003</v>
      </c>
      <c r="E6969" s="3">
        <v>35.520000000000003</v>
      </c>
      <c r="F6969" s="3">
        <v>31.395375999999999</v>
      </c>
      <c r="G6969">
        <v>31702200</v>
      </c>
      <c r="H6969" s="3" t="str">
        <f>TEXT(MCFT[[#This Row],[Date]],"dddd")</f>
        <v>Tuesday</v>
      </c>
      <c r="I6969" s="3">
        <f>MCFT[[#This Row],[Open]]-MCFT[[#This Row],[Close]]</f>
        <v>0.11000099999999691</v>
      </c>
      <c r="J6969" s="3">
        <f>INDEX(AAPL!$J:$J,MATCH(A:A,AAPL!$A:$A,0),1)</f>
        <v>2.7985690000000005</v>
      </c>
      <c r="K6969" s="3" t="str">
        <f>IF(MCFT[[#This Row],[Day Change]]&gt;0,"UP","DOWN")</f>
        <v>UP</v>
      </c>
      <c r="L6969" s="9">
        <f>_xlfn.RANK.EQ(MCFT[[#This Row],[Date]],A:A,1)</f>
        <v>6968</v>
      </c>
      <c r="M6969" s="10">
        <f>_xlfn.RANK.AVG(MCFT[[#This Row],[Same change on date for AAPL]],AAPL,1)</f>
        <v>8154</v>
      </c>
      <c r="N6969" s="2">
        <f>MCFT[[#This Row],[Close]]/MCFT[[#This Row],[Open]]</f>
        <v>0.99691268602546501</v>
      </c>
    </row>
    <row r="6970" spans="1:14" x14ac:dyDescent="0.25">
      <c r="A6970" s="1">
        <v>41577</v>
      </c>
      <c r="B6970" s="3">
        <v>35.529998999999997</v>
      </c>
      <c r="C6970" s="3">
        <v>35.790000999999997</v>
      </c>
      <c r="D6970" s="3">
        <v>35.43</v>
      </c>
      <c r="E6970" s="3">
        <v>35.540000999999997</v>
      </c>
      <c r="F6970" s="3">
        <v>31.413053999999999</v>
      </c>
      <c r="G6970">
        <v>36997700</v>
      </c>
      <c r="H6970" s="3" t="str">
        <f>TEXT(MCFT[[#This Row],[Date]],"dddd")</f>
        <v>Wednesday</v>
      </c>
      <c r="I6970" s="3">
        <f>MCFT[[#This Row],[Open]]-MCFT[[#This Row],[Close]]</f>
        <v>-1.0002000000000066E-2</v>
      </c>
      <c r="J6970" s="3">
        <f>INDEX(AAPL!$J:$J,MATCH(A:A,AAPL!$A:$A,0),1)</f>
        <v>-0.75571500000000924</v>
      </c>
      <c r="K6970" s="3" t="str">
        <f>IF(MCFT[[#This Row],[Day Change]]&gt;0,"UP","DOWN")</f>
        <v>DOWN</v>
      </c>
      <c r="L6970" s="9">
        <f>_xlfn.RANK.EQ(MCFT[[#This Row],[Date]],A:A,1)</f>
        <v>6969</v>
      </c>
      <c r="M6970" s="10">
        <f>_xlfn.RANK.AVG(MCFT[[#This Row],[Same change on date for AAPL]],AAPL,1)</f>
        <v>493</v>
      </c>
      <c r="N6970" s="2">
        <f>MCFT[[#This Row],[Close]]/MCFT[[#This Row],[Open]]</f>
        <v>1.0002815085922181</v>
      </c>
    </row>
    <row r="6971" spans="1:14" x14ac:dyDescent="0.25">
      <c r="A6971" s="1">
        <v>41578</v>
      </c>
      <c r="B6971" s="3">
        <v>35.659999999999997</v>
      </c>
      <c r="C6971" s="3">
        <v>35.689999</v>
      </c>
      <c r="D6971" s="3">
        <v>35.340000000000003</v>
      </c>
      <c r="E6971" s="3">
        <v>35.409999999999997</v>
      </c>
      <c r="F6971" s="3">
        <v>31.298151000000001</v>
      </c>
      <c r="G6971">
        <v>41682300</v>
      </c>
      <c r="H6971" s="3" t="str">
        <f>TEXT(MCFT[[#This Row],[Date]],"dddd")</f>
        <v>Thursday</v>
      </c>
      <c r="I6971" s="3">
        <f>MCFT[[#This Row],[Open]]-MCFT[[#This Row],[Close]]</f>
        <v>0.25</v>
      </c>
      <c r="J6971" s="3">
        <f>INDEX(AAPL!$J:$J,MATCH(A:A,AAPL!$A:$A,0),1)</f>
        <v>0.32857500000000073</v>
      </c>
      <c r="K6971" s="3" t="str">
        <f>IF(MCFT[[#This Row],[Day Change]]&gt;0,"UP","DOWN")</f>
        <v>UP</v>
      </c>
      <c r="L6971" s="9">
        <f>_xlfn.RANK.EQ(MCFT[[#This Row],[Date]],A:A,1)</f>
        <v>6970</v>
      </c>
      <c r="M6971" s="10">
        <f>_xlfn.RANK.AVG(MCFT[[#This Row],[Same change on date for AAPL]],AAPL,1)</f>
        <v>7279.5</v>
      </c>
      <c r="N6971" s="2">
        <f>MCFT[[#This Row],[Close]]/MCFT[[#This Row],[Open]]</f>
        <v>0.99298934380257997</v>
      </c>
    </row>
    <row r="6972" spans="1:14" x14ac:dyDescent="0.25">
      <c r="A6972" s="1">
        <v>41579</v>
      </c>
      <c r="B6972" s="3">
        <v>35.669998</v>
      </c>
      <c r="C6972" s="3">
        <v>35.689999</v>
      </c>
      <c r="D6972" s="3">
        <v>35.389999000000003</v>
      </c>
      <c r="E6972" s="3">
        <v>35.529998999999997</v>
      </c>
      <c r="F6972" s="3">
        <v>31.404211</v>
      </c>
      <c r="G6972">
        <v>40264600</v>
      </c>
      <c r="H6972" s="3" t="str">
        <f>TEXT(MCFT[[#This Row],[Date]],"dddd")</f>
        <v>Friday</v>
      </c>
      <c r="I6972" s="3">
        <f>MCFT[[#This Row],[Open]]-MCFT[[#This Row],[Close]]</f>
        <v>0.13999900000000309</v>
      </c>
      <c r="J6972" s="3">
        <f>INDEX(AAPL!$J:$J,MATCH(A:A,AAPL!$A:$A,0),1)</f>
        <v>0.56999999999999318</v>
      </c>
      <c r="K6972" s="3" t="str">
        <f>IF(MCFT[[#This Row],[Day Change]]&gt;0,"UP","DOWN")</f>
        <v>UP</v>
      </c>
      <c r="L6972" s="9">
        <f>_xlfn.RANK.EQ(MCFT[[#This Row],[Date]],A:A,1)</f>
        <v>6971</v>
      </c>
      <c r="M6972" s="10">
        <f>_xlfn.RANK.AVG(MCFT[[#This Row],[Same change on date for AAPL]],AAPL,1)</f>
        <v>7555</v>
      </c>
      <c r="N6972" s="2">
        <f>MCFT[[#This Row],[Close]]/MCFT[[#This Row],[Open]]</f>
        <v>0.99607516097982396</v>
      </c>
    </row>
    <row r="6973" spans="1:14" x14ac:dyDescent="0.25">
      <c r="A6973" s="1">
        <v>41582</v>
      </c>
      <c r="B6973" s="3">
        <v>35.590000000000003</v>
      </c>
      <c r="C6973" s="3">
        <v>35.979999999999997</v>
      </c>
      <c r="D6973" s="3">
        <v>35.549999</v>
      </c>
      <c r="E6973" s="3">
        <v>35.939999</v>
      </c>
      <c r="F6973" s="3">
        <v>31.766608999999999</v>
      </c>
      <c r="G6973">
        <v>28060700</v>
      </c>
      <c r="H6973" s="3" t="str">
        <f>TEXT(MCFT[[#This Row],[Date]],"dddd")</f>
        <v>Monday</v>
      </c>
      <c r="I6973" s="3">
        <f>MCFT[[#This Row],[Open]]-MCFT[[#This Row],[Close]]</f>
        <v>-0.34999899999999684</v>
      </c>
      <c r="J6973" s="3">
        <f>INDEX(AAPL!$J:$J,MATCH(A:A,AAPL!$A:$A,0),1)</f>
        <v>-0.80714399999999387</v>
      </c>
      <c r="K6973" s="3" t="str">
        <f>IF(MCFT[[#This Row],[Day Change]]&gt;0,"UP","DOWN")</f>
        <v>DOWN</v>
      </c>
      <c r="L6973" s="9">
        <f>_xlfn.RANK.EQ(MCFT[[#This Row],[Date]],A:A,1)</f>
        <v>6972</v>
      </c>
      <c r="M6973" s="10">
        <f>_xlfn.RANK.AVG(MCFT[[#This Row],[Same change on date for AAPL]],AAPL,1)</f>
        <v>462</v>
      </c>
      <c r="N6973" s="2">
        <f>MCFT[[#This Row],[Close]]/MCFT[[#This Row],[Open]]</f>
        <v>1.0098341949985949</v>
      </c>
    </row>
    <row r="6974" spans="1:14" x14ac:dyDescent="0.25">
      <c r="A6974" s="1">
        <v>41583</v>
      </c>
      <c r="B6974" s="3">
        <v>35.790000999999997</v>
      </c>
      <c r="C6974" s="3">
        <v>36.709999000000003</v>
      </c>
      <c r="D6974" s="3">
        <v>35.770000000000003</v>
      </c>
      <c r="E6974" s="3">
        <v>36.639999000000003</v>
      </c>
      <c r="F6974" s="3">
        <v>32.385323</v>
      </c>
      <c r="G6974">
        <v>51681900</v>
      </c>
      <c r="H6974" s="3" t="str">
        <f>TEXT(MCFT[[#This Row],[Date]],"dddd")</f>
        <v>Tuesday</v>
      </c>
      <c r="I6974" s="3">
        <f>MCFT[[#This Row],[Open]]-MCFT[[#This Row],[Close]]</f>
        <v>-0.84999800000000647</v>
      </c>
      <c r="J6974" s="3">
        <f>INDEX(AAPL!$J:$J,MATCH(A:A,AAPL!$A:$A,0),1)</f>
        <v>-0.12428299999999126</v>
      </c>
      <c r="K6974" s="3" t="str">
        <f>IF(MCFT[[#This Row],[Day Change]]&gt;0,"UP","DOWN")</f>
        <v>DOWN</v>
      </c>
      <c r="L6974" s="9">
        <f>_xlfn.RANK.EQ(MCFT[[#This Row],[Date]],A:A,1)</f>
        <v>6973</v>
      </c>
      <c r="M6974" s="10">
        <f>_xlfn.RANK.AVG(MCFT[[#This Row],[Same change on date for AAPL]],AAPL,1)</f>
        <v>1447</v>
      </c>
      <c r="N6974" s="2">
        <f>MCFT[[#This Row],[Close]]/MCFT[[#This Row],[Open]]</f>
        <v>1.0237495941953174</v>
      </c>
    </row>
    <row r="6975" spans="1:14" x14ac:dyDescent="0.25">
      <c r="A6975" s="1">
        <v>41584</v>
      </c>
      <c r="B6975" s="3">
        <v>37.240001999999997</v>
      </c>
      <c r="C6975" s="3">
        <v>38.220001000000003</v>
      </c>
      <c r="D6975" s="3">
        <v>37.060001</v>
      </c>
      <c r="E6975" s="3">
        <v>38.18</v>
      </c>
      <c r="F6975" s="3">
        <v>33.746490000000001</v>
      </c>
      <c r="G6975">
        <v>88948800</v>
      </c>
      <c r="H6975" s="3" t="str">
        <f>TEXT(MCFT[[#This Row],[Date]],"dddd")</f>
        <v>Wednesday</v>
      </c>
      <c r="I6975" s="3">
        <f>MCFT[[#This Row],[Open]]-MCFT[[#This Row],[Close]]</f>
        <v>-0.93999800000000278</v>
      </c>
      <c r="J6975" s="3">
        <f>INDEX(AAPL!$J:$J,MATCH(A:A,AAPL!$A:$A,0),1)</f>
        <v>0.46142599999998879</v>
      </c>
      <c r="K6975" s="3" t="str">
        <f>IF(MCFT[[#This Row],[Day Change]]&gt;0,"UP","DOWN")</f>
        <v>DOWN</v>
      </c>
      <c r="L6975" s="9">
        <f>_xlfn.RANK.EQ(MCFT[[#This Row],[Date]],A:A,1)</f>
        <v>6974</v>
      </c>
      <c r="M6975" s="10">
        <f>_xlfn.RANK.AVG(MCFT[[#This Row],[Same change on date for AAPL]],AAPL,1)</f>
        <v>7471</v>
      </c>
      <c r="N6975" s="2">
        <f>MCFT[[#This Row],[Close]]/MCFT[[#This Row],[Open]]</f>
        <v>1.025241620556304</v>
      </c>
    </row>
    <row r="6976" spans="1:14" x14ac:dyDescent="0.25">
      <c r="A6976" s="1">
        <v>41585</v>
      </c>
      <c r="B6976" s="3">
        <v>37.959999000000003</v>
      </c>
      <c r="C6976" s="3">
        <v>38.009998000000003</v>
      </c>
      <c r="D6976" s="3">
        <v>37.43</v>
      </c>
      <c r="E6976" s="3">
        <v>37.5</v>
      </c>
      <c r="F6976" s="3">
        <v>33.145454000000001</v>
      </c>
      <c r="G6976">
        <v>60437400</v>
      </c>
      <c r="H6976" s="3" t="str">
        <f>TEXT(MCFT[[#This Row],[Date]],"dddd")</f>
        <v>Thursday</v>
      </c>
      <c r="I6976" s="3">
        <f>MCFT[[#This Row],[Open]]-MCFT[[#This Row],[Close]]</f>
        <v>0.45999900000000338</v>
      </c>
      <c r="J6976" s="3">
        <f>INDEX(AAPL!$J:$J,MATCH(A:A,AAPL!$A:$A,0),1)</f>
        <v>1.0128559999999993</v>
      </c>
      <c r="K6976" s="3" t="str">
        <f>IF(MCFT[[#This Row],[Day Change]]&gt;0,"UP","DOWN")</f>
        <v>UP</v>
      </c>
      <c r="L6976" s="9">
        <f>_xlfn.RANK.EQ(MCFT[[#This Row],[Date]],A:A,1)</f>
        <v>6975</v>
      </c>
      <c r="M6976" s="10">
        <f>_xlfn.RANK.AVG(MCFT[[#This Row],[Same change on date for AAPL]],AAPL,1)</f>
        <v>7847</v>
      </c>
      <c r="N6976" s="2">
        <f>MCFT[[#This Row],[Close]]/MCFT[[#This Row],[Open]]</f>
        <v>0.98788200705695484</v>
      </c>
    </row>
    <row r="6977" spans="1:14" x14ac:dyDescent="0.25">
      <c r="A6977" s="1">
        <v>41586</v>
      </c>
      <c r="B6977" s="3">
        <v>37.669998</v>
      </c>
      <c r="C6977" s="3">
        <v>37.779998999999997</v>
      </c>
      <c r="D6977" s="3">
        <v>37.340000000000003</v>
      </c>
      <c r="E6977" s="3">
        <v>37.779998999999997</v>
      </c>
      <c r="F6977" s="3">
        <v>33.392947999999997</v>
      </c>
      <c r="G6977">
        <v>36737800</v>
      </c>
      <c r="H6977" s="3" t="str">
        <f>TEXT(MCFT[[#This Row],[Date]],"dddd")</f>
        <v>Friday</v>
      </c>
      <c r="I6977" s="3">
        <f>MCFT[[#This Row],[Open]]-MCFT[[#This Row],[Close]]</f>
        <v>-0.11000099999999691</v>
      </c>
      <c r="J6977" s="3">
        <f>INDEX(AAPL!$J:$J,MATCH(A:A,AAPL!$A:$A,0),1)</f>
        <v>-0.85428599999998767</v>
      </c>
      <c r="K6977" s="3" t="str">
        <f>IF(MCFT[[#This Row],[Day Change]]&gt;0,"UP","DOWN")</f>
        <v>DOWN</v>
      </c>
      <c r="L6977" s="9">
        <f>_xlfn.RANK.EQ(MCFT[[#This Row],[Date]],A:A,1)</f>
        <v>6976</v>
      </c>
      <c r="M6977" s="10">
        <f>_xlfn.RANK.AVG(MCFT[[#This Row],[Same change on date for AAPL]],AAPL,1)</f>
        <v>435</v>
      </c>
      <c r="N6977" s="2">
        <f>MCFT[[#This Row],[Close]]/MCFT[[#This Row],[Open]]</f>
        <v>1.0029201222681243</v>
      </c>
    </row>
    <row r="6978" spans="1:14" x14ac:dyDescent="0.25">
      <c r="A6978" s="1">
        <v>41589</v>
      </c>
      <c r="B6978" s="3">
        <v>37.689999</v>
      </c>
      <c r="C6978" s="3">
        <v>37.779998999999997</v>
      </c>
      <c r="D6978" s="3">
        <v>37.349997999999999</v>
      </c>
      <c r="E6978" s="3">
        <v>37.590000000000003</v>
      </c>
      <c r="F6978" s="3">
        <v>33.225006</v>
      </c>
      <c r="G6978">
        <v>26872500</v>
      </c>
      <c r="H6978" s="3" t="str">
        <f>TEXT(MCFT[[#This Row],[Date]],"dddd")</f>
        <v>Monday</v>
      </c>
      <c r="I6978" s="3">
        <f>MCFT[[#This Row],[Open]]-MCFT[[#This Row],[Close]]</f>
        <v>9.999899999999684E-2</v>
      </c>
      <c r="J6978" s="3">
        <f>INDEX(AAPL!$J:$J,MATCH(A:A,AAPL!$A:$A,0),1)</f>
        <v>0.13428399999999385</v>
      </c>
      <c r="K6978" s="3" t="str">
        <f>IF(MCFT[[#This Row],[Day Change]]&gt;0,"UP","DOWN")</f>
        <v>UP</v>
      </c>
      <c r="L6978" s="9">
        <f>_xlfn.RANK.EQ(MCFT[[#This Row],[Date]],A:A,1)</f>
        <v>6977</v>
      </c>
      <c r="M6978" s="10">
        <f>_xlfn.RANK.AVG(MCFT[[#This Row],[Same change on date for AAPL]],AAPL,1)</f>
        <v>6846</v>
      </c>
      <c r="N6978" s="2">
        <f>MCFT[[#This Row],[Close]]/MCFT[[#This Row],[Open]]</f>
        <v>0.99734680279508636</v>
      </c>
    </row>
    <row r="6979" spans="1:14" x14ac:dyDescent="0.25">
      <c r="A6979" s="1">
        <v>41590</v>
      </c>
      <c r="B6979" s="3">
        <v>37.380001</v>
      </c>
      <c r="C6979" s="3">
        <v>37.599997999999999</v>
      </c>
      <c r="D6979" s="3">
        <v>37.200001</v>
      </c>
      <c r="E6979" s="3">
        <v>37.360000999999997</v>
      </c>
      <c r="F6979" s="3">
        <v>33.021709000000001</v>
      </c>
      <c r="G6979">
        <v>31651600</v>
      </c>
      <c r="H6979" s="3" t="str">
        <f>TEXT(MCFT[[#This Row],[Date]],"dddd")</f>
        <v>Tuesday</v>
      </c>
      <c r="I6979" s="3">
        <f>MCFT[[#This Row],[Open]]-MCFT[[#This Row],[Close]]</f>
        <v>2.0000000000003126E-2</v>
      </c>
      <c r="J6979" s="3">
        <f>INDEX(AAPL!$J:$J,MATCH(A:A,AAPL!$A:$A,0),1)</f>
        <v>-0.33428199999998753</v>
      </c>
      <c r="K6979" s="3" t="str">
        <f>IF(MCFT[[#This Row],[Day Change]]&gt;0,"UP","DOWN")</f>
        <v>UP</v>
      </c>
      <c r="L6979" s="9">
        <f>_xlfn.RANK.EQ(MCFT[[#This Row],[Date]],A:A,1)</f>
        <v>6978</v>
      </c>
      <c r="M6979" s="10">
        <f>_xlfn.RANK.AVG(MCFT[[#This Row],[Same change on date for AAPL]],AAPL,1)</f>
        <v>936</v>
      </c>
      <c r="N6979" s="2">
        <f>MCFT[[#This Row],[Close]]/MCFT[[#This Row],[Open]]</f>
        <v>0.99946495453544792</v>
      </c>
    </row>
    <row r="6980" spans="1:14" x14ac:dyDescent="0.25">
      <c r="A6980" s="1">
        <v>41591</v>
      </c>
      <c r="B6980" s="3">
        <v>36.979999999999997</v>
      </c>
      <c r="C6980" s="3">
        <v>38.159999999999997</v>
      </c>
      <c r="D6980" s="3">
        <v>36.900002000000001</v>
      </c>
      <c r="E6980" s="3">
        <v>38.159999999999997</v>
      </c>
      <c r="F6980" s="3">
        <v>33.728808999999998</v>
      </c>
      <c r="G6980">
        <v>44957600</v>
      </c>
      <c r="H6980" s="3" t="str">
        <f>TEXT(MCFT[[#This Row],[Date]],"dddd")</f>
        <v>Wednesday</v>
      </c>
      <c r="I6980" s="3">
        <f>MCFT[[#This Row],[Open]]-MCFT[[#This Row],[Close]]</f>
        <v>-1.1799999999999997</v>
      </c>
      <c r="J6980" s="3">
        <f>INDEX(AAPL!$J:$J,MATCH(A:A,AAPL!$A:$A,0),1)</f>
        <v>-0.37571699999999453</v>
      </c>
      <c r="K6980" s="3" t="str">
        <f>IF(MCFT[[#This Row],[Day Change]]&gt;0,"UP","DOWN")</f>
        <v>DOWN</v>
      </c>
      <c r="L6980" s="9">
        <f>_xlfn.RANK.EQ(MCFT[[#This Row],[Date]],A:A,1)</f>
        <v>6979</v>
      </c>
      <c r="M6980" s="10">
        <f>_xlfn.RANK.AVG(MCFT[[#This Row],[Same change on date for AAPL]],AAPL,1)</f>
        <v>868</v>
      </c>
      <c r="N6980" s="2">
        <f>MCFT[[#This Row],[Close]]/MCFT[[#This Row],[Open]]</f>
        <v>1.0319091400757165</v>
      </c>
    </row>
    <row r="6981" spans="1:14" x14ac:dyDescent="0.25">
      <c r="A6981" s="1">
        <v>41592</v>
      </c>
      <c r="B6981" s="3">
        <v>37.869999</v>
      </c>
      <c r="C6981" s="3">
        <v>38.130001</v>
      </c>
      <c r="D6981" s="3">
        <v>37.720001000000003</v>
      </c>
      <c r="E6981" s="3">
        <v>38.020000000000003</v>
      </c>
      <c r="F6981" s="3">
        <v>33.605072</v>
      </c>
      <c r="G6981">
        <v>46183700</v>
      </c>
      <c r="H6981" s="3" t="str">
        <f>TEXT(MCFT[[#This Row],[Date]],"dddd")</f>
        <v>Thursday</v>
      </c>
      <c r="I6981" s="3">
        <f>MCFT[[#This Row],[Open]]-MCFT[[#This Row],[Close]]</f>
        <v>-0.15000100000000316</v>
      </c>
      <c r="J6981" s="3">
        <f>INDEX(AAPL!$J:$J,MATCH(A:A,AAPL!$A:$A,0),1)</f>
        <v>-0.76429000000000258</v>
      </c>
      <c r="K6981" s="3" t="str">
        <f>IF(MCFT[[#This Row],[Day Change]]&gt;0,"UP","DOWN")</f>
        <v>DOWN</v>
      </c>
      <c r="L6981" s="9">
        <f>_xlfn.RANK.EQ(MCFT[[#This Row],[Date]],A:A,1)</f>
        <v>6980</v>
      </c>
      <c r="M6981" s="10">
        <f>_xlfn.RANK.AVG(MCFT[[#This Row],[Same change on date for AAPL]],AAPL,1)</f>
        <v>488</v>
      </c>
      <c r="N6981" s="2">
        <f>MCFT[[#This Row],[Close]]/MCFT[[#This Row],[Open]]</f>
        <v>1.003960945443912</v>
      </c>
    </row>
    <row r="6982" spans="1:14" x14ac:dyDescent="0.25">
      <c r="A6982" s="1">
        <v>41593</v>
      </c>
      <c r="B6982" s="3">
        <v>37.950001</v>
      </c>
      <c r="C6982" s="3">
        <v>38.020000000000003</v>
      </c>
      <c r="D6982" s="3">
        <v>37.720001000000003</v>
      </c>
      <c r="E6982" s="3">
        <v>37.840000000000003</v>
      </c>
      <c r="F6982" s="3">
        <v>33.445965000000001</v>
      </c>
      <c r="G6982">
        <v>50601300</v>
      </c>
      <c r="H6982" s="3" t="str">
        <f>TEXT(MCFT[[#This Row],[Date]],"dddd")</f>
        <v>Friday</v>
      </c>
      <c r="I6982" s="3">
        <f>MCFT[[#This Row],[Open]]-MCFT[[#This Row],[Close]]</f>
        <v>0.11000099999999691</v>
      </c>
      <c r="J6982" s="3">
        <f>INDEX(AAPL!$J:$J,MATCH(A:A,AAPL!$A:$A,0),1)</f>
        <v>0.22714300000001231</v>
      </c>
      <c r="K6982" s="3" t="str">
        <f>IF(MCFT[[#This Row],[Day Change]]&gt;0,"UP","DOWN")</f>
        <v>UP</v>
      </c>
      <c r="L6982" s="9">
        <f>_xlfn.RANK.EQ(MCFT[[#This Row],[Date]],A:A,1)</f>
        <v>6981</v>
      </c>
      <c r="M6982" s="10">
        <f>_xlfn.RANK.AVG(MCFT[[#This Row],[Same change on date for AAPL]],AAPL,1)</f>
        <v>7107</v>
      </c>
      <c r="N6982" s="2">
        <f>MCFT[[#This Row],[Close]]/MCFT[[#This Row],[Open]]</f>
        <v>0.99710142300128013</v>
      </c>
    </row>
    <row r="6983" spans="1:14" x14ac:dyDescent="0.25">
      <c r="A6983" s="1">
        <v>41596</v>
      </c>
      <c r="B6983" s="3">
        <v>37.349997999999999</v>
      </c>
      <c r="C6983" s="3">
        <v>37.580002</v>
      </c>
      <c r="D6983" s="3">
        <v>37.07</v>
      </c>
      <c r="E6983" s="3">
        <v>37.200001</v>
      </c>
      <c r="F6983" s="3">
        <v>32.880302</v>
      </c>
      <c r="G6983">
        <v>53277500</v>
      </c>
      <c r="H6983" s="3" t="str">
        <f>TEXT(MCFT[[#This Row],[Date]],"dddd")</f>
        <v>Monday</v>
      </c>
      <c r="I6983" s="3">
        <f>MCFT[[#This Row],[Open]]-MCFT[[#This Row],[Close]]</f>
        <v>0.14999699999999905</v>
      </c>
      <c r="J6983" s="3">
        <f>INDEX(AAPL!$J:$J,MATCH(A:A,AAPL!$A:$A,0),1)</f>
        <v>0.90857699999999397</v>
      </c>
      <c r="K6983" s="3" t="str">
        <f>IF(MCFT[[#This Row],[Day Change]]&gt;0,"UP","DOWN")</f>
        <v>UP</v>
      </c>
      <c r="L6983" s="9">
        <f>_xlfn.RANK.EQ(MCFT[[#This Row],[Date]],A:A,1)</f>
        <v>6982</v>
      </c>
      <c r="M6983" s="10">
        <f>_xlfn.RANK.AVG(MCFT[[#This Row],[Same change on date for AAPL]],AAPL,1)</f>
        <v>7797</v>
      </c>
      <c r="N6983" s="2">
        <f>MCFT[[#This Row],[Close]]/MCFT[[#This Row],[Open]]</f>
        <v>0.99598401584921104</v>
      </c>
    </row>
    <row r="6984" spans="1:14" x14ac:dyDescent="0.25">
      <c r="A6984" s="1">
        <v>41597</v>
      </c>
      <c r="B6984" s="3">
        <v>36.849997999999999</v>
      </c>
      <c r="C6984" s="3">
        <v>37.229999999999997</v>
      </c>
      <c r="D6984" s="3">
        <v>36.669998</v>
      </c>
      <c r="E6984" s="3">
        <v>36.740001999999997</v>
      </c>
      <c r="F6984" s="3">
        <v>32.719994</v>
      </c>
      <c r="G6984">
        <v>44275000</v>
      </c>
      <c r="H6984" s="3" t="str">
        <f>TEXT(MCFT[[#This Row],[Date]],"dddd")</f>
        <v>Tuesday</v>
      </c>
      <c r="I6984" s="3">
        <f>MCFT[[#This Row],[Open]]-MCFT[[#This Row],[Close]]</f>
        <v>0.10999600000000243</v>
      </c>
      <c r="J6984" s="3">
        <f>INDEX(AAPL!$J:$J,MATCH(A:A,AAPL!$A:$A,0),1)</f>
        <v>-7.4286999999998216E-2</v>
      </c>
      <c r="K6984" s="3" t="str">
        <f>IF(MCFT[[#This Row],[Day Change]]&gt;0,"UP","DOWN")</f>
        <v>UP</v>
      </c>
      <c r="L6984" s="9">
        <f>_xlfn.RANK.EQ(MCFT[[#This Row],[Date]],A:A,1)</f>
        <v>6983</v>
      </c>
      <c r="M6984" s="10">
        <f>_xlfn.RANK.AVG(MCFT[[#This Row],[Same change on date for AAPL]],AAPL,1)</f>
        <v>1707.5</v>
      </c>
      <c r="N6984" s="2">
        <f>MCFT[[#This Row],[Close]]/MCFT[[#This Row],[Open]]</f>
        <v>0.99701503375929623</v>
      </c>
    </row>
    <row r="6985" spans="1:14" x14ac:dyDescent="0.25">
      <c r="A6985" s="1">
        <v>41598</v>
      </c>
      <c r="B6985" s="3">
        <v>36.919998</v>
      </c>
      <c r="C6985" s="3">
        <v>37.409999999999997</v>
      </c>
      <c r="D6985" s="3">
        <v>36.860000999999997</v>
      </c>
      <c r="E6985" s="3">
        <v>37.080002</v>
      </c>
      <c r="F6985" s="3">
        <v>33.022789000000003</v>
      </c>
      <c r="G6985">
        <v>32229900</v>
      </c>
      <c r="H6985" s="3" t="str">
        <f>TEXT(MCFT[[#This Row],[Date]],"dddd")</f>
        <v>Wednesday</v>
      </c>
      <c r="I6985" s="3">
        <f>MCFT[[#This Row],[Open]]-MCFT[[#This Row],[Close]]</f>
        <v>-0.1600040000000007</v>
      </c>
      <c r="J6985" s="3">
        <f>INDEX(AAPL!$J:$J,MATCH(A:A,AAPL!$A:$A,0),1)</f>
        <v>0.60428699999999935</v>
      </c>
      <c r="K6985" s="3" t="str">
        <f>IF(MCFT[[#This Row],[Day Change]]&gt;0,"UP","DOWN")</f>
        <v>DOWN</v>
      </c>
      <c r="L6985" s="9">
        <f>_xlfn.RANK.EQ(MCFT[[#This Row],[Date]],A:A,1)</f>
        <v>6984</v>
      </c>
      <c r="M6985" s="10">
        <f>_xlfn.RANK.AVG(MCFT[[#This Row],[Same change on date for AAPL]],AAPL,1)</f>
        <v>7577</v>
      </c>
      <c r="N6985" s="2">
        <f>MCFT[[#This Row],[Close]]/MCFT[[#This Row],[Open]]</f>
        <v>1.0043338030516686</v>
      </c>
    </row>
    <row r="6986" spans="1:14" x14ac:dyDescent="0.25">
      <c r="A6986" s="1">
        <v>41599</v>
      </c>
      <c r="B6986" s="3">
        <v>37.270000000000003</v>
      </c>
      <c r="C6986" s="3">
        <v>37.529998999999997</v>
      </c>
      <c r="D6986" s="3">
        <v>37.259998000000003</v>
      </c>
      <c r="E6986" s="3">
        <v>37.400002000000001</v>
      </c>
      <c r="F6986" s="3">
        <v>33.307769999999998</v>
      </c>
      <c r="G6986">
        <v>23064700</v>
      </c>
      <c r="H6986" s="3" t="str">
        <f>TEXT(MCFT[[#This Row],[Date]],"dddd")</f>
        <v>Thursday</v>
      </c>
      <c r="I6986" s="3">
        <f>MCFT[[#This Row],[Open]]-MCFT[[#This Row],[Close]]</f>
        <v>-0.13000199999999751</v>
      </c>
      <c r="J6986" s="3">
        <f>INDEX(AAPL!$J:$J,MATCH(A:A,AAPL!$A:$A,0),1)</f>
        <v>-0.50571399999999755</v>
      </c>
      <c r="K6986" s="3" t="str">
        <f>IF(MCFT[[#This Row],[Day Change]]&gt;0,"UP","DOWN")</f>
        <v>DOWN</v>
      </c>
      <c r="L6986" s="9">
        <f>_xlfn.RANK.EQ(MCFT[[#This Row],[Date]],A:A,1)</f>
        <v>6985</v>
      </c>
      <c r="M6986" s="10">
        <f>_xlfn.RANK.AVG(MCFT[[#This Row],[Same change on date for AAPL]],AAPL,1)</f>
        <v>708</v>
      </c>
      <c r="N6986" s="2">
        <f>MCFT[[#This Row],[Close]]/MCFT[[#This Row],[Open]]</f>
        <v>1.0034881137644218</v>
      </c>
    </row>
    <row r="6987" spans="1:14" x14ac:dyDescent="0.25">
      <c r="A6987" s="1">
        <v>41600</v>
      </c>
      <c r="B6987" s="3">
        <v>37.529998999999997</v>
      </c>
      <c r="C6987" s="3">
        <v>37.68</v>
      </c>
      <c r="D6987" s="3">
        <v>37.330002</v>
      </c>
      <c r="E6987" s="3">
        <v>37.57</v>
      </c>
      <c r="F6987" s="3">
        <v>33.459159999999997</v>
      </c>
      <c r="G6987">
        <v>27982000</v>
      </c>
      <c r="H6987" s="3" t="str">
        <f>TEXT(MCFT[[#This Row],[Date]],"dddd")</f>
        <v>Friday</v>
      </c>
      <c r="I6987" s="3">
        <f>MCFT[[#This Row],[Open]]-MCFT[[#This Row],[Close]]</f>
        <v>-4.0001000000003728E-2</v>
      </c>
      <c r="J6987" s="3">
        <f>INDEX(AAPL!$J:$J,MATCH(A:A,AAPL!$A:$A,0),1)</f>
        <v>-4.0001000000003728E-2</v>
      </c>
      <c r="K6987" s="3" t="str">
        <f>IF(MCFT[[#This Row],[Day Change]]&gt;0,"UP","DOWN")</f>
        <v>DOWN</v>
      </c>
      <c r="L6987" s="9">
        <f>_xlfn.RANK.EQ(MCFT[[#This Row],[Date]],A:A,1)</f>
        <v>6986</v>
      </c>
      <c r="M6987" s="10">
        <f>_xlfn.RANK.AVG(MCFT[[#This Row],[Same change on date for AAPL]],AAPL,1)</f>
        <v>2219.5</v>
      </c>
      <c r="N6987" s="2">
        <f>MCFT[[#This Row],[Close]]/MCFT[[#This Row],[Open]]</f>
        <v>1.0010658406892046</v>
      </c>
    </row>
    <row r="6988" spans="1:14" x14ac:dyDescent="0.25">
      <c r="A6988" s="1">
        <v>41603</v>
      </c>
      <c r="B6988" s="3">
        <v>37.93</v>
      </c>
      <c r="C6988" s="3">
        <v>37.950001</v>
      </c>
      <c r="D6988" s="3">
        <v>37.57</v>
      </c>
      <c r="E6988" s="3">
        <v>37.639999000000003</v>
      </c>
      <c r="F6988" s="3">
        <v>33.521510999999997</v>
      </c>
      <c r="G6988">
        <v>30646800</v>
      </c>
      <c r="H6988" s="3" t="str">
        <f>TEXT(MCFT[[#This Row],[Date]],"dddd")</f>
        <v>Monday</v>
      </c>
      <c r="I6988" s="3">
        <f>MCFT[[#This Row],[Open]]-MCFT[[#This Row],[Close]]</f>
        <v>0.29000099999999662</v>
      </c>
      <c r="J6988" s="3">
        <f>INDEX(AAPL!$J:$J,MATCH(A:A,AAPL!$A:$A,0),1)</f>
        <v>-0.38857299999999384</v>
      </c>
      <c r="K6988" s="3" t="str">
        <f>IF(MCFT[[#This Row],[Day Change]]&gt;0,"UP","DOWN")</f>
        <v>UP</v>
      </c>
      <c r="L6988" s="9">
        <f>_xlfn.RANK.EQ(MCFT[[#This Row],[Date]],A:A,1)</f>
        <v>6987</v>
      </c>
      <c r="M6988" s="10">
        <f>_xlfn.RANK.AVG(MCFT[[#This Row],[Same change on date for AAPL]],AAPL,1)</f>
        <v>850</v>
      </c>
      <c r="N6988" s="2">
        <f>MCFT[[#This Row],[Close]]/MCFT[[#This Row],[Open]]</f>
        <v>0.99235431057210655</v>
      </c>
    </row>
    <row r="6989" spans="1:14" x14ac:dyDescent="0.25">
      <c r="A6989" s="1">
        <v>41604</v>
      </c>
      <c r="B6989" s="3">
        <v>37.57</v>
      </c>
      <c r="C6989" s="3">
        <v>37.650002000000001</v>
      </c>
      <c r="D6989" s="3">
        <v>37.349997999999999</v>
      </c>
      <c r="E6989" s="3">
        <v>37.349997999999999</v>
      </c>
      <c r="F6989" s="3">
        <v>33.263244999999998</v>
      </c>
      <c r="G6989">
        <v>34465300</v>
      </c>
      <c r="H6989" s="3" t="str">
        <f>TEXT(MCFT[[#This Row],[Date]],"dddd")</f>
        <v>Tuesday</v>
      </c>
      <c r="I6989" s="3">
        <f>MCFT[[#This Row],[Open]]-MCFT[[#This Row],[Close]]</f>
        <v>0.22000200000000092</v>
      </c>
      <c r="J6989" s="3">
        <f>INDEX(AAPL!$J:$J,MATCH(A:A,AAPL!$A:$A,0),1)</f>
        <v>-1.3257139999999907</v>
      </c>
      <c r="K6989" s="3" t="str">
        <f>IF(MCFT[[#This Row],[Day Change]]&gt;0,"UP","DOWN")</f>
        <v>UP</v>
      </c>
      <c r="L6989" s="9">
        <f>_xlfn.RANK.EQ(MCFT[[#This Row],[Date]],A:A,1)</f>
        <v>6988</v>
      </c>
      <c r="M6989" s="10">
        <f>_xlfn.RANK.AVG(MCFT[[#This Row],[Same change on date for AAPL]],AAPL,1)</f>
        <v>234</v>
      </c>
      <c r="N6989" s="2">
        <f>MCFT[[#This Row],[Close]]/MCFT[[#This Row],[Open]]</f>
        <v>0.99414421080649451</v>
      </c>
    </row>
    <row r="6990" spans="1:14" x14ac:dyDescent="0.25">
      <c r="A6990" s="1">
        <v>41605</v>
      </c>
      <c r="B6990" s="3">
        <v>37.57</v>
      </c>
      <c r="C6990" s="3">
        <v>37.759998000000003</v>
      </c>
      <c r="D6990" s="3">
        <v>37.490001999999997</v>
      </c>
      <c r="E6990" s="3">
        <v>37.599997999999999</v>
      </c>
      <c r="F6990" s="3">
        <v>33.485889</v>
      </c>
      <c r="G6990">
        <v>26002100</v>
      </c>
      <c r="H6990" s="3" t="str">
        <f>TEXT(MCFT[[#This Row],[Date]],"dddd")</f>
        <v>Wednesday</v>
      </c>
      <c r="I6990" s="3">
        <f>MCFT[[#This Row],[Open]]-MCFT[[#This Row],[Close]]</f>
        <v>-2.9997999999999081E-2</v>
      </c>
      <c r="J6990" s="3">
        <f>INDEX(AAPL!$J:$J,MATCH(A:A,AAPL!$A:$A,0),1)</f>
        <v>-1.378571000000008</v>
      </c>
      <c r="K6990" s="3" t="str">
        <f>IF(MCFT[[#This Row],[Day Change]]&gt;0,"UP","DOWN")</f>
        <v>DOWN</v>
      </c>
      <c r="L6990" s="9">
        <f>_xlfn.RANK.EQ(MCFT[[#This Row],[Date]],A:A,1)</f>
        <v>6989</v>
      </c>
      <c r="M6990" s="10">
        <f>_xlfn.RANK.AVG(MCFT[[#This Row],[Same change on date for AAPL]],AAPL,1)</f>
        <v>215</v>
      </c>
      <c r="N6990" s="2">
        <f>MCFT[[#This Row],[Close]]/MCFT[[#This Row],[Open]]</f>
        <v>1.0007984562150651</v>
      </c>
    </row>
    <row r="6991" spans="1:14" x14ac:dyDescent="0.25">
      <c r="A6991" s="1">
        <v>41607</v>
      </c>
      <c r="B6991" s="3">
        <v>37.82</v>
      </c>
      <c r="C6991" s="3">
        <v>38.290000999999997</v>
      </c>
      <c r="D6991" s="3">
        <v>37.82</v>
      </c>
      <c r="E6991" s="3">
        <v>38.130001</v>
      </c>
      <c r="F6991" s="3">
        <v>33.957901</v>
      </c>
      <c r="G6991">
        <v>22090400</v>
      </c>
      <c r="H6991" s="3" t="str">
        <f>TEXT(MCFT[[#This Row],[Date]],"dddd")</f>
        <v>Friday</v>
      </c>
      <c r="I6991" s="3">
        <f>MCFT[[#This Row],[Open]]-MCFT[[#This Row],[Close]]</f>
        <v>-0.31000099999999975</v>
      </c>
      <c r="J6991" s="3">
        <f>INDEX(AAPL!$J:$J,MATCH(A:A,AAPL!$A:$A,0),1)</f>
        <v>-0.94142100000000539</v>
      </c>
      <c r="K6991" s="3" t="str">
        <f>IF(MCFT[[#This Row],[Day Change]]&gt;0,"UP","DOWN")</f>
        <v>DOWN</v>
      </c>
      <c r="L6991" s="9">
        <f>_xlfn.RANK.EQ(MCFT[[#This Row],[Date]],A:A,1)</f>
        <v>6990</v>
      </c>
      <c r="M6991" s="10">
        <f>_xlfn.RANK.AVG(MCFT[[#This Row],[Same change on date for AAPL]],AAPL,1)</f>
        <v>383</v>
      </c>
      <c r="N6991" s="2">
        <f>MCFT[[#This Row],[Close]]/MCFT[[#This Row],[Open]]</f>
        <v>1.008196747752512</v>
      </c>
    </row>
    <row r="6992" spans="1:14" x14ac:dyDescent="0.25">
      <c r="A6992" s="1">
        <v>41610</v>
      </c>
      <c r="B6992" s="3">
        <v>38.090000000000003</v>
      </c>
      <c r="C6992" s="3">
        <v>38.779998999999997</v>
      </c>
      <c r="D6992" s="3">
        <v>38.060001</v>
      </c>
      <c r="E6992" s="3">
        <v>38.450001</v>
      </c>
      <c r="F6992" s="3">
        <v>34.242877999999997</v>
      </c>
      <c r="G6992">
        <v>42950400</v>
      </c>
      <c r="H6992" s="3" t="str">
        <f>TEXT(MCFT[[#This Row],[Date]],"dddd")</f>
        <v>Monday</v>
      </c>
      <c r="I6992" s="3">
        <f>MCFT[[#This Row],[Open]]-MCFT[[#This Row],[Close]]</f>
        <v>-0.36000099999999691</v>
      </c>
      <c r="J6992" s="3">
        <f>INDEX(AAPL!$J:$J,MATCH(A:A,AAPL!$A:$A,0),1)</f>
        <v>0.96714000000000055</v>
      </c>
      <c r="K6992" s="3" t="str">
        <f>IF(MCFT[[#This Row],[Day Change]]&gt;0,"UP","DOWN")</f>
        <v>DOWN</v>
      </c>
      <c r="L6992" s="9">
        <f>_xlfn.RANK.EQ(MCFT[[#This Row],[Date]],A:A,1)</f>
        <v>6991</v>
      </c>
      <c r="M6992" s="10">
        <f>_xlfn.RANK.AVG(MCFT[[#This Row],[Same change on date for AAPL]],AAPL,1)</f>
        <v>7827</v>
      </c>
      <c r="N6992" s="2">
        <f>MCFT[[#This Row],[Close]]/MCFT[[#This Row],[Open]]</f>
        <v>1.0094513258072983</v>
      </c>
    </row>
    <row r="6993" spans="1:14" x14ac:dyDescent="0.25">
      <c r="A6993" s="1">
        <v>41611</v>
      </c>
      <c r="B6993" s="3">
        <v>38.139999000000003</v>
      </c>
      <c r="C6993" s="3">
        <v>38.490001999999997</v>
      </c>
      <c r="D6993" s="3">
        <v>38.080002</v>
      </c>
      <c r="E6993" s="3">
        <v>38.310001</v>
      </c>
      <c r="F6993" s="3">
        <v>34.118206000000001</v>
      </c>
      <c r="G6993">
        <v>52109800</v>
      </c>
      <c r="H6993" s="3" t="str">
        <f>TEXT(MCFT[[#This Row],[Date]],"dddd")</f>
        <v>Tuesday</v>
      </c>
      <c r="I6993" s="3">
        <f>MCFT[[#This Row],[Open]]-MCFT[[#This Row],[Close]]</f>
        <v>-0.17000199999999666</v>
      </c>
      <c r="J6993" s="3">
        <f>INDEX(AAPL!$J:$J,MATCH(A:A,AAPL!$A:$A,0),1)</f>
        <v>-1.1457139999999981</v>
      </c>
      <c r="K6993" s="3" t="str">
        <f>IF(MCFT[[#This Row],[Day Change]]&gt;0,"UP","DOWN")</f>
        <v>DOWN</v>
      </c>
      <c r="L6993" s="9">
        <f>_xlfn.RANK.EQ(MCFT[[#This Row],[Date]],A:A,1)</f>
        <v>6992</v>
      </c>
      <c r="M6993" s="10">
        <f>_xlfn.RANK.AVG(MCFT[[#This Row],[Same change on date for AAPL]],AAPL,1)</f>
        <v>285</v>
      </c>
      <c r="N6993" s="2">
        <f>MCFT[[#This Row],[Close]]/MCFT[[#This Row],[Open]]</f>
        <v>1.0044573152715603</v>
      </c>
    </row>
    <row r="6994" spans="1:14" x14ac:dyDescent="0.25">
      <c r="A6994" s="1">
        <v>41612</v>
      </c>
      <c r="B6994" s="3">
        <v>38.209999000000003</v>
      </c>
      <c r="C6994" s="3">
        <v>38.979999999999997</v>
      </c>
      <c r="D6994" s="3">
        <v>38.119999</v>
      </c>
      <c r="E6994" s="3">
        <v>38.939999</v>
      </c>
      <c r="F6994" s="3">
        <v>34.679268</v>
      </c>
      <c r="G6994">
        <v>51983600</v>
      </c>
      <c r="H6994" s="3" t="str">
        <f>TEXT(MCFT[[#This Row],[Date]],"dddd")</f>
        <v>Wednesday</v>
      </c>
      <c r="I6994" s="3">
        <f>MCFT[[#This Row],[Open]]-MCFT[[#This Row],[Close]]</f>
        <v>-0.72999999999999687</v>
      </c>
      <c r="J6994" s="3">
        <f>INDEX(AAPL!$J:$J,MATCH(A:A,AAPL!$A:$A,0),1)</f>
        <v>7.1426000000002432E-2</v>
      </c>
      <c r="K6994" s="3" t="str">
        <f>IF(MCFT[[#This Row],[Day Change]]&gt;0,"UP","DOWN")</f>
        <v>DOWN</v>
      </c>
      <c r="L6994" s="9">
        <f>_xlfn.RANK.EQ(MCFT[[#This Row],[Date]],A:A,1)</f>
        <v>6993</v>
      </c>
      <c r="M6994" s="10">
        <f>_xlfn.RANK.AVG(MCFT[[#This Row],[Same change on date for AAPL]],AAPL,1)</f>
        <v>6529</v>
      </c>
      <c r="N6994" s="2">
        <f>MCFT[[#This Row],[Close]]/MCFT[[#This Row],[Open]]</f>
        <v>1.0191049468491218</v>
      </c>
    </row>
    <row r="6995" spans="1:14" x14ac:dyDescent="0.25">
      <c r="A6995" s="1">
        <v>41613</v>
      </c>
      <c r="B6995" s="3">
        <v>38.849997999999999</v>
      </c>
      <c r="C6995" s="3">
        <v>38.880001</v>
      </c>
      <c r="D6995" s="3">
        <v>37.18</v>
      </c>
      <c r="E6995" s="3">
        <v>38</v>
      </c>
      <c r="F6995" s="3">
        <v>33.842117000000002</v>
      </c>
      <c r="G6995">
        <v>116305000</v>
      </c>
      <c r="H6995" s="3" t="str">
        <f>TEXT(MCFT[[#This Row],[Date]],"dddd")</f>
        <v>Thursday</v>
      </c>
      <c r="I6995" s="3">
        <f>MCFT[[#This Row],[Open]]-MCFT[[#This Row],[Close]]</f>
        <v>0.84999799999999937</v>
      </c>
      <c r="J6995" s="3">
        <f>INDEX(AAPL!$J:$J,MATCH(A:A,AAPL!$A:$A,0),1)</f>
        <v>0.67857300000000009</v>
      </c>
      <c r="K6995" s="3" t="str">
        <f>IF(MCFT[[#This Row],[Day Change]]&gt;0,"UP","DOWN")</f>
        <v>UP</v>
      </c>
      <c r="L6995" s="9">
        <f>_xlfn.RANK.EQ(MCFT[[#This Row],[Date]],A:A,1)</f>
        <v>6994</v>
      </c>
      <c r="M6995" s="10">
        <f>_xlfn.RANK.AVG(MCFT[[#This Row],[Same change on date for AAPL]],AAPL,1)</f>
        <v>7643</v>
      </c>
      <c r="N6995" s="2">
        <f>MCFT[[#This Row],[Close]]/MCFT[[#This Row],[Open]]</f>
        <v>0.97812102847469906</v>
      </c>
    </row>
    <row r="6996" spans="1:14" x14ac:dyDescent="0.25">
      <c r="A6996" s="1">
        <v>41614</v>
      </c>
      <c r="B6996" s="3">
        <v>38.419998</v>
      </c>
      <c r="C6996" s="3">
        <v>38.549999</v>
      </c>
      <c r="D6996" s="3">
        <v>37.990001999999997</v>
      </c>
      <c r="E6996" s="3">
        <v>38.360000999999997</v>
      </c>
      <c r="F6996" s="3">
        <v>34.162726999999997</v>
      </c>
      <c r="G6996">
        <v>36457300</v>
      </c>
      <c r="H6996" s="3" t="str">
        <f>TEXT(MCFT[[#This Row],[Date]],"dddd")</f>
        <v>Friday</v>
      </c>
      <c r="I6996" s="3">
        <f>MCFT[[#This Row],[Open]]-MCFT[[#This Row],[Close]]</f>
        <v>5.9997000000002743E-2</v>
      </c>
      <c r="J6996" s="3">
        <f>INDEX(AAPL!$J:$J,MATCH(A:A,AAPL!$A:$A,0),1)</f>
        <v>0.82428799999999569</v>
      </c>
      <c r="K6996" s="3" t="str">
        <f>IF(MCFT[[#This Row],[Day Change]]&gt;0,"UP","DOWN")</f>
        <v>UP</v>
      </c>
      <c r="L6996" s="9">
        <f>_xlfn.RANK.EQ(MCFT[[#This Row],[Date]],A:A,1)</f>
        <v>6995</v>
      </c>
      <c r="M6996" s="10">
        <f>_xlfn.RANK.AVG(MCFT[[#This Row],[Same change on date for AAPL]],AAPL,1)</f>
        <v>7747</v>
      </c>
      <c r="N6996" s="2">
        <f>MCFT[[#This Row],[Close]]/MCFT[[#This Row],[Open]]</f>
        <v>0.99843839138148827</v>
      </c>
    </row>
    <row r="6997" spans="1:14" x14ac:dyDescent="0.25">
      <c r="A6997" s="1">
        <v>41617</v>
      </c>
      <c r="B6997" s="3">
        <v>38.560001</v>
      </c>
      <c r="C6997" s="3">
        <v>38.869999</v>
      </c>
      <c r="D6997" s="3">
        <v>38.369999</v>
      </c>
      <c r="E6997" s="3">
        <v>38.709999000000003</v>
      </c>
      <c r="F6997" s="3">
        <v>34.474426000000001</v>
      </c>
      <c r="G6997">
        <v>30286000</v>
      </c>
      <c r="H6997" s="3" t="str">
        <f>TEXT(MCFT[[#This Row],[Date]],"dddd")</f>
        <v>Monday</v>
      </c>
      <c r="I6997" s="3">
        <f>MCFT[[#This Row],[Open]]-MCFT[[#This Row],[Close]]</f>
        <v>-0.14999800000000363</v>
      </c>
      <c r="J6997" s="3">
        <f>INDEX(AAPL!$J:$J,MATCH(A:A,AAPL!$A:$A,0),1)</f>
        <v>-0.79000000000000625</v>
      </c>
      <c r="K6997" s="3" t="str">
        <f>IF(MCFT[[#This Row],[Day Change]]&gt;0,"UP","DOWN")</f>
        <v>DOWN</v>
      </c>
      <c r="L6997" s="9">
        <f>_xlfn.RANK.EQ(MCFT[[#This Row],[Date]],A:A,1)</f>
        <v>6996</v>
      </c>
      <c r="M6997" s="10">
        <f>_xlfn.RANK.AVG(MCFT[[#This Row],[Same change on date for AAPL]],AAPL,1)</f>
        <v>470</v>
      </c>
      <c r="N6997" s="2">
        <f>MCFT[[#This Row],[Close]]/MCFT[[#This Row],[Open]]</f>
        <v>1.0038899895256745</v>
      </c>
    </row>
    <row r="6998" spans="1:14" x14ac:dyDescent="0.25">
      <c r="A6998" s="1">
        <v>41618</v>
      </c>
      <c r="B6998" s="3">
        <v>38.610000999999997</v>
      </c>
      <c r="C6998" s="3">
        <v>38.900002000000001</v>
      </c>
      <c r="D6998" s="3">
        <v>38.020000000000003</v>
      </c>
      <c r="E6998" s="3">
        <v>38.110000999999997</v>
      </c>
      <c r="F6998" s="3">
        <v>33.940089999999998</v>
      </c>
      <c r="G6998">
        <v>37828600</v>
      </c>
      <c r="H6998" s="3" t="str">
        <f>TEXT(MCFT[[#This Row],[Date]],"dddd")</f>
        <v>Tuesday</v>
      </c>
      <c r="I6998" s="3">
        <f>MCFT[[#This Row],[Open]]-MCFT[[#This Row],[Close]]</f>
        <v>0.5</v>
      </c>
      <c r="J6998" s="3">
        <f>INDEX(AAPL!$J:$J,MATCH(A:A,AAPL!$A:$A,0),1)</f>
        <v>-0.2814249999999987</v>
      </c>
      <c r="K6998" s="3" t="str">
        <f>IF(MCFT[[#This Row],[Day Change]]&gt;0,"UP","DOWN")</f>
        <v>UP</v>
      </c>
      <c r="L6998" s="9">
        <f>_xlfn.RANK.EQ(MCFT[[#This Row],[Date]],A:A,1)</f>
        <v>6997</v>
      </c>
      <c r="M6998" s="10">
        <f>_xlfn.RANK.AVG(MCFT[[#This Row],[Same change on date for AAPL]],AAPL,1)</f>
        <v>1020</v>
      </c>
      <c r="N6998" s="2">
        <f>MCFT[[#This Row],[Close]]/MCFT[[#This Row],[Open]]</f>
        <v>0.98704998738539274</v>
      </c>
    </row>
    <row r="6999" spans="1:14" x14ac:dyDescent="0.25">
      <c r="A6999" s="1">
        <v>41619</v>
      </c>
      <c r="B6999" s="3">
        <v>38.060001</v>
      </c>
      <c r="C6999" s="3">
        <v>38.299999</v>
      </c>
      <c r="D6999" s="3">
        <v>37.389999000000003</v>
      </c>
      <c r="E6999" s="3">
        <v>37.610000999999997</v>
      </c>
      <c r="F6999" s="3">
        <v>33.494788999999997</v>
      </c>
      <c r="G6999">
        <v>39853400</v>
      </c>
      <c r="H6999" s="3" t="str">
        <f>TEXT(MCFT[[#This Row],[Date]],"dddd")</f>
        <v>Wednesday</v>
      </c>
      <c r="I6999" s="3">
        <f>MCFT[[#This Row],[Open]]-MCFT[[#This Row],[Close]]</f>
        <v>0.45000000000000284</v>
      </c>
      <c r="J6999" s="3">
        <f>INDEX(AAPL!$J:$J,MATCH(A:A,AAPL!$A:$A,0),1)</f>
        <v>0.80571700000000135</v>
      </c>
      <c r="K6999" s="3" t="str">
        <f>IF(MCFT[[#This Row],[Day Change]]&gt;0,"UP","DOWN")</f>
        <v>UP</v>
      </c>
      <c r="L6999" s="9">
        <f>_xlfn.RANK.EQ(MCFT[[#This Row],[Date]],A:A,1)</f>
        <v>6998</v>
      </c>
      <c r="M6999" s="10">
        <f>_xlfn.RANK.AVG(MCFT[[#This Row],[Same change on date for AAPL]],AAPL,1)</f>
        <v>7740</v>
      </c>
      <c r="N6999" s="2">
        <f>MCFT[[#This Row],[Close]]/MCFT[[#This Row],[Open]]</f>
        <v>0.98817656363172446</v>
      </c>
    </row>
    <row r="7000" spans="1:14" x14ac:dyDescent="0.25">
      <c r="A7000" s="1">
        <v>41620</v>
      </c>
      <c r="B7000" s="3">
        <v>37.639999000000003</v>
      </c>
      <c r="C7000" s="3">
        <v>37.639999000000003</v>
      </c>
      <c r="D7000" s="3">
        <v>37.18</v>
      </c>
      <c r="E7000" s="3">
        <v>37.220001000000003</v>
      </c>
      <c r="F7000" s="3">
        <v>33.147461</v>
      </c>
      <c r="G7000">
        <v>36012800</v>
      </c>
      <c r="H7000" s="3" t="str">
        <f>TEXT(MCFT[[#This Row],[Date]],"dddd")</f>
        <v>Thursday</v>
      </c>
      <c r="I7000" s="3">
        <f>MCFT[[#This Row],[Open]]-MCFT[[#This Row],[Close]]</f>
        <v>0.41999799999999965</v>
      </c>
      <c r="J7000" s="3">
        <f>INDEX(AAPL!$J:$J,MATCH(A:A,AAPL!$A:$A,0),1)</f>
        <v>0.22857600000000389</v>
      </c>
      <c r="K7000" s="3" t="str">
        <f>IF(MCFT[[#This Row],[Day Change]]&gt;0,"UP","DOWN")</f>
        <v>UP</v>
      </c>
      <c r="L7000" s="9">
        <f>_xlfn.RANK.EQ(MCFT[[#This Row],[Date]],A:A,1)</f>
        <v>6999</v>
      </c>
      <c r="M7000" s="10">
        <f>_xlfn.RANK.AVG(MCFT[[#This Row],[Same change on date for AAPL]],AAPL,1)</f>
        <v>7109</v>
      </c>
      <c r="N7000" s="2">
        <f>MCFT[[#This Row],[Close]]/MCFT[[#This Row],[Open]]</f>
        <v>0.98884171064935467</v>
      </c>
    </row>
    <row r="7001" spans="1:14" x14ac:dyDescent="0.25">
      <c r="A7001" s="1">
        <v>41621</v>
      </c>
      <c r="B7001" s="3">
        <v>37.419998</v>
      </c>
      <c r="C7001" s="3">
        <v>37.450001</v>
      </c>
      <c r="D7001" s="3">
        <v>36.619999</v>
      </c>
      <c r="E7001" s="3">
        <v>36.689999</v>
      </c>
      <c r="F7001" s="3">
        <v>32.675457000000002</v>
      </c>
      <c r="G7001">
        <v>40066100</v>
      </c>
      <c r="H7001" s="3" t="str">
        <f>TEXT(MCFT[[#This Row],[Date]],"dddd")</f>
        <v>Friday</v>
      </c>
      <c r="I7001" s="3">
        <f>MCFT[[#This Row],[Open]]-MCFT[[#This Row],[Close]]</f>
        <v>0.7299989999999994</v>
      </c>
      <c r="J7001" s="3">
        <f>INDEX(AAPL!$J:$J,MATCH(A:A,AAPL!$A:$A,0),1)</f>
        <v>1.2028580000000062</v>
      </c>
      <c r="K7001" s="3" t="str">
        <f>IF(MCFT[[#This Row],[Day Change]]&gt;0,"UP","DOWN")</f>
        <v>UP</v>
      </c>
      <c r="L7001" s="9">
        <f>_xlfn.RANK.EQ(MCFT[[#This Row],[Date]],A:A,1)</f>
        <v>7000</v>
      </c>
      <c r="M7001" s="10">
        <f>_xlfn.RANK.AVG(MCFT[[#This Row],[Same change on date for AAPL]],AAPL,1)</f>
        <v>7936</v>
      </c>
      <c r="N7001" s="2">
        <f>MCFT[[#This Row],[Close]]/MCFT[[#This Row],[Open]]</f>
        <v>0.98049174134108719</v>
      </c>
    </row>
    <row r="7002" spans="1:14" x14ac:dyDescent="0.25">
      <c r="A7002" s="1">
        <v>41624</v>
      </c>
      <c r="B7002" s="3">
        <v>36.729999999999997</v>
      </c>
      <c r="C7002" s="3">
        <v>37</v>
      </c>
      <c r="D7002" s="3">
        <v>36.540000999999997</v>
      </c>
      <c r="E7002" s="3">
        <v>36.889999000000003</v>
      </c>
      <c r="F7002" s="3">
        <v>32.853569</v>
      </c>
      <c r="G7002">
        <v>31734200</v>
      </c>
      <c r="H7002" s="3" t="str">
        <f>TEXT(MCFT[[#This Row],[Date]],"dddd")</f>
        <v>Monday</v>
      </c>
      <c r="I7002" s="3">
        <f>MCFT[[#This Row],[Open]]-MCFT[[#This Row],[Close]]</f>
        <v>-0.15999900000000622</v>
      </c>
      <c r="J7002" s="3">
        <f>INDEX(AAPL!$J:$J,MATCH(A:A,AAPL!$A:$A,0),1)</f>
        <v>-0.35428600000000188</v>
      </c>
      <c r="K7002" s="3" t="str">
        <f>IF(MCFT[[#This Row],[Day Change]]&gt;0,"UP","DOWN")</f>
        <v>DOWN</v>
      </c>
      <c r="L7002" s="9">
        <f>_xlfn.RANK.EQ(MCFT[[#This Row],[Date]],A:A,1)</f>
        <v>7001</v>
      </c>
      <c r="M7002" s="10">
        <f>_xlfn.RANK.AVG(MCFT[[#This Row],[Same change on date for AAPL]],AAPL,1)</f>
        <v>893.5</v>
      </c>
      <c r="N7002" s="2">
        <f>MCFT[[#This Row],[Close]]/MCFT[[#This Row],[Open]]</f>
        <v>1.0043560849441875</v>
      </c>
    </row>
    <row r="7003" spans="1:14" x14ac:dyDescent="0.25">
      <c r="A7003" s="1">
        <v>41625</v>
      </c>
      <c r="B7003" s="3">
        <v>36.939999</v>
      </c>
      <c r="C7003" s="3">
        <v>37.110000999999997</v>
      </c>
      <c r="D7003" s="3">
        <v>36.330002</v>
      </c>
      <c r="E7003" s="3">
        <v>36.520000000000003</v>
      </c>
      <c r="F7003" s="3">
        <v>32.524051999999998</v>
      </c>
      <c r="G7003">
        <v>45687700</v>
      </c>
      <c r="H7003" s="3" t="str">
        <f>TEXT(MCFT[[#This Row],[Date]],"dddd")</f>
        <v>Tuesday</v>
      </c>
      <c r="I7003" s="3">
        <f>MCFT[[#This Row],[Open]]-MCFT[[#This Row],[Close]]</f>
        <v>0.41999899999999712</v>
      </c>
      <c r="J7003" s="3">
        <f>INDEX(AAPL!$J:$J,MATCH(A:A,AAPL!$A:$A,0),1)</f>
        <v>0.11714200000000119</v>
      </c>
      <c r="K7003" s="3" t="str">
        <f>IF(MCFT[[#This Row],[Day Change]]&gt;0,"UP","DOWN")</f>
        <v>UP</v>
      </c>
      <c r="L7003" s="9">
        <f>_xlfn.RANK.EQ(MCFT[[#This Row],[Date]],A:A,1)</f>
        <v>7002</v>
      </c>
      <c r="M7003" s="10">
        <f>_xlfn.RANK.AVG(MCFT[[#This Row],[Same change on date for AAPL]],AAPL,1)</f>
        <v>6776</v>
      </c>
      <c r="N7003" s="2">
        <f>MCFT[[#This Row],[Close]]/MCFT[[#This Row],[Open]]</f>
        <v>0.9886302379163574</v>
      </c>
    </row>
    <row r="7004" spans="1:14" x14ac:dyDescent="0.25">
      <c r="A7004" s="1">
        <v>41626</v>
      </c>
      <c r="B7004" s="3">
        <v>36.360000999999997</v>
      </c>
      <c r="C7004" s="3">
        <v>36.599997999999999</v>
      </c>
      <c r="D7004" s="3">
        <v>35.529998999999997</v>
      </c>
      <c r="E7004" s="3">
        <v>36.580002</v>
      </c>
      <c r="F7004" s="3">
        <v>32.577491999999999</v>
      </c>
      <c r="G7004">
        <v>63192100</v>
      </c>
      <c r="H7004" s="3" t="str">
        <f>TEXT(MCFT[[#This Row],[Date]],"dddd")</f>
        <v>Wednesday</v>
      </c>
      <c r="I7004" s="3">
        <f>MCFT[[#This Row],[Open]]-MCFT[[#This Row],[Close]]</f>
        <v>-0.22000100000000344</v>
      </c>
      <c r="J7004" s="3">
        <f>INDEX(AAPL!$J:$J,MATCH(A:A,AAPL!$A:$A,0),1)</f>
        <v>-0.15285500000000241</v>
      </c>
      <c r="K7004" s="3" t="str">
        <f>IF(MCFT[[#This Row],[Day Change]]&gt;0,"UP","DOWN")</f>
        <v>DOWN</v>
      </c>
      <c r="L7004" s="9">
        <f>_xlfn.RANK.EQ(MCFT[[#This Row],[Date]],A:A,1)</f>
        <v>7003</v>
      </c>
      <c r="M7004" s="10">
        <f>_xlfn.RANK.AVG(MCFT[[#This Row],[Same change on date for AAPL]],AAPL,1)</f>
        <v>1327</v>
      </c>
      <c r="N7004" s="2">
        <f>MCFT[[#This Row],[Close]]/MCFT[[#This Row],[Open]]</f>
        <v>1.0060506323968474</v>
      </c>
    </row>
    <row r="7005" spans="1:14" x14ac:dyDescent="0.25">
      <c r="A7005" s="1">
        <v>41627</v>
      </c>
      <c r="B7005" s="3">
        <v>36.509998000000003</v>
      </c>
      <c r="C7005" s="3">
        <v>36.549999</v>
      </c>
      <c r="D7005" s="3">
        <v>36.080002</v>
      </c>
      <c r="E7005" s="3">
        <v>36.25</v>
      </c>
      <c r="F7005" s="3">
        <v>32.283603999999997</v>
      </c>
      <c r="G7005">
        <v>34160100</v>
      </c>
      <c r="H7005" s="3" t="str">
        <f>TEXT(MCFT[[#This Row],[Date]],"dddd")</f>
        <v>Thursday</v>
      </c>
      <c r="I7005" s="3">
        <f>MCFT[[#This Row],[Open]]-MCFT[[#This Row],[Close]]</f>
        <v>0.25999800000000306</v>
      </c>
      <c r="J7005" s="3">
        <f>INDEX(AAPL!$J:$J,MATCH(A:A,AAPL!$A:$A,0),1)</f>
        <v>0.72000099999999634</v>
      </c>
      <c r="K7005" s="3" t="str">
        <f>IF(MCFT[[#This Row],[Day Change]]&gt;0,"UP","DOWN")</f>
        <v>UP</v>
      </c>
      <c r="L7005" s="9">
        <f>_xlfn.RANK.EQ(MCFT[[#This Row],[Date]],A:A,1)</f>
        <v>7004</v>
      </c>
      <c r="M7005" s="10">
        <f>_xlfn.RANK.AVG(MCFT[[#This Row],[Same change on date for AAPL]],AAPL,1)</f>
        <v>7678.5</v>
      </c>
      <c r="N7005" s="2">
        <f>MCFT[[#This Row],[Close]]/MCFT[[#This Row],[Open]]</f>
        <v>0.99287871776930792</v>
      </c>
    </row>
    <row r="7006" spans="1:14" x14ac:dyDescent="0.25">
      <c r="A7006" s="1">
        <v>41628</v>
      </c>
      <c r="B7006" s="3">
        <v>36.200001</v>
      </c>
      <c r="C7006" s="3">
        <v>36.93</v>
      </c>
      <c r="D7006" s="3">
        <v>36.189999</v>
      </c>
      <c r="E7006" s="3">
        <v>36.799999</v>
      </c>
      <c r="F7006" s="3">
        <v>32.773421999999997</v>
      </c>
      <c r="G7006">
        <v>62649100</v>
      </c>
      <c r="H7006" s="3" t="str">
        <f>TEXT(MCFT[[#This Row],[Date]],"dddd")</f>
        <v>Friday</v>
      </c>
      <c r="I7006" s="3">
        <f>MCFT[[#This Row],[Open]]-MCFT[[#This Row],[Close]]</f>
        <v>-0.59999799999999937</v>
      </c>
      <c r="J7006" s="3">
        <f>INDEX(AAPL!$J:$J,MATCH(A:A,AAPL!$A:$A,0),1)</f>
        <v>-0.51285599999999931</v>
      </c>
      <c r="K7006" s="3" t="str">
        <f>IF(MCFT[[#This Row],[Day Change]]&gt;0,"UP","DOWN")</f>
        <v>DOWN</v>
      </c>
      <c r="L7006" s="9">
        <f>_xlfn.RANK.EQ(MCFT[[#This Row],[Date]],A:A,1)</f>
        <v>7005</v>
      </c>
      <c r="M7006" s="10">
        <f>_xlfn.RANK.AVG(MCFT[[#This Row],[Same change on date for AAPL]],AAPL,1)</f>
        <v>703</v>
      </c>
      <c r="N7006" s="2">
        <f>MCFT[[#This Row],[Close]]/MCFT[[#This Row],[Open]]</f>
        <v>1.0165745299288804</v>
      </c>
    </row>
    <row r="7007" spans="1:14" x14ac:dyDescent="0.25">
      <c r="A7007" s="1">
        <v>41631</v>
      </c>
      <c r="B7007" s="3">
        <v>36.810001</v>
      </c>
      <c r="C7007" s="3">
        <v>36.889999000000003</v>
      </c>
      <c r="D7007" s="3">
        <v>36.549999</v>
      </c>
      <c r="E7007" s="3">
        <v>36.619999</v>
      </c>
      <c r="F7007" s="3">
        <v>32.613124999999997</v>
      </c>
      <c r="G7007">
        <v>25128700</v>
      </c>
      <c r="H7007" s="3" t="str">
        <f>TEXT(MCFT[[#This Row],[Date]],"dddd")</f>
        <v>Monday</v>
      </c>
      <c r="I7007" s="3">
        <f>MCFT[[#This Row],[Open]]-MCFT[[#This Row],[Close]]</f>
        <v>0.19000199999999978</v>
      </c>
      <c r="J7007" s="3">
        <f>INDEX(AAPL!$J:$J,MATCH(A:A,AAPL!$A:$A,0),1)</f>
        <v>-0.29856900000000053</v>
      </c>
      <c r="K7007" s="3" t="str">
        <f>IF(MCFT[[#This Row],[Day Change]]&gt;0,"UP","DOWN")</f>
        <v>UP</v>
      </c>
      <c r="L7007" s="9">
        <f>_xlfn.RANK.EQ(MCFT[[#This Row],[Date]],A:A,1)</f>
        <v>7006</v>
      </c>
      <c r="M7007" s="10">
        <f>_xlfn.RANK.AVG(MCFT[[#This Row],[Same change on date for AAPL]],AAPL,1)</f>
        <v>998</v>
      </c>
      <c r="N7007" s="2">
        <f>MCFT[[#This Row],[Close]]/MCFT[[#This Row],[Open]]</f>
        <v>0.99483830494870129</v>
      </c>
    </row>
    <row r="7008" spans="1:14" x14ac:dyDescent="0.25">
      <c r="A7008" s="1">
        <v>41632</v>
      </c>
      <c r="B7008" s="3">
        <v>36.720001000000003</v>
      </c>
      <c r="C7008" s="3">
        <v>37.169998</v>
      </c>
      <c r="D7008" s="3">
        <v>36.639999000000003</v>
      </c>
      <c r="E7008" s="3">
        <v>37.080002</v>
      </c>
      <c r="F7008" s="3">
        <v>33.022789000000003</v>
      </c>
      <c r="G7008">
        <v>14243000</v>
      </c>
      <c r="H7008" s="3" t="str">
        <f>TEXT(MCFT[[#This Row],[Date]],"dddd")</f>
        <v>Tuesday</v>
      </c>
      <c r="I7008" s="3">
        <f>MCFT[[#This Row],[Open]]-MCFT[[#This Row],[Close]]</f>
        <v>-0.36000099999999691</v>
      </c>
      <c r="J7008" s="3">
        <f>INDEX(AAPL!$J:$J,MATCH(A:A,AAPL!$A:$A,0),1)</f>
        <v>0.31714600000000814</v>
      </c>
      <c r="K7008" s="3" t="str">
        <f>IF(MCFT[[#This Row],[Day Change]]&gt;0,"UP","DOWN")</f>
        <v>DOWN</v>
      </c>
      <c r="L7008" s="9">
        <f>_xlfn.RANK.EQ(MCFT[[#This Row],[Date]],A:A,1)</f>
        <v>7007</v>
      </c>
      <c r="M7008" s="10">
        <f>_xlfn.RANK.AVG(MCFT[[#This Row],[Same change on date for AAPL]],AAPL,1)</f>
        <v>7265</v>
      </c>
      <c r="N7008" s="2">
        <f>MCFT[[#This Row],[Close]]/MCFT[[#This Row],[Open]]</f>
        <v>1.0098039485347508</v>
      </c>
    </row>
    <row r="7009" spans="1:14" x14ac:dyDescent="0.25">
      <c r="A7009" s="1">
        <v>41634</v>
      </c>
      <c r="B7009" s="3">
        <v>37.200001</v>
      </c>
      <c r="C7009" s="3">
        <v>37.490001999999997</v>
      </c>
      <c r="D7009" s="3">
        <v>37.169998</v>
      </c>
      <c r="E7009" s="3">
        <v>37.439999</v>
      </c>
      <c r="F7009" s="3">
        <v>33.343395000000001</v>
      </c>
      <c r="G7009">
        <v>17612800</v>
      </c>
      <c r="H7009" s="3" t="str">
        <f>TEXT(MCFT[[#This Row],[Date]],"dddd")</f>
        <v>Thursday</v>
      </c>
      <c r="I7009" s="3">
        <f>MCFT[[#This Row],[Open]]-MCFT[[#This Row],[Close]]</f>
        <v>-0.23999799999999993</v>
      </c>
      <c r="J7009" s="3">
        <f>INDEX(AAPL!$J:$J,MATCH(A:A,AAPL!$A:$A,0),1)</f>
        <v>0.59999900000001105</v>
      </c>
      <c r="K7009" s="3" t="str">
        <f>IF(MCFT[[#This Row],[Day Change]]&gt;0,"UP","DOWN")</f>
        <v>DOWN</v>
      </c>
      <c r="L7009" s="9">
        <f>_xlfn.RANK.EQ(MCFT[[#This Row],[Date]],A:A,1)</f>
        <v>7008</v>
      </c>
      <c r="M7009" s="10">
        <f>_xlfn.RANK.AVG(MCFT[[#This Row],[Same change on date for AAPL]],AAPL,1)</f>
        <v>7575</v>
      </c>
      <c r="N7009" s="2">
        <f>MCFT[[#This Row],[Close]]/MCFT[[#This Row],[Open]]</f>
        <v>1.0064515589663559</v>
      </c>
    </row>
    <row r="7010" spans="1:14" x14ac:dyDescent="0.25">
      <c r="A7010" s="1">
        <v>41635</v>
      </c>
      <c r="B7010" s="3">
        <v>37.580002</v>
      </c>
      <c r="C7010" s="3">
        <v>37.619999</v>
      </c>
      <c r="D7010" s="3">
        <v>37.169998</v>
      </c>
      <c r="E7010" s="3">
        <v>37.290000999999997</v>
      </c>
      <c r="F7010" s="3">
        <v>33.209811999999999</v>
      </c>
      <c r="G7010">
        <v>14563000</v>
      </c>
      <c r="H7010" s="3" t="str">
        <f>TEXT(MCFT[[#This Row],[Date]],"dddd")</f>
        <v>Friday</v>
      </c>
      <c r="I7010" s="3">
        <f>MCFT[[#This Row],[Open]]-MCFT[[#This Row],[Close]]</f>
        <v>0.29000100000000373</v>
      </c>
      <c r="J7010" s="3">
        <f>INDEX(AAPL!$J:$J,MATCH(A:A,AAPL!$A:$A,0),1)</f>
        <v>0.53285900000000197</v>
      </c>
      <c r="K7010" s="3" t="str">
        <f>IF(MCFT[[#This Row],[Day Change]]&gt;0,"UP","DOWN")</f>
        <v>UP</v>
      </c>
      <c r="L7010" s="9">
        <f>_xlfn.RANK.EQ(MCFT[[#This Row],[Date]],A:A,1)</f>
        <v>7009</v>
      </c>
      <c r="M7010" s="10">
        <f>_xlfn.RANK.AVG(MCFT[[#This Row],[Same change on date for AAPL]],AAPL,1)</f>
        <v>7530</v>
      </c>
      <c r="N7010" s="2">
        <f>MCFT[[#This Row],[Close]]/MCFT[[#This Row],[Open]]</f>
        <v>0.99228310312490131</v>
      </c>
    </row>
    <row r="7011" spans="1:14" x14ac:dyDescent="0.25">
      <c r="A7011" s="1">
        <v>41638</v>
      </c>
      <c r="B7011" s="3">
        <v>37.220001000000003</v>
      </c>
      <c r="C7011" s="3">
        <v>37.380001</v>
      </c>
      <c r="D7011" s="3">
        <v>36.900002000000001</v>
      </c>
      <c r="E7011" s="3">
        <v>37.290000999999997</v>
      </c>
      <c r="F7011" s="3">
        <v>33.209811999999999</v>
      </c>
      <c r="G7011">
        <v>16290500</v>
      </c>
      <c r="H7011" s="3" t="str">
        <f>TEXT(MCFT[[#This Row],[Date]],"dddd")</f>
        <v>Monday</v>
      </c>
      <c r="I7011" s="3">
        <f>MCFT[[#This Row],[Open]]-MCFT[[#This Row],[Close]]</f>
        <v>-6.9999999999993179E-2</v>
      </c>
      <c r="J7011" s="3">
        <f>INDEX(AAPL!$J:$J,MATCH(A:A,AAPL!$A:$A,0),1)</f>
        <v>0.42000600000000077</v>
      </c>
      <c r="K7011" s="3" t="str">
        <f>IF(MCFT[[#This Row],[Day Change]]&gt;0,"UP","DOWN")</f>
        <v>DOWN</v>
      </c>
      <c r="L7011" s="9">
        <f>_xlfn.RANK.EQ(MCFT[[#This Row],[Date]],A:A,1)</f>
        <v>7010</v>
      </c>
      <c r="M7011" s="10">
        <f>_xlfn.RANK.AVG(MCFT[[#This Row],[Same change on date for AAPL]],AAPL,1)</f>
        <v>7420</v>
      </c>
      <c r="N7011" s="2">
        <f>MCFT[[#This Row],[Close]]/MCFT[[#This Row],[Open]]</f>
        <v>1.0018807092455477</v>
      </c>
    </row>
    <row r="7012" spans="1:14" x14ac:dyDescent="0.25">
      <c r="A7012" s="1">
        <v>41639</v>
      </c>
      <c r="B7012" s="3">
        <v>37.400002000000001</v>
      </c>
      <c r="C7012" s="3">
        <v>37.580002</v>
      </c>
      <c r="D7012" s="3">
        <v>37.220001000000003</v>
      </c>
      <c r="E7012" s="3">
        <v>37.409999999999997</v>
      </c>
      <c r="F7012" s="3">
        <v>33.316676999999999</v>
      </c>
      <c r="G7012">
        <v>17503500</v>
      </c>
      <c r="H7012" s="3" t="str">
        <f>TEXT(MCFT[[#This Row],[Date]],"dddd")</f>
        <v>Tuesday</v>
      </c>
      <c r="I7012" s="3">
        <f>MCFT[[#This Row],[Open]]-MCFT[[#This Row],[Close]]</f>
        <v>-9.9979999999959546E-3</v>
      </c>
      <c r="J7012" s="3">
        <f>INDEX(AAPL!$J:$J,MATCH(A:A,AAPL!$A:$A,0),1)</f>
        <v>-0.97856899999999314</v>
      </c>
      <c r="K7012" s="3" t="str">
        <f>IF(MCFT[[#This Row],[Day Change]]&gt;0,"UP","DOWN")</f>
        <v>DOWN</v>
      </c>
      <c r="L7012" s="9">
        <f>_xlfn.RANK.EQ(MCFT[[#This Row],[Date]],A:A,1)</f>
        <v>7011</v>
      </c>
      <c r="M7012" s="10">
        <f>_xlfn.RANK.AVG(MCFT[[#This Row],[Same change on date for AAPL]],AAPL,1)</f>
        <v>363</v>
      </c>
      <c r="N7012" s="2">
        <f>MCFT[[#This Row],[Close]]/MCFT[[#This Row],[Open]]</f>
        <v>1.000267326188913</v>
      </c>
    </row>
    <row r="7013" spans="1:14" x14ac:dyDescent="0.25">
      <c r="A7013" s="1">
        <v>41641</v>
      </c>
      <c r="B7013" s="3">
        <v>37.349997999999999</v>
      </c>
      <c r="C7013" s="3">
        <v>37.400002000000001</v>
      </c>
      <c r="D7013" s="3">
        <v>37.099997999999999</v>
      </c>
      <c r="E7013" s="3">
        <v>37.159999999999997</v>
      </c>
      <c r="F7013" s="3">
        <v>33.094031999999999</v>
      </c>
      <c r="G7013">
        <v>30632200</v>
      </c>
      <c r="H7013" s="3" t="str">
        <f>TEXT(MCFT[[#This Row],[Date]],"dddd")</f>
        <v>Thursday</v>
      </c>
      <c r="I7013" s="3">
        <f>MCFT[[#This Row],[Open]]-MCFT[[#This Row],[Close]]</f>
        <v>0.18999800000000278</v>
      </c>
      <c r="J7013" s="3">
        <f>INDEX(AAPL!$J:$J,MATCH(A:A,AAPL!$A:$A,0),1)</f>
        <v>0.36428800000000194</v>
      </c>
      <c r="K7013" s="3" t="str">
        <f>IF(MCFT[[#This Row],[Day Change]]&gt;0,"UP","DOWN")</f>
        <v>UP</v>
      </c>
      <c r="L7013" s="9">
        <f>_xlfn.RANK.EQ(MCFT[[#This Row],[Date]],A:A,1)</f>
        <v>7012</v>
      </c>
      <c r="M7013" s="10">
        <f>_xlfn.RANK.AVG(MCFT[[#This Row],[Same change on date for AAPL]],AAPL,1)</f>
        <v>7346.5</v>
      </c>
      <c r="N7013" s="2">
        <f>MCFT[[#This Row],[Close]]/MCFT[[#This Row],[Open]]</f>
        <v>0.99491303854956026</v>
      </c>
    </row>
    <row r="7014" spans="1:14" x14ac:dyDescent="0.25">
      <c r="A7014" s="1">
        <v>41642</v>
      </c>
      <c r="B7014" s="3">
        <v>37.200001</v>
      </c>
      <c r="C7014" s="3">
        <v>37.220001000000003</v>
      </c>
      <c r="D7014" s="3">
        <v>36.599997999999999</v>
      </c>
      <c r="E7014" s="3">
        <v>36.909999999999997</v>
      </c>
      <c r="F7014" s="3">
        <v>32.871383999999999</v>
      </c>
      <c r="G7014">
        <v>31134800</v>
      </c>
      <c r="H7014" s="3" t="str">
        <f>TEXT(MCFT[[#This Row],[Date]],"dddd")</f>
        <v>Friday</v>
      </c>
      <c r="I7014" s="3">
        <f>MCFT[[#This Row],[Open]]-MCFT[[#This Row],[Close]]</f>
        <v>0.29000100000000373</v>
      </c>
      <c r="J7014" s="3">
        <f>INDEX(AAPL!$J:$J,MATCH(A:A,AAPL!$A:$A,0),1)</f>
        <v>1.697142999999997</v>
      </c>
      <c r="K7014" s="3" t="str">
        <f>IF(MCFT[[#This Row],[Day Change]]&gt;0,"UP","DOWN")</f>
        <v>UP</v>
      </c>
      <c r="L7014" s="9">
        <f>_xlfn.RANK.EQ(MCFT[[#This Row],[Date]],A:A,1)</f>
        <v>7013</v>
      </c>
      <c r="M7014" s="10">
        <f>_xlfn.RANK.AVG(MCFT[[#This Row],[Same change on date for AAPL]],AAPL,1)</f>
        <v>8055</v>
      </c>
      <c r="N7014" s="2">
        <f>MCFT[[#This Row],[Close]]/MCFT[[#This Row],[Open]]</f>
        <v>0.99220427440311076</v>
      </c>
    </row>
    <row r="7015" spans="1:14" x14ac:dyDescent="0.25">
      <c r="A7015" s="1">
        <v>41645</v>
      </c>
      <c r="B7015" s="3">
        <v>36.849997999999999</v>
      </c>
      <c r="C7015" s="3">
        <v>36.889999000000003</v>
      </c>
      <c r="D7015" s="3">
        <v>36.110000999999997</v>
      </c>
      <c r="E7015" s="3">
        <v>36.130001</v>
      </c>
      <c r="F7015" s="3">
        <v>32.176738999999998</v>
      </c>
      <c r="G7015">
        <v>43603700</v>
      </c>
      <c r="H7015" s="3" t="str">
        <f>TEXT(MCFT[[#This Row],[Date]],"dddd")</f>
        <v>Monday</v>
      </c>
      <c r="I7015" s="3">
        <f>MCFT[[#This Row],[Open]]-MCFT[[#This Row],[Close]]</f>
        <v>0.71999699999999933</v>
      </c>
      <c r="J7015" s="3">
        <f>INDEX(AAPL!$J:$J,MATCH(A:A,AAPL!$A:$A,0),1)</f>
        <v>-0.92571300000000178</v>
      </c>
      <c r="K7015" s="3" t="str">
        <f>IF(MCFT[[#This Row],[Day Change]]&gt;0,"UP","DOWN")</f>
        <v>UP</v>
      </c>
      <c r="L7015" s="9">
        <f>_xlfn.RANK.EQ(MCFT[[#This Row],[Date]],A:A,1)</f>
        <v>7014</v>
      </c>
      <c r="M7015" s="10">
        <f>_xlfn.RANK.AVG(MCFT[[#This Row],[Same change on date for AAPL]],AAPL,1)</f>
        <v>399</v>
      </c>
      <c r="N7015" s="2">
        <f>MCFT[[#This Row],[Close]]/MCFT[[#This Row],[Open]]</f>
        <v>0.98046141006574816</v>
      </c>
    </row>
    <row r="7016" spans="1:14" x14ac:dyDescent="0.25">
      <c r="A7016" s="1">
        <v>41646</v>
      </c>
      <c r="B7016" s="3">
        <v>36.330002</v>
      </c>
      <c r="C7016" s="3">
        <v>36.490001999999997</v>
      </c>
      <c r="D7016" s="3">
        <v>36.209999000000003</v>
      </c>
      <c r="E7016" s="3">
        <v>36.409999999999997</v>
      </c>
      <c r="F7016" s="3">
        <v>32.426093999999999</v>
      </c>
      <c r="G7016">
        <v>35802800</v>
      </c>
      <c r="H7016" s="3" t="str">
        <f>TEXT(MCFT[[#This Row],[Date]],"dddd")</f>
        <v>Tuesday</v>
      </c>
      <c r="I7016" s="3">
        <f>MCFT[[#This Row],[Open]]-MCFT[[#This Row],[Close]]</f>
        <v>-7.9997999999996239E-2</v>
      </c>
      <c r="J7016" s="3">
        <f>INDEX(AAPL!$J:$J,MATCH(A:A,AAPL!$A:$A,0),1)</f>
        <v>0.61142700000000616</v>
      </c>
      <c r="K7016" s="3" t="str">
        <f>IF(MCFT[[#This Row],[Day Change]]&gt;0,"UP","DOWN")</f>
        <v>DOWN</v>
      </c>
      <c r="L7016" s="9">
        <f>_xlfn.RANK.EQ(MCFT[[#This Row],[Date]],A:A,1)</f>
        <v>7015</v>
      </c>
      <c r="M7016" s="10">
        <f>_xlfn.RANK.AVG(MCFT[[#This Row],[Same change on date for AAPL]],AAPL,1)</f>
        <v>7587</v>
      </c>
      <c r="N7016" s="2">
        <f>MCFT[[#This Row],[Close]]/MCFT[[#This Row],[Open]]</f>
        <v>1.0022019817119745</v>
      </c>
    </row>
    <row r="7017" spans="1:14" x14ac:dyDescent="0.25">
      <c r="A7017" s="1">
        <v>41647</v>
      </c>
      <c r="B7017" s="3">
        <v>36</v>
      </c>
      <c r="C7017" s="3">
        <v>36.139999000000003</v>
      </c>
      <c r="D7017" s="3">
        <v>35.580002</v>
      </c>
      <c r="E7017" s="3">
        <v>35.759998000000003</v>
      </c>
      <c r="F7017" s="3">
        <v>31.847221000000001</v>
      </c>
      <c r="G7017">
        <v>59971700</v>
      </c>
      <c r="H7017" s="3" t="str">
        <f>TEXT(MCFT[[#This Row],[Date]],"dddd")</f>
        <v>Wednesday</v>
      </c>
      <c r="I7017" s="3">
        <f>MCFT[[#This Row],[Open]]-MCFT[[#This Row],[Close]]</f>
        <v>0.24000199999999694</v>
      </c>
      <c r="J7017" s="3">
        <f>INDEX(AAPL!$J:$J,MATCH(A:A,AAPL!$A:$A,0),1)</f>
        <v>-0.66429100000000574</v>
      </c>
      <c r="K7017" s="3" t="str">
        <f>IF(MCFT[[#This Row],[Day Change]]&gt;0,"UP","DOWN")</f>
        <v>UP</v>
      </c>
      <c r="L7017" s="9">
        <f>_xlfn.RANK.EQ(MCFT[[#This Row],[Date]],A:A,1)</f>
        <v>7016</v>
      </c>
      <c r="M7017" s="10">
        <f>_xlfn.RANK.AVG(MCFT[[#This Row],[Same change on date for AAPL]],AAPL,1)</f>
        <v>572</v>
      </c>
      <c r="N7017" s="2">
        <f>MCFT[[#This Row],[Close]]/MCFT[[#This Row],[Open]]</f>
        <v>0.99333327777777791</v>
      </c>
    </row>
    <row r="7018" spans="1:14" x14ac:dyDescent="0.25">
      <c r="A7018" s="1">
        <v>41648</v>
      </c>
      <c r="B7018" s="3">
        <v>35.880001</v>
      </c>
      <c r="C7018" s="3">
        <v>35.909999999999997</v>
      </c>
      <c r="D7018" s="3">
        <v>35.400002000000001</v>
      </c>
      <c r="E7018" s="3">
        <v>35.529998999999997</v>
      </c>
      <c r="F7018" s="3">
        <v>31.642389000000001</v>
      </c>
      <c r="G7018">
        <v>36516300</v>
      </c>
      <c r="H7018" s="3" t="str">
        <f>TEXT(MCFT[[#This Row],[Date]],"dddd")</f>
        <v>Thursday</v>
      </c>
      <c r="I7018" s="3">
        <f>MCFT[[#This Row],[Open]]-MCFT[[#This Row],[Close]]</f>
        <v>0.35000200000000348</v>
      </c>
      <c r="J7018" s="3">
        <f>INDEX(AAPL!$J:$J,MATCH(A:A,AAPL!$A:$A,0),1)</f>
        <v>1.4685740000000038</v>
      </c>
      <c r="K7018" s="3" t="str">
        <f>IF(MCFT[[#This Row],[Day Change]]&gt;0,"UP","DOWN")</f>
        <v>UP</v>
      </c>
      <c r="L7018" s="9">
        <f>_xlfn.RANK.EQ(MCFT[[#This Row],[Date]],A:A,1)</f>
        <v>7017</v>
      </c>
      <c r="M7018" s="10">
        <f>_xlfn.RANK.AVG(MCFT[[#This Row],[Same change on date for AAPL]],AAPL,1)</f>
        <v>8003</v>
      </c>
      <c r="N7018" s="2">
        <f>MCFT[[#This Row],[Close]]/MCFT[[#This Row],[Open]]</f>
        <v>0.990245206514905</v>
      </c>
    </row>
    <row r="7019" spans="1:14" x14ac:dyDescent="0.25">
      <c r="A7019" s="1">
        <v>41649</v>
      </c>
      <c r="B7019" s="3">
        <v>35.900002000000001</v>
      </c>
      <c r="C7019" s="3">
        <v>36.150002000000001</v>
      </c>
      <c r="D7019" s="3">
        <v>35.75</v>
      </c>
      <c r="E7019" s="3">
        <v>36.040000999999997</v>
      </c>
      <c r="F7019" s="3">
        <v>32.096584</v>
      </c>
      <c r="G7019">
        <v>40548800</v>
      </c>
      <c r="H7019" s="3" t="str">
        <f>TEXT(MCFT[[#This Row],[Date]],"dddd")</f>
        <v>Friday</v>
      </c>
      <c r="I7019" s="3">
        <f>MCFT[[#This Row],[Open]]-MCFT[[#This Row],[Close]]</f>
        <v>-0.13999899999999599</v>
      </c>
      <c r="J7019" s="3">
        <f>INDEX(AAPL!$J:$J,MATCH(A:A,AAPL!$A:$A,0),1)</f>
        <v>0.98428299999999069</v>
      </c>
      <c r="K7019" s="3" t="str">
        <f>IF(MCFT[[#This Row],[Day Change]]&gt;0,"UP","DOWN")</f>
        <v>DOWN</v>
      </c>
      <c r="L7019" s="9">
        <f>_xlfn.RANK.EQ(MCFT[[#This Row],[Date]],A:A,1)</f>
        <v>7018</v>
      </c>
      <c r="M7019" s="10">
        <f>_xlfn.RANK.AVG(MCFT[[#This Row],[Same change on date for AAPL]],AAPL,1)</f>
        <v>7835</v>
      </c>
      <c r="N7019" s="2">
        <f>MCFT[[#This Row],[Close]]/MCFT[[#This Row],[Open]]</f>
        <v>1.0038996933760616</v>
      </c>
    </row>
    <row r="7020" spans="1:14" x14ac:dyDescent="0.25">
      <c r="A7020" s="1">
        <v>41652</v>
      </c>
      <c r="B7020" s="3">
        <v>35.990001999999997</v>
      </c>
      <c r="C7020" s="3">
        <v>36.020000000000003</v>
      </c>
      <c r="D7020" s="3">
        <v>34.830002</v>
      </c>
      <c r="E7020" s="3">
        <v>34.979999999999997</v>
      </c>
      <c r="F7020" s="3">
        <v>31.152563000000001</v>
      </c>
      <c r="G7020">
        <v>45901900</v>
      </c>
      <c r="H7020" s="3" t="str">
        <f>TEXT(MCFT[[#This Row],[Date]],"dddd")</f>
        <v>Monday</v>
      </c>
      <c r="I7020" s="3">
        <f>MCFT[[#This Row],[Open]]-MCFT[[#This Row],[Close]]</f>
        <v>1.0100020000000001</v>
      </c>
      <c r="J7020" s="3">
        <f>INDEX(AAPL!$J:$J,MATCH(A:A,AAPL!$A:$A,0),1)</f>
        <v>-0.83142899999999997</v>
      </c>
      <c r="K7020" s="3" t="str">
        <f>IF(MCFT[[#This Row],[Day Change]]&gt;0,"UP","DOWN")</f>
        <v>UP</v>
      </c>
      <c r="L7020" s="9">
        <f>_xlfn.RANK.EQ(MCFT[[#This Row],[Date]],A:A,1)</f>
        <v>7019</v>
      </c>
      <c r="M7020" s="10">
        <f>_xlfn.RANK.AVG(MCFT[[#This Row],[Same change on date for AAPL]],AAPL,1)</f>
        <v>446</v>
      </c>
      <c r="N7020" s="2">
        <f>MCFT[[#This Row],[Close]]/MCFT[[#This Row],[Open]]</f>
        <v>0.97193659505770524</v>
      </c>
    </row>
    <row r="7021" spans="1:14" x14ac:dyDescent="0.25">
      <c r="A7021" s="1">
        <v>41653</v>
      </c>
      <c r="B7021" s="3">
        <v>34.729999999999997</v>
      </c>
      <c r="C7021" s="3">
        <v>35.880001</v>
      </c>
      <c r="D7021" s="3">
        <v>34.630001</v>
      </c>
      <c r="E7021" s="3">
        <v>35.779998999999997</v>
      </c>
      <c r="F7021" s="3">
        <v>31.865026</v>
      </c>
      <c r="G7021">
        <v>41623300</v>
      </c>
      <c r="H7021" s="3" t="str">
        <f>TEXT(MCFT[[#This Row],[Date]],"dddd")</f>
        <v>Tuesday</v>
      </c>
      <c r="I7021" s="3">
        <f>MCFT[[#This Row],[Open]]-MCFT[[#This Row],[Close]]</f>
        <v>-1.0499989999999997</v>
      </c>
      <c r="J7021" s="3">
        <f>INDEX(AAPL!$J:$J,MATCH(A:A,AAPL!$A:$A,0),1)</f>
        <v>-1.1671440000000075</v>
      </c>
      <c r="K7021" s="3" t="str">
        <f>IF(MCFT[[#This Row],[Day Change]]&gt;0,"UP","DOWN")</f>
        <v>DOWN</v>
      </c>
      <c r="L7021" s="9">
        <f>_xlfn.RANK.EQ(MCFT[[#This Row],[Date]],A:A,1)</f>
        <v>7020</v>
      </c>
      <c r="M7021" s="10">
        <f>_xlfn.RANK.AVG(MCFT[[#This Row],[Same change on date for AAPL]],AAPL,1)</f>
        <v>272</v>
      </c>
      <c r="N7021" s="2">
        <f>MCFT[[#This Row],[Close]]/MCFT[[#This Row],[Open]]</f>
        <v>1.0302331989634321</v>
      </c>
    </row>
    <row r="7022" spans="1:14" x14ac:dyDescent="0.25">
      <c r="A7022" s="1">
        <v>41654</v>
      </c>
      <c r="B7022" s="3">
        <v>35.900002000000001</v>
      </c>
      <c r="C7022" s="3">
        <v>36.790000999999997</v>
      </c>
      <c r="D7022" s="3">
        <v>35.849997999999999</v>
      </c>
      <c r="E7022" s="3">
        <v>36.759998000000003</v>
      </c>
      <c r="F7022" s="3">
        <v>32.737797</v>
      </c>
      <c r="G7022">
        <v>44812600</v>
      </c>
      <c r="H7022" s="3" t="str">
        <f>TEXT(MCFT[[#This Row],[Date]],"dddd")</f>
        <v>Wednesday</v>
      </c>
      <c r="I7022" s="3">
        <f>MCFT[[#This Row],[Open]]-MCFT[[#This Row],[Close]]</f>
        <v>-0.85999600000000243</v>
      </c>
      <c r="J7022" s="3">
        <f>INDEX(AAPL!$J:$J,MATCH(A:A,AAPL!$A:$A,0),1)</f>
        <v>-0.54856900000000053</v>
      </c>
      <c r="K7022" s="3" t="str">
        <f>IF(MCFT[[#This Row],[Day Change]]&gt;0,"UP","DOWN")</f>
        <v>DOWN</v>
      </c>
      <c r="L7022" s="9">
        <f>_xlfn.RANK.EQ(MCFT[[#This Row],[Date]],A:A,1)</f>
        <v>7021</v>
      </c>
      <c r="M7022" s="10">
        <f>_xlfn.RANK.AVG(MCFT[[#This Row],[Same change on date for AAPL]],AAPL,1)</f>
        <v>665</v>
      </c>
      <c r="N7022" s="2">
        <f>MCFT[[#This Row],[Close]]/MCFT[[#This Row],[Open]]</f>
        <v>1.0239553189997037</v>
      </c>
    </row>
    <row r="7023" spans="1:14" x14ac:dyDescent="0.25">
      <c r="A7023" s="1">
        <v>41655</v>
      </c>
      <c r="B7023" s="3">
        <v>36.689999</v>
      </c>
      <c r="C7023" s="3">
        <v>37</v>
      </c>
      <c r="D7023" s="3">
        <v>36.310001</v>
      </c>
      <c r="E7023" s="3">
        <v>36.889999000000003</v>
      </c>
      <c r="F7023" s="3">
        <v>32.853569</v>
      </c>
      <c r="G7023">
        <v>38018700</v>
      </c>
      <c r="H7023" s="3" t="str">
        <f>TEXT(MCFT[[#This Row],[Date]],"dddd")</f>
        <v>Thursday</v>
      </c>
      <c r="I7023" s="3">
        <f>MCFT[[#This Row],[Open]]-MCFT[[#This Row],[Close]]</f>
        <v>-0.20000000000000284</v>
      </c>
      <c r="J7023" s="3">
        <f>INDEX(AAPL!$J:$J,MATCH(A:A,AAPL!$A:$A,0),1)</f>
        <v>9.2857000000009293E-2</v>
      </c>
      <c r="K7023" s="3" t="str">
        <f>IF(MCFT[[#This Row],[Day Change]]&gt;0,"UP","DOWN")</f>
        <v>DOWN</v>
      </c>
      <c r="L7023" s="9">
        <f>_xlfn.RANK.EQ(MCFT[[#This Row],[Date]],A:A,1)</f>
        <v>7022</v>
      </c>
      <c r="M7023" s="10">
        <f>_xlfn.RANK.AVG(MCFT[[#This Row],[Same change on date for AAPL]],AAPL,1)</f>
        <v>6674</v>
      </c>
      <c r="N7023" s="2">
        <f>MCFT[[#This Row],[Close]]/MCFT[[#This Row],[Open]]</f>
        <v>1.0054510767361973</v>
      </c>
    </row>
    <row r="7024" spans="1:14" x14ac:dyDescent="0.25">
      <c r="A7024" s="1">
        <v>41656</v>
      </c>
      <c r="B7024" s="3">
        <v>36.830002</v>
      </c>
      <c r="C7024" s="3">
        <v>36.830002</v>
      </c>
      <c r="D7024" s="3">
        <v>36.150002000000001</v>
      </c>
      <c r="E7024" s="3">
        <v>36.380001</v>
      </c>
      <c r="F7024" s="3">
        <v>32.399383999999998</v>
      </c>
      <c r="G7024">
        <v>46267500</v>
      </c>
      <c r="H7024" s="3" t="str">
        <f>TEXT(MCFT[[#This Row],[Date]],"dddd")</f>
        <v>Friday</v>
      </c>
      <c r="I7024" s="3">
        <f>MCFT[[#This Row],[Open]]-MCFT[[#This Row],[Close]]</f>
        <v>0.45000100000000032</v>
      </c>
      <c r="J7024" s="3">
        <f>INDEX(AAPL!$J:$J,MATCH(A:A,AAPL!$A:$A,0),1)</f>
        <v>1.5442890000000062</v>
      </c>
      <c r="K7024" s="3" t="str">
        <f>IF(MCFT[[#This Row],[Day Change]]&gt;0,"UP","DOWN")</f>
        <v>UP</v>
      </c>
      <c r="L7024" s="9">
        <f>_xlfn.RANK.EQ(MCFT[[#This Row],[Date]],A:A,1)</f>
        <v>7023</v>
      </c>
      <c r="M7024" s="10">
        <f>_xlfn.RANK.AVG(MCFT[[#This Row],[Same change on date for AAPL]],AAPL,1)</f>
        <v>8021</v>
      </c>
      <c r="N7024" s="2">
        <f>MCFT[[#This Row],[Close]]/MCFT[[#This Row],[Open]]</f>
        <v>0.98778167321305055</v>
      </c>
    </row>
    <row r="7025" spans="1:14" x14ac:dyDescent="0.25">
      <c r="A7025" s="1">
        <v>41660</v>
      </c>
      <c r="B7025" s="3">
        <v>36.82</v>
      </c>
      <c r="C7025" s="3">
        <v>36.82</v>
      </c>
      <c r="D7025" s="3">
        <v>36.060001</v>
      </c>
      <c r="E7025" s="3">
        <v>36.169998</v>
      </c>
      <c r="F7025" s="3">
        <v>32.212349000000003</v>
      </c>
      <c r="G7025">
        <v>31567300</v>
      </c>
      <c r="H7025" s="3" t="str">
        <f>TEXT(MCFT[[#This Row],[Date]],"dddd")</f>
        <v>Tuesday</v>
      </c>
      <c r="I7025" s="3">
        <f>MCFT[[#This Row],[Open]]-MCFT[[#This Row],[Close]]</f>
        <v>0.65000200000000063</v>
      </c>
      <c r="J7025" s="3">
        <f>INDEX(AAPL!$J:$J,MATCH(A:A,AAPL!$A:$A,0),1)</f>
        <v>-1.1542820000000091</v>
      </c>
      <c r="K7025" s="3" t="str">
        <f>IF(MCFT[[#This Row],[Day Change]]&gt;0,"UP","DOWN")</f>
        <v>UP</v>
      </c>
      <c r="L7025" s="9">
        <f>_xlfn.RANK.EQ(MCFT[[#This Row],[Date]],A:A,1)</f>
        <v>7024</v>
      </c>
      <c r="M7025" s="10">
        <f>_xlfn.RANK.AVG(MCFT[[#This Row],[Same change on date for AAPL]],AAPL,1)</f>
        <v>280</v>
      </c>
      <c r="N7025" s="2">
        <f>MCFT[[#This Row],[Close]]/MCFT[[#This Row],[Open]]</f>
        <v>0.98234649646931016</v>
      </c>
    </row>
    <row r="7026" spans="1:14" x14ac:dyDescent="0.25">
      <c r="A7026" s="1">
        <v>41661</v>
      </c>
      <c r="B7026" s="3">
        <v>36.259998000000003</v>
      </c>
      <c r="C7026" s="3">
        <v>36.32</v>
      </c>
      <c r="D7026" s="3">
        <v>35.75</v>
      </c>
      <c r="E7026" s="3">
        <v>35.93</v>
      </c>
      <c r="F7026" s="3">
        <v>31.998612999999999</v>
      </c>
      <c r="G7026">
        <v>21904300</v>
      </c>
      <c r="H7026" s="3" t="str">
        <f>TEXT(MCFT[[#This Row],[Date]],"dddd")</f>
        <v>Wednesday</v>
      </c>
      <c r="I7026" s="3">
        <f>MCFT[[#This Row],[Open]]-MCFT[[#This Row],[Close]]</f>
        <v>0.32999800000000334</v>
      </c>
      <c r="J7026" s="3">
        <f>INDEX(AAPL!$J:$J,MATCH(A:A,AAPL!$A:$A,0),1)</f>
        <v>-8.5708999999994262E-2</v>
      </c>
      <c r="K7026" s="3" t="str">
        <f>IF(MCFT[[#This Row],[Day Change]]&gt;0,"UP","DOWN")</f>
        <v>UP</v>
      </c>
      <c r="L7026" s="9">
        <f>_xlfn.RANK.EQ(MCFT[[#This Row],[Date]],A:A,1)</f>
        <v>7025</v>
      </c>
      <c r="M7026" s="10">
        <f>_xlfn.RANK.AVG(MCFT[[#This Row],[Same change on date for AAPL]],AAPL,1)</f>
        <v>1628</v>
      </c>
      <c r="N7026" s="2">
        <f>MCFT[[#This Row],[Close]]/MCFT[[#This Row],[Open]]</f>
        <v>0.99089911698285249</v>
      </c>
    </row>
    <row r="7027" spans="1:14" x14ac:dyDescent="0.25">
      <c r="A7027" s="1">
        <v>41662</v>
      </c>
      <c r="B7027" s="3">
        <v>36.090000000000003</v>
      </c>
      <c r="C7027" s="3">
        <v>36.130001</v>
      </c>
      <c r="D7027" s="3">
        <v>35.520000000000003</v>
      </c>
      <c r="E7027" s="3">
        <v>36.060001</v>
      </c>
      <c r="F7027" s="3">
        <v>32.114387999999998</v>
      </c>
      <c r="G7027">
        <v>43954000</v>
      </c>
      <c r="H7027" s="3" t="str">
        <f>TEXT(MCFT[[#This Row],[Date]],"dddd")</f>
        <v>Thursday</v>
      </c>
      <c r="I7027" s="3">
        <f>MCFT[[#This Row],[Open]]-MCFT[[#This Row],[Close]]</f>
        <v>2.9999000000003662E-2</v>
      </c>
      <c r="J7027" s="3">
        <f>INDEX(AAPL!$J:$J,MATCH(A:A,AAPL!$A:$A,0),1)</f>
        <v>-0.89142599999999561</v>
      </c>
      <c r="K7027" s="3" t="str">
        <f>IF(MCFT[[#This Row],[Day Change]]&gt;0,"UP","DOWN")</f>
        <v>UP</v>
      </c>
      <c r="L7027" s="9">
        <f>_xlfn.RANK.EQ(MCFT[[#This Row],[Date]],A:A,1)</f>
        <v>7026</v>
      </c>
      <c r="M7027" s="10">
        <f>_xlfn.RANK.AVG(MCFT[[#This Row],[Same change on date for AAPL]],AAPL,1)</f>
        <v>414</v>
      </c>
      <c r="N7027" s="2">
        <f>MCFT[[#This Row],[Close]]/MCFT[[#This Row],[Open]]</f>
        <v>0.99916877251316139</v>
      </c>
    </row>
    <row r="7028" spans="1:14" x14ac:dyDescent="0.25">
      <c r="A7028" s="1">
        <v>41663</v>
      </c>
      <c r="B7028" s="3">
        <v>37.450001</v>
      </c>
      <c r="C7028" s="3">
        <v>37.549999</v>
      </c>
      <c r="D7028" s="3">
        <v>36.529998999999997</v>
      </c>
      <c r="E7028" s="3">
        <v>36.810001</v>
      </c>
      <c r="F7028" s="3">
        <v>32.782333000000001</v>
      </c>
      <c r="G7028">
        <v>76395500</v>
      </c>
      <c r="H7028" s="3" t="str">
        <f>TEXT(MCFT[[#This Row],[Date]],"dddd")</f>
        <v>Friday</v>
      </c>
      <c r="I7028" s="3">
        <f>MCFT[[#This Row],[Open]]-MCFT[[#This Row],[Close]]</f>
        <v>0.64000000000000057</v>
      </c>
      <c r="J7028" s="3">
        <f>INDEX(AAPL!$J:$J,MATCH(A:A,AAPL!$A:$A,0),1)</f>
        <v>1.1328579999999988</v>
      </c>
      <c r="K7028" s="3" t="str">
        <f>IF(MCFT[[#This Row],[Day Change]]&gt;0,"UP","DOWN")</f>
        <v>UP</v>
      </c>
      <c r="L7028" s="9">
        <f>_xlfn.RANK.EQ(MCFT[[#This Row],[Date]],A:A,1)</f>
        <v>7027</v>
      </c>
      <c r="M7028" s="10">
        <f>_xlfn.RANK.AVG(MCFT[[#This Row],[Same change on date for AAPL]],AAPL,1)</f>
        <v>7904</v>
      </c>
      <c r="N7028" s="2">
        <f>MCFT[[#This Row],[Close]]/MCFT[[#This Row],[Open]]</f>
        <v>0.98291054785285581</v>
      </c>
    </row>
    <row r="7029" spans="1:14" x14ac:dyDescent="0.25">
      <c r="A7029" s="1">
        <v>41666</v>
      </c>
      <c r="B7029" s="3">
        <v>36.869999</v>
      </c>
      <c r="C7029" s="3">
        <v>36.889999000000003</v>
      </c>
      <c r="D7029" s="3">
        <v>35.979999999999997</v>
      </c>
      <c r="E7029" s="3">
        <v>36.029998999999997</v>
      </c>
      <c r="F7029" s="3">
        <v>32.087673000000002</v>
      </c>
      <c r="G7029">
        <v>44420800</v>
      </c>
      <c r="H7029" s="3" t="str">
        <f>TEXT(MCFT[[#This Row],[Date]],"dddd")</f>
        <v>Monday</v>
      </c>
      <c r="I7029" s="3">
        <f>MCFT[[#This Row],[Open]]-MCFT[[#This Row],[Close]]</f>
        <v>0.84000000000000341</v>
      </c>
      <c r="J7029" s="3">
        <f>INDEX(AAPL!$J:$J,MATCH(A:A,AAPL!$A:$A,0),1)</f>
        <v>-6.1430999999998903E-2</v>
      </c>
      <c r="K7029" s="3" t="str">
        <f>IF(MCFT[[#This Row],[Day Change]]&gt;0,"UP","DOWN")</f>
        <v>UP</v>
      </c>
      <c r="L7029" s="9">
        <f>_xlfn.RANK.EQ(MCFT[[#This Row],[Date]],A:A,1)</f>
        <v>7028</v>
      </c>
      <c r="M7029" s="10">
        <f>_xlfn.RANK.AVG(MCFT[[#This Row],[Same change on date for AAPL]],AAPL,1)</f>
        <v>1854</v>
      </c>
      <c r="N7029" s="2">
        <f>MCFT[[#This Row],[Close]]/MCFT[[#This Row],[Open]]</f>
        <v>0.97721724917866137</v>
      </c>
    </row>
    <row r="7030" spans="1:14" x14ac:dyDescent="0.25">
      <c r="A7030" s="1">
        <v>41667</v>
      </c>
      <c r="B7030" s="3">
        <v>36.119999</v>
      </c>
      <c r="C7030" s="3">
        <v>36.389999000000003</v>
      </c>
      <c r="D7030" s="3">
        <v>35.75</v>
      </c>
      <c r="E7030" s="3">
        <v>36.270000000000003</v>
      </c>
      <c r="F7030" s="3">
        <v>32.301414000000001</v>
      </c>
      <c r="G7030">
        <v>36205500</v>
      </c>
      <c r="H7030" s="3" t="str">
        <f>TEXT(MCFT[[#This Row],[Date]],"dddd")</f>
        <v>Tuesday</v>
      </c>
      <c r="I7030" s="3">
        <f>MCFT[[#This Row],[Open]]-MCFT[[#This Row],[Close]]</f>
        <v>-0.15000100000000316</v>
      </c>
      <c r="J7030" s="3">
        <f>INDEX(AAPL!$J:$J,MATCH(A:A,AAPL!$A:$A,0),1)</f>
        <v>0.3228600000000057</v>
      </c>
      <c r="K7030" s="3" t="str">
        <f>IF(MCFT[[#This Row],[Day Change]]&gt;0,"UP","DOWN")</f>
        <v>DOWN</v>
      </c>
      <c r="L7030" s="9">
        <f>_xlfn.RANK.EQ(MCFT[[#This Row],[Date]],A:A,1)</f>
        <v>7029</v>
      </c>
      <c r="M7030" s="10">
        <f>_xlfn.RANK.AVG(MCFT[[#This Row],[Same change on date for AAPL]],AAPL,1)</f>
        <v>7276</v>
      </c>
      <c r="N7030" s="2">
        <f>MCFT[[#This Row],[Close]]/MCFT[[#This Row],[Open]]</f>
        <v>1.0041528517207323</v>
      </c>
    </row>
    <row r="7031" spans="1:14" x14ac:dyDescent="0.25">
      <c r="A7031" s="1">
        <v>41668</v>
      </c>
      <c r="B7031" s="3">
        <v>35.979999999999997</v>
      </c>
      <c r="C7031" s="3">
        <v>36.880001</v>
      </c>
      <c r="D7031" s="3">
        <v>35.900002000000001</v>
      </c>
      <c r="E7031" s="3">
        <v>36.659999999999997</v>
      </c>
      <c r="F7031" s="3">
        <v>32.648743000000003</v>
      </c>
      <c r="G7031">
        <v>52745900</v>
      </c>
      <c r="H7031" s="3" t="str">
        <f>TEXT(MCFT[[#This Row],[Date]],"dddd")</f>
        <v>Wednesday</v>
      </c>
      <c r="I7031" s="3">
        <f>MCFT[[#This Row],[Open]]-MCFT[[#This Row],[Close]]</f>
        <v>-0.67999999999999972</v>
      </c>
      <c r="J7031" s="3">
        <f>INDEX(AAPL!$J:$J,MATCH(A:A,AAPL!$A:$A,0),1)</f>
        <v>0.4571459999999945</v>
      </c>
      <c r="K7031" s="3" t="str">
        <f>IF(MCFT[[#This Row],[Day Change]]&gt;0,"UP","DOWN")</f>
        <v>DOWN</v>
      </c>
      <c r="L7031" s="9">
        <f>_xlfn.RANK.EQ(MCFT[[#This Row],[Date]],A:A,1)</f>
        <v>7030</v>
      </c>
      <c r="M7031" s="10">
        <f>_xlfn.RANK.AVG(MCFT[[#This Row],[Same change on date for AAPL]],AAPL,1)</f>
        <v>7470</v>
      </c>
      <c r="N7031" s="2">
        <f>MCFT[[#This Row],[Close]]/MCFT[[#This Row],[Open]]</f>
        <v>1.0188993885491939</v>
      </c>
    </row>
    <row r="7032" spans="1:14" x14ac:dyDescent="0.25">
      <c r="A7032" s="1">
        <v>41669</v>
      </c>
      <c r="B7032" s="3">
        <v>36.790000999999997</v>
      </c>
      <c r="C7032" s="3">
        <v>36.880001</v>
      </c>
      <c r="D7032" s="3">
        <v>36.229999999999997</v>
      </c>
      <c r="E7032" s="3">
        <v>36.860000999999997</v>
      </c>
      <c r="F7032" s="3">
        <v>32.826858999999999</v>
      </c>
      <c r="G7032">
        <v>35036300</v>
      </c>
      <c r="H7032" s="3" t="str">
        <f>TEXT(MCFT[[#This Row],[Date]],"dddd")</f>
        <v>Thursday</v>
      </c>
      <c r="I7032" s="3">
        <f>MCFT[[#This Row],[Open]]-MCFT[[#This Row],[Close]]</f>
        <v>-7.0000000000000284E-2</v>
      </c>
      <c r="J7032" s="3">
        <f>INDEX(AAPL!$J:$J,MATCH(A:A,AAPL!$A:$A,0),1)</f>
        <v>0.39428699999999139</v>
      </c>
      <c r="K7032" s="3" t="str">
        <f>IF(MCFT[[#This Row],[Day Change]]&gt;0,"UP","DOWN")</f>
        <v>DOWN</v>
      </c>
      <c r="L7032" s="9">
        <f>_xlfn.RANK.EQ(MCFT[[#This Row],[Date]],A:A,1)</f>
        <v>7031</v>
      </c>
      <c r="M7032" s="10">
        <f>_xlfn.RANK.AVG(MCFT[[#This Row],[Same change on date for AAPL]],AAPL,1)</f>
        <v>7388</v>
      </c>
      <c r="N7032" s="2">
        <f>MCFT[[#This Row],[Close]]/MCFT[[#This Row],[Open]]</f>
        <v>1.0019026908969098</v>
      </c>
    </row>
    <row r="7033" spans="1:14" x14ac:dyDescent="0.25">
      <c r="A7033" s="1">
        <v>41670</v>
      </c>
      <c r="B7033" s="3">
        <v>36.950001</v>
      </c>
      <c r="C7033" s="3">
        <v>37.889999000000003</v>
      </c>
      <c r="D7033" s="3">
        <v>36.560001</v>
      </c>
      <c r="E7033" s="3">
        <v>37.840000000000003</v>
      </c>
      <c r="F7033" s="3">
        <v>33.699623000000003</v>
      </c>
      <c r="G7033">
        <v>93162300</v>
      </c>
      <c r="H7033" s="3" t="str">
        <f>TEXT(MCFT[[#This Row],[Date]],"dddd")</f>
        <v>Friday</v>
      </c>
      <c r="I7033" s="3">
        <f>MCFT[[#This Row],[Open]]-MCFT[[#This Row],[Close]]</f>
        <v>-0.88999900000000309</v>
      </c>
      <c r="J7033" s="3">
        <f>INDEX(AAPL!$J:$J,MATCH(A:A,AAPL!$A:$A,0),1)</f>
        <v>-0.77428399999999442</v>
      </c>
      <c r="K7033" s="3" t="str">
        <f>IF(MCFT[[#This Row],[Day Change]]&gt;0,"UP","DOWN")</f>
        <v>DOWN</v>
      </c>
      <c r="L7033" s="9">
        <f>_xlfn.RANK.EQ(MCFT[[#This Row],[Date]],A:A,1)</f>
        <v>7032</v>
      </c>
      <c r="M7033" s="10">
        <f>_xlfn.RANK.AVG(MCFT[[#This Row],[Same change on date for AAPL]],AAPL,1)</f>
        <v>479</v>
      </c>
      <c r="N7033" s="2">
        <f>MCFT[[#This Row],[Close]]/MCFT[[#This Row],[Open]]</f>
        <v>1.024086575802799</v>
      </c>
    </row>
    <row r="7034" spans="1:14" x14ac:dyDescent="0.25">
      <c r="A7034" s="1">
        <v>41673</v>
      </c>
      <c r="B7034" s="3">
        <v>37.740001999999997</v>
      </c>
      <c r="C7034" s="3">
        <v>37.990001999999997</v>
      </c>
      <c r="D7034" s="3">
        <v>36.43</v>
      </c>
      <c r="E7034" s="3">
        <v>36.479999999999997</v>
      </c>
      <c r="F7034" s="3">
        <v>32.488433999999998</v>
      </c>
      <c r="G7034">
        <v>64063100</v>
      </c>
      <c r="H7034" s="3" t="str">
        <f>TEXT(MCFT[[#This Row],[Date]],"dddd")</f>
        <v>Monday</v>
      </c>
      <c r="I7034" s="3">
        <f>MCFT[[#This Row],[Open]]-MCFT[[#This Row],[Close]]</f>
        <v>1.2600020000000001</v>
      </c>
      <c r="J7034" s="3">
        <f>INDEX(AAPL!$J:$J,MATCH(A:A,AAPL!$A:$A,0),1)</f>
        <v>0.15428899999999146</v>
      </c>
      <c r="K7034" s="3" t="str">
        <f>IF(MCFT[[#This Row],[Day Change]]&gt;0,"UP","DOWN")</f>
        <v>UP</v>
      </c>
      <c r="L7034" s="9">
        <f>_xlfn.RANK.EQ(MCFT[[#This Row],[Date]],A:A,1)</f>
        <v>7033</v>
      </c>
      <c r="M7034" s="10">
        <f>_xlfn.RANK.AVG(MCFT[[#This Row],[Same change on date for AAPL]],AAPL,1)</f>
        <v>6916</v>
      </c>
      <c r="N7034" s="2">
        <f>MCFT[[#This Row],[Close]]/MCFT[[#This Row],[Open]]</f>
        <v>0.96661362127113826</v>
      </c>
    </row>
    <row r="7035" spans="1:14" x14ac:dyDescent="0.25">
      <c r="A7035" s="1">
        <v>41674</v>
      </c>
      <c r="B7035" s="3">
        <v>36.970001000000003</v>
      </c>
      <c r="C7035" s="3">
        <v>37.189999</v>
      </c>
      <c r="D7035" s="3">
        <v>36.25</v>
      </c>
      <c r="E7035" s="3">
        <v>36.349997999999999</v>
      </c>
      <c r="F7035" s="3">
        <v>32.372661999999998</v>
      </c>
      <c r="G7035">
        <v>54697900</v>
      </c>
      <c r="H7035" s="3" t="str">
        <f>TEXT(MCFT[[#This Row],[Date]],"dddd")</f>
        <v>Tuesday</v>
      </c>
      <c r="I7035" s="3">
        <f>MCFT[[#This Row],[Open]]-MCFT[[#This Row],[Close]]</f>
        <v>0.62000300000000408</v>
      </c>
      <c r="J7035" s="3">
        <f>INDEX(AAPL!$J:$J,MATCH(A:A,AAPL!$A:$A,0),1)</f>
        <v>-0.42000600000000077</v>
      </c>
      <c r="K7035" s="3" t="str">
        <f>IF(MCFT[[#This Row],[Day Change]]&gt;0,"UP","DOWN")</f>
        <v>UP</v>
      </c>
      <c r="L7035" s="9">
        <f>_xlfn.RANK.EQ(MCFT[[#This Row],[Date]],A:A,1)</f>
        <v>7034</v>
      </c>
      <c r="M7035" s="10">
        <f>_xlfn.RANK.AVG(MCFT[[#This Row],[Same change on date for AAPL]],AAPL,1)</f>
        <v>800.5</v>
      </c>
      <c r="N7035" s="2">
        <f>MCFT[[#This Row],[Close]]/MCFT[[#This Row],[Open]]</f>
        <v>0.98322956496538905</v>
      </c>
    </row>
    <row r="7036" spans="1:14" x14ac:dyDescent="0.25">
      <c r="A7036" s="1">
        <v>41675</v>
      </c>
      <c r="B7036" s="3">
        <v>36.290000999999997</v>
      </c>
      <c r="C7036" s="3">
        <v>36.470001000000003</v>
      </c>
      <c r="D7036" s="3">
        <v>35.799999</v>
      </c>
      <c r="E7036" s="3">
        <v>35.82</v>
      </c>
      <c r="F7036" s="3">
        <v>31.900644</v>
      </c>
      <c r="G7036">
        <v>55814400</v>
      </c>
      <c r="H7036" s="3" t="str">
        <f>TEXT(MCFT[[#This Row],[Date]],"dddd")</f>
        <v>Wednesday</v>
      </c>
      <c r="I7036" s="3">
        <f>MCFT[[#This Row],[Open]]-MCFT[[#This Row],[Close]]</f>
        <v>0.47000099999999634</v>
      </c>
      <c r="J7036" s="3">
        <f>INDEX(AAPL!$J:$J,MATCH(A:A,AAPL!$A:$A,0),1)</f>
        <v>-0.86142700000000616</v>
      </c>
      <c r="K7036" s="3" t="str">
        <f>IF(MCFT[[#This Row],[Day Change]]&gt;0,"UP","DOWN")</f>
        <v>UP</v>
      </c>
      <c r="L7036" s="9">
        <f>_xlfn.RANK.EQ(MCFT[[#This Row],[Date]],A:A,1)</f>
        <v>7035</v>
      </c>
      <c r="M7036" s="10">
        <f>_xlfn.RANK.AVG(MCFT[[#This Row],[Same change on date for AAPL]],AAPL,1)</f>
        <v>430</v>
      </c>
      <c r="N7036" s="2">
        <f>MCFT[[#This Row],[Close]]/MCFT[[#This Row],[Open]]</f>
        <v>0.98704874656795971</v>
      </c>
    </row>
    <row r="7037" spans="1:14" x14ac:dyDescent="0.25">
      <c r="A7037" s="1">
        <v>41676</v>
      </c>
      <c r="B7037" s="3">
        <v>35.799999</v>
      </c>
      <c r="C7037" s="3">
        <v>36.25</v>
      </c>
      <c r="D7037" s="3">
        <v>35.689999</v>
      </c>
      <c r="E7037" s="3">
        <v>36.18</v>
      </c>
      <c r="F7037" s="3">
        <v>32.221255999999997</v>
      </c>
      <c r="G7037">
        <v>35351800</v>
      </c>
      <c r="H7037" s="3" t="str">
        <f>TEXT(MCFT[[#This Row],[Date]],"dddd")</f>
        <v>Thursday</v>
      </c>
      <c r="I7037" s="3">
        <f>MCFT[[#This Row],[Open]]-MCFT[[#This Row],[Close]]</f>
        <v>-0.38000100000000003</v>
      </c>
      <c r="J7037" s="3">
        <f>INDEX(AAPL!$J:$J,MATCH(A:A,AAPL!$A:$A,0),1)</f>
        <v>-0.34999900000001105</v>
      </c>
      <c r="K7037" s="3" t="str">
        <f>IF(MCFT[[#This Row],[Day Change]]&gt;0,"UP","DOWN")</f>
        <v>DOWN</v>
      </c>
      <c r="L7037" s="9">
        <f>_xlfn.RANK.EQ(MCFT[[#This Row],[Date]],A:A,1)</f>
        <v>7036</v>
      </c>
      <c r="M7037" s="10">
        <f>_xlfn.RANK.AVG(MCFT[[#This Row],[Same change on date for AAPL]],AAPL,1)</f>
        <v>901</v>
      </c>
      <c r="N7037" s="2">
        <f>MCFT[[#This Row],[Close]]/MCFT[[#This Row],[Open]]</f>
        <v>1.0106145533691215</v>
      </c>
    </row>
    <row r="7038" spans="1:14" x14ac:dyDescent="0.25">
      <c r="A7038" s="1">
        <v>41677</v>
      </c>
      <c r="B7038" s="3">
        <v>36.32</v>
      </c>
      <c r="C7038" s="3">
        <v>36.590000000000003</v>
      </c>
      <c r="D7038" s="3">
        <v>36.009998000000003</v>
      </c>
      <c r="E7038" s="3">
        <v>36.560001</v>
      </c>
      <c r="F7038" s="3">
        <v>32.559685000000002</v>
      </c>
      <c r="G7038">
        <v>33260500</v>
      </c>
      <c r="H7038" s="3" t="str">
        <f>TEXT(MCFT[[#This Row],[Date]],"dddd")</f>
        <v>Friday</v>
      </c>
      <c r="I7038" s="3">
        <f>MCFT[[#This Row],[Open]]-MCFT[[#This Row],[Close]]</f>
        <v>-0.24000099999999946</v>
      </c>
      <c r="J7038" s="3">
        <f>INDEX(AAPL!$J:$J,MATCH(A:A,AAPL!$A:$A,0),1)</f>
        <v>0.24285899999999572</v>
      </c>
      <c r="K7038" s="3" t="str">
        <f>IF(MCFT[[#This Row],[Day Change]]&gt;0,"UP","DOWN")</f>
        <v>DOWN</v>
      </c>
      <c r="L7038" s="9">
        <f>_xlfn.RANK.EQ(MCFT[[#This Row],[Date]],A:A,1)</f>
        <v>7037</v>
      </c>
      <c r="M7038" s="10">
        <f>_xlfn.RANK.AVG(MCFT[[#This Row],[Same change on date for AAPL]],AAPL,1)</f>
        <v>7146</v>
      </c>
      <c r="N7038" s="2">
        <f>MCFT[[#This Row],[Close]]/MCFT[[#This Row],[Open]]</f>
        <v>1.0066079570484581</v>
      </c>
    </row>
    <row r="7039" spans="1:14" x14ac:dyDescent="0.25">
      <c r="A7039" s="1">
        <v>41680</v>
      </c>
      <c r="B7039" s="3">
        <v>36.630001</v>
      </c>
      <c r="C7039" s="3">
        <v>36.799999</v>
      </c>
      <c r="D7039" s="3">
        <v>36.290000999999997</v>
      </c>
      <c r="E7039" s="3">
        <v>36.799999</v>
      </c>
      <c r="F7039" s="3">
        <v>32.773421999999997</v>
      </c>
      <c r="G7039">
        <v>26767000</v>
      </c>
      <c r="H7039" s="3" t="str">
        <f>TEXT(MCFT[[#This Row],[Date]],"dddd")</f>
        <v>Monday</v>
      </c>
      <c r="I7039" s="3">
        <f>MCFT[[#This Row],[Open]]-MCFT[[#This Row],[Close]]</f>
        <v>-0.16999799999999965</v>
      </c>
      <c r="J7039" s="3">
        <f>INDEX(AAPL!$J:$J,MATCH(A:A,AAPL!$A:$A,0),1)</f>
        <v>-1.4757159999999914</v>
      </c>
      <c r="K7039" s="3" t="str">
        <f>IF(MCFT[[#This Row],[Day Change]]&gt;0,"UP","DOWN")</f>
        <v>DOWN</v>
      </c>
      <c r="L7039" s="9">
        <f>_xlfn.RANK.EQ(MCFT[[#This Row],[Date]],A:A,1)</f>
        <v>7038</v>
      </c>
      <c r="M7039" s="10">
        <f>_xlfn.RANK.AVG(MCFT[[#This Row],[Same change on date for AAPL]],AAPL,1)</f>
        <v>188</v>
      </c>
      <c r="N7039" s="2">
        <f>MCFT[[#This Row],[Close]]/MCFT[[#This Row],[Open]]</f>
        <v>1.0046409499142519</v>
      </c>
    </row>
    <row r="7040" spans="1:14" x14ac:dyDescent="0.25">
      <c r="A7040" s="1">
        <v>41681</v>
      </c>
      <c r="B7040" s="3">
        <v>36.880001</v>
      </c>
      <c r="C7040" s="3">
        <v>37.259998000000003</v>
      </c>
      <c r="D7040" s="3">
        <v>36.860000999999997</v>
      </c>
      <c r="E7040" s="3">
        <v>37.169998</v>
      </c>
      <c r="F7040" s="3">
        <v>33.102936</v>
      </c>
      <c r="G7040">
        <v>32141400</v>
      </c>
      <c r="H7040" s="3" t="str">
        <f>TEXT(MCFT[[#This Row],[Date]],"dddd")</f>
        <v>Tuesday</v>
      </c>
      <c r="I7040" s="3">
        <f>MCFT[[#This Row],[Open]]-MCFT[[#This Row],[Close]]</f>
        <v>-0.28999699999999962</v>
      </c>
      <c r="J7040" s="3">
        <f>INDEX(AAPL!$J:$J,MATCH(A:A,AAPL!$A:$A,0),1)</f>
        <v>-0.76428200000000857</v>
      </c>
      <c r="K7040" s="3" t="str">
        <f>IF(MCFT[[#This Row],[Day Change]]&gt;0,"UP","DOWN")</f>
        <v>DOWN</v>
      </c>
      <c r="L7040" s="9">
        <f>_xlfn.RANK.EQ(MCFT[[#This Row],[Date]],A:A,1)</f>
        <v>7039</v>
      </c>
      <c r="M7040" s="10">
        <f>_xlfn.RANK.AVG(MCFT[[#This Row],[Same change on date for AAPL]],AAPL,1)</f>
        <v>489</v>
      </c>
      <c r="N7040" s="2">
        <f>MCFT[[#This Row],[Close]]/MCFT[[#This Row],[Open]]</f>
        <v>1.0078632590058769</v>
      </c>
    </row>
    <row r="7041" spans="1:14" x14ac:dyDescent="0.25">
      <c r="A7041" s="1">
        <v>41682</v>
      </c>
      <c r="B7041" s="3">
        <v>37.349997999999999</v>
      </c>
      <c r="C7041" s="3">
        <v>37.599997999999999</v>
      </c>
      <c r="D7041" s="3">
        <v>37.299999</v>
      </c>
      <c r="E7041" s="3">
        <v>37.470001000000003</v>
      </c>
      <c r="F7041" s="3">
        <v>33.370113000000003</v>
      </c>
      <c r="G7041">
        <v>27051800</v>
      </c>
      <c r="H7041" s="3" t="str">
        <f>TEXT(MCFT[[#This Row],[Date]],"dddd")</f>
        <v>Wednesday</v>
      </c>
      <c r="I7041" s="3">
        <f>MCFT[[#This Row],[Open]]-MCFT[[#This Row],[Close]]</f>
        <v>-0.12000300000000408</v>
      </c>
      <c r="J7041" s="3">
        <f>INDEX(AAPL!$J:$J,MATCH(A:A,AAPL!$A:$A,0),1)</f>
        <v>0.14714800000000139</v>
      </c>
      <c r="K7041" s="3" t="str">
        <f>IF(MCFT[[#This Row],[Day Change]]&gt;0,"UP","DOWN")</f>
        <v>DOWN</v>
      </c>
      <c r="L7041" s="9">
        <f>_xlfn.RANK.EQ(MCFT[[#This Row],[Date]],A:A,1)</f>
        <v>7040</v>
      </c>
      <c r="M7041" s="10">
        <f>_xlfn.RANK.AVG(MCFT[[#This Row],[Same change on date for AAPL]],AAPL,1)</f>
        <v>6890</v>
      </c>
      <c r="N7041" s="2">
        <f>MCFT[[#This Row],[Close]]/MCFT[[#This Row],[Open]]</f>
        <v>1.0032129318989522</v>
      </c>
    </row>
    <row r="7042" spans="1:14" x14ac:dyDescent="0.25">
      <c r="A7042" s="1">
        <v>41683</v>
      </c>
      <c r="B7042" s="3">
        <v>37.330002</v>
      </c>
      <c r="C7042" s="3">
        <v>37.860000999999997</v>
      </c>
      <c r="D7042" s="3">
        <v>37.330002</v>
      </c>
      <c r="E7042" s="3">
        <v>37.610000999999997</v>
      </c>
      <c r="F7042" s="3">
        <v>33.494788999999997</v>
      </c>
      <c r="G7042">
        <v>37635500</v>
      </c>
      <c r="H7042" s="3" t="str">
        <f>TEXT(MCFT[[#This Row],[Date]],"dddd")</f>
        <v>Thursday</v>
      </c>
      <c r="I7042" s="3">
        <f>MCFT[[#This Row],[Open]]-MCFT[[#This Row],[Close]]</f>
        <v>-0.27999899999999656</v>
      </c>
      <c r="J7042" s="3">
        <f>INDEX(AAPL!$J:$J,MATCH(A:A,AAPL!$A:$A,0),1)</f>
        <v>-1.3957139999999981</v>
      </c>
      <c r="K7042" s="3" t="str">
        <f>IF(MCFT[[#This Row],[Day Change]]&gt;0,"UP","DOWN")</f>
        <v>DOWN</v>
      </c>
      <c r="L7042" s="9">
        <f>_xlfn.RANK.EQ(MCFT[[#This Row],[Date]],A:A,1)</f>
        <v>7041</v>
      </c>
      <c r="M7042" s="10">
        <f>_xlfn.RANK.AVG(MCFT[[#This Row],[Same change on date for AAPL]],AAPL,1)</f>
        <v>210</v>
      </c>
      <c r="N7042" s="2">
        <f>MCFT[[#This Row],[Close]]/MCFT[[#This Row],[Open]]</f>
        <v>1.0075006425126898</v>
      </c>
    </row>
    <row r="7043" spans="1:14" x14ac:dyDescent="0.25">
      <c r="A7043" s="1">
        <v>41684</v>
      </c>
      <c r="B7043" s="3">
        <v>37.389999000000003</v>
      </c>
      <c r="C7043" s="3">
        <v>37.779998999999997</v>
      </c>
      <c r="D7043" s="3">
        <v>37.330002</v>
      </c>
      <c r="E7043" s="3">
        <v>37.619999</v>
      </c>
      <c r="F7043" s="3">
        <v>33.503703999999999</v>
      </c>
      <c r="G7043">
        <v>31407500</v>
      </c>
      <c r="H7043" s="3" t="str">
        <f>TEXT(MCFT[[#This Row],[Date]],"dddd")</f>
        <v>Friday</v>
      </c>
      <c r="I7043" s="3">
        <f>MCFT[[#This Row],[Open]]-MCFT[[#This Row],[Close]]</f>
        <v>-0.22999999999999687</v>
      </c>
      <c r="J7043" s="3">
        <f>INDEX(AAPL!$J:$J,MATCH(A:A,AAPL!$A:$A,0),1)</f>
        <v>-0.21714800000000878</v>
      </c>
      <c r="K7043" s="3" t="str">
        <f>IF(MCFT[[#This Row],[Day Change]]&gt;0,"UP","DOWN")</f>
        <v>DOWN</v>
      </c>
      <c r="L7043" s="9">
        <f>_xlfn.RANK.EQ(MCFT[[#This Row],[Date]],A:A,1)</f>
        <v>7042</v>
      </c>
      <c r="M7043" s="10">
        <f>_xlfn.RANK.AVG(MCFT[[#This Row],[Same change on date for AAPL]],AAPL,1)</f>
        <v>1160</v>
      </c>
      <c r="N7043" s="2">
        <f>MCFT[[#This Row],[Close]]/MCFT[[#This Row],[Open]]</f>
        <v>1.0061513775381485</v>
      </c>
    </row>
    <row r="7044" spans="1:14" x14ac:dyDescent="0.25">
      <c r="A7044" s="1">
        <v>41688</v>
      </c>
      <c r="B7044" s="3">
        <v>37.630001</v>
      </c>
      <c r="C7044" s="3">
        <v>37.779998999999997</v>
      </c>
      <c r="D7044" s="3">
        <v>37.409999999999997</v>
      </c>
      <c r="E7044" s="3">
        <v>37.419998</v>
      </c>
      <c r="F7044" s="3">
        <v>33.575477999999997</v>
      </c>
      <c r="G7044">
        <v>32834000</v>
      </c>
      <c r="H7044" s="3" t="str">
        <f>TEXT(MCFT[[#This Row],[Date]],"dddd")</f>
        <v>Tuesday</v>
      </c>
      <c r="I7044" s="3">
        <f>MCFT[[#This Row],[Open]]-MCFT[[#This Row],[Close]]</f>
        <v>0.21000300000000038</v>
      </c>
      <c r="J7044" s="3">
        <f>INDEX(AAPL!$J:$J,MATCH(A:A,AAPL!$A:$A,0),1)</f>
        <v>1.4270000000067284E-3</v>
      </c>
      <c r="K7044" s="3" t="str">
        <f>IF(MCFT[[#This Row],[Day Change]]&gt;0,"UP","DOWN")</f>
        <v>UP</v>
      </c>
      <c r="L7044" s="9">
        <f>_xlfn.RANK.EQ(MCFT[[#This Row],[Date]],A:A,1)</f>
        <v>7043</v>
      </c>
      <c r="M7044" s="10">
        <f>_xlfn.RANK.AVG(MCFT[[#This Row],[Same change on date for AAPL]],AAPL,1)</f>
        <v>4278</v>
      </c>
      <c r="N7044" s="2">
        <f>MCFT[[#This Row],[Close]]/MCFT[[#This Row],[Open]]</f>
        <v>0.99441926669095759</v>
      </c>
    </row>
    <row r="7045" spans="1:14" x14ac:dyDescent="0.25">
      <c r="A7045" s="1">
        <v>41689</v>
      </c>
      <c r="B7045" s="3">
        <v>37.220001000000003</v>
      </c>
      <c r="C7045" s="3">
        <v>37.75</v>
      </c>
      <c r="D7045" s="3">
        <v>37.209999000000003</v>
      </c>
      <c r="E7045" s="3">
        <v>37.509998000000003</v>
      </c>
      <c r="F7045" s="3">
        <v>33.656235000000002</v>
      </c>
      <c r="G7045">
        <v>29750400</v>
      </c>
      <c r="H7045" s="3" t="str">
        <f>TEXT(MCFT[[#This Row],[Date]],"dddd")</f>
        <v>Wednesday</v>
      </c>
      <c r="I7045" s="3">
        <f>MCFT[[#This Row],[Open]]-MCFT[[#This Row],[Close]]</f>
        <v>-0.28999699999999962</v>
      </c>
      <c r="J7045" s="3">
        <f>INDEX(AAPL!$J:$J,MATCH(A:A,AAPL!$A:$A,0),1)</f>
        <v>1.0542829999999981</v>
      </c>
      <c r="K7045" s="3" t="str">
        <f>IF(MCFT[[#This Row],[Day Change]]&gt;0,"UP","DOWN")</f>
        <v>DOWN</v>
      </c>
      <c r="L7045" s="9">
        <f>_xlfn.RANK.EQ(MCFT[[#This Row],[Date]],A:A,1)</f>
        <v>7044</v>
      </c>
      <c r="M7045" s="10">
        <f>_xlfn.RANK.AVG(MCFT[[#This Row],[Same change on date for AAPL]],AAPL,1)</f>
        <v>7867</v>
      </c>
      <c r="N7045" s="2">
        <f>MCFT[[#This Row],[Close]]/MCFT[[#This Row],[Open]]</f>
        <v>1.0077914291297305</v>
      </c>
    </row>
    <row r="7046" spans="1:14" x14ac:dyDescent="0.25">
      <c r="A7046" s="1">
        <v>41690</v>
      </c>
      <c r="B7046" s="3">
        <v>37.57</v>
      </c>
      <c r="C7046" s="3">
        <v>37.869999</v>
      </c>
      <c r="D7046" s="3">
        <v>37.400002000000001</v>
      </c>
      <c r="E7046" s="3">
        <v>37.75</v>
      </c>
      <c r="F7046" s="3">
        <v>33.871581999999997</v>
      </c>
      <c r="G7046">
        <v>27526100</v>
      </c>
      <c r="H7046" s="3" t="str">
        <f>TEXT(MCFT[[#This Row],[Date]],"dddd")</f>
        <v>Thursday</v>
      </c>
      <c r="I7046" s="3">
        <f>MCFT[[#This Row],[Open]]-MCFT[[#This Row],[Close]]</f>
        <v>-0.17999999999999972</v>
      </c>
      <c r="J7046" s="3">
        <f>INDEX(AAPL!$J:$J,MATCH(A:A,AAPL!$A:$A,0),1)</f>
        <v>0.26285500000000184</v>
      </c>
      <c r="K7046" s="3" t="str">
        <f>IF(MCFT[[#This Row],[Day Change]]&gt;0,"UP","DOWN")</f>
        <v>DOWN</v>
      </c>
      <c r="L7046" s="9">
        <f>_xlfn.RANK.EQ(MCFT[[#This Row],[Date]],A:A,1)</f>
        <v>7045</v>
      </c>
      <c r="M7046" s="10">
        <f>_xlfn.RANK.AVG(MCFT[[#This Row],[Same change on date for AAPL]],AAPL,1)</f>
        <v>7182</v>
      </c>
      <c r="N7046" s="2">
        <f>MCFT[[#This Row],[Close]]/MCFT[[#This Row],[Open]]</f>
        <v>1.0047910566941709</v>
      </c>
    </row>
    <row r="7047" spans="1:14" x14ac:dyDescent="0.25">
      <c r="A7047" s="1">
        <v>41691</v>
      </c>
      <c r="B7047" s="3">
        <v>37.939999</v>
      </c>
      <c r="C7047" s="3">
        <v>38.349997999999999</v>
      </c>
      <c r="D7047" s="3">
        <v>37.860000999999997</v>
      </c>
      <c r="E7047" s="3">
        <v>37.979999999999997</v>
      </c>
      <c r="F7047" s="3">
        <v>34.077953000000001</v>
      </c>
      <c r="G7047">
        <v>38021300</v>
      </c>
      <c r="H7047" s="3" t="str">
        <f>TEXT(MCFT[[#This Row],[Date]],"dddd")</f>
        <v>Friday</v>
      </c>
      <c r="I7047" s="3">
        <f>MCFT[[#This Row],[Open]]-MCFT[[#This Row],[Close]]</f>
        <v>-4.0000999999996623E-2</v>
      </c>
      <c r="J7047" s="3">
        <f>INDEX(AAPL!$J:$J,MATCH(A:A,AAPL!$A:$A,0),1)</f>
        <v>1.0771409999999975</v>
      </c>
      <c r="K7047" s="3" t="str">
        <f>IF(MCFT[[#This Row],[Day Change]]&gt;0,"UP","DOWN")</f>
        <v>DOWN</v>
      </c>
      <c r="L7047" s="9">
        <f>_xlfn.RANK.EQ(MCFT[[#This Row],[Date]],A:A,1)</f>
        <v>7046</v>
      </c>
      <c r="M7047" s="10">
        <f>_xlfn.RANK.AVG(MCFT[[#This Row],[Same change on date for AAPL]],AAPL,1)</f>
        <v>7881</v>
      </c>
      <c r="N7047" s="2">
        <f>MCFT[[#This Row],[Close]]/MCFT[[#This Row],[Open]]</f>
        <v>1.0010543226424438</v>
      </c>
    </row>
    <row r="7048" spans="1:14" x14ac:dyDescent="0.25">
      <c r="A7048" s="1">
        <v>41694</v>
      </c>
      <c r="B7048" s="3">
        <v>37.689999</v>
      </c>
      <c r="C7048" s="3">
        <v>37.979999999999997</v>
      </c>
      <c r="D7048" s="3">
        <v>37.540000999999997</v>
      </c>
      <c r="E7048" s="3">
        <v>37.689999</v>
      </c>
      <c r="F7048" s="3">
        <v>33.817737999999999</v>
      </c>
      <c r="G7048">
        <v>32085100</v>
      </c>
      <c r="H7048" s="3" t="str">
        <f>TEXT(MCFT[[#This Row],[Date]],"dddd")</f>
        <v>Monday</v>
      </c>
      <c r="I7048" s="3">
        <f>MCFT[[#This Row],[Open]]-MCFT[[#This Row],[Close]]</f>
        <v>0</v>
      </c>
      <c r="J7048" s="3">
        <f>INDEX(AAPL!$J:$J,MATCH(A:A,AAPL!$A:$A,0),1)</f>
        <v>-0.6285699999999963</v>
      </c>
      <c r="K7048" s="3" t="str">
        <f>IF(MCFT[[#This Row],[Day Change]]&gt;0,"UP","DOWN")</f>
        <v>DOWN</v>
      </c>
      <c r="L7048" s="9">
        <f>_xlfn.RANK.EQ(MCFT[[#This Row],[Date]],A:A,1)</f>
        <v>7047</v>
      </c>
      <c r="M7048" s="10">
        <f>_xlfn.RANK.AVG(MCFT[[#This Row],[Same change on date for AAPL]],AAPL,1)</f>
        <v>597</v>
      </c>
      <c r="N7048" s="2">
        <f>MCFT[[#This Row],[Close]]/MCFT[[#This Row],[Open]]</f>
        <v>1</v>
      </c>
    </row>
    <row r="7049" spans="1:14" x14ac:dyDescent="0.25">
      <c r="A7049" s="1">
        <v>41695</v>
      </c>
      <c r="B7049" s="3">
        <v>37.610000999999997</v>
      </c>
      <c r="C7049" s="3">
        <v>37.849997999999999</v>
      </c>
      <c r="D7049" s="3">
        <v>37.349997999999999</v>
      </c>
      <c r="E7049" s="3">
        <v>37.540000999999997</v>
      </c>
      <c r="F7049" s="3">
        <v>33.683146999999998</v>
      </c>
      <c r="G7049">
        <v>30736500</v>
      </c>
      <c r="H7049" s="3" t="str">
        <f>TEXT(MCFT[[#This Row],[Date]],"dddd")</f>
        <v>Tuesday</v>
      </c>
      <c r="I7049" s="3">
        <f>MCFT[[#This Row],[Open]]-MCFT[[#This Row],[Close]]</f>
        <v>7.0000000000000284E-2</v>
      </c>
      <c r="J7049" s="3">
        <f>INDEX(AAPL!$J:$J,MATCH(A:A,AAPL!$A:$A,0),1)</f>
        <v>1.0457150000000013</v>
      </c>
      <c r="K7049" s="3" t="str">
        <f>IF(MCFT[[#This Row],[Day Change]]&gt;0,"UP","DOWN")</f>
        <v>UP</v>
      </c>
      <c r="L7049" s="9">
        <f>_xlfn.RANK.EQ(MCFT[[#This Row],[Date]],A:A,1)</f>
        <v>7048</v>
      </c>
      <c r="M7049" s="10">
        <f>_xlfn.RANK.AVG(MCFT[[#This Row],[Same change on date for AAPL]],AAPL,1)</f>
        <v>7864</v>
      </c>
      <c r="N7049" s="2">
        <f>MCFT[[#This Row],[Close]]/MCFT[[#This Row],[Open]]</f>
        <v>0.99813879292372254</v>
      </c>
    </row>
    <row r="7050" spans="1:14" x14ac:dyDescent="0.25">
      <c r="A7050" s="1">
        <v>41696</v>
      </c>
      <c r="B7050" s="3">
        <v>37.580002</v>
      </c>
      <c r="C7050" s="3">
        <v>37.740001999999997</v>
      </c>
      <c r="D7050" s="3">
        <v>37.189999</v>
      </c>
      <c r="E7050" s="3">
        <v>37.470001000000003</v>
      </c>
      <c r="F7050" s="3">
        <v>33.620342000000001</v>
      </c>
      <c r="G7050">
        <v>41041800</v>
      </c>
      <c r="H7050" s="3" t="str">
        <f>TEXT(MCFT[[#This Row],[Date]],"dddd")</f>
        <v>Wednesday</v>
      </c>
      <c r="I7050" s="3">
        <f>MCFT[[#This Row],[Open]]-MCFT[[#This Row],[Close]]</f>
        <v>0.11000099999999691</v>
      </c>
      <c r="J7050" s="3">
        <f>INDEX(AAPL!$J:$J,MATCH(A:A,AAPL!$A:$A,0),1)</f>
        <v>0.89428699999999139</v>
      </c>
      <c r="K7050" s="3" t="str">
        <f>IF(MCFT[[#This Row],[Day Change]]&gt;0,"UP","DOWN")</f>
        <v>UP</v>
      </c>
      <c r="L7050" s="9">
        <f>_xlfn.RANK.EQ(MCFT[[#This Row],[Date]],A:A,1)</f>
        <v>7049</v>
      </c>
      <c r="M7050" s="10">
        <f>_xlfn.RANK.AVG(MCFT[[#This Row],[Same change on date for AAPL]],AAPL,1)</f>
        <v>7792</v>
      </c>
      <c r="N7050" s="2">
        <f>MCFT[[#This Row],[Close]]/MCFT[[#This Row],[Open]]</f>
        <v>0.99707288466881938</v>
      </c>
    </row>
    <row r="7051" spans="1:14" x14ac:dyDescent="0.25">
      <c r="A7051" s="1">
        <v>41697</v>
      </c>
      <c r="B7051" s="3">
        <v>37.450001</v>
      </c>
      <c r="C7051" s="3">
        <v>37.889999000000003</v>
      </c>
      <c r="D7051" s="3">
        <v>37.229999999999997</v>
      </c>
      <c r="E7051" s="3">
        <v>37.860000999999997</v>
      </c>
      <c r="F7051" s="3">
        <v>33.970272000000001</v>
      </c>
      <c r="G7051">
        <v>33903400</v>
      </c>
      <c r="H7051" s="3" t="str">
        <f>TEXT(MCFT[[#This Row],[Date]],"dddd")</f>
        <v>Thursday</v>
      </c>
      <c r="I7051" s="3">
        <f>MCFT[[#This Row],[Open]]-MCFT[[#This Row],[Close]]</f>
        <v>-0.40999999999999659</v>
      </c>
      <c r="J7051" s="3">
        <f>INDEX(AAPL!$J:$J,MATCH(A:A,AAPL!$A:$A,0),1)</f>
        <v>-1.5042880000000025</v>
      </c>
      <c r="K7051" s="3" t="str">
        <f>IF(MCFT[[#This Row],[Day Change]]&gt;0,"UP","DOWN")</f>
        <v>DOWN</v>
      </c>
      <c r="L7051" s="9">
        <f>_xlfn.RANK.EQ(MCFT[[#This Row],[Date]],A:A,1)</f>
        <v>7050</v>
      </c>
      <c r="M7051" s="10">
        <f>_xlfn.RANK.AVG(MCFT[[#This Row],[Same change on date for AAPL]],AAPL,1)</f>
        <v>177</v>
      </c>
      <c r="N7051" s="2">
        <f>MCFT[[#This Row],[Close]]/MCFT[[#This Row],[Open]]</f>
        <v>1.0109479302817641</v>
      </c>
    </row>
    <row r="7052" spans="1:14" x14ac:dyDescent="0.25">
      <c r="A7052" s="1">
        <v>41698</v>
      </c>
      <c r="B7052" s="3">
        <v>37.979999999999997</v>
      </c>
      <c r="C7052" s="3">
        <v>38.459999000000003</v>
      </c>
      <c r="D7052" s="3">
        <v>37.82</v>
      </c>
      <c r="E7052" s="3">
        <v>38.310001</v>
      </c>
      <c r="F7052" s="3">
        <v>34.374043</v>
      </c>
      <c r="G7052">
        <v>41215000</v>
      </c>
      <c r="H7052" s="3" t="str">
        <f>TEXT(MCFT[[#This Row],[Date]],"dddd")</f>
        <v>Friday</v>
      </c>
      <c r="I7052" s="3">
        <f>MCFT[[#This Row],[Open]]-MCFT[[#This Row],[Close]]</f>
        <v>-0.33000100000000288</v>
      </c>
      <c r="J7052" s="3">
        <f>INDEX(AAPL!$J:$J,MATCH(A:A,AAPL!$A:$A,0),1)</f>
        <v>0.40571599999999819</v>
      </c>
      <c r="K7052" s="3" t="str">
        <f>IF(MCFT[[#This Row],[Day Change]]&gt;0,"UP","DOWN")</f>
        <v>DOWN</v>
      </c>
      <c r="L7052" s="9">
        <f>_xlfn.RANK.EQ(MCFT[[#This Row],[Date]],A:A,1)</f>
        <v>7051</v>
      </c>
      <c r="M7052" s="10">
        <f>_xlfn.RANK.AVG(MCFT[[#This Row],[Same change on date for AAPL]],AAPL,1)</f>
        <v>7403</v>
      </c>
      <c r="N7052" s="2">
        <f>MCFT[[#This Row],[Close]]/MCFT[[#This Row],[Open]]</f>
        <v>1.0086888098999474</v>
      </c>
    </row>
    <row r="7053" spans="1:14" x14ac:dyDescent="0.25">
      <c r="A7053" s="1">
        <v>41701</v>
      </c>
      <c r="B7053" s="3">
        <v>37.919998</v>
      </c>
      <c r="C7053" s="3">
        <v>38.130001</v>
      </c>
      <c r="D7053" s="3">
        <v>37.490001999999997</v>
      </c>
      <c r="E7053" s="3">
        <v>37.779998999999997</v>
      </c>
      <c r="F7053" s="3">
        <v>33.898491</v>
      </c>
      <c r="G7053">
        <v>29717500</v>
      </c>
      <c r="H7053" s="3" t="str">
        <f>TEXT(MCFT[[#This Row],[Date]],"dddd")</f>
        <v>Monday</v>
      </c>
      <c r="I7053" s="3">
        <f>MCFT[[#This Row],[Open]]-MCFT[[#This Row],[Close]]</f>
        <v>0.13999900000000309</v>
      </c>
      <c r="J7053" s="3">
        <f>INDEX(AAPL!$J:$J,MATCH(A:A,AAPL!$A:$A,0),1)</f>
        <v>-0.62000300000001118</v>
      </c>
      <c r="K7053" s="3" t="str">
        <f>IF(MCFT[[#This Row],[Day Change]]&gt;0,"UP","DOWN")</f>
        <v>UP</v>
      </c>
      <c r="L7053" s="9">
        <f>_xlfn.RANK.EQ(MCFT[[#This Row],[Date]],A:A,1)</f>
        <v>7052</v>
      </c>
      <c r="M7053" s="10">
        <f>_xlfn.RANK.AVG(MCFT[[#This Row],[Same change on date for AAPL]],AAPL,1)</f>
        <v>598</v>
      </c>
      <c r="N7053" s="2">
        <f>MCFT[[#This Row],[Close]]/MCFT[[#This Row],[Open]]</f>
        <v>0.9963080430542216</v>
      </c>
    </row>
    <row r="7054" spans="1:14" x14ac:dyDescent="0.25">
      <c r="A7054" s="1">
        <v>41702</v>
      </c>
      <c r="B7054" s="3">
        <v>38.200001</v>
      </c>
      <c r="C7054" s="3">
        <v>38.479999999999997</v>
      </c>
      <c r="D7054" s="3">
        <v>38.07</v>
      </c>
      <c r="E7054" s="3">
        <v>38.409999999999997</v>
      </c>
      <c r="F7054" s="3">
        <v>34.463763999999998</v>
      </c>
      <c r="G7054">
        <v>26802400</v>
      </c>
      <c r="H7054" s="3" t="str">
        <f>TEXT(MCFT[[#This Row],[Date]],"dddd")</f>
        <v>Tuesday</v>
      </c>
      <c r="I7054" s="3">
        <f>MCFT[[#This Row],[Open]]-MCFT[[#This Row],[Close]]</f>
        <v>-0.20999899999999627</v>
      </c>
      <c r="J7054" s="3">
        <f>INDEX(AAPL!$J:$J,MATCH(A:A,AAPL!$A:$A,0),1)</f>
        <v>-3.4285999999994488E-2</v>
      </c>
      <c r="K7054" s="3" t="str">
        <f>IF(MCFT[[#This Row],[Day Change]]&gt;0,"UP","DOWN")</f>
        <v>DOWN</v>
      </c>
      <c r="L7054" s="9">
        <f>_xlfn.RANK.EQ(MCFT[[#This Row],[Date]],A:A,1)</f>
        <v>7053</v>
      </c>
      <c r="M7054" s="10">
        <f>_xlfn.RANK.AVG(MCFT[[#This Row],[Same change on date for AAPL]],AAPL,1)</f>
        <v>2402</v>
      </c>
      <c r="N7054" s="2">
        <f>MCFT[[#This Row],[Close]]/MCFT[[#This Row],[Open]]</f>
        <v>1.0054973558770324</v>
      </c>
    </row>
    <row r="7055" spans="1:14" x14ac:dyDescent="0.25">
      <c r="A7055" s="1">
        <v>41703</v>
      </c>
      <c r="B7055" s="3">
        <v>38.25</v>
      </c>
      <c r="C7055" s="3">
        <v>38.270000000000003</v>
      </c>
      <c r="D7055" s="3">
        <v>37.93</v>
      </c>
      <c r="E7055" s="3">
        <v>38.110000999999997</v>
      </c>
      <c r="F7055" s="3">
        <v>34.194598999999997</v>
      </c>
      <c r="G7055">
        <v>20520100</v>
      </c>
      <c r="H7055" s="3" t="str">
        <f>TEXT(MCFT[[#This Row],[Date]],"dddd")</f>
        <v>Wednesday</v>
      </c>
      <c r="I7055" s="3">
        <f>MCFT[[#This Row],[Open]]-MCFT[[#This Row],[Close]]</f>
        <v>0.13999900000000309</v>
      </c>
      <c r="J7055" s="3">
        <f>INDEX(AAPL!$J:$J,MATCH(A:A,AAPL!$A:$A,0),1)</f>
        <v>-0.20571900000000198</v>
      </c>
      <c r="K7055" s="3" t="str">
        <f>IF(MCFT[[#This Row],[Day Change]]&gt;0,"UP","DOWN")</f>
        <v>UP</v>
      </c>
      <c r="L7055" s="9">
        <f>_xlfn.RANK.EQ(MCFT[[#This Row],[Date]],A:A,1)</f>
        <v>7054</v>
      </c>
      <c r="M7055" s="10">
        <f>_xlfn.RANK.AVG(MCFT[[#This Row],[Same change on date for AAPL]],AAPL,1)</f>
        <v>1185</v>
      </c>
      <c r="N7055" s="2">
        <f>MCFT[[#This Row],[Close]]/MCFT[[#This Row],[Open]]</f>
        <v>0.99633989542483647</v>
      </c>
    </row>
    <row r="7056" spans="1:14" x14ac:dyDescent="0.25">
      <c r="A7056" s="1">
        <v>41704</v>
      </c>
      <c r="B7056" s="3">
        <v>38.139999000000003</v>
      </c>
      <c r="C7056" s="3">
        <v>38.240001999999997</v>
      </c>
      <c r="D7056" s="3">
        <v>37.889999000000003</v>
      </c>
      <c r="E7056" s="3">
        <v>38.150002000000001</v>
      </c>
      <c r="F7056" s="3">
        <v>34.230488000000001</v>
      </c>
      <c r="G7056">
        <v>23582200</v>
      </c>
      <c r="H7056" s="3" t="str">
        <f>TEXT(MCFT[[#This Row],[Date]],"dddd")</f>
        <v>Thursday</v>
      </c>
      <c r="I7056" s="3">
        <f>MCFT[[#This Row],[Open]]-MCFT[[#This Row],[Close]]</f>
        <v>-1.0002999999997542E-2</v>
      </c>
      <c r="J7056" s="3">
        <f>INDEX(AAPL!$J:$J,MATCH(A:A,AAPL!$A:$A,0),1)</f>
        <v>0.29142799999999625</v>
      </c>
      <c r="K7056" s="3" t="str">
        <f>IF(MCFT[[#This Row],[Day Change]]&gt;0,"UP","DOWN")</f>
        <v>DOWN</v>
      </c>
      <c r="L7056" s="9">
        <f>_xlfn.RANK.EQ(MCFT[[#This Row],[Date]],A:A,1)</f>
        <v>7055</v>
      </c>
      <c r="M7056" s="10">
        <f>_xlfn.RANK.AVG(MCFT[[#This Row],[Same change on date for AAPL]],AAPL,1)</f>
        <v>7230.5</v>
      </c>
      <c r="N7056" s="2">
        <f>MCFT[[#This Row],[Close]]/MCFT[[#This Row],[Open]]</f>
        <v>1.0002622705889426</v>
      </c>
    </row>
    <row r="7057" spans="1:14" x14ac:dyDescent="0.25">
      <c r="A7057" s="1">
        <v>41705</v>
      </c>
      <c r="B7057" s="3">
        <v>38.279998999999997</v>
      </c>
      <c r="C7057" s="3">
        <v>38.360000999999997</v>
      </c>
      <c r="D7057" s="3">
        <v>37.689999</v>
      </c>
      <c r="E7057" s="3">
        <v>37.900002000000001</v>
      </c>
      <c r="F7057" s="3">
        <v>34.006165000000003</v>
      </c>
      <c r="G7057">
        <v>26591600</v>
      </c>
      <c r="H7057" s="3" t="str">
        <f>TEXT(MCFT[[#This Row],[Date]],"dddd")</f>
        <v>Friday</v>
      </c>
      <c r="I7057" s="3">
        <f>MCFT[[#This Row],[Open]]-MCFT[[#This Row],[Close]]</f>
        <v>0.37999699999999592</v>
      </c>
      <c r="J7057" s="3">
        <f>INDEX(AAPL!$J:$J,MATCH(A:A,AAPL!$A:$A,0),1)</f>
        <v>9.2857999999992558E-2</v>
      </c>
      <c r="K7057" s="3" t="str">
        <f>IF(MCFT[[#This Row],[Day Change]]&gt;0,"UP","DOWN")</f>
        <v>UP</v>
      </c>
      <c r="L7057" s="9">
        <f>_xlfn.RANK.EQ(MCFT[[#This Row],[Date]],A:A,1)</f>
        <v>7056</v>
      </c>
      <c r="M7057" s="10">
        <f>_xlfn.RANK.AVG(MCFT[[#This Row],[Same change on date for AAPL]],AAPL,1)</f>
        <v>6675</v>
      </c>
      <c r="N7057" s="2">
        <f>MCFT[[#This Row],[Close]]/MCFT[[#This Row],[Open]]</f>
        <v>0.99007322335614489</v>
      </c>
    </row>
    <row r="7058" spans="1:14" x14ac:dyDescent="0.25">
      <c r="A7058" s="1">
        <v>41708</v>
      </c>
      <c r="B7058" s="3">
        <v>37.990001999999997</v>
      </c>
      <c r="C7058" s="3">
        <v>38.009998000000003</v>
      </c>
      <c r="D7058" s="3">
        <v>37.720001000000003</v>
      </c>
      <c r="E7058" s="3">
        <v>37.82</v>
      </c>
      <c r="F7058" s="3">
        <v>33.934382999999997</v>
      </c>
      <c r="G7058">
        <v>19006600</v>
      </c>
      <c r="H7058" s="3" t="str">
        <f>TEXT(MCFT[[#This Row],[Date]],"dddd")</f>
        <v>Monday</v>
      </c>
      <c r="I7058" s="3">
        <f>MCFT[[#This Row],[Open]]-MCFT[[#This Row],[Close]]</f>
        <v>0.17000199999999666</v>
      </c>
      <c r="J7058" s="3">
        <f>INDEX(AAPL!$J:$J,MATCH(A:A,AAPL!$A:$A,0),1)</f>
        <v>-0.36570799999999792</v>
      </c>
      <c r="K7058" s="3" t="str">
        <f>IF(MCFT[[#This Row],[Day Change]]&gt;0,"UP","DOWN")</f>
        <v>UP</v>
      </c>
      <c r="L7058" s="9">
        <f>_xlfn.RANK.EQ(MCFT[[#This Row],[Date]],A:A,1)</f>
        <v>7057</v>
      </c>
      <c r="M7058" s="10">
        <f>_xlfn.RANK.AVG(MCFT[[#This Row],[Same change on date for AAPL]],AAPL,1)</f>
        <v>882</v>
      </c>
      <c r="N7058" s="2">
        <f>MCFT[[#This Row],[Close]]/MCFT[[#This Row],[Open]]</f>
        <v>0.99552508578441257</v>
      </c>
    </row>
    <row r="7059" spans="1:14" x14ac:dyDescent="0.25">
      <c r="A7059" s="1">
        <v>41709</v>
      </c>
      <c r="B7059" s="3">
        <v>37.869999</v>
      </c>
      <c r="C7059" s="3">
        <v>38.229999999999997</v>
      </c>
      <c r="D7059" s="3">
        <v>37.720001000000003</v>
      </c>
      <c r="E7059" s="3">
        <v>38.020000000000003</v>
      </c>
      <c r="F7059" s="3">
        <v>34.113833999999997</v>
      </c>
      <c r="G7059">
        <v>25216400</v>
      </c>
      <c r="H7059" s="3" t="str">
        <f>TEXT(MCFT[[#This Row],[Date]],"dddd")</f>
        <v>Tuesday</v>
      </c>
      <c r="I7059" s="3">
        <f>MCFT[[#This Row],[Open]]-MCFT[[#This Row],[Close]]</f>
        <v>-0.15000100000000316</v>
      </c>
      <c r="J7059" s="3">
        <f>INDEX(AAPL!$J:$J,MATCH(A:A,AAPL!$A:$A,0),1)</f>
        <v>-9.1423000000006027E-2</v>
      </c>
      <c r="K7059" s="3" t="str">
        <f>IF(MCFT[[#This Row],[Day Change]]&gt;0,"UP","DOWN")</f>
        <v>DOWN</v>
      </c>
      <c r="L7059" s="9">
        <f>_xlfn.RANK.EQ(MCFT[[#This Row],[Date]],A:A,1)</f>
        <v>7058</v>
      </c>
      <c r="M7059" s="10">
        <f>_xlfn.RANK.AVG(MCFT[[#This Row],[Same change on date for AAPL]],AAPL,1)</f>
        <v>1581</v>
      </c>
      <c r="N7059" s="2">
        <f>MCFT[[#This Row],[Close]]/MCFT[[#This Row],[Open]]</f>
        <v>1.003960945443912</v>
      </c>
    </row>
    <row r="7060" spans="1:14" x14ac:dyDescent="0.25">
      <c r="A7060" s="1">
        <v>41710</v>
      </c>
      <c r="B7060" s="3">
        <v>37.799999</v>
      </c>
      <c r="C7060" s="3">
        <v>38.43</v>
      </c>
      <c r="D7060" s="3">
        <v>37.790000999999997</v>
      </c>
      <c r="E7060" s="3">
        <v>38.270000000000003</v>
      </c>
      <c r="F7060" s="3">
        <v>34.338149999999999</v>
      </c>
      <c r="G7060">
        <v>30494100</v>
      </c>
      <c r="H7060" s="3" t="str">
        <f>TEXT(MCFT[[#This Row],[Date]],"dddd")</f>
        <v>Wednesday</v>
      </c>
      <c r="I7060" s="3">
        <f>MCFT[[#This Row],[Open]]-MCFT[[#This Row],[Close]]</f>
        <v>-0.47000100000000344</v>
      </c>
      <c r="J7060" s="3">
        <f>INDEX(AAPL!$J:$J,MATCH(A:A,AAPL!$A:$A,0),1)</f>
        <v>-0.29999499999999557</v>
      </c>
      <c r="K7060" s="3" t="str">
        <f>IF(MCFT[[#This Row],[Day Change]]&gt;0,"UP","DOWN")</f>
        <v>DOWN</v>
      </c>
      <c r="L7060" s="9">
        <f>_xlfn.RANK.EQ(MCFT[[#This Row],[Date]],A:A,1)</f>
        <v>7059</v>
      </c>
      <c r="M7060" s="10">
        <f>_xlfn.RANK.AVG(MCFT[[#This Row],[Same change on date for AAPL]],AAPL,1)</f>
        <v>993.5</v>
      </c>
      <c r="N7060" s="2">
        <f>MCFT[[#This Row],[Close]]/MCFT[[#This Row],[Open]]</f>
        <v>1.012433889217828</v>
      </c>
    </row>
    <row r="7061" spans="1:14" x14ac:dyDescent="0.25">
      <c r="A7061" s="1">
        <v>41711</v>
      </c>
      <c r="B7061" s="3">
        <v>38.419998</v>
      </c>
      <c r="C7061" s="3">
        <v>38.450001</v>
      </c>
      <c r="D7061" s="3">
        <v>37.639999000000003</v>
      </c>
      <c r="E7061" s="3">
        <v>37.889999000000003</v>
      </c>
      <c r="F7061" s="3">
        <v>33.997191999999998</v>
      </c>
      <c r="G7061">
        <v>32169700</v>
      </c>
      <c r="H7061" s="3" t="str">
        <f>TEXT(MCFT[[#This Row],[Date]],"dddd")</f>
        <v>Thursday</v>
      </c>
      <c r="I7061" s="3">
        <f>MCFT[[#This Row],[Open]]-MCFT[[#This Row],[Close]]</f>
        <v>0.52999899999999656</v>
      </c>
      <c r="J7061" s="3">
        <f>INDEX(AAPL!$J:$J,MATCH(A:A,AAPL!$A:$A,0),1)</f>
        <v>0.97000100000001055</v>
      </c>
      <c r="K7061" s="3" t="str">
        <f>IF(MCFT[[#This Row],[Day Change]]&gt;0,"UP","DOWN")</f>
        <v>UP</v>
      </c>
      <c r="L7061" s="9">
        <f>_xlfn.RANK.EQ(MCFT[[#This Row],[Date]],A:A,1)</f>
        <v>7060</v>
      </c>
      <c r="M7061" s="10">
        <f>_xlfn.RANK.AVG(MCFT[[#This Row],[Same change on date for AAPL]],AAPL,1)</f>
        <v>7832</v>
      </c>
      <c r="N7061" s="2">
        <f>MCFT[[#This Row],[Close]]/MCFT[[#This Row],[Open]]</f>
        <v>0.98620512681963191</v>
      </c>
    </row>
    <row r="7062" spans="1:14" x14ac:dyDescent="0.25">
      <c r="A7062" s="1">
        <v>41712</v>
      </c>
      <c r="B7062" s="3">
        <v>37.650002000000001</v>
      </c>
      <c r="C7062" s="3">
        <v>38.139999000000003</v>
      </c>
      <c r="D7062" s="3">
        <v>37.509998000000003</v>
      </c>
      <c r="E7062" s="3">
        <v>37.700001</v>
      </c>
      <c r="F7062" s="3">
        <v>33.826717000000002</v>
      </c>
      <c r="G7062">
        <v>27195600</v>
      </c>
      <c r="H7062" s="3" t="str">
        <f>TEXT(MCFT[[#This Row],[Date]],"dddd")</f>
        <v>Friday</v>
      </c>
      <c r="I7062" s="3">
        <f>MCFT[[#This Row],[Open]]-MCFT[[#This Row],[Close]]</f>
        <v>-4.9998999999999683E-2</v>
      </c>
      <c r="J7062" s="3">
        <f>INDEX(AAPL!$J:$J,MATCH(A:A,AAPL!$A:$A,0),1)</f>
        <v>0.58571700000000249</v>
      </c>
      <c r="K7062" s="3" t="str">
        <f>IF(MCFT[[#This Row],[Day Change]]&gt;0,"UP","DOWN")</f>
        <v>DOWN</v>
      </c>
      <c r="L7062" s="9">
        <f>_xlfn.RANK.EQ(MCFT[[#This Row],[Date]],A:A,1)</f>
        <v>7061</v>
      </c>
      <c r="M7062" s="10">
        <f>_xlfn.RANK.AVG(MCFT[[#This Row],[Same change on date for AAPL]],AAPL,1)</f>
        <v>7564</v>
      </c>
      <c r="N7062" s="2">
        <f>MCFT[[#This Row],[Close]]/MCFT[[#This Row],[Open]]</f>
        <v>1.0013279946173708</v>
      </c>
    </row>
    <row r="7063" spans="1:14" x14ac:dyDescent="0.25">
      <c r="A7063" s="1">
        <v>41715</v>
      </c>
      <c r="B7063" s="3">
        <v>37.900002000000001</v>
      </c>
      <c r="C7063" s="3">
        <v>38.409999999999997</v>
      </c>
      <c r="D7063" s="3">
        <v>37.790000999999997</v>
      </c>
      <c r="E7063" s="3">
        <v>38.049999</v>
      </c>
      <c r="F7063" s="3">
        <v>34.140751000000002</v>
      </c>
      <c r="G7063">
        <v>20479600</v>
      </c>
      <c r="H7063" s="3" t="str">
        <f>TEXT(MCFT[[#This Row],[Date]],"dddd")</f>
        <v>Monday</v>
      </c>
      <c r="I7063" s="3">
        <f>MCFT[[#This Row],[Open]]-MCFT[[#This Row],[Close]]</f>
        <v>-0.14999699999999905</v>
      </c>
      <c r="J7063" s="3">
        <f>INDEX(AAPL!$J:$J,MATCH(A:A,AAPL!$A:$A,0),1)</f>
        <v>0.13713900000000478</v>
      </c>
      <c r="K7063" s="3" t="str">
        <f>IF(MCFT[[#This Row],[Day Change]]&gt;0,"UP","DOWN")</f>
        <v>DOWN</v>
      </c>
      <c r="L7063" s="9">
        <f>_xlfn.RANK.EQ(MCFT[[#This Row],[Date]],A:A,1)</f>
        <v>7062</v>
      </c>
      <c r="M7063" s="10">
        <f>_xlfn.RANK.AVG(MCFT[[#This Row],[Same change on date for AAPL]],AAPL,1)</f>
        <v>6850</v>
      </c>
      <c r="N7063" s="2">
        <f>MCFT[[#This Row],[Close]]/MCFT[[#This Row],[Open]]</f>
        <v>1.0039577042766383</v>
      </c>
    </row>
    <row r="7064" spans="1:14" x14ac:dyDescent="0.25">
      <c r="A7064" s="1">
        <v>41716</v>
      </c>
      <c r="B7064" s="3">
        <v>38.259998000000003</v>
      </c>
      <c r="C7064" s="3">
        <v>39.900002000000001</v>
      </c>
      <c r="D7064" s="3">
        <v>38.220001000000003</v>
      </c>
      <c r="E7064" s="3">
        <v>39.549999</v>
      </c>
      <c r="F7064" s="3">
        <v>35.486649</v>
      </c>
      <c r="G7064">
        <v>64063900</v>
      </c>
      <c r="H7064" s="3" t="str">
        <f>TEXT(MCFT[[#This Row],[Date]],"dddd")</f>
        <v>Tuesday</v>
      </c>
      <c r="I7064" s="3">
        <f>MCFT[[#This Row],[Open]]-MCFT[[#This Row],[Close]]</f>
        <v>-1.2900009999999966</v>
      </c>
      <c r="J7064" s="3">
        <f>INDEX(AAPL!$J:$J,MATCH(A:A,AAPL!$A:$A,0),1)</f>
        <v>-0.78571300000000122</v>
      </c>
      <c r="K7064" s="3" t="str">
        <f>IF(MCFT[[#This Row],[Day Change]]&gt;0,"UP","DOWN")</f>
        <v>DOWN</v>
      </c>
      <c r="L7064" s="9">
        <f>_xlfn.RANK.EQ(MCFT[[#This Row],[Date]],A:A,1)</f>
        <v>7063</v>
      </c>
      <c r="M7064" s="10">
        <f>_xlfn.RANK.AVG(MCFT[[#This Row],[Same change on date for AAPL]],AAPL,1)</f>
        <v>472</v>
      </c>
      <c r="N7064" s="2">
        <f>MCFT[[#This Row],[Close]]/MCFT[[#This Row],[Open]]</f>
        <v>1.0337167032784476</v>
      </c>
    </row>
    <row r="7065" spans="1:14" x14ac:dyDescent="0.25">
      <c r="A7065" s="1">
        <v>41717</v>
      </c>
      <c r="B7065" s="3">
        <v>39.470001000000003</v>
      </c>
      <c r="C7065" s="3">
        <v>39.549999</v>
      </c>
      <c r="D7065" s="3">
        <v>38.909999999999997</v>
      </c>
      <c r="E7065" s="3">
        <v>39.270000000000003</v>
      </c>
      <c r="F7065" s="3">
        <v>35.235405</v>
      </c>
      <c r="G7065">
        <v>35597200</v>
      </c>
      <c r="H7065" s="3" t="str">
        <f>TEXT(MCFT[[#This Row],[Date]],"dddd")</f>
        <v>Wednesday</v>
      </c>
      <c r="I7065" s="3">
        <f>MCFT[[#This Row],[Open]]-MCFT[[#This Row],[Close]]</f>
        <v>0.20000100000000032</v>
      </c>
      <c r="J7065" s="3">
        <f>INDEX(AAPL!$J:$J,MATCH(A:A,AAPL!$A:$A,0),1)</f>
        <v>0.14285299999998813</v>
      </c>
      <c r="K7065" s="3" t="str">
        <f>IF(MCFT[[#This Row],[Day Change]]&gt;0,"UP","DOWN")</f>
        <v>UP</v>
      </c>
      <c r="L7065" s="9">
        <f>_xlfn.RANK.EQ(MCFT[[#This Row],[Date]],A:A,1)</f>
        <v>7064</v>
      </c>
      <c r="M7065" s="10">
        <f>_xlfn.RANK.AVG(MCFT[[#This Row],[Same change on date for AAPL]],AAPL,1)</f>
        <v>6867</v>
      </c>
      <c r="N7065" s="2">
        <f>MCFT[[#This Row],[Close]]/MCFT[[#This Row],[Open]]</f>
        <v>0.99493283519298614</v>
      </c>
    </row>
    <row r="7066" spans="1:14" x14ac:dyDescent="0.25">
      <c r="A7066" s="1">
        <v>41718</v>
      </c>
      <c r="B7066" s="3">
        <v>39.25</v>
      </c>
      <c r="C7066" s="3">
        <v>40.650002000000001</v>
      </c>
      <c r="D7066" s="3">
        <v>39.240001999999997</v>
      </c>
      <c r="E7066" s="3">
        <v>40.330002</v>
      </c>
      <c r="F7066" s="3">
        <v>36.186508000000003</v>
      </c>
      <c r="G7066">
        <v>59269800</v>
      </c>
      <c r="H7066" s="3" t="str">
        <f>TEXT(MCFT[[#This Row],[Date]],"dddd")</f>
        <v>Thursday</v>
      </c>
      <c r="I7066" s="3">
        <f>MCFT[[#This Row],[Open]]-MCFT[[#This Row],[Close]]</f>
        <v>-1.0800020000000004</v>
      </c>
      <c r="J7066" s="3">
        <f>INDEX(AAPL!$J:$J,MATCH(A:A,AAPL!$A:$A,0),1)</f>
        <v>0.16999800000000675</v>
      </c>
      <c r="K7066" s="3" t="str">
        <f>IF(MCFT[[#This Row],[Day Change]]&gt;0,"UP","DOWN")</f>
        <v>DOWN</v>
      </c>
      <c r="L7066" s="9">
        <f>_xlfn.RANK.EQ(MCFT[[#This Row],[Date]],A:A,1)</f>
        <v>7065</v>
      </c>
      <c r="M7066" s="10">
        <f>_xlfn.RANK.AVG(MCFT[[#This Row],[Same change on date for AAPL]],AAPL,1)</f>
        <v>6965</v>
      </c>
      <c r="N7066" s="2">
        <f>MCFT[[#This Row],[Close]]/MCFT[[#This Row],[Open]]</f>
        <v>1.027515974522293</v>
      </c>
    </row>
    <row r="7067" spans="1:14" x14ac:dyDescent="0.25">
      <c r="A7067" s="1">
        <v>41719</v>
      </c>
      <c r="B7067" s="3">
        <v>40.720001000000003</v>
      </c>
      <c r="C7067" s="3">
        <v>40.939999</v>
      </c>
      <c r="D7067" s="3">
        <v>40.009998000000003</v>
      </c>
      <c r="E7067" s="3">
        <v>40.159999999999997</v>
      </c>
      <c r="F7067" s="3">
        <v>36.033965999999999</v>
      </c>
      <c r="G7067">
        <v>80721800</v>
      </c>
      <c r="H7067" s="3" t="str">
        <f>TEXT(MCFT[[#This Row],[Date]],"dddd")</f>
        <v>Friday</v>
      </c>
      <c r="I7067" s="3">
        <f>MCFT[[#This Row],[Open]]-MCFT[[#This Row],[Close]]</f>
        <v>0.56000100000000685</v>
      </c>
      <c r="J7067" s="3">
        <f>INDEX(AAPL!$J:$J,MATCH(A:A,AAPL!$A:$A,0),1)</f>
        <v>-0.13428500000000554</v>
      </c>
      <c r="K7067" s="3" t="str">
        <f>IF(MCFT[[#This Row],[Day Change]]&gt;0,"UP","DOWN")</f>
        <v>UP</v>
      </c>
      <c r="L7067" s="9">
        <f>_xlfn.RANK.EQ(MCFT[[#This Row],[Date]],A:A,1)</f>
        <v>7066</v>
      </c>
      <c r="M7067" s="10">
        <f>_xlfn.RANK.AVG(MCFT[[#This Row],[Same change on date for AAPL]],AAPL,1)</f>
        <v>1388.5</v>
      </c>
      <c r="N7067" s="2">
        <f>MCFT[[#This Row],[Close]]/MCFT[[#This Row],[Open]]</f>
        <v>0.9862475199840981</v>
      </c>
    </row>
    <row r="7068" spans="1:14" x14ac:dyDescent="0.25">
      <c r="A7068" s="1">
        <v>41722</v>
      </c>
      <c r="B7068" s="3">
        <v>40.340000000000003</v>
      </c>
      <c r="C7068" s="3">
        <v>40.639999000000003</v>
      </c>
      <c r="D7068" s="3">
        <v>39.860000999999997</v>
      </c>
      <c r="E7068" s="3">
        <v>40.5</v>
      </c>
      <c r="F7068" s="3">
        <v>36.339042999999997</v>
      </c>
      <c r="G7068">
        <v>46098400</v>
      </c>
      <c r="H7068" s="3" t="str">
        <f>TEXT(MCFT[[#This Row],[Date]],"dddd")</f>
        <v>Monday</v>
      </c>
      <c r="I7068" s="3">
        <f>MCFT[[#This Row],[Open]]-MCFT[[#This Row],[Close]]</f>
        <v>-0.15999999999999659</v>
      </c>
      <c r="J7068" s="3">
        <f>INDEX(AAPL!$J:$J,MATCH(A:A,AAPL!$A:$A,0),1)</f>
        <v>-0.10999999999999943</v>
      </c>
      <c r="K7068" s="3" t="str">
        <f>IF(MCFT[[#This Row],[Day Change]]&gt;0,"UP","DOWN")</f>
        <v>DOWN</v>
      </c>
      <c r="L7068" s="9">
        <f>_xlfn.RANK.EQ(MCFT[[#This Row],[Date]],A:A,1)</f>
        <v>7067</v>
      </c>
      <c r="M7068" s="10">
        <f>_xlfn.RANK.AVG(MCFT[[#This Row],[Same change on date for AAPL]],AAPL,1)</f>
        <v>1494</v>
      </c>
      <c r="N7068" s="2">
        <f>MCFT[[#This Row],[Close]]/MCFT[[#This Row],[Open]]</f>
        <v>1.0039662865642043</v>
      </c>
    </row>
    <row r="7069" spans="1:14" x14ac:dyDescent="0.25">
      <c r="A7069" s="1">
        <v>41723</v>
      </c>
      <c r="B7069" s="3">
        <v>40.659999999999997</v>
      </c>
      <c r="C7069" s="3">
        <v>40.990001999999997</v>
      </c>
      <c r="D7069" s="3">
        <v>39.959999000000003</v>
      </c>
      <c r="E7069" s="3">
        <v>40.340000000000003</v>
      </c>
      <c r="F7069" s="3">
        <v>36.195476999999997</v>
      </c>
      <c r="G7069">
        <v>43193100</v>
      </c>
      <c r="H7069" s="3" t="str">
        <f>TEXT(MCFT[[#This Row],[Date]],"dddd")</f>
        <v>Tuesday</v>
      </c>
      <c r="I7069" s="3">
        <f>MCFT[[#This Row],[Open]]-MCFT[[#This Row],[Close]]</f>
        <v>0.31999999999999318</v>
      </c>
      <c r="J7069" s="3">
        <f>INDEX(AAPL!$J:$J,MATCH(A:A,AAPL!$A:$A,0),1)</f>
        <v>-0.49857299999999327</v>
      </c>
      <c r="K7069" s="3" t="str">
        <f>IF(MCFT[[#This Row],[Day Change]]&gt;0,"UP","DOWN")</f>
        <v>UP</v>
      </c>
      <c r="L7069" s="9">
        <f>_xlfn.RANK.EQ(MCFT[[#This Row],[Date]],A:A,1)</f>
        <v>7068</v>
      </c>
      <c r="M7069" s="10">
        <f>_xlfn.RANK.AVG(MCFT[[#This Row],[Same change on date for AAPL]],AAPL,1)</f>
        <v>714</v>
      </c>
      <c r="N7069" s="2">
        <f>MCFT[[#This Row],[Close]]/MCFT[[#This Row],[Open]]</f>
        <v>0.99212985735366466</v>
      </c>
    </row>
    <row r="7070" spans="1:14" x14ac:dyDescent="0.25">
      <c r="A7070" s="1">
        <v>41724</v>
      </c>
      <c r="B7070" s="3">
        <v>40.479999999999997</v>
      </c>
      <c r="C7070" s="3">
        <v>40.709999000000003</v>
      </c>
      <c r="D7070" s="3">
        <v>39.599997999999999</v>
      </c>
      <c r="E7070" s="3">
        <v>39.790000999999997</v>
      </c>
      <c r="F7070" s="3">
        <v>35.701988</v>
      </c>
      <c r="G7070">
        <v>41977500</v>
      </c>
      <c r="H7070" s="3" t="str">
        <f>TEXT(MCFT[[#This Row],[Date]],"dddd")</f>
        <v>Wednesday</v>
      </c>
      <c r="I7070" s="3">
        <f>MCFT[[#This Row],[Open]]-MCFT[[#This Row],[Close]]</f>
        <v>0.68999900000000025</v>
      </c>
      <c r="J7070" s="3">
        <f>INDEX(AAPL!$J:$J,MATCH(A:A,AAPL!$A:$A,0),1)</f>
        <v>0.96285999999999206</v>
      </c>
      <c r="K7070" s="3" t="str">
        <f>IF(MCFT[[#This Row],[Day Change]]&gt;0,"UP","DOWN")</f>
        <v>UP</v>
      </c>
      <c r="L7070" s="9">
        <f>_xlfn.RANK.EQ(MCFT[[#This Row],[Date]],A:A,1)</f>
        <v>7069</v>
      </c>
      <c r="M7070" s="10">
        <f>_xlfn.RANK.AVG(MCFT[[#This Row],[Same change on date for AAPL]],AAPL,1)</f>
        <v>7826</v>
      </c>
      <c r="N7070" s="2">
        <f>MCFT[[#This Row],[Close]]/MCFT[[#This Row],[Open]]</f>
        <v>0.98295457015810273</v>
      </c>
    </row>
    <row r="7071" spans="1:14" x14ac:dyDescent="0.25">
      <c r="A7071" s="1">
        <v>41725</v>
      </c>
      <c r="B7071" s="3">
        <v>39.740001999999997</v>
      </c>
      <c r="C7071" s="3">
        <v>39.970001000000003</v>
      </c>
      <c r="D7071" s="3">
        <v>39.340000000000003</v>
      </c>
      <c r="E7071" s="3">
        <v>39.360000999999997</v>
      </c>
      <c r="F7071" s="3">
        <v>35.316166000000003</v>
      </c>
      <c r="G7071">
        <v>35369200</v>
      </c>
      <c r="H7071" s="3" t="str">
        <f>TEXT(MCFT[[#This Row],[Date]],"dddd")</f>
        <v>Thursday</v>
      </c>
      <c r="I7071" s="3">
        <f>MCFT[[#This Row],[Open]]-MCFT[[#This Row],[Close]]</f>
        <v>0.38000100000000003</v>
      </c>
      <c r="J7071" s="3">
        <f>INDEX(AAPL!$J:$J,MATCH(A:A,AAPL!$A:$A,0),1)</f>
        <v>0.36571499999999446</v>
      </c>
      <c r="K7071" s="3" t="str">
        <f>IF(MCFT[[#This Row],[Day Change]]&gt;0,"UP","DOWN")</f>
        <v>UP</v>
      </c>
      <c r="L7071" s="9">
        <f>_xlfn.RANK.EQ(MCFT[[#This Row],[Date]],A:A,1)</f>
        <v>7070</v>
      </c>
      <c r="M7071" s="10">
        <f>_xlfn.RANK.AVG(MCFT[[#This Row],[Same change on date for AAPL]],AAPL,1)</f>
        <v>7349</v>
      </c>
      <c r="N7071" s="2">
        <f>MCFT[[#This Row],[Close]]/MCFT[[#This Row],[Open]]</f>
        <v>0.99043782131666724</v>
      </c>
    </row>
    <row r="7072" spans="1:14" x14ac:dyDescent="0.25">
      <c r="A7072" s="1">
        <v>41726</v>
      </c>
      <c r="B7072" s="3">
        <v>39.790000999999997</v>
      </c>
      <c r="C7072" s="3">
        <v>40.639999000000003</v>
      </c>
      <c r="D7072" s="3">
        <v>39.68</v>
      </c>
      <c r="E7072" s="3">
        <v>40.299999</v>
      </c>
      <c r="F7072" s="3">
        <v>36.159587999999999</v>
      </c>
      <c r="G7072">
        <v>43472700</v>
      </c>
      <c r="H7072" s="3" t="str">
        <f>TEXT(MCFT[[#This Row],[Date]],"dddd")</f>
        <v>Friday</v>
      </c>
      <c r="I7072" s="3">
        <f>MCFT[[#This Row],[Open]]-MCFT[[#This Row],[Close]]</f>
        <v>-0.50999800000000306</v>
      </c>
      <c r="J7072" s="3">
        <f>INDEX(AAPL!$J:$J,MATCH(A:A,AAPL!$A:$A,0),1)</f>
        <v>0.20857200000000375</v>
      </c>
      <c r="K7072" s="3" t="str">
        <f>IF(MCFT[[#This Row],[Day Change]]&gt;0,"UP","DOWN")</f>
        <v>DOWN</v>
      </c>
      <c r="L7072" s="9">
        <f>_xlfn.RANK.EQ(MCFT[[#This Row],[Date]],A:A,1)</f>
        <v>7071</v>
      </c>
      <c r="M7072" s="10">
        <f>_xlfn.RANK.AVG(MCFT[[#This Row],[Same change on date for AAPL]],AAPL,1)</f>
        <v>7065</v>
      </c>
      <c r="N7072" s="2">
        <f>MCFT[[#This Row],[Close]]/MCFT[[#This Row],[Open]]</f>
        <v>1.0128172401905695</v>
      </c>
    </row>
    <row r="7073" spans="1:14" x14ac:dyDescent="0.25">
      <c r="A7073" s="1">
        <v>41729</v>
      </c>
      <c r="B7073" s="3">
        <v>40.43</v>
      </c>
      <c r="C7073" s="3">
        <v>41.5</v>
      </c>
      <c r="D7073" s="3">
        <v>40.400002000000001</v>
      </c>
      <c r="E7073" s="3">
        <v>40.990001999999997</v>
      </c>
      <c r="F7073" s="3">
        <v>36.778708999999999</v>
      </c>
      <c r="G7073">
        <v>46886300</v>
      </c>
      <c r="H7073" s="3" t="str">
        <f>TEXT(MCFT[[#This Row],[Date]],"dddd")</f>
        <v>Monday</v>
      </c>
      <c r="I7073" s="3">
        <f>MCFT[[#This Row],[Open]]-MCFT[[#This Row],[Close]]</f>
        <v>-0.56000199999999722</v>
      </c>
      <c r="J7073" s="3">
        <f>INDEX(AAPL!$J:$J,MATCH(A:A,AAPL!$A:$A,0),1)</f>
        <v>0.35572100000000262</v>
      </c>
      <c r="K7073" s="3" t="str">
        <f>IF(MCFT[[#This Row],[Day Change]]&gt;0,"UP","DOWN")</f>
        <v>DOWN</v>
      </c>
      <c r="L7073" s="9">
        <f>_xlfn.RANK.EQ(MCFT[[#This Row],[Date]],A:A,1)</f>
        <v>7072</v>
      </c>
      <c r="M7073" s="10">
        <f>_xlfn.RANK.AVG(MCFT[[#This Row],[Same change on date for AAPL]],AAPL,1)</f>
        <v>7334</v>
      </c>
      <c r="N7073" s="2">
        <f>MCFT[[#This Row],[Close]]/MCFT[[#This Row],[Open]]</f>
        <v>1.0138511501360374</v>
      </c>
    </row>
    <row r="7074" spans="1:14" x14ac:dyDescent="0.25">
      <c r="A7074" s="1">
        <v>41730</v>
      </c>
      <c r="B7074" s="3">
        <v>41.150002000000001</v>
      </c>
      <c r="C7074" s="3">
        <v>41.59</v>
      </c>
      <c r="D7074" s="3">
        <v>41.07</v>
      </c>
      <c r="E7074" s="3">
        <v>41.419998</v>
      </c>
      <c r="F7074" s="3">
        <v>37.164524</v>
      </c>
      <c r="G7074">
        <v>32605000</v>
      </c>
      <c r="H7074" s="3" t="str">
        <f>TEXT(MCFT[[#This Row],[Date]],"dddd")</f>
        <v>Tuesday</v>
      </c>
      <c r="I7074" s="3">
        <f>MCFT[[#This Row],[Open]]-MCFT[[#This Row],[Close]]</f>
        <v>-0.26999599999999901</v>
      </c>
      <c r="J7074" s="3">
        <f>INDEX(AAPL!$J:$J,MATCH(A:A,AAPL!$A:$A,0),1)</f>
        <v>-0.5557099999999906</v>
      </c>
      <c r="K7074" s="3" t="str">
        <f>IF(MCFT[[#This Row],[Day Change]]&gt;0,"UP","DOWN")</f>
        <v>DOWN</v>
      </c>
      <c r="L7074" s="9">
        <f>_xlfn.RANK.EQ(MCFT[[#This Row],[Date]],A:A,1)</f>
        <v>7073</v>
      </c>
      <c r="M7074" s="10">
        <f>_xlfn.RANK.AVG(MCFT[[#This Row],[Same change on date for AAPL]],AAPL,1)</f>
        <v>654</v>
      </c>
      <c r="N7074" s="2">
        <f>MCFT[[#This Row],[Close]]/MCFT[[#This Row],[Open]]</f>
        <v>1.0065612633506069</v>
      </c>
    </row>
    <row r="7075" spans="1:14" x14ac:dyDescent="0.25">
      <c r="A7075" s="1">
        <v>41731</v>
      </c>
      <c r="B7075" s="3">
        <v>41.439999</v>
      </c>
      <c r="C7075" s="3">
        <v>41.66</v>
      </c>
      <c r="D7075" s="3">
        <v>41.169998</v>
      </c>
      <c r="E7075" s="3">
        <v>41.349997999999999</v>
      </c>
      <c r="F7075" s="3">
        <v>37.101719000000003</v>
      </c>
      <c r="G7075">
        <v>28666700</v>
      </c>
      <c r="H7075" s="3" t="str">
        <f>TEXT(MCFT[[#This Row],[Date]],"dddd")</f>
        <v>Wednesday</v>
      </c>
      <c r="I7075" s="3">
        <f>MCFT[[#This Row],[Open]]-MCFT[[#This Row],[Close]]</f>
        <v>9.0001000000000886E-2</v>
      </c>
      <c r="J7075" s="3">
        <f>INDEX(AAPL!$J:$J,MATCH(A:A,AAPL!$A:$A,0),1)</f>
        <v>-2.4284000000008632E-2</v>
      </c>
      <c r="K7075" s="3" t="str">
        <f>IF(MCFT[[#This Row],[Day Change]]&gt;0,"UP","DOWN")</f>
        <v>UP</v>
      </c>
      <c r="L7075" s="9">
        <f>_xlfn.RANK.EQ(MCFT[[#This Row],[Date]],A:A,1)</f>
        <v>7074</v>
      </c>
      <c r="M7075" s="10">
        <f>_xlfn.RANK.AVG(MCFT[[#This Row],[Same change on date for AAPL]],AAPL,1)</f>
        <v>2721</v>
      </c>
      <c r="N7075" s="2">
        <f>MCFT[[#This Row],[Close]]/MCFT[[#This Row],[Open]]</f>
        <v>0.9978281611445019</v>
      </c>
    </row>
    <row r="7076" spans="1:14" x14ac:dyDescent="0.25">
      <c r="A7076" s="1">
        <v>41732</v>
      </c>
      <c r="B7076" s="3">
        <v>41.290000999999997</v>
      </c>
      <c r="C7076" s="3">
        <v>41.290000999999997</v>
      </c>
      <c r="D7076" s="3">
        <v>40.709999000000003</v>
      </c>
      <c r="E7076" s="3">
        <v>41.009998000000003</v>
      </c>
      <c r="F7076" s="3">
        <v>36.796635000000002</v>
      </c>
      <c r="G7076">
        <v>30139600</v>
      </c>
      <c r="H7076" s="3" t="str">
        <f>TEXT(MCFT[[#This Row],[Date]],"dddd")</f>
        <v>Thursday</v>
      </c>
      <c r="I7076" s="3">
        <f>MCFT[[#This Row],[Open]]-MCFT[[#This Row],[Close]]</f>
        <v>0.28000299999999356</v>
      </c>
      <c r="J7076" s="3">
        <f>INDEX(AAPL!$J:$J,MATCH(A:A,AAPL!$A:$A,0),1)</f>
        <v>0.3714300000000037</v>
      </c>
      <c r="K7076" s="3" t="str">
        <f>IF(MCFT[[#This Row],[Day Change]]&gt;0,"UP","DOWN")</f>
        <v>UP</v>
      </c>
      <c r="L7076" s="9">
        <f>_xlfn.RANK.EQ(MCFT[[#This Row],[Date]],A:A,1)</f>
        <v>7075</v>
      </c>
      <c r="M7076" s="10">
        <f>_xlfn.RANK.AVG(MCFT[[#This Row],[Same change on date for AAPL]],AAPL,1)</f>
        <v>7355.5</v>
      </c>
      <c r="N7076" s="2">
        <f>MCFT[[#This Row],[Close]]/MCFT[[#This Row],[Open]]</f>
        <v>0.99321862452849075</v>
      </c>
    </row>
    <row r="7077" spans="1:14" x14ac:dyDescent="0.25">
      <c r="A7077" s="1">
        <v>41733</v>
      </c>
      <c r="B7077" s="3">
        <v>41.25</v>
      </c>
      <c r="C7077" s="3">
        <v>41.389999000000003</v>
      </c>
      <c r="D7077" s="3">
        <v>39.639999000000003</v>
      </c>
      <c r="E7077" s="3">
        <v>39.869999</v>
      </c>
      <c r="F7077" s="3">
        <v>35.773766000000002</v>
      </c>
      <c r="G7077">
        <v>51409600</v>
      </c>
      <c r="H7077" s="3" t="str">
        <f>TEXT(MCFT[[#This Row],[Date]],"dddd")</f>
        <v>Friday</v>
      </c>
      <c r="I7077" s="3">
        <f>MCFT[[#This Row],[Open]]-MCFT[[#This Row],[Close]]</f>
        <v>1.380001</v>
      </c>
      <c r="J7077" s="3">
        <f>INDEX(AAPL!$J:$J,MATCH(A:A,AAPL!$A:$A,0),1)</f>
        <v>1.1414259999999956</v>
      </c>
      <c r="K7077" s="3" t="str">
        <f>IF(MCFT[[#This Row],[Day Change]]&gt;0,"UP","DOWN")</f>
        <v>UP</v>
      </c>
      <c r="L7077" s="9">
        <f>_xlfn.RANK.EQ(MCFT[[#This Row],[Date]],A:A,1)</f>
        <v>7076</v>
      </c>
      <c r="M7077" s="10">
        <f>_xlfn.RANK.AVG(MCFT[[#This Row],[Same change on date for AAPL]],AAPL,1)</f>
        <v>7910</v>
      </c>
      <c r="N7077" s="2">
        <f>MCFT[[#This Row],[Close]]/MCFT[[#This Row],[Open]]</f>
        <v>0.96654543030303031</v>
      </c>
    </row>
    <row r="7078" spans="1:14" x14ac:dyDescent="0.25">
      <c r="A7078" s="1">
        <v>41736</v>
      </c>
      <c r="B7078" s="3">
        <v>39.959999000000003</v>
      </c>
      <c r="C7078" s="3">
        <v>40.270000000000003</v>
      </c>
      <c r="D7078" s="3">
        <v>39.740001999999997</v>
      </c>
      <c r="E7078" s="3">
        <v>39.799999</v>
      </c>
      <c r="F7078" s="3">
        <v>35.710957000000001</v>
      </c>
      <c r="G7078">
        <v>37559600</v>
      </c>
      <c r="H7078" s="3" t="str">
        <f>TEXT(MCFT[[#This Row],[Date]],"dddd")</f>
        <v>Monday</v>
      </c>
      <c r="I7078" s="3">
        <f>MCFT[[#This Row],[Open]]-MCFT[[#This Row],[Close]]</f>
        <v>0.16000000000000369</v>
      </c>
      <c r="J7078" s="3">
        <f>INDEX(AAPL!$J:$J,MATCH(A:A,AAPL!$A:$A,0),1)</f>
        <v>0.65000200000000063</v>
      </c>
      <c r="K7078" s="3" t="str">
        <f>IF(MCFT[[#This Row],[Day Change]]&gt;0,"UP","DOWN")</f>
        <v>UP</v>
      </c>
      <c r="L7078" s="9">
        <f>_xlfn.RANK.EQ(MCFT[[#This Row],[Date]],A:A,1)</f>
        <v>7077</v>
      </c>
      <c r="M7078" s="10">
        <f>_xlfn.RANK.AVG(MCFT[[#This Row],[Same change on date for AAPL]],AAPL,1)</f>
        <v>7625.5</v>
      </c>
      <c r="N7078" s="2">
        <f>MCFT[[#This Row],[Close]]/MCFT[[#This Row],[Open]]</f>
        <v>0.99599599589579557</v>
      </c>
    </row>
    <row r="7079" spans="1:14" x14ac:dyDescent="0.25">
      <c r="A7079" s="1">
        <v>41737</v>
      </c>
      <c r="B7079" s="3">
        <v>39.75</v>
      </c>
      <c r="C7079" s="3">
        <v>39.93</v>
      </c>
      <c r="D7079" s="3">
        <v>39.200001</v>
      </c>
      <c r="E7079" s="3">
        <v>39.82</v>
      </c>
      <c r="F7079" s="3">
        <v>35.728909000000002</v>
      </c>
      <c r="G7079">
        <v>35918600</v>
      </c>
      <c r="H7079" s="3" t="str">
        <f>TEXT(MCFT[[#This Row],[Date]],"dddd")</f>
        <v>Tuesday</v>
      </c>
      <c r="I7079" s="3">
        <f>MCFT[[#This Row],[Open]]-MCFT[[#This Row],[Close]]</f>
        <v>-7.0000000000000284E-2</v>
      </c>
      <c r="J7079" s="3">
        <f>INDEX(AAPL!$J:$J,MATCH(A:A,AAPL!$A:$A,0),1)</f>
        <v>0.25</v>
      </c>
      <c r="K7079" s="3" t="str">
        <f>IF(MCFT[[#This Row],[Day Change]]&gt;0,"UP","DOWN")</f>
        <v>DOWN</v>
      </c>
      <c r="L7079" s="9">
        <f>_xlfn.RANK.EQ(MCFT[[#This Row],[Date]],A:A,1)</f>
        <v>7078</v>
      </c>
      <c r="M7079" s="10">
        <f>_xlfn.RANK.AVG(MCFT[[#This Row],[Same change on date for AAPL]],AAPL,1)</f>
        <v>7158</v>
      </c>
      <c r="N7079" s="2">
        <f>MCFT[[#This Row],[Close]]/MCFT[[#This Row],[Open]]</f>
        <v>1.0017610062893081</v>
      </c>
    </row>
    <row r="7080" spans="1:14" x14ac:dyDescent="0.25">
      <c r="A7080" s="1">
        <v>41738</v>
      </c>
      <c r="B7080" s="3">
        <v>39.93</v>
      </c>
      <c r="C7080" s="3">
        <v>40.549999</v>
      </c>
      <c r="D7080" s="3">
        <v>39.880001</v>
      </c>
      <c r="E7080" s="3">
        <v>40.470001000000003</v>
      </c>
      <c r="F7080" s="3">
        <v>36.312130000000003</v>
      </c>
      <c r="G7080">
        <v>27398700</v>
      </c>
      <c r="H7080" s="3" t="str">
        <f>TEXT(MCFT[[#This Row],[Date]],"dddd")</f>
        <v>Wednesday</v>
      </c>
      <c r="I7080" s="3">
        <f>MCFT[[#This Row],[Open]]-MCFT[[#This Row],[Close]]</f>
        <v>-0.54000100000000373</v>
      </c>
      <c r="J7080" s="3">
        <f>INDEX(AAPL!$J:$J,MATCH(A:A,AAPL!$A:$A,0),1)</f>
        <v>-1.0971449999999976</v>
      </c>
      <c r="K7080" s="3" t="str">
        <f>IF(MCFT[[#This Row],[Day Change]]&gt;0,"UP","DOWN")</f>
        <v>DOWN</v>
      </c>
      <c r="L7080" s="9">
        <f>_xlfn.RANK.EQ(MCFT[[#This Row],[Date]],A:A,1)</f>
        <v>7079</v>
      </c>
      <c r="M7080" s="10">
        <f>_xlfn.RANK.AVG(MCFT[[#This Row],[Same change on date for AAPL]],AAPL,1)</f>
        <v>308</v>
      </c>
      <c r="N7080" s="2">
        <f>MCFT[[#This Row],[Close]]/MCFT[[#This Row],[Open]]</f>
        <v>1.0135236914600552</v>
      </c>
    </row>
    <row r="7081" spans="1:14" x14ac:dyDescent="0.25">
      <c r="A7081" s="1">
        <v>41739</v>
      </c>
      <c r="B7081" s="3">
        <v>40.439999</v>
      </c>
      <c r="C7081" s="3">
        <v>40.689999</v>
      </c>
      <c r="D7081" s="3">
        <v>39.090000000000003</v>
      </c>
      <c r="E7081" s="3">
        <v>39.360000999999997</v>
      </c>
      <c r="F7081" s="3">
        <v>35.316166000000003</v>
      </c>
      <c r="G7081">
        <v>45960800</v>
      </c>
      <c r="H7081" s="3" t="str">
        <f>TEXT(MCFT[[#This Row],[Date]],"dddd")</f>
        <v>Thursday</v>
      </c>
      <c r="I7081" s="3">
        <f>MCFT[[#This Row],[Open]]-MCFT[[#This Row],[Close]]</f>
        <v>1.0799980000000033</v>
      </c>
      <c r="J7081" s="3">
        <f>INDEX(AAPL!$J:$J,MATCH(A:A,AAPL!$A:$A,0),1)</f>
        <v>1.0285719999999969</v>
      </c>
      <c r="K7081" s="3" t="str">
        <f>IF(MCFT[[#This Row],[Day Change]]&gt;0,"UP","DOWN")</f>
        <v>UP</v>
      </c>
      <c r="L7081" s="9">
        <f>_xlfn.RANK.EQ(MCFT[[#This Row],[Date]],A:A,1)</f>
        <v>7080</v>
      </c>
      <c r="M7081" s="10">
        <f>_xlfn.RANK.AVG(MCFT[[#This Row],[Same change on date for AAPL]],AAPL,1)</f>
        <v>7854</v>
      </c>
      <c r="N7081" s="2">
        <f>MCFT[[#This Row],[Close]]/MCFT[[#This Row],[Open]]</f>
        <v>0.97329381734158793</v>
      </c>
    </row>
    <row r="7082" spans="1:14" x14ac:dyDescent="0.25">
      <c r="A7082" s="1">
        <v>41740</v>
      </c>
      <c r="B7082" s="3">
        <v>39</v>
      </c>
      <c r="C7082" s="3">
        <v>39.790000999999997</v>
      </c>
      <c r="D7082" s="3">
        <v>39</v>
      </c>
      <c r="E7082" s="3">
        <v>39.209999000000003</v>
      </c>
      <c r="F7082" s="3">
        <v>35.181576</v>
      </c>
      <c r="G7082">
        <v>34330200</v>
      </c>
      <c r="H7082" s="3" t="str">
        <f>TEXT(MCFT[[#This Row],[Date]],"dddd")</f>
        <v>Friday</v>
      </c>
      <c r="I7082" s="3">
        <f>MCFT[[#This Row],[Open]]-MCFT[[#This Row],[Close]]</f>
        <v>-0.20999900000000338</v>
      </c>
      <c r="J7082" s="3">
        <f>INDEX(AAPL!$J:$J,MATCH(A:A,AAPL!$A:$A,0),1)</f>
        <v>-8.7142999999997528E-2</v>
      </c>
      <c r="K7082" s="3" t="str">
        <f>IF(MCFT[[#This Row],[Day Change]]&gt;0,"UP","DOWN")</f>
        <v>DOWN</v>
      </c>
      <c r="L7082" s="9">
        <f>_xlfn.RANK.EQ(MCFT[[#This Row],[Date]],A:A,1)</f>
        <v>7081</v>
      </c>
      <c r="M7082" s="10">
        <f>_xlfn.RANK.AVG(MCFT[[#This Row],[Same change on date for AAPL]],AAPL,1)</f>
        <v>1622</v>
      </c>
      <c r="N7082" s="2">
        <f>MCFT[[#This Row],[Close]]/MCFT[[#This Row],[Open]]</f>
        <v>1.0053845897435898</v>
      </c>
    </row>
    <row r="7083" spans="1:14" x14ac:dyDescent="0.25">
      <c r="A7083" s="1">
        <v>41743</v>
      </c>
      <c r="B7083" s="3">
        <v>39.110000999999997</v>
      </c>
      <c r="C7083" s="3">
        <v>39.409999999999997</v>
      </c>
      <c r="D7083" s="3">
        <v>38.900002000000001</v>
      </c>
      <c r="E7083" s="3">
        <v>39.18</v>
      </c>
      <c r="F7083" s="3">
        <v>35.154654999999998</v>
      </c>
      <c r="G7083">
        <v>32006600</v>
      </c>
      <c r="H7083" s="3" t="str">
        <f>TEXT(MCFT[[#This Row],[Date]],"dddd")</f>
        <v>Monday</v>
      </c>
      <c r="I7083" s="3">
        <f>MCFT[[#This Row],[Open]]-MCFT[[#This Row],[Close]]</f>
        <v>-6.9999000000002809E-2</v>
      </c>
      <c r="J7083" s="3">
        <f>INDEX(AAPL!$J:$J,MATCH(A:A,AAPL!$A:$A,0),1)</f>
        <v>3.1432999999992717E-2</v>
      </c>
      <c r="K7083" s="3" t="str">
        <f>IF(MCFT[[#This Row],[Day Change]]&gt;0,"UP","DOWN")</f>
        <v>DOWN</v>
      </c>
      <c r="L7083" s="9">
        <f>_xlfn.RANK.EQ(MCFT[[#This Row],[Date]],A:A,1)</f>
        <v>7082</v>
      </c>
      <c r="M7083" s="10">
        <f>_xlfn.RANK.AVG(MCFT[[#This Row],[Same change on date for AAPL]],AAPL,1)</f>
        <v>5854</v>
      </c>
      <c r="N7083" s="2">
        <f>MCFT[[#This Row],[Close]]/MCFT[[#This Row],[Open]]</f>
        <v>1.001789797959862</v>
      </c>
    </row>
    <row r="7084" spans="1:14" x14ac:dyDescent="0.25">
      <c r="A7084" s="1">
        <v>41744</v>
      </c>
      <c r="B7084" s="3">
        <v>39.340000000000003</v>
      </c>
      <c r="C7084" s="3">
        <v>39.959999000000003</v>
      </c>
      <c r="D7084" s="3">
        <v>39.049999</v>
      </c>
      <c r="E7084" s="3">
        <v>39.75</v>
      </c>
      <c r="F7084" s="3">
        <v>35.666096000000003</v>
      </c>
      <c r="G7084">
        <v>33968700</v>
      </c>
      <c r="H7084" s="3" t="str">
        <f>TEXT(MCFT[[#This Row],[Date]],"dddd")</f>
        <v>Tuesday</v>
      </c>
      <c r="I7084" s="3">
        <f>MCFT[[#This Row],[Open]]-MCFT[[#This Row],[Close]]</f>
        <v>-0.40999999999999659</v>
      </c>
      <c r="J7084" s="3">
        <f>INDEX(AAPL!$J:$J,MATCH(A:A,AAPL!$A:$A,0),1)</f>
        <v>0.33000099999999577</v>
      </c>
      <c r="K7084" s="3" t="str">
        <f>IF(MCFT[[#This Row],[Day Change]]&gt;0,"UP","DOWN")</f>
        <v>DOWN</v>
      </c>
      <c r="L7084" s="9">
        <f>_xlfn.RANK.EQ(MCFT[[#This Row],[Date]],A:A,1)</f>
        <v>7083</v>
      </c>
      <c r="M7084" s="10">
        <f>_xlfn.RANK.AVG(MCFT[[#This Row],[Same change on date for AAPL]],AAPL,1)</f>
        <v>7284</v>
      </c>
      <c r="N7084" s="2">
        <f>MCFT[[#This Row],[Close]]/MCFT[[#This Row],[Open]]</f>
        <v>1.0104219623792576</v>
      </c>
    </row>
    <row r="7085" spans="1:14" x14ac:dyDescent="0.25">
      <c r="A7085" s="1">
        <v>41745</v>
      </c>
      <c r="B7085" s="3">
        <v>40.060001</v>
      </c>
      <c r="C7085" s="3">
        <v>40.419998</v>
      </c>
      <c r="D7085" s="3">
        <v>39.909999999999997</v>
      </c>
      <c r="E7085" s="3">
        <v>40.400002000000001</v>
      </c>
      <c r="F7085" s="3">
        <v>36.249313000000001</v>
      </c>
      <c r="G7085">
        <v>30615800</v>
      </c>
      <c r="H7085" s="3" t="str">
        <f>TEXT(MCFT[[#This Row],[Date]],"dddd")</f>
        <v>Wednesday</v>
      </c>
      <c r="I7085" s="3">
        <f>MCFT[[#This Row],[Open]]-MCFT[[#This Row],[Close]]</f>
        <v>-0.34000100000000089</v>
      </c>
      <c r="J7085" s="3">
        <f>INDEX(AAPL!$J:$J,MATCH(A:A,AAPL!$A:$A,0),1)</f>
        <v>-0.13714600000000132</v>
      </c>
      <c r="K7085" s="3" t="str">
        <f>IF(MCFT[[#This Row],[Day Change]]&gt;0,"UP","DOWN")</f>
        <v>DOWN</v>
      </c>
      <c r="L7085" s="9">
        <f>_xlfn.RANK.EQ(MCFT[[#This Row],[Date]],A:A,1)</f>
        <v>7084</v>
      </c>
      <c r="M7085" s="10">
        <f>_xlfn.RANK.AVG(MCFT[[#This Row],[Same change on date for AAPL]],AAPL,1)</f>
        <v>1382.5</v>
      </c>
      <c r="N7085" s="2">
        <f>MCFT[[#This Row],[Close]]/MCFT[[#This Row],[Open]]</f>
        <v>1.0084872938470471</v>
      </c>
    </row>
    <row r="7086" spans="1:14" x14ac:dyDescent="0.25">
      <c r="A7086" s="1">
        <v>41746</v>
      </c>
      <c r="B7086" s="3">
        <v>40.009998000000003</v>
      </c>
      <c r="C7086" s="3">
        <v>40.200001</v>
      </c>
      <c r="D7086" s="3">
        <v>39.509998000000003</v>
      </c>
      <c r="E7086" s="3">
        <v>40.009998000000003</v>
      </c>
      <c r="F7086" s="3">
        <v>35.899380000000001</v>
      </c>
      <c r="G7086">
        <v>36688400</v>
      </c>
      <c r="H7086" s="3" t="str">
        <f>TEXT(MCFT[[#This Row],[Date]],"dddd")</f>
        <v>Thursday</v>
      </c>
      <c r="I7086" s="3">
        <f>MCFT[[#This Row],[Open]]-MCFT[[#This Row],[Close]]</f>
        <v>0</v>
      </c>
      <c r="J7086" s="3">
        <f>INDEX(AAPL!$J:$J,MATCH(A:A,AAPL!$A:$A,0),1)</f>
        <v>-0.70571900000000198</v>
      </c>
      <c r="K7086" s="3" t="str">
        <f>IF(MCFT[[#This Row],[Day Change]]&gt;0,"UP","DOWN")</f>
        <v>DOWN</v>
      </c>
      <c r="L7086" s="9">
        <f>_xlfn.RANK.EQ(MCFT[[#This Row],[Date]],A:A,1)</f>
        <v>7085</v>
      </c>
      <c r="M7086" s="10">
        <f>_xlfn.RANK.AVG(MCFT[[#This Row],[Same change on date for AAPL]],AAPL,1)</f>
        <v>534</v>
      </c>
      <c r="N7086" s="2">
        <f>MCFT[[#This Row],[Close]]/MCFT[[#This Row],[Open]]</f>
        <v>1</v>
      </c>
    </row>
    <row r="7087" spans="1:14" x14ac:dyDescent="0.25">
      <c r="A7087" s="1">
        <v>41750</v>
      </c>
      <c r="B7087" s="3">
        <v>40.130001</v>
      </c>
      <c r="C7087" s="3">
        <v>40.150002000000001</v>
      </c>
      <c r="D7087" s="3">
        <v>39.790000999999997</v>
      </c>
      <c r="E7087" s="3">
        <v>39.939999</v>
      </c>
      <c r="F7087" s="3">
        <v>35.836575000000003</v>
      </c>
      <c r="G7087">
        <v>22221200</v>
      </c>
      <c r="H7087" s="3" t="str">
        <f>TEXT(MCFT[[#This Row],[Date]],"dddd")</f>
        <v>Monday</v>
      </c>
      <c r="I7087" s="3">
        <f>MCFT[[#This Row],[Open]]-MCFT[[#This Row],[Close]]</f>
        <v>0.19000199999999978</v>
      </c>
      <c r="J7087" s="3">
        <f>INDEX(AAPL!$J:$J,MATCH(A:A,AAPL!$A:$A,0),1)</f>
        <v>-0.83286300000000324</v>
      </c>
      <c r="K7087" s="3" t="str">
        <f>IF(MCFT[[#This Row],[Day Change]]&gt;0,"UP","DOWN")</f>
        <v>UP</v>
      </c>
      <c r="L7087" s="9">
        <f>_xlfn.RANK.EQ(MCFT[[#This Row],[Date]],A:A,1)</f>
        <v>7086</v>
      </c>
      <c r="M7087" s="10">
        <f>_xlfn.RANK.AVG(MCFT[[#This Row],[Same change on date for AAPL]],AAPL,1)</f>
        <v>445</v>
      </c>
      <c r="N7087" s="2">
        <f>MCFT[[#This Row],[Close]]/MCFT[[#This Row],[Open]]</f>
        <v>0.9952653377706121</v>
      </c>
    </row>
    <row r="7088" spans="1:14" x14ac:dyDescent="0.25">
      <c r="A7088" s="1">
        <v>41751</v>
      </c>
      <c r="B7088" s="3">
        <v>39.959999000000003</v>
      </c>
      <c r="C7088" s="3">
        <v>40.139999000000003</v>
      </c>
      <c r="D7088" s="3">
        <v>39.830002</v>
      </c>
      <c r="E7088" s="3">
        <v>39.990001999999997</v>
      </c>
      <c r="F7088" s="3">
        <v>35.881442999999997</v>
      </c>
      <c r="G7088">
        <v>27056700</v>
      </c>
      <c r="H7088" s="3" t="str">
        <f>TEXT(MCFT[[#This Row],[Date]],"dddd")</f>
        <v>Tuesday</v>
      </c>
      <c r="I7088" s="3">
        <f>MCFT[[#This Row],[Open]]-MCFT[[#This Row],[Close]]</f>
        <v>-3.0002999999993563E-2</v>
      </c>
      <c r="J7088" s="3">
        <f>INDEX(AAPL!$J:$J,MATCH(A:A,AAPL!$A:$A,0),1)</f>
        <v>-0.48429099999999892</v>
      </c>
      <c r="K7088" s="3" t="str">
        <f>IF(MCFT[[#This Row],[Day Change]]&gt;0,"UP","DOWN")</f>
        <v>DOWN</v>
      </c>
      <c r="L7088" s="9">
        <f>_xlfn.RANK.EQ(MCFT[[#This Row],[Date]],A:A,1)</f>
        <v>7087</v>
      </c>
      <c r="M7088" s="10">
        <f>_xlfn.RANK.AVG(MCFT[[#This Row],[Same change on date for AAPL]],AAPL,1)</f>
        <v>737</v>
      </c>
      <c r="N7088" s="2">
        <f>MCFT[[#This Row],[Close]]/MCFT[[#This Row],[Open]]</f>
        <v>1.0007508258446152</v>
      </c>
    </row>
    <row r="7089" spans="1:14" x14ac:dyDescent="0.25">
      <c r="A7089" s="1">
        <v>41752</v>
      </c>
      <c r="B7089" s="3">
        <v>39.990001999999997</v>
      </c>
      <c r="C7089" s="3">
        <v>39.990001999999997</v>
      </c>
      <c r="D7089" s="3">
        <v>39.470001000000003</v>
      </c>
      <c r="E7089" s="3">
        <v>39.689999</v>
      </c>
      <c r="F7089" s="3">
        <v>35.612259000000002</v>
      </c>
      <c r="G7089">
        <v>24602800</v>
      </c>
      <c r="H7089" s="3" t="str">
        <f>TEXT(MCFT[[#This Row],[Date]],"dddd")</f>
        <v>Wednesday</v>
      </c>
      <c r="I7089" s="3">
        <f>MCFT[[#This Row],[Open]]-MCFT[[#This Row],[Close]]</f>
        <v>0.30000299999999669</v>
      </c>
      <c r="J7089" s="3">
        <f>INDEX(AAPL!$J:$J,MATCH(A:A,AAPL!$A:$A,0),1)</f>
        <v>0.61571499999999446</v>
      </c>
      <c r="K7089" s="3" t="str">
        <f>IF(MCFT[[#This Row],[Day Change]]&gt;0,"UP","DOWN")</f>
        <v>UP</v>
      </c>
      <c r="L7089" s="9">
        <f>_xlfn.RANK.EQ(MCFT[[#This Row],[Date]],A:A,1)</f>
        <v>7088</v>
      </c>
      <c r="M7089" s="10">
        <f>_xlfn.RANK.AVG(MCFT[[#This Row],[Same change on date for AAPL]],AAPL,1)</f>
        <v>7595.5</v>
      </c>
      <c r="N7089" s="2">
        <f>MCFT[[#This Row],[Close]]/MCFT[[#This Row],[Open]]</f>
        <v>0.99249804988756951</v>
      </c>
    </row>
    <row r="7090" spans="1:14" x14ac:dyDescent="0.25">
      <c r="A7090" s="1">
        <v>41753</v>
      </c>
      <c r="B7090" s="3">
        <v>39.740001999999997</v>
      </c>
      <c r="C7090" s="3">
        <v>39.970001000000003</v>
      </c>
      <c r="D7090" s="3">
        <v>39.299999</v>
      </c>
      <c r="E7090" s="3">
        <v>39.860000999999997</v>
      </c>
      <c r="F7090" s="3">
        <v>35.764797000000002</v>
      </c>
      <c r="G7090">
        <v>42381600</v>
      </c>
      <c r="H7090" s="3" t="str">
        <f>TEXT(MCFT[[#This Row],[Date]],"dddd")</f>
        <v>Thursday</v>
      </c>
      <c r="I7090" s="3">
        <f>MCFT[[#This Row],[Open]]-MCFT[[#This Row],[Close]]</f>
        <v>-0.11999899999999997</v>
      </c>
      <c r="J7090" s="3">
        <f>INDEX(AAPL!$J:$J,MATCH(A:A,AAPL!$A:$A,0),1)</f>
        <v>6.2858000000005632E-2</v>
      </c>
      <c r="K7090" s="3" t="str">
        <f>IF(MCFT[[#This Row],[Day Change]]&gt;0,"UP","DOWN")</f>
        <v>DOWN</v>
      </c>
      <c r="L7090" s="9">
        <f>_xlfn.RANK.EQ(MCFT[[#This Row],[Date]],A:A,1)</f>
        <v>7089</v>
      </c>
      <c r="M7090" s="10">
        <f>_xlfn.RANK.AVG(MCFT[[#This Row],[Same change on date for AAPL]],AAPL,1)</f>
        <v>6464</v>
      </c>
      <c r="N7090" s="2">
        <f>MCFT[[#This Row],[Close]]/MCFT[[#This Row],[Open]]</f>
        <v>1.0030196022637341</v>
      </c>
    </row>
    <row r="7091" spans="1:14" x14ac:dyDescent="0.25">
      <c r="A7091" s="1">
        <v>41754</v>
      </c>
      <c r="B7091" s="3">
        <v>40.290000999999997</v>
      </c>
      <c r="C7091" s="3">
        <v>40.68</v>
      </c>
      <c r="D7091" s="3">
        <v>39.75</v>
      </c>
      <c r="E7091" s="3">
        <v>39.909999999999997</v>
      </c>
      <c r="F7091" s="3">
        <v>35.809657999999999</v>
      </c>
      <c r="G7091">
        <v>56876800</v>
      </c>
      <c r="H7091" s="3" t="str">
        <f>TEXT(MCFT[[#This Row],[Date]],"dddd")</f>
        <v>Friday</v>
      </c>
      <c r="I7091" s="3">
        <f>MCFT[[#This Row],[Open]]-MCFT[[#This Row],[Close]]</f>
        <v>0.38000100000000003</v>
      </c>
      <c r="J7091" s="3">
        <f>INDEX(AAPL!$J:$J,MATCH(A:A,AAPL!$A:$A,0),1)</f>
        <v>-1.0585699999999889</v>
      </c>
      <c r="K7091" s="3" t="str">
        <f>IF(MCFT[[#This Row],[Day Change]]&gt;0,"UP","DOWN")</f>
        <v>UP</v>
      </c>
      <c r="L7091" s="9">
        <f>_xlfn.RANK.EQ(MCFT[[#This Row],[Date]],A:A,1)</f>
        <v>7090</v>
      </c>
      <c r="M7091" s="10">
        <f>_xlfn.RANK.AVG(MCFT[[#This Row],[Same change on date for AAPL]],AAPL,1)</f>
        <v>327</v>
      </c>
      <c r="N7091" s="2">
        <f>MCFT[[#This Row],[Close]]/MCFT[[#This Row],[Open]]</f>
        <v>0.99056835466447368</v>
      </c>
    </row>
    <row r="7092" spans="1:14" x14ac:dyDescent="0.25">
      <c r="A7092" s="1">
        <v>41757</v>
      </c>
      <c r="B7092" s="3">
        <v>40.139999000000003</v>
      </c>
      <c r="C7092" s="3">
        <v>41.290000999999997</v>
      </c>
      <c r="D7092" s="3">
        <v>40.090000000000003</v>
      </c>
      <c r="E7092" s="3">
        <v>40.869999</v>
      </c>
      <c r="F7092" s="3">
        <v>36.671028</v>
      </c>
      <c r="G7092">
        <v>50610200</v>
      </c>
      <c r="H7092" s="3" t="str">
        <f>TEXT(MCFT[[#This Row],[Date]],"dddd")</f>
        <v>Monday</v>
      </c>
      <c r="I7092" s="3">
        <f>MCFT[[#This Row],[Open]]-MCFT[[#This Row],[Close]]</f>
        <v>-0.72999999999999687</v>
      </c>
      <c r="J7092" s="3">
        <f>INDEX(AAPL!$J:$J,MATCH(A:A,AAPL!$A:$A,0),1)</f>
        <v>-3.0414279999999962</v>
      </c>
      <c r="K7092" s="3" t="str">
        <f>IF(MCFT[[#This Row],[Day Change]]&gt;0,"UP","DOWN")</f>
        <v>DOWN</v>
      </c>
      <c r="L7092" s="9">
        <f>_xlfn.RANK.EQ(MCFT[[#This Row],[Date]],A:A,1)</f>
        <v>7091</v>
      </c>
      <c r="M7092" s="10">
        <f>_xlfn.RANK.AVG(MCFT[[#This Row],[Same change on date for AAPL]],AAPL,1)</f>
        <v>29</v>
      </c>
      <c r="N7092" s="2">
        <f>MCFT[[#This Row],[Close]]/MCFT[[#This Row],[Open]]</f>
        <v>1.0181863482358333</v>
      </c>
    </row>
    <row r="7093" spans="1:14" x14ac:dyDescent="0.25">
      <c r="A7093" s="1">
        <v>41758</v>
      </c>
      <c r="B7093" s="3">
        <v>41.099997999999999</v>
      </c>
      <c r="C7093" s="3">
        <v>41.189999</v>
      </c>
      <c r="D7093" s="3">
        <v>40.389999000000003</v>
      </c>
      <c r="E7093" s="3">
        <v>40.509998000000003</v>
      </c>
      <c r="F7093" s="3">
        <v>36.348011</v>
      </c>
      <c r="G7093">
        <v>29636200</v>
      </c>
      <c r="H7093" s="3" t="str">
        <f>TEXT(MCFT[[#This Row],[Date]],"dddd")</f>
        <v>Tuesday</v>
      </c>
      <c r="I7093" s="3">
        <f>MCFT[[#This Row],[Open]]-MCFT[[#This Row],[Close]]</f>
        <v>0.58999999999999631</v>
      </c>
      <c r="J7093" s="3">
        <f>INDEX(AAPL!$J:$J,MATCH(A:A,AAPL!$A:$A,0),1)</f>
        <v>0.20143199999999695</v>
      </c>
      <c r="K7093" s="3" t="str">
        <f>IF(MCFT[[#This Row],[Day Change]]&gt;0,"UP","DOWN")</f>
        <v>UP</v>
      </c>
      <c r="L7093" s="9">
        <f>_xlfn.RANK.EQ(MCFT[[#This Row],[Date]],A:A,1)</f>
        <v>7092</v>
      </c>
      <c r="M7093" s="10">
        <f>_xlfn.RANK.AVG(MCFT[[#This Row],[Same change on date for AAPL]],AAPL,1)</f>
        <v>7056</v>
      </c>
      <c r="N7093" s="2">
        <f>MCFT[[#This Row],[Close]]/MCFT[[#This Row],[Open]]</f>
        <v>0.98564476815789637</v>
      </c>
    </row>
    <row r="7094" spans="1:14" x14ac:dyDescent="0.25">
      <c r="A7094" s="1">
        <v>41759</v>
      </c>
      <c r="B7094" s="3">
        <v>40.400002000000001</v>
      </c>
      <c r="C7094" s="3">
        <v>40.5</v>
      </c>
      <c r="D7094" s="3">
        <v>40.169998</v>
      </c>
      <c r="E7094" s="3">
        <v>40.400002000000001</v>
      </c>
      <c r="F7094" s="3">
        <v>36.249313000000001</v>
      </c>
      <c r="G7094">
        <v>35458700</v>
      </c>
      <c r="H7094" s="3" t="str">
        <f>TEXT(MCFT[[#This Row],[Date]],"dddd")</f>
        <v>Wednesday</v>
      </c>
      <c r="I7094" s="3">
        <f>MCFT[[#This Row],[Open]]-MCFT[[#This Row],[Close]]</f>
        <v>0</v>
      </c>
      <c r="J7094" s="3">
        <f>INDEX(AAPL!$J:$J,MATCH(A:A,AAPL!$A:$A,0),1)</f>
        <v>0.36428800000000194</v>
      </c>
      <c r="K7094" s="3" t="str">
        <f>IF(MCFT[[#This Row],[Day Change]]&gt;0,"UP","DOWN")</f>
        <v>DOWN</v>
      </c>
      <c r="L7094" s="9">
        <f>_xlfn.RANK.EQ(MCFT[[#This Row],[Date]],A:A,1)</f>
        <v>7093</v>
      </c>
      <c r="M7094" s="10">
        <f>_xlfn.RANK.AVG(MCFT[[#This Row],[Same change on date for AAPL]],AAPL,1)</f>
        <v>7346.5</v>
      </c>
      <c r="N7094" s="2">
        <f>MCFT[[#This Row],[Close]]/MCFT[[#This Row],[Open]]</f>
        <v>1</v>
      </c>
    </row>
    <row r="7095" spans="1:14" x14ac:dyDescent="0.25">
      <c r="A7095" s="1">
        <v>41760</v>
      </c>
      <c r="B7095" s="3">
        <v>40.240001999999997</v>
      </c>
      <c r="C7095" s="3">
        <v>40.360000999999997</v>
      </c>
      <c r="D7095" s="3">
        <v>39.950001</v>
      </c>
      <c r="E7095" s="3">
        <v>40</v>
      </c>
      <c r="F7095" s="3">
        <v>35.890408000000001</v>
      </c>
      <c r="G7095">
        <v>28787400</v>
      </c>
      <c r="H7095" s="3" t="str">
        <f>TEXT(MCFT[[#This Row],[Date]],"dddd")</f>
        <v>Thursday</v>
      </c>
      <c r="I7095" s="3">
        <f>MCFT[[#This Row],[Open]]-MCFT[[#This Row],[Close]]</f>
        <v>0.24000199999999694</v>
      </c>
      <c r="J7095" s="3">
        <f>INDEX(AAPL!$J:$J,MATCH(A:A,AAPL!$A:$A,0),1)</f>
        <v>7.4279000000004203E-2</v>
      </c>
      <c r="K7095" s="3" t="str">
        <f>IF(MCFT[[#This Row],[Day Change]]&gt;0,"UP","DOWN")</f>
        <v>UP</v>
      </c>
      <c r="L7095" s="9">
        <f>_xlfn.RANK.EQ(MCFT[[#This Row],[Date]],A:A,1)</f>
        <v>7094</v>
      </c>
      <c r="M7095" s="10">
        <f>_xlfn.RANK.AVG(MCFT[[#This Row],[Same change on date for AAPL]],AAPL,1)</f>
        <v>6572</v>
      </c>
      <c r="N7095" s="2">
        <f>MCFT[[#This Row],[Close]]/MCFT[[#This Row],[Open]]</f>
        <v>0.99403573588291583</v>
      </c>
    </row>
    <row r="7096" spans="1:14" x14ac:dyDescent="0.25">
      <c r="A7096" s="1">
        <v>41761</v>
      </c>
      <c r="B7096" s="3">
        <v>40.310001</v>
      </c>
      <c r="C7096" s="3">
        <v>40.340000000000003</v>
      </c>
      <c r="D7096" s="3">
        <v>39.659999999999997</v>
      </c>
      <c r="E7096" s="3">
        <v>39.689999</v>
      </c>
      <c r="F7096" s="3">
        <v>35.612259000000002</v>
      </c>
      <c r="G7096">
        <v>43416600</v>
      </c>
      <c r="H7096" s="3" t="str">
        <f>TEXT(MCFT[[#This Row],[Date]],"dddd")</f>
        <v>Friday</v>
      </c>
      <c r="I7096" s="3">
        <f>MCFT[[#This Row],[Open]]-MCFT[[#This Row],[Close]]</f>
        <v>0.6200019999999995</v>
      </c>
      <c r="J7096" s="3">
        <f>INDEX(AAPL!$J:$J,MATCH(A:A,AAPL!$A:$A,0),1)</f>
        <v>-3.4286000000008698E-2</v>
      </c>
      <c r="K7096" s="3" t="str">
        <f>IF(MCFT[[#This Row],[Day Change]]&gt;0,"UP","DOWN")</f>
        <v>UP</v>
      </c>
      <c r="L7096" s="9">
        <f>_xlfn.RANK.EQ(MCFT[[#This Row],[Date]],A:A,1)</f>
        <v>7095</v>
      </c>
      <c r="M7096" s="10">
        <f>_xlfn.RANK.AVG(MCFT[[#This Row],[Same change on date for AAPL]],AAPL,1)</f>
        <v>2396</v>
      </c>
      <c r="N7096" s="2">
        <f>MCFT[[#This Row],[Close]]/MCFT[[#This Row],[Open]]</f>
        <v>0.98461915195685557</v>
      </c>
    </row>
    <row r="7097" spans="1:14" x14ac:dyDescent="0.25">
      <c r="A7097" s="1">
        <v>41764</v>
      </c>
      <c r="B7097" s="3">
        <v>39.520000000000003</v>
      </c>
      <c r="C7097" s="3">
        <v>39.639999000000003</v>
      </c>
      <c r="D7097" s="3">
        <v>39.299999</v>
      </c>
      <c r="E7097" s="3">
        <v>39.43</v>
      </c>
      <c r="F7097" s="3">
        <v>35.378979000000001</v>
      </c>
      <c r="G7097">
        <v>22460900</v>
      </c>
      <c r="H7097" s="3" t="str">
        <f>TEXT(MCFT[[#This Row],[Date]],"dddd")</f>
        <v>Monday</v>
      </c>
      <c r="I7097" s="3">
        <f>MCFT[[#This Row],[Open]]-MCFT[[#This Row],[Close]]</f>
        <v>9.0000000000003411E-2</v>
      </c>
      <c r="J7097" s="3">
        <f>INDEX(AAPL!$J:$J,MATCH(A:A,AAPL!$A:$A,0),1)</f>
        <v>-1.5457080000000047</v>
      </c>
      <c r="K7097" s="3" t="str">
        <f>IF(MCFT[[#This Row],[Day Change]]&gt;0,"UP","DOWN")</f>
        <v>UP</v>
      </c>
      <c r="L7097" s="9">
        <f>_xlfn.RANK.EQ(MCFT[[#This Row],[Date]],A:A,1)</f>
        <v>7096</v>
      </c>
      <c r="M7097" s="10">
        <f>_xlfn.RANK.AVG(MCFT[[#This Row],[Same change on date for AAPL]],AAPL,1)</f>
        <v>163</v>
      </c>
      <c r="N7097" s="2">
        <f>MCFT[[#This Row],[Close]]/MCFT[[#This Row],[Open]]</f>
        <v>0.99772267206477727</v>
      </c>
    </row>
    <row r="7098" spans="1:14" x14ac:dyDescent="0.25">
      <c r="A7098" s="1">
        <v>41765</v>
      </c>
      <c r="B7098" s="3">
        <v>39.290000999999997</v>
      </c>
      <c r="C7098" s="3">
        <v>39.349997999999999</v>
      </c>
      <c r="D7098" s="3">
        <v>38.950001</v>
      </c>
      <c r="E7098" s="3">
        <v>39.060001</v>
      </c>
      <c r="F7098" s="3">
        <v>35.046996999999998</v>
      </c>
      <c r="G7098">
        <v>27112400</v>
      </c>
      <c r="H7098" s="3" t="str">
        <f>TEXT(MCFT[[#This Row],[Date]],"dddd")</f>
        <v>Tuesday</v>
      </c>
      <c r="I7098" s="3">
        <f>MCFT[[#This Row],[Open]]-MCFT[[#This Row],[Close]]</f>
        <v>0.22999999999999687</v>
      </c>
      <c r="J7098" s="3">
        <f>INDEX(AAPL!$J:$J,MATCH(A:A,AAPL!$A:$A,0),1)</f>
        <v>1.0557100000000048</v>
      </c>
      <c r="K7098" s="3" t="str">
        <f>IF(MCFT[[#This Row],[Day Change]]&gt;0,"UP","DOWN")</f>
        <v>UP</v>
      </c>
      <c r="L7098" s="9">
        <f>_xlfn.RANK.EQ(MCFT[[#This Row],[Date]],A:A,1)</f>
        <v>7097</v>
      </c>
      <c r="M7098" s="10">
        <f>_xlfn.RANK.AVG(MCFT[[#This Row],[Same change on date for AAPL]],AAPL,1)</f>
        <v>7869</v>
      </c>
      <c r="N7098" s="2">
        <f>MCFT[[#This Row],[Close]]/MCFT[[#This Row],[Open]]</f>
        <v>0.9941460933024665</v>
      </c>
    </row>
    <row r="7099" spans="1:14" x14ac:dyDescent="0.25">
      <c r="A7099" s="1">
        <v>41766</v>
      </c>
      <c r="B7099" s="3">
        <v>39.220001000000003</v>
      </c>
      <c r="C7099" s="3">
        <v>39.509998000000003</v>
      </c>
      <c r="D7099" s="3">
        <v>38.509998000000003</v>
      </c>
      <c r="E7099" s="3">
        <v>39.419998</v>
      </c>
      <c r="F7099" s="3">
        <v>35.369995000000003</v>
      </c>
      <c r="G7099">
        <v>41744500</v>
      </c>
      <c r="H7099" s="3" t="str">
        <f>TEXT(MCFT[[#This Row],[Date]],"dddd")</f>
        <v>Wednesday</v>
      </c>
      <c r="I7099" s="3">
        <f>MCFT[[#This Row],[Open]]-MCFT[[#This Row],[Close]]</f>
        <v>-0.19999699999999621</v>
      </c>
      <c r="J7099" s="3">
        <f>INDEX(AAPL!$J:$J,MATCH(A:A,AAPL!$A:$A,0),1)</f>
        <v>0.41714500000000498</v>
      </c>
      <c r="K7099" s="3" t="str">
        <f>IF(MCFT[[#This Row],[Day Change]]&gt;0,"UP","DOWN")</f>
        <v>DOWN</v>
      </c>
      <c r="L7099" s="9">
        <f>_xlfn.RANK.EQ(MCFT[[#This Row],[Date]],A:A,1)</f>
        <v>7098</v>
      </c>
      <c r="M7099" s="10">
        <f>_xlfn.RANK.AVG(MCFT[[#This Row],[Same change on date for AAPL]],AAPL,1)</f>
        <v>7413.5</v>
      </c>
      <c r="N7099" s="2">
        <f>MCFT[[#This Row],[Close]]/MCFT[[#This Row],[Open]]</f>
        <v>1.0050993624400977</v>
      </c>
    </row>
    <row r="7100" spans="1:14" x14ac:dyDescent="0.25">
      <c r="A7100" s="1">
        <v>41767</v>
      </c>
      <c r="B7100" s="3">
        <v>39.340000000000003</v>
      </c>
      <c r="C7100" s="3">
        <v>39.900002000000001</v>
      </c>
      <c r="D7100" s="3">
        <v>38.970001000000003</v>
      </c>
      <c r="E7100" s="3">
        <v>39.639999000000003</v>
      </c>
      <c r="F7100" s="3">
        <v>35.567394</v>
      </c>
      <c r="G7100">
        <v>32120400</v>
      </c>
      <c r="H7100" s="3" t="str">
        <f>TEXT(MCFT[[#This Row],[Date]],"dddd")</f>
        <v>Thursday</v>
      </c>
      <c r="I7100" s="3">
        <f>MCFT[[#This Row],[Open]]-MCFT[[#This Row],[Close]]</f>
        <v>-0.29999899999999968</v>
      </c>
      <c r="J7100" s="3">
        <f>INDEX(AAPL!$J:$J,MATCH(A:A,AAPL!$A:$A,0),1)</f>
        <v>3.7140000000007944E-2</v>
      </c>
      <c r="K7100" s="3" t="str">
        <f>IF(MCFT[[#This Row],[Day Change]]&gt;0,"UP","DOWN")</f>
        <v>DOWN</v>
      </c>
      <c r="L7100" s="9">
        <f>_xlfn.RANK.EQ(MCFT[[#This Row],[Date]],A:A,1)</f>
        <v>7099</v>
      </c>
      <c r="M7100" s="10">
        <f>_xlfn.RANK.AVG(MCFT[[#This Row],[Same change on date for AAPL]],AAPL,1)</f>
        <v>6040</v>
      </c>
      <c r="N7100" s="2">
        <f>MCFT[[#This Row],[Close]]/MCFT[[#This Row],[Open]]</f>
        <v>1.0076258007117438</v>
      </c>
    </row>
    <row r="7101" spans="1:14" x14ac:dyDescent="0.25">
      <c r="A7101" s="1">
        <v>41768</v>
      </c>
      <c r="B7101" s="3">
        <v>39.540000999999997</v>
      </c>
      <c r="C7101" s="3">
        <v>39.849997999999999</v>
      </c>
      <c r="D7101" s="3">
        <v>39.369999</v>
      </c>
      <c r="E7101" s="3">
        <v>39.540000999999997</v>
      </c>
      <c r="F7101" s="3">
        <v>35.477665000000002</v>
      </c>
      <c r="G7101">
        <v>29647600</v>
      </c>
      <c r="H7101" s="3" t="str">
        <f>TEXT(MCFT[[#This Row],[Date]],"dddd")</f>
        <v>Friday</v>
      </c>
      <c r="I7101" s="3">
        <f>MCFT[[#This Row],[Open]]-MCFT[[#This Row],[Close]]</f>
        <v>0</v>
      </c>
      <c r="J7101" s="3">
        <f>INDEX(AAPL!$J:$J,MATCH(A:A,AAPL!$A:$A,0),1)</f>
        <v>-0.14286099999999635</v>
      </c>
      <c r="K7101" s="3" t="str">
        <f>IF(MCFT[[#This Row],[Day Change]]&gt;0,"UP","DOWN")</f>
        <v>DOWN</v>
      </c>
      <c r="L7101" s="9">
        <f>_xlfn.RANK.EQ(MCFT[[#This Row],[Date]],A:A,1)</f>
        <v>7100</v>
      </c>
      <c r="M7101" s="10">
        <f>_xlfn.RANK.AVG(MCFT[[#This Row],[Same change on date for AAPL]],AAPL,1)</f>
        <v>1356</v>
      </c>
      <c r="N7101" s="2">
        <f>MCFT[[#This Row],[Close]]/MCFT[[#This Row],[Open]]</f>
        <v>1</v>
      </c>
    </row>
    <row r="7102" spans="1:14" x14ac:dyDescent="0.25">
      <c r="A7102" s="1">
        <v>41771</v>
      </c>
      <c r="B7102" s="3">
        <v>39.740001999999997</v>
      </c>
      <c r="C7102" s="3">
        <v>40.020000000000003</v>
      </c>
      <c r="D7102" s="3">
        <v>39.650002000000001</v>
      </c>
      <c r="E7102" s="3">
        <v>39.970001000000003</v>
      </c>
      <c r="F7102" s="3">
        <v>35.863495</v>
      </c>
      <c r="G7102">
        <v>22782600</v>
      </c>
      <c r="H7102" s="3" t="str">
        <f>TEXT(MCFT[[#This Row],[Date]],"dddd")</f>
        <v>Monday</v>
      </c>
      <c r="I7102" s="3">
        <f>MCFT[[#This Row],[Open]]-MCFT[[#This Row],[Close]]</f>
        <v>-0.2299990000000065</v>
      </c>
      <c r="J7102" s="3">
        <f>INDEX(AAPL!$J:$J,MATCH(A:A,AAPL!$A:$A,0),1)</f>
        <v>-0.76286300000001006</v>
      </c>
      <c r="K7102" s="3" t="str">
        <f>IF(MCFT[[#This Row],[Day Change]]&gt;0,"UP","DOWN")</f>
        <v>DOWN</v>
      </c>
      <c r="L7102" s="9">
        <f>_xlfn.RANK.EQ(MCFT[[#This Row],[Date]],A:A,1)</f>
        <v>7101</v>
      </c>
      <c r="M7102" s="10">
        <f>_xlfn.RANK.AVG(MCFT[[#This Row],[Same change on date for AAPL]],AAPL,1)</f>
        <v>490</v>
      </c>
      <c r="N7102" s="2">
        <f>MCFT[[#This Row],[Close]]/MCFT[[#This Row],[Open]]</f>
        <v>1.0057875940720891</v>
      </c>
    </row>
    <row r="7103" spans="1:14" x14ac:dyDescent="0.25">
      <c r="A7103" s="1">
        <v>41772</v>
      </c>
      <c r="B7103" s="3">
        <v>39.919998</v>
      </c>
      <c r="C7103" s="3">
        <v>40.5</v>
      </c>
      <c r="D7103" s="3">
        <v>39.849997999999999</v>
      </c>
      <c r="E7103" s="3">
        <v>40.419998</v>
      </c>
      <c r="F7103" s="3">
        <v>36.523113000000002</v>
      </c>
      <c r="G7103">
        <v>27004800</v>
      </c>
      <c r="H7103" s="3" t="str">
        <f>TEXT(MCFT[[#This Row],[Date]],"dddd")</f>
        <v>Tuesday</v>
      </c>
      <c r="I7103" s="3">
        <f>MCFT[[#This Row],[Open]]-MCFT[[#This Row],[Close]]</f>
        <v>-0.5</v>
      </c>
      <c r="J7103" s="3">
        <f>INDEX(AAPL!$J:$J,MATCH(A:A,AAPL!$A:$A,0),1)</f>
        <v>-0.25143500000000074</v>
      </c>
      <c r="K7103" s="3" t="str">
        <f>IF(MCFT[[#This Row],[Day Change]]&gt;0,"UP","DOWN")</f>
        <v>DOWN</v>
      </c>
      <c r="L7103" s="9">
        <f>_xlfn.RANK.EQ(MCFT[[#This Row],[Date]],A:A,1)</f>
        <v>7102</v>
      </c>
      <c r="M7103" s="10">
        <f>_xlfn.RANK.AVG(MCFT[[#This Row],[Same change on date for AAPL]],AAPL,1)</f>
        <v>1082</v>
      </c>
      <c r="N7103" s="2">
        <f>MCFT[[#This Row],[Close]]/MCFT[[#This Row],[Open]]</f>
        <v>1.0125250507277079</v>
      </c>
    </row>
    <row r="7104" spans="1:14" x14ac:dyDescent="0.25">
      <c r="A7104" s="1">
        <v>41773</v>
      </c>
      <c r="B7104" s="3">
        <v>40.299999</v>
      </c>
      <c r="C7104" s="3">
        <v>40.450001</v>
      </c>
      <c r="D7104" s="3">
        <v>40.049999</v>
      </c>
      <c r="E7104" s="3">
        <v>40.240001999999997</v>
      </c>
      <c r="F7104" s="3">
        <v>36.360477000000003</v>
      </c>
      <c r="G7104">
        <v>18818700</v>
      </c>
      <c r="H7104" s="3" t="str">
        <f>TEXT(MCFT[[#This Row],[Date]],"dddd")</f>
        <v>Wednesday</v>
      </c>
      <c r="I7104" s="3">
        <f>MCFT[[#This Row],[Open]]-MCFT[[#This Row],[Close]]</f>
        <v>5.9997000000002743E-2</v>
      </c>
      <c r="J7104" s="3">
        <f>INDEX(AAPL!$J:$J,MATCH(A:A,AAPL!$A:$A,0),1)</f>
        <v>-0.20571200000000545</v>
      </c>
      <c r="K7104" s="3" t="str">
        <f>IF(MCFT[[#This Row],[Day Change]]&gt;0,"UP","DOWN")</f>
        <v>UP</v>
      </c>
      <c r="L7104" s="9">
        <f>_xlfn.RANK.EQ(MCFT[[#This Row],[Date]],A:A,1)</f>
        <v>7103</v>
      </c>
      <c r="M7104" s="10">
        <f>_xlfn.RANK.AVG(MCFT[[#This Row],[Same change on date for AAPL]],AAPL,1)</f>
        <v>1189</v>
      </c>
      <c r="N7104" s="2">
        <f>MCFT[[#This Row],[Close]]/MCFT[[#This Row],[Open]]</f>
        <v>0.99851124065784713</v>
      </c>
    </row>
    <row r="7105" spans="1:14" x14ac:dyDescent="0.25">
      <c r="A7105" s="1">
        <v>41774</v>
      </c>
      <c r="B7105" s="3">
        <v>40.090000000000003</v>
      </c>
      <c r="C7105" s="3">
        <v>40.400002000000001</v>
      </c>
      <c r="D7105" s="3">
        <v>39.509998000000003</v>
      </c>
      <c r="E7105" s="3">
        <v>39.599997999999999</v>
      </c>
      <c r="F7105" s="3">
        <v>35.782165999999997</v>
      </c>
      <c r="G7105">
        <v>37793200</v>
      </c>
      <c r="H7105" s="3" t="str">
        <f>TEXT(MCFT[[#This Row],[Date]],"dddd")</f>
        <v>Thursday</v>
      </c>
      <c r="I7105" s="3">
        <f>MCFT[[#This Row],[Open]]-MCFT[[#This Row],[Close]]</f>
        <v>0.49000200000000405</v>
      </c>
      <c r="J7105" s="3">
        <f>INDEX(AAPL!$J:$J,MATCH(A:A,AAPL!$A:$A,0),1)</f>
        <v>0.84000399999999331</v>
      </c>
      <c r="K7105" s="3" t="str">
        <f>IF(MCFT[[#This Row],[Day Change]]&gt;0,"UP","DOWN")</f>
        <v>UP</v>
      </c>
      <c r="L7105" s="9">
        <f>_xlfn.RANK.EQ(MCFT[[#This Row],[Date]],A:A,1)</f>
        <v>7104</v>
      </c>
      <c r="M7105" s="10">
        <f>_xlfn.RANK.AVG(MCFT[[#This Row],[Same change on date for AAPL]],AAPL,1)</f>
        <v>7762.5</v>
      </c>
      <c r="N7105" s="2">
        <f>MCFT[[#This Row],[Close]]/MCFT[[#This Row],[Open]]</f>
        <v>0.98777745073584422</v>
      </c>
    </row>
    <row r="7106" spans="1:14" x14ac:dyDescent="0.25">
      <c r="A7106" s="1">
        <v>41775</v>
      </c>
      <c r="B7106" s="3">
        <v>39.669998</v>
      </c>
      <c r="C7106" s="3">
        <v>39.840000000000003</v>
      </c>
      <c r="D7106" s="3">
        <v>39.270000000000003</v>
      </c>
      <c r="E7106" s="3">
        <v>39.830002</v>
      </c>
      <c r="F7106" s="3">
        <v>35.989989999999999</v>
      </c>
      <c r="G7106">
        <v>29867100</v>
      </c>
      <c r="H7106" s="3" t="str">
        <f>TEXT(MCFT[[#This Row],[Date]],"dddd")</f>
        <v>Friday</v>
      </c>
      <c r="I7106" s="3">
        <f>MCFT[[#This Row],[Open]]-MCFT[[#This Row],[Close]]</f>
        <v>-0.1600040000000007</v>
      </c>
      <c r="J7106" s="3">
        <f>INDEX(AAPL!$J:$J,MATCH(A:A,AAPL!$A:$A,0),1)</f>
        <v>-1.2685780000000051</v>
      </c>
      <c r="K7106" s="3" t="str">
        <f>IF(MCFT[[#This Row],[Day Change]]&gt;0,"UP","DOWN")</f>
        <v>DOWN</v>
      </c>
      <c r="L7106" s="9">
        <f>_xlfn.RANK.EQ(MCFT[[#This Row],[Date]],A:A,1)</f>
        <v>7105</v>
      </c>
      <c r="M7106" s="10">
        <f>_xlfn.RANK.AVG(MCFT[[#This Row],[Same change on date for AAPL]],AAPL,1)</f>
        <v>246</v>
      </c>
      <c r="N7106" s="2">
        <f>MCFT[[#This Row],[Close]]/MCFT[[#This Row],[Open]]</f>
        <v>1.004033375549956</v>
      </c>
    </row>
    <row r="7107" spans="1:14" x14ac:dyDescent="0.25">
      <c r="A7107" s="1">
        <v>41778</v>
      </c>
      <c r="B7107" s="3">
        <v>39.610000999999997</v>
      </c>
      <c r="C7107" s="3">
        <v>39.82</v>
      </c>
      <c r="D7107" s="3">
        <v>39.459999000000003</v>
      </c>
      <c r="E7107" s="3">
        <v>39.75</v>
      </c>
      <c r="F7107" s="3">
        <v>35.917709000000002</v>
      </c>
      <c r="G7107">
        <v>24537400</v>
      </c>
      <c r="H7107" s="3" t="str">
        <f>TEXT(MCFT[[#This Row],[Date]],"dddd")</f>
        <v>Monday</v>
      </c>
      <c r="I7107" s="3">
        <f>MCFT[[#This Row],[Open]]-MCFT[[#This Row],[Close]]</f>
        <v>-0.13999900000000309</v>
      </c>
      <c r="J7107" s="3">
        <f>INDEX(AAPL!$J:$J,MATCH(A:A,AAPL!$A:$A,0),1)</f>
        <v>-0.96285999999999206</v>
      </c>
      <c r="K7107" s="3" t="str">
        <f>IF(MCFT[[#This Row],[Day Change]]&gt;0,"UP","DOWN")</f>
        <v>DOWN</v>
      </c>
      <c r="L7107" s="9">
        <f>_xlfn.RANK.EQ(MCFT[[#This Row],[Date]],A:A,1)</f>
        <v>7106</v>
      </c>
      <c r="M7107" s="10">
        <f>_xlfn.RANK.AVG(MCFT[[#This Row],[Same change on date for AAPL]],AAPL,1)</f>
        <v>367</v>
      </c>
      <c r="N7107" s="2">
        <f>MCFT[[#This Row],[Close]]/MCFT[[#This Row],[Open]]</f>
        <v>1.0035344356593174</v>
      </c>
    </row>
    <row r="7108" spans="1:14" x14ac:dyDescent="0.25">
      <c r="A7108" s="1">
        <v>41779</v>
      </c>
      <c r="B7108" s="3">
        <v>39.68</v>
      </c>
      <c r="C7108" s="3">
        <v>39.939999</v>
      </c>
      <c r="D7108" s="3">
        <v>39.459999000000003</v>
      </c>
      <c r="E7108" s="3">
        <v>39.68</v>
      </c>
      <c r="F7108" s="3">
        <v>35.854464999999998</v>
      </c>
      <c r="G7108">
        <v>21320900</v>
      </c>
      <c r="H7108" s="3" t="str">
        <f>TEXT(MCFT[[#This Row],[Date]],"dddd")</f>
        <v>Tuesday</v>
      </c>
      <c r="I7108" s="3">
        <f>MCFT[[#This Row],[Open]]-MCFT[[#This Row],[Close]]</f>
        <v>0</v>
      </c>
      <c r="J7108" s="3">
        <f>INDEX(AAPL!$J:$J,MATCH(A:A,AAPL!$A:$A,0),1)</f>
        <v>-2.8571999999996933E-2</v>
      </c>
      <c r="K7108" s="3" t="str">
        <f>IF(MCFT[[#This Row],[Day Change]]&gt;0,"UP","DOWN")</f>
        <v>DOWN</v>
      </c>
      <c r="L7108" s="9">
        <f>_xlfn.RANK.EQ(MCFT[[#This Row],[Date]],A:A,1)</f>
        <v>7107</v>
      </c>
      <c r="M7108" s="10">
        <f>_xlfn.RANK.AVG(MCFT[[#This Row],[Same change on date for AAPL]],AAPL,1)</f>
        <v>2554</v>
      </c>
      <c r="N7108" s="2">
        <f>MCFT[[#This Row],[Close]]/MCFT[[#This Row],[Open]]</f>
        <v>1</v>
      </c>
    </row>
    <row r="7109" spans="1:14" x14ac:dyDescent="0.25">
      <c r="A7109" s="1">
        <v>41780</v>
      </c>
      <c r="B7109" s="3">
        <v>39.799999</v>
      </c>
      <c r="C7109" s="3">
        <v>40.349997999999999</v>
      </c>
      <c r="D7109" s="3">
        <v>39.740001999999997</v>
      </c>
      <c r="E7109" s="3">
        <v>40.349997999999999</v>
      </c>
      <c r="F7109" s="3">
        <v>36.459857999999997</v>
      </c>
      <c r="G7109">
        <v>22398700</v>
      </c>
      <c r="H7109" s="3" t="str">
        <f>TEXT(MCFT[[#This Row],[Date]],"dddd")</f>
        <v>Wednesday</v>
      </c>
      <c r="I7109" s="3">
        <f>MCFT[[#This Row],[Open]]-MCFT[[#This Row],[Close]]</f>
        <v>-0.54999899999999968</v>
      </c>
      <c r="J7109" s="3">
        <f>INDEX(AAPL!$J:$J,MATCH(A:A,AAPL!$A:$A,0),1)</f>
        <v>-0.35428599999998767</v>
      </c>
      <c r="K7109" s="3" t="str">
        <f>IF(MCFT[[#This Row],[Day Change]]&gt;0,"UP","DOWN")</f>
        <v>DOWN</v>
      </c>
      <c r="L7109" s="9">
        <f>_xlfn.RANK.EQ(MCFT[[#This Row],[Date]],A:A,1)</f>
        <v>7108</v>
      </c>
      <c r="M7109" s="10">
        <f>_xlfn.RANK.AVG(MCFT[[#This Row],[Same change on date for AAPL]],AAPL,1)</f>
        <v>896</v>
      </c>
      <c r="N7109" s="2">
        <f>MCFT[[#This Row],[Close]]/MCFT[[#This Row],[Open]]</f>
        <v>1.0138190706989716</v>
      </c>
    </row>
    <row r="7110" spans="1:14" x14ac:dyDescent="0.25">
      <c r="A7110" s="1">
        <v>41781</v>
      </c>
      <c r="B7110" s="3">
        <v>40.290000999999997</v>
      </c>
      <c r="C7110" s="3">
        <v>40.349997999999999</v>
      </c>
      <c r="D7110" s="3">
        <v>39.849997999999999</v>
      </c>
      <c r="E7110" s="3">
        <v>40.099997999999999</v>
      </c>
      <c r="F7110" s="3">
        <v>36.233967</v>
      </c>
      <c r="G7110">
        <v>20201800</v>
      </c>
      <c r="H7110" s="3" t="str">
        <f>TEXT(MCFT[[#This Row],[Date]],"dddd")</f>
        <v>Thursday</v>
      </c>
      <c r="I7110" s="3">
        <f>MCFT[[#This Row],[Open]]-MCFT[[#This Row],[Close]]</f>
        <v>0.19000299999999726</v>
      </c>
      <c r="J7110" s="3">
        <f>INDEX(AAPL!$J:$J,MATCH(A:A,AAPL!$A:$A,0),1)</f>
        <v>-9.5709999999996853E-2</v>
      </c>
      <c r="K7110" s="3" t="str">
        <f>IF(MCFT[[#This Row],[Day Change]]&gt;0,"UP","DOWN")</f>
        <v>UP</v>
      </c>
      <c r="L7110" s="9">
        <f>_xlfn.RANK.EQ(MCFT[[#This Row],[Date]],A:A,1)</f>
        <v>7109</v>
      </c>
      <c r="M7110" s="10">
        <f>_xlfn.RANK.AVG(MCFT[[#This Row],[Same change on date for AAPL]],AAPL,1)</f>
        <v>1564</v>
      </c>
      <c r="N7110" s="2">
        <f>MCFT[[#This Row],[Close]]/MCFT[[#This Row],[Open]]</f>
        <v>0.99528411528210192</v>
      </c>
    </row>
    <row r="7111" spans="1:14" x14ac:dyDescent="0.25">
      <c r="A7111" s="1">
        <v>41782</v>
      </c>
      <c r="B7111" s="3">
        <v>40.369999</v>
      </c>
      <c r="C7111" s="3">
        <v>40.369999</v>
      </c>
      <c r="D7111" s="3">
        <v>40</v>
      </c>
      <c r="E7111" s="3">
        <v>40.119999</v>
      </c>
      <c r="F7111" s="3">
        <v>36.252026000000001</v>
      </c>
      <c r="G7111">
        <v>18020000</v>
      </c>
      <c r="H7111" s="3" t="str">
        <f>TEXT(MCFT[[#This Row],[Date]],"dddd")</f>
        <v>Friday</v>
      </c>
      <c r="I7111" s="3">
        <f>MCFT[[#This Row],[Open]]-MCFT[[#This Row],[Close]]</f>
        <v>0.25</v>
      </c>
      <c r="J7111" s="3">
        <f>INDEX(AAPL!$J:$J,MATCH(A:A,AAPL!$A:$A,0),1)</f>
        <v>-0.98285699999999565</v>
      </c>
      <c r="K7111" s="3" t="str">
        <f>IF(MCFT[[#This Row],[Day Change]]&gt;0,"UP","DOWN")</f>
        <v>UP</v>
      </c>
      <c r="L7111" s="9">
        <f>_xlfn.RANK.EQ(MCFT[[#This Row],[Date]],A:A,1)</f>
        <v>7110</v>
      </c>
      <c r="M7111" s="10">
        <f>_xlfn.RANK.AVG(MCFT[[#This Row],[Same change on date for AAPL]],AAPL,1)</f>
        <v>359</v>
      </c>
      <c r="N7111" s="2">
        <f>MCFT[[#This Row],[Close]]/MCFT[[#This Row],[Open]]</f>
        <v>0.9938072824822215</v>
      </c>
    </row>
    <row r="7112" spans="1:14" x14ac:dyDescent="0.25">
      <c r="A7112" s="1">
        <v>41786</v>
      </c>
      <c r="B7112" s="3">
        <v>40.259998000000003</v>
      </c>
      <c r="C7112" s="3">
        <v>40.259998000000003</v>
      </c>
      <c r="D7112" s="3">
        <v>39.810001</v>
      </c>
      <c r="E7112" s="3">
        <v>40.189999</v>
      </c>
      <c r="F7112" s="3">
        <v>36.315289</v>
      </c>
      <c r="G7112">
        <v>26160600</v>
      </c>
      <c r="H7112" s="3" t="str">
        <f>TEXT(MCFT[[#This Row],[Date]],"dddd")</f>
        <v>Tuesday</v>
      </c>
      <c r="I7112" s="3">
        <f>MCFT[[#This Row],[Open]]-MCFT[[#This Row],[Close]]</f>
        <v>6.9999000000002809E-2</v>
      </c>
      <c r="J7112" s="3">
        <f>INDEX(AAPL!$J:$J,MATCH(A:A,AAPL!$A:$A,0),1)</f>
        <v>-1.3928599999999989</v>
      </c>
      <c r="K7112" s="3" t="str">
        <f>IF(MCFT[[#This Row],[Day Change]]&gt;0,"UP","DOWN")</f>
        <v>UP</v>
      </c>
      <c r="L7112" s="9">
        <f>_xlfn.RANK.EQ(MCFT[[#This Row],[Date]],A:A,1)</f>
        <v>7111</v>
      </c>
      <c r="M7112" s="10">
        <f>_xlfn.RANK.AVG(MCFT[[#This Row],[Same change on date for AAPL]],AAPL,1)</f>
        <v>211</v>
      </c>
      <c r="N7112" s="2">
        <f>MCFT[[#This Row],[Close]]/MCFT[[#This Row],[Open]]</f>
        <v>0.99826132629216713</v>
      </c>
    </row>
    <row r="7113" spans="1:14" x14ac:dyDescent="0.25">
      <c r="A7113" s="1">
        <v>41787</v>
      </c>
      <c r="B7113" s="3">
        <v>40.139999000000003</v>
      </c>
      <c r="C7113" s="3">
        <v>40.189999</v>
      </c>
      <c r="D7113" s="3">
        <v>39.82</v>
      </c>
      <c r="E7113" s="3">
        <v>40.009998000000003</v>
      </c>
      <c r="F7113" s="3">
        <v>36.152641000000003</v>
      </c>
      <c r="G7113">
        <v>25711500</v>
      </c>
      <c r="H7113" s="3" t="str">
        <f>TEXT(MCFT[[#This Row],[Date]],"dddd")</f>
        <v>Wednesday</v>
      </c>
      <c r="I7113" s="3">
        <f>MCFT[[#This Row],[Open]]-MCFT[[#This Row],[Close]]</f>
        <v>0.13000100000000003</v>
      </c>
      <c r="J7113" s="3">
        <f>INDEX(AAPL!$J:$J,MATCH(A:A,AAPL!$A:$A,0),1)</f>
        <v>0.28713999999999373</v>
      </c>
      <c r="K7113" s="3" t="str">
        <f>IF(MCFT[[#This Row],[Day Change]]&gt;0,"UP","DOWN")</f>
        <v>UP</v>
      </c>
      <c r="L7113" s="9">
        <f>_xlfn.RANK.EQ(MCFT[[#This Row],[Date]],A:A,1)</f>
        <v>7112</v>
      </c>
      <c r="M7113" s="10">
        <f>_xlfn.RANK.AVG(MCFT[[#This Row],[Same change on date for AAPL]],AAPL,1)</f>
        <v>7219</v>
      </c>
      <c r="N7113" s="2">
        <f>MCFT[[#This Row],[Close]]/MCFT[[#This Row],[Open]]</f>
        <v>0.99676131033286774</v>
      </c>
    </row>
    <row r="7114" spans="1:14" x14ac:dyDescent="0.25">
      <c r="A7114" s="1">
        <v>41788</v>
      </c>
      <c r="B7114" s="3">
        <v>40.150002000000001</v>
      </c>
      <c r="C7114" s="3">
        <v>40.349997999999999</v>
      </c>
      <c r="D7114" s="3">
        <v>39.909999999999997</v>
      </c>
      <c r="E7114" s="3">
        <v>40.340000000000003</v>
      </c>
      <c r="F7114" s="3">
        <v>36.450828999999999</v>
      </c>
      <c r="G7114">
        <v>19888200</v>
      </c>
      <c r="H7114" s="3" t="str">
        <f>TEXT(MCFT[[#This Row],[Date]],"dddd")</f>
        <v>Thursday</v>
      </c>
      <c r="I7114" s="3">
        <f>MCFT[[#This Row],[Open]]-MCFT[[#This Row],[Close]]</f>
        <v>-0.18999800000000278</v>
      </c>
      <c r="J7114" s="3">
        <f>INDEX(AAPL!$J:$J,MATCH(A:A,AAPL!$A:$A,0),1)</f>
        <v>-1.0757139999999907</v>
      </c>
      <c r="K7114" s="3" t="str">
        <f>IF(MCFT[[#This Row],[Day Change]]&gt;0,"UP","DOWN")</f>
        <v>DOWN</v>
      </c>
      <c r="L7114" s="9">
        <f>_xlfn.RANK.EQ(MCFT[[#This Row],[Date]],A:A,1)</f>
        <v>7113</v>
      </c>
      <c r="M7114" s="10">
        <f>_xlfn.RANK.AVG(MCFT[[#This Row],[Same change on date for AAPL]],AAPL,1)</f>
        <v>316</v>
      </c>
      <c r="N7114" s="2">
        <f>MCFT[[#This Row],[Close]]/MCFT[[#This Row],[Open]]</f>
        <v>1.0047322039983959</v>
      </c>
    </row>
    <row r="7115" spans="1:14" x14ac:dyDescent="0.25">
      <c r="A7115" s="1">
        <v>41789</v>
      </c>
      <c r="B7115" s="3">
        <v>40.450001</v>
      </c>
      <c r="C7115" s="3">
        <v>40.970001000000003</v>
      </c>
      <c r="D7115" s="3">
        <v>40.25</v>
      </c>
      <c r="E7115" s="3">
        <v>40.939999</v>
      </c>
      <c r="F7115" s="3">
        <v>36.992984999999997</v>
      </c>
      <c r="G7115">
        <v>34567600</v>
      </c>
      <c r="H7115" s="3" t="str">
        <f>TEXT(MCFT[[#This Row],[Date]],"dddd")</f>
        <v>Friday</v>
      </c>
      <c r="I7115" s="3">
        <f>MCFT[[#This Row],[Open]]-MCFT[[#This Row],[Close]]</f>
        <v>-0.48999799999999993</v>
      </c>
      <c r="J7115" s="3">
        <f>INDEX(AAPL!$J:$J,MATCH(A:A,AAPL!$A:$A,0),1)</f>
        <v>0.71142500000000553</v>
      </c>
      <c r="K7115" s="3" t="str">
        <f>IF(MCFT[[#This Row],[Day Change]]&gt;0,"UP","DOWN")</f>
        <v>DOWN</v>
      </c>
      <c r="L7115" s="9">
        <f>_xlfn.RANK.EQ(MCFT[[#This Row],[Date]],A:A,1)</f>
        <v>7114</v>
      </c>
      <c r="M7115" s="10">
        <f>_xlfn.RANK.AVG(MCFT[[#This Row],[Same change on date for AAPL]],AAPL,1)</f>
        <v>7670</v>
      </c>
      <c r="N7115" s="2">
        <f>MCFT[[#This Row],[Close]]/MCFT[[#This Row],[Open]]</f>
        <v>1.0121136708995384</v>
      </c>
    </row>
    <row r="7116" spans="1:14" x14ac:dyDescent="0.25">
      <c r="A7116" s="1">
        <v>41792</v>
      </c>
      <c r="B7116" s="3">
        <v>40.950001</v>
      </c>
      <c r="C7116" s="3">
        <v>41.09</v>
      </c>
      <c r="D7116" s="3">
        <v>40.68</v>
      </c>
      <c r="E7116" s="3">
        <v>40.790000999999997</v>
      </c>
      <c r="F7116" s="3">
        <v>36.857436999999997</v>
      </c>
      <c r="G7116">
        <v>18504300</v>
      </c>
      <c r="H7116" s="3" t="str">
        <f>TEXT(MCFT[[#This Row],[Date]],"dddd")</f>
        <v>Monday</v>
      </c>
      <c r="I7116" s="3">
        <f>MCFT[[#This Row],[Open]]-MCFT[[#This Row],[Close]]</f>
        <v>0.16000000000000369</v>
      </c>
      <c r="J7116" s="3">
        <f>INDEX(AAPL!$J:$J,MATCH(A:A,AAPL!$A:$A,0),1)</f>
        <v>0.75856800000001101</v>
      </c>
      <c r="K7116" s="3" t="str">
        <f>IF(MCFT[[#This Row],[Day Change]]&gt;0,"UP","DOWN")</f>
        <v>UP</v>
      </c>
      <c r="L7116" s="9">
        <f>_xlfn.RANK.EQ(MCFT[[#This Row],[Date]],A:A,1)</f>
        <v>7115</v>
      </c>
      <c r="M7116" s="10">
        <f>_xlfn.RANK.AVG(MCFT[[#This Row],[Same change on date for AAPL]],AAPL,1)</f>
        <v>7704</v>
      </c>
      <c r="N7116" s="2">
        <f>MCFT[[#This Row],[Close]]/MCFT[[#This Row],[Open]]</f>
        <v>0.99609279618821001</v>
      </c>
    </row>
    <row r="7117" spans="1:14" x14ac:dyDescent="0.25">
      <c r="A7117" s="1">
        <v>41793</v>
      </c>
      <c r="B7117" s="3">
        <v>40.599997999999999</v>
      </c>
      <c r="C7117" s="3">
        <v>40.68</v>
      </c>
      <c r="D7117" s="3">
        <v>40.25</v>
      </c>
      <c r="E7117" s="3">
        <v>40.290000999999997</v>
      </c>
      <c r="F7117" s="3">
        <v>36.405642999999998</v>
      </c>
      <c r="G7117">
        <v>18068900</v>
      </c>
      <c r="H7117" s="3" t="str">
        <f>TEXT(MCFT[[#This Row],[Date]],"dddd")</f>
        <v>Tuesday</v>
      </c>
      <c r="I7117" s="3">
        <f>MCFT[[#This Row],[Open]]-MCFT[[#This Row],[Close]]</f>
        <v>0.30999700000000274</v>
      </c>
      <c r="J7117" s="3">
        <f>INDEX(AAPL!$J:$J,MATCH(A:A,AAPL!$A:$A,0),1)</f>
        <v>-1.2971419999999938</v>
      </c>
      <c r="K7117" s="3" t="str">
        <f>IF(MCFT[[#This Row],[Day Change]]&gt;0,"UP","DOWN")</f>
        <v>UP</v>
      </c>
      <c r="L7117" s="9">
        <f>_xlfn.RANK.EQ(MCFT[[#This Row],[Date]],A:A,1)</f>
        <v>7116</v>
      </c>
      <c r="M7117" s="10">
        <f>_xlfn.RANK.AVG(MCFT[[#This Row],[Same change on date for AAPL]],AAPL,1)</f>
        <v>239</v>
      </c>
      <c r="N7117" s="2">
        <f>MCFT[[#This Row],[Close]]/MCFT[[#This Row],[Open]]</f>
        <v>0.99236460553520223</v>
      </c>
    </row>
    <row r="7118" spans="1:14" x14ac:dyDescent="0.25">
      <c r="A7118" s="1">
        <v>41794</v>
      </c>
      <c r="B7118" s="3">
        <v>40.209999000000003</v>
      </c>
      <c r="C7118" s="3">
        <v>40.369999</v>
      </c>
      <c r="D7118" s="3">
        <v>39.860000999999997</v>
      </c>
      <c r="E7118" s="3">
        <v>40.32</v>
      </c>
      <c r="F7118" s="3">
        <v>36.432751000000003</v>
      </c>
      <c r="G7118">
        <v>23209000</v>
      </c>
      <c r="H7118" s="3" t="str">
        <f>TEXT(MCFT[[#This Row],[Date]],"dddd")</f>
        <v>Wednesday</v>
      </c>
      <c r="I7118" s="3">
        <f>MCFT[[#This Row],[Open]]-MCFT[[#This Row],[Close]]</f>
        <v>-0.11000099999999691</v>
      </c>
      <c r="J7118" s="3">
        <f>INDEX(AAPL!$J:$J,MATCH(A:A,AAPL!$A:$A,0),1)</f>
        <v>-1.0542829999999981</v>
      </c>
      <c r="K7118" s="3" t="str">
        <f>IF(MCFT[[#This Row],[Day Change]]&gt;0,"UP","DOWN")</f>
        <v>DOWN</v>
      </c>
      <c r="L7118" s="9">
        <f>_xlfn.RANK.EQ(MCFT[[#This Row],[Date]],A:A,1)</f>
        <v>7117</v>
      </c>
      <c r="M7118" s="10">
        <f>_xlfn.RANK.AVG(MCFT[[#This Row],[Same change on date for AAPL]],AAPL,1)</f>
        <v>329</v>
      </c>
      <c r="N7118" s="2">
        <f>MCFT[[#This Row],[Close]]/MCFT[[#This Row],[Open]]</f>
        <v>1.0027356628384894</v>
      </c>
    </row>
    <row r="7119" spans="1:14" x14ac:dyDescent="0.25">
      <c r="A7119" s="1">
        <v>41795</v>
      </c>
      <c r="B7119" s="3">
        <v>40.590000000000003</v>
      </c>
      <c r="C7119" s="3">
        <v>41.25</v>
      </c>
      <c r="D7119" s="3">
        <v>40.400002000000001</v>
      </c>
      <c r="E7119" s="3">
        <v>41.209999000000003</v>
      </c>
      <c r="F7119" s="3">
        <v>37.236953999999997</v>
      </c>
      <c r="G7119">
        <v>31865200</v>
      </c>
      <c r="H7119" s="3" t="str">
        <f>TEXT(MCFT[[#This Row],[Date]],"dddd")</f>
        <v>Thursday</v>
      </c>
      <c r="I7119" s="3">
        <f>MCFT[[#This Row],[Open]]-MCFT[[#This Row],[Close]]</f>
        <v>-0.61999899999999997</v>
      </c>
      <c r="J7119" s="3">
        <f>INDEX(AAPL!$J:$J,MATCH(A:A,AAPL!$A:$A,0),1)</f>
        <v>-0.16428399999999499</v>
      </c>
      <c r="K7119" s="3" t="str">
        <f>IF(MCFT[[#This Row],[Day Change]]&gt;0,"UP","DOWN")</f>
        <v>DOWN</v>
      </c>
      <c r="L7119" s="9">
        <f>_xlfn.RANK.EQ(MCFT[[#This Row],[Date]],A:A,1)</f>
        <v>7118</v>
      </c>
      <c r="M7119" s="10">
        <f>_xlfn.RANK.AVG(MCFT[[#This Row],[Same change on date for AAPL]],AAPL,1)</f>
        <v>1299</v>
      </c>
      <c r="N7119" s="2">
        <f>MCFT[[#This Row],[Close]]/MCFT[[#This Row],[Open]]</f>
        <v>1.0152746735649174</v>
      </c>
    </row>
    <row r="7120" spans="1:14" x14ac:dyDescent="0.25">
      <c r="A7120" s="1">
        <v>41796</v>
      </c>
      <c r="B7120" s="3">
        <v>41.48</v>
      </c>
      <c r="C7120" s="3">
        <v>41.66</v>
      </c>
      <c r="D7120" s="3">
        <v>41.240001999999997</v>
      </c>
      <c r="E7120" s="3">
        <v>41.48</v>
      </c>
      <c r="F7120" s="3">
        <v>37.480915000000003</v>
      </c>
      <c r="G7120">
        <v>24060500</v>
      </c>
      <c r="H7120" s="3" t="str">
        <f>TEXT(MCFT[[#This Row],[Date]],"dddd")</f>
        <v>Friday</v>
      </c>
      <c r="I7120" s="3">
        <f>MCFT[[#This Row],[Open]]-MCFT[[#This Row],[Close]]</f>
        <v>0</v>
      </c>
      <c r="J7120" s="3">
        <f>INDEX(AAPL!$J:$J,MATCH(A:A,AAPL!$A:$A,0),1)</f>
        <v>0.61856799999999623</v>
      </c>
      <c r="K7120" s="3" t="str">
        <f>IF(MCFT[[#This Row],[Day Change]]&gt;0,"UP","DOWN")</f>
        <v>DOWN</v>
      </c>
      <c r="L7120" s="9">
        <f>_xlfn.RANK.EQ(MCFT[[#This Row],[Date]],A:A,1)</f>
        <v>7119</v>
      </c>
      <c r="M7120" s="10">
        <f>_xlfn.RANK.AVG(MCFT[[#This Row],[Same change on date for AAPL]],AAPL,1)</f>
        <v>7597</v>
      </c>
      <c r="N7120" s="2">
        <f>MCFT[[#This Row],[Close]]/MCFT[[#This Row],[Open]]</f>
        <v>1</v>
      </c>
    </row>
    <row r="7121" spans="1:14" x14ac:dyDescent="0.25">
      <c r="A7121" s="1">
        <v>41799</v>
      </c>
      <c r="B7121" s="3">
        <v>41.389999000000003</v>
      </c>
      <c r="C7121" s="3">
        <v>41.48</v>
      </c>
      <c r="D7121" s="3">
        <v>41.02</v>
      </c>
      <c r="E7121" s="3">
        <v>41.27</v>
      </c>
      <c r="F7121" s="3">
        <v>37.291167999999999</v>
      </c>
      <c r="G7121">
        <v>15019200</v>
      </c>
      <c r="H7121" s="3" t="str">
        <f>TEXT(MCFT[[#This Row],[Date]],"dddd")</f>
        <v>Monday</v>
      </c>
      <c r="I7121" s="3">
        <f>MCFT[[#This Row],[Open]]-MCFT[[#This Row],[Close]]</f>
        <v>0.11999899999999997</v>
      </c>
      <c r="J7121" s="3">
        <f>INDEX(AAPL!$J:$J,MATCH(A:A,AAPL!$A:$A,0),1)</f>
        <v>-1</v>
      </c>
      <c r="K7121" s="3" t="str">
        <f>IF(MCFT[[#This Row],[Day Change]]&gt;0,"UP","DOWN")</f>
        <v>UP</v>
      </c>
      <c r="L7121" s="9">
        <f>_xlfn.RANK.EQ(MCFT[[#This Row],[Date]],A:A,1)</f>
        <v>7120</v>
      </c>
      <c r="M7121" s="10">
        <f>_xlfn.RANK.AVG(MCFT[[#This Row],[Same change on date for AAPL]],AAPL,1)</f>
        <v>351</v>
      </c>
      <c r="N7121" s="2">
        <f>MCFT[[#This Row],[Close]]/MCFT[[#This Row],[Open]]</f>
        <v>0.9971007730635606</v>
      </c>
    </row>
    <row r="7122" spans="1:14" x14ac:dyDescent="0.25">
      <c r="A7122" s="1">
        <v>41800</v>
      </c>
      <c r="B7122" s="3">
        <v>41.029998999999997</v>
      </c>
      <c r="C7122" s="3">
        <v>41.16</v>
      </c>
      <c r="D7122" s="3">
        <v>40.860000999999997</v>
      </c>
      <c r="E7122" s="3">
        <v>41.110000999999997</v>
      </c>
      <c r="F7122" s="3">
        <v>37.146594999999998</v>
      </c>
      <c r="G7122">
        <v>15117700</v>
      </c>
      <c r="H7122" s="3" t="str">
        <f>TEXT(MCFT[[#This Row],[Date]],"dddd")</f>
        <v>Tuesday</v>
      </c>
      <c r="I7122" s="3">
        <f>MCFT[[#This Row],[Open]]-MCFT[[#This Row],[Close]]</f>
        <v>-8.0002000000000351E-2</v>
      </c>
      <c r="J7122" s="3">
        <f>INDEX(AAPL!$J:$J,MATCH(A:A,AAPL!$A:$A,0),1)</f>
        <v>0.4800029999999964</v>
      </c>
      <c r="K7122" s="3" t="str">
        <f>IF(MCFT[[#This Row],[Day Change]]&gt;0,"UP","DOWN")</f>
        <v>DOWN</v>
      </c>
      <c r="L7122" s="9">
        <f>_xlfn.RANK.EQ(MCFT[[#This Row],[Date]],A:A,1)</f>
        <v>7121</v>
      </c>
      <c r="M7122" s="10">
        <f>_xlfn.RANK.AVG(MCFT[[#This Row],[Same change on date for AAPL]],AAPL,1)</f>
        <v>7488.5</v>
      </c>
      <c r="N7122" s="2">
        <f>MCFT[[#This Row],[Close]]/MCFT[[#This Row],[Open]]</f>
        <v>1.0019498416268546</v>
      </c>
    </row>
    <row r="7123" spans="1:14" x14ac:dyDescent="0.25">
      <c r="A7123" s="1">
        <v>41801</v>
      </c>
      <c r="B7123" s="3">
        <v>40.93</v>
      </c>
      <c r="C7123" s="3">
        <v>41.07</v>
      </c>
      <c r="D7123" s="3">
        <v>40.770000000000003</v>
      </c>
      <c r="E7123" s="3">
        <v>40.860000999999997</v>
      </c>
      <c r="F7123" s="3">
        <v>36.920696</v>
      </c>
      <c r="G7123">
        <v>18040000</v>
      </c>
      <c r="H7123" s="3" t="str">
        <f>TEXT(MCFT[[#This Row],[Date]],"dddd")</f>
        <v>Wednesday</v>
      </c>
      <c r="I7123" s="3">
        <f>MCFT[[#This Row],[Open]]-MCFT[[#This Row],[Close]]</f>
        <v>6.9999000000002809E-2</v>
      </c>
      <c r="J7123" s="3">
        <f>INDEX(AAPL!$J:$J,MATCH(A:A,AAPL!$A:$A,0),1)</f>
        <v>0.26999600000000612</v>
      </c>
      <c r="K7123" s="3" t="str">
        <f>IF(MCFT[[#This Row],[Day Change]]&gt;0,"UP","DOWN")</f>
        <v>UP</v>
      </c>
      <c r="L7123" s="9">
        <f>_xlfn.RANK.EQ(MCFT[[#This Row],[Date]],A:A,1)</f>
        <v>7122</v>
      </c>
      <c r="M7123" s="10">
        <f>_xlfn.RANK.AVG(MCFT[[#This Row],[Same change on date for AAPL]],AAPL,1)</f>
        <v>7193</v>
      </c>
      <c r="N7123" s="2">
        <f>MCFT[[#This Row],[Close]]/MCFT[[#This Row],[Open]]</f>
        <v>0.99828978744197405</v>
      </c>
    </row>
    <row r="7124" spans="1:14" x14ac:dyDescent="0.25">
      <c r="A7124" s="1">
        <v>41802</v>
      </c>
      <c r="B7124" s="3">
        <v>40.810001</v>
      </c>
      <c r="C7124" s="3">
        <v>40.880001</v>
      </c>
      <c r="D7124" s="3">
        <v>40.290000999999997</v>
      </c>
      <c r="E7124" s="3">
        <v>40.580002</v>
      </c>
      <c r="F7124" s="3">
        <v>36.66769</v>
      </c>
      <c r="G7124">
        <v>29818900</v>
      </c>
      <c r="H7124" s="3" t="str">
        <f>TEXT(MCFT[[#This Row],[Date]],"dddd")</f>
        <v>Thursday</v>
      </c>
      <c r="I7124" s="3">
        <f>MCFT[[#This Row],[Open]]-MCFT[[#This Row],[Close]]</f>
        <v>0.2299989999999994</v>
      </c>
      <c r="J7124" s="3">
        <f>INDEX(AAPL!$J:$J,MATCH(A:A,AAPL!$A:$A,0),1)</f>
        <v>1.75</v>
      </c>
      <c r="K7124" s="3" t="str">
        <f>IF(MCFT[[#This Row],[Day Change]]&gt;0,"UP","DOWN")</f>
        <v>UP</v>
      </c>
      <c r="L7124" s="9">
        <f>_xlfn.RANK.EQ(MCFT[[#This Row],[Date]],A:A,1)</f>
        <v>7123</v>
      </c>
      <c r="M7124" s="10">
        <f>_xlfn.RANK.AVG(MCFT[[#This Row],[Same change on date for AAPL]],AAPL,1)</f>
        <v>8070.5</v>
      </c>
      <c r="N7124" s="2">
        <f>MCFT[[#This Row],[Close]]/MCFT[[#This Row],[Open]]</f>
        <v>0.9943641510814959</v>
      </c>
    </row>
    <row r="7125" spans="1:14" x14ac:dyDescent="0.25">
      <c r="A7125" s="1">
        <v>41803</v>
      </c>
      <c r="B7125" s="3">
        <v>41.099997999999999</v>
      </c>
      <c r="C7125" s="3">
        <v>41.57</v>
      </c>
      <c r="D7125" s="3">
        <v>40.860000999999997</v>
      </c>
      <c r="E7125" s="3">
        <v>41.23</v>
      </c>
      <c r="F7125" s="3">
        <v>37.255023999999999</v>
      </c>
      <c r="G7125">
        <v>26310000</v>
      </c>
      <c r="H7125" s="3" t="str">
        <f>TEXT(MCFT[[#This Row],[Date]],"dddd")</f>
        <v>Friday</v>
      </c>
      <c r="I7125" s="3">
        <f>MCFT[[#This Row],[Open]]-MCFT[[#This Row],[Close]]</f>
        <v>-0.13000199999999751</v>
      </c>
      <c r="J7125" s="3">
        <f>INDEX(AAPL!$J:$J,MATCH(A:A,AAPL!$A:$A,0),1)</f>
        <v>0.91999799999999254</v>
      </c>
      <c r="K7125" s="3" t="str">
        <f>IF(MCFT[[#This Row],[Day Change]]&gt;0,"UP","DOWN")</f>
        <v>DOWN</v>
      </c>
      <c r="L7125" s="9">
        <f>_xlfn.RANK.EQ(MCFT[[#This Row],[Date]],A:A,1)</f>
        <v>7124</v>
      </c>
      <c r="M7125" s="10">
        <f>_xlfn.RANK.AVG(MCFT[[#This Row],[Same change on date for AAPL]],AAPL,1)</f>
        <v>7801</v>
      </c>
      <c r="N7125" s="2">
        <f>MCFT[[#This Row],[Close]]/MCFT[[#This Row],[Open]]</f>
        <v>1.0031630658473512</v>
      </c>
    </row>
    <row r="7126" spans="1:14" x14ac:dyDescent="0.25">
      <c r="A7126" s="1">
        <v>41806</v>
      </c>
      <c r="B7126" s="3">
        <v>41.040000999999997</v>
      </c>
      <c r="C7126" s="3">
        <v>41.610000999999997</v>
      </c>
      <c r="D7126" s="3">
        <v>41.040000999999997</v>
      </c>
      <c r="E7126" s="3">
        <v>41.5</v>
      </c>
      <c r="F7126" s="3">
        <v>37.499001</v>
      </c>
      <c r="G7126">
        <v>24205300</v>
      </c>
      <c r="H7126" s="3" t="str">
        <f>TEXT(MCFT[[#This Row],[Date]],"dddd")</f>
        <v>Monday</v>
      </c>
      <c r="I7126" s="3">
        <f>MCFT[[#This Row],[Open]]-MCFT[[#This Row],[Close]]</f>
        <v>-0.45999900000000338</v>
      </c>
      <c r="J7126" s="3">
        <f>INDEX(AAPL!$J:$J,MATCH(A:A,AAPL!$A:$A,0),1)</f>
        <v>-0.68999499999999614</v>
      </c>
      <c r="K7126" s="3" t="str">
        <f>IF(MCFT[[#This Row],[Day Change]]&gt;0,"UP","DOWN")</f>
        <v>DOWN</v>
      </c>
      <c r="L7126" s="9">
        <f>_xlfn.RANK.EQ(MCFT[[#This Row],[Date]],A:A,1)</f>
        <v>7125</v>
      </c>
      <c r="M7126" s="10">
        <f>_xlfn.RANK.AVG(MCFT[[#This Row],[Same change on date for AAPL]],AAPL,1)</f>
        <v>549</v>
      </c>
      <c r="N7126" s="2">
        <f>MCFT[[#This Row],[Close]]/MCFT[[#This Row],[Open]]</f>
        <v>1.0112085523584662</v>
      </c>
    </row>
    <row r="7127" spans="1:14" x14ac:dyDescent="0.25">
      <c r="A7127" s="1">
        <v>41807</v>
      </c>
      <c r="B7127" s="3">
        <v>41.290000999999997</v>
      </c>
      <c r="C7127" s="3">
        <v>41.91</v>
      </c>
      <c r="D7127" s="3">
        <v>40.340000000000003</v>
      </c>
      <c r="E7127" s="3">
        <v>41.68</v>
      </c>
      <c r="F7127" s="3">
        <v>37.661636000000001</v>
      </c>
      <c r="G7127">
        <v>22518600</v>
      </c>
      <c r="H7127" s="3" t="str">
        <f>TEXT(MCFT[[#This Row],[Date]],"dddd")</f>
        <v>Tuesday</v>
      </c>
      <c r="I7127" s="3">
        <f>MCFT[[#This Row],[Open]]-MCFT[[#This Row],[Close]]</f>
        <v>-0.38999900000000309</v>
      </c>
      <c r="J7127" s="3">
        <f>INDEX(AAPL!$J:$J,MATCH(A:A,AAPL!$A:$A,0),1)</f>
        <v>0.22999599999999987</v>
      </c>
      <c r="K7127" s="3" t="str">
        <f>IF(MCFT[[#This Row],[Day Change]]&gt;0,"UP","DOWN")</f>
        <v>DOWN</v>
      </c>
      <c r="L7127" s="9">
        <f>_xlfn.RANK.EQ(MCFT[[#This Row],[Date]],A:A,1)</f>
        <v>7126</v>
      </c>
      <c r="M7127" s="10">
        <f>_xlfn.RANK.AVG(MCFT[[#This Row],[Same change on date for AAPL]],AAPL,1)</f>
        <v>7111</v>
      </c>
      <c r="N7127" s="2">
        <f>MCFT[[#This Row],[Close]]/MCFT[[#This Row],[Open]]</f>
        <v>1.0094453618443846</v>
      </c>
    </row>
    <row r="7128" spans="1:14" x14ac:dyDescent="0.25">
      <c r="A7128" s="1">
        <v>41808</v>
      </c>
      <c r="B7128" s="3">
        <v>41.610000999999997</v>
      </c>
      <c r="C7128" s="3">
        <v>41.740001999999997</v>
      </c>
      <c r="D7128" s="3">
        <v>41.18</v>
      </c>
      <c r="E7128" s="3">
        <v>41.650002000000001</v>
      </c>
      <c r="F7128" s="3">
        <v>37.634537000000002</v>
      </c>
      <c r="G7128">
        <v>27097000</v>
      </c>
      <c r="H7128" s="3" t="str">
        <f>TEXT(MCFT[[#This Row],[Date]],"dddd")</f>
        <v>Wednesday</v>
      </c>
      <c r="I7128" s="3">
        <f>MCFT[[#This Row],[Open]]-MCFT[[#This Row],[Close]]</f>
        <v>-4.0001000000003728E-2</v>
      </c>
      <c r="J7128" s="3">
        <f>INDEX(AAPL!$J:$J,MATCH(A:A,AAPL!$A:$A,0),1)</f>
        <v>8.9996999999996774E-2</v>
      </c>
      <c r="K7128" s="3" t="str">
        <f>IF(MCFT[[#This Row],[Day Change]]&gt;0,"UP","DOWN")</f>
        <v>DOWN</v>
      </c>
      <c r="L7128" s="9">
        <f>_xlfn.RANK.EQ(MCFT[[#This Row],[Date]],A:A,1)</f>
        <v>7127</v>
      </c>
      <c r="M7128" s="10">
        <f>_xlfn.RANK.AVG(MCFT[[#This Row],[Same change on date for AAPL]],AAPL,1)</f>
        <v>6662</v>
      </c>
      <c r="N7128" s="2">
        <f>MCFT[[#This Row],[Close]]/MCFT[[#This Row],[Open]]</f>
        <v>1.0009613313876153</v>
      </c>
    </row>
    <row r="7129" spans="1:14" x14ac:dyDescent="0.25">
      <c r="A7129" s="1">
        <v>41809</v>
      </c>
      <c r="B7129" s="3">
        <v>41.57</v>
      </c>
      <c r="C7129" s="3">
        <v>41.77</v>
      </c>
      <c r="D7129" s="3">
        <v>41.330002</v>
      </c>
      <c r="E7129" s="3">
        <v>41.509998000000003</v>
      </c>
      <c r="F7129" s="3">
        <v>37.508026000000001</v>
      </c>
      <c r="G7129">
        <v>19828200</v>
      </c>
      <c r="H7129" s="3" t="str">
        <f>TEXT(MCFT[[#This Row],[Date]],"dddd")</f>
        <v>Thursday</v>
      </c>
      <c r="I7129" s="3">
        <f>MCFT[[#This Row],[Open]]-MCFT[[#This Row],[Close]]</f>
        <v>6.0001999999997224E-2</v>
      </c>
      <c r="J7129" s="3">
        <f>INDEX(AAPL!$J:$J,MATCH(A:A,AAPL!$A:$A,0),1)</f>
        <v>0.43000000000000682</v>
      </c>
      <c r="K7129" s="3" t="str">
        <f>IF(MCFT[[#This Row],[Day Change]]&gt;0,"UP","DOWN")</f>
        <v>UP</v>
      </c>
      <c r="L7129" s="9">
        <f>_xlfn.RANK.EQ(MCFT[[#This Row],[Date]],A:A,1)</f>
        <v>7128</v>
      </c>
      <c r="M7129" s="10">
        <f>_xlfn.RANK.AVG(MCFT[[#This Row],[Same change on date for AAPL]],AAPL,1)</f>
        <v>7433</v>
      </c>
      <c r="N7129" s="2">
        <f>MCFT[[#This Row],[Close]]/MCFT[[#This Row],[Open]]</f>
        <v>0.99855660331970175</v>
      </c>
    </row>
    <row r="7130" spans="1:14" x14ac:dyDescent="0.25">
      <c r="A7130" s="1">
        <v>41810</v>
      </c>
      <c r="B7130" s="3">
        <v>41.450001</v>
      </c>
      <c r="C7130" s="3">
        <v>41.830002</v>
      </c>
      <c r="D7130" s="3">
        <v>41.380001</v>
      </c>
      <c r="E7130" s="3">
        <v>41.68</v>
      </c>
      <c r="F7130" s="3">
        <v>37.661636000000001</v>
      </c>
      <c r="G7130">
        <v>47764900</v>
      </c>
      <c r="H7130" s="3" t="str">
        <f>TEXT(MCFT[[#This Row],[Date]],"dddd")</f>
        <v>Friday</v>
      </c>
      <c r="I7130" s="3">
        <f>MCFT[[#This Row],[Open]]-MCFT[[#This Row],[Close]]</f>
        <v>-0.2299989999999994</v>
      </c>
      <c r="J7130" s="3">
        <f>INDEX(AAPL!$J:$J,MATCH(A:A,AAPL!$A:$A,0),1)</f>
        <v>0.93999399999999866</v>
      </c>
      <c r="K7130" s="3" t="str">
        <f>IF(MCFT[[#This Row],[Day Change]]&gt;0,"UP","DOWN")</f>
        <v>DOWN</v>
      </c>
      <c r="L7130" s="9">
        <f>_xlfn.RANK.EQ(MCFT[[#This Row],[Date]],A:A,1)</f>
        <v>7129</v>
      </c>
      <c r="M7130" s="10">
        <f>_xlfn.RANK.AVG(MCFT[[#This Row],[Same change on date for AAPL]],AAPL,1)</f>
        <v>7815</v>
      </c>
      <c r="N7130" s="2">
        <f>MCFT[[#This Row],[Close]]/MCFT[[#This Row],[Open]]</f>
        <v>1.0055488297816928</v>
      </c>
    </row>
    <row r="7131" spans="1:14" x14ac:dyDescent="0.25">
      <c r="A7131" s="1">
        <v>41813</v>
      </c>
      <c r="B7131" s="3">
        <v>41.73</v>
      </c>
      <c r="C7131" s="3">
        <v>42</v>
      </c>
      <c r="D7131" s="3">
        <v>41.689999</v>
      </c>
      <c r="E7131" s="3">
        <v>41.990001999999997</v>
      </c>
      <c r="F7131" s="3">
        <v>37.941749999999999</v>
      </c>
      <c r="G7131">
        <v>18743900</v>
      </c>
      <c r="H7131" s="3" t="str">
        <f>TEXT(MCFT[[#This Row],[Date]],"dddd")</f>
        <v>Monday</v>
      </c>
      <c r="I7131" s="3">
        <f>MCFT[[#This Row],[Open]]-MCFT[[#This Row],[Close]]</f>
        <v>-0.26000200000000007</v>
      </c>
      <c r="J7131" s="3">
        <f>INDEX(AAPL!$J:$J,MATCH(A:A,AAPL!$A:$A,0),1)</f>
        <v>0.48999799999999993</v>
      </c>
      <c r="K7131" s="3" t="str">
        <f>IF(MCFT[[#This Row],[Day Change]]&gt;0,"UP","DOWN")</f>
        <v>DOWN</v>
      </c>
      <c r="L7131" s="9">
        <f>_xlfn.RANK.EQ(MCFT[[#This Row],[Date]],A:A,1)</f>
        <v>7130</v>
      </c>
      <c r="M7131" s="10">
        <f>_xlfn.RANK.AVG(MCFT[[#This Row],[Same change on date for AAPL]],AAPL,1)</f>
        <v>7497</v>
      </c>
      <c r="N7131" s="2">
        <f>MCFT[[#This Row],[Close]]/MCFT[[#This Row],[Open]]</f>
        <v>1.0062305775221663</v>
      </c>
    </row>
    <row r="7132" spans="1:14" x14ac:dyDescent="0.25">
      <c r="A7132" s="1">
        <v>41814</v>
      </c>
      <c r="B7132" s="3">
        <v>41.830002</v>
      </c>
      <c r="C7132" s="3">
        <v>41.939999</v>
      </c>
      <c r="D7132" s="3">
        <v>41.560001</v>
      </c>
      <c r="E7132" s="3">
        <v>41.75</v>
      </c>
      <c r="F7132" s="3">
        <v>37.724888</v>
      </c>
      <c r="G7132">
        <v>26509100</v>
      </c>
      <c r="H7132" s="3" t="str">
        <f>TEXT(MCFT[[#This Row],[Date]],"dddd")</f>
        <v>Tuesday</v>
      </c>
      <c r="I7132" s="3">
        <f>MCFT[[#This Row],[Open]]-MCFT[[#This Row],[Close]]</f>
        <v>8.0002000000000351E-2</v>
      </c>
      <c r="J7132" s="3">
        <f>INDEX(AAPL!$J:$J,MATCH(A:A,AAPL!$A:$A,0),1)</f>
        <v>0.47000099999999634</v>
      </c>
      <c r="K7132" s="3" t="str">
        <f>IF(MCFT[[#This Row],[Day Change]]&gt;0,"UP","DOWN")</f>
        <v>UP</v>
      </c>
      <c r="L7132" s="9">
        <f>_xlfn.RANK.EQ(MCFT[[#This Row],[Date]],A:A,1)</f>
        <v>7131</v>
      </c>
      <c r="M7132" s="10">
        <f>_xlfn.RANK.AVG(MCFT[[#This Row],[Same change on date for AAPL]],AAPL,1)</f>
        <v>7480.5</v>
      </c>
      <c r="N7132" s="2">
        <f>MCFT[[#This Row],[Close]]/MCFT[[#This Row],[Open]]</f>
        <v>0.99808744929058335</v>
      </c>
    </row>
    <row r="7133" spans="1:14" x14ac:dyDescent="0.25">
      <c r="A7133" s="1">
        <v>41815</v>
      </c>
      <c r="B7133" s="3">
        <v>41.700001</v>
      </c>
      <c r="C7133" s="3">
        <v>42.049999</v>
      </c>
      <c r="D7133" s="3">
        <v>41.459999000000003</v>
      </c>
      <c r="E7133" s="3">
        <v>42.029998999999997</v>
      </c>
      <c r="F7133" s="3">
        <v>37.977893999999999</v>
      </c>
      <c r="G7133">
        <v>20049100</v>
      </c>
      <c r="H7133" s="3" t="str">
        <f>TEXT(MCFT[[#This Row],[Date]],"dddd")</f>
        <v>Wednesday</v>
      </c>
      <c r="I7133" s="3">
        <f>MCFT[[#This Row],[Open]]-MCFT[[#This Row],[Close]]</f>
        <v>-0.32999799999999624</v>
      </c>
      <c r="J7133" s="3">
        <f>INDEX(AAPL!$J:$J,MATCH(A:A,AAPL!$A:$A,0),1)</f>
        <v>-0.15000200000000063</v>
      </c>
      <c r="K7133" s="3" t="str">
        <f>IF(MCFT[[#This Row],[Day Change]]&gt;0,"UP","DOWN")</f>
        <v>DOWN</v>
      </c>
      <c r="L7133" s="9">
        <f>_xlfn.RANK.EQ(MCFT[[#This Row],[Date]],A:A,1)</f>
        <v>7132</v>
      </c>
      <c r="M7133" s="10">
        <f>_xlfn.RANK.AVG(MCFT[[#This Row],[Same change on date for AAPL]],AAPL,1)</f>
        <v>1334.5</v>
      </c>
      <c r="N7133" s="2">
        <f>MCFT[[#This Row],[Close]]/MCFT[[#This Row],[Open]]</f>
        <v>1.0079136209133424</v>
      </c>
    </row>
    <row r="7134" spans="1:14" x14ac:dyDescent="0.25">
      <c r="A7134" s="1">
        <v>41816</v>
      </c>
      <c r="B7134" s="3">
        <v>41.93</v>
      </c>
      <c r="C7134" s="3">
        <v>41.939999</v>
      </c>
      <c r="D7134" s="3">
        <v>41.43</v>
      </c>
      <c r="E7134" s="3">
        <v>41.720001000000003</v>
      </c>
      <c r="F7134" s="3">
        <v>37.697783999999999</v>
      </c>
      <c r="G7134">
        <v>23604400</v>
      </c>
      <c r="H7134" s="3" t="str">
        <f>TEXT(MCFT[[#This Row],[Date]],"dddd")</f>
        <v>Thursday</v>
      </c>
      <c r="I7134" s="3">
        <f>MCFT[[#This Row],[Open]]-MCFT[[#This Row],[Close]]</f>
        <v>0.20999899999999627</v>
      </c>
      <c r="J7134" s="3">
        <f>INDEX(AAPL!$J:$J,MATCH(A:A,AAPL!$A:$A,0),1)</f>
        <v>-0.52999900000000366</v>
      </c>
      <c r="K7134" s="3" t="str">
        <f>IF(MCFT[[#This Row],[Day Change]]&gt;0,"UP","DOWN")</f>
        <v>UP</v>
      </c>
      <c r="L7134" s="9">
        <f>_xlfn.RANK.EQ(MCFT[[#This Row],[Date]],A:A,1)</f>
        <v>7133</v>
      </c>
      <c r="M7134" s="10">
        <f>_xlfn.RANK.AVG(MCFT[[#This Row],[Same change on date for AAPL]],AAPL,1)</f>
        <v>684.5</v>
      </c>
      <c r="N7134" s="2">
        <f>MCFT[[#This Row],[Close]]/MCFT[[#This Row],[Open]]</f>
        <v>0.99499167660386367</v>
      </c>
    </row>
    <row r="7135" spans="1:14" x14ac:dyDescent="0.25">
      <c r="A7135" s="1">
        <v>41817</v>
      </c>
      <c r="B7135" s="3">
        <v>41.610000999999997</v>
      </c>
      <c r="C7135" s="3">
        <v>42.290000999999997</v>
      </c>
      <c r="D7135" s="3">
        <v>41.509998000000003</v>
      </c>
      <c r="E7135" s="3">
        <v>42.25</v>
      </c>
      <c r="F7135" s="3">
        <v>38.176682</v>
      </c>
      <c r="G7135">
        <v>74640000</v>
      </c>
      <c r="H7135" s="3" t="str">
        <f>TEXT(MCFT[[#This Row],[Date]],"dddd")</f>
        <v>Friday</v>
      </c>
      <c r="I7135" s="3">
        <f>MCFT[[#This Row],[Open]]-MCFT[[#This Row],[Close]]</f>
        <v>-0.63999900000000309</v>
      </c>
      <c r="J7135" s="3">
        <f>INDEX(AAPL!$J:$J,MATCH(A:A,AAPL!$A:$A,0),1)</f>
        <v>-1.1600030000000032</v>
      </c>
      <c r="K7135" s="3" t="str">
        <f>IF(MCFT[[#This Row],[Day Change]]&gt;0,"UP","DOWN")</f>
        <v>DOWN</v>
      </c>
      <c r="L7135" s="9">
        <f>_xlfn.RANK.EQ(MCFT[[#This Row],[Date]],A:A,1)</f>
        <v>7134</v>
      </c>
      <c r="M7135" s="10">
        <f>_xlfn.RANK.AVG(MCFT[[#This Row],[Same change on date for AAPL]],AAPL,1)</f>
        <v>274</v>
      </c>
      <c r="N7135" s="2">
        <f>MCFT[[#This Row],[Close]]/MCFT[[#This Row],[Open]]</f>
        <v>1.0153808936462174</v>
      </c>
    </row>
    <row r="7136" spans="1:14" x14ac:dyDescent="0.25">
      <c r="A7136" s="1">
        <v>41820</v>
      </c>
      <c r="B7136" s="3">
        <v>42.169998</v>
      </c>
      <c r="C7136" s="3">
        <v>42.209999000000003</v>
      </c>
      <c r="D7136" s="3">
        <v>41.700001</v>
      </c>
      <c r="E7136" s="3">
        <v>41.700001</v>
      </c>
      <c r="F7136" s="3">
        <v>37.679713999999997</v>
      </c>
      <c r="G7136">
        <v>30793100</v>
      </c>
      <c r="H7136" s="3" t="str">
        <f>TEXT(MCFT[[#This Row],[Date]],"dddd")</f>
        <v>Monday</v>
      </c>
      <c r="I7136" s="3">
        <f>MCFT[[#This Row],[Open]]-MCFT[[#This Row],[Close]]</f>
        <v>0.46999699999999933</v>
      </c>
      <c r="J7136" s="3">
        <f>INDEX(AAPL!$J:$J,MATCH(A:A,AAPL!$A:$A,0),1)</f>
        <v>-0.83000200000000746</v>
      </c>
      <c r="K7136" s="3" t="str">
        <f>IF(MCFT[[#This Row],[Day Change]]&gt;0,"UP","DOWN")</f>
        <v>UP</v>
      </c>
      <c r="L7136" s="9">
        <f>_xlfn.RANK.EQ(MCFT[[#This Row],[Date]],A:A,1)</f>
        <v>7135</v>
      </c>
      <c r="M7136" s="10">
        <f>_xlfn.RANK.AVG(MCFT[[#This Row],[Same change on date for AAPL]],AAPL,1)</f>
        <v>448</v>
      </c>
      <c r="N7136" s="2">
        <f>MCFT[[#This Row],[Close]]/MCFT[[#This Row],[Open]]</f>
        <v>0.98885470660918695</v>
      </c>
    </row>
    <row r="7137" spans="1:14" x14ac:dyDescent="0.25">
      <c r="A7137" s="1">
        <v>41821</v>
      </c>
      <c r="B7137" s="3">
        <v>41.860000999999997</v>
      </c>
      <c r="C7137" s="3">
        <v>42.150002000000001</v>
      </c>
      <c r="D7137" s="3">
        <v>41.689999</v>
      </c>
      <c r="E7137" s="3">
        <v>41.869999</v>
      </c>
      <c r="F7137" s="3">
        <v>37.833320999999998</v>
      </c>
      <c r="G7137">
        <v>26917000</v>
      </c>
      <c r="H7137" s="3" t="str">
        <f>TEXT(MCFT[[#This Row],[Date]],"dddd")</f>
        <v>Tuesday</v>
      </c>
      <c r="I7137" s="3">
        <f>MCFT[[#This Row],[Open]]-MCFT[[#This Row],[Close]]</f>
        <v>-9.99800000000306E-3</v>
      </c>
      <c r="J7137" s="3">
        <f>INDEX(AAPL!$J:$J,MATCH(A:A,AAPL!$A:$A,0),1)</f>
        <v>0</v>
      </c>
      <c r="K7137" s="3" t="str">
        <f>IF(MCFT[[#This Row],[Day Change]]&gt;0,"UP","DOWN")</f>
        <v>DOWN</v>
      </c>
      <c r="L7137" s="9">
        <f>_xlfn.RANK.EQ(MCFT[[#This Row],[Date]],A:A,1)</f>
        <v>7136</v>
      </c>
      <c r="M7137" s="10">
        <f>_xlfn.RANK.AVG(MCFT[[#This Row],[Same change on date for AAPL]],AAPL,1)</f>
        <v>4124.5</v>
      </c>
      <c r="N7137" s="2">
        <f>MCFT[[#This Row],[Close]]/MCFT[[#This Row],[Open]]</f>
        <v>1.0002388437592251</v>
      </c>
    </row>
    <row r="7138" spans="1:14" x14ac:dyDescent="0.25">
      <c r="A7138" s="1">
        <v>41822</v>
      </c>
      <c r="B7138" s="3">
        <v>41.73</v>
      </c>
      <c r="C7138" s="3">
        <v>41.900002000000001</v>
      </c>
      <c r="D7138" s="3">
        <v>41.529998999999997</v>
      </c>
      <c r="E7138" s="3">
        <v>41.900002000000001</v>
      </c>
      <c r="F7138" s="3">
        <v>37.860432000000003</v>
      </c>
      <c r="G7138">
        <v>20208100</v>
      </c>
      <c r="H7138" s="3" t="str">
        <f>TEXT(MCFT[[#This Row],[Date]],"dddd")</f>
        <v>Wednesday</v>
      </c>
      <c r="I7138" s="3">
        <f>MCFT[[#This Row],[Open]]-MCFT[[#This Row],[Close]]</f>
        <v>-0.17000200000000376</v>
      </c>
      <c r="J7138" s="3">
        <f>INDEX(AAPL!$J:$J,MATCH(A:A,AAPL!$A:$A,0),1)</f>
        <v>0.39000000000000057</v>
      </c>
      <c r="K7138" s="3" t="str">
        <f>IF(MCFT[[#This Row],[Day Change]]&gt;0,"UP","DOWN")</f>
        <v>DOWN</v>
      </c>
      <c r="L7138" s="9">
        <f>_xlfn.RANK.EQ(MCFT[[#This Row],[Date]],A:A,1)</f>
        <v>7137</v>
      </c>
      <c r="M7138" s="10">
        <f>_xlfn.RANK.AVG(MCFT[[#This Row],[Same change on date for AAPL]],AAPL,1)</f>
        <v>7382</v>
      </c>
      <c r="N7138" s="2">
        <f>MCFT[[#This Row],[Close]]/MCFT[[#This Row],[Open]]</f>
        <v>1.0040738557392763</v>
      </c>
    </row>
    <row r="7139" spans="1:14" x14ac:dyDescent="0.25">
      <c r="A7139" s="1">
        <v>41823</v>
      </c>
      <c r="B7139" s="3">
        <v>41.91</v>
      </c>
      <c r="C7139" s="3">
        <v>41.990001999999997</v>
      </c>
      <c r="D7139" s="3">
        <v>41.560001</v>
      </c>
      <c r="E7139" s="3">
        <v>41.799999</v>
      </c>
      <c r="F7139" s="3">
        <v>37.770068999999999</v>
      </c>
      <c r="G7139">
        <v>15969300</v>
      </c>
      <c r="H7139" s="3" t="str">
        <f>TEXT(MCFT[[#This Row],[Date]],"dddd")</f>
        <v>Thursday</v>
      </c>
      <c r="I7139" s="3">
        <f>MCFT[[#This Row],[Open]]-MCFT[[#This Row],[Close]]</f>
        <v>0.11000099999999691</v>
      </c>
      <c r="J7139" s="3">
        <f>INDEX(AAPL!$J:$J,MATCH(A:A,AAPL!$A:$A,0),1)</f>
        <v>-0.36000099999999691</v>
      </c>
      <c r="K7139" s="3" t="str">
        <f>IF(MCFT[[#This Row],[Day Change]]&gt;0,"UP","DOWN")</f>
        <v>UP</v>
      </c>
      <c r="L7139" s="9">
        <f>_xlfn.RANK.EQ(MCFT[[#This Row],[Date]],A:A,1)</f>
        <v>7138</v>
      </c>
      <c r="M7139" s="10">
        <f>_xlfn.RANK.AVG(MCFT[[#This Row],[Same change on date for AAPL]],AAPL,1)</f>
        <v>886</v>
      </c>
      <c r="N7139" s="2">
        <f>MCFT[[#This Row],[Close]]/MCFT[[#This Row],[Open]]</f>
        <v>0.99737530422333576</v>
      </c>
    </row>
    <row r="7140" spans="1:14" x14ac:dyDescent="0.25">
      <c r="A7140" s="1">
        <v>41827</v>
      </c>
      <c r="B7140" s="3">
        <v>41.75</v>
      </c>
      <c r="C7140" s="3">
        <v>42.119999</v>
      </c>
      <c r="D7140" s="3">
        <v>41.709999000000003</v>
      </c>
      <c r="E7140" s="3">
        <v>41.990001999999997</v>
      </c>
      <c r="F7140" s="3">
        <v>37.941749999999999</v>
      </c>
      <c r="G7140">
        <v>21952400</v>
      </c>
      <c r="H7140" s="3" t="str">
        <f>TEXT(MCFT[[#This Row],[Date]],"dddd")</f>
        <v>Monday</v>
      </c>
      <c r="I7140" s="3">
        <f>MCFT[[#This Row],[Open]]-MCFT[[#This Row],[Close]]</f>
        <v>-0.24000199999999694</v>
      </c>
      <c r="J7140" s="3">
        <f>INDEX(AAPL!$J:$J,MATCH(A:A,AAPL!$A:$A,0),1)</f>
        <v>-1.8300019999999932</v>
      </c>
      <c r="K7140" s="3" t="str">
        <f>IF(MCFT[[#This Row],[Day Change]]&gt;0,"UP","DOWN")</f>
        <v>DOWN</v>
      </c>
      <c r="L7140" s="9">
        <f>_xlfn.RANK.EQ(MCFT[[#This Row],[Date]],A:A,1)</f>
        <v>7139</v>
      </c>
      <c r="M7140" s="10">
        <f>_xlfn.RANK.AVG(MCFT[[#This Row],[Same change on date for AAPL]],AAPL,1)</f>
        <v>113</v>
      </c>
      <c r="N7140" s="2">
        <f>MCFT[[#This Row],[Close]]/MCFT[[#This Row],[Open]]</f>
        <v>1.0057485508982036</v>
      </c>
    </row>
    <row r="7141" spans="1:14" x14ac:dyDescent="0.25">
      <c r="A7141" s="1">
        <v>41828</v>
      </c>
      <c r="B7141" s="3">
        <v>41.869999</v>
      </c>
      <c r="C7141" s="3">
        <v>42</v>
      </c>
      <c r="D7141" s="3">
        <v>41.610000999999997</v>
      </c>
      <c r="E7141" s="3">
        <v>41.779998999999997</v>
      </c>
      <c r="F7141" s="3">
        <v>37.752003000000002</v>
      </c>
      <c r="G7141">
        <v>31218200</v>
      </c>
      <c r="H7141" s="3" t="str">
        <f>TEXT(MCFT[[#This Row],[Date]],"dddd")</f>
        <v>Tuesday</v>
      </c>
      <c r="I7141" s="3">
        <f>MCFT[[#This Row],[Open]]-MCFT[[#This Row],[Close]]</f>
        <v>9.0000000000003411E-2</v>
      </c>
      <c r="J7141" s="3">
        <f>INDEX(AAPL!$J:$J,MATCH(A:A,AAPL!$A:$A,0),1)</f>
        <v>0.91999900000000423</v>
      </c>
      <c r="K7141" s="3" t="str">
        <f>IF(MCFT[[#This Row],[Day Change]]&gt;0,"UP","DOWN")</f>
        <v>UP</v>
      </c>
      <c r="L7141" s="9">
        <f>_xlfn.RANK.EQ(MCFT[[#This Row],[Date]],A:A,1)</f>
        <v>7140</v>
      </c>
      <c r="M7141" s="10">
        <f>_xlfn.RANK.AVG(MCFT[[#This Row],[Same change on date for AAPL]],AAPL,1)</f>
        <v>7803</v>
      </c>
      <c r="N7141" s="2">
        <f>MCFT[[#This Row],[Close]]/MCFT[[#This Row],[Open]]</f>
        <v>0.99785048955936195</v>
      </c>
    </row>
    <row r="7142" spans="1:14" x14ac:dyDescent="0.25">
      <c r="A7142" s="1">
        <v>41829</v>
      </c>
      <c r="B7142" s="3">
        <v>41.98</v>
      </c>
      <c r="C7142" s="3">
        <v>41.990001999999997</v>
      </c>
      <c r="D7142" s="3">
        <v>41.529998999999997</v>
      </c>
      <c r="E7142" s="3">
        <v>41.669998</v>
      </c>
      <c r="F7142" s="3">
        <v>37.652596000000003</v>
      </c>
      <c r="G7142">
        <v>18445900</v>
      </c>
      <c r="H7142" s="3" t="str">
        <f>TEXT(MCFT[[#This Row],[Date]],"dddd")</f>
        <v>Wednesday</v>
      </c>
      <c r="I7142" s="3">
        <f>MCFT[[#This Row],[Open]]-MCFT[[#This Row],[Close]]</f>
        <v>0.31000199999999722</v>
      </c>
      <c r="J7142" s="3">
        <f>INDEX(AAPL!$J:$J,MATCH(A:A,AAPL!$A:$A,0),1)</f>
        <v>5.0003000000003794E-2</v>
      </c>
      <c r="K7142" s="3" t="str">
        <f>IF(MCFT[[#This Row],[Day Change]]&gt;0,"UP","DOWN")</f>
        <v>UP</v>
      </c>
      <c r="L7142" s="9">
        <f>_xlfn.RANK.EQ(MCFT[[#This Row],[Date]],A:A,1)</f>
        <v>7141</v>
      </c>
      <c r="M7142" s="10">
        <f>_xlfn.RANK.AVG(MCFT[[#This Row],[Same change on date for AAPL]],AAPL,1)</f>
        <v>6295</v>
      </c>
      <c r="N7142" s="2">
        <f>MCFT[[#This Row],[Close]]/MCFT[[#This Row],[Open]]</f>
        <v>0.99261548356360174</v>
      </c>
    </row>
    <row r="7143" spans="1:14" x14ac:dyDescent="0.25">
      <c r="A7143" s="1">
        <v>41830</v>
      </c>
      <c r="B7143" s="3">
        <v>41.369999</v>
      </c>
      <c r="C7143" s="3">
        <v>42</v>
      </c>
      <c r="D7143" s="3">
        <v>41.049999</v>
      </c>
      <c r="E7143" s="3">
        <v>41.689999</v>
      </c>
      <c r="F7143" s="3">
        <v>37.670673000000001</v>
      </c>
      <c r="G7143">
        <v>21854700</v>
      </c>
      <c r="H7143" s="3" t="str">
        <f>TEXT(MCFT[[#This Row],[Date]],"dddd")</f>
        <v>Thursday</v>
      </c>
      <c r="I7143" s="3">
        <f>MCFT[[#This Row],[Open]]-MCFT[[#This Row],[Close]]</f>
        <v>-0.32000000000000028</v>
      </c>
      <c r="J7143" s="3">
        <f>INDEX(AAPL!$J:$J,MATCH(A:A,AAPL!$A:$A,0),1)</f>
        <v>-1.2799990000000037</v>
      </c>
      <c r="K7143" s="3" t="str">
        <f>IF(MCFT[[#This Row],[Day Change]]&gt;0,"UP","DOWN")</f>
        <v>DOWN</v>
      </c>
      <c r="L7143" s="9">
        <f>_xlfn.RANK.EQ(MCFT[[#This Row],[Date]],A:A,1)</f>
        <v>7142</v>
      </c>
      <c r="M7143" s="10">
        <f>_xlfn.RANK.AVG(MCFT[[#This Row],[Same change on date for AAPL]],AAPL,1)</f>
        <v>241.5</v>
      </c>
      <c r="N7143" s="2">
        <f>MCFT[[#This Row],[Close]]/MCFT[[#This Row],[Open]]</f>
        <v>1.0077350739118944</v>
      </c>
    </row>
    <row r="7144" spans="1:14" x14ac:dyDescent="0.25">
      <c r="A7144" s="1">
        <v>41831</v>
      </c>
      <c r="B7144" s="3">
        <v>41.700001</v>
      </c>
      <c r="C7144" s="3">
        <v>42.09</v>
      </c>
      <c r="D7144" s="3">
        <v>41.48</v>
      </c>
      <c r="E7144" s="3">
        <v>42.09</v>
      </c>
      <c r="F7144" s="3">
        <v>38.032111999999998</v>
      </c>
      <c r="G7144">
        <v>24083000</v>
      </c>
      <c r="H7144" s="3" t="str">
        <f>TEXT(MCFT[[#This Row],[Date]],"dddd")</f>
        <v>Friday</v>
      </c>
      <c r="I7144" s="3">
        <f>MCFT[[#This Row],[Open]]-MCFT[[#This Row],[Close]]</f>
        <v>-0.38999900000000309</v>
      </c>
      <c r="J7144" s="3">
        <f>INDEX(AAPL!$J:$J,MATCH(A:A,AAPL!$A:$A,0),1)</f>
        <v>0.14000000000000057</v>
      </c>
      <c r="K7144" s="3" t="str">
        <f>IF(MCFT[[#This Row],[Day Change]]&gt;0,"UP","DOWN")</f>
        <v>DOWN</v>
      </c>
      <c r="L7144" s="9">
        <f>_xlfn.RANK.EQ(MCFT[[#This Row],[Date]],A:A,1)</f>
        <v>7143</v>
      </c>
      <c r="M7144" s="10">
        <f>_xlfn.RANK.AVG(MCFT[[#This Row],[Same change on date for AAPL]],AAPL,1)</f>
        <v>6860.5</v>
      </c>
      <c r="N7144" s="2">
        <f>MCFT[[#This Row],[Close]]/MCFT[[#This Row],[Open]]</f>
        <v>1.0093524937805158</v>
      </c>
    </row>
    <row r="7145" spans="1:14" x14ac:dyDescent="0.25">
      <c r="A7145" s="1">
        <v>41834</v>
      </c>
      <c r="B7145" s="3">
        <v>42.220001000000003</v>
      </c>
      <c r="C7145" s="3">
        <v>42.450001</v>
      </c>
      <c r="D7145" s="3">
        <v>42.040000999999997</v>
      </c>
      <c r="E7145" s="3">
        <v>42.139999000000003</v>
      </c>
      <c r="F7145" s="3">
        <v>38.077286000000001</v>
      </c>
      <c r="G7145">
        <v>21881100</v>
      </c>
      <c r="H7145" s="3" t="str">
        <f>TEXT(MCFT[[#This Row],[Date]],"dddd")</f>
        <v>Monday</v>
      </c>
      <c r="I7145" s="3">
        <f>MCFT[[#This Row],[Open]]-MCFT[[#This Row],[Close]]</f>
        <v>8.0002000000000351E-2</v>
      </c>
      <c r="J7145" s="3">
        <f>INDEX(AAPL!$J:$J,MATCH(A:A,AAPL!$A:$A,0),1)</f>
        <v>-0.5899959999999993</v>
      </c>
      <c r="K7145" s="3" t="str">
        <f>IF(MCFT[[#This Row],[Day Change]]&gt;0,"UP","DOWN")</f>
        <v>UP</v>
      </c>
      <c r="L7145" s="9">
        <f>_xlfn.RANK.EQ(MCFT[[#This Row],[Date]],A:A,1)</f>
        <v>7144</v>
      </c>
      <c r="M7145" s="10">
        <f>_xlfn.RANK.AVG(MCFT[[#This Row],[Same change on date for AAPL]],AAPL,1)</f>
        <v>622</v>
      </c>
      <c r="N7145" s="2">
        <f>MCFT[[#This Row],[Close]]/MCFT[[#This Row],[Open]]</f>
        <v>0.99810511610362107</v>
      </c>
    </row>
    <row r="7146" spans="1:14" x14ac:dyDescent="0.25">
      <c r="A7146" s="1">
        <v>41835</v>
      </c>
      <c r="B7146" s="3">
        <v>42.330002</v>
      </c>
      <c r="C7146" s="3">
        <v>42.470001000000003</v>
      </c>
      <c r="D7146" s="3">
        <v>42.029998999999997</v>
      </c>
      <c r="E7146" s="3">
        <v>42.450001</v>
      </c>
      <c r="F7146" s="3">
        <v>38.357402999999998</v>
      </c>
      <c r="G7146">
        <v>28748700</v>
      </c>
      <c r="H7146" s="3" t="str">
        <f>TEXT(MCFT[[#This Row],[Date]],"dddd")</f>
        <v>Tuesday</v>
      </c>
      <c r="I7146" s="3">
        <f>MCFT[[#This Row],[Open]]-MCFT[[#This Row],[Close]]</f>
        <v>-0.11999899999999997</v>
      </c>
      <c r="J7146" s="3">
        <f>INDEX(AAPL!$J:$J,MATCH(A:A,AAPL!$A:$A,0),1)</f>
        <v>1.4800030000000106</v>
      </c>
      <c r="K7146" s="3" t="str">
        <f>IF(MCFT[[#This Row],[Day Change]]&gt;0,"UP","DOWN")</f>
        <v>DOWN</v>
      </c>
      <c r="L7146" s="9">
        <f>_xlfn.RANK.EQ(MCFT[[#This Row],[Date]],A:A,1)</f>
        <v>7145</v>
      </c>
      <c r="M7146" s="10">
        <f>_xlfn.RANK.AVG(MCFT[[#This Row],[Same change on date for AAPL]],AAPL,1)</f>
        <v>8007</v>
      </c>
      <c r="N7146" s="2">
        <f>MCFT[[#This Row],[Close]]/MCFT[[#This Row],[Open]]</f>
        <v>1.0028348451294664</v>
      </c>
    </row>
    <row r="7147" spans="1:14" x14ac:dyDescent="0.25">
      <c r="A7147" s="1">
        <v>41836</v>
      </c>
      <c r="B7147" s="3">
        <v>42.509998000000003</v>
      </c>
      <c r="C7147" s="3">
        <v>44.310001</v>
      </c>
      <c r="D7147" s="3">
        <v>42.48</v>
      </c>
      <c r="E7147" s="3">
        <v>44.080002</v>
      </c>
      <c r="F7147" s="3">
        <v>39.830257000000003</v>
      </c>
      <c r="G7147">
        <v>63318000</v>
      </c>
      <c r="H7147" s="3" t="str">
        <f>TEXT(MCFT[[#This Row],[Date]],"dddd")</f>
        <v>Wednesday</v>
      </c>
      <c r="I7147" s="3">
        <f>MCFT[[#This Row],[Open]]-MCFT[[#This Row],[Close]]</f>
        <v>-1.5700039999999973</v>
      </c>
      <c r="J7147" s="3">
        <f>INDEX(AAPL!$J:$J,MATCH(A:A,AAPL!$A:$A,0),1)</f>
        <v>2.1900019999999927</v>
      </c>
      <c r="K7147" s="3" t="str">
        <f>IF(MCFT[[#This Row],[Day Change]]&gt;0,"UP","DOWN")</f>
        <v>DOWN</v>
      </c>
      <c r="L7147" s="9">
        <f>_xlfn.RANK.EQ(MCFT[[#This Row],[Date]],A:A,1)</f>
        <v>7146</v>
      </c>
      <c r="M7147" s="10">
        <f>_xlfn.RANK.AVG(MCFT[[#This Row],[Same change on date for AAPL]],AAPL,1)</f>
        <v>8111</v>
      </c>
      <c r="N7147" s="2">
        <f>MCFT[[#This Row],[Close]]/MCFT[[#This Row],[Open]]</f>
        <v>1.0369325823068727</v>
      </c>
    </row>
    <row r="7148" spans="1:14" x14ac:dyDescent="0.25">
      <c r="A7148" s="1">
        <v>41837</v>
      </c>
      <c r="B7148" s="3">
        <v>45.450001</v>
      </c>
      <c r="C7148" s="3">
        <v>45.709999000000003</v>
      </c>
      <c r="D7148" s="3">
        <v>44.25</v>
      </c>
      <c r="E7148" s="3">
        <v>44.529998999999997</v>
      </c>
      <c r="F7148" s="3">
        <v>40.236870000000003</v>
      </c>
      <c r="G7148">
        <v>82180300</v>
      </c>
      <c r="H7148" s="3" t="str">
        <f>TEXT(MCFT[[#This Row],[Date]],"dddd")</f>
        <v>Thursday</v>
      </c>
      <c r="I7148" s="3">
        <f>MCFT[[#This Row],[Open]]-MCFT[[#This Row],[Close]]</f>
        <v>0.92000200000000376</v>
      </c>
      <c r="J7148" s="3">
        <f>INDEX(AAPL!$J:$J,MATCH(A:A,AAPL!$A:$A,0),1)</f>
        <v>1.9400030000000044</v>
      </c>
      <c r="K7148" s="3" t="str">
        <f>IF(MCFT[[#This Row],[Day Change]]&gt;0,"UP","DOWN")</f>
        <v>UP</v>
      </c>
      <c r="L7148" s="9">
        <f>_xlfn.RANK.EQ(MCFT[[#This Row],[Date]],A:A,1)</f>
        <v>7147</v>
      </c>
      <c r="M7148" s="10">
        <f>_xlfn.RANK.AVG(MCFT[[#This Row],[Same change on date for AAPL]],AAPL,1)</f>
        <v>8090</v>
      </c>
      <c r="N7148" s="2">
        <f>MCFT[[#This Row],[Close]]/MCFT[[#This Row],[Open]]</f>
        <v>0.97975793223854923</v>
      </c>
    </row>
    <row r="7149" spans="1:14" x14ac:dyDescent="0.25">
      <c r="A7149" s="1">
        <v>41838</v>
      </c>
      <c r="B7149" s="3">
        <v>44.650002000000001</v>
      </c>
      <c r="C7149" s="3">
        <v>44.84</v>
      </c>
      <c r="D7149" s="3">
        <v>44.25</v>
      </c>
      <c r="E7149" s="3">
        <v>44.689999</v>
      </c>
      <c r="F7149" s="3">
        <v>40.381442999999997</v>
      </c>
      <c r="G7149">
        <v>43407500</v>
      </c>
      <c r="H7149" s="3" t="str">
        <f>TEXT(MCFT[[#This Row],[Date]],"dddd")</f>
        <v>Friday</v>
      </c>
      <c r="I7149" s="3">
        <f>MCFT[[#This Row],[Open]]-MCFT[[#This Row],[Close]]</f>
        <v>-3.9996999999999616E-2</v>
      </c>
      <c r="J7149" s="3">
        <f>INDEX(AAPL!$J:$J,MATCH(A:A,AAPL!$A:$A,0),1)</f>
        <v>-0.80999700000000985</v>
      </c>
      <c r="K7149" s="3" t="str">
        <f>IF(MCFT[[#This Row],[Day Change]]&gt;0,"UP","DOWN")</f>
        <v>DOWN</v>
      </c>
      <c r="L7149" s="9">
        <f>_xlfn.RANK.EQ(MCFT[[#This Row],[Date]],A:A,1)</f>
        <v>7148</v>
      </c>
      <c r="M7149" s="10">
        <f>_xlfn.RANK.AVG(MCFT[[#This Row],[Same change on date for AAPL]],AAPL,1)</f>
        <v>461</v>
      </c>
      <c r="N7149" s="2">
        <f>MCFT[[#This Row],[Close]]/MCFT[[#This Row],[Open]]</f>
        <v>1.0008957894335593</v>
      </c>
    </row>
    <row r="7150" spans="1:14" x14ac:dyDescent="0.25">
      <c r="A7150" s="1">
        <v>41841</v>
      </c>
      <c r="B7150" s="3">
        <v>44.560001</v>
      </c>
      <c r="C7150" s="3">
        <v>45.16</v>
      </c>
      <c r="D7150" s="3">
        <v>44.220001000000003</v>
      </c>
      <c r="E7150" s="3">
        <v>44.84</v>
      </c>
      <c r="F7150" s="3">
        <v>40.516978999999999</v>
      </c>
      <c r="G7150">
        <v>37604400</v>
      </c>
      <c r="H7150" s="3" t="str">
        <f>TEXT(MCFT[[#This Row],[Date]],"dddd")</f>
        <v>Monday</v>
      </c>
      <c r="I7150" s="3">
        <f>MCFT[[#This Row],[Open]]-MCFT[[#This Row],[Close]]</f>
        <v>-0.27999900000000366</v>
      </c>
      <c r="J7150" s="3">
        <f>INDEX(AAPL!$J:$J,MATCH(A:A,AAPL!$A:$A,0),1)</f>
        <v>1.049995999999993</v>
      </c>
      <c r="K7150" s="3" t="str">
        <f>IF(MCFT[[#This Row],[Day Change]]&gt;0,"UP","DOWN")</f>
        <v>DOWN</v>
      </c>
      <c r="L7150" s="9">
        <f>_xlfn.RANK.EQ(MCFT[[#This Row],[Date]],A:A,1)</f>
        <v>7149</v>
      </c>
      <c r="M7150" s="10">
        <f>_xlfn.RANK.AVG(MCFT[[#This Row],[Same change on date for AAPL]],AAPL,1)</f>
        <v>7865</v>
      </c>
      <c r="N7150" s="2">
        <f>MCFT[[#This Row],[Close]]/MCFT[[#This Row],[Open]]</f>
        <v>1.0062836398948916</v>
      </c>
    </row>
    <row r="7151" spans="1:14" x14ac:dyDescent="0.25">
      <c r="A7151" s="1">
        <v>41842</v>
      </c>
      <c r="B7151" s="3">
        <v>45</v>
      </c>
      <c r="C7151" s="3">
        <v>45.150002000000001</v>
      </c>
      <c r="D7151" s="3">
        <v>44.59</v>
      </c>
      <c r="E7151" s="3">
        <v>44.830002</v>
      </c>
      <c r="F7151" s="3">
        <v>40.507950000000001</v>
      </c>
      <c r="G7151">
        <v>43095800</v>
      </c>
      <c r="H7151" s="3" t="str">
        <f>TEXT(MCFT[[#This Row],[Date]],"dddd")</f>
        <v>Tuesday</v>
      </c>
      <c r="I7151" s="3">
        <f>MCFT[[#This Row],[Open]]-MCFT[[#This Row],[Close]]</f>
        <v>0.16999799999999965</v>
      </c>
      <c r="J7151" s="3">
        <f>INDEX(AAPL!$J:$J,MATCH(A:A,AAPL!$A:$A,0),1)</f>
        <v>-4.0000999999989517E-2</v>
      </c>
      <c r="K7151" s="3" t="str">
        <f>IF(MCFT[[#This Row],[Day Change]]&gt;0,"UP","DOWN")</f>
        <v>UP</v>
      </c>
      <c r="L7151" s="9">
        <f>_xlfn.RANK.EQ(MCFT[[#This Row],[Date]],A:A,1)</f>
        <v>7150</v>
      </c>
      <c r="M7151" s="10">
        <f>_xlfn.RANK.AVG(MCFT[[#This Row],[Same change on date for AAPL]],AAPL,1)</f>
        <v>2222</v>
      </c>
      <c r="N7151" s="2">
        <f>MCFT[[#This Row],[Close]]/MCFT[[#This Row],[Open]]</f>
        <v>0.99622226666666669</v>
      </c>
    </row>
    <row r="7152" spans="1:14" x14ac:dyDescent="0.25">
      <c r="A7152" s="1">
        <v>41843</v>
      </c>
      <c r="B7152" s="3">
        <v>45.450001</v>
      </c>
      <c r="C7152" s="3">
        <v>45.450001</v>
      </c>
      <c r="D7152" s="3">
        <v>44.619999</v>
      </c>
      <c r="E7152" s="3">
        <v>44.869999</v>
      </c>
      <c r="F7152" s="3">
        <v>40.544083000000001</v>
      </c>
      <c r="G7152">
        <v>52362900</v>
      </c>
      <c r="H7152" s="3" t="str">
        <f>TEXT(MCFT[[#This Row],[Date]],"dddd")</f>
        <v>Wednesday</v>
      </c>
      <c r="I7152" s="3">
        <f>MCFT[[#This Row],[Open]]-MCFT[[#This Row],[Close]]</f>
        <v>0.58000200000000035</v>
      </c>
      <c r="J7152" s="3">
        <f>INDEX(AAPL!$J:$J,MATCH(A:A,AAPL!$A:$A,0),1)</f>
        <v>-1.7700040000000001</v>
      </c>
      <c r="K7152" s="3" t="str">
        <f>IF(MCFT[[#This Row],[Day Change]]&gt;0,"UP","DOWN")</f>
        <v>UP</v>
      </c>
      <c r="L7152" s="9">
        <f>_xlfn.RANK.EQ(MCFT[[#This Row],[Date]],A:A,1)</f>
        <v>7151</v>
      </c>
      <c r="M7152" s="10">
        <f>_xlfn.RANK.AVG(MCFT[[#This Row],[Same change on date for AAPL]],AAPL,1)</f>
        <v>124</v>
      </c>
      <c r="N7152" s="2">
        <f>MCFT[[#This Row],[Close]]/MCFT[[#This Row],[Open]]</f>
        <v>0.98723868014876393</v>
      </c>
    </row>
    <row r="7153" spans="1:14" x14ac:dyDescent="0.25">
      <c r="A7153" s="1">
        <v>41844</v>
      </c>
      <c r="B7153" s="3">
        <v>44.93</v>
      </c>
      <c r="C7153" s="3">
        <v>45</v>
      </c>
      <c r="D7153" s="3">
        <v>44.32</v>
      </c>
      <c r="E7153" s="3">
        <v>44.400002000000001</v>
      </c>
      <c r="F7153" s="3">
        <v>40.119408</v>
      </c>
      <c r="G7153">
        <v>30725300</v>
      </c>
      <c r="H7153" s="3" t="str">
        <f>TEXT(MCFT[[#This Row],[Date]],"dddd")</f>
        <v>Thursday</v>
      </c>
      <c r="I7153" s="3">
        <f>MCFT[[#This Row],[Open]]-MCFT[[#This Row],[Close]]</f>
        <v>0.52999799999999908</v>
      </c>
      <c r="J7153" s="3">
        <f>INDEX(AAPL!$J:$J,MATCH(A:A,AAPL!$A:$A,0),1)</f>
        <v>1.0002000000000066E-2</v>
      </c>
      <c r="K7153" s="3" t="str">
        <f>IF(MCFT[[#This Row],[Day Change]]&gt;0,"UP","DOWN")</f>
        <v>UP</v>
      </c>
      <c r="L7153" s="9">
        <f>_xlfn.RANK.EQ(MCFT[[#This Row],[Date]],A:A,1)</f>
        <v>7152</v>
      </c>
      <c r="M7153" s="10">
        <f>_xlfn.RANK.AVG(MCFT[[#This Row],[Same change on date for AAPL]],AAPL,1)</f>
        <v>4863</v>
      </c>
      <c r="N7153" s="2">
        <f>MCFT[[#This Row],[Close]]/MCFT[[#This Row],[Open]]</f>
        <v>0.98820391720454037</v>
      </c>
    </row>
    <row r="7154" spans="1:14" x14ac:dyDescent="0.25">
      <c r="A7154" s="1">
        <v>41845</v>
      </c>
      <c r="B7154" s="3">
        <v>44.299999</v>
      </c>
      <c r="C7154" s="3">
        <v>44.66</v>
      </c>
      <c r="D7154" s="3">
        <v>44.299999</v>
      </c>
      <c r="E7154" s="3">
        <v>44.5</v>
      </c>
      <c r="F7154" s="3">
        <v>40.209763000000002</v>
      </c>
      <c r="G7154">
        <v>26737700</v>
      </c>
      <c r="H7154" s="3" t="str">
        <f>TEXT(MCFT[[#This Row],[Date]],"dddd")</f>
        <v>Friday</v>
      </c>
      <c r="I7154" s="3">
        <f>MCFT[[#This Row],[Open]]-MCFT[[#This Row],[Close]]</f>
        <v>-0.20000100000000032</v>
      </c>
      <c r="J7154" s="3">
        <f>INDEX(AAPL!$J:$J,MATCH(A:A,AAPL!$A:$A,0),1)</f>
        <v>-0.82000000000000739</v>
      </c>
      <c r="K7154" s="3" t="str">
        <f>IF(MCFT[[#This Row],[Day Change]]&gt;0,"UP","DOWN")</f>
        <v>DOWN</v>
      </c>
      <c r="L7154" s="9">
        <f>_xlfn.RANK.EQ(MCFT[[#This Row],[Date]],A:A,1)</f>
        <v>7153</v>
      </c>
      <c r="M7154" s="10">
        <f>_xlfn.RANK.AVG(MCFT[[#This Row],[Same change on date for AAPL]],AAPL,1)</f>
        <v>451</v>
      </c>
      <c r="N7154" s="2">
        <f>MCFT[[#This Row],[Close]]/MCFT[[#This Row],[Open]]</f>
        <v>1.0045146953615056</v>
      </c>
    </row>
    <row r="7155" spans="1:14" x14ac:dyDescent="0.25">
      <c r="A7155" s="1">
        <v>41848</v>
      </c>
      <c r="B7155" s="3">
        <v>44.360000999999997</v>
      </c>
      <c r="C7155" s="3">
        <v>44.509998000000003</v>
      </c>
      <c r="D7155" s="3">
        <v>43.93</v>
      </c>
      <c r="E7155" s="3">
        <v>43.970001000000003</v>
      </c>
      <c r="F7155" s="3">
        <v>39.730862000000002</v>
      </c>
      <c r="G7155">
        <v>29684200</v>
      </c>
      <c r="H7155" s="3" t="str">
        <f>TEXT(MCFT[[#This Row],[Date]],"dddd")</f>
        <v>Monday</v>
      </c>
      <c r="I7155" s="3">
        <f>MCFT[[#This Row],[Open]]-MCFT[[#This Row],[Close]]</f>
        <v>0.38999999999999346</v>
      </c>
      <c r="J7155" s="3">
        <f>INDEX(AAPL!$J:$J,MATCH(A:A,AAPL!$A:$A,0),1)</f>
        <v>-1.1999970000000104</v>
      </c>
      <c r="K7155" s="3" t="str">
        <f>IF(MCFT[[#This Row],[Day Change]]&gt;0,"UP","DOWN")</f>
        <v>UP</v>
      </c>
      <c r="L7155" s="9">
        <f>_xlfn.RANK.EQ(MCFT[[#This Row],[Date]],A:A,1)</f>
        <v>7154</v>
      </c>
      <c r="M7155" s="10">
        <f>_xlfn.RANK.AVG(MCFT[[#This Row],[Same change on date for AAPL]],AAPL,1)</f>
        <v>262</v>
      </c>
      <c r="N7155" s="2">
        <f>MCFT[[#This Row],[Close]]/MCFT[[#This Row],[Open]]</f>
        <v>0.99120829596013771</v>
      </c>
    </row>
    <row r="7156" spans="1:14" x14ac:dyDescent="0.25">
      <c r="A7156" s="1">
        <v>41849</v>
      </c>
      <c r="B7156" s="3">
        <v>43.91</v>
      </c>
      <c r="C7156" s="3">
        <v>44.09</v>
      </c>
      <c r="D7156" s="3">
        <v>43.639999000000003</v>
      </c>
      <c r="E7156" s="3">
        <v>43.889999000000003</v>
      </c>
      <c r="F7156" s="3">
        <v>39.658572999999997</v>
      </c>
      <c r="G7156">
        <v>27763100</v>
      </c>
      <c r="H7156" s="3" t="str">
        <f>TEXT(MCFT[[#This Row],[Date]],"dddd")</f>
        <v>Tuesday</v>
      </c>
      <c r="I7156" s="3">
        <f>MCFT[[#This Row],[Open]]-MCFT[[#This Row],[Close]]</f>
        <v>2.0000999999993496E-2</v>
      </c>
      <c r="J7156" s="3">
        <f>INDEX(AAPL!$J:$J,MATCH(A:A,AAPL!$A:$A,0),1)</f>
        <v>0.95000499999999022</v>
      </c>
      <c r="K7156" s="3" t="str">
        <f>IF(MCFT[[#This Row],[Day Change]]&gt;0,"UP","DOWN")</f>
        <v>UP</v>
      </c>
      <c r="L7156" s="9">
        <f>_xlfn.RANK.EQ(MCFT[[#This Row],[Date]],A:A,1)</f>
        <v>7155</v>
      </c>
      <c r="M7156" s="10">
        <f>_xlfn.RANK.AVG(MCFT[[#This Row],[Same change on date for AAPL]],AAPL,1)</f>
        <v>7820</v>
      </c>
      <c r="N7156" s="2">
        <f>MCFT[[#This Row],[Close]]/MCFT[[#This Row],[Open]]</f>
        <v>0.99954450011386942</v>
      </c>
    </row>
    <row r="7157" spans="1:14" x14ac:dyDescent="0.25">
      <c r="A7157" s="1">
        <v>41850</v>
      </c>
      <c r="B7157" s="3">
        <v>44.07</v>
      </c>
      <c r="C7157" s="3">
        <v>44.099997999999999</v>
      </c>
      <c r="D7157" s="3">
        <v>43.290000999999997</v>
      </c>
      <c r="E7157" s="3">
        <v>43.580002</v>
      </c>
      <c r="F7157" s="3">
        <v>39.378464000000001</v>
      </c>
      <c r="G7157">
        <v>31921400</v>
      </c>
      <c r="H7157" s="3" t="str">
        <f>TEXT(MCFT[[#This Row],[Date]],"dddd")</f>
        <v>Wednesday</v>
      </c>
      <c r="I7157" s="3">
        <f>MCFT[[#This Row],[Open]]-MCFT[[#This Row],[Close]]</f>
        <v>0.48999799999999993</v>
      </c>
      <c r="J7157" s="3">
        <f>INDEX(AAPL!$J:$J,MATCH(A:A,AAPL!$A:$A,0),1)</f>
        <v>0.29000000000000625</v>
      </c>
      <c r="K7157" s="3" t="str">
        <f>IF(MCFT[[#This Row],[Day Change]]&gt;0,"UP","DOWN")</f>
        <v>UP</v>
      </c>
      <c r="L7157" s="9">
        <f>_xlfn.RANK.EQ(MCFT[[#This Row],[Date]],A:A,1)</f>
        <v>7156</v>
      </c>
      <c r="M7157" s="10">
        <f>_xlfn.RANK.AVG(MCFT[[#This Row],[Same change on date for AAPL]],AAPL,1)</f>
        <v>7228</v>
      </c>
      <c r="N7157" s="2">
        <f>MCFT[[#This Row],[Close]]/MCFT[[#This Row],[Open]]</f>
        <v>0.98888137054685732</v>
      </c>
    </row>
    <row r="7158" spans="1:14" x14ac:dyDescent="0.25">
      <c r="A7158" s="1">
        <v>41851</v>
      </c>
      <c r="B7158" s="3">
        <v>43.380001</v>
      </c>
      <c r="C7158" s="3">
        <v>43.689999</v>
      </c>
      <c r="D7158" s="3">
        <v>43.080002</v>
      </c>
      <c r="E7158" s="3">
        <v>43.16</v>
      </c>
      <c r="F7158" s="3">
        <v>38.998958999999999</v>
      </c>
      <c r="G7158">
        <v>31537500</v>
      </c>
      <c r="H7158" s="3" t="str">
        <f>TEXT(MCFT[[#This Row],[Date]],"dddd")</f>
        <v>Thursday</v>
      </c>
      <c r="I7158" s="3">
        <f>MCFT[[#This Row],[Open]]-MCFT[[#This Row],[Close]]</f>
        <v>0.22000100000000344</v>
      </c>
      <c r="J7158" s="3">
        <f>INDEX(AAPL!$J:$J,MATCH(A:A,AAPL!$A:$A,0),1)</f>
        <v>1.5600060000000013</v>
      </c>
      <c r="K7158" s="3" t="str">
        <f>IF(MCFT[[#This Row],[Day Change]]&gt;0,"UP","DOWN")</f>
        <v>UP</v>
      </c>
      <c r="L7158" s="9">
        <f>_xlfn.RANK.EQ(MCFT[[#This Row],[Date]],A:A,1)</f>
        <v>7157</v>
      </c>
      <c r="M7158" s="10">
        <f>_xlfn.RANK.AVG(MCFT[[#This Row],[Same change on date for AAPL]],AAPL,1)</f>
        <v>8025</v>
      </c>
      <c r="N7158" s="2">
        <f>MCFT[[#This Row],[Close]]/MCFT[[#This Row],[Open]]</f>
        <v>0.99492851556181372</v>
      </c>
    </row>
    <row r="7159" spans="1:14" x14ac:dyDescent="0.25">
      <c r="A7159" s="1">
        <v>41852</v>
      </c>
      <c r="B7159" s="3">
        <v>43.209999000000003</v>
      </c>
      <c r="C7159" s="3">
        <v>43.25</v>
      </c>
      <c r="D7159" s="3">
        <v>42.599997999999999</v>
      </c>
      <c r="E7159" s="3">
        <v>42.860000999999997</v>
      </c>
      <c r="F7159" s="3">
        <v>38.727879000000001</v>
      </c>
      <c r="G7159">
        <v>31170300</v>
      </c>
      <c r="H7159" s="3" t="str">
        <f>TEXT(MCFT[[#This Row],[Date]],"dddd")</f>
        <v>Friday</v>
      </c>
      <c r="I7159" s="3">
        <f>MCFT[[#This Row],[Open]]-MCFT[[#This Row],[Close]]</f>
        <v>0.34999800000000647</v>
      </c>
      <c r="J7159" s="3">
        <f>INDEX(AAPL!$J:$J,MATCH(A:A,AAPL!$A:$A,0),1)</f>
        <v>-1.2299950000000024</v>
      </c>
      <c r="K7159" s="3" t="str">
        <f>IF(MCFT[[#This Row],[Day Change]]&gt;0,"UP","DOWN")</f>
        <v>UP</v>
      </c>
      <c r="L7159" s="9">
        <f>_xlfn.RANK.EQ(MCFT[[#This Row],[Date]],A:A,1)</f>
        <v>7158</v>
      </c>
      <c r="M7159" s="10">
        <f>_xlfn.RANK.AVG(MCFT[[#This Row],[Same change on date for AAPL]],AAPL,1)</f>
        <v>255</v>
      </c>
      <c r="N7159" s="2">
        <f>MCFT[[#This Row],[Close]]/MCFT[[#This Row],[Open]]</f>
        <v>0.99190006924091789</v>
      </c>
    </row>
    <row r="7160" spans="1:14" x14ac:dyDescent="0.25">
      <c r="A7160" s="1">
        <v>41855</v>
      </c>
      <c r="B7160" s="3">
        <v>42.970001000000003</v>
      </c>
      <c r="C7160" s="3">
        <v>43.470001000000003</v>
      </c>
      <c r="D7160" s="3">
        <v>42.810001</v>
      </c>
      <c r="E7160" s="3">
        <v>43.369999</v>
      </c>
      <c r="F7160" s="3">
        <v>39.188713</v>
      </c>
      <c r="G7160">
        <v>34277400</v>
      </c>
      <c r="H7160" s="3" t="str">
        <f>TEXT(MCFT[[#This Row],[Date]],"dddd")</f>
        <v>Monday</v>
      </c>
      <c r="I7160" s="3">
        <f>MCFT[[#This Row],[Open]]-MCFT[[#This Row],[Close]]</f>
        <v>-0.39999799999999652</v>
      </c>
      <c r="J7160" s="3">
        <f>INDEX(AAPL!$J:$J,MATCH(A:A,AAPL!$A:$A,0),1)</f>
        <v>0.78000699999999767</v>
      </c>
      <c r="K7160" s="3" t="str">
        <f>IF(MCFT[[#This Row],[Day Change]]&gt;0,"UP","DOWN")</f>
        <v>DOWN</v>
      </c>
      <c r="L7160" s="9">
        <f>_xlfn.RANK.EQ(MCFT[[#This Row],[Date]],A:A,1)</f>
        <v>7159</v>
      </c>
      <c r="M7160" s="10">
        <f>_xlfn.RANK.AVG(MCFT[[#This Row],[Same change on date for AAPL]],AAPL,1)</f>
        <v>7726</v>
      </c>
      <c r="N7160" s="2">
        <f>MCFT[[#This Row],[Close]]/MCFT[[#This Row],[Open]]</f>
        <v>1.0093087733463166</v>
      </c>
    </row>
    <row r="7161" spans="1:14" x14ac:dyDescent="0.25">
      <c r="A7161" s="1">
        <v>41856</v>
      </c>
      <c r="B7161" s="3">
        <v>43.310001</v>
      </c>
      <c r="C7161" s="3">
        <v>43.459999000000003</v>
      </c>
      <c r="D7161" s="3">
        <v>42.830002</v>
      </c>
      <c r="E7161" s="3">
        <v>43.080002</v>
      </c>
      <c r="F7161" s="3">
        <v>38.926659000000001</v>
      </c>
      <c r="G7161">
        <v>26266400</v>
      </c>
      <c r="H7161" s="3" t="str">
        <f>TEXT(MCFT[[#This Row],[Date]],"dddd")</f>
        <v>Tuesday</v>
      </c>
      <c r="I7161" s="3">
        <f>MCFT[[#This Row],[Open]]-MCFT[[#This Row],[Close]]</f>
        <v>0.2299989999999994</v>
      </c>
      <c r="J7161" s="3">
        <f>INDEX(AAPL!$J:$J,MATCH(A:A,AAPL!$A:$A,0),1)</f>
        <v>0.23999799999999993</v>
      </c>
      <c r="K7161" s="3" t="str">
        <f>IF(MCFT[[#This Row],[Day Change]]&gt;0,"UP","DOWN")</f>
        <v>UP</v>
      </c>
      <c r="L7161" s="9">
        <f>_xlfn.RANK.EQ(MCFT[[#This Row],[Date]],A:A,1)</f>
        <v>7160</v>
      </c>
      <c r="M7161" s="10">
        <f>_xlfn.RANK.AVG(MCFT[[#This Row],[Same change on date for AAPL]],AAPL,1)</f>
        <v>7135.5</v>
      </c>
      <c r="N7161" s="2">
        <f>MCFT[[#This Row],[Close]]/MCFT[[#This Row],[Open]]</f>
        <v>0.99468947137636876</v>
      </c>
    </row>
    <row r="7162" spans="1:14" x14ac:dyDescent="0.25">
      <c r="A7162" s="1">
        <v>41857</v>
      </c>
      <c r="B7162" s="3">
        <v>42.740001999999997</v>
      </c>
      <c r="C7162" s="3">
        <v>43.169998</v>
      </c>
      <c r="D7162" s="3">
        <v>42.209999000000003</v>
      </c>
      <c r="E7162" s="3">
        <v>42.740001999999997</v>
      </c>
      <c r="F7162" s="3">
        <v>38.619446000000003</v>
      </c>
      <c r="G7162">
        <v>24634000</v>
      </c>
      <c r="H7162" s="3" t="str">
        <f>TEXT(MCFT[[#This Row],[Date]],"dddd")</f>
        <v>Wednesday</v>
      </c>
      <c r="I7162" s="3">
        <f>MCFT[[#This Row],[Open]]-MCFT[[#This Row],[Close]]</f>
        <v>0</v>
      </c>
      <c r="J7162" s="3">
        <f>INDEX(AAPL!$J:$J,MATCH(A:A,AAPL!$A:$A,0),1)</f>
        <v>-0.20999899999999627</v>
      </c>
      <c r="K7162" s="3" t="str">
        <f>IF(MCFT[[#This Row],[Day Change]]&gt;0,"UP","DOWN")</f>
        <v>DOWN</v>
      </c>
      <c r="L7162" s="9">
        <f>_xlfn.RANK.EQ(MCFT[[#This Row],[Date]],A:A,1)</f>
        <v>7161</v>
      </c>
      <c r="M7162" s="10">
        <f>_xlfn.RANK.AVG(MCFT[[#This Row],[Same change on date for AAPL]],AAPL,1)</f>
        <v>1179.5</v>
      </c>
      <c r="N7162" s="2">
        <f>MCFT[[#This Row],[Close]]/MCFT[[#This Row],[Open]]</f>
        <v>1</v>
      </c>
    </row>
    <row r="7163" spans="1:14" x14ac:dyDescent="0.25">
      <c r="A7163" s="1">
        <v>41858</v>
      </c>
      <c r="B7163" s="3">
        <v>42.84</v>
      </c>
      <c r="C7163" s="3">
        <v>43.450001</v>
      </c>
      <c r="D7163" s="3">
        <v>42.650002000000001</v>
      </c>
      <c r="E7163" s="3">
        <v>43.23</v>
      </c>
      <c r="F7163" s="3">
        <v>39.062206000000003</v>
      </c>
      <c r="G7163">
        <v>30314900</v>
      </c>
      <c r="H7163" s="3" t="str">
        <f>TEXT(MCFT[[#This Row],[Date]],"dddd")</f>
        <v>Thursday</v>
      </c>
      <c r="I7163" s="3">
        <f>MCFT[[#This Row],[Open]]-MCFT[[#This Row],[Close]]</f>
        <v>-0.38999999999999346</v>
      </c>
      <c r="J7163" s="3">
        <f>INDEX(AAPL!$J:$J,MATCH(A:A,AAPL!$A:$A,0),1)</f>
        <v>0.44999700000001042</v>
      </c>
      <c r="K7163" s="3" t="str">
        <f>IF(MCFT[[#This Row],[Day Change]]&gt;0,"UP","DOWN")</f>
        <v>DOWN</v>
      </c>
      <c r="L7163" s="9">
        <f>_xlfn.RANK.EQ(MCFT[[#This Row],[Date]],A:A,1)</f>
        <v>7162</v>
      </c>
      <c r="M7163" s="10">
        <f>_xlfn.RANK.AVG(MCFT[[#This Row],[Same change on date for AAPL]],AAPL,1)</f>
        <v>7459</v>
      </c>
      <c r="N7163" s="2">
        <f>MCFT[[#This Row],[Close]]/MCFT[[#This Row],[Open]]</f>
        <v>1.0091036414565824</v>
      </c>
    </row>
    <row r="7164" spans="1:14" x14ac:dyDescent="0.25">
      <c r="A7164" s="1">
        <v>41859</v>
      </c>
      <c r="B7164" s="3">
        <v>43.23</v>
      </c>
      <c r="C7164" s="3">
        <v>43.32</v>
      </c>
      <c r="D7164" s="3">
        <v>42.91</v>
      </c>
      <c r="E7164" s="3">
        <v>43.200001</v>
      </c>
      <c r="F7164" s="3">
        <v>39.035099000000002</v>
      </c>
      <c r="G7164">
        <v>28942700</v>
      </c>
      <c r="H7164" s="3" t="str">
        <f>TEXT(MCFT[[#This Row],[Date]],"dddd")</f>
        <v>Friday</v>
      </c>
      <c r="I7164" s="3">
        <f>MCFT[[#This Row],[Open]]-MCFT[[#This Row],[Close]]</f>
        <v>2.9998999999996556E-2</v>
      </c>
      <c r="J7164" s="3">
        <f>INDEX(AAPL!$J:$J,MATCH(A:A,AAPL!$A:$A,0),1)</f>
        <v>-0.47999599999999987</v>
      </c>
      <c r="K7164" s="3" t="str">
        <f>IF(MCFT[[#This Row],[Day Change]]&gt;0,"UP","DOWN")</f>
        <v>UP</v>
      </c>
      <c r="L7164" s="9">
        <f>_xlfn.RANK.EQ(MCFT[[#This Row],[Date]],A:A,1)</f>
        <v>7163</v>
      </c>
      <c r="M7164" s="10">
        <f>_xlfn.RANK.AVG(MCFT[[#This Row],[Same change on date for AAPL]],AAPL,1)</f>
        <v>740</v>
      </c>
      <c r="N7164" s="2">
        <f>MCFT[[#This Row],[Close]]/MCFT[[#This Row],[Open]]</f>
        <v>0.99930606060606064</v>
      </c>
    </row>
    <row r="7165" spans="1:14" x14ac:dyDescent="0.25">
      <c r="A7165" s="1">
        <v>41862</v>
      </c>
      <c r="B7165" s="3">
        <v>43.259998000000003</v>
      </c>
      <c r="C7165" s="3">
        <v>43.450001</v>
      </c>
      <c r="D7165" s="3">
        <v>43.02</v>
      </c>
      <c r="E7165" s="3">
        <v>43.200001</v>
      </c>
      <c r="F7165" s="3">
        <v>39.035099000000002</v>
      </c>
      <c r="G7165">
        <v>20351600</v>
      </c>
      <c r="H7165" s="3" t="str">
        <f>TEXT(MCFT[[#This Row],[Date]],"dddd")</f>
        <v>Monday</v>
      </c>
      <c r="I7165" s="3">
        <f>MCFT[[#This Row],[Open]]-MCFT[[#This Row],[Close]]</f>
        <v>5.9997000000002743E-2</v>
      </c>
      <c r="J7165" s="3">
        <f>INDEX(AAPL!$J:$J,MATCH(A:A,AAPL!$A:$A,0),1)</f>
        <v>-0.72000099999999634</v>
      </c>
      <c r="K7165" s="3" t="str">
        <f>IF(MCFT[[#This Row],[Day Change]]&gt;0,"UP","DOWN")</f>
        <v>UP</v>
      </c>
      <c r="L7165" s="9">
        <f>_xlfn.RANK.EQ(MCFT[[#This Row],[Date]],A:A,1)</f>
        <v>7164</v>
      </c>
      <c r="M7165" s="10">
        <f>_xlfn.RANK.AVG(MCFT[[#This Row],[Same change on date for AAPL]],AAPL,1)</f>
        <v>521</v>
      </c>
      <c r="N7165" s="2">
        <f>MCFT[[#This Row],[Close]]/MCFT[[#This Row],[Open]]</f>
        <v>0.99861310673199744</v>
      </c>
    </row>
    <row r="7166" spans="1:14" x14ac:dyDescent="0.25">
      <c r="A7166" s="1">
        <v>41863</v>
      </c>
      <c r="B7166" s="3">
        <v>43.040000999999997</v>
      </c>
      <c r="C7166" s="3">
        <v>43.59</v>
      </c>
      <c r="D7166" s="3">
        <v>43</v>
      </c>
      <c r="E7166" s="3">
        <v>43.52</v>
      </c>
      <c r="F7166" s="3">
        <v>39.324257000000003</v>
      </c>
      <c r="G7166">
        <v>21431100</v>
      </c>
      <c r="H7166" s="3" t="str">
        <f>TEXT(MCFT[[#This Row],[Date]],"dddd")</f>
        <v>Tuesday</v>
      </c>
      <c r="I7166" s="3">
        <f>MCFT[[#This Row],[Open]]-MCFT[[#This Row],[Close]]</f>
        <v>-0.4799990000000065</v>
      </c>
      <c r="J7166" s="3">
        <f>INDEX(AAPL!$J:$J,MATCH(A:A,AAPL!$A:$A,0),1)</f>
        <v>7.000000000000739E-2</v>
      </c>
      <c r="K7166" s="3" t="str">
        <f>IF(MCFT[[#This Row],[Day Change]]&gt;0,"UP","DOWN")</f>
        <v>DOWN</v>
      </c>
      <c r="L7166" s="9">
        <f>_xlfn.RANK.EQ(MCFT[[#This Row],[Date]],A:A,1)</f>
        <v>7165</v>
      </c>
      <c r="M7166" s="10">
        <f>_xlfn.RANK.AVG(MCFT[[#This Row],[Same change on date for AAPL]],AAPL,1)</f>
        <v>6525</v>
      </c>
      <c r="N7166" s="2">
        <f>MCFT[[#This Row],[Close]]/MCFT[[#This Row],[Open]]</f>
        <v>1.0111523928635597</v>
      </c>
    </row>
    <row r="7167" spans="1:14" x14ac:dyDescent="0.25">
      <c r="A7167" s="1">
        <v>41864</v>
      </c>
      <c r="B7167" s="3">
        <v>43.68</v>
      </c>
      <c r="C7167" s="3">
        <v>44.18</v>
      </c>
      <c r="D7167" s="3">
        <v>43.52</v>
      </c>
      <c r="E7167" s="3">
        <v>44.080002</v>
      </c>
      <c r="F7167" s="3">
        <v>39.830257000000003</v>
      </c>
      <c r="G7167">
        <v>22889500</v>
      </c>
      <c r="H7167" s="3" t="str">
        <f>TEXT(MCFT[[#This Row],[Date]],"dddd")</f>
        <v>Wednesday</v>
      </c>
      <c r="I7167" s="3">
        <f>MCFT[[#This Row],[Open]]-MCFT[[#This Row],[Close]]</f>
        <v>-0.40000200000000063</v>
      </c>
      <c r="J7167" s="3">
        <f>INDEX(AAPL!$J:$J,MATCH(A:A,AAPL!$A:$A,0),1)</f>
        <v>-1.0899959999999993</v>
      </c>
      <c r="K7167" s="3" t="str">
        <f>IF(MCFT[[#This Row],[Day Change]]&gt;0,"UP","DOWN")</f>
        <v>DOWN</v>
      </c>
      <c r="L7167" s="9">
        <f>_xlfn.RANK.EQ(MCFT[[#This Row],[Date]],A:A,1)</f>
        <v>7166</v>
      </c>
      <c r="M7167" s="10">
        <f>_xlfn.RANK.AVG(MCFT[[#This Row],[Same change on date for AAPL]],AAPL,1)</f>
        <v>311</v>
      </c>
      <c r="N7167" s="2">
        <f>MCFT[[#This Row],[Close]]/MCFT[[#This Row],[Open]]</f>
        <v>1.0091575549450549</v>
      </c>
    </row>
    <row r="7168" spans="1:14" x14ac:dyDescent="0.25">
      <c r="A7168" s="1">
        <v>41865</v>
      </c>
      <c r="B7168" s="3">
        <v>44.080002</v>
      </c>
      <c r="C7168" s="3">
        <v>44.419998</v>
      </c>
      <c r="D7168" s="3">
        <v>44.009998000000003</v>
      </c>
      <c r="E7168" s="3">
        <v>44.27</v>
      </c>
      <c r="F7168" s="3">
        <v>40.001930000000002</v>
      </c>
      <c r="G7168">
        <v>19313200</v>
      </c>
      <c r="H7168" s="3" t="str">
        <f>TEXT(MCFT[[#This Row],[Date]],"dddd")</f>
        <v>Thursday</v>
      </c>
      <c r="I7168" s="3">
        <f>MCFT[[#This Row],[Open]]-MCFT[[#This Row],[Close]]</f>
        <v>-0.18999800000000278</v>
      </c>
      <c r="J7168" s="3">
        <f>INDEX(AAPL!$J:$J,MATCH(A:A,AAPL!$A:$A,0),1)</f>
        <v>-0.16999800000000675</v>
      </c>
      <c r="K7168" s="3" t="str">
        <f>IF(MCFT[[#This Row],[Day Change]]&gt;0,"UP","DOWN")</f>
        <v>DOWN</v>
      </c>
      <c r="L7168" s="9">
        <f>_xlfn.RANK.EQ(MCFT[[#This Row],[Date]],A:A,1)</f>
        <v>7167</v>
      </c>
      <c r="M7168" s="10">
        <f>_xlfn.RANK.AVG(MCFT[[#This Row],[Same change on date for AAPL]],AAPL,1)</f>
        <v>1279.5</v>
      </c>
      <c r="N7168" s="2">
        <f>MCFT[[#This Row],[Close]]/MCFT[[#This Row],[Open]]</f>
        <v>1.0043102992599684</v>
      </c>
    </row>
    <row r="7169" spans="1:14" x14ac:dyDescent="0.25">
      <c r="A7169" s="1">
        <v>41866</v>
      </c>
      <c r="B7169" s="3">
        <v>44.580002</v>
      </c>
      <c r="C7169" s="3">
        <v>44.900002000000001</v>
      </c>
      <c r="D7169" s="3">
        <v>44.400002000000001</v>
      </c>
      <c r="E7169" s="3">
        <v>44.790000999999997</v>
      </c>
      <c r="F7169" s="3">
        <v>40.471806000000001</v>
      </c>
      <c r="G7169">
        <v>41611300</v>
      </c>
      <c r="H7169" s="3" t="str">
        <f>TEXT(MCFT[[#This Row],[Date]],"dddd")</f>
        <v>Friday</v>
      </c>
      <c r="I7169" s="3">
        <f>MCFT[[#This Row],[Open]]-MCFT[[#This Row],[Close]]</f>
        <v>-0.20999899999999627</v>
      </c>
      <c r="J7169" s="3">
        <f>INDEX(AAPL!$J:$J,MATCH(A:A,AAPL!$A:$A,0),1)</f>
        <v>-8.000099999999577E-2</v>
      </c>
      <c r="K7169" s="3" t="str">
        <f>IF(MCFT[[#This Row],[Day Change]]&gt;0,"UP","DOWN")</f>
        <v>DOWN</v>
      </c>
      <c r="L7169" s="9">
        <f>_xlfn.RANK.EQ(MCFT[[#This Row],[Date]],A:A,1)</f>
        <v>7168</v>
      </c>
      <c r="M7169" s="10">
        <f>_xlfn.RANK.AVG(MCFT[[#This Row],[Same change on date for AAPL]],AAPL,1)</f>
        <v>1675</v>
      </c>
      <c r="N7169" s="2">
        <f>MCFT[[#This Row],[Close]]/MCFT[[#This Row],[Open]]</f>
        <v>1.0047106099277427</v>
      </c>
    </row>
    <row r="7170" spans="1:14" x14ac:dyDescent="0.25">
      <c r="A7170" s="1">
        <v>41869</v>
      </c>
      <c r="B7170" s="3">
        <v>44.939999</v>
      </c>
      <c r="C7170" s="3">
        <v>45.110000999999997</v>
      </c>
      <c r="D7170" s="3">
        <v>44.68</v>
      </c>
      <c r="E7170" s="3">
        <v>45.110000999999997</v>
      </c>
      <c r="F7170" s="3">
        <v>40.760952000000003</v>
      </c>
      <c r="G7170">
        <v>26891100</v>
      </c>
      <c r="H7170" s="3" t="str">
        <f>TEXT(MCFT[[#This Row],[Date]],"dddd")</f>
        <v>Monday</v>
      </c>
      <c r="I7170" s="3">
        <f>MCFT[[#This Row],[Open]]-MCFT[[#This Row],[Close]]</f>
        <v>-0.17000199999999666</v>
      </c>
      <c r="J7170" s="3">
        <f>INDEX(AAPL!$J:$J,MATCH(A:A,AAPL!$A:$A,0),1)</f>
        <v>-0.67000600000000077</v>
      </c>
      <c r="K7170" s="3" t="str">
        <f>IF(MCFT[[#This Row],[Day Change]]&gt;0,"UP","DOWN")</f>
        <v>DOWN</v>
      </c>
      <c r="L7170" s="9">
        <f>_xlfn.RANK.EQ(MCFT[[#This Row],[Date]],A:A,1)</f>
        <v>7169</v>
      </c>
      <c r="M7170" s="10">
        <f>_xlfn.RANK.AVG(MCFT[[#This Row],[Same change on date for AAPL]],AAPL,1)</f>
        <v>568</v>
      </c>
      <c r="N7170" s="2">
        <f>MCFT[[#This Row],[Close]]/MCFT[[#This Row],[Open]]</f>
        <v>1.0037828661277897</v>
      </c>
    </row>
    <row r="7171" spans="1:14" x14ac:dyDescent="0.25">
      <c r="A7171" s="1">
        <v>41870</v>
      </c>
      <c r="B7171" s="3">
        <v>44.970001000000003</v>
      </c>
      <c r="C7171" s="3">
        <v>45.34</v>
      </c>
      <c r="D7171" s="3">
        <v>44.830002</v>
      </c>
      <c r="E7171" s="3">
        <v>45.330002</v>
      </c>
      <c r="F7171" s="3">
        <v>41.215572000000002</v>
      </c>
      <c r="G7171">
        <v>28139500</v>
      </c>
      <c r="H7171" s="3" t="str">
        <f>TEXT(MCFT[[#This Row],[Date]],"dddd")</f>
        <v>Tuesday</v>
      </c>
      <c r="I7171" s="3">
        <f>MCFT[[#This Row],[Open]]-MCFT[[#This Row],[Close]]</f>
        <v>-0.36000099999999691</v>
      </c>
      <c r="J7171" s="3">
        <f>INDEX(AAPL!$J:$J,MATCH(A:A,AAPL!$A:$A,0),1)</f>
        <v>-1.119995000000003</v>
      </c>
      <c r="K7171" s="3" t="str">
        <f>IF(MCFT[[#This Row],[Day Change]]&gt;0,"UP","DOWN")</f>
        <v>DOWN</v>
      </c>
      <c r="L7171" s="9">
        <f>_xlfn.RANK.EQ(MCFT[[#This Row],[Date]],A:A,1)</f>
        <v>7170</v>
      </c>
      <c r="M7171" s="10">
        <f>_xlfn.RANK.AVG(MCFT[[#This Row],[Same change on date for AAPL]],AAPL,1)</f>
        <v>298</v>
      </c>
      <c r="N7171" s="2">
        <f>MCFT[[#This Row],[Close]]/MCFT[[#This Row],[Open]]</f>
        <v>1.0080053589502922</v>
      </c>
    </row>
    <row r="7172" spans="1:14" x14ac:dyDescent="0.25">
      <c r="A7172" s="1">
        <v>41871</v>
      </c>
      <c r="B7172" s="3">
        <v>45.34</v>
      </c>
      <c r="C7172" s="3">
        <v>45.400002000000001</v>
      </c>
      <c r="D7172" s="3">
        <v>44.900002000000001</v>
      </c>
      <c r="E7172" s="3">
        <v>44.950001</v>
      </c>
      <c r="F7172" s="3">
        <v>40.870063999999999</v>
      </c>
      <c r="G7172">
        <v>24770500</v>
      </c>
      <c r="H7172" s="3" t="str">
        <f>TEXT(MCFT[[#This Row],[Date]],"dddd")</f>
        <v>Wednesday</v>
      </c>
      <c r="I7172" s="3">
        <f>MCFT[[#This Row],[Open]]-MCFT[[#This Row],[Close]]</f>
        <v>0.38999900000000309</v>
      </c>
      <c r="J7172" s="3">
        <f>INDEX(AAPL!$J:$J,MATCH(A:A,AAPL!$A:$A,0),1)</f>
        <v>-0.12999799999998629</v>
      </c>
      <c r="K7172" s="3" t="str">
        <f>IF(MCFT[[#This Row],[Day Change]]&gt;0,"UP","DOWN")</f>
        <v>UP</v>
      </c>
      <c r="L7172" s="9">
        <f>_xlfn.RANK.EQ(MCFT[[#This Row],[Date]],A:A,1)</f>
        <v>7171</v>
      </c>
      <c r="M7172" s="10">
        <f>_xlfn.RANK.AVG(MCFT[[#This Row],[Same change on date for AAPL]],AAPL,1)</f>
        <v>1410</v>
      </c>
      <c r="N7172" s="2">
        <f>MCFT[[#This Row],[Close]]/MCFT[[#This Row],[Open]]</f>
        <v>0.99139834583149533</v>
      </c>
    </row>
    <row r="7173" spans="1:14" x14ac:dyDescent="0.25">
      <c r="A7173" s="1">
        <v>41872</v>
      </c>
      <c r="B7173" s="3">
        <v>44.84</v>
      </c>
      <c r="C7173" s="3">
        <v>45.25</v>
      </c>
      <c r="D7173" s="3">
        <v>44.830002</v>
      </c>
      <c r="E7173" s="3">
        <v>45.220001000000003</v>
      </c>
      <c r="F7173" s="3">
        <v>41.115551000000004</v>
      </c>
      <c r="G7173">
        <v>22285500</v>
      </c>
      <c r="H7173" s="3" t="str">
        <f>TEXT(MCFT[[#This Row],[Date]],"dddd")</f>
        <v>Thursday</v>
      </c>
      <c r="I7173" s="3">
        <f>MCFT[[#This Row],[Open]]-MCFT[[#This Row],[Close]]</f>
        <v>-0.38000100000000003</v>
      </c>
      <c r="J7173" s="3">
        <f>INDEX(AAPL!$J:$J,MATCH(A:A,AAPL!$A:$A,0),1)</f>
        <v>-1.0002000000000066E-2</v>
      </c>
      <c r="K7173" s="3" t="str">
        <f>IF(MCFT[[#This Row],[Day Change]]&gt;0,"UP","DOWN")</f>
        <v>DOWN</v>
      </c>
      <c r="L7173" s="9">
        <f>_xlfn.RANK.EQ(MCFT[[#This Row],[Date]],A:A,1)</f>
        <v>7172</v>
      </c>
      <c r="M7173" s="10">
        <f>_xlfn.RANK.AVG(MCFT[[#This Row],[Same change on date for AAPL]],AAPL,1)</f>
        <v>3354</v>
      </c>
      <c r="N7173" s="2">
        <f>MCFT[[#This Row],[Close]]/MCFT[[#This Row],[Open]]</f>
        <v>1.0084745985727031</v>
      </c>
    </row>
    <row r="7174" spans="1:14" x14ac:dyDescent="0.25">
      <c r="A7174" s="1">
        <v>41873</v>
      </c>
      <c r="B7174" s="3">
        <v>45.349997999999999</v>
      </c>
      <c r="C7174" s="3">
        <v>45.470001000000003</v>
      </c>
      <c r="D7174" s="3">
        <v>45.07</v>
      </c>
      <c r="E7174" s="3">
        <v>45.150002000000001</v>
      </c>
      <c r="F7174" s="3">
        <v>41.051909999999999</v>
      </c>
      <c r="G7174">
        <v>18294500</v>
      </c>
      <c r="H7174" s="3" t="str">
        <f>TEXT(MCFT[[#This Row],[Date]],"dddd")</f>
        <v>Friday</v>
      </c>
      <c r="I7174" s="3">
        <f>MCFT[[#This Row],[Open]]-MCFT[[#This Row],[Close]]</f>
        <v>0.19999599999999873</v>
      </c>
      <c r="J7174" s="3">
        <f>INDEX(AAPL!$J:$J,MATCH(A:A,AAPL!$A:$A,0),1)</f>
        <v>-1.0299989999999895</v>
      </c>
      <c r="K7174" s="3" t="str">
        <f>IF(MCFT[[#This Row],[Day Change]]&gt;0,"UP","DOWN")</f>
        <v>UP</v>
      </c>
      <c r="L7174" s="9">
        <f>_xlfn.RANK.EQ(MCFT[[#This Row],[Date]],A:A,1)</f>
        <v>7173</v>
      </c>
      <c r="M7174" s="10">
        <f>_xlfn.RANK.AVG(MCFT[[#This Row],[Same change on date for AAPL]],AAPL,1)</f>
        <v>340</v>
      </c>
      <c r="N7174" s="2">
        <f>MCFT[[#This Row],[Close]]/MCFT[[#This Row],[Open]]</f>
        <v>0.99558994467871864</v>
      </c>
    </row>
    <row r="7175" spans="1:14" x14ac:dyDescent="0.25">
      <c r="A7175" s="1">
        <v>41876</v>
      </c>
      <c r="B7175" s="3">
        <v>45.400002000000001</v>
      </c>
      <c r="C7175" s="3">
        <v>45.439999</v>
      </c>
      <c r="D7175" s="3">
        <v>45.040000999999997</v>
      </c>
      <c r="E7175" s="3">
        <v>45.169998</v>
      </c>
      <c r="F7175" s="3">
        <v>41.070084000000001</v>
      </c>
      <c r="G7175">
        <v>16910000</v>
      </c>
      <c r="H7175" s="3" t="str">
        <f>TEXT(MCFT[[#This Row],[Date]],"dddd")</f>
        <v>Monday</v>
      </c>
      <c r="I7175" s="3">
        <f>MCFT[[#This Row],[Open]]-MCFT[[#This Row],[Close]]</f>
        <v>0.23000400000000099</v>
      </c>
      <c r="J7175" s="3">
        <f>INDEX(AAPL!$J:$J,MATCH(A:A,AAPL!$A:$A,0),1)</f>
        <v>0.25</v>
      </c>
      <c r="K7175" s="3" t="str">
        <f>IF(MCFT[[#This Row],[Day Change]]&gt;0,"UP","DOWN")</f>
        <v>UP</v>
      </c>
      <c r="L7175" s="9">
        <f>_xlfn.RANK.EQ(MCFT[[#This Row],[Date]],A:A,1)</f>
        <v>7174</v>
      </c>
      <c r="M7175" s="10">
        <f>_xlfn.RANK.AVG(MCFT[[#This Row],[Same change on date for AAPL]],AAPL,1)</f>
        <v>7158</v>
      </c>
      <c r="N7175" s="2">
        <f>MCFT[[#This Row],[Close]]/MCFT[[#This Row],[Open]]</f>
        <v>0.99493383282229808</v>
      </c>
    </row>
    <row r="7176" spans="1:14" x14ac:dyDescent="0.25">
      <c r="A7176" s="1">
        <v>41877</v>
      </c>
      <c r="B7176" s="3">
        <v>45.310001</v>
      </c>
      <c r="C7176" s="3">
        <v>45.400002000000001</v>
      </c>
      <c r="D7176" s="3">
        <v>44.939999</v>
      </c>
      <c r="E7176" s="3">
        <v>45.009998000000003</v>
      </c>
      <c r="F7176" s="3">
        <v>40.924610000000001</v>
      </c>
      <c r="G7176">
        <v>14873100</v>
      </c>
      <c r="H7176" s="3" t="str">
        <f>TEXT(MCFT[[#This Row],[Date]],"dddd")</f>
        <v>Tuesday</v>
      </c>
      <c r="I7176" s="3">
        <f>MCFT[[#This Row],[Open]]-MCFT[[#This Row],[Close]]</f>
        <v>0.30000299999999669</v>
      </c>
      <c r="J7176" s="3">
        <f>INDEX(AAPL!$J:$J,MATCH(A:A,AAPL!$A:$A,0),1)</f>
        <v>0.52999900000000366</v>
      </c>
      <c r="K7176" s="3" t="str">
        <f>IF(MCFT[[#This Row],[Day Change]]&gt;0,"UP","DOWN")</f>
        <v>UP</v>
      </c>
      <c r="L7176" s="9">
        <f>_xlfn.RANK.EQ(MCFT[[#This Row],[Date]],A:A,1)</f>
        <v>7175</v>
      </c>
      <c r="M7176" s="10">
        <f>_xlfn.RANK.AVG(MCFT[[#This Row],[Same change on date for AAPL]],AAPL,1)</f>
        <v>7527</v>
      </c>
      <c r="N7176" s="2">
        <f>MCFT[[#This Row],[Close]]/MCFT[[#This Row],[Open]]</f>
        <v>0.99337887898082378</v>
      </c>
    </row>
    <row r="7177" spans="1:14" x14ac:dyDescent="0.25">
      <c r="A7177" s="1">
        <v>41878</v>
      </c>
      <c r="B7177" s="3">
        <v>44.900002000000001</v>
      </c>
      <c r="C7177" s="3">
        <v>45</v>
      </c>
      <c r="D7177" s="3">
        <v>44.759998000000003</v>
      </c>
      <c r="E7177" s="3">
        <v>44.869999</v>
      </c>
      <c r="F7177" s="3">
        <v>40.797325000000001</v>
      </c>
      <c r="G7177">
        <v>21287900</v>
      </c>
      <c r="H7177" s="3" t="str">
        <f>TEXT(MCFT[[#This Row],[Date]],"dddd")</f>
        <v>Wednesday</v>
      </c>
      <c r="I7177" s="3">
        <f>MCFT[[#This Row],[Open]]-MCFT[[#This Row],[Close]]</f>
        <v>3.0003000000000668E-2</v>
      </c>
      <c r="J7177" s="3">
        <f>INDEX(AAPL!$J:$J,MATCH(A:A,AAPL!$A:$A,0),1)</f>
        <v>-1.1099999999999994</v>
      </c>
      <c r="K7177" s="3" t="str">
        <f>IF(MCFT[[#This Row],[Day Change]]&gt;0,"UP","DOWN")</f>
        <v>UP</v>
      </c>
      <c r="L7177" s="9">
        <f>_xlfn.RANK.EQ(MCFT[[#This Row],[Date]],A:A,1)</f>
        <v>7176</v>
      </c>
      <c r="M7177" s="10">
        <f>_xlfn.RANK.AVG(MCFT[[#This Row],[Same change on date for AAPL]],AAPL,1)</f>
        <v>300</v>
      </c>
      <c r="N7177" s="2">
        <f>MCFT[[#This Row],[Close]]/MCFT[[#This Row],[Open]]</f>
        <v>0.99933178176695847</v>
      </c>
    </row>
    <row r="7178" spans="1:14" x14ac:dyDescent="0.25">
      <c r="A7178" s="1">
        <v>41879</v>
      </c>
      <c r="B7178" s="3">
        <v>44.75</v>
      </c>
      <c r="C7178" s="3">
        <v>44.98</v>
      </c>
      <c r="D7178" s="3">
        <v>44.610000999999997</v>
      </c>
      <c r="E7178" s="3">
        <v>44.880001</v>
      </c>
      <c r="F7178" s="3">
        <v>40.806412000000002</v>
      </c>
      <c r="G7178">
        <v>17657600</v>
      </c>
      <c r="H7178" s="3" t="str">
        <f>TEXT(MCFT[[#This Row],[Date]],"dddd")</f>
        <v>Thursday</v>
      </c>
      <c r="I7178" s="3">
        <f>MCFT[[#This Row],[Open]]-MCFT[[#This Row],[Close]]</f>
        <v>-0.13000100000000003</v>
      </c>
      <c r="J7178" s="3">
        <f>INDEX(AAPL!$J:$J,MATCH(A:A,AAPL!$A:$A,0),1)</f>
        <v>-0.6600040000000007</v>
      </c>
      <c r="K7178" s="3" t="str">
        <f>IF(MCFT[[#This Row],[Day Change]]&gt;0,"UP","DOWN")</f>
        <v>DOWN</v>
      </c>
      <c r="L7178" s="9">
        <f>_xlfn.RANK.EQ(MCFT[[#This Row],[Date]],A:A,1)</f>
        <v>7177</v>
      </c>
      <c r="M7178" s="10">
        <f>_xlfn.RANK.AVG(MCFT[[#This Row],[Same change on date for AAPL]],AAPL,1)</f>
        <v>573.5</v>
      </c>
      <c r="N7178" s="2">
        <f>MCFT[[#This Row],[Close]]/MCFT[[#This Row],[Open]]</f>
        <v>1.0029050502793295</v>
      </c>
    </row>
    <row r="7179" spans="1:14" x14ac:dyDescent="0.25">
      <c r="A7179" s="1">
        <v>41880</v>
      </c>
      <c r="B7179" s="3">
        <v>45.09</v>
      </c>
      <c r="C7179" s="3">
        <v>45.439999</v>
      </c>
      <c r="D7179" s="3">
        <v>44.860000999999997</v>
      </c>
      <c r="E7179" s="3">
        <v>45.43</v>
      </c>
      <c r="F7179" s="3">
        <v>41.306502999999999</v>
      </c>
      <c r="G7179">
        <v>21607600</v>
      </c>
      <c r="H7179" s="3" t="str">
        <f>TEXT(MCFT[[#This Row],[Date]],"dddd")</f>
        <v>Friday</v>
      </c>
      <c r="I7179" s="3">
        <f>MCFT[[#This Row],[Open]]-MCFT[[#This Row],[Close]]</f>
        <v>-0.33999999999999631</v>
      </c>
      <c r="J7179" s="3">
        <f>INDEX(AAPL!$J:$J,MATCH(A:A,AAPL!$A:$A,0),1)</f>
        <v>0.36000099999999691</v>
      </c>
      <c r="K7179" s="3" t="str">
        <f>IF(MCFT[[#This Row],[Day Change]]&gt;0,"UP","DOWN")</f>
        <v>DOWN</v>
      </c>
      <c r="L7179" s="9">
        <f>_xlfn.RANK.EQ(MCFT[[#This Row],[Date]],A:A,1)</f>
        <v>7178</v>
      </c>
      <c r="M7179" s="10">
        <f>_xlfn.RANK.AVG(MCFT[[#This Row],[Same change on date for AAPL]],AAPL,1)</f>
        <v>7339</v>
      </c>
      <c r="N7179" s="2">
        <f>MCFT[[#This Row],[Close]]/MCFT[[#This Row],[Open]]</f>
        <v>1.0075404746063428</v>
      </c>
    </row>
    <row r="7180" spans="1:14" x14ac:dyDescent="0.25">
      <c r="A7180" s="1">
        <v>41884</v>
      </c>
      <c r="B7180" s="3">
        <v>45.43</v>
      </c>
      <c r="C7180" s="3">
        <v>45.459999000000003</v>
      </c>
      <c r="D7180" s="3">
        <v>44.849997999999999</v>
      </c>
      <c r="E7180" s="3">
        <v>45.09</v>
      </c>
      <c r="F7180" s="3">
        <v>40.997349</v>
      </c>
      <c r="G7180">
        <v>22976800</v>
      </c>
      <c r="H7180" s="3" t="str">
        <f>TEXT(MCFT[[#This Row],[Date]],"dddd")</f>
        <v>Tuesday</v>
      </c>
      <c r="I7180" s="3">
        <f>MCFT[[#This Row],[Open]]-MCFT[[#This Row],[Close]]</f>
        <v>0.33999999999999631</v>
      </c>
      <c r="J7180" s="3">
        <f>INDEX(AAPL!$J:$J,MATCH(A:A,AAPL!$A:$A,0),1)</f>
        <v>-0.24000500000001068</v>
      </c>
      <c r="K7180" s="3" t="str">
        <f>IF(MCFT[[#This Row],[Day Change]]&gt;0,"UP","DOWN")</f>
        <v>UP</v>
      </c>
      <c r="L7180" s="9">
        <f>_xlfn.RANK.EQ(MCFT[[#This Row],[Date]],A:A,1)</f>
        <v>7179</v>
      </c>
      <c r="M7180" s="10">
        <f>_xlfn.RANK.AVG(MCFT[[#This Row],[Same change on date for AAPL]],AAPL,1)</f>
        <v>1102.5</v>
      </c>
      <c r="N7180" s="2">
        <f>MCFT[[#This Row],[Close]]/MCFT[[#This Row],[Open]]</f>
        <v>0.99251595861765363</v>
      </c>
    </row>
    <row r="7181" spans="1:14" x14ac:dyDescent="0.25">
      <c r="A7181" s="1">
        <v>41885</v>
      </c>
      <c r="B7181" s="3">
        <v>44.529998999999997</v>
      </c>
      <c r="C7181" s="3">
        <v>45.110000999999997</v>
      </c>
      <c r="D7181" s="3">
        <v>44.529998999999997</v>
      </c>
      <c r="E7181" s="3">
        <v>44.959999000000003</v>
      </c>
      <c r="F7181" s="3">
        <v>40.879150000000003</v>
      </c>
      <c r="G7181">
        <v>33684500</v>
      </c>
      <c r="H7181" s="3" t="str">
        <f>TEXT(MCFT[[#This Row],[Date]],"dddd")</f>
        <v>Wednesday</v>
      </c>
      <c r="I7181" s="3">
        <f>MCFT[[#This Row],[Open]]-MCFT[[#This Row],[Close]]</f>
        <v>-0.43000000000000682</v>
      </c>
      <c r="J7181" s="3">
        <f>INDEX(AAPL!$J:$J,MATCH(A:A,AAPL!$A:$A,0),1)</f>
        <v>4.1599959999999925</v>
      </c>
      <c r="K7181" s="3" t="str">
        <f>IF(MCFT[[#This Row],[Day Change]]&gt;0,"UP","DOWN")</f>
        <v>DOWN</v>
      </c>
      <c r="L7181" s="9">
        <f>_xlfn.RANK.EQ(MCFT[[#This Row],[Date]],A:A,1)</f>
        <v>7180</v>
      </c>
      <c r="M7181" s="10">
        <f>_xlfn.RANK.AVG(MCFT[[#This Row],[Same change on date for AAPL]],AAPL,1)</f>
        <v>8192</v>
      </c>
      <c r="N7181" s="2">
        <f>MCFT[[#This Row],[Close]]/MCFT[[#This Row],[Open]]</f>
        <v>1.0096564116248914</v>
      </c>
    </row>
    <row r="7182" spans="1:14" x14ac:dyDescent="0.25">
      <c r="A7182" s="1">
        <v>41886</v>
      </c>
      <c r="B7182" s="3">
        <v>44.740001999999997</v>
      </c>
      <c r="C7182" s="3">
        <v>45.27</v>
      </c>
      <c r="D7182" s="3">
        <v>44.720001000000003</v>
      </c>
      <c r="E7182" s="3">
        <v>45.259998000000003</v>
      </c>
      <c r="F7182" s="3">
        <v>41.151927999999998</v>
      </c>
      <c r="G7182">
        <v>26475500</v>
      </c>
      <c r="H7182" s="3" t="str">
        <f>TEXT(MCFT[[#This Row],[Date]],"dddd")</f>
        <v>Thursday</v>
      </c>
      <c r="I7182" s="3">
        <f>MCFT[[#This Row],[Open]]-MCFT[[#This Row],[Close]]</f>
        <v>-0.51999600000000612</v>
      </c>
      <c r="J7182" s="3">
        <f>INDEX(AAPL!$J:$J,MATCH(A:A,AAPL!$A:$A,0),1)</f>
        <v>0.72999500000000239</v>
      </c>
      <c r="K7182" s="3" t="str">
        <f>IF(MCFT[[#This Row],[Day Change]]&gt;0,"UP","DOWN")</f>
        <v>DOWN</v>
      </c>
      <c r="L7182" s="9">
        <f>_xlfn.RANK.EQ(MCFT[[#This Row],[Date]],A:A,1)</f>
        <v>7181</v>
      </c>
      <c r="M7182" s="10">
        <f>_xlfn.RANK.AVG(MCFT[[#This Row],[Same change on date for AAPL]],AAPL,1)</f>
        <v>7682</v>
      </c>
      <c r="N7182" s="2">
        <f>MCFT[[#This Row],[Close]]/MCFT[[#This Row],[Open]]</f>
        <v>1.0116226190602318</v>
      </c>
    </row>
    <row r="7183" spans="1:14" x14ac:dyDescent="0.25">
      <c r="A7183" s="1">
        <v>41887</v>
      </c>
      <c r="B7183" s="3">
        <v>45.110000999999997</v>
      </c>
      <c r="C7183" s="3">
        <v>45.93</v>
      </c>
      <c r="D7183" s="3">
        <v>45.110000999999997</v>
      </c>
      <c r="E7183" s="3">
        <v>45.91</v>
      </c>
      <c r="F7183" s="3">
        <v>41.742930999999999</v>
      </c>
      <c r="G7183">
        <v>36939400</v>
      </c>
      <c r="H7183" s="3" t="str">
        <f>TEXT(MCFT[[#This Row],[Date]],"dddd")</f>
        <v>Friday</v>
      </c>
      <c r="I7183" s="3">
        <f>MCFT[[#This Row],[Open]]-MCFT[[#This Row],[Close]]</f>
        <v>-0.79999899999999968</v>
      </c>
      <c r="J7183" s="3">
        <f>INDEX(AAPL!$J:$J,MATCH(A:A,AAPL!$A:$A,0),1)</f>
        <v>-0.16999799999999254</v>
      </c>
      <c r="K7183" s="3" t="str">
        <f>IF(MCFT[[#This Row],[Day Change]]&gt;0,"UP","DOWN")</f>
        <v>DOWN</v>
      </c>
      <c r="L7183" s="9">
        <f>_xlfn.RANK.EQ(MCFT[[#This Row],[Date]],A:A,1)</f>
        <v>7182</v>
      </c>
      <c r="M7183" s="10">
        <f>_xlfn.RANK.AVG(MCFT[[#This Row],[Same change on date for AAPL]],AAPL,1)</f>
        <v>1282</v>
      </c>
      <c r="N7183" s="2">
        <f>MCFT[[#This Row],[Close]]/MCFT[[#This Row],[Open]]</f>
        <v>1.0177344043951584</v>
      </c>
    </row>
    <row r="7184" spans="1:14" x14ac:dyDescent="0.25">
      <c r="A7184" s="1">
        <v>41890</v>
      </c>
      <c r="B7184" s="3">
        <v>46.02</v>
      </c>
      <c r="C7184" s="3">
        <v>46.799999</v>
      </c>
      <c r="D7184" s="3">
        <v>45.990001999999997</v>
      </c>
      <c r="E7184" s="3">
        <v>46.470001000000003</v>
      </c>
      <c r="F7184" s="3">
        <v>42.252102000000001</v>
      </c>
      <c r="G7184">
        <v>45736700</v>
      </c>
      <c r="H7184" s="3" t="str">
        <f>TEXT(MCFT[[#This Row],[Date]],"dddd")</f>
        <v>Monday</v>
      </c>
      <c r="I7184" s="3">
        <f>MCFT[[#This Row],[Open]]-MCFT[[#This Row],[Close]]</f>
        <v>-0.45000100000000032</v>
      </c>
      <c r="J7184" s="3">
        <f>INDEX(AAPL!$J:$J,MATCH(A:A,AAPL!$A:$A,0),1)</f>
        <v>0.94000200000000689</v>
      </c>
      <c r="K7184" s="3" t="str">
        <f>IF(MCFT[[#This Row],[Day Change]]&gt;0,"UP","DOWN")</f>
        <v>DOWN</v>
      </c>
      <c r="L7184" s="9">
        <f>_xlfn.RANK.EQ(MCFT[[#This Row],[Date]],A:A,1)</f>
        <v>7183</v>
      </c>
      <c r="M7184" s="10">
        <f>_xlfn.RANK.AVG(MCFT[[#This Row],[Same change on date for AAPL]],AAPL,1)</f>
        <v>7817</v>
      </c>
      <c r="N7184" s="2">
        <f>MCFT[[#This Row],[Close]]/MCFT[[#This Row],[Open]]</f>
        <v>1.0097783789656671</v>
      </c>
    </row>
    <row r="7185" spans="1:14" x14ac:dyDescent="0.25">
      <c r="A7185" s="1">
        <v>41891</v>
      </c>
      <c r="B7185" s="3">
        <v>46.470001000000003</v>
      </c>
      <c r="C7185" s="3">
        <v>46.970001000000003</v>
      </c>
      <c r="D7185" s="3">
        <v>46.419998</v>
      </c>
      <c r="E7185" s="3">
        <v>46.759998000000003</v>
      </c>
      <c r="F7185" s="3">
        <v>42.515780999999997</v>
      </c>
      <c r="G7185">
        <v>40302400</v>
      </c>
      <c r="H7185" s="3" t="str">
        <f>TEXT(MCFT[[#This Row],[Date]],"dddd")</f>
        <v>Tuesday</v>
      </c>
      <c r="I7185" s="3">
        <f>MCFT[[#This Row],[Open]]-MCFT[[#This Row],[Close]]</f>
        <v>-0.28999699999999962</v>
      </c>
      <c r="J7185" s="3">
        <f>INDEX(AAPL!$J:$J,MATCH(A:A,AAPL!$A:$A,0),1)</f>
        <v>1.0900039999999933</v>
      </c>
      <c r="K7185" s="3" t="str">
        <f>IF(MCFT[[#This Row],[Day Change]]&gt;0,"UP","DOWN")</f>
        <v>DOWN</v>
      </c>
      <c r="L7185" s="9">
        <f>_xlfn.RANK.EQ(MCFT[[#This Row],[Date]],A:A,1)</f>
        <v>7184</v>
      </c>
      <c r="M7185" s="10">
        <f>_xlfn.RANK.AVG(MCFT[[#This Row],[Same change on date for AAPL]],AAPL,1)</f>
        <v>7889</v>
      </c>
      <c r="N7185" s="2">
        <f>MCFT[[#This Row],[Close]]/MCFT[[#This Row],[Open]]</f>
        <v>1.0062405206317941</v>
      </c>
    </row>
    <row r="7186" spans="1:14" x14ac:dyDescent="0.25">
      <c r="A7186" s="1">
        <v>41892</v>
      </c>
      <c r="B7186" s="3">
        <v>46.82</v>
      </c>
      <c r="C7186" s="3">
        <v>46.939999</v>
      </c>
      <c r="D7186" s="3">
        <v>46.279998999999997</v>
      </c>
      <c r="E7186" s="3">
        <v>46.84</v>
      </c>
      <c r="F7186" s="3">
        <v>42.588512000000001</v>
      </c>
      <c r="G7186">
        <v>27302400</v>
      </c>
      <c r="H7186" s="3" t="str">
        <f>TEXT(MCFT[[#This Row],[Date]],"dddd")</f>
        <v>Wednesday</v>
      </c>
      <c r="I7186" s="3">
        <f>MCFT[[#This Row],[Open]]-MCFT[[#This Row],[Close]]</f>
        <v>-2.0000000000003126E-2</v>
      </c>
      <c r="J7186" s="3">
        <f>INDEX(AAPL!$J:$J,MATCH(A:A,AAPL!$A:$A,0),1)</f>
        <v>-2.9899979999999999</v>
      </c>
      <c r="K7186" s="3" t="str">
        <f>IF(MCFT[[#This Row],[Day Change]]&gt;0,"UP","DOWN")</f>
        <v>DOWN</v>
      </c>
      <c r="L7186" s="9">
        <f>_xlfn.RANK.EQ(MCFT[[#This Row],[Date]],A:A,1)</f>
        <v>7185</v>
      </c>
      <c r="M7186" s="10">
        <f>_xlfn.RANK.AVG(MCFT[[#This Row],[Same change on date for AAPL]],AAPL,1)</f>
        <v>31</v>
      </c>
      <c r="N7186" s="2">
        <f>MCFT[[#This Row],[Close]]/MCFT[[#This Row],[Open]]</f>
        <v>1.0004271678769756</v>
      </c>
    </row>
    <row r="7187" spans="1:14" x14ac:dyDescent="0.25">
      <c r="A7187" s="1">
        <v>41893</v>
      </c>
      <c r="B7187" s="3">
        <v>46.740001999999997</v>
      </c>
      <c r="C7187" s="3">
        <v>47</v>
      </c>
      <c r="D7187" s="3">
        <v>46.470001000000003</v>
      </c>
      <c r="E7187" s="3">
        <v>47</v>
      </c>
      <c r="F7187" s="3">
        <v>42.733989999999999</v>
      </c>
      <c r="G7187">
        <v>29216400</v>
      </c>
      <c r="H7187" s="3" t="str">
        <f>TEXT(MCFT[[#This Row],[Date]],"dddd")</f>
        <v>Thursday</v>
      </c>
      <c r="I7187" s="3">
        <f>MCFT[[#This Row],[Open]]-MCFT[[#This Row],[Close]]</f>
        <v>-0.25999800000000306</v>
      </c>
      <c r="J7187" s="3">
        <f>INDEX(AAPL!$J:$J,MATCH(A:A,AAPL!$A:$A,0),1)</f>
        <v>-1.0199960000000061</v>
      </c>
      <c r="K7187" s="3" t="str">
        <f>IF(MCFT[[#This Row],[Day Change]]&gt;0,"UP","DOWN")</f>
        <v>DOWN</v>
      </c>
      <c r="L7187" s="9">
        <f>_xlfn.RANK.EQ(MCFT[[#This Row],[Date]],A:A,1)</f>
        <v>7186</v>
      </c>
      <c r="M7187" s="10">
        <f>_xlfn.RANK.AVG(MCFT[[#This Row],[Same change on date for AAPL]],AAPL,1)</f>
        <v>346</v>
      </c>
      <c r="N7187" s="2">
        <f>MCFT[[#This Row],[Close]]/MCFT[[#This Row],[Open]]</f>
        <v>1.0055626441778929</v>
      </c>
    </row>
    <row r="7188" spans="1:14" x14ac:dyDescent="0.25">
      <c r="A7188" s="1">
        <v>41894</v>
      </c>
      <c r="B7188" s="3">
        <v>46.91</v>
      </c>
      <c r="C7188" s="3">
        <v>47.02</v>
      </c>
      <c r="D7188" s="3">
        <v>46.599997999999999</v>
      </c>
      <c r="E7188" s="3">
        <v>46.700001</v>
      </c>
      <c r="F7188" s="3">
        <v>42.461224000000001</v>
      </c>
      <c r="G7188">
        <v>38244700</v>
      </c>
      <c r="H7188" s="3" t="str">
        <f>TEXT(MCFT[[#This Row],[Date]],"dddd")</f>
        <v>Friday</v>
      </c>
      <c r="I7188" s="3">
        <f>MCFT[[#This Row],[Open]]-MCFT[[#This Row],[Close]]</f>
        <v>0.20999899999999627</v>
      </c>
      <c r="J7188" s="3">
        <f>INDEX(AAPL!$J:$J,MATCH(A:A,AAPL!$A:$A,0),1)</f>
        <v>-0.45000500000000443</v>
      </c>
      <c r="K7188" s="3" t="str">
        <f>IF(MCFT[[#This Row],[Day Change]]&gt;0,"UP","DOWN")</f>
        <v>UP</v>
      </c>
      <c r="L7188" s="9">
        <f>_xlfn.RANK.EQ(MCFT[[#This Row],[Date]],A:A,1)</f>
        <v>7187</v>
      </c>
      <c r="M7188" s="10">
        <f>_xlfn.RANK.AVG(MCFT[[#This Row],[Same change on date for AAPL]],AAPL,1)</f>
        <v>769</v>
      </c>
      <c r="N7188" s="2">
        <f>MCFT[[#This Row],[Close]]/MCFT[[#This Row],[Open]]</f>
        <v>0.99552336388829676</v>
      </c>
    </row>
    <row r="7189" spans="1:14" x14ac:dyDescent="0.25">
      <c r="A7189" s="1">
        <v>41897</v>
      </c>
      <c r="B7189" s="3">
        <v>46.540000999999997</v>
      </c>
      <c r="C7189" s="3">
        <v>46.709999000000003</v>
      </c>
      <c r="D7189" s="3">
        <v>46.099997999999999</v>
      </c>
      <c r="E7189" s="3">
        <v>46.240001999999997</v>
      </c>
      <c r="F7189" s="3">
        <v>42.042976000000003</v>
      </c>
      <c r="G7189">
        <v>37667600</v>
      </c>
      <c r="H7189" s="3" t="str">
        <f>TEXT(MCFT[[#This Row],[Date]],"dddd")</f>
        <v>Monday</v>
      </c>
      <c r="I7189" s="3">
        <f>MCFT[[#This Row],[Open]]-MCFT[[#This Row],[Close]]</f>
        <v>0.29999899999999968</v>
      </c>
      <c r="J7189" s="3">
        <f>INDEX(AAPL!$J:$J,MATCH(A:A,AAPL!$A:$A,0),1)</f>
        <v>1.1800009999999901</v>
      </c>
      <c r="K7189" s="3" t="str">
        <f>IF(MCFT[[#This Row],[Day Change]]&gt;0,"UP","DOWN")</f>
        <v>UP</v>
      </c>
      <c r="L7189" s="9">
        <f>_xlfn.RANK.EQ(MCFT[[#This Row],[Date]],A:A,1)</f>
        <v>7188</v>
      </c>
      <c r="M7189" s="10">
        <f>_xlfn.RANK.AVG(MCFT[[#This Row],[Same change on date for AAPL]],AAPL,1)</f>
        <v>7927</v>
      </c>
      <c r="N7189" s="2">
        <f>MCFT[[#This Row],[Close]]/MCFT[[#This Row],[Open]]</f>
        <v>0.99355395372681665</v>
      </c>
    </row>
    <row r="7190" spans="1:14" x14ac:dyDescent="0.25">
      <c r="A7190" s="1">
        <v>41898</v>
      </c>
      <c r="B7190" s="3">
        <v>46.389999000000003</v>
      </c>
      <c r="C7190" s="3">
        <v>46.849997999999999</v>
      </c>
      <c r="D7190" s="3">
        <v>46.290000999999997</v>
      </c>
      <c r="E7190" s="3">
        <v>46.759998000000003</v>
      </c>
      <c r="F7190" s="3">
        <v>42.515780999999997</v>
      </c>
      <c r="G7190">
        <v>27910600</v>
      </c>
      <c r="H7190" s="3" t="str">
        <f>TEXT(MCFT[[#This Row],[Date]],"dddd")</f>
        <v>Tuesday</v>
      </c>
      <c r="I7190" s="3">
        <f>MCFT[[#This Row],[Open]]-MCFT[[#This Row],[Close]]</f>
        <v>-0.36999899999999997</v>
      </c>
      <c r="J7190" s="3">
        <f>INDEX(AAPL!$J:$J,MATCH(A:A,AAPL!$A:$A,0),1)</f>
        <v>-1.0599979999999931</v>
      </c>
      <c r="K7190" s="3" t="str">
        <f>IF(MCFT[[#This Row],[Day Change]]&gt;0,"UP","DOWN")</f>
        <v>DOWN</v>
      </c>
      <c r="L7190" s="9">
        <f>_xlfn.RANK.EQ(MCFT[[#This Row],[Date]],A:A,1)</f>
        <v>7189</v>
      </c>
      <c r="M7190" s="10">
        <f>_xlfn.RANK.AVG(MCFT[[#This Row],[Same change on date for AAPL]],AAPL,1)</f>
        <v>324.5</v>
      </c>
      <c r="N7190" s="2">
        <f>MCFT[[#This Row],[Close]]/MCFT[[#This Row],[Open]]</f>
        <v>1.007975835481264</v>
      </c>
    </row>
    <row r="7191" spans="1:14" x14ac:dyDescent="0.25">
      <c r="A7191" s="1">
        <v>41899</v>
      </c>
      <c r="B7191" s="3">
        <v>46.259998000000003</v>
      </c>
      <c r="C7191" s="3">
        <v>46.689999</v>
      </c>
      <c r="D7191" s="3">
        <v>46.23</v>
      </c>
      <c r="E7191" s="3">
        <v>46.52</v>
      </c>
      <c r="F7191" s="3">
        <v>42.297561999999999</v>
      </c>
      <c r="G7191">
        <v>38311900</v>
      </c>
      <c r="H7191" s="3" t="str">
        <f>TEXT(MCFT[[#This Row],[Date]],"dddd")</f>
        <v>Wednesday</v>
      </c>
      <c r="I7191" s="3">
        <f>MCFT[[#This Row],[Open]]-MCFT[[#This Row],[Close]]</f>
        <v>-0.26000200000000007</v>
      </c>
      <c r="J7191" s="3">
        <f>INDEX(AAPL!$J:$J,MATCH(A:A,AAPL!$A:$A,0),1)</f>
        <v>-0.31000499999998965</v>
      </c>
      <c r="K7191" s="3" t="str">
        <f>IF(MCFT[[#This Row],[Day Change]]&gt;0,"UP","DOWN")</f>
        <v>DOWN</v>
      </c>
      <c r="L7191" s="9">
        <f>_xlfn.RANK.EQ(MCFT[[#This Row],[Date]],A:A,1)</f>
        <v>7190</v>
      </c>
      <c r="M7191" s="10">
        <f>_xlfn.RANK.AVG(MCFT[[#This Row],[Same change on date for AAPL]],AAPL,1)</f>
        <v>970</v>
      </c>
      <c r="N7191" s="2">
        <f>MCFT[[#This Row],[Close]]/MCFT[[#This Row],[Open]]</f>
        <v>1.0056204498755059</v>
      </c>
    </row>
    <row r="7192" spans="1:14" x14ac:dyDescent="0.25">
      <c r="A7192" s="1">
        <v>41900</v>
      </c>
      <c r="B7192" s="3">
        <v>46.59</v>
      </c>
      <c r="C7192" s="3">
        <v>46.830002</v>
      </c>
      <c r="D7192" s="3">
        <v>46.459999000000003</v>
      </c>
      <c r="E7192" s="3">
        <v>46.68</v>
      </c>
      <c r="F7192" s="3">
        <v>42.443038999999999</v>
      </c>
      <c r="G7192">
        <v>35556600</v>
      </c>
      <c r="H7192" s="3" t="str">
        <f>TEXT(MCFT[[#This Row],[Date]],"dddd")</f>
        <v>Thursday</v>
      </c>
      <c r="I7192" s="3">
        <f>MCFT[[#This Row],[Open]]-MCFT[[#This Row],[Close]]</f>
        <v>-8.9999999999996305E-2</v>
      </c>
      <c r="J7192" s="3">
        <f>INDEX(AAPL!$J:$J,MATCH(A:A,AAPL!$A:$A,0),1)</f>
        <v>0.13999900000000309</v>
      </c>
      <c r="K7192" s="3" t="str">
        <f>IF(MCFT[[#This Row],[Day Change]]&gt;0,"UP","DOWN")</f>
        <v>DOWN</v>
      </c>
      <c r="L7192" s="9">
        <f>_xlfn.RANK.EQ(MCFT[[#This Row],[Date]],A:A,1)</f>
        <v>7191</v>
      </c>
      <c r="M7192" s="10">
        <f>_xlfn.RANK.AVG(MCFT[[#This Row],[Same change on date for AAPL]],AAPL,1)</f>
        <v>6857.5</v>
      </c>
      <c r="N7192" s="2">
        <f>MCFT[[#This Row],[Close]]/MCFT[[#This Row],[Open]]</f>
        <v>1.0019317450096585</v>
      </c>
    </row>
    <row r="7193" spans="1:14" x14ac:dyDescent="0.25">
      <c r="A7193" s="1">
        <v>41901</v>
      </c>
      <c r="B7193" s="3">
        <v>46.810001</v>
      </c>
      <c r="C7193" s="3">
        <v>47.57</v>
      </c>
      <c r="D7193" s="3">
        <v>46.599997999999999</v>
      </c>
      <c r="E7193" s="3">
        <v>47.52</v>
      </c>
      <c r="F7193" s="3">
        <v>43.206786999999998</v>
      </c>
      <c r="G7193">
        <v>202522400</v>
      </c>
      <c r="H7193" s="3" t="str">
        <f>TEXT(MCFT[[#This Row],[Date]],"dddd")</f>
        <v>Friday</v>
      </c>
      <c r="I7193" s="3">
        <f>MCFT[[#This Row],[Open]]-MCFT[[#This Row],[Close]]</f>
        <v>-0.70999900000000338</v>
      </c>
      <c r="J7193" s="3">
        <f>INDEX(AAPL!$J:$J,MATCH(A:A,AAPL!$A:$A,0),1)</f>
        <v>1.3300020000000075</v>
      </c>
      <c r="K7193" s="3" t="str">
        <f>IF(MCFT[[#This Row],[Day Change]]&gt;0,"UP","DOWN")</f>
        <v>DOWN</v>
      </c>
      <c r="L7193" s="9">
        <f>_xlfn.RANK.EQ(MCFT[[#This Row],[Date]],A:A,1)</f>
        <v>7192</v>
      </c>
      <c r="M7193" s="10">
        <f>_xlfn.RANK.AVG(MCFT[[#This Row],[Same change on date for AAPL]],AAPL,1)</f>
        <v>7979</v>
      </c>
      <c r="N7193" s="2">
        <f>MCFT[[#This Row],[Close]]/MCFT[[#This Row],[Open]]</f>
        <v>1.0151676775225875</v>
      </c>
    </row>
    <row r="7194" spans="1:14" x14ac:dyDescent="0.25">
      <c r="A7194" s="1">
        <v>41904</v>
      </c>
      <c r="B7194" s="3">
        <v>47.299999</v>
      </c>
      <c r="C7194" s="3">
        <v>47.380001</v>
      </c>
      <c r="D7194" s="3">
        <v>46.98</v>
      </c>
      <c r="E7194" s="3">
        <v>47.060001</v>
      </c>
      <c r="F7194" s="3">
        <v>42.788544000000002</v>
      </c>
      <c r="G7194">
        <v>38686100</v>
      </c>
      <c r="H7194" s="3" t="str">
        <f>TEXT(MCFT[[#This Row],[Date]],"dddd")</f>
        <v>Monday</v>
      </c>
      <c r="I7194" s="3">
        <f>MCFT[[#This Row],[Open]]-MCFT[[#This Row],[Close]]</f>
        <v>0.23999799999999993</v>
      </c>
      <c r="J7194" s="3">
        <f>INDEX(AAPL!$J:$J,MATCH(A:A,AAPL!$A:$A,0),1)</f>
        <v>0.74000500000001068</v>
      </c>
      <c r="K7194" s="3" t="str">
        <f>IF(MCFT[[#This Row],[Day Change]]&gt;0,"UP","DOWN")</f>
        <v>UP</v>
      </c>
      <c r="L7194" s="9">
        <f>_xlfn.RANK.EQ(MCFT[[#This Row],[Date]],A:A,1)</f>
        <v>7193</v>
      </c>
      <c r="M7194" s="10">
        <f>_xlfn.RANK.AVG(MCFT[[#This Row],[Same change on date for AAPL]],AAPL,1)</f>
        <v>7695</v>
      </c>
      <c r="N7194" s="2">
        <f>MCFT[[#This Row],[Close]]/MCFT[[#This Row],[Open]]</f>
        <v>0.99492604640435611</v>
      </c>
    </row>
    <row r="7195" spans="1:14" x14ac:dyDescent="0.25">
      <c r="A7195" s="1">
        <v>41905</v>
      </c>
      <c r="B7195" s="3">
        <v>46.849997999999999</v>
      </c>
      <c r="C7195" s="3">
        <v>46.98</v>
      </c>
      <c r="D7195" s="3">
        <v>46.470001000000003</v>
      </c>
      <c r="E7195" s="3">
        <v>46.560001</v>
      </c>
      <c r="F7195" s="3">
        <v>42.333927000000003</v>
      </c>
      <c r="G7195">
        <v>33430300</v>
      </c>
      <c r="H7195" s="3" t="str">
        <f>TEXT(MCFT[[#This Row],[Date]],"dddd")</f>
        <v>Tuesday</v>
      </c>
      <c r="I7195" s="3">
        <f>MCFT[[#This Row],[Open]]-MCFT[[#This Row],[Close]]</f>
        <v>0.28999699999999962</v>
      </c>
      <c r="J7195" s="3">
        <f>INDEX(AAPL!$J:$J,MATCH(A:A,AAPL!$A:$A,0),1)</f>
        <v>-2.0400010000000037</v>
      </c>
      <c r="K7195" s="3" t="str">
        <f>IF(MCFT[[#This Row],[Day Change]]&gt;0,"UP","DOWN")</f>
        <v>UP</v>
      </c>
      <c r="L7195" s="9">
        <f>_xlfn.RANK.EQ(MCFT[[#This Row],[Date]],A:A,1)</f>
        <v>7194</v>
      </c>
      <c r="M7195" s="10">
        <f>_xlfn.RANK.AVG(MCFT[[#This Row],[Same change on date for AAPL]],AAPL,1)</f>
        <v>92.5</v>
      </c>
      <c r="N7195" s="2">
        <f>MCFT[[#This Row],[Close]]/MCFT[[#This Row],[Open]]</f>
        <v>0.99381009578698387</v>
      </c>
    </row>
    <row r="7196" spans="1:14" x14ac:dyDescent="0.25">
      <c r="A7196" s="1">
        <v>41906</v>
      </c>
      <c r="B7196" s="3">
        <v>46.630001</v>
      </c>
      <c r="C7196" s="3">
        <v>47.110000999999997</v>
      </c>
      <c r="D7196" s="3">
        <v>46.34</v>
      </c>
      <c r="E7196" s="3">
        <v>47.080002</v>
      </c>
      <c r="F7196" s="3">
        <v>42.806736000000001</v>
      </c>
      <c r="G7196">
        <v>26582700</v>
      </c>
      <c r="H7196" s="3" t="str">
        <f>TEXT(MCFT[[#This Row],[Date]],"dddd")</f>
        <v>Wednesday</v>
      </c>
      <c r="I7196" s="3">
        <f>MCFT[[#This Row],[Open]]-MCFT[[#This Row],[Close]]</f>
        <v>-0.45000100000000032</v>
      </c>
      <c r="J7196" s="3">
        <f>INDEX(AAPL!$J:$J,MATCH(A:A,AAPL!$A:$A,0),1)</f>
        <v>0.4100040000000007</v>
      </c>
      <c r="K7196" s="3" t="str">
        <f>IF(MCFT[[#This Row],[Day Change]]&gt;0,"UP","DOWN")</f>
        <v>DOWN</v>
      </c>
      <c r="L7196" s="9">
        <f>_xlfn.RANK.EQ(MCFT[[#This Row],[Date]],A:A,1)</f>
        <v>7195</v>
      </c>
      <c r="M7196" s="10">
        <f>_xlfn.RANK.AVG(MCFT[[#This Row],[Same change on date for AAPL]],AAPL,1)</f>
        <v>7410</v>
      </c>
      <c r="N7196" s="2">
        <f>MCFT[[#This Row],[Close]]/MCFT[[#This Row],[Open]]</f>
        <v>1.009650460869602</v>
      </c>
    </row>
    <row r="7197" spans="1:14" x14ac:dyDescent="0.25">
      <c r="A7197" s="1">
        <v>41907</v>
      </c>
      <c r="B7197" s="3">
        <v>46.880001</v>
      </c>
      <c r="C7197" s="3">
        <v>47.09</v>
      </c>
      <c r="D7197" s="3">
        <v>46.029998999999997</v>
      </c>
      <c r="E7197" s="3">
        <v>46.040000999999997</v>
      </c>
      <c r="F7197" s="3">
        <v>41.861130000000003</v>
      </c>
      <c r="G7197">
        <v>33077400</v>
      </c>
      <c r="H7197" s="3" t="str">
        <f>TEXT(MCFT[[#This Row],[Date]],"dddd")</f>
        <v>Thursday</v>
      </c>
      <c r="I7197" s="3">
        <f>MCFT[[#This Row],[Open]]-MCFT[[#This Row],[Close]]</f>
        <v>0.84000000000000341</v>
      </c>
      <c r="J7197" s="3">
        <f>INDEX(AAPL!$J:$J,MATCH(A:A,AAPL!$A:$A,0),1)</f>
        <v>2.6399990000000031</v>
      </c>
      <c r="K7197" s="3" t="str">
        <f>IF(MCFT[[#This Row],[Day Change]]&gt;0,"UP","DOWN")</f>
        <v>UP</v>
      </c>
      <c r="L7197" s="9">
        <f>_xlfn.RANK.EQ(MCFT[[#This Row],[Date]],A:A,1)</f>
        <v>7196</v>
      </c>
      <c r="M7197" s="10">
        <f>_xlfn.RANK.AVG(MCFT[[#This Row],[Same change on date for AAPL]],AAPL,1)</f>
        <v>8144</v>
      </c>
      <c r="N7197" s="2">
        <f>MCFT[[#This Row],[Close]]/MCFT[[#This Row],[Open]]</f>
        <v>0.98208191164501035</v>
      </c>
    </row>
    <row r="7198" spans="1:14" x14ac:dyDescent="0.25">
      <c r="A7198" s="1">
        <v>41908</v>
      </c>
      <c r="B7198" s="3">
        <v>45.93</v>
      </c>
      <c r="C7198" s="3">
        <v>46.619999</v>
      </c>
      <c r="D7198" s="3">
        <v>45.759998000000003</v>
      </c>
      <c r="E7198" s="3">
        <v>46.41</v>
      </c>
      <c r="F7198" s="3">
        <v>42.197547999999998</v>
      </c>
      <c r="G7198">
        <v>27078800</v>
      </c>
      <c r="H7198" s="3" t="str">
        <f>TEXT(MCFT[[#This Row],[Date]],"dddd")</f>
        <v>Friday</v>
      </c>
      <c r="I7198" s="3">
        <f>MCFT[[#This Row],[Open]]-MCFT[[#This Row],[Close]]</f>
        <v>-0.47999999999999687</v>
      </c>
      <c r="J7198" s="3">
        <f>INDEX(AAPL!$J:$J,MATCH(A:A,AAPL!$A:$A,0),1)</f>
        <v>-2.2200009999999963</v>
      </c>
      <c r="K7198" s="3" t="str">
        <f>IF(MCFT[[#This Row],[Day Change]]&gt;0,"UP","DOWN")</f>
        <v>DOWN</v>
      </c>
      <c r="L7198" s="9">
        <f>_xlfn.RANK.EQ(MCFT[[#This Row],[Date]],A:A,1)</f>
        <v>7197</v>
      </c>
      <c r="M7198" s="10">
        <f>_xlfn.RANK.AVG(MCFT[[#This Row],[Same change on date for AAPL]],AAPL,1)</f>
        <v>76</v>
      </c>
      <c r="N7198" s="2">
        <f>MCFT[[#This Row],[Close]]/MCFT[[#This Row],[Open]]</f>
        <v>1.0104506858262572</v>
      </c>
    </row>
    <row r="7199" spans="1:14" x14ac:dyDescent="0.25">
      <c r="A7199" s="1">
        <v>41911</v>
      </c>
      <c r="B7199" s="3">
        <v>45.98</v>
      </c>
      <c r="C7199" s="3">
        <v>46.560001</v>
      </c>
      <c r="D7199" s="3">
        <v>45.759998000000003</v>
      </c>
      <c r="E7199" s="3">
        <v>46.439999</v>
      </c>
      <c r="F7199" s="3">
        <v>42.224815</v>
      </c>
      <c r="G7199">
        <v>26091000</v>
      </c>
      <c r="H7199" s="3" t="str">
        <f>TEXT(MCFT[[#This Row],[Date]],"dddd")</f>
        <v>Monday</v>
      </c>
      <c r="I7199" s="3">
        <f>MCFT[[#This Row],[Open]]-MCFT[[#This Row],[Close]]</f>
        <v>-0.45999900000000338</v>
      </c>
      <c r="J7199" s="3">
        <f>INDEX(AAPL!$J:$J,MATCH(A:A,AAPL!$A:$A,0),1)</f>
        <v>-1.4599989999999963</v>
      </c>
      <c r="K7199" s="3" t="str">
        <f>IF(MCFT[[#This Row],[Day Change]]&gt;0,"UP","DOWN")</f>
        <v>DOWN</v>
      </c>
      <c r="L7199" s="9">
        <f>_xlfn.RANK.EQ(MCFT[[#This Row],[Date]],A:A,1)</f>
        <v>7198</v>
      </c>
      <c r="M7199" s="10">
        <f>_xlfn.RANK.AVG(MCFT[[#This Row],[Same change on date for AAPL]],AAPL,1)</f>
        <v>193.5</v>
      </c>
      <c r="N7199" s="2">
        <f>MCFT[[#This Row],[Close]]/MCFT[[#This Row],[Open]]</f>
        <v>1.0100043279686821</v>
      </c>
    </row>
    <row r="7200" spans="1:14" x14ac:dyDescent="0.25">
      <c r="A7200" s="1">
        <v>41912</v>
      </c>
      <c r="B7200" s="3">
        <v>46.369999</v>
      </c>
      <c r="C7200" s="3">
        <v>46.48</v>
      </c>
      <c r="D7200" s="3">
        <v>46.009998000000003</v>
      </c>
      <c r="E7200" s="3">
        <v>46.360000999999997</v>
      </c>
      <c r="F7200" s="3">
        <v>42.152081000000003</v>
      </c>
      <c r="G7200">
        <v>33033100</v>
      </c>
      <c r="H7200" s="3" t="str">
        <f>TEXT(MCFT[[#This Row],[Date]],"dddd")</f>
        <v>Tuesday</v>
      </c>
      <c r="I7200" s="3">
        <f>MCFT[[#This Row],[Open]]-MCFT[[#This Row],[Close]]</f>
        <v>9.99800000000306E-3</v>
      </c>
      <c r="J7200" s="3">
        <f>INDEX(AAPL!$J:$J,MATCH(A:A,AAPL!$A:$A,0),1)</f>
        <v>5.9997999999993112E-2</v>
      </c>
      <c r="K7200" s="3" t="str">
        <f>IF(MCFT[[#This Row],[Day Change]]&gt;0,"UP","DOWN")</f>
        <v>UP</v>
      </c>
      <c r="L7200" s="9">
        <f>_xlfn.RANK.EQ(MCFT[[#This Row],[Date]],A:A,1)</f>
        <v>7199</v>
      </c>
      <c r="M7200" s="10">
        <f>_xlfn.RANK.AVG(MCFT[[#This Row],[Same change on date for AAPL]],AAPL,1)</f>
        <v>6413.5</v>
      </c>
      <c r="N7200" s="2">
        <f>MCFT[[#This Row],[Close]]/MCFT[[#This Row],[Open]]</f>
        <v>0.99978438645211087</v>
      </c>
    </row>
    <row r="7201" spans="1:14" x14ac:dyDescent="0.25">
      <c r="A7201" s="1">
        <v>41913</v>
      </c>
      <c r="B7201" s="3">
        <v>46.27</v>
      </c>
      <c r="C7201" s="3">
        <v>46.529998999999997</v>
      </c>
      <c r="D7201" s="3">
        <v>45.849997999999999</v>
      </c>
      <c r="E7201" s="3">
        <v>45.900002000000001</v>
      </c>
      <c r="F7201" s="3">
        <v>41.733840999999998</v>
      </c>
      <c r="G7201">
        <v>38088400</v>
      </c>
      <c r="H7201" s="3" t="str">
        <f>TEXT(MCFT[[#This Row],[Date]],"dddd")</f>
        <v>Wednesday</v>
      </c>
      <c r="I7201" s="3">
        <f>MCFT[[#This Row],[Open]]-MCFT[[#This Row],[Close]]</f>
        <v>0.36999800000000249</v>
      </c>
      <c r="J7201" s="3">
        <f>INDEX(AAPL!$J:$J,MATCH(A:A,AAPL!$A:$A,0),1)</f>
        <v>1.4099959999999925</v>
      </c>
      <c r="K7201" s="3" t="str">
        <f>IF(MCFT[[#This Row],[Day Change]]&gt;0,"UP","DOWN")</f>
        <v>UP</v>
      </c>
      <c r="L7201" s="9">
        <f>_xlfn.RANK.EQ(MCFT[[#This Row],[Date]],A:A,1)</f>
        <v>7200</v>
      </c>
      <c r="M7201" s="10">
        <f>_xlfn.RANK.AVG(MCFT[[#This Row],[Same change on date for AAPL]],AAPL,1)</f>
        <v>7993</v>
      </c>
      <c r="N7201" s="2">
        <f>MCFT[[#This Row],[Close]]/MCFT[[#This Row],[Open]]</f>
        <v>0.99200350118867509</v>
      </c>
    </row>
    <row r="7202" spans="1:14" x14ac:dyDescent="0.25">
      <c r="A7202" s="1">
        <v>41914</v>
      </c>
      <c r="B7202" s="3">
        <v>45.830002</v>
      </c>
      <c r="C7202" s="3">
        <v>46.099997999999999</v>
      </c>
      <c r="D7202" s="3">
        <v>45.639999000000003</v>
      </c>
      <c r="E7202" s="3">
        <v>45.759998000000003</v>
      </c>
      <c r="F7202" s="3">
        <v>41.606532999999999</v>
      </c>
      <c r="G7202">
        <v>25119400</v>
      </c>
      <c r="H7202" s="3" t="str">
        <f>TEXT(MCFT[[#This Row],[Date]],"dddd")</f>
        <v>Thursday</v>
      </c>
      <c r="I7202" s="3">
        <f>MCFT[[#This Row],[Open]]-MCFT[[#This Row],[Close]]</f>
        <v>7.0003999999997291E-2</v>
      </c>
      <c r="J7202" s="3">
        <f>INDEX(AAPL!$J:$J,MATCH(A:A,AAPL!$A:$A,0),1)</f>
        <v>-0.63000499999999704</v>
      </c>
      <c r="K7202" s="3" t="str">
        <f>IF(MCFT[[#This Row],[Day Change]]&gt;0,"UP","DOWN")</f>
        <v>UP</v>
      </c>
      <c r="L7202" s="9">
        <f>_xlfn.RANK.EQ(MCFT[[#This Row],[Date]],A:A,1)</f>
        <v>7201</v>
      </c>
      <c r="M7202" s="10">
        <f>_xlfn.RANK.AVG(MCFT[[#This Row],[Same change on date for AAPL]],AAPL,1)</f>
        <v>595.5</v>
      </c>
      <c r="N7202" s="2">
        <f>MCFT[[#This Row],[Close]]/MCFT[[#This Row],[Open]]</f>
        <v>0.99847252897785177</v>
      </c>
    </row>
    <row r="7203" spans="1:14" x14ac:dyDescent="0.25">
      <c r="A7203" s="1">
        <v>41915</v>
      </c>
      <c r="B7203" s="3">
        <v>45.98</v>
      </c>
      <c r="C7203" s="3">
        <v>46.299999</v>
      </c>
      <c r="D7203" s="3">
        <v>45.610000999999997</v>
      </c>
      <c r="E7203" s="3">
        <v>46.09</v>
      </c>
      <c r="F7203" s="3">
        <v>41.906596999999998</v>
      </c>
      <c r="G7203">
        <v>32453200</v>
      </c>
      <c r="H7203" s="3" t="str">
        <f>TEXT(MCFT[[#This Row],[Date]],"dddd")</f>
        <v>Friday</v>
      </c>
      <c r="I7203" s="3">
        <f>MCFT[[#This Row],[Open]]-MCFT[[#This Row],[Close]]</f>
        <v>-0.11000000000000654</v>
      </c>
      <c r="J7203" s="3">
        <f>INDEX(AAPL!$J:$J,MATCH(A:A,AAPL!$A:$A,0),1)</f>
        <v>-0.18000099999999009</v>
      </c>
      <c r="K7203" s="3" t="str">
        <f>IF(MCFT[[#This Row],[Day Change]]&gt;0,"UP","DOWN")</f>
        <v>DOWN</v>
      </c>
      <c r="L7203" s="9">
        <f>_xlfn.RANK.EQ(MCFT[[#This Row],[Date]],A:A,1)</f>
        <v>7202</v>
      </c>
      <c r="M7203" s="10">
        <f>_xlfn.RANK.AVG(MCFT[[#This Row],[Same change on date for AAPL]],AAPL,1)</f>
        <v>1257.5</v>
      </c>
      <c r="N7203" s="2">
        <f>MCFT[[#This Row],[Close]]/MCFT[[#This Row],[Open]]</f>
        <v>1.0023923444976077</v>
      </c>
    </row>
    <row r="7204" spans="1:14" x14ac:dyDescent="0.25">
      <c r="A7204" s="1">
        <v>41918</v>
      </c>
      <c r="B7204" s="3">
        <v>46.119999</v>
      </c>
      <c r="C7204" s="3">
        <v>46.299999</v>
      </c>
      <c r="D7204" s="3">
        <v>45.919998</v>
      </c>
      <c r="E7204" s="3">
        <v>46.09</v>
      </c>
      <c r="F7204" s="3">
        <v>41.906596999999998</v>
      </c>
      <c r="G7204">
        <v>20604000</v>
      </c>
      <c r="H7204" s="3" t="str">
        <f>TEXT(MCFT[[#This Row],[Date]],"dddd")</f>
        <v>Monday</v>
      </c>
      <c r="I7204" s="3">
        <f>MCFT[[#This Row],[Open]]-MCFT[[#This Row],[Close]]</f>
        <v>2.9998999999996556E-2</v>
      </c>
      <c r="J7204" s="3">
        <f>INDEX(AAPL!$J:$J,MATCH(A:A,AAPL!$A:$A,0),1)</f>
        <v>0.32999399999999923</v>
      </c>
      <c r="K7204" s="3" t="str">
        <f>IF(MCFT[[#This Row],[Day Change]]&gt;0,"UP","DOWN")</f>
        <v>UP</v>
      </c>
      <c r="L7204" s="9">
        <f>_xlfn.RANK.EQ(MCFT[[#This Row],[Date]],A:A,1)</f>
        <v>7203</v>
      </c>
      <c r="M7204" s="10">
        <f>_xlfn.RANK.AVG(MCFT[[#This Row],[Same change on date for AAPL]],AAPL,1)</f>
        <v>7281</v>
      </c>
      <c r="N7204" s="2">
        <f>MCFT[[#This Row],[Close]]/MCFT[[#This Row],[Open]]</f>
        <v>0.999349544651985</v>
      </c>
    </row>
    <row r="7205" spans="1:14" x14ac:dyDescent="0.25">
      <c r="A7205" s="1">
        <v>41919</v>
      </c>
      <c r="B7205" s="3">
        <v>45.860000999999997</v>
      </c>
      <c r="C7205" s="3">
        <v>45.93</v>
      </c>
      <c r="D7205" s="3">
        <v>45.419998</v>
      </c>
      <c r="E7205" s="3">
        <v>45.529998999999997</v>
      </c>
      <c r="F7205" s="3">
        <v>41.397415000000002</v>
      </c>
      <c r="G7205">
        <v>25723700</v>
      </c>
      <c r="H7205" s="3" t="str">
        <f>TEXT(MCFT[[#This Row],[Date]],"dddd")</f>
        <v>Tuesday</v>
      </c>
      <c r="I7205" s="3">
        <f>MCFT[[#This Row],[Open]]-MCFT[[#This Row],[Close]]</f>
        <v>0.33000200000000035</v>
      </c>
      <c r="J7205" s="3">
        <f>INDEX(AAPL!$J:$J,MATCH(A:A,AAPL!$A:$A,0),1)</f>
        <v>0.68000000000000682</v>
      </c>
      <c r="K7205" s="3" t="str">
        <f>IF(MCFT[[#This Row],[Day Change]]&gt;0,"UP","DOWN")</f>
        <v>UP</v>
      </c>
      <c r="L7205" s="9">
        <f>_xlfn.RANK.EQ(MCFT[[#This Row],[Date]],A:A,1)</f>
        <v>7204</v>
      </c>
      <c r="M7205" s="10">
        <f>_xlfn.RANK.AVG(MCFT[[#This Row],[Same change on date for AAPL]],AAPL,1)</f>
        <v>7645</v>
      </c>
      <c r="N7205" s="2">
        <f>MCFT[[#This Row],[Close]]/MCFT[[#This Row],[Open]]</f>
        <v>0.99280414320095633</v>
      </c>
    </row>
    <row r="7206" spans="1:14" x14ac:dyDescent="0.25">
      <c r="A7206" s="1">
        <v>41920</v>
      </c>
      <c r="B7206" s="3">
        <v>45.48</v>
      </c>
      <c r="C7206" s="3">
        <v>46.889999000000003</v>
      </c>
      <c r="D7206" s="3">
        <v>45.34</v>
      </c>
      <c r="E7206" s="3">
        <v>46.779998999999997</v>
      </c>
      <c r="F7206" s="3">
        <v>42.533962000000002</v>
      </c>
      <c r="G7206">
        <v>33031000</v>
      </c>
      <c r="H7206" s="3" t="str">
        <f>TEXT(MCFT[[#This Row],[Date]],"dddd")</f>
        <v>Wednesday</v>
      </c>
      <c r="I7206" s="3">
        <f>MCFT[[#This Row],[Open]]-MCFT[[#This Row],[Close]]</f>
        <v>-1.2999989999999997</v>
      </c>
      <c r="J7206" s="3">
        <f>INDEX(AAPL!$J:$J,MATCH(A:A,AAPL!$A:$A,0),1)</f>
        <v>-2.0400010000000037</v>
      </c>
      <c r="K7206" s="3" t="str">
        <f>IF(MCFT[[#This Row],[Day Change]]&gt;0,"UP","DOWN")</f>
        <v>DOWN</v>
      </c>
      <c r="L7206" s="9">
        <f>_xlfn.RANK.EQ(MCFT[[#This Row],[Date]],A:A,1)</f>
        <v>7205</v>
      </c>
      <c r="M7206" s="10">
        <f>_xlfn.RANK.AVG(MCFT[[#This Row],[Same change on date for AAPL]],AAPL,1)</f>
        <v>92.5</v>
      </c>
      <c r="N7206" s="2">
        <f>MCFT[[#This Row],[Close]]/MCFT[[#This Row],[Open]]</f>
        <v>1.0285839709762532</v>
      </c>
    </row>
    <row r="7207" spans="1:14" x14ac:dyDescent="0.25">
      <c r="A7207" s="1">
        <v>41921</v>
      </c>
      <c r="B7207" s="3">
        <v>46.5</v>
      </c>
      <c r="C7207" s="3">
        <v>46.799999</v>
      </c>
      <c r="D7207" s="3">
        <v>45.740001999999997</v>
      </c>
      <c r="E7207" s="3">
        <v>45.849997999999999</v>
      </c>
      <c r="F7207" s="3">
        <v>41.688377000000003</v>
      </c>
      <c r="G7207">
        <v>34422800</v>
      </c>
      <c r="H7207" s="3" t="str">
        <f>TEXT(MCFT[[#This Row],[Date]],"dddd")</f>
        <v>Thursday</v>
      </c>
      <c r="I7207" s="3">
        <f>MCFT[[#This Row],[Open]]-MCFT[[#This Row],[Close]]</f>
        <v>0.65000200000000063</v>
      </c>
      <c r="J7207" s="3">
        <f>INDEX(AAPL!$J:$J,MATCH(A:A,AAPL!$A:$A,0),1)</f>
        <v>0.52000400000000013</v>
      </c>
      <c r="K7207" s="3" t="str">
        <f>IF(MCFT[[#This Row],[Day Change]]&gt;0,"UP","DOWN")</f>
        <v>UP</v>
      </c>
      <c r="L7207" s="9">
        <f>_xlfn.RANK.EQ(MCFT[[#This Row],[Date]],A:A,1)</f>
        <v>7206</v>
      </c>
      <c r="M7207" s="10">
        <f>_xlfn.RANK.AVG(MCFT[[#This Row],[Same change on date for AAPL]],AAPL,1)</f>
        <v>7523</v>
      </c>
      <c r="N7207" s="2">
        <f>MCFT[[#This Row],[Close]]/MCFT[[#This Row],[Open]]</f>
        <v>0.98602146236559141</v>
      </c>
    </row>
    <row r="7208" spans="1:14" x14ac:dyDescent="0.25">
      <c r="A7208" s="1">
        <v>41922</v>
      </c>
      <c r="B7208" s="3">
        <v>45.599997999999999</v>
      </c>
      <c r="C7208" s="3">
        <v>46.119999</v>
      </c>
      <c r="D7208" s="3">
        <v>43.950001</v>
      </c>
      <c r="E7208" s="3">
        <v>44.029998999999997</v>
      </c>
      <c r="F7208" s="3">
        <v>40.033554000000002</v>
      </c>
      <c r="G7208">
        <v>51978100</v>
      </c>
      <c r="H7208" s="3" t="str">
        <f>TEXT(MCFT[[#This Row],[Date]],"dddd")</f>
        <v>Friday</v>
      </c>
      <c r="I7208" s="3">
        <f>MCFT[[#This Row],[Open]]-MCFT[[#This Row],[Close]]</f>
        <v>1.5699990000000028</v>
      </c>
      <c r="J7208" s="3">
        <f>INDEX(AAPL!$J:$J,MATCH(A:A,AAPL!$A:$A,0),1)</f>
        <v>-4.0000999999989517E-2</v>
      </c>
      <c r="K7208" s="3" t="str">
        <f>IF(MCFT[[#This Row],[Day Change]]&gt;0,"UP","DOWN")</f>
        <v>UP</v>
      </c>
      <c r="L7208" s="9">
        <f>_xlfn.RANK.EQ(MCFT[[#This Row],[Date]],A:A,1)</f>
        <v>7207</v>
      </c>
      <c r="M7208" s="10">
        <f>_xlfn.RANK.AVG(MCFT[[#This Row],[Same change on date for AAPL]],AAPL,1)</f>
        <v>2222</v>
      </c>
      <c r="N7208" s="2">
        <f>MCFT[[#This Row],[Close]]/MCFT[[#This Row],[Open]]</f>
        <v>0.96557019585834181</v>
      </c>
    </row>
    <row r="7209" spans="1:14" x14ac:dyDescent="0.25">
      <c r="A7209" s="1">
        <v>41925</v>
      </c>
      <c r="B7209" s="3">
        <v>43.82</v>
      </c>
      <c r="C7209" s="3">
        <v>44.560001</v>
      </c>
      <c r="D7209" s="3">
        <v>43.490001999999997</v>
      </c>
      <c r="E7209" s="3">
        <v>43.650002000000001</v>
      </c>
      <c r="F7209" s="3">
        <v>39.688060999999998</v>
      </c>
      <c r="G7209">
        <v>37100200</v>
      </c>
      <c r="H7209" s="3" t="str">
        <f>TEXT(MCFT[[#This Row],[Date]],"dddd")</f>
        <v>Monday</v>
      </c>
      <c r="I7209" s="3">
        <f>MCFT[[#This Row],[Open]]-MCFT[[#This Row],[Close]]</f>
        <v>0.16999799999999965</v>
      </c>
      <c r="J7209" s="3">
        <f>INDEX(AAPL!$J:$J,MATCH(A:A,AAPL!$A:$A,0),1)</f>
        <v>1.5200040000000001</v>
      </c>
      <c r="K7209" s="3" t="str">
        <f>IF(MCFT[[#This Row],[Day Change]]&gt;0,"UP","DOWN")</f>
        <v>UP</v>
      </c>
      <c r="L7209" s="9">
        <f>_xlfn.RANK.EQ(MCFT[[#This Row],[Date]],A:A,1)</f>
        <v>7208</v>
      </c>
      <c r="M7209" s="10">
        <f>_xlfn.RANK.AVG(MCFT[[#This Row],[Same change on date for AAPL]],AAPL,1)</f>
        <v>8017</v>
      </c>
      <c r="N7209" s="2">
        <f>MCFT[[#This Row],[Close]]/MCFT[[#This Row],[Open]]</f>
        <v>0.99612053856686444</v>
      </c>
    </row>
    <row r="7210" spans="1:14" x14ac:dyDescent="0.25">
      <c r="A7210" s="1">
        <v>41926</v>
      </c>
      <c r="B7210" s="3">
        <v>43.869999</v>
      </c>
      <c r="C7210" s="3">
        <v>44.380001</v>
      </c>
      <c r="D7210" s="3">
        <v>43.560001</v>
      </c>
      <c r="E7210" s="3">
        <v>43.73</v>
      </c>
      <c r="F7210" s="3">
        <v>39.760795999999999</v>
      </c>
      <c r="G7210">
        <v>38115700</v>
      </c>
      <c r="H7210" s="3" t="str">
        <f>TEXT(MCFT[[#This Row],[Date]],"dddd")</f>
        <v>Tuesday</v>
      </c>
      <c r="I7210" s="3">
        <f>MCFT[[#This Row],[Open]]-MCFT[[#This Row],[Close]]</f>
        <v>0.13999900000000309</v>
      </c>
      <c r="J7210" s="3">
        <f>INDEX(AAPL!$J:$J,MATCH(A:A,AAPL!$A:$A,0),1)</f>
        <v>1.6399990000000031</v>
      </c>
      <c r="K7210" s="3" t="str">
        <f>IF(MCFT[[#This Row],[Day Change]]&gt;0,"UP","DOWN")</f>
        <v>UP</v>
      </c>
      <c r="L7210" s="9">
        <f>_xlfn.RANK.EQ(MCFT[[#This Row],[Date]],A:A,1)</f>
        <v>7209</v>
      </c>
      <c r="M7210" s="10">
        <f>_xlfn.RANK.AVG(MCFT[[#This Row],[Same change on date for AAPL]],AAPL,1)</f>
        <v>8040</v>
      </c>
      <c r="N7210" s="2">
        <f>MCFT[[#This Row],[Close]]/MCFT[[#This Row],[Open]]</f>
        <v>0.99680877585613792</v>
      </c>
    </row>
    <row r="7211" spans="1:14" x14ac:dyDescent="0.25">
      <c r="A7211" s="1">
        <v>41927</v>
      </c>
      <c r="B7211" s="3">
        <v>43</v>
      </c>
      <c r="C7211" s="3">
        <v>43.389999000000003</v>
      </c>
      <c r="D7211" s="3">
        <v>42.099997999999999</v>
      </c>
      <c r="E7211" s="3">
        <v>43.220001000000003</v>
      </c>
      <c r="F7211" s="3">
        <v>39.297091999999999</v>
      </c>
      <c r="G7211">
        <v>60218700</v>
      </c>
      <c r="H7211" s="3" t="str">
        <f>TEXT(MCFT[[#This Row],[Date]],"dddd")</f>
        <v>Wednesday</v>
      </c>
      <c r="I7211" s="3">
        <f>MCFT[[#This Row],[Open]]-MCFT[[#This Row],[Close]]</f>
        <v>-0.22000100000000344</v>
      </c>
      <c r="J7211" s="3">
        <f>INDEX(AAPL!$J:$J,MATCH(A:A,AAPL!$A:$A,0),1)</f>
        <v>0.42999999999999261</v>
      </c>
      <c r="K7211" s="3" t="str">
        <f>IF(MCFT[[#This Row],[Day Change]]&gt;0,"UP","DOWN")</f>
        <v>DOWN</v>
      </c>
      <c r="L7211" s="9">
        <f>_xlfn.RANK.EQ(MCFT[[#This Row],[Date]],A:A,1)</f>
        <v>7210</v>
      </c>
      <c r="M7211" s="10">
        <f>_xlfn.RANK.AVG(MCFT[[#This Row],[Same change on date for AAPL]],AAPL,1)</f>
        <v>7431</v>
      </c>
      <c r="N7211" s="2">
        <f>MCFT[[#This Row],[Close]]/MCFT[[#This Row],[Open]]</f>
        <v>1.0051163023255816</v>
      </c>
    </row>
    <row r="7212" spans="1:14" x14ac:dyDescent="0.25">
      <c r="A7212" s="1">
        <v>41928</v>
      </c>
      <c r="B7212" s="3">
        <v>42.529998999999997</v>
      </c>
      <c r="C7212" s="3">
        <v>43.080002</v>
      </c>
      <c r="D7212" s="3">
        <v>42.220001000000003</v>
      </c>
      <c r="E7212" s="3">
        <v>42.740001999999997</v>
      </c>
      <c r="F7212" s="3">
        <v>38.860664</v>
      </c>
      <c r="G7212">
        <v>49040400</v>
      </c>
      <c r="H7212" s="3" t="str">
        <f>TEXT(MCFT[[#This Row],[Date]],"dddd")</f>
        <v>Thursday</v>
      </c>
      <c r="I7212" s="3">
        <f>MCFT[[#This Row],[Open]]-MCFT[[#This Row],[Close]]</f>
        <v>-0.21000300000000038</v>
      </c>
      <c r="J7212" s="3">
        <f>INDEX(AAPL!$J:$J,MATCH(A:A,AAPL!$A:$A,0),1)</f>
        <v>-0.70999899999999627</v>
      </c>
      <c r="K7212" s="3" t="str">
        <f>IF(MCFT[[#This Row],[Day Change]]&gt;0,"UP","DOWN")</f>
        <v>DOWN</v>
      </c>
      <c r="L7212" s="9">
        <f>_xlfn.RANK.EQ(MCFT[[#This Row],[Date]],A:A,1)</f>
        <v>7211</v>
      </c>
      <c r="M7212" s="10">
        <f>_xlfn.RANK.AVG(MCFT[[#This Row],[Same change on date for AAPL]],AAPL,1)</f>
        <v>528</v>
      </c>
      <c r="N7212" s="2">
        <f>MCFT[[#This Row],[Close]]/MCFT[[#This Row],[Open]]</f>
        <v>1.0049377616961619</v>
      </c>
    </row>
    <row r="7213" spans="1:14" x14ac:dyDescent="0.25">
      <c r="A7213" s="1">
        <v>41929</v>
      </c>
      <c r="B7213" s="3">
        <v>43.200001</v>
      </c>
      <c r="C7213" s="3">
        <v>43.939999</v>
      </c>
      <c r="D7213" s="3">
        <v>42.790000999999997</v>
      </c>
      <c r="E7213" s="3">
        <v>43.630001</v>
      </c>
      <c r="F7213" s="3">
        <v>39.669868000000001</v>
      </c>
      <c r="G7213">
        <v>40683300</v>
      </c>
      <c r="H7213" s="3" t="str">
        <f>TEXT(MCFT[[#This Row],[Date]],"dddd")</f>
        <v>Friday</v>
      </c>
      <c r="I7213" s="3">
        <f>MCFT[[#This Row],[Open]]-MCFT[[#This Row],[Close]]</f>
        <v>-0.42999999999999972</v>
      </c>
      <c r="J7213" s="3">
        <f>INDEX(AAPL!$J:$J,MATCH(A:A,AAPL!$A:$A,0),1)</f>
        <v>-0.16999800000000675</v>
      </c>
      <c r="K7213" s="3" t="str">
        <f>IF(MCFT[[#This Row],[Day Change]]&gt;0,"UP","DOWN")</f>
        <v>DOWN</v>
      </c>
      <c r="L7213" s="9">
        <f>_xlfn.RANK.EQ(MCFT[[#This Row],[Date]],A:A,1)</f>
        <v>7212</v>
      </c>
      <c r="M7213" s="10">
        <f>_xlfn.RANK.AVG(MCFT[[#This Row],[Same change on date for AAPL]],AAPL,1)</f>
        <v>1279.5</v>
      </c>
      <c r="N7213" s="2">
        <f>MCFT[[#This Row],[Close]]/MCFT[[#This Row],[Open]]</f>
        <v>1.0099537034732939</v>
      </c>
    </row>
    <row r="7214" spans="1:14" x14ac:dyDescent="0.25">
      <c r="A7214" s="1">
        <v>41932</v>
      </c>
      <c r="B7214" s="3">
        <v>43.060001</v>
      </c>
      <c r="C7214" s="3">
        <v>44.139999000000003</v>
      </c>
      <c r="D7214" s="3">
        <v>42.810001</v>
      </c>
      <c r="E7214" s="3">
        <v>44.080002</v>
      </c>
      <c r="F7214" s="3">
        <v>40.079033000000003</v>
      </c>
      <c r="G7214">
        <v>34527900</v>
      </c>
      <c r="H7214" s="3" t="str">
        <f>TEXT(MCFT[[#This Row],[Date]],"dddd")</f>
        <v>Monday</v>
      </c>
      <c r="I7214" s="3">
        <f>MCFT[[#This Row],[Open]]-MCFT[[#This Row],[Close]]</f>
        <v>-1.0200010000000006</v>
      </c>
      <c r="J7214" s="3">
        <f>INDEX(AAPL!$J:$J,MATCH(A:A,AAPL!$A:$A,0),1)</f>
        <v>-1.4400020000000069</v>
      </c>
      <c r="K7214" s="3" t="str">
        <f>IF(MCFT[[#This Row],[Day Change]]&gt;0,"UP","DOWN")</f>
        <v>DOWN</v>
      </c>
      <c r="L7214" s="9">
        <f>_xlfn.RANK.EQ(MCFT[[#This Row],[Date]],A:A,1)</f>
        <v>7213</v>
      </c>
      <c r="M7214" s="10">
        <f>_xlfn.RANK.AVG(MCFT[[#This Row],[Same change on date for AAPL]],AAPL,1)</f>
        <v>198</v>
      </c>
      <c r="N7214" s="2">
        <f>MCFT[[#This Row],[Close]]/MCFT[[#This Row],[Open]]</f>
        <v>1.0236879000536949</v>
      </c>
    </row>
    <row r="7215" spans="1:14" x14ac:dyDescent="0.25">
      <c r="A7215" s="1">
        <v>41933</v>
      </c>
      <c r="B7215" s="3">
        <v>44.360000999999997</v>
      </c>
      <c r="C7215" s="3">
        <v>44.98</v>
      </c>
      <c r="D7215" s="3">
        <v>44.189999</v>
      </c>
      <c r="E7215" s="3">
        <v>44.880001</v>
      </c>
      <c r="F7215" s="3">
        <v>40.806412000000002</v>
      </c>
      <c r="G7215">
        <v>36433800</v>
      </c>
      <c r="H7215" s="3" t="str">
        <f>TEXT(MCFT[[#This Row],[Date]],"dddd")</f>
        <v>Tuesday</v>
      </c>
      <c r="I7215" s="3">
        <f>MCFT[[#This Row],[Open]]-MCFT[[#This Row],[Close]]</f>
        <v>-0.52000000000000313</v>
      </c>
      <c r="J7215" s="3">
        <f>INDEX(AAPL!$J:$J,MATCH(A:A,AAPL!$A:$A,0),1)</f>
        <v>0.54999600000000726</v>
      </c>
      <c r="K7215" s="3" t="str">
        <f>IF(MCFT[[#This Row],[Day Change]]&gt;0,"UP","DOWN")</f>
        <v>DOWN</v>
      </c>
      <c r="L7215" s="9">
        <f>_xlfn.RANK.EQ(MCFT[[#This Row],[Date]],A:A,1)</f>
        <v>7214</v>
      </c>
      <c r="M7215" s="10">
        <f>_xlfn.RANK.AVG(MCFT[[#This Row],[Same change on date for AAPL]],AAPL,1)</f>
        <v>7542</v>
      </c>
      <c r="N7215" s="2">
        <f>MCFT[[#This Row],[Close]]/MCFT[[#This Row],[Open]]</f>
        <v>1.01172227205315</v>
      </c>
    </row>
    <row r="7216" spans="1:14" x14ac:dyDescent="0.25">
      <c r="A7216" s="1">
        <v>41934</v>
      </c>
      <c r="B7216" s="3">
        <v>45</v>
      </c>
      <c r="C7216" s="3">
        <v>45.07</v>
      </c>
      <c r="D7216" s="3">
        <v>44.23</v>
      </c>
      <c r="E7216" s="3">
        <v>44.380001</v>
      </c>
      <c r="F7216" s="3">
        <v>40.351802999999997</v>
      </c>
      <c r="G7216">
        <v>33570900</v>
      </c>
      <c r="H7216" s="3" t="str">
        <f>TEXT(MCFT[[#This Row],[Date]],"dddd")</f>
        <v>Wednesday</v>
      </c>
      <c r="I7216" s="3">
        <f>MCFT[[#This Row],[Open]]-MCFT[[#This Row],[Close]]</f>
        <v>0.61999899999999997</v>
      </c>
      <c r="J7216" s="3">
        <f>INDEX(AAPL!$J:$J,MATCH(A:A,AAPL!$A:$A,0),1)</f>
        <v>-0.15000200000000063</v>
      </c>
      <c r="K7216" s="3" t="str">
        <f>IF(MCFT[[#This Row],[Day Change]]&gt;0,"UP","DOWN")</f>
        <v>UP</v>
      </c>
      <c r="L7216" s="9">
        <f>_xlfn.RANK.EQ(MCFT[[#This Row],[Date]],A:A,1)</f>
        <v>7215</v>
      </c>
      <c r="M7216" s="10">
        <f>_xlfn.RANK.AVG(MCFT[[#This Row],[Same change on date for AAPL]],AAPL,1)</f>
        <v>1334.5</v>
      </c>
      <c r="N7216" s="2">
        <f>MCFT[[#This Row],[Close]]/MCFT[[#This Row],[Open]]</f>
        <v>0.9862222444444444</v>
      </c>
    </row>
    <row r="7217" spans="1:14" x14ac:dyDescent="0.25">
      <c r="A7217" s="1">
        <v>41935</v>
      </c>
      <c r="B7217" s="3">
        <v>44.619999</v>
      </c>
      <c r="C7217" s="3">
        <v>45.450001</v>
      </c>
      <c r="D7217" s="3">
        <v>44.529998999999997</v>
      </c>
      <c r="E7217" s="3">
        <v>45.02</v>
      </c>
      <c r="F7217" s="3">
        <v>40.933703999999999</v>
      </c>
      <c r="G7217">
        <v>45451900</v>
      </c>
      <c r="H7217" s="3" t="str">
        <f>TEXT(MCFT[[#This Row],[Date]],"dddd")</f>
        <v>Thursday</v>
      </c>
      <c r="I7217" s="3">
        <f>MCFT[[#This Row],[Open]]-MCFT[[#This Row],[Close]]</f>
        <v>-0.40000100000000316</v>
      </c>
      <c r="J7217" s="3">
        <f>INDEX(AAPL!$J:$J,MATCH(A:A,AAPL!$A:$A,0),1)</f>
        <v>-0.75</v>
      </c>
      <c r="K7217" s="3" t="str">
        <f>IF(MCFT[[#This Row],[Day Change]]&gt;0,"UP","DOWN")</f>
        <v>DOWN</v>
      </c>
      <c r="L7217" s="9">
        <f>_xlfn.RANK.EQ(MCFT[[#This Row],[Date]],A:A,1)</f>
        <v>7216</v>
      </c>
      <c r="M7217" s="10">
        <f>_xlfn.RANK.AVG(MCFT[[#This Row],[Same change on date for AAPL]],AAPL,1)</f>
        <v>497.5</v>
      </c>
      <c r="N7217" s="2">
        <f>MCFT[[#This Row],[Close]]/MCFT[[#This Row],[Open]]</f>
        <v>1.0089646124823983</v>
      </c>
    </row>
    <row r="7218" spans="1:14" x14ac:dyDescent="0.25">
      <c r="A7218" s="1">
        <v>41936</v>
      </c>
      <c r="B7218" s="3">
        <v>46.830002</v>
      </c>
      <c r="C7218" s="3">
        <v>46.900002000000001</v>
      </c>
      <c r="D7218" s="3">
        <v>45.18</v>
      </c>
      <c r="E7218" s="3">
        <v>46.130001</v>
      </c>
      <c r="F7218" s="3">
        <v>41.942962999999999</v>
      </c>
      <c r="G7218">
        <v>61076700</v>
      </c>
      <c r="H7218" s="3" t="str">
        <f>TEXT(MCFT[[#This Row],[Date]],"dddd")</f>
        <v>Friday</v>
      </c>
      <c r="I7218" s="3">
        <f>MCFT[[#This Row],[Open]]-MCFT[[#This Row],[Close]]</f>
        <v>0.70000100000000032</v>
      </c>
      <c r="J7218" s="3">
        <f>INDEX(AAPL!$J:$J,MATCH(A:A,AAPL!$A:$A,0),1)</f>
        <v>-4.0000999999989517E-2</v>
      </c>
      <c r="K7218" s="3" t="str">
        <f>IF(MCFT[[#This Row],[Day Change]]&gt;0,"UP","DOWN")</f>
        <v>UP</v>
      </c>
      <c r="L7218" s="9">
        <f>_xlfn.RANK.EQ(MCFT[[#This Row],[Date]],A:A,1)</f>
        <v>7217</v>
      </c>
      <c r="M7218" s="10">
        <f>_xlfn.RANK.AVG(MCFT[[#This Row],[Same change on date for AAPL]],AAPL,1)</f>
        <v>2222</v>
      </c>
      <c r="N7218" s="2">
        <f>MCFT[[#This Row],[Close]]/MCFT[[#This Row],[Open]]</f>
        <v>0.98505229617543044</v>
      </c>
    </row>
    <row r="7219" spans="1:14" x14ac:dyDescent="0.25">
      <c r="A7219" s="1">
        <v>41939</v>
      </c>
      <c r="B7219" s="3">
        <v>45.709999000000003</v>
      </c>
      <c r="C7219" s="3">
        <v>46.099997999999999</v>
      </c>
      <c r="D7219" s="3">
        <v>45.709999000000003</v>
      </c>
      <c r="E7219" s="3">
        <v>45.91</v>
      </c>
      <c r="F7219" s="3">
        <v>41.742930999999999</v>
      </c>
      <c r="G7219">
        <v>30371300</v>
      </c>
      <c r="H7219" s="3" t="str">
        <f>TEXT(MCFT[[#This Row],[Date]],"dddd")</f>
        <v>Monday</v>
      </c>
      <c r="I7219" s="3">
        <f>MCFT[[#This Row],[Open]]-MCFT[[#This Row],[Close]]</f>
        <v>-0.20000099999999321</v>
      </c>
      <c r="J7219" s="3">
        <f>INDEX(AAPL!$J:$J,MATCH(A:A,AAPL!$A:$A,0),1)</f>
        <v>-0.26000299999999754</v>
      </c>
      <c r="K7219" s="3" t="str">
        <f>IF(MCFT[[#This Row],[Day Change]]&gt;0,"UP","DOWN")</f>
        <v>DOWN</v>
      </c>
      <c r="L7219" s="9">
        <f>_xlfn.RANK.EQ(MCFT[[#This Row],[Date]],A:A,1)</f>
        <v>7218</v>
      </c>
      <c r="M7219" s="10">
        <f>_xlfn.RANK.AVG(MCFT[[#This Row],[Same change on date for AAPL]],AAPL,1)</f>
        <v>1061.5</v>
      </c>
      <c r="N7219" s="2">
        <f>MCFT[[#This Row],[Close]]/MCFT[[#This Row],[Open]]</f>
        <v>1.004375432167478</v>
      </c>
    </row>
    <row r="7220" spans="1:14" x14ac:dyDescent="0.25">
      <c r="A7220" s="1">
        <v>41940</v>
      </c>
      <c r="B7220" s="3">
        <v>45.860000999999997</v>
      </c>
      <c r="C7220" s="3">
        <v>46.5</v>
      </c>
      <c r="D7220" s="3">
        <v>45.77</v>
      </c>
      <c r="E7220" s="3">
        <v>46.490001999999997</v>
      </c>
      <c r="F7220" s="3">
        <v>42.270282999999999</v>
      </c>
      <c r="G7220">
        <v>29049800</v>
      </c>
      <c r="H7220" s="3" t="str">
        <f>TEXT(MCFT[[#This Row],[Date]],"dddd")</f>
        <v>Tuesday</v>
      </c>
      <c r="I7220" s="3">
        <f>MCFT[[#This Row],[Open]]-MCFT[[#This Row],[Close]]</f>
        <v>-0.63000100000000003</v>
      </c>
      <c r="J7220" s="3">
        <f>INDEX(AAPL!$J:$J,MATCH(A:A,AAPL!$A:$A,0),1)</f>
        <v>-1.3399959999999993</v>
      </c>
      <c r="K7220" s="3" t="str">
        <f>IF(MCFT[[#This Row],[Day Change]]&gt;0,"UP","DOWN")</f>
        <v>DOWN</v>
      </c>
      <c r="L7220" s="9">
        <f>_xlfn.RANK.EQ(MCFT[[#This Row],[Date]],A:A,1)</f>
        <v>7219</v>
      </c>
      <c r="M7220" s="10">
        <f>_xlfn.RANK.AVG(MCFT[[#This Row],[Same change on date for AAPL]],AAPL,1)</f>
        <v>231.5</v>
      </c>
      <c r="N7220" s="2">
        <f>MCFT[[#This Row],[Close]]/MCFT[[#This Row],[Open]]</f>
        <v>1.0137374833463262</v>
      </c>
    </row>
    <row r="7221" spans="1:14" x14ac:dyDescent="0.25">
      <c r="A7221" s="1">
        <v>41941</v>
      </c>
      <c r="B7221" s="3">
        <v>46.439999</v>
      </c>
      <c r="C7221" s="3">
        <v>46.700001</v>
      </c>
      <c r="D7221" s="3">
        <v>46.34</v>
      </c>
      <c r="E7221" s="3">
        <v>46.619999</v>
      </c>
      <c r="F7221" s="3">
        <v>42.388480999999999</v>
      </c>
      <c r="G7221">
        <v>30276100</v>
      </c>
      <c r="H7221" s="3" t="str">
        <f>TEXT(MCFT[[#This Row],[Date]],"dddd")</f>
        <v>Wednesday</v>
      </c>
      <c r="I7221" s="3">
        <f>MCFT[[#This Row],[Open]]-MCFT[[#This Row],[Close]]</f>
        <v>-0.17999999999999972</v>
      </c>
      <c r="J7221" s="3">
        <f>INDEX(AAPL!$J:$J,MATCH(A:A,AAPL!$A:$A,0),1)</f>
        <v>-0.68999399999999866</v>
      </c>
      <c r="K7221" s="3" t="str">
        <f>IF(MCFT[[#This Row],[Day Change]]&gt;0,"UP","DOWN")</f>
        <v>DOWN</v>
      </c>
      <c r="L7221" s="9">
        <f>_xlfn.RANK.EQ(MCFT[[#This Row],[Date]],A:A,1)</f>
        <v>7220</v>
      </c>
      <c r="M7221" s="10">
        <f>_xlfn.RANK.AVG(MCFT[[#This Row],[Same change on date for AAPL]],AAPL,1)</f>
        <v>550.5</v>
      </c>
      <c r="N7221" s="2">
        <f>MCFT[[#This Row],[Close]]/MCFT[[#This Row],[Open]]</f>
        <v>1.00387596907571</v>
      </c>
    </row>
    <row r="7222" spans="1:14" x14ac:dyDescent="0.25">
      <c r="A7222" s="1">
        <v>41942</v>
      </c>
      <c r="B7222" s="3">
        <v>46.32</v>
      </c>
      <c r="C7222" s="3">
        <v>46.32</v>
      </c>
      <c r="D7222" s="3">
        <v>45.77</v>
      </c>
      <c r="E7222" s="3">
        <v>46.049999</v>
      </c>
      <c r="F7222" s="3">
        <v>41.870224</v>
      </c>
      <c r="G7222">
        <v>30073900</v>
      </c>
      <c r="H7222" s="3" t="str">
        <f>TEXT(MCFT[[#This Row],[Date]],"dddd")</f>
        <v>Thursday</v>
      </c>
      <c r="I7222" s="3">
        <f>MCFT[[#This Row],[Open]]-MCFT[[#This Row],[Close]]</f>
        <v>0.2700010000000006</v>
      </c>
      <c r="J7222" s="3">
        <f>INDEX(AAPL!$J:$J,MATCH(A:A,AAPL!$A:$A,0),1)</f>
        <v>-2.0004000000000133E-2</v>
      </c>
      <c r="K7222" s="3" t="str">
        <f>IF(MCFT[[#This Row],[Day Change]]&gt;0,"UP","DOWN")</f>
        <v>UP</v>
      </c>
      <c r="L7222" s="9">
        <f>_xlfn.RANK.EQ(MCFT[[#This Row],[Date]],A:A,1)</f>
        <v>7221</v>
      </c>
      <c r="M7222" s="10">
        <f>_xlfn.RANK.AVG(MCFT[[#This Row],[Same change on date for AAPL]],AAPL,1)</f>
        <v>2860.5</v>
      </c>
      <c r="N7222" s="2">
        <f>MCFT[[#This Row],[Close]]/MCFT[[#This Row],[Open]]</f>
        <v>0.99417096286701212</v>
      </c>
    </row>
    <row r="7223" spans="1:14" x14ac:dyDescent="0.25">
      <c r="A7223" s="1">
        <v>41943</v>
      </c>
      <c r="B7223" s="3">
        <v>46.939999</v>
      </c>
      <c r="C7223" s="3">
        <v>46.970001000000003</v>
      </c>
      <c r="D7223" s="3">
        <v>46.48</v>
      </c>
      <c r="E7223" s="3">
        <v>46.950001</v>
      </c>
      <c r="F7223" s="3">
        <v>42.688526000000003</v>
      </c>
      <c r="G7223">
        <v>35849700</v>
      </c>
      <c r="H7223" s="3" t="str">
        <f>TEXT(MCFT[[#This Row],[Date]],"dddd")</f>
        <v>Friday</v>
      </c>
      <c r="I7223" s="3">
        <f>MCFT[[#This Row],[Open]]-MCFT[[#This Row],[Close]]</f>
        <v>-1.0002000000000066E-2</v>
      </c>
      <c r="J7223" s="3">
        <f>INDEX(AAPL!$J:$J,MATCH(A:A,AAPL!$A:$A,0),1)</f>
        <v>1.0002000000000066E-2</v>
      </c>
      <c r="K7223" s="3" t="str">
        <f>IF(MCFT[[#This Row],[Day Change]]&gt;0,"UP","DOWN")</f>
        <v>DOWN</v>
      </c>
      <c r="L7223" s="9">
        <f>_xlfn.RANK.EQ(MCFT[[#This Row],[Date]],A:A,1)</f>
        <v>7222</v>
      </c>
      <c r="M7223" s="10">
        <f>_xlfn.RANK.AVG(MCFT[[#This Row],[Same change on date for AAPL]],AAPL,1)</f>
        <v>4863</v>
      </c>
      <c r="N7223" s="2">
        <f>MCFT[[#This Row],[Close]]/MCFT[[#This Row],[Open]]</f>
        <v>1.0002130805328735</v>
      </c>
    </row>
    <row r="7224" spans="1:14" x14ac:dyDescent="0.25">
      <c r="A7224" s="1">
        <v>41946</v>
      </c>
      <c r="B7224" s="3">
        <v>46.889999000000003</v>
      </c>
      <c r="C7224" s="3">
        <v>47.459999000000003</v>
      </c>
      <c r="D7224" s="3">
        <v>46.73</v>
      </c>
      <c r="E7224" s="3">
        <v>47.439999</v>
      </c>
      <c r="F7224" s="3">
        <v>43.134045</v>
      </c>
      <c r="G7224">
        <v>23130400</v>
      </c>
      <c r="H7224" s="3" t="str">
        <f>TEXT(MCFT[[#This Row],[Date]],"dddd")</f>
        <v>Monday</v>
      </c>
      <c r="I7224" s="3">
        <f>MCFT[[#This Row],[Open]]-MCFT[[#This Row],[Close]]</f>
        <v>-0.54999999999999716</v>
      </c>
      <c r="J7224" s="3">
        <f>INDEX(AAPL!$J:$J,MATCH(A:A,AAPL!$A:$A,0),1)</f>
        <v>-1.1800010000000043</v>
      </c>
      <c r="K7224" s="3" t="str">
        <f>IF(MCFT[[#This Row],[Day Change]]&gt;0,"UP","DOWN")</f>
        <v>DOWN</v>
      </c>
      <c r="L7224" s="9">
        <f>_xlfn.RANK.EQ(MCFT[[#This Row],[Date]],A:A,1)</f>
        <v>7223</v>
      </c>
      <c r="M7224" s="10">
        <f>_xlfn.RANK.AVG(MCFT[[#This Row],[Same change on date for AAPL]],AAPL,1)</f>
        <v>266</v>
      </c>
      <c r="N7224" s="2">
        <f>MCFT[[#This Row],[Close]]/MCFT[[#This Row],[Open]]</f>
        <v>1.0117295801179267</v>
      </c>
    </row>
    <row r="7225" spans="1:14" x14ac:dyDescent="0.25">
      <c r="A7225" s="1">
        <v>41947</v>
      </c>
      <c r="B7225" s="3">
        <v>47.299999</v>
      </c>
      <c r="C7225" s="3">
        <v>47.73</v>
      </c>
      <c r="D7225" s="3">
        <v>47.25</v>
      </c>
      <c r="E7225" s="3">
        <v>47.57</v>
      </c>
      <c r="F7225" s="3">
        <v>43.252254000000001</v>
      </c>
      <c r="G7225">
        <v>21530800</v>
      </c>
      <c r="H7225" s="3" t="str">
        <f>TEXT(MCFT[[#This Row],[Date]],"dddd")</f>
        <v>Tuesday</v>
      </c>
      <c r="I7225" s="3">
        <f>MCFT[[#This Row],[Open]]-MCFT[[#This Row],[Close]]</f>
        <v>-0.2700010000000006</v>
      </c>
      <c r="J7225" s="3">
        <f>INDEX(AAPL!$J:$J,MATCH(A:A,AAPL!$A:$A,0),1)</f>
        <v>0.76000299999999754</v>
      </c>
      <c r="K7225" s="3" t="str">
        <f>IF(MCFT[[#This Row],[Day Change]]&gt;0,"UP","DOWN")</f>
        <v>DOWN</v>
      </c>
      <c r="L7225" s="9">
        <f>_xlfn.RANK.EQ(MCFT[[#This Row],[Date]],A:A,1)</f>
        <v>7224</v>
      </c>
      <c r="M7225" s="10">
        <f>_xlfn.RANK.AVG(MCFT[[#This Row],[Same change on date for AAPL]],AAPL,1)</f>
        <v>7709</v>
      </c>
      <c r="N7225" s="2">
        <f>MCFT[[#This Row],[Close]]/MCFT[[#This Row],[Open]]</f>
        <v>1.0057082665054602</v>
      </c>
    </row>
    <row r="7226" spans="1:14" x14ac:dyDescent="0.25">
      <c r="A7226" s="1">
        <v>41948</v>
      </c>
      <c r="B7226" s="3">
        <v>47.799999</v>
      </c>
      <c r="C7226" s="3">
        <v>47.900002000000001</v>
      </c>
      <c r="D7226" s="3">
        <v>47.259998000000003</v>
      </c>
      <c r="E7226" s="3">
        <v>47.860000999999997</v>
      </c>
      <c r="F7226" s="3">
        <v>43.515923000000001</v>
      </c>
      <c r="G7226">
        <v>22449600</v>
      </c>
      <c r="H7226" s="3" t="str">
        <f>TEXT(MCFT[[#This Row],[Date]],"dddd")</f>
        <v>Wednesday</v>
      </c>
      <c r="I7226" s="3">
        <f>MCFT[[#This Row],[Open]]-MCFT[[#This Row],[Close]]</f>
        <v>-6.0001999999997224E-2</v>
      </c>
      <c r="J7226" s="3">
        <f>INDEX(AAPL!$J:$J,MATCH(A:A,AAPL!$A:$A,0),1)</f>
        <v>0.23999700000000246</v>
      </c>
      <c r="K7226" s="3" t="str">
        <f>IF(MCFT[[#This Row],[Day Change]]&gt;0,"UP","DOWN")</f>
        <v>DOWN</v>
      </c>
      <c r="L7226" s="9">
        <f>_xlfn.RANK.EQ(MCFT[[#This Row],[Date]],A:A,1)</f>
        <v>7225</v>
      </c>
      <c r="M7226" s="10">
        <f>_xlfn.RANK.AVG(MCFT[[#This Row],[Same change on date for AAPL]],AAPL,1)</f>
        <v>7133</v>
      </c>
      <c r="N7226" s="2">
        <f>MCFT[[#This Row],[Close]]/MCFT[[#This Row],[Open]]</f>
        <v>1.0012552719927881</v>
      </c>
    </row>
    <row r="7227" spans="1:14" x14ac:dyDescent="0.25">
      <c r="A7227" s="1">
        <v>41949</v>
      </c>
      <c r="B7227" s="3">
        <v>47.860000999999997</v>
      </c>
      <c r="C7227" s="3">
        <v>48.860000999999997</v>
      </c>
      <c r="D7227" s="3">
        <v>47.790000999999997</v>
      </c>
      <c r="E7227" s="3">
        <v>48.700001</v>
      </c>
      <c r="F7227" s="3">
        <v>44.279685999999998</v>
      </c>
      <c r="G7227">
        <v>33037800</v>
      </c>
      <c r="H7227" s="3" t="str">
        <f>TEXT(MCFT[[#This Row],[Date]],"dddd")</f>
        <v>Thursday</v>
      </c>
      <c r="I7227" s="3">
        <f>MCFT[[#This Row],[Open]]-MCFT[[#This Row],[Close]]</f>
        <v>-0.84000000000000341</v>
      </c>
      <c r="J7227" s="3">
        <f>INDEX(AAPL!$J:$J,MATCH(A:A,AAPL!$A:$A,0),1)</f>
        <v>-9.999899999999684E-2</v>
      </c>
      <c r="K7227" s="3" t="str">
        <f>IF(MCFT[[#This Row],[Day Change]]&gt;0,"UP","DOWN")</f>
        <v>DOWN</v>
      </c>
      <c r="L7227" s="9">
        <f>_xlfn.RANK.EQ(MCFT[[#This Row],[Date]],A:A,1)</f>
        <v>7226</v>
      </c>
      <c r="M7227" s="10">
        <f>_xlfn.RANK.AVG(MCFT[[#This Row],[Same change on date for AAPL]],AAPL,1)</f>
        <v>1542</v>
      </c>
      <c r="N7227" s="2">
        <f>MCFT[[#This Row],[Close]]/MCFT[[#This Row],[Open]]</f>
        <v>1.0175511906069539</v>
      </c>
    </row>
    <row r="7228" spans="1:14" x14ac:dyDescent="0.25">
      <c r="A7228" s="1">
        <v>41950</v>
      </c>
      <c r="B7228" s="3">
        <v>48.919998</v>
      </c>
      <c r="C7228" s="3">
        <v>48.919998</v>
      </c>
      <c r="D7228" s="3">
        <v>48.290000999999997</v>
      </c>
      <c r="E7228" s="3">
        <v>48.68</v>
      </c>
      <c r="F7228" s="3">
        <v>44.261496999999999</v>
      </c>
      <c r="G7228">
        <v>28000600</v>
      </c>
      <c r="H7228" s="3" t="str">
        <f>TEXT(MCFT[[#This Row],[Date]],"dddd")</f>
        <v>Friday</v>
      </c>
      <c r="I7228" s="3">
        <f>MCFT[[#This Row],[Open]]-MCFT[[#This Row],[Close]]</f>
        <v>0.23999799999999993</v>
      </c>
      <c r="J7228" s="3">
        <f>INDEX(AAPL!$J:$J,MATCH(A:A,AAPL!$A:$A,0),1)</f>
        <v>-0.26000200000000007</v>
      </c>
      <c r="K7228" s="3" t="str">
        <f>IF(MCFT[[#This Row],[Day Change]]&gt;0,"UP","DOWN")</f>
        <v>UP</v>
      </c>
      <c r="L7228" s="9">
        <f>_xlfn.RANK.EQ(MCFT[[#This Row],[Date]],A:A,1)</f>
        <v>7227</v>
      </c>
      <c r="M7228" s="10">
        <f>_xlfn.RANK.AVG(MCFT[[#This Row],[Same change on date for AAPL]],AAPL,1)</f>
        <v>1064</v>
      </c>
      <c r="N7228" s="2">
        <f>MCFT[[#This Row],[Close]]/MCFT[[#This Row],[Open]]</f>
        <v>0.99509407175364151</v>
      </c>
    </row>
    <row r="7229" spans="1:14" x14ac:dyDescent="0.25">
      <c r="A7229" s="1">
        <v>41953</v>
      </c>
      <c r="B7229" s="3">
        <v>48.650002000000001</v>
      </c>
      <c r="C7229" s="3">
        <v>49.150002000000001</v>
      </c>
      <c r="D7229" s="3">
        <v>48.549999</v>
      </c>
      <c r="E7229" s="3">
        <v>48.889999000000003</v>
      </c>
      <c r="F7229" s="3">
        <v>44.452438000000001</v>
      </c>
      <c r="G7229">
        <v>36370100</v>
      </c>
      <c r="H7229" s="3" t="str">
        <f>TEXT(MCFT[[#This Row],[Date]],"dddd")</f>
        <v>Monday</v>
      </c>
      <c r="I7229" s="3">
        <f>MCFT[[#This Row],[Open]]-MCFT[[#This Row],[Close]]</f>
        <v>-0.23999700000000246</v>
      </c>
      <c r="J7229" s="3">
        <f>INDEX(AAPL!$J:$J,MATCH(A:A,AAPL!$A:$A,0),1)</f>
        <v>0.18999500000001035</v>
      </c>
      <c r="K7229" s="3" t="str">
        <f>IF(MCFT[[#This Row],[Day Change]]&gt;0,"UP","DOWN")</f>
        <v>DOWN</v>
      </c>
      <c r="L7229" s="9">
        <f>_xlfn.RANK.EQ(MCFT[[#This Row],[Date]],A:A,1)</f>
        <v>7228</v>
      </c>
      <c r="M7229" s="10">
        <f>_xlfn.RANK.AVG(MCFT[[#This Row],[Same change on date for AAPL]],AAPL,1)</f>
        <v>7018</v>
      </c>
      <c r="N7229" s="2">
        <f>MCFT[[#This Row],[Close]]/MCFT[[#This Row],[Open]]</f>
        <v>1.004933134432348</v>
      </c>
    </row>
    <row r="7230" spans="1:14" x14ac:dyDescent="0.25">
      <c r="A7230" s="1">
        <v>41954</v>
      </c>
      <c r="B7230" s="3">
        <v>48.849997999999999</v>
      </c>
      <c r="C7230" s="3">
        <v>48.950001</v>
      </c>
      <c r="D7230" s="3">
        <v>48.650002000000001</v>
      </c>
      <c r="E7230" s="3">
        <v>48.869999</v>
      </c>
      <c r="F7230" s="3">
        <v>44.434258</v>
      </c>
      <c r="G7230">
        <v>23445200</v>
      </c>
      <c r="H7230" s="3" t="str">
        <f>TEXT(MCFT[[#This Row],[Date]],"dddd")</f>
        <v>Tuesday</v>
      </c>
      <c r="I7230" s="3">
        <f>MCFT[[#This Row],[Open]]-MCFT[[#This Row],[Close]]</f>
        <v>-2.0001000000000602E-2</v>
      </c>
      <c r="J7230" s="3">
        <f>INDEX(AAPL!$J:$J,MATCH(A:A,AAPL!$A:$A,0),1)</f>
        <v>-1</v>
      </c>
      <c r="K7230" s="3" t="str">
        <f>IF(MCFT[[#This Row],[Day Change]]&gt;0,"UP","DOWN")</f>
        <v>DOWN</v>
      </c>
      <c r="L7230" s="9">
        <f>_xlfn.RANK.EQ(MCFT[[#This Row],[Date]],A:A,1)</f>
        <v>7229</v>
      </c>
      <c r="M7230" s="10">
        <f>_xlfn.RANK.AVG(MCFT[[#This Row],[Same change on date for AAPL]],AAPL,1)</f>
        <v>351</v>
      </c>
      <c r="N7230" s="2">
        <f>MCFT[[#This Row],[Close]]/MCFT[[#This Row],[Open]]</f>
        <v>1.0004094370689636</v>
      </c>
    </row>
    <row r="7231" spans="1:14" x14ac:dyDescent="0.25">
      <c r="A7231" s="1">
        <v>41955</v>
      </c>
      <c r="B7231" s="3">
        <v>48.560001</v>
      </c>
      <c r="C7231" s="3">
        <v>48.919998</v>
      </c>
      <c r="D7231" s="3">
        <v>48.52</v>
      </c>
      <c r="E7231" s="3">
        <v>48.779998999999997</v>
      </c>
      <c r="F7231" s="3">
        <v>44.352428000000003</v>
      </c>
      <c r="G7231">
        <v>22722100</v>
      </c>
      <c r="H7231" s="3" t="str">
        <f>TEXT(MCFT[[#This Row],[Date]],"dddd")</f>
        <v>Wednesday</v>
      </c>
      <c r="I7231" s="3">
        <f>MCFT[[#This Row],[Open]]-MCFT[[#This Row],[Close]]</f>
        <v>-0.21999799999999681</v>
      </c>
      <c r="J7231" s="3">
        <f>INDEX(AAPL!$J:$J,MATCH(A:A,AAPL!$A:$A,0),1)</f>
        <v>-1.870002999999997</v>
      </c>
      <c r="K7231" s="3" t="str">
        <f>IF(MCFT[[#This Row],[Day Change]]&gt;0,"UP","DOWN")</f>
        <v>DOWN</v>
      </c>
      <c r="L7231" s="9">
        <f>_xlfn.RANK.EQ(MCFT[[#This Row],[Date]],A:A,1)</f>
        <v>7230</v>
      </c>
      <c r="M7231" s="10">
        <f>_xlfn.RANK.AVG(MCFT[[#This Row],[Same change on date for AAPL]],AAPL,1)</f>
        <v>106</v>
      </c>
      <c r="N7231" s="2">
        <f>MCFT[[#This Row],[Close]]/MCFT[[#This Row],[Open]]</f>
        <v>1.0045304364800156</v>
      </c>
    </row>
    <row r="7232" spans="1:14" x14ac:dyDescent="0.25">
      <c r="A7232" s="1">
        <v>41956</v>
      </c>
      <c r="B7232" s="3">
        <v>48.810001</v>
      </c>
      <c r="C7232" s="3">
        <v>49.650002000000001</v>
      </c>
      <c r="D7232" s="3">
        <v>48.709999000000003</v>
      </c>
      <c r="E7232" s="3">
        <v>49.610000999999997</v>
      </c>
      <c r="F7232" s="3">
        <v>45.107089999999999</v>
      </c>
      <c r="G7232">
        <v>26210400</v>
      </c>
      <c r="H7232" s="3" t="str">
        <f>TEXT(MCFT[[#This Row],[Date]],"dddd")</f>
        <v>Thursday</v>
      </c>
      <c r="I7232" s="3">
        <f>MCFT[[#This Row],[Open]]-MCFT[[#This Row],[Close]]</f>
        <v>-0.79999999999999716</v>
      </c>
      <c r="J7232" s="3">
        <f>INDEX(AAPL!$J:$J,MATCH(A:A,AAPL!$A:$A,0),1)</f>
        <v>-1.0199969999999894</v>
      </c>
      <c r="K7232" s="3" t="str">
        <f>IF(MCFT[[#This Row],[Day Change]]&gt;0,"UP","DOWN")</f>
        <v>DOWN</v>
      </c>
      <c r="L7232" s="9">
        <f>_xlfn.RANK.EQ(MCFT[[#This Row],[Date]],A:A,1)</f>
        <v>7231</v>
      </c>
      <c r="M7232" s="10">
        <f>_xlfn.RANK.AVG(MCFT[[#This Row],[Same change on date for AAPL]],AAPL,1)</f>
        <v>345</v>
      </c>
      <c r="N7232" s="2">
        <f>MCFT[[#This Row],[Close]]/MCFT[[#This Row],[Open]]</f>
        <v>1.0163900836633868</v>
      </c>
    </row>
    <row r="7233" spans="1:14" x14ac:dyDescent="0.25">
      <c r="A7233" s="1">
        <v>41957</v>
      </c>
      <c r="B7233" s="3">
        <v>49.740001999999997</v>
      </c>
      <c r="C7233" s="3">
        <v>50.049999</v>
      </c>
      <c r="D7233" s="3">
        <v>49.389999000000003</v>
      </c>
      <c r="E7233" s="3">
        <v>49.580002</v>
      </c>
      <c r="F7233" s="3">
        <v>45.079815000000004</v>
      </c>
      <c r="G7233">
        <v>29081700</v>
      </c>
      <c r="H7233" s="3" t="str">
        <f>TEXT(MCFT[[#This Row],[Date]],"dddd")</f>
        <v>Friday</v>
      </c>
      <c r="I7233" s="3">
        <f>MCFT[[#This Row],[Open]]-MCFT[[#This Row],[Close]]</f>
        <v>0.15999999999999659</v>
      </c>
      <c r="J7233" s="3">
        <f>INDEX(AAPL!$J:$J,MATCH(A:A,AAPL!$A:$A,0),1)</f>
        <v>-1.0299980000000062</v>
      </c>
      <c r="K7233" s="3" t="str">
        <f>IF(MCFT[[#This Row],[Day Change]]&gt;0,"UP","DOWN")</f>
        <v>UP</v>
      </c>
      <c r="L7233" s="9">
        <f>_xlfn.RANK.EQ(MCFT[[#This Row],[Date]],A:A,1)</f>
        <v>7232</v>
      </c>
      <c r="M7233" s="10">
        <f>_xlfn.RANK.AVG(MCFT[[#This Row],[Same change on date for AAPL]],AAPL,1)</f>
        <v>341</v>
      </c>
      <c r="N7233" s="2">
        <f>MCFT[[#This Row],[Close]]/MCFT[[#This Row],[Open]]</f>
        <v>0.99678327314904414</v>
      </c>
    </row>
    <row r="7234" spans="1:14" x14ac:dyDescent="0.25">
      <c r="A7234" s="1">
        <v>41960</v>
      </c>
      <c r="B7234" s="3">
        <v>49.41</v>
      </c>
      <c r="C7234" s="3">
        <v>49.709999000000003</v>
      </c>
      <c r="D7234" s="3">
        <v>49.139999000000003</v>
      </c>
      <c r="E7234" s="3">
        <v>49.459999000000003</v>
      </c>
      <c r="F7234" s="3">
        <v>44.970706999999997</v>
      </c>
      <c r="G7234">
        <v>30318600</v>
      </c>
      <c r="H7234" s="3" t="str">
        <f>TEXT(MCFT[[#This Row],[Date]],"dddd")</f>
        <v>Monday</v>
      </c>
      <c r="I7234" s="3">
        <f>MCFT[[#This Row],[Open]]-MCFT[[#This Row],[Close]]</f>
        <v>-4.9999000000006788E-2</v>
      </c>
      <c r="J7234" s="3">
        <f>INDEX(AAPL!$J:$J,MATCH(A:A,AAPL!$A:$A,0),1)</f>
        <v>0.27999900000000366</v>
      </c>
      <c r="K7234" s="3" t="str">
        <f>IF(MCFT[[#This Row],[Day Change]]&gt;0,"UP","DOWN")</f>
        <v>DOWN</v>
      </c>
      <c r="L7234" s="9">
        <f>_xlfn.RANK.EQ(MCFT[[#This Row],[Date]],A:A,1)</f>
        <v>7233</v>
      </c>
      <c r="M7234" s="10">
        <f>_xlfn.RANK.AVG(MCFT[[#This Row],[Same change on date for AAPL]],AAPL,1)</f>
        <v>7208</v>
      </c>
      <c r="N7234" s="2">
        <f>MCFT[[#This Row],[Close]]/MCFT[[#This Row],[Open]]</f>
        <v>1.0010119206638333</v>
      </c>
    </row>
    <row r="7235" spans="1:14" x14ac:dyDescent="0.25">
      <c r="A7235" s="1">
        <v>41961</v>
      </c>
      <c r="B7235" s="3">
        <v>49.130001</v>
      </c>
      <c r="C7235" s="3">
        <v>49.330002</v>
      </c>
      <c r="D7235" s="3">
        <v>48.700001</v>
      </c>
      <c r="E7235" s="3">
        <v>48.740001999999997</v>
      </c>
      <c r="F7235" s="3">
        <v>44.595565999999998</v>
      </c>
      <c r="G7235">
        <v>23995500</v>
      </c>
      <c r="H7235" s="3" t="str">
        <f>TEXT(MCFT[[#This Row],[Date]],"dddd")</f>
        <v>Tuesday</v>
      </c>
      <c r="I7235" s="3">
        <f>MCFT[[#This Row],[Open]]-MCFT[[#This Row],[Close]]</f>
        <v>0.38999900000000309</v>
      </c>
      <c r="J7235" s="3">
        <f>INDEX(AAPL!$J:$J,MATCH(A:A,AAPL!$A:$A,0),1)</f>
        <v>-1.5299989999999895</v>
      </c>
      <c r="K7235" s="3" t="str">
        <f>IF(MCFT[[#This Row],[Day Change]]&gt;0,"UP","DOWN")</f>
        <v>UP</v>
      </c>
      <c r="L7235" s="9">
        <f>_xlfn.RANK.EQ(MCFT[[#This Row],[Date]],A:A,1)</f>
        <v>7234</v>
      </c>
      <c r="M7235" s="10">
        <f>_xlfn.RANK.AVG(MCFT[[#This Row],[Same change on date for AAPL]],AAPL,1)</f>
        <v>169</v>
      </c>
      <c r="N7235" s="2">
        <f>MCFT[[#This Row],[Close]]/MCFT[[#This Row],[Open]]</f>
        <v>0.99206189716951154</v>
      </c>
    </row>
    <row r="7236" spans="1:14" x14ac:dyDescent="0.25">
      <c r="A7236" s="1">
        <v>41962</v>
      </c>
      <c r="B7236" s="3">
        <v>48.66</v>
      </c>
      <c r="C7236" s="3">
        <v>48.75</v>
      </c>
      <c r="D7236" s="3">
        <v>47.93</v>
      </c>
      <c r="E7236" s="3">
        <v>48.220001000000003</v>
      </c>
      <c r="F7236" s="3">
        <v>44.119785</v>
      </c>
      <c r="G7236">
        <v>26177500</v>
      </c>
      <c r="H7236" s="3" t="str">
        <f>TEXT(MCFT[[#This Row],[Date]],"dddd")</f>
        <v>Wednesday</v>
      </c>
      <c r="I7236" s="3">
        <f>MCFT[[#This Row],[Open]]-MCFT[[#This Row],[Close]]</f>
        <v>0.43999899999999315</v>
      </c>
      <c r="J7236" s="3">
        <f>INDEX(AAPL!$J:$J,MATCH(A:A,AAPL!$A:$A,0),1)</f>
        <v>0.77000400000000013</v>
      </c>
      <c r="K7236" s="3" t="str">
        <f>IF(MCFT[[#This Row],[Day Change]]&gt;0,"UP","DOWN")</f>
        <v>UP</v>
      </c>
      <c r="L7236" s="9">
        <f>_xlfn.RANK.EQ(MCFT[[#This Row],[Date]],A:A,1)</f>
        <v>7235</v>
      </c>
      <c r="M7236" s="10">
        <f>_xlfn.RANK.AVG(MCFT[[#This Row],[Same change on date for AAPL]],AAPL,1)</f>
        <v>7718.5</v>
      </c>
      <c r="N7236" s="2">
        <f>MCFT[[#This Row],[Close]]/MCFT[[#This Row],[Open]]</f>
        <v>0.99095768598438161</v>
      </c>
    </row>
    <row r="7237" spans="1:14" x14ac:dyDescent="0.25">
      <c r="A7237" s="1">
        <v>41963</v>
      </c>
      <c r="B7237" s="3">
        <v>48</v>
      </c>
      <c r="C7237" s="3">
        <v>48.700001</v>
      </c>
      <c r="D7237" s="3">
        <v>47.869999</v>
      </c>
      <c r="E7237" s="3">
        <v>48.700001</v>
      </c>
      <c r="F7237" s="3">
        <v>44.558968</v>
      </c>
      <c r="G7237">
        <v>21510600</v>
      </c>
      <c r="H7237" s="3" t="str">
        <f>TEXT(MCFT[[#This Row],[Date]],"dddd")</f>
        <v>Thursday</v>
      </c>
      <c r="I7237" s="3">
        <f>MCFT[[#This Row],[Open]]-MCFT[[#This Row],[Close]]</f>
        <v>-0.70000100000000032</v>
      </c>
      <c r="J7237" s="3">
        <f>INDEX(AAPL!$J:$J,MATCH(A:A,AAPL!$A:$A,0),1)</f>
        <v>-1.3999939999999924</v>
      </c>
      <c r="K7237" s="3" t="str">
        <f>IF(MCFT[[#This Row],[Day Change]]&gt;0,"UP","DOWN")</f>
        <v>DOWN</v>
      </c>
      <c r="L7237" s="9">
        <f>_xlfn.RANK.EQ(MCFT[[#This Row],[Date]],A:A,1)</f>
        <v>7236</v>
      </c>
      <c r="M7237" s="10">
        <f>_xlfn.RANK.AVG(MCFT[[#This Row],[Same change on date for AAPL]],AAPL,1)</f>
        <v>208.5</v>
      </c>
      <c r="N7237" s="2">
        <f>MCFT[[#This Row],[Close]]/MCFT[[#This Row],[Open]]</f>
        <v>1.0145833541666667</v>
      </c>
    </row>
    <row r="7238" spans="1:14" x14ac:dyDescent="0.25">
      <c r="A7238" s="1">
        <v>41964</v>
      </c>
      <c r="B7238" s="3">
        <v>49.02</v>
      </c>
      <c r="C7238" s="3">
        <v>49.049999</v>
      </c>
      <c r="D7238" s="3">
        <v>47.57</v>
      </c>
      <c r="E7238" s="3">
        <v>47.98</v>
      </c>
      <c r="F7238" s="3">
        <v>43.900188</v>
      </c>
      <c r="G7238">
        <v>42884800</v>
      </c>
      <c r="H7238" s="3" t="str">
        <f>TEXT(MCFT[[#This Row],[Date]],"dddd")</f>
        <v>Friday</v>
      </c>
      <c r="I7238" s="3">
        <f>MCFT[[#This Row],[Open]]-MCFT[[#This Row],[Close]]</f>
        <v>1.0400000000000063</v>
      </c>
      <c r="J7238" s="3">
        <f>INDEX(AAPL!$J:$J,MATCH(A:A,AAPL!$A:$A,0),1)</f>
        <v>1.0400010000000037</v>
      </c>
      <c r="K7238" s="3" t="str">
        <f>IF(MCFT[[#This Row],[Day Change]]&gt;0,"UP","DOWN")</f>
        <v>UP</v>
      </c>
      <c r="L7238" s="9">
        <f>_xlfn.RANK.EQ(MCFT[[#This Row],[Date]],A:A,1)</f>
        <v>7237</v>
      </c>
      <c r="M7238" s="10">
        <f>_xlfn.RANK.AVG(MCFT[[#This Row],[Same change on date for AAPL]],AAPL,1)</f>
        <v>7861.5</v>
      </c>
      <c r="N7238" s="2">
        <f>MCFT[[#This Row],[Close]]/MCFT[[#This Row],[Open]]</f>
        <v>0.97878416972664206</v>
      </c>
    </row>
    <row r="7239" spans="1:14" x14ac:dyDescent="0.25">
      <c r="A7239" s="1">
        <v>41967</v>
      </c>
      <c r="B7239" s="3">
        <v>47.990001999999997</v>
      </c>
      <c r="C7239" s="3">
        <v>48</v>
      </c>
      <c r="D7239" s="3">
        <v>47.389999000000003</v>
      </c>
      <c r="E7239" s="3">
        <v>47.59</v>
      </c>
      <c r="F7239" s="3">
        <v>43.543349999999997</v>
      </c>
      <c r="G7239">
        <v>35434200</v>
      </c>
      <c r="H7239" s="3" t="str">
        <f>TEXT(MCFT[[#This Row],[Date]],"dddd")</f>
        <v>Monday</v>
      </c>
      <c r="I7239" s="3">
        <f>MCFT[[#This Row],[Open]]-MCFT[[#This Row],[Close]]</f>
        <v>0.40000199999999353</v>
      </c>
      <c r="J7239" s="3">
        <f>INDEX(AAPL!$J:$J,MATCH(A:A,AAPL!$A:$A,0),1)</f>
        <v>-1.7799990000000037</v>
      </c>
      <c r="K7239" s="3" t="str">
        <f>IF(MCFT[[#This Row],[Day Change]]&gt;0,"UP","DOWN")</f>
        <v>UP</v>
      </c>
      <c r="L7239" s="9">
        <f>_xlfn.RANK.EQ(MCFT[[#This Row],[Date]],A:A,1)</f>
        <v>7238</v>
      </c>
      <c r="M7239" s="10">
        <f>_xlfn.RANK.AVG(MCFT[[#This Row],[Same change on date for AAPL]],AAPL,1)</f>
        <v>119</v>
      </c>
      <c r="N7239" s="2">
        <f>MCFT[[#This Row],[Close]]/MCFT[[#This Row],[Open]]</f>
        <v>0.99166488886581017</v>
      </c>
    </row>
    <row r="7240" spans="1:14" x14ac:dyDescent="0.25">
      <c r="A7240" s="1">
        <v>41968</v>
      </c>
      <c r="B7240" s="3">
        <v>47.66</v>
      </c>
      <c r="C7240" s="3">
        <v>47.970001000000003</v>
      </c>
      <c r="D7240" s="3">
        <v>47.450001</v>
      </c>
      <c r="E7240" s="3">
        <v>47.470001000000003</v>
      </c>
      <c r="F7240" s="3">
        <v>43.433556000000003</v>
      </c>
      <c r="G7240">
        <v>28008000</v>
      </c>
      <c r="H7240" s="3" t="str">
        <f>TEXT(MCFT[[#This Row],[Date]],"dddd")</f>
        <v>Tuesday</v>
      </c>
      <c r="I7240" s="3">
        <f>MCFT[[#This Row],[Open]]-MCFT[[#This Row],[Close]]</f>
        <v>0.18999899999999315</v>
      </c>
      <c r="J7240" s="3">
        <f>INDEX(AAPL!$J:$J,MATCH(A:A,AAPL!$A:$A,0),1)</f>
        <v>1.4700019999999938</v>
      </c>
      <c r="K7240" s="3" t="str">
        <f>IF(MCFT[[#This Row],[Day Change]]&gt;0,"UP","DOWN")</f>
        <v>UP</v>
      </c>
      <c r="L7240" s="9">
        <f>_xlfn.RANK.EQ(MCFT[[#This Row],[Date]],A:A,1)</f>
        <v>7239</v>
      </c>
      <c r="M7240" s="10">
        <f>_xlfn.RANK.AVG(MCFT[[#This Row],[Same change on date for AAPL]],AAPL,1)</f>
        <v>8004</v>
      </c>
      <c r="N7240" s="2">
        <f>MCFT[[#This Row],[Close]]/MCFT[[#This Row],[Open]]</f>
        <v>0.99601344943348735</v>
      </c>
    </row>
    <row r="7241" spans="1:14" x14ac:dyDescent="0.25">
      <c r="A7241" s="1">
        <v>41969</v>
      </c>
      <c r="B7241" s="3">
        <v>47.490001999999997</v>
      </c>
      <c r="C7241" s="3">
        <v>47.990001999999997</v>
      </c>
      <c r="D7241" s="3">
        <v>47.279998999999997</v>
      </c>
      <c r="E7241" s="3">
        <v>47.75</v>
      </c>
      <c r="F7241" s="3">
        <v>43.689739000000003</v>
      </c>
      <c r="G7241">
        <v>27163600</v>
      </c>
      <c r="H7241" s="3" t="str">
        <f>TEXT(MCFT[[#This Row],[Date]],"dddd")</f>
        <v>Wednesday</v>
      </c>
      <c r="I7241" s="3">
        <f>MCFT[[#This Row],[Open]]-MCFT[[#This Row],[Close]]</f>
        <v>-0.25999800000000306</v>
      </c>
      <c r="J7241" s="3">
        <f>INDEX(AAPL!$J:$J,MATCH(A:A,AAPL!$A:$A,0),1)</f>
        <v>-1.0599979999999931</v>
      </c>
      <c r="K7241" s="3" t="str">
        <f>IF(MCFT[[#This Row],[Day Change]]&gt;0,"UP","DOWN")</f>
        <v>DOWN</v>
      </c>
      <c r="L7241" s="9">
        <f>_xlfn.RANK.EQ(MCFT[[#This Row],[Date]],A:A,1)</f>
        <v>7240</v>
      </c>
      <c r="M7241" s="10">
        <f>_xlfn.RANK.AVG(MCFT[[#This Row],[Same change on date for AAPL]],AAPL,1)</f>
        <v>324.5</v>
      </c>
      <c r="N7241" s="2">
        <f>MCFT[[#This Row],[Close]]/MCFT[[#This Row],[Open]]</f>
        <v>1.0054747944630535</v>
      </c>
    </row>
    <row r="7242" spans="1:14" x14ac:dyDescent="0.25">
      <c r="A7242" s="1">
        <v>41971</v>
      </c>
      <c r="B7242" s="3">
        <v>47.950001</v>
      </c>
      <c r="C7242" s="3">
        <v>48.200001</v>
      </c>
      <c r="D7242" s="3">
        <v>47.610000999999997</v>
      </c>
      <c r="E7242" s="3">
        <v>47.810001</v>
      </c>
      <c r="F7242" s="3">
        <v>43.744652000000002</v>
      </c>
      <c r="G7242">
        <v>21534400</v>
      </c>
      <c r="H7242" s="3" t="str">
        <f>TEXT(MCFT[[#This Row],[Date]],"dddd")</f>
        <v>Friday</v>
      </c>
      <c r="I7242" s="3">
        <f>MCFT[[#This Row],[Open]]-MCFT[[#This Row],[Close]]</f>
        <v>0.14000000000000057</v>
      </c>
      <c r="J7242" s="3">
        <f>INDEX(AAPL!$J:$J,MATCH(A:A,AAPL!$A:$A,0),1)</f>
        <v>0.33999699999999677</v>
      </c>
      <c r="K7242" s="3" t="str">
        <f>IF(MCFT[[#This Row],[Day Change]]&gt;0,"UP","DOWN")</f>
        <v>UP</v>
      </c>
      <c r="L7242" s="9">
        <f>_xlfn.RANK.EQ(MCFT[[#This Row],[Date]],A:A,1)</f>
        <v>7241</v>
      </c>
      <c r="M7242" s="10">
        <f>_xlfn.RANK.AVG(MCFT[[#This Row],[Same change on date for AAPL]],AAPL,1)</f>
        <v>7304</v>
      </c>
      <c r="N7242" s="2">
        <f>MCFT[[#This Row],[Close]]/MCFT[[#This Row],[Open]]</f>
        <v>0.99708029203169357</v>
      </c>
    </row>
    <row r="7243" spans="1:14" x14ac:dyDescent="0.25">
      <c r="A7243" s="1">
        <v>41974</v>
      </c>
      <c r="B7243" s="3">
        <v>47.880001</v>
      </c>
      <c r="C7243" s="3">
        <v>48.779998999999997</v>
      </c>
      <c r="D7243" s="3">
        <v>47.709999000000003</v>
      </c>
      <c r="E7243" s="3">
        <v>48.619999</v>
      </c>
      <c r="F7243" s="3">
        <v>44.485767000000003</v>
      </c>
      <c r="G7243">
        <v>31191600</v>
      </c>
      <c r="H7243" s="3" t="str">
        <f>TEXT(MCFT[[#This Row],[Date]],"dddd")</f>
        <v>Monday</v>
      </c>
      <c r="I7243" s="3">
        <f>MCFT[[#This Row],[Open]]-MCFT[[#This Row],[Close]]</f>
        <v>-0.73999799999999993</v>
      </c>
      <c r="J7243" s="3">
        <f>INDEX(AAPL!$J:$J,MATCH(A:A,AAPL!$A:$A,0),1)</f>
        <v>3.7399979999999999</v>
      </c>
      <c r="K7243" s="3" t="str">
        <f>IF(MCFT[[#This Row],[Day Change]]&gt;0,"UP","DOWN")</f>
        <v>DOWN</v>
      </c>
      <c r="L7243" s="9">
        <f>_xlfn.RANK.EQ(MCFT[[#This Row],[Date]],A:A,1)</f>
        <v>7242</v>
      </c>
      <c r="M7243" s="10">
        <f>_xlfn.RANK.AVG(MCFT[[#This Row],[Same change on date for AAPL]],AAPL,1)</f>
        <v>8184</v>
      </c>
      <c r="N7243" s="2">
        <f>MCFT[[#This Row],[Close]]/MCFT[[#This Row],[Open]]</f>
        <v>1.015455262835103</v>
      </c>
    </row>
    <row r="7244" spans="1:14" x14ac:dyDescent="0.25">
      <c r="A7244" s="1">
        <v>41975</v>
      </c>
      <c r="B7244" s="3">
        <v>48.84</v>
      </c>
      <c r="C7244" s="3">
        <v>49.049999</v>
      </c>
      <c r="D7244" s="3">
        <v>48.200001</v>
      </c>
      <c r="E7244" s="3">
        <v>48.459999000000003</v>
      </c>
      <c r="F7244" s="3">
        <v>44.339374999999997</v>
      </c>
      <c r="G7244">
        <v>25773500</v>
      </c>
      <c r="H7244" s="3" t="str">
        <f>TEXT(MCFT[[#This Row],[Date]],"dddd")</f>
        <v>Tuesday</v>
      </c>
      <c r="I7244" s="3">
        <f>MCFT[[#This Row],[Open]]-MCFT[[#This Row],[Close]]</f>
        <v>0.38000100000000003</v>
      </c>
      <c r="J7244" s="3">
        <f>INDEX(AAPL!$J:$J,MATCH(A:A,AAPL!$A:$A,0),1)</f>
        <v>-1.129997000000003</v>
      </c>
      <c r="K7244" s="3" t="str">
        <f>IF(MCFT[[#This Row],[Day Change]]&gt;0,"UP","DOWN")</f>
        <v>UP</v>
      </c>
      <c r="L7244" s="9">
        <f>_xlfn.RANK.EQ(MCFT[[#This Row],[Date]],A:A,1)</f>
        <v>7243</v>
      </c>
      <c r="M7244" s="10">
        <f>_xlfn.RANK.AVG(MCFT[[#This Row],[Same change on date for AAPL]],AAPL,1)</f>
        <v>293</v>
      </c>
      <c r="N7244" s="2">
        <f>MCFT[[#This Row],[Close]]/MCFT[[#This Row],[Open]]</f>
        <v>0.99221947174447178</v>
      </c>
    </row>
    <row r="7245" spans="1:14" x14ac:dyDescent="0.25">
      <c r="A7245" s="1">
        <v>41976</v>
      </c>
      <c r="B7245" s="3">
        <v>48.439999</v>
      </c>
      <c r="C7245" s="3">
        <v>48.5</v>
      </c>
      <c r="D7245" s="3">
        <v>47.810001</v>
      </c>
      <c r="E7245" s="3">
        <v>48.080002</v>
      </c>
      <c r="F7245" s="3">
        <v>43.991688000000003</v>
      </c>
      <c r="G7245">
        <v>23534800</v>
      </c>
      <c r="H7245" s="3" t="str">
        <f>TEXT(MCFT[[#This Row],[Date]],"dddd")</f>
        <v>Wednesday</v>
      </c>
      <c r="I7245" s="3">
        <f>MCFT[[#This Row],[Open]]-MCFT[[#This Row],[Close]]</f>
        <v>0.3599969999999999</v>
      </c>
      <c r="J7245" s="3">
        <f>INDEX(AAPL!$J:$J,MATCH(A:A,AAPL!$A:$A,0),1)</f>
        <v>-0.18000000000000682</v>
      </c>
      <c r="K7245" s="3" t="str">
        <f>IF(MCFT[[#This Row],[Day Change]]&gt;0,"UP","DOWN")</f>
        <v>UP</v>
      </c>
      <c r="L7245" s="9">
        <f>_xlfn.RANK.EQ(MCFT[[#This Row],[Date]],A:A,1)</f>
        <v>7244</v>
      </c>
      <c r="M7245" s="10">
        <f>_xlfn.RANK.AVG(MCFT[[#This Row],[Same change on date for AAPL]],AAPL,1)</f>
        <v>1259</v>
      </c>
      <c r="N7245" s="2">
        <f>MCFT[[#This Row],[Close]]/MCFT[[#This Row],[Open]]</f>
        <v>0.99256818729496676</v>
      </c>
    </row>
    <row r="7246" spans="1:14" x14ac:dyDescent="0.25">
      <c r="A7246" s="1">
        <v>41977</v>
      </c>
      <c r="B7246" s="3">
        <v>48.389999000000003</v>
      </c>
      <c r="C7246" s="3">
        <v>49.060001</v>
      </c>
      <c r="D7246" s="3">
        <v>48.200001</v>
      </c>
      <c r="E7246" s="3">
        <v>48.84</v>
      </c>
      <c r="F7246" s="3">
        <v>44.687057000000003</v>
      </c>
      <c r="G7246">
        <v>30320400</v>
      </c>
      <c r="H7246" s="3" t="str">
        <f>TEXT(MCFT[[#This Row],[Date]],"dddd")</f>
        <v>Thursday</v>
      </c>
      <c r="I7246" s="3">
        <f>MCFT[[#This Row],[Open]]-MCFT[[#This Row],[Close]]</f>
        <v>-0.45000100000000032</v>
      </c>
      <c r="J7246" s="3">
        <f>INDEX(AAPL!$J:$J,MATCH(A:A,AAPL!$A:$A,0),1)</f>
        <v>0.27999900000000366</v>
      </c>
      <c r="K7246" s="3" t="str">
        <f>IF(MCFT[[#This Row],[Day Change]]&gt;0,"UP","DOWN")</f>
        <v>DOWN</v>
      </c>
      <c r="L7246" s="9">
        <f>_xlfn.RANK.EQ(MCFT[[#This Row],[Date]],A:A,1)</f>
        <v>7245</v>
      </c>
      <c r="M7246" s="10">
        <f>_xlfn.RANK.AVG(MCFT[[#This Row],[Same change on date for AAPL]],AAPL,1)</f>
        <v>7208</v>
      </c>
      <c r="N7246" s="2">
        <f>MCFT[[#This Row],[Close]]/MCFT[[#This Row],[Open]]</f>
        <v>1.0092994628910821</v>
      </c>
    </row>
    <row r="7247" spans="1:14" x14ac:dyDescent="0.25">
      <c r="A7247" s="1">
        <v>41978</v>
      </c>
      <c r="B7247" s="3">
        <v>48.82</v>
      </c>
      <c r="C7247" s="3">
        <v>48.970001000000003</v>
      </c>
      <c r="D7247" s="3">
        <v>48.380001</v>
      </c>
      <c r="E7247" s="3">
        <v>48.419998</v>
      </c>
      <c r="F7247" s="3">
        <v>44.302776000000001</v>
      </c>
      <c r="G7247">
        <v>27313400</v>
      </c>
      <c r="H7247" s="3" t="str">
        <f>TEXT(MCFT[[#This Row],[Date]],"dddd")</f>
        <v>Friday</v>
      </c>
      <c r="I7247" s="3">
        <f>MCFT[[#This Row],[Open]]-MCFT[[#This Row],[Close]]</f>
        <v>0.40000200000000063</v>
      </c>
      <c r="J7247" s="3">
        <f>INDEX(AAPL!$J:$J,MATCH(A:A,AAPL!$A:$A,0),1)</f>
        <v>0.98999799999999993</v>
      </c>
      <c r="K7247" s="3" t="str">
        <f>IF(MCFT[[#This Row],[Day Change]]&gt;0,"UP","DOWN")</f>
        <v>UP</v>
      </c>
      <c r="L7247" s="9">
        <f>_xlfn.RANK.EQ(MCFT[[#This Row],[Date]],A:A,1)</f>
        <v>7246</v>
      </c>
      <c r="M7247" s="10">
        <f>_xlfn.RANK.AVG(MCFT[[#This Row],[Same change on date for AAPL]],AAPL,1)</f>
        <v>7836</v>
      </c>
      <c r="N7247" s="2">
        <f>MCFT[[#This Row],[Close]]/MCFT[[#This Row],[Open]]</f>
        <v>0.99180659565751739</v>
      </c>
    </row>
    <row r="7248" spans="1:14" x14ac:dyDescent="0.25">
      <c r="A7248" s="1">
        <v>41981</v>
      </c>
      <c r="B7248" s="3">
        <v>48.259998000000003</v>
      </c>
      <c r="C7248" s="3">
        <v>48.349997999999999</v>
      </c>
      <c r="D7248" s="3">
        <v>47.450001</v>
      </c>
      <c r="E7248" s="3">
        <v>47.700001</v>
      </c>
      <c r="F7248" s="3">
        <v>43.643993000000002</v>
      </c>
      <c r="G7248">
        <v>26663100</v>
      </c>
      <c r="H7248" s="3" t="str">
        <f>TEXT(MCFT[[#This Row],[Date]],"dddd")</f>
        <v>Monday</v>
      </c>
      <c r="I7248" s="3">
        <f>MCFT[[#This Row],[Open]]-MCFT[[#This Row],[Close]]</f>
        <v>0.55999700000000274</v>
      </c>
      <c r="J7248" s="3">
        <f>INDEX(AAPL!$J:$J,MATCH(A:A,AAPL!$A:$A,0),1)</f>
        <v>1.6999959999999987</v>
      </c>
      <c r="K7248" s="3" t="str">
        <f>IF(MCFT[[#This Row],[Day Change]]&gt;0,"UP","DOWN")</f>
        <v>UP</v>
      </c>
      <c r="L7248" s="9">
        <f>_xlfn.RANK.EQ(MCFT[[#This Row],[Date]],A:A,1)</f>
        <v>7247</v>
      </c>
      <c r="M7248" s="10">
        <f>_xlfn.RANK.AVG(MCFT[[#This Row],[Same change on date for AAPL]],AAPL,1)</f>
        <v>8056</v>
      </c>
      <c r="N7248" s="2">
        <f>MCFT[[#This Row],[Close]]/MCFT[[#This Row],[Open]]</f>
        <v>0.9883962490010878</v>
      </c>
    </row>
    <row r="7249" spans="1:14" x14ac:dyDescent="0.25">
      <c r="A7249" s="1">
        <v>41982</v>
      </c>
      <c r="B7249" s="3">
        <v>47.110000999999997</v>
      </c>
      <c r="C7249" s="3">
        <v>47.919998</v>
      </c>
      <c r="D7249" s="3">
        <v>47.049999</v>
      </c>
      <c r="E7249" s="3">
        <v>47.59</v>
      </c>
      <c r="F7249" s="3">
        <v>43.543349999999997</v>
      </c>
      <c r="G7249">
        <v>24330500</v>
      </c>
      <c r="H7249" s="3" t="str">
        <f>TEXT(MCFT[[#This Row],[Date]],"dddd")</f>
        <v>Tuesday</v>
      </c>
      <c r="I7249" s="3">
        <f>MCFT[[#This Row],[Open]]-MCFT[[#This Row],[Close]]</f>
        <v>-0.4799990000000065</v>
      </c>
      <c r="J7249" s="3">
        <f>INDEX(AAPL!$J:$J,MATCH(A:A,AAPL!$A:$A,0),1)</f>
        <v>-3.9300009999999901</v>
      </c>
      <c r="K7249" s="3" t="str">
        <f>IF(MCFT[[#This Row],[Day Change]]&gt;0,"UP","DOWN")</f>
        <v>DOWN</v>
      </c>
      <c r="L7249" s="9">
        <f>_xlfn.RANK.EQ(MCFT[[#This Row],[Date]],A:A,1)</f>
        <v>7248</v>
      </c>
      <c r="M7249" s="10">
        <f>_xlfn.RANK.AVG(MCFT[[#This Row],[Same change on date for AAPL]],AAPL,1)</f>
        <v>14</v>
      </c>
      <c r="N7249" s="2">
        <f>MCFT[[#This Row],[Close]]/MCFT[[#This Row],[Open]]</f>
        <v>1.010188898106795</v>
      </c>
    </row>
    <row r="7250" spans="1:14" x14ac:dyDescent="0.25">
      <c r="A7250" s="1">
        <v>41983</v>
      </c>
      <c r="B7250" s="3">
        <v>47.580002</v>
      </c>
      <c r="C7250" s="3">
        <v>47.66</v>
      </c>
      <c r="D7250" s="3">
        <v>46.700001</v>
      </c>
      <c r="E7250" s="3">
        <v>46.900002000000001</v>
      </c>
      <c r="F7250" s="3">
        <v>42.912018000000003</v>
      </c>
      <c r="G7250">
        <v>30431800</v>
      </c>
      <c r="H7250" s="3" t="str">
        <f>TEXT(MCFT[[#This Row],[Date]],"dddd")</f>
        <v>Wednesday</v>
      </c>
      <c r="I7250" s="3">
        <f>MCFT[[#This Row],[Open]]-MCFT[[#This Row],[Close]]</f>
        <v>0.67999999999999972</v>
      </c>
      <c r="J7250" s="3">
        <f>INDEX(AAPL!$J:$J,MATCH(A:A,AAPL!$A:$A,0),1)</f>
        <v>2.4600070000000045</v>
      </c>
      <c r="K7250" s="3" t="str">
        <f>IF(MCFT[[#This Row],[Day Change]]&gt;0,"UP","DOWN")</f>
        <v>UP</v>
      </c>
      <c r="L7250" s="9">
        <f>_xlfn.RANK.EQ(MCFT[[#This Row],[Date]],A:A,1)</f>
        <v>7249</v>
      </c>
      <c r="M7250" s="10">
        <f>_xlfn.RANK.AVG(MCFT[[#This Row],[Same change on date for AAPL]],AAPL,1)</f>
        <v>8129</v>
      </c>
      <c r="N7250" s="2">
        <f>MCFT[[#This Row],[Close]]/MCFT[[#This Row],[Open]]</f>
        <v>0.98570828139099276</v>
      </c>
    </row>
    <row r="7251" spans="1:14" x14ac:dyDescent="0.25">
      <c r="A7251" s="1">
        <v>41984</v>
      </c>
      <c r="B7251" s="3">
        <v>47.080002</v>
      </c>
      <c r="C7251" s="3">
        <v>47.740001999999997</v>
      </c>
      <c r="D7251" s="3">
        <v>46.68</v>
      </c>
      <c r="E7251" s="3">
        <v>47.169998</v>
      </c>
      <c r="F7251" s="3">
        <v>43.159072999999999</v>
      </c>
      <c r="G7251">
        <v>29060400</v>
      </c>
      <c r="H7251" s="3" t="str">
        <f>TEXT(MCFT[[#This Row],[Date]],"dddd")</f>
        <v>Thursday</v>
      </c>
      <c r="I7251" s="3">
        <f>MCFT[[#This Row],[Open]]-MCFT[[#This Row],[Close]]</f>
        <v>-8.9995999999999299E-2</v>
      </c>
      <c r="J7251" s="3">
        <f>INDEX(AAPL!$J:$J,MATCH(A:A,AAPL!$A:$A,0),1)</f>
        <v>0.63999900000000309</v>
      </c>
      <c r="K7251" s="3" t="str">
        <f>IF(MCFT[[#This Row],[Day Change]]&gt;0,"UP","DOWN")</f>
        <v>DOWN</v>
      </c>
      <c r="L7251" s="9">
        <f>_xlfn.RANK.EQ(MCFT[[#This Row],[Date]],A:A,1)</f>
        <v>7250</v>
      </c>
      <c r="M7251" s="10">
        <f>_xlfn.RANK.AVG(MCFT[[#This Row],[Same change on date for AAPL]],AAPL,1)</f>
        <v>7616.5</v>
      </c>
      <c r="N7251" s="2">
        <f>MCFT[[#This Row],[Close]]/MCFT[[#This Row],[Open]]</f>
        <v>1.0019115547191353</v>
      </c>
    </row>
    <row r="7252" spans="1:14" x14ac:dyDescent="0.25">
      <c r="A7252" s="1">
        <v>41985</v>
      </c>
      <c r="B7252" s="3">
        <v>46.779998999999997</v>
      </c>
      <c r="C7252" s="3">
        <v>47.73</v>
      </c>
      <c r="D7252" s="3">
        <v>46.669998</v>
      </c>
      <c r="E7252" s="3">
        <v>46.950001</v>
      </c>
      <c r="F7252" s="3">
        <v>42.957771000000001</v>
      </c>
      <c r="G7252">
        <v>34248400</v>
      </c>
      <c r="H7252" s="3" t="str">
        <f>TEXT(MCFT[[#This Row],[Date]],"dddd")</f>
        <v>Friday</v>
      </c>
      <c r="I7252" s="3">
        <f>MCFT[[#This Row],[Open]]-MCFT[[#This Row],[Close]]</f>
        <v>-0.17000200000000376</v>
      </c>
      <c r="J7252" s="3">
        <f>INDEX(AAPL!$J:$J,MATCH(A:A,AAPL!$A:$A,0),1)</f>
        <v>0.72999599999999987</v>
      </c>
      <c r="K7252" s="3" t="str">
        <f>IF(MCFT[[#This Row],[Day Change]]&gt;0,"UP","DOWN")</f>
        <v>DOWN</v>
      </c>
      <c r="L7252" s="9">
        <f>_xlfn.RANK.EQ(MCFT[[#This Row],[Date]],A:A,1)</f>
        <v>7251</v>
      </c>
      <c r="M7252" s="10">
        <f>_xlfn.RANK.AVG(MCFT[[#This Row],[Same change on date for AAPL]],AAPL,1)</f>
        <v>7683</v>
      </c>
      <c r="N7252" s="2">
        <f>MCFT[[#This Row],[Close]]/MCFT[[#This Row],[Open]]</f>
        <v>1.0036340744684498</v>
      </c>
    </row>
    <row r="7253" spans="1:14" x14ac:dyDescent="0.25">
      <c r="A7253" s="1">
        <v>41988</v>
      </c>
      <c r="B7253" s="3">
        <v>47.200001</v>
      </c>
      <c r="C7253" s="3">
        <v>47.669998</v>
      </c>
      <c r="D7253" s="3">
        <v>46.549999</v>
      </c>
      <c r="E7253" s="3">
        <v>46.669998</v>
      </c>
      <c r="F7253" s="3">
        <v>42.701588000000001</v>
      </c>
      <c r="G7253">
        <v>29247800</v>
      </c>
      <c r="H7253" s="3" t="str">
        <f>TEXT(MCFT[[#This Row],[Date]],"dddd")</f>
        <v>Monday</v>
      </c>
      <c r="I7253" s="3">
        <f>MCFT[[#This Row],[Open]]-MCFT[[#This Row],[Close]]</f>
        <v>0.53000300000000067</v>
      </c>
      <c r="J7253" s="3">
        <f>INDEX(AAPL!$J:$J,MATCH(A:A,AAPL!$A:$A,0),1)</f>
        <v>2.4699939999999998</v>
      </c>
      <c r="K7253" s="3" t="str">
        <f>IF(MCFT[[#This Row],[Day Change]]&gt;0,"UP","DOWN")</f>
        <v>UP</v>
      </c>
      <c r="L7253" s="9">
        <f>_xlfn.RANK.EQ(MCFT[[#This Row],[Date]],A:A,1)</f>
        <v>7252</v>
      </c>
      <c r="M7253" s="10">
        <f>_xlfn.RANK.AVG(MCFT[[#This Row],[Same change on date for AAPL]],AAPL,1)</f>
        <v>8130</v>
      </c>
      <c r="N7253" s="2">
        <f>MCFT[[#This Row],[Close]]/MCFT[[#This Row],[Open]]</f>
        <v>0.98877112311925586</v>
      </c>
    </row>
    <row r="7254" spans="1:14" x14ac:dyDescent="0.25">
      <c r="A7254" s="1">
        <v>41989</v>
      </c>
      <c r="B7254" s="3">
        <v>45.900002000000001</v>
      </c>
      <c r="C7254" s="3">
        <v>46.34</v>
      </c>
      <c r="D7254" s="3">
        <v>45.130001</v>
      </c>
      <c r="E7254" s="3">
        <v>45.16</v>
      </c>
      <c r="F7254" s="3">
        <v>41.319980999999999</v>
      </c>
      <c r="G7254">
        <v>47801400</v>
      </c>
      <c r="H7254" s="3" t="str">
        <f>TEXT(MCFT[[#This Row],[Date]],"dddd")</f>
        <v>Tuesday</v>
      </c>
      <c r="I7254" s="3">
        <f>MCFT[[#This Row],[Open]]-MCFT[[#This Row],[Close]]</f>
        <v>0.74000200000000405</v>
      </c>
      <c r="J7254" s="3">
        <f>INDEX(AAPL!$J:$J,MATCH(A:A,AAPL!$A:$A,0),1)</f>
        <v>-0.37999700000000303</v>
      </c>
      <c r="K7254" s="3" t="str">
        <f>IF(MCFT[[#This Row],[Day Change]]&gt;0,"UP","DOWN")</f>
        <v>UP</v>
      </c>
      <c r="L7254" s="9">
        <f>_xlfn.RANK.EQ(MCFT[[#This Row],[Date]],A:A,1)</f>
        <v>7253</v>
      </c>
      <c r="M7254" s="10">
        <f>_xlfn.RANK.AVG(MCFT[[#This Row],[Same change on date for AAPL]],AAPL,1)</f>
        <v>863</v>
      </c>
      <c r="N7254" s="2">
        <f>MCFT[[#This Row],[Close]]/MCFT[[#This Row],[Open]]</f>
        <v>0.98387795277220236</v>
      </c>
    </row>
    <row r="7255" spans="1:14" x14ac:dyDescent="0.25">
      <c r="A7255" s="1">
        <v>41990</v>
      </c>
      <c r="B7255" s="3">
        <v>45.049999</v>
      </c>
      <c r="C7255" s="3">
        <v>45.950001</v>
      </c>
      <c r="D7255" s="3">
        <v>44.900002000000001</v>
      </c>
      <c r="E7255" s="3">
        <v>45.740001999999997</v>
      </c>
      <c r="F7255" s="3">
        <v>41.850662</v>
      </c>
      <c r="G7255">
        <v>34970900</v>
      </c>
      <c r="H7255" s="3" t="str">
        <f>TEXT(MCFT[[#This Row],[Date]],"dddd")</f>
        <v>Wednesday</v>
      </c>
      <c r="I7255" s="3">
        <f>MCFT[[#This Row],[Open]]-MCFT[[#This Row],[Close]]</f>
        <v>-0.69000299999999726</v>
      </c>
      <c r="J7255" s="3">
        <f>INDEX(AAPL!$J:$J,MATCH(A:A,AAPL!$A:$A,0),1)</f>
        <v>-2.2900010000000037</v>
      </c>
      <c r="K7255" s="3" t="str">
        <f>IF(MCFT[[#This Row],[Day Change]]&gt;0,"UP","DOWN")</f>
        <v>DOWN</v>
      </c>
      <c r="L7255" s="9">
        <f>_xlfn.RANK.EQ(MCFT[[#This Row],[Date]],A:A,1)</f>
        <v>7254</v>
      </c>
      <c r="M7255" s="10">
        <f>_xlfn.RANK.AVG(MCFT[[#This Row],[Same change on date for AAPL]],AAPL,1)</f>
        <v>73</v>
      </c>
      <c r="N7255" s="2">
        <f>MCFT[[#This Row],[Close]]/MCFT[[#This Row],[Open]]</f>
        <v>1.0153163821379885</v>
      </c>
    </row>
    <row r="7256" spans="1:14" x14ac:dyDescent="0.25">
      <c r="A7256" s="1">
        <v>41991</v>
      </c>
      <c r="B7256" s="3">
        <v>46.580002</v>
      </c>
      <c r="C7256" s="3">
        <v>47.52</v>
      </c>
      <c r="D7256" s="3">
        <v>46.34</v>
      </c>
      <c r="E7256" s="3">
        <v>47.52</v>
      </c>
      <c r="F7256" s="3">
        <v>43.479301</v>
      </c>
      <c r="G7256">
        <v>40105600</v>
      </c>
      <c r="H7256" s="3" t="str">
        <f>TEXT(MCFT[[#This Row],[Date]],"dddd")</f>
        <v>Thursday</v>
      </c>
      <c r="I7256" s="3">
        <f>MCFT[[#This Row],[Open]]-MCFT[[#This Row],[Close]]</f>
        <v>-0.93999800000000278</v>
      </c>
      <c r="J7256" s="3">
        <f>INDEX(AAPL!$J:$J,MATCH(A:A,AAPL!$A:$A,0),1)</f>
        <v>-0.77999900000000366</v>
      </c>
      <c r="K7256" s="3" t="str">
        <f>IF(MCFT[[#This Row],[Day Change]]&gt;0,"UP","DOWN")</f>
        <v>DOWN</v>
      </c>
      <c r="L7256" s="9">
        <f>_xlfn.RANK.EQ(MCFT[[#This Row],[Date]],A:A,1)</f>
        <v>7255</v>
      </c>
      <c r="M7256" s="10">
        <f>_xlfn.RANK.AVG(MCFT[[#This Row],[Same change on date for AAPL]],AAPL,1)</f>
        <v>477</v>
      </c>
      <c r="N7256" s="2">
        <f>MCFT[[#This Row],[Close]]/MCFT[[#This Row],[Open]]</f>
        <v>1.0201802911043243</v>
      </c>
    </row>
    <row r="7257" spans="1:14" x14ac:dyDescent="0.25">
      <c r="A7257" s="1">
        <v>41992</v>
      </c>
      <c r="B7257" s="3">
        <v>47.630001</v>
      </c>
      <c r="C7257" s="3">
        <v>48.099997999999999</v>
      </c>
      <c r="D7257" s="3">
        <v>47.169998</v>
      </c>
      <c r="E7257" s="3">
        <v>47.66</v>
      </c>
      <c r="F7257" s="3">
        <v>43.607402999999998</v>
      </c>
      <c r="G7257">
        <v>64551200</v>
      </c>
      <c r="H7257" s="3" t="str">
        <f>TEXT(MCFT[[#This Row],[Date]],"dddd")</f>
        <v>Friday</v>
      </c>
      <c r="I7257" s="3">
        <f>MCFT[[#This Row],[Open]]-MCFT[[#This Row],[Close]]</f>
        <v>-2.9998999999996556E-2</v>
      </c>
      <c r="J7257" s="3">
        <f>INDEX(AAPL!$J:$J,MATCH(A:A,AAPL!$A:$A,0),1)</f>
        <v>0.4800029999999964</v>
      </c>
      <c r="K7257" s="3" t="str">
        <f>IF(MCFT[[#This Row],[Day Change]]&gt;0,"UP","DOWN")</f>
        <v>DOWN</v>
      </c>
      <c r="L7257" s="9">
        <f>_xlfn.RANK.EQ(MCFT[[#This Row],[Date]],A:A,1)</f>
        <v>7256</v>
      </c>
      <c r="M7257" s="10">
        <f>_xlfn.RANK.AVG(MCFT[[#This Row],[Same change on date for AAPL]],AAPL,1)</f>
        <v>7488.5</v>
      </c>
      <c r="N7257" s="2">
        <f>MCFT[[#This Row],[Close]]/MCFT[[#This Row],[Open]]</f>
        <v>1.0006298341249247</v>
      </c>
    </row>
    <row r="7258" spans="1:14" x14ac:dyDescent="0.25">
      <c r="A7258" s="1">
        <v>41995</v>
      </c>
      <c r="B7258" s="3">
        <v>47.779998999999997</v>
      </c>
      <c r="C7258" s="3">
        <v>48.119999</v>
      </c>
      <c r="D7258" s="3">
        <v>47.709999000000003</v>
      </c>
      <c r="E7258" s="3">
        <v>47.98</v>
      </c>
      <c r="F7258" s="3">
        <v>43.900188</v>
      </c>
      <c r="G7258">
        <v>26566000</v>
      </c>
      <c r="H7258" s="3" t="str">
        <f>TEXT(MCFT[[#This Row],[Date]],"dddd")</f>
        <v>Monday</v>
      </c>
      <c r="I7258" s="3">
        <f>MCFT[[#This Row],[Open]]-MCFT[[#This Row],[Close]]</f>
        <v>-0.20000100000000032</v>
      </c>
      <c r="J7258" s="3">
        <f>INDEX(AAPL!$J:$J,MATCH(A:A,AAPL!$A:$A,0),1)</f>
        <v>-0.77999800000000619</v>
      </c>
      <c r="K7258" s="3" t="str">
        <f>IF(MCFT[[#This Row],[Day Change]]&gt;0,"UP","DOWN")</f>
        <v>DOWN</v>
      </c>
      <c r="L7258" s="9">
        <f>_xlfn.RANK.EQ(MCFT[[#This Row],[Date]],A:A,1)</f>
        <v>7257</v>
      </c>
      <c r="M7258" s="10">
        <f>_xlfn.RANK.AVG(MCFT[[#This Row],[Same change on date for AAPL]],AAPL,1)</f>
        <v>478</v>
      </c>
      <c r="N7258" s="2">
        <f>MCFT[[#This Row],[Close]]/MCFT[[#This Row],[Open]]</f>
        <v>1.0041858728377118</v>
      </c>
    </row>
    <row r="7259" spans="1:14" x14ac:dyDescent="0.25">
      <c r="A7259" s="1">
        <v>41996</v>
      </c>
      <c r="B7259" s="3">
        <v>48.369999</v>
      </c>
      <c r="C7259" s="3">
        <v>48.799999</v>
      </c>
      <c r="D7259" s="3">
        <v>48.130001</v>
      </c>
      <c r="E7259" s="3">
        <v>48.450001</v>
      </c>
      <c r="F7259" s="3">
        <v>44.330230999999998</v>
      </c>
      <c r="G7259">
        <v>23648100</v>
      </c>
      <c r="H7259" s="3" t="str">
        <f>TEXT(MCFT[[#This Row],[Date]],"dddd")</f>
        <v>Tuesday</v>
      </c>
      <c r="I7259" s="3">
        <f>MCFT[[#This Row],[Open]]-MCFT[[#This Row],[Close]]</f>
        <v>-8.0002000000000351E-2</v>
      </c>
      <c r="J7259" s="3">
        <f>INDEX(AAPL!$J:$J,MATCH(A:A,AAPL!$A:$A,0),1)</f>
        <v>0.69000199999999268</v>
      </c>
      <c r="K7259" s="3" t="str">
        <f>IF(MCFT[[#This Row],[Day Change]]&gt;0,"UP","DOWN")</f>
        <v>DOWN</v>
      </c>
      <c r="L7259" s="9">
        <f>_xlfn.RANK.EQ(MCFT[[#This Row],[Date]],A:A,1)</f>
        <v>7258</v>
      </c>
      <c r="M7259" s="10">
        <f>_xlfn.RANK.AVG(MCFT[[#This Row],[Same change on date for AAPL]],AAPL,1)</f>
        <v>7652</v>
      </c>
      <c r="N7259" s="2">
        <f>MCFT[[#This Row],[Close]]/MCFT[[#This Row],[Open]]</f>
        <v>1.0016539590997304</v>
      </c>
    </row>
    <row r="7260" spans="1:14" x14ac:dyDescent="0.25">
      <c r="A7260" s="1">
        <v>41997</v>
      </c>
      <c r="B7260" s="3">
        <v>48.639999000000003</v>
      </c>
      <c r="C7260" s="3">
        <v>48.639999000000003</v>
      </c>
      <c r="D7260" s="3">
        <v>48.080002</v>
      </c>
      <c r="E7260" s="3">
        <v>48.139999000000003</v>
      </c>
      <c r="F7260" s="3">
        <v>44.046588999999997</v>
      </c>
      <c r="G7260">
        <v>11437800</v>
      </c>
      <c r="H7260" s="3" t="str">
        <f>TEXT(MCFT[[#This Row],[Date]],"dddd")</f>
        <v>Wednesday</v>
      </c>
      <c r="I7260" s="3">
        <f>MCFT[[#This Row],[Open]]-MCFT[[#This Row],[Close]]</f>
        <v>0.5</v>
      </c>
      <c r="J7260" s="3">
        <f>INDEX(AAPL!$J:$J,MATCH(A:A,AAPL!$A:$A,0),1)</f>
        <v>0.56999999999999318</v>
      </c>
      <c r="K7260" s="3" t="str">
        <f>IF(MCFT[[#This Row],[Day Change]]&gt;0,"UP","DOWN")</f>
        <v>UP</v>
      </c>
      <c r="L7260" s="9">
        <f>_xlfn.RANK.EQ(MCFT[[#This Row],[Date]],A:A,1)</f>
        <v>7259</v>
      </c>
      <c r="M7260" s="10">
        <f>_xlfn.RANK.AVG(MCFT[[#This Row],[Same change on date for AAPL]],AAPL,1)</f>
        <v>7555</v>
      </c>
      <c r="N7260" s="2">
        <f>MCFT[[#This Row],[Close]]/MCFT[[#This Row],[Open]]</f>
        <v>0.98972039452550153</v>
      </c>
    </row>
    <row r="7261" spans="1:14" x14ac:dyDescent="0.25">
      <c r="A7261" s="1">
        <v>41999</v>
      </c>
      <c r="B7261" s="3">
        <v>48.41</v>
      </c>
      <c r="C7261" s="3">
        <v>48.41</v>
      </c>
      <c r="D7261" s="3">
        <v>47.82</v>
      </c>
      <c r="E7261" s="3">
        <v>47.880001</v>
      </c>
      <c r="F7261" s="3">
        <v>43.808684999999997</v>
      </c>
      <c r="G7261">
        <v>13197800</v>
      </c>
      <c r="H7261" s="3" t="str">
        <f>TEXT(MCFT[[#This Row],[Date]],"dddd")</f>
        <v>Friday</v>
      </c>
      <c r="I7261" s="3">
        <f>MCFT[[#This Row],[Open]]-MCFT[[#This Row],[Close]]</f>
        <v>0.52999899999999656</v>
      </c>
      <c r="J7261" s="3">
        <f>INDEX(AAPL!$J:$J,MATCH(A:A,AAPL!$A:$A,0),1)</f>
        <v>-1.8900000000000006</v>
      </c>
      <c r="K7261" s="3" t="str">
        <f>IF(MCFT[[#This Row],[Day Change]]&gt;0,"UP","DOWN")</f>
        <v>UP</v>
      </c>
      <c r="L7261" s="9">
        <f>_xlfn.RANK.EQ(MCFT[[#This Row],[Date]],A:A,1)</f>
        <v>7260</v>
      </c>
      <c r="M7261" s="10">
        <f>_xlfn.RANK.AVG(MCFT[[#This Row],[Same change on date for AAPL]],AAPL,1)</f>
        <v>103</v>
      </c>
      <c r="N7261" s="2">
        <f>MCFT[[#This Row],[Close]]/MCFT[[#This Row],[Open]]</f>
        <v>0.98905186944846113</v>
      </c>
    </row>
    <row r="7262" spans="1:14" x14ac:dyDescent="0.25">
      <c r="A7262" s="1">
        <v>42002</v>
      </c>
      <c r="B7262" s="3">
        <v>47.700001</v>
      </c>
      <c r="C7262" s="3">
        <v>47.779998999999997</v>
      </c>
      <c r="D7262" s="3">
        <v>47.259998000000003</v>
      </c>
      <c r="E7262" s="3">
        <v>47.450001</v>
      </c>
      <c r="F7262" s="3">
        <v>43.415260000000004</v>
      </c>
      <c r="G7262">
        <v>14439500</v>
      </c>
      <c r="H7262" s="3" t="str">
        <f>TEXT(MCFT[[#This Row],[Date]],"dddd")</f>
        <v>Monday</v>
      </c>
      <c r="I7262" s="3">
        <f>MCFT[[#This Row],[Open]]-MCFT[[#This Row],[Close]]</f>
        <v>0.25</v>
      </c>
      <c r="J7262" s="3">
        <f>INDEX(AAPL!$J:$J,MATCH(A:A,AAPL!$A:$A,0),1)</f>
        <v>-0.12000299999999697</v>
      </c>
      <c r="K7262" s="3" t="str">
        <f>IF(MCFT[[#This Row],[Day Change]]&gt;0,"UP","DOWN")</f>
        <v>UP</v>
      </c>
      <c r="L7262" s="9">
        <f>_xlfn.RANK.EQ(MCFT[[#This Row],[Date]],A:A,1)</f>
        <v>7261</v>
      </c>
      <c r="M7262" s="10">
        <f>_xlfn.RANK.AVG(MCFT[[#This Row],[Same change on date for AAPL]],AAPL,1)</f>
        <v>1460</v>
      </c>
      <c r="N7262" s="2">
        <f>MCFT[[#This Row],[Close]]/MCFT[[#This Row],[Open]]</f>
        <v>0.99475890996312555</v>
      </c>
    </row>
    <row r="7263" spans="1:14" x14ac:dyDescent="0.25">
      <c r="A7263" s="1">
        <v>42003</v>
      </c>
      <c r="B7263" s="3">
        <v>47.439999</v>
      </c>
      <c r="C7263" s="3">
        <v>47.619999</v>
      </c>
      <c r="D7263" s="3">
        <v>46.84</v>
      </c>
      <c r="E7263" s="3">
        <v>47.02</v>
      </c>
      <c r="F7263" s="3">
        <v>43.021819999999998</v>
      </c>
      <c r="G7263">
        <v>16384700</v>
      </c>
      <c r="H7263" s="3" t="str">
        <f>TEXT(MCFT[[#This Row],[Date]],"dddd")</f>
        <v>Tuesday</v>
      </c>
      <c r="I7263" s="3">
        <f>MCFT[[#This Row],[Open]]-MCFT[[#This Row],[Close]]</f>
        <v>0.41999899999999712</v>
      </c>
      <c r="J7263" s="3">
        <f>INDEX(AAPL!$J:$J,MATCH(A:A,AAPL!$A:$A,0),1)</f>
        <v>1.1200019999999995</v>
      </c>
      <c r="K7263" s="3" t="str">
        <f>IF(MCFT[[#This Row],[Day Change]]&gt;0,"UP","DOWN")</f>
        <v>UP</v>
      </c>
      <c r="L7263" s="9">
        <f>_xlfn.RANK.EQ(MCFT[[#This Row],[Date]],A:A,1)</f>
        <v>7262</v>
      </c>
      <c r="M7263" s="10">
        <f>_xlfn.RANK.AVG(MCFT[[#This Row],[Same change on date for AAPL]],AAPL,1)</f>
        <v>7898</v>
      </c>
      <c r="N7263" s="2">
        <f>MCFT[[#This Row],[Close]]/MCFT[[#This Row],[Open]]</f>
        <v>0.99114673252838814</v>
      </c>
    </row>
    <row r="7264" spans="1:14" x14ac:dyDescent="0.25">
      <c r="A7264" s="1">
        <v>42004</v>
      </c>
      <c r="B7264" s="3">
        <v>46.73</v>
      </c>
      <c r="C7264" s="3">
        <v>47.439999</v>
      </c>
      <c r="D7264" s="3">
        <v>46.450001</v>
      </c>
      <c r="E7264" s="3">
        <v>46.450001</v>
      </c>
      <c r="F7264" s="3">
        <v>42.500293999999997</v>
      </c>
      <c r="G7264">
        <v>21552500</v>
      </c>
      <c r="H7264" s="3" t="str">
        <f>TEXT(MCFT[[#This Row],[Date]],"dddd")</f>
        <v>Wednesday</v>
      </c>
      <c r="I7264" s="3">
        <f>MCFT[[#This Row],[Open]]-MCFT[[#This Row],[Close]]</f>
        <v>0.27999899999999656</v>
      </c>
      <c r="J7264" s="3">
        <f>INDEX(AAPL!$J:$J,MATCH(A:A,AAPL!$A:$A,0),1)</f>
        <v>2.4400029999999902</v>
      </c>
      <c r="K7264" s="3" t="str">
        <f>IF(MCFT[[#This Row],[Day Change]]&gt;0,"UP","DOWN")</f>
        <v>UP</v>
      </c>
      <c r="L7264" s="9">
        <f>_xlfn.RANK.EQ(MCFT[[#This Row],[Date]],A:A,1)</f>
        <v>7263</v>
      </c>
      <c r="M7264" s="10">
        <f>_xlfn.RANK.AVG(MCFT[[#This Row],[Same change on date for AAPL]],AAPL,1)</f>
        <v>8128</v>
      </c>
      <c r="N7264" s="2">
        <f>MCFT[[#This Row],[Close]]/MCFT[[#This Row],[Open]]</f>
        <v>0.99400815322062919</v>
      </c>
    </row>
    <row r="7265" spans="1:14" x14ac:dyDescent="0.25">
      <c r="A7265" s="1">
        <v>42006</v>
      </c>
      <c r="B7265" s="3">
        <v>46.66</v>
      </c>
      <c r="C7265" s="3">
        <v>47.419998</v>
      </c>
      <c r="D7265" s="3">
        <v>46.540000999999997</v>
      </c>
      <c r="E7265" s="3">
        <v>46.759998000000003</v>
      </c>
      <c r="F7265" s="3">
        <v>42.783935999999997</v>
      </c>
      <c r="G7265">
        <v>27913900</v>
      </c>
      <c r="H7265" s="3" t="str">
        <f>TEXT(MCFT[[#This Row],[Date]],"dddd")</f>
        <v>Friday</v>
      </c>
      <c r="I7265" s="3">
        <f>MCFT[[#This Row],[Open]]-MCFT[[#This Row],[Close]]</f>
        <v>-9.9998000000006471E-2</v>
      </c>
      <c r="J7265" s="3">
        <f>INDEX(AAPL!$J:$J,MATCH(A:A,AAPL!$A:$A,0),1)</f>
        <v>2.0599970000000098</v>
      </c>
      <c r="K7265" s="3" t="str">
        <f>IF(MCFT[[#This Row],[Day Change]]&gt;0,"UP","DOWN")</f>
        <v>DOWN</v>
      </c>
      <c r="L7265" s="9">
        <f>_xlfn.RANK.EQ(MCFT[[#This Row],[Date]],A:A,1)</f>
        <v>7264</v>
      </c>
      <c r="M7265" s="10">
        <f>_xlfn.RANK.AVG(MCFT[[#This Row],[Same change on date for AAPL]],AAPL,1)</f>
        <v>8101</v>
      </c>
      <c r="N7265" s="2">
        <f>MCFT[[#This Row],[Close]]/MCFT[[#This Row],[Open]]</f>
        <v>1.002143120445778</v>
      </c>
    </row>
    <row r="7266" spans="1:14" x14ac:dyDescent="0.25">
      <c r="A7266" s="1">
        <v>42009</v>
      </c>
      <c r="B7266" s="3">
        <v>46.369999</v>
      </c>
      <c r="C7266" s="3">
        <v>46.73</v>
      </c>
      <c r="D7266" s="3">
        <v>46.25</v>
      </c>
      <c r="E7266" s="3">
        <v>46.330002</v>
      </c>
      <c r="F7266" s="3">
        <v>42.390498999999998</v>
      </c>
      <c r="G7266">
        <v>39673900</v>
      </c>
      <c r="H7266" s="3" t="str">
        <f>TEXT(MCFT[[#This Row],[Date]],"dddd")</f>
        <v>Monday</v>
      </c>
      <c r="I7266" s="3">
        <f>MCFT[[#This Row],[Open]]-MCFT[[#This Row],[Close]]</f>
        <v>3.9996999999999616E-2</v>
      </c>
      <c r="J7266" s="3">
        <f>INDEX(AAPL!$J:$J,MATCH(A:A,AAPL!$A:$A,0),1)</f>
        <v>2.0400010000000037</v>
      </c>
      <c r="K7266" s="3" t="str">
        <f>IF(MCFT[[#This Row],[Day Change]]&gt;0,"UP","DOWN")</f>
        <v>UP</v>
      </c>
      <c r="L7266" s="9">
        <f>_xlfn.RANK.EQ(MCFT[[#This Row],[Date]],A:A,1)</f>
        <v>7265</v>
      </c>
      <c r="M7266" s="10">
        <f>_xlfn.RANK.AVG(MCFT[[#This Row],[Same change on date for AAPL]],AAPL,1)</f>
        <v>8099</v>
      </c>
      <c r="N7266" s="2">
        <f>MCFT[[#This Row],[Close]]/MCFT[[#This Row],[Open]]</f>
        <v>0.99913743798010435</v>
      </c>
    </row>
    <row r="7267" spans="1:14" x14ac:dyDescent="0.25">
      <c r="A7267" s="1">
        <v>42010</v>
      </c>
      <c r="B7267" s="3">
        <v>46.380001</v>
      </c>
      <c r="C7267" s="3">
        <v>46.75</v>
      </c>
      <c r="D7267" s="3">
        <v>45.540000999999997</v>
      </c>
      <c r="E7267" s="3">
        <v>45.650002000000001</v>
      </c>
      <c r="F7267" s="3">
        <v>41.768313999999997</v>
      </c>
      <c r="G7267">
        <v>36447900</v>
      </c>
      <c r="H7267" s="3" t="str">
        <f>TEXT(MCFT[[#This Row],[Date]],"dddd")</f>
        <v>Tuesday</v>
      </c>
      <c r="I7267" s="3">
        <f>MCFT[[#This Row],[Open]]-MCFT[[#This Row],[Close]]</f>
        <v>0.7299989999999994</v>
      </c>
      <c r="J7267" s="3">
        <f>INDEX(AAPL!$J:$J,MATCH(A:A,AAPL!$A:$A,0),1)</f>
        <v>0.27999900000000366</v>
      </c>
      <c r="K7267" s="3" t="str">
        <f>IF(MCFT[[#This Row],[Day Change]]&gt;0,"UP","DOWN")</f>
        <v>UP</v>
      </c>
      <c r="L7267" s="9">
        <f>_xlfn.RANK.EQ(MCFT[[#This Row],[Date]],A:A,1)</f>
        <v>7266</v>
      </c>
      <c r="M7267" s="10">
        <f>_xlfn.RANK.AVG(MCFT[[#This Row],[Same change on date for AAPL]],AAPL,1)</f>
        <v>7208</v>
      </c>
      <c r="N7267" s="2">
        <f>MCFT[[#This Row],[Close]]/MCFT[[#This Row],[Open]]</f>
        <v>0.98426047899395264</v>
      </c>
    </row>
    <row r="7268" spans="1:14" x14ac:dyDescent="0.25">
      <c r="A7268" s="1">
        <v>42011</v>
      </c>
      <c r="B7268" s="3">
        <v>45.98</v>
      </c>
      <c r="C7268" s="3">
        <v>46.459999000000003</v>
      </c>
      <c r="D7268" s="3">
        <v>45.490001999999997</v>
      </c>
      <c r="E7268" s="3">
        <v>46.23</v>
      </c>
      <c r="F7268" s="3">
        <v>42.298999999999999</v>
      </c>
      <c r="G7268">
        <v>29114100</v>
      </c>
      <c r="H7268" s="3" t="str">
        <f>TEXT(MCFT[[#This Row],[Date]],"dddd")</f>
        <v>Wednesday</v>
      </c>
      <c r="I7268" s="3">
        <f>MCFT[[#This Row],[Open]]-MCFT[[#This Row],[Close]]</f>
        <v>-0.25</v>
      </c>
      <c r="J7268" s="3">
        <f>INDEX(AAPL!$J:$J,MATCH(A:A,AAPL!$A:$A,0),1)</f>
        <v>-0.55000300000000379</v>
      </c>
      <c r="K7268" s="3" t="str">
        <f>IF(MCFT[[#This Row],[Day Change]]&gt;0,"UP","DOWN")</f>
        <v>DOWN</v>
      </c>
      <c r="L7268" s="9">
        <f>_xlfn.RANK.EQ(MCFT[[#This Row],[Date]],A:A,1)</f>
        <v>7267</v>
      </c>
      <c r="M7268" s="10">
        <f>_xlfn.RANK.AVG(MCFT[[#This Row],[Same change on date for AAPL]],AAPL,1)</f>
        <v>659.5</v>
      </c>
      <c r="N7268" s="2">
        <f>MCFT[[#This Row],[Close]]/MCFT[[#This Row],[Open]]</f>
        <v>1.0054371465854719</v>
      </c>
    </row>
    <row r="7269" spans="1:14" x14ac:dyDescent="0.25">
      <c r="A7269" s="1">
        <v>42012</v>
      </c>
      <c r="B7269" s="3">
        <v>46.75</v>
      </c>
      <c r="C7269" s="3">
        <v>47.75</v>
      </c>
      <c r="D7269" s="3">
        <v>46.720001000000003</v>
      </c>
      <c r="E7269" s="3">
        <v>47.59</v>
      </c>
      <c r="F7269" s="3">
        <v>43.543349999999997</v>
      </c>
      <c r="G7269">
        <v>29645200</v>
      </c>
      <c r="H7269" s="3" t="str">
        <f>TEXT(MCFT[[#This Row],[Date]],"dddd")</f>
        <v>Thursday</v>
      </c>
      <c r="I7269" s="3">
        <f>MCFT[[#This Row],[Open]]-MCFT[[#This Row],[Close]]</f>
        <v>-0.84000000000000341</v>
      </c>
      <c r="J7269" s="3">
        <f>INDEX(AAPL!$J:$J,MATCH(A:A,AAPL!$A:$A,0),1)</f>
        <v>-2.6599960000000067</v>
      </c>
      <c r="K7269" s="3" t="str">
        <f>IF(MCFT[[#This Row],[Day Change]]&gt;0,"UP","DOWN")</f>
        <v>DOWN</v>
      </c>
      <c r="L7269" s="9">
        <f>_xlfn.RANK.EQ(MCFT[[#This Row],[Date]],A:A,1)</f>
        <v>7268</v>
      </c>
      <c r="M7269" s="10">
        <f>_xlfn.RANK.AVG(MCFT[[#This Row],[Same change on date for AAPL]],AAPL,1)</f>
        <v>51</v>
      </c>
      <c r="N7269" s="2">
        <f>MCFT[[#This Row],[Close]]/MCFT[[#This Row],[Open]]</f>
        <v>1.0179679144385028</v>
      </c>
    </row>
    <row r="7270" spans="1:14" x14ac:dyDescent="0.25">
      <c r="A7270" s="1">
        <v>42013</v>
      </c>
      <c r="B7270" s="3">
        <v>47.610000999999997</v>
      </c>
      <c r="C7270" s="3">
        <v>47.82</v>
      </c>
      <c r="D7270" s="3">
        <v>46.900002000000001</v>
      </c>
      <c r="E7270" s="3">
        <v>47.189999</v>
      </c>
      <c r="F7270" s="3">
        <v>43.177368000000001</v>
      </c>
      <c r="G7270">
        <v>23942800</v>
      </c>
      <c r="H7270" s="3" t="str">
        <f>TEXT(MCFT[[#This Row],[Date]],"dddd")</f>
        <v>Friday</v>
      </c>
      <c r="I7270" s="3">
        <f>MCFT[[#This Row],[Open]]-MCFT[[#This Row],[Close]]</f>
        <v>0.42000199999999666</v>
      </c>
      <c r="J7270" s="3">
        <f>INDEX(AAPL!$J:$J,MATCH(A:A,AAPL!$A:$A,0),1)</f>
        <v>0.65999600000000669</v>
      </c>
      <c r="K7270" s="3" t="str">
        <f>IF(MCFT[[#This Row],[Day Change]]&gt;0,"UP","DOWN")</f>
        <v>UP</v>
      </c>
      <c r="L7270" s="9">
        <f>_xlfn.RANK.EQ(MCFT[[#This Row],[Date]],A:A,1)</f>
        <v>7269</v>
      </c>
      <c r="M7270" s="10">
        <f>_xlfn.RANK.AVG(MCFT[[#This Row],[Same change on date for AAPL]],AAPL,1)</f>
        <v>7629</v>
      </c>
      <c r="N7270" s="2">
        <f>MCFT[[#This Row],[Close]]/MCFT[[#This Row],[Open]]</f>
        <v>0.99117828205884728</v>
      </c>
    </row>
    <row r="7271" spans="1:14" x14ac:dyDescent="0.25">
      <c r="A7271" s="1">
        <v>42016</v>
      </c>
      <c r="B7271" s="3">
        <v>47.419998</v>
      </c>
      <c r="C7271" s="3">
        <v>47.540000999999997</v>
      </c>
      <c r="D7271" s="3">
        <v>46.360000999999997</v>
      </c>
      <c r="E7271" s="3">
        <v>46.599997999999999</v>
      </c>
      <c r="F7271" s="3">
        <v>42.637531000000003</v>
      </c>
      <c r="G7271">
        <v>23651900</v>
      </c>
      <c r="H7271" s="3" t="str">
        <f>TEXT(MCFT[[#This Row],[Date]],"dddd")</f>
        <v>Monday</v>
      </c>
      <c r="I7271" s="3">
        <f>MCFT[[#This Row],[Open]]-MCFT[[#This Row],[Close]]</f>
        <v>0.82000000000000028</v>
      </c>
      <c r="J7271" s="3">
        <f>INDEX(AAPL!$J:$J,MATCH(A:A,AAPL!$A:$A,0),1)</f>
        <v>3.3499979999999994</v>
      </c>
      <c r="K7271" s="3" t="str">
        <f>IF(MCFT[[#This Row],[Day Change]]&gt;0,"UP","DOWN")</f>
        <v>UP</v>
      </c>
      <c r="L7271" s="9">
        <f>_xlfn.RANK.EQ(MCFT[[#This Row],[Date]],A:A,1)</f>
        <v>7270</v>
      </c>
      <c r="M7271" s="10">
        <f>_xlfn.RANK.AVG(MCFT[[#This Row],[Same change on date for AAPL]],AAPL,1)</f>
        <v>8176</v>
      </c>
      <c r="N7271" s="2">
        <f>MCFT[[#This Row],[Close]]/MCFT[[#This Row],[Open]]</f>
        <v>0.98270771753301212</v>
      </c>
    </row>
    <row r="7272" spans="1:14" x14ac:dyDescent="0.25">
      <c r="A7272" s="1">
        <v>42017</v>
      </c>
      <c r="B7272" s="3">
        <v>46.970001000000003</v>
      </c>
      <c r="C7272" s="3">
        <v>47.91</v>
      </c>
      <c r="D7272" s="3">
        <v>46.060001</v>
      </c>
      <c r="E7272" s="3">
        <v>46.360000999999997</v>
      </c>
      <c r="F7272" s="3">
        <v>42.417941999999996</v>
      </c>
      <c r="G7272">
        <v>35270600</v>
      </c>
      <c r="H7272" s="3" t="str">
        <f>TEXT(MCFT[[#This Row],[Date]],"dddd")</f>
        <v>Tuesday</v>
      </c>
      <c r="I7272" s="3">
        <f>MCFT[[#This Row],[Open]]-MCFT[[#This Row],[Close]]</f>
        <v>0.61000000000000654</v>
      </c>
      <c r="J7272" s="3">
        <f>INDEX(AAPL!$J:$J,MATCH(A:A,AAPL!$A:$A,0),1)</f>
        <v>1.2099990000000105</v>
      </c>
      <c r="K7272" s="3" t="str">
        <f>IF(MCFT[[#This Row],[Day Change]]&gt;0,"UP","DOWN")</f>
        <v>UP</v>
      </c>
      <c r="L7272" s="9">
        <f>_xlfn.RANK.EQ(MCFT[[#This Row],[Date]],A:A,1)</f>
        <v>7271</v>
      </c>
      <c r="M7272" s="10">
        <f>_xlfn.RANK.AVG(MCFT[[#This Row],[Same change on date for AAPL]],AAPL,1)</f>
        <v>7938</v>
      </c>
      <c r="N7272" s="2">
        <f>MCFT[[#This Row],[Close]]/MCFT[[#This Row],[Open]]</f>
        <v>0.98701298728948283</v>
      </c>
    </row>
    <row r="7273" spans="1:14" x14ac:dyDescent="0.25">
      <c r="A7273" s="1">
        <v>42018</v>
      </c>
      <c r="B7273" s="3">
        <v>45.959999000000003</v>
      </c>
      <c r="C7273" s="3">
        <v>46.240001999999997</v>
      </c>
      <c r="D7273" s="3">
        <v>45.619999</v>
      </c>
      <c r="E7273" s="3">
        <v>45.959999000000003</v>
      </c>
      <c r="F7273" s="3">
        <v>42.051949</v>
      </c>
      <c r="G7273">
        <v>29719600</v>
      </c>
      <c r="H7273" s="3" t="str">
        <f>TEXT(MCFT[[#This Row],[Date]],"dddd")</f>
        <v>Wednesday</v>
      </c>
      <c r="I7273" s="3">
        <f>MCFT[[#This Row],[Open]]-MCFT[[#This Row],[Close]]</f>
        <v>0</v>
      </c>
      <c r="J7273" s="3">
        <f>INDEX(AAPL!$J:$J,MATCH(A:A,AAPL!$A:$A,0),1)</f>
        <v>-0.76000200000000007</v>
      </c>
      <c r="K7273" s="3" t="str">
        <f>IF(MCFT[[#This Row],[Day Change]]&gt;0,"UP","DOWN")</f>
        <v>DOWN</v>
      </c>
      <c r="L7273" s="9">
        <f>_xlfn.RANK.EQ(MCFT[[#This Row],[Date]],A:A,1)</f>
        <v>7272</v>
      </c>
      <c r="M7273" s="10">
        <f>_xlfn.RANK.AVG(MCFT[[#This Row],[Same change on date for AAPL]],AAPL,1)</f>
        <v>491</v>
      </c>
      <c r="N7273" s="2">
        <f>MCFT[[#This Row],[Close]]/MCFT[[#This Row],[Open]]</f>
        <v>1</v>
      </c>
    </row>
    <row r="7274" spans="1:14" x14ac:dyDescent="0.25">
      <c r="A7274" s="1">
        <v>42019</v>
      </c>
      <c r="B7274" s="3">
        <v>46.220001000000003</v>
      </c>
      <c r="C7274" s="3">
        <v>46.380001</v>
      </c>
      <c r="D7274" s="3">
        <v>45.41</v>
      </c>
      <c r="E7274" s="3">
        <v>45.48</v>
      </c>
      <c r="F7274" s="3">
        <v>41.612777999999999</v>
      </c>
      <c r="G7274">
        <v>32750800</v>
      </c>
      <c r="H7274" s="3" t="str">
        <f>TEXT(MCFT[[#This Row],[Date]],"dddd")</f>
        <v>Thursday</v>
      </c>
      <c r="I7274" s="3">
        <f>MCFT[[#This Row],[Open]]-MCFT[[#This Row],[Close]]</f>
        <v>0.74000100000000657</v>
      </c>
      <c r="J7274" s="3">
        <f>INDEX(AAPL!$J:$J,MATCH(A:A,AAPL!$A:$A,0),1)</f>
        <v>3.1800000000000068</v>
      </c>
      <c r="K7274" s="3" t="str">
        <f>IF(MCFT[[#This Row],[Day Change]]&gt;0,"UP","DOWN")</f>
        <v>UP</v>
      </c>
      <c r="L7274" s="9">
        <f>_xlfn.RANK.EQ(MCFT[[#This Row],[Date]],A:A,1)</f>
        <v>7273</v>
      </c>
      <c r="M7274" s="10">
        <f>_xlfn.RANK.AVG(MCFT[[#This Row],[Same change on date for AAPL]],AAPL,1)</f>
        <v>8171</v>
      </c>
      <c r="N7274" s="2">
        <f>MCFT[[#This Row],[Close]]/MCFT[[#This Row],[Open]]</f>
        <v>0.98398959359607097</v>
      </c>
    </row>
    <row r="7275" spans="1:14" x14ac:dyDescent="0.25">
      <c r="A7275" s="1">
        <v>42020</v>
      </c>
      <c r="B7275" s="3">
        <v>45.310001</v>
      </c>
      <c r="C7275" s="3">
        <v>46.279998999999997</v>
      </c>
      <c r="D7275" s="3">
        <v>45.169998</v>
      </c>
      <c r="E7275" s="3">
        <v>46.240001999999997</v>
      </c>
      <c r="F7275" s="3">
        <v>42.308151000000002</v>
      </c>
      <c r="G7275">
        <v>35695300</v>
      </c>
      <c r="H7275" s="3" t="str">
        <f>TEXT(MCFT[[#This Row],[Date]],"dddd")</f>
        <v>Friday</v>
      </c>
      <c r="I7275" s="3">
        <f>MCFT[[#This Row],[Open]]-MCFT[[#This Row],[Close]]</f>
        <v>-0.93000099999999719</v>
      </c>
      <c r="J7275" s="3">
        <f>INDEX(AAPL!$J:$J,MATCH(A:A,AAPL!$A:$A,0),1)</f>
        <v>1.0400010000000037</v>
      </c>
      <c r="K7275" s="3" t="str">
        <f>IF(MCFT[[#This Row],[Day Change]]&gt;0,"UP","DOWN")</f>
        <v>DOWN</v>
      </c>
      <c r="L7275" s="9">
        <f>_xlfn.RANK.EQ(MCFT[[#This Row],[Date]],A:A,1)</f>
        <v>7274</v>
      </c>
      <c r="M7275" s="10">
        <f>_xlfn.RANK.AVG(MCFT[[#This Row],[Same change on date for AAPL]],AAPL,1)</f>
        <v>7861.5</v>
      </c>
      <c r="N7275" s="2">
        <f>MCFT[[#This Row],[Close]]/MCFT[[#This Row],[Open]]</f>
        <v>1.0205252919769301</v>
      </c>
    </row>
    <row r="7276" spans="1:14" x14ac:dyDescent="0.25">
      <c r="A7276" s="1">
        <v>42024</v>
      </c>
      <c r="B7276" s="3">
        <v>46.299999</v>
      </c>
      <c r="C7276" s="3">
        <v>46.650002000000001</v>
      </c>
      <c r="D7276" s="3">
        <v>45.57</v>
      </c>
      <c r="E7276" s="3">
        <v>46.389999000000003</v>
      </c>
      <c r="F7276" s="3">
        <v>42.445385000000002</v>
      </c>
      <c r="G7276">
        <v>36041400</v>
      </c>
      <c r="H7276" s="3" t="str">
        <f>TEXT(MCFT[[#This Row],[Date]],"dddd")</f>
        <v>Tuesday</v>
      </c>
      <c r="I7276" s="3">
        <f>MCFT[[#This Row],[Open]]-MCFT[[#This Row],[Close]]</f>
        <v>-9.0000000000003411E-2</v>
      </c>
      <c r="J7276" s="3">
        <f>INDEX(AAPL!$J:$J,MATCH(A:A,AAPL!$A:$A,0),1)</f>
        <v>-0.88000499999999704</v>
      </c>
      <c r="K7276" s="3" t="str">
        <f>IF(MCFT[[#This Row],[Day Change]]&gt;0,"UP","DOWN")</f>
        <v>DOWN</v>
      </c>
      <c r="L7276" s="9">
        <f>_xlfn.RANK.EQ(MCFT[[#This Row],[Date]],A:A,1)</f>
        <v>7275</v>
      </c>
      <c r="M7276" s="10">
        <f>_xlfn.RANK.AVG(MCFT[[#This Row],[Same change on date for AAPL]],AAPL,1)</f>
        <v>422</v>
      </c>
      <c r="N7276" s="2">
        <f>MCFT[[#This Row],[Close]]/MCFT[[#This Row],[Open]]</f>
        <v>1.0019438445344244</v>
      </c>
    </row>
    <row r="7277" spans="1:14" x14ac:dyDescent="0.25">
      <c r="A7277" s="1">
        <v>42025</v>
      </c>
      <c r="B7277" s="3">
        <v>45.939999</v>
      </c>
      <c r="C7277" s="3">
        <v>46.139999000000003</v>
      </c>
      <c r="D7277" s="3">
        <v>45.48</v>
      </c>
      <c r="E7277" s="3">
        <v>45.919998</v>
      </c>
      <c r="F7277" s="3">
        <v>42.015349999999998</v>
      </c>
      <c r="G7277">
        <v>39081100</v>
      </c>
      <c r="H7277" s="3" t="str">
        <f>TEXT(MCFT[[#This Row],[Date]],"dddd")</f>
        <v>Wednesday</v>
      </c>
      <c r="I7277" s="3">
        <f>MCFT[[#This Row],[Open]]-MCFT[[#This Row],[Close]]</f>
        <v>2.0001000000000602E-2</v>
      </c>
      <c r="J7277" s="3">
        <f>INDEX(AAPL!$J:$J,MATCH(A:A,AAPL!$A:$A,0),1)</f>
        <v>-0.60000600000000759</v>
      </c>
      <c r="K7277" s="3" t="str">
        <f>IF(MCFT[[#This Row],[Day Change]]&gt;0,"UP","DOWN")</f>
        <v>UP</v>
      </c>
      <c r="L7277" s="9">
        <f>_xlfn.RANK.EQ(MCFT[[#This Row],[Date]],A:A,1)</f>
        <v>7276</v>
      </c>
      <c r="M7277" s="10">
        <f>_xlfn.RANK.AVG(MCFT[[#This Row],[Same change on date for AAPL]],AAPL,1)</f>
        <v>612</v>
      </c>
      <c r="N7277" s="2">
        <f>MCFT[[#This Row],[Close]]/MCFT[[#This Row],[Open]]</f>
        <v>0.99956462776588217</v>
      </c>
    </row>
    <row r="7278" spans="1:14" x14ac:dyDescent="0.25">
      <c r="A7278" s="1">
        <v>42026</v>
      </c>
      <c r="B7278" s="3">
        <v>46.380001</v>
      </c>
      <c r="C7278" s="3">
        <v>47.139999000000003</v>
      </c>
      <c r="D7278" s="3">
        <v>46.080002</v>
      </c>
      <c r="E7278" s="3">
        <v>47.130001</v>
      </c>
      <c r="F7278" s="3">
        <v>43.122463000000003</v>
      </c>
      <c r="G7278">
        <v>35898000</v>
      </c>
      <c r="H7278" s="3" t="str">
        <f>TEXT(MCFT[[#This Row],[Date]],"dddd")</f>
        <v>Thursday</v>
      </c>
      <c r="I7278" s="3">
        <f>MCFT[[#This Row],[Open]]-MCFT[[#This Row],[Close]]</f>
        <v>-0.75</v>
      </c>
      <c r="J7278" s="3">
        <f>INDEX(AAPL!$J:$J,MATCH(A:A,AAPL!$A:$A,0),1)</f>
        <v>-2.1400000000000006</v>
      </c>
      <c r="K7278" s="3" t="str">
        <f>IF(MCFT[[#This Row],[Day Change]]&gt;0,"UP","DOWN")</f>
        <v>DOWN</v>
      </c>
      <c r="L7278" s="9">
        <f>_xlfn.RANK.EQ(MCFT[[#This Row],[Date]],A:A,1)</f>
        <v>7277</v>
      </c>
      <c r="M7278" s="10">
        <f>_xlfn.RANK.AVG(MCFT[[#This Row],[Same change on date for AAPL]],AAPL,1)</f>
        <v>80</v>
      </c>
      <c r="N7278" s="2">
        <f>MCFT[[#This Row],[Close]]/MCFT[[#This Row],[Open]]</f>
        <v>1.0161707629113679</v>
      </c>
    </row>
    <row r="7279" spans="1:14" x14ac:dyDescent="0.25">
      <c r="A7279" s="1">
        <v>42027</v>
      </c>
      <c r="B7279" s="3">
        <v>47.360000999999997</v>
      </c>
      <c r="C7279" s="3">
        <v>47.389999000000003</v>
      </c>
      <c r="D7279" s="3">
        <v>46.799999</v>
      </c>
      <c r="E7279" s="3">
        <v>47.18</v>
      </c>
      <c r="F7279" s="3">
        <v>43.168216999999999</v>
      </c>
      <c r="G7279">
        <v>26047800</v>
      </c>
      <c r="H7279" s="3" t="str">
        <f>TEXT(MCFT[[#This Row],[Date]],"dddd")</f>
        <v>Friday</v>
      </c>
      <c r="I7279" s="3">
        <f>MCFT[[#This Row],[Open]]-MCFT[[#This Row],[Close]]</f>
        <v>0.18000099999999719</v>
      </c>
      <c r="J7279" s="3">
        <f>INDEX(AAPL!$J:$J,MATCH(A:A,AAPL!$A:$A,0),1)</f>
        <v>-0.67999999999999261</v>
      </c>
      <c r="K7279" s="3" t="str">
        <f>IF(MCFT[[#This Row],[Day Change]]&gt;0,"UP","DOWN")</f>
        <v>UP</v>
      </c>
      <c r="L7279" s="9">
        <f>_xlfn.RANK.EQ(MCFT[[#This Row],[Date]],A:A,1)</f>
        <v>7278</v>
      </c>
      <c r="M7279" s="10">
        <f>_xlfn.RANK.AVG(MCFT[[#This Row],[Same change on date for AAPL]],AAPL,1)</f>
        <v>562</v>
      </c>
      <c r="N7279" s="2">
        <f>MCFT[[#This Row],[Close]]/MCFT[[#This Row],[Open]]</f>
        <v>0.99619930328971074</v>
      </c>
    </row>
    <row r="7280" spans="1:14" x14ac:dyDescent="0.25">
      <c r="A7280" s="1">
        <v>42030</v>
      </c>
      <c r="B7280" s="3">
        <v>47</v>
      </c>
      <c r="C7280" s="3">
        <v>47.130001</v>
      </c>
      <c r="D7280" s="3">
        <v>46.240001999999997</v>
      </c>
      <c r="E7280" s="3">
        <v>47.009998000000003</v>
      </c>
      <c r="F7280" s="3">
        <v>43.012672000000002</v>
      </c>
      <c r="G7280">
        <v>42525500</v>
      </c>
      <c r="H7280" s="3" t="str">
        <f>TEXT(MCFT[[#This Row],[Date]],"dddd")</f>
        <v>Monday</v>
      </c>
      <c r="I7280" s="3">
        <f>MCFT[[#This Row],[Open]]-MCFT[[#This Row],[Close]]</f>
        <v>-9.99800000000306E-3</v>
      </c>
      <c r="J7280" s="3">
        <f>INDEX(AAPL!$J:$J,MATCH(A:A,AAPL!$A:$A,0),1)</f>
        <v>0.64000000000000057</v>
      </c>
      <c r="K7280" s="3" t="str">
        <f>IF(MCFT[[#This Row],[Day Change]]&gt;0,"UP","DOWN")</f>
        <v>DOWN</v>
      </c>
      <c r="L7280" s="9">
        <f>_xlfn.RANK.EQ(MCFT[[#This Row],[Date]],A:A,1)</f>
        <v>7279</v>
      </c>
      <c r="M7280" s="10">
        <f>_xlfn.RANK.AVG(MCFT[[#This Row],[Same change on date for AAPL]],AAPL,1)</f>
        <v>7618</v>
      </c>
      <c r="N7280" s="2">
        <f>MCFT[[#This Row],[Close]]/MCFT[[#This Row],[Open]]</f>
        <v>1.0002127234042555</v>
      </c>
    </row>
    <row r="7281" spans="1:14" x14ac:dyDescent="0.25">
      <c r="A7281" s="1">
        <v>42031</v>
      </c>
      <c r="B7281" s="3">
        <v>42.950001</v>
      </c>
      <c r="C7281" s="3">
        <v>43.200001</v>
      </c>
      <c r="D7281" s="3">
        <v>42.110000999999997</v>
      </c>
      <c r="E7281" s="3">
        <v>42.66</v>
      </c>
      <c r="F7281" s="3">
        <v>39.032550999999998</v>
      </c>
      <c r="G7281">
        <v>169164000</v>
      </c>
      <c r="H7281" s="3" t="str">
        <f>TEXT(MCFT[[#This Row],[Date]],"dddd")</f>
        <v>Tuesday</v>
      </c>
      <c r="I7281" s="3">
        <f>MCFT[[#This Row],[Open]]-MCFT[[#This Row],[Close]]</f>
        <v>0.29000100000000373</v>
      </c>
      <c r="J7281" s="3">
        <f>INDEX(AAPL!$J:$J,MATCH(A:A,AAPL!$A:$A,0),1)</f>
        <v>3.2799990000000037</v>
      </c>
      <c r="K7281" s="3" t="str">
        <f>IF(MCFT[[#This Row],[Day Change]]&gt;0,"UP","DOWN")</f>
        <v>UP</v>
      </c>
      <c r="L7281" s="9">
        <f>_xlfn.RANK.EQ(MCFT[[#This Row],[Date]],A:A,1)</f>
        <v>7280</v>
      </c>
      <c r="M7281" s="10">
        <f>_xlfn.RANK.AVG(MCFT[[#This Row],[Same change on date for AAPL]],AAPL,1)</f>
        <v>8174</v>
      </c>
      <c r="N7281" s="2">
        <f>MCFT[[#This Row],[Close]]/MCFT[[#This Row],[Open]]</f>
        <v>0.99324793962170099</v>
      </c>
    </row>
    <row r="7282" spans="1:14" x14ac:dyDescent="0.25">
      <c r="A7282" s="1">
        <v>42032</v>
      </c>
      <c r="B7282" s="3">
        <v>42.740001999999997</v>
      </c>
      <c r="C7282" s="3">
        <v>42.790000999999997</v>
      </c>
      <c r="D7282" s="3">
        <v>41.16</v>
      </c>
      <c r="E7282" s="3">
        <v>41.189999</v>
      </c>
      <c r="F7282" s="3">
        <v>37.687553000000001</v>
      </c>
      <c r="G7282">
        <v>84507100</v>
      </c>
      <c r="H7282" s="3" t="str">
        <f>TEXT(MCFT[[#This Row],[Date]],"dddd")</f>
        <v>Wednesday</v>
      </c>
      <c r="I7282" s="3">
        <f>MCFT[[#This Row],[Open]]-MCFT[[#This Row],[Close]]</f>
        <v>1.5500029999999967</v>
      </c>
      <c r="J7282" s="3">
        <f>INDEX(AAPL!$J:$J,MATCH(A:A,AAPL!$A:$A,0),1)</f>
        <v>2.3199990000000099</v>
      </c>
      <c r="K7282" s="3" t="str">
        <f>IF(MCFT[[#This Row],[Day Change]]&gt;0,"UP","DOWN")</f>
        <v>UP</v>
      </c>
      <c r="L7282" s="9">
        <f>_xlfn.RANK.EQ(MCFT[[#This Row],[Date]],A:A,1)</f>
        <v>7281</v>
      </c>
      <c r="M7282" s="10">
        <f>_xlfn.RANK.AVG(MCFT[[#This Row],[Same change on date for AAPL]],AAPL,1)</f>
        <v>8119</v>
      </c>
      <c r="N7282" s="2">
        <f>MCFT[[#This Row],[Close]]/MCFT[[#This Row],[Open]]</f>
        <v>0.96373413833719523</v>
      </c>
    </row>
    <row r="7283" spans="1:14" x14ac:dyDescent="0.25">
      <c r="A7283" s="1">
        <v>42033</v>
      </c>
      <c r="B7283" s="3">
        <v>40.93</v>
      </c>
      <c r="C7283" s="3">
        <v>42.119999</v>
      </c>
      <c r="D7283" s="3">
        <v>40.790000999999997</v>
      </c>
      <c r="E7283" s="3">
        <v>42.009998000000003</v>
      </c>
      <c r="F7283" s="3">
        <v>38.437828000000003</v>
      </c>
      <c r="G7283">
        <v>63585300</v>
      </c>
      <c r="H7283" s="3" t="str">
        <f>TEXT(MCFT[[#This Row],[Date]],"dddd")</f>
        <v>Thursday</v>
      </c>
      <c r="I7283" s="3">
        <f>MCFT[[#This Row],[Open]]-MCFT[[#This Row],[Close]]</f>
        <v>-1.0799980000000033</v>
      </c>
      <c r="J7283" s="3">
        <f>INDEX(AAPL!$J:$J,MATCH(A:A,AAPL!$A:$A,0),1)</f>
        <v>-2.5800020000000075</v>
      </c>
      <c r="K7283" s="3" t="str">
        <f>IF(MCFT[[#This Row],[Day Change]]&gt;0,"UP","DOWN")</f>
        <v>DOWN</v>
      </c>
      <c r="L7283" s="9">
        <f>_xlfn.RANK.EQ(MCFT[[#This Row],[Date]],A:A,1)</f>
        <v>7282</v>
      </c>
      <c r="M7283" s="10">
        <f>_xlfn.RANK.AVG(MCFT[[#This Row],[Same change on date for AAPL]],AAPL,1)</f>
        <v>55</v>
      </c>
      <c r="N7283" s="2">
        <f>MCFT[[#This Row],[Close]]/MCFT[[#This Row],[Open]]</f>
        <v>1.0263864646958223</v>
      </c>
    </row>
    <row r="7284" spans="1:14" x14ac:dyDescent="0.25">
      <c r="A7284" s="1">
        <v>42034</v>
      </c>
      <c r="B7284" s="3">
        <v>41.549999</v>
      </c>
      <c r="C7284" s="3">
        <v>41.580002</v>
      </c>
      <c r="D7284" s="3">
        <v>40.349997999999999</v>
      </c>
      <c r="E7284" s="3">
        <v>40.400002000000001</v>
      </c>
      <c r="F7284" s="3">
        <v>36.964733000000003</v>
      </c>
      <c r="G7284">
        <v>78004900</v>
      </c>
      <c r="H7284" s="3" t="str">
        <f>TEXT(MCFT[[#This Row],[Date]],"dddd")</f>
        <v>Friday</v>
      </c>
      <c r="I7284" s="3">
        <f>MCFT[[#This Row],[Open]]-MCFT[[#This Row],[Close]]</f>
        <v>1.149996999999999</v>
      </c>
      <c r="J7284" s="3">
        <f>INDEX(AAPL!$J:$J,MATCH(A:A,AAPL!$A:$A,0),1)</f>
        <v>1.2399979999999999</v>
      </c>
      <c r="K7284" s="3" t="str">
        <f>IF(MCFT[[#This Row],[Day Change]]&gt;0,"UP","DOWN")</f>
        <v>UP</v>
      </c>
      <c r="L7284" s="9">
        <f>_xlfn.RANK.EQ(MCFT[[#This Row],[Date]],A:A,1)</f>
        <v>7283</v>
      </c>
      <c r="M7284" s="10">
        <f>_xlfn.RANK.AVG(MCFT[[#This Row],[Same change on date for AAPL]],AAPL,1)</f>
        <v>7947.5</v>
      </c>
      <c r="N7284" s="2">
        <f>MCFT[[#This Row],[Close]]/MCFT[[#This Row],[Open]]</f>
        <v>0.97232257454446636</v>
      </c>
    </row>
    <row r="7285" spans="1:14" x14ac:dyDescent="0.25">
      <c r="A7285" s="1">
        <v>42037</v>
      </c>
      <c r="B7285" s="3">
        <v>40.590000000000003</v>
      </c>
      <c r="C7285" s="3">
        <v>41.369999</v>
      </c>
      <c r="D7285" s="3">
        <v>40.229999999999997</v>
      </c>
      <c r="E7285" s="3">
        <v>41.279998999999997</v>
      </c>
      <c r="F7285" s="3">
        <v>37.769900999999997</v>
      </c>
      <c r="G7285">
        <v>50352500</v>
      </c>
      <c r="H7285" s="3" t="str">
        <f>TEXT(MCFT[[#This Row],[Date]],"dddd")</f>
        <v>Monday</v>
      </c>
      <c r="I7285" s="3">
        <f>MCFT[[#This Row],[Open]]-MCFT[[#This Row],[Close]]</f>
        <v>-0.68999899999999315</v>
      </c>
      <c r="J7285" s="3">
        <f>INDEX(AAPL!$J:$J,MATCH(A:A,AAPL!$A:$A,0),1)</f>
        <v>-0.57999399999999923</v>
      </c>
      <c r="K7285" s="3" t="str">
        <f>IF(MCFT[[#This Row],[Day Change]]&gt;0,"UP","DOWN")</f>
        <v>DOWN</v>
      </c>
      <c r="L7285" s="9">
        <f>_xlfn.RANK.EQ(MCFT[[#This Row],[Date]],A:A,1)</f>
        <v>7284</v>
      </c>
      <c r="M7285" s="10">
        <f>_xlfn.RANK.AVG(MCFT[[#This Row],[Same change on date for AAPL]],AAPL,1)</f>
        <v>631</v>
      </c>
      <c r="N7285" s="2">
        <f>MCFT[[#This Row],[Close]]/MCFT[[#This Row],[Open]]</f>
        <v>1.0169992362650897</v>
      </c>
    </row>
    <row r="7286" spans="1:14" x14ac:dyDescent="0.25">
      <c r="A7286" s="1">
        <v>42038</v>
      </c>
      <c r="B7286" s="3">
        <v>41.630001</v>
      </c>
      <c r="C7286" s="3">
        <v>41.93</v>
      </c>
      <c r="D7286" s="3">
        <v>41.049999</v>
      </c>
      <c r="E7286" s="3">
        <v>41.599997999999999</v>
      </c>
      <c r="F7286" s="3">
        <v>38.062694999999998</v>
      </c>
      <c r="G7286">
        <v>51890200</v>
      </c>
      <c r="H7286" s="3" t="str">
        <f>TEXT(MCFT[[#This Row],[Date]],"dddd")</f>
        <v>Tuesday</v>
      </c>
      <c r="I7286" s="3">
        <f>MCFT[[#This Row],[Open]]-MCFT[[#This Row],[Close]]</f>
        <v>3.0003000000000668E-2</v>
      </c>
      <c r="J7286" s="3">
        <f>INDEX(AAPL!$J:$J,MATCH(A:A,AAPL!$A:$A,0),1)</f>
        <v>-0.15000200000000063</v>
      </c>
      <c r="K7286" s="3" t="str">
        <f>IF(MCFT[[#This Row],[Day Change]]&gt;0,"UP","DOWN")</f>
        <v>UP</v>
      </c>
      <c r="L7286" s="9">
        <f>_xlfn.RANK.EQ(MCFT[[#This Row],[Date]],A:A,1)</f>
        <v>7285</v>
      </c>
      <c r="M7286" s="10">
        <f>_xlfn.RANK.AVG(MCFT[[#This Row],[Same change on date for AAPL]],AAPL,1)</f>
        <v>1334.5</v>
      </c>
      <c r="N7286" s="2">
        <f>MCFT[[#This Row],[Close]]/MCFT[[#This Row],[Open]]</f>
        <v>0.99927929379583724</v>
      </c>
    </row>
    <row r="7287" spans="1:14" x14ac:dyDescent="0.25">
      <c r="A7287" s="1">
        <v>42039</v>
      </c>
      <c r="B7287" s="3">
        <v>41.939999</v>
      </c>
      <c r="C7287" s="3">
        <v>42.209999000000003</v>
      </c>
      <c r="D7287" s="3">
        <v>41.360000999999997</v>
      </c>
      <c r="E7287" s="3">
        <v>41.84</v>
      </c>
      <c r="F7287" s="3">
        <v>38.282288000000001</v>
      </c>
      <c r="G7287">
        <v>41614800</v>
      </c>
      <c r="H7287" s="3" t="str">
        <f>TEXT(MCFT[[#This Row],[Date]],"dddd")</f>
        <v>Wednesday</v>
      </c>
      <c r="I7287" s="3">
        <f>MCFT[[#This Row],[Open]]-MCFT[[#This Row],[Close]]</f>
        <v>9.999899999999684E-2</v>
      </c>
      <c r="J7287" s="3">
        <f>INDEX(AAPL!$J:$J,MATCH(A:A,AAPL!$A:$A,0),1)</f>
        <v>-1.0599979999999931</v>
      </c>
      <c r="K7287" s="3" t="str">
        <f>IF(MCFT[[#This Row],[Day Change]]&gt;0,"UP","DOWN")</f>
        <v>UP</v>
      </c>
      <c r="L7287" s="9">
        <f>_xlfn.RANK.EQ(MCFT[[#This Row],[Date]],A:A,1)</f>
        <v>7286</v>
      </c>
      <c r="M7287" s="10">
        <f>_xlfn.RANK.AVG(MCFT[[#This Row],[Same change on date for AAPL]],AAPL,1)</f>
        <v>324.5</v>
      </c>
      <c r="N7287" s="2">
        <f>MCFT[[#This Row],[Close]]/MCFT[[#This Row],[Open]]</f>
        <v>0.99761566517920053</v>
      </c>
    </row>
    <row r="7288" spans="1:14" x14ac:dyDescent="0.25">
      <c r="A7288" s="1">
        <v>42040</v>
      </c>
      <c r="B7288" s="3">
        <v>42.220001000000003</v>
      </c>
      <c r="C7288" s="3">
        <v>42.639999000000003</v>
      </c>
      <c r="D7288" s="3">
        <v>41.860000999999997</v>
      </c>
      <c r="E7288" s="3">
        <v>42.450001</v>
      </c>
      <c r="F7288" s="3">
        <v>38.840407999999996</v>
      </c>
      <c r="G7288">
        <v>36548200</v>
      </c>
      <c r="H7288" s="3" t="str">
        <f>TEXT(MCFT[[#This Row],[Date]],"dddd")</f>
        <v>Thursday</v>
      </c>
      <c r="I7288" s="3">
        <f>MCFT[[#This Row],[Open]]-MCFT[[#This Row],[Close]]</f>
        <v>-0.22999999999999687</v>
      </c>
      <c r="J7288" s="3">
        <f>INDEX(AAPL!$J:$J,MATCH(A:A,AAPL!$A:$A,0),1)</f>
        <v>7.9994999999996708E-2</v>
      </c>
      <c r="K7288" s="3" t="str">
        <f>IF(MCFT[[#This Row],[Day Change]]&gt;0,"UP","DOWN")</f>
        <v>DOWN</v>
      </c>
      <c r="L7288" s="9">
        <f>_xlfn.RANK.EQ(MCFT[[#This Row],[Date]],A:A,1)</f>
        <v>7287</v>
      </c>
      <c r="M7288" s="10">
        <f>_xlfn.RANK.AVG(MCFT[[#This Row],[Same change on date for AAPL]],AAPL,1)</f>
        <v>6594.5</v>
      </c>
      <c r="N7288" s="2">
        <f>MCFT[[#This Row],[Close]]/MCFT[[#This Row],[Open]]</f>
        <v>1.0054476550107139</v>
      </c>
    </row>
    <row r="7289" spans="1:14" x14ac:dyDescent="0.25">
      <c r="A7289" s="1">
        <v>42041</v>
      </c>
      <c r="B7289" s="3">
        <v>42.68</v>
      </c>
      <c r="C7289" s="3">
        <v>42.790000999999997</v>
      </c>
      <c r="D7289" s="3">
        <v>42.150002000000001</v>
      </c>
      <c r="E7289" s="3">
        <v>42.41</v>
      </c>
      <c r="F7289" s="3">
        <v>38.803814000000003</v>
      </c>
      <c r="G7289">
        <v>34311700</v>
      </c>
      <c r="H7289" s="3" t="str">
        <f>TEXT(MCFT[[#This Row],[Date]],"dddd")</f>
        <v>Friday</v>
      </c>
      <c r="I7289" s="3">
        <f>MCFT[[#This Row],[Open]]-MCFT[[#This Row],[Close]]</f>
        <v>0.27000000000000313</v>
      </c>
      <c r="J7289" s="3">
        <f>INDEX(AAPL!$J:$J,MATCH(A:A,AAPL!$A:$A,0),1)</f>
        <v>1.0899969999999968</v>
      </c>
      <c r="K7289" s="3" t="str">
        <f>IF(MCFT[[#This Row],[Day Change]]&gt;0,"UP","DOWN")</f>
        <v>UP</v>
      </c>
      <c r="L7289" s="9">
        <f>_xlfn.RANK.EQ(MCFT[[#This Row],[Date]],A:A,1)</f>
        <v>7288</v>
      </c>
      <c r="M7289" s="10">
        <f>_xlfn.RANK.AVG(MCFT[[#This Row],[Same change on date for AAPL]],AAPL,1)</f>
        <v>7888</v>
      </c>
      <c r="N7289" s="2">
        <f>MCFT[[#This Row],[Close]]/MCFT[[#This Row],[Open]]</f>
        <v>0.99367385192127455</v>
      </c>
    </row>
    <row r="7290" spans="1:14" x14ac:dyDescent="0.25">
      <c r="A7290" s="1">
        <v>42044</v>
      </c>
      <c r="B7290" s="3">
        <v>42.240001999999997</v>
      </c>
      <c r="C7290" s="3">
        <v>42.740001999999997</v>
      </c>
      <c r="D7290" s="3">
        <v>42.209999000000003</v>
      </c>
      <c r="E7290" s="3">
        <v>42.360000999999997</v>
      </c>
      <c r="F7290" s="3">
        <v>38.75806</v>
      </c>
      <c r="G7290">
        <v>31381100</v>
      </c>
      <c r="H7290" s="3" t="str">
        <f>TEXT(MCFT[[#This Row],[Date]],"dddd")</f>
        <v>Monday</v>
      </c>
      <c r="I7290" s="3">
        <f>MCFT[[#This Row],[Open]]-MCFT[[#This Row],[Close]]</f>
        <v>-0.11999899999999997</v>
      </c>
      <c r="J7290" s="3">
        <f>INDEX(AAPL!$J:$J,MATCH(A:A,AAPL!$A:$A,0),1)</f>
        <v>-1.1699979999999925</v>
      </c>
      <c r="K7290" s="3" t="str">
        <f>IF(MCFT[[#This Row],[Day Change]]&gt;0,"UP","DOWN")</f>
        <v>DOWN</v>
      </c>
      <c r="L7290" s="9">
        <f>_xlfn.RANK.EQ(MCFT[[#This Row],[Date]],A:A,1)</f>
        <v>7289</v>
      </c>
      <c r="M7290" s="10">
        <f>_xlfn.RANK.AVG(MCFT[[#This Row],[Same change on date for AAPL]],AAPL,1)</f>
        <v>270</v>
      </c>
      <c r="N7290" s="2">
        <f>MCFT[[#This Row],[Close]]/MCFT[[#This Row],[Open]]</f>
        <v>1.0028408852821551</v>
      </c>
    </row>
    <row r="7291" spans="1:14" x14ac:dyDescent="0.25">
      <c r="A7291" s="1">
        <v>42045</v>
      </c>
      <c r="B7291" s="3">
        <v>42.740001999999997</v>
      </c>
      <c r="C7291" s="3">
        <v>42.77</v>
      </c>
      <c r="D7291" s="3">
        <v>42.18</v>
      </c>
      <c r="E7291" s="3">
        <v>42.599997999999999</v>
      </c>
      <c r="F7291" s="3">
        <v>38.977657000000001</v>
      </c>
      <c r="G7291">
        <v>29670700</v>
      </c>
      <c r="H7291" s="3" t="str">
        <f>TEXT(MCFT[[#This Row],[Date]],"dddd")</f>
        <v>Tuesday</v>
      </c>
      <c r="I7291" s="3">
        <f>MCFT[[#This Row],[Open]]-MCFT[[#This Row],[Close]]</f>
        <v>0.14000399999999757</v>
      </c>
      <c r="J7291" s="3">
        <f>INDEX(AAPL!$J:$J,MATCH(A:A,AAPL!$A:$A,0),1)</f>
        <v>-1.8499989999999968</v>
      </c>
      <c r="K7291" s="3" t="str">
        <f>IF(MCFT[[#This Row],[Day Change]]&gt;0,"UP","DOWN")</f>
        <v>UP</v>
      </c>
      <c r="L7291" s="9">
        <f>_xlfn.RANK.EQ(MCFT[[#This Row],[Date]],A:A,1)</f>
        <v>7290</v>
      </c>
      <c r="M7291" s="10">
        <f>_xlfn.RANK.AVG(MCFT[[#This Row],[Same change on date for AAPL]],AAPL,1)</f>
        <v>110</v>
      </c>
      <c r="N7291" s="2">
        <f>MCFT[[#This Row],[Close]]/MCFT[[#This Row],[Open]]</f>
        <v>0.99672428653606526</v>
      </c>
    </row>
    <row r="7292" spans="1:14" x14ac:dyDescent="0.25">
      <c r="A7292" s="1">
        <v>42046</v>
      </c>
      <c r="B7292" s="3">
        <v>42.650002000000001</v>
      </c>
      <c r="C7292" s="3">
        <v>42.650002000000001</v>
      </c>
      <c r="D7292" s="3">
        <v>42.209999000000003</v>
      </c>
      <c r="E7292" s="3">
        <v>42.380001</v>
      </c>
      <c r="F7292" s="3">
        <v>38.776367</v>
      </c>
      <c r="G7292">
        <v>38262500</v>
      </c>
      <c r="H7292" s="3" t="str">
        <f>TEXT(MCFT[[#This Row],[Date]],"dddd")</f>
        <v>Wednesday</v>
      </c>
      <c r="I7292" s="3">
        <f>MCFT[[#This Row],[Open]]-MCFT[[#This Row],[Close]]</f>
        <v>0.2700010000000006</v>
      </c>
      <c r="J7292" s="3">
        <f>INDEX(AAPL!$J:$J,MATCH(A:A,AAPL!$A:$A,0),1)</f>
        <v>-2.1099999999999994</v>
      </c>
      <c r="K7292" s="3" t="str">
        <f>IF(MCFT[[#This Row],[Day Change]]&gt;0,"UP","DOWN")</f>
        <v>UP</v>
      </c>
      <c r="L7292" s="9">
        <f>_xlfn.RANK.EQ(MCFT[[#This Row],[Date]],A:A,1)</f>
        <v>7291</v>
      </c>
      <c r="M7292" s="10">
        <f>_xlfn.RANK.AVG(MCFT[[#This Row],[Same change on date for AAPL]],AAPL,1)</f>
        <v>85</v>
      </c>
      <c r="N7292" s="2">
        <f>MCFT[[#This Row],[Close]]/MCFT[[#This Row],[Open]]</f>
        <v>0.9936693789604043</v>
      </c>
    </row>
    <row r="7293" spans="1:14" x14ac:dyDescent="0.25">
      <c r="A7293" s="1">
        <v>42047</v>
      </c>
      <c r="B7293" s="3">
        <v>42.66</v>
      </c>
      <c r="C7293" s="3">
        <v>43.09</v>
      </c>
      <c r="D7293" s="3">
        <v>42.509998000000003</v>
      </c>
      <c r="E7293" s="3">
        <v>43.09</v>
      </c>
      <c r="F7293" s="3">
        <v>39.425991000000003</v>
      </c>
      <c r="G7293">
        <v>33268800</v>
      </c>
      <c r="H7293" s="3" t="str">
        <f>TEXT(MCFT[[#This Row],[Date]],"dddd")</f>
        <v>Thursday</v>
      </c>
      <c r="I7293" s="3">
        <f>MCFT[[#This Row],[Open]]-MCFT[[#This Row],[Close]]</f>
        <v>-0.43000000000000682</v>
      </c>
      <c r="J7293" s="3">
        <f>INDEX(AAPL!$J:$J,MATCH(A:A,AAPL!$A:$A,0),1)</f>
        <v>-0.40000100000000316</v>
      </c>
      <c r="K7293" s="3" t="str">
        <f>IF(MCFT[[#This Row],[Day Change]]&gt;0,"UP","DOWN")</f>
        <v>DOWN</v>
      </c>
      <c r="L7293" s="9">
        <f>_xlfn.RANK.EQ(MCFT[[#This Row],[Date]],A:A,1)</f>
        <v>7292</v>
      </c>
      <c r="M7293" s="10">
        <f>_xlfn.RANK.AVG(MCFT[[#This Row],[Same change on date for AAPL]],AAPL,1)</f>
        <v>834</v>
      </c>
      <c r="N7293" s="2">
        <f>MCFT[[#This Row],[Close]]/MCFT[[#This Row],[Open]]</f>
        <v>1.0100796999531179</v>
      </c>
    </row>
    <row r="7294" spans="1:14" x14ac:dyDescent="0.25">
      <c r="A7294" s="1">
        <v>42048</v>
      </c>
      <c r="B7294" s="3">
        <v>43.380001</v>
      </c>
      <c r="C7294" s="3">
        <v>43.869999</v>
      </c>
      <c r="D7294" s="3">
        <v>43.150002000000001</v>
      </c>
      <c r="E7294" s="3">
        <v>43.869999</v>
      </c>
      <c r="F7294" s="3">
        <v>40.139671</v>
      </c>
      <c r="G7294">
        <v>40264900</v>
      </c>
      <c r="H7294" s="3" t="str">
        <f>TEXT(MCFT[[#This Row],[Date]],"dddd")</f>
        <v>Friday</v>
      </c>
      <c r="I7294" s="3">
        <f>MCFT[[#This Row],[Open]]-MCFT[[#This Row],[Close]]</f>
        <v>-0.48999799999999993</v>
      </c>
      <c r="J7294" s="3">
        <f>INDEX(AAPL!$J:$J,MATCH(A:A,AAPL!$A:$A,0),1)</f>
        <v>0.19999700000001042</v>
      </c>
      <c r="K7294" s="3" t="str">
        <f>IF(MCFT[[#This Row],[Day Change]]&gt;0,"UP","DOWN")</f>
        <v>DOWN</v>
      </c>
      <c r="L7294" s="9">
        <f>_xlfn.RANK.EQ(MCFT[[#This Row],[Date]],A:A,1)</f>
        <v>7293</v>
      </c>
      <c r="M7294" s="10">
        <f>_xlfn.RANK.AVG(MCFT[[#This Row],[Same change on date for AAPL]],AAPL,1)</f>
        <v>7049</v>
      </c>
      <c r="N7294" s="2">
        <f>MCFT[[#This Row],[Close]]/MCFT[[#This Row],[Open]]</f>
        <v>1.0112954815284583</v>
      </c>
    </row>
    <row r="7295" spans="1:14" x14ac:dyDescent="0.25">
      <c r="A7295" s="1">
        <v>42052</v>
      </c>
      <c r="B7295" s="3">
        <v>43.970001000000003</v>
      </c>
      <c r="C7295" s="3">
        <v>44</v>
      </c>
      <c r="D7295" s="3">
        <v>43.189999</v>
      </c>
      <c r="E7295" s="3">
        <v>43.580002</v>
      </c>
      <c r="F7295" s="3">
        <v>40.158104000000002</v>
      </c>
      <c r="G7295">
        <v>33695700</v>
      </c>
      <c r="H7295" s="3" t="str">
        <f>TEXT(MCFT[[#This Row],[Date]],"dddd")</f>
        <v>Tuesday</v>
      </c>
      <c r="I7295" s="3">
        <f>MCFT[[#This Row],[Open]]-MCFT[[#This Row],[Close]]</f>
        <v>0.38999900000000309</v>
      </c>
      <c r="J7295" s="3">
        <f>INDEX(AAPL!$J:$J,MATCH(A:A,AAPL!$A:$A,0),1)</f>
        <v>-0.34000399999999331</v>
      </c>
      <c r="K7295" s="3" t="str">
        <f>IF(MCFT[[#This Row],[Day Change]]&gt;0,"UP","DOWN")</f>
        <v>UP</v>
      </c>
      <c r="L7295" s="9">
        <f>_xlfn.RANK.EQ(MCFT[[#This Row],[Date]],A:A,1)</f>
        <v>7294</v>
      </c>
      <c r="M7295" s="10">
        <f>_xlfn.RANK.AVG(MCFT[[#This Row],[Same change on date for AAPL]],AAPL,1)</f>
        <v>921.5</v>
      </c>
      <c r="N7295" s="2">
        <f>MCFT[[#This Row],[Close]]/MCFT[[#This Row],[Open]]</f>
        <v>0.99113033906913028</v>
      </c>
    </row>
    <row r="7296" spans="1:14" x14ac:dyDescent="0.25">
      <c r="A7296" s="1">
        <v>42053</v>
      </c>
      <c r="B7296" s="3">
        <v>43.630001</v>
      </c>
      <c r="C7296" s="3">
        <v>43.700001</v>
      </c>
      <c r="D7296" s="3">
        <v>43.389999000000003</v>
      </c>
      <c r="E7296" s="3">
        <v>43.529998999999997</v>
      </c>
      <c r="F7296" s="3">
        <v>40.112026</v>
      </c>
      <c r="G7296">
        <v>27074900</v>
      </c>
      <c r="H7296" s="3" t="str">
        <f>TEXT(MCFT[[#This Row],[Date]],"dddd")</f>
        <v>Wednesday</v>
      </c>
      <c r="I7296" s="3">
        <f>MCFT[[#This Row],[Open]]-MCFT[[#This Row],[Close]]</f>
        <v>0.10000200000000348</v>
      </c>
      <c r="J7296" s="3">
        <f>INDEX(AAPL!$J:$J,MATCH(A:A,AAPL!$A:$A,0),1)</f>
        <v>-1.0900039999999933</v>
      </c>
      <c r="K7296" s="3" t="str">
        <f>IF(MCFT[[#This Row],[Day Change]]&gt;0,"UP","DOWN")</f>
        <v>UP</v>
      </c>
      <c r="L7296" s="9">
        <f>_xlfn.RANK.EQ(MCFT[[#This Row],[Date]],A:A,1)</f>
        <v>7295</v>
      </c>
      <c r="M7296" s="10">
        <f>_xlfn.RANK.AVG(MCFT[[#This Row],[Same change on date for AAPL]],AAPL,1)</f>
        <v>310</v>
      </c>
      <c r="N7296" s="2">
        <f>MCFT[[#This Row],[Close]]/MCFT[[#This Row],[Open]]</f>
        <v>0.99770795329571493</v>
      </c>
    </row>
    <row r="7297" spans="1:14" x14ac:dyDescent="0.25">
      <c r="A7297" s="1">
        <v>42054</v>
      </c>
      <c r="B7297" s="3">
        <v>43.18</v>
      </c>
      <c r="C7297" s="3">
        <v>43.529998999999997</v>
      </c>
      <c r="D7297" s="3">
        <v>43.049999</v>
      </c>
      <c r="E7297" s="3">
        <v>43.5</v>
      </c>
      <c r="F7297" s="3">
        <v>40.084384999999997</v>
      </c>
      <c r="G7297">
        <v>27603400</v>
      </c>
      <c r="H7297" s="3" t="str">
        <f>TEXT(MCFT[[#This Row],[Date]],"dddd")</f>
        <v>Thursday</v>
      </c>
      <c r="I7297" s="3">
        <f>MCFT[[#This Row],[Open]]-MCFT[[#This Row],[Close]]</f>
        <v>-0.32000000000000028</v>
      </c>
      <c r="J7297" s="3">
        <f>INDEX(AAPL!$J:$J,MATCH(A:A,AAPL!$A:$A,0),1)</f>
        <v>2.9999000000003662E-2</v>
      </c>
      <c r="K7297" s="3" t="str">
        <f>IF(MCFT[[#This Row],[Day Change]]&gt;0,"UP","DOWN")</f>
        <v>DOWN</v>
      </c>
      <c r="L7297" s="9">
        <f>_xlfn.RANK.EQ(MCFT[[#This Row],[Date]],A:A,1)</f>
        <v>7296</v>
      </c>
      <c r="M7297" s="10">
        <f>_xlfn.RANK.AVG(MCFT[[#This Row],[Same change on date for AAPL]],AAPL,1)</f>
        <v>5779</v>
      </c>
      <c r="N7297" s="2">
        <f>MCFT[[#This Row],[Close]]/MCFT[[#This Row],[Open]]</f>
        <v>1.0074108383510885</v>
      </c>
    </row>
    <row r="7298" spans="1:14" x14ac:dyDescent="0.25">
      <c r="A7298" s="1">
        <v>42055</v>
      </c>
      <c r="B7298" s="3">
        <v>43.509998000000003</v>
      </c>
      <c r="C7298" s="3">
        <v>43.880001</v>
      </c>
      <c r="D7298" s="3">
        <v>43.290000999999997</v>
      </c>
      <c r="E7298" s="3">
        <v>43.860000999999997</v>
      </c>
      <c r="F7298" s="3">
        <v>40.416119000000002</v>
      </c>
      <c r="G7298">
        <v>29721100</v>
      </c>
      <c r="H7298" s="3" t="str">
        <f>TEXT(MCFT[[#This Row],[Date]],"dddd")</f>
        <v>Friday</v>
      </c>
      <c r="I7298" s="3">
        <f>MCFT[[#This Row],[Open]]-MCFT[[#This Row],[Close]]</f>
        <v>-0.35000299999999385</v>
      </c>
      <c r="J7298" s="3">
        <f>INDEX(AAPL!$J:$J,MATCH(A:A,AAPL!$A:$A,0),1)</f>
        <v>-0.88000500000001125</v>
      </c>
      <c r="K7298" s="3" t="str">
        <f>IF(MCFT[[#This Row],[Day Change]]&gt;0,"UP","DOWN")</f>
        <v>DOWN</v>
      </c>
      <c r="L7298" s="9">
        <f>_xlfn.RANK.EQ(MCFT[[#This Row],[Date]],A:A,1)</f>
        <v>7297</v>
      </c>
      <c r="M7298" s="10">
        <f>_xlfn.RANK.AVG(MCFT[[#This Row],[Same change on date for AAPL]],AAPL,1)</f>
        <v>420.5</v>
      </c>
      <c r="N7298" s="2">
        <f>MCFT[[#This Row],[Close]]/MCFT[[#This Row],[Open]]</f>
        <v>1.0080441971061453</v>
      </c>
    </row>
    <row r="7299" spans="1:14" x14ac:dyDescent="0.25">
      <c r="A7299" s="1">
        <v>42058</v>
      </c>
      <c r="B7299" s="3">
        <v>43.700001</v>
      </c>
      <c r="C7299" s="3">
        <v>44.189999</v>
      </c>
      <c r="D7299" s="3">
        <v>43.650002000000001</v>
      </c>
      <c r="E7299" s="3">
        <v>44.150002000000001</v>
      </c>
      <c r="F7299" s="3">
        <v>40.683337999999999</v>
      </c>
      <c r="G7299">
        <v>32518800</v>
      </c>
      <c r="H7299" s="3" t="str">
        <f>TEXT(MCFT[[#This Row],[Date]],"dddd")</f>
        <v>Monday</v>
      </c>
      <c r="I7299" s="3">
        <f>MCFT[[#This Row],[Open]]-MCFT[[#This Row],[Close]]</f>
        <v>-0.45000100000000032</v>
      </c>
      <c r="J7299" s="3">
        <f>INDEX(AAPL!$J:$J,MATCH(A:A,AAPL!$A:$A,0),1)</f>
        <v>-2.9799959999999999</v>
      </c>
      <c r="K7299" s="3" t="str">
        <f>IF(MCFT[[#This Row],[Day Change]]&gt;0,"UP","DOWN")</f>
        <v>DOWN</v>
      </c>
      <c r="L7299" s="9">
        <f>_xlfn.RANK.EQ(MCFT[[#This Row],[Date]],A:A,1)</f>
        <v>7298</v>
      </c>
      <c r="M7299" s="10">
        <f>_xlfn.RANK.AVG(MCFT[[#This Row],[Same change on date for AAPL]],AAPL,1)</f>
        <v>32</v>
      </c>
      <c r="N7299" s="2">
        <f>MCFT[[#This Row],[Close]]/MCFT[[#This Row],[Open]]</f>
        <v>1.010297505485183</v>
      </c>
    </row>
    <row r="7300" spans="1:14" x14ac:dyDescent="0.25">
      <c r="A7300" s="1">
        <v>42059</v>
      </c>
      <c r="B7300" s="3">
        <v>44.150002000000001</v>
      </c>
      <c r="C7300" s="3">
        <v>44.299999</v>
      </c>
      <c r="D7300" s="3">
        <v>43.919998</v>
      </c>
      <c r="E7300" s="3">
        <v>44.09</v>
      </c>
      <c r="F7300" s="3">
        <v>40.628059</v>
      </c>
      <c r="G7300">
        <v>25253000</v>
      </c>
      <c r="H7300" s="3" t="str">
        <f>TEXT(MCFT[[#This Row],[Date]],"dddd")</f>
        <v>Tuesday</v>
      </c>
      <c r="I7300" s="3">
        <f>MCFT[[#This Row],[Open]]-MCFT[[#This Row],[Close]]</f>
        <v>6.0001999999997224E-2</v>
      </c>
      <c r="J7300" s="3">
        <f>INDEX(AAPL!$J:$J,MATCH(A:A,AAPL!$A:$A,0),1)</f>
        <v>0.77000400000000013</v>
      </c>
      <c r="K7300" s="3" t="str">
        <f>IF(MCFT[[#This Row],[Day Change]]&gt;0,"UP","DOWN")</f>
        <v>UP</v>
      </c>
      <c r="L7300" s="9">
        <f>_xlfn.RANK.EQ(MCFT[[#This Row],[Date]],A:A,1)</f>
        <v>7299</v>
      </c>
      <c r="M7300" s="10">
        <f>_xlfn.RANK.AVG(MCFT[[#This Row],[Same change on date for AAPL]],AAPL,1)</f>
        <v>7718.5</v>
      </c>
      <c r="N7300" s="2">
        <f>MCFT[[#This Row],[Close]]/MCFT[[#This Row],[Open]]</f>
        <v>0.99864095136394337</v>
      </c>
    </row>
    <row r="7301" spans="1:14" x14ac:dyDescent="0.25">
      <c r="A7301" s="1">
        <v>42060</v>
      </c>
      <c r="B7301" s="3">
        <v>43.950001</v>
      </c>
      <c r="C7301" s="3">
        <v>44.09</v>
      </c>
      <c r="D7301" s="3">
        <v>43.799999</v>
      </c>
      <c r="E7301" s="3">
        <v>43.990001999999997</v>
      </c>
      <c r="F7301" s="3">
        <v>40.535899999999998</v>
      </c>
      <c r="G7301">
        <v>29759800</v>
      </c>
      <c r="H7301" s="3" t="str">
        <f>TEXT(MCFT[[#This Row],[Date]],"dddd")</f>
        <v>Wednesday</v>
      </c>
      <c r="I7301" s="3">
        <f>MCFT[[#This Row],[Open]]-MCFT[[#This Row],[Close]]</f>
        <v>-4.0000999999996623E-2</v>
      </c>
      <c r="J7301" s="3">
        <f>INDEX(AAPL!$J:$J,MATCH(A:A,AAPL!$A:$A,0),1)</f>
        <v>2.7700049999999976</v>
      </c>
      <c r="K7301" s="3" t="str">
        <f>IF(MCFT[[#This Row],[Day Change]]&gt;0,"UP","DOWN")</f>
        <v>DOWN</v>
      </c>
      <c r="L7301" s="9">
        <f>_xlfn.RANK.EQ(MCFT[[#This Row],[Date]],A:A,1)</f>
        <v>7300</v>
      </c>
      <c r="M7301" s="10">
        <f>_xlfn.RANK.AVG(MCFT[[#This Row],[Same change on date for AAPL]],AAPL,1)</f>
        <v>8151</v>
      </c>
      <c r="N7301" s="2">
        <f>MCFT[[#This Row],[Close]]/MCFT[[#This Row],[Open]]</f>
        <v>1.0009101478746267</v>
      </c>
    </row>
    <row r="7302" spans="1:14" x14ac:dyDescent="0.25">
      <c r="A7302" s="1">
        <v>42061</v>
      </c>
      <c r="B7302" s="3">
        <v>43.990001999999997</v>
      </c>
      <c r="C7302" s="3">
        <v>44.23</v>
      </c>
      <c r="D7302" s="3">
        <v>43.889999000000003</v>
      </c>
      <c r="E7302" s="3">
        <v>44.060001</v>
      </c>
      <c r="F7302" s="3">
        <v>40.600414000000001</v>
      </c>
      <c r="G7302">
        <v>28957300</v>
      </c>
      <c r="H7302" s="3" t="str">
        <f>TEXT(MCFT[[#This Row],[Date]],"dddd")</f>
        <v>Thursday</v>
      </c>
      <c r="I7302" s="3">
        <f>MCFT[[#This Row],[Open]]-MCFT[[#This Row],[Close]]</f>
        <v>-6.9999000000002809E-2</v>
      </c>
      <c r="J7302" s="3">
        <f>INDEX(AAPL!$J:$J,MATCH(A:A,AAPL!$A:$A,0),1)</f>
        <v>-1.6300049999999828</v>
      </c>
      <c r="K7302" s="3" t="str">
        <f>IF(MCFT[[#This Row],[Day Change]]&gt;0,"UP","DOWN")</f>
        <v>DOWN</v>
      </c>
      <c r="L7302" s="9">
        <f>_xlfn.RANK.EQ(MCFT[[#This Row],[Date]],A:A,1)</f>
        <v>7301</v>
      </c>
      <c r="M7302" s="10">
        <f>_xlfn.RANK.AVG(MCFT[[#This Row],[Same change on date for AAPL]],AAPL,1)</f>
        <v>145</v>
      </c>
      <c r="N7302" s="2">
        <f>MCFT[[#This Row],[Close]]/MCFT[[#This Row],[Open]]</f>
        <v>1.0015912479385658</v>
      </c>
    </row>
    <row r="7303" spans="1:14" x14ac:dyDescent="0.25">
      <c r="A7303" s="1">
        <v>42062</v>
      </c>
      <c r="B7303" s="3">
        <v>44.130001</v>
      </c>
      <c r="C7303" s="3">
        <v>44.200001</v>
      </c>
      <c r="D7303" s="3">
        <v>43.66</v>
      </c>
      <c r="E7303" s="3">
        <v>43.849997999999999</v>
      </c>
      <c r="F7303" s="3">
        <v>40.406894999999999</v>
      </c>
      <c r="G7303">
        <v>33807700</v>
      </c>
      <c r="H7303" s="3" t="str">
        <f>TEXT(MCFT[[#This Row],[Date]],"dddd")</f>
        <v>Friday</v>
      </c>
      <c r="I7303" s="3">
        <f>MCFT[[#This Row],[Open]]-MCFT[[#This Row],[Close]]</f>
        <v>0.28000300000000067</v>
      </c>
      <c r="J7303" s="3">
        <f>INDEX(AAPL!$J:$J,MATCH(A:A,AAPL!$A:$A,0),1)</f>
        <v>1.5399930000000097</v>
      </c>
      <c r="K7303" s="3" t="str">
        <f>IF(MCFT[[#This Row],[Day Change]]&gt;0,"UP","DOWN")</f>
        <v>UP</v>
      </c>
      <c r="L7303" s="9">
        <f>_xlfn.RANK.EQ(MCFT[[#This Row],[Date]],A:A,1)</f>
        <v>7302</v>
      </c>
      <c r="M7303" s="10">
        <f>_xlfn.RANK.AVG(MCFT[[#This Row],[Same change on date for AAPL]],AAPL,1)</f>
        <v>8020</v>
      </c>
      <c r="N7303" s="2">
        <f>MCFT[[#This Row],[Close]]/MCFT[[#This Row],[Open]]</f>
        <v>0.99365504206537403</v>
      </c>
    </row>
    <row r="7304" spans="1:14" x14ac:dyDescent="0.25">
      <c r="A7304" s="1">
        <v>42065</v>
      </c>
      <c r="B7304" s="3">
        <v>43.669998</v>
      </c>
      <c r="C7304" s="3">
        <v>44.189999</v>
      </c>
      <c r="D7304" s="3">
        <v>43.549999</v>
      </c>
      <c r="E7304" s="3">
        <v>43.880001</v>
      </c>
      <c r="F7304" s="3">
        <v>40.434539999999998</v>
      </c>
      <c r="G7304">
        <v>31924000</v>
      </c>
      <c r="H7304" s="3" t="str">
        <f>TEXT(MCFT[[#This Row],[Date]],"dddd")</f>
        <v>Monday</v>
      </c>
      <c r="I7304" s="3">
        <f>MCFT[[#This Row],[Open]]-MCFT[[#This Row],[Close]]</f>
        <v>-0.21000300000000038</v>
      </c>
      <c r="J7304" s="3">
        <f>INDEX(AAPL!$J:$J,MATCH(A:A,AAPL!$A:$A,0),1)</f>
        <v>0.16000399999998649</v>
      </c>
      <c r="K7304" s="3" t="str">
        <f>IF(MCFT[[#This Row],[Day Change]]&gt;0,"UP","DOWN")</f>
        <v>DOWN</v>
      </c>
      <c r="L7304" s="9">
        <f>_xlfn.RANK.EQ(MCFT[[#This Row],[Date]],A:A,1)</f>
        <v>7303</v>
      </c>
      <c r="M7304" s="10">
        <f>_xlfn.RANK.AVG(MCFT[[#This Row],[Same change on date for AAPL]],AAPL,1)</f>
        <v>6933</v>
      </c>
      <c r="N7304" s="2">
        <f>MCFT[[#This Row],[Close]]/MCFT[[#This Row],[Open]]</f>
        <v>1.004808862139174</v>
      </c>
    </row>
    <row r="7305" spans="1:14" x14ac:dyDescent="0.25">
      <c r="A7305" s="1">
        <v>42066</v>
      </c>
      <c r="B7305" s="3">
        <v>43.560001</v>
      </c>
      <c r="C7305" s="3">
        <v>43.830002</v>
      </c>
      <c r="D7305" s="3">
        <v>43.09</v>
      </c>
      <c r="E7305" s="3">
        <v>43.279998999999997</v>
      </c>
      <c r="F7305" s="3">
        <v>39.881656999999997</v>
      </c>
      <c r="G7305">
        <v>31748600</v>
      </c>
      <c r="H7305" s="3" t="str">
        <f>TEXT(MCFT[[#This Row],[Date]],"dddd")</f>
        <v>Tuesday</v>
      </c>
      <c r="I7305" s="3">
        <f>MCFT[[#This Row],[Open]]-MCFT[[#This Row],[Close]]</f>
        <v>0.28000200000000319</v>
      </c>
      <c r="J7305" s="3">
        <f>INDEX(AAPL!$J:$J,MATCH(A:A,AAPL!$A:$A,0),1)</f>
        <v>-0.39999400000002083</v>
      </c>
      <c r="K7305" s="3" t="str">
        <f>IF(MCFT[[#This Row],[Day Change]]&gt;0,"UP","DOWN")</f>
        <v>UP</v>
      </c>
      <c r="L7305" s="9">
        <f>_xlfn.RANK.EQ(MCFT[[#This Row],[Date]],A:A,1)</f>
        <v>7304</v>
      </c>
      <c r="M7305" s="10">
        <f>_xlfn.RANK.AVG(MCFT[[#This Row],[Same change on date for AAPL]],AAPL,1)</f>
        <v>839.5</v>
      </c>
      <c r="N7305" s="2">
        <f>MCFT[[#This Row],[Close]]/MCFT[[#This Row],[Open]]</f>
        <v>0.99357203871505873</v>
      </c>
    </row>
    <row r="7306" spans="1:14" x14ac:dyDescent="0.25">
      <c r="A7306" s="1">
        <v>42067</v>
      </c>
      <c r="B7306" s="3">
        <v>43.009998000000003</v>
      </c>
      <c r="C7306" s="3">
        <v>43.209999000000003</v>
      </c>
      <c r="D7306" s="3">
        <v>42.880001</v>
      </c>
      <c r="E7306" s="3">
        <v>43.060001</v>
      </c>
      <c r="F7306" s="3">
        <v>39.678921000000003</v>
      </c>
      <c r="G7306">
        <v>25705800</v>
      </c>
      <c r="H7306" s="3" t="str">
        <f>TEXT(MCFT[[#This Row],[Date]],"dddd")</f>
        <v>Wednesday</v>
      </c>
      <c r="I7306" s="3">
        <f>MCFT[[#This Row],[Open]]-MCFT[[#This Row],[Close]]</f>
        <v>-5.0002999999996689E-2</v>
      </c>
      <c r="J7306" s="3">
        <f>INDEX(AAPL!$J:$J,MATCH(A:A,AAPL!$A:$A,0),1)</f>
        <v>0.56001299999999787</v>
      </c>
      <c r="K7306" s="3" t="str">
        <f>IF(MCFT[[#This Row],[Day Change]]&gt;0,"UP","DOWN")</f>
        <v>DOWN</v>
      </c>
      <c r="L7306" s="9">
        <f>_xlfn.RANK.EQ(MCFT[[#This Row],[Date]],A:A,1)</f>
        <v>7305</v>
      </c>
      <c r="M7306" s="10">
        <f>_xlfn.RANK.AVG(MCFT[[#This Row],[Same change on date for AAPL]],AAPL,1)</f>
        <v>7550</v>
      </c>
      <c r="N7306" s="2">
        <f>MCFT[[#This Row],[Close]]/MCFT[[#This Row],[Open]]</f>
        <v>1.0011625901493879</v>
      </c>
    </row>
    <row r="7307" spans="1:14" x14ac:dyDescent="0.25">
      <c r="A7307" s="1">
        <v>42068</v>
      </c>
      <c r="B7307" s="3">
        <v>43.07</v>
      </c>
      <c r="C7307" s="3">
        <v>43.240001999999997</v>
      </c>
      <c r="D7307" s="3">
        <v>42.82</v>
      </c>
      <c r="E7307" s="3">
        <v>43.110000999999997</v>
      </c>
      <c r="F7307" s="3">
        <v>39.725006</v>
      </c>
      <c r="G7307">
        <v>23193500</v>
      </c>
      <c r="H7307" s="3" t="str">
        <f>TEXT(MCFT[[#This Row],[Date]],"dddd")</f>
        <v>Thursday</v>
      </c>
      <c r="I7307" s="3">
        <f>MCFT[[#This Row],[Open]]-MCFT[[#This Row],[Close]]</f>
        <v>-4.0000999999996623E-2</v>
      </c>
      <c r="J7307" s="3">
        <f>INDEX(AAPL!$J:$J,MATCH(A:A,AAPL!$A:$A,0),1)</f>
        <v>2.1699980000000068</v>
      </c>
      <c r="K7307" s="3" t="str">
        <f>IF(MCFT[[#This Row],[Day Change]]&gt;0,"UP","DOWN")</f>
        <v>DOWN</v>
      </c>
      <c r="L7307" s="9">
        <f>_xlfn.RANK.EQ(MCFT[[#This Row],[Date]],A:A,1)</f>
        <v>7306</v>
      </c>
      <c r="M7307" s="10">
        <f>_xlfn.RANK.AVG(MCFT[[#This Row],[Same change on date for AAPL]],AAPL,1)</f>
        <v>8110</v>
      </c>
      <c r="N7307" s="2">
        <f>MCFT[[#This Row],[Close]]/MCFT[[#This Row],[Open]]</f>
        <v>1.0009287439052703</v>
      </c>
    </row>
    <row r="7308" spans="1:14" x14ac:dyDescent="0.25">
      <c r="A7308" s="1">
        <v>42069</v>
      </c>
      <c r="B7308" s="3">
        <v>43</v>
      </c>
      <c r="C7308" s="3">
        <v>43.110000999999997</v>
      </c>
      <c r="D7308" s="3">
        <v>42.150002000000001</v>
      </c>
      <c r="E7308" s="3">
        <v>42.360000999999997</v>
      </c>
      <c r="F7308" s="3">
        <v>39.033886000000003</v>
      </c>
      <c r="G7308">
        <v>36248800</v>
      </c>
      <c r="H7308" s="3" t="str">
        <f>TEXT(MCFT[[#This Row],[Date]],"dddd")</f>
        <v>Friday</v>
      </c>
      <c r="I7308" s="3">
        <f>MCFT[[#This Row],[Open]]-MCFT[[#This Row],[Close]]</f>
        <v>0.63999900000000309</v>
      </c>
      <c r="J7308" s="3">
        <f>INDEX(AAPL!$J:$J,MATCH(A:A,AAPL!$A:$A,0),1)</f>
        <v>1.799995999999993</v>
      </c>
      <c r="K7308" s="3" t="str">
        <f>IF(MCFT[[#This Row],[Day Change]]&gt;0,"UP","DOWN")</f>
        <v>UP</v>
      </c>
      <c r="L7308" s="9">
        <f>_xlfn.RANK.EQ(MCFT[[#This Row],[Date]],A:A,1)</f>
        <v>7307</v>
      </c>
      <c r="M7308" s="10">
        <f>_xlfn.RANK.AVG(MCFT[[#This Row],[Same change on date for AAPL]],AAPL,1)</f>
        <v>8079</v>
      </c>
      <c r="N7308" s="2">
        <f>MCFT[[#This Row],[Close]]/MCFT[[#This Row],[Open]]</f>
        <v>0.98511630232558134</v>
      </c>
    </row>
    <row r="7309" spans="1:14" x14ac:dyDescent="0.25">
      <c r="A7309" s="1">
        <v>42072</v>
      </c>
      <c r="B7309" s="3">
        <v>42.189999</v>
      </c>
      <c r="C7309" s="3">
        <v>43.130001</v>
      </c>
      <c r="D7309" s="3">
        <v>42.189999</v>
      </c>
      <c r="E7309" s="3">
        <v>42.849997999999999</v>
      </c>
      <c r="F7309" s="3">
        <v>39.485419999999998</v>
      </c>
      <c r="G7309">
        <v>32108000</v>
      </c>
      <c r="H7309" s="3" t="str">
        <f>TEXT(MCFT[[#This Row],[Date]],"dddd")</f>
        <v>Monday</v>
      </c>
      <c r="I7309" s="3">
        <f>MCFT[[#This Row],[Open]]-MCFT[[#This Row],[Close]]</f>
        <v>-0.65999899999999911</v>
      </c>
      <c r="J7309" s="3">
        <f>INDEX(AAPL!$J:$J,MATCH(A:A,AAPL!$A:$A,0),1)</f>
        <v>0.81999999999999318</v>
      </c>
      <c r="K7309" s="3" t="str">
        <f>IF(MCFT[[#This Row],[Day Change]]&gt;0,"UP","DOWN")</f>
        <v>DOWN</v>
      </c>
      <c r="L7309" s="9">
        <f>_xlfn.RANK.EQ(MCFT[[#This Row],[Date]],A:A,1)</f>
        <v>7308</v>
      </c>
      <c r="M7309" s="10">
        <f>_xlfn.RANK.AVG(MCFT[[#This Row],[Same change on date for AAPL]],AAPL,1)</f>
        <v>7744.5</v>
      </c>
      <c r="N7309" s="2">
        <f>MCFT[[#This Row],[Close]]/MCFT[[#This Row],[Open]]</f>
        <v>1.0156434940896775</v>
      </c>
    </row>
    <row r="7310" spans="1:14" x14ac:dyDescent="0.25">
      <c r="A7310" s="1">
        <v>42073</v>
      </c>
      <c r="B7310" s="3">
        <v>42.349997999999999</v>
      </c>
      <c r="C7310" s="3">
        <v>42.709999000000003</v>
      </c>
      <c r="D7310" s="3">
        <v>42.029998999999997</v>
      </c>
      <c r="E7310" s="3">
        <v>42.029998999999997</v>
      </c>
      <c r="F7310" s="3">
        <v>38.729804999999999</v>
      </c>
      <c r="G7310">
        <v>38506100</v>
      </c>
      <c r="H7310" s="3" t="str">
        <f>TEXT(MCFT[[#This Row],[Date]],"dddd")</f>
        <v>Tuesday</v>
      </c>
      <c r="I7310" s="3">
        <f>MCFT[[#This Row],[Open]]-MCFT[[#This Row],[Close]]</f>
        <v>0.31999900000000281</v>
      </c>
      <c r="J7310" s="3">
        <f>INDEX(AAPL!$J:$J,MATCH(A:A,AAPL!$A:$A,0),1)</f>
        <v>1.9000020000000006</v>
      </c>
      <c r="K7310" s="3" t="str">
        <f>IF(MCFT[[#This Row],[Day Change]]&gt;0,"UP","DOWN")</f>
        <v>UP</v>
      </c>
      <c r="L7310" s="9">
        <f>_xlfn.RANK.EQ(MCFT[[#This Row],[Date]],A:A,1)</f>
        <v>7309</v>
      </c>
      <c r="M7310" s="10">
        <f>_xlfn.RANK.AVG(MCFT[[#This Row],[Same change on date for AAPL]],AAPL,1)</f>
        <v>8087</v>
      </c>
      <c r="N7310" s="2">
        <f>MCFT[[#This Row],[Close]]/MCFT[[#This Row],[Open]]</f>
        <v>0.99244394297255922</v>
      </c>
    </row>
    <row r="7311" spans="1:14" x14ac:dyDescent="0.25">
      <c r="A7311" s="1">
        <v>42074</v>
      </c>
      <c r="B7311" s="3">
        <v>42.310001</v>
      </c>
      <c r="C7311" s="3">
        <v>42.369999</v>
      </c>
      <c r="D7311" s="3">
        <v>41.84</v>
      </c>
      <c r="E7311" s="3">
        <v>41.98</v>
      </c>
      <c r="F7311" s="3">
        <v>38.683731000000002</v>
      </c>
      <c r="G7311">
        <v>32215300</v>
      </c>
      <c r="H7311" s="3" t="str">
        <f>TEXT(MCFT[[#This Row],[Date]],"dddd")</f>
        <v>Wednesday</v>
      </c>
      <c r="I7311" s="3">
        <f>MCFT[[#This Row],[Open]]-MCFT[[#This Row],[Close]]</f>
        <v>0.33000100000000288</v>
      </c>
      <c r="J7311" s="3">
        <f>INDEX(AAPL!$J:$J,MATCH(A:A,AAPL!$A:$A,0),1)</f>
        <v>2.5100020000000001</v>
      </c>
      <c r="K7311" s="3" t="str">
        <f>IF(MCFT[[#This Row],[Day Change]]&gt;0,"UP","DOWN")</f>
        <v>UP</v>
      </c>
      <c r="L7311" s="9">
        <f>_xlfn.RANK.EQ(MCFT[[#This Row],[Date]],A:A,1)</f>
        <v>7310</v>
      </c>
      <c r="M7311" s="10">
        <f>_xlfn.RANK.AVG(MCFT[[#This Row],[Same change on date for AAPL]],AAPL,1)</f>
        <v>8133</v>
      </c>
      <c r="N7311" s="2">
        <f>MCFT[[#This Row],[Close]]/MCFT[[#This Row],[Open]]</f>
        <v>0.99220040198060966</v>
      </c>
    </row>
    <row r="7312" spans="1:14" x14ac:dyDescent="0.25">
      <c r="A7312" s="1">
        <v>42075</v>
      </c>
      <c r="B7312" s="3">
        <v>41.330002</v>
      </c>
      <c r="C7312" s="3">
        <v>41.650002000000001</v>
      </c>
      <c r="D7312" s="3">
        <v>40.860000999999997</v>
      </c>
      <c r="E7312" s="3">
        <v>41.02</v>
      </c>
      <c r="F7312" s="3">
        <v>37.799109999999999</v>
      </c>
      <c r="G7312">
        <v>59992500</v>
      </c>
      <c r="H7312" s="3" t="str">
        <f>TEXT(MCFT[[#This Row],[Date]],"dddd")</f>
        <v>Thursday</v>
      </c>
      <c r="I7312" s="3">
        <f>MCFT[[#This Row],[Open]]-MCFT[[#This Row],[Close]]</f>
        <v>0.31000199999999722</v>
      </c>
      <c r="J7312" s="3">
        <f>INDEX(AAPL!$J:$J,MATCH(A:A,AAPL!$A:$A,0),1)</f>
        <v>-2.1399990000000031</v>
      </c>
      <c r="K7312" s="3" t="str">
        <f>IF(MCFT[[#This Row],[Day Change]]&gt;0,"UP","DOWN")</f>
        <v>UP</v>
      </c>
      <c r="L7312" s="9">
        <f>_xlfn.RANK.EQ(MCFT[[#This Row],[Date]],A:A,1)</f>
        <v>7311</v>
      </c>
      <c r="M7312" s="10">
        <f>_xlfn.RANK.AVG(MCFT[[#This Row],[Same change on date for AAPL]],AAPL,1)</f>
        <v>81</v>
      </c>
      <c r="N7312" s="2">
        <f>MCFT[[#This Row],[Close]]/MCFT[[#This Row],[Open]]</f>
        <v>0.99249934708447396</v>
      </c>
    </row>
    <row r="7313" spans="1:14" x14ac:dyDescent="0.25">
      <c r="A7313" s="1">
        <v>42076</v>
      </c>
      <c r="B7313" s="3">
        <v>40.700001</v>
      </c>
      <c r="C7313" s="3">
        <v>41.470001000000003</v>
      </c>
      <c r="D7313" s="3">
        <v>40.610000999999997</v>
      </c>
      <c r="E7313" s="3">
        <v>41.380001</v>
      </c>
      <c r="F7313" s="3">
        <v>38.130839999999999</v>
      </c>
      <c r="G7313">
        <v>58007700</v>
      </c>
      <c r="H7313" s="3" t="str">
        <f>TEXT(MCFT[[#This Row],[Date]],"dddd")</f>
        <v>Friday</v>
      </c>
      <c r="I7313" s="3">
        <f>MCFT[[#This Row],[Open]]-MCFT[[#This Row],[Close]]</f>
        <v>-0.67999999999999972</v>
      </c>
      <c r="J7313" s="3">
        <f>INDEX(AAPL!$J:$J,MATCH(A:A,AAPL!$A:$A,0),1)</f>
        <v>0.81000600000000134</v>
      </c>
      <c r="K7313" s="3" t="str">
        <f>IF(MCFT[[#This Row],[Day Change]]&gt;0,"UP","DOWN")</f>
        <v>DOWN</v>
      </c>
      <c r="L7313" s="9">
        <f>_xlfn.RANK.EQ(MCFT[[#This Row],[Date]],A:A,1)</f>
        <v>7312</v>
      </c>
      <c r="M7313" s="10">
        <f>_xlfn.RANK.AVG(MCFT[[#This Row],[Same change on date for AAPL]],AAPL,1)</f>
        <v>7742</v>
      </c>
      <c r="N7313" s="2">
        <f>MCFT[[#This Row],[Close]]/MCFT[[#This Row],[Open]]</f>
        <v>1.0167076162971103</v>
      </c>
    </row>
    <row r="7314" spans="1:14" x14ac:dyDescent="0.25">
      <c r="A7314" s="1">
        <v>42079</v>
      </c>
      <c r="B7314" s="3">
        <v>41.470001000000003</v>
      </c>
      <c r="C7314" s="3">
        <v>41.639999000000003</v>
      </c>
      <c r="D7314" s="3">
        <v>41.279998999999997</v>
      </c>
      <c r="E7314" s="3">
        <v>41.560001</v>
      </c>
      <c r="F7314" s="3">
        <v>38.296714999999999</v>
      </c>
      <c r="G7314">
        <v>35273500</v>
      </c>
      <c r="H7314" s="3" t="str">
        <f>TEXT(MCFT[[#This Row],[Date]],"dddd")</f>
        <v>Monday</v>
      </c>
      <c r="I7314" s="3">
        <f>MCFT[[#This Row],[Open]]-MCFT[[#This Row],[Close]]</f>
        <v>-8.9999999999996305E-2</v>
      </c>
      <c r="J7314" s="3">
        <f>INDEX(AAPL!$J:$J,MATCH(A:A,AAPL!$A:$A,0),1)</f>
        <v>-1.0699999999999932</v>
      </c>
      <c r="K7314" s="3" t="str">
        <f>IF(MCFT[[#This Row],[Day Change]]&gt;0,"UP","DOWN")</f>
        <v>DOWN</v>
      </c>
      <c r="L7314" s="9">
        <f>_xlfn.RANK.EQ(MCFT[[#This Row],[Date]],A:A,1)</f>
        <v>7313</v>
      </c>
      <c r="M7314" s="10">
        <f>_xlfn.RANK.AVG(MCFT[[#This Row],[Same change on date for AAPL]],AAPL,1)</f>
        <v>318</v>
      </c>
      <c r="N7314" s="2">
        <f>MCFT[[#This Row],[Close]]/MCFT[[#This Row],[Open]]</f>
        <v>1.0021702434972211</v>
      </c>
    </row>
    <row r="7315" spans="1:14" x14ac:dyDescent="0.25">
      <c r="A7315" s="1">
        <v>42080</v>
      </c>
      <c r="B7315" s="3">
        <v>41.369999</v>
      </c>
      <c r="C7315" s="3">
        <v>41.830002</v>
      </c>
      <c r="D7315" s="3">
        <v>41.150002000000001</v>
      </c>
      <c r="E7315" s="3">
        <v>41.700001</v>
      </c>
      <c r="F7315" s="3">
        <v>38.425719999999998</v>
      </c>
      <c r="G7315">
        <v>31587200</v>
      </c>
      <c r="H7315" s="3" t="str">
        <f>TEXT(MCFT[[#This Row],[Date]],"dddd")</f>
        <v>Tuesday</v>
      </c>
      <c r="I7315" s="3">
        <f>MCFT[[#This Row],[Open]]-MCFT[[#This Row],[Close]]</f>
        <v>-0.33000200000000035</v>
      </c>
      <c r="J7315" s="3">
        <f>INDEX(AAPL!$J:$J,MATCH(A:A,AAPL!$A:$A,0),1)</f>
        <v>-1.1399990000000031</v>
      </c>
      <c r="K7315" s="3" t="str">
        <f>IF(MCFT[[#This Row],[Day Change]]&gt;0,"UP","DOWN")</f>
        <v>DOWN</v>
      </c>
      <c r="L7315" s="9">
        <f>_xlfn.RANK.EQ(MCFT[[#This Row],[Date]],A:A,1)</f>
        <v>7314</v>
      </c>
      <c r="M7315" s="10">
        <f>_xlfn.RANK.AVG(MCFT[[#This Row],[Same change on date for AAPL]],AAPL,1)</f>
        <v>288.5</v>
      </c>
      <c r="N7315" s="2">
        <f>MCFT[[#This Row],[Close]]/MCFT[[#This Row],[Open]]</f>
        <v>1.0079768433158531</v>
      </c>
    </row>
    <row r="7316" spans="1:14" x14ac:dyDescent="0.25">
      <c r="A7316" s="1">
        <v>42081</v>
      </c>
      <c r="B7316" s="3">
        <v>41.43</v>
      </c>
      <c r="C7316" s="3">
        <v>42.830002</v>
      </c>
      <c r="D7316" s="3">
        <v>41.330002</v>
      </c>
      <c r="E7316" s="3">
        <v>42.5</v>
      </c>
      <c r="F7316" s="3">
        <v>39.162903</v>
      </c>
      <c r="G7316">
        <v>43971800</v>
      </c>
      <c r="H7316" s="3" t="str">
        <f>TEXT(MCFT[[#This Row],[Date]],"dddd")</f>
        <v>Wednesday</v>
      </c>
      <c r="I7316" s="3">
        <f>MCFT[[#This Row],[Open]]-MCFT[[#This Row],[Close]]</f>
        <v>-1.0700000000000003</v>
      </c>
      <c r="J7316" s="3">
        <f>INDEX(AAPL!$J:$J,MATCH(A:A,AAPL!$A:$A,0),1)</f>
        <v>-1.4700009999999963</v>
      </c>
      <c r="K7316" s="3" t="str">
        <f>IF(MCFT[[#This Row],[Day Change]]&gt;0,"UP","DOWN")</f>
        <v>DOWN</v>
      </c>
      <c r="L7316" s="9">
        <f>_xlfn.RANK.EQ(MCFT[[#This Row],[Date]],A:A,1)</f>
        <v>7315</v>
      </c>
      <c r="M7316" s="10">
        <f>_xlfn.RANK.AVG(MCFT[[#This Row],[Same change on date for AAPL]],AAPL,1)</f>
        <v>190.5</v>
      </c>
      <c r="N7316" s="2">
        <f>MCFT[[#This Row],[Close]]/MCFT[[#This Row],[Open]]</f>
        <v>1.0258266956311852</v>
      </c>
    </row>
    <row r="7317" spans="1:14" x14ac:dyDescent="0.25">
      <c r="A7317" s="1">
        <v>42082</v>
      </c>
      <c r="B7317" s="3">
        <v>42.259998000000003</v>
      </c>
      <c r="C7317" s="3">
        <v>42.59</v>
      </c>
      <c r="D7317" s="3">
        <v>42.220001000000003</v>
      </c>
      <c r="E7317" s="3">
        <v>42.290000999999997</v>
      </c>
      <c r="F7317" s="3">
        <v>38.969394999999999</v>
      </c>
      <c r="G7317">
        <v>33879100</v>
      </c>
      <c r="H7317" s="3" t="str">
        <f>TEXT(MCFT[[#This Row],[Date]],"dddd")</f>
        <v>Thursday</v>
      </c>
      <c r="I7317" s="3">
        <f>MCFT[[#This Row],[Open]]-MCFT[[#This Row],[Close]]</f>
        <v>-3.0002999999993563E-2</v>
      </c>
      <c r="J7317" s="3">
        <f>INDEX(AAPL!$J:$J,MATCH(A:A,AAPL!$A:$A,0),1)</f>
        <v>1.25</v>
      </c>
      <c r="K7317" s="3" t="str">
        <f>IF(MCFT[[#This Row],[Day Change]]&gt;0,"UP","DOWN")</f>
        <v>DOWN</v>
      </c>
      <c r="L7317" s="9">
        <f>_xlfn.RANK.EQ(MCFT[[#This Row],[Date]],A:A,1)</f>
        <v>7316</v>
      </c>
      <c r="M7317" s="10">
        <f>_xlfn.RANK.AVG(MCFT[[#This Row],[Same change on date for AAPL]],AAPL,1)</f>
        <v>7956</v>
      </c>
      <c r="N7317" s="2">
        <f>MCFT[[#This Row],[Close]]/MCFT[[#This Row],[Open]]</f>
        <v>1.0007099621727382</v>
      </c>
    </row>
    <row r="7318" spans="1:14" x14ac:dyDescent="0.25">
      <c r="A7318" s="1">
        <v>42083</v>
      </c>
      <c r="B7318" s="3">
        <v>42.560001</v>
      </c>
      <c r="C7318" s="3">
        <v>42.98</v>
      </c>
      <c r="D7318" s="3">
        <v>42.490001999999997</v>
      </c>
      <c r="E7318" s="3">
        <v>42.880001</v>
      </c>
      <c r="F7318" s="3">
        <v>39.513064999999997</v>
      </c>
      <c r="G7318">
        <v>71904500</v>
      </c>
      <c r="H7318" s="3" t="str">
        <f>TEXT(MCFT[[#This Row],[Date]],"dddd")</f>
        <v>Friday</v>
      </c>
      <c r="I7318" s="3">
        <f>MCFT[[#This Row],[Open]]-MCFT[[#This Row],[Close]]</f>
        <v>-0.32000000000000028</v>
      </c>
      <c r="J7318" s="3">
        <f>INDEX(AAPL!$J:$J,MATCH(A:A,AAPL!$A:$A,0),1)</f>
        <v>2.3499979999999994</v>
      </c>
      <c r="K7318" s="3" t="str">
        <f>IF(MCFT[[#This Row],[Day Change]]&gt;0,"UP","DOWN")</f>
        <v>DOWN</v>
      </c>
      <c r="L7318" s="9">
        <f>_xlfn.RANK.EQ(MCFT[[#This Row],[Date]],A:A,1)</f>
        <v>7317</v>
      </c>
      <c r="M7318" s="10">
        <f>_xlfn.RANK.AVG(MCFT[[#This Row],[Same change on date for AAPL]],AAPL,1)</f>
        <v>8122</v>
      </c>
      <c r="N7318" s="2">
        <f>MCFT[[#This Row],[Close]]/MCFT[[#This Row],[Open]]</f>
        <v>1.0075187968158177</v>
      </c>
    </row>
    <row r="7319" spans="1:14" x14ac:dyDescent="0.25">
      <c r="A7319" s="1">
        <v>42086</v>
      </c>
      <c r="B7319" s="3">
        <v>42.880001</v>
      </c>
      <c r="C7319" s="3">
        <v>43.130001</v>
      </c>
      <c r="D7319" s="3">
        <v>42.779998999999997</v>
      </c>
      <c r="E7319" s="3">
        <v>42.860000999999997</v>
      </c>
      <c r="F7319" s="3">
        <v>39.494639999999997</v>
      </c>
      <c r="G7319">
        <v>26049000</v>
      </c>
      <c r="H7319" s="3" t="str">
        <f>TEXT(MCFT[[#This Row],[Date]],"dddd")</f>
        <v>Monday</v>
      </c>
      <c r="I7319" s="3">
        <f>MCFT[[#This Row],[Open]]-MCFT[[#This Row],[Close]]</f>
        <v>2.0000000000003126E-2</v>
      </c>
      <c r="J7319" s="3">
        <f>INDEX(AAPL!$J:$J,MATCH(A:A,AAPL!$A:$A,0),1)</f>
        <v>-8.9995999999999299E-2</v>
      </c>
      <c r="K7319" s="3" t="str">
        <f>IF(MCFT[[#This Row],[Day Change]]&gt;0,"UP","DOWN")</f>
        <v>UP</v>
      </c>
      <c r="L7319" s="9">
        <f>_xlfn.RANK.EQ(MCFT[[#This Row],[Date]],A:A,1)</f>
        <v>7318</v>
      </c>
      <c r="M7319" s="10">
        <f>_xlfn.RANK.AVG(MCFT[[#This Row],[Same change on date for AAPL]],AAPL,1)</f>
        <v>1587.5</v>
      </c>
      <c r="N7319" s="2">
        <f>MCFT[[#This Row],[Close]]/MCFT[[#This Row],[Open]]</f>
        <v>0.99953358210042942</v>
      </c>
    </row>
    <row r="7320" spans="1:14" x14ac:dyDescent="0.25">
      <c r="A7320" s="1">
        <v>42087</v>
      </c>
      <c r="B7320" s="3">
        <v>42.779998999999997</v>
      </c>
      <c r="C7320" s="3">
        <v>43.169998</v>
      </c>
      <c r="D7320" s="3">
        <v>42.75</v>
      </c>
      <c r="E7320" s="3">
        <v>42.900002000000001</v>
      </c>
      <c r="F7320" s="3">
        <v>39.531489999999998</v>
      </c>
      <c r="G7320">
        <v>25513300</v>
      </c>
      <c r="H7320" s="3" t="str">
        <f>TEXT(MCFT[[#This Row],[Date]],"dddd")</f>
        <v>Tuesday</v>
      </c>
      <c r="I7320" s="3">
        <f>MCFT[[#This Row],[Open]]-MCFT[[#This Row],[Close]]</f>
        <v>-0.12000300000000408</v>
      </c>
      <c r="J7320" s="3">
        <f>INDEX(AAPL!$J:$J,MATCH(A:A,AAPL!$A:$A,0),1)</f>
        <v>0.54000099999998952</v>
      </c>
      <c r="K7320" s="3" t="str">
        <f>IF(MCFT[[#This Row],[Day Change]]&gt;0,"UP","DOWN")</f>
        <v>DOWN</v>
      </c>
      <c r="L7320" s="9">
        <f>_xlfn.RANK.EQ(MCFT[[#This Row],[Date]],A:A,1)</f>
        <v>7319</v>
      </c>
      <c r="M7320" s="10">
        <f>_xlfn.RANK.AVG(MCFT[[#This Row],[Same change on date for AAPL]],AAPL,1)</f>
        <v>7534.5</v>
      </c>
      <c r="N7320" s="2">
        <f>MCFT[[#This Row],[Close]]/MCFT[[#This Row],[Open]]</f>
        <v>1.0028051192801573</v>
      </c>
    </row>
    <row r="7321" spans="1:14" x14ac:dyDescent="0.25">
      <c r="A7321" s="1">
        <v>42088</v>
      </c>
      <c r="B7321" s="3">
        <v>42.919998</v>
      </c>
      <c r="C7321" s="3">
        <v>42.93</v>
      </c>
      <c r="D7321" s="3">
        <v>41.439999</v>
      </c>
      <c r="E7321" s="3">
        <v>41.459999000000003</v>
      </c>
      <c r="F7321" s="3">
        <v>38.204563</v>
      </c>
      <c r="G7321">
        <v>43469900</v>
      </c>
      <c r="H7321" s="3" t="str">
        <f>TEXT(MCFT[[#This Row],[Date]],"dddd")</f>
        <v>Wednesday</v>
      </c>
      <c r="I7321" s="3">
        <f>MCFT[[#This Row],[Open]]-MCFT[[#This Row],[Close]]</f>
        <v>1.4599989999999963</v>
      </c>
      <c r="J7321" s="3">
        <f>INDEX(AAPL!$J:$J,MATCH(A:A,AAPL!$A:$A,0),1)</f>
        <v>3.1600040000000007</v>
      </c>
      <c r="K7321" s="3" t="str">
        <f>IF(MCFT[[#This Row],[Day Change]]&gt;0,"UP","DOWN")</f>
        <v>UP</v>
      </c>
      <c r="L7321" s="9">
        <f>_xlfn.RANK.EQ(MCFT[[#This Row],[Date]],A:A,1)</f>
        <v>7320</v>
      </c>
      <c r="M7321" s="10">
        <f>_xlfn.RANK.AVG(MCFT[[#This Row],[Same change on date for AAPL]],AAPL,1)</f>
        <v>8170</v>
      </c>
      <c r="N7321" s="2">
        <f>MCFT[[#This Row],[Close]]/MCFT[[#This Row],[Open]]</f>
        <v>0.96598324631795196</v>
      </c>
    </row>
    <row r="7322" spans="1:14" x14ac:dyDescent="0.25">
      <c r="A7322" s="1">
        <v>42089</v>
      </c>
      <c r="B7322" s="3">
        <v>41.220001000000003</v>
      </c>
      <c r="C7322" s="3">
        <v>41.610000999999997</v>
      </c>
      <c r="D7322" s="3">
        <v>40.919998</v>
      </c>
      <c r="E7322" s="3">
        <v>41.209999000000003</v>
      </c>
      <c r="F7322" s="3">
        <v>37.974193999999997</v>
      </c>
      <c r="G7322">
        <v>37495600</v>
      </c>
      <c r="H7322" s="3" t="str">
        <f>TEXT(MCFT[[#This Row],[Date]],"dddd")</f>
        <v>Thursday</v>
      </c>
      <c r="I7322" s="3">
        <f>MCFT[[#This Row],[Open]]-MCFT[[#This Row],[Close]]</f>
        <v>1.0002000000000066E-2</v>
      </c>
      <c r="J7322" s="3">
        <f>INDEX(AAPL!$J:$J,MATCH(A:A,AAPL!$A:$A,0),1)</f>
        <v>-1.4799959999999999</v>
      </c>
      <c r="K7322" s="3" t="str">
        <f>IF(MCFT[[#This Row],[Day Change]]&gt;0,"UP","DOWN")</f>
        <v>UP</v>
      </c>
      <c r="L7322" s="9">
        <f>_xlfn.RANK.EQ(MCFT[[#This Row],[Date]],A:A,1)</f>
        <v>7321</v>
      </c>
      <c r="M7322" s="10">
        <f>_xlfn.RANK.AVG(MCFT[[#This Row],[Same change on date for AAPL]],AAPL,1)</f>
        <v>186</v>
      </c>
      <c r="N7322" s="2">
        <f>MCFT[[#This Row],[Close]]/MCFT[[#This Row],[Open]]</f>
        <v>0.99975735080646888</v>
      </c>
    </row>
    <row r="7323" spans="1:14" x14ac:dyDescent="0.25">
      <c r="A7323" s="1">
        <v>42090</v>
      </c>
      <c r="B7323" s="3">
        <v>41.119999</v>
      </c>
      <c r="C7323" s="3">
        <v>41.43</v>
      </c>
      <c r="D7323" s="3">
        <v>40.830002</v>
      </c>
      <c r="E7323" s="3">
        <v>40.970001000000003</v>
      </c>
      <c r="F7323" s="3">
        <v>37.753039999999999</v>
      </c>
      <c r="G7323">
        <v>33820300</v>
      </c>
      <c r="H7323" s="3" t="str">
        <f>TEXT(MCFT[[#This Row],[Date]],"dddd")</f>
        <v>Friday</v>
      </c>
      <c r="I7323" s="3">
        <f>MCFT[[#This Row],[Open]]-MCFT[[#This Row],[Close]]</f>
        <v>0.14999799999999652</v>
      </c>
      <c r="J7323" s="3">
        <f>INDEX(AAPL!$J:$J,MATCH(A:A,AAPL!$A:$A,0),1)</f>
        <v>1.3199999999999932</v>
      </c>
      <c r="K7323" s="3" t="str">
        <f>IF(MCFT[[#This Row],[Day Change]]&gt;0,"UP","DOWN")</f>
        <v>UP</v>
      </c>
      <c r="L7323" s="9">
        <f>_xlfn.RANK.EQ(MCFT[[#This Row],[Date]],A:A,1)</f>
        <v>7322</v>
      </c>
      <c r="M7323" s="10">
        <f>_xlfn.RANK.AVG(MCFT[[#This Row],[Same change on date for AAPL]],AAPL,1)</f>
        <v>7977</v>
      </c>
      <c r="N7323" s="2">
        <f>MCFT[[#This Row],[Close]]/MCFT[[#This Row],[Open]]</f>
        <v>0.99635218862724206</v>
      </c>
    </row>
    <row r="7324" spans="1:14" x14ac:dyDescent="0.25">
      <c r="A7324" s="1">
        <v>42093</v>
      </c>
      <c r="B7324" s="3">
        <v>41.099997999999999</v>
      </c>
      <c r="C7324" s="3">
        <v>41.540000999999997</v>
      </c>
      <c r="D7324" s="3">
        <v>40.909999999999997</v>
      </c>
      <c r="E7324" s="3">
        <v>40.959999000000003</v>
      </c>
      <c r="F7324" s="3">
        <v>37.743828000000001</v>
      </c>
      <c r="G7324">
        <v>35049700</v>
      </c>
      <c r="H7324" s="3" t="str">
        <f>TEXT(MCFT[[#This Row],[Date]],"dddd")</f>
        <v>Monday</v>
      </c>
      <c r="I7324" s="3">
        <f>MCFT[[#This Row],[Open]]-MCFT[[#This Row],[Close]]</f>
        <v>0.13999899999999599</v>
      </c>
      <c r="J7324" s="3">
        <f>INDEX(AAPL!$J:$J,MATCH(A:A,AAPL!$A:$A,0),1)</f>
        <v>-2.3199999999999932</v>
      </c>
      <c r="K7324" s="3" t="str">
        <f>IF(MCFT[[#This Row],[Day Change]]&gt;0,"UP","DOWN")</f>
        <v>UP</v>
      </c>
      <c r="L7324" s="9">
        <f>_xlfn.RANK.EQ(MCFT[[#This Row],[Date]],A:A,1)</f>
        <v>7323</v>
      </c>
      <c r="M7324" s="10">
        <f>_xlfn.RANK.AVG(MCFT[[#This Row],[Same change on date for AAPL]],AAPL,1)</f>
        <v>70</v>
      </c>
      <c r="N7324" s="2">
        <f>MCFT[[#This Row],[Close]]/MCFT[[#This Row],[Open]]</f>
        <v>0.99659369813108034</v>
      </c>
    </row>
    <row r="7325" spans="1:14" x14ac:dyDescent="0.25">
      <c r="A7325" s="1">
        <v>42094</v>
      </c>
      <c r="B7325" s="3">
        <v>40.779998999999997</v>
      </c>
      <c r="C7325" s="3">
        <v>41.029998999999997</v>
      </c>
      <c r="D7325" s="3">
        <v>40.540000999999997</v>
      </c>
      <c r="E7325" s="3">
        <v>40.659999999999997</v>
      </c>
      <c r="F7325" s="3">
        <v>37.467381000000003</v>
      </c>
      <c r="G7325">
        <v>34887200</v>
      </c>
      <c r="H7325" s="3" t="str">
        <f>TEXT(MCFT[[#This Row],[Date]],"dddd")</f>
        <v>Tuesday</v>
      </c>
      <c r="I7325" s="3">
        <f>MCFT[[#This Row],[Open]]-MCFT[[#This Row],[Close]]</f>
        <v>0.11999899999999997</v>
      </c>
      <c r="J7325" s="3">
        <f>INDEX(AAPL!$J:$J,MATCH(A:A,AAPL!$A:$A,0),1)</f>
        <v>1.6599959999999925</v>
      </c>
      <c r="K7325" s="3" t="str">
        <f>IF(MCFT[[#This Row],[Day Change]]&gt;0,"UP","DOWN")</f>
        <v>UP</v>
      </c>
      <c r="L7325" s="9">
        <f>_xlfn.RANK.EQ(MCFT[[#This Row],[Date]],A:A,1)</f>
        <v>7324</v>
      </c>
      <c r="M7325" s="10">
        <f>_xlfn.RANK.AVG(MCFT[[#This Row],[Same change on date for AAPL]],AAPL,1)</f>
        <v>8047</v>
      </c>
      <c r="N7325" s="2">
        <f>MCFT[[#This Row],[Close]]/MCFT[[#This Row],[Open]]</f>
        <v>0.99705740551881816</v>
      </c>
    </row>
    <row r="7326" spans="1:14" x14ac:dyDescent="0.25">
      <c r="A7326" s="1">
        <v>42095</v>
      </c>
      <c r="B7326" s="3">
        <v>40.599997999999999</v>
      </c>
      <c r="C7326" s="3">
        <v>40.759998000000003</v>
      </c>
      <c r="D7326" s="3">
        <v>40.310001</v>
      </c>
      <c r="E7326" s="3">
        <v>40.720001000000003</v>
      </c>
      <c r="F7326" s="3">
        <v>37.522671000000003</v>
      </c>
      <c r="G7326">
        <v>36752000</v>
      </c>
      <c r="H7326" s="3" t="str">
        <f>TEXT(MCFT[[#This Row],[Date]],"dddd")</f>
        <v>Wednesday</v>
      </c>
      <c r="I7326" s="3">
        <f>MCFT[[#This Row],[Open]]-MCFT[[#This Row],[Close]]</f>
        <v>-0.12000300000000408</v>
      </c>
      <c r="J7326" s="3">
        <f>INDEX(AAPL!$J:$J,MATCH(A:A,AAPL!$A:$A,0),1)</f>
        <v>0.56999999999999318</v>
      </c>
      <c r="K7326" s="3" t="str">
        <f>IF(MCFT[[#This Row],[Day Change]]&gt;0,"UP","DOWN")</f>
        <v>DOWN</v>
      </c>
      <c r="L7326" s="9">
        <f>_xlfn.RANK.EQ(MCFT[[#This Row],[Date]],A:A,1)</f>
        <v>7325</v>
      </c>
      <c r="M7326" s="10">
        <f>_xlfn.RANK.AVG(MCFT[[#This Row],[Same change on date for AAPL]],AAPL,1)</f>
        <v>7555</v>
      </c>
      <c r="N7326" s="2">
        <f>MCFT[[#This Row],[Close]]/MCFT[[#This Row],[Open]]</f>
        <v>1.0029557390618591</v>
      </c>
    </row>
    <row r="7327" spans="1:14" x14ac:dyDescent="0.25">
      <c r="A7327" s="1">
        <v>42096</v>
      </c>
      <c r="B7327" s="3">
        <v>40.659999999999997</v>
      </c>
      <c r="C7327" s="3">
        <v>40.740001999999997</v>
      </c>
      <c r="D7327" s="3">
        <v>40.119999</v>
      </c>
      <c r="E7327" s="3">
        <v>40.290000999999997</v>
      </c>
      <c r="F7327" s="3">
        <v>37.126427</v>
      </c>
      <c r="G7327">
        <v>37487500</v>
      </c>
      <c r="H7327" s="3" t="str">
        <f>TEXT(MCFT[[#This Row],[Date]],"dddd")</f>
        <v>Thursday</v>
      </c>
      <c r="I7327" s="3">
        <f>MCFT[[#This Row],[Open]]-MCFT[[#This Row],[Close]]</f>
        <v>0.36999899999999997</v>
      </c>
      <c r="J7327" s="3">
        <f>INDEX(AAPL!$J:$J,MATCH(A:A,AAPL!$A:$A,0),1)</f>
        <v>-0.29000099999998952</v>
      </c>
      <c r="K7327" s="3" t="str">
        <f>IF(MCFT[[#This Row],[Day Change]]&gt;0,"UP","DOWN")</f>
        <v>UP</v>
      </c>
      <c r="L7327" s="9">
        <f>_xlfn.RANK.EQ(MCFT[[#This Row],[Date]],A:A,1)</f>
        <v>7326</v>
      </c>
      <c r="M7327" s="10">
        <f>_xlfn.RANK.AVG(MCFT[[#This Row],[Same change on date for AAPL]],AAPL,1)</f>
        <v>1009</v>
      </c>
      <c r="N7327" s="2">
        <f>MCFT[[#This Row],[Close]]/MCFT[[#This Row],[Open]]</f>
        <v>0.99090017215937043</v>
      </c>
    </row>
    <row r="7328" spans="1:14" x14ac:dyDescent="0.25">
      <c r="A7328" s="1">
        <v>42100</v>
      </c>
      <c r="B7328" s="3">
        <v>40.340000000000003</v>
      </c>
      <c r="C7328" s="3">
        <v>41.779998999999997</v>
      </c>
      <c r="D7328" s="3">
        <v>40.18</v>
      </c>
      <c r="E7328" s="3">
        <v>41.549999</v>
      </c>
      <c r="F7328" s="3">
        <v>38.287497999999999</v>
      </c>
      <c r="G7328">
        <v>39223700</v>
      </c>
      <c r="H7328" s="3" t="str">
        <f>TEXT(MCFT[[#This Row],[Date]],"dddd")</f>
        <v>Monday</v>
      </c>
      <c r="I7328" s="3">
        <f>MCFT[[#This Row],[Open]]-MCFT[[#This Row],[Close]]</f>
        <v>-1.2099989999999963</v>
      </c>
      <c r="J7328" s="3">
        <f>INDEX(AAPL!$J:$J,MATCH(A:A,AAPL!$A:$A,0),1)</f>
        <v>-2.879997000000003</v>
      </c>
      <c r="K7328" s="3" t="str">
        <f>IF(MCFT[[#This Row],[Day Change]]&gt;0,"UP","DOWN")</f>
        <v>DOWN</v>
      </c>
      <c r="L7328" s="9">
        <f>_xlfn.RANK.EQ(MCFT[[#This Row],[Date]],A:A,1)</f>
        <v>7327</v>
      </c>
      <c r="M7328" s="10">
        <f>_xlfn.RANK.AVG(MCFT[[#This Row],[Same change on date for AAPL]],AAPL,1)</f>
        <v>36.5</v>
      </c>
      <c r="N7328" s="2">
        <f>MCFT[[#This Row],[Close]]/MCFT[[#This Row],[Open]]</f>
        <v>1.0299950173525037</v>
      </c>
    </row>
    <row r="7329" spans="1:14" x14ac:dyDescent="0.25">
      <c r="A7329" s="1">
        <v>42101</v>
      </c>
      <c r="B7329" s="3">
        <v>41.610000999999997</v>
      </c>
      <c r="C7329" s="3">
        <v>41.91</v>
      </c>
      <c r="D7329" s="3">
        <v>41.310001</v>
      </c>
      <c r="E7329" s="3">
        <v>41.529998999999997</v>
      </c>
      <c r="F7329" s="3">
        <v>38.269053999999997</v>
      </c>
      <c r="G7329">
        <v>28809400</v>
      </c>
      <c r="H7329" s="3" t="str">
        <f>TEXT(MCFT[[#This Row],[Date]],"dddd")</f>
        <v>Tuesday</v>
      </c>
      <c r="I7329" s="3">
        <f>MCFT[[#This Row],[Open]]-MCFT[[#This Row],[Close]]</f>
        <v>8.0002000000000351E-2</v>
      </c>
      <c r="J7329" s="3">
        <f>INDEX(AAPL!$J:$J,MATCH(A:A,AAPL!$A:$A,0),1)</f>
        <v>1.629997000000003</v>
      </c>
      <c r="K7329" s="3" t="str">
        <f>IF(MCFT[[#This Row],[Day Change]]&gt;0,"UP","DOWN")</f>
        <v>UP</v>
      </c>
      <c r="L7329" s="9">
        <f>_xlfn.RANK.EQ(MCFT[[#This Row],[Date]],A:A,1)</f>
        <v>7328</v>
      </c>
      <c r="M7329" s="10">
        <f>_xlfn.RANK.AVG(MCFT[[#This Row],[Same change on date for AAPL]],AAPL,1)</f>
        <v>8039</v>
      </c>
      <c r="N7329" s="2">
        <f>MCFT[[#This Row],[Close]]/MCFT[[#This Row],[Open]]</f>
        <v>0.99807733722476955</v>
      </c>
    </row>
    <row r="7330" spans="1:14" x14ac:dyDescent="0.25">
      <c r="A7330" s="1">
        <v>42102</v>
      </c>
      <c r="B7330" s="3">
        <v>41.459999000000003</v>
      </c>
      <c r="C7330" s="3">
        <v>41.689999</v>
      </c>
      <c r="D7330" s="3">
        <v>41.040000999999997</v>
      </c>
      <c r="E7330" s="3">
        <v>41.419998</v>
      </c>
      <c r="F7330" s="3">
        <v>38.167706000000003</v>
      </c>
      <c r="G7330">
        <v>24753400</v>
      </c>
      <c r="H7330" s="3" t="str">
        <f>TEXT(MCFT[[#This Row],[Date]],"dddd")</f>
        <v>Wednesday</v>
      </c>
      <c r="I7330" s="3">
        <f>MCFT[[#This Row],[Open]]-MCFT[[#This Row],[Close]]</f>
        <v>4.0001000000003728E-2</v>
      </c>
      <c r="J7330" s="3">
        <f>INDEX(AAPL!$J:$J,MATCH(A:A,AAPL!$A:$A,0),1)</f>
        <v>0.25</v>
      </c>
      <c r="K7330" s="3" t="str">
        <f>IF(MCFT[[#This Row],[Day Change]]&gt;0,"UP","DOWN")</f>
        <v>UP</v>
      </c>
      <c r="L7330" s="9">
        <f>_xlfn.RANK.EQ(MCFT[[#This Row],[Date]],A:A,1)</f>
        <v>7329</v>
      </c>
      <c r="M7330" s="10">
        <f>_xlfn.RANK.AVG(MCFT[[#This Row],[Same change on date for AAPL]],AAPL,1)</f>
        <v>7158</v>
      </c>
      <c r="N7330" s="2">
        <f>MCFT[[#This Row],[Close]]/MCFT[[#This Row],[Open]]</f>
        <v>0.99903519052183276</v>
      </c>
    </row>
    <row r="7331" spans="1:14" x14ac:dyDescent="0.25">
      <c r="A7331" s="1">
        <v>42103</v>
      </c>
      <c r="B7331" s="3">
        <v>41.25</v>
      </c>
      <c r="C7331" s="3">
        <v>41.619999</v>
      </c>
      <c r="D7331" s="3">
        <v>41.25</v>
      </c>
      <c r="E7331" s="3">
        <v>41.48</v>
      </c>
      <c r="F7331" s="3">
        <v>38.222996000000002</v>
      </c>
      <c r="G7331">
        <v>25723900</v>
      </c>
      <c r="H7331" s="3" t="str">
        <f>TEXT(MCFT[[#This Row],[Date]],"dddd")</f>
        <v>Thursday</v>
      </c>
      <c r="I7331" s="3">
        <f>MCFT[[#This Row],[Open]]-MCFT[[#This Row],[Close]]</f>
        <v>-0.22999999999999687</v>
      </c>
      <c r="J7331" s="3">
        <f>INDEX(AAPL!$J:$J,MATCH(A:A,AAPL!$A:$A,0),1)</f>
        <v>-0.70999999999999375</v>
      </c>
      <c r="K7331" s="3" t="str">
        <f>IF(MCFT[[#This Row],[Day Change]]&gt;0,"UP","DOWN")</f>
        <v>DOWN</v>
      </c>
      <c r="L7331" s="9">
        <f>_xlfn.RANK.EQ(MCFT[[#This Row],[Date]],A:A,1)</f>
        <v>7330</v>
      </c>
      <c r="M7331" s="10">
        <f>_xlfn.RANK.AVG(MCFT[[#This Row],[Same change on date for AAPL]],AAPL,1)</f>
        <v>526</v>
      </c>
      <c r="N7331" s="2">
        <f>MCFT[[#This Row],[Close]]/MCFT[[#This Row],[Open]]</f>
        <v>1.0055757575757576</v>
      </c>
    </row>
    <row r="7332" spans="1:14" x14ac:dyDescent="0.25">
      <c r="A7332" s="1">
        <v>42104</v>
      </c>
      <c r="B7332" s="3">
        <v>41.630001</v>
      </c>
      <c r="C7332" s="3">
        <v>41.950001</v>
      </c>
      <c r="D7332" s="3">
        <v>41.41</v>
      </c>
      <c r="E7332" s="3">
        <v>41.720001000000003</v>
      </c>
      <c r="F7332" s="3">
        <v>38.444144999999999</v>
      </c>
      <c r="G7332">
        <v>28022000</v>
      </c>
      <c r="H7332" s="3" t="str">
        <f>TEXT(MCFT[[#This Row],[Date]],"dddd")</f>
        <v>Friday</v>
      </c>
      <c r="I7332" s="3">
        <f>MCFT[[#This Row],[Open]]-MCFT[[#This Row],[Close]]</f>
        <v>-9.0000000000003411E-2</v>
      </c>
      <c r="J7332" s="3">
        <f>INDEX(AAPL!$J:$J,MATCH(A:A,AAPL!$A:$A,0),1)</f>
        <v>-1.1500010000000032</v>
      </c>
      <c r="K7332" s="3" t="str">
        <f>IF(MCFT[[#This Row],[Day Change]]&gt;0,"UP","DOWN")</f>
        <v>DOWN</v>
      </c>
      <c r="L7332" s="9">
        <f>_xlfn.RANK.EQ(MCFT[[#This Row],[Date]],A:A,1)</f>
        <v>7331</v>
      </c>
      <c r="M7332" s="10">
        <f>_xlfn.RANK.AVG(MCFT[[#This Row],[Same change on date for AAPL]],AAPL,1)</f>
        <v>282</v>
      </c>
      <c r="N7332" s="2">
        <f>MCFT[[#This Row],[Close]]/MCFT[[#This Row],[Open]]</f>
        <v>1.0021619024222459</v>
      </c>
    </row>
    <row r="7333" spans="1:14" x14ac:dyDescent="0.25">
      <c r="A7333" s="1">
        <v>42107</v>
      </c>
      <c r="B7333" s="3">
        <v>41.400002000000001</v>
      </c>
      <c r="C7333" s="3">
        <v>42.060001</v>
      </c>
      <c r="D7333" s="3">
        <v>41.389999000000003</v>
      </c>
      <c r="E7333" s="3">
        <v>41.759998000000003</v>
      </c>
      <c r="F7333" s="3">
        <v>38.481003000000001</v>
      </c>
      <c r="G7333">
        <v>30276700</v>
      </c>
      <c r="H7333" s="3" t="str">
        <f>TEXT(MCFT[[#This Row],[Date]],"dddd")</f>
        <v>Monday</v>
      </c>
      <c r="I7333" s="3">
        <f>MCFT[[#This Row],[Open]]-MCFT[[#This Row],[Close]]</f>
        <v>-0.35999600000000243</v>
      </c>
      <c r="J7333" s="3">
        <f>INDEX(AAPL!$J:$J,MATCH(A:A,AAPL!$A:$A,0),1)</f>
        <v>1.5199969999999894</v>
      </c>
      <c r="K7333" s="3" t="str">
        <f>IF(MCFT[[#This Row],[Day Change]]&gt;0,"UP","DOWN")</f>
        <v>DOWN</v>
      </c>
      <c r="L7333" s="9">
        <f>_xlfn.RANK.EQ(MCFT[[#This Row],[Date]],A:A,1)</f>
        <v>7332</v>
      </c>
      <c r="M7333" s="10">
        <f>_xlfn.RANK.AVG(MCFT[[#This Row],[Same change on date for AAPL]],AAPL,1)</f>
        <v>8015</v>
      </c>
      <c r="N7333" s="2">
        <f>MCFT[[#This Row],[Close]]/MCFT[[#This Row],[Open]]</f>
        <v>1.0086955551354806</v>
      </c>
    </row>
    <row r="7334" spans="1:14" x14ac:dyDescent="0.25">
      <c r="A7334" s="1">
        <v>42108</v>
      </c>
      <c r="B7334" s="3">
        <v>41.799999</v>
      </c>
      <c r="C7334" s="3">
        <v>42.029998999999997</v>
      </c>
      <c r="D7334" s="3">
        <v>41.389999000000003</v>
      </c>
      <c r="E7334" s="3">
        <v>41.650002000000001</v>
      </c>
      <c r="F7334" s="3">
        <v>38.379646000000001</v>
      </c>
      <c r="G7334">
        <v>24078000</v>
      </c>
      <c r="H7334" s="3" t="str">
        <f>TEXT(MCFT[[#This Row],[Date]],"dddd")</f>
        <v>Tuesday</v>
      </c>
      <c r="I7334" s="3">
        <f>MCFT[[#This Row],[Open]]-MCFT[[#This Row],[Close]]</f>
        <v>0.14999699999999905</v>
      </c>
      <c r="J7334" s="3">
        <f>INDEX(AAPL!$J:$J,MATCH(A:A,AAPL!$A:$A,0),1)</f>
        <v>0.69999699999999621</v>
      </c>
      <c r="K7334" s="3" t="str">
        <f>IF(MCFT[[#This Row],[Day Change]]&gt;0,"UP","DOWN")</f>
        <v>UP</v>
      </c>
      <c r="L7334" s="9">
        <f>_xlfn.RANK.EQ(MCFT[[#This Row],[Date]],A:A,1)</f>
        <v>7333</v>
      </c>
      <c r="M7334" s="10">
        <f>_xlfn.RANK.AVG(MCFT[[#This Row],[Same change on date for AAPL]],AAPL,1)</f>
        <v>7659.5</v>
      </c>
      <c r="N7334" s="2">
        <f>MCFT[[#This Row],[Close]]/MCFT[[#This Row],[Open]]</f>
        <v>0.99641155493807554</v>
      </c>
    </row>
    <row r="7335" spans="1:14" x14ac:dyDescent="0.25">
      <c r="A7335" s="1">
        <v>42109</v>
      </c>
      <c r="B7335" s="3">
        <v>41.759998000000003</v>
      </c>
      <c r="C7335" s="3">
        <v>42.459999000000003</v>
      </c>
      <c r="D7335" s="3">
        <v>41.68</v>
      </c>
      <c r="E7335" s="3">
        <v>42.259998000000003</v>
      </c>
      <c r="F7335" s="3">
        <v>38.941741999999998</v>
      </c>
      <c r="G7335">
        <v>27343600</v>
      </c>
      <c r="H7335" s="3" t="str">
        <f>TEXT(MCFT[[#This Row],[Date]],"dddd")</f>
        <v>Wednesday</v>
      </c>
      <c r="I7335" s="3">
        <f>MCFT[[#This Row],[Open]]-MCFT[[#This Row],[Close]]</f>
        <v>-0.5</v>
      </c>
      <c r="J7335" s="3">
        <f>INDEX(AAPL!$J:$J,MATCH(A:A,AAPL!$A:$A,0),1)</f>
        <v>-0.36999500000000296</v>
      </c>
      <c r="K7335" s="3" t="str">
        <f>IF(MCFT[[#This Row],[Day Change]]&gt;0,"UP","DOWN")</f>
        <v>DOWN</v>
      </c>
      <c r="L7335" s="9">
        <f>_xlfn.RANK.EQ(MCFT[[#This Row],[Date]],A:A,1)</f>
        <v>7334</v>
      </c>
      <c r="M7335" s="10">
        <f>_xlfn.RANK.AVG(MCFT[[#This Row],[Same change on date for AAPL]],AAPL,1)</f>
        <v>877</v>
      </c>
      <c r="N7335" s="2">
        <f>MCFT[[#This Row],[Close]]/MCFT[[#This Row],[Open]]</f>
        <v>1.0119731806500565</v>
      </c>
    </row>
    <row r="7336" spans="1:14" x14ac:dyDescent="0.25">
      <c r="A7336" s="1">
        <v>42110</v>
      </c>
      <c r="B7336" s="3">
        <v>41.950001</v>
      </c>
      <c r="C7336" s="3">
        <v>42.34</v>
      </c>
      <c r="D7336" s="3">
        <v>41.82</v>
      </c>
      <c r="E7336" s="3">
        <v>42.16</v>
      </c>
      <c r="F7336" s="3">
        <v>38.849598</v>
      </c>
      <c r="G7336">
        <v>22509700</v>
      </c>
      <c r="H7336" s="3" t="str">
        <f>TEXT(MCFT[[#This Row],[Date]],"dddd")</f>
        <v>Thursday</v>
      </c>
      <c r="I7336" s="3">
        <f>MCFT[[#This Row],[Open]]-MCFT[[#This Row],[Close]]</f>
        <v>-0.20999899999999627</v>
      </c>
      <c r="J7336" s="3">
        <f>INDEX(AAPL!$J:$J,MATCH(A:A,AAPL!$A:$A,0),1)</f>
        <v>0.11000099999999691</v>
      </c>
      <c r="K7336" s="3" t="str">
        <f>IF(MCFT[[#This Row],[Day Change]]&gt;0,"UP","DOWN")</f>
        <v>DOWN</v>
      </c>
      <c r="L7336" s="9">
        <f>_xlfn.RANK.EQ(MCFT[[#This Row],[Date]],A:A,1)</f>
        <v>7335</v>
      </c>
      <c r="M7336" s="10">
        <f>_xlfn.RANK.AVG(MCFT[[#This Row],[Same change on date for AAPL]],AAPL,1)</f>
        <v>6751.5</v>
      </c>
      <c r="N7336" s="2">
        <f>MCFT[[#This Row],[Close]]/MCFT[[#This Row],[Open]]</f>
        <v>1.0050059355183327</v>
      </c>
    </row>
    <row r="7337" spans="1:14" x14ac:dyDescent="0.25">
      <c r="A7337" s="1">
        <v>42111</v>
      </c>
      <c r="B7337" s="3">
        <v>41.669998</v>
      </c>
      <c r="C7337" s="3">
        <v>41.740001999999997</v>
      </c>
      <c r="D7337" s="3">
        <v>41.16</v>
      </c>
      <c r="E7337" s="3">
        <v>41.619999</v>
      </c>
      <c r="F7337" s="3">
        <v>38.351990000000001</v>
      </c>
      <c r="G7337">
        <v>42387600</v>
      </c>
      <c r="H7337" s="3" t="str">
        <f>TEXT(MCFT[[#This Row],[Date]],"dddd")</f>
        <v>Friday</v>
      </c>
      <c r="I7337" s="3">
        <f>MCFT[[#This Row],[Open]]-MCFT[[#This Row],[Close]]</f>
        <v>4.9998999999999683E-2</v>
      </c>
      <c r="J7337" s="3">
        <f>INDEX(AAPL!$J:$J,MATCH(A:A,AAPL!$A:$A,0),1)</f>
        <v>0.80000300000000379</v>
      </c>
      <c r="K7337" s="3" t="str">
        <f>IF(MCFT[[#This Row],[Day Change]]&gt;0,"UP","DOWN")</f>
        <v>UP</v>
      </c>
      <c r="L7337" s="9">
        <f>_xlfn.RANK.EQ(MCFT[[#This Row],[Date]],A:A,1)</f>
        <v>7336</v>
      </c>
      <c r="M7337" s="10">
        <f>_xlfn.RANK.AVG(MCFT[[#This Row],[Same change on date for AAPL]],AAPL,1)</f>
        <v>7735</v>
      </c>
      <c r="N7337" s="2">
        <f>MCFT[[#This Row],[Close]]/MCFT[[#This Row],[Open]]</f>
        <v>0.99880011993281115</v>
      </c>
    </row>
    <row r="7338" spans="1:14" x14ac:dyDescent="0.25">
      <c r="A7338" s="1">
        <v>42114</v>
      </c>
      <c r="B7338" s="3">
        <v>41.73</v>
      </c>
      <c r="C7338" s="3">
        <v>43.169998</v>
      </c>
      <c r="D7338" s="3">
        <v>41.68</v>
      </c>
      <c r="E7338" s="3">
        <v>42.91</v>
      </c>
      <c r="F7338" s="3">
        <v>39.540703000000001</v>
      </c>
      <c r="G7338">
        <v>45738800</v>
      </c>
      <c r="H7338" s="3" t="str">
        <f>TEXT(MCFT[[#This Row],[Date]],"dddd")</f>
        <v>Monday</v>
      </c>
      <c r="I7338" s="3">
        <f>MCFT[[#This Row],[Open]]-MCFT[[#This Row],[Close]]</f>
        <v>-1.1799999999999997</v>
      </c>
      <c r="J7338" s="3">
        <f>INDEX(AAPL!$J:$J,MATCH(A:A,AAPL!$A:$A,0),1)</f>
        <v>-2.0299980000000062</v>
      </c>
      <c r="K7338" s="3" t="str">
        <f>IF(MCFT[[#This Row],[Day Change]]&gt;0,"UP","DOWN")</f>
        <v>DOWN</v>
      </c>
      <c r="L7338" s="9">
        <f>_xlfn.RANK.EQ(MCFT[[#This Row],[Date]],A:A,1)</f>
        <v>7337</v>
      </c>
      <c r="M7338" s="10">
        <f>_xlfn.RANK.AVG(MCFT[[#This Row],[Same change on date for AAPL]],AAPL,1)</f>
        <v>95</v>
      </c>
      <c r="N7338" s="2">
        <f>MCFT[[#This Row],[Close]]/MCFT[[#This Row],[Open]]</f>
        <v>1.0282770189312245</v>
      </c>
    </row>
    <row r="7339" spans="1:14" x14ac:dyDescent="0.25">
      <c r="A7339" s="1">
        <v>42115</v>
      </c>
      <c r="B7339" s="3">
        <v>43</v>
      </c>
      <c r="C7339" s="3">
        <v>43.150002000000001</v>
      </c>
      <c r="D7339" s="3">
        <v>42.529998999999997</v>
      </c>
      <c r="E7339" s="3">
        <v>42.639999000000003</v>
      </c>
      <c r="F7339" s="3">
        <v>39.291912000000004</v>
      </c>
      <c r="G7339">
        <v>26013800</v>
      </c>
      <c r="H7339" s="3" t="str">
        <f>TEXT(MCFT[[#This Row],[Date]],"dddd")</f>
        <v>Tuesday</v>
      </c>
      <c r="I7339" s="3">
        <f>MCFT[[#This Row],[Open]]-MCFT[[#This Row],[Close]]</f>
        <v>0.36000099999999691</v>
      </c>
      <c r="J7339" s="3">
        <f>INDEX(AAPL!$J:$J,MATCH(A:A,AAPL!$A:$A,0),1)</f>
        <v>1.1900020000000069</v>
      </c>
      <c r="K7339" s="3" t="str">
        <f>IF(MCFT[[#This Row],[Day Change]]&gt;0,"UP","DOWN")</f>
        <v>UP</v>
      </c>
      <c r="L7339" s="9">
        <f>_xlfn.RANK.EQ(MCFT[[#This Row],[Date]],A:A,1)</f>
        <v>7338</v>
      </c>
      <c r="M7339" s="10">
        <f>_xlfn.RANK.AVG(MCFT[[#This Row],[Same change on date for AAPL]],AAPL,1)</f>
        <v>7931</v>
      </c>
      <c r="N7339" s="2">
        <f>MCFT[[#This Row],[Close]]/MCFT[[#This Row],[Open]]</f>
        <v>0.99162788372093036</v>
      </c>
    </row>
    <row r="7340" spans="1:14" x14ac:dyDescent="0.25">
      <c r="A7340" s="1">
        <v>42116</v>
      </c>
      <c r="B7340" s="3">
        <v>42.669998</v>
      </c>
      <c r="C7340" s="3">
        <v>43.130001</v>
      </c>
      <c r="D7340" s="3">
        <v>42.549999</v>
      </c>
      <c r="E7340" s="3">
        <v>42.990001999999997</v>
      </c>
      <c r="F7340" s="3">
        <v>39.614432999999998</v>
      </c>
      <c r="G7340">
        <v>25064300</v>
      </c>
      <c r="H7340" s="3" t="str">
        <f>TEXT(MCFT[[#This Row],[Date]],"dddd")</f>
        <v>Wednesday</v>
      </c>
      <c r="I7340" s="3">
        <f>MCFT[[#This Row],[Open]]-MCFT[[#This Row],[Close]]</f>
        <v>-0.32000399999999729</v>
      </c>
      <c r="J7340" s="3">
        <f>INDEX(AAPL!$J:$J,MATCH(A:A,AAPL!$A:$A,0),1)</f>
        <v>-1.6299969999999888</v>
      </c>
      <c r="K7340" s="3" t="str">
        <f>IF(MCFT[[#This Row],[Day Change]]&gt;0,"UP","DOWN")</f>
        <v>DOWN</v>
      </c>
      <c r="L7340" s="9">
        <f>_xlfn.RANK.EQ(MCFT[[#This Row],[Date]],A:A,1)</f>
        <v>7339</v>
      </c>
      <c r="M7340" s="10">
        <f>_xlfn.RANK.AVG(MCFT[[#This Row],[Same change on date for AAPL]],AAPL,1)</f>
        <v>146</v>
      </c>
      <c r="N7340" s="2">
        <f>MCFT[[#This Row],[Close]]/MCFT[[#This Row],[Open]]</f>
        <v>1.0074995082024611</v>
      </c>
    </row>
    <row r="7341" spans="1:14" x14ac:dyDescent="0.25">
      <c r="A7341" s="1">
        <v>42117</v>
      </c>
      <c r="B7341" s="3">
        <v>42.889999000000003</v>
      </c>
      <c r="C7341" s="3">
        <v>43.610000999999997</v>
      </c>
      <c r="D7341" s="3">
        <v>42.799999</v>
      </c>
      <c r="E7341" s="3">
        <v>43.34</v>
      </c>
      <c r="F7341" s="3">
        <v>39.936942999999999</v>
      </c>
      <c r="G7341">
        <v>46309500</v>
      </c>
      <c r="H7341" s="3" t="str">
        <f>TEXT(MCFT[[#This Row],[Date]],"dddd")</f>
        <v>Thursday</v>
      </c>
      <c r="I7341" s="3">
        <f>MCFT[[#This Row],[Open]]-MCFT[[#This Row],[Close]]</f>
        <v>-0.45000100000000032</v>
      </c>
      <c r="J7341" s="3">
        <f>INDEX(AAPL!$J:$J,MATCH(A:A,AAPL!$A:$A,0),1)</f>
        <v>-1.3699949999999887</v>
      </c>
      <c r="K7341" s="3" t="str">
        <f>IF(MCFT[[#This Row],[Day Change]]&gt;0,"UP","DOWN")</f>
        <v>DOWN</v>
      </c>
      <c r="L7341" s="9">
        <f>_xlfn.RANK.EQ(MCFT[[#This Row],[Date]],A:A,1)</f>
        <v>7340</v>
      </c>
      <c r="M7341" s="10">
        <f>_xlfn.RANK.AVG(MCFT[[#This Row],[Same change on date for AAPL]],AAPL,1)</f>
        <v>218</v>
      </c>
      <c r="N7341" s="2">
        <f>MCFT[[#This Row],[Close]]/MCFT[[#This Row],[Open]]</f>
        <v>1.0104919797270222</v>
      </c>
    </row>
    <row r="7342" spans="1:14" x14ac:dyDescent="0.25">
      <c r="A7342" s="1">
        <v>42118</v>
      </c>
      <c r="B7342" s="3">
        <v>45.66</v>
      </c>
      <c r="C7342" s="3">
        <v>48.139999000000003</v>
      </c>
      <c r="D7342" s="3">
        <v>45.650002000000001</v>
      </c>
      <c r="E7342" s="3">
        <v>47.869999</v>
      </c>
      <c r="F7342" s="3">
        <v>44.111248000000003</v>
      </c>
      <c r="G7342">
        <v>130933700</v>
      </c>
      <c r="H7342" s="3" t="str">
        <f>TEXT(MCFT[[#This Row],[Date]],"dddd")</f>
        <v>Friday</v>
      </c>
      <c r="I7342" s="3">
        <f>MCFT[[#This Row],[Open]]-MCFT[[#This Row],[Close]]</f>
        <v>-2.2099990000000034</v>
      </c>
      <c r="J7342" s="3">
        <f>INDEX(AAPL!$J:$J,MATCH(A:A,AAPL!$A:$A,0),1)</f>
        <v>0.21000599999999281</v>
      </c>
      <c r="K7342" s="3" t="str">
        <f>IF(MCFT[[#This Row],[Day Change]]&gt;0,"UP","DOWN")</f>
        <v>DOWN</v>
      </c>
      <c r="L7342" s="9">
        <f>_xlfn.RANK.EQ(MCFT[[#This Row],[Date]],A:A,1)</f>
        <v>7341</v>
      </c>
      <c r="M7342" s="10">
        <f>_xlfn.RANK.AVG(MCFT[[#This Row],[Same change on date for AAPL]],AAPL,1)</f>
        <v>7072</v>
      </c>
      <c r="N7342" s="2">
        <f>MCFT[[#This Row],[Close]]/MCFT[[#This Row],[Open]]</f>
        <v>1.0484012045554096</v>
      </c>
    </row>
    <row r="7343" spans="1:14" x14ac:dyDescent="0.25">
      <c r="A7343" s="1">
        <v>42121</v>
      </c>
      <c r="B7343" s="3">
        <v>47.23</v>
      </c>
      <c r="C7343" s="3">
        <v>48.130001</v>
      </c>
      <c r="D7343" s="3">
        <v>47.220001000000003</v>
      </c>
      <c r="E7343" s="3">
        <v>48.029998999999997</v>
      </c>
      <c r="F7343" s="3">
        <v>44.258685999999997</v>
      </c>
      <c r="G7343">
        <v>59248200</v>
      </c>
      <c r="H7343" s="3" t="str">
        <f>TEXT(MCFT[[#This Row],[Date]],"dddd")</f>
        <v>Monday</v>
      </c>
      <c r="I7343" s="3">
        <f>MCFT[[#This Row],[Open]]-MCFT[[#This Row],[Close]]</f>
        <v>-0.79999899999999968</v>
      </c>
      <c r="J7343" s="3">
        <f>INDEX(AAPL!$J:$J,MATCH(A:A,AAPL!$A:$A,0),1)</f>
        <v>-0.33999599999998509</v>
      </c>
      <c r="K7343" s="3" t="str">
        <f>IF(MCFT[[#This Row],[Day Change]]&gt;0,"UP","DOWN")</f>
        <v>DOWN</v>
      </c>
      <c r="L7343" s="9">
        <f>_xlfn.RANK.EQ(MCFT[[#This Row],[Date]],A:A,1)</f>
        <v>7342</v>
      </c>
      <c r="M7343" s="10">
        <f>_xlfn.RANK.AVG(MCFT[[#This Row],[Same change on date for AAPL]],AAPL,1)</f>
        <v>925.5</v>
      </c>
      <c r="N7343" s="2">
        <f>MCFT[[#This Row],[Close]]/MCFT[[#This Row],[Open]]</f>
        <v>1.0169383654456914</v>
      </c>
    </row>
    <row r="7344" spans="1:14" x14ac:dyDescent="0.25">
      <c r="A7344" s="1">
        <v>42122</v>
      </c>
      <c r="B7344" s="3">
        <v>47.779998999999997</v>
      </c>
      <c r="C7344" s="3">
        <v>49.209999000000003</v>
      </c>
      <c r="D7344" s="3">
        <v>47.700001</v>
      </c>
      <c r="E7344" s="3">
        <v>49.16</v>
      </c>
      <c r="F7344" s="3">
        <v>45.299950000000003</v>
      </c>
      <c r="G7344">
        <v>60730800</v>
      </c>
      <c r="H7344" s="3" t="str">
        <f>TEXT(MCFT[[#This Row],[Date]],"dddd")</f>
        <v>Tuesday</v>
      </c>
      <c r="I7344" s="3">
        <f>MCFT[[#This Row],[Open]]-MCFT[[#This Row],[Close]]</f>
        <v>-1.380001</v>
      </c>
      <c r="J7344" s="3">
        <f>INDEX(AAPL!$J:$J,MATCH(A:A,AAPL!$A:$A,0),1)</f>
        <v>3.900008999999983</v>
      </c>
      <c r="K7344" s="3" t="str">
        <f>IF(MCFT[[#This Row],[Day Change]]&gt;0,"UP","DOWN")</f>
        <v>DOWN</v>
      </c>
      <c r="L7344" s="9">
        <f>_xlfn.RANK.EQ(MCFT[[#This Row],[Date]],A:A,1)</f>
        <v>7343</v>
      </c>
      <c r="M7344" s="10">
        <f>_xlfn.RANK.AVG(MCFT[[#This Row],[Same change on date for AAPL]],AAPL,1)</f>
        <v>8190</v>
      </c>
      <c r="N7344" s="2">
        <f>MCFT[[#This Row],[Close]]/MCFT[[#This Row],[Open]]</f>
        <v>1.0288823990975806</v>
      </c>
    </row>
    <row r="7345" spans="1:14" x14ac:dyDescent="0.25">
      <c r="A7345" s="1">
        <v>42123</v>
      </c>
      <c r="B7345" s="3">
        <v>48.720001000000003</v>
      </c>
      <c r="C7345" s="3">
        <v>49.310001</v>
      </c>
      <c r="D7345" s="3">
        <v>48.5</v>
      </c>
      <c r="E7345" s="3">
        <v>49.060001</v>
      </c>
      <c r="F7345" s="3">
        <v>45.207808999999997</v>
      </c>
      <c r="G7345">
        <v>47804600</v>
      </c>
      <c r="H7345" s="3" t="str">
        <f>TEXT(MCFT[[#This Row],[Date]],"dddd")</f>
        <v>Wednesday</v>
      </c>
      <c r="I7345" s="3">
        <f>MCFT[[#This Row],[Open]]-MCFT[[#This Row],[Close]]</f>
        <v>-0.33999999999999631</v>
      </c>
      <c r="J7345" s="3">
        <f>INDEX(AAPL!$J:$J,MATCH(A:A,AAPL!$A:$A,0),1)</f>
        <v>1.5200049999999976</v>
      </c>
      <c r="K7345" s="3" t="str">
        <f>IF(MCFT[[#This Row],[Day Change]]&gt;0,"UP","DOWN")</f>
        <v>DOWN</v>
      </c>
      <c r="L7345" s="9">
        <f>_xlfn.RANK.EQ(MCFT[[#This Row],[Date]],A:A,1)</f>
        <v>7344</v>
      </c>
      <c r="M7345" s="10">
        <f>_xlfn.RANK.AVG(MCFT[[#This Row],[Same change on date for AAPL]],AAPL,1)</f>
        <v>8018</v>
      </c>
      <c r="N7345" s="2">
        <f>MCFT[[#This Row],[Close]]/MCFT[[#This Row],[Open]]</f>
        <v>1.0069786533871377</v>
      </c>
    </row>
    <row r="7346" spans="1:14" x14ac:dyDescent="0.25">
      <c r="A7346" s="1">
        <v>42124</v>
      </c>
      <c r="B7346" s="3">
        <v>48.700001</v>
      </c>
      <c r="C7346" s="3">
        <v>49.540000999999997</v>
      </c>
      <c r="D7346" s="3">
        <v>48.599997999999999</v>
      </c>
      <c r="E7346" s="3">
        <v>48.639999000000003</v>
      </c>
      <c r="F7346" s="3">
        <v>44.820785999999998</v>
      </c>
      <c r="G7346">
        <v>64725500</v>
      </c>
      <c r="H7346" s="3" t="str">
        <f>TEXT(MCFT[[#This Row],[Date]],"dddd")</f>
        <v>Thursday</v>
      </c>
      <c r="I7346" s="3">
        <f>MCFT[[#This Row],[Open]]-MCFT[[#This Row],[Close]]</f>
        <v>6.0001999999997224E-2</v>
      </c>
      <c r="J7346" s="3">
        <f>INDEX(AAPL!$J:$J,MATCH(A:A,AAPL!$A:$A,0),1)</f>
        <v>3.4899969999999882</v>
      </c>
      <c r="K7346" s="3" t="str">
        <f>IF(MCFT[[#This Row],[Day Change]]&gt;0,"UP","DOWN")</f>
        <v>UP</v>
      </c>
      <c r="L7346" s="9">
        <f>_xlfn.RANK.EQ(MCFT[[#This Row],[Date]],A:A,1)</f>
        <v>7345</v>
      </c>
      <c r="M7346" s="10">
        <f>_xlfn.RANK.AVG(MCFT[[#This Row],[Same change on date for AAPL]],AAPL,1)</f>
        <v>8180</v>
      </c>
      <c r="N7346" s="2">
        <f>MCFT[[#This Row],[Close]]/MCFT[[#This Row],[Open]]</f>
        <v>0.9987679261033281</v>
      </c>
    </row>
    <row r="7347" spans="1:14" x14ac:dyDescent="0.25">
      <c r="A7347" s="1">
        <v>42125</v>
      </c>
      <c r="B7347" s="3">
        <v>48.580002</v>
      </c>
      <c r="C7347" s="3">
        <v>48.880001</v>
      </c>
      <c r="D7347" s="3">
        <v>48.400002000000001</v>
      </c>
      <c r="E7347" s="3">
        <v>48.66</v>
      </c>
      <c r="F7347" s="3">
        <v>44.839213999999998</v>
      </c>
      <c r="G7347">
        <v>38937300</v>
      </c>
      <c r="H7347" s="3" t="str">
        <f>TEXT(MCFT[[#This Row],[Date]],"dddd")</f>
        <v>Friday</v>
      </c>
      <c r="I7347" s="3">
        <f>MCFT[[#This Row],[Open]]-MCFT[[#This Row],[Close]]</f>
        <v>-7.9997999999996239E-2</v>
      </c>
      <c r="J7347" s="3">
        <f>INDEX(AAPL!$J:$J,MATCH(A:A,AAPL!$A:$A,0),1)</f>
        <v>-2.8499989999999968</v>
      </c>
      <c r="K7347" s="3" t="str">
        <f>IF(MCFT[[#This Row],[Day Change]]&gt;0,"UP","DOWN")</f>
        <v>DOWN</v>
      </c>
      <c r="L7347" s="9">
        <f>_xlfn.RANK.EQ(MCFT[[#This Row],[Date]],A:A,1)</f>
        <v>7346</v>
      </c>
      <c r="M7347" s="10">
        <f>_xlfn.RANK.AVG(MCFT[[#This Row],[Same change on date for AAPL]],AAPL,1)</f>
        <v>38</v>
      </c>
      <c r="N7347" s="2">
        <f>MCFT[[#This Row],[Close]]/MCFT[[#This Row],[Open]]</f>
        <v>1.0016467269803735</v>
      </c>
    </row>
    <row r="7348" spans="1:14" x14ac:dyDescent="0.25">
      <c r="A7348" s="1">
        <v>42128</v>
      </c>
      <c r="B7348" s="3">
        <v>48.369999</v>
      </c>
      <c r="C7348" s="3">
        <v>48.869999</v>
      </c>
      <c r="D7348" s="3">
        <v>48.18</v>
      </c>
      <c r="E7348" s="3">
        <v>48.240001999999997</v>
      </c>
      <c r="F7348" s="3">
        <v>44.452202</v>
      </c>
      <c r="G7348">
        <v>34039500</v>
      </c>
      <c r="H7348" s="3" t="str">
        <f>TEXT(MCFT[[#This Row],[Date]],"dddd")</f>
        <v>Monday</v>
      </c>
      <c r="I7348" s="3">
        <f>MCFT[[#This Row],[Open]]-MCFT[[#This Row],[Close]]</f>
        <v>0.12999700000000303</v>
      </c>
      <c r="J7348" s="3">
        <f>INDEX(AAPL!$J:$J,MATCH(A:A,AAPL!$A:$A,0),1)</f>
        <v>0.80000300000000379</v>
      </c>
      <c r="K7348" s="3" t="str">
        <f>IF(MCFT[[#This Row],[Day Change]]&gt;0,"UP","DOWN")</f>
        <v>UP</v>
      </c>
      <c r="L7348" s="9">
        <f>_xlfn.RANK.EQ(MCFT[[#This Row],[Date]],A:A,1)</f>
        <v>7347</v>
      </c>
      <c r="M7348" s="10">
        <f>_xlfn.RANK.AVG(MCFT[[#This Row],[Same change on date for AAPL]],AAPL,1)</f>
        <v>7735</v>
      </c>
      <c r="N7348" s="2">
        <f>MCFT[[#This Row],[Close]]/MCFT[[#This Row],[Open]]</f>
        <v>0.99731244567526245</v>
      </c>
    </row>
    <row r="7349" spans="1:14" x14ac:dyDescent="0.25">
      <c r="A7349" s="1">
        <v>42129</v>
      </c>
      <c r="B7349" s="3">
        <v>47.82</v>
      </c>
      <c r="C7349" s="3">
        <v>48.16</v>
      </c>
      <c r="D7349" s="3">
        <v>47.310001</v>
      </c>
      <c r="E7349" s="3">
        <v>47.599997999999999</v>
      </c>
      <c r="F7349" s="3">
        <v>43.862450000000003</v>
      </c>
      <c r="G7349">
        <v>50369200</v>
      </c>
      <c r="H7349" s="3" t="str">
        <f>TEXT(MCFT[[#This Row],[Date]],"dddd")</f>
        <v>Tuesday</v>
      </c>
      <c r="I7349" s="3">
        <f>MCFT[[#This Row],[Open]]-MCFT[[#This Row],[Close]]</f>
        <v>0.22000200000000092</v>
      </c>
      <c r="J7349" s="3">
        <f>INDEX(AAPL!$J:$J,MATCH(A:A,AAPL!$A:$A,0),1)</f>
        <v>2.3499909999999886</v>
      </c>
      <c r="K7349" s="3" t="str">
        <f>IF(MCFT[[#This Row],[Day Change]]&gt;0,"UP","DOWN")</f>
        <v>UP</v>
      </c>
      <c r="L7349" s="9">
        <f>_xlfn.RANK.EQ(MCFT[[#This Row],[Date]],A:A,1)</f>
        <v>7348</v>
      </c>
      <c r="M7349" s="10">
        <f>_xlfn.RANK.AVG(MCFT[[#This Row],[Same change on date for AAPL]],AAPL,1)</f>
        <v>8121</v>
      </c>
      <c r="N7349" s="2">
        <f>MCFT[[#This Row],[Close]]/MCFT[[#This Row],[Open]]</f>
        <v>0.99539937264742784</v>
      </c>
    </row>
    <row r="7350" spans="1:14" x14ac:dyDescent="0.25">
      <c r="A7350" s="1">
        <v>42130</v>
      </c>
      <c r="B7350" s="3">
        <v>47.57</v>
      </c>
      <c r="C7350" s="3">
        <v>47.77</v>
      </c>
      <c r="D7350" s="3">
        <v>46.02</v>
      </c>
      <c r="E7350" s="3">
        <v>46.279998999999997</v>
      </c>
      <c r="F7350" s="3">
        <v>42.646095000000003</v>
      </c>
      <c r="G7350">
        <v>52433000</v>
      </c>
      <c r="H7350" s="3" t="str">
        <f>TEXT(MCFT[[#This Row],[Date]],"dddd")</f>
        <v>Wednesday</v>
      </c>
      <c r="I7350" s="3">
        <f>MCFT[[#This Row],[Open]]-MCFT[[#This Row],[Close]]</f>
        <v>1.2900010000000037</v>
      </c>
      <c r="J7350" s="3">
        <f>INDEX(AAPL!$J:$J,MATCH(A:A,AAPL!$A:$A,0),1)</f>
        <v>1.549995999999993</v>
      </c>
      <c r="K7350" s="3" t="str">
        <f>IF(MCFT[[#This Row],[Day Change]]&gt;0,"UP","DOWN")</f>
        <v>UP</v>
      </c>
      <c r="L7350" s="9">
        <f>_xlfn.RANK.EQ(MCFT[[#This Row],[Date]],A:A,1)</f>
        <v>7349</v>
      </c>
      <c r="M7350" s="10">
        <f>_xlfn.RANK.AVG(MCFT[[#This Row],[Same change on date for AAPL]],AAPL,1)</f>
        <v>8022</v>
      </c>
      <c r="N7350" s="2">
        <f>MCFT[[#This Row],[Close]]/MCFT[[#This Row],[Open]]</f>
        <v>0.97288204750893414</v>
      </c>
    </row>
    <row r="7351" spans="1:14" x14ac:dyDescent="0.25">
      <c r="A7351" s="1">
        <v>42131</v>
      </c>
      <c r="B7351" s="3">
        <v>46.27</v>
      </c>
      <c r="C7351" s="3">
        <v>47.09</v>
      </c>
      <c r="D7351" s="3">
        <v>46.16</v>
      </c>
      <c r="E7351" s="3">
        <v>46.700001</v>
      </c>
      <c r="F7351" s="3">
        <v>43.033118999999999</v>
      </c>
      <c r="G7351">
        <v>32971700</v>
      </c>
      <c r="H7351" s="3" t="str">
        <f>TEXT(MCFT[[#This Row],[Date]],"dddd")</f>
        <v>Thursday</v>
      </c>
      <c r="I7351" s="3">
        <f>MCFT[[#This Row],[Open]]-MCFT[[#This Row],[Close]]</f>
        <v>-0.43000099999999719</v>
      </c>
      <c r="J7351" s="3">
        <f>INDEX(AAPL!$J:$J,MATCH(A:A,AAPL!$A:$A,0),1)</f>
        <v>-0.49000499999999647</v>
      </c>
      <c r="K7351" s="3" t="str">
        <f>IF(MCFT[[#This Row],[Day Change]]&gt;0,"UP","DOWN")</f>
        <v>DOWN</v>
      </c>
      <c r="L7351" s="9">
        <f>_xlfn.RANK.EQ(MCFT[[#This Row],[Date]],A:A,1)</f>
        <v>7350</v>
      </c>
      <c r="M7351" s="10">
        <f>_xlfn.RANK.AVG(MCFT[[#This Row],[Same change on date for AAPL]],AAPL,1)</f>
        <v>727</v>
      </c>
      <c r="N7351" s="2">
        <f>MCFT[[#This Row],[Close]]/MCFT[[#This Row],[Open]]</f>
        <v>1.0092933001945104</v>
      </c>
    </row>
    <row r="7352" spans="1:14" x14ac:dyDescent="0.25">
      <c r="A7352" s="1">
        <v>42132</v>
      </c>
      <c r="B7352" s="3">
        <v>47.549999</v>
      </c>
      <c r="C7352" s="3">
        <v>47.98</v>
      </c>
      <c r="D7352" s="3">
        <v>47.52</v>
      </c>
      <c r="E7352" s="3">
        <v>47.75</v>
      </c>
      <c r="F7352" s="3">
        <v>44.000667999999997</v>
      </c>
      <c r="G7352">
        <v>35364900</v>
      </c>
      <c r="H7352" s="3" t="str">
        <f>TEXT(MCFT[[#This Row],[Date]],"dddd")</f>
        <v>Friday</v>
      </c>
      <c r="I7352" s="3">
        <f>MCFT[[#This Row],[Open]]-MCFT[[#This Row],[Close]]</f>
        <v>-0.20000100000000032</v>
      </c>
      <c r="J7352" s="3">
        <f>INDEX(AAPL!$J:$J,MATCH(A:A,AAPL!$A:$A,0),1)</f>
        <v>-0.94000299999999015</v>
      </c>
      <c r="K7352" s="3" t="str">
        <f>IF(MCFT[[#This Row],[Day Change]]&gt;0,"UP","DOWN")</f>
        <v>DOWN</v>
      </c>
      <c r="L7352" s="9">
        <f>_xlfn.RANK.EQ(MCFT[[#This Row],[Date]],A:A,1)</f>
        <v>7351</v>
      </c>
      <c r="M7352" s="10">
        <f>_xlfn.RANK.AVG(MCFT[[#This Row],[Same change on date for AAPL]],AAPL,1)</f>
        <v>384</v>
      </c>
      <c r="N7352" s="2">
        <f>MCFT[[#This Row],[Close]]/MCFT[[#This Row],[Open]]</f>
        <v>1.0042061199622738</v>
      </c>
    </row>
    <row r="7353" spans="1:14" x14ac:dyDescent="0.25">
      <c r="A7353" s="1">
        <v>42135</v>
      </c>
      <c r="B7353" s="3">
        <v>47.549999</v>
      </c>
      <c r="C7353" s="3">
        <v>47.91</v>
      </c>
      <c r="D7353" s="3">
        <v>47.369999</v>
      </c>
      <c r="E7353" s="3">
        <v>47.369999</v>
      </c>
      <c r="F7353" s="3">
        <v>43.650505000000003</v>
      </c>
      <c r="G7353">
        <v>24609400</v>
      </c>
      <c r="H7353" s="3" t="str">
        <f>TEXT(MCFT[[#This Row],[Date]],"dddd")</f>
        <v>Monday</v>
      </c>
      <c r="I7353" s="3">
        <f>MCFT[[#This Row],[Open]]-MCFT[[#This Row],[Close]]</f>
        <v>0.17999999999999972</v>
      </c>
      <c r="J7353" s="3">
        <f>INDEX(AAPL!$J:$J,MATCH(A:A,AAPL!$A:$A,0),1)</f>
        <v>1.0699990000000099</v>
      </c>
      <c r="K7353" s="3" t="str">
        <f>IF(MCFT[[#This Row],[Day Change]]&gt;0,"UP","DOWN")</f>
        <v>UP</v>
      </c>
      <c r="L7353" s="9">
        <f>_xlfn.RANK.EQ(MCFT[[#This Row],[Date]],A:A,1)</f>
        <v>7352</v>
      </c>
      <c r="M7353" s="10">
        <f>_xlfn.RANK.AVG(MCFT[[#This Row],[Same change on date for AAPL]],AAPL,1)</f>
        <v>7876</v>
      </c>
      <c r="N7353" s="2">
        <f>MCFT[[#This Row],[Close]]/MCFT[[#This Row],[Open]]</f>
        <v>0.99621451096139879</v>
      </c>
    </row>
    <row r="7354" spans="1:14" x14ac:dyDescent="0.25">
      <c r="A7354" s="1">
        <v>42136</v>
      </c>
      <c r="B7354" s="3">
        <v>46.849997999999999</v>
      </c>
      <c r="C7354" s="3">
        <v>47.68</v>
      </c>
      <c r="D7354" s="3">
        <v>46.419998</v>
      </c>
      <c r="E7354" s="3">
        <v>47.349997999999999</v>
      </c>
      <c r="F7354" s="3">
        <v>43.632083999999999</v>
      </c>
      <c r="G7354">
        <v>29928300</v>
      </c>
      <c r="H7354" s="3" t="str">
        <f>TEXT(MCFT[[#This Row],[Date]],"dddd")</f>
        <v>Tuesday</v>
      </c>
      <c r="I7354" s="3">
        <f>MCFT[[#This Row],[Open]]-MCFT[[#This Row],[Close]]</f>
        <v>-0.5</v>
      </c>
      <c r="J7354" s="3">
        <f>INDEX(AAPL!$J:$J,MATCH(A:A,AAPL!$A:$A,0),1)</f>
        <v>-0.27000499999999761</v>
      </c>
      <c r="K7354" s="3" t="str">
        <f>IF(MCFT[[#This Row],[Day Change]]&gt;0,"UP","DOWN")</f>
        <v>DOWN</v>
      </c>
      <c r="L7354" s="9">
        <f>_xlfn.RANK.EQ(MCFT[[#This Row],[Date]],A:A,1)</f>
        <v>7353</v>
      </c>
      <c r="M7354" s="10">
        <f>_xlfn.RANK.AVG(MCFT[[#This Row],[Same change on date for AAPL]],AAPL,1)</f>
        <v>1038.5</v>
      </c>
      <c r="N7354" s="2">
        <f>MCFT[[#This Row],[Close]]/MCFT[[#This Row],[Open]]</f>
        <v>1.0106723590468456</v>
      </c>
    </row>
    <row r="7355" spans="1:14" x14ac:dyDescent="0.25">
      <c r="A7355" s="1">
        <v>42137</v>
      </c>
      <c r="B7355" s="3">
        <v>48.189999</v>
      </c>
      <c r="C7355" s="3">
        <v>48.32</v>
      </c>
      <c r="D7355" s="3">
        <v>47.57</v>
      </c>
      <c r="E7355" s="3">
        <v>47.630001</v>
      </c>
      <c r="F7355" s="3">
        <v>43.890095000000002</v>
      </c>
      <c r="G7355">
        <v>34184600</v>
      </c>
      <c r="H7355" s="3" t="str">
        <f>TEXT(MCFT[[#This Row],[Date]],"dddd")</f>
        <v>Wednesday</v>
      </c>
      <c r="I7355" s="3">
        <f>MCFT[[#This Row],[Open]]-MCFT[[#This Row],[Close]]</f>
        <v>0.55999800000000022</v>
      </c>
      <c r="J7355" s="3">
        <f>INDEX(AAPL!$J:$J,MATCH(A:A,AAPL!$A:$A,0),1)</f>
        <v>0.14000000000000057</v>
      </c>
      <c r="K7355" s="3" t="str">
        <f>IF(MCFT[[#This Row],[Day Change]]&gt;0,"UP","DOWN")</f>
        <v>UP</v>
      </c>
      <c r="L7355" s="9">
        <f>_xlfn.RANK.EQ(MCFT[[#This Row],[Date]],A:A,1)</f>
        <v>7354</v>
      </c>
      <c r="M7355" s="10">
        <f>_xlfn.RANK.AVG(MCFT[[#This Row],[Same change on date for AAPL]],AAPL,1)</f>
        <v>6860.5</v>
      </c>
      <c r="N7355" s="2">
        <f>MCFT[[#This Row],[Close]]/MCFT[[#This Row],[Open]]</f>
        <v>0.98837937307282364</v>
      </c>
    </row>
    <row r="7356" spans="1:14" x14ac:dyDescent="0.25">
      <c r="A7356" s="1">
        <v>42138</v>
      </c>
      <c r="B7356" s="3">
        <v>48.029998999999997</v>
      </c>
      <c r="C7356" s="3">
        <v>48.82</v>
      </c>
      <c r="D7356" s="3">
        <v>48.029998999999997</v>
      </c>
      <c r="E7356" s="3">
        <v>48.720001000000003</v>
      </c>
      <c r="F7356" s="3">
        <v>44.894505000000002</v>
      </c>
      <c r="G7356">
        <v>32980900</v>
      </c>
      <c r="H7356" s="3" t="str">
        <f>TEXT(MCFT[[#This Row],[Date]],"dddd")</f>
        <v>Thursday</v>
      </c>
      <c r="I7356" s="3">
        <f>MCFT[[#This Row],[Open]]-MCFT[[#This Row],[Close]]</f>
        <v>-0.69000200000000689</v>
      </c>
      <c r="J7356" s="3">
        <f>INDEX(AAPL!$J:$J,MATCH(A:A,AAPL!$A:$A,0),1)</f>
        <v>-1.5399929999999955</v>
      </c>
      <c r="K7356" s="3" t="str">
        <f>IF(MCFT[[#This Row],[Day Change]]&gt;0,"UP","DOWN")</f>
        <v>DOWN</v>
      </c>
      <c r="L7356" s="9">
        <f>_xlfn.RANK.EQ(MCFT[[#This Row],[Date]],A:A,1)</f>
        <v>7355</v>
      </c>
      <c r="M7356" s="10">
        <f>_xlfn.RANK.AVG(MCFT[[#This Row],[Same change on date for AAPL]],AAPL,1)</f>
        <v>165</v>
      </c>
      <c r="N7356" s="2">
        <f>MCFT[[#This Row],[Close]]/MCFT[[#This Row],[Open]]</f>
        <v>1.0143660631764746</v>
      </c>
    </row>
    <row r="7357" spans="1:14" x14ac:dyDescent="0.25">
      <c r="A7357" s="1">
        <v>42139</v>
      </c>
      <c r="B7357" s="3">
        <v>48.869999</v>
      </c>
      <c r="C7357" s="3">
        <v>48.91</v>
      </c>
      <c r="D7357" s="3">
        <v>48.049999</v>
      </c>
      <c r="E7357" s="3">
        <v>48.299999</v>
      </c>
      <c r="F7357" s="3">
        <v>44.507483999999998</v>
      </c>
      <c r="G7357">
        <v>28642700</v>
      </c>
      <c r="H7357" s="3" t="str">
        <f>TEXT(MCFT[[#This Row],[Date]],"dddd")</f>
        <v>Friday</v>
      </c>
      <c r="I7357" s="3">
        <f>MCFT[[#This Row],[Open]]-MCFT[[#This Row],[Close]]</f>
        <v>0.57000000000000028</v>
      </c>
      <c r="J7357" s="3">
        <f>INDEX(AAPL!$J:$J,MATCH(A:A,AAPL!$A:$A,0),1)</f>
        <v>0.30000300000000379</v>
      </c>
      <c r="K7357" s="3" t="str">
        <f>IF(MCFT[[#This Row],[Day Change]]&gt;0,"UP","DOWN")</f>
        <v>UP</v>
      </c>
      <c r="L7357" s="9">
        <f>_xlfn.RANK.EQ(MCFT[[#This Row],[Date]],A:A,1)</f>
        <v>7356</v>
      </c>
      <c r="M7357" s="10">
        <f>_xlfn.RANK.AVG(MCFT[[#This Row],[Same change on date for AAPL]],AAPL,1)</f>
        <v>7244</v>
      </c>
      <c r="N7357" s="2">
        <f>MCFT[[#This Row],[Close]]/MCFT[[#This Row],[Open]]</f>
        <v>0.98833640246237775</v>
      </c>
    </row>
    <row r="7358" spans="1:14" x14ac:dyDescent="0.25">
      <c r="A7358" s="1">
        <v>42142</v>
      </c>
      <c r="B7358" s="3">
        <v>47.98</v>
      </c>
      <c r="C7358" s="3">
        <v>48.220001000000003</v>
      </c>
      <c r="D7358" s="3">
        <v>47.610000999999997</v>
      </c>
      <c r="E7358" s="3">
        <v>48.009998000000003</v>
      </c>
      <c r="F7358" s="3">
        <v>44.240257</v>
      </c>
      <c r="G7358">
        <v>23631000</v>
      </c>
      <c r="H7358" s="3" t="str">
        <f>TEXT(MCFT[[#This Row],[Date]],"dddd")</f>
        <v>Monday</v>
      </c>
      <c r="I7358" s="3">
        <f>MCFT[[#This Row],[Open]]-MCFT[[#This Row],[Close]]</f>
        <v>-2.9998000000006186E-2</v>
      </c>
      <c r="J7358" s="3">
        <f>INDEX(AAPL!$J:$J,MATCH(A:A,AAPL!$A:$A,0),1)</f>
        <v>-1.8099969999999814</v>
      </c>
      <c r="K7358" s="3" t="str">
        <f>IF(MCFT[[#This Row],[Day Change]]&gt;0,"UP","DOWN")</f>
        <v>DOWN</v>
      </c>
      <c r="L7358" s="9">
        <f>_xlfn.RANK.EQ(MCFT[[#This Row],[Date]],A:A,1)</f>
        <v>7357</v>
      </c>
      <c r="M7358" s="10">
        <f>_xlfn.RANK.AVG(MCFT[[#This Row],[Same change on date for AAPL]],AAPL,1)</f>
        <v>116</v>
      </c>
      <c r="N7358" s="2">
        <f>MCFT[[#This Row],[Close]]/MCFT[[#This Row],[Open]]</f>
        <v>1.0006252188411839</v>
      </c>
    </row>
    <row r="7359" spans="1:14" x14ac:dyDescent="0.25">
      <c r="A7359" s="1">
        <v>42143</v>
      </c>
      <c r="B7359" s="3">
        <v>47.560001</v>
      </c>
      <c r="C7359" s="3">
        <v>47.810001</v>
      </c>
      <c r="D7359" s="3">
        <v>47.18</v>
      </c>
      <c r="E7359" s="3">
        <v>47.580002</v>
      </c>
      <c r="F7359" s="3">
        <v>44.128959999999999</v>
      </c>
      <c r="G7359">
        <v>28574800</v>
      </c>
      <c r="H7359" s="3" t="str">
        <f>TEXT(MCFT[[#This Row],[Date]],"dddd")</f>
        <v>Tuesday</v>
      </c>
      <c r="I7359" s="3">
        <f>MCFT[[#This Row],[Open]]-MCFT[[#This Row],[Close]]</f>
        <v>-2.0001000000000602E-2</v>
      </c>
      <c r="J7359" s="3">
        <f>INDEX(AAPL!$J:$J,MATCH(A:A,AAPL!$A:$A,0),1)</f>
        <v>0.61999499999998875</v>
      </c>
      <c r="K7359" s="3" t="str">
        <f>IF(MCFT[[#This Row],[Day Change]]&gt;0,"UP","DOWN")</f>
        <v>DOWN</v>
      </c>
      <c r="L7359" s="9">
        <f>_xlfn.RANK.EQ(MCFT[[#This Row],[Date]],A:A,1)</f>
        <v>7358</v>
      </c>
      <c r="M7359" s="10">
        <f>_xlfn.RANK.AVG(MCFT[[#This Row],[Same change on date for AAPL]],AAPL,1)</f>
        <v>7599.5</v>
      </c>
      <c r="N7359" s="2">
        <f>MCFT[[#This Row],[Close]]/MCFT[[#This Row],[Open]]</f>
        <v>1.0004205424638237</v>
      </c>
    </row>
    <row r="7360" spans="1:14" x14ac:dyDescent="0.25">
      <c r="A7360" s="1">
        <v>42144</v>
      </c>
      <c r="B7360" s="3">
        <v>47.389999000000003</v>
      </c>
      <c r="C7360" s="3">
        <v>47.93</v>
      </c>
      <c r="D7360" s="3">
        <v>47.27</v>
      </c>
      <c r="E7360" s="3">
        <v>47.580002</v>
      </c>
      <c r="F7360" s="3">
        <v>44.128959999999999</v>
      </c>
      <c r="G7360">
        <v>25047900</v>
      </c>
      <c r="H7360" s="3" t="str">
        <f>TEXT(MCFT[[#This Row],[Date]],"dddd")</f>
        <v>Wednesday</v>
      </c>
      <c r="I7360" s="3">
        <f>MCFT[[#This Row],[Open]]-MCFT[[#This Row],[Close]]</f>
        <v>-0.19000299999999726</v>
      </c>
      <c r="J7360" s="3">
        <f>INDEX(AAPL!$J:$J,MATCH(A:A,AAPL!$A:$A,0),1)</f>
        <v>-5.9998000000007323E-2</v>
      </c>
      <c r="K7360" s="3" t="str">
        <f>IF(MCFT[[#This Row],[Day Change]]&gt;0,"UP","DOWN")</f>
        <v>DOWN</v>
      </c>
      <c r="L7360" s="9">
        <f>_xlfn.RANK.EQ(MCFT[[#This Row],[Date]],A:A,1)</f>
        <v>7359</v>
      </c>
      <c r="M7360" s="10">
        <f>_xlfn.RANK.AVG(MCFT[[#This Row],[Same change on date for AAPL]],AAPL,1)</f>
        <v>1873</v>
      </c>
      <c r="N7360" s="2">
        <f>MCFT[[#This Row],[Close]]/MCFT[[#This Row],[Open]]</f>
        <v>1.0040093480483085</v>
      </c>
    </row>
    <row r="7361" spans="1:14" x14ac:dyDescent="0.25">
      <c r="A7361" s="1">
        <v>42145</v>
      </c>
      <c r="B7361" s="3">
        <v>47.279998999999997</v>
      </c>
      <c r="C7361" s="3">
        <v>47.599997999999999</v>
      </c>
      <c r="D7361" s="3">
        <v>47.009998000000003</v>
      </c>
      <c r="E7361" s="3">
        <v>47.419998</v>
      </c>
      <c r="F7361" s="3">
        <v>43.980556</v>
      </c>
      <c r="G7361">
        <v>22410700</v>
      </c>
      <c r="H7361" s="3" t="str">
        <f>TEXT(MCFT[[#This Row],[Date]],"dddd")</f>
        <v>Thursday</v>
      </c>
      <c r="I7361" s="3">
        <f>MCFT[[#This Row],[Open]]-MCFT[[#This Row],[Close]]</f>
        <v>-0.13999900000000309</v>
      </c>
      <c r="J7361" s="3">
        <f>INDEX(AAPL!$J:$J,MATCH(A:A,AAPL!$A:$A,0),1)</f>
        <v>-1.319991999999985</v>
      </c>
      <c r="K7361" s="3" t="str">
        <f>IF(MCFT[[#This Row],[Day Change]]&gt;0,"UP","DOWN")</f>
        <v>DOWN</v>
      </c>
      <c r="L7361" s="9">
        <f>_xlfn.RANK.EQ(MCFT[[#This Row],[Date]],A:A,1)</f>
        <v>7360</v>
      </c>
      <c r="M7361" s="10">
        <f>_xlfn.RANK.AVG(MCFT[[#This Row],[Same change on date for AAPL]],AAPL,1)</f>
        <v>235</v>
      </c>
      <c r="N7361" s="2">
        <f>MCFT[[#This Row],[Close]]/MCFT[[#This Row],[Open]]</f>
        <v>1.0029610618223574</v>
      </c>
    </row>
    <row r="7362" spans="1:14" x14ac:dyDescent="0.25">
      <c r="A7362" s="1">
        <v>42146</v>
      </c>
      <c r="B7362" s="3">
        <v>47.299999</v>
      </c>
      <c r="C7362" s="3">
        <v>47.349997999999999</v>
      </c>
      <c r="D7362" s="3">
        <v>46.82</v>
      </c>
      <c r="E7362" s="3">
        <v>46.900002000000001</v>
      </c>
      <c r="F7362" s="3">
        <v>43.498275999999997</v>
      </c>
      <c r="G7362">
        <v>25720600</v>
      </c>
      <c r="H7362" s="3" t="str">
        <f>TEXT(MCFT[[#This Row],[Date]],"dddd")</f>
        <v>Friday</v>
      </c>
      <c r="I7362" s="3">
        <f>MCFT[[#This Row],[Open]]-MCFT[[#This Row],[Close]]</f>
        <v>0.39999699999999905</v>
      </c>
      <c r="J7362" s="3">
        <f>INDEX(AAPL!$J:$J,MATCH(A:A,AAPL!$A:$A,0),1)</f>
        <v>-0.93998700000000213</v>
      </c>
      <c r="K7362" s="3" t="str">
        <f>IF(MCFT[[#This Row],[Day Change]]&gt;0,"UP","DOWN")</f>
        <v>UP</v>
      </c>
      <c r="L7362" s="9">
        <f>_xlfn.RANK.EQ(MCFT[[#This Row],[Date]],A:A,1)</f>
        <v>7361</v>
      </c>
      <c r="M7362" s="10">
        <f>_xlfn.RANK.AVG(MCFT[[#This Row],[Same change on date for AAPL]],AAPL,1)</f>
        <v>388</v>
      </c>
      <c r="N7362" s="2">
        <f>MCFT[[#This Row],[Close]]/MCFT[[#This Row],[Open]]</f>
        <v>0.99154340362671045</v>
      </c>
    </row>
    <row r="7363" spans="1:14" x14ac:dyDescent="0.25">
      <c r="A7363" s="1">
        <v>42150</v>
      </c>
      <c r="B7363" s="3">
        <v>46.830002</v>
      </c>
      <c r="C7363" s="3">
        <v>46.880001</v>
      </c>
      <c r="D7363" s="3">
        <v>46.189999</v>
      </c>
      <c r="E7363" s="3">
        <v>46.59</v>
      </c>
      <c r="F7363" s="3">
        <v>43.210766</v>
      </c>
      <c r="G7363">
        <v>29581900</v>
      </c>
      <c r="H7363" s="3" t="str">
        <f>TEXT(MCFT[[#This Row],[Date]],"dddd")</f>
        <v>Tuesday</v>
      </c>
      <c r="I7363" s="3">
        <f>MCFT[[#This Row],[Open]]-MCFT[[#This Row],[Close]]</f>
        <v>0.24000199999999694</v>
      </c>
      <c r="J7363" s="3">
        <f>INDEX(AAPL!$J:$J,MATCH(A:A,AAPL!$A:$A,0),1)</f>
        <v>2.9800110000000188</v>
      </c>
      <c r="K7363" s="3" t="str">
        <f>IF(MCFT[[#This Row],[Day Change]]&gt;0,"UP","DOWN")</f>
        <v>UP</v>
      </c>
      <c r="L7363" s="9">
        <f>_xlfn.RANK.EQ(MCFT[[#This Row],[Date]],A:A,1)</f>
        <v>7362</v>
      </c>
      <c r="M7363" s="10">
        <f>_xlfn.RANK.AVG(MCFT[[#This Row],[Same change on date for AAPL]],AAPL,1)</f>
        <v>8161</v>
      </c>
      <c r="N7363" s="2">
        <f>MCFT[[#This Row],[Close]]/MCFT[[#This Row],[Open]]</f>
        <v>0.99487503758808304</v>
      </c>
    </row>
    <row r="7364" spans="1:14" x14ac:dyDescent="0.25">
      <c r="A7364" s="1">
        <v>42151</v>
      </c>
      <c r="B7364" s="3">
        <v>46.82</v>
      </c>
      <c r="C7364" s="3">
        <v>47.77</v>
      </c>
      <c r="D7364" s="3">
        <v>46.619999</v>
      </c>
      <c r="E7364" s="3">
        <v>47.610000999999997</v>
      </c>
      <c r="F7364" s="3">
        <v>44.156792000000003</v>
      </c>
      <c r="G7364">
        <v>27335600</v>
      </c>
      <c r="H7364" s="3" t="str">
        <f>TEXT(MCFT[[#This Row],[Date]],"dddd")</f>
        <v>Wednesday</v>
      </c>
      <c r="I7364" s="3">
        <f>MCFT[[#This Row],[Open]]-MCFT[[#This Row],[Close]]</f>
        <v>-0.79000099999999662</v>
      </c>
      <c r="J7364" s="3">
        <f>INDEX(AAPL!$J:$J,MATCH(A:A,AAPL!$A:$A,0),1)</f>
        <v>-1.6999969999999962</v>
      </c>
      <c r="K7364" s="3" t="str">
        <f>IF(MCFT[[#This Row],[Day Change]]&gt;0,"UP","DOWN")</f>
        <v>DOWN</v>
      </c>
      <c r="L7364" s="9">
        <f>_xlfn.RANK.EQ(MCFT[[#This Row],[Date]],A:A,1)</f>
        <v>7363</v>
      </c>
      <c r="M7364" s="10">
        <f>_xlfn.RANK.AVG(MCFT[[#This Row],[Same change on date for AAPL]],AAPL,1)</f>
        <v>136.5</v>
      </c>
      <c r="N7364" s="2">
        <f>MCFT[[#This Row],[Close]]/MCFT[[#This Row],[Open]]</f>
        <v>1.0168731524989321</v>
      </c>
    </row>
    <row r="7365" spans="1:14" x14ac:dyDescent="0.25">
      <c r="A7365" s="1">
        <v>42152</v>
      </c>
      <c r="B7365" s="3">
        <v>47.5</v>
      </c>
      <c r="C7365" s="3">
        <v>48.02</v>
      </c>
      <c r="D7365" s="3">
        <v>47.389999000000003</v>
      </c>
      <c r="E7365" s="3">
        <v>47.450001</v>
      </c>
      <c r="F7365" s="3">
        <v>44.008389000000001</v>
      </c>
      <c r="G7365">
        <v>19283700</v>
      </c>
      <c r="H7365" s="3" t="str">
        <f>TEXT(MCFT[[#This Row],[Date]],"dddd")</f>
        <v>Thursday</v>
      </c>
      <c r="I7365" s="3">
        <f>MCFT[[#This Row],[Open]]-MCFT[[#This Row],[Close]]</f>
        <v>4.9998999999999683E-2</v>
      </c>
      <c r="J7365" s="3">
        <f>INDEX(AAPL!$J:$J,MATCH(A:A,AAPL!$A:$A,0),1)</f>
        <v>8.0002000000007456E-2</v>
      </c>
      <c r="K7365" s="3" t="str">
        <f>IF(MCFT[[#This Row],[Day Change]]&gt;0,"UP","DOWN")</f>
        <v>UP</v>
      </c>
      <c r="L7365" s="9">
        <f>_xlfn.RANK.EQ(MCFT[[#This Row],[Date]],A:A,1)</f>
        <v>7364</v>
      </c>
      <c r="M7365" s="10">
        <f>_xlfn.RANK.AVG(MCFT[[#This Row],[Same change on date for AAPL]],AAPL,1)</f>
        <v>6599</v>
      </c>
      <c r="N7365" s="2">
        <f>MCFT[[#This Row],[Close]]/MCFT[[#This Row],[Open]]</f>
        <v>0.99894738947368422</v>
      </c>
    </row>
    <row r="7366" spans="1:14" x14ac:dyDescent="0.25">
      <c r="A7366" s="1">
        <v>42153</v>
      </c>
      <c r="B7366" s="3">
        <v>47.43</v>
      </c>
      <c r="C7366" s="3">
        <v>47.57</v>
      </c>
      <c r="D7366" s="3">
        <v>46.59</v>
      </c>
      <c r="E7366" s="3">
        <v>46.860000999999997</v>
      </c>
      <c r="F7366" s="3">
        <v>43.461182000000001</v>
      </c>
      <c r="G7366">
        <v>35428100</v>
      </c>
      <c r="H7366" s="3" t="str">
        <f>TEXT(MCFT[[#This Row],[Date]],"dddd")</f>
        <v>Friday</v>
      </c>
      <c r="I7366" s="3">
        <f>MCFT[[#This Row],[Open]]-MCFT[[#This Row],[Close]]</f>
        <v>0.56999900000000281</v>
      </c>
      <c r="J7366" s="3">
        <f>INDEX(AAPL!$J:$J,MATCH(A:A,AAPL!$A:$A,0),1)</f>
        <v>0.94999699999999621</v>
      </c>
      <c r="K7366" s="3" t="str">
        <f>IF(MCFT[[#This Row],[Day Change]]&gt;0,"UP","DOWN")</f>
        <v>UP</v>
      </c>
      <c r="L7366" s="9">
        <f>_xlfn.RANK.EQ(MCFT[[#This Row],[Date]],A:A,1)</f>
        <v>7365</v>
      </c>
      <c r="M7366" s="10">
        <f>_xlfn.RANK.AVG(MCFT[[#This Row],[Same change on date for AAPL]],AAPL,1)</f>
        <v>7818</v>
      </c>
      <c r="N7366" s="2">
        <f>MCFT[[#This Row],[Close]]/MCFT[[#This Row],[Open]]</f>
        <v>0.98798231077377185</v>
      </c>
    </row>
    <row r="7367" spans="1:14" x14ac:dyDescent="0.25">
      <c r="A7367" s="1">
        <v>42156</v>
      </c>
      <c r="B7367" s="3">
        <v>47.060001</v>
      </c>
      <c r="C7367" s="3">
        <v>47.77</v>
      </c>
      <c r="D7367" s="3">
        <v>46.619999</v>
      </c>
      <c r="E7367" s="3">
        <v>47.23</v>
      </c>
      <c r="F7367" s="3">
        <v>43.804333</v>
      </c>
      <c r="G7367">
        <v>28837300</v>
      </c>
      <c r="H7367" s="3" t="str">
        <f>TEXT(MCFT[[#This Row],[Date]],"dddd")</f>
        <v>Monday</v>
      </c>
      <c r="I7367" s="3">
        <f>MCFT[[#This Row],[Open]]-MCFT[[#This Row],[Close]]</f>
        <v>-0.16999899999999712</v>
      </c>
      <c r="J7367" s="3">
        <f>INDEX(AAPL!$J:$J,MATCH(A:A,AAPL!$A:$A,0),1)</f>
        <v>-0.25999400000000605</v>
      </c>
      <c r="K7367" s="3" t="str">
        <f>IF(MCFT[[#This Row],[Day Change]]&gt;0,"UP","DOWN")</f>
        <v>DOWN</v>
      </c>
      <c r="L7367" s="9">
        <f>_xlfn.RANK.EQ(MCFT[[#This Row],[Date]],A:A,1)</f>
        <v>7366</v>
      </c>
      <c r="M7367" s="10">
        <f>_xlfn.RANK.AVG(MCFT[[#This Row],[Same change on date for AAPL]],AAPL,1)</f>
        <v>1068</v>
      </c>
      <c r="N7367" s="2">
        <f>MCFT[[#This Row],[Close]]/MCFT[[#This Row],[Open]]</f>
        <v>1.0036123883635275</v>
      </c>
    </row>
    <row r="7368" spans="1:14" x14ac:dyDescent="0.25">
      <c r="A7368" s="1">
        <v>42157</v>
      </c>
      <c r="B7368" s="3">
        <v>46.93</v>
      </c>
      <c r="C7368" s="3">
        <v>47.349997999999999</v>
      </c>
      <c r="D7368" s="3">
        <v>46.619999</v>
      </c>
      <c r="E7368" s="3">
        <v>46.919998</v>
      </c>
      <c r="F7368" s="3">
        <v>43.516834000000003</v>
      </c>
      <c r="G7368">
        <v>21283400</v>
      </c>
      <c r="H7368" s="3" t="str">
        <f>TEXT(MCFT[[#This Row],[Date]],"dddd")</f>
        <v>Tuesday</v>
      </c>
      <c r="I7368" s="3">
        <f>MCFT[[#This Row],[Open]]-MCFT[[#This Row],[Close]]</f>
        <v>1.0002000000000066E-2</v>
      </c>
      <c r="J7368" s="3">
        <f>INDEX(AAPL!$J:$J,MATCH(A:A,AAPL!$A:$A,0),1)</f>
        <v>-0.10000599999997917</v>
      </c>
      <c r="K7368" s="3" t="str">
        <f>IF(MCFT[[#This Row],[Day Change]]&gt;0,"UP","DOWN")</f>
        <v>UP</v>
      </c>
      <c r="L7368" s="9">
        <f>_xlfn.RANK.EQ(MCFT[[#This Row],[Date]],A:A,1)</f>
        <v>7367</v>
      </c>
      <c r="M7368" s="10">
        <f>_xlfn.RANK.AVG(MCFT[[#This Row],[Same change on date for AAPL]],AAPL,1)</f>
        <v>1539</v>
      </c>
      <c r="N7368" s="2">
        <f>MCFT[[#This Row],[Close]]/MCFT[[#This Row],[Open]]</f>
        <v>0.99978687406776046</v>
      </c>
    </row>
    <row r="7369" spans="1:14" x14ac:dyDescent="0.25">
      <c r="A7369" s="1">
        <v>42158</v>
      </c>
      <c r="B7369" s="3">
        <v>47.369999</v>
      </c>
      <c r="C7369" s="3">
        <v>47.740001999999997</v>
      </c>
      <c r="D7369" s="3">
        <v>46.82</v>
      </c>
      <c r="E7369" s="3">
        <v>46.849997999999999</v>
      </c>
      <c r="F7369" s="3">
        <v>43.451908000000003</v>
      </c>
      <c r="G7369">
        <v>28002200</v>
      </c>
      <c r="H7369" s="3" t="str">
        <f>TEXT(MCFT[[#This Row],[Date]],"dddd")</f>
        <v>Wednesday</v>
      </c>
      <c r="I7369" s="3">
        <f>MCFT[[#This Row],[Open]]-MCFT[[#This Row],[Close]]</f>
        <v>0.5200010000000006</v>
      </c>
      <c r="J7369" s="3">
        <f>INDEX(AAPL!$J:$J,MATCH(A:A,AAPL!$A:$A,0),1)</f>
        <v>0.54000899999999774</v>
      </c>
      <c r="K7369" s="3" t="str">
        <f>IF(MCFT[[#This Row],[Day Change]]&gt;0,"UP","DOWN")</f>
        <v>UP</v>
      </c>
      <c r="L7369" s="9">
        <f>_xlfn.RANK.EQ(MCFT[[#This Row],[Date]],A:A,1)</f>
        <v>7368</v>
      </c>
      <c r="M7369" s="10">
        <f>_xlfn.RANK.AVG(MCFT[[#This Row],[Same change on date for AAPL]],AAPL,1)</f>
        <v>7538</v>
      </c>
      <c r="N7369" s="2">
        <f>MCFT[[#This Row],[Close]]/MCFT[[#This Row],[Open]]</f>
        <v>0.98902256679380551</v>
      </c>
    </row>
    <row r="7370" spans="1:14" x14ac:dyDescent="0.25">
      <c r="A7370" s="1">
        <v>42159</v>
      </c>
      <c r="B7370" s="3">
        <v>46.790000999999997</v>
      </c>
      <c r="C7370" s="3">
        <v>47.16</v>
      </c>
      <c r="D7370" s="3">
        <v>46.200001</v>
      </c>
      <c r="E7370" s="3">
        <v>46.360000999999997</v>
      </c>
      <c r="F7370" s="3">
        <v>42.997444000000002</v>
      </c>
      <c r="G7370">
        <v>27745500</v>
      </c>
      <c r="H7370" s="3" t="str">
        <f>TEXT(MCFT[[#This Row],[Date]],"dddd")</f>
        <v>Thursday</v>
      </c>
      <c r="I7370" s="3">
        <f>MCFT[[#This Row],[Open]]-MCFT[[#This Row],[Close]]</f>
        <v>0.42999999999999972</v>
      </c>
      <c r="J7370" s="3">
        <f>INDEX(AAPL!$J:$J,MATCH(A:A,AAPL!$A:$A,0),1)</f>
        <v>0.22000099999999634</v>
      </c>
      <c r="K7370" s="3" t="str">
        <f>IF(MCFT[[#This Row],[Day Change]]&gt;0,"UP","DOWN")</f>
        <v>UP</v>
      </c>
      <c r="L7370" s="9">
        <f>_xlfn.RANK.EQ(MCFT[[#This Row],[Date]],A:A,1)</f>
        <v>7369</v>
      </c>
      <c r="M7370" s="10">
        <f>_xlfn.RANK.AVG(MCFT[[#This Row],[Same change on date for AAPL]],AAPL,1)</f>
        <v>7090</v>
      </c>
      <c r="N7370" s="2">
        <f>MCFT[[#This Row],[Close]]/MCFT[[#This Row],[Open]]</f>
        <v>0.99081000233361827</v>
      </c>
    </row>
    <row r="7371" spans="1:14" x14ac:dyDescent="0.25">
      <c r="A7371" s="1">
        <v>42160</v>
      </c>
      <c r="B7371" s="3">
        <v>46.310001</v>
      </c>
      <c r="C7371" s="3">
        <v>46.52</v>
      </c>
      <c r="D7371" s="3">
        <v>45.84</v>
      </c>
      <c r="E7371" s="3">
        <v>46.139999000000003</v>
      </c>
      <c r="F7371" s="3">
        <v>42.793407000000002</v>
      </c>
      <c r="G7371">
        <v>25438100</v>
      </c>
      <c r="H7371" s="3" t="str">
        <f>TEXT(MCFT[[#This Row],[Date]],"dddd")</f>
        <v>Friday</v>
      </c>
      <c r="I7371" s="3">
        <f>MCFT[[#This Row],[Open]]-MCFT[[#This Row],[Close]]</f>
        <v>0.17000199999999666</v>
      </c>
      <c r="J7371" s="3">
        <f>INDEX(AAPL!$J:$J,MATCH(A:A,AAPL!$A:$A,0),1)</f>
        <v>0.85000600000000759</v>
      </c>
      <c r="K7371" s="3" t="str">
        <f>IF(MCFT[[#This Row],[Day Change]]&gt;0,"UP","DOWN")</f>
        <v>UP</v>
      </c>
      <c r="L7371" s="9">
        <f>_xlfn.RANK.EQ(MCFT[[#This Row],[Date]],A:A,1)</f>
        <v>7370</v>
      </c>
      <c r="M7371" s="10">
        <f>_xlfn.RANK.AVG(MCFT[[#This Row],[Same change on date for AAPL]],AAPL,1)</f>
        <v>7769</v>
      </c>
      <c r="N7371" s="2">
        <f>MCFT[[#This Row],[Close]]/MCFT[[#This Row],[Open]]</f>
        <v>0.99632904348242191</v>
      </c>
    </row>
    <row r="7372" spans="1:14" x14ac:dyDescent="0.25">
      <c r="A7372" s="1">
        <v>42163</v>
      </c>
      <c r="B7372" s="3">
        <v>46.299999</v>
      </c>
      <c r="C7372" s="3">
        <v>46.43</v>
      </c>
      <c r="D7372" s="3">
        <v>45.669998</v>
      </c>
      <c r="E7372" s="3">
        <v>45.73</v>
      </c>
      <c r="F7372" s="3">
        <v>42.413147000000002</v>
      </c>
      <c r="G7372">
        <v>21822300</v>
      </c>
      <c r="H7372" s="3" t="str">
        <f>TEXT(MCFT[[#This Row],[Date]],"dddd")</f>
        <v>Monday</v>
      </c>
      <c r="I7372" s="3">
        <f>MCFT[[#This Row],[Open]]-MCFT[[#This Row],[Close]]</f>
        <v>0.56999900000000281</v>
      </c>
      <c r="J7372" s="3">
        <f>INDEX(AAPL!$J:$J,MATCH(A:A,AAPL!$A:$A,0),1)</f>
        <v>1.0999909999999886</v>
      </c>
      <c r="K7372" s="3" t="str">
        <f>IF(MCFT[[#This Row],[Day Change]]&gt;0,"UP","DOWN")</f>
        <v>UP</v>
      </c>
      <c r="L7372" s="9">
        <f>_xlfn.RANK.EQ(MCFT[[#This Row],[Date]],A:A,1)</f>
        <v>7371</v>
      </c>
      <c r="M7372" s="10">
        <f>_xlfn.RANK.AVG(MCFT[[#This Row],[Same change on date for AAPL]],AAPL,1)</f>
        <v>7892.5</v>
      </c>
      <c r="N7372" s="2">
        <f>MCFT[[#This Row],[Close]]/MCFT[[#This Row],[Open]]</f>
        <v>0.98768900621358535</v>
      </c>
    </row>
    <row r="7373" spans="1:14" x14ac:dyDescent="0.25">
      <c r="A7373" s="1">
        <v>42164</v>
      </c>
      <c r="B7373" s="3">
        <v>45.759998000000003</v>
      </c>
      <c r="C7373" s="3">
        <v>45.939999</v>
      </c>
      <c r="D7373" s="3">
        <v>45.459999000000003</v>
      </c>
      <c r="E7373" s="3">
        <v>45.650002000000001</v>
      </c>
      <c r="F7373" s="3">
        <v>42.338940000000001</v>
      </c>
      <c r="G7373">
        <v>24406100</v>
      </c>
      <c r="H7373" s="3" t="str">
        <f>TEXT(MCFT[[#This Row],[Date]],"dddd")</f>
        <v>Tuesday</v>
      </c>
      <c r="I7373" s="3">
        <f>MCFT[[#This Row],[Open]]-MCFT[[#This Row],[Close]]</f>
        <v>0.10999600000000243</v>
      </c>
      <c r="J7373" s="3">
        <f>INDEX(AAPL!$J:$J,MATCH(A:A,AAPL!$A:$A,0),1)</f>
        <v>-0.72000100000001055</v>
      </c>
      <c r="K7373" s="3" t="str">
        <f>IF(MCFT[[#This Row],[Day Change]]&gt;0,"UP","DOWN")</f>
        <v>UP</v>
      </c>
      <c r="L7373" s="9">
        <f>_xlfn.RANK.EQ(MCFT[[#This Row],[Date]],A:A,1)</f>
        <v>7372</v>
      </c>
      <c r="M7373" s="10">
        <f>_xlfn.RANK.AVG(MCFT[[#This Row],[Same change on date for AAPL]],AAPL,1)</f>
        <v>519</v>
      </c>
      <c r="N7373" s="2">
        <f>MCFT[[#This Row],[Close]]/MCFT[[#This Row],[Open]]</f>
        <v>0.99759624115368184</v>
      </c>
    </row>
    <row r="7374" spans="1:14" x14ac:dyDescent="0.25">
      <c r="A7374" s="1">
        <v>42165</v>
      </c>
      <c r="B7374" s="3">
        <v>45.790000999999997</v>
      </c>
      <c r="C7374" s="3">
        <v>46.830002</v>
      </c>
      <c r="D7374" s="3">
        <v>45.689999</v>
      </c>
      <c r="E7374" s="3">
        <v>46.610000999999997</v>
      </c>
      <c r="F7374" s="3">
        <v>43.229317000000002</v>
      </c>
      <c r="G7374">
        <v>28417400</v>
      </c>
      <c r="H7374" s="3" t="str">
        <f>TEXT(MCFT[[#This Row],[Date]],"dddd")</f>
        <v>Wednesday</v>
      </c>
      <c r="I7374" s="3">
        <f>MCFT[[#This Row],[Open]]-MCFT[[#This Row],[Close]]</f>
        <v>-0.82000000000000028</v>
      </c>
      <c r="J7374" s="3">
        <f>INDEX(AAPL!$J:$J,MATCH(A:A,AAPL!$A:$A,0),1)</f>
        <v>-0.9600070000000045</v>
      </c>
      <c r="K7374" s="3" t="str">
        <f>IF(MCFT[[#This Row],[Day Change]]&gt;0,"UP","DOWN")</f>
        <v>DOWN</v>
      </c>
      <c r="L7374" s="9">
        <f>_xlfn.RANK.EQ(MCFT[[#This Row],[Date]],A:A,1)</f>
        <v>7373</v>
      </c>
      <c r="M7374" s="10">
        <f>_xlfn.RANK.AVG(MCFT[[#This Row],[Same change on date for AAPL]],AAPL,1)</f>
        <v>369</v>
      </c>
      <c r="N7374" s="2">
        <f>MCFT[[#This Row],[Close]]/MCFT[[#This Row],[Open]]</f>
        <v>1.0179078397486823</v>
      </c>
    </row>
    <row r="7375" spans="1:14" x14ac:dyDescent="0.25">
      <c r="A7375" s="1">
        <v>42166</v>
      </c>
      <c r="B7375" s="3">
        <v>46.66</v>
      </c>
      <c r="C7375" s="3">
        <v>46.919998</v>
      </c>
      <c r="D7375" s="3">
        <v>46.130001</v>
      </c>
      <c r="E7375" s="3">
        <v>46.439999</v>
      </c>
      <c r="F7375" s="3">
        <v>43.071632000000001</v>
      </c>
      <c r="G7375">
        <v>27347800</v>
      </c>
      <c r="H7375" s="3" t="str">
        <f>TEXT(MCFT[[#This Row],[Date]],"dddd")</f>
        <v>Thursday</v>
      </c>
      <c r="I7375" s="3">
        <f>MCFT[[#This Row],[Open]]-MCFT[[#This Row],[Close]]</f>
        <v>0.22000099999999634</v>
      </c>
      <c r="J7375" s="3">
        <f>INDEX(AAPL!$J:$J,MATCH(A:A,AAPL!$A:$A,0),1)</f>
        <v>0.58999699999998256</v>
      </c>
      <c r="K7375" s="3" t="str">
        <f>IF(MCFT[[#This Row],[Day Change]]&gt;0,"UP","DOWN")</f>
        <v>UP</v>
      </c>
      <c r="L7375" s="9">
        <f>_xlfn.RANK.EQ(MCFT[[#This Row],[Date]],A:A,1)</f>
        <v>7374</v>
      </c>
      <c r="M7375" s="10">
        <f>_xlfn.RANK.AVG(MCFT[[#This Row],[Same change on date for AAPL]],AAPL,1)</f>
        <v>7566</v>
      </c>
      <c r="N7375" s="2">
        <f>MCFT[[#This Row],[Close]]/MCFT[[#This Row],[Open]]</f>
        <v>0.99528501928846991</v>
      </c>
    </row>
    <row r="7376" spans="1:14" x14ac:dyDescent="0.25">
      <c r="A7376" s="1">
        <v>42167</v>
      </c>
      <c r="B7376" s="3">
        <v>46.220001000000003</v>
      </c>
      <c r="C7376" s="3">
        <v>46.470001000000003</v>
      </c>
      <c r="D7376" s="3">
        <v>45.900002000000001</v>
      </c>
      <c r="E7376" s="3">
        <v>45.970001000000003</v>
      </c>
      <c r="F7376" s="3">
        <v>42.635727000000003</v>
      </c>
      <c r="G7376">
        <v>23931000</v>
      </c>
      <c r="H7376" s="3" t="str">
        <f>TEXT(MCFT[[#This Row],[Date]],"dddd")</f>
        <v>Friday</v>
      </c>
      <c r="I7376" s="3">
        <f>MCFT[[#This Row],[Open]]-MCFT[[#This Row],[Close]]</f>
        <v>0.25</v>
      </c>
      <c r="J7376" s="3">
        <f>INDEX(AAPL!$J:$J,MATCH(A:A,AAPL!$A:$A,0),1)</f>
        <v>1.0200039999999859</v>
      </c>
      <c r="K7376" s="3" t="str">
        <f>IF(MCFT[[#This Row],[Day Change]]&gt;0,"UP","DOWN")</f>
        <v>UP</v>
      </c>
      <c r="L7376" s="9">
        <f>_xlfn.RANK.EQ(MCFT[[#This Row],[Date]],A:A,1)</f>
        <v>7375</v>
      </c>
      <c r="M7376" s="10">
        <f>_xlfn.RANK.AVG(MCFT[[#This Row],[Same change on date for AAPL]],AAPL,1)</f>
        <v>7849</v>
      </c>
      <c r="N7376" s="2">
        <f>MCFT[[#This Row],[Close]]/MCFT[[#This Row],[Open]]</f>
        <v>0.99459108622693448</v>
      </c>
    </row>
    <row r="7377" spans="1:14" x14ac:dyDescent="0.25">
      <c r="A7377" s="1">
        <v>42170</v>
      </c>
      <c r="B7377" s="3">
        <v>45.450001</v>
      </c>
      <c r="C7377" s="3">
        <v>45.650002000000001</v>
      </c>
      <c r="D7377" s="3">
        <v>45.02</v>
      </c>
      <c r="E7377" s="3">
        <v>45.48</v>
      </c>
      <c r="F7377" s="3">
        <v>42.181277999999999</v>
      </c>
      <c r="G7377">
        <v>33254500</v>
      </c>
      <c r="H7377" s="3" t="str">
        <f>TEXT(MCFT[[#This Row],[Date]],"dddd")</f>
        <v>Monday</v>
      </c>
      <c r="I7377" s="3">
        <f>MCFT[[#This Row],[Open]]-MCFT[[#This Row],[Close]]</f>
        <v>-2.9998999999996556E-2</v>
      </c>
      <c r="J7377" s="3">
        <f>INDEX(AAPL!$J:$J,MATCH(A:A,AAPL!$A:$A,0),1)</f>
        <v>-0.82000000000000739</v>
      </c>
      <c r="K7377" s="3" t="str">
        <f>IF(MCFT[[#This Row],[Day Change]]&gt;0,"UP","DOWN")</f>
        <v>DOWN</v>
      </c>
      <c r="L7377" s="9">
        <f>_xlfn.RANK.EQ(MCFT[[#This Row],[Date]],A:A,1)</f>
        <v>7376</v>
      </c>
      <c r="M7377" s="10">
        <f>_xlfn.RANK.AVG(MCFT[[#This Row],[Same change on date for AAPL]],AAPL,1)</f>
        <v>451</v>
      </c>
      <c r="N7377" s="2">
        <f>MCFT[[#This Row],[Close]]/MCFT[[#This Row],[Open]]</f>
        <v>1.0006600439898778</v>
      </c>
    </row>
    <row r="7378" spans="1:14" x14ac:dyDescent="0.25">
      <c r="A7378" s="1">
        <v>42171</v>
      </c>
      <c r="B7378" s="3">
        <v>45.349997999999999</v>
      </c>
      <c r="C7378" s="3">
        <v>46.240001999999997</v>
      </c>
      <c r="D7378" s="3">
        <v>45.299999</v>
      </c>
      <c r="E7378" s="3">
        <v>45.830002</v>
      </c>
      <c r="F7378" s="3">
        <v>42.505893999999998</v>
      </c>
      <c r="G7378">
        <v>27070300</v>
      </c>
      <c r="H7378" s="3" t="str">
        <f>TEXT(MCFT[[#This Row],[Date]],"dddd")</f>
        <v>Tuesday</v>
      </c>
      <c r="I7378" s="3">
        <f>MCFT[[#This Row],[Open]]-MCFT[[#This Row],[Close]]</f>
        <v>-0.48000400000000099</v>
      </c>
      <c r="J7378" s="3">
        <f>INDEX(AAPL!$J:$J,MATCH(A:A,AAPL!$A:$A,0),1)</f>
        <v>-0.5699989999999957</v>
      </c>
      <c r="K7378" s="3" t="str">
        <f>IF(MCFT[[#This Row],[Day Change]]&gt;0,"UP","DOWN")</f>
        <v>DOWN</v>
      </c>
      <c r="L7378" s="9">
        <f>_xlfn.RANK.EQ(MCFT[[#This Row],[Date]],A:A,1)</f>
        <v>7377</v>
      </c>
      <c r="M7378" s="10">
        <f>_xlfn.RANK.AVG(MCFT[[#This Row],[Same change on date for AAPL]],AAPL,1)</f>
        <v>644</v>
      </c>
      <c r="N7378" s="2">
        <f>MCFT[[#This Row],[Close]]/MCFT[[#This Row],[Open]]</f>
        <v>1.0105844326608351</v>
      </c>
    </row>
    <row r="7379" spans="1:14" x14ac:dyDescent="0.25">
      <c r="A7379" s="1">
        <v>42172</v>
      </c>
      <c r="B7379" s="3">
        <v>45.73</v>
      </c>
      <c r="C7379" s="3">
        <v>46.07</v>
      </c>
      <c r="D7379" s="3">
        <v>45.360000999999997</v>
      </c>
      <c r="E7379" s="3">
        <v>45.970001000000003</v>
      </c>
      <c r="F7379" s="3">
        <v>42.635727000000003</v>
      </c>
      <c r="G7379">
        <v>28704100</v>
      </c>
      <c r="H7379" s="3" t="str">
        <f>TEXT(MCFT[[#This Row],[Date]],"dddd")</f>
        <v>Wednesday</v>
      </c>
      <c r="I7379" s="3">
        <f>MCFT[[#This Row],[Open]]-MCFT[[#This Row],[Close]]</f>
        <v>-0.24000100000000657</v>
      </c>
      <c r="J7379" s="3">
        <f>INDEX(AAPL!$J:$J,MATCH(A:A,AAPL!$A:$A,0),1)</f>
        <v>0.41999799999999254</v>
      </c>
      <c r="K7379" s="3" t="str">
        <f>IF(MCFT[[#This Row],[Day Change]]&gt;0,"UP","DOWN")</f>
        <v>DOWN</v>
      </c>
      <c r="L7379" s="9">
        <f>_xlfn.RANK.EQ(MCFT[[#This Row],[Date]],A:A,1)</f>
        <v>7378</v>
      </c>
      <c r="M7379" s="10">
        <f>_xlfn.RANK.AVG(MCFT[[#This Row],[Same change on date for AAPL]],AAPL,1)</f>
        <v>7417.5</v>
      </c>
      <c r="N7379" s="2">
        <f>MCFT[[#This Row],[Close]]/MCFT[[#This Row],[Open]]</f>
        <v>1.0052482178001314</v>
      </c>
    </row>
    <row r="7380" spans="1:14" x14ac:dyDescent="0.25">
      <c r="A7380" s="1">
        <v>42173</v>
      </c>
      <c r="B7380" s="3">
        <v>46.220001000000003</v>
      </c>
      <c r="C7380" s="3">
        <v>46.799999</v>
      </c>
      <c r="D7380" s="3">
        <v>46.169998</v>
      </c>
      <c r="E7380" s="3">
        <v>46.720001000000003</v>
      </c>
      <c r="F7380" s="3">
        <v>43.331336999999998</v>
      </c>
      <c r="G7380">
        <v>32658300</v>
      </c>
      <c r="H7380" s="3" t="str">
        <f>TEXT(MCFT[[#This Row],[Date]],"dddd")</f>
        <v>Thursday</v>
      </c>
      <c r="I7380" s="3">
        <f>MCFT[[#This Row],[Open]]-MCFT[[#This Row],[Close]]</f>
        <v>-0.5</v>
      </c>
      <c r="J7380" s="3">
        <f>INDEX(AAPL!$J:$J,MATCH(A:A,AAPL!$A:$A,0),1)</f>
        <v>-0.64999400000000662</v>
      </c>
      <c r="K7380" s="3" t="str">
        <f>IF(MCFT[[#This Row],[Day Change]]&gt;0,"UP","DOWN")</f>
        <v>DOWN</v>
      </c>
      <c r="L7380" s="9">
        <f>_xlfn.RANK.EQ(MCFT[[#This Row],[Date]],A:A,1)</f>
        <v>7379</v>
      </c>
      <c r="M7380" s="10">
        <f>_xlfn.RANK.AVG(MCFT[[#This Row],[Same change on date for AAPL]],AAPL,1)</f>
        <v>579</v>
      </c>
      <c r="N7380" s="2">
        <f>MCFT[[#This Row],[Close]]/MCFT[[#This Row],[Open]]</f>
        <v>1.010817827546131</v>
      </c>
    </row>
    <row r="7381" spans="1:14" x14ac:dyDescent="0.25">
      <c r="A7381" s="1">
        <v>42174</v>
      </c>
      <c r="B7381" s="3">
        <v>46.790000999999997</v>
      </c>
      <c r="C7381" s="3">
        <v>46.830002</v>
      </c>
      <c r="D7381" s="3">
        <v>45.990001999999997</v>
      </c>
      <c r="E7381" s="3">
        <v>46.099997999999999</v>
      </c>
      <c r="F7381" s="3">
        <v>42.756306000000002</v>
      </c>
      <c r="G7381">
        <v>63837000</v>
      </c>
      <c r="H7381" s="3" t="str">
        <f>TEXT(MCFT[[#This Row],[Date]],"dddd")</f>
        <v>Friday</v>
      </c>
      <c r="I7381" s="3">
        <f>MCFT[[#This Row],[Open]]-MCFT[[#This Row],[Close]]</f>
        <v>0.69000299999999726</v>
      </c>
      <c r="J7381" s="3">
        <f>INDEX(AAPL!$J:$J,MATCH(A:A,AAPL!$A:$A,0),1)</f>
        <v>1.1100009999999969</v>
      </c>
      <c r="K7381" s="3" t="str">
        <f>IF(MCFT[[#This Row],[Day Change]]&gt;0,"UP","DOWN")</f>
        <v>UP</v>
      </c>
      <c r="L7381" s="9">
        <f>_xlfn.RANK.EQ(MCFT[[#This Row],[Date]],A:A,1)</f>
        <v>7380</v>
      </c>
      <c r="M7381" s="10">
        <f>_xlfn.RANK.AVG(MCFT[[#This Row],[Same change on date for AAPL]],AAPL,1)</f>
        <v>7895</v>
      </c>
      <c r="N7381" s="2">
        <f>MCFT[[#This Row],[Close]]/MCFT[[#This Row],[Open]]</f>
        <v>0.98525319544233403</v>
      </c>
    </row>
    <row r="7382" spans="1:14" x14ac:dyDescent="0.25">
      <c r="A7382" s="1">
        <v>42177</v>
      </c>
      <c r="B7382" s="3">
        <v>46.330002</v>
      </c>
      <c r="C7382" s="3">
        <v>46.720001000000003</v>
      </c>
      <c r="D7382" s="3">
        <v>46.16</v>
      </c>
      <c r="E7382" s="3">
        <v>46.23</v>
      </c>
      <c r="F7382" s="3">
        <v>42.876880999999997</v>
      </c>
      <c r="G7382">
        <v>20318100</v>
      </c>
      <c r="H7382" s="3" t="str">
        <f>TEXT(MCFT[[#This Row],[Date]],"dddd")</f>
        <v>Monday</v>
      </c>
      <c r="I7382" s="3">
        <f>MCFT[[#This Row],[Open]]-MCFT[[#This Row],[Close]]</f>
        <v>0.10000200000000348</v>
      </c>
      <c r="J7382" s="3">
        <f>INDEX(AAPL!$J:$J,MATCH(A:A,AAPL!$A:$A,0),1)</f>
        <v>-0.12000299999999697</v>
      </c>
      <c r="K7382" s="3" t="str">
        <f>IF(MCFT[[#This Row],[Day Change]]&gt;0,"UP","DOWN")</f>
        <v>UP</v>
      </c>
      <c r="L7382" s="9">
        <f>_xlfn.RANK.EQ(MCFT[[#This Row],[Date]],A:A,1)</f>
        <v>7381</v>
      </c>
      <c r="M7382" s="10">
        <f>_xlfn.RANK.AVG(MCFT[[#This Row],[Same change on date for AAPL]],AAPL,1)</f>
        <v>1460</v>
      </c>
      <c r="N7382" s="2">
        <f>MCFT[[#This Row],[Close]]/MCFT[[#This Row],[Open]]</f>
        <v>0.99784152826067218</v>
      </c>
    </row>
    <row r="7383" spans="1:14" x14ac:dyDescent="0.25">
      <c r="A7383" s="1">
        <v>42178</v>
      </c>
      <c r="B7383" s="3">
        <v>46.130001</v>
      </c>
      <c r="C7383" s="3">
        <v>46.279998999999997</v>
      </c>
      <c r="D7383" s="3">
        <v>45.619999</v>
      </c>
      <c r="E7383" s="3">
        <v>45.91</v>
      </c>
      <c r="F7383" s="3">
        <v>42.580086000000001</v>
      </c>
      <c r="G7383">
        <v>25896500</v>
      </c>
      <c r="H7383" s="3" t="str">
        <f>TEXT(MCFT[[#This Row],[Date]],"dddd")</f>
        <v>Tuesday</v>
      </c>
      <c r="I7383" s="3">
        <f>MCFT[[#This Row],[Open]]-MCFT[[#This Row],[Close]]</f>
        <v>0.22000100000000344</v>
      </c>
      <c r="J7383" s="3">
        <f>INDEX(AAPL!$J:$J,MATCH(A:A,AAPL!$A:$A,0),1)</f>
        <v>0.45000399999999274</v>
      </c>
      <c r="K7383" s="3" t="str">
        <f>IF(MCFT[[#This Row],[Day Change]]&gt;0,"UP","DOWN")</f>
        <v>UP</v>
      </c>
      <c r="L7383" s="9">
        <f>_xlfn.RANK.EQ(MCFT[[#This Row],[Date]],A:A,1)</f>
        <v>7382</v>
      </c>
      <c r="M7383" s="10">
        <f>_xlfn.RANK.AVG(MCFT[[#This Row],[Same change on date for AAPL]],AAPL,1)</f>
        <v>7462</v>
      </c>
      <c r="N7383" s="2">
        <f>MCFT[[#This Row],[Close]]/MCFT[[#This Row],[Open]]</f>
        <v>0.99523084770798065</v>
      </c>
    </row>
    <row r="7384" spans="1:14" x14ac:dyDescent="0.25">
      <c r="A7384" s="1">
        <v>42179</v>
      </c>
      <c r="B7384" s="3">
        <v>45.669998</v>
      </c>
      <c r="C7384" s="3">
        <v>46.25</v>
      </c>
      <c r="D7384" s="3">
        <v>45.549999</v>
      </c>
      <c r="E7384" s="3">
        <v>45.639999000000003</v>
      </c>
      <c r="F7384" s="3">
        <v>42.32967</v>
      </c>
      <c r="G7384">
        <v>34890900</v>
      </c>
      <c r="H7384" s="3" t="str">
        <f>TEXT(MCFT[[#This Row],[Date]],"dddd")</f>
        <v>Wednesday</v>
      </c>
      <c r="I7384" s="3">
        <f>MCFT[[#This Row],[Open]]-MCFT[[#This Row],[Close]]</f>
        <v>2.9998999999996556E-2</v>
      </c>
      <c r="J7384" s="3">
        <f>INDEX(AAPL!$J:$J,MATCH(A:A,AAPL!$A:$A,0),1)</f>
        <v>-0.90000200000001485</v>
      </c>
      <c r="K7384" s="3" t="str">
        <f>IF(MCFT[[#This Row],[Day Change]]&gt;0,"UP","DOWN")</f>
        <v>UP</v>
      </c>
      <c r="L7384" s="9">
        <f>_xlfn.RANK.EQ(MCFT[[#This Row],[Date]],A:A,1)</f>
        <v>7383</v>
      </c>
      <c r="M7384" s="10">
        <f>_xlfn.RANK.AVG(MCFT[[#This Row],[Same change on date for AAPL]],AAPL,1)</f>
        <v>411</v>
      </c>
      <c r="N7384" s="2">
        <f>MCFT[[#This Row],[Close]]/MCFT[[#This Row],[Open]]</f>
        <v>0.9993431355087864</v>
      </c>
    </row>
    <row r="7385" spans="1:14" x14ac:dyDescent="0.25">
      <c r="A7385" s="1">
        <v>42180</v>
      </c>
      <c r="B7385" s="3">
        <v>46.029998999999997</v>
      </c>
      <c r="C7385" s="3">
        <v>46.060001</v>
      </c>
      <c r="D7385" s="3">
        <v>45.5</v>
      </c>
      <c r="E7385" s="3">
        <v>45.650002000000001</v>
      </c>
      <c r="F7385" s="3">
        <v>42.338940000000001</v>
      </c>
      <c r="G7385">
        <v>20616000</v>
      </c>
      <c r="H7385" s="3" t="str">
        <f>TEXT(MCFT[[#This Row],[Date]],"dddd")</f>
        <v>Thursday</v>
      </c>
      <c r="I7385" s="3">
        <f>MCFT[[#This Row],[Open]]-MCFT[[#This Row],[Close]]</f>
        <v>0.37999699999999592</v>
      </c>
      <c r="J7385" s="3">
        <f>INDEX(AAPL!$J:$J,MATCH(A:A,AAPL!$A:$A,0),1)</f>
        <v>1.3600010000000111</v>
      </c>
      <c r="K7385" s="3" t="str">
        <f>IF(MCFT[[#This Row],[Day Change]]&gt;0,"UP","DOWN")</f>
        <v>UP</v>
      </c>
      <c r="L7385" s="9">
        <f>_xlfn.RANK.EQ(MCFT[[#This Row],[Date]],A:A,1)</f>
        <v>7384</v>
      </c>
      <c r="M7385" s="10">
        <f>_xlfn.RANK.AVG(MCFT[[#This Row],[Same change on date for AAPL]],AAPL,1)</f>
        <v>7987</v>
      </c>
      <c r="N7385" s="2">
        <f>MCFT[[#This Row],[Close]]/MCFT[[#This Row],[Open]]</f>
        <v>0.99174457944263705</v>
      </c>
    </row>
    <row r="7386" spans="1:14" x14ac:dyDescent="0.25">
      <c r="A7386" s="1">
        <v>42181</v>
      </c>
      <c r="B7386" s="3">
        <v>45.650002000000001</v>
      </c>
      <c r="C7386" s="3">
        <v>46.279998999999997</v>
      </c>
      <c r="D7386" s="3">
        <v>45.029998999999997</v>
      </c>
      <c r="E7386" s="3">
        <v>45.259998000000003</v>
      </c>
      <c r="F7386" s="3">
        <v>41.977234000000003</v>
      </c>
      <c r="G7386">
        <v>49835300</v>
      </c>
      <c r="H7386" s="3" t="str">
        <f>TEXT(MCFT[[#This Row],[Date]],"dddd")</f>
        <v>Friday</v>
      </c>
      <c r="I7386" s="3">
        <f>MCFT[[#This Row],[Open]]-MCFT[[#This Row],[Close]]</f>
        <v>0.39000399999999757</v>
      </c>
      <c r="J7386" s="3">
        <f>INDEX(AAPL!$J:$J,MATCH(A:A,AAPL!$A:$A,0),1)</f>
        <v>0.91999800000000675</v>
      </c>
      <c r="K7386" s="3" t="str">
        <f>IF(MCFT[[#This Row],[Day Change]]&gt;0,"UP","DOWN")</f>
        <v>UP</v>
      </c>
      <c r="L7386" s="9">
        <f>_xlfn.RANK.EQ(MCFT[[#This Row],[Date]],A:A,1)</f>
        <v>7385</v>
      </c>
      <c r="M7386" s="10">
        <f>_xlfn.RANK.AVG(MCFT[[#This Row],[Same change on date for AAPL]],AAPL,1)</f>
        <v>7802</v>
      </c>
      <c r="N7386" s="2">
        <f>MCFT[[#This Row],[Close]]/MCFT[[#This Row],[Open]]</f>
        <v>0.99145664878612716</v>
      </c>
    </row>
    <row r="7387" spans="1:14" x14ac:dyDescent="0.25">
      <c r="A7387" s="1">
        <v>42184</v>
      </c>
      <c r="B7387" s="3">
        <v>45.040000999999997</v>
      </c>
      <c r="C7387" s="3">
        <v>45.23</v>
      </c>
      <c r="D7387" s="3">
        <v>44.360000999999997</v>
      </c>
      <c r="E7387" s="3">
        <v>44.369999</v>
      </c>
      <c r="F7387" s="3">
        <v>41.151778999999998</v>
      </c>
      <c r="G7387">
        <v>34081700</v>
      </c>
      <c r="H7387" s="3" t="str">
        <f>TEXT(MCFT[[#This Row],[Date]],"dddd")</f>
        <v>Monday</v>
      </c>
      <c r="I7387" s="3">
        <f>MCFT[[#This Row],[Open]]-MCFT[[#This Row],[Close]]</f>
        <v>0.67000199999999666</v>
      </c>
      <c r="J7387" s="3">
        <f>INDEX(AAPL!$J:$J,MATCH(A:A,AAPL!$A:$A,0),1)</f>
        <v>0.92999999999999261</v>
      </c>
      <c r="K7387" s="3" t="str">
        <f>IF(MCFT[[#This Row],[Day Change]]&gt;0,"UP","DOWN")</f>
        <v>UP</v>
      </c>
      <c r="L7387" s="9">
        <f>_xlfn.RANK.EQ(MCFT[[#This Row],[Date]],A:A,1)</f>
        <v>7386</v>
      </c>
      <c r="M7387" s="10">
        <f>_xlfn.RANK.AVG(MCFT[[#This Row],[Same change on date for AAPL]],AAPL,1)</f>
        <v>7807.5</v>
      </c>
      <c r="N7387" s="2">
        <f>MCFT[[#This Row],[Close]]/MCFT[[#This Row],[Open]]</f>
        <v>0.9851242898507041</v>
      </c>
    </row>
    <row r="7388" spans="1:14" x14ac:dyDescent="0.25">
      <c r="A7388" s="1">
        <v>42185</v>
      </c>
      <c r="B7388" s="3">
        <v>44.709999000000003</v>
      </c>
      <c r="C7388" s="3">
        <v>44.720001000000003</v>
      </c>
      <c r="D7388" s="3">
        <v>43.939999</v>
      </c>
      <c r="E7388" s="3">
        <v>44.150002000000001</v>
      </c>
      <c r="F7388" s="3">
        <v>40.947735000000002</v>
      </c>
      <c r="G7388">
        <v>35945400</v>
      </c>
      <c r="H7388" s="3" t="str">
        <f>TEXT(MCFT[[#This Row],[Date]],"dddd")</f>
        <v>Tuesday</v>
      </c>
      <c r="I7388" s="3">
        <f>MCFT[[#This Row],[Open]]-MCFT[[#This Row],[Close]]</f>
        <v>0.55999700000000274</v>
      </c>
      <c r="J7388" s="3">
        <f>INDEX(AAPL!$J:$J,MATCH(A:A,AAPL!$A:$A,0),1)</f>
        <v>0.13999999999998636</v>
      </c>
      <c r="K7388" s="3" t="str">
        <f>IF(MCFT[[#This Row],[Day Change]]&gt;0,"UP","DOWN")</f>
        <v>UP</v>
      </c>
      <c r="L7388" s="9">
        <f>_xlfn.RANK.EQ(MCFT[[#This Row],[Date]],A:A,1)</f>
        <v>7387</v>
      </c>
      <c r="M7388" s="10">
        <f>_xlfn.RANK.AVG(MCFT[[#This Row],[Same change on date for AAPL]],AAPL,1)</f>
        <v>6859</v>
      </c>
      <c r="N7388" s="2">
        <f>MCFT[[#This Row],[Close]]/MCFT[[#This Row],[Open]]</f>
        <v>0.98747490466282495</v>
      </c>
    </row>
    <row r="7389" spans="1:14" x14ac:dyDescent="0.25">
      <c r="A7389" s="1">
        <v>42186</v>
      </c>
      <c r="B7389" s="3">
        <v>44.459999000000003</v>
      </c>
      <c r="C7389" s="3">
        <v>45.23</v>
      </c>
      <c r="D7389" s="3">
        <v>44.099997999999999</v>
      </c>
      <c r="E7389" s="3">
        <v>44.450001</v>
      </c>
      <c r="F7389" s="3">
        <v>41.225985999999999</v>
      </c>
      <c r="G7389">
        <v>28343900</v>
      </c>
      <c r="H7389" s="3" t="str">
        <f>TEXT(MCFT[[#This Row],[Date]],"dddd")</f>
        <v>Wednesday</v>
      </c>
      <c r="I7389" s="3">
        <f>MCFT[[#This Row],[Open]]-MCFT[[#This Row],[Close]]</f>
        <v>9.99800000000306E-3</v>
      </c>
      <c r="J7389" s="3">
        <f>INDEX(AAPL!$J:$J,MATCH(A:A,AAPL!$A:$A,0),1)</f>
        <v>0.30000400000000127</v>
      </c>
      <c r="K7389" s="3" t="str">
        <f>IF(MCFT[[#This Row],[Day Change]]&gt;0,"UP","DOWN")</f>
        <v>UP</v>
      </c>
      <c r="L7389" s="9">
        <f>_xlfn.RANK.EQ(MCFT[[#This Row],[Date]],A:A,1)</f>
        <v>7388</v>
      </c>
      <c r="M7389" s="10">
        <f>_xlfn.RANK.AVG(MCFT[[#This Row],[Same change on date for AAPL]],AAPL,1)</f>
        <v>7246</v>
      </c>
      <c r="N7389" s="2">
        <f>MCFT[[#This Row],[Close]]/MCFT[[#This Row],[Open]]</f>
        <v>0.99977512370164467</v>
      </c>
    </row>
    <row r="7390" spans="1:14" x14ac:dyDescent="0.25">
      <c r="A7390" s="1">
        <v>42187</v>
      </c>
      <c r="B7390" s="3">
        <v>44.48</v>
      </c>
      <c r="C7390" s="3">
        <v>44.75</v>
      </c>
      <c r="D7390" s="3">
        <v>44.060001</v>
      </c>
      <c r="E7390" s="3">
        <v>44.400002000000001</v>
      </c>
      <c r="F7390" s="3">
        <v>41.179611000000001</v>
      </c>
      <c r="G7390">
        <v>21752000</v>
      </c>
      <c r="H7390" s="3" t="str">
        <f>TEXT(MCFT[[#This Row],[Date]],"dddd")</f>
        <v>Thursday</v>
      </c>
      <c r="I7390" s="3">
        <f>MCFT[[#This Row],[Open]]-MCFT[[#This Row],[Close]]</f>
        <v>7.9997999999996239E-2</v>
      </c>
      <c r="J7390" s="3">
        <f>INDEX(AAPL!$J:$J,MATCH(A:A,AAPL!$A:$A,0),1)</f>
        <v>-1.0002000000000066E-2</v>
      </c>
      <c r="K7390" s="3" t="str">
        <f>IF(MCFT[[#This Row],[Day Change]]&gt;0,"UP","DOWN")</f>
        <v>UP</v>
      </c>
      <c r="L7390" s="9">
        <f>_xlfn.RANK.EQ(MCFT[[#This Row],[Date]],A:A,1)</f>
        <v>7389</v>
      </c>
      <c r="M7390" s="10">
        <f>_xlfn.RANK.AVG(MCFT[[#This Row],[Same change on date for AAPL]],AAPL,1)</f>
        <v>3354</v>
      </c>
      <c r="N7390" s="2">
        <f>MCFT[[#This Row],[Close]]/MCFT[[#This Row],[Open]]</f>
        <v>0.99820148381294971</v>
      </c>
    </row>
    <row r="7391" spans="1:14" x14ac:dyDescent="0.25">
      <c r="A7391" s="1">
        <v>42191</v>
      </c>
      <c r="B7391" s="3">
        <v>43.959999000000003</v>
      </c>
      <c r="C7391" s="3">
        <v>44.48</v>
      </c>
      <c r="D7391" s="3">
        <v>43.950001</v>
      </c>
      <c r="E7391" s="3">
        <v>44.389999000000003</v>
      </c>
      <c r="F7391" s="3">
        <v>41.170333999999997</v>
      </c>
      <c r="G7391">
        <v>23034000</v>
      </c>
      <c r="H7391" s="3" t="str">
        <f>TEXT(MCFT[[#This Row],[Date]],"dddd")</f>
        <v>Monday</v>
      </c>
      <c r="I7391" s="3">
        <f>MCFT[[#This Row],[Open]]-MCFT[[#This Row],[Close]]</f>
        <v>-0.42999999999999972</v>
      </c>
      <c r="J7391" s="3">
        <f>INDEX(AAPL!$J:$J,MATCH(A:A,AAPL!$A:$A,0),1)</f>
        <v>-1.0599979999999931</v>
      </c>
      <c r="K7391" s="3" t="str">
        <f>IF(MCFT[[#This Row],[Day Change]]&gt;0,"UP","DOWN")</f>
        <v>DOWN</v>
      </c>
      <c r="L7391" s="9">
        <f>_xlfn.RANK.EQ(MCFT[[#This Row],[Date]],A:A,1)</f>
        <v>7390</v>
      </c>
      <c r="M7391" s="10">
        <f>_xlfn.RANK.AVG(MCFT[[#This Row],[Same change on date for AAPL]],AAPL,1)</f>
        <v>324.5</v>
      </c>
      <c r="N7391" s="2">
        <f>MCFT[[#This Row],[Close]]/MCFT[[#This Row],[Open]]</f>
        <v>1.0097816198767429</v>
      </c>
    </row>
    <row r="7392" spans="1:14" x14ac:dyDescent="0.25">
      <c r="A7392" s="1">
        <v>42192</v>
      </c>
      <c r="B7392" s="3">
        <v>44.34</v>
      </c>
      <c r="C7392" s="3">
        <v>44.490001999999997</v>
      </c>
      <c r="D7392" s="3">
        <v>43.32</v>
      </c>
      <c r="E7392" s="3">
        <v>44.299999</v>
      </c>
      <c r="F7392" s="3">
        <v>41.086860999999999</v>
      </c>
      <c r="G7392">
        <v>36435800</v>
      </c>
      <c r="H7392" s="3" t="str">
        <f>TEXT(MCFT[[#This Row],[Date]],"dddd")</f>
        <v>Tuesday</v>
      </c>
      <c r="I7392" s="3">
        <f>MCFT[[#This Row],[Open]]-MCFT[[#This Row],[Close]]</f>
        <v>4.0001000000003728E-2</v>
      </c>
      <c r="J7392" s="3">
        <f>INDEX(AAPL!$J:$J,MATCH(A:A,AAPL!$A:$A,0),1)</f>
        <v>0.19999699999999621</v>
      </c>
      <c r="K7392" s="3" t="str">
        <f>IF(MCFT[[#This Row],[Day Change]]&gt;0,"UP","DOWN")</f>
        <v>UP</v>
      </c>
      <c r="L7392" s="9">
        <f>_xlfn.RANK.EQ(MCFT[[#This Row],[Date]],A:A,1)</f>
        <v>7391</v>
      </c>
      <c r="M7392" s="10">
        <f>_xlfn.RANK.AVG(MCFT[[#This Row],[Same change on date for AAPL]],AAPL,1)</f>
        <v>7045.5</v>
      </c>
      <c r="N7392" s="2">
        <f>MCFT[[#This Row],[Close]]/MCFT[[#This Row],[Open]]</f>
        <v>0.99909785746504276</v>
      </c>
    </row>
    <row r="7393" spans="1:14" x14ac:dyDescent="0.25">
      <c r="A7393" s="1">
        <v>42193</v>
      </c>
      <c r="B7393" s="3">
        <v>44.439999</v>
      </c>
      <c r="C7393" s="3">
        <v>44.900002000000001</v>
      </c>
      <c r="D7393" s="3">
        <v>44.029998999999997</v>
      </c>
      <c r="E7393" s="3">
        <v>44.240001999999997</v>
      </c>
      <c r="F7393" s="3">
        <v>41.031211999999996</v>
      </c>
      <c r="G7393">
        <v>39785900</v>
      </c>
      <c r="H7393" s="3" t="str">
        <f>TEXT(MCFT[[#This Row],[Date]],"dddd")</f>
        <v>Wednesday</v>
      </c>
      <c r="I7393" s="3">
        <f>MCFT[[#This Row],[Open]]-MCFT[[#This Row],[Close]]</f>
        <v>0.19999700000000331</v>
      </c>
      <c r="J7393" s="3">
        <f>INDEX(AAPL!$J:$J,MATCH(A:A,AAPL!$A:$A,0),1)</f>
        <v>1.9100030000000032</v>
      </c>
      <c r="K7393" s="3" t="str">
        <f>IF(MCFT[[#This Row],[Day Change]]&gt;0,"UP","DOWN")</f>
        <v>UP</v>
      </c>
      <c r="L7393" s="9">
        <f>_xlfn.RANK.EQ(MCFT[[#This Row],[Date]],A:A,1)</f>
        <v>7392</v>
      </c>
      <c r="M7393" s="10">
        <f>_xlfn.RANK.AVG(MCFT[[#This Row],[Same change on date for AAPL]],AAPL,1)</f>
        <v>8088</v>
      </c>
      <c r="N7393" s="2">
        <f>MCFT[[#This Row],[Close]]/MCFT[[#This Row],[Open]]</f>
        <v>0.99549961736047732</v>
      </c>
    </row>
    <row r="7394" spans="1:14" x14ac:dyDescent="0.25">
      <c r="A7394" s="1">
        <v>42194</v>
      </c>
      <c r="B7394" s="3">
        <v>44.75</v>
      </c>
      <c r="C7394" s="3">
        <v>45.220001000000003</v>
      </c>
      <c r="D7394" s="3">
        <v>44.5</v>
      </c>
      <c r="E7394" s="3">
        <v>44.52</v>
      </c>
      <c r="F7394" s="3">
        <v>41.290905000000002</v>
      </c>
      <c r="G7394">
        <v>32424700</v>
      </c>
      <c r="H7394" s="3" t="str">
        <f>TEXT(MCFT[[#This Row],[Date]],"dddd")</f>
        <v>Thursday</v>
      </c>
      <c r="I7394" s="3">
        <f>MCFT[[#This Row],[Open]]-MCFT[[#This Row],[Close]]</f>
        <v>0.22999999999999687</v>
      </c>
      <c r="J7394" s="3">
        <f>INDEX(AAPL!$J:$J,MATCH(A:A,AAPL!$A:$A,0),1)</f>
        <v>3.7799980000000062</v>
      </c>
      <c r="K7394" s="3" t="str">
        <f>IF(MCFT[[#This Row],[Day Change]]&gt;0,"UP","DOWN")</f>
        <v>UP</v>
      </c>
      <c r="L7394" s="9">
        <f>_xlfn.RANK.EQ(MCFT[[#This Row],[Date]],A:A,1)</f>
        <v>7393</v>
      </c>
      <c r="M7394" s="10">
        <f>_xlfn.RANK.AVG(MCFT[[#This Row],[Same change on date for AAPL]],AAPL,1)</f>
        <v>8187</v>
      </c>
      <c r="N7394" s="2">
        <f>MCFT[[#This Row],[Close]]/MCFT[[#This Row],[Open]]</f>
        <v>0.99486033519553074</v>
      </c>
    </row>
    <row r="7395" spans="1:14" x14ac:dyDescent="0.25">
      <c r="A7395" s="1">
        <v>42195</v>
      </c>
      <c r="B7395" s="3">
        <v>45.009998000000003</v>
      </c>
      <c r="C7395" s="3">
        <v>45.139999000000003</v>
      </c>
      <c r="D7395" s="3">
        <v>44.57</v>
      </c>
      <c r="E7395" s="3">
        <v>44.610000999999997</v>
      </c>
      <c r="F7395" s="3">
        <v>41.374374000000003</v>
      </c>
      <c r="G7395">
        <v>25465800</v>
      </c>
      <c r="H7395" s="3" t="str">
        <f>TEXT(MCFT[[#This Row],[Date]],"dddd")</f>
        <v>Friday</v>
      </c>
      <c r="I7395" s="3">
        <f>MCFT[[#This Row],[Open]]-MCFT[[#This Row],[Close]]</f>
        <v>0.39999700000000615</v>
      </c>
      <c r="J7395" s="3">
        <f>INDEX(AAPL!$J:$J,MATCH(A:A,AAPL!$A:$A,0),1)</f>
        <v>-1.3399969999999968</v>
      </c>
      <c r="K7395" s="3" t="str">
        <f>IF(MCFT[[#This Row],[Day Change]]&gt;0,"UP","DOWN")</f>
        <v>UP</v>
      </c>
      <c r="L7395" s="9">
        <f>_xlfn.RANK.EQ(MCFT[[#This Row],[Date]],A:A,1)</f>
        <v>7394</v>
      </c>
      <c r="M7395" s="10">
        <f>_xlfn.RANK.AVG(MCFT[[#This Row],[Same change on date for AAPL]],AAPL,1)</f>
        <v>230</v>
      </c>
      <c r="N7395" s="2">
        <f>MCFT[[#This Row],[Close]]/MCFT[[#This Row],[Open]]</f>
        <v>0.99111315223786489</v>
      </c>
    </row>
    <row r="7396" spans="1:14" x14ac:dyDescent="0.25">
      <c r="A7396" s="1">
        <v>42198</v>
      </c>
      <c r="B7396" s="3">
        <v>44.98</v>
      </c>
      <c r="C7396" s="3">
        <v>45.619999</v>
      </c>
      <c r="D7396" s="3">
        <v>44.950001</v>
      </c>
      <c r="E7396" s="3">
        <v>45.540000999999997</v>
      </c>
      <c r="F7396" s="3">
        <v>42.236927000000001</v>
      </c>
      <c r="G7396">
        <v>28178300</v>
      </c>
      <c r="H7396" s="3" t="str">
        <f>TEXT(MCFT[[#This Row],[Date]],"dddd")</f>
        <v>Monday</v>
      </c>
      <c r="I7396" s="3">
        <f>MCFT[[#This Row],[Open]]-MCFT[[#This Row],[Close]]</f>
        <v>-0.56000099999999975</v>
      </c>
      <c r="J7396" s="3">
        <f>INDEX(AAPL!$J:$J,MATCH(A:A,AAPL!$A:$A,0),1)</f>
        <v>-0.63000499999999704</v>
      </c>
      <c r="K7396" s="3" t="str">
        <f>IF(MCFT[[#This Row],[Day Change]]&gt;0,"UP","DOWN")</f>
        <v>DOWN</v>
      </c>
      <c r="L7396" s="9">
        <f>_xlfn.RANK.EQ(MCFT[[#This Row],[Date]],A:A,1)</f>
        <v>7395</v>
      </c>
      <c r="M7396" s="10">
        <f>_xlfn.RANK.AVG(MCFT[[#This Row],[Same change on date for AAPL]],AAPL,1)</f>
        <v>595.5</v>
      </c>
      <c r="N7396" s="2">
        <f>MCFT[[#This Row],[Close]]/MCFT[[#This Row],[Open]]</f>
        <v>1.0124500000000001</v>
      </c>
    </row>
    <row r="7397" spans="1:14" x14ac:dyDescent="0.25">
      <c r="A7397" s="1">
        <v>42199</v>
      </c>
      <c r="B7397" s="3">
        <v>45.450001</v>
      </c>
      <c r="C7397" s="3">
        <v>45.959999000000003</v>
      </c>
      <c r="D7397" s="3">
        <v>45.310001</v>
      </c>
      <c r="E7397" s="3">
        <v>45.619999</v>
      </c>
      <c r="F7397" s="3">
        <v>42.311123000000002</v>
      </c>
      <c r="G7397">
        <v>22880300</v>
      </c>
      <c r="H7397" s="3" t="str">
        <f>TEXT(MCFT[[#This Row],[Date]],"dddd")</f>
        <v>Tuesday</v>
      </c>
      <c r="I7397" s="3">
        <f>MCFT[[#This Row],[Open]]-MCFT[[#This Row],[Close]]</f>
        <v>-0.16999799999999965</v>
      </c>
      <c r="J7397" s="3">
        <f>INDEX(AAPL!$J:$J,MATCH(A:A,AAPL!$A:$A,0),1)</f>
        <v>0.43000000000000682</v>
      </c>
      <c r="K7397" s="3" t="str">
        <f>IF(MCFT[[#This Row],[Day Change]]&gt;0,"UP","DOWN")</f>
        <v>DOWN</v>
      </c>
      <c r="L7397" s="9">
        <f>_xlfn.RANK.EQ(MCFT[[#This Row],[Date]],A:A,1)</f>
        <v>7396</v>
      </c>
      <c r="M7397" s="10">
        <f>_xlfn.RANK.AVG(MCFT[[#This Row],[Same change on date for AAPL]],AAPL,1)</f>
        <v>7433</v>
      </c>
      <c r="N7397" s="2">
        <f>MCFT[[#This Row],[Close]]/MCFT[[#This Row],[Open]]</f>
        <v>1.0037403299507077</v>
      </c>
    </row>
    <row r="7398" spans="1:14" x14ac:dyDescent="0.25">
      <c r="A7398" s="1">
        <v>42200</v>
      </c>
      <c r="B7398" s="3">
        <v>45.68</v>
      </c>
      <c r="C7398" s="3">
        <v>45.889999000000003</v>
      </c>
      <c r="D7398" s="3">
        <v>45.43</v>
      </c>
      <c r="E7398" s="3">
        <v>45.759998000000003</v>
      </c>
      <c r="F7398" s="3">
        <v>42.440964000000001</v>
      </c>
      <c r="G7398">
        <v>26629600</v>
      </c>
      <c r="H7398" s="3" t="str">
        <f>TEXT(MCFT[[#This Row],[Date]],"dddd")</f>
        <v>Wednesday</v>
      </c>
      <c r="I7398" s="3">
        <f>MCFT[[#This Row],[Open]]-MCFT[[#This Row],[Close]]</f>
        <v>-7.9998000000003344E-2</v>
      </c>
      <c r="J7398" s="3">
        <f>INDEX(AAPL!$J:$J,MATCH(A:A,AAPL!$A:$A,0),1)</f>
        <v>-1.0999989999999968</v>
      </c>
      <c r="K7398" s="3" t="str">
        <f>IF(MCFT[[#This Row],[Day Change]]&gt;0,"UP","DOWN")</f>
        <v>DOWN</v>
      </c>
      <c r="L7398" s="9">
        <f>_xlfn.RANK.EQ(MCFT[[#This Row],[Date]],A:A,1)</f>
        <v>7397</v>
      </c>
      <c r="M7398" s="10">
        <f>_xlfn.RANK.AVG(MCFT[[#This Row],[Same change on date for AAPL]],AAPL,1)</f>
        <v>307</v>
      </c>
      <c r="N7398" s="2">
        <f>MCFT[[#This Row],[Close]]/MCFT[[#This Row],[Open]]</f>
        <v>1.0017512697022768</v>
      </c>
    </row>
    <row r="7399" spans="1:14" x14ac:dyDescent="0.25">
      <c r="A7399" s="1">
        <v>42201</v>
      </c>
      <c r="B7399" s="3">
        <v>46.009998000000003</v>
      </c>
      <c r="C7399" s="3">
        <v>46.689999</v>
      </c>
      <c r="D7399" s="3">
        <v>45.970001000000003</v>
      </c>
      <c r="E7399" s="3">
        <v>46.66</v>
      </c>
      <c r="F7399" s="3">
        <v>43.275680999999999</v>
      </c>
      <c r="G7399">
        <v>26271700</v>
      </c>
      <c r="H7399" s="3" t="str">
        <f>TEXT(MCFT[[#This Row],[Date]],"dddd")</f>
        <v>Thursday</v>
      </c>
      <c r="I7399" s="3">
        <f>MCFT[[#This Row],[Open]]-MCFT[[#This Row],[Close]]</f>
        <v>-0.65000199999999353</v>
      </c>
      <c r="J7399" s="3">
        <f>INDEX(AAPL!$J:$J,MATCH(A:A,AAPL!$A:$A,0),1)</f>
        <v>-0.7699970000000036</v>
      </c>
      <c r="K7399" s="3" t="str">
        <f>IF(MCFT[[#This Row],[Day Change]]&gt;0,"UP","DOWN")</f>
        <v>DOWN</v>
      </c>
      <c r="L7399" s="9">
        <f>_xlfn.RANK.EQ(MCFT[[#This Row],[Date]],A:A,1)</f>
        <v>7398</v>
      </c>
      <c r="M7399" s="10">
        <f>_xlfn.RANK.AVG(MCFT[[#This Row],[Same change on date for AAPL]],AAPL,1)</f>
        <v>486</v>
      </c>
      <c r="N7399" s="2">
        <f>MCFT[[#This Row],[Close]]/MCFT[[#This Row],[Open]]</f>
        <v>1.0141274076995177</v>
      </c>
    </row>
    <row r="7400" spans="1:14" x14ac:dyDescent="0.25">
      <c r="A7400" s="1">
        <v>42202</v>
      </c>
      <c r="B7400" s="3">
        <v>46.549999</v>
      </c>
      <c r="C7400" s="3">
        <v>46.779998999999997</v>
      </c>
      <c r="D7400" s="3">
        <v>46.259998000000003</v>
      </c>
      <c r="E7400" s="3">
        <v>46.619999</v>
      </c>
      <c r="F7400" s="3">
        <v>43.238585999999998</v>
      </c>
      <c r="G7400">
        <v>29467100</v>
      </c>
      <c r="H7400" s="3" t="str">
        <f>TEXT(MCFT[[#This Row],[Date]],"dddd")</f>
        <v>Friday</v>
      </c>
      <c r="I7400" s="3">
        <f>MCFT[[#This Row],[Open]]-MCFT[[#This Row],[Close]]</f>
        <v>-7.0000000000000284E-2</v>
      </c>
      <c r="J7400" s="3">
        <f>INDEX(AAPL!$J:$J,MATCH(A:A,AAPL!$A:$A,0),1)</f>
        <v>-0.53999299999998129</v>
      </c>
      <c r="K7400" s="3" t="str">
        <f>IF(MCFT[[#This Row],[Day Change]]&gt;0,"UP","DOWN")</f>
        <v>DOWN</v>
      </c>
      <c r="L7400" s="9">
        <f>_xlfn.RANK.EQ(MCFT[[#This Row],[Date]],A:A,1)</f>
        <v>7399</v>
      </c>
      <c r="M7400" s="10">
        <f>_xlfn.RANK.AVG(MCFT[[#This Row],[Same change on date for AAPL]],AAPL,1)</f>
        <v>673</v>
      </c>
      <c r="N7400" s="2">
        <f>MCFT[[#This Row],[Close]]/MCFT[[#This Row],[Open]]</f>
        <v>1.0015037594308005</v>
      </c>
    </row>
    <row r="7401" spans="1:14" x14ac:dyDescent="0.25">
      <c r="A7401" s="1">
        <v>42205</v>
      </c>
      <c r="B7401" s="3">
        <v>46.650002000000001</v>
      </c>
      <c r="C7401" s="3">
        <v>47.130001</v>
      </c>
      <c r="D7401" s="3">
        <v>46.439999</v>
      </c>
      <c r="E7401" s="3">
        <v>46.919998</v>
      </c>
      <c r="F7401" s="3">
        <v>43.516834000000003</v>
      </c>
      <c r="G7401">
        <v>30631900</v>
      </c>
      <c r="H7401" s="3" t="str">
        <f>TEXT(MCFT[[#This Row],[Date]],"dddd")</f>
        <v>Monday</v>
      </c>
      <c r="I7401" s="3">
        <f>MCFT[[#This Row],[Open]]-MCFT[[#This Row],[Close]]</f>
        <v>-0.26999599999999901</v>
      </c>
      <c r="J7401" s="3">
        <f>INDEX(AAPL!$J:$J,MATCH(A:A,AAPL!$A:$A,0),1)</f>
        <v>-1.1000060000000076</v>
      </c>
      <c r="K7401" s="3" t="str">
        <f>IF(MCFT[[#This Row],[Day Change]]&gt;0,"UP","DOWN")</f>
        <v>DOWN</v>
      </c>
      <c r="L7401" s="9">
        <f>_xlfn.RANK.EQ(MCFT[[#This Row],[Date]],A:A,1)</f>
        <v>7400</v>
      </c>
      <c r="M7401" s="10">
        <f>_xlfn.RANK.AVG(MCFT[[#This Row],[Same change on date for AAPL]],AAPL,1)</f>
        <v>304.5</v>
      </c>
      <c r="N7401" s="2">
        <f>MCFT[[#This Row],[Close]]/MCFT[[#This Row],[Open]]</f>
        <v>1.0057876953574407</v>
      </c>
    </row>
    <row r="7402" spans="1:14" x14ac:dyDescent="0.25">
      <c r="A7402" s="1">
        <v>42206</v>
      </c>
      <c r="B7402" s="3">
        <v>46.779998999999997</v>
      </c>
      <c r="C7402" s="3">
        <v>47.330002</v>
      </c>
      <c r="D7402" s="3">
        <v>46.48</v>
      </c>
      <c r="E7402" s="3">
        <v>47.279998999999997</v>
      </c>
      <c r="F7402" s="3">
        <v>43.850718999999998</v>
      </c>
      <c r="G7402">
        <v>42781900</v>
      </c>
      <c r="H7402" s="3" t="str">
        <f>TEXT(MCFT[[#This Row],[Date]],"dddd")</f>
        <v>Tuesday</v>
      </c>
      <c r="I7402" s="3">
        <f>MCFT[[#This Row],[Open]]-MCFT[[#This Row],[Close]]</f>
        <v>-0.5</v>
      </c>
      <c r="J7402" s="3">
        <f>INDEX(AAPL!$J:$J,MATCH(A:A,AAPL!$A:$A,0),1)</f>
        <v>2.1000060000000076</v>
      </c>
      <c r="K7402" s="3" t="str">
        <f>IF(MCFT[[#This Row],[Day Change]]&gt;0,"UP","DOWN")</f>
        <v>DOWN</v>
      </c>
      <c r="L7402" s="9">
        <f>_xlfn.RANK.EQ(MCFT[[#This Row],[Date]],A:A,1)</f>
        <v>7401</v>
      </c>
      <c r="M7402" s="10">
        <f>_xlfn.RANK.AVG(MCFT[[#This Row],[Same change on date for AAPL]],AAPL,1)</f>
        <v>8103</v>
      </c>
      <c r="N7402" s="2">
        <f>MCFT[[#This Row],[Close]]/MCFT[[#This Row],[Open]]</f>
        <v>1.0106883285739274</v>
      </c>
    </row>
    <row r="7403" spans="1:14" x14ac:dyDescent="0.25">
      <c r="A7403" s="1">
        <v>42207</v>
      </c>
      <c r="B7403" s="3">
        <v>45.439999</v>
      </c>
      <c r="C7403" s="3">
        <v>46.93</v>
      </c>
      <c r="D7403" s="3">
        <v>45.200001</v>
      </c>
      <c r="E7403" s="3">
        <v>45.540000999999997</v>
      </c>
      <c r="F7403" s="3">
        <v>42.236927000000001</v>
      </c>
      <c r="G7403">
        <v>59152400</v>
      </c>
      <c r="H7403" s="3" t="str">
        <f>TEXT(MCFT[[#This Row],[Date]],"dddd")</f>
        <v>Wednesday</v>
      </c>
      <c r="I7403" s="3">
        <f>MCFT[[#This Row],[Open]]-MCFT[[#This Row],[Close]]</f>
        <v>-0.10000199999999637</v>
      </c>
      <c r="J7403" s="3">
        <f>INDEX(AAPL!$J:$J,MATCH(A:A,AAPL!$A:$A,0),1)</f>
        <v>-3.2300029999999964</v>
      </c>
      <c r="K7403" s="3" t="str">
        <f>IF(MCFT[[#This Row],[Day Change]]&gt;0,"UP","DOWN")</f>
        <v>DOWN</v>
      </c>
      <c r="L7403" s="9">
        <f>_xlfn.RANK.EQ(MCFT[[#This Row],[Date]],A:A,1)</f>
        <v>7402</v>
      </c>
      <c r="M7403" s="10">
        <f>_xlfn.RANK.AVG(MCFT[[#This Row],[Same change on date for AAPL]],AAPL,1)</f>
        <v>23</v>
      </c>
      <c r="N7403" s="2">
        <f>MCFT[[#This Row],[Close]]/MCFT[[#This Row],[Open]]</f>
        <v>1.0022007482878685</v>
      </c>
    </row>
    <row r="7404" spans="1:14" x14ac:dyDescent="0.25">
      <c r="A7404" s="1">
        <v>42208</v>
      </c>
      <c r="B7404" s="3">
        <v>45.27</v>
      </c>
      <c r="C7404" s="3">
        <v>46.23</v>
      </c>
      <c r="D7404" s="3">
        <v>45.099997999999999</v>
      </c>
      <c r="E7404" s="3">
        <v>46.110000999999997</v>
      </c>
      <c r="F7404" s="3">
        <v>42.765574999999998</v>
      </c>
      <c r="G7404">
        <v>33934000</v>
      </c>
      <c r="H7404" s="3" t="str">
        <f>TEXT(MCFT[[#This Row],[Date]],"dddd")</f>
        <v>Thursday</v>
      </c>
      <c r="I7404" s="3">
        <f>MCFT[[#This Row],[Open]]-MCFT[[#This Row],[Close]]</f>
        <v>-0.84000099999999378</v>
      </c>
      <c r="J7404" s="3">
        <f>INDEX(AAPL!$J:$J,MATCH(A:A,AAPL!$A:$A,0),1)</f>
        <v>1.0399929999999955</v>
      </c>
      <c r="K7404" s="3" t="str">
        <f>IF(MCFT[[#This Row],[Day Change]]&gt;0,"UP","DOWN")</f>
        <v>DOWN</v>
      </c>
      <c r="L7404" s="9">
        <f>_xlfn.RANK.EQ(MCFT[[#This Row],[Date]],A:A,1)</f>
        <v>7403</v>
      </c>
      <c r="M7404" s="10">
        <f>_xlfn.RANK.AVG(MCFT[[#This Row],[Same change on date for AAPL]],AAPL,1)</f>
        <v>7859</v>
      </c>
      <c r="N7404" s="2">
        <f>MCFT[[#This Row],[Close]]/MCFT[[#This Row],[Open]]</f>
        <v>1.0185553567483983</v>
      </c>
    </row>
    <row r="7405" spans="1:14" x14ac:dyDescent="0.25">
      <c r="A7405" s="1">
        <v>42209</v>
      </c>
      <c r="B7405" s="3">
        <v>45.91</v>
      </c>
      <c r="C7405" s="3">
        <v>46.32</v>
      </c>
      <c r="D7405" s="3">
        <v>45.799999</v>
      </c>
      <c r="E7405" s="3">
        <v>45.939999</v>
      </c>
      <c r="F7405" s="3">
        <v>42.607914000000001</v>
      </c>
      <c r="G7405">
        <v>32333200</v>
      </c>
      <c r="H7405" s="3" t="str">
        <f>TEXT(MCFT[[#This Row],[Date]],"dddd")</f>
        <v>Friday</v>
      </c>
      <c r="I7405" s="3">
        <f>MCFT[[#This Row],[Open]]-MCFT[[#This Row],[Close]]</f>
        <v>-2.9999000000003662E-2</v>
      </c>
      <c r="J7405" s="3">
        <f>INDEX(AAPL!$J:$J,MATCH(A:A,AAPL!$A:$A,0),1)</f>
        <v>0.81999999999999318</v>
      </c>
      <c r="K7405" s="3" t="str">
        <f>IF(MCFT[[#This Row],[Day Change]]&gt;0,"UP","DOWN")</f>
        <v>DOWN</v>
      </c>
      <c r="L7405" s="9">
        <f>_xlfn.RANK.EQ(MCFT[[#This Row],[Date]],A:A,1)</f>
        <v>7404</v>
      </c>
      <c r="M7405" s="10">
        <f>_xlfn.RANK.AVG(MCFT[[#This Row],[Same change on date for AAPL]],AAPL,1)</f>
        <v>7744.5</v>
      </c>
      <c r="N7405" s="2">
        <f>MCFT[[#This Row],[Close]]/MCFT[[#This Row],[Open]]</f>
        <v>1.0006534306251362</v>
      </c>
    </row>
    <row r="7406" spans="1:14" x14ac:dyDescent="0.25">
      <c r="A7406" s="1">
        <v>42212</v>
      </c>
      <c r="B7406" s="3">
        <v>45.939999</v>
      </c>
      <c r="C7406" s="3">
        <v>46.009998000000003</v>
      </c>
      <c r="D7406" s="3">
        <v>45.25</v>
      </c>
      <c r="E7406" s="3">
        <v>45.349997999999999</v>
      </c>
      <c r="F7406" s="3">
        <v>42.060696</v>
      </c>
      <c r="G7406">
        <v>39701400</v>
      </c>
      <c r="H7406" s="3" t="str">
        <f>TEXT(MCFT[[#This Row],[Date]],"dddd")</f>
        <v>Monday</v>
      </c>
      <c r="I7406" s="3">
        <f>MCFT[[#This Row],[Open]]-MCFT[[#This Row],[Close]]</f>
        <v>0.59000100000000089</v>
      </c>
      <c r="J7406" s="3">
        <f>INDEX(AAPL!$J:$J,MATCH(A:A,AAPL!$A:$A,0),1)</f>
        <v>0.3199989999999957</v>
      </c>
      <c r="K7406" s="3" t="str">
        <f>IF(MCFT[[#This Row],[Day Change]]&gt;0,"UP","DOWN")</f>
        <v>UP</v>
      </c>
      <c r="L7406" s="9">
        <f>_xlfn.RANK.EQ(MCFT[[#This Row],[Date]],A:A,1)</f>
        <v>7405</v>
      </c>
      <c r="M7406" s="10">
        <f>_xlfn.RANK.AVG(MCFT[[#This Row],[Same change on date for AAPL]],AAPL,1)</f>
        <v>7269</v>
      </c>
      <c r="N7406" s="2">
        <f>MCFT[[#This Row],[Close]]/MCFT[[#This Row],[Open]]</f>
        <v>0.98715713946793948</v>
      </c>
    </row>
    <row r="7407" spans="1:14" x14ac:dyDescent="0.25">
      <c r="A7407" s="1">
        <v>42213</v>
      </c>
      <c r="B7407" s="3">
        <v>45.580002</v>
      </c>
      <c r="C7407" s="3">
        <v>45.639999000000003</v>
      </c>
      <c r="D7407" s="3">
        <v>44.790000999999997</v>
      </c>
      <c r="E7407" s="3">
        <v>45.34</v>
      </c>
      <c r="F7407" s="3">
        <v>42.051425999999999</v>
      </c>
      <c r="G7407">
        <v>34328900</v>
      </c>
      <c r="H7407" s="3" t="str">
        <f>TEXT(MCFT[[#This Row],[Date]],"dddd")</f>
        <v>Tuesday</v>
      </c>
      <c r="I7407" s="3">
        <f>MCFT[[#This Row],[Open]]-MCFT[[#This Row],[Close]]</f>
        <v>0.24000199999999694</v>
      </c>
      <c r="J7407" s="3">
        <f>INDEX(AAPL!$J:$J,MATCH(A:A,AAPL!$A:$A,0),1)</f>
        <v>0</v>
      </c>
      <c r="K7407" s="3" t="str">
        <f>IF(MCFT[[#This Row],[Day Change]]&gt;0,"UP","DOWN")</f>
        <v>UP</v>
      </c>
      <c r="L7407" s="9">
        <f>_xlfn.RANK.EQ(MCFT[[#This Row],[Date]],A:A,1)</f>
        <v>7406</v>
      </c>
      <c r="M7407" s="10">
        <f>_xlfn.RANK.AVG(MCFT[[#This Row],[Same change on date for AAPL]],AAPL,1)</f>
        <v>4124.5</v>
      </c>
      <c r="N7407" s="2">
        <f>MCFT[[#This Row],[Close]]/MCFT[[#This Row],[Open]]</f>
        <v>0.99473448904192685</v>
      </c>
    </row>
    <row r="7408" spans="1:14" x14ac:dyDescent="0.25">
      <c r="A7408" s="1">
        <v>42214</v>
      </c>
      <c r="B7408" s="3">
        <v>45.400002000000001</v>
      </c>
      <c r="C7408" s="3">
        <v>46.779998999999997</v>
      </c>
      <c r="D7408" s="3">
        <v>45.259998000000003</v>
      </c>
      <c r="E7408" s="3">
        <v>46.290000999999997</v>
      </c>
      <c r="F7408" s="3">
        <v>42.932526000000003</v>
      </c>
      <c r="G7408">
        <v>40945900</v>
      </c>
      <c r="H7408" s="3" t="str">
        <f>TEXT(MCFT[[#This Row],[Date]],"dddd")</f>
        <v>Wednesday</v>
      </c>
      <c r="I7408" s="3">
        <f>MCFT[[#This Row],[Open]]-MCFT[[#This Row],[Close]]</f>
        <v>-0.88999899999999599</v>
      </c>
      <c r="J7408" s="3">
        <f>INDEX(AAPL!$J:$J,MATCH(A:A,AAPL!$A:$A,0),1)</f>
        <v>0.1600040000000007</v>
      </c>
      <c r="K7408" s="3" t="str">
        <f>IF(MCFT[[#This Row],[Day Change]]&gt;0,"UP","DOWN")</f>
        <v>DOWN</v>
      </c>
      <c r="L7408" s="9">
        <f>_xlfn.RANK.EQ(MCFT[[#This Row],[Date]],A:A,1)</f>
        <v>7407</v>
      </c>
      <c r="M7408" s="10">
        <f>_xlfn.RANK.AVG(MCFT[[#This Row],[Same change on date for AAPL]],AAPL,1)</f>
        <v>6934</v>
      </c>
      <c r="N7408" s="2">
        <f>MCFT[[#This Row],[Close]]/MCFT[[#This Row],[Open]]</f>
        <v>1.0196035013390528</v>
      </c>
    </row>
    <row r="7409" spans="1:14" x14ac:dyDescent="0.25">
      <c r="A7409" s="1">
        <v>42215</v>
      </c>
      <c r="B7409" s="3">
        <v>46.259998000000003</v>
      </c>
      <c r="C7409" s="3">
        <v>47.400002000000001</v>
      </c>
      <c r="D7409" s="3">
        <v>45.93</v>
      </c>
      <c r="E7409" s="3">
        <v>46.880001</v>
      </c>
      <c r="F7409" s="3">
        <v>43.479733000000003</v>
      </c>
      <c r="G7409">
        <v>39777900</v>
      </c>
      <c r="H7409" s="3" t="str">
        <f>TEXT(MCFT[[#This Row],[Date]],"dddd")</f>
        <v>Thursday</v>
      </c>
      <c r="I7409" s="3">
        <f>MCFT[[#This Row],[Open]]-MCFT[[#This Row],[Close]]</f>
        <v>-0.62000299999999697</v>
      </c>
      <c r="J7409" s="3">
        <f>INDEX(AAPL!$J:$J,MATCH(A:A,AAPL!$A:$A,0),1)</f>
        <v>-5.0003000000003794E-2</v>
      </c>
      <c r="K7409" s="3" t="str">
        <f>IF(MCFT[[#This Row],[Day Change]]&gt;0,"UP","DOWN")</f>
        <v>DOWN</v>
      </c>
      <c r="L7409" s="9">
        <f>_xlfn.RANK.EQ(MCFT[[#This Row],[Date]],A:A,1)</f>
        <v>7408</v>
      </c>
      <c r="M7409" s="10">
        <f>_xlfn.RANK.AVG(MCFT[[#This Row],[Same change on date for AAPL]],AAPL,1)</f>
        <v>2008.5</v>
      </c>
      <c r="N7409" s="2">
        <f>MCFT[[#This Row],[Close]]/MCFT[[#This Row],[Open]]</f>
        <v>1.0134025729962202</v>
      </c>
    </row>
    <row r="7410" spans="1:14" x14ac:dyDescent="0.25">
      <c r="A7410" s="1">
        <v>42216</v>
      </c>
      <c r="B7410" s="3">
        <v>47.290000999999997</v>
      </c>
      <c r="C7410" s="3">
        <v>47.369999</v>
      </c>
      <c r="D7410" s="3">
        <v>46.5</v>
      </c>
      <c r="E7410" s="3">
        <v>46.700001</v>
      </c>
      <c r="F7410" s="3">
        <v>43.31279</v>
      </c>
      <c r="G7410">
        <v>31201500</v>
      </c>
      <c r="H7410" s="3" t="str">
        <f>TEXT(MCFT[[#This Row],[Date]],"dddd")</f>
        <v>Friday</v>
      </c>
      <c r="I7410" s="3">
        <f>MCFT[[#This Row],[Open]]-MCFT[[#This Row],[Close]]</f>
        <v>0.58999999999999631</v>
      </c>
      <c r="J7410" s="3">
        <f>INDEX(AAPL!$J:$J,MATCH(A:A,AAPL!$A:$A,0),1)</f>
        <v>1.2999949999999956</v>
      </c>
      <c r="K7410" s="3" t="str">
        <f>IF(MCFT[[#This Row],[Day Change]]&gt;0,"UP","DOWN")</f>
        <v>UP</v>
      </c>
      <c r="L7410" s="9">
        <f>_xlfn.RANK.EQ(MCFT[[#This Row],[Date]],A:A,1)</f>
        <v>7409</v>
      </c>
      <c r="M7410" s="10">
        <f>_xlfn.RANK.AVG(MCFT[[#This Row],[Same change on date for AAPL]],AAPL,1)</f>
        <v>7972</v>
      </c>
      <c r="N7410" s="2">
        <f>MCFT[[#This Row],[Close]]/MCFT[[#This Row],[Open]]</f>
        <v>0.98752378964847143</v>
      </c>
    </row>
    <row r="7411" spans="1:14" x14ac:dyDescent="0.25">
      <c r="A7411" s="1">
        <v>42219</v>
      </c>
      <c r="B7411" s="3">
        <v>46.98</v>
      </c>
      <c r="C7411" s="3">
        <v>47</v>
      </c>
      <c r="D7411" s="3">
        <v>46.450001</v>
      </c>
      <c r="E7411" s="3">
        <v>46.810001</v>
      </c>
      <c r="F7411" s="3">
        <v>43.414814</v>
      </c>
      <c r="G7411">
        <v>24125900</v>
      </c>
      <c r="H7411" s="3" t="str">
        <f>TEXT(MCFT[[#This Row],[Date]],"dddd")</f>
        <v>Monday</v>
      </c>
      <c r="I7411" s="3">
        <f>MCFT[[#This Row],[Open]]-MCFT[[#This Row],[Close]]</f>
        <v>0.16999899999999712</v>
      </c>
      <c r="J7411" s="3">
        <f>INDEX(AAPL!$J:$J,MATCH(A:A,AAPL!$A:$A,0),1)</f>
        <v>3.0599979999999931</v>
      </c>
      <c r="K7411" s="3" t="str">
        <f>IF(MCFT[[#This Row],[Day Change]]&gt;0,"UP","DOWN")</f>
        <v>UP</v>
      </c>
      <c r="L7411" s="9">
        <f>_xlfn.RANK.EQ(MCFT[[#This Row],[Date]],A:A,1)</f>
        <v>7410</v>
      </c>
      <c r="M7411" s="10">
        <f>_xlfn.RANK.AVG(MCFT[[#This Row],[Same change on date for AAPL]],AAPL,1)</f>
        <v>8166</v>
      </c>
      <c r="N7411" s="2">
        <f>MCFT[[#This Row],[Close]]/MCFT[[#This Row],[Open]]</f>
        <v>0.99638146019582807</v>
      </c>
    </row>
    <row r="7412" spans="1:14" x14ac:dyDescent="0.25">
      <c r="A7412" s="1">
        <v>42220</v>
      </c>
      <c r="B7412" s="3">
        <v>46.75</v>
      </c>
      <c r="C7412" s="3">
        <v>47.709999000000003</v>
      </c>
      <c r="D7412" s="3">
        <v>46.68</v>
      </c>
      <c r="E7412" s="3">
        <v>47.540000999999997</v>
      </c>
      <c r="F7412" s="3">
        <v>44.091858000000002</v>
      </c>
      <c r="G7412">
        <v>33403900</v>
      </c>
      <c r="H7412" s="3" t="str">
        <f>TEXT(MCFT[[#This Row],[Date]],"dddd")</f>
        <v>Tuesday</v>
      </c>
      <c r="I7412" s="3">
        <f>MCFT[[#This Row],[Open]]-MCFT[[#This Row],[Close]]</f>
        <v>-0.79000099999999662</v>
      </c>
      <c r="J7412" s="3">
        <f>INDEX(AAPL!$J:$J,MATCH(A:A,AAPL!$A:$A,0),1)</f>
        <v>2.7799990000000037</v>
      </c>
      <c r="K7412" s="3" t="str">
        <f>IF(MCFT[[#This Row],[Day Change]]&gt;0,"UP","DOWN")</f>
        <v>DOWN</v>
      </c>
      <c r="L7412" s="9">
        <f>_xlfn.RANK.EQ(MCFT[[#This Row],[Date]],A:A,1)</f>
        <v>7411</v>
      </c>
      <c r="M7412" s="10">
        <f>_xlfn.RANK.AVG(MCFT[[#This Row],[Same change on date for AAPL]],AAPL,1)</f>
        <v>8152.5</v>
      </c>
      <c r="N7412" s="2">
        <f>MCFT[[#This Row],[Close]]/MCFT[[#This Row],[Open]]</f>
        <v>1.0168984171122994</v>
      </c>
    </row>
    <row r="7413" spans="1:14" x14ac:dyDescent="0.25">
      <c r="A7413" s="1">
        <v>42221</v>
      </c>
      <c r="B7413" s="3">
        <v>47.98</v>
      </c>
      <c r="C7413" s="3">
        <v>48.41</v>
      </c>
      <c r="D7413" s="3">
        <v>47.540000999999997</v>
      </c>
      <c r="E7413" s="3">
        <v>47.580002</v>
      </c>
      <c r="F7413" s="3">
        <v>44.128959999999999</v>
      </c>
      <c r="G7413">
        <v>26959700</v>
      </c>
      <c r="H7413" s="3" t="str">
        <f>TEXT(MCFT[[#This Row],[Date]],"dddd")</f>
        <v>Wednesday</v>
      </c>
      <c r="I7413" s="3">
        <f>MCFT[[#This Row],[Open]]-MCFT[[#This Row],[Close]]</f>
        <v>0.39999799999999652</v>
      </c>
      <c r="J7413" s="3">
        <f>INDEX(AAPL!$J:$J,MATCH(A:A,AAPL!$A:$A,0),1)</f>
        <v>-2.4500050000000044</v>
      </c>
      <c r="K7413" s="3" t="str">
        <f>IF(MCFT[[#This Row],[Day Change]]&gt;0,"UP","DOWN")</f>
        <v>UP</v>
      </c>
      <c r="L7413" s="9">
        <f>_xlfn.RANK.EQ(MCFT[[#This Row],[Date]],A:A,1)</f>
        <v>7412</v>
      </c>
      <c r="M7413" s="10">
        <f>_xlfn.RANK.AVG(MCFT[[#This Row],[Same change on date for AAPL]],AAPL,1)</f>
        <v>58</v>
      </c>
      <c r="N7413" s="2">
        <f>MCFT[[#This Row],[Close]]/MCFT[[#This Row],[Open]]</f>
        <v>0.99166323468111717</v>
      </c>
    </row>
    <row r="7414" spans="1:14" x14ac:dyDescent="0.25">
      <c r="A7414" s="1">
        <v>42222</v>
      </c>
      <c r="B7414" s="3">
        <v>47.709999000000003</v>
      </c>
      <c r="C7414" s="3">
        <v>47.77</v>
      </c>
      <c r="D7414" s="3">
        <v>46.330002</v>
      </c>
      <c r="E7414" s="3">
        <v>46.619999</v>
      </c>
      <c r="F7414" s="3">
        <v>43.238585999999998</v>
      </c>
      <c r="G7414">
        <v>27368000</v>
      </c>
      <c r="H7414" s="3" t="str">
        <f>TEXT(MCFT[[#This Row],[Date]],"dddd")</f>
        <v>Thursday</v>
      </c>
      <c r="I7414" s="3">
        <f>MCFT[[#This Row],[Open]]-MCFT[[#This Row],[Close]]</f>
        <v>1.0900000000000034</v>
      </c>
      <c r="J7414" s="3">
        <f>INDEX(AAPL!$J:$J,MATCH(A:A,AAPL!$A:$A,0),1)</f>
        <v>0.84000399999999331</v>
      </c>
      <c r="K7414" s="3" t="str">
        <f>IF(MCFT[[#This Row],[Day Change]]&gt;0,"UP","DOWN")</f>
        <v>UP</v>
      </c>
      <c r="L7414" s="9">
        <f>_xlfn.RANK.EQ(MCFT[[#This Row],[Date]],A:A,1)</f>
        <v>7413</v>
      </c>
      <c r="M7414" s="10">
        <f>_xlfn.RANK.AVG(MCFT[[#This Row],[Same change on date for AAPL]],AAPL,1)</f>
        <v>7762.5</v>
      </c>
      <c r="N7414" s="2">
        <f>MCFT[[#This Row],[Close]]/MCFT[[#This Row],[Open]]</f>
        <v>0.97715363607532246</v>
      </c>
    </row>
    <row r="7415" spans="1:14" x14ac:dyDescent="0.25">
      <c r="A7415" s="1">
        <v>42223</v>
      </c>
      <c r="B7415" s="3">
        <v>46.389999000000003</v>
      </c>
      <c r="C7415" s="3">
        <v>46.779998999999997</v>
      </c>
      <c r="D7415" s="3">
        <v>46.259998000000003</v>
      </c>
      <c r="E7415" s="3">
        <v>46.740001999999997</v>
      </c>
      <c r="F7415" s="3">
        <v>43.349894999999997</v>
      </c>
      <c r="G7415">
        <v>19163000</v>
      </c>
      <c r="H7415" s="3" t="str">
        <f>TEXT(MCFT[[#This Row],[Date]],"dddd")</f>
        <v>Friday</v>
      </c>
      <c r="I7415" s="3">
        <f>MCFT[[#This Row],[Open]]-MCFT[[#This Row],[Close]]</f>
        <v>-0.35000299999999385</v>
      </c>
      <c r="J7415" s="3">
        <f>INDEX(AAPL!$J:$J,MATCH(A:A,AAPL!$A:$A,0),1)</f>
        <v>-0.93999500000001035</v>
      </c>
      <c r="K7415" s="3" t="str">
        <f>IF(MCFT[[#This Row],[Day Change]]&gt;0,"UP","DOWN")</f>
        <v>DOWN</v>
      </c>
      <c r="L7415" s="9">
        <f>_xlfn.RANK.EQ(MCFT[[#This Row],[Date]],A:A,1)</f>
        <v>7414</v>
      </c>
      <c r="M7415" s="10">
        <f>_xlfn.RANK.AVG(MCFT[[#This Row],[Same change on date for AAPL]],AAPL,1)</f>
        <v>387</v>
      </c>
      <c r="N7415" s="2">
        <f>MCFT[[#This Row],[Close]]/MCFT[[#This Row],[Open]]</f>
        <v>1.0075447942993057</v>
      </c>
    </row>
    <row r="7416" spans="1:14" x14ac:dyDescent="0.25">
      <c r="A7416" s="1">
        <v>42226</v>
      </c>
      <c r="B7416" s="3">
        <v>46.950001</v>
      </c>
      <c r="C7416" s="3">
        <v>47.490001999999997</v>
      </c>
      <c r="D7416" s="3">
        <v>46.84</v>
      </c>
      <c r="E7416" s="3">
        <v>47.330002</v>
      </c>
      <c r="F7416" s="3">
        <v>43.897095</v>
      </c>
      <c r="G7416">
        <v>23079900</v>
      </c>
      <c r="H7416" s="3" t="str">
        <f>TEXT(MCFT[[#This Row],[Date]],"dddd")</f>
        <v>Monday</v>
      </c>
      <c r="I7416" s="3">
        <f>MCFT[[#This Row],[Open]]-MCFT[[#This Row],[Close]]</f>
        <v>-0.38000100000000003</v>
      </c>
      <c r="J7416" s="3">
        <f>INDEX(AAPL!$J:$J,MATCH(A:A,AAPL!$A:$A,0),1)</f>
        <v>-3.1900019999999927</v>
      </c>
      <c r="K7416" s="3" t="str">
        <f>IF(MCFT[[#This Row],[Day Change]]&gt;0,"UP","DOWN")</f>
        <v>DOWN</v>
      </c>
      <c r="L7416" s="9">
        <f>_xlfn.RANK.EQ(MCFT[[#This Row],[Date]],A:A,1)</f>
        <v>7415</v>
      </c>
      <c r="M7416" s="10">
        <f>_xlfn.RANK.AVG(MCFT[[#This Row],[Same change on date for AAPL]],AAPL,1)</f>
        <v>25</v>
      </c>
      <c r="N7416" s="2">
        <f>MCFT[[#This Row],[Close]]/MCFT[[#This Row],[Open]]</f>
        <v>1.0080937378467787</v>
      </c>
    </row>
    <row r="7417" spans="1:14" x14ac:dyDescent="0.25">
      <c r="A7417" s="1">
        <v>42227</v>
      </c>
      <c r="B7417" s="3">
        <v>46.82</v>
      </c>
      <c r="C7417" s="3">
        <v>46.939999</v>
      </c>
      <c r="D7417" s="3">
        <v>45.900002000000001</v>
      </c>
      <c r="E7417" s="3">
        <v>46.41</v>
      </c>
      <c r="F7417" s="3">
        <v>43.043823000000003</v>
      </c>
      <c r="G7417">
        <v>28384300</v>
      </c>
      <c r="H7417" s="3" t="str">
        <f>TEXT(MCFT[[#This Row],[Date]],"dddd")</f>
        <v>Tuesday</v>
      </c>
      <c r="I7417" s="3">
        <f>MCFT[[#This Row],[Open]]-MCFT[[#This Row],[Close]]</f>
        <v>0.41000000000000369</v>
      </c>
      <c r="J7417" s="3">
        <f>INDEX(AAPL!$J:$J,MATCH(A:A,AAPL!$A:$A,0),1)</f>
        <v>4.3199999999999932</v>
      </c>
      <c r="K7417" s="3" t="str">
        <f>IF(MCFT[[#This Row],[Day Change]]&gt;0,"UP","DOWN")</f>
        <v>UP</v>
      </c>
      <c r="L7417" s="9">
        <f>_xlfn.RANK.EQ(MCFT[[#This Row],[Date]],A:A,1)</f>
        <v>7416</v>
      </c>
      <c r="M7417" s="10">
        <f>_xlfn.RANK.AVG(MCFT[[#This Row],[Same change on date for AAPL]],AAPL,1)</f>
        <v>8196</v>
      </c>
      <c r="N7417" s="2">
        <f>MCFT[[#This Row],[Close]]/MCFT[[#This Row],[Open]]</f>
        <v>0.99124305852199912</v>
      </c>
    </row>
    <row r="7418" spans="1:14" x14ac:dyDescent="0.25">
      <c r="A7418" s="1">
        <v>42228</v>
      </c>
      <c r="B7418" s="3">
        <v>46.189999</v>
      </c>
      <c r="C7418" s="3">
        <v>46.900002000000001</v>
      </c>
      <c r="D7418" s="3">
        <v>45.709999000000003</v>
      </c>
      <c r="E7418" s="3">
        <v>46.740001999999997</v>
      </c>
      <c r="F7418" s="3">
        <v>43.349894999999997</v>
      </c>
      <c r="G7418">
        <v>30181400</v>
      </c>
      <c r="H7418" s="3" t="str">
        <f>TEXT(MCFT[[#This Row],[Date]],"dddd")</f>
        <v>Wednesday</v>
      </c>
      <c r="I7418" s="3">
        <f>MCFT[[#This Row],[Open]]-MCFT[[#This Row],[Close]]</f>
        <v>-0.55000299999999669</v>
      </c>
      <c r="J7418" s="3">
        <f>INDEX(AAPL!$J:$J,MATCH(A:A,AAPL!$A:$A,0),1)</f>
        <v>-2.7099989999999963</v>
      </c>
      <c r="K7418" s="3" t="str">
        <f>IF(MCFT[[#This Row],[Day Change]]&gt;0,"UP","DOWN")</f>
        <v>DOWN</v>
      </c>
      <c r="L7418" s="9">
        <f>_xlfn.RANK.EQ(MCFT[[#This Row],[Date]],A:A,1)</f>
        <v>7417</v>
      </c>
      <c r="M7418" s="10">
        <f>_xlfn.RANK.AVG(MCFT[[#This Row],[Same change on date for AAPL]],AAPL,1)</f>
        <v>47</v>
      </c>
      <c r="N7418" s="2">
        <f>MCFT[[#This Row],[Close]]/MCFT[[#This Row],[Open]]</f>
        <v>1.0119074044578351</v>
      </c>
    </row>
    <row r="7419" spans="1:14" x14ac:dyDescent="0.25">
      <c r="A7419" s="1">
        <v>42229</v>
      </c>
      <c r="B7419" s="3">
        <v>47.060001</v>
      </c>
      <c r="C7419" s="3">
        <v>47.099997999999999</v>
      </c>
      <c r="D7419" s="3">
        <v>46.490001999999997</v>
      </c>
      <c r="E7419" s="3">
        <v>46.73</v>
      </c>
      <c r="F7419" s="3">
        <v>43.340611000000003</v>
      </c>
      <c r="G7419">
        <v>22627200</v>
      </c>
      <c r="H7419" s="3" t="str">
        <f>TEXT(MCFT[[#This Row],[Date]],"dddd")</f>
        <v>Thursday</v>
      </c>
      <c r="I7419" s="3">
        <f>MCFT[[#This Row],[Open]]-MCFT[[#This Row],[Close]]</f>
        <v>0.33000100000000288</v>
      </c>
      <c r="J7419" s="3">
        <f>INDEX(AAPL!$J:$J,MATCH(A:A,AAPL!$A:$A,0),1)</f>
        <v>0.88999900000000309</v>
      </c>
      <c r="K7419" s="3" t="str">
        <f>IF(MCFT[[#This Row],[Day Change]]&gt;0,"UP","DOWN")</f>
        <v>UP</v>
      </c>
      <c r="L7419" s="9">
        <f>_xlfn.RANK.EQ(MCFT[[#This Row],[Date]],A:A,1)</f>
        <v>7418</v>
      </c>
      <c r="M7419" s="10">
        <f>_xlfn.RANK.AVG(MCFT[[#This Row],[Same change on date for AAPL]],AAPL,1)</f>
        <v>7789.5</v>
      </c>
      <c r="N7419" s="2">
        <f>MCFT[[#This Row],[Close]]/MCFT[[#This Row],[Open]]</f>
        <v>0.99298765420765711</v>
      </c>
    </row>
    <row r="7420" spans="1:14" x14ac:dyDescent="0.25">
      <c r="A7420" s="1">
        <v>42230</v>
      </c>
      <c r="B7420" s="3">
        <v>46.529998999999997</v>
      </c>
      <c r="C7420" s="3">
        <v>47.099997999999999</v>
      </c>
      <c r="D7420" s="3">
        <v>46.52</v>
      </c>
      <c r="E7420" s="3">
        <v>47</v>
      </c>
      <c r="F7420" s="3">
        <v>43.591025999999999</v>
      </c>
      <c r="G7420">
        <v>21356800</v>
      </c>
      <c r="H7420" s="3" t="str">
        <f>TEXT(MCFT[[#This Row],[Date]],"dddd")</f>
        <v>Friday</v>
      </c>
      <c r="I7420" s="3">
        <f>MCFT[[#This Row],[Open]]-MCFT[[#This Row],[Close]]</f>
        <v>-0.47000100000000344</v>
      </c>
      <c r="J7420" s="3">
        <f>INDEX(AAPL!$J:$J,MATCH(A:A,AAPL!$A:$A,0),1)</f>
        <v>-1.6399990000000031</v>
      </c>
      <c r="K7420" s="3" t="str">
        <f>IF(MCFT[[#This Row],[Day Change]]&gt;0,"UP","DOWN")</f>
        <v>DOWN</v>
      </c>
      <c r="L7420" s="9">
        <f>_xlfn.RANK.EQ(MCFT[[#This Row],[Date]],A:A,1)</f>
        <v>7419</v>
      </c>
      <c r="M7420" s="10">
        <f>_xlfn.RANK.AVG(MCFT[[#This Row],[Same change on date for AAPL]],AAPL,1)</f>
        <v>142</v>
      </c>
      <c r="N7420" s="2">
        <f>MCFT[[#This Row],[Close]]/MCFT[[#This Row],[Open]]</f>
        <v>1.0101010318096075</v>
      </c>
    </row>
    <row r="7421" spans="1:14" x14ac:dyDescent="0.25">
      <c r="A7421" s="1">
        <v>42233</v>
      </c>
      <c r="B7421" s="3">
        <v>46.810001</v>
      </c>
      <c r="C7421" s="3">
        <v>47.450001</v>
      </c>
      <c r="D7421" s="3">
        <v>46.57</v>
      </c>
      <c r="E7421" s="3">
        <v>47.32</v>
      </c>
      <c r="F7421" s="3">
        <v>43.887816999999998</v>
      </c>
      <c r="G7421">
        <v>21099700</v>
      </c>
      <c r="H7421" s="3" t="str">
        <f>TEXT(MCFT[[#This Row],[Date]],"dddd")</f>
        <v>Monday</v>
      </c>
      <c r="I7421" s="3">
        <f>MCFT[[#This Row],[Open]]-MCFT[[#This Row],[Close]]</f>
        <v>-0.50999900000000054</v>
      </c>
      <c r="J7421" s="3">
        <f>INDEX(AAPL!$J:$J,MATCH(A:A,AAPL!$A:$A,0),1)</f>
        <v>-1.120002999999997</v>
      </c>
      <c r="K7421" s="3" t="str">
        <f>IF(MCFT[[#This Row],[Day Change]]&gt;0,"UP","DOWN")</f>
        <v>DOWN</v>
      </c>
      <c r="L7421" s="9">
        <f>_xlfn.RANK.EQ(MCFT[[#This Row],[Date]],A:A,1)</f>
        <v>7420</v>
      </c>
      <c r="M7421" s="10">
        <f>_xlfn.RANK.AVG(MCFT[[#This Row],[Same change on date for AAPL]],AAPL,1)</f>
        <v>296.5</v>
      </c>
      <c r="N7421" s="2">
        <f>MCFT[[#This Row],[Close]]/MCFT[[#This Row],[Open]]</f>
        <v>1.010895086287223</v>
      </c>
    </row>
    <row r="7422" spans="1:14" x14ac:dyDescent="0.25">
      <c r="A7422" s="1">
        <v>42234</v>
      </c>
      <c r="B7422" s="3">
        <v>46.84</v>
      </c>
      <c r="C7422" s="3">
        <v>47.43</v>
      </c>
      <c r="D7422" s="3">
        <v>46.700001</v>
      </c>
      <c r="E7422" s="3">
        <v>47.27</v>
      </c>
      <c r="F7422" s="3">
        <v>44.130543000000003</v>
      </c>
      <c r="G7422">
        <v>23574100</v>
      </c>
      <c r="H7422" s="3" t="str">
        <f>TEXT(MCFT[[#This Row],[Date]],"dddd")</f>
        <v>Tuesday</v>
      </c>
      <c r="I7422" s="3">
        <f>MCFT[[#This Row],[Open]]-MCFT[[#This Row],[Close]]</f>
        <v>-0.42999999999999972</v>
      </c>
      <c r="J7422" s="3">
        <f>INDEX(AAPL!$J:$J,MATCH(A:A,AAPL!$A:$A,0),1)</f>
        <v>-6.9999999999993179E-2</v>
      </c>
      <c r="K7422" s="3" t="str">
        <f>IF(MCFT[[#This Row],[Day Change]]&gt;0,"UP","DOWN")</f>
        <v>DOWN</v>
      </c>
      <c r="L7422" s="9">
        <f>_xlfn.RANK.EQ(MCFT[[#This Row],[Date]],A:A,1)</f>
        <v>7421</v>
      </c>
      <c r="M7422" s="10">
        <f>_xlfn.RANK.AVG(MCFT[[#This Row],[Same change on date for AAPL]],AAPL,1)</f>
        <v>1761</v>
      </c>
      <c r="N7422" s="2">
        <f>MCFT[[#This Row],[Close]]/MCFT[[#This Row],[Open]]</f>
        <v>1.0091801878736122</v>
      </c>
    </row>
    <row r="7423" spans="1:14" x14ac:dyDescent="0.25">
      <c r="A7423" s="1">
        <v>42235</v>
      </c>
      <c r="B7423" s="3">
        <v>46.779998999999997</v>
      </c>
      <c r="C7423" s="3">
        <v>47.080002</v>
      </c>
      <c r="D7423" s="3">
        <v>46.299999</v>
      </c>
      <c r="E7423" s="3">
        <v>46.610000999999997</v>
      </c>
      <c r="F7423" s="3">
        <v>43.514384999999997</v>
      </c>
      <c r="G7423">
        <v>31485500</v>
      </c>
      <c r="H7423" s="3" t="str">
        <f>TEXT(MCFT[[#This Row],[Date]],"dddd")</f>
        <v>Wednesday</v>
      </c>
      <c r="I7423" s="3">
        <f>MCFT[[#This Row],[Open]]-MCFT[[#This Row],[Close]]</f>
        <v>0.16999799999999965</v>
      </c>
      <c r="J7423" s="3">
        <f>INDEX(AAPL!$J:$J,MATCH(A:A,AAPL!$A:$A,0),1)</f>
        <v>1.0899959999999993</v>
      </c>
      <c r="K7423" s="3" t="str">
        <f>IF(MCFT[[#This Row],[Day Change]]&gt;0,"UP","DOWN")</f>
        <v>UP</v>
      </c>
      <c r="L7423" s="9">
        <f>_xlfn.RANK.EQ(MCFT[[#This Row],[Date]],A:A,1)</f>
        <v>7422</v>
      </c>
      <c r="M7423" s="10">
        <f>_xlfn.RANK.AVG(MCFT[[#This Row],[Same change on date for AAPL]],AAPL,1)</f>
        <v>7886.5</v>
      </c>
      <c r="N7423" s="2">
        <f>MCFT[[#This Row],[Close]]/MCFT[[#This Row],[Open]]</f>
        <v>0.9963660110381789</v>
      </c>
    </row>
    <row r="7424" spans="1:14" x14ac:dyDescent="0.25">
      <c r="A7424" s="1">
        <v>42236</v>
      </c>
      <c r="B7424" s="3">
        <v>46.07</v>
      </c>
      <c r="C7424" s="3">
        <v>46.470001000000003</v>
      </c>
      <c r="D7424" s="3">
        <v>45.66</v>
      </c>
      <c r="E7424" s="3">
        <v>45.66</v>
      </c>
      <c r="F7424" s="3">
        <v>42.627476000000001</v>
      </c>
      <c r="G7424">
        <v>36238200</v>
      </c>
      <c r="H7424" s="3" t="str">
        <f>TEXT(MCFT[[#This Row],[Date]],"dddd")</f>
        <v>Thursday</v>
      </c>
      <c r="I7424" s="3">
        <f>MCFT[[#This Row],[Open]]-MCFT[[#This Row],[Close]]</f>
        <v>0.41000000000000369</v>
      </c>
      <c r="J7424" s="3">
        <f>INDEX(AAPL!$J:$J,MATCH(A:A,AAPL!$A:$A,0),1)</f>
        <v>1.4299999999999926</v>
      </c>
      <c r="K7424" s="3" t="str">
        <f>IF(MCFT[[#This Row],[Day Change]]&gt;0,"UP","DOWN")</f>
        <v>UP</v>
      </c>
      <c r="L7424" s="9">
        <f>_xlfn.RANK.EQ(MCFT[[#This Row],[Date]],A:A,1)</f>
        <v>7423</v>
      </c>
      <c r="M7424" s="10">
        <f>_xlfn.RANK.AVG(MCFT[[#This Row],[Same change on date for AAPL]],AAPL,1)</f>
        <v>8000</v>
      </c>
      <c r="N7424" s="2">
        <f>MCFT[[#This Row],[Close]]/MCFT[[#This Row],[Open]]</f>
        <v>0.99110049924028643</v>
      </c>
    </row>
    <row r="7425" spans="1:14" x14ac:dyDescent="0.25">
      <c r="A7425" s="1">
        <v>42237</v>
      </c>
      <c r="B7425" s="3">
        <v>45.299999</v>
      </c>
      <c r="C7425" s="3">
        <v>45.48</v>
      </c>
      <c r="D7425" s="3">
        <v>43.07</v>
      </c>
      <c r="E7425" s="3">
        <v>43.07</v>
      </c>
      <c r="F7425" s="3">
        <v>40.209496000000001</v>
      </c>
      <c r="G7425">
        <v>70053100</v>
      </c>
      <c r="H7425" s="3" t="str">
        <f>TEXT(MCFT[[#This Row],[Date]],"dddd")</f>
        <v>Friday</v>
      </c>
      <c r="I7425" s="3">
        <f>MCFT[[#This Row],[Open]]-MCFT[[#This Row],[Close]]</f>
        <v>2.2299989999999994</v>
      </c>
      <c r="J7425" s="3">
        <f>INDEX(AAPL!$J:$J,MATCH(A:A,AAPL!$A:$A,0),1)</f>
        <v>4.6699980000000068</v>
      </c>
      <c r="K7425" s="3" t="str">
        <f>IF(MCFT[[#This Row],[Day Change]]&gt;0,"UP","DOWN")</f>
        <v>UP</v>
      </c>
      <c r="L7425" s="9">
        <f>_xlfn.RANK.EQ(MCFT[[#This Row],[Date]],A:A,1)</f>
        <v>7424</v>
      </c>
      <c r="M7425" s="10">
        <f>_xlfn.RANK.AVG(MCFT[[#This Row],[Same change on date for AAPL]],AAPL,1)</f>
        <v>8198</v>
      </c>
      <c r="N7425" s="2">
        <f>MCFT[[#This Row],[Close]]/MCFT[[#This Row],[Open]]</f>
        <v>0.950772647919926</v>
      </c>
    </row>
    <row r="7426" spans="1:14" x14ac:dyDescent="0.25">
      <c r="A7426" s="1">
        <v>42240</v>
      </c>
      <c r="B7426" s="3">
        <v>40.450001</v>
      </c>
      <c r="C7426" s="3">
        <v>42.689999</v>
      </c>
      <c r="D7426" s="3">
        <v>39.720001000000003</v>
      </c>
      <c r="E7426" s="3">
        <v>41.68</v>
      </c>
      <c r="F7426" s="3">
        <v>38.911811999999998</v>
      </c>
      <c r="G7426">
        <v>88753700</v>
      </c>
      <c r="H7426" s="3" t="str">
        <f>TEXT(MCFT[[#This Row],[Date]],"dddd")</f>
        <v>Monday</v>
      </c>
      <c r="I7426" s="3">
        <f>MCFT[[#This Row],[Open]]-MCFT[[#This Row],[Close]]</f>
        <v>-1.2299989999999994</v>
      </c>
      <c r="J7426" s="3">
        <f>INDEX(AAPL!$J:$J,MATCH(A:A,AAPL!$A:$A,0),1)</f>
        <v>-8.25</v>
      </c>
      <c r="K7426" s="3" t="str">
        <f>IF(MCFT[[#This Row],[Day Change]]&gt;0,"UP","DOWN")</f>
        <v>DOWN</v>
      </c>
      <c r="L7426" s="9">
        <f>_xlfn.RANK.EQ(MCFT[[#This Row],[Date]],A:A,1)</f>
        <v>7425</v>
      </c>
      <c r="M7426" s="10">
        <f>_xlfn.RANK.AVG(MCFT[[#This Row],[Same change on date for AAPL]],AAPL,1)</f>
        <v>1</v>
      </c>
      <c r="N7426" s="2">
        <f>MCFT[[#This Row],[Close]]/MCFT[[#This Row],[Open]]</f>
        <v>1.0304078855276171</v>
      </c>
    </row>
    <row r="7427" spans="1:14" x14ac:dyDescent="0.25">
      <c r="A7427" s="1">
        <v>42241</v>
      </c>
      <c r="B7427" s="3">
        <v>42.57</v>
      </c>
      <c r="C7427" s="3">
        <v>43.240001999999997</v>
      </c>
      <c r="D7427" s="3">
        <v>40.389999000000003</v>
      </c>
      <c r="E7427" s="3">
        <v>40.470001000000003</v>
      </c>
      <c r="F7427" s="3">
        <v>37.782173</v>
      </c>
      <c r="G7427">
        <v>70616600</v>
      </c>
      <c r="H7427" s="3" t="str">
        <f>TEXT(MCFT[[#This Row],[Date]],"dddd")</f>
        <v>Tuesday</v>
      </c>
      <c r="I7427" s="3">
        <f>MCFT[[#This Row],[Open]]-MCFT[[#This Row],[Close]]</f>
        <v>2.0999989999999968</v>
      </c>
      <c r="J7427" s="3">
        <f>INDEX(AAPL!$J:$J,MATCH(A:A,AAPL!$A:$A,0),1)</f>
        <v>7.370002999999997</v>
      </c>
      <c r="K7427" s="3" t="str">
        <f>IF(MCFT[[#This Row],[Day Change]]&gt;0,"UP","DOWN")</f>
        <v>UP</v>
      </c>
      <c r="L7427" s="9">
        <f>_xlfn.RANK.EQ(MCFT[[#This Row],[Date]],A:A,1)</f>
        <v>7426</v>
      </c>
      <c r="M7427" s="10">
        <f>_xlfn.RANK.AVG(MCFT[[#This Row],[Same change on date for AAPL]],AAPL,1)</f>
        <v>8204</v>
      </c>
      <c r="N7427" s="2">
        <f>MCFT[[#This Row],[Close]]/MCFT[[#This Row],[Open]]</f>
        <v>0.95066950904392777</v>
      </c>
    </row>
    <row r="7428" spans="1:14" x14ac:dyDescent="0.25">
      <c r="A7428" s="1">
        <v>42242</v>
      </c>
      <c r="B7428" s="3">
        <v>42.009998000000003</v>
      </c>
      <c r="C7428" s="3">
        <v>42.84</v>
      </c>
      <c r="D7428" s="3">
        <v>41.060001</v>
      </c>
      <c r="E7428" s="3">
        <v>42.709999000000003</v>
      </c>
      <c r="F7428" s="3">
        <v>39.873404999999998</v>
      </c>
      <c r="G7428">
        <v>63408000</v>
      </c>
      <c r="H7428" s="3" t="str">
        <f>TEXT(MCFT[[#This Row],[Date]],"dddd")</f>
        <v>Wednesday</v>
      </c>
      <c r="I7428" s="3">
        <f>MCFT[[#This Row],[Open]]-MCFT[[#This Row],[Close]]</f>
        <v>-0.70000100000000032</v>
      </c>
      <c r="J7428" s="3">
        <f>INDEX(AAPL!$J:$J,MATCH(A:A,AAPL!$A:$A,0),1)</f>
        <v>-2.6000060000000076</v>
      </c>
      <c r="K7428" s="3" t="str">
        <f>IF(MCFT[[#This Row],[Day Change]]&gt;0,"UP","DOWN")</f>
        <v>DOWN</v>
      </c>
      <c r="L7428" s="9">
        <f>_xlfn.RANK.EQ(MCFT[[#This Row],[Date]],A:A,1)</f>
        <v>7427</v>
      </c>
      <c r="M7428" s="10">
        <f>_xlfn.RANK.AVG(MCFT[[#This Row],[Same change on date for AAPL]],AAPL,1)</f>
        <v>54</v>
      </c>
      <c r="N7428" s="2">
        <f>MCFT[[#This Row],[Close]]/MCFT[[#This Row],[Open]]</f>
        <v>1.0166627239544264</v>
      </c>
    </row>
    <row r="7429" spans="1:14" x14ac:dyDescent="0.25">
      <c r="A7429" s="1">
        <v>42243</v>
      </c>
      <c r="B7429" s="3">
        <v>43.23</v>
      </c>
      <c r="C7429" s="3">
        <v>43.950001</v>
      </c>
      <c r="D7429" s="3">
        <v>42.93</v>
      </c>
      <c r="E7429" s="3">
        <v>43.900002000000001</v>
      </c>
      <c r="F7429" s="3">
        <v>40.984371000000003</v>
      </c>
      <c r="G7429">
        <v>50943200</v>
      </c>
      <c r="H7429" s="3" t="str">
        <f>TEXT(MCFT[[#This Row],[Date]],"dddd")</f>
        <v>Thursday</v>
      </c>
      <c r="I7429" s="3">
        <f>MCFT[[#This Row],[Open]]-MCFT[[#This Row],[Close]]</f>
        <v>-0.67000200000000376</v>
      </c>
      <c r="J7429" s="3">
        <f>INDEX(AAPL!$J:$J,MATCH(A:A,AAPL!$A:$A,0),1)</f>
        <v>-0.68999500000001035</v>
      </c>
      <c r="K7429" s="3" t="str">
        <f>IF(MCFT[[#This Row],[Day Change]]&gt;0,"UP","DOWN")</f>
        <v>DOWN</v>
      </c>
      <c r="L7429" s="9">
        <f>_xlfn.RANK.EQ(MCFT[[#This Row],[Date]],A:A,1)</f>
        <v>7428</v>
      </c>
      <c r="M7429" s="10">
        <f>_xlfn.RANK.AVG(MCFT[[#This Row],[Same change on date for AAPL]],AAPL,1)</f>
        <v>548</v>
      </c>
      <c r="N7429" s="2">
        <f>MCFT[[#This Row],[Close]]/MCFT[[#This Row],[Open]]</f>
        <v>1.0154985426786955</v>
      </c>
    </row>
    <row r="7430" spans="1:14" x14ac:dyDescent="0.25">
      <c r="A7430" s="1">
        <v>42244</v>
      </c>
      <c r="B7430" s="3">
        <v>43.400002000000001</v>
      </c>
      <c r="C7430" s="3">
        <v>44.150002000000001</v>
      </c>
      <c r="D7430" s="3">
        <v>43.389999000000003</v>
      </c>
      <c r="E7430" s="3">
        <v>43.93</v>
      </c>
      <c r="F7430" s="3">
        <v>41.012379000000003</v>
      </c>
      <c r="G7430">
        <v>28246700</v>
      </c>
      <c r="H7430" s="3" t="str">
        <f>TEXT(MCFT[[#This Row],[Date]],"dddd")</f>
        <v>Friday</v>
      </c>
      <c r="I7430" s="3">
        <f>MCFT[[#This Row],[Open]]-MCFT[[#This Row],[Close]]</f>
        <v>-0.52999799999999908</v>
      </c>
      <c r="J7430" s="3">
        <f>INDEX(AAPL!$J:$J,MATCH(A:A,AAPL!$A:$A,0),1)</f>
        <v>-1.120002999999997</v>
      </c>
      <c r="K7430" s="3" t="str">
        <f>IF(MCFT[[#This Row],[Day Change]]&gt;0,"UP","DOWN")</f>
        <v>DOWN</v>
      </c>
      <c r="L7430" s="9">
        <f>_xlfn.RANK.EQ(MCFT[[#This Row],[Date]],A:A,1)</f>
        <v>7429</v>
      </c>
      <c r="M7430" s="10">
        <f>_xlfn.RANK.AVG(MCFT[[#This Row],[Same change on date for AAPL]],AAPL,1)</f>
        <v>296.5</v>
      </c>
      <c r="N7430" s="2">
        <f>MCFT[[#This Row],[Close]]/MCFT[[#This Row],[Open]]</f>
        <v>1.0122119349211089</v>
      </c>
    </row>
    <row r="7431" spans="1:14" x14ac:dyDescent="0.25">
      <c r="A7431" s="1">
        <v>42247</v>
      </c>
      <c r="B7431" s="3">
        <v>43.560001</v>
      </c>
      <c r="C7431" s="3">
        <v>43.93</v>
      </c>
      <c r="D7431" s="3">
        <v>43.099997999999999</v>
      </c>
      <c r="E7431" s="3">
        <v>43.52</v>
      </c>
      <c r="F7431" s="3">
        <v>40.629607999999998</v>
      </c>
      <c r="G7431">
        <v>34159100</v>
      </c>
      <c r="H7431" s="3" t="str">
        <f>TEXT(MCFT[[#This Row],[Date]],"dddd")</f>
        <v>Monday</v>
      </c>
      <c r="I7431" s="3">
        <f>MCFT[[#This Row],[Open]]-MCFT[[#This Row],[Close]]</f>
        <v>4.0000999999996623E-2</v>
      </c>
      <c r="J7431" s="3">
        <f>INDEX(AAPL!$J:$J,MATCH(A:A,AAPL!$A:$A,0),1)</f>
        <v>-0.7300029999999964</v>
      </c>
      <c r="K7431" s="3" t="str">
        <f>IF(MCFT[[#This Row],[Day Change]]&gt;0,"UP","DOWN")</f>
        <v>UP</v>
      </c>
      <c r="L7431" s="9">
        <f>_xlfn.RANK.EQ(MCFT[[#This Row],[Date]],A:A,1)</f>
        <v>7430</v>
      </c>
      <c r="M7431" s="10">
        <f>_xlfn.RANK.AVG(MCFT[[#This Row],[Same change on date for AAPL]],AAPL,1)</f>
        <v>513</v>
      </c>
      <c r="N7431" s="2">
        <f>MCFT[[#This Row],[Close]]/MCFT[[#This Row],[Open]]</f>
        <v>0.99908170341869373</v>
      </c>
    </row>
    <row r="7432" spans="1:14" x14ac:dyDescent="0.25">
      <c r="A7432" s="1">
        <v>42248</v>
      </c>
      <c r="B7432" s="3">
        <v>42.169998</v>
      </c>
      <c r="C7432" s="3">
        <v>42.59</v>
      </c>
      <c r="D7432" s="3">
        <v>41.66</v>
      </c>
      <c r="E7432" s="3">
        <v>41.82</v>
      </c>
      <c r="F7432" s="3">
        <v>39.042507000000001</v>
      </c>
      <c r="G7432">
        <v>49688900</v>
      </c>
      <c r="H7432" s="3" t="str">
        <f>TEXT(MCFT[[#This Row],[Date]],"dddd")</f>
        <v>Tuesday</v>
      </c>
      <c r="I7432" s="3">
        <f>MCFT[[#This Row],[Open]]-MCFT[[#This Row],[Close]]</f>
        <v>0.34999799999999937</v>
      </c>
      <c r="J7432" s="3">
        <f>INDEX(AAPL!$J:$J,MATCH(A:A,AAPL!$A:$A,0),1)</f>
        <v>2.4300010000000043</v>
      </c>
      <c r="K7432" s="3" t="str">
        <f>IF(MCFT[[#This Row],[Day Change]]&gt;0,"UP","DOWN")</f>
        <v>UP</v>
      </c>
      <c r="L7432" s="9">
        <f>_xlfn.RANK.EQ(MCFT[[#This Row],[Date]],A:A,1)</f>
        <v>7431</v>
      </c>
      <c r="M7432" s="10">
        <f>_xlfn.RANK.AVG(MCFT[[#This Row],[Same change on date for AAPL]],AAPL,1)</f>
        <v>8127</v>
      </c>
      <c r="N7432" s="2">
        <f>MCFT[[#This Row],[Close]]/MCFT[[#This Row],[Open]]</f>
        <v>0.99170030788239549</v>
      </c>
    </row>
    <row r="7433" spans="1:14" x14ac:dyDescent="0.25">
      <c r="A7433" s="1">
        <v>42249</v>
      </c>
      <c r="B7433" s="3">
        <v>42.360000999999997</v>
      </c>
      <c r="C7433" s="3">
        <v>43.380001</v>
      </c>
      <c r="D7433" s="3">
        <v>41.880001</v>
      </c>
      <c r="E7433" s="3">
        <v>43.360000999999997</v>
      </c>
      <c r="F7433" s="3">
        <v>40.480232000000001</v>
      </c>
      <c r="G7433">
        <v>37671500</v>
      </c>
      <c r="H7433" s="3" t="str">
        <f>TEXT(MCFT[[#This Row],[Date]],"dddd")</f>
        <v>Wednesday</v>
      </c>
      <c r="I7433" s="3">
        <f>MCFT[[#This Row],[Open]]-MCFT[[#This Row],[Close]]</f>
        <v>-1</v>
      </c>
      <c r="J7433" s="3">
        <f>INDEX(AAPL!$J:$J,MATCH(A:A,AAPL!$A:$A,0),1)</f>
        <v>-2.1099930000000029</v>
      </c>
      <c r="K7433" s="3" t="str">
        <f>IF(MCFT[[#This Row],[Day Change]]&gt;0,"UP","DOWN")</f>
        <v>DOWN</v>
      </c>
      <c r="L7433" s="9">
        <f>_xlfn.RANK.EQ(MCFT[[#This Row],[Date]],A:A,1)</f>
        <v>7432</v>
      </c>
      <c r="M7433" s="10">
        <f>_xlfn.RANK.AVG(MCFT[[#This Row],[Same change on date for AAPL]],AAPL,1)</f>
        <v>86</v>
      </c>
      <c r="N7433" s="2">
        <f>MCFT[[#This Row],[Close]]/MCFT[[#This Row],[Open]]</f>
        <v>1.0236071760243821</v>
      </c>
    </row>
    <row r="7434" spans="1:14" x14ac:dyDescent="0.25">
      <c r="A7434" s="1">
        <v>42250</v>
      </c>
      <c r="B7434" s="3">
        <v>43.41</v>
      </c>
      <c r="C7434" s="3">
        <v>43.98</v>
      </c>
      <c r="D7434" s="3">
        <v>43.279998999999997</v>
      </c>
      <c r="E7434" s="3">
        <v>43.5</v>
      </c>
      <c r="F7434" s="3">
        <v>40.610939000000002</v>
      </c>
      <c r="G7434">
        <v>28285200</v>
      </c>
      <c r="H7434" s="3" t="str">
        <f>TEXT(MCFT[[#This Row],[Date]],"dddd")</f>
        <v>Thursday</v>
      </c>
      <c r="I7434" s="3">
        <f>MCFT[[#This Row],[Open]]-MCFT[[#This Row],[Close]]</f>
        <v>-9.0000000000003411E-2</v>
      </c>
      <c r="J7434" s="3">
        <f>INDEX(AAPL!$J:$J,MATCH(A:A,AAPL!$A:$A,0),1)</f>
        <v>2.119995000000003</v>
      </c>
      <c r="K7434" s="3" t="str">
        <f>IF(MCFT[[#This Row],[Day Change]]&gt;0,"UP","DOWN")</f>
        <v>DOWN</v>
      </c>
      <c r="L7434" s="9">
        <f>_xlfn.RANK.EQ(MCFT[[#This Row],[Date]],A:A,1)</f>
        <v>7433</v>
      </c>
      <c r="M7434" s="10">
        <f>_xlfn.RANK.AVG(MCFT[[#This Row],[Same change on date for AAPL]],AAPL,1)</f>
        <v>8106</v>
      </c>
      <c r="N7434" s="2">
        <f>MCFT[[#This Row],[Close]]/MCFT[[#This Row],[Open]]</f>
        <v>1.0020732550103664</v>
      </c>
    </row>
    <row r="7435" spans="1:14" x14ac:dyDescent="0.25">
      <c r="A7435" s="1">
        <v>42251</v>
      </c>
      <c r="B7435" s="3">
        <v>42.810001</v>
      </c>
      <c r="C7435" s="3">
        <v>43.040000999999997</v>
      </c>
      <c r="D7435" s="3">
        <v>42.200001</v>
      </c>
      <c r="E7435" s="3">
        <v>42.610000999999997</v>
      </c>
      <c r="F7435" s="3">
        <v>39.780045000000001</v>
      </c>
      <c r="G7435">
        <v>37138800</v>
      </c>
      <c r="H7435" s="3" t="str">
        <f>TEXT(MCFT[[#This Row],[Date]],"dddd")</f>
        <v>Friday</v>
      </c>
      <c r="I7435" s="3">
        <f>MCFT[[#This Row],[Open]]-MCFT[[#This Row],[Close]]</f>
        <v>0.20000000000000284</v>
      </c>
      <c r="J7435" s="3">
        <f>INDEX(AAPL!$J:$J,MATCH(A:A,AAPL!$A:$A,0),1)</f>
        <v>-0.29999600000000726</v>
      </c>
      <c r="K7435" s="3" t="str">
        <f>IF(MCFT[[#This Row],[Day Change]]&gt;0,"UP","DOWN")</f>
        <v>UP</v>
      </c>
      <c r="L7435" s="9">
        <f>_xlfn.RANK.EQ(MCFT[[#This Row],[Date]],A:A,1)</f>
        <v>7434</v>
      </c>
      <c r="M7435" s="10">
        <f>_xlfn.RANK.AVG(MCFT[[#This Row],[Same change on date for AAPL]],AAPL,1)</f>
        <v>991</v>
      </c>
      <c r="N7435" s="2">
        <f>MCFT[[#This Row],[Close]]/MCFT[[#This Row],[Open]]</f>
        <v>0.99532819445624399</v>
      </c>
    </row>
    <row r="7436" spans="1:14" x14ac:dyDescent="0.25">
      <c r="A7436" s="1">
        <v>42255</v>
      </c>
      <c r="B7436" s="3">
        <v>43.299999</v>
      </c>
      <c r="C7436" s="3">
        <v>44</v>
      </c>
      <c r="D7436" s="3">
        <v>43.200001</v>
      </c>
      <c r="E7436" s="3">
        <v>43.889999000000003</v>
      </c>
      <c r="F7436" s="3">
        <v>40.975028999999999</v>
      </c>
      <c r="G7436">
        <v>32469800</v>
      </c>
      <c r="H7436" s="3" t="str">
        <f>TEXT(MCFT[[#This Row],[Date]],"dddd")</f>
        <v>Tuesday</v>
      </c>
      <c r="I7436" s="3">
        <f>MCFT[[#This Row],[Open]]-MCFT[[#This Row],[Close]]</f>
        <v>-0.59000000000000341</v>
      </c>
      <c r="J7436" s="3">
        <f>INDEX(AAPL!$J:$J,MATCH(A:A,AAPL!$A:$A,0),1)</f>
        <v>-0.55999799999999311</v>
      </c>
      <c r="K7436" s="3" t="str">
        <f>IF(MCFT[[#This Row],[Day Change]]&gt;0,"UP","DOWN")</f>
        <v>DOWN</v>
      </c>
      <c r="L7436" s="9">
        <f>_xlfn.RANK.EQ(MCFT[[#This Row],[Date]],A:A,1)</f>
        <v>7435</v>
      </c>
      <c r="M7436" s="10">
        <f>_xlfn.RANK.AVG(MCFT[[#This Row],[Same change on date for AAPL]],AAPL,1)</f>
        <v>652</v>
      </c>
      <c r="N7436" s="2">
        <f>MCFT[[#This Row],[Close]]/MCFT[[#This Row],[Open]]</f>
        <v>1.0136258663654936</v>
      </c>
    </row>
    <row r="7437" spans="1:14" x14ac:dyDescent="0.25">
      <c r="A7437" s="1">
        <v>42256</v>
      </c>
      <c r="B7437" s="3">
        <v>44.209999000000003</v>
      </c>
      <c r="C7437" s="3">
        <v>44.400002000000001</v>
      </c>
      <c r="D7437" s="3">
        <v>42.91</v>
      </c>
      <c r="E7437" s="3">
        <v>43.07</v>
      </c>
      <c r="F7437" s="3">
        <v>40.209496000000001</v>
      </c>
      <c r="G7437">
        <v>33318800</v>
      </c>
      <c r="H7437" s="3" t="str">
        <f>TEXT(MCFT[[#This Row],[Date]],"dddd")</f>
        <v>Wednesday</v>
      </c>
      <c r="I7437" s="3">
        <f>MCFT[[#This Row],[Open]]-MCFT[[#This Row],[Close]]</f>
        <v>1.1399990000000031</v>
      </c>
      <c r="J7437" s="3">
        <f>INDEX(AAPL!$J:$J,MATCH(A:A,AAPL!$A:$A,0),1)</f>
        <v>3.6099999999999994</v>
      </c>
      <c r="K7437" s="3" t="str">
        <f>IF(MCFT[[#This Row],[Day Change]]&gt;0,"UP","DOWN")</f>
        <v>UP</v>
      </c>
      <c r="L7437" s="9">
        <f>_xlfn.RANK.EQ(MCFT[[#This Row],[Date]],A:A,1)</f>
        <v>7436</v>
      </c>
      <c r="M7437" s="10">
        <f>_xlfn.RANK.AVG(MCFT[[#This Row],[Same change on date for AAPL]],AAPL,1)</f>
        <v>8183</v>
      </c>
      <c r="N7437" s="2">
        <f>MCFT[[#This Row],[Close]]/MCFT[[#This Row],[Open]]</f>
        <v>0.9742140007738973</v>
      </c>
    </row>
    <row r="7438" spans="1:14" x14ac:dyDescent="0.25">
      <c r="A7438" s="1">
        <v>42257</v>
      </c>
      <c r="B7438" s="3">
        <v>43.119999</v>
      </c>
      <c r="C7438" s="3">
        <v>43.790000999999997</v>
      </c>
      <c r="D7438" s="3">
        <v>42.75</v>
      </c>
      <c r="E7438" s="3">
        <v>43.290000999999997</v>
      </c>
      <c r="F7438" s="3">
        <v>40.414883000000003</v>
      </c>
      <c r="G7438">
        <v>31366600</v>
      </c>
      <c r="H7438" s="3" t="str">
        <f>TEXT(MCFT[[#This Row],[Date]],"dddd")</f>
        <v>Thursday</v>
      </c>
      <c r="I7438" s="3">
        <f>MCFT[[#This Row],[Open]]-MCFT[[#This Row],[Close]]</f>
        <v>-0.17000199999999666</v>
      </c>
      <c r="J7438" s="3">
        <f>INDEX(AAPL!$J:$J,MATCH(A:A,AAPL!$A:$A,0),1)</f>
        <v>-2.3000029999999896</v>
      </c>
      <c r="K7438" s="3" t="str">
        <f>IF(MCFT[[#This Row],[Day Change]]&gt;0,"UP","DOWN")</f>
        <v>DOWN</v>
      </c>
      <c r="L7438" s="9">
        <f>_xlfn.RANK.EQ(MCFT[[#This Row],[Date]],A:A,1)</f>
        <v>7437</v>
      </c>
      <c r="M7438" s="10">
        <f>_xlfn.RANK.AVG(MCFT[[#This Row],[Same change on date for AAPL]],AAPL,1)</f>
        <v>71</v>
      </c>
      <c r="N7438" s="2">
        <f>MCFT[[#This Row],[Close]]/MCFT[[#This Row],[Open]]</f>
        <v>1.0039425325589639</v>
      </c>
    </row>
    <row r="7439" spans="1:14" x14ac:dyDescent="0.25">
      <c r="A7439" s="1">
        <v>42258</v>
      </c>
      <c r="B7439" s="3">
        <v>43.139999000000003</v>
      </c>
      <c r="C7439" s="3">
        <v>43.59</v>
      </c>
      <c r="D7439" s="3">
        <v>42.939999</v>
      </c>
      <c r="E7439" s="3">
        <v>43.48</v>
      </c>
      <c r="F7439" s="3">
        <v>40.592258000000001</v>
      </c>
      <c r="G7439">
        <v>27132500</v>
      </c>
      <c r="H7439" s="3" t="str">
        <f>TEXT(MCFT[[#This Row],[Date]],"dddd")</f>
        <v>Friday</v>
      </c>
      <c r="I7439" s="3">
        <f>MCFT[[#This Row],[Open]]-MCFT[[#This Row],[Close]]</f>
        <v>-0.34000099999999378</v>
      </c>
      <c r="J7439" s="3">
        <f>INDEX(AAPL!$J:$J,MATCH(A:A,AAPL!$A:$A,0),1)</f>
        <v>-2.4199979999999925</v>
      </c>
      <c r="K7439" s="3" t="str">
        <f>IF(MCFT[[#This Row],[Day Change]]&gt;0,"UP","DOWN")</f>
        <v>DOWN</v>
      </c>
      <c r="L7439" s="9">
        <f>_xlfn.RANK.EQ(MCFT[[#This Row],[Date]],A:A,1)</f>
        <v>7438</v>
      </c>
      <c r="M7439" s="10">
        <f>_xlfn.RANK.AVG(MCFT[[#This Row],[Same change on date for AAPL]],AAPL,1)</f>
        <v>62</v>
      </c>
      <c r="N7439" s="2">
        <f>MCFT[[#This Row],[Close]]/MCFT[[#This Row],[Open]]</f>
        <v>1.0078813400065214</v>
      </c>
    </row>
    <row r="7440" spans="1:14" x14ac:dyDescent="0.25">
      <c r="A7440" s="1">
        <v>42261</v>
      </c>
      <c r="B7440" s="3">
        <v>43.43</v>
      </c>
      <c r="C7440" s="3">
        <v>43.439999</v>
      </c>
      <c r="D7440" s="3">
        <v>42.860000999999997</v>
      </c>
      <c r="E7440" s="3">
        <v>43.040000999999997</v>
      </c>
      <c r="F7440" s="3">
        <v>40.181483999999998</v>
      </c>
      <c r="G7440">
        <v>23656000</v>
      </c>
      <c r="H7440" s="3" t="str">
        <f>TEXT(MCFT[[#This Row],[Date]],"dddd")</f>
        <v>Monday</v>
      </c>
      <c r="I7440" s="3">
        <f>MCFT[[#This Row],[Open]]-MCFT[[#This Row],[Close]]</f>
        <v>0.38999900000000309</v>
      </c>
      <c r="J7440" s="3">
        <f>INDEX(AAPL!$J:$J,MATCH(A:A,AAPL!$A:$A,0),1)</f>
        <v>1.2700040000000001</v>
      </c>
      <c r="K7440" s="3" t="str">
        <f>IF(MCFT[[#This Row],[Day Change]]&gt;0,"UP","DOWN")</f>
        <v>UP</v>
      </c>
      <c r="L7440" s="9">
        <f>_xlfn.RANK.EQ(MCFT[[#This Row],[Date]],A:A,1)</f>
        <v>7439</v>
      </c>
      <c r="M7440" s="10">
        <f>_xlfn.RANK.AVG(MCFT[[#This Row],[Same change on date for AAPL]],AAPL,1)</f>
        <v>7964</v>
      </c>
      <c r="N7440" s="2">
        <f>MCFT[[#This Row],[Close]]/MCFT[[#This Row],[Open]]</f>
        <v>0.99102005526134007</v>
      </c>
    </row>
    <row r="7441" spans="1:14" x14ac:dyDescent="0.25">
      <c r="A7441" s="1">
        <v>42262</v>
      </c>
      <c r="B7441" s="3">
        <v>43.189999</v>
      </c>
      <c r="C7441" s="3">
        <v>44.290000999999997</v>
      </c>
      <c r="D7441" s="3">
        <v>43.080002</v>
      </c>
      <c r="E7441" s="3">
        <v>43.98</v>
      </c>
      <c r="F7441" s="3">
        <v>41.059058999999998</v>
      </c>
      <c r="G7441">
        <v>28662100</v>
      </c>
      <c r="H7441" s="3" t="str">
        <f>TEXT(MCFT[[#This Row],[Date]],"dddd")</f>
        <v>Tuesday</v>
      </c>
      <c r="I7441" s="3">
        <f>MCFT[[#This Row],[Open]]-MCFT[[#This Row],[Close]]</f>
        <v>-0.79000099999999662</v>
      </c>
      <c r="J7441" s="3">
        <f>INDEX(AAPL!$J:$J,MATCH(A:A,AAPL!$A:$A,0),1)</f>
        <v>-0.34999899999999684</v>
      </c>
      <c r="K7441" s="3" t="str">
        <f>IF(MCFT[[#This Row],[Day Change]]&gt;0,"UP","DOWN")</f>
        <v>DOWN</v>
      </c>
      <c r="L7441" s="9">
        <f>_xlfn.RANK.EQ(MCFT[[#This Row],[Date]],A:A,1)</f>
        <v>7440</v>
      </c>
      <c r="M7441" s="10">
        <f>_xlfn.RANK.AVG(MCFT[[#This Row],[Same change on date for AAPL]],AAPL,1)</f>
        <v>902.5</v>
      </c>
      <c r="N7441" s="2">
        <f>MCFT[[#This Row],[Close]]/MCFT[[#This Row],[Open]]</f>
        <v>1.0182912947045912</v>
      </c>
    </row>
    <row r="7442" spans="1:14" x14ac:dyDescent="0.25">
      <c r="A7442" s="1">
        <v>42263</v>
      </c>
      <c r="B7442" s="3">
        <v>43.970001000000003</v>
      </c>
      <c r="C7442" s="3">
        <v>44.380001</v>
      </c>
      <c r="D7442" s="3">
        <v>43.84</v>
      </c>
      <c r="E7442" s="3">
        <v>44.299999</v>
      </c>
      <c r="F7442" s="3">
        <v>41.357807000000001</v>
      </c>
      <c r="G7442">
        <v>23372200</v>
      </c>
      <c r="H7442" s="3" t="str">
        <f>TEXT(MCFT[[#This Row],[Date]],"dddd")</f>
        <v>Wednesday</v>
      </c>
      <c r="I7442" s="3">
        <f>MCFT[[#This Row],[Open]]-MCFT[[#This Row],[Close]]</f>
        <v>-0.32999799999999624</v>
      </c>
      <c r="J7442" s="3">
        <f>INDEX(AAPL!$J:$J,MATCH(A:A,AAPL!$A:$A,0),1)</f>
        <v>-0.1600040000000007</v>
      </c>
      <c r="K7442" s="3" t="str">
        <f>IF(MCFT[[#This Row],[Day Change]]&gt;0,"UP","DOWN")</f>
        <v>DOWN</v>
      </c>
      <c r="L7442" s="9">
        <f>_xlfn.RANK.EQ(MCFT[[#This Row],[Date]],A:A,1)</f>
        <v>7441</v>
      </c>
      <c r="M7442" s="10">
        <f>_xlfn.RANK.AVG(MCFT[[#This Row],[Same change on date for AAPL]],AAPL,1)</f>
        <v>1308</v>
      </c>
      <c r="N7442" s="2">
        <f>MCFT[[#This Row],[Close]]/MCFT[[#This Row],[Open]]</f>
        <v>1.0075050714690681</v>
      </c>
    </row>
    <row r="7443" spans="1:14" x14ac:dyDescent="0.25">
      <c r="A7443" s="1">
        <v>42264</v>
      </c>
      <c r="B7443" s="3">
        <v>44.290000999999997</v>
      </c>
      <c r="C7443" s="3">
        <v>45</v>
      </c>
      <c r="D7443" s="3">
        <v>44.080002</v>
      </c>
      <c r="E7443" s="3">
        <v>44.25</v>
      </c>
      <c r="F7443" s="3">
        <v>41.311118999999998</v>
      </c>
      <c r="G7443">
        <v>32768200</v>
      </c>
      <c r="H7443" s="3" t="str">
        <f>TEXT(MCFT[[#This Row],[Date]],"dddd")</f>
        <v>Thursday</v>
      </c>
      <c r="I7443" s="3">
        <f>MCFT[[#This Row],[Open]]-MCFT[[#This Row],[Close]]</f>
        <v>4.0000999999996623E-2</v>
      </c>
      <c r="J7443" s="3">
        <f>INDEX(AAPL!$J:$J,MATCH(A:A,AAPL!$A:$A,0),1)</f>
        <v>1.7400059999999939</v>
      </c>
      <c r="K7443" s="3" t="str">
        <f>IF(MCFT[[#This Row],[Day Change]]&gt;0,"UP","DOWN")</f>
        <v>UP</v>
      </c>
      <c r="L7443" s="9">
        <f>_xlfn.RANK.EQ(MCFT[[#This Row],[Date]],A:A,1)</f>
        <v>7442</v>
      </c>
      <c r="M7443" s="10">
        <f>_xlfn.RANK.AVG(MCFT[[#This Row],[Same change on date for AAPL]],AAPL,1)</f>
        <v>8068</v>
      </c>
      <c r="N7443" s="2">
        <f>MCFT[[#This Row],[Close]]/MCFT[[#This Row],[Open]]</f>
        <v>0.99909683903597124</v>
      </c>
    </row>
    <row r="7444" spans="1:14" x14ac:dyDescent="0.25">
      <c r="A7444" s="1">
        <v>42265</v>
      </c>
      <c r="B7444" s="3">
        <v>43.5</v>
      </c>
      <c r="C7444" s="3">
        <v>43.990001999999997</v>
      </c>
      <c r="D7444" s="3">
        <v>43.330002</v>
      </c>
      <c r="E7444" s="3">
        <v>43.48</v>
      </c>
      <c r="F7444" s="3">
        <v>40.592258000000001</v>
      </c>
      <c r="G7444">
        <v>62221600</v>
      </c>
      <c r="H7444" s="3" t="str">
        <f>TEXT(MCFT[[#This Row],[Date]],"dddd")</f>
        <v>Friday</v>
      </c>
      <c r="I7444" s="3">
        <f>MCFT[[#This Row],[Open]]-MCFT[[#This Row],[Close]]</f>
        <v>2.0000000000003126E-2</v>
      </c>
      <c r="J7444" s="3">
        <f>INDEX(AAPL!$J:$J,MATCH(A:A,AAPL!$A:$A,0),1)</f>
        <v>-1.2399979999999999</v>
      </c>
      <c r="K7444" s="3" t="str">
        <f>IF(MCFT[[#This Row],[Day Change]]&gt;0,"UP","DOWN")</f>
        <v>UP</v>
      </c>
      <c r="L7444" s="9">
        <f>_xlfn.RANK.EQ(MCFT[[#This Row],[Date]],A:A,1)</f>
        <v>7443</v>
      </c>
      <c r="M7444" s="10">
        <f>_xlfn.RANK.AVG(MCFT[[#This Row],[Same change on date for AAPL]],AAPL,1)</f>
        <v>251</v>
      </c>
      <c r="N7444" s="2">
        <f>MCFT[[#This Row],[Close]]/MCFT[[#This Row],[Open]]</f>
        <v>0.99954022988505742</v>
      </c>
    </row>
    <row r="7445" spans="1:14" x14ac:dyDescent="0.25">
      <c r="A7445" s="1">
        <v>42268</v>
      </c>
      <c r="B7445" s="3">
        <v>43.619999</v>
      </c>
      <c r="C7445" s="3">
        <v>44.470001000000003</v>
      </c>
      <c r="D7445" s="3">
        <v>43.599997999999999</v>
      </c>
      <c r="E7445" s="3">
        <v>44.110000999999997</v>
      </c>
      <c r="F7445" s="3">
        <v>41.180419999999998</v>
      </c>
      <c r="G7445">
        <v>26177200</v>
      </c>
      <c r="H7445" s="3" t="str">
        <f>TEXT(MCFT[[#This Row],[Date]],"dddd")</f>
        <v>Monday</v>
      </c>
      <c r="I7445" s="3">
        <f>MCFT[[#This Row],[Open]]-MCFT[[#This Row],[Close]]</f>
        <v>-0.49000199999999694</v>
      </c>
      <c r="J7445" s="3">
        <f>INDEX(AAPL!$J:$J,MATCH(A:A,AAPL!$A:$A,0),1)</f>
        <v>-1.5400009999999895</v>
      </c>
      <c r="K7445" s="3" t="str">
        <f>IF(MCFT[[#This Row],[Day Change]]&gt;0,"UP","DOWN")</f>
        <v>DOWN</v>
      </c>
      <c r="L7445" s="9">
        <f>_xlfn.RANK.EQ(MCFT[[#This Row],[Date]],A:A,1)</f>
        <v>7444</v>
      </c>
      <c r="M7445" s="10">
        <f>_xlfn.RANK.AVG(MCFT[[#This Row],[Same change on date for AAPL]],AAPL,1)</f>
        <v>164</v>
      </c>
      <c r="N7445" s="2">
        <f>MCFT[[#This Row],[Close]]/MCFT[[#This Row],[Open]]</f>
        <v>1.0112334252919171</v>
      </c>
    </row>
    <row r="7446" spans="1:14" x14ac:dyDescent="0.25">
      <c r="A7446" s="1">
        <v>42269</v>
      </c>
      <c r="B7446" s="3">
        <v>43.380001</v>
      </c>
      <c r="C7446" s="3">
        <v>44.049999</v>
      </c>
      <c r="D7446" s="3">
        <v>43.310001</v>
      </c>
      <c r="E7446" s="3">
        <v>43.900002000000001</v>
      </c>
      <c r="F7446" s="3">
        <v>40.984371000000003</v>
      </c>
      <c r="G7446">
        <v>28085900</v>
      </c>
      <c r="H7446" s="3" t="str">
        <f>TEXT(MCFT[[#This Row],[Date]],"dddd")</f>
        <v>Tuesday</v>
      </c>
      <c r="I7446" s="3">
        <f>MCFT[[#This Row],[Open]]-MCFT[[#This Row],[Close]]</f>
        <v>-0.5200010000000006</v>
      </c>
      <c r="J7446" s="3">
        <f>INDEX(AAPL!$J:$J,MATCH(A:A,AAPL!$A:$A,0),1)</f>
        <v>-2.0004999999997608E-2</v>
      </c>
      <c r="K7446" s="3" t="str">
        <f>IF(MCFT[[#This Row],[Day Change]]&gt;0,"UP","DOWN")</f>
        <v>DOWN</v>
      </c>
      <c r="L7446" s="9">
        <f>_xlfn.RANK.EQ(MCFT[[#This Row],[Date]],A:A,1)</f>
        <v>7445</v>
      </c>
      <c r="M7446" s="10">
        <f>_xlfn.RANK.AVG(MCFT[[#This Row],[Same change on date for AAPL]],AAPL,1)</f>
        <v>2859</v>
      </c>
      <c r="N7446" s="2">
        <f>MCFT[[#This Row],[Close]]/MCFT[[#This Row],[Open]]</f>
        <v>1.0119871136010348</v>
      </c>
    </row>
    <row r="7447" spans="1:14" x14ac:dyDescent="0.25">
      <c r="A7447" s="1">
        <v>42270</v>
      </c>
      <c r="B7447" s="3">
        <v>43.93</v>
      </c>
      <c r="C7447" s="3">
        <v>44.169998</v>
      </c>
      <c r="D7447" s="3">
        <v>43.509998000000003</v>
      </c>
      <c r="E7447" s="3">
        <v>43.869999</v>
      </c>
      <c r="F7447" s="3">
        <v>40.956364000000001</v>
      </c>
      <c r="G7447">
        <v>17145200</v>
      </c>
      <c r="H7447" s="3" t="str">
        <f>TEXT(MCFT[[#This Row],[Date]],"dddd")</f>
        <v>Wednesday</v>
      </c>
      <c r="I7447" s="3">
        <f>MCFT[[#This Row],[Open]]-MCFT[[#This Row],[Close]]</f>
        <v>6.0000999999999749E-2</v>
      </c>
      <c r="J7447" s="3">
        <f>INDEX(AAPL!$J:$J,MATCH(A:A,AAPL!$A:$A,0),1)</f>
        <v>-0.69000299999999015</v>
      </c>
      <c r="K7447" s="3" t="str">
        <f>IF(MCFT[[#This Row],[Day Change]]&gt;0,"UP","DOWN")</f>
        <v>UP</v>
      </c>
      <c r="L7447" s="9">
        <f>_xlfn.RANK.EQ(MCFT[[#This Row],[Date]],A:A,1)</f>
        <v>7446</v>
      </c>
      <c r="M7447" s="10">
        <f>_xlfn.RANK.AVG(MCFT[[#This Row],[Same change on date for AAPL]],AAPL,1)</f>
        <v>544</v>
      </c>
      <c r="N7447" s="2">
        <f>MCFT[[#This Row],[Close]]/MCFT[[#This Row],[Open]]</f>
        <v>0.99863416799453675</v>
      </c>
    </row>
    <row r="7448" spans="1:14" x14ac:dyDescent="0.25">
      <c r="A7448" s="1">
        <v>42271</v>
      </c>
      <c r="B7448" s="3">
        <v>43.450001</v>
      </c>
      <c r="C7448" s="3">
        <v>44.130001</v>
      </c>
      <c r="D7448" s="3">
        <v>43.27</v>
      </c>
      <c r="E7448" s="3">
        <v>43.91</v>
      </c>
      <c r="F7448" s="3">
        <v>40.993701999999999</v>
      </c>
      <c r="G7448">
        <v>27905600</v>
      </c>
      <c r="H7448" s="3" t="str">
        <f>TEXT(MCFT[[#This Row],[Date]],"dddd")</f>
        <v>Thursday</v>
      </c>
      <c r="I7448" s="3">
        <f>MCFT[[#This Row],[Open]]-MCFT[[#This Row],[Close]]</f>
        <v>-0.45999899999999627</v>
      </c>
      <c r="J7448" s="3">
        <f>INDEX(AAPL!$J:$J,MATCH(A:A,AAPL!$A:$A,0),1)</f>
        <v>-1.75</v>
      </c>
      <c r="K7448" s="3" t="str">
        <f>IF(MCFT[[#This Row],[Day Change]]&gt;0,"UP","DOWN")</f>
        <v>DOWN</v>
      </c>
      <c r="L7448" s="9">
        <f>_xlfn.RANK.EQ(MCFT[[#This Row],[Date]],A:A,1)</f>
        <v>7447</v>
      </c>
      <c r="M7448" s="10">
        <f>_xlfn.RANK.AVG(MCFT[[#This Row],[Same change on date for AAPL]],AAPL,1)</f>
        <v>130</v>
      </c>
      <c r="N7448" s="2">
        <f>MCFT[[#This Row],[Close]]/MCFT[[#This Row],[Open]]</f>
        <v>1.0105868582143416</v>
      </c>
    </row>
    <row r="7449" spans="1:14" x14ac:dyDescent="0.25">
      <c r="A7449" s="1">
        <v>42272</v>
      </c>
      <c r="B7449" s="3">
        <v>44.48</v>
      </c>
      <c r="C7449" s="3">
        <v>44.73</v>
      </c>
      <c r="D7449" s="3">
        <v>43.759998000000003</v>
      </c>
      <c r="E7449" s="3">
        <v>43.939999</v>
      </c>
      <c r="F7449" s="3">
        <v>41.021709000000001</v>
      </c>
      <c r="G7449">
        <v>29384600</v>
      </c>
      <c r="H7449" s="3" t="str">
        <f>TEXT(MCFT[[#This Row],[Date]],"dddd")</f>
        <v>Friday</v>
      </c>
      <c r="I7449" s="3">
        <f>MCFT[[#This Row],[Open]]-MCFT[[#This Row],[Close]]</f>
        <v>0.54000099999999662</v>
      </c>
      <c r="J7449" s="3">
        <f>INDEX(AAPL!$J:$J,MATCH(A:A,AAPL!$A:$A,0),1)</f>
        <v>1.7300030000000106</v>
      </c>
      <c r="K7449" s="3" t="str">
        <f>IF(MCFT[[#This Row],[Day Change]]&gt;0,"UP","DOWN")</f>
        <v>UP</v>
      </c>
      <c r="L7449" s="9">
        <f>_xlfn.RANK.EQ(MCFT[[#This Row],[Date]],A:A,1)</f>
        <v>7448</v>
      </c>
      <c r="M7449" s="10">
        <f>_xlfn.RANK.AVG(MCFT[[#This Row],[Same change on date for AAPL]],AAPL,1)</f>
        <v>8066</v>
      </c>
      <c r="N7449" s="2">
        <f>MCFT[[#This Row],[Close]]/MCFT[[#This Row],[Open]]</f>
        <v>0.98785968974820149</v>
      </c>
    </row>
    <row r="7450" spans="1:14" x14ac:dyDescent="0.25">
      <c r="A7450" s="1">
        <v>42275</v>
      </c>
      <c r="B7450" s="3">
        <v>43.830002</v>
      </c>
      <c r="C7450" s="3">
        <v>44.09</v>
      </c>
      <c r="D7450" s="3">
        <v>43.209999000000003</v>
      </c>
      <c r="E7450" s="3">
        <v>43.290000999999997</v>
      </c>
      <c r="F7450" s="3">
        <v>40.414883000000003</v>
      </c>
      <c r="G7450">
        <v>27613800</v>
      </c>
      <c r="H7450" s="3" t="str">
        <f>TEXT(MCFT[[#This Row],[Date]],"dddd")</f>
        <v>Monday</v>
      </c>
      <c r="I7450" s="3">
        <f>MCFT[[#This Row],[Open]]-MCFT[[#This Row],[Close]]</f>
        <v>0.54000100000000373</v>
      </c>
      <c r="J7450" s="3">
        <f>INDEX(AAPL!$J:$J,MATCH(A:A,AAPL!$A:$A,0),1)</f>
        <v>1.4099959999999925</v>
      </c>
      <c r="K7450" s="3" t="str">
        <f>IF(MCFT[[#This Row],[Day Change]]&gt;0,"UP","DOWN")</f>
        <v>UP</v>
      </c>
      <c r="L7450" s="9">
        <f>_xlfn.RANK.EQ(MCFT[[#This Row],[Date]],A:A,1)</f>
        <v>7449</v>
      </c>
      <c r="M7450" s="10">
        <f>_xlfn.RANK.AVG(MCFT[[#This Row],[Same change on date for AAPL]],AAPL,1)</f>
        <v>7993</v>
      </c>
      <c r="N7450" s="2">
        <f>MCFT[[#This Row],[Close]]/MCFT[[#This Row],[Open]]</f>
        <v>0.98767964920467022</v>
      </c>
    </row>
    <row r="7451" spans="1:14" x14ac:dyDescent="0.25">
      <c r="A7451" s="1">
        <v>42276</v>
      </c>
      <c r="B7451" s="3">
        <v>43.369999</v>
      </c>
      <c r="C7451" s="3">
        <v>43.57</v>
      </c>
      <c r="D7451" s="3">
        <v>43.049999</v>
      </c>
      <c r="E7451" s="3">
        <v>43.439999</v>
      </c>
      <c r="F7451" s="3">
        <v>40.554920000000003</v>
      </c>
      <c r="G7451">
        <v>32763600</v>
      </c>
      <c r="H7451" s="3" t="str">
        <f>TEXT(MCFT[[#This Row],[Date]],"dddd")</f>
        <v>Tuesday</v>
      </c>
      <c r="I7451" s="3">
        <f>MCFT[[#This Row],[Open]]-MCFT[[#This Row],[Close]]</f>
        <v>-7.0000000000000284E-2</v>
      </c>
      <c r="J7451" s="3">
        <f>INDEX(AAPL!$J:$J,MATCH(A:A,AAPL!$A:$A,0),1)</f>
        <v>3.7700040000000001</v>
      </c>
      <c r="K7451" s="3" t="str">
        <f>IF(MCFT[[#This Row],[Day Change]]&gt;0,"UP","DOWN")</f>
        <v>DOWN</v>
      </c>
      <c r="L7451" s="9">
        <f>_xlfn.RANK.EQ(MCFT[[#This Row],[Date]],A:A,1)</f>
        <v>7450</v>
      </c>
      <c r="M7451" s="10">
        <f>_xlfn.RANK.AVG(MCFT[[#This Row],[Same change on date for AAPL]],AAPL,1)</f>
        <v>8186</v>
      </c>
      <c r="N7451" s="2">
        <f>MCFT[[#This Row],[Close]]/MCFT[[#This Row],[Open]]</f>
        <v>1.0016140189442937</v>
      </c>
    </row>
    <row r="7452" spans="1:14" x14ac:dyDescent="0.25">
      <c r="A7452" s="1">
        <v>42277</v>
      </c>
      <c r="B7452" s="3">
        <v>43.880001</v>
      </c>
      <c r="C7452" s="3">
        <v>44.299999</v>
      </c>
      <c r="D7452" s="3">
        <v>43.66</v>
      </c>
      <c r="E7452" s="3">
        <v>44.259998000000003</v>
      </c>
      <c r="F7452" s="3">
        <v>41.320453999999998</v>
      </c>
      <c r="G7452">
        <v>34589500</v>
      </c>
      <c r="H7452" s="3" t="str">
        <f>TEXT(MCFT[[#This Row],[Date]],"dddd")</f>
        <v>Wednesday</v>
      </c>
      <c r="I7452" s="3">
        <f>MCFT[[#This Row],[Open]]-MCFT[[#This Row],[Close]]</f>
        <v>-0.37999700000000303</v>
      </c>
      <c r="J7452" s="3">
        <f>INDEX(AAPL!$J:$J,MATCH(A:A,AAPL!$A:$A,0),1)</f>
        <v>-0.13000499999999704</v>
      </c>
      <c r="K7452" s="3" t="str">
        <f>IF(MCFT[[#This Row],[Day Change]]&gt;0,"UP","DOWN")</f>
        <v>DOWN</v>
      </c>
      <c r="L7452" s="9">
        <f>_xlfn.RANK.EQ(MCFT[[#This Row],[Date]],A:A,1)</f>
        <v>7451</v>
      </c>
      <c r="M7452" s="10">
        <f>_xlfn.RANK.AVG(MCFT[[#This Row],[Same change on date for AAPL]],AAPL,1)</f>
        <v>1408</v>
      </c>
      <c r="N7452" s="2">
        <f>MCFT[[#This Row],[Close]]/MCFT[[#This Row],[Open]]</f>
        <v>1.008659913202828</v>
      </c>
    </row>
    <row r="7453" spans="1:14" x14ac:dyDescent="0.25">
      <c r="A7453" s="1">
        <v>42278</v>
      </c>
      <c r="B7453" s="3">
        <v>44.75</v>
      </c>
      <c r="C7453" s="3">
        <v>44.75</v>
      </c>
      <c r="D7453" s="3">
        <v>43.75</v>
      </c>
      <c r="E7453" s="3">
        <v>44.610000999999997</v>
      </c>
      <c r="F7453" s="3">
        <v>41.647213000000001</v>
      </c>
      <c r="G7453">
        <v>28657900</v>
      </c>
      <c r="H7453" s="3" t="str">
        <f>TEXT(MCFT[[#This Row],[Date]],"dddd")</f>
        <v>Thursday</v>
      </c>
      <c r="I7453" s="3">
        <f>MCFT[[#This Row],[Open]]-MCFT[[#This Row],[Close]]</f>
        <v>0.13999900000000309</v>
      </c>
      <c r="J7453" s="3">
        <f>INDEX(AAPL!$J:$J,MATCH(A:A,AAPL!$A:$A,0),1)</f>
        <v>-0.51000200000000007</v>
      </c>
      <c r="K7453" s="3" t="str">
        <f>IF(MCFT[[#This Row],[Day Change]]&gt;0,"UP","DOWN")</f>
        <v>UP</v>
      </c>
      <c r="L7453" s="9">
        <f>_xlfn.RANK.EQ(MCFT[[#This Row],[Date]],A:A,1)</f>
        <v>7452</v>
      </c>
      <c r="M7453" s="10">
        <f>_xlfn.RANK.AVG(MCFT[[#This Row],[Same change on date for AAPL]],AAPL,1)</f>
        <v>707</v>
      </c>
      <c r="N7453" s="2">
        <f>MCFT[[#This Row],[Close]]/MCFT[[#This Row],[Open]]</f>
        <v>0.99687153072625689</v>
      </c>
    </row>
    <row r="7454" spans="1:14" x14ac:dyDescent="0.25">
      <c r="A7454" s="1">
        <v>42279</v>
      </c>
      <c r="B7454" s="3">
        <v>44.27</v>
      </c>
      <c r="C7454" s="3">
        <v>45.57</v>
      </c>
      <c r="D7454" s="3">
        <v>43.919998</v>
      </c>
      <c r="E7454" s="3">
        <v>45.57</v>
      </c>
      <c r="F7454" s="3">
        <v>42.543453</v>
      </c>
      <c r="G7454">
        <v>41839000</v>
      </c>
      <c r="H7454" s="3" t="str">
        <f>TEXT(MCFT[[#This Row],[Date]],"dddd")</f>
        <v>Friday</v>
      </c>
      <c r="I7454" s="3">
        <f>MCFT[[#This Row],[Open]]-MCFT[[#This Row],[Close]]</f>
        <v>-1.2999999999999972</v>
      </c>
      <c r="J7454" s="3">
        <f>INDEX(AAPL!$J:$J,MATCH(A:A,AAPL!$A:$A,0),1)</f>
        <v>-2.369995000000003</v>
      </c>
      <c r="K7454" s="3" t="str">
        <f>IF(MCFT[[#This Row],[Day Change]]&gt;0,"UP","DOWN")</f>
        <v>DOWN</v>
      </c>
      <c r="L7454" s="9">
        <f>_xlfn.RANK.EQ(MCFT[[#This Row],[Date]],A:A,1)</f>
        <v>7453</v>
      </c>
      <c r="M7454" s="10">
        <f>_xlfn.RANK.AVG(MCFT[[#This Row],[Same change on date for AAPL]],AAPL,1)</f>
        <v>66</v>
      </c>
      <c r="N7454" s="2">
        <f>MCFT[[#This Row],[Close]]/MCFT[[#This Row],[Open]]</f>
        <v>1.0293652586401625</v>
      </c>
    </row>
    <row r="7455" spans="1:14" x14ac:dyDescent="0.25">
      <c r="A7455" s="1">
        <v>42282</v>
      </c>
      <c r="B7455" s="3">
        <v>45.75</v>
      </c>
      <c r="C7455" s="3">
        <v>46.889999000000003</v>
      </c>
      <c r="D7455" s="3">
        <v>45.700001</v>
      </c>
      <c r="E7455" s="3">
        <v>46.630001</v>
      </c>
      <c r="F7455" s="3">
        <v>43.533054</v>
      </c>
      <c r="G7455">
        <v>34369300</v>
      </c>
      <c r="H7455" s="3" t="str">
        <f>TEXT(MCFT[[#This Row],[Date]],"dddd")</f>
        <v>Monday</v>
      </c>
      <c r="I7455" s="3">
        <f>MCFT[[#This Row],[Open]]-MCFT[[#This Row],[Close]]</f>
        <v>-0.88000100000000003</v>
      </c>
      <c r="J7455" s="3">
        <f>INDEX(AAPL!$J:$J,MATCH(A:A,AAPL!$A:$A,0),1)</f>
        <v>-0.90000200000000063</v>
      </c>
      <c r="K7455" s="3" t="str">
        <f>IF(MCFT[[#This Row],[Day Change]]&gt;0,"UP","DOWN")</f>
        <v>DOWN</v>
      </c>
      <c r="L7455" s="9">
        <f>_xlfn.RANK.EQ(MCFT[[#This Row],[Date]],A:A,1)</f>
        <v>7454</v>
      </c>
      <c r="M7455" s="10">
        <f>_xlfn.RANK.AVG(MCFT[[#This Row],[Same change on date for AAPL]],AAPL,1)</f>
        <v>412</v>
      </c>
      <c r="N7455" s="2">
        <f>MCFT[[#This Row],[Close]]/MCFT[[#This Row],[Open]]</f>
        <v>1.019234994535519</v>
      </c>
    </row>
    <row r="7456" spans="1:14" x14ac:dyDescent="0.25">
      <c r="A7456" s="1">
        <v>42283</v>
      </c>
      <c r="B7456" s="3">
        <v>46.330002</v>
      </c>
      <c r="C7456" s="3">
        <v>47.18</v>
      </c>
      <c r="D7456" s="3">
        <v>46.220001000000003</v>
      </c>
      <c r="E7456" s="3">
        <v>46.75</v>
      </c>
      <c r="F7456" s="3">
        <v>43.645080999999998</v>
      </c>
      <c r="G7456">
        <v>27017200</v>
      </c>
      <c r="H7456" s="3" t="str">
        <f>TEXT(MCFT[[#This Row],[Date]],"dddd")</f>
        <v>Tuesday</v>
      </c>
      <c r="I7456" s="3">
        <f>MCFT[[#This Row],[Open]]-MCFT[[#This Row],[Close]]</f>
        <v>-0.41999799999999965</v>
      </c>
      <c r="J7456" s="3">
        <f>INDEX(AAPL!$J:$J,MATCH(A:A,AAPL!$A:$A,0),1)</f>
        <v>-0.68000099999999009</v>
      </c>
      <c r="K7456" s="3" t="str">
        <f>IF(MCFT[[#This Row],[Day Change]]&gt;0,"UP","DOWN")</f>
        <v>DOWN</v>
      </c>
      <c r="L7456" s="9">
        <f>_xlfn.RANK.EQ(MCFT[[#This Row],[Date]],A:A,1)</f>
        <v>7455</v>
      </c>
      <c r="M7456" s="10">
        <f>_xlfn.RANK.AVG(MCFT[[#This Row],[Same change on date for AAPL]],AAPL,1)</f>
        <v>560</v>
      </c>
      <c r="N7456" s="2">
        <f>MCFT[[#This Row],[Close]]/MCFT[[#This Row],[Open]]</f>
        <v>1.0090653568286054</v>
      </c>
    </row>
    <row r="7457" spans="1:14" x14ac:dyDescent="0.25">
      <c r="A7457" s="1">
        <v>42284</v>
      </c>
      <c r="B7457" s="3">
        <v>47.099997999999999</v>
      </c>
      <c r="C7457" s="3">
        <v>47.349997999999999</v>
      </c>
      <c r="D7457" s="3">
        <v>45.950001</v>
      </c>
      <c r="E7457" s="3">
        <v>46.799999</v>
      </c>
      <c r="F7457" s="3">
        <v>43.691757000000003</v>
      </c>
      <c r="G7457">
        <v>27711500</v>
      </c>
      <c r="H7457" s="3" t="str">
        <f>TEXT(MCFT[[#This Row],[Date]],"dddd")</f>
        <v>Wednesday</v>
      </c>
      <c r="I7457" s="3">
        <f>MCFT[[#This Row],[Open]]-MCFT[[#This Row],[Close]]</f>
        <v>0.29999899999999968</v>
      </c>
      <c r="J7457" s="3">
        <f>INDEX(AAPL!$J:$J,MATCH(A:A,AAPL!$A:$A,0),1)</f>
        <v>0.95999899999999627</v>
      </c>
      <c r="K7457" s="3" t="str">
        <f>IF(MCFT[[#This Row],[Day Change]]&gt;0,"UP","DOWN")</f>
        <v>UP</v>
      </c>
      <c r="L7457" s="9">
        <f>_xlfn.RANK.EQ(MCFT[[#This Row],[Date]],A:A,1)</f>
        <v>7456</v>
      </c>
      <c r="M7457" s="10">
        <f>_xlfn.RANK.AVG(MCFT[[#This Row],[Same change on date for AAPL]],AAPL,1)</f>
        <v>7822.5</v>
      </c>
      <c r="N7457" s="2">
        <f>MCFT[[#This Row],[Close]]/MCFT[[#This Row],[Open]]</f>
        <v>0.99363059420936706</v>
      </c>
    </row>
    <row r="7458" spans="1:14" x14ac:dyDescent="0.25">
      <c r="A7458" s="1">
        <v>42285</v>
      </c>
      <c r="B7458" s="3">
        <v>46.560001</v>
      </c>
      <c r="C7458" s="3">
        <v>47.52</v>
      </c>
      <c r="D7458" s="3">
        <v>46.5</v>
      </c>
      <c r="E7458" s="3">
        <v>47.450001</v>
      </c>
      <c r="F7458" s="3">
        <v>44.298599000000003</v>
      </c>
      <c r="G7458">
        <v>33772700</v>
      </c>
      <c r="H7458" s="3" t="str">
        <f>TEXT(MCFT[[#This Row],[Date]],"dddd")</f>
        <v>Thursday</v>
      </c>
      <c r="I7458" s="3">
        <f>MCFT[[#This Row],[Open]]-MCFT[[#This Row],[Close]]</f>
        <v>-0.89000000000000057</v>
      </c>
      <c r="J7458" s="3">
        <f>INDEX(AAPL!$J:$J,MATCH(A:A,AAPL!$A:$A,0),1)</f>
        <v>0.69000200000000689</v>
      </c>
      <c r="K7458" s="3" t="str">
        <f>IF(MCFT[[#This Row],[Day Change]]&gt;0,"UP","DOWN")</f>
        <v>DOWN</v>
      </c>
      <c r="L7458" s="9">
        <f>_xlfn.RANK.EQ(MCFT[[#This Row],[Date]],A:A,1)</f>
        <v>7457</v>
      </c>
      <c r="M7458" s="10">
        <f>_xlfn.RANK.AVG(MCFT[[#This Row],[Same change on date for AAPL]],AAPL,1)</f>
        <v>7653</v>
      </c>
      <c r="N7458" s="2">
        <f>MCFT[[#This Row],[Close]]/MCFT[[#This Row],[Open]]</f>
        <v>1.019115119864366</v>
      </c>
    </row>
    <row r="7459" spans="1:14" x14ac:dyDescent="0.25">
      <c r="A7459" s="1">
        <v>42286</v>
      </c>
      <c r="B7459" s="3">
        <v>47.450001</v>
      </c>
      <c r="C7459" s="3">
        <v>47.540000999999997</v>
      </c>
      <c r="D7459" s="3">
        <v>46.919998</v>
      </c>
      <c r="E7459" s="3">
        <v>47.110000999999997</v>
      </c>
      <c r="F7459" s="3">
        <v>43.981174000000003</v>
      </c>
      <c r="G7459">
        <v>28600600</v>
      </c>
      <c r="H7459" s="3" t="str">
        <f>TEXT(MCFT[[#This Row],[Date]],"dddd")</f>
        <v>Friday</v>
      </c>
      <c r="I7459" s="3">
        <f>MCFT[[#This Row],[Open]]-MCFT[[#This Row],[Close]]</f>
        <v>0.34000000000000341</v>
      </c>
      <c r="J7459" s="3">
        <f>INDEX(AAPL!$J:$J,MATCH(A:A,AAPL!$A:$A,0),1)</f>
        <v>-2.120002999999997</v>
      </c>
      <c r="K7459" s="3" t="str">
        <f>IF(MCFT[[#This Row],[Day Change]]&gt;0,"UP","DOWN")</f>
        <v>UP</v>
      </c>
      <c r="L7459" s="9">
        <f>_xlfn.RANK.EQ(MCFT[[#This Row],[Date]],A:A,1)</f>
        <v>7458</v>
      </c>
      <c r="M7459" s="10">
        <f>_xlfn.RANK.AVG(MCFT[[#This Row],[Same change on date for AAPL]],AAPL,1)</f>
        <v>82</v>
      </c>
      <c r="N7459" s="2">
        <f>MCFT[[#This Row],[Close]]/MCFT[[#This Row],[Open]]</f>
        <v>0.99283456284858662</v>
      </c>
    </row>
    <row r="7460" spans="1:14" x14ac:dyDescent="0.25">
      <c r="A7460" s="1">
        <v>42289</v>
      </c>
      <c r="B7460" s="3">
        <v>46.98</v>
      </c>
      <c r="C7460" s="3">
        <v>47.07</v>
      </c>
      <c r="D7460" s="3">
        <v>46.5</v>
      </c>
      <c r="E7460" s="3">
        <v>47</v>
      </c>
      <c r="F7460" s="3">
        <v>43.878478999999999</v>
      </c>
      <c r="G7460">
        <v>19769100</v>
      </c>
      <c r="H7460" s="3" t="str">
        <f>TEXT(MCFT[[#This Row],[Date]],"dddd")</f>
        <v>Monday</v>
      </c>
      <c r="I7460" s="3">
        <f>MCFT[[#This Row],[Open]]-MCFT[[#This Row],[Close]]</f>
        <v>-2.0000000000003126E-2</v>
      </c>
      <c r="J7460" s="3">
        <f>INDEX(AAPL!$J:$J,MATCH(A:A,AAPL!$A:$A,0),1)</f>
        <v>1.130004999999997</v>
      </c>
      <c r="K7460" s="3" t="str">
        <f>IF(MCFT[[#This Row],[Day Change]]&gt;0,"UP","DOWN")</f>
        <v>DOWN</v>
      </c>
      <c r="L7460" s="9">
        <f>_xlfn.RANK.EQ(MCFT[[#This Row],[Date]],A:A,1)</f>
        <v>7459</v>
      </c>
      <c r="M7460" s="10">
        <f>_xlfn.RANK.AVG(MCFT[[#This Row],[Same change on date for AAPL]],AAPL,1)</f>
        <v>7903</v>
      </c>
      <c r="N7460" s="2">
        <f>MCFT[[#This Row],[Close]]/MCFT[[#This Row],[Open]]</f>
        <v>1.0004257130693912</v>
      </c>
    </row>
    <row r="7461" spans="1:14" x14ac:dyDescent="0.25">
      <c r="A7461" s="1">
        <v>42290</v>
      </c>
      <c r="B7461" s="3">
        <v>46.560001</v>
      </c>
      <c r="C7461" s="3">
        <v>47.130001</v>
      </c>
      <c r="D7461" s="3">
        <v>46.560001</v>
      </c>
      <c r="E7461" s="3">
        <v>46.889999000000003</v>
      </c>
      <c r="F7461" s="3">
        <v>43.775790999999998</v>
      </c>
      <c r="G7461">
        <v>19987800</v>
      </c>
      <c r="H7461" s="3" t="str">
        <f>TEXT(MCFT[[#This Row],[Date]],"dddd")</f>
        <v>Tuesday</v>
      </c>
      <c r="I7461" s="3">
        <f>MCFT[[#This Row],[Open]]-MCFT[[#This Row],[Close]]</f>
        <v>-0.32999800000000334</v>
      </c>
      <c r="J7461" s="3">
        <f>INDEX(AAPL!$J:$J,MATCH(A:A,AAPL!$A:$A,0),1)</f>
        <v>-0.97000100000001055</v>
      </c>
      <c r="K7461" s="3" t="str">
        <f>IF(MCFT[[#This Row],[Day Change]]&gt;0,"UP","DOWN")</f>
        <v>DOWN</v>
      </c>
      <c r="L7461" s="9">
        <f>_xlfn.RANK.EQ(MCFT[[#This Row],[Date]],A:A,1)</f>
        <v>7460</v>
      </c>
      <c r="M7461" s="10">
        <f>_xlfn.RANK.AVG(MCFT[[#This Row],[Same change on date for AAPL]],AAPL,1)</f>
        <v>365</v>
      </c>
      <c r="N7461" s="2">
        <f>MCFT[[#This Row],[Close]]/MCFT[[#This Row],[Open]]</f>
        <v>1.0070875857584283</v>
      </c>
    </row>
    <row r="7462" spans="1:14" x14ac:dyDescent="0.25">
      <c r="A7462" s="1">
        <v>42291</v>
      </c>
      <c r="B7462" s="3">
        <v>46.650002000000001</v>
      </c>
      <c r="C7462" s="3">
        <v>47.099997999999999</v>
      </c>
      <c r="D7462" s="3">
        <v>46.529998999999997</v>
      </c>
      <c r="E7462" s="3">
        <v>46.68</v>
      </c>
      <c r="F7462" s="3">
        <v>43.579731000000002</v>
      </c>
      <c r="G7462">
        <v>24697800</v>
      </c>
      <c r="H7462" s="3" t="str">
        <f>TEXT(MCFT[[#This Row],[Date]],"dddd")</f>
        <v>Wednesday</v>
      </c>
      <c r="I7462" s="3">
        <f>MCFT[[#This Row],[Open]]-MCFT[[#This Row],[Close]]</f>
        <v>-2.9997999999999081E-2</v>
      </c>
      <c r="J7462" s="3">
        <f>INDEX(AAPL!$J:$J,MATCH(A:A,AAPL!$A:$A,0),1)</f>
        <v>1.0800020000000075</v>
      </c>
      <c r="K7462" s="3" t="str">
        <f>IF(MCFT[[#This Row],[Day Change]]&gt;0,"UP","DOWN")</f>
        <v>DOWN</v>
      </c>
      <c r="L7462" s="9">
        <f>_xlfn.RANK.EQ(MCFT[[#This Row],[Date]],A:A,1)</f>
        <v>7461</v>
      </c>
      <c r="M7462" s="10">
        <f>_xlfn.RANK.AVG(MCFT[[#This Row],[Same change on date for AAPL]],AAPL,1)</f>
        <v>7884</v>
      </c>
      <c r="N7462" s="2">
        <f>MCFT[[#This Row],[Close]]/MCFT[[#This Row],[Open]]</f>
        <v>1.0006430439166969</v>
      </c>
    </row>
    <row r="7463" spans="1:14" x14ac:dyDescent="0.25">
      <c r="A7463" s="1">
        <v>42292</v>
      </c>
      <c r="B7463" s="3">
        <v>47.009998000000003</v>
      </c>
      <c r="C7463" s="3">
        <v>47.029998999999997</v>
      </c>
      <c r="D7463" s="3">
        <v>46.529998999999997</v>
      </c>
      <c r="E7463" s="3">
        <v>47.009998000000003</v>
      </c>
      <c r="F7463" s="3">
        <v>43.887813999999999</v>
      </c>
      <c r="G7463">
        <v>27189400</v>
      </c>
      <c r="H7463" s="3" t="str">
        <f>TEXT(MCFT[[#This Row],[Date]],"dddd")</f>
        <v>Thursday</v>
      </c>
      <c r="I7463" s="3">
        <f>MCFT[[#This Row],[Open]]-MCFT[[#This Row],[Close]]</f>
        <v>0</v>
      </c>
      <c r="J7463" s="3">
        <f>INDEX(AAPL!$J:$J,MATCH(A:A,AAPL!$A:$A,0),1)</f>
        <v>-0.93000099999999009</v>
      </c>
      <c r="K7463" s="3" t="str">
        <f>IF(MCFT[[#This Row],[Day Change]]&gt;0,"UP","DOWN")</f>
        <v>DOWN</v>
      </c>
      <c r="L7463" s="9">
        <f>_xlfn.RANK.EQ(MCFT[[#This Row],[Date]],A:A,1)</f>
        <v>7462</v>
      </c>
      <c r="M7463" s="10">
        <f>_xlfn.RANK.AVG(MCFT[[#This Row],[Same change on date for AAPL]],AAPL,1)</f>
        <v>395</v>
      </c>
      <c r="N7463" s="2">
        <f>MCFT[[#This Row],[Close]]/MCFT[[#This Row],[Open]]</f>
        <v>1</v>
      </c>
    </row>
    <row r="7464" spans="1:14" x14ac:dyDescent="0.25">
      <c r="A7464" s="1">
        <v>42293</v>
      </c>
      <c r="B7464" s="3">
        <v>47.02</v>
      </c>
      <c r="C7464" s="3">
        <v>47.540000999999997</v>
      </c>
      <c r="D7464" s="3">
        <v>46.900002000000001</v>
      </c>
      <c r="E7464" s="3">
        <v>47.509998000000003</v>
      </c>
      <c r="F7464" s="3">
        <v>44.354610000000001</v>
      </c>
      <c r="G7464">
        <v>26450300</v>
      </c>
      <c r="H7464" s="3" t="str">
        <f>TEXT(MCFT[[#This Row],[Date]],"dddd")</f>
        <v>Friday</v>
      </c>
      <c r="I7464" s="3">
        <f>MCFT[[#This Row],[Open]]-MCFT[[#This Row],[Close]]</f>
        <v>-0.48999799999999993</v>
      </c>
      <c r="J7464" s="3">
        <f>INDEX(AAPL!$J:$J,MATCH(A:A,AAPL!$A:$A,0),1)</f>
        <v>0.73999799999999993</v>
      </c>
      <c r="K7464" s="3" t="str">
        <f>IF(MCFT[[#This Row],[Day Change]]&gt;0,"UP","DOWN")</f>
        <v>DOWN</v>
      </c>
      <c r="L7464" s="9">
        <f>_xlfn.RANK.EQ(MCFT[[#This Row],[Date]],A:A,1)</f>
        <v>7463</v>
      </c>
      <c r="M7464" s="10">
        <f>_xlfn.RANK.AVG(MCFT[[#This Row],[Same change on date for AAPL]],AAPL,1)</f>
        <v>7693</v>
      </c>
      <c r="N7464" s="2">
        <f>MCFT[[#This Row],[Close]]/MCFT[[#This Row],[Open]]</f>
        <v>1.0104210548702679</v>
      </c>
    </row>
    <row r="7465" spans="1:14" x14ac:dyDescent="0.25">
      <c r="A7465" s="1">
        <v>42296</v>
      </c>
      <c r="B7465" s="3">
        <v>47.419998</v>
      </c>
      <c r="C7465" s="3">
        <v>47.880001</v>
      </c>
      <c r="D7465" s="3">
        <v>47.02</v>
      </c>
      <c r="E7465" s="3">
        <v>47.619999</v>
      </c>
      <c r="F7465" s="3">
        <v>44.457301999999999</v>
      </c>
      <c r="G7465">
        <v>29387600</v>
      </c>
      <c r="H7465" s="3" t="str">
        <f>TEXT(MCFT[[#This Row],[Date]],"dddd")</f>
        <v>Monday</v>
      </c>
      <c r="I7465" s="3">
        <f>MCFT[[#This Row],[Open]]-MCFT[[#This Row],[Close]]</f>
        <v>-0.20000100000000032</v>
      </c>
      <c r="J7465" s="3">
        <f>INDEX(AAPL!$J:$J,MATCH(A:A,AAPL!$A:$A,0),1)</f>
        <v>-0.92999999999999261</v>
      </c>
      <c r="K7465" s="3" t="str">
        <f>IF(MCFT[[#This Row],[Day Change]]&gt;0,"UP","DOWN")</f>
        <v>DOWN</v>
      </c>
      <c r="L7465" s="9">
        <f>_xlfn.RANK.EQ(MCFT[[#This Row],[Date]],A:A,1)</f>
        <v>7464</v>
      </c>
      <c r="M7465" s="10">
        <f>_xlfn.RANK.AVG(MCFT[[#This Row],[Same change on date for AAPL]],AAPL,1)</f>
        <v>397</v>
      </c>
      <c r="N7465" s="2">
        <f>MCFT[[#This Row],[Close]]/MCFT[[#This Row],[Open]]</f>
        <v>1.0042176509581464</v>
      </c>
    </row>
    <row r="7466" spans="1:14" x14ac:dyDescent="0.25">
      <c r="A7466" s="1">
        <v>42297</v>
      </c>
      <c r="B7466" s="3">
        <v>47.439999</v>
      </c>
      <c r="C7466" s="3">
        <v>47.810001</v>
      </c>
      <c r="D7466" s="3">
        <v>47.02</v>
      </c>
      <c r="E7466" s="3">
        <v>47.77</v>
      </c>
      <c r="F7466" s="3">
        <v>44.597343000000002</v>
      </c>
      <c r="G7466">
        <v>30574000</v>
      </c>
      <c r="H7466" s="3" t="str">
        <f>TEXT(MCFT[[#This Row],[Date]],"dddd")</f>
        <v>Tuesday</v>
      </c>
      <c r="I7466" s="3">
        <f>MCFT[[#This Row],[Open]]-MCFT[[#This Row],[Close]]</f>
        <v>-0.33000100000000288</v>
      </c>
      <c r="J7466" s="3">
        <f>INDEX(AAPL!$J:$J,MATCH(A:A,AAPL!$A:$A,0),1)</f>
        <v>-2.4300010000000043</v>
      </c>
      <c r="K7466" s="3" t="str">
        <f>IF(MCFT[[#This Row],[Day Change]]&gt;0,"UP","DOWN")</f>
        <v>DOWN</v>
      </c>
      <c r="L7466" s="9">
        <f>_xlfn.RANK.EQ(MCFT[[#This Row],[Date]],A:A,1)</f>
        <v>7465</v>
      </c>
      <c r="M7466" s="10">
        <f>_xlfn.RANK.AVG(MCFT[[#This Row],[Same change on date for AAPL]],AAPL,1)</f>
        <v>61</v>
      </c>
      <c r="N7466" s="2">
        <f>MCFT[[#This Row],[Close]]/MCFT[[#This Row],[Open]]</f>
        <v>1.0069561763692281</v>
      </c>
    </row>
    <row r="7467" spans="1:14" x14ac:dyDescent="0.25">
      <c r="A7467" s="1">
        <v>42298</v>
      </c>
      <c r="B7467" s="3">
        <v>47.919998</v>
      </c>
      <c r="C7467" s="3">
        <v>47.990001999999997</v>
      </c>
      <c r="D7467" s="3">
        <v>47.110000999999997</v>
      </c>
      <c r="E7467" s="3">
        <v>47.200001</v>
      </c>
      <c r="F7467" s="3">
        <v>44.065201000000002</v>
      </c>
      <c r="G7467">
        <v>25144300</v>
      </c>
      <c r="H7467" s="3" t="str">
        <f>TEXT(MCFT[[#This Row],[Date]],"dddd")</f>
        <v>Wednesday</v>
      </c>
      <c r="I7467" s="3">
        <f>MCFT[[#This Row],[Open]]-MCFT[[#This Row],[Close]]</f>
        <v>0.71999699999999933</v>
      </c>
      <c r="J7467" s="3">
        <f>INDEX(AAPL!$J:$J,MATCH(A:A,AAPL!$A:$A,0),1)</f>
        <v>0.23999799999999993</v>
      </c>
      <c r="K7467" s="3" t="str">
        <f>IF(MCFT[[#This Row],[Day Change]]&gt;0,"UP","DOWN")</f>
        <v>UP</v>
      </c>
      <c r="L7467" s="9">
        <f>_xlfn.RANK.EQ(MCFT[[#This Row],[Date]],A:A,1)</f>
        <v>7466</v>
      </c>
      <c r="M7467" s="10">
        <f>_xlfn.RANK.AVG(MCFT[[#This Row],[Same change on date for AAPL]],AAPL,1)</f>
        <v>7135.5</v>
      </c>
      <c r="N7467" s="2">
        <f>MCFT[[#This Row],[Close]]/MCFT[[#This Row],[Open]]</f>
        <v>0.98497502024102757</v>
      </c>
    </row>
    <row r="7468" spans="1:14" x14ac:dyDescent="0.25">
      <c r="A7468" s="1">
        <v>42299</v>
      </c>
      <c r="B7468" s="3">
        <v>47.529998999999997</v>
      </c>
      <c r="C7468" s="3">
        <v>48.950001</v>
      </c>
      <c r="D7468" s="3">
        <v>47.09</v>
      </c>
      <c r="E7468" s="3">
        <v>48.029998999999997</v>
      </c>
      <c r="F7468" s="3">
        <v>44.840069</v>
      </c>
      <c r="G7468">
        <v>56637100</v>
      </c>
      <c r="H7468" s="3" t="str">
        <f>TEXT(MCFT[[#This Row],[Date]],"dddd")</f>
        <v>Thursday</v>
      </c>
      <c r="I7468" s="3">
        <f>MCFT[[#This Row],[Open]]-MCFT[[#This Row],[Close]]</f>
        <v>-0.5</v>
      </c>
      <c r="J7468" s="3">
        <f>INDEX(AAPL!$J:$J,MATCH(A:A,AAPL!$A:$A,0),1)</f>
        <v>-1.1699980000000068</v>
      </c>
      <c r="K7468" s="3" t="str">
        <f>IF(MCFT[[#This Row],[Day Change]]&gt;0,"UP","DOWN")</f>
        <v>DOWN</v>
      </c>
      <c r="L7468" s="9">
        <f>_xlfn.RANK.EQ(MCFT[[#This Row],[Date]],A:A,1)</f>
        <v>7467</v>
      </c>
      <c r="M7468" s="10">
        <f>_xlfn.RANK.AVG(MCFT[[#This Row],[Same change on date for AAPL]],AAPL,1)</f>
        <v>268</v>
      </c>
      <c r="N7468" s="2">
        <f>MCFT[[#This Row],[Close]]/MCFT[[#This Row],[Open]]</f>
        <v>1.0105196720075673</v>
      </c>
    </row>
    <row r="7469" spans="1:14" x14ac:dyDescent="0.25">
      <c r="A7469" s="1">
        <v>42300</v>
      </c>
      <c r="B7469" s="3">
        <v>52.299999</v>
      </c>
      <c r="C7469" s="3">
        <v>54.07</v>
      </c>
      <c r="D7469" s="3">
        <v>52.25</v>
      </c>
      <c r="E7469" s="3">
        <v>52.869999</v>
      </c>
      <c r="F7469" s="3">
        <v>49.358620000000002</v>
      </c>
      <c r="G7469">
        <v>135227100</v>
      </c>
      <c r="H7469" s="3" t="str">
        <f>TEXT(MCFT[[#This Row],[Date]],"dddd")</f>
        <v>Friday</v>
      </c>
      <c r="I7469" s="3">
        <f>MCFT[[#This Row],[Open]]-MCFT[[#This Row],[Close]]</f>
        <v>-0.57000000000000028</v>
      </c>
      <c r="J7469" s="3">
        <f>INDEX(AAPL!$J:$J,MATCH(A:A,AAPL!$A:$A,0),1)</f>
        <v>-2.380004999999997</v>
      </c>
      <c r="K7469" s="3" t="str">
        <f>IF(MCFT[[#This Row],[Day Change]]&gt;0,"UP","DOWN")</f>
        <v>DOWN</v>
      </c>
      <c r="L7469" s="9">
        <f>_xlfn.RANK.EQ(MCFT[[#This Row],[Date]],A:A,1)</f>
        <v>7468</v>
      </c>
      <c r="M7469" s="10">
        <f>_xlfn.RANK.AVG(MCFT[[#This Row],[Same change on date for AAPL]],AAPL,1)</f>
        <v>65</v>
      </c>
      <c r="N7469" s="2">
        <f>MCFT[[#This Row],[Close]]/MCFT[[#This Row],[Open]]</f>
        <v>1.010898661776265</v>
      </c>
    </row>
    <row r="7470" spans="1:14" x14ac:dyDescent="0.25">
      <c r="A7470" s="1">
        <v>42303</v>
      </c>
      <c r="B7470" s="3">
        <v>52.529998999999997</v>
      </c>
      <c r="C7470" s="3">
        <v>54.32</v>
      </c>
      <c r="D7470" s="3">
        <v>52.5</v>
      </c>
      <c r="E7470" s="3">
        <v>54.25</v>
      </c>
      <c r="F7470" s="3">
        <v>50.646968999999999</v>
      </c>
      <c r="G7470">
        <v>64633300</v>
      </c>
      <c r="H7470" s="3" t="str">
        <f>TEXT(MCFT[[#This Row],[Date]],"dddd")</f>
        <v>Monday</v>
      </c>
      <c r="I7470" s="3">
        <f>MCFT[[#This Row],[Open]]-MCFT[[#This Row],[Close]]</f>
        <v>-1.7200010000000034</v>
      </c>
      <c r="J7470" s="3">
        <f>INDEX(AAPL!$J:$J,MATCH(A:A,AAPL!$A:$A,0),1)</f>
        <v>2.8000029999999896</v>
      </c>
      <c r="K7470" s="3" t="str">
        <f>IF(MCFT[[#This Row],[Day Change]]&gt;0,"UP","DOWN")</f>
        <v>DOWN</v>
      </c>
      <c r="L7470" s="9">
        <f>_xlfn.RANK.EQ(MCFT[[#This Row],[Date]],A:A,1)</f>
        <v>7469</v>
      </c>
      <c r="M7470" s="10">
        <f>_xlfn.RANK.AVG(MCFT[[#This Row],[Same change on date for AAPL]],AAPL,1)</f>
        <v>8155</v>
      </c>
      <c r="N7470" s="2">
        <f>MCFT[[#This Row],[Close]]/MCFT[[#This Row],[Open]]</f>
        <v>1.0327432140251898</v>
      </c>
    </row>
    <row r="7471" spans="1:14" x14ac:dyDescent="0.25">
      <c r="A7471" s="1">
        <v>42304</v>
      </c>
      <c r="B7471" s="3">
        <v>53.990001999999997</v>
      </c>
      <c r="C7471" s="3">
        <v>54.369999</v>
      </c>
      <c r="D7471" s="3">
        <v>53.580002</v>
      </c>
      <c r="E7471" s="3">
        <v>53.689999</v>
      </c>
      <c r="F7471" s="3">
        <v>50.124161000000001</v>
      </c>
      <c r="G7471">
        <v>50999900</v>
      </c>
      <c r="H7471" s="3" t="str">
        <f>TEXT(MCFT[[#This Row],[Date]],"dddd")</f>
        <v>Tuesday</v>
      </c>
      <c r="I7471" s="3">
        <f>MCFT[[#This Row],[Open]]-MCFT[[#This Row],[Close]]</f>
        <v>0.30000299999999669</v>
      </c>
      <c r="J7471" s="3">
        <f>INDEX(AAPL!$J:$J,MATCH(A:A,AAPL!$A:$A,0),1)</f>
        <v>0.84999899999999684</v>
      </c>
      <c r="K7471" s="3" t="str">
        <f>IF(MCFT[[#This Row],[Day Change]]&gt;0,"UP","DOWN")</f>
        <v>UP</v>
      </c>
      <c r="L7471" s="9">
        <f>_xlfn.RANK.EQ(MCFT[[#This Row],[Date]],A:A,1)</f>
        <v>7470</v>
      </c>
      <c r="M7471" s="10">
        <f>_xlfn.RANK.AVG(MCFT[[#This Row],[Same change on date for AAPL]],AAPL,1)</f>
        <v>7766</v>
      </c>
      <c r="N7471" s="2">
        <f>MCFT[[#This Row],[Close]]/MCFT[[#This Row],[Open]]</f>
        <v>0.99444336008729917</v>
      </c>
    </row>
    <row r="7472" spans="1:14" x14ac:dyDescent="0.25">
      <c r="A7472" s="1">
        <v>42305</v>
      </c>
      <c r="B7472" s="3">
        <v>53.540000999999997</v>
      </c>
      <c r="C7472" s="3">
        <v>53.98</v>
      </c>
      <c r="D7472" s="3">
        <v>52.860000999999997</v>
      </c>
      <c r="E7472" s="3">
        <v>53.98</v>
      </c>
      <c r="F7472" s="3">
        <v>50.394900999999997</v>
      </c>
      <c r="G7472">
        <v>47000800</v>
      </c>
      <c r="H7472" s="3" t="str">
        <f>TEXT(MCFT[[#This Row],[Date]],"dddd")</f>
        <v>Wednesday</v>
      </c>
      <c r="I7472" s="3">
        <f>MCFT[[#This Row],[Open]]-MCFT[[#This Row],[Close]]</f>
        <v>-0.43999900000000025</v>
      </c>
      <c r="J7472" s="3">
        <f>INDEX(AAPL!$J:$J,MATCH(A:A,AAPL!$A:$A,0),1)</f>
        <v>-2.3399969999999968</v>
      </c>
      <c r="K7472" s="3" t="str">
        <f>IF(MCFT[[#This Row],[Day Change]]&gt;0,"UP","DOWN")</f>
        <v>DOWN</v>
      </c>
      <c r="L7472" s="9">
        <f>_xlfn.RANK.EQ(MCFT[[#This Row],[Date]],A:A,1)</f>
        <v>7471</v>
      </c>
      <c r="M7472" s="10">
        <f>_xlfn.RANK.AVG(MCFT[[#This Row],[Same change on date for AAPL]],AAPL,1)</f>
        <v>69</v>
      </c>
      <c r="N7472" s="2">
        <f>MCFT[[#This Row],[Close]]/MCFT[[#This Row],[Open]]</f>
        <v>1.008218135819609</v>
      </c>
    </row>
    <row r="7473" spans="1:14" x14ac:dyDescent="0.25">
      <c r="A7473" s="1">
        <v>42306</v>
      </c>
      <c r="B7473" s="3">
        <v>53.540000999999997</v>
      </c>
      <c r="C7473" s="3">
        <v>53.830002</v>
      </c>
      <c r="D7473" s="3">
        <v>53.220001000000003</v>
      </c>
      <c r="E7473" s="3">
        <v>53.360000999999997</v>
      </c>
      <c r="F7473" s="3">
        <v>49.816077999999997</v>
      </c>
      <c r="G7473">
        <v>30036300</v>
      </c>
      <c r="H7473" s="3" t="str">
        <f>TEXT(MCFT[[#This Row],[Date]],"dddd")</f>
        <v>Thursday</v>
      </c>
      <c r="I7473" s="3">
        <f>MCFT[[#This Row],[Open]]-MCFT[[#This Row],[Close]]</f>
        <v>0.17999999999999972</v>
      </c>
      <c r="J7473" s="3">
        <f>INDEX(AAPL!$J:$J,MATCH(A:A,AAPL!$A:$A,0),1)</f>
        <v>-1.8300020000000075</v>
      </c>
      <c r="K7473" s="3" t="str">
        <f>IF(MCFT[[#This Row],[Day Change]]&gt;0,"UP","DOWN")</f>
        <v>UP</v>
      </c>
      <c r="L7473" s="9">
        <f>_xlfn.RANK.EQ(MCFT[[#This Row],[Date]],A:A,1)</f>
        <v>7472</v>
      </c>
      <c r="M7473" s="10">
        <f>_xlfn.RANK.AVG(MCFT[[#This Row],[Same change on date for AAPL]],AAPL,1)</f>
        <v>111.5</v>
      </c>
      <c r="N7473" s="2">
        <f>MCFT[[#This Row],[Close]]/MCFT[[#This Row],[Open]]</f>
        <v>0.99663802770567744</v>
      </c>
    </row>
    <row r="7474" spans="1:14" x14ac:dyDescent="0.25">
      <c r="A7474" s="1">
        <v>42307</v>
      </c>
      <c r="B7474" s="3">
        <v>53.32</v>
      </c>
      <c r="C7474" s="3">
        <v>53.990001999999997</v>
      </c>
      <c r="D7474" s="3">
        <v>52.619999</v>
      </c>
      <c r="E7474" s="3">
        <v>52.639999000000003</v>
      </c>
      <c r="F7474" s="3">
        <v>49.143898</v>
      </c>
      <c r="G7474">
        <v>46619800</v>
      </c>
      <c r="H7474" s="3" t="str">
        <f>TEXT(MCFT[[#This Row],[Date]],"dddd")</f>
        <v>Friday</v>
      </c>
      <c r="I7474" s="3">
        <f>MCFT[[#This Row],[Open]]-MCFT[[#This Row],[Close]]</f>
        <v>0.68000099999999719</v>
      </c>
      <c r="J7474" s="3">
        <f>INDEX(AAPL!$J:$J,MATCH(A:A,AAPL!$A:$A,0),1)</f>
        <v>1.4899979999999999</v>
      </c>
      <c r="K7474" s="3" t="str">
        <f>IF(MCFT[[#This Row],[Day Change]]&gt;0,"UP","DOWN")</f>
        <v>UP</v>
      </c>
      <c r="L7474" s="9">
        <f>_xlfn.RANK.EQ(MCFT[[#This Row],[Date]],A:A,1)</f>
        <v>7473</v>
      </c>
      <c r="M7474" s="10">
        <f>_xlfn.RANK.AVG(MCFT[[#This Row],[Same change on date for AAPL]],AAPL,1)</f>
        <v>8008</v>
      </c>
      <c r="N7474" s="2">
        <f>MCFT[[#This Row],[Close]]/MCFT[[#This Row],[Open]]</f>
        <v>0.98724679294823714</v>
      </c>
    </row>
    <row r="7475" spans="1:14" x14ac:dyDescent="0.25">
      <c r="A7475" s="1">
        <v>42310</v>
      </c>
      <c r="B7475" s="3">
        <v>52.849997999999999</v>
      </c>
      <c r="C7475" s="3">
        <v>53.360000999999997</v>
      </c>
      <c r="D7475" s="3">
        <v>52.619999</v>
      </c>
      <c r="E7475" s="3">
        <v>53.240001999999997</v>
      </c>
      <c r="F7475" s="3">
        <v>49.704051999999997</v>
      </c>
      <c r="G7475">
        <v>30285000</v>
      </c>
      <c r="H7475" s="3" t="str">
        <f>TEXT(MCFT[[#This Row],[Date]],"dddd")</f>
        <v>Monday</v>
      </c>
      <c r="I7475" s="3">
        <f>MCFT[[#This Row],[Open]]-MCFT[[#This Row],[Close]]</f>
        <v>-0.39000399999999757</v>
      </c>
      <c r="J7475" s="3">
        <f>INDEX(AAPL!$J:$J,MATCH(A:A,AAPL!$A:$A,0),1)</f>
        <v>-0.37999700000000303</v>
      </c>
      <c r="K7475" s="3" t="str">
        <f>IF(MCFT[[#This Row],[Day Change]]&gt;0,"UP","DOWN")</f>
        <v>DOWN</v>
      </c>
      <c r="L7475" s="9">
        <f>_xlfn.RANK.EQ(MCFT[[#This Row],[Date]],A:A,1)</f>
        <v>7474</v>
      </c>
      <c r="M7475" s="10">
        <f>_xlfn.RANK.AVG(MCFT[[#This Row],[Same change on date for AAPL]],AAPL,1)</f>
        <v>863</v>
      </c>
      <c r="N7475" s="2">
        <f>MCFT[[#This Row],[Close]]/MCFT[[#This Row],[Open]]</f>
        <v>1.0073794515564598</v>
      </c>
    </row>
    <row r="7476" spans="1:14" x14ac:dyDescent="0.25">
      <c r="A7476" s="1">
        <v>42311</v>
      </c>
      <c r="B7476" s="3">
        <v>52.93</v>
      </c>
      <c r="C7476" s="3">
        <v>54.389999000000003</v>
      </c>
      <c r="D7476" s="3">
        <v>52.900002000000001</v>
      </c>
      <c r="E7476" s="3">
        <v>54.150002000000001</v>
      </c>
      <c r="F7476" s="3">
        <v>50.553623000000002</v>
      </c>
      <c r="G7476">
        <v>36596900</v>
      </c>
      <c r="H7476" s="3" t="str">
        <f>TEXT(MCFT[[#This Row],[Date]],"dddd")</f>
        <v>Tuesday</v>
      </c>
      <c r="I7476" s="3">
        <f>MCFT[[#This Row],[Open]]-MCFT[[#This Row],[Close]]</f>
        <v>-1.2200020000000009</v>
      </c>
      <c r="J7476" s="3">
        <f>INDEX(AAPL!$J:$J,MATCH(A:A,AAPL!$A:$A,0),1)</f>
        <v>-1.7799989999999895</v>
      </c>
      <c r="K7476" s="3" t="str">
        <f>IF(MCFT[[#This Row],[Day Change]]&gt;0,"UP","DOWN")</f>
        <v>DOWN</v>
      </c>
      <c r="L7476" s="9">
        <f>_xlfn.RANK.EQ(MCFT[[#This Row],[Date]],A:A,1)</f>
        <v>7475</v>
      </c>
      <c r="M7476" s="10">
        <f>_xlfn.RANK.AVG(MCFT[[#This Row],[Same change on date for AAPL]],AAPL,1)</f>
        <v>121</v>
      </c>
      <c r="N7476" s="2">
        <f>MCFT[[#This Row],[Close]]/MCFT[[#This Row],[Open]]</f>
        <v>1.0230493481957301</v>
      </c>
    </row>
    <row r="7477" spans="1:14" x14ac:dyDescent="0.25">
      <c r="A7477" s="1">
        <v>42312</v>
      </c>
      <c r="B7477" s="3">
        <v>54.18</v>
      </c>
      <c r="C7477" s="3">
        <v>54.880001</v>
      </c>
      <c r="D7477" s="3">
        <v>54.060001</v>
      </c>
      <c r="E7477" s="3">
        <v>54.400002000000001</v>
      </c>
      <c r="F7477" s="3">
        <v>50.787010000000002</v>
      </c>
      <c r="G7477">
        <v>37020400</v>
      </c>
      <c r="H7477" s="3" t="str">
        <f>TEXT(MCFT[[#This Row],[Date]],"dddd")</f>
        <v>Wednesday</v>
      </c>
      <c r="I7477" s="3">
        <f>MCFT[[#This Row],[Open]]-MCFT[[#This Row],[Close]]</f>
        <v>-0.22000200000000092</v>
      </c>
      <c r="J7477" s="3">
        <f>INDEX(AAPL!$J:$J,MATCH(A:A,AAPL!$A:$A,0),1)</f>
        <v>1.129997000000003</v>
      </c>
      <c r="K7477" s="3" t="str">
        <f>IF(MCFT[[#This Row],[Day Change]]&gt;0,"UP","DOWN")</f>
        <v>DOWN</v>
      </c>
      <c r="L7477" s="9">
        <f>_xlfn.RANK.EQ(MCFT[[#This Row],[Date]],A:A,1)</f>
        <v>7476</v>
      </c>
      <c r="M7477" s="10">
        <f>_xlfn.RANK.AVG(MCFT[[#This Row],[Same change on date for AAPL]],AAPL,1)</f>
        <v>7901</v>
      </c>
      <c r="N7477" s="2">
        <f>MCFT[[#This Row],[Close]]/MCFT[[#This Row],[Open]]</f>
        <v>1.0040605758582504</v>
      </c>
    </row>
    <row r="7478" spans="1:14" x14ac:dyDescent="0.25">
      <c r="A7478" s="1">
        <v>42313</v>
      </c>
      <c r="B7478" s="3">
        <v>54.490001999999997</v>
      </c>
      <c r="C7478" s="3">
        <v>54.700001</v>
      </c>
      <c r="D7478" s="3">
        <v>54</v>
      </c>
      <c r="E7478" s="3">
        <v>54.380001</v>
      </c>
      <c r="F7478" s="3">
        <v>50.768337000000002</v>
      </c>
      <c r="G7478">
        <v>31468500</v>
      </c>
      <c r="H7478" s="3" t="str">
        <f>TEXT(MCFT[[#This Row],[Date]],"dddd")</f>
        <v>Thursday</v>
      </c>
      <c r="I7478" s="3">
        <f>MCFT[[#This Row],[Open]]-MCFT[[#This Row],[Close]]</f>
        <v>0.11000099999999691</v>
      </c>
      <c r="J7478" s="3">
        <f>INDEX(AAPL!$J:$J,MATCH(A:A,AAPL!$A:$A,0),1)</f>
        <v>0.92999999999999261</v>
      </c>
      <c r="K7478" s="3" t="str">
        <f>IF(MCFT[[#This Row],[Day Change]]&gt;0,"UP","DOWN")</f>
        <v>UP</v>
      </c>
      <c r="L7478" s="9">
        <f>_xlfn.RANK.EQ(MCFT[[#This Row],[Date]],A:A,1)</f>
        <v>7477</v>
      </c>
      <c r="M7478" s="10">
        <f>_xlfn.RANK.AVG(MCFT[[#This Row],[Same change on date for AAPL]],AAPL,1)</f>
        <v>7807.5</v>
      </c>
      <c r="N7478" s="2">
        <f>MCFT[[#This Row],[Close]]/MCFT[[#This Row],[Open]]</f>
        <v>0.99798126269108967</v>
      </c>
    </row>
    <row r="7479" spans="1:14" x14ac:dyDescent="0.25">
      <c r="A7479" s="1">
        <v>42314</v>
      </c>
      <c r="B7479" s="3">
        <v>54.09</v>
      </c>
      <c r="C7479" s="3">
        <v>54.98</v>
      </c>
      <c r="D7479" s="3">
        <v>53.959999000000003</v>
      </c>
      <c r="E7479" s="3">
        <v>54.919998</v>
      </c>
      <c r="F7479" s="3">
        <v>51.272464999999997</v>
      </c>
      <c r="G7479">
        <v>32851200</v>
      </c>
      <c r="H7479" s="3" t="str">
        <f>TEXT(MCFT[[#This Row],[Date]],"dddd")</f>
        <v>Friday</v>
      </c>
      <c r="I7479" s="3">
        <f>MCFT[[#This Row],[Open]]-MCFT[[#This Row],[Close]]</f>
        <v>-0.82999799999999624</v>
      </c>
      <c r="J7479" s="3">
        <f>INDEX(AAPL!$J:$J,MATCH(A:A,AAPL!$A:$A,0),1)</f>
        <v>5.0003000000003794E-2</v>
      </c>
      <c r="K7479" s="3" t="str">
        <f>IF(MCFT[[#This Row],[Day Change]]&gt;0,"UP","DOWN")</f>
        <v>DOWN</v>
      </c>
      <c r="L7479" s="9">
        <f>_xlfn.RANK.EQ(MCFT[[#This Row],[Date]],A:A,1)</f>
        <v>7478</v>
      </c>
      <c r="M7479" s="10">
        <f>_xlfn.RANK.AVG(MCFT[[#This Row],[Same change on date for AAPL]],AAPL,1)</f>
        <v>6295</v>
      </c>
      <c r="N7479" s="2">
        <f>MCFT[[#This Row],[Close]]/MCFT[[#This Row],[Open]]</f>
        <v>1.0153447587354409</v>
      </c>
    </row>
    <row r="7480" spans="1:14" x14ac:dyDescent="0.25">
      <c r="A7480" s="1">
        <v>42317</v>
      </c>
      <c r="B7480" s="3">
        <v>54.549999</v>
      </c>
      <c r="C7480" s="3">
        <v>54.869999</v>
      </c>
      <c r="D7480" s="3">
        <v>53.560001</v>
      </c>
      <c r="E7480" s="3">
        <v>54.16</v>
      </c>
      <c r="F7480" s="3">
        <v>50.562950000000001</v>
      </c>
      <c r="G7480">
        <v>32513100</v>
      </c>
      <c r="H7480" s="3" t="str">
        <f>TEXT(MCFT[[#This Row],[Date]],"dddd")</f>
        <v>Monday</v>
      </c>
      <c r="I7480" s="3">
        <f>MCFT[[#This Row],[Open]]-MCFT[[#This Row],[Close]]</f>
        <v>0.38999900000000309</v>
      </c>
      <c r="J7480" s="3">
        <f>INDEX(AAPL!$J:$J,MATCH(A:A,AAPL!$A:$A,0),1)</f>
        <v>0.38999900000000309</v>
      </c>
      <c r="K7480" s="3" t="str">
        <f>IF(MCFT[[#This Row],[Day Change]]&gt;0,"UP","DOWN")</f>
        <v>UP</v>
      </c>
      <c r="L7480" s="9">
        <f>_xlfn.RANK.EQ(MCFT[[#This Row],[Date]],A:A,1)</f>
        <v>7479</v>
      </c>
      <c r="M7480" s="10">
        <f>_xlfn.RANK.AVG(MCFT[[#This Row],[Same change on date for AAPL]],AAPL,1)</f>
        <v>7379.5</v>
      </c>
      <c r="N7480" s="2">
        <f>MCFT[[#This Row],[Close]]/MCFT[[#This Row],[Open]]</f>
        <v>0.9928506139844292</v>
      </c>
    </row>
    <row r="7481" spans="1:14" x14ac:dyDescent="0.25">
      <c r="A7481" s="1">
        <v>42318</v>
      </c>
      <c r="B7481" s="3">
        <v>54.07</v>
      </c>
      <c r="C7481" s="3">
        <v>54.130001</v>
      </c>
      <c r="D7481" s="3">
        <v>53.27</v>
      </c>
      <c r="E7481" s="3">
        <v>53.509998000000003</v>
      </c>
      <c r="F7481" s="3">
        <v>49.956111999999997</v>
      </c>
      <c r="G7481">
        <v>55283700</v>
      </c>
      <c r="H7481" s="3" t="str">
        <f>TEXT(MCFT[[#This Row],[Date]],"dddd")</f>
        <v>Tuesday</v>
      </c>
      <c r="I7481" s="3">
        <f>MCFT[[#This Row],[Open]]-MCFT[[#This Row],[Close]]</f>
        <v>0.56000199999999722</v>
      </c>
      <c r="J7481" s="3">
        <f>INDEX(AAPL!$J:$J,MATCH(A:A,AAPL!$A:$A,0),1)</f>
        <v>0.13000499999999704</v>
      </c>
      <c r="K7481" s="3" t="str">
        <f>IF(MCFT[[#This Row],[Day Change]]&gt;0,"UP","DOWN")</f>
        <v>UP</v>
      </c>
      <c r="L7481" s="9">
        <f>_xlfn.RANK.EQ(MCFT[[#This Row],[Date]],A:A,1)</f>
        <v>7480</v>
      </c>
      <c r="M7481" s="10">
        <f>_xlfn.RANK.AVG(MCFT[[#This Row],[Same change on date for AAPL]],AAPL,1)</f>
        <v>6828</v>
      </c>
      <c r="N7481" s="2">
        <f>MCFT[[#This Row],[Close]]/MCFT[[#This Row],[Open]]</f>
        <v>0.98964301830959867</v>
      </c>
    </row>
    <row r="7482" spans="1:14" x14ac:dyDescent="0.25">
      <c r="A7482" s="1">
        <v>42319</v>
      </c>
      <c r="B7482" s="3">
        <v>53.700001</v>
      </c>
      <c r="C7482" s="3">
        <v>54.200001</v>
      </c>
      <c r="D7482" s="3">
        <v>53.459999000000003</v>
      </c>
      <c r="E7482" s="3">
        <v>53.650002000000001</v>
      </c>
      <c r="F7482" s="3">
        <v>50.086823000000003</v>
      </c>
      <c r="G7482">
        <v>36516300</v>
      </c>
      <c r="H7482" s="3" t="str">
        <f>TEXT(MCFT[[#This Row],[Date]],"dddd")</f>
        <v>Wednesday</v>
      </c>
      <c r="I7482" s="3">
        <f>MCFT[[#This Row],[Open]]-MCFT[[#This Row],[Close]]</f>
        <v>4.9998999999999683E-2</v>
      </c>
      <c r="J7482" s="3">
        <f>INDEX(AAPL!$J:$J,MATCH(A:A,AAPL!$A:$A,0),1)</f>
        <v>0.26000200000000007</v>
      </c>
      <c r="K7482" s="3" t="str">
        <f>IF(MCFT[[#This Row],[Day Change]]&gt;0,"UP","DOWN")</f>
        <v>UP</v>
      </c>
      <c r="L7482" s="9">
        <f>_xlfn.RANK.EQ(MCFT[[#This Row],[Date]],A:A,1)</f>
        <v>7481</v>
      </c>
      <c r="M7482" s="10">
        <f>_xlfn.RANK.AVG(MCFT[[#This Row],[Same change on date for AAPL]],AAPL,1)</f>
        <v>7178</v>
      </c>
      <c r="N7482" s="2">
        <f>MCFT[[#This Row],[Close]]/MCFT[[#This Row],[Open]]</f>
        <v>0.99906891994285063</v>
      </c>
    </row>
    <row r="7483" spans="1:14" x14ac:dyDescent="0.25">
      <c r="A7483" s="1">
        <v>42320</v>
      </c>
      <c r="B7483" s="3">
        <v>53.48</v>
      </c>
      <c r="C7483" s="3">
        <v>53.98</v>
      </c>
      <c r="D7483" s="3">
        <v>53.189999</v>
      </c>
      <c r="E7483" s="3">
        <v>53.32</v>
      </c>
      <c r="F7483" s="3">
        <v>49.778739999999999</v>
      </c>
      <c r="G7483">
        <v>35361100</v>
      </c>
      <c r="H7483" s="3" t="str">
        <f>TEXT(MCFT[[#This Row],[Date]],"dddd")</f>
        <v>Thursday</v>
      </c>
      <c r="I7483" s="3">
        <f>MCFT[[#This Row],[Open]]-MCFT[[#This Row],[Close]]</f>
        <v>0.15999999999999659</v>
      </c>
      <c r="J7483" s="3">
        <f>INDEX(AAPL!$J:$J,MATCH(A:A,AAPL!$A:$A,0),1)</f>
        <v>0.54000100000000373</v>
      </c>
      <c r="K7483" s="3" t="str">
        <f>IF(MCFT[[#This Row],[Day Change]]&gt;0,"UP","DOWN")</f>
        <v>UP</v>
      </c>
      <c r="L7483" s="9">
        <f>_xlfn.RANK.EQ(MCFT[[#This Row],[Date]],A:A,1)</f>
        <v>7482</v>
      </c>
      <c r="M7483" s="10">
        <f>_xlfn.RANK.AVG(MCFT[[#This Row],[Same change on date for AAPL]],AAPL,1)</f>
        <v>7536.5</v>
      </c>
      <c r="N7483" s="2">
        <f>MCFT[[#This Row],[Close]]/MCFT[[#This Row],[Open]]</f>
        <v>0.99700822737471961</v>
      </c>
    </row>
    <row r="7484" spans="1:14" x14ac:dyDescent="0.25">
      <c r="A7484" s="1">
        <v>42321</v>
      </c>
      <c r="B7484" s="3">
        <v>53.07</v>
      </c>
      <c r="C7484" s="3">
        <v>53.290000999999997</v>
      </c>
      <c r="D7484" s="3">
        <v>52.529998999999997</v>
      </c>
      <c r="E7484" s="3">
        <v>52.84</v>
      </c>
      <c r="F7484" s="3">
        <v>49.330620000000003</v>
      </c>
      <c r="G7484">
        <v>36848200</v>
      </c>
      <c r="H7484" s="3" t="str">
        <f>TEXT(MCFT[[#This Row],[Date]],"dddd")</f>
        <v>Friday</v>
      </c>
      <c r="I7484" s="3">
        <f>MCFT[[#This Row],[Open]]-MCFT[[#This Row],[Close]]</f>
        <v>0.22999999999999687</v>
      </c>
      <c r="J7484" s="3">
        <f>INDEX(AAPL!$J:$J,MATCH(A:A,AAPL!$A:$A,0),1)</f>
        <v>2.8600009999999969</v>
      </c>
      <c r="K7484" s="3" t="str">
        <f>IF(MCFT[[#This Row],[Day Change]]&gt;0,"UP","DOWN")</f>
        <v>UP</v>
      </c>
      <c r="L7484" s="9">
        <f>_xlfn.RANK.EQ(MCFT[[#This Row],[Date]],A:A,1)</f>
        <v>7483</v>
      </c>
      <c r="M7484" s="10">
        <f>_xlfn.RANK.AVG(MCFT[[#This Row],[Same change on date for AAPL]],AAPL,1)</f>
        <v>8156</v>
      </c>
      <c r="N7484" s="2">
        <f>MCFT[[#This Row],[Close]]/MCFT[[#This Row],[Open]]</f>
        <v>0.99566610137554179</v>
      </c>
    </row>
    <row r="7485" spans="1:14" x14ac:dyDescent="0.25">
      <c r="A7485" s="1">
        <v>42324</v>
      </c>
      <c r="B7485" s="3">
        <v>53.080002</v>
      </c>
      <c r="C7485" s="3">
        <v>53.889999000000003</v>
      </c>
      <c r="D7485" s="3">
        <v>52.849997999999999</v>
      </c>
      <c r="E7485" s="3">
        <v>53.77</v>
      </c>
      <c r="F7485" s="3">
        <v>50.198844999999999</v>
      </c>
      <c r="G7485">
        <v>32165200</v>
      </c>
      <c r="H7485" s="3" t="str">
        <f>TEXT(MCFT[[#This Row],[Date]],"dddd")</f>
        <v>Monday</v>
      </c>
      <c r="I7485" s="3">
        <f>MCFT[[#This Row],[Open]]-MCFT[[#This Row],[Close]]</f>
        <v>-0.68999800000000278</v>
      </c>
      <c r="J7485" s="3">
        <f>INDEX(AAPL!$J:$J,MATCH(A:A,AAPL!$A:$A,0),1)</f>
        <v>-2.8000030000000038</v>
      </c>
      <c r="K7485" s="3" t="str">
        <f>IF(MCFT[[#This Row],[Day Change]]&gt;0,"UP","DOWN")</f>
        <v>DOWN</v>
      </c>
      <c r="L7485" s="9">
        <f>_xlfn.RANK.EQ(MCFT[[#This Row],[Date]],A:A,1)</f>
        <v>7484</v>
      </c>
      <c r="M7485" s="10">
        <f>_xlfn.RANK.AVG(MCFT[[#This Row],[Same change on date for AAPL]],AAPL,1)</f>
        <v>42</v>
      </c>
      <c r="N7485" s="2">
        <f>MCFT[[#This Row],[Close]]/MCFT[[#This Row],[Open]]</f>
        <v>1.0129992082517254</v>
      </c>
    </row>
    <row r="7486" spans="1:14" x14ac:dyDescent="0.25">
      <c r="A7486" s="1">
        <v>42325</v>
      </c>
      <c r="B7486" s="3">
        <v>53.169998</v>
      </c>
      <c r="C7486" s="3">
        <v>53.529998999999997</v>
      </c>
      <c r="D7486" s="3">
        <v>52.849997999999999</v>
      </c>
      <c r="E7486" s="3">
        <v>52.970001000000003</v>
      </c>
      <c r="F7486" s="3">
        <v>49.785308999999998</v>
      </c>
      <c r="G7486">
        <v>31551300</v>
      </c>
      <c r="H7486" s="3" t="str">
        <f>TEXT(MCFT[[#This Row],[Date]],"dddd")</f>
        <v>Tuesday</v>
      </c>
      <c r="I7486" s="3">
        <f>MCFT[[#This Row],[Open]]-MCFT[[#This Row],[Close]]</f>
        <v>0.19999699999999621</v>
      </c>
      <c r="J7486" s="3">
        <f>INDEX(AAPL!$J:$J,MATCH(A:A,AAPL!$A:$A,0),1)</f>
        <v>1.2299959999999999</v>
      </c>
      <c r="K7486" s="3" t="str">
        <f>IF(MCFT[[#This Row],[Day Change]]&gt;0,"UP","DOWN")</f>
        <v>UP</v>
      </c>
      <c r="L7486" s="9">
        <f>_xlfn.RANK.EQ(MCFT[[#This Row],[Date]],A:A,1)</f>
        <v>7485</v>
      </c>
      <c r="M7486" s="10">
        <f>_xlfn.RANK.AVG(MCFT[[#This Row],[Same change on date for AAPL]],AAPL,1)</f>
        <v>7943</v>
      </c>
      <c r="N7486" s="2">
        <f>MCFT[[#This Row],[Close]]/MCFT[[#This Row],[Open]]</f>
        <v>0.9962385366273665</v>
      </c>
    </row>
    <row r="7487" spans="1:14" x14ac:dyDescent="0.25">
      <c r="A7487" s="1">
        <v>42326</v>
      </c>
      <c r="B7487" s="3">
        <v>53</v>
      </c>
      <c r="C7487" s="3">
        <v>53.98</v>
      </c>
      <c r="D7487" s="3">
        <v>52.98</v>
      </c>
      <c r="E7487" s="3">
        <v>53.849997999999999</v>
      </c>
      <c r="F7487" s="3">
        <v>50.612395999999997</v>
      </c>
      <c r="G7487">
        <v>29710000</v>
      </c>
      <c r="H7487" s="3" t="str">
        <f>TEXT(MCFT[[#This Row],[Date]],"dddd")</f>
        <v>Wednesday</v>
      </c>
      <c r="I7487" s="3">
        <f>MCFT[[#This Row],[Open]]-MCFT[[#This Row],[Close]]</f>
        <v>-0.84999799999999937</v>
      </c>
      <c r="J7487" s="3">
        <f>INDEX(AAPL!$J:$J,MATCH(A:A,AAPL!$A:$A,0),1)</f>
        <v>-1.5299990000000037</v>
      </c>
      <c r="K7487" s="3" t="str">
        <f>IF(MCFT[[#This Row],[Day Change]]&gt;0,"UP","DOWN")</f>
        <v>DOWN</v>
      </c>
      <c r="L7487" s="9">
        <f>_xlfn.RANK.EQ(MCFT[[#This Row],[Date]],A:A,1)</f>
        <v>7486</v>
      </c>
      <c r="M7487" s="10">
        <f>_xlfn.RANK.AVG(MCFT[[#This Row],[Same change on date for AAPL]],AAPL,1)</f>
        <v>167.5</v>
      </c>
      <c r="N7487" s="2">
        <f>MCFT[[#This Row],[Close]]/MCFT[[#This Row],[Open]]</f>
        <v>1.0160376981132075</v>
      </c>
    </row>
    <row r="7488" spans="1:14" x14ac:dyDescent="0.25">
      <c r="A7488" s="1">
        <v>42327</v>
      </c>
      <c r="B7488" s="3">
        <v>53.990001999999997</v>
      </c>
      <c r="C7488" s="3">
        <v>54.66</v>
      </c>
      <c r="D7488" s="3">
        <v>53.779998999999997</v>
      </c>
      <c r="E7488" s="3">
        <v>53.939999</v>
      </c>
      <c r="F7488" s="3">
        <v>50.696990999999997</v>
      </c>
      <c r="G7488">
        <v>28149200</v>
      </c>
      <c r="H7488" s="3" t="str">
        <f>TEXT(MCFT[[#This Row],[Date]],"dddd")</f>
        <v>Thursday</v>
      </c>
      <c r="I7488" s="3">
        <f>MCFT[[#This Row],[Open]]-MCFT[[#This Row],[Close]]</f>
        <v>5.0002999999996689E-2</v>
      </c>
      <c r="J7488" s="3">
        <f>INDEX(AAPL!$J:$J,MATCH(A:A,AAPL!$A:$A,0),1)</f>
        <v>-1.1400000000000006</v>
      </c>
      <c r="K7488" s="3" t="str">
        <f>IF(MCFT[[#This Row],[Day Change]]&gt;0,"UP","DOWN")</f>
        <v>UP</v>
      </c>
      <c r="L7488" s="9">
        <f>_xlfn.RANK.EQ(MCFT[[#This Row],[Date]],A:A,1)</f>
        <v>7487</v>
      </c>
      <c r="M7488" s="10">
        <f>_xlfn.RANK.AVG(MCFT[[#This Row],[Same change on date for AAPL]],AAPL,1)</f>
        <v>286</v>
      </c>
      <c r="N7488" s="2">
        <f>MCFT[[#This Row],[Close]]/MCFT[[#This Row],[Open]]</f>
        <v>0.99907384704301372</v>
      </c>
    </row>
    <row r="7489" spans="1:14" x14ac:dyDescent="0.25">
      <c r="A7489" s="1">
        <v>42328</v>
      </c>
      <c r="B7489" s="3">
        <v>54.25</v>
      </c>
      <c r="C7489" s="3">
        <v>54.299999</v>
      </c>
      <c r="D7489" s="3">
        <v>53.27</v>
      </c>
      <c r="E7489" s="3">
        <v>54.189999</v>
      </c>
      <c r="F7489" s="3">
        <v>50.931961000000001</v>
      </c>
      <c r="G7489">
        <v>37147600</v>
      </c>
      <c r="H7489" s="3" t="str">
        <f>TEXT(MCFT[[#This Row],[Date]],"dddd")</f>
        <v>Friday</v>
      </c>
      <c r="I7489" s="3">
        <f>MCFT[[#This Row],[Open]]-MCFT[[#This Row],[Close]]</f>
        <v>6.0000999999999749E-2</v>
      </c>
      <c r="J7489" s="3">
        <f>INDEX(AAPL!$J:$J,MATCH(A:A,AAPL!$A:$A,0),1)</f>
        <v>-0.10000600000000759</v>
      </c>
      <c r="K7489" s="3" t="str">
        <f>IF(MCFT[[#This Row],[Day Change]]&gt;0,"UP","DOWN")</f>
        <v>UP</v>
      </c>
      <c r="L7489" s="9">
        <f>_xlfn.RANK.EQ(MCFT[[#This Row],[Date]],A:A,1)</f>
        <v>7488</v>
      </c>
      <c r="M7489" s="10">
        <f>_xlfn.RANK.AVG(MCFT[[#This Row],[Same change on date for AAPL]],AAPL,1)</f>
        <v>1537.5</v>
      </c>
      <c r="N7489" s="2">
        <f>MCFT[[#This Row],[Close]]/MCFT[[#This Row],[Open]]</f>
        <v>0.99889399078341012</v>
      </c>
    </row>
    <row r="7490" spans="1:14" x14ac:dyDescent="0.25">
      <c r="A7490" s="1">
        <v>42331</v>
      </c>
      <c r="B7490" s="3">
        <v>54.25</v>
      </c>
      <c r="C7490" s="3">
        <v>54.459999000000003</v>
      </c>
      <c r="D7490" s="3">
        <v>53.75</v>
      </c>
      <c r="E7490" s="3">
        <v>54.189999</v>
      </c>
      <c r="F7490" s="3">
        <v>50.931961000000001</v>
      </c>
      <c r="G7490">
        <v>28235900</v>
      </c>
      <c r="H7490" s="3" t="str">
        <f>TEXT(MCFT[[#This Row],[Date]],"dddd")</f>
        <v>Monday</v>
      </c>
      <c r="I7490" s="3">
        <f>MCFT[[#This Row],[Open]]-MCFT[[#This Row],[Close]]</f>
        <v>6.0000999999999749E-2</v>
      </c>
      <c r="J7490" s="3">
        <f>INDEX(AAPL!$J:$J,MATCH(A:A,AAPL!$A:$A,0),1)</f>
        <v>1.5199970000000036</v>
      </c>
      <c r="K7490" s="3" t="str">
        <f>IF(MCFT[[#This Row],[Day Change]]&gt;0,"UP","DOWN")</f>
        <v>UP</v>
      </c>
      <c r="L7490" s="9">
        <f>_xlfn.RANK.EQ(MCFT[[#This Row],[Date]],A:A,1)</f>
        <v>7489</v>
      </c>
      <c r="M7490" s="10">
        <f>_xlfn.RANK.AVG(MCFT[[#This Row],[Same change on date for AAPL]],AAPL,1)</f>
        <v>8016</v>
      </c>
      <c r="N7490" s="2">
        <f>MCFT[[#This Row],[Close]]/MCFT[[#This Row],[Open]]</f>
        <v>0.99889399078341012</v>
      </c>
    </row>
    <row r="7491" spans="1:14" x14ac:dyDescent="0.25">
      <c r="A7491" s="1">
        <v>42332</v>
      </c>
      <c r="B7491" s="3">
        <v>53.919998</v>
      </c>
      <c r="C7491" s="3">
        <v>54.439999</v>
      </c>
      <c r="D7491" s="3">
        <v>53.580002</v>
      </c>
      <c r="E7491" s="3">
        <v>54.25</v>
      </c>
      <c r="F7491" s="3">
        <v>50.988346</v>
      </c>
      <c r="G7491">
        <v>24600000</v>
      </c>
      <c r="H7491" s="3" t="str">
        <f>TEXT(MCFT[[#This Row],[Date]],"dddd")</f>
        <v>Tuesday</v>
      </c>
      <c r="I7491" s="3">
        <f>MCFT[[#This Row],[Open]]-MCFT[[#This Row],[Close]]</f>
        <v>-0.33000200000000035</v>
      </c>
      <c r="J7491" s="3">
        <f>INDEX(AAPL!$J:$J,MATCH(A:A,AAPL!$A:$A,0),1)</f>
        <v>-1.5499950000000098</v>
      </c>
      <c r="K7491" s="3" t="str">
        <f>IF(MCFT[[#This Row],[Day Change]]&gt;0,"UP","DOWN")</f>
        <v>DOWN</v>
      </c>
      <c r="L7491" s="9">
        <f>_xlfn.RANK.EQ(MCFT[[#This Row],[Date]],A:A,1)</f>
        <v>7490</v>
      </c>
      <c r="M7491" s="10">
        <f>_xlfn.RANK.AVG(MCFT[[#This Row],[Same change on date for AAPL]],AAPL,1)</f>
        <v>162</v>
      </c>
      <c r="N7491" s="2">
        <f>MCFT[[#This Row],[Close]]/MCFT[[#This Row],[Open]]</f>
        <v>1.0061202153605422</v>
      </c>
    </row>
    <row r="7492" spans="1:14" x14ac:dyDescent="0.25">
      <c r="A7492" s="1">
        <v>42333</v>
      </c>
      <c r="B7492" s="3">
        <v>54.09</v>
      </c>
      <c r="C7492" s="3">
        <v>54.23</v>
      </c>
      <c r="D7492" s="3">
        <v>53.689999</v>
      </c>
      <c r="E7492" s="3">
        <v>53.689999</v>
      </c>
      <c r="F7492" s="3">
        <v>50.462012999999999</v>
      </c>
      <c r="G7492">
        <v>21005100</v>
      </c>
      <c r="H7492" s="3" t="str">
        <f>TEXT(MCFT[[#This Row],[Date]],"dddd")</f>
        <v>Wednesday</v>
      </c>
      <c r="I7492" s="3">
        <f>MCFT[[#This Row],[Open]]-MCFT[[#This Row],[Close]]</f>
        <v>0.40000100000000316</v>
      </c>
      <c r="J7492" s="3">
        <f>INDEX(AAPL!$J:$J,MATCH(A:A,AAPL!$A:$A,0),1)</f>
        <v>1.1799999999999926</v>
      </c>
      <c r="K7492" s="3" t="str">
        <f>IF(MCFT[[#This Row],[Day Change]]&gt;0,"UP","DOWN")</f>
        <v>UP</v>
      </c>
      <c r="L7492" s="9">
        <f>_xlfn.RANK.EQ(MCFT[[#This Row],[Date]],A:A,1)</f>
        <v>7491</v>
      </c>
      <c r="M7492" s="10">
        <f>_xlfn.RANK.AVG(MCFT[[#This Row],[Same change on date for AAPL]],AAPL,1)</f>
        <v>7926</v>
      </c>
      <c r="N7492" s="2">
        <f>MCFT[[#This Row],[Close]]/MCFT[[#This Row],[Open]]</f>
        <v>0.99260489924200401</v>
      </c>
    </row>
    <row r="7493" spans="1:14" x14ac:dyDescent="0.25">
      <c r="A7493" s="1">
        <v>42335</v>
      </c>
      <c r="B7493" s="3">
        <v>53.799999</v>
      </c>
      <c r="C7493" s="3">
        <v>54.080002</v>
      </c>
      <c r="D7493" s="3">
        <v>53.790000999999997</v>
      </c>
      <c r="E7493" s="3">
        <v>53.93</v>
      </c>
      <c r="F7493" s="3">
        <v>50.687584000000001</v>
      </c>
      <c r="G7493">
        <v>9009100</v>
      </c>
      <c r="H7493" s="3" t="str">
        <f>TEXT(MCFT[[#This Row],[Date]],"dddd")</f>
        <v>Friday</v>
      </c>
      <c r="I7493" s="3">
        <f>MCFT[[#This Row],[Open]]-MCFT[[#This Row],[Close]]</f>
        <v>-0.13000100000000003</v>
      </c>
      <c r="J7493" s="3">
        <f>INDEX(AAPL!$J:$J,MATCH(A:A,AAPL!$A:$A,0),1)</f>
        <v>0.48000300000001062</v>
      </c>
      <c r="K7493" s="3" t="str">
        <f>IF(MCFT[[#This Row],[Day Change]]&gt;0,"UP","DOWN")</f>
        <v>DOWN</v>
      </c>
      <c r="L7493" s="9">
        <f>_xlfn.RANK.EQ(MCFT[[#This Row],[Date]],A:A,1)</f>
        <v>7492</v>
      </c>
      <c r="M7493" s="10">
        <f>_xlfn.RANK.AVG(MCFT[[#This Row],[Same change on date for AAPL]],AAPL,1)</f>
        <v>7490</v>
      </c>
      <c r="N7493" s="2">
        <f>MCFT[[#This Row],[Close]]/MCFT[[#This Row],[Open]]</f>
        <v>1.0024163755095981</v>
      </c>
    </row>
    <row r="7494" spans="1:14" x14ac:dyDescent="0.25">
      <c r="A7494" s="1">
        <v>42338</v>
      </c>
      <c r="B7494" s="3">
        <v>54.540000999999997</v>
      </c>
      <c r="C7494" s="3">
        <v>54.959999000000003</v>
      </c>
      <c r="D7494" s="3">
        <v>54</v>
      </c>
      <c r="E7494" s="3">
        <v>54.349997999999999</v>
      </c>
      <c r="F7494" s="3">
        <v>51.082332999999998</v>
      </c>
      <c r="G7494">
        <v>56241400</v>
      </c>
      <c r="H7494" s="3" t="str">
        <f>TEXT(MCFT[[#This Row],[Date]],"dddd")</f>
        <v>Monday</v>
      </c>
      <c r="I7494" s="3">
        <f>MCFT[[#This Row],[Open]]-MCFT[[#This Row],[Close]]</f>
        <v>0.19000299999999726</v>
      </c>
      <c r="J7494" s="3">
        <f>INDEX(AAPL!$J:$J,MATCH(A:A,AAPL!$A:$A,0),1)</f>
        <v>-0.31000500000000386</v>
      </c>
      <c r="K7494" s="3" t="str">
        <f>IF(MCFT[[#This Row],[Day Change]]&gt;0,"UP","DOWN")</f>
        <v>UP</v>
      </c>
      <c r="L7494" s="9">
        <f>_xlfn.RANK.EQ(MCFT[[#This Row],[Date]],A:A,1)</f>
        <v>7493</v>
      </c>
      <c r="M7494" s="10">
        <f>_xlfn.RANK.AVG(MCFT[[#This Row],[Same change on date for AAPL]],AAPL,1)</f>
        <v>968.5</v>
      </c>
      <c r="N7494" s="2">
        <f>MCFT[[#This Row],[Close]]/MCFT[[#This Row],[Open]]</f>
        <v>0.99651626335687093</v>
      </c>
    </row>
    <row r="7495" spans="1:14" x14ac:dyDescent="0.25">
      <c r="A7495" s="1">
        <v>42339</v>
      </c>
      <c r="B7495" s="3">
        <v>54.41</v>
      </c>
      <c r="C7495" s="3">
        <v>55.23</v>
      </c>
      <c r="D7495" s="3">
        <v>54.299999</v>
      </c>
      <c r="E7495" s="3">
        <v>55.220001000000003</v>
      </c>
      <c r="F7495" s="3">
        <v>51.900036</v>
      </c>
      <c r="G7495">
        <v>39952800</v>
      </c>
      <c r="H7495" s="3" t="str">
        <f>TEXT(MCFT[[#This Row],[Date]],"dddd")</f>
        <v>Tuesday</v>
      </c>
      <c r="I7495" s="3">
        <f>MCFT[[#This Row],[Open]]-MCFT[[#This Row],[Close]]</f>
        <v>-0.81000100000000685</v>
      </c>
      <c r="J7495" s="3">
        <f>INDEX(AAPL!$J:$J,MATCH(A:A,AAPL!$A:$A,0),1)</f>
        <v>1.4100040000000007</v>
      </c>
      <c r="K7495" s="3" t="str">
        <f>IF(MCFT[[#This Row],[Day Change]]&gt;0,"UP","DOWN")</f>
        <v>DOWN</v>
      </c>
      <c r="L7495" s="9">
        <f>_xlfn.RANK.EQ(MCFT[[#This Row],[Date]],A:A,1)</f>
        <v>7494</v>
      </c>
      <c r="M7495" s="10">
        <f>_xlfn.RANK.AVG(MCFT[[#This Row],[Same change on date for AAPL]],AAPL,1)</f>
        <v>7996</v>
      </c>
      <c r="N7495" s="2">
        <f>MCFT[[#This Row],[Close]]/MCFT[[#This Row],[Open]]</f>
        <v>1.0148869876860873</v>
      </c>
    </row>
    <row r="7496" spans="1:14" x14ac:dyDescent="0.25">
      <c r="A7496" s="1">
        <v>42340</v>
      </c>
      <c r="B7496" s="3">
        <v>55.32</v>
      </c>
      <c r="C7496" s="3">
        <v>55.959999000000003</v>
      </c>
      <c r="D7496" s="3">
        <v>55.060001</v>
      </c>
      <c r="E7496" s="3">
        <v>55.209999000000003</v>
      </c>
      <c r="F7496" s="3">
        <v>51.890628999999997</v>
      </c>
      <c r="G7496">
        <v>47274900</v>
      </c>
      <c r="H7496" s="3" t="str">
        <f>TEXT(MCFT[[#This Row],[Date]],"dddd")</f>
        <v>Wednesday</v>
      </c>
      <c r="I7496" s="3">
        <f>MCFT[[#This Row],[Open]]-MCFT[[#This Row],[Close]]</f>
        <v>0.11000099999999691</v>
      </c>
      <c r="J7496" s="3">
        <f>INDEX(AAPL!$J:$J,MATCH(A:A,AAPL!$A:$A,0),1)</f>
        <v>1.0599969999999956</v>
      </c>
      <c r="K7496" s="3" t="str">
        <f>IF(MCFT[[#This Row],[Day Change]]&gt;0,"UP","DOWN")</f>
        <v>UP</v>
      </c>
      <c r="L7496" s="9">
        <f>_xlfn.RANK.EQ(MCFT[[#This Row],[Date]],A:A,1)</f>
        <v>7495</v>
      </c>
      <c r="M7496" s="10">
        <f>_xlfn.RANK.AVG(MCFT[[#This Row],[Same change on date for AAPL]],AAPL,1)</f>
        <v>7870</v>
      </c>
      <c r="N7496" s="2">
        <f>MCFT[[#This Row],[Close]]/MCFT[[#This Row],[Open]]</f>
        <v>0.99801155097613892</v>
      </c>
    </row>
    <row r="7497" spans="1:14" x14ac:dyDescent="0.25">
      <c r="A7497" s="1">
        <v>42341</v>
      </c>
      <c r="B7497" s="3">
        <v>55.490001999999997</v>
      </c>
      <c r="C7497" s="3">
        <v>55.77</v>
      </c>
      <c r="D7497" s="3">
        <v>53.93</v>
      </c>
      <c r="E7497" s="3">
        <v>54.200001</v>
      </c>
      <c r="F7497" s="3">
        <v>50.941352999999999</v>
      </c>
      <c r="G7497">
        <v>38627800</v>
      </c>
      <c r="H7497" s="3" t="str">
        <f>TEXT(MCFT[[#This Row],[Date]],"dddd")</f>
        <v>Thursday</v>
      </c>
      <c r="I7497" s="3">
        <f>MCFT[[#This Row],[Open]]-MCFT[[#This Row],[Close]]</f>
        <v>1.2900009999999966</v>
      </c>
      <c r="J7497" s="3">
        <f>INDEX(AAPL!$J:$J,MATCH(A:A,AAPL!$A:$A,0),1)</f>
        <v>1.3500060000000076</v>
      </c>
      <c r="K7497" s="3" t="str">
        <f>IF(MCFT[[#This Row],[Day Change]]&gt;0,"UP","DOWN")</f>
        <v>UP</v>
      </c>
      <c r="L7497" s="9">
        <f>_xlfn.RANK.EQ(MCFT[[#This Row],[Date]],A:A,1)</f>
        <v>7496</v>
      </c>
      <c r="M7497" s="10">
        <f>_xlfn.RANK.AVG(MCFT[[#This Row],[Same change on date for AAPL]],AAPL,1)</f>
        <v>7982.5</v>
      </c>
      <c r="N7497" s="2">
        <f>MCFT[[#This Row],[Close]]/MCFT[[#This Row],[Open]]</f>
        <v>0.9767525508469076</v>
      </c>
    </row>
    <row r="7498" spans="1:14" x14ac:dyDescent="0.25">
      <c r="A7498" s="1">
        <v>42342</v>
      </c>
      <c r="B7498" s="3">
        <v>54.119999</v>
      </c>
      <c r="C7498" s="3">
        <v>56.23</v>
      </c>
      <c r="D7498" s="3">
        <v>54.099997999999999</v>
      </c>
      <c r="E7498" s="3">
        <v>55.91</v>
      </c>
      <c r="F7498" s="3">
        <v>52.548538000000001</v>
      </c>
      <c r="G7498">
        <v>43963700</v>
      </c>
      <c r="H7498" s="3" t="str">
        <f>TEXT(MCFT[[#This Row],[Date]],"dddd")</f>
        <v>Friday</v>
      </c>
      <c r="I7498" s="3">
        <f>MCFT[[#This Row],[Open]]-MCFT[[#This Row],[Close]]</f>
        <v>-1.7900009999999966</v>
      </c>
      <c r="J7498" s="3">
        <f>INDEX(AAPL!$J:$J,MATCH(A:A,AAPL!$A:$A,0),1)</f>
        <v>-3.7399979999999999</v>
      </c>
      <c r="K7498" s="3" t="str">
        <f>IF(MCFT[[#This Row],[Day Change]]&gt;0,"UP","DOWN")</f>
        <v>DOWN</v>
      </c>
      <c r="L7498" s="9">
        <f>_xlfn.RANK.EQ(MCFT[[#This Row],[Date]],A:A,1)</f>
        <v>7497</v>
      </c>
      <c r="M7498" s="10">
        <f>_xlfn.RANK.AVG(MCFT[[#This Row],[Same change on date for AAPL]],AAPL,1)</f>
        <v>17</v>
      </c>
      <c r="N7498" s="2">
        <f>MCFT[[#This Row],[Close]]/MCFT[[#This Row],[Open]]</f>
        <v>1.0330746680169007</v>
      </c>
    </row>
    <row r="7499" spans="1:14" x14ac:dyDescent="0.25">
      <c r="A7499" s="1">
        <v>42345</v>
      </c>
      <c r="B7499" s="3">
        <v>55.790000999999997</v>
      </c>
      <c r="C7499" s="3">
        <v>55.970001000000003</v>
      </c>
      <c r="D7499" s="3">
        <v>55.290000999999997</v>
      </c>
      <c r="E7499" s="3">
        <v>55.810001</v>
      </c>
      <c r="F7499" s="3">
        <v>52.454559000000003</v>
      </c>
      <c r="G7499">
        <v>30709800</v>
      </c>
      <c r="H7499" s="3" t="str">
        <f>TEXT(MCFT[[#This Row],[Date]],"dddd")</f>
        <v>Monday</v>
      </c>
      <c r="I7499" s="3">
        <f>MCFT[[#This Row],[Open]]-MCFT[[#This Row],[Close]]</f>
        <v>-2.0000000000003126E-2</v>
      </c>
      <c r="J7499" s="3">
        <f>INDEX(AAPL!$J:$J,MATCH(A:A,AAPL!$A:$A,0),1)</f>
        <v>0.70000399999999274</v>
      </c>
      <c r="K7499" s="3" t="str">
        <f>IF(MCFT[[#This Row],[Day Change]]&gt;0,"UP","DOWN")</f>
        <v>DOWN</v>
      </c>
      <c r="L7499" s="9">
        <f>_xlfn.RANK.EQ(MCFT[[#This Row],[Date]],A:A,1)</f>
        <v>7498</v>
      </c>
      <c r="M7499" s="10">
        <f>_xlfn.RANK.AVG(MCFT[[#This Row],[Same change on date for AAPL]],AAPL,1)</f>
        <v>7661</v>
      </c>
      <c r="N7499" s="2">
        <f>MCFT[[#This Row],[Close]]/MCFT[[#This Row],[Open]]</f>
        <v>1.0003584871776576</v>
      </c>
    </row>
    <row r="7500" spans="1:14" x14ac:dyDescent="0.25">
      <c r="A7500" s="1">
        <v>42346</v>
      </c>
      <c r="B7500" s="3">
        <v>55.470001000000003</v>
      </c>
      <c r="C7500" s="3">
        <v>56.099997999999999</v>
      </c>
      <c r="D7500" s="3">
        <v>54.990001999999997</v>
      </c>
      <c r="E7500" s="3">
        <v>55.790000999999997</v>
      </c>
      <c r="F7500" s="3">
        <v>52.435760000000002</v>
      </c>
      <c r="G7500">
        <v>32878000</v>
      </c>
      <c r="H7500" s="3" t="str">
        <f>TEXT(MCFT[[#This Row],[Date]],"dddd")</f>
        <v>Tuesday</v>
      </c>
      <c r="I7500" s="3">
        <f>MCFT[[#This Row],[Open]]-MCFT[[#This Row],[Close]]</f>
        <v>-0.31999999999999318</v>
      </c>
      <c r="J7500" s="3">
        <f>INDEX(AAPL!$J:$J,MATCH(A:A,AAPL!$A:$A,0),1)</f>
        <v>-0.71000599999999281</v>
      </c>
      <c r="K7500" s="3" t="str">
        <f>IF(MCFT[[#This Row],[Day Change]]&gt;0,"UP","DOWN")</f>
        <v>DOWN</v>
      </c>
      <c r="L7500" s="9">
        <f>_xlfn.RANK.EQ(MCFT[[#This Row],[Date]],A:A,1)</f>
        <v>7499</v>
      </c>
      <c r="M7500" s="10">
        <f>_xlfn.RANK.AVG(MCFT[[#This Row],[Same change on date for AAPL]],AAPL,1)</f>
        <v>525</v>
      </c>
      <c r="N7500" s="2">
        <f>MCFT[[#This Row],[Close]]/MCFT[[#This Row],[Open]]</f>
        <v>1.0057688839774852</v>
      </c>
    </row>
    <row r="7501" spans="1:14" x14ac:dyDescent="0.25">
      <c r="A7501" s="1">
        <v>42347</v>
      </c>
      <c r="B7501" s="3">
        <v>55.369999</v>
      </c>
      <c r="C7501" s="3">
        <v>55.869999</v>
      </c>
      <c r="D7501" s="3">
        <v>54.509998000000003</v>
      </c>
      <c r="E7501" s="3">
        <v>54.98</v>
      </c>
      <c r="F7501" s="3">
        <v>51.674458000000001</v>
      </c>
      <c r="G7501">
        <v>36373200</v>
      </c>
      <c r="H7501" s="3" t="str">
        <f>TEXT(MCFT[[#This Row],[Date]],"dddd")</f>
        <v>Wednesday</v>
      </c>
      <c r="I7501" s="3">
        <f>MCFT[[#This Row],[Open]]-MCFT[[#This Row],[Close]]</f>
        <v>0.38999900000000309</v>
      </c>
      <c r="J7501" s="3">
        <f>INDEX(AAPL!$J:$J,MATCH(A:A,AAPL!$A:$A,0),1)</f>
        <v>2.0199960000000061</v>
      </c>
      <c r="K7501" s="3" t="str">
        <f>IF(MCFT[[#This Row],[Day Change]]&gt;0,"UP","DOWN")</f>
        <v>UP</v>
      </c>
      <c r="L7501" s="9">
        <f>_xlfn.RANK.EQ(MCFT[[#This Row],[Date]],A:A,1)</f>
        <v>7500</v>
      </c>
      <c r="M7501" s="10">
        <f>_xlfn.RANK.AVG(MCFT[[#This Row],[Same change on date for AAPL]],AAPL,1)</f>
        <v>8097</v>
      </c>
      <c r="N7501" s="2">
        <f>MCFT[[#This Row],[Close]]/MCFT[[#This Row],[Open]]</f>
        <v>0.99295649255836171</v>
      </c>
    </row>
    <row r="7502" spans="1:14" x14ac:dyDescent="0.25">
      <c r="A7502" s="1">
        <v>42348</v>
      </c>
      <c r="B7502" s="3">
        <v>55.389999000000003</v>
      </c>
      <c r="C7502" s="3">
        <v>55.66</v>
      </c>
      <c r="D7502" s="3">
        <v>55.009998000000003</v>
      </c>
      <c r="E7502" s="3">
        <v>55.27</v>
      </c>
      <c r="F7502" s="3">
        <v>51.947020999999999</v>
      </c>
      <c r="G7502">
        <v>31620700</v>
      </c>
      <c r="H7502" s="3" t="str">
        <f>TEXT(MCFT[[#This Row],[Date]],"dddd")</f>
        <v>Thursday</v>
      </c>
      <c r="I7502" s="3">
        <f>MCFT[[#This Row],[Open]]-MCFT[[#This Row],[Close]]</f>
        <v>0.11999899999999997</v>
      </c>
      <c r="J7502" s="3">
        <f>INDEX(AAPL!$J:$J,MATCH(A:A,AAPL!$A:$A,0),1)</f>
        <v>-0.12999700000000303</v>
      </c>
      <c r="K7502" s="3" t="str">
        <f>IF(MCFT[[#This Row],[Day Change]]&gt;0,"UP","DOWN")</f>
        <v>UP</v>
      </c>
      <c r="L7502" s="9">
        <f>_xlfn.RANK.EQ(MCFT[[#This Row],[Date]],A:A,1)</f>
        <v>7501</v>
      </c>
      <c r="M7502" s="10">
        <f>_xlfn.RANK.AVG(MCFT[[#This Row],[Same change on date for AAPL]],AAPL,1)</f>
        <v>1412.5</v>
      </c>
      <c r="N7502" s="2">
        <f>MCFT[[#This Row],[Close]]/MCFT[[#This Row],[Open]]</f>
        <v>0.99783356197569173</v>
      </c>
    </row>
    <row r="7503" spans="1:14" x14ac:dyDescent="0.25">
      <c r="A7503" s="1">
        <v>42349</v>
      </c>
      <c r="B7503" s="3">
        <v>54.709999000000003</v>
      </c>
      <c r="C7503" s="3">
        <v>55.099997999999999</v>
      </c>
      <c r="D7503" s="3">
        <v>54.009998000000003</v>
      </c>
      <c r="E7503" s="3">
        <v>54.060001</v>
      </c>
      <c r="F7503" s="3">
        <v>50.809772000000002</v>
      </c>
      <c r="G7503">
        <v>39549500</v>
      </c>
      <c r="H7503" s="3" t="str">
        <f>TEXT(MCFT[[#This Row],[Date]],"dddd")</f>
        <v>Friday</v>
      </c>
      <c r="I7503" s="3">
        <f>MCFT[[#This Row],[Open]]-MCFT[[#This Row],[Close]]</f>
        <v>0.64999800000000363</v>
      </c>
      <c r="J7503" s="3">
        <f>INDEX(AAPL!$J:$J,MATCH(A:A,AAPL!$A:$A,0),1)</f>
        <v>2.0100020000000001</v>
      </c>
      <c r="K7503" s="3" t="str">
        <f>IF(MCFT[[#This Row],[Day Change]]&gt;0,"UP","DOWN")</f>
        <v>UP</v>
      </c>
      <c r="L7503" s="9">
        <f>_xlfn.RANK.EQ(MCFT[[#This Row],[Date]],A:A,1)</f>
        <v>7502</v>
      </c>
      <c r="M7503" s="10">
        <f>_xlfn.RANK.AVG(MCFT[[#This Row],[Same change on date for AAPL]],AAPL,1)</f>
        <v>8096</v>
      </c>
      <c r="N7503" s="2">
        <f>MCFT[[#This Row],[Close]]/MCFT[[#This Row],[Open]]</f>
        <v>0.98811921016485482</v>
      </c>
    </row>
    <row r="7504" spans="1:14" x14ac:dyDescent="0.25">
      <c r="A7504" s="1">
        <v>42352</v>
      </c>
      <c r="B7504" s="3">
        <v>54.330002</v>
      </c>
      <c r="C7504" s="3">
        <v>55.209999000000003</v>
      </c>
      <c r="D7504" s="3">
        <v>53.68</v>
      </c>
      <c r="E7504" s="3">
        <v>55.139999000000003</v>
      </c>
      <c r="F7504" s="3">
        <v>51.824843999999999</v>
      </c>
      <c r="G7504">
        <v>46768900</v>
      </c>
      <c r="H7504" s="3" t="str">
        <f>TEXT(MCFT[[#This Row],[Date]],"dddd")</f>
        <v>Monday</v>
      </c>
      <c r="I7504" s="3">
        <f>MCFT[[#This Row],[Open]]-MCFT[[#This Row],[Close]]</f>
        <v>-0.80999700000000274</v>
      </c>
      <c r="J7504" s="3">
        <f>INDEX(AAPL!$J:$J,MATCH(A:A,AAPL!$A:$A,0),1)</f>
        <v>-0.30000299999998958</v>
      </c>
      <c r="K7504" s="3" t="str">
        <f>IF(MCFT[[#This Row],[Day Change]]&gt;0,"UP","DOWN")</f>
        <v>DOWN</v>
      </c>
      <c r="L7504" s="9">
        <f>_xlfn.RANK.EQ(MCFT[[#This Row],[Date]],A:A,1)</f>
        <v>7503</v>
      </c>
      <c r="M7504" s="10">
        <f>_xlfn.RANK.AVG(MCFT[[#This Row],[Same change on date for AAPL]],AAPL,1)</f>
        <v>985.5</v>
      </c>
      <c r="N7504" s="2">
        <f>MCFT[[#This Row],[Close]]/MCFT[[#This Row],[Open]]</f>
        <v>1.0149088343490213</v>
      </c>
    </row>
    <row r="7505" spans="1:14" x14ac:dyDescent="0.25">
      <c r="A7505" s="1">
        <v>42353</v>
      </c>
      <c r="B7505" s="3">
        <v>55.66</v>
      </c>
      <c r="C7505" s="3">
        <v>55.900002000000001</v>
      </c>
      <c r="D7505" s="3">
        <v>55.09</v>
      </c>
      <c r="E7505" s="3">
        <v>55.200001</v>
      </c>
      <c r="F7505" s="3">
        <v>51.881233000000002</v>
      </c>
      <c r="G7505">
        <v>39843000</v>
      </c>
      <c r="H7505" s="3" t="str">
        <f>TEXT(MCFT[[#This Row],[Date]],"dddd")</f>
        <v>Tuesday</v>
      </c>
      <c r="I7505" s="3">
        <f>MCFT[[#This Row],[Open]]-MCFT[[#This Row],[Close]]</f>
        <v>0.45999899999999627</v>
      </c>
      <c r="J7505" s="3">
        <f>INDEX(AAPL!$J:$J,MATCH(A:A,AAPL!$A:$A,0),1)</f>
        <v>1.450004000000007</v>
      </c>
      <c r="K7505" s="3" t="str">
        <f>IF(MCFT[[#This Row],[Day Change]]&gt;0,"UP","DOWN")</f>
        <v>UP</v>
      </c>
      <c r="L7505" s="9">
        <f>_xlfn.RANK.EQ(MCFT[[#This Row],[Date]],A:A,1)</f>
        <v>7504</v>
      </c>
      <c r="M7505" s="10">
        <f>_xlfn.RANK.AVG(MCFT[[#This Row],[Same change on date for AAPL]],AAPL,1)</f>
        <v>8002</v>
      </c>
      <c r="N7505" s="2">
        <f>MCFT[[#This Row],[Close]]/MCFT[[#This Row],[Open]]</f>
        <v>0.99173555515630618</v>
      </c>
    </row>
    <row r="7506" spans="1:14" x14ac:dyDescent="0.25">
      <c r="A7506" s="1">
        <v>42354</v>
      </c>
      <c r="B7506" s="3">
        <v>55.540000999999997</v>
      </c>
      <c r="C7506" s="3">
        <v>56.25</v>
      </c>
      <c r="D7506" s="3">
        <v>54.759998000000003</v>
      </c>
      <c r="E7506" s="3">
        <v>56.130001</v>
      </c>
      <c r="F7506" s="3">
        <v>52.755313999999998</v>
      </c>
      <c r="G7506">
        <v>37503300</v>
      </c>
      <c r="H7506" s="3" t="str">
        <f>TEXT(MCFT[[#This Row],[Date]],"dddd")</f>
        <v>Wednesday</v>
      </c>
      <c r="I7506" s="3">
        <f>MCFT[[#This Row],[Open]]-MCFT[[#This Row],[Close]]</f>
        <v>-0.59000000000000341</v>
      </c>
      <c r="J7506" s="3">
        <f>INDEX(AAPL!$J:$J,MATCH(A:A,AAPL!$A:$A,0),1)</f>
        <v>-0.26999600000000612</v>
      </c>
      <c r="K7506" s="3" t="str">
        <f>IF(MCFT[[#This Row],[Day Change]]&gt;0,"UP","DOWN")</f>
        <v>DOWN</v>
      </c>
      <c r="L7506" s="9">
        <f>_xlfn.RANK.EQ(MCFT[[#This Row],[Date]],A:A,1)</f>
        <v>7505</v>
      </c>
      <c r="M7506" s="10">
        <f>_xlfn.RANK.AVG(MCFT[[#This Row],[Same change on date for AAPL]],AAPL,1)</f>
        <v>1042</v>
      </c>
      <c r="N7506" s="2">
        <f>MCFT[[#This Row],[Close]]/MCFT[[#This Row],[Open]]</f>
        <v>1.0106229742415742</v>
      </c>
    </row>
    <row r="7507" spans="1:14" x14ac:dyDescent="0.25">
      <c r="A7507" s="1">
        <v>42355</v>
      </c>
      <c r="B7507" s="3">
        <v>56.360000999999997</v>
      </c>
      <c r="C7507" s="3">
        <v>56.790000999999997</v>
      </c>
      <c r="D7507" s="3">
        <v>55.529998999999997</v>
      </c>
      <c r="E7507" s="3">
        <v>55.700001</v>
      </c>
      <c r="F7507" s="3">
        <v>52.351170000000003</v>
      </c>
      <c r="G7507">
        <v>41280900</v>
      </c>
      <c r="H7507" s="3" t="str">
        <f>TEXT(MCFT[[#This Row],[Date]],"dddd")</f>
        <v>Thursday</v>
      </c>
      <c r="I7507" s="3">
        <f>MCFT[[#This Row],[Open]]-MCFT[[#This Row],[Close]]</f>
        <v>0.65999999999999659</v>
      </c>
      <c r="J7507" s="3">
        <f>INDEX(AAPL!$J:$J,MATCH(A:A,AAPL!$A:$A,0),1)</f>
        <v>3.0399940000000072</v>
      </c>
      <c r="K7507" s="3" t="str">
        <f>IF(MCFT[[#This Row],[Day Change]]&gt;0,"UP","DOWN")</f>
        <v>UP</v>
      </c>
      <c r="L7507" s="9">
        <f>_xlfn.RANK.EQ(MCFT[[#This Row],[Date]],A:A,1)</f>
        <v>7506</v>
      </c>
      <c r="M7507" s="10">
        <f>_xlfn.RANK.AVG(MCFT[[#This Row],[Same change on date for AAPL]],AAPL,1)</f>
        <v>8164</v>
      </c>
      <c r="N7507" s="2">
        <f>MCFT[[#This Row],[Close]]/MCFT[[#This Row],[Open]]</f>
        <v>0.98828956727662232</v>
      </c>
    </row>
    <row r="7508" spans="1:14" x14ac:dyDescent="0.25">
      <c r="A7508" s="1">
        <v>42356</v>
      </c>
      <c r="B7508" s="3">
        <v>55.77</v>
      </c>
      <c r="C7508" s="3">
        <v>56</v>
      </c>
      <c r="D7508" s="3">
        <v>54.029998999999997</v>
      </c>
      <c r="E7508" s="3">
        <v>54.130001</v>
      </c>
      <c r="F7508" s="3">
        <v>50.875565000000002</v>
      </c>
      <c r="G7508">
        <v>84684200</v>
      </c>
      <c r="H7508" s="3" t="str">
        <f>TEXT(MCFT[[#This Row],[Date]],"dddd")</f>
        <v>Friday</v>
      </c>
      <c r="I7508" s="3">
        <f>MCFT[[#This Row],[Open]]-MCFT[[#This Row],[Close]]</f>
        <v>1.6399990000000031</v>
      </c>
      <c r="J7508" s="3">
        <f>INDEX(AAPL!$J:$J,MATCH(A:A,AAPL!$A:$A,0),1)</f>
        <v>2.880004999999997</v>
      </c>
      <c r="K7508" s="3" t="str">
        <f>IF(MCFT[[#This Row],[Day Change]]&gt;0,"UP","DOWN")</f>
        <v>UP</v>
      </c>
      <c r="L7508" s="9">
        <f>_xlfn.RANK.EQ(MCFT[[#This Row],[Date]],A:A,1)</f>
        <v>7507</v>
      </c>
      <c r="M7508" s="10">
        <f>_xlfn.RANK.AVG(MCFT[[#This Row],[Same change on date for AAPL]],AAPL,1)</f>
        <v>8158</v>
      </c>
      <c r="N7508" s="2">
        <f>MCFT[[#This Row],[Close]]/MCFT[[#This Row],[Open]]</f>
        <v>0.97059352698583468</v>
      </c>
    </row>
    <row r="7509" spans="1:14" x14ac:dyDescent="0.25">
      <c r="A7509" s="1">
        <v>42359</v>
      </c>
      <c r="B7509" s="3">
        <v>54.880001</v>
      </c>
      <c r="C7509" s="3">
        <v>55.349997999999999</v>
      </c>
      <c r="D7509" s="3">
        <v>54.23</v>
      </c>
      <c r="E7509" s="3">
        <v>54.830002</v>
      </c>
      <c r="F7509" s="3">
        <v>51.533481999999999</v>
      </c>
      <c r="G7509">
        <v>37246300</v>
      </c>
      <c r="H7509" s="3" t="str">
        <f>TEXT(MCFT[[#This Row],[Date]],"dddd")</f>
        <v>Monday</v>
      </c>
      <c r="I7509" s="3">
        <f>MCFT[[#This Row],[Open]]-MCFT[[#This Row],[Close]]</f>
        <v>4.9998999999999683E-2</v>
      </c>
      <c r="J7509" s="3">
        <f>INDEX(AAPL!$J:$J,MATCH(A:A,AAPL!$A:$A,0),1)</f>
        <v>-5.0002999999989584E-2</v>
      </c>
      <c r="K7509" s="3" t="str">
        <f>IF(MCFT[[#This Row],[Day Change]]&gt;0,"UP","DOWN")</f>
        <v>UP</v>
      </c>
      <c r="L7509" s="9">
        <f>_xlfn.RANK.EQ(MCFT[[#This Row],[Date]],A:A,1)</f>
        <v>7508</v>
      </c>
      <c r="M7509" s="10">
        <f>_xlfn.RANK.AVG(MCFT[[#This Row],[Same change on date for AAPL]],AAPL,1)</f>
        <v>2010</v>
      </c>
      <c r="N7509" s="2">
        <f>MCFT[[#This Row],[Close]]/MCFT[[#This Row],[Open]]</f>
        <v>0.99908893952097411</v>
      </c>
    </row>
    <row r="7510" spans="1:14" x14ac:dyDescent="0.25">
      <c r="A7510" s="1">
        <v>42360</v>
      </c>
      <c r="B7510" s="3">
        <v>54.990001999999997</v>
      </c>
      <c r="C7510" s="3">
        <v>55.48</v>
      </c>
      <c r="D7510" s="3">
        <v>54.5</v>
      </c>
      <c r="E7510" s="3">
        <v>55.349997999999999</v>
      </c>
      <c r="F7510" s="3">
        <v>52.022213000000001</v>
      </c>
      <c r="G7510">
        <v>28300300</v>
      </c>
      <c r="H7510" s="3" t="str">
        <f>TEXT(MCFT[[#This Row],[Date]],"dddd")</f>
        <v>Tuesday</v>
      </c>
      <c r="I7510" s="3">
        <f>MCFT[[#This Row],[Open]]-MCFT[[#This Row],[Close]]</f>
        <v>-0.35999600000000243</v>
      </c>
      <c r="J7510" s="3">
        <f>INDEX(AAPL!$J:$J,MATCH(A:A,AAPL!$A:$A,0),1)</f>
        <v>0.16999900000000423</v>
      </c>
      <c r="K7510" s="3" t="str">
        <f>IF(MCFT[[#This Row],[Day Change]]&gt;0,"UP","DOWN")</f>
        <v>DOWN</v>
      </c>
      <c r="L7510" s="9">
        <f>_xlfn.RANK.EQ(MCFT[[#This Row],[Date]],A:A,1)</f>
        <v>7509</v>
      </c>
      <c r="M7510" s="10">
        <f>_xlfn.RANK.AVG(MCFT[[#This Row],[Same change on date for AAPL]],AAPL,1)</f>
        <v>6967</v>
      </c>
      <c r="N7510" s="2">
        <f>MCFT[[#This Row],[Close]]/MCFT[[#This Row],[Open]]</f>
        <v>1.0065465718659186</v>
      </c>
    </row>
    <row r="7511" spans="1:14" x14ac:dyDescent="0.25">
      <c r="A7511" s="1">
        <v>42361</v>
      </c>
      <c r="B7511" s="3">
        <v>55.700001</v>
      </c>
      <c r="C7511" s="3">
        <v>55.880001</v>
      </c>
      <c r="D7511" s="3">
        <v>55.439999</v>
      </c>
      <c r="E7511" s="3">
        <v>55.82</v>
      </c>
      <c r="F7511" s="3">
        <v>52.463954999999999</v>
      </c>
      <c r="G7511">
        <v>27279800</v>
      </c>
      <c r="H7511" s="3" t="str">
        <f>TEXT(MCFT[[#This Row],[Date]],"dddd")</f>
        <v>Wednesday</v>
      </c>
      <c r="I7511" s="3">
        <f>MCFT[[#This Row],[Open]]-MCFT[[#This Row],[Close]]</f>
        <v>-0.11999899999999997</v>
      </c>
      <c r="J7511" s="3">
        <f>INDEX(AAPL!$J:$J,MATCH(A:A,AAPL!$A:$A,0),1)</f>
        <v>-1.3400039999999933</v>
      </c>
      <c r="K7511" s="3" t="str">
        <f>IF(MCFT[[#This Row],[Day Change]]&gt;0,"UP","DOWN")</f>
        <v>DOWN</v>
      </c>
      <c r="L7511" s="9">
        <f>_xlfn.RANK.EQ(MCFT[[#This Row],[Date]],A:A,1)</f>
        <v>7510</v>
      </c>
      <c r="M7511" s="10">
        <f>_xlfn.RANK.AVG(MCFT[[#This Row],[Same change on date for AAPL]],AAPL,1)</f>
        <v>227.5</v>
      </c>
      <c r="N7511" s="2">
        <f>MCFT[[#This Row],[Close]]/MCFT[[#This Row],[Open]]</f>
        <v>1.0021543805717346</v>
      </c>
    </row>
    <row r="7512" spans="1:14" x14ac:dyDescent="0.25">
      <c r="A7512" s="1">
        <v>42362</v>
      </c>
      <c r="B7512" s="3">
        <v>55.860000999999997</v>
      </c>
      <c r="C7512" s="3">
        <v>55.959999000000003</v>
      </c>
      <c r="D7512" s="3">
        <v>55.43</v>
      </c>
      <c r="E7512" s="3">
        <v>55.669998</v>
      </c>
      <c r="F7512" s="3">
        <v>52.322975</v>
      </c>
      <c r="G7512">
        <v>9570000</v>
      </c>
      <c r="H7512" s="3" t="str">
        <f>TEXT(MCFT[[#This Row],[Date]],"dddd")</f>
        <v>Thursday</v>
      </c>
      <c r="I7512" s="3">
        <f>MCFT[[#This Row],[Open]]-MCFT[[#This Row],[Close]]</f>
        <v>0.19000299999999726</v>
      </c>
      <c r="J7512" s="3">
        <f>INDEX(AAPL!$J:$J,MATCH(A:A,AAPL!$A:$A,0),1)</f>
        <v>0.97000099999999634</v>
      </c>
      <c r="K7512" s="3" t="str">
        <f>IF(MCFT[[#This Row],[Day Change]]&gt;0,"UP","DOWN")</f>
        <v>UP</v>
      </c>
      <c r="L7512" s="9">
        <f>_xlfn.RANK.EQ(MCFT[[#This Row],[Date]],A:A,1)</f>
        <v>7511</v>
      </c>
      <c r="M7512" s="10">
        <f>_xlfn.RANK.AVG(MCFT[[#This Row],[Same change on date for AAPL]],AAPL,1)</f>
        <v>7830.5</v>
      </c>
      <c r="N7512" s="2">
        <f>MCFT[[#This Row],[Close]]/MCFT[[#This Row],[Open]]</f>
        <v>0.99659858581098137</v>
      </c>
    </row>
    <row r="7513" spans="1:14" x14ac:dyDescent="0.25">
      <c r="A7513" s="1">
        <v>42366</v>
      </c>
      <c r="B7513" s="3">
        <v>55.349997999999999</v>
      </c>
      <c r="C7513" s="3">
        <v>55.950001</v>
      </c>
      <c r="D7513" s="3">
        <v>54.98</v>
      </c>
      <c r="E7513" s="3">
        <v>55.950001</v>
      </c>
      <c r="F7513" s="3">
        <v>52.58614</v>
      </c>
      <c r="G7513">
        <v>21698000</v>
      </c>
      <c r="H7513" s="3" t="str">
        <f>TEXT(MCFT[[#This Row],[Date]],"dddd")</f>
        <v>Monday</v>
      </c>
      <c r="I7513" s="3">
        <f>MCFT[[#This Row],[Open]]-MCFT[[#This Row],[Close]]</f>
        <v>-0.60000300000000095</v>
      </c>
      <c r="J7513" s="3">
        <f>INDEX(AAPL!$J:$J,MATCH(A:A,AAPL!$A:$A,0),1)</f>
        <v>0.76999600000000612</v>
      </c>
      <c r="K7513" s="3" t="str">
        <f>IF(MCFT[[#This Row],[Day Change]]&gt;0,"UP","DOWN")</f>
        <v>DOWN</v>
      </c>
      <c r="L7513" s="9">
        <f>_xlfn.RANK.EQ(MCFT[[#This Row],[Date]],A:A,1)</f>
        <v>7512</v>
      </c>
      <c r="M7513" s="10">
        <f>_xlfn.RANK.AVG(MCFT[[#This Row],[Same change on date for AAPL]],AAPL,1)</f>
        <v>7716</v>
      </c>
      <c r="N7513" s="2">
        <f>MCFT[[#This Row],[Close]]/MCFT[[#This Row],[Open]]</f>
        <v>1.0108401629933212</v>
      </c>
    </row>
    <row r="7514" spans="1:14" x14ac:dyDescent="0.25">
      <c r="A7514" s="1">
        <v>42367</v>
      </c>
      <c r="B7514" s="3">
        <v>56.290000999999997</v>
      </c>
      <c r="C7514" s="3">
        <v>56.849997999999999</v>
      </c>
      <c r="D7514" s="3">
        <v>56.060001</v>
      </c>
      <c r="E7514" s="3">
        <v>56.549999</v>
      </c>
      <c r="F7514" s="3">
        <v>53.150063000000003</v>
      </c>
      <c r="G7514">
        <v>27731400</v>
      </c>
      <c r="H7514" s="3" t="str">
        <f>TEXT(MCFT[[#This Row],[Date]],"dddd")</f>
        <v>Tuesday</v>
      </c>
      <c r="I7514" s="3">
        <f>MCFT[[#This Row],[Open]]-MCFT[[#This Row],[Close]]</f>
        <v>-0.25999800000000306</v>
      </c>
      <c r="J7514" s="3">
        <f>INDEX(AAPL!$J:$J,MATCH(A:A,AAPL!$A:$A,0),1)</f>
        <v>-1.7799990000000037</v>
      </c>
      <c r="K7514" s="3" t="str">
        <f>IF(MCFT[[#This Row],[Day Change]]&gt;0,"UP","DOWN")</f>
        <v>DOWN</v>
      </c>
      <c r="L7514" s="9">
        <f>_xlfn.RANK.EQ(MCFT[[#This Row],[Date]],A:A,1)</f>
        <v>7513</v>
      </c>
      <c r="M7514" s="10">
        <f>_xlfn.RANK.AVG(MCFT[[#This Row],[Same change on date for AAPL]],AAPL,1)</f>
        <v>119</v>
      </c>
      <c r="N7514" s="2">
        <f>MCFT[[#This Row],[Close]]/MCFT[[#This Row],[Open]]</f>
        <v>1.0046189020319969</v>
      </c>
    </row>
    <row r="7515" spans="1:14" x14ac:dyDescent="0.25">
      <c r="A7515" s="1">
        <v>42368</v>
      </c>
      <c r="B7515" s="3">
        <v>56.470001000000003</v>
      </c>
      <c r="C7515" s="3">
        <v>56.779998999999997</v>
      </c>
      <c r="D7515" s="3">
        <v>56.290000999999997</v>
      </c>
      <c r="E7515" s="3">
        <v>56.310001</v>
      </c>
      <c r="F7515" s="3">
        <v>52.924495999999998</v>
      </c>
      <c r="G7515">
        <v>21704500</v>
      </c>
      <c r="H7515" s="3" t="str">
        <f>TEXT(MCFT[[#This Row],[Date]],"dddd")</f>
        <v>Wednesday</v>
      </c>
      <c r="I7515" s="3">
        <f>MCFT[[#This Row],[Open]]-MCFT[[#This Row],[Close]]</f>
        <v>0.16000000000000369</v>
      </c>
      <c r="J7515" s="3">
        <f>INDEX(AAPL!$J:$J,MATCH(A:A,AAPL!$A:$A,0),1)</f>
        <v>1.2600020000000001</v>
      </c>
      <c r="K7515" s="3" t="str">
        <f>IF(MCFT[[#This Row],[Day Change]]&gt;0,"UP","DOWN")</f>
        <v>UP</v>
      </c>
      <c r="L7515" s="9">
        <f>_xlfn.RANK.EQ(MCFT[[#This Row],[Date]],A:A,1)</f>
        <v>7514</v>
      </c>
      <c r="M7515" s="10">
        <f>_xlfn.RANK.AVG(MCFT[[#This Row],[Same change on date for AAPL]],AAPL,1)</f>
        <v>7958</v>
      </c>
      <c r="N7515" s="2">
        <f>MCFT[[#This Row],[Close]]/MCFT[[#This Row],[Open]]</f>
        <v>0.99716663720264498</v>
      </c>
    </row>
    <row r="7516" spans="1:14" x14ac:dyDescent="0.25">
      <c r="A7516" s="1">
        <v>42369</v>
      </c>
      <c r="B7516" s="3">
        <v>56.040000999999997</v>
      </c>
      <c r="C7516" s="3">
        <v>56.189999</v>
      </c>
      <c r="D7516" s="3">
        <v>55.419998</v>
      </c>
      <c r="E7516" s="3">
        <v>55.48</v>
      </c>
      <c r="F7516" s="3">
        <v>52.144401999999999</v>
      </c>
      <c r="G7516">
        <v>27334100</v>
      </c>
      <c r="H7516" s="3" t="str">
        <f>TEXT(MCFT[[#This Row],[Date]],"dddd")</f>
        <v>Thursday</v>
      </c>
      <c r="I7516" s="3">
        <f>MCFT[[#This Row],[Open]]-MCFT[[#This Row],[Close]]</f>
        <v>0.56000099999999975</v>
      </c>
      <c r="J7516" s="3">
        <f>INDEX(AAPL!$J:$J,MATCH(A:A,AAPL!$A:$A,0),1)</f>
        <v>1.75</v>
      </c>
      <c r="K7516" s="3" t="str">
        <f>IF(MCFT[[#This Row],[Day Change]]&gt;0,"UP","DOWN")</f>
        <v>UP</v>
      </c>
      <c r="L7516" s="9">
        <f>_xlfn.RANK.EQ(MCFT[[#This Row],[Date]],A:A,1)</f>
        <v>7515</v>
      </c>
      <c r="M7516" s="10">
        <f>_xlfn.RANK.AVG(MCFT[[#This Row],[Same change on date for AAPL]],AAPL,1)</f>
        <v>8070.5</v>
      </c>
      <c r="N7516" s="2">
        <f>MCFT[[#This Row],[Close]]/MCFT[[#This Row],[Open]]</f>
        <v>0.99000712009266378</v>
      </c>
    </row>
    <row r="7517" spans="1:14" x14ac:dyDescent="0.25">
      <c r="A7517" s="1">
        <v>42373</v>
      </c>
      <c r="B7517" s="3">
        <v>54.32</v>
      </c>
      <c r="C7517" s="3">
        <v>54.799999</v>
      </c>
      <c r="D7517" s="3">
        <v>53.389999000000003</v>
      </c>
      <c r="E7517" s="3">
        <v>54.799999</v>
      </c>
      <c r="F7517" s="3">
        <v>51.505279999999999</v>
      </c>
      <c r="G7517">
        <v>53778000</v>
      </c>
      <c r="H7517" s="3" t="str">
        <f>TEXT(MCFT[[#This Row],[Date]],"dddd")</f>
        <v>Monday</v>
      </c>
      <c r="I7517" s="3">
        <f>MCFT[[#This Row],[Open]]-MCFT[[#This Row],[Close]]</f>
        <v>-0.4799989999999994</v>
      </c>
      <c r="J7517" s="3">
        <f>INDEX(AAPL!$J:$J,MATCH(A:A,AAPL!$A:$A,0),1)</f>
        <v>-2.7399970000000025</v>
      </c>
      <c r="K7517" s="3" t="str">
        <f>IF(MCFT[[#This Row],[Day Change]]&gt;0,"UP","DOWN")</f>
        <v>DOWN</v>
      </c>
      <c r="L7517" s="9">
        <f>_xlfn.RANK.EQ(MCFT[[#This Row],[Date]],A:A,1)</f>
        <v>7516</v>
      </c>
      <c r="M7517" s="10">
        <f>_xlfn.RANK.AVG(MCFT[[#This Row],[Same change on date for AAPL]],AAPL,1)</f>
        <v>46</v>
      </c>
      <c r="N7517" s="2">
        <f>MCFT[[#This Row],[Close]]/MCFT[[#This Row],[Open]]</f>
        <v>1.0088365058910163</v>
      </c>
    </row>
    <row r="7518" spans="1:14" x14ac:dyDescent="0.25">
      <c r="A7518" s="1">
        <v>42374</v>
      </c>
      <c r="B7518" s="3">
        <v>54.93</v>
      </c>
      <c r="C7518" s="3">
        <v>55.389999000000003</v>
      </c>
      <c r="D7518" s="3">
        <v>54.540000999999997</v>
      </c>
      <c r="E7518" s="3">
        <v>55.049999</v>
      </c>
      <c r="F7518" s="3">
        <v>51.740250000000003</v>
      </c>
      <c r="G7518">
        <v>34079700</v>
      </c>
      <c r="H7518" s="3" t="str">
        <f>TEXT(MCFT[[#This Row],[Date]],"dddd")</f>
        <v>Tuesday</v>
      </c>
      <c r="I7518" s="3">
        <f>MCFT[[#This Row],[Open]]-MCFT[[#This Row],[Close]]</f>
        <v>-0.11999899999999997</v>
      </c>
      <c r="J7518" s="3">
        <f>INDEX(AAPL!$J:$J,MATCH(A:A,AAPL!$A:$A,0),1)</f>
        <v>3.0400010000000037</v>
      </c>
      <c r="K7518" s="3" t="str">
        <f>IF(MCFT[[#This Row],[Day Change]]&gt;0,"UP","DOWN")</f>
        <v>DOWN</v>
      </c>
      <c r="L7518" s="9">
        <f>_xlfn.RANK.EQ(MCFT[[#This Row],[Date]],A:A,1)</f>
        <v>7517</v>
      </c>
      <c r="M7518" s="10">
        <f>_xlfn.RANK.AVG(MCFT[[#This Row],[Same change on date for AAPL]],AAPL,1)</f>
        <v>8165</v>
      </c>
      <c r="N7518" s="2">
        <f>MCFT[[#This Row],[Close]]/MCFT[[#This Row],[Open]]</f>
        <v>1.0021845803750227</v>
      </c>
    </row>
    <row r="7519" spans="1:14" x14ac:dyDescent="0.25">
      <c r="A7519" s="1">
        <v>42375</v>
      </c>
      <c r="B7519" s="3">
        <v>54.32</v>
      </c>
      <c r="C7519" s="3">
        <v>54.400002000000001</v>
      </c>
      <c r="D7519" s="3">
        <v>53.639999000000003</v>
      </c>
      <c r="E7519" s="3">
        <v>54.049999</v>
      </c>
      <c r="F7519" s="3">
        <v>50.800369000000003</v>
      </c>
      <c r="G7519">
        <v>39518900</v>
      </c>
      <c r="H7519" s="3" t="str">
        <f>TEXT(MCFT[[#This Row],[Date]],"dddd")</f>
        <v>Wednesday</v>
      </c>
      <c r="I7519" s="3">
        <f>MCFT[[#This Row],[Open]]-MCFT[[#This Row],[Close]]</f>
        <v>0.2700010000000006</v>
      </c>
      <c r="J7519" s="3">
        <f>INDEX(AAPL!$J:$J,MATCH(A:A,AAPL!$A:$A,0),1)</f>
        <v>-0.13999900000000309</v>
      </c>
      <c r="K7519" s="3" t="str">
        <f>IF(MCFT[[#This Row],[Day Change]]&gt;0,"UP","DOWN")</f>
        <v>UP</v>
      </c>
      <c r="L7519" s="9">
        <f>_xlfn.RANK.EQ(MCFT[[#This Row],[Date]],A:A,1)</f>
        <v>7518</v>
      </c>
      <c r="M7519" s="10">
        <f>_xlfn.RANK.AVG(MCFT[[#This Row],[Same change on date for AAPL]],AAPL,1)</f>
        <v>1371.5</v>
      </c>
      <c r="N7519" s="2">
        <f>MCFT[[#This Row],[Close]]/MCFT[[#This Row],[Open]]</f>
        <v>0.99502943667157584</v>
      </c>
    </row>
    <row r="7520" spans="1:14" x14ac:dyDescent="0.25">
      <c r="A7520" s="1">
        <v>42376</v>
      </c>
      <c r="B7520" s="3">
        <v>52.700001</v>
      </c>
      <c r="C7520" s="3">
        <v>53.490001999999997</v>
      </c>
      <c r="D7520" s="3">
        <v>52.07</v>
      </c>
      <c r="E7520" s="3">
        <v>52.169998</v>
      </c>
      <c r="F7520" s="3">
        <v>49.033405000000002</v>
      </c>
      <c r="G7520">
        <v>56564900</v>
      </c>
      <c r="H7520" s="3" t="str">
        <f>TEXT(MCFT[[#This Row],[Date]],"dddd")</f>
        <v>Thursday</v>
      </c>
      <c r="I7520" s="3">
        <f>MCFT[[#This Row],[Open]]-MCFT[[#This Row],[Close]]</f>
        <v>0.53000300000000067</v>
      </c>
      <c r="J7520" s="3">
        <f>INDEX(AAPL!$J:$J,MATCH(A:A,AAPL!$A:$A,0),1)</f>
        <v>2.2300030000000106</v>
      </c>
      <c r="K7520" s="3" t="str">
        <f>IF(MCFT[[#This Row],[Day Change]]&gt;0,"UP","DOWN")</f>
        <v>UP</v>
      </c>
      <c r="L7520" s="9">
        <f>_xlfn.RANK.EQ(MCFT[[#This Row],[Date]],A:A,1)</f>
        <v>7519</v>
      </c>
      <c r="M7520" s="10">
        <f>_xlfn.RANK.AVG(MCFT[[#This Row],[Same change on date for AAPL]],AAPL,1)</f>
        <v>8115</v>
      </c>
      <c r="N7520" s="2">
        <f>MCFT[[#This Row],[Close]]/MCFT[[#This Row],[Open]]</f>
        <v>0.98994301726863343</v>
      </c>
    </row>
    <row r="7521" spans="1:14" x14ac:dyDescent="0.25">
      <c r="A7521" s="1">
        <v>42377</v>
      </c>
      <c r="B7521" s="3">
        <v>52.369999</v>
      </c>
      <c r="C7521" s="3">
        <v>53.279998999999997</v>
      </c>
      <c r="D7521" s="3">
        <v>52.150002000000001</v>
      </c>
      <c r="E7521" s="3">
        <v>52.330002</v>
      </c>
      <c r="F7521" s="3">
        <v>49.183784000000003</v>
      </c>
      <c r="G7521">
        <v>48754000</v>
      </c>
      <c r="H7521" s="3" t="str">
        <f>TEXT(MCFT[[#This Row],[Date]],"dddd")</f>
        <v>Friday</v>
      </c>
      <c r="I7521" s="3">
        <f>MCFT[[#This Row],[Open]]-MCFT[[#This Row],[Close]]</f>
        <v>3.9996999999999616E-2</v>
      </c>
      <c r="J7521" s="3">
        <f>INDEX(AAPL!$J:$J,MATCH(A:A,AAPL!$A:$A,0),1)</f>
        <v>1.5900040000000075</v>
      </c>
      <c r="K7521" s="3" t="str">
        <f>IF(MCFT[[#This Row],[Day Change]]&gt;0,"UP","DOWN")</f>
        <v>UP</v>
      </c>
      <c r="L7521" s="9">
        <f>_xlfn.RANK.EQ(MCFT[[#This Row],[Date]],A:A,1)</f>
        <v>7520</v>
      </c>
      <c r="M7521" s="10">
        <f>_xlfn.RANK.AVG(MCFT[[#This Row],[Same change on date for AAPL]],AAPL,1)</f>
        <v>8031</v>
      </c>
      <c r="N7521" s="2">
        <f>MCFT[[#This Row],[Close]]/MCFT[[#This Row],[Open]]</f>
        <v>0.99923626120367126</v>
      </c>
    </row>
    <row r="7522" spans="1:14" x14ac:dyDescent="0.25">
      <c r="A7522" s="1">
        <v>42380</v>
      </c>
      <c r="B7522" s="3">
        <v>52.509998000000003</v>
      </c>
      <c r="C7522" s="3">
        <v>52.849997999999999</v>
      </c>
      <c r="D7522" s="3">
        <v>51.459999000000003</v>
      </c>
      <c r="E7522" s="3">
        <v>52.299999</v>
      </c>
      <c r="F7522" s="3">
        <v>49.155582000000003</v>
      </c>
      <c r="G7522">
        <v>36663600</v>
      </c>
      <c r="H7522" s="3" t="str">
        <f>TEXT(MCFT[[#This Row],[Date]],"dddd")</f>
        <v>Monday</v>
      </c>
      <c r="I7522" s="3">
        <f>MCFT[[#This Row],[Open]]-MCFT[[#This Row],[Close]]</f>
        <v>0.20999900000000338</v>
      </c>
      <c r="J7522" s="3">
        <f>INDEX(AAPL!$J:$J,MATCH(A:A,AAPL!$A:$A,0),1)</f>
        <v>0.44000199999999268</v>
      </c>
      <c r="K7522" s="3" t="str">
        <f>IF(MCFT[[#This Row],[Day Change]]&gt;0,"UP","DOWN")</f>
        <v>UP</v>
      </c>
      <c r="L7522" s="9">
        <f>_xlfn.RANK.EQ(MCFT[[#This Row],[Date]],A:A,1)</f>
        <v>7521</v>
      </c>
      <c r="M7522" s="10">
        <f>_xlfn.RANK.AVG(MCFT[[#This Row],[Same change on date for AAPL]],AAPL,1)</f>
        <v>7445</v>
      </c>
      <c r="N7522" s="2">
        <f>MCFT[[#This Row],[Close]]/MCFT[[#This Row],[Open]]</f>
        <v>0.99600078065133413</v>
      </c>
    </row>
    <row r="7523" spans="1:14" x14ac:dyDescent="0.25">
      <c r="A7523" s="1">
        <v>42381</v>
      </c>
      <c r="B7523" s="3">
        <v>52.759998000000003</v>
      </c>
      <c r="C7523" s="3">
        <v>53.099997999999999</v>
      </c>
      <c r="D7523" s="3">
        <v>52.060001</v>
      </c>
      <c r="E7523" s="3">
        <v>52.779998999999997</v>
      </c>
      <c r="F7523" s="3">
        <v>49.606724</v>
      </c>
      <c r="G7523">
        <v>36095500</v>
      </c>
      <c r="H7523" s="3" t="str">
        <f>TEXT(MCFT[[#This Row],[Date]],"dddd")</f>
        <v>Tuesday</v>
      </c>
      <c r="I7523" s="3">
        <f>MCFT[[#This Row],[Open]]-MCFT[[#This Row],[Close]]</f>
        <v>-2.0000999999993496E-2</v>
      </c>
      <c r="J7523" s="3">
        <f>INDEX(AAPL!$J:$J,MATCH(A:A,AAPL!$A:$A,0),1)</f>
        <v>0.59000400000000752</v>
      </c>
      <c r="K7523" s="3" t="str">
        <f>IF(MCFT[[#This Row],[Day Change]]&gt;0,"UP","DOWN")</f>
        <v>DOWN</v>
      </c>
      <c r="L7523" s="9">
        <f>_xlfn.RANK.EQ(MCFT[[#This Row],[Date]],A:A,1)</f>
        <v>7522</v>
      </c>
      <c r="M7523" s="10">
        <f>_xlfn.RANK.AVG(MCFT[[#This Row],[Same change on date for AAPL]],AAPL,1)</f>
        <v>7569</v>
      </c>
      <c r="N7523" s="2">
        <f>MCFT[[#This Row],[Close]]/MCFT[[#This Row],[Open]]</f>
        <v>1.0003790940249846</v>
      </c>
    </row>
    <row r="7524" spans="1:14" x14ac:dyDescent="0.25">
      <c r="A7524" s="1">
        <v>42382</v>
      </c>
      <c r="B7524" s="3">
        <v>53.799999</v>
      </c>
      <c r="C7524" s="3">
        <v>54.07</v>
      </c>
      <c r="D7524" s="3">
        <v>51.299999</v>
      </c>
      <c r="E7524" s="3">
        <v>51.639999000000003</v>
      </c>
      <c r="F7524" s="3">
        <v>48.535266999999997</v>
      </c>
      <c r="G7524">
        <v>66883600</v>
      </c>
      <c r="H7524" s="3" t="str">
        <f>TEXT(MCFT[[#This Row],[Date]],"dddd")</f>
        <v>Wednesday</v>
      </c>
      <c r="I7524" s="3">
        <f>MCFT[[#This Row],[Open]]-MCFT[[#This Row],[Close]]</f>
        <v>2.1599999999999966</v>
      </c>
      <c r="J7524" s="3">
        <f>INDEX(AAPL!$J:$J,MATCH(A:A,AAPL!$A:$A,0),1)</f>
        <v>2.9300009999999901</v>
      </c>
      <c r="K7524" s="3" t="str">
        <f>IF(MCFT[[#This Row],[Day Change]]&gt;0,"UP","DOWN")</f>
        <v>UP</v>
      </c>
      <c r="L7524" s="9">
        <f>_xlfn.RANK.EQ(MCFT[[#This Row],[Date]],A:A,1)</f>
        <v>7523</v>
      </c>
      <c r="M7524" s="10">
        <f>_xlfn.RANK.AVG(MCFT[[#This Row],[Same change on date for AAPL]],AAPL,1)</f>
        <v>8159</v>
      </c>
      <c r="N7524" s="2">
        <f>MCFT[[#This Row],[Close]]/MCFT[[#This Row],[Open]]</f>
        <v>0.95985130036898336</v>
      </c>
    </row>
    <row r="7525" spans="1:14" x14ac:dyDescent="0.25">
      <c r="A7525" s="1">
        <v>42383</v>
      </c>
      <c r="B7525" s="3">
        <v>52</v>
      </c>
      <c r="C7525" s="3">
        <v>53.419998</v>
      </c>
      <c r="D7525" s="3">
        <v>51.57</v>
      </c>
      <c r="E7525" s="3">
        <v>53.110000999999997</v>
      </c>
      <c r="F7525" s="3">
        <v>49.916888999999998</v>
      </c>
      <c r="G7525">
        <v>52381900</v>
      </c>
      <c r="H7525" s="3" t="str">
        <f>TEXT(MCFT[[#This Row],[Date]],"dddd")</f>
        <v>Thursday</v>
      </c>
      <c r="I7525" s="3">
        <f>MCFT[[#This Row],[Open]]-MCFT[[#This Row],[Close]]</f>
        <v>-1.1100009999999969</v>
      </c>
      <c r="J7525" s="3">
        <f>INDEX(AAPL!$J:$J,MATCH(A:A,AAPL!$A:$A,0),1)</f>
        <v>-1.5599980000000073</v>
      </c>
      <c r="K7525" s="3" t="str">
        <f>IF(MCFT[[#This Row],[Day Change]]&gt;0,"UP","DOWN")</f>
        <v>DOWN</v>
      </c>
      <c r="L7525" s="9">
        <f>_xlfn.RANK.EQ(MCFT[[#This Row],[Date]],A:A,1)</f>
        <v>7524</v>
      </c>
      <c r="M7525" s="10">
        <f>_xlfn.RANK.AVG(MCFT[[#This Row],[Same change on date for AAPL]],AAPL,1)</f>
        <v>158.5</v>
      </c>
      <c r="N7525" s="2">
        <f>MCFT[[#This Row],[Close]]/MCFT[[#This Row],[Open]]</f>
        <v>1.0213461730769231</v>
      </c>
    </row>
    <row r="7526" spans="1:14" x14ac:dyDescent="0.25">
      <c r="A7526" s="1">
        <v>42384</v>
      </c>
      <c r="B7526" s="3">
        <v>51.310001</v>
      </c>
      <c r="C7526" s="3">
        <v>51.970001000000003</v>
      </c>
      <c r="D7526" s="3">
        <v>50.34</v>
      </c>
      <c r="E7526" s="3">
        <v>50.990001999999997</v>
      </c>
      <c r="F7526" s="3">
        <v>47.924354999999998</v>
      </c>
      <c r="G7526">
        <v>71820700</v>
      </c>
      <c r="H7526" s="3" t="str">
        <f>TEXT(MCFT[[#This Row],[Date]],"dddd")</f>
        <v>Friday</v>
      </c>
      <c r="I7526" s="3">
        <f>MCFT[[#This Row],[Open]]-MCFT[[#This Row],[Close]]</f>
        <v>0.31999900000000281</v>
      </c>
      <c r="J7526" s="3">
        <f>INDEX(AAPL!$J:$J,MATCH(A:A,AAPL!$A:$A,0),1)</f>
        <v>-0.93000000000000682</v>
      </c>
      <c r="K7526" s="3" t="str">
        <f>IF(MCFT[[#This Row],[Day Change]]&gt;0,"UP","DOWN")</f>
        <v>UP</v>
      </c>
      <c r="L7526" s="9">
        <f>_xlfn.RANK.EQ(MCFT[[#This Row],[Date]],A:A,1)</f>
        <v>7525</v>
      </c>
      <c r="M7526" s="10">
        <f>_xlfn.RANK.AVG(MCFT[[#This Row],[Same change on date for AAPL]],AAPL,1)</f>
        <v>396</v>
      </c>
      <c r="N7526" s="2">
        <f>MCFT[[#This Row],[Close]]/MCFT[[#This Row],[Open]]</f>
        <v>0.99376341855849892</v>
      </c>
    </row>
    <row r="7527" spans="1:14" x14ac:dyDescent="0.25">
      <c r="A7527" s="1">
        <v>42388</v>
      </c>
      <c r="B7527" s="3">
        <v>51.48</v>
      </c>
      <c r="C7527" s="3">
        <v>51.68</v>
      </c>
      <c r="D7527" s="3">
        <v>50.060001</v>
      </c>
      <c r="E7527" s="3">
        <v>50.560001</v>
      </c>
      <c r="F7527" s="3">
        <v>47.520209999999999</v>
      </c>
      <c r="G7527">
        <v>43564500</v>
      </c>
      <c r="H7527" s="3" t="str">
        <f>TEXT(MCFT[[#This Row],[Date]],"dddd")</f>
        <v>Tuesday</v>
      </c>
      <c r="I7527" s="3">
        <f>MCFT[[#This Row],[Open]]-MCFT[[#This Row],[Close]]</f>
        <v>0.91999899999999712</v>
      </c>
      <c r="J7527" s="3">
        <f>INDEX(AAPL!$J:$J,MATCH(A:A,AAPL!$A:$A,0),1)</f>
        <v>1.75</v>
      </c>
      <c r="K7527" s="3" t="str">
        <f>IF(MCFT[[#This Row],[Day Change]]&gt;0,"UP","DOWN")</f>
        <v>UP</v>
      </c>
      <c r="L7527" s="9">
        <f>_xlfn.RANK.EQ(MCFT[[#This Row],[Date]],A:A,1)</f>
        <v>7526</v>
      </c>
      <c r="M7527" s="10">
        <f>_xlfn.RANK.AVG(MCFT[[#This Row],[Same change on date for AAPL]],AAPL,1)</f>
        <v>8070.5</v>
      </c>
      <c r="N7527" s="2">
        <f>MCFT[[#This Row],[Close]]/MCFT[[#This Row],[Open]]</f>
        <v>0.98212900155400162</v>
      </c>
    </row>
    <row r="7528" spans="1:14" x14ac:dyDescent="0.25">
      <c r="A7528" s="1">
        <v>42389</v>
      </c>
      <c r="B7528" s="3">
        <v>49.98</v>
      </c>
      <c r="C7528" s="3">
        <v>51.380001</v>
      </c>
      <c r="D7528" s="3">
        <v>49.099997999999999</v>
      </c>
      <c r="E7528" s="3">
        <v>50.790000999999997</v>
      </c>
      <c r="F7528" s="3">
        <v>47.736373999999998</v>
      </c>
      <c r="G7528">
        <v>63273000</v>
      </c>
      <c r="H7528" s="3" t="str">
        <f>TEXT(MCFT[[#This Row],[Date]],"dddd")</f>
        <v>Wednesday</v>
      </c>
      <c r="I7528" s="3">
        <f>MCFT[[#This Row],[Open]]-MCFT[[#This Row],[Close]]</f>
        <v>-0.81000099999999975</v>
      </c>
      <c r="J7528" s="3">
        <f>INDEX(AAPL!$J:$J,MATCH(A:A,AAPL!$A:$A,0),1)</f>
        <v>-1.6900030000000044</v>
      </c>
      <c r="K7528" s="3" t="str">
        <f>IF(MCFT[[#This Row],[Day Change]]&gt;0,"UP","DOWN")</f>
        <v>DOWN</v>
      </c>
      <c r="L7528" s="9">
        <f>_xlfn.RANK.EQ(MCFT[[#This Row],[Date]],A:A,1)</f>
        <v>7527</v>
      </c>
      <c r="M7528" s="10">
        <f>_xlfn.RANK.AVG(MCFT[[#This Row],[Same change on date for AAPL]],AAPL,1)</f>
        <v>138</v>
      </c>
      <c r="N7528" s="2">
        <f>MCFT[[#This Row],[Close]]/MCFT[[#This Row],[Open]]</f>
        <v>1.0162065026010405</v>
      </c>
    </row>
    <row r="7529" spans="1:14" x14ac:dyDescent="0.25">
      <c r="A7529" s="1">
        <v>42390</v>
      </c>
      <c r="B7529" s="3">
        <v>51</v>
      </c>
      <c r="C7529" s="3">
        <v>51.580002</v>
      </c>
      <c r="D7529" s="3">
        <v>50.299999</v>
      </c>
      <c r="E7529" s="3">
        <v>50.48</v>
      </c>
      <c r="F7529" s="3">
        <v>47.445006999999997</v>
      </c>
      <c r="G7529">
        <v>40191200</v>
      </c>
      <c r="H7529" s="3" t="str">
        <f>TEXT(MCFT[[#This Row],[Date]],"dddd")</f>
        <v>Thursday</v>
      </c>
      <c r="I7529" s="3">
        <f>MCFT[[#This Row],[Open]]-MCFT[[#This Row],[Close]]</f>
        <v>0.52000000000000313</v>
      </c>
      <c r="J7529" s="3">
        <f>INDEX(AAPL!$J:$J,MATCH(A:A,AAPL!$A:$A,0),1)</f>
        <v>0.75999499999998932</v>
      </c>
      <c r="K7529" s="3" t="str">
        <f>IF(MCFT[[#This Row],[Day Change]]&gt;0,"UP","DOWN")</f>
        <v>UP</v>
      </c>
      <c r="L7529" s="9">
        <f>_xlfn.RANK.EQ(MCFT[[#This Row],[Date]],A:A,1)</f>
        <v>7528</v>
      </c>
      <c r="M7529" s="10">
        <f>_xlfn.RANK.AVG(MCFT[[#This Row],[Same change on date for AAPL]],AAPL,1)</f>
        <v>7706</v>
      </c>
      <c r="N7529" s="2">
        <f>MCFT[[#This Row],[Close]]/MCFT[[#This Row],[Open]]</f>
        <v>0.9898039215686274</v>
      </c>
    </row>
    <row r="7530" spans="1:14" x14ac:dyDescent="0.25">
      <c r="A7530" s="1">
        <v>42391</v>
      </c>
      <c r="B7530" s="3">
        <v>51.41</v>
      </c>
      <c r="C7530" s="3">
        <v>52.330002</v>
      </c>
      <c r="D7530" s="3">
        <v>51.259998000000003</v>
      </c>
      <c r="E7530" s="3">
        <v>52.290000999999997</v>
      </c>
      <c r="F7530" s="3">
        <v>49.146186999999998</v>
      </c>
      <c r="G7530">
        <v>37555800</v>
      </c>
      <c r="H7530" s="3" t="str">
        <f>TEXT(MCFT[[#This Row],[Date]],"dddd")</f>
        <v>Friday</v>
      </c>
      <c r="I7530" s="3">
        <f>MCFT[[#This Row],[Open]]-MCFT[[#This Row],[Close]]</f>
        <v>-0.88000100000000003</v>
      </c>
      <c r="J7530" s="3">
        <f>INDEX(AAPL!$J:$J,MATCH(A:A,AAPL!$A:$A,0),1)</f>
        <v>-2.7900010000000037</v>
      </c>
      <c r="K7530" s="3" t="str">
        <f>IF(MCFT[[#This Row],[Day Change]]&gt;0,"UP","DOWN")</f>
        <v>DOWN</v>
      </c>
      <c r="L7530" s="9">
        <f>_xlfn.RANK.EQ(MCFT[[#This Row],[Date]],A:A,1)</f>
        <v>7529</v>
      </c>
      <c r="M7530" s="10">
        <f>_xlfn.RANK.AVG(MCFT[[#This Row],[Same change on date for AAPL]],AAPL,1)</f>
        <v>43.5</v>
      </c>
      <c r="N7530" s="2">
        <f>MCFT[[#This Row],[Close]]/MCFT[[#This Row],[Open]]</f>
        <v>1.0171173118070413</v>
      </c>
    </row>
    <row r="7531" spans="1:14" x14ac:dyDescent="0.25">
      <c r="A7531" s="1">
        <v>42394</v>
      </c>
      <c r="B7531" s="3">
        <v>51.939999</v>
      </c>
      <c r="C7531" s="3">
        <v>52.650002000000001</v>
      </c>
      <c r="D7531" s="3">
        <v>51.650002000000001</v>
      </c>
      <c r="E7531" s="3">
        <v>51.790000999999997</v>
      </c>
      <c r="F7531" s="3">
        <v>48.676246999999996</v>
      </c>
      <c r="G7531">
        <v>34707700</v>
      </c>
      <c r="H7531" s="3" t="str">
        <f>TEXT(MCFT[[#This Row],[Date]],"dddd")</f>
        <v>Monday</v>
      </c>
      <c r="I7531" s="3">
        <f>MCFT[[#This Row],[Open]]-MCFT[[#This Row],[Close]]</f>
        <v>0.14999800000000363</v>
      </c>
      <c r="J7531" s="3">
        <f>INDEX(AAPL!$J:$J,MATCH(A:A,AAPL!$A:$A,0),1)</f>
        <v>2.0799949999999967</v>
      </c>
      <c r="K7531" s="3" t="str">
        <f>IF(MCFT[[#This Row],[Day Change]]&gt;0,"UP","DOWN")</f>
        <v>UP</v>
      </c>
      <c r="L7531" s="9">
        <f>_xlfn.RANK.EQ(MCFT[[#This Row],[Date]],A:A,1)</f>
        <v>7530</v>
      </c>
      <c r="M7531" s="10">
        <f>_xlfn.RANK.AVG(MCFT[[#This Row],[Same change on date for AAPL]],AAPL,1)</f>
        <v>8102</v>
      </c>
      <c r="N7531" s="2">
        <f>MCFT[[#This Row],[Close]]/MCFT[[#This Row],[Open]]</f>
        <v>0.99711209081848451</v>
      </c>
    </row>
    <row r="7532" spans="1:14" x14ac:dyDescent="0.25">
      <c r="A7532" s="1">
        <v>42395</v>
      </c>
      <c r="B7532" s="3">
        <v>51.790000999999997</v>
      </c>
      <c r="C7532" s="3">
        <v>52.439999</v>
      </c>
      <c r="D7532" s="3">
        <v>51.549999</v>
      </c>
      <c r="E7532" s="3">
        <v>52.169998</v>
      </c>
      <c r="F7532" s="3">
        <v>49.033405000000002</v>
      </c>
      <c r="G7532">
        <v>28699500</v>
      </c>
      <c r="H7532" s="3" t="str">
        <f>TEXT(MCFT[[#This Row],[Date]],"dddd")</f>
        <v>Tuesday</v>
      </c>
      <c r="I7532" s="3">
        <f>MCFT[[#This Row],[Open]]-MCFT[[#This Row],[Close]]</f>
        <v>-0.37999700000000303</v>
      </c>
      <c r="J7532" s="3">
        <f>INDEX(AAPL!$J:$J,MATCH(A:A,AAPL!$A:$A,0),1)</f>
        <v>-5.9997999999993112E-2</v>
      </c>
      <c r="K7532" s="3" t="str">
        <f>IF(MCFT[[#This Row],[Day Change]]&gt;0,"UP","DOWN")</f>
        <v>DOWN</v>
      </c>
      <c r="L7532" s="9">
        <f>_xlfn.RANK.EQ(MCFT[[#This Row],[Date]],A:A,1)</f>
        <v>7531</v>
      </c>
      <c r="M7532" s="10">
        <f>_xlfn.RANK.AVG(MCFT[[#This Row],[Same change on date for AAPL]],AAPL,1)</f>
        <v>1874</v>
      </c>
      <c r="N7532" s="2">
        <f>MCFT[[#This Row],[Close]]/MCFT[[#This Row],[Open]]</f>
        <v>1.007337265739771</v>
      </c>
    </row>
    <row r="7533" spans="1:14" x14ac:dyDescent="0.25">
      <c r="A7533" s="1">
        <v>42396</v>
      </c>
      <c r="B7533" s="3">
        <v>52.009998000000003</v>
      </c>
      <c r="C7533" s="3">
        <v>52.200001</v>
      </c>
      <c r="D7533" s="3">
        <v>51.02</v>
      </c>
      <c r="E7533" s="3">
        <v>51.220001000000003</v>
      </c>
      <c r="F7533" s="3">
        <v>48.140521999999997</v>
      </c>
      <c r="G7533">
        <v>36775200</v>
      </c>
      <c r="H7533" s="3" t="str">
        <f>TEXT(MCFT[[#This Row],[Date]],"dddd")</f>
        <v>Wednesday</v>
      </c>
      <c r="I7533" s="3">
        <f>MCFT[[#This Row],[Open]]-MCFT[[#This Row],[Close]]</f>
        <v>0.78999699999999962</v>
      </c>
      <c r="J7533" s="3">
        <f>INDEX(AAPL!$J:$J,MATCH(A:A,AAPL!$A:$A,0),1)</f>
        <v>2.620002999999997</v>
      </c>
      <c r="K7533" s="3" t="str">
        <f>IF(MCFT[[#This Row],[Day Change]]&gt;0,"UP","DOWN")</f>
        <v>UP</v>
      </c>
      <c r="L7533" s="9">
        <f>_xlfn.RANK.EQ(MCFT[[#This Row],[Date]],A:A,1)</f>
        <v>7532</v>
      </c>
      <c r="M7533" s="10">
        <f>_xlfn.RANK.AVG(MCFT[[#This Row],[Same change on date for AAPL]],AAPL,1)</f>
        <v>8141</v>
      </c>
      <c r="N7533" s="2">
        <f>MCFT[[#This Row],[Close]]/MCFT[[#This Row],[Open]]</f>
        <v>0.98481067044071025</v>
      </c>
    </row>
    <row r="7534" spans="1:14" x14ac:dyDescent="0.25">
      <c r="A7534" s="1">
        <v>42397</v>
      </c>
      <c r="B7534" s="3">
        <v>51.860000999999997</v>
      </c>
      <c r="C7534" s="3">
        <v>52.209999000000003</v>
      </c>
      <c r="D7534" s="3">
        <v>51.25</v>
      </c>
      <c r="E7534" s="3">
        <v>52.060001</v>
      </c>
      <c r="F7534" s="3">
        <v>48.930016000000002</v>
      </c>
      <c r="G7534">
        <v>62513800</v>
      </c>
      <c r="H7534" s="3" t="str">
        <f>TEXT(MCFT[[#This Row],[Date]],"dddd")</f>
        <v>Thursday</v>
      </c>
      <c r="I7534" s="3">
        <f>MCFT[[#This Row],[Open]]-MCFT[[#This Row],[Close]]</f>
        <v>-0.20000000000000284</v>
      </c>
      <c r="J7534" s="3">
        <f>INDEX(AAPL!$J:$J,MATCH(A:A,AAPL!$A:$A,0),1)</f>
        <v>-0.29999499999999557</v>
      </c>
      <c r="K7534" s="3" t="str">
        <f>IF(MCFT[[#This Row],[Day Change]]&gt;0,"UP","DOWN")</f>
        <v>DOWN</v>
      </c>
      <c r="L7534" s="9">
        <f>_xlfn.RANK.EQ(MCFT[[#This Row],[Date]],A:A,1)</f>
        <v>7533</v>
      </c>
      <c r="M7534" s="10">
        <f>_xlfn.RANK.AVG(MCFT[[#This Row],[Same change on date for AAPL]],AAPL,1)</f>
        <v>993.5</v>
      </c>
      <c r="N7534" s="2">
        <f>MCFT[[#This Row],[Close]]/MCFT[[#This Row],[Open]]</f>
        <v>1.0038565367555623</v>
      </c>
    </row>
    <row r="7535" spans="1:14" x14ac:dyDescent="0.25">
      <c r="A7535" s="1">
        <v>42398</v>
      </c>
      <c r="B7535" s="3">
        <v>54.73</v>
      </c>
      <c r="C7535" s="3">
        <v>55.09</v>
      </c>
      <c r="D7535" s="3">
        <v>54</v>
      </c>
      <c r="E7535" s="3">
        <v>55.09</v>
      </c>
      <c r="F7535" s="3">
        <v>51.777847000000001</v>
      </c>
      <c r="G7535">
        <v>83611700</v>
      </c>
      <c r="H7535" s="3" t="str">
        <f>TEXT(MCFT[[#This Row],[Date]],"dddd")</f>
        <v>Friday</v>
      </c>
      <c r="I7535" s="3">
        <f>MCFT[[#This Row],[Open]]-MCFT[[#This Row],[Close]]</f>
        <v>-0.36000000000000654</v>
      </c>
      <c r="J7535" s="3">
        <f>INDEX(AAPL!$J:$J,MATCH(A:A,AAPL!$A:$A,0),1)</f>
        <v>-2.5499949999999956</v>
      </c>
      <c r="K7535" s="3" t="str">
        <f>IF(MCFT[[#This Row],[Day Change]]&gt;0,"UP","DOWN")</f>
        <v>DOWN</v>
      </c>
      <c r="L7535" s="9">
        <f>_xlfn.RANK.EQ(MCFT[[#This Row],[Date]],A:A,1)</f>
        <v>7534</v>
      </c>
      <c r="M7535" s="10">
        <f>_xlfn.RANK.AVG(MCFT[[#This Row],[Same change on date for AAPL]],AAPL,1)</f>
        <v>57</v>
      </c>
      <c r="N7535" s="2">
        <f>MCFT[[#This Row],[Close]]/MCFT[[#This Row],[Open]]</f>
        <v>1.006577745295085</v>
      </c>
    </row>
    <row r="7536" spans="1:14" x14ac:dyDescent="0.25">
      <c r="A7536" s="1">
        <v>42401</v>
      </c>
      <c r="B7536" s="3">
        <v>54.880001</v>
      </c>
      <c r="C7536" s="3">
        <v>55.09</v>
      </c>
      <c r="D7536" s="3">
        <v>54.5</v>
      </c>
      <c r="E7536" s="3">
        <v>54.709999000000003</v>
      </c>
      <c r="F7536" s="3">
        <v>51.420684999999999</v>
      </c>
      <c r="G7536">
        <v>44208500</v>
      </c>
      <c r="H7536" s="3" t="str">
        <f>TEXT(MCFT[[#This Row],[Date]],"dddd")</f>
        <v>Monday</v>
      </c>
      <c r="I7536" s="3">
        <f>MCFT[[#This Row],[Open]]-MCFT[[#This Row],[Close]]</f>
        <v>0.17000199999999666</v>
      </c>
      <c r="J7536" s="3">
        <f>INDEX(AAPL!$J:$J,MATCH(A:A,AAPL!$A:$A,0),1)</f>
        <v>4.0000999999989517E-2</v>
      </c>
      <c r="K7536" s="3" t="str">
        <f>IF(MCFT[[#This Row],[Day Change]]&gt;0,"UP","DOWN")</f>
        <v>UP</v>
      </c>
      <c r="L7536" s="9">
        <f>_xlfn.RANK.EQ(MCFT[[#This Row],[Date]],A:A,1)</f>
        <v>7535</v>
      </c>
      <c r="M7536" s="10">
        <f>_xlfn.RANK.AVG(MCFT[[#This Row],[Same change on date for AAPL]],AAPL,1)</f>
        <v>6075</v>
      </c>
      <c r="N7536" s="2">
        <f>MCFT[[#This Row],[Close]]/MCFT[[#This Row],[Open]]</f>
        <v>0.9969022959748125</v>
      </c>
    </row>
    <row r="7537" spans="1:14" x14ac:dyDescent="0.25">
      <c r="A7537" s="1">
        <v>42402</v>
      </c>
      <c r="B7537" s="3">
        <v>54.169998</v>
      </c>
      <c r="C7537" s="3">
        <v>54.259998000000003</v>
      </c>
      <c r="D7537" s="3">
        <v>52.650002000000001</v>
      </c>
      <c r="E7537" s="3">
        <v>53</v>
      </c>
      <c r="F7537" s="3">
        <v>49.813496000000001</v>
      </c>
      <c r="G7537">
        <v>56313800</v>
      </c>
      <c r="H7537" s="3" t="str">
        <f>TEXT(MCFT[[#This Row],[Date]],"dddd")</f>
        <v>Tuesday</v>
      </c>
      <c r="I7537" s="3">
        <f>MCFT[[#This Row],[Open]]-MCFT[[#This Row],[Close]]</f>
        <v>1.1699979999999996</v>
      </c>
      <c r="J7537" s="3">
        <f>INDEX(AAPL!$J:$J,MATCH(A:A,AAPL!$A:$A,0),1)</f>
        <v>0.93999500000001035</v>
      </c>
      <c r="K7537" s="3" t="str">
        <f>IF(MCFT[[#This Row],[Day Change]]&gt;0,"UP","DOWN")</f>
        <v>UP</v>
      </c>
      <c r="L7537" s="9">
        <f>_xlfn.RANK.EQ(MCFT[[#This Row],[Date]],A:A,1)</f>
        <v>7536</v>
      </c>
      <c r="M7537" s="10">
        <f>_xlfn.RANK.AVG(MCFT[[#This Row],[Same change on date for AAPL]],AAPL,1)</f>
        <v>7816</v>
      </c>
      <c r="N7537" s="2">
        <f>MCFT[[#This Row],[Close]]/MCFT[[#This Row],[Open]]</f>
        <v>0.97840136527234134</v>
      </c>
    </row>
    <row r="7538" spans="1:14" x14ac:dyDescent="0.25">
      <c r="A7538" s="1">
        <v>42403</v>
      </c>
      <c r="B7538" s="3">
        <v>53.25</v>
      </c>
      <c r="C7538" s="3">
        <v>53.389999000000003</v>
      </c>
      <c r="D7538" s="3">
        <v>51.259998000000003</v>
      </c>
      <c r="E7538" s="3">
        <v>52.16</v>
      </c>
      <c r="F7538" s="3">
        <v>49.024002000000003</v>
      </c>
      <c r="G7538">
        <v>57559800</v>
      </c>
      <c r="H7538" s="3" t="str">
        <f>TEXT(MCFT[[#This Row],[Date]],"dddd")</f>
        <v>Wednesday</v>
      </c>
      <c r="I7538" s="3">
        <f>MCFT[[#This Row],[Open]]-MCFT[[#This Row],[Close]]</f>
        <v>1.0900000000000034</v>
      </c>
      <c r="J7538" s="3">
        <f>INDEX(AAPL!$J:$J,MATCH(A:A,AAPL!$A:$A,0),1)</f>
        <v>-1.3499979999999994</v>
      </c>
      <c r="K7538" s="3" t="str">
        <f>IF(MCFT[[#This Row],[Day Change]]&gt;0,"UP","DOWN")</f>
        <v>UP</v>
      </c>
      <c r="L7538" s="9">
        <f>_xlfn.RANK.EQ(MCFT[[#This Row],[Date]],A:A,1)</f>
        <v>7537</v>
      </c>
      <c r="M7538" s="10">
        <f>_xlfn.RANK.AVG(MCFT[[#This Row],[Same change on date for AAPL]],AAPL,1)</f>
        <v>224</v>
      </c>
      <c r="N7538" s="2">
        <f>MCFT[[#This Row],[Close]]/MCFT[[#This Row],[Open]]</f>
        <v>0.97953051643192479</v>
      </c>
    </row>
    <row r="7539" spans="1:14" x14ac:dyDescent="0.25">
      <c r="A7539" s="1">
        <v>42404</v>
      </c>
      <c r="B7539" s="3">
        <v>52.099997999999999</v>
      </c>
      <c r="C7539" s="3">
        <v>52.810001</v>
      </c>
      <c r="D7539" s="3">
        <v>51.369999</v>
      </c>
      <c r="E7539" s="3">
        <v>52</v>
      </c>
      <c r="F7539" s="3">
        <v>48.873626999999999</v>
      </c>
      <c r="G7539">
        <v>46803400</v>
      </c>
      <c r="H7539" s="3" t="str">
        <f>TEXT(MCFT[[#This Row],[Date]],"dddd")</f>
        <v>Thursday</v>
      </c>
      <c r="I7539" s="3">
        <f>MCFT[[#This Row],[Open]]-MCFT[[#This Row],[Close]]</f>
        <v>9.9997999999999365E-2</v>
      </c>
      <c r="J7539" s="3">
        <f>INDEX(AAPL!$J:$J,MATCH(A:A,AAPL!$A:$A,0),1)</f>
        <v>-0.73999700000000246</v>
      </c>
      <c r="K7539" s="3" t="str">
        <f>IF(MCFT[[#This Row],[Day Change]]&gt;0,"UP","DOWN")</f>
        <v>UP</v>
      </c>
      <c r="L7539" s="9">
        <f>_xlfn.RANK.EQ(MCFT[[#This Row],[Date]],A:A,1)</f>
        <v>7538</v>
      </c>
      <c r="M7539" s="10">
        <f>_xlfn.RANK.AVG(MCFT[[#This Row],[Same change on date for AAPL]],AAPL,1)</f>
        <v>503</v>
      </c>
      <c r="N7539" s="2">
        <f>MCFT[[#This Row],[Close]]/MCFT[[#This Row],[Open]]</f>
        <v>0.99808065251749145</v>
      </c>
    </row>
    <row r="7540" spans="1:14" x14ac:dyDescent="0.25">
      <c r="A7540" s="1">
        <v>42405</v>
      </c>
      <c r="B7540" s="3">
        <v>51.939999</v>
      </c>
      <c r="C7540" s="3">
        <v>52</v>
      </c>
      <c r="D7540" s="3">
        <v>49.560001</v>
      </c>
      <c r="E7540" s="3">
        <v>50.16</v>
      </c>
      <c r="F7540" s="3">
        <v>47.144252999999999</v>
      </c>
      <c r="G7540">
        <v>62009000</v>
      </c>
      <c r="H7540" s="3" t="str">
        <f>TEXT(MCFT[[#This Row],[Date]],"dddd")</f>
        <v>Friday</v>
      </c>
      <c r="I7540" s="3">
        <f>MCFT[[#This Row],[Open]]-MCFT[[#This Row],[Close]]</f>
        <v>1.7799990000000037</v>
      </c>
      <c r="J7540" s="3">
        <f>INDEX(AAPL!$J:$J,MATCH(A:A,AAPL!$A:$A,0),1)</f>
        <v>2.5</v>
      </c>
      <c r="K7540" s="3" t="str">
        <f>IF(MCFT[[#This Row],[Day Change]]&gt;0,"UP","DOWN")</f>
        <v>UP</v>
      </c>
      <c r="L7540" s="9">
        <f>_xlfn.RANK.EQ(MCFT[[#This Row],[Date]],A:A,1)</f>
        <v>7539</v>
      </c>
      <c r="M7540" s="10">
        <f>_xlfn.RANK.AVG(MCFT[[#This Row],[Same change on date for AAPL]],AAPL,1)</f>
        <v>8132</v>
      </c>
      <c r="N7540" s="2">
        <f>MCFT[[#This Row],[Close]]/MCFT[[#This Row],[Open]]</f>
        <v>0.96572970669483449</v>
      </c>
    </row>
    <row r="7541" spans="1:14" x14ac:dyDescent="0.25">
      <c r="A7541" s="1">
        <v>42408</v>
      </c>
      <c r="B7541" s="3">
        <v>49.549999</v>
      </c>
      <c r="C7541" s="3">
        <v>49.57</v>
      </c>
      <c r="D7541" s="3">
        <v>48.189999</v>
      </c>
      <c r="E7541" s="3">
        <v>49.41</v>
      </c>
      <c r="F7541" s="3">
        <v>46.439338999999997</v>
      </c>
      <c r="G7541">
        <v>59290500</v>
      </c>
      <c r="H7541" s="3" t="str">
        <f>TEXT(MCFT[[#This Row],[Date]],"dddd")</f>
        <v>Monday</v>
      </c>
      <c r="I7541" s="3">
        <f>MCFT[[#This Row],[Open]]-MCFT[[#This Row],[Close]]</f>
        <v>0.13999900000000309</v>
      </c>
      <c r="J7541" s="3">
        <f>INDEX(AAPL!$J:$J,MATCH(A:A,AAPL!$A:$A,0),1)</f>
        <v>-1.880004999999997</v>
      </c>
      <c r="K7541" s="3" t="str">
        <f>IF(MCFT[[#This Row],[Day Change]]&gt;0,"UP","DOWN")</f>
        <v>UP</v>
      </c>
      <c r="L7541" s="9">
        <f>_xlfn.RANK.EQ(MCFT[[#This Row],[Date]],A:A,1)</f>
        <v>7540</v>
      </c>
      <c r="M7541" s="10">
        <f>_xlfn.RANK.AVG(MCFT[[#This Row],[Same change on date for AAPL]],AAPL,1)</f>
        <v>105</v>
      </c>
      <c r="N7541" s="2">
        <f>MCFT[[#This Row],[Close]]/MCFT[[#This Row],[Open]]</f>
        <v>0.99717459126487562</v>
      </c>
    </row>
    <row r="7542" spans="1:14" x14ac:dyDescent="0.25">
      <c r="A7542" s="1">
        <v>42409</v>
      </c>
      <c r="B7542" s="3">
        <v>49.02</v>
      </c>
      <c r="C7542" s="3">
        <v>50.240001999999997</v>
      </c>
      <c r="D7542" s="3">
        <v>48.669998</v>
      </c>
      <c r="E7542" s="3">
        <v>49.279998999999997</v>
      </c>
      <c r="F7542" s="3">
        <v>46.317157999999999</v>
      </c>
      <c r="G7542">
        <v>45822200</v>
      </c>
      <c r="H7542" s="3" t="str">
        <f>TEXT(MCFT[[#This Row],[Date]],"dddd")</f>
        <v>Tuesday</v>
      </c>
      <c r="I7542" s="3">
        <f>MCFT[[#This Row],[Open]]-MCFT[[#This Row],[Close]]</f>
        <v>-0.25999899999999343</v>
      </c>
      <c r="J7542" s="3">
        <f>INDEX(AAPL!$J:$J,MATCH(A:A,AAPL!$A:$A,0),1)</f>
        <v>-0.69999699999999621</v>
      </c>
      <c r="K7542" s="3" t="str">
        <f>IF(MCFT[[#This Row],[Day Change]]&gt;0,"UP","DOWN")</f>
        <v>DOWN</v>
      </c>
      <c r="L7542" s="9">
        <f>_xlfn.RANK.EQ(MCFT[[#This Row],[Date]],A:A,1)</f>
        <v>7541</v>
      </c>
      <c r="M7542" s="10">
        <f>_xlfn.RANK.AVG(MCFT[[#This Row],[Same change on date for AAPL]],AAPL,1)</f>
        <v>537.5</v>
      </c>
      <c r="N7542" s="2">
        <f>MCFT[[#This Row],[Close]]/MCFT[[#This Row],[Open]]</f>
        <v>1.0053039371685024</v>
      </c>
    </row>
    <row r="7543" spans="1:14" x14ac:dyDescent="0.25">
      <c r="A7543" s="1">
        <v>42410</v>
      </c>
      <c r="B7543" s="3">
        <v>49.889999000000003</v>
      </c>
      <c r="C7543" s="3">
        <v>50.389999000000003</v>
      </c>
      <c r="D7543" s="3">
        <v>49.52</v>
      </c>
      <c r="E7543" s="3">
        <v>49.709999000000003</v>
      </c>
      <c r="F7543" s="3">
        <v>46.721305999999998</v>
      </c>
      <c r="G7543">
        <v>38237000</v>
      </c>
      <c r="H7543" s="3" t="str">
        <f>TEXT(MCFT[[#This Row],[Date]],"dddd")</f>
        <v>Wednesday</v>
      </c>
      <c r="I7543" s="3">
        <f>MCFT[[#This Row],[Open]]-MCFT[[#This Row],[Close]]</f>
        <v>0.17999999999999972</v>
      </c>
      <c r="J7543" s="3">
        <f>INDEX(AAPL!$J:$J,MATCH(A:A,AAPL!$A:$A,0),1)</f>
        <v>1.6500010000000032</v>
      </c>
      <c r="K7543" s="3" t="str">
        <f>IF(MCFT[[#This Row],[Day Change]]&gt;0,"UP","DOWN")</f>
        <v>UP</v>
      </c>
      <c r="L7543" s="9">
        <f>_xlfn.RANK.EQ(MCFT[[#This Row],[Date]],A:A,1)</f>
        <v>7542</v>
      </c>
      <c r="M7543" s="10">
        <f>_xlfn.RANK.AVG(MCFT[[#This Row],[Same change on date for AAPL]],AAPL,1)</f>
        <v>8043</v>
      </c>
      <c r="N7543" s="2">
        <f>MCFT[[#This Row],[Close]]/MCFT[[#This Row],[Open]]</f>
        <v>0.99639206246526479</v>
      </c>
    </row>
    <row r="7544" spans="1:14" x14ac:dyDescent="0.25">
      <c r="A7544" s="1">
        <v>42411</v>
      </c>
      <c r="B7544" s="3">
        <v>48.68</v>
      </c>
      <c r="C7544" s="3">
        <v>50.110000999999997</v>
      </c>
      <c r="D7544" s="3">
        <v>48.509998000000003</v>
      </c>
      <c r="E7544" s="3">
        <v>49.689999</v>
      </c>
      <c r="F7544" s="3">
        <v>46.702506999999997</v>
      </c>
      <c r="G7544">
        <v>48878600</v>
      </c>
      <c r="H7544" s="3" t="str">
        <f>TEXT(MCFT[[#This Row],[Date]],"dddd")</f>
        <v>Thursday</v>
      </c>
      <c r="I7544" s="3">
        <f>MCFT[[#This Row],[Open]]-MCFT[[#This Row],[Close]]</f>
        <v>-1.0099990000000005</v>
      </c>
      <c r="J7544" s="3">
        <f>INDEX(AAPL!$J:$J,MATCH(A:A,AAPL!$A:$A,0),1)</f>
        <v>9.0004000000007522E-2</v>
      </c>
      <c r="K7544" s="3" t="str">
        <f>IF(MCFT[[#This Row],[Day Change]]&gt;0,"UP","DOWN")</f>
        <v>DOWN</v>
      </c>
      <c r="L7544" s="9">
        <f>_xlfn.RANK.EQ(MCFT[[#This Row],[Date]],A:A,1)</f>
        <v>7543</v>
      </c>
      <c r="M7544" s="10">
        <f>_xlfn.RANK.AVG(MCFT[[#This Row],[Same change on date for AAPL]],AAPL,1)</f>
        <v>6666</v>
      </c>
      <c r="N7544" s="2">
        <f>MCFT[[#This Row],[Close]]/MCFT[[#This Row],[Open]]</f>
        <v>1.0207477198027937</v>
      </c>
    </row>
    <row r="7545" spans="1:14" x14ac:dyDescent="0.25">
      <c r="A7545" s="1">
        <v>42412</v>
      </c>
      <c r="B7545" s="3">
        <v>50.25</v>
      </c>
      <c r="C7545" s="3">
        <v>50.68</v>
      </c>
      <c r="D7545" s="3">
        <v>49.75</v>
      </c>
      <c r="E7545" s="3">
        <v>50.5</v>
      </c>
      <c r="F7545" s="3">
        <v>47.463802000000001</v>
      </c>
      <c r="G7545">
        <v>34243300</v>
      </c>
      <c r="H7545" s="3" t="str">
        <f>TEXT(MCFT[[#This Row],[Date]],"dddd")</f>
        <v>Friday</v>
      </c>
      <c r="I7545" s="3">
        <f>MCFT[[#This Row],[Open]]-MCFT[[#This Row],[Close]]</f>
        <v>-0.25</v>
      </c>
      <c r="J7545" s="3">
        <f>INDEX(AAPL!$J:$J,MATCH(A:A,AAPL!$A:$A,0),1)</f>
        <v>0.20000400000000695</v>
      </c>
      <c r="K7545" s="3" t="str">
        <f>IF(MCFT[[#This Row],[Day Change]]&gt;0,"UP","DOWN")</f>
        <v>DOWN</v>
      </c>
      <c r="L7545" s="9">
        <f>_xlfn.RANK.EQ(MCFT[[#This Row],[Date]],A:A,1)</f>
        <v>7544</v>
      </c>
      <c r="M7545" s="10">
        <f>_xlfn.RANK.AVG(MCFT[[#This Row],[Same change on date for AAPL]],AAPL,1)</f>
        <v>7052</v>
      </c>
      <c r="N7545" s="2">
        <f>MCFT[[#This Row],[Close]]/MCFT[[#This Row],[Open]]</f>
        <v>1.0049751243781095</v>
      </c>
    </row>
    <row r="7546" spans="1:14" x14ac:dyDescent="0.25">
      <c r="A7546" s="1">
        <v>42416</v>
      </c>
      <c r="B7546" s="3">
        <v>50.900002000000001</v>
      </c>
      <c r="C7546" s="3">
        <v>51.09</v>
      </c>
      <c r="D7546" s="3">
        <v>50.130001</v>
      </c>
      <c r="E7546" s="3">
        <v>51.09</v>
      </c>
      <c r="F7546" s="3">
        <v>48.363098000000001</v>
      </c>
      <c r="G7546">
        <v>37291200</v>
      </c>
      <c r="H7546" s="3" t="str">
        <f>TEXT(MCFT[[#This Row],[Date]],"dddd")</f>
        <v>Tuesday</v>
      </c>
      <c r="I7546" s="3">
        <f>MCFT[[#This Row],[Open]]-MCFT[[#This Row],[Close]]</f>
        <v>-0.18999800000000278</v>
      </c>
      <c r="J7546" s="3">
        <f>INDEX(AAPL!$J:$J,MATCH(A:A,AAPL!$A:$A,0),1)</f>
        <v>-1.6200019999999995</v>
      </c>
      <c r="K7546" s="3" t="str">
        <f>IF(MCFT[[#This Row],[Day Change]]&gt;0,"UP","DOWN")</f>
        <v>DOWN</v>
      </c>
      <c r="L7546" s="9">
        <f>_xlfn.RANK.EQ(MCFT[[#This Row],[Date]],A:A,1)</f>
        <v>7545</v>
      </c>
      <c r="M7546" s="10">
        <f>_xlfn.RANK.AVG(MCFT[[#This Row],[Same change on date for AAPL]],AAPL,1)</f>
        <v>148</v>
      </c>
      <c r="N7546" s="2">
        <f>MCFT[[#This Row],[Close]]/MCFT[[#This Row],[Open]]</f>
        <v>1.0037327699908538</v>
      </c>
    </row>
    <row r="7547" spans="1:14" x14ac:dyDescent="0.25">
      <c r="A7547" s="1">
        <v>42417</v>
      </c>
      <c r="B7547" s="3">
        <v>51.490001999999997</v>
      </c>
      <c r="C7547" s="3">
        <v>52.77</v>
      </c>
      <c r="D7547" s="3">
        <v>51.450001</v>
      </c>
      <c r="E7547" s="3">
        <v>52.419998</v>
      </c>
      <c r="F7547" s="3">
        <v>49.622115999999998</v>
      </c>
      <c r="G7547">
        <v>40789000</v>
      </c>
      <c r="H7547" s="3" t="str">
        <f>TEXT(MCFT[[#This Row],[Date]],"dddd")</f>
        <v>Wednesday</v>
      </c>
      <c r="I7547" s="3">
        <f>MCFT[[#This Row],[Open]]-MCFT[[#This Row],[Close]]</f>
        <v>-0.92999600000000271</v>
      </c>
      <c r="J7547" s="3">
        <f>INDEX(AAPL!$J:$J,MATCH(A:A,AAPL!$A:$A,0),1)</f>
        <v>-1.4500049999999902</v>
      </c>
      <c r="K7547" s="3" t="str">
        <f>IF(MCFT[[#This Row],[Day Change]]&gt;0,"UP","DOWN")</f>
        <v>DOWN</v>
      </c>
      <c r="L7547" s="9">
        <f>_xlfn.RANK.EQ(MCFT[[#This Row],[Date]],A:A,1)</f>
        <v>7546</v>
      </c>
      <c r="M7547" s="10">
        <f>_xlfn.RANK.AVG(MCFT[[#This Row],[Same change on date for AAPL]],AAPL,1)</f>
        <v>195</v>
      </c>
      <c r="N7547" s="2">
        <f>MCFT[[#This Row],[Close]]/MCFT[[#This Row],[Open]]</f>
        <v>1.018061681178416</v>
      </c>
    </row>
    <row r="7548" spans="1:14" x14ac:dyDescent="0.25">
      <c r="A7548" s="1">
        <v>42418</v>
      </c>
      <c r="B7548" s="3">
        <v>52.330002</v>
      </c>
      <c r="C7548" s="3">
        <v>52.950001</v>
      </c>
      <c r="D7548" s="3">
        <v>52.099997999999999</v>
      </c>
      <c r="E7548" s="3">
        <v>52.189999</v>
      </c>
      <c r="F7548" s="3">
        <v>49.404384999999998</v>
      </c>
      <c r="G7548">
        <v>27176000</v>
      </c>
      <c r="H7548" s="3" t="str">
        <f>TEXT(MCFT[[#This Row],[Date]],"dddd")</f>
        <v>Thursday</v>
      </c>
      <c r="I7548" s="3">
        <f>MCFT[[#This Row],[Open]]-MCFT[[#This Row],[Close]]</f>
        <v>0.1400030000000001</v>
      </c>
      <c r="J7548" s="3">
        <f>INDEX(AAPL!$J:$J,MATCH(A:A,AAPL!$A:$A,0),1)</f>
        <v>2.5799939999999992</v>
      </c>
      <c r="K7548" s="3" t="str">
        <f>IF(MCFT[[#This Row],[Day Change]]&gt;0,"UP","DOWN")</f>
        <v>UP</v>
      </c>
      <c r="L7548" s="9">
        <f>_xlfn.RANK.EQ(MCFT[[#This Row],[Date]],A:A,1)</f>
        <v>7547</v>
      </c>
      <c r="M7548" s="10">
        <f>_xlfn.RANK.AVG(MCFT[[#This Row],[Same change on date for AAPL]],AAPL,1)</f>
        <v>8136</v>
      </c>
      <c r="N7548" s="2">
        <f>MCFT[[#This Row],[Close]]/MCFT[[#This Row],[Open]]</f>
        <v>0.99732461313492782</v>
      </c>
    </row>
    <row r="7549" spans="1:14" x14ac:dyDescent="0.25">
      <c r="A7549" s="1">
        <v>42419</v>
      </c>
      <c r="B7549" s="3">
        <v>51.970001000000003</v>
      </c>
      <c r="C7549" s="3">
        <v>52.279998999999997</v>
      </c>
      <c r="D7549" s="3">
        <v>51.529998999999997</v>
      </c>
      <c r="E7549" s="3">
        <v>51.82</v>
      </c>
      <c r="F7549" s="3">
        <v>49.054133999999998</v>
      </c>
      <c r="G7549">
        <v>33559100</v>
      </c>
      <c r="H7549" s="3" t="str">
        <f>TEXT(MCFT[[#This Row],[Date]],"dddd")</f>
        <v>Friday</v>
      </c>
      <c r="I7549" s="3">
        <f>MCFT[[#This Row],[Open]]-MCFT[[#This Row],[Close]]</f>
        <v>0.15000100000000316</v>
      </c>
      <c r="J7549" s="3">
        <f>INDEX(AAPL!$J:$J,MATCH(A:A,AAPL!$A:$A,0),1)</f>
        <v>-4.0001000000003728E-2</v>
      </c>
      <c r="K7549" s="3" t="str">
        <f>IF(MCFT[[#This Row],[Day Change]]&gt;0,"UP","DOWN")</f>
        <v>UP</v>
      </c>
      <c r="L7549" s="9">
        <f>_xlfn.RANK.EQ(MCFT[[#This Row],[Date]],A:A,1)</f>
        <v>7548</v>
      </c>
      <c r="M7549" s="10">
        <f>_xlfn.RANK.AVG(MCFT[[#This Row],[Same change on date for AAPL]],AAPL,1)</f>
        <v>2219.5</v>
      </c>
      <c r="N7549" s="2">
        <f>MCFT[[#This Row],[Close]]/MCFT[[#This Row],[Open]]</f>
        <v>0.99711370026719837</v>
      </c>
    </row>
    <row r="7550" spans="1:14" x14ac:dyDescent="0.25">
      <c r="A7550" s="1">
        <v>42422</v>
      </c>
      <c r="B7550" s="3">
        <v>52.279998999999997</v>
      </c>
      <c r="C7550" s="3">
        <v>53</v>
      </c>
      <c r="D7550" s="3">
        <v>52.279998999999997</v>
      </c>
      <c r="E7550" s="3">
        <v>52.650002000000001</v>
      </c>
      <c r="F7550" s="3">
        <v>49.839835999999998</v>
      </c>
      <c r="G7550">
        <v>25008300</v>
      </c>
      <c r="H7550" s="3" t="str">
        <f>TEXT(MCFT[[#This Row],[Date]],"dddd")</f>
        <v>Monday</v>
      </c>
      <c r="I7550" s="3">
        <f>MCFT[[#This Row],[Open]]-MCFT[[#This Row],[Close]]</f>
        <v>-0.37000300000000408</v>
      </c>
      <c r="J7550" s="3">
        <f>INDEX(AAPL!$J:$J,MATCH(A:A,AAPL!$A:$A,0),1)</f>
        <v>-0.56999900000000991</v>
      </c>
      <c r="K7550" s="3" t="str">
        <f>IF(MCFT[[#This Row],[Day Change]]&gt;0,"UP","DOWN")</f>
        <v>DOWN</v>
      </c>
      <c r="L7550" s="9">
        <f>_xlfn.RANK.EQ(MCFT[[#This Row],[Date]],A:A,1)</f>
        <v>7549</v>
      </c>
      <c r="M7550" s="10">
        <f>_xlfn.RANK.AVG(MCFT[[#This Row],[Same change on date for AAPL]],AAPL,1)</f>
        <v>643</v>
      </c>
      <c r="N7550" s="2">
        <f>MCFT[[#This Row],[Close]]/MCFT[[#This Row],[Open]]</f>
        <v>1.007077333723744</v>
      </c>
    </row>
    <row r="7551" spans="1:14" x14ac:dyDescent="0.25">
      <c r="A7551" s="1">
        <v>42423</v>
      </c>
      <c r="B7551" s="3">
        <v>52.34</v>
      </c>
      <c r="C7551" s="3">
        <v>52.369999</v>
      </c>
      <c r="D7551" s="3">
        <v>50.98</v>
      </c>
      <c r="E7551" s="3">
        <v>51.18</v>
      </c>
      <c r="F7551" s="3">
        <v>48.448303000000003</v>
      </c>
      <c r="G7551">
        <v>28895300</v>
      </c>
      <c r="H7551" s="3" t="str">
        <f>TEXT(MCFT[[#This Row],[Date]],"dddd")</f>
        <v>Tuesday</v>
      </c>
      <c r="I7551" s="3">
        <f>MCFT[[#This Row],[Open]]-MCFT[[#This Row],[Close]]</f>
        <v>1.1600000000000037</v>
      </c>
      <c r="J7551" s="3">
        <f>INDEX(AAPL!$J:$J,MATCH(A:A,AAPL!$A:$A,0),1)</f>
        <v>1.7099999999999937</v>
      </c>
      <c r="K7551" s="3" t="str">
        <f>IF(MCFT[[#This Row],[Day Change]]&gt;0,"UP","DOWN")</f>
        <v>UP</v>
      </c>
      <c r="L7551" s="9">
        <f>_xlfn.RANK.EQ(MCFT[[#This Row],[Date]],A:A,1)</f>
        <v>7550</v>
      </c>
      <c r="M7551" s="10">
        <f>_xlfn.RANK.AVG(MCFT[[#This Row],[Same change on date for AAPL]],AAPL,1)</f>
        <v>8061</v>
      </c>
      <c r="N7551" s="2">
        <f>MCFT[[#This Row],[Close]]/MCFT[[#This Row],[Open]]</f>
        <v>0.97783721818876568</v>
      </c>
    </row>
    <row r="7552" spans="1:14" x14ac:dyDescent="0.25">
      <c r="A7552" s="1">
        <v>42424</v>
      </c>
      <c r="B7552" s="3">
        <v>50.689999</v>
      </c>
      <c r="C7552" s="3">
        <v>51.5</v>
      </c>
      <c r="D7552" s="3">
        <v>50.200001</v>
      </c>
      <c r="E7552" s="3">
        <v>51.360000999999997</v>
      </c>
      <c r="F7552" s="3">
        <v>48.618687000000001</v>
      </c>
      <c r="G7552">
        <v>33014500</v>
      </c>
      <c r="H7552" s="3" t="str">
        <f>TEXT(MCFT[[#This Row],[Date]],"dddd")</f>
        <v>Wednesday</v>
      </c>
      <c r="I7552" s="3">
        <f>MCFT[[#This Row],[Open]]-MCFT[[#This Row],[Close]]</f>
        <v>-0.67000199999999666</v>
      </c>
      <c r="J7552" s="3">
        <f>INDEX(AAPL!$J:$J,MATCH(A:A,AAPL!$A:$A,0),1)</f>
        <v>-2.119995000000003</v>
      </c>
      <c r="K7552" s="3" t="str">
        <f>IF(MCFT[[#This Row],[Day Change]]&gt;0,"UP","DOWN")</f>
        <v>DOWN</v>
      </c>
      <c r="L7552" s="9">
        <f>_xlfn.RANK.EQ(MCFT[[#This Row],[Date]],A:A,1)</f>
        <v>7551</v>
      </c>
      <c r="M7552" s="10">
        <f>_xlfn.RANK.AVG(MCFT[[#This Row],[Same change on date for AAPL]],AAPL,1)</f>
        <v>83</v>
      </c>
      <c r="N7552" s="2">
        <f>MCFT[[#This Row],[Close]]/MCFT[[#This Row],[Open]]</f>
        <v>1.0132176368754711</v>
      </c>
    </row>
    <row r="7553" spans="1:14" x14ac:dyDescent="0.25">
      <c r="A7553" s="1">
        <v>42425</v>
      </c>
      <c r="B7553" s="3">
        <v>51.73</v>
      </c>
      <c r="C7553" s="3">
        <v>52.099997999999999</v>
      </c>
      <c r="D7553" s="3">
        <v>50.610000999999997</v>
      </c>
      <c r="E7553" s="3">
        <v>52.099997999999999</v>
      </c>
      <c r="F7553" s="3">
        <v>49.319191000000004</v>
      </c>
      <c r="G7553">
        <v>26695900</v>
      </c>
      <c r="H7553" s="3" t="str">
        <f>TEXT(MCFT[[#This Row],[Date]],"dddd")</f>
        <v>Thursday</v>
      </c>
      <c r="I7553" s="3">
        <f>MCFT[[#This Row],[Open]]-MCFT[[#This Row],[Close]]</f>
        <v>-0.36999800000000249</v>
      </c>
      <c r="J7553" s="3">
        <f>INDEX(AAPL!$J:$J,MATCH(A:A,AAPL!$A:$A,0),1)</f>
        <v>-0.70999899999999627</v>
      </c>
      <c r="K7553" s="3" t="str">
        <f>IF(MCFT[[#This Row],[Day Change]]&gt;0,"UP","DOWN")</f>
        <v>DOWN</v>
      </c>
      <c r="L7553" s="9">
        <f>_xlfn.RANK.EQ(MCFT[[#This Row],[Date]],A:A,1)</f>
        <v>7552</v>
      </c>
      <c r="M7553" s="10">
        <f>_xlfn.RANK.AVG(MCFT[[#This Row],[Same change on date for AAPL]],AAPL,1)</f>
        <v>528</v>
      </c>
      <c r="N7553" s="2">
        <f>MCFT[[#This Row],[Close]]/MCFT[[#This Row],[Open]]</f>
        <v>1.0071524840518076</v>
      </c>
    </row>
    <row r="7554" spans="1:14" x14ac:dyDescent="0.25">
      <c r="A7554" s="1">
        <v>42426</v>
      </c>
      <c r="B7554" s="3">
        <v>52.599997999999999</v>
      </c>
      <c r="C7554" s="3">
        <v>52.68</v>
      </c>
      <c r="D7554" s="3">
        <v>51.099997999999999</v>
      </c>
      <c r="E7554" s="3">
        <v>51.299999</v>
      </c>
      <c r="F7554" s="3">
        <v>48.561889999999998</v>
      </c>
      <c r="G7554">
        <v>35975900</v>
      </c>
      <c r="H7554" s="3" t="str">
        <f>TEXT(MCFT[[#This Row],[Date]],"dddd")</f>
        <v>Friday</v>
      </c>
      <c r="I7554" s="3">
        <f>MCFT[[#This Row],[Open]]-MCFT[[#This Row],[Close]]</f>
        <v>1.2999989999999997</v>
      </c>
      <c r="J7554" s="3">
        <f>INDEX(AAPL!$J:$J,MATCH(A:A,AAPL!$A:$A,0),1)</f>
        <v>0.2899929999999955</v>
      </c>
      <c r="K7554" s="3" t="str">
        <f>IF(MCFT[[#This Row],[Day Change]]&gt;0,"UP","DOWN")</f>
        <v>UP</v>
      </c>
      <c r="L7554" s="9">
        <f>_xlfn.RANK.EQ(MCFT[[#This Row],[Date]],A:A,1)</f>
        <v>7553</v>
      </c>
      <c r="M7554" s="10">
        <f>_xlfn.RANK.AVG(MCFT[[#This Row],[Same change on date for AAPL]],AAPL,1)</f>
        <v>7224</v>
      </c>
      <c r="N7554" s="2">
        <f>MCFT[[#This Row],[Close]]/MCFT[[#This Row],[Open]]</f>
        <v>0.97528518917434182</v>
      </c>
    </row>
    <row r="7555" spans="1:14" x14ac:dyDescent="0.25">
      <c r="A7555" s="1">
        <v>42429</v>
      </c>
      <c r="B7555" s="3">
        <v>51.349997999999999</v>
      </c>
      <c r="C7555" s="3">
        <v>51.650002000000001</v>
      </c>
      <c r="D7555" s="3">
        <v>50.66</v>
      </c>
      <c r="E7555" s="3">
        <v>50.880001</v>
      </c>
      <c r="F7555" s="3">
        <v>48.16431</v>
      </c>
      <c r="G7555">
        <v>31654000</v>
      </c>
      <c r="H7555" s="3" t="str">
        <f>TEXT(MCFT[[#This Row],[Date]],"dddd")</f>
        <v>Monday</v>
      </c>
      <c r="I7555" s="3">
        <f>MCFT[[#This Row],[Open]]-MCFT[[#This Row],[Close]]</f>
        <v>0.46999699999999933</v>
      </c>
      <c r="J7555" s="3">
        <f>INDEX(AAPL!$J:$J,MATCH(A:A,AAPL!$A:$A,0),1)</f>
        <v>0.16999899999999002</v>
      </c>
      <c r="K7555" s="3" t="str">
        <f>IF(MCFT[[#This Row],[Day Change]]&gt;0,"UP","DOWN")</f>
        <v>UP</v>
      </c>
      <c r="L7555" s="9">
        <f>_xlfn.RANK.EQ(MCFT[[#This Row],[Date]],A:A,1)</f>
        <v>7554</v>
      </c>
      <c r="M7555" s="10">
        <f>_xlfn.RANK.AVG(MCFT[[#This Row],[Same change on date for AAPL]],AAPL,1)</f>
        <v>6966</v>
      </c>
      <c r="N7555" s="2">
        <f>MCFT[[#This Row],[Close]]/MCFT[[#This Row],[Open]]</f>
        <v>0.99084718562209095</v>
      </c>
    </row>
    <row r="7556" spans="1:14" x14ac:dyDescent="0.25">
      <c r="A7556" s="1">
        <v>42430</v>
      </c>
      <c r="B7556" s="3">
        <v>50.970001000000003</v>
      </c>
      <c r="C7556" s="3">
        <v>52.59</v>
      </c>
      <c r="D7556" s="3">
        <v>50.919998</v>
      </c>
      <c r="E7556" s="3">
        <v>52.580002</v>
      </c>
      <c r="F7556" s="3">
        <v>49.773578999999998</v>
      </c>
      <c r="G7556">
        <v>33024500</v>
      </c>
      <c r="H7556" s="3" t="str">
        <f>TEXT(MCFT[[#This Row],[Date]],"dddd")</f>
        <v>Tuesday</v>
      </c>
      <c r="I7556" s="3">
        <f>MCFT[[#This Row],[Open]]-MCFT[[#This Row],[Close]]</f>
        <v>-1.6100009999999969</v>
      </c>
      <c r="J7556" s="3">
        <f>INDEX(AAPL!$J:$J,MATCH(A:A,AAPL!$A:$A,0),1)</f>
        <v>-2.879997000000003</v>
      </c>
      <c r="K7556" s="3" t="str">
        <f>IF(MCFT[[#This Row],[Day Change]]&gt;0,"UP","DOWN")</f>
        <v>DOWN</v>
      </c>
      <c r="L7556" s="9">
        <f>_xlfn.RANK.EQ(MCFT[[#This Row],[Date]],A:A,1)</f>
        <v>7555</v>
      </c>
      <c r="M7556" s="10">
        <f>_xlfn.RANK.AVG(MCFT[[#This Row],[Same change on date for AAPL]],AAPL,1)</f>
        <v>36.5</v>
      </c>
      <c r="N7556" s="2">
        <f>MCFT[[#This Row],[Close]]/MCFT[[#This Row],[Open]]</f>
        <v>1.0315872271613258</v>
      </c>
    </row>
    <row r="7557" spans="1:14" x14ac:dyDescent="0.25">
      <c r="A7557" s="1">
        <v>42431</v>
      </c>
      <c r="B7557" s="3">
        <v>52.41</v>
      </c>
      <c r="C7557" s="3">
        <v>52.959999000000003</v>
      </c>
      <c r="D7557" s="3">
        <v>52.16</v>
      </c>
      <c r="E7557" s="3">
        <v>52.950001</v>
      </c>
      <c r="F7557" s="3">
        <v>50.123824999999997</v>
      </c>
      <c r="G7557">
        <v>29289900</v>
      </c>
      <c r="H7557" s="3" t="str">
        <f>TEXT(MCFT[[#This Row],[Date]],"dddd")</f>
        <v>Wednesday</v>
      </c>
      <c r="I7557" s="3">
        <f>MCFT[[#This Row],[Open]]-MCFT[[#This Row],[Close]]</f>
        <v>-0.54000100000000373</v>
      </c>
      <c r="J7557" s="3">
        <f>INDEX(AAPL!$J:$J,MATCH(A:A,AAPL!$A:$A,0),1)</f>
        <v>-0.23999799999999993</v>
      </c>
      <c r="K7557" s="3" t="str">
        <f>IF(MCFT[[#This Row],[Day Change]]&gt;0,"UP","DOWN")</f>
        <v>DOWN</v>
      </c>
      <c r="L7557" s="9">
        <f>_xlfn.RANK.EQ(MCFT[[#This Row],[Date]],A:A,1)</f>
        <v>7556</v>
      </c>
      <c r="M7557" s="10">
        <f>_xlfn.RANK.AVG(MCFT[[#This Row],[Same change on date for AAPL]],AAPL,1)</f>
        <v>1108</v>
      </c>
      <c r="N7557" s="2">
        <f>MCFT[[#This Row],[Close]]/MCFT[[#This Row],[Open]]</f>
        <v>1.0103033962984165</v>
      </c>
    </row>
    <row r="7558" spans="1:14" x14ac:dyDescent="0.25">
      <c r="A7558" s="1">
        <v>42432</v>
      </c>
      <c r="B7558" s="3">
        <v>52.970001000000003</v>
      </c>
      <c r="C7558" s="3">
        <v>52.970001000000003</v>
      </c>
      <c r="D7558" s="3">
        <v>51.779998999999997</v>
      </c>
      <c r="E7558" s="3">
        <v>52.349997999999999</v>
      </c>
      <c r="F7558" s="3">
        <v>49.555847</v>
      </c>
      <c r="G7558">
        <v>24418100</v>
      </c>
      <c r="H7558" s="3" t="str">
        <f>TEXT(MCFT[[#This Row],[Date]],"dddd")</f>
        <v>Thursday</v>
      </c>
      <c r="I7558" s="3">
        <f>MCFT[[#This Row],[Open]]-MCFT[[#This Row],[Close]]</f>
        <v>0.62000300000000408</v>
      </c>
      <c r="J7558" s="3">
        <f>INDEX(AAPL!$J:$J,MATCH(A:A,AAPL!$A:$A,0),1)</f>
        <v>-0.91999800000000675</v>
      </c>
      <c r="K7558" s="3" t="str">
        <f>IF(MCFT[[#This Row],[Day Change]]&gt;0,"UP","DOWN")</f>
        <v>UP</v>
      </c>
      <c r="L7558" s="9">
        <f>_xlfn.RANK.EQ(MCFT[[#This Row],[Date]],A:A,1)</f>
        <v>7557</v>
      </c>
      <c r="M7558" s="10">
        <f>_xlfn.RANK.AVG(MCFT[[#This Row],[Same change on date for AAPL]],AAPL,1)</f>
        <v>401</v>
      </c>
      <c r="N7558" s="2">
        <f>MCFT[[#This Row],[Close]]/MCFT[[#This Row],[Open]]</f>
        <v>0.98829520505389445</v>
      </c>
    </row>
    <row r="7559" spans="1:14" x14ac:dyDescent="0.25">
      <c r="A7559" s="1">
        <v>42433</v>
      </c>
      <c r="B7559" s="3">
        <v>52.400002000000001</v>
      </c>
      <c r="C7559" s="3">
        <v>52.450001</v>
      </c>
      <c r="D7559" s="3">
        <v>51.709999000000003</v>
      </c>
      <c r="E7559" s="3">
        <v>52.029998999999997</v>
      </c>
      <c r="F7559" s="3">
        <v>49.252926000000002</v>
      </c>
      <c r="G7559">
        <v>33034200</v>
      </c>
      <c r="H7559" s="3" t="str">
        <f>TEXT(MCFT[[#This Row],[Date]],"dddd")</f>
        <v>Friday</v>
      </c>
      <c r="I7559" s="3">
        <f>MCFT[[#This Row],[Open]]-MCFT[[#This Row],[Close]]</f>
        <v>0.37000300000000408</v>
      </c>
      <c r="J7559" s="3">
        <f>INDEX(AAPL!$J:$J,MATCH(A:A,AAPL!$A:$A,0),1)</f>
        <v>-0.63999900000000309</v>
      </c>
      <c r="K7559" s="3" t="str">
        <f>IF(MCFT[[#This Row],[Day Change]]&gt;0,"UP","DOWN")</f>
        <v>UP</v>
      </c>
      <c r="L7559" s="9">
        <f>_xlfn.RANK.EQ(MCFT[[#This Row],[Date]],A:A,1)</f>
        <v>7558</v>
      </c>
      <c r="M7559" s="10">
        <f>_xlfn.RANK.AVG(MCFT[[#This Row],[Same change on date for AAPL]],AAPL,1)</f>
        <v>585.5</v>
      </c>
      <c r="N7559" s="2">
        <f>MCFT[[#This Row],[Close]]/MCFT[[#This Row],[Open]]</f>
        <v>0.99293887431531003</v>
      </c>
    </row>
    <row r="7560" spans="1:14" x14ac:dyDescent="0.25">
      <c r="A7560" s="1">
        <v>42436</v>
      </c>
      <c r="B7560" s="3">
        <v>51.560001</v>
      </c>
      <c r="C7560" s="3">
        <v>51.799999</v>
      </c>
      <c r="D7560" s="3">
        <v>50.580002</v>
      </c>
      <c r="E7560" s="3">
        <v>51.029998999999997</v>
      </c>
      <c r="F7560" s="3">
        <v>48.306305000000002</v>
      </c>
      <c r="G7560">
        <v>38407800</v>
      </c>
      <c r="H7560" s="3" t="str">
        <f>TEXT(MCFT[[#This Row],[Date]],"dddd")</f>
        <v>Monday</v>
      </c>
      <c r="I7560" s="3">
        <f>MCFT[[#This Row],[Open]]-MCFT[[#This Row],[Close]]</f>
        <v>0.53000200000000319</v>
      </c>
      <c r="J7560" s="3">
        <f>INDEX(AAPL!$J:$J,MATCH(A:A,AAPL!$A:$A,0),1)</f>
        <v>0.51999600000000612</v>
      </c>
      <c r="K7560" s="3" t="str">
        <f>IF(MCFT[[#This Row],[Day Change]]&gt;0,"UP","DOWN")</f>
        <v>UP</v>
      </c>
      <c r="L7560" s="9">
        <f>_xlfn.RANK.EQ(MCFT[[#This Row],[Date]],A:A,1)</f>
        <v>7559</v>
      </c>
      <c r="M7560" s="10">
        <f>_xlfn.RANK.AVG(MCFT[[#This Row],[Same change on date for AAPL]],AAPL,1)</f>
        <v>7522</v>
      </c>
      <c r="N7560" s="2">
        <f>MCFT[[#This Row],[Close]]/MCFT[[#This Row],[Open]]</f>
        <v>0.98972067514118156</v>
      </c>
    </row>
    <row r="7561" spans="1:14" x14ac:dyDescent="0.25">
      <c r="A7561" s="1">
        <v>42437</v>
      </c>
      <c r="B7561" s="3">
        <v>50.799999</v>
      </c>
      <c r="C7561" s="3">
        <v>52.130001</v>
      </c>
      <c r="D7561" s="3">
        <v>50.599997999999999</v>
      </c>
      <c r="E7561" s="3">
        <v>51.650002000000001</v>
      </c>
      <c r="F7561" s="3">
        <v>48.893219000000002</v>
      </c>
      <c r="G7561">
        <v>33835100</v>
      </c>
      <c r="H7561" s="3" t="str">
        <f>TEXT(MCFT[[#This Row],[Date]],"dddd")</f>
        <v>Tuesday</v>
      </c>
      <c r="I7561" s="3">
        <f>MCFT[[#This Row],[Open]]-MCFT[[#This Row],[Close]]</f>
        <v>-0.85000300000000095</v>
      </c>
      <c r="J7561" s="3">
        <f>INDEX(AAPL!$J:$J,MATCH(A:A,AAPL!$A:$A,0),1)</f>
        <v>-0.25</v>
      </c>
      <c r="K7561" s="3" t="str">
        <f>IF(MCFT[[#This Row],[Day Change]]&gt;0,"UP","DOWN")</f>
        <v>DOWN</v>
      </c>
      <c r="L7561" s="9">
        <f>_xlfn.RANK.EQ(MCFT[[#This Row],[Date]],A:A,1)</f>
        <v>7560</v>
      </c>
      <c r="M7561" s="10">
        <f>_xlfn.RANK.AVG(MCFT[[#This Row],[Same change on date for AAPL]],AAPL,1)</f>
        <v>1086</v>
      </c>
      <c r="N7561" s="2">
        <f>MCFT[[#This Row],[Close]]/MCFT[[#This Row],[Open]]</f>
        <v>1.0167323428490618</v>
      </c>
    </row>
    <row r="7562" spans="1:14" x14ac:dyDescent="0.25">
      <c r="A7562" s="1">
        <v>42438</v>
      </c>
      <c r="B7562" s="3">
        <v>51.889999000000003</v>
      </c>
      <c r="C7562" s="3">
        <v>52.849997999999999</v>
      </c>
      <c r="D7562" s="3">
        <v>51.860000999999997</v>
      </c>
      <c r="E7562" s="3">
        <v>52.84</v>
      </c>
      <c r="F7562" s="3">
        <v>50.019699000000003</v>
      </c>
      <c r="G7562">
        <v>28251600</v>
      </c>
      <c r="H7562" s="3" t="str">
        <f>TEXT(MCFT[[#This Row],[Date]],"dddd")</f>
        <v>Wednesday</v>
      </c>
      <c r="I7562" s="3">
        <f>MCFT[[#This Row],[Open]]-MCFT[[#This Row],[Close]]</f>
        <v>-0.95000100000000032</v>
      </c>
      <c r="J7562" s="3">
        <f>INDEX(AAPL!$J:$J,MATCH(A:A,AAPL!$A:$A,0),1)</f>
        <v>0.18999499999999614</v>
      </c>
      <c r="K7562" s="3" t="str">
        <f>IF(MCFT[[#This Row],[Day Change]]&gt;0,"UP","DOWN")</f>
        <v>DOWN</v>
      </c>
      <c r="L7562" s="9">
        <f>_xlfn.RANK.EQ(MCFT[[#This Row],[Date]],A:A,1)</f>
        <v>7561</v>
      </c>
      <c r="M7562" s="10">
        <f>_xlfn.RANK.AVG(MCFT[[#This Row],[Same change on date for AAPL]],AAPL,1)</f>
        <v>7016.5</v>
      </c>
      <c r="N7562" s="2">
        <f>MCFT[[#This Row],[Close]]/MCFT[[#This Row],[Open]]</f>
        <v>1.0183079787687026</v>
      </c>
    </row>
    <row r="7563" spans="1:14" x14ac:dyDescent="0.25">
      <c r="A7563" s="1">
        <v>42439</v>
      </c>
      <c r="B7563" s="3">
        <v>52.93</v>
      </c>
      <c r="C7563" s="3">
        <v>52.939999</v>
      </c>
      <c r="D7563" s="3">
        <v>51.16</v>
      </c>
      <c r="E7563" s="3">
        <v>52.049999</v>
      </c>
      <c r="F7563" s="3">
        <v>49.271861999999999</v>
      </c>
      <c r="G7563">
        <v>38384200</v>
      </c>
      <c r="H7563" s="3" t="str">
        <f>TEXT(MCFT[[#This Row],[Date]],"dddd")</f>
        <v>Thursday</v>
      </c>
      <c r="I7563" s="3">
        <f>MCFT[[#This Row],[Open]]-MCFT[[#This Row],[Close]]</f>
        <v>0.88000100000000003</v>
      </c>
      <c r="J7563" s="3">
        <f>INDEX(AAPL!$J:$J,MATCH(A:A,AAPL!$A:$A,0),1)</f>
        <v>0.24000599999999395</v>
      </c>
      <c r="K7563" s="3" t="str">
        <f>IF(MCFT[[#This Row],[Day Change]]&gt;0,"UP","DOWN")</f>
        <v>UP</v>
      </c>
      <c r="L7563" s="9">
        <f>_xlfn.RANK.EQ(MCFT[[#This Row],[Date]],A:A,1)</f>
        <v>7562</v>
      </c>
      <c r="M7563" s="10">
        <f>_xlfn.RANK.AVG(MCFT[[#This Row],[Same change on date for AAPL]],AAPL,1)</f>
        <v>7140</v>
      </c>
      <c r="N7563" s="2">
        <f>MCFT[[#This Row],[Close]]/MCFT[[#This Row],[Open]]</f>
        <v>0.98337424900812398</v>
      </c>
    </row>
    <row r="7564" spans="1:14" x14ac:dyDescent="0.25">
      <c r="A7564" s="1">
        <v>42440</v>
      </c>
      <c r="B7564" s="3">
        <v>53</v>
      </c>
      <c r="C7564" s="3">
        <v>53.07</v>
      </c>
      <c r="D7564" s="3">
        <v>52.380001</v>
      </c>
      <c r="E7564" s="3">
        <v>53.07</v>
      </c>
      <c r="F7564" s="3">
        <v>50.237423</v>
      </c>
      <c r="G7564">
        <v>32275700</v>
      </c>
      <c r="H7564" s="3" t="str">
        <f>TEXT(MCFT[[#This Row],[Date]],"dddd")</f>
        <v>Friday</v>
      </c>
      <c r="I7564" s="3">
        <f>MCFT[[#This Row],[Open]]-MCFT[[#This Row],[Close]]</f>
        <v>-7.0000000000000284E-2</v>
      </c>
      <c r="J7564" s="3">
        <f>INDEX(AAPL!$J:$J,MATCH(A:A,AAPL!$A:$A,0),1)</f>
        <v>-2.0004000000000133E-2</v>
      </c>
      <c r="K7564" s="3" t="str">
        <f>IF(MCFT[[#This Row],[Day Change]]&gt;0,"UP","DOWN")</f>
        <v>DOWN</v>
      </c>
      <c r="L7564" s="9">
        <f>_xlfn.RANK.EQ(MCFT[[#This Row],[Date]],A:A,1)</f>
        <v>7563</v>
      </c>
      <c r="M7564" s="10">
        <f>_xlfn.RANK.AVG(MCFT[[#This Row],[Same change on date for AAPL]],AAPL,1)</f>
        <v>2860.5</v>
      </c>
      <c r="N7564" s="2">
        <f>MCFT[[#This Row],[Close]]/MCFT[[#This Row],[Open]]</f>
        <v>1.0013207547169811</v>
      </c>
    </row>
    <row r="7565" spans="1:14" x14ac:dyDescent="0.25">
      <c r="A7565" s="1">
        <v>42443</v>
      </c>
      <c r="B7565" s="3">
        <v>52.709999000000003</v>
      </c>
      <c r="C7565" s="3">
        <v>53.59</v>
      </c>
      <c r="D7565" s="3">
        <v>52.630001</v>
      </c>
      <c r="E7565" s="3">
        <v>53.169998</v>
      </c>
      <c r="F7565" s="3">
        <v>50.332087999999999</v>
      </c>
      <c r="G7565">
        <v>24083600</v>
      </c>
      <c r="H7565" s="3" t="str">
        <f>TEXT(MCFT[[#This Row],[Date]],"dddd")</f>
        <v>Monday</v>
      </c>
      <c r="I7565" s="3">
        <f>MCFT[[#This Row],[Open]]-MCFT[[#This Row],[Close]]</f>
        <v>-0.45999899999999627</v>
      </c>
      <c r="J7565" s="3">
        <f>INDEX(AAPL!$J:$J,MATCH(A:A,AAPL!$A:$A,0),1)</f>
        <v>-0.60999300000000289</v>
      </c>
      <c r="K7565" s="3" t="str">
        <f>IF(MCFT[[#This Row],[Day Change]]&gt;0,"UP","DOWN")</f>
        <v>DOWN</v>
      </c>
      <c r="L7565" s="9">
        <f>_xlfn.RANK.EQ(MCFT[[#This Row],[Date]],A:A,1)</f>
        <v>7564</v>
      </c>
      <c r="M7565" s="10">
        <f>_xlfn.RANK.AVG(MCFT[[#This Row],[Same change on date for AAPL]],AAPL,1)</f>
        <v>608</v>
      </c>
      <c r="N7565" s="2">
        <f>MCFT[[#This Row],[Close]]/MCFT[[#This Row],[Open]]</f>
        <v>1.0087269779686392</v>
      </c>
    </row>
    <row r="7566" spans="1:14" x14ac:dyDescent="0.25">
      <c r="A7566" s="1">
        <v>42444</v>
      </c>
      <c r="B7566" s="3">
        <v>52.75</v>
      </c>
      <c r="C7566" s="3">
        <v>53.59</v>
      </c>
      <c r="D7566" s="3">
        <v>52.740001999999997</v>
      </c>
      <c r="E7566" s="3">
        <v>53.59</v>
      </c>
      <c r="F7566" s="3">
        <v>50.729660000000003</v>
      </c>
      <c r="G7566">
        <v>21104800</v>
      </c>
      <c r="H7566" s="3" t="str">
        <f>TEXT(MCFT[[#This Row],[Date]],"dddd")</f>
        <v>Tuesday</v>
      </c>
      <c r="I7566" s="3">
        <f>MCFT[[#This Row],[Open]]-MCFT[[#This Row],[Close]]</f>
        <v>-0.84000000000000341</v>
      </c>
      <c r="J7566" s="3">
        <f>INDEX(AAPL!$J:$J,MATCH(A:A,AAPL!$A:$A,0),1)</f>
        <v>-0.62000299999999697</v>
      </c>
      <c r="K7566" s="3" t="str">
        <f>IF(MCFT[[#This Row],[Day Change]]&gt;0,"UP","DOWN")</f>
        <v>DOWN</v>
      </c>
      <c r="L7566" s="9">
        <f>_xlfn.RANK.EQ(MCFT[[#This Row],[Date]],A:A,1)</f>
        <v>7565</v>
      </c>
      <c r="M7566" s="10">
        <f>_xlfn.RANK.AVG(MCFT[[#This Row],[Same change on date for AAPL]],AAPL,1)</f>
        <v>599</v>
      </c>
      <c r="N7566" s="2">
        <f>MCFT[[#This Row],[Close]]/MCFT[[#This Row],[Open]]</f>
        <v>1.0159241706161137</v>
      </c>
    </row>
    <row r="7567" spans="1:14" x14ac:dyDescent="0.25">
      <c r="A7567" s="1">
        <v>42445</v>
      </c>
      <c r="B7567" s="3">
        <v>53.450001</v>
      </c>
      <c r="C7567" s="3">
        <v>54.599997999999999</v>
      </c>
      <c r="D7567" s="3">
        <v>53.400002000000001</v>
      </c>
      <c r="E7567" s="3">
        <v>54.349997999999999</v>
      </c>
      <c r="F7567" s="3">
        <v>51.449100000000001</v>
      </c>
      <c r="G7567">
        <v>31691700</v>
      </c>
      <c r="H7567" s="3" t="str">
        <f>TEXT(MCFT[[#This Row],[Date]],"dddd")</f>
        <v>Wednesday</v>
      </c>
      <c r="I7567" s="3">
        <f>MCFT[[#This Row],[Open]]-MCFT[[#This Row],[Close]]</f>
        <v>-0.89999699999999905</v>
      </c>
      <c r="J7567" s="3">
        <f>INDEX(AAPL!$J:$J,MATCH(A:A,AAPL!$A:$A,0),1)</f>
        <v>-1.3599999999999994</v>
      </c>
      <c r="K7567" s="3" t="str">
        <f>IF(MCFT[[#This Row],[Day Change]]&gt;0,"UP","DOWN")</f>
        <v>DOWN</v>
      </c>
      <c r="L7567" s="9">
        <f>_xlfn.RANK.EQ(MCFT[[#This Row],[Date]],A:A,1)</f>
        <v>7566</v>
      </c>
      <c r="M7567" s="10">
        <f>_xlfn.RANK.AVG(MCFT[[#This Row],[Same change on date for AAPL]],AAPL,1)</f>
        <v>219</v>
      </c>
      <c r="N7567" s="2">
        <f>MCFT[[#This Row],[Close]]/MCFT[[#This Row],[Open]]</f>
        <v>1.0168381100685107</v>
      </c>
    </row>
    <row r="7568" spans="1:14" x14ac:dyDescent="0.25">
      <c r="A7568" s="1">
        <v>42446</v>
      </c>
      <c r="B7568" s="3">
        <v>54.209999000000003</v>
      </c>
      <c r="C7568" s="3">
        <v>55</v>
      </c>
      <c r="D7568" s="3">
        <v>54</v>
      </c>
      <c r="E7568" s="3">
        <v>54.66</v>
      </c>
      <c r="F7568" s="3">
        <v>51.742550000000001</v>
      </c>
      <c r="G7568">
        <v>28223900</v>
      </c>
      <c r="H7568" s="3" t="str">
        <f>TEXT(MCFT[[#This Row],[Date]],"dddd")</f>
        <v>Thursday</v>
      </c>
      <c r="I7568" s="3">
        <f>MCFT[[#This Row],[Open]]-MCFT[[#This Row],[Close]]</f>
        <v>-0.45000099999999321</v>
      </c>
      <c r="J7568" s="3">
        <f>INDEX(AAPL!$J:$J,MATCH(A:A,AAPL!$A:$A,0),1)</f>
        <v>-0.2800060000000002</v>
      </c>
      <c r="K7568" s="3" t="str">
        <f>IF(MCFT[[#This Row],[Day Change]]&gt;0,"UP","DOWN")</f>
        <v>DOWN</v>
      </c>
      <c r="L7568" s="9">
        <f>_xlfn.RANK.EQ(MCFT[[#This Row],[Date]],A:A,1)</f>
        <v>7567</v>
      </c>
      <c r="M7568" s="10">
        <f>_xlfn.RANK.AVG(MCFT[[#This Row],[Same change on date for AAPL]],AAPL,1)</f>
        <v>1021.5</v>
      </c>
      <c r="N7568" s="2">
        <f>MCFT[[#This Row],[Close]]/MCFT[[#This Row],[Open]]</f>
        <v>1.0083010700664281</v>
      </c>
    </row>
    <row r="7569" spans="1:14" x14ac:dyDescent="0.25">
      <c r="A7569" s="1">
        <v>42447</v>
      </c>
      <c r="B7569" s="3">
        <v>54.919998</v>
      </c>
      <c r="C7569" s="3">
        <v>54.970001000000003</v>
      </c>
      <c r="D7569" s="3">
        <v>53.450001</v>
      </c>
      <c r="E7569" s="3">
        <v>53.490001999999997</v>
      </c>
      <c r="F7569" s="3">
        <v>50.635002</v>
      </c>
      <c r="G7569">
        <v>67625500</v>
      </c>
      <c r="H7569" s="3" t="str">
        <f>TEXT(MCFT[[#This Row],[Date]],"dddd")</f>
        <v>Friday</v>
      </c>
      <c r="I7569" s="3">
        <f>MCFT[[#This Row],[Open]]-MCFT[[#This Row],[Close]]</f>
        <v>1.4299960000000027</v>
      </c>
      <c r="J7569" s="3">
        <f>INDEX(AAPL!$J:$J,MATCH(A:A,AAPL!$A:$A,0),1)</f>
        <v>0.41999799999999254</v>
      </c>
      <c r="K7569" s="3" t="str">
        <f>IF(MCFT[[#This Row],[Day Change]]&gt;0,"UP","DOWN")</f>
        <v>UP</v>
      </c>
      <c r="L7569" s="9">
        <f>_xlfn.RANK.EQ(MCFT[[#This Row],[Date]],A:A,1)</f>
        <v>7568</v>
      </c>
      <c r="M7569" s="10">
        <f>_xlfn.RANK.AVG(MCFT[[#This Row],[Same change on date for AAPL]],AAPL,1)</f>
        <v>7417.5</v>
      </c>
      <c r="N7569" s="2">
        <f>MCFT[[#This Row],[Close]]/MCFT[[#This Row],[Open]]</f>
        <v>0.97396219861479227</v>
      </c>
    </row>
    <row r="7570" spans="1:14" x14ac:dyDescent="0.25">
      <c r="A7570" s="1">
        <v>42450</v>
      </c>
      <c r="B7570" s="3">
        <v>53.25</v>
      </c>
      <c r="C7570" s="3">
        <v>53.93</v>
      </c>
      <c r="D7570" s="3">
        <v>52.93</v>
      </c>
      <c r="E7570" s="3">
        <v>53.860000999999997</v>
      </c>
      <c r="F7570" s="3">
        <v>50.985256</v>
      </c>
      <c r="G7570">
        <v>23925700</v>
      </c>
      <c r="H7570" s="3" t="str">
        <f>TEXT(MCFT[[#This Row],[Date]],"dddd")</f>
        <v>Monday</v>
      </c>
      <c r="I7570" s="3">
        <f>MCFT[[#This Row],[Open]]-MCFT[[#This Row],[Close]]</f>
        <v>-0.61000099999999691</v>
      </c>
      <c r="J7570" s="3">
        <f>INDEX(AAPL!$J:$J,MATCH(A:A,AAPL!$A:$A,0),1)</f>
        <v>1.999600000000612E-2</v>
      </c>
      <c r="K7570" s="3" t="str">
        <f>IF(MCFT[[#This Row],[Day Change]]&gt;0,"UP","DOWN")</f>
        <v>DOWN</v>
      </c>
      <c r="L7570" s="9">
        <f>_xlfn.RANK.EQ(MCFT[[#This Row],[Date]],A:A,1)</f>
        <v>7569</v>
      </c>
      <c r="M7570" s="10">
        <f>_xlfn.RANK.AVG(MCFT[[#This Row],[Same change on date for AAPL]],AAPL,1)</f>
        <v>5385</v>
      </c>
      <c r="N7570" s="2">
        <f>MCFT[[#This Row],[Close]]/MCFT[[#This Row],[Open]]</f>
        <v>1.0114554178403756</v>
      </c>
    </row>
    <row r="7571" spans="1:14" x14ac:dyDescent="0.25">
      <c r="A7571" s="1">
        <v>42451</v>
      </c>
      <c r="B7571" s="3">
        <v>53.610000999999997</v>
      </c>
      <c r="C7571" s="3">
        <v>54.25</v>
      </c>
      <c r="D7571" s="3">
        <v>53.459999000000003</v>
      </c>
      <c r="E7571" s="3">
        <v>54.07</v>
      </c>
      <c r="F7571" s="3">
        <v>51.184040000000003</v>
      </c>
      <c r="G7571">
        <v>23124100</v>
      </c>
      <c r="H7571" s="3" t="str">
        <f>TEXT(MCFT[[#This Row],[Date]],"dddd")</f>
        <v>Tuesday</v>
      </c>
      <c r="I7571" s="3">
        <f>MCFT[[#This Row],[Open]]-MCFT[[#This Row],[Close]]</f>
        <v>-0.45999900000000338</v>
      </c>
      <c r="J7571" s="3">
        <f>INDEX(AAPL!$J:$J,MATCH(A:A,AAPL!$A:$A,0),1)</f>
        <v>-1.4700009999999963</v>
      </c>
      <c r="K7571" s="3" t="str">
        <f>IF(MCFT[[#This Row],[Day Change]]&gt;0,"UP","DOWN")</f>
        <v>DOWN</v>
      </c>
      <c r="L7571" s="9">
        <f>_xlfn.RANK.EQ(MCFT[[#This Row],[Date]],A:A,1)</f>
        <v>7570</v>
      </c>
      <c r="M7571" s="10">
        <f>_xlfn.RANK.AVG(MCFT[[#This Row],[Same change on date for AAPL]],AAPL,1)</f>
        <v>190.5</v>
      </c>
      <c r="N7571" s="2">
        <f>MCFT[[#This Row],[Close]]/MCFT[[#This Row],[Open]]</f>
        <v>1.0085804699015022</v>
      </c>
    </row>
    <row r="7572" spans="1:14" x14ac:dyDescent="0.25">
      <c r="A7572" s="1">
        <v>42452</v>
      </c>
      <c r="B7572" s="3">
        <v>54.110000999999997</v>
      </c>
      <c r="C7572" s="3">
        <v>54.240001999999997</v>
      </c>
      <c r="D7572" s="3">
        <v>53.740001999999997</v>
      </c>
      <c r="E7572" s="3">
        <v>53.970001000000003</v>
      </c>
      <c r="F7572" s="3">
        <v>51.089382000000001</v>
      </c>
      <c r="G7572">
        <v>20129000</v>
      </c>
      <c r="H7572" s="3" t="str">
        <f>TEXT(MCFT[[#This Row],[Date]],"dddd")</f>
        <v>Wednesday</v>
      </c>
      <c r="I7572" s="3">
        <f>MCFT[[#This Row],[Open]]-MCFT[[#This Row],[Close]]</f>
        <v>0.13999999999999346</v>
      </c>
      <c r="J7572" s="3">
        <f>INDEX(AAPL!$J:$J,MATCH(A:A,AAPL!$A:$A,0),1)</f>
        <v>0.35000599999999338</v>
      </c>
      <c r="K7572" s="3" t="str">
        <f>IF(MCFT[[#This Row],[Day Change]]&gt;0,"UP","DOWN")</f>
        <v>UP</v>
      </c>
      <c r="L7572" s="9">
        <f>_xlfn.RANK.EQ(MCFT[[#This Row],[Date]],A:A,1)</f>
        <v>7571</v>
      </c>
      <c r="M7572" s="10">
        <f>_xlfn.RANK.AVG(MCFT[[#This Row],[Same change on date for AAPL]],AAPL,1)</f>
        <v>7323</v>
      </c>
      <c r="N7572" s="2">
        <f>MCFT[[#This Row],[Close]]/MCFT[[#This Row],[Open]]</f>
        <v>0.99741267792621191</v>
      </c>
    </row>
    <row r="7573" spans="1:14" x14ac:dyDescent="0.25">
      <c r="A7573" s="1">
        <v>42453</v>
      </c>
      <c r="B7573" s="3">
        <v>53.84</v>
      </c>
      <c r="C7573" s="3">
        <v>54.330002</v>
      </c>
      <c r="D7573" s="3">
        <v>53.73</v>
      </c>
      <c r="E7573" s="3">
        <v>54.209999000000003</v>
      </c>
      <c r="F7573" s="3">
        <v>51.316569999999999</v>
      </c>
      <c r="G7573">
        <v>19950000</v>
      </c>
      <c r="H7573" s="3" t="str">
        <f>TEXT(MCFT[[#This Row],[Date]],"dddd")</f>
        <v>Thursday</v>
      </c>
      <c r="I7573" s="3">
        <f>MCFT[[#This Row],[Open]]-MCFT[[#This Row],[Close]]</f>
        <v>-0.36999899999999997</v>
      </c>
      <c r="J7573" s="3">
        <f>INDEX(AAPL!$J:$J,MATCH(A:A,AAPL!$A:$A,0),1)</f>
        <v>-0.19999700000001042</v>
      </c>
      <c r="K7573" s="3" t="str">
        <f>IF(MCFT[[#This Row],[Day Change]]&gt;0,"UP","DOWN")</f>
        <v>DOWN</v>
      </c>
      <c r="L7573" s="9">
        <f>_xlfn.RANK.EQ(MCFT[[#This Row],[Date]],A:A,1)</f>
        <v>7572</v>
      </c>
      <c r="M7573" s="10">
        <f>_xlfn.RANK.AVG(MCFT[[#This Row],[Same change on date for AAPL]],AAPL,1)</f>
        <v>1204</v>
      </c>
      <c r="N7573" s="2">
        <f>MCFT[[#This Row],[Close]]/MCFT[[#This Row],[Open]]</f>
        <v>1.0068721953937594</v>
      </c>
    </row>
    <row r="7574" spans="1:14" x14ac:dyDescent="0.25">
      <c r="A7574" s="1">
        <v>42457</v>
      </c>
      <c r="B7574" s="3">
        <v>54.209999000000003</v>
      </c>
      <c r="C7574" s="3">
        <v>54.290000999999997</v>
      </c>
      <c r="D7574" s="3">
        <v>53.330002</v>
      </c>
      <c r="E7574" s="3">
        <v>53.540000999999997</v>
      </c>
      <c r="F7574" s="3">
        <v>50.682335000000002</v>
      </c>
      <c r="G7574">
        <v>17025100</v>
      </c>
      <c r="H7574" s="3" t="str">
        <f>TEXT(MCFT[[#This Row],[Date]],"dddd")</f>
        <v>Monday</v>
      </c>
      <c r="I7574" s="3">
        <f>MCFT[[#This Row],[Open]]-MCFT[[#This Row],[Close]]</f>
        <v>0.66999800000000675</v>
      </c>
      <c r="J7574" s="3">
        <f>INDEX(AAPL!$J:$J,MATCH(A:A,AAPL!$A:$A,0),1)</f>
        <v>0.80999799999999311</v>
      </c>
      <c r="K7574" s="3" t="str">
        <f>IF(MCFT[[#This Row],[Day Change]]&gt;0,"UP","DOWN")</f>
        <v>UP</v>
      </c>
      <c r="L7574" s="9">
        <f>_xlfn.RANK.EQ(MCFT[[#This Row],[Date]],A:A,1)</f>
        <v>7573</v>
      </c>
      <c r="M7574" s="10">
        <f>_xlfn.RANK.AVG(MCFT[[#This Row],[Same change on date for AAPL]],AAPL,1)</f>
        <v>7741</v>
      </c>
      <c r="N7574" s="2">
        <f>MCFT[[#This Row],[Close]]/MCFT[[#This Row],[Open]]</f>
        <v>0.98764069337097748</v>
      </c>
    </row>
    <row r="7575" spans="1:14" x14ac:dyDescent="0.25">
      <c r="A7575" s="1">
        <v>42458</v>
      </c>
      <c r="B7575" s="3">
        <v>53.66</v>
      </c>
      <c r="C7575" s="3">
        <v>54.860000999999997</v>
      </c>
      <c r="D7575" s="3">
        <v>53.450001</v>
      </c>
      <c r="E7575" s="3">
        <v>54.709999000000003</v>
      </c>
      <c r="F7575" s="3">
        <v>51.789883000000003</v>
      </c>
      <c r="G7575">
        <v>23375000</v>
      </c>
      <c r="H7575" s="3" t="str">
        <f>TEXT(MCFT[[#This Row],[Date]],"dddd")</f>
        <v>Tuesday</v>
      </c>
      <c r="I7575" s="3">
        <f>MCFT[[#This Row],[Open]]-MCFT[[#This Row],[Close]]</f>
        <v>-1.0499990000000068</v>
      </c>
      <c r="J7575" s="3">
        <f>INDEX(AAPL!$J:$J,MATCH(A:A,AAPL!$A:$A,0),1)</f>
        <v>-2.7900010000000037</v>
      </c>
      <c r="K7575" s="3" t="str">
        <f>IF(MCFT[[#This Row],[Day Change]]&gt;0,"UP","DOWN")</f>
        <v>DOWN</v>
      </c>
      <c r="L7575" s="9">
        <f>_xlfn.RANK.EQ(MCFT[[#This Row],[Date]],A:A,1)</f>
        <v>7574</v>
      </c>
      <c r="M7575" s="10">
        <f>_xlfn.RANK.AVG(MCFT[[#This Row],[Same change on date for AAPL]],AAPL,1)</f>
        <v>43.5</v>
      </c>
      <c r="N7575" s="2">
        <f>MCFT[[#This Row],[Close]]/MCFT[[#This Row],[Open]]</f>
        <v>1.0195676295191951</v>
      </c>
    </row>
    <row r="7576" spans="1:14" x14ac:dyDescent="0.25">
      <c r="A7576" s="1">
        <v>42459</v>
      </c>
      <c r="B7576" s="3">
        <v>54.93</v>
      </c>
      <c r="C7576" s="3">
        <v>55.639999000000003</v>
      </c>
      <c r="D7576" s="3">
        <v>54.900002000000001</v>
      </c>
      <c r="E7576" s="3">
        <v>55.049999</v>
      </c>
      <c r="F7576" s="3">
        <v>52.111739999999998</v>
      </c>
      <c r="G7576">
        <v>23008300</v>
      </c>
      <c r="H7576" s="3" t="str">
        <f>TEXT(MCFT[[#This Row],[Date]],"dddd")</f>
        <v>Wednesday</v>
      </c>
      <c r="I7576" s="3">
        <f>MCFT[[#This Row],[Open]]-MCFT[[#This Row],[Close]]</f>
        <v>-0.11999899999999997</v>
      </c>
      <c r="J7576" s="3">
        <f>INDEX(AAPL!$J:$J,MATCH(A:A,AAPL!$A:$A,0),1)</f>
        <v>-0.90999599999999248</v>
      </c>
      <c r="K7576" s="3" t="str">
        <f>IF(MCFT[[#This Row],[Day Change]]&gt;0,"UP","DOWN")</f>
        <v>DOWN</v>
      </c>
      <c r="L7576" s="9">
        <f>_xlfn.RANK.EQ(MCFT[[#This Row],[Date]],A:A,1)</f>
        <v>7575</v>
      </c>
      <c r="M7576" s="10">
        <f>_xlfn.RANK.AVG(MCFT[[#This Row],[Same change on date for AAPL]],AAPL,1)</f>
        <v>405.5</v>
      </c>
      <c r="N7576" s="2">
        <f>MCFT[[#This Row],[Close]]/MCFT[[#This Row],[Open]]</f>
        <v>1.0021845803750227</v>
      </c>
    </row>
    <row r="7577" spans="1:14" x14ac:dyDescent="0.25">
      <c r="A7577" s="1">
        <v>42460</v>
      </c>
      <c r="B7577" s="3">
        <v>54.950001</v>
      </c>
      <c r="C7577" s="3">
        <v>55.59</v>
      </c>
      <c r="D7577" s="3">
        <v>54.860000999999997</v>
      </c>
      <c r="E7577" s="3">
        <v>55.23</v>
      </c>
      <c r="F7577" s="3">
        <v>52.282134999999997</v>
      </c>
      <c r="G7577">
        <v>26360500</v>
      </c>
      <c r="H7577" s="3" t="str">
        <f>TEXT(MCFT[[#This Row],[Date]],"dddd")</f>
        <v>Thursday</v>
      </c>
      <c r="I7577" s="3">
        <f>MCFT[[#This Row],[Open]]-MCFT[[#This Row],[Close]]</f>
        <v>-0.27999899999999656</v>
      </c>
      <c r="J7577" s="3">
        <f>INDEX(AAPL!$J:$J,MATCH(A:A,AAPL!$A:$A,0),1)</f>
        <v>0.7300029999999964</v>
      </c>
      <c r="K7577" s="3" t="str">
        <f>IF(MCFT[[#This Row],[Day Change]]&gt;0,"UP","DOWN")</f>
        <v>DOWN</v>
      </c>
      <c r="L7577" s="9">
        <f>_xlfn.RANK.EQ(MCFT[[#This Row],[Date]],A:A,1)</f>
        <v>7576</v>
      </c>
      <c r="M7577" s="10">
        <f>_xlfn.RANK.AVG(MCFT[[#This Row],[Same change on date for AAPL]],AAPL,1)</f>
        <v>7684</v>
      </c>
      <c r="N7577" s="2">
        <f>MCFT[[#This Row],[Close]]/MCFT[[#This Row],[Open]]</f>
        <v>1.0050955231101815</v>
      </c>
    </row>
    <row r="7578" spans="1:14" x14ac:dyDescent="0.25">
      <c r="A7578" s="1">
        <v>42461</v>
      </c>
      <c r="B7578" s="3">
        <v>55.049999</v>
      </c>
      <c r="C7578" s="3">
        <v>55.610000999999997</v>
      </c>
      <c r="D7578" s="3">
        <v>54.57</v>
      </c>
      <c r="E7578" s="3">
        <v>55.57</v>
      </c>
      <c r="F7578" s="3">
        <v>52.603991999999998</v>
      </c>
      <c r="G7578">
        <v>24399200</v>
      </c>
      <c r="H7578" s="3" t="str">
        <f>TEXT(MCFT[[#This Row],[Date]],"dddd")</f>
        <v>Friday</v>
      </c>
      <c r="I7578" s="3">
        <f>MCFT[[#This Row],[Open]]-MCFT[[#This Row],[Close]]</f>
        <v>-0.5200010000000006</v>
      </c>
      <c r="J7578" s="3">
        <f>INDEX(AAPL!$J:$J,MATCH(A:A,AAPL!$A:$A,0),1)</f>
        <v>-1.2099989999999963</v>
      </c>
      <c r="K7578" s="3" t="str">
        <f>IF(MCFT[[#This Row],[Day Change]]&gt;0,"UP","DOWN")</f>
        <v>DOWN</v>
      </c>
      <c r="L7578" s="9">
        <f>_xlfn.RANK.EQ(MCFT[[#This Row],[Date]],A:A,1)</f>
        <v>7577</v>
      </c>
      <c r="M7578" s="10">
        <f>_xlfn.RANK.AVG(MCFT[[#This Row],[Same change on date for AAPL]],AAPL,1)</f>
        <v>261</v>
      </c>
      <c r="N7578" s="2">
        <f>MCFT[[#This Row],[Close]]/MCFT[[#This Row],[Open]]</f>
        <v>1.0094459765566934</v>
      </c>
    </row>
    <row r="7579" spans="1:14" x14ac:dyDescent="0.25">
      <c r="A7579" s="1">
        <v>42464</v>
      </c>
      <c r="B7579" s="3">
        <v>55.43</v>
      </c>
      <c r="C7579" s="3">
        <v>55.66</v>
      </c>
      <c r="D7579" s="3">
        <v>55</v>
      </c>
      <c r="E7579" s="3">
        <v>55.43</v>
      </c>
      <c r="F7579" s="3">
        <v>52.471457999999998</v>
      </c>
      <c r="G7579">
        <v>18928800</v>
      </c>
      <c r="H7579" s="3" t="str">
        <f>TEXT(MCFT[[#This Row],[Date]],"dddd")</f>
        <v>Monday</v>
      </c>
      <c r="I7579" s="3">
        <f>MCFT[[#This Row],[Open]]-MCFT[[#This Row],[Close]]</f>
        <v>0</v>
      </c>
      <c r="J7579" s="3">
        <f>INDEX(AAPL!$J:$J,MATCH(A:A,AAPL!$A:$A,0),1)</f>
        <v>-0.70000499999999022</v>
      </c>
      <c r="K7579" s="3" t="str">
        <f>IF(MCFT[[#This Row],[Day Change]]&gt;0,"UP","DOWN")</f>
        <v>DOWN</v>
      </c>
      <c r="L7579" s="9">
        <f>_xlfn.RANK.EQ(MCFT[[#This Row],[Date]],A:A,1)</f>
        <v>7578</v>
      </c>
      <c r="M7579" s="10">
        <f>_xlfn.RANK.AVG(MCFT[[#This Row],[Same change on date for AAPL]],AAPL,1)</f>
        <v>535</v>
      </c>
      <c r="N7579" s="2">
        <f>MCFT[[#This Row],[Close]]/MCFT[[#This Row],[Open]]</f>
        <v>1</v>
      </c>
    </row>
    <row r="7580" spans="1:14" x14ac:dyDescent="0.25">
      <c r="A7580" s="1">
        <v>42465</v>
      </c>
      <c r="B7580" s="3">
        <v>55.189999</v>
      </c>
      <c r="C7580" s="3">
        <v>55.299999</v>
      </c>
      <c r="D7580" s="3">
        <v>54.459999000000003</v>
      </c>
      <c r="E7580" s="3">
        <v>54.560001</v>
      </c>
      <c r="F7580" s="3">
        <v>51.647891999999999</v>
      </c>
      <c r="G7580">
        <v>19272300</v>
      </c>
      <c r="H7580" s="3" t="str">
        <f>TEXT(MCFT[[#This Row],[Date]],"dddd")</f>
        <v>Tuesday</v>
      </c>
      <c r="I7580" s="3">
        <f>MCFT[[#This Row],[Open]]-MCFT[[#This Row],[Close]]</f>
        <v>0.6299980000000005</v>
      </c>
      <c r="J7580" s="3">
        <f>INDEX(AAPL!$J:$J,MATCH(A:A,AAPL!$A:$A,0),1)</f>
        <v>-0.29999599999999305</v>
      </c>
      <c r="K7580" s="3" t="str">
        <f>IF(MCFT[[#This Row],[Day Change]]&gt;0,"UP","DOWN")</f>
        <v>UP</v>
      </c>
      <c r="L7580" s="9">
        <f>_xlfn.RANK.EQ(MCFT[[#This Row],[Date]],A:A,1)</f>
        <v>7579</v>
      </c>
      <c r="M7580" s="10">
        <f>_xlfn.RANK.AVG(MCFT[[#This Row],[Same change on date for AAPL]],AAPL,1)</f>
        <v>992</v>
      </c>
      <c r="N7580" s="2">
        <f>MCFT[[#This Row],[Close]]/MCFT[[#This Row],[Open]]</f>
        <v>0.98858492459838598</v>
      </c>
    </row>
    <row r="7581" spans="1:14" x14ac:dyDescent="0.25">
      <c r="A7581" s="1">
        <v>42466</v>
      </c>
      <c r="B7581" s="3">
        <v>54.360000999999997</v>
      </c>
      <c r="C7581" s="3">
        <v>55.200001</v>
      </c>
      <c r="D7581" s="3">
        <v>54.209999000000003</v>
      </c>
      <c r="E7581" s="3">
        <v>55.119999</v>
      </c>
      <c r="F7581" s="3">
        <v>52.177998000000002</v>
      </c>
      <c r="G7581">
        <v>21032100</v>
      </c>
      <c r="H7581" s="3" t="str">
        <f>TEXT(MCFT[[#This Row],[Date]],"dddd")</f>
        <v>Wednesday</v>
      </c>
      <c r="I7581" s="3">
        <f>MCFT[[#This Row],[Open]]-MCFT[[#This Row],[Close]]</f>
        <v>-0.75999800000000306</v>
      </c>
      <c r="J7581" s="3">
        <f>INDEX(AAPL!$J:$J,MATCH(A:A,AAPL!$A:$A,0),1)</f>
        <v>-0.72999599999999987</v>
      </c>
      <c r="K7581" s="3" t="str">
        <f>IF(MCFT[[#This Row],[Day Change]]&gt;0,"UP","DOWN")</f>
        <v>DOWN</v>
      </c>
      <c r="L7581" s="9">
        <f>_xlfn.RANK.EQ(MCFT[[#This Row],[Date]],A:A,1)</f>
        <v>7580</v>
      </c>
      <c r="M7581" s="10">
        <f>_xlfn.RANK.AVG(MCFT[[#This Row],[Same change on date for AAPL]],AAPL,1)</f>
        <v>514</v>
      </c>
      <c r="N7581" s="2">
        <f>MCFT[[#This Row],[Close]]/MCFT[[#This Row],[Open]]</f>
        <v>1.0139808312365557</v>
      </c>
    </row>
    <row r="7582" spans="1:14" x14ac:dyDescent="0.25">
      <c r="A7582" s="1">
        <v>42467</v>
      </c>
      <c r="B7582" s="3">
        <v>54.869999</v>
      </c>
      <c r="C7582" s="3">
        <v>54.91</v>
      </c>
      <c r="D7582" s="3">
        <v>54.23</v>
      </c>
      <c r="E7582" s="3">
        <v>54.459999000000003</v>
      </c>
      <c r="F7582" s="3">
        <v>51.553229999999999</v>
      </c>
      <c r="G7582">
        <v>19225100</v>
      </c>
      <c r="H7582" s="3" t="str">
        <f>TEXT(MCFT[[#This Row],[Date]],"dddd")</f>
        <v>Thursday</v>
      </c>
      <c r="I7582" s="3">
        <f>MCFT[[#This Row],[Open]]-MCFT[[#This Row],[Close]]</f>
        <v>0.40999999999999659</v>
      </c>
      <c r="J7582" s="3">
        <f>INDEX(AAPL!$J:$J,MATCH(A:A,AAPL!$A:$A,0),1)</f>
        <v>1.4099959999999925</v>
      </c>
      <c r="K7582" s="3" t="str">
        <f>IF(MCFT[[#This Row],[Day Change]]&gt;0,"UP","DOWN")</f>
        <v>UP</v>
      </c>
      <c r="L7582" s="9">
        <f>_xlfn.RANK.EQ(MCFT[[#This Row],[Date]],A:A,1)</f>
        <v>7581</v>
      </c>
      <c r="M7582" s="10">
        <f>_xlfn.RANK.AVG(MCFT[[#This Row],[Same change on date for AAPL]],AAPL,1)</f>
        <v>7993</v>
      </c>
      <c r="N7582" s="2">
        <f>MCFT[[#This Row],[Close]]/MCFT[[#This Row],[Open]]</f>
        <v>0.99252779282901027</v>
      </c>
    </row>
    <row r="7583" spans="1:14" x14ac:dyDescent="0.25">
      <c r="A7583" s="1">
        <v>42468</v>
      </c>
      <c r="B7583" s="3">
        <v>54.669998</v>
      </c>
      <c r="C7583" s="3">
        <v>55.279998999999997</v>
      </c>
      <c r="D7583" s="3">
        <v>54.32</v>
      </c>
      <c r="E7583" s="3">
        <v>54.419998</v>
      </c>
      <c r="F7583" s="3">
        <v>51.515362000000003</v>
      </c>
      <c r="G7583">
        <v>22167200</v>
      </c>
      <c r="H7583" s="3" t="str">
        <f>TEXT(MCFT[[#This Row],[Date]],"dddd")</f>
        <v>Friday</v>
      </c>
      <c r="I7583" s="3">
        <f>MCFT[[#This Row],[Open]]-MCFT[[#This Row],[Close]]</f>
        <v>0.25</v>
      </c>
      <c r="J7583" s="3">
        <f>INDEX(AAPL!$J:$J,MATCH(A:A,AAPL!$A:$A,0),1)</f>
        <v>0.25</v>
      </c>
      <c r="K7583" s="3" t="str">
        <f>IF(MCFT[[#This Row],[Day Change]]&gt;0,"UP","DOWN")</f>
        <v>UP</v>
      </c>
      <c r="L7583" s="9">
        <f>_xlfn.RANK.EQ(MCFT[[#This Row],[Date]],A:A,1)</f>
        <v>7582</v>
      </c>
      <c r="M7583" s="10">
        <f>_xlfn.RANK.AVG(MCFT[[#This Row],[Same change on date for AAPL]],AAPL,1)</f>
        <v>7158</v>
      </c>
      <c r="N7583" s="2">
        <f>MCFT[[#This Row],[Close]]/MCFT[[#This Row],[Open]]</f>
        <v>0.99542710793587375</v>
      </c>
    </row>
    <row r="7584" spans="1:14" x14ac:dyDescent="0.25">
      <c r="A7584" s="1">
        <v>42471</v>
      </c>
      <c r="B7584" s="3">
        <v>54.490001999999997</v>
      </c>
      <c r="C7584" s="3">
        <v>55.150002000000001</v>
      </c>
      <c r="D7584" s="3">
        <v>54.299999</v>
      </c>
      <c r="E7584" s="3">
        <v>54.310001</v>
      </c>
      <c r="F7584" s="3">
        <v>51.411239999999999</v>
      </c>
      <c r="G7584">
        <v>21414200</v>
      </c>
      <c r="H7584" s="3" t="str">
        <f>TEXT(MCFT[[#This Row],[Date]],"dddd")</f>
        <v>Monday</v>
      </c>
      <c r="I7584" s="3">
        <f>MCFT[[#This Row],[Open]]-MCFT[[#This Row],[Close]]</f>
        <v>0.18000099999999719</v>
      </c>
      <c r="J7584" s="3">
        <f>INDEX(AAPL!$J:$J,MATCH(A:A,AAPL!$A:$A,0),1)</f>
        <v>-4.9996000000007257E-2</v>
      </c>
      <c r="K7584" s="3" t="str">
        <f>IF(MCFT[[#This Row],[Day Change]]&gt;0,"UP","DOWN")</f>
        <v>UP</v>
      </c>
      <c r="L7584" s="9">
        <f>_xlfn.RANK.EQ(MCFT[[#This Row],[Date]],A:A,1)</f>
        <v>7583</v>
      </c>
      <c r="M7584" s="10">
        <f>_xlfn.RANK.AVG(MCFT[[#This Row],[Same change on date for AAPL]],AAPL,1)</f>
        <v>2017</v>
      </c>
      <c r="N7584" s="2">
        <f>MCFT[[#This Row],[Close]]/MCFT[[#This Row],[Open]]</f>
        <v>0.99669662335486797</v>
      </c>
    </row>
    <row r="7585" spans="1:14" x14ac:dyDescent="0.25">
      <c r="A7585" s="1">
        <v>42472</v>
      </c>
      <c r="B7585" s="3">
        <v>54.369999</v>
      </c>
      <c r="C7585" s="3">
        <v>54.779998999999997</v>
      </c>
      <c r="D7585" s="3">
        <v>53.759998000000003</v>
      </c>
      <c r="E7585" s="3">
        <v>54.650002000000001</v>
      </c>
      <c r="F7585" s="3">
        <v>51.733092999999997</v>
      </c>
      <c r="G7585">
        <v>24574200</v>
      </c>
      <c r="H7585" s="3" t="str">
        <f>TEXT(MCFT[[#This Row],[Date]],"dddd")</f>
        <v>Tuesday</v>
      </c>
      <c r="I7585" s="3">
        <f>MCFT[[#This Row],[Open]]-MCFT[[#This Row],[Close]]</f>
        <v>-0.28000300000000067</v>
      </c>
      <c r="J7585" s="3">
        <f>INDEX(AAPL!$J:$J,MATCH(A:A,AAPL!$A:$A,0),1)</f>
        <v>-1.1000060000000076</v>
      </c>
      <c r="K7585" s="3" t="str">
        <f>IF(MCFT[[#This Row],[Day Change]]&gt;0,"UP","DOWN")</f>
        <v>DOWN</v>
      </c>
      <c r="L7585" s="9">
        <f>_xlfn.RANK.EQ(MCFT[[#This Row],[Date]],A:A,1)</f>
        <v>7584</v>
      </c>
      <c r="M7585" s="10">
        <f>_xlfn.RANK.AVG(MCFT[[#This Row],[Same change on date for AAPL]],AAPL,1)</f>
        <v>304.5</v>
      </c>
      <c r="N7585" s="2">
        <f>MCFT[[#This Row],[Close]]/MCFT[[#This Row],[Open]]</f>
        <v>1.005149954113481</v>
      </c>
    </row>
    <row r="7586" spans="1:14" x14ac:dyDescent="0.25">
      <c r="A7586" s="1">
        <v>42473</v>
      </c>
      <c r="B7586" s="3">
        <v>55.119999</v>
      </c>
      <c r="C7586" s="3">
        <v>55.439999</v>
      </c>
      <c r="D7586" s="3">
        <v>54.889999000000003</v>
      </c>
      <c r="E7586" s="3">
        <v>55.349997999999999</v>
      </c>
      <c r="F7586" s="3">
        <v>52.395729000000003</v>
      </c>
      <c r="G7586">
        <v>20818000</v>
      </c>
      <c r="H7586" s="3" t="str">
        <f>TEXT(MCFT[[#This Row],[Date]],"dddd")</f>
        <v>Wednesday</v>
      </c>
      <c r="I7586" s="3">
        <f>MCFT[[#This Row],[Open]]-MCFT[[#This Row],[Close]]</f>
        <v>-0.2299989999999994</v>
      </c>
      <c r="J7586" s="3">
        <f>INDEX(AAPL!$J:$J,MATCH(A:A,AAPL!$A:$A,0),1)</f>
        <v>-1.2399979999999999</v>
      </c>
      <c r="K7586" s="3" t="str">
        <f>IF(MCFT[[#This Row],[Day Change]]&gt;0,"UP","DOWN")</f>
        <v>DOWN</v>
      </c>
      <c r="L7586" s="9">
        <f>_xlfn.RANK.EQ(MCFT[[#This Row],[Date]],A:A,1)</f>
        <v>7585</v>
      </c>
      <c r="M7586" s="10">
        <f>_xlfn.RANK.AVG(MCFT[[#This Row],[Same change on date for AAPL]],AAPL,1)</f>
        <v>251</v>
      </c>
      <c r="N7586" s="2">
        <f>MCFT[[#This Row],[Close]]/MCFT[[#This Row],[Open]]</f>
        <v>1.0041726960118413</v>
      </c>
    </row>
    <row r="7587" spans="1:14" x14ac:dyDescent="0.25">
      <c r="A7587" s="1">
        <v>42474</v>
      </c>
      <c r="B7587" s="3">
        <v>55.220001000000003</v>
      </c>
      <c r="C7587" s="3">
        <v>55.580002</v>
      </c>
      <c r="D7587" s="3">
        <v>55.07</v>
      </c>
      <c r="E7587" s="3">
        <v>55.360000999999997</v>
      </c>
      <c r="F7587" s="3">
        <v>52.405197000000001</v>
      </c>
      <c r="G7587">
        <v>20875100</v>
      </c>
      <c r="H7587" s="3" t="str">
        <f>TEXT(MCFT[[#This Row],[Date]],"dddd")</f>
        <v>Thursday</v>
      </c>
      <c r="I7587" s="3">
        <f>MCFT[[#This Row],[Open]]-MCFT[[#This Row],[Close]]</f>
        <v>-0.13999999999999346</v>
      </c>
      <c r="J7587" s="3">
        <f>INDEX(AAPL!$J:$J,MATCH(A:A,AAPL!$A:$A,0),1)</f>
        <v>-0.47999500000000239</v>
      </c>
      <c r="K7587" s="3" t="str">
        <f>IF(MCFT[[#This Row],[Day Change]]&gt;0,"UP","DOWN")</f>
        <v>DOWN</v>
      </c>
      <c r="L7587" s="9">
        <f>_xlfn.RANK.EQ(MCFT[[#This Row],[Date]],A:A,1)</f>
        <v>7586</v>
      </c>
      <c r="M7587" s="10">
        <f>_xlfn.RANK.AVG(MCFT[[#This Row],[Same change on date for AAPL]],AAPL,1)</f>
        <v>741</v>
      </c>
      <c r="N7587" s="2">
        <f>MCFT[[#This Row],[Close]]/MCFT[[#This Row],[Open]]</f>
        <v>1.0025353132463724</v>
      </c>
    </row>
    <row r="7588" spans="1:14" x14ac:dyDescent="0.25">
      <c r="A7588" s="1">
        <v>42475</v>
      </c>
      <c r="B7588" s="3">
        <v>55.299999</v>
      </c>
      <c r="C7588" s="3">
        <v>55.919998</v>
      </c>
      <c r="D7588" s="3">
        <v>55.110000999999997</v>
      </c>
      <c r="E7588" s="3">
        <v>55.650002000000001</v>
      </c>
      <c r="F7588" s="3">
        <v>52.679718000000001</v>
      </c>
      <c r="G7588">
        <v>28793800</v>
      </c>
      <c r="H7588" s="3" t="str">
        <f>TEXT(MCFT[[#This Row],[Date]],"dddd")</f>
        <v>Friday</v>
      </c>
      <c r="I7588" s="3">
        <f>MCFT[[#This Row],[Open]]-MCFT[[#This Row],[Close]]</f>
        <v>-0.35000300000000095</v>
      </c>
      <c r="J7588" s="3">
        <f>INDEX(AAPL!$J:$J,MATCH(A:A,AAPL!$A:$A,0),1)</f>
        <v>2.2600029999999975</v>
      </c>
      <c r="K7588" s="3" t="str">
        <f>IF(MCFT[[#This Row],[Day Change]]&gt;0,"UP","DOWN")</f>
        <v>DOWN</v>
      </c>
      <c r="L7588" s="9">
        <f>_xlfn.RANK.EQ(MCFT[[#This Row],[Date]],A:A,1)</f>
        <v>7587</v>
      </c>
      <c r="M7588" s="10">
        <f>_xlfn.RANK.AVG(MCFT[[#This Row],[Same change on date for AAPL]],AAPL,1)</f>
        <v>8116</v>
      </c>
      <c r="N7588" s="2">
        <f>MCFT[[#This Row],[Close]]/MCFT[[#This Row],[Open]]</f>
        <v>1.00632916828805</v>
      </c>
    </row>
    <row r="7589" spans="1:14" x14ac:dyDescent="0.25">
      <c r="A7589" s="1">
        <v>42478</v>
      </c>
      <c r="B7589" s="3">
        <v>55.490001999999997</v>
      </c>
      <c r="C7589" s="3">
        <v>56.59</v>
      </c>
      <c r="D7589" s="3">
        <v>55.209999000000003</v>
      </c>
      <c r="E7589" s="3">
        <v>56.459999000000003</v>
      </c>
      <c r="F7589" s="3">
        <v>53.446480000000001</v>
      </c>
      <c r="G7589">
        <v>23150300</v>
      </c>
      <c r="H7589" s="3" t="str">
        <f>TEXT(MCFT[[#This Row],[Date]],"dddd")</f>
        <v>Monday</v>
      </c>
      <c r="I7589" s="3">
        <f>MCFT[[#This Row],[Open]]-MCFT[[#This Row],[Close]]</f>
        <v>-0.96999700000000644</v>
      </c>
      <c r="J7589" s="3">
        <f>INDEX(AAPL!$J:$J,MATCH(A:A,AAPL!$A:$A,0),1)</f>
        <v>1.4099960000000067</v>
      </c>
      <c r="K7589" s="3" t="str">
        <f>IF(MCFT[[#This Row],[Day Change]]&gt;0,"UP","DOWN")</f>
        <v>DOWN</v>
      </c>
      <c r="L7589" s="9">
        <f>_xlfn.RANK.EQ(MCFT[[#This Row],[Date]],A:A,1)</f>
        <v>7588</v>
      </c>
      <c r="M7589" s="10">
        <f>_xlfn.RANK.AVG(MCFT[[#This Row],[Same change on date for AAPL]],AAPL,1)</f>
        <v>7995</v>
      </c>
      <c r="N7589" s="2">
        <f>MCFT[[#This Row],[Close]]/MCFT[[#This Row],[Open]]</f>
        <v>1.0174805724461859</v>
      </c>
    </row>
    <row r="7590" spans="1:14" x14ac:dyDescent="0.25">
      <c r="A7590" s="1">
        <v>42479</v>
      </c>
      <c r="B7590" s="3">
        <v>56.630001</v>
      </c>
      <c r="C7590" s="3">
        <v>56.77</v>
      </c>
      <c r="D7590" s="3">
        <v>55.68</v>
      </c>
      <c r="E7590" s="3">
        <v>56.389999000000003</v>
      </c>
      <c r="F7590" s="3">
        <v>53.380211000000003</v>
      </c>
      <c r="G7590">
        <v>29596800</v>
      </c>
      <c r="H7590" s="3" t="str">
        <f>TEXT(MCFT[[#This Row],[Date]],"dddd")</f>
        <v>Tuesday</v>
      </c>
      <c r="I7590" s="3">
        <f>MCFT[[#This Row],[Open]]-MCFT[[#This Row],[Close]]</f>
        <v>0.24000199999999694</v>
      </c>
      <c r="J7590" s="3">
        <f>INDEX(AAPL!$J:$J,MATCH(A:A,AAPL!$A:$A,0),1)</f>
        <v>0.96999300000000233</v>
      </c>
      <c r="K7590" s="3" t="str">
        <f>IF(MCFT[[#This Row],[Day Change]]&gt;0,"UP","DOWN")</f>
        <v>UP</v>
      </c>
      <c r="L7590" s="9">
        <f>_xlfn.RANK.EQ(MCFT[[#This Row],[Date]],A:A,1)</f>
        <v>7589</v>
      </c>
      <c r="M7590" s="10">
        <f>_xlfn.RANK.AVG(MCFT[[#This Row],[Same change on date for AAPL]],AAPL,1)</f>
        <v>7829</v>
      </c>
      <c r="N7590" s="2">
        <f>MCFT[[#This Row],[Close]]/MCFT[[#This Row],[Open]]</f>
        <v>0.99576192838138933</v>
      </c>
    </row>
    <row r="7591" spans="1:14" x14ac:dyDescent="0.25">
      <c r="A7591" s="1">
        <v>42480</v>
      </c>
      <c r="B7591" s="3">
        <v>56.290000999999997</v>
      </c>
      <c r="C7591" s="3">
        <v>56.5</v>
      </c>
      <c r="D7591" s="3">
        <v>55.490001999999997</v>
      </c>
      <c r="E7591" s="3">
        <v>55.59</v>
      </c>
      <c r="F7591" s="3">
        <v>52.622920999999998</v>
      </c>
      <c r="G7591">
        <v>36195700</v>
      </c>
      <c r="H7591" s="3" t="str">
        <f>TEXT(MCFT[[#This Row],[Date]],"dddd")</f>
        <v>Wednesday</v>
      </c>
      <c r="I7591" s="3">
        <f>MCFT[[#This Row],[Open]]-MCFT[[#This Row],[Close]]</f>
        <v>0.70000099999999321</v>
      </c>
      <c r="J7591" s="3">
        <f>INDEX(AAPL!$J:$J,MATCH(A:A,AAPL!$A:$A,0),1)</f>
        <v>-0.48999799999999993</v>
      </c>
      <c r="K7591" s="3" t="str">
        <f>IF(MCFT[[#This Row],[Day Change]]&gt;0,"UP","DOWN")</f>
        <v>UP</v>
      </c>
      <c r="L7591" s="9">
        <f>_xlfn.RANK.EQ(MCFT[[#This Row],[Date]],A:A,1)</f>
        <v>7590</v>
      </c>
      <c r="M7591" s="10">
        <f>_xlfn.RANK.AVG(MCFT[[#This Row],[Same change on date for AAPL]],AAPL,1)</f>
        <v>729.5</v>
      </c>
      <c r="N7591" s="2">
        <f>MCFT[[#This Row],[Close]]/MCFT[[#This Row],[Open]]</f>
        <v>0.98756438110562494</v>
      </c>
    </row>
    <row r="7592" spans="1:14" x14ac:dyDescent="0.25">
      <c r="A7592" s="1">
        <v>42481</v>
      </c>
      <c r="B7592" s="3">
        <v>55.799999</v>
      </c>
      <c r="C7592" s="3">
        <v>56.23</v>
      </c>
      <c r="D7592" s="3">
        <v>55.419998</v>
      </c>
      <c r="E7592" s="3">
        <v>55.779998999999997</v>
      </c>
      <c r="F7592" s="3">
        <v>52.802773000000002</v>
      </c>
      <c r="G7592">
        <v>38909100</v>
      </c>
      <c r="H7592" s="3" t="str">
        <f>TEXT(MCFT[[#This Row],[Date]],"dddd")</f>
        <v>Thursday</v>
      </c>
      <c r="I7592" s="3">
        <f>MCFT[[#This Row],[Open]]-MCFT[[#This Row],[Close]]</f>
        <v>2.0000000000003126E-2</v>
      </c>
      <c r="J7592" s="3">
        <f>INDEX(AAPL!$J:$J,MATCH(A:A,AAPL!$A:$A,0),1)</f>
        <v>0.95999900000001048</v>
      </c>
      <c r="K7592" s="3" t="str">
        <f>IF(MCFT[[#This Row],[Day Change]]&gt;0,"UP","DOWN")</f>
        <v>UP</v>
      </c>
      <c r="L7592" s="9">
        <f>_xlfn.RANK.EQ(MCFT[[#This Row],[Date]],A:A,1)</f>
        <v>7591</v>
      </c>
      <c r="M7592" s="10">
        <f>_xlfn.RANK.AVG(MCFT[[#This Row],[Same change on date for AAPL]],AAPL,1)</f>
        <v>7824</v>
      </c>
      <c r="N7592" s="2">
        <f>MCFT[[#This Row],[Close]]/MCFT[[#This Row],[Open]]</f>
        <v>0.99964157705450851</v>
      </c>
    </row>
    <row r="7593" spans="1:14" x14ac:dyDescent="0.25">
      <c r="A7593" s="1">
        <v>42482</v>
      </c>
      <c r="B7593" s="3">
        <v>51.91</v>
      </c>
      <c r="C7593" s="3">
        <v>52.43</v>
      </c>
      <c r="D7593" s="3">
        <v>50.77</v>
      </c>
      <c r="E7593" s="3">
        <v>51.779998999999997</v>
      </c>
      <c r="F7593" s="3">
        <v>49.016272999999998</v>
      </c>
      <c r="G7593">
        <v>126834100</v>
      </c>
      <c r="H7593" s="3" t="str">
        <f>TEXT(MCFT[[#This Row],[Date]],"dddd")</f>
        <v>Friday</v>
      </c>
      <c r="I7593" s="3">
        <f>MCFT[[#This Row],[Open]]-MCFT[[#This Row],[Close]]</f>
        <v>0.13000100000000003</v>
      </c>
      <c r="J7593" s="3">
        <f>INDEX(AAPL!$J:$J,MATCH(A:A,AAPL!$A:$A,0),1)</f>
        <v>-0.66999800000000675</v>
      </c>
      <c r="K7593" s="3" t="str">
        <f>IF(MCFT[[#This Row],[Day Change]]&gt;0,"UP","DOWN")</f>
        <v>UP</v>
      </c>
      <c r="L7593" s="9">
        <f>_xlfn.RANK.EQ(MCFT[[#This Row],[Date]],A:A,1)</f>
        <v>7592</v>
      </c>
      <c r="M7593" s="10">
        <f>_xlfn.RANK.AVG(MCFT[[#This Row],[Same change on date for AAPL]],AAPL,1)</f>
        <v>569</v>
      </c>
      <c r="N7593" s="2">
        <f>MCFT[[#This Row],[Close]]/MCFT[[#This Row],[Open]]</f>
        <v>0.9974956463109228</v>
      </c>
    </row>
    <row r="7594" spans="1:14" x14ac:dyDescent="0.25">
      <c r="A7594" s="1">
        <v>42485</v>
      </c>
      <c r="B7594" s="3">
        <v>51.779998999999997</v>
      </c>
      <c r="C7594" s="3">
        <v>52.130001</v>
      </c>
      <c r="D7594" s="3">
        <v>51.630001</v>
      </c>
      <c r="E7594" s="3">
        <v>52.110000999999997</v>
      </c>
      <c r="F7594" s="3">
        <v>49.328659000000002</v>
      </c>
      <c r="G7594">
        <v>33226900</v>
      </c>
      <c r="H7594" s="3" t="str">
        <f>TEXT(MCFT[[#This Row],[Date]],"dddd")</f>
        <v>Monday</v>
      </c>
      <c r="I7594" s="3">
        <f>MCFT[[#This Row],[Open]]-MCFT[[#This Row],[Close]]</f>
        <v>-0.33000200000000035</v>
      </c>
      <c r="J7594" s="3">
        <f>INDEX(AAPL!$J:$J,MATCH(A:A,AAPL!$A:$A,0),1)</f>
        <v>-8.0001999999993245E-2</v>
      </c>
      <c r="K7594" s="3" t="str">
        <f>IF(MCFT[[#This Row],[Day Change]]&gt;0,"UP","DOWN")</f>
        <v>DOWN</v>
      </c>
      <c r="L7594" s="9">
        <f>_xlfn.RANK.EQ(MCFT[[#This Row],[Date]],A:A,1)</f>
        <v>7593</v>
      </c>
      <c r="M7594" s="10">
        <f>_xlfn.RANK.AVG(MCFT[[#This Row],[Same change on date for AAPL]],AAPL,1)</f>
        <v>1673.5</v>
      </c>
      <c r="N7594" s="2">
        <f>MCFT[[#This Row],[Close]]/MCFT[[#This Row],[Open]]</f>
        <v>1.0063731557816369</v>
      </c>
    </row>
    <row r="7595" spans="1:14" x14ac:dyDescent="0.25">
      <c r="A7595" s="1">
        <v>42486</v>
      </c>
      <c r="B7595" s="3">
        <v>52.259998000000003</v>
      </c>
      <c r="C7595" s="3">
        <v>52.349997999999999</v>
      </c>
      <c r="D7595" s="3">
        <v>51.09</v>
      </c>
      <c r="E7595" s="3">
        <v>51.439999</v>
      </c>
      <c r="F7595" s="3">
        <v>48.694423999999998</v>
      </c>
      <c r="G7595">
        <v>33532600</v>
      </c>
      <c r="H7595" s="3" t="str">
        <f>TEXT(MCFT[[#This Row],[Date]],"dddd")</f>
        <v>Tuesday</v>
      </c>
      <c r="I7595" s="3">
        <f>MCFT[[#This Row],[Open]]-MCFT[[#This Row],[Close]]</f>
        <v>0.81999900000000281</v>
      </c>
      <c r="J7595" s="3">
        <f>INDEX(AAPL!$J:$J,MATCH(A:A,AAPL!$A:$A,0),1)</f>
        <v>-0.43999399999999866</v>
      </c>
      <c r="K7595" s="3" t="str">
        <f>IF(MCFT[[#This Row],[Day Change]]&gt;0,"UP","DOWN")</f>
        <v>UP</v>
      </c>
      <c r="L7595" s="9">
        <f>_xlfn.RANK.EQ(MCFT[[#This Row],[Date]],A:A,1)</f>
        <v>7594</v>
      </c>
      <c r="M7595" s="10">
        <f>_xlfn.RANK.AVG(MCFT[[#This Row],[Same change on date for AAPL]],AAPL,1)</f>
        <v>784.5</v>
      </c>
      <c r="N7595" s="2">
        <f>MCFT[[#This Row],[Close]]/MCFT[[#This Row],[Open]]</f>
        <v>0.98430924164979872</v>
      </c>
    </row>
    <row r="7596" spans="1:14" x14ac:dyDescent="0.25">
      <c r="A7596" s="1">
        <v>42487</v>
      </c>
      <c r="B7596" s="3">
        <v>51.48</v>
      </c>
      <c r="C7596" s="3">
        <v>51.5</v>
      </c>
      <c r="D7596" s="3">
        <v>50.549999</v>
      </c>
      <c r="E7596" s="3">
        <v>50.939999</v>
      </c>
      <c r="F7596" s="3">
        <v>48.221107000000003</v>
      </c>
      <c r="G7596">
        <v>43369300</v>
      </c>
      <c r="H7596" s="3" t="str">
        <f>TEXT(MCFT[[#This Row],[Date]],"dddd")</f>
        <v>Wednesday</v>
      </c>
      <c r="I7596" s="3">
        <f>MCFT[[#This Row],[Open]]-MCFT[[#This Row],[Close]]</f>
        <v>0.54000099999999662</v>
      </c>
      <c r="J7596" s="3">
        <f>INDEX(AAPL!$J:$J,MATCH(A:A,AAPL!$A:$A,0),1)</f>
        <v>-1.8199999999999932</v>
      </c>
      <c r="K7596" s="3" t="str">
        <f>IF(MCFT[[#This Row],[Day Change]]&gt;0,"UP","DOWN")</f>
        <v>UP</v>
      </c>
      <c r="L7596" s="9">
        <f>_xlfn.RANK.EQ(MCFT[[#This Row],[Date]],A:A,1)</f>
        <v>7595</v>
      </c>
      <c r="M7596" s="10">
        <f>_xlfn.RANK.AVG(MCFT[[#This Row],[Same change on date for AAPL]],AAPL,1)</f>
        <v>114</v>
      </c>
      <c r="N7596" s="2">
        <f>MCFT[[#This Row],[Close]]/MCFT[[#This Row],[Open]]</f>
        <v>0.98951047008547011</v>
      </c>
    </row>
    <row r="7597" spans="1:14" x14ac:dyDescent="0.25">
      <c r="A7597" s="1">
        <v>42488</v>
      </c>
      <c r="B7597" s="3">
        <v>50.619999</v>
      </c>
      <c r="C7597" s="3">
        <v>50.77</v>
      </c>
      <c r="D7597" s="3">
        <v>49.560001</v>
      </c>
      <c r="E7597" s="3">
        <v>49.900002000000001</v>
      </c>
      <c r="F7597" s="3">
        <v>47.236614000000003</v>
      </c>
      <c r="G7597">
        <v>43134800</v>
      </c>
      <c r="H7597" s="3" t="str">
        <f>TEXT(MCFT[[#This Row],[Date]],"dddd")</f>
        <v>Thursday</v>
      </c>
      <c r="I7597" s="3">
        <f>MCFT[[#This Row],[Open]]-MCFT[[#This Row],[Close]]</f>
        <v>0.71999699999999933</v>
      </c>
      <c r="J7597" s="3">
        <f>INDEX(AAPL!$J:$J,MATCH(A:A,AAPL!$A:$A,0),1)</f>
        <v>2.7799990000000037</v>
      </c>
      <c r="K7597" s="3" t="str">
        <f>IF(MCFT[[#This Row],[Day Change]]&gt;0,"UP","DOWN")</f>
        <v>UP</v>
      </c>
      <c r="L7597" s="9">
        <f>_xlfn.RANK.EQ(MCFT[[#This Row],[Date]],A:A,1)</f>
        <v>7596</v>
      </c>
      <c r="M7597" s="10">
        <f>_xlfn.RANK.AVG(MCFT[[#This Row],[Same change on date for AAPL]],AAPL,1)</f>
        <v>8152.5</v>
      </c>
      <c r="N7597" s="2">
        <f>MCFT[[#This Row],[Close]]/MCFT[[#This Row],[Open]]</f>
        <v>0.98577643195923415</v>
      </c>
    </row>
    <row r="7598" spans="1:14" x14ac:dyDescent="0.25">
      <c r="A7598" s="1">
        <v>42489</v>
      </c>
      <c r="B7598" s="3">
        <v>49.349997999999999</v>
      </c>
      <c r="C7598" s="3">
        <v>50.25</v>
      </c>
      <c r="D7598" s="3">
        <v>49.349997999999999</v>
      </c>
      <c r="E7598" s="3">
        <v>49.869999</v>
      </c>
      <c r="F7598" s="3">
        <v>47.208221000000002</v>
      </c>
      <c r="G7598">
        <v>48411700</v>
      </c>
      <c r="H7598" s="3" t="str">
        <f>TEXT(MCFT[[#This Row],[Date]],"dddd")</f>
        <v>Friday</v>
      </c>
      <c r="I7598" s="3">
        <f>MCFT[[#This Row],[Open]]-MCFT[[#This Row],[Close]]</f>
        <v>-0.5200010000000006</v>
      </c>
      <c r="J7598" s="3">
        <f>INDEX(AAPL!$J:$J,MATCH(A:A,AAPL!$A:$A,0),1)</f>
        <v>0.25</v>
      </c>
      <c r="K7598" s="3" t="str">
        <f>IF(MCFT[[#This Row],[Day Change]]&gt;0,"UP","DOWN")</f>
        <v>DOWN</v>
      </c>
      <c r="L7598" s="9">
        <f>_xlfn.RANK.EQ(MCFT[[#This Row],[Date]],A:A,1)</f>
        <v>7597</v>
      </c>
      <c r="M7598" s="10">
        <f>_xlfn.RANK.AVG(MCFT[[#This Row],[Same change on date for AAPL]],AAPL,1)</f>
        <v>7158</v>
      </c>
      <c r="N7598" s="2">
        <f>MCFT[[#This Row],[Close]]/MCFT[[#This Row],[Open]]</f>
        <v>1.0105370014402026</v>
      </c>
    </row>
    <row r="7599" spans="1:14" x14ac:dyDescent="0.25">
      <c r="A7599" s="1">
        <v>42492</v>
      </c>
      <c r="B7599" s="3">
        <v>50</v>
      </c>
      <c r="C7599" s="3">
        <v>50.75</v>
      </c>
      <c r="D7599" s="3">
        <v>49.779998999999997</v>
      </c>
      <c r="E7599" s="3">
        <v>50.610000999999997</v>
      </c>
      <c r="F7599" s="3">
        <v>47.908718</v>
      </c>
      <c r="G7599">
        <v>33114500</v>
      </c>
      <c r="H7599" s="3" t="str">
        <f>TEXT(MCFT[[#This Row],[Date]],"dddd")</f>
        <v>Monday</v>
      </c>
      <c r="I7599" s="3">
        <f>MCFT[[#This Row],[Open]]-MCFT[[#This Row],[Close]]</f>
        <v>-0.61000099999999691</v>
      </c>
      <c r="J7599" s="3">
        <f>INDEX(AAPL!$J:$J,MATCH(A:A,AAPL!$A:$A,0),1)</f>
        <v>0.33000199999999325</v>
      </c>
      <c r="K7599" s="3" t="str">
        <f>IF(MCFT[[#This Row],[Day Change]]&gt;0,"UP","DOWN")</f>
        <v>DOWN</v>
      </c>
      <c r="L7599" s="9">
        <f>_xlfn.RANK.EQ(MCFT[[#This Row],[Date]],A:A,1)</f>
        <v>7598</v>
      </c>
      <c r="M7599" s="10">
        <f>_xlfn.RANK.AVG(MCFT[[#This Row],[Same change on date for AAPL]],AAPL,1)</f>
        <v>7285</v>
      </c>
      <c r="N7599" s="2">
        <f>MCFT[[#This Row],[Close]]/MCFT[[#This Row],[Open]]</f>
        <v>1.0122000199999999</v>
      </c>
    </row>
    <row r="7600" spans="1:14" x14ac:dyDescent="0.25">
      <c r="A7600" s="1">
        <v>42493</v>
      </c>
      <c r="B7600" s="3">
        <v>50.34</v>
      </c>
      <c r="C7600" s="3">
        <v>50.41</v>
      </c>
      <c r="D7600" s="3">
        <v>49.599997999999999</v>
      </c>
      <c r="E7600" s="3">
        <v>49.779998999999997</v>
      </c>
      <c r="F7600" s="3">
        <v>47.123019999999997</v>
      </c>
      <c r="G7600">
        <v>26460200</v>
      </c>
      <c r="H7600" s="3" t="str">
        <f>TEXT(MCFT[[#This Row],[Date]],"dddd")</f>
        <v>Tuesday</v>
      </c>
      <c r="I7600" s="3">
        <f>MCFT[[#This Row],[Open]]-MCFT[[#This Row],[Close]]</f>
        <v>0.56000100000000685</v>
      </c>
      <c r="J7600" s="3">
        <f>INDEX(AAPL!$J:$J,MATCH(A:A,AAPL!$A:$A,0),1)</f>
        <v>-0.98000300000001062</v>
      </c>
      <c r="K7600" s="3" t="str">
        <f>IF(MCFT[[#This Row],[Day Change]]&gt;0,"UP","DOWN")</f>
        <v>UP</v>
      </c>
      <c r="L7600" s="9">
        <f>_xlfn.RANK.EQ(MCFT[[#This Row],[Date]],A:A,1)</f>
        <v>7599</v>
      </c>
      <c r="M7600" s="10">
        <f>_xlfn.RANK.AVG(MCFT[[#This Row],[Same change on date for AAPL]],AAPL,1)</f>
        <v>361</v>
      </c>
      <c r="N7600" s="2">
        <f>MCFT[[#This Row],[Close]]/MCFT[[#This Row],[Open]]</f>
        <v>0.98887562574493426</v>
      </c>
    </row>
    <row r="7601" spans="1:14" x14ac:dyDescent="0.25">
      <c r="A7601" s="1">
        <v>42494</v>
      </c>
      <c r="B7601" s="3">
        <v>49.84</v>
      </c>
      <c r="C7601" s="3">
        <v>50.060001</v>
      </c>
      <c r="D7601" s="3">
        <v>49.459999000000003</v>
      </c>
      <c r="E7601" s="3">
        <v>49.869999</v>
      </c>
      <c r="F7601" s="3">
        <v>47.208221000000002</v>
      </c>
      <c r="G7601">
        <v>24257600</v>
      </c>
      <c r="H7601" s="3" t="str">
        <f>TEXT(MCFT[[#This Row],[Date]],"dddd")</f>
        <v>Wednesday</v>
      </c>
      <c r="I7601" s="3">
        <f>MCFT[[#This Row],[Open]]-MCFT[[#This Row],[Close]]</f>
        <v>-2.9998999999996556E-2</v>
      </c>
      <c r="J7601" s="3">
        <f>INDEX(AAPL!$J:$J,MATCH(A:A,AAPL!$A:$A,0),1)</f>
        <v>1.0099949999999893</v>
      </c>
      <c r="K7601" s="3" t="str">
        <f>IF(MCFT[[#This Row],[Day Change]]&gt;0,"UP","DOWN")</f>
        <v>DOWN</v>
      </c>
      <c r="L7601" s="9">
        <f>_xlfn.RANK.EQ(MCFT[[#This Row],[Date]],A:A,1)</f>
        <v>7600</v>
      </c>
      <c r="M7601" s="10">
        <f>_xlfn.RANK.AVG(MCFT[[#This Row],[Same change on date for AAPL]],AAPL,1)</f>
        <v>7844</v>
      </c>
      <c r="N7601" s="2">
        <f>MCFT[[#This Row],[Close]]/MCFT[[#This Row],[Open]]</f>
        <v>1.0006019060995184</v>
      </c>
    </row>
    <row r="7602" spans="1:14" x14ac:dyDescent="0.25">
      <c r="A7602" s="1">
        <v>42495</v>
      </c>
      <c r="B7602" s="3">
        <v>49.869999</v>
      </c>
      <c r="C7602" s="3">
        <v>50.299999</v>
      </c>
      <c r="D7602" s="3">
        <v>49.73</v>
      </c>
      <c r="E7602" s="3">
        <v>49.939999</v>
      </c>
      <c r="F7602" s="3">
        <v>47.274478999999999</v>
      </c>
      <c r="G7602">
        <v>25390700</v>
      </c>
      <c r="H7602" s="3" t="str">
        <f>TEXT(MCFT[[#This Row],[Date]],"dddd")</f>
        <v>Thursday</v>
      </c>
      <c r="I7602" s="3">
        <f>MCFT[[#This Row],[Open]]-MCFT[[#This Row],[Close]]</f>
        <v>-7.0000000000000284E-2</v>
      </c>
      <c r="J7602" s="3">
        <f>INDEX(AAPL!$J:$J,MATCH(A:A,AAPL!$A:$A,0),1)</f>
        <v>0.76000200000000007</v>
      </c>
      <c r="K7602" s="3" t="str">
        <f>IF(MCFT[[#This Row],[Day Change]]&gt;0,"UP","DOWN")</f>
        <v>DOWN</v>
      </c>
      <c r="L7602" s="9">
        <f>_xlfn.RANK.EQ(MCFT[[#This Row],[Date]],A:A,1)</f>
        <v>7601</v>
      </c>
      <c r="M7602" s="10">
        <f>_xlfn.RANK.AVG(MCFT[[#This Row],[Same change on date for AAPL]],AAPL,1)</f>
        <v>7708</v>
      </c>
      <c r="N7602" s="2">
        <f>MCFT[[#This Row],[Close]]/MCFT[[#This Row],[Open]]</f>
        <v>1.0014036495168168</v>
      </c>
    </row>
    <row r="7603" spans="1:14" x14ac:dyDescent="0.25">
      <c r="A7603" s="1">
        <v>42496</v>
      </c>
      <c r="B7603" s="3">
        <v>49.919998</v>
      </c>
      <c r="C7603" s="3">
        <v>50.389999000000003</v>
      </c>
      <c r="D7603" s="3">
        <v>49.66</v>
      </c>
      <c r="E7603" s="3">
        <v>50.389999000000003</v>
      </c>
      <c r="F7603" s="3">
        <v>47.700459000000002</v>
      </c>
      <c r="G7603">
        <v>24787300</v>
      </c>
      <c r="H7603" s="3" t="str">
        <f>TEXT(MCFT[[#This Row],[Date]],"dddd")</f>
        <v>Friday</v>
      </c>
      <c r="I7603" s="3">
        <f>MCFT[[#This Row],[Open]]-MCFT[[#This Row],[Close]]</f>
        <v>-0.47000100000000344</v>
      </c>
      <c r="J7603" s="3">
        <f>INDEX(AAPL!$J:$J,MATCH(A:A,AAPL!$A:$A,0),1)</f>
        <v>0.65000200000000063</v>
      </c>
      <c r="K7603" s="3" t="str">
        <f>IF(MCFT[[#This Row],[Day Change]]&gt;0,"UP","DOWN")</f>
        <v>DOWN</v>
      </c>
      <c r="L7603" s="9">
        <f>_xlfn.RANK.EQ(MCFT[[#This Row],[Date]],A:A,1)</f>
        <v>7602</v>
      </c>
      <c r="M7603" s="10">
        <f>_xlfn.RANK.AVG(MCFT[[#This Row],[Same change on date for AAPL]],AAPL,1)</f>
        <v>7625.5</v>
      </c>
      <c r="N7603" s="2">
        <f>MCFT[[#This Row],[Close]]/MCFT[[#This Row],[Open]]</f>
        <v>1.0094150845118224</v>
      </c>
    </row>
    <row r="7604" spans="1:14" x14ac:dyDescent="0.25">
      <c r="A7604" s="1">
        <v>42499</v>
      </c>
      <c r="B7604" s="3">
        <v>50.490001999999997</v>
      </c>
      <c r="C7604" s="3">
        <v>50.59</v>
      </c>
      <c r="D7604" s="3">
        <v>50</v>
      </c>
      <c r="E7604" s="3">
        <v>50.07</v>
      </c>
      <c r="F7604" s="3">
        <v>47.397540999999997</v>
      </c>
      <c r="G7604">
        <v>17951600</v>
      </c>
      <c r="H7604" s="3" t="str">
        <f>TEXT(MCFT[[#This Row],[Date]],"dddd")</f>
        <v>Monday</v>
      </c>
      <c r="I7604" s="3">
        <f>MCFT[[#This Row],[Open]]-MCFT[[#This Row],[Close]]</f>
        <v>0.42000199999999666</v>
      </c>
      <c r="J7604" s="3">
        <f>INDEX(AAPL!$J:$J,MATCH(A:A,AAPL!$A:$A,0),1)</f>
        <v>0.20999899999999627</v>
      </c>
      <c r="K7604" s="3" t="str">
        <f>IF(MCFT[[#This Row],[Day Change]]&gt;0,"UP","DOWN")</f>
        <v>UP</v>
      </c>
      <c r="L7604" s="9">
        <f>_xlfn.RANK.EQ(MCFT[[#This Row],[Date]],A:A,1)</f>
        <v>7603</v>
      </c>
      <c r="M7604" s="10">
        <f>_xlfn.RANK.AVG(MCFT[[#This Row],[Same change on date for AAPL]],AAPL,1)</f>
        <v>7068</v>
      </c>
      <c r="N7604" s="2">
        <f>MCFT[[#This Row],[Close]]/MCFT[[#This Row],[Open]]</f>
        <v>0.99168148181099303</v>
      </c>
    </row>
    <row r="7605" spans="1:14" x14ac:dyDescent="0.25">
      <c r="A7605" s="1">
        <v>42500</v>
      </c>
      <c r="B7605" s="3">
        <v>50.330002</v>
      </c>
      <c r="C7605" s="3">
        <v>51.099997999999999</v>
      </c>
      <c r="D7605" s="3">
        <v>50.189999</v>
      </c>
      <c r="E7605" s="3">
        <v>51.02</v>
      </c>
      <c r="F7605" s="3">
        <v>48.296841000000001</v>
      </c>
      <c r="G7605">
        <v>22741500</v>
      </c>
      <c r="H7605" s="3" t="str">
        <f>TEXT(MCFT[[#This Row],[Date]],"dddd")</f>
        <v>Tuesday</v>
      </c>
      <c r="I7605" s="3">
        <f>MCFT[[#This Row],[Open]]-MCFT[[#This Row],[Close]]</f>
        <v>-0.68999800000000278</v>
      </c>
      <c r="J7605" s="3">
        <f>INDEX(AAPL!$J:$J,MATCH(A:A,AAPL!$A:$A,0),1)</f>
        <v>-8.999600000001351E-2</v>
      </c>
      <c r="K7605" s="3" t="str">
        <f>IF(MCFT[[#This Row],[Day Change]]&gt;0,"UP","DOWN")</f>
        <v>DOWN</v>
      </c>
      <c r="L7605" s="9">
        <f>_xlfn.RANK.EQ(MCFT[[#This Row],[Date]],A:A,1)</f>
        <v>7604</v>
      </c>
      <c r="M7605" s="10">
        <f>_xlfn.RANK.AVG(MCFT[[#This Row],[Same change on date for AAPL]],AAPL,1)</f>
        <v>1586</v>
      </c>
      <c r="N7605" s="2">
        <f>MCFT[[#This Row],[Close]]/MCFT[[#This Row],[Open]]</f>
        <v>1.0137094769040542</v>
      </c>
    </row>
    <row r="7606" spans="1:14" x14ac:dyDescent="0.25">
      <c r="A7606" s="1">
        <v>42501</v>
      </c>
      <c r="B7606" s="3">
        <v>51.130001</v>
      </c>
      <c r="C7606" s="3">
        <v>51.779998999999997</v>
      </c>
      <c r="D7606" s="3">
        <v>51</v>
      </c>
      <c r="E7606" s="3">
        <v>51.049999</v>
      </c>
      <c r="F7606" s="3">
        <v>48.325237000000001</v>
      </c>
      <c r="G7606">
        <v>24039100</v>
      </c>
      <c r="H7606" s="3" t="str">
        <f>TEXT(MCFT[[#This Row],[Date]],"dddd")</f>
        <v>Wednesday</v>
      </c>
      <c r="I7606" s="3">
        <f>MCFT[[#This Row],[Open]]-MCFT[[#This Row],[Close]]</f>
        <v>8.0002000000000351E-2</v>
      </c>
      <c r="J7606" s="3">
        <f>INDEX(AAPL!$J:$J,MATCH(A:A,AAPL!$A:$A,0),1)</f>
        <v>0.97000099999999634</v>
      </c>
      <c r="K7606" s="3" t="str">
        <f>IF(MCFT[[#This Row],[Day Change]]&gt;0,"UP","DOWN")</f>
        <v>UP</v>
      </c>
      <c r="L7606" s="9">
        <f>_xlfn.RANK.EQ(MCFT[[#This Row],[Date]],A:A,1)</f>
        <v>7605</v>
      </c>
      <c r="M7606" s="10">
        <f>_xlfn.RANK.AVG(MCFT[[#This Row],[Same change on date for AAPL]],AAPL,1)</f>
        <v>7830.5</v>
      </c>
      <c r="N7606" s="2">
        <f>MCFT[[#This Row],[Close]]/MCFT[[#This Row],[Open]]</f>
        <v>0.9984353217595282</v>
      </c>
    </row>
    <row r="7607" spans="1:14" x14ac:dyDescent="0.25">
      <c r="A7607" s="1">
        <v>42502</v>
      </c>
      <c r="B7607" s="3">
        <v>51.200001</v>
      </c>
      <c r="C7607" s="3">
        <v>51.810001</v>
      </c>
      <c r="D7607" s="3">
        <v>50.919998</v>
      </c>
      <c r="E7607" s="3">
        <v>51.509998000000003</v>
      </c>
      <c r="F7607" s="3">
        <v>48.760680999999998</v>
      </c>
      <c r="G7607">
        <v>24102800</v>
      </c>
      <c r="H7607" s="3" t="str">
        <f>TEXT(MCFT[[#This Row],[Date]],"dddd")</f>
        <v>Thursday</v>
      </c>
      <c r="I7607" s="3">
        <f>MCFT[[#This Row],[Open]]-MCFT[[#This Row],[Close]]</f>
        <v>-0.30999700000000274</v>
      </c>
      <c r="J7607" s="3">
        <f>INDEX(AAPL!$J:$J,MATCH(A:A,AAPL!$A:$A,0),1)</f>
        <v>2.380004999999997</v>
      </c>
      <c r="K7607" s="3" t="str">
        <f>IF(MCFT[[#This Row],[Day Change]]&gt;0,"UP","DOWN")</f>
        <v>DOWN</v>
      </c>
      <c r="L7607" s="9">
        <f>_xlfn.RANK.EQ(MCFT[[#This Row],[Date]],A:A,1)</f>
        <v>7606</v>
      </c>
      <c r="M7607" s="10">
        <f>_xlfn.RANK.AVG(MCFT[[#This Row],[Same change on date for AAPL]],AAPL,1)</f>
        <v>8125</v>
      </c>
      <c r="N7607" s="2">
        <f>MCFT[[#This Row],[Close]]/MCFT[[#This Row],[Open]]</f>
        <v>1.0060546287879957</v>
      </c>
    </row>
    <row r="7608" spans="1:14" x14ac:dyDescent="0.25">
      <c r="A7608" s="1">
        <v>42503</v>
      </c>
      <c r="B7608" s="3">
        <v>51.439999</v>
      </c>
      <c r="C7608" s="3">
        <v>51.900002000000001</v>
      </c>
      <c r="D7608" s="3">
        <v>51.040000999999997</v>
      </c>
      <c r="E7608" s="3">
        <v>51.080002</v>
      </c>
      <c r="F7608" s="3">
        <v>48.353634</v>
      </c>
      <c r="G7608">
        <v>22592300</v>
      </c>
      <c r="H7608" s="3" t="str">
        <f>TEXT(MCFT[[#This Row],[Date]],"dddd")</f>
        <v>Friday</v>
      </c>
      <c r="I7608" s="3">
        <f>MCFT[[#This Row],[Open]]-MCFT[[#This Row],[Close]]</f>
        <v>0.3599969999999999</v>
      </c>
      <c r="J7608" s="3">
        <f>INDEX(AAPL!$J:$J,MATCH(A:A,AAPL!$A:$A,0),1)</f>
        <v>-0.5199970000000036</v>
      </c>
      <c r="K7608" s="3" t="str">
        <f>IF(MCFT[[#This Row],[Day Change]]&gt;0,"UP","DOWN")</f>
        <v>UP</v>
      </c>
      <c r="L7608" s="9">
        <f>_xlfn.RANK.EQ(MCFT[[#This Row],[Date]],A:A,1)</f>
        <v>7607</v>
      </c>
      <c r="M7608" s="10">
        <f>_xlfn.RANK.AVG(MCFT[[#This Row],[Same change on date for AAPL]],AAPL,1)</f>
        <v>697</v>
      </c>
      <c r="N7608" s="2">
        <f>MCFT[[#This Row],[Close]]/MCFT[[#This Row],[Open]]</f>
        <v>0.99300161339427706</v>
      </c>
    </row>
    <row r="7609" spans="1:14" x14ac:dyDescent="0.25">
      <c r="A7609" s="1">
        <v>42506</v>
      </c>
      <c r="B7609" s="3">
        <v>50.799999</v>
      </c>
      <c r="C7609" s="3">
        <v>51.959999000000003</v>
      </c>
      <c r="D7609" s="3">
        <v>50.75</v>
      </c>
      <c r="E7609" s="3">
        <v>51.830002</v>
      </c>
      <c r="F7609" s="3">
        <v>49.063609999999997</v>
      </c>
      <c r="G7609">
        <v>20032000</v>
      </c>
      <c r="H7609" s="3" t="str">
        <f>TEXT(MCFT[[#This Row],[Date]],"dddd")</f>
        <v>Monday</v>
      </c>
      <c r="I7609" s="3">
        <f>MCFT[[#This Row],[Open]]-MCFT[[#This Row],[Close]]</f>
        <v>-1.0300030000000007</v>
      </c>
      <c r="J7609" s="3">
        <f>INDEX(AAPL!$J:$J,MATCH(A:A,AAPL!$A:$A,0),1)</f>
        <v>-1.4899979999999999</v>
      </c>
      <c r="K7609" s="3" t="str">
        <f>IF(MCFT[[#This Row],[Day Change]]&gt;0,"UP","DOWN")</f>
        <v>DOWN</v>
      </c>
      <c r="L7609" s="9">
        <f>_xlfn.RANK.EQ(MCFT[[#This Row],[Date]],A:A,1)</f>
        <v>7608</v>
      </c>
      <c r="M7609" s="10">
        <f>_xlfn.RANK.AVG(MCFT[[#This Row],[Same change on date for AAPL]],AAPL,1)</f>
        <v>183</v>
      </c>
      <c r="N7609" s="2">
        <f>MCFT[[#This Row],[Close]]/MCFT[[#This Row],[Open]]</f>
        <v>1.0202756500054262</v>
      </c>
    </row>
    <row r="7610" spans="1:14" x14ac:dyDescent="0.25">
      <c r="A7610" s="1">
        <v>42507</v>
      </c>
      <c r="B7610" s="3">
        <v>51.720001000000003</v>
      </c>
      <c r="C7610" s="3">
        <v>51.73</v>
      </c>
      <c r="D7610" s="3">
        <v>50.360000999999997</v>
      </c>
      <c r="E7610" s="3">
        <v>50.509998000000003</v>
      </c>
      <c r="F7610" s="3">
        <v>48.148482999999999</v>
      </c>
      <c r="G7610">
        <v>27803500</v>
      </c>
      <c r="H7610" s="3" t="str">
        <f>TEXT(MCFT[[#This Row],[Date]],"dddd")</f>
        <v>Tuesday</v>
      </c>
      <c r="I7610" s="3">
        <f>MCFT[[#This Row],[Open]]-MCFT[[#This Row],[Close]]</f>
        <v>1.2100030000000004</v>
      </c>
      <c r="J7610" s="3">
        <f>INDEX(AAPL!$J:$J,MATCH(A:A,AAPL!$A:$A,0),1)</f>
        <v>1.0600050000000039</v>
      </c>
      <c r="K7610" s="3" t="str">
        <f>IF(MCFT[[#This Row],[Day Change]]&gt;0,"UP","DOWN")</f>
        <v>UP</v>
      </c>
      <c r="L7610" s="9">
        <f>_xlfn.RANK.EQ(MCFT[[#This Row],[Date]],A:A,1)</f>
        <v>7609</v>
      </c>
      <c r="M7610" s="10">
        <f>_xlfn.RANK.AVG(MCFT[[#This Row],[Same change on date for AAPL]],AAPL,1)</f>
        <v>7871</v>
      </c>
      <c r="N7610" s="2">
        <f>MCFT[[#This Row],[Close]]/MCFT[[#This Row],[Open]]</f>
        <v>0.97660473749797494</v>
      </c>
    </row>
    <row r="7611" spans="1:14" x14ac:dyDescent="0.25">
      <c r="A7611" s="1">
        <v>42508</v>
      </c>
      <c r="B7611" s="3">
        <v>50.48</v>
      </c>
      <c r="C7611" s="3">
        <v>51.139999000000003</v>
      </c>
      <c r="D7611" s="3">
        <v>50.299999</v>
      </c>
      <c r="E7611" s="3">
        <v>50.810001</v>
      </c>
      <c r="F7611" s="3">
        <v>48.434466999999998</v>
      </c>
      <c r="G7611">
        <v>24907500</v>
      </c>
      <c r="H7611" s="3" t="str">
        <f>TEXT(MCFT[[#This Row],[Date]],"dddd")</f>
        <v>Wednesday</v>
      </c>
      <c r="I7611" s="3">
        <f>MCFT[[#This Row],[Open]]-MCFT[[#This Row],[Close]]</f>
        <v>-0.33000100000000288</v>
      </c>
      <c r="J7611" s="3">
        <f>INDEX(AAPL!$J:$J,MATCH(A:A,AAPL!$A:$A,0),1)</f>
        <v>-0.39999399999999241</v>
      </c>
      <c r="K7611" s="3" t="str">
        <f>IF(MCFT[[#This Row],[Day Change]]&gt;0,"UP","DOWN")</f>
        <v>DOWN</v>
      </c>
      <c r="L7611" s="9">
        <f>_xlfn.RANK.EQ(MCFT[[#This Row],[Date]],A:A,1)</f>
        <v>7610</v>
      </c>
      <c r="M7611" s="10">
        <f>_xlfn.RANK.AVG(MCFT[[#This Row],[Same change on date for AAPL]],AAPL,1)</f>
        <v>841</v>
      </c>
      <c r="N7611" s="2">
        <f>MCFT[[#This Row],[Close]]/MCFT[[#This Row],[Open]]</f>
        <v>1.0065372622820921</v>
      </c>
    </row>
    <row r="7612" spans="1:14" x14ac:dyDescent="0.25">
      <c r="A7612" s="1">
        <v>42509</v>
      </c>
      <c r="B7612" s="3">
        <v>50.470001000000003</v>
      </c>
      <c r="C7612" s="3">
        <v>50.619999</v>
      </c>
      <c r="D7612" s="3">
        <v>49.82</v>
      </c>
      <c r="E7612" s="3">
        <v>50.32</v>
      </c>
      <c r="F7612" s="3">
        <v>47.967368999999998</v>
      </c>
      <c r="G7612">
        <v>23842400</v>
      </c>
      <c r="H7612" s="3" t="str">
        <f>TEXT(MCFT[[#This Row],[Date]],"dddd")</f>
        <v>Thursday</v>
      </c>
      <c r="I7612" s="3">
        <f>MCFT[[#This Row],[Open]]-MCFT[[#This Row],[Close]]</f>
        <v>0.15000100000000316</v>
      </c>
      <c r="J7612" s="3">
        <f>INDEX(AAPL!$J:$J,MATCH(A:A,AAPL!$A:$A,0),1)</f>
        <v>0.44000200000000689</v>
      </c>
      <c r="K7612" s="3" t="str">
        <f>IF(MCFT[[#This Row],[Day Change]]&gt;0,"UP","DOWN")</f>
        <v>UP</v>
      </c>
      <c r="L7612" s="9">
        <f>_xlfn.RANK.EQ(MCFT[[#This Row],[Date]],A:A,1)</f>
        <v>7611</v>
      </c>
      <c r="M7612" s="10">
        <f>_xlfn.RANK.AVG(MCFT[[#This Row],[Same change on date for AAPL]],AAPL,1)</f>
        <v>7446</v>
      </c>
      <c r="N7612" s="2">
        <f>MCFT[[#This Row],[Close]]/MCFT[[#This Row],[Open]]</f>
        <v>0.99702791763368492</v>
      </c>
    </row>
    <row r="7613" spans="1:14" x14ac:dyDescent="0.25">
      <c r="A7613" s="1">
        <v>42510</v>
      </c>
      <c r="B7613" s="3">
        <v>50.48</v>
      </c>
      <c r="C7613" s="3">
        <v>51.220001000000003</v>
      </c>
      <c r="D7613" s="3">
        <v>50.400002000000001</v>
      </c>
      <c r="E7613" s="3">
        <v>50.619999</v>
      </c>
      <c r="F7613" s="3">
        <v>48.253342000000004</v>
      </c>
      <c r="G7613">
        <v>23905800</v>
      </c>
      <c r="H7613" s="3" t="str">
        <f>TEXT(MCFT[[#This Row],[Date]],"dddd")</f>
        <v>Friday</v>
      </c>
      <c r="I7613" s="3">
        <f>MCFT[[#This Row],[Open]]-MCFT[[#This Row],[Close]]</f>
        <v>-0.13999900000000309</v>
      </c>
      <c r="J7613" s="3">
        <f>INDEX(AAPL!$J:$J,MATCH(A:A,AAPL!$A:$A,0),1)</f>
        <v>-0.58000199999999325</v>
      </c>
      <c r="K7613" s="3" t="str">
        <f>IF(MCFT[[#This Row],[Day Change]]&gt;0,"UP","DOWN")</f>
        <v>DOWN</v>
      </c>
      <c r="L7613" s="9">
        <f>_xlfn.RANK.EQ(MCFT[[#This Row],[Date]],A:A,1)</f>
        <v>7612</v>
      </c>
      <c r="M7613" s="10">
        <f>_xlfn.RANK.AVG(MCFT[[#This Row],[Same change on date for AAPL]],AAPL,1)</f>
        <v>627</v>
      </c>
      <c r="N7613" s="2">
        <f>MCFT[[#This Row],[Close]]/MCFT[[#This Row],[Open]]</f>
        <v>1.0027733557844691</v>
      </c>
    </row>
    <row r="7614" spans="1:14" x14ac:dyDescent="0.25">
      <c r="A7614" s="1">
        <v>42513</v>
      </c>
      <c r="B7614" s="3">
        <v>50.599997999999999</v>
      </c>
      <c r="C7614" s="3">
        <v>50.68</v>
      </c>
      <c r="D7614" s="3">
        <v>49.98</v>
      </c>
      <c r="E7614" s="3">
        <v>50.029998999999997</v>
      </c>
      <c r="F7614" s="3">
        <v>47.690928999999997</v>
      </c>
      <c r="G7614">
        <v>25999700</v>
      </c>
      <c r="H7614" s="3" t="str">
        <f>TEXT(MCFT[[#This Row],[Date]],"dddd")</f>
        <v>Monday</v>
      </c>
      <c r="I7614" s="3">
        <f>MCFT[[#This Row],[Open]]-MCFT[[#This Row],[Close]]</f>
        <v>0.56999900000000281</v>
      </c>
      <c r="J7614" s="3">
        <f>INDEX(AAPL!$J:$J,MATCH(A:A,AAPL!$A:$A,0),1)</f>
        <v>-0.55999700000000985</v>
      </c>
      <c r="K7614" s="3" t="str">
        <f>IF(MCFT[[#This Row],[Day Change]]&gt;0,"UP","DOWN")</f>
        <v>UP</v>
      </c>
      <c r="L7614" s="9">
        <f>_xlfn.RANK.EQ(MCFT[[#This Row],[Date]],A:A,1)</f>
        <v>7613</v>
      </c>
      <c r="M7614" s="10">
        <f>_xlfn.RANK.AVG(MCFT[[#This Row],[Same change on date for AAPL]],AAPL,1)</f>
        <v>653</v>
      </c>
      <c r="N7614" s="2">
        <f>MCFT[[#This Row],[Close]]/MCFT[[#This Row],[Open]]</f>
        <v>0.98873519718320935</v>
      </c>
    </row>
    <row r="7615" spans="1:14" x14ac:dyDescent="0.25">
      <c r="A7615" s="1">
        <v>42514</v>
      </c>
      <c r="B7615" s="3">
        <v>50.700001</v>
      </c>
      <c r="C7615" s="3">
        <v>51.709999000000003</v>
      </c>
      <c r="D7615" s="3">
        <v>50.400002000000001</v>
      </c>
      <c r="E7615" s="3">
        <v>51.59</v>
      </c>
      <c r="F7615" s="3">
        <v>49.177998000000002</v>
      </c>
      <c r="G7615">
        <v>34757900</v>
      </c>
      <c r="H7615" s="3" t="str">
        <f>TEXT(MCFT[[#This Row],[Date]],"dddd")</f>
        <v>Tuesday</v>
      </c>
      <c r="I7615" s="3">
        <f>MCFT[[#This Row],[Open]]-MCFT[[#This Row],[Close]]</f>
        <v>-0.88999900000000309</v>
      </c>
      <c r="J7615" s="3">
        <f>INDEX(AAPL!$J:$J,MATCH(A:A,AAPL!$A:$A,0),1)</f>
        <v>-0.6800010000000043</v>
      </c>
      <c r="K7615" s="3" t="str">
        <f>IF(MCFT[[#This Row],[Day Change]]&gt;0,"UP","DOWN")</f>
        <v>DOWN</v>
      </c>
      <c r="L7615" s="9">
        <f>_xlfn.RANK.EQ(MCFT[[#This Row],[Date]],A:A,1)</f>
        <v>7614</v>
      </c>
      <c r="M7615" s="10">
        <f>_xlfn.RANK.AVG(MCFT[[#This Row],[Same change on date for AAPL]],AAPL,1)</f>
        <v>558</v>
      </c>
      <c r="N7615" s="2">
        <f>MCFT[[#This Row],[Close]]/MCFT[[#This Row],[Open]]</f>
        <v>1.0175542205610608</v>
      </c>
    </row>
    <row r="7616" spans="1:14" x14ac:dyDescent="0.25">
      <c r="A7616" s="1">
        <v>42515</v>
      </c>
      <c r="B7616" s="3">
        <v>51.919998</v>
      </c>
      <c r="C7616" s="3">
        <v>52.490001999999997</v>
      </c>
      <c r="D7616" s="3">
        <v>51.790000999999997</v>
      </c>
      <c r="E7616" s="3">
        <v>52.119999</v>
      </c>
      <c r="F7616" s="3">
        <v>49.683219999999999</v>
      </c>
      <c r="G7616">
        <v>24040200</v>
      </c>
      <c r="H7616" s="3" t="str">
        <f>TEXT(MCFT[[#This Row],[Date]],"dddd")</f>
        <v>Wednesday</v>
      </c>
      <c r="I7616" s="3">
        <f>MCFT[[#This Row],[Open]]-MCFT[[#This Row],[Close]]</f>
        <v>-0.20000100000000032</v>
      </c>
      <c r="J7616" s="3">
        <f>INDEX(AAPL!$J:$J,MATCH(A:A,AAPL!$A:$A,0),1)</f>
        <v>-0.95000499999999022</v>
      </c>
      <c r="K7616" s="3" t="str">
        <f>IF(MCFT[[#This Row],[Day Change]]&gt;0,"UP","DOWN")</f>
        <v>DOWN</v>
      </c>
      <c r="L7616" s="9">
        <f>_xlfn.RANK.EQ(MCFT[[#This Row],[Date]],A:A,1)</f>
        <v>7615</v>
      </c>
      <c r="M7616" s="10">
        <f>_xlfn.RANK.AVG(MCFT[[#This Row],[Same change on date for AAPL]],AAPL,1)</f>
        <v>375</v>
      </c>
      <c r="N7616" s="2">
        <f>MCFT[[#This Row],[Close]]/MCFT[[#This Row],[Open]]</f>
        <v>1.0038520995320532</v>
      </c>
    </row>
    <row r="7617" spans="1:14" x14ac:dyDescent="0.25">
      <c r="A7617" s="1">
        <v>42516</v>
      </c>
      <c r="B7617" s="3">
        <v>51.93</v>
      </c>
      <c r="C7617" s="3">
        <v>51.98</v>
      </c>
      <c r="D7617" s="3">
        <v>51.360000999999997</v>
      </c>
      <c r="E7617" s="3">
        <v>51.889999000000003</v>
      </c>
      <c r="F7617" s="3">
        <v>49.463965999999999</v>
      </c>
      <c r="G7617">
        <v>24182900</v>
      </c>
      <c r="H7617" s="3" t="str">
        <f>TEXT(MCFT[[#This Row],[Date]],"dddd")</f>
        <v>Thursday</v>
      </c>
      <c r="I7617" s="3">
        <f>MCFT[[#This Row],[Open]]-MCFT[[#This Row],[Close]]</f>
        <v>4.0000999999996623E-2</v>
      </c>
      <c r="J7617" s="3">
        <f>INDEX(AAPL!$J:$J,MATCH(A:A,AAPL!$A:$A,0),1)</f>
        <v>-0.73000399999999388</v>
      </c>
      <c r="K7617" s="3" t="str">
        <f>IF(MCFT[[#This Row],[Day Change]]&gt;0,"UP","DOWN")</f>
        <v>UP</v>
      </c>
      <c r="L7617" s="9">
        <f>_xlfn.RANK.EQ(MCFT[[#This Row],[Date]],A:A,1)</f>
        <v>7616</v>
      </c>
      <c r="M7617" s="10">
        <f>_xlfn.RANK.AVG(MCFT[[#This Row],[Same change on date for AAPL]],AAPL,1)</f>
        <v>511.5</v>
      </c>
      <c r="N7617" s="2">
        <f>MCFT[[#This Row],[Close]]/MCFT[[#This Row],[Open]]</f>
        <v>0.99922971307529374</v>
      </c>
    </row>
    <row r="7618" spans="1:14" x14ac:dyDescent="0.25">
      <c r="A7618" s="1">
        <v>42517</v>
      </c>
      <c r="B7618" s="3">
        <v>51.919998</v>
      </c>
      <c r="C7618" s="3">
        <v>52.32</v>
      </c>
      <c r="D7618" s="3">
        <v>51.77</v>
      </c>
      <c r="E7618" s="3">
        <v>52.32</v>
      </c>
      <c r="F7618" s="3">
        <v>49.873863</v>
      </c>
      <c r="G7618">
        <v>17721400</v>
      </c>
      <c r="H7618" s="3" t="str">
        <f>TEXT(MCFT[[#This Row],[Date]],"dddd")</f>
        <v>Friday</v>
      </c>
      <c r="I7618" s="3">
        <f>MCFT[[#This Row],[Open]]-MCFT[[#This Row],[Close]]</f>
        <v>-0.40000200000000063</v>
      </c>
      <c r="J7618" s="3">
        <f>INDEX(AAPL!$J:$J,MATCH(A:A,AAPL!$A:$A,0),1)</f>
        <v>-0.90999599999999248</v>
      </c>
      <c r="K7618" s="3" t="str">
        <f>IF(MCFT[[#This Row],[Day Change]]&gt;0,"UP","DOWN")</f>
        <v>DOWN</v>
      </c>
      <c r="L7618" s="9">
        <f>_xlfn.RANK.EQ(MCFT[[#This Row],[Date]],A:A,1)</f>
        <v>7617</v>
      </c>
      <c r="M7618" s="10">
        <f>_xlfn.RANK.AVG(MCFT[[#This Row],[Same change on date for AAPL]],AAPL,1)</f>
        <v>405.5</v>
      </c>
      <c r="N7618" s="2">
        <f>MCFT[[#This Row],[Close]]/MCFT[[#This Row],[Open]]</f>
        <v>1.0077041990641062</v>
      </c>
    </row>
    <row r="7619" spans="1:14" x14ac:dyDescent="0.25">
      <c r="A7619" s="1">
        <v>42521</v>
      </c>
      <c r="B7619" s="3">
        <v>52.259998000000003</v>
      </c>
      <c r="C7619" s="3">
        <v>53</v>
      </c>
      <c r="D7619" s="3">
        <v>52.080002</v>
      </c>
      <c r="E7619" s="3">
        <v>53</v>
      </c>
      <c r="F7619" s="3">
        <v>50.522067999999997</v>
      </c>
      <c r="G7619">
        <v>37653100</v>
      </c>
      <c r="H7619" s="3" t="str">
        <f>TEXT(MCFT[[#This Row],[Date]],"dddd")</f>
        <v>Tuesday</v>
      </c>
      <c r="I7619" s="3">
        <f>MCFT[[#This Row],[Open]]-MCFT[[#This Row],[Close]]</f>
        <v>-0.74000199999999694</v>
      </c>
      <c r="J7619" s="3">
        <f>INDEX(AAPL!$J:$J,MATCH(A:A,AAPL!$A:$A,0),1)</f>
        <v>-0.26000299999999754</v>
      </c>
      <c r="K7619" s="3" t="str">
        <f>IF(MCFT[[#This Row],[Day Change]]&gt;0,"UP","DOWN")</f>
        <v>DOWN</v>
      </c>
      <c r="L7619" s="9">
        <f>_xlfn.RANK.EQ(MCFT[[#This Row],[Date]],A:A,1)</f>
        <v>7618</v>
      </c>
      <c r="M7619" s="10">
        <f>_xlfn.RANK.AVG(MCFT[[#This Row],[Same change on date for AAPL]],AAPL,1)</f>
        <v>1061.5</v>
      </c>
      <c r="N7619" s="2">
        <f>MCFT[[#This Row],[Close]]/MCFT[[#This Row],[Open]]</f>
        <v>1.0141600081959437</v>
      </c>
    </row>
    <row r="7620" spans="1:14" x14ac:dyDescent="0.25">
      <c r="A7620" s="1">
        <v>42522</v>
      </c>
      <c r="B7620" s="3">
        <v>52.439999</v>
      </c>
      <c r="C7620" s="3">
        <v>52.950001</v>
      </c>
      <c r="D7620" s="3">
        <v>52.439999</v>
      </c>
      <c r="E7620" s="3">
        <v>52.849997999999999</v>
      </c>
      <c r="F7620" s="3">
        <v>50.379086000000001</v>
      </c>
      <c r="G7620">
        <v>25324800</v>
      </c>
      <c r="H7620" s="3" t="str">
        <f>TEXT(MCFT[[#This Row],[Date]],"dddd")</f>
        <v>Wednesday</v>
      </c>
      <c r="I7620" s="3">
        <f>MCFT[[#This Row],[Open]]-MCFT[[#This Row],[Close]]</f>
        <v>-0.40999899999999911</v>
      </c>
      <c r="J7620" s="3">
        <f>INDEX(AAPL!$J:$J,MATCH(A:A,AAPL!$A:$A,0),1)</f>
        <v>0.55999800000000732</v>
      </c>
      <c r="K7620" s="3" t="str">
        <f>IF(MCFT[[#This Row],[Day Change]]&gt;0,"UP","DOWN")</f>
        <v>DOWN</v>
      </c>
      <c r="L7620" s="9">
        <f>_xlfn.RANK.EQ(MCFT[[#This Row],[Date]],A:A,1)</f>
        <v>7619</v>
      </c>
      <c r="M7620" s="10">
        <f>_xlfn.RANK.AVG(MCFT[[#This Row],[Same change on date for AAPL]],AAPL,1)</f>
        <v>7549</v>
      </c>
      <c r="N7620" s="2">
        <f>MCFT[[#This Row],[Close]]/MCFT[[#This Row],[Open]]</f>
        <v>1.0078184402711372</v>
      </c>
    </row>
    <row r="7621" spans="1:14" x14ac:dyDescent="0.25">
      <c r="A7621" s="1">
        <v>42523</v>
      </c>
      <c r="B7621" s="3">
        <v>52.639999000000003</v>
      </c>
      <c r="C7621" s="3">
        <v>52.740001999999997</v>
      </c>
      <c r="D7621" s="3">
        <v>51.84</v>
      </c>
      <c r="E7621" s="3">
        <v>52.48</v>
      </c>
      <c r="F7621" s="3">
        <v>50.026389999999999</v>
      </c>
      <c r="G7621">
        <v>22565300</v>
      </c>
      <c r="H7621" s="3" t="str">
        <f>TEXT(MCFT[[#This Row],[Date]],"dddd")</f>
        <v>Thursday</v>
      </c>
      <c r="I7621" s="3">
        <f>MCFT[[#This Row],[Open]]-MCFT[[#This Row],[Close]]</f>
        <v>0.15999900000000622</v>
      </c>
      <c r="J7621" s="3">
        <f>INDEX(AAPL!$J:$J,MATCH(A:A,AAPL!$A:$A,0),1)</f>
        <v>-0.12000299999999697</v>
      </c>
      <c r="K7621" s="3" t="str">
        <f>IF(MCFT[[#This Row],[Day Change]]&gt;0,"UP","DOWN")</f>
        <v>UP</v>
      </c>
      <c r="L7621" s="9">
        <f>_xlfn.RANK.EQ(MCFT[[#This Row],[Date]],A:A,1)</f>
        <v>7620</v>
      </c>
      <c r="M7621" s="10">
        <f>_xlfn.RANK.AVG(MCFT[[#This Row],[Same change on date for AAPL]],AAPL,1)</f>
        <v>1460</v>
      </c>
      <c r="N7621" s="2">
        <f>MCFT[[#This Row],[Close]]/MCFT[[#This Row],[Open]]</f>
        <v>0.99696050526140767</v>
      </c>
    </row>
    <row r="7622" spans="1:14" x14ac:dyDescent="0.25">
      <c r="A7622" s="1">
        <v>42524</v>
      </c>
      <c r="B7622" s="3">
        <v>52.380001</v>
      </c>
      <c r="C7622" s="3">
        <v>52.419998</v>
      </c>
      <c r="D7622" s="3">
        <v>51.599997999999999</v>
      </c>
      <c r="E7622" s="3">
        <v>51.790000999999997</v>
      </c>
      <c r="F7622" s="3">
        <v>49.368645000000001</v>
      </c>
      <c r="G7622">
        <v>23368300</v>
      </c>
      <c r="H7622" s="3" t="str">
        <f>TEXT(MCFT[[#This Row],[Date]],"dddd")</f>
        <v>Friday</v>
      </c>
      <c r="I7622" s="3">
        <f>MCFT[[#This Row],[Open]]-MCFT[[#This Row],[Close]]</f>
        <v>0.59000000000000341</v>
      </c>
      <c r="J7622" s="3">
        <f>INDEX(AAPL!$J:$J,MATCH(A:A,AAPL!$A:$A,0),1)</f>
        <v>-0.12999700000000303</v>
      </c>
      <c r="K7622" s="3" t="str">
        <f>IF(MCFT[[#This Row],[Day Change]]&gt;0,"UP","DOWN")</f>
        <v>UP</v>
      </c>
      <c r="L7622" s="9">
        <f>_xlfn.RANK.EQ(MCFT[[#This Row],[Date]],A:A,1)</f>
        <v>7621</v>
      </c>
      <c r="M7622" s="10">
        <f>_xlfn.RANK.AVG(MCFT[[#This Row],[Same change on date for AAPL]],AAPL,1)</f>
        <v>1412.5</v>
      </c>
      <c r="N7622" s="2">
        <f>MCFT[[#This Row],[Close]]/MCFT[[#This Row],[Open]]</f>
        <v>0.98873615905429246</v>
      </c>
    </row>
    <row r="7623" spans="1:14" x14ac:dyDescent="0.25">
      <c r="A7623" s="1">
        <v>42527</v>
      </c>
      <c r="B7623" s="3">
        <v>51.990001999999997</v>
      </c>
      <c r="C7623" s="3">
        <v>52.349997999999999</v>
      </c>
      <c r="D7623" s="3">
        <v>51.889999000000003</v>
      </c>
      <c r="E7623" s="3">
        <v>52.130001</v>
      </c>
      <c r="F7623" s="3">
        <v>49.692748999999999</v>
      </c>
      <c r="G7623">
        <v>18243300</v>
      </c>
      <c r="H7623" s="3" t="str">
        <f>TEXT(MCFT[[#This Row],[Date]],"dddd")</f>
        <v>Monday</v>
      </c>
      <c r="I7623" s="3">
        <f>MCFT[[#This Row],[Open]]-MCFT[[#This Row],[Close]]</f>
        <v>-0.13999900000000309</v>
      </c>
      <c r="J7623" s="3">
        <f>INDEX(AAPL!$J:$J,MATCH(A:A,AAPL!$A:$A,0),1)</f>
        <v>-0.63999900000000309</v>
      </c>
      <c r="K7623" s="3" t="str">
        <f>IF(MCFT[[#This Row],[Day Change]]&gt;0,"UP","DOWN")</f>
        <v>DOWN</v>
      </c>
      <c r="L7623" s="9">
        <f>_xlfn.RANK.EQ(MCFT[[#This Row],[Date]],A:A,1)</f>
        <v>7622</v>
      </c>
      <c r="M7623" s="10">
        <f>_xlfn.RANK.AVG(MCFT[[#This Row],[Same change on date for AAPL]],AAPL,1)</f>
        <v>585.5</v>
      </c>
      <c r="N7623" s="2">
        <f>MCFT[[#This Row],[Close]]/MCFT[[#This Row],[Open]]</f>
        <v>1.0026928062053162</v>
      </c>
    </row>
    <row r="7624" spans="1:14" x14ac:dyDescent="0.25">
      <c r="A7624" s="1">
        <v>42528</v>
      </c>
      <c r="B7624" s="3">
        <v>52.240001999999997</v>
      </c>
      <c r="C7624" s="3">
        <v>52.73</v>
      </c>
      <c r="D7624" s="3">
        <v>52.099997999999999</v>
      </c>
      <c r="E7624" s="3">
        <v>52.099997999999999</v>
      </c>
      <c r="F7624" s="3">
        <v>49.664146000000002</v>
      </c>
      <c r="G7624">
        <v>20866800</v>
      </c>
      <c r="H7624" s="3" t="str">
        <f>TEXT(MCFT[[#This Row],[Date]],"dddd")</f>
        <v>Tuesday</v>
      </c>
      <c r="I7624" s="3">
        <f>MCFT[[#This Row],[Open]]-MCFT[[#This Row],[Close]]</f>
        <v>0.14000399999999757</v>
      </c>
      <c r="J7624" s="3">
        <f>INDEX(AAPL!$J:$J,MATCH(A:A,AAPL!$A:$A,0),1)</f>
        <v>0.22000099999999634</v>
      </c>
      <c r="K7624" s="3" t="str">
        <f>IF(MCFT[[#This Row],[Day Change]]&gt;0,"UP","DOWN")</f>
        <v>UP</v>
      </c>
      <c r="L7624" s="9">
        <f>_xlfn.RANK.EQ(MCFT[[#This Row],[Date]],A:A,1)</f>
        <v>7623</v>
      </c>
      <c r="M7624" s="10">
        <f>_xlfn.RANK.AVG(MCFT[[#This Row],[Same change on date for AAPL]],AAPL,1)</f>
        <v>7090</v>
      </c>
      <c r="N7624" s="2">
        <f>MCFT[[#This Row],[Close]]/MCFT[[#This Row],[Open]]</f>
        <v>0.99731998478866835</v>
      </c>
    </row>
    <row r="7625" spans="1:14" x14ac:dyDescent="0.25">
      <c r="A7625" s="1">
        <v>42529</v>
      </c>
      <c r="B7625" s="3">
        <v>52.02</v>
      </c>
      <c r="C7625" s="3">
        <v>52.439999</v>
      </c>
      <c r="D7625" s="3">
        <v>51.869999</v>
      </c>
      <c r="E7625" s="3">
        <v>52.040000999999997</v>
      </c>
      <c r="F7625" s="3">
        <v>49.606955999999997</v>
      </c>
      <c r="G7625">
        <v>21149400</v>
      </c>
      <c r="H7625" s="3" t="str">
        <f>TEXT(MCFT[[#This Row],[Date]],"dddd")</f>
        <v>Wednesday</v>
      </c>
      <c r="I7625" s="3">
        <f>MCFT[[#This Row],[Open]]-MCFT[[#This Row],[Close]]</f>
        <v>-2.0000999999993496E-2</v>
      </c>
      <c r="J7625" s="3">
        <f>INDEX(AAPL!$J:$J,MATCH(A:A,AAPL!$A:$A,0),1)</f>
        <v>7.9994999999996708E-2</v>
      </c>
      <c r="K7625" s="3" t="str">
        <f>IF(MCFT[[#This Row],[Day Change]]&gt;0,"UP","DOWN")</f>
        <v>DOWN</v>
      </c>
      <c r="L7625" s="9">
        <f>_xlfn.RANK.EQ(MCFT[[#This Row],[Date]],A:A,1)</f>
        <v>7624</v>
      </c>
      <c r="M7625" s="10">
        <f>_xlfn.RANK.AVG(MCFT[[#This Row],[Same change on date for AAPL]],AAPL,1)</f>
        <v>6594.5</v>
      </c>
      <c r="N7625" s="2">
        <f>MCFT[[#This Row],[Close]]/MCFT[[#This Row],[Open]]</f>
        <v>1.0003844867358707</v>
      </c>
    </row>
    <row r="7626" spans="1:14" x14ac:dyDescent="0.25">
      <c r="A7626" s="1">
        <v>42530</v>
      </c>
      <c r="B7626" s="3">
        <v>52</v>
      </c>
      <c r="C7626" s="3">
        <v>52</v>
      </c>
      <c r="D7626" s="3">
        <v>51.490001999999997</v>
      </c>
      <c r="E7626" s="3">
        <v>51.619999</v>
      </c>
      <c r="F7626" s="3">
        <v>49.206592999999998</v>
      </c>
      <c r="G7626">
        <v>20305700</v>
      </c>
      <c r="H7626" s="3" t="str">
        <f>TEXT(MCFT[[#This Row],[Date]],"dddd")</f>
        <v>Thursday</v>
      </c>
      <c r="I7626" s="3">
        <f>MCFT[[#This Row],[Open]]-MCFT[[#This Row],[Close]]</f>
        <v>0.38000100000000003</v>
      </c>
      <c r="J7626" s="3">
        <f>INDEX(AAPL!$J:$J,MATCH(A:A,AAPL!$A:$A,0),1)</f>
        <v>-1.1500020000000006</v>
      </c>
      <c r="K7626" s="3" t="str">
        <f>IF(MCFT[[#This Row],[Day Change]]&gt;0,"UP","DOWN")</f>
        <v>UP</v>
      </c>
      <c r="L7626" s="9">
        <f>_xlfn.RANK.EQ(MCFT[[#This Row],[Date]],A:A,1)</f>
        <v>7625</v>
      </c>
      <c r="M7626" s="10">
        <f>_xlfn.RANK.AVG(MCFT[[#This Row],[Same change on date for AAPL]],AAPL,1)</f>
        <v>281</v>
      </c>
      <c r="N7626" s="2">
        <f>MCFT[[#This Row],[Close]]/MCFT[[#This Row],[Open]]</f>
        <v>0.99269228846153845</v>
      </c>
    </row>
    <row r="7627" spans="1:14" x14ac:dyDescent="0.25">
      <c r="A7627" s="1">
        <v>42531</v>
      </c>
      <c r="B7627" s="3">
        <v>51.049999</v>
      </c>
      <c r="C7627" s="3">
        <v>52.049999</v>
      </c>
      <c r="D7627" s="3">
        <v>51.040000999999997</v>
      </c>
      <c r="E7627" s="3">
        <v>51.48</v>
      </c>
      <c r="F7627" s="3">
        <v>49.073135000000001</v>
      </c>
      <c r="G7627">
        <v>25833200</v>
      </c>
      <c r="H7627" s="3" t="str">
        <f>TEXT(MCFT[[#This Row],[Date]],"dddd")</f>
        <v>Friday</v>
      </c>
      <c r="I7627" s="3">
        <f>MCFT[[#This Row],[Open]]-MCFT[[#This Row],[Close]]</f>
        <v>-0.43000099999999719</v>
      </c>
      <c r="J7627" s="3">
        <f>INDEX(AAPL!$J:$J,MATCH(A:A,AAPL!$A:$A,0),1)</f>
        <v>-0.30000299999998958</v>
      </c>
      <c r="K7627" s="3" t="str">
        <f>IF(MCFT[[#This Row],[Day Change]]&gt;0,"UP","DOWN")</f>
        <v>DOWN</v>
      </c>
      <c r="L7627" s="9">
        <f>_xlfn.RANK.EQ(MCFT[[#This Row],[Date]],A:A,1)</f>
        <v>7626</v>
      </c>
      <c r="M7627" s="10">
        <f>_xlfn.RANK.AVG(MCFT[[#This Row],[Same change on date for AAPL]],AAPL,1)</f>
        <v>985.5</v>
      </c>
      <c r="N7627" s="2">
        <f>MCFT[[#This Row],[Close]]/MCFT[[#This Row],[Open]]</f>
        <v>1.0084231343471721</v>
      </c>
    </row>
    <row r="7628" spans="1:14" x14ac:dyDescent="0.25">
      <c r="A7628" s="1">
        <v>42534</v>
      </c>
      <c r="B7628" s="3">
        <v>49.580002</v>
      </c>
      <c r="C7628" s="3">
        <v>50.720001000000003</v>
      </c>
      <c r="D7628" s="3">
        <v>49.060001</v>
      </c>
      <c r="E7628" s="3">
        <v>50.139999000000003</v>
      </c>
      <c r="F7628" s="3">
        <v>47.795783999999998</v>
      </c>
      <c r="G7628">
        <v>83217800</v>
      </c>
      <c r="H7628" s="3" t="str">
        <f>TEXT(MCFT[[#This Row],[Date]],"dddd")</f>
        <v>Monday</v>
      </c>
      <c r="I7628" s="3">
        <f>MCFT[[#This Row],[Open]]-MCFT[[#This Row],[Close]]</f>
        <v>-0.55999700000000274</v>
      </c>
      <c r="J7628" s="3">
        <f>INDEX(AAPL!$J:$J,MATCH(A:A,AAPL!$A:$A,0),1)</f>
        <v>1.3500060000000076</v>
      </c>
      <c r="K7628" s="3" t="str">
        <f>IF(MCFT[[#This Row],[Day Change]]&gt;0,"UP","DOWN")</f>
        <v>DOWN</v>
      </c>
      <c r="L7628" s="9">
        <f>_xlfn.RANK.EQ(MCFT[[#This Row],[Date]],A:A,1)</f>
        <v>7627</v>
      </c>
      <c r="M7628" s="10">
        <f>_xlfn.RANK.AVG(MCFT[[#This Row],[Same change on date for AAPL]],AAPL,1)</f>
        <v>7982.5</v>
      </c>
      <c r="N7628" s="2">
        <f>MCFT[[#This Row],[Close]]/MCFT[[#This Row],[Open]]</f>
        <v>1.0112948160026296</v>
      </c>
    </row>
    <row r="7629" spans="1:14" x14ac:dyDescent="0.25">
      <c r="A7629" s="1">
        <v>42535</v>
      </c>
      <c r="B7629" s="3">
        <v>49.900002000000001</v>
      </c>
      <c r="C7629" s="3">
        <v>50.099997999999999</v>
      </c>
      <c r="D7629" s="3">
        <v>49.57</v>
      </c>
      <c r="E7629" s="3">
        <v>49.830002</v>
      </c>
      <c r="F7629" s="3">
        <v>47.500281999999999</v>
      </c>
      <c r="G7629">
        <v>42577100</v>
      </c>
      <c r="H7629" s="3" t="str">
        <f>TEXT(MCFT[[#This Row],[Date]],"dddd")</f>
        <v>Tuesday</v>
      </c>
      <c r="I7629" s="3">
        <f>MCFT[[#This Row],[Open]]-MCFT[[#This Row],[Close]]</f>
        <v>7.0000000000000284E-2</v>
      </c>
      <c r="J7629" s="3">
        <f>INDEX(AAPL!$J:$J,MATCH(A:A,AAPL!$A:$A,0),1)</f>
        <v>-0.13999900000000309</v>
      </c>
      <c r="K7629" s="3" t="str">
        <f>IF(MCFT[[#This Row],[Day Change]]&gt;0,"UP","DOWN")</f>
        <v>UP</v>
      </c>
      <c r="L7629" s="9">
        <f>_xlfn.RANK.EQ(MCFT[[#This Row],[Date]],A:A,1)</f>
        <v>7628</v>
      </c>
      <c r="M7629" s="10">
        <f>_xlfn.RANK.AVG(MCFT[[#This Row],[Same change on date for AAPL]],AAPL,1)</f>
        <v>1371.5</v>
      </c>
      <c r="N7629" s="2">
        <f>MCFT[[#This Row],[Close]]/MCFT[[#This Row],[Open]]</f>
        <v>0.99859719444500217</v>
      </c>
    </row>
    <row r="7630" spans="1:14" x14ac:dyDescent="0.25">
      <c r="A7630" s="1">
        <v>42536</v>
      </c>
      <c r="B7630" s="3">
        <v>49.779998999999997</v>
      </c>
      <c r="C7630" s="3">
        <v>50.119999</v>
      </c>
      <c r="D7630" s="3">
        <v>49.689999</v>
      </c>
      <c r="E7630" s="3">
        <v>49.689999</v>
      </c>
      <c r="F7630" s="3">
        <v>47.366824999999999</v>
      </c>
      <c r="G7630">
        <v>33757600</v>
      </c>
      <c r="H7630" s="3" t="str">
        <f>TEXT(MCFT[[#This Row],[Date]],"dddd")</f>
        <v>Wednesday</v>
      </c>
      <c r="I7630" s="3">
        <f>MCFT[[#This Row],[Open]]-MCFT[[#This Row],[Close]]</f>
        <v>8.9999999999996305E-2</v>
      </c>
      <c r="J7630" s="3">
        <f>INDEX(AAPL!$J:$J,MATCH(A:A,AAPL!$A:$A,0),1)</f>
        <v>0.68000099999999009</v>
      </c>
      <c r="K7630" s="3" t="str">
        <f>IF(MCFT[[#This Row],[Day Change]]&gt;0,"UP","DOWN")</f>
        <v>UP</v>
      </c>
      <c r="L7630" s="9">
        <f>_xlfn.RANK.EQ(MCFT[[#This Row],[Date]],A:A,1)</f>
        <v>7629</v>
      </c>
      <c r="M7630" s="10">
        <f>_xlfn.RANK.AVG(MCFT[[#This Row],[Same change on date for AAPL]],AAPL,1)</f>
        <v>7646</v>
      </c>
      <c r="N7630" s="2">
        <f>MCFT[[#This Row],[Close]]/MCFT[[#This Row],[Open]]</f>
        <v>0.99819204496167235</v>
      </c>
    </row>
    <row r="7631" spans="1:14" x14ac:dyDescent="0.25">
      <c r="A7631" s="1">
        <v>42537</v>
      </c>
      <c r="B7631" s="3">
        <v>49.52</v>
      </c>
      <c r="C7631" s="3">
        <v>50.470001000000003</v>
      </c>
      <c r="D7631" s="3">
        <v>49.509998000000003</v>
      </c>
      <c r="E7631" s="3">
        <v>50.389999000000003</v>
      </c>
      <c r="F7631" s="3">
        <v>48.034092000000001</v>
      </c>
      <c r="G7631">
        <v>31188600</v>
      </c>
      <c r="H7631" s="3" t="str">
        <f>TEXT(MCFT[[#This Row],[Date]],"dddd")</f>
        <v>Thursday</v>
      </c>
      <c r="I7631" s="3">
        <f>MCFT[[#This Row],[Open]]-MCFT[[#This Row],[Close]]</f>
        <v>-0.86999899999999997</v>
      </c>
      <c r="J7631" s="3">
        <f>INDEX(AAPL!$J:$J,MATCH(A:A,AAPL!$A:$A,0),1)</f>
        <v>-1.1000060000000076</v>
      </c>
      <c r="K7631" s="3" t="str">
        <f>IF(MCFT[[#This Row],[Day Change]]&gt;0,"UP","DOWN")</f>
        <v>DOWN</v>
      </c>
      <c r="L7631" s="9">
        <f>_xlfn.RANK.EQ(MCFT[[#This Row],[Date]],A:A,1)</f>
        <v>7630</v>
      </c>
      <c r="M7631" s="10">
        <f>_xlfn.RANK.AVG(MCFT[[#This Row],[Same change on date for AAPL]],AAPL,1)</f>
        <v>304.5</v>
      </c>
      <c r="N7631" s="2">
        <f>MCFT[[#This Row],[Close]]/MCFT[[#This Row],[Open]]</f>
        <v>1.0175686389337641</v>
      </c>
    </row>
    <row r="7632" spans="1:14" x14ac:dyDescent="0.25">
      <c r="A7632" s="1">
        <v>42538</v>
      </c>
      <c r="B7632" s="3">
        <v>50.41</v>
      </c>
      <c r="C7632" s="3">
        <v>50.43</v>
      </c>
      <c r="D7632" s="3">
        <v>49.82</v>
      </c>
      <c r="E7632" s="3">
        <v>50.130001</v>
      </c>
      <c r="F7632" s="3">
        <v>47.786259000000001</v>
      </c>
      <c r="G7632">
        <v>45710500</v>
      </c>
      <c r="H7632" s="3" t="str">
        <f>TEXT(MCFT[[#This Row],[Date]],"dddd")</f>
        <v>Friday</v>
      </c>
      <c r="I7632" s="3">
        <f>MCFT[[#This Row],[Open]]-MCFT[[#This Row],[Close]]</f>
        <v>0.27999899999999656</v>
      </c>
      <c r="J7632" s="3">
        <f>INDEX(AAPL!$J:$J,MATCH(A:A,AAPL!$A:$A,0),1)</f>
        <v>1.2900010000000037</v>
      </c>
      <c r="K7632" s="3" t="str">
        <f>IF(MCFT[[#This Row],[Day Change]]&gt;0,"UP","DOWN")</f>
        <v>UP</v>
      </c>
      <c r="L7632" s="9">
        <f>_xlfn.RANK.EQ(MCFT[[#This Row],[Date]],A:A,1)</f>
        <v>7631</v>
      </c>
      <c r="M7632" s="10">
        <f>_xlfn.RANK.AVG(MCFT[[#This Row],[Same change on date for AAPL]],AAPL,1)</f>
        <v>7970</v>
      </c>
      <c r="N7632" s="2">
        <f>MCFT[[#This Row],[Close]]/MCFT[[#This Row],[Open]]</f>
        <v>0.99444556635588188</v>
      </c>
    </row>
    <row r="7633" spans="1:14" x14ac:dyDescent="0.25">
      <c r="A7633" s="1">
        <v>42541</v>
      </c>
      <c r="B7633" s="3">
        <v>50.639999000000003</v>
      </c>
      <c r="C7633" s="3">
        <v>50.830002</v>
      </c>
      <c r="D7633" s="3">
        <v>50.029998999999997</v>
      </c>
      <c r="E7633" s="3">
        <v>50.07</v>
      </c>
      <c r="F7633" s="3">
        <v>47.729061000000002</v>
      </c>
      <c r="G7633">
        <v>35607900</v>
      </c>
      <c r="H7633" s="3" t="str">
        <f>TEXT(MCFT[[#This Row],[Date]],"dddd")</f>
        <v>Monday</v>
      </c>
      <c r="I7633" s="3">
        <f>MCFT[[#This Row],[Open]]-MCFT[[#This Row],[Close]]</f>
        <v>0.56999900000000281</v>
      </c>
      <c r="J7633" s="3">
        <f>INDEX(AAPL!$J:$J,MATCH(A:A,AAPL!$A:$A,0),1)</f>
        <v>0.90000200000000063</v>
      </c>
      <c r="K7633" s="3" t="str">
        <f>IF(MCFT[[#This Row],[Day Change]]&gt;0,"UP","DOWN")</f>
        <v>UP</v>
      </c>
      <c r="L7633" s="9">
        <f>_xlfn.RANK.EQ(MCFT[[#This Row],[Date]],A:A,1)</f>
        <v>7632</v>
      </c>
      <c r="M7633" s="10">
        <f>_xlfn.RANK.AVG(MCFT[[#This Row],[Same change on date for AAPL]],AAPL,1)</f>
        <v>7793</v>
      </c>
      <c r="N7633" s="2">
        <f>MCFT[[#This Row],[Close]]/MCFT[[#This Row],[Open]]</f>
        <v>0.98874409535434626</v>
      </c>
    </row>
    <row r="7634" spans="1:14" x14ac:dyDescent="0.25">
      <c r="A7634" s="1">
        <v>42542</v>
      </c>
      <c r="B7634" s="3">
        <v>50.200001</v>
      </c>
      <c r="C7634" s="3">
        <v>51.43</v>
      </c>
      <c r="D7634" s="3">
        <v>50.16</v>
      </c>
      <c r="E7634" s="3">
        <v>51.189999</v>
      </c>
      <c r="F7634" s="3">
        <v>48.796695999999997</v>
      </c>
      <c r="G7634">
        <v>34097800</v>
      </c>
      <c r="H7634" s="3" t="str">
        <f>TEXT(MCFT[[#This Row],[Date]],"dddd")</f>
        <v>Tuesday</v>
      </c>
      <c r="I7634" s="3">
        <f>MCFT[[#This Row],[Open]]-MCFT[[#This Row],[Close]]</f>
        <v>-0.98999799999999993</v>
      </c>
      <c r="J7634" s="3">
        <f>INDEX(AAPL!$J:$J,MATCH(A:A,AAPL!$A:$A,0),1)</f>
        <v>-0.97000199999999381</v>
      </c>
      <c r="K7634" s="3" t="str">
        <f>IF(MCFT[[#This Row],[Day Change]]&gt;0,"UP","DOWN")</f>
        <v>DOWN</v>
      </c>
      <c r="L7634" s="9">
        <f>_xlfn.RANK.EQ(MCFT[[#This Row],[Date]],A:A,1)</f>
        <v>7633</v>
      </c>
      <c r="M7634" s="10">
        <f>_xlfn.RANK.AVG(MCFT[[#This Row],[Same change on date for AAPL]],AAPL,1)</f>
        <v>364</v>
      </c>
      <c r="N7634" s="2">
        <f>MCFT[[#This Row],[Close]]/MCFT[[#This Row],[Open]]</f>
        <v>1.0197210753043611</v>
      </c>
    </row>
    <row r="7635" spans="1:14" x14ac:dyDescent="0.25">
      <c r="A7635" s="1">
        <v>42543</v>
      </c>
      <c r="B7635" s="3">
        <v>51.080002</v>
      </c>
      <c r="C7635" s="3">
        <v>51.459999000000003</v>
      </c>
      <c r="D7635" s="3">
        <v>50.950001</v>
      </c>
      <c r="E7635" s="3">
        <v>50.990001999999997</v>
      </c>
      <c r="F7635" s="3">
        <v>48.606051999999998</v>
      </c>
      <c r="G7635">
        <v>28816800</v>
      </c>
      <c r="H7635" s="3" t="str">
        <f>TEXT(MCFT[[#This Row],[Date]],"dddd")</f>
        <v>Wednesday</v>
      </c>
      <c r="I7635" s="3">
        <f>MCFT[[#This Row],[Open]]-MCFT[[#This Row],[Close]]</f>
        <v>9.0000000000003411E-2</v>
      </c>
      <c r="J7635" s="3">
        <f>INDEX(AAPL!$J:$J,MATCH(A:A,AAPL!$A:$A,0),1)</f>
        <v>0.69999699999999621</v>
      </c>
      <c r="K7635" s="3" t="str">
        <f>IF(MCFT[[#This Row],[Day Change]]&gt;0,"UP","DOWN")</f>
        <v>UP</v>
      </c>
      <c r="L7635" s="9">
        <f>_xlfn.RANK.EQ(MCFT[[#This Row],[Date]],A:A,1)</f>
        <v>7634</v>
      </c>
      <c r="M7635" s="10">
        <f>_xlfn.RANK.AVG(MCFT[[#This Row],[Same change on date for AAPL]],AAPL,1)</f>
        <v>7659.5</v>
      </c>
      <c r="N7635" s="2">
        <f>MCFT[[#This Row],[Close]]/MCFT[[#This Row],[Open]]</f>
        <v>0.99823805801730381</v>
      </c>
    </row>
    <row r="7636" spans="1:14" x14ac:dyDescent="0.25">
      <c r="A7636" s="1">
        <v>42544</v>
      </c>
      <c r="B7636" s="3">
        <v>51.279998999999997</v>
      </c>
      <c r="C7636" s="3">
        <v>52.060001</v>
      </c>
      <c r="D7636" s="3">
        <v>51.150002000000001</v>
      </c>
      <c r="E7636" s="3">
        <v>51.91</v>
      </c>
      <c r="F7636" s="3">
        <v>49.483032000000001</v>
      </c>
      <c r="G7636">
        <v>29028800</v>
      </c>
      <c r="H7636" s="3" t="str">
        <f>TEXT(MCFT[[#This Row],[Date]],"dddd")</f>
        <v>Thursday</v>
      </c>
      <c r="I7636" s="3">
        <f>MCFT[[#This Row],[Open]]-MCFT[[#This Row],[Close]]</f>
        <v>-0.63000100000000003</v>
      </c>
      <c r="J7636" s="3">
        <f>INDEX(AAPL!$J:$J,MATCH(A:A,AAPL!$A:$A,0),1)</f>
        <v>-0.15999599999999248</v>
      </c>
      <c r="K7636" s="3" t="str">
        <f>IF(MCFT[[#This Row],[Day Change]]&gt;0,"UP","DOWN")</f>
        <v>DOWN</v>
      </c>
      <c r="L7636" s="9">
        <f>_xlfn.RANK.EQ(MCFT[[#This Row],[Date]],A:A,1)</f>
        <v>7635</v>
      </c>
      <c r="M7636" s="10">
        <f>_xlfn.RANK.AVG(MCFT[[#This Row],[Same change on date for AAPL]],AAPL,1)</f>
        <v>1313</v>
      </c>
      <c r="N7636" s="2">
        <f>MCFT[[#This Row],[Close]]/MCFT[[#This Row],[Open]]</f>
        <v>1.012285511160014</v>
      </c>
    </row>
    <row r="7637" spans="1:14" x14ac:dyDescent="0.25">
      <c r="A7637" s="1">
        <v>42545</v>
      </c>
      <c r="B7637" s="3">
        <v>49.810001</v>
      </c>
      <c r="C7637" s="3">
        <v>50.939999</v>
      </c>
      <c r="D7637" s="3">
        <v>49.52</v>
      </c>
      <c r="E7637" s="3">
        <v>49.830002</v>
      </c>
      <c r="F7637" s="3">
        <v>47.500281999999999</v>
      </c>
      <c r="G7637">
        <v>133503000</v>
      </c>
      <c r="H7637" s="3" t="str">
        <f>TEXT(MCFT[[#This Row],[Date]],"dddd")</f>
        <v>Friday</v>
      </c>
      <c r="I7637" s="3">
        <f>MCFT[[#This Row],[Open]]-MCFT[[#This Row],[Close]]</f>
        <v>-2.0001000000000602E-2</v>
      </c>
      <c r="J7637" s="3">
        <f>INDEX(AAPL!$J:$J,MATCH(A:A,AAPL!$A:$A,0),1)</f>
        <v>-0.48999799999999993</v>
      </c>
      <c r="K7637" s="3" t="str">
        <f>IF(MCFT[[#This Row],[Day Change]]&gt;0,"UP","DOWN")</f>
        <v>DOWN</v>
      </c>
      <c r="L7637" s="9">
        <f>_xlfn.RANK.EQ(MCFT[[#This Row],[Date]],A:A,1)</f>
        <v>7636</v>
      </c>
      <c r="M7637" s="10">
        <f>_xlfn.RANK.AVG(MCFT[[#This Row],[Same change on date for AAPL]],AAPL,1)</f>
        <v>729.5</v>
      </c>
      <c r="N7637" s="2">
        <f>MCFT[[#This Row],[Close]]/MCFT[[#This Row],[Open]]</f>
        <v>1.000401545866261</v>
      </c>
    </row>
    <row r="7638" spans="1:14" x14ac:dyDescent="0.25">
      <c r="A7638" s="1">
        <v>42548</v>
      </c>
      <c r="B7638" s="3">
        <v>49.099997999999999</v>
      </c>
      <c r="C7638" s="3">
        <v>49.150002000000001</v>
      </c>
      <c r="D7638" s="3">
        <v>48.040000999999997</v>
      </c>
      <c r="E7638" s="3">
        <v>48.43</v>
      </c>
      <c r="F7638" s="3">
        <v>46.165730000000003</v>
      </c>
      <c r="G7638">
        <v>50216300</v>
      </c>
      <c r="H7638" s="3" t="str">
        <f>TEXT(MCFT[[#This Row],[Date]],"dddd")</f>
        <v>Monday</v>
      </c>
      <c r="I7638" s="3">
        <f>MCFT[[#This Row],[Open]]-MCFT[[#This Row],[Close]]</f>
        <v>0.66999799999999965</v>
      </c>
      <c r="J7638" s="3">
        <f>INDEX(AAPL!$J:$J,MATCH(A:A,AAPL!$A:$A,0),1)</f>
        <v>0.95999899999999627</v>
      </c>
      <c r="K7638" s="3" t="str">
        <f>IF(MCFT[[#This Row],[Day Change]]&gt;0,"UP","DOWN")</f>
        <v>UP</v>
      </c>
      <c r="L7638" s="9">
        <f>_xlfn.RANK.EQ(MCFT[[#This Row],[Date]],A:A,1)</f>
        <v>7637</v>
      </c>
      <c r="M7638" s="10">
        <f>_xlfn.RANK.AVG(MCFT[[#This Row],[Same change on date for AAPL]],AAPL,1)</f>
        <v>7822.5</v>
      </c>
      <c r="N7638" s="2">
        <f>MCFT[[#This Row],[Close]]/MCFT[[#This Row],[Open]]</f>
        <v>0.98635441899610665</v>
      </c>
    </row>
    <row r="7639" spans="1:14" x14ac:dyDescent="0.25">
      <c r="A7639" s="1">
        <v>42549</v>
      </c>
      <c r="B7639" s="3">
        <v>48.919998</v>
      </c>
      <c r="C7639" s="3">
        <v>49.470001000000003</v>
      </c>
      <c r="D7639" s="3">
        <v>48.669998</v>
      </c>
      <c r="E7639" s="3">
        <v>49.439999</v>
      </c>
      <c r="F7639" s="3">
        <v>47.128512999999998</v>
      </c>
      <c r="G7639">
        <v>38140700</v>
      </c>
      <c r="H7639" s="3" t="str">
        <f>TEXT(MCFT[[#This Row],[Date]],"dddd")</f>
        <v>Tuesday</v>
      </c>
      <c r="I7639" s="3">
        <f>MCFT[[#This Row],[Open]]-MCFT[[#This Row],[Close]]</f>
        <v>-0.5200010000000006</v>
      </c>
      <c r="J7639" s="3">
        <f>INDEX(AAPL!$J:$J,MATCH(A:A,AAPL!$A:$A,0),1)</f>
        <v>-0.68999399999999866</v>
      </c>
      <c r="K7639" s="3" t="str">
        <f>IF(MCFT[[#This Row],[Day Change]]&gt;0,"UP","DOWN")</f>
        <v>DOWN</v>
      </c>
      <c r="L7639" s="9">
        <f>_xlfn.RANK.EQ(MCFT[[#This Row],[Date]],A:A,1)</f>
        <v>7638</v>
      </c>
      <c r="M7639" s="10">
        <f>_xlfn.RANK.AVG(MCFT[[#This Row],[Same change on date for AAPL]],AAPL,1)</f>
        <v>550.5</v>
      </c>
      <c r="N7639" s="2">
        <f>MCFT[[#This Row],[Close]]/MCFT[[#This Row],[Open]]</f>
        <v>1.0106296202219796</v>
      </c>
    </row>
    <row r="7640" spans="1:14" x14ac:dyDescent="0.25">
      <c r="A7640" s="1">
        <v>42550</v>
      </c>
      <c r="B7640" s="3">
        <v>49.91</v>
      </c>
      <c r="C7640" s="3">
        <v>50.720001000000003</v>
      </c>
      <c r="D7640" s="3">
        <v>49.799999</v>
      </c>
      <c r="E7640" s="3">
        <v>50.540000999999997</v>
      </c>
      <c r="F7640" s="3">
        <v>48.17709</v>
      </c>
      <c r="G7640">
        <v>31304000</v>
      </c>
      <c r="H7640" s="3" t="str">
        <f>TEXT(MCFT[[#This Row],[Date]],"dddd")</f>
        <v>Wednesday</v>
      </c>
      <c r="I7640" s="3">
        <f>MCFT[[#This Row],[Open]]-MCFT[[#This Row],[Close]]</f>
        <v>-0.63000100000000003</v>
      </c>
      <c r="J7640" s="3">
        <f>INDEX(AAPL!$J:$J,MATCH(A:A,AAPL!$A:$A,0),1)</f>
        <v>-0.4300010000000043</v>
      </c>
      <c r="K7640" s="3" t="str">
        <f>IF(MCFT[[#This Row],[Day Change]]&gt;0,"UP","DOWN")</f>
        <v>DOWN</v>
      </c>
      <c r="L7640" s="9">
        <f>_xlfn.RANK.EQ(MCFT[[#This Row],[Date]],A:A,1)</f>
        <v>7639</v>
      </c>
      <c r="M7640" s="10">
        <f>_xlfn.RANK.AVG(MCFT[[#This Row],[Same change on date for AAPL]],AAPL,1)</f>
        <v>793</v>
      </c>
      <c r="N7640" s="2">
        <f>MCFT[[#This Row],[Close]]/MCFT[[#This Row],[Open]]</f>
        <v>1.0126227409336805</v>
      </c>
    </row>
    <row r="7641" spans="1:14" x14ac:dyDescent="0.25">
      <c r="A7641" s="1">
        <v>42551</v>
      </c>
      <c r="B7641" s="3">
        <v>50.720001000000003</v>
      </c>
      <c r="C7641" s="3">
        <v>51.299999</v>
      </c>
      <c r="D7641" s="3">
        <v>50.5</v>
      </c>
      <c r="E7641" s="3">
        <v>51.169998</v>
      </c>
      <c r="F7641" s="3">
        <v>48.777630000000002</v>
      </c>
      <c r="G7641">
        <v>28527800</v>
      </c>
      <c r="H7641" s="3" t="str">
        <f>TEXT(MCFT[[#This Row],[Date]],"dddd")</f>
        <v>Thursday</v>
      </c>
      <c r="I7641" s="3">
        <f>MCFT[[#This Row],[Open]]-MCFT[[#This Row],[Close]]</f>
        <v>-0.44999699999999621</v>
      </c>
      <c r="J7641" s="3">
        <f>INDEX(AAPL!$J:$J,MATCH(A:A,AAPL!$A:$A,0),1)</f>
        <v>-1.1599959999999925</v>
      </c>
      <c r="K7641" s="3" t="str">
        <f>IF(MCFT[[#This Row],[Day Change]]&gt;0,"UP","DOWN")</f>
        <v>DOWN</v>
      </c>
      <c r="L7641" s="9">
        <f>_xlfn.RANK.EQ(MCFT[[#This Row],[Date]],A:A,1)</f>
        <v>7640</v>
      </c>
      <c r="M7641" s="10">
        <f>_xlfn.RANK.AVG(MCFT[[#This Row],[Same change on date for AAPL]],AAPL,1)</f>
        <v>276</v>
      </c>
      <c r="N7641" s="2">
        <f>MCFT[[#This Row],[Close]]/MCFT[[#This Row],[Open]]</f>
        <v>1.0088721804244443</v>
      </c>
    </row>
    <row r="7642" spans="1:14" x14ac:dyDescent="0.25">
      <c r="A7642" s="1">
        <v>42552</v>
      </c>
      <c r="B7642" s="3">
        <v>51.130001</v>
      </c>
      <c r="C7642" s="3">
        <v>51.720001000000003</v>
      </c>
      <c r="D7642" s="3">
        <v>51.07</v>
      </c>
      <c r="E7642" s="3">
        <v>51.16</v>
      </c>
      <c r="F7642" s="3">
        <v>48.768101000000001</v>
      </c>
      <c r="G7642">
        <v>21400400</v>
      </c>
      <c r="H7642" s="3" t="str">
        <f>TEXT(MCFT[[#This Row],[Date]],"dddd")</f>
        <v>Friday</v>
      </c>
      <c r="I7642" s="3">
        <f>MCFT[[#This Row],[Open]]-MCFT[[#This Row],[Close]]</f>
        <v>-2.9998999999996556E-2</v>
      </c>
      <c r="J7642" s="3">
        <f>INDEX(AAPL!$J:$J,MATCH(A:A,AAPL!$A:$A,0),1)</f>
        <v>-0.40000100000000316</v>
      </c>
      <c r="K7642" s="3" t="str">
        <f>IF(MCFT[[#This Row],[Day Change]]&gt;0,"UP","DOWN")</f>
        <v>DOWN</v>
      </c>
      <c r="L7642" s="9">
        <f>_xlfn.RANK.EQ(MCFT[[#This Row],[Date]],A:A,1)</f>
        <v>7641</v>
      </c>
      <c r="M7642" s="10">
        <f>_xlfn.RANK.AVG(MCFT[[#This Row],[Same change on date for AAPL]],AAPL,1)</f>
        <v>834</v>
      </c>
      <c r="N7642" s="2">
        <f>MCFT[[#This Row],[Close]]/MCFT[[#This Row],[Open]]</f>
        <v>1.000586720113696</v>
      </c>
    </row>
    <row r="7643" spans="1:14" x14ac:dyDescent="0.25">
      <c r="A7643" s="1">
        <v>42556</v>
      </c>
      <c r="B7643" s="3">
        <v>50.830002</v>
      </c>
      <c r="C7643" s="3">
        <v>51.279998999999997</v>
      </c>
      <c r="D7643" s="3">
        <v>50.740001999999997</v>
      </c>
      <c r="E7643" s="3">
        <v>51.169998</v>
      </c>
      <c r="F7643" s="3">
        <v>48.777630000000002</v>
      </c>
      <c r="G7643">
        <v>24806400</v>
      </c>
      <c r="H7643" s="3" t="str">
        <f>TEXT(MCFT[[#This Row],[Date]],"dddd")</f>
        <v>Tuesday</v>
      </c>
      <c r="I7643" s="3">
        <f>MCFT[[#This Row],[Open]]-MCFT[[#This Row],[Close]]</f>
        <v>-0.3399959999999993</v>
      </c>
      <c r="J7643" s="3">
        <f>INDEX(AAPL!$J:$J,MATCH(A:A,AAPL!$A:$A,0),1)</f>
        <v>0.40000100000000316</v>
      </c>
      <c r="K7643" s="3" t="str">
        <f>IF(MCFT[[#This Row],[Day Change]]&gt;0,"UP","DOWN")</f>
        <v>DOWN</v>
      </c>
      <c r="L7643" s="9">
        <f>_xlfn.RANK.EQ(MCFT[[#This Row],[Date]],A:A,1)</f>
        <v>7642</v>
      </c>
      <c r="M7643" s="10">
        <f>_xlfn.RANK.AVG(MCFT[[#This Row],[Same change on date for AAPL]],AAPL,1)</f>
        <v>7395</v>
      </c>
      <c r="N7643" s="2">
        <f>MCFT[[#This Row],[Close]]/MCFT[[#This Row],[Open]]</f>
        <v>1.0066888842538311</v>
      </c>
    </row>
    <row r="7644" spans="1:14" x14ac:dyDescent="0.25">
      <c r="A7644" s="1">
        <v>42557</v>
      </c>
      <c r="B7644" s="3">
        <v>50.779998999999997</v>
      </c>
      <c r="C7644" s="3">
        <v>51.540000999999997</v>
      </c>
      <c r="D7644" s="3">
        <v>50.389999000000003</v>
      </c>
      <c r="E7644" s="3">
        <v>51.380001</v>
      </c>
      <c r="F7644" s="3">
        <v>48.977814000000002</v>
      </c>
      <c r="G7644">
        <v>28167500</v>
      </c>
      <c r="H7644" s="3" t="str">
        <f>TEXT(MCFT[[#This Row],[Date]],"dddd")</f>
        <v>Wednesday</v>
      </c>
      <c r="I7644" s="3">
        <f>MCFT[[#This Row],[Open]]-MCFT[[#This Row],[Close]]</f>
        <v>-0.60000200000000348</v>
      </c>
      <c r="J7644" s="3">
        <f>INDEX(AAPL!$J:$J,MATCH(A:A,AAPL!$A:$A,0),1)</f>
        <v>-0.9300010000000043</v>
      </c>
      <c r="K7644" s="3" t="str">
        <f>IF(MCFT[[#This Row],[Day Change]]&gt;0,"UP","DOWN")</f>
        <v>DOWN</v>
      </c>
      <c r="L7644" s="9">
        <f>_xlfn.RANK.EQ(MCFT[[#This Row],[Date]],A:A,1)</f>
        <v>7643</v>
      </c>
      <c r="M7644" s="10">
        <f>_xlfn.RANK.AVG(MCFT[[#This Row],[Same change on date for AAPL]],AAPL,1)</f>
        <v>393.5</v>
      </c>
      <c r="N7644" s="2">
        <f>MCFT[[#This Row],[Close]]/MCFT[[#This Row],[Open]]</f>
        <v>1.0118157150810501</v>
      </c>
    </row>
    <row r="7645" spans="1:14" x14ac:dyDescent="0.25">
      <c r="A7645" s="1">
        <v>42558</v>
      </c>
      <c r="B7645" s="3">
        <v>51.419998</v>
      </c>
      <c r="C7645" s="3">
        <v>51.610000999999997</v>
      </c>
      <c r="D7645" s="3">
        <v>51.07</v>
      </c>
      <c r="E7645" s="3">
        <v>51.380001</v>
      </c>
      <c r="F7645" s="3">
        <v>48.977814000000002</v>
      </c>
      <c r="G7645">
        <v>19580800</v>
      </c>
      <c r="H7645" s="3" t="str">
        <f>TEXT(MCFT[[#This Row],[Date]],"dddd")</f>
        <v>Thursday</v>
      </c>
      <c r="I7645" s="3">
        <f>MCFT[[#This Row],[Open]]-MCFT[[#This Row],[Close]]</f>
        <v>3.9996999999999616E-2</v>
      </c>
      <c r="J7645" s="3">
        <f>INDEX(AAPL!$J:$J,MATCH(A:A,AAPL!$A:$A,0),1)</f>
        <v>-0.24000500000001068</v>
      </c>
      <c r="K7645" s="3" t="str">
        <f>IF(MCFT[[#This Row],[Day Change]]&gt;0,"UP","DOWN")</f>
        <v>UP</v>
      </c>
      <c r="L7645" s="9">
        <f>_xlfn.RANK.EQ(MCFT[[#This Row],[Date]],A:A,1)</f>
        <v>7644</v>
      </c>
      <c r="M7645" s="10">
        <f>_xlfn.RANK.AVG(MCFT[[#This Row],[Same change on date for AAPL]],AAPL,1)</f>
        <v>1102.5</v>
      </c>
      <c r="N7645" s="2">
        <f>MCFT[[#This Row],[Close]]/MCFT[[#This Row],[Open]]</f>
        <v>0.99922215088378652</v>
      </c>
    </row>
    <row r="7646" spans="1:14" x14ac:dyDescent="0.25">
      <c r="A7646" s="1">
        <v>42559</v>
      </c>
      <c r="B7646" s="3">
        <v>51.73</v>
      </c>
      <c r="C7646" s="3">
        <v>52.360000999999997</v>
      </c>
      <c r="D7646" s="3">
        <v>51.549999</v>
      </c>
      <c r="E7646" s="3">
        <v>52.299999</v>
      </c>
      <c r="F7646" s="3">
        <v>49.854796999999998</v>
      </c>
      <c r="G7646">
        <v>28391000</v>
      </c>
      <c r="H7646" s="3" t="str">
        <f>TEXT(MCFT[[#This Row],[Date]],"dddd")</f>
        <v>Friday</v>
      </c>
      <c r="I7646" s="3">
        <f>MCFT[[#This Row],[Open]]-MCFT[[#This Row],[Close]]</f>
        <v>-0.56999900000000281</v>
      </c>
      <c r="J7646" s="3">
        <f>INDEX(AAPL!$J:$J,MATCH(A:A,AAPL!$A:$A,0),1)</f>
        <v>-0.19000200000000689</v>
      </c>
      <c r="K7646" s="3" t="str">
        <f>IF(MCFT[[#This Row],[Day Change]]&gt;0,"UP","DOWN")</f>
        <v>DOWN</v>
      </c>
      <c r="L7646" s="9">
        <f>_xlfn.RANK.EQ(MCFT[[#This Row],[Date]],A:A,1)</f>
        <v>7645</v>
      </c>
      <c r="M7646" s="10">
        <f>_xlfn.RANK.AVG(MCFT[[#This Row],[Same change on date for AAPL]],AAPL,1)</f>
        <v>1231.5</v>
      </c>
      <c r="N7646" s="2">
        <f>MCFT[[#This Row],[Close]]/MCFT[[#This Row],[Open]]</f>
        <v>1.011018731877054</v>
      </c>
    </row>
    <row r="7647" spans="1:14" x14ac:dyDescent="0.25">
      <c r="A7647" s="1">
        <v>42562</v>
      </c>
      <c r="B7647" s="3">
        <v>52.5</v>
      </c>
      <c r="C7647" s="3">
        <v>52.830002</v>
      </c>
      <c r="D7647" s="3">
        <v>52.470001000000003</v>
      </c>
      <c r="E7647" s="3">
        <v>52.59</v>
      </c>
      <c r="F7647" s="3">
        <v>50.131245</v>
      </c>
      <c r="G7647">
        <v>22269200</v>
      </c>
      <c r="H7647" s="3" t="str">
        <f>TEXT(MCFT[[#This Row],[Date]],"dddd")</f>
        <v>Monday</v>
      </c>
      <c r="I7647" s="3">
        <f>MCFT[[#This Row],[Open]]-MCFT[[#This Row],[Close]]</f>
        <v>-9.0000000000003411E-2</v>
      </c>
      <c r="J7647" s="3">
        <f>INDEX(AAPL!$J:$J,MATCH(A:A,AAPL!$A:$A,0),1)</f>
        <v>-0.2300029999999964</v>
      </c>
      <c r="K7647" s="3" t="str">
        <f>IF(MCFT[[#This Row],[Day Change]]&gt;0,"UP","DOWN")</f>
        <v>DOWN</v>
      </c>
      <c r="L7647" s="9">
        <f>_xlfn.RANK.EQ(MCFT[[#This Row],[Date]],A:A,1)</f>
        <v>7646</v>
      </c>
      <c r="M7647" s="10">
        <f>_xlfn.RANK.AVG(MCFT[[#This Row],[Same change on date for AAPL]],AAPL,1)</f>
        <v>1126</v>
      </c>
      <c r="N7647" s="2">
        <f>MCFT[[#This Row],[Close]]/MCFT[[#This Row],[Open]]</f>
        <v>1.0017142857142858</v>
      </c>
    </row>
    <row r="7648" spans="1:14" x14ac:dyDescent="0.25">
      <c r="A7648" s="1">
        <v>42563</v>
      </c>
      <c r="B7648" s="3">
        <v>52.939999</v>
      </c>
      <c r="C7648" s="3">
        <v>53.400002000000001</v>
      </c>
      <c r="D7648" s="3">
        <v>52.790000999999997</v>
      </c>
      <c r="E7648" s="3">
        <v>53.209999000000003</v>
      </c>
      <c r="F7648" s="3">
        <v>50.722256000000002</v>
      </c>
      <c r="G7648">
        <v>27317600</v>
      </c>
      <c r="H7648" s="3" t="str">
        <f>TEXT(MCFT[[#This Row],[Date]],"dddd")</f>
        <v>Tuesday</v>
      </c>
      <c r="I7648" s="3">
        <f>MCFT[[#This Row],[Open]]-MCFT[[#This Row],[Close]]</f>
        <v>-0.27000000000000313</v>
      </c>
      <c r="J7648" s="3">
        <f>INDEX(AAPL!$J:$J,MATCH(A:A,AAPL!$A:$A,0),1)</f>
        <v>-0.25</v>
      </c>
      <c r="K7648" s="3" t="str">
        <f>IF(MCFT[[#This Row],[Day Change]]&gt;0,"UP","DOWN")</f>
        <v>DOWN</v>
      </c>
      <c r="L7648" s="9">
        <f>_xlfn.RANK.EQ(MCFT[[#This Row],[Date]],A:A,1)</f>
        <v>7647</v>
      </c>
      <c r="M7648" s="10">
        <f>_xlfn.RANK.AVG(MCFT[[#This Row],[Same change on date for AAPL]],AAPL,1)</f>
        <v>1086</v>
      </c>
      <c r="N7648" s="2">
        <f>MCFT[[#This Row],[Close]]/MCFT[[#This Row],[Open]]</f>
        <v>1.0051001134321895</v>
      </c>
    </row>
    <row r="7649" spans="1:14" x14ac:dyDescent="0.25">
      <c r="A7649" s="1">
        <v>42564</v>
      </c>
      <c r="B7649" s="3">
        <v>53.560001</v>
      </c>
      <c r="C7649" s="3">
        <v>53.860000999999997</v>
      </c>
      <c r="D7649" s="3">
        <v>53.18</v>
      </c>
      <c r="E7649" s="3">
        <v>53.509998000000003</v>
      </c>
      <c r="F7649" s="3">
        <v>51.008223999999998</v>
      </c>
      <c r="G7649">
        <v>25356800</v>
      </c>
      <c r="H7649" s="3" t="str">
        <f>TEXT(MCFT[[#This Row],[Date]],"dddd")</f>
        <v>Wednesday</v>
      </c>
      <c r="I7649" s="3">
        <f>MCFT[[#This Row],[Open]]-MCFT[[#This Row],[Close]]</f>
        <v>5.0002999999996689E-2</v>
      </c>
      <c r="J7649" s="3">
        <f>INDEX(AAPL!$J:$J,MATCH(A:A,AAPL!$A:$A,0),1)</f>
        <v>0.54000100000000373</v>
      </c>
      <c r="K7649" s="3" t="str">
        <f>IF(MCFT[[#This Row],[Day Change]]&gt;0,"UP","DOWN")</f>
        <v>UP</v>
      </c>
      <c r="L7649" s="9">
        <f>_xlfn.RANK.EQ(MCFT[[#This Row],[Date]],A:A,1)</f>
        <v>7648</v>
      </c>
      <c r="M7649" s="10">
        <f>_xlfn.RANK.AVG(MCFT[[#This Row],[Same change on date for AAPL]],AAPL,1)</f>
        <v>7536.5</v>
      </c>
      <c r="N7649" s="2">
        <f>MCFT[[#This Row],[Close]]/MCFT[[#This Row],[Open]]</f>
        <v>0.99906641151855102</v>
      </c>
    </row>
    <row r="7650" spans="1:14" x14ac:dyDescent="0.25">
      <c r="A7650" s="1">
        <v>42565</v>
      </c>
      <c r="B7650" s="3">
        <v>53.84</v>
      </c>
      <c r="C7650" s="3">
        <v>53.990001999999997</v>
      </c>
      <c r="D7650" s="3">
        <v>53.580002</v>
      </c>
      <c r="E7650" s="3">
        <v>53.740001999999997</v>
      </c>
      <c r="F7650" s="3">
        <v>51.227474000000001</v>
      </c>
      <c r="G7650">
        <v>24545500</v>
      </c>
      <c r="H7650" s="3" t="str">
        <f>TEXT(MCFT[[#This Row],[Date]],"dddd")</f>
        <v>Thursday</v>
      </c>
      <c r="I7650" s="3">
        <f>MCFT[[#This Row],[Open]]-MCFT[[#This Row],[Close]]</f>
        <v>9.9998000000006471E-2</v>
      </c>
      <c r="J7650" s="3">
        <f>INDEX(AAPL!$J:$J,MATCH(A:A,AAPL!$A:$A,0),1)</f>
        <v>-1.4000020000000006</v>
      </c>
      <c r="K7650" s="3" t="str">
        <f>IF(MCFT[[#This Row],[Day Change]]&gt;0,"UP","DOWN")</f>
        <v>UP</v>
      </c>
      <c r="L7650" s="9">
        <f>_xlfn.RANK.EQ(MCFT[[#This Row],[Date]],A:A,1)</f>
        <v>7649</v>
      </c>
      <c r="M7650" s="10">
        <f>_xlfn.RANK.AVG(MCFT[[#This Row],[Same change on date for AAPL]],AAPL,1)</f>
        <v>207</v>
      </c>
      <c r="N7650" s="2">
        <f>MCFT[[#This Row],[Close]]/MCFT[[#This Row],[Open]]</f>
        <v>0.99814268202080225</v>
      </c>
    </row>
    <row r="7651" spans="1:14" x14ac:dyDescent="0.25">
      <c r="A7651" s="1">
        <v>42566</v>
      </c>
      <c r="B7651" s="3">
        <v>53.950001</v>
      </c>
      <c r="C7651" s="3">
        <v>54</v>
      </c>
      <c r="D7651" s="3">
        <v>53.209999000000003</v>
      </c>
      <c r="E7651" s="3">
        <v>53.700001</v>
      </c>
      <c r="F7651" s="3">
        <v>51.189346</v>
      </c>
      <c r="G7651">
        <v>32024400</v>
      </c>
      <c r="H7651" s="3" t="str">
        <f>TEXT(MCFT[[#This Row],[Date]],"dddd")</f>
        <v>Friday</v>
      </c>
      <c r="I7651" s="3">
        <f>MCFT[[#This Row],[Open]]-MCFT[[#This Row],[Close]]</f>
        <v>0.25</v>
      </c>
      <c r="J7651" s="3">
        <f>INDEX(AAPL!$J:$J,MATCH(A:A,AAPL!$A:$A,0),1)</f>
        <v>0.13999900000000309</v>
      </c>
      <c r="K7651" s="3" t="str">
        <f>IF(MCFT[[#This Row],[Day Change]]&gt;0,"UP","DOWN")</f>
        <v>UP</v>
      </c>
      <c r="L7651" s="9">
        <f>_xlfn.RANK.EQ(MCFT[[#This Row],[Date]],A:A,1)</f>
        <v>7650</v>
      </c>
      <c r="M7651" s="10">
        <f>_xlfn.RANK.AVG(MCFT[[#This Row],[Same change on date for AAPL]],AAPL,1)</f>
        <v>6857.5</v>
      </c>
      <c r="N7651" s="2">
        <f>MCFT[[#This Row],[Close]]/MCFT[[#This Row],[Open]]</f>
        <v>0.99536607978932201</v>
      </c>
    </row>
    <row r="7652" spans="1:14" x14ac:dyDescent="0.25">
      <c r="A7652" s="1">
        <v>42569</v>
      </c>
      <c r="B7652" s="3">
        <v>53.700001</v>
      </c>
      <c r="C7652" s="3">
        <v>54.34</v>
      </c>
      <c r="D7652" s="3">
        <v>53.549999</v>
      </c>
      <c r="E7652" s="3">
        <v>53.959999000000003</v>
      </c>
      <c r="F7652" s="3">
        <v>51.437187000000002</v>
      </c>
      <c r="G7652">
        <v>31433900</v>
      </c>
      <c r="H7652" s="3" t="str">
        <f>TEXT(MCFT[[#This Row],[Date]],"dddd")</f>
        <v>Monday</v>
      </c>
      <c r="I7652" s="3">
        <f>MCFT[[#This Row],[Open]]-MCFT[[#This Row],[Close]]</f>
        <v>-0.25999800000000306</v>
      </c>
      <c r="J7652" s="3">
        <f>INDEX(AAPL!$J:$J,MATCH(A:A,AAPL!$A:$A,0),1)</f>
        <v>-1.130004999999997</v>
      </c>
      <c r="K7652" s="3" t="str">
        <f>IF(MCFT[[#This Row],[Day Change]]&gt;0,"UP","DOWN")</f>
        <v>DOWN</v>
      </c>
      <c r="L7652" s="9">
        <f>_xlfn.RANK.EQ(MCFT[[#This Row],[Date]],A:A,1)</f>
        <v>7651</v>
      </c>
      <c r="M7652" s="10">
        <f>_xlfn.RANK.AVG(MCFT[[#This Row],[Same change on date for AAPL]],AAPL,1)</f>
        <v>291.5</v>
      </c>
      <c r="N7652" s="2">
        <f>MCFT[[#This Row],[Close]]/MCFT[[#This Row],[Open]]</f>
        <v>1.0048416758874921</v>
      </c>
    </row>
    <row r="7653" spans="1:14" x14ac:dyDescent="0.25">
      <c r="A7653" s="1">
        <v>42570</v>
      </c>
      <c r="B7653" s="3">
        <v>53.709999000000003</v>
      </c>
      <c r="C7653" s="3">
        <v>53.900002000000001</v>
      </c>
      <c r="D7653" s="3">
        <v>52.93</v>
      </c>
      <c r="E7653" s="3">
        <v>53.09</v>
      </c>
      <c r="F7653" s="3">
        <v>50.607863999999999</v>
      </c>
      <c r="G7653">
        <v>53336500</v>
      </c>
      <c r="H7653" s="3" t="str">
        <f>TEXT(MCFT[[#This Row],[Date]],"dddd")</f>
        <v>Tuesday</v>
      </c>
      <c r="I7653" s="3">
        <f>MCFT[[#This Row],[Open]]-MCFT[[#This Row],[Close]]</f>
        <v>0.61999899999999997</v>
      </c>
      <c r="J7653" s="3">
        <f>INDEX(AAPL!$J:$J,MATCH(A:A,AAPL!$A:$A,0),1)</f>
        <v>-0.31000500000000386</v>
      </c>
      <c r="K7653" s="3" t="str">
        <f>IF(MCFT[[#This Row],[Day Change]]&gt;0,"UP","DOWN")</f>
        <v>UP</v>
      </c>
      <c r="L7653" s="9">
        <f>_xlfn.RANK.EQ(MCFT[[#This Row],[Date]],A:A,1)</f>
        <v>7652</v>
      </c>
      <c r="M7653" s="10">
        <f>_xlfn.RANK.AVG(MCFT[[#This Row],[Same change on date for AAPL]],AAPL,1)</f>
        <v>968.5</v>
      </c>
      <c r="N7653" s="2">
        <f>MCFT[[#This Row],[Close]]/MCFT[[#This Row],[Open]]</f>
        <v>0.98845654419021678</v>
      </c>
    </row>
    <row r="7654" spans="1:14" x14ac:dyDescent="0.25">
      <c r="A7654" s="1">
        <v>42571</v>
      </c>
      <c r="B7654" s="3">
        <v>56.150002000000001</v>
      </c>
      <c r="C7654" s="3">
        <v>56.84</v>
      </c>
      <c r="D7654" s="3">
        <v>55.529998999999997</v>
      </c>
      <c r="E7654" s="3">
        <v>55.91</v>
      </c>
      <c r="F7654" s="3">
        <v>53.296016999999999</v>
      </c>
      <c r="G7654">
        <v>89893300</v>
      </c>
      <c r="H7654" s="3" t="str">
        <f>TEXT(MCFT[[#This Row],[Date]],"dddd")</f>
        <v>Wednesday</v>
      </c>
      <c r="I7654" s="3">
        <f>MCFT[[#This Row],[Open]]-MCFT[[#This Row],[Close]]</f>
        <v>0.24000200000000405</v>
      </c>
      <c r="J7654" s="3">
        <f>INDEX(AAPL!$J:$J,MATCH(A:A,AAPL!$A:$A,0),1)</f>
        <v>4.0001000000003728E-2</v>
      </c>
      <c r="K7654" s="3" t="str">
        <f>IF(MCFT[[#This Row],[Day Change]]&gt;0,"UP","DOWN")</f>
        <v>UP</v>
      </c>
      <c r="L7654" s="9">
        <f>_xlfn.RANK.EQ(MCFT[[#This Row],[Date]],A:A,1)</f>
        <v>7653</v>
      </c>
      <c r="M7654" s="10">
        <f>_xlfn.RANK.AVG(MCFT[[#This Row],[Same change on date for AAPL]],AAPL,1)</f>
        <v>6076</v>
      </c>
      <c r="N7654" s="2">
        <f>MCFT[[#This Row],[Close]]/MCFT[[#This Row],[Open]]</f>
        <v>0.99572569917272657</v>
      </c>
    </row>
    <row r="7655" spans="1:14" x14ac:dyDescent="0.25">
      <c r="A7655" s="1">
        <v>42572</v>
      </c>
      <c r="B7655" s="3">
        <v>55.98</v>
      </c>
      <c r="C7655" s="3">
        <v>56.23</v>
      </c>
      <c r="D7655" s="3">
        <v>55.759998000000003</v>
      </c>
      <c r="E7655" s="3">
        <v>55.799999</v>
      </c>
      <c r="F7655" s="3">
        <v>53.191166000000003</v>
      </c>
      <c r="G7655">
        <v>32776700</v>
      </c>
      <c r="H7655" s="3" t="str">
        <f>TEXT(MCFT[[#This Row],[Date]],"dddd")</f>
        <v>Thursday</v>
      </c>
      <c r="I7655" s="3">
        <f>MCFT[[#This Row],[Open]]-MCFT[[#This Row],[Close]]</f>
        <v>0.18000099999999719</v>
      </c>
      <c r="J7655" s="3">
        <f>INDEX(AAPL!$J:$J,MATCH(A:A,AAPL!$A:$A,0),1)</f>
        <v>0.40000199999998642</v>
      </c>
      <c r="K7655" s="3" t="str">
        <f>IF(MCFT[[#This Row],[Day Change]]&gt;0,"UP","DOWN")</f>
        <v>UP</v>
      </c>
      <c r="L7655" s="9">
        <f>_xlfn.RANK.EQ(MCFT[[#This Row],[Date]],A:A,1)</f>
        <v>7654</v>
      </c>
      <c r="M7655" s="10">
        <f>_xlfn.RANK.AVG(MCFT[[#This Row],[Same change on date for AAPL]],AAPL,1)</f>
        <v>7396</v>
      </c>
      <c r="N7655" s="2">
        <f>MCFT[[#This Row],[Close]]/MCFT[[#This Row],[Open]]</f>
        <v>0.99678454805287608</v>
      </c>
    </row>
    <row r="7656" spans="1:14" x14ac:dyDescent="0.25">
      <c r="A7656" s="1">
        <v>42573</v>
      </c>
      <c r="B7656" s="3">
        <v>56.080002</v>
      </c>
      <c r="C7656" s="3">
        <v>56.630001</v>
      </c>
      <c r="D7656" s="3">
        <v>55.779998999999997</v>
      </c>
      <c r="E7656" s="3">
        <v>56.57</v>
      </c>
      <c r="F7656" s="3">
        <v>53.925162999999998</v>
      </c>
      <c r="G7656">
        <v>32157200</v>
      </c>
      <c r="H7656" s="3" t="str">
        <f>TEXT(MCFT[[#This Row],[Date]],"dddd")</f>
        <v>Friday</v>
      </c>
      <c r="I7656" s="3">
        <f>MCFT[[#This Row],[Open]]-MCFT[[#This Row],[Close]]</f>
        <v>-0.48999799999999993</v>
      </c>
      <c r="J7656" s="3">
        <f>INDEX(AAPL!$J:$J,MATCH(A:A,AAPL!$A:$A,0),1)</f>
        <v>0.59999799999999937</v>
      </c>
      <c r="K7656" s="3" t="str">
        <f>IF(MCFT[[#This Row],[Day Change]]&gt;0,"UP","DOWN")</f>
        <v>DOWN</v>
      </c>
      <c r="L7656" s="9">
        <f>_xlfn.RANK.EQ(MCFT[[#This Row],[Date]],A:A,1)</f>
        <v>7655</v>
      </c>
      <c r="M7656" s="10">
        <f>_xlfn.RANK.AVG(MCFT[[#This Row],[Same change on date for AAPL]],AAPL,1)</f>
        <v>7574</v>
      </c>
      <c r="N7656" s="2">
        <f>MCFT[[#This Row],[Close]]/MCFT[[#This Row],[Open]]</f>
        <v>1.0087374818567232</v>
      </c>
    </row>
    <row r="7657" spans="1:14" x14ac:dyDescent="0.25">
      <c r="A7657" s="1">
        <v>42576</v>
      </c>
      <c r="B7657" s="3">
        <v>56.470001000000003</v>
      </c>
      <c r="C7657" s="3">
        <v>56.740001999999997</v>
      </c>
      <c r="D7657" s="3">
        <v>56.259998000000003</v>
      </c>
      <c r="E7657" s="3">
        <v>56.73</v>
      </c>
      <c r="F7657" s="3">
        <v>54.077679000000003</v>
      </c>
      <c r="G7657">
        <v>25610600</v>
      </c>
      <c r="H7657" s="3" t="str">
        <f>TEXT(MCFT[[#This Row],[Date]],"dddd")</f>
        <v>Monday</v>
      </c>
      <c r="I7657" s="3">
        <f>MCFT[[#This Row],[Open]]-MCFT[[#This Row],[Close]]</f>
        <v>-0.25999899999999343</v>
      </c>
      <c r="J7657" s="3">
        <f>INDEX(AAPL!$J:$J,MATCH(A:A,AAPL!$A:$A,0),1)</f>
        <v>0.9100040000000007</v>
      </c>
      <c r="K7657" s="3" t="str">
        <f>IF(MCFT[[#This Row],[Day Change]]&gt;0,"UP","DOWN")</f>
        <v>DOWN</v>
      </c>
      <c r="L7657" s="9">
        <f>_xlfn.RANK.EQ(MCFT[[#This Row],[Date]],A:A,1)</f>
        <v>7656</v>
      </c>
      <c r="M7657" s="10">
        <f>_xlfn.RANK.AVG(MCFT[[#This Row],[Same change on date for AAPL]],AAPL,1)</f>
        <v>7799</v>
      </c>
      <c r="N7657" s="2">
        <f>MCFT[[#This Row],[Close]]/MCFT[[#This Row],[Open]]</f>
        <v>1.0046041968371844</v>
      </c>
    </row>
    <row r="7658" spans="1:14" x14ac:dyDescent="0.25">
      <c r="A7658" s="1">
        <v>42577</v>
      </c>
      <c r="B7658" s="3">
        <v>56.52</v>
      </c>
      <c r="C7658" s="3">
        <v>57.290000999999997</v>
      </c>
      <c r="D7658" s="3">
        <v>56.509998000000003</v>
      </c>
      <c r="E7658" s="3">
        <v>56.759998000000003</v>
      </c>
      <c r="F7658" s="3">
        <v>54.106273999999999</v>
      </c>
      <c r="G7658">
        <v>28079000</v>
      </c>
      <c r="H7658" s="3" t="str">
        <f>TEXT(MCFT[[#This Row],[Date]],"dddd")</f>
        <v>Tuesday</v>
      </c>
      <c r="I7658" s="3">
        <f>MCFT[[#This Row],[Open]]-MCFT[[#This Row],[Close]]</f>
        <v>-0.23999799999999993</v>
      </c>
      <c r="J7658" s="3">
        <f>INDEX(AAPL!$J:$J,MATCH(A:A,AAPL!$A:$A,0),1)</f>
        <v>0.15000199999998642</v>
      </c>
      <c r="K7658" s="3" t="str">
        <f>IF(MCFT[[#This Row],[Day Change]]&gt;0,"UP","DOWN")</f>
        <v>DOWN</v>
      </c>
      <c r="L7658" s="9">
        <f>_xlfn.RANK.EQ(MCFT[[#This Row],[Date]],A:A,1)</f>
        <v>7657</v>
      </c>
      <c r="M7658" s="10">
        <f>_xlfn.RANK.AVG(MCFT[[#This Row],[Same change on date for AAPL]],AAPL,1)</f>
        <v>6901</v>
      </c>
      <c r="N7658" s="2">
        <f>MCFT[[#This Row],[Close]]/MCFT[[#This Row],[Open]]</f>
        <v>1.0042462491153574</v>
      </c>
    </row>
    <row r="7659" spans="1:14" x14ac:dyDescent="0.25">
      <c r="A7659" s="1">
        <v>42578</v>
      </c>
      <c r="B7659" s="3">
        <v>56.610000999999997</v>
      </c>
      <c r="C7659" s="3">
        <v>56.799999</v>
      </c>
      <c r="D7659" s="3">
        <v>56.110000999999997</v>
      </c>
      <c r="E7659" s="3">
        <v>56.189999</v>
      </c>
      <c r="F7659" s="3">
        <v>53.562927000000002</v>
      </c>
      <c r="G7659">
        <v>32095300</v>
      </c>
      <c r="H7659" s="3" t="str">
        <f>TEXT(MCFT[[#This Row],[Date]],"dddd")</f>
        <v>Wednesday</v>
      </c>
      <c r="I7659" s="3">
        <f>MCFT[[#This Row],[Open]]-MCFT[[#This Row],[Close]]</f>
        <v>0.42000199999999666</v>
      </c>
      <c r="J7659" s="3">
        <f>INDEX(AAPL!$J:$J,MATCH(A:A,AAPL!$A:$A,0),1)</f>
        <v>1.3200000000000074</v>
      </c>
      <c r="K7659" s="3" t="str">
        <f>IF(MCFT[[#This Row],[Day Change]]&gt;0,"UP","DOWN")</f>
        <v>UP</v>
      </c>
      <c r="L7659" s="9">
        <f>_xlfn.RANK.EQ(MCFT[[#This Row],[Date]],A:A,1)</f>
        <v>7658</v>
      </c>
      <c r="M7659" s="10">
        <f>_xlfn.RANK.AVG(MCFT[[#This Row],[Same change on date for AAPL]],AAPL,1)</f>
        <v>7978</v>
      </c>
      <c r="N7659" s="2">
        <f>MCFT[[#This Row],[Close]]/MCFT[[#This Row],[Open]]</f>
        <v>0.99258078091183932</v>
      </c>
    </row>
    <row r="7660" spans="1:14" x14ac:dyDescent="0.25">
      <c r="A7660" s="1">
        <v>42579</v>
      </c>
      <c r="B7660" s="3">
        <v>56</v>
      </c>
      <c r="C7660" s="3">
        <v>56.369999</v>
      </c>
      <c r="D7660" s="3">
        <v>55.720001000000003</v>
      </c>
      <c r="E7660" s="3">
        <v>56.209999000000003</v>
      </c>
      <c r="F7660" s="3">
        <v>53.581997000000001</v>
      </c>
      <c r="G7660">
        <v>37550400</v>
      </c>
      <c r="H7660" s="3" t="str">
        <f>TEXT(MCFT[[#This Row],[Date]],"dddd")</f>
        <v>Thursday</v>
      </c>
      <c r="I7660" s="3">
        <f>MCFT[[#This Row],[Open]]-MCFT[[#This Row],[Close]]</f>
        <v>-0.20999900000000338</v>
      </c>
      <c r="J7660" s="3">
        <f>INDEX(AAPL!$J:$J,MATCH(A:A,AAPL!$A:$A,0),1)</f>
        <v>-1.5099940000000061</v>
      </c>
      <c r="K7660" s="3" t="str">
        <f>IF(MCFT[[#This Row],[Day Change]]&gt;0,"UP","DOWN")</f>
        <v>DOWN</v>
      </c>
      <c r="L7660" s="9">
        <f>_xlfn.RANK.EQ(MCFT[[#This Row],[Date]],A:A,1)</f>
        <v>7659</v>
      </c>
      <c r="M7660" s="10">
        <f>_xlfn.RANK.AVG(MCFT[[#This Row],[Same change on date for AAPL]],AAPL,1)</f>
        <v>174.5</v>
      </c>
      <c r="N7660" s="2">
        <f>MCFT[[#This Row],[Close]]/MCFT[[#This Row],[Open]]</f>
        <v>1.0037499821428573</v>
      </c>
    </row>
    <row r="7661" spans="1:14" x14ac:dyDescent="0.25">
      <c r="A7661" s="1">
        <v>42580</v>
      </c>
      <c r="B7661" s="3">
        <v>56.259998000000003</v>
      </c>
      <c r="C7661" s="3">
        <v>56.759998000000003</v>
      </c>
      <c r="D7661" s="3">
        <v>56.049999</v>
      </c>
      <c r="E7661" s="3">
        <v>56.68</v>
      </c>
      <c r="F7661" s="3">
        <v>54.030017999999998</v>
      </c>
      <c r="G7661">
        <v>30558700</v>
      </c>
      <c r="H7661" s="3" t="str">
        <f>TEXT(MCFT[[#This Row],[Date]],"dddd")</f>
        <v>Friday</v>
      </c>
      <c r="I7661" s="3">
        <f>MCFT[[#This Row],[Open]]-MCFT[[#This Row],[Close]]</f>
        <v>-0.42000199999999666</v>
      </c>
      <c r="J7661" s="3">
        <f>INDEX(AAPL!$J:$J,MATCH(A:A,AAPL!$A:$A,0),1)</f>
        <v>-1.9996999999989384E-2</v>
      </c>
      <c r="K7661" s="3" t="str">
        <f>IF(MCFT[[#This Row],[Day Change]]&gt;0,"UP","DOWN")</f>
        <v>DOWN</v>
      </c>
      <c r="L7661" s="9">
        <f>_xlfn.RANK.EQ(MCFT[[#This Row],[Date]],A:A,1)</f>
        <v>7660</v>
      </c>
      <c r="M7661" s="10">
        <f>_xlfn.RANK.AVG(MCFT[[#This Row],[Same change on date for AAPL]],AAPL,1)</f>
        <v>2873</v>
      </c>
      <c r="N7661" s="2">
        <f>MCFT[[#This Row],[Close]]/MCFT[[#This Row],[Open]]</f>
        <v>1.0074653753098248</v>
      </c>
    </row>
    <row r="7662" spans="1:14" x14ac:dyDescent="0.25">
      <c r="A7662" s="1">
        <v>42583</v>
      </c>
      <c r="B7662" s="3">
        <v>56.599997999999999</v>
      </c>
      <c r="C7662" s="3">
        <v>56.75</v>
      </c>
      <c r="D7662" s="3">
        <v>56.139999000000003</v>
      </c>
      <c r="E7662" s="3">
        <v>56.580002</v>
      </c>
      <c r="F7662" s="3">
        <v>53.934696000000002</v>
      </c>
      <c r="G7662">
        <v>26003400</v>
      </c>
      <c r="H7662" s="3" t="str">
        <f>TEXT(MCFT[[#This Row],[Date]],"dddd")</f>
        <v>Monday</v>
      </c>
      <c r="I7662" s="3">
        <f>MCFT[[#This Row],[Open]]-MCFT[[#This Row],[Close]]</f>
        <v>1.9995999999999015E-2</v>
      </c>
      <c r="J7662" s="3">
        <f>INDEX(AAPL!$J:$J,MATCH(A:A,AAPL!$A:$A,0),1)</f>
        <v>-1.6399990000000031</v>
      </c>
      <c r="K7662" s="3" t="str">
        <f>IF(MCFT[[#This Row],[Day Change]]&gt;0,"UP","DOWN")</f>
        <v>UP</v>
      </c>
      <c r="L7662" s="9">
        <f>_xlfn.RANK.EQ(MCFT[[#This Row],[Date]],A:A,1)</f>
        <v>7661</v>
      </c>
      <c r="M7662" s="10">
        <f>_xlfn.RANK.AVG(MCFT[[#This Row],[Same change on date for AAPL]],AAPL,1)</f>
        <v>142</v>
      </c>
      <c r="N7662" s="2">
        <f>MCFT[[#This Row],[Close]]/MCFT[[#This Row],[Open]]</f>
        <v>0.99964671376843517</v>
      </c>
    </row>
    <row r="7663" spans="1:14" x14ac:dyDescent="0.25">
      <c r="A7663" s="1">
        <v>42584</v>
      </c>
      <c r="B7663" s="3">
        <v>56.849997999999999</v>
      </c>
      <c r="C7663" s="3">
        <v>56.900002000000001</v>
      </c>
      <c r="D7663" s="3">
        <v>56.310001</v>
      </c>
      <c r="E7663" s="3">
        <v>56.580002</v>
      </c>
      <c r="F7663" s="3">
        <v>53.934696000000002</v>
      </c>
      <c r="G7663">
        <v>35122000</v>
      </c>
      <c r="H7663" s="3" t="str">
        <f>TEXT(MCFT[[#This Row],[Date]],"dddd")</f>
        <v>Tuesday</v>
      </c>
      <c r="I7663" s="3">
        <f>MCFT[[#This Row],[Open]]-MCFT[[#This Row],[Close]]</f>
        <v>0.26999599999999901</v>
      </c>
      <c r="J7663" s="3">
        <f>INDEX(AAPL!$J:$J,MATCH(A:A,AAPL!$A:$A,0),1)</f>
        <v>1.5700000000000074</v>
      </c>
      <c r="K7663" s="3" t="str">
        <f>IF(MCFT[[#This Row],[Day Change]]&gt;0,"UP","DOWN")</f>
        <v>UP</v>
      </c>
      <c r="L7663" s="9">
        <f>_xlfn.RANK.EQ(MCFT[[#This Row],[Date]],A:A,1)</f>
        <v>7662</v>
      </c>
      <c r="M7663" s="10">
        <f>_xlfn.RANK.AVG(MCFT[[#This Row],[Same change on date for AAPL]],AAPL,1)</f>
        <v>8026</v>
      </c>
      <c r="N7663" s="2">
        <f>MCFT[[#This Row],[Close]]/MCFT[[#This Row],[Open]]</f>
        <v>0.99525072982412421</v>
      </c>
    </row>
    <row r="7664" spans="1:14" x14ac:dyDescent="0.25">
      <c r="A7664" s="1">
        <v>42585</v>
      </c>
      <c r="B7664" s="3">
        <v>56.68</v>
      </c>
      <c r="C7664" s="3">
        <v>57.110000999999997</v>
      </c>
      <c r="D7664" s="3">
        <v>56.490001999999997</v>
      </c>
      <c r="E7664" s="3">
        <v>56.970001000000003</v>
      </c>
      <c r="F7664" s="3">
        <v>54.306457999999999</v>
      </c>
      <c r="G7664">
        <v>22075600</v>
      </c>
      <c r="H7664" s="3" t="str">
        <f>TEXT(MCFT[[#This Row],[Date]],"dddd")</f>
        <v>Wednesday</v>
      </c>
      <c r="I7664" s="3">
        <f>MCFT[[#This Row],[Open]]-MCFT[[#This Row],[Close]]</f>
        <v>-0.29000100000000373</v>
      </c>
      <c r="J7664" s="3">
        <f>INDEX(AAPL!$J:$J,MATCH(A:A,AAPL!$A:$A,0),1)</f>
        <v>-0.98000300000001062</v>
      </c>
      <c r="K7664" s="3" t="str">
        <f>IF(MCFT[[#This Row],[Day Change]]&gt;0,"UP","DOWN")</f>
        <v>DOWN</v>
      </c>
      <c r="L7664" s="9">
        <f>_xlfn.RANK.EQ(MCFT[[#This Row],[Date]],A:A,1)</f>
        <v>7663</v>
      </c>
      <c r="M7664" s="10">
        <f>_xlfn.RANK.AVG(MCFT[[#This Row],[Same change on date for AAPL]],AAPL,1)</f>
        <v>361</v>
      </c>
      <c r="N7664" s="2">
        <f>MCFT[[#This Row],[Close]]/MCFT[[#This Row],[Open]]</f>
        <v>1.0051164608327452</v>
      </c>
    </row>
    <row r="7665" spans="1:14" x14ac:dyDescent="0.25">
      <c r="A7665" s="1">
        <v>42586</v>
      </c>
      <c r="B7665" s="3">
        <v>56.799999</v>
      </c>
      <c r="C7665" s="3">
        <v>57.52</v>
      </c>
      <c r="D7665" s="3">
        <v>56.669998</v>
      </c>
      <c r="E7665" s="3">
        <v>57.389999000000003</v>
      </c>
      <c r="F7665" s="3">
        <v>54.706828999999999</v>
      </c>
      <c r="G7665">
        <v>26466400</v>
      </c>
      <c r="H7665" s="3" t="str">
        <f>TEXT(MCFT[[#This Row],[Date]],"dddd")</f>
        <v>Thursday</v>
      </c>
      <c r="I7665" s="3">
        <f>MCFT[[#This Row],[Open]]-MCFT[[#This Row],[Close]]</f>
        <v>-0.59000000000000341</v>
      </c>
      <c r="J7665" s="3">
        <f>INDEX(AAPL!$J:$J,MATCH(A:A,AAPL!$A:$A,0),1)</f>
        <v>-0.29000100000000373</v>
      </c>
      <c r="K7665" s="3" t="str">
        <f>IF(MCFT[[#This Row],[Day Change]]&gt;0,"UP","DOWN")</f>
        <v>DOWN</v>
      </c>
      <c r="L7665" s="9">
        <f>_xlfn.RANK.EQ(MCFT[[#This Row],[Date]],A:A,1)</f>
        <v>7664</v>
      </c>
      <c r="M7665" s="10">
        <f>_xlfn.RANK.AVG(MCFT[[#This Row],[Same change on date for AAPL]],AAPL,1)</f>
        <v>1007.5</v>
      </c>
      <c r="N7665" s="2">
        <f>MCFT[[#This Row],[Close]]/MCFT[[#This Row],[Open]]</f>
        <v>1.0103873241265375</v>
      </c>
    </row>
    <row r="7666" spans="1:14" x14ac:dyDescent="0.25">
      <c r="A7666" s="1">
        <v>42587</v>
      </c>
      <c r="B7666" s="3">
        <v>57.650002000000001</v>
      </c>
      <c r="C7666" s="3">
        <v>58.209999000000003</v>
      </c>
      <c r="D7666" s="3">
        <v>57.450001</v>
      </c>
      <c r="E7666" s="3">
        <v>57.959999000000003</v>
      </c>
      <c r="F7666" s="3">
        <v>55.250171999999999</v>
      </c>
      <c r="G7666">
        <v>29335200</v>
      </c>
      <c r="H7666" s="3" t="str">
        <f>TEXT(MCFT[[#This Row],[Date]],"dddd")</f>
        <v>Friday</v>
      </c>
      <c r="I7666" s="3">
        <f>MCFT[[#This Row],[Open]]-MCFT[[#This Row],[Close]]</f>
        <v>-0.30999700000000274</v>
      </c>
      <c r="J7666" s="3">
        <f>INDEX(AAPL!$J:$J,MATCH(A:A,AAPL!$A:$A,0),1)</f>
        <v>-1.2100059999999928</v>
      </c>
      <c r="K7666" s="3" t="str">
        <f>IF(MCFT[[#This Row],[Day Change]]&gt;0,"UP","DOWN")</f>
        <v>DOWN</v>
      </c>
      <c r="L7666" s="9">
        <f>_xlfn.RANK.EQ(MCFT[[#This Row],[Date]],A:A,1)</f>
        <v>7665</v>
      </c>
      <c r="M7666" s="10">
        <f>_xlfn.RANK.AVG(MCFT[[#This Row],[Same change on date for AAPL]],AAPL,1)</f>
        <v>259.5</v>
      </c>
      <c r="N7666" s="2">
        <f>MCFT[[#This Row],[Close]]/MCFT[[#This Row],[Open]]</f>
        <v>1.0053772244448491</v>
      </c>
    </row>
    <row r="7667" spans="1:14" x14ac:dyDescent="0.25">
      <c r="A7667" s="1">
        <v>42590</v>
      </c>
      <c r="B7667" s="3">
        <v>58.060001</v>
      </c>
      <c r="C7667" s="3">
        <v>58.09</v>
      </c>
      <c r="D7667" s="3">
        <v>57.779998999999997</v>
      </c>
      <c r="E7667" s="3">
        <v>58.060001</v>
      </c>
      <c r="F7667" s="3">
        <v>55.345500999999999</v>
      </c>
      <c r="G7667">
        <v>19473500</v>
      </c>
      <c r="H7667" s="3" t="str">
        <f>TEXT(MCFT[[#This Row],[Date]],"dddd")</f>
        <v>Monday</v>
      </c>
      <c r="I7667" s="3">
        <f>MCFT[[#This Row],[Open]]-MCFT[[#This Row],[Close]]</f>
        <v>0</v>
      </c>
      <c r="J7667" s="3">
        <f>INDEX(AAPL!$J:$J,MATCH(A:A,AAPL!$A:$A,0),1)</f>
        <v>-0.85000599999999338</v>
      </c>
      <c r="K7667" s="3" t="str">
        <f>IF(MCFT[[#This Row],[Day Change]]&gt;0,"UP","DOWN")</f>
        <v>DOWN</v>
      </c>
      <c r="L7667" s="9">
        <f>_xlfn.RANK.EQ(MCFT[[#This Row],[Date]],A:A,1)</f>
        <v>7666</v>
      </c>
      <c r="M7667" s="10">
        <f>_xlfn.RANK.AVG(MCFT[[#This Row],[Same change on date for AAPL]],AAPL,1)</f>
        <v>437</v>
      </c>
      <c r="N7667" s="2">
        <f>MCFT[[#This Row],[Close]]/MCFT[[#This Row],[Open]]</f>
        <v>1</v>
      </c>
    </row>
    <row r="7668" spans="1:14" x14ac:dyDescent="0.25">
      <c r="A7668" s="1">
        <v>42591</v>
      </c>
      <c r="B7668" s="3">
        <v>58.169998</v>
      </c>
      <c r="C7668" s="3">
        <v>58.5</v>
      </c>
      <c r="D7668" s="3">
        <v>58.02</v>
      </c>
      <c r="E7668" s="3">
        <v>58.200001</v>
      </c>
      <c r="F7668" s="3">
        <v>55.478957999999999</v>
      </c>
      <c r="G7668">
        <v>16920700</v>
      </c>
      <c r="H7668" s="3" t="str">
        <f>TEXT(MCFT[[#This Row],[Date]],"dddd")</f>
        <v>Tuesday</v>
      </c>
      <c r="I7668" s="3">
        <f>MCFT[[#This Row],[Open]]-MCFT[[#This Row],[Close]]</f>
        <v>-3.0003000000000668E-2</v>
      </c>
      <c r="J7668" s="3">
        <f>INDEX(AAPL!$J:$J,MATCH(A:A,AAPL!$A:$A,0),1)</f>
        <v>-0.57999499999999671</v>
      </c>
      <c r="K7668" s="3" t="str">
        <f>IF(MCFT[[#This Row],[Day Change]]&gt;0,"UP","DOWN")</f>
        <v>DOWN</v>
      </c>
      <c r="L7668" s="9">
        <f>_xlfn.RANK.EQ(MCFT[[#This Row],[Date]],A:A,1)</f>
        <v>7667</v>
      </c>
      <c r="M7668" s="10">
        <f>_xlfn.RANK.AVG(MCFT[[#This Row],[Same change on date for AAPL]],AAPL,1)</f>
        <v>630</v>
      </c>
      <c r="N7668" s="2">
        <f>MCFT[[#This Row],[Close]]/MCFT[[#This Row],[Open]]</f>
        <v>1.0005157813483163</v>
      </c>
    </row>
    <row r="7669" spans="1:14" x14ac:dyDescent="0.25">
      <c r="A7669" s="1">
        <v>42592</v>
      </c>
      <c r="B7669" s="3">
        <v>58.16</v>
      </c>
      <c r="C7669" s="3">
        <v>58.32</v>
      </c>
      <c r="D7669" s="3">
        <v>57.82</v>
      </c>
      <c r="E7669" s="3">
        <v>58.02</v>
      </c>
      <c r="F7669" s="3">
        <v>55.307372999999998</v>
      </c>
      <c r="G7669">
        <v>15756900</v>
      </c>
      <c r="H7669" s="3" t="str">
        <f>TEXT(MCFT[[#This Row],[Date]],"dddd")</f>
        <v>Wednesday</v>
      </c>
      <c r="I7669" s="3">
        <f>MCFT[[#This Row],[Open]]-MCFT[[#This Row],[Close]]</f>
        <v>0.13999999999999346</v>
      </c>
      <c r="J7669" s="3">
        <f>INDEX(AAPL!$J:$J,MATCH(A:A,AAPL!$A:$A,0),1)</f>
        <v>0.70999899999999627</v>
      </c>
      <c r="K7669" s="3" t="str">
        <f>IF(MCFT[[#This Row],[Day Change]]&gt;0,"UP","DOWN")</f>
        <v>UP</v>
      </c>
      <c r="L7669" s="9">
        <f>_xlfn.RANK.EQ(MCFT[[#This Row],[Date]],A:A,1)</f>
        <v>7668</v>
      </c>
      <c r="M7669" s="10">
        <f>_xlfn.RANK.AVG(MCFT[[#This Row],[Same change on date for AAPL]],AAPL,1)</f>
        <v>7664</v>
      </c>
      <c r="N7669" s="2">
        <f>MCFT[[#This Row],[Close]]/MCFT[[#This Row],[Open]]</f>
        <v>0.99759284731774422</v>
      </c>
    </row>
    <row r="7670" spans="1:14" x14ac:dyDescent="0.25">
      <c r="A7670" s="1">
        <v>42593</v>
      </c>
      <c r="B7670" s="3">
        <v>58.029998999999997</v>
      </c>
      <c r="C7670" s="3">
        <v>58.450001</v>
      </c>
      <c r="D7670" s="3">
        <v>58.029998999999997</v>
      </c>
      <c r="E7670" s="3">
        <v>58.299999</v>
      </c>
      <c r="F7670" s="3">
        <v>55.574283999999999</v>
      </c>
      <c r="G7670">
        <v>18133800</v>
      </c>
      <c r="H7670" s="3" t="str">
        <f>TEXT(MCFT[[#This Row],[Date]],"dddd")</f>
        <v>Thursday</v>
      </c>
      <c r="I7670" s="3">
        <f>MCFT[[#This Row],[Open]]-MCFT[[#This Row],[Close]]</f>
        <v>-0.27000000000000313</v>
      </c>
      <c r="J7670" s="3">
        <f>INDEX(AAPL!$J:$J,MATCH(A:A,AAPL!$A:$A,0),1)</f>
        <v>0.58999699999999677</v>
      </c>
      <c r="K7670" s="3" t="str">
        <f>IF(MCFT[[#This Row],[Day Change]]&gt;0,"UP","DOWN")</f>
        <v>DOWN</v>
      </c>
      <c r="L7670" s="9">
        <f>_xlfn.RANK.EQ(MCFT[[#This Row],[Date]],A:A,1)</f>
        <v>7669</v>
      </c>
      <c r="M7670" s="10">
        <f>_xlfn.RANK.AVG(MCFT[[#This Row],[Same change on date for AAPL]],AAPL,1)</f>
        <v>7567</v>
      </c>
      <c r="N7670" s="2">
        <f>MCFT[[#This Row],[Close]]/MCFT[[#This Row],[Open]]</f>
        <v>1.0046527658909663</v>
      </c>
    </row>
    <row r="7671" spans="1:14" x14ac:dyDescent="0.25">
      <c r="A7671" s="1">
        <v>42594</v>
      </c>
      <c r="B7671" s="3">
        <v>58.029998999999997</v>
      </c>
      <c r="C7671" s="3">
        <v>58.189999</v>
      </c>
      <c r="D7671" s="3">
        <v>57.619999</v>
      </c>
      <c r="E7671" s="3">
        <v>57.939999</v>
      </c>
      <c r="F7671" s="3">
        <v>55.231110000000001</v>
      </c>
      <c r="G7671">
        <v>21655200</v>
      </c>
      <c r="H7671" s="3" t="str">
        <f>TEXT(MCFT[[#This Row],[Date]],"dddd")</f>
        <v>Friday</v>
      </c>
      <c r="I7671" s="3">
        <f>MCFT[[#This Row],[Open]]-MCFT[[#This Row],[Close]]</f>
        <v>8.9999999999996305E-2</v>
      </c>
      <c r="J7671" s="3">
        <f>INDEX(AAPL!$J:$J,MATCH(A:A,AAPL!$A:$A,0),1)</f>
        <v>-0.40000100000000316</v>
      </c>
      <c r="K7671" s="3" t="str">
        <f>IF(MCFT[[#This Row],[Day Change]]&gt;0,"UP","DOWN")</f>
        <v>UP</v>
      </c>
      <c r="L7671" s="9">
        <f>_xlfn.RANK.EQ(MCFT[[#This Row],[Date]],A:A,1)</f>
        <v>7670</v>
      </c>
      <c r="M7671" s="10">
        <f>_xlfn.RANK.AVG(MCFT[[#This Row],[Same change on date for AAPL]],AAPL,1)</f>
        <v>834</v>
      </c>
      <c r="N7671" s="2">
        <f>MCFT[[#This Row],[Close]]/MCFT[[#This Row],[Open]]</f>
        <v>0.99844907803634464</v>
      </c>
    </row>
    <row r="7672" spans="1:14" x14ac:dyDescent="0.25">
      <c r="A7672" s="1">
        <v>42597</v>
      </c>
      <c r="B7672" s="3">
        <v>58.009998000000003</v>
      </c>
      <c r="C7672" s="3">
        <v>58.5</v>
      </c>
      <c r="D7672" s="3">
        <v>57.959999000000003</v>
      </c>
      <c r="E7672" s="3">
        <v>58.119999</v>
      </c>
      <c r="F7672" s="3">
        <v>55.402695000000001</v>
      </c>
      <c r="G7672">
        <v>19283900</v>
      </c>
      <c r="H7672" s="3" t="str">
        <f>TEXT(MCFT[[#This Row],[Date]],"dddd")</f>
        <v>Monday</v>
      </c>
      <c r="I7672" s="3">
        <f>MCFT[[#This Row],[Open]]-MCFT[[#This Row],[Close]]</f>
        <v>-0.11000099999999691</v>
      </c>
      <c r="J7672" s="3">
        <f>INDEX(AAPL!$J:$J,MATCH(A:A,AAPL!$A:$A,0),1)</f>
        <v>-1.3400039999999933</v>
      </c>
      <c r="K7672" s="3" t="str">
        <f>IF(MCFT[[#This Row],[Day Change]]&gt;0,"UP","DOWN")</f>
        <v>DOWN</v>
      </c>
      <c r="L7672" s="9">
        <f>_xlfn.RANK.EQ(MCFT[[#This Row],[Date]],A:A,1)</f>
        <v>7671</v>
      </c>
      <c r="M7672" s="10">
        <f>_xlfn.RANK.AVG(MCFT[[#This Row],[Same change on date for AAPL]],AAPL,1)</f>
        <v>227.5</v>
      </c>
      <c r="N7672" s="2">
        <f>MCFT[[#This Row],[Close]]/MCFT[[#This Row],[Open]]</f>
        <v>1.001896242092613</v>
      </c>
    </row>
    <row r="7673" spans="1:14" x14ac:dyDescent="0.25">
      <c r="A7673" s="1">
        <v>42598</v>
      </c>
      <c r="B7673" s="3">
        <v>57.610000999999997</v>
      </c>
      <c r="C7673" s="3">
        <v>57.619999</v>
      </c>
      <c r="D7673" s="3">
        <v>57.27</v>
      </c>
      <c r="E7673" s="3">
        <v>57.439999</v>
      </c>
      <c r="F7673" s="3">
        <v>55.095748999999998</v>
      </c>
      <c r="G7673">
        <v>20523500</v>
      </c>
      <c r="H7673" s="3" t="str">
        <f>TEXT(MCFT[[#This Row],[Date]],"dddd")</f>
        <v>Tuesday</v>
      </c>
      <c r="I7673" s="3">
        <f>MCFT[[#This Row],[Open]]-MCFT[[#This Row],[Close]]</f>
        <v>0.17000199999999666</v>
      </c>
      <c r="J7673" s="3">
        <f>INDEX(AAPL!$J:$J,MATCH(A:A,AAPL!$A:$A,0),1)</f>
        <v>0.25</v>
      </c>
      <c r="K7673" s="3" t="str">
        <f>IF(MCFT[[#This Row],[Day Change]]&gt;0,"UP","DOWN")</f>
        <v>UP</v>
      </c>
      <c r="L7673" s="9">
        <f>_xlfn.RANK.EQ(MCFT[[#This Row],[Date]],A:A,1)</f>
        <v>7672</v>
      </c>
      <c r="M7673" s="10">
        <f>_xlfn.RANK.AVG(MCFT[[#This Row],[Same change on date for AAPL]],AAPL,1)</f>
        <v>7158</v>
      </c>
      <c r="N7673" s="2">
        <f>MCFT[[#This Row],[Close]]/MCFT[[#This Row],[Open]]</f>
        <v>0.99704908875110076</v>
      </c>
    </row>
    <row r="7674" spans="1:14" x14ac:dyDescent="0.25">
      <c r="A7674" s="1">
        <v>42599</v>
      </c>
      <c r="B7674" s="3">
        <v>57.540000999999997</v>
      </c>
      <c r="C7674" s="3">
        <v>57.68</v>
      </c>
      <c r="D7674" s="3">
        <v>57.23</v>
      </c>
      <c r="E7674" s="3">
        <v>57.560001</v>
      </c>
      <c r="F7674" s="3">
        <v>55.210856999999997</v>
      </c>
      <c r="G7674">
        <v>18856400</v>
      </c>
      <c r="H7674" s="3" t="str">
        <f>TEXT(MCFT[[#This Row],[Date]],"dddd")</f>
        <v>Wednesday</v>
      </c>
      <c r="I7674" s="3">
        <f>MCFT[[#This Row],[Open]]-MCFT[[#This Row],[Close]]</f>
        <v>-2.0000000000003126E-2</v>
      </c>
      <c r="J7674" s="3">
        <f>INDEX(AAPL!$J:$J,MATCH(A:A,AAPL!$A:$A,0),1)</f>
        <v>-0.12000299999999697</v>
      </c>
      <c r="K7674" s="3" t="str">
        <f>IF(MCFT[[#This Row],[Day Change]]&gt;0,"UP","DOWN")</f>
        <v>DOWN</v>
      </c>
      <c r="L7674" s="9">
        <f>_xlfn.RANK.EQ(MCFT[[#This Row],[Date]],A:A,1)</f>
        <v>7673</v>
      </c>
      <c r="M7674" s="10">
        <f>_xlfn.RANK.AVG(MCFT[[#This Row],[Same change on date for AAPL]],AAPL,1)</f>
        <v>1460</v>
      </c>
      <c r="N7674" s="2">
        <f>MCFT[[#This Row],[Close]]/MCFT[[#This Row],[Open]]</f>
        <v>1.0003475842831495</v>
      </c>
    </row>
    <row r="7675" spans="1:14" x14ac:dyDescent="0.25">
      <c r="A7675" s="1">
        <v>42600</v>
      </c>
      <c r="B7675" s="3">
        <v>57.419998</v>
      </c>
      <c r="C7675" s="3">
        <v>57.700001</v>
      </c>
      <c r="D7675" s="3">
        <v>57.27</v>
      </c>
      <c r="E7675" s="3">
        <v>57.599997999999999</v>
      </c>
      <c r="F7675" s="3">
        <v>55.249226</v>
      </c>
      <c r="G7675">
        <v>14214300</v>
      </c>
      <c r="H7675" s="3" t="str">
        <f>TEXT(MCFT[[#This Row],[Date]],"dddd")</f>
        <v>Thursday</v>
      </c>
      <c r="I7675" s="3">
        <f>MCFT[[#This Row],[Open]]-MCFT[[#This Row],[Close]]</f>
        <v>-0.17999999999999972</v>
      </c>
      <c r="J7675" s="3">
        <f>INDEX(AAPL!$J:$J,MATCH(A:A,AAPL!$A:$A,0),1)</f>
        <v>0.15000100000000316</v>
      </c>
      <c r="K7675" s="3" t="str">
        <f>IF(MCFT[[#This Row],[Day Change]]&gt;0,"UP","DOWN")</f>
        <v>DOWN</v>
      </c>
      <c r="L7675" s="9">
        <f>_xlfn.RANK.EQ(MCFT[[#This Row],[Date]],A:A,1)</f>
        <v>7674</v>
      </c>
      <c r="M7675" s="10">
        <f>_xlfn.RANK.AVG(MCFT[[#This Row],[Same change on date for AAPL]],AAPL,1)</f>
        <v>6900</v>
      </c>
      <c r="N7675" s="2">
        <f>MCFT[[#This Row],[Close]]/MCFT[[#This Row],[Open]]</f>
        <v>1.0031347963474329</v>
      </c>
    </row>
    <row r="7676" spans="1:14" x14ac:dyDescent="0.25">
      <c r="A7676" s="1">
        <v>42601</v>
      </c>
      <c r="B7676" s="3">
        <v>57.43</v>
      </c>
      <c r="C7676" s="3">
        <v>57.73</v>
      </c>
      <c r="D7676" s="3">
        <v>57.200001</v>
      </c>
      <c r="E7676" s="3">
        <v>57.619999</v>
      </c>
      <c r="F7676" s="3">
        <v>55.268402000000002</v>
      </c>
      <c r="G7676">
        <v>17271000</v>
      </c>
      <c r="H7676" s="3" t="str">
        <f>TEXT(MCFT[[#This Row],[Date]],"dddd")</f>
        <v>Friday</v>
      </c>
      <c r="I7676" s="3">
        <f>MCFT[[#This Row],[Open]]-MCFT[[#This Row],[Close]]</f>
        <v>-0.18999900000000025</v>
      </c>
      <c r="J7676" s="3">
        <f>INDEX(AAPL!$J:$J,MATCH(A:A,AAPL!$A:$A,0),1)</f>
        <v>-0.59000399999999331</v>
      </c>
      <c r="K7676" s="3" t="str">
        <f>IF(MCFT[[#This Row],[Day Change]]&gt;0,"UP","DOWN")</f>
        <v>DOWN</v>
      </c>
      <c r="L7676" s="9">
        <f>_xlfn.RANK.EQ(MCFT[[#This Row],[Date]],A:A,1)</f>
        <v>7675</v>
      </c>
      <c r="M7676" s="10">
        <f>_xlfn.RANK.AVG(MCFT[[#This Row],[Same change on date for AAPL]],AAPL,1)</f>
        <v>620.5</v>
      </c>
      <c r="N7676" s="2">
        <f>MCFT[[#This Row],[Close]]/MCFT[[#This Row],[Open]]</f>
        <v>1.0033083580010447</v>
      </c>
    </row>
    <row r="7677" spans="1:14" x14ac:dyDescent="0.25">
      <c r="A7677" s="1">
        <v>42604</v>
      </c>
      <c r="B7677" s="3">
        <v>57.599997999999999</v>
      </c>
      <c r="C7677" s="3">
        <v>57.75</v>
      </c>
      <c r="D7677" s="3">
        <v>57.259998000000003</v>
      </c>
      <c r="E7677" s="3">
        <v>57.669998</v>
      </c>
      <c r="F7677" s="3">
        <v>55.316360000000003</v>
      </c>
      <c r="G7677">
        <v>15221900</v>
      </c>
      <c r="H7677" s="3" t="str">
        <f>TEXT(MCFT[[#This Row],[Date]],"dddd")</f>
        <v>Monday</v>
      </c>
      <c r="I7677" s="3">
        <f>MCFT[[#This Row],[Open]]-MCFT[[#This Row],[Close]]</f>
        <v>-7.0000000000000284E-2</v>
      </c>
      <c r="J7677" s="3">
        <f>INDEX(AAPL!$J:$J,MATCH(A:A,AAPL!$A:$A,0),1)</f>
        <v>0.34999899999999684</v>
      </c>
      <c r="K7677" s="3" t="str">
        <f>IF(MCFT[[#This Row],[Day Change]]&gt;0,"UP","DOWN")</f>
        <v>DOWN</v>
      </c>
      <c r="L7677" s="9">
        <f>_xlfn.RANK.EQ(MCFT[[#This Row],[Date]],A:A,1)</f>
        <v>7676</v>
      </c>
      <c r="M7677" s="10">
        <f>_xlfn.RANK.AVG(MCFT[[#This Row],[Same change on date for AAPL]],AAPL,1)</f>
        <v>7320.5</v>
      </c>
      <c r="N7677" s="2">
        <f>MCFT[[#This Row],[Close]]/MCFT[[#This Row],[Open]]</f>
        <v>1.001215277819975</v>
      </c>
    </row>
    <row r="7678" spans="1:14" x14ac:dyDescent="0.25">
      <c r="A7678" s="1">
        <v>42605</v>
      </c>
      <c r="B7678" s="3">
        <v>57.900002000000001</v>
      </c>
      <c r="C7678" s="3">
        <v>58.18</v>
      </c>
      <c r="D7678" s="3">
        <v>57.849997999999999</v>
      </c>
      <c r="E7678" s="3">
        <v>57.889999000000003</v>
      </c>
      <c r="F7678" s="3">
        <v>55.527386</v>
      </c>
      <c r="G7678">
        <v>18732400</v>
      </c>
      <c r="H7678" s="3" t="str">
        <f>TEXT(MCFT[[#This Row],[Date]],"dddd")</f>
        <v>Tuesday</v>
      </c>
      <c r="I7678" s="3">
        <f>MCFT[[#This Row],[Open]]-MCFT[[#This Row],[Close]]</f>
        <v>1.0002999999997542E-2</v>
      </c>
      <c r="J7678" s="3">
        <f>INDEX(AAPL!$J:$J,MATCH(A:A,AAPL!$A:$A,0),1)</f>
        <v>-0.26000200000000007</v>
      </c>
      <c r="K7678" s="3" t="str">
        <f>IF(MCFT[[#This Row],[Day Change]]&gt;0,"UP","DOWN")</f>
        <v>UP</v>
      </c>
      <c r="L7678" s="9">
        <f>_xlfn.RANK.EQ(MCFT[[#This Row],[Date]],A:A,1)</f>
        <v>7677</v>
      </c>
      <c r="M7678" s="10">
        <f>_xlfn.RANK.AVG(MCFT[[#This Row],[Same change on date for AAPL]],AAPL,1)</f>
        <v>1064</v>
      </c>
      <c r="N7678" s="2">
        <f>MCFT[[#This Row],[Close]]/MCFT[[#This Row],[Open]]</f>
        <v>0.99982723662082085</v>
      </c>
    </row>
    <row r="7679" spans="1:14" x14ac:dyDescent="0.25">
      <c r="A7679" s="1">
        <v>42606</v>
      </c>
      <c r="B7679" s="3">
        <v>57.799999</v>
      </c>
      <c r="C7679" s="3">
        <v>58.040000999999997</v>
      </c>
      <c r="D7679" s="3">
        <v>57.720001000000003</v>
      </c>
      <c r="E7679" s="3">
        <v>57.950001</v>
      </c>
      <c r="F7679" s="3">
        <v>55.584938000000001</v>
      </c>
      <c r="G7679">
        <v>18151500</v>
      </c>
      <c r="H7679" s="3" t="str">
        <f>TEXT(MCFT[[#This Row],[Date]],"dddd")</f>
        <v>Wednesday</v>
      </c>
      <c r="I7679" s="3">
        <f>MCFT[[#This Row],[Open]]-MCFT[[#This Row],[Close]]</f>
        <v>-0.15000200000000063</v>
      </c>
      <c r="J7679" s="3">
        <f>INDEX(AAPL!$J:$J,MATCH(A:A,AAPL!$A:$A,0),1)</f>
        <v>0.54000099999998952</v>
      </c>
      <c r="K7679" s="3" t="str">
        <f>IF(MCFT[[#This Row],[Day Change]]&gt;0,"UP","DOWN")</f>
        <v>DOWN</v>
      </c>
      <c r="L7679" s="9">
        <f>_xlfn.RANK.EQ(MCFT[[#This Row],[Date]],A:A,1)</f>
        <v>7678</v>
      </c>
      <c r="M7679" s="10">
        <f>_xlfn.RANK.AVG(MCFT[[#This Row],[Same change on date for AAPL]],AAPL,1)</f>
        <v>7534.5</v>
      </c>
      <c r="N7679" s="2">
        <f>MCFT[[#This Row],[Close]]/MCFT[[#This Row],[Open]]</f>
        <v>1.0025951903563182</v>
      </c>
    </row>
    <row r="7680" spans="1:14" x14ac:dyDescent="0.25">
      <c r="A7680" s="1">
        <v>42607</v>
      </c>
      <c r="B7680" s="3">
        <v>57.880001</v>
      </c>
      <c r="C7680" s="3">
        <v>58.290000999999997</v>
      </c>
      <c r="D7680" s="3">
        <v>57.779998999999997</v>
      </c>
      <c r="E7680" s="3">
        <v>58.169998</v>
      </c>
      <c r="F7680" s="3">
        <v>55.795955999999997</v>
      </c>
      <c r="G7680">
        <v>18552600</v>
      </c>
      <c r="H7680" s="3" t="str">
        <f>TEXT(MCFT[[#This Row],[Date]],"dddd")</f>
        <v>Thursday</v>
      </c>
      <c r="I7680" s="3">
        <f>MCFT[[#This Row],[Open]]-MCFT[[#This Row],[Close]]</f>
        <v>-0.28999699999999962</v>
      </c>
      <c r="J7680" s="3">
        <f>INDEX(AAPL!$J:$J,MATCH(A:A,AAPL!$A:$A,0),1)</f>
        <v>-0.18000099999999009</v>
      </c>
      <c r="K7680" s="3" t="str">
        <f>IF(MCFT[[#This Row],[Day Change]]&gt;0,"UP","DOWN")</f>
        <v>DOWN</v>
      </c>
      <c r="L7680" s="9">
        <f>_xlfn.RANK.EQ(MCFT[[#This Row],[Date]],A:A,1)</f>
        <v>7679</v>
      </c>
      <c r="M7680" s="10">
        <f>_xlfn.RANK.AVG(MCFT[[#This Row],[Same change on date for AAPL]],AAPL,1)</f>
        <v>1257.5</v>
      </c>
      <c r="N7680" s="2">
        <f>MCFT[[#This Row],[Close]]/MCFT[[#This Row],[Open]]</f>
        <v>1.0050103143571127</v>
      </c>
    </row>
    <row r="7681" spans="1:14" x14ac:dyDescent="0.25">
      <c r="A7681" s="1">
        <v>42608</v>
      </c>
      <c r="B7681" s="3">
        <v>58.279998999999997</v>
      </c>
      <c r="C7681" s="3">
        <v>58.700001</v>
      </c>
      <c r="D7681" s="3">
        <v>57.689999</v>
      </c>
      <c r="E7681" s="3">
        <v>58.029998999999997</v>
      </c>
      <c r="F7681" s="3">
        <v>55.661673999999998</v>
      </c>
      <c r="G7681">
        <v>20971200</v>
      </c>
      <c r="H7681" s="3" t="str">
        <f>TEXT(MCFT[[#This Row],[Date]],"dddd")</f>
        <v>Friday</v>
      </c>
      <c r="I7681" s="3">
        <f>MCFT[[#This Row],[Open]]-MCFT[[#This Row],[Close]]</f>
        <v>0.25</v>
      </c>
      <c r="J7681" s="3">
        <f>INDEX(AAPL!$J:$J,MATCH(A:A,AAPL!$A:$A,0),1)</f>
        <v>0.47000199999999381</v>
      </c>
      <c r="K7681" s="3" t="str">
        <f>IF(MCFT[[#This Row],[Day Change]]&gt;0,"UP","DOWN")</f>
        <v>UP</v>
      </c>
      <c r="L7681" s="9">
        <f>_xlfn.RANK.EQ(MCFT[[#This Row],[Date]],A:A,1)</f>
        <v>7680</v>
      </c>
      <c r="M7681" s="10">
        <f>_xlfn.RANK.AVG(MCFT[[#This Row],[Same change on date for AAPL]],AAPL,1)</f>
        <v>7482</v>
      </c>
      <c r="N7681" s="2">
        <f>MCFT[[#This Row],[Close]]/MCFT[[#This Row],[Open]]</f>
        <v>0.99571036368754917</v>
      </c>
    </row>
    <row r="7682" spans="1:14" x14ac:dyDescent="0.25">
      <c r="A7682" s="1">
        <v>42611</v>
      </c>
      <c r="B7682" s="3">
        <v>58.18</v>
      </c>
      <c r="C7682" s="3">
        <v>58.599997999999999</v>
      </c>
      <c r="D7682" s="3">
        <v>58.099997999999999</v>
      </c>
      <c r="E7682" s="3">
        <v>58.099997999999999</v>
      </c>
      <c r="F7682" s="3">
        <v>55.728816999999999</v>
      </c>
      <c r="G7682">
        <v>16217900</v>
      </c>
      <c r="H7682" s="3" t="str">
        <f>TEXT(MCFT[[#This Row],[Date]],"dddd")</f>
        <v>Monday</v>
      </c>
      <c r="I7682" s="3">
        <f>MCFT[[#This Row],[Open]]-MCFT[[#This Row],[Close]]</f>
        <v>8.0002000000000351E-2</v>
      </c>
      <c r="J7682" s="3">
        <f>INDEX(AAPL!$J:$J,MATCH(A:A,AAPL!$A:$A,0),1)</f>
        <v>-0.19999699999999621</v>
      </c>
      <c r="K7682" s="3" t="str">
        <f>IF(MCFT[[#This Row],[Day Change]]&gt;0,"UP","DOWN")</f>
        <v>UP</v>
      </c>
      <c r="L7682" s="9">
        <f>_xlfn.RANK.EQ(MCFT[[#This Row],[Date]],A:A,1)</f>
        <v>7681</v>
      </c>
      <c r="M7682" s="10">
        <f>_xlfn.RANK.AVG(MCFT[[#This Row],[Same change on date for AAPL]],AAPL,1)</f>
        <v>1206.5</v>
      </c>
      <c r="N7682" s="2">
        <f>MCFT[[#This Row],[Close]]/MCFT[[#This Row],[Open]]</f>
        <v>0.99862492265383296</v>
      </c>
    </row>
    <row r="7683" spans="1:14" x14ac:dyDescent="0.25">
      <c r="A7683" s="1">
        <v>42612</v>
      </c>
      <c r="B7683" s="3">
        <v>57.98</v>
      </c>
      <c r="C7683" s="3">
        <v>58.189999</v>
      </c>
      <c r="D7683" s="3">
        <v>57.610000999999997</v>
      </c>
      <c r="E7683" s="3">
        <v>57.889999000000003</v>
      </c>
      <c r="F7683" s="3">
        <v>55.527386</v>
      </c>
      <c r="G7683">
        <v>16930200</v>
      </c>
      <c r="H7683" s="3" t="str">
        <f>TEXT(MCFT[[#This Row],[Date]],"dddd")</f>
        <v>Tuesday</v>
      </c>
      <c r="I7683" s="3">
        <f>MCFT[[#This Row],[Open]]-MCFT[[#This Row],[Close]]</f>
        <v>9.000099999999378E-2</v>
      </c>
      <c r="J7683" s="3">
        <f>INDEX(AAPL!$J:$J,MATCH(A:A,AAPL!$A:$A,0),1)</f>
        <v>-0.19999699999999621</v>
      </c>
      <c r="K7683" s="3" t="str">
        <f>IF(MCFT[[#This Row],[Day Change]]&gt;0,"UP","DOWN")</f>
        <v>UP</v>
      </c>
      <c r="L7683" s="9">
        <f>_xlfn.RANK.EQ(MCFT[[#This Row],[Date]],A:A,1)</f>
        <v>7682</v>
      </c>
      <c r="M7683" s="10">
        <f>_xlfn.RANK.AVG(MCFT[[#This Row],[Same change on date for AAPL]],AAPL,1)</f>
        <v>1206.5</v>
      </c>
      <c r="N7683" s="2">
        <f>MCFT[[#This Row],[Close]]/MCFT[[#This Row],[Open]]</f>
        <v>0.99844772335288046</v>
      </c>
    </row>
    <row r="7684" spans="1:14" x14ac:dyDescent="0.25">
      <c r="A7684" s="1">
        <v>42613</v>
      </c>
      <c r="B7684" s="3">
        <v>57.650002000000001</v>
      </c>
      <c r="C7684" s="3">
        <v>57.799999</v>
      </c>
      <c r="D7684" s="3">
        <v>57.299999</v>
      </c>
      <c r="E7684" s="3">
        <v>57.459999000000003</v>
      </c>
      <c r="F7684" s="3">
        <v>55.114936999999998</v>
      </c>
      <c r="G7684">
        <v>20860300</v>
      </c>
      <c r="H7684" s="3" t="str">
        <f>TEXT(MCFT[[#This Row],[Date]],"dddd")</f>
        <v>Wednesday</v>
      </c>
      <c r="I7684" s="3">
        <f>MCFT[[#This Row],[Open]]-MCFT[[#This Row],[Close]]</f>
        <v>0.19000299999999726</v>
      </c>
      <c r="J7684" s="3">
        <f>INDEX(AAPL!$J:$J,MATCH(A:A,AAPL!$A:$A,0),1)</f>
        <v>-0.43999399999999866</v>
      </c>
      <c r="K7684" s="3" t="str">
        <f>IF(MCFT[[#This Row],[Day Change]]&gt;0,"UP","DOWN")</f>
        <v>UP</v>
      </c>
      <c r="L7684" s="9">
        <f>_xlfn.RANK.EQ(MCFT[[#This Row],[Date]],A:A,1)</f>
        <v>7683</v>
      </c>
      <c r="M7684" s="10">
        <f>_xlfn.RANK.AVG(MCFT[[#This Row],[Same change on date for AAPL]],AAPL,1)</f>
        <v>784.5</v>
      </c>
      <c r="N7684" s="2">
        <f>MCFT[[#This Row],[Close]]/MCFT[[#This Row],[Open]]</f>
        <v>0.99670419785935138</v>
      </c>
    </row>
    <row r="7685" spans="1:14" x14ac:dyDescent="0.25">
      <c r="A7685" s="1">
        <v>42614</v>
      </c>
      <c r="B7685" s="3">
        <v>57.009998000000003</v>
      </c>
      <c r="C7685" s="3">
        <v>57.82</v>
      </c>
      <c r="D7685" s="3">
        <v>57.009998000000003</v>
      </c>
      <c r="E7685" s="3">
        <v>57.59</v>
      </c>
      <c r="F7685" s="3">
        <v>55.239632</v>
      </c>
      <c r="G7685">
        <v>26075400</v>
      </c>
      <c r="H7685" s="3" t="str">
        <f>TEXT(MCFT[[#This Row],[Date]],"dddd")</f>
        <v>Thursday</v>
      </c>
      <c r="I7685" s="3">
        <f>MCFT[[#This Row],[Open]]-MCFT[[#This Row],[Close]]</f>
        <v>-0.58000200000000035</v>
      </c>
      <c r="J7685" s="3">
        <f>INDEX(AAPL!$J:$J,MATCH(A:A,AAPL!$A:$A,0),1)</f>
        <v>-0.59000399999999331</v>
      </c>
      <c r="K7685" s="3" t="str">
        <f>IF(MCFT[[#This Row],[Day Change]]&gt;0,"UP","DOWN")</f>
        <v>DOWN</v>
      </c>
      <c r="L7685" s="9">
        <f>_xlfn.RANK.EQ(MCFT[[#This Row],[Date]],A:A,1)</f>
        <v>7684</v>
      </c>
      <c r="M7685" s="10">
        <f>_xlfn.RANK.AVG(MCFT[[#This Row],[Same change on date for AAPL]],AAPL,1)</f>
        <v>620.5</v>
      </c>
      <c r="N7685" s="2">
        <f>MCFT[[#This Row],[Close]]/MCFT[[#This Row],[Open]]</f>
        <v>1.0101736891834305</v>
      </c>
    </row>
    <row r="7686" spans="1:14" x14ac:dyDescent="0.25">
      <c r="A7686" s="1">
        <v>42615</v>
      </c>
      <c r="B7686" s="3">
        <v>57.669998</v>
      </c>
      <c r="C7686" s="3">
        <v>58.189999</v>
      </c>
      <c r="D7686" s="3">
        <v>57.419998</v>
      </c>
      <c r="E7686" s="3">
        <v>57.669998</v>
      </c>
      <c r="F7686" s="3">
        <v>55.316360000000003</v>
      </c>
      <c r="G7686">
        <v>18900500</v>
      </c>
      <c r="H7686" s="3" t="str">
        <f>TEXT(MCFT[[#This Row],[Date]],"dddd")</f>
        <v>Friday</v>
      </c>
      <c r="I7686" s="3">
        <f>MCFT[[#This Row],[Open]]-MCFT[[#This Row],[Close]]</f>
        <v>0</v>
      </c>
      <c r="J7686" s="3">
        <f>INDEX(AAPL!$J:$J,MATCH(A:A,AAPL!$A:$A,0),1)</f>
        <v>-3.0006000000000199E-2</v>
      </c>
      <c r="K7686" s="3" t="str">
        <f>IF(MCFT[[#This Row],[Day Change]]&gt;0,"UP","DOWN")</f>
        <v>DOWN</v>
      </c>
      <c r="L7686" s="9">
        <f>_xlfn.RANK.EQ(MCFT[[#This Row],[Date]],A:A,1)</f>
        <v>7685</v>
      </c>
      <c r="M7686" s="10">
        <f>_xlfn.RANK.AVG(MCFT[[#This Row],[Same change on date for AAPL]],AAPL,1)</f>
        <v>2510</v>
      </c>
      <c r="N7686" s="2">
        <f>MCFT[[#This Row],[Close]]/MCFT[[#This Row],[Open]]</f>
        <v>1</v>
      </c>
    </row>
    <row r="7687" spans="1:14" x14ac:dyDescent="0.25">
      <c r="A7687" s="1">
        <v>42619</v>
      </c>
      <c r="B7687" s="3">
        <v>57.779998999999997</v>
      </c>
      <c r="C7687" s="3">
        <v>57.799999</v>
      </c>
      <c r="D7687" s="3">
        <v>57.209999000000003</v>
      </c>
      <c r="E7687" s="3">
        <v>57.610000999999997</v>
      </c>
      <c r="F7687" s="3">
        <v>55.25882</v>
      </c>
      <c r="G7687">
        <v>16278400</v>
      </c>
      <c r="H7687" s="3" t="str">
        <f>TEXT(MCFT[[#This Row],[Date]],"dddd")</f>
        <v>Tuesday</v>
      </c>
      <c r="I7687" s="3">
        <f>MCFT[[#This Row],[Open]]-MCFT[[#This Row],[Close]]</f>
        <v>0.16999799999999965</v>
      </c>
      <c r="J7687" s="3">
        <f>INDEX(AAPL!$J:$J,MATCH(A:A,AAPL!$A:$A,0),1)</f>
        <v>0.20000500000000443</v>
      </c>
      <c r="K7687" s="3" t="str">
        <f>IF(MCFT[[#This Row],[Day Change]]&gt;0,"UP","DOWN")</f>
        <v>UP</v>
      </c>
      <c r="L7687" s="9">
        <f>_xlfn.RANK.EQ(MCFT[[#This Row],[Date]],A:A,1)</f>
        <v>7686</v>
      </c>
      <c r="M7687" s="10">
        <f>_xlfn.RANK.AVG(MCFT[[#This Row],[Same change on date for AAPL]],AAPL,1)</f>
        <v>7054</v>
      </c>
      <c r="N7687" s="2">
        <f>MCFT[[#This Row],[Close]]/MCFT[[#This Row],[Open]]</f>
        <v>0.9970578400321537</v>
      </c>
    </row>
    <row r="7688" spans="1:14" x14ac:dyDescent="0.25">
      <c r="A7688" s="1">
        <v>42620</v>
      </c>
      <c r="B7688" s="3">
        <v>57.470001000000003</v>
      </c>
      <c r="C7688" s="3">
        <v>57.84</v>
      </c>
      <c r="D7688" s="3">
        <v>57.41</v>
      </c>
      <c r="E7688" s="3">
        <v>57.66</v>
      </c>
      <c r="F7688" s="3">
        <v>55.306778000000001</v>
      </c>
      <c r="G7688">
        <v>17493400</v>
      </c>
      <c r="H7688" s="3" t="str">
        <f>TEXT(MCFT[[#This Row],[Date]],"dddd")</f>
        <v>Wednesday</v>
      </c>
      <c r="I7688" s="3">
        <f>MCFT[[#This Row],[Open]]-MCFT[[#This Row],[Close]]</f>
        <v>-0.18999899999999315</v>
      </c>
      <c r="J7688" s="3">
        <f>INDEX(AAPL!$J:$J,MATCH(A:A,AAPL!$A:$A,0),1)</f>
        <v>-0.52999900000000366</v>
      </c>
      <c r="K7688" s="3" t="str">
        <f>IF(MCFT[[#This Row],[Day Change]]&gt;0,"UP","DOWN")</f>
        <v>DOWN</v>
      </c>
      <c r="L7688" s="9">
        <f>_xlfn.RANK.EQ(MCFT[[#This Row],[Date]],A:A,1)</f>
        <v>7687</v>
      </c>
      <c r="M7688" s="10">
        <f>_xlfn.RANK.AVG(MCFT[[#This Row],[Same change on date for AAPL]],AAPL,1)</f>
        <v>684.5</v>
      </c>
      <c r="N7688" s="2">
        <f>MCFT[[#This Row],[Close]]/MCFT[[#This Row],[Open]]</f>
        <v>1.0033060552756905</v>
      </c>
    </row>
    <row r="7689" spans="1:14" x14ac:dyDescent="0.25">
      <c r="A7689" s="1">
        <v>42621</v>
      </c>
      <c r="B7689" s="3">
        <v>57.630001</v>
      </c>
      <c r="C7689" s="3">
        <v>57.790000999999997</v>
      </c>
      <c r="D7689" s="3">
        <v>57.18</v>
      </c>
      <c r="E7689" s="3">
        <v>57.43</v>
      </c>
      <c r="F7689" s="3">
        <v>55.086159000000002</v>
      </c>
      <c r="G7689">
        <v>19972500</v>
      </c>
      <c r="H7689" s="3" t="str">
        <f>TEXT(MCFT[[#This Row],[Date]],"dddd")</f>
        <v>Thursday</v>
      </c>
      <c r="I7689" s="3">
        <f>MCFT[[#This Row],[Open]]-MCFT[[#This Row],[Close]]</f>
        <v>0.20000100000000032</v>
      </c>
      <c r="J7689" s="3">
        <f>INDEX(AAPL!$J:$J,MATCH(A:A,AAPL!$A:$A,0),1)</f>
        <v>1.7300029999999964</v>
      </c>
      <c r="K7689" s="3" t="str">
        <f>IF(MCFT[[#This Row],[Day Change]]&gt;0,"UP","DOWN")</f>
        <v>UP</v>
      </c>
      <c r="L7689" s="9">
        <f>_xlfn.RANK.EQ(MCFT[[#This Row],[Date]],A:A,1)</f>
        <v>7688</v>
      </c>
      <c r="M7689" s="10">
        <f>_xlfn.RANK.AVG(MCFT[[#This Row],[Same change on date for AAPL]],AAPL,1)</f>
        <v>8065</v>
      </c>
      <c r="N7689" s="2">
        <f>MCFT[[#This Row],[Close]]/MCFT[[#This Row],[Open]]</f>
        <v>0.99652956799358727</v>
      </c>
    </row>
    <row r="7690" spans="1:14" x14ac:dyDescent="0.25">
      <c r="A7690" s="1">
        <v>42622</v>
      </c>
      <c r="B7690" s="3">
        <v>56.790000999999997</v>
      </c>
      <c r="C7690" s="3">
        <v>57.52</v>
      </c>
      <c r="D7690" s="3">
        <v>56.209999000000003</v>
      </c>
      <c r="E7690" s="3">
        <v>56.209999000000003</v>
      </c>
      <c r="F7690" s="3">
        <v>53.915954999999997</v>
      </c>
      <c r="G7690">
        <v>35113900</v>
      </c>
      <c r="H7690" s="3" t="str">
        <f>TEXT(MCFT[[#This Row],[Date]],"dddd")</f>
        <v>Friday</v>
      </c>
      <c r="I7690" s="3">
        <f>MCFT[[#This Row],[Open]]-MCFT[[#This Row],[Close]]</f>
        <v>0.58000199999999325</v>
      </c>
      <c r="J7690" s="3">
        <f>INDEX(AAPL!$J:$J,MATCH(A:A,AAPL!$A:$A,0),1)</f>
        <v>1.5100020000000001</v>
      </c>
      <c r="K7690" s="3" t="str">
        <f>IF(MCFT[[#This Row],[Day Change]]&gt;0,"UP","DOWN")</f>
        <v>UP</v>
      </c>
      <c r="L7690" s="9">
        <f>_xlfn.RANK.EQ(MCFT[[#This Row],[Date]],A:A,1)</f>
        <v>7689</v>
      </c>
      <c r="M7690" s="10">
        <f>_xlfn.RANK.AVG(MCFT[[#This Row],[Same change on date for AAPL]],AAPL,1)</f>
        <v>8013</v>
      </c>
      <c r="N7690" s="2">
        <f>MCFT[[#This Row],[Close]]/MCFT[[#This Row],[Open]]</f>
        <v>0.98978689928179442</v>
      </c>
    </row>
    <row r="7691" spans="1:14" x14ac:dyDescent="0.25">
      <c r="A7691" s="1">
        <v>42625</v>
      </c>
      <c r="B7691" s="3">
        <v>56</v>
      </c>
      <c r="C7691" s="3">
        <v>57.209999000000003</v>
      </c>
      <c r="D7691" s="3">
        <v>55.610000999999997</v>
      </c>
      <c r="E7691" s="3">
        <v>57.049999</v>
      </c>
      <c r="F7691" s="3">
        <v>54.721671999999998</v>
      </c>
      <c r="G7691">
        <v>29303000</v>
      </c>
      <c r="H7691" s="3" t="str">
        <f>TEXT(MCFT[[#This Row],[Date]],"dddd")</f>
        <v>Monday</v>
      </c>
      <c r="I7691" s="3">
        <f>MCFT[[#This Row],[Open]]-MCFT[[#This Row],[Close]]</f>
        <v>-1.0499989999999997</v>
      </c>
      <c r="J7691" s="3">
        <f>INDEX(AAPL!$J:$J,MATCH(A:A,AAPL!$A:$A,0),1)</f>
        <v>-2.7900000000000063</v>
      </c>
      <c r="K7691" s="3" t="str">
        <f>IF(MCFT[[#This Row],[Day Change]]&gt;0,"UP","DOWN")</f>
        <v>DOWN</v>
      </c>
      <c r="L7691" s="9">
        <f>_xlfn.RANK.EQ(MCFT[[#This Row],[Date]],A:A,1)</f>
        <v>7690</v>
      </c>
      <c r="M7691" s="10">
        <f>_xlfn.RANK.AVG(MCFT[[#This Row],[Same change on date for AAPL]],AAPL,1)</f>
        <v>45</v>
      </c>
      <c r="N7691" s="2">
        <f>MCFT[[#This Row],[Close]]/MCFT[[#This Row],[Open]]</f>
        <v>1.0187499821428572</v>
      </c>
    </row>
    <row r="7692" spans="1:14" x14ac:dyDescent="0.25">
      <c r="A7692" s="1">
        <v>42626</v>
      </c>
      <c r="B7692" s="3">
        <v>56.5</v>
      </c>
      <c r="C7692" s="3">
        <v>56.650002000000001</v>
      </c>
      <c r="D7692" s="3">
        <v>56.049999</v>
      </c>
      <c r="E7692" s="3">
        <v>56.529998999999997</v>
      </c>
      <c r="F7692" s="3">
        <v>54.222897000000003</v>
      </c>
      <c r="G7692">
        <v>30130200</v>
      </c>
      <c r="H7692" s="3" t="str">
        <f>TEXT(MCFT[[#This Row],[Date]],"dddd")</f>
        <v>Tuesday</v>
      </c>
      <c r="I7692" s="3">
        <f>MCFT[[#This Row],[Open]]-MCFT[[#This Row],[Close]]</f>
        <v>-2.9998999999996556E-2</v>
      </c>
      <c r="J7692" s="3">
        <f>INDEX(AAPL!$J:$J,MATCH(A:A,AAPL!$A:$A,0),1)</f>
        <v>-0.43999499999999614</v>
      </c>
      <c r="K7692" s="3" t="str">
        <f>IF(MCFT[[#This Row],[Day Change]]&gt;0,"UP","DOWN")</f>
        <v>DOWN</v>
      </c>
      <c r="L7692" s="9">
        <f>_xlfn.RANK.EQ(MCFT[[#This Row],[Date]],A:A,1)</f>
        <v>7691</v>
      </c>
      <c r="M7692" s="10">
        <f>_xlfn.RANK.AVG(MCFT[[#This Row],[Same change on date for AAPL]],AAPL,1)</f>
        <v>783</v>
      </c>
      <c r="N7692" s="2">
        <f>MCFT[[#This Row],[Close]]/MCFT[[#This Row],[Open]]</f>
        <v>1.0005309557522124</v>
      </c>
    </row>
    <row r="7693" spans="1:14" x14ac:dyDescent="0.25">
      <c r="A7693" s="1">
        <v>42627</v>
      </c>
      <c r="B7693" s="3">
        <v>56.389999000000003</v>
      </c>
      <c r="C7693" s="3">
        <v>56.630001</v>
      </c>
      <c r="D7693" s="3">
        <v>56.029998999999997</v>
      </c>
      <c r="E7693" s="3">
        <v>56.259998000000003</v>
      </c>
      <c r="F7693" s="3">
        <v>53.963917000000002</v>
      </c>
      <c r="G7693">
        <v>24062500</v>
      </c>
      <c r="H7693" s="3" t="str">
        <f>TEXT(MCFT[[#This Row],[Date]],"dddd")</f>
        <v>Wednesday</v>
      </c>
      <c r="I7693" s="3">
        <f>MCFT[[#This Row],[Open]]-MCFT[[#This Row],[Close]]</f>
        <v>0.13000100000000003</v>
      </c>
      <c r="J7693" s="3">
        <f>INDEX(AAPL!$J:$J,MATCH(A:A,AAPL!$A:$A,0),1)</f>
        <v>-3.0399940000000072</v>
      </c>
      <c r="K7693" s="3" t="str">
        <f>IF(MCFT[[#This Row],[Day Change]]&gt;0,"UP","DOWN")</f>
        <v>UP</v>
      </c>
      <c r="L7693" s="9">
        <f>_xlfn.RANK.EQ(MCFT[[#This Row],[Date]],A:A,1)</f>
        <v>7692</v>
      </c>
      <c r="M7693" s="10">
        <f>_xlfn.RANK.AVG(MCFT[[#This Row],[Same change on date for AAPL]],AAPL,1)</f>
        <v>30</v>
      </c>
      <c r="N7693" s="2">
        <f>MCFT[[#This Row],[Close]]/MCFT[[#This Row],[Open]]</f>
        <v>0.99769460893233919</v>
      </c>
    </row>
    <row r="7694" spans="1:14" x14ac:dyDescent="0.25">
      <c r="A7694" s="1">
        <v>42628</v>
      </c>
      <c r="B7694" s="3">
        <v>56.150002000000001</v>
      </c>
      <c r="C7694" s="3">
        <v>57.349997999999999</v>
      </c>
      <c r="D7694" s="3">
        <v>55.98</v>
      </c>
      <c r="E7694" s="3">
        <v>57.189999</v>
      </c>
      <c r="F7694" s="3">
        <v>54.855953</v>
      </c>
      <c r="G7694">
        <v>26847000</v>
      </c>
      <c r="H7694" s="3" t="str">
        <f>TEXT(MCFT[[#This Row],[Date]],"dddd")</f>
        <v>Thursday</v>
      </c>
      <c r="I7694" s="3">
        <f>MCFT[[#This Row],[Open]]-MCFT[[#This Row],[Close]]</f>
        <v>-1.0399969999999996</v>
      </c>
      <c r="J7694" s="3">
        <f>INDEX(AAPL!$J:$J,MATCH(A:A,AAPL!$A:$A,0),1)</f>
        <v>-1.7099989999999963</v>
      </c>
      <c r="K7694" s="3" t="str">
        <f>IF(MCFT[[#This Row],[Day Change]]&gt;0,"UP","DOWN")</f>
        <v>DOWN</v>
      </c>
      <c r="L7694" s="9">
        <f>_xlfn.RANK.EQ(MCFT[[#This Row],[Date]],A:A,1)</f>
        <v>7693</v>
      </c>
      <c r="M7694" s="10">
        <f>_xlfn.RANK.AVG(MCFT[[#This Row],[Same change on date for AAPL]],AAPL,1)</f>
        <v>134</v>
      </c>
      <c r="N7694" s="2">
        <f>MCFT[[#This Row],[Close]]/MCFT[[#This Row],[Open]]</f>
        <v>1.0185217624747369</v>
      </c>
    </row>
    <row r="7695" spans="1:14" x14ac:dyDescent="0.25">
      <c r="A7695" s="1">
        <v>42629</v>
      </c>
      <c r="B7695" s="3">
        <v>57.630001</v>
      </c>
      <c r="C7695" s="3">
        <v>57.630001</v>
      </c>
      <c r="D7695" s="3">
        <v>56.75</v>
      </c>
      <c r="E7695" s="3">
        <v>57.25</v>
      </c>
      <c r="F7695" s="3">
        <v>54.913508999999998</v>
      </c>
      <c r="G7695">
        <v>44607000</v>
      </c>
      <c r="H7695" s="3" t="str">
        <f>TEXT(MCFT[[#This Row],[Date]],"dddd")</f>
        <v>Friday</v>
      </c>
      <c r="I7695" s="3">
        <f>MCFT[[#This Row],[Open]]-MCFT[[#This Row],[Close]]</f>
        <v>0.38000100000000003</v>
      </c>
      <c r="J7695" s="3">
        <f>INDEX(AAPL!$J:$J,MATCH(A:A,AAPL!$A:$A,0),1)</f>
        <v>0.20000499999999022</v>
      </c>
      <c r="K7695" s="3" t="str">
        <f>IF(MCFT[[#This Row],[Day Change]]&gt;0,"UP","DOWN")</f>
        <v>UP</v>
      </c>
      <c r="L7695" s="9">
        <f>_xlfn.RANK.EQ(MCFT[[#This Row],[Date]],A:A,1)</f>
        <v>7694</v>
      </c>
      <c r="M7695" s="10">
        <f>_xlfn.RANK.AVG(MCFT[[#This Row],[Same change on date for AAPL]],AAPL,1)</f>
        <v>7053</v>
      </c>
      <c r="N7695" s="2">
        <f>MCFT[[#This Row],[Close]]/MCFT[[#This Row],[Open]]</f>
        <v>0.99340619480468173</v>
      </c>
    </row>
    <row r="7696" spans="1:14" x14ac:dyDescent="0.25">
      <c r="A7696" s="1">
        <v>42632</v>
      </c>
      <c r="B7696" s="3">
        <v>57.27</v>
      </c>
      <c r="C7696" s="3">
        <v>57.75</v>
      </c>
      <c r="D7696" s="3">
        <v>56.849997999999999</v>
      </c>
      <c r="E7696" s="3">
        <v>56.93</v>
      </c>
      <c r="F7696" s="3">
        <v>54.606571000000002</v>
      </c>
      <c r="G7696">
        <v>20879200</v>
      </c>
      <c r="H7696" s="3" t="str">
        <f>TEXT(MCFT[[#This Row],[Date]],"dddd")</f>
        <v>Monday</v>
      </c>
      <c r="I7696" s="3">
        <f>MCFT[[#This Row],[Open]]-MCFT[[#This Row],[Close]]</f>
        <v>0.34000000000000341</v>
      </c>
      <c r="J7696" s="3">
        <f>INDEX(AAPL!$J:$J,MATCH(A:A,AAPL!$A:$A,0),1)</f>
        <v>1.6100000000000136</v>
      </c>
      <c r="K7696" s="3" t="str">
        <f>IF(MCFT[[#This Row],[Day Change]]&gt;0,"UP","DOWN")</f>
        <v>UP</v>
      </c>
      <c r="L7696" s="9">
        <f>_xlfn.RANK.EQ(MCFT[[#This Row],[Date]],A:A,1)</f>
        <v>7695</v>
      </c>
      <c r="M7696" s="10">
        <f>_xlfn.RANK.AVG(MCFT[[#This Row],[Same change on date for AAPL]],AAPL,1)</f>
        <v>8034</v>
      </c>
      <c r="N7696" s="2">
        <f>MCFT[[#This Row],[Close]]/MCFT[[#This Row],[Open]]</f>
        <v>0.9940632093591758</v>
      </c>
    </row>
    <row r="7697" spans="1:14" x14ac:dyDescent="0.25">
      <c r="A7697" s="1">
        <v>42633</v>
      </c>
      <c r="B7697" s="3">
        <v>57.349997999999999</v>
      </c>
      <c r="C7697" s="3">
        <v>57.349997999999999</v>
      </c>
      <c r="D7697" s="3">
        <v>56.75</v>
      </c>
      <c r="E7697" s="3">
        <v>56.810001</v>
      </c>
      <c r="F7697" s="3">
        <v>54.491467</v>
      </c>
      <c r="G7697">
        <v>17384000</v>
      </c>
      <c r="H7697" s="3" t="str">
        <f>TEXT(MCFT[[#This Row],[Date]],"dddd")</f>
        <v>Tuesday</v>
      </c>
      <c r="I7697" s="3">
        <f>MCFT[[#This Row],[Open]]-MCFT[[#This Row],[Close]]</f>
        <v>0.53999699999999962</v>
      </c>
      <c r="J7697" s="3">
        <f>INDEX(AAPL!$J:$J,MATCH(A:A,AAPL!$A:$A,0),1)</f>
        <v>-0.51999699999998938</v>
      </c>
      <c r="K7697" s="3" t="str">
        <f>IF(MCFT[[#This Row],[Day Change]]&gt;0,"UP","DOWN")</f>
        <v>UP</v>
      </c>
      <c r="L7697" s="9">
        <f>_xlfn.RANK.EQ(MCFT[[#This Row],[Date]],A:A,1)</f>
        <v>7696</v>
      </c>
      <c r="M7697" s="10">
        <f>_xlfn.RANK.AVG(MCFT[[#This Row],[Same change on date for AAPL]],AAPL,1)</f>
        <v>698</v>
      </c>
      <c r="N7697" s="2">
        <f>MCFT[[#This Row],[Close]]/MCFT[[#This Row],[Open]]</f>
        <v>0.99058418450162811</v>
      </c>
    </row>
    <row r="7698" spans="1:14" x14ac:dyDescent="0.25">
      <c r="A7698" s="1">
        <v>42634</v>
      </c>
      <c r="B7698" s="3">
        <v>57.509998000000003</v>
      </c>
      <c r="C7698" s="3">
        <v>57.849997999999999</v>
      </c>
      <c r="D7698" s="3">
        <v>57.080002</v>
      </c>
      <c r="E7698" s="3">
        <v>57.759998000000003</v>
      </c>
      <c r="F7698" s="3">
        <v>55.402695000000001</v>
      </c>
      <c r="G7698">
        <v>33707300</v>
      </c>
      <c r="H7698" s="3" t="str">
        <f>TEXT(MCFT[[#This Row],[Date]],"dddd")</f>
        <v>Wednesday</v>
      </c>
      <c r="I7698" s="3">
        <f>MCFT[[#This Row],[Open]]-MCFT[[#This Row],[Close]]</f>
        <v>-0.25</v>
      </c>
      <c r="J7698" s="3">
        <f>INDEX(AAPL!$J:$J,MATCH(A:A,AAPL!$A:$A,0),1)</f>
        <v>0.29999499999999557</v>
      </c>
      <c r="K7698" s="3" t="str">
        <f>IF(MCFT[[#This Row],[Day Change]]&gt;0,"UP","DOWN")</f>
        <v>DOWN</v>
      </c>
      <c r="L7698" s="9">
        <f>_xlfn.RANK.EQ(MCFT[[#This Row],[Date]],A:A,1)</f>
        <v>7697</v>
      </c>
      <c r="M7698" s="10">
        <f>_xlfn.RANK.AVG(MCFT[[#This Row],[Same change on date for AAPL]],AAPL,1)</f>
        <v>7242</v>
      </c>
      <c r="N7698" s="2">
        <f>MCFT[[#This Row],[Close]]/MCFT[[#This Row],[Open]]</f>
        <v>1.0043470702259458</v>
      </c>
    </row>
    <row r="7699" spans="1:14" x14ac:dyDescent="0.25">
      <c r="A7699" s="1">
        <v>42635</v>
      </c>
      <c r="B7699" s="3">
        <v>57.919998</v>
      </c>
      <c r="C7699" s="3">
        <v>58</v>
      </c>
      <c r="D7699" s="3">
        <v>57.630001</v>
      </c>
      <c r="E7699" s="3">
        <v>57.82</v>
      </c>
      <c r="F7699" s="3">
        <v>55.460242999999998</v>
      </c>
      <c r="G7699">
        <v>19822200</v>
      </c>
      <c r="H7699" s="3" t="str">
        <f>TEXT(MCFT[[#This Row],[Date]],"dddd")</f>
        <v>Thursday</v>
      </c>
      <c r="I7699" s="3">
        <f>MCFT[[#This Row],[Open]]-MCFT[[#This Row],[Close]]</f>
        <v>9.9997999999999365E-2</v>
      </c>
      <c r="J7699" s="3">
        <f>INDEX(AAPL!$J:$J,MATCH(A:A,AAPL!$A:$A,0),1)</f>
        <v>-0.27000499999999761</v>
      </c>
      <c r="K7699" s="3" t="str">
        <f>IF(MCFT[[#This Row],[Day Change]]&gt;0,"UP","DOWN")</f>
        <v>UP</v>
      </c>
      <c r="L7699" s="9">
        <f>_xlfn.RANK.EQ(MCFT[[#This Row],[Date]],A:A,1)</f>
        <v>7698</v>
      </c>
      <c r="M7699" s="10">
        <f>_xlfn.RANK.AVG(MCFT[[#This Row],[Same change on date for AAPL]],AAPL,1)</f>
        <v>1038.5</v>
      </c>
      <c r="N7699" s="2">
        <f>MCFT[[#This Row],[Close]]/MCFT[[#This Row],[Open]]</f>
        <v>0.99827351513375395</v>
      </c>
    </row>
    <row r="7700" spans="1:14" x14ac:dyDescent="0.25">
      <c r="A7700" s="1">
        <v>42636</v>
      </c>
      <c r="B7700" s="3">
        <v>57.869999</v>
      </c>
      <c r="C7700" s="3">
        <v>57.91</v>
      </c>
      <c r="D7700" s="3">
        <v>57.380001</v>
      </c>
      <c r="E7700" s="3">
        <v>57.43</v>
      </c>
      <c r="F7700" s="3">
        <v>55.086159000000002</v>
      </c>
      <c r="G7700">
        <v>19955300</v>
      </c>
      <c r="H7700" s="3" t="str">
        <f>TEXT(MCFT[[#This Row],[Date]],"dddd")</f>
        <v>Friday</v>
      </c>
      <c r="I7700" s="3">
        <f>MCFT[[#This Row],[Open]]-MCFT[[#This Row],[Close]]</f>
        <v>0.43999900000000025</v>
      </c>
      <c r="J7700" s="3">
        <f>INDEX(AAPL!$J:$J,MATCH(A:A,AAPL!$A:$A,0),1)</f>
        <v>1.7099990000000105</v>
      </c>
      <c r="K7700" s="3" t="str">
        <f>IF(MCFT[[#This Row],[Day Change]]&gt;0,"UP","DOWN")</f>
        <v>UP</v>
      </c>
      <c r="L7700" s="9">
        <f>_xlfn.RANK.EQ(MCFT[[#This Row],[Date]],A:A,1)</f>
        <v>7699</v>
      </c>
      <c r="M7700" s="10">
        <f>_xlfn.RANK.AVG(MCFT[[#This Row],[Same change on date for AAPL]],AAPL,1)</f>
        <v>8060</v>
      </c>
      <c r="N7700" s="2">
        <f>MCFT[[#This Row],[Close]]/MCFT[[#This Row],[Open]]</f>
        <v>0.99239676848793446</v>
      </c>
    </row>
    <row r="7701" spans="1:14" x14ac:dyDescent="0.25">
      <c r="A7701" s="1">
        <v>42639</v>
      </c>
      <c r="B7701" s="3">
        <v>57.080002</v>
      </c>
      <c r="C7701" s="3">
        <v>57.139999000000003</v>
      </c>
      <c r="D7701" s="3">
        <v>56.830002</v>
      </c>
      <c r="E7701" s="3">
        <v>56.900002000000001</v>
      </c>
      <c r="F7701" s="3">
        <v>54.577796999999997</v>
      </c>
      <c r="G7701">
        <v>21688700</v>
      </c>
      <c r="H7701" s="3" t="str">
        <f>TEXT(MCFT[[#This Row],[Date]],"dddd")</f>
        <v>Monday</v>
      </c>
      <c r="I7701" s="3">
        <f>MCFT[[#This Row],[Open]]-MCFT[[#This Row],[Close]]</f>
        <v>0.17999999999999972</v>
      </c>
      <c r="J7701" s="3">
        <f>INDEX(AAPL!$J:$J,MATCH(A:A,AAPL!$A:$A,0),1)</f>
        <v>-1.2399979999999999</v>
      </c>
      <c r="K7701" s="3" t="str">
        <f>IF(MCFT[[#This Row],[Day Change]]&gt;0,"UP","DOWN")</f>
        <v>UP</v>
      </c>
      <c r="L7701" s="9">
        <f>_xlfn.RANK.EQ(MCFT[[#This Row],[Date]],A:A,1)</f>
        <v>7700</v>
      </c>
      <c r="M7701" s="10">
        <f>_xlfn.RANK.AVG(MCFT[[#This Row],[Same change on date for AAPL]],AAPL,1)</f>
        <v>251</v>
      </c>
      <c r="N7701" s="2">
        <f>MCFT[[#This Row],[Close]]/MCFT[[#This Row],[Open]]</f>
        <v>0.99684653129479572</v>
      </c>
    </row>
    <row r="7702" spans="1:14" x14ac:dyDescent="0.25">
      <c r="A7702" s="1">
        <v>42640</v>
      </c>
      <c r="B7702" s="3">
        <v>56.93</v>
      </c>
      <c r="C7702" s="3">
        <v>58.060001</v>
      </c>
      <c r="D7702" s="3">
        <v>56.68</v>
      </c>
      <c r="E7702" s="3">
        <v>57.950001</v>
      </c>
      <c r="F7702" s="3">
        <v>55.584938000000001</v>
      </c>
      <c r="G7702">
        <v>28065100</v>
      </c>
      <c r="H7702" s="3" t="str">
        <f>TEXT(MCFT[[#This Row],[Date]],"dddd")</f>
        <v>Tuesday</v>
      </c>
      <c r="I7702" s="3">
        <f>MCFT[[#This Row],[Open]]-MCFT[[#This Row],[Close]]</f>
        <v>-1.0200010000000006</v>
      </c>
      <c r="J7702" s="3">
        <f>INDEX(AAPL!$J:$J,MATCH(A:A,AAPL!$A:$A,0),1)</f>
        <v>-8.9995999999999299E-2</v>
      </c>
      <c r="K7702" s="3" t="str">
        <f>IF(MCFT[[#This Row],[Day Change]]&gt;0,"UP","DOWN")</f>
        <v>DOWN</v>
      </c>
      <c r="L7702" s="9">
        <f>_xlfn.RANK.EQ(MCFT[[#This Row],[Date]],A:A,1)</f>
        <v>7701</v>
      </c>
      <c r="M7702" s="10">
        <f>_xlfn.RANK.AVG(MCFT[[#This Row],[Same change on date for AAPL]],AAPL,1)</f>
        <v>1587.5</v>
      </c>
      <c r="N7702" s="2">
        <f>MCFT[[#This Row],[Close]]/MCFT[[#This Row],[Open]]</f>
        <v>1.0179167574213948</v>
      </c>
    </row>
    <row r="7703" spans="1:14" x14ac:dyDescent="0.25">
      <c r="A7703" s="1">
        <v>42641</v>
      </c>
      <c r="B7703" s="3">
        <v>57.880001</v>
      </c>
      <c r="C7703" s="3">
        <v>58.060001</v>
      </c>
      <c r="D7703" s="3">
        <v>57.669998</v>
      </c>
      <c r="E7703" s="3">
        <v>58.029998999999997</v>
      </c>
      <c r="F7703" s="3">
        <v>55.661673999999998</v>
      </c>
      <c r="G7703">
        <v>20536400</v>
      </c>
      <c r="H7703" s="3" t="str">
        <f>TEXT(MCFT[[#This Row],[Date]],"dddd")</f>
        <v>Wednesday</v>
      </c>
      <c r="I7703" s="3">
        <f>MCFT[[#This Row],[Open]]-MCFT[[#This Row],[Close]]</f>
        <v>-0.14999799999999652</v>
      </c>
      <c r="J7703" s="3">
        <f>INDEX(AAPL!$J:$J,MATCH(A:A,AAPL!$A:$A,0),1)</f>
        <v>-0.25999499999998932</v>
      </c>
      <c r="K7703" s="3" t="str">
        <f>IF(MCFT[[#This Row],[Day Change]]&gt;0,"UP","DOWN")</f>
        <v>DOWN</v>
      </c>
      <c r="L7703" s="9">
        <f>_xlfn.RANK.EQ(MCFT[[#This Row],[Date]],A:A,1)</f>
        <v>7702</v>
      </c>
      <c r="M7703" s="10">
        <f>_xlfn.RANK.AVG(MCFT[[#This Row],[Same change on date for AAPL]],AAPL,1)</f>
        <v>1066.5</v>
      </c>
      <c r="N7703" s="2">
        <f>MCFT[[#This Row],[Close]]/MCFT[[#This Row],[Open]]</f>
        <v>1.0025915341639333</v>
      </c>
    </row>
    <row r="7704" spans="1:14" x14ac:dyDescent="0.25">
      <c r="A7704" s="1">
        <v>42642</v>
      </c>
      <c r="B7704" s="3">
        <v>57.810001</v>
      </c>
      <c r="C7704" s="3">
        <v>58.169998</v>
      </c>
      <c r="D7704" s="3">
        <v>57.209999000000003</v>
      </c>
      <c r="E7704" s="3">
        <v>57.400002000000001</v>
      </c>
      <c r="F7704" s="3">
        <v>55.057388000000003</v>
      </c>
      <c r="G7704">
        <v>25463500</v>
      </c>
      <c r="H7704" s="3" t="str">
        <f>TEXT(MCFT[[#This Row],[Date]],"dddd")</f>
        <v>Thursday</v>
      </c>
      <c r="I7704" s="3">
        <f>MCFT[[#This Row],[Open]]-MCFT[[#This Row],[Close]]</f>
        <v>0.40999899999999911</v>
      </c>
      <c r="J7704" s="3">
        <f>INDEX(AAPL!$J:$J,MATCH(A:A,AAPL!$A:$A,0),1)</f>
        <v>0.98000399999999388</v>
      </c>
      <c r="K7704" s="3" t="str">
        <f>IF(MCFT[[#This Row],[Day Change]]&gt;0,"UP","DOWN")</f>
        <v>UP</v>
      </c>
      <c r="L7704" s="9">
        <f>_xlfn.RANK.EQ(MCFT[[#This Row],[Date]],A:A,1)</f>
        <v>7703</v>
      </c>
      <c r="M7704" s="10">
        <f>_xlfn.RANK.AVG(MCFT[[#This Row],[Same change on date for AAPL]],AAPL,1)</f>
        <v>7834</v>
      </c>
      <c r="N7704" s="2">
        <f>MCFT[[#This Row],[Close]]/MCFT[[#This Row],[Open]]</f>
        <v>0.9929078188391659</v>
      </c>
    </row>
    <row r="7705" spans="1:14" x14ac:dyDescent="0.25">
      <c r="A7705" s="1">
        <v>42643</v>
      </c>
      <c r="B7705" s="3">
        <v>57.57</v>
      </c>
      <c r="C7705" s="3">
        <v>57.77</v>
      </c>
      <c r="D7705" s="3">
        <v>57.34</v>
      </c>
      <c r="E7705" s="3">
        <v>57.599997999999999</v>
      </c>
      <c r="F7705" s="3">
        <v>55.249226</v>
      </c>
      <c r="G7705">
        <v>29910800</v>
      </c>
      <c r="H7705" s="3" t="str">
        <f>TEXT(MCFT[[#This Row],[Date]],"dddd")</f>
        <v>Friday</v>
      </c>
      <c r="I7705" s="3">
        <f>MCFT[[#This Row],[Open]]-MCFT[[#This Row],[Close]]</f>
        <v>-2.9997999999999081E-2</v>
      </c>
      <c r="J7705" s="3">
        <f>INDEX(AAPL!$J:$J,MATCH(A:A,AAPL!$A:$A,0),1)</f>
        <v>-0.59000400000000752</v>
      </c>
      <c r="K7705" s="3" t="str">
        <f>IF(MCFT[[#This Row],[Day Change]]&gt;0,"UP","DOWN")</f>
        <v>DOWN</v>
      </c>
      <c r="L7705" s="9">
        <f>_xlfn.RANK.EQ(MCFT[[#This Row],[Date]],A:A,1)</f>
        <v>7704</v>
      </c>
      <c r="M7705" s="10">
        <f>_xlfn.RANK.AVG(MCFT[[#This Row],[Same change on date for AAPL]],AAPL,1)</f>
        <v>619</v>
      </c>
      <c r="N7705" s="2">
        <f>MCFT[[#This Row],[Close]]/MCFT[[#This Row],[Open]]</f>
        <v>1.0005210700017371</v>
      </c>
    </row>
    <row r="7706" spans="1:14" x14ac:dyDescent="0.25">
      <c r="A7706" s="1">
        <v>42646</v>
      </c>
      <c r="B7706" s="3">
        <v>57.41</v>
      </c>
      <c r="C7706" s="3">
        <v>57.549999</v>
      </c>
      <c r="D7706" s="3">
        <v>57.060001</v>
      </c>
      <c r="E7706" s="3">
        <v>57.419998</v>
      </c>
      <c r="F7706" s="3">
        <v>55.076565000000002</v>
      </c>
      <c r="G7706">
        <v>19189500</v>
      </c>
      <c r="H7706" s="3" t="str">
        <f>TEXT(MCFT[[#This Row],[Date]],"dddd")</f>
        <v>Monday</v>
      </c>
      <c r="I7706" s="3">
        <f>MCFT[[#This Row],[Open]]-MCFT[[#This Row],[Close]]</f>
        <v>-9.99800000000306E-3</v>
      </c>
      <c r="J7706" s="3">
        <f>INDEX(AAPL!$J:$J,MATCH(A:A,AAPL!$A:$A,0),1)</f>
        <v>0.19000199999999268</v>
      </c>
      <c r="K7706" s="3" t="str">
        <f>IF(MCFT[[#This Row],[Day Change]]&gt;0,"UP","DOWN")</f>
        <v>DOWN</v>
      </c>
      <c r="L7706" s="9">
        <f>_xlfn.RANK.EQ(MCFT[[#This Row],[Date]],A:A,1)</f>
        <v>7705</v>
      </c>
      <c r="M7706" s="10">
        <f>_xlfn.RANK.AVG(MCFT[[#This Row],[Same change on date for AAPL]],AAPL,1)</f>
        <v>7023</v>
      </c>
      <c r="N7706" s="2">
        <f>MCFT[[#This Row],[Close]]/MCFT[[#This Row],[Open]]</f>
        <v>1.0001741508448005</v>
      </c>
    </row>
    <row r="7707" spans="1:14" x14ac:dyDescent="0.25">
      <c r="A7707" s="1">
        <v>42647</v>
      </c>
      <c r="B7707" s="3">
        <v>57.27</v>
      </c>
      <c r="C7707" s="3">
        <v>57.599997999999999</v>
      </c>
      <c r="D7707" s="3">
        <v>56.970001000000003</v>
      </c>
      <c r="E7707" s="3">
        <v>57.240001999999997</v>
      </c>
      <c r="F7707" s="3">
        <v>54.903919000000002</v>
      </c>
      <c r="G7707">
        <v>20085900</v>
      </c>
      <c r="H7707" s="3" t="str">
        <f>TEXT(MCFT[[#This Row],[Date]],"dddd")</f>
        <v>Tuesday</v>
      </c>
      <c r="I7707" s="3">
        <f>MCFT[[#This Row],[Open]]-MCFT[[#This Row],[Close]]</f>
        <v>2.9998000000006186E-2</v>
      </c>
      <c r="J7707" s="3">
        <f>INDEX(AAPL!$J:$J,MATCH(A:A,AAPL!$A:$A,0),1)</f>
        <v>5.9997999999993112E-2</v>
      </c>
      <c r="K7707" s="3" t="str">
        <f>IF(MCFT[[#This Row],[Day Change]]&gt;0,"UP","DOWN")</f>
        <v>UP</v>
      </c>
      <c r="L7707" s="9">
        <f>_xlfn.RANK.EQ(MCFT[[#This Row],[Date]],A:A,1)</f>
        <v>7706</v>
      </c>
      <c r="M7707" s="10">
        <f>_xlfn.RANK.AVG(MCFT[[#This Row],[Same change on date for AAPL]],AAPL,1)</f>
        <v>6413.5</v>
      </c>
      <c r="N7707" s="2">
        <f>MCFT[[#This Row],[Close]]/MCFT[[#This Row],[Open]]</f>
        <v>0.99947620045398977</v>
      </c>
    </row>
    <row r="7708" spans="1:14" x14ac:dyDescent="0.25">
      <c r="A7708" s="1">
        <v>42648</v>
      </c>
      <c r="B7708" s="3">
        <v>57.290000999999997</v>
      </c>
      <c r="C7708" s="3">
        <v>57.959999000000003</v>
      </c>
      <c r="D7708" s="3">
        <v>57.259998000000003</v>
      </c>
      <c r="E7708" s="3">
        <v>57.639999000000003</v>
      </c>
      <c r="F7708" s="3">
        <v>55.287593999999999</v>
      </c>
      <c r="G7708">
        <v>16726400</v>
      </c>
      <c r="H7708" s="3" t="str">
        <f>TEXT(MCFT[[#This Row],[Date]],"dddd")</f>
        <v>Wednesday</v>
      </c>
      <c r="I7708" s="3">
        <f>MCFT[[#This Row],[Open]]-MCFT[[#This Row],[Close]]</f>
        <v>-0.34999800000000647</v>
      </c>
      <c r="J7708" s="3">
        <f>INDEX(AAPL!$J:$J,MATCH(A:A,AAPL!$A:$A,0),1)</f>
        <v>0.34999899999999684</v>
      </c>
      <c r="K7708" s="3" t="str">
        <f>IF(MCFT[[#This Row],[Day Change]]&gt;0,"UP","DOWN")</f>
        <v>DOWN</v>
      </c>
      <c r="L7708" s="9">
        <f>_xlfn.RANK.EQ(MCFT[[#This Row],[Date]],A:A,1)</f>
        <v>7707</v>
      </c>
      <c r="M7708" s="10">
        <f>_xlfn.RANK.AVG(MCFT[[#This Row],[Same change on date for AAPL]],AAPL,1)</f>
        <v>7320.5</v>
      </c>
      <c r="N7708" s="2">
        <f>MCFT[[#This Row],[Close]]/MCFT[[#This Row],[Open]]</f>
        <v>1.006109233616526</v>
      </c>
    </row>
    <row r="7709" spans="1:14" x14ac:dyDescent="0.25">
      <c r="A7709" s="1">
        <v>42649</v>
      </c>
      <c r="B7709" s="3">
        <v>57.740001999999997</v>
      </c>
      <c r="C7709" s="3">
        <v>57.860000999999997</v>
      </c>
      <c r="D7709" s="3">
        <v>57.279998999999997</v>
      </c>
      <c r="E7709" s="3">
        <v>57.740001999999997</v>
      </c>
      <c r="F7709" s="3">
        <v>55.383513999999998</v>
      </c>
      <c r="G7709">
        <v>16212600</v>
      </c>
      <c r="H7709" s="3" t="str">
        <f>TEXT(MCFT[[#This Row],[Date]],"dddd")</f>
        <v>Thursday</v>
      </c>
      <c r="I7709" s="3">
        <f>MCFT[[#This Row],[Open]]-MCFT[[#This Row],[Close]]</f>
        <v>0</v>
      </c>
      <c r="J7709" s="3">
        <f>INDEX(AAPL!$J:$J,MATCH(A:A,AAPL!$A:$A,0),1)</f>
        <v>-0.19000200000000689</v>
      </c>
      <c r="K7709" s="3" t="str">
        <f>IF(MCFT[[#This Row],[Day Change]]&gt;0,"UP","DOWN")</f>
        <v>DOWN</v>
      </c>
      <c r="L7709" s="9">
        <f>_xlfn.RANK.EQ(MCFT[[#This Row],[Date]],A:A,1)</f>
        <v>7708</v>
      </c>
      <c r="M7709" s="10">
        <f>_xlfn.RANK.AVG(MCFT[[#This Row],[Same change on date for AAPL]],AAPL,1)</f>
        <v>1231.5</v>
      </c>
      <c r="N7709" s="2">
        <f>MCFT[[#This Row],[Close]]/MCFT[[#This Row],[Open]]</f>
        <v>1</v>
      </c>
    </row>
    <row r="7710" spans="1:14" x14ac:dyDescent="0.25">
      <c r="A7710" s="1">
        <v>42650</v>
      </c>
      <c r="B7710" s="3">
        <v>57.849997999999999</v>
      </c>
      <c r="C7710" s="3">
        <v>57.98</v>
      </c>
      <c r="D7710" s="3">
        <v>57.419998</v>
      </c>
      <c r="E7710" s="3">
        <v>57.799999</v>
      </c>
      <c r="F7710" s="3">
        <v>55.441059000000003</v>
      </c>
      <c r="G7710">
        <v>20089000</v>
      </c>
      <c r="H7710" s="3" t="str">
        <f>TEXT(MCFT[[#This Row],[Date]],"dddd")</f>
        <v>Friday</v>
      </c>
      <c r="I7710" s="3">
        <f>MCFT[[#This Row],[Open]]-MCFT[[#This Row],[Close]]</f>
        <v>4.9998999999999683E-2</v>
      </c>
      <c r="J7710" s="3">
        <f>INDEX(AAPL!$J:$J,MATCH(A:A,AAPL!$A:$A,0),1)</f>
        <v>0.25</v>
      </c>
      <c r="K7710" s="3" t="str">
        <f>IF(MCFT[[#This Row],[Day Change]]&gt;0,"UP","DOWN")</f>
        <v>UP</v>
      </c>
      <c r="L7710" s="9">
        <f>_xlfn.RANK.EQ(MCFT[[#This Row],[Date]],A:A,1)</f>
        <v>7709</v>
      </c>
      <c r="M7710" s="10">
        <f>_xlfn.RANK.AVG(MCFT[[#This Row],[Same change on date for AAPL]],AAPL,1)</f>
        <v>7158</v>
      </c>
      <c r="N7710" s="2">
        <f>MCFT[[#This Row],[Close]]/MCFT[[#This Row],[Open]]</f>
        <v>0.9991357130211137</v>
      </c>
    </row>
    <row r="7711" spans="1:14" x14ac:dyDescent="0.25">
      <c r="A7711" s="1">
        <v>42653</v>
      </c>
      <c r="B7711" s="3">
        <v>57.91</v>
      </c>
      <c r="C7711" s="3">
        <v>58.389999000000003</v>
      </c>
      <c r="D7711" s="3">
        <v>57.869999</v>
      </c>
      <c r="E7711" s="3">
        <v>58.040000999999997</v>
      </c>
      <c r="F7711" s="3">
        <v>55.671267999999998</v>
      </c>
      <c r="G7711">
        <v>18084400</v>
      </c>
      <c r="H7711" s="3" t="str">
        <f>TEXT(MCFT[[#This Row],[Date]],"dddd")</f>
        <v>Monday</v>
      </c>
      <c r="I7711" s="3">
        <f>MCFT[[#This Row],[Open]]-MCFT[[#This Row],[Close]]</f>
        <v>-0.13000100000000003</v>
      </c>
      <c r="J7711" s="3">
        <f>INDEX(AAPL!$J:$J,MATCH(A:A,AAPL!$A:$A,0),1)</f>
        <v>-1.0300060000000002</v>
      </c>
      <c r="K7711" s="3" t="str">
        <f>IF(MCFT[[#This Row],[Day Change]]&gt;0,"UP","DOWN")</f>
        <v>DOWN</v>
      </c>
      <c r="L7711" s="9">
        <f>_xlfn.RANK.EQ(MCFT[[#This Row],[Date]],A:A,1)</f>
        <v>7710</v>
      </c>
      <c r="M7711" s="10">
        <f>_xlfn.RANK.AVG(MCFT[[#This Row],[Same change on date for AAPL]],AAPL,1)</f>
        <v>338</v>
      </c>
      <c r="N7711" s="2">
        <f>MCFT[[#This Row],[Close]]/MCFT[[#This Row],[Open]]</f>
        <v>1.0022448799861854</v>
      </c>
    </row>
    <row r="7712" spans="1:14" x14ac:dyDescent="0.25">
      <c r="A7712" s="1">
        <v>42654</v>
      </c>
      <c r="B7712" s="3">
        <v>57.889999000000003</v>
      </c>
      <c r="C7712" s="3">
        <v>58.02</v>
      </c>
      <c r="D7712" s="3">
        <v>56.889999000000003</v>
      </c>
      <c r="E7712" s="3">
        <v>57.189999</v>
      </c>
      <c r="F7712" s="3">
        <v>54.855953</v>
      </c>
      <c r="G7712">
        <v>26497400</v>
      </c>
      <c r="H7712" s="3" t="str">
        <f>TEXT(MCFT[[#This Row],[Date]],"dddd")</f>
        <v>Tuesday</v>
      </c>
      <c r="I7712" s="3">
        <f>MCFT[[#This Row],[Open]]-MCFT[[#This Row],[Close]]</f>
        <v>0.70000000000000284</v>
      </c>
      <c r="J7712" s="3">
        <f>INDEX(AAPL!$J:$J,MATCH(A:A,AAPL!$A:$A,0),1)</f>
        <v>1.3999939999999924</v>
      </c>
      <c r="K7712" s="3" t="str">
        <f>IF(MCFT[[#This Row],[Day Change]]&gt;0,"UP","DOWN")</f>
        <v>UP</v>
      </c>
      <c r="L7712" s="9">
        <f>_xlfn.RANK.EQ(MCFT[[#This Row],[Date]],A:A,1)</f>
        <v>7711</v>
      </c>
      <c r="M7712" s="10">
        <f>_xlfn.RANK.AVG(MCFT[[#This Row],[Same change on date for AAPL]],AAPL,1)</f>
        <v>7991</v>
      </c>
      <c r="N7712" s="2">
        <f>MCFT[[#This Row],[Close]]/MCFT[[#This Row],[Open]]</f>
        <v>0.98790810136306961</v>
      </c>
    </row>
    <row r="7713" spans="1:14" x14ac:dyDescent="0.25">
      <c r="A7713" s="1">
        <v>42655</v>
      </c>
      <c r="B7713" s="3">
        <v>57.110000999999997</v>
      </c>
      <c r="C7713" s="3">
        <v>57.27</v>
      </c>
      <c r="D7713" s="3">
        <v>56.400002000000001</v>
      </c>
      <c r="E7713" s="3">
        <v>57.110000999999997</v>
      </c>
      <c r="F7713" s="3">
        <v>54.779221</v>
      </c>
      <c r="G7713">
        <v>22177500</v>
      </c>
      <c r="H7713" s="3" t="str">
        <f>TEXT(MCFT[[#This Row],[Date]],"dddd")</f>
        <v>Wednesday</v>
      </c>
      <c r="I7713" s="3">
        <f>MCFT[[#This Row],[Open]]-MCFT[[#This Row],[Close]]</f>
        <v>0</v>
      </c>
      <c r="J7713" s="3">
        <f>INDEX(AAPL!$J:$J,MATCH(A:A,AAPL!$A:$A,0),1)</f>
        <v>1.0002000000000066E-2</v>
      </c>
      <c r="K7713" s="3" t="str">
        <f>IF(MCFT[[#This Row],[Day Change]]&gt;0,"UP","DOWN")</f>
        <v>DOWN</v>
      </c>
      <c r="L7713" s="9">
        <f>_xlfn.RANK.EQ(MCFT[[#This Row],[Date]],A:A,1)</f>
        <v>7712</v>
      </c>
      <c r="M7713" s="10">
        <f>_xlfn.RANK.AVG(MCFT[[#This Row],[Same change on date for AAPL]],AAPL,1)</f>
        <v>4863</v>
      </c>
      <c r="N7713" s="2">
        <f>MCFT[[#This Row],[Close]]/MCFT[[#This Row],[Open]]</f>
        <v>1</v>
      </c>
    </row>
    <row r="7714" spans="1:14" x14ac:dyDescent="0.25">
      <c r="A7714" s="1">
        <v>42656</v>
      </c>
      <c r="B7714" s="3">
        <v>56.700001</v>
      </c>
      <c r="C7714" s="3">
        <v>57.299999</v>
      </c>
      <c r="D7714" s="3">
        <v>56.32</v>
      </c>
      <c r="E7714" s="3">
        <v>56.919998</v>
      </c>
      <c r="F7714" s="3">
        <v>54.596977000000003</v>
      </c>
      <c r="G7714">
        <v>25313700</v>
      </c>
      <c r="H7714" s="3" t="str">
        <f>TEXT(MCFT[[#This Row],[Date]],"dddd")</f>
        <v>Thursday</v>
      </c>
      <c r="I7714" s="3">
        <f>MCFT[[#This Row],[Open]]-MCFT[[#This Row],[Close]]</f>
        <v>-0.21999699999999933</v>
      </c>
      <c r="J7714" s="3">
        <f>INDEX(AAPL!$J:$J,MATCH(A:A,AAPL!$A:$A,0),1)</f>
        <v>-0.19000199999999268</v>
      </c>
      <c r="K7714" s="3" t="str">
        <f>IF(MCFT[[#This Row],[Day Change]]&gt;0,"UP","DOWN")</f>
        <v>DOWN</v>
      </c>
      <c r="L7714" s="9">
        <f>_xlfn.RANK.EQ(MCFT[[#This Row],[Date]],A:A,1)</f>
        <v>7713</v>
      </c>
      <c r="M7714" s="10">
        <f>_xlfn.RANK.AVG(MCFT[[#This Row],[Same change on date for AAPL]],AAPL,1)</f>
        <v>1233</v>
      </c>
      <c r="N7714" s="2">
        <f>MCFT[[#This Row],[Close]]/MCFT[[#This Row],[Open]]</f>
        <v>1.0038800175682536</v>
      </c>
    </row>
    <row r="7715" spans="1:14" x14ac:dyDescent="0.25">
      <c r="A7715" s="1">
        <v>42657</v>
      </c>
      <c r="B7715" s="3">
        <v>57.119999</v>
      </c>
      <c r="C7715" s="3">
        <v>57.740001999999997</v>
      </c>
      <c r="D7715" s="3">
        <v>57.119999</v>
      </c>
      <c r="E7715" s="3">
        <v>57.419998</v>
      </c>
      <c r="F7715" s="3">
        <v>55.076565000000002</v>
      </c>
      <c r="G7715">
        <v>27402500</v>
      </c>
      <c r="H7715" s="3" t="str">
        <f>TEXT(MCFT[[#This Row],[Date]],"dddd")</f>
        <v>Friday</v>
      </c>
      <c r="I7715" s="3">
        <f>MCFT[[#This Row],[Open]]-MCFT[[#This Row],[Close]]</f>
        <v>-0.29999899999999968</v>
      </c>
      <c r="J7715" s="3">
        <f>INDEX(AAPL!$J:$J,MATCH(A:A,AAPL!$A:$A,0),1)</f>
        <v>0.25</v>
      </c>
      <c r="K7715" s="3" t="str">
        <f>IF(MCFT[[#This Row],[Day Change]]&gt;0,"UP","DOWN")</f>
        <v>DOWN</v>
      </c>
      <c r="L7715" s="9">
        <f>_xlfn.RANK.EQ(MCFT[[#This Row],[Date]],A:A,1)</f>
        <v>7714</v>
      </c>
      <c r="M7715" s="10">
        <f>_xlfn.RANK.AVG(MCFT[[#This Row],[Same change on date for AAPL]],AAPL,1)</f>
        <v>7158</v>
      </c>
      <c r="N7715" s="2">
        <f>MCFT[[#This Row],[Close]]/MCFT[[#This Row],[Open]]</f>
        <v>1.0052520834252816</v>
      </c>
    </row>
    <row r="7716" spans="1:14" x14ac:dyDescent="0.25">
      <c r="A7716" s="1">
        <v>42660</v>
      </c>
      <c r="B7716" s="3">
        <v>57.360000999999997</v>
      </c>
      <c r="C7716" s="3">
        <v>57.459999000000003</v>
      </c>
      <c r="D7716" s="3">
        <v>56.869999</v>
      </c>
      <c r="E7716" s="3">
        <v>57.220001000000003</v>
      </c>
      <c r="F7716" s="3">
        <v>54.884726999999998</v>
      </c>
      <c r="G7716">
        <v>23830000</v>
      </c>
      <c r="H7716" s="3" t="str">
        <f>TEXT(MCFT[[#This Row],[Date]],"dddd")</f>
        <v>Monday</v>
      </c>
      <c r="I7716" s="3">
        <f>MCFT[[#This Row],[Open]]-MCFT[[#This Row],[Close]]</f>
        <v>0.13999999999999346</v>
      </c>
      <c r="J7716" s="3">
        <f>INDEX(AAPL!$J:$J,MATCH(A:A,AAPL!$A:$A,0),1)</f>
        <v>-0.22000100000001055</v>
      </c>
      <c r="K7716" s="3" t="str">
        <f>IF(MCFT[[#This Row],[Day Change]]&gt;0,"UP","DOWN")</f>
        <v>UP</v>
      </c>
      <c r="L7716" s="9">
        <f>_xlfn.RANK.EQ(MCFT[[#This Row],[Date]],A:A,1)</f>
        <v>7715</v>
      </c>
      <c r="M7716" s="10">
        <f>_xlfn.RANK.AVG(MCFT[[#This Row],[Same change on date for AAPL]],AAPL,1)</f>
        <v>1152</v>
      </c>
      <c r="N7716" s="2">
        <f>MCFT[[#This Row],[Close]]/MCFT[[#This Row],[Open]]</f>
        <v>0.99755927479847861</v>
      </c>
    </row>
    <row r="7717" spans="1:14" x14ac:dyDescent="0.25">
      <c r="A7717" s="1">
        <v>42661</v>
      </c>
      <c r="B7717" s="3">
        <v>57.529998999999997</v>
      </c>
      <c r="C7717" s="3">
        <v>57.950001</v>
      </c>
      <c r="D7717" s="3">
        <v>57.41</v>
      </c>
      <c r="E7717" s="3">
        <v>57.66</v>
      </c>
      <c r="F7717" s="3">
        <v>55.306778000000001</v>
      </c>
      <c r="G7717">
        <v>18631500</v>
      </c>
      <c r="H7717" s="3" t="str">
        <f>TEXT(MCFT[[#This Row],[Date]],"dddd")</f>
        <v>Tuesday</v>
      </c>
      <c r="I7717" s="3">
        <f>MCFT[[#This Row],[Open]]-MCFT[[#This Row],[Close]]</f>
        <v>-0.13000100000000003</v>
      </c>
      <c r="J7717" s="3">
        <f>INDEX(AAPL!$J:$J,MATCH(A:A,AAPL!$A:$A,0),1)</f>
        <v>0.70999900000001048</v>
      </c>
      <c r="K7717" s="3" t="str">
        <f>IF(MCFT[[#This Row],[Day Change]]&gt;0,"UP","DOWN")</f>
        <v>DOWN</v>
      </c>
      <c r="L7717" s="9">
        <f>_xlfn.RANK.EQ(MCFT[[#This Row],[Date]],A:A,1)</f>
        <v>7716</v>
      </c>
      <c r="M7717" s="10">
        <f>_xlfn.RANK.AVG(MCFT[[#This Row],[Same change on date for AAPL]],AAPL,1)</f>
        <v>7666</v>
      </c>
      <c r="N7717" s="2">
        <f>MCFT[[#This Row],[Close]]/MCFT[[#This Row],[Open]]</f>
        <v>1.0022597080177249</v>
      </c>
    </row>
    <row r="7718" spans="1:14" x14ac:dyDescent="0.25">
      <c r="A7718" s="1">
        <v>42662</v>
      </c>
      <c r="B7718" s="3">
        <v>57.470001000000003</v>
      </c>
      <c r="C7718" s="3">
        <v>57.84</v>
      </c>
      <c r="D7718" s="3">
        <v>57.400002000000001</v>
      </c>
      <c r="E7718" s="3">
        <v>57.529998999999997</v>
      </c>
      <c r="F7718" s="3">
        <v>55.182076000000002</v>
      </c>
      <c r="G7718">
        <v>22878400</v>
      </c>
      <c r="H7718" s="3" t="str">
        <f>TEXT(MCFT[[#This Row],[Date]],"dddd")</f>
        <v>Wednesday</v>
      </c>
      <c r="I7718" s="3">
        <f>MCFT[[#This Row],[Open]]-MCFT[[#This Row],[Close]]</f>
        <v>-5.9997999999993112E-2</v>
      </c>
      <c r="J7718" s="3">
        <f>INDEX(AAPL!$J:$J,MATCH(A:A,AAPL!$A:$A,0),1)</f>
        <v>0.12999700000000303</v>
      </c>
      <c r="K7718" s="3" t="str">
        <f>IF(MCFT[[#This Row],[Day Change]]&gt;0,"UP","DOWN")</f>
        <v>DOWN</v>
      </c>
      <c r="L7718" s="9">
        <f>_xlfn.RANK.EQ(MCFT[[#This Row],[Date]],A:A,1)</f>
        <v>7717</v>
      </c>
      <c r="M7718" s="10">
        <f>_xlfn.RANK.AVG(MCFT[[#This Row],[Same change on date for AAPL]],AAPL,1)</f>
        <v>6823</v>
      </c>
      <c r="N7718" s="2">
        <f>MCFT[[#This Row],[Close]]/MCFT[[#This Row],[Open]]</f>
        <v>1.0010439881495738</v>
      </c>
    </row>
    <row r="7719" spans="1:14" x14ac:dyDescent="0.25">
      <c r="A7719" s="1">
        <v>42663</v>
      </c>
      <c r="B7719" s="3">
        <v>57.5</v>
      </c>
      <c r="C7719" s="3">
        <v>57.52</v>
      </c>
      <c r="D7719" s="3">
        <v>56.66</v>
      </c>
      <c r="E7719" s="3">
        <v>57.25</v>
      </c>
      <c r="F7719" s="3">
        <v>54.913508999999998</v>
      </c>
      <c r="G7719">
        <v>49455600</v>
      </c>
      <c r="H7719" s="3" t="str">
        <f>TEXT(MCFT[[#This Row],[Date]],"dddd")</f>
        <v>Thursday</v>
      </c>
      <c r="I7719" s="3">
        <f>MCFT[[#This Row],[Open]]-MCFT[[#This Row],[Close]]</f>
        <v>0.25</v>
      </c>
      <c r="J7719" s="3">
        <f>INDEX(AAPL!$J:$J,MATCH(A:A,AAPL!$A:$A,0),1)</f>
        <v>-0.19999699999999621</v>
      </c>
      <c r="K7719" s="3" t="str">
        <f>IF(MCFT[[#This Row],[Day Change]]&gt;0,"UP","DOWN")</f>
        <v>UP</v>
      </c>
      <c r="L7719" s="9">
        <f>_xlfn.RANK.EQ(MCFT[[#This Row],[Date]],A:A,1)</f>
        <v>7718</v>
      </c>
      <c r="M7719" s="10">
        <f>_xlfn.RANK.AVG(MCFT[[#This Row],[Same change on date for AAPL]],AAPL,1)</f>
        <v>1206.5</v>
      </c>
      <c r="N7719" s="2">
        <f>MCFT[[#This Row],[Close]]/MCFT[[#This Row],[Open]]</f>
        <v>0.9956521739130435</v>
      </c>
    </row>
    <row r="7720" spans="1:14" x14ac:dyDescent="0.25">
      <c r="A7720" s="1">
        <v>42664</v>
      </c>
      <c r="B7720" s="3">
        <v>60.279998999999997</v>
      </c>
      <c r="C7720" s="3">
        <v>60.450001</v>
      </c>
      <c r="D7720" s="3">
        <v>59.490001999999997</v>
      </c>
      <c r="E7720" s="3">
        <v>59.66</v>
      </c>
      <c r="F7720" s="3">
        <v>57.225150999999997</v>
      </c>
      <c r="G7720">
        <v>80032200</v>
      </c>
      <c r="H7720" s="3" t="str">
        <f>TEXT(MCFT[[#This Row],[Date]],"dddd")</f>
        <v>Friday</v>
      </c>
      <c r="I7720" s="3">
        <f>MCFT[[#This Row],[Open]]-MCFT[[#This Row],[Close]]</f>
        <v>0.61999899999999997</v>
      </c>
      <c r="J7720" s="3">
        <f>INDEX(AAPL!$J:$J,MATCH(A:A,AAPL!$A:$A,0),1)</f>
        <v>0.20999999999999375</v>
      </c>
      <c r="K7720" s="3" t="str">
        <f>IF(MCFT[[#This Row],[Day Change]]&gt;0,"UP","DOWN")</f>
        <v>UP</v>
      </c>
      <c r="L7720" s="9">
        <f>_xlfn.RANK.EQ(MCFT[[#This Row],[Date]],A:A,1)</f>
        <v>7719</v>
      </c>
      <c r="M7720" s="10">
        <f>_xlfn.RANK.AVG(MCFT[[#This Row],[Same change on date for AAPL]],AAPL,1)</f>
        <v>7070</v>
      </c>
      <c r="N7720" s="2">
        <f>MCFT[[#This Row],[Close]]/MCFT[[#This Row],[Open]]</f>
        <v>0.98971468131577112</v>
      </c>
    </row>
    <row r="7721" spans="1:14" x14ac:dyDescent="0.25">
      <c r="A7721" s="1">
        <v>42667</v>
      </c>
      <c r="B7721" s="3">
        <v>59.939999</v>
      </c>
      <c r="C7721" s="3">
        <v>61</v>
      </c>
      <c r="D7721" s="3">
        <v>59.93</v>
      </c>
      <c r="E7721" s="3">
        <v>61</v>
      </c>
      <c r="F7721" s="3">
        <v>58.510460000000002</v>
      </c>
      <c r="G7721">
        <v>54067000</v>
      </c>
      <c r="H7721" s="3" t="str">
        <f>TEXT(MCFT[[#This Row],[Date]],"dddd")</f>
        <v>Monday</v>
      </c>
      <c r="I7721" s="3">
        <f>MCFT[[#This Row],[Open]]-MCFT[[#This Row],[Close]]</f>
        <v>-1.0600009999999997</v>
      </c>
      <c r="J7721" s="3">
        <f>INDEX(AAPL!$J:$J,MATCH(A:A,AAPL!$A:$A,0),1)</f>
        <v>-0.55000400000000127</v>
      </c>
      <c r="K7721" s="3" t="str">
        <f>IF(MCFT[[#This Row],[Day Change]]&gt;0,"UP","DOWN")</f>
        <v>DOWN</v>
      </c>
      <c r="L7721" s="9">
        <f>_xlfn.RANK.EQ(MCFT[[#This Row],[Date]],A:A,1)</f>
        <v>7720</v>
      </c>
      <c r="M7721" s="10">
        <f>_xlfn.RANK.AVG(MCFT[[#This Row],[Same change on date for AAPL]],AAPL,1)</f>
        <v>657</v>
      </c>
      <c r="N7721" s="2">
        <f>MCFT[[#This Row],[Close]]/MCFT[[#This Row],[Open]]</f>
        <v>1.0176843679960688</v>
      </c>
    </row>
    <row r="7722" spans="1:14" x14ac:dyDescent="0.25">
      <c r="A7722" s="1">
        <v>42668</v>
      </c>
      <c r="B7722" s="3">
        <v>60.849997999999999</v>
      </c>
      <c r="C7722" s="3">
        <v>61.369999</v>
      </c>
      <c r="D7722" s="3">
        <v>60.799999</v>
      </c>
      <c r="E7722" s="3">
        <v>60.990001999999997</v>
      </c>
      <c r="F7722" s="3">
        <v>58.500877000000003</v>
      </c>
      <c r="G7722">
        <v>35137200</v>
      </c>
      <c r="H7722" s="3" t="str">
        <f>TEXT(MCFT[[#This Row],[Date]],"dddd")</f>
        <v>Tuesday</v>
      </c>
      <c r="I7722" s="3">
        <f>MCFT[[#This Row],[Open]]-MCFT[[#This Row],[Close]]</f>
        <v>-0.14000399999999757</v>
      </c>
      <c r="J7722" s="3">
        <f>INDEX(AAPL!$J:$J,MATCH(A:A,AAPL!$A:$A,0),1)</f>
        <v>-0.30000300000000379</v>
      </c>
      <c r="K7722" s="3" t="str">
        <f>IF(MCFT[[#This Row],[Day Change]]&gt;0,"UP","DOWN")</f>
        <v>DOWN</v>
      </c>
      <c r="L7722" s="9">
        <f>_xlfn.RANK.EQ(MCFT[[#This Row],[Date]],A:A,1)</f>
        <v>7721</v>
      </c>
      <c r="M7722" s="10">
        <f>_xlfn.RANK.AVG(MCFT[[#This Row],[Same change on date for AAPL]],AAPL,1)</f>
        <v>983</v>
      </c>
      <c r="N7722" s="2">
        <f>MCFT[[#This Row],[Close]]/MCFT[[#This Row],[Open]]</f>
        <v>1.0023008053344553</v>
      </c>
    </row>
    <row r="7723" spans="1:14" x14ac:dyDescent="0.25">
      <c r="A7723" s="1">
        <v>42669</v>
      </c>
      <c r="B7723" s="3">
        <v>60.810001</v>
      </c>
      <c r="C7723" s="3">
        <v>61.200001</v>
      </c>
      <c r="D7723" s="3">
        <v>60.470001000000003</v>
      </c>
      <c r="E7723" s="3">
        <v>60.630001</v>
      </c>
      <c r="F7723" s="3">
        <v>58.155560000000001</v>
      </c>
      <c r="G7723">
        <v>29911600</v>
      </c>
      <c r="H7723" s="3" t="str">
        <f>TEXT(MCFT[[#This Row],[Date]],"dddd")</f>
        <v>Wednesday</v>
      </c>
      <c r="I7723" s="3">
        <f>MCFT[[#This Row],[Open]]-MCFT[[#This Row],[Close]]</f>
        <v>0.17999999999999972</v>
      </c>
      <c r="J7723" s="3">
        <f>INDEX(AAPL!$J:$J,MATCH(A:A,AAPL!$A:$A,0),1)</f>
        <v>-1.2799980000000062</v>
      </c>
      <c r="K7723" s="3" t="str">
        <f>IF(MCFT[[#This Row],[Day Change]]&gt;0,"UP","DOWN")</f>
        <v>UP</v>
      </c>
      <c r="L7723" s="9">
        <f>_xlfn.RANK.EQ(MCFT[[#This Row],[Date]],A:A,1)</f>
        <v>7722</v>
      </c>
      <c r="M7723" s="10">
        <f>_xlfn.RANK.AVG(MCFT[[#This Row],[Same change on date for AAPL]],AAPL,1)</f>
        <v>243</v>
      </c>
      <c r="N7723" s="2">
        <f>MCFT[[#This Row],[Close]]/MCFT[[#This Row],[Open]]</f>
        <v>0.99703996058148392</v>
      </c>
    </row>
    <row r="7724" spans="1:14" x14ac:dyDescent="0.25">
      <c r="A7724" s="1">
        <v>42670</v>
      </c>
      <c r="B7724" s="3">
        <v>60.610000999999997</v>
      </c>
      <c r="C7724" s="3">
        <v>60.830002</v>
      </c>
      <c r="D7724" s="3">
        <v>60.09</v>
      </c>
      <c r="E7724" s="3">
        <v>60.099997999999999</v>
      </c>
      <c r="F7724" s="3">
        <v>57.647193999999999</v>
      </c>
      <c r="G7724">
        <v>28479900</v>
      </c>
      <c r="H7724" s="3" t="str">
        <f>TEXT(MCFT[[#This Row],[Date]],"dddd")</f>
        <v>Thursday</v>
      </c>
      <c r="I7724" s="3">
        <f>MCFT[[#This Row],[Open]]-MCFT[[#This Row],[Close]]</f>
        <v>0.51000299999999754</v>
      </c>
      <c r="J7724" s="3">
        <f>INDEX(AAPL!$J:$J,MATCH(A:A,AAPL!$A:$A,0),1)</f>
        <v>0.90999600000000669</v>
      </c>
      <c r="K7724" s="3" t="str">
        <f>IF(MCFT[[#This Row],[Day Change]]&gt;0,"UP","DOWN")</f>
        <v>UP</v>
      </c>
      <c r="L7724" s="9">
        <f>_xlfn.RANK.EQ(MCFT[[#This Row],[Date]],A:A,1)</f>
        <v>7723</v>
      </c>
      <c r="M7724" s="10">
        <f>_xlfn.RANK.AVG(MCFT[[#This Row],[Same change on date for AAPL]],AAPL,1)</f>
        <v>7798</v>
      </c>
      <c r="N7724" s="2">
        <f>MCFT[[#This Row],[Close]]/MCFT[[#This Row],[Open]]</f>
        <v>0.9915854975814965</v>
      </c>
    </row>
    <row r="7725" spans="1:14" x14ac:dyDescent="0.25">
      <c r="A7725" s="1">
        <v>42671</v>
      </c>
      <c r="B7725" s="3">
        <v>60.009998000000003</v>
      </c>
      <c r="C7725" s="3">
        <v>60.52</v>
      </c>
      <c r="D7725" s="3">
        <v>59.580002</v>
      </c>
      <c r="E7725" s="3">
        <v>59.869999</v>
      </c>
      <c r="F7725" s="3">
        <v>57.426578999999997</v>
      </c>
      <c r="G7725">
        <v>33574700</v>
      </c>
      <c r="H7725" s="3" t="str">
        <f>TEXT(MCFT[[#This Row],[Date]],"dddd")</f>
        <v>Friday</v>
      </c>
      <c r="I7725" s="3">
        <f>MCFT[[#This Row],[Open]]-MCFT[[#This Row],[Close]]</f>
        <v>0.13999900000000309</v>
      </c>
      <c r="J7725" s="3">
        <f>INDEX(AAPL!$J:$J,MATCH(A:A,AAPL!$A:$A,0),1)</f>
        <v>0.15000200000000063</v>
      </c>
      <c r="K7725" s="3" t="str">
        <f>IF(MCFT[[#This Row],[Day Change]]&gt;0,"UP","DOWN")</f>
        <v>UP</v>
      </c>
      <c r="L7725" s="9">
        <f>_xlfn.RANK.EQ(MCFT[[#This Row],[Date]],A:A,1)</f>
        <v>7724</v>
      </c>
      <c r="M7725" s="10">
        <f>_xlfn.RANK.AVG(MCFT[[#This Row],[Same change on date for AAPL]],AAPL,1)</f>
        <v>6903</v>
      </c>
      <c r="N7725" s="2">
        <f>MCFT[[#This Row],[Close]]/MCFT[[#This Row],[Open]]</f>
        <v>0.99766707207688954</v>
      </c>
    </row>
    <row r="7726" spans="1:14" x14ac:dyDescent="0.25">
      <c r="A7726" s="1">
        <v>42674</v>
      </c>
      <c r="B7726" s="3">
        <v>60.16</v>
      </c>
      <c r="C7726" s="3">
        <v>60.419998</v>
      </c>
      <c r="D7726" s="3">
        <v>59.919998</v>
      </c>
      <c r="E7726" s="3">
        <v>59.919998</v>
      </c>
      <c r="F7726" s="3">
        <v>57.474541000000002</v>
      </c>
      <c r="G7726">
        <v>26434700</v>
      </c>
      <c r="H7726" s="3" t="str">
        <f>TEXT(MCFT[[#This Row],[Date]],"dddd")</f>
        <v>Monday</v>
      </c>
      <c r="I7726" s="3">
        <f>MCFT[[#This Row],[Open]]-MCFT[[#This Row],[Close]]</f>
        <v>0.24000199999999694</v>
      </c>
      <c r="J7726" s="3">
        <f>INDEX(AAPL!$J:$J,MATCH(A:A,AAPL!$A:$A,0),1)</f>
        <v>0.11000099999999691</v>
      </c>
      <c r="K7726" s="3" t="str">
        <f>IF(MCFT[[#This Row],[Day Change]]&gt;0,"UP","DOWN")</f>
        <v>UP</v>
      </c>
      <c r="L7726" s="9">
        <f>_xlfn.RANK.EQ(MCFT[[#This Row],[Date]],A:A,1)</f>
        <v>7725</v>
      </c>
      <c r="M7726" s="10">
        <f>_xlfn.RANK.AVG(MCFT[[#This Row],[Same change on date for AAPL]],AAPL,1)</f>
        <v>6751.5</v>
      </c>
      <c r="N7726" s="2">
        <f>MCFT[[#This Row],[Close]]/MCFT[[#This Row],[Open]]</f>
        <v>0.9960106050531915</v>
      </c>
    </row>
    <row r="7727" spans="1:14" x14ac:dyDescent="0.25">
      <c r="A7727" s="1">
        <v>42675</v>
      </c>
      <c r="B7727" s="3">
        <v>59.970001000000003</v>
      </c>
      <c r="C7727" s="3">
        <v>60.02</v>
      </c>
      <c r="D7727" s="3">
        <v>59.25</v>
      </c>
      <c r="E7727" s="3">
        <v>59.799999</v>
      </c>
      <c r="F7727" s="3">
        <v>57.359439999999999</v>
      </c>
      <c r="G7727">
        <v>24533000</v>
      </c>
      <c r="H7727" s="3" t="str">
        <f>TEXT(MCFT[[#This Row],[Date]],"dddd")</f>
        <v>Tuesday</v>
      </c>
      <c r="I7727" s="3">
        <f>MCFT[[#This Row],[Open]]-MCFT[[#This Row],[Close]]</f>
        <v>0.17000200000000376</v>
      </c>
      <c r="J7727" s="3">
        <f>INDEX(AAPL!$J:$J,MATCH(A:A,AAPL!$A:$A,0),1)</f>
        <v>1.9700009999999963</v>
      </c>
      <c r="K7727" s="3" t="str">
        <f>IF(MCFT[[#This Row],[Day Change]]&gt;0,"UP","DOWN")</f>
        <v>UP</v>
      </c>
      <c r="L7727" s="9">
        <f>_xlfn.RANK.EQ(MCFT[[#This Row],[Date]],A:A,1)</f>
        <v>7726</v>
      </c>
      <c r="M7727" s="10">
        <f>_xlfn.RANK.AVG(MCFT[[#This Row],[Same change on date for AAPL]],AAPL,1)</f>
        <v>8091</v>
      </c>
      <c r="N7727" s="2">
        <f>MCFT[[#This Row],[Close]]/MCFT[[#This Row],[Open]]</f>
        <v>0.99716521598857399</v>
      </c>
    </row>
    <row r="7728" spans="1:14" x14ac:dyDescent="0.25">
      <c r="A7728" s="1">
        <v>42676</v>
      </c>
      <c r="B7728" s="3">
        <v>59.82</v>
      </c>
      <c r="C7728" s="3">
        <v>59.93</v>
      </c>
      <c r="D7728" s="3">
        <v>59.299999</v>
      </c>
      <c r="E7728" s="3">
        <v>59.43</v>
      </c>
      <c r="F7728" s="3">
        <v>57.004539000000001</v>
      </c>
      <c r="G7728">
        <v>22147000</v>
      </c>
      <c r="H7728" s="3" t="str">
        <f>TEXT(MCFT[[#This Row],[Date]],"dddd")</f>
        <v>Wednesday</v>
      </c>
      <c r="I7728" s="3">
        <f>MCFT[[#This Row],[Open]]-MCFT[[#This Row],[Close]]</f>
        <v>0.39000000000000057</v>
      </c>
      <c r="J7728" s="3">
        <f>INDEX(AAPL!$J:$J,MATCH(A:A,AAPL!$A:$A,0),1)</f>
        <v>-0.18999399999999866</v>
      </c>
      <c r="K7728" s="3" t="str">
        <f>IF(MCFT[[#This Row],[Day Change]]&gt;0,"UP","DOWN")</f>
        <v>UP</v>
      </c>
      <c r="L7728" s="9">
        <f>_xlfn.RANK.EQ(MCFT[[#This Row],[Date]],A:A,1)</f>
        <v>7727</v>
      </c>
      <c r="M7728" s="10">
        <f>_xlfn.RANK.AVG(MCFT[[#This Row],[Same change on date for AAPL]],AAPL,1)</f>
        <v>1234</v>
      </c>
      <c r="N7728" s="2">
        <f>MCFT[[#This Row],[Close]]/MCFT[[#This Row],[Open]]</f>
        <v>0.99348044132397195</v>
      </c>
    </row>
    <row r="7729" spans="1:14" x14ac:dyDescent="0.25">
      <c r="A7729" s="1">
        <v>42677</v>
      </c>
      <c r="B7729" s="3">
        <v>59.529998999999997</v>
      </c>
      <c r="C7729" s="3">
        <v>59.639999000000003</v>
      </c>
      <c r="D7729" s="3">
        <v>59.110000999999997</v>
      </c>
      <c r="E7729" s="3">
        <v>59.209999000000003</v>
      </c>
      <c r="F7729" s="3">
        <v>56.793514000000002</v>
      </c>
      <c r="G7729">
        <v>21600400</v>
      </c>
      <c r="H7729" s="3" t="str">
        <f>TEXT(MCFT[[#This Row],[Date]],"dddd")</f>
        <v>Thursday</v>
      </c>
      <c r="I7729" s="3">
        <f>MCFT[[#This Row],[Open]]-MCFT[[#This Row],[Close]]</f>
        <v>0.31999999999999318</v>
      </c>
      <c r="J7729" s="3">
        <f>INDEX(AAPL!$J:$J,MATCH(A:A,AAPL!$A:$A,0),1)</f>
        <v>1.1500010000000032</v>
      </c>
      <c r="K7729" s="3" t="str">
        <f>IF(MCFT[[#This Row],[Day Change]]&gt;0,"UP","DOWN")</f>
        <v>UP</v>
      </c>
      <c r="L7729" s="9">
        <f>_xlfn.RANK.EQ(MCFT[[#This Row],[Date]],A:A,1)</f>
        <v>7728</v>
      </c>
      <c r="M7729" s="10">
        <f>_xlfn.RANK.AVG(MCFT[[#This Row],[Same change on date for AAPL]],AAPL,1)</f>
        <v>7913</v>
      </c>
      <c r="N7729" s="2">
        <f>MCFT[[#This Row],[Close]]/MCFT[[#This Row],[Open]]</f>
        <v>0.99462455895556134</v>
      </c>
    </row>
    <row r="7730" spans="1:14" x14ac:dyDescent="0.25">
      <c r="A7730" s="1">
        <v>42678</v>
      </c>
      <c r="B7730" s="3">
        <v>58.650002000000001</v>
      </c>
      <c r="C7730" s="3">
        <v>59.279998999999997</v>
      </c>
      <c r="D7730" s="3">
        <v>58.52</v>
      </c>
      <c r="E7730" s="3">
        <v>58.709999000000003</v>
      </c>
      <c r="F7730" s="3">
        <v>56.313923000000003</v>
      </c>
      <c r="G7730">
        <v>28697000</v>
      </c>
      <c r="H7730" s="3" t="str">
        <f>TEXT(MCFT[[#This Row],[Date]],"dddd")</f>
        <v>Friday</v>
      </c>
      <c r="I7730" s="3">
        <f>MCFT[[#This Row],[Open]]-MCFT[[#This Row],[Close]]</f>
        <v>-5.9997000000002743E-2</v>
      </c>
      <c r="J7730" s="3">
        <f>INDEX(AAPL!$J:$J,MATCH(A:A,AAPL!$A:$A,0),1)</f>
        <v>-0.30999699999999564</v>
      </c>
      <c r="K7730" s="3" t="str">
        <f>IF(MCFT[[#This Row],[Day Change]]&gt;0,"UP","DOWN")</f>
        <v>DOWN</v>
      </c>
      <c r="L7730" s="9">
        <f>_xlfn.RANK.EQ(MCFT[[#This Row],[Date]],A:A,1)</f>
        <v>7729</v>
      </c>
      <c r="M7730" s="10">
        <f>_xlfn.RANK.AVG(MCFT[[#This Row],[Same change on date for AAPL]],AAPL,1)</f>
        <v>971</v>
      </c>
      <c r="N7730" s="2">
        <f>MCFT[[#This Row],[Close]]/MCFT[[#This Row],[Open]]</f>
        <v>1.0010229667170345</v>
      </c>
    </row>
    <row r="7731" spans="1:14" x14ac:dyDescent="0.25">
      <c r="A7731" s="1">
        <v>42681</v>
      </c>
      <c r="B7731" s="3">
        <v>59.779998999999997</v>
      </c>
      <c r="C7731" s="3">
        <v>60.52</v>
      </c>
      <c r="D7731" s="3">
        <v>59.779998999999997</v>
      </c>
      <c r="E7731" s="3">
        <v>60.419998</v>
      </c>
      <c r="F7731" s="3">
        <v>57.954127999999997</v>
      </c>
      <c r="G7731">
        <v>31664800</v>
      </c>
      <c r="H7731" s="3" t="str">
        <f>TEXT(MCFT[[#This Row],[Date]],"dddd")</f>
        <v>Monday</v>
      </c>
      <c r="I7731" s="3">
        <f>MCFT[[#This Row],[Open]]-MCFT[[#This Row],[Close]]</f>
        <v>-0.63999900000000309</v>
      </c>
      <c r="J7731" s="3">
        <f>INDEX(AAPL!$J:$J,MATCH(A:A,AAPL!$A:$A,0),1)</f>
        <v>-0.33000200000000746</v>
      </c>
      <c r="K7731" s="3" t="str">
        <f>IF(MCFT[[#This Row],[Day Change]]&gt;0,"UP","DOWN")</f>
        <v>DOWN</v>
      </c>
      <c r="L7731" s="9">
        <f>_xlfn.RANK.EQ(MCFT[[#This Row],[Date]],A:A,1)</f>
        <v>7730</v>
      </c>
      <c r="M7731" s="10">
        <f>_xlfn.RANK.AVG(MCFT[[#This Row],[Same change on date for AAPL]],AAPL,1)</f>
        <v>943</v>
      </c>
      <c r="N7731" s="2">
        <f>MCFT[[#This Row],[Close]]/MCFT[[#This Row],[Open]]</f>
        <v>1.0107059051640332</v>
      </c>
    </row>
    <row r="7732" spans="1:14" x14ac:dyDescent="0.25">
      <c r="A7732" s="1">
        <v>42682</v>
      </c>
      <c r="B7732" s="3">
        <v>60.549999</v>
      </c>
      <c r="C7732" s="3">
        <v>60.779998999999997</v>
      </c>
      <c r="D7732" s="3">
        <v>60.150002000000001</v>
      </c>
      <c r="E7732" s="3">
        <v>60.470001000000003</v>
      </c>
      <c r="F7732" s="3">
        <v>58.002090000000003</v>
      </c>
      <c r="G7732">
        <v>22862000</v>
      </c>
      <c r="H7732" s="3" t="str">
        <f>TEXT(MCFT[[#This Row],[Date]],"dddd")</f>
        <v>Tuesday</v>
      </c>
      <c r="I7732" s="3">
        <f>MCFT[[#This Row],[Open]]-MCFT[[#This Row],[Close]]</f>
        <v>7.9997999999996239E-2</v>
      </c>
      <c r="J7732" s="3">
        <f>INDEX(AAPL!$J:$J,MATCH(A:A,AAPL!$A:$A,0),1)</f>
        <v>-0.75</v>
      </c>
      <c r="K7732" s="3" t="str">
        <f>IF(MCFT[[#This Row],[Day Change]]&gt;0,"UP","DOWN")</f>
        <v>UP</v>
      </c>
      <c r="L7732" s="9">
        <f>_xlfn.RANK.EQ(MCFT[[#This Row],[Date]],A:A,1)</f>
        <v>7731</v>
      </c>
      <c r="M7732" s="10">
        <f>_xlfn.RANK.AVG(MCFT[[#This Row],[Same change on date for AAPL]],AAPL,1)</f>
        <v>497.5</v>
      </c>
      <c r="N7732" s="2">
        <f>MCFT[[#This Row],[Close]]/MCFT[[#This Row],[Open]]</f>
        <v>0.99867881087826282</v>
      </c>
    </row>
    <row r="7733" spans="1:14" x14ac:dyDescent="0.25">
      <c r="A7733" s="1">
        <v>42683</v>
      </c>
      <c r="B7733" s="3">
        <v>60</v>
      </c>
      <c r="C7733" s="3">
        <v>60.59</v>
      </c>
      <c r="D7733" s="3">
        <v>59.200001</v>
      </c>
      <c r="E7733" s="3">
        <v>60.169998</v>
      </c>
      <c r="F7733" s="3">
        <v>57.714333000000003</v>
      </c>
      <c r="G7733">
        <v>49632500</v>
      </c>
      <c r="H7733" s="3" t="str">
        <f>TEXT(MCFT[[#This Row],[Date]],"dddd")</f>
        <v>Wednesday</v>
      </c>
      <c r="I7733" s="3">
        <f>MCFT[[#This Row],[Open]]-MCFT[[#This Row],[Close]]</f>
        <v>-0.16999799999999965</v>
      </c>
      <c r="J7733" s="3">
        <f>INDEX(AAPL!$J:$J,MATCH(A:A,AAPL!$A:$A,0),1)</f>
        <v>-1</v>
      </c>
      <c r="K7733" s="3" t="str">
        <f>IF(MCFT[[#This Row],[Day Change]]&gt;0,"UP","DOWN")</f>
        <v>DOWN</v>
      </c>
      <c r="L7733" s="9">
        <f>_xlfn.RANK.EQ(MCFT[[#This Row],[Date]],A:A,1)</f>
        <v>7732</v>
      </c>
      <c r="M7733" s="10">
        <f>_xlfn.RANK.AVG(MCFT[[#This Row],[Same change on date for AAPL]],AAPL,1)</f>
        <v>351</v>
      </c>
      <c r="N7733" s="2">
        <f>MCFT[[#This Row],[Close]]/MCFT[[#This Row],[Open]]</f>
        <v>1.0028333</v>
      </c>
    </row>
    <row r="7734" spans="1:14" x14ac:dyDescent="0.25">
      <c r="A7734" s="1">
        <v>42684</v>
      </c>
      <c r="B7734" s="3">
        <v>60.48</v>
      </c>
      <c r="C7734" s="3">
        <v>60.490001999999997</v>
      </c>
      <c r="D7734" s="3">
        <v>57.630001</v>
      </c>
      <c r="E7734" s="3">
        <v>58.700001</v>
      </c>
      <c r="F7734" s="3">
        <v>56.304333</v>
      </c>
      <c r="G7734">
        <v>57822400</v>
      </c>
      <c r="H7734" s="3" t="str">
        <f>TEXT(MCFT[[#This Row],[Date]],"dddd")</f>
        <v>Thursday</v>
      </c>
      <c r="I7734" s="3">
        <f>MCFT[[#This Row],[Open]]-MCFT[[#This Row],[Close]]</f>
        <v>1.7799989999999966</v>
      </c>
      <c r="J7734" s="3">
        <f>INDEX(AAPL!$J:$J,MATCH(A:A,AAPL!$A:$A,0),1)</f>
        <v>3.2999949999999956</v>
      </c>
      <c r="K7734" s="3" t="str">
        <f>IF(MCFT[[#This Row],[Day Change]]&gt;0,"UP","DOWN")</f>
        <v>UP</v>
      </c>
      <c r="L7734" s="9">
        <f>_xlfn.RANK.EQ(MCFT[[#This Row],[Date]],A:A,1)</f>
        <v>7733</v>
      </c>
      <c r="M7734" s="10">
        <f>_xlfn.RANK.AVG(MCFT[[#This Row],[Same change on date for AAPL]],AAPL,1)</f>
        <v>8175</v>
      </c>
      <c r="N7734" s="2">
        <f>MCFT[[#This Row],[Close]]/MCFT[[#This Row],[Open]]</f>
        <v>0.97056879960317466</v>
      </c>
    </row>
    <row r="7735" spans="1:14" x14ac:dyDescent="0.25">
      <c r="A7735" s="1">
        <v>42685</v>
      </c>
      <c r="B7735" s="3">
        <v>58.23</v>
      </c>
      <c r="C7735" s="3">
        <v>59.119999</v>
      </c>
      <c r="D7735" s="3">
        <v>58.009998000000003</v>
      </c>
      <c r="E7735" s="3">
        <v>59.02</v>
      </c>
      <c r="F7735" s="3">
        <v>56.611271000000002</v>
      </c>
      <c r="G7735">
        <v>38767800</v>
      </c>
      <c r="H7735" s="3" t="str">
        <f>TEXT(MCFT[[#This Row],[Date]],"dddd")</f>
        <v>Friday</v>
      </c>
      <c r="I7735" s="3">
        <f>MCFT[[#This Row],[Open]]-MCFT[[#This Row],[Close]]</f>
        <v>-0.79000000000000625</v>
      </c>
      <c r="J7735" s="3">
        <f>INDEX(AAPL!$J:$J,MATCH(A:A,AAPL!$A:$A,0),1)</f>
        <v>-1.3099970000000098</v>
      </c>
      <c r="K7735" s="3" t="str">
        <f>IF(MCFT[[#This Row],[Day Change]]&gt;0,"UP","DOWN")</f>
        <v>DOWN</v>
      </c>
      <c r="L7735" s="9">
        <f>_xlfn.RANK.EQ(MCFT[[#This Row],[Date]],A:A,1)</f>
        <v>7734</v>
      </c>
      <c r="M7735" s="10">
        <f>_xlfn.RANK.AVG(MCFT[[#This Row],[Same change on date for AAPL]],AAPL,1)</f>
        <v>237</v>
      </c>
      <c r="N7735" s="2">
        <f>MCFT[[#This Row],[Close]]/MCFT[[#This Row],[Open]]</f>
        <v>1.0135668899192858</v>
      </c>
    </row>
    <row r="7736" spans="1:14" x14ac:dyDescent="0.25">
      <c r="A7736" s="1">
        <v>42688</v>
      </c>
      <c r="B7736" s="3">
        <v>59.02</v>
      </c>
      <c r="C7736" s="3">
        <v>59.080002</v>
      </c>
      <c r="D7736" s="3">
        <v>57.279998999999997</v>
      </c>
      <c r="E7736" s="3">
        <v>58.119999</v>
      </c>
      <c r="F7736" s="3">
        <v>55.748001000000002</v>
      </c>
      <c r="G7736">
        <v>40861900</v>
      </c>
      <c r="H7736" s="3" t="str">
        <f>TEXT(MCFT[[#This Row],[Date]],"dddd")</f>
        <v>Monday</v>
      </c>
      <c r="I7736" s="3">
        <f>MCFT[[#This Row],[Open]]-MCFT[[#This Row],[Close]]</f>
        <v>0.90000100000000316</v>
      </c>
      <c r="J7736" s="3">
        <f>INDEX(AAPL!$J:$J,MATCH(A:A,AAPL!$A:$A,0),1)</f>
        <v>2</v>
      </c>
      <c r="K7736" s="3" t="str">
        <f>IF(MCFT[[#This Row],[Day Change]]&gt;0,"UP","DOWN")</f>
        <v>UP</v>
      </c>
      <c r="L7736" s="9">
        <f>_xlfn.RANK.EQ(MCFT[[#This Row],[Date]],A:A,1)</f>
        <v>7735</v>
      </c>
      <c r="M7736" s="10">
        <f>_xlfn.RANK.AVG(MCFT[[#This Row],[Same change on date for AAPL]],AAPL,1)</f>
        <v>8094</v>
      </c>
      <c r="N7736" s="2">
        <f>MCFT[[#This Row],[Close]]/MCFT[[#This Row],[Open]]</f>
        <v>0.98475091494408673</v>
      </c>
    </row>
    <row r="7737" spans="1:14" x14ac:dyDescent="0.25">
      <c r="A7737" s="1">
        <v>42689</v>
      </c>
      <c r="B7737" s="3">
        <v>58.330002</v>
      </c>
      <c r="C7737" s="3">
        <v>59.490001999999997</v>
      </c>
      <c r="D7737" s="3">
        <v>58.32</v>
      </c>
      <c r="E7737" s="3">
        <v>58.869999</v>
      </c>
      <c r="F7737" s="3">
        <v>56.848866000000001</v>
      </c>
      <c r="G7737">
        <v>35904100</v>
      </c>
      <c r="H7737" s="3" t="str">
        <f>TEXT(MCFT[[#This Row],[Date]],"dddd")</f>
        <v>Tuesday</v>
      </c>
      <c r="I7737" s="3">
        <f>MCFT[[#This Row],[Open]]-MCFT[[#This Row],[Close]]</f>
        <v>-0.53999699999999962</v>
      </c>
      <c r="J7737" s="3">
        <f>INDEX(AAPL!$J:$J,MATCH(A:A,AAPL!$A:$A,0),1)</f>
        <v>-0.54000100000000373</v>
      </c>
      <c r="K7737" s="3" t="str">
        <f>IF(MCFT[[#This Row],[Day Change]]&gt;0,"UP","DOWN")</f>
        <v>DOWN</v>
      </c>
      <c r="L7737" s="9">
        <f>_xlfn.RANK.EQ(MCFT[[#This Row],[Date]],A:A,1)</f>
        <v>7736</v>
      </c>
      <c r="M7737" s="10">
        <f>_xlfn.RANK.AVG(MCFT[[#This Row],[Same change on date for AAPL]],AAPL,1)</f>
        <v>671</v>
      </c>
      <c r="N7737" s="2">
        <f>MCFT[[#This Row],[Close]]/MCFT[[#This Row],[Open]]</f>
        <v>1.0092576201180312</v>
      </c>
    </row>
    <row r="7738" spans="1:14" x14ac:dyDescent="0.25">
      <c r="A7738" s="1">
        <v>42690</v>
      </c>
      <c r="B7738" s="3">
        <v>58.939999</v>
      </c>
      <c r="C7738" s="3">
        <v>59.66</v>
      </c>
      <c r="D7738" s="3">
        <v>58.810001</v>
      </c>
      <c r="E7738" s="3">
        <v>59.650002000000001</v>
      </c>
      <c r="F7738" s="3">
        <v>57.602088999999999</v>
      </c>
      <c r="G7738">
        <v>26851400</v>
      </c>
      <c r="H7738" s="3" t="str">
        <f>TEXT(MCFT[[#This Row],[Date]],"dddd")</f>
        <v>Wednesday</v>
      </c>
      <c r="I7738" s="3">
        <f>MCFT[[#This Row],[Open]]-MCFT[[#This Row],[Close]]</f>
        <v>-0.71000300000000038</v>
      </c>
      <c r="J7738" s="3">
        <f>INDEX(AAPL!$J:$J,MATCH(A:A,AAPL!$A:$A,0),1)</f>
        <v>-3.2900010000000037</v>
      </c>
      <c r="K7738" s="3" t="str">
        <f>IF(MCFT[[#This Row],[Day Change]]&gt;0,"UP","DOWN")</f>
        <v>DOWN</v>
      </c>
      <c r="L7738" s="9">
        <f>_xlfn.RANK.EQ(MCFT[[#This Row],[Date]],A:A,1)</f>
        <v>7737</v>
      </c>
      <c r="M7738" s="10">
        <f>_xlfn.RANK.AVG(MCFT[[#This Row],[Same change on date for AAPL]],AAPL,1)</f>
        <v>22</v>
      </c>
      <c r="N7738" s="2">
        <f>MCFT[[#This Row],[Close]]/MCFT[[#This Row],[Open]]</f>
        <v>1.0120461997293213</v>
      </c>
    </row>
    <row r="7739" spans="1:14" x14ac:dyDescent="0.25">
      <c r="A7739" s="1">
        <v>42691</v>
      </c>
      <c r="B7739" s="3">
        <v>60.41</v>
      </c>
      <c r="C7739" s="3">
        <v>60.950001</v>
      </c>
      <c r="D7739" s="3">
        <v>59.970001000000003</v>
      </c>
      <c r="E7739" s="3">
        <v>60.639999000000003</v>
      </c>
      <c r="F7739" s="3">
        <v>58.558098000000001</v>
      </c>
      <c r="G7739">
        <v>32132700</v>
      </c>
      <c r="H7739" s="3" t="str">
        <f>TEXT(MCFT[[#This Row],[Date]],"dddd")</f>
        <v>Thursday</v>
      </c>
      <c r="I7739" s="3">
        <f>MCFT[[#This Row],[Open]]-MCFT[[#This Row],[Close]]</f>
        <v>-0.2299990000000065</v>
      </c>
      <c r="J7739" s="3">
        <f>INDEX(AAPL!$J:$J,MATCH(A:A,AAPL!$A:$A,0),1)</f>
        <v>-0.13999900000000309</v>
      </c>
      <c r="K7739" s="3" t="str">
        <f>IF(MCFT[[#This Row],[Day Change]]&gt;0,"UP","DOWN")</f>
        <v>DOWN</v>
      </c>
      <c r="L7739" s="9">
        <f>_xlfn.RANK.EQ(MCFT[[#This Row],[Date]],A:A,1)</f>
        <v>7738</v>
      </c>
      <c r="M7739" s="10">
        <f>_xlfn.RANK.AVG(MCFT[[#This Row],[Same change on date for AAPL]],AAPL,1)</f>
        <v>1371.5</v>
      </c>
      <c r="N7739" s="2">
        <f>MCFT[[#This Row],[Close]]/MCFT[[#This Row],[Open]]</f>
        <v>1.0038073001158749</v>
      </c>
    </row>
    <row r="7740" spans="1:14" x14ac:dyDescent="0.25">
      <c r="A7740" s="1">
        <v>42692</v>
      </c>
      <c r="B7740" s="3">
        <v>60.779998999999997</v>
      </c>
      <c r="C7740" s="3">
        <v>61.139999000000003</v>
      </c>
      <c r="D7740" s="3">
        <v>60.299999</v>
      </c>
      <c r="E7740" s="3">
        <v>60.349997999999999</v>
      </c>
      <c r="F7740" s="3">
        <v>58.278053</v>
      </c>
      <c r="G7740">
        <v>27686300</v>
      </c>
      <c r="H7740" s="3" t="str">
        <f>TEXT(MCFT[[#This Row],[Date]],"dddd")</f>
        <v>Friday</v>
      </c>
      <c r="I7740" s="3">
        <f>MCFT[[#This Row],[Open]]-MCFT[[#This Row],[Close]]</f>
        <v>0.43000099999999719</v>
      </c>
      <c r="J7740" s="3">
        <f>INDEX(AAPL!$J:$J,MATCH(A:A,AAPL!$A:$A,0),1)</f>
        <v>-0.33999699999999677</v>
      </c>
      <c r="K7740" s="3" t="str">
        <f>IF(MCFT[[#This Row],[Day Change]]&gt;0,"UP","DOWN")</f>
        <v>UP</v>
      </c>
      <c r="L7740" s="9">
        <f>_xlfn.RANK.EQ(MCFT[[#This Row],[Date]],A:A,1)</f>
        <v>7739</v>
      </c>
      <c r="M7740" s="10">
        <f>_xlfn.RANK.AVG(MCFT[[#This Row],[Same change on date for AAPL]],AAPL,1)</f>
        <v>923</v>
      </c>
      <c r="N7740" s="2">
        <f>MCFT[[#This Row],[Close]]/MCFT[[#This Row],[Open]]</f>
        <v>0.99292528780726041</v>
      </c>
    </row>
    <row r="7741" spans="1:14" x14ac:dyDescent="0.25">
      <c r="A7741" s="1">
        <v>42695</v>
      </c>
      <c r="B7741" s="3">
        <v>60.5</v>
      </c>
      <c r="C7741" s="3">
        <v>60.970001000000003</v>
      </c>
      <c r="D7741" s="3">
        <v>60.419998</v>
      </c>
      <c r="E7741" s="3">
        <v>60.860000999999997</v>
      </c>
      <c r="F7741" s="3">
        <v>58.770541999999999</v>
      </c>
      <c r="G7741">
        <v>19652600</v>
      </c>
      <c r="H7741" s="3" t="str">
        <f>TEXT(MCFT[[#This Row],[Date]],"dddd")</f>
        <v>Monday</v>
      </c>
      <c r="I7741" s="3">
        <f>MCFT[[#This Row],[Open]]-MCFT[[#This Row],[Close]]</f>
        <v>-0.36000099999999691</v>
      </c>
      <c r="J7741" s="3">
        <f>INDEX(AAPL!$J:$J,MATCH(A:A,AAPL!$A:$A,0),1)</f>
        <v>-1.6099999999999994</v>
      </c>
      <c r="K7741" s="3" t="str">
        <f>IF(MCFT[[#This Row],[Day Change]]&gt;0,"UP","DOWN")</f>
        <v>DOWN</v>
      </c>
      <c r="L7741" s="9">
        <f>_xlfn.RANK.EQ(MCFT[[#This Row],[Date]],A:A,1)</f>
        <v>7740</v>
      </c>
      <c r="M7741" s="10">
        <f>_xlfn.RANK.AVG(MCFT[[#This Row],[Same change on date for AAPL]],AAPL,1)</f>
        <v>150</v>
      </c>
      <c r="N7741" s="2">
        <f>MCFT[[#This Row],[Close]]/MCFT[[#This Row],[Open]]</f>
        <v>1.0059504297520661</v>
      </c>
    </row>
    <row r="7742" spans="1:14" x14ac:dyDescent="0.25">
      <c r="A7742" s="1">
        <v>42696</v>
      </c>
      <c r="B7742" s="3">
        <v>60.98</v>
      </c>
      <c r="C7742" s="3">
        <v>61.259998000000003</v>
      </c>
      <c r="D7742" s="3">
        <v>60.810001</v>
      </c>
      <c r="E7742" s="3">
        <v>61.119999</v>
      </c>
      <c r="F7742" s="3">
        <v>59.021614</v>
      </c>
      <c r="G7742">
        <v>23206700</v>
      </c>
      <c r="H7742" s="3" t="str">
        <f>TEXT(MCFT[[#This Row],[Date]],"dddd")</f>
        <v>Tuesday</v>
      </c>
      <c r="I7742" s="3">
        <f>MCFT[[#This Row],[Open]]-MCFT[[#This Row],[Close]]</f>
        <v>-0.13999900000000309</v>
      </c>
      <c r="J7742" s="3">
        <f>INDEX(AAPL!$J:$J,MATCH(A:A,AAPL!$A:$A,0),1)</f>
        <v>0.14999399999999241</v>
      </c>
      <c r="K7742" s="3" t="str">
        <f>IF(MCFT[[#This Row],[Day Change]]&gt;0,"UP","DOWN")</f>
        <v>DOWN</v>
      </c>
      <c r="L7742" s="9">
        <f>_xlfn.RANK.EQ(MCFT[[#This Row],[Date]],A:A,1)</f>
        <v>7741</v>
      </c>
      <c r="M7742" s="10">
        <f>_xlfn.RANK.AVG(MCFT[[#This Row],[Same change on date for AAPL]],AAPL,1)</f>
        <v>6896</v>
      </c>
      <c r="N7742" s="2">
        <f>MCFT[[#This Row],[Close]]/MCFT[[#This Row],[Open]]</f>
        <v>1.0022958183010824</v>
      </c>
    </row>
    <row r="7743" spans="1:14" x14ac:dyDescent="0.25">
      <c r="A7743" s="1">
        <v>42697</v>
      </c>
      <c r="B7743" s="3">
        <v>61.009998000000003</v>
      </c>
      <c r="C7743" s="3">
        <v>61.099997999999999</v>
      </c>
      <c r="D7743" s="3">
        <v>60.25</v>
      </c>
      <c r="E7743" s="3">
        <v>60.400002000000001</v>
      </c>
      <c r="F7743" s="3">
        <v>58.326340000000002</v>
      </c>
      <c r="G7743">
        <v>21847200</v>
      </c>
      <c r="H7743" s="3" t="str">
        <f>TEXT(MCFT[[#This Row],[Date]],"dddd")</f>
        <v>Wednesday</v>
      </c>
      <c r="I7743" s="3">
        <f>MCFT[[#This Row],[Open]]-MCFT[[#This Row],[Close]]</f>
        <v>0.60999600000000243</v>
      </c>
      <c r="J7743" s="3">
        <f>INDEX(AAPL!$J:$J,MATCH(A:A,AAPL!$A:$A,0),1)</f>
        <v>0.1299980000000005</v>
      </c>
      <c r="K7743" s="3" t="str">
        <f>IF(MCFT[[#This Row],[Day Change]]&gt;0,"UP","DOWN")</f>
        <v>UP</v>
      </c>
      <c r="L7743" s="9">
        <f>_xlfn.RANK.EQ(MCFT[[#This Row],[Date]],A:A,1)</f>
        <v>7742</v>
      </c>
      <c r="M7743" s="10">
        <f>_xlfn.RANK.AVG(MCFT[[#This Row],[Same change on date for AAPL]],AAPL,1)</f>
        <v>6824</v>
      </c>
      <c r="N7743" s="2">
        <f>MCFT[[#This Row],[Close]]/MCFT[[#This Row],[Open]]</f>
        <v>0.99000170431082457</v>
      </c>
    </row>
    <row r="7744" spans="1:14" x14ac:dyDescent="0.25">
      <c r="A7744" s="1">
        <v>42699</v>
      </c>
      <c r="B7744" s="3">
        <v>60.299999</v>
      </c>
      <c r="C7744" s="3">
        <v>60.529998999999997</v>
      </c>
      <c r="D7744" s="3">
        <v>60.130001</v>
      </c>
      <c r="E7744" s="3">
        <v>60.529998999999997</v>
      </c>
      <c r="F7744" s="3">
        <v>58.451866000000003</v>
      </c>
      <c r="G7744">
        <v>8409600</v>
      </c>
      <c r="H7744" s="3" t="str">
        <f>TEXT(MCFT[[#This Row],[Date]],"dddd")</f>
        <v>Friday</v>
      </c>
      <c r="I7744" s="3">
        <f>MCFT[[#This Row],[Open]]-MCFT[[#This Row],[Close]]</f>
        <v>-0.22999999999999687</v>
      </c>
      <c r="J7744" s="3">
        <f>INDEX(AAPL!$J:$J,MATCH(A:A,AAPL!$A:$A,0),1)</f>
        <v>-0.6600040000000007</v>
      </c>
      <c r="K7744" s="3" t="str">
        <f>IF(MCFT[[#This Row],[Day Change]]&gt;0,"UP","DOWN")</f>
        <v>DOWN</v>
      </c>
      <c r="L7744" s="9">
        <f>_xlfn.RANK.EQ(MCFT[[#This Row],[Date]],A:A,1)</f>
        <v>7743</v>
      </c>
      <c r="M7744" s="10">
        <f>_xlfn.RANK.AVG(MCFT[[#This Row],[Same change on date for AAPL]],AAPL,1)</f>
        <v>573.5</v>
      </c>
      <c r="N7744" s="2">
        <f>MCFT[[#This Row],[Close]]/MCFT[[#This Row],[Open]]</f>
        <v>1.0038142620864721</v>
      </c>
    </row>
    <row r="7745" spans="1:14" x14ac:dyDescent="0.25">
      <c r="A7745" s="1">
        <v>42702</v>
      </c>
      <c r="B7745" s="3">
        <v>60.34</v>
      </c>
      <c r="C7745" s="3">
        <v>61.02</v>
      </c>
      <c r="D7745" s="3">
        <v>60.209999000000003</v>
      </c>
      <c r="E7745" s="3">
        <v>60.610000999999997</v>
      </c>
      <c r="F7745" s="3">
        <v>58.529121000000004</v>
      </c>
      <c r="G7745">
        <v>20732600</v>
      </c>
      <c r="H7745" s="3" t="str">
        <f>TEXT(MCFT[[#This Row],[Date]],"dddd")</f>
        <v>Monday</v>
      </c>
      <c r="I7745" s="3">
        <f>MCFT[[#This Row],[Open]]-MCFT[[#This Row],[Close]]</f>
        <v>-0.2700009999999935</v>
      </c>
      <c r="J7745" s="3">
        <f>INDEX(AAPL!$J:$J,MATCH(A:A,AAPL!$A:$A,0),1)</f>
        <v>-0.13999999999998636</v>
      </c>
      <c r="K7745" s="3" t="str">
        <f>IF(MCFT[[#This Row],[Day Change]]&gt;0,"UP","DOWN")</f>
        <v>DOWN</v>
      </c>
      <c r="L7745" s="9">
        <f>_xlfn.RANK.EQ(MCFT[[#This Row],[Date]],A:A,1)</f>
        <v>7744</v>
      </c>
      <c r="M7745" s="10">
        <f>_xlfn.RANK.AVG(MCFT[[#This Row],[Same change on date for AAPL]],AAPL,1)</f>
        <v>1369</v>
      </c>
      <c r="N7745" s="2">
        <f>MCFT[[#This Row],[Close]]/MCFT[[#This Row],[Open]]</f>
        <v>1.0044746602585348</v>
      </c>
    </row>
    <row r="7746" spans="1:14" x14ac:dyDescent="0.25">
      <c r="A7746" s="1">
        <v>42703</v>
      </c>
      <c r="B7746" s="3">
        <v>60.650002000000001</v>
      </c>
      <c r="C7746" s="3">
        <v>61.41</v>
      </c>
      <c r="D7746" s="3">
        <v>60.52</v>
      </c>
      <c r="E7746" s="3">
        <v>61.09</v>
      </c>
      <c r="F7746" s="3">
        <v>58.992640999999999</v>
      </c>
      <c r="G7746">
        <v>22366700</v>
      </c>
      <c r="H7746" s="3" t="str">
        <f>TEXT(MCFT[[#This Row],[Date]],"dddd")</f>
        <v>Tuesday</v>
      </c>
      <c r="I7746" s="3">
        <f>MCFT[[#This Row],[Open]]-MCFT[[#This Row],[Close]]</f>
        <v>-0.43999800000000278</v>
      </c>
      <c r="J7746" s="3">
        <f>INDEX(AAPL!$J:$J,MATCH(A:A,AAPL!$A:$A,0),1)</f>
        <v>-0.67999999999999261</v>
      </c>
      <c r="K7746" s="3" t="str">
        <f>IF(MCFT[[#This Row],[Day Change]]&gt;0,"UP","DOWN")</f>
        <v>DOWN</v>
      </c>
      <c r="L7746" s="9">
        <f>_xlfn.RANK.EQ(MCFT[[#This Row],[Date]],A:A,1)</f>
        <v>7745</v>
      </c>
      <c r="M7746" s="10">
        <f>_xlfn.RANK.AVG(MCFT[[#This Row],[Same change on date for AAPL]],AAPL,1)</f>
        <v>562</v>
      </c>
      <c r="N7746" s="2">
        <f>MCFT[[#This Row],[Close]]/MCFT[[#This Row],[Open]]</f>
        <v>1.0072547070979487</v>
      </c>
    </row>
    <row r="7747" spans="1:14" x14ac:dyDescent="0.25">
      <c r="A7747" s="1">
        <v>42704</v>
      </c>
      <c r="B7747" s="3">
        <v>60.860000999999997</v>
      </c>
      <c r="C7747" s="3">
        <v>61.18</v>
      </c>
      <c r="D7747" s="3">
        <v>60.220001000000003</v>
      </c>
      <c r="E7747" s="3">
        <v>60.259998000000003</v>
      </c>
      <c r="F7747" s="3">
        <v>58.191135000000003</v>
      </c>
      <c r="G7747">
        <v>34655400</v>
      </c>
      <c r="H7747" s="3" t="str">
        <f>TEXT(MCFT[[#This Row],[Date]],"dddd")</f>
        <v>Wednesday</v>
      </c>
      <c r="I7747" s="3">
        <f>MCFT[[#This Row],[Open]]-MCFT[[#This Row],[Close]]</f>
        <v>0.60000299999999385</v>
      </c>
      <c r="J7747" s="3">
        <f>INDEX(AAPL!$J:$J,MATCH(A:A,AAPL!$A:$A,0),1)</f>
        <v>1.0800009999999958</v>
      </c>
      <c r="K7747" s="3" t="str">
        <f>IF(MCFT[[#This Row],[Day Change]]&gt;0,"UP","DOWN")</f>
        <v>UP</v>
      </c>
      <c r="L7747" s="9">
        <f>_xlfn.RANK.EQ(MCFT[[#This Row],[Date]],A:A,1)</f>
        <v>7746</v>
      </c>
      <c r="M7747" s="10">
        <f>_xlfn.RANK.AVG(MCFT[[#This Row],[Same change on date for AAPL]],AAPL,1)</f>
        <v>7883</v>
      </c>
      <c r="N7747" s="2">
        <f>MCFT[[#This Row],[Close]]/MCFT[[#This Row],[Open]]</f>
        <v>0.99014125878834613</v>
      </c>
    </row>
    <row r="7748" spans="1:14" x14ac:dyDescent="0.25">
      <c r="A7748" s="1">
        <v>42705</v>
      </c>
      <c r="B7748" s="3">
        <v>60.110000999999997</v>
      </c>
      <c r="C7748" s="3">
        <v>60.150002000000001</v>
      </c>
      <c r="D7748" s="3">
        <v>58.939999</v>
      </c>
      <c r="E7748" s="3">
        <v>59.200001</v>
      </c>
      <c r="F7748" s="3">
        <v>57.167526000000002</v>
      </c>
      <c r="G7748">
        <v>34542100</v>
      </c>
      <c r="H7748" s="3" t="str">
        <f>TEXT(MCFT[[#This Row],[Date]],"dddd")</f>
        <v>Thursday</v>
      </c>
      <c r="I7748" s="3">
        <f>MCFT[[#This Row],[Open]]-MCFT[[#This Row],[Close]]</f>
        <v>0.90999999999999659</v>
      </c>
      <c r="J7748" s="3">
        <f>INDEX(AAPL!$J:$J,MATCH(A:A,AAPL!$A:$A,0),1)</f>
        <v>0.88000499999999704</v>
      </c>
      <c r="K7748" s="3" t="str">
        <f>IF(MCFT[[#This Row],[Day Change]]&gt;0,"UP","DOWN")</f>
        <v>UP</v>
      </c>
      <c r="L7748" s="9">
        <f>_xlfn.RANK.EQ(MCFT[[#This Row],[Date]],A:A,1)</f>
        <v>7747</v>
      </c>
      <c r="M7748" s="10">
        <f>_xlfn.RANK.AVG(MCFT[[#This Row],[Same change on date for AAPL]],AAPL,1)</f>
        <v>7785</v>
      </c>
      <c r="N7748" s="2">
        <f>MCFT[[#This Row],[Close]]/MCFT[[#This Row],[Open]]</f>
        <v>0.98486108825717711</v>
      </c>
    </row>
    <row r="7749" spans="1:14" x14ac:dyDescent="0.25">
      <c r="A7749" s="1">
        <v>42706</v>
      </c>
      <c r="B7749" s="3">
        <v>59.080002</v>
      </c>
      <c r="C7749" s="3">
        <v>59.470001000000003</v>
      </c>
      <c r="D7749" s="3">
        <v>58.799999</v>
      </c>
      <c r="E7749" s="3">
        <v>59.25</v>
      </c>
      <c r="F7749" s="3">
        <v>57.215812999999997</v>
      </c>
      <c r="G7749">
        <v>25515700</v>
      </c>
      <c r="H7749" s="3" t="str">
        <f>TEXT(MCFT[[#This Row],[Date]],"dddd")</f>
        <v>Friday</v>
      </c>
      <c r="I7749" s="3">
        <f>MCFT[[#This Row],[Open]]-MCFT[[#This Row],[Close]]</f>
        <v>-0.16999799999999965</v>
      </c>
      <c r="J7749" s="3">
        <f>INDEX(AAPL!$J:$J,MATCH(A:A,AAPL!$A:$A,0),1)</f>
        <v>-0.73000399999999388</v>
      </c>
      <c r="K7749" s="3" t="str">
        <f>IF(MCFT[[#This Row],[Day Change]]&gt;0,"UP","DOWN")</f>
        <v>DOWN</v>
      </c>
      <c r="L7749" s="9">
        <f>_xlfn.RANK.EQ(MCFT[[#This Row],[Date]],A:A,1)</f>
        <v>7748</v>
      </c>
      <c r="M7749" s="10">
        <f>_xlfn.RANK.AVG(MCFT[[#This Row],[Same change on date for AAPL]],AAPL,1)</f>
        <v>511.5</v>
      </c>
      <c r="N7749" s="2">
        <f>MCFT[[#This Row],[Close]]/MCFT[[#This Row],[Open]]</f>
        <v>1.0028774203494442</v>
      </c>
    </row>
    <row r="7750" spans="1:14" x14ac:dyDescent="0.25">
      <c r="A7750" s="1">
        <v>42709</v>
      </c>
      <c r="B7750" s="3">
        <v>59.700001</v>
      </c>
      <c r="C7750" s="3">
        <v>60.59</v>
      </c>
      <c r="D7750" s="3">
        <v>59.560001</v>
      </c>
      <c r="E7750" s="3">
        <v>60.220001000000003</v>
      </c>
      <c r="F7750" s="3">
        <v>58.152518999999998</v>
      </c>
      <c r="G7750">
        <v>23552700</v>
      </c>
      <c r="H7750" s="3" t="str">
        <f>TEXT(MCFT[[#This Row],[Date]],"dddd")</f>
        <v>Monday</v>
      </c>
      <c r="I7750" s="3">
        <f>MCFT[[#This Row],[Open]]-MCFT[[#This Row],[Close]]</f>
        <v>-0.52000000000000313</v>
      </c>
      <c r="J7750" s="3">
        <f>INDEX(AAPL!$J:$J,MATCH(A:A,AAPL!$A:$A,0),1)</f>
        <v>0.88999900000000309</v>
      </c>
      <c r="K7750" s="3" t="str">
        <f>IF(MCFT[[#This Row],[Day Change]]&gt;0,"UP","DOWN")</f>
        <v>DOWN</v>
      </c>
      <c r="L7750" s="9">
        <f>_xlfn.RANK.EQ(MCFT[[#This Row],[Date]],A:A,1)</f>
        <v>7749</v>
      </c>
      <c r="M7750" s="10">
        <f>_xlfn.RANK.AVG(MCFT[[#This Row],[Same change on date for AAPL]],AAPL,1)</f>
        <v>7789.5</v>
      </c>
      <c r="N7750" s="2">
        <f>MCFT[[#This Row],[Close]]/MCFT[[#This Row],[Open]]</f>
        <v>1.0087102176095442</v>
      </c>
    </row>
    <row r="7751" spans="1:14" x14ac:dyDescent="0.25">
      <c r="A7751" s="1">
        <v>42710</v>
      </c>
      <c r="B7751" s="3">
        <v>60.43</v>
      </c>
      <c r="C7751" s="3">
        <v>60.459999000000003</v>
      </c>
      <c r="D7751" s="3">
        <v>59.799999</v>
      </c>
      <c r="E7751" s="3">
        <v>59.950001</v>
      </c>
      <c r="F7751" s="3">
        <v>57.891784999999999</v>
      </c>
      <c r="G7751">
        <v>19907000</v>
      </c>
      <c r="H7751" s="3" t="str">
        <f>TEXT(MCFT[[#This Row],[Date]],"dddd")</f>
        <v>Tuesday</v>
      </c>
      <c r="I7751" s="3">
        <f>MCFT[[#This Row],[Open]]-MCFT[[#This Row],[Close]]</f>
        <v>0.4799989999999994</v>
      </c>
      <c r="J7751" s="3">
        <f>INDEX(AAPL!$J:$J,MATCH(A:A,AAPL!$A:$A,0),1)</f>
        <v>-0.44999699999999621</v>
      </c>
      <c r="K7751" s="3" t="str">
        <f>IF(MCFT[[#This Row],[Day Change]]&gt;0,"UP","DOWN")</f>
        <v>UP</v>
      </c>
      <c r="L7751" s="9">
        <f>_xlfn.RANK.EQ(MCFT[[#This Row],[Date]],A:A,1)</f>
        <v>7750</v>
      </c>
      <c r="M7751" s="10">
        <f>_xlfn.RANK.AVG(MCFT[[#This Row],[Same change on date for AAPL]],AAPL,1)</f>
        <v>770</v>
      </c>
      <c r="N7751" s="2">
        <f>MCFT[[#This Row],[Close]]/MCFT[[#This Row],[Open]]</f>
        <v>0.99205694191626681</v>
      </c>
    </row>
    <row r="7752" spans="1:14" x14ac:dyDescent="0.25">
      <c r="A7752" s="1">
        <v>42711</v>
      </c>
      <c r="B7752" s="3">
        <v>60.009998000000003</v>
      </c>
      <c r="C7752" s="3">
        <v>61.380001</v>
      </c>
      <c r="D7752" s="3">
        <v>59.799999</v>
      </c>
      <c r="E7752" s="3">
        <v>61.369999</v>
      </c>
      <c r="F7752" s="3">
        <v>59.263035000000002</v>
      </c>
      <c r="G7752">
        <v>30809000</v>
      </c>
      <c r="H7752" s="3" t="str">
        <f>TEXT(MCFT[[#This Row],[Date]],"dddd")</f>
        <v>Wednesday</v>
      </c>
      <c r="I7752" s="3">
        <f>MCFT[[#This Row],[Open]]-MCFT[[#This Row],[Close]]</f>
        <v>-1.3600009999999969</v>
      </c>
      <c r="J7752" s="3">
        <f>INDEX(AAPL!$J:$J,MATCH(A:A,AAPL!$A:$A,0),1)</f>
        <v>-1.7699970000000036</v>
      </c>
      <c r="K7752" s="3" t="str">
        <f>IF(MCFT[[#This Row],[Day Change]]&gt;0,"UP","DOWN")</f>
        <v>DOWN</v>
      </c>
      <c r="L7752" s="9">
        <f>_xlfn.RANK.EQ(MCFT[[#This Row],[Date]],A:A,1)</f>
        <v>7751</v>
      </c>
      <c r="M7752" s="10">
        <f>_xlfn.RANK.AVG(MCFT[[#This Row],[Same change on date for AAPL]],AAPL,1)</f>
        <v>125</v>
      </c>
      <c r="N7752" s="2">
        <f>MCFT[[#This Row],[Close]]/MCFT[[#This Row],[Open]]</f>
        <v>1.0226629069376072</v>
      </c>
    </row>
    <row r="7753" spans="1:14" x14ac:dyDescent="0.25">
      <c r="A7753" s="1">
        <v>42712</v>
      </c>
      <c r="B7753" s="3">
        <v>61.299999</v>
      </c>
      <c r="C7753" s="3">
        <v>61.580002</v>
      </c>
      <c r="D7753" s="3">
        <v>60.84</v>
      </c>
      <c r="E7753" s="3">
        <v>61.009998000000003</v>
      </c>
      <c r="F7753" s="3">
        <v>58.915390000000002</v>
      </c>
      <c r="G7753">
        <v>21220800</v>
      </c>
      <c r="H7753" s="3" t="str">
        <f>TEXT(MCFT[[#This Row],[Date]],"dddd")</f>
        <v>Thursday</v>
      </c>
      <c r="I7753" s="3">
        <f>MCFT[[#This Row],[Open]]-MCFT[[#This Row],[Close]]</f>
        <v>0.29000099999999662</v>
      </c>
      <c r="J7753" s="3">
        <f>INDEX(AAPL!$J:$J,MATCH(A:A,AAPL!$A:$A,0),1)</f>
        <v>-1.2600020000000001</v>
      </c>
      <c r="K7753" s="3" t="str">
        <f>IF(MCFT[[#This Row],[Day Change]]&gt;0,"UP","DOWN")</f>
        <v>UP</v>
      </c>
      <c r="L7753" s="9">
        <f>_xlfn.RANK.EQ(MCFT[[#This Row],[Date]],A:A,1)</f>
        <v>7752</v>
      </c>
      <c r="M7753" s="10">
        <f>_xlfn.RANK.AVG(MCFT[[#This Row],[Same change on date for AAPL]],AAPL,1)</f>
        <v>247</v>
      </c>
      <c r="N7753" s="2">
        <f>MCFT[[#This Row],[Close]]/MCFT[[#This Row],[Open]]</f>
        <v>0.99526915163571217</v>
      </c>
    </row>
    <row r="7754" spans="1:14" x14ac:dyDescent="0.25">
      <c r="A7754" s="1">
        <v>42713</v>
      </c>
      <c r="B7754" s="3">
        <v>61.18</v>
      </c>
      <c r="C7754" s="3">
        <v>61.990001999999997</v>
      </c>
      <c r="D7754" s="3">
        <v>61.130001</v>
      </c>
      <c r="E7754" s="3">
        <v>61.970001000000003</v>
      </c>
      <c r="F7754" s="3">
        <v>59.84243</v>
      </c>
      <c r="G7754">
        <v>27349400</v>
      </c>
      <c r="H7754" s="3" t="str">
        <f>TEXT(MCFT[[#This Row],[Date]],"dddd")</f>
        <v>Friday</v>
      </c>
      <c r="I7754" s="3">
        <f>MCFT[[#This Row],[Open]]-MCFT[[#This Row],[Close]]</f>
        <v>-0.79000100000000373</v>
      </c>
      <c r="J7754" s="3">
        <f>INDEX(AAPL!$J:$J,MATCH(A:A,AAPL!$A:$A,0),1)</f>
        <v>-1.6399990000000031</v>
      </c>
      <c r="K7754" s="3" t="str">
        <f>IF(MCFT[[#This Row],[Day Change]]&gt;0,"UP","DOWN")</f>
        <v>DOWN</v>
      </c>
      <c r="L7754" s="9">
        <f>_xlfn.RANK.EQ(MCFT[[#This Row],[Date]],A:A,1)</f>
        <v>7753</v>
      </c>
      <c r="M7754" s="10">
        <f>_xlfn.RANK.AVG(MCFT[[#This Row],[Same change on date for AAPL]],AAPL,1)</f>
        <v>142</v>
      </c>
      <c r="N7754" s="2">
        <f>MCFT[[#This Row],[Close]]/MCFT[[#This Row],[Open]]</f>
        <v>1.0129127329192547</v>
      </c>
    </row>
    <row r="7755" spans="1:14" x14ac:dyDescent="0.25">
      <c r="A7755" s="1">
        <v>42716</v>
      </c>
      <c r="B7755" s="3">
        <v>61.82</v>
      </c>
      <c r="C7755" s="3">
        <v>62.299999</v>
      </c>
      <c r="D7755" s="3">
        <v>61.720001000000003</v>
      </c>
      <c r="E7755" s="3">
        <v>62.169998</v>
      </c>
      <c r="F7755" s="3">
        <v>60.035564000000001</v>
      </c>
      <c r="G7755">
        <v>20198100</v>
      </c>
      <c r="H7755" s="3" t="str">
        <f>TEXT(MCFT[[#This Row],[Date]],"dddd")</f>
        <v>Monday</v>
      </c>
      <c r="I7755" s="3">
        <f>MCFT[[#This Row],[Open]]-MCFT[[#This Row],[Close]]</f>
        <v>-0.34999799999999937</v>
      </c>
      <c r="J7755" s="3">
        <f>INDEX(AAPL!$J:$J,MATCH(A:A,AAPL!$A:$A,0),1)</f>
        <v>-1.0002000000000066E-2</v>
      </c>
      <c r="K7755" s="3" t="str">
        <f>IF(MCFT[[#This Row],[Day Change]]&gt;0,"UP","DOWN")</f>
        <v>DOWN</v>
      </c>
      <c r="L7755" s="9">
        <f>_xlfn.RANK.EQ(MCFT[[#This Row],[Date]],A:A,1)</f>
        <v>7754</v>
      </c>
      <c r="M7755" s="10">
        <f>_xlfn.RANK.AVG(MCFT[[#This Row],[Same change on date for AAPL]],AAPL,1)</f>
        <v>3354</v>
      </c>
      <c r="N7755" s="2">
        <f>MCFT[[#This Row],[Close]]/MCFT[[#This Row],[Open]]</f>
        <v>1.0056615658362988</v>
      </c>
    </row>
    <row r="7756" spans="1:14" x14ac:dyDescent="0.25">
      <c r="A7756" s="1">
        <v>42717</v>
      </c>
      <c r="B7756" s="3">
        <v>62.5</v>
      </c>
      <c r="C7756" s="3">
        <v>63.419998</v>
      </c>
      <c r="D7756" s="3">
        <v>62.240001999999997</v>
      </c>
      <c r="E7756" s="3">
        <v>62.98</v>
      </c>
      <c r="F7756" s="3">
        <v>60.817753000000003</v>
      </c>
      <c r="G7756">
        <v>35718900</v>
      </c>
      <c r="H7756" s="3" t="str">
        <f>TEXT(MCFT[[#This Row],[Date]],"dddd")</f>
        <v>Tuesday</v>
      </c>
      <c r="I7756" s="3">
        <f>MCFT[[#This Row],[Open]]-MCFT[[#This Row],[Close]]</f>
        <v>-0.47999999999999687</v>
      </c>
      <c r="J7756" s="3">
        <f>INDEX(AAPL!$J:$J,MATCH(A:A,AAPL!$A:$A,0),1)</f>
        <v>-1.3500060000000076</v>
      </c>
      <c r="K7756" s="3" t="str">
        <f>IF(MCFT[[#This Row],[Day Change]]&gt;0,"UP","DOWN")</f>
        <v>DOWN</v>
      </c>
      <c r="L7756" s="9">
        <f>_xlfn.RANK.EQ(MCFT[[#This Row],[Date]],A:A,1)</f>
        <v>7755</v>
      </c>
      <c r="M7756" s="10">
        <f>_xlfn.RANK.AVG(MCFT[[#This Row],[Same change on date for AAPL]],AAPL,1)</f>
        <v>223</v>
      </c>
      <c r="N7756" s="2">
        <f>MCFT[[#This Row],[Close]]/MCFT[[#This Row],[Open]]</f>
        <v>1.0076799999999999</v>
      </c>
    </row>
    <row r="7757" spans="1:14" x14ac:dyDescent="0.25">
      <c r="A7757" s="1">
        <v>42718</v>
      </c>
      <c r="B7757" s="3">
        <v>63</v>
      </c>
      <c r="C7757" s="3">
        <v>63.450001</v>
      </c>
      <c r="D7757" s="3">
        <v>62.529998999999997</v>
      </c>
      <c r="E7757" s="3">
        <v>62.68</v>
      </c>
      <c r="F7757" s="3">
        <v>60.528056999999997</v>
      </c>
      <c r="G7757">
        <v>30352700</v>
      </c>
      <c r="H7757" s="3" t="str">
        <f>TEXT(MCFT[[#This Row],[Date]],"dddd")</f>
        <v>Wednesday</v>
      </c>
      <c r="I7757" s="3">
        <f>MCFT[[#This Row],[Open]]-MCFT[[#This Row],[Close]]</f>
        <v>0.32000000000000028</v>
      </c>
      <c r="J7757" s="3">
        <f>INDEX(AAPL!$J:$J,MATCH(A:A,AAPL!$A:$A,0),1)</f>
        <v>-0.15000100000000316</v>
      </c>
      <c r="K7757" s="3" t="str">
        <f>IF(MCFT[[#This Row],[Day Change]]&gt;0,"UP","DOWN")</f>
        <v>UP</v>
      </c>
      <c r="L7757" s="9">
        <f>_xlfn.RANK.EQ(MCFT[[#This Row],[Date]],A:A,1)</f>
        <v>7756</v>
      </c>
      <c r="M7757" s="10">
        <f>_xlfn.RANK.AVG(MCFT[[#This Row],[Same change on date for AAPL]],AAPL,1)</f>
        <v>1337</v>
      </c>
      <c r="N7757" s="2">
        <f>MCFT[[#This Row],[Close]]/MCFT[[#This Row],[Open]]</f>
        <v>0.99492063492063487</v>
      </c>
    </row>
    <row r="7758" spans="1:14" x14ac:dyDescent="0.25">
      <c r="A7758" s="1">
        <v>42719</v>
      </c>
      <c r="B7758" s="3">
        <v>62.700001</v>
      </c>
      <c r="C7758" s="3">
        <v>63.150002000000001</v>
      </c>
      <c r="D7758" s="3">
        <v>62.299999</v>
      </c>
      <c r="E7758" s="3">
        <v>62.580002</v>
      </c>
      <c r="F7758" s="3">
        <v>60.431488000000002</v>
      </c>
      <c r="G7758">
        <v>27669900</v>
      </c>
      <c r="H7758" s="3" t="str">
        <f>TEXT(MCFT[[#This Row],[Date]],"dddd")</f>
        <v>Thursday</v>
      </c>
      <c r="I7758" s="3">
        <f>MCFT[[#This Row],[Open]]-MCFT[[#This Row],[Close]]</f>
        <v>0.11999899999999997</v>
      </c>
      <c r="J7758" s="3">
        <f>INDEX(AAPL!$J:$J,MATCH(A:A,AAPL!$A:$A,0),1)</f>
        <v>-0.44000299999999015</v>
      </c>
      <c r="K7758" s="3" t="str">
        <f>IF(MCFT[[#This Row],[Day Change]]&gt;0,"UP","DOWN")</f>
        <v>UP</v>
      </c>
      <c r="L7758" s="9">
        <f>_xlfn.RANK.EQ(MCFT[[#This Row],[Date]],A:A,1)</f>
        <v>7757</v>
      </c>
      <c r="M7758" s="10">
        <f>_xlfn.RANK.AVG(MCFT[[#This Row],[Same change on date for AAPL]],AAPL,1)</f>
        <v>779</v>
      </c>
      <c r="N7758" s="2">
        <f>MCFT[[#This Row],[Close]]/MCFT[[#This Row],[Open]]</f>
        <v>0.99808614038140131</v>
      </c>
    </row>
    <row r="7759" spans="1:14" x14ac:dyDescent="0.25">
      <c r="A7759" s="1">
        <v>42720</v>
      </c>
      <c r="B7759" s="3">
        <v>62.950001</v>
      </c>
      <c r="C7759" s="3">
        <v>62.950001</v>
      </c>
      <c r="D7759" s="3">
        <v>62.119999</v>
      </c>
      <c r="E7759" s="3">
        <v>62.299999</v>
      </c>
      <c r="F7759" s="3">
        <v>60.161095000000003</v>
      </c>
      <c r="G7759">
        <v>42204700</v>
      </c>
      <c r="H7759" s="3" t="str">
        <f>TEXT(MCFT[[#This Row],[Date]],"dddd")</f>
        <v>Friday</v>
      </c>
      <c r="I7759" s="3">
        <f>MCFT[[#This Row],[Open]]-MCFT[[#This Row],[Close]]</f>
        <v>0.65000200000000063</v>
      </c>
      <c r="J7759" s="3">
        <f>INDEX(AAPL!$J:$J,MATCH(A:A,AAPL!$A:$A,0),1)</f>
        <v>0.5</v>
      </c>
      <c r="K7759" s="3" t="str">
        <f>IF(MCFT[[#This Row],[Day Change]]&gt;0,"UP","DOWN")</f>
        <v>UP</v>
      </c>
      <c r="L7759" s="9">
        <f>_xlfn.RANK.EQ(MCFT[[#This Row],[Date]],A:A,1)</f>
        <v>7758</v>
      </c>
      <c r="M7759" s="10">
        <f>_xlfn.RANK.AVG(MCFT[[#This Row],[Same change on date for AAPL]],AAPL,1)</f>
        <v>7506.5</v>
      </c>
      <c r="N7759" s="2">
        <f>MCFT[[#This Row],[Close]]/MCFT[[#This Row],[Open]]</f>
        <v>0.98967431311081311</v>
      </c>
    </row>
    <row r="7760" spans="1:14" x14ac:dyDescent="0.25">
      <c r="A7760" s="1">
        <v>42723</v>
      </c>
      <c r="B7760" s="3">
        <v>62.560001</v>
      </c>
      <c r="C7760" s="3">
        <v>63.77</v>
      </c>
      <c r="D7760" s="3">
        <v>62.419998</v>
      </c>
      <c r="E7760" s="3">
        <v>63.619999</v>
      </c>
      <c r="F7760" s="3">
        <v>61.435783000000001</v>
      </c>
      <c r="G7760">
        <v>34338200</v>
      </c>
      <c r="H7760" s="3" t="str">
        <f>TEXT(MCFT[[#This Row],[Date]],"dddd")</f>
        <v>Monday</v>
      </c>
      <c r="I7760" s="3">
        <f>MCFT[[#This Row],[Open]]-MCFT[[#This Row],[Close]]</f>
        <v>-1.0599980000000002</v>
      </c>
      <c r="J7760" s="3">
        <f>INDEX(AAPL!$J:$J,MATCH(A:A,AAPL!$A:$A,0),1)</f>
        <v>-0.8399959999999993</v>
      </c>
      <c r="K7760" s="3" t="str">
        <f>IF(MCFT[[#This Row],[Day Change]]&gt;0,"UP","DOWN")</f>
        <v>DOWN</v>
      </c>
      <c r="L7760" s="9">
        <f>_xlfn.RANK.EQ(MCFT[[#This Row],[Date]],A:A,1)</f>
        <v>7759</v>
      </c>
      <c r="M7760" s="10">
        <f>_xlfn.RANK.AVG(MCFT[[#This Row],[Same change on date for AAPL]],AAPL,1)</f>
        <v>443</v>
      </c>
      <c r="N7760" s="2">
        <f>MCFT[[#This Row],[Close]]/MCFT[[#This Row],[Open]]</f>
        <v>1.0169437017751966</v>
      </c>
    </row>
    <row r="7761" spans="1:14" x14ac:dyDescent="0.25">
      <c r="A7761" s="1">
        <v>42724</v>
      </c>
      <c r="B7761" s="3">
        <v>63.689999</v>
      </c>
      <c r="C7761" s="3">
        <v>63.799999</v>
      </c>
      <c r="D7761" s="3">
        <v>63.029998999999997</v>
      </c>
      <c r="E7761" s="3">
        <v>63.540000999999997</v>
      </c>
      <c r="F7761" s="3">
        <v>61.358531999999997</v>
      </c>
      <c r="G7761">
        <v>26028400</v>
      </c>
      <c r="H7761" s="3" t="str">
        <f>TEXT(MCFT[[#This Row],[Date]],"dddd")</f>
        <v>Tuesday</v>
      </c>
      <c r="I7761" s="3">
        <f>MCFT[[#This Row],[Open]]-MCFT[[#This Row],[Close]]</f>
        <v>0.14999800000000363</v>
      </c>
      <c r="J7761" s="3">
        <f>INDEX(AAPL!$J:$J,MATCH(A:A,AAPL!$A:$A,0),1)</f>
        <v>-0.20999899999999627</v>
      </c>
      <c r="K7761" s="3" t="str">
        <f>IF(MCFT[[#This Row],[Day Change]]&gt;0,"UP","DOWN")</f>
        <v>UP</v>
      </c>
      <c r="L7761" s="9">
        <f>_xlfn.RANK.EQ(MCFT[[#This Row],[Date]],A:A,1)</f>
        <v>7760</v>
      </c>
      <c r="M7761" s="10">
        <f>_xlfn.RANK.AVG(MCFT[[#This Row],[Same change on date for AAPL]],AAPL,1)</f>
        <v>1179.5</v>
      </c>
      <c r="N7761" s="2">
        <f>MCFT[[#This Row],[Close]]/MCFT[[#This Row],[Open]]</f>
        <v>0.99764487356955367</v>
      </c>
    </row>
    <row r="7762" spans="1:14" x14ac:dyDescent="0.25">
      <c r="A7762" s="1">
        <v>42725</v>
      </c>
      <c r="B7762" s="3">
        <v>63.43</v>
      </c>
      <c r="C7762" s="3">
        <v>63.700001</v>
      </c>
      <c r="D7762" s="3">
        <v>63.119999</v>
      </c>
      <c r="E7762" s="3">
        <v>63.540000999999997</v>
      </c>
      <c r="F7762" s="3">
        <v>61.358531999999997</v>
      </c>
      <c r="G7762">
        <v>17096300</v>
      </c>
      <c r="H7762" s="3" t="str">
        <f>TEXT(MCFT[[#This Row],[Date]],"dddd")</f>
        <v>Wednesday</v>
      </c>
      <c r="I7762" s="3">
        <f>MCFT[[#This Row],[Open]]-MCFT[[#This Row],[Close]]</f>
        <v>-0.11000099999999691</v>
      </c>
      <c r="J7762" s="3">
        <f>INDEX(AAPL!$J:$J,MATCH(A:A,AAPL!$A:$A,0),1)</f>
        <v>-0.25999499999998932</v>
      </c>
      <c r="K7762" s="3" t="str">
        <f>IF(MCFT[[#This Row],[Day Change]]&gt;0,"UP","DOWN")</f>
        <v>DOWN</v>
      </c>
      <c r="L7762" s="9">
        <f>_xlfn.RANK.EQ(MCFT[[#This Row],[Date]],A:A,1)</f>
        <v>7761</v>
      </c>
      <c r="M7762" s="10">
        <f>_xlfn.RANK.AVG(MCFT[[#This Row],[Same change on date for AAPL]],AAPL,1)</f>
        <v>1066.5</v>
      </c>
      <c r="N7762" s="2">
        <f>MCFT[[#This Row],[Close]]/MCFT[[#This Row],[Open]]</f>
        <v>1.0017342109411951</v>
      </c>
    </row>
    <row r="7763" spans="1:14" x14ac:dyDescent="0.25">
      <c r="A7763" s="1">
        <v>42726</v>
      </c>
      <c r="B7763" s="3">
        <v>63.84</v>
      </c>
      <c r="C7763" s="3">
        <v>64.099997999999999</v>
      </c>
      <c r="D7763" s="3">
        <v>63.41</v>
      </c>
      <c r="E7763" s="3">
        <v>63.549999</v>
      </c>
      <c r="F7763" s="3">
        <v>61.368191000000003</v>
      </c>
      <c r="G7763">
        <v>22176600</v>
      </c>
      <c r="H7763" s="3" t="str">
        <f>TEXT(MCFT[[#This Row],[Date]],"dddd")</f>
        <v>Thursday</v>
      </c>
      <c r="I7763" s="3">
        <f>MCFT[[#This Row],[Open]]-MCFT[[#This Row],[Close]]</f>
        <v>0.29000100000000373</v>
      </c>
      <c r="J7763" s="3">
        <f>INDEX(AAPL!$J:$J,MATCH(A:A,AAPL!$A:$A,0),1)</f>
        <v>5.9996999999995637E-2</v>
      </c>
      <c r="K7763" s="3" t="str">
        <f>IF(MCFT[[#This Row],[Day Change]]&gt;0,"UP","DOWN")</f>
        <v>UP</v>
      </c>
      <c r="L7763" s="9">
        <f>_xlfn.RANK.EQ(MCFT[[#This Row],[Date]],A:A,1)</f>
        <v>7762</v>
      </c>
      <c r="M7763" s="10">
        <f>_xlfn.RANK.AVG(MCFT[[#This Row],[Same change on date for AAPL]],AAPL,1)</f>
        <v>6411</v>
      </c>
      <c r="N7763" s="2">
        <f>MCFT[[#This Row],[Close]]/MCFT[[#This Row],[Open]]</f>
        <v>0.99545737781954879</v>
      </c>
    </row>
    <row r="7764" spans="1:14" x14ac:dyDescent="0.25">
      <c r="A7764" s="1">
        <v>42727</v>
      </c>
      <c r="B7764" s="3">
        <v>63.450001</v>
      </c>
      <c r="C7764" s="3">
        <v>63.540000999999997</v>
      </c>
      <c r="D7764" s="3">
        <v>62.799999</v>
      </c>
      <c r="E7764" s="3">
        <v>63.240001999999997</v>
      </c>
      <c r="F7764" s="3">
        <v>61.068832</v>
      </c>
      <c r="G7764">
        <v>12398000</v>
      </c>
      <c r="H7764" s="3" t="str">
        <f>TEXT(MCFT[[#This Row],[Date]],"dddd")</f>
        <v>Friday</v>
      </c>
      <c r="I7764" s="3">
        <f>MCFT[[#This Row],[Open]]-MCFT[[#This Row],[Close]]</f>
        <v>0.20999900000000338</v>
      </c>
      <c r="J7764" s="3">
        <f>INDEX(AAPL!$J:$J,MATCH(A:A,AAPL!$A:$A,0),1)</f>
        <v>-0.9300010000000043</v>
      </c>
      <c r="K7764" s="3" t="str">
        <f>IF(MCFT[[#This Row],[Day Change]]&gt;0,"UP","DOWN")</f>
        <v>UP</v>
      </c>
      <c r="L7764" s="9">
        <f>_xlfn.RANK.EQ(MCFT[[#This Row],[Date]],A:A,1)</f>
        <v>7763</v>
      </c>
      <c r="M7764" s="10">
        <f>_xlfn.RANK.AVG(MCFT[[#This Row],[Same change on date for AAPL]],AAPL,1)</f>
        <v>393.5</v>
      </c>
      <c r="N7764" s="2">
        <f>MCFT[[#This Row],[Close]]/MCFT[[#This Row],[Open]]</f>
        <v>0.99669032314120842</v>
      </c>
    </row>
    <row r="7765" spans="1:14" x14ac:dyDescent="0.25">
      <c r="A7765" s="1">
        <v>42731</v>
      </c>
      <c r="B7765" s="3">
        <v>63.209999000000003</v>
      </c>
      <c r="C7765" s="3">
        <v>64.069999999999993</v>
      </c>
      <c r="D7765" s="3">
        <v>63.209999000000003</v>
      </c>
      <c r="E7765" s="3">
        <v>63.279998999999997</v>
      </c>
      <c r="F7765" s="3">
        <v>61.107452000000002</v>
      </c>
      <c r="G7765">
        <v>11763200</v>
      </c>
      <c r="H7765" s="3" t="str">
        <f>TEXT(MCFT[[#This Row],[Date]],"dddd")</f>
        <v>Tuesday</v>
      </c>
      <c r="I7765" s="3">
        <f>MCFT[[#This Row],[Open]]-MCFT[[#This Row],[Close]]</f>
        <v>-6.9999999999993179E-2</v>
      </c>
      <c r="J7765" s="3">
        <f>INDEX(AAPL!$J:$J,MATCH(A:A,AAPL!$A:$A,0),1)</f>
        <v>-0.74000499999999647</v>
      </c>
      <c r="K7765" s="3" t="str">
        <f>IF(MCFT[[#This Row],[Day Change]]&gt;0,"UP","DOWN")</f>
        <v>DOWN</v>
      </c>
      <c r="L7765" s="9">
        <f>_xlfn.RANK.EQ(MCFT[[#This Row],[Date]],A:A,1)</f>
        <v>7764</v>
      </c>
      <c r="M7765" s="10">
        <f>_xlfn.RANK.AVG(MCFT[[#This Row],[Same change on date for AAPL]],AAPL,1)</f>
        <v>502</v>
      </c>
      <c r="N7765" s="2">
        <f>MCFT[[#This Row],[Close]]/MCFT[[#This Row],[Open]]</f>
        <v>1.0011074197295904</v>
      </c>
    </row>
    <row r="7766" spans="1:14" x14ac:dyDescent="0.25">
      <c r="A7766" s="1">
        <v>42732</v>
      </c>
      <c r="B7766" s="3">
        <v>63.400002000000001</v>
      </c>
      <c r="C7766" s="3">
        <v>63.400002000000001</v>
      </c>
      <c r="D7766" s="3">
        <v>62.830002</v>
      </c>
      <c r="E7766" s="3">
        <v>62.990001999999997</v>
      </c>
      <c r="F7766" s="3">
        <v>60.827412000000002</v>
      </c>
      <c r="G7766">
        <v>14653300</v>
      </c>
      <c r="H7766" s="3" t="str">
        <f>TEXT(MCFT[[#This Row],[Date]],"dddd")</f>
        <v>Wednesday</v>
      </c>
      <c r="I7766" s="3">
        <f>MCFT[[#This Row],[Open]]-MCFT[[#This Row],[Close]]</f>
        <v>0.41000000000000369</v>
      </c>
      <c r="J7766" s="3">
        <f>INDEX(AAPL!$J:$J,MATCH(A:A,AAPL!$A:$A,0),1)</f>
        <v>0.75999500000000353</v>
      </c>
      <c r="K7766" s="3" t="str">
        <f>IF(MCFT[[#This Row],[Day Change]]&gt;0,"UP","DOWN")</f>
        <v>UP</v>
      </c>
      <c r="L7766" s="9">
        <f>_xlfn.RANK.EQ(MCFT[[#This Row],[Date]],A:A,1)</f>
        <v>7765</v>
      </c>
      <c r="M7766" s="10">
        <f>_xlfn.RANK.AVG(MCFT[[#This Row],[Same change on date for AAPL]],AAPL,1)</f>
        <v>7707</v>
      </c>
      <c r="N7766" s="2">
        <f>MCFT[[#This Row],[Close]]/MCFT[[#This Row],[Open]]</f>
        <v>0.99353312323239351</v>
      </c>
    </row>
    <row r="7767" spans="1:14" x14ac:dyDescent="0.25">
      <c r="A7767" s="1">
        <v>42733</v>
      </c>
      <c r="B7767" s="3">
        <v>62.860000999999997</v>
      </c>
      <c r="C7767" s="3">
        <v>63.200001</v>
      </c>
      <c r="D7767" s="3">
        <v>62.73</v>
      </c>
      <c r="E7767" s="3">
        <v>62.900002000000001</v>
      </c>
      <c r="F7767" s="3">
        <v>60.740504999999999</v>
      </c>
      <c r="G7767">
        <v>10181600</v>
      </c>
      <c r="H7767" s="3" t="str">
        <f>TEXT(MCFT[[#This Row],[Date]],"dddd")</f>
        <v>Thursday</v>
      </c>
      <c r="I7767" s="3">
        <f>MCFT[[#This Row],[Open]]-MCFT[[#This Row],[Close]]</f>
        <v>-4.0001000000003728E-2</v>
      </c>
      <c r="J7767" s="3">
        <f>INDEX(AAPL!$J:$J,MATCH(A:A,AAPL!$A:$A,0),1)</f>
        <v>-0.2800060000000002</v>
      </c>
      <c r="K7767" s="3" t="str">
        <f>IF(MCFT[[#This Row],[Day Change]]&gt;0,"UP","DOWN")</f>
        <v>DOWN</v>
      </c>
      <c r="L7767" s="9">
        <f>_xlfn.RANK.EQ(MCFT[[#This Row],[Date]],A:A,1)</f>
        <v>7766</v>
      </c>
      <c r="M7767" s="10">
        <f>_xlfn.RANK.AVG(MCFT[[#This Row],[Same change on date for AAPL]],AAPL,1)</f>
        <v>1021.5</v>
      </c>
      <c r="N7767" s="2">
        <f>MCFT[[#This Row],[Close]]/MCFT[[#This Row],[Open]]</f>
        <v>1.0006363506103031</v>
      </c>
    </row>
    <row r="7768" spans="1:14" x14ac:dyDescent="0.25">
      <c r="A7768" s="1">
        <v>42734</v>
      </c>
      <c r="B7768" s="3">
        <v>62.959999000000003</v>
      </c>
      <c r="C7768" s="3">
        <v>62.990001999999997</v>
      </c>
      <c r="D7768" s="3">
        <v>62.029998999999997</v>
      </c>
      <c r="E7768" s="3">
        <v>62.139999000000003</v>
      </c>
      <c r="F7768" s="3">
        <v>60.006588000000001</v>
      </c>
      <c r="G7768">
        <v>25579900</v>
      </c>
      <c r="H7768" s="3" t="str">
        <f>TEXT(MCFT[[#This Row],[Date]],"dddd")</f>
        <v>Friday</v>
      </c>
      <c r="I7768" s="3">
        <f>MCFT[[#This Row],[Open]]-MCFT[[#This Row],[Close]]</f>
        <v>0.82000000000000028</v>
      </c>
      <c r="J7768" s="3">
        <f>INDEX(AAPL!$J:$J,MATCH(A:A,AAPL!$A:$A,0),1)</f>
        <v>0.83000200000000746</v>
      </c>
      <c r="K7768" s="3" t="str">
        <f>IF(MCFT[[#This Row],[Day Change]]&gt;0,"UP","DOWN")</f>
        <v>UP</v>
      </c>
      <c r="L7768" s="9">
        <f>_xlfn.RANK.EQ(MCFT[[#This Row],[Date]],A:A,1)</f>
        <v>7767</v>
      </c>
      <c r="M7768" s="10">
        <f>_xlfn.RANK.AVG(MCFT[[#This Row],[Same change on date for AAPL]],AAPL,1)</f>
        <v>7756</v>
      </c>
      <c r="N7768" s="2">
        <f>MCFT[[#This Row],[Close]]/MCFT[[#This Row],[Open]]</f>
        <v>0.98697585748055683</v>
      </c>
    </row>
    <row r="7769" spans="1:14" x14ac:dyDescent="0.25">
      <c r="A7769" s="1">
        <v>42738</v>
      </c>
      <c r="B7769" s="3">
        <v>62.790000999999997</v>
      </c>
      <c r="C7769" s="3">
        <v>62.84</v>
      </c>
      <c r="D7769" s="3">
        <v>62.130001</v>
      </c>
      <c r="E7769" s="3">
        <v>62.580002</v>
      </c>
      <c r="F7769" s="3">
        <v>60.431488000000002</v>
      </c>
      <c r="G7769">
        <v>20694100</v>
      </c>
      <c r="H7769" s="3" t="str">
        <f>TEXT(MCFT[[#This Row],[Date]],"dddd")</f>
        <v>Tuesday</v>
      </c>
      <c r="I7769" s="3">
        <f>MCFT[[#This Row],[Open]]-MCFT[[#This Row],[Close]]</f>
        <v>0.20999899999999627</v>
      </c>
      <c r="J7769" s="3">
        <f>INDEX(AAPL!$J:$J,MATCH(A:A,AAPL!$A:$A,0),1)</f>
        <v>-0.34999899999999684</v>
      </c>
      <c r="K7769" s="3" t="str">
        <f>IF(MCFT[[#This Row],[Day Change]]&gt;0,"UP","DOWN")</f>
        <v>UP</v>
      </c>
      <c r="L7769" s="9">
        <f>_xlfn.RANK.EQ(MCFT[[#This Row],[Date]],A:A,1)</f>
        <v>7768</v>
      </c>
      <c r="M7769" s="10">
        <f>_xlfn.RANK.AVG(MCFT[[#This Row],[Same change on date for AAPL]],AAPL,1)</f>
        <v>902.5</v>
      </c>
      <c r="N7769" s="2">
        <f>MCFT[[#This Row],[Close]]/MCFT[[#This Row],[Open]]</f>
        <v>0.99665553437401611</v>
      </c>
    </row>
    <row r="7770" spans="1:14" x14ac:dyDescent="0.25">
      <c r="A7770" s="1">
        <v>42739</v>
      </c>
      <c r="B7770" s="3">
        <v>62.48</v>
      </c>
      <c r="C7770" s="3">
        <v>62.75</v>
      </c>
      <c r="D7770" s="3">
        <v>62.119999</v>
      </c>
      <c r="E7770" s="3">
        <v>62.299999</v>
      </c>
      <c r="F7770" s="3">
        <v>60.161095000000003</v>
      </c>
      <c r="G7770">
        <v>21340000</v>
      </c>
      <c r="H7770" s="3" t="str">
        <f>TEXT(MCFT[[#This Row],[Date]],"dddd")</f>
        <v>Wednesday</v>
      </c>
      <c r="I7770" s="3">
        <f>MCFT[[#This Row],[Open]]-MCFT[[#This Row],[Close]]</f>
        <v>0.18000099999999719</v>
      </c>
      <c r="J7770" s="3">
        <f>INDEX(AAPL!$J:$J,MATCH(A:A,AAPL!$A:$A,0),1)</f>
        <v>-0.16999900000000423</v>
      </c>
      <c r="K7770" s="3" t="str">
        <f>IF(MCFT[[#This Row],[Day Change]]&gt;0,"UP","DOWN")</f>
        <v>UP</v>
      </c>
      <c r="L7770" s="9">
        <f>_xlfn.RANK.EQ(MCFT[[#This Row],[Date]],A:A,1)</f>
        <v>7769</v>
      </c>
      <c r="M7770" s="10">
        <f>_xlfn.RANK.AVG(MCFT[[#This Row],[Same change on date for AAPL]],AAPL,1)</f>
        <v>1278</v>
      </c>
      <c r="N7770" s="2">
        <f>MCFT[[#This Row],[Close]]/MCFT[[#This Row],[Open]]</f>
        <v>0.997119062099872</v>
      </c>
    </row>
    <row r="7771" spans="1:14" x14ac:dyDescent="0.25">
      <c r="A7771" s="1">
        <v>42740</v>
      </c>
      <c r="B7771" s="3">
        <v>62.189999</v>
      </c>
      <c r="C7771" s="3">
        <v>62.66</v>
      </c>
      <c r="D7771" s="3">
        <v>62.029998999999997</v>
      </c>
      <c r="E7771" s="3">
        <v>62.299999</v>
      </c>
      <c r="F7771" s="3">
        <v>60.161095000000003</v>
      </c>
      <c r="G7771">
        <v>24876000</v>
      </c>
      <c r="H7771" s="3" t="str">
        <f>TEXT(MCFT[[#This Row],[Date]],"dddd")</f>
        <v>Thursday</v>
      </c>
      <c r="I7771" s="3">
        <f>MCFT[[#This Row],[Open]]-MCFT[[#This Row],[Close]]</f>
        <v>-0.10999999999999943</v>
      </c>
      <c r="J7771" s="3">
        <f>INDEX(AAPL!$J:$J,MATCH(A:A,AAPL!$A:$A,0),1)</f>
        <v>-0.69000299999999015</v>
      </c>
      <c r="K7771" s="3" t="str">
        <f>IF(MCFT[[#This Row],[Day Change]]&gt;0,"UP","DOWN")</f>
        <v>DOWN</v>
      </c>
      <c r="L7771" s="9">
        <f>_xlfn.RANK.EQ(MCFT[[#This Row],[Date]],A:A,1)</f>
        <v>7770</v>
      </c>
      <c r="M7771" s="10">
        <f>_xlfn.RANK.AVG(MCFT[[#This Row],[Same change on date for AAPL]],AAPL,1)</f>
        <v>544</v>
      </c>
      <c r="N7771" s="2">
        <f>MCFT[[#This Row],[Close]]/MCFT[[#This Row],[Open]]</f>
        <v>1.00176877314309</v>
      </c>
    </row>
    <row r="7772" spans="1:14" x14ac:dyDescent="0.25">
      <c r="A7772" s="1">
        <v>42741</v>
      </c>
      <c r="B7772" s="3">
        <v>62.299999</v>
      </c>
      <c r="C7772" s="3">
        <v>63.150002000000001</v>
      </c>
      <c r="D7772" s="3">
        <v>62.040000999999997</v>
      </c>
      <c r="E7772" s="3">
        <v>62.84</v>
      </c>
      <c r="F7772" s="3">
        <v>60.682560000000002</v>
      </c>
      <c r="G7772">
        <v>19922900</v>
      </c>
      <c r="H7772" s="3" t="str">
        <f>TEXT(MCFT[[#This Row],[Date]],"dddd")</f>
        <v>Friday</v>
      </c>
      <c r="I7772" s="3">
        <f>MCFT[[#This Row],[Open]]-MCFT[[#This Row],[Close]]</f>
        <v>-0.54000100000000373</v>
      </c>
      <c r="J7772" s="3">
        <f>INDEX(AAPL!$J:$J,MATCH(A:A,AAPL!$A:$A,0),1)</f>
        <v>-1.130004999999997</v>
      </c>
      <c r="K7772" s="3" t="str">
        <f>IF(MCFT[[#This Row],[Day Change]]&gt;0,"UP","DOWN")</f>
        <v>DOWN</v>
      </c>
      <c r="L7772" s="9">
        <f>_xlfn.RANK.EQ(MCFT[[#This Row],[Date]],A:A,1)</f>
        <v>7771</v>
      </c>
      <c r="M7772" s="10">
        <f>_xlfn.RANK.AVG(MCFT[[#This Row],[Same change on date for AAPL]],AAPL,1)</f>
        <v>291.5</v>
      </c>
      <c r="N7772" s="2">
        <f>MCFT[[#This Row],[Close]]/MCFT[[#This Row],[Open]]</f>
        <v>1.0086677529481181</v>
      </c>
    </row>
    <row r="7773" spans="1:14" x14ac:dyDescent="0.25">
      <c r="A7773" s="1">
        <v>42744</v>
      </c>
      <c r="B7773" s="3">
        <v>62.759998000000003</v>
      </c>
      <c r="C7773" s="3">
        <v>63.080002</v>
      </c>
      <c r="D7773" s="3">
        <v>62.540000999999997</v>
      </c>
      <c r="E7773" s="3">
        <v>62.639999000000003</v>
      </c>
      <c r="F7773" s="3">
        <v>60.489429000000001</v>
      </c>
      <c r="G7773">
        <v>20256600</v>
      </c>
      <c r="H7773" s="3" t="str">
        <f>TEXT(MCFT[[#This Row],[Date]],"dddd")</f>
        <v>Monday</v>
      </c>
      <c r="I7773" s="3">
        <f>MCFT[[#This Row],[Open]]-MCFT[[#This Row],[Close]]</f>
        <v>0.11999899999999997</v>
      </c>
      <c r="J7773" s="3">
        <f>INDEX(AAPL!$J:$J,MATCH(A:A,AAPL!$A:$A,0),1)</f>
        <v>-1.0400010000000037</v>
      </c>
      <c r="K7773" s="3" t="str">
        <f>IF(MCFT[[#This Row],[Day Change]]&gt;0,"UP","DOWN")</f>
        <v>UP</v>
      </c>
      <c r="L7773" s="9">
        <f>_xlfn.RANK.EQ(MCFT[[#This Row],[Date]],A:A,1)</f>
        <v>7772</v>
      </c>
      <c r="M7773" s="10">
        <f>_xlfn.RANK.AVG(MCFT[[#This Row],[Same change on date for AAPL]],AAPL,1)</f>
        <v>337</v>
      </c>
      <c r="N7773" s="2">
        <f>MCFT[[#This Row],[Close]]/MCFT[[#This Row],[Open]]</f>
        <v>0.99808796998368288</v>
      </c>
    </row>
    <row r="7774" spans="1:14" x14ac:dyDescent="0.25">
      <c r="A7774" s="1">
        <v>42745</v>
      </c>
      <c r="B7774" s="3">
        <v>62.73</v>
      </c>
      <c r="C7774" s="3">
        <v>63.07</v>
      </c>
      <c r="D7774" s="3">
        <v>62.279998999999997</v>
      </c>
      <c r="E7774" s="3">
        <v>62.619999</v>
      </c>
      <c r="F7774" s="3">
        <v>60.470112</v>
      </c>
      <c r="G7774">
        <v>18593000</v>
      </c>
      <c r="H7774" s="3" t="str">
        <f>TEXT(MCFT[[#This Row],[Date]],"dddd")</f>
        <v>Tuesday</v>
      </c>
      <c r="I7774" s="3">
        <f>MCFT[[#This Row],[Open]]-MCFT[[#This Row],[Close]]</f>
        <v>0.11000099999999691</v>
      </c>
      <c r="J7774" s="3">
        <f>INDEX(AAPL!$J:$J,MATCH(A:A,AAPL!$A:$A,0),1)</f>
        <v>-0.34000399999999331</v>
      </c>
      <c r="K7774" s="3" t="str">
        <f>IF(MCFT[[#This Row],[Day Change]]&gt;0,"UP","DOWN")</f>
        <v>UP</v>
      </c>
      <c r="L7774" s="9">
        <f>_xlfn.RANK.EQ(MCFT[[#This Row],[Date]],A:A,1)</f>
        <v>7773</v>
      </c>
      <c r="M7774" s="10">
        <f>_xlfn.RANK.AVG(MCFT[[#This Row],[Same change on date for AAPL]],AAPL,1)</f>
        <v>921.5</v>
      </c>
      <c r="N7774" s="2">
        <f>MCFT[[#This Row],[Close]]/MCFT[[#This Row],[Open]]</f>
        <v>0.99824643711143002</v>
      </c>
    </row>
    <row r="7775" spans="1:14" x14ac:dyDescent="0.25">
      <c r="A7775" s="1">
        <v>42746</v>
      </c>
      <c r="B7775" s="3">
        <v>62.610000999999997</v>
      </c>
      <c r="C7775" s="3">
        <v>63.23</v>
      </c>
      <c r="D7775" s="3">
        <v>62.43</v>
      </c>
      <c r="E7775" s="3">
        <v>63.189999</v>
      </c>
      <c r="F7775" s="3">
        <v>61.020541999999999</v>
      </c>
      <c r="G7775">
        <v>21517300</v>
      </c>
      <c r="H7775" s="3" t="str">
        <f>TEXT(MCFT[[#This Row],[Date]],"dddd")</f>
        <v>Wednesday</v>
      </c>
      <c r="I7775" s="3">
        <f>MCFT[[#This Row],[Open]]-MCFT[[#This Row],[Close]]</f>
        <v>-0.57999800000000334</v>
      </c>
      <c r="J7775" s="3">
        <f>INDEX(AAPL!$J:$J,MATCH(A:A,AAPL!$A:$A,0),1)</f>
        <v>-1.0100020000000001</v>
      </c>
      <c r="K7775" s="3" t="str">
        <f>IF(MCFT[[#This Row],[Day Change]]&gt;0,"UP","DOWN")</f>
        <v>DOWN</v>
      </c>
      <c r="L7775" s="9">
        <f>_xlfn.RANK.EQ(MCFT[[#This Row],[Date]],A:A,1)</f>
        <v>7774</v>
      </c>
      <c r="M7775" s="10">
        <f>_xlfn.RANK.AVG(MCFT[[#This Row],[Same change on date for AAPL]],AAPL,1)</f>
        <v>347</v>
      </c>
      <c r="N7775" s="2">
        <f>MCFT[[#This Row],[Close]]/MCFT[[#This Row],[Open]]</f>
        <v>1.0092636638034873</v>
      </c>
    </row>
    <row r="7776" spans="1:14" x14ac:dyDescent="0.25">
      <c r="A7776" s="1">
        <v>42747</v>
      </c>
      <c r="B7776" s="3">
        <v>63.060001</v>
      </c>
      <c r="C7776" s="3">
        <v>63.400002000000001</v>
      </c>
      <c r="D7776" s="3">
        <v>61.950001</v>
      </c>
      <c r="E7776" s="3">
        <v>62.610000999999997</v>
      </c>
      <c r="F7776" s="3">
        <v>60.460461000000002</v>
      </c>
      <c r="G7776">
        <v>20968200</v>
      </c>
      <c r="H7776" s="3" t="str">
        <f>TEXT(MCFT[[#This Row],[Date]],"dddd")</f>
        <v>Thursday</v>
      </c>
      <c r="I7776" s="3">
        <f>MCFT[[#This Row],[Open]]-MCFT[[#This Row],[Close]]</f>
        <v>0.45000000000000284</v>
      </c>
      <c r="J7776" s="3">
        <f>INDEX(AAPL!$J:$J,MATCH(A:A,AAPL!$A:$A,0),1)</f>
        <v>-0.34999799999999937</v>
      </c>
      <c r="K7776" s="3" t="str">
        <f>IF(MCFT[[#This Row],[Day Change]]&gt;0,"UP","DOWN")</f>
        <v>UP</v>
      </c>
      <c r="L7776" s="9">
        <f>_xlfn.RANK.EQ(MCFT[[#This Row],[Date]],A:A,1)</f>
        <v>7775</v>
      </c>
      <c r="M7776" s="10">
        <f>_xlfn.RANK.AVG(MCFT[[#This Row],[Same change on date for AAPL]],AAPL,1)</f>
        <v>904</v>
      </c>
      <c r="N7776" s="2">
        <f>MCFT[[#This Row],[Close]]/MCFT[[#This Row],[Open]]</f>
        <v>0.99286393921877669</v>
      </c>
    </row>
    <row r="7777" spans="1:14" x14ac:dyDescent="0.25">
      <c r="A7777" s="1">
        <v>42748</v>
      </c>
      <c r="B7777" s="3">
        <v>62.619999</v>
      </c>
      <c r="C7777" s="3">
        <v>62.869999</v>
      </c>
      <c r="D7777" s="3">
        <v>62.349997999999999</v>
      </c>
      <c r="E7777" s="3">
        <v>62.700001</v>
      </c>
      <c r="F7777" s="3">
        <v>60.547370999999998</v>
      </c>
      <c r="G7777">
        <v>19422300</v>
      </c>
      <c r="H7777" s="3" t="str">
        <f>TEXT(MCFT[[#This Row],[Date]],"dddd")</f>
        <v>Friday</v>
      </c>
      <c r="I7777" s="3">
        <f>MCFT[[#This Row],[Open]]-MCFT[[#This Row],[Close]]</f>
        <v>-8.0002000000000351E-2</v>
      </c>
      <c r="J7777" s="3">
        <f>INDEX(AAPL!$J:$J,MATCH(A:A,AAPL!$A:$A,0),1)</f>
        <v>6.9999999999993179E-2</v>
      </c>
      <c r="K7777" s="3" t="str">
        <f>IF(MCFT[[#This Row],[Day Change]]&gt;0,"UP","DOWN")</f>
        <v>DOWN</v>
      </c>
      <c r="L7777" s="9">
        <f>_xlfn.RANK.EQ(MCFT[[#This Row],[Date]],A:A,1)</f>
        <v>7776</v>
      </c>
      <c r="M7777" s="10">
        <f>_xlfn.RANK.AVG(MCFT[[#This Row],[Same change on date for AAPL]],AAPL,1)</f>
        <v>6515</v>
      </c>
      <c r="N7777" s="2">
        <f>MCFT[[#This Row],[Close]]/MCFT[[#This Row],[Open]]</f>
        <v>1.0012775790686295</v>
      </c>
    </row>
    <row r="7778" spans="1:14" x14ac:dyDescent="0.25">
      <c r="A7778" s="1">
        <v>42752</v>
      </c>
      <c r="B7778" s="3">
        <v>62.68</v>
      </c>
      <c r="C7778" s="3">
        <v>62.700001</v>
      </c>
      <c r="D7778" s="3">
        <v>62.029998999999997</v>
      </c>
      <c r="E7778" s="3">
        <v>62.529998999999997</v>
      </c>
      <c r="F7778" s="3">
        <v>60.383204999999997</v>
      </c>
      <c r="G7778">
        <v>20620400</v>
      </c>
      <c r="H7778" s="3" t="str">
        <f>TEXT(MCFT[[#This Row],[Date]],"dddd")</f>
        <v>Tuesday</v>
      </c>
      <c r="I7778" s="3">
        <f>MCFT[[#This Row],[Open]]-MCFT[[#This Row],[Close]]</f>
        <v>0.15000100000000316</v>
      </c>
      <c r="J7778" s="3">
        <f>INDEX(AAPL!$J:$J,MATCH(A:A,AAPL!$A:$A,0),1)</f>
        <v>-1.6600040000000007</v>
      </c>
      <c r="K7778" s="3" t="str">
        <f>IF(MCFT[[#This Row],[Day Change]]&gt;0,"UP","DOWN")</f>
        <v>UP</v>
      </c>
      <c r="L7778" s="9">
        <f>_xlfn.RANK.EQ(MCFT[[#This Row],[Date]],A:A,1)</f>
        <v>7777</v>
      </c>
      <c r="M7778" s="10">
        <f>_xlfn.RANK.AVG(MCFT[[#This Row],[Same change on date for AAPL]],AAPL,1)</f>
        <v>139</v>
      </c>
      <c r="N7778" s="2">
        <f>MCFT[[#This Row],[Close]]/MCFT[[#This Row],[Open]]</f>
        <v>0.99760687619655386</v>
      </c>
    </row>
    <row r="7779" spans="1:14" x14ac:dyDescent="0.25">
      <c r="A7779" s="1">
        <v>42753</v>
      </c>
      <c r="B7779" s="3">
        <v>62.669998</v>
      </c>
      <c r="C7779" s="3">
        <v>62.700001</v>
      </c>
      <c r="D7779" s="3">
        <v>62.119999</v>
      </c>
      <c r="E7779" s="3">
        <v>62.5</v>
      </c>
      <c r="F7779" s="3">
        <v>60.354239999999997</v>
      </c>
      <c r="G7779">
        <v>19670100</v>
      </c>
      <c r="H7779" s="3" t="str">
        <f>TEXT(MCFT[[#This Row],[Date]],"dddd")</f>
        <v>Wednesday</v>
      </c>
      <c r="I7779" s="3">
        <f>MCFT[[#This Row],[Open]]-MCFT[[#This Row],[Close]]</f>
        <v>0.16999799999999965</v>
      </c>
      <c r="J7779" s="3">
        <f>INDEX(AAPL!$J:$J,MATCH(A:A,AAPL!$A:$A,0),1)</f>
        <v>1.0002000000000066E-2</v>
      </c>
      <c r="K7779" s="3" t="str">
        <f>IF(MCFT[[#This Row],[Day Change]]&gt;0,"UP","DOWN")</f>
        <v>UP</v>
      </c>
      <c r="L7779" s="9">
        <f>_xlfn.RANK.EQ(MCFT[[#This Row],[Date]],A:A,1)</f>
        <v>7778</v>
      </c>
      <c r="M7779" s="10">
        <f>_xlfn.RANK.AVG(MCFT[[#This Row],[Same change on date for AAPL]],AAPL,1)</f>
        <v>4863</v>
      </c>
      <c r="N7779" s="2">
        <f>MCFT[[#This Row],[Close]]/MCFT[[#This Row],[Open]]</f>
        <v>0.9972874101575685</v>
      </c>
    </row>
    <row r="7780" spans="1:14" x14ac:dyDescent="0.25">
      <c r="A7780" s="1">
        <v>42754</v>
      </c>
      <c r="B7780" s="3">
        <v>62.240001999999997</v>
      </c>
      <c r="C7780" s="3">
        <v>62.98</v>
      </c>
      <c r="D7780" s="3">
        <v>62.200001</v>
      </c>
      <c r="E7780" s="3">
        <v>62.299999</v>
      </c>
      <c r="F7780" s="3">
        <v>60.161095000000003</v>
      </c>
      <c r="G7780">
        <v>18451700</v>
      </c>
      <c r="H7780" s="3" t="str">
        <f>TEXT(MCFT[[#This Row],[Date]],"dddd")</f>
        <v>Thursday</v>
      </c>
      <c r="I7780" s="3">
        <f>MCFT[[#This Row],[Open]]-MCFT[[#This Row],[Close]]</f>
        <v>-5.9997000000002743E-2</v>
      </c>
      <c r="J7780" s="3">
        <f>INDEX(AAPL!$J:$J,MATCH(A:A,AAPL!$A:$A,0),1)</f>
        <v>-0.37999700000000303</v>
      </c>
      <c r="K7780" s="3" t="str">
        <f>IF(MCFT[[#This Row],[Day Change]]&gt;0,"UP","DOWN")</f>
        <v>DOWN</v>
      </c>
      <c r="L7780" s="9">
        <f>_xlfn.RANK.EQ(MCFT[[#This Row],[Date]],A:A,1)</f>
        <v>7779</v>
      </c>
      <c r="M7780" s="10">
        <f>_xlfn.RANK.AVG(MCFT[[#This Row],[Same change on date for AAPL]],AAPL,1)</f>
        <v>863</v>
      </c>
      <c r="N7780" s="2">
        <f>MCFT[[#This Row],[Close]]/MCFT[[#This Row],[Open]]</f>
        <v>1.0009639620512867</v>
      </c>
    </row>
    <row r="7781" spans="1:14" x14ac:dyDescent="0.25">
      <c r="A7781" s="1">
        <v>42755</v>
      </c>
      <c r="B7781" s="3">
        <v>62.669998</v>
      </c>
      <c r="C7781" s="3">
        <v>62.82</v>
      </c>
      <c r="D7781" s="3">
        <v>62.369999</v>
      </c>
      <c r="E7781" s="3">
        <v>62.740001999999997</v>
      </c>
      <c r="F7781" s="3">
        <v>60.585999000000001</v>
      </c>
      <c r="G7781">
        <v>30213500</v>
      </c>
      <c r="H7781" s="3" t="str">
        <f>TEXT(MCFT[[#This Row],[Date]],"dddd")</f>
        <v>Friday</v>
      </c>
      <c r="I7781" s="3">
        <f>MCFT[[#This Row],[Open]]-MCFT[[#This Row],[Close]]</f>
        <v>-7.0003999999997291E-2</v>
      </c>
      <c r="J7781" s="3">
        <f>INDEX(AAPL!$J:$J,MATCH(A:A,AAPL!$A:$A,0),1)</f>
        <v>0.44999699999999621</v>
      </c>
      <c r="K7781" s="3" t="str">
        <f>IF(MCFT[[#This Row],[Day Change]]&gt;0,"UP","DOWN")</f>
        <v>DOWN</v>
      </c>
      <c r="L7781" s="9">
        <f>_xlfn.RANK.EQ(MCFT[[#This Row],[Date]],A:A,1)</f>
        <v>7780</v>
      </c>
      <c r="M7781" s="10">
        <f>_xlfn.RANK.AVG(MCFT[[#This Row],[Same change on date for AAPL]],AAPL,1)</f>
        <v>7456.5</v>
      </c>
      <c r="N7781" s="2">
        <f>MCFT[[#This Row],[Close]]/MCFT[[#This Row],[Open]]</f>
        <v>1.0011170257257707</v>
      </c>
    </row>
    <row r="7782" spans="1:14" x14ac:dyDescent="0.25">
      <c r="A7782" s="1">
        <v>42758</v>
      </c>
      <c r="B7782" s="3">
        <v>62.700001</v>
      </c>
      <c r="C7782" s="3">
        <v>63.119999</v>
      </c>
      <c r="D7782" s="3">
        <v>62.57</v>
      </c>
      <c r="E7782" s="3">
        <v>62.959999000000003</v>
      </c>
      <c r="F7782" s="3">
        <v>60.798439000000002</v>
      </c>
      <c r="G7782">
        <v>23097600</v>
      </c>
      <c r="H7782" s="3" t="str">
        <f>TEXT(MCFT[[#This Row],[Date]],"dddd")</f>
        <v>Monday</v>
      </c>
      <c r="I7782" s="3">
        <f>MCFT[[#This Row],[Open]]-MCFT[[#This Row],[Close]]</f>
        <v>-0.25999800000000306</v>
      </c>
      <c r="J7782" s="3">
        <f>INDEX(AAPL!$J:$J,MATCH(A:A,AAPL!$A:$A,0),1)</f>
        <v>-8.0001999999993245E-2</v>
      </c>
      <c r="K7782" s="3" t="str">
        <f>IF(MCFT[[#This Row],[Day Change]]&gt;0,"UP","DOWN")</f>
        <v>DOWN</v>
      </c>
      <c r="L7782" s="9">
        <f>_xlfn.RANK.EQ(MCFT[[#This Row],[Date]],A:A,1)</f>
        <v>7781</v>
      </c>
      <c r="M7782" s="10">
        <f>_xlfn.RANK.AVG(MCFT[[#This Row],[Same change on date for AAPL]],AAPL,1)</f>
        <v>1673.5</v>
      </c>
      <c r="N7782" s="2">
        <f>MCFT[[#This Row],[Close]]/MCFT[[#This Row],[Open]]</f>
        <v>1.0041466984984577</v>
      </c>
    </row>
    <row r="7783" spans="1:14" x14ac:dyDescent="0.25">
      <c r="A7783" s="1">
        <v>42759</v>
      </c>
      <c r="B7783" s="3">
        <v>63.200001</v>
      </c>
      <c r="C7783" s="3">
        <v>63.740001999999997</v>
      </c>
      <c r="D7783" s="3">
        <v>62.939999</v>
      </c>
      <c r="E7783" s="3">
        <v>63.52</v>
      </c>
      <c r="F7783" s="3">
        <v>61.339221999999999</v>
      </c>
      <c r="G7783">
        <v>24672900</v>
      </c>
      <c r="H7783" s="3" t="str">
        <f>TEXT(MCFT[[#This Row],[Date]],"dddd")</f>
        <v>Tuesday</v>
      </c>
      <c r="I7783" s="3">
        <f>MCFT[[#This Row],[Open]]-MCFT[[#This Row],[Close]]</f>
        <v>-0.31999900000000281</v>
      </c>
      <c r="J7783" s="3">
        <f>INDEX(AAPL!$J:$J,MATCH(A:A,AAPL!$A:$A,0),1)</f>
        <v>-0.41999799999999254</v>
      </c>
      <c r="K7783" s="3" t="str">
        <f>IF(MCFT[[#This Row],[Day Change]]&gt;0,"UP","DOWN")</f>
        <v>DOWN</v>
      </c>
      <c r="L7783" s="9">
        <f>_xlfn.RANK.EQ(MCFT[[#This Row],[Date]],A:A,1)</f>
        <v>7782</v>
      </c>
      <c r="M7783" s="10">
        <f>_xlfn.RANK.AVG(MCFT[[#This Row],[Same change on date for AAPL]],AAPL,1)</f>
        <v>804</v>
      </c>
      <c r="N7783" s="2">
        <f>MCFT[[#This Row],[Close]]/MCFT[[#This Row],[Open]]</f>
        <v>1.0050632752363406</v>
      </c>
    </row>
    <row r="7784" spans="1:14" x14ac:dyDescent="0.25">
      <c r="A7784" s="1">
        <v>42760</v>
      </c>
      <c r="B7784" s="3">
        <v>63.950001</v>
      </c>
      <c r="C7784" s="3">
        <v>64.099997999999999</v>
      </c>
      <c r="D7784" s="3">
        <v>63.450001</v>
      </c>
      <c r="E7784" s="3">
        <v>63.68</v>
      </c>
      <c r="F7784" s="3">
        <v>61.493729000000002</v>
      </c>
      <c r="G7784">
        <v>23672700</v>
      </c>
      <c r="H7784" s="3" t="str">
        <f>TEXT(MCFT[[#This Row],[Date]],"dddd")</f>
        <v>Wednesday</v>
      </c>
      <c r="I7784" s="3">
        <f>MCFT[[#This Row],[Open]]-MCFT[[#This Row],[Close]]</f>
        <v>0.2700010000000006</v>
      </c>
      <c r="J7784" s="3">
        <f>INDEX(AAPL!$J:$J,MATCH(A:A,AAPL!$A:$A,0),1)</f>
        <v>-1.4599989999999963</v>
      </c>
      <c r="K7784" s="3" t="str">
        <f>IF(MCFT[[#This Row],[Day Change]]&gt;0,"UP","DOWN")</f>
        <v>UP</v>
      </c>
      <c r="L7784" s="9">
        <f>_xlfn.RANK.EQ(MCFT[[#This Row],[Date]],A:A,1)</f>
        <v>7783</v>
      </c>
      <c r="M7784" s="10">
        <f>_xlfn.RANK.AVG(MCFT[[#This Row],[Same change on date for AAPL]],AAPL,1)</f>
        <v>193.5</v>
      </c>
      <c r="N7784" s="2">
        <f>MCFT[[#This Row],[Close]]/MCFT[[#This Row],[Open]]</f>
        <v>0.99577793595343334</v>
      </c>
    </row>
    <row r="7785" spans="1:14" x14ac:dyDescent="0.25">
      <c r="A7785" s="1">
        <v>42761</v>
      </c>
      <c r="B7785" s="3">
        <v>64.120002999999997</v>
      </c>
      <c r="C7785" s="3">
        <v>64.540001000000004</v>
      </c>
      <c r="D7785" s="3">
        <v>63.549999</v>
      </c>
      <c r="E7785" s="3">
        <v>64.269997000000004</v>
      </c>
      <c r="F7785" s="3">
        <v>62.063460999999997</v>
      </c>
      <c r="G7785">
        <v>43554600</v>
      </c>
      <c r="H7785" s="3" t="str">
        <f>TEXT(MCFT[[#This Row],[Date]],"dddd")</f>
        <v>Thursday</v>
      </c>
      <c r="I7785" s="3">
        <f>MCFT[[#This Row],[Open]]-MCFT[[#This Row],[Close]]</f>
        <v>-0.14999400000000662</v>
      </c>
      <c r="J7785" s="3">
        <f>INDEX(AAPL!$J:$J,MATCH(A:A,AAPL!$A:$A,0),1)</f>
        <v>-0.27000400000000013</v>
      </c>
      <c r="K7785" s="3" t="str">
        <f>IF(MCFT[[#This Row],[Day Change]]&gt;0,"UP","DOWN")</f>
        <v>DOWN</v>
      </c>
      <c r="L7785" s="9">
        <f>_xlfn.RANK.EQ(MCFT[[#This Row],[Date]],A:A,1)</f>
        <v>7784</v>
      </c>
      <c r="M7785" s="10">
        <f>_xlfn.RANK.AVG(MCFT[[#This Row],[Same change on date for AAPL]],AAPL,1)</f>
        <v>1040</v>
      </c>
      <c r="N7785" s="2">
        <f>MCFT[[#This Row],[Close]]/MCFT[[#This Row],[Open]]</f>
        <v>1.0023392700090799</v>
      </c>
    </row>
    <row r="7786" spans="1:14" x14ac:dyDescent="0.25">
      <c r="A7786" s="1">
        <v>42762</v>
      </c>
      <c r="B7786" s="3">
        <v>65.389999000000003</v>
      </c>
      <c r="C7786" s="3">
        <v>65.910004000000001</v>
      </c>
      <c r="D7786" s="3">
        <v>64.889999000000003</v>
      </c>
      <c r="E7786" s="3">
        <v>65.779999000000004</v>
      </c>
      <c r="F7786" s="3">
        <v>63.521628999999997</v>
      </c>
      <c r="G7786">
        <v>44818000</v>
      </c>
      <c r="H7786" s="3" t="str">
        <f>TEXT(MCFT[[#This Row],[Date]],"dddd")</f>
        <v>Friday</v>
      </c>
      <c r="I7786" s="3">
        <f>MCFT[[#This Row],[Open]]-MCFT[[#This Row],[Close]]</f>
        <v>-0.39000000000000057</v>
      </c>
      <c r="J7786" s="3">
        <f>INDEX(AAPL!$J:$J,MATCH(A:A,AAPL!$A:$A,0),1)</f>
        <v>0.19000200000000689</v>
      </c>
      <c r="K7786" s="3" t="str">
        <f>IF(MCFT[[#This Row],[Day Change]]&gt;0,"UP","DOWN")</f>
        <v>DOWN</v>
      </c>
      <c r="L7786" s="9">
        <f>_xlfn.RANK.EQ(MCFT[[#This Row],[Date]],A:A,1)</f>
        <v>7785</v>
      </c>
      <c r="M7786" s="10">
        <f>_xlfn.RANK.AVG(MCFT[[#This Row],[Same change on date for AAPL]],AAPL,1)</f>
        <v>7024</v>
      </c>
      <c r="N7786" s="2">
        <f>MCFT[[#This Row],[Close]]/MCFT[[#This Row],[Open]]</f>
        <v>1.0059642148029395</v>
      </c>
    </row>
    <row r="7787" spans="1:14" x14ac:dyDescent="0.25">
      <c r="A7787" s="1">
        <v>42765</v>
      </c>
      <c r="B7787" s="3">
        <v>65.690002000000007</v>
      </c>
      <c r="C7787" s="3">
        <v>65.790001000000004</v>
      </c>
      <c r="D7787" s="3">
        <v>64.800003000000004</v>
      </c>
      <c r="E7787" s="3">
        <v>65.129997000000003</v>
      </c>
      <c r="F7787" s="3">
        <v>62.893935999999997</v>
      </c>
      <c r="G7787">
        <v>31651400</v>
      </c>
      <c r="H7787" s="3" t="str">
        <f>TEXT(MCFT[[#This Row],[Date]],"dddd")</f>
        <v>Monday</v>
      </c>
      <c r="I7787" s="3">
        <f>MCFT[[#This Row],[Open]]-MCFT[[#This Row],[Close]]</f>
        <v>0.56000500000000386</v>
      </c>
      <c r="J7787" s="3">
        <f>INDEX(AAPL!$J:$J,MATCH(A:A,AAPL!$A:$A,0),1)</f>
        <v>-0.69999699999999621</v>
      </c>
      <c r="K7787" s="3" t="str">
        <f>IF(MCFT[[#This Row],[Day Change]]&gt;0,"UP","DOWN")</f>
        <v>UP</v>
      </c>
      <c r="L7787" s="9">
        <f>_xlfn.RANK.EQ(MCFT[[#This Row],[Date]],A:A,1)</f>
        <v>7786</v>
      </c>
      <c r="M7787" s="10">
        <f>_xlfn.RANK.AVG(MCFT[[#This Row],[Same change on date for AAPL]],AAPL,1)</f>
        <v>537.5</v>
      </c>
      <c r="N7787" s="2">
        <f>MCFT[[#This Row],[Close]]/MCFT[[#This Row],[Open]]</f>
        <v>0.99147503451134</v>
      </c>
    </row>
    <row r="7788" spans="1:14" x14ac:dyDescent="0.25">
      <c r="A7788" s="1">
        <v>42766</v>
      </c>
      <c r="B7788" s="3">
        <v>64.860000999999997</v>
      </c>
      <c r="C7788" s="3">
        <v>65.150002000000001</v>
      </c>
      <c r="D7788" s="3">
        <v>64.260002</v>
      </c>
      <c r="E7788" s="3">
        <v>64.650002000000001</v>
      </c>
      <c r="F7788" s="3">
        <v>62.430424000000002</v>
      </c>
      <c r="G7788">
        <v>25270500</v>
      </c>
      <c r="H7788" s="3" t="str">
        <f>TEXT(MCFT[[#This Row],[Date]],"dddd")</f>
        <v>Tuesday</v>
      </c>
      <c r="I7788" s="3">
        <f>MCFT[[#This Row],[Open]]-MCFT[[#This Row],[Close]]</f>
        <v>0.20999899999999627</v>
      </c>
      <c r="J7788" s="3">
        <f>INDEX(AAPL!$J:$J,MATCH(A:A,AAPL!$A:$A,0),1)</f>
        <v>-0.19999599999999873</v>
      </c>
      <c r="K7788" s="3" t="str">
        <f>IF(MCFT[[#This Row],[Day Change]]&gt;0,"UP","DOWN")</f>
        <v>UP</v>
      </c>
      <c r="L7788" s="9">
        <f>_xlfn.RANK.EQ(MCFT[[#This Row],[Date]],A:A,1)</f>
        <v>7787</v>
      </c>
      <c r="M7788" s="10">
        <f>_xlfn.RANK.AVG(MCFT[[#This Row],[Same change on date for AAPL]],AAPL,1)</f>
        <v>1209</v>
      </c>
      <c r="N7788" s="2">
        <f>MCFT[[#This Row],[Close]]/MCFT[[#This Row],[Open]]</f>
        <v>0.99676227263702943</v>
      </c>
    </row>
    <row r="7789" spans="1:14" x14ac:dyDescent="0.25">
      <c r="A7789" s="1">
        <v>42767</v>
      </c>
      <c r="B7789" s="3">
        <v>64.360000999999997</v>
      </c>
      <c r="C7789" s="3">
        <v>64.620002999999997</v>
      </c>
      <c r="D7789" s="3">
        <v>63.470001000000003</v>
      </c>
      <c r="E7789" s="3">
        <v>63.580002</v>
      </c>
      <c r="F7789" s="3">
        <v>61.39716</v>
      </c>
      <c r="G7789">
        <v>39671500</v>
      </c>
      <c r="H7789" s="3" t="str">
        <f>TEXT(MCFT[[#This Row],[Date]],"dddd")</f>
        <v>Wednesday</v>
      </c>
      <c r="I7789" s="3">
        <f>MCFT[[#This Row],[Open]]-MCFT[[#This Row],[Close]]</f>
        <v>0.77999899999999656</v>
      </c>
      <c r="J7789" s="3">
        <f>INDEX(AAPL!$J:$J,MATCH(A:A,AAPL!$A:$A,0),1)</f>
        <v>-1.7200009999999963</v>
      </c>
      <c r="K7789" s="3" t="str">
        <f>IF(MCFT[[#This Row],[Day Change]]&gt;0,"UP","DOWN")</f>
        <v>UP</v>
      </c>
      <c r="L7789" s="9">
        <f>_xlfn.RANK.EQ(MCFT[[#This Row],[Date]],A:A,1)</f>
        <v>7788</v>
      </c>
      <c r="M7789" s="10">
        <f>_xlfn.RANK.AVG(MCFT[[#This Row],[Same change on date for AAPL]],AAPL,1)</f>
        <v>132</v>
      </c>
      <c r="N7789" s="2">
        <f>MCFT[[#This Row],[Close]]/MCFT[[#This Row],[Open]]</f>
        <v>0.98788068695026909</v>
      </c>
    </row>
    <row r="7790" spans="1:14" x14ac:dyDescent="0.25">
      <c r="A7790" s="1">
        <v>42768</v>
      </c>
      <c r="B7790" s="3">
        <v>63.25</v>
      </c>
      <c r="C7790" s="3">
        <v>63.41</v>
      </c>
      <c r="D7790" s="3">
        <v>62.75</v>
      </c>
      <c r="E7790" s="3">
        <v>63.169998</v>
      </c>
      <c r="F7790" s="3">
        <v>61.001232000000002</v>
      </c>
      <c r="G7790">
        <v>45827000</v>
      </c>
      <c r="H7790" s="3" t="str">
        <f>TEXT(MCFT[[#This Row],[Date]],"dddd")</f>
        <v>Thursday</v>
      </c>
      <c r="I7790" s="3">
        <f>MCFT[[#This Row],[Open]]-MCFT[[#This Row],[Close]]</f>
        <v>8.0002000000000351E-2</v>
      </c>
      <c r="J7790" s="3">
        <f>INDEX(AAPL!$J:$J,MATCH(A:A,AAPL!$A:$A,0),1)</f>
        <v>-0.54999600000000726</v>
      </c>
      <c r="K7790" s="3" t="str">
        <f>IF(MCFT[[#This Row],[Day Change]]&gt;0,"UP","DOWN")</f>
        <v>UP</v>
      </c>
      <c r="L7790" s="9">
        <f>_xlfn.RANK.EQ(MCFT[[#This Row],[Date]],A:A,1)</f>
        <v>7789</v>
      </c>
      <c r="M7790" s="10">
        <f>_xlfn.RANK.AVG(MCFT[[#This Row],[Same change on date for AAPL]],AAPL,1)</f>
        <v>663</v>
      </c>
      <c r="N7790" s="2">
        <f>MCFT[[#This Row],[Close]]/MCFT[[#This Row],[Open]]</f>
        <v>0.99873514624505932</v>
      </c>
    </row>
    <row r="7791" spans="1:14" x14ac:dyDescent="0.25">
      <c r="A7791" s="1">
        <v>42769</v>
      </c>
      <c r="B7791" s="3">
        <v>63.5</v>
      </c>
      <c r="C7791" s="3">
        <v>63.700001</v>
      </c>
      <c r="D7791" s="3">
        <v>63.07</v>
      </c>
      <c r="E7791" s="3">
        <v>63.68</v>
      </c>
      <c r="F7791" s="3">
        <v>61.493729000000002</v>
      </c>
      <c r="G7791">
        <v>30301800</v>
      </c>
      <c r="H7791" s="3" t="str">
        <f>TEXT(MCFT[[#This Row],[Date]],"dddd")</f>
        <v>Friday</v>
      </c>
      <c r="I7791" s="3">
        <f>MCFT[[#This Row],[Open]]-MCFT[[#This Row],[Close]]</f>
        <v>-0.17999999999999972</v>
      </c>
      <c r="J7791" s="3">
        <f>INDEX(AAPL!$J:$J,MATCH(A:A,AAPL!$A:$A,0),1)</f>
        <v>-0.77000400000000013</v>
      </c>
      <c r="K7791" s="3" t="str">
        <f>IF(MCFT[[#This Row],[Day Change]]&gt;0,"UP","DOWN")</f>
        <v>DOWN</v>
      </c>
      <c r="L7791" s="9">
        <f>_xlfn.RANK.EQ(MCFT[[#This Row],[Date]],A:A,1)</f>
        <v>7790</v>
      </c>
      <c r="M7791" s="10">
        <f>_xlfn.RANK.AVG(MCFT[[#This Row],[Same change on date for AAPL]],AAPL,1)</f>
        <v>483</v>
      </c>
      <c r="N7791" s="2">
        <f>MCFT[[#This Row],[Close]]/MCFT[[#This Row],[Open]]</f>
        <v>1.0028346456692914</v>
      </c>
    </row>
    <row r="7792" spans="1:14" x14ac:dyDescent="0.25">
      <c r="A7792" s="1">
        <v>42772</v>
      </c>
      <c r="B7792" s="3">
        <v>63.5</v>
      </c>
      <c r="C7792" s="3">
        <v>63.650002000000001</v>
      </c>
      <c r="D7792" s="3">
        <v>63.139999000000003</v>
      </c>
      <c r="E7792" s="3">
        <v>63.639999000000003</v>
      </c>
      <c r="F7792" s="3">
        <v>61.455097000000002</v>
      </c>
      <c r="G7792">
        <v>19796400</v>
      </c>
      <c r="H7792" s="3" t="str">
        <f>TEXT(MCFT[[#This Row],[Date]],"dddd")</f>
        <v>Monday</v>
      </c>
      <c r="I7792" s="3">
        <f>MCFT[[#This Row],[Open]]-MCFT[[#This Row],[Close]]</f>
        <v>-0.13999900000000309</v>
      </c>
      <c r="J7792" s="3">
        <f>INDEX(AAPL!$J:$J,MATCH(A:A,AAPL!$A:$A,0),1)</f>
        <v>-1.1599879999999985</v>
      </c>
      <c r="K7792" s="3" t="str">
        <f>IF(MCFT[[#This Row],[Day Change]]&gt;0,"UP","DOWN")</f>
        <v>DOWN</v>
      </c>
      <c r="L7792" s="9">
        <f>_xlfn.RANK.EQ(MCFT[[#This Row],[Date]],A:A,1)</f>
        <v>7791</v>
      </c>
      <c r="M7792" s="10">
        <f>_xlfn.RANK.AVG(MCFT[[#This Row],[Same change on date for AAPL]],AAPL,1)</f>
        <v>277</v>
      </c>
      <c r="N7792" s="2">
        <f>MCFT[[#This Row],[Close]]/MCFT[[#This Row],[Open]]</f>
        <v>1.0022047086614174</v>
      </c>
    </row>
    <row r="7793" spans="1:14" x14ac:dyDescent="0.25">
      <c r="A7793" s="1">
        <v>42773</v>
      </c>
      <c r="B7793" s="3">
        <v>63.740001999999997</v>
      </c>
      <c r="C7793" s="3">
        <v>63.779998999999997</v>
      </c>
      <c r="D7793" s="3">
        <v>63.23</v>
      </c>
      <c r="E7793" s="3">
        <v>63.43</v>
      </c>
      <c r="F7793" s="3">
        <v>61.252307999999999</v>
      </c>
      <c r="G7793">
        <v>20277200</v>
      </c>
      <c r="H7793" s="3" t="str">
        <f>TEXT(MCFT[[#This Row],[Date]],"dddd")</f>
        <v>Tuesday</v>
      </c>
      <c r="I7793" s="3">
        <f>MCFT[[#This Row],[Open]]-MCFT[[#This Row],[Close]]</f>
        <v>0.31000199999999722</v>
      </c>
      <c r="J7793" s="3">
        <f>INDEX(AAPL!$J:$J,MATCH(A:A,AAPL!$A:$A,0),1)</f>
        <v>-0.99000599999999395</v>
      </c>
      <c r="K7793" s="3" t="str">
        <f>IF(MCFT[[#This Row],[Day Change]]&gt;0,"UP","DOWN")</f>
        <v>UP</v>
      </c>
      <c r="L7793" s="9">
        <f>_xlfn.RANK.EQ(MCFT[[#This Row],[Date]],A:A,1)</f>
        <v>7792</v>
      </c>
      <c r="M7793" s="10">
        <f>_xlfn.RANK.AVG(MCFT[[#This Row],[Same change on date for AAPL]],AAPL,1)</f>
        <v>357</v>
      </c>
      <c r="N7793" s="2">
        <f>MCFT[[#This Row],[Close]]/MCFT[[#This Row],[Open]]</f>
        <v>0.99513646077387952</v>
      </c>
    </row>
    <row r="7794" spans="1:14" x14ac:dyDescent="0.25">
      <c r="A7794" s="1">
        <v>42774</v>
      </c>
      <c r="B7794" s="3">
        <v>63.57</v>
      </c>
      <c r="C7794" s="3">
        <v>63.810001</v>
      </c>
      <c r="D7794" s="3">
        <v>63.220001000000003</v>
      </c>
      <c r="E7794" s="3">
        <v>63.34</v>
      </c>
      <c r="F7794" s="3">
        <v>61.165401000000003</v>
      </c>
      <c r="G7794">
        <v>18096400</v>
      </c>
      <c r="H7794" s="3" t="str">
        <f>TEXT(MCFT[[#This Row],[Date]],"dddd")</f>
        <v>Wednesday</v>
      </c>
      <c r="I7794" s="3">
        <f>MCFT[[#This Row],[Open]]-MCFT[[#This Row],[Close]]</f>
        <v>0.22999999999999687</v>
      </c>
      <c r="J7794" s="3">
        <f>INDEX(AAPL!$J:$J,MATCH(A:A,AAPL!$A:$A,0),1)</f>
        <v>-0.68998700000000213</v>
      </c>
      <c r="K7794" s="3" t="str">
        <f>IF(MCFT[[#This Row],[Day Change]]&gt;0,"UP","DOWN")</f>
        <v>UP</v>
      </c>
      <c r="L7794" s="9">
        <f>_xlfn.RANK.EQ(MCFT[[#This Row],[Date]],A:A,1)</f>
        <v>7793</v>
      </c>
      <c r="M7794" s="10">
        <f>_xlfn.RANK.AVG(MCFT[[#This Row],[Same change on date for AAPL]],AAPL,1)</f>
        <v>552</v>
      </c>
      <c r="N7794" s="2">
        <f>MCFT[[#This Row],[Close]]/MCFT[[#This Row],[Open]]</f>
        <v>0.99638194116721734</v>
      </c>
    </row>
    <row r="7795" spans="1:14" x14ac:dyDescent="0.25">
      <c r="A7795" s="1">
        <v>42775</v>
      </c>
      <c r="B7795" s="3">
        <v>63.52</v>
      </c>
      <c r="C7795" s="3">
        <v>64.440002000000007</v>
      </c>
      <c r="D7795" s="3">
        <v>63.32</v>
      </c>
      <c r="E7795" s="3">
        <v>64.059997999999993</v>
      </c>
      <c r="F7795" s="3">
        <v>61.860672000000001</v>
      </c>
      <c r="G7795">
        <v>22644400</v>
      </c>
      <c r="H7795" s="3" t="str">
        <f>TEXT(MCFT[[#This Row],[Date]],"dddd")</f>
        <v>Thursday</v>
      </c>
      <c r="I7795" s="3">
        <f>MCFT[[#This Row],[Open]]-MCFT[[#This Row],[Close]]</f>
        <v>-0.53999799999998999</v>
      </c>
      <c r="J7795" s="3">
        <f>INDEX(AAPL!$J:$J,MATCH(A:A,AAPL!$A:$A,0),1)</f>
        <v>-0.77000400000000013</v>
      </c>
      <c r="K7795" s="3" t="str">
        <f>IF(MCFT[[#This Row],[Day Change]]&gt;0,"UP","DOWN")</f>
        <v>DOWN</v>
      </c>
      <c r="L7795" s="9">
        <f>_xlfn.RANK.EQ(MCFT[[#This Row],[Date]],A:A,1)</f>
        <v>7794</v>
      </c>
      <c r="M7795" s="10">
        <f>_xlfn.RANK.AVG(MCFT[[#This Row],[Same change on date for AAPL]],AAPL,1)</f>
        <v>483</v>
      </c>
      <c r="N7795" s="2">
        <f>MCFT[[#This Row],[Close]]/MCFT[[#This Row],[Open]]</f>
        <v>1.0085012279596977</v>
      </c>
    </row>
    <row r="7796" spans="1:14" x14ac:dyDescent="0.25">
      <c r="A7796" s="1">
        <v>42776</v>
      </c>
      <c r="B7796" s="3">
        <v>64.25</v>
      </c>
      <c r="C7796" s="3">
        <v>64.300003000000004</v>
      </c>
      <c r="D7796" s="3">
        <v>63.98</v>
      </c>
      <c r="E7796" s="3">
        <v>64</v>
      </c>
      <c r="F7796" s="3">
        <v>61.802742000000002</v>
      </c>
      <c r="G7796">
        <v>18170700</v>
      </c>
      <c r="H7796" s="3" t="str">
        <f>TEXT(MCFT[[#This Row],[Date]],"dddd")</f>
        <v>Friday</v>
      </c>
      <c r="I7796" s="3">
        <f>MCFT[[#This Row],[Open]]-MCFT[[#This Row],[Close]]</f>
        <v>0.25</v>
      </c>
      <c r="J7796" s="3">
        <f>INDEX(AAPL!$J:$J,MATCH(A:A,AAPL!$A:$A,0),1)</f>
        <v>0.34001200000000154</v>
      </c>
      <c r="K7796" s="3" t="str">
        <f>IF(MCFT[[#This Row],[Day Change]]&gt;0,"UP","DOWN")</f>
        <v>UP</v>
      </c>
      <c r="L7796" s="9">
        <f>_xlfn.RANK.EQ(MCFT[[#This Row],[Date]],A:A,1)</f>
        <v>7795</v>
      </c>
      <c r="M7796" s="10">
        <f>_xlfn.RANK.AVG(MCFT[[#This Row],[Same change on date for AAPL]],AAPL,1)</f>
        <v>7310</v>
      </c>
      <c r="N7796" s="2">
        <f>MCFT[[#This Row],[Close]]/MCFT[[#This Row],[Open]]</f>
        <v>0.99610894941634243</v>
      </c>
    </row>
    <row r="7797" spans="1:14" x14ac:dyDescent="0.25">
      <c r="A7797" s="1">
        <v>42779</v>
      </c>
      <c r="B7797" s="3">
        <v>64.239998</v>
      </c>
      <c r="C7797" s="3">
        <v>64.860000999999997</v>
      </c>
      <c r="D7797" s="3">
        <v>64.129997000000003</v>
      </c>
      <c r="E7797" s="3">
        <v>64.720000999999996</v>
      </c>
      <c r="F7797" s="3">
        <v>62.498019999999997</v>
      </c>
      <c r="G7797">
        <v>22920100</v>
      </c>
      <c r="H7797" s="3" t="str">
        <f>TEXT(MCFT[[#This Row],[Date]],"dddd")</f>
        <v>Monday</v>
      </c>
      <c r="I7797" s="3">
        <f>MCFT[[#This Row],[Open]]-MCFT[[#This Row],[Close]]</f>
        <v>-0.4800029999999964</v>
      </c>
      <c r="J7797" s="3">
        <f>INDEX(AAPL!$J:$J,MATCH(A:A,AAPL!$A:$A,0),1)</f>
        <v>-0.20999100000000226</v>
      </c>
      <c r="K7797" s="3" t="str">
        <f>IF(MCFT[[#This Row],[Day Change]]&gt;0,"UP","DOWN")</f>
        <v>DOWN</v>
      </c>
      <c r="L7797" s="9">
        <f>_xlfn.RANK.EQ(MCFT[[#This Row],[Date]],A:A,1)</f>
        <v>7796</v>
      </c>
      <c r="M7797" s="10">
        <f>_xlfn.RANK.AVG(MCFT[[#This Row],[Same change on date for AAPL]],AAPL,1)</f>
        <v>1181</v>
      </c>
      <c r="N7797" s="2">
        <f>MCFT[[#This Row],[Close]]/MCFT[[#This Row],[Open]]</f>
        <v>1.0074720270072237</v>
      </c>
    </row>
    <row r="7798" spans="1:14" x14ac:dyDescent="0.25">
      <c r="A7798" s="1">
        <v>42780</v>
      </c>
      <c r="B7798" s="3">
        <v>64.410004000000001</v>
      </c>
      <c r="C7798" s="3">
        <v>64.720000999999996</v>
      </c>
      <c r="D7798" s="3">
        <v>64.019997000000004</v>
      </c>
      <c r="E7798" s="3">
        <v>64.569999999999993</v>
      </c>
      <c r="F7798" s="3">
        <v>62.731186000000001</v>
      </c>
      <c r="G7798">
        <v>23065900</v>
      </c>
      <c r="H7798" s="3" t="str">
        <f>TEXT(MCFT[[#This Row],[Date]],"dddd")</f>
        <v>Tuesday</v>
      </c>
      <c r="I7798" s="3">
        <f>MCFT[[#This Row],[Open]]-MCFT[[#This Row],[Close]]</f>
        <v>-0.15999599999999248</v>
      </c>
      <c r="J7798" s="3">
        <f>INDEX(AAPL!$J:$J,MATCH(A:A,AAPL!$A:$A,0),1)</f>
        <v>-1.5500030000000038</v>
      </c>
      <c r="K7798" s="3" t="str">
        <f>IF(MCFT[[#This Row],[Day Change]]&gt;0,"UP","DOWN")</f>
        <v>DOWN</v>
      </c>
      <c r="L7798" s="9">
        <f>_xlfn.RANK.EQ(MCFT[[#This Row],[Date]],A:A,1)</f>
        <v>7797</v>
      </c>
      <c r="M7798" s="10">
        <f>_xlfn.RANK.AVG(MCFT[[#This Row],[Same change on date for AAPL]],AAPL,1)</f>
        <v>160.5</v>
      </c>
      <c r="N7798" s="2">
        <f>MCFT[[#This Row],[Close]]/MCFT[[#This Row],[Open]]</f>
        <v>1.0024840240655783</v>
      </c>
    </row>
    <row r="7799" spans="1:14" x14ac:dyDescent="0.25">
      <c r="A7799" s="1">
        <v>42781</v>
      </c>
      <c r="B7799" s="3">
        <v>64.5</v>
      </c>
      <c r="C7799" s="3">
        <v>64.569999999999993</v>
      </c>
      <c r="D7799" s="3">
        <v>64.160004000000001</v>
      </c>
      <c r="E7799" s="3">
        <v>64.529999000000004</v>
      </c>
      <c r="F7799" s="3">
        <v>62.692321999999997</v>
      </c>
      <c r="G7799">
        <v>17005200</v>
      </c>
      <c r="H7799" s="3" t="str">
        <f>TEXT(MCFT[[#This Row],[Date]],"dddd")</f>
        <v>Wednesday</v>
      </c>
      <c r="I7799" s="3">
        <f>MCFT[[#This Row],[Open]]-MCFT[[#This Row],[Close]]</f>
        <v>-2.9999000000003662E-2</v>
      </c>
      <c r="J7799" s="3">
        <f>INDEX(AAPL!$J:$J,MATCH(A:A,AAPL!$A:$A,0),1)</f>
        <v>1.0008999999996604E-2</v>
      </c>
      <c r="K7799" s="3" t="str">
        <f>IF(MCFT[[#This Row],[Day Change]]&gt;0,"UP","DOWN")</f>
        <v>DOWN</v>
      </c>
      <c r="L7799" s="9">
        <f>_xlfn.RANK.EQ(MCFT[[#This Row],[Date]],A:A,1)</f>
        <v>7798</v>
      </c>
      <c r="M7799" s="10">
        <f>_xlfn.RANK.AVG(MCFT[[#This Row],[Same change on date for AAPL]],AAPL,1)</f>
        <v>4866</v>
      </c>
      <c r="N7799" s="2">
        <f>MCFT[[#This Row],[Close]]/MCFT[[#This Row],[Open]]</f>
        <v>1.0004651007751939</v>
      </c>
    </row>
    <row r="7800" spans="1:14" x14ac:dyDescent="0.25">
      <c r="A7800" s="1">
        <v>42782</v>
      </c>
      <c r="B7800" s="3">
        <v>64.739998</v>
      </c>
      <c r="C7800" s="3">
        <v>65.239998</v>
      </c>
      <c r="D7800" s="3">
        <v>64.440002000000007</v>
      </c>
      <c r="E7800" s="3">
        <v>64.519997000000004</v>
      </c>
      <c r="F7800" s="3">
        <v>62.682602000000003</v>
      </c>
      <c r="G7800">
        <v>20546300</v>
      </c>
      <c r="H7800" s="3" t="str">
        <f>TEXT(MCFT[[#This Row],[Date]],"dddd")</f>
        <v>Thursday</v>
      </c>
      <c r="I7800" s="3">
        <f>MCFT[[#This Row],[Open]]-MCFT[[#This Row],[Close]]</f>
        <v>0.22000099999999634</v>
      </c>
      <c r="J7800" s="3">
        <f>INDEX(AAPL!$J:$J,MATCH(A:A,AAPL!$A:$A,0),1)</f>
        <v>0.31999199999998496</v>
      </c>
      <c r="K7800" s="3" t="str">
        <f>IF(MCFT[[#This Row],[Day Change]]&gt;0,"UP","DOWN")</f>
        <v>UP</v>
      </c>
      <c r="L7800" s="9">
        <f>_xlfn.RANK.EQ(MCFT[[#This Row],[Date]],A:A,1)</f>
        <v>7799</v>
      </c>
      <c r="M7800" s="10">
        <f>_xlfn.RANK.AVG(MCFT[[#This Row],[Same change on date for AAPL]],AAPL,1)</f>
        <v>7268</v>
      </c>
      <c r="N7800" s="2">
        <f>MCFT[[#This Row],[Close]]/MCFT[[#This Row],[Open]]</f>
        <v>0.99660177623113311</v>
      </c>
    </row>
    <row r="7801" spans="1:14" x14ac:dyDescent="0.25">
      <c r="A7801" s="1">
        <v>42783</v>
      </c>
      <c r="B7801" s="3">
        <v>64.470000999999996</v>
      </c>
      <c r="C7801" s="3">
        <v>64.690002000000007</v>
      </c>
      <c r="D7801" s="3">
        <v>64.300003000000004</v>
      </c>
      <c r="E7801" s="3">
        <v>64.620002999999997</v>
      </c>
      <c r="F7801" s="3">
        <v>62.779758000000001</v>
      </c>
      <c r="G7801">
        <v>21248800</v>
      </c>
      <c r="H7801" s="3" t="str">
        <f>TEXT(MCFT[[#This Row],[Date]],"dddd")</f>
        <v>Friday</v>
      </c>
      <c r="I7801" s="3">
        <f>MCFT[[#This Row],[Open]]-MCFT[[#This Row],[Close]]</f>
        <v>-0.15000200000000063</v>
      </c>
      <c r="J7801" s="3">
        <f>INDEX(AAPL!$J:$J,MATCH(A:A,AAPL!$A:$A,0),1)</f>
        <v>-0.61999499999998875</v>
      </c>
      <c r="K7801" s="3" t="str">
        <f>IF(MCFT[[#This Row],[Day Change]]&gt;0,"UP","DOWN")</f>
        <v>DOWN</v>
      </c>
      <c r="L7801" s="9">
        <f>_xlfn.RANK.EQ(MCFT[[#This Row],[Date]],A:A,1)</f>
        <v>7800</v>
      </c>
      <c r="M7801" s="10">
        <f>_xlfn.RANK.AVG(MCFT[[#This Row],[Same change on date for AAPL]],AAPL,1)</f>
        <v>602</v>
      </c>
      <c r="N7801" s="2">
        <f>MCFT[[#This Row],[Close]]/MCFT[[#This Row],[Open]]</f>
        <v>1.0023266945505398</v>
      </c>
    </row>
    <row r="7802" spans="1:14" x14ac:dyDescent="0.25">
      <c r="A7802" s="1">
        <v>42787</v>
      </c>
      <c r="B7802" s="3">
        <v>64.610000999999997</v>
      </c>
      <c r="C7802" s="3">
        <v>64.949996999999996</v>
      </c>
      <c r="D7802" s="3">
        <v>64.449996999999996</v>
      </c>
      <c r="E7802" s="3">
        <v>64.489998</v>
      </c>
      <c r="F7802" s="3">
        <v>62.653461</v>
      </c>
      <c r="G7802">
        <v>20655900</v>
      </c>
      <c r="H7802" s="3" t="str">
        <f>TEXT(MCFT[[#This Row],[Date]],"dddd")</f>
        <v>Tuesday</v>
      </c>
      <c r="I7802" s="3">
        <f>MCFT[[#This Row],[Open]]-MCFT[[#This Row],[Close]]</f>
        <v>0.12000299999999697</v>
      </c>
      <c r="J7802" s="3">
        <f>INDEX(AAPL!$J:$J,MATCH(A:A,AAPL!$A:$A,0),1)</f>
        <v>-0.47000099999999634</v>
      </c>
      <c r="K7802" s="3" t="str">
        <f>IF(MCFT[[#This Row],[Day Change]]&gt;0,"UP","DOWN")</f>
        <v>UP</v>
      </c>
      <c r="L7802" s="9">
        <f>_xlfn.RANK.EQ(MCFT[[#This Row],[Date]],A:A,1)</f>
        <v>7801</v>
      </c>
      <c r="M7802" s="10">
        <f>_xlfn.RANK.AVG(MCFT[[#This Row],[Same change on date for AAPL]],AAPL,1)</f>
        <v>752</v>
      </c>
      <c r="N7802" s="2">
        <f>MCFT[[#This Row],[Close]]/MCFT[[#This Row],[Open]]</f>
        <v>0.99814265596436069</v>
      </c>
    </row>
    <row r="7803" spans="1:14" x14ac:dyDescent="0.25">
      <c r="A7803" s="1">
        <v>42788</v>
      </c>
      <c r="B7803" s="3">
        <v>64.330001999999993</v>
      </c>
      <c r="C7803" s="3">
        <v>64.389999000000003</v>
      </c>
      <c r="D7803" s="3">
        <v>64.050003000000004</v>
      </c>
      <c r="E7803" s="3">
        <v>64.360000999999997</v>
      </c>
      <c r="F7803" s="3">
        <v>62.527163999999999</v>
      </c>
      <c r="G7803">
        <v>19292700</v>
      </c>
      <c r="H7803" s="3" t="str">
        <f>TEXT(MCFT[[#This Row],[Date]],"dddd")</f>
        <v>Wednesday</v>
      </c>
      <c r="I7803" s="3">
        <f>MCFT[[#This Row],[Open]]-MCFT[[#This Row],[Close]]</f>
        <v>-2.9999000000003662E-2</v>
      </c>
      <c r="J7803" s="3">
        <f>INDEX(AAPL!$J:$J,MATCH(A:A,AAPL!$A:$A,0),1)</f>
        <v>-0.68000800000001504</v>
      </c>
      <c r="K7803" s="3" t="str">
        <f>IF(MCFT[[#This Row],[Day Change]]&gt;0,"UP","DOWN")</f>
        <v>DOWN</v>
      </c>
      <c r="L7803" s="9">
        <f>_xlfn.RANK.EQ(MCFT[[#This Row],[Date]],A:A,1)</f>
        <v>7802</v>
      </c>
      <c r="M7803" s="10">
        <f>_xlfn.RANK.AVG(MCFT[[#This Row],[Same change on date for AAPL]],AAPL,1)</f>
        <v>557</v>
      </c>
      <c r="N7803" s="2">
        <f>MCFT[[#This Row],[Close]]/MCFT[[#This Row],[Open]]</f>
        <v>1.0004663298471528</v>
      </c>
    </row>
    <row r="7804" spans="1:14" x14ac:dyDescent="0.25">
      <c r="A7804" s="1">
        <v>42789</v>
      </c>
      <c r="B7804" s="3">
        <v>64.419998000000007</v>
      </c>
      <c r="C7804" s="3">
        <v>64.730002999999996</v>
      </c>
      <c r="D7804" s="3">
        <v>64.190002000000007</v>
      </c>
      <c r="E7804" s="3">
        <v>64.620002999999997</v>
      </c>
      <c r="F7804" s="3">
        <v>62.779758000000001</v>
      </c>
      <c r="G7804">
        <v>20273100</v>
      </c>
      <c r="H7804" s="3" t="str">
        <f>TEXT(MCFT[[#This Row],[Date]],"dddd")</f>
        <v>Thursday</v>
      </c>
      <c r="I7804" s="3">
        <f>MCFT[[#This Row],[Open]]-MCFT[[#This Row],[Close]]</f>
        <v>-0.20000499999999022</v>
      </c>
      <c r="J7804" s="3">
        <f>INDEX(AAPL!$J:$J,MATCH(A:A,AAPL!$A:$A,0),1)</f>
        <v>0.85000600000000759</v>
      </c>
      <c r="K7804" s="3" t="str">
        <f>IF(MCFT[[#This Row],[Day Change]]&gt;0,"UP","DOWN")</f>
        <v>DOWN</v>
      </c>
      <c r="L7804" s="9">
        <f>_xlfn.RANK.EQ(MCFT[[#This Row],[Date]],A:A,1)</f>
        <v>7803</v>
      </c>
      <c r="M7804" s="10">
        <f>_xlfn.RANK.AVG(MCFT[[#This Row],[Same change on date for AAPL]],AAPL,1)</f>
        <v>7769</v>
      </c>
      <c r="N7804" s="2">
        <f>MCFT[[#This Row],[Close]]/MCFT[[#This Row],[Open]]</f>
        <v>1.0031047036046166</v>
      </c>
    </row>
    <row r="7805" spans="1:14" x14ac:dyDescent="0.25">
      <c r="A7805" s="1">
        <v>42790</v>
      </c>
      <c r="B7805" s="3">
        <v>64.529999000000004</v>
      </c>
      <c r="C7805" s="3">
        <v>64.800003000000004</v>
      </c>
      <c r="D7805" s="3">
        <v>64.139999000000003</v>
      </c>
      <c r="E7805" s="3">
        <v>64.620002999999997</v>
      </c>
      <c r="F7805" s="3">
        <v>62.779758000000001</v>
      </c>
      <c r="G7805">
        <v>21796800</v>
      </c>
      <c r="H7805" s="3" t="str">
        <f>TEXT(MCFT[[#This Row],[Date]],"dddd")</f>
        <v>Friday</v>
      </c>
      <c r="I7805" s="3">
        <f>MCFT[[#This Row],[Open]]-MCFT[[#This Row],[Close]]</f>
        <v>-9.0003999999993312E-2</v>
      </c>
      <c r="J7805" s="3">
        <f>INDEX(AAPL!$J:$J,MATCH(A:A,AAPL!$A:$A,0),1)</f>
        <v>-0.75</v>
      </c>
      <c r="K7805" s="3" t="str">
        <f>IF(MCFT[[#This Row],[Day Change]]&gt;0,"UP","DOWN")</f>
        <v>DOWN</v>
      </c>
      <c r="L7805" s="9">
        <f>_xlfn.RANK.EQ(MCFT[[#This Row],[Date]],A:A,1)</f>
        <v>7804</v>
      </c>
      <c r="M7805" s="10">
        <f>_xlfn.RANK.AVG(MCFT[[#This Row],[Same change on date for AAPL]],AAPL,1)</f>
        <v>497.5</v>
      </c>
      <c r="N7805" s="2">
        <f>MCFT[[#This Row],[Close]]/MCFT[[#This Row],[Open]]</f>
        <v>1.001394762147757</v>
      </c>
    </row>
    <row r="7806" spans="1:14" x14ac:dyDescent="0.25">
      <c r="A7806" s="1">
        <v>42793</v>
      </c>
      <c r="B7806" s="3">
        <v>64.540001000000004</v>
      </c>
      <c r="C7806" s="3">
        <v>64.540001000000004</v>
      </c>
      <c r="D7806" s="3">
        <v>64.050003000000004</v>
      </c>
      <c r="E7806" s="3">
        <v>64.230002999999996</v>
      </c>
      <c r="F7806" s="3">
        <v>62.400871000000002</v>
      </c>
      <c r="G7806">
        <v>15871500</v>
      </c>
      <c r="H7806" s="3" t="str">
        <f>TEXT(MCFT[[#This Row],[Date]],"dddd")</f>
        <v>Monday</v>
      </c>
      <c r="I7806" s="3">
        <f>MCFT[[#This Row],[Open]]-MCFT[[#This Row],[Close]]</f>
        <v>0.30999800000000732</v>
      </c>
      <c r="J7806" s="3">
        <f>INDEX(AAPL!$J:$J,MATCH(A:A,AAPL!$A:$A,0),1)</f>
        <v>0.21000599999999281</v>
      </c>
      <c r="K7806" s="3" t="str">
        <f>IF(MCFT[[#This Row],[Day Change]]&gt;0,"UP","DOWN")</f>
        <v>UP</v>
      </c>
      <c r="L7806" s="9">
        <f>_xlfn.RANK.EQ(MCFT[[#This Row],[Date]],A:A,1)</f>
        <v>7805</v>
      </c>
      <c r="M7806" s="10">
        <f>_xlfn.RANK.AVG(MCFT[[#This Row],[Same change on date for AAPL]],AAPL,1)</f>
        <v>7072</v>
      </c>
      <c r="N7806" s="2">
        <f>MCFT[[#This Row],[Close]]/MCFT[[#This Row],[Open]]</f>
        <v>0.99519680825539492</v>
      </c>
    </row>
    <row r="7807" spans="1:14" x14ac:dyDescent="0.25">
      <c r="A7807" s="1">
        <v>42794</v>
      </c>
      <c r="B7807" s="3">
        <v>64.080001999999993</v>
      </c>
      <c r="C7807" s="3">
        <v>64.199996999999996</v>
      </c>
      <c r="D7807" s="3">
        <v>63.759998000000003</v>
      </c>
      <c r="E7807" s="3">
        <v>63.98</v>
      </c>
      <c r="F7807" s="3">
        <v>62.157986000000001</v>
      </c>
      <c r="G7807">
        <v>23239800</v>
      </c>
      <c r="H7807" s="3" t="str">
        <f>TEXT(MCFT[[#This Row],[Date]],"dddd")</f>
        <v>Tuesday</v>
      </c>
      <c r="I7807" s="3">
        <f>MCFT[[#This Row],[Open]]-MCFT[[#This Row],[Close]]</f>
        <v>0.10000199999999637</v>
      </c>
      <c r="J7807" s="3">
        <f>INDEX(AAPL!$J:$J,MATCH(A:A,AAPL!$A:$A,0),1)</f>
        <v>8.9997000000010985E-2</v>
      </c>
      <c r="K7807" s="3" t="str">
        <f>IF(MCFT[[#This Row],[Day Change]]&gt;0,"UP","DOWN")</f>
        <v>UP</v>
      </c>
      <c r="L7807" s="9">
        <f>_xlfn.RANK.EQ(MCFT[[#This Row],[Date]],A:A,1)</f>
        <v>7806</v>
      </c>
      <c r="M7807" s="10">
        <f>_xlfn.RANK.AVG(MCFT[[#This Row],[Same change on date for AAPL]],AAPL,1)</f>
        <v>6663</v>
      </c>
      <c r="N7807" s="2">
        <f>MCFT[[#This Row],[Close]]/MCFT[[#This Row],[Open]]</f>
        <v>0.99843941952436277</v>
      </c>
    </row>
    <row r="7808" spans="1:14" x14ac:dyDescent="0.25">
      <c r="A7808" s="1">
        <v>42795</v>
      </c>
      <c r="B7808" s="3">
        <v>64.129997000000003</v>
      </c>
      <c r="C7808" s="3">
        <v>64.989998</v>
      </c>
      <c r="D7808" s="3">
        <v>64.019997000000004</v>
      </c>
      <c r="E7808" s="3">
        <v>64.940002000000007</v>
      </c>
      <c r="F7808" s="3">
        <v>63.090651999999999</v>
      </c>
      <c r="G7808">
        <v>26937500</v>
      </c>
      <c r="H7808" s="3" t="str">
        <f>TEXT(MCFT[[#This Row],[Date]],"dddd")</f>
        <v>Wednesday</v>
      </c>
      <c r="I7808" s="3">
        <f>MCFT[[#This Row],[Open]]-MCFT[[#This Row],[Close]]</f>
        <v>-0.81000500000000386</v>
      </c>
      <c r="J7808" s="3">
        <f>INDEX(AAPL!$J:$J,MATCH(A:A,AAPL!$A:$A,0),1)</f>
        <v>-1.8999940000000208</v>
      </c>
      <c r="K7808" s="3" t="str">
        <f>IF(MCFT[[#This Row],[Day Change]]&gt;0,"UP","DOWN")</f>
        <v>DOWN</v>
      </c>
      <c r="L7808" s="9">
        <f>_xlfn.RANK.EQ(MCFT[[#This Row],[Date]],A:A,1)</f>
        <v>7807</v>
      </c>
      <c r="M7808" s="10">
        <f>_xlfn.RANK.AVG(MCFT[[#This Row],[Same change on date for AAPL]],AAPL,1)</f>
        <v>102</v>
      </c>
      <c r="N7808" s="2">
        <f>MCFT[[#This Row],[Close]]/MCFT[[#This Row],[Open]]</f>
        <v>1.0126306726632157</v>
      </c>
    </row>
    <row r="7809" spans="1:14" x14ac:dyDescent="0.25">
      <c r="A7809" s="1">
        <v>42796</v>
      </c>
      <c r="B7809" s="3">
        <v>64.690002000000007</v>
      </c>
      <c r="C7809" s="3">
        <v>64.75</v>
      </c>
      <c r="D7809" s="3">
        <v>63.880001</v>
      </c>
      <c r="E7809" s="3">
        <v>64.010002</v>
      </c>
      <c r="F7809" s="3">
        <v>62.187134</v>
      </c>
      <c r="G7809">
        <v>24539600</v>
      </c>
      <c r="H7809" s="3" t="str">
        <f>TEXT(MCFT[[#This Row],[Date]],"dddd")</f>
        <v>Thursday</v>
      </c>
      <c r="I7809" s="3">
        <f>MCFT[[#This Row],[Open]]-MCFT[[#This Row],[Close]]</f>
        <v>0.68000000000000682</v>
      </c>
      <c r="J7809" s="3">
        <f>INDEX(AAPL!$J:$J,MATCH(A:A,AAPL!$A:$A,0),1)</f>
        <v>1.0399930000000097</v>
      </c>
      <c r="K7809" s="3" t="str">
        <f>IF(MCFT[[#This Row],[Day Change]]&gt;0,"UP","DOWN")</f>
        <v>UP</v>
      </c>
      <c r="L7809" s="9">
        <f>_xlfn.RANK.EQ(MCFT[[#This Row],[Date]],A:A,1)</f>
        <v>7808</v>
      </c>
      <c r="M7809" s="10">
        <f>_xlfn.RANK.AVG(MCFT[[#This Row],[Same change on date for AAPL]],AAPL,1)</f>
        <v>7860</v>
      </c>
      <c r="N7809" s="2">
        <f>MCFT[[#This Row],[Close]]/MCFT[[#This Row],[Open]]</f>
        <v>0.9894883292784562</v>
      </c>
    </row>
    <row r="7810" spans="1:14" x14ac:dyDescent="0.25">
      <c r="A7810" s="1">
        <v>42797</v>
      </c>
      <c r="B7810" s="3">
        <v>63.990001999999997</v>
      </c>
      <c r="C7810" s="3">
        <v>64.279999000000004</v>
      </c>
      <c r="D7810" s="3">
        <v>63.619999</v>
      </c>
      <c r="E7810" s="3">
        <v>64.25</v>
      </c>
      <c r="F7810" s="3">
        <v>62.420296</v>
      </c>
      <c r="G7810">
        <v>18135900</v>
      </c>
      <c r="H7810" s="3" t="str">
        <f>TEXT(MCFT[[#This Row],[Date]],"dddd")</f>
        <v>Friday</v>
      </c>
      <c r="I7810" s="3">
        <f>MCFT[[#This Row],[Open]]-MCFT[[#This Row],[Close]]</f>
        <v>-0.25999800000000306</v>
      </c>
      <c r="J7810" s="3">
        <f>INDEX(AAPL!$J:$J,MATCH(A:A,AAPL!$A:$A,0),1)</f>
        <v>-1</v>
      </c>
      <c r="K7810" s="3" t="str">
        <f>IF(MCFT[[#This Row],[Day Change]]&gt;0,"UP","DOWN")</f>
        <v>DOWN</v>
      </c>
      <c r="L7810" s="9">
        <f>_xlfn.RANK.EQ(MCFT[[#This Row],[Date]],A:A,1)</f>
        <v>7809</v>
      </c>
      <c r="M7810" s="10">
        <f>_xlfn.RANK.AVG(MCFT[[#This Row],[Same change on date for AAPL]],AAPL,1)</f>
        <v>351</v>
      </c>
      <c r="N7810" s="2">
        <f>MCFT[[#This Row],[Close]]/MCFT[[#This Row],[Open]]</f>
        <v>1.0040631034829473</v>
      </c>
    </row>
    <row r="7811" spans="1:14" x14ac:dyDescent="0.25">
      <c r="A7811" s="1">
        <v>42800</v>
      </c>
      <c r="B7811" s="3">
        <v>63.970001000000003</v>
      </c>
      <c r="C7811" s="3">
        <v>64.559997999999993</v>
      </c>
      <c r="D7811" s="3">
        <v>63.810001</v>
      </c>
      <c r="E7811" s="3">
        <v>64.269997000000004</v>
      </c>
      <c r="F7811" s="3">
        <v>62.439720000000001</v>
      </c>
      <c r="G7811">
        <v>18750300</v>
      </c>
      <c r="H7811" s="3" t="str">
        <f>TEXT(MCFT[[#This Row],[Date]],"dddd")</f>
        <v>Monday</v>
      </c>
      <c r="I7811" s="3">
        <f>MCFT[[#This Row],[Open]]-MCFT[[#This Row],[Close]]</f>
        <v>-0.29999600000000015</v>
      </c>
      <c r="J7811" s="3">
        <f>INDEX(AAPL!$J:$J,MATCH(A:A,AAPL!$A:$A,0),1)</f>
        <v>2.999899999997524E-2</v>
      </c>
      <c r="K7811" s="3" t="str">
        <f>IF(MCFT[[#This Row],[Day Change]]&gt;0,"UP","DOWN")</f>
        <v>DOWN</v>
      </c>
      <c r="L7811" s="9">
        <f>_xlfn.RANK.EQ(MCFT[[#This Row],[Date]],A:A,1)</f>
        <v>7810</v>
      </c>
      <c r="M7811" s="10">
        <f>_xlfn.RANK.AVG(MCFT[[#This Row],[Same change on date for AAPL]],AAPL,1)</f>
        <v>5777</v>
      </c>
      <c r="N7811" s="2">
        <f>MCFT[[#This Row],[Close]]/MCFT[[#This Row],[Open]]</f>
        <v>1.0046896356934558</v>
      </c>
    </row>
    <row r="7812" spans="1:14" x14ac:dyDescent="0.25">
      <c r="A7812" s="1">
        <v>42801</v>
      </c>
      <c r="B7812" s="3">
        <v>64.190002000000007</v>
      </c>
      <c r="C7812" s="3">
        <v>64.779999000000004</v>
      </c>
      <c r="D7812" s="3">
        <v>64.190002000000007</v>
      </c>
      <c r="E7812" s="3">
        <v>64.400002000000001</v>
      </c>
      <c r="F7812" s="3">
        <v>62.566029</v>
      </c>
      <c r="G7812">
        <v>18521000</v>
      </c>
      <c r="H7812" s="3" t="str">
        <f>TEXT(MCFT[[#This Row],[Date]],"dddd")</f>
        <v>Tuesday</v>
      </c>
      <c r="I7812" s="3">
        <f>MCFT[[#This Row],[Open]]-MCFT[[#This Row],[Close]]</f>
        <v>-0.20999999999999375</v>
      </c>
      <c r="J7812" s="3">
        <f>INDEX(AAPL!$J:$J,MATCH(A:A,AAPL!$A:$A,0),1)</f>
        <v>-0.46000599999999281</v>
      </c>
      <c r="K7812" s="3" t="str">
        <f>IF(MCFT[[#This Row],[Day Change]]&gt;0,"UP","DOWN")</f>
        <v>DOWN</v>
      </c>
      <c r="L7812" s="9">
        <f>_xlfn.RANK.EQ(MCFT[[#This Row],[Date]],A:A,1)</f>
        <v>7811</v>
      </c>
      <c r="M7812" s="10">
        <f>_xlfn.RANK.AVG(MCFT[[#This Row],[Same change on date for AAPL]],AAPL,1)</f>
        <v>759</v>
      </c>
      <c r="N7812" s="2">
        <f>MCFT[[#This Row],[Close]]/MCFT[[#This Row],[Open]]</f>
        <v>1.0032715375207497</v>
      </c>
    </row>
    <row r="7813" spans="1:14" x14ac:dyDescent="0.25">
      <c r="A7813" s="1">
        <v>42802</v>
      </c>
      <c r="B7813" s="3">
        <v>64.260002</v>
      </c>
      <c r="C7813" s="3">
        <v>65.080001999999993</v>
      </c>
      <c r="D7813" s="3">
        <v>64.25</v>
      </c>
      <c r="E7813" s="3">
        <v>64.989998</v>
      </c>
      <c r="F7813" s="3">
        <v>63.139220999999999</v>
      </c>
      <c r="G7813">
        <v>21510900</v>
      </c>
      <c r="H7813" s="3" t="str">
        <f>TEXT(MCFT[[#This Row],[Date]],"dddd")</f>
        <v>Wednesday</v>
      </c>
      <c r="I7813" s="3">
        <f>MCFT[[#This Row],[Open]]-MCFT[[#This Row],[Close]]</f>
        <v>-0.72999599999999987</v>
      </c>
      <c r="J7813" s="3">
        <f>INDEX(AAPL!$J:$J,MATCH(A:A,AAPL!$A:$A,0),1)</f>
        <v>-5.0003000000003794E-2</v>
      </c>
      <c r="K7813" s="3" t="str">
        <f>IF(MCFT[[#This Row],[Day Change]]&gt;0,"UP","DOWN")</f>
        <v>DOWN</v>
      </c>
      <c r="L7813" s="9">
        <f>_xlfn.RANK.EQ(MCFT[[#This Row],[Date]],A:A,1)</f>
        <v>7812</v>
      </c>
      <c r="M7813" s="10">
        <f>_xlfn.RANK.AVG(MCFT[[#This Row],[Same change on date for AAPL]],AAPL,1)</f>
        <v>2008.5</v>
      </c>
      <c r="N7813" s="2">
        <f>MCFT[[#This Row],[Close]]/MCFT[[#This Row],[Open]]</f>
        <v>1.0113600369947078</v>
      </c>
    </row>
    <row r="7814" spans="1:14" x14ac:dyDescent="0.25">
      <c r="A7814" s="1">
        <v>42803</v>
      </c>
      <c r="B7814" s="3">
        <v>65.190002000000007</v>
      </c>
      <c r="C7814" s="3">
        <v>65.199996999999996</v>
      </c>
      <c r="D7814" s="3">
        <v>64.480002999999996</v>
      </c>
      <c r="E7814" s="3">
        <v>64.730002999999996</v>
      </c>
      <c r="F7814" s="3">
        <v>62.886626999999997</v>
      </c>
      <c r="G7814">
        <v>19846800</v>
      </c>
      <c r="H7814" s="3" t="str">
        <f>TEXT(MCFT[[#This Row],[Date]],"dddd")</f>
        <v>Thursday</v>
      </c>
      <c r="I7814" s="3">
        <f>MCFT[[#This Row],[Open]]-MCFT[[#This Row],[Close]]</f>
        <v>0.45999900000001048</v>
      </c>
      <c r="J7814" s="3">
        <f>INDEX(AAPL!$J:$J,MATCH(A:A,AAPL!$A:$A,0),1)</f>
        <v>6.0012000000000398E-2</v>
      </c>
      <c r="K7814" s="3" t="str">
        <f>IF(MCFT[[#This Row],[Day Change]]&gt;0,"UP","DOWN")</f>
        <v>UP</v>
      </c>
      <c r="L7814" s="9">
        <f>_xlfn.RANK.EQ(MCFT[[#This Row],[Date]],A:A,1)</f>
        <v>7813</v>
      </c>
      <c r="M7814" s="10">
        <f>_xlfn.RANK.AVG(MCFT[[#This Row],[Same change on date for AAPL]],AAPL,1)</f>
        <v>6418</v>
      </c>
      <c r="N7814" s="2">
        <f>MCFT[[#This Row],[Close]]/MCFT[[#This Row],[Open]]</f>
        <v>0.9929437185781953</v>
      </c>
    </row>
    <row r="7815" spans="1:14" x14ac:dyDescent="0.25">
      <c r="A7815" s="1">
        <v>42804</v>
      </c>
      <c r="B7815" s="3">
        <v>65.110000999999997</v>
      </c>
      <c r="C7815" s="3">
        <v>65.260002</v>
      </c>
      <c r="D7815" s="3">
        <v>64.75</v>
      </c>
      <c r="E7815" s="3">
        <v>64.930000000000007</v>
      </c>
      <c r="F7815" s="3">
        <v>63.080928999999998</v>
      </c>
      <c r="G7815">
        <v>19538200</v>
      </c>
      <c r="H7815" s="3" t="str">
        <f>TEXT(MCFT[[#This Row],[Date]],"dddd")</f>
        <v>Friday</v>
      </c>
      <c r="I7815" s="3">
        <f>MCFT[[#This Row],[Open]]-MCFT[[#This Row],[Close]]</f>
        <v>0.18000099999999009</v>
      </c>
      <c r="J7815" s="3">
        <f>INDEX(AAPL!$J:$J,MATCH(A:A,AAPL!$A:$A,0),1)</f>
        <v>0.11000100000001112</v>
      </c>
      <c r="K7815" s="3" t="str">
        <f>IF(MCFT[[#This Row],[Day Change]]&gt;0,"UP","DOWN")</f>
        <v>UP</v>
      </c>
      <c r="L7815" s="9">
        <f>_xlfn.RANK.EQ(MCFT[[#This Row],[Date]],A:A,1)</f>
        <v>7814</v>
      </c>
      <c r="M7815" s="10">
        <f>_xlfn.RANK.AVG(MCFT[[#This Row],[Same change on date for AAPL]],AAPL,1)</f>
        <v>6754</v>
      </c>
      <c r="N7815" s="2">
        <f>MCFT[[#This Row],[Close]]/MCFT[[#This Row],[Open]]</f>
        <v>0.99723543238772194</v>
      </c>
    </row>
    <row r="7816" spans="1:14" x14ac:dyDescent="0.25">
      <c r="A7816" s="1">
        <v>42807</v>
      </c>
      <c r="B7816" s="3">
        <v>65.010002</v>
      </c>
      <c r="C7816" s="3">
        <v>65.190002000000007</v>
      </c>
      <c r="D7816" s="3">
        <v>64.569999999999993</v>
      </c>
      <c r="E7816" s="3">
        <v>64.709998999999996</v>
      </c>
      <c r="F7816" s="3">
        <v>62.867195000000002</v>
      </c>
      <c r="G7816">
        <v>20100000</v>
      </c>
      <c r="H7816" s="3" t="str">
        <f>TEXT(MCFT[[#This Row],[Date]],"dddd")</f>
        <v>Monday</v>
      </c>
      <c r="I7816" s="3">
        <f>MCFT[[#This Row],[Open]]-MCFT[[#This Row],[Close]]</f>
        <v>0.30000300000000379</v>
      </c>
      <c r="J7816" s="3">
        <f>INDEX(AAPL!$J:$J,MATCH(A:A,AAPL!$A:$A,0),1)</f>
        <v>-0.34999099999998862</v>
      </c>
      <c r="K7816" s="3" t="str">
        <f>IF(MCFT[[#This Row],[Day Change]]&gt;0,"UP","DOWN")</f>
        <v>UP</v>
      </c>
      <c r="L7816" s="9">
        <f>_xlfn.RANK.EQ(MCFT[[#This Row],[Date]],A:A,1)</f>
        <v>7815</v>
      </c>
      <c r="M7816" s="10">
        <f>_xlfn.RANK.AVG(MCFT[[#This Row],[Same change on date for AAPL]],AAPL,1)</f>
        <v>906.5</v>
      </c>
      <c r="N7816" s="2">
        <f>MCFT[[#This Row],[Close]]/MCFT[[#This Row],[Open]]</f>
        <v>0.99538527932978671</v>
      </c>
    </row>
    <row r="7817" spans="1:14" x14ac:dyDescent="0.25">
      <c r="A7817" s="1">
        <v>42808</v>
      </c>
      <c r="B7817" s="3">
        <v>64.529999000000004</v>
      </c>
      <c r="C7817" s="3">
        <v>64.550003000000004</v>
      </c>
      <c r="D7817" s="3">
        <v>64.150002000000001</v>
      </c>
      <c r="E7817" s="3">
        <v>64.410004000000001</v>
      </c>
      <c r="F7817" s="3">
        <v>62.575741000000001</v>
      </c>
      <c r="G7817">
        <v>14280200</v>
      </c>
      <c r="H7817" s="3" t="str">
        <f>TEXT(MCFT[[#This Row],[Date]],"dddd")</f>
        <v>Tuesday</v>
      </c>
      <c r="I7817" s="3">
        <f>MCFT[[#This Row],[Open]]-MCFT[[#This Row],[Close]]</f>
        <v>0.11999500000000296</v>
      </c>
      <c r="J7817" s="3">
        <f>INDEX(AAPL!$J:$J,MATCH(A:A,AAPL!$A:$A,0),1)</f>
        <v>0.30999800000000732</v>
      </c>
      <c r="K7817" s="3" t="str">
        <f>IF(MCFT[[#This Row],[Day Change]]&gt;0,"UP","DOWN")</f>
        <v>UP</v>
      </c>
      <c r="L7817" s="9">
        <f>_xlfn.RANK.EQ(MCFT[[#This Row],[Date]],A:A,1)</f>
        <v>7816</v>
      </c>
      <c r="M7817" s="10">
        <f>_xlfn.RANK.AVG(MCFT[[#This Row],[Same change on date for AAPL]],AAPL,1)</f>
        <v>7252.5</v>
      </c>
      <c r="N7817" s="2">
        <f>MCFT[[#This Row],[Close]]/MCFT[[#This Row],[Open]]</f>
        <v>0.99814047726856459</v>
      </c>
    </row>
    <row r="7818" spans="1:14" x14ac:dyDescent="0.25">
      <c r="A7818" s="1">
        <v>42809</v>
      </c>
      <c r="B7818" s="3">
        <v>64.550003000000004</v>
      </c>
      <c r="C7818" s="3">
        <v>64.919998000000007</v>
      </c>
      <c r="D7818" s="3">
        <v>64.25</v>
      </c>
      <c r="E7818" s="3">
        <v>64.75</v>
      </c>
      <c r="F7818" s="3">
        <v>62.906058999999999</v>
      </c>
      <c r="G7818">
        <v>24833800</v>
      </c>
      <c r="H7818" s="3" t="str">
        <f>TEXT(MCFT[[#This Row],[Date]],"dddd")</f>
        <v>Wednesday</v>
      </c>
      <c r="I7818" s="3">
        <f>MCFT[[#This Row],[Open]]-MCFT[[#This Row],[Close]]</f>
        <v>-0.19999699999999621</v>
      </c>
      <c r="J7818" s="3">
        <f>INDEX(AAPL!$J:$J,MATCH(A:A,AAPL!$A:$A,0),1)</f>
        <v>-1.0500030000000038</v>
      </c>
      <c r="K7818" s="3" t="str">
        <f>IF(MCFT[[#This Row],[Day Change]]&gt;0,"UP","DOWN")</f>
        <v>DOWN</v>
      </c>
      <c r="L7818" s="9">
        <f>_xlfn.RANK.EQ(MCFT[[#This Row],[Date]],A:A,1)</f>
        <v>7817</v>
      </c>
      <c r="M7818" s="10">
        <f>_xlfn.RANK.AVG(MCFT[[#This Row],[Same change on date for AAPL]],AAPL,1)</f>
        <v>331</v>
      </c>
      <c r="N7818" s="2">
        <f>MCFT[[#This Row],[Close]]/MCFT[[#This Row],[Open]]</f>
        <v>1.0030983267343923</v>
      </c>
    </row>
    <row r="7819" spans="1:14" x14ac:dyDescent="0.25">
      <c r="A7819" s="1">
        <v>42810</v>
      </c>
      <c r="B7819" s="3">
        <v>64.75</v>
      </c>
      <c r="C7819" s="3">
        <v>64.760002</v>
      </c>
      <c r="D7819" s="3">
        <v>64.300003000000004</v>
      </c>
      <c r="E7819" s="3">
        <v>64.639999000000003</v>
      </c>
      <c r="F7819" s="3">
        <v>62.799194</v>
      </c>
      <c r="G7819">
        <v>20674300</v>
      </c>
      <c r="H7819" s="3" t="str">
        <f>TEXT(MCFT[[#This Row],[Date]],"dddd")</f>
        <v>Thursday</v>
      </c>
      <c r="I7819" s="3">
        <f>MCFT[[#This Row],[Open]]-MCFT[[#This Row],[Close]]</f>
        <v>0.11000099999999691</v>
      </c>
      <c r="J7819" s="3">
        <f>INDEX(AAPL!$J:$J,MATCH(A:A,AAPL!$A:$A,0),1)</f>
        <v>2.9999000000003662E-2</v>
      </c>
      <c r="K7819" s="3" t="str">
        <f>IF(MCFT[[#This Row],[Day Change]]&gt;0,"UP","DOWN")</f>
        <v>UP</v>
      </c>
      <c r="L7819" s="9">
        <f>_xlfn.RANK.EQ(MCFT[[#This Row],[Date]],A:A,1)</f>
        <v>7818</v>
      </c>
      <c r="M7819" s="10">
        <f>_xlfn.RANK.AVG(MCFT[[#This Row],[Same change on date for AAPL]],AAPL,1)</f>
        <v>5779</v>
      </c>
      <c r="N7819" s="2">
        <f>MCFT[[#This Row],[Close]]/MCFT[[#This Row],[Open]]</f>
        <v>0.99830114285714289</v>
      </c>
    </row>
    <row r="7820" spans="1:14" x14ac:dyDescent="0.25">
      <c r="A7820" s="1">
        <v>42811</v>
      </c>
      <c r="B7820" s="3">
        <v>64.910004000000001</v>
      </c>
      <c r="C7820" s="3">
        <v>65.239998</v>
      </c>
      <c r="D7820" s="3">
        <v>64.680000000000007</v>
      </c>
      <c r="E7820" s="3">
        <v>64.870002999999997</v>
      </c>
      <c r="F7820" s="3">
        <v>63.022644</v>
      </c>
      <c r="G7820">
        <v>49219700</v>
      </c>
      <c r="H7820" s="3" t="str">
        <f>TEXT(MCFT[[#This Row],[Date]],"dddd")</f>
        <v>Friday</v>
      </c>
      <c r="I7820" s="3">
        <f>MCFT[[#This Row],[Open]]-MCFT[[#This Row],[Close]]</f>
        <v>4.0001000000003728E-2</v>
      </c>
      <c r="J7820" s="3">
        <f>INDEX(AAPL!$J:$J,MATCH(A:A,AAPL!$A:$A,0),1)</f>
        <v>1.0099950000000035</v>
      </c>
      <c r="K7820" s="3" t="str">
        <f>IF(MCFT[[#This Row],[Day Change]]&gt;0,"UP","DOWN")</f>
        <v>UP</v>
      </c>
      <c r="L7820" s="9">
        <f>_xlfn.RANK.EQ(MCFT[[#This Row],[Date]],A:A,1)</f>
        <v>7819</v>
      </c>
      <c r="M7820" s="10">
        <f>_xlfn.RANK.AVG(MCFT[[#This Row],[Same change on date for AAPL]],AAPL,1)</f>
        <v>7845.5</v>
      </c>
      <c r="N7820" s="2">
        <f>MCFT[[#This Row],[Close]]/MCFT[[#This Row],[Open]]</f>
        <v>0.99938374676421216</v>
      </c>
    </row>
    <row r="7821" spans="1:14" x14ac:dyDescent="0.25">
      <c r="A7821" s="1">
        <v>42814</v>
      </c>
      <c r="B7821" s="3">
        <v>64.910004000000001</v>
      </c>
      <c r="C7821" s="3">
        <v>65.180000000000007</v>
      </c>
      <c r="D7821" s="3">
        <v>64.720000999999996</v>
      </c>
      <c r="E7821" s="3">
        <v>64.930000000000007</v>
      </c>
      <c r="F7821" s="3">
        <v>63.080928999999998</v>
      </c>
      <c r="G7821">
        <v>14598100</v>
      </c>
      <c r="H7821" s="3" t="str">
        <f>TEXT(MCFT[[#This Row],[Date]],"dddd")</f>
        <v>Monday</v>
      </c>
      <c r="I7821" s="3">
        <f>MCFT[[#This Row],[Open]]-MCFT[[#This Row],[Close]]</f>
        <v>-1.999600000000612E-2</v>
      </c>
      <c r="J7821" s="3">
        <f>INDEX(AAPL!$J:$J,MATCH(A:A,AAPL!$A:$A,0),1)</f>
        <v>-1.0600129999999979</v>
      </c>
      <c r="K7821" s="3" t="str">
        <f>IF(MCFT[[#This Row],[Day Change]]&gt;0,"UP","DOWN")</f>
        <v>DOWN</v>
      </c>
      <c r="L7821" s="9">
        <f>_xlfn.RANK.EQ(MCFT[[#This Row],[Date]],A:A,1)</f>
        <v>7820</v>
      </c>
      <c r="M7821" s="10">
        <f>_xlfn.RANK.AVG(MCFT[[#This Row],[Same change on date for AAPL]],AAPL,1)</f>
        <v>321</v>
      </c>
      <c r="N7821" s="2">
        <f>MCFT[[#This Row],[Close]]/MCFT[[#This Row],[Open]]</f>
        <v>1.0003080572911383</v>
      </c>
    </row>
    <row r="7822" spans="1:14" x14ac:dyDescent="0.25">
      <c r="A7822" s="1">
        <v>42815</v>
      </c>
      <c r="B7822" s="3">
        <v>65.190002000000007</v>
      </c>
      <c r="C7822" s="3">
        <v>65.5</v>
      </c>
      <c r="D7822" s="3">
        <v>64.129997000000003</v>
      </c>
      <c r="E7822" s="3">
        <v>64.209998999999996</v>
      </c>
      <c r="F7822" s="3">
        <v>62.381435000000003</v>
      </c>
      <c r="G7822">
        <v>26640500</v>
      </c>
      <c r="H7822" s="3" t="str">
        <f>TEXT(MCFT[[#This Row],[Date]],"dddd")</f>
        <v>Tuesday</v>
      </c>
      <c r="I7822" s="3">
        <f>MCFT[[#This Row],[Open]]-MCFT[[#This Row],[Close]]</f>
        <v>0.98000300000001062</v>
      </c>
      <c r="J7822" s="3">
        <f>INDEX(AAPL!$J:$J,MATCH(A:A,AAPL!$A:$A,0),1)</f>
        <v>2.2700049999999976</v>
      </c>
      <c r="K7822" s="3" t="str">
        <f>IF(MCFT[[#This Row],[Day Change]]&gt;0,"UP","DOWN")</f>
        <v>UP</v>
      </c>
      <c r="L7822" s="9">
        <f>_xlfn.RANK.EQ(MCFT[[#This Row],[Date]],A:A,1)</f>
        <v>7821</v>
      </c>
      <c r="M7822" s="10">
        <f>_xlfn.RANK.AVG(MCFT[[#This Row],[Same change on date for AAPL]],AAPL,1)</f>
        <v>8118</v>
      </c>
      <c r="N7822" s="2">
        <f>MCFT[[#This Row],[Close]]/MCFT[[#This Row],[Open]]</f>
        <v>0.98496697392339383</v>
      </c>
    </row>
    <row r="7823" spans="1:14" x14ac:dyDescent="0.25">
      <c r="A7823" s="1">
        <v>42816</v>
      </c>
      <c r="B7823" s="3">
        <v>64.120002999999997</v>
      </c>
      <c r="C7823" s="3">
        <v>65.139999000000003</v>
      </c>
      <c r="D7823" s="3">
        <v>64.120002999999997</v>
      </c>
      <c r="E7823" s="3">
        <v>65.029999000000004</v>
      </c>
      <c r="F7823" s="3">
        <v>63.178082000000003</v>
      </c>
      <c r="G7823">
        <v>20680000</v>
      </c>
      <c r="H7823" s="3" t="str">
        <f>TEXT(MCFT[[#This Row],[Date]],"dddd")</f>
        <v>Wednesday</v>
      </c>
      <c r="I7823" s="3">
        <f>MCFT[[#This Row],[Open]]-MCFT[[#This Row],[Close]]</f>
        <v>-0.90999600000000669</v>
      </c>
      <c r="J7823" s="3">
        <f>INDEX(AAPL!$J:$J,MATCH(A:A,AAPL!$A:$A,0),1)</f>
        <v>-1.569991999999985</v>
      </c>
      <c r="K7823" s="3" t="str">
        <f>IF(MCFT[[#This Row],[Day Change]]&gt;0,"UP","DOWN")</f>
        <v>DOWN</v>
      </c>
      <c r="L7823" s="9">
        <f>_xlfn.RANK.EQ(MCFT[[#This Row],[Date]],A:A,1)</f>
        <v>7822</v>
      </c>
      <c r="M7823" s="10">
        <f>_xlfn.RANK.AVG(MCFT[[#This Row],[Same change on date for AAPL]],AAPL,1)</f>
        <v>157</v>
      </c>
      <c r="N7823" s="2">
        <f>MCFT[[#This Row],[Close]]/MCFT[[#This Row],[Open]]</f>
        <v>1.0141920766909509</v>
      </c>
    </row>
    <row r="7824" spans="1:14" x14ac:dyDescent="0.25">
      <c r="A7824" s="1">
        <v>42817</v>
      </c>
      <c r="B7824" s="3">
        <v>64.940002000000007</v>
      </c>
      <c r="C7824" s="3">
        <v>65.239998</v>
      </c>
      <c r="D7824" s="3">
        <v>64.769997000000004</v>
      </c>
      <c r="E7824" s="3">
        <v>64.870002999999997</v>
      </c>
      <c r="F7824" s="3">
        <v>63.022644</v>
      </c>
      <c r="G7824">
        <v>19269200</v>
      </c>
      <c r="H7824" s="3" t="str">
        <f>TEXT(MCFT[[#This Row],[Date]],"dddd")</f>
        <v>Thursday</v>
      </c>
      <c r="I7824" s="3">
        <f>MCFT[[#This Row],[Open]]-MCFT[[#This Row],[Close]]</f>
        <v>6.9999000000009914E-2</v>
      </c>
      <c r="J7824" s="3">
        <f>INDEX(AAPL!$J:$J,MATCH(A:A,AAPL!$A:$A,0),1)</f>
        <v>0.33999700000001098</v>
      </c>
      <c r="K7824" s="3" t="str">
        <f>IF(MCFT[[#This Row],[Day Change]]&gt;0,"UP","DOWN")</f>
        <v>UP</v>
      </c>
      <c r="L7824" s="9">
        <f>_xlfn.RANK.EQ(MCFT[[#This Row],[Date]],A:A,1)</f>
        <v>7823</v>
      </c>
      <c r="M7824" s="10">
        <f>_xlfn.RANK.AVG(MCFT[[#This Row],[Same change on date for AAPL]],AAPL,1)</f>
        <v>7306</v>
      </c>
      <c r="N7824" s="2">
        <f>MCFT[[#This Row],[Close]]/MCFT[[#This Row],[Open]]</f>
        <v>0.99892209735380033</v>
      </c>
    </row>
    <row r="7825" spans="1:14" x14ac:dyDescent="0.25">
      <c r="A7825" s="1">
        <v>42818</v>
      </c>
      <c r="B7825" s="3">
        <v>65.360000999999997</v>
      </c>
      <c r="C7825" s="3">
        <v>65.449996999999996</v>
      </c>
      <c r="D7825" s="3">
        <v>64.760002</v>
      </c>
      <c r="E7825" s="3">
        <v>64.980002999999996</v>
      </c>
      <c r="F7825" s="3">
        <v>63.129513000000003</v>
      </c>
      <c r="G7825">
        <v>22617100</v>
      </c>
      <c r="H7825" s="3" t="str">
        <f>TEXT(MCFT[[#This Row],[Date]],"dddd")</f>
        <v>Friday</v>
      </c>
      <c r="I7825" s="3">
        <f>MCFT[[#This Row],[Open]]-MCFT[[#This Row],[Close]]</f>
        <v>0.3799980000000005</v>
      </c>
      <c r="J7825" s="3">
        <f>INDEX(AAPL!$J:$J,MATCH(A:A,AAPL!$A:$A,0),1)</f>
        <v>0.86000100000001112</v>
      </c>
      <c r="K7825" s="3" t="str">
        <f>IF(MCFT[[#This Row],[Day Change]]&gt;0,"UP","DOWN")</f>
        <v>UP</v>
      </c>
      <c r="L7825" s="9">
        <f>_xlfn.RANK.EQ(MCFT[[#This Row],[Date]],A:A,1)</f>
        <v>7824</v>
      </c>
      <c r="M7825" s="10">
        <f>_xlfn.RANK.AVG(MCFT[[#This Row],[Same change on date for AAPL]],AAPL,1)</f>
        <v>7776.5</v>
      </c>
      <c r="N7825" s="2">
        <f>MCFT[[#This Row],[Close]]/MCFT[[#This Row],[Open]]</f>
        <v>0.99418607720033536</v>
      </c>
    </row>
    <row r="7826" spans="1:14" x14ac:dyDescent="0.25">
      <c r="A7826" s="1">
        <v>42821</v>
      </c>
      <c r="B7826" s="3">
        <v>64.629997000000003</v>
      </c>
      <c r="C7826" s="3">
        <v>65.220000999999996</v>
      </c>
      <c r="D7826" s="3">
        <v>64.349997999999999</v>
      </c>
      <c r="E7826" s="3">
        <v>65.099997999999999</v>
      </c>
      <c r="F7826" s="3">
        <v>63.246090000000002</v>
      </c>
      <c r="G7826">
        <v>18614700</v>
      </c>
      <c r="H7826" s="3" t="str">
        <f>TEXT(MCFT[[#This Row],[Date]],"dddd")</f>
        <v>Monday</v>
      </c>
      <c r="I7826" s="3">
        <f>MCFT[[#This Row],[Open]]-MCFT[[#This Row],[Close]]</f>
        <v>-0.47000099999999634</v>
      </c>
      <c r="J7826" s="3">
        <f>INDEX(AAPL!$J:$J,MATCH(A:A,AAPL!$A:$A,0),1)</f>
        <v>-1.4900060000000224</v>
      </c>
      <c r="K7826" s="3" t="str">
        <f>IF(MCFT[[#This Row],[Day Change]]&gt;0,"UP","DOWN")</f>
        <v>DOWN</v>
      </c>
      <c r="L7826" s="9">
        <f>_xlfn.RANK.EQ(MCFT[[#This Row],[Date]],A:A,1)</f>
        <v>7825</v>
      </c>
      <c r="M7826" s="10">
        <f>_xlfn.RANK.AVG(MCFT[[#This Row],[Same change on date for AAPL]],AAPL,1)</f>
        <v>182</v>
      </c>
      <c r="N7826" s="2">
        <f>MCFT[[#This Row],[Close]]/MCFT[[#This Row],[Open]]</f>
        <v>1.0072721804396803</v>
      </c>
    </row>
    <row r="7827" spans="1:14" x14ac:dyDescent="0.25">
      <c r="A7827" s="1">
        <v>42822</v>
      </c>
      <c r="B7827" s="3">
        <v>64.959998999999996</v>
      </c>
      <c r="C7827" s="3">
        <v>65.470000999999996</v>
      </c>
      <c r="D7827" s="3">
        <v>64.650002000000001</v>
      </c>
      <c r="E7827" s="3">
        <v>65.290001000000004</v>
      </c>
      <c r="F7827" s="3">
        <v>63.430675999999998</v>
      </c>
      <c r="G7827">
        <v>20080400</v>
      </c>
      <c r="H7827" s="3" t="str">
        <f>TEXT(MCFT[[#This Row],[Date]],"dddd")</f>
        <v>Tuesday</v>
      </c>
      <c r="I7827" s="3">
        <f>MCFT[[#This Row],[Open]]-MCFT[[#This Row],[Close]]</f>
        <v>-0.33000200000000746</v>
      </c>
      <c r="J7827" s="3">
        <f>INDEX(AAPL!$J:$J,MATCH(A:A,AAPL!$A:$A,0),1)</f>
        <v>-2.8899990000000173</v>
      </c>
      <c r="K7827" s="3" t="str">
        <f>IF(MCFT[[#This Row],[Day Change]]&gt;0,"UP","DOWN")</f>
        <v>DOWN</v>
      </c>
      <c r="L7827" s="9">
        <f>_xlfn.RANK.EQ(MCFT[[#This Row],[Date]],A:A,1)</f>
        <v>7826</v>
      </c>
      <c r="M7827" s="10">
        <f>_xlfn.RANK.AVG(MCFT[[#This Row],[Same change on date for AAPL]],AAPL,1)</f>
        <v>35</v>
      </c>
      <c r="N7827" s="2">
        <f>MCFT[[#This Row],[Close]]/MCFT[[#This Row],[Open]]</f>
        <v>1.0050800801274644</v>
      </c>
    </row>
    <row r="7828" spans="1:14" x14ac:dyDescent="0.25">
      <c r="A7828" s="1">
        <v>42823</v>
      </c>
      <c r="B7828" s="3">
        <v>65.120002999999997</v>
      </c>
      <c r="C7828" s="3">
        <v>65.5</v>
      </c>
      <c r="D7828" s="3">
        <v>64.949996999999996</v>
      </c>
      <c r="E7828" s="3">
        <v>65.470000999999996</v>
      </c>
      <c r="F7828" s="3">
        <v>63.605544999999999</v>
      </c>
      <c r="G7828">
        <v>13618400</v>
      </c>
      <c r="H7828" s="3" t="str">
        <f>TEXT(MCFT[[#This Row],[Date]],"dddd")</f>
        <v>Wednesday</v>
      </c>
      <c r="I7828" s="3">
        <f>MCFT[[#This Row],[Open]]-MCFT[[#This Row],[Close]]</f>
        <v>-0.34999799999999937</v>
      </c>
      <c r="J7828" s="3">
        <f>INDEX(AAPL!$J:$J,MATCH(A:A,AAPL!$A:$A,0),1)</f>
        <v>-0.44000199999999268</v>
      </c>
      <c r="K7828" s="3" t="str">
        <f>IF(MCFT[[#This Row],[Day Change]]&gt;0,"UP","DOWN")</f>
        <v>DOWN</v>
      </c>
      <c r="L7828" s="9">
        <f>_xlfn.RANK.EQ(MCFT[[#This Row],[Date]],A:A,1)</f>
        <v>7827</v>
      </c>
      <c r="M7828" s="10">
        <f>_xlfn.RANK.AVG(MCFT[[#This Row],[Same change on date for AAPL]],AAPL,1)</f>
        <v>780</v>
      </c>
      <c r="N7828" s="2">
        <f>MCFT[[#This Row],[Close]]/MCFT[[#This Row],[Open]]</f>
        <v>1.005374661914558</v>
      </c>
    </row>
    <row r="7829" spans="1:14" x14ac:dyDescent="0.25">
      <c r="A7829" s="1">
        <v>42824</v>
      </c>
      <c r="B7829" s="3">
        <v>65.419998000000007</v>
      </c>
      <c r="C7829" s="3">
        <v>65.980002999999996</v>
      </c>
      <c r="D7829" s="3">
        <v>65.360000999999997</v>
      </c>
      <c r="E7829" s="3">
        <v>65.709998999999996</v>
      </c>
      <c r="F7829" s="3">
        <v>63.838726000000001</v>
      </c>
      <c r="G7829">
        <v>15122800</v>
      </c>
      <c r="H7829" s="3" t="str">
        <f>TEXT(MCFT[[#This Row],[Date]],"dddd")</f>
        <v>Thursday</v>
      </c>
      <c r="I7829" s="3">
        <f>MCFT[[#This Row],[Open]]-MCFT[[#This Row],[Close]]</f>
        <v>-0.29000099999998952</v>
      </c>
      <c r="J7829" s="3">
        <f>INDEX(AAPL!$J:$J,MATCH(A:A,AAPL!$A:$A,0),1)</f>
        <v>0.2600089999999966</v>
      </c>
      <c r="K7829" s="3" t="str">
        <f>IF(MCFT[[#This Row],[Day Change]]&gt;0,"UP","DOWN")</f>
        <v>DOWN</v>
      </c>
      <c r="L7829" s="9">
        <f>_xlfn.RANK.EQ(MCFT[[#This Row],[Date]],A:A,1)</f>
        <v>7828</v>
      </c>
      <c r="M7829" s="10">
        <f>_xlfn.RANK.AVG(MCFT[[#This Row],[Same change on date for AAPL]],AAPL,1)</f>
        <v>7179</v>
      </c>
      <c r="N7829" s="2">
        <f>MCFT[[#This Row],[Close]]/MCFT[[#This Row],[Open]]</f>
        <v>1.0044329105604679</v>
      </c>
    </row>
    <row r="7830" spans="1:14" x14ac:dyDescent="0.25">
      <c r="A7830" s="1">
        <v>42825</v>
      </c>
      <c r="B7830" s="3">
        <v>65.650002000000001</v>
      </c>
      <c r="C7830" s="3">
        <v>66.190002000000007</v>
      </c>
      <c r="D7830" s="3">
        <v>65.449996999999996</v>
      </c>
      <c r="E7830" s="3">
        <v>65.860000999999997</v>
      </c>
      <c r="F7830" s="3">
        <v>63.984439999999999</v>
      </c>
      <c r="G7830">
        <v>21040300</v>
      </c>
      <c r="H7830" s="3" t="str">
        <f>TEXT(MCFT[[#This Row],[Date]],"dddd")</f>
        <v>Friday</v>
      </c>
      <c r="I7830" s="3">
        <f>MCFT[[#This Row],[Open]]-MCFT[[#This Row],[Close]]</f>
        <v>-0.20999899999999627</v>
      </c>
      <c r="J7830" s="3">
        <f>INDEX(AAPL!$J:$J,MATCH(A:A,AAPL!$A:$A,0),1)</f>
        <v>5.9997000000009848E-2</v>
      </c>
      <c r="K7830" s="3" t="str">
        <f>IF(MCFT[[#This Row],[Day Change]]&gt;0,"UP","DOWN")</f>
        <v>DOWN</v>
      </c>
      <c r="L7830" s="9">
        <f>_xlfn.RANK.EQ(MCFT[[#This Row],[Date]],A:A,1)</f>
        <v>7829</v>
      </c>
      <c r="M7830" s="10">
        <f>_xlfn.RANK.AVG(MCFT[[#This Row],[Same change on date for AAPL]],AAPL,1)</f>
        <v>6412</v>
      </c>
      <c r="N7830" s="2">
        <f>MCFT[[#This Row],[Close]]/MCFT[[#This Row],[Open]]</f>
        <v>1.0031987660868615</v>
      </c>
    </row>
    <row r="7831" spans="1:14" x14ac:dyDescent="0.25">
      <c r="A7831" s="1">
        <v>42828</v>
      </c>
      <c r="B7831" s="3">
        <v>65.809997999999993</v>
      </c>
      <c r="C7831" s="3">
        <v>65.940002000000007</v>
      </c>
      <c r="D7831" s="3">
        <v>65.190002000000007</v>
      </c>
      <c r="E7831" s="3">
        <v>65.550003000000004</v>
      </c>
      <c r="F7831" s="3">
        <v>63.683281000000001</v>
      </c>
      <c r="G7831">
        <v>20400900</v>
      </c>
      <c r="H7831" s="3" t="str">
        <f>TEXT(MCFT[[#This Row],[Date]],"dddd")</f>
        <v>Monday</v>
      </c>
      <c r="I7831" s="3">
        <f>MCFT[[#This Row],[Open]]-MCFT[[#This Row],[Close]]</f>
        <v>0.25999499999998932</v>
      </c>
      <c r="J7831" s="3">
        <f>INDEX(AAPL!$J:$J,MATCH(A:A,AAPL!$A:$A,0),1)</f>
        <v>1.0009999999994079E-2</v>
      </c>
      <c r="K7831" s="3" t="str">
        <f>IF(MCFT[[#This Row],[Day Change]]&gt;0,"UP","DOWN")</f>
        <v>UP</v>
      </c>
      <c r="L7831" s="9">
        <f>_xlfn.RANK.EQ(MCFT[[#This Row],[Date]],A:A,1)</f>
        <v>7830</v>
      </c>
      <c r="M7831" s="10">
        <f>_xlfn.RANK.AVG(MCFT[[#This Row],[Same change on date for AAPL]],AAPL,1)</f>
        <v>4867.5</v>
      </c>
      <c r="N7831" s="2">
        <f>MCFT[[#This Row],[Close]]/MCFT[[#This Row],[Open]]</f>
        <v>0.99604930849564854</v>
      </c>
    </row>
    <row r="7832" spans="1:14" x14ac:dyDescent="0.25">
      <c r="A7832" s="1">
        <v>42829</v>
      </c>
      <c r="B7832" s="3">
        <v>65.389999000000003</v>
      </c>
      <c r="C7832" s="3">
        <v>65.809997999999993</v>
      </c>
      <c r="D7832" s="3">
        <v>65.279999000000004</v>
      </c>
      <c r="E7832" s="3">
        <v>65.730002999999996</v>
      </c>
      <c r="F7832" s="3">
        <v>63.858162</v>
      </c>
      <c r="G7832">
        <v>12997400</v>
      </c>
      <c r="H7832" s="3" t="str">
        <f>TEXT(MCFT[[#This Row],[Date]],"dddd")</f>
        <v>Tuesday</v>
      </c>
      <c r="I7832" s="3">
        <f>MCFT[[#This Row],[Open]]-MCFT[[#This Row],[Close]]</f>
        <v>-0.34000399999999331</v>
      </c>
      <c r="J7832" s="3">
        <f>INDEX(AAPL!$J:$J,MATCH(A:A,AAPL!$A:$A,0),1)</f>
        <v>-1.5200040000000001</v>
      </c>
      <c r="K7832" s="3" t="str">
        <f>IF(MCFT[[#This Row],[Day Change]]&gt;0,"UP","DOWN")</f>
        <v>DOWN</v>
      </c>
      <c r="L7832" s="9">
        <f>_xlfn.RANK.EQ(MCFT[[#This Row],[Date]],A:A,1)</f>
        <v>7831</v>
      </c>
      <c r="M7832" s="10">
        <f>_xlfn.RANK.AVG(MCFT[[#This Row],[Same change on date for AAPL]],AAPL,1)</f>
        <v>170</v>
      </c>
      <c r="N7832" s="2">
        <f>MCFT[[#This Row],[Close]]/MCFT[[#This Row],[Open]]</f>
        <v>1.0051996330509194</v>
      </c>
    </row>
    <row r="7833" spans="1:14" x14ac:dyDescent="0.25">
      <c r="A7833" s="1">
        <v>42830</v>
      </c>
      <c r="B7833" s="3">
        <v>66.300003000000004</v>
      </c>
      <c r="C7833" s="3">
        <v>66.349997999999999</v>
      </c>
      <c r="D7833" s="3">
        <v>65.440002000000007</v>
      </c>
      <c r="E7833" s="3">
        <v>65.559997999999993</v>
      </c>
      <c r="F7833" s="3">
        <v>63.692988999999997</v>
      </c>
      <c r="G7833">
        <v>21448600</v>
      </c>
      <c r="H7833" s="3" t="str">
        <f>TEXT(MCFT[[#This Row],[Date]],"dddd")</f>
        <v>Wednesday</v>
      </c>
      <c r="I7833" s="3">
        <f>MCFT[[#This Row],[Open]]-MCFT[[#This Row],[Close]]</f>
        <v>0.74000500000001068</v>
      </c>
      <c r="J7833" s="3">
        <f>INDEX(AAPL!$J:$J,MATCH(A:A,AAPL!$A:$A,0),1)</f>
        <v>0.19999699999999621</v>
      </c>
      <c r="K7833" s="3" t="str">
        <f>IF(MCFT[[#This Row],[Day Change]]&gt;0,"UP","DOWN")</f>
        <v>UP</v>
      </c>
      <c r="L7833" s="9">
        <f>_xlfn.RANK.EQ(MCFT[[#This Row],[Date]],A:A,1)</f>
        <v>7832</v>
      </c>
      <c r="M7833" s="10">
        <f>_xlfn.RANK.AVG(MCFT[[#This Row],[Same change on date for AAPL]],AAPL,1)</f>
        <v>7045.5</v>
      </c>
      <c r="N7833" s="2">
        <f>MCFT[[#This Row],[Close]]/MCFT[[#This Row],[Open]]</f>
        <v>0.9888385374582862</v>
      </c>
    </row>
    <row r="7834" spans="1:14" x14ac:dyDescent="0.25">
      <c r="A7834" s="1">
        <v>42831</v>
      </c>
      <c r="B7834" s="3">
        <v>65.599997999999999</v>
      </c>
      <c r="C7834" s="3">
        <v>66.059997999999993</v>
      </c>
      <c r="D7834" s="3">
        <v>65.480002999999996</v>
      </c>
      <c r="E7834" s="3">
        <v>65.730002999999996</v>
      </c>
      <c r="F7834" s="3">
        <v>63.858162</v>
      </c>
      <c r="G7834">
        <v>18103500</v>
      </c>
      <c r="H7834" s="3" t="str">
        <f>TEXT(MCFT[[#This Row],[Date]],"dddd")</f>
        <v>Thursday</v>
      </c>
      <c r="I7834" s="3">
        <f>MCFT[[#This Row],[Open]]-MCFT[[#This Row],[Close]]</f>
        <v>-0.13000499999999704</v>
      </c>
      <c r="J7834" s="3">
        <f>INDEX(AAPL!$J:$J,MATCH(A:A,AAPL!$A:$A,0),1)</f>
        <v>0.62998900000002322</v>
      </c>
      <c r="K7834" s="3" t="str">
        <f>IF(MCFT[[#This Row],[Day Change]]&gt;0,"UP","DOWN")</f>
        <v>DOWN</v>
      </c>
      <c r="L7834" s="9">
        <f>_xlfn.RANK.EQ(MCFT[[#This Row],[Date]],A:A,1)</f>
        <v>7833</v>
      </c>
      <c r="M7834" s="10">
        <f>_xlfn.RANK.AVG(MCFT[[#This Row],[Same change on date for AAPL]],AAPL,1)</f>
        <v>7610</v>
      </c>
      <c r="N7834" s="2">
        <f>MCFT[[#This Row],[Close]]/MCFT[[#This Row],[Open]]</f>
        <v>1.0019817835970055</v>
      </c>
    </row>
    <row r="7835" spans="1:14" x14ac:dyDescent="0.25">
      <c r="A7835" s="1">
        <v>42832</v>
      </c>
      <c r="B7835" s="3">
        <v>65.849997999999999</v>
      </c>
      <c r="C7835" s="3">
        <v>65.959998999999996</v>
      </c>
      <c r="D7835" s="3">
        <v>65.440002000000007</v>
      </c>
      <c r="E7835" s="3">
        <v>65.680000000000007</v>
      </c>
      <c r="F7835" s="3">
        <v>63.809586000000003</v>
      </c>
      <c r="G7835">
        <v>14108500</v>
      </c>
      <c r="H7835" s="3" t="str">
        <f>TEXT(MCFT[[#This Row],[Date]],"dddd")</f>
        <v>Friday</v>
      </c>
      <c r="I7835" s="3">
        <f>MCFT[[#This Row],[Open]]-MCFT[[#This Row],[Close]]</f>
        <v>0.16999799999999254</v>
      </c>
      <c r="J7835" s="3">
        <f>INDEX(AAPL!$J:$J,MATCH(A:A,AAPL!$A:$A,0),1)</f>
        <v>0.38999999999998636</v>
      </c>
      <c r="K7835" s="3" t="str">
        <f>IF(MCFT[[#This Row],[Day Change]]&gt;0,"UP","DOWN")</f>
        <v>UP</v>
      </c>
      <c r="L7835" s="9">
        <f>_xlfn.RANK.EQ(MCFT[[#This Row],[Date]],A:A,1)</f>
        <v>7834</v>
      </c>
      <c r="M7835" s="10">
        <f>_xlfn.RANK.AVG(MCFT[[#This Row],[Same change on date for AAPL]],AAPL,1)</f>
        <v>7381</v>
      </c>
      <c r="N7835" s="2">
        <f>MCFT[[#This Row],[Close]]/MCFT[[#This Row],[Open]]</f>
        <v>0.99741840538856219</v>
      </c>
    </row>
    <row r="7836" spans="1:14" x14ac:dyDescent="0.25">
      <c r="A7836" s="1">
        <v>42835</v>
      </c>
      <c r="B7836" s="3">
        <v>65.610000999999997</v>
      </c>
      <c r="C7836" s="3">
        <v>65.819999999999993</v>
      </c>
      <c r="D7836" s="3">
        <v>65.360000999999997</v>
      </c>
      <c r="E7836" s="3">
        <v>65.529999000000004</v>
      </c>
      <c r="F7836" s="3">
        <v>63.663845000000002</v>
      </c>
      <c r="G7836">
        <v>17952700</v>
      </c>
      <c r="H7836" s="3" t="str">
        <f>TEXT(MCFT[[#This Row],[Date]],"dddd")</f>
        <v>Monday</v>
      </c>
      <c r="I7836" s="3">
        <f>MCFT[[#This Row],[Open]]-MCFT[[#This Row],[Close]]</f>
        <v>8.0001999999993245E-2</v>
      </c>
      <c r="J7836" s="3">
        <f>INDEX(AAPL!$J:$J,MATCH(A:A,AAPL!$A:$A,0),1)</f>
        <v>0.43000800000001504</v>
      </c>
      <c r="K7836" s="3" t="str">
        <f>IF(MCFT[[#This Row],[Day Change]]&gt;0,"UP","DOWN")</f>
        <v>UP</v>
      </c>
      <c r="L7836" s="9">
        <f>_xlfn.RANK.EQ(MCFT[[#This Row],[Date]],A:A,1)</f>
        <v>7835</v>
      </c>
      <c r="M7836" s="10">
        <f>_xlfn.RANK.AVG(MCFT[[#This Row],[Same change on date for AAPL]],AAPL,1)</f>
        <v>7435</v>
      </c>
      <c r="N7836" s="2">
        <f>MCFT[[#This Row],[Close]]/MCFT[[#This Row],[Open]]</f>
        <v>0.99878064321322002</v>
      </c>
    </row>
    <row r="7837" spans="1:14" x14ac:dyDescent="0.25">
      <c r="A7837" s="1">
        <v>42836</v>
      </c>
      <c r="B7837" s="3">
        <v>65.599997999999999</v>
      </c>
      <c r="C7837" s="3">
        <v>65.610000999999997</v>
      </c>
      <c r="D7837" s="3">
        <v>64.849997999999999</v>
      </c>
      <c r="E7837" s="3">
        <v>65.480002999999996</v>
      </c>
      <c r="F7837" s="3">
        <v>63.615268999999998</v>
      </c>
      <c r="G7837">
        <v>18791500</v>
      </c>
      <c r="H7837" s="3" t="str">
        <f>TEXT(MCFT[[#This Row],[Date]],"dddd")</f>
        <v>Tuesday</v>
      </c>
      <c r="I7837" s="3">
        <f>MCFT[[#This Row],[Open]]-MCFT[[#This Row],[Close]]</f>
        <v>0.11999500000000296</v>
      </c>
      <c r="J7837" s="3">
        <f>INDEX(AAPL!$J:$J,MATCH(A:A,AAPL!$A:$A,0),1)</f>
        <v>1.3099969999999814</v>
      </c>
      <c r="K7837" s="3" t="str">
        <f>IF(MCFT[[#This Row],[Day Change]]&gt;0,"UP","DOWN")</f>
        <v>UP</v>
      </c>
      <c r="L7837" s="9">
        <f>_xlfn.RANK.EQ(MCFT[[#This Row],[Date]],A:A,1)</f>
        <v>7836</v>
      </c>
      <c r="M7837" s="10">
        <f>_xlfn.RANK.AVG(MCFT[[#This Row],[Same change on date for AAPL]],AAPL,1)</f>
        <v>7974</v>
      </c>
      <c r="N7837" s="2">
        <f>MCFT[[#This Row],[Close]]/MCFT[[#This Row],[Open]]</f>
        <v>0.99817080787106116</v>
      </c>
    </row>
    <row r="7838" spans="1:14" x14ac:dyDescent="0.25">
      <c r="A7838" s="1">
        <v>42837</v>
      </c>
      <c r="B7838" s="3">
        <v>65.419998000000007</v>
      </c>
      <c r="C7838" s="3">
        <v>65.510002</v>
      </c>
      <c r="D7838" s="3">
        <v>65.110000999999997</v>
      </c>
      <c r="E7838" s="3">
        <v>65.230002999999996</v>
      </c>
      <c r="F7838" s="3">
        <v>63.372387000000003</v>
      </c>
      <c r="G7838">
        <v>17108500</v>
      </c>
      <c r="H7838" s="3" t="str">
        <f>TEXT(MCFT[[#This Row],[Date]],"dddd")</f>
        <v>Wednesday</v>
      </c>
      <c r="I7838" s="3">
        <f>MCFT[[#This Row],[Open]]-MCFT[[#This Row],[Close]]</f>
        <v>0.18999500000001035</v>
      </c>
      <c r="J7838" s="3">
        <f>INDEX(AAPL!$J:$J,MATCH(A:A,AAPL!$A:$A,0),1)</f>
        <v>-0.19999699999999621</v>
      </c>
      <c r="K7838" s="3" t="str">
        <f>IF(MCFT[[#This Row],[Day Change]]&gt;0,"UP","DOWN")</f>
        <v>UP</v>
      </c>
      <c r="L7838" s="9">
        <f>_xlfn.RANK.EQ(MCFT[[#This Row],[Date]],A:A,1)</f>
        <v>7837</v>
      </c>
      <c r="M7838" s="10">
        <f>_xlfn.RANK.AVG(MCFT[[#This Row],[Same change on date for AAPL]],AAPL,1)</f>
        <v>1206.5</v>
      </c>
      <c r="N7838" s="2">
        <f>MCFT[[#This Row],[Close]]/MCFT[[#This Row],[Open]]</f>
        <v>0.99709576573206238</v>
      </c>
    </row>
    <row r="7839" spans="1:14" x14ac:dyDescent="0.25">
      <c r="A7839" s="1">
        <v>42838</v>
      </c>
      <c r="B7839" s="3">
        <v>65.290001000000004</v>
      </c>
      <c r="C7839" s="3">
        <v>65.860000999999997</v>
      </c>
      <c r="D7839" s="3">
        <v>64.949996999999996</v>
      </c>
      <c r="E7839" s="3">
        <v>64.949996999999996</v>
      </c>
      <c r="F7839" s="3">
        <v>63.100357000000002</v>
      </c>
      <c r="G7839">
        <v>17896500</v>
      </c>
      <c r="H7839" s="3" t="str">
        <f>TEXT(MCFT[[#This Row],[Date]],"dddd")</f>
        <v>Thursday</v>
      </c>
      <c r="I7839" s="3">
        <f>MCFT[[#This Row],[Open]]-MCFT[[#This Row],[Close]]</f>
        <v>0.34000400000000752</v>
      </c>
      <c r="J7839" s="3">
        <f>INDEX(AAPL!$J:$J,MATCH(A:A,AAPL!$A:$A,0),1)</f>
        <v>0.8600009999999827</v>
      </c>
      <c r="K7839" s="3" t="str">
        <f>IF(MCFT[[#This Row],[Day Change]]&gt;0,"UP","DOWN")</f>
        <v>UP</v>
      </c>
      <c r="L7839" s="9">
        <f>_xlfn.RANK.EQ(MCFT[[#This Row],[Date]],A:A,1)</f>
        <v>7838</v>
      </c>
      <c r="M7839" s="10">
        <f>_xlfn.RANK.AVG(MCFT[[#This Row],[Same change on date for AAPL]],AAPL,1)</f>
        <v>7775</v>
      </c>
      <c r="N7839" s="2">
        <f>MCFT[[#This Row],[Close]]/MCFT[[#This Row],[Open]]</f>
        <v>0.99479240320428231</v>
      </c>
    </row>
    <row r="7840" spans="1:14" x14ac:dyDescent="0.25">
      <c r="A7840" s="1">
        <v>42842</v>
      </c>
      <c r="B7840" s="3">
        <v>65.040001000000004</v>
      </c>
      <c r="C7840" s="3">
        <v>65.489998</v>
      </c>
      <c r="D7840" s="3">
        <v>65.010002</v>
      </c>
      <c r="E7840" s="3">
        <v>65.480002999999996</v>
      </c>
      <c r="F7840" s="3">
        <v>63.615268999999998</v>
      </c>
      <c r="G7840">
        <v>16689300</v>
      </c>
      <c r="H7840" s="3" t="str">
        <f>TEXT(MCFT[[#This Row],[Date]],"dddd")</f>
        <v>Monday</v>
      </c>
      <c r="I7840" s="3">
        <f>MCFT[[#This Row],[Open]]-MCFT[[#This Row],[Close]]</f>
        <v>-0.44000199999999268</v>
      </c>
      <c r="J7840" s="3">
        <f>INDEX(AAPL!$J:$J,MATCH(A:A,AAPL!$A:$A,0),1)</f>
        <v>-0.35000600000000759</v>
      </c>
      <c r="K7840" s="3" t="str">
        <f>IF(MCFT[[#This Row],[Day Change]]&gt;0,"UP","DOWN")</f>
        <v>DOWN</v>
      </c>
      <c r="L7840" s="9">
        <f>_xlfn.RANK.EQ(MCFT[[#This Row],[Date]],A:A,1)</f>
        <v>7839</v>
      </c>
      <c r="M7840" s="10">
        <f>_xlfn.RANK.AVG(MCFT[[#This Row],[Same change on date for AAPL]],AAPL,1)</f>
        <v>898.5</v>
      </c>
      <c r="N7840" s="2">
        <f>MCFT[[#This Row],[Close]]/MCFT[[#This Row],[Open]]</f>
        <v>1.0067650982969694</v>
      </c>
    </row>
    <row r="7841" spans="1:14" x14ac:dyDescent="0.25">
      <c r="A7841" s="1">
        <v>42843</v>
      </c>
      <c r="B7841" s="3">
        <v>65.330001999999993</v>
      </c>
      <c r="C7841" s="3">
        <v>65.709998999999996</v>
      </c>
      <c r="D7841" s="3">
        <v>65.160004000000001</v>
      </c>
      <c r="E7841" s="3">
        <v>65.389999000000003</v>
      </c>
      <c r="F7841" s="3">
        <v>63.527839999999998</v>
      </c>
      <c r="G7841">
        <v>15155600</v>
      </c>
      <c r="H7841" s="3" t="str">
        <f>TEXT(MCFT[[#This Row],[Date]],"dddd")</f>
        <v>Tuesday</v>
      </c>
      <c r="I7841" s="3">
        <f>MCFT[[#This Row],[Open]]-MCFT[[#This Row],[Close]]</f>
        <v>-5.9997000000009848E-2</v>
      </c>
      <c r="J7841" s="3">
        <f>INDEX(AAPL!$J:$J,MATCH(A:A,AAPL!$A:$A,0),1)</f>
        <v>0.21000699999999028</v>
      </c>
      <c r="K7841" s="3" t="str">
        <f>IF(MCFT[[#This Row],[Day Change]]&gt;0,"UP","DOWN")</f>
        <v>DOWN</v>
      </c>
      <c r="L7841" s="9">
        <f>_xlfn.RANK.EQ(MCFT[[#This Row],[Date]],A:A,1)</f>
        <v>7840</v>
      </c>
      <c r="M7841" s="10">
        <f>_xlfn.RANK.AVG(MCFT[[#This Row],[Same change on date for AAPL]],AAPL,1)</f>
        <v>7074</v>
      </c>
      <c r="N7841" s="2">
        <f>MCFT[[#This Row],[Close]]/MCFT[[#This Row],[Open]]</f>
        <v>1.0009183682559815</v>
      </c>
    </row>
    <row r="7842" spans="1:14" x14ac:dyDescent="0.25">
      <c r="A7842" s="1">
        <v>42844</v>
      </c>
      <c r="B7842" s="3">
        <v>65.650002000000001</v>
      </c>
      <c r="C7842" s="3">
        <v>65.75</v>
      </c>
      <c r="D7842" s="3">
        <v>64.889999000000003</v>
      </c>
      <c r="E7842" s="3">
        <v>65.040001000000004</v>
      </c>
      <c r="F7842" s="3">
        <v>63.187804999999997</v>
      </c>
      <c r="G7842">
        <v>26992800</v>
      </c>
      <c r="H7842" s="3" t="str">
        <f>TEXT(MCFT[[#This Row],[Date]],"dddd")</f>
        <v>Wednesday</v>
      </c>
      <c r="I7842" s="3">
        <f>MCFT[[#This Row],[Open]]-MCFT[[#This Row],[Close]]</f>
        <v>0.61000099999999691</v>
      </c>
      <c r="J7842" s="3">
        <f>INDEX(AAPL!$J:$J,MATCH(A:A,AAPL!$A:$A,0),1)</f>
        <v>1.2000120000000152</v>
      </c>
      <c r="K7842" s="3" t="str">
        <f>IF(MCFT[[#This Row],[Day Change]]&gt;0,"UP","DOWN")</f>
        <v>UP</v>
      </c>
      <c r="L7842" s="9">
        <f>_xlfn.RANK.EQ(MCFT[[#This Row],[Date]],A:A,1)</f>
        <v>7841</v>
      </c>
      <c r="M7842" s="10">
        <f>_xlfn.RANK.AVG(MCFT[[#This Row],[Same change on date for AAPL]],AAPL,1)</f>
        <v>7935</v>
      </c>
      <c r="N7842" s="2">
        <f>MCFT[[#This Row],[Close]]/MCFT[[#This Row],[Open]]</f>
        <v>0.99070828665016653</v>
      </c>
    </row>
    <row r="7843" spans="1:14" x14ac:dyDescent="0.25">
      <c r="A7843" s="1">
        <v>42845</v>
      </c>
      <c r="B7843" s="3">
        <v>65.459998999999996</v>
      </c>
      <c r="C7843" s="3">
        <v>65.75</v>
      </c>
      <c r="D7843" s="3">
        <v>65.139999000000003</v>
      </c>
      <c r="E7843" s="3">
        <v>65.5</v>
      </c>
      <c r="F7843" s="3">
        <v>63.634701</v>
      </c>
      <c r="G7843">
        <v>22299500</v>
      </c>
      <c r="H7843" s="3" t="str">
        <f>TEXT(MCFT[[#This Row],[Date]],"dddd")</f>
        <v>Thursday</v>
      </c>
      <c r="I7843" s="3">
        <f>MCFT[[#This Row],[Open]]-MCFT[[#This Row],[Close]]</f>
        <v>-4.0001000000003728E-2</v>
      </c>
      <c r="J7843" s="3">
        <f>INDEX(AAPL!$J:$J,MATCH(A:A,AAPL!$A:$A,0),1)</f>
        <v>-1.2200009999999963</v>
      </c>
      <c r="K7843" s="3" t="str">
        <f>IF(MCFT[[#This Row],[Day Change]]&gt;0,"UP","DOWN")</f>
        <v>DOWN</v>
      </c>
      <c r="L7843" s="9">
        <f>_xlfn.RANK.EQ(MCFT[[#This Row],[Date]],A:A,1)</f>
        <v>7842</v>
      </c>
      <c r="M7843" s="10">
        <f>_xlfn.RANK.AVG(MCFT[[#This Row],[Same change on date for AAPL]],AAPL,1)</f>
        <v>257</v>
      </c>
      <c r="N7843" s="2">
        <f>MCFT[[#This Row],[Close]]/MCFT[[#This Row],[Open]]</f>
        <v>1.0006110754752686</v>
      </c>
    </row>
    <row r="7844" spans="1:14" x14ac:dyDescent="0.25">
      <c r="A7844" s="1">
        <v>42846</v>
      </c>
      <c r="B7844" s="3">
        <v>65.669998000000007</v>
      </c>
      <c r="C7844" s="3">
        <v>66.699996999999996</v>
      </c>
      <c r="D7844" s="3">
        <v>65.449996999999996</v>
      </c>
      <c r="E7844" s="3">
        <v>66.400002000000001</v>
      </c>
      <c r="F7844" s="3">
        <v>64.509063999999995</v>
      </c>
      <c r="G7844">
        <v>32522600</v>
      </c>
      <c r="H7844" s="3" t="str">
        <f>TEXT(MCFT[[#This Row],[Date]],"dddd")</f>
        <v>Friday</v>
      </c>
      <c r="I7844" s="3">
        <f>MCFT[[#This Row],[Open]]-MCFT[[#This Row],[Close]]</f>
        <v>-0.73000399999999388</v>
      </c>
      <c r="J7844" s="3">
        <f>INDEX(AAPL!$J:$J,MATCH(A:A,AAPL!$A:$A,0),1)</f>
        <v>0.16999799999999254</v>
      </c>
      <c r="K7844" s="3" t="str">
        <f>IF(MCFT[[#This Row],[Day Change]]&gt;0,"UP","DOWN")</f>
        <v>DOWN</v>
      </c>
      <c r="L7844" s="9">
        <f>_xlfn.RANK.EQ(MCFT[[#This Row],[Date]],A:A,1)</f>
        <v>7843</v>
      </c>
      <c r="M7844" s="10">
        <f>_xlfn.RANK.AVG(MCFT[[#This Row],[Same change on date for AAPL]],AAPL,1)</f>
        <v>6964</v>
      </c>
      <c r="N7844" s="2">
        <f>MCFT[[#This Row],[Close]]/MCFT[[#This Row],[Open]]</f>
        <v>1.0111162482447462</v>
      </c>
    </row>
    <row r="7845" spans="1:14" x14ac:dyDescent="0.25">
      <c r="A7845" s="1">
        <v>42849</v>
      </c>
      <c r="B7845" s="3">
        <v>67.480002999999996</v>
      </c>
      <c r="C7845" s="3">
        <v>67.660004000000001</v>
      </c>
      <c r="D7845" s="3">
        <v>67.099997999999999</v>
      </c>
      <c r="E7845" s="3">
        <v>67.529999000000004</v>
      </c>
      <c r="F7845" s="3">
        <v>65.606887999999998</v>
      </c>
      <c r="G7845">
        <v>29770000</v>
      </c>
      <c r="H7845" s="3" t="str">
        <f>TEXT(MCFT[[#This Row],[Date]],"dddd")</f>
        <v>Monday</v>
      </c>
      <c r="I7845" s="3">
        <f>MCFT[[#This Row],[Open]]-MCFT[[#This Row],[Close]]</f>
        <v>-4.9996000000007257E-2</v>
      </c>
      <c r="J7845" s="3">
        <f>INDEX(AAPL!$J:$J,MATCH(A:A,AAPL!$A:$A,0),1)</f>
        <v>-0.13999899999998888</v>
      </c>
      <c r="K7845" s="3" t="str">
        <f>IF(MCFT[[#This Row],[Day Change]]&gt;0,"UP","DOWN")</f>
        <v>DOWN</v>
      </c>
      <c r="L7845" s="9">
        <f>_xlfn.RANK.EQ(MCFT[[#This Row],[Date]],A:A,1)</f>
        <v>7844</v>
      </c>
      <c r="M7845" s="10">
        <f>_xlfn.RANK.AVG(MCFT[[#This Row],[Same change on date for AAPL]],AAPL,1)</f>
        <v>1375</v>
      </c>
      <c r="N7845" s="2">
        <f>MCFT[[#This Row],[Close]]/MCFT[[#This Row],[Open]]</f>
        <v>1.0007409009747674</v>
      </c>
    </row>
    <row r="7846" spans="1:14" x14ac:dyDescent="0.25">
      <c r="A7846" s="1">
        <v>42850</v>
      </c>
      <c r="B7846" s="3">
        <v>67.900002000000001</v>
      </c>
      <c r="C7846" s="3">
        <v>68.040001000000004</v>
      </c>
      <c r="D7846" s="3">
        <v>67.599997999999999</v>
      </c>
      <c r="E7846" s="3">
        <v>67.919998000000007</v>
      </c>
      <c r="F7846" s="3">
        <v>65.985786000000004</v>
      </c>
      <c r="G7846">
        <v>30242700</v>
      </c>
      <c r="H7846" s="3" t="str">
        <f>TEXT(MCFT[[#This Row],[Date]],"dddd")</f>
        <v>Tuesday</v>
      </c>
      <c r="I7846" s="3">
        <f>MCFT[[#This Row],[Open]]-MCFT[[#This Row],[Close]]</f>
        <v>-1.999600000000612E-2</v>
      </c>
      <c r="J7846" s="3">
        <f>INDEX(AAPL!$J:$J,MATCH(A:A,AAPL!$A:$A,0),1)</f>
        <v>-0.61999500000001717</v>
      </c>
      <c r="K7846" s="3" t="str">
        <f>IF(MCFT[[#This Row],[Day Change]]&gt;0,"UP","DOWN")</f>
        <v>DOWN</v>
      </c>
      <c r="L7846" s="9">
        <f>_xlfn.RANK.EQ(MCFT[[#This Row],[Date]],A:A,1)</f>
        <v>7845</v>
      </c>
      <c r="M7846" s="10">
        <f>_xlfn.RANK.AVG(MCFT[[#This Row],[Same change on date for AAPL]],AAPL,1)</f>
        <v>601</v>
      </c>
      <c r="N7846" s="2">
        <f>MCFT[[#This Row],[Close]]/MCFT[[#This Row],[Open]]</f>
        <v>1.0002944918911785</v>
      </c>
    </row>
    <row r="7847" spans="1:14" x14ac:dyDescent="0.25">
      <c r="A7847" s="1">
        <v>42851</v>
      </c>
      <c r="B7847" s="3">
        <v>68.080001999999993</v>
      </c>
      <c r="C7847" s="3">
        <v>68.309997999999993</v>
      </c>
      <c r="D7847" s="3">
        <v>67.620002999999997</v>
      </c>
      <c r="E7847" s="3">
        <v>67.830001999999993</v>
      </c>
      <c r="F7847" s="3">
        <v>65.898346000000004</v>
      </c>
      <c r="G7847">
        <v>26190800</v>
      </c>
      <c r="H7847" s="3" t="str">
        <f>TEXT(MCFT[[#This Row],[Date]],"dddd")</f>
        <v>Wednesday</v>
      </c>
      <c r="I7847" s="3">
        <f>MCFT[[#This Row],[Open]]-MCFT[[#This Row],[Close]]</f>
        <v>0.25</v>
      </c>
      <c r="J7847" s="3">
        <f>INDEX(AAPL!$J:$J,MATCH(A:A,AAPL!$A:$A,0),1)</f>
        <v>0.79000800000000027</v>
      </c>
      <c r="K7847" s="3" t="str">
        <f>IF(MCFT[[#This Row],[Day Change]]&gt;0,"UP","DOWN")</f>
        <v>UP</v>
      </c>
      <c r="L7847" s="9">
        <f>_xlfn.RANK.EQ(MCFT[[#This Row],[Date]],A:A,1)</f>
        <v>7846</v>
      </c>
      <c r="M7847" s="10">
        <f>_xlfn.RANK.AVG(MCFT[[#This Row],[Same change on date for AAPL]],AAPL,1)</f>
        <v>7729</v>
      </c>
      <c r="N7847" s="2">
        <f>MCFT[[#This Row],[Close]]/MCFT[[#This Row],[Open]]</f>
        <v>0.99632784969659671</v>
      </c>
    </row>
    <row r="7848" spans="1:14" x14ac:dyDescent="0.25">
      <c r="A7848" s="1">
        <v>42852</v>
      </c>
      <c r="B7848" s="3">
        <v>68.150002000000001</v>
      </c>
      <c r="C7848" s="3">
        <v>68.379997000000003</v>
      </c>
      <c r="D7848" s="3">
        <v>67.580001999999993</v>
      </c>
      <c r="E7848" s="3">
        <v>68.269997000000004</v>
      </c>
      <c r="F7848" s="3">
        <v>66.325812999999997</v>
      </c>
      <c r="G7848">
        <v>34971000</v>
      </c>
      <c r="H7848" s="3" t="str">
        <f>TEXT(MCFT[[#This Row],[Date]],"dddd")</f>
        <v>Thursday</v>
      </c>
      <c r="I7848" s="3">
        <f>MCFT[[#This Row],[Open]]-MCFT[[#This Row],[Close]]</f>
        <v>-0.11999500000000296</v>
      </c>
      <c r="J7848" s="3">
        <f>INDEX(AAPL!$J:$J,MATCH(A:A,AAPL!$A:$A,0),1)</f>
        <v>0.13000499999998283</v>
      </c>
      <c r="K7848" s="3" t="str">
        <f>IF(MCFT[[#This Row],[Day Change]]&gt;0,"UP","DOWN")</f>
        <v>DOWN</v>
      </c>
      <c r="L7848" s="9">
        <f>_xlfn.RANK.EQ(MCFT[[#This Row],[Date]],A:A,1)</f>
        <v>7847</v>
      </c>
      <c r="M7848" s="10">
        <f>_xlfn.RANK.AVG(MCFT[[#This Row],[Same change on date for AAPL]],AAPL,1)</f>
        <v>6827</v>
      </c>
      <c r="N7848" s="2">
        <f>MCFT[[#This Row],[Close]]/MCFT[[#This Row],[Open]]</f>
        <v>1.001760748297557</v>
      </c>
    </row>
    <row r="7849" spans="1:14" x14ac:dyDescent="0.25">
      <c r="A7849" s="1">
        <v>42853</v>
      </c>
      <c r="B7849" s="3">
        <v>68.910004000000001</v>
      </c>
      <c r="C7849" s="3">
        <v>69.139999000000003</v>
      </c>
      <c r="D7849" s="3">
        <v>67.690002000000007</v>
      </c>
      <c r="E7849" s="3">
        <v>68.459998999999996</v>
      </c>
      <c r="F7849" s="3">
        <v>66.510399000000007</v>
      </c>
      <c r="G7849">
        <v>39423500</v>
      </c>
      <c r="H7849" s="3" t="str">
        <f>TEXT(MCFT[[#This Row],[Date]],"dddd")</f>
        <v>Friday</v>
      </c>
      <c r="I7849" s="3">
        <f>MCFT[[#This Row],[Open]]-MCFT[[#This Row],[Close]]</f>
        <v>0.45000500000000443</v>
      </c>
      <c r="J7849" s="3">
        <f>INDEX(AAPL!$J:$J,MATCH(A:A,AAPL!$A:$A,0),1)</f>
        <v>0.4400020000000211</v>
      </c>
      <c r="K7849" s="3" t="str">
        <f>IF(MCFT[[#This Row],[Day Change]]&gt;0,"UP","DOWN")</f>
        <v>UP</v>
      </c>
      <c r="L7849" s="9">
        <f>_xlfn.RANK.EQ(MCFT[[#This Row],[Date]],A:A,1)</f>
        <v>7848</v>
      </c>
      <c r="M7849" s="10">
        <f>_xlfn.RANK.AVG(MCFT[[#This Row],[Same change on date for AAPL]],AAPL,1)</f>
        <v>7447.5</v>
      </c>
      <c r="N7849" s="2">
        <f>MCFT[[#This Row],[Close]]/MCFT[[#This Row],[Open]]</f>
        <v>0.99346967096388494</v>
      </c>
    </row>
    <row r="7850" spans="1:14" x14ac:dyDescent="0.25">
      <c r="A7850" s="1">
        <v>42856</v>
      </c>
      <c r="B7850" s="3">
        <v>68.680000000000007</v>
      </c>
      <c r="C7850" s="3">
        <v>69.550003000000004</v>
      </c>
      <c r="D7850" s="3">
        <v>68.5</v>
      </c>
      <c r="E7850" s="3">
        <v>69.410004000000001</v>
      </c>
      <c r="F7850" s="3">
        <v>67.433357000000001</v>
      </c>
      <c r="G7850">
        <v>31954400</v>
      </c>
      <c r="H7850" s="3" t="str">
        <f>TEXT(MCFT[[#This Row],[Date]],"dddd")</f>
        <v>Monday</v>
      </c>
      <c r="I7850" s="3">
        <f>MCFT[[#This Row],[Open]]-MCFT[[#This Row],[Close]]</f>
        <v>-0.73000399999999388</v>
      </c>
      <c r="J7850" s="3">
        <f>INDEX(AAPL!$J:$J,MATCH(A:A,AAPL!$A:$A,0),1)</f>
        <v>-1.4799959999999999</v>
      </c>
      <c r="K7850" s="3" t="str">
        <f>IF(MCFT[[#This Row],[Day Change]]&gt;0,"UP","DOWN")</f>
        <v>DOWN</v>
      </c>
      <c r="L7850" s="9">
        <f>_xlfn.RANK.EQ(MCFT[[#This Row],[Date]],A:A,1)</f>
        <v>7849</v>
      </c>
      <c r="M7850" s="10">
        <f>_xlfn.RANK.AVG(MCFT[[#This Row],[Same change on date for AAPL]],AAPL,1)</f>
        <v>186</v>
      </c>
      <c r="N7850" s="2">
        <f>MCFT[[#This Row],[Close]]/MCFT[[#This Row],[Open]]</f>
        <v>1.0106290623179963</v>
      </c>
    </row>
    <row r="7851" spans="1:14" x14ac:dyDescent="0.25">
      <c r="A7851" s="1">
        <v>42857</v>
      </c>
      <c r="B7851" s="3">
        <v>69.709998999999996</v>
      </c>
      <c r="C7851" s="3">
        <v>69.709998999999996</v>
      </c>
      <c r="D7851" s="3">
        <v>69.129997000000003</v>
      </c>
      <c r="E7851" s="3">
        <v>69.300003000000004</v>
      </c>
      <c r="F7851" s="3">
        <v>67.326485000000005</v>
      </c>
      <c r="G7851">
        <v>23906100</v>
      </c>
      <c r="H7851" s="3" t="str">
        <f>TEXT(MCFT[[#This Row],[Date]],"dddd")</f>
        <v>Tuesday</v>
      </c>
      <c r="I7851" s="3">
        <f>MCFT[[#This Row],[Open]]-MCFT[[#This Row],[Close]]</f>
        <v>0.40999599999999248</v>
      </c>
      <c r="J7851" s="3">
        <f>INDEX(AAPL!$J:$J,MATCH(A:A,AAPL!$A:$A,0),1)</f>
        <v>2.9998000000006186E-2</v>
      </c>
      <c r="K7851" s="3" t="str">
        <f>IF(MCFT[[#This Row],[Day Change]]&gt;0,"UP","DOWN")</f>
        <v>UP</v>
      </c>
      <c r="L7851" s="9">
        <f>_xlfn.RANK.EQ(MCFT[[#This Row],[Date]],A:A,1)</f>
        <v>7850</v>
      </c>
      <c r="M7851" s="10">
        <f>_xlfn.RANK.AVG(MCFT[[#This Row],[Same change on date for AAPL]],AAPL,1)</f>
        <v>5776</v>
      </c>
      <c r="N7851" s="2">
        <f>MCFT[[#This Row],[Close]]/MCFT[[#This Row],[Open]]</f>
        <v>0.99411854818703993</v>
      </c>
    </row>
    <row r="7852" spans="1:14" x14ac:dyDescent="0.25">
      <c r="A7852" s="1">
        <v>42858</v>
      </c>
      <c r="B7852" s="3">
        <v>69.379997000000003</v>
      </c>
      <c r="C7852" s="3">
        <v>69.379997000000003</v>
      </c>
      <c r="D7852" s="3">
        <v>68.709998999999996</v>
      </c>
      <c r="E7852" s="3">
        <v>69.080001999999993</v>
      </c>
      <c r="F7852" s="3">
        <v>67.112755000000007</v>
      </c>
      <c r="G7852">
        <v>28928000</v>
      </c>
      <c r="H7852" s="3" t="str">
        <f>TEXT(MCFT[[#This Row],[Date]],"dddd")</f>
        <v>Wednesday</v>
      </c>
      <c r="I7852" s="3">
        <f>MCFT[[#This Row],[Open]]-MCFT[[#This Row],[Close]]</f>
        <v>0.29999500000000978</v>
      </c>
      <c r="J7852" s="3">
        <f>INDEX(AAPL!$J:$J,MATCH(A:A,AAPL!$A:$A,0),1)</f>
        <v>-1.4700019999999938</v>
      </c>
      <c r="K7852" s="3" t="str">
        <f>IF(MCFT[[#This Row],[Day Change]]&gt;0,"UP","DOWN")</f>
        <v>UP</v>
      </c>
      <c r="L7852" s="9">
        <f>_xlfn.RANK.EQ(MCFT[[#This Row],[Date]],A:A,1)</f>
        <v>7851</v>
      </c>
      <c r="M7852" s="10">
        <f>_xlfn.RANK.AVG(MCFT[[#This Row],[Same change on date for AAPL]],AAPL,1)</f>
        <v>189</v>
      </c>
      <c r="N7852" s="2">
        <f>MCFT[[#This Row],[Close]]/MCFT[[#This Row],[Open]]</f>
        <v>0.99567605919613966</v>
      </c>
    </row>
    <row r="7853" spans="1:14" x14ac:dyDescent="0.25">
      <c r="A7853" s="1">
        <v>42859</v>
      </c>
      <c r="B7853" s="3">
        <v>69.029999000000004</v>
      </c>
      <c r="C7853" s="3">
        <v>69.080001999999993</v>
      </c>
      <c r="D7853" s="3">
        <v>68.639999000000003</v>
      </c>
      <c r="E7853" s="3">
        <v>68.809997999999993</v>
      </c>
      <c r="F7853" s="3">
        <v>66.850432999999995</v>
      </c>
      <c r="G7853">
        <v>21749400</v>
      </c>
      <c r="H7853" s="3" t="str">
        <f>TEXT(MCFT[[#This Row],[Date]],"dddd")</f>
        <v>Thursday</v>
      </c>
      <c r="I7853" s="3">
        <f>MCFT[[#This Row],[Open]]-MCFT[[#This Row],[Close]]</f>
        <v>0.22000100000001055</v>
      </c>
      <c r="J7853" s="3">
        <f>INDEX(AAPL!$J:$J,MATCH(A:A,AAPL!$A:$A,0),1)</f>
        <v>-9.9950000000035288E-3</v>
      </c>
      <c r="K7853" s="3" t="str">
        <f>IF(MCFT[[#This Row],[Day Change]]&gt;0,"UP","DOWN")</f>
        <v>UP</v>
      </c>
      <c r="L7853" s="9">
        <f>_xlfn.RANK.EQ(MCFT[[#This Row],[Date]],A:A,1)</f>
        <v>7852</v>
      </c>
      <c r="M7853" s="10">
        <f>_xlfn.RANK.AVG(MCFT[[#This Row],[Same change on date for AAPL]],AAPL,1)</f>
        <v>3367.5</v>
      </c>
      <c r="N7853" s="2">
        <f>MCFT[[#This Row],[Close]]/MCFT[[#This Row],[Open]]</f>
        <v>0.99681296533120312</v>
      </c>
    </row>
    <row r="7854" spans="1:14" x14ac:dyDescent="0.25">
      <c r="A7854" s="1">
        <v>42860</v>
      </c>
      <c r="B7854" s="3">
        <v>68.900002000000001</v>
      </c>
      <c r="C7854" s="3">
        <v>69.029999000000004</v>
      </c>
      <c r="D7854" s="3">
        <v>68.489998</v>
      </c>
      <c r="E7854" s="3">
        <v>69</v>
      </c>
      <c r="F7854" s="3">
        <v>67.035026999999999</v>
      </c>
      <c r="G7854">
        <v>19128800</v>
      </c>
      <c r="H7854" s="3" t="str">
        <f>TEXT(MCFT[[#This Row],[Date]],"dddd")</f>
        <v>Friday</v>
      </c>
      <c r="I7854" s="3">
        <f>MCFT[[#This Row],[Open]]-MCFT[[#This Row],[Close]]</f>
        <v>-9.9997999999999365E-2</v>
      </c>
      <c r="J7854" s="3">
        <f>INDEX(AAPL!$J:$J,MATCH(A:A,AAPL!$A:$A,0),1)</f>
        <v>-2.2000119999999868</v>
      </c>
      <c r="K7854" s="3" t="str">
        <f>IF(MCFT[[#This Row],[Day Change]]&gt;0,"UP","DOWN")</f>
        <v>DOWN</v>
      </c>
      <c r="L7854" s="9">
        <f>_xlfn.RANK.EQ(MCFT[[#This Row],[Date]],A:A,1)</f>
        <v>7853</v>
      </c>
      <c r="M7854" s="10">
        <f>_xlfn.RANK.AVG(MCFT[[#This Row],[Same change on date for AAPL]],AAPL,1)</f>
        <v>77</v>
      </c>
      <c r="N7854" s="2">
        <f>MCFT[[#This Row],[Close]]/MCFT[[#This Row],[Open]]</f>
        <v>1.001451349740164</v>
      </c>
    </row>
    <row r="7855" spans="1:14" x14ac:dyDescent="0.25">
      <c r="A7855" s="1">
        <v>42863</v>
      </c>
      <c r="B7855" s="3">
        <v>68.970000999999996</v>
      </c>
      <c r="C7855" s="3">
        <v>69.050003000000004</v>
      </c>
      <c r="D7855" s="3">
        <v>68.419998000000007</v>
      </c>
      <c r="E7855" s="3">
        <v>68.940002000000007</v>
      </c>
      <c r="F7855" s="3">
        <v>66.976737999999997</v>
      </c>
      <c r="G7855">
        <v>18566100</v>
      </c>
      <c r="H7855" s="3" t="str">
        <f>TEXT(MCFT[[#This Row],[Date]],"dddd")</f>
        <v>Monday</v>
      </c>
      <c r="I7855" s="3">
        <f>MCFT[[#This Row],[Open]]-MCFT[[#This Row],[Close]]</f>
        <v>2.9998999999989451E-2</v>
      </c>
      <c r="J7855" s="3">
        <f>INDEX(AAPL!$J:$J,MATCH(A:A,AAPL!$A:$A,0),1)</f>
        <v>-3.9799959999999999</v>
      </c>
      <c r="K7855" s="3" t="str">
        <f>IF(MCFT[[#This Row],[Day Change]]&gt;0,"UP","DOWN")</f>
        <v>UP</v>
      </c>
      <c r="L7855" s="9">
        <f>_xlfn.RANK.EQ(MCFT[[#This Row],[Date]],A:A,1)</f>
        <v>7854</v>
      </c>
      <c r="M7855" s="10">
        <f>_xlfn.RANK.AVG(MCFT[[#This Row],[Same change on date for AAPL]],AAPL,1)</f>
        <v>12</v>
      </c>
      <c r="N7855" s="2">
        <f>MCFT[[#This Row],[Close]]/MCFT[[#This Row],[Open]]</f>
        <v>0.99956504277852642</v>
      </c>
    </row>
    <row r="7856" spans="1:14" x14ac:dyDescent="0.25">
      <c r="A7856" s="1">
        <v>42864</v>
      </c>
      <c r="B7856" s="3">
        <v>68.860000999999997</v>
      </c>
      <c r="C7856" s="3">
        <v>69.279999000000004</v>
      </c>
      <c r="D7856" s="3">
        <v>68.680000000000007</v>
      </c>
      <c r="E7856" s="3">
        <v>69.040001000000004</v>
      </c>
      <c r="F7856" s="3">
        <v>67.073891000000003</v>
      </c>
      <c r="G7856">
        <v>22858400</v>
      </c>
      <c r="H7856" s="3" t="str">
        <f>TEXT(MCFT[[#This Row],[Date]],"dddd")</f>
        <v>Tuesday</v>
      </c>
      <c r="I7856" s="3">
        <f>MCFT[[#This Row],[Open]]-MCFT[[#This Row],[Close]]</f>
        <v>-0.18000000000000682</v>
      </c>
      <c r="J7856" s="3">
        <f>INDEX(AAPL!$J:$J,MATCH(A:A,AAPL!$A:$A,0),1)</f>
        <v>-0.12001000000000772</v>
      </c>
      <c r="K7856" s="3" t="str">
        <f>IF(MCFT[[#This Row],[Day Change]]&gt;0,"UP","DOWN")</f>
        <v>DOWN</v>
      </c>
      <c r="L7856" s="9">
        <f>_xlfn.RANK.EQ(MCFT[[#This Row],[Date]],A:A,1)</f>
        <v>7855</v>
      </c>
      <c r="M7856" s="10">
        <f>_xlfn.RANK.AVG(MCFT[[#This Row],[Same change on date for AAPL]],AAPL,1)</f>
        <v>1457</v>
      </c>
      <c r="N7856" s="2">
        <f>MCFT[[#This Row],[Close]]/MCFT[[#This Row],[Open]]</f>
        <v>1.0026139993811503</v>
      </c>
    </row>
    <row r="7857" spans="1:14" x14ac:dyDescent="0.25">
      <c r="A7857" s="1">
        <v>42865</v>
      </c>
      <c r="B7857" s="3">
        <v>68.989998</v>
      </c>
      <c r="C7857" s="3">
        <v>69.559997999999993</v>
      </c>
      <c r="D7857" s="3">
        <v>68.919998000000007</v>
      </c>
      <c r="E7857" s="3">
        <v>69.309997999999993</v>
      </c>
      <c r="F7857" s="3">
        <v>67.336196999999999</v>
      </c>
      <c r="G7857">
        <v>17977800</v>
      </c>
      <c r="H7857" s="3" t="str">
        <f>TEXT(MCFT[[#This Row],[Date]],"dddd")</f>
        <v>Wednesday</v>
      </c>
      <c r="I7857" s="3">
        <f>MCFT[[#This Row],[Open]]-MCFT[[#This Row],[Close]]</f>
        <v>-0.31999999999999318</v>
      </c>
      <c r="J7857" s="3">
        <f>INDEX(AAPL!$J:$J,MATCH(A:A,AAPL!$A:$A,0),1)</f>
        <v>0.37001000000000772</v>
      </c>
      <c r="K7857" s="3" t="str">
        <f>IF(MCFT[[#This Row],[Day Change]]&gt;0,"UP","DOWN")</f>
        <v>DOWN</v>
      </c>
      <c r="L7857" s="9">
        <f>_xlfn.RANK.EQ(MCFT[[#This Row],[Date]],A:A,1)</f>
        <v>7856</v>
      </c>
      <c r="M7857" s="10">
        <f>_xlfn.RANK.AVG(MCFT[[#This Row],[Same change on date for AAPL]],AAPL,1)</f>
        <v>7354</v>
      </c>
      <c r="N7857" s="2">
        <f>MCFT[[#This Row],[Close]]/MCFT[[#This Row],[Open]]</f>
        <v>1.0046383535190129</v>
      </c>
    </row>
    <row r="7858" spans="1:14" x14ac:dyDescent="0.25">
      <c r="A7858" s="1">
        <v>42866</v>
      </c>
      <c r="B7858" s="3">
        <v>68.360000999999997</v>
      </c>
      <c r="C7858" s="3">
        <v>68.730002999999996</v>
      </c>
      <c r="D7858" s="3">
        <v>68.120002999999997</v>
      </c>
      <c r="E7858" s="3">
        <v>68.459998999999996</v>
      </c>
      <c r="F7858" s="3">
        <v>66.510399000000007</v>
      </c>
      <c r="G7858">
        <v>28789400</v>
      </c>
      <c r="H7858" s="3" t="str">
        <f>TEXT(MCFT[[#This Row],[Date]],"dddd")</f>
        <v>Thursday</v>
      </c>
      <c r="I7858" s="3">
        <f>MCFT[[#This Row],[Open]]-MCFT[[#This Row],[Close]]</f>
        <v>-9.9997999999999365E-2</v>
      </c>
      <c r="J7858" s="3">
        <f>INDEX(AAPL!$J:$J,MATCH(A:A,AAPL!$A:$A,0),1)</f>
        <v>-1.5</v>
      </c>
      <c r="K7858" s="3" t="str">
        <f>IF(MCFT[[#This Row],[Day Change]]&gt;0,"UP","DOWN")</f>
        <v>DOWN</v>
      </c>
      <c r="L7858" s="9">
        <f>_xlfn.RANK.EQ(MCFT[[#This Row],[Date]],A:A,1)</f>
        <v>7857</v>
      </c>
      <c r="M7858" s="10">
        <f>_xlfn.RANK.AVG(MCFT[[#This Row],[Same change on date for AAPL]],AAPL,1)</f>
        <v>179</v>
      </c>
      <c r="N7858" s="2">
        <f>MCFT[[#This Row],[Close]]/MCFT[[#This Row],[Open]]</f>
        <v>1.0014628144900115</v>
      </c>
    </row>
    <row r="7859" spans="1:14" x14ac:dyDescent="0.25">
      <c r="A7859" s="1">
        <v>42867</v>
      </c>
      <c r="B7859" s="3">
        <v>68.610000999999997</v>
      </c>
      <c r="C7859" s="3">
        <v>68.610000999999997</v>
      </c>
      <c r="D7859" s="3">
        <v>68.040001000000004</v>
      </c>
      <c r="E7859" s="3">
        <v>68.379997000000003</v>
      </c>
      <c r="F7859" s="3">
        <v>66.432677999999996</v>
      </c>
      <c r="G7859">
        <v>18714100</v>
      </c>
      <c r="H7859" s="3" t="str">
        <f>TEXT(MCFT[[#This Row],[Date]],"dddd")</f>
        <v>Friday</v>
      </c>
      <c r="I7859" s="3">
        <f>MCFT[[#This Row],[Open]]-MCFT[[#This Row],[Close]]</f>
        <v>0.23000399999999388</v>
      </c>
      <c r="J7859" s="3">
        <f>INDEX(AAPL!$J:$J,MATCH(A:A,AAPL!$A:$A,0),1)</f>
        <v>-1.4000090000000114</v>
      </c>
      <c r="K7859" s="3" t="str">
        <f>IF(MCFT[[#This Row],[Day Change]]&gt;0,"UP","DOWN")</f>
        <v>UP</v>
      </c>
      <c r="L7859" s="9">
        <f>_xlfn.RANK.EQ(MCFT[[#This Row],[Date]],A:A,1)</f>
        <v>7858</v>
      </c>
      <c r="M7859" s="10">
        <f>_xlfn.RANK.AVG(MCFT[[#This Row],[Same change on date for AAPL]],AAPL,1)</f>
        <v>206</v>
      </c>
      <c r="N7859" s="2">
        <f>MCFT[[#This Row],[Close]]/MCFT[[#This Row],[Open]]</f>
        <v>0.99664766073972233</v>
      </c>
    </row>
    <row r="7860" spans="1:14" x14ac:dyDescent="0.25">
      <c r="A7860" s="1">
        <v>42870</v>
      </c>
      <c r="B7860" s="3">
        <v>68.139999000000003</v>
      </c>
      <c r="C7860" s="3">
        <v>68.480002999999996</v>
      </c>
      <c r="D7860" s="3">
        <v>67.569999999999993</v>
      </c>
      <c r="E7860" s="3">
        <v>68.430000000000007</v>
      </c>
      <c r="F7860" s="3">
        <v>66.481255000000004</v>
      </c>
      <c r="G7860">
        <v>31530300</v>
      </c>
      <c r="H7860" s="3" t="str">
        <f>TEXT(MCFT[[#This Row],[Date]],"dddd")</f>
        <v>Monday</v>
      </c>
      <c r="I7860" s="3">
        <f>MCFT[[#This Row],[Open]]-MCFT[[#This Row],[Close]]</f>
        <v>-0.29000100000000373</v>
      </c>
      <c r="J7860" s="3">
        <f>INDEX(AAPL!$J:$J,MATCH(A:A,AAPL!$A:$A,0),1)</f>
        <v>0.30999800000000732</v>
      </c>
      <c r="K7860" s="3" t="str">
        <f>IF(MCFT[[#This Row],[Day Change]]&gt;0,"UP","DOWN")</f>
        <v>DOWN</v>
      </c>
      <c r="L7860" s="9">
        <f>_xlfn.RANK.EQ(MCFT[[#This Row],[Date]],A:A,1)</f>
        <v>7859</v>
      </c>
      <c r="M7860" s="10">
        <f>_xlfn.RANK.AVG(MCFT[[#This Row],[Same change on date for AAPL]],AAPL,1)</f>
        <v>7252.5</v>
      </c>
      <c r="N7860" s="2">
        <f>MCFT[[#This Row],[Close]]/MCFT[[#This Row],[Open]]</f>
        <v>1.0042559583835626</v>
      </c>
    </row>
    <row r="7861" spans="1:14" x14ac:dyDescent="0.25">
      <c r="A7861" s="1">
        <v>42871</v>
      </c>
      <c r="B7861" s="3">
        <v>68.230002999999996</v>
      </c>
      <c r="C7861" s="3">
        <v>69.440002000000007</v>
      </c>
      <c r="D7861" s="3">
        <v>68.160004000000001</v>
      </c>
      <c r="E7861" s="3">
        <v>69.410004000000001</v>
      </c>
      <c r="F7861" s="3">
        <v>67.819884999999999</v>
      </c>
      <c r="G7861">
        <v>34956000</v>
      </c>
      <c r="H7861" s="3" t="str">
        <f>TEXT(MCFT[[#This Row],[Date]],"dddd")</f>
        <v>Tuesday</v>
      </c>
      <c r="I7861" s="3">
        <f>MCFT[[#This Row],[Open]]-MCFT[[#This Row],[Close]]</f>
        <v>-1.1800010000000043</v>
      </c>
      <c r="J7861" s="3">
        <f>INDEX(AAPL!$J:$J,MATCH(A:A,AAPL!$A:$A,0),1)</f>
        <v>0.47000099999999634</v>
      </c>
      <c r="K7861" s="3" t="str">
        <f>IF(MCFT[[#This Row],[Day Change]]&gt;0,"UP","DOWN")</f>
        <v>DOWN</v>
      </c>
      <c r="L7861" s="9">
        <f>_xlfn.RANK.EQ(MCFT[[#This Row],[Date]],A:A,1)</f>
        <v>7860</v>
      </c>
      <c r="M7861" s="10">
        <f>_xlfn.RANK.AVG(MCFT[[#This Row],[Same change on date for AAPL]],AAPL,1)</f>
        <v>7480.5</v>
      </c>
      <c r="N7861" s="2">
        <f>MCFT[[#This Row],[Close]]/MCFT[[#This Row],[Open]]</f>
        <v>1.0172944591545747</v>
      </c>
    </row>
    <row r="7862" spans="1:14" x14ac:dyDescent="0.25">
      <c r="A7862" s="1">
        <v>42872</v>
      </c>
      <c r="B7862" s="3">
        <v>68.889999000000003</v>
      </c>
      <c r="C7862" s="3">
        <v>69.099997999999999</v>
      </c>
      <c r="D7862" s="3">
        <v>67.430000000000007</v>
      </c>
      <c r="E7862" s="3">
        <v>67.480002999999996</v>
      </c>
      <c r="F7862" s="3">
        <v>65.934089999999998</v>
      </c>
      <c r="G7862">
        <v>30548800</v>
      </c>
      <c r="H7862" s="3" t="str">
        <f>TEXT(MCFT[[#This Row],[Date]],"dddd")</f>
        <v>Wednesday</v>
      </c>
      <c r="I7862" s="3">
        <f>MCFT[[#This Row],[Open]]-MCFT[[#This Row],[Close]]</f>
        <v>1.4099960000000067</v>
      </c>
      <c r="J7862" s="3">
        <f>INDEX(AAPL!$J:$J,MATCH(A:A,AAPL!$A:$A,0),1)</f>
        <v>3.3500060000000076</v>
      </c>
      <c r="K7862" s="3" t="str">
        <f>IF(MCFT[[#This Row],[Day Change]]&gt;0,"UP","DOWN")</f>
        <v>UP</v>
      </c>
      <c r="L7862" s="9">
        <f>_xlfn.RANK.EQ(MCFT[[#This Row],[Date]],A:A,1)</f>
        <v>7861</v>
      </c>
      <c r="M7862" s="10">
        <f>_xlfn.RANK.AVG(MCFT[[#This Row],[Same change on date for AAPL]],AAPL,1)</f>
        <v>8177</v>
      </c>
      <c r="N7862" s="2">
        <f>MCFT[[#This Row],[Close]]/MCFT[[#This Row],[Open]]</f>
        <v>0.97953264595053913</v>
      </c>
    </row>
    <row r="7863" spans="1:14" x14ac:dyDescent="0.25">
      <c r="A7863" s="1">
        <v>42873</v>
      </c>
      <c r="B7863" s="3">
        <v>67.400002000000001</v>
      </c>
      <c r="C7863" s="3">
        <v>68.129997000000003</v>
      </c>
      <c r="D7863" s="3">
        <v>67.139999000000003</v>
      </c>
      <c r="E7863" s="3">
        <v>67.709998999999996</v>
      </c>
      <c r="F7863" s="3">
        <v>66.158812999999995</v>
      </c>
      <c r="G7863">
        <v>25201300</v>
      </c>
      <c r="H7863" s="3" t="str">
        <f>TEXT(MCFT[[#This Row],[Date]],"dddd")</f>
        <v>Thursday</v>
      </c>
      <c r="I7863" s="3">
        <f>MCFT[[#This Row],[Open]]-MCFT[[#This Row],[Close]]</f>
        <v>-0.30999699999999564</v>
      </c>
      <c r="J7863" s="3">
        <f>INDEX(AAPL!$J:$J,MATCH(A:A,AAPL!$A:$A,0),1)</f>
        <v>-1.2699890000000096</v>
      </c>
      <c r="K7863" s="3" t="str">
        <f>IF(MCFT[[#This Row],[Day Change]]&gt;0,"UP","DOWN")</f>
        <v>DOWN</v>
      </c>
      <c r="L7863" s="9">
        <f>_xlfn.RANK.EQ(MCFT[[#This Row],[Date]],A:A,1)</f>
        <v>7862</v>
      </c>
      <c r="M7863" s="10">
        <f>_xlfn.RANK.AVG(MCFT[[#This Row],[Same change on date for AAPL]],AAPL,1)</f>
        <v>245</v>
      </c>
      <c r="N7863" s="2">
        <f>MCFT[[#This Row],[Close]]/MCFT[[#This Row],[Open]]</f>
        <v>1.0045993618813245</v>
      </c>
    </row>
    <row r="7864" spans="1:14" x14ac:dyDescent="0.25">
      <c r="A7864" s="1">
        <v>42874</v>
      </c>
      <c r="B7864" s="3">
        <v>67.5</v>
      </c>
      <c r="C7864" s="3">
        <v>68.099997999999999</v>
      </c>
      <c r="D7864" s="3">
        <v>67.430000000000007</v>
      </c>
      <c r="E7864" s="3">
        <v>67.690002000000007</v>
      </c>
      <c r="F7864" s="3">
        <v>66.139281999999994</v>
      </c>
      <c r="G7864">
        <v>26961100</v>
      </c>
      <c r="H7864" s="3" t="str">
        <f>TEXT(MCFT[[#This Row],[Date]],"dddd")</f>
        <v>Friday</v>
      </c>
      <c r="I7864" s="3">
        <f>MCFT[[#This Row],[Open]]-MCFT[[#This Row],[Close]]</f>
        <v>-0.19000200000000689</v>
      </c>
      <c r="J7864" s="3">
        <f>INDEX(AAPL!$J:$J,MATCH(A:A,AAPL!$A:$A,0),1)</f>
        <v>0.32000700000000393</v>
      </c>
      <c r="K7864" s="3" t="str">
        <f>IF(MCFT[[#This Row],[Day Change]]&gt;0,"UP","DOWN")</f>
        <v>DOWN</v>
      </c>
      <c r="L7864" s="9">
        <f>_xlfn.RANK.EQ(MCFT[[#This Row],[Date]],A:A,1)</f>
        <v>7863</v>
      </c>
      <c r="M7864" s="10">
        <f>_xlfn.RANK.AVG(MCFT[[#This Row],[Same change on date for AAPL]],AAPL,1)</f>
        <v>7271.5</v>
      </c>
      <c r="N7864" s="2">
        <f>MCFT[[#This Row],[Close]]/MCFT[[#This Row],[Open]]</f>
        <v>1.0028148444444445</v>
      </c>
    </row>
    <row r="7865" spans="1:14" x14ac:dyDescent="0.25">
      <c r="A7865" s="1">
        <v>42877</v>
      </c>
      <c r="B7865" s="3">
        <v>67.889999000000003</v>
      </c>
      <c r="C7865" s="3">
        <v>68.5</v>
      </c>
      <c r="D7865" s="3">
        <v>67.5</v>
      </c>
      <c r="E7865" s="3">
        <v>68.449996999999996</v>
      </c>
      <c r="F7865" s="3">
        <v>66.881850999999997</v>
      </c>
      <c r="G7865">
        <v>16237600</v>
      </c>
      <c r="H7865" s="3" t="str">
        <f>TEXT(MCFT[[#This Row],[Date]],"dddd")</f>
        <v>Monday</v>
      </c>
      <c r="I7865" s="3">
        <f>MCFT[[#This Row],[Open]]-MCFT[[#This Row],[Close]]</f>
        <v>-0.55999799999999311</v>
      </c>
      <c r="J7865" s="3">
        <f>INDEX(AAPL!$J:$J,MATCH(A:A,AAPL!$A:$A,0),1)</f>
        <v>9.9950000000035288E-3</v>
      </c>
      <c r="K7865" s="3" t="str">
        <f>IF(MCFT[[#This Row],[Day Change]]&gt;0,"UP","DOWN")</f>
        <v>DOWN</v>
      </c>
      <c r="L7865" s="9">
        <f>_xlfn.RANK.EQ(MCFT[[#This Row],[Date]],A:A,1)</f>
        <v>7864</v>
      </c>
      <c r="M7865" s="10">
        <f>_xlfn.RANK.AVG(MCFT[[#This Row],[Same change on date for AAPL]],AAPL,1)</f>
        <v>4847</v>
      </c>
      <c r="N7865" s="2">
        <f>MCFT[[#This Row],[Close]]/MCFT[[#This Row],[Open]]</f>
        <v>1.008248608163921</v>
      </c>
    </row>
    <row r="7866" spans="1:14" x14ac:dyDescent="0.25">
      <c r="A7866" s="1">
        <v>42878</v>
      </c>
      <c r="B7866" s="3">
        <v>68.720000999999996</v>
      </c>
      <c r="C7866" s="3">
        <v>68.75</v>
      </c>
      <c r="D7866" s="3">
        <v>68.379997000000003</v>
      </c>
      <c r="E7866" s="3">
        <v>68.680000000000007</v>
      </c>
      <c r="F7866" s="3">
        <v>67.106605999999999</v>
      </c>
      <c r="G7866">
        <v>15425800</v>
      </c>
      <c r="H7866" s="3" t="str">
        <f>TEXT(MCFT[[#This Row],[Date]],"dddd")</f>
        <v>Tuesday</v>
      </c>
      <c r="I7866" s="3">
        <f>MCFT[[#This Row],[Open]]-MCFT[[#This Row],[Close]]</f>
        <v>4.0000999999989517E-2</v>
      </c>
      <c r="J7866" s="3">
        <f>INDEX(AAPL!$J:$J,MATCH(A:A,AAPL!$A:$A,0),1)</f>
        <v>1.0999909999999886</v>
      </c>
      <c r="K7866" s="3" t="str">
        <f>IF(MCFT[[#This Row],[Day Change]]&gt;0,"UP","DOWN")</f>
        <v>UP</v>
      </c>
      <c r="L7866" s="9">
        <f>_xlfn.RANK.EQ(MCFT[[#This Row],[Date]],A:A,1)</f>
        <v>7865</v>
      </c>
      <c r="M7866" s="10">
        <f>_xlfn.RANK.AVG(MCFT[[#This Row],[Same change on date for AAPL]],AAPL,1)</f>
        <v>7892.5</v>
      </c>
      <c r="N7866" s="2">
        <f>MCFT[[#This Row],[Close]]/MCFT[[#This Row],[Open]]</f>
        <v>0.99941791327971619</v>
      </c>
    </row>
    <row r="7867" spans="1:14" x14ac:dyDescent="0.25">
      <c r="A7867" s="1">
        <v>42879</v>
      </c>
      <c r="B7867" s="3">
        <v>68.870002999999997</v>
      </c>
      <c r="C7867" s="3">
        <v>68.879997000000003</v>
      </c>
      <c r="D7867" s="3">
        <v>68.449996999999996</v>
      </c>
      <c r="E7867" s="3">
        <v>68.769997000000004</v>
      </c>
      <c r="F7867" s="3">
        <v>67.194534000000004</v>
      </c>
      <c r="G7867">
        <v>14593900</v>
      </c>
      <c r="H7867" s="3" t="str">
        <f>TEXT(MCFT[[#This Row],[Date]],"dddd")</f>
        <v>Wednesday</v>
      </c>
      <c r="I7867" s="3">
        <f>MCFT[[#This Row],[Open]]-MCFT[[#This Row],[Close]]</f>
        <v>0.10000599999999338</v>
      </c>
      <c r="J7867" s="3">
        <f>INDEX(AAPL!$J:$J,MATCH(A:A,AAPL!$A:$A,0),1)</f>
        <v>0.5</v>
      </c>
      <c r="K7867" s="3" t="str">
        <f>IF(MCFT[[#This Row],[Day Change]]&gt;0,"UP","DOWN")</f>
        <v>UP</v>
      </c>
      <c r="L7867" s="9">
        <f>_xlfn.RANK.EQ(MCFT[[#This Row],[Date]],A:A,1)</f>
        <v>7866</v>
      </c>
      <c r="M7867" s="10">
        <f>_xlfn.RANK.AVG(MCFT[[#This Row],[Same change on date for AAPL]],AAPL,1)</f>
        <v>7506.5</v>
      </c>
      <c r="N7867" s="2">
        <f>MCFT[[#This Row],[Close]]/MCFT[[#This Row],[Open]]</f>
        <v>0.99854790190730802</v>
      </c>
    </row>
    <row r="7868" spans="1:14" x14ac:dyDescent="0.25">
      <c r="A7868" s="1">
        <v>42880</v>
      </c>
      <c r="B7868" s="3">
        <v>68.970000999999996</v>
      </c>
      <c r="C7868" s="3">
        <v>69.879997000000003</v>
      </c>
      <c r="D7868" s="3">
        <v>68.910004000000001</v>
      </c>
      <c r="E7868" s="3">
        <v>69.620002999999997</v>
      </c>
      <c r="F7868" s="3">
        <v>68.025069999999999</v>
      </c>
      <c r="G7868">
        <v>21854100</v>
      </c>
      <c r="H7868" s="3" t="str">
        <f>TEXT(MCFT[[#This Row],[Date]],"dddd")</f>
        <v>Thursday</v>
      </c>
      <c r="I7868" s="3">
        <f>MCFT[[#This Row],[Open]]-MCFT[[#This Row],[Close]]</f>
        <v>-0.65000200000000063</v>
      </c>
      <c r="J7868" s="3">
        <f>INDEX(AAPL!$J:$J,MATCH(A:A,AAPL!$A:$A,0),1)</f>
        <v>-0.13999899999998888</v>
      </c>
      <c r="K7868" s="3" t="str">
        <f>IF(MCFT[[#This Row],[Day Change]]&gt;0,"UP","DOWN")</f>
        <v>DOWN</v>
      </c>
      <c r="L7868" s="9">
        <f>_xlfn.RANK.EQ(MCFT[[#This Row],[Date]],A:A,1)</f>
        <v>7867</v>
      </c>
      <c r="M7868" s="10">
        <f>_xlfn.RANK.AVG(MCFT[[#This Row],[Same change on date for AAPL]],AAPL,1)</f>
        <v>1375</v>
      </c>
      <c r="N7868" s="2">
        <f>MCFT[[#This Row],[Close]]/MCFT[[#This Row],[Open]]</f>
        <v>1.009424416276288</v>
      </c>
    </row>
    <row r="7869" spans="1:14" x14ac:dyDescent="0.25">
      <c r="A7869" s="1">
        <v>42881</v>
      </c>
      <c r="B7869" s="3">
        <v>69.800003000000004</v>
      </c>
      <c r="C7869" s="3">
        <v>70.220000999999996</v>
      </c>
      <c r="D7869" s="3">
        <v>69.519997000000004</v>
      </c>
      <c r="E7869" s="3">
        <v>69.959998999999996</v>
      </c>
      <c r="F7869" s="3">
        <v>68.357269000000002</v>
      </c>
      <c r="G7869">
        <v>19827900</v>
      </c>
      <c r="H7869" s="3" t="str">
        <f>TEXT(MCFT[[#This Row],[Date]],"dddd")</f>
        <v>Friday</v>
      </c>
      <c r="I7869" s="3">
        <f>MCFT[[#This Row],[Open]]-MCFT[[#This Row],[Close]]</f>
        <v>-0.15999599999999248</v>
      </c>
      <c r="J7869" s="3">
        <f>INDEX(AAPL!$J:$J,MATCH(A:A,AAPL!$A:$A,0),1)</f>
        <v>0.38999899999998888</v>
      </c>
      <c r="K7869" s="3" t="str">
        <f>IF(MCFT[[#This Row],[Day Change]]&gt;0,"UP","DOWN")</f>
        <v>DOWN</v>
      </c>
      <c r="L7869" s="9">
        <f>_xlfn.RANK.EQ(MCFT[[#This Row],[Date]],A:A,1)</f>
        <v>7868</v>
      </c>
      <c r="M7869" s="10">
        <f>_xlfn.RANK.AVG(MCFT[[#This Row],[Same change on date for AAPL]],AAPL,1)</f>
        <v>7376.5</v>
      </c>
      <c r="N7869" s="2">
        <f>MCFT[[#This Row],[Close]]/MCFT[[#This Row],[Open]]</f>
        <v>1.002292206205206</v>
      </c>
    </row>
    <row r="7870" spans="1:14" x14ac:dyDescent="0.25">
      <c r="A7870" s="1">
        <v>42885</v>
      </c>
      <c r="B7870" s="3">
        <v>69.790001000000004</v>
      </c>
      <c r="C7870" s="3">
        <v>70.410004000000001</v>
      </c>
      <c r="D7870" s="3">
        <v>69.769997000000004</v>
      </c>
      <c r="E7870" s="3">
        <v>70.410004000000001</v>
      </c>
      <c r="F7870" s="3">
        <v>68.796974000000006</v>
      </c>
      <c r="G7870">
        <v>17072800</v>
      </c>
      <c r="H7870" s="3" t="str">
        <f>TEXT(MCFT[[#This Row],[Date]],"dddd")</f>
        <v>Tuesday</v>
      </c>
      <c r="I7870" s="3">
        <f>MCFT[[#This Row],[Open]]-MCFT[[#This Row],[Close]]</f>
        <v>-0.62000299999999697</v>
      </c>
      <c r="J7870" s="3">
        <f>INDEX(AAPL!$J:$J,MATCH(A:A,AAPL!$A:$A,0),1)</f>
        <v>-0.25</v>
      </c>
      <c r="K7870" s="3" t="str">
        <f>IF(MCFT[[#This Row],[Day Change]]&gt;0,"UP","DOWN")</f>
        <v>DOWN</v>
      </c>
      <c r="L7870" s="9">
        <f>_xlfn.RANK.EQ(MCFT[[#This Row],[Date]],A:A,1)</f>
        <v>7869</v>
      </c>
      <c r="M7870" s="10">
        <f>_xlfn.RANK.AVG(MCFT[[#This Row],[Same change on date for AAPL]],AAPL,1)</f>
        <v>1086</v>
      </c>
      <c r="N7870" s="2">
        <f>MCFT[[#This Row],[Close]]/MCFT[[#This Row],[Open]]</f>
        <v>1.0088838370986697</v>
      </c>
    </row>
    <row r="7871" spans="1:14" x14ac:dyDescent="0.25">
      <c r="A7871" s="1">
        <v>42886</v>
      </c>
      <c r="B7871" s="3">
        <v>70.529999000000004</v>
      </c>
      <c r="C7871" s="3">
        <v>70.739998</v>
      </c>
      <c r="D7871" s="3">
        <v>69.809997999999993</v>
      </c>
      <c r="E7871" s="3">
        <v>69.839995999999999</v>
      </c>
      <c r="F7871" s="3">
        <v>68.240020999999999</v>
      </c>
      <c r="G7871">
        <v>30436400</v>
      </c>
      <c r="H7871" s="3" t="str">
        <f>TEXT(MCFT[[#This Row],[Date]],"dddd")</f>
        <v>Wednesday</v>
      </c>
      <c r="I7871" s="3">
        <f>MCFT[[#This Row],[Open]]-MCFT[[#This Row],[Close]]</f>
        <v>0.69000300000000436</v>
      </c>
      <c r="J7871" s="3">
        <f>INDEX(AAPL!$J:$J,MATCH(A:A,AAPL!$A:$A,0),1)</f>
        <v>1.2100059999999928</v>
      </c>
      <c r="K7871" s="3" t="str">
        <f>IF(MCFT[[#This Row],[Day Change]]&gt;0,"UP","DOWN")</f>
        <v>UP</v>
      </c>
      <c r="L7871" s="9">
        <f>_xlfn.RANK.EQ(MCFT[[#This Row],[Date]],A:A,1)</f>
        <v>7870</v>
      </c>
      <c r="M7871" s="10">
        <f>_xlfn.RANK.AVG(MCFT[[#This Row],[Same change on date for AAPL]],AAPL,1)</f>
        <v>7939</v>
      </c>
      <c r="N7871" s="2">
        <f>MCFT[[#This Row],[Close]]/MCFT[[#This Row],[Open]]</f>
        <v>0.99021688629259719</v>
      </c>
    </row>
    <row r="7872" spans="1:14" x14ac:dyDescent="0.25">
      <c r="A7872" s="1">
        <v>42887</v>
      </c>
      <c r="B7872" s="3">
        <v>70.239998</v>
      </c>
      <c r="C7872" s="3">
        <v>70.610000999999997</v>
      </c>
      <c r="D7872" s="3">
        <v>69.449996999999996</v>
      </c>
      <c r="E7872" s="3">
        <v>70.099997999999999</v>
      </c>
      <c r="F7872" s="3">
        <v>68.494063999999995</v>
      </c>
      <c r="G7872">
        <v>21603600</v>
      </c>
      <c r="H7872" s="3" t="str">
        <f>TEXT(MCFT[[#This Row],[Date]],"dddd")</f>
        <v>Thursday</v>
      </c>
      <c r="I7872" s="3">
        <f>MCFT[[#This Row],[Open]]-MCFT[[#This Row],[Close]]</f>
        <v>0.14000000000000057</v>
      </c>
      <c r="J7872" s="3">
        <f>INDEX(AAPL!$J:$J,MATCH(A:A,AAPL!$A:$A,0),1)</f>
        <v>-9.9950000000035288E-3</v>
      </c>
      <c r="K7872" s="3" t="str">
        <f>IF(MCFT[[#This Row],[Day Change]]&gt;0,"UP","DOWN")</f>
        <v>UP</v>
      </c>
      <c r="L7872" s="9">
        <f>_xlfn.RANK.EQ(MCFT[[#This Row],[Date]],A:A,1)</f>
        <v>7871</v>
      </c>
      <c r="M7872" s="10">
        <f>_xlfn.RANK.AVG(MCFT[[#This Row],[Same change on date for AAPL]],AAPL,1)</f>
        <v>3367.5</v>
      </c>
      <c r="N7872" s="2">
        <f>MCFT[[#This Row],[Close]]/MCFT[[#This Row],[Open]]</f>
        <v>0.998006833656231</v>
      </c>
    </row>
    <row r="7873" spans="1:14" x14ac:dyDescent="0.25">
      <c r="A7873" s="1">
        <v>42888</v>
      </c>
      <c r="B7873" s="3">
        <v>70.440002000000007</v>
      </c>
      <c r="C7873" s="3">
        <v>71.860000999999997</v>
      </c>
      <c r="D7873" s="3">
        <v>70.239998</v>
      </c>
      <c r="E7873" s="3">
        <v>71.760002</v>
      </c>
      <c r="F7873" s="3">
        <v>70.116043000000005</v>
      </c>
      <c r="G7873">
        <v>34770300</v>
      </c>
      <c r="H7873" s="3" t="str">
        <f>TEXT(MCFT[[#This Row],[Date]],"dddd")</f>
        <v>Friday</v>
      </c>
      <c r="I7873" s="3">
        <f>MCFT[[#This Row],[Open]]-MCFT[[#This Row],[Close]]</f>
        <v>-1.3199999999999932</v>
      </c>
      <c r="J7873" s="3">
        <f>INDEX(AAPL!$J:$J,MATCH(A:A,AAPL!$A:$A,0),1)</f>
        <v>-1.8699949999999887</v>
      </c>
      <c r="K7873" s="3" t="str">
        <f>IF(MCFT[[#This Row],[Day Change]]&gt;0,"UP","DOWN")</f>
        <v>DOWN</v>
      </c>
      <c r="L7873" s="9">
        <f>_xlfn.RANK.EQ(MCFT[[#This Row],[Date]],A:A,1)</f>
        <v>7872</v>
      </c>
      <c r="M7873" s="10">
        <f>_xlfn.RANK.AVG(MCFT[[#This Row],[Same change on date for AAPL]],AAPL,1)</f>
        <v>107</v>
      </c>
      <c r="N7873" s="2">
        <f>MCFT[[#This Row],[Close]]/MCFT[[#This Row],[Open]]</f>
        <v>1.0187393521084793</v>
      </c>
    </row>
    <row r="7874" spans="1:14" x14ac:dyDescent="0.25">
      <c r="A7874" s="1">
        <v>42891</v>
      </c>
      <c r="B7874" s="3">
        <v>71.970000999999996</v>
      </c>
      <c r="C7874" s="3">
        <v>72.889999000000003</v>
      </c>
      <c r="D7874" s="3">
        <v>71.809997999999993</v>
      </c>
      <c r="E7874" s="3">
        <v>72.279999000000004</v>
      </c>
      <c r="F7874" s="3">
        <v>70.624122999999997</v>
      </c>
      <c r="G7874">
        <v>33316800</v>
      </c>
      <c r="H7874" s="3" t="str">
        <f>TEXT(MCFT[[#This Row],[Date]],"dddd")</f>
        <v>Monday</v>
      </c>
      <c r="I7874" s="3">
        <f>MCFT[[#This Row],[Open]]-MCFT[[#This Row],[Close]]</f>
        <v>-0.30999800000000732</v>
      </c>
      <c r="J7874" s="3">
        <f>INDEX(AAPL!$J:$J,MATCH(A:A,AAPL!$A:$A,0),1)</f>
        <v>0.41000300000001744</v>
      </c>
      <c r="K7874" s="3" t="str">
        <f>IF(MCFT[[#This Row],[Day Change]]&gt;0,"UP","DOWN")</f>
        <v>DOWN</v>
      </c>
      <c r="L7874" s="9">
        <f>_xlfn.RANK.EQ(MCFT[[#This Row],[Date]],A:A,1)</f>
        <v>7873</v>
      </c>
      <c r="M7874" s="10">
        <f>_xlfn.RANK.AVG(MCFT[[#This Row],[Same change on date for AAPL]],AAPL,1)</f>
        <v>7408</v>
      </c>
      <c r="N7874" s="2">
        <f>MCFT[[#This Row],[Close]]/MCFT[[#This Row],[Open]]</f>
        <v>1.0043073224356354</v>
      </c>
    </row>
    <row r="7875" spans="1:14" x14ac:dyDescent="0.25">
      <c r="A7875" s="1">
        <v>42892</v>
      </c>
      <c r="B7875" s="3">
        <v>72.300003000000004</v>
      </c>
      <c r="C7875" s="3">
        <v>72.620002999999997</v>
      </c>
      <c r="D7875" s="3">
        <v>72.269997000000004</v>
      </c>
      <c r="E7875" s="3">
        <v>72.519997000000004</v>
      </c>
      <c r="F7875" s="3">
        <v>70.858620000000002</v>
      </c>
      <c r="G7875">
        <v>31511100</v>
      </c>
      <c r="H7875" s="3" t="str">
        <f>TEXT(MCFT[[#This Row],[Date]],"dddd")</f>
        <v>Tuesday</v>
      </c>
      <c r="I7875" s="3">
        <f>MCFT[[#This Row],[Open]]-MCFT[[#This Row],[Close]]</f>
        <v>-0.2199939999999998</v>
      </c>
      <c r="J7875" s="3">
        <f>INDEX(AAPL!$J:$J,MATCH(A:A,AAPL!$A:$A,0),1)</f>
        <v>-0.55000300000000379</v>
      </c>
      <c r="K7875" s="3" t="str">
        <f>IF(MCFT[[#This Row],[Day Change]]&gt;0,"UP","DOWN")</f>
        <v>DOWN</v>
      </c>
      <c r="L7875" s="9">
        <f>_xlfn.RANK.EQ(MCFT[[#This Row],[Date]],A:A,1)</f>
        <v>7874</v>
      </c>
      <c r="M7875" s="10">
        <f>_xlfn.RANK.AVG(MCFT[[#This Row],[Same change on date for AAPL]],AAPL,1)</f>
        <v>659.5</v>
      </c>
      <c r="N7875" s="2">
        <f>MCFT[[#This Row],[Close]]/MCFT[[#This Row],[Open]]</f>
        <v>1.0030427937879891</v>
      </c>
    </row>
    <row r="7876" spans="1:14" x14ac:dyDescent="0.25">
      <c r="A7876" s="1">
        <v>42893</v>
      </c>
      <c r="B7876" s="3">
        <v>72.639999000000003</v>
      </c>
      <c r="C7876" s="3">
        <v>72.769997000000004</v>
      </c>
      <c r="D7876" s="3">
        <v>71.949996999999996</v>
      </c>
      <c r="E7876" s="3">
        <v>72.389999000000003</v>
      </c>
      <c r="F7876" s="3">
        <v>70.731612999999996</v>
      </c>
      <c r="G7876">
        <v>22301800</v>
      </c>
      <c r="H7876" s="3" t="str">
        <f>TEXT(MCFT[[#This Row],[Date]],"dddd")</f>
        <v>Wednesday</v>
      </c>
      <c r="I7876" s="3">
        <f>MCFT[[#This Row],[Open]]-MCFT[[#This Row],[Close]]</f>
        <v>0.25</v>
      </c>
      <c r="J7876" s="3">
        <f>INDEX(AAPL!$J:$J,MATCH(A:A,AAPL!$A:$A,0),1)</f>
        <v>-0.34999099999998862</v>
      </c>
      <c r="K7876" s="3" t="str">
        <f>IF(MCFT[[#This Row],[Day Change]]&gt;0,"UP","DOWN")</f>
        <v>UP</v>
      </c>
      <c r="L7876" s="9">
        <f>_xlfn.RANK.EQ(MCFT[[#This Row],[Date]],A:A,1)</f>
        <v>7875</v>
      </c>
      <c r="M7876" s="10">
        <f>_xlfn.RANK.AVG(MCFT[[#This Row],[Same change on date for AAPL]],AAPL,1)</f>
        <v>906.5</v>
      </c>
      <c r="N7876" s="2">
        <f>MCFT[[#This Row],[Close]]/MCFT[[#This Row],[Open]]</f>
        <v>0.99655836999667358</v>
      </c>
    </row>
    <row r="7877" spans="1:14" x14ac:dyDescent="0.25">
      <c r="A7877" s="1">
        <v>42894</v>
      </c>
      <c r="B7877" s="3">
        <v>72.510002</v>
      </c>
      <c r="C7877" s="3">
        <v>72.519997000000004</v>
      </c>
      <c r="D7877" s="3">
        <v>71.5</v>
      </c>
      <c r="E7877" s="3">
        <v>71.949996999999996</v>
      </c>
      <c r="F7877" s="3">
        <v>70.301682</v>
      </c>
      <c r="G7877">
        <v>24456300</v>
      </c>
      <c r="H7877" s="3" t="str">
        <f>TEXT(MCFT[[#This Row],[Date]],"dddd")</f>
        <v>Thursday</v>
      </c>
      <c r="I7877" s="3">
        <f>MCFT[[#This Row],[Open]]-MCFT[[#This Row],[Close]]</f>
        <v>0.56000500000000386</v>
      </c>
      <c r="J7877" s="3">
        <f>INDEX(AAPL!$J:$J,MATCH(A:A,AAPL!$A:$A,0),1)</f>
        <v>0.25999500000000353</v>
      </c>
      <c r="K7877" s="3" t="str">
        <f>IF(MCFT[[#This Row],[Day Change]]&gt;0,"UP","DOWN")</f>
        <v>UP</v>
      </c>
      <c r="L7877" s="9">
        <f>_xlfn.RANK.EQ(MCFT[[#This Row],[Date]],A:A,1)</f>
        <v>7876</v>
      </c>
      <c r="M7877" s="10">
        <f>_xlfn.RANK.AVG(MCFT[[#This Row],[Same change on date for AAPL]],AAPL,1)</f>
        <v>7176</v>
      </c>
      <c r="N7877" s="2">
        <f>MCFT[[#This Row],[Close]]/MCFT[[#This Row],[Open]]</f>
        <v>0.99227685857738623</v>
      </c>
    </row>
    <row r="7878" spans="1:14" x14ac:dyDescent="0.25">
      <c r="A7878" s="1">
        <v>42895</v>
      </c>
      <c r="B7878" s="3">
        <v>72.040001000000004</v>
      </c>
      <c r="C7878" s="3">
        <v>72.080001999999993</v>
      </c>
      <c r="D7878" s="3">
        <v>68.589995999999999</v>
      </c>
      <c r="E7878" s="3">
        <v>70.319999999999993</v>
      </c>
      <c r="F7878" s="3">
        <v>68.709023000000002</v>
      </c>
      <c r="G7878">
        <v>49187400</v>
      </c>
      <c r="H7878" s="3" t="str">
        <f>TEXT(MCFT[[#This Row],[Date]],"dddd")</f>
        <v>Friday</v>
      </c>
      <c r="I7878" s="3">
        <f>MCFT[[#This Row],[Open]]-MCFT[[#This Row],[Close]]</f>
        <v>1.7200010000000105</v>
      </c>
      <c r="J7878" s="3">
        <f>INDEX(AAPL!$J:$J,MATCH(A:A,AAPL!$A:$A,0),1)</f>
        <v>6.2100059999999928</v>
      </c>
      <c r="K7878" s="3" t="str">
        <f>IF(MCFT[[#This Row],[Day Change]]&gt;0,"UP","DOWN")</f>
        <v>UP</v>
      </c>
      <c r="L7878" s="9">
        <f>_xlfn.RANK.EQ(MCFT[[#This Row],[Date]],A:A,1)</f>
        <v>7877</v>
      </c>
      <c r="M7878" s="10">
        <f>_xlfn.RANK.AVG(MCFT[[#This Row],[Same change on date for AAPL]],AAPL,1)</f>
        <v>8203</v>
      </c>
      <c r="N7878" s="2">
        <f>MCFT[[#This Row],[Close]]/MCFT[[#This Row],[Open]]</f>
        <v>0.97612436179727413</v>
      </c>
    </row>
    <row r="7879" spans="1:14" x14ac:dyDescent="0.25">
      <c r="A7879" s="1">
        <v>42898</v>
      </c>
      <c r="B7879" s="3">
        <v>69.25</v>
      </c>
      <c r="C7879" s="3">
        <v>69.940002000000007</v>
      </c>
      <c r="D7879" s="3">
        <v>68.129997000000003</v>
      </c>
      <c r="E7879" s="3">
        <v>69.779999000000004</v>
      </c>
      <c r="F7879" s="3">
        <v>68.181396000000007</v>
      </c>
      <c r="G7879">
        <v>47761700</v>
      </c>
      <c r="H7879" s="3" t="str">
        <f>TEXT(MCFT[[#This Row],[Date]],"dddd")</f>
        <v>Monday</v>
      </c>
      <c r="I7879" s="3">
        <f>MCFT[[#This Row],[Open]]-MCFT[[#This Row],[Close]]</f>
        <v>-0.52999900000000366</v>
      </c>
      <c r="J7879" s="3">
        <f>INDEX(AAPL!$J:$J,MATCH(A:A,AAPL!$A:$A,0),1)</f>
        <v>0.32000700000000393</v>
      </c>
      <c r="K7879" s="3" t="str">
        <f>IF(MCFT[[#This Row],[Day Change]]&gt;0,"UP","DOWN")</f>
        <v>DOWN</v>
      </c>
      <c r="L7879" s="9">
        <f>_xlfn.RANK.EQ(MCFT[[#This Row],[Date]],A:A,1)</f>
        <v>7878</v>
      </c>
      <c r="M7879" s="10">
        <f>_xlfn.RANK.AVG(MCFT[[#This Row],[Same change on date for AAPL]],AAPL,1)</f>
        <v>7271.5</v>
      </c>
      <c r="N7879" s="2">
        <f>MCFT[[#This Row],[Close]]/MCFT[[#This Row],[Open]]</f>
        <v>1.007653415162455</v>
      </c>
    </row>
    <row r="7880" spans="1:14" x14ac:dyDescent="0.25">
      <c r="A7880" s="1">
        <v>42899</v>
      </c>
      <c r="B7880" s="3">
        <v>70.019997000000004</v>
      </c>
      <c r="C7880" s="3">
        <v>70.819999999999993</v>
      </c>
      <c r="D7880" s="3">
        <v>69.959998999999996</v>
      </c>
      <c r="E7880" s="3">
        <v>70.650002000000001</v>
      </c>
      <c r="F7880" s="3">
        <v>69.031464</v>
      </c>
      <c r="G7880">
        <v>25258600</v>
      </c>
      <c r="H7880" s="3" t="str">
        <f>TEXT(MCFT[[#This Row],[Date]],"dddd")</f>
        <v>Tuesday</v>
      </c>
      <c r="I7880" s="3">
        <f>MCFT[[#This Row],[Open]]-MCFT[[#This Row],[Close]]</f>
        <v>-0.63000499999999704</v>
      </c>
      <c r="J7880" s="3">
        <f>INDEX(AAPL!$J:$J,MATCH(A:A,AAPL!$A:$A,0),1)</f>
        <v>0.57000799999997298</v>
      </c>
      <c r="K7880" s="3" t="str">
        <f>IF(MCFT[[#This Row],[Day Change]]&gt;0,"UP","DOWN")</f>
        <v>DOWN</v>
      </c>
      <c r="L7880" s="9">
        <f>_xlfn.RANK.EQ(MCFT[[#This Row],[Date]],A:A,1)</f>
        <v>7879</v>
      </c>
      <c r="M7880" s="10">
        <f>_xlfn.RANK.AVG(MCFT[[#This Row],[Same change on date for AAPL]],AAPL,1)</f>
        <v>7558</v>
      </c>
      <c r="N7880" s="2">
        <f>MCFT[[#This Row],[Close]]/MCFT[[#This Row],[Open]]</f>
        <v>1.0089975010995786</v>
      </c>
    </row>
    <row r="7881" spans="1:14" x14ac:dyDescent="0.25">
      <c r="A7881" s="1">
        <v>42900</v>
      </c>
      <c r="B7881" s="3">
        <v>70.910004000000001</v>
      </c>
      <c r="C7881" s="3">
        <v>71.099997999999999</v>
      </c>
      <c r="D7881" s="3">
        <v>69.430000000000007</v>
      </c>
      <c r="E7881" s="3">
        <v>70.269997000000004</v>
      </c>
      <c r="F7881" s="3">
        <v>68.660172000000003</v>
      </c>
      <c r="G7881">
        <v>25510700</v>
      </c>
      <c r="H7881" s="3" t="str">
        <f>TEXT(MCFT[[#This Row],[Date]],"dddd")</f>
        <v>Wednesday</v>
      </c>
      <c r="I7881" s="3">
        <f>MCFT[[#This Row],[Open]]-MCFT[[#This Row],[Close]]</f>
        <v>0.64000699999999711</v>
      </c>
      <c r="J7881" s="3">
        <f>INDEX(AAPL!$J:$J,MATCH(A:A,AAPL!$A:$A,0),1)</f>
        <v>2.3399960000000135</v>
      </c>
      <c r="K7881" s="3" t="str">
        <f>IF(MCFT[[#This Row],[Day Change]]&gt;0,"UP","DOWN")</f>
        <v>UP</v>
      </c>
      <c r="L7881" s="9">
        <f>_xlfn.RANK.EQ(MCFT[[#This Row],[Date]],A:A,1)</f>
        <v>7880</v>
      </c>
      <c r="M7881" s="10">
        <f>_xlfn.RANK.AVG(MCFT[[#This Row],[Same change on date for AAPL]],AAPL,1)</f>
        <v>8120</v>
      </c>
      <c r="N7881" s="2">
        <f>MCFT[[#This Row],[Close]]/MCFT[[#This Row],[Open]]</f>
        <v>0.99097437647867015</v>
      </c>
    </row>
    <row r="7882" spans="1:14" x14ac:dyDescent="0.25">
      <c r="A7882" s="1">
        <v>42901</v>
      </c>
      <c r="B7882" s="3">
        <v>69.269997000000004</v>
      </c>
      <c r="C7882" s="3">
        <v>70.209998999999996</v>
      </c>
      <c r="D7882" s="3">
        <v>68.800003000000004</v>
      </c>
      <c r="E7882" s="3">
        <v>69.900002000000001</v>
      </c>
      <c r="F7882" s="3">
        <v>68.298653000000002</v>
      </c>
      <c r="G7882">
        <v>26068700</v>
      </c>
      <c r="H7882" s="3" t="str">
        <f>TEXT(MCFT[[#This Row],[Date]],"dddd")</f>
        <v>Thursday</v>
      </c>
      <c r="I7882" s="3">
        <f>MCFT[[#This Row],[Open]]-MCFT[[#This Row],[Close]]</f>
        <v>-0.63000499999999704</v>
      </c>
      <c r="J7882" s="3">
        <f>INDEX(AAPL!$J:$J,MATCH(A:A,AAPL!$A:$A,0),1)</f>
        <v>-0.96998600000000579</v>
      </c>
      <c r="K7882" s="3" t="str">
        <f>IF(MCFT[[#This Row],[Day Change]]&gt;0,"UP","DOWN")</f>
        <v>DOWN</v>
      </c>
      <c r="L7882" s="9">
        <f>_xlfn.RANK.EQ(MCFT[[#This Row],[Date]],A:A,1)</f>
        <v>7881</v>
      </c>
      <c r="M7882" s="10">
        <f>_xlfn.RANK.AVG(MCFT[[#This Row],[Same change on date for AAPL]],AAPL,1)</f>
        <v>366</v>
      </c>
      <c r="N7882" s="2">
        <f>MCFT[[#This Row],[Close]]/MCFT[[#This Row],[Open]]</f>
        <v>1.0090949188289988</v>
      </c>
    </row>
    <row r="7883" spans="1:14" x14ac:dyDescent="0.25">
      <c r="A7883" s="1">
        <v>42902</v>
      </c>
      <c r="B7883" s="3">
        <v>69.730002999999996</v>
      </c>
      <c r="C7883" s="3">
        <v>70.029999000000004</v>
      </c>
      <c r="D7883" s="3">
        <v>69.220000999999996</v>
      </c>
      <c r="E7883" s="3">
        <v>70</v>
      </c>
      <c r="F7883" s="3">
        <v>68.396361999999996</v>
      </c>
      <c r="G7883">
        <v>48345100</v>
      </c>
      <c r="H7883" s="3" t="str">
        <f>TEXT(MCFT[[#This Row],[Date]],"dddd")</f>
        <v>Friday</v>
      </c>
      <c r="I7883" s="3">
        <f>MCFT[[#This Row],[Open]]-MCFT[[#This Row],[Close]]</f>
        <v>-0.2699970000000036</v>
      </c>
      <c r="J7883" s="3">
        <f>INDEX(AAPL!$J:$J,MATCH(A:A,AAPL!$A:$A,0),1)</f>
        <v>1.5099950000000035</v>
      </c>
      <c r="K7883" s="3" t="str">
        <f>IF(MCFT[[#This Row],[Day Change]]&gt;0,"UP","DOWN")</f>
        <v>DOWN</v>
      </c>
      <c r="L7883" s="9">
        <f>_xlfn.RANK.EQ(MCFT[[#This Row],[Date]],A:A,1)</f>
        <v>7882</v>
      </c>
      <c r="M7883" s="10">
        <f>_xlfn.RANK.AVG(MCFT[[#This Row],[Same change on date for AAPL]],AAPL,1)</f>
        <v>8012</v>
      </c>
      <c r="N7883" s="2">
        <f>MCFT[[#This Row],[Close]]/MCFT[[#This Row],[Open]]</f>
        <v>1.0038720348255257</v>
      </c>
    </row>
    <row r="7884" spans="1:14" x14ac:dyDescent="0.25">
      <c r="A7884" s="1">
        <v>42905</v>
      </c>
      <c r="B7884" s="3">
        <v>70.5</v>
      </c>
      <c r="C7884" s="3">
        <v>70.940002000000007</v>
      </c>
      <c r="D7884" s="3">
        <v>70.349997999999999</v>
      </c>
      <c r="E7884" s="3">
        <v>70.870002999999997</v>
      </c>
      <c r="F7884" s="3">
        <v>69.246429000000006</v>
      </c>
      <c r="G7884">
        <v>23798300</v>
      </c>
      <c r="H7884" s="3" t="str">
        <f>TEXT(MCFT[[#This Row],[Date]],"dddd")</f>
        <v>Monday</v>
      </c>
      <c r="I7884" s="3">
        <f>MCFT[[#This Row],[Open]]-MCFT[[#This Row],[Close]]</f>
        <v>-0.37000299999999697</v>
      </c>
      <c r="J7884" s="3">
        <f>INDEX(AAPL!$J:$J,MATCH(A:A,AAPL!$A:$A,0),1)</f>
        <v>-2.679992000000027</v>
      </c>
      <c r="K7884" s="3" t="str">
        <f>IF(MCFT[[#This Row],[Day Change]]&gt;0,"UP","DOWN")</f>
        <v>DOWN</v>
      </c>
      <c r="L7884" s="9">
        <f>_xlfn.RANK.EQ(MCFT[[#This Row],[Date]],A:A,1)</f>
        <v>7883</v>
      </c>
      <c r="M7884" s="10">
        <f>_xlfn.RANK.AVG(MCFT[[#This Row],[Same change on date for AAPL]],AAPL,1)</f>
        <v>49</v>
      </c>
      <c r="N7884" s="2">
        <f>MCFT[[#This Row],[Close]]/MCFT[[#This Row],[Open]]</f>
        <v>1.0052482695035461</v>
      </c>
    </row>
    <row r="7885" spans="1:14" x14ac:dyDescent="0.25">
      <c r="A7885" s="1">
        <v>42906</v>
      </c>
      <c r="B7885" s="3">
        <v>70.819999999999993</v>
      </c>
      <c r="C7885" s="3">
        <v>70.870002999999997</v>
      </c>
      <c r="D7885" s="3">
        <v>69.870002999999997</v>
      </c>
      <c r="E7885" s="3">
        <v>69.910004000000001</v>
      </c>
      <c r="F7885" s="3">
        <v>68.308418000000003</v>
      </c>
      <c r="G7885">
        <v>21512200</v>
      </c>
      <c r="H7885" s="3" t="str">
        <f>TEXT(MCFT[[#This Row],[Date]],"dddd")</f>
        <v>Tuesday</v>
      </c>
      <c r="I7885" s="3">
        <f>MCFT[[#This Row],[Open]]-MCFT[[#This Row],[Close]]</f>
        <v>0.90999599999999248</v>
      </c>
      <c r="J7885" s="3">
        <f>INDEX(AAPL!$J:$J,MATCH(A:A,AAPL!$A:$A,0),1)</f>
        <v>1.8599999999999852</v>
      </c>
      <c r="K7885" s="3" t="str">
        <f>IF(MCFT[[#This Row],[Day Change]]&gt;0,"UP","DOWN")</f>
        <v>UP</v>
      </c>
      <c r="L7885" s="9">
        <f>_xlfn.RANK.EQ(MCFT[[#This Row],[Date]],A:A,1)</f>
        <v>7884</v>
      </c>
      <c r="M7885" s="10">
        <f>_xlfn.RANK.AVG(MCFT[[#This Row],[Same change on date for AAPL]],AAPL,1)</f>
        <v>8085</v>
      </c>
      <c r="N7885" s="2">
        <f>MCFT[[#This Row],[Close]]/MCFT[[#This Row],[Open]]</f>
        <v>0.98715057893250502</v>
      </c>
    </row>
    <row r="7886" spans="1:14" x14ac:dyDescent="0.25">
      <c r="A7886" s="1">
        <v>42907</v>
      </c>
      <c r="B7886" s="3">
        <v>70.209998999999996</v>
      </c>
      <c r="C7886" s="3">
        <v>70.620002999999997</v>
      </c>
      <c r="D7886" s="3">
        <v>69.940002000000007</v>
      </c>
      <c r="E7886" s="3">
        <v>70.269997000000004</v>
      </c>
      <c r="F7886" s="3">
        <v>68.660172000000003</v>
      </c>
      <c r="G7886">
        <v>19891100</v>
      </c>
      <c r="H7886" s="3" t="str">
        <f>TEXT(MCFT[[#This Row],[Date]],"dddd")</f>
        <v>Wednesday</v>
      </c>
      <c r="I7886" s="3">
        <f>MCFT[[#This Row],[Open]]-MCFT[[#This Row],[Close]]</f>
        <v>-5.9998000000007323E-2</v>
      </c>
      <c r="J7886" s="3">
        <f>INDEX(AAPL!$J:$J,MATCH(A:A,AAPL!$A:$A,0),1)</f>
        <v>-0.34999099999998862</v>
      </c>
      <c r="K7886" s="3" t="str">
        <f>IF(MCFT[[#This Row],[Day Change]]&gt;0,"UP","DOWN")</f>
        <v>DOWN</v>
      </c>
      <c r="L7886" s="9">
        <f>_xlfn.RANK.EQ(MCFT[[#This Row],[Date]],A:A,1)</f>
        <v>7885</v>
      </c>
      <c r="M7886" s="10">
        <f>_xlfn.RANK.AVG(MCFT[[#This Row],[Same change on date for AAPL]],AAPL,1)</f>
        <v>906.5</v>
      </c>
      <c r="N7886" s="2">
        <f>MCFT[[#This Row],[Close]]/MCFT[[#This Row],[Open]]</f>
        <v>1.0008545506459843</v>
      </c>
    </row>
    <row r="7887" spans="1:14" x14ac:dyDescent="0.25">
      <c r="A7887" s="1">
        <v>42908</v>
      </c>
      <c r="B7887" s="3">
        <v>70.540001000000004</v>
      </c>
      <c r="C7887" s="3">
        <v>70.589995999999999</v>
      </c>
      <c r="D7887" s="3">
        <v>69.709998999999996</v>
      </c>
      <c r="E7887" s="3">
        <v>70.260002</v>
      </c>
      <c r="F7887" s="3">
        <v>68.650406000000004</v>
      </c>
      <c r="G7887">
        <v>22965700</v>
      </c>
      <c r="H7887" s="3" t="str">
        <f>TEXT(MCFT[[#This Row],[Date]],"dddd")</f>
        <v>Thursday</v>
      </c>
      <c r="I7887" s="3">
        <f>MCFT[[#This Row],[Open]]-MCFT[[#This Row],[Close]]</f>
        <v>0.27999900000000366</v>
      </c>
      <c r="J7887" s="3">
        <f>INDEX(AAPL!$J:$J,MATCH(A:A,AAPL!$A:$A,0),1)</f>
        <v>0.13999899999998888</v>
      </c>
      <c r="K7887" s="3" t="str">
        <f>IF(MCFT[[#This Row],[Day Change]]&gt;0,"UP","DOWN")</f>
        <v>UP</v>
      </c>
      <c r="L7887" s="9">
        <f>_xlfn.RANK.EQ(MCFT[[#This Row],[Date]],A:A,1)</f>
        <v>7886</v>
      </c>
      <c r="M7887" s="10">
        <f>_xlfn.RANK.AVG(MCFT[[#This Row],[Same change on date for AAPL]],AAPL,1)</f>
        <v>6856</v>
      </c>
      <c r="N7887" s="2">
        <f>MCFT[[#This Row],[Close]]/MCFT[[#This Row],[Open]]</f>
        <v>0.99603063515692314</v>
      </c>
    </row>
    <row r="7888" spans="1:14" x14ac:dyDescent="0.25">
      <c r="A7888" s="1">
        <v>42909</v>
      </c>
      <c r="B7888" s="3">
        <v>70.089995999999999</v>
      </c>
      <c r="C7888" s="3">
        <v>71.25</v>
      </c>
      <c r="D7888" s="3">
        <v>69.919998000000007</v>
      </c>
      <c r="E7888" s="3">
        <v>71.209998999999996</v>
      </c>
      <c r="F7888" s="3">
        <v>69.578636000000003</v>
      </c>
      <c r="G7888">
        <v>27617300</v>
      </c>
      <c r="H7888" s="3" t="str">
        <f>TEXT(MCFT[[#This Row],[Date]],"dddd")</f>
        <v>Friday</v>
      </c>
      <c r="I7888" s="3">
        <f>MCFT[[#This Row],[Open]]-MCFT[[#This Row],[Close]]</f>
        <v>-1.120002999999997</v>
      </c>
      <c r="J7888" s="3">
        <f>INDEX(AAPL!$J:$J,MATCH(A:A,AAPL!$A:$A,0),1)</f>
        <v>-1.1499939999999924</v>
      </c>
      <c r="K7888" s="3" t="str">
        <f>IF(MCFT[[#This Row],[Day Change]]&gt;0,"UP","DOWN")</f>
        <v>DOWN</v>
      </c>
      <c r="L7888" s="9">
        <f>_xlfn.RANK.EQ(MCFT[[#This Row],[Date]],A:A,1)</f>
        <v>7887</v>
      </c>
      <c r="M7888" s="10">
        <f>_xlfn.RANK.AVG(MCFT[[#This Row],[Same change on date for AAPL]],AAPL,1)</f>
        <v>283</v>
      </c>
      <c r="N7888" s="2">
        <f>MCFT[[#This Row],[Close]]/MCFT[[#This Row],[Open]]</f>
        <v>1.0159794987004993</v>
      </c>
    </row>
    <row r="7889" spans="1:14" x14ac:dyDescent="0.25">
      <c r="A7889" s="1">
        <v>42912</v>
      </c>
      <c r="B7889" s="3">
        <v>71.400002000000001</v>
      </c>
      <c r="C7889" s="3">
        <v>71.709998999999996</v>
      </c>
      <c r="D7889" s="3">
        <v>70.440002000000007</v>
      </c>
      <c r="E7889" s="3">
        <v>70.529999000000004</v>
      </c>
      <c r="F7889" s="3">
        <v>68.914223000000007</v>
      </c>
      <c r="G7889">
        <v>19607000</v>
      </c>
      <c r="H7889" s="3" t="str">
        <f>TEXT(MCFT[[#This Row],[Date]],"dddd")</f>
        <v>Monday</v>
      </c>
      <c r="I7889" s="3">
        <f>MCFT[[#This Row],[Open]]-MCFT[[#This Row],[Close]]</f>
        <v>0.87000299999999697</v>
      </c>
      <c r="J7889" s="3">
        <f>INDEX(AAPL!$J:$J,MATCH(A:A,AAPL!$A:$A,0),1)</f>
        <v>1.3499909999999886</v>
      </c>
      <c r="K7889" s="3" t="str">
        <f>IF(MCFT[[#This Row],[Day Change]]&gt;0,"UP","DOWN")</f>
        <v>UP</v>
      </c>
      <c r="L7889" s="9">
        <f>_xlfn.RANK.EQ(MCFT[[#This Row],[Date]],A:A,1)</f>
        <v>7888</v>
      </c>
      <c r="M7889" s="10">
        <f>_xlfn.RANK.AVG(MCFT[[#This Row],[Same change on date for AAPL]],AAPL,1)</f>
        <v>7981</v>
      </c>
      <c r="N7889" s="2">
        <f>MCFT[[#This Row],[Close]]/MCFT[[#This Row],[Open]]</f>
        <v>0.9878150843749276</v>
      </c>
    </row>
    <row r="7890" spans="1:14" x14ac:dyDescent="0.25">
      <c r="A7890" s="1">
        <v>42913</v>
      </c>
      <c r="B7890" s="3">
        <v>70.110000999999997</v>
      </c>
      <c r="C7890" s="3">
        <v>70.180000000000007</v>
      </c>
      <c r="D7890" s="3">
        <v>69.180000000000007</v>
      </c>
      <c r="E7890" s="3">
        <v>69.209998999999996</v>
      </c>
      <c r="F7890" s="3">
        <v>67.624458000000004</v>
      </c>
      <c r="G7890">
        <v>25215100</v>
      </c>
      <c r="H7890" s="3" t="str">
        <f>TEXT(MCFT[[#This Row],[Date]],"dddd")</f>
        <v>Tuesday</v>
      </c>
      <c r="I7890" s="3">
        <f>MCFT[[#This Row],[Open]]-MCFT[[#This Row],[Close]]</f>
        <v>0.90000200000000063</v>
      </c>
      <c r="J7890" s="3">
        <f>INDEX(AAPL!$J:$J,MATCH(A:A,AAPL!$A:$A,0),1)</f>
        <v>1.2799990000000037</v>
      </c>
      <c r="K7890" s="3" t="str">
        <f>IF(MCFT[[#This Row],[Day Change]]&gt;0,"UP","DOWN")</f>
        <v>UP</v>
      </c>
      <c r="L7890" s="9">
        <f>_xlfn.RANK.EQ(MCFT[[#This Row],[Date]],A:A,1)</f>
        <v>7889</v>
      </c>
      <c r="M7890" s="10">
        <f>_xlfn.RANK.AVG(MCFT[[#This Row],[Same change on date for AAPL]],AAPL,1)</f>
        <v>7965</v>
      </c>
      <c r="N7890" s="2">
        <f>MCFT[[#This Row],[Close]]/MCFT[[#This Row],[Open]]</f>
        <v>0.987163001181529</v>
      </c>
    </row>
    <row r="7891" spans="1:14" x14ac:dyDescent="0.25">
      <c r="A7891" s="1">
        <v>42914</v>
      </c>
      <c r="B7891" s="3">
        <v>69.209998999999996</v>
      </c>
      <c r="C7891" s="3">
        <v>69.839995999999999</v>
      </c>
      <c r="D7891" s="3">
        <v>68.790001000000004</v>
      </c>
      <c r="E7891" s="3">
        <v>69.800003000000004</v>
      </c>
      <c r="F7891" s="3">
        <v>68.200951000000003</v>
      </c>
      <c r="G7891">
        <v>25806200</v>
      </c>
      <c r="H7891" s="3" t="str">
        <f>TEXT(MCFT[[#This Row],[Date]],"dddd")</f>
        <v>Wednesday</v>
      </c>
      <c r="I7891" s="3">
        <f>MCFT[[#This Row],[Open]]-MCFT[[#This Row],[Close]]</f>
        <v>-0.59000400000000752</v>
      </c>
      <c r="J7891" s="3">
        <f>INDEX(AAPL!$J:$J,MATCH(A:A,AAPL!$A:$A,0),1)</f>
        <v>-1.339997000000011</v>
      </c>
      <c r="K7891" s="3" t="str">
        <f>IF(MCFT[[#This Row],[Day Change]]&gt;0,"UP","DOWN")</f>
        <v>DOWN</v>
      </c>
      <c r="L7891" s="9">
        <f>_xlfn.RANK.EQ(MCFT[[#This Row],[Date]],A:A,1)</f>
        <v>7890</v>
      </c>
      <c r="M7891" s="10">
        <f>_xlfn.RANK.AVG(MCFT[[#This Row],[Same change on date for AAPL]],AAPL,1)</f>
        <v>229</v>
      </c>
      <c r="N7891" s="2">
        <f>MCFT[[#This Row],[Close]]/MCFT[[#This Row],[Open]]</f>
        <v>1.0085248375744089</v>
      </c>
    </row>
    <row r="7892" spans="1:14" x14ac:dyDescent="0.25">
      <c r="A7892" s="1">
        <v>42915</v>
      </c>
      <c r="B7892" s="3">
        <v>69.379997000000003</v>
      </c>
      <c r="C7892" s="3">
        <v>69.489998</v>
      </c>
      <c r="D7892" s="3">
        <v>68.089995999999999</v>
      </c>
      <c r="E7892" s="3">
        <v>68.489998</v>
      </c>
      <c r="F7892" s="3">
        <v>66.920952</v>
      </c>
      <c r="G7892">
        <v>28918700</v>
      </c>
      <c r="H7892" s="3" t="str">
        <f>TEXT(MCFT[[#This Row],[Date]],"dddd")</f>
        <v>Thursday</v>
      </c>
      <c r="I7892" s="3">
        <f>MCFT[[#This Row],[Open]]-MCFT[[#This Row],[Close]]</f>
        <v>0.88999900000000309</v>
      </c>
      <c r="J7892" s="3">
        <f>INDEX(AAPL!$J:$J,MATCH(A:A,AAPL!$A:$A,0),1)</f>
        <v>1.0300139999999942</v>
      </c>
      <c r="K7892" s="3" t="str">
        <f>IF(MCFT[[#This Row],[Day Change]]&gt;0,"UP","DOWN")</f>
        <v>UP</v>
      </c>
      <c r="L7892" s="9">
        <f>_xlfn.RANK.EQ(MCFT[[#This Row],[Date]],A:A,1)</f>
        <v>7891</v>
      </c>
      <c r="M7892" s="10">
        <f>_xlfn.RANK.AVG(MCFT[[#This Row],[Same change on date for AAPL]],AAPL,1)</f>
        <v>7856</v>
      </c>
      <c r="N7892" s="2">
        <f>MCFT[[#This Row],[Close]]/MCFT[[#This Row],[Open]]</f>
        <v>0.98717210956350998</v>
      </c>
    </row>
    <row r="7893" spans="1:14" x14ac:dyDescent="0.25">
      <c r="A7893" s="1">
        <v>42916</v>
      </c>
      <c r="B7893" s="3">
        <v>68.779999000000004</v>
      </c>
      <c r="C7893" s="3">
        <v>69.379997000000003</v>
      </c>
      <c r="D7893" s="3">
        <v>68.739998</v>
      </c>
      <c r="E7893" s="3">
        <v>68.930000000000007</v>
      </c>
      <c r="F7893" s="3">
        <v>67.350868000000006</v>
      </c>
      <c r="G7893">
        <v>24161100</v>
      </c>
      <c r="H7893" s="3" t="str">
        <f>TEXT(MCFT[[#This Row],[Date]],"dddd")</f>
        <v>Friday</v>
      </c>
      <c r="I7893" s="3">
        <f>MCFT[[#This Row],[Open]]-MCFT[[#This Row],[Close]]</f>
        <v>-0.15000100000000316</v>
      </c>
      <c r="J7893" s="3">
        <f>INDEX(AAPL!$J:$J,MATCH(A:A,AAPL!$A:$A,0),1)</f>
        <v>0.42999299999999607</v>
      </c>
      <c r="K7893" s="3" t="str">
        <f>IF(MCFT[[#This Row],[Day Change]]&gt;0,"UP","DOWN")</f>
        <v>DOWN</v>
      </c>
      <c r="L7893" s="9">
        <f>_xlfn.RANK.EQ(MCFT[[#This Row],[Date]],A:A,1)</f>
        <v>7892</v>
      </c>
      <c r="M7893" s="10">
        <f>_xlfn.RANK.AVG(MCFT[[#This Row],[Same change on date for AAPL]],AAPL,1)</f>
        <v>7430</v>
      </c>
      <c r="N7893" s="2">
        <f>MCFT[[#This Row],[Close]]/MCFT[[#This Row],[Open]]</f>
        <v>1.0021808811017867</v>
      </c>
    </row>
    <row r="7894" spans="1:14" x14ac:dyDescent="0.25">
      <c r="A7894" s="1">
        <v>42919</v>
      </c>
      <c r="B7894" s="3">
        <v>69.330001999999993</v>
      </c>
      <c r="C7894" s="3">
        <v>69.599997999999999</v>
      </c>
      <c r="D7894" s="3">
        <v>68.019997000000004</v>
      </c>
      <c r="E7894" s="3">
        <v>68.169998000000007</v>
      </c>
      <c r="F7894" s="3">
        <v>66.608283999999998</v>
      </c>
      <c r="G7894">
        <v>16165500</v>
      </c>
      <c r="H7894" s="3" t="str">
        <f>TEXT(MCFT[[#This Row],[Date]],"dddd")</f>
        <v>Monday</v>
      </c>
      <c r="I7894" s="3">
        <f>MCFT[[#This Row],[Open]]-MCFT[[#This Row],[Close]]</f>
        <v>1.1600039999999865</v>
      </c>
      <c r="J7894" s="3">
        <f>INDEX(AAPL!$J:$J,MATCH(A:A,AAPL!$A:$A,0),1)</f>
        <v>1.3800050000000113</v>
      </c>
      <c r="K7894" s="3" t="str">
        <f>IF(MCFT[[#This Row],[Day Change]]&gt;0,"UP","DOWN")</f>
        <v>UP</v>
      </c>
      <c r="L7894" s="9">
        <f>_xlfn.RANK.EQ(MCFT[[#This Row],[Date]],A:A,1)</f>
        <v>7893</v>
      </c>
      <c r="M7894" s="10">
        <f>_xlfn.RANK.AVG(MCFT[[#This Row],[Same change on date for AAPL]],AAPL,1)</f>
        <v>7988.5</v>
      </c>
      <c r="N7894" s="2">
        <f>MCFT[[#This Row],[Close]]/MCFT[[#This Row],[Open]]</f>
        <v>0.98326836915423732</v>
      </c>
    </row>
    <row r="7895" spans="1:14" x14ac:dyDescent="0.25">
      <c r="A7895" s="1">
        <v>42921</v>
      </c>
      <c r="B7895" s="3">
        <v>68.260002</v>
      </c>
      <c r="C7895" s="3">
        <v>69.440002000000007</v>
      </c>
      <c r="D7895" s="3">
        <v>68.220000999999996</v>
      </c>
      <c r="E7895" s="3">
        <v>69.080001999999993</v>
      </c>
      <c r="F7895" s="3">
        <v>67.497437000000005</v>
      </c>
      <c r="G7895">
        <v>21176300</v>
      </c>
      <c r="H7895" s="3" t="str">
        <f>TEXT(MCFT[[#This Row],[Date]],"dddd")</f>
        <v>Wednesday</v>
      </c>
      <c r="I7895" s="3">
        <f>MCFT[[#This Row],[Open]]-MCFT[[#This Row],[Close]]</f>
        <v>-0.81999999999999318</v>
      </c>
      <c r="J7895" s="3">
        <f>INDEX(AAPL!$J:$J,MATCH(A:A,AAPL!$A:$A,0),1)</f>
        <v>-0.39999400000002083</v>
      </c>
      <c r="K7895" s="3" t="str">
        <f>IF(MCFT[[#This Row],[Day Change]]&gt;0,"UP","DOWN")</f>
        <v>DOWN</v>
      </c>
      <c r="L7895" s="9">
        <f>_xlfn.RANK.EQ(MCFT[[#This Row],[Date]],A:A,1)</f>
        <v>7894</v>
      </c>
      <c r="M7895" s="10">
        <f>_xlfn.RANK.AVG(MCFT[[#This Row],[Same change on date for AAPL]],AAPL,1)</f>
        <v>839.5</v>
      </c>
      <c r="N7895" s="2">
        <f>MCFT[[#This Row],[Close]]/MCFT[[#This Row],[Open]]</f>
        <v>1.0120128915319984</v>
      </c>
    </row>
    <row r="7896" spans="1:14" x14ac:dyDescent="0.25">
      <c r="A7896" s="1">
        <v>42922</v>
      </c>
      <c r="B7896" s="3">
        <v>68.269997000000004</v>
      </c>
      <c r="C7896" s="3">
        <v>68.779999000000004</v>
      </c>
      <c r="D7896" s="3">
        <v>68.120002999999997</v>
      </c>
      <c r="E7896" s="3">
        <v>68.569999999999993</v>
      </c>
      <c r="F7896" s="3">
        <v>66.999115000000003</v>
      </c>
      <c r="G7896">
        <v>21117600</v>
      </c>
      <c r="H7896" s="3" t="str">
        <f>TEXT(MCFT[[#This Row],[Date]],"dddd")</f>
        <v>Thursday</v>
      </c>
      <c r="I7896" s="3">
        <f>MCFT[[#This Row],[Open]]-MCFT[[#This Row],[Close]]</f>
        <v>-0.30000299999998958</v>
      </c>
      <c r="J7896" s="3">
        <f>INDEX(AAPL!$J:$J,MATCH(A:A,AAPL!$A:$A,0),1)</f>
        <v>0.29000800000000027</v>
      </c>
      <c r="K7896" s="3" t="str">
        <f>IF(MCFT[[#This Row],[Day Change]]&gt;0,"UP","DOWN")</f>
        <v>DOWN</v>
      </c>
      <c r="L7896" s="9">
        <f>_xlfn.RANK.EQ(MCFT[[#This Row],[Date]],A:A,1)</f>
        <v>7895</v>
      </c>
      <c r="M7896" s="10">
        <f>_xlfn.RANK.AVG(MCFT[[#This Row],[Same change on date for AAPL]],AAPL,1)</f>
        <v>7229</v>
      </c>
      <c r="N7896" s="2">
        <f>MCFT[[#This Row],[Close]]/MCFT[[#This Row],[Open]]</f>
        <v>1.0043943608200245</v>
      </c>
    </row>
    <row r="7897" spans="1:14" x14ac:dyDescent="0.25">
      <c r="A7897" s="1">
        <v>42923</v>
      </c>
      <c r="B7897" s="3">
        <v>68.699996999999996</v>
      </c>
      <c r="C7897" s="3">
        <v>69.839995999999999</v>
      </c>
      <c r="D7897" s="3">
        <v>68.699996999999996</v>
      </c>
      <c r="E7897" s="3">
        <v>69.459998999999996</v>
      </c>
      <c r="F7897" s="3">
        <v>67.868729000000002</v>
      </c>
      <c r="G7897">
        <v>16878300</v>
      </c>
      <c r="H7897" s="3" t="str">
        <f>TEXT(MCFT[[#This Row],[Date]],"dddd")</f>
        <v>Friday</v>
      </c>
      <c r="I7897" s="3">
        <f>MCFT[[#This Row],[Open]]-MCFT[[#This Row],[Close]]</f>
        <v>-0.76000200000000007</v>
      </c>
      <c r="J7897" s="3">
        <f>INDEX(AAPL!$J:$J,MATCH(A:A,AAPL!$A:$A,0),1)</f>
        <v>-1.2799990000000037</v>
      </c>
      <c r="K7897" s="3" t="str">
        <f>IF(MCFT[[#This Row],[Day Change]]&gt;0,"UP","DOWN")</f>
        <v>DOWN</v>
      </c>
      <c r="L7897" s="9">
        <f>_xlfn.RANK.EQ(MCFT[[#This Row],[Date]],A:A,1)</f>
        <v>7896</v>
      </c>
      <c r="M7897" s="10">
        <f>_xlfn.RANK.AVG(MCFT[[#This Row],[Same change on date for AAPL]],AAPL,1)</f>
        <v>241.5</v>
      </c>
      <c r="N7897" s="2">
        <f>MCFT[[#This Row],[Close]]/MCFT[[#This Row],[Open]]</f>
        <v>1.0110626205704201</v>
      </c>
    </row>
    <row r="7898" spans="1:14" x14ac:dyDescent="0.25">
      <c r="A7898" s="1">
        <v>42926</v>
      </c>
      <c r="B7898" s="3">
        <v>69.459998999999996</v>
      </c>
      <c r="C7898" s="3">
        <v>70.25</v>
      </c>
      <c r="D7898" s="3">
        <v>69.199996999999996</v>
      </c>
      <c r="E7898" s="3">
        <v>69.980002999999996</v>
      </c>
      <c r="F7898" s="3">
        <v>68.376823000000002</v>
      </c>
      <c r="G7898">
        <v>15014500</v>
      </c>
      <c r="H7898" s="3" t="str">
        <f>TEXT(MCFT[[#This Row],[Date]],"dddd")</f>
        <v>Monday</v>
      </c>
      <c r="I7898" s="3">
        <f>MCFT[[#This Row],[Open]]-MCFT[[#This Row],[Close]]</f>
        <v>-0.52000400000000013</v>
      </c>
      <c r="J7898" s="3">
        <f>INDEX(AAPL!$J:$J,MATCH(A:A,AAPL!$A:$A,0),1)</f>
        <v>-0.94999699999999621</v>
      </c>
      <c r="K7898" s="3" t="str">
        <f>IF(MCFT[[#This Row],[Day Change]]&gt;0,"UP","DOWN")</f>
        <v>DOWN</v>
      </c>
      <c r="L7898" s="9">
        <f>_xlfn.RANK.EQ(MCFT[[#This Row],[Date]],A:A,1)</f>
        <v>7897</v>
      </c>
      <c r="M7898" s="10">
        <f>_xlfn.RANK.AVG(MCFT[[#This Row],[Same change on date for AAPL]],AAPL,1)</f>
        <v>377</v>
      </c>
      <c r="N7898" s="2">
        <f>MCFT[[#This Row],[Close]]/MCFT[[#This Row],[Open]]</f>
        <v>1.0074863807585139</v>
      </c>
    </row>
    <row r="7899" spans="1:14" x14ac:dyDescent="0.25">
      <c r="A7899" s="1">
        <v>42927</v>
      </c>
      <c r="B7899" s="3">
        <v>70</v>
      </c>
      <c r="C7899" s="3">
        <v>70.680000000000007</v>
      </c>
      <c r="D7899" s="3">
        <v>69.75</v>
      </c>
      <c r="E7899" s="3">
        <v>69.989998</v>
      </c>
      <c r="F7899" s="3">
        <v>68.386589000000001</v>
      </c>
      <c r="G7899">
        <v>17460000</v>
      </c>
      <c r="H7899" s="3" t="str">
        <f>TEXT(MCFT[[#This Row],[Date]],"dddd")</f>
        <v>Tuesday</v>
      </c>
      <c r="I7899" s="3">
        <f>MCFT[[#This Row],[Open]]-MCFT[[#This Row],[Close]]</f>
        <v>1.0002000000000066E-2</v>
      </c>
      <c r="J7899" s="3">
        <f>INDEX(AAPL!$J:$J,MATCH(A:A,AAPL!$A:$A,0),1)</f>
        <v>-0.80000300000000379</v>
      </c>
      <c r="K7899" s="3" t="str">
        <f>IF(MCFT[[#This Row],[Day Change]]&gt;0,"UP","DOWN")</f>
        <v>UP</v>
      </c>
      <c r="L7899" s="9">
        <f>_xlfn.RANK.EQ(MCFT[[#This Row],[Date]],A:A,1)</f>
        <v>7898</v>
      </c>
      <c r="M7899" s="10">
        <f>_xlfn.RANK.AVG(MCFT[[#This Row],[Same change on date for AAPL]],AAPL,1)</f>
        <v>465</v>
      </c>
      <c r="N7899" s="2">
        <f>MCFT[[#This Row],[Close]]/MCFT[[#This Row],[Open]]</f>
        <v>0.99985711428571433</v>
      </c>
    </row>
    <row r="7900" spans="1:14" x14ac:dyDescent="0.25">
      <c r="A7900" s="1">
        <v>42928</v>
      </c>
      <c r="B7900" s="3">
        <v>70.690002000000007</v>
      </c>
      <c r="C7900" s="3">
        <v>71.279999000000004</v>
      </c>
      <c r="D7900" s="3">
        <v>70.550003000000004</v>
      </c>
      <c r="E7900" s="3">
        <v>71.150002000000001</v>
      </c>
      <c r="F7900" s="3">
        <v>69.520020000000002</v>
      </c>
      <c r="G7900">
        <v>17750900</v>
      </c>
      <c r="H7900" s="3" t="str">
        <f>TEXT(MCFT[[#This Row],[Date]],"dddd")</f>
        <v>Wednesday</v>
      </c>
      <c r="I7900" s="3">
        <f>MCFT[[#This Row],[Open]]-MCFT[[#This Row],[Close]]</f>
        <v>-0.45999999999999375</v>
      </c>
      <c r="J7900" s="3">
        <f>INDEX(AAPL!$J:$J,MATCH(A:A,AAPL!$A:$A,0),1)</f>
        <v>0.12998999999999228</v>
      </c>
      <c r="K7900" s="3" t="str">
        <f>IF(MCFT[[#This Row],[Day Change]]&gt;0,"UP","DOWN")</f>
        <v>DOWN</v>
      </c>
      <c r="L7900" s="9">
        <f>_xlfn.RANK.EQ(MCFT[[#This Row],[Date]],A:A,1)</f>
        <v>7899</v>
      </c>
      <c r="M7900" s="10">
        <f>_xlfn.RANK.AVG(MCFT[[#This Row],[Same change on date for AAPL]],AAPL,1)</f>
        <v>6822</v>
      </c>
      <c r="N7900" s="2">
        <f>MCFT[[#This Row],[Close]]/MCFT[[#This Row],[Open]]</f>
        <v>1.0065072851462078</v>
      </c>
    </row>
    <row r="7901" spans="1:14" x14ac:dyDescent="0.25">
      <c r="A7901" s="1">
        <v>42929</v>
      </c>
      <c r="B7901" s="3">
        <v>71.5</v>
      </c>
      <c r="C7901" s="3">
        <v>72.040001000000004</v>
      </c>
      <c r="D7901" s="3">
        <v>71.309997999999993</v>
      </c>
      <c r="E7901" s="3">
        <v>71.769997000000004</v>
      </c>
      <c r="F7901" s="3">
        <v>70.125800999999996</v>
      </c>
      <c r="G7901">
        <v>20269800</v>
      </c>
      <c r="H7901" s="3" t="str">
        <f>TEXT(MCFT[[#This Row],[Date]],"dddd")</f>
        <v>Thursday</v>
      </c>
      <c r="I7901" s="3">
        <f>MCFT[[#This Row],[Open]]-MCFT[[#This Row],[Close]]</f>
        <v>-0.2699970000000036</v>
      </c>
      <c r="J7901" s="3">
        <f>INDEX(AAPL!$J:$J,MATCH(A:A,AAPL!$A:$A,0),1)</f>
        <v>-2.2700040000000001</v>
      </c>
      <c r="K7901" s="3" t="str">
        <f>IF(MCFT[[#This Row],[Day Change]]&gt;0,"UP","DOWN")</f>
        <v>DOWN</v>
      </c>
      <c r="L7901" s="9">
        <f>_xlfn.RANK.EQ(MCFT[[#This Row],[Date]],A:A,1)</f>
        <v>7900</v>
      </c>
      <c r="M7901" s="10">
        <f>_xlfn.RANK.AVG(MCFT[[#This Row],[Same change on date for AAPL]],AAPL,1)</f>
        <v>74</v>
      </c>
      <c r="N7901" s="2">
        <f>MCFT[[#This Row],[Close]]/MCFT[[#This Row],[Open]]</f>
        <v>1.0037761818181818</v>
      </c>
    </row>
    <row r="7902" spans="1:14" x14ac:dyDescent="0.25">
      <c r="A7902" s="1">
        <v>42930</v>
      </c>
      <c r="B7902" s="3">
        <v>72.239998</v>
      </c>
      <c r="C7902" s="3">
        <v>73.269997000000004</v>
      </c>
      <c r="D7902" s="3">
        <v>71.959998999999996</v>
      </c>
      <c r="E7902" s="3">
        <v>72.779999000000004</v>
      </c>
      <c r="F7902" s="3">
        <v>71.112671000000006</v>
      </c>
      <c r="G7902">
        <v>25868100</v>
      </c>
      <c r="H7902" s="3" t="str">
        <f>TEXT(MCFT[[#This Row],[Date]],"dddd")</f>
        <v>Friday</v>
      </c>
      <c r="I7902" s="3">
        <f>MCFT[[#This Row],[Open]]-MCFT[[#This Row],[Close]]</f>
        <v>-0.54000100000000373</v>
      </c>
      <c r="J7902" s="3">
        <f>INDEX(AAPL!$J:$J,MATCH(A:A,AAPL!$A:$A,0),1)</f>
        <v>-1.0699920000000134</v>
      </c>
      <c r="K7902" s="3" t="str">
        <f>IF(MCFT[[#This Row],[Day Change]]&gt;0,"UP","DOWN")</f>
        <v>DOWN</v>
      </c>
      <c r="L7902" s="9">
        <f>_xlfn.RANK.EQ(MCFT[[#This Row],[Date]],A:A,1)</f>
        <v>7901</v>
      </c>
      <c r="M7902" s="10">
        <f>_xlfn.RANK.AVG(MCFT[[#This Row],[Same change on date for AAPL]],AAPL,1)</f>
        <v>319</v>
      </c>
      <c r="N7902" s="2">
        <f>MCFT[[#This Row],[Close]]/MCFT[[#This Row],[Open]]</f>
        <v>1.0074750971061766</v>
      </c>
    </row>
    <row r="7903" spans="1:14" x14ac:dyDescent="0.25">
      <c r="A7903" s="1">
        <v>42933</v>
      </c>
      <c r="B7903" s="3">
        <v>72.800003000000004</v>
      </c>
      <c r="C7903" s="3">
        <v>73.449996999999996</v>
      </c>
      <c r="D7903" s="3">
        <v>72.720000999999996</v>
      </c>
      <c r="E7903" s="3">
        <v>73.349997999999999</v>
      </c>
      <c r="F7903" s="3">
        <v>71.669608999999994</v>
      </c>
      <c r="G7903">
        <v>21803900</v>
      </c>
      <c r="H7903" s="3" t="str">
        <f>TEXT(MCFT[[#This Row],[Date]],"dddd")</f>
        <v>Monday</v>
      </c>
      <c r="I7903" s="3">
        <f>MCFT[[#This Row],[Open]]-MCFT[[#This Row],[Close]]</f>
        <v>-0.54999499999999557</v>
      </c>
      <c r="J7903" s="3">
        <f>INDEX(AAPL!$J:$J,MATCH(A:A,AAPL!$A:$A,0),1)</f>
        <v>-0.7399910000000034</v>
      </c>
      <c r="K7903" s="3" t="str">
        <f>IF(MCFT[[#This Row],[Day Change]]&gt;0,"UP","DOWN")</f>
        <v>DOWN</v>
      </c>
      <c r="L7903" s="9">
        <f>_xlfn.RANK.EQ(MCFT[[#This Row],[Date]],A:A,1)</f>
        <v>7902</v>
      </c>
      <c r="M7903" s="10">
        <f>_xlfn.RANK.AVG(MCFT[[#This Row],[Same change on date for AAPL]],AAPL,1)</f>
        <v>504</v>
      </c>
      <c r="N7903" s="2">
        <f>MCFT[[#This Row],[Close]]/MCFT[[#This Row],[Open]]</f>
        <v>1.007554876062299</v>
      </c>
    </row>
    <row r="7904" spans="1:14" x14ac:dyDescent="0.25">
      <c r="A7904" s="1">
        <v>42934</v>
      </c>
      <c r="B7904" s="3">
        <v>73.089995999999999</v>
      </c>
      <c r="C7904" s="3">
        <v>73.389999000000003</v>
      </c>
      <c r="D7904" s="3">
        <v>72.660004000000001</v>
      </c>
      <c r="E7904" s="3">
        <v>73.300003000000004</v>
      </c>
      <c r="F7904" s="3">
        <v>71.620766000000003</v>
      </c>
      <c r="G7904">
        <v>26435300</v>
      </c>
      <c r="H7904" s="3" t="str">
        <f>TEXT(MCFT[[#This Row],[Date]],"dddd")</f>
        <v>Tuesday</v>
      </c>
      <c r="I7904" s="3">
        <f>MCFT[[#This Row],[Open]]-MCFT[[#This Row],[Close]]</f>
        <v>-0.2100070000000045</v>
      </c>
      <c r="J7904" s="3">
        <f>INDEX(AAPL!$J:$J,MATCH(A:A,AAPL!$A:$A,0),1)</f>
        <v>-0.88000500000001125</v>
      </c>
      <c r="K7904" s="3" t="str">
        <f>IF(MCFT[[#This Row],[Day Change]]&gt;0,"UP","DOWN")</f>
        <v>DOWN</v>
      </c>
      <c r="L7904" s="9">
        <f>_xlfn.RANK.EQ(MCFT[[#This Row],[Date]],A:A,1)</f>
        <v>7903</v>
      </c>
      <c r="M7904" s="10">
        <f>_xlfn.RANK.AVG(MCFT[[#This Row],[Same change on date for AAPL]],AAPL,1)</f>
        <v>420.5</v>
      </c>
      <c r="N7904" s="2">
        <f>MCFT[[#This Row],[Close]]/MCFT[[#This Row],[Open]]</f>
        <v>1.0028732659938853</v>
      </c>
    </row>
    <row r="7905" spans="1:14" x14ac:dyDescent="0.25">
      <c r="A7905" s="1">
        <v>42935</v>
      </c>
      <c r="B7905" s="3">
        <v>73.5</v>
      </c>
      <c r="C7905" s="3">
        <v>74.040001000000004</v>
      </c>
      <c r="D7905" s="3">
        <v>73.449996999999996</v>
      </c>
      <c r="E7905" s="3">
        <v>73.860000999999997</v>
      </c>
      <c r="F7905" s="3">
        <v>72.167930999999996</v>
      </c>
      <c r="G7905">
        <v>22416200</v>
      </c>
      <c r="H7905" s="3" t="str">
        <f>TEXT(MCFT[[#This Row],[Date]],"dddd")</f>
        <v>Wednesday</v>
      </c>
      <c r="I7905" s="3">
        <f>MCFT[[#This Row],[Open]]-MCFT[[#This Row],[Close]]</f>
        <v>-0.36000099999999691</v>
      </c>
      <c r="J7905" s="3">
        <f>INDEX(AAPL!$J:$J,MATCH(A:A,AAPL!$A:$A,0),1)</f>
        <v>-0.54000800000000027</v>
      </c>
      <c r="K7905" s="3" t="str">
        <f>IF(MCFT[[#This Row],[Day Change]]&gt;0,"UP","DOWN")</f>
        <v>DOWN</v>
      </c>
      <c r="L7905" s="9">
        <f>_xlfn.RANK.EQ(MCFT[[#This Row],[Date]],A:A,1)</f>
        <v>7904</v>
      </c>
      <c r="M7905" s="10">
        <f>_xlfn.RANK.AVG(MCFT[[#This Row],[Same change on date for AAPL]],AAPL,1)</f>
        <v>670</v>
      </c>
      <c r="N7905" s="2">
        <f>MCFT[[#This Row],[Close]]/MCFT[[#This Row],[Open]]</f>
        <v>1.0048979727891156</v>
      </c>
    </row>
    <row r="7906" spans="1:14" x14ac:dyDescent="0.25">
      <c r="A7906" s="1">
        <v>42936</v>
      </c>
      <c r="B7906" s="3">
        <v>74.180000000000007</v>
      </c>
      <c r="C7906" s="3">
        <v>74.300003000000004</v>
      </c>
      <c r="D7906" s="3">
        <v>73.279999000000004</v>
      </c>
      <c r="E7906" s="3">
        <v>74.220000999999996</v>
      </c>
      <c r="F7906" s="3">
        <v>72.519676000000004</v>
      </c>
      <c r="G7906">
        <v>42361000</v>
      </c>
      <c r="H7906" s="3" t="str">
        <f>TEXT(MCFT[[#This Row],[Date]],"dddd")</f>
        <v>Thursday</v>
      </c>
      <c r="I7906" s="3">
        <f>MCFT[[#This Row],[Open]]-MCFT[[#This Row],[Close]]</f>
        <v>-4.0000999999989517E-2</v>
      </c>
      <c r="J7906" s="3">
        <f>INDEX(AAPL!$J:$J,MATCH(A:A,AAPL!$A:$A,0),1)</f>
        <v>1.1600039999999865</v>
      </c>
      <c r="K7906" s="3" t="str">
        <f>IF(MCFT[[#This Row],[Day Change]]&gt;0,"UP","DOWN")</f>
        <v>DOWN</v>
      </c>
      <c r="L7906" s="9">
        <f>_xlfn.RANK.EQ(MCFT[[#This Row],[Date]],A:A,1)</f>
        <v>7905</v>
      </c>
      <c r="M7906" s="10">
        <f>_xlfn.RANK.AVG(MCFT[[#This Row],[Same change on date for AAPL]],AAPL,1)</f>
        <v>7917</v>
      </c>
      <c r="N7906" s="2">
        <f>MCFT[[#This Row],[Close]]/MCFT[[#This Row],[Open]]</f>
        <v>1.0005392423833916</v>
      </c>
    </row>
    <row r="7907" spans="1:14" x14ac:dyDescent="0.25">
      <c r="A7907" s="1">
        <v>42937</v>
      </c>
      <c r="B7907" s="3">
        <v>73.449996999999996</v>
      </c>
      <c r="C7907" s="3">
        <v>74.290001000000004</v>
      </c>
      <c r="D7907" s="3">
        <v>73.169998000000007</v>
      </c>
      <c r="E7907" s="3">
        <v>73.790001000000004</v>
      </c>
      <c r="F7907" s="3">
        <v>72.099532999999994</v>
      </c>
      <c r="G7907">
        <v>46717100</v>
      </c>
      <c r="H7907" s="3" t="str">
        <f>TEXT(MCFT[[#This Row],[Date]],"dddd")</f>
        <v>Friday</v>
      </c>
      <c r="I7907" s="3">
        <f>MCFT[[#This Row],[Open]]-MCFT[[#This Row],[Close]]</f>
        <v>-0.34000400000000752</v>
      </c>
      <c r="J7907" s="3">
        <f>INDEX(AAPL!$J:$J,MATCH(A:A,AAPL!$A:$A,0),1)</f>
        <v>-0.27999900000000366</v>
      </c>
      <c r="K7907" s="3" t="str">
        <f>IF(MCFT[[#This Row],[Day Change]]&gt;0,"UP","DOWN")</f>
        <v>DOWN</v>
      </c>
      <c r="L7907" s="9">
        <f>_xlfn.RANK.EQ(MCFT[[#This Row],[Date]],A:A,1)</f>
        <v>7906</v>
      </c>
      <c r="M7907" s="10">
        <f>_xlfn.RANK.AVG(MCFT[[#This Row],[Same change on date for AAPL]],AAPL,1)</f>
        <v>1024</v>
      </c>
      <c r="N7907" s="2">
        <f>MCFT[[#This Row],[Close]]/MCFT[[#This Row],[Open]]</f>
        <v>1.0046290539671501</v>
      </c>
    </row>
    <row r="7908" spans="1:14" x14ac:dyDescent="0.25">
      <c r="A7908" s="1">
        <v>42940</v>
      </c>
      <c r="B7908" s="3">
        <v>73.529999000000004</v>
      </c>
      <c r="C7908" s="3">
        <v>73.75</v>
      </c>
      <c r="D7908" s="3">
        <v>73.129997000000003</v>
      </c>
      <c r="E7908" s="3">
        <v>73.599997999999999</v>
      </c>
      <c r="F7908" s="3">
        <v>71.913887000000003</v>
      </c>
      <c r="G7908">
        <v>21394800</v>
      </c>
      <c r="H7908" s="3" t="str">
        <f>TEXT(MCFT[[#This Row],[Date]],"dddd")</f>
        <v>Monday</v>
      </c>
      <c r="I7908" s="3">
        <f>MCFT[[#This Row],[Open]]-MCFT[[#This Row],[Close]]</f>
        <v>-6.9998999999995704E-2</v>
      </c>
      <c r="J7908" s="3">
        <f>INDEX(AAPL!$J:$J,MATCH(A:A,AAPL!$A:$A,0),1)</f>
        <v>-1.5099940000000061</v>
      </c>
      <c r="K7908" s="3" t="str">
        <f>IF(MCFT[[#This Row],[Day Change]]&gt;0,"UP","DOWN")</f>
        <v>DOWN</v>
      </c>
      <c r="L7908" s="9">
        <f>_xlfn.RANK.EQ(MCFT[[#This Row],[Date]],A:A,1)</f>
        <v>7907</v>
      </c>
      <c r="M7908" s="10">
        <f>_xlfn.RANK.AVG(MCFT[[#This Row],[Same change on date for AAPL]],AAPL,1)</f>
        <v>174.5</v>
      </c>
      <c r="N7908" s="2">
        <f>MCFT[[#This Row],[Close]]/MCFT[[#This Row],[Open]]</f>
        <v>1.0009519787971164</v>
      </c>
    </row>
    <row r="7909" spans="1:14" x14ac:dyDescent="0.25">
      <c r="A7909" s="1">
        <v>42941</v>
      </c>
      <c r="B7909" s="3">
        <v>73.800003000000004</v>
      </c>
      <c r="C7909" s="3">
        <v>74.309997999999993</v>
      </c>
      <c r="D7909" s="3">
        <v>73.5</v>
      </c>
      <c r="E7909" s="3">
        <v>74.190002000000007</v>
      </c>
      <c r="F7909" s="3">
        <v>72.490371999999994</v>
      </c>
      <c r="G7909">
        <v>22018700</v>
      </c>
      <c r="H7909" s="3" t="str">
        <f>TEXT(MCFT[[#This Row],[Date]],"dddd")</f>
        <v>Tuesday</v>
      </c>
      <c r="I7909" s="3">
        <f>MCFT[[#This Row],[Open]]-MCFT[[#This Row],[Close]]</f>
        <v>-0.38999900000000309</v>
      </c>
      <c r="J7909" s="3">
        <f>INDEX(AAPL!$J:$J,MATCH(A:A,AAPL!$A:$A,0),1)</f>
        <v>-0.94000199999999268</v>
      </c>
      <c r="K7909" s="3" t="str">
        <f>IF(MCFT[[#This Row],[Day Change]]&gt;0,"UP","DOWN")</f>
        <v>DOWN</v>
      </c>
      <c r="L7909" s="9">
        <f>_xlfn.RANK.EQ(MCFT[[#This Row],[Date]],A:A,1)</f>
        <v>7908</v>
      </c>
      <c r="M7909" s="10">
        <f>_xlfn.RANK.AVG(MCFT[[#This Row],[Same change on date for AAPL]],AAPL,1)</f>
        <v>386</v>
      </c>
      <c r="N7909" s="2">
        <f>MCFT[[#This Row],[Close]]/MCFT[[#This Row],[Open]]</f>
        <v>1.0052845390805742</v>
      </c>
    </row>
    <row r="7910" spans="1:14" x14ac:dyDescent="0.25">
      <c r="A7910" s="1">
        <v>42942</v>
      </c>
      <c r="B7910" s="3">
        <v>74.339995999999999</v>
      </c>
      <c r="C7910" s="3">
        <v>74.379997000000003</v>
      </c>
      <c r="D7910" s="3">
        <v>73.809997999999993</v>
      </c>
      <c r="E7910" s="3">
        <v>74.050003000000004</v>
      </c>
      <c r="F7910" s="3">
        <v>72.353577000000001</v>
      </c>
      <c r="G7910">
        <v>16252200</v>
      </c>
      <c r="H7910" s="3" t="str">
        <f>TEXT(MCFT[[#This Row],[Date]],"dddd")</f>
        <v>Wednesday</v>
      </c>
      <c r="I7910" s="3">
        <f>MCFT[[#This Row],[Open]]-MCFT[[#This Row],[Close]]</f>
        <v>0.2899929999999955</v>
      </c>
      <c r="J7910" s="3">
        <f>INDEX(AAPL!$J:$J,MATCH(A:A,AAPL!$A:$A,0),1)</f>
        <v>-0.1100009999999827</v>
      </c>
      <c r="K7910" s="3" t="str">
        <f>IF(MCFT[[#This Row],[Day Change]]&gt;0,"UP","DOWN")</f>
        <v>UP</v>
      </c>
      <c r="L7910" s="9">
        <f>_xlfn.RANK.EQ(MCFT[[#This Row],[Date]],A:A,1)</f>
        <v>7909</v>
      </c>
      <c r="M7910" s="10">
        <f>_xlfn.RANK.AVG(MCFT[[#This Row],[Same change on date for AAPL]],AAPL,1)</f>
        <v>1492</v>
      </c>
      <c r="N7910" s="2">
        <f>MCFT[[#This Row],[Close]]/MCFT[[#This Row],[Open]]</f>
        <v>0.99609909852564427</v>
      </c>
    </row>
    <row r="7911" spans="1:14" x14ac:dyDescent="0.25">
      <c r="A7911" s="1">
        <v>42943</v>
      </c>
      <c r="B7911" s="3">
        <v>73.760002</v>
      </c>
      <c r="C7911" s="3">
        <v>74.419998000000007</v>
      </c>
      <c r="D7911" s="3">
        <v>72.319999999999993</v>
      </c>
      <c r="E7911" s="3">
        <v>73.160004000000001</v>
      </c>
      <c r="F7911" s="3">
        <v>71.483970999999997</v>
      </c>
      <c r="G7911">
        <v>36844200</v>
      </c>
      <c r="H7911" s="3" t="str">
        <f>TEXT(MCFT[[#This Row],[Date]],"dddd")</f>
        <v>Thursday</v>
      </c>
      <c r="I7911" s="3">
        <f>MCFT[[#This Row],[Open]]-MCFT[[#This Row],[Close]]</f>
        <v>0.59999799999999937</v>
      </c>
      <c r="J7911" s="3">
        <f>INDEX(AAPL!$J:$J,MATCH(A:A,AAPL!$A:$A,0),1)</f>
        <v>3.1900019999999927</v>
      </c>
      <c r="K7911" s="3" t="str">
        <f>IF(MCFT[[#This Row],[Day Change]]&gt;0,"UP","DOWN")</f>
        <v>UP</v>
      </c>
      <c r="L7911" s="9">
        <f>_xlfn.RANK.EQ(MCFT[[#This Row],[Date]],A:A,1)</f>
        <v>7910</v>
      </c>
      <c r="M7911" s="10">
        <f>_xlfn.RANK.AVG(MCFT[[#This Row],[Same change on date for AAPL]],AAPL,1)</f>
        <v>8172</v>
      </c>
      <c r="N7911" s="2">
        <f>MCFT[[#This Row],[Close]]/MCFT[[#This Row],[Open]]</f>
        <v>0.99186553709692149</v>
      </c>
    </row>
    <row r="7912" spans="1:14" x14ac:dyDescent="0.25">
      <c r="A7912" s="1">
        <v>42944</v>
      </c>
      <c r="B7912" s="3">
        <v>72.669998000000007</v>
      </c>
      <c r="C7912" s="3">
        <v>73.309997999999993</v>
      </c>
      <c r="D7912" s="3">
        <v>72.540001000000004</v>
      </c>
      <c r="E7912" s="3">
        <v>73.040001000000004</v>
      </c>
      <c r="F7912" s="3">
        <v>71.366714000000002</v>
      </c>
      <c r="G7912">
        <v>18306700</v>
      </c>
      <c r="H7912" s="3" t="str">
        <f>TEXT(MCFT[[#This Row],[Date]],"dddd")</f>
        <v>Friday</v>
      </c>
      <c r="I7912" s="3">
        <f>MCFT[[#This Row],[Open]]-MCFT[[#This Row],[Close]]</f>
        <v>-0.37000299999999697</v>
      </c>
      <c r="J7912" s="3">
        <f>INDEX(AAPL!$J:$J,MATCH(A:A,AAPL!$A:$A,0),1)</f>
        <v>0.38999899999998888</v>
      </c>
      <c r="K7912" s="3" t="str">
        <f>IF(MCFT[[#This Row],[Day Change]]&gt;0,"UP","DOWN")</f>
        <v>DOWN</v>
      </c>
      <c r="L7912" s="9">
        <f>_xlfn.RANK.EQ(MCFT[[#This Row],[Date]],A:A,1)</f>
        <v>7911</v>
      </c>
      <c r="M7912" s="10">
        <f>_xlfn.RANK.AVG(MCFT[[#This Row],[Same change on date for AAPL]],AAPL,1)</f>
        <v>7376.5</v>
      </c>
      <c r="N7912" s="2">
        <f>MCFT[[#This Row],[Close]]/MCFT[[#This Row],[Open]]</f>
        <v>1.0050915509864193</v>
      </c>
    </row>
    <row r="7913" spans="1:14" x14ac:dyDescent="0.25">
      <c r="A7913" s="1">
        <v>42947</v>
      </c>
      <c r="B7913" s="3">
        <v>73.300003000000004</v>
      </c>
      <c r="C7913" s="3">
        <v>73.440002000000007</v>
      </c>
      <c r="D7913" s="3">
        <v>72.410004000000001</v>
      </c>
      <c r="E7913" s="3">
        <v>72.699996999999996</v>
      </c>
      <c r="F7913" s="3">
        <v>71.034499999999994</v>
      </c>
      <c r="G7913">
        <v>23600100</v>
      </c>
      <c r="H7913" s="3" t="str">
        <f>TEXT(MCFT[[#This Row],[Date]],"dddd")</f>
        <v>Monday</v>
      </c>
      <c r="I7913" s="3">
        <f>MCFT[[#This Row],[Open]]-MCFT[[#This Row],[Close]]</f>
        <v>0.60000600000000759</v>
      </c>
      <c r="J7913" s="3">
        <f>INDEX(AAPL!$J:$J,MATCH(A:A,AAPL!$A:$A,0),1)</f>
        <v>1.1699979999999925</v>
      </c>
      <c r="K7913" s="3" t="str">
        <f>IF(MCFT[[#This Row],[Day Change]]&gt;0,"UP","DOWN")</f>
        <v>UP</v>
      </c>
      <c r="L7913" s="9">
        <f>_xlfn.RANK.EQ(MCFT[[#This Row],[Date]],A:A,1)</f>
        <v>7912</v>
      </c>
      <c r="M7913" s="10">
        <f>_xlfn.RANK.AVG(MCFT[[#This Row],[Same change on date for AAPL]],AAPL,1)</f>
        <v>7921</v>
      </c>
      <c r="N7913" s="2">
        <f>MCFT[[#This Row],[Close]]/MCFT[[#This Row],[Open]]</f>
        <v>0.99181437959831997</v>
      </c>
    </row>
    <row r="7914" spans="1:14" x14ac:dyDescent="0.25">
      <c r="A7914" s="1">
        <v>42948</v>
      </c>
      <c r="B7914" s="3">
        <v>73.099997999999999</v>
      </c>
      <c r="C7914" s="3">
        <v>73.419998000000007</v>
      </c>
      <c r="D7914" s="3">
        <v>72.489998</v>
      </c>
      <c r="E7914" s="3">
        <v>72.580001999999993</v>
      </c>
      <c r="F7914" s="3">
        <v>70.917266999999995</v>
      </c>
      <c r="G7914">
        <v>22132300</v>
      </c>
      <c r="H7914" s="3" t="str">
        <f>TEXT(MCFT[[#This Row],[Date]],"dddd")</f>
        <v>Tuesday</v>
      </c>
      <c r="I7914" s="3">
        <f>MCFT[[#This Row],[Open]]-MCFT[[#This Row],[Close]]</f>
        <v>0.51999600000000612</v>
      </c>
      <c r="J7914" s="3">
        <f>INDEX(AAPL!$J:$J,MATCH(A:A,AAPL!$A:$A,0),1)</f>
        <v>-0.94999699999999621</v>
      </c>
      <c r="K7914" s="3" t="str">
        <f>IF(MCFT[[#This Row],[Day Change]]&gt;0,"UP","DOWN")</f>
        <v>UP</v>
      </c>
      <c r="L7914" s="9">
        <f>_xlfn.RANK.EQ(MCFT[[#This Row],[Date]],A:A,1)</f>
        <v>7913</v>
      </c>
      <c r="M7914" s="10">
        <f>_xlfn.RANK.AVG(MCFT[[#This Row],[Same change on date for AAPL]],AAPL,1)</f>
        <v>377</v>
      </c>
      <c r="N7914" s="2">
        <f>MCFT[[#This Row],[Close]]/MCFT[[#This Row],[Open]]</f>
        <v>0.99288651143328344</v>
      </c>
    </row>
    <row r="7915" spans="1:14" x14ac:dyDescent="0.25">
      <c r="A7915" s="1">
        <v>42949</v>
      </c>
      <c r="B7915" s="3">
        <v>72.550003000000004</v>
      </c>
      <c r="C7915" s="3">
        <v>72.559997999999993</v>
      </c>
      <c r="D7915" s="3">
        <v>71.440002000000007</v>
      </c>
      <c r="E7915" s="3">
        <v>72.260002</v>
      </c>
      <c r="F7915" s="3">
        <v>70.604590999999999</v>
      </c>
      <c r="G7915">
        <v>26499200</v>
      </c>
      <c r="H7915" s="3" t="str">
        <f>TEXT(MCFT[[#This Row],[Date]],"dddd")</f>
        <v>Wednesday</v>
      </c>
      <c r="I7915" s="3">
        <f>MCFT[[#This Row],[Open]]-MCFT[[#This Row],[Close]]</f>
        <v>0.29000100000000373</v>
      </c>
      <c r="J7915" s="3">
        <f>INDEX(AAPL!$J:$J,MATCH(A:A,AAPL!$A:$A,0),1)</f>
        <v>2.1400000000000148</v>
      </c>
      <c r="K7915" s="3" t="str">
        <f>IF(MCFT[[#This Row],[Day Change]]&gt;0,"UP","DOWN")</f>
        <v>UP</v>
      </c>
      <c r="L7915" s="9">
        <f>_xlfn.RANK.EQ(MCFT[[#This Row],[Date]],A:A,1)</f>
        <v>7914</v>
      </c>
      <c r="M7915" s="10">
        <f>_xlfn.RANK.AVG(MCFT[[#This Row],[Same change on date for AAPL]],AAPL,1)</f>
        <v>8108</v>
      </c>
      <c r="N7915" s="2">
        <f>MCFT[[#This Row],[Close]]/MCFT[[#This Row],[Open]]</f>
        <v>0.99600274310119596</v>
      </c>
    </row>
    <row r="7916" spans="1:14" x14ac:dyDescent="0.25">
      <c r="A7916" s="1">
        <v>42950</v>
      </c>
      <c r="B7916" s="3">
        <v>72.190002000000007</v>
      </c>
      <c r="C7916" s="3">
        <v>72.440002000000007</v>
      </c>
      <c r="D7916" s="3">
        <v>71.849997999999999</v>
      </c>
      <c r="E7916" s="3">
        <v>72.150002000000001</v>
      </c>
      <c r="F7916" s="3">
        <v>70.497116000000005</v>
      </c>
      <c r="G7916">
        <v>18214400</v>
      </c>
      <c r="H7916" s="3" t="str">
        <f>TEXT(MCFT[[#This Row],[Date]],"dddd")</f>
        <v>Thursday</v>
      </c>
      <c r="I7916" s="3">
        <f>MCFT[[#This Row],[Open]]-MCFT[[#This Row],[Close]]</f>
        <v>4.0000000000006253E-2</v>
      </c>
      <c r="J7916" s="3">
        <f>INDEX(AAPL!$J:$J,MATCH(A:A,AAPL!$A:$A,0),1)</f>
        <v>1.4799959999999999</v>
      </c>
      <c r="K7916" s="3" t="str">
        <f>IF(MCFT[[#This Row],[Day Change]]&gt;0,"UP","DOWN")</f>
        <v>UP</v>
      </c>
      <c r="L7916" s="9">
        <f>_xlfn.RANK.EQ(MCFT[[#This Row],[Date]],A:A,1)</f>
        <v>7915</v>
      </c>
      <c r="M7916" s="10">
        <f>_xlfn.RANK.AVG(MCFT[[#This Row],[Same change on date for AAPL]],AAPL,1)</f>
        <v>8006</v>
      </c>
      <c r="N7916" s="2">
        <f>MCFT[[#This Row],[Close]]/MCFT[[#This Row],[Open]]</f>
        <v>0.99944590665061894</v>
      </c>
    </row>
    <row r="7917" spans="1:14" x14ac:dyDescent="0.25">
      <c r="A7917" s="1">
        <v>42951</v>
      </c>
      <c r="B7917" s="3">
        <v>72.400002000000001</v>
      </c>
      <c r="C7917" s="3">
        <v>73.040001000000004</v>
      </c>
      <c r="D7917" s="3">
        <v>72.239998</v>
      </c>
      <c r="E7917" s="3">
        <v>72.680000000000007</v>
      </c>
      <c r="F7917" s="3">
        <v>71.014961</v>
      </c>
      <c r="G7917">
        <v>22579000</v>
      </c>
      <c r="H7917" s="3" t="str">
        <f>TEXT(MCFT[[#This Row],[Date]],"dddd")</f>
        <v>Friday</v>
      </c>
      <c r="I7917" s="3">
        <f>MCFT[[#This Row],[Open]]-MCFT[[#This Row],[Close]]</f>
        <v>-0.27999800000000619</v>
      </c>
      <c r="J7917" s="3">
        <f>INDEX(AAPL!$J:$J,MATCH(A:A,AAPL!$A:$A,0),1)</f>
        <v>-0.31999199999998496</v>
      </c>
      <c r="K7917" s="3" t="str">
        <f>IF(MCFT[[#This Row],[Day Change]]&gt;0,"UP","DOWN")</f>
        <v>DOWN</v>
      </c>
      <c r="L7917" s="9">
        <f>_xlfn.RANK.EQ(MCFT[[#This Row],[Date]],A:A,1)</f>
        <v>7916</v>
      </c>
      <c r="M7917" s="10">
        <f>_xlfn.RANK.AVG(MCFT[[#This Row],[Same change on date for AAPL]],AAPL,1)</f>
        <v>957</v>
      </c>
      <c r="N7917" s="2">
        <f>MCFT[[#This Row],[Close]]/MCFT[[#This Row],[Open]]</f>
        <v>1.0038673755837741</v>
      </c>
    </row>
    <row r="7918" spans="1:14" x14ac:dyDescent="0.25">
      <c r="A7918" s="1">
        <v>42954</v>
      </c>
      <c r="B7918" s="3">
        <v>72.800003000000004</v>
      </c>
      <c r="C7918" s="3">
        <v>72.900002000000001</v>
      </c>
      <c r="D7918" s="3">
        <v>72.260002</v>
      </c>
      <c r="E7918" s="3">
        <v>72.400002000000001</v>
      </c>
      <c r="F7918" s="3">
        <v>70.741386000000006</v>
      </c>
      <c r="G7918">
        <v>18705700</v>
      </c>
      <c r="H7918" s="3" t="str">
        <f>TEXT(MCFT[[#This Row],[Date]],"dddd")</f>
        <v>Monday</v>
      </c>
      <c r="I7918" s="3">
        <f>MCFT[[#This Row],[Open]]-MCFT[[#This Row],[Close]]</f>
        <v>0.40000100000000316</v>
      </c>
      <c r="J7918" s="3">
        <f>INDEX(AAPL!$J:$J,MATCH(A:A,AAPL!$A:$A,0),1)</f>
        <v>-1.75</v>
      </c>
      <c r="K7918" s="3" t="str">
        <f>IF(MCFT[[#This Row],[Day Change]]&gt;0,"UP","DOWN")</f>
        <v>UP</v>
      </c>
      <c r="L7918" s="9">
        <f>_xlfn.RANK.EQ(MCFT[[#This Row],[Date]],A:A,1)</f>
        <v>7917</v>
      </c>
      <c r="M7918" s="10">
        <f>_xlfn.RANK.AVG(MCFT[[#This Row],[Same change on date for AAPL]],AAPL,1)</f>
        <v>130</v>
      </c>
      <c r="N7918" s="2">
        <f>MCFT[[#This Row],[Close]]/MCFT[[#This Row],[Open]]</f>
        <v>0.99450548099565317</v>
      </c>
    </row>
    <row r="7919" spans="1:14" x14ac:dyDescent="0.25">
      <c r="A7919" s="1">
        <v>42955</v>
      </c>
      <c r="B7919" s="3">
        <v>72.089995999999999</v>
      </c>
      <c r="C7919" s="3">
        <v>73.129997000000003</v>
      </c>
      <c r="D7919" s="3">
        <v>71.75</v>
      </c>
      <c r="E7919" s="3">
        <v>72.790001000000004</v>
      </c>
      <c r="F7919" s="3">
        <v>71.122451999999996</v>
      </c>
      <c r="G7919">
        <v>22044600</v>
      </c>
      <c r="H7919" s="3" t="str">
        <f>TEXT(MCFT[[#This Row],[Date]],"dddd")</f>
        <v>Tuesday</v>
      </c>
      <c r="I7919" s="3">
        <f>MCFT[[#This Row],[Open]]-MCFT[[#This Row],[Close]]</f>
        <v>-0.70000500000000443</v>
      </c>
      <c r="J7919" s="3">
        <f>INDEX(AAPL!$J:$J,MATCH(A:A,AAPL!$A:$A,0),1)</f>
        <v>-1.4799959999999999</v>
      </c>
      <c r="K7919" s="3" t="str">
        <f>IF(MCFT[[#This Row],[Day Change]]&gt;0,"UP","DOWN")</f>
        <v>DOWN</v>
      </c>
      <c r="L7919" s="9">
        <f>_xlfn.RANK.EQ(MCFT[[#This Row],[Date]],A:A,1)</f>
        <v>7918</v>
      </c>
      <c r="M7919" s="10">
        <f>_xlfn.RANK.AVG(MCFT[[#This Row],[Same change on date for AAPL]],AAPL,1)</f>
        <v>186</v>
      </c>
      <c r="N7919" s="2">
        <f>MCFT[[#This Row],[Close]]/MCFT[[#This Row],[Open]]</f>
        <v>1.0097101545129785</v>
      </c>
    </row>
    <row r="7920" spans="1:14" x14ac:dyDescent="0.25">
      <c r="A7920" s="1">
        <v>42956</v>
      </c>
      <c r="B7920" s="3">
        <v>72.25</v>
      </c>
      <c r="C7920" s="3">
        <v>72.510002</v>
      </c>
      <c r="D7920" s="3">
        <v>72.050003000000004</v>
      </c>
      <c r="E7920" s="3">
        <v>72.470000999999996</v>
      </c>
      <c r="F7920" s="3">
        <v>70.809775999999999</v>
      </c>
      <c r="G7920">
        <v>22213400</v>
      </c>
      <c r="H7920" s="3" t="str">
        <f>TEXT(MCFT[[#This Row],[Date]],"dddd")</f>
        <v>Wednesday</v>
      </c>
      <c r="I7920" s="3">
        <f>MCFT[[#This Row],[Open]]-MCFT[[#This Row],[Close]]</f>
        <v>-0.22000099999999634</v>
      </c>
      <c r="J7920" s="3">
        <f>INDEX(AAPL!$J:$J,MATCH(A:A,AAPL!$A:$A,0),1)</f>
        <v>-1.8000030000000038</v>
      </c>
      <c r="K7920" s="3" t="str">
        <f>IF(MCFT[[#This Row],[Day Change]]&gt;0,"UP","DOWN")</f>
        <v>DOWN</v>
      </c>
      <c r="L7920" s="9">
        <f>_xlfn.RANK.EQ(MCFT[[#This Row],[Date]],A:A,1)</f>
        <v>7919</v>
      </c>
      <c r="M7920" s="10">
        <f>_xlfn.RANK.AVG(MCFT[[#This Row],[Same change on date for AAPL]],AAPL,1)</f>
        <v>117</v>
      </c>
      <c r="N7920" s="2">
        <f>MCFT[[#This Row],[Close]]/MCFT[[#This Row],[Open]]</f>
        <v>1.0030449965397923</v>
      </c>
    </row>
    <row r="7921" spans="1:14" x14ac:dyDescent="0.25">
      <c r="A7921" s="1">
        <v>42957</v>
      </c>
      <c r="B7921" s="3">
        <v>71.900002000000001</v>
      </c>
      <c r="C7921" s="3">
        <v>72.190002000000007</v>
      </c>
      <c r="D7921" s="3">
        <v>71.349997999999999</v>
      </c>
      <c r="E7921" s="3">
        <v>71.410004000000001</v>
      </c>
      <c r="F7921" s="3">
        <v>69.774062999999998</v>
      </c>
      <c r="G7921">
        <v>24734500</v>
      </c>
      <c r="H7921" s="3" t="str">
        <f>TEXT(MCFT[[#This Row],[Date]],"dddd")</f>
        <v>Thursday</v>
      </c>
      <c r="I7921" s="3">
        <f>MCFT[[#This Row],[Open]]-MCFT[[#This Row],[Close]]</f>
        <v>0.48999799999999993</v>
      </c>
      <c r="J7921" s="3">
        <f>INDEX(AAPL!$J:$J,MATCH(A:A,AAPL!$A:$A,0),1)</f>
        <v>4.5799869999999885</v>
      </c>
      <c r="K7921" s="3" t="str">
        <f>IF(MCFT[[#This Row],[Day Change]]&gt;0,"UP","DOWN")</f>
        <v>UP</v>
      </c>
      <c r="L7921" s="9">
        <f>_xlfn.RANK.EQ(MCFT[[#This Row],[Date]],A:A,1)</f>
        <v>7920</v>
      </c>
      <c r="M7921" s="10">
        <f>_xlfn.RANK.AVG(MCFT[[#This Row],[Same change on date for AAPL]],AAPL,1)</f>
        <v>8197</v>
      </c>
      <c r="N7921" s="2">
        <f>MCFT[[#This Row],[Close]]/MCFT[[#This Row],[Open]]</f>
        <v>0.99318500714367153</v>
      </c>
    </row>
    <row r="7922" spans="1:14" x14ac:dyDescent="0.25">
      <c r="A7922" s="1">
        <v>42958</v>
      </c>
      <c r="B7922" s="3">
        <v>71.610000999999997</v>
      </c>
      <c r="C7922" s="3">
        <v>72.699996999999996</v>
      </c>
      <c r="D7922" s="3">
        <v>71.279999000000004</v>
      </c>
      <c r="E7922" s="3">
        <v>72.5</v>
      </c>
      <c r="F7922" s="3">
        <v>70.839088000000004</v>
      </c>
      <c r="G7922">
        <v>21443700</v>
      </c>
      <c r="H7922" s="3" t="str">
        <f>TEXT(MCFT[[#This Row],[Date]],"dddd")</f>
        <v>Friday</v>
      </c>
      <c r="I7922" s="3">
        <f>MCFT[[#This Row],[Open]]-MCFT[[#This Row],[Close]]</f>
        <v>-0.88999900000000309</v>
      </c>
      <c r="J7922" s="3">
        <f>INDEX(AAPL!$J:$J,MATCH(A:A,AAPL!$A:$A,0),1)</f>
        <v>-0.87998999999999228</v>
      </c>
      <c r="K7922" s="3" t="str">
        <f>IF(MCFT[[#This Row],[Day Change]]&gt;0,"UP","DOWN")</f>
        <v>DOWN</v>
      </c>
      <c r="L7922" s="9">
        <f>_xlfn.RANK.EQ(MCFT[[#This Row],[Date]],A:A,1)</f>
        <v>7921</v>
      </c>
      <c r="M7922" s="10">
        <f>_xlfn.RANK.AVG(MCFT[[#This Row],[Same change on date for AAPL]],AAPL,1)</f>
        <v>423</v>
      </c>
      <c r="N7922" s="2">
        <f>MCFT[[#This Row],[Close]]/MCFT[[#This Row],[Open]]</f>
        <v>1.0124284176451834</v>
      </c>
    </row>
    <row r="7923" spans="1:14" x14ac:dyDescent="0.25">
      <c r="A7923" s="1">
        <v>42961</v>
      </c>
      <c r="B7923" s="3">
        <v>73.059997999999993</v>
      </c>
      <c r="C7923" s="3">
        <v>73.720000999999996</v>
      </c>
      <c r="D7923" s="3">
        <v>72.949996999999996</v>
      </c>
      <c r="E7923" s="3">
        <v>73.589995999999999</v>
      </c>
      <c r="F7923" s="3">
        <v>71.904114000000007</v>
      </c>
      <c r="G7923">
        <v>20067300</v>
      </c>
      <c r="H7923" s="3" t="str">
        <f>TEXT(MCFT[[#This Row],[Date]],"dddd")</f>
        <v>Monday</v>
      </c>
      <c r="I7923" s="3">
        <f>MCFT[[#This Row],[Open]]-MCFT[[#This Row],[Close]]</f>
        <v>-0.52999800000000619</v>
      </c>
      <c r="J7923" s="3">
        <f>INDEX(AAPL!$J:$J,MATCH(A:A,AAPL!$A:$A,0),1)</f>
        <v>-0.52999900000000366</v>
      </c>
      <c r="K7923" s="3" t="str">
        <f>IF(MCFT[[#This Row],[Day Change]]&gt;0,"UP","DOWN")</f>
        <v>DOWN</v>
      </c>
      <c r="L7923" s="9">
        <f>_xlfn.RANK.EQ(MCFT[[#This Row],[Date]],A:A,1)</f>
        <v>7922</v>
      </c>
      <c r="M7923" s="10">
        <f>_xlfn.RANK.AVG(MCFT[[#This Row],[Same change on date for AAPL]],AAPL,1)</f>
        <v>684.5</v>
      </c>
      <c r="N7923" s="2">
        <f>MCFT[[#This Row],[Close]]/MCFT[[#This Row],[Open]]</f>
        <v>1.0072542843485981</v>
      </c>
    </row>
    <row r="7924" spans="1:14" x14ac:dyDescent="0.25">
      <c r="A7924" s="1">
        <v>42962</v>
      </c>
      <c r="B7924" s="3">
        <v>73.589995999999999</v>
      </c>
      <c r="C7924" s="3">
        <v>73.589995999999999</v>
      </c>
      <c r="D7924" s="3">
        <v>73.040001000000004</v>
      </c>
      <c r="E7924" s="3">
        <v>73.220000999999996</v>
      </c>
      <c r="F7924" s="3">
        <v>71.923759000000004</v>
      </c>
      <c r="G7924">
        <v>19181400</v>
      </c>
      <c r="H7924" s="3" t="str">
        <f>TEXT(MCFT[[#This Row],[Date]],"dddd")</f>
        <v>Tuesday</v>
      </c>
      <c r="I7924" s="3">
        <f>MCFT[[#This Row],[Open]]-MCFT[[#This Row],[Close]]</f>
        <v>0.36999500000000296</v>
      </c>
      <c r="J7924" s="3">
        <f>INDEX(AAPL!$J:$J,MATCH(A:A,AAPL!$A:$A,0),1)</f>
        <v>-0.9400020000000211</v>
      </c>
      <c r="K7924" s="3" t="str">
        <f>IF(MCFT[[#This Row],[Day Change]]&gt;0,"UP","DOWN")</f>
        <v>UP</v>
      </c>
      <c r="L7924" s="9">
        <f>_xlfn.RANK.EQ(MCFT[[#This Row],[Date]],A:A,1)</f>
        <v>7923</v>
      </c>
      <c r="M7924" s="10">
        <f>_xlfn.RANK.AVG(MCFT[[#This Row],[Same change on date for AAPL]],AAPL,1)</f>
        <v>385</v>
      </c>
      <c r="N7924" s="2">
        <f>MCFT[[#This Row],[Close]]/MCFT[[#This Row],[Open]]</f>
        <v>0.99497221062493324</v>
      </c>
    </row>
    <row r="7925" spans="1:14" x14ac:dyDescent="0.25">
      <c r="A7925" s="1">
        <v>42963</v>
      </c>
      <c r="B7925" s="3">
        <v>73.339995999999999</v>
      </c>
      <c r="C7925" s="3">
        <v>74.099997999999999</v>
      </c>
      <c r="D7925" s="3">
        <v>73.169998000000007</v>
      </c>
      <c r="E7925" s="3">
        <v>73.650002000000001</v>
      </c>
      <c r="F7925" s="3">
        <v>72.346153000000001</v>
      </c>
      <c r="G7925">
        <v>18150400</v>
      </c>
      <c r="H7925" s="3" t="str">
        <f>TEXT(MCFT[[#This Row],[Date]],"dddd")</f>
        <v>Wednesday</v>
      </c>
      <c r="I7925" s="3">
        <f>MCFT[[#This Row],[Open]]-MCFT[[#This Row],[Close]]</f>
        <v>-0.31000600000000134</v>
      </c>
      <c r="J7925" s="3">
        <f>INDEX(AAPL!$J:$J,MATCH(A:A,AAPL!$A:$A,0),1)</f>
        <v>0.99000499999999647</v>
      </c>
      <c r="K7925" s="3" t="str">
        <f>IF(MCFT[[#This Row],[Day Change]]&gt;0,"UP","DOWN")</f>
        <v>DOWN</v>
      </c>
      <c r="L7925" s="9">
        <f>_xlfn.RANK.EQ(MCFT[[#This Row],[Date]],A:A,1)</f>
        <v>7924</v>
      </c>
      <c r="M7925" s="10">
        <f>_xlfn.RANK.AVG(MCFT[[#This Row],[Same change on date for AAPL]],AAPL,1)</f>
        <v>7838</v>
      </c>
      <c r="N7925" s="2">
        <f>MCFT[[#This Row],[Close]]/MCFT[[#This Row],[Open]]</f>
        <v>1.0042269705059705</v>
      </c>
    </row>
    <row r="7926" spans="1:14" x14ac:dyDescent="0.25">
      <c r="A7926" s="1">
        <v>42964</v>
      </c>
      <c r="B7926" s="3">
        <v>73.580001999999993</v>
      </c>
      <c r="C7926" s="3">
        <v>73.870002999999997</v>
      </c>
      <c r="D7926" s="3">
        <v>72.400002000000001</v>
      </c>
      <c r="E7926" s="3">
        <v>72.400002000000001</v>
      </c>
      <c r="F7926" s="3">
        <v>71.118285999999998</v>
      </c>
      <c r="G7926">
        <v>22977500</v>
      </c>
      <c r="H7926" s="3" t="str">
        <f>TEXT(MCFT[[#This Row],[Date]],"dddd")</f>
        <v>Thursday</v>
      </c>
      <c r="I7926" s="3">
        <f>MCFT[[#This Row],[Open]]-MCFT[[#This Row],[Close]]</f>
        <v>1.1799999999999926</v>
      </c>
      <c r="J7926" s="3">
        <f>INDEX(AAPL!$J:$J,MATCH(A:A,AAPL!$A:$A,0),1)</f>
        <v>2.660002999999989</v>
      </c>
      <c r="K7926" s="3" t="str">
        <f>IF(MCFT[[#This Row],[Day Change]]&gt;0,"UP","DOWN")</f>
        <v>UP</v>
      </c>
      <c r="L7926" s="9">
        <f>_xlfn.RANK.EQ(MCFT[[#This Row],[Date]],A:A,1)</f>
        <v>7925</v>
      </c>
      <c r="M7926" s="10">
        <f>_xlfn.RANK.AVG(MCFT[[#This Row],[Same change on date for AAPL]],AAPL,1)</f>
        <v>8146</v>
      </c>
      <c r="N7926" s="2">
        <f>MCFT[[#This Row],[Close]]/MCFT[[#This Row],[Open]]</f>
        <v>0.98396303386890382</v>
      </c>
    </row>
    <row r="7927" spans="1:14" x14ac:dyDescent="0.25">
      <c r="A7927" s="1">
        <v>42965</v>
      </c>
      <c r="B7927" s="3">
        <v>72.269997000000004</v>
      </c>
      <c r="C7927" s="3">
        <v>72.839995999999999</v>
      </c>
      <c r="D7927" s="3">
        <v>71.930000000000007</v>
      </c>
      <c r="E7927" s="3">
        <v>72.489998</v>
      </c>
      <c r="F7927" s="3">
        <v>71.206688</v>
      </c>
      <c r="G7927">
        <v>18761500</v>
      </c>
      <c r="H7927" s="3" t="str">
        <f>TEXT(MCFT[[#This Row],[Date]],"dddd")</f>
        <v>Friday</v>
      </c>
      <c r="I7927" s="3">
        <f>MCFT[[#This Row],[Open]]-MCFT[[#This Row],[Close]]</f>
        <v>-0.22000099999999634</v>
      </c>
      <c r="J7927" s="3">
        <f>INDEX(AAPL!$J:$J,MATCH(A:A,AAPL!$A:$A,0),1)</f>
        <v>0.36000100000001112</v>
      </c>
      <c r="K7927" s="3" t="str">
        <f>IF(MCFT[[#This Row],[Day Change]]&gt;0,"UP","DOWN")</f>
        <v>DOWN</v>
      </c>
      <c r="L7927" s="9">
        <f>_xlfn.RANK.EQ(MCFT[[#This Row],[Date]],A:A,1)</f>
        <v>7926</v>
      </c>
      <c r="M7927" s="10">
        <f>_xlfn.RANK.AVG(MCFT[[#This Row],[Same change on date for AAPL]],AAPL,1)</f>
        <v>7340.5</v>
      </c>
      <c r="N7927" s="2">
        <f>MCFT[[#This Row],[Close]]/MCFT[[#This Row],[Open]]</f>
        <v>1.0030441539938073</v>
      </c>
    </row>
    <row r="7928" spans="1:14" x14ac:dyDescent="0.25">
      <c r="A7928" s="1">
        <v>42968</v>
      </c>
      <c r="B7928" s="3">
        <v>72.470000999999996</v>
      </c>
      <c r="C7928" s="3">
        <v>72.480002999999996</v>
      </c>
      <c r="D7928" s="3">
        <v>71.699996999999996</v>
      </c>
      <c r="E7928" s="3">
        <v>72.150002000000001</v>
      </c>
      <c r="F7928" s="3">
        <v>70.872696000000005</v>
      </c>
      <c r="G7928">
        <v>17734800</v>
      </c>
      <c r="H7928" s="3" t="str">
        <f>TEXT(MCFT[[#This Row],[Date]],"dddd")</f>
        <v>Monday</v>
      </c>
      <c r="I7928" s="3">
        <f>MCFT[[#This Row],[Open]]-MCFT[[#This Row],[Close]]</f>
        <v>0.3199989999999957</v>
      </c>
      <c r="J7928" s="3">
        <f>INDEX(AAPL!$J:$J,MATCH(A:A,AAPL!$A:$A,0),1)</f>
        <v>0.28999300000000972</v>
      </c>
      <c r="K7928" s="3" t="str">
        <f>IF(MCFT[[#This Row],[Day Change]]&gt;0,"UP","DOWN")</f>
        <v>UP</v>
      </c>
      <c r="L7928" s="9">
        <f>_xlfn.RANK.EQ(MCFT[[#This Row],[Date]],A:A,1)</f>
        <v>7927</v>
      </c>
      <c r="M7928" s="10">
        <f>_xlfn.RANK.AVG(MCFT[[#This Row],[Same change on date for AAPL]],AAPL,1)</f>
        <v>7225</v>
      </c>
      <c r="N7928" s="2">
        <f>MCFT[[#This Row],[Close]]/MCFT[[#This Row],[Open]]</f>
        <v>0.99558439360308559</v>
      </c>
    </row>
    <row r="7929" spans="1:14" x14ac:dyDescent="0.25">
      <c r="A7929" s="1">
        <v>42969</v>
      </c>
      <c r="B7929" s="3">
        <v>72.349997999999999</v>
      </c>
      <c r="C7929" s="3">
        <v>73.239998</v>
      </c>
      <c r="D7929" s="3">
        <v>72.349997999999999</v>
      </c>
      <c r="E7929" s="3">
        <v>73.160004000000001</v>
      </c>
      <c r="F7929" s="3">
        <v>71.864822000000004</v>
      </c>
      <c r="G7929">
        <v>14343700</v>
      </c>
      <c r="H7929" s="3" t="str">
        <f>TEXT(MCFT[[#This Row],[Date]],"dddd")</f>
        <v>Tuesday</v>
      </c>
      <c r="I7929" s="3">
        <f>MCFT[[#This Row],[Open]]-MCFT[[#This Row],[Close]]</f>
        <v>-0.81000600000000134</v>
      </c>
      <c r="J7929" s="3">
        <f>INDEX(AAPL!$J:$J,MATCH(A:A,AAPL!$A:$A,0),1)</f>
        <v>-1.5500030000000038</v>
      </c>
      <c r="K7929" s="3" t="str">
        <f>IF(MCFT[[#This Row],[Day Change]]&gt;0,"UP","DOWN")</f>
        <v>DOWN</v>
      </c>
      <c r="L7929" s="9">
        <f>_xlfn.RANK.EQ(MCFT[[#This Row],[Date]],A:A,1)</f>
        <v>7928</v>
      </c>
      <c r="M7929" s="10">
        <f>_xlfn.RANK.AVG(MCFT[[#This Row],[Same change on date for AAPL]],AAPL,1)</f>
        <v>160.5</v>
      </c>
      <c r="N7929" s="2">
        <f>MCFT[[#This Row],[Close]]/MCFT[[#This Row],[Open]]</f>
        <v>1.0111956602956644</v>
      </c>
    </row>
    <row r="7930" spans="1:14" x14ac:dyDescent="0.25">
      <c r="A7930" s="1">
        <v>42970</v>
      </c>
      <c r="B7930" s="3">
        <v>72.959998999999996</v>
      </c>
      <c r="C7930" s="3">
        <v>73.150002000000001</v>
      </c>
      <c r="D7930" s="3">
        <v>72.529999000000004</v>
      </c>
      <c r="E7930" s="3">
        <v>72.720000999999996</v>
      </c>
      <c r="F7930" s="3">
        <v>71.432609999999997</v>
      </c>
      <c r="G7930">
        <v>13766500</v>
      </c>
      <c r="H7930" s="3" t="str">
        <f>TEXT(MCFT[[#This Row],[Date]],"dddd")</f>
        <v>Wednesday</v>
      </c>
      <c r="I7930" s="3">
        <f>MCFT[[#This Row],[Open]]-MCFT[[#This Row],[Close]]</f>
        <v>0.23999799999999993</v>
      </c>
      <c r="J7930" s="3">
        <f>INDEX(AAPL!$J:$J,MATCH(A:A,AAPL!$A:$A,0),1)</f>
        <v>-0.90998899999999594</v>
      </c>
      <c r="K7930" s="3" t="str">
        <f>IF(MCFT[[#This Row],[Day Change]]&gt;0,"UP","DOWN")</f>
        <v>UP</v>
      </c>
      <c r="L7930" s="9">
        <f>_xlfn.RANK.EQ(MCFT[[#This Row],[Date]],A:A,1)</f>
        <v>7929</v>
      </c>
      <c r="M7930" s="10">
        <f>_xlfn.RANK.AVG(MCFT[[#This Row],[Same change on date for AAPL]],AAPL,1)</f>
        <v>407</v>
      </c>
      <c r="N7930" s="2">
        <f>MCFT[[#This Row],[Close]]/MCFT[[#This Row],[Open]]</f>
        <v>0.99671055368298456</v>
      </c>
    </row>
    <row r="7931" spans="1:14" x14ac:dyDescent="0.25">
      <c r="A7931" s="1">
        <v>42971</v>
      </c>
      <c r="B7931" s="3">
        <v>72.739998</v>
      </c>
      <c r="C7931" s="3">
        <v>72.860000999999997</v>
      </c>
      <c r="D7931" s="3">
        <v>72.069999999999993</v>
      </c>
      <c r="E7931" s="3">
        <v>72.690002000000007</v>
      </c>
      <c r="F7931" s="3">
        <v>71.403144999999995</v>
      </c>
      <c r="G7931">
        <v>17098300</v>
      </c>
      <c r="H7931" s="3" t="str">
        <f>TEXT(MCFT[[#This Row],[Date]],"dddd")</f>
        <v>Thursday</v>
      </c>
      <c r="I7931" s="3">
        <f>MCFT[[#This Row],[Open]]-MCFT[[#This Row],[Close]]</f>
        <v>4.9995999999993046E-2</v>
      </c>
      <c r="J7931" s="3">
        <f>INDEX(AAPL!$J:$J,MATCH(A:A,AAPL!$A:$A,0),1)</f>
        <v>1.1599889999999959</v>
      </c>
      <c r="K7931" s="3" t="str">
        <f>IF(MCFT[[#This Row],[Day Change]]&gt;0,"UP","DOWN")</f>
        <v>UP</v>
      </c>
      <c r="L7931" s="9">
        <f>_xlfn.RANK.EQ(MCFT[[#This Row],[Date]],A:A,1)</f>
        <v>7930</v>
      </c>
      <c r="M7931" s="10">
        <f>_xlfn.RANK.AVG(MCFT[[#This Row],[Same change on date for AAPL]],AAPL,1)</f>
        <v>7916</v>
      </c>
      <c r="N7931" s="2">
        <f>MCFT[[#This Row],[Close]]/MCFT[[#This Row],[Open]]</f>
        <v>0.99931267526292766</v>
      </c>
    </row>
    <row r="7932" spans="1:14" x14ac:dyDescent="0.25">
      <c r="A7932" s="1">
        <v>42972</v>
      </c>
      <c r="B7932" s="3">
        <v>72.860000999999997</v>
      </c>
      <c r="C7932" s="3">
        <v>73.349997999999999</v>
      </c>
      <c r="D7932" s="3">
        <v>72.480002999999996</v>
      </c>
      <c r="E7932" s="3">
        <v>72.819999999999993</v>
      </c>
      <c r="F7932" s="3">
        <v>71.530829999999995</v>
      </c>
      <c r="G7932">
        <v>12794300</v>
      </c>
      <c r="H7932" s="3" t="str">
        <f>TEXT(MCFT[[#This Row],[Date]],"dddd")</f>
        <v>Friday</v>
      </c>
      <c r="I7932" s="3">
        <f>MCFT[[#This Row],[Open]]-MCFT[[#This Row],[Close]]</f>
        <v>4.0001000000003728E-2</v>
      </c>
      <c r="J7932" s="3">
        <f>INDEX(AAPL!$J:$J,MATCH(A:A,AAPL!$A:$A,0),1)</f>
        <v>-0.21000700000001871</v>
      </c>
      <c r="K7932" s="3" t="str">
        <f>IF(MCFT[[#This Row],[Day Change]]&gt;0,"UP","DOWN")</f>
        <v>UP</v>
      </c>
      <c r="L7932" s="9">
        <f>_xlfn.RANK.EQ(MCFT[[#This Row],[Date]],A:A,1)</f>
        <v>7931</v>
      </c>
      <c r="M7932" s="10">
        <f>_xlfn.RANK.AVG(MCFT[[#This Row],[Same change on date for AAPL]],AAPL,1)</f>
        <v>1175</v>
      </c>
      <c r="N7932" s="2">
        <f>MCFT[[#This Row],[Close]]/MCFT[[#This Row],[Open]]</f>
        <v>0.99945098820407641</v>
      </c>
    </row>
    <row r="7933" spans="1:14" x14ac:dyDescent="0.25">
      <c r="A7933" s="1">
        <v>42975</v>
      </c>
      <c r="B7933" s="3">
        <v>73.059997999999993</v>
      </c>
      <c r="C7933" s="3">
        <v>73.089995999999999</v>
      </c>
      <c r="D7933" s="3">
        <v>72.550003000000004</v>
      </c>
      <c r="E7933" s="3">
        <v>72.830001999999993</v>
      </c>
      <c r="F7933" s="3">
        <v>71.540665000000004</v>
      </c>
      <c r="G7933">
        <v>14569700</v>
      </c>
      <c r="H7933" s="3" t="str">
        <f>TEXT(MCFT[[#This Row],[Date]],"dddd")</f>
        <v>Monday</v>
      </c>
      <c r="I7933" s="3">
        <f>MCFT[[#This Row],[Open]]-MCFT[[#This Row],[Close]]</f>
        <v>0.22999599999999987</v>
      </c>
      <c r="J7933" s="3">
        <f>INDEX(AAPL!$J:$J,MATCH(A:A,AAPL!$A:$A,0),1)</f>
        <v>-1.3300020000000075</v>
      </c>
      <c r="K7933" s="3" t="str">
        <f>IF(MCFT[[#This Row],[Day Change]]&gt;0,"UP","DOWN")</f>
        <v>UP</v>
      </c>
      <c r="L7933" s="9">
        <f>_xlfn.RANK.EQ(MCFT[[#This Row],[Date]],A:A,1)</f>
        <v>7932</v>
      </c>
      <c r="M7933" s="10">
        <f>_xlfn.RANK.AVG(MCFT[[#This Row],[Same change on date for AAPL]],AAPL,1)</f>
        <v>233</v>
      </c>
      <c r="N7933" s="2">
        <f>MCFT[[#This Row],[Close]]/MCFT[[#This Row],[Open]]</f>
        <v>0.99685195720919673</v>
      </c>
    </row>
    <row r="7934" spans="1:14" x14ac:dyDescent="0.25">
      <c r="A7934" s="1">
        <v>42976</v>
      </c>
      <c r="B7934" s="3">
        <v>72.25</v>
      </c>
      <c r="C7934" s="3">
        <v>73.160004000000001</v>
      </c>
      <c r="D7934" s="3">
        <v>72.050003000000004</v>
      </c>
      <c r="E7934" s="3">
        <v>73.050003000000004</v>
      </c>
      <c r="F7934" s="3">
        <v>71.756775000000005</v>
      </c>
      <c r="G7934">
        <v>11478400</v>
      </c>
      <c r="H7934" s="3" t="str">
        <f>TEXT(MCFT[[#This Row],[Date]],"dddd")</f>
        <v>Tuesday</v>
      </c>
      <c r="I7934" s="3">
        <f>MCFT[[#This Row],[Open]]-MCFT[[#This Row],[Close]]</f>
        <v>-0.80000300000000379</v>
      </c>
      <c r="J7934" s="3">
        <f>INDEX(AAPL!$J:$J,MATCH(A:A,AAPL!$A:$A,0),1)</f>
        <v>-2.8099979999999789</v>
      </c>
      <c r="K7934" s="3" t="str">
        <f>IF(MCFT[[#This Row],[Day Change]]&gt;0,"UP","DOWN")</f>
        <v>DOWN</v>
      </c>
      <c r="L7934" s="9">
        <f>_xlfn.RANK.EQ(MCFT[[#This Row],[Date]],A:A,1)</f>
        <v>7933</v>
      </c>
      <c r="M7934" s="10">
        <f>_xlfn.RANK.AVG(MCFT[[#This Row],[Same change on date for AAPL]],AAPL,1)</f>
        <v>41</v>
      </c>
      <c r="N7934" s="2">
        <f>MCFT[[#This Row],[Close]]/MCFT[[#This Row],[Open]]</f>
        <v>1.011072705882353</v>
      </c>
    </row>
    <row r="7935" spans="1:14" x14ac:dyDescent="0.25">
      <c r="A7935" s="1">
        <v>42977</v>
      </c>
      <c r="B7935" s="3">
        <v>73.010002</v>
      </c>
      <c r="C7935" s="3">
        <v>74.209998999999996</v>
      </c>
      <c r="D7935" s="3">
        <v>72.830001999999993</v>
      </c>
      <c r="E7935" s="3">
        <v>74.010002</v>
      </c>
      <c r="F7935" s="3">
        <v>72.699776</v>
      </c>
      <c r="G7935">
        <v>16897800</v>
      </c>
      <c r="H7935" s="3" t="str">
        <f>TEXT(MCFT[[#This Row],[Date]],"dddd")</f>
        <v>Wednesday</v>
      </c>
      <c r="I7935" s="3">
        <f>MCFT[[#This Row],[Open]]-MCFT[[#This Row],[Close]]</f>
        <v>-1</v>
      </c>
      <c r="J7935" s="3">
        <f>INDEX(AAPL!$J:$J,MATCH(A:A,AAPL!$A:$A,0),1)</f>
        <v>0.44999699999999621</v>
      </c>
      <c r="K7935" s="3" t="str">
        <f>IF(MCFT[[#This Row],[Day Change]]&gt;0,"UP","DOWN")</f>
        <v>DOWN</v>
      </c>
      <c r="L7935" s="9">
        <f>_xlfn.RANK.EQ(MCFT[[#This Row],[Date]],A:A,1)</f>
        <v>7934</v>
      </c>
      <c r="M7935" s="10">
        <f>_xlfn.RANK.AVG(MCFT[[#This Row],[Same change on date for AAPL]],AAPL,1)</f>
        <v>7456.5</v>
      </c>
      <c r="N7935" s="2">
        <f>MCFT[[#This Row],[Close]]/MCFT[[#This Row],[Open]]</f>
        <v>1.0136967534941308</v>
      </c>
    </row>
    <row r="7936" spans="1:14" x14ac:dyDescent="0.25">
      <c r="A7936" s="1">
        <v>42978</v>
      </c>
      <c r="B7936" s="3">
        <v>74.029999000000004</v>
      </c>
      <c r="C7936" s="3">
        <v>74.959998999999996</v>
      </c>
      <c r="D7936" s="3">
        <v>73.800003000000004</v>
      </c>
      <c r="E7936" s="3">
        <v>74.769997000000004</v>
      </c>
      <c r="F7936" s="3">
        <v>73.446312000000006</v>
      </c>
      <c r="G7936">
        <v>27652800</v>
      </c>
      <c r="H7936" s="3" t="str">
        <f>TEXT(MCFT[[#This Row],[Date]],"dddd")</f>
        <v>Thursday</v>
      </c>
      <c r="I7936" s="3">
        <f>MCFT[[#This Row],[Open]]-MCFT[[#This Row],[Close]]</f>
        <v>-0.73999799999999993</v>
      </c>
      <c r="J7936" s="3">
        <f>INDEX(AAPL!$J:$J,MATCH(A:A,AAPL!$A:$A,0),1)</f>
        <v>-0.36000100000001112</v>
      </c>
      <c r="K7936" s="3" t="str">
        <f>IF(MCFT[[#This Row],[Day Change]]&gt;0,"UP","DOWN")</f>
        <v>DOWN</v>
      </c>
      <c r="L7936" s="9">
        <f>_xlfn.RANK.EQ(MCFT[[#This Row],[Date]],A:A,1)</f>
        <v>7935</v>
      </c>
      <c r="M7936" s="10">
        <f>_xlfn.RANK.AVG(MCFT[[#This Row],[Same change on date for AAPL]],AAPL,1)</f>
        <v>885</v>
      </c>
      <c r="N7936" s="2">
        <f>MCFT[[#This Row],[Close]]/MCFT[[#This Row],[Open]]</f>
        <v>1.009995920707766</v>
      </c>
    </row>
    <row r="7937" spans="1:14" x14ac:dyDescent="0.25">
      <c r="A7937" s="1">
        <v>42979</v>
      </c>
      <c r="B7937" s="3">
        <v>74.709998999999996</v>
      </c>
      <c r="C7937" s="3">
        <v>74.739998</v>
      </c>
      <c r="D7937" s="3">
        <v>73.639999000000003</v>
      </c>
      <c r="E7937" s="3">
        <v>73.940002000000007</v>
      </c>
      <c r="F7937" s="3">
        <v>72.631020000000007</v>
      </c>
      <c r="G7937">
        <v>21736200</v>
      </c>
      <c r="H7937" s="3" t="str">
        <f>TEXT(MCFT[[#This Row],[Date]],"dddd")</f>
        <v>Friday</v>
      </c>
      <c r="I7937" s="3">
        <f>MCFT[[#This Row],[Open]]-MCFT[[#This Row],[Close]]</f>
        <v>0.76999699999998938</v>
      </c>
      <c r="J7937" s="3">
        <f>INDEX(AAPL!$J:$J,MATCH(A:A,AAPL!$A:$A,0),1)</f>
        <v>0.75</v>
      </c>
      <c r="K7937" s="3" t="str">
        <f>IF(MCFT[[#This Row],[Day Change]]&gt;0,"UP","DOWN")</f>
        <v>UP</v>
      </c>
      <c r="L7937" s="9">
        <f>_xlfn.RANK.EQ(MCFT[[#This Row],[Date]],A:A,1)</f>
        <v>7936</v>
      </c>
      <c r="M7937" s="10">
        <f>_xlfn.RANK.AVG(MCFT[[#This Row],[Same change on date for AAPL]],AAPL,1)</f>
        <v>7700</v>
      </c>
      <c r="N7937" s="2">
        <f>MCFT[[#This Row],[Close]]/MCFT[[#This Row],[Open]]</f>
        <v>0.98969352147896572</v>
      </c>
    </row>
    <row r="7938" spans="1:14" x14ac:dyDescent="0.25">
      <c r="A7938" s="1">
        <v>42983</v>
      </c>
      <c r="B7938" s="3">
        <v>73.339995999999999</v>
      </c>
      <c r="C7938" s="3">
        <v>73.889999000000003</v>
      </c>
      <c r="D7938" s="3">
        <v>72.980002999999996</v>
      </c>
      <c r="E7938" s="3">
        <v>73.610000999999997</v>
      </c>
      <c r="F7938" s="3">
        <v>72.306847000000005</v>
      </c>
      <c r="G7938">
        <v>21556000</v>
      </c>
      <c r="H7938" s="3" t="str">
        <f>TEXT(MCFT[[#This Row],[Date]],"dddd")</f>
        <v>Tuesday</v>
      </c>
      <c r="I7938" s="3">
        <f>MCFT[[#This Row],[Open]]-MCFT[[#This Row],[Close]]</f>
        <v>-0.27000499999999761</v>
      </c>
      <c r="J7938" s="3">
        <f>INDEX(AAPL!$J:$J,MATCH(A:A,AAPL!$A:$A,0),1)</f>
        <v>1.6699979999999925</v>
      </c>
      <c r="K7938" s="3" t="str">
        <f>IF(MCFT[[#This Row],[Day Change]]&gt;0,"UP","DOWN")</f>
        <v>DOWN</v>
      </c>
      <c r="L7938" s="9">
        <f>_xlfn.RANK.EQ(MCFT[[#This Row],[Date]],A:A,1)</f>
        <v>7937</v>
      </c>
      <c r="M7938" s="10">
        <f>_xlfn.RANK.AVG(MCFT[[#This Row],[Same change on date for AAPL]],AAPL,1)</f>
        <v>8049</v>
      </c>
      <c r="N7938" s="2">
        <f>MCFT[[#This Row],[Close]]/MCFT[[#This Row],[Open]]</f>
        <v>1.0036815518779139</v>
      </c>
    </row>
    <row r="7939" spans="1:14" x14ac:dyDescent="0.25">
      <c r="A7939" s="1">
        <v>42984</v>
      </c>
      <c r="B7939" s="3">
        <v>73.739998</v>
      </c>
      <c r="C7939" s="3">
        <v>74.040001000000004</v>
      </c>
      <c r="D7939" s="3">
        <v>73.349997999999999</v>
      </c>
      <c r="E7939" s="3">
        <v>73.400002000000001</v>
      </c>
      <c r="F7939" s="3">
        <v>72.100577999999999</v>
      </c>
      <c r="G7939">
        <v>16535800</v>
      </c>
      <c r="H7939" s="3" t="str">
        <f>TEXT(MCFT[[#This Row],[Date]],"dddd")</f>
        <v>Wednesday</v>
      </c>
      <c r="I7939" s="3">
        <f>MCFT[[#This Row],[Open]]-MCFT[[#This Row],[Close]]</f>
        <v>0.3399959999999993</v>
      </c>
      <c r="J7939" s="3">
        <f>INDEX(AAPL!$J:$J,MATCH(A:A,AAPL!$A:$A,0),1)</f>
        <v>0.80000300000000379</v>
      </c>
      <c r="K7939" s="3" t="str">
        <f>IF(MCFT[[#This Row],[Day Change]]&gt;0,"UP","DOWN")</f>
        <v>UP</v>
      </c>
      <c r="L7939" s="9">
        <f>_xlfn.RANK.EQ(MCFT[[#This Row],[Date]],A:A,1)</f>
        <v>7938</v>
      </c>
      <c r="M7939" s="10">
        <f>_xlfn.RANK.AVG(MCFT[[#This Row],[Same change on date for AAPL]],AAPL,1)</f>
        <v>7735</v>
      </c>
      <c r="N7939" s="2">
        <f>MCFT[[#This Row],[Close]]/MCFT[[#This Row],[Open]]</f>
        <v>0.99538925943556444</v>
      </c>
    </row>
    <row r="7940" spans="1:14" x14ac:dyDescent="0.25">
      <c r="A7940" s="1">
        <v>42985</v>
      </c>
      <c r="B7940" s="3">
        <v>73.680000000000007</v>
      </c>
      <c r="C7940" s="3">
        <v>74.599997999999999</v>
      </c>
      <c r="D7940" s="3">
        <v>73.599997999999999</v>
      </c>
      <c r="E7940" s="3">
        <v>74.339995999999999</v>
      </c>
      <c r="F7940" s="3">
        <v>73.023933</v>
      </c>
      <c r="G7940">
        <v>17471200</v>
      </c>
      <c r="H7940" s="3" t="str">
        <f>TEXT(MCFT[[#This Row],[Date]],"dddd")</f>
        <v>Thursday</v>
      </c>
      <c r="I7940" s="3">
        <f>MCFT[[#This Row],[Open]]-MCFT[[#This Row],[Close]]</f>
        <v>-0.65999599999999248</v>
      </c>
      <c r="J7940" s="3">
        <f>INDEX(AAPL!$J:$J,MATCH(A:A,AAPL!$A:$A,0),1)</f>
        <v>0.83000100000000998</v>
      </c>
      <c r="K7940" s="3" t="str">
        <f>IF(MCFT[[#This Row],[Day Change]]&gt;0,"UP","DOWN")</f>
        <v>DOWN</v>
      </c>
      <c r="L7940" s="9">
        <f>_xlfn.RANK.EQ(MCFT[[#This Row],[Date]],A:A,1)</f>
        <v>7939</v>
      </c>
      <c r="M7940" s="10">
        <f>_xlfn.RANK.AVG(MCFT[[#This Row],[Same change on date for AAPL]],AAPL,1)</f>
        <v>7755</v>
      </c>
      <c r="N7940" s="2">
        <f>MCFT[[#This Row],[Close]]/MCFT[[#This Row],[Open]]</f>
        <v>1.0089576004343104</v>
      </c>
    </row>
    <row r="7941" spans="1:14" x14ac:dyDescent="0.25">
      <c r="A7941" s="1">
        <v>42986</v>
      </c>
      <c r="B7941" s="3">
        <v>74.330001999999993</v>
      </c>
      <c r="C7941" s="3">
        <v>74.440002000000007</v>
      </c>
      <c r="D7941" s="3">
        <v>73.839995999999999</v>
      </c>
      <c r="E7941" s="3">
        <v>73.980002999999996</v>
      </c>
      <c r="F7941" s="3">
        <v>72.670310999999998</v>
      </c>
      <c r="G7941">
        <v>14703800</v>
      </c>
      <c r="H7941" s="3" t="str">
        <f>TEXT(MCFT[[#This Row],[Date]],"dddd")</f>
        <v>Friday</v>
      </c>
      <c r="I7941" s="3">
        <f>MCFT[[#This Row],[Open]]-MCFT[[#This Row],[Close]]</f>
        <v>0.34999899999999684</v>
      </c>
      <c r="J7941" s="3">
        <f>INDEX(AAPL!$J:$J,MATCH(A:A,AAPL!$A:$A,0),1)</f>
        <v>2.2299959999999999</v>
      </c>
      <c r="K7941" s="3" t="str">
        <f>IF(MCFT[[#This Row],[Day Change]]&gt;0,"UP","DOWN")</f>
        <v>UP</v>
      </c>
      <c r="L7941" s="9">
        <f>_xlfn.RANK.EQ(MCFT[[#This Row],[Date]],A:A,1)</f>
        <v>7940</v>
      </c>
      <c r="M7941" s="10">
        <f>_xlfn.RANK.AVG(MCFT[[#This Row],[Same change on date for AAPL]],AAPL,1)</f>
        <v>8114</v>
      </c>
      <c r="N7941" s="2">
        <f>MCFT[[#This Row],[Close]]/MCFT[[#This Row],[Open]]</f>
        <v>0.99529128224697216</v>
      </c>
    </row>
    <row r="7942" spans="1:14" x14ac:dyDescent="0.25">
      <c r="A7942" s="1">
        <v>42989</v>
      </c>
      <c r="B7942" s="3">
        <v>74.309997999999993</v>
      </c>
      <c r="C7942" s="3">
        <v>74.940002000000007</v>
      </c>
      <c r="D7942" s="3">
        <v>74.309997999999993</v>
      </c>
      <c r="E7942" s="3">
        <v>74.760002</v>
      </c>
      <c r="F7942" s="3">
        <v>73.436501000000007</v>
      </c>
      <c r="G7942">
        <v>17910400</v>
      </c>
      <c r="H7942" s="3" t="str">
        <f>TEXT(MCFT[[#This Row],[Date]],"dddd")</f>
        <v>Monday</v>
      </c>
      <c r="I7942" s="3">
        <f>MCFT[[#This Row],[Open]]-MCFT[[#This Row],[Close]]</f>
        <v>-0.45000400000000695</v>
      </c>
      <c r="J7942" s="3">
        <f>INDEX(AAPL!$J:$J,MATCH(A:A,AAPL!$A:$A,0),1)</f>
        <v>-1</v>
      </c>
      <c r="K7942" s="3" t="str">
        <f>IF(MCFT[[#This Row],[Day Change]]&gt;0,"UP","DOWN")</f>
        <v>DOWN</v>
      </c>
      <c r="L7942" s="9">
        <f>_xlfn.RANK.EQ(MCFT[[#This Row],[Date]],A:A,1)</f>
        <v>7941</v>
      </c>
      <c r="M7942" s="10">
        <f>_xlfn.RANK.AVG(MCFT[[#This Row],[Same change on date for AAPL]],AAPL,1)</f>
        <v>351</v>
      </c>
      <c r="N7942" s="2">
        <f>MCFT[[#This Row],[Close]]/MCFT[[#This Row],[Open]]</f>
        <v>1.0060557665470535</v>
      </c>
    </row>
    <row r="7943" spans="1:14" x14ac:dyDescent="0.25">
      <c r="A7943" s="1">
        <v>42990</v>
      </c>
      <c r="B7943" s="3">
        <v>74.760002</v>
      </c>
      <c r="C7943" s="3">
        <v>75.239998</v>
      </c>
      <c r="D7943" s="3">
        <v>74.370002999999997</v>
      </c>
      <c r="E7943" s="3">
        <v>74.680000000000007</v>
      </c>
      <c r="F7943" s="3">
        <v>73.357917999999998</v>
      </c>
      <c r="G7943">
        <v>14394900</v>
      </c>
      <c r="H7943" s="3" t="str">
        <f>TEXT(MCFT[[#This Row],[Date]],"dddd")</f>
        <v>Tuesday</v>
      </c>
      <c r="I7943" s="3">
        <f>MCFT[[#This Row],[Open]]-MCFT[[#This Row],[Close]]</f>
        <v>8.0001999999993245E-2</v>
      </c>
      <c r="J7943" s="3">
        <f>INDEX(AAPL!$J:$J,MATCH(A:A,AAPL!$A:$A,0),1)</f>
        <v>1.75</v>
      </c>
      <c r="K7943" s="3" t="str">
        <f>IF(MCFT[[#This Row],[Day Change]]&gt;0,"UP","DOWN")</f>
        <v>UP</v>
      </c>
      <c r="L7943" s="9">
        <f>_xlfn.RANK.EQ(MCFT[[#This Row],[Date]],A:A,1)</f>
        <v>7942</v>
      </c>
      <c r="M7943" s="10">
        <f>_xlfn.RANK.AVG(MCFT[[#This Row],[Same change on date for AAPL]],AAPL,1)</f>
        <v>8070.5</v>
      </c>
      <c r="N7943" s="2">
        <f>MCFT[[#This Row],[Close]]/MCFT[[#This Row],[Open]]</f>
        <v>0.99892988231862279</v>
      </c>
    </row>
    <row r="7944" spans="1:14" x14ac:dyDescent="0.25">
      <c r="A7944" s="1">
        <v>42991</v>
      </c>
      <c r="B7944" s="3">
        <v>74.930000000000007</v>
      </c>
      <c r="C7944" s="3">
        <v>75.230002999999996</v>
      </c>
      <c r="D7944" s="3">
        <v>74.550003000000004</v>
      </c>
      <c r="E7944" s="3">
        <v>75.209998999999996</v>
      </c>
      <c r="F7944" s="3">
        <v>73.878524999999996</v>
      </c>
      <c r="G7944">
        <v>13380800</v>
      </c>
      <c r="H7944" s="3" t="str">
        <f>TEXT(MCFT[[#This Row],[Date]],"dddd")</f>
        <v>Wednesday</v>
      </c>
      <c r="I7944" s="3">
        <f>MCFT[[#This Row],[Open]]-MCFT[[#This Row],[Close]]</f>
        <v>-0.27999899999998945</v>
      </c>
      <c r="J7944" s="3">
        <f>INDEX(AAPL!$J:$J,MATCH(A:A,AAPL!$A:$A,0),1)</f>
        <v>0.22000099999999634</v>
      </c>
      <c r="K7944" s="3" t="str">
        <f>IF(MCFT[[#This Row],[Day Change]]&gt;0,"UP","DOWN")</f>
        <v>DOWN</v>
      </c>
      <c r="L7944" s="9">
        <f>_xlfn.RANK.EQ(MCFT[[#This Row],[Date]],A:A,1)</f>
        <v>7943</v>
      </c>
      <c r="M7944" s="10">
        <f>_xlfn.RANK.AVG(MCFT[[#This Row],[Same change on date for AAPL]],AAPL,1)</f>
        <v>7090</v>
      </c>
      <c r="N7944" s="2">
        <f>MCFT[[#This Row],[Close]]/MCFT[[#This Row],[Open]]</f>
        <v>1.0037368076871747</v>
      </c>
    </row>
    <row r="7945" spans="1:14" x14ac:dyDescent="0.25">
      <c r="A7945" s="1">
        <v>42992</v>
      </c>
      <c r="B7945" s="3">
        <v>75</v>
      </c>
      <c r="C7945" s="3">
        <v>75.489998</v>
      </c>
      <c r="D7945" s="3">
        <v>74.519997000000004</v>
      </c>
      <c r="E7945" s="3">
        <v>74.769997000000004</v>
      </c>
      <c r="F7945" s="3">
        <v>73.446312000000006</v>
      </c>
      <c r="G7945">
        <v>15733900</v>
      </c>
      <c r="H7945" s="3" t="str">
        <f>TEXT(MCFT[[#This Row],[Date]],"dddd")</f>
        <v>Thursday</v>
      </c>
      <c r="I7945" s="3">
        <f>MCFT[[#This Row],[Open]]-MCFT[[#This Row],[Close]]</f>
        <v>0.2300029999999964</v>
      </c>
      <c r="J7945" s="3">
        <f>INDEX(AAPL!$J:$J,MATCH(A:A,AAPL!$A:$A,0),1)</f>
        <v>0.71000599999999281</v>
      </c>
      <c r="K7945" s="3" t="str">
        <f>IF(MCFT[[#This Row],[Day Change]]&gt;0,"UP","DOWN")</f>
        <v>UP</v>
      </c>
      <c r="L7945" s="9">
        <f>_xlfn.RANK.EQ(MCFT[[#This Row],[Date]],A:A,1)</f>
        <v>7944</v>
      </c>
      <c r="M7945" s="10">
        <f>_xlfn.RANK.AVG(MCFT[[#This Row],[Same change on date for AAPL]],AAPL,1)</f>
        <v>7668</v>
      </c>
      <c r="N7945" s="2">
        <f>MCFT[[#This Row],[Close]]/MCFT[[#This Row],[Open]]</f>
        <v>0.99693329333333336</v>
      </c>
    </row>
    <row r="7946" spans="1:14" x14ac:dyDescent="0.25">
      <c r="A7946" s="1">
        <v>42993</v>
      </c>
      <c r="B7946" s="3">
        <v>74.830001999999993</v>
      </c>
      <c r="C7946" s="3">
        <v>75.389999000000003</v>
      </c>
      <c r="D7946" s="3">
        <v>74.069999999999993</v>
      </c>
      <c r="E7946" s="3">
        <v>75.309997999999993</v>
      </c>
      <c r="F7946" s="3">
        <v>73.976760999999996</v>
      </c>
      <c r="G7946">
        <v>38578400</v>
      </c>
      <c r="H7946" s="3" t="str">
        <f>TEXT(MCFT[[#This Row],[Date]],"dddd")</f>
        <v>Friday</v>
      </c>
      <c r="I7946" s="3">
        <f>MCFT[[#This Row],[Open]]-MCFT[[#This Row],[Close]]</f>
        <v>-0.47999599999999987</v>
      </c>
      <c r="J7946" s="3">
        <f>INDEX(AAPL!$J:$J,MATCH(A:A,AAPL!$A:$A,0),1)</f>
        <v>-1.4100040000000149</v>
      </c>
      <c r="K7946" s="3" t="str">
        <f>IF(MCFT[[#This Row],[Day Change]]&gt;0,"UP","DOWN")</f>
        <v>DOWN</v>
      </c>
      <c r="L7946" s="9">
        <f>_xlfn.RANK.EQ(MCFT[[#This Row],[Date]],A:A,1)</f>
        <v>7945</v>
      </c>
      <c r="M7946" s="10">
        <f>_xlfn.RANK.AVG(MCFT[[#This Row],[Same change on date for AAPL]],AAPL,1)</f>
        <v>205</v>
      </c>
      <c r="N7946" s="2">
        <f>MCFT[[#This Row],[Close]]/MCFT[[#This Row],[Open]]</f>
        <v>1.0064144859972073</v>
      </c>
    </row>
    <row r="7947" spans="1:14" x14ac:dyDescent="0.25">
      <c r="A7947" s="1">
        <v>42996</v>
      </c>
      <c r="B7947" s="3">
        <v>75.230002999999996</v>
      </c>
      <c r="C7947" s="3">
        <v>75.970000999999996</v>
      </c>
      <c r="D7947" s="3">
        <v>75.040001000000004</v>
      </c>
      <c r="E7947" s="3">
        <v>75.160004000000001</v>
      </c>
      <c r="F7947" s="3">
        <v>73.829421999999994</v>
      </c>
      <c r="G7947">
        <v>23307000</v>
      </c>
      <c r="H7947" s="3" t="str">
        <f>TEXT(MCFT[[#This Row],[Date]],"dddd")</f>
        <v>Monday</v>
      </c>
      <c r="I7947" s="3">
        <f>MCFT[[#This Row],[Open]]-MCFT[[#This Row],[Close]]</f>
        <v>6.9998999999995704E-2</v>
      </c>
      <c r="J7947" s="3">
        <f>INDEX(AAPL!$J:$J,MATCH(A:A,AAPL!$A:$A,0),1)</f>
        <v>1.4400030000000186</v>
      </c>
      <c r="K7947" s="3" t="str">
        <f>IF(MCFT[[#This Row],[Day Change]]&gt;0,"UP","DOWN")</f>
        <v>UP</v>
      </c>
      <c r="L7947" s="9">
        <f>_xlfn.RANK.EQ(MCFT[[#This Row],[Date]],A:A,1)</f>
        <v>7946</v>
      </c>
      <c r="M7947" s="10">
        <f>_xlfn.RANK.AVG(MCFT[[#This Row],[Same change on date for AAPL]],AAPL,1)</f>
        <v>8001</v>
      </c>
      <c r="N7947" s="2">
        <f>MCFT[[#This Row],[Close]]/MCFT[[#This Row],[Open]]</f>
        <v>0.99906953346791716</v>
      </c>
    </row>
    <row r="7948" spans="1:14" x14ac:dyDescent="0.25">
      <c r="A7948" s="1">
        <v>42997</v>
      </c>
      <c r="B7948" s="3">
        <v>75.209998999999996</v>
      </c>
      <c r="C7948" s="3">
        <v>75.709998999999996</v>
      </c>
      <c r="D7948" s="3">
        <v>75.010002</v>
      </c>
      <c r="E7948" s="3">
        <v>75.440002000000007</v>
      </c>
      <c r="F7948" s="3">
        <v>74.104461999999998</v>
      </c>
      <c r="G7948">
        <v>16093300</v>
      </c>
      <c r="H7948" s="3" t="str">
        <f>TEXT(MCFT[[#This Row],[Date]],"dddd")</f>
        <v>Tuesday</v>
      </c>
      <c r="I7948" s="3">
        <f>MCFT[[#This Row],[Open]]-MCFT[[#This Row],[Close]]</f>
        <v>-0.23000300000001062</v>
      </c>
      <c r="J7948" s="3">
        <f>INDEX(AAPL!$J:$J,MATCH(A:A,AAPL!$A:$A,0),1)</f>
        <v>0.77999900000000366</v>
      </c>
      <c r="K7948" s="3" t="str">
        <f>IF(MCFT[[#This Row],[Day Change]]&gt;0,"UP","DOWN")</f>
        <v>DOWN</v>
      </c>
      <c r="L7948" s="9">
        <f>_xlfn.RANK.EQ(MCFT[[#This Row],[Date]],A:A,1)</f>
        <v>7947</v>
      </c>
      <c r="M7948" s="10">
        <f>_xlfn.RANK.AVG(MCFT[[#This Row],[Same change on date for AAPL]],AAPL,1)</f>
        <v>7724</v>
      </c>
      <c r="N7948" s="2">
        <f>MCFT[[#This Row],[Close]]/MCFT[[#This Row],[Open]]</f>
        <v>1.0030581439045094</v>
      </c>
    </row>
    <row r="7949" spans="1:14" x14ac:dyDescent="0.25">
      <c r="A7949" s="1">
        <v>42998</v>
      </c>
      <c r="B7949" s="3">
        <v>75.349997999999999</v>
      </c>
      <c r="C7949" s="3">
        <v>75.550003000000004</v>
      </c>
      <c r="D7949" s="3">
        <v>74.309997999999993</v>
      </c>
      <c r="E7949" s="3">
        <v>74.940002000000007</v>
      </c>
      <c r="F7949" s="3">
        <v>73.613311999999993</v>
      </c>
      <c r="G7949">
        <v>21587900</v>
      </c>
      <c r="H7949" s="3" t="str">
        <f>TEXT(MCFT[[#This Row],[Date]],"dddd")</f>
        <v>Wednesday</v>
      </c>
      <c r="I7949" s="3">
        <f>MCFT[[#This Row],[Open]]-MCFT[[#This Row],[Close]]</f>
        <v>0.40999599999999248</v>
      </c>
      <c r="J7949" s="3">
        <f>INDEX(AAPL!$J:$J,MATCH(A:A,AAPL!$A:$A,0),1)</f>
        <v>1.8299869999999885</v>
      </c>
      <c r="K7949" s="3" t="str">
        <f>IF(MCFT[[#This Row],[Day Change]]&gt;0,"UP","DOWN")</f>
        <v>UP</v>
      </c>
      <c r="L7949" s="9">
        <f>_xlfn.RANK.EQ(MCFT[[#This Row],[Date]],A:A,1)</f>
        <v>7948</v>
      </c>
      <c r="M7949" s="10">
        <f>_xlfn.RANK.AVG(MCFT[[#This Row],[Same change on date for AAPL]],AAPL,1)</f>
        <v>8082</v>
      </c>
      <c r="N7949" s="2">
        <f>MCFT[[#This Row],[Close]]/MCFT[[#This Row],[Open]]</f>
        <v>0.9945587788867627</v>
      </c>
    </row>
    <row r="7950" spans="1:14" x14ac:dyDescent="0.25">
      <c r="A7950" s="1">
        <v>42999</v>
      </c>
      <c r="B7950" s="3">
        <v>75.110000999999997</v>
      </c>
      <c r="C7950" s="3">
        <v>75.239998</v>
      </c>
      <c r="D7950" s="3">
        <v>74.110000999999997</v>
      </c>
      <c r="E7950" s="3">
        <v>74.209998999999996</v>
      </c>
      <c r="F7950" s="3">
        <v>72.896225000000001</v>
      </c>
      <c r="G7950">
        <v>19186100</v>
      </c>
      <c r="H7950" s="3" t="str">
        <f>TEXT(MCFT[[#This Row],[Date]],"dddd")</f>
        <v>Thursday</v>
      </c>
      <c r="I7950" s="3">
        <f>MCFT[[#This Row],[Open]]-MCFT[[#This Row],[Close]]</f>
        <v>0.90000200000000063</v>
      </c>
      <c r="J7950" s="3">
        <f>INDEX(AAPL!$J:$J,MATCH(A:A,AAPL!$A:$A,0),1)</f>
        <v>2.4100040000000149</v>
      </c>
      <c r="K7950" s="3" t="str">
        <f>IF(MCFT[[#This Row],[Day Change]]&gt;0,"UP","DOWN")</f>
        <v>UP</v>
      </c>
      <c r="L7950" s="9">
        <f>_xlfn.RANK.EQ(MCFT[[#This Row],[Date]],A:A,1)</f>
        <v>7949</v>
      </c>
      <c r="M7950" s="10">
        <f>_xlfn.RANK.AVG(MCFT[[#This Row],[Same change on date for AAPL]],AAPL,1)</f>
        <v>8126</v>
      </c>
      <c r="N7950" s="2">
        <f>MCFT[[#This Row],[Close]]/MCFT[[#This Row],[Open]]</f>
        <v>0.98801754775638995</v>
      </c>
    </row>
    <row r="7951" spans="1:14" x14ac:dyDescent="0.25">
      <c r="A7951" s="1">
        <v>43000</v>
      </c>
      <c r="B7951" s="3">
        <v>73.989998</v>
      </c>
      <c r="C7951" s="3">
        <v>74.510002</v>
      </c>
      <c r="D7951" s="3">
        <v>73.849997999999999</v>
      </c>
      <c r="E7951" s="3">
        <v>74.410004000000001</v>
      </c>
      <c r="F7951" s="3">
        <v>73.092697000000001</v>
      </c>
      <c r="G7951">
        <v>14111400</v>
      </c>
      <c r="H7951" s="3" t="str">
        <f>TEXT(MCFT[[#This Row],[Date]],"dddd")</f>
        <v>Friday</v>
      </c>
      <c r="I7951" s="3">
        <f>MCFT[[#This Row],[Open]]-MCFT[[#This Row],[Close]]</f>
        <v>-0.42000600000000077</v>
      </c>
      <c r="J7951" s="3">
        <f>INDEX(AAPL!$J:$J,MATCH(A:A,AAPL!$A:$A,0),1)</f>
        <v>-0.35000599999997917</v>
      </c>
      <c r="K7951" s="3" t="str">
        <f>IF(MCFT[[#This Row],[Day Change]]&gt;0,"UP","DOWN")</f>
        <v>DOWN</v>
      </c>
      <c r="L7951" s="9">
        <f>_xlfn.RANK.EQ(MCFT[[#This Row],[Date]],A:A,1)</f>
        <v>7950</v>
      </c>
      <c r="M7951" s="10">
        <f>_xlfn.RANK.AVG(MCFT[[#This Row],[Same change on date for AAPL]],AAPL,1)</f>
        <v>900</v>
      </c>
      <c r="N7951" s="2">
        <f>MCFT[[#This Row],[Close]]/MCFT[[#This Row],[Open]]</f>
        <v>1.0056765240080152</v>
      </c>
    </row>
    <row r="7952" spans="1:14" x14ac:dyDescent="0.25">
      <c r="A7952" s="1">
        <v>43003</v>
      </c>
      <c r="B7952" s="3">
        <v>74.089995999999999</v>
      </c>
      <c r="C7952" s="3">
        <v>74.25</v>
      </c>
      <c r="D7952" s="3">
        <v>72.919998000000007</v>
      </c>
      <c r="E7952" s="3">
        <v>73.260002</v>
      </c>
      <c r="F7952" s="3">
        <v>71.963050999999993</v>
      </c>
      <c r="G7952">
        <v>24149200</v>
      </c>
      <c r="H7952" s="3" t="str">
        <f>TEXT(MCFT[[#This Row],[Date]],"dddd")</f>
        <v>Monday</v>
      </c>
      <c r="I7952" s="3">
        <f>MCFT[[#This Row],[Open]]-MCFT[[#This Row],[Close]]</f>
        <v>0.82999399999999923</v>
      </c>
      <c r="J7952" s="3">
        <f>INDEX(AAPL!$J:$J,MATCH(A:A,AAPL!$A:$A,0),1)</f>
        <v>-0.55999800000000732</v>
      </c>
      <c r="K7952" s="3" t="str">
        <f>IF(MCFT[[#This Row],[Day Change]]&gt;0,"UP","DOWN")</f>
        <v>UP</v>
      </c>
      <c r="L7952" s="9">
        <f>_xlfn.RANK.EQ(MCFT[[#This Row],[Date]],A:A,1)</f>
        <v>7951</v>
      </c>
      <c r="M7952" s="10">
        <f>_xlfn.RANK.AVG(MCFT[[#This Row],[Same change on date for AAPL]],AAPL,1)</f>
        <v>650.5</v>
      </c>
      <c r="N7952" s="2">
        <f>MCFT[[#This Row],[Close]]/MCFT[[#This Row],[Open]]</f>
        <v>0.98879748893494335</v>
      </c>
    </row>
    <row r="7953" spans="1:14" x14ac:dyDescent="0.25">
      <c r="A7953" s="1">
        <v>43004</v>
      </c>
      <c r="B7953" s="3">
        <v>73.669998000000007</v>
      </c>
      <c r="C7953" s="3">
        <v>73.809997999999993</v>
      </c>
      <c r="D7953" s="3">
        <v>72.989998</v>
      </c>
      <c r="E7953" s="3">
        <v>73.260002</v>
      </c>
      <c r="F7953" s="3">
        <v>71.963050999999993</v>
      </c>
      <c r="G7953">
        <v>18019600</v>
      </c>
      <c r="H7953" s="3" t="str">
        <f>TEXT(MCFT[[#This Row],[Date]],"dddd")</f>
        <v>Tuesday</v>
      </c>
      <c r="I7953" s="3">
        <f>MCFT[[#This Row],[Open]]-MCFT[[#This Row],[Close]]</f>
        <v>0.40999600000000669</v>
      </c>
      <c r="J7953" s="3">
        <f>INDEX(AAPL!$J:$J,MATCH(A:A,AAPL!$A:$A,0),1)</f>
        <v>-1.3599999999999852</v>
      </c>
      <c r="K7953" s="3" t="str">
        <f>IF(MCFT[[#This Row],[Day Change]]&gt;0,"UP","DOWN")</f>
        <v>UP</v>
      </c>
      <c r="L7953" s="9">
        <f>_xlfn.RANK.EQ(MCFT[[#This Row],[Date]],A:A,1)</f>
        <v>7952</v>
      </c>
      <c r="M7953" s="10">
        <f>_xlfn.RANK.AVG(MCFT[[#This Row],[Same change on date for AAPL]],AAPL,1)</f>
        <v>220</v>
      </c>
      <c r="N7953" s="2">
        <f>MCFT[[#This Row],[Close]]/MCFT[[#This Row],[Open]]</f>
        <v>0.99443469511157034</v>
      </c>
    </row>
    <row r="7954" spans="1:14" x14ac:dyDescent="0.25">
      <c r="A7954" s="1">
        <v>43005</v>
      </c>
      <c r="B7954" s="3">
        <v>73.550003000000004</v>
      </c>
      <c r="C7954" s="3">
        <v>74.169998000000007</v>
      </c>
      <c r="D7954" s="3">
        <v>73.169998000000007</v>
      </c>
      <c r="E7954" s="3">
        <v>73.849997999999999</v>
      </c>
      <c r="F7954" s="3">
        <v>72.542609999999996</v>
      </c>
      <c r="G7954">
        <v>19565100</v>
      </c>
      <c r="H7954" s="3" t="str">
        <f>TEXT(MCFT[[#This Row],[Date]],"dddd")</f>
        <v>Wednesday</v>
      </c>
      <c r="I7954" s="3">
        <f>MCFT[[#This Row],[Open]]-MCFT[[#This Row],[Close]]</f>
        <v>-0.29999499999999557</v>
      </c>
      <c r="J7954" s="3">
        <f>INDEX(AAPL!$J:$J,MATCH(A:A,AAPL!$A:$A,0),1)</f>
        <v>-0.42999299999999607</v>
      </c>
      <c r="K7954" s="3" t="str">
        <f>IF(MCFT[[#This Row],[Day Change]]&gt;0,"UP","DOWN")</f>
        <v>DOWN</v>
      </c>
      <c r="L7954" s="9">
        <f>_xlfn.RANK.EQ(MCFT[[#This Row],[Date]],A:A,1)</f>
        <v>7953</v>
      </c>
      <c r="M7954" s="10">
        <f>_xlfn.RANK.AVG(MCFT[[#This Row],[Same change on date for AAPL]],AAPL,1)</f>
        <v>795</v>
      </c>
      <c r="N7954" s="2">
        <f>MCFT[[#This Row],[Close]]/MCFT[[#This Row],[Open]]</f>
        <v>1.004078789772449</v>
      </c>
    </row>
    <row r="7955" spans="1:14" x14ac:dyDescent="0.25">
      <c r="A7955" s="1">
        <v>43006</v>
      </c>
      <c r="B7955" s="3">
        <v>73.540001000000004</v>
      </c>
      <c r="C7955" s="3">
        <v>73.970000999999996</v>
      </c>
      <c r="D7955" s="3">
        <v>73.309997999999993</v>
      </c>
      <c r="E7955" s="3">
        <v>73.870002999999997</v>
      </c>
      <c r="F7955" s="3">
        <v>72.562256000000005</v>
      </c>
      <c r="G7955">
        <v>10883800</v>
      </c>
      <c r="H7955" s="3" t="str">
        <f>TEXT(MCFT[[#This Row],[Date]],"dddd")</f>
        <v>Thursday</v>
      </c>
      <c r="I7955" s="3">
        <f>MCFT[[#This Row],[Open]]-MCFT[[#This Row],[Close]]</f>
        <v>-0.33000199999999325</v>
      </c>
      <c r="J7955" s="3">
        <f>INDEX(AAPL!$J:$J,MATCH(A:A,AAPL!$A:$A,0),1)</f>
        <v>0.60999999999998522</v>
      </c>
      <c r="K7955" s="3" t="str">
        <f>IF(MCFT[[#This Row],[Day Change]]&gt;0,"UP","DOWN")</f>
        <v>DOWN</v>
      </c>
      <c r="L7955" s="9">
        <f>_xlfn.RANK.EQ(MCFT[[#This Row],[Date]],A:A,1)</f>
        <v>7954</v>
      </c>
      <c r="M7955" s="10">
        <f>_xlfn.RANK.AVG(MCFT[[#This Row],[Same change on date for AAPL]],AAPL,1)</f>
        <v>7584</v>
      </c>
      <c r="N7955" s="2">
        <f>MCFT[[#This Row],[Close]]/MCFT[[#This Row],[Open]]</f>
        <v>1.0044873809561139</v>
      </c>
    </row>
    <row r="7956" spans="1:14" x14ac:dyDescent="0.25">
      <c r="A7956" s="1">
        <v>43007</v>
      </c>
      <c r="B7956" s="3">
        <v>73.940002000000007</v>
      </c>
      <c r="C7956" s="3">
        <v>74.540001000000004</v>
      </c>
      <c r="D7956" s="3">
        <v>73.879997000000003</v>
      </c>
      <c r="E7956" s="3">
        <v>74.489998</v>
      </c>
      <c r="F7956" s="3">
        <v>73.171272000000002</v>
      </c>
      <c r="G7956">
        <v>17079100</v>
      </c>
      <c r="H7956" s="3" t="str">
        <f>TEXT(MCFT[[#This Row],[Date]],"dddd")</f>
        <v>Friday</v>
      </c>
      <c r="I7956" s="3">
        <f>MCFT[[#This Row],[Open]]-MCFT[[#This Row],[Close]]</f>
        <v>-0.54999599999999305</v>
      </c>
      <c r="J7956" s="3">
        <f>INDEX(AAPL!$J:$J,MATCH(A:A,AAPL!$A:$A,0),1)</f>
        <v>-0.90998799999999846</v>
      </c>
      <c r="K7956" s="3" t="str">
        <f>IF(MCFT[[#This Row],[Day Change]]&gt;0,"UP","DOWN")</f>
        <v>DOWN</v>
      </c>
      <c r="L7956" s="9">
        <f>_xlfn.RANK.EQ(MCFT[[#This Row],[Date]],A:A,1)</f>
        <v>7955</v>
      </c>
      <c r="M7956" s="10">
        <f>_xlfn.RANK.AVG(MCFT[[#This Row],[Same change on date for AAPL]],AAPL,1)</f>
        <v>408</v>
      </c>
      <c r="N7956" s="2">
        <f>MCFT[[#This Row],[Close]]/MCFT[[#This Row],[Open]]</f>
        <v>1.0074384093200321</v>
      </c>
    </row>
    <row r="7957" spans="1:14" x14ac:dyDescent="0.25">
      <c r="A7957" s="1">
        <v>43010</v>
      </c>
      <c r="B7957" s="3">
        <v>74.709998999999996</v>
      </c>
      <c r="C7957" s="3">
        <v>75.010002</v>
      </c>
      <c r="D7957" s="3">
        <v>74.300003000000004</v>
      </c>
      <c r="E7957" s="3">
        <v>74.610000999999997</v>
      </c>
      <c r="F7957" s="3">
        <v>73.289153999999996</v>
      </c>
      <c r="G7957">
        <v>15304800</v>
      </c>
      <c r="H7957" s="3" t="str">
        <f>TEXT(MCFT[[#This Row],[Date]],"dddd")</f>
        <v>Monday</v>
      </c>
      <c r="I7957" s="3">
        <f>MCFT[[#This Row],[Open]]-MCFT[[#This Row],[Close]]</f>
        <v>9.9997999999999365E-2</v>
      </c>
      <c r="J7957" s="3">
        <f>INDEX(AAPL!$J:$J,MATCH(A:A,AAPL!$A:$A,0),1)</f>
        <v>0.44999699999999621</v>
      </c>
      <c r="K7957" s="3" t="str">
        <f>IF(MCFT[[#This Row],[Day Change]]&gt;0,"UP","DOWN")</f>
        <v>UP</v>
      </c>
      <c r="L7957" s="9">
        <f>_xlfn.RANK.EQ(MCFT[[#This Row],[Date]],A:A,1)</f>
        <v>7956</v>
      </c>
      <c r="M7957" s="10">
        <f>_xlfn.RANK.AVG(MCFT[[#This Row],[Same change on date for AAPL]],AAPL,1)</f>
        <v>7456.5</v>
      </c>
      <c r="N7957" s="2">
        <f>MCFT[[#This Row],[Close]]/MCFT[[#This Row],[Open]]</f>
        <v>0.99866151785117818</v>
      </c>
    </row>
    <row r="7958" spans="1:14" x14ac:dyDescent="0.25">
      <c r="A7958" s="1">
        <v>43011</v>
      </c>
      <c r="B7958" s="3">
        <v>74.669998000000007</v>
      </c>
      <c r="C7958" s="3">
        <v>74.879997000000003</v>
      </c>
      <c r="D7958" s="3">
        <v>74.190002000000007</v>
      </c>
      <c r="E7958" s="3">
        <v>74.260002</v>
      </c>
      <c r="F7958" s="3">
        <v>72.945351000000002</v>
      </c>
      <c r="G7958">
        <v>12190400</v>
      </c>
      <c r="H7958" s="3" t="str">
        <f>TEXT(MCFT[[#This Row],[Date]],"dddd")</f>
        <v>Tuesday</v>
      </c>
      <c r="I7958" s="3">
        <f>MCFT[[#This Row],[Open]]-MCFT[[#This Row],[Close]]</f>
        <v>0.40999600000000669</v>
      </c>
      <c r="J7958" s="3">
        <f>INDEX(AAPL!$J:$J,MATCH(A:A,AAPL!$A:$A,0),1)</f>
        <v>-0.47000099999999634</v>
      </c>
      <c r="K7958" s="3" t="str">
        <f>IF(MCFT[[#This Row],[Day Change]]&gt;0,"UP","DOWN")</f>
        <v>UP</v>
      </c>
      <c r="L7958" s="9">
        <f>_xlfn.RANK.EQ(MCFT[[#This Row],[Date]],A:A,1)</f>
        <v>7957</v>
      </c>
      <c r="M7958" s="10">
        <f>_xlfn.RANK.AVG(MCFT[[#This Row],[Same change on date for AAPL]],AAPL,1)</f>
        <v>752</v>
      </c>
      <c r="N7958" s="2">
        <f>MCFT[[#This Row],[Close]]/MCFT[[#This Row],[Open]]</f>
        <v>0.99450922711957213</v>
      </c>
    </row>
    <row r="7959" spans="1:14" x14ac:dyDescent="0.25">
      <c r="A7959" s="1">
        <v>43012</v>
      </c>
      <c r="B7959" s="3">
        <v>74.089995999999999</v>
      </c>
      <c r="C7959" s="3">
        <v>74.720000999999996</v>
      </c>
      <c r="D7959" s="3">
        <v>73.709998999999996</v>
      </c>
      <c r="E7959" s="3">
        <v>74.690002000000007</v>
      </c>
      <c r="F7959" s="3">
        <v>73.367737000000005</v>
      </c>
      <c r="G7959">
        <v>13317700</v>
      </c>
      <c r="H7959" s="3" t="str">
        <f>TEXT(MCFT[[#This Row],[Date]],"dddd")</f>
        <v>Wednesday</v>
      </c>
      <c r="I7959" s="3">
        <f>MCFT[[#This Row],[Open]]-MCFT[[#This Row],[Close]]</f>
        <v>-0.60000600000000759</v>
      </c>
      <c r="J7959" s="3">
        <f>INDEX(AAPL!$J:$J,MATCH(A:A,AAPL!$A:$A,0),1)</f>
        <v>0.15000900000001138</v>
      </c>
      <c r="K7959" s="3" t="str">
        <f>IF(MCFT[[#This Row],[Day Change]]&gt;0,"UP","DOWN")</f>
        <v>DOWN</v>
      </c>
      <c r="L7959" s="9">
        <f>_xlfn.RANK.EQ(MCFT[[#This Row],[Date]],A:A,1)</f>
        <v>7958</v>
      </c>
      <c r="M7959" s="10">
        <f>_xlfn.RANK.AVG(MCFT[[#This Row],[Same change on date for AAPL]],AAPL,1)</f>
        <v>6904</v>
      </c>
      <c r="N7959" s="2">
        <f>MCFT[[#This Row],[Close]]/MCFT[[#This Row],[Open]]</f>
        <v>1.0080983402941472</v>
      </c>
    </row>
    <row r="7960" spans="1:14" x14ac:dyDescent="0.25">
      <c r="A7960" s="1">
        <v>43013</v>
      </c>
      <c r="B7960" s="3">
        <v>75.220000999999996</v>
      </c>
      <c r="C7960" s="3">
        <v>76.120002999999997</v>
      </c>
      <c r="D7960" s="3">
        <v>74.959998999999996</v>
      </c>
      <c r="E7960" s="3">
        <v>75.970000999999996</v>
      </c>
      <c r="F7960" s="3">
        <v>74.625076000000007</v>
      </c>
      <c r="G7960">
        <v>21195300</v>
      </c>
      <c r="H7960" s="3" t="str">
        <f>TEXT(MCFT[[#This Row],[Date]],"dddd")</f>
        <v>Thursday</v>
      </c>
      <c r="I7960" s="3">
        <f>MCFT[[#This Row],[Open]]-MCFT[[#This Row],[Close]]</f>
        <v>-0.75</v>
      </c>
      <c r="J7960" s="3">
        <f>INDEX(AAPL!$J:$J,MATCH(A:A,AAPL!$A:$A,0),1)</f>
        <v>-1.2100059999999928</v>
      </c>
      <c r="K7960" s="3" t="str">
        <f>IF(MCFT[[#This Row],[Day Change]]&gt;0,"UP","DOWN")</f>
        <v>DOWN</v>
      </c>
      <c r="L7960" s="9">
        <f>_xlfn.RANK.EQ(MCFT[[#This Row],[Date]],A:A,1)</f>
        <v>7959</v>
      </c>
      <c r="M7960" s="10">
        <f>_xlfn.RANK.AVG(MCFT[[#This Row],[Same change on date for AAPL]],AAPL,1)</f>
        <v>259.5</v>
      </c>
      <c r="N7960" s="2">
        <f>MCFT[[#This Row],[Close]]/MCFT[[#This Row],[Open]]</f>
        <v>1.0099707523268977</v>
      </c>
    </row>
    <row r="7961" spans="1:14" x14ac:dyDescent="0.25">
      <c r="A7961" s="1">
        <v>43014</v>
      </c>
      <c r="B7961" s="3">
        <v>75.669998000000007</v>
      </c>
      <c r="C7961" s="3">
        <v>76.029999000000004</v>
      </c>
      <c r="D7961" s="3">
        <v>75.540001000000004</v>
      </c>
      <c r="E7961" s="3">
        <v>76</v>
      </c>
      <c r="F7961" s="3">
        <v>74.654549000000003</v>
      </c>
      <c r="G7961">
        <v>13959800</v>
      </c>
      <c r="H7961" s="3" t="str">
        <f>TEXT(MCFT[[#This Row],[Date]],"dddd")</f>
        <v>Friday</v>
      </c>
      <c r="I7961" s="3">
        <f>MCFT[[#This Row],[Open]]-MCFT[[#This Row],[Close]]</f>
        <v>-0.33000199999999325</v>
      </c>
      <c r="J7961" s="3">
        <f>INDEX(AAPL!$J:$J,MATCH(A:A,AAPL!$A:$A,0),1)</f>
        <v>-0.33000200000000746</v>
      </c>
      <c r="K7961" s="3" t="str">
        <f>IF(MCFT[[#This Row],[Day Change]]&gt;0,"UP","DOWN")</f>
        <v>DOWN</v>
      </c>
      <c r="L7961" s="9">
        <f>_xlfn.RANK.EQ(MCFT[[#This Row],[Date]],A:A,1)</f>
        <v>7960</v>
      </c>
      <c r="M7961" s="10">
        <f>_xlfn.RANK.AVG(MCFT[[#This Row],[Same change on date for AAPL]],AAPL,1)</f>
        <v>943</v>
      </c>
      <c r="N7961" s="2">
        <f>MCFT[[#This Row],[Close]]/MCFT[[#This Row],[Open]]</f>
        <v>1.0043610679096358</v>
      </c>
    </row>
    <row r="7962" spans="1:14" x14ac:dyDescent="0.25">
      <c r="A7962" s="1">
        <v>43017</v>
      </c>
      <c r="B7962" s="3">
        <v>75.970000999999996</v>
      </c>
      <c r="C7962" s="3">
        <v>76.550003000000004</v>
      </c>
      <c r="D7962" s="3">
        <v>75.860000999999997</v>
      </c>
      <c r="E7962" s="3">
        <v>76.290001000000004</v>
      </c>
      <c r="F7962" s="3">
        <v>74.939414999999997</v>
      </c>
      <c r="G7962">
        <v>11386500</v>
      </c>
      <c r="H7962" s="3" t="str">
        <f>TEXT(MCFT[[#This Row],[Date]],"dddd")</f>
        <v>Monday</v>
      </c>
      <c r="I7962" s="3">
        <f>MCFT[[#This Row],[Open]]-MCFT[[#This Row],[Close]]</f>
        <v>-0.32000000000000739</v>
      </c>
      <c r="J7962" s="3">
        <f>INDEX(AAPL!$J:$J,MATCH(A:A,AAPL!$A:$A,0),1)</f>
        <v>-2.9998000000006186E-2</v>
      </c>
      <c r="K7962" s="3" t="str">
        <f>IF(MCFT[[#This Row],[Day Change]]&gt;0,"UP","DOWN")</f>
        <v>DOWN</v>
      </c>
      <c r="L7962" s="9">
        <f>_xlfn.RANK.EQ(MCFT[[#This Row],[Date]],A:A,1)</f>
        <v>7961</v>
      </c>
      <c r="M7962" s="10">
        <f>_xlfn.RANK.AVG(MCFT[[#This Row],[Same change on date for AAPL]],AAPL,1)</f>
        <v>2521.5</v>
      </c>
      <c r="N7962" s="2">
        <f>MCFT[[#This Row],[Close]]/MCFT[[#This Row],[Open]]</f>
        <v>1.004212188966537</v>
      </c>
    </row>
    <row r="7963" spans="1:14" x14ac:dyDescent="0.25">
      <c r="A7963" s="1">
        <v>43018</v>
      </c>
      <c r="B7963" s="3">
        <v>76.330001999999993</v>
      </c>
      <c r="C7963" s="3">
        <v>76.629997000000003</v>
      </c>
      <c r="D7963" s="3">
        <v>76.139999000000003</v>
      </c>
      <c r="E7963" s="3">
        <v>76.290001000000004</v>
      </c>
      <c r="F7963" s="3">
        <v>74.939414999999997</v>
      </c>
      <c r="G7963">
        <v>13944500</v>
      </c>
      <c r="H7963" s="3" t="str">
        <f>TEXT(MCFT[[#This Row],[Date]],"dddd")</f>
        <v>Tuesday</v>
      </c>
      <c r="I7963" s="3">
        <f>MCFT[[#This Row],[Open]]-MCFT[[#This Row],[Close]]</f>
        <v>4.0000999999989517E-2</v>
      </c>
      <c r="J7963" s="3">
        <f>INDEX(AAPL!$J:$J,MATCH(A:A,AAPL!$A:$A,0),1)</f>
        <v>0.16000400000001491</v>
      </c>
      <c r="K7963" s="3" t="str">
        <f>IF(MCFT[[#This Row],[Day Change]]&gt;0,"UP","DOWN")</f>
        <v>UP</v>
      </c>
      <c r="L7963" s="9">
        <f>_xlfn.RANK.EQ(MCFT[[#This Row],[Date]],A:A,1)</f>
        <v>7962</v>
      </c>
      <c r="M7963" s="10">
        <f>_xlfn.RANK.AVG(MCFT[[#This Row],[Same change on date for AAPL]],AAPL,1)</f>
        <v>6935</v>
      </c>
      <c r="N7963" s="2">
        <f>MCFT[[#This Row],[Close]]/MCFT[[#This Row],[Open]]</f>
        <v>0.99947594656161554</v>
      </c>
    </row>
    <row r="7964" spans="1:14" x14ac:dyDescent="0.25">
      <c r="A7964" s="1">
        <v>43019</v>
      </c>
      <c r="B7964" s="3">
        <v>76.360000999999997</v>
      </c>
      <c r="C7964" s="3">
        <v>76.459998999999996</v>
      </c>
      <c r="D7964" s="3">
        <v>75.949996999999996</v>
      </c>
      <c r="E7964" s="3">
        <v>76.419998000000007</v>
      </c>
      <c r="F7964" s="3">
        <v>75.067108000000005</v>
      </c>
      <c r="G7964">
        <v>15388900</v>
      </c>
      <c r="H7964" s="3" t="str">
        <f>TEXT(MCFT[[#This Row],[Date]],"dddd")</f>
        <v>Wednesday</v>
      </c>
      <c r="I7964" s="3">
        <f>MCFT[[#This Row],[Open]]-MCFT[[#This Row],[Close]]</f>
        <v>-5.9997000000009848E-2</v>
      </c>
      <c r="J7964" s="3">
        <f>INDEX(AAPL!$J:$J,MATCH(A:A,AAPL!$A:$A,0),1)</f>
        <v>-0.58000200000000746</v>
      </c>
      <c r="K7964" s="3" t="str">
        <f>IF(MCFT[[#This Row],[Day Change]]&gt;0,"UP","DOWN")</f>
        <v>DOWN</v>
      </c>
      <c r="L7964" s="9">
        <f>_xlfn.RANK.EQ(MCFT[[#This Row],[Date]],A:A,1)</f>
        <v>7963</v>
      </c>
      <c r="M7964" s="10">
        <f>_xlfn.RANK.AVG(MCFT[[#This Row],[Same change on date for AAPL]],AAPL,1)</f>
        <v>626</v>
      </c>
      <c r="N7964" s="2">
        <f>MCFT[[#This Row],[Close]]/MCFT[[#This Row],[Open]]</f>
        <v>1.0007857124045874</v>
      </c>
    </row>
    <row r="7965" spans="1:14" x14ac:dyDescent="0.25">
      <c r="A7965" s="1">
        <v>43020</v>
      </c>
      <c r="B7965" s="3">
        <v>76.489998</v>
      </c>
      <c r="C7965" s="3">
        <v>77.290001000000004</v>
      </c>
      <c r="D7965" s="3">
        <v>76.370002999999997</v>
      </c>
      <c r="E7965" s="3">
        <v>77.120002999999997</v>
      </c>
      <c r="F7965" s="3">
        <v>75.754722999999998</v>
      </c>
      <c r="G7965">
        <v>16876500</v>
      </c>
      <c r="H7965" s="3" t="str">
        <f>TEXT(MCFT[[#This Row],[Date]],"dddd")</f>
        <v>Thursday</v>
      </c>
      <c r="I7965" s="3">
        <f>MCFT[[#This Row],[Open]]-MCFT[[#This Row],[Close]]</f>
        <v>-0.63000499999999704</v>
      </c>
      <c r="J7965" s="3">
        <f>INDEX(AAPL!$J:$J,MATCH(A:A,AAPL!$A:$A,0),1)</f>
        <v>0.35000600000000759</v>
      </c>
      <c r="K7965" s="3" t="str">
        <f>IF(MCFT[[#This Row],[Day Change]]&gt;0,"UP","DOWN")</f>
        <v>DOWN</v>
      </c>
      <c r="L7965" s="9">
        <f>_xlfn.RANK.EQ(MCFT[[#This Row],[Date]],A:A,1)</f>
        <v>7964</v>
      </c>
      <c r="M7965" s="10">
        <f>_xlfn.RANK.AVG(MCFT[[#This Row],[Same change on date for AAPL]],AAPL,1)</f>
        <v>7324.5</v>
      </c>
      <c r="N7965" s="2">
        <f>MCFT[[#This Row],[Close]]/MCFT[[#This Row],[Open]]</f>
        <v>1.0082364363508023</v>
      </c>
    </row>
    <row r="7966" spans="1:14" x14ac:dyDescent="0.25">
      <c r="A7966" s="1">
        <v>43021</v>
      </c>
      <c r="B7966" s="3">
        <v>77.589995999999999</v>
      </c>
      <c r="C7966" s="3">
        <v>77.870002999999997</v>
      </c>
      <c r="D7966" s="3">
        <v>77.290001000000004</v>
      </c>
      <c r="E7966" s="3">
        <v>77.489998</v>
      </c>
      <c r="F7966" s="3">
        <v>76.118172000000001</v>
      </c>
      <c r="G7966">
        <v>15335700</v>
      </c>
      <c r="H7966" s="3" t="str">
        <f>TEXT(MCFT[[#This Row],[Date]],"dddd")</f>
        <v>Friday</v>
      </c>
      <c r="I7966" s="3">
        <f>MCFT[[#This Row],[Open]]-MCFT[[#This Row],[Close]]</f>
        <v>9.9997999999999365E-2</v>
      </c>
      <c r="J7966" s="3">
        <f>INDEX(AAPL!$J:$J,MATCH(A:A,AAPL!$A:$A,0),1)</f>
        <v>-0.2600089999999966</v>
      </c>
      <c r="K7966" s="3" t="str">
        <f>IF(MCFT[[#This Row],[Day Change]]&gt;0,"UP","DOWN")</f>
        <v>UP</v>
      </c>
      <c r="L7966" s="9">
        <f>_xlfn.RANK.EQ(MCFT[[#This Row],[Date]],A:A,1)</f>
        <v>7965</v>
      </c>
      <c r="M7966" s="10">
        <f>_xlfn.RANK.AVG(MCFT[[#This Row],[Same change on date for AAPL]],AAPL,1)</f>
        <v>1060</v>
      </c>
      <c r="N7966" s="2">
        <f>MCFT[[#This Row],[Close]]/MCFT[[#This Row],[Open]]</f>
        <v>0.99871119983045242</v>
      </c>
    </row>
    <row r="7967" spans="1:14" x14ac:dyDescent="0.25">
      <c r="A7967" s="1">
        <v>43024</v>
      </c>
      <c r="B7967" s="3">
        <v>77.419998000000007</v>
      </c>
      <c r="C7967" s="3">
        <v>77.809997999999993</v>
      </c>
      <c r="D7967" s="3">
        <v>77.349997999999999</v>
      </c>
      <c r="E7967" s="3">
        <v>77.650002000000001</v>
      </c>
      <c r="F7967" s="3">
        <v>76.275329999999997</v>
      </c>
      <c r="G7967">
        <v>12380100</v>
      </c>
      <c r="H7967" s="3" t="str">
        <f>TEXT(MCFT[[#This Row],[Date]],"dddd")</f>
        <v>Monday</v>
      </c>
      <c r="I7967" s="3">
        <f>MCFT[[#This Row],[Open]]-MCFT[[#This Row],[Close]]</f>
        <v>-0.23000399999999388</v>
      </c>
      <c r="J7967" s="3">
        <f>INDEX(AAPL!$J:$J,MATCH(A:A,AAPL!$A:$A,0),1)</f>
        <v>-1.9800110000000188</v>
      </c>
      <c r="K7967" s="3" t="str">
        <f>IF(MCFT[[#This Row],[Day Change]]&gt;0,"UP","DOWN")</f>
        <v>DOWN</v>
      </c>
      <c r="L7967" s="9">
        <f>_xlfn.RANK.EQ(MCFT[[#This Row],[Date]],A:A,1)</f>
        <v>7966</v>
      </c>
      <c r="M7967" s="10">
        <f>_xlfn.RANK.AVG(MCFT[[#This Row],[Same change on date for AAPL]],AAPL,1)</f>
        <v>98</v>
      </c>
      <c r="N7967" s="2">
        <f>MCFT[[#This Row],[Close]]/MCFT[[#This Row],[Open]]</f>
        <v>1.0029708603195777</v>
      </c>
    </row>
    <row r="7968" spans="1:14" x14ac:dyDescent="0.25">
      <c r="A7968" s="1">
        <v>43025</v>
      </c>
      <c r="B7968" s="3">
        <v>77.470000999999996</v>
      </c>
      <c r="C7968" s="3">
        <v>77.620002999999997</v>
      </c>
      <c r="D7968" s="3">
        <v>77.25</v>
      </c>
      <c r="E7968" s="3">
        <v>77.589995999999999</v>
      </c>
      <c r="F7968" s="3">
        <v>76.216392999999997</v>
      </c>
      <c r="G7968">
        <v>16824000</v>
      </c>
      <c r="H7968" s="3" t="str">
        <f>TEXT(MCFT[[#This Row],[Date]],"dddd")</f>
        <v>Tuesday</v>
      </c>
      <c r="I7968" s="3">
        <f>MCFT[[#This Row],[Open]]-MCFT[[#This Row],[Close]]</f>
        <v>-0.11999500000000296</v>
      </c>
      <c r="J7968" s="3">
        <f>INDEX(AAPL!$J:$J,MATCH(A:A,AAPL!$A:$A,0),1)</f>
        <v>-0.69000199999999268</v>
      </c>
      <c r="K7968" s="3" t="str">
        <f>IF(MCFT[[#This Row],[Day Change]]&gt;0,"UP","DOWN")</f>
        <v>DOWN</v>
      </c>
      <c r="L7968" s="9">
        <f>_xlfn.RANK.EQ(MCFT[[#This Row],[Date]],A:A,1)</f>
        <v>7967</v>
      </c>
      <c r="M7968" s="10">
        <f>_xlfn.RANK.AVG(MCFT[[#This Row],[Same change on date for AAPL]],AAPL,1)</f>
        <v>546.5</v>
      </c>
      <c r="N7968" s="2">
        <f>MCFT[[#This Row],[Close]]/MCFT[[#This Row],[Open]]</f>
        <v>1.0015489221434244</v>
      </c>
    </row>
    <row r="7969" spans="1:14" x14ac:dyDescent="0.25">
      <c r="A7969" s="1">
        <v>43026</v>
      </c>
      <c r="B7969" s="3">
        <v>77.669998000000007</v>
      </c>
      <c r="C7969" s="3">
        <v>77.849997999999999</v>
      </c>
      <c r="D7969" s="3">
        <v>77.370002999999997</v>
      </c>
      <c r="E7969" s="3">
        <v>77.610000999999997</v>
      </c>
      <c r="F7969" s="3">
        <v>76.236046000000002</v>
      </c>
      <c r="G7969">
        <v>13300700</v>
      </c>
      <c r="H7969" s="3" t="str">
        <f>TEXT(MCFT[[#This Row],[Date]],"dddd")</f>
        <v>Wednesday</v>
      </c>
      <c r="I7969" s="3">
        <f>MCFT[[#This Row],[Open]]-MCFT[[#This Row],[Close]]</f>
        <v>5.9997000000009848E-2</v>
      </c>
      <c r="J7969" s="3">
        <f>INDEX(AAPL!$J:$J,MATCH(A:A,AAPL!$A:$A,0),1)</f>
        <v>0.66000299999998902</v>
      </c>
      <c r="K7969" s="3" t="str">
        <f>IF(MCFT[[#This Row],[Day Change]]&gt;0,"UP","DOWN")</f>
        <v>UP</v>
      </c>
      <c r="L7969" s="9">
        <f>_xlfn.RANK.EQ(MCFT[[#This Row],[Date]],A:A,1)</f>
        <v>7968</v>
      </c>
      <c r="M7969" s="10">
        <f>_xlfn.RANK.AVG(MCFT[[#This Row],[Same change on date for AAPL]],AAPL,1)</f>
        <v>7631</v>
      </c>
      <c r="N7969" s="2">
        <f>MCFT[[#This Row],[Close]]/MCFT[[#This Row],[Open]]</f>
        <v>0.99922753957068455</v>
      </c>
    </row>
    <row r="7970" spans="1:14" x14ac:dyDescent="0.25">
      <c r="A7970" s="1">
        <v>43027</v>
      </c>
      <c r="B7970" s="3">
        <v>77.569999999999993</v>
      </c>
      <c r="C7970" s="3">
        <v>77.930000000000007</v>
      </c>
      <c r="D7970" s="3">
        <v>77.349997999999999</v>
      </c>
      <c r="E7970" s="3">
        <v>77.910004000000001</v>
      </c>
      <c r="F7970" s="3">
        <v>76.530738999999997</v>
      </c>
      <c r="G7970">
        <v>15092800</v>
      </c>
      <c r="H7970" s="3" t="str">
        <f>TEXT(MCFT[[#This Row],[Date]],"dddd")</f>
        <v>Thursday</v>
      </c>
      <c r="I7970" s="3">
        <f>MCFT[[#This Row],[Open]]-MCFT[[#This Row],[Close]]</f>
        <v>-0.34000400000000752</v>
      </c>
      <c r="J7970" s="3">
        <f>INDEX(AAPL!$J:$J,MATCH(A:A,AAPL!$A:$A,0),1)</f>
        <v>0.77000400000000013</v>
      </c>
      <c r="K7970" s="3" t="str">
        <f>IF(MCFT[[#This Row],[Day Change]]&gt;0,"UP","DOWN")</f>
        <v>DOWN</v>
      </c>
      <c r="L7970" s="9">
        <f>_xlfn.RANK.EQ(MCFT[[#This Row],[Date]],A:A,1)</f>
        <v>7969</v>
      </c>
      <c r="M7970" s="10">
        <f>_xlfn.RANK.AVG(MCFT[[#This Row],[Same change on date for AAPL]],AAPL,1)</f>
        <v>7718.5</v>
      </c>
      <c r="N7970" s="2">
        <f>MCFT[[#This Row],[Close]]/MCFT[[#This Row],[Open]]</f>
        <v>1.0043831893773367</v>
      </c>
    </row>
    <row r="7971" spans="1:14" x14ac:dyDescent="0.25">
      <c r="A7971" s="1">
        <v>43028</v>
      </c>
      <c r="B7971" s="3">
        <v>78.319999999999993</v>
      </c>
      <c r="C7971" s="3">
        <v>78.970000999999996</v>
      </c>
      <c r="D7971" s="3">
        <v>78.220000999999996</v>
      </c>
      <c r="E7971" s="3">
        <v>78.809997999999993</v>
      </c>
      <c r="F7971" s="3">
        <v>77.414794999999998</v>
      </c>
      <c r="G7971">
        <v>22866400</v>
      </c>
      <c r="H7971" s="3" t="str">
        <f>TEXT(MCFT[[#This Row],[Date]],"dddd")</f>
        <v>Friday</v>
      </c>
      <c r="I7971" s="3">
        <f>MCFT[[#This Row],[Open]]-MCFT[[#This Row],[Close]]</f>
        <v>-0.48999799999999993</v>
      </c>
      <c r="J7971" s="3">
        <f>INDEX(AAPL!$J:$J,MATCH(A:A,AAPL!$A:$A,0),1)</f>
        <v>0.36000100000001112</v>
      </c>
      <c r="K7971" s="3" t="str">
        <f>IF(MCFT[[#This Row],[Day Change]]&gt;0,"UP","DOWN")</f>
        <v>DOWN</v>
      </c>
      <c r="L7971" s="9">
        <f>_xlfn.RANK.EQ(MCFT[[#This Row],[Date]],A:A,1)</f>
        <v>7970</v>
      </c>
      <c r="M7971" s="10">
        <f>_xlfn.RANK.AVG(MCFT[[#This Row],[Same change on date for AAPL]],AAPL,1)</f>
        <v>7340.5</v>
      </c>
      <c r="N7971" s="2">
        <f>MCFT[[#This Row],[Close]]/MCFT[[#This Row],[Open]]</f>
        <v>1.0062563585291113</v>
      </c>
    </row>
    <row r="7972" spans="1:14" x14ac:dyDescent="0.25">
      <c r="A7972" s="1">
        <v>43031</v>
      </c>
      <c r="B7972" s="3">
        <v>78.989998</v>
      </c>
      <c r="C7972" s="3">
        <v>79.339995999999999</v>
      </c>
      <c r="D7972" s="3">
        <v>78.760002</v>
      </c>
      <c r="E7972" s="3">
        <v>78.830001999999993</v>
      </c>
      <c r="F7972" s="3">
        <v>77.434448000000003</v>
      </c>
      <c r="G7972">
        <v>20627200</v>
      </c>
      <c r="H7972" s="3" t="str">
        <f>TEXT(MCFT[[#This Row],[Date]],"dddd")</f>
        <v>Monday</v>
      </c>
      <c r="I7972" s="3">
        <f>MCFT[[#This Row],[Open]]-MCFT[[#This Row],[Close]]</f>
        <v>0.15999600000000669</v>
      </c>
      <c r="J7972" s="3">
        <f>INDEX(AAPL!$J:$J,MATCH(A:A,AAPL!$A:$A,0),1)</f>
        <v>0.72000099999999634</v>
      </c>
      <c r="K7972" s="3" t="str">
        <f>IF(MCFT[[#This Row],[Day Change]]&gt;0,"UP","DOWN")</f>
        <v>UP</v>
      </c>
      <c r="L7972" s="9">
        <f>_xlfn.RANK.EQ(MCFT[[#This Row],[Date]],A:A,1)</f>
        <v>7971</v>
      </c>
      <c r="M7972" s="10">
        <f>_xlfn.RANK.AVG(MCFT[[#This Row],[Same change on date for AAPL]],AAPL,1)</f>
        <v>7678.5</v>
      </c>
      <c r="N7972" s="2">
        <f>MCFT[[#This Row],[Close]]/MCFT[[#This Row],[Open]]</f>
        <v>0.99797447773071213</v>
      </c>
    </row>
    <row r="7973" spans="1:14" x14ac:dyDescent="0.25">
      <c r="A7973" s="1">
        <v>43032</v>
      </c>
      <c r="B7973" s="3">
        <v>78.900002000000001</v>
      </c>
      <c r="C7973" s="3">
        <v>79.199996999999996</v>
      </c>
      <c r="D7973" s="3">
        <v>78.459998999999996</v>
      </c>
      <c r="E7973" s="3">
        <v>78.860000999999997</v>
      </c>
      <c r="F7973" s="3">
        <v>77.463920999999999</v>
      </c>
      <c r="G7973">
        <v>17517200</v>
      </c>
      <c r="H7973" s="3" t="str">
        <f>TEXT(MCFT[[#This Row],[Date]],"dddd")</f>
        <v>Tuesday</v>
      </c>
      <c r="I7973" s="3">
        <f>MCFT[[#This Row],[Open]]-MCFT[[#This Row],[Close]]</f>
        <v>4.0001000000003728E-2</v>
      </c>
      <c r="J7973" s="3">
        <f>INDEX(AAPL!$J:$J,MATCH(A:A,AAPL!$A:$A,0),1)</f>
        <v>-0.81001299999999787</v>
      </c>
      <c r="K7973" s="3" t="str">
        <f>IF(MCFT[[#This Row],[Day Change]]&gt;0,"UP","DOWN")</f>
        <v>UP</v>
      </c>
      <c r="L7973" s="9">
        <f>_xlfn.RANK.EQ(MCFT[[#This Row],[Date]],A:A,1)</f>
        <v>7972</v>
      </c>
      <c r="M7973" s="10">
        <f>_xlfn.RANK.AVG(MCFT[[#This Row],[Same change on date for AAPL]],AAPL,1)</f>
        <v>457</v>
      </c>
      <c r="N7973" s="2">
        <f>MCFT[[#This Row],[Close]]/MCFT[[#This Row],[Open]]</f>
        <v>0.99949301648940381</v>
      </c>
    </row>
    <row r="7974" spans="1:14" x14ac:dyDescent="0.25">
      <c r="A7974" s="1">
        <v>43033</v>
      </c>
      <c r="B7974" s="3">
        <v>78.580001999999993</v>
      </c>
      <c r="C7974" s="3">
        <v>79.099997999999999</v>
      </c>
      <c r="D7974" s="3">
        <v>78.010002</v>
      </c>
      <c r="E7974" s="3">
        <v>78.629997000000003</v>
      </c>
      <c r="F7974" s="3">
        <v>77.237976000000003</v>
      </c>
      <c r="G7974">
        <v>20410800</v>
      </c>
      <c r="H7974" s="3" t="str">
        <f>TEXT(MCFT[[#This Row],[Date]],"dddd")</f>
        <v>Wednesday</v>
      </c>
      <c r="I7974" s="3">
        <f>MCFT[[#This Row],[Open]]-MCFT[[#This Row],[Close]]</f>
        <v>-4.9995000000009782E-2</v>
      </c>
      <c r="J7974" s="3">
        <f>INDEX(AAPL!$J:$J,MATCH(A:A,AAPL!$A:$A,0),1)</f>
        <v>0.5</v>
      </c>
      <c r="K7974" s="3" t="str">
        <f>IF(MCFT[[#This Row],[Day Change]]&gt;0,"UP","DOWN")</f>
        <v>DOWN</v>
      </c>
      <c r="L7974" s="9">
        <f>_xlfn.RANK.EQ(MCFT[[#This Row],[Date]],A:A,1)</f>
        <v>7973</v>
      </c>
      <c r="M7974" s="10">
        <f>_xlfn.RANK.AVG(MCFT[[#This Row],[Same change on date for AAPL]],AAPL,1)</f>
        <v>7506.5</v>
      </c>
      <c r="N7974" s="2">
        <f>MCFT[[#This Row],[Close]]/MCFT[[#This Row],[Open]]</f>
        <v>1.000636230576833</v>
      </c>
    </row>
    <row r="7975" spans="1:14" x14ac:dyDescent="0.25">
      <c r="A7975" s="1">
        <v>43034</v>
      </c>
      <c r="B7975" s="3">
        <v>79.199996999999996</v>
      </c>
      <c r="C7975" s="3">
        <v>79.419998000000007</v>
      </c>
      <c r="D7975" s="3">
        <v>78.75</v>
      </c>
      <c r="E7975" s="3">
        <v>78.760002</v>
      </c>
      <c r="F7975" s="3">
        <v>77.365684999999999</v>
      </c>
      <c r="G7975">
        <v>32120700</v>
      </c>
      <c r="H7975" s="3" t="str">
        <f>TEXT(MCFT[[#This Row],[Date]],"dddd")</f>
        <v>Thursday</v>
      </c>
      <c r="I7975" s="3">
        <f>MCFT[[#This Row],[Open]]-MCFT[[#This Row],[Close]]</f>
        <v>0.43999499999999614</v>
      </c>
      <c r="J7975" s="3">
        <f>INDEX(AAPL!$J:$J,MATCH(A:A,AAPL!$A:$A,0),1)</f>
        <v>-0.18000799999998662</v>
      </c>
      <c r="K7975" s="3" t="str">
        <f>IF(MCFT[[#This Row],[Day Change]]&gt;0,"UP","DOWN")</f>
        <v>UP</v>
      </c>
      <c r="L7975" s="9">
        <f>_xlfn.RANK.EQ(MCFT[[#This Row],[Date]],A:A,1)</f>
        <v>7974</v>
      </c>
      <c r="M7975" s="10">
        <f>_xlfn.RANK.AVG(MCFT[[#This Row],[Same change on date for AAPL]],AAPL,1)</f>
        <v>1256</v>
      </c>
      <c r="N7975" s="2">
        <f>MCFT[[#This Row],[Close]]/MCFT[[#This Row],[Open]]</f>
        <v>0.99444450736532231</v>
      </c>
    </row>
    <row r="7976" spans="1:14" x14ac:dyDescent="0.25">
      <c r="A7976" s="1">
        <v>43035</v>
      </c>
      <c r="B7976" s="3">
        <v>84.370002999999997</v>
      </c>
      <c r="C7976" s="3">
        <v>86.199996999999996</v>
      </c>
      <c r="D7976" s="3">
        <v>83.610000999999997</v>
      </c>
      <c r="E7976" s="3">
        <v>83.809997999999993</v>
      </c>
      <c r="F7976" s="3">
        <v>82.326285999999996</v>
      </c>
      <c r="G7976">
        <v>71066700</v>
      </c>
      <c r="H7976" s="3" t="str">
        <f>TEXT(MCFT[[#This Row],[Date]],"dddd")</f>
        <v>Friday</v>
      </c>
      <c r="I7976" s="3">
        <f>MCFT[[#This Row],[Open]]-MCFT[[#This Row],[Close]]</f>
        <v>0.56000500000000386</v>
      </c>
      <c r="J7976" s="3">
        <f>INDEX(AAPL!$J:$J,MATCH(A:A,AAPL!$A:$A,0),1)</f>
        <v>-3.7600099999999941</v>
      </c>
      <c r="K7976" s="3" t="str">
        <f>IF(MCFT[[#This Row],[Day Change]]&gt;0,"UP","DOWN")</f>
        <v>UP</v>
      </c>
      <c r="L7976" s="9">
        <f>_xlfn.RANK.EQ(MCFT[[#This Row],[Date]],A:A,1)</f>
        <v>7975</v>
      </c>
      <c r="M7976" s="10">
        <f>_xlfn.RANK.AVG(MCFT[[#This Row],[Same change on date for AAPL]],AAPL,1)</f>
        <v>16</v>
      </c>
      <c r="N7976" s="2">
        <f>MCFT[[#This Row],[Close]]/MCFT[[#This Row],[Open]]</f>
        <v>0.99336251060699854</v>
      </c>
    </row>
    <row r="7977" spans="1:14" x14ac:dyDescent="0.25">
      <c r="A7977" s="1">
        <v>43038</v>
      </c>
      <c r="B7977" s="3">
        <v>83.699996999999996</v>
      </c>
      <c r="C7977" s="3">
        <v>84.330001999999993</v>
      </c>
      <c r="D7977" s="3">
        <v>83.110000999999997</v>
      </c>
      <c r="E7977" s="3">
        <v>83.889999000000003</v>
      </c>
      <c r="F7977" s="3">
        <v>82.404860999999997</v>
      </c>
      <c r="G7977">
        <v>31756700</v>
      </c>
      <c r="H7977" s="3" t="str">
        <f>TEXT(MCFT[[#This Row],[Date]],"dddd")</f>
        <v>Monday</v>
      </c>
      <c r="I7977" s="3">
        <f>MCFT[[#This Row],[Open]]-MCFT[[#This Row],[Close]]</f>
        <v>-0.19000200000000689</v>
      </c>
      <c r="J7977" s="3">
        <f>INDEX(AAPL!$J:$J,MATCH(A:A,AAPL!$A:$A,0),1)</f>
        <v>-2.8300020000000075</v>
      </c>
      <c r="K7977" s="3" t="str">
        <f>IF(MCFT[[#This Row],[Day Change]]&gt;0,"UP","DOWN")</f>
        <v>DOWN</v>
      </c>
      <c r="L7977" s="9">
        <f>_xlfn.RANK.EQ(MCFT[[#This Row],[Date]],A:A,1)</f>
        <v>7976</v>
      </c>
      <c r="M7977" s="10">
        <f>_xlfn.RANK.AVG(MCFT[[#This Row],[Same change on date for AAPL]],AAPL,1)</f>
        <v>39.5</v>
      </c>
      <c r="N7977" s="2">
        <f>MCFT[[#This Row],[Close]]/MCFT[[#This Row],[Open]]</f>
        <v>1.0022700359236574</v>
      </c>
    </row>
    <row r="7978" spans="1:14" x14ac:dyDescent="0.25">
      <c r="A7978" s="1">
        <v>43039</v>
      </c>
      <c r="B7978" s="3">
        <v>84.360000999999997</v>
      </c>
      <c r="C7978" s="3">
        <v>84.360000999999997</v>
      </c>
      <c r="D7978" s="3">
        <v>83.110000999999997</v>
      </c>
      <c r="E7978" s="3">
        <v>83.18</v>
      </c>
      <c r="F7978" s="3">
        <v>81.707436000000001</v>
      </c>
      <c r="G7978">
        <v>27086600</v>
      </c>
      <c r="H7978" s="3" t="str">
        <f>TEXT(MCFT[[#This Row],[Date]],"dddd")</f>
        <v>Tuesday</v>
      </c>
      <c r="I7978" s="3">
        <f>MCFT[[#This Row],[Open]]-MCFT[[#This Row],[Close]]</f>
        <v>1.1800009999999901</v>
      </c>
      <c r="J7978" s="3">
        <f>INDEX(AAPL!$J:$J,MATCH(A:A,AAPL!$A:$A,0),1)</f>
        <v>-1.1399990000000173</v>
      </c>
      <c r="K7978" s="3" t="str">
        <f>IF(MCFT[[#This Row],[Day Change]]&gt;0,"UP","DOWN")</f>
        <v>UP</v>
      </c>
      <c r="L7978" s="9">
        <f>_xlfn.RANK.EQ(MCFT[[#This Row],[Date]],A:A,1)</f>
        <v>7977</v>
      </c>
      <c r="M7978" s="10">
        <f>_xlfn.RANK.AVG(MCFT[[#This Row],[Same change on date for AAPL]],AAPL,1)</f>
        <v>287</v>
      </c>
      <c r="N7978" s="2">
        <f>MCFT[[#This Row],[Close]]/MCFT[[#This Row],[Open]]</f>
        <v>0.98601231642944165</v>
      </c>
    </row>
    <row r="7979" spans="1:14" x14ac:dyDescent="0.25">
      <c r="A7979" s="1">
        <v>43040</v>
      </c>
      <c r="B7979" s="3">
        <v>83.68</v>
      </c>
      <c r="C7979" s="3">
        <v>83.760002</v>
      </c>
      <c r="D7979" s="3">
        <v>82.879997000000003</v>
      </c>
      <c r="E7979" s="3">
        <v>83.18</v>
      </c>
      <c r="F7979" s="3">
        <v>81.707436000000001</v>
      </c>
      <c r="G7979">
        <v>22307400</v>
      </c>
      <c r="H7979" s="3" t="str">
        <f>TEXT(MCFT[[#This Row],[Date]],"dddd")</f>
        <v>Wednesday</v>
      </c>
      <c r="I7979" s="3">
        <f>MCFT[[#This Row],[Open]]-MCFT[[#This Row],[Close]]</f>
        <v>0.5</v>
      </c>
      <c r="J7979" s="3">
        <f>INDEX(AAPL!$J:$J,MATCH(A:A,AAPL!$A:$A,0),1)</f>
        <v>2.9799959999999999</v>
      </c>
      <c r="K7979" s="3" t="str">
        <f>IF(MCFT[[#This Row],[Day Change]]&gt;0,"UP","DOWN")</f>
        <v>UP</v>
      </c>
      <c r="L7979" s="9">
        <f>_xlfn.RANK.EQ(MCFT[[#This Row],[Date]],A:A,1)</f>
        <v>7978</v>
      </c>
      <c r="M7979" s="10">
        <f>_xlfn.RANK.AVG(MCFT[[#This Row],[Same change on date for AAPL]],AAPL,1)</f>
        <v>8160</v>
      </c>
      <c r="N7979" s="2">
        <f>MCFT[[#This Row],[Close]]/MCFT[[#This Row],[Open]]</f>
        <v>0.99402485659655837</v>
      </c>
    </row>
    <row r="7980" spans="1:14" x14ac:dyDescent="0.25">
      <c r="A7980" s="1">
        <v>43041</v>
      </c>
      <c r="B7980" s="3">
        <v>83.349997999999999</v>
      </c>
      <c r="C7980" s="3">
        <v>84.459998999999996</v>
      </c>
      <c r="D7980" s="3">
        <v>83.120002999999997</v>
      </c>
      <c r="E7980" s="3">
        <v>84.050003000000004</v>
      </c>
      <c r="F7980" s="3">
        <v>82.562034999999995</v>
      </c>
      <c r="G7980">
        <v>23992900</v>
      </c>
      <c r="H7980" s="3" t="str">
        <f>TEXT(MCFT[[#This Row],[Date]],"dddd")</f>
        <v>Thursday</v>
      </c>
      <c r="I7980" s="3">
        <f>MCFT[[#This Row],[Open]]-MCFT[[#This Row],[Close]]</f>
        <v>-0.70000500000000443</v>
      </c>
      <c r="J7980" s="3">
        <f>INDEX(AAPL!$J:$J,MATCH(A:A,AAPL!$A:$A,0),1)</f>
        <v>-1.5099950000000035</v>
      </c>
      <c r="K7980" s="3" t="str">
        <f>IF(MCFT[[#This Row],[Day Change]]&gt;0,"UP","DOWN")</f>
        <v>DOWN</v>
      </c>
      <c r="L7980" s="9">
        <f>_xlfn.RANK.EQ(MCFT[[#This Row],[Date]],A:A,1)</f>
        <v>7979</v>
      </c>
      <c r="M7980" s="10">
        <f>_xlfn.RANK.AVG(MCFT[[#This Row],[Same change on date for AAPL]],AAPL,1)</f>
        <v>172.5</v>
      </c>
      <c r="N7980" s="2">
        <f>MCFT[[#This Row],[Close]]/MCFT[[#This Row],[Open]]</f>
        <v>1.0083983805254562</v>
      </c>
    </row>
    <row r="7981" spans="1:14" x14ac:dyDescent="0.25">
      <c r="A7981" s="1">
        <v>43042</v>
      </c>
      <c r="B7981" s="3">
        <v>84.080001999999993</v>
      </c>
      <c r="C7981" s="3">
        <v>84.540001000000004</v>
      </c>
      <c r="D7981" s="3">
        <v>83.400002000000001</v>
      </c>
      <c r="E7981" s="3">
        <v>84.139999000000003</v>
      </c>
      <c r="F7981" s="3">
        <v>82.650443999999993</v>
      </c>
      <c r="G7981">
        <v>17633500</v>
      </c>
      <c r="H7981" s="3" t="str">
        <f>TEXT(MCFT[[#This Row],[Date]],"dddd")</f>
        <v>Friday</v>
      </c>
      <c r="I7981" s="3">
        <f>MCFT[[#This Row],[Open]]-MCFT[[#This Row],[Close]]</f>
        <v>-5.9997000000009848E-2</v>
      </c>
      <c r="J7981" s="3">
        <f>INDEX(AAPL!$J:$J,MATCH(A:A,AAPL!$A:$A,0),1)</f>
        <v>1.5</v>
      </c>
      <c r="K7981" s="3" t="str">
        <f>IF(MCFT[[#This Row],[Day Change]]&gt;0,"UP","DOWN")</f>
        <v>DOWN</v>
      </c>
      <c r="L7981" s="9">
        <f>_xlfn.RANK.EQ(MCFT[[#This Row],[Date]],A:A,1)</f>
        <v>7980</v>
      </c>
      <c r="M7981" s="10">
        <f>_xlfn.RANK.AVG(MCFT[[#This Row],[Same change on date for AAPL]],AAPL,1)</f>
        <v>8010</v>
      </c>
      <c r="N7981" s="2">
        <f>MCFT[[#This Row],[Close]]/MCFT[[#This Row],[Open]]</f>
        <v>1.0007135703921606</v>
      </c>
    </row>
    <row r="7982" spans="1:14" x14ac:dyDescent="0.25">
      <c r="A7982" s="1">
        <v>43045</v>
      </c>
      <c r="B7982" s="3">
        <v>84.199996999999996</v>
      </c>
      <c r="C7982" s="3">
        <v>84.699996999999996</v>
      </c>
      <c r="D7982" s="3">
        <v>84.080001999999993</v>
      </c>
      <c r="E7982" s="3">
        <v>84.470000999999996</v>
      </c>
      <c r="F7982" s="3">
        <v>82.974593999999996</v>
      </c>
      <c r="G7982">
        <v>19860900</v>
      </c>
      <c r="H7982" s="3" t="str">
        <f>TEXT(MCFT[[#This Row],[Date]],"dddd")</f>
        <v>Monday</v>
      </c>
      <c r="I7982" s="3">
        <f>MCFT[[#This Row],[Open]]-MCFT[[#This Row],[Close]]</f>
        <v>-0.27000400000000013</v>
      </c>
      <c r="J7982" s="3">
        <f>INDEX(AAPL!$J:$J,MATCH(A:A,AAPL!$A:$A,0),1)</f>
        <v>-1.8800050000000113</v>
      </c>
      <c r="K7982" s="3" t="str">
        <f>IF(MCFT[[#This Row],[Day Change]]&gt;0,"UP","DOWN")</f>
        <v>DOWN</v>
      </c>
      <c r="L7982" s="9">
        <f>_xlfn.RANK.EQ(MCFT[[#This Row],[Date]],A:A,1)</f>
        <v>7981</v>
      </c>
      <c r="M7982" s="10">
        <f>_xlfn.RANK.AVG(MCFT[[#This Row],[Same change on date for AAPL]],AAPL,1)</f>
        <v>104</v>
      </c>
      <c r="N7982" s="2">
        <f>MCFT[[#This Row],[Close]]/MCFT[[#This Row],[Open]]</f>
        <v>1.0032066984515451</v>
      </c>
    </row>
    <row r="7983" spans="1:14" x14ac:dyDescent="0.25">
      <c r="A7983" s="1">
        <v>43046</v>
      </c>
      <c r="B7983" s="3">
        <v>84.769997000000004</v>
      </c>
      <c r="C7983" s="3">
        <v>84.900002000000001</v>
      </c>
      <c r="D7983" s="3">
        <v>83.93</v>
      </c>
      <c r="E7983" s="3">
        <v>84.269997000000004</v>
      </c>
      <c r="F7983" s="3">
        <v>82.778137000000001</v>
      </c>
      <c r="G7983">
        <v>17939700</v>
      </c>
      <c r="H7983" s="3" t="str">
        <f>TEXT(MCFT[[#This Row],[Date]],"dddd")</f>
        <v>Tuesday</v>
      </c>
      <c r="I7983" s="3">
        <f>MCFT[[#This Row],[Open]]-MCFT[[#This Row],[Close]]</f>
        <v>0.5</v>
      </c>
      <c r="J7983" s="3">
        <f>INDEX(AAPL!$J:$J,MATCH(A:A,AAPL!$A:$A,0),1)</f>
        <v>-0.89999400000002083</v>
      </c>
      <c r="K7983" s="3" t="str">
        <f>IF(MCFT[[#This Row],[Day Change]]&gt;0,"UP","DOWN")</f>
        <v>UP</v>
      </c>
      <c r="L7983" s="9">
        <f>_xlfn.RANK.EQ(MCFT[[#This Row],[Date]],A:A,1)</f>
        <v>7982</v>
      </c>
      <c r="M7983" s="10">
        <f>_xlfn.RANK.AVG(MCFT[[#This Row],[Same change on date for AAPL]],AAPL,1)</f>
        <v>413</v>
      </c>
      <c r="N7983" s="2">
        <f>MCFT[[#This Row],[Close]]/MCFT[[#This Row],[Open]]</f>
        <v>0.99410168670880095</v>
      </c>
    </row>
    <row r="7984" spans="1:14" x14ac:dyDescent="0.25">
      <c r="A7984" s="1">
        <v>43047</v>
      </c>
      <c r="B7984" s="3">
        <v>84.139999000000003</v>
      </c>
      <c r="C7984" s="3">
        <v>84.610000999999997</v>
      </c>
      <c r="D7984" s="3">
        <v>83.830001999999993</v>
      </c>
      <c r="E7984" s="3">
        <v>84.559997999999993</v>
      </c>
      <c r="F7984" s="3">
        <v>83.062995999999998</v>
      </c>
      <c r="G7984">
        <v>18034200</v>
      </c>
      <c r="H7984" s="3" t="str">
        <f>TEXT(MCFT[[#This Row],[Date]],"dddd")</f>
        <v>Wednesday</v>
      </c>
      <c r="I7984" s="3">
        <f>MCFT[[#This Row],[Open]]-MCFT[[#This Row],[Close]]</f>
        <v>-0.41999899999999002</v>
      </c>
      <c r="J7984" s="3">
        <f>INDEX(AAPL!$J:$J,MATCH(A:A,AAPL!$A:$A,0),1)</f>
        <v>-1.58000100000001</v>
      </c>
      <c r="K7984" s="3" t="str">
        <f>IF(MCFT[[#This Row],[Day Change]]&gt;0,"UP","DOWN")</f>
        <v>DOWN</v>
      </c>
      <c r="L7984" s="9">
        <f>_xlfn.RANK.EQ(MCFT[[#This Row],[Date]],A:A,1)</f>
        <v>7983</v>
      </c>
      <c r="M7984" s="10">
        <f>_xlfn.RANK.AVG(MCFT[[#This Row],[Same change on date for AAPL]],AAPL,1)</f>
        <v>154</v>
      </c>
      <c r="N7984" s="2">
        <f>MCFT[[#This Row],[Close]]/MCFT[[#This Row],[Open]]</f>
        <v>1.0049916687068179</v>
      </c>
    </row>
    <row r="7985" spans="1:14" x14ac:dyDescent="0.25">
      <c r="A7985" s="1">
        <v>43048</v>
      </c>
      <c r="B7985" s="3">
        <v>84.110000999999997</v>
      </c>
      <c r="C7985" s="3">
        <v>84.269997000000004</v>
      </c>
      <c r="D7985" s="3">
        <v>82.900002000000001</v>
      </c>
      <c r="E7985" s="3">
        <v>84.089995999999999</v>
      </c>
      <c r="F7985" s="3">
        <v>82.601318000000006</v>
      </c>
      <c r="G7985">
        <v>21178400</v>
      </c>
      <c r="H7985" s="3" t="str">
        <f>TEXT(MCFT[[#This Row],[Date]],"dddd")</f>
        <v>Thursday</v>
      </c>
      <c r="I7985" s="3">
        <f>MCFT[[#This Row],[Open]]-MCFT[[#This Row],[Close]]</f>
        <v>2.0004999999997608E-2</v>
      </c>
      <c r="J7985" s="3">
        <f>INDEX(AAPL!$J:$J,MATCH(A:A,AAPL!$A:$A,0),1)</f>
        <v>-0.77000400000000013</v>
      </c>
      <c r="K7985" s="3" t="str">
        <f>IF(MCFT[[#This Row],[Day Change]]&gt;0,"UP","DOWN")</f>
        <v>UP</v>
      </c>
      <c r="L7985" s="9">
        <f>_xlfn.RANK.EQ(MCFT[[#This Row],[Date]],A:A,1)</f>
        <v>7984</v>
      </c>
      <c r="M7985" s="10">
        <f>_xlfn.RANK.AVG(MCFT[[#This Row],[Same change on date for AAPL]],AAPL,1)</f>
        <v>483</v>
      </c>
      <c r="N7985" s="2">
        <f>MCFT[[#This Row],[Close]]/MCFT[[#This Row],[Open]]</f>
        <v>0.99976215670238788</v>
      </c>
    </row>
    <row r="7986" spans="1:14" x14ac:dyDescent="0.25">
      <c r="A7986" s="1">
        <v>43049</v>
      </c>
      <c r="B7986" s="3">
        <v>83.790001000000004</v>
      </c>
      <c r="C7986" s="3">
        <v>84.099997999999999</v>
      </c>
      <c r="D7986" s="3">
        <v>83.230002999999996</v>
      </c>
      <c r="E7986" s="3">
        <v>83.870002999999997</v>
      </c>
      <c r="F7986" s="3">
        <v>82.385222999999996</v>
      </c>
      <c r="G7986">
        <v>19397800</v>
      </c>
      <c r="H7986" s="3" t="str">
        <f>TEXT(MCFT[[#This Row],[Date]],"dddd")</f>
        <v>Friday</v>
      </c>
      <c r="I7986" s="3">
        <f>MCFT[[#This Row],[Open]]-MCFT[[#This Row],[Close]]</f>
        <v>-8.0001999999993245E-2</v>
      </c>
      <c r="J7986" s="3">
        <f>INDEX(AAPL!$J:$J,MATCH(A:A,AAPL!$A:$A,0),1)</f>
        <v>0.44000300000001857</v>
      </c>
      <c r="K7986" s="3" t="str">
        <f>IF(MCFT[[#This Row],[Day Change]]&gt;0,"UP","DOWN")</f>
        <v>DOWN</v>
      </c>
      <c r="L7986" s="9">
        <f>_xlfn.RANK.EQ(MCFT[[#This Row],[Date]],A:A,1)</f>
        <v>7985</v>
      </c>
      <c r="M7986" s="10">
        <f>_xlfn.RANK.AVG(MCFT[[#This Row],[Same change on date for AAPL]],AAPL,1)</f>
        <v>7449.5</v>
      </c>
      <c r="N7986" s="2">
        <f>MCFT[[#This Row],[Close]]/MCFT[[#This Row],[Open]]</f>
        <v>1.0009547917298627</v>
      </c>
    </row>
    <row r="7987" spans="1:14" x14ac:dyDescent="0.25">
      <c r="A7987" s="1">
        <v>43052</v>
      </c>
      <c r="B7987" s="3">
        <v>83.660004000000001</v>
      </c>
      <c r="C7987" s="3">
        <v>83.940002000000007</v>
      </c>
      <c r="D7987" s="3">
        <v>83.459998999999996</v>
      </c>
      <c r="E7987" s="3">
        <v>83.93</v>
      </c>
      <c r="F7987" s="3">
        <v>82.444153</v>
      </c>
      <c r="G7987">
        <v>14196900</v>
      </c>
      <c r="H7987" s="3" t="str">
        <f>TEXT(MCFT[[#This Row],[Date]],"dddd")</f>
        <v>Monday</v>
      </c>
      <c r="I7987" s="3">
        <f>MCFT[[#This Row],[Open]]-MCFT[[#This Row],[Close]]</f>
        <v>-0.26999600000000612</v>
      </c>
      <c r="J7987" s="3">
        <f>INDEX(AAPL!$J:$J,MATCH(A:A,AAPL!$A:$A,0),1)</f>
        <v>-0.47000099999999634</v>
      </c>
      <c r="K7987" s="3" t="str">
        <f>IF(MCFT[[#This Row],[Day Change]]&gt;0,"UP","DOWN")</f>
        <v>DOWN</v>
      </c>
      <c r="L7987" s="9">
        <f>_xlfn.RANK.EQ(MCFT[[#This Row],[Date]],A:A,1)</f>
        <v>7986</v>
      </c>
      <c r="M7987" s="10">
        <f>_xlfn.RANK.AVG(MCFT[[#This Row],[Same change on date for AAPL]],AAPL,1)</f>
        <v>752</v>
      </c>
      <c r="N7987" s="2">
        <f>MCFT[[#This Row],[Close]]/MCFT[[#This Row],[Open]]</f>
        <v>1.0032273008258523</v>
      </c>
    </row>
    <row r="7988" spans="1:14" x14ac:dyDescent="0.25">
      <c r="A7988" s="1">
        <v>43053</v>
      </c>
      <c r="B7988" s="3">
        <v>83.5</v>
      </c>
      <c r="C7988" s="3">
        <v>84.099997999999999</v>
      </c>
      <c r="D7988" s="3">
        <v>82.980002999999996</v>
      </c>
      <c r="E7988" s="3">
        <v>84.050003000000004</v>
      </c>
      <c r="F7988" s="3">
        <v>82.562034999999995</v>
      </c>
      <c r="G7988">
        <v>18801300</v>
      </c>
      <c r="H7988" s="3" t="str">
        <f>TEXT(MCFT[[#This Row],[Date]],"dddd")</f>
        <v>Tuesday</v>
      </c>
      <c r="I7988" s="3">
        <f>MCFT[[#This Row],[Open]]-MCFT[[#This Row],[Close]]</f>
        <v>-0.55000300000000379</v>
      </c>
      <c r="J7988" s="3">
        <f>INDEX(AAPL!$J:$J,MATCH(A:A,AAPL!$A:$A,0),1)</f>
        <v>1.6999969999999962</v>
      </c>
      <c r="K7988" s="3" t="str">
        <f>IF(MCFT[[#This Row],[Day Change]]&gt;0,"UP","DOWN")</f>
        <v>DOWN</v>
      </c>
      <c r="L7988" s="9">
        <f>_xlfn.RANK.EQ(MCFT[[#This Row],[Date]],A:A,1)</f>
        <v>7987</v>
      </c>
      <c r="M7988" s="10">
        <f>_xlfn.RANK.AVG(MCFT[[#This Row],[Same change on date for AAPL]],AAPL,1)</f>
        <v>8057</v>
      </c>
      <c r="N7988" s="2">
        <f>MCFT[[#This Row],[Close]]/MCFT[[#This Row],[Open]]</f>
        <v>1.0065868622754492</v>
      </c>
    </row>
    <row r="7989" spans="1:14" x14ac:dyDescent="0.25">
      <c r="A7989" s="1">
        <v>43054</v>
      </c>
      <c r="B7989" s="3">
        <v>83.470000999999996</v>
      </c>
      <c r="C7989" s="3">
        <v>83.690002000000007</v>
      </c>
      <c r="D7989" s="3">
        <v>82.690002000000007</v>
      </c>
      <c r="E7989" s="3">
        <v>82.980002999999996</v>
      </c>
      <c r="F7989" s="3">
        <v>81.920333999999997</v>
      </c>
      <c r="G7989">
        <v>19383100</v>
      </c>
      <c r="H7989" s="3" t="str">
        <f>TEXT(MCFT[[#This Row],[Date]],"dddd")</f>
        <v>Wednesday</v>
      </c>
      <c r="I7989" s="3">
        <f>MCFT[[#This Row],[Open]]-MCFT[[#This Row],[Close]]</f>
        <v>0.48999799999999993</v>
      </c>
      <c r="J7989" s="3">
        <f>INDEX(AAPL!$J:$J,MATCH(A:A,AAPL!$A:$A,0),1)</f>
        <v>0.88999899999998888</v>
      </c>
      <c r="K7989" s="3" t="str">
        <f>IF(MCFT[[#This Row],[Day Change]]&gt;0,"UP","DOWN")</f>
        <v>UP</v>
      </c>
      <c r="L7989" s="9">
        <f>_xlfn.RANK.EQ(MCFT[[#This Row],[Date]],A:A,1)</f>
        <v>7988</v>
      </c>
      <c r="M7989" s="10">
        <f>_xlfn.RANK.AVG(MCFT[[#This Row],[Same change on date for AAPL]],AAPL,1)</f>
        <v>7788</v>
      </c>
      <c r="N7989" s="2">
        <f>MCFT[[#This Row],[Close]]/MCFT[[#This Row],[Open]]</f>
        <v>0.99412965144207921</v>
      </c>
    </row>
    <row r="7990" spans="1:14" x14ac:dyDescent="0.25">
      <c r="A7990" s="1">
        <v>43055</v>
      </c>
      <c r="B7990" s="3">
        <v>83.099997999999999</v>
      </c>
      <c r="C7990" s="3">
        <v>83.419998000000007</v>
      </c>
      <c r="D7990" s="3">
        <v>82.940002000000007</v>
      </c>
      <c r="E7990" s="3">
        <v>83.199996999999996</v>
      </c>
      <c r="F7990" s="3">
        <v>82.137527000000006</v>
      </c>
      <c r="G7990">
        <v>20962800</v>
      </c>
      <c r="H7990" s="3" t="str">
        <f>TEXT(MCFT[[#This Row],[Date]],"dddd")</f>
        <v>Thursday</v>
      </c>
      <c r="I7990" s="3">
        <f>MCFT[[#This Row],[Open]]-MCFT[[#This Row],[Close]]</f>
        <v>-9.999899999999684E-2</v>
      </c>
      <c r="J7990" s="3">
        <f>INDEX(AAPL!$J:$J,MATCH(A:A,AAPL!$A:$A,0),1)</f>
        <v>7.9986999999988484E-2</v>
      </c>
      <c r="K7990" s="3" t="str">
        <f>IF(MCFT[[#This Row],[Day Change]]&gt;0,"UP","DOWN")</f>
        <v>DOWN</v>
      </c>
      <c r="L7990" s="9">
        <f>_xlfn.RANK.EQ(MCFT[[#This Row],[Date]],A:A,1)</f>
        <v>7989</v>
      </c>
      <c r="M7990" s="10">
        <f>_xlfn.RANK.AVG(MCFT[[#This Row],[Same change on date for AAPL]],AAPL,1)</f>
        <v>6593</v>
      </c>
      <c r="N7990" s="2">
        <f>MCFT[[#This Row],[Close]]/MCFT[[#This Row],[Open]]</f>
        <v>1.0012033574296837</v>
      </c>
    </row>
    <row r="7991" spans="1:14" x14ac:dyDescent="0.25">
      <c r="A7991" s="1">
        <v>43056</v>
      </c>
      <c r="B7991" s="3">
        <v>83.120002999999997</v>
      </c>
      <c r="C7991" s="3">
        <v>83.120002999999997</v>
      </c>
      <c r="D7991" s="3">
        <v>82.239998</v>
      </c>
      <c r="E7991" s="3">
        <v>82.400002000000001</v>
      </c>
      <c r="F7991" s="3">
        <v>81.347740000000002</v>
      </c>
      <c r="G7991">
        <v>22079000</v>
      </c>
      <c r="H7991" s="3" t="str">
        <f>TEXT(MCFT[[#This Row],[Date]],"dddd")</f>
        <v>Friday</v>
      </c>
      <c r="I7991" s="3">
        <f>MCFT[[#This Row],[Open]]-MCFT[[#This Row],[Close]]</f>
        <v>0.72000099999999634</v>
      </c>
      <c r="J7991" s="3">
        <f>INDEX(AAPL!$J:$J,MATCH(A:A,AAPL!$A:$A,0),1)</f>
        <v>0.8899990000000173</v>
      </c>
      <c r="K7991" s="3" t="str">
        <f>IF(MCFT[[#This Row],[Day Change]]&gt;0,"UP","DOWN")</f>
        <v>UP</v>
      </c>
      <c r="L7991" s="9">
        <f>_xlfn.RANK.EQ(MCFT[[#This Row],[Date]],A:A,1)</f>
        <v>7990</v>
      </c>
      <c r="M7991" s="10">
        <f>_xlfn.RANK.AVG(MCFT[[#This Row],[Same change on date for AAPL]],AAPL,1)</f>
        <v>7791</v>
      </c>
      <c r="N7991" s="2">
        <f>MCFT[[#This Row],[Close]]/MCFT[[#This Row],[Open]]</f>
        <v>0.99133781311340907</v>
      </c>
    </row>
    <row r="7992" spans="1:14" x14ac:dyDescent="0.25">
      <c r="A7992" s="1">
        <v>43059</v>
      </c>
      <c r="B7992" s="3">
        <v>82.400002000000001</v>
      </c>
      <c r="C7992" s="3">
        <v>82.589995999999999</v>
      </c>
      <c r="D7992" s="3">
        <v>82.25</v>
      </c>
      <c r="E7992" s="3">
        <v>82.529999000000004</v>
      </c>
      <c r="F7992" s="3">
        <v>81.476082000000005</v>
      </c>
      <c r="G7992">
        <v>16315000</v>
      </c>
      <c r="H7992" s="3" t="str">
        <f>TEXT(MCFT[[#This Row],[Date]],"dddd")</f>
        <v>Monday</v>
      </c>
      <c r="I7992" s="3">
        <f>MCFT[[#This Row],[Open]]-MCFT[[#This Row],[Close]]</f>
        <v>-0.12999700000000303</v>
      </c>
      <c r="J7992" s="3">
        <f>INDEX(AAPL!$J:$J,MATCH(A:A,AAPL!$A:$A,0),1)</f>
        <v>0.30999700000000985</v>
      </c>
      <c r="K7992" s="3" t="str">
        <f>IF(MCFT[[#This Row],[Day Change]]&gt;0,"UP","DOWN")</f>
        <v>DOWN</v>
      </c>
      <c r="L7992" s="9">
        <f>_xlfn.RANK.EQ(MCFT[[#This Row],[Date]],A:A,1)</f>
        <v>7991</v>
      </c>
      <c r="M7992" s="10">
        <f>_xlfn.RANK.AVG(MCFT[[#This Row],[Same change on date for AAPL]],AAPL,1)</f>
        <v>7251</v>
      </c>
      <c r="N7992" s="2">
        <f>MCFT[[#This Row],[Close]]/MCFT[[#This Row],[Open]]</f>
        <v>1.0015776334568536</v>
      </c>
    </row>
    <row r="7993" spans="1:14" x14ac:dyDescent="0.25">
      <c r="A7993" s="1">
        <v>43060</v>
      </c>
      <c r="B7993" s="3">
        <v>82.739998</v>
      </c>
      <c r="C7993" s="3">
        <v>83.839995999999999</v>
      </c>
      <c r="D7993" s="3">
        <v>82.739998</v>
      </c>
      <c r="E7993" s="3">
        <v>83.720000999999996</v>
      </c>
      <c r="F7993" s="3">
        <v>82.650886999999997</v>
      </c>
      <c r="G7993">
        <v>21237500</v>
      </c>
      <c r="H7993" s="3" t="str">
        <f>TEXT(MCFT[[#This Row],[Date]],"dddd")</f>
        <v>Tuesday</v>
      </c>
      <c r="I7993" s="3">
        <f>MCFT[[#This Row],[Open]]-MCFT[[#This Row],[Close]]</f>
        <v>-0.9800029999999964</v>
      </c>
      <c r="J7993" s="3">
        <f>INDEX(AAPL!$J:$J,MATCH(A:A,AAPL!$A:$A,0),1)</f>
        <v>-2.3599999999999852</v>
      </c>
      <c r="K7993" s="3" t="str">
        <f>IF(MCFT[[#This Row],[Day Change]]&gt;0,"UP","DOWN")</f>
        <v>DOWN</v>
      </c>
      <c r="L7993" s="9">
        <f>_xlfn.RANK.EQ(MCFT[[#This Row],[Date]],A:A,1)</f>
        <v>7992</v>
      </c>
      <c r="M7993" s="10">
        <f>_xlfn.RANK.AVG(MCFT[[#This Row],[Same change on date for AAPL]],AAPL,1)</f>
        <v>68</v>
      </c>
      <c r="N7993" s="2">
        <f>MCFT[[#This Row],[Close]]/MCFT[[#This Row],[Open]]</f>
        <v>1.0118443681857474</v>
      </c>
    </row>
    <row r="7994" spans="1:14" x14ac:dyDescent="0.25">
      <c r="A7994" s="1">
        <v>43061</v>
      </c>
      <c r="B7994" s="3">
        <v>83.830001999999993</v>
      </c>
      <c r="C7994" s="3">
        <v>83.900002000000001</v>
      </c>
      <c r="D7994" s="3">
        <v>83.040001000000004</v>
      </c>
      <c r="E7994" s="3">
        <v>83.110000999999997</v>
      </c>
      <c r="F7994" s="3">
        <v>82.048676</v>
      </c>
      <c r="G7994">
        <v>20553100</v>
      </c>
      <c r="H7994" s="3" t="str">
        <f>TEXT(MCFT[[#This Row],[Date]],"dddd")</f>
        <v>Wednesday</v>
      </c>
      <c r="I7994" s="3">
        <f>MCFT[[#This Row],[Open]]-MCFT[[#This Row],[Close]]</f>
        <v>0.72000099999999634</v>
      </c>
      <c r="J7994" s="3">
        <f>INDEX(AAPL!$J:$J,MATCH(A:A,AAPL!$A:$A,0),1)</f>
        <v>-1.6000059999999792</v>
      </c>
      <c r="K7994" s="3" t="str">
        <f>IF(MCFT[[#This Row],[Day Change]]&gt;0,"UP","DOWN")</f>
        <v>UP</v>
      </c>
      <c r="L7994" s="9">
        <f>_xlfn.RANK.EQ(MCFT[[#This Row],[Date]],A:A,1)</f>
        <v>7993</v>
      </c>
      <c r="M7994" s="10">
        <f>_xlfn.RANK.AVG(MCFT[[#This Row],[Same change on date for AAPL]],AAPL,1)</f>
        <v>151</v>
      </c>
      <c r="N7994" s="2">
        <f>MCFT[[#This Row],[Close]]/MCFT[[#This Row],[Open]]</f>
        <v>0.99141117758770902</v>
      </c>
    </row>
    <row r="7995" spans="1:14" x14ac:dyDescent="0.25">
      <c r="A7995" s="1">
        <v>43063</v>
      </c>
      <c r="B7995" s="3">
        <v>83.010002</v>
      </c>
      <c r="C7995" s="3">
        <v>83.43</v>
      </c>
      <c r="D7995" s="3">
        <v>82.779999000000004</v>
      </c>
      <c r="E7995" s="3">
        <v>83.260002</v>
      </c>
      <c r="F7995" s="3">
        <v>82.196762000000007</v>
      </c>
      <c r="G7995">
        <v>7425600</v>
      </c>
      <c r="H7995" s="3" t="str">
        <f>TEXT(MCFT[[#This Row],[Date]],"dddd")</f>
        <v>Friday</v>
      </c>
      <c r="I7995" s="3">
        <f>MCFT[[#This Row],[Open]]-MCFT[[#This Row],[Close]]</f>
        <v>-0.25</v>
      </c>
      <c r="J7995" s="3">
        <f>INDEX(AAPL!$J:$J,MATCH(A:A,AAPL!$A:$A,0),1)</f>
        <v>0.13000500000001125</v>
      </c>
      <c r="K7995" s="3" t="str">
        <f>IF(MCFT[[#This Row],[Day Change]]&gt;0,"UP","DOWN")</f>
        <v>DOWN</v>
      </c>
      <c r="L7995" s="9">
        <f>_xlfn.RANK.EQ(MCFT[[#This Row],[Date]],A:A,1)</f>
        <v>7994</v>
      </c>
      <c r="M7995" s="10">
        <f>_xlfn.RANK.AVG(MCFT[[#This Row],[Same change on date for AAPL]],AAPL,1)</f>
        <v>6829.5</v>
      </c>
      <c r="N7995" s="2">
        <f>MCFT[[#This Row],[Close]]/MCFT[[#This Row],[Open]]</f>
        <v>1.0030116852665538</v>
      </c>
    </row>
    <row r="7996" spans="1:14" x14ac:dyDescent="0.25">
      <c r="A7996" s="1">
        <v>43066</v>
      </c>
      <c r="B7996" s="3">
        <v>83.309997999999993</v>
      </c>
      <c r="C7996" s="3">
        <v>83.980002999999996</v>
      </c>
      <c r="D7996" s="3">
        <v>83.300003000000004</v>
      </c>
      <c r="E7996" s="3">
        <v>83.870002999999997</v>
      </c>
      <c r="F7996" s="3">
        <v>82.798973000000004</v>
      </c>
      <c r="G7996">
        <v>18265200</v>
      </c>
      <c r="H7996" s="3" t="str">
        <f>TEXT(MCFT[[#This Row],[Date]],"dddd")</f>
        <v>Monday</v>
      </c>
      <c r="I7996" s="3">
        <f>MCFT[[#This Row],[Open]]-MCFT[[#This Row],[Close]]</f>
        <v>-0.56000500000000386</v>
      </c>
      <c r="J7996" s="3">
        <f>INDEX(AAPL!$J:$J,MATCH(A:A,AAPL!$A:$A,0),1)</f>
        <v>0.96000699999999028</v>
      </c>
      <c r="K7996" s="3" t="str">
        <f>IF(MCFT[[#This Row],[Day Change]]&gt;0,"UP","DOWN")</f>
        <v>DOWN</v>
      </c>
      <c r="L7996" s="9">
        <f>_xlfn.RANK.EQ(MCFT[[#This Row],[Date]],A:A,1)</f>
        <v>7995</v>
      </c>
      <c r="M7996" s="10">
        <f>_xlfn.RANK.AVG(MCFT[[#This Row],[Same change on date for AAPL]],AAPL,1)</f>
        <v>7825</v>
      </c>
      <c r="N7996" s="2">
        <f>MCFT[[#This Row],[Close]]/MCFT[[#This Row],[Open]]</f>
        <v>1.0067219423051721</v>
      </c>
    </row>
    <row r="7997" spans="1:14" x14ac:dyDescent="0.25">
      <c r="A7997" s="1">
        <v>43067</v>
      </c>
      <c r="B7997" s="3">
        <v>84.07</v>
      </c>
      <c r="C7997" s="3">
        <v>85.059997999999993</v>
      </c>
      <c r="D7997" s="3">
        <v>84.019997000000004</v>
      </c>
      <c r="E7997" s="3">
        <v>84.879997000000003</v>
      </c>
      <c r="F7997" s="3">
        <v>83.796065999999996</v>
      </c>
      <c r="G7997">
        <v>21926000</v>
      </c>
      <c r="H7997" s="3" t="str">
        <f>TEXT(MCFT[[#This Row],[Date]],"dddd")</f>
        <v>Tuesday</v>
      </c>
      <c r="I7997" s="3">
        <f>MCFT[[#This Row],[Open]]-MCFT[[#This Row],[Close]]</f>
        <v>-0.80999700000000985</v>
      </c>
      <c r="J7997" s="3">
        <f>INDEX(AAPL!$J:$J,MATCH(A:A,AAPL!$A:$A,0),1)</f>
        <v>1.2299959999999999</v>
      </c>
      <c r="K7997" s="3" t="str">
        <f>IF(MCFT[[#This Row],[Day Change]]&gt;0,"UP","DOWN")</f>
        <v>DOWN</v>
      </c>
      <c r="L7997" s="9">
        <f>_xlfn.RANK.EQ(MCFT[[#This Row],[Date]],A:A,1)</f>
        <v>7996</v>
      </c>
      <c r="M7997" s="10">
        <f>_xlfn.RANK.AVG(MCFT[[#This Row],[Same change on date for AAPL]],AAPL,1)</f>
        <v>7943</v>
      </c>
      <c r="N7997" s="2">
        <f>MCFT[[#This Row],[Close]]/MCFT[[#This Row],[Open]]</f>
        <v>1.0096347924348759</v>
      </c>
    </row>
    <row r="7998" spans="1:14" x14ac:dyDescent="0.25">
      <c r="A7998" s="1">
        <v>43068</v>
      </c>
      <c r="B7998" s="3">
        <v>84.709998999999996</v>
      </c>
      <c r="C7998" s="3">
        <v>84.919998000000007</v>
      </c>
      <c r="D7998" s="3">
        <v>83.18</v>
      </c>
      <c r="E7998" s="3">
        <v>83.339995999999999</v>
      </c>
      <c r="F7998" s="3">
        <v>82.275734</v>
      </c>
      <c r="G7998">
        <v>27381100</v>
      </c>
      <c r="H7998" s="3" t="str">
        <f>TEXT(MCFT[[#This Row],[Date]],"dddd")</f>
        <v>Wednesday</v>
      </c>
      <c r="I7998" s="3">
        <f>MCFT[[#This Row],[Open]]-MCFT[[#This Row],[Close]]</f>
        <v>1.370002999999997</v>
      </c>
      <c r="J7998" s="3">
        <f>INDEX(AAPL!$J:$J,MATCH(A:A,AAPL!$A:$A,0),1)</f>
        <v>3.1500090000000114</v>
      </c>
      <c r="K7998" s="3" t="str">
        <f>IF(MCFT[[#This Row],[Day Change]]&gt;0,"UP","DOWN")</f>
        <v>UP</v>
      </c>
      <c r="L7998" s="9">
        <f>_xlfn.RANK.EQ(MCFT[[#This Row],[Date]],A:A,1)</f>
        <v>7997</v>
      </c>
      <c r="M7998" s="10">
        <f>_xlfn.RANK.AVG(MCFT[[#This Row],[Same change on date for AAPL]],AAPL,1)</f>
        <v>8169</v>
      </c>
      <c r="N7998" s="2">
        <f>MCFT[[#This Row],[Close]]/MCFT[[#This Row],[Open]]</f>
        <v>0.98382713946201328</v>
      </c>
    </row>
    <row r="7999" spans="1:14" x14ac:dyDescent="0.25">
      <c r="A7999" s="1">
        <v>43069</v>
      </c>
      <c r="B7999" s="3">
        <v>83.510002</v>
      </c>
      <c r="C7999" s="3">
        <v>84.519997000000004</v>
      </c>
      <c r="D7999" s="3">
        <v>83.339995999999999</v>
      </c>
      <c r="E7999" s="3">
        <v>84.169998000000007</v>
      </c>
      <c r="F7999" s="3">
        <v>83.095139000000003</v>
      </c>
      <c r="G7999">
        <v>33054600</v>
      </c>
      <c r="H7999" s="3" t="str">
        <f>TEXT(MCFT[[#This Row],[Date]],"dddd")</f>
        <v>Thursday</v>
      </c>
      <c r="I7999" s="3">
        <f>MCFT[[#This Row],[Open]]-MCFT[[#This Row],[Close]]</f>
        <v>-0.65999600000000669</v>
      </c>
      <c r="J7999" s="3">
        <f>INDEX(AAPL!$J:$J,MATCH(A:A,AAPL!$A:$A,0),1)</f>
        <v>-1.4200130000000115</v>
      </c>
      <c r="K7999" s="3" t="str">
        <f>IF(MCFT[[#This Row],[Day Change]]&gt;0,"UP","DOWN")</f>
        <v>DOWN</v>
      </c>
      <c r="L7999" s="9">
        <f>_xlfn.RANK.EQ(MCFT[[#This Row],[Date]],A:A,1)</f>
        <v>7998</v>
      </c>
      <c r="M7999" s="10">
        <f>_xlfn.RANK.AVG(MCFT[[#This Row],[Same change on date for AAPL]],AAPL,1)</f>
        <v>203</v>
      </c>
      <c r="N7999" s="2">
        <f>MCFT[[#This Row],[Close]]/MCFT[[#This Row],[Open]]</f>
        <v>1.0079031970326142</v>
      </c>
    </row>
    <row r="8000" spans="1:14" x14ac:dyDescent="0.25">
      <c r="A8000" s="1">
        <v>43070</v>
      </c>
      <c r="B8000" s="3">
        <v>83.599997999999999</v>
      </c>
      <c r="C8000" s="3">
        <v>84.809997999999993</v>
      </c>
      <c r="D8000" s="3">
        <v>83.220000999999996</v>
      </c>
      <c r="E8000" s="3">
        <v>84.260002</v>
      </c>
      <c r="F8000" s="3">
        <v>83.183989999999994</v>
      </c>
      <c r="G8000">
        <v>29532100</v>
      </c>
      <c r="H8000" s="3" t="str">
        <f>TEXT(MCFT[[#This Row],[Date]],"dddd")</f>
        <v>Friday</v>
      </c>
      <c r="I8000" s="3">
        <f>MCFT[[#This Row],[Open]]-MCFT[[#This Row],[Close]]</f>
        <v>-0.6600040000000007</v>
      </c>
      <c r="J8000" s="3">
        <f>INDEX(AAPL!$J:$J,MATCH(A:A,AAPL!$A:$A,0),1)</f>
        <v>-1.1000060000000076</v>
      </c>
      <c r="K8000" s="3" t="str">
        <f>IF(MCFT[[#This Row],[Day Change]]&gt;0,"UP","DOWN")</f>
        <v>DOWN</v>
      </c>
      <c r="L8000" s="9">
        <f>_xlfn.RANK.EQ(MCFT[[#This Row],[Date]],A:A,1)</f>
        <v>7999</v>
      </c>
      <c r="M8000" s="10">
        <f>_xlfn.RANK.AVG(MCFT[[#This Row],[Same change on date for AAPL]],AAPL,1)</f>
        <v>304.5</v>
      </c>
      <c r="N8000" s="2">
        <f>MCFT[[#This Row],[Close]]/MCFT[[#This Row],[Open]]</f>
        <v>1.0078947848778657</v>
      </c>
    </row>
    <row r="8001" spans="1:14" x14ac:dyDescent="0.25">
      <c r="A8001" s="1">
        <v>43073</v>
      </c>
      <c r="B8001" s="3">
        <v>84.419998000000007</v>
      </c>
      <c r="C8001" s="3">
        <v>84.43</v>
      </c>
      <c r="D8001" s="3">
        <v>80.699996999999996</v>
      </c>
      <c r="E8001" s="3">
        <v>81.080001999999993</v>
      </c>
      <c r="F8001" s="3">
        <v>80.044594000000004</v>
      </c>
      <c r="G8001">
        <v>39094900</v>
      </c>
      <c r="H8001" s="3" t="str">
        <f>TEXT(MCFT[[#This Row],[Date]],"dddd")</f>
        <v>Monday</v>
      </c>
      <c r="I8001" s="3">
        <f>MCFT[[#This Row],[Open]]-MCFT[[#This Row],[Close]]</f>
        <v>3.3399960000000135</v>
      </c>
      <c r="J8001" s="3">
        <f>INDEX(AAPL!$J:$J,MATCH(A:A,AAPL!$A:$A,0),1)</f>
        <v>2.6799929999999961</v>
      </c>
      <c r="K8001" s="3" t="str">
        <f>IF(MCFT[[#This Row],[Day Change]]&gt;0,"UP","DOWN")</f>
        <v>UP</v>
      </c>
      <c r="L8001" s="9">
        <f>_xlfn.RANK.EQ(MCFT[[#This Row],[Date]],A:A,1)</f>
        <v>8000</v>
      </c>
      <c r="M8001" s="10">
        <f>_xlfn.RANK.AVG(MCFT[[#This Row],[Same change on date for AAPL]],AAPL,1)</f>
        <v>8147</v>
      </c>
      <c r="N8001" s="2">
        <f>MCFT[[#This Row],[Close]]/MCFT[[#This Row],[Open]]</f>
        <v>0.96043596210461868</v>
      </c>
    </row>
    <row r="8002" spans="1:14" x14ac:dyDescent="0.25">
      <c r="A8002" s="1">
        <v>43074</v>
      </c>
      <c r="B8002" s="3">
        <v>81.339995999999999</v>
      </c>
      <c r="C8002" s="3">
        <v>82.68</v>
      </c>
      <c r="D8002" s="3">
        <v>80.980002999999996</v>
      </c>
      <c r="E8002" s="3">
        <v>81.589995999999999</v>
      </c>
      <c r="F8002" s="3">
        <v>80.548073000000002</v>
      </c>
      <c r="G8002">
        <v>26152300</v>
      </c>
      <c r="H8002" s="3" t="str">
        <f>TEXT(MCFT[[#This Row],[Date]],"dddd")</f>
        <v>Tuesday</v>
      </c>
      <c r="I8002" s="3">
        <f>MCFT[[#This Row],[Open]]-MCFT[[#This Row],[Close]]</f>
        <v>-0.25</v>
      </c>
      <c r="J8002" s="3">
        <f>INDEX(AAPL!$J:$J,MATCH(A:A,AAPL!$A:$A,0),1)</f>
        <v>-0.58000099999998156</v>
      </c>
      <c r="K8002" s="3" t="str">
        <f>IF(MCFT[[#This Row],[Day Change]]&gt;0,"UP","DOWN")</f>
        <v>DOWN</v>
      </c>
      <c r="L8002" s="9">
        <f>_xlfn.RANK.EQ(MCFT[[#This Row],[Date]],A:A,1)</f>
        <v>8001</v>
      </c>
      <c r="M8002" s="10">
        <f>_xlfn.RANK.AVG(MCFT[[#This Row],[Same change on date for AAPL]],AAPL,1)</f>
        <v>628</v>
      </c>
      <c r="N8002" s="2">
        <f>MCFT[[#This Row],[Close]]/MCFT[[#This Row],[Open]]</f>
        <v>1.0030735187151965</v>
      </c>
    </row>
    <row r="8003" spans="1:14" x14ac:dyDescent="0.25">
      <c r="A8003" s="1">
        <v>43075</v>
      </c>
      <c r="B8003" s="3">
        <v>81.550003000000004</v>
      </c>
      <c r="C8003" s="3">
        <v>83.139999000000003</v>
      </c>
      <c r="D8003" s="3">
        <v>81.430000000000007</v>
      </c>
      <c r="E8003" s="3">
        <v>82.779999000000004</v>
      </c>
      <c r="F8003" s="3">
        <v>81.722885000000005</v>
      </c>
      <c r="G8003">
        <v>26162100</v>
      </c>
      <c r="H8003" s="3" t="str">
        <f>TEXT(MCFT[[#This Row],[Date]],"dddd")</f>
        <v>Wednesday</v>
      </c>
      <c r="I8003" s="3">
        <f>MCFT[[#This Row],[Open]]-MCFT[[#This Row],[Close]]</f>
        <v>-1.2299959999999999</v>
      </c>
      <c r="J8003" s="3">
        <f>INDEX(AAPL!$J:$J,MATCH(A:A,AAPL!$A:$A,0),1)</f>
        <v>-1.5099950000000035</v>
      </c>
      <c r="K8003" s="3" t="str">
        <f>IF(MCFT[[#This Row],[Day Change]]&gt;0,"UP","DOWN")</f>
        <v>DOWN</v>
      </c>
      <c r="L8003" s="9">
        <f>_xlfn.RANK.EQ(MCFT[[#This Row],[Date]],A:A,1)</f>
        <v>8002</v>
      </c>
      <c r="M8003" s="10">
        <f>_xlfn.RANK.AVG(MCFT[[#This Row],[Same change on date for AAPL]],AAPL,1)</f>
        <v>172.5</v>
      </c>
      <c r="N8003" s="2">
        <f>MCFT[[#This Row],[Close]]/MCFT[[#This Row],[Open]]</f>
        <v>1.0150827217014327</v>
      </c>
    </row>
    <row r="8004" spans="1:14" x14ac:dyDescent="0.25">
      <c r="A8004" s="1">
        <v>43076</v>
      </c>
      <c r="B8004" s="3">
        <v>82.540001000000004</v>
      </c>
      <c r="C8004" s="3">
        <v>82.800003000000004</v>
      </c>
      <c r="D8004" s="3">
        <v>82</v>
      </c>
      <c r="E8004" s="3">
        <v>82.489998</v>
      </c>
      <c r="F8004" s="3">
        <v>81.436583999999996</v>
      </c>
      <c r="G8004">
        <v>23184500</v>
      </c>
      <c r="H8004" s="3" t="str">
        <f>TEXT(MCFT[[#This Row],[Date]],"dddd")</f>
        <v>Thursday</v>
      </c>
      <c r="I8004" s="3">
        <f>MCFT[[#This Row],[Open]]-MCFT[[#This Row],[Close]]</f>
        <v>5.0003000000003794E-2</v>
      </c>
      <c r="J8004" s="3">
        <f>INDEX(AAPL!$J:$J,MATCH(A:A,AAPL!$A:$A,0),1)</f>
        <v>-0.29000800000000027</v>
      </c>
      <c r="K8004" s="3" t="str">
        <f>IF(MCFT[[#This Row],[Day Change]]&gt;0,"UP","DOWN")</f>
        <v>UP</v>
      </c>
      <c r="L8004" s="9">
        <f>_xlfn.RANK.EQ(MCFT[[#This Row],[Date]],A:A,1)</f>
        <v>8003</v>
      </c>
      <c r="M8004" s="10">
        <f>_xlfn.RANK.AVG(MCFT[[#This Row],[Same change on date for AAPL]],AAPL,1)</f>
        <v>1006</v>
      </c>
      <c r="N8004" s="2">
        <f>MCFT[[#This Row],[Close]]/MCFT[[#This Row],[Open]]</f>
        <v>0.99939419676042884</v>
      </c>
    </row>
    <row r="8005" spans="1:14" x14ac:dyDescent="0.25">
      <c r="A8005" s="1">
        <v>43077</v>
      </c>
      <c r="B8005" s="3">
        <v>83.629997000000003</v>
      </c>
      <c r="C8005" s="3">
        <v>84.580001999999993</v>
      </c>
      <c r="D8005" s="3">
        <v>83.330001999999993</v>
      </c>
      <c r="E8005" s="3">
        <v>84.160004000000001</v>
      </c>
      <c r="F8005" s="3">
        <v>83.085273999999998</v>
      </c>
      <c r="G8005">
        <v>24489100</v>
      </c>
      <c r="H8005" s="3" t="str">
        <f>TEXT(MCFT[[#This Row],[Date]],"dddd")</f>
        <v>Friday</v>
      </c>
      <c r="I8005" s="3">
        <f>MCFT[[#This Row],[Open]]-MCFT[[#This Row],[Close]]</f>
        <v>-0.53000699999999767</v>
      </c>
      <c r="J8005" s="3">
        <f>INDEX(AAPL!$J:$J,MATCH(A:A,AAPL!$A:$A,0),1)</f>
        <v>1.1200100000000077</v>
      </c>
      <c r="K8005" s="3" t="str">
        <f>IF(MCFT[[#This Row],[Day Change]]&gt;0,"UP","DOWN")</f>
        <v>DOWN</v>
      </c>
      <c r="L8005" s="9">
        <f>_xlfn.RANK.EQ(MCFT[[#This Row],[Date]],A:A,1)</f>
        <v>8004</v>
      </c>
      <c r="M8005" s="10">
        <f>_xlfn.RANK.AVG(MCFT[[#This Row],[Same change on date for AAPL]],AAPL,1)</f>
        <v>7899</v>
      </c>
      <c r="N8005" s="2">
        <f>MCFT[[#This Row],[Close]]/MCFT[[#This Row],[Open]]</f>
        <v>1.0063375226475255</v>
      </c>
    </row>
    <row r="8006" spans="1:14" x14ac:dyDescent="0.25">
      <c r="A8006" s="1">
        <v>43080</v>
      </c>
      <c r="B8006" s="3">
        <v>84.290001000000004</v>
      </c>
      <c r="C8006" s="3">
        <v>85.370002999999997</v>
      </c>
      <c r="D8006" s="3">
        <v>84.120002999999997</v>
      </c>
      <c r="E8006" s="3">
        <v>85.230002999999996</v>
      </c>
      <c r="F8006" s="3">
        <v>84.141602000000006</v>
      </c>
      <c r="G8006">
        <v>22857900</v>
      </c>
      <c r="H8006" s="3" t="str">
        <f>TEXT(MCFT[[#This Row],[Date]],"dddd")</f>
        <v>Monday</v>
      </c>
      <c r="I8006" s="3">
        <f>MCFT[[#This Row],[Open]]-MCFT[[#This Row],[Close]]</f>
        <v>-0.94000199999999268</v>
      </c>
      <c r="J8006" s="3">
        <f>INDEX(AAPL!$J:$J,MATCH(A:A,AAPL!$A:$A,0),1)</f>
        <v>-3.4700009999999963</v>
      </c>
      <c r="K8006" s="3" t="str">
        <f>IF(MCFT[[#This Row],[Day Change]]&gt;0,"UP","DOWN")</f>
        <v>DOWN</v>
      </c>
      <c r="L8006" s="9">
        <f>_xlfn.RANK.EQ(MCFT[[#This Row],[Date]],A:A,1)</f>
        <v>8005</v>
      </c>
      <c r="M8006" s="10">
        <f>_xlfn.RANK.AVG(MCFT[[#This Row],[Same change on date for AAPL]],AAPL,1)</f>
        <v>19</v>
      </c>
      <c r="N8006" s="2">
        <f>MCFT[[#This Row],[Close]]/MCFT[[#This Row],[Open]]</f>
        <v>1.0111519989185904</v>
      </c>
    </row>
    <row r="8007" spans="1:14" x14ac:dyDescent="0.25">
      <c r="A8007" s="1">
        <v>43081</v>
      </c>
      <c r="B8007" s="3">
        <v>85.309997999999993</v>
      </c>
      <c r="C8007" s="3">
        <v>86.050003000000004</v>
      </c>
      <c r="D8007" s="3">
        <v>85.080001999999993</v>
      </c>
      <c r="E8007" s="3">
        <v>85.580001999999993</v>
      </c>
      <c r="F8007" s="3">
        <v>84.487128999999996</v>
      </c>
      <c r="G8007">
        <v>23924100</v>
      </c>
      <c r="H8007" s="3" t="str">
        <f>TEXT(MCFT[[#This Row],[Date]],"dddd")</f>
        <v>Tuesday</v>
      </c>
      <c r="I8007" s="3">
        <f>MCFT[[#This Row],[Open]]-MCFT[[#This Row],[Close]]</f>
        <v>-0.27000400000000013</v>
      </c>
      <c r="J8007" s="3">
        <f>INDEX(AAPL!$J:$J,MATCH(A:A,AAPL!$A:$A,0),1)</f>
        <v>0.44999699999999621</v>
      </c>
      <c r="K8007" s="3" t="str">
        <f>IF(MCFT[[#This Row],[Day Change]]&gt;0,"UP","DOWN")</f>
        <v>DOWN</v>
      </c>
      <c r="L8007" s="9">
        <f>_xlfn.RANK.EQ(MCFT[[#This Row],[Date]],A:A,1)</f>
        <v>8006</v>
      </c>
      <c r="M8007" s="10">
        <f>_xlfn.RANK.AVG(MCFT[[#This Row],[Same change on date for AAPL]],AAPL,1)</f>
        <v>7456.5</v>
      </c>
      <c r="N8007" s="2">
        <f>MCFT[[#This Row],[Close]]/MCFT[[#This Row],[Open]]</f>
        <v>1.0031649748719957</v>
      </c>
    </row>
    <row r="8008" spans="1:14" x14ac:dyDescent="0.25">
      <c r="A8008" s="1">
        <v>43082</v>
      </c>
      <c r="B8008" s="3">
        <v>85.739998</v>
      </c>
      <c r="C8008" s="3">
        <v>86</v>
      </c>
      <c r="D8008" s="3">
        <v>85.169998000000007</v>
      </c>
      <c r="E8008" s="3">
        <v>85.349997999999999</v>
      </c>
      <c r="F8008" s="3">
        <v>84.260070999999996</v>
      </c>
      <c r="G8008">
        <v>22062700</v>
      </c>
      <c r="H8008" s="3" t="str">
        <f>TEXT(MCFT[[#This Row],[Date]],"dddd")</f>
        <v>Wednesday</v>
      </c>
      <c r="I8008" s="3">
        <f>MCFT[[#This Row],[Open]]-MCFT[[#This Row],[Close]]</f>
        <v>0.39000000000000057</v>
      </c>
      <c r="J8008" s="3">
        <f>INDEX(AAPL!$J:$J,MATCH(A:A,AAPL!$A:$A,0),1)</f>
        <v>0.22999599999999987</v>
      </c>
      <c r="K8008" s="3" t="str">
        <f>IF(MCFT[[#This Row],[Day Change]]&gt;0,"UP","DOWN")</f>
        <v>UP</v>
      </c>
      <c r="L8008" s="9">
        <f>_xlfn.RANK.EQ(MCFT[[#This Row],[Date]],A:A,1)</f>
        <v>8007</v>
      </c>
      <c r="M8008" s="10">
        <f>_xlfn.RANK.AVG(MCFT[[#This Row],[Same change on date for AAPL]],AAPL,1)</f>
        <v>7111</v>
      </c>
      <c r="N8008" s="2">
        <f>MCFT[[#This Row],[Close]]/MCFT[[#This Row],[Open]]</f>
        <v>0.99545136448451976</v>
      </c>
    </row>
    <row r="8009" spans="1:14" x14ac:dyDescent="0.25">
      <c r="A8009" s="1">
        <v>43083</v>
      </c>
      <c r="B8009" s="3">
        <v>85.43</v>
      </c>
      <c r="C8009" s="3">
        <v>85.870002999999997</v>
      </c>
      <c r="D8009" s="3">
        <v>84.529999000000004</v>
      </c>
      <c r="E8009" s="3">
        <v>84.690002000000007</v>
      </c>
      <c r="F8009" s="3">
        <v>83.608504999999994</v>
      </c>
      <c r="G8009">
        <v>19306000</v>
      </c>
      <c r="H8009" s="3" t="str">
        <f>TEXT(MCFT[[#This Row],[Date]],"dddd")</f>
        <v>Thursday</v>
      </c>
      <c r="I8009" s="3">
        <f>MCFT[[#This Row],[Open]]-MCFT[[#This Row],[Close]]</f>
        <v>0.73999799999999993</v>
      </c>
      <c r="J8009" s="3">
        <f>INDEX(AAPL!$J:$J,MATCH(A:A,AAPL!$A:$A,0),1)</f>
        <v>0.17999299999999607</v>
      </c>
      <c r="K8009" s="3" t="str">
        <f>IF(MCFT[[#This Row],[Day Change]]&gt;0,"UP","DOWN")</f>
        <v>UP</v>
      </c>
      <c r="L8009" s="9">
        <f>_xlfn.RANK.EQ(MCFT[[#This Row],[Date]],A:A,1)</f>
        <v>8008</v>
      </c>
      <c r="M8009" s="10">
        <f>_xlfn.RANK.AVG(MCFT[[#This Row],[Same change on date for AAPL]],AAPL,1)</f>
        <v>6992</v>
      </c>
      <c r="N8009" s="2">
        <f>MCFT[[#This Row],[Close]]/MCFT[[#This Row],[Open]]</f>
        <v>0.99133796090366377</v>
      </c>
    </row>
    <row r="8010" spans="1:14" x14ac:dyDescent="0.25">
      <c r="A8010" s="1">
        <v>43084</v>
      </c>
      <c r="B8010" s="3">
        <v>85.260002</v>
      </c>
      <c r="C8010" s="3">
        <v>87.089995999999999</v>
      </c>
      <c r="D8010" s="3">
        <v>84.879997000000003</v>
      </c>
      <c r="E8010" s="3">
        <v>86.849997999999999</v>
      </c>
      <c r="F8010" s="3">
        <v>85.740913000000006</v>
      </c>
      <c r="G8010">
        <v>53936700</v>
      </c>
      <c r="H8010" s="3" t="str">
        <f>TEXT(MCFT[[#This Row],[Date]],"dddd")</f>
        <v>Friday</v>
      </c>
      <c r="I8010" s="3">
        <f>MCFT[[#This Row],[Open]]-MCFT[[#This Row],[Close]]</f>
        <v>-1.5899959999999993</v>
      </c>
      <c r="J8010" s="3">
        <f>INDEX(AAPL!$J:$J,MATCH(A:A,AAPL!$A:$A,0),1)</f>
        <v>-0.33999599999998509</v>
      </c>
      <c r="K8010" s="3" t="str">
        <f>IF(MCFT[[#This Row],[Day Change]]&gt;0,"UP","DOWN")</f>
        <v>DOWN</v>
      </c>
      <c r="L8010" s="9">
        <f>_xlfn.RANK.EQ(MCFT[[#This Row],[Date]],A:A,1)</f>
        <v>8009</v>
      </c>
      <c r="M8010" s="10">
        <f>_xlfn.RANK.AVG(MCFT[[#This Row],[Same change on date for AAPL]],AAPL,1)</f>
        <v>925.5</v>
      </c>
      <c r="N8010" s="2">
        <f>MCFT[[#This Row],[Close]]/MCFT[[#This Row],[Open]]</f>
        <v>1.0186487914931084</v>
      </c>
    </row>
    <row r="8011" spans="1:14" x14ac:dyDescent="0.25">
      <c r="A8011" s="1">
        <v>43087</v>
      </c>
      <c r="B8011" s="3">
        <v>87.120002999999997</v>
      </c>
      <c r="C8011" s="3">
        <v>87.5</v>
      </c>
      <c r="D8011" s="3">
        <v>86.230002999999996</v>
      </c>
      <c r="E8011" s="3">
        <v>86.379997000000003</v>
      </c>
      <c r="F8011" s="3">
        <v>85.276909000000003</v>
      </c>
      <c r="G8011">
        <v>22283800</v>
      </c>
      <c r="H8011" s="3" t="str">
        <f>TEXT(MCFT[[#This Row],[Date]],"dddd")</f>
        <v>Monday</v>
      </c>
      <c r="I8011" s="3">
        <f>MCFT[[#This Row],[Open]]-MCFT[[#This Row],[Close]]</f>
        <v>0.74000599999999395</v>
      </c>
      <c r="J8011" s="3">
        <f>INDEX(AAPL!$J:$J,MATCH(A:A,AAPL!$A:$A,0),1)</f>
        <v>-1.5399929999999813</v>
      </c>
      <c r="K8011" s="3" t="str">
        <f>IF(MCFT[[#This Row],[Day Change]]&gt;0,"UP","DOWN")</f>
        <v>UP</v>
      </c>
      <c r="L8011" s="9">
        <f>_xlfn.RANK.EQ(MCFT[[#This Row],[Date]],A:A,1)</f>
        <v>8010</v>
      </c>
      <c r="M8011" s="10">
        <f>_xlfn.RANK.AVG(MCFT[[#This Row],[Same change on date for AAPL]],AAPL,1)</f>
        <v>166</v>
      </c>
      <c r="N8011" s="2">
        <f>MCFT[[#This Row],[Close]]/MCFT[[#This Row],[Open]]</f>
        <v>0.9915059002006692</v>
      </c>
    </row>
    <row r="8012" spans="1:14" x14ac:dyDescent="0.25">
      <c r="A8012" s="1">
        <v>43088</v>
      </c>
      <c r="B8012" s="3">
        <v>86.349997999999999</v>
      </c>
      <c r="C8012" s="3">
        <v>86.349997999999999</v>
      </c>
      <c r="D8012" s="3">
        <v>85.269997000000004</v>
      </c>
      <c r="E8012" s="3">
        <v>85.830001999999993</v>
      </c>
      <c r="F8012" s="3">
        <v>84.733940000000004</v>
      </c>
      <c r="G8012">
        <v>23524800</v>
      </c>
      <c r="H8012" s="3" t="str">
        <f>TEXT(MCFT[[#This Row],[Date]],"dddd")</f>
        <v>Tuesday</v>
      </c>
      <c r="I8012" s="3">
        <f>MCFT[[#This Row],[Open]]-MCFT[[#This Row],[Close]]</f>
        <v>0.51999600000000612</v>
      </c>
      <c r="J8012" s="3">
        <f>INDEX(AAPL!$J:$J,MATCH(A:A,AAPL!$A:$A,0),1)</f>
        <v>0.49000599999999395</v>
      </c>
      <c r="K8012" s="3" t="str">
        <f>IF(MCFT[[#This Row],[Day Change]]&gt;0,"UP","DOWN")</f>
        <v>UP</v>
      </c>
      <c r="L8012" s="9">
        <f>_xlfn.RANK.EQ(MCFT[[#This Row],[Date]],A:A,1)</f>
        <v>8011</v>
      </c>
      <c r="M8012" s="10">
        <f>_xlfn.RANK.AVG(MCFT[[#This Row],[Same change on date for AAPL]],AAPL,1)</f>
        <v>7500</v>
      </c>
      <c r="N8012" s="2">
        <f>MCFT[[#This Row],[Close]]/MCFT[[#This Row],[Open]]</f>
        <v>0.99397804270939294</v>
      </c>
    </row>
    <row r="8013" spans="1:14" x14ac:dyDescent="0.25">
      <c r="A8013" s="1">
        <v>43089</v>
      </c>
      <c r="B8013" s="3">
        <v>86.199996999999996</v>
      </c>
      <c r="C8013" s="3">
        <v>86.300003000000004</v>
      </c>
      <c r="D8013" s="3">
        <v>84.709998999999996</v>
      </c>
      <c r="E8013" s="3">
        <v>85.519997000000004</v>
      </c>
      <c r="F8013" s="3">
        <v>84.427886999999998</v>
      </c>
      <c r="G8013">
        <v>23674900</v>
      </c>
      <c r="H8013" s="3" t="str">
        <f>TEXT(MCFT[[#This Row],[Date]],"dddd")</f>
        <v>Wednesday</v>
      </c>
      <c r="I8013" s="3">
        <f>MCFT[[#This Row],[Open]]-MCFT[[#This Row],[Close]]</f>
        <v>0.67999999999999261</v>
      </c>
      <c r="J8013" s="3">
        <f>INDEX(AAPL!$J:$J,MATCH(A:A,AAPL!$A:$A,0),1)</f>
        <v>0.51998899999998116</v>
      </c>
      <c r="K8013" s="3" t="str">
        <f>IF(MCFT[[#This Row],[Day Change]]&gt;0,"UP","DOWN")</f>
        <v>UP</v>
      </c>
      <c r="L8013" s="9">
        <f>_xlfn.RANK.EQ(MCFT[[#This Row],[Date]],A:A,1)</f>
        <v>8012</v>
      </c>
      <c r="M8013" s="10">
        <f>_xlfn.RANK.AVG(MCFT[[#This Row],[Same change on date for AAPL]],AAPL,1)</f>
        <v>7521</v>
      </c>
      <c r="N8013" s="2">
        <f>MCFT[[#This Row],[Close]]/MCFT[[#This Row],[Open]]</f>
        <v>0.99211136863496652</v>
      </c>
    </row>
    <row r="8014" spans="1:14" x14ac:dyDescent="0.25">
      <c r="A8014" s="1">
        <v>43090</v>
      </c>
      <c r="B8014" s="3">
        <v>86.050003000000004</v>
      </c>
      <c r="C8014" s="3">
        <v>86.099997999999999</v>
      </c>
      <c r="D8014" s="3">
        <v>85.400002000000001</v>
      </c>
      <c r="E8014" s="3">
        <v>85.5</v>
      </c>
      <c r="F8014" s="3">
        <v>84.408150000000006</v>
      </c>
      <c r="G8014">
        <v>17990700</v>
      </c>
      <c r="H8014" s="3" t="str">
        <f>TEXT(MCFT[[#This Row],[Date]],"dddd")</f>
        <v>Thursday</v>
      </c>
      <c r="I8014" s="3">
        <f>MCFT[[#This Row],[Open]]-MCFT[[#This Row],[Close]]</f>
        <v>0.55000300000000379</v>
      </c>
      <c r="J8014" s="3">
        <f>INDEX(AAPL!$J:$J,MATCH(A:A,AAPL!$A:$A,0),1)</f>
        <v>-0.83999700000001098</v>
      </c>
      <c r="K8014" s="3" t="str">
        <f>IF(MCFT[[#This Row],[Day Change]]&gt;0,"UP","DOWN")</f>
        <v>UP</v>
      </c>
      <c r="L8014" s="9">
        <f>_xlfn.RANK.EQ(MCFT[[#This Row],[Date]],A:A,1)</f>
        <v>8013</v>
      </c>
      <c r="M8014" s="10">
        <f>_xlfn.RANK.AVG(MCFT[[#This Row],[Same change on date for AAPL]],AAPL,1)</f>
        <v>442</v>
      </c>
      <c r="N8014" s="2">
        <f>MCFT[[#This Row],[Close]]/MCFT[[#This Row],[Open]]</f>
        <v>0.99360833258773962</v>
      </c>
    </row>
    <row r="8015" spans="1:14" x14ac:dyDescent="0.25">
      <c r="A8015" s="1">
        <v>43091</v>
      </c>
      <c r="B8015" s="3">
        <v>85.400002000000001</v>
      </c>
      <c r="C8015" s="3">
        <v>85.629997000000003</v>
      </c>
      <c r="D8015" s="3">
        <v>84.919998000000007</v>
      </c>
      <c r="E8015" s="3">
        <v>85.510002</v>
      </c>
      <c r="F8015" s="3">
        <v>84.418021999999993</v>
      </c>
      <c r="G8015">
        <v>14145800</v>
      </c>
      <c r="H8015" s="3" t="str">
        <f>TEXT(MCFT[[#This Row],[Date]],"dddd")</f>
        <v>Friday</v>
      </c>
      <c r="I8015" s="3">
        <f>MCFT[[#This Row],[Open]]-MCFT[[#This Row],[Close]]</f>
        <v>-0.10999999999999943</v>
      </c>
      <c r="J8015" s="3">
        <f>INDEX(AAPL!$J:$J,MATCH(A:A,AAPL!$A:$A,0),1)</f>
        <v>-0.33000200000000746</v>
      </c>
      <c r="K8015" s="3" t="str">
        <f>IF(MCFT[[#This Row],[Day Change]]&gt;0,"UP","DOWN")</f>
        <v>DOWN</v>
      </c>
      <c r="L8015" s="9">
        <f>_xlfn.RANK.EQ(MCFT[[#This Row],[Date]],A:A,1)</f>
        <v>8014</v>
      </c>
      <c r="M8015" s="10">
        <f>_xlfn.RANK.AVG(MCFT[[#This Row],[Same change on date for AAPL]],AAPL,1)</f>
        <v>943</v>
      </c>
      <c r="N8015" s="2">
        <f>MCFT[[#This Row],[Close]]/MCFT[[#This Row],[Open]]</f>
        <v>1.0012880561759236</v>
      </c>
    </row>
    <row r="8016" spans="1:14" x14ac:dyDescent="0.25">
      <c r="A8016" s="1">
        <v>43095</v>
      </c>
      <c r="B8016" s="3">
        <v>85.309997999999993</v>
      </c>
      <c r="C8016" s="3">
        <v>85.529999000000004</v>
      </c>
      <c r="D8016" s="3">
        <v>85.029999000000004</v>
      </c>
      <c r="E8016" s="3">
        <v>85.400002000000001</v>
      </c>
      <c r="F8016" s="3">
        <v>84.309425000000005</v>
      </c>
      <c r="G8016">
        <v>9891200</v>
      </c>
      <c r="H8016" s="3" t="str">
        <f>TEXT(MCFT[[#This Row],[Date]],"dddd")</f>
        <v>Tuesday</v>
      </c>
      <c r="I8016" s="3">
        <f>MCFT[[#This Row],[Open]]-MCFT[[#This Row],[Close]]</f>
        <v>-9.0004000000007522E-2</v>
      </c>
      <c r="J8016" s="3">
        <f>INDEX(AAPL!$J:$J,MATCH(A:A,AAPL!$A:$A,0),1)</f>
        <v>0.22999599999999987</v>
      </c>
      <c r="K8016" s="3" t="str">
        <f>IF(MCFT[[#This Row],[Day Change]]&gt;0,"UP","DOWN")</f>
        <v>DOWN</v>
      </c>
      <c r="L8016" s="9">
        <f>_xlfn.RANK.EQ(MCFT[[#This Row],[Date]],A:A,1)</f>
        <v>8015</v>
      </c>
      <c r="M8016" s="10">
        <f>_xlfn.RANK.AVG(MCFT[[#This Row],[Same change on date for AAPL]],AAPL,1)</f>
        <v>7111</v>
      </c>
      <c r="N8016" s="2">
        <f>MCFT[[#This Row],[Close]]/MCFT[[#This Row],[Open]]</f>
        <v>1.0010550228825466</v>
      </c>
    </row>
    <row r="8017" spans="1:14" x14ac:dyDescent="0.25">
      <c r="A8017" s="1">
        <v>43096</v>
      </c>
      <c r="B8017" s="3">
        <v>85.650002000000001</v>
      </c>
      <c r="C8017" s="3">
        <v>85.980002999999996</v>
      </c>
      <c r="D8017" s="3">
        <v>85.220000999999996</v>
      </c>
      <c r="E8017" s="3">
        <v>85.709998999999996</v>
      </c>
      <c r="F8017" s="3">
        <v>84.615470999999999</v>
      </c>
      <c r="G8017">
        <v>14678000</v>
      </c>
      <c r="H8017" s="3" t="str">
        <f>TEXT(MCFT[[#This Row],[Date]],"dddd")</f>
        <v>Wednesday</v>
      </c>
      <c r="I8017" s="3">
        <f>MCFT[[#This Row],[Open]]-MCFT[[#This Row],[Close]]</f>
        <v>-5.9996999999995637E-2</v>
      </c>
      <c r="J8017" s="3">
        <f>INDEX(AAPL!$J:$J,MATCH(A:A,AAPL!$A:$A,0),1)</f>
        <v>-0.5</v>
      </c>
      <c r="K8017" s="3" t="str">
        <f>IF(MCFT[[#This Row],[Day Change]]&gt;0,"UP","DOWN")</f>
        <v>DOWN</v>
      </c>
      <c r="L8017" s="9">
        <f>_xlfn.RANK.EQ(MCFT[[#This Row],[Date]],A:A,1)</f>
        <v>8016</v>
      </c>
      <c r="M8017" s="10">
        <f>_xlfn.RANK.AVG(MCFT[[#This Row],[Same change on date for AAPL]],AAPL,1)</f>
        <v>713</v>
      </c>
      <c r="N8017" s="2">
        <f>MCFT[[#This Row],[Close]]/MCFT[[#This Row],[Open]]</f>
        <v>1.0007004903514187</v>
      </c>
    </row>
    <row r="8018" spans="1:14" x14ac:dyDescent="0.25">
      <c r="A8018" s="1">
        <v>43097</v>
      </c>
      <c r="B8018" s="3">
        <v>85.900002000000001</v>
      </c>
      <c r="C8018" s="3">
        <v>85.93</v>
      </c>
      <c r="D8018" s="3">
        <v>85.550003000000004</v>
      </c>
      <c r="E8018" s="3">
        <v>85.720000999999996</v>
      </c>
      <c r="F8018" s="3">
        <v>84.625343000000001</v>
      </c>
      <c r="G8018">
        <v>10594300</v>
      </c>
      <c r="H8018" s="3" t="str">
        <f>TEXT(MCFT[[#This Row],[Date]],"dddd")</f>
        <v>Thursday</v>
      </c>
      <c r="I8018" s="3">
        <f>MCFT[[#This Row],[Open]]-MCFT[[#This Row],[Close]]</f>
        <v>0.1800010000000043</v>
      </c>
      <c r="J8018" s="3">
        <f>INDEX(AAPL!$J:$J,MATCH(A:A,AAPL!$A:$A,0),1)</f>
        <v>-8.0002000000007456E-2</v>
      </c>
      <c r="K8018" s="3" t="str">
        <f>IF(MCFT[[#This Row],[Day Change]]&gt;0,"UP","DOWN")</f>
        <v>UP</v>
      </c>
      <c r="L8018" s="9">
        <f>_xlfn.RANK.EQ(MCFT[[#This Row],[Date]],A:A,1)</f>
        <v>8017</v>
      </c>
      <c r="M8018" s="10">
        <f>_xlfn.RANK.AVG(MCFT[[#This Row],[Same change on date for AAPL]],AAPL,1)</f>
        <v>1670</v>
      </c>
      <c r="N8018" s="2">
        <f>MCFT[[#This Row],[Close]]/MCFT[[#This Row],[Open]]</f>
        <v>0.9979045285703253</v>
      </c>
    </row>
    <row r="8019" spans="1:14" x14ac:dyDescent="0.25">
      <c r="A8019" s="1">
        <v>43098</v>
      </c>
      <c r="B8019" s="3">
        <v>85.629997000000003</v>
      </c>
      <c r="C8019" s="3">
        <v>86.050003000000004</v>
      </c>
      <c r="D8019" s="3">
        <v>85.5</v>
      </c>
      <c r="E8019" s="3">
        <v>85.540001000000004</v>
      </c>
      <c r="F8019" s="3">
        <v>84.447638999999995</v>
      </c>
      <c r="G8019">
        <v>18717400</v>
      </c>
      <c r="H8019" s="3" t="str">
        <f>TEXT(MCFT[[#This Row],[Date]],"dddd")</f>
        <v>Friday</v>
      </c>
      <c r="I8019" s="3">
        <f>MCFT[[#This Row],[Open]]-MCFT[[#This Row],[Close]]</f>
        <v>8.9995999999999299E-2</v>
      </c>
      <c r="J8019" s="3">
        <f>INDEX(AAPL!$J:$J,MATCH(A:A,AAPL!$A:$A,0),1)</f>
        <v>1.2900080000000003</v>
      </c>
      <c r="K8019" s="3" t="str">
        <f>IF(MCFT[[#This Row],[Day Change]]&gt;0,"UP","DOWN")</f>
        <v>UP</v>
      </c>
      <c r="L8019" s="9">
        <f>_xlfn.RANK.EQ(MCFT[[#This Row],[Date]],A:A,1)</f>
        <v>8018</v>
      </c>
      <c r="M8019" s="10">
        <f>_xlfn.RANK.AVG(MCFT[[#This Row],[Same change on date for AAPL]],AAPL,1)</f>
        <v>7971</v>
      </c>
      <c r="N8019" s="2">
        <f>MCFT[[#This Row],[Close]]/MCFT[[#This Row],[Open]]</f>
        <v>0.99894901315948892</v>
      </c>
    </row>
    <row r="8020" spans="1:14" x14ac:dyDescent="0.25">
      <c r="A8020" s="1">
        <v>43102</v>
      </c>
      <c r="B8020" s="3">
        <v>86.129997000000003</v>
      </c>
      <c r="C8020" s="3">
        <v>86.309997999999993</v>
      </c>
      <c r="D8020" s="3">
        <v>85.5</v>
      </c>
      <c r="E8020" s="3">
        <v>85.949996999999996</v>
      </c>
      <c r="F8020" s="3">
        <v>84.852401999999998</v>
      </c>
      <c r="G8020">
        <v>22483800</v>
      </c>
      <c r="H8020" s="3" t="str">
        <f>TEXT(MCFT[[#This Row],[Date]],"dddd")</f>
        <v>Tuesday</v>
      </c>
      <c r="I8020" s="3">
        <f>MCFT[[#This Row],[Open]]-MCFT[[#This Row],[Close]]</f>
        <v>0.18000000000000682</v>
      </c>
      <c r="J8020" s="3">
        <f>INDEX(AAPL!$J:$J,MATCH(A:A,AAPL!$A:$A,0),1)</f>
        <v>-2.099991000000017</v>
      </c>
      <c r="K8020" s="3" t="str">
        <f>IF(MCFT[[#This Row],[Day Change]]&gt;0,"UP","DOWN")</f>
        <v>UP</v>
      </c>
      <c r="L8020" s="9">
        <f>_xlfn.RANK.EQ(MCFT[[#This Row],[Date]],A:A,1)</f>
        <v>8019</v>
      </c>
      <c r="M8020" s="10">
        <f>_xlfn.RANK.AVG(MCFT[[#This Row],[Same change on date for AAPL]],AAPL,1)</f>
        <v>88</v>
      </c>
      <c r="N8020" s="2">
        <f>MCFT[[#This Row],[Close]]/MCFT[[#This Row],[Open]]</f>
        <v>0.99791013576837806</v>
      </c>
    </row>
    <row r="8021" spans="1:14" x14ac:dyDescent="0.25">
      <c r="A8021" s="1">
        <v>43103</v>
      </c>
      <c r="B8021" s="3">
        <v>86.059997999999993</v>
      </c>
      <c r="C8021" s="3">
        <v>86.510002</v>
      </c>
      <c r="D8021" s="3">
        <v>85.970000999999996</v>
      </c>
      <c r="E8021" s="3">
        <v>86.349997999999999</v>
      </c>
      <c r="F8021" s="3">
        <v>85.247298999999998</v>
      </c>
      <c r="G8021">
        <v>26061400</v>
      </c>
      <c r="H8021" s="3" t="str">
        <f>TEXT(MCFT[[#This Row],[Date]],"dddd")</f>
        <v>Wednesday</v>
      </c>
      <c r="I8021" s="3">
        <f>MCFT[[#This Row],[Open]]-MCFT[[#This Row],[Close]]</f>
        <v>-0.29000000000000625</v>
      </c>
      <c r="J8021" s="3">
        <f>INDEX(AAPL!$J:$J,MATCH(A:A,AAPL!$A:$A,0),1)</f>
        <v>0.30000300000000379</v>
      </c>
      <c r="K8021" s="3" t="str">
        <f>IF(MCFT[[#This Row],[Day Change]]&gt;0,"UP","DOWN")</f>
        <v>DOWN</v>
      </c>
      <c r="L8021" s="9">
        <f>_xlfn.RANK.EQ(MCFT[[#This Row],[Date]],A:A,1)</f>
        <v>8020</v>
      </c>
      <c r="M8021" s="10">
        <f>_xlfn.RANK.AVG(MCFT[[#This Row],[Same change on date for AAPL]],AAPL,1)</f>
        <v>7244</v>
      </c>
      <c r="N8021" s="2">
        <f>MCFT[[#This Row],[Close]]/MCFT[[#This Row],[Open]]</f>
        <v>1.0033697421187484</v>
      </c>
    </row>
    <row r="8022" spans="1:14" x14ac:dyDescent="0.25">
      <c r="A8022" s="1">
        <v>43104</v>
      </c>
      <c r="B8022" s="3">
        <v>86.589995999999999</v>
      </c>
      <c r="C8022" s="3">
        <v>87.660004000000001</v>
      </c>
      <c r="D8022" s="3">
        <v>86.57</v>
      </c>
      <c r="E8022" s="3">
        <v>87.110000999999997</v>
      </c>
      <c r="F8022" s="3">
        <v>85.997596999999999</v>
      </c>
      <c r="G8022">
        <v>21912000</v>
      </c>
      <c r="H8022" s="3" t="str">
        <f>TEXT(MCFT[[#This Row],[Date]],"dddd")</f>
        <v>Thursday</v>
      </c>
      <c r="I8022" s="3">
        <f>MCFT[[#This Row],[Open]]-MCFT[[#This Row],[Close]]</f>
        <v>-0.52000499999999761</v>
      </c>
      <c r="J8022" s="3">
        <f>INDEX(AAPL!$J:$J,MATCH(A:A,AAPL!$A:$A,0),1)</f>
        <v>-0.49000599999999395</v>
      </c>
      <c r="K8022" s="3" t="str">
        <f>IF(MCFT[[#This Row],[Day Change]]&gt;0,"UP","DOWN")</f>
        <v>DOWN</v>
      </c>
      <c r="L8022" s="9">
        <f>_xlfn.RANK.EQ(MCFT[[#This Row],[Date]],A:A,1)</f>
        <v>8021</v>
      </c>
      <c r="M8022" s="10">
        <f>_xlfn.RANK.AVG(MCFT[[#This Row],[Same change on date for AAPL]],AAPL,1)</f>
        <v>725.5</v>
      </c>
      <c r="N8022" s="2">
        <f>MCFT[[#This Row],[Close]]/MCFT[[#This Row],[Open]]</f>
        <v>1.0060053704125358</v>
      </c>
    </row>
    <row r="8023" spans="1:14" x14ac:dyDescent="0.25">
      <c r="A8023" s="1">
        <v>43105</v>
      </c>
      <c r="B8023" s="3">
        <v>87.660004000000001</v>
      </c>
      <c r="C8023" s="3">
        <v>88.410004000000001</v>
      </c>
      <c r="D8023" s="3">
        <v>87.43</v>
      </c>
      <c r="E8023" s="3">
        <v>88.190002000000007</v>
      </c>
      <c r="F8023" s="3">
        <v>87.063805000000002</v>
      </c>
      <c r="G8023">
        <v>23407100</v>
      </c>
      <c r="H8023" s="3" t="str">
        <f>TEXT(MCFT[[#This Row],[Date]],"dddd")</f>
        <v>Friday</v>
      </c>
      <c r="I8023" s="3">
        <f>MCFT[[#This Row],[Open]]-MCFT[[#This Row],[Close]]</f>
        <v>-0.52999800000000619</v>
      </c>
      <c r="J8023" s="3">
        <f>INDEX(AAPL!$J:$J,MATCH(A:A,AAPL!$A:$A,0),1)</f>
        <v>-1.5599980000000073</v>
      </c>
      <c r="K8023" s="3" t="str">
        <f>IF(MCFT[[#This Row],[Day Change]]&gt;0,"UP","DOWN")</f>
        <v>DOWN</v>
      </c>
      <c r="L8023" s="9">
        <f>_xlfn.RANK.EQ(MCFT[[#This Row],[Date]],A:A,1)</f>
        <v>8022</v>
      </c>
      <c r="M8023" s="10">
        <f>_xlfn.RANK.AVG(MCFT[[#This Row],[Same change on date for AAPL]],AAPL,1)</f>
        <v>158.5</v>
      </c>
      <c r="N8023" s="2">
        <f>MCFT[[#This Row],[Close]]/MCFT[[#This Row],[Open]]</f>
        <v>1.0060460640636066</v>
      </c>
    </row>
    <row r="8024" spans="1:14" x14ac:dyDescent="0.25">
      <c r="A8024" s="1">
        <v>43108</v>
      </c>
      <c r="B8024" s="3">
        <v>88.199996999999996</v>
      </c>
      <c r="C8024" s="3">
        <v>88.580001999999993</v>
      </c>
      <c r="D8024" s="3">
        <v>87.599997999999999</v>
      </c>
      <c r="E8024" s="3">
        <v>88.279999000000004</v>
      </c>
      <c r="F8024" s="3">
        <v>87.152648999999997</v>
      </c>
      <c r="G8024">
        <v>22113000</v>
      </c>
      <c r="H8024" s="3" t="str">
        <f>TEXT(MCFT[[#This Row],[Date]],"dddd")</f>
        <v>Monday</v>
      </c>
      <c r="I8024" s="3">
        <f>MCFT[[#This Row],[Open]]-MCFT[[#This Row],[Close]]</f>
        <v>-8.0002000000007456E-2</v>
      </c>
      <c r="J8024" s="3">
        <f>INDEX(AAPL!$J:$J,MATCH(A:A,AAPL!$A:$A,0),1)</f>
        <v>0</v>
      </c>
      <c r="K8024" s="3" t="str">
        <f>IF(MCFT[[#This Row],[Day Change]]&gt;0,"UP","DOWN")</f>
        <v>DOWN</v>
      </c>
      <c r="L8024" s="9">
        <f>_xlfn.RANK.EQ(MCFT[[#This Row],[Date]],A:A,1)</f>
        <v>8023</v>
      </c>
      <c r="M8024" s="10">
        <f>_xlfn.RANK.AVG(MCFT[[#This Row],[Same change on date for AAPL]],AAPL,1)</f>
        <v>4124.5</v>
      </c>
      <c r="N8024" s="2">
        <f>MCFT[[#This Row],[Close]]/MCFT[[#This Row],[Open]]</f>
        <v>1.0009070521850472</v>
      </c>
    </row>
    <row r="8025" spans="1:14" x14ac:dyDescent="0.25">
      <c r="A8025" s="1">
        <v>43109</v>
      </c>
      <c r="B8025" s="3">
        <v>88.650002000000001</v>
      </c>
      <c r="C8025" s="3">
        <v>88.730002999999996</v>
      </c>
      <c r="D8025" s="3">
        <v>87.860000999999997</v>
      </c>
      <c r="E8025" s="3">
        <v>88.220000999999996</v>
      </c>
      <c r="F8025" s="3">
        <v>87.093422000000004</v>
      </c>
      <c r="G8025">
        <v>19484300</v>
      </c>
      <c r="H8025" s="3" t="str">
        <f>TEXT(MCFT[[#This Row],[Date]],"dddd")</f>
        <v>Tuesday</v>
      </c>
      <c r="I8025" s="3">
        <f>MCFT[[#This Row],[Open]]-MCFT[[#This Row],[Close]]</f>
        <v>0.4300010000000043</v>
      </c>
      <c r="J8025" s="3">
        <f>INDEX(AAPL!$J:$J,MATCH(A:A,AAPL!$A:$A,0),1)</f>
        <v>0.22000099999999634</v>
      </c>
      <c r="K8025" s="3" t="str">
        <f>IF(MCFT[[#This Row],[Day Change]]&gt;0,"UP","DOWN")</f>
        <v>UP</v>
      </c>
      <c r="L8025" s="9">
        <f>_xlfn.RANK.EQ(MCFT[[#This Row],[Date]],A:A,1)</f>
        <v>8024</v>
      </c>
      <c r="M8025" s="10">
        <f>_xlfn.RANK.AVG(MCFT[[#This Row],[Same change on date for AAPL]],AAPL,1)</f>
        <v>7090</v>
      </c>
      <c r="N8025" s="2">
        <f>MCFT[[#This Row],[Close]]/MCFT[[#This Row],[Open]]</f>
        <v>0.99514945301411273</v>
      </c>
    </row>
    <row r="8026" spans="1:14" x14ac:dyDescent="0.25">
      <c r="A8026" s="1">
        <v>43110</v>
      </c>
      <c r="B8026" s="3">
        <v>87.860000999999997</v>
      </c>
      <c r="C8026" s="3">
        <v>88.190002000000007</v>
      </c>
      <c r="D8026" s="3">
        <v>87.410004000000001</v>
      </c>
      <c r="E8026" s="3">
        <v>87.82</v>
      </c>
      <c r="F8026" s="3">
        <v>86.698524000000006</v>
      </c>
      <c r="G8026">
        <v>18652200</v>
      </c>
      <c r="H8026" s="3" t="str">
        <f>TEXT(MCFT[[#This Row],[Date]],"dddd")</f>
        <v>Wednesday</v>
      </c>
      <c r="I8026" s="3">
        <f>MCFT[[#This Row],[Open]]-MCFT[[#This Row],[Close]]</f>
        <v>4.0001000000003728E-2</v>
      </c>
      <c r="J8026" s="3">
        <f>INDEX(AAPL!$J:$J,MATCH(A:A,AAPL!$A:$A,0),1)</f>
        <v>-1.1299890000000232</v>
      </c>
      <c r="K8026" s="3" t="str">
        <f>IF(MCFT[[#This Row],[Day Change]]&gt;0,"UP","DOWN")</f>
        <v>UP</v>
      </c>
      <c r="L8026" s="9">
        <f>_xlfn.RANK.EQ(MCFT[[#This Row],[Date]],A:A,1)</f>
        <v>8025</v>
      </c>
      <c r="M8026" s="10">
        <f>_xlfn.RANK.AVG(MCFT[[#This Row],[Same change on date for AAPL]],AAPL,1)</f>
        <v>294</v>
      </c>
      <c r="N8026" s="2">
        <f>MCFT[[#This Row],[Close]]/MCFT[[#This Row],[Open]]</f>
        <v>0.99954471887611285</v>
      </c>
    </row>
    <row r="8027" spans="1:14" x14ac:dyDescent="0.25">
      <c r="A8027" s="1">
        <v>43111</v>
      </c>
      <c r="B8027" s="3">
        <v>88.129997000000003</v>
      </c>
      <c r="C8027" s="3">
        <v>88.129997000000003</v>
      </c>
      <c r="D8027" s="3">
        <v>87.239998</v>
      </c>
      <c r="E8027" s="3">
        <v>88.080001999999993</v>
      </c>
      <c r="F8027" s="3">
        <v>86.955207999999999</v>
      </c>
      <c r="G8027">
        <v>17808900</v>
      </c>
      <c r="H8027" s="3" t="str">
        <f>TEXT(MCFT[[#This Row],[Date]],"dddd")</f>
        <v>Thursday</v>
      </c>
      <c r="I8027" s="3">
        <f>MCFT[[#This Row],[Open]]-MCFT[[#This Row],[Close]]</f>
        <v>4.9995000000009782E-2</v>
      </c>
      <c r="J8027" s="3">
        <f>INDEX(AAPL!$J:$J,MATCH(A:A,AAPL!$A:$A,0),1)</f>
        <v>-0.69000299999999015</v>
      </c>
      <c r="K8027" s="3" t="str">
        <f>IF(MCFT[[#This Row],[Day Change]]&gt;0,"UP","DOWN")</f>
        <v>UP</v>
      </c>
      <c r="L8027" s="9">
        <f>_xlfn.RANK.EQ(MCFT[[#This Row],[Date]],A:A,1)</f>
        <v>8026</v>
      </c>
      <c r="M8027" s="10">
        <f>_xlfn.RANK.AVG(MCFT[[#This Row],[Same change on date for AAPL]],AAPL,1)</f>
        <v>544</v>
      </c>
      <c r="N8027" s="2">
        <f>MCFT[[#This Row],[Close]]/MCFT[[#This Row],[Open]]</f>
        <v>0.99943271301824721</v>
      </c>
    </row>
    <row r="8028" spans="1:14" x14ac:dyDescent="0.25">
      <c r="A8028" s="1">
        <v>43112</v>
      </c>
      <c r="B8028" s="3">
        <v>88.669998000000007</v>
      </c>
      <c r="C8028" s="3">
        <v>89.779999000000004</v>
      </c>
      <c r="D8028" s="3">
        <v>88.449996999999996</v>
      </c>
      <c r="E8028" s="3">
        <v>89.599997999999999</v>
      </c>
      <c r="F8028" s="3">
        <v>88.455803000000003</v>
      </c>
      <c r="G8028">
        <v>24271500</v>
      </c>
      <c r="H8028" s="3" t="str">
        <f>TEXT(MCFT[[#This Row],[Date]],"dddd")</f>
        <v>Friday</v>
      </c>
      <c r="I8028" s="3">
        <f>MCFT[[#This Row],[Open]]-MCFT[[#This Row],[Close]]</f>
        <v>-0.92999999999999261</v>
      </c>
      <c r="J8028" s="3">
        <f>INDEX(AAPL!$J:$J,MATCH(A:A,AAPL!$A:$A,0),1)</f>
        <v>-0.91000300000001744</v>
      </c>
      <c r="K8028" s="3" t="str">
        <f>IF(MCFT[[#This Row],[Day Change]]&gt;0,"UP","DOWN")</f>
        <v>DOWN</v>
      </c>
      <c r="L8028" s="9">
        <f>_xlfn.RANK.EQ(MCFT[[#This Row],[Date]],A:A,1)</f>
        <v>8027</v>
      </c>
      <c r="M8028" s="10">
        <f>_xlfn.RANK.AVG(MCFT[[#This Row],[Same change on date for AAPL]],AAPL,1)</f>
        <v>403</v>
      </c>
      <c r="N8028" s="2">
        <f>MCFT[[#This Row],[Close]]/MCFT[[#This Row],[Open]]</f>
        <v>1.0104883277430545</v>
      </c>
    </row>
    <row r="8029" spans="1:14" x14ac:dyDescent="0.25">
      <c r="A8029" s="1">
        <v>43116</v>
      </c>
      <c r="B8029" s="3">
        <v>90.099997999999999</v>
      </c>
      <c r="C8029" s="3">
        <v>90.790001000000004</v>
      </c>
      <c r="D8029" s="3">
        <v>88.010002</v>
      </c>
      <c r="E8029" s="3">
        <v>88.349997999999999</v>
      </c>
      <c r="F8029" s="3">
        <v>87.221755999999999</v>
      </c>
      <c r="G8029">
        <v>36599700</v>
      </c>
      <c r="H8029" s="3" t="str">
        <f>TEXT(MCFT[[#This Row],[Date]],"dddd")</f>
        <v>Tuesday</v>
      </c>
      <c r="I8029" s="3">
        <f>MCFT[[#This Row],[Open]]-MCFT[[#This Row],[Close]]</f>
        <v>1.75</v>
      </c>
      <c r="J8029" s="3">
        <f>INDEX(AAPL!$J:$J,MATCH(A:A,AAPL!$A:$A,0),1)</f>
        <v>1.7099919999999997</v>
      </c>
      <c r="K8029" s="3" t="str">
        <f>IF(MCFT[[#This Row],[Day Change]]&gt;0,"UP","DOWN")</f>
        <v>UP</v>
      </c>
      <c r="L8029" s="9">
        <f>_xlfn.RANK.EQ(MCFT[[#This Row],[Date]],A:A,1)</f>
        <v>8028</v>
      </c>
      <c r="M8029" s="10">
        <f>_xlfn.RANK.AVG(MCFT[[#This Row],[Same change on date for AAPL]],AAPL,1)</f>
        <v>8059</v>
      </c>
      <c r="N8029" s="2">
        <f>MCFT[[#This Row],[Close]]/MCFT[[#This Row],[Open]]</f>
        <v>0.98057713608384323</v>
      </c>
    </row>
    <row r="8030" spans="1:14" x14ac:dyDescent="0.25">
      <c r="A8030" s="1">
        <v>43117</v>
      </c>
      <c r="B8030" s="3">
        <v>89.080001999999993</v>
      </c>
      <c r="C8030" s="3">
        <v>90.279999000000004</v>
      </c>
      <c r="D8030" s="3">
        <v>88.75</v>
      </c>
      <c r="E8030" s="3">
        <v>90.139999000000003</v>
      </c>
      <c r="F8030" s="3">
        <v>88.988899000000004</v>
      </c>
      <c r="G8030">
        <v>25602600</v>
      </c>
      <c r="H8030" s="3" t="str">
        <f>TEXT(MCFT[[#This Row],[Date]],"dddd")</f>
        <v>Wednesday</v>
      </c>
      <c r="I8030" s="3">
        <f>MCFT[[#This Row],[Open]]-MCFT[[#This Row],[Close]]</f>
        <v>-1.0599970000000098</v>
      </c>
      <c r="J8030" s="3">
        <f>INDEX(AAPL!$J:$J,MATCH(A:A,AAPL!$A:$A,0),1)</f>
        <v>-2.9500120000000152</v>
      </c>
      <c r="K8030" s="3" t="str">
        <f>IF(MCFT[[#This Row],[Day Change]]&gt;0,"UP","DOWN")</f>
        <v>DOWN</v>
      </c>
      <c r="L8030" s="9">
        <f>_xlfn.RANK.EQ(MCFT[[#This Row],[Date]],A:A,1)</f>
        <v>8029</v>
      </c>
      <c r="M8030" s="10">
        <f>_xlfn.RANK.AVG(MCFT[[#This Row],[Same change on date for AAPL]],AAPL,1)</f>
        <v>33</v>
      </c>
      <c r="N8030" s="2">
        <f>MCFT[[#This Row],[Close]]/MCFT[[#This Row],[Open]]</f>
        <v>1.0118993823102969</v>
      </c>
    </row>
    <row r="8031" spans="1:14" x14ac:dyDescent="0.25">
      <c r="A8031" s="1">
        <v>43118</v>
      </c>
      <c r="B8031" s="3">
        <v>89.800003000000004</v>
      </c>
      <c r="C8031" s="3">
        <v>90.669998000000007</v>
      </c>
      <c r="D8031" s="3">
        <v>89.660004000000001</v>
      </c>
      <c r="E8031" s="3">
        <v>90.099997999999999</v>
      </c>
      <c r="F8031" s="3">
        <v>88.949409000000003</v>
      </c>
      <c r="G8031">
        <v>24159700</v>
      </c>
      <c r="H8031" s="3" t="str">
        <f>TEXT(MCFT[[#This Row],[Date]],"dddd")</f>
        <v>Thursday</v>
      </c>
      <c r="I8031" s="3">
        <f>MCFT[[#This Row],[Open]]-MCFT[[#This Row],[Close]]</f>
        <v>-0.29999499999999557</v>
      </c>
      <c r="J8031" s="3">
        <f>INDEX(AAPL!$J:$J,MATCH(A:A,AAPL!$A:$A,0),1)</f>
        <v>0.10999999999998522</v>
      </c>
      <c r="K8031" s="3" t="str">
        <f>IF(MCFT[[#This Row],[Day Change]]&gt;0,"UP","DOWN")</f>
        <v>DOWN</v>
      </c>
      <c r="L8031" s="9">
        <f>_xlfn.RANK.EQ(MCFT[[#This Row],[Date]],A:A,1)</f>
        <v>8030</v>
      </c>
      <c r="M8031" s="10">
        <f>_xlfn.RANK.AVG(MCFT[[#This Row],[Same change on date for AAPL]],AAPL,1)</f>
        <v>6750</v>
      </c>
      <c r="N8031" s="2">
        <f>MCFT[[#This Row],[Close]]/MCFT[[#This Row],[Open]]</f>
        <v>1.0033407014474152</v>
      </c>
    </row>
    <row r="8032" spans="1:14" x14ac:dyDescent="0.25">
      <c r="A8032" s="1">
        <v>43119</v>
      </c>
      <c r="B8032" s="3">
        <v>90.139999000000003</v>
      </c>
      <c r="C8032" s="3">
        <v>90.610000999999997</v>
      </c>
      <c r="D8032" s="3">
        <v>89.660004000000001</v>
      </c>
      <c r="E8032" s="3">
        <v>90</v>
      </c>
      <c r="F8032" s="3">
        <v>88.850684999999999</v>
      </c>
      <c r="G8032">
        <v>36875000</v>
      </c>
      <c r="H8032" s="3" t="str">
        <f>TEXT(MCFT[[#This Row],[Date]],"dddd")</f>
        <v>Friday</v>
      </c>
      <c r="I8032" s="3">
        <f>MCFT[[#This Row],[Open]]-MCFT[[#This Row],[Close]]</f>
        <v>0.13999900000000309</v>
      </c>
      <c r="J8032" s="3">
        <f>INDEX(AAPL!$J:$J,MATCH(A:A,AAPL!$A:$A,0),1)</f>
        <v>0.14999400000002083</v>
      </c>
      <c r="K8032" s="3" t="str">
        <f>IF(MCFT[[#This Row],[Day Change]]&gt;0,"UP","DOWN")</f>
        <v>UP</v>
      </c>
      <c r="L8032" s="9">
        <f>_xlfn.RANK.EQ(MCFT[[#This Row],[Date]],A:A,1)</f>
        <v>8031</v>
      </c>
      <c r="M8032" s="10">
        <f>_xlfn.RANK.AVG(MCFT[[#This Row],[Same change on date for AAPL]],AAPL,1)</f>
        <v>6897</v>
      </c>
      <c r="N8032" s="2">
        <f>MCFT[[#This Row],[Close]]/MCFT[[#This Row],[Open]]</f>
        <v>0.99844687151594036</v>
      </c>
    </row>
    <row r="8033" spans="1:14" x14ac:dyDescent="0.25">
      <c r="A8033" s="1">
        <v>43122</v>
      </c>
      <c r="B8033" s="3">
        <v>90</v>
      </c>
      <c r="C8033" s="3">
        <v>91.620002999999997</v>
      </c>
      <c r="D8033" s="3">
        <v>89.739998</v>
      </c>
      <c r="E8033" s="3">
        <v>91.610000999999997</v>
      </c>
      <c r="F8033" s="3">
        <v>90.440132000000006</v>
      </c>
      <c r="G8033">
        <v>23601600</v>
      </c>
      <c r="H8033" s="3" t="str">
        <f>TEXT(MCFT[[#This Row],[Date]],"dddd")</f>
        <v>Monday</v>
      </c>
      <c r="I8033" s="3">
        <f>MCFT[[#This Row],[Open]]-MCFT[[#This Row],[Close]]</f>
        <v>-1.6100009999999969</v>
      </c>
      <c r="J8033" s="3">
        <f>INDEX(AAPL!$J:$J,MATCH(A:A,AAPL!$A:$A,0),1)</f>
        <v>0.30000300000000379</v>
      </c>
      <c r="K8033" s="3" t="str">
        <f>IF(MCFT[[#This Row],[Day Change]]&gt;0,"UP","DOWN")</f>
        <v>DOWN</v>
      </c>
      <c r="L8033" s="9">
        <f>_xlfn.RANK.EQ(MCFT[[#This Row],[Date]],A:A,1)</f>
        <v>8032</v>
      </c>
      <c r="M8033" s="10">
        <f>_xlfn.RANK.AVG(MCFT[[#This Row],[Same change on date for AAPL]],AAPL,1)</f>
        <v>7244</v>
      </c>
      <c r="N8033" s="2">
        <f>MCFT[[#This Row],[Close]]/MCFT[[#This Row],[Open]]</f>
        <v>1.0178889</v>
      </c>
    </row>
    <row r="8034" spans="1:14" x14ac:dyDescent="0.25">
      <c r="A8034" s="1">
        <v>43123</v>
      </c>
      <c r="B8034" s="3">
        <v>91.900002000000001</v>
      </c>
      <c r="C8034" s="3">
        <v>92.300003000000004</v>
      </c>
      <c r="D8034" s="3">
        <v>91.540001000000004</v>
      </c>
      <c r="E8034" s="3">
        <v>91.900002000000001</v>
      </c>
      <c r="F8034" s="3">
        <v>90.726417999999995</v>
      </c>
      <c r="G8034">
        <v>23412800</v>
      </c>
      <c r="H8034" s="3" t="str">
        <f>TEXT(MCFT[[#This Row],[Date]],"dddd")</f>
        <v>Tuesday</v>
      </c>
      <c r="I8034" s="3">
        <f>MCFT[[#This Row],[Open]]-MCFT[[#This Row],[Close]]</f>
        <v>0</v>
      </c>
      <c r="J8034" s="3">
        <f>INDEX(AAPL!$J:$J,MATCH(A:A,AAPL!$A:$A,0),1)</f>
        <v>0.26000999999999408</v>
      </c>
      <c r="K8034" s="3" t="str">
        <f>IF(MCFT[[#This Row],[Day Change]]&gt;0,"UP","DOWN")</f>
        <v>DOWN</v>
      </c>
      <c r="L8034" s="9">
        <f>_xlfn.RANK.EQ(MCFT[[#This Row],[Date]],A:A,1)</f>
        <v>8033</v>
      </c>
      <c r="M8034" s="10">
        <f>_xlfn.RANK.AVG(MCFT[[#This Row],[Same change on date for AAPL]],AAPL,1)</f>
        <v>7180</v>
      </c>
      <c r="N8034" s="2">
        <f>MCFT[[#This Row],[Close]]/MCFT[[#This Row],[Open]]</f>
        <v>1</v>
      </c>
    </row>
    <row r="8035" spans="1:14" x14ac:dyDescent="0.25">
      <c r="A8035" s="1">
        <v>43124</v>
      </c>
      <c r="B8035" s="3">
        <v>92.550003000000004</v>
      </c>
      <c r="C8035" s="3">
        <v>93.43</v>
      </c>
      <c r="D8035" s="3">
        <v>91.580001999999993</v>
      </c>
      <c r="E8035" s="3">
        <v>91.82</v>
      </c>
      <c r="F8035" s="3">
        <v>90.647446000000002</v>
      </c>
      <c r="G8035">
        <v>33277500</v>
      </c>
      <c r="H8035" s="3" t="str">
        <f>TEXT(MCFT[[#This Row],[Date]],"dddd")</f>
        <v>Wednesday</v>
      </c>
      <c r="I8035" s="3">
        <f>MCFT[[#This Row],[Open]]-MCFT[[#This Row],[Close]]</f>
        <v>0.73000300000001062</v>
      </c>
      <c r="J8035" s="3">
        <f>INDEX(AAPL!$J:$J,MATCH(A:A,AAPL!$A:$A,0),1)</f>
        <v>3.0299990000000037</v>
      </c>
      <c r="K8035" s="3" t="str">
        <f>IF(MCFT[[#This Row],[Day Change]]&gt;0,"UP","DOWN")</f>
        <v>UP</v>
      </c>
      <c r="L8035" s="9">
        <f>_xlfn.RANK.EQ(MCFT[[#This Row],[Date]],A:A,1)</f>
        <v>8034</v>
      </c>
      <c r="M8035" s="10">
        <f>_xlfn.RANK.AVG(MCFT[[#This Row],[Same change on date for AAPL]],AAPL,1)</f>
        <v>8162.5</v>
      </c>
      <c r="N8035" s="2">
        <f>MCFT[[#This Row],[Close]]/MCFT[[#This Row],[Open]]</f>
        <v>0.99211233953174471</v>
      </c>
    </row>
    <row r="8036" spans="1:14" x14ac:dyDescent="0.25">
      <c r="A8036" s="1">
        <v>43125</v>
      </c>
      <c r="B8036" s="3">
        <v>92.470000999999996</v>
      </c>
      <c r="C8036" s="3">
        <v>93.239998</v>
      </c>
      <c r="D8036" s="3">
        <v>91.93</v>
      </c>
      <c r="E8036" s="3">
        <v>92.330001999999993</v>
      </c>
      <c r="F8036" s="3">
        <v>91.150931999999997</v>
      </c>
      <c r="G8036">
        <v>26383200</v>
      </c>
      <c r="H8036" s="3" t="str">
        <f>TEXT(MCFT[[#This Row],[Date]],"dddd")</f>
        <v>Thursday</v>
      </c>
      <c r="I8036" s="3">
        <f>MCFT[[#This Row],[Open]]-MCFT[[#This Row],[Close]]</f>
        <v>0.13999900000000309</v>
      </c>
      <c r="J8036" s="3">
        <f>INDEX(AAPL!$J:$J,MATCH(A:A,AAPL!$A:$A,0),1)</f>
        <v>3.3999939999999924</v>
      </c>
      <c r="K8036" s="3" t="str">
        <f>IF(MCFT[[#This Row],[Day Change]]&gt;0,"UP","DOWN")</f>
        <v>UP</v>
      </c>
      <c r="L8036" s="9">
        <f>_xlfn.RANK.EQ(MCFT[[#This Row],[Date]],A:A,1)</f>
        <v>8035</v>
      </c>
      <c r="M8036" s="10">
        <f>_xlfn.RANK.AVG(MCFT[[#This Row],[Same change on date for AAPL]],AAPL,1)</f>
        <v>8178</v>
      </c>
      <c r="N8036" s="2">
        <f>MCFT[[#This Row],[Close]]/MCFT[[#This Row],[Open]]</f>
        <v>0.99848600628867734</v>
      </c>
    </row>
    <row r="8037" spans="1:14" x14ac:dyDescent="0.25">
      <c r="A8037" s="1">
        <v>43126</v>
      </c>
      <c r="B8037" s="3">
        <v>93.120002999999997</v>
      </c>
      <c r="C8037" s="3">
        <v>94.059997999999993</v>
      </c>
      <c r="D8037" s="3">
        <v>92.580001999999993</v>
      </c>
      <c r="E8037" s="3">
        <v>94.059997999999993</v>
      </c>
      <c r="F8037" s="3">
        <v>92.858840999999998</v>
      </c>
      <c r="G8037">
        <v>29172200</v>
      </c>
      <c r="H8037" s="3" t="str">
        <f>TEXT(MCFT[[#This Row],[Date]],"dddd")</f>
        <v>Friday</v>
      </c>
      <c r="I8037" s="3">
        <f>MCFT[[#This Row],[Open]]-MCFT[[#This Row],[Close]]</f>
        <v>-0.93999499999999614</v>
      </c>
      <c r="J8037" s="3">
        <f>INDEX(AAPL!$J:$J,MATCH(A:A,AAPL!$A:$A,0),1)</f>
        <v>0.49000499999999647</v>
      </c>
      <c r="K8037" s="3" t="str">
        <f>IF(MCFT[[#This Row],[Day Change]]&gt;0,"UP","DOWN")</f>
        <v>DOWN</v>
      </c>
      <c r="L8037" s="9">
        <f>_xlfn.RANK.EQ(MCFT[[#This Row],[Date]],A:A,1)</f>
        <v>8036</v>
      </c>
      <c r="M8037" s="10">
        <f>_xlfn.RANK.AVG(MCFT[[#This Row],[Same change on date for AAPL]],AAPL,1)</f>
        <v>7499</v>
      </c>
      <c r="N8037" s="2">
        <f>MCFT[[#This Row],[Close]]/MCFT[[#This Row],[Open]]</f>
        <v>1.0100944476988472</v>
      </c>
    </row>
    <row r="8038" spans="1:14" x14ac:dyDescent="0.25">
      <c r="A8038" s="1">
        <v>43129</v>
      </c>
      <c r="B8038" s="3">
        <v>95.139999000000003</v>
      </c>
      <c r="C8038" s="3">
        <v>95.449996999999996</v>
      </c>
      <c r="D8038" s="3">
        <v>93.720000999999996</v>
      </c>
      <c r="E8038" s="3">
        <v>93.919998000000007</v>
      </c>
      <c r="F8038" s="3">
        <v>92.720626999999993</v>
      </c>
      <c r="G8038">
        <v>31569900</v>
      </c>
      <c r="H8038" s="3" t="str">
        <f>TEXT(MCFT[[#This Row],[Date]],"dddd")</f>
        <v>Monday</v>
      </c>
      <c r="I8038" s="3">
        <f>MCFT[[#This Row],[Open]]-MCFT[[#This Row],[Close]]</f>
        <v>1.2200009999999963</v>
      </c>
      <c r="J8038" s="3">
        <f>INDEX(AAPL!$J:$J,MATCH(A:A,AAPL!$A:$A,0),1)</f>
        <v>2.1999969999999962</v>
      </c>
      <c r="K8038" s="3" t="str">
        <f>IF(MCFT[[#This Row],[Day Change]]&gt;0,"UP","DOWN")</f>
        <v>UP</v>
      </c>
      <c r="L8038" s="9">
        <f>_xlfn.RANK.EQ(MCFT[[#This Row],[Date]],A:A,1)</f>
        <v>8037</v>
      </c>
      <c r="M8038" s="10">
        <f>_xlfn.RANK.AVG(MCFT[[#This Row],[Same change on date for AAPL]],AAPL,1)</f>
        <v>8112</v>
      </c>
      <c r="N8038" s="2">
        <f>MCFT[[#This Row],[Close]]/MCFT[[#This Row],[Open]]</f>
        <v>0.98717678145025001</v>
      </c>
    </row>
    <row r="8039" spans="1:14" x14ac:dyDescent="0.25">
      <c r="A8039" s="1">
        <v>43130</v>
      </c>
      <c r="B8039" s="3">
        <v>93.300003000000004</v>
      </c>
      <c r="C8039" s="3">
        <v>93.660004000000001</v>
      </c>
      <c r="D8039" s="3">
        <v>92.099997999999999</v>
      </c>
      <c r="E8039" s="3">
        <v>92.739998</v>
      </c>
      <c r="F8039" s="3">
        <v>91.555695</v>
      </c>
      <c r="G8039">
        <v>38635100</v>
      </c>
      <c r="H8039" s="3" t="str">
        <f>TEXT(MCFT[[#This Row],[Date]],"dddd")</f>
        <v>Tuesday</v>
      </c>
      <c r="I8039" s="3">
        <f>MCFT[[#This Row],[Open]]-MCFT[[#This Row],[Close]]</f>
        <v>0.56000500000000386</v>
      </c>
      <c r="J8039" s="3">
        <f>INDEX(AAPL!$J:$J,MATCH(A:A,AAPL!$A:$A,0),1)</f>
        <v>-1.4400019999999927</v>
      </c>
      <c r="K8039" s="3" t="str">
        <f>IF(MCFT[[#This Row],[Day Change]]&gt;0,"UP","DOWN")</f>
        <v>UP</v>
      </c>
      <c r="L8039" s="9">
        <f>_xlfn.RANK.EQ(MCFT[[#This Row],[Date]],A:A,1)</f>
        <v>8038</v>
      </c>
      <c r="M8039" s="10">
        <f>_xlfn.RANK.AVG(MCFT[[#This Row],[Same change on date for AAPL]],AAPL,1)</f>
        <v>199</v>
      </c>
      <c r="N8039" s="2">
        <f>MCFT[[#This Row],[Close]]/MCFT[[#This Row],[Open]]</f>
        <v>0.99399780297970619</v>
      </c>
    </row>
    <row r="8040" spans="1:14" x14ac:dyDescent="0.25">
      <c r="A8040" s="1">
        <v>43131</v>
      </c>
      <c r="B8040" s="3">
        <v>93.75</v>
      </c>
      <c r="C8040" s="3">
        <v>95.400002000000001</v>
      </c>
      <c r="D8040" s="3">
        <v>93.510002</v>
      </c>
      <c r="E8040" s="3">
        <v>95.010002</v>
      </c>
      <c r="F8040" s="3">
        <v>93.796706999999998</v>
      </c>
      <c r="G8040">
        <v>48756300</v>
      </c>
      <c r="H8040" s="3" t="str">
        <f>TEXT(MCFT[[#This Row],[Date]],"dddd")</f>
        <v>Wednesday</v>
      </c>
      <c r="I8040" s="3">
        <f>MCFT[[#This Row],[Open]]-MCFT[[#This Row],[Close]]</f>
        <v>-1.2600020000000001</v>
      </c>
      <c r="J8040" s="3">
        <f>INDEX(AAPL!$J:$J,MATCH(A:A,AAPL!$A:$A,0),1)</f>
        <v>-0.55999800000000732</v>
      </c>
      <c r="K8040" s="3" t="str">
        <f>IF(MCFT[[#This Row],[Day Change]]&gt;0,"UP","DOWN")</f>
        <v>DOWN</v>
      </c>
      <c r="L8040" s="9">
        <f>_xlfn.RANK.EQ(MCFT[[#This Row],[Date]],A:A,1)</f>
        <v>8039</v>
      </c>
      <c r="M8040" s="10">
        <f>_xlfn.RANK.AVG(MCFT[[#This Row],[Same change on date for AAPL]],AAPL,1)</f>
        <v>650.5</v>
      </c>
      <c r="N8040" s="2">
        <f>MCFT[[#This Row],[Close]]/MCFT[[#This Row],[Open]]</f>
        <v>1.0134400213333334</v>
      </c>
    </row>
    <row r="8041" spans="1:14" x14ac:dyDescent="0.25">
      <c r="A8041" s="1">
        <v>43132</v>
      </c>
      <c r="B8041" s="3">
        <v>94.790001000000004</v>
      </c>
      <c r="C8041" s="3">
        <v>96.07</v>
      </c>
      <c r="D8041" s="3">
        <v>93.580001999999993</v>
      </c>
      <c r="E8041" s="3">
        <v>94.260002</v>
      </c>
      <c r="F8041" s="3">
        <v>93.056290000000004</v>
      </c>
      <c r="G8041">
        <v>47227900</v>
      </c>
      <c r="H8041" s="3" t="str">
        <f>TEXT(MCFT[[#This Row],[Date]],"dddd")</f>
        <v>Thursday</v>
      </c>
      <c r="I8041" s="3">
        <f>MCFT[[#This Row],[Open]]-MCFT[[#This Row],[Close]]</f>
        <v>0.52999900000000366</v>
      </c>
      <c r="J8041" s="3">
        <f>INDEX(AAPL!$J:$J,MATCH(A:A,AAPL!$A:$A,0),1)</f>
        <v>-0.61000100000001112</v>
      </c>
      <c r="K8041" s="3" t="str">
        <f>IF(MCFT[[#This Row],[Day Change]]&gt;0,"UP","DOWN")</f>
        <v>UP</v>
      </c>
      <c r="L8041" s="9">
        <f>_xlfn.RANK.EQ(MCFT[[#This Row],[Date]],A:A,1)</f>
        <v>8040</v>
      </c>
      <c r="M8041" s="10">
        <f>_xlfn.RANK.AVG(MCFT[[#This Row],[Same change on date for AAPL]],AAPL,1)</f>
        <v>607</v>
      </c>
      <c r="N8041" s="2">
        <f>MCFT[[#This Row],[Close]]/MCFT[[#This Row],[Open]]</f>
        <v>0.99440870350871713</v>
      </c>
    </row>
    <row r="8042" spans="1:14" x14ac:dyDescent="0.25">
      <c r="A8042" s="1">
        <v>43133</v>
      </c>
      <c r="B8042" s="3">
        <v>93.639999000000003</v>
      </c>
      <c r="C8042" s="3">
        <v>93.970000999999996</v>
      </c>
      <c r="D8042" s="3">
        <v>91.5</v>
      </c>
      <c r="E8042" s="3">
        <v>91.779999000000004</v>
      </c>
      <c r="F8042" s="3">
        <v>90.607947999999993</v>
      </c>
      <c r="G8042">
        <v>47867800</v>
      </c>
      <c r="H8042" s="3" t="str">
        <f>TEXT(MCFT[[#This Row],[Date]],"dddd")</f>
        <v>Friday</v>
      </c>
      <c r="I8042" s="3">
        <f>MCFT[[#This Row],[Open]]-MCFT[[#This Row],[Close]]</f>
        <v>1.8599999999999994</v>
      </c>
      <c r="J8042" s="3">
        <f>INDEX(AAPL!$J:$J,MATCH(A:A,AAPL!$A:$A,0),1)</f>
        <v>5.5</v>
      </c>
      <c r="K8042" s="3" t="str">
        <f>IF(MCFT[[#This Row],[Day Change]]&gt;0,"UP","DOWN")</f>
        <v>UP</v>
      </c>
      <c r="L8042" s="9">
        <f>_xlfn.RANK.EQ(MCFT[[#This Row],[Date]],A:A,1)</f>
        <v>8041</v>
      </c>
      <c r="M8042" s="10">
        <f>_xlfn.RANK.AVG(MCFT[[#This Row],[Same change on date for AAPL]],AAPL,1)</f>
        <v>8202</v>
      </c>
      <c r="N8042" s="2">
        <f>MCFT[[#This Row],[Close]]/MCFT[[#This Row],[Open]]</f>
        <v>0.98013669350850807</v>
      </c>
    </row>
    <row r="8043" spans="1:14" x14ac:dyDescent="0.25">
      <c r="A8043" s="1">
        <v>43136</v>
      </c>
      <c r="B8043" s="3">
        <v>90.559997999999993</v>
      </c>
      <c r="C8043" s="3">
        <v>93.239998</v>
      </c>
      <c r="D8043" s="3">
        <v>88</v>
      </c>
      <c r="E8043" s="3">
        <v>88</v>
      </c>
      <c r="F8043" s="3">
        <v>86.876227999999998</v>
      </c>
      <c r="G8043">
        <v>51031500</v>
      </c>
      <c r="H8043" s="3" t="str">
        <f>TEXT(MCFT[[#This Row],[Date]],"dddd")</f>
        <v>Monday</v>
      </c>
      <c r="I8043" s="3">
        <f>MCFT[[#This Row],[Open]]-MCFT[[#This Row],[Close]]</f>
        <v>2.5599979999999931</v>
      </c>
      <c r="J8043" s="3">
        <f>INDEX(AAPL!$J:$J,MATCH(A:A,AAPL!$A:$A,0),1)</f>
        <v>2.6100010000000111</v>
      </c>
      <c r="K8043" s="3" t="str">
        <f>IF(MCFT[[#This Row],[Day Change]]&gt;0,"UP","DOWN")</f>
        <v>UP</v>
      </c>
      <c r="L8043" s="9">
        <f>_xlfn.RANK.EQ(MCFT[[#This Row],[Date]],A:A,1)</f>
        <v>8042</v>
      </c>
      <c r="M8043" s="10">
        <f>_xlfn.RANK.AVG(MCFT[[#This Row],[Same change on date for AAPL]],AAPL,1)</f>
        <v>8138</v>
      </c>
      <c r="N8043" s="2">
        <f>MCFT[[#This Row],[Close]]/MCFT[[#This Row],[Open]]</f>
        <v>0.97173147022375161</v>
      </c>
    </row>
    <row r="8044" spans="1:14" x14ac:dyDescent="0.25">
      <c r="A8044" s="1">
        <v>43137</v>
      </c>
      <c r="B8044" s="3">
        <v>86.889999000000003</v>
      </c>
      <c r="C8044" s="3">
        <v>91.480002999999996</v>
      </c>
      <c r="D8044" s="3">
        <v>85.25</v>
      </c>
      <c r="E8044" s="3">
        <v>91.330001999999993</v>
      </c>
      <c r="F8044" s="3">
        <v>90.163703999999996</v>
      </c>
      <c r="G8044">
        <v>67998600</v>
      </c>
      <c r="H8044" s="3" t="str">
        <f>TEXT(MCFT[[#This Row],[Date]],"dddd")</f>
        <v>Tuesday</v>
      </c>
      <c r="I8044" s="3">
        <f>MCFT[[#This Row],[Open]]-MCFT[[#This Row],[Close]]</f>
        <v>-4.4400029999999902</v>
      </c>
      <c r="J8044" s="3">
        <f>INDEX(AAPL!$J:$J,MATCH(A:A,AAPL!$A:$A,0),1)</f>
        <v>-8.1999969999999962</v>
      </c>
      <c r="K8044" s="3" t="str">
        <f>IF(MCFT[[#This Row],[Day Change]]&gt;0,"UP","DOWN")</f>
        <v>DOWN</v>
      </c>
      <c r="L8044" s="9">
        <f>_xlfn.RANK.EQ(MCFT[[#This Row],[Date]],A:A,1)</f>
        <v>8043</v>
      </c>
      <c r="M8044" s="10">
        <f>_xlfn.RANK.AVG(MCFT[[#This Row],[Same change on date for AAPL]],AAPL,1)</f>
        <v>2</v>
      </c>
      <c r="N8044" s="2">
        <f>MCFT[[#This Row],[Close]]/MCFT[[#This Row],[Open]]</f>
        <v>1.0510991259189679</v>
      </c>
    </row>
    <row r="8045" spans="1:14" x14ac:dyDescent="0.25">
      <c r="A8045" s="1">
        <v>43138</v>
      </c>
      <c r="B8045" s="3">
        <v>90.489998</v>
      </c>
      <c r="C8045" s="3">
        <v>91.769997000000004</v>
      </c>
      <c r="D8045" s="3">
        <v>89.199996999999996</v>
      </c>
      <c r="E8045" s="3">
        <v>89.610000999999997</v>
      </c>
      <c r="F8045" s="3">
        <v>88.465667999999994</v>
      </c>
      <c r="G8045">
        <v>41107600</v>
      </c>
      <c r="H8045" s="3" t="str">
        <f>TEXT(MCFT[[#This Row],[Date]],"dddd")</f>
        <v>Wednesday</v>
      </c>
      <c r="I8045" s="3">
        <f>MCFT[[#This Row],[Open]]-MCFT[[#This Row],[Close]]</f>
        <v>0.87999700000000303</v>
      </c>
      <c r="J8045" s="3">
        <f>INDEX(AAPL!$J:$J,MATCH(A:A,AAPL!$A:$A,0),1)</f>
        <v>3.5500030000000038</v>
      </c>
      <c r="K8045" s="3" t="str">
        <f>IF(MCFT[[#This Row],[Day Change]]&gt;0,"UP","DOWN")</f>
        <v>UP</v>
      </c>
      <c r="L8045" s="9">
        <f>_xlfn.RANK.EQ(MCFT[[#This Row],[Date]],A:A,1)</f>
        <v>8044</v>
      </c>
      <c r="M8045" s="10">
        <f>_xlfn.RANK.AVG(MCFT[[#This Row],[Same change on date for AAPL]],AAPL,1)</f>
        <v>8182</v>
      </c>
      <c r="N8045" s="2">
        <f>MCFT[[#This Row],[Close]]/MCFT[[#This Row],[Open]]</f>
        <v>0.99027520146480719</v>
      </c>
    </row>
    <row r="8046" spans="1:14" x14ac:dyDescent="0.25">
      <c r="A8046" s="1">
        <v>43139</v>
      </c>
      <c r="B8046" s="3">
        <v>89.709998999999996</v>
      </c>
      <c r="C8046" s="3">
        <v>89.879997000000003</v>
      </c>
      <c r="D8046" s="3">
        <v>84.760002</v>
      </c>
      <c r="E8046" s="3">
        <v>85.010002</v>
      </c>
      <c r="F8046" s="3">
        <v>83.924408</v>
      </c>
      <c r="G8046">
        <v>55628700</v>
      </c>
      <c r="H8046" s="3" t="str">
        <f>TEXT(MCFT[[#This Row],[Date]],"dddd")</f>
        <v>Thursday</v>
      </c>
      <c r="I8046" s="3">
        <f>MCFT[[#This Row],[Open]]-MCFT[[#This Row],[Close]]</f>
        <v>4.6999969999999962</v>
      </c>
      <c r="J8046" s="3">
        <f>INDEX(AAPL!$J:$J,MATCH(A:A,AAPL!$A:$A,0),1)</f>
        <v>5.1399990000000173</v>
      </c>
      <c r="K8046" s="3" t="str">
        <f>IF(MCFT[[#This Row],[Day Change]]&gt;0,"UP","DOWN")</f>
        <v>UP</v>
      </c>
      <c r="L8046" s="9">
        <f>_xlfn.RANK.EQ(MCFT[[#This Row],[Date]],A:A,1)</f>
        <v>8045</v>
      </c>
      <c r="M8046" s="10">
        <f>_xlfn.RANK.AVG(MCFT[[#This Row],[Same change on date for AAPL]],AAPL,1)</f>
        <v>8200</v>
      </c>
      <c r="N8046" s="2">
        <f>MCFT[[#This Row],[Close]]/MCFT[[#This Row],[Open]]</f>
        <v>0.94760899506865459</v>
      </c>
    </row>
    <row r="8047" spans="1:14" x14ac:dyDescent="0.25">
      <c r="A8047" s="1">
        <v>43140</v>
      </c>
      <c r="B8047" s="3">
        <v>86.300003000000004</v>
      </c>
      <c r="C8047" s="3">
        <v>88.93</v>
      </c>
      <c r="D8047" s="3">
        <v>83.830001999999993</v>
      </c>
      <c r="E8047" s="3">
        <v>88.18</v>
      </c>
      <c r="F8047" s="3">
        <v>87.053932000000003</v>
      </c>
      <c r="G8047">
        <v>63499100</v>
      </c>
      <c r="H8047" s="3" t="str">
        <f>TEXT(MCFT[[#This Row],[Date]],"dddd")</f>
        <v>Friday</v>
      </c>
      <c r="I8047" s="3">
        <f>MCFT[[#This Row],[Open]]-MCFT[[#This Row],[Close]]</f>
        <v>-1.879997000000003</v>
      </c>
      <c r="J8047" s="3">
        <f>INDEX(AAPL!$J:$J,MATCH(A:A,AAPL!$A:$A,0),1)</f>
        <v>0.66000300000001744</v>
      </c>
      <c r="K8047" s="3" t="str">
        <f>IF(MCFT[[#This Row],[Day Change]]&gt;0,"UP","DOWN")</f>
        <v>DOWN</v>
      </c>
      <c r="L8047" s="9">
        <f>_xlfn.RANK.EQ(MCFT[[#This Row],[Date]],A:A,1)</f>
        <v>8046</v>
      </c>
      <c r="M8047" s="10">
        <f>_xlfn.RANK.AVG(MCFT[[#This Row],[Same change on date for AAPL]],AAPL,1)</f>
        <v>7632</v>
      </c>
      <c r="N8047" s="2">
        <f>MCFT[[#This Row],[Close]]/MCFT[[#This Row],[Open]]</f>
        <v>1.0217844372496721</v>
      </c>
    </row>
    <row r="8048" spans="1:14" x14ac:dyDescent="0.25">
      <c r="A8048" s="1">
        <v>43143</v>
      </c>
      <c r="B8048" s="3">
        <v>88.739998</v>
      </c>
      <c r="C8048" s="3">
        <v>89.779999000000004</v>
      </c>
      <c r="D8048" s="3">
        <v>87.93</v>
      </c>
      <c r="E8048" s="3">
        <v>89.129997000000003</v>
      </c>
      <c r="F8048" s="3">
        <v>87.991791000000006</v>
      </c>
      <c r="G8048">
        <v>35720300</v>
      </c>
      <c r="H8048" s="3" t="str">
        <f>TEXT(MCFT[[#This Row],[Date]],"dddd")</f>
        <v>Monday</v>
      </c>
      <c r="I8048" s="3">
        <f>MCFT[[#This Row],[Open]]-MCFT[[#This Row],[Close]]</f>
        <v>-0.38999900000000309</v>
      </c>
      <c r="J8048" s="3">
        <f>INDEX(AAPL!$J:$J,MATCH(A:A,AAPL!$A:$A,0),1)</f>
        <v>-4.2100069999999903</v>
      </c>
      <c r="K8048" s="3" t="str">
        <f>IF(MCFT[[#This Row],[Day Change]]&gt;0,"UP","DOWN")</f>
        <v>DOWN</v>
      </c>
      <c r="L8048" s="9">
        <f>_xlfn.RANK.EQ(MCFT[[#This Row],[Date]],A:A,1)</f>
        <v>8047</v>
      </c>
      <c r="M8048" s="10">
        <f>_xlfn.RANK.AVG(MCFT[[#This Row],[Same change on date for AAPL]],AAPL,1)</f>
        <v>10</v>
      </c>
      <c r="N8048" s="2">
        <f>MCFT[[#This Row],[Close]]/MCFT[[#This Row],[Open]]</f>
        <v>1.0043948502230078</v>
      </c>
    </row>
    <row r="8049" spans="1:14" x14ac:dyDescent="0.25">
      <c r="A8049" s="1">
        <v>43144</v>
      </c>
      <c r="B8049" s="3">
        <v>88.93</v>
      </c>
      <c r="C8049" s="3">
        <v>90</v>
      </c>
      <c r="D8049" s="3">
        <v>87.800003000000004</v>
      </c>
      <c r="E8049" s="3">
        <v>89.830001999999993</v>
      </c>
      <c r="F8049" s="3">
        <v>88.682854000000006</v>
      </c>
      <c r="G8049">
        <v>26407700</v>
      </c>
      <c r="H8049" s="3" t="str">
        <f>TEXT(MCFT[[#This Row],[Date]],"dddd")</f>
        <v>Tuesday</v>
      </c>
      <c r="I8049" s="3">
        <f>MCFT[[#This Row],[Open]]-MCFT[[#This Row],[Close]]</f>
        <v>-0.90000199999998642</v>
      </c>
      <c r="J8049" s="3">
        <f>INDEX(AAPL!$J:$J,MATCH(A:A,AAPL!$A:$A,0),1)</f>
        <v>-2.3899990000000173</v>
      </c>
      <c r="K8049" s="3" t="str">
        <f>IF(MCFT[[#This Row],[Day Change]]&gt;0,"UP","DOWN")</f>
        <v>DOWN</v>
      </c>
      <c r="L8049" s="9">
        <f>_xlfn.RANK.EQ(MCFT[[#This Row],[Date]],A:A,1)</f>
        <v>8048</v>
      </c>
      <c r="M8049" s="10">
        <f>_xlfn.RANK.AVG(MCFT[[#This Row],[Same change on date for AAPL]],AAPL,1)</f>
        <v>64</v>
      </c>
      <c r="N8049" s="2">
        <f>MCFT[[#This Row],[Close]]/MCFT[[#This Row],[Open]]</f>
        <v>1.010120341841898</v>
      </c>
    </row>
    <row r="8050" spans="1:14" x14ac:dyDescent="0.25">
      <c r="A8050" s="1">
        <v>43145</v>
      </c>
      <c r="B8050" s="3">
        <v>88.510002</v>
      </c>
      <c r="C8050" s="3">
        <v>90.989998</v>
      </c>
      <c r="D8050" s="3">
        <v>88.410004000000001</v>
      </c>
      <c r="E8050" s="3">
        <v>90.809997999999993</v>
      </c>
      <c r="F8050" s="3">
        <v>90.071472</v>
      </c>
      <c r="G8050">
        <v>34960900</v>
      </c>
      <c r="H8050" s="3" t="str">
        <f>TEXT(MCFT[[#This Row],[Date]],"dddd")</f>
        <v>Wednesday</v>
      </c>
      <c r="I8050" s="3">
        <f>MCFT[[#This Row],[Open]]-MCFT[[#This Row],[Close]]</f>
        <v>-2.299995999999993</v>
      </c>
      <c r="J8050" s="3">
        <f>INDEX(AAPL!$J:$J,MATCH(A:A,AAPL!$A:$A,0),1)</f>
        <v>-4.330001999999979</v>
      </c>
      <c r="K8050" s="3" t="str">
        <f>IF(MCFT[[#This Row],[Day Change]]&gt;0,"UP","DOWN")</f>
        <v>DOWN</v>
      </c>
      <c r="L8050" s="9">
        <f>_xlfn.RANK.EQ(MCFT[[#This Row],[Date]],A:A,1)</f>
        <v>8049</v>
      </c>
      <c r="M8050" s="10">
        <f>_xlfn.RANK.AVG(MCFT[[#This Row],[Same change on date for AAPL]],AAPL,1)</f>
        <v>9</v>
      </c>
      <c r="N8050" s="2">
        <f>MCFT[[#This Row],[Close]]/MCFT[[#This Row],[Open]]</f>
        <v>1.0259857185406005</v>
      </c>
    </row>
    <row r="8051" spans="1:14" x14ac:dyDescent="0.25">
      <c r="A8051" s="1">
        <v>43146</v>
      </c>
      <c r="B8051" s="3">
        <v>91.209998999999996</v>
      </c>
      <c r="C8051" s="3">
        <v>92.720000999999996</v>
      </c>
      <c r="D8051" s="3">
        <v>90.620002999999997</v>
      </c>
      <c r="E8051" s="3">
        <v>92.660004000000001</v>
      </c>
      <c r="F8051" s="3">
        <v>91.906433000000007</v>
      </c>
      <c r="G8051">
        <v>27823900</v>
      </c>
      <c r="H8051" s="3" t="str">
        <f>TEXT(MCFT[[#This Row],[Date]],"dddd")</f>
        <v>Thursday</v>
      </c>
      <c r="I8051" s="3">
        <f>MCFT[[#This Row],[Open]]-MCFT[[#This Row],[Close]]</f>
        <v>-1.4500050000000044</v>
      </c>
      <c r="J8051" s="3">
        <f>INDEX(AAPL!$J:$J,MATCH(A:A,AAPL!$A:$A,0),1)</f>
        <v>-3.2000119999999868</v>
      </c>
      <c r="K8051" s="3" t="str">
        <f>IF(MCFT[[#This Row],[Day Change]]&gt;0,"UP","DOWN")</f>
        <v>DOWN</v>
      </c>
      <c r="L8051" s="9">
        <f>_xlfn.RANK.EQ(MCFT[[#This Row],[Date]],A:A,1)</f>
        <v>8050</v>
      </c>
      <c r="M8051" s="10">
        <f>_xlfn.RANK.AVG(MCFT[[#This Row],[Same change on date for AAPL]],AAPL,1)</f>
        <v>24</v>
      </c>
      <c r="N8051" s="2">
        <f>MCFT[[#This Row],[Close]]/MCFT[[#This Row],[Open]]</f>
        <v>1.0158974346661269</v>
      </c>
    </row>
    <row r="8052" spans="1:14" x14ac:dyDescent="0.25">
      <c r="A8052" s="1">
        <v>43147</v>
      </c>
      <c r="B8052" s="3">
        <v>92.449996999999996</v>
      </c>
      <c r="C8052" s="3">
        <v>93.5</v>
      </c>
      <c r="D8052" s="3">
        <v>91.800003000000004</v>
      </c>
      <c r="E8052" s="3">
        <v>92</v>
      </c>
      <c r="F8052" s="3">
        <v>91.251793000000006</v>
      </c>
      <c r="G8052">
        <v>30596900</v>
      </c>
      <c r="H8052" s="3" t="str">
        <f>TEXT(MCFT[[#This Row],[Date]],"dddd")</f>
        <v>Friday</v>
      </c>
      <c r="I8052" s="3">
        <f>MCFT[[#This Row],[Open]]-MCFT[[#This Row],[Close]]</f>
        <v>0.44999699999999621</v>
      </c>
      <c r="J8052" s="3">
        <f>INDEX(AAPL!$J:$J,MATCH(A:A,AAPL!$A:$A,0),1)</f>
        <v>-6.9991999999984955E-2</v>
      </c>
      <c r="K8052" s="3" t="str">
        <f>IF(MCFT[[#This Row],[Day Change]]&gt;0,"UP","DOWN")</f>
        <v>UP</v>
      </c>
      <c r="L8052" s="9">
        <f>_xlfn.RANK.EQ(MCFT[[#This Row],[Date]],A:A,1)</f>
        <v>8051</v>
      </c>
      <c r="M8052" s="10">
        <f>_xlfn.RANK.AVG(MCFT[[#This Row],[Same change on date for AAPL]],AAPL,1)</f>
        <v>1762</v>
      </c>
      <c r="N8052" s="2">
        <f>MCFT[[#This Row],[Close]]/MCFT[[#This Row],[Open]]</f>
        <v>0.99513253634827059</v>
      </c>
    </row>
    <row r="8053" spans="1:14" x14ac:dyDescent="0.25">
      <c r="A8053" s="1">
        <v>43151</v>
      </c>
      <c r="B8053" s="3">
        <v>91.480002999999996</v>
      </c>
      <c r="C8053" s="3">
        <v>93.059997999999993</v>
      </c>
      <c r="D8053" s="3">
        <v>91.010002</v>
      </c>
      <c r="E8053" s="3">
        <v>92.720000999999996</v>
      </c>
      <c r="F8053" s="3">
        <v>91.965941999999998</v>
      </c>
      <c r="G8053">
        <v>30911700</v>
      </c>
      <c r="H8053" s="3" t="str">
        <f>TEXT(MCFT[[#This Row],[Date]],"dddd")</f>
        <v>Tuesday</v>
      </c>
      <c r="I8053" s="3">
        <f>MCFT[[#This Row],[Open]]-MCFT[[#This Row],[Close]]</f>
        <v>-1.2399979999999999</v>
      </c>
      <c r="J8053" s="3">
        <f>INDEX(AAPL!$J:$J,MATCH(A:A,AAPL!$A:$A,0),1)</f>
        <v>0.19999699999999621</v>
      </c>
      <c r="K8053" s="3" t="str">
        <f>IF(MCFT[[#This Row],[Day Change]]&gt;0,"UP","DOWN")</f>
        <v>DOWN</v>
      </c>
      <c r="L8053" s="9">
        <f>_xlfn.RANK.EQ(MCFT[[#This Row],[Date]],A:A,1)</f>
        <v>8052</v>
      </c>
      <c r="M8053" s="10">
        <f>_xlfn.RANK.AVG(MCFT[[#This Row],[Same change on date for AAPL]],AAPL,1)</f>
        <v>7045.5</v>
      </c>
      <c r="N8053" s="2">
        <f>MCFT[[#This Row],[Close]]/MCFT[[#This Row],[Open]]</f>
        <v>1.0135548530753764</v>
      </c>
    </row>
    <row r="8054" spans="1:14" x14ac:dyDescent="0.25">
      <c r="A8054" s="1">
        <v>43152</v>
      </c>
      <c r="B8054" s="3">
        <v>92.980002999999996</v>
      </c>
      <c r="C8054" s="3">
        <v>93.360000999999997</v>
      </c>
      <c r="D8054" s="3">
        <v>91.489998</v>
      </c>
      <c r="E8054" s="3">
        <v>91.489998</v>
      </c>
      <c r="F8054" s="3">
        <v>90.745941000000002</v>
      </c>
      <c r="G8054">
        <v>26922500</v>
      </c>
      <c r="H8054" s="3" t="str">
        <f>TEXT(MCFT[[#This Row],[Date]],"dddd")</f>
        <v>Wednesday</v>
      </c>
      <c r="I8054" s="3">
        <f>MCFT[[#This Row],[Open]]-MCFT[[#This Row],[Close]]</f>
        <v>1.4900049999999965</v>
      </c>
      <c r="J8054" s="3">
        <f>INDEX(AAPL!$J:$J,MATCH(A:A,AAPL!$A:$A,0),1)</f>
        <v>1.7599950000000035</v>
      </c>
      <c r="K8054" s="3" t="str">
        <f>IF(MCFT[[#This Row],[Day Change]]&gt;0,"UP","DOWN")</f>
        <v>UP</v>
      </c>
      <c r="L8054" s="9">
        <f>_xlfn.RANK.EQ(MCFT[[#This Row],[Date]],A:A,1)</f>
        <v>8053</v>
      </c>
      <c r="M8054" s="10">
        <f>_xlfn.RANK.AVG(MCFT[[#This Row],[Same change on date for AAPL]],AAPL,1)</f>
        <v>8074</v>
      </c>
      <c r="N8054" s="2">
        <f>MCFT[[#This Row],[Close]]/MCFT[[#This Row],[Open]]</f>
        <v>0.98397499513954634</v>
      </c>
    </row>
    <row r="8055" spans="1:14" x14ac:dyDescent="0.25">
      <c r="A8055" s="1">
        <v>43153</v>
      </c>
      <c r="B8055" s="3">
        <v>92.050003000000004</v>
      </c>
      <c r="C8055" s="3">
        <v>92.730002999999996</v>
      </c>
      <c r="D8055" s="3">
        <v>91.360000999999997</v>
      </c>
      <c r="E8055" s="3">
        <v>91.730002999999996</v>
      </c>
      <c r="F8055" s="3">
        <v>90.983993999999996</v>
      </c>
      <c r="G8055">
        <v>24392800</v>
      </c>
      <c r="H8055" s="3" t="str">
        <f>TEXT(MCFT[[#This Row],[Date]],"dddd")</f>
        <v>Thursday</v>
      </c>
      <c r="I8055" s="3">
        <f>MCFT[[#This Row],[Open]]-MCFT[[#This Row],[Close]]</f>
        <v>0.32000000000000739</v>
      </c>
      <c r="J8055" s="3">
        <f>INDEX(AAPL!$J:$J,MATCH(A:A,AAPL!$A:$A,0),1)</f>
        <v>-0.69999699999999621</v>
      </c>
      <c r="K8055" s="3" t="str">
        <f>IF(MCFT[[#This Row],[Day Change]]&gt;0,"UP","DOWN")</f>
        <v>UP</v>
      </c>
      <c r="L8055" s="9">
        <f>_xlfn.RANK.EQ(MCFT[[#This Row],[Date]],A:A,1)</f>
        <v>8054</v>
      </c>
      <c r="M8055" s="10">
        <f>_xlfn.RANK.AVG(MCFT[[#This Row],[Same change on date for AAPL]],AAPL,1)</f>
        <v>537.5</v>
      </c>
      <c r="N8055" s="2">
        <f>MCFT[[#This Row],[Close]]/MCFT[[#This Row],[Open]]</f>
        <v>0.99652362857609023</v>
      </c>
    </row>
    <row r="8056" spans="1:14" x14ac:dyDescent="0.25">
      <c r="A8056" s="1">
        <v>43154</v>
      </c>
      <c r="B8056" s="3">
        <v>93.599997999999999</v>
      </c>
      <c r="C8056" s="3">
        <v>94.07</v>
      </c>
      <c r="D8056" s="3">
        <v>92.360000999999997</v>
      </c>
      <c r="E8056" s="3">
        <v>94.059997999999993</v>
      </c>
      <c r="F8056" s="3">
        <v>93.295044000000004</v>
      </c>
      <c r="G8056">
        <v>26329200</v>
      </c>
      <c r="H8056" s="3" t="str">
        <f>TEXT(MCFT[[#This Row],[Date]],"dddd")</f>
        <v>Friday</v>
      </c>
      <c r="I8056" s="3">
        <f>MCFT[[#This Row],[Open]]-MCFT[[#This Row],[Close]]</f>
        <v>-0.45999999999999375</v>
      </c>
      <c r="J8056" s="3">
        <f>INDEX(AAPL!$J:$J,MATCH(A:A,AAPL!$A:$A,0),1)</f>
        <v>-1.8300020000000075</v>
      </c>
      <c r="K8056" s="3" t="str">
        <f>IF(MCFT[[#This Row],[Day Change]]&gt;0,"UP","DOWN")</f>
        <v>DOWN</v>
      </c>
      <c r="L8056" s="9">
        <f>_xlfn.RANK.EQ(MCFT[[#This Row],[Date]],A:A,1)</f>
        <v>8055</v>
      </c>
      <c r="M8056" s="10">
        <f>_xlfn.RANK.AVG(MCFT[[#This Row],[Same change on date for AAPL]],AAPL,1)</f>
        <v>111.5</v>
      </c>
      <c r="N8056" s="2">
        <f>MCFT[[#This Row],[Close]]/MCFT[[#This Row],[Open]]</f>
        <v>1.0049145300195412</v>
      </c>
    </row>
    <row r="8057" spans="1:14" x14ac:dyDescent="0.25">
      <c r="A8057" s="1">
        <v>43157</v>
      </c>
      <c r="B8057" s="3">
        <v>94.400002000000001</v>
      </c>
      <c r="C8057" s="3">
        <v>95.449996999999996</v>
      </c>
      <c r="D8057" s="3">
        <v>94.25</v>
      </c>
      <c r="E8057" s="3">
        <v>95.419998000000007</v>
      </c>
      <c r="F8057" s="3">
        <v>94.643974</v>
      </c>
      <c r="G8057">
        <v>30199800</v>
      </c>
      <c r="H8057" s="3" t="str">
        <f>TEXT(MCFT[[#This Row],[Date]],"dddd")</f>
        <v>Monday</v>
      </c>
      <c r="I8057" s="3">
        <f>MCFT[[#This Row],[Open]]-MCFT[[#This Row],[Close]]</f>
        <v>-1.0199960000000061</v>
      </c>
      <c r="J8057" s="3">
        <f>INDEX(AAPL!$J:$J,MATCH(A:A,AAPL!$A:$A,0),1)</f>
        <v>-2.6199949999999887</v>
      </c>
      <c r="K8057" s="3" t="str">
        <f>IF(MCFT[[#This Row],[Day Change]]&gt;0,"UP","DOWN")</f>
        <v>DOWN</v>
      </c>
      <c r="L8057" s="9">
        <f>_xlfn.RANK.EQ(MCFT[[#This Row],[Date]],A:A,1)</f>
        <v>8056</v>
      </c>
      <c r="M8057" s="10">
        <f>_xlfn.RANK.AVG(MCFT[[#This Row],[Same change on date for AAPL]],AAPL,1)</f>
        <v>52</v>
      </c>
      <c r="N8057" s="2">
        <f>MCFT[[#This Row],[Close]]/MCFT[[#This Row],[Open]]</f>
        <v>1.0108050421439609</v>
      </c>
    </row>
    <row r="8058" spans="1:14" x14ac:dyDescent="0.25">
      <c r="A8058" s="1">
        <v>43158</v>
      </c>
      <c r="B8058" s="3">
        <v>95.739998</v>
      </c>
      <c r="C8058" s="3">
        <v>95.839995999999999</v>
      </c>
      <c r="D8058" s="3">
        <v>94.199996999999996</v>
      </c>
      <c r="E8058" s="3">
        <v>94.199996999999996</v>
      </c>
      <c r="F8058" s="3">
        <v>93.433898999999997</v>
      </c>
      <c r="G8058">
        <v>25869100</v>
      </c>
      <c r="H8058" s="3" t="str">
        <f>TEXT(MCFT[[#This Row],[Date]],"dddd")</f>
        <v>Tuesday</v>
      </c>
      <c r="I8058" s="3">
        <f>MCFT[[#This Row],[Open]]-MCFT[[#This Row],[Close]]</f>
        <v>1.5400010000000037</v>
      </c>
      <c r="J8058" s="3">
        <f>INDEX(AAPL!$J:$J,MATCH(A:A,AAPL!$A:$A,0),1)</f>
        <v>0.71000700000001871</v>
      </c>
      <c r="K8058" s="3" t="str">
        <f>IF(MCFT[[#This Row],[Day Change]]&gt;0,"UP","DOWN")</f>
        <v>UP</v>
      </c>
      <c r="L8058" s="9">
        <f>_xlfn.RANK.EQ(MCFT[[#This Row],[Date]],A:A,1)</f>
        <v>8057</v>
      </c>
      <c r="M8058" s="10">
        <f>_xlfn.RANK.AVG(MCFT[[#This Row],[Same change on date for AAPL]],AAPL,1)</f>
        <v>7669</v>
      </c>
      <c r="N8058" s="2">
        <f>MCFT[[#This Row],[Close]]/MCFT[[#This Row],[Open]]</f>
        <v>0.98391475838551823</v>
      </c>
    </row>
    <row r="8059" spans="1:14" x14ac:dyDescent="0.25">
      <c r="A8059" s="1">
        <v>43159</v>
      </c>
      <c r="B8059" s="3">
        <v>94.839995999999999</v>
      </c>
      <c r="C8059" s="3">
        <v>95.709998999999996</v>
      </c>
      <c r="D8059" s="3">
        <v>93.629997000000003</v>
      </c>
      <c r="E8059" s="3">
        <v>93.769997000000004</v>
      </c>
      <c r="F8059" s="3">
        <v>93.007401000000002</v>
      </c>
      <c r="G8059">
        <v>31167300</v>
      </c>
      <c r="H8059" s="3" t="str">
        <f>TEXT(MCFT[[#This Row],[Date]],"dddd")</f>
        <v>Wednesday</v>
      </c>
      <c r="I8059" s="3">
        <f>MCFT[[#This Row],[Open]]-MCFT[[#This Row],[Close]]</f>
        <v>1.0699989999999957</v>
      </c>
      <c r="J8059" s="3">
        <f>INDEX(AAPL!$J:$J,MATCH(A:A,AAPL!$A:$A,0),1)</f>
        <v>1.1400000000000148</v>
      </c>
      <c r="K8059" s="3" t="str">
        <f>IF(MCFT[[#This Row],[Day Change]]&gt;0,"UP","DOWN")</f>
        <v>UP</v>
      </c>
      <c r="L8059" s="9">
        <f>_xlfn.RANK.EQ(MCFT[[#This Row],[Date]],A:A,1)</f>
        <v>8058</v>
      </c>
      <c r="M8059" s="10">
        <f>_xlfn.RANK.AVG(MCFT[[#This Row],[Same change on date for AAPL]],AAPL,1)</f>
        <v>7909</v>
      </c>
      <c r="N8059" s="2">
        <f>MCFT[[#This Row],[Close]]/MCFT[[#This Row],[Open]]</f>
        <v>0.9887178506418326</v>
      </c>
    </row>
    <row r="8060" spans="1:14" x14ac:dyDescent="0.25">
      <c r="A8060" s="1">
        <v>43160</v>
      </c>
      <c r="B8060" s="3">
        <v>93.989998</v>
      </c>
      <c r="C8060" s="3">
        <v>94.57</v>
      </c>
      <c r="D8060" s="3">
        <v>91.839995999999999</v>
      </c>
      <c r="E8060" s="3">
        <v>92.849997999999999</v>
      </c>
      <c r="F8060" s="3">
        <v>92.094879000000006</v>
      </c>
      <c r="G8060">
        <v>37135600</v>
      </c>
      <c r="H8060" s="3" t="str">
        <f>TEXT(MCFT[[#This Row],[Date]],"dddd")</f>
        <v>Thursday</v>
      </c>
      <c r="I8060" s="3">
        <f>MCFT[[#This Row],[Open]]-MCFT[[#This Row],[Close]]</f>
        <v>1.1400000000000006</v>
      </c>
      <c r="J8060" s="3">
        <f>INDEX(AAPL!$J:$J,MATCH(A:A,AAPL!$A:$A,0),1)</f>
        <v>3.5399930000000097</v>
      </c>
      <c r="K8060" s="3" t="str">
        <f>IF(MCFT[[#This Row],[Day Change]]&gt;0,"UP","DOWN")</f>
        <v>UP</v>
      </c>
      <c r="L8060" s="9">
        <f>_xlfn.RANK.EQ(MCFT[[#This Row],[Date]],A:A,1)</f>
        <v>8059</v>
      </c>
      <c r="M8060" s="10">
        <f>_xlfn.RANK.AVG(MCFT[[#This Row],[Same change on date for AAPL]],AAPL,1)</f>
        <v>8181</v>
      </c>
      <c r="N8060" s="2">
        <f>MCFT[[#This Row],[Close]]/MCFT[[#This Row],[Open]]</f>
        <v>0.98787104985362373</v>
      </c>
    </row>
    <row r="8061" spans="1:14" x14ac:dyDescent="0.25">
      <c r="A8061" s="1">
        <v>43161</v>
      </c>
      <c r="B8061" s="3">
        <v>91.580001999999993</v>
      </c>
      <c r="C8061" s="3">
        <v>93.150002000000001</v>
      </c>
      <c r="D8061" s="3">
        <v>90.860000999999997</v>
      </c>
      <c r="E8061" s="3">
        <v>93.050003000000004</v>
      </c>
      <c r="F8061" s="3">
        <v>92.293259000000006</v>
      </c>
      <c r="G8061">
        <v>32830400</v>
      </c>
      <c r="H8061" s="3" t="str">
        <f>TEXT(MCFT[[#This Row],[Date]],"dddd")</f>
        <v>Friday</v>
      </c>
      <c r="I8061" s="3">
        <f>MCFT[[#This Row],[Open]]-MCFT[[#This Row],[Close]]</f>
        <v>-1.4700010000000105</v>
      </c>
      <c r="J8061" s="3">
        <f>INDEX(AAPL!$J:$J,MATCH(A:A,AAPL!$A:$A,0),1)</f>
        <v>-3.4100039999999865</v>
      </c>
      <c r="K8061" s="3" t="str">
        <f>IF(MCFT[[#This Row],[Day Change]]&gt;0,"UP","DOWN")</f>
        <v>DOWN</v>
      </c>
      <c r="L8061" s="9">
        <f>_xlfn.RANK.EQ(MCFT[[#This Row],[Date]],A:A,1)</f>
        <v>8060</v>
      </c>
      <c r="M8061" s="10">
        <f>_xlfn.RANK.AVG(MCFT[[#This Row],[Same change on date for AAPL]],AAPL,1)</f>
        <v>20</v>
      </c>
      <c r="N8061" s="2">
        <f>MCFT[[#This Row],[Close]]/MCFT[[#This Row],[Open]]</f>
        <v>1.0160515502063432</v>
      </c>
    </row>
    <row r="8062" spans="1:14" x14ac:dyDescent="0.25">
      <c r="A8062" s="1">
        <v>43164</v>
      </c>
      <c r="B8062" s="3">
        <v>92.339995999999999</v>
      </c>
      <c r="C8062" s="3">
        <v>94.269997000000004</v>
      </c>
      <c r="D8062" s="3">
        <v>92.260002</v>
      </c>
      <c r="E8062" s="3">
        <v>93.639999000000003</v>
      </c>
      <c r="F8062" s="3">
        <v>92.878456</v>
      </c>
      <c r="G8062">
        <v>23901600</v>
      </c>
      <c r="H8062" s="3" t="str">
        <f>TEXT(MCFT[[#This Row],[Date]],"dddd")</f>
        <v>Monday</v>
      </c>
      <c r="I8062" s="3">
        <f>MCFT[[#This Row],[Open]]-MCFT[[#This Row],[Close]]</f>
        <v>-1.3000030000000038</v>
      </c>
      <c r="J8062" s="3">
        <f>INDEX(AAPL!$J:$J,MATCH(A:A,AAPL!$A:$A,0),1)</f>
        <v>-1.6100000000000136</v>
      </c>
      <c r="K8062" s="3" t="str">
        <f>IF(MCFT[[#This Row],[Day Change]]&gt;0,"UP","DOWN")</f>
        <v>DOWN</v>
      </c>
      <c r="L8062" s="9">
        <f>_xlfn.RANK.EQ(MCFT[[#This Row],[Date]],A:A,1)</f>
        <v>8061</v>
      </c>
      <c r="M8062" s="10">
        <f>_xlfn.RANK.AVG(MCFT[[#This Row],[Same change on date for AAPL]],AAPL,1)</f>
        <v>149</v>
      </c>
      <c r="N8062" s="2">
        <f>MCFT[[#This Row],[Close]]/MCFT[[#This Row],[Open]]</f>
        <v>1.0140784389897526</v>
      </c>
    </row>
    <row r="8063" spans="1:14" x14ac:dyDescent="0.25">
      <c r="A8063" s="1">
        <v>43165</v>
      </c>
      <c r="B8063" s="3">
        <v>94.339995999999999</v>
      </c>
      <c r="C8063" s="3">
        <v>94.489998</v>
      </c>
      <c r="D8063" s="3">
        <v>92.940002000000007</v>
      </c>
      <c r="E8063" s="3">
        <v>93.32</v>
      </c>
      <c r="F8063" s="3">
        <v>92.561058000000003</v>
      </c>
      <c r="G8063">
        <v>22175800</v>
      </c>
      <c r="H8063" s="3" t="str">
        <f>TEXT(MCFT[[#This Row],[Date]],"dddd")</f>
        <v>Tuesday</v>
      </c>
      <c r="I8063" s="3">
        <f>MCFT[[#This Row],[Open]]-MCFT[[#This Row],[Close]]</f>
        <v>1.0199960000000061</v>
      </c>
      <c r="J8063" s="3">
        <f>INDEX(AAPL!$J:$J,MATCH(A:A,AAPL!$A:$A,0),1)</f>
        <v>1.2400059999999939</v>
      </c>
      <c r="K8063" s="3" t="str">
        <f>IF(MCFT[[#This Row],[Day Change]]&gt;0,"UP","DOWN")</f>
        <v>UP</v>
      </c>
      <c r="L8063" s="9">
        <f>_xlfn.RANK.EQ(MCFT[[#This Row],[Date]],A:A,1)</f>
        <v>8062</v>
      </c>
      <c r="M8063" s="10">
        <f>_xlfn.RANK.AVG(MCFT[[#This Row],[Same change on date for AAPL]],AAPL,1)</f>
        <v>7950</v>
      </c>
      <c r="N8063" s="2">
        <f>MCFT[[#This Row],[Close]]/MCFT[[#This Row],[Open]]</f>
        <v>0.98918808518923396</v>
      </c>
    </row>
    <row r="8064" spans="1:14" x14ac:dyDescent="0.25">
      <c r="A8064" s="1">
        <v>43166</v>
      </c>
      <c r="B8064" s="3">
        <v>93.160004000000001</v>
      </c>
      <c r="C8064" s="3">
        <v>93.940002000000007</v>
      </c>
      <c r="D8064" s="3">
        <v>92.43</v>
      </c>
      <c r="E8064" s="3">
        <v>93.860000999999997</v>
      </c>
      <c r="F8064" s="3">
        <v>93.096671999999998</v>
      </c>
      <c r="G8064">
        <v>26716100</v>
      </c>
      <c r="H8064" s="3" t="str">
        <f>TEXT(MCFT[[#This Row],[Date]],"dddd")</f>
        <v>Wednesday</v>
      </c>
      <c r="I8064" s="3">
        <f>MCFT[[#This Row],[Open]]-MCFT[[#This Row],[Close]]</f>
        <v>-0.69999699999999621</v>
      </c>
      <c r="J8064" s="3">
        <f>INDEX(AAPL!$J:$J,MATCH(A:A,AAPL!$A:$A,0),1)</f>
        <v>-8.9997000000010985E-2</v>
      </c>
      <c r="K8064" s="3" t="str">
        <f>IF(MCFT[[#This Row],[Day Change]]&gt;0,"UP","DOWN")</f>
        <v>DOWN</v>
      </c>
      <c r="L8064" s="9">
        <f>_xlfn.RANK.EQ(MCFT[[#This Row],[Date]],A:A,1)</f>
        <v>8063</v>
      </c>
      <c r="M8064" s="10">
        <f>_xlfn.RANK.AVG(MCFT[[#This Row],[Same change on date for AAPL]],AAPL,1)</f>
        <v>1585</v>
      </c>
      <c r="N8064" s="2">
        <f>MCFT[[#This Row],[Close]]/MCFT[[#This Row],[Open]]</f>
        <v>1.0075139219616178</v>
      </c>
    </row>
    <row r="8065" spans="1:14" x14ac:dyDescent="0.25">
      <c r="A8065" s="1">
        <v>43167</v>
      </c>
      <c r="B8065" s="3">
        <v>94.269997000000004</v>
      </c>
      <c r="C8065" s="3">
        <v>95.099997999999999</v>
      </c>
      <c r="D8065" s="3">
        <v>93.769997000000004</v>
      </c>
      <c r="E8065" s="3">
        <v>94.43</v>
      </c>
      <c r="F8065" s="3">
        <v>93.662032999999994</v>
      </c>
      <c r="G8065">
        <v>25887800</v>
      </c>
      <c r="H8065" s="3" t="str">
        <f>TEXT(MCFT[[#This Row],[Date]],"dddd")</f>
        <v>Thursday</v>
      </c>
      <c r="I8065" s="3">
        <f>MCFT[[#This Row],[Open]]-MCFT[[#This Row],[Close]]</f>
        <v>-0.16000300000000323</v>
      </c>
      <c r="J8065" s="3">
        <f>INDEX(AAPL!$J:$J,MATCH(A:A,AAPL!$A:$A,0),1)</f>
        <v>-1.4600059999999928</v>
      </c>
      <c r="K8065" s="3" t="str">
        <f>IF(MCFT[[#This Row],[Day Change]]&gt;0,"UP","DOWN")</f>
        <v>DOWN</v>
      </c>
      <c r="L8065" s="9">
        <f>_xlfn.RANK.EQ(MCFT[[#This Row],[Date]],A:A,1)</f>
        <v>8064</v>
      </c>
      <c r="M8065" s="10">
        <f>_xlfn.RANK.AVG(MCFT[[#This Row],[Same change on date for AAPL]],AAPL,1)</f>
        <v>192</v>
      </c>
      <c r="N8065" s="2">
        <f>MCFT[[#This Row],[Close]]/MCFT[[#This Row],[Open]]</f>
        <v>1.0016972844498977</v>
      </c>
    </row>
    <row r="8066" spans="1:14" x14ac:dyDescent="0.25">
      <c r="A8066" s="1">
        <v>43168</v>
      </c>
      <c r="B8066" s="3">
        <v>95.290001000000004</v>
      </c>
      <c r="C8066" s="3">
        <v>96.540001000000004</v>
      </c>
      <c r="D8066" s="3">
        <v>95</v>
      </c>
      <c r="E8066" s="3">
        <v>96.540001000000004</v>
      </c>
      <c r="F8066" s="3">
        <v>95.754874999999998</v>
      </c>
      <c r="G8066">
        <v>36937300</v>
      </c>
      <c r="H8066" s="3" t="str">
        <f>TEXT(MCFT[[#This Row],[Date]],"dddd")</f>
        <v>Friday</v>
      </c>
      <c r="I8066" s="3">
        <f>MCFT[[#This Row],[Open]]-MCFT[[#This Row],[Close]]</f>
        <v>-1.25</v>
      </c>
      <c r="J8066" s="3">
        <f>INDEX(AAPL!$J:$J,MATCH(A:A,AAPL!$A:$A,0),1)</f>
        <v>-2.0199890000000096</v>
      </c>
      <c r="K8066" s="3" t="str">
        <f>IF(MCFT[[#This Row],[Day Change]]&gt;0,"UP","DOWN")</f>
        <v>DOWN</v>
      </c>
      <c r="L8066" s="9">
        <f>_xlfn.RANK.EQ(MCFT[[#This Row],[Date]],A:A,1)</f>
        <v>8065</v>
      </c>
      <c r="M8066" s="10">
        <f>_xlfn.RANK.AVG(MCFT[[#This Row],[Same change on date for AAPL]],AAPL,1)</f>
        <v>96</v>
      </c>
      <c r="N8066" s="2">
        <f>MCFT[[#This Row],[Close]]/MCFT[[#This Row],[Open]]</f>
        <v>1.0131178506336673</v>
      </c>
    </row>
    <row r="8067" spans="1:14" x14ac:dyDescent="0.25">
      <c r="A8067" s="1">
        <v>43171</v>
      </c>
      <c r="B8067" s="3">
        <v>96.5</v>
      </c>
      <c r="C8067" s="3">
        <v>97.209998999999996</v>
      </c>
      <c r="D8067" s="3">
        <v>96.040001000000004</v>
      </c>
      <c r="E8067" s="3">
        <v>96.769997000000004</v>
      </c>
      <c r="F8067" s="3">
        <v>95.983001999999999</v>
      </c>
      <c r="G8067">
        <v>26073700</v>
      </c>
      <c r="H8067" s="3" t="str">
        <f>TEXT(MCFT[[#This Row],[Date]],"dddd")</f>
        <v>Monday</v>
      </c>
      <c r="I8067" s="3">
        <f>MCFT[[#This Row],[Open]]-MCFT[[#This Row],[Close]]</f>
        <v>-0.2699970000000036</v>
      </c>
      <c r="J8067" s="3">
        <f>INDEX(AAPL!$J:$J,MATCH(A:A,AAPL!$A:$A,0),1)</f>
        <v>-1.4300079999999866</v>
      </c>
      <c r="K8067" s="3" t="str">
        <f>IF(MCFT[[#This Row],[Day Change]]&gt;0,"UP","DOWN")</f>
        <v>DOWN</v>
      </c>
      <c r="L8067" s="9">
        <f>_xlfn.RANK.EQ(MCFT[[#This Row],[Date]],A:A,1)</f>
        <v>8066</v>
      </c>
      <c r="M8067" s="10">
        <f>_xlfn.RANK.AVG(MCFT[[#This Row],[Same change on date for AAPL]],AAPL,1)</f>
        <v>201</v>
      </c>
      <c r="N8067" s="2">
        <f>MCFT[[#This Row],[Close]]/MCFT[[#This Row],[Open]]</f>
        <v>1.0027978963730571</v>
      </c>
    </row>
    <row r="8068" spans="1:14" x14ac:dyDescent="0.25">
      <c r="A8068" s="1">
        <v>43172</v>
      </c>
      <c r="B8068" s="3">
        <v>97</v>
      </c>
      <c r="C8068" s="3">
        <v>97.239998</v>
      </c>
      <c r="D8068" s="3">
        <v>93.970000999999996</v>
      </c>
      <c r="E8068" s="3">
        <v>94.410004000000001</v>
      </c>
      <c r="F8068" s="3">
        <v>93.642204000000007</v>
      </c>
      <c r="G8068">
        <v>35387800</v>
      </c>
      <c r="H8068" s="3" t="str">
        <f>TEXT(MCFT[[#This Row],[Date]],"dddd")</f>
        <v>Tuesday</v>
      </c>
      <c r="I8068" s="3">
        <f>MCFT[[#This Row],[Open]]-MCFT[[#This Row],[Close]]</f>
        <v>2.5899959999999993</v>
      </c>
      <c r="J8068" s="3">
        <f>INDEX(AAPL!$J:$J,MATCH(A:A,AAPL!$A:$A,0),1)</f>
        <v>2.6199950000000172</v>
      </c>
      <c r="K8068" s="3" t="str">
        <f>IF(MCFT[[#This Row],[Day Change]]&gt;0,"UP","DOWN")</f>
        <v>UP</v>
      </c>
      <c r="L8068" s="9">
        <f>_xlfn.RANK.EQ(MCFT[[#This Row],[Date]],A:A,1)</f>
        <v>8067</v>
      </c>
      <c r="M8068" s="10">
        <f>_xlfn.RANK.AVG(MCFT[[#This Row],[Same change on date for AAPL]],AAPL,1)</f>
        <v>8140</v>
      </c>
      <c r="N8068" s="2">
        <f>MCFT[[#This Row],[Close]]/MCFT[[#This Row],[Open]]</f>
        <v>0.97329901030927835</v>
      </c>
    </row>
    <row r="8069" spans="1:14" x14ac:dyDescent="0.25">
      <c r="A8069" s="1">
        <v>43173</v>
      </c>
      <c r="B8069" s="3">
        <v>95.120002999999997</v>
      </c>
      <c r="C8069" s="3">
        <v>95.410004000000001</v>
      </c>
      <c r="D8069" s="3">
        <v>93.5</v>
      </c>
      <c r="E8069" s="3">
        <v>93.849997999999999</v>
      </c>
      <c r="F8069" s="3">
        <v>93.086746000000005</v>
      </c>
      <c r="G8069">
        <v>32132000</v>
      </c>
      <c r="H8069" s="3" t="str">
        <f>TEXT(MCFT[[#This Row],[Date]],"dddd")</f>
        <v>Wednesday</v>
      </c>
      <c r="I8069" s="3">
        <f>MCFT[[#This Row],[Open]]-MCFT[[#This Row],[Close]]</f>
        <v>1.2700049999999976</v>
      </c>
      <c r="J8069" s="3">
        <f>INDEX(AAPL!$J:$J,MATCH(A:A,AAPL!$A:$A,0),1)</f>
        <v>1.8800050000000113</v>
      </c>
      <c r="K8069" s="3" t="str">
        <f>IF(MCFT[[#This Row],[Day Change]]&gt;0,"UP","DOWN")</f>
        <v>UP</v>
      </c>
      <c r="L8069" s="9">
        <f>_xlfn.RANK.EQ(MCFT[[#This Row],[Date]],A:A,1)</f>
        <v>8068</v>
      </c>
      <c r="M8069" s="10">
        <f>_xlfn.RANK.AVG(MCFT[[#This Row],[Same change on date for AAPL]],AAPL,1)</f>
        <v>8086</v>
      </c>
      <c r="N8069" s="2">
        <f>MCFT[[#This Row],[Close]]/MCFT[[#This Row],[Open]]</f>
        <v>0.98664839192656462</v>
      </c>
    </row>
    <row r="8070" spans="1:14" x14ac:dyDescent="0.25">
      <c r="A8070" s="1">
        <v>43174</v>
      </c>
      <c r="B8070" s="3">
        <v>93.529999000000004</v>
      </c>
      <c r="C8070" s="3">
        <v>94.580001999999993</v>
      </c>
      <c r="D8070" s="3">
        <v>92.830001999999993</v>
      </c>
      <c r="E8070" s="3">
        <v>94.18</v>
      </c>
      <c r="F8070" s="3">
        <v>93.414069999999995</v>
      </c>
      <c r="G8070">
        <v>27611000</v>
      </c>
      <c r="H8070" s="3" t="str">
        <f>TEXT(MCFT[[#This Row],[Date]],"dddd")</f>
        <v>Thursday</v>
      </c>
      <c r="I8070" s="3">
        <f>MCFT[[#This Row],[Open]]-MCFT[[#This Row],[Close]]</f>
        <v>-0.65000100000000316</v>
      </c>
      <c r="J8070" s="3">
        <f>INDEX(AAPL!$J:$J,MATCH(A:A,AAPL!$A:$A,0),1)</f>
        <v>-0.14999399999999241</v>
      </c>
      <c r="K8070" s="3" t="str">
        <f>IF(MCFT[[#This Row],[Day Change]]&gt;0,"UP","DOWN")</f>
        <v>DOWN</v>
      </c>
      <c r="L8070" s="9">
        <f>_xlfn.RANK.EQ(MCFT[[#This Row],[Date]],A:A,1)</f>
        <v>8069</v>
      </c>
      <c r="M8070" s="10">
        <f>_xlfn.RANK.AVG(MCFT[[#This Row],[Same change on date for AAPL]],AAPL,1)</f>
        <v>1341.5</v>
      </c>
      <c r="N8070" s="2">
        <f>MCFT[[#This Row],[Close]]/MCFT[[#This Row],[Open]]</f>
        <v>1.0069496525922128</v>
      </c>
    </row>
    <row r="8071" spans="1:14" x14ac:dyDescent="0.25">
      <c r="A8071" s="1">
        <v>43175</v>
      </c>
      <c r="B8071" s="3">
        <v>94.68</v>
      </c>
      <c r="C8071" s="3">
        <v>95.379997000000003</v>
      </c>
      <c r="D8071" s="3">
        <v>93.919998000000007</v>
      </c>
      <c r="E8071" s="3">
        <v>94.599997999999999</v>
      </c>
      <c r="F8071" s="3">
        <v>93.830650000000006</v>
      </c>
      <c r="G8071">
        <v>49081300</v>
      </c>
      <c r="H8071" s="3" t="str">
        <f>TEXT(MCFT[[#This Row],[Date]],"dddd")</f>
        <v>Friday</v>
      </c>
      <c r="I8071" s="3">
        <f>MCFT[[#This Row],[Open]]-MCFT[[#This Row],[Close]]</f>
        <v>8.0002000000007456E-2</v>
      </c>
      <c r="J8071" s="3">
        <f>INDEX(AAPL!$J:$J,MATCH(A:A,AAPL!$A:$A,0),1)</f>
        <v>0.62998999999999228</v>
      </c>
      <c r="K8071" s="3" t="str">
        <f>IF(MCFT[[#This Row],[Day Change]]&gt;0,"UP","DOWN")</f>
        <v>UP</v>
      </c>
      <c r="L8071" s="9">
        <f>_xlfn.RANK.EQ(MCFT[[#This Row],[Date]],A:A,1)</f>
        <v>8070</v>
      </c>
      <c r="M8071" s="10">
        <f>_xlfn.RANK.AVG(MCFT[[#This Row],[Same change on date for AAPL]],AAPL,1)</f>
        <v>7611</v>
      </c>
      <c r="N8071" s="2">
        <f>MCFT[[#This Row],[Close]]/MCFT[[#This Row],[Open]]</f>
        <v>0.99915502746092089</v>
      </c>
    </row>
    <row r="8072" spans="1:14" x14ac:dyDescent="0.25">
      <c r="A8072" s="1">
        <v>43178</v>
      </c>
      <c r="B8072" s="3">
        <v>93.739998</v>
      </c>
      <c r="C8072" s="3">
        <v>93.900002000000001</v>
      </c>
      <c r="D8072" s="3">
        <v>92.110000999999997</v>
      </c>
      <c r="E8072" s="3">
        <v>92.889999000000003</v>
      </c>
      <c r="F8072" s="3">
        <v>92.134551999999999</v>
      </c>
      <c r="G8072">
        <v>33344100</v>
      </c>
      <c r="H8072" s="3" t="str">
        <f>TEXT(MCFT[[#This Row],[Date]],"dddd")</f>
        <v>Monday</v>
      </c>
      <c r="I8072" s="3">
        <f>MCFT[[#This Row],[Open]]-MCFT[[#This Row],[Close]]</f>
        <v>0.84999899999999684</v>
      </c>
      <c r="J8072" s="3">
        <f>INDEX(AAPL!$J:$J,MATCH(A:A,AAPL!$A:$A,0),1)</f>
        <v>2.0200040000000001</v>
      </c>
      <c r="K8072" s="3" t="str">
        <f>IF(MCFT[[#This Row],[Day Change]]&gt;0,"UP","DOWN")</f>
        <v>UP</v>
      </c>
      <c r="L8072" s="9">
        <f>_xlfn.RANK.EQ(MCFT[[#This Row],[Date]],A:A,1)</f>
        <v>8071</v>
      </c>
      <c r="M8072" s="10">
        <f>_xlfn.RANK.AVG(MCFT[[#This Row],[Same change on date for AAPL]],AAPL,1)</f>
        <v>8098</v>
      </c>
      <c r="N8072" s="2">
        <f>MCFT[[#This Row],[Close]]/MCFT[[#This Row],[Open]]</f>
        <v>0.99093237659339406</v>
      </c>
    </row>
    <row r="8073" spans="1:14" x14ac:dyDescent="0.25">
      <c r="A8073" s="1">
        <v>43179</v>
      </c>
      <c r="B8073" s="3">
        <v>93.050003000000004</v>
      </c>
      <c r="C8073" s="3">
        <v>93.769997000000004</v>
      </c>
      <c r="D8073" s="3">
        <v>93</v>
      </c>
      <c r="E8073" s="3">
        <v>93.129997000000003</v>
      </c>
      <c r="F8073" s="3">
        <v>92.372603999999995</v>
      </c>
      <c r="G8073">
        <v>23075200</v>
      </c>
      <c r="H8073" s="3" t="str">
        <f>TEXT(MCFT[[#This Row],[Date]],"dddd")</f>
        <v>Tuesday</v>
      </c>
      <c r="I8073" s="3">
        <f>MCFT[[#This Row],[Open]]-MCFT[[#This Row],[Close]]</f>
        <v>-7.9993999999999232E-2</v>
      </c>
      <c r="J8073" s="3">
        <f>INDEX(AAPL!$J:$J,MATCH(A:A,AAPL!$A:$A,0),1)</f>
        <v>0</v>
      </c>
      <c r="K8073" s="3" t="str">
        <f>IF(MCFT[[#This Row],[Day Change]]&gt;0,"UP","DOWN")</f>
        <v>DOWN</v>
      </c>
      <c r="L8073" s="9">
        <f>_xlfn.RANK.EQ(MCFT[[#This Row],[Date]],A:A,1)</f>
        <v>8072</v>
      </c>
      <c r="M8073" s="10">
        <f>_xlfn.RANK.AVG(MCFT[[#This Row],[Same change on date for AAPL]],AAPL,1)</f>
        <v>4124.5</v>
      </c>
      <c r="N8073" s="2">
        <f>MCFT[[#This Row],[Close]]/MCFT[[#This Row],[Open]]</f>
        <v>1.0008596883118854</v>
      </c>
    </row>
    <row r="8074" spans="1:14" x14ac:dyDescent="0.25">
      <c r="A8074" s="1">
        <v>43180</v>
      </c>
      <c r="B8074" s="3">
        <v>92.93</v>
      </c>
      <c r="C8074" s="3">
        <v>94.050003000000004</v>
      </c>
      <c r="D8074" s="3">
        <v>92.209998999999996</v>
      </c>
      <c r="E8074" s="3">
        <v>92.480002999999996</v>
      </c>
      <c r="F8074" s="3">
        <v>91.727890000000002</v>
      </c>
      <c r="G8074">
        <v>24457100</v>
      </c>
      <c r="H8074" s="3" t="str">
        <f>TEXT(MCFT[[#This Row],[Date]],"dddd")</f>
        <v>Wednesday</v>
      </c>
      <c r="I8074" s="3">
        <f>MCFT[[#This Row],[Open]]-MCFT[[#This Row],[Close]]</f>
        <v>0.44999700000001042</v>
      </c>
      <c r="J8074" s="3">
        <f>INDEX(AAPL!$J:$J,MATCH(A:A,AAPL!$A:$A,0),1)</f>
        <v>3.7699890000000096</v>
      </c>
      <c r="K8074" s="3" t="str">
        <f>IF(MCFT[[#This Row],[Day Change]]&gt;0,"UP","DOWN")</f>
        <v>UP</v>
      </c>
      <c r="L8074" s="9">
        <f>_xlfn.RANK.EQ(MCFT[[#This Row],[Date]],A:A,1)</f>
        <v>8073</v>
      </c>
      <c r="M8074" s="10">
        <f>_xlfn.RANK.AVG(MCFT[[#This Row],[Same change on date for AAPL]],AAPL,1)</f>
        <v>8185</v>
      </c>
      <c r="N8074" s="2">
        <f>MCFT[[#This Row],[Close]]/MCFT[[#This Row],[Open]]</f>
        <v>0.99515767782201647</v>
      </c>
    </row>
    <row r="8075" spans="1:14" x14ac:dyDescent="0.25">
      <c r="A8075" s="1">
        <v>43181</v>
      </c>
      <c r="B8075" s="3">
        <v>91.269997000000004</v>
      </c>
      <c r="C8075" s="3">
        <v>91.75</v>
      </c>
      <c r="D8075" s="3">
        <v>89.660004000000001</v>
      </c>
      <c r="E8075" s="3">
        <v>89.790001000000004</v>
      </c>
      <c r="F8075" s="3">
        <v>89.059769000000003</v>
      </c>
      <c r="G8075">
        <v>38604700</v>
      </c>
      <c r="H8075" s="3" t="str">
        <f>TEXT(MCFT[[#This Row],[Date]],"dddd")</f>
        <v>Thursday</v>
      </c>
      <c r="I8075" s="3">
        <f>MCFT[[#This Row],[Open]]-MCFT[[#This Row],[Close]]</f>
        <v>1.4799959999999999</v>
      </c>
      <c r="J8075" s="3">
        <f>INDEX(AAPL!$J:$J,MATCH(A:A,AAPL!$A:$A,0),1)</f>
        <v>1.1499939999999924</v>
      </c>
      <c r="K8075" s="3" t="str">
        <f>IF(MCFT[[#This Row],[Day Change]]&gt;0,"UP","DOWN")</f>
        <v>UP</v>
      </c>
      <c r="L8075" s="9">
        <f>_xlfn.RANK.EQ(MCFT[[#This Row],[Date]],A:A,1)</f>
        <v>8074</v>
      </c>
      <c r="M8075" s="10">
        <f>_xlfn.RANK.AVG(MCFT[[#This Row],[Same change on date for AAPL]],AAPL,1)</f>
        <v>7912</v>
      </c>
      <c r="N8075" s="2">
        <f>MCFT[[#This Row],[Close]]/MCFT[[#This Row],[Open]]</f>
        <v>0.98378441932018468</v>
      </c>
    </row>
    <row r="8076" spans="1:14" x14ac:dyDescent="0.25">
      <c r="A8076" s="1">
        <v>43182</v>
      </c>
      <c r="B8076" s="3">
        <v>89.5</v>
      </c>
      <c r="C8076" s="3">
        <v>90.459998999999996</v>
      </c>
      <c r="D8076" s="3">
        <v>87.080001999999993</v>
      </c>
      <c r="E8076" s="3">
        <v>87.18</v>
      </c>
      <c r="F8076" s="3">
        <v>86.470993000000007</v>
      </c>
      <c r="G8076">
        <v>44068900</v>
      </c>
      <c r="H8076" s="3" t="str">
        <f>TEXT(MCFT[[#This Row],[Date]],"dddd")</f>
        <v>Friday</v>
      </c>
      <c r="I8076" s="3">
        <f>MCFT[[#This Row],[Open]]-MCFT[[#This Row],[Close]]</f>
        <v>2.3199999999999932</v>
      </c>
      <c r="J8076" s="3">
        <f>INDEX(AAPL!$J:$J,MATCH(A:A,AAPL!$A:$A,0),1)</f>
        <v>3.4499969999999962</v>
      </c>
      <c r="K8076" s="3" t="str">
        <f>IF(MCFT[[#This Row],[Day Change]]&gt;0,"UP","DOWN")</f>
        <v>UP</v>
      </c>
      <c r="L8076" s="9">
        <f>_xlfn.RANK.EQ(MCFT[[#This Row],[Date]],A:A,1)</f>
        <v>8075</v>
      </c>
      <c r="M8076" s="10">
        <f>_xlfn.RANK.AVG(MCFT[[#This Row],[Same change on date for AAPL]],AAPL,1)</f>
        <v>8179</v>
      </c>
      <c r="N8076" s="2">
        <f>MCFT[[#This Row],[Close]]/MCFT[[#This Row],[Open]]</f>
        <v>0.97407821229050284</v>
      </c>
    </row>
    <row r="8077" spans="1:14" x14ac:dyDescent="0.25">
      <c r="A8077" s="1">
        <v>43185</v>
      </c>
      <c r="B8077" s="3">
        <v>90.610000999999997</v>
      </c>
      <c r="C8077" s="3">
        <v>94</v>
      </c>
      <c r="D8077" s="3">
        <v>90.400002000000001</v>
      </c>
      <c r="E8077" s="3">
        <v>93.779999000000004</v>
      </c>
      <c r="F8077" s="3">
        <v>93.017319000000001</v>
      </c>
      <c r="G8077">
        <v>56396800</v>
      </c>
      <c r="H8077" s="3" t="str">
        <f>TEXT(MCFT[[#This Row],[Date]],"dddd")</f>
        <v>Monday</v>
      </c>
      <c r="I8077" s="3">
        <f>MCFT[[#This Row],[Open]]-MCFT[[#This Row],[Close]]</f>
        <v>-3.1699980000000068</v>
      </c>
      <c r="J8077" s="3">
        <f>INDEX(AAPL!$J:$J,MATCH(A:A,AAPL!$A:$A,0),1)</f>
        <v>-4.6999969999999962</v>
      </c>
      <c r="K8077" s="3" t="str">
        <f>IF(MCFT[[#This Row],[Day Change]]&gt;0,"UP","DOWN")</f>
        <v>DOWN</v>
      </c>
      <c r="L8077" s="9">
        <f>_xlfn.RANK.EQ(MCFT[[#This Row],[Date]],A:A,1)</f>
        <v>8076</v>
      </c>
      <c r="M8077" s="10">
        <f>_xlfn.RANK.AVG(MCFT[[#This Row],[Same change on date for AAPL]],AAPL,1)</f>
        <v>7</v>
      </c>
      <c r="N8077" s="2">
        <f>MCFT[[#This Row],[Close]]/MCFT[[#This Row],[Open]]</f>
        <v>1.0349850785235066</v>
      </c>
    </row>
    <row r="8078" spans="1:14" x14ac:dyDescent="0.25">
      <c r="A8078" s="1">
        <v>43186</v>
      </c>
      <c r="B8078" s="3">
        <v>94.940002000000007</v>
      </c>
      <c r="C8078" s="3">
        <v>95.139999000000003</v>
      </c>
      <c r="D8078" s="3">
        <v>88.510002</v>
      </c>
      <c r="E8078" s="3">
        <v>89.470000999999996</v>
      </c>
      <c r="F8078" s="3">
        <v>88.742371000000006</v>
      </c>
      <c r="G8078">
        <v>56569000</v>
      </c>
      <c r="H8078" s="3" t="str">
        <f>TEXT(MCFT[[#This Row],[Date]],"dddd")</f>
        <v>Tuesday</v>
      </c>
      <c r="I8078" s="3">
        <f>MCFT[[#This Row],[Open]]-MCFT[[#This Row],[Close]]</f>
        <v>5.4700010000000105</v>
      </c>
      <c r="J8078" s="3">
        <f>INDEX(AAPL!$J:$J,MATCH(A:A,AAPL!$A:$A,0),1)</f>
        <v>5.3399969999999826</v>
      </c>
      <c r="K8078" s="3" t="str">
        <f>IF(MCFT[[#This Row],[Day Change]]&gt;0,"UP","DOWN")</f>
        <v>UP</v>
      </c>
      <c r="L8078" s="9">
        <f>_xlfn.RANK.EQ(MCFT[[#This Row],[Date]],A:A,1)</f>
        <v>8077</v>
      </c>
      <c r="M8078" s="10">
        <f>_xlfn.RANK.AVG(MCFT[[#This Row],[Same change on date for AAPL]],AAPL,1)</f>
        <v>8201</v>
      </c>
      <c r="N8078" s="2">
        <f>MCFT[[#This Row],[Close]]/MCFT[[#This Row],[Open]]</f>
        <v>0.94238465467906762</v>
      </c>
    </row>
    <row r="8079" spans="1:14" x14ac:dyDescent="0.25">
      <c r="A8079" s="1">
        <v>43187</v>
      </c>
      <c r="B8079" s="3">
        <v>89.82</v>
      </c>
      <c r="C8079" s="3">
        <v>91.230002999999996</v>
      </c>
      <c r="D8079" s="3">
        <v>88.870002999999997</v>
      </c>
      <c r="E8079" s="3">
        <v>89.389999000000003</v>
      </c>
      <c r="F8079" s="3">
        <v>88.663016999999996</v>
      </c>
      <c r="G8079">
        <v>52501100</v>
      </c>
      <c r="H8079" s="3" t="str">
        <f>TEXT(MCFT[[#This Row],[Date]],"dddd")</f>
        <v>Wednesday</v>
      </c>
      <c r="I8079" s="3">
        <f>MCFT[[#This Row],[Open]]-MCFT[[#This Row],[Close]]</f>
        <v>0.43000099999999009</v>
      </c>
      <c r="J8079" s="3">
        <f>INDEX(AAPL!$J:$J,MATCH(A:A,AAPL!$A:$A,0),1)</f>
        <v>0.77000400000000013</v>
      </c>
      <c r="K8079" s="3" t="str">
        <f>IF(MCFT[[#This Row],[Day Change]]&gt;0,"UP","DOWN")</f>
        <v>UP</v>
      </c>
      <c r="L8079" s="9">
        <f>_xlfn.RANK.EQ(MCFT[[#This Row],[Date]],A:A,1)</f>
        <v>8078</v>
      </c>
      <c r="M8079" s="10">
        <f>_xlfn.RANK.AVG(MCFT[[#This Row],[Same change on date for AAPL]],AAPL,1)</f>
        <v>7718.5</v>
      </c>
      <c r="N8079" s="2">
        <f>MCFT[[#This Row],[Close]]/MCFT[[#This Row],[Open]]</f>
        <v>0.99521263638387902</v>
      </c>
    </row>
    <row r="8080" spans="1:14" x14ac:dyDescent="0.25">
      <c r="A8080" s="1">
        <v>43188</v>
      </c>
      <c r="B8080" s="3">
        <v>90.18</v>
      </c>
      <c r="C8080" s="3">
        <v>92.290001000000004</v>
      </c>
      <c r="D8080" s="3">
        <v>88.400002000000001</v>
      </c>
      <c r="E8080" s="3">
        <v>91.269997000000004</v>
      </c>
      <c r="F8080" s="3">
        <v>90.527732999999998</v>
      </c>
      <c r="G8080">
        <v>45867500</v>
      </c>
      <c r="H8080" s="3" t="str">
        <f>TEXT(MCFT[[#This Row],[Date]],"dddd")</f>
        <v>Thursday</v>
      </c>
      <c r="I8080" s="3">
        <f>MCFT[[#This Row],[Open]]-MCFT[[#This Row],[Close]]</f>
        <v>-1.0899969999999968</v>
      </c>
      <c r="J8080" s="3">
        <f>INDEX(AAPL!$J:$J,MATCH(A:A,AAPL!$A:$A,0),1)</f>
        <v>2.9999000000003662E-2</v>
      </c>
      <c r="K8080" s="3" t="str">
        <f>IF(MCFT[[#This Row],[Day Change]]&gt;0,"UP","DOWN")</f>
        <v>DOWN</v>
      </c>
      <c r="L8080" s="9">
        <f>_xlfn.RANK.EQ(MCFT[[#This Row],[Date]],A:A,1)</f>
        <v>8079</v>
      </c>
      <c r="M8080" s="10">
        <f>_xlfn.RANK.AVG(MCFT[[#This Row],[Same change on date for AAPL]],AAPL,1)</f>
        <v>5779</v>
      </c>
      <c r="N8080" s="2">
        <f>MCFT[[#This Row],[Close]]/MCFT[[#This Row],[Open]]</f>
        <v>1.0120869039698381</v>
      </c>
    </row>
    <row r="8081" spans="1:14" x14ac:dyDescent="0.25">
      <c r="A8081" s="1">
        <v>43192</v>
      </c>
      <c r="B8081" s="3">
        <v>90.470000999999996</v>
      </c>
      <c r="C8081" s="3">
        <v>90.879997000000003</v>
      </c>
      <c r="D8081" s="3">
        <v>87.510002</v>
      </c>
      <c r="E8081" s="3">
        <v>88.519997000000004</v>
      </c>
      <c r="F8081" s="3">
        <v>87.800087000000005</v>
      </c>
      <c r="G8081">
        <v>48515400</v>
      </c>
      <c r="H8081" s="3" t="str">
        <f>TEXT(MCFT[[#This Row],[Date]],"dddd")</f>
        <v>Monday</v>
      </c>
      <c r="I8081" s="3">
        <f>MCFT[[#This Row],[Open]]-MCFT[[#This Row],[Close]]</f>
        <v>1.9500039999999927</v>
      </c>
      <c r="J8081" s="3">
        <f>INDEX(AAPL!$J:$J,MATCH(A:A,AAPL!$A:$A,0),1)</f>
        <v>-3.999400000000719E-2</v>
      </c>
      <c r="K8081" s="3" t="str">
        <f>IF(MCFT[[#This Row],[Day Change]]&gt;0,"UP","DOWN")</f>
        <v>UP</v>
      </c>
      <c r="L8081" s="9">
        <f>_xlfn.RANK.EQ(MCFT[[#This Row],[Date]],A:A,1)</f>
        <v>8080</v>
      </c>
      <c r="M8081" s="10">
        <f>_xlfn.RANK.AVG(MCFT[[#This Row],[Same change on date for AAPL]],AAPL,1)</f>
        <v>2229</v>
      </c>
      <c r="N8081" s="2">
        <f>MCFT[[#This Row],[Close]]/MCFT[[#This Row],[Open]]</f>
        <v>0.97844584969110371</v>
      </c>
    </row>
    <row r="8082" spans="1:14" x14ac:dyDescent="0.25">
      <c r="A8082" s="1">
        <v>43193</v>
      </c>
      <c r="B8082" s="3">
        <v>89.580001999999993</v>
      </c>
      <c r="C8082" s="3">
        <v>90.050003000000004</v>
      </c>
      <c r="D8082" s="3">
        <v>87.889999000000003</v>
      </c>
      <c r="E8082" s="3">
        <v>89.709998999999996</v>
      </c>
      <c r="F8082" s="3">
        <v>88.980414999999994</v>
      </c>
      <c r="G8082">
        <v>37213800</v>
      </c>
      <c r="H8082" s="3" t="str">
        <f>TEXT(MCFT[[#This Row],[Date]],"dddd")</f>
        <v>Tuesday</v>
      </c>
      <c r="I8082" s="3">
        <f>MCFT[[#This Row],[Open]]-MCFT[[#This Row],[Close]]</f>
        <v>-0.12999700000000303</v>
      </c>
      <c r="J8082" s="3">
        <f>INDEX(AAPL!$J:$J,MATCH(A:A,AAPL!$A:$A,0),1)</f>
        <v>-0.75</v>
      </c>
      <c r="K8082" s="3" t="str">
        <f>IF(MCFT[[#This Row],[Day Change]]&gt;0,"UP","DOWN")</f>
        <v>DOWN</v>
      </c>
      <c r="L8082" s="9">
        <f>_xlfn.RANK.EQ(MCFT[[#This Row],[Date]],A:A,1)</f>
        <v>8081</v>
      </c>
      <c r="M8082" s="10">
        <f>_xlfn.RANK.AVG(MCFT[[#This Row],[Same change on date for AAPL]],AAPL,1)</f>
        <v>497.5</v>
      </c>
      <c r="N8082" s="2">
        <f>MCFT[[#This Row],[Close]]/MCFT[[#This Row],[Open]]</f>
        <v>1.001451183267444</v>
      </c>
    </row>
    <row r="8083" spans="1:14" x14ac:dyDescent="0.25">
      <c r="A8083" s="1">
        <v>43194</v>
      </c>
      <c r="B8083" s="3">
        <v>87.849997999999999</v>
      </c>
      <c r="C8083" s="3">
        <v>92.760002</v>
      </c>
      <c r="D8083" s="3">
        <v>87.730002999999996</v>
      </c>
      <c r="E8083" s="3">
        <v>92.330001999999993</v>
      </c>
      <c r="F8083" s="3">
        <v>91.579109000000003</v>
      </c>
      <c r="G8083">
        <v>35560000</v>
      </c>
      <c r="H8083" s="3" t="str">
        <f>TEXT(MCFT[[#This Row],[Date]],"dddd")</f>
        <v>Wednesday</v>
      </c>
      <c r="I8083" s="3">
        <f>MCFT[[#This Row],[Open]]-MCFT[[#This Row],[Close]]</f>
        <v>-4.4800039999999939</v>
      </c>
      <c r="J8083" s="3">
        <f>INDEX(AAPL!$J:$J,MATCH(A:A,AAPL!$A:$A,0),1)</f>
        <v>-6.7299959999999999</v>
      </c>
      <c r="K8083" s="3" t="str">
        <f>IF(MCFT[[#This Row],[Day Change]]&gt;0,"UP","DOWN")</f>
        <v>DOWN</v>
      </c>
      <c r="L8083" s="9">
        <f>_xlfn.RANK.EQ(MCFT[[#This Row],[Date]],A:A,1)</f>
        <v>8082</v>
      </c>
      <c r="M8083" s="10">
        <f>_xlfn.RANK.AVG(MCFT[[#This Row],[Same change on date for AAPL]],AAPL,1)</f>
        <v>4</v>
      </c>
      <c r="N8083" s="2">
        <f>MCFT[[#This Row],[Close]]/MCFT[[#This Row],[Open]]</f>
        <v>1.0509960626293924</v>
      </c>
    </row>
    <row r="8084" spans="1:14" x14ac:dyDescent="0.25">
      <c r="A8084" s="1">
        <v>43195</v>
      </c>
      <c r="B8084" s="3">
        <v>92.440002000000007</v>
      </c>
      <c r="C8084" s="3">
        <v>93.07</v>
      </c>
      <c r="D8084" s="3">
        <v>91.400002000000001</v>
      </c>
      <c r="E8084" s="3">
        <v>92.379997000000003</v>
      </c>
      <c r="F8084" s="3">
        <v>91.628699999999995</v>
      </c>
      <c r="G8084">
        <v>29771900</v>
      </c>
      <c r="H8084" s="3" t="str">
        <f>TEXT(MCFT[[#This Row],[Date]],"dddd")</f>
        <v>Thursday</v>
      </c>
      <c r="I8084" s="3">
        <f>MCFT[[#This Row],[Open]]-MCFT[[#This Row],[Close]]</f>
        <v>6.0005000000003861E-2</v>
      </c>
      <c r="J8084" s="3">
        <f>INDEX(AAPL!$J:$J,MATCH(A:A,AAPL!$A:$A,0),1)</f>
        <v>-0.22000099999999634</v>
      </c>
      <c r="K8084" s="3" t="str">
        <f>IF(MCFT[[#This Row],[Day Change]]&gt;0,"UP","DOWN")</f>
        <v>UP</v>
      </c>
      <c r="L8084" s="9">
        <f>_xlfn.RANK.EQ(MCFT[[#This Row],[Date]],A:A,1)</f>
        <v>8083</v>
      </c>
      <c r="M8084" s="10">
        <f>_xlfn.RANK.AVG(MCFT[[#This Row],[Same change on date for AAPL]],AAPL,1)</f>
        <v>1153</v>
      </c>
      <c r="N8084" s="2">
        <f>MCFT[[#This Row],[Close]]/MCFT[[#This Row],[Open]]</f>
        <v>0.99935087625809438</v>
      </c>
    </row>
    <row r="8085" spans="1:14" x14ac:dyDescent="0.25">
      <c r="A8085" s="1">
        <v>43196</v>
      </c>
      <c r="B8085" s="3">
        <v>91.489998</v>
      </c>
      <c r="C8085" s="3">
        <v>92.459998999999996</v>
      </c>
      <c r="D8085" s="3">
        <v>89.480002999999996</v>
      </c>
      <c r="E8085" s="3">
        <v>90.230002999999996</v>
      </c>
      <c r="F8085" s="3">
        <v>89.496193000000005</v>
      </c>
      <c r="G8085">
        <v>38026000</v>
      </c>
      <c r="H8085" s="3" t="str">
        <f>TEXT(MCFT[[#This Row],[Date]],"dddd")</f>
        <v>Friday</v>
      </c>
      <c r="I8085" s="3">
        <f>MCFT[[#This Row],[Open]]-MCFT[[#This Row],[Close]]</f>
        <v>1.2599950000000035</v>
      </c>
      <c r="J8085" s="3">
        <f>INDEX(AAPL!$J:$J,MATCH(A:A,AAPL!$A:$A,0),1)</f>
        <v>2.5899959999999851</v>
      </c>
      <c r="K8085" s="3" t="str">
        <f>IF(MCFT[[#This Row],[Day Change]]&gt;0,"UP","DOWN")</f>
        <v>UP</v>
      </c>
      <c r="L8085" s="9">
        <f>_xlfn.RANK.EQ(MCFT[[#This Row],[Date]],A:A,1)</f>
        <v>8084</v>
      </c>
      <c r="M8085" s="10">
        <f>_xlfn.RANK.AVG(MCFT[[#This Row],[Same change on date for AAPL]],AAPL,1)</f>
        <v>8137</v>
      </c>
      <c r="N8085" s="2">
        <f>MCFT[[#This Row],[Close]]/MCFT[[#This Row],[Open]]</f>
        <v>0.98622805741016628</v>
      </c>
    </row>
    <row r="8086" spans="1:14" x14ac:dyDescent="0.25">
      <c r="A8086" s="1">
        <v>43199</v>
      </c>
      <c r="B8086" s="3">
        <v>91.040001000000004</v>
      </c>
      <c r="C8086" s="3">
        <v>93.169998000000007</v>
      </c>
      <c r="D8086" s="3">
        <v>90.620002999999997</v>
      </c>
      <c r="E8086" s="3">
        <v>90.769997000000004</v>
      </c>
      <c r="F8086" s="3">
        <v>90.031799000000007</v>
      </c>
      <c r="G8086">
        <v>31533900</v>
      </c>
      <c r="H8086" s="3" t="str">
        <f>TEXT(MCFT[[#This Row],[Date]],"dddd")</f>
        <v>Monday</v>
      </c>
      <c r="I8086" s="3">
        <f>MCFT[[#This Row],[Open]]-MCFT[[#This Row],[Close]]</f>
        <v>0.27000400000000013</v>
      </c>
      <c r="J8086" s="3">
        <f>INDEX(AAPL!$J:$J,MATCH(A:A,AAPL!$A:$A,0),1)</f>
        <v>-0.16999799999999254</v>
      </c>
      <c r="K8086" s="3" t="str">
        <f>IF(MCFT[[#This Row],[Day Change]]&gt;0,"UP","DOWN")</f>
        <v>UP</v>
      </c>
      <c r="L8086" s="9">
        <f>_xlfn.RANK.EQ(MCFT[[#This Row],[Date]],A:A,1)</f>
        <v>8085</v>
      </c>
      <c r="M8086" s="10">
        <f>_xlfn.RANK.AVG(MCFT[[#This Row],[Same change on date for AAPL]],AAPL,1)</f>
        <v>1282</v>
      </c>
      <c r="N8086" s="2">
        <f>MCFT[[#This Row],[Close]]/MCFT[[#This Row],[Open]]</f>
        <v>0.99703422674610909</v>
      </c>
    </row>
    <row r="8087" spans="1:14" x14ac:dyDescent="0.25">
      <c r="A8087" s="1">
        <v>43200</v>
      </c>
      <c r="B8087" s="3">
        <v>92.389999000000003</v>
      </c>
      <c r="C8087" s="3">
        <v>93.279999000000004</v>
      </c>
      <c r="D8087" s="3">
        <v>91.639999000000003</v>
      </c>
      <c r="E8087" s="3">
        <v>92.879997000000003</v>
      </c>
      <c r="F8087" s="3">
        <v>92.124634</v>
      </c>
      <c r="G8087">
        <v>26812000</v>
      </c>
      <c r="H8087" s="3" t="str">
        <f>TEXT(MCFT[[#This Row],[Date]],"dddd")</f>
        <v>Tuesday</v>
      </c>
      <c r="I8087" s="3">
        <f>MCFT[[#This Row],[Open]]-MCFT[[#This Row],[Close]]</f>
        <v>-0.48999799999999993</v>
      </c>
      <c r="J8087" s="3">
        <f>INDEX(AAPL!$J:$J,MATCH(A:A,AAPL!$A:$A,0),1)</f>
        <v>-0.25</v>
      </c>
      <c r="K8087" s="3" t="str">
        <f>IF(MCFT[[#This Row],[Day Change]]&gt;0,"UP","DOWN")</f>
        <v>DOWN</v>
      </c>
      <c r="L8087" s="9">
        <f>_xlfn.RANK.EQ(MCFT[[#This Row],[Date]],A:A,1)</f>
        <v>8086</v>
      </c>
      <c r="M8087" s="10">
        <f>_xlfn.RANK.AVG(MCFT[[#This Row],[Same change on date for AAPL]],AAPL,1)</f>
        <v>1086</v>
      </c>
      <c r="N8087" s="2">
        <f>MCFT[[#This Row],[Close]]/MCFT[[#This Row],[Open]]</f>
        <v>1.005303582696218</v>
      </c>
    </row>
    <row r="8088" spans="1:14" x14ac:dyDescent="0.25">
      <c r="A8088" s="1">
        <v>43201</v>
      </c>
      <c r="B8088" s="3">
        <v>92.010002</v>
      </c>
      <c r="C8088" s="3">
        <v>93.290001000000004</v>
      </c>
      <c r="D8088" s="3">
        <v>91.480002999999996</v>
      </c>
      <c r="E8088" s="3">
        <v>91.860000999999997</v>
      </c>
      <c r="F8088" s="3">
        <v>91.112930000000006</v>
      </c>
      <c r="G8088">
        <v>24872100</v>
      </c>
      <c r="H8088" s="3" t="str">
        <f>TEXT(MCFT[[#This Row],[Date]],"dddd")</f>
        <v>Wednesday</v>
      </c>
      <c r="I8088" s="3">
        <f>MCFT[[#This Row],[Open]]-MCFT[[#This Row],[Close]]</f>
        <v>0.15000100000000316</v>
      </c>
      <c r="J8088" s="3">
        <f>INDEX(AAPL!$J:$J,MATCH(A:A,AAPL!$A:$A,0),1)</f>
        <v>-0.21000599999999281</v>
      </c>
      <c r="K8088" s="3" t="str">
        <f>IF(MCFT[[#This Row],[Day Change]]&gt;0,"UP","DOWN")</f>
        <v>UP</v>
      </c>
      <c r="L8088" s="9">
        <f>_xlfn.RANK.EQ(MCFT[[#This Row],[Date]],A:A,1)</f>
        <v>8087</v>
      </c>
      <c r="M8088" s="10">
        <f>_xlfn.RANK.AVG(MCFT[[#This Row],[Same change on date for AAPL]],AAPL,1)</f>
        <v>1176</v>
      </c>
      <c r="N8088" s="2">
        <f>MCFT[[#This Row],[Close]]/MCFT[[#This Row],[Open]]</f>
        <v>0.99836973158635511</v>
      </c>
    </row>
    <row r="8089" spans="1:14" x14ac:dyDescent="0.25">
      <c r="A8089" s="1">
        <v>43202</v>
      </c>
      <c r="B8089" s="3">
        <v>92.43</v>
      </c>
      <c r="C8089" s="3">
        <v>94.160004000000001</v>
      </c>
      <c r="D8089" s="3">
        <v>92.43</v>
      </c>
      <c r="E8089" s="3">
        <v>93.580001999999993</v>
      </c>
      <c r="F8089" s="3">
        <v>92.818946999999994</v>
      </c>
      <c r="G8089">
        <v>26758900</v>
      </c>
      <c r="H8089" s="3" t="str">
        <f>TEXT(MCFT[[#This Row],[Date]],"dddd")</f>
        <v>Thursday</v>
      </c>
      <c r="I8089" s="3">
        <f>MCFT[[#This Row],[Open]]-MCFT[[#This Row],[Close]]</f>
        <v>-1.1500019999999864</v>
      </c>
      <c r="J8089" s="3">
        <f>INDEX(AAPL!$J:$J,MATCH(A:A,AAPL!$A:$A,0),1)</f>
        <v>-0.72999500000000239</v>
      </c>
      <c r="K8089" s="3" t="str">
        <f>IF(MCFT[[#This Row],[Day Change]]&gt;0,"UP","DOWN")</f>
        <v>DOWN</v>
      </c>
      <c r="L8089" s="9">
        <f>_xlfn.RANK.EQ(MCFT[[#This Row],[Date]],A:A,1)</f>
        <v>8088</v>
      </c>
      <c r="M8089" s="10">
        <f>_xlfn.RANK.AVG(MCFT[[#This Row],[Same change on date for AAPL]],AAPL,1)</f>
        <v>515</v>
      </c>
      <c r="N8089" s="2">
        <f>MCFT[[#This Row],[Close]]/MCFT[[#This Row],[Open]]</f>
        <v>1.0124418695228821</v>
      </c>
    </row>
    <row r="8090" spans="1:14" x14ac:dyDescent="0.25">
      <c r="A8090" s="1">
        <v>43203</v>
      </c>
      <c r="B8090" s="3">
        <v>94.050003000000004</v>
      </c>
      <c r="C8090" s="3">
        <v>94.18</v>
      </c>
      <c r="D8090" s="3">
        <v>92.440002000000007</v>
      </c>
      <c r="E8090" s="3">
        <v>93.080001999999993</v>
      </c>
      <c r="F8090" s="3">
        <v>92.323013000000003</v>
      </c>
      <c r="G8090">
        <v>23346100</v>
      </c>
      <c r="H8090" s="3" t="str">
        <f>TEXT(MCFT[[#This Row],[Date]],"dddd")</f>
        <v>Friday</v>
      </c>
      <c r="I8090" s="3">
        <f>MCFT[[#This Row],[Open]]-MCFT[[#This Row],[Close]]</f>
        <v>0.97000100000001055</v>
      </c>
      <c r="J8090" s="3">
        <f>INDEX(AAPL!$J:$J,MATCH(A:A,AAPL!$A:$A,0),1)</f>
        <v>5.0003000000003794E-2</v>
      </c>
      <c r="K8090" s="3" t="str">
        <f>IF(MCFT[[#This Row],[Day Change]]&gt;0,"UP","DOWN")</f>
        <v>UP</v>
      </c>
      <c r="L8090" s="9">
        <f>_xlfn.RANK.EQ(MCFT[[#This Row],[Date]],A:A,1)</f>
        <v>8089</v>
      </c>
      <c r="M8090" s="10">
        <f>_xlfn.RANK.AVG(MCFT[[#This Row],[Same change on date for AAPL]],AAPL,1)</f>
        <v>6295</v>
      </c>
      <c r="N8090" s="2">
        <f>MCFT[[#This Row],[Close]]/MCFT[[#This Row],[Open]]</f>
        <v>0.98968632675110058</v>
      </c>
    </row>
    <row r="8091" spans="1:14" x14ac:dyDescent="0.25">
      <c r="A8091" s="1">
        <v>43206</v>
      </c>
      <c r="B8091" s="3">
        <v>94.07</v>
      </c>
      <c r="C8091" s="3">
        <v>94.660004000000001</v>
      </c>
      <c r="D8091" s="3">
        <v>93.419998000000007</v>
      </c>
      <c r="E8091" s="3">
        <v>94.169998000000007</v>
      </c>
      <c r="F8091" s="3">
        <v>93.404144000000002</v>
      </c>
      <c r="G8091">
        <v>20288100</v>
      </c>
      <c r="H8091" s="3" t="str">
        <f>TEXT(MCFT[[#This Row],[Date]],"dddd")</f>
        <v>Monday</v>
      </c>
      <c r="I8091" s="3">
        <f>MCFT[[#This Row],[Open]]-MCFT[[#This Row],[Close]]</f>
        <v>-9.9998000000013576E-2</v>
      </c>
      <c r="J8091" s="3">
        <f>INDEX(AAPL!$J:$J,MATCH(A:A,AAPL!$A:$A,0),1)</f>
        <v>-0.79000800000000027</v>
      </c>
      <c r="K8091" s="3" t="str">
        <f>IF(MCFT[[#This Row],[Day Change]]&gt;0,"UP","DOWN")</f>
        <v>DOWN</v>
      </c>
      <c r="L8091" s="9">
        <f>_xlfn.RANK.EQ(MCFT[[#This Row],[Date]],A:A,1)</f>
        <v>8090</v>
      </c>
      <c r="M8091" s="10">
        <f>_xlfn.RANK.AVG(MCFT[[#This Row],[Same change on date for AAPL]],AAPL,1)</f>
        <v>468.5</v>
      </c>
      <c r="N8091" s="2">
        <f>MCFT[[#This Row],[Close]]/MCFT[[#This Row],[Open]]</f>
        <v>1.0010630169023069</v>
      </c>
    </row>
    <row r="8092" spans="1:14" x14ac:dyDescent="0.25">
      <c r="A8092" s="1">
        <v>43207</v>
      </c>
      <c r="B8092" s="3">
        <v>95</v>
      </c>
      <c r="C8092" s="3">
        <v>96.540001000000004</v>
      </c>
      <c r="D8092" s="3">
        <v>94.879997000000003</v>
      </c>
      <c r="E8092" s="3">
        <v>96.07</v>
      </c>
      <c r="F8092" s="3">
        <v>95.288696000000002</v>
      </c>
      <c r="G8092">
        <v>26771000</v>
      </c>
      <c r="H8092" s="3" t="str">
        <f>TEXT(MCFT[[#This Row],[Date]],"dddd")</f>
        <v>Tuesday</v>
      </c>
      <c r="I8092" s="3">
        <f>MCFT[[#This Row],[Open]]-MCFT[[#This Row],[Close]]</f>
        <v>-1.0699999999999932</v>
      </c>
      <c r="J8092" s="3">
        <f>INDEX(AAPL!$J:$J,MATCH(A:A,AAPL!$A:$A,0),1)</f>
        <v>-1.75</v>
      </c>
      <c r="K8092" s="3" t="str">
        <f>IF(MCFT[[#This Row],[Day Change]]&gt;0,"UP","DOWN")</f>
        <v>DOWN</v>
      </c>
      <c r="L8092" s="9">
        <f>_xlfn.RANK.EQ(MCFT[[#This Row],[Date]],A:A,1)</f>
        <v>8091</v>
      </c>
      <c r="M8092" s="10">
        <f>_xlfn.RANK.AVG(MCFT[[#This Row],[Same change on date for AAPL]],AAPL,1)</f>
        <v>130</v>
      </c>
      <c r="N8092" s="2">
        <f>MCFT[[#This Row],[Close]]/MCFT[[#This Row],[Open]]</f>
        <v>1.0112631578947369</v>
      </c>
    </row>
    <row r="8093" spans="1:14" x14ac:dyDescent="0.25">
      <c r="A8093" s="1">
        <v>43208</v>
      </c>
      <c r="B8093" s="3">
        <v>96.220000999999996</v>
      </c>
      <c r="C8093" s="3">
        <v>96.720000999999996</v>
      </c>
      <c r="D8093" s="3">
        <v>95.519997000000004</v>
      </c>
      <c r="E8093" s="3">
        <v>96.440002000000007</v>
      </c>
      <c r="F8093" s="3">
        <v>95.655685000000005</v>
      </c>
      <c r="G8093">
        <v>21043300</v>
      </c>
      <c r="H8093" s="3" t="str">
        <f>TEXT(MCFT[[#This Row],[Date]],"dddd")</f>
        <v>Wednesday</v>
      </c>
      <c r="I8093" s="3">
        <f>MCFT[[#This Row],[Open]]-MCFT[[#This Row],[Close]]</f>
        <v>-0.22000100000001055</v>
      </c>
      <c r="J8093" s="3">
        <f>INDEX(AAPL!$J:$J,MATCH(A:A,AAPL!$A:$A,0),1)</f>
        <v>-2.9998000000006186E-2</v>
      </c>
      <c r="K8093" s="3" t="str">
        <f>IF(MCFT[[#This Row],[Day Change]]&gt;0,"UP","DOWN")</f>
        <v>DOWN</v>
      </c>
      <c r="L8093" s="9">
        <f>_xlfn.RANK.EQ(MCFT[[#This Row],[Date]],A:A,1)</f>
        <v>8092</v>
      </c>
      <c r="M8093" s="10">
        <f>_xlfn.RANK.AVG(MCFT[[#This Row],[Same change on date for AAPL]],AAPL,1)</f>
        <v>2521.5</v>
      </c>
      <c r="N8093" s="2">
        <f>MCFT[[#This Row],[Close]]/MCFT[[#This Row],[Open]]</f>
        <v>1.0022864373073537</v>
      </c>
    </row>
    <row r="8094" spans="1:14" x14ac:dyDescent="0.25">
      <c r="A8094" s="1">
        <v>43209</v>
      </c>
      <c r="B8094" s="3">
        <v>96.440002000000007</v>
      </c>
      <c r="C8094" s="3">
        <v>97.07</v>
      </c>
      <c r="D8094" s="3">
        <v>95.339995999999999</v>
      </c>
      <c r="E8094" s="3">
        <v>96.110000999999997</v>
      </c>
      <c r="F8094" s="3">
        <v>95.328368999999995</v>
      </c>
      <c r="G8094">
        <v>23552500</v>
      </c>
      <c r="H8094" s="3" t="str">
        <f>TEXT(MCFT[[#This Row],[Date]],"dddd")</f>
        <v>Thursday</v>
      </c>
      <c r="I8094" s="3">
        <f>MCFT[[#This Row],[Open]]-MCFT[[#This Row],[Close]]</f>
        <v>0.33000100000000998</v>
      </c>
      <c r="J8094" s="3">
        <f>INDEX(AAPL!$J:$J,MATCH(A:A,AAPL!$A:$A,0),1)</f>
        <v>0.95999199999999973</v>
      </c>
      <c r="K8094" s="3" t="str">
        <f>IF(MCFT[[#This Row],[Day Change]]&gt;0,"UP","DOWN")</f>
        <v>UP</v>
      </c>
      <c r="L8094" s="9">
        <f>_xlfn.RANK.EQ(MCFT[[#This Row],[Date]],A:A,1)</f>
        <v>8093</v>
      </c>
      <c r="M8094" s="10">
        <f>_xlfn.RANK.AVG(MCFT[[#This Row],[Same change on date for AAPL]],AAPL,1)</f>
        <v>7821</v>
      </c>
      <c r="N8094" s="2">
        <f>MCFT[[#This Row],[Close]]/MCFT[[#This Row],[Open]]</f>
        <v>0.99657817302824181</v>
      </c>
    </row>
    <row r="8095" spans="1:14" x14ac:dyDescent="0.25">
      <c r="A8095" s="1">
        <v>43210</v>
      </c>
      <c r="B8095" s="3">
        <v>95.910004000000001</v>
      </c>
      <c r="C8095" s="3">
        <v>96.110000999999997</v>
      </c>
      <c r="D8095" s="3">
        <v>94.050003000000004</v>
      </c>
      <c r="E8095" s="3">
        <v>95</v>
      </c>
      <c r="F8095" s="3">
        <v>94.227394000000004</v>
      </c>
      <c r="G8095">
        <v>31154400</v>
      </c>
      <c r="H8095" s="3" t="str">
        <f>TEXT(MCFT[[#This Row],[Date]],"dddd")</f>
        <v>Friday</v>
      </c>
      <c r="I8095" s="3">
        <f>MCFT[[#This Row],[Open]]-MCFT[[#This Row],[Close]]</f>
        <v>0.9100040000000007</v>
      </c>
      <c r="J8095" s="3">
        <f>INDEX(AAPL!$J:$J,MATCH(A:A,AAPL!$A:$A,0),1)</f>
        <v>4.8800050000000113</v>
      </c>
      <c r="K8095" s="3" t="str">
        <f>IF(MCFT[[#This Row],[Day Change]]&gt;0,"UP","DOWN")</f>
        <v>UP</v>
      </c>
      <c r="L8095" s="9">
        <f>_xlfn.RANK.EQ(MCFT[[#This Row],[Date]],A:A,1)</f>
        <v>8094</v>
      </c>
      <c r="M8095" s="10">
        <f>_xlfn.RANK.AVG(MCFT[[#This Row],[Same change on date for AAPL]],AAPL,1)</f>
        <v>8199</v>
      </c>
      <c r="N8095" s="2">
        <f>MCFT[[#This Row],[Close]]/MCFT[[#This Row],[Open]]</f>
        <v>0.99051189696540931</v>
      </c>
    </row>
    <row r="8096" spans="1:14" x14ac:dyDescent="0.25">
      <c r="A8096" s="1">
        <v>43213</v>
      </c>
      <c r="B8096" s="3">
        <v>95.739998</v>
      </c>
      <c r="C8096" s="3">
        <v>96.290001000000004</v>
      </c>
      <c r="D8096" s="3">
        <v>94.629997000000003</v>
      </c>
      <c r="E8096" s="3">
        <v>95.349997999999999</v>
      </c>
      <c r="F8096" s="3">
        <v>94.574546999999995</v>
      </c>
      <c r="G8096">
        <v>22331800</v>
      </c>
      <c r="H8096" s="3" t="str">
        <f>TEXT(MCFT[[#This Row],[Date]],"dddd")</f>
        <v>Monday</v>
      </c>
      <c r="I8096" s="3">
        <f>MCFT[[#This Row],[Open]]-MCFT[[#This Row],[Close]]</f>
        <v>0.39000000000000057</v>
      </c>
      <c r="J8096" s="3">
        <f>INDEX(AAPL!$J:$J,MATCH(A:A,AAPL!$A:$A,0),1)</f>
        <v>1.589997000000011</v>
      </c>
      <c r="K8096" s="3" t="str">
        <f>IF(MCFT[[#This Row],[Day Change]]&gt;0,"UP","DOWN")</f>
        <v>UP</v>
      </c>
      <c r="L8096" s="9">
        <f>_xlfn.RANK.EQ(MCFT[[#This Row],[Date]],A:A,1)</f>
        <v>8095</v>
      </c>
      <c r="M8096" s="10">
        <f>_xlfn.RANK.AVG(MCFT[[#This Row],[Same change on date for AAPL]],AAPL,1)</f>
        <v>8030</v>
      </c>
      <c r="N8096" s="2">
        <f>MCFT[[#This Row],[Close]]/MCFT[[#This Row],[Open]]</f>
        <v>0.99592646743109392</v>
      </c>
    </row>
    <row r="8097" spans="1:14" x14ac:dyDescent="0.25">
      <c r="A8097" s="1">
        <v>43214</v>
      </c>
      <c r="B8097" s="3">
        <v>96.239998</v>
      </c>
      <c r="C8097" s="3">
        <v>96.470000999999996</v>
      </c>
      <c r="D8097" s="3">
        <v>92.410004000000001</v>
      </c>
      <c r="E8097" s="3">
        <v>93.120002999999997</v>
      </c>
      <c r="F8097" s="3">
        <v>92.362685999999997</v>
      </c>
      <c r="G8097">
        <v>34524800</v>
      </c>
      <c r="H8097" s="3" t="str">
        <f>TEXT(MCFT[[#This Row],[Date]],"dddd")</f>
        <v>Tuesday</v>
      </c>
      <c r="I8097" s="3">
        <f>MCFT[[#This Row],[Open]]-MCFT[[#This Row],[Close]]</f>
        <v>3.119995000000003</v>
      </c>
      <c r="J8097" s="3">
        <f>INDEX(AAPL!$J:$J,MATCH(A:A,AAPL!$A:$A,0),1)</f>
        <v>2.7299959999999999</v>
      </c>
      <c r="K8097" s="3" t="str">
        <f>IF(MCFT[[#This Row],[Day Change]]&gt;0,"UP","DOWN")</f>
        <v>UP</v>
      </c>
      <c r="L8097" s="9">
        <f>_xlfn.RANK.EQ(MCFT[[#This Row],[Date]],A:A,1)</f>
        <v>8096</v>
      </c>
      <c r="M8097" s="10">
        <f>_xlfn.RANK.AVG(MCFT[[#This Row],[Same change on date for AAPL]],AAPL,1)</f>
        <v>8150</v>
      </c>
      <c r="N8097" s="2">
        <f>MCFT[[#This Row],[Close]]/MCFT[[#This Row],[Open]]</f>
        <v>0.96758109866128628</v>
      </c>
    </row>
    <row r="8098" spans="1:14" x14ac:dyDescent="0.25">
      <c r="A8098" s="1">
        <v>43215</v>
      </c>
      <c r="B8098" s="3">
        <v>93.300003000000004</v>
      </c>
      <c r="C8098" s="3">
        <v>93.300003000000004</v>
      </c>
      <c r="D8098" s="3">
        <v>90.279999000000004</v>
      </c>
      <c r="E8098" s="3">
        <v>92.309997999999993</v>
      </c>
      <c r="F8098" s="3">
        <v>91.559273000000005</v>
      </c>
      <c r="G8098">
        <v>33729300</v>
      </c>
      <c r="H8098" s="3" t="str">
        <f>TEXT(MCFT[[#This Row],[Date]],"dddd")</f>
        <v>Wednesday</v>
      </c>
      <c r="I8098" s="3">
        <f>MCFT[[#This Row],[Open]]-MCFT[[#This Row],[Close]]</f>
        <v>0.99000500000001068</v>
      </c>
      <c r="J8098" s="3">
        <f>INDEX(AAPL!$J:$J,MATCH(A:A,AAPL!$A:$A,0),1)</f>
        <v>-1.0299990000000037</v>
      </c>
      <c r="K8098" s="3" t="str">
        <f>IF(MCFT[[#This Row],[Day Change]]&gt;0,"UP","DOWN")</f>
        <v>UP</v>
      </c>
      <c r="L8098" s="9">
        <f>_xlfn.RANK.EQ(MCFT[[#This Row],[Date]],A:A,1)</f>
        <v>8097</v>
      </c>
      <c r="M8098" s="10">
        <f>_xlfn.RANK.AVG(MCFT[[#This Row],[Same change on date for AAPL]],AAPL,1)</f>
        <v>339</v>
      </c>
      <c r="N8098" s="2">
        <f>MCFT[[#This Row],[Close]]/MCFT[[#This Row],[Open]]</f>
        <v>0.9893890142747368</v>
      </c>
    </row>
    <row r="8099" spans="1:14" x14ac:dyDescent="0.25">
      <c r="A8099" s="1">
        <v>43216</v>
      </c>
      <c r="B8099" s="3">
        <v>93.550003000000004</v>
      </c>
      <c r="C8099" s="3">
        <v>95.150002000000001</v>
      </c>
      <c r="D8099" s="3">
        <v>93.099997999999999</v>
      </c>
      <c r="E8099" s="3">
        <v>94.260002</v>
      </c>
      <c r="F8099" s="3">
        <v>93.493423000000007</v>
      </c>
      <c r="G8099">
        <v>42529000</v>
      </c>
      <c r="H8099" s="3" t="str">
        <f>TEXT(MCFT[[#This Row],[Date]],"dddd")</f>
        <v>Thursday</v>
      </c>
      <c r="I8099" s="3">
        <f>MCFT[[#This Row],[Open]]-MCFT[[#This Row],[Close]]</f>
        <v>-0.70999899999999627</v>
      </c>
      <c r="J8099" s="3">
        <f>INDEX(AAPL!$J:$J,MATCH(A:A,AAPL!$A:$A,0),1)</f>
        <v>-0.10000600000000759</v>
      </c>
      <c r="K8099" s="3" t="str">
        <f>IF(MCFT[[#This Row],[Day Change]]&gt;0,"UP","DOWN")</f>
        <v>DOWN</v>
      </c>
      <c r="L8099" s="9">
        <f>_xlfn.RANK.EQ(MCFT[[#This Row],[Date]],A:A,1)</f>
        <v>8098</v>
      </c>
      <c r="M8099" s="10">
        <f>_xlfn.RANK.AVG(MCFT[[#This Row],[Same change on date for AAPL]],AAPL,1)</f>
        <v>1537.5</v>
      </c>
      <c r="N8099" s="2">
        <f>MCFT[[#This Row],[Close]]/MCFT[[#This Row],[Open]]</f>
        <v>1.0075895133856916</v>
      </c>
    </row>
    <row r="8100" spans="1:14" x14ac:dyDescent="0.25">
      <c r="A8100" s="1">
        <v>43217</v>
      </c>
      <c r="B8100" s="3">
        <v>97.599997999999999</v>
      </c>
      <c r="C8100" s="3">
        <v>97.900002000000001</v>
      </c>
      <c r="D8100" s="3">
        <v>93.910004000000001</v>
      </c>
      <c r="E8100" s="3">
        <v>95.82</v>
      </c>
      <c r="F8100" s="3">
        <v>95.040726000000006</v>
      </c>
      <c r="G8100">
        <v>48272800</v>
      </c>
      <c r="H8100" s="3" t="str">
        <f>TEXT(MCFT[[#This Row],[Date]],"dddd")</f>
        <v>Friday</v>
      </c>
      <c r="I8100" s="3">
        <f>MCFT[[#This Row],[Open]]-MCFT[[#This Row],[Close]]</f>
        <v>1.7799980000000062</v>
      </c>
      <c r="J8100" s="3">
        <f>INDEX(AAPL!$J:$J,MATCH(A:A,AAPL!$A:$A,0),1)</f>
        <v>1.6799929999999961</v>
      </c>
      <c r="K8100" s="3" t="str">
        <f>IF(MCFT[[#This Row],[Day Change]]&gt;0,"UP","DOWN")</f>
        <v>UP</v>
      </c>
      <c r="L8100" s="9">
        <f>_xlfn.RANK.EQ(MCFT[[#This Row],[Date]],A:A,1)</f>
        <v>8099</v>
      </c>
      <c r="M8100" s="10">
        <f>_xlfn.RANK.AVG(MCFT[[#This Row],[Same change on date for AAPL]],AAPL,1)</f>
        <v>8050</v>
      </c>
      <c r="N8100" s="2">
        <f>MCFT[[#This Row],[Close]]/MCFT[[#This Row],[Open]]</f>
        <v>0.98176231520004742</v>
      </c>
    </row>
    <row r="8101" spans="1:14" x14ac:dyDescent="0.25">
      <c r="A8101" s="1">
        <v>43220</v>
      </c>
      <c r="B8101" s="3">
        <v>96.330001999999993</v>
      </c>
      <c r="C8101" s="3">
        <v>96.400002000000001</v>
      </c>
      <c r="D8101" s="3">
        <v>93.150002000000001</v>
      </c>
      <c r="E8101" s="3">
        <v>93.519997000000004</v>
      </c>
      <c r="F8101" s="3">
        <v>92.759429999999995</v>
      </c>
      <c r="G8101">
        <v>41523600</v>
      </c>
      <c r="H8101" s="3" t="str">
        <f>TEXT(MCFT[[#This Row],[Date]],"dddd")</f>
        <v>Monday</v>
      </c>
      <c r="I8101" s="3">
        <f>MCFT[[#This Row],[Open]]-MCFT[[#This Row],[Close]]</f>
        <v>2.8100049999999896</v>
      </c>
      <c r="J8101" s="3">
        <f>INDEX(AAPL!$J:$J,MATCH(A:A,AAPL!$A:$A,0),1)</f>
        <v>-3.1299899999999923</v>
      </c>
      <c r="K8101" s="3" t="str">
        <f>IF(MCFT[[#This Row],[Day Change]]&gt;0,"UP","DOWN")</f>
        <v>UP</v>
      </c>
      <c r="L8101" s="9">
        <f>_xlfn.RANK.EQ(MCFT[[#This Row],[Date]],A:A,1)</f>
        <v>8100</v>
      </c>
      <c r="M8101" s="10">
        <f>_xlfn.RANK.AVG(MCFT[[#This Row],[Same change on date for AAPL]],AAPL,1)</f>
        <v>26</v>
      </c>
      <c r="N8101" s="2">
        <f>MCFT[[#This Row],[Close]]/MCFT[[#This Row],[Open]]</f>
        <v>0.97082938916579709</v>
      </c>
    </row>
    <row r="8102" spans="1:14" x14ac:dyDescent="0.25">
      <c r="A8102" s="1">
        <v>43221</v>
      </c>
      <c r="B8102" s="3">
        <v>93.209998999999996</v>
      </c>
      <c r="C8102" s="3">
        <v>95.290001000000004</v>
      </c>
      <c r="D8102" s="3">
        <v>92.790001000000004</v>
      </c>
      <c r="E8102" s="3">
        <v>95</v>
      </c>
      <c r="F8102" s="3">
        <v>94.227394000000004</v>
      </c>
      <c r="G8102">
        <v>31408900</v>
      </c>
      <c r="H8102" s="3" t="str">
        <f>TEXT(MCFT[[#This Row],[Date]],"dddd")</f>
        <v>Tuesday</v>
      </c>
      <c r="I8102" s="3">
        <f>MCFT[[#This Row],[Open]]-MCFT[[#This Row],[Close]]</f>
        <v>-1.7900010000000037</v>
      </c>
      <c r="J8102" s="3">
        <f>INDEX(AAPL!$J:$J,MATCH(A:A,AAPL!$A:$A,0),1)</f>
        <v>-2.6900020000000211</v>
      </c>
      <c r="K8102" s="3" t="str">
        <f>IF(MCFT[[#This Row],[Day Change]]&gt;0,"UP","DOWN")</f>
        <v>DOWN</v>
      </c>
      <c r="L8102" s="9">
        <f>_xlfn.RANK.EQ(MCFT[[#This Row],[Date]],A:A,1)</f>
        <v>8101</v>
      </c>
      <c r="M8102" s="10">
        <f>_xlfn.RANK.AVG(MCFT[[#This Row],[Same change on date for AAPL]],AAPL,1)</f>
        <v>48</v>
      </c>
      <c r="N8102" s="2">
        <f>MCFT[[#This Row],[Close]]/MCFT[[#This Row],[Open]]</f>
        <v>1.0192039590087325</v>
      </c>
    </row>
    <row r="8103" spans="1:14" x14ac:dyDescent="0.25">
      <c r="A8103" s="1">
        <v>43222</v>
      </c>
      <c r="B8103" s="3">
        <v>94.989998</v>
      </c>
      <c r="C8103" s="3">
        <v>95.169998000000007</v>
      </c>
      <c r="D8103" s="3">
        <v>93.190002000000007</v>
      </c>
      <c r="E8103" s="3">
        <v>93.510002</v>
      </c>
      <c r="F8103" s="3">
        <v>92.749519000000006</v>
      </c>
      <c r="G8103">
        <v>27471000</v>
      </c>
      <c r="H8103" s="3" t="str">
        <f>TEXT(MCFT[[#This Row],[Date]],"dddd")</f>
        <v>Wednesday</v>
      </c>
      <c r="I8103" s="3">
        <f>MCFT[[#This Row],[Open]]-MCFT[[#This Row],[Close]]</f>
        <v>1.4799959999999999</v>
      </c>
      <c r="J8103" s="3">
        <f>INDEX(AAPL!$J:$J,MATCH(A:A,AAPL!$A:$A,0),1)</f>
        <v>-1.3400110000000041</v>
      </c>
      <c r="K8103" s="3" t="str">
        <f>IF(MCFT[[#This Row],[Day Change]]&gt;0,"UP","DOWN")</f>
        <v>UP</v>
      </c>
      <c r="L8103" s="9">
        <f>_xlfn.RANK.EQ(MCFT[[#This Row],[Date]],A:A,1)</f>
        <v>8102</v>
      </c>
      <c r="M8103" s="10">
        <f>_xlfn.RANK.AVG(MCFT[[#This Row],[Same change on date for AAPL]],AAPL,1)</f>
        <v>226</v>
      </c>
      <c r="N8103" s="2">
        <f>MCFT[[#This Row],[Close]]/MCFT[[#This Row],[Open]]</f>
        <v>0.98441945435139389</v>
      </c>
    </row>
    <row r="8104" spans="1:14" x14ac:dyDescent="0.25">
      <c r="A8104" s="1">
        <v>43223</v>
      </c>
      <c r="B8104" s="3">
        <v>92.959998999999996</v>
      </c>
      <c r="C8104" s="3">
        <v>94.93</v>
      </c>
      <c r="D8104" s="3">
        <v>92.449996999999996</v>
      </c>
      <c r="E8104" s="3">
        <v>94.07</v>
      </c>
      <c r="F8104" s="3">
        <v>93.304962000000003</v>
      </c>
      <c r="G8104">
        <v>31142500</v>
      </c>
      <c r="H8104" s="3" t="str">
        <f>TEXT(MCFT[[#This Row],[Date]],"dddd")</f>
        <v>Thursday</v>
      </c>
      <c r="I8104" s="3">
        <f>MCFT[[#This Row],[Open]]-MCFT[[#This Row],[Close]]</f>
        <v>-1.1100009999999969</v>
      </c>
      <c r="J8104" s="3">
        <f>INDEX(AAPL!$J:$J,MATCH(A:A,AAPL!$A:$A,0),1)</f>
        <v>-1.0099939999999776</v>
      </c>
      <c r="K8104" s="3" t="str">
        <f>IF(MCFT[[#This Row],[Day Change]]&gt;0,"UP","DOWN")</f>
        <v>DOWN</v>
      </c>
      <c r="L8104" s="9">
        <f>_xlfn.RANK.EQ(MCFT[[#This Row],[Date]],A:A,1)</f>
        <v>8103</v>
      </c>
      <c r="M8104" s="10">
        <f>_xlfn.RANK.AVG(MCFT[[#This Row],[Same change on date for AAPL]],AAPL,1)</f>
        <v>348</v>
      </c>
      <c r="N8104" s="2">
        <f>MCFT[[#This Row],[Close]]/MCFT[[#This Row],[Open]]</f>
        <v>1.0119406305071066</v>
      </c>
    </row>
    <row r="8105" spans="1:14" x14ac:dyDescent="0.25">
      <c r="A8105" s="1">
        <v>43224</v>
      </c>
      <c r="B8105" s="3">
        <v>93.32</v>
      </c>
      <c r="C8105" s="3">
        <v>95.370002999999997</v>
      </c>
      <c r="D8105" s="3">
        <v>92.919998000000007</v>
      </c>
      <c r="E8105" s="3">
        <v>95.160004000000001</v>
      </c>
      <c r="F8105" s="3">
        <v>94.386093000000002</v>
      </c>
      <c r="G8105">
        <v>22531300</v>
      </c>
      <c r="H8105" s="3" t="str">
        <f>TEXT(MCFT[[#This Row],[Date]],"dddd")</f>
        <v>Friday</v>
      </c>
      <c r="I8105" s="3">
        <f>MCFT[[#This Row],[Open]]-MCFT[[#This Row],[Close]]</f>
        <v>-1.8400040000000075</v>
      </c>
      <c r="J8105" s="3">
        <f>INDEX(AAPL!$J:$J,MATCH(A:A,AAPL!$A:$A,0),1)</f>
        <v>-5.5800020000000075</v>
      </c>
      <c r="K8105" s="3" t="str">
        <f>IF(MCFT[[#This Row],[Day Change]]&gt;0,"UP","DOWN")</f>
        <v>DOWN</v>
      </c>
      <c r="L8105" s="9">
        <f>_xlfn.RANK.EQ(MCFT[[#This Row],[Date]],A:A,1)</f>
        <v>8104</v>
      </c>
      <c r="M8105" s="10">
        <f>_xlfn.RANK.AVG(MCFT[[#This Row],[Same change on date for AAPL]],AAPL,1)</f>
        <v>6</v>
      </c>
      <c r="N8105" s="2">
        <f>MCFT[[#This Row],[Close]]/MCFT[[#This Row],[Open]]</f>
        <v>1.0197171453064724</v>
      </c>
    </row>
    <row r="8106" spans="1:14" x14ac:dyDescent="0.25">
      <c r="A8106" s="1">
        <v>43227</v>
      </c>
      <c r="B8106" s="3">
        <v>95.169998000000007</v>
      </c>
      <c r="C8106" s="3">
        <v>96.709998999999996</v>
      </c>
      <c r="D8106" s="3">
        <v>95.099997999999999</v>
      </c>
      <c r="E8106" s="3">
        <v>96.220000999999996</v>
      </c>
      <c r="F8106" s="3">
        <v>95.437477000000001</v>
      </c>
      <c r="G8106">
        <v>24242000</v>
      </c>
      <c r="H8106" s="3" t="str">
        <f>TEXT(MCFT[[#This Row],[Date]],"dddd")</f>
        <v>Monday</v>
      </c>
      <c r="I8106" s="3">
        <f>MCFT[[#This Row],[Open]]-MCFT[[#This Row],[Close]]</f>
        <v>-1.0500029999999896</v>
      </c>
      <c r="J8106" s="3">
        <f>INDEX(AAPL!$J:$J,MATCH(A:A,AAPL!$A:$A,0),1)</f>
        <v>1.9989000000009582E-2</v>
      </c>
      <c r="K8106" s="3" t="str">
        <f>IF(MCFT[[#This Row],[Day Change]]&gt;0,"UP","DOWN")</f>
        <v>DOWN</v>
      </c>
      <c r="L8106" s="9">
        <f>_xlfn.RANK.EQ(MCFT[[#This Row],[Date]],A:A,1)</f>
        <v>8105</v>
      </c>
      <c r="M8106" s="10">
        <f>_xlfn.RANK.AVG(MCFT[[#This Row],[Same change on date for AAPL]],AAPL,1)</f>
        <v>5384</v>
      </c>
      <c r="N8106" s="2">
        <f>MCFT[[#This Row],[Close]]/MCFT[[#This Row],[Open]]</f>
        <v>1.0110329202696839</v>
      </c>
    </row>
    <row r="8107" spans="1:14" x14ac:dyDescent="0.25">
      <c r="A8107" s="1">
        <v>43228</v>
      </c>
      <c r="B8107" s="3">
        <v>95.849997999999999</v>
      </c>
      <c r="C8107" s="3">
        <v>96.160004000000001</v>
      </c>
      <c r="D8107" s="3">
        <v>95.059997999999993</v>
      </c>
      <c r="E8107" s="3">
        <v>95.809997999999993</v>
      </c>
      <c r="F8107" s="3">
        <v>95.030806999999996</v>
      </c>
      <c r="G8107">
        <v>23484600</v>
      </c>
      <c r="H8107" s="3" t="str">
        <f>TEXT(MCFT[[#This Row],[Date]],"dddd")</f>
        <v>Tuesday</v>
      </c>
      <c r="I8107" s="3">
        <f>MCFT[[#This Row],[Open]]-MCFT[[#This Row],[Close]]</f>
        <v>4.0000000000006253E-2</v>
      </c>
      <c r="J8107" s="3">
        <f>INDEX(AAPL!$J:$J,MATCH(A:A,AAPL!$A:$A,0),1)</f>
        <v>-1.0599980000000073</v>
      </c>
      <c r="K8107" s="3" t="str">
        <f>IF(MCFT[[#This Row],[Day Change]]&gt;0,"UP","DOWN")</f>
        <v>UP</v>
      </c>
      <c r="L8107" s="9">
        <f>_xlfn.RANK.EQ(MCFT[[#This Row],[Date]],A:A,1)</f>
        <v>8106</v>
      </c>
      <c r="M8107" s="10">
        <f>_xlfn.RANK.AVG(MCFT[[#This Row],[Same change on date for AAPL]],AAPL,1)</f>
        <v>322</v>
      </c>
      <c r="N8107" s="2">
        <f>MCFT[[#This Row],[Close]]/MCFT[[#This Row],[Open]]</f>
        <v>0.99958268126411431</v>
      </c>
    </row>
    <row r="8108" spans="1:14" x14ac:dyDescent="0.25">
      <c r="A8108" s="1">
        <v>43229</v>
      </c>
      <c r="B8108" s="3">
        <v>96.010002</v>
      </c>
      <c r="C8108" s="3">
        <v>96.970000999999996</v>
      </c>
      <c r="D8108" s="3">
        <v>95.050003000000004</v>
      </c>
      <c r="E8108" s="3">
        <v>96.940002000000007</v>
      </c>
      <c r="F8108" s="3">
        <v>96.151627000000005</v>
      </c>
      <c r="G8108">
        <v>27327400</v>
      </c>
      <c r="H8108" s="3" t="str">
        <f>TEXT(MCFT[[#This Row],[Date]],"dddd")</f>
        <v>Wednesday</v>
      </c>
      <c r="I8108" s="3">
        <f>MCFT[[#This Row],[Open]]-MCFT[[#This Row],[Close]]</f>
        <v>-0.93000000000000682</v>
      </c>
      <c r="J8108" s="3">
        <f>INDEX(AAPL!$J:$J,MATCH(A:A,AAPL!$A:$A,0),1)</f>
        <v>-0.80999800000000732</v>
      </c>
      <c r="K8108" s="3" t="str">
        <f>IF(MCFT[[#This Row],[Day Change]]&gt;0,"UP","DOWN")</f>
        <v>DOWN</v>
      </c>
      <c r="L8108" s="9">
        <f>_xlfn.RANK.EQ(MCFT[[#This Row],[Date]],A:A,1)</f>
        <v>8107</v>
      </c>
      <c r="M8108" s="10">
        <f>_xlfn.RANK.AVG(MCFT[[#This Row],[Same change on date for AAPL]],AAPL,1)</f>
        <v>460</v>
      </c>
      <c r="N8108" s="2">
        <f>MCFT[[#This Row],[Close]]/MCFT[[#This Row],[Open]]</f>
        <v>1.0096864907887411</v>
      </c>
    </row>
    <row r="8109" spans="1:14" x14ac:dyDescent="0.25">
      <c r="A8109" s="1">
        <v>43230</v>
      </c>
      <c r="B8109" s="3">
        <v>97.459998999999996</v>
      </c>
      <c r="C8109" s="3">
        <v>97.949996999999996</v>
      </c>
      <c r="D8109" s="3">
        <v>97.050003000000004</v>
      </c>
      <c r="E8109" s="3">
        <v>97.910004000000001</v>
      </c>
      <c r="F8109" s="3">
        <v>97.113738999999995</v>
      </c>
      <c r="G8109">
        <v>22388100</v>
      </c>
      <c r="H8109" s="3" t="str">
        <f>TEXT(MCFT[[#This Row],[Date]],"dddd")</f>
        <v>Thursday</v>
      </c>
      <c r="I8109" s="3">
        <f>MCFT[[#This Row],[Open]]-MCFT[[#This Row],[Close]]</f>
        <v>-0.45000500000000443</v>
      </c>
      <c r="J8109" s="3">
        <f>INDEX(AAPL!$J:$J,MATCH(A:A,AAPL!$A:$A,0),1)</f>
        <v>-2.2999880000000132</v>
      </c>
      <c r="K8109" s="3" t="str">
        <f>IF(MCFT[[#This Row],[Day Change]]&gt;0,"UP","DOWN")</f>
        <v>DOWN</v>
      </c>
      <c r="L8109" s="9">
        <f>_xlfn.RANK.EQ(MCFT[[#This Row],[Date]],A:A,1)</f>
        <v>8108</v>
      </c>
      <c r="M8109" s="10">
        <f>_xlfn.RANK.AVG(MCFT[[#This Row],[Same change on date for AAPL]],AAPL,1)</f>
        <v>72</v>
      </c>
      <c r="N8109" s="2">
        <f>MCFT[[#This Row],[Close]]/MCFT[[#This Row],[Open]]</f>
        <v>1.0046173302341199</v>
      </c>
    </row>
    <row r="8110" spans="1:14" x14ac:dyDescent="0.25">
      <c r="A8110" s="1">
        <v>43231</v>
      </c>
      <c r="B8110" s="3">
        <v>97.800003000000004</v>
      </c>
      <c r="C8110" s="3">
        <v>97.870002999999997</v>
      </c>
      <c r="D8110" s="3">
        <v>97.040001000000004</v>
      </c>
      <c r="E8110" s="3">
        <v>97.699996999999996</v>
      </c>
      <c r="F8110" s="3">
        <v>96.905440999999996</v>
      </c>
      <c r="G8110">
        <v>16778300</v>
      </c>
      <c r="H8110" s="3" t="str">
        <f>TEXT(MCFT[[#This Row],[Date]],"dddd")</f>
        <v>Friday</v>
      </c>
      <c r="I8110" s="3">
        <f>MCFT[[#This Row],[Open]]-MCFT[[#This Row],[Close]]</f>
        <v>0.10000600000000759</v>
      </c>
      <c r="J8110" s="3">
        <f>INDEX(AAPL!$J:$J,MATCH(A:A,AAPL!$A:$A,0),1)</f>
        <v>0.90000899999998296</v>
      </c>
      <c r="K8110" s="3" t="str">
        <f>IF(MCFT[[#This Row],[Day Change]]&gt;0,"UP","DOWN")</f>
        <v>UP</v>
      </c>
      <c r="L8110" s="9">
        <f>_xlfn.RANK.EQ(MCFT[[#This Row],[Date]],A:A,1)</f>
        <v>8109</v>
      </c>
      <c r="M8110" s="10">
        <f>_xlfn.RANK.AVG(MCFT[[#This Row],[Same change on date for AAPL]],AAPL,1)</f>
        <v>7794</v>
      </c>
      <c r="N8110" s="2">
        <f>MCFT[[#This Row],[Close]]/MCFT[[#This Row],[Open]]</f>
        <v>0.99897744379414788</v>
      </c>
    </row>
    <row r="8111" spans="1:14" x14ac:dyDescent="0.25">
      <c r="A8111" s="1">
        <v>43234</v>
      </c>
      <c r="B8111" s="3">
        <v>97.919998000000007</v>
      </c>
      <c r="C8111" s="3">
        <v>98.690002000000007</v>
      </c>
      <c r="D8111" s="3">
        <v>97.309997999999993</v>
      </c>
      <c r="E8111" s="3">
        <v>98.029999000000004</v>
      </c>
      <c r="F8111" s="3">
        <v>97.232758000000004</v>
      </c>
      <c r="G8111">
        <v>19454100</v>
      </c>
      <c r="H8111" s="3" t="str">
        <f>TEXT(MCFT[[#This Row],[Date]],"dddd")</f>
        <v>Monday</v>
      </c>
      <c r="I8111" s="3">
        <f>MCFT[[#This Row],[Open]]-MCFT[[#This Row],[Close]]</f>
        <v>-0.11000099999999691</v>
      </c>
      <c r="J8111" s="3">
        <f>INDEX(AAPL!$J:$J,MATCH(A:A,AAPL!$A:$A,0),1)</f>
        <v>0.86000100000001112</v>
      </c>
      <c r="K8111" s="3" t="str">
        <f>IF(MCFT[[#This Row],[Day Change]]&gt;0,"UP","DOWN")</f>
        <v>DOWN</v>
      </c>
      <c r="L8111" s="9">
        <f>_xlfn.RANK.EQ(MCFT[[#This Row],[Date]],A:A,1)</f>
        <v>8110</v>
      </c>
      <c r="M8111" s="10">
        <f>_xlfn.RANK.AVG(MCFT[[#This Row],[Same change on date for AAPL]],AAPL,1)</f>
        <v>7776.5</v>
      </c>
      <c r="N8111" s="2">
        <f>MCFT[[#This Row],[Close]]/MCFT[[#This Row],[Open]]</f>
        <v>1.0011233762484348</v>
      </c>
    </row>
    <row r="8112" spans="1:14" x14ac:dyDescent="0.25">
      <c r="A8112" s="1">
        <v>43235</v>
      </c>
      <c r="B8112" s="3">
        <v>97.239998</v>
      </c>
      <c r="C8112" s="3">
        <v>97.849997999999999</v>
      </c>
      <c r="D8112" s="3">
        <v>96.339995999999999</v>
      </c>
      <c r="E8112" s="3">
        <v>97.32</v>
      </c>
      <c r="F8112" s="3">
        <v>96.528533999999993</v>
      </c>
      <c r="G8112">
        <v>24594000</v>
      </c>
      <c r="H8112" s="3" t="str">
        <f>TEXT(MCFT[[#This Row],[Date]],"dddd")</f>
        <v>Tuesday</v>
      </c>
      <c r="I8112" s="3">
        <f>MCFT[[#This Row],[Open]]-MCFT[[#This Row],[Close]]</f>
        <v>-8.0001999999993245E-2</v>
      </c>
      <c r="J8112" s="3">
        <f>INDEX(AAPL!$J:$J,MATCH(A:A,AAPL!$A:$A,0),1)</f>
        <v>0.33999700000001098</v>
      </c>
      <c r="K8112" s="3" t="str">
        <f>IF(MCFT[[#This Row],[Day Change]]&gt;0,"UP","DOWN")</f>
        <v>DOWN</v>
      </c>
      <c r="L8112" s="9">
        <f>_xlfn.RANK.EQ(MCFT[[#This Row],[Date]],A:A,1)</f>
        <v>8111</v>
      </c>
      <c r="M8112" s="10">
        <f>_xlfn.RANK.AVG(MCFT[[#This Row],[Same change on date for AAPL]],AAPL,1)</f>
        <v>7306</v>
      </c>
      <c r="N8112" s="2">
        <f>MCFT[[#This Row],[Close]]/MCFT[[#This Row],[Open]]</f>
        <v>1.0008227272896488</v>
      </c>
    </row>
    <row r="8113" spans="1:14" x14ac:dyDescent="0.25">
      <c r="A8113" s="1">
        <v>43236</v>
      </c>
      <c r="B8113" s="3">
        <v>97.360000999999997</v>
      </c>
      <c r="C8113" s="3">
        <v>97.400002000000001</v>
      </c>
      <c r="D8113" s="3">
        <v>96.620002999999997</v>
      </c>
      <c r="E8113" s="3">
        <v>97.150002000000001</v>
      </c>
      <c r="F8113" s="3">
        <v>96.777573000000004</v>
      </c>
      <c r="G8113">
        <v>17384700</v>
      </c>
      <c r="H8113" s="3" t="str">
        <f>TEXT(MCFT[[#This Row],[Date]],"dddd")</f>
        <v>Wednesday</v>
      </c>
      <c r="I8113" s="3">
        <f>MCFT[[#This Row],[Open]]-MCFT[[#This Row],[Close]]</f>
        <v>0.20999899999999627</v>
      </c>
      <c r="J8113" s="3">
        <f>INDEX(AAPL!$J:$J,MATCH(A:A,AAPL!$A:$A,0),1)</f>
        <v>-2.1099859999999921</v>
      </c>
      <c r="K8113" s="3" t="str">
        <f>IF(MCFT[[#This Row],[Day Change]]&gt;0,"UP","DOWN")</f>
        <v>UP</v>
      </c>
      <c r="L8113" s="9">
        <f>_xlfn.RANK.EQ(MCFT[[#This Row],[Date]],A:A,1)</f>
        <v>8112</v>
      </c>
      <c r="M8113" s="10">
        <f>_xlfn.RANK.AVG(MCFT[[#This Row],[Same change on date for AAPL]],AAPL,1)</f>
        <v>87</v>
      </c>
      <c r="N8113" s="2">
        <f>MCFT[[#This Row],[Close]]/MCFT[[#This Row],[Open]]</f>
        <v>0.99784306699010827</v>
      </c>
    </row>
    <row r="8114" spans="1:14" x14ac:dyDescent="0.25">
      <c r="A8114" s="1">
        <v>43237</v>
      </c>
      <c r="B8114" s="3">
        <v>96.760002</v>
      </c>
      <c r="C8114" s="3">
        <v>97.540001000000004</v>
      </c>
      <c r="D8114" s="3">
        <v>95.830001999999993</v>
      </c>
      <c r="E8114" s="3">
        <v>96.18</v>
      </c>
      <c r="F8114" s="3">
        <v>95.811295000000001</v>
      </c>
      <c r="G8114">
        <v>17246700</v>
      </c>
      <c r="H8114" s="3" t="str">
        <f>TEXT(MCFT[[#This Row],[Date]],"dddd")</f>
        <v>Thursday</v>
      </c>
      <c r="I8114" s="3">
        <f>MCFT[[#This Row],[Open]]-MCFT[[#This Row],[Close]]</f>
        <v>0.58000199999999325</v>
      </c>
      <c r="J8114" s="3">
        <f>INDEX(AAPL!$J:$J,MATCH(A:A,AAPL!$A:$A,0),1)</f>
        <v>1.0099950000000035</v>
      </c>
      <c r="K8114" s="3" t="str">
        <f>IF(MCFT[[#This Row],[Day Change]]&gt;0,"UP","DOWN")</f>
        <v>UP</v>
      </c>
      <c r="L8114" s="9">
        <f>_xlfn.RANK.EQ(MCFT[[#This Row],[Date]],A:A,1)</f>
        <v>8113</v>
      </c>
      <c r="M8114" s="10">
        <f>_xlfn.RANK.AVG(MCFT[[#This Row],[Same change on date for AAPL]],AAPL,1)</f>
        <v>7845.5</v>
      </c>
      <c r="N8114" s="2">
        <f>MCFT[[#This Row],[Close]]/MCFT[[#This Row],[Open]]</f>
        <v>0.99400576696970311</v>
      </c>
    </row>
    <row r="8115" spans="1:14" x14ac:dyDescent="0.25">
      <c r="A8115" s="1">
        <v>43238</v>
      </c>
      <c r="B8115" s="3">
        <v>96.010002</v>
      </c>
      <c r="C8115" s="3">
        <v>96.93</v>
      </c>
      <c r="D8115" s="3">
        <v>96.010002</v>
      </c>
      <c r="E8115" s="3">
        <v>96.360000999999997</v>
      </c>
      <c r="F8115" s="3">
        <v>95.990600999999998</v>
      </c>
      <c r="G8115">
        <v>17865800</v>
      </c>
      <c r="H8115" s="3" t="str">
        <f>TEXT(MCFT[[#This Row],[Date]],"dddd")</f>
        <v>Friday</v>
      </c>
      <c r="I8115" s="3">
        <f>MCFT[[#This Row],[Open]]-MCFT[[#This Row],[Close]]</f>
        <v>-0.34999899999999684</v>
      </c>
      <c r="J8115" s="3">
        <f>INDEX(AAPL!$J:$J,MATCH(A:A,AAPL!$A:$A,0),1)</f>
        <v>0.88000399999998535</v>
      </c>
      <c r="K8115" s="3" t="str">
        <f>IF(MCFT[[#This Row],[Day Change]]&gt;0,"UP","DOWN")</f>
        <v>DOWN</v>
      </c>
      <c r="L8115" s="9">
        <f>_xlfn.RANK.EQ(MCFT[[#This Row],[Date]],A:A,1)</f>
        <v>8114</v>
      </c>
      <c r="M8115" s="10">
        <f>_xlfn.RANK.AVG(MCFT[[#This Row],[Same change on date for AAPL]],AAPL,1)</f>
        <v>7784</v>
      </c>
      <c r="N8115" s="2">
        <f>MCFT[[#This Row],[Close]]/MCFT[[#This Row],[Open]]</f>
        <v>1.0036454431070629</v>
      </c>
    </row>
    <row r="8116" spans="1:14" x14ac:dyDescent="0.25">
      <c r="A8116" s="1">
        <v>43241</v>
      </c>
      <c r="B8116" s="3">
        <v>97</v>
      </c>
      <c r="C8116" s="3">
        <v>98.010002</v>
      </c>
      <c r="D8116" s="3">
        <v>96.800003000000004</v>
      </c>
      <c r="E8116" s="3">
        <v>97.599997999999999</v>
      </c>
      <c r="F8116" s="3">
        <v>97.225845000000007</v>
      </c>
      <c r="G8116">
        <v>19422500</v>
      </c>
      <c r="H8116" s="3" t="str">
        <f>TEXT(MCFT[[#This Row],[Date]],"dddd")</f>
        <v>Monday</v>
      </c>
      <c r="I8116" s="3">
        <f>MCFT[[#This Row],[Open]]-MCFT[[#This Row],[Close]]</f>
        <v>-0.59999799999999937</v>
      </c>
      <c r="J8116" s="3">
        <f>INDEX(AAPL!$J:$J,MATCH(A:A,AAPL!$A:$A,0),1)</f>
        <v>0.36999499999998875</v>
      </c>
      <c r="K8116" s="3" t="str">
        <f>IF(MCFT[[#This Row],[Day Change]]&gt;0,"UP","DOWN")</f>
        <v>DOWN</v>
      </c>
      <c r="L8116" s="9">
        <f>_xlfn.RANK.EQ(MCFT[[#This Row],[Date]],A:A,1)</f>
        <v>8115</v>
      </c>
      <c r="M8116" s="10">
        <f>_xlfn.RANK.AVG(MCFT[[#This Row],[Same change on date for AAPL]],AAPL,1)</f>
        <v>7353</v>
      </c>
      <c r="N8116" s="2">
        <f>MCFT[[#This Row],[Close]]/MCFT[[#This Row],[Open]]</f>
        <v>1.0061855463917526</v>
      </c>
    </row>
    <row r="8117" spans="1:14" x14ac:dyDescent="0.25">
      <c r="A8117" s="1">
        <v>43242</v>
      </c>
      <c r="B8117" s="3">
        <v>97.68</v>
      </c>
      <c r="C8117" s="3">
        <v>98.169998000000007</v>
      </c>
      <c r="D8117" s="3">
        <v>97.199996999999996</v>
      </c>
      <c r="E8117" s="3">
        <v>97.5</v>
      </c>
      <c r="F8117" s="3">
        <v>97.126227999999998</v>
      </c>
      <c r="G8117">
        <v>15441200</v>
      </c>
      <c r="H8117" s="3" t="str">
        <f>TEXT(MCFT[[#This Row],[Date]],"dddd")</f>
        <v>Tuesday</v>
      </c>
      <c r="I8117" s="3">
        <f>MCFT[[#This Row],[Open]]-MCFT[[#This Row],[Close]]</f>
        <v>0.18000000000000682</v>
      </c>
      <c r="J8117" s="3">
        <f>INDEX(AAPL!$J:$J,MATCH(A:A,AAPL!$A:$A,0),1)</f>
        <v>1.2200010000000248</v>
      </c>
      <c r="K8117" s="3" t="str">
        <f>IF(MCFT[[#This Row],[Day Change]]&gt;0,"UP","DOWN")</f>
        <v>UP</v>
      </c>
      <c r="L8117" s="9">
        <f>_xlfn.RANK.EQ(MCFT[[#This Row],[Date]],A:A,1)</f>
        <v>8116</v>
      </c>
      <c r="M8117" s="10">
        <f>_xlfn.RANK.AVG(MCFT[[#This Row],[Same change on date for AAPL]],AAPL,1)</f>
        <v>7941</v>
      </c>
      <c r="N8117" s="2">
        <f>MCFT[[#This Row],[Close]]/MCFT[[#This Row],[Open]]</f>
        <v>0.99815724815724804</v>
      </c>
    </row>
    <row r="8118" spans="1:14" x14ac:dyDescent="0.25">
      <c r="A8118" s="1">
        <v>43243</v>
      </c>
      <c r="B8118" s="3">
        <v>96.709998999999996</v>
      </c>
      <c r="C8118" s="3">
        <v>98.730002999999996</v>
      </c>
      <c r="D8118" s="3">
        <v>96.32</v>
      </c>
      <c r="E8118" s="3">
        <v>98.660004000000001</v>
      </c>
      <c r="F8118" s="3">
        <v>98.281784000000002</v>
      </c>
      <c r="G8118">
        <v>21114800</v>
      </c>
      <c r="H8118" s="3" t="str">
        <f>TEXT(MCFT[[#This Row],[Date]],"dddd")</f>
        <v>Wednesday</v>
      </c>
      <c r="I8118" s="3">
        <f>MCFT[[#This Row],[Open]]-MCFT[[#This Row],[Close]]</f>
        <v>-1.9500050000000044</v>
      </c>
      <c r="J8118" s="3">
        <f>INDEX(AAPL!$J:$J,MATCH(A:A,AAPL!$A:$A,0),1)</f>
        <v>-2.0099950000000035</v>
      </c>
      <c r="K8118" s="3" t="str">
        <f>IF(MCFT[[#This Row],[Day Change]]&gt;0,"UP","DOWN")</f>
        <v>DOWN</v>
      </c>
      <c r="L8118" s="9">
        <f>_xlfn.RANK.EQ(MCFT[[#This Row],[Date]],A:A,1)</f>
        <v>8117</v>
      </c>
      <c r="M8118" s="10">
        <f>_xlfn.RANK.AVG(MCFT[[#This Row],[Same change on date for AAPL]],AAPL,1)</f>
        <v>97</v>
      </c>
      <c r="N8118" s="2">
        <f>MCFT[[#This Row],[Close]]/MCFT[[#This Row],[Open]]</f>
        <v>1.0201634269482311</v>
      </c>
    </row>
    <row r="8119" spans="1:14" x14ac:dyDescent="0.25">
      <c r="A8119" s="1">
        <v>43244</v>
      </c>
      <c r="B8119" s="3">
        <v>98.730002999999996</v>
      </c>
      <c r="C8119" s="3">
        <v>98.940002000000007</v>
      </c>
      <c r="D8119" s="3">
        <v>96.809997999999993</v>
      </c>
      <c r="E8119" s="3">
        <v>98.309997999999993</v>
      </c>
      <c r="F8119" s="3">
        <v>97.933121</v>
      </c>
      <c r="G8119">
        <v>21540800</v>
      </c>
      <c r="H8119" s="3" t="str">
        <f>TEXT(MCFT[[#This Row],[Date]],"dddd")</f>
        <v>Thursday</v>
      </c>
      <c r="I8119" s="3">
        <f>MCFT[[#This Row],[Open]]-MCFT[[#This Row],[Close]]</f>
        <v>0.42000500000000329</v>
      </c>
      <c r="J8119" s="3">
        <f>INDEX(AAPL!$J:$J,MATCH(A:A,AAPL!$A:$A,0),1)</f>
        <v>0.62001000000000772</v>
      </c>
      <c r="K8119" s="3" t="str">
        <f>IF(MCFT[[#This Row],[Day Change]]&gt;0,"UP","DOWN")</f>
        <v>UP</v>
      </c>
      <c r="L8119" s="9">
        <f>_xlfn.RANK.EQ(MCFT[[#This Row],[Date]],A:A,1)</f>
        <v>8118</v>
      </c>
      <c r="M8119" s="10">
        <f>_xlfn.RANK.AVG(MCFT[[#This Row],[Same change on date for AAPL]],AAPL,1)</f>
        <v>7602</v>
      </c>
      <c r="N8119" s="2">
        <f>MCFT[[#This Row],[Close]]/MCFT[[#This Row],[Open]]</f>
        <v>0.99574592335422085</v>
      </c>
    </row>
    <row r="8120" spans="1:14" x14ac:dyDescent="0.25">
      <c r="A8120" s="1">
        <v>43245</v>
      </c>
      <c r="B8120" s="3">
        <v>98.300003000000004</v>
      </c>
      <c r="C8120" s="3">
        <v>98.980002999999996</v>
      </c>
      <c r="D8120" s="3">
        <v>97.860000999999997</v>
      </c>
      <c r="E8120" s="3">
        <v>98.360000999999997</v>
      </c>
      <c r="F8120" s="3">
        <v>97.982933000000003</v>
      </c>
      <c r="G8120">
        <v>18363900</v>
      </c>
      <c r="H8120" s="3" t="str">
        <f>TEXT(MCFT[[#This Row],[Date]],"dddd")</f>
        <v>Friday</v>
      </c>
      <c r="I8120" s="3">
        <f>MCFT[[#This Row],[Open]]-MCFT[[#This Row],[Close]]</f>
        <v>-5.9997999999993112E-2</v>
      </c>
      <c r="J8120" s="3">
        <f>INDEX(AAPL!$J:$J,MATCH(A:A,AAPL!$A:$A,0),1)</f>
        <v>-0.35000600000000759</v>
      </c>
      <c r="K8120" s="3" t="str">
        <f>IF(MCFT[[#This Row],[Day Change]]&gt;0,"UP","DOWN")</f>
        <v>DOWN</v>
      </c>
      <c r="L8120" s="9">
        <f>_xlfn.RANK.EQ(MCFT[[#This Row],[Date]],A:A,1)</f>
        <v>8119</v>
      </c>
      <c r="M8120" s="10">
        <f>_xlfn.RANK.AVG(MCFT[[#This Row],[Same change on date for AAPL]],AAPL,1)</f>
        <v>898.5</v>
      </c>
      <c r="N8120" s="2">
        <f>MCFT[[#This Row],[Close]]/MCFT[[#This Row],[Open]]</f>
        <v>1.0006103560342718</v>
      </c>
    </row>
    <row r="8121" spans="1:14" x14ac:dyDescent="0.25">
      <c r="A8121" s="1">
        <v>43249</v>
      </c>
      <c r="B8121" s="3">
        <v>97.839995999999999</v>
      </c>
      <c r="C8121" s="3">
        <v>98.879997000000003</v>
      </c>
      <c r="D8121" s="3">
        <v>97.230002999999996</v>
      </c>
      <c r="E8121" s="3">
        <v>98.010002</v>
      </c>
      <c r="F8121" s="3">
        <v>97.634276999999997</v>
      </c>
      <c r="G8121">
        <v>28338000</v>
      </c>
      <c r="H8121" s="3" t="str">
        <f>TEXT(MCFT[[#This Row],[Date]],"dddd")</f>
        <v>Tuesday</v>
      </c>
      <c r="I8121" s="3">
        <f>MCFT[[#This Row],[Open]]-MCFT[[#This Row],[Close]]</f>
        <v>-0.17000600000000077</v>
      </c>
      <c r="J8121" s="3">
        <f>INDEX(AAPL!$J:$J,MATCH(A:A,AAPL!$A:$A,0),1)</f>
        <v>-0.29998799999998482</v>
      </c>
      <c r="K8121" s="3" t="str">
        <f>IF(MCFT[[#This Row],[Day Change]]&gt;0,"UP","DOWN")</f>
        <v>DOWN</v>
      </c>
      <c r="L8121" s="9">
        <f>_xlfn.RANK.EQ(MCFT[[#This Row],[Date]],A:A,1)</f>
        <v>8120</v>
      </c>
      <c r="M8121" s="10">
        <f>_xlfn.RANK.AVG(MCFT[[#This Row],[Same change on date for AAPL]],AAPL,1)</f>
        <v>995</v>
      </c>
      <c r="N8121" s="2">
        <f>MCFT[[#This Row],[Close]]/MCFT[[#This Row],[Open]]</f>
        <v>1.0017375920579554</v>
      </c>
    </row>
    <row r="8122" spans="1:14" x14ac:dyDescent="0.25">
      <c r="A8122" s="1">
        <v>43250</v>
      </c>
      <c r="B8122" s="3">
        <v>98.309997999999993</v>
      </c>
      <c r="C8122" s="3">
        <v>99.25</v>
      </c>
      <c r="D8122" s="3">
        <v>97.910004000000001</v>
      </c>
      <c r="E8122" s="3">
        <v>98.949996999999996</v>
      </c>
      <c r="F8122" s="3">
        <v>98.570671000000004</v>
      </c>
      <c r="G8122">
        <v>22158500</v>
      </c>
      <c r="H8122" s="3" t="str">
        <f>TEXT(MCFT[[#This Row],[Date]],"dddd")</f>
        <v>Wednesday</v>
      </c>
      <c r="I8122" s="3">
        <f>MCFT[[#This Row],[Open]]-MCFT[[#This Row],[Close]]</f>
        <v>-0.63999900000000309</v>
      </c>
      <c r="J8122" s="3">
        <f>INDEX(AAPL!$J:$J,MATCH(A:A,AAPL!$A:$A,0),1)</f>
        <v>0.22000099999999634</v>
      </c>
      <c r="K8122" s="3" t="str">
        <f>IF(MCFT[[#This Row],[Day Change]]&gt;0,"UP","DOWN")</f>
        <v>DOWN</v>
      </c>
      <c r="L8122" s="9">
        <f>_xlfn.RANK.EQ(MCFT[[#This Row],[Date]],A:A,1)</f>
        <v>8121</v>
      </c>
      <c r="M8122" s="10">
        <f>_xlfn.RANK.AVG(MCFT[[#This Row],[Same change on date for AAPL]],AAPL,1)</f>
        <v>7090</v>
      </c>
      <c r="N8122" s="2">
        <f>MCFT[[#This Row],[Close]]/MCFT[[#This Row],[Open]]</f>
        <v>1.0065100092871531</v>
      </c>
    </row>
    <row r="8123" spans="1:14" x14ac:dyDescent="0.25">
      <c r="A8123" s="1">
        <v>43251</v>
      </c>
      <c r="B8123" s="3">
        <v>99.290001000000004</v>
      </c>
      <c r="C8123" s="3">
        <v>99.989998</v>
      </c>
      <c r="D8123" s="3">
        <v>98.610000999999997</v>
      </c>
      <c r="E8123" s="3">
        <v>98.839995999999999</v>
      </c>
      <c r="F8123" s="3">
        <v>98.461089999999999</v>
      </c>
      <c r="G8123">
        <v>34140900</v>
      </c>
      <c r="H8123" s="3" t="str">
        <f>TEXT(MCFT[[#This Row],[Date]],"dddd")</f>
        <v>Thursday</v>
      </c>
      <c r="I8123" s="3">
        <f>MCFT[[#This Row],[Open]]-MCFT[[#This Row],[Close]]</f>
        <v>0.45000500000000443</v>
      </c>
      <c r="J8123" s="3">
        <f>INDEX(AAPL!$J:$J,MATCH(A:A,AAPL!$A:$A,0),1)</f>
        <v>0.35000600000000759</v>
      </c>
      <c r="K8123" s="3" t="str">
        <f>IF(MCFT[[#This Row],[Day Change]]&gt;0,"UP","DOWN")</f>
        <v>UP</v>
      </c>
      <c r="L8123" s="9">
        <f>_xlfn.RANK.EQ(MCFT[[#This Row],[Date]],A:A,1)</f>
        <v>8122</v>
      </c>
      <c r="M8123" s="10">
        <f>_xlfn.RANK.AVG(MCFT[[#This Row],[Same change on date for AAPL]],AAPL,1)</f>
        <v>7324.5</v>
      </c>
      <c r="N8123" s="2">
        <f>MCFT[[#This Row],[Close]]/MCFT[[#This Row],[Open]]</f>
        <v>0.99546777122099128</v>
      </c>
    </row>
    <row r="8124" spans="1:14" x14ac:dyDescent="0.25">
      <c r="A8124" s="1">
        <v>43252</v>
      </c>
      <c r="B8124" s="3">
        <v>99.279999000000004</v>
      </c>
      <c r="C8124" s="3">
        <v>100.860001</v>
      </c>
      <c r="D8124" s="3">
        <v>99.169998000000007</v>
      </c>
      <c r="E8124" s="3">
        <v>100.790001</v>
      </c>
      <c r="F8124" s="3">
        <v>100.40361799999999</v>
      </c>
      <c r="G8124">
        <v>28126200</v>
      </c>
      <c r="H8124" s="3" t="str">
        <f>TEXT(MCFT[[#This Row],[Date]],"dddd")</f>
        <v>Friday</v>
      </c>
      <c r="I8124" s="3">
        <f>MCFT[[#This Row],[Open]]-MCFT[[#This Row],[Close]]</f>
        <v>-1.5100020000000001</v>
      </c>
      <c r="J8124" s="3">
        <f>INDEX(AAPL!$J:$J,MATCH(A:A,AAPL!$A:$A,0),1)</f>
        <v>-2.25</v>
      </c>
      <c r="K8124" s="3" t="str">
        <f>IF(MCFT[[#This Row],[Day Change]]&gt;0,"UP","DOWN")</f>
        <v>DOWN</v>
      </c>
      <c r="L8124" s="9">
        <f>_xlfn.RANK.EQ(MCFT[[#This Row],[Date]],A:A,1)</f>
        <v>8123</v>
      </c>
      <c r="M8124" s="10">
        <f>_xlfn.RANK.AVG(MCFT[[#This Row],[Same change on date for AAPL]],AAPL,1)</f>
        <v>75</v>
      </c>
      <c r="N8124" s="2">
        <f>MCFT[[#This Row],[Close]]/MCFT[[#This Row],[Open]]</f>
        <v>1.0152095287591612</v>
      </c>
    </row>
    <row r="8125" spans="1:14" x14ac:dyDescent="0.25">
      <c r="A8125" s="1">
        <v>43255</v>
      </c>
      <c r="B8125" s="3">
        <v>101.260002</v>
      </c>
      <c r="C8125" s="3">
        <v>101.860001</v>
      </c>
      <c r="D8125" s="3">
        <v>100.849998</v>
      </c>
      <c r="E8125" s="3">
        <v>101.66999800000001</v>
      </c>
      <c r="F8125" s="3">
        <v>101.280243</v>
      </c>
      <c r="G8125">
        <v>27166800</v>
      </c>
      <c r="H8125" s="3" t="str">
        <f>TEXT(MCFT[[#This Row],[Date]],"dddd")</f>
        <v>Monday</v>
      </c>
      <c r="I8125" s="3">
        <f>MCFT[[#This Row],[Open]]-MCFT[[#This Row],[Close]]</f>
        <v>-0.40999600000000669</v>
      </c>
      <c r="J8125" s="3">
        <f>INDEX(AAPL!$J:$J,MATCH(A:A,AAPL!$A:$A,0),1)</f>
        <v>-0.19000300000001857</v>
      </c>
      <c r="K8125" s="3" t="str">
        <f>IF(MCFT[[#This Row],[Day Change]]&gt;0,"UP","DOWN")</f>
        <v>DOWN</v>
      </c>
      <c r="L8125" s="9">
        <f>_xlfn.RANK.EQ(MCFT[[#This Row],[Date]],A:A,1)</f>
        <v>8124</v>
      </c>
      <c r="M8125" s="10">
        <f>_xlfn.RANK.AVG(MCFT[[#This Row],[Same change on date for AAPL]],AAPL,1)</f>
        <v>1230</v>
      </c>
      <c r="N8125" s="2">
        <f>MCFT[[#This Row],[Close]]/MCFT[[#This Row],[Open]]</f>
        <v>1.0040489432342694</v>
      </c>
    </row>
    <row r="8126" spans="1:14" x14ac:dyDescent="0.25">
      <c r="A8126" s="1">
        <v>43256</v>
      </c>
      <c r="B8126" s="3">
        <v>102</v>
      </c>
      <c r="C8126" s="3">
        <v>102.33000199999999</v>
      </c>
      <c r="D8126" s="3">
        <v>101.529999</v>
      </c>
      <c r="E8126" s="3">
        <v>102.19000200000001</v>
      </c>
      <c r="F8126" s="3">
        <v>101.79825599999999</v>
      </c>
      <c r="G8126">
        <v>23514400</v>
      </c>
      <c r="H8126" s="3" t="str">
        <f>TEXT(MCFT[[#This Row],[Date]],"dddd")</f>
        <v>Tuesday</v>
      </c>
      <c r="I8126" s="3">
        <f>MCFT[[#This Row],[Open]]-MCFT[[#This Row],[Close]]</f>
        <v>-0.19000200000000689</v>
      </c>
      <c r="J8126" s="3">
        <f>INDEX(AAPL!$J:$J,MATCH(A:A,AAPL!$A:$A,0),1)</f>
        <v>-0.2399910000000034</v>
      </c>
      <c r="K8126" s="3" t="str">
        <f>IF(MCFT[[#This Row],[Day Change]]&gt;0,"UP","DOWN")</f>
        <v>DOWN</v>
      </c>
      <c r="L8126" s="9">
        <f>_xlfn.RANK.EQ(MCFT[[#This Row],[Date]],A:A,1)</f>
        <v>8125</v>
      </c>
      <c r="M8126" s="10">
        <f>_xlfn.RANK.AVG(MCFT[[#This Row],[Same change on date for AAPL]],AAPL,1)</f>
        <v>1109</v>
      </c>
      <c r="N8126" s="2">
        <f>MCFT[[#This Row],[Close]]/MCFT[[#This Row],[Open]]</f>
        <v>1.0018627647058824</v>
      </c>
    </row>
    <row r="8127" spans="1:14" x14ac:dyDescent="0.25">
      <c r="A8127" s="1">
        <v>43257</v>
      </c>
      <c r="B8127" s="3">
        <v>102.480003</v>
      </c>
      <c r="C8127" s="3">
        <v>102.599998</v>
      </c>
      <c r="D8127" s="3">
        <v>101.900002</v>
      </c>
      <c r="E8127" s="3">
        <v>102.489998</v>
      </c>
      <c r="F8127" s="3">
        <v>102.097099</v>
      </c>
      <c r="G8127">
        <v>21122900</v>
      </c>
      <c r="H8127" s="3" t="str">
        <f>TEXT(MCFT[[#This Row],[Date]],"dddd")</f>
        <v>Wednesday</v>
      </c>
      <c r="I8127" s="3">
        <f>MCFT[[#This Row],[Open]]-MCFT[[#This Row],[Close]]</f>
        <v>-9.9950000000035288E-3</v>
      </c>
      <c r="J8127" s="3">
        <f>INDEX(AAPL!$J:$J,MATCH(A:A,AAPL!$A:$A,0),1)</f>
        <v>-0.34999099999998862</v>
      </c>
      <c r="K8127" s="3" t="str">
        <f>IF(MCFT[[#This Row],[Day Change]]&gt;0,"UP","DOWN")</f>
        <v>DOWN</v>
      </c>
      <c r="L8127" s="9">
        <f>_xlfn.RANK.EQ(MCFT[[#This Row],[Date]],A:A,1)</f>
        <v>8126</v>
      </c>
      <c r="M8127" s="10">
        <f>_xlfn.RANK.AVG(MCFT[[#This Row],[Same change on date for AAPL]],AAPL,1)</f>
        <v>906.5</v>
      </c>
      <c r="N8127" s="2">
        <f>MCFT[[#This Row],[Close]]/MCFT[[#This Row],[Open]]</f>
        <v>1.0000975312227498</v>
      </c>
    </row>
    <row r="8128" spans="1:14" x14ac:dyDescent="0.25">
      <c r="A8128" s="1">
        <v>43258</v>
      </c>
      <c r="B8128" s="3">
        <v>102.650002</v>
      </c>
      <c r="C8128" s="3">
        <v>102.69000200000001</v>
      </c>
      <c r="D8128" s="3">
        <v>100.379997</v>
      </c>
      <c r="E8128" s="3">
        <v>100.879997</v>
      </c>
      <c r="F8128" s="3">
        <v>100.49327099999999</v>
      </c>
      <c r="G8128">
        <v>28232200</v>
      </c>
      <c r="H8128" s="3" t="str">
        <f>TEXT(MCFT[[#This Row],[Date]],"dddd")</f>
        <v>Thursday</v>
      </c>
      <c r="I8128" s="3">
        <f>MCFT[[#This Row],[Open]]-MCFT[[#This Row],[Close]]</f>
        <v>1.7700049999999976</v>
      </c>
      <c r="J8128" s="3">
        <f>INDEX(AAPL!$J:$J,MATCH(A:A,AAPL!$A:$A,0),1)</f>
        <v>0.6799919999999986</v>
      </c>
      <c r="K8128" s="3" t="str">
        <f>IF(MCFT[[#This Row],[Day Change]]&gt;0,"UP","DOWN")</f>
        <v>UP</v>
      </c>
      <c r="L8128" s="9">
        <f>_xlfn.RANK.EQ(MCFT[[#This Row],[Date]],A:A,1)</f>
        <v>8127</v>
      </c>
      <c r="M8128" s="10">
        <f>_xlfn.RANK.AVG(MCFT[[#This Row],[Same change on date for AAPL]],AAPL,1)</f>
        <v>7644</v>
      </c>
      <c r="N8128" s="2">
        <f>MCFT[[#This Row],[Close]]/MCFT[[#This Row],[Open]]</f>
        <v>0.98275689268861388</v>
      </c>
    </row>
    <row r="8129" spans="1:14" x14ac:dyDescent="0.25">
      <c r="A8129" s="1">
        <v>43259</v>
      </c>
      <c r="B8129" s="3">
        <v>101.089996</v>
      </c>
      <c r="C8129" s="3">
        <v>101.949997</v>
      </c>
      <c r="D8129" s="3">
        <v>100.540001</v>
      </c>
      <c r="E8129" s="3">
        <v>101.629997</v>
      </c>
      <c r="F8129" s="3">
        <v>101.24039500000001</v>
      </c>
      <c r="G8129">
        <v>22165100</v>
      </c>
      <c r="H8129" s="3" t="str">
        <f>TEXT(MCFT[[#This Row],[Date]],"dddd")</f>
        <v>Friday</v>
      </c>
      <c r="I8129" s="3">
        <f>MCFT[[#This Row],[Open]]-MCFT[[#This Row],[Close]]</f>
        <v>-0.54000100000000373</v>
      </c>
      <c r="J8129" s="3">
        <f>INDEX(AAPL!$J:$J,MATCH(A:A,AAPL!$A:$A,0),1)</f>
        <v>-0.52999900000000366</v>
      </c>
      <c r="K8129" s="3" t="str">
        <f>IF(MCFT[[#This Row],[Day Change]]&gt;0,"UP","DOWN")</f>
        <v>DOWN</v>
      </c>
      <c r="L8129" s="9">
        <f>_xlfn.RANK.EQ(MCFT[[#This Row],[Date]],A:A,1)</f>
        <v>8128</v>
      </c>
      <c r="M8129" s="10">
        <f>_xlfn.RANK.AVG(MCFT[[#This Row],[Same change on date for AAPL]],AAPL,1)</f>
        <v>684.5</v>
      </c>
      <c r="N8129" s="2">
        <f>MCFT[[#This Row],[Close]]/MCFT[[#This Row],[Open]]</f>
        <v>1.0053417847597896</v>
      </c>
    </row>
    <row r="8130" spans="1:14" x14ac:dyDescent="0.25">
      <c r="A8130" s="1">
        <v>43262</v>
      </c>
      <c r="B8130" s="3">
        <v>101.010002</v>
      </c>
      <c r="C8130" s="3">
        <v>101.589996</v>
      </c>
      <c r="D8130" s="3">
        <v>100.66999800000001</v>
      </c>
      <c r="E8130" s="3">
        <v>101.050003</v>
      </c>
      <c r="F8130" s="3">
        <v>100.662628</v>
      </c>
      <c r="G8130">
        <v>23490900</v>
      </c>
      <c r="H8130" s="3" t="str">
        <f>TEXT(MCFT[[#This Row],[Date]],"dddd")</f>
        <v>Monday</v>
      </c>
      <c r="I8130" s="3">
        <f>MCFT[[#This Row],[Open]]-MCFT[[#This Row],[Close]]</f>
        <v>-4.0001000000003728E-2</v>
      </c>
      <c r="J8130" s="3">
        <f>INDEX(AAPL!$J:$J,MATCH(A:A,AAPL!$A:$A,0),1)</f>
        <v>0.12001000000000772</v>
      </c>
      <c r="K8130" s="3" t="str">
        <f>IF(MCFT[[#This Row],[Day Change]]&gt;0,"UP","DOWN")</f>
        <v>DOWN</v>
      </c>
      <c r="L8130" s="9">
        <f>_xlfn.RANK.EQ(MCFT[[#This Row],[Date]],A:A,1)</f>
        <v>8129</v>
      </c>
      <c r="M8130" s="10">
        <f>_xlfn.RANK.AVG(MCFT[[#This Row],[Same change on date for AAPL]],AAPL,1)</f>
        <v>6786</v>
      </c>
      <c r="N8130" s="2">
        <f>MCFT[[#This Row],[Close]]/MCFT[[#This Row],[Open]]</f>
        <v>1.0003960102881693</v>
      </c>
    </row>
    <row r="8131" spans="1:14" x14ac:dyDescent="0.25">
      <c r="A8131" s="1">
        <v>43263</v>
      </c>
      <c r="B8131" s="3">
        <v>101.099998</v>
      </c>
      <c r="C8131" s="3">
        <v>101.449997</v>
      </c>
      <c r="D8131" s="3">
        <v>100.75</v>
      </c>
      <c r="E8131" s="3">
        <v>101.30999799999999</v>
      </c>
      <c r="F8131" s="3">
        <v>100.921623</v>
      </c>
      <c r="G8131">
        <v>18325200</v>
      </c>
      <c r="H8131" s="3" t="str">
        <f>TEXT(MCFT[[#This Row],[Date]],"dddd")</f>
        <v>Tuesday</v>
      </c>
      <c r="I8131" s="3">
        <f>MCFT[[#This Row],[Open]]-MCFT[[#This Row],[Close]]</f>
        <v>-0.20999999999999375</v>
      </c>
      <c r="J8131" s="3">
        <f>INDEX(AAPL!$J:$J,MATCH(A:A,AAPL!$A:$A,0),1)</f>
        <v>-0.89000000000001478</v>
      </c>
      <c r="K8131" s="3" t="str">
        <f>IF(MCFT[[#This Row],[Day Change]]&gt;0,"UP","DOWN")</f>
        <v>DOWN</v>
      </c>
      <c r="L8131" s="9">
        <f>_xlfn.RANK.EQ(MCFT[[#This Row],[Date]],A:A,1)</f>
        <v>8130</v>
      </c>
      <c r="M8131" s="10">
        <f>_xlfn.RANK.AVG(MCFT[[#This Row],[Same change on date for AAPL]],AAPL,1)</f>
        <v>415</v>
      </c>
      <c r="N8131" s="2">
        <f>MCFT[[#This Row],[Close]]/MCFT[[#This Row],[Open]]</f>
        <v>1.0020771513764026</v>
      </c>
    </row>
    <row r="8132" spans="1:14" x14ac:dyDescent="0.25">
      <c r="A8132" s="1">
        <v>43264</v>
      </c>
      <c r="B8132" s="3">
        <v>101.720001</v>
      </c>
      <c r="C8132" s="3">
        <v>102.010002</v>
      </c>
      <c r="D8132" s="3">
        <v>100.55999799999999</v>
      </c>
      <c r="E8132" s="3">
        <v>100.849998</v>
      </c>
      <c r="F8132" s="3">
        <v>100.463387</v>
      </c>
      <c r="G8132">
        <v>29492900</v>
      </c>
      <c r="H8132" s="3" t="str">
        <f>TEXT(MCFT[[#This Row],[Date]],"dddd")</f>
        <v>Wednesday</v>
      </c>
      <c r="I8132" s="3">
        <f>MCFT[[#This Row],[Open]]-MCFT[[#This Row],[Close]]</f>
        <v>0.87000299999999697</v>
      </c>
      <c r="J8132" s="3">
        <f>INDEX(AAPL!$J:$J,MATCH(A:A,AAPL!$A:$A,0),1)</f>
        <v>1.7200009999999963</v>
      </c>
      <c r="K8132" s="3" t="str">
        <f>IF(MCFT[[#This Row],[Day Change]]&gt;0,"UP","DOWN")</f>
        <v>UP</v>
      </c>
      <c r="L8132" s="9">
        <f>_xlfn.RANK.EQ(MCFT[[#This Row],[Date]],A:A,1)</f>
        <v>8131</v>
      </c>
      <c r="M8132" s="10">
        <f>_xlfn.RANK.AVG(MCFT[[#This Row],[Same change on date for AAPL]],AAPL,1)</f>
        <v>8063</v>
      </c>
      <c r="N8132" s="2">
        <f>MCFT[[#This Row],[Close]]/MCFT[[#This Row],[Open]]</f>
        <v>0.99144708030429529</v>
      </c>
    </row>
    <row r="8133" spans="1:14" x14ac:dyDescent="0.25">
      <c r="A8133" s="1">
        <v>43265</v>
      </c>
      <c r="B8133" s="3">
        <v>101.650002</v>
      </c>
      <c r="C8133" s="3">
        <v>102.029999</v>
      </c>
      <c r="D8133" s="3">
        <v>101</v>
      </c>
      <c r="E8133" s="3">
        <v>101.41999800000001</v>
      </c>
      <c r="F8133" s="3">
        <v>101.031204</v>
      </c>
      <c r="G8133">
        <v>25691800</v>
      </c>
      <c r="H8133" s="3" t="str">
        <f>TEXT(MCFT[[#This Row],[Date]],"dddd")</f>
        <v>Thursday</v>
      </c>
      <c r="I8133" s="3">
        <f>MCFT[[#This Row],[Open]]-MCFT[[#This Row],[Close]]</f>
        <v>0.23000399999999388</v>
      </c>
      <c r="J8133" s="3">
        <f>INDEX(AAPL!$J:$J,MATCH(A:A,AAPL!$A:$A,0),1)</f>
        <v>0.75</v>
      </c>
      <c r="K8133" s="3" t="str">
        <f>IF(MCFT[[#This Row],[Day Change]]&gt;0,"UP","DOWN")</f>
        <v>UP</v>
      </c>
      <c r="L8133" s="9">
        <f>_xlfn.RANK.EQ(MCFT[[#This Row],[Date]],A:A,1)</f>
        <v>8132</v>
      </c>
      <c r="M8133" s="10">
        <f>_xlfn.RANK.AVG(MCFT[[#This Row],[Same change on date for AAPL]],AAPL,1)</f>
        <v>7700</v>
      </c>
      <c r="N8133" s="2">
        <f>MCFT[[#This Row],[Close]]/MCFT[[#This Row],[Open]]</f>
        <v>0.99773729468298489</v>
      </c>
    </row>
    <row r="8134" spans="1:14" x14ac:dyDescent="0.25">
      <c r="A8134" s="1">
        <v>43266</v>
      </c>
      <c r="B8134" s="3">
        <v>101.510002</v>
      </c>
      <c r="C8134" s="3">
        <v>101.529999</v>
      </c>
      <c r="D8134" s="3">
        <v>100.07</v>
      </c>
      <c r="E8134" s="3">
        <v>100.129997</v>
      </c>
      <c r="F8134" s="3">
        <v>99.746146999999993</v>
      </c>
      <c r="G8134">
        <v>65738600</v>
      </c>
      <c r="H8134" s="3" t="str">
        <f>TEXT(MCFT[[#This Row],[Date]],"dddd")</f>
        <v>Friday</v>
      </c>
      <c r="I8134" s="3">
        <f>MCFT[[#This Row],[Open]]-MCFT[[#This Row],[Close]]</f>
        <v>1.380004999999997</v>
      </c>
      <c r="J8134" s="3">
        <f>INDEX(AAPL!$J:$J,MATCH(A:A,AAPL!$A:$A,0),1)</f>
        <v>1.1900029999999902</v>
      </c>
      <c r="K8134" s="3" t="str">
        <f>IF(MCFT[[#This Row],[Day Change]]&gt;0,"UP","DOWN")</f>
        <v>UP</v>
      </c>
      <c r="L8134" s="9">
        <f>_xlfn.RANK.EQ(MCFT[[#This Row],[Date]],A:A,1)</f>
        <v>8133</v>
      </c>
      <c r="M8134" s="10">
        <f>_xlfn.RANK.AVG(MCFT[[#This Row],[Same change on date for AAPL]],AAPL,1)</f>
        <v>7932</v>
      </c>
      <c r="N8134" s="2">
        <f>MCFT[[#This Row],[Close]]/MCFT[[#This Row],[Open]]</f>
        <v>0.9864052312795738</v>
      </c>
    </row>
    <row r="8135" spans="1:14" x14ac:dyDescent="0.25">
      <c r="A8135" s="1">
        <v>43269</v>
      </c>
      <c r="B8135" s="3">
        <v>100.010002</v>
      </c>
      <c r="C8135" s="3">
        <v>101.110001</v>
      </c>
      <c r="D8135" s="3">
        <v>99.419998000000007</v>
      </c>
      <c r="E8135" s="3">
        <v>100.860001</v>
      </c>
      <c r="F8135" s="3">
        <v>100.47335099999999</v>
      </c>
      <c r="G8135">
        <v>23586000</v>
      </c>
      <c r="H8135" s="3" t="str">
        <f>TEXT(MCFT[[#This Row],[Date]],"dddd")</f>
        <v>Monday</v>
      </c>
      <c r="I8135" s="3">
        <f>MCFT[[#This Row],[Open]]-MCFT[[#This Row],[Close]]</f>
        <v>-0.84999899999999684</v>
      </c>
      <c r="J8135" s="3">
        <f>INDEX(AAPL!$J:$J,MATCH(A:A,AAPL!$A:$A,0),1)</f>
        <v>-0.85999999999998522</v>
      </c>
      <c r="K8135" s="3" t="str">
        <f>IF(MCFT[[#This Row],[Day Change]]&gt;0,"UP","DOWN")</f>
        <v>DOWN</v>
      </c>
      <c r="L8135" s="9">
        <f>_xlfn.RANK.EQ(MCFT[[#This Row],[Date]],A:A,1)</f>
        <v>8134</v>
      </c>
      <c r="M8135" s="10">
        <f>_xlfn.RANK.AVG(MCFT[[#This Row],[Same change on date for AAPL]],AAPL,1)</f>
        <v>432</v>
      </c>
      <c r="N8135" s="2">
        <f>MCFT[[#This Row],[Close]]/MCFT[[#This Row],[Open]]</f>
        <v>1.0084991399160255</v>
      </c>
    </row>
    <row r="8136" spans="1:14" x14ac:dyDescent="0.25">
      <c r="A8136" s="1">
        <v>43270</v>
      </c>
      <c r="B8136" s="3">
        <v>99.650002000000001</v>
      </c>
      <c r="C8136" s="3">
        <v>101</v>
      </c>
      <c r="D8136" s="3">
        <v>99.5</v>
      </c>
      <c r="E8136" s="3">
        <v>100.860001</v>
      </c>
      <c r="F8136" s="3">
        <v>100.47335099999999</v>
      </c>
      <c r="G8136">
        <v>28653100</v>
      </c>
      <c r="H8136" s="3" t="str">
        <f>TEXT(MCFT[[#This Row],[Date]],"dddd")</f>
        <v>Tuesday</v>
      </c>
      <c r="I8136" s="3">
        <f>MCFT[[#This Row],[Open]]-MCFT[[#This Row],[Close]]</f>
        <v>-1.2099989999999963</v>
      </c>
      <c r="J8136" s="3">
        <f>INDEX(AAPL!$J:$J,MATCH(A:A,AAPL!$A:$A,0),1)</f>
        <v>-0.55000300000000379</v>
      </c>
      <c r="K8136" s="3" t="str">
        <f>IF(MCFT[[#This Row],[Day Change]]&gt;0,"UP","DOWN")</f>
        <v>DOWN</v>
      </c>
      <c r="L8136" s="9">
        <f>_xlfn.RANK.EQ(MCFT[[#This Row],[Date]],A:A,1)</f>
        <v>8135</v>
      </c>
      <c r="M8136" s="10">
        <f>_xlfn.RANK.AVG(MCFT[[#This Row],[Same change on date for AAPL]],AAPL,1)</f>
        <v>659.5</v>
      </c>
      <c r="N8136" s="2">
        <f>MCFT[[#This Row],[Close]]/MCFT[[#This Row],[Open]]</f>
        <v>1.012142488466784</v>
      </c>
    </row>
    <row r="8137" spans="1:14" x14ac:dyDescent="0.25">
      <c r="A8137" s="1">
        <v>43271</v>
      </c>
      <c r="B8137" s="3">
        <v>101.370003</v>
      </c>
      <c r="C8137" s="3">
        <v>102.519997</v>
      </c>
      <c r="D8137" s="3">
        <v>101.120003</v>
      </c>
      <c r="E8137" s="3">
        <v>101.870003</v>
      </c>
      <c r="F8137" s="3">
        <v>101.479485</v>
      </c>
      <c r="G8137">
        <v>26180800</v>
      </c>
      <c r="H8137" s="3" t="str">
        <f>TEXT(MCFT[[#This Row],[Date]],"dddd")</f>
        <v>Wednesday</v>
      </c>
      <c r="I8137" s="3">
        <f>MCFT[[#This Row],[Open]]-MCFT[[#This Row],[Close]]</f>
        <v>-0.5</v>
      </c>
      <c r="J8137" s="3">
        <f>INDEX(AAPL!$J:$J,MATCH(A:A,AAPL!$A:$A,0),1)</f>
        <v>-0.14999399999999241</v>
      </c>
      <c r="K8137" s="3" t="str">
        <f>IF(MCFT[[#This Row],[Day Change]]&gt;0,"UP","DOWN")</f>
        <v>DOWN</v>
      </c>
      <c r="L8137" s="9">
        <f>_xlfn.RANK.EQ(MCFT[[#This Row],[Date]],A:A,1)</f>
        <v>8136</v>
      </c>
      <c r="M8137" s="10">
        <f>_xlfn.RANK.AVG(MCFT[[#This Row],[Same change on date for AAPL]],AAPL,1)</f>
        <v>1341.5</v>
      </c>
      <c r="N8137" s="2">
        <f>MCFT[[#This Row],[Close]]/MCFT[[#This Row],[Open]]</f>
        <v>1.0049324256210193</v>
      </c>
    </row>
    <row r="8138" spans="1:14" x14ac:dyDescent="0.25">
      <c r="A8138" s="1">
        <v>43272</v>
      </c>
      <c r="B8138" s="3">
        <v>102.08000199999999</v>
      </c>
      <c r="C8138" s="3">
        <v>102.459999</v>
      </c>
      <c r="D8138" s="3">
        <v>100.879997</v>
      </c>
      <c r="E8138" s="3">
        <v>101.139999</v>
      </c>
      <c r="F8138" s="3">
        <v>100.752274</v>
      </c>
      <c r="G8138">
        <v>23198200</v>
      </c>
      <c r="H8138" s="3" t="str">
        <f>TEXT(MCFT[[#This Row],[Date]],"dddd")</f>
        <v>Thursday</v>
      </c>
      <c r="I8138" s="3">
        <f>MCFT[[#This Row],[Open]]-MCFT[[#This Row],[Close]]</f>
        <v>0.94000299999999015</v>
      </c>
      <c r="J8138" s="3">
        <f>INDEX(AAPL!$J:$J,MATCH(A:A,AAPL!$A:$A,0),1)</f>
        <v>1.7899930000000097</v>
      </c>
      <c r="K8138" s="3" t="str">
        <f>IF(MCFT[[#This Row],[Day Change]]&gt;0,"UP","DOWN")</f>
        <v>UP</v>
      </c>
      <c r="L8138" s="9">
        <f>_xlfn.RANK.EQ(MCFT[[#This Row],[Date]],A:A,1)</f>
        <v>8137</v>
      </c>
      <c r="M8138" s="10">
        <f>_xlfn.RANK.AVG(MCFT[[#This Row],[Same change on date for AAPL]],AAPL,1)</f>
        <v>8077</v>
      </c>
      <c r="N8138" s="2">
        <f>MCFT[[#This Row],[Close]]/MCFT[[#This Row],[Open]]</f>
        <v>0.99079150684185924</v>
      </c>
    </row>
    <row r="8139" spans="1:14" x14ac:dyDescent="0.25">
      <c r="A8139" s="1">
        <v>43273</v>
      </c>
      <c r="B8139" s="3">
        <v>100.410004</v>
      </c>
      <c r="C8139" s="3">
        <v>100.769997</v>
      </c>
      <c r="D8139" s="3">
        <v>99.629997000000003</v>
      </c>
      <c r="E8139" s="3">
        <v>100.410004</v>
      </c>
      <c r="F8139" s="3">
        <v>100.02507799999999</v>
      </c>
      <c r="G8139">
        <v>38923100</v>
      </c>
      <c r="H8139" s="3" t="str">
        <f>TEXT(MCFT[[#This Row],[Date]],"dddd")</f>
        <v>Friday</v>
      </c>
      <c r="I8139" s="3">
        <f>MCFT[[#This Row],[Open]]-MCFT[[#This Row],[Close]]</f>
        <v>0</v>
      </c>
      <c r="J8139" s="3">
        <f>INDEX(AAPL!$J:$J,MATCH(A:A,AAPL!$A:$A,0),1)</f>
        <v>1.1999969999999962</v>
      </c>
      <c r="K8139" s="3" t="str">
        <f>IF(MCFT[[#This Row],[Day Change]]&gt;0,"UP","DOWN")</f>
        <v>DOWN</v>
      </c>
      <c r="L8139" s="9">
        <f>_xlfn.RANK.EQ(MCFT[[#This Row],[Date]],A:A,1)</f>
        <v>8138</v>
      </c>
      <c r="M8139" s="10">
        <f>_xlfn.RANK.AVG(MCFT[[#This Row],[Same change on date for AAPL]],AAPL,1)</f>
        <v>7933</v>
      </c>
      <c r="N8139" s="2">
        <f>MCFT[[#This Row],[Close]]/MCFT[[#This Row],[Open]]</f>
        <v>1</v>
      </c>
    </row>
    <row r="8140" spans="1:14" x14ac:dyDescent="0.25">
      <c r="A8140" s="1">
        <v>43276</v>
      </c>
      <c r="B8140" s="3">
        <v>100</v>
      </c>
      <c r="C8140" s="3">
        <v>100.110001</v>
      </c>
      <c r="D8140" s="3">
        <v>97.300003000000004</v>
      </c>
      <c r="E8140" s="3">
        <v>98.389999000000003</v>
      </c>
      <c r="F8140" s="3">
        <v>98.012816999999998</v>
      </c>
      <c r="G8140">
        <v>35433300</v>
      </c>
      <c r="H8140" s="3" t="str">
        <f>TEXT(MCFT[[#This Row],[Date]],"dddd")</f>
        <v>Monday</v>
      </c>
      <c r="I8140" s="3">
        <f>MCFT[[#This Row],[Open]]-MCFT[[#This Row],[Close]]</f>
        <v>1.6100009999999969</v>
      </c>
      <c r="J8140" s="3">
        <f>INDEX(AAPL!$J:$J,MATCH(A:A,AAPL!$A:$A,0),1)</f>
        <v>1.2299959999999999</v>
      </c>
      <c r="K8140" s="3" t="str">
        <f>IF(MCFT[[#This Row],[Day Change]]&gt;0,"UP","DOWN")</f>
        <v>UP</v>
      </c>
      <c r="L8140" s="9">
        <f>_xlfn.RANK.EQ(MCFT[[#This Row],[Date]],A:A,1)</f>
        <v>8139</v>
      </c>
      <c r="M8140" s="10">
        <f>_xlfn.RANK.AVG(MCFT[[#This Row],[Same change on date for AAPL]],AAPL,1)</f>
        <v>7943</v>
      </c>
      <c r="N8140" s="2">
        <f>MCFT[[#This Row],[Close]]/MCFT[[#This Row],[Open]]</f>
        <v>0.98389999000000006</v>
      </c>
    </row>
    <row r="8141" spans="1:14" x14ac:dyDescent="0.25">
      <c r="A8141" s="1">
        <v>43277</v>
      </c>
      <c r="B8141" s="3">
        <v>98.82</v>
      </c>
      <c r="C8141" s="3">
        <v>100.08000199999999</v>
      </c>
      <c r="D8141" s="3">
        <v>98.75</v>
      </c>
      <c r="E8141" s="3">
        <v>99.080001999999993</v>
      </c>
      <c r="F8141" s="3">
        <v>98.700171999999995</v>
      </c>
      <c r="G8141">
        <v>26897200</v>
      </c>
      <c r="H8141" s="3" t="str">
        <f>TEXT(MCFT[[#This Row],[Date]],"dddd")</f>
        <v>Tuesday</v>
      </c>
      <c r="I8141" s="3">
        <f>MCFT[[#This Row],[Open]]-MCFT[[#This Row],[Close]]</f>
        <v>-0.26000200000000007</v>
      </c>
      <c r="J8141" s="3">
        <f>INDEX(AAPL!$J:$J,MATCH(A:A,AAPL!$A:$A,0),1)</f>
        <v>-1.4399879999999996</v>
      </c>
      <c r="K8141" s="3" t="str">
        <f>IF(MCFT[[#This Row],[Day Change]]&gt;0,"UP","DOWN")</f>
        <v>DOWN</v>
      </c>
      <c r="L8141" s="9">
        <f>_xlfn.RANK.EQ(MCFT[[#This Row],[Date]],A:A,1)</f>
        <v>8140</v>
      </c>
      <c r="M8141" s="10">
        <f>_xlfn.RANK.AVG(MCFT[[#This Row],[Same change on date for AAPL]],AAPL,1)</f>
        <v>200</v>
      </c>
      <c r="N8141" s="2">
        <f>MCFT[[#This Row],[Close]]/MCFT[[#This Row],[Open]]</f>
        <v>1.0026310665857114</v>
      </c>
    </row>
    <row r="8142" spans="1:14" x14ac:dyDescent="0.25">
      <c r="A8142" s="1">
        <v>43278</v>
      </c>
      <c r="B8142" s="3">
        <v>99.580001999999993</v>
      </c>
      <c r="C8142" s="3">
        <v>100.019997</v>
      </c>
      <c r="D8142" s="3">
        <v>97.400002000000001</v>
      </c>
      <c r="E8142" s="3">
        <v>97.540001000000004</v>
      </c>
      <c r="F8142" s="3">
        <v>97.166077000000001</v>
      </c>
      <c r="G8142">
        <v>31298400</v>
      </c>
      <c r="H8142" s="3" t="str">
        <f>TEXT(MCFT[[#This Row],[Date]],"dddd")</f>
        <v>Wednesday</v>
      </c>
      <c r="I8142" s="3">
        <f>MCFT[[#This Row],[Open]]-MCFT[[#This Row],[Close]]</f>
        <v>2.0400009999999895</v>
      </c>
      <c r="J8142" s="3">
        <f>INDEX(AAPL!$J:$J,MATCH(A:A,AAPL!$A:$A,0),1)</f>
        <v>1.0699920000000134</v>
      </c>
      <c r="K8142" s="3" t="str">
        <f>IF(MCFT[[#This Row],[Day Change]]&gt;0,"UP","DOWN")</f>
        <v>UP</v>
      </c>
      <c r="L8142" s="9">
        <f>_xlfn.RANK.EQ(MCFT[[#This Row],[Date]],A:A,1)</f>
        <v>8141</v>
      </c>
      <c r="M8142" s="10">
        <f>_xlfn.RANK.AVG(MCFT[[#This Row],[Same change on date for AAPL]],AAPL,1)</f>
        <v>7875</v>
      </c>
      <c r="N8142" s="2">
        <f>MCFT[[#This Row],[Close]]/MCFT[[#This Row],[Open]]</f>
        <v>0.97951394899550226</v>
      </c>
    </row>
    <row r="8143" spans="1:14" x14ac:dyDescent="0.25">
      <c r="A8143" s="1">
        <v>43279</v>
      </c>
      <c r="B8143" s="3">
        <v>97.379997000000003</v>
      </c>
      <c r="C8143" s="3">
        <v>99.110000999999997</v>
      </c>
      <c r="D8143" s="3">
        <v>97.260002</v>
      </c>
      <c r="E8143" s="3">
        <v>98.629997000000003</v>
      </c>
      <c r="F8143" s="3">
        <v>98.251900000000006</v>
      </c>
      <c r="G8143">
        <v>26650700</v>
      </c>
      <c r="H8143" s="3" t="str">
        <f>TEXT(MCFT[[#This Row],[Date]],"dddd")</f>
        <v>Thursday</v>
      </c>
      <c r="I8143" s="3">
        <f>MCFT[[#This Row],[Open]]-MCFT[[#This Row],[Close]]</f>
        <v>-1.25</v>
      </c>
      <c r="J8143" s="3">
        <f>INDEX(AAPL!$J:$J,MATCH(A:A,AAPL!$A:$A,0),1)</f>
        <v>-1.3999939999999924</v>
      </c>
      <c r="K8143" s="3" t="str">
        <f>IF(MCFT[[#This Row],[Day Change]]&gt;0,"UP","DOWN")</f>
        <v>DOWN</v>
      </c>
      <c r="L8143" s="9">
        <f>_xlfn.RANK.EQ(MCFT[[#This Row],[Date]],A:A,1)</f>
        <v>8142</v>
      </c>
      <c r="M8143" s="10">
        <f>_xlfn.RANK.AVG(MCFT[[#This Row],[Same change on date for AAPL]],AAPL,1)</f>
        <v>208.5</v>
      </c>
      <c r="N8143" s="2">
        <f>MCFT[[#This Row],[Close]]/MCFT[[#This Row],[Open]]</f>
        <v>1.0128363117530184</v>
      </c>
    </row>
    <row r="8144" spans="1:14" x14ac:dyDescent="0.25">
      <c r="A8144" s="1">
        <v>43280</v>
      </c>
      <c r="B8144" s="3">
        <v>98.93</v>
      </c>
      <c r="C8144" s="3">
        <v>99.910004000000001</v>
      </c>
      <c r="D8144" s="3">
        <v>98.330001999999993</v>
      </c>
      <c r="E8144" s="3">
        <v>98.610000999999997</v>
      </c>
      <c r="F8144" s="3">
        <v>98.231978999999995</v>
      </c>
      <c r="G8144">
        <v>28053200</v>
      </c>
      <c r="H8144" s="3" t="str">
        <f>TEXT(MCFT[[#This Row],[Date]],"dddd")</f>
        <v>Friday</v>
      </c>
      <c r="I8144" s="3">
        <f>MCFT[[#This Row],[Open]]-MCFT[[#This Row],[Close]]</f>
        <v>0.31999900000000991</v>
      </c>
      <c r="J8144" s="3">
        <f>INDEX(AAPL!$J:$J,MATCH(A:A,AAPL!$A:$A,0),1)</f>
        <v>1.1799919999999986</v>
      </c>
      <c r="K8144" s="3" t="str">
        <f>IF(MCFT[[#This Row],[Day Change]]&gt;0,"UP","DOWN")</f>
        <v>UP</v>
      </c>
      <c r="L8144" s="9">
        <f>_xlfn.RANK.EQ(MCFT[[#This Row],[Date]],A:A,1)</f>
        <v>8143</v>
      </c>
      <c r="M8144" s="10">
        <f>_xlfn.RANK.AVG(MCFT[[#This Row],[Same change on date for AAPL]],AAPL,1)</f>
        <v>7925</v>
      </c>
      <c r="N8144" s="2">
        <f>MCFT[[#This Row],[Close]]/MCFT[[#This Row],[Open]]</f>
        <v>0.99676539977762046</v>
      </c>
    </row>
    <row r="8145" spans="1:14" x14ac:dyDescent="0.25">
      <c r="A8145" s="1">
        <v>43283</v>
      </c>
      <c r="B8145" s="3">
        <v>98.099997999999999</v>
      </c>
      <c r="C8145" s="3">
        <v>100.05999799999999</v>
      </c>
      <c r="D8145" s="3">
        <v>98</v>
      </c>
      <c r="E8145" s="3">
        <v>100.010002</v>
      </c>
      <c r="F8145" s="3">
        <v>99.626609999999999</v>
      </c>
      <c r="G8145">
        <v>19564500</v>
      </c>
      <c r="H8145" s="3" t="str">
        <f>TEXT(MCFT[[#This Row],[Date]],"dddd")</f>
        <v>Monday</v>
      </c>
      <c r="I8145" s="3">
        <f>MCFT[[#This Row],[Open]]-MCFT[[#This Row],[Close]]</f>
        <v>-1.9100040000000007</v>
      </c>
      <c r="J8145" s="3">
        <f>INDEX(AAPL!$J:$J,MATCH(A:A,AAPL!$A:$A,0),1)</f>
        <v>-3.3599859999999921</v>
      </c>
      <c r="K8145" s="3" t="str">
        <f>IF(MCFT[[#This Row],[Day Change]]&gt;0,"UP","DOWN")</f>
        <v>DOWN</v>
      </c>
      <c r="L8145" s="9">
        <f>_xlfn.RANK.EQ(MCFT[[#This Row],[Date]],A:A,1)</f>
        <v>8144</v>
      </c>
      <c r="M8145" s="10">
        <f>_xlfn.RANK.AVG(MCFT[[#This Row],[Same change on date for AAPL]],AAPL,1)</f>
        <v>21</v>
      </c>
      <c r="N8145" s="2">
        <f>MCFT[[#This Row],[Close]]/MCFT[[#This Row],[Open]]</f>
        <v>1.0194699698159015</v>
      </c>
    </row>
    <row r="8146" spans="1:14" x14ac:dyDescent="0.25">
      <c r="A8146" s="1">
        <v>43284</v>
      </c>
      <c r="B8146" s="3">
        <v>100.480003</v>
      </c>
      <c r="C8146" s="3">
        <v>100.629997</v>
      </c>
      <c r="D8146" s="3">
        <v>98.940002000000007</v>
      </c>
      <c r="E8146" s="3">
        <v>99.050003000000004</v>
      </c>
      <c r="F8146" s="3">
        <v>98.670287999999999</v>
      </c>
      <c r="G8146">
        <v>14670300</v>
      </c>
      <c r="H8146" s="3" t="str">
        <f>TEXT(MCFT[[#This Row],[Date]],"dddd")</f>
        <v>Tuesday</v>
      </c>
      <c r="I8146" s="3">
        <f>MCFT[[#This Row],[Open]]-MCFT[[#This Row],[Close]]</f>
        <v>1.4299999999999926</v>
      </c>
      <c r="J8146" s="3">
        <f>INDEX(AAPL!$J:$J,MATCH(A:A,AAPL!$A:$A,0),1)</f>
        <v>3.8699950000000172</v>
      </c>
      <c r="K8146" s="3" t="str">
        <f>IF(MCFT[[#This Row],[Day Change]]&gt;0,"UP","DOWN")</f>
        <v>UP</v>
      </c>
      <c r="L8146" s="9">
        <f>_xlfn.RANK.EQ(MCFT[[#This Row],[Date]],A:A,1)</f>
        <v>8145</v>
      </c>
      <c r="M8146" s="10">
        <f>_xlfn.RANK.AVG(MCFT[[#This Row],[Same change on date for AAPL]],AAPL,1)</f>
        <v>8189</v>
      </c>
      <c r="N8146" s="2">
        <f>MCFT[[#This Row],[Close]]/MCFT[[#This Row],[Open]]</f>
        <v>0.98576831252682195</v>
      </c>
    </row>
    <row r="8147" spans="1:14" x14ac:dyDescent="0.25">
      <c r="A8147" s="1">
        <v>43286</v>
      </c>
      <c r="B8147" s="3">
        <v>99.5</v>
      </c>
      <c r="C8147" s="3">
        <v>99.919998000000007</v>
      </c>
      <c r="D8147" s="3">
        <v>99.029999000000004</v>
      </c>
      <c r="E8147" s="3">
        <v>99.760002</v>
      </c>
      <c r="F8147" s="3">
        <v>99.377571000000003</v>
      </c>
      <c r="G8147">
        <v>18977400</v>
      </c>
      <c r="H8147" s="3" t="str">
        <f>TEXT(MCFT[[#This Row],[Date]],"dddd")</f>
        <v>Thursday</v>
      </c>
      <c r="I8147" s="3">
        <f>MCFT[[#This Row],[Open]]-MCFT[[#This Row],[Close]]</f>
        <v>-0.26000200000000007</v>
      </c>
      <c r="J8147" s="3">
        <f>INDEX(AAPL!$J:$J,MATCH(A:A,AAPL!$A:$A,0),1)</f>
        <v>-0.13999899999998888</v>
      </c>
      <c r="K8147" s="3" t="str">
        <f>IF(MCFT[[#This Row],[Day Change]]&gt;0,"UP","DOWN")</f>
        <v>DOWN</v>
      </c>
      <c r="L8147" s="9">
        <f>_xlfn.RANK.EQ(MCFT[[#This Row],[Date]],A:A,1)</f>
        <v>8146</v>
      </c>
      <c r="M8147" s="10">
        <f>_xlfn.RANK.AVG(MCFT[[#This Row],[Same change on date for AAPL]],AAPL,1)</f>
        <v>1375</v>
      </c>
      <c r="N8147" s="2">
        <f>MCFT[[#This Row],[Close]]/MCFT[[#This Row],[Open]]</f>
        <v>1.0026130854271358</v>
      </c>
    </row>
    <row r="8148" spans="1:14" x14ac:dyDescent="0.25">
      <c r="A8148" s="1">
        <v>43287</v>
      </c>
      <c r="B8148" s="3">
        <v>99.889999000000003</v>
      </c>
      <c r="C8148" s="3">
        <v>101.43</v>
      </c>
      <c r="D8148" s="3">
        <v>99.669998000000007</v>
      </c>
      <c r="E8148" s="3">
        <v>101.160004</v>
      </c>
      <c r="F8148" s="3">
        <v>100.77220199999999</v>
      </c>
      <c r="G8148">
        <v>19234600</v>
      </c>
      <c r="H8148" s="3" t="str">
        <f>TEXT(MCFT[[#This Row],[Date]],"dddd")</f>
        <v>Friday</v>
      </c>
      <c r="I8148" s="3">
        <f>MCFT[[#This Row],[Open]]-MCFT[[#This Row],[Close]]</f>
        <v>-1.2700049999999976</v>
      </c>
      <c r="J8148" s="3">
        <f>INDEX(AAPL!$J:$J,MATCH(A:A,AAPL!$A:$A,0),1)</f>
        <v>-2.5500030000000038</v>
      </c>
      <c r="K8148" s="3" t="str">
        <f>IF(MCFT[[#This Row],[Day Change]]&gt;0,"UP","DOWN")</f>
        <v>DOWN</v>
      </c>
      <c r="L8148" s="9">
        <f>_xlfn.RANK.EQ(MCFT[[#This Row],[Date]],A:A,1)</f>
        <v>8147</v>
      </c>
      <c r="M8148" s="10">
        <f>_xlfn.RANK.AVG(MCFT[[#This Row],[Same change on date for AAPL]],AAPL,1)</f>
        <v>56</v>
      </c>
      <c r="N8148" s="2">
        <f>MCFT[[#This Row],[Close]]/MCFT[[#This Row],[Open]]</f>
        <v>1.0127140355662632</v>
      </c>
    </row>
    <row r="8149" spans="1:14" x14ac:dyDescent="0.25">
      <c r="A8149" s="1">
        <v>43290</v>
      </c>
      <c r="B8149" s="3">
        <v>101.650002</v>
      </c>
      <c r="C8149" s="3">
        <v>102.25</v>
      </c>
      <c r="D8149" s="3">
        <v>101.25</v>
      </c>
      <c r="E8149" s="3">
        <v>101.849998</v>
      </c>
      <c r="F8149" s="3">
        <v>101.459557</v>
      </c>
      <c r="G8149">
        <v>18212000</v>
      </c>
      <c r="H8149" s="3" t="str">
        <f>TEXT(MCFT[[#This Row],[Date]],"dddd")</f>
        <v>Monday</v>
      </c>
      <c r="I8149" s="3">
        <f>MCFT[[#This Row],[Open]]-MCFT[[#This Row],[Close]]</f>
        <v>-0.19999599999999873</v>
      </c>
      <c r="J8149" s="3">
        <f>INDEX(AAPL!$J:$J,MATCH(A:A,AAPL!$A:$A,0),1)</f>
        <v>-1.0800020000000075</v>
      </c>
      <c r="K8149" s="3" t="str">
        <f>IF(MCFT[[#This Row],[Day Change]]&gt;0,"UP","DOWN")</f>
        <v>DOWN</v>
      </c>
      <c r="L8149" s="9">
        <f>_xlfn.RANK.EQ(MCFT[[#This Row],[Date]],A:A,1)</f>
        <v>8148</v>
      </c>
      <c r="M8149" s="10">
        <f>_xlfn.RANK.AVG(MCFT[[#This Row],[Same change on date for AAPL]],AAPL,1)</f>
        <v>314</v>
      </c>
      <c r="N8149" s="2">
        <f>MCFT[[#This Row],[Close]]/MCFT[[#This Row],[Open]]</f>
        <v>1.0019674962721594</v>
      </c>
    </row>
    <row r="8150" spans="1:14" x14ac:dyDescent="0.25">
      <c r="A8150" s="1">
        <v>43291</v>
      </c>
      <c r="B8150" s="3">
        <v>102</v>
      </c>
      <c r="C8150" s="3">
        <v>102.510002</v>
      </c>
      <c r="D8150" s="3">
        <v>101.860001</v>
      </c>
      <c r="E8150" s="3">
        <v>102.120003</v>
      </c>
      <c r="F8150" s="3">
        <v>101.728523</v>
      </c>
      <c r="G8150">
        <v>19293100</v>
      </c>
      <c r="H8150" s="3" t="str">
        <f>TEXT(MCFT[[#This Row],[Date]],"dddd")</f>
        <v>Tuesday</v>
      </c>
      <c r="I8150" s="3">
        <f>MCFT[[#This Row],[Open]]-MCFT[[#This Row],[Close]]</f>
        <v>-0.12000299999999697</v>
      </c>
      <c r="J8150" s="3">
        <f>INDEX(AAPL!$J:$J,MATCH(A:A,AAPL!$A:$A,0),1)</f>
        <v>0.3600009999999827</v>
      </c>
      <c r="K8150" s="3" t="str">
        <f>IF(MCFT[[#This Row],[Day Change]]&gt;0,"UP","DOWN")</f>
        <v>DOWN</v>
      </c>
      <c r="L8150" s="9">
        <f>_xlfn.RANK.EQ(MCFT[[#This Row],[Date]],A:A,1)</f>
        <v>8149</v>
      </c>
      <c r="M8150" s="10">
        <f>_xlfn.RANK.AVG(MCFT[[#This Row],[Same change on date for AAPL]],AAPL,1)</f>
        <v>7338</v>
      </c>
      <c r="N8150" s="2">
        <f>MCFT[[#This Row],[Close]]/MCFT[[#This Row],[Open]]</f>
        <v>1.0011764999999999</v>
      </c>
    </row>
    <row r="8151" spans="1:14" x14ac:dyDescent="0.25">
      <c r="A8151" s="1">
        <v>43292</v>
      </c>
      <c r="B8151" s="3">
        <v>101.150002</v>
      </c>
      <c r="C8151" s="3">
        <v>102.339996</v>
      </c>
      <c r="D8151" s="3">
        <v>101.099998</v>
      </c>
      <c r="E8151" s="3">
        <v>101.980003</v>
      </c>
      <c r="F8151" s="3">
        <v>101.58905799999999</v>
      </c>
      <c r="G8151">
        <v>19644600</v>
      </c>
      <c r="H8151" s="3" t="str">
        <f>TEXT(MCFT[[#This Row],[Date]],"dddd")</f>
        <v>Wednesday</v>
      </c>
      <c r="I8151" s="3">
        <f>MCFT[[#This Row],[Open]]-MCFT[[#This Row],[Close]]</f>
        <v>-0.83000099999999577</v>
      </c>
      <c r="J8151" s="3">
        <f>INDEX(AAPL!$J:$J,MATCH(A:A,AAPL!$A:$A,0),1)</f>
        <v>0.61999499999998875</v>
      </c>
      <c r="K8151" s="3" t="str">
        <f>IF(MCFT[[#This Row],[Day Change]]&gt;0,"UP","DOWN")</f>
        <v>DOWN</v>
      </c>
      <c r="L8151" s="9">
        <f>_xlfn.RANK.EQ(MCFT[[#This Row],[Date]],A:A,1)</f>
        <v>8150</v>
      </c>
      <c r="M8151" s="10">
        <f>_xlfn.RANK.AVG(MCFT[[#This Row],[Same change on date for AAPL]],AAPL,1)</f>
        <v>7599.5</v>
      </c>
      <c r="N8151" s="2">
        <f>MCFT[[#This Row],[Close]]/MCFT[[#This Row],[Open]]</f>
        <v>1.0082056449193149</v>
      </c>
    </row>
    <row r="8152" spans="1:14" x14ac:dyDescent="0.25">
      <c r="A8152" s="1">
        <v>43293</v>
      </c>
      <c r="B8152" s="3">
        <v>102.769997</v>
      </c>
      <c r="C8152" s="3">
        <v>104.410004</v>
      </c>
      <c r="D8152" s="3">
        <v>102.730003</v>
      </c>
      <c r="E8152" s="3">
        <v>104.19000200000001</v>
      </c>
      <c r="F8152" s="3">
        <v>103.790588</v>
      </c>
      <c r="G8152">
        <v>24335900</v>
      </c>
      <c r="H8152" s="3" t="str">
        <f>TEXT(MCFT[[#This Row],[Date]],"dddd")</f>
        <v>Thursday</v>
      </c>
      <c r="I8152" s="3">
        <f>MCFT[[#This Row],[Open]]-MCFT[[#This Row],[Close]]</f>
        <v>-1.4200050000000033</v>
      </c>
      <c r="J8152" s="3">
        <f>INDEX(AAPL!$J:$J,MATCH(A:A,AAPL!$A:$A,0),1)</f>
        <v>-1.5</v>
      </c>
      <c r="K8152" s="3" t="str">
        <f>IF(MCFT[[#This Row],[Day Change]]&gt;0,"UP","DOWN")</f>
        <v>DOWN</v>
      </c>
      <c r="L8152" s="9">
        <f>_xlfn.RANK.EQ(MCFT[[#This Row],[Date]],A:A,1)</f>
        <v>8151</v>
      </c>
      <c r="M8152" s="10">
        <f>_xlfn.RANK.AVG(MCFT[[#This Row],[Same change on date for AAPL]],AAPL,1)</f>
        <v>179</v>
      </c>
      <c r="N8152" s="2">
        <f>MCFT[[#This Row],[Close]]/MCFT[[#This Row],[Open]]</f>
        <v>1.0138173109025195</v>
      </c>
    </row>
    <row r="8153" spans="1:14" x14ac:dyDescent="0.25">
      <c r="A8153" s="1">
        <v>43294</v>
      </c>
      <c r="B8153" s="3">
        <v>104.370003</v>
      </c>
      <c r="C8153" s="3">
        <v>105.599998</v>
      </c>
      <c r="D8153" s="3">
        <v>104.089996</v>
      </c>
      <c r="E8153" s="3">
        <v>105.43</v>
      </c>
      <c r="F8153" s="3">
        <v>105.02583300000001</v>
      </c>
      <c r="G8153">
        <v>24635200</v>
      </c>
      <c r="H8153" s="3" t="str">
        <f>TEXT(MCFT[[#This Row],[Date]],"dddd")</f>
        <v>Friday</v>
      </c>
      <c r="I8153" s="3">
        <f>MCFT[[#This Row],[Open]]-MCFT[[#This Row],[Close]]</f>
        <v>-1.0599970000000098</v>
      </c>
      <c r="J8153" s="3">
        <f>INDEX(AAPL!$J:$J,MATCH(A:A,AAPL!$A:$A,0),1)</f>
        <v>-0.25</v>
      </c>
      <c r="K8153" s="3" t="str">
        <f>IF(MCFT[[#This Row],[Day Change]]&gt;0,"UP","DOWN")</f>
        <v>DOWN</v>
      </c>
      <c r="L8153" s="9">
        <f>_xlfn.RANK.EQ(MCFT[[#This Row],[Date]],A:A,1)</f>
        <v>8152</v>
      </c>
      <c r="M8153" s="10">
        <f>_xlfn.RANK.AVG(MCFT[[#This Row],[Same change on date for AAPL]],AAPL,1)</f>
        <v>1086</v>
      </c>
      <c r="N8153" s="2">
        <f>MCFT[[#This Row],[Close]]/MCFT[[#This Row],[Open]]</f>
        <v>1.0101561461102957</v>
      </c>
    </row>
    <row r="8154" spans="1:14" x14ac:dyDescent="0.25">
      <c r="A8154" s="1">
        <v>43297</v>
      </c>
      <c r="B8154" s="3">
        <v>105.400002</v>
      </c>
      <c r="C8154" s="3">
        <v>105.82</v>
      </c>
      <c r="D8154" s="3">
        <v>104.519997</v>
      </c>
      <c r="E8154" s="3">
        <v>104.910004</v>
      </c>
      <c r="F8154" s="3">
        <v>104.507828</v>
      </c>
      <c r="G8154">
        <v>21786900</v>
      </c>
      <c r="H8154" s="3" t="str">
        <f>TEXT(MCFT[[#This Row],[Date]],"dddd")</f>
        <v>Monday</v>
      </c>
      <c r="I8154" s="3">
        <f>MCFT[[#This Row],[Open]]-MCFT[[#This Row],[Close]]</f>
        <v>0.48999799999999993</v>
      </c>
      <c r="J8154" s="3">
        <f>INDEX(AAPL!$J:$J,MATCH(A:A,AAPL!$A:$A,0),1)</f>
        <v>0.61000000000001364</v>
      </c>
      <c r="K8154" s="3" t="str">
        <f>IF(MCFT[[#This Row],[Day Change]]&gt;0,"UP","DOWN")</f>
        <v>UP</v>
      </c>
      <c r="L8154" s="9">
        <f>_xlfn.RANK.EQ(MCFT[[#This Row],[Date]],A:A,1)</f>
        <v>8153</v>
      </c>
      <c r="M8154" s="10">
        <f>_xlfn.RANK.AVG(MCFT[[#This Row],[Same change on date for AAPL]],AAPL,1)</f>
        <v>7586</v>
      </c>
      <c r="N8154" s="2">
        <f>MCFT[[#This Row],[Close]]/MCFT[[#This Row],[Open]]</f>
        <v>0.99535106270681095</v>
      </c>
    </row>
    <row r="8155" spans="1:14" x14ac:dyDescent="0.25">
      <c r="A8155" s="1">
        <v>43298</v>
      </c>
      <c r="B8155" s="3">
        <v>104.610001</v>
      </c>
      <c r="C8155" s="3">
        <v>106.5</v>
      </c>
      <c r="D8155" s="3">
        <v>104.32</v>
      </c>
      <c r="E8155" s="3">
        <v>105.949997</v>
      </c>
      <c r="F8155" s="3">
        <v>105.543831</v>
      </c>
      <c r="G8155">
        <v>25901700</v>
      </c>
      <c r="H8155" s="3" t="str">
        <f>TEXT(MCFT[[#This Row],[Date]],"dddd")</f>
        <v>Tuesday</v>
      </c>
      <c r="I8155" s="3">
        <f>MCFT[[#This Row],[Open]]-MCFT[[#This Row],[Close]]</f>
        <v>-1.3399959999999993</v>
      </c>
      <c r="J8155" s="3">
        <f>INDEX(AAPL!$J:$J,MATCH(A:A,AAPL!$A:$A,0),1)</f>
        <v>-1.6999969999999962</v>
      </c>
      <c r="K8155" s="3" t="str">
        <f>IF(MCFT[[#This Row],[Day Change]]&gt;0,"UP","DOWN")</f>
        <v>DOWN</v>
      </c>
      <c r="L8155" s="9">
        <f>_xlfn.RANK.EQ(MCFT[[#This Row],[Date]],A:A,1)</f>
        <v>8154</v>
      </c>
      <c r="M8155" s="10">
        <f>_xlfn.RANK.AVG(MCFT[[#This Row],[Same change on date for AAPL]],AAPL,1)</f>
        <v>136.5</v>
      </c>
      <c r="N8155" s="2">
        <f>MCFT[[#This Row],[Close]]/MCFT[[#This Row],[Open]]</f>
        <v>1.0128094444813169</v>
      </c>
    </row>
    <row r="8156" spans="1:14" x14ac:dyDescent="0.25">
      <c r="A8156" s="1">
        <v>43299</v>
      </c>
      <c r="B8156" s="3">
        <v>105.94000200000001</v>
      </c>
      <c r="C8156" s="3">
        <v>106.050003</v>
      </c>
      <c r="D8156" s="3">
        <v>104.720001</v>
      </c>
      <c r="E8156" s="3">
        <v>105.120003</v>
      </c>
      <c r="F8156" s="3">
        <v>104.717018</v>
      </c>
      <c r="G8156">
        <v>29493900</v>
      </c>
      <c r="H8156" s="3" t="str">
        <f>TEXT(MCFT[[#This Row],[Date]],"dddd")</f>
        <v>Wednesday</v>
      </c>
      <c r="I8156" s="3">
        <f>MCFT[[#This Row],[Open]]-MCFT[[#This Row],[Close]]</f>
        <v>0.81999900000000991</v>
      </c>
      <c r="J8156" s="3">
        <f>INDEX(AAPL!$J:$J,MATCH(A:A,AAPL!$A:$A,0),1)</f>
        <v>1.3800050000000113</v>
      </c>
      <c r="K8156" s="3" t="str">
        <f>IF(MCFT[[#This Row],[Day Change]]&gt;0,"UP","DOWN")</f>
        <v>UP</v>
      </c>
      <c r="L8156" s="9">
        <f>_xlfn.RANK.EQ(MCFT[[#This Row],[Date]],A:A,1)</f>
        <v>8155</v>
      </c>
      <c r="M8156" s="10">
        <f>_xlfn.RANK.AVG(MCFT[[#This Row],[Same change on date for AAPL]],AAPL,1)</f>
        <v>7988.5</v>
      </c>
      <c r="N8156" s="2">
        <f>MCFT[[#This Row],[Close]]/MCFT[[#This Row],[Open]]</f>
        <v>0.99225977926638131</v>
      </c>
    </row>
    <row r="8157" spans="1:14" x14ac:dyDescent="0.25">
      <c r="A8157" s="1">
        <v>43300</v>
      </c>
      <c r="B8157" s="3">
        <v>104.93</v>
      </c>
      <c r="C8157" s="3">
        <v>105.30999799999999</v>
      </c>
      <c r="D8157" s="3">
        <v>103.889999</v>
      </c>
      <c r="E8157" s="3">
        <v>104.400002</v>
      </c>
      <c r="F8157" s="3">
        <v>103.999779</v>
      </c>
      <c r="G8157">
        <v>40171600</v>
      </c>
      <c r="H8157" s="3" t="str">
        <f>TEXT(MCFT[[#This Row],[Date]],"dddd")</f>
        <v>Thursday</v>
      </c>
      <c r="I8157" s="3">
        <f>MCFT[[#This Row],[Open]]-MCFT[[#This Row],[Close]]</f>
        <v>0.52999800000000619</v>
      </c>
      <c r="J8157" s="3">
        <f>INDEX(AAPL!$J:$J,MATCH(A:A,AAPL!$A:$A,0),1)</f>
        <v>-2.1900030000000186</v>
      </c>
      <c r="K8157" s="3" t="str">
        <f>IF(MCFT[[#This Row],[Day Change]]&gt;0,"UP","DOWN")</f>
        <v>UP</v>
      </c>
      <c r="L8157" s="9">
        <f>_xlfn.RANK.EQ(MCFT[[#This Row],[Date]],A:A,1)</f>
        <v>8156</v>
      </c>
      <c r="M8157" s="10">
        <f>_xlfn.RANK.AVG(MCFT[[#This Row],[Same change on date for AAPL]],AAPL,1)</f>
        <v>78</v>
      </c>
      <c r="N8157" s="2">
        <f>MCFT[[#This Row],[Close]]/MCFT[[#This Row],[Open]]</f>
        <v>0.99494903268845891</v>
      </c>
    </row>
    <row r="8158" spans="1:14" x14ac:dyDescent="0.25">
      <c r="A8158" s="1">
        <v>43301</v>
      </c>
      <c r="B8158" s="3">
        <v>108.08000199999999</v>
      </c>
      <c r="C8158" s="3">
        <v>108.199997</v>
      </c>
      <c r="D8158" s="3">
        <v>106.08000199999999</v>
      </c>
      <c r="E8158" s="3">
        <v>106.269997</v>
      </c>
      <c r="F8158" s="3">
        <v>105.86261</v>
      </c>
      <c r="G8158">
        <v>56004000</v>
      </c>
      <c r="H8158" s="3" t="str">
        <f>TEXT(MCFT[[#This Row],[Date]],"dddd")</f>
        <v>Friday</v>
      </c>
      <c r="I8158" s="3">
        <f>MCFT[[#This Row],[Open]]-MCFT[[#This Row],[Close]]</f>
        <v>1.8100049999999896</v>
      </c>
      <c r="J8158" s="3">
        <f>INDEX(AAPL!$J:$J,MATCH(A:A,AAPL!$A:$A,0),1)</f>
        <v>0.33999700000001098</v>
      </c>
      <c r="K8158" s="3" t="str">
        <f>IF(MCFT[[#This Row],[Day Change]]&gt;0,"UP","DOWN")</f>
        <v>UP</v>
      </c>
      <c r="L8158" s="9">
        <f>_xlfn.RANK.EQ(MCFT[[#This Row],[Date]],A:A,1)</f>
        <v>8157</v>
      </c>
      <c r="M8158" s="10">
        <f>_xlfn.RANK.AVG(MCFT[[#This Row],[Same change on date for AAPL]],AAPL,1)</f>
        <v>7306</v>
      </c>
      <c r="N8158" s="2">
        <f>MCFT[[#This Row],[Close]]/MCFT[[#This Row],[Open]]</f>
        <v>0.9832530998657828</v>
      </c>
    </row>
    <row r="8159" spans="1:14" x14ac:dyDescent="0.25">
      <c r="A8159" s="1">
        <v>43304</v>
      </c>
      <c r="B8159" s="3">
        <v>106.300003</v>
      </c>
      <c r="C8159" s="3">
        <v>108.139999</v>
      </c>
      <c r="D8159" s="3">
        <v>106.129997</v>
      </c>
      <c r="E8159" s="3">
        <v>107.970001</v>
      </c>
      <c r="F8159" s="3">
        <v>107.556091</v>
      </c>
      <c r="G8159">
        <v>29707000</v>
      </c>
      <c r="H8159" s="3" t="str">
        <f>TEXT(MCFT[[#This Row],[Date]],"dddd")</f>
        <v>Monday</v>
      </c>
      <c r="I8159" s="3">
        <f>MCFT[[#This Row],[Open]]-MCFT[[#This Row],[Close]]</f>
        <v>-1.6699979999999925</v>
      </c>
      <c r="J8159" s="3">
        <f>INDEX(AAPL!$J:$J,MATCH(A:A,AAPL!$A:$A,0),1)</f>
        <v>-0.93000800000001504</v>
      </c>
      <c r="K8159" s="3" t="str">
        <f>IF(MCFT[[#This Row],[Day Change]]&gt;0,"UP","DOWN")</f>
        <v>DOWN</v>
      </c>
      <c r="L8159" s="9">
        <f>_xlfn.RANK.EQ(MCFT[[#This Row],[Date]],A:A,1)</f>
        <v>8158</v>
      </c>
      <c r="M8159" s="10">
        <f>_xlfn.RANK.AVG(MCFT[[#This Row],[Same change on date for AAPL]],AAPL,1)</f>
        <v>392</v>
      </c>
      <c r="N8159" s="2">
        <f>MCFT[[#This Row],[Close]]/MCFT[[#This Row],[Open]]</f>
        <v>1.0157102347400686</v>
      </c>
    </row>
    <row r="8160" spans="1:14" x14ac:dyDescent="0.25">
      <c r="A8160" s="1">
        <v>43305</v>
      </c>
      <c r="B8160" s="3">
        <v>108.57</v>
      </c>
      <c r="C8160" s="3">
        <v>108.82</v>
      </c>
      <c r="D8160" s="3">
        <v>107.260002</v>
      </c>
      <c r="E8160" s="3">
        <v>107.660004</v>
      </c>
      <c r="F8160" s="3">
        <v>107.24728399999999</v>
      </c>
      <c r="G8160">
        <v>26316600</v>
      </c>
      <c r="H8160" s="3" t="str">
        <f>TEXT(MCFT[[#This Row],[Date]],"dddd")</f>
        <v>Tuesday</v>
      </c>
      <c r="I8160" s="3">
        <f>MCFT[[#This Row],[Open]]-MCFT[[#This Row],[Close]]</f>
        <v>0.90999599999999248</v>
      </c>
      <c r="J8160" s="3">
        <f>INDEX(AAPL!$J:$J,MATCH(A:A,AAPL!$A:$A,0),1)</f>
        <v>-0.55000300000000379</v>
      </c>
      <c r="K8160" s="3" t="str">
        <f>IF(MCFT[[#This Row],[Day Change]]&gt;0,"UP","DOWN")</f>
        <v>UP</v>
      </c>
      <c r="L8160" s="9">
        <f>_xlfn.RANK.EQ(MCFT[[#This Row],[Date]],A:A,1)</f>
        <v>8159</v>
      </c>
      <c r="M8160" s="10">
        <f>_xlfn.RANK.AVG(MCFT[[#This Row],[Same change on date for AAPL]],AAPL,1)</f>
        <v>659.5</v>
      </c>
      <c r="N8160" s="2">
        <f>MCFT[[#This Row],[Close]]/MCFT[[#This Row],[Open]]</f>
        <v>0.99161834760983703</v>
      </c>
    </row>
    <row r="8161" spans="1:14" x14ac:dyDescent="0.25">
      <c r="A8161" s="1">
        <v>43306</v>
      </c>
      <c r="B8161" s="3">
        <v>107.959999</v>
      </c>
      <c r="C8161" s="3">
        <v>111.150002</v>
      </c>
      <c r="D8161" s="3">
        <v>107.599998</v>
      </c>
      <c r="E8161" s="3">
        <v>110.83000199999999</v>
      </c>
      <c r="F8161" s="3">
        <v>110.405128</v>
      </c>
      <c r="G8161">
        <v>30702100</v>
      </c>
      <c r="H8161" s="3" t="str">
        <f>TEXT(MCFT[[#This Row],[Date]],"dddd")</f>
        <v>Wednesday</v>
      </c>
      <c r="I8161" s="3">
        <f>MCFT[[#This Row],[Open]]-MCFT[[#This Row],[Close]]</f>
        <v>-2.870002999999997</v>
      </c>
      <c r="J8161" s="3">
        <f>INDEX(AAPL!$J:$J,MATCH(A:A,AAPL!$A:$A,0),1)</f>
        <v>-1.7600089999999966</v>
      </c>
      <c r="K8161" s="3" t="str">
        <f>IF(MCFT[[#This Row],[Day Change]]&gt;0,"UP","DOWN")</f>
        <v>DOWN</v>
      </c>
      <c r="L8161" s="9">
        <f>_xlfn.RANK.EQ(MCFT[[#This Row],[Date]],A:A,1)</f>
        <v>8160</v>
      </c>
      <c r="M8161" s="10">
        <f>_xlfn.RANK.AVG(MCFT[[#This Row],[Same change on date for AAPL]],AAPL,1)</f>
        <v>127</v>
      </c>
      <c r="N8161" s="2">
        <f>MCFT[[#This Row],[Close]]/MCFT[[#This Row],[Open]]</f>
        <v>1.0265839480046679</v>
      </c>
    </row>
    <row r="8162" spans="1:14" x14ac:dyDescent="0.25">
      <c r="A8162" s="1">
        <v>43307</v>
      </c>
      <c r="B8162" s="3">
        <v>110.739998</v>
      </c>
      <c r="C8162" s="3">
        <v>111</v>
      </c>
      <c r="D8162" s="3">
        <v>109.5</v>
      </c>
      <c r="E8162" s="3">
        <v>109.620003</v>
      </c>
      <c r="F8162" s="3">
        <v>109.19976800000001</v>
      </c>
      <c r="G8162">
        <v>31372100</v>
      </c>
      <c r="H8162" s="3" t="str">
        <f>TEXT(MCFT[[#This Row],[Date]],"dddd")</f>
        <v>Thursday</v>
      </c>
      <c r="I8162" s="3">
        <f>MCFT[[#This Row],[Open]]-MCFT[[#This Row],[Close]]</f>
        <v>1.119995000000003</v>
      </c>
      <c r="J8162" s="3">
        <f>INDEX(AAPL!$J:$J,MATCH(A:A,AAPL!$A:$A,0),1)</f>
        <v>0.39999400000002083</v>
      </c>
      <c r="K8162" s="3" t="str">
        <f>IF(MCFT[[#This Row],[Day Change]]&gt;0,"UP","DOWN")</f>
        <v>UP</v>
      </c>
      <c r="L8162" s="9">
        <f>_xlfn.RANK.EQ(MCFT[[#This Row],[Date]],A:A,1)</f>
        <v>8161</v>
      </c>
      <c r="M8162" s="10">
        <f>_xlfn.RANK.AVG(MCFT[[#This Row],[Same change on date for AAPL]],AAPL,1)</f>
        <v>7393</v>
      </c>
      <c r="N8162" s="2">
        <f>MCFT[[#This Row],[Close]]/MCFT[[#This Row],[Open]]</f>
        <v>0.98988626494286192</v>
      </c>
    </row>
    <row r="8163" spans="1:14" x14ac:dyDescent="0.25">
      <c r="A8163" s="1">
        <v>43308</v>
      </c>
      <c r="B8163" s="3">
        <v>110.18</v>
      </c>
      <c r="C8163" s="3">
        <v>110.18</v>
      </c>
      <c r="D8163" s="3">
        <v>106.139999</v>
      </c>
      <c r="E8163" s="3">
        <v>107.68</v>
      </c>
      <c r="F8163" s="3">
        <v>107.26720400000001</v>
      </c>
      <c r="G8163">
        <v>37005300</v>
      </c>
      <c r="H8163" s="3" t="str">
        <f>TEXT(MCFT[[#This Row],[Date]],"dddd")</f>
        <v>Friday</v>
      </c>
      <c r="I8163" s="3">
        <f>MCFT[[#This Row],[Open]]-MCFT[[#This Row],[Close]]</f>
        <v>2.5</v>
      </c>
      <c r="J8163" s="3">
        <f>INDEX(AAPL!$J:$J,MATCH(A:A,AAPL!$A:$A,0),1)</f>
        <v>4.0100089999999966</v>
      </c>
      <c r="K8163" s="3" t="str">
        <f>IF(MCFT[[#This Row],[Day Change]]&gt;0,"UP","DOWN")</f>
        <v>UP</v>
      </c>
      <c r="L8163" s="9">
        <f>_xlfn.RANK.EQ(MCFT[[#This Row],[Date]],A:A,1)</f>
        <v>8162</v>
      </c>
      <c r="M8163" s="10">
        <f>_xlfn.RANK.AVG(MCFT[[#This Row],[Same change on date for AAPL]],AAPL,1)</f>
        <v>8191</v>
      </c>
      <c r="N8163" s="2">
        <f>MCFT[[#This Row],[Close]]/MCFT[[#This Row],[Open]]</f>
        <v>0.97730985659829372</v>
      </c>
    </row>
    <row r="8164" spans="1:14" x14ac:dyDescent="0.25">
      <c r="A8164" s="1">
        <v>43311</v>
      </c>
      <c r="B8164" s="3">
        <v>107.19000200000001</v>
      </c>
      <c r="C8164" s="3">
        <v>107.529999</v>
      </c>
      <c r="D8164" s="3">
        <v>104.760002</v>
      </c>
      <c r="E8164" s="3">
        <v>105.370003</v>
      </c>
      <c r="F8164" s="3">
        <v>104.966064</v>
      </c>
      <c r="G8164">
        <v>34668300</v>
      </c>
      <c r="H8164" s="3" t="str">
        <f>TEXT(MCFT[[#This Row],[Date]],"dddd")</f>
        <v>Monday</v>
      </c>
      <c r="I8164" s="3">
        <f>MCFT[[#This Row],[Open]]-MCFT[[#This Row],[Close]]</f>
        <v>1.8199990000000099</v>
      </c>
      <c r="J8164" s="3">
        <f>INDEX(AAPL!$J:$J,MATCH(A:A,AAPL!$A:$A,0),1)</f>
        <v>1.9899900000000059</v>
      </c>
      <c r="K8164" s="3" t="str">
        <f>IF(MCFT[[#This Row],[Day Change]]&gt;0,"UP","DOWN")</f>
        <v>UP</v>
      </c>
      <c r="L8164" s="9">
        <f>_xlfn.RANK.EQ(MCFT[[#This Row],[Date]],A:A,1)</f>
        <v>8163</v>
      </c>
      <c r="M8164" s="10">
        <f>_xlfn.RANK.AVG(MCFT[[#This Row],[Same change on date for AAPL]],AAPL,1)</f>
        <v>8093</v>
      </c>
      <c r="N8164" s="2">
        <f>MCFT[[#This Row],[Close]]/MCFT[[#This Row],[Open]]</f>
        <v>0.98302081382552819</v>
      </c>
    </row>
    <row r="8165" spans="1:14" x14ac:dyDescent="0.25">
      <c r="A8165" s="1">
        <v>43312</v>
      </c>
      <c r="B8165" s="3">
        <v>106.489998</v>
      </c>
      <c r="C8165" s="3">
        <v>106.720001</v>
      </c>
      <c r="D8165" s="3">
        <v>105.379997</v>
      </c>
      <c r="E8165" s="3">
        <v>106.08000199999999</v>
      </c>
      <c r="F8165" s="3">
        <v>105.67334</v>
      </c>
      <c r="G8165">
        <v>27655200</v>
      </c>
      <c r="H8165" s="3" t="str">
        <f>TEXT(MCFT[[#This Row],[Date]],"dddd")</f>
        <v>Tuesday</v>
      </c>
      <c r="I8165" s="3">
        <f>MCFT[[#This Row],[Open]]-MCFT[[#This Row],[Close]]</f>
        <v>0.40999600000000669</v>
      </c>
      <c r="J8165" s="3">
        <f>INDEX(AAPL!$J:$J,MATCH(A:A,AAPL!$A:$A,0),1)</f>
        <v>1.0009999999994079E-2</v>
      </c>
      <c r="K8165" s="3" t="str">
        <f>IF(MCFT[[#This Row],[Day Change]]&gt;0,"UP","DOWN")</f>
        <v>UP</v>
      </c>
      <c r="L8165" s="9">
        <f>_xlfn.RANK.EQ(MCFT[[#This Row],[Date]],A:A,1)</f>
        <v>8164</v>
      </c>
      <c r="M8165" s="10">
        <f>_xlfn.RANK.AVG(MCFT[[#This Row],[Same change on date for AAPL]],AAPL,1)</f>
        <v>4867.5</v>
      </c>
      <c r="N8165" s="2">
        <f>MCFT[[#This Row],[Close]]/MCFT[[#This Row],[Open]]</f>
        <v>0.99614991071743653</v>
      </c>
    </row>
    <row r="8166" spans="1:14" x14ac:dyDescent="0.25">
      <c r="A8166" s="1">
        <v>43313</v>
      </c>
      <c r="B8166" s="3">
        <v>106.029999</v>
      </c>
      <c r="C8166" s="3">
        <v>106.449997</v>
      </c>
      <c r="D8166" s="3">
        <v>105.41999800000001</v>
      </c>
      <c r="E8166" s="3">
        <v>106.279999</v>
      </c>
      <c r="F8166" s="3">
        <v>105.872574</v>
      </c>
      <c r="G8166">
        <v>23628700</v>
      </c>
      <c r="H8166" s="3" t="str">
        <f>TEXT(MCFT[[#This Row],[Date]],"dddd")</f>
        <v>Wednesday</v>
      </c>
      <c r="I8166" s="3">
        <f>MCFT[[#This Row],[Open]]-MCFT[[#This Row],[Close]]</f>
        <v>-0.25</v>
      </c>
      <c r="J8166" s="3">
        <f>INDEX(AAPL!$J:$J,MATCH(A:A,AAPL!$A:$A,0),1)</f>
        <v>-2.3699949999999887</v>
      </c>
      <c r="K8166" s="3" t="str">
        <f>IF(MCFT[[#This Row],[Day Change]]&gt;0,"UP","DOWN")</f>
        <v>DOWN</v>
      </c>
      <c r="L8166" s="9">
        <f>_xlfn.RANK.EQ(MCFT[[#This Row],[Date]],A:A,1)</f>
        <v>8165</v>
      </c>
      <c r="M8166" s="10">
        <f>_xlfn.RANK.AVG(MCFT[[#This Row],[Same change on date for AAPL]],AAPL,1)</f>
        <v>67</v>
      </c>
      <c r="N8166" s="2">
        <f>MCFT[[#This Row],[Close]]/MCFT[[#This Row],[Open]]</f>
        <v>1.0023578232798058</v>
      </c>
    </row>
    <row r="8167" spans="1:14" x14ac:dyDescent="0.25">
      <c r="A8167" s="1">
        <v>43314</v>
      </c>
      <c r="B8167" s="3">
        <v>105.400002</v>
      </c>
      <c r="C8167" s="3">
        <v>108.089996</v>
      </c>
      <c r="D8167" s="3">
        <v>104.839996</v>
      </c>
      <c r="E8167" s="3">
        <v>107.57</v>
      </c>
      <c r="F8167" s="3">
        <v>107.157623</v>
      </c>
      <c r="G8167">
        <v>26104300</v>
      </c>
      <c r="H8167" s="3" t="str">
        <f>TEXT(MCFT[[#This Row],[Date]],"dddd")</f>
        <v>Thursday</v>
      </c>
      <c r="I8167" s="3">
        <f>MCFT[[#This Row],[Open]]-MCFT[[#This Row],[Close]]</f>
        <v>-2.1699979999999925</v>
      </c>
      <c r="J8167" s="3">
        <f>INDEX(AAPL!$J:$J,MATCH(A:A,AAPL!$A:$A,0),1)</f>
        <v>-6.8099969999999814</v>
      </c>
      <c r="K8167" s="3" t="str">
        <f>IF(MCFT[[#This Row],[Day Change]]&gt;0,"UP","DOWN")</f>
        <v>DOWN</v>
      </c>
      <c r="L8167" s="9">
        <f>_xlfn.RANK.EQ(MCFT[[#This Row],[Date]],A:A,1)</f>
        <v>8166</v>
      </c>
      <c r="M8167" s="10">
        <f>_xlfn.RANK.AVG(MCFT[[#This Row],[Same change on date for AAPL]],AAPL,1)</f>
        <v>3</v>
      </c>
      <c r="N8167" s="2">
        <f>MCFT[[#This Row],[Close]]/MCFT[[#This Row],[Open]]</f>
        <v>1.0205882159281172</v>
      </c>
    </row>
    <row r="8168" spans="1:14" x14ac:dyDescent="0.25">
      <c r="A8168" s="1">
        <v>43315</v>
      </c>
      <c r="B8168" s="3">
        <v>107.800003</v>
      </c>
      <c r="C8168" s="3">
        <v>108.050003</v>
      </c>
      <c r="D8168" s="3">
        <v>106.82</v>
      </c>
      <c r="E8168" s="3">
        <v>108.040001</v>
      </c>
      <c r="F8168" s="3">
        <v>107.62582399999999</v>
      </c>
      <c r="G8168">
        <v>18659600</v>
      </c>
      <c r="H8168" s="3" t="str">
        <f>TEXT(MCFT[[#This Row],[Date]],"dddd")</f>
        <v>Friday</v>
      </c>
      <c r="I8168" s="3">
        <f>MCFT[[#This Row],[Open]]-MCFT[[#This Row],[Close]]</f>
        <v>-0.23999799999999993</v>
      </c>
      <c r="J8168" s="3">
        <f>INDEX(AAPL!$J:$J,MATCH(A:A,AAPL!$A:$A,0),1)</f>
        <v>-0.96000599999999281</v>
      </c>
      <c r="K8168" s="3" t="str">
        <f>IF(MCFT[[#This Row],[Day Change]]&gt;0,"UP","DOWN")</f>
        <v>DOWN</v>
      </c>
      <c r="L8168" s="9">
        <f>_xlfn.RANK.EQ(MCFT[[#This Row],[Date]],A:A,1)</f>
        <v>8167</v>
      </c>
      <c r="M8168" s="10">
        <f>_xlfn.RANK.AVG(MCFT[[#This Row],[Same change on date for AAPL]],AAPL,1)</f>
        <v>370</v>
      </c>
      <c r="N8168" s="2">
        <f>MCFT[[#This Row],[Close]]/MCFT[[#This Row],[Open]]</f>
        <v>1.0022263264686551</v>
      </c>
    </row>
    <row r="8169" spans="1:14" x14ac:dyDescent="0.25">
      <c r="A8169" s="1">
        <v>43318</v>
      </c>
      <c r="B8169" s="3">
        <v>108.120003</v>
      </c>
      <c r="C8169" s="3">
        <v>108.41999800000001</v>
      </c>
      <c r="D8169" s="3">
        <v>107.55999799999999</v>
      </c>
      <c r="E8169" s="3">
        <v>108.129997</v>
      </c>
      <c r="F8169" s="3">
        <v>107.71547700000001</v>
      </c>
      <c r="G8169">
        <v>20265900</v>
      </c>
      <c r="H8169" s="3" t="str">
        <f>TEXT(MCFT[[#This Row],[Date]],"dddd")</f>
        <v>Monday</v>
      </c>
      <c r="I8169" s="3">
        <f>MCFT[[#This Row],[Open]]-MCFT[[#This Row],[Close]]</f>
        <v>-9.9940000000060536E-3</v>
      </c>
      <c r="J8169" s="3">
        <f>INDEX(AAPL!$J:$J,MATCH(A:A,AAPL!$A:$A,0),1)</f>
        <v>-1.0700070000000039</v>
      </c>
      <c r="K8169" s="3" t="str">
        <f>IF(MCFT[[#This Row],[Day Change]]&gt;0,"UP","DOWN")</f>
        <v>DOWN</v>
      </c>
      <c r="L8169" s="9">
        <f>_xlfn.RANK.EQ(MCFT[[#This Row],[Date]],A:A,1)</f>
        <v>8168</v>
      </c>
      <c r="M8169" s="10">
        <f>_xlfn.RANK.AVG(MCFT[[#This Row],[Same change on date for AAPL]],AAPL,1)</f>
        <v>317</v>
      </c>
      <c r="N8169" s="2">
        <f>MCFT[[#This Row],[Close]]/MCFT[[#This Row],[Open]]</f>
        <v>1.0000924343296587</v>
      </c>
    </row>
    <row r="8170" spans="1:14" x14ac:dyDescent="0.25">
      <c r="A8170" s="1">
        <v>43319</v>
      </c>
      <c r="B8170" s="3">
        <v>108.55999799999999</v>
      </c>
      <c r="C8170" s="3">
        <v>109.099998</v>
      </c>
      <c r="D8170" s="3">
        <v>108.16999800000001</v>
      </c>
      <c r="E8170" s="3">
        <v>108.879997</v>
      </c>
      <c r="F8170" s="3">
        <v>108.46260100000001</v>
      </c>
      <c r="G8170">
        <v>16080200</v>
      </c>
      <c r="H8170" s="3" t="str">
        <f>TEXT(MCFT[[#This Row],[Date]],"dddd")</f>
        <v>Tuesday</v>
      </c>
      <c r="I8170" s="3">
        <f>MCFT[[#This Row],[Open]]-MCFT[[#This Row],[Close]]</f>
        <v>-0.31999900000000991</v>
      </c>
      <c r="J8170" s="3">
        <f>INDEX(AAPL!$J:$J,MATCH(A:A,AAPL!$A:$A,0),1)</f>
        <v>2.2100059999999928</v>
      </c>
      <c r="K8170" s="3" t="str">
        <f>IF(MCFT[[#This Row],[Day Change]]&gt;0,"UP","DOWN")</f>
        <v>DOWN</v>
      </c>
      <c r="L8170" s="9">
        <f>_xlfn.RANK.EQ(MCFT[[#This Row],[Date]],A:A,1)</f>
        <v>8169</v>
      </c>
      <c r="M8170" s="10">
        <f>_xlfn.RANK.AVG(MCFT[[#This Row],[Same change on date for AAPL]],AAPL,1)</f>
        <v>8113</v>
      </c>
      <c r="N8170" s="2">
        <f>MCFT[[#This Row],[Close]]/MCFT[[#This Row],[Open]]</f>
        <v>1.0029476695458304</v>
      </c>
    </row>
    <row r="8171" spans="1:14" x14ac:dyDescent="0.25">
      <c r="A8171" s="1">
        <v>43320</v>
      </c>
      <c r="B8171" s="3">
        <v>109.33000199999999</v>
      </c>
      <c r="C8171" s="3">
        <v>109.75</v>
      </c>
      <c r="D8171" s="3">
        <v>108.760002</v>
      </c>
      <c r="E8171" s="3">
        <v>109.489998</v>
      </c>
      <c r="F8171" s="3">
        <v>109.070267</v>
      </c>
      <c r="G8171">
        <v>15487500</v>
      </c>
      <c r="H8171" s="3" t="str">
        <f>TEXT(MCFT[[#This Row],[Date]],"dddd")</f>
        <v>Wednesday</v>
      </c>
      <c r="I8171" s="3">
        <f>MCFT[[#This Row],[Open]]-MCFT[[#This Row],[Close]]</f>
        <v>-0.15999600000000669</v>
      </c>
      <c r="J8171" s="3">
        <f>INDEX(AAPL!$J:$J,MATCH(A:A,AAPL!$A:$A,0),1)</f>
        <v>-1.1999969999999962</v>
      </c>
      <c r="K8171" s="3" t="str">
        <f>IF(MCFT[[#This Row],[Day Change]]&gt;0,"UP","DOWN")</f>
        <v>DOWN</v>
      </c>
      <c r="L8171" s="9">
        <f>_xlfn.RANK.EQ(MCFT[[#This Row],[Date]],A:A,1)</f>
        <v>8170</v>
      </c>
      <c r="M8171" s="10">
        <f>_xlfn.RANK.AVG(MCFT[[#This Row],[Same change on date for AAPL]],AAPL,1)</f>
        <v>263</v>
      </c>
      <c r="N8171" s="2">
        <f>MCFT[[#This Row],[Close]]/MCFT[[#This Row],[Open]]</f>
        <v>1.0014634226385546</v>
      </c>
    </row>
    <row r="8172" spans="1:14" x14ac:dyDescent="0.25">
      <c r="A8172" s="1">
        <v>43321</v>
      </c>
      <c r="B8172" s="3">
        <v>109.709999</v>
      </c>
      <c r="C8172" s="3">
        <v>110.160004</v>
      </c>
      <c r="D8172" s="3">
        <v>109.599998</v>
      </c>
      <c r="E8172" s="3">
        <v>109.66999800000001</v>
      </c>
      <c r="F8172" s="3">
        <v>109.249573</v>
      </c>
      <c r="G8172">
        <v>13660400</v>
      </c>
      <c r="H8172" s="3" t="str">
        <f>TEXT(MCFT[[#This Row],[Date]],"dddd")</f>
        <v>Thursday</v>
      </c>
      <c r="I8172" s="3">
        <f>MCFT[[#This Row],[Open]]-MCFT[[#This Row],[Close]]</f>
        <v>4.0000999999989517E-2</v>
      </c>
      <c r="J8172" s="3">
        <f>INDEX(AAPL!$J:$J,MATCH(A:A,AAPL!$A:$A,0),1)</f>
        <v>0.64999399999999241</v>
      </c>
      <c r="K8172" s="3" t="str">
        <f>IF(MCFT[[#This Row],[Day Change]]&gt;0,"UP","DOWN")</f>
        <v>UP</v>
      </c>
      <c r="L8172" s="9">
        <f>_xlfn.RANK.EQ(MCFT[[#This Row],[Date]],A:A,1)</f>
        <v>8171</v>
      </c>
      <c r="M8172" s="10">
        <f>_xlfn.RANK.AVG(MCFT[[#This Row],[Same change on date for AAPL]],AAPL,1)</f>
        <v>7624</v>
      </c>
      <c r="N8172" s="2">
        <f>MCFT[[#This Row],[Close]]/MCFT[[#This Row],[Open]]</f>
        <v>0.99963539330631124</v>
      </c>
    </row>
    <row r="8173" spans="1:14" x14ac:dyDescent="0.25">
      <c r="A8173" s="1">
        <v>43322</v>
      </c>
      <c r="B8173" s="3">
        <v>109.41999800000001</v>
      </c>
      <c r="C8173" s="3">
        <v>109.69000200000001</v>
      </c>
      <c r="D8173" s="3">
        <v>108.379997</v>
      </c>
      <c r="E8173" s="3">
        <v>109</v>
      </c>
      <c r="F8173" s="3">
        <v>108.58214599999999</v>
      </c>
      <c r="G8173">
        <v>18183700</v>
      </c>
      <c r="H8173" s="3" t="str">
        <f>TEXT(MCFT[[#This Row],[Date]],"dddd")</f>
        <v>Friday</v>
      </c>
      <c r="I8173" s="3">
        <f>MCFT[[#This Row],[Open]]-MCFT[[#This Row],[Close]]</f>
        <v>0.41999800000000675</v>
      </c>
      <c r="J8173" s="3">
        <f>INDEX(AAPL!$J:$J,MATCH(A:A,AAPL!$A:$A,0),1)</f>
        <v>-0.16999799999999254</v>
      </c>
      <c r="K8173" s="3" t="str">
        <f>IF(MCFT[[#This Row],[Day Change]]&gt;0,"UP","DOWN")</f>
        <v>UP</v>
      </c>
      <c r="L8173" s="9">
        <f>_xlfn.RANK.EQ(MCFT[[#This Row],[Date]],A:A,1)</f>
        <v>8172</v>
      </c>
      <c r="M8173" s="10">
        <f>_xlfn.RANK.AVG(MCFT[[#This Row],[Same change on date for AAPL]],AAPL,1)</f>
        <v>1282</v>
      </c>
      <c r="N8173" s="2">
        <f>MCFT[[#This Row],[Close]]/MCFT[[#This Row],[Open]]</f>
        <v>0.99616159744400645</v>
      </c>
    </row>
    <row r="8174" spans="1:14" x14ac:dyDescent="0.25">
      <c r="A8174" s="1">
        <v>43325</v>
      </c>
      <c r="B8174" s="3">
        <v>109.239998</v>
      </c>
      <c r="C8174" s="3">
        <v>109.58000199999999</v>
      </c>
      <c r="D8174" s="3">
        <v>108.099998</v>
      </c>
      <c r="E8174" s="3">
        <v>108.209999</v>
      </c>
      <c r="F8174" s="3">
        <v>107.795174</v>
      </c>
      <c r="G8174">
        <v>18472500</v>
      </c>
      <c r="H8174" s="3" t="str">
        <f>TEXT(MCFT[[#This Row],[Date]],"dddd")</f>
        <v>Monday</v>
      </c>
      <c r="I8174" s="3">
        <f>MCFT[[#This Row],[Open]]-MCFT[[#This Row],[Close]]</f>
        <v>1.0299990000000037</v>
      </c>
      <c r="J8174" s="3">
        <f>INDEX(AAPL!$J:$J,MATCH(A:A,AAPL!$A:$A,0),1)</f>
        <v>0.44000300000001857</v>
      </c>
      <c r="K8174" s="3" t="str">
        <f>IF(MCFT[[#This Row],[Day Change]]&gt;0,"UP","DOWN")</f>
        <v>UP</v>
      </c>
      <c r="L8174" s="9">
        <f>_xlfn.RANK.EQ(MCFT[[#This Row],[Date]],A:A,1)</f>
        <v>8173</v>
      </c>
      <c r="M8174" s="10">
        <f>_xlfn.RANK.AVG(MCFT[[#This Row],[Same change on date for AAPL]],AAPL,1)</f>
        <v>7449.5</v>
      </c>
      <c r="N8174" s="2">
        <f>MCFT[[#This Row],[Close]]/MCFT[[#This Row],[Open]]</f>
        <v>0.99057122831510847</v>
      </c>
    </row>
    <row r="8175" spans="1:14" x14ac:dyDescent="0.25">
      <c r="A8175" s="1">
        <v>43326</v>
      </c>
      <c r="B8175" s="3">
        <v>108.55999799999999</v>
      </c>
      <c r="C8175" s="3">
        <v>109.75</v>
      </c>
      <c r="D8175" s="3">
        <v>108.040001</v>
      </c>
      <c r="E8175" s="3">
        <v>109.55999799999999</v>
      </c>
      <c r="F8175" s="3">
        <v>109.139999</v>
      </c>
      <c r="G8175">
        <v>16788300</v>
      </c>
      <c r="H8175" s="3" t="str">
        <f>TEXT(MCFT[[#This Row],[Date]],"dddd")</f>
        <v>Tuesday</v>
      </c>
      <c r="I8175" s="3">
        <f>MCFT[[#This Row],[Open]]-MCFT[[#This Row],[Close]]</f>
        <v>-1</v>
      </c>
      <c r="J8175" s="3">
        <f>INDEX(AAPL!$J:$J,MATCH(A:A,AAPL!$A:$A,0),1)</f>
        <v>0.41000399999998649</v>
      </c>
      <c r="K8175" s="3" t="str">
        <f>IF(MCFT[[#This Row],[Day Change]]&gt;0,"UP","DOWN")</f>
        <v>DOWN</v>
      </c>
      <c r="L8175" s="9">
        <f>_xlfn.RANK.EQ(MCFT[[#This Row],[Date]],A:A,1)</f>
        <v>8174</v>
      </c>
      <c r="M8175" s="10">
        <f>_xlfn.RANK.AVG(MCFT[[#This Row],[Same change on date for AAPL]],AAPL,1)</f>
        <v>7409</v>
      </c>
      <c r="N8175" s="2">
        <f>MCFT[[#This Row],[Close]]/MCFT[[#This Row],[Open]]</f>
        <v>1.0092114961166452</v>
      </c>
    </row>
    <row r="8176" spans="1:14" x14ac:dyDescent="0.25">
      <c r="A8176" s="1">
        <v>43327</v>
      </c>
      <c r="B8176" s="3">
        <v>108.489998</v>
      </c>
      <c r="C8176" s="3">
        <v>108.989998</v>
      </c>
      <c r="D8176" s="3">
        <v>106.82</v>
      </c>
      <c r="E8176" s="3">
        <v>107.660004</v>
      </c>
      <c r="F8176" s="3">
        <v>107.660004</v>
      </c>
      <c r="G8176">
        <v>29982800</v>
      </c>
      <c r="H8176" s="3" t="str">
        <f>TEXT(MCFT[[#This Row],[Date]],"dddd")</f>
        <v>Wednesday</v>
      </c>
      <c r="I8176" s="3">
        <f>MCFT[[#This Row],[Open]]-MCFT[[#This Row],[Close]]</f>
        <v>0.82999399999999923</v>
      </c>
      <c r="J8176" s="3">
        <f>INDEX(AAPL!$J:$J,MATCH(A:A,AAPL!$A:$A,0),1)</f>
        <v>-1.0200040000000001</v>
      </c>
      <c r="K8176" s="3" t="str">
        <f>IF(MCFT[[#This Row],[Day Change]]&gt;0,"UP","DOWN")</f>
        <v>UP</v>
      </c>
      <c r="L8176" s="9">
        <f>_xlfn.RANK.EQ(MCFT[[#This Row],[Date]],A:A,1)</f>
        <v>8175</v>
      </c>
      <c r="M8176" s="10">
        <f>_xlfn.RANK.AVG(MCFT[[#This Row],[Same change on date for AAPL]],AAPL,1)</f>
        <v>344</v>
      </c>
      <c r="N8176" s="2">
        <f>MCFT[[#This Row],[Close]]/MCFT[[#This Row],[Open]]</f>
        <v>0.99234958046547295</v>
      </c>
    </row>
    <row r="8177" spans="1:14" x14ac:dyDescent="0.25">
      <c r="A8177" s="1">
        <v>43328</v>
      </c>
      <c r="B8177" s="3">
        <v>108.300003</v>
      </c>
      <c r="C8177" s="3">
        <v>108.860001</v>
      </c>
      <c r="D8177" s="3">
        <v>107.300003</v>
      </c>
      <c r="E8177" s="3">
        <v>107.639999</v>
      </c>
      <c r="F8177" s="3">
        <v>107.639999</v>
      </c>
      <c r="G8177">
        <v>21384300</v>
      </c>
      <c r="H8177" s="3" t="str">
        <f>TEXT(MCFT[[#This Row],[Date]],"dddd")</f>
        <v>Thursday</v>
      </c>
      <c r="I8177" s="3">
        <f>MCFT[[#This Row],[Open]]-MCFT[[#This Row],[Close]]</f>
        <v>0.6600040000000007</v>
      </c>
      <c r="J8177" s="3">
        <f>INDEX(AAPL!$J:$J,MATCH(A:A,AAPL!$A:$A,0),1)</f>
        <v>-1.5700070000000039</v>
      </c>
      <c r="K8177" s="3" t="str">
        <f>IF(MCFT[[#This Row],[Day Change]]&gt;0,"UP","DOWN")</f>
        <v>UP</v>
      </c>
      <c r="L8177" s="9">
        <f>_xlfn.RANK.EQ(MCFT[[#This Row],[Date]],A:A,1)</f>
        <v>8176</v>
      </c>
      <c r="M8177" s="10">
        <f>_xlfn.RANK.AVG(MCFT[[#This Row],[Same change on date for AAPL]],AAPL,1)</f>
        <v>156</v>
      </c>
      <c r="N8177" s="2">
        <f>MCFT[[#This Row],[Close]]/MCFT[[#This Row],[Open]]</f>
        <v>0.99390578040888877</v>
      </c>
    </row>
    <row r="8178" spans="1:14" x14ac:dyDescent="0.25">
      <c r="A8178" s="1">
        <v>43329</v>
      </c>
      <c r="B8178" s="3">
        <v>107.360001</v>
      </c>
      <c r="C8178" s="3">
        <v>107.900002</v>
      </c>
      <c r="D8178" s="3">
        <v>106.69000200000001</v>
      </c>
      <c r="E8178" s="3">
        <v>107.58000199999999</v>
      </c>
      <c r="F8178" s="3">
        <v>107.58000199999999</v>
      </c>
      <c r="G8178">
        <v>18061500</v>
      </c>
      <c r="H8178" s="3" t="str">
        <f>TEXT(MCFT[[#This Row],[Date]],"dddd")</f>
        <v>Friday</v>
      </c>
      <c r="I8178" s="3">
        <f>MCFT[[#This Row],[Open]]-MCFT[[#This Row],[Close]]</f>
        <v>-0.22000099999999634</v>
      </c>
      <c r="J8178" s="3">
        <f>INDEX(AAPL!$J:$J,MATCH(A:A,AAPL!$A:$A,0),1)</f>
        <v>-4.1400000000000148</v>
      </c>
      <c r="K8178" s="3" t="str">
        <f>IF(MCFT[[#This Row],[Day Change]]&gt;0,"UP","DOWN")</f>
        <v>DOWN</v>
      </c>
      <c r="L8178" s="9">
        <f>_xlfn.RANK.EQ(MCFT[[#This Row],[Date]],A:A,1)</f>
        <v>8177</v>
      </c>
      <c r="M8178" s="10">
        <f>_xlfn.RANK.AVG(MCFT[[#This Row],[Same change on date for AAPL]],AAPL,1)</f>
        <v>11</v>
      </c>
      <c r="N8178" s="2">
        <f>MCFT[[#This Row],[Close]]/MCFT[[#This Row],[Open]]</f>
        <v>1.0020491896232377</v>
      </c>
    </row>
    <row r="8179" spans="1:14" x14ac:dyDescent="0.25">
      <c r="A8179" s="1">
        <v>43332</v>
      </c>
      <c r="B8179" s="3">
        <v>107.510002</v>
      </c>
      <c r="C8179" s="3">
        <v>107.900002</v>
      </c>
      <c r="D8179" s="3">
        <v>106.480003</v>
      </c>
      <c r="E8179" s="3">
        <v>106.870003</v>
      </c>
      <c r="F8179" s="3">
        <v>106.870003</v>
      </c>
      <c r="G8179">
        <v>17914200</v>
      </c>
      <c r="H8179" s="3" t="str">
        <f>TEXT(MCFT[[#This Row],[Date]],"dddd")</f>
        <v>Monday</v>
      </c>
      <c r="I8179" s="3">
        <f>MCFT[[#This Row],[Open]]-MCFT[[#This Row],[Close]]</f>
        <v>0.63999900000000309</v>
      </c>
      <c r="J8179" s="3">
        <f>INDEX(AAPL!$J:$J,MATCH(A:A,AAPL!$A:$A,0),1)</f>
        <v>2.6399990000000173</v>
      </c>
      <c r="K8179" s="3" t="str">
        <f>IF(MCFT[[#This Row],[Day Change]]&gt;0,"UP","DOWN")</f>
        <v>UP</v>
      </c>
      <c r="L8179" s="9">
        <f>_xlfn.RANK.EQ(MCFT[[#This Row],[Date]],A:A,1)</f>
        <v>8178</v>
      </c>
      <c r="M8179" s="10">
        <f>_xlfn.RANK.AVG(MCFT[[#This Row],[Same change on date for AAPL]],AAPL,1)</f>
        <v>8145</v>
      </c>
      <c r="N8179" s="2">
        <f>MCFT[[#This Row],[Close]]/MCFT[[#This Row],[Open]]</f>
        <v>0.99404707480146826</v>
      </c>
    </row>
    <row r="8180" spans="1:14" x14ac:dyDescent="0.25">
      <c r="A8180" s="1">
        <v>43333</v>
      </c>
      <c r="B8180" s="3">
        <v>106.91999800000001</v>
      </c>
      <c r="C8180" s="3">
        <v>107.349998</v>
      </c>
      <c r="D8180" s="3">
        <v>105.849998</v>
      </c>
      <c r="E8180" s="3">
        <v>105.980003</v>
      </c>
      <c r="F8180" s="3">
        <v>105.980003</v>
      </c>
      <c r="G8180">
        <v>22881900</v>
      </c>
      <c r="H8180" s="3" t="str">
        <f>TEXT(MCFT[[#This Row],[Date]],"dddd")</f>
        <v>Tuesday</v>
      </c>
      <c r="I8180" s="3">
        <f>MCFT[[#This Row],[Open]]-MCFT[[#This Row],[Close]]</f>
        <v>0.93999500000001035</v>
      </c>
      <c r="J8180" s="3">
        <f>INDEX(AAPL!$J:$J,MATCH(A:A,AAPL!$A:$A,0),1)</f>
        <v>1.7600099999999941</v>
      </c>
      <c r="K8180" s="3" t="str">
        <f>IF(MCFT[[#This Row],[Day Change]]&gt;0,"UP","DOWN")</f>
        <v>UP</v>
      </c>
      <c r="L8180" s="9">
        <f>_xlfn.RANK.EQ(MCFT[[#This Row],[Date]],A:A,1)</f>
        <v>8179</v>
      </c>
      <c r="M8180" s="10">
        <f>_xlfn.RANK.AVG(MCFT[[#This Row],[Same change on date for AAPL]],AAPL,1)</f>
        <v>8075</v>
      </c>
      <c r="N8180" s="2">
        <f>MCFT[[#This Row],[Close]]/MCFT[[#This Row],[Open]]</f>
        <v>0.99120842669675313</v>
      </c>
    </row>
    <row r="8181" spans="1:14" x14ac:dyDescent="0.25">
      <c r="A8181" s="1">
        <v>43334</v>
      </c>
      <c r="B8181" s="3">
        <v>105.849998</v>
      </c>
      <c r="C8181" s="3">
        <v>107.339996</v>
      </c>
      <c r="D8181" s="3">
        <v>105.779999</v>
      </c>
      <c r="E8181" s="3">
        <v>107.05999799999999</v>
      </c>
      <c r="F8181" s="3">
        <v>107.05999799999999</v>
      </c>
      <c r="G8181">
        <v>18000600</v>
      </c>
      <c r="H8181" s="3" t="str">
        <f>TEXT(MCFT[[#This Row],[Date]],"dddd")</f>
        <v>Wednesday</v>
      </c>
      <c r="I8181" s="3">
        <f>MCFT[[#This Row],[Open]]-MCFT[[#This Row],[Close]]</f>
        <v>-1.2099999999999937</v>
      </c>
      <c r="J8181" s="3">
        <f>INDEX(AAPL!$J:$J,MATCH(A:A,AAPL!$A:$A,0),1)</f>
        <v>-0.94999699999999621</v>
      </c>
      <c r="K8181" s="3" t="str">
        <f>IF(MCFT[[#This Row],[Day Change]]&gt;0,"UP","DOWN")</f>
        <v>DOWN</v>
      </c>
      <c r="L8181" s="9">
        <f>_xlfn.RANK.EQ(MCFT[[#This Row],[Date]],A:A,1)</f>
        <v>8180</v>
      </c>
      <c r="M8181" s="10">
        <f>_xlfn.RANK.AVG(MCFT[[#This Row],[Same change on date for AAPL]],AAPL,1)</f>
        <v>377</v>
      </c>
      <c r="N8181" s="2">
        <f>MCFT[[#This Row],[Close]]/MCFT[[#This Row],[Open]]</f>
        <v>1.0114312708820268</v>
      </c>
    </row>
    <row r="8182" spans="1:14" x14ac:dyDescent="0.25">
      <c r="A8182" s="1">
        <v>43335</v>
      </c>
      <c r="B8182" s="3">
        <v>107.150002</v>
      </c>
      <c r="C8182" s="3">
        <v>108.18</v>
      </c>
      <c r="D8182" s="3">
        <v>106.870003</v>
      </c>
      <c r="E8182" s="3">
        <v>107.55999799999999</v>
      </c>
      <c r="F8182" s="3">
        <v>107.55999799999999</v>
      </c>
      <c r="G8182">
        <v>18167700</v>
      </c>
      <c r="H8182" s="3" t="str">
        <f>TEXT(MCFT[[#This Row],[Date]],"dddd")</f>
        <v>Thursday</v>
      </c>
      <c r="I8182" s="3">
        <f>MCFT[[#This Row],[Open]]-MCFT[[#This Row],[Close]]</f>
        <v>-0.40999599999999248</v>
      </c>
      <c r="J8182" s="3">
        <f>INDEX(AAPL!$J:$J,MATCH(A:A,AAPL!$A:$A,0),1)</f>
        <v>-0.84001100000000406</v>
      </c>
      <c r="K8182" s="3" t="str">
        <f>IF(MCFT[[#This Row],[Day Change]]&gt;0,"UP","DOWN")</f>
        <v>DOWN</v>
      </c>
      <c r="L8182" s="9">
        <f>_xlfn.RANK.EQ(MCFT[[#This Row],[Date]],A:A,1)</f>
        <v>8181</v>
      </c>
      <c r="M8182" s="10">
        <f>_xlfn.RANK.AVG(MCFT[[#This Row],[Same change on date for AAPL]],AAPL,1)</f>
        <v>441</v>
      </c>
      <c r="N8182" s="2">
        <f>MCFT[[#This Row],[Close]]/MCFT[[#This Row],[Open]]</f>
        <v>1.0038263741702962</v>
      </c>
    </row>
    <row r="8183" spans="1:14" x14ac:dyDescent="0.25">
      <c r="A8183" s="1">
        <v>43336</v>
      </c>
      <c r="B8183" s="3">
        <v>107.66999800000001</v>
      </c>
      <c r="C8183" s="3">
        <v>108.55999799999999</v>
      </c>
      <c r="D8183" s="3">
        <v>107.55999799999999</v>
      </c>
      <c r="E8183" s="3">
        <v>108.400002</v>
      </c>
      <c r="F8183" s="3">
        <v>108.400002</v>
      </c>
      <c r="G8183">
        <v>17234000</v>
      </c>
      <c r="H8183" s="3" t="str">
        <f>TEXT(MCFT[[#This Row],[Date]],"dddd")</f>
        <v>Friday</v>
      </c>
      <c r="I8183" s="3">
        <f>MCFT[[#This Row],[Open]]-MCFT[[#This Row],[Close]]</f>
        <v>-0.73000399999999388</v>
      </c>
      <c r="J8183" s="3">
        <f>INDEX(AAPL!$J:$J,MATCH(A:A,AAPL!$A:$A,0),1)</f>
        <v>0.4400020000000211</v>
      </c>
      <c r="K8183" s="3" t="str">
        <f>IF(MCFT[[#This Row],[Day Change]]&gt;0,"UP","DOWN")</f>
        <v>DOWN</v>
      </c>
      <c r="L8183" s="9">
        <f>_xlfn.RANK.EQ(MCFT[[#This Row],[Date]],A:A,1)</f>
        <v>8182</v>
      </c>
      <c r="M8183" s="10">
        <f>_xlfn.RANK.AVG(MCFT[[#This Row],[Same change on date for AAPL]],AAPL,1)</f>
        <v>7447.5</v>
      </c>
      <c r="N8183" s="2">
        <f>MCFT[[#This Row],[Close]]/MCFT[[#This Row],[Open]]</f>
        <v>1.006780013128634</v>
      </c>
    </row>
    <row r="8184" spans="1:14" x14ac:dyDescent="0.25">
      <c r="A8184" s="1">
        <v>43339</v>
      </c>
      <c r="B8184" s="3">
        <v>109.269997</v>
      </c>
      <c r="C8184" s="3">
        <v>109.639999</v>
      </c>
      <c r="D8184" s="3">
        <v>108.510002</v>
      </c>
      <c r="E8184" s="3">
        <v>109.599998</v>
      </c>
      <c r="F8184" s="3">
        <v>109.599998</v>
      </c>
      <c r="G8184">
        <v>19662300</v>
      </c>
      <c r="H8184" s="3" t="str">
        <f>TEXT(MCFT[[#This Row],[Date]],"dddd")</f>
        <v>Monday</v>
      </c>
      <c r="I8184" s="3">
        <f>MCFT[[#This Row],[Open]]-MCFT[[#This Row],[Close]]</f>
        <v>-0.33000099999999577</v>
      </c>
      <c r="J8184" s="3">
        <f>INDEX(AAPL!$J:$J,MATCH(A:A,AAPL!$A:$A,0),1)</f>
        <v>-0.79000800000000027</v>
      </c>
      <c r="K8184" s="3" t="str">
        <f>IF(MCFT[[#This Row],[Day Change]]&gt;0,"UP","DOWN")</f>
        <v>DOWN</v>
      </c>
      <c r="L8184" s="9">
        <f>_xlfn.RANK.EQ(MCFT[[#This Row],[Date]],A:A,1)</f>
        <v>8183</v>
      </c>
      <c r="M8184" s="10">
        <f>_xlfn.RANK.AVG(MCFT[[#This Row],[Same change on date for AAPL]],AAPL,1)</f>
        <v>468.5</v>
      </c>
      <c r="N8184" s="2">
        <f>MCFT[[#This Row],[Close]]/MCFT[[#This Row],[Open]]</f>
        <v>1.0030200513321146</v>
      </c>
    </row>
    <row r="8185" spans="1:14" x14ac:dyDescent="0.25">
      <c r="A8185" s="1">
        <v>43340</v>
      </c>
      <c r="B8185" s="3">
        <v>109.94000200000001</v>
      </c>
      <c r="C8185" s="3">
        <v>110.5</v>
      </c>
      <c r="D8185" s="3">
        <v>109.790001</v>
      </c>
      <c r="E8185" s="3">
        <v>110.260002</v>
      </c>
      <c r="F8185" s="3">
        <v>110.260002</v>
      </c>
      <c r="G8185">
        <v>19151500</v>
      </c>
      <c r="H8185" s="3" t="str">
        <f>TEXT(MCFT[[#This Row],[Date]],"dddd")</f>
        <v>Tuesday</v>
      </c>
      <c r="I8185" s="3">
        <f>MCFT[[#This Row],[Open]]-MCFT[[#This Row],[Close]]</f>
        <v>-0.31999999999999318</v>
      </c>
      <c r="J8185" s="3">
        <f>INDEX(AAPL!$J:$J,MATCH(A:A,AAPL!$A:$A,0),1)</f>
        <v>-0.69000199999999268</v>
      </c>
      <c r="K8185" s="3" t="str">
        <f>IF(MCFT[[#This Row],[Day Change]]&gt;0,"UP","DOWN")</f>
        <v>DOWN</v>
      </c>
      <c r="L8185" s="9">
        <f>_xlfn.RANK.EQ(MCFT[[#This Row],[Date]],A:A,1)</f>
        <v>8184</v>
      </c>
      <c r="M8185" s="10">
        <f>_xlfn.RANK.AVG(MCFT[[#This Row],[Same change on date for AAPL]],AAPL,1)</f>
        <v>546.5</v>
      </c>
      <c r="N8185" s="2">
        <f>MCFT[[#This Row],[Close]]/MCFT[[#This Row],[Open]]</f>
        <v>1.002910678498987</v>
      </c>
    </row>
    <row r="8186" spans="1:14" x14ac:dyDescent="0.25">
      <c r="A8186" s="1">
        <v>43341</v>
      </c>
      <c r="B8186" s="3">
        <v>110.449997</v>
      </c>
      <c r="C8186" s="3">
        <v>112.029999</v>
      </c>
      <c r="D8186" s="3">
        <v>110.269997</v>
      </c>
      <c r="E8186" s="3">
        <v>112.019997</v>
      </c>
      <c r="F8186" s="3">
        <v>112.019997</v>
      </c>
      <c r="G8186">
        <v>20818000</v>
      </c>
      <c r="H8186" s="3" t="str">
        <f>TEXT(MCFT[[#This Row],[Date]],"dddd")</f>
        <v>Wednesday</v>
      </c>
      <c r="I8186" s="3">
        <f>MCFT[[#This Row],[Open]]-MCFT[[#This Row],[Close]]</f>
        <v>-1.5700000000000074</v>
      </c>
      <c r="J8186" s="3">
        <f>INDEX(AAPL!$J:$J,MATCH(A:A,AAPL!$A:$A,0),1)</f>
        <v>-2.8300020000000075</v>
      </c>
      <c r="K8186" s="3" t="str">
        <f>IF(MCFT[[#This Row],[Day Change]]&gt;0,"UP","DOWN")</f>
        <v>DOWN</v>
      </c>
      <c r="L8186" s="9">
        <f>_xlfn.RANK.EQ(MCFT[[#This Row],[Date]],A:A,1)</f>
        <v>8185</v>
      </c>
      <c r="M8186" s="10">
        <f>_xlfn.RANK.AVG(MCFT[[#This Row],[Same change on date for AAPL]],AAPL,1)</f>
        <v>39.5</v>
      </c>
      <c r="N8186" s="2">
        <f>MCFT[[#This Row],[Close]]/MCFT[[#This Row],[Open]]</f>
        <v>1.0142145771176436</v>
      </c>
    </row>
    <row r="8187" spans="1:14" x14ac:dyDescent="0.25">
      <c r="A8187" s="1">
        <v>43342</v>
      </c>
      <c r="B8187" s="3">
        <v>111.66999800000001</v>
      </c>
      <c r="C8187" s="3">
        <v>112.610001</v>
      </c>
      <c r="D8187" s="3">
        <v>111.44000200000001</v>
      </c>
      <c r="E8187" s="3">
        <v>111.949997</v>
      </c>
      <c r="F8187" s="3">
        <v>111.949997</v>
      </c>
      <c r="G8187">
        <v>22798700</v>
      </c>
      <c r="H8187" s="3" t="str">
        <f>TEXT(MCFT[[#This Row],[Date]],"dddd")</f>
        <v>Thursday</v>
      </c>
      <c r="I8187" s="3">
        <f>MCFT[[#This Row],[Open]]-MCFT[[#This Row],[Close]]</f>
        <v>-0.27999899999998945</v>
      </c>
      <c r="J8187" s="3">
        <f>INDEX(AAPL!$J:$J,MATCH(A:A,AAPL!$A:$A,0),1)</f>
        <v>-1.7799990000000037</v>
      </c>
      <c r="K8187" s="3" t="str">
        <f>IF(MCFT[[#This Row],[Day Change]]&gt;0,"UP","DOWN")</f>
        <v>DOWN</v>
      </c>
      <c r="L8187" s="9">
        <f>_xlfn.RANK.EQ(MCFT[[#This Row],[Date]],A:A,1)</f>
        <v>8186</v>
      </c>
      <c r="M8187" s="10">
        <f>_xlfn.RANK.AVG(MCFT[[#This Row],[Same change on date for AAPL]],AAPL,1)</f>
        <v>119</v>
      </c>
      <c r="N8187" s="2">
        <f>MCFT[[#This Row],[Close]]/MCFT[[#This Row],[Open]]</f>
        <v>1.0025073789291192</v>
      </c>
    </row>
    <row r="8188" spans="1:14" x14ac:dyDescent="0.25">
      <c r="A8188" s="1">
        <v>43343</v>
      </c>
      <c r="B8188" s="3">
        <v>111.69000200000001</v>
      </c>
      <c r="C8188" s="3">
        <v>112.779999</v>
      </c>
      <c r="D8188" s="3">
        <v>111.519997</v>
      </c>
      <c r="E8188" s="3">
        <v>112.33000199999999</v>
      </c>
      <c r="F8188" s="3">
        <v>112.33000199999999</v>
      </c>
      <c r="G8188">
        <v>23222700</v>
      </c>
      <c r="H8188" s="3" t="str">
        <f>TEXT(MCFT[[#This Row],[Date]],"dddd")</f>
        <v>Friday</v>
      </c>
      <c r="I8188" s="3">
        <f>MCFT[[#This Row],[Open]]-MCFT[[#This Row],[Close]]</f>
        <v>-0.63999999999998636</v>
      </c>
      <c r="J8188" s="3">
        <f>INDEX(AAPL!$J:$J,MATCH(A:A,AAPL!$A:$A,0),1)</f>
        <v>-1.1200100000000077</v>
      </c>
      <c r="K8188" s="3" t="str">
        <f>IF(MCFT[[#This Row],[Day Change]]&gt;0,"UP","DOWN")</f>
        <v>DOWN</v>
      </c>
      <c r="L8188" s="9">
        <f>_xlfn.RANK.EQ(MCFT[[#This Row],[Date]],A:A,1)</f>
        <v>8187</v>
      </c>
      <c r="M8188" s="10">
        <f>_xlfn.RANK.AVG(MCFT[[#This Row],[Same change on date for AAPL]],AAPL,1)</f>
        <v>295</v>
      </c>
      <c r="N8188" s="2">
        <f>MCFT[[#This Row],[Close]]/MCFT[[#This Row],[Open]]</f>
        <v>1.0057301458370462</v>
      </c>
    </row>
    <row r="8189" spans="1:14" x14ac:dyDescent="0.25">
      <c r="A8189" s="1">
        <v>43347</v>
      </c>
      <c r="B8189" s="3">
        <v>110.849998</v>
      </c>
      <c r="C8189" s="3">
        <v>111.959999</v>
      </c>
      <c r="D8189" s="3">
        <v>110.220001</v>
      </c>
      <c r="E8189" s="3">
        <v>111.709999</v>
      </c>
      <c r="F8189" s="3">
        <v>111.709999</v>
      </c>
      <c r="G8189">
        <v>22634600</v>
      </c>
      <c r="H8189" s="3" t="str">
        <f>TEXT(MCFT[[#This Row],[Date]],"dddd")</f>
        <v>Tuesday</v>
      </c>
      <c r="I8189" s="3">
        <f>MCFT[[#This Row],[Open]]-MCFT[[#This Row],[Close]]</f>
        <v>-0.86000099999999691</v>
      </c>
      <c r="J8189" s="3">
        <f>INDEX(AAPL!$J:$J,MATCH(A:A,AAPL!$A:$A,0),1)</f>
        <v>5.0002999999975373E-2</v>
      </c>
      <c r="K8189" s="3" t="str">
        <f>IF(MCFT[[#This Row],[Day Change]]&gt;0,"UP","DOWN")</f>
        <v>DOWN</v>
      </c>
      <c r="L8189" s="9">
        <f>_xlfn.RANK.EQ(MCFT[[#This Row],[Date]],A:A,1)</f>
        <v>8188</v>
      </c>
      <c r="M8189" s="10">
        <f>_xlfn.RANK.AVG(MCFT[[#This Row],[Same change on date for AAPL]],AAPL,1)</f>
        <v>6293</v>
      </c>
      <c r="N8189" s="2">
        <f>MCFT[[#This Row],[Close]]/MCFT[[#This Row],[Open]]</f>
        <v>1.0077582410060124</v>
      </c>
    </row>
    <row r="8190" spans="1:14" x14ac:dyDescent="0.25">
      <c r="A8190" s="1">
        <v>43348</v>
      </c>
      <c r="B8190" s="3">
        <v>111.010002</v>
      </c>
      <c r="C8190" s="3">
        <v>111.41999800000001</v>
      </c>
      <c r="D8190" s="3">
        <v>108.099998</v>
      </c>
      <c r="E8190" s="3">
        <v>108.489998</v>
      </c>
      <c r="F8190" s="3">
        <v>108.489998</v>
      </c>
      <c r="G8190">
        <v>32872400</v>
      </c>
      <c r="H8190" s="3" t="str">
        <f>TEXT(MCFT[[#This Row],[Date]],"dddd")</f>
        <v>Wednesday</v>
      </c>
      <c r="I8190" s="3">
        <f>MCFT[[#This Row],[Open]]-MCFT[[#This Row],[Close]]</f>
        <v>2.5200040000000001</v>
      </c>
      <c r="J8190" s="3">
        <f>INDEX(AAPL!$J:$J,MATCH(A:A,AAPL!$A:$A,0),1)</f>
        <v>2.1200100000000077</v>
      </c>
      <c r="K8190" s="3" t="str">
        <f>IF(MCFT[[#This Row],[Day Change]]&gt;0,"UP","DOWN")</f>
        <v>UP</v>
      </c>
      <c r="L8190" s="9">
        <f>_xlfn.RANK.EQ(MCFT[[#This Row],[Date]],A:A,1)</f>
        <v>8189</v>
      </c>
      <c r="M8190" s="10">
        <f>_xlfn.RANK.AVG(MCFT[[#This Row],[Same change on date for AAPL]],AAPL,1)</f>
        <v>8107</v>
      </c>
      <c r="N8190" s="2">
        <f>MCFT[[#This Row],[Close]]/MCFT[[#This Row],[Open]]</f>
        <v>0.97729930677778021</v>
      </c>
    </row>
    <row r="8191" spans="1:14" x14ac:dyDescent="0.25">
      <c r="A8191" s="1">
        <v>43349</v>
      </c>
      <c r="B8191" s="3">
        <v>108.25</v>
      </c>
      <c r="C8191" s="3">
        <v>108.989998</v>
      </c>
      <c r="D8191" s="3">
        <v>107.510002</v>
      </c>
      <c r="E8191" s="3">
        <v>108.739998</v>
      </c>
      <c r="F8191" s="3">
        <v>108.739998</v>
      </c>
      <c r="G8191">
        <v>23477600</v>
      </c>
      <c r="H8191" s="3" t="str">
        <f>TEXT(MCFT[[#This Row],[Date]],"dddd")</f>
        <v>Thursday</v>
      </c>
      <c r="I8191" s="3">
        <f>MCFT[[#This Row],[Open]]-MCFT[[#This Row],[Close]]</f>
        <v>-0.48999799999999993</v>
      </c>
      <c r="J8191" s="3">
        <f>INDEX(AAPL!$J:$J,MATCH(A:A,AAPL!$A:$A,0),1)</f>
        <v>3.1299899999999923</v>
      </c>
      <c r="K8191" s="3" t="str">
        <f>IF(MCFT[[#This Row],[Day Change]]&gt;0,"UP","DOWN")</f>
        <v>DOWN</v>
      </c>
      <c r="L8191" s="9">
        <f>_xlfn.RANK.EQ(MCFT[[#This Row],[Date]],A:A,1)</f>
        <v>8190</v>
      </c>
      <c r="M8191" s="10">
        <f>_xlfn.RANK.AVG(MCFT[[#This Row],[Same change on date for AAPL]],AAPL,1)</f>
        <v>8168</v>
      </c>
      <c r="N8191" s="2">
        <f>MCFT[[#This Row],[Close]]/MCFT[[#This Row],[Open]]</f>
        <v>1.0045265404157044</v>
      </c>
    </row>
    <row r="8192" spans="1:14" x14ac:dyDescent="0.25">
      <c r="A8192" s="1">
        <v>43350</v>
      </c>
      <c r="B8192" s="3">
        <v>108.230003</v>
      </c>
      <c r="C8192" s="3">
        <v>108.720001</v>
      </c>
      <c r="D8192" s="3">
        <v>107.230003</v>
      </c>
      <c r="E8192" s="3">
        <v>108.209999</v>
      </c>
      <c r="F8192" s="3">
        <v>108.209999</v>
      </c>
      <c r="G8192">
        <v>22498600</v>
      </c>
      <c r="H8192" s="3" t="str">
        <f>TEXT(MCFT[[#This Row],[Date]],"dddd")</f>
        <v>Friday</v>
      </c>
      <c r="I8192" s="3">
        <f>MCFT[[#This Row],[Open]]-MCFT[[#This Row],[Close]]</f>
        <v>2.0004000000000133E-2</v>
      </c>
      <c r="J8192" s="3">
        <f>INDEX(AAPL!$J:$J,MATCH(A:A,AAPL!$A:$A,0),1)</f>
        <v>0.55000300000000379</v>
      </c>
      <c r="K8192" s="3" t="str">
        <f>IF(MCFT[[#This Row],[Day Change]]&gt;0,"UP","DOWN")</f>
        <v>UP</v>
      </c>
      <c r="L8192" s="9">
        <f>_xlfn.RANK.EQ(MCFT[[#This Row],[Date]],A:A,1)</f>
        <v>8191</v>
      </c>
      <c r="M8192" s="10">
        <f>_xlfn.RANK.AVG(MCFT[[#This Row],[Same change on date for AAPL]],AAPL,1)</f>
        <v>7543.5</v>
      </c>
      <c r="N8192" s="2">
        <f>MCFT[[#This Row],[Close]]/MCFT[[#This Row],[Open]]</f>
        <v>0.99981517139937615</v>
      </c>
    </row>
    <row r="8193" spans="1:14" x14ac:dyDescent="0.25">
      <c r="A8193" s="1">
        <v>43353</v>
      </c>
      <c r="B8193" s="3">
        <v>108.839996</v>
      </c>
      <c r="C8193" s="3">
        <v>109.639999</v>
      </c>
      <c r="D8193" s="3">
        <v>108.360001</v>
      </c>
      <c r="E8193" s="3">
        <v>109.379997</v>
      </c>
      <c r="F8193" s="3">
        <v>109.379997</v>
      </c>
      <c r="G8193">
        <v>20727900</v>
      </c>
      <c r="H8193" s="3" t="str">
        <f>TEXT(MCFT[[#This Row],[Date]],"dddd")</f>
        <v>Monday</v>
      </c>
      <c r="I8193" s="3">
        <f>MCFT[[#This Row],[Open]]-MCFT[[#This Row],[Close]]</f>
        <v>-0.54000100000000373</v>
      </c>
      <c r="J8193" s="3">
        <f>INDEX(AAPL!$J:$J,MATCH(A:A,AAPL!$A:$A,0),1)</f>
        <v>2.6199949999999887</v>
      </c>
      <c r="K8193" s="3" t="str">
        <f>IF(MCFT[[#This Row],[Day Change]]&gt;0,"UP","DOWN")</f>
        <v>DOWN</v>
      </c>
      <c r="L8193" s="9">
        <f>_xlfn.RANK.EQ(MCFT[[#This Row],[Date]],A:A,1)</f>
        <v>8192</v>
      </c>
      <c r="M8193" s="10">
        <f>_xlfn.RANK.AVG(MCFT[[#This Row],[Same change on date for AAPL]],AAPL,1)</f>
        <v>8139</v>
      </c>
      <c r="N8193" s="2">
        <f>MCFT[[#This Row],[Close]]/MCFT[[#This Row],[Open]]</f>
        <v>1.0049614206160022</v>
      </c>
    </row>
    <row r="8194" spans="1:14" x14ac:dyDescent="0.25">
      <c r="A8194" s="1">
        <v>43354</v>
      </c>
      <c r="B8194" s="3">
        <v>108.900002</v>
      </c>
      <c r="C8194" s="3">
        <v>111.589996</v>
      </c>
      <c r="D8194" s="3">
        <v>108.889999</v>
      </c>
      <c r="E8194" s="3">
        <v>111.239998</v>
      </c>
      <c r="F8194" s="3">
        <v>111.239998</v>
      </c>
      <c r="G8194">
        <v>24301800</v>
      </c>
      <c r="H8194" s="3" t="str">
        <f>TEXT(MCFT[[#This Row],[Date]],"dddd")</f>
        <v>Tuesday</v>
      </c>
      <c r="I8194" s="3">
        <f>MCFT[[#This Row],[Open]]-MCFT[[#This Row],[Close]]</f>
        <v>-2.3399959999999993</v>
      </c>
      <c r="J8194" s="3">
        <f>INDEX(AAPL!$J:$J,MATCH(A:A,AAPL!$A:$A,0),1)</f>
        <v>-5.8400110000000041</v>
      </c>
      <c r="K8194" s="3" t="str">
        <f>IF(MCFT[[#This Row],[Day Change]]&gt;0,"UP","DOWN")</f>
        <v>DOWN</v>
      </c>
      <c r="L8194" s="9">
        <f>_xlfn.RANK.EQ(MCFT[[#This Row],[Date]],A:A,1)</f>
        <v>8193</v>
      </c>
      <c r="M8194" s="10">
        <f>_xlfn.RANK.AVG(MCFT[[#This Row],[Same change on date for AAPL]],AAPL,1)</f>
        <v>5</v>
      </c>
      <c r="N8194" s="2">
        <f>MCFT[[#This Row],[Close]]/MCFT[[#This Row],[Open]]</f>
        <v>1.0214875661802101</v>
      </c>
    </row>
    <row r="8195" spans="1:14" x14ac:dyDescent="0.25">
      <c r="A8195" s="1">
        <v>43355</v>
      </c>
      <c r="B8195" s="3">
        <v>111.43</v>
      </c>
      <c r="C8195" s="3">
        <v>111.849998</v>
      </c>
      <c r="D8195" s="3">
        <v>110.510002</v>
      </c>
      <c r="E8195" s="3">
        <v>111.709999</v>
      </c>
      <c r="F8195" s="3">
        <v>111.709999</v>
      </c>
      <c r="G8195">
        <v>18891100</v>
      </c>
      <c r="H8195" s="3" t="str">
        <f>TEXT(MCFT[[#This Row],[Date]],"dddd")</f>
        <v>Wednesday</v>
      </c>
      <c r="I8195" s="3">
        <f>MCFT[[#This Row],[Open]]-MCFT[[#This Row],[Close]]</f>
        <v>-0.27999899999998945</v>
      </c>
      <c r="J8195" s="3">
        <f>INDEX(AAPL!$J:$J,MATCH(A:A,AAPL!$A:$A,0),1)</f>
        <v>3.8699949999999887</v>
      </c>
      <c r="K8195" s="3" t="str">
        <f>IF(MCFT[[#This Row],[Day Change]]&gt;0,"UP","DOWN")</f>
        <v>DOWN</v>
      </c>
      <c r="L8195" s="9">
        <f>_xlfn.RANK.EQ(MCFT[[#This Row],[Date]],A:A,1)</f>
        <v>8194</v>
      </c>
      <c r="M8195" s="10">
        <f>_xlfn.RANK.AVG(MCFT[[#This Row],[Same change on date for AAPL]],AAPL,1)</f>
        <v>8188</v>
      </c>
      <c r="N8195" s="2">
        <f>MCFT[[#This Row],[Close]]/MCFT[[#This Row],[Open]]</f>
        <v>1.0025127793233419</v>
      </c>
    </row>
    <row r="8196" spans="1:14" x14ac:dyDescent="0.25">
      <c r="A8196" s="1">
        <v>43356</v>
      </c>
      <c r="B8196" s="3">
        <v>112.120003</v>
      </c>
      <c r="C8196" s="3">
        <v>113.730003</v>
      </c>
      <c r="D8196" s="3">
        <v>112.120003</v>
      </c>
      <c r="E8196" s="3">
        <v>112.910004</v>
      </c>
      <c r="F8196" s="3">
        <v>112.910004</v>
      </c>
      <c r="G8196">
        <v>26055600</v>
      </c>
      <c r="H8196" s="3" t="str">
        <f>TEXT(MCFT[[#This Row],[Date]],"dddd")</f>
        <v>Thursday</v>
      </c>
      <c r="I8196" s="3">
        <f>MCFT[[#This Row],[Open]]-MCFT[[#This Row],[Close]]</f>
        <v>-0.79000100000000373</v>
      </c>
      <c r="J8196" s="3">
        <f>INDEX(AAPL!$J:$J,MATCH(A:A,AAPL!$A:$A,0),1)</f>
        <v>-2.8899999999999864</v>
      </c>
      <c r="K8196" s="3" t="str">
        <f>IF(MCFT[[#This Row],[Day Change]]&gt;0,"UP","DOWN")</f>
        <v>DOWN</v>
      </c>
      <c r="L8196" s="9">
        <f>_xlfn.RANK.EQ(MCFT[[#This Row],[Date]],A:A,1)</f>
        <v>8195</v>
      </c>
      <c r="M8196" s="10">
        <f>_xlfn.RANK.AVG(MCFT[[#This Row],[Same change on date for AAPL]],AAPL,1)</f>
        <v>34</v>
      </c>
      <c r="N8196" s="2">
        <f>MCFT[[#This Row],[Close]]/MCFT[[#This Row],[Open]]</f>
        <v>1.0070460308496425</v>
      </c>
    </row>
    <row r="8197" spans="1:14" x14ac:dyDescent="0.25">
      <c r="A8197" s="1">
        <v>43357</v>
      </c>
      <c r="B8197" s="3">
        <v>113.360001</v>
      </c>
      <c r="C8197" s="3">
        <v>113.730003</v>
      </c>
      <c r="D8197" s="3">
        <v>112.44000200000001</v>
      </c>
      <c r="E8197" s="3">
        <v>113.370003</v>
      </c>
      <c r="F8197" s="3">
        <v>113.370003</v>
      </c>
      <c r="G8197">
        <v>19122300</v>
      </c>
      <c r="H8197" s="3" t="str">
        <f>TEXT(MCFT[[#This Row],[Date]],"dddd")</f>
        <v>Friday</v>
      </c>
      <c r="I8197" s="3">
        <f>MCFT[[#This Row],[Open]]-MCFT[[#This Row],[Close]]</f>
        <v>-1.0002000000000066E-2</v>
      </c>
      <c r="J8197" s="3">
        <f>INDEX(AAPL!$J:$J,MATCH(A:A,AAPL!$A:$A,0),1)</f>
        <v>1.9100039999999865</v>
      </c>
      <c r="K8197" s="3" t="str">
        <f>IF(MCFT[[#This Row],[Day Change]]&gt;0,"UP","DOWN")</f>
        <v>DOWN</v>
      </c>
      <c r="L8197" s="9">
        <f>_xlfn.RANK.EQ(MCFT[[#This Row],[Date]],A:A,1)</f>
        <v>8196</v>
      </c>
      <c r="M8197" s="10">
        <f>_xlfn.RANK.AVG(MCFT[[#This Row],[Same change on date for AAPL]],AAPL,1)</f>
        <v>8089</v>
      </c>
      <c r="N8197" s="2">
        <f>MCFT[[#This Row],[Close]]/MCFT[[#This Row],[Open]]</f>
        <v>1.000088232179885</v>
      </c>
    </row>
    <row r="8198" spans="1:14" x14ac:dyDescent="0.25">
      <c r="A8198" s="1">
        <v>43360</v>
      </c>
      <c r="B8198" s="3">
        <v>113.69000200000001</v>
      </c>
      <c r="C8198" s="3">
        <v>113.699997</v>
      </c>
      <c r="D8198" s="3">
        <v>111.860001</v>
      </c>
      <c r="E8198" s="3">
        <v>112.139999</v>
      </c>
      <c r="F8198" s="3">
        <v>112.139999</v>
      </c>
      <c r="G8198">
        <v>20736500</v>
      </c>
      <c r="H8198" s="3" t="str">
        <f>TEXT(MCFT[[#This Row],[Date]],"dddd")</f>
        <v>Monday</v>
      </c>
      <c r="I8198" s="3">
        <f>MCFT[[#This Row],[Open]]-MCFT[[#This Row],[Close]]</f>
        <v>1.5500030000000038</v>
      </c>
      <c r="J8198" s="3">
        <f>INDEX(AAPL!$J:$J,MATCH(A:A,AAPL!$A:$A,0),1)</f>
        <v>4.2699889999999812</v>
      </c>
      <c r="K8198" s="3" t="str">
        <f>IF(MCFT[[#This Row],[Day Change]]&gt;0,"UP","DOWN")</f>
        <v>UP</v>
      </c>
      <c r="L8198" s="9">
        <f>_xlfn.RANK.EQ(MCFT[[#This Row],[Date]],A:A,1)</f>
        <v>8197</v>
      </c>
      <c r="M8198" s="10">
        <f>_xlfn.RANK.AVG(MCFT[[#This Row],[Same change on date for AAPL]],AAPL,1)</f>
        <v>8193</v>
      </c>
      <c r="N8198" s="2">
        <f>MCFT[[#This Row],[Close]]/MCFT[[#This Row],[Open]]</f>
        <v>0.98636640889495275</v>
      </c>
    </row>
    <row r="8199" spans="1:14" x14ac:dyDescent="0.25">
      <c r="A8199" s="1">
        <v>43361</v>
      </c>
      <c r="B8199" s="3">
        <v>112.19000200000001</v>
      </c>
      <c r="C8199" s="3">
        <v>113.699997</v>
      </c>
      <c r="D8199" s="3">
        <v>111.720001</v>
      </c>
      <c r="E8199" s="3">
        <v>113.209999</v>
      </c>
      <c r="F8199" s="3">
        <v>113.209999</v>
      </c>
      <c r="G8199">
        <v>22170900</v>
      </c>
      <c r="H8199" s="3" t="str">
        <f>TEXT(MCFT[[#This Row],[Date]],"dddd")</f>
        <v>Tuesday</v>
      </c>
      <c r="I8199" s="3">
        <f>MCFT[[#This Row],[Open]]-MCFT[[#This Row],[Close]]</f>
        <v>-1.0199969999999894</v>
      </c>
      <c r="J8199" s="3">
        <f>INDEX(AAPL!$J:$J,MATCH(A:A,AAPL!$A:$A,0),1)</f>
        <v>-0.45001199999998676</v>
      </c>
      <c r="K8199" s="3" t="str">
        <f>IF(MCFT[[#This Row],[Day Change]]&gt;0,"UP","DOWN")</f>
        <v>DOWN</v>
      </c>
      <c r="L8199" s="9">
        <f>_xlfn.RANK.EQ(MCFT[[#This Row],[Date]],A:A,1)</f>
        <v>8198</v>
      </c>
      <c r="M8199" s="10">
        <f>_xlfn.RANK.AVG(MCFT[[#This Row],[Same change on date for AAPL]],AAPL,1)</f>
        <v>768</v>
      </c>
      <c r="N8199" s="2">
        <f>MCFT[[#This Row],[Close]]/MCFT[[#This Row],[Open]]</f>
        <v>1.0090916925021536</v>
      </c>
    </row>
    <row r="8200" spans="1:14" x14ac:dyDescent="0.25">
      <c r="A8200" s="1">
        <v>43362</v>
      </c>
      <c r="B8200" s="3">
        <v>113.050003</v>
      </c>
      <c r="C8200" s="3">
        <v>113.32</v>
      </c>
      <c r="D8200" s="3">
        <v>111.040001</v>
      </c>
      <c r="E8200" s="3">
        <v>111.699997</v>
      </c>
      <c r="F8200" s="3">
        <v>111.699997</v>
      </c>
      <c r="G8200">
        <v>21728400</v>
      </c>
      <c r="H8200" s="3" t="str">
        <f>TEXT(MCFT[[#This Row],[Date]],"dddd")</f>
        <v>Wednesday</v>
      </c>
      <c r="I8200" s="3">
        <f>MCFT[[#This Row],[Open]]-MCFT[[#This Row],[Close]]</f>
        <v>1.3500060000000076</v>
      </c>
      <c r="J8200" s="3">
        <f>INDEX(AAPL!$J:$J,MATCH(A:A,AAPL!$A:$A,0),1)</f>
        <v>0.13000500000001125</v>
      </c>
      <c r="K8200" s="3" t="str">
        <f>IF(MCFT[[#This Row],[Day Change]]&gt;0,"UP","DOWN")</f>
        <v>UP</v>
      </c>
      <c r="L8200" s="9">
        <f>_xlfn.RANK.EQ(MCFT[[#This Row],[Date]],A:A,1)</f>
        <v>8199</v>
      </c>
      <c r="M8200" s="10">
        <f>_xlfn.RANK.AVG(MCFT[[#This Row],[Same change on date for AAPL]],AAPL,1)</f>
        <v>6829.5</v>
      </c>
      <c r="N8200" s="2">
        <f>MCFT[[#This Row],[Close]]/MCFT[[#This Row],[Open]]</f>
        <v>0.98805832849026987</v>
      </c>
    </row>
    <row r="8201" spans="1:14" x14ac:dyDescent="0.25">
      <c r="A8201" s="1">
        <v>43363</v>
      </c>
      <c r="B8201" s="3">
        <v>112.279999</v>
      </c>
      <c r="C8201" s="3">
        <v>113.800003</v>
      </c>
      <c r="D8201" s="3">
        <v>111.93</v>
      </c>
      <c r="E8201" s="3">
        <v>113.57</v>
      </c>
      <c r="F8201" s="3">
        <v>113.57</v>
      </c>
      <c r="G8201">
        <v>23714500</v>
      </c>
      <c r="H8201" s="3" t="str">
        <f>TEXT(MCFT[[#This Row],[Date]],"dddd")</f>
        <v>Thursday</v>
      </c>
      <c r="I8201" s="3">
        <f>MCFT[[#This Row],[Open]]-MCFT[[#This Row],[Close]]</f>
        <v>-1.2900009999999895</v>
      </c>
      <c r="J8201" s="3">
        <f>INDEX(AAPL!$J:$J,MATCH(A:A,AAPL!$A:$A,0),1)</f>
        <v>0.21000599999999281</v>
      </c>
      <c r="K8201" s="3" t="str">
        <f>IF(MCFT[[#This Row],[Day Change]]&gt;0,"UP","DOWN")</f>
        <v>DOWN</v>
      </c>
      <c r="L8201" s="9">
        <f>_xlfn.RANK.EQ(MCFT[[#This Row],[Date]],A:A,1)</f>
        <v>8200</v>
      </c>
      <c r="M8201" s="10">
        <f>_xlfn.RANK.AVG(MCFT[[#This Row],[Same change on date for AAPL]],AAPL,1)</f>
        <v>7072</v>
      </c>
      <c r="N8201" s="2">
        <f>MCFT[[#This Row],[Close]]/MCFT[[#This Row],[Open]]</f>
        <v>1.0114891433157207</v>
      </c>
    </row>
    <row r="8202" spans="1:14" x14ac:dyDescent="0.25">
      <c r="A8202" s="1">
        <v>43364</v>
      </c>
      <c r="B8202" s="3">
        <v>114</v>
      </c>
      <c r="C8202" s="3">
        <v>115.290001</v>
      </c>
      <c r="D8202" s="3">
        <v>113.510002</v>
      </c>
      <c r="E8202" s="3">
        <v>114.260002</v>
      </c>
      <c r="F8202" s="3">
        <v>114.260002</v>
      </c>
      <c r="G8202">
        <v>71229700</v>
      </c>
      <c r="H8202" s="3" t="str">
        <f>TEXT(MCFT[[#This Row],[Date]],"dddd")</f>
        <v>Friday</v>
      </c>
      <c r="I8202" s="3">
        <f>MCFT[[#This Row],[Open]]-MCFT[[#This Row],[Close]]</f>
        <v>-0.26000200000000007</v>
      </c>
      <c r="J8202" s="3">
        <f>INDEX(AAPL!$J:$J,MATCH(A:A,AAPL!$A:$A,0),1)</f>
        <v>3.1199950000000172</v>
      </c>
      <c r="K8202" s="3" t="str">
        <f>IF(MCFT[[#This Row],[Day Change]]&gt;0,"UP","DOWN")</f>
        <v>DOWN</v>
      </c>
      <c r="L8202" s="9">
        <f>_xlfn.RANK.EQ(MCFT[[#This Row],[Date]],A:A,1)</f>
        <v>8201</v>
      </c>
      <c r="M8202" s="10">
        <f>_xlfn.RANK.AVG(MCFT[[#This Row],[Same change on date for AAPL]],AAPL,1)</f>
        <v>8167</v>
      </c>
      <c r="N8202" s="2">
        <f>MCFT[[#This Row],[Close]]/MCFT[[#This Row],[Open]]</f>
        <v>1.0022807192982457</v>
      </c>
    </row>
    <row r="8203" spans="1:14" x14ac:dyDescent="0.25">
      <c r="A8203" s="1">
        <v>43367</v>
      </c>
      <c r="B8203" s="3">
        <v>113.029999</v>
      </c>
      <c r="C8203" s="3">
        <v>114.900002</v>
      </c>
      <c r="D8203" s="3">
        <v>112.220001</v>
      </c>
      <c r="E8203" s="3">
        <v>114.66999800000001</v>
      </c>
      <c r="F8203" s="3">
        <v>114.66999800000001</v>
      </c>
      <c r="G8203">
        <v>27334500</v>
      </c>
      <c r="H8203" s="3" t="str">
        <f>TEXT(MCFT[[#This Row],[Date]],"dddd")</f>
        <v>Monday</v>
      </c>
      <c r="I8203" s="3">
        <f>MCFT[[#This Row],[Open]]-MCFT[[#This Row],[Close]]</f>
        <v>-1.6399990000000031</v>
      </c>
      <c r="J8203" s="3">
        <f>INDEX(AAPL!$J:$J,MATCH(A:A,AAPL!$A:$A,0),1)</f>
        <v>-3.9699860000000058</v>
      </c>
      <c r="K8203" s="3" t="str">
        <f>IF(MCFT[[#This Row],[Day Change]]&gt;0,"UP","DOWN")</f>
        <v>DOWN</v>
      </c>
      <c r="L8203" s="9">
        <f>_xlfn.RANK.EQ(MCFT[[#This Row],[Date]],A:A,1)</f>
        <v>8202</v>
      </c>
      <c r="M8203" s="10">
        <f>_xlfn.RANK.AVG(MCFT[[#This Row],[Same change on date for AAPL]],AAPL,1)</f>
        <v>13</v>
      </c>
      <c r="N8203" s="2">
        <f>MCFT[[#This Row],[Close]]/MCFT[[#This Row],[Open]]</f>
        <v>1.0145094135584307</v>
      </c>
    </row>
    <row r="8204" spans="1:14" x14ac:dyDescent="0.25">
      <c r="A8204" s="1">
        <v>43368</v>
      </c>
      <c r="B8204" s="3">
        <v>114.800003</v>
      </c>
      <c r="C8204" s="3">
        <v>115.099998</v>
      </c>
      <c r="D8204" s="3">
        <v>113.75</v>
      </c>
      <c r="E8204" s="3">
        <v>114.449997</v>
      </c>
      <c r="F8204" s="3">
        <v>114.449997</v>
      </c>
      <c r="G8204">
        <v>22668000</v>
      </c>
      <c r="H8204" s="3" t="str">
        <f>TEXT(MCFT[[#This Row],[Date]],"dddd")</f>
        <v>Tuesday</v>
      </c>
      <c r="I8204" s="3">
        <f>MCFT[[#This Row],[Open]]-MCFT[[#This Row],[Close]]</f>
        <v>0.35000600000000759</v>
      </c>
      <c r="J8204" s="3">
        <f>INDEX(AAPL!$J:$J,MATCH(A:A,AAPL!$A:$A,0),1)</f>
        <v>-2.4400019999999927</v>
      </c>
      <c r="K8204" s="3" t="str">
        <f>IF(MCFT[[#This Row],[Day Change]]&gt;0,"UP","DOWN")</f>
        <v>UP</v>
      </c>
      <c r="L8204" s="9">
        <f>_xlfn.RANK.EQ(MCFT[[#This Row],[Date]],A:A,1)</f>
        <v>8203</v>
      </c>
      <c r="M8204" s="10">
        <f>_xlfn.RANK.AVG(MCFT[[#This Row],[Same change on date for AAPL]],AAPL,1)</f>
        <v>59</v>
      </c>
      <c r="N8204" s="2">
        <f>MCFT[[#This Row],[Close]]/MCFT[[#This Row],[Open]]</f>
        <v>0.99695116732706002</v>
      </c>
    </row>
    <row r="8205" spans="1:14" x14ac:dyDescent="0.25">
      <c r="A8205" s="1">
        <v>43369</v>
      </c>
      <c r="B8205" s="3">
        <v>114.470001</v>
      </c>
      <c r="C8205" s="3">
        <v>115.05999799999999</v>
      </c>
      <c r="D8205" s="3">
        <v>113.739998</v>
      </c>
      <c r="E8205" s="3">
        <v>113.980003</v>
      </c>
      <c r="F8205" s="3">
        <v>113.980003</v>
      </c>
      <c r="G8205">
        <v>19324600</v>
      </c>
      <c r="H8205" s="3" t="str">
        <f>TEXT(MCFT[[#This Row],[Date]],"dddd")</f>
        <v>Wednesday</v>
      </c>
      <c r="I8205" s="3">
        <f>MCFT[[#This Row],[Open]]-MCFT[[#This Row],[Close]]</f>
        <v>0.48999799999999993</v>
      </c>
      <c r="J8205" s="3">
        <f>INDEX(AAPL!$J:$J,MATCH(A:A,AAPL!$A:$A,0),1)</f>
        <v>0.58000200000000746</v>
      </c>
      <c r="K8205" s="3" t="str">
        <f>IF(MCFT[[#This Row],[Day Change]]&gt;0,"UP","DOWN")</f>
        <v>UP</v>
      </c>
      <c r="L8205" s="9">
        <f>_xlfn.RANK.EQ(MCFT[[#This Row],[Date]],A:A,1)</f>
        <v>8204</v>
      </c>
      <c r="M8205" s="10">
        <f>_xlfn.RANK.AVG(MCFT[[#This Row],[Same change on date for AAPL]],AAPL,1)</f>
        <v>7561</v>
      </c>
      <c r="N8205" s="2">
        <f>MCFT[[#This Row],[Close]]/MCFT[[#This Row],[Open]]</f>
        <v>0.99571941997274904</v>
      </c>
    </row>
    <row r="8206" spans="1:14" x14ac:dyDescent="0.25">
      <c r="J8206" s="3"/>
    </row>
    <row r="8207" spans="1:14" x14ac:dyDescent="0.25">
      <c r="J8207" s="3"/>
    </row>
    <row r="8208" spans="1:14" x14ac:dyDescent="0.25">
      <c r="J8208" s="3"/>
    </row>
    <row r="8209" spans="10:10" x14ac:dyDescent="0.25">
      <c r="J8209" s="3"/>
    </row>
    <row r="8210" spans="10:10" x14ac:dyDescent="0.25">
      <c r="J8210" s="3"/>
    </row>
    <row r="8211" spans="10:10" x14ac:dyDescent="0.25">
      <c r="J8211" s="3"/>
    </row>
    <row r="8212" spans="10:10" x14ac:dyDescent="0.25">
      <c r="J8212" s="3"/>
    </row>
    <row r="8213" spans="10:10" x14ac:dyDescent="0.25">
      <c r="J8213" s="3"/>
    </row>
    <row r="8214" spans="10:10" x14ac:dyDescent="0.25">
      <c r="J8214" s="3"/>
    </row>
    <row r="8215" spans="10:10" x14ac:dyDescent="0.25">
      <c r="J8215" s="3"/>
    </row>
    <row r="8216" spans="10:10" x14ac:dyDescent="0.25">
      <c r="J8216" s="3"/>
    </row>
    <row r="8217" spans="10:10" x14ac:dyDescent="0.25">
      <c r="J8217" s="3"/>
    </row>
    <row r="8218" spans="10:10" x14ac:dyDescent="0.25">
      <c r="J8218" s="3"/>
    </row>
    <row r="8219" spans="10:10" x14ac:dyDescent="0.25">
      <c r="J8219" s="3"/>
    </row>
    <row r="8220" spans="10:10" x14ac:dyDescent="0.25">
      <c r="J8220" s="3"/>
    </row>
    <row r="8221" spans="10:10" x14ac:dyDescent="0.25">
      <c r="J8221" s="3"/>
    </row>
    <row r="8222" spans="10:10" x14ac:dyDescent="0.25">
      <c r="J8222" s="3"/>
    </row>
    <row r="8223" spans="10:10" x14ac:dyDescent="0.25">
      <c r="J8223" s="3"/>
    </row>
    <row r="8224" spans="10:10" x14ac:dyDescent="0.25">
      <c r="J8224" s="3"/>
    </row>
    <row r="8225" spans="10:10" x14ac:dyDescent="0.25">
      <c r="J8225" s="3"/>
    </row>
    <row r="8226" spans="10:10" x14ac:dyDescent="0.25">
      <c r="J8226" s="3"/>
    </row>
    <row r="8227" spans="10:10" x14ac:dyDescent="0.25">
      <c r="J8227" s="3"/>
    </row>
    <row r="8228" spans="10:10" x14ac:dyDescent="0.25">
      <c r="J8228" s="3"/>
    </row>
    <row r="8229" spans="10:10" x14ac:dyDescent="0.25">
      <c r="J8229" s="3"/>
    </row>
    <row r="8230" spans="10:10" x14ac:dyDescent="0.25">
      <c r="J8230" s="3"/>
    </row>
    <row r="8231" spans="10:10" x14ac:dyDescent="0.25">
      <c r="J8231" s="3"/>
    </row>
    <row r="8232" spans="10:10" x14ac:dyDescent="0.25">
      <c r="J8232" s="3"/>
    </row>
    <row r="8233" spans="10:10" x14ac:dyDescent="0.25">
      <c r="J8233" s="3"/>
    </row>
    <row r="8234" spans="10:10" x14ac:dyDescent="0.25">
      <c r="J8234" s="3"/>
    </row>
    <row r="8235" spans="10:10" x14ac:dyDescent="0.25">
      <c r="J8235" s="3"/>
    </row>
    <row r="8236" spans="10:10" x14ac:dyDescent="0.25">
      <c r="J8236" s="3"/>
    </row>
    <row r="8237" spans="10:10" x14ac:dyDescent="0.25">
      <c r="J8237" s="3"/>
    </row>
    <row r="8238" spans="10:10" x14ac:dyDescent="0.25">
      <c r="J8238" s="3"/>
    </row>
    <row r="8239" spans="10:10" x14ac:dyDescent="0.25">
      <c r="J8239" s="3"/>
    </row>
    <row r="8240" spans="10:10" x14ac:dyDescent="0.25">
      <c r="J8240" s="3"/>
    </row>
    <row r="8241" spans="10:10" x14ac:dyDescent="0.25">
      <c r="J8241" s="3"/>
    </row>
    <row r="8242" spans="10:10" x14ac:dyDescent="0.25">
      <c r="J8242" s="3"/>
    </row>
    <row r="8243" spans="10:10" x14ac:dyDescent="0.25">
      <c r="J8243" s="3"/>
    </row>
    <row r="8244" spans="10:10" x14ac:dyDescent="0.25">
      <c r="J8244" s="3"/>
    </row>
    <row r="8245" spans="10:10" x14ac:dyDescent="0.25">
      <c r="J8245" s="3"/>
    </row>
    <row r="8246" spans="10:10" x14ac:dyDescent="0.25">
      <c r="J8246" s="3"/>
    </row>
    <row r="8247" spans="10:10" x14ac:dyDescent="0.25">
      <c r="J8247" s="3"/>
    </row>
    <row r="8248" spans="10:10" x14ac:dyDescent="0.25">
      <c r="J8248" s="3"/>
    </row>
    <row r="8249" spans="10:10" x14ac:dyDescent="0.25">
      <c r="J8249" s="3"/>
    </row>
    <row r="8250" spans="10:10" x14ac:dyDescent="0.25">
      <c r="J8250" s="3"/>
    </row>
    <row r="8251" spans="10:10" x14ac:dyDescent="0.25">
      <c r="J8251" s="3"/>
    </row>
    <row r="8252" spans="10:10" x14ac:dyDescent="0.25">
      <c r="J8252" s="3"/>
    </row>
    <row r="8253" spans="10:10" x14ac:dyDescent="0.25">
      <c r="J8253" s="3"/>
    </row>
    <row r="8254" spans="10:10" x14ac:dyDescent="0.25">
      <c r="J8254" s="3"/>
    </row>
    <row r="8255" spans="10:10" x14ac:dyDescent="0.25">
      <c r="J8255" s="3"/>
    </row>
    <row r="8256" spans="10:10" x14ac:dyDescent="0.25">
      <c r="J8256" s="3"/>
    </row>
    <row r="8257" spans="10:10" x14ac:dyDescent="0.25">
      <c r="J8257" s="3"/>
    </row>
    <row r="8258" spans="10:10" x14ac:dyDescent="0.25">
      <c r="J8258" s="3"/>
    </row>
    <row r="8259" spans="10:10" x14ac:dyDescent="0.25">
      <c r="J8259" s="3"/>
    </row>
    <row r="8260" spans="10:10" x14ac:dyDescent="0.25">
      <c r="J8260" s="3"/>
    </row>
    <row r="8261" spans="10:10" x14ac:dyDescent="0.25">
      <c r="J8261" s="3"/>
    </row>
    <row r="8262" spans="10:10" x14ac:dyDescent="0.25">
      <c r="J8262" s="3"/>
    </row>
    <row r="8263" spans="10:10" x14ac:dyDescent="0.25">
      <c r="J8263" s="3"/>
    </row>
    <row r="8264" spans="10:10" x14ac:dyDescent="0.25">
      <c r="J8264" s="3"/>
    </row>
    <row r="8265" spans="10:10" x14ac:dyDescent="0.25">
      <c r="J8265" s="3"/>
    </row>
    <row r="8266" spans="10:10" x14ac:dyDescent="0.25">
      <c r="J8266" s="3"/>
    </row>
    <row r="8267" spans="10:10" x14ac:dyDescent="0.25">
      <c r="J8267" s="3"/>
    </row>
    <row r="8268" spans="10:10" x14ac:dyDescent="0.25">
      <c r="J8268" s="3"/>
    </row>
    <row r="8269" spans="10:10" x14ac:dyDescent="0.25">
      <c r="J8269" s="3"/>
    </row>
    <row r="8270" spans="10:10" x14ac:dyDescent="0.25">
      <c r="J8270" s="3"/>
    </row>
    <row r="8271" spans="10:10" x14ac:dyDescent="0.25">
      <c r="J8271" s="3"/>
    </row>
    <row r="8272" spans="10:10" x14ac:dyDescent="0.25">
      <c r="J8272" s="3"/>
    </row>
    <row r="8273" spans="10:10" x14ac:dyDescent="0.25">
      <c r="J8273" s="3"/>
    </row>
    <row r="8274" spans="10:10" x14ac:dyDescent="0.25">
      <c r="J8274" s="3"/>
    </row>
    <row r="8275" spans="10:10" x14ac:dyDescent="0.25">
      <c r="J8275" s="3"/>
    </row>
    <row r="8276" spans="10:10" x14ac:dyDescent="0.25">
      <c r="J8276" s="3"/>
    </row>
    <row r="8277" spans="10:10" x14ac:dyDescent="0.25">
      <c r="J8277" s="3"/>
    </row>
    <row r="8278" spans="10:10" x14ac:dyDescent="0.25">
      <c r="J8278" s="3"/>
    </row>
    <row r="8279" spans="10:10" x14ac:dyDescent="0.25">
      <c r="J8279" s="3"/>
    </row>
    <row r="8280" spans="10:10" x14ac:dyDescent="0.25">
      <c r="J8280" s="3"/>
    </row>
    <row r="8281" spans="10:10" x14ac:dyDescent="0.25">
      <c r="J8281" s="3"/>
    </row>
    <row r="8282" spans="10:10" x14ac:dyDescent="0.25">
      <c r="J8282" s="3"/>
    </row>
    <row r="8283" spans="10:10" x14ac:dyDescent="0.25">
      <c r="J8283" s="3"/>
    </row>
    <row r="8284" spans="10:10" x14ac:dyDescent="0.25">
      <c r="J8284" s="3"/>
    </row>
    <row r="8285" spans="10:10" x14ac:dyDescent="0.25">
      <c r="J8285" s="3"/>
    </row>
    <row r="8286" spans="10:10" x14ac:dyDescent="0.25">
      <c r="J8286" s="3"/>
    </row>
    <row r="8287" spans="10:10" x14ac:dyDescent="0.25">
      <c r="J8287" s="3"/>
    </row>
    <row r="8288" spans="10:10" x14ac:dyDescent="0.25">
      <c r="J8288" s="3"/>
    </row>
    <row r="8289" spans="10:10" x14ac:dyDescent="0.25">
      <c r="J8289" s="3"/>
    </row>
    <row r="8290" spans="10:10" x14ac:dyDescent="0.25">
      <c r="J8290" s="3"/>
    </row>
    <row r="8291" spans="10:10" x14ac:dyDescent="0.25">
      <c r="J8291" s="3"/>
    </row>
    <row r="8292" spans="10:10" x14ac:dyDescent="0.25">
      <c r="J8292" s="3"/>
    </row>
    <row r="8293" spans="10:10" x14ac:dyDescent="0.25">
      <c r="J8293" s="3"/>
    </row>
    <row r="8294" spans="10:10" x14ac:dyDescent="0.25">
      <c r="J8294" s="3"/>
    </row>
    <row r="8295" spans="10:10" x14ac:dyDescent="0.25">
      <c r="J8295" s="3"/>
    </row>
    <row r="8296" spans="10:10" x14ac:dyDescent="0.25">
      <c r="J8296" s="3"/>
    </row>
    <row r="8297" spans="10:10" x14ac:dyDescent="0.25">
      <c r="J8297" s="3"/>
    </row>
    <row r="8298" spans="10:10" x14ac:dyDescent="0.25">
      <c r="J8298" s="3"/>
    </row>
    <row r="8299" spans="10:10" x14ac:dyDescent="0.25">
      <c r="J8299" s="3"/>
    </row>
    <row r="8300" spans="10:10" x14ac:dyDescent="0.25">
      <c r="J8300" s="3"/>
    </row>
    <row r="8301" spans="10:10" x14ac:dyDescent="0.25">
      <c r="J8301" s="3"/>
    </row>
    <row r="8302" spans="10:10" x14ac:dyDescent="0.25">
      <c r="J8302" s="3"/>
    </row>
    <row r="8303" spans="10:10" x14ac:dyDescent="0.25">
      <c r="J8303" s="3"/>
    </row>
    <row r="8304" spans="10:10" x14ac:dyDescent="0.25">
      <c r="J8304" s="3"/>
    </row>
    <row r="8305" spans="10:10" x14ac:dyDescent="0.25">
      <c r="J8305" s="3"/>
    </row>
    <row r="8306" spans="10:10" x14ac:dyDescent="0.25">
      <c r="J8306" s="3"/>
    </row>
    <row r="8307" spans="10:10" x14ac:dyDescent="0.25">
      <c r="J8307" s="3"/>
    </row>
    <row r="8308" spans="10:10" x14ac:dyDescent="0.25">
      <c r="J8308" s="3"/>
    </row>
    <row r="8309" spans="10:10" x14ac:dyDescent="0.25">
      <c r="J8309" s="3"/>
    </row>
    <row r="8310" spans="10:10" x14ac:dyDescent="0.25">
      <c r="J8310" s="3"/>
    </row>
    <row r="8311" spans="10:10" x14ac:dyDescent="0.25">
      <c r="J8311" s="3"/>
    </row>
    <row r="8312" spans="10:10" x14ac:dyDescent="0.25">
      <c r="J8312" s="3"/>
    </row>
    <row r="8313" spans="10:10" x14ac:dyDescent="0.25">
      <c r="J8313" s="3"/>
    </row>
    <row r="8314" spans="10:10" x14ac:dyDescent="0.25">
      <c r="J8314" s="3"/>
    </row>
    <row r="8315" spans="10:10" x14ac:dyDescent="0.25">
      <c r="J8315" s="3"/>
    </row>
    <row r="8316" spans="10:10" x14ac:dyDescent="0.25">
      <c r="J8316" s="3"/>
    </row>
    <row r="8317" spans="10:10" x14ac:dyDescent="0.25">
      <c r="J8317" s="3"/>
    </row>
    <row r="8318" spans="10:10" x14ac:dyDescent="0.25">
      <c r="J8318" s="3"/>
    </row>
    <row r="8319" spans="10:10" x14ac:dyDescent="0.25">
      <c r="J8319" s="3"/>
    </row>
    <row r="8320" spans="10:10" x14ac:dyDescent="0.25">
      <c r="J8320" s="3"/>
    </row>
    <row r="8321" spans="10:10" x14ac:dyDescent="0.25">
      <c r="J8321" s="3"/>
    </row>
    <row r="8322" spans="10:10" x14ac:dyDescent="0.25">
      <c r="J8322" s="3"/>
    </row>
    <row r="8323" spans="10:10" x14ac:dyDescent="0.25">
      <c r="J8323" s="3"/>
    </row>
    <row r="8324" spans="10:10" x14ac:dyDescent="0.25">
      <c r="J8324" s="3"/>
    </row>
    <row r="8325" spans="10:10" x14ac:dyDescent="0.25">
      <c r="J8325" s="3"/>
    </row>
    <row r="8326" spans="10:10" x14ac:dyDescent="0.25">
      <c r="J8326" s="3"/>
    </row>
    <row r="8327" spans="10:10" x14ac:dyDescent="0.25">
      <c r="J8327" s="3"/>
    </row>
    <row r="8328" spans="10:10" x14ac:dyDescent="0.25">
      <c r="J8328" s="3"/>
    </row>
    <row r="8329" spans="10:10" x14ac:dyDescent="0.25">
      <c r="J8329" s="3"/>
    </row>
    <row r="8330" spans="10:10" x14ac:dyDescent="0.25">
      <c r="J8330" s="3"/>
    </row>
    <row r="8331" spans="10:10" x14ac:dyDescent="0.25">
      <c r="J8331" s="3"/>
    </row>
    <row r="8332" spans="10:10" x14ac:dyDescent="0.25">
      <c r="J8332" s="3"/>
    </row>
    <row r="8333" spans="10:10" x14ac:dyDescent="0.25">
      <c r="J8333" s="3"/>
    </row>
    <row r="8334" spans="10:10" x14ac:dyDescent="0.25">
      <c r="J8334" s="3"/>
    </row>
    <row r="8335" spans="10:10" x14ac:dyDescent="0.25">
      <c r="J8335" s="3"/>
    </row>
    <row r="8336" spans="10:10" x14ac:dyDescent="0.25">
      <c r="J8336" s="3"/>
    </row>
    <row r="8337" spans="10:10" x14ac:dyDescent="0.25">
      <c r="J8337" s="3"/>
    </row>
    <row r="8338" spans="10:10" x14ac:dyDescent="0.25">
      <c r="J8338" s="3"/>
    </row>
    <row r="8339" spans="10:10" x14ac:dyDescent="0.25">
      <c r="J8339" s="3"/>
    </row>
    <row r="8340" spans="10:10" x14ac:dyDescent="0.25">
      <c r="J8340" s="3"/>
    </row>
    <row r="8341" spans="10:10" x14ac:dyDescent="0.25">
      <c r="J8341" s="3"/>
    </row>
    <row r="8342" spans="10:10" x14ac:dyDescent="0.25">
      <c r="J8342" s="3"/>
    </row>
    <row r="8343" spans="10:10" x14ac:dyDescent="0.25">
      <c r="J8343" s="3"/>
    </row>
    <row r="8344" spans="10:10" x14ac:dyDescent="0.25">
      <c r="J8344" s="3"/>
    </row>
    <row r="8345" spans="10:10" x14ac:dyDescent="0.25">
      <c r="J8345" s="3"/>
    </row>
    <row r="8346" spans="10:10" x14ac:dyDescent="0.25">
      <c r="J8346" s="3"/>
    </row>
    <row r="8347" spans="10:10" x14ac:dyDescent="0.25">
      <c r="J8347" s="3"/>
    </row>
    <row r="8348" spans="10:10" x14ac:dyDescent="0.25">
      <c r="J8348" s="3"/>
    </row>
    <row r="8349" spans="10:10" x14ac:dyDescent="0.25">
      <c r="J8349" s="3"/>
    </row>
    <row r="8350" spans="10:10" x14ac:dyDescent="0.25">
      <c r="J8350" s="3"/>
    </row>
    <row r="8351" spans="10:10" x14ac:dyDescent="0.25">
      <c r="J8351" s="3"/>
    </row>
    <row r="8352" spans="10:10" x14ac:dyDescent="0.25">
      <c r="J8352" s="3"/>
    </row>
    <row r="8353" spans="10:10" x14ac:dyDescent="0.25">
      <c r="J8353" s="3"/>
    </row>
    <row r="8354" spans="10:10" x14ac:dyDescent="0.25">
      <c r="J8354" s="3"/>
    </row>
    <row r="8355" spans="10:10" x14ac:dyDescent="0.25">
      <c r="J8355" s="3"/>
    </row>
    <row r="8356" spans="10:10" x14ac:dyDescent="0.25">
      <c r="J8356" s="3"/>
    </row>
    <row r="8357" spans="10:10" x14ac:dyDescent="0.25">
      <c r="J8357" s="3"/>
    </row>
    <row r="8358" spans="10:10" x14ac:dyDescent="0.25">
      <c r="J8358" s="3"/>
    </row>
    <row r="8359" spans="10:10" x14ac:dyDescent="0.25">
      <c r="J8359" s="3"/>
    </row>
    <row r="8360" spans="10:10" x14ac:dyDescent="0.25">
      <c r="J8360" s="3"/>
    </row>
    <row r="8361" spans="10:10" x14ac:dyDescent="0.25">
      <c r="J8361" s="3"/>
    </row>
    <row r="8362" spans="10:10" x14ac:dyDescent="0.25">
      <c r="J8362" s="3"/>
    </row>
    <row r="8363" spans="10:10" x14ac:dyDescent="0.25">
      <c r="J8363" s="3"/>
    </row>
    <row r="8364" spans="10:10" x14ac:dyDescent="0.25">
      <c r="J8364" s="3"/>
    </row>
    <row r="8365" spans="10:10" x14ac:dyDescent="0.25">
      <c r="J8365" s="3"/>
    </row>
    <row r="8366" spans="10:10" x14ac:dyDescent="0.25">
      <c r="J8366" s="3"/>
    </row>
    <row r="8367" spans="10:10" x14ac:dyDescent="0.25">
      <c r="J8367" s="3"/>
    </row>
    <row r="8368" spans="10:10" x14ac:dyDescent="0.25">
      <c r="J8368" s="3"/>
    </row>
    <row r="8369" spans="10:10" x14ac:dyDescent="0.25">
      <c r="J8369" s="3"/>
    </row>
    <row r="8370" spans="10:10" x14ac:dyDescent="0.25">
      <c r="J8370" s="3"/>
    </row>
    <row r="8371" spans="10:10" x14ac:dyDescent="0.25">
      <c r="J8371" s="3"/>
    </row>
    <row r="8372" spans="10:10" x14ac:dyDescent="0.25">
      <c r="J8372" s="3"/>
    </row>
    <row r="8373" spans="10:10" x14ac:dyDescent="0.25">
      <c r="J8373" s="3"/>
    </row>
    <row r="8374" spans="10:10" x14ac:dyDescent="0.25">
      <c r="J8374" s="3"/>
    </row>
    <row r="8375" spans="10:10" x14ac:dyDescent="0.25">
      <c r="J8375" s="3"/>
    </row>
    <row r="8376" spans="10:10" x14ac:dyDescent="0.25">
      <c r="J8376" s="3"/>
    </row>
    <row r="8377" spans="10:10" x14ac:dyDescent="0.25">
      <c r="J8377" s="3"/>
    </row>
    <row r="8378" spans="10:10" x14ac:dyDescent="0.25">
      <c r="J8378" s="3"/>
    </row>
    <row r="8379" spans="10:10" x14ac:dyDescent="0.25">
      <c r="J8379" s="3"/>
    </row>
    <row r="8380" spans="10:10" x14ac:dyDescent="0.25">
      <c r="J8380" s="3"/>
    </row>
    <row r="8381" spans="10:10" x14ac:dyDescent="0.25">
      <c r="J8381" s="3"/>
    </row>
    <row r="8382" spans="10:10" x14ac:dyDescent="0.25">
      <c r="J8382" s="3"/>
    </row>
    <row r="8383" spans="10:10" x14ac:dyDescent="0.25">
      <c r="J8383" s="3"/>
    </row>
    <row r="8384" spans="10:10" x14ac:dyDescent="0.25">
      <c r="J8384" s="3"/>
    </row>
    <row r="8385" spans="10:10" x14ac:dyDescent="0.25">
      <c r="J8385" s="3"/>
    </row>
    <row r="8386" spans="10:10" x14ac:dyDescent="0.25">
      <c r="J8386" s="3"/>
    </row>
    <row r="8387" spans="10:10" x14ac:dyDescent="0.25">
      <c r="J8387" s="3"/>
    </row>
    <row r="8388" spans="10:10" x14ac:dyDescent="0.25">
      <c r="J8388" s="3"/>
    </row>
    <row r="8389" spans="10:10" x14ac:dyDescent="0.25">
      <c r="J8389" s="3"/>
    </row>
    <row r="8390" spans="10:10" x14ac:dyDescent="0.25">
      <c r="J8390" s="3"/>
    </row>
    <row r="8391" spans="10:10" x14ac:dyDescent="0.25">
      <c r="J8391" s="3"/>
    </row>
    <row r="8392" spans="10:10" x14ac:dyDescent="0.25">
      <c r="J8392" s="3"/>
    </row>
    <row r="8393" spans="10:10" x14ac:dyDescent="0.25">
      <c r="J8393" s="3"/>
    </row>
    <row r="8394" spans="10:10" x14ac:dyDescent="0.25">
      <c r="J8394" s="3"/>
    </row>
    <row r="8395" spans="10:10" x14ac:dyDescent="0.25">
      <c r="J8395" s="3"/>
    </row>
    <row r="8396" spans="10:10" x14ac:dyDescent="0.25">
      <c r="J8396" s="3"/>
    </row>
    <row r="8397" spans="10:10" x14ac:dyDescent="0.25">
      <c r="J8397" s="3"/>
    </row>
    <row r="8398" spans="10:10" x14ac:dyDescent="0.25">
      <c r="J8398" s="3"/>
    </row>
    <row r="8399" spans="10:10" x14ac:dyDescent="0.25">
      <c r="J8399" s="3"/>
    </row>
    <row r="8400" spans="10:10" x14ac:dyDescent="0.25">
      <c r="J8400" s="3"/>
    </row>
    <row r="8401" spans="10:10" x14ac:dyDescent="0.25">
      <c r="J8401" s="3"/>
    </row>
    <row r="8402" spans="10:10" x14ac:dyDescent="0.25">
      <c r="J8402" s="3"/>
    </row>
    <row r="8403" spans="10:10" x14ac:dyDescent="0.25">
      <c r="J8403" s="3"/>
    </row>
    <row r="8404" spans="10:10" x14ac:dyDescent="0.25">
      <c r="J8404" s="3"/>
    </row>
    <row r="8405" spans="10:10" x14ac:dyDescent="0.25">
      <c r="J8405" s="3"/>
    </row>
    <row r="8406" spans="10:10" x14ac:dyDescent="0.25">
      <c r="J8406" s="3"/>
    </row>
    <row r="8407" spans="10:10" x14ac:dyDescent="0.25">
      <c r="J8407" s="3"/>
    </row>
    <row r="8408" spans="10:10" x14ac:dyDescent="0.25">
      <c r="J8408" s="3"/>
    </row>
    <row r="8409" spans="10:10" x14ac:dyDescent="0.25">
      <c r="J8409" s="3"/>
    </row>
    <row r="8410" spans="10:10" x14ac:dyDescent="0.25">
      <c r="J8410" s="3"/>
    </row>
    <row r="8411" spans="10:10" x14ac:dyDescent="0.25">
      <c r="J8411" s="3"/>
    </row>
    <row r="8412" spans="10:10" x14ac:dyDescent="0.25">
      <c r="J8412" s="3"/>
    </row>
    <row r="8413" spans="10:10" x14ac:dyDescent="0.25">
      <c r="J8413" s="3"/>
    </row>
    <row r="8414" spans="10:10" x14ac:dyDescent="0.25">
      <c r="J8414" s="3"/>
    </row>
    <row r="8415" spans="10:10" x14ac:dyDescent="0.25">
      <c r="J8415" s="3"/>
    </row>
    <row r="8416" spans="10:10" x14ac:dyDescent="0.25">
      <c r="J8416" s="3"/>
    </row>
    <row r="8417" spans="10:10" x14ac:dyDescent="0.25">
      <c r="J8417" s="3"/>
    </row>
    <row r="8418" spans="10:10" x14ac:dyDescent="0.25">
      <c r="J8418" s="3"/>
    </row>
    <row r="8419" spans="10:10" x14ac:dyDescent="0.25">
      <c r="J8419" s="3"/>
    </row>
    <row r="8420" spans="10:10" x14ac:dyDescent="0.25">
      <c r="J8420" s="3"/>
    </row>
    <row r="8421" spans="10:10" x14ac:dyDescent="0.25">
      <c r="J8421" s="3"/>
    </row>
    <row r="8422" spans="10:10" x14ac:dyDescent="0.25">
      <c r="J8422" s="3"/>
    </row>
    <row r="8423" spans="10:10" x14ac:dyDescent="0.25">
      <c r="J8423" s="3"/>
    </row>
    <row r="8424" spans="10:10" x14ac:dyDescent="0.25">
      <c r="J8424" s="3"/>
    </row>
    <row r="8425" spans="10:10" x14ac:dyDescent="0.25">
      <c r="J8425" s="3"/>
    </row>
    <row r="8426" spans="10:10" x14ac:dyDescent="0.25">
      <c r="J8426" s="3"/>
    </row>
    <row r="8427" spans="10:10" x14ac:dyDescent="0.25">
      <c r="J8427" s="3"/>
    </row>
    <row r="8428" spans="10:10" x14ac:dyDescent="0.25">
      <c r="J8428" s="3"/>
    </row>
    <row r="8429" spans="10:10" x14ac:dyDescent="0.25">
      <c r="J8429" s="3"/>
    </row>
    <row r="8430" spans="10:10" x14ac:dyDescent="0.25">
      <c r="J8430" s="3"/>
    </row>
    <row r="8431" spans="10:10" x14ac:dyDescent="0.25">
      <c r="J8431" s="3"/>
    </row>
    <row r="8432" spans="10:10" x14ac:dyDescent="0.25">
      <c r="J8432" s="3"/>
    </row>
    <row r="8433" spans="10:10" x14ac:dyDescent="0.25">
      <c r="J8433" s="3"/>
    </row>
    <row r="8434" spans="10:10" x14ac:dyDescent="0.25">
      <c r="J8434" s="3"/>
    </row>
    <row r="8435" spans="10:10" x14ac:dyDescent="0.25">
      <c r="J8435" s="3"/>
    </row>
    <row r="8436" spans="10:10" x14ac:dyDescent="0.25">
      <c r="J8436" s="3"/>
    </row>
    <row r="8437" spans="10:10" x14ac:dyDescent="0.25">
      <c r="J8437" s="3"/>
    </row>
    <row r="8438" spans="10:10" x14ac:dyDescent="0.25">
      <c r="J8438" s="3"/>
    </row>
    <row r="8439" spans="10:10" x14ac:dyDescent="0.25">
      <c r="J8439" s="3"/>
    </row>
    <row r="8440" spans="10:10" x14ac:dyDescent="0.25">
      <c r="J8440" s="3"/>
    </row>
    <row r="8441" spans="10:10" x14ac:dyDescent="0.25">
      <c r="J8441" s="3"/>
    </row>
    <row r="8442" spans="10:10" x14ac:dyDescent="0.25">
      <c r="J8442" s="3"/>
    </row>
    <row r="8443" spans="10:10" x14ac:dyDescent="0.25">
      <c r="J8443" s="3"/>
    </row>
    <row r="8444" spans="10:10" x14ac:dyDescent="0.25">
      <c r="J8444" s="3"/>
    </row>
    <row r="8445" spans="10:10" x14ac:dyDescent="0.25">
      <c r="J8445" s="3"/>
    </row>
    <row r="8446" spans="10:10" x14ac:dyDescent="0.25">
      <c r="J8446" s="3"/>
    </row>
    <row r="8447" spans="10:10" x14ac:dyDescent="0.25">
      <c r="J8447" s="3"/>
    </row>
    <row r="8448" spans="10:10" x14ac:dyDescent="0.25">
      <c r="J8448" s="3"/>
    </row>
    <row r="8449" spans="10:10" x14ac:dyDescent="0.25">
      <c r="J8449" s="3"/>
    </row>
    <row r="8450" spans="10:10" x14ac:dyDescent="0.25">
      <c r="J8450" s="3"/>
    </row>
    <row r="8451" spans="10:10" x14ac:dyDescent="0.25">
      <c r="J8451" s="3"/>
    </row>
    <row r="8452" spans="10:10" x14ac:dyDescent="0.25">
      <c r="J8452" s="3"/>
    </row>
    <row r="8453" spans="10:10" x14ac:dyDescent="0.25">
      <c r="J8453" s="3"/>
    </row>
    <row r="8454" spans="10:10" x14ac:dyDescent="0.25">
      <c r="J8454" s="3"/>
    </row>
    <row r="8455" spans="10:10" x14ac:dyDescent="0.25">
      <c r="J8455" s="3"/>
    </row>
    <row r="8456" spans="10:10" x14ac:dyDescent="0.25">
      <c r="J8456" s="3"/>
    </row>
    <row r="8457" spans="10:10" x14ac:dyDescent="0.25">
      <c r="J8457" s="3"/>
    </row>
    <row r="8458" spans="10:10" x14ac:dyDescent="0.25">
      <c r="J8458" s="3"/>
    </row>
    <row r="8459" spans="10:10" x14ac:dyDescent="0.25">
      <c r="J8459" s="3"/>
    </row>
    <row r="8460" spans="10:10" x14ac:dyDescent="0.25">
      <c r="J8460" s="3"/>
    </row>
    <row r="8461" spans="10:10" x14ac:dyDescent="0.25">
      <c r="J8461" s="3"/>
    </row>
    <row r="8462" spans="10:10" x14ac:dyDescent="0.25">
      <c r="J8462" s="3"/>
    </row>
    <row r="8463" spans="10:10" x14ac:dyDescent="0.25">
      <c r="J8463" s="3"/>
    </row>
    <row r="8464" spans="10:10" x14ac:dyDescent="0.25">
      <c r="J8464" s="3"/>
    </row>
    <row r="8465" spans="10:10" x14ac:dyDescent="0.25">
      <c r="J8465" s="3"/>
    </row>
    <row r="8466" spans="10:10" x14ac:dyDescent="0.25">
      <c r="J8466" s="3"/>
    </row>
    <row r="8467" spans="10:10" x14ac:dyDescent="0.25">
      <c r="J8467" s="3"/>
    </row>
    <row r="8468" spans="10:10" x14ac:dyDescent="0.25">
      <c r="J8468" s="3"/>
    </row>
    <row r="8469" spans="10:10" x14ac:dyDescent="0.25">
      <c r="J8469" s="3"/>
    </row>
    <row r="8470" spans="10:10" x14ac:dyDescent="0.25">
      <c r="J8470" s="3"/>
    </row>
    <row r="8471" spans="10:10" x14ac:dyDescent="0.25">
      <c r="J8471" s="3"/>
    </row>
    <row r="8472" spans="10:10" x14ac:dyDescent="0.25">
      <c r="J8472" s="3"/>
    </row>
    <row r="8473" spans="10:10" x14ac:dyDescent="0.25">
      <c r="J8473" s="3"/>
    </row>
    <row r="8474" spans="10:10" x14ac:dyDescent="0.25">
      <c r="J8474" s="3"/>
    </row>
    <row r="8475" spans="10:10" x14ac:dyDescent="0.25">
      <c r="J8475" s="3"/>
    </row>
    <row r="8476" spans="10:10" x14ac:dyDescent="0.25">
      <c r="J8476" s="3"/>
    </row>
    <row r="8477" spans="10:10" x14ac:dyDescent="0.25">
      <c r="J8477" s="3"/>
    </row>
    <row r="8478" spans="10:10" x14ac:dyDescent="0.25">
      <c r="J8478" s="3"/>
    </row>
    <row r="8479" spans="10:10" x14ac:dyDescent="0.25">
      <c r="J8479" s="3"/>
    </row>
    <row r="8480" spans="10:10" x14ac:dyDescent="0.25">
      <c r="J8480" s="3"/>
    </row>
    <row r="8481" spans="10:10" x14ac:dyDescent="0.25">
      <c r="J8481" s="3"/>
    </row>
    <row r="8482" spans="10:10" x14ac:dyDescent="0.25">
      <c r="J8482" s="3"/>
    </row>
    <row r="8483" spans="10:10" x14ac:dyDescent="0.25">
      <c r="J8483" s="3"/>
    </row>
    <row r="8484" spans="10:10" x14ac:dyDescent="0.25">
      <c r="J8484" s="3"/>
    </row>
    <row r="8485" spans="10:10" x14ac:dyDescent="0.25">
      <c r="J8485" s="3"/>
    </row>
    <row r="8486" spans="10:10" x14ac:dyDescent="0.25">
      <c r="J8486" s="3"/>
    </row>
    <row r="8487" spans="10:10" x14ac:dyDescent="0.25">
      <c r="J8487" s="3"/>
    </row>
    <row r="8488" spans="10:10" x14ac:dyDescent="0.25">
      <c r="J8488" s="3"/>
    </row>
    <row r="8489" spans="10:10" x14ac:dyDescent="0.25">
      <c r="J8489" s="3"/>
    </row>
    <row r="8490" spans="10:10" x14ac:dyDescent="0.25">
      <c r="J8490" s="3"/>
    </row>
    <row r="8491" spans="10:10" x14ac:dyDescent="0.25">
      <c r="J8491" s="3"/>
    </row>
    <row r="8492" spans="10:10" x14ac:dyDescent="0.25">
      <c r="J8492" s="3"/>
    </row>
    <row r="8493" spans="10:10" x14ac:dyDescent="0.25">
      <c r="J8493" s="3"/>
    </row>
    <row r="8494" spans="10:10" x14ac:dyDescent="0.25">
      <c r="J8494" s="3"/>
    </row>
    <row r="8495" spans="10:10" x14ac:dyDescent="0.25">
      <c r="J8495" s="3"/>
    </row>
    <row r="8496" spans="10:10" x14ac:dyDescent="0.25">
      <c r="J8496" s="3"/>
    </row>
    <row r="8497" spans="10:10" x14ac:dyDescent="0.25">
      <c r="J8497" s="3"/>
    </row>
    <row r="8498" spans="10:10" x14ac:dyDescent="0.25">
      <c r="J8498" s="3"/>
    </row>
    <row r="8499" spans="10:10" x14ac:dyDescent="0.25">
      <c r="J8499" s="3"/>
    </row>
    <row r="8500" spans="10:10" x14ac:dyDescent="0.25">
      <c r="J8500" s="3"/>
    </row>
    <row r="8501" spans="10:10" x14ac:dyDescent="0.25">
      <c r="J8501" s="3"/>
    </row>
    <row r="8502" spans="10:10" x14ac:dyDescent="0.25">
      <c r="J8502" s="3"/>
    </row>
    <row r="8503" spans="10:10" x14ac:dyDescent="0.25">
      <c r="J8503" s="3"/>
    </row>
    <row r="8504" spans="10:10" x14ac:dyDescent="0.25">
      <c r="J8504" s="3"/>
    </row>
    <row r="8505" spans="10:10" x14ac:dyDescent="0.25">
      <c r="J8505" s="3"/>
    </row>
    <row r="8506" spans="10:10" x14ac:dyDescent="0.25">
      <c r="J8506" s="3"/>
    </row>
    <row r="8507" spans="10:10" x14ac:dyDescent="0.25">
      <c r="J8507" s="3"/>
    </row>
    <row r="8508" spans="10:10" x14ac:dyDescent="0.25">
      <c r="J8508" s="3"/>
    </row>
    <row r="8509" spans="10:10" x14ac:dyDescent="0.25">
      <c r="J8509" s="3"/>
    </row>
    <row r="8510" spans="10:10" x14ac:dyDescent="0.25">
      <c r="J8510" s="3"/>
    </row>
    <row r="8511" spans="10:10" x14ac:dyDescent="0.25">
      <c r="J8511" s="3"/>
    </row>
    <row r="8512" spans="10:10" x14ac:dyDescent="0.25">
      <c r="J8512" s="3"/>
    </row>
    <row r="8513" spans="10:10" x14ac:dyDescent="0.25">
      <c r="J8513" s="3"/>
    </row>
    <row r="8514" spans="10:10" x14ac:dyDescent="0.25">
      <c r="J8514" s="3"/>
    </row>
    <row r="8515" spans="10:10" x14ac:dyDescent="0.25">
      <c r="J8515" s="3"/>
    </row>
    <row r="8516" spans="10:10" x14ac:dyDescent="0.25">
      <c r="J8516" s="3"/>
    </row>
    <row r="8517" spans="10:10" x14ac:dyDescent="0.25">
      <c r="J8517" s="3"/>
    </row>
    <row r="8518" spans="10:10" x14ac:dyDescent="0.25">
      <c r="J8518" s="3"/>
    </row>
    <row r="8519" spans="10:10" x14ac:dyDescent="0.25">
      <c r="J8519" s="3"/>
    </row>
    <row r="8520" spans="10:10" x14ac:dyDescent="0.25">
      <c r="J8520" s="3"/>
    </row>
    <row r="8521" spans="10:10" x14ac:dyDescent="0.25">
      <c r="J8521" s="3"/>
    </row>
    <row r="8522" spans="10:10" x14ac:dyDescent="0.25">
      <c r="J8522" s="3"/>
    </row>
    <row r="8523" spans="10:10" x14ac:dyDescent="0.25">
      <c r="J8523" s="3"/>
    </row>
    <row r="8524" spans="10:10" x14ac:dyDescent="0.25">
      <c r="J8524" s="3"/>
    </row>
    <row r="8525" spans="10:10" x14ac:dyDescent="0.25">
      <c r="J8525" s="3"/>
    </row>
    <row r="8526" spans="10:10" x14ac:dyDescent="0.25">
      <c r="J8526" s="3"/>
    </row>
    <row r="8527" spans="10:10" x14ac:dyDescent="0.25">
      <c r="J8527" s="3"/>
    </row>
    <row r="8528" spans="10:10" x14ac:dyDescent="0.25">
      <c r="J8528" s="3"/>
    </row>
    <row r="8529" spans="10:10" x14ac:dyDescent="0.25">
      <c r="J8529" s="3"/>
    </row>
    <row r="8530" spans="10:10" x14ac:dyDescent="0.25">
      <c r="J8530" s="3"/>
    </row>
    <row r="8531" spans="10:10" x14ac:dyDescent="0.25">
      <c r="J8531" s="3"/>
    </row>
    <row r="8532" spans="10:10" x14ac:dyDescent="0.25">
      <c r="J8532" s="3"/>
    </row>
    <row r="8533" spans="10:10" x14ac:dyDescent="0.25">
      <c r="J8533" s="3"/>
    </row>
    <row r="8534" spans="10:10" x14ac:dyDescent="0.25">
      <c r="J8534" s="3"/>
    </row>
    <row r="8535" spans="10:10" x14ac:dyDescent="0.25">
      <c r="J8535" s="3"/>
    </row>
    <row r="8536" spans="10:10" x14ac:dyDescent="0.25">
      <c r="J8536" s="3"/>
    </row>
    <row r="8537" spans="10:10" x14ac:dyDescent="0.25">
      <c r="J8537" s="3"/>
    </row>
    <row r="8538" spans="10:10" x14ac:dyDescent="0.25">
      <c r="J8538" s="3"/>
    </row>
    <row r="8539" spans="10:10" x14ac:dyDescent="0.25">
      <c r="J8539" s="3"/>
    </row>
    <row r="8540" spans="10:10" x14ac:dyDescent="0.25">
      <c r="J8540" s="3"/>
    </row>
    <row r="8541" spans="10:10" x14ac:dyDescent="0.25">
      <c r="J8541" s="3"/>
    </row>
    <row r="8542" spans="10:10" x14ac:dyDescent="0.25">
      <c r="J8542" s="3"/>
    </row>
    <row r="8543" spans="10:10" x14ac:dyDescent="0.25">
      <c r="J8543" s="3"/>
    </row>
    <row r="8544" spans="10:10" x14ac:dyDescent="0.25">
      <c r="J8544" s="3"/>
    </row>
    <row r="8545" spans="10:10" x14ac:dyDescent="0.25">
      <c r="J8545" s="3"/>
    </row>
    <row r="8546" spans="10:10" x14ac:dyDescent="0.25">
      <c r="J8546" s="3"/>
    </row>
    <row r="8547" spans="10:10" x14ac:dyDescent="0.25">
      <c r="J8547" s="3"/>
    </row>
    <row r="8548" spans="10:10" x14ac:dyDescent="0.25">
      <c r="J8548" s="3"/>
    </row>
    <row r="8549" spans="10:10" x14ac:dyDescent="0.25">
      <c r="J8549" s="3"/>
    </row>
    <row r="8550" spans="10:10" x14ac:dyDescent="0.25">
      <c r="J8550" s="3"/>
    </row>
    <row r="8551" spans="10:10" x14ac:dyDescent="0.25">
      <c r="J8551" s="3"/>
    </row>
    <row r="8552" spans="10:10" x14ac:dyDescent="0.25">
      <c r="J8552" s="3"/>
    </row>
    <row r="8553" spans="10:10" x14ac:dyDescent="0.25">
      <c r="J8553" s="3"/>
    </row>
    <row r="8554" spans="10:10" x14ac:dyDescent="0.25">
      <c r="J8554" s="3"/>
    </row>
    <row r="8555" spans="10:10" x14ac:dyDescent="0.25">
      <c r="J8555" s="3"/>
    </row>
    <row r="8556" spans="10:10" x14ac:dyDescent="0.25">
      <c r="J8556" s="3"/>
    </row>
    <row r="8557" spans="10:10" x14ac:dyDescent="0.25">
      <c r="J8557" s="3"/>
    </row>
    <row r="8558" spans="10:10" x14ac:dyDescent="0.25">
      <c r="J8558" s="3"/>
    </row>
    <row r="8559" spans="10:10" x14ac:dyDescent="0.25">
      <c r="J8559" s="3"/>
    </row>
    <row r="8560" spans="10:10" x14ac:dyDescent="0.25">
      <c r="J8560" s="3"/>
    </row>
    <row r="8561" spans="10:10" x14ac:dyDescent="0.25">
      <c r="J8561" s="3"/>
    </row>
    <row r="8562" spans="10:10" x14ac:dyDescent="0.25">
      <c r="J8562" s="3"/>
    </row>
    <row r="8563" spans="10:10" x14ac:dyDescent="0.25">
      <c r="J8563" s="3"/>
    </row>
    <row r="8564" spans="10:10" x14ac:dyDescent="0.25">
      <c r="J8564" s="3"/>
    </row>
    <row r="8565" spans="10:10" x14ac:dyDescent="0.25">
      <c r="J8565" s="3"/>
    </row>
    <row r="8566" spans="10:10" x14ac:dyDescent="0.25">
      <c r="J8566" s="3"/>
    </row>
    <row r="8567" spans="10:10" x14ac:dyDescent="0.25">
      <c r="J8567" s="3"/>
    </row>
    <row r="8568" spans="10:10" x14ac:dyDescent="0.25">
      <c r="J8568" s="3"/>
    </row>
    <row r="8569" spans="10:10" x14ac:dyDescent="0.25">
      <c r="J8569" s="3"/>
    </row>
    <row r="8570" spans="10:10" x14ac:dyDescent="0.25">
      <c r="J8570" s="3"/>
    </row>
    <row r="8571" spans="10:10" x14ac:dyDescent="0.25">
      <c r="J8571" s="3"/>
    </row>
    <row r="8572" spans="10:10" x14ac:dyDescent="0.25">
      <c r="J8572" s="3"/>
    </row>
    <row r="8573" spans="10:10" x14ac:dyDescent="0.25">
      <c r="J8573" s="3"/>
    </row>
    <row r="8574" spans="10:10" x14ac:dyDescent="0.25">
      <c r="J8574" s="3"/>
    </row>
    <row r="8575" spans="10:10" x14ac:dyDescent="0.25">
      <c r="J8575" s="3"/>
    </row>
    <row r="8576" spans="10:10" x14ac:dyDescent="0.25">
      <c r="J8576" s="3"/>
    </row>
    <row r="8577" spans="10:10" x14ac:dyDescent="0.25">
      <c r="J8577" s="3"/>
    </row>
    <row r="8578" spans="10:10" x14ac:dyDescent="0.25">
      <c r="J8578" s="3"/>
    </row>
    <row r="8579" spans="10:10" x14ac:dyDescent="0.25">
      <c r="J8579" s="3"/>
    </row>
    <row r="8580" spans="10:10" x14ac:dyDescent="0.25">
      <c r="J8580" s="3"/>
    </row>
    <row r="8581" spans="10:10" x14ac:dyDescent="0.25">
      <c r="J8581" s="3"/>
    </row>
    <row r="8582" spans="10:10" x14ac:dyDescent="0.25">
      <c r="J8582" s="3"/>
    </row>
    <row r="8583" spans="10:10" x14ac:dyDescent="0.25">
      <c r="J8583" s="3"/>
    </row>
    <row r="8584" spans="10:10" x14ac:dyDescent="0.25">
      <c r="J8584" s="3"/>
    </row>
    <row r="8585" spans="10:10" x14ac:dyDescent="0.25">
      <c r="J8585" s="3"/>
    </row>
    <row r="8586" spans="10:10" x14ac:dyDescent="0.25">
      <c r="J8586" s="3"/>
    </row>
    <row r="8587" spans="10:10" x14ac:dyDescent="0.25">
      <c r="J8587" s="3"/>
    </row>
    <row r="8588" spans="10:10" x14ac:dyDescent="0.25">
      <c r="J8588" s="3"/>
    </row>
    <row r="8589" spans="10:10" x14ac:dyDescent="0.25">
      <c r="J8589" s="3"/>
    </row>
    <row r="8590" spans="10:10" x14ac:dyDescent="0.25">
      <c r="J8590" s="3"/>
    </row>
    <row r="8591" spans="10:10" x14ac:dyDescent="0.25">
      <c r="J8591" s="3"/>
    </row>
    <row r="8592" spans="10:10" x14ac:dyDescent="0.25">
      <c r="J8592" s="3"/>
    </row>
    <row r="8593" spans="10:10" x14ac:dyDescent="0.25">
      <c r="J8593" s="3"/>
    </row>
    <row r="8594" spans="10:10" x14ac:dyDescent="0.25">
      <c r="J8594" s="3"/>
    </row>
    <row r="8595" spans="10:10" x14ac:dyDescent="0.25">
      <c r="J8595" s="3"/>
    </row>
    <row r="8596" spans="10:10" x14ac:dyDescent="0.25">
      <c r="J8596" s="3"/>
    </row>
    <row r="8597" spans="10:10" x14ac:dyDescent="0.25">
      <c r="J8597" s="3"/>
    </row>
    <row r="8598" spans="10:10" x14ac:dyDescent="0.25">
      <c r="J8598" s="3"/>
    </row>
    <row r="8599" spans="10:10" x14ac:dyDescent="0.25">
      <c r="J8599" s="3"/>
    </row>
    <row r="8600" spans="10:10" x14ac:dyDescent="0.25">
      <c r="J8600" s="3"/>
    </row>
    <row r="8601" spans="10:10" x14ac:dyDescent="0.25">
      <c r="J8601" s="3"/>
    </row>
    <row r="8602" spans="10:10" x14ac:dyDescent="0.25">
      <c r="J8602" s="3"/>
    </row>
    <row r="8603" spans="10:10" x14ac:dyDescent="0.25">
      <c r="J8603" s="3"/>
    </row>
    <row r="8604" spans="10:10" x14ac:dyDescent="0.25">
      <c r="J8604" s="3"/>
    </row>
    <row r="8605" spans="10:10" x14ac:dyDescent="0.25">
      <c r="J8605" s="3"/>
    </row>
    <row r="8606" spans="10:10" x14ac:dyDescent="0.25">
      <c r="J8606" s="3"/>
    </row>
    <row r="8607" spans="10:10" x14ac:dyDescent="0.25">
      <c r="J8607" s="3"/>
    </row>
    <row r="8608" spans="10:10" x14ac:dyDescent="0.25">
      <c r="J8608" s="3"/>
    </row>
    <row r="8609" spans="10:10" x14ac:dyDescent="0.25">
      <c r="J8609" s="3"/>
    </row>
    <row r="8610" spans="10:10" x14ac:dyDescent="0.25">
      <c r="J8610" s="3"/>
    </row>
    <row r="8611" spans="10:10" x14ac:dyDescent="0.25">
      <c r="J8611" s="3"/>
    </row>
    <row r="8612" spans="10:10" x14ac:dyDescent="0.25">
      <c r="J8612" s="3"/>
    </row>
    <row r="8613" spans="10:10" x14ac:dyDescent="0.25">
      <c r="J8613" s="3"/>
    </row>
    <row r="8614" spans="10:10" x14ac:dyDescent="0.25">
      <c r="J8614" s="3"/>
    </row>
    <row r="8615" spans="10:10" x14ac:dyDescent="0.25">
      <c r="J8615" s="3"/>
    </row>
    <row r="8616" spans="10:10" x14ac:dyDescent="0.25">
      <c r="J8616" s="3"/>
    </row>
    <row r="8617" spans="10:10" x14ac:dyDescent="0.25">
      <c r="J8617" s="3"/>
    </row>
    <row r="8618" spans="10:10" x14ac:dyDescent="0.25">
      <c r="J8618" s="3"/>
    </row>
    <row r="8619" spans="10:10" x14ac:dyDescent="0.25">
      <c r="J8619" s="3"/>
    </row>
    <row r="8620" spans="10:10" x14ac:dyDescent="0.25">
      <c r="J8620" s="3"/>
    </row>
    <row r="8621" spans="10:10" x14ac:dyDescent="0.25">
      <c r="J8621" s="3"/>
    </row>
    <row r="8622" spans="10:10" x14ac:dyDescent="0.25">
      <c r="J8622" s="3"/>
    </row>
    <row r="8623" spans="10:10" x14ac:dyDescent="0.25">
      <c r="J8623" s="3"/>
    </row>
    <row r="8624" spans="10:10" x14ac:dyDescent="0.25">
      <c r="J8624" s="3"/>
    </row>
    <row r="8625" spans="10:10" x14ac:dyDescent="0.25">
      <c r="J8625" s="3"/>
    </row>
    <row r="8626" spans="10:10" x14ac:dyDescent="0.25">
      <c r="J8626" s="3"/>
    </row>
    <row r="8627" spans="10:10" x14ac:dyDescent="0.25">
      <c r="J8627" s="3"/>
    </row>
    <row r="8628" spans="10:10" x14ac:dyDescent="0.25">
      <c r="J8628" s="3"/>
    </row>
    <row r="8629" spans="10:10" x14ac:dyDescent="0.25">
      <c r="J8629" s="3"/>
    </row>
    <row r="8630" spans="10:10" x14ac:dyDescent="0.25">
      <c r="J8630" s="3"/>
    </row>
    <row r="8631" spans="10:10" x14ac:dyDescent="0.25">
      <c r="J8631" s="3"/>
    </row>
    <row r="8632" spans="10:10" x14ac:dyDescent="0.25">
      <c r="J8632" s="3"/>
    </row>
    <row r="8633" spans="10:10" x14ac:dyDescent="0.25">
      <c r="J8633" s="3"/>
    </row>
    <row r="8634" spans="10:10" x14ac:dyDescent="0.25">
      <c r="J8634" s="3"/>
    </row>
    <row r="8635" spans="10:10" x14ac:dyDescent="0.25">
      <c r="J8635" s="3"/>
    </row>
    <row r="8636" spans="10:10" x14ac:dyDescent="0.25">
      <c r="J8636" s="3"/>
    </row>
    <row r="8637" spans="10:10" x14ac:dyDescent="0.25">
      <c r="J8637" s="3"/>
    </row>
    <row r="8638" spans="10:10" x14ac:dyDescent="0.25">
      <c r="J8638" s="3"/>
    </row>
    <row r="8639" spans="10:10" x14ac:dyDescent="0.25">
      <c r="J8639" s="3"/>
    </row>
    <row r="8640" spans="10:10" x14ac:dyDescent="0.25">
      <c r="J8640" s="3"/>
    </row>
    <row r="8641" spans="10:10" x14ac:dyDescent="0.25">
      <c r="J8641" s="3"/>
    </row>
    <row r="8642" spans="10:10" x14ac:dyDescent="0.25">
      <c r="J8642" s="3"/>
    </row>
    <row r="8643" spans="10:10" x14ac:dyDescent="0.25">
      <c r="J8643" s="3"/>
    </row>
    <row r="8644" spans="10:10" x14ac:dyDescent="0.25">
      <c r="J8644" s="3"/>
    </row>
    <row r="8645" spans="10:10" x14ac:dyDescent="0.25">
      <c r="J8645" s="3"/>
    </row>
    <row r="8646" spans="10:10" x14ac:dyDescent="0.25">
      <c r="J8646" s="3"/>
    </row>
    <row r="8647" spans="10:10" x14ac:dyDescent="0.25">
      <c r="J8647" s="3"/>
    </row>
    <row r="8648" spans="10:10" x14ac:dyDescent="0.25">
      <c r="J8648" s="3"/>
    </row>
    <row r="8649" spans="10:10" x14ac:dyDescent="0.25">
      <c r="J8649" s="3"/>
    </row>
    <row r="8650" spans="10:10" x14ac:dyDescent="0.25">
      <c r="J8650" s="3"/>
    </row>
    <row r="8651" spans="10:10" x14ac:dyDescent="0.25">
      <c r="J8651" s="3"/>
    </row>
    <row r="8652" spans="10:10" x14ac:dyDescent="0.25">
      <c r="J8652" s="3"/>
    </row>
    <row r="8653" spans="10:10" x14ac:dyDescent="0.25">
      <c r="J8653" s="3"/>
    </row>
    <row r="8654" spans="10:10" x14ac:dyDescent="0.25">
      <c r="J8654" s="3"/>
    </row>
    <row r="8655" spans="10:10" x14ac:dyDescent="0.25">
      <c r="J8655" s="3"/>
    </row>
    <row r="8656" spans="10:10" x14ac:dyDescent="0.25">
      <c r="J8656" s="3"/>
    </row>
    <row r="8657" spans="10:10" x14ac:dyDescent="0.25">
      <c r="J8657" s="3"/>
    </row>
    <row r="8658" spans="10:10" x14ac:dyDescent="0.25">
      <c r="J8658" s="3"/>
    </row>
    <row r="8659" spans="10:10" x14ac:dyDescent="0.25">
      <c r="J8659" s="3"/>
    </row>
    <row r="8660" spans="10:10" x14ac:dyDescent="0.25">
      <c r="J8660" s="3"/>
    </row>
    <row r="8661" spans="10:10" x14ac:dyDescent="0.25">
      <c r="J8661" s="3"/>
    </row>
    <row r="8662" spans="10:10" x14ac:dyDescent="0.25">
      <c r="J8662" s="3"/>
    </row>
    <row r="8663" spans="10:10" x14ac:dyDescent="0.25">
      <c r="J8663" s="3"/>
    </row>
    <row r="8664" spans="10:10" x14ac:dyDescent="0.25">
      <c r="J8664" s="3"/>
    </row>
    <row r="8665" spans="10:10" x14ac:dyDescent="0.25">
      <c r="J8665" s="3"/>
    </row>
    <row r="8666" spans="10:10" x14ac:dyDescent="0.25">
      <c r="J8666" s="3"/>
    </row>
    <row r="8667" spans="10:10" x14ac:dyDescent="0.25">
      <c r="J8667" s="3"/>
    </row>
    <row r="8668" spans="10:10" x14ac:dyDescent="0.25">
      <c r="J8668" s="3"/>
    </row>
    <row r="8669" spans="10:10" x14ac:dyDescent="0.25">
      <c r="J8669" s="3"/>
    </row>
    <row r="8670" spans="10:10" x14ac:dyDescent="0.25">
      <c r="J8670" s="3"/>
    </row>
    <row r="8671" spans="10:10" x14ac:dyDescent="0.25">
      <c r="J8671" s="3"/>
    </row>
    <row r="8672" spans="10:10" x14ac:dyDescent="0.25">
      <c r="J8672" s="3"/>
    </row>
    <row r="8673" spans="10:10" x14ac:dyDescent="0.25">
      <c r="J8673" s="3"/>
    </row>
    <row r="8674" spans="10:10" x14ac:dyDescent="0.25">
      <c r="J8674" s="3"/>
    </row>
    <row r="8675" spans="10:10" x14ac:dyDescent="0.25">
      <c r="J8675" s="3"/>
    </row>
    <row r="8676" spans="10:10" x14ac:dyDescent="0.25">
      <c r="J8676" s="3"/>
    </row>
    <row r="8677" spans="10:10" x14ac:dyDescent="0.25">
      <c r="J8677" s="3"/>
    </row>
    <row r="8678" spans="10:10" x14ac:dyDescent="0.25">
      <c r="J8678" s="3"/>
    </row>
    <row r="8679" spans="10:10" x14ac:dyDescent="0.25">
      <c r="J8679" s="3"/>
    </row>
    <row r="8680" spans="10:10" x14ac:dyDescent="0.25">
      <c r="J8680" s="3"/>
    </row>
    <row r="8681" spans="10:10" x14ac:dyDescent="0.25">
      <c r="J8681" s="3"/>
    </row>
    <row r="8682" spans="10:10" x14ac:dyDescent="0.25">
      <c r="J8682" s="3"/>
    </row>
    <row r="8683" spans="10:10" x14ac:dyDescent="0.25">
      <c r="J8683" s="3"/>
    </row>
    <row r="8684" spans="10:10" x14ac:dyDescent="0.25">
      <c r="J8684" s="3"/>
    </row>
    <row r="8685" spans="10:10" x14ac:dyDescent="0.25">
      <c r="J8685" s="3"/>
    </row>
    <row r="8686" spans="10:10" x14ac:dyDescent="0.25">
      <c r="J8686" s="3"/>
    </row>
    <row r="8687" spans="10:10" x14ac:dyDescent="0.25">
      <c r="J8687" s="3"/>
    </row>
    <row r="8688" spans="10:10" x14ac:dyDescent="0.25">
      <c r="J8688" s="3"/>
    </row>
    <row r="8689" spans="10:10" x14ac:dyDescent="0.25">
      <c r="J8689" s="3"/>
    </row>
    <row r="8690" spans="10:10" x14ac:dyDescent="0.25">
      <c r="J8690" s="3"/>
    </row>
    <row r="8691" spans="10:10" x14ac:dyDescent="0.25">
      <c r="J8691" s="3"/>
    </row>
    <row r="8692" spans="10:10" x14ac:dyDescent="0.25">
      <c r="J8692" s="3"/>
    </row>
    <row r="8693" spans="10:10" x14ac:dyDescent="0.25">
      <c r="J8693" s="3"/>
    </row>
    <row r="8694" spans="10:10" x14ac:dyDescent="0.25">
      <c r="J8694" s="3"/>
    </row>
    <row r="8695" spans="10:10" x14ac:dyDescent="0.25">
      <c r="J8695" s="3"/>
    </row>
    <row r="8696" spans="10:10" x14ac:dyDescent="0.25">
      <c r="J8696" s="3"/>
    </row>
    <row r="8697" spans="10:10" x14ac:dyDescent="0.25">
      <c r="J8697" s="3"/>
    </row>
    <row r="8698" spans="10:10" x14ac:dyDescent="0.25">
      <c r="J8698" s="3"/>
    </row>
    <row r="8699" spans="10:10" x14ac:dyDescent="0.25">
      <c r="J8699" s="3"/>
    </row>
    <row r="8700" spans="10:10" x14ac:dyDescent="0.25">
      <c r="J8700" s="3"/>
    </row>
    <row r="8701" spans="10:10" x14ac:dyDescent="0.25">
      <c r="J8701" s="3"/>
    </row>
    <row r="8702" spans="10:10" x14ac:dyDescent="0.25">
      <c r="J8702" s="3"/>
    </row>
    <row r="8703" spans="10:10" x14ac:dyDescent="0.25">
      <c r="J8703" s="3"/>
    </row>
    <row r="8704" spans="10:10" x14ac:dyDescent="0.25">
      <c r="J8704" s="3"/>
    </row>
    <row r="8705" spans="10:10" x14ac:dyDescent="0.25">
      <c r="J8705" s="3"/>
    </row>
    <row r="8706" spans="10:10" x14ac:dyDescent="0.25">
      <c r="J8706" s="3"/>
    </row>
    <row r="8707" spans="10:10" x14ac:dyDescent="0.25">
      <c r="J8707" s="3"/>
    </row>
    <row r="8708" spans="10:10" x14ac:dyDescent="0.25">
      <c r="J8708" s="3"/>
    </row>
    <row r="8709" spans="10:10" x14ac:dyDescent="0.25">
      <c r="J8709" s="3"/>
    </row>
    <row r="8710" spans="10:10" x14ac:dyDescent="0.25">
      <c r="J8710" s="3"/>
    </row>
    <row r="8711" spans="10:10" x14ac:dyDescent="0.25">
      <c r="J8711" s="3"/>
    </row>
    <row r="8712" spans="10:10" x14ac:dyDescent="0.25">
      <c r="J8712" s="3"/>
    </row>
    <row r="8713" spans="10:10" x14ac:dyDescent="0.25">
      <c r="J8713" s="3"/>
    </row>
    <row r="8714" spans="10:10" x14ac:dyDescent="0.25">
      <c r="J8714" s="3"/>
    </row>
    <row r="8715" spans="10:10" x14ac:dyDescent="0.25">
      <c r="J8715" s="3"/>
    </row>
    <row r="8716" spans="10:10" x14ac:dyDescent="0.25">
      <c r="J8716" s="3"/>
    </row>
    <row r="8717" spans="10:10" x14ac:dyDescent="0.25">
      <c r="J8717" s="3"/>
    </row>
    <row r="8718" spans="10:10" x14ac:dyDescent="0.25">
      <c r="J8718" s="3"/>
    </row>
    <row r="8719" spans="10:10" x14ac:dyDescent="0.25">
      <c r="J8719" s="3"/>
    </row>
    <row r="8720" spans="10:10" x14ac:dyDescent="0.25">
      <c r="J8720" s="3"/>
    </row>
    <row r="8721" spans="10:10" x14ac:dyDescent="0.25">
      <c r="J8721" s="3"/>
    </row>
    <row r="8722" spans="10:10" x14ac:dyDescent="0.25">
      <c r="J8722" s="3"/>
    </row>
    <row r="8723" spans="10:10" x14ac:dyDescent="0.25">
      <c r="J8723" s="3"/>
    </row>
    <row r="8724" spans="10:10" x14ac:dyDescent="0.25">
      <c r="J8724" s="3"/>
    </row>
    <row r="8725" spans="10:10" x14ac:dyDescent="0.25">
      <c r="J8725" s="3"/>
    </row>
    <row r="8726" spans="10:10" x14ac:dyDescent="0.25">
      <c r="J8726" s="3"/>
    </row>
    <row r="8727" spans="10:10" x14ac:dyDescent="0.25">
      <c r="J8727" s="3"/>
    </row>
    <row r="8728" spans="10:10" x14ac:dyDescent="0.25">
      <c r="J8728" s="3"/>
    </row>
    <row r="8729" spans="10:10" x14ac:dyDescent="0.25">
      <c r="J8729" s="3"/>
    </row>
    <row r="8730" spans="10:10" x14ac:dyDescent="0.25">
      <c r="J8730" s="3"/>
    </row>
    <row r="8731" spans="10:10" x14ac:dyDescent="0.25">
      <c r="J8731" s="3"/>
    </row>
    <row r="8732" spans="10:10" x14ac:dyDescent="0.25">
      <c r="J8732" s="3"/>
    </row>
    <row r="8733" spans="10:10" x14ac:dyDescent="0.25">
      <c r="J8733" s="3"/>
    </row>
    <row r="8734" spans="10:10" x14ac:dyDescent="0.25">
      <c r="J8734" s="3"/>
    </row>
    <row r="8735" spans="10:10" x14ac:dyDescent="0.25">
      <c r="J8735" s="3"/>
    </row>
    <row r="8736" spans="10:10" x14ac:dyDescent="0.25">
      <c r="J8736" s="3"/>
    </row>
    <row r="8737" spans="10:10" x14ac:dyDescent="0.25">
      <c r="J8737" s="3"/>
    </row>
    <row r="8738" spans="10:10" x14ac:dyDescent="0.25">
      <c r="J8738" s="3"/>
    </row>
    <row r="8739" spans="10:10" x14ac:dyDescent="0.25">
      <c r="J8739" s="3"/>
    </row>
    <row r="8740" spans="10:10" x14ac:dyDescent="0.25">
      <c r="J8740" s="3"/>
    </row>
    <row r="8741" spans="10:10" x14ac:dyDescent="0.25">
      <c r="J8741" s="3"/>
    </row>
    <row r="8742" spans="10:10" x14ac:dyDescent="0.25">
      <c r="J8742" s="3"/>
    </row>
    <row r="8743" spans="10:10" x14ac:dyDescent="0.25">
      <c r="J8743" s="3"/>
    </row>
    <row r="8744" spans="10:10" x14ac:dyDescent="0.25">
      <c r="J8744" s="3"/>
    </row>
    <row r="8745" spans="10:10" x14ac:dyDescent="0.25">
      <c r="J8745" s="3"/>
    </row>
    <row r="8746" spans="10:10" x14ac:dyDescent="0.25">
      <c r="J8746" s="3"/>
    </row>
    <row r="8747" spans="10:10" x14ac:dyDescent="0.25">
      <c r="J8747" s="3"/>
    </row>
    <row r="8748" spans="10:10" x14ac:dyDescent="0.25">
      <c r="J8748" s="3"/>
    </row>
    <row r="8749" spans="10:10" x14ac:dyDescent="0.25">
      <c r="J8749" s="3"/>
    </row>
    <row r="8750" spans="10:10" x14ac:dyDescent="0.25">
      <c r="J8750" s="3"/>
    </row>
    <row r="8751" spans="10:10" x14ac:dyDescent="0.25">
      <c r="J8751" s="3"/>
    </row>
    <row r="8752" spans="10:10" x14ac:dyDescent="0.25">
      <c r="J8752" s="3"/>
    </row>
    <row r="8753" spans="10:10" x14ac:dyDescent="0.25">
      <c r="J8753" s="3"/>
    </row>
    <row r="8754" spans="10:10" x14ac:dyDescent="0.25">
      <c r="J8754" s="3"/>
    </row>
    <row r="8755" spans="10:10" x14ac:dyDescent="0.25">
      <c r="J8755" s="3"/>
    </row>
    <row r="8756" spans="10:10" x14ac:dyDescent="0.25">
      <c r="J8756" s="3"/>
    </row>
    <row r="8757" spans="10:10" x14ac:dyDescent="0.25">
      <c r="J8757" s="3"/>
    </row>
    <row r="8758" spans="10:10" x14ac:dyDescent="0.25">
      <c r="J8758" s="3"/>
    </row>
    <row r="8759" spans="10:10" x14ac:dyDescent="0.25">
      <c r="J8759" s="3"/>
    </row>
    <row r="8760" spans="10:10" x14ac:dyDescent="0.25">
      <c r="J8760" s="3"/>
    </row>
    <row r="8761" spans="10:10" x14ac:dyDescent="0.25">
      <c r="J8761" s="3"/>
    </row>
    <row r="8762" spans="10:10" x14ac:dyDescent="0.25">
      <c r="J8762" s="3"/>
    </row>
    <row r="8763" spans="10:10" x14ac:dyDescent="0.25">
      <c r="J8763" s="3"/>
    </row>
    <row r="8764" spans="10:10" x14ac:dyDescent="0.25">
      <c r="J8764" s="3"/>
    </row>
    <row r="8765" spans="10:10" x14ac:dyDescent="0.25">
      <c r="J8765" s="3"/>
    </row>
    <row r="8766" spans="10:10" x14ac:dyDescent="0.25">
      <c r="J8766" s="3"/>
    </row>
    <row r="8767" spans="10:10" x14ac:dyDescent="0.25">
      <c r="J8767" s="3"/>
    </row>
    <row r="8768" spans="10:10" x14ac:dyDescent="0.25">
      <c r="J8768" s="3"/>
    </row>
    <row r="8769" spans="10:10" x14ac:dyDescent="0.25">
      <c r="J8769" s="3"/>
    </row>
    <row r="8770" spans="10:10" x14ac:dyDescent="0.25">
      <c r="J8770" s="3"/>
    </row>
    <row r="8771" spans="10:10" x14ac:dyDescent="0.25">
      <c r="J8771" s="3"/>
    </row>
    <row r="8772" spans="10:10" x14ac:dyDescent="0.25">
      <c r="J8772" s="3"/>
    </row>
    <row r="8773" spans="10:10" x14ac:dyDescent="0.25">
      <c r="J8773" s="3"/>
    </row>
    <row r="8774" spans="10:10" x14ac:dyDescent="0.25">
      <c r="J8774" s="3"/>
    </row>
    <row r="8775" spans="10:10" x14ac:dyDescent="0.25">
      <c r="J8775" s="3"/>
    </row>
    <row r="8776" spans="10:10" x14ac:dyDescent="0.25">
      <c r="J8776" s="3"/>
    </row>
    <row r="8777" spans="10:10" x14ac:dyDescent="0.25">
      <c r="J8777" s="3"/>
    </row>
    <row r="8778" spans="10:10" x14ac:dyDescent="0.25">
      <c r="J8778" s="3"/>
    </row>
    <row r="8779" spans="10:10" x14ac:dyDescent="0.25">
      <c r="J8779" s="3"/>
    </row>
    <row r="8780" spans="10:10" x14ac:dyDescent="0.25">
      <c r="J8780" s="3"/>
    </row>
    <row r="8781" spans="10:10" x14ac:dyDescent="0.25">
      <c r="J8781" s="3"/>
    </row>
    <row r="8782" spans="10:10" x14ac:dyDescent="0.25">
      <c r="J8782" s="3"/>
    </row>
    <row r="8783" spans="10:10" x14ac:dyDescent="0.25">
      <c r="J8783" s="3"/>
    </row>
    <row r="8784" spans="10:10" x14ac:dyDescent="0.25">
      <c r="J8784" s="3"/>
    </row>
    <row r="8785" spans="10:10" x14ac:dyDescent="0.25">
      <c r="J8785" s="3"/>
    </row>
    <row r="8786" spans="10:10" x14ac:dyDescent="0.25">
      <c r="J8786" s="3"/>
    </row>
    <row r="8787" spans="10:10" x14ac:dyDescent="0.25">
      <c r="J8787" s="3"/>
    </row>
    <row r="8788" spans="10:10" x14ac:dyDescent="0.25">
      <c r="J8788" s="3"/>
    </row>
    <row r="8789" spans="10:10" x14ac:dyDescent="0.25">
      <c r="J8789" s="3"/>
    </row>
    <row r="8790" spans="10:10" x14ac:dyDescent="0.25">
      <c r="J8790" s="3"/>
    </row>
    <row r="8791" spans="10:10" x14ac:dyDescent="0.25">
      <c r="J8791" s="3"/>
    </row>
    <row r="8792" spans="10:10" x14ac:dyDescent="0.25">
      <c r="J8792" s="3"/>
    </row>
    <row r="8793" spans="10:10" x14ac:dyDescent="0.25">
      <c r="J8793" s="3"/>
    </row>
    <row r="8794" spans="10:10" x14ac:dyDescent="0.25">
      <c r="J8794" s="3"/>
    </row>
    <row r="8795" spans="10:10" x14ac:dyDescent="0.25">
      <c r="J8795" s="3"/>
    </row>
    <row r="8796" spans="10:10" x14ac:dyDescent="0.25">
      <c r="J8796" s="3"/>
    </row>
    <row r="8797" spans="10:10" x14ac:dyDescent="0.25">
      <c r="J8797" s="3"/>
    </row>
    <row r="8798" spans="10:10" x14ac:dyDescent="0.25">
      <c r="J8798" s="3"/>
    </row>
    <row r="8799" spans="10:10" x14ac:dyDescent="0.25">
      <c r="J8799" s="3"/>
    </row>
    <row r="8800" spans="10:10" x14ac:dyDescent="0.25">
      <c r="J8800" s="3"/>
    </row>
    <row r="8801" spans="10:10" x14ac:dyDescent="0.25">
      <c r="J8801" s="3"/>
    </row>
    <row r="8802" spans="10:10" x14ac:dyDescent="0.25">
      <c r="J8802" s="3"/>
    </row>
    <row r="8803" spans="10:10" x14ac:dyDescent="0.25">
      <c r="J8803" s="3"/>
    </row>
    <row r="8804" spans="10:10" x14ac:dyDescent="0.25">
      <c r="J8804" s="3"/>
    </row>
    <row r="8805" spans="10:10" x14ac:dyDescent="0.25">
      <c r="J8805" s="3"/>
    </row>
    <row r="8806" spans="10:10" x14ac:dyDescent="0.25">
      <c r="J8806" s="3"/>
    </row>
    <row r="8807" spans="10:10" x14ac:dyDescent="0.25">
      <c r="J8807" s="3"/>
    </row>
    <row r="8808" spans="10:10" x14ac:dyDescent="0.25">
      <c r="J8808" s="3"/>
    </row>
    <row r="8809" spans="10:10" x14ac:dyDescent="0.25">
      <c r="J8809" s="3"/>
    </row>
    <row r="8810" spans="10:10" x14ac:dyDescent="0.25">
      <c r="J8810" s="3"/>
    </row>
    <row r="8811" spans="10:10" x14ac:dyDescent="0.25">
      <c r="J8811" s="3"/>
    </row>
    <row r="8812" spans="10:10" x14ac:dyDescent="0.25">
      <c r="J8812" s="3"/>
    </row>
    <row r="8813" spans="10:10" x14ac:dyDescent="0.25">
      <c r="J8813" s="3"/>
    </row>
    <row r="8814" spans="10:10" x14ac:dyDescent="0.25">
      <c r="J8814" s="3"/>
    </row>
    <row r="8815" spans="10:10" x14ac:dyDescent="0.25">
      <c r="J8815" s="3"/>
    </row>
    <row r="8816" spans="10:10" x14ac:dyDescent="0.25">
      <c r="J8816" s="3"/>
    </row>
    <row r="8817" spans="10:10" x14ac:dyDescent="0.25">
      <c r="J8817" s="3"/>
    </row>
    <row r="8818" spans="10:10" x14ac:dyDescent="0.25">
      <c r="J8818" s="3"/>
    </row>
    <row r="8819" spans="10:10" x14ac:dyDescent="0.25">
      <c r="J8819" s="3"/>
    </row>
    <row r="8820" spans="10:10" x14ac:dyDescent="0.25">
      <c r="J8820" s="3"/>
    </row>
    <row r="8821" spans="10:10" x14ac:dyDescent="0.25">
      <c r="J8821" s="3"/>
    </row>
    <row r="8822" spans="10:10" x14ac:dyDescent="0.25">
      <c r="J8822" s="3"/>
    </row>
    <row r="8823" spans="10:10" x14ac:dyDescent="0.25">
      <c r="J8823" s="3"/>
    </row>
    <row r="8824" spans="10:10" x14ac:dyDescent="0.25">
      <c r="J8824" s="3"/>
    </row>
    <row r="8825" spans="10:10" x14ac:dyDescent="0.25">
      <c r="J8825" s="3"/>
    </row>
    <row r="8826" spans="10:10" x14ac:dyDescent="0.25">
      <c r="J8826" s="3"/>
    </row>
    <row r="8827" spans="10:10" x14ac:dyDescent="0.25">
      <c r="J8827" s="3"/>
    </row>
    <row r="8828" spans="10:10" x14ac:dyDescent="0.25">
      <c r="J8828" s="3"/>
    </row>
    <row r="8829" spans="10:10" x14ac:dyDescent="0.25">
      <c r="J8829" s="3"/>
    </row>
    <row r="8830" spans="10:10" x14ac:dyDescent="0.25">
      <c r="J8830" s="3"/>
    </row>
    <row r="8831" spans="10:10" x14ac:dyDescent="0.25">
      <c r="J8831" s="3"/>
    </row>
    <row r="8832" spans="10:10" x14ac:dyDescent="0.25">
      <c r="J8832" s="3"/>
    </row>
    <row r="8833" spans="10:10" x14ac:dyDescent="0.25">
      <c r="J8833" s="3"/>
    </row>
    <row r="8834" spans="10:10" x14ac:dyDescent="0.25">
      <c r="J8834" s="3"/>
    </row>
    <row r="8835" spans="10:10" x14ac:dyDescent="0.25">
      <c r="J8835" s="3"/>
    </row>
    <row r="8836" spans="10:10" x14ac:dyDescent="0.25">
      <c r="J8836" s="3"/>
    </row>
    <row r="8837" spans="10:10" x14ac:dyDescent="0.25">
      <c r="J8837" s="3"/>
    </row>
    <row r="8838" spans="10:10" x14ac:dyDescent="0.25">
      <c r="J8838" s="3"/>
    </row>
    <row r="8839" spans="10:10" x14ac:dyDescent="0.25">
      <c r="J8839" s="3"/>
    </row>
    <row r="8840" spans="10:10" x14ac:dyDescent="0.25">
      <c r="J8840" s="3"/>
    </row>
    <row r="8841" spans="10:10" x14ac:dyDescent="0.25">
      <c r="J8841" s="3"/>
    </row>
    <row r="8842" spans="10:10" x14ac:dyDescent="0.25">
      <c r="J8842" s="3"/>
    </row>
    <row r="8843" spans="10:10" x14ac:dyDescent="0.25">
      <c r="J8843" s="3"/>
    </row>
    <row r="8844" spans="10:10" x14ac:dyDescent="0.25">
      <c r="J8844" s="3"/>
    </row>
    <row r="8845" spans="10:10" x14ac:dyDescent="0.25">
      <c r="J8845" s="3"/>
    </row>
    <row r="8846" spans="10:10" x14ac:dyDescent="0.25">
      <c r="J8846" s="3"/>
    </row>
    <row r="8847" spans="10:10" x14ac:dyDescent="0.25">
      <c r="J8847" s="3"/>
    </row>
    <row r="8848" spans="10:10" x14ac:dyDescent="0.25">
      <c r="J8848" s="3"/>
    </row>
    <row r="8849" spans="10:10" x14ac:dyDescent="0.25">
      <c r="J8849" s="3"/>
    </row>
    <row r="8850" spans="10:10" x14ac:dyDescent="0.25">
      <c r="J8850" s="3"/>
    </row>
    <row r="8851" spans="10:10" x14ac:dyDescent="0.25">
      <c r="J8851" s="3"/>
    </row>
    <row r="8852" spans="10:10" x14ac:dyDescent="0.25">
      <c r="J8852" s="3"/>
    </row>
    <row r="8853" spans="10:10" x14ac:dyDescent="0.25">
      <c r="J8853" s="3"/>
    </row>
    <row r="8854" spans="10:10" x14ac:dyDescent="0.25">
      <c r="J8854" s="3"/>
    </row>
    <row r="8855" spans="10:10" x14ac:dyDescent="0.25">
      <c r="J8855" s="3"/>
    </row>
    <row r="8856" spans="10:10" x14ac:dyDescent="0.25">
      <c r="J8856" s="3"/>
    </row>
    <row r="8857" spans="10:10" x14ac:dyDescent="0.25">
      <c r="J8857" s="3"/>
    </row>
    <row r="8858" spans="10:10" x14ac:dyDescent="0.25">
      <c r="J8858" s="3"/>
    </row>
    <row r="8859" spans="10:10" x14ac:dyDescent="0.25">
      <c r="J8859" s="3"/>
    </row>
    <row r="8860" spans="10:10" x14ac:dyDescent="0.25">
      <c r="J8860" s="3"/>
    </row>
    <row r="8861" spans="10:10" x14ac:dyDescent="0.25">
      <c r="J8861" s="3"/>
    </row>
    <row r="8862" spans="10:10" x14ac:dyDescent="0.25">
      <c r="J8862" s="3"/>
    </row>
    <row r="8863" spans="10:10" x14ac:dyDescent="0.25">
      <c r="J8863" s="3"/>
    </row>
    <row r="8864" spans="10:10" x14ac:dyDescent="0.25">
      <c r="J8864" s="3"/>
    </row>
    <row r="8865" spans="10:10" x14ac:dyDescent="0.25">
      <c r="J8865" s="3"/>
    </row>
    <row r="8866" spans="10:10" x14ac:dyDescent="0.25">
      <c r="J8866" s="3"/>
    </row>
    <row r="8867" spans="10:10" x14ac:dyDescent="0.25">
      <c r="J8867" s="3"/>
    </row>
    <row r="8868" spans="10:10" x14ac:dyDescent="0.25">
      <c r="J8868" s="3"/>
    </row>
    <row r="8869" spans="10:10" x14ac:dyDescent="0.25">
      <c r="J8869" s="3"/>
    </row>
    <row r="8870" spans="10:10" x14ac:dyDescent="0.25">
      <c r="J8870" s="3"/>
    </row>
    <row r="8871" spans="10:10" x14ac:dyDescent="0.25">
      <c r="J8871" s="3"/>
    </row>
    <row r="8872" spans="10:10" x14ac:dyDescent="0.25">
      <c r="J8872" s="3"/>
    </row>
    <row r="8873" spans="10:10" x14ac:dyDescent="0.25">
      <c r="J8873" s="3"/>
    </row>
    <row r="8874" spans="10:10" x14ac:dyDescent="0.25">
      <c r="J8874" s="3"/>
    </row>
    <row r="8875" spans="10:10" x14ac:dyDescent="0.25">
      <c r="J8875" s="3"/>
    </row>
    <row r="8876" spans="10:10" x14ac:dyDescent="0.25">
      <c r="J8876" s="3"/>
    </row>
    <row r="8877" spans="10:10" x14ac:dyDescent="0.25">
      <c r="J8877" s="3"/>
    </row>
    <row r="8878" spans="10:10" x14ac:dyDescent="0.25">
      <c r="J8878" s="3"/>
    </row>
    <row r="8879" spans="10:10" x14ac:dyDescent="0.25">
      <c r="J8879" s="3"/>
    </row>
    <row r="8880" spans="10:10" x14ac:dyDescent="0.25">
      <c r="J8880" s="3"/>
    </row>
    <row r="8881" spans="10:10" x14ac:dyDescent="0.25">
      <c r="J8881" s="3"/>
    </row>
    <row r="8882" spans="10:10" x14ac:dyDescent="0.25">
      <c r="J8882" s="3"/>
    </row>
    <row r="8883" spans="10:10" x14ac:dyDescent="0.25">
      <c r="J8883" s="3"/>
    </row>
    <row r="8884" spans="10:10" x14ac:dyDescent="0.25">
      <c r="J8884" s="3"/>
    </row>
    <row r="8885" spans="10:10" x14ac:dyDescent="0.25">
      <c r="J8885" s="3"/>
    </row>
    <row r="8886" spans="10:10" x14ac:dyDescent="0.25">
      <c r="J8886" s="3"/>
    </row>
    <row r="8887" spans="10:10" x14ac:dyDescent="0.25">
      <c r="J8887" s="3"/>
    </row>
    <row r="8888" spans="10:10" x14ac:dyDescent="0.25">
      <c r="J8888" s="3"/>
    </row>
    <row r="8889" spans="10:10" x14ac:dyDescent="0.25">
      <c r="J8889" s="3"/>
    </row>
    <row r="8890" spans="10:10" x14ac:dyDescent="0.25">
      <c r="J8890" s="3"/>
    </row>
    <row r="8891" spans="10:10" x14ac:dyDescent="0.25">
      <c r="J8891" s="3"/>
    </row>
    <row r="8892" spans="10:10" x14ac:dyDescent="0.25">
      <c r="J8892" s="3"/>
    </row>
    <row r="8893" spans="10:10" x14ac:dyDescent="0.25">
      <c r="J8893" s="3"/>
    </row>
    <row r="8894" spans="10:10" x14ac:dyDescent="0.25">
      <c r="J8894" s="3"/>
    </row>
    <row r="8895" spans="10:10" x14ac:dyDescent="0.25">
      <c r="J8895" s="3"/>
    </row>
    <row r="8896" spans="10:10" x14ac:dyDescent="0.25">
      <c r="J8896" s="3"/>
    </row>
    <row r="8897" spans="10:10" x14ac:dyDescent="0.25">
      <c r="J8897" s="3"/>
    </row>
    <row r="8898" spans="10:10" x14ac:dyDescent="0.25">
      <c r="J8898" s="3"/>
    </row>
    <row r="8899" spans="10:10" x14ac:dyDescent="0.25">
      <c r="J8899" s="3"/>
    </row>
    <row r="8900" spans="10:10" x14ac:dyDescent="0.25">
      <c r="J8900" s="3"/>
    </row>
    <row r="8901" spans="10:10" x14ac:dyDescent="0.25">
      <c r="J8901" s="3"/>
    </row>
    <row r="8902" spans="10:10" x14ac:dyDescent="0.25">
      <c r="J8902" s="3"/>
    </row>
    <row r="8903" spans="10:10" x14ac:dyDescent="0.25">
      <c r="J8903" s="3"/>
    </row>
    <row r="8904" spans="10:10" x14ac:dyDescent="0.25">
      <c r="J8904" s="3"/>
    </row>
    <row r="8905" spans="10:10" x14ac:dyDescent="0.25">
      <c r="J8905" s="3"/>
    </row>
    <row r="8906" spans="10:10" x14ac:dyDescent="0.25">
      <c r="J8906" s="3"/>
    </row>
    <row r="8907" spans="10:10" x14ac:dyDescent="0.25">
      <c r="J8907" s="3"/>
    </row>
    <row r="8908" spans="10:10" x14ac:dyDescent="0.25">
      <c r="J8908" s="3"/>
    </row>
    <row r="8909" spans="10:10" x14ac:dyDescent="0.25">
      <c r="J8909" s="3"/>
    </row>
    <row r="8910" spans="10:10" x14ac:dyDescent="0.25">
      <c r="J8910" s="3"/>
    </row>
    <row r="8911" spans="10:10" x14ac:dyDescent="0.25">
      <c r="J8911" s="3"/>
    </row>
    <row r="8912" spans="10:10" x14ac:dyDescent="0.25">
      <c r="J8912" s="3"/>
    </row>
    <row r="8913" spans="10:10" x14ac:dyDescent="0.25">
      <c r="J8913" s="3"/>
    </row>
    <row r="8914" spans="10:10" x14ac:dyDescent="0.25">
      <c r="J8914" s="3"/>
    </row>
    <row r="8915" spans="10:10" x14ac:dyDescent="0.25">
      <c r="J8915" s="3"/>
    </row>
    <row r="8916" spans="10:10" x14ac:dyDescent="0.25">
      <c r="J8916" s="3"/>
    </row>
    <row r="8917" spans="10:10" x14ac:dyDescent="0.25">
      <c r="J8917" s="3"/>
    </row>
    <row r="8918" spans="10:10" x14ac:dyDescent="0.25">
      <c r="J8918" s="3"/>
    </row>
    <row r="8919" spans="10:10" x14ac:dyDescent="0.25">
      <c r="J8919" s="3"/>
    </row>
    <row r="8920" spans="10:10" x14ac:dyDescent="0.25">
      <c r="J8920" s="3"/>
    </row>
    <row r="8921" spans="10:10" x14ac:dyDescent="0.25">
      <c r="J8921" s="3"/>
    </row>
    <row r="8922" spans="10:10" x14ac:dyDescent="0.25">
      <c r="J8922" s="3"/>
    </row>
    <row r="8923" spans="10:10" x14ac:dyDescent="0.25">
      <c r="J8923" s="3"/>
    </row>
    <row r="8924" spans="10:10" x14ac:dyDescent="0.25">
      <c r="J8924" s="3"/>
    </row>
    <row r="8925" spans="10:10" x14ac:dyDescent="0.25">
      <c r="J8925" s="3"/>
    </row>
    <row r="8926" spans="10:10" x14ac:dyDescent="0.25">
      <c r="J8926" s="3"/>
    </row>
    <row r="8927" spans="10:10" x14ac:dyDescent="0.25">
      <c r="J8927" s="3"/>
    </row>
    <row r="8928" spans="10:10" x14ac:dyDescent="0.25">
      <c r="J8928" s="3"/>
    </row>
    <row r="8929" spans="10:10" x14ac:dyDescent="0.25">
      <c r="J8929" s="3"/>
    </row>
    <row r="8930" spans="10:10" x14ac:dyDescent="0.25">
      <c r="J8930" s="3"/>
    </row>
    <row r="8931" spans="10:10" x14ac:dyDescent="0.25">
      <c r="J8931" s="3"/>
    </row>
    <row r="8932" spans="10:10" x14ac:dyDescent="0.25">
      <c r="J8932" s="3"/>
    </row>
    <row r="8933" spans="10:10" x14ac:dyDescent="0.25">
      <c r="J8933" s="3"/>
    </row>
    <row r="8934" spans="10:10" x14ac:dyDescent="0.25">
      <c r="J8934" s="3"/>
    </row>
    <row r="8935" spans="10:10" x14ac:dyDescent="0.25">
      <c r="J8935" s="3"/>
    </row>
    <row r="8936" spans="10:10" x14ac:dyDescent="0.25">
      <c r="J8936" s="3"/>
    </row>
    <row r="8937" spans="10:10" x14ac:dyDescent="0.25">
      <c r="J8937" s="3"/>
    </row>
    <row r="8938" spans="10:10" x14ac:dyDescent="0.25">
      <c r="J8938" s="3"/>
    </row>
    <row r="8939" spans="10:10" x14ac:dyDescent="0.25">
      <c r="J8939" s="3"/>
    </row>
    <row r="8940" spans="10:10" x14ac:dyDescent="0.25">
      <c r="J8940" s="3"/>
    </row>
    <row r="8941" spans="10:10" x14ac:dyDescent="0.25">
      <c r="J8941" s="3"/>
    </row>
    <row r="8942" spans="10:10" x14ac:dyDescent="0.25">
      <c r="J8942" s="3"/>
    </row>
    <row r="8943" spans="10:10" x14ac:dyDescent="0.25">
      <c r="J8943" s="3"/>
    </row>
    <row r="8944" spans="10:10" x14ac:dyDescent="0.25">
      <c r="J8944" s="3"/>
    </row>
    <row r="8945" spans="10:10" x14ac:dyDescent="0.25">
      <c r="J8945" s="3"/>
    </row>
    <row r="8946" spans="10:10" x14ac:dyDescent="0.25">
      <c r="J8946" s="3"/>
    </row>
    <row r="8947" spans="10:10" x14ac:dyDescent="0.25">
      <c r="J8947" s="3"/>
    </row>
    <row r="8948" spans="10:10" x14ac:dyDescent="0.25">
      <c r="J8948" s="3"/>
    </row>
    <row r="8949" spans="10:10" x14ac:dyDescent="0.25">
      <c r="J8949" s="3"/>
    </row>
    <row r="8950" spans="10:10" x14ac:dyDescent="0.25">
      <c r="J8950" s="3"/>
    </row>
    <row r="8951" spans="10:10" x14ac:dyDescent="0.25">
      <c r="J8951" s="3"/>
    </row>
    <row r="8952" spans="10:10" x14ac:dyDescent="0.25">
      <c r="J8952" s="3"/>
    </row>
    <row r="8953" spans="10:10" x14ac:dyDescent="0.25">
      <c r="J8953" s="3"/>
    </row>
    <row r="8954" spans="10:10" x14ac:dyDescent="0.25">
      <c r="J8954" s="3"/>
    </row>
    <row r="8955" spans="10:10" x14ac:dyDescent="0.25">
      <c r="J8955" s="3"/>
    </row>
    <row r="8956" spans="10:10" x14ac:dyDescent="0.25">
      <c r="J8956" s="3"/>
    </row>
    <row r="8957" spans="10:10" x14ac:dyDescent="0.25">
      <c r="J8957" s="3"/>
    </row>
    <row r="8958" spans="10:10" x14ac:dyDescent="0.25">
      <c r="J8958" s="3"/>
    </row>
    <row r="8959" spans="10:10" x14ac:dyDescent="0.25">
      <c r="J8959" s="3"/>
    </row>
    <row r="8960" spans="10:10" x14ac:dyDescent="0.25">
      <c r="J8960" s="3"/>
    </row>
    <row r="8961" spans="10:10" x14ac:dyDescent="0.25">
      <c r="J8961" s="3"/>
    </row>
    <row r="8962" spans="10:10" x14ac:dyDescent="0.25">
      <c r="J8962" s="3"/>
    </row>
    <row r="8963" spans="10:10" x14ac:dyDescent="0.25">
      <c r="J8963" s="3"/>
    </row>
    <row r="8964" spans="10:10" x14ac:dyDescent="0.25">
      <c r="J8964" s="3"/>
    </row>
    <row r="8965" spans="10:10" x14ac:dyDescent="0.25">
      <c r="J8965" s="3"/>
    </row>
    <row r="8966" spans="10:10" x14ac:dyDescent="0.25">
      <c r="J8966" s="3"/>
    </row>
    <row r="8967" spans="10:10" x14ac:dyDescent="0.25">
      <c r="J8967" s="3"/>
    </row>
    <row r="8968" spans="10:10" x14ac:dyDescent="0.25">
      <c r="J8968" s="3"/>
    </row>
    <row r="8969" spans="10:10" x14ac:dyDescent="0.25">
      <c r="J8969" s="3"/>
    </row>
    <row r="8970" spans="10:10" x14ac:dyDescent="0.25">
      <c r="J8970" s="3"/>
    </row>
    <row r="8971" spans="10:10" x14ac:dyDescent="0.25">
      <c r="J8971" s="3"/>
    </row>
    <row r="8972" spans="10:10" x14ac:dyDescent="0.25">
      <c r="J8972" s="3"/>
    </row>
    <row r="8973" spans="10:10" x14ac:dyDescent="0.25">
      <c r="J8973" s="3"/>
    </row>
    <row r="8974" spans="10:10" x14ac:dyDescent="0.25">
      <c r="J8974" s="3"/>
    </row>
    <row r="8975" spans="10:10" x14ac:dyDescent="0.25">
      <c r="J8975" s="3"/>
    </row>
    <row r="8976" spans="10:10" x14ac:dyDescent="0.25">
      <c r="J8976" s="3"/>
    </row>
    <row r="8977" spans="10:10" x14ac:dyDescent="0.25">
      <c r="J8977" s="3"/>
    </row>
    <row r="8978" spans="10:10" x14ac:dyDescent="0.25">
      <c r="J8978" s="3"/>
    </row>
    <row r="8979" spans="10:10" x14ac:dyDescent="0.25">
      <c r="J8979" s="3"/>
    </row>
    <row r="8980" spans="10:10" x14ac:dyDescent="0.25">
      <c r="J8980" s="3"/>
    </row>
    <row r="8981" spans="10:10" x14ac:dyDescent="0.25">
      <c r="J8981" s="3"/>
    </row>
    <row r="8982" spans="10:10" x14ac:dyDescent="0.25">
      <c r="J8982" s="3"/>
    </row>
    <row r="8983" spans="10:10" x14ac:dyDescent="0.25">
      <c r="J8983" s="3"/>
    </row>
    <row r="8984" spans="10:10" x14ac:dyDescent="0.25">
      <c r="J8984" s="3"/>
    </row>
    <row r="8985" spans="10:10" x14ac:dyDescent="0.25">
      <c r="J8985" s="3"/>
    </row>
    <row r="8986" spans="10:10" x14ac:dyDescent="0.25">
      <c r="J8986" s="3"/>
    </row>
    <row r="8987" spans="10:10" x14ac:dyDescent="0.25">
      <c r="J8987" s="3"/>
    </row>
    <row r="8988" spans="10:10" x14ac:dyDescent="0.25">
      <c r="J8988" s="3"/>
    </row>
    <row r="8989" spans="10:10" x14ac:dyDescent="0.25">
      <c r="J8989" s="3"/>
    </row>
    <row r="8990" spans="10:10" x14ac:dyDescent="0.25">
      <c r="J8990" s="3"/>
    </row>
    <row r="8991" spans="10:10" x14ac:dyDescent="0.25">
      <c r="J8991" s="3"/>
    </row>
    <row r="8992" spans="10:10" x14ac:dyDescent="0.25">
      <c r="J8992" s="3"/>
    </row>
    <row r="8993" spans="10:10" x14ac:dyDescent="0.25">
      <c r="J8993" s="3"/>
    </row>
    <row r="8994" spans="10:10" x14ac:dyDescent="0.25">
      <c r="J8994" s="3"/>
    </row>
    <row r="8995" spans="10:10" x14ac:dyDescent="0.25">
      <c r="J8995" s="3"/>
    </row>
    <row r="8996" spans="10:10" x14ac:dyDescent="0.25">
      <c r="J8996" s="3"/>
    </row>
    <row r="8997" spans="10:10" x14ac:dyDescent="0.25">
      <c r="J8997" s="3"/>
    </row>
    <row r="8998" spans="10:10" x14ac:dyDescent="0.25">
      <c r="J8998" s="3"/>
    </row>
    <row r="8999" spans="10:10" x14ac:dyDescent="0.25">
      <c r="J8999" s="3"/>
    </row>
    <row r="9000" spans="10:10" x14ac:dyDescent="0.25">
      <c r="J9000" s="3"/>
    </row>
    <row r="9001" spans="10:10" x14ac:dyDescent="0.25">
      <c r="J9001" s="3"/>
    </row>
    <row r="9002" spans="10:10" x14ac:dyDescent="0.25">
      <c r="J9002" s="3"/>
    </row>
    <row r="9003" spans="10:10" x14ac:dyDescent="0.25">
      <c r="J9003" s="3"/>
    </row>
    <row r="9004" spans="10:10" x14ac:dyDescent="0.25">
      <c r="J9004" s="3"/>
    </row>
    <row r="9005" spans="10:10" x14ac:dyDescent="0.25">
      <c r="J9005" s="3"/>
    </row>
    <row r="9006" spans="10:10" x14ac:dyDescent="0.25">
      <c r="J9006" s="3"/>
    </row>
    <row r="9007" spans="10:10" x14ac:dyDescent="0.25">
      <c r="J9007" s="3"/>
    </row>
    <row r="9008" spans="10:10" x14ac:dyDescent="0.25">
      <c r="J9008" s="3"/>
    </row>
    <row r="9009" spans="10:10" x14ac:dyDescent="0.25">
      <c r="J9009" s="3"/>
    </row>
    <row r="9010" spans="10:10" x14ac:dyDescent="0.25">
      <c r="J9010" s="3"/>
    </row>
    <row r="9011" spans="10:10" x14ac:dyDescent="0.25">
      <c r="J9011" s="3"/>
    </row>
    <row r="9012" spans="10:10" x14ac:dyDescent="0.25">
      <c r="J9012" s="3"/>
    </row>
    <row r="9013" spans="10:10" x14ac:dyDescent="0.25">
      <c r="J9013" s="3"/>
    </row>
    <row r="9014" spans="10:10" x14ac:dyDescent="0.25">
      <c r="J9014" s="3"/>
    </row>
    <row r="9015" spans="10:10" x14ac:dyDescent="0.25">
      <c r="J9015" s="3"/>
    </row>
    <row r="9016" spans="10:10" x14ac:dyDescent="0.25">
      <c r="J9016" s="3"/>
    </row>
    <row r="9017" spans="10:10" x14ac:dyDescent="0.25">
      <c r="J9017" s="3"/>
    </row>
    <row r="9018" spans="10:10" x14ac:dyDescent="0.25">
      <c r="J9018" s="3"/>
    </row>
    <row r="9019" spans="10:10" x14ac:dyDescent="0.25">
      <c r="J9019" s="3"/>
    </row>
    <row r="9020" spans="10:10" x14ac:dyDescent="0.25">
      <c r="J9020" s="3"/>
    </row>
    <row r="9021" spans="10:10" x14ac:dyDescent="0.25">
      <c r="J9021" s="3"/>
    </row>
    <row r="9022" spans="10:10" x14ac:dyDescent="0.25">
      <c r="J9022" s="3"/>
    </row>
    <row r="9023" spans="10:10" x14ac:dyDescent="0.25">
      <c r="J9023" s="3"/>
    </row>
    <row r="9024" spans="10:10" x14ac:dyDescent="0.25">
      <c r="J9024" s="3"/>
    </row>
    <row r="9025" spans="10:10" x14ac:dyDescent="0.25">
      <c r="J9025" s="3"/>
    </row>
    <row r="9026" spans="10:10" x14ac:dyDescent="0.25">
      <c r="J9026" s="3"/>
    </row>
    <row r="9027" spans="10:10" x14ac:dyDescent="0.25">
      <c r="J9027" s="3"/>
    </row>
    <row r="9028" spans="10:10" x14ac:dyDescent="0.25">
      <c r="J9028" s="3"/>
    </row>
    <row r="9029" spans="10:10" x14ac:dyDescent="0.25">
      <c r="J9029" s="3"/>
    </row>
    <row r="9030" spans="10:10" x14ac:dyDescent="0.25">
      <c r="J9030" s="3"/>
    </row>
    <row r="9031" spans="10:10" x14ac:dyDescent="0.25">
      <c r="J9031" s="3"/>
    </row>
    <row r="9032" spans="10:10" x14ac:dyDescent="0.25">
      <c r="J9032" s="3"/>
    </row>
    <row r="9033" spans="10:10" x14ac:dyDescent="0.25">
      <c r="J9033" s="3"/>
    </row>
    <row r="9034" spans="10:10" x14ac:dyDescent="0.25">
      <c r="J9034" s="3"/>
    </row>
    <row r="9035" spans="10:10" x14ac:dyDescent="0.25">
      <c r="J9035" s="3"/>
    </row>
    <row r="9036" spans="10:10" x14ac:dyDescent="0.25">
      <c r="J9036" s="3"/>
    </row>
    <row r="9037" spans="10:10" x14ac:dyDescent="0.25">
      <c r="J9037" s="3"/>
    </row>
    <row r="9038" spans="10:10" x14ac:dyDescent="0.25">
      <c r="J9038" s="3"/>
    </row>
    <row r="9039" spans="10:10" x14ac:dyDescent="0.25">
      <c r="J9039" s="3"/>
    </row>
    <row r="9040" spans="10:10" x14ac:dyDescent="0.25">
      <c r="J9040" s="3"/>
    </row>
    <row r="9041" spans="10:10" x14ac:dyDescent="0.25">
      <c r="J9041" s="3"/>
    </row>
    <row r="9042" spans="10:10" x14ac:dyDescent="0.25">
      <c r="J9042" s="3"/>
    </row>
    <row r="9043" spans="10:10" x14ac:dyDescent="0.25">
      <c r="J9043" s="3"/>
    </row>
    <row r="9044" spans="10:10" x14ac:dyDescent="0.25">
      <c r="J9044" s="3"/>
    </row>
    <row r="9045" spans="10:10" x14ac:dyDescent="0.25">
      <c r="J9045" s="3"/>
    </row>
    <row r="9046" spans="10:10" x14ac:dyDescent="0.25">
      <c r="J9046" s="3"/>
    </row>
    <row r="9047" spans="10:10" x14ac:dyDescent="0.25">
      <c r="J9047" s="3"/>
    </row>
    <row r="9048" spans="10:10" x14ac:dyDescent="0.25">
      <c r="J9048" s="3"/>
    </row>
    <row r="9049" spans="10:10" x14ac:dyDescent="0.25">
      <c r="J9049" s="3"/>
    </row>
    <row r="9050" spans="10:10" x14ac:dyDescent="0.25">
      <c r="J9050" s="3"/>
    </row>
    <row r="9051" spans="10:10" x14ac:dyDescent="0.25">
      <c r="J9051" s="3"/>
    </row>
    <row r="9052" spans="10:10" x14ac:dyDescent="0.25">
      <c r="J9052" s="3"/>
    </row>
    <row r="9053" spans="10:10" x14ac:dyDescent="0.25">
      <c r="J9053" s="3"/>
    </row>
    <row r="9054" spans="10:10" x14ac:dyDescent="0.25">
      <c r="J9054" s="3"/>
    </row>
    <row r="9055" spans="10:10" x14ac:dyDescent="0.25">
      <c r="J9055" s="3"/>
    </row>
    <row r="9056" spans="10:10" x14ac:dyDescent="0.25">
      <c r="J9056" s="3"/>
    </row>
    <row r="9057" spans="10:10" x14ac:dyDescent="0.25">
      <c r="J9057" s="3"/>
    </row>
    <row r="9058" spans="10:10" x14ac:dyDescent="0.25">
      <c r="J9058" s="3"/>
    </row>
    <row r="9059" spans="10:10" x14ac:dyDescent="0.25">
      <c r="J9059" s="3"/>
    </row>
    <row r="9060" spans="10:10" x14ac:dyDescent="0.25">
      <c r="J9060" s="3"/>
    </row>
    <row r="9061" spans="10:10" x14ac:dyDescent="0.25">
      <c r="J9061" s="3"/>
    </row>
    <row r="9062" spans="10:10" x14ac:dyDescent="0.25">
      <c r="J9062" s="3"/>
    </row>
    <row r="9063" spans="10:10" x14ac:dyDescent="0.25">
      <c r="J9063" s="3"/>
    </row>
    <row r="9064" spans="10:10" x14ac:dyDescent="0.25">
      <c r="J9064" s="3"/>
    </row>
    <row r="9065" spans="10:10" x14ac:dyDescent="0.25">
      <c r="J9065" s="3"/>
    </row>
    <row r="9066" spans="10:10" x14ac:dyDescent="0.25">
      <c r="J9066" s="3"/>
    </row>
    <row r="9067" spans="10:10" x14ac:dyDescent="0.25">
      <c r="J9067" s="3"/>
    </row>
    <row r="9068" spans="10:10" x14ac:dyDescent="0.25">
      <c r="J9068" s="3"/>
    </row>
    <row r="9069" spans="10:10" x14ac:dyDescent="0.25">
      <c r="J9069" s="3"/>
    </row>
    <row r="9070" spans="10:10" x14ac:dyDescent="0.25">
      <c r="J9070" s="3"/>
    </row>
    <row r="9071" spans="10:10" x14ac:dyDescent="0.25">
      <c r="J9071" s="3"/>
    </row>
    <row r="9072" spans="10:10" x14ac:dyDescent="0.25">
      <c r="J9072" s="3"/>
    </row>
    <row r="9073" spans="10:10" x14ac:dyDescent="0.25">
      <c r="J9073" s="3"/>
    </row>
    <row r="9074" spans="10:10" x14ac:dyDescent="0.25">
      <c r="J9074" s="3"/>
    </row>
    <row r="9075" spans="10:10" x14ac:dyDescent="0.25">
      <c r="J9075" s="3"/>
    </row>
    <row r="9076" spans="10:10" x14ac:dyDescent="0.25">
      <c r="J9076" s="3"/>
    </row>
    <row r="9077" spans="10:10" x14ac:dyDescent="0.25">
      <c r="J9077" s="3"/>
    </row>
    <row r="9078" spans="10:10" x14ac:dyDescent="0.25">
      <c r="J9078" s="3"/>
    </row>
    <row r="9079" spans="10:10" x14ac:dyDescent="0.25">
      <c r="J9079" s="3"/>
    </row>
    <row r="9080" spans="10:10" x14ac:dyDescent="0.25">
      <c r="J9080" s="3"/>
    </row>
    <row r="9081" spans="10:10" x14ac:dyDescent="0.25">
      <c r="J9081" s="3"/>
    </row>
    <row r="9082" spans="10:10" x14ac:dyDescent="0.25">
      <c r="J9082" s="3"/>
    </row>
    <row r="9083" spans="10:10" x14ac:dyDescent="0.25">
      <c r="J9083" s="3"/>
    </row>
    <row r="9084" spans="10:10" x14ac:dyDescent="0.25">
      <c r="J9084" s="3"/>
    </row>
    <row r="9085" spans="10:10" x14ac:dyDescent="0.25">
      <c r="J9085" s="3"/>
    </row>
    <row r="9086" spans="10:10" x14ac:dyDescent="0.25">
      <c r="J9086" s="3"/>
    </row>
    <row r="9087" spans="10:10" x14ac:dyDescent="0.25">
      <c r="J9087" s="3"/>
    </row>
    <row r="9088" spans="10:10" x14ac:dyDescent="0.25">
      <c r="J9088" s="3"/>
    </row>
    <row r="9089" spans="10:10" x14ac:dyDescent="0.25">
      <c r="J9089" s="3"/>
    </row>
    <row r="9090" spans="10:10" x14ac:dyDescent="0.25">
      <c r="J9090" s="3"/>
    </row>
    <row r="9091" spans="10:10" x14ac:dyDescent="0.25">
      <c r="J9091" s="3"/>
    </row>
    <row r="9092" spans="10:10" x14ac:dyDescent="0.25">
      <c r="J9092" s="3"/>
    </row>
    <row r="9093" spans="10:10" x14ac:dyDescent="0.25">
      <c r="J9093" s="3"/>
    </row>
    <row r="9094" spans="10:10" x14ac:dyDescent="0.25">
      <c r="J9094" s="3"/>
    </row>
    <row r="9095" spans="10:10" x14ac:dyDescent="0.25">
      <c r="J9095" s="3"/>
    </row>
    <row r="9096" spans="10:10" x14ac:dyDescent="0.25">
      <c r="J9096" s="3"/>
    </row>
    <row r="9097" spans="10:10" x14ac:dyDescent="0.25">
      <c r="J9097" s="3"/>
    </row>
    <row r="9098" spans="10:10" x14ac:dyDescent="0.25">
      <c r="J9098" s="3"/>
    </row>
    <row r="9099" spans="10:10" x14ac:dyDescent="0.25">
      <c r="J9099" s="3"/>
    </row>
    <row r="9100" spans="10:10" x14ac:dyDescent="0.25">
      <c r="J9100" s="3"/>
    </row>
    <row r="9101" spans="10:10" x14ac:dyDescent="0.25">
      <c r="J9101" s="3"/>
    </row>
    <row r="9102" spans="10:10" x14ac:dyDescent="0.25">
      <c r="J9102" s="3"/>
    </row>
    <row r="9103" spans="10:10" x14ac:dyDescent="0.25">
      <c r="J9103" s="3"/>
    </row>
    <row r="9104" spans="10:10" x14ac:dyDescent="0.25">
      <c r="J9104" s="3"/>
    </row>
    <row r="9105" spans="10:10" x14ac:dyDescent="0.25">
      <c r="J9105" s="3"/>
    </row>
    <row r="9106" spans="10:10" x14ac:dyDescent="0.25">
      <c r="J9106" s="3"/>
    </row>
    <row r="9107" spans="10:10" x14ac:dyDescent="0.25">
      <c r="J9107" s="3"/>
    </row>
    <row r="9108" spans="10:10" x14ac:dyDescent="0.25">
      <c r="J9108" s="3"/>
    </row>
    <row r="9109" spans="10:10" x14ac:dyDescent="0.25">
      <c r="J9109" s="3"/>
    </row>
    <row r="9110" spans="10:10" x14ac:dyDescent="0.25">
      <c r="J9110" s="3"/>
    </row>
    <row r="9111" spans="10:10" x14ac:dyDescent="0.25">
      <c r="J9111" s="3"/>
    </row>
    <row r="9112" spans="10:10" x14ac:dyDescent="0.25">
      <c r="J9112" s="3"/>
    </row>
    <row r="9113" spans="10:10" x14ac:dyDescent="0.25">
      <c r="J9113" s="3"/>
    </row>
    <row r="9114" spans="10:10" x14ac:dyDescent="0.25">
      <c r="J9114" s="3"/>
    </row>
    <row r="9115" spans="10:10" x14ac:dyDescent="0.25">
      <c r="J9115" s="3"/>
    </row>
    <row r="9116" spans="10:10" x14ac:dyDescent="0.25">
      <c r="J9116" s="3"/>
    </row>
    <row r="9117" spans="10:10" x14ac:dyDescent="0.25">
      <c r="J9117" s="3"/>
    </row>
    <row r="9118" spans="10:10" x14ac:dyDescent="0.25">
      <c r="J9118" s="3"/>
    </row>
    <row r="9119" spans="10:10" x14ac:dyDescent="0.25">
      <c r="J9119" s="3"/>
    </row>
    <row r="9120" spans="10:10" x14ac:dyDescent="0.25">
      <c r="J9120" s="3"/>
    </row>
    <row r="9121" spans="10:10" x14ac:dyDescent="0.25">
      <c r="J9121" s="3"/>
    </row>
    <row r="9122" spans="10:10" x14ac:dyDescent="0.25">
      <c r="J9122" s="3"/>
    </row>
    <row r="9123" spans="10:10" x14ac:dyDescent="0.25">
      <c r="J9123" s="3"/>
    </row>
    <row r="9124" spans="10:10" x14ac:dyDescent="0.25">
      <c r="J9124" s="3"/>
    </row>
    <row r="9125" spans="10:10" x14ac:dyDescent="0.25">
      <c r="J9125" s="3"/>
    </row>
    <row r="9126" spans="10:10" x14ac:dyDescent="0.25">
      <c r="J9126" s="3"/>
    </row>
    <row r="9127" spans="10:10" x14ac:dyDescent="0.25">
      <c r="J9127" s="3"/>
    </row>
    <row r="9128" spans="10:10" x14ac:dyDescent="0.25">
      <c r="J9128" s="3"/>
    </row>
    <row r="9129" spans="10:10" x14ac:dyDescent="0.25">
      <c r="J9129" s="3"/>
    </row>
    <row r="9130" spans="10:10" x14ac:dyDescent="0.25">
      <c r="J9130" s="3"/>
    </row>
    <row r="9131" spans="10:10" x14ac:dyDescent="0.25">
      <c r="J9131" s="3"/>
    </row>
    <row r="9132" spans="10:10" x14ac:dyDescent="0.25">
      <c r="J9132" s="3"/>
    </row>
    <row r="9133" spans="10:10" x14ac:dyDescent="0.25">
      <c r="J9133" s="3"/>
    </row>
    <row r="9134" spans="10:10" x14ac:dyDescent="0.25">
      <c r="J9134" s="3"/>
    </row>
    <row r="9135" spans="10:10" x14ac:dyDescent="0.25">
      <c r="J9135" s="3"/>
    </row>
    <row r="9136" spans="10:10" x14ac:dyDescent="0.25">
      <c r="J9136" s="3"/>
    </row>
    <row r="9137" spans="10:10" x14ac:dyDescent="0.25">
      <c r="J9137" s="3"/>
    </row>
    <row r="9138" spans="10:10" x14ac:dyDescent="0.25">
      <c r="J9138" s="3"/>
    </row>
    <row r="9139" spans="10:10" x14ac:dyDescent="0.25">
      <c r="J9139" s="3"/>
    </row>
    <row r="9140" spans="10:10" x14ac:dyDescent="0.25">
      <c r="J9140" s="3"/>
    </row>
    <row r="9141" spans="10:10" x14ac:dyDescent="0.25">
      <c r="J9141" s="3"/>
    </row>
    <row r="9142" spans="10:10" x14ac:dyDescent="0.25">
      <c r="J9142" s="3"/>
    </row>
    <row r="9143" spans="10:10" x14ac:dyDescent="0.25">
      <c r="J9143" s="3"/>
    </row>
    <row r="9144" spans="10:10" x14ac:dyDescent="0.25">
      <c r="J9144" s="3"/>
    </row>
    <row r="9145" spans="10:10" x14ac:dyDescent="0.25">
      <c r="J9145" s="3"/>
    </row>
    <row r="9146" spans="10:10" x14ac:dyDescent="0.25">
      <c r="J9146" s="3"/>
    </row>
    <row r="9147" spans="10:10" x14ac:dyDescent="0.25">
      <c r="J9147" s="3"/>
    </row>
    <row r="9148" spans="10:10" x14ac:dyDescent="0.25">
      <c r="J9148" s="3"/>
    </row>
    <row r="9149" spans="10:10" x14ac:dyDescent="0.25">
      <c r="J9149" s="3"/>
    </row>
    <row r="9150" spans="10:10" x14ac:dyDescent="0.25">
      <c r="J9150" s="3"/>
    </row>
    <row r="9151" spans="10:10" x14ac:dyDescent="0.25">
      <c r="J9151" s="3"/>
    </row>
    <row r="9152" spans="10:10" x14ac:dyDescent="0.25">
      <c r="J9152" s="3"/>
    </row>
    <row r="9153" spans="10:10" x14ac:dyDescent="0.25">
      <c r="J9153" s="3"/>
    </row>
    <row r="9154" spans="10:10" x14ac:dyDescent="0.25">
      <c r="J9154" s="3"/>
    </row>
    <row r="9155" spans="10:10" x14ac:dyDescent="0.25">
      <c r="J9155" s="3"/>
    </row>
    <row r="9156" spans="10:10" x14ac:dyDescent="0.25">
      <c r="J9156" s="3"/>
    </row>
    <row r="9157" spans="10:10" x14ac:dyDescent="0.25">
      <c r="J9157" s="3"/>
    </row>
    <row r="9158" spans="10:10" x14ac:dyDescent="0.25">
      <c r="J9158" s="3"/>
    </row>
    <row r="9159" spans="10:10" x14ac:dyDescent="0.25">
      <c r="J9159" s="3"/>
    </row>
    <row r="9160" spans="10:10" x14ac:dyDescent="0.25">
      <c r="J9160" s="3"/>
    </row>
    <row r="9161" spans="10:10" x14ac:dyDescent="0.25">
      <c r="J9161" s="3"/>
    </row>
    <row r="9162" spans="10:10" x14ac:dyDescent="0.25">
      <c r="J9162" s="3"/>
    </row>
    <row r="9163" spans="10:10" x14ac:dyDescent="0.25">
      <c r="J9163" s="3"/>
    </row>
    <row r="9164" spans="10:10" x14ac:dyDescent="0.25">
      <c r="J9164" s="3"/>
    </row>
    <row r="9165" spans="10:10" x14ac:dyDescent="0.25">
      <c r="J9165" s="3"/>
    </row>
    <row r="9166" spans="10:10" x14ac:dyDescent="0.25">
      <c r="J9166" s="3"/>
    </row>
    <row r="9167" spans="10:10" x14ac:dyDescent="0.25">
      <c r="J9167" s="3"/>
    </row>
    <row r="9168" spans="10:10" x14ac:dyDescent="0.25">
      <c r="J9168" s="3"/>
    </row>
    <row r="9169" spans="10:10" x14ac:dyDescent="0.25">
      <c r="J9169" s="3"/>
    </row>
    <row r="9170" spans="10:10" x14ac:dyDescent="0.25">
      <c r="J9170" s="3"/>
    </row>
    <row r="9171" spans="10:10" x14ac:dyDescent="0.25">
      <c r="J9171" s="3"/>
    </row>
    <row r="9172" spans="10:10" x14ac:dyDescent="0.25">
      <c r="J9172" s="3"/>
    </row>
    <row r="9173" spans="10:10" x14ac:dyDescent="0.25">
      <c r="J9173" s="3"/>
    </row>
    <row r="9174" spans="10:10" x14ac:dyDescent="0.25">
      <c r="J9174" s="3"/>
    </row>
    <row r="9175" spans="10:10" x14ac:dyDescent="0.25">
      <c r="J9175" s="3"/>
    </row>
    <row r="9176" spans="10:10" x14ac:dyDescent="0.25">
      <c r="J9176" s="3"/>
    </row>
    <row r="9177" spans="10:10" x14ac:dyDescent="0.25">
      <c r="J9177" s="3"/>
    </row>
    <row r="9178" spans="10:10" x14ac:dyDescent="0.25">
      <c r="J9178" s="3"/>
    </row>
    <row r="9179" spans="10:10" x14ac:dyDescent="0.25">
      <c r="J9179" s="3"/>
    </row>
    <row r="9180" spans="10:10" x14ac:dyDescent="0.25">
      <c r="J9180" s="3"/>
    </row>
    <row r="9181" spans="10:10" x14ac:dyDescent="0.25">
      <c r="J9181" s="3"/>
    </row>
    <row r="9182" spans="10:10" x14ac:dyDescent="0.25">
      <c r="J9182" s="3"/>
    </row>
    <row r="9183" spans="10:10" x14ac:dyDescent="0.25">
      <c r="J9183" s="3"/>
    </row>
    <row r="9184" spans="10:10" x14ac:dyDescent="0.25">
      <c r="J9184" s="3"/>
    </row>
    <row r="9185" spans="10:10" x14ac:dyDescent="0.25">
      <c r="J9185" s="3"/>
    </row>
    <row r="9186" spans="10:10" x14ac:dyDescent="0.25">
      <c r="J9186" s="3"/>
    </row>
    <row r="9187" spans="10:10" x14ac:dyDescent="0.25">
      <c r="J9187" s="3"/>
    </row>
    <row r="9188" spans="10:10" x14ac:dyDescent="0.25">
      <c r="J9188" s="3"/>
    </row>
    <row r="9189" spans="10:10" x14ac:dyDescent="0.25">
      <c r="J9189" s="3"/>
    </row>
    <row r="9190" spans="10:10" x14ac:dyDescent="0.25">
      <c r="J9190" s="3"/>
    </row>
    <row r="9191" spans="10:10" x14ac:dyDescent="0.25">
      <c r="J9191" s="3"/>
    </row>
    <row r="9192" spans="10:10" x14ac:dyDescent="0.25">
      <c r="J9192" s="3"/>
    </row>
    <row r="9193" spans="10:10" x14ac:dyDescent="0.25">
      <c r="J9193" s="3"/>
    </row>
    <row r="9194" spans="10:10" x14ac:dyDescent="0.25">
      <c r="J9194" s="3"/>
    </row>
    <row r="9195" spans="10:10" x14ac:dyDescent="0.25">
      <c r="J9195" s="3"/>
    </row>
    <row r="9196" spans="10:10" x14ac:dyDescent="0.25">
      <c r="J9196" s="3"/>
    </row>
    <row r="9197" spans="10:10" x14ac:dyDescent="0.25">
      <c r="J9197" s="3"/>
    </row>
    <row r="9198" spans="10:10" x14ac:dyDescent="0.25">
      <c r="J9198" s="3"/>
    </row>
    <row r="9199" spans="10:10" x14ac:dyDescent="0.25">
      <c r="J9199" s="3"/>
    </row>
    <row r="9200" spans="10:10" x14ac:dyDescent="0.25">
      <c r="J9200" s="3"/>
    </row>
    <row r="9201" spans="10:10" x14ac:dyDescent="0.25">
      <c r="J9201" s="3"/>
    </row>
    <row r="9202" spans="10:10" x14ac:dyDescent="0.25">
      <c r="J9202" s="3"/>
    </row>
    <row r="9203" spans="10:10" x14ac:dyDescent="0.25">
      <c r="J9203" s="3"/>
    </row>
    <row r="9204" spans="10:10" x14ac:dyDescent="0.25">
      <c r="J9204" s="3"/>
    </row>
    <row r="9205" spans="10:10" x14ac:dyDescent="0.25">
      <c r="J9205" s="3"/>
    </row>
    <row r="9206" spans="10:10" x14ac:dyDescent="0.25">
      <c r="J9206" s="3"/>
    </row>
    <row r="9207" spans="10:10" x14ac:dyDescent="0.25">
      <c r="J9207" s="3"/>
    </row>
    <row r="9208" spans="10:10" x14ac:dyDescent="0.25">
      <c r="J9208" s="3"/>
    </row>
    <row r="9209" spans="10:10" x14ac:dyDescent="0.25">
      <c r="J9209" s="3"/>
    </row>
    <row r="9210" spans="10:10" x14ac:dyDescent="0.25">
      <c r="J9210" s="3"/>
    </row>
    <row r="9211" spans="10:10" x14ac:dyDescent="0.25">
      <c r="J9211" s="3"/>
    </row>
    <row r="9212" spans="10:10" x14ac:dyDescent="0.25">
      <c r="J9212" s="3"/>
    </row>
    <row r="9213" spans="10:10" x14ac:dyDescent="0.25">
      <c r="J9213" s="3"/>
    </row>
    <row r="9214" spans="10:10" x14ac:dyDescent="0.25">
      <c r="J9214" s="3"/>
    </row>
    <row r="9215" spans="10:10" x14ac:dyDescent="0.25">
      <c r="J9215" s="3"/>
    </row>
    <row r="9216" spans="10:10" x14ac:dyDescent="0.25">
      <c r="J9216" s="3"/>
    </row>
    <row r="9217" spans="10:10" x14ac:dyDescent="0.25">
      <c r="J9217" s="3"/>
    </row>
    <row r="9218" spans="10:10" x14ac:dyDescent="0.25">
      <c r="J9218" s="3"/>
    </row>
    <row r="9219" spans="10:10" x14ac:dyDescent="0.25">
      <c r="J9219" s="3"/>
    </row>
    <row r="9220" spans="10:10" x14ac:dyDescent="0.25">
      <c r="J9220" s="3"/>
    </row>
    <row r="9221" spans="10:10" x14ac:dyDescent="0.25">
      <c r="J9221" s="3"/>
    </row>
    <row r="9222" spans="10:10" x14ac:dyDescent="0.25">
      <c r="J9222" s="3"/>
    </row>
    <row r="9223" spans="10:10" x14ac:dyDescent="0.25">
      <c r="J9223" s="3"/>
    </row>
    <row r="9224" spans="10:10" x14ac:dyDescent="0.25">
      <c r="J9224" s="3"/>
    </row>
    <row r="9225" spans="10:10" x14ac:dyDescent="0.25">
      <c r="J9225" s="3"/>
    </row>
    <row r="9226" spans="10:10" x14ac:dyDescent="0.25">
      <c r="J9226" s="3"/>
    </row>
    <row r="9227" spans="10:10" x14ac:dyDescent="0.25">
      <c r="J9227" s="3"/>
    </row>
    <row r="9228" spans="10:10" x14ac:dyDescent="0.25">
      <c r="J9228" s="3"/>
    </row>
    <row r="9229" spans="10:10" x14ac:dyDescent="0.25">
      <c r="J9229" s="3"/>
    </row>
    <row r="9230" spans="10:10" x14ac:dyDescent="0.25">
      <c r="J9230" s="3"/>
    </row>
    <row r="9231" spans="10:10" x14ac:dyDescent="0.25">
      <c r="J9231" s="3"/>
    </row>
    <row r="9232" spans="10:10" x14ac:dyDescent="0.25">
      <c r="J9232" s="3"/>
    </row>
    <row r="9233" spans="10:10" x14ac:dyDescent="0.25">
      <c r="J9233" s="3"/>
    </row>
    <row r="9234" spans="10:10" x14ac:dyDescent="0.25">
      <c r="J9234" s="3"/>
    </row>
    <row r="9235" spans="10:10" x14ac:dyDescent="0.25">
      <c r="J9235" s="3"/>
    </row>
    <row r="9236" spans="10:10" x14ac:dyDescent="0.25">
      <c r="J9236" s="3"/>
    </row>
    <row r="9237" spans="10:10" x14ac:dyDescent="0.25">
      <c r="J9237" s="3"/>
    </row>
    <row r="9238" spans="10:10" x14ac:dyDescent="0.25">
      <c r="J9238" s="3"/>
    </row>
    <row r="9239" spans="10:10" x14ac:dyDescent="0.25">
      <c r="J9239" s="3"/>
    </row>
    <row r="9240" spans="10:10" x14ac:dyDescent="0.25">
      <c r="J9240" s="3"/>
    </row>
    <row r="9241" spans="10:10" x14ac:dyDescent="0.25">
      <c r="J9241" s="3"/>
    </row>
    <row r="9242" spans="10:10" x14ac:dyDescent="0.25">
      <c r="J9242" s="3"/>
    </row>
    <row r="9243" spans="10:10" x14ac:dyDescent="0.25">
      <c r="J9243" s="3"/>
    </row>
    <row r="9244" spans="10:10" x14ac:dyDescent="0.25">
      <c r="J9244" s="3"/>
    </row>
    <row r="9245" spans="10:10" x14ac:dyDescent="0.25">
      <c r="J9245" s="3"/>
    </row>
    <row r="9246" spans="10:10" x14ac:dyDescent="0.25">
      <c r="J9246" s="3"/>
    </row>
    <row r="9247" spans="10:10" x14ac:dyDescent="0.25">
      <c r="J9247" s="3"/>
    </row>
    <row r="9248" spans="10:10" x14ac:dyDescent="0.25">
      <c r="J9248" s="3"/>
    </row>
    <row r="9249" spans="10:10" x14ac:dyDescent="0.25">
      <c r="J9249" s="3"/>
    </row>
    <row r="9250" spans="10:10" x14ac:dyDescent="0.25">
      <c r="J9250" s="3"/>
    </row>
    <row r="9251" spans="10:10" x14ac:dyDescent="0.25">
      <c r="J9251" s="3"/>
    </row>
    <row r="9252" spans="10:10" x14ac:dyDescent="0.25">
      <c r="J9252" s="3"/>
    </row>
    <row r="9253" spans="10:10" x14ac:dyDescent="0.25">
      <c r="J9253" s="3"/>
    </row>
    <row r="9254" spans="10:10" x14ac:dyDescent="0.25">
      <c r="J9254" s="3"/>
    </row>
    <row r="9255" spans="10:10" x14ac:dyDescent="0.25">
      <c r="J9255" s="3"/>
    </row>
    <row r="9256" spans="10:10" x14ac:dyDescent="0.25">
      <c r="J9256" s="3"/>
    </row>
    <row r="9257" spans="10:10" x14ac:dyDescent="0.25">
      <c r="J9257" s="3"/>
    </row>
    <row r="9258" spans="10:10" x14ac:dyDescent="0.25">
      <c r="J9258" s="3"/>
    </row>
    <row r="9259" spans="10:10" x14ac:dyDescent="0.25">
      <c r="J9259" s="3"/>
    </row>
    <row r="9260" spans="10:10" x14ac:dyDescent="0.25">
      <c r="J9260" s="3"/>
    </row>
    <row r="9261" spans="10:10" x14ac:dyDescent="0.25">
      <c r="J9261" s="3"/>
    </row>
    <row r="9262" spans="10:10" x14ac:dyDescent="0.25">
      <c r="J9262" s="3"/>
    </row>
    <row r="9263" spans="10:10" x14ac:dyDescent="0.25">
      <c r="J9263" s="3"/>
    </row>
    <row r="9264" spans="10:10" x14ac:dyDescent="0.25">
      <c r="J9264" s="3"/>
    </row>
    <row r="9265" spans="10:10" x14ac:dyDescent="0.25">
      <c r="J9265" s="3"/>
    </row>
    <row r="9266" spans="10:10" x14ac:dyDescent="0.25">
      <c r="J9266" s="3"/>
    </row>
    <row r="9267" spans="10:10" x14ac:dyDescent="0.25">
      <c r="J9267" s="3"/>
    </row>
    <row r="9268" spans="10:10" x14ac:dyDescent="0.25">
      <c r="J9268" s="3"/>
    </row>
    <row r="9269" spans="10:10" x14ac:dyDescent="0.25">
      <c r="J9269" s="3"/>
    </row>
    <row r="9270" spans="10:10" x14ac:dyDescent="0.25">
      <c r="J9270" s="3"/>
    </row>
    <row r="9271" spans="10:10" x14ac:dyDescent="0.25">
      <c r="J9271" s="3"/>
    </row>
    <row r="9272" spans="10:10" x14ac:dyDescent="0.25">
      <c r="J9272" s="3"/>
    </row>
    <row r="9273" spans="10:10" x14ac:dyDescent="0.25">
      <c r="J9273" s="3"/>
    </row>
    <row r="9274" spans="10:10" x14ac:dyDescent="0.25">
      <c r="J9274" s="3"/>
    </row>
    <row r="9275" spans="10:10" x14ac:dyDescent="0.25">
      <c r="J9275" s="3"/>
    </row>
    <row r="9276" spans="10:10" x14ac:dyDescent="0.25">
      <c r="J9276" s="3"/>
    </row>
    <row r="9277" spans="10:10" x14ac:dyDescent="0.25">
      <c r="J9277" s="3"/>
    </row>
    <row r="9278" spans="10:10" x14ac:dyDescent="0.25">
      <c r="J9278" s="3"/>
    </row>
    <row r="9279" spans="10:10" x14ac:dyDescent="0.25">
      <c r="J9279" s="3"/>
    </row>
    <row r="9280" spans="10:10" x14ac:dyDescent="0.25">
      <c r="J9280" s="3"/>
    </row>
    <row r="9281" spans="10:10" x14ac:dyDescent="0.25">
      <c r="J9281" s="3"/>
    </row>
    <row r="9282" spans="10:10" x14ac:dyDescent="0.25">
      <c r="J9282" s="3"/>
    </row>
    <row r="9283" spans="10:10" x14ac:dyDescent="0.25">
      <c r="J9283" s="3"/>
    </row>
    <row r="9284" spans="10:10" x14ac:dyDescent="0.25">
      <c r="J9284" s="3"/>
    </row>
    <row r="9285" spans="10:10" x14ac:dyDescent="0.25">
      <c r="J9285" s="3"/>
    </row>
    <row r="9286" spans="10:10" x14ac:dyDescent="0.25">
      <c r="J9286" s="3"/>
    </row>
    <row r="9287" spans="10:10" x14ac:dyDescent="0.25">
      <c r="J9287" s="3"/>
    </row>
    <row r="9288" spans="10:10" x14ac:dyDescent="0.25">
      <c r="J9288" s="3"/>
    </row>
    <row r="9289" spans="10:10" x14ac:dyDescent="0.25">
      <c r="J9289" s="3"/>
    </row>
    <row r="9290" spans="10:10" x14ac:dyDescent="0.25">
      <c r="J9290" s="3"/>
    </row>
    <row r="9291" spans="10:10" x14ac:dyDescent="0.25">
      <c r="J9291" s="3"/>
    </row>
    <row r="9292" spans="10:10" x14ac:dyDescent="0.25">
      <c r="J9292" s="3"/>
    </row>
    <row r="9293" spans="10:10" x14ac:dyDescent="0.25">
      <c r="J9293" s="3"/>
    </row>
    <row r="9294" spans="10:10" x14ac:dyDescent="0.25">
      <c r="J9294" s="3"/>
    </row>
    <row r="9295" spans="10:10" x14ac:dyDescent="0.25">
      <c r="J9295" s="3"/>
    </row>
    <row r="9296" spans="10:10" x14ac:dyDescent="0.25">
      <c r="J9296" s="3"/>
    </row>
    <row r="9297" spans="10:10" x14ac:dyDescent="0.25">
      <c r="J9297" s="3"/>
    </row>
    <row r="9298" spans="10:10" x14ac:dyDescent="0.25">
      <c r="J9298" s="3"/>
    </row>
    <row r="9299" spans="10:10" x14ac:dyDescent="0.25">
      <c r="J9299" s="3"/>
    </row>
    <row r="9300" spans="10:10" x14ac:dyDescent="0.25">
      <c r="J9300" s="3"/>
    </row>
    <row r="9301" spans="10:10" x14ac:dyDescent="0.25">
      <c r="J9301" s="3"/>
    </row>
    <row r="9302" spans="10:10" x14ac:dyDescent="0.25">
      <c r="J9302" s="3"/>
    </row>
    <row r="9303" spans="10:10" x14ac:dyDescent="0.25">
      <c r="J9303" s="3"/>
    </row>
    <row r="9304" spans="10:10" x14ac:dyDescent="0.25">
      <c r="J9304" s="3"/>
    </row>
    <row r="9305" spans="10:10" x14ac:dyDescent="0.25">
      <c r="J9305" s="3"/>
    </row>
    <row r="9306" spans="10:10" x14ac:dyDescent="0.25">
      <c r="J9306" s="3"/>
    </row>
    <row r="9307" spans="10:10" x14ac:dyDescent="0.25">
      <c r="J9307" s="3"/>
    </row>
    <row r="9308" spans="10:10" x14ac:dyDescent="0.25">
      <c r="J9308" s="3"/>
    </row>
    <row r="9309" spans="10:10" x14ac:dyDescent="0.25">
      <c r="J9309" s="3"/>
    </row>
    <row r="9310" spans="10:10" x14ac:dyDescent="0.25">
      <c r="J9310" s="3"/>
    </row>
    <row r="9311" spans="10:10" x14ac:dyDescent="0.25">
      <c r="J9311" s="3"/>
    </row>
    <row r="9312" spans="10:10" x14ac:dyDescent="0.25">
      <c r="J9312" s="3"/>
    </row>
    <row r="9313" spans="10:10" x14ac:dyDescent="0.25">
      <c r="J9313" s="3"/>
    </row>
    <row r="9314" spans="10:10" x14ac:dyDescent="0.25">
      <c r="J9314" s="3"/>
    </row>
    <row r="9315" spans="10:10" x14ac:dyDescent="0.25">
      <c r="J9315" s="3"/>
    </row>
    <row r="9316" spans="10:10" x14ac:dyDescent="0.25">
      <c r="J9316" s="3"/>
    </row>
    <row r="9317" spans="10:10" x14ac:dyDescent="0.25">
      <c r="J9317" s="3"/>
    </row>
    <row r="9318" spans="10:10" x14ac:dyDescent="0.25">
      <c r="J9318" s="3"/>
    </row>
    <row r="9319" spans="10:10" x14ac:dyDescent="0.25">
      <c r="J9319" s="3"/>
    </row>
    <row r="9320" spans="10:10" x14ac:dyDescent="0.25">
      <c r="J9320" s="3"/>
    </row>
    <row r="9321" spans="10:10" x14ac:dyDescent="0.25">
      <c r="J9321" s="3"/>
    </row>
    <row r="9322" spans="10:10" x14ac:dyDescent="0.25">
      <c r="J9322" s="3"/>
    </row>
    <row r="9323" spans="10:10" x14ac:dyDescent="0.25">
      <c r="J9323" s="3"/>
    </row>
    <row r="9324" spans="10:10" x14ac:dyDescent="0.25">
      <c r="J9324" s="3"/>
    </row>
    <row r="9325" spans="10:10" x14ac:dyDescent="0.25">
      <c r="J9325" s="3"/>
    </row>
    <row r="9326" spans="10:10" x14ac:dyDescent="0.25">
      <c r="J9326" s="3"/>
    </row>
    <row r="9327" spans="10:10" x14ac:dyDescent="0.25">
      <c r="J9327" s="3"/>
    </row>
    <row r="9328" spans="10:10" x14ac:dyDescent="0.25">
      <c r="J9328" s="3"/>
    </row>
    <row r="9329" spans="10:10" x14ac:dyDescent="0.25">
      <c r="J9329" s="3"/>
    </row>
    <row r="9330" spans="10:10" x14ac:dyDescent="0.25">
      <c r="J9330" s="3"/>
    </row>
    <row r="9331" spans="10:10" x14ac:dyDescent="0.25">
      <c r="J9331" s="3"/>
    </row>
    <row r="9332" spans="10:10" x14ac:dyDescent="0.25">
      <c r="J9332" s="3"/>
    </row>
    <row r="9333" spans="10:10" x14ac:dyDescent="0.25">
      <c r="J9333" s="3"/>
    </row>
    <row r="9334" spans="10:10" x14ac:dyDescent="0.25">
      <c r="J9334" s="3"/>
    </row>
    <row r="9335" spans="10:10" x14ac:dyDescent="0.25">
      <c r="J9335" s="3"/>
    </row>
    <row r="9336" spans="10:10" x14ac:dyDescent="0.25">
      <c r="J9336" s="3"/>
    </row>
    <row r="9337" spans="10:10" x14ac:dyDescent="0.25">
      <c r="J9337" s="3"/>
    </row>
    <row r="9338" spans="10:10" x14ac:dyDescent="0.25">
      <c r="J9338" s="3"/>
    </row>
    <row r="9339" spans="10:10" x14ac:dyDescent="0.25">
      <c r="J9339" s="3"/>
    </row>
    <row r="9340" spans="10:10" x14ac:dyDescent="0.25">
      <c r="J9340" s="3"/>
    </row>
    <row r="9341" spans="10:10" x14ac:dyDescent="0.25">
      <c r="J9341" s="3"/>
    </row>
    <row r="9342" spans="10:10" x14ac:dyDescent="0.25">
      <c r="J9342" s="3"/>
    </row>
    <row r="9343" spans="10:10" x14ac:dyDescent="0.25">
      <c r="J9343" s="3"/>
    </row>
    <row r="9344" spans="10:10" x14ac:dyDescent="0.25">
      <c r="J9344" s="3"/>
    </row>
    <row r="9345" spans="10:10" x14ac:dyDescent="0.25">
      <c r="J9345" s="3"/>
    </row>
    <row r="9346" spans="10:10" x14ac:dyDescent="0.25">
      <c r="J9346" s="3"/>
    </row>
    <row r="9347" spans="10:10" x14ac:dyDescent="0.25">
      <c r="J9347" s="3"/>
    </row>
    <row r="9348" spans="10:10" x14ac:dyDescent="0.25">
      <c r="J9348" s="3"/>
    </row>
    <row r="9349" spans="10:10" x14ac:dyDescent="0.25">
      <c r="J9349" s="3"/>
    </row>
    <row r="9350" spans="10:10" x14ac:dyDescent="0.25">
      <c r="J9350" s="3"/>
    </row>
    <row r="9351" spans="10:10" x14ac:dyDescent="0.25">
      <c r="J9351" s="3"/>
    </row>
    <row r="9352" spans="10:10" x14ac:dyDescent="0.25">
      <c r="J9352" s="3"/>
    </row>
    <row r="9353" spans="10:10" x14ac:dyDescent="0.25">
      <c r="J9353" s="3"/>
    </row>
    <row r="9354" spans="10:10" x14ac:dyDescent="0.25">
      <c r="J9354" s="3"/>
    </row>
    <row r="9355" spans="10:10" x14ac:dyDescent="0.25">
      <c r="J9355" s="3"/>
    </row>
    <row r="9356" spans="10:10" x14ac:dyDescent="0.25">
      <c r="J9356" s="3"/>
    </row>
    <row r="9357" spans="10:10" x14ac:dyDescent="0.25">
      <c r="J9357" s="3"/>
    </row>
    <row r="9358" spans="10:10" x14ac:dyDescent="0.25">
      <c r="J9358" s="3"/>
    </row>
    <row r="9359" spans="10:10" x14ac:dyDescent="0.25">
      <c r="J9359" s="3"/>
    </row>
    <row r="9360" spans="10:10" x14ac:dyDescent="0.25">
      <c r="J9360" s="3"/>
    </row>
    <row r="9361" spans="10:10" x14ac:dyDescent="0.25">
      <c r="J9361" s="3"/>
    </row>
    <row r="9362" spans="10:10" x14ac:dyDescent="0.25">
      <c r="J9362" s="3"/>
    </row>
    <row r="9363" spans="10:10" x14ac:dyDescent="0.25">
      <c r="J9363" s="3"/>
    </row>
    <row r="9364" spans="10:10" x14ac:dyDescent="0.25">
      <c r="J9364" s="3"/>
    </row>
    <row r="9365" spans="10:10" x14ac:dyDescent="0.25">
      <c r="J9365" s="3"/>
    </row>
    <row r="9366" spans="10:10" x14ac:dyDescent="0.25">
      <c r="J9366" s="3"/>
    </row>
    <row r="9367" spans="10:10" x14ac:dyDescent="0.25">
      <c r="J9367" s="3"/>
    </row>
    <row r="9368" spans="10:10" x14ac:dyDescent="0.25">
      <c r="J9368" s="3"/>
    </row>
    <row r="9369" spans="10:10" x14ac:dyDescent="0.25">
      <c r="J9369" s="3"/>
    </row>
    <row r="9370" spans="10:10" x14ac:dyDescent="0.25">
      <c r="J9370" s="3"/>
    </row>
    <row r="9371" spans="10:10" x14ac:dyDescent="0.25">
      <c r="J9371" s="3"/>
    </row>
    <row r="9372" spans="10:10" x14ac:dyDescent="0.25">
      <c r="J9372" s="3"/>
    </row>
    <row r="9373" spans="10:10" x14ac:dyDescent="0.25">
      <c r="J9373" s="3"/>
    </row>
    <row r="9374" spans="10:10" x14ac:dyDescent="0.25">
      <c r="J9374" s="3"/>
    </row>
    <row r="9375" spans="10:10" x14ac:dyDescent="0.25">
      <c r="J9375" s="3"/>
    </row>
    <row r="9376" spans="10:10" x14ac:dyDescent="0.25">
      <c r="J9376" s="3"/>
    </row>
    <row r="9377" spans="10:10" x14ac:dyDescent="0.25">
      <c r="J9377" s="3"/>
    </row>
    <row r="9378" spans="10:10" x14ac:dyDescent="0.25">
      <c r="J9378" s="3"/>
    </row>
    <row r="9379" spans="10:10" x14ac:dyDescent="0.25">
      <c r="J9379" s="3"/>
    </row>
    <row r="9380" spans="10:10" x14ac:dyDescent="0.25">
      <c r="J9380" s="3"/>
    </row>
    <row r="9381" spans="10:10" x14ac:dyDescent="0.25">
      <c r="J9381" s="3"/>
    </row>
    <row r="9382" spans="10:10" x14ac:dyDescent="0.25">
      <c r="J9382" s="3"/>
    </row>
    <row r="9383" spans="10:10" x14ac:dyDescent="0.25">
      <c r="J9383" s="3"/>
    </row>
    <row r="9384" spans="10:10" x14ac:dyDescent="0.25">
      <c r="J9384" s="3"/>
    </row>
    <row r="9385" spans="10:10" x14ac:dyDescent="0.25">
      <c r="J9385" s="3"/>
    </row>
    <row r="9386" spans="10:10" x14ac:dyDescent="0.25">
      <c r="J9386" s="3"/>
    </row>
    <row r="9387" spans="10:10" x14ac:dyDescent="0.25">
      <c r="J9387" s="3"/>
    </row>
    <row r="9388" spans="10:10" x14ac:dyDescent="0.25">
      <c r="J9388" s="3"/>
    </row>
    <row r="9389" spans="10:10" x14ac:dyDescent="0.25">
      <c r="J9389" s="3"/>
    </row>
    <row r="9390" spans="10:10" x14ac:dyDescent="0.25">
      <c r="J9390" s="3"/>
    </row>
    <row r="9391" spans="10:10" x14ac:dyDescent="0.25">
      <c r="J9391" s="3"/>
    </row>
    <row r="9392" spans="10:10" x14ac:dyDescent="0.25">
      <c r="J9392" s="3"/>
    </row>
    <row r="9393" spans="10:10" x14ac:dyDescent="0.25">
      <c r="J9393" s="3"/>
    </row>
    <row r="9394" spans="10:10" x14ac:dyDescent="0.25">
      <c r="J9394" s="3"/>
    </row>
    <row r="9395" spans="10:10" x14ac:dyDescent="0.25">
      <c r="J9395" s="3"/>
    </row>
    <row r="9396" spans="10:10" x14ac:dyDescent="0.25">
      <c r="J9396" s="3"/>
    </row>
    <row r="9397" spans="10:10" x14ac:dyDescent="0.25">
      <c r="J9397" s="3"/>
    </row>
    <row r="9398" spans="10:10" x14ac:dyDescent="0.25">
      <c r="J9398" s="3"/>
    </row>
    <row r="9399" spans="10:10" x14ac:dyDescent="0.25">
      <c r="J9399" s="3"/>
    </row>
    <row r="9400" spans="10:10" x14ac:dyDescent="0.25">
      <c r="J9400" s="3"/>
    </row>
    <row r="9401" spans="10:10" x14ac:dyDescent="0.25">
      <c r="J9401" s="3"/>
    </row>
    <row r="9402" spans="10:10" x14ac:dyDescent="0.25">
      <c r="J9402" s="3"/>
    </row>
    <row r="9403" spans="10:10" x14ac:dyDescent="0.25">
      <c r="J9403" s="3"/>
    </row>
    <row r="9404" spans="10:10" x14ac:dyDescent="0.25">
      <c r="J9404" s="3"/>
    </row>
    <row r="9405" spans="10:10" x14ac:dyDescent="0.25">
      <c r="J9405" s="3"/>
    </row>
    <row r="9406" spans="10:10" x14ac:dyDescent="0.25">
      <c r="J9406" s="3"/>
    </row>
    <row r="9407" spans="10:10" x14ac:dyDescent="0.25">
      <c r="J9407" s="3"/>
    </row>
    <row r="9408" spans="10:10" x14ac:dyDescent="0.25">
      <c r="J9408" s="3"/>
    </row>
    <row r="9409" spans="10:10" x14ac:dyDescent="0.25">
      <c r="J9409" s="3"/>
    </row>
    <row r="9410" spans="10:10" x14ac:dyDescent="0.25">
      <c r="J9410" s="3"/>
    </row>
    <row r="9411" spans="10:10" x14ac:dyDescent="0.25">
      <c r="J9411" s="3"/>
    </row>
    <row r="9412" spans="10:10" x14ac:dyDescent="0.25">
      <c r="J9412" s="3"/>
    </row>
    <row r="9413" spans="10:10" x14ac:dyDescent="0.25">
      <c r="J9413" s="3"/>
    </row>
    <row r="9414" spans="10:10" x14ac:dyDescent="0.25">
      <c r="J9414" s="3"/>
    </row>
    <row r="9415" spans="10:10" x14ac:dyDescent="0.25">
      <c r="J9415" s="3"/>
    </row>
    <row r="9416" spans="10:10" x14ac:dyDescent="0.25">
      <c r="J9416" s="3"/>
    </row>
    <row r="9417" spans="10:10" x14ac:dyDescent="0.25">
      <c r="J9417" s="3"/>
    </row>
    <row r="9418" spans="10:10" x14ac:dyDescent="0.25">
      <c r="J9418" s="3"/>
    </row>
    <row r="9419" spans="10:10" x14ac:dyDescent="0.25">
      <c r="J9419" s="3"/>
    </row>
    <row r="9420" spans="10:10" x14ac:dyDescent="0.25">
      <c r="J9420" s="3"/>
    </row>
    <row r="9421" spans="10:10" x14ac:dyDescent="0.25">
      <c r="J9421" s="3"/>
    </row>
    <row r="9422" spans="10:10" x14ac:dyDescent="0.25">
      <c r="J9422" s="3"/>
    </row>
    <row r="9423" spans="10:10" x14ac:dyDescent="0.25">
      <c r="J9423" s="3"/>
    </row>
    <row r="9424" spans="10:10" x14ac:dyDescent="0.25">
      <c r="J9424" s="3"/>
    </row>
    <row r="9425" spans="10:10" x14ac:dyDescent="0.25">
      <c r="J9425" s="3"/>
    </row>
    <row r="9426" spans="10:10" x14ac:dyDescent="0.25">
      <c r="J9426" s="3"/>
    </row>
    <row r="9427" spans="10:10" x14ac:dyDescent="0.25">
      <c r="J9427" s="3"/>
    </row>
    <row r="9428" spans="10:10" x14ac:dyDescent="0.25">
      <c r="J9428" s="3"/>
    </row>
    <row r="9429" spans="10:10" x14ac:dyDescent="0.25">
      <c r="J9429" s="3"/>
    </row>
    <row r="9430" spans="10:10" x14ac:dyDescent="0.25">
      <c r="J9430" s="3"/>
    </row>
    <row r="9431" spans="10:10" x14ac:dyDescent="0.25">
      <c r="J9431" s="3"/>
    </row>
    <row r="9432" spans="10:10" x14ac:dyDescent="0.25">
      <c r="J9432" s="3"/>
    </row>
    <row r="9433" spans="10:10" x14ac:dyDescent="0.25">
      <c r="J9433" s="3"/>
    </row>
    <row r="9434" spans="10:10" x14ac:dyDescent="0.25">
      <c r="J9434" s="3"/>
    </row>
    <row r="9435" spans="10:10" x14ac:dyDescent="0.25">
      <c r="J9435" s="3"/>
    </row>
    <row r="9436" spans="10:10" x14ac:dyDescent="0.25">
      <c r="J9436" s="3"/>
    </row>
    <row r="9437" spans="10:10" x14ac:dyDescent="0.25">
      <c r="J9437" s="3"/>
    </row>
    <row r="9438" spans="10:10" x14ac:dyDescent="0.25">
      <c r="J9438" s="3"/>
    </row>
    <row r="9439" spans="10:10" x14ac:dyDescent="0.25">
      <c r="J9439" s="3"/>
    </row>
    <row r="9440" spans="10:10" x14ac:dyDescent="0.25">
      <c r="J9440" s="3"/>
    </row>
    <row r="9441" spans="10:10" x14ac:dyDescent="0.25">
      <c r="J9441" s="3"/>
    </row>
    <row r="9442" spans="10:10" x14ac:dyDescent="0.25">
      <c r="J9442" s="3"/>
    </row>
    <row r="9443" spans="10:10" x14ac:dyDescent="0.25">
      <c r="J9443" s="3"/>
    </row>
    <row r="9444" spans="10:10" x14ac:dyDescent="0.25">
      <c r="J9444" s="3"/>
    </row>
    <row r="9445" spans="10:10" x14ac:dyDescent="0.25">
      <c r="J9445" s="3"/>
    </row>
    <row r="9446" spans="10:10" x14ac:dyDescent="0.25">
      <c r="J9446" s="3"/>
    </row>
    <row r="9447" spans="10:10" x14ac:dyDescent="0.25">
      <c r="J9447" s="3"/>
    </row>
    <row r="9448" spans="10:10" x14ac:dyDescent="0.25">
      <c r="J9448" s="3"/>
    </row>
    <row r="9449" spans="10:10" x14ac:dyDescent="0.25">
      <c r="J9449" s="3"/>
    </row>
    <row r="9450" spans="10:10" x14ac:dyDescent="0.25">
      <c r="J9450" s="3"/>
    </row>
    <row r="9451" spans="10:10" x14ac:dyDescent="0.25">
      <c r="J9451" s="3"/>
    </row>
    <row r="9452" spans="10:10" x14ac:dyDescent="0.25">
      <c r="J9452" s="3"/>
    </row>
    <row r="9453" spans="10:10" x14ac:dyDescent="0.25">
      <c r="J9453" s="3"/>
    </row>
    <row r="9454" spans="10:10" x14ac:dyDescent="0.25">
      <c r="J9454" s="3"/>
    </row>
    <row r="9455" spans="10:10" x14ac:dyDescent="0.25">
      <c r="J9455" s="3"/>
    </row>
    <row r="9456" spans="10:10" x14ac:dyDescent="0.25">
      <c r="J9456" s="3"/>
    </row>
    <row r="9457" spans="10:10" x14ac:dyDescent="0.25">
      <c r="J9457" s="3"/>
    </row>
    <row r="9458" spans="10:10" x14ac:dyDescent="0.25">
      <c r="J9458" s="3"/>
    </row>
    <row r="9459" spans="10:10" x14ac:dyDescent="0.25">
      <c r="J9459" s="3"/>
    </row>
    <row r="9460" spans="10:10" x14ac:dyDescent="0.25">
      <c r="J9460" s="3"/>
    </row>
    <row r="9461" spans="10:10" x14ac:dyDescent="0.25">
      <c r="J9461" s="3"/>
    </row>
    <row r="9462" spans="10:10" x14ac:dyDescent="0.25">
      <c r="J9462" s="3"/>
    </row>
    <row r="9463" spans="10:10" x14ac:dyDescent="0.25">
      <c r="J9463" s="3"/>
    </row>
    <row r="9464" spans="10:10" x14ac:dyDescent="0.25">
      <c r="J9464" s="3"/>
    </row>
    <row r="9465" spans="10:10" x14ac:dyDescent="0.25">
      <c r="J9465" s="3"/>
    </row>
    <row r="9466" spans="10:10" x14ac:dyDescent="0.25">
      <c r="J9466" s="3"/>
    </row>
    <row r="9467" spans="10:10" x14ac:dyDescent="0.25">
      <c r="J9467" s="3"/>
    </row>
    <row r="9468" spans="10:10" x14ac:dyDescent="0.25">
      <c r="J9468" s="3"/>
    </row>
    <row r="9469" spans="10:10" x14ac:dyDescent="0.25">
      <c r="J9469" s="3"/>
    </row>
    <row r="9470" spans="10:10" x14ac:dyDescent="0.25">
      <c r="J9470" s="3"/>
    </row>
    <row r="9471" spans="10:10" x14ac:dyDescent="0.25">
      <c r="J9471" s="3"/>
    </row>
    <row r="9472" spans="10:10" x14ac:dyDescent="0.25">
      <c r="J9472" s="3"/>
    </row>
    <row r="9473" spans="10:10" x14ac:dyDescent="0.25">
      <c r="J9473" s="3"/>
    </row>
    <row r="9474" spans="10:10" x14ac:dyDescent="0.25">
      <c r="J9474" s="3"/>
    </row>
    <row r="9475" spans="10:10" x14ac:dyDescent="0.25">
      <c r="J9475" s="3"/>
    </row>
    <row r="9476" spans="10:10" x14ac:dyDescent="0.25">
      <c r="J9476" s="3"/>
    </row>
    <row r="9477" spans="10:10" x14ac:dyDescent="0.25">
      <c r="J9477" s="3"/>
    </row>
    <row r="9478" spans="10:10" x14ac:dyDescent="0.25">
      <c r="J9478" s="3"/>
    </row>
    <row r="9479" spans="10:10" x14ac:dyDescent="0.25">
      <c r="J9479" s="3"/>
    </row>
    <row r="9480" spans="10:10" x14ac:dyDescent="0.25">
      <c r="J9480" s="3"/>
    </row>
    <row r="9481" spans="10:10" x14ac:dyDescent="0.25">
      <c r="J9481" s="3"/>
    </row>
    <row r="9482" spans="10:10" x14ac:dyDescent="0.25">
      <c r="J9482" s="3"/>
    </row>
    <row r="9483" spans="10:10" x14ac:dyDescent="0.25">
      <c r="J9483" s="3"/>
    </row>
    <row r="9484" spans="10:10" x14ac:dyDescent="0.25">
      <c r="J9484" s="3"/>
    </row>
    <row r="9485" spans="10:10" x14ac:dyDescent="0.25">
      <c r="J9485" s="3"/>
    </row>
    <row r="9486" spans="10:10" x14ac:dyDescent="0.25">
      <c r="J9486" s="3"/>
    </row>
    <row r="9487" spans="10:10" x14ac:dyDescent="0.25">
      <c r="J9487" s="3"/>
    </row>
    <row r="9488" spans="10:10" x14ac:dyDescent="0.25">
      <c r="J9488" s="3"/>
    </row>
    <row r="9489" spans="10:10" x14ac:dyDescent="0.25">
      <c r="J9489" s="3"/>
    </row>
    <row r="9490" spans="10:10" x14ac:dyDescent="0.25">
      <c r="J9490" s="3"/>
    </row>
    <row r="9491" spans="10:10" x14ac:dyDescent="0.25">
      <c r="J9491" s="3"/>
    </row>
    <row r="9492" spans="10:10" x14ac:dyDescent="0.25">
      <c r="J9492" s="3"/>
    </row>
    <row r="9493" spans="10:10" x14ac:dyDescent="0.25">
      <c r="J9493" s="3"/>
    </row>
    <row r="9494" spans="10:10" x14ac:dyDescent="0.25">
      <c r="J9494" s="3"/>
    </row>
    <row r="9495" spans="10:10" x14ac:dyDescent="0.25">
      <c r="J9495" s="3"/>
    </row>
    <row r="9496" spans="10:10" x14ac:dyDescent="0.25">
      <c r="J9496" s="3"/>
    </row>
    <row r="9497" spans="10:10" x14ac:dyDescent="0.25">
      <c r="J9497" s="3"/>
    </row>
    <row r="9498" spans="10:10" x14ac:dyDescent="0.25">
      <c r="J9498" s="3"/>
    </row>
    <row r="9499" spans="10:10" x14ac:dyDescent="0.25">
      <c r="J9499" s="3"/>
    </row>
    <row r="9500" spans="10:10" x14ac:dyDescent="0.25">
      <c r="J9500" s="3"/>
    </row>
    <row r="9501" spans="10:10" x14ac:dyDescent="0.25">
      <c r="J9501" s="3"/>
    </row>
    <row r="9502" spans="10:10" x14ac:dyDescent="0.25">
      <c r="J9502" s="3"/>
    </row>
    <row r="9503" spans="10:10" x14ac:dyDescent="0.25">
      <c r="J9503" s="3"/>
    </row>
    <row r="9504" spans="10:10" x14ac:dyDescent="0.25">
      <c r="J9504" s="3"/>
    </row>
    <row r="9505" spans="10:10" x14ac:dyDescent="0.25">
      <c r="J9505" s="3"/>
    </row>
    <row r="9506" spans="10:10" x14ac:dyDescent="0.25">
      <c r="J9506" s="3"/>
    </row>
    <row r="9507" spans="10:10" x14ac:dyDescent="0.25">
      <c r="J9507" s="3"/>
    </row>
    <row r="9508" spans="10:10" x14ac:dyDescent="0.25">
      <c r="J9508" s="3"/>
    </row>
    <row r="9509" spans="10:10" x14ac:dyDescent="0.25">
      <c r="J9509" s="3"/>
    </row>
    <row r="9510" spans="10:10" x14ac:dyDescent="0.25">
      <c r="J9510" s="3"/>
    </row>
    <row r="9511" spans="10:10" x14ac:dyDescent="0.25">
      <c r="J9511" s="3"/>
    </row>
    <row r="9512" spans="10:10" x14ac:dyDescent="0.25">
      <c r="J9512" s="3"/>
    </row>
    <row r="9513" spans="10:10" x14ac:dyDescent="0.25">
      <c r="J9513" s="3"/>
    </row>
    <row r="9514" spans="10:10" x14ac:dyDescent="0.25">
      <c r="J9514" s="3"/>
    </row>
    <row r="9515" spans="10:10" x14ac:dyDescent="0.25">
      <c r="J9515" s="3"/>
    </row>
    <row r="9516" spans="10:10" x14ac:dyDescent="0.25">
      <c r="J9516" s="3"/>
    </row>
    <row r="9517" spans="10:10" x14ac:dyDescent="0.25">
      <c r="J9517" s="3"/>
    </row>
    <row r="9518" spans="10:10" x14ac:dyDescent="0.25">
      <c r="J9518" s="3"/>
    </row>
    <row r="9519" spans="10:10" x14ac:dyDescent="0.25">
      <c r="J9519" s="3"/>
    </row>
    <row r="9520" spans="10:10" x14ac:dyDescent="0.25">
      <c r="J9520" s="3"/>
    </row>
    <row r="9521" spans="10:10" x14ac:dyDescent="0.25">
      <c r="J9521" s="3"/>
    </row>
    <row r="9522" spans="10:10" x14ac:dyDescent="0.25">
      <c r="J9522" s="3"/>
    </row>
    <row r="9523" spans="10:10" x14ac:dyDescent="0.25">
      <c r="J9523" s="3"/>
    </row>
    <row r="9524" spans="10:10" x14ac:dyDescent="0.25">
      <c r="J9524" s="3"/>
    </row>
    <row r="9525" spans="10:10" x14ac:dyDescent="0.25">
      <c r="J9525" s="3"/>
    </row>
    <row r="9526" spans="10:10" x14ac:dyDescent="0.25">
      <c r="J9526" s="3"/>
    </row>
    <row r="9527" spans="10:10" x14ac:dyDescent="0.25">
      <c r="J9527" s="3"/>
    </row>
    <row r="9528" spans="10:10" x14ac:dyDescent="0.25">
      <c r="J9528" s="3"/>
    </row>
    <row r="9529" spans="10:10" x14ac:dyDescent="0.25">
      <c r="J9529" s="3"/>
    </row>
    <row r="9530" spans="10:10" x14ac:dyDescent="0.25">
      <c r="J9530" s="3"/>
    </row>
    <row r="9531" spans="10:10" x14ac:dyDescent="0.25">
      <c r="J9531" s="3"/>
    </row>
  </sheetData>
  <conditionalFormatting sqref="J2:J8205">
    <cfRule type="cellIs" dxfId="16" priority="5" operator="lessThan">
      <formula>$T$26</formula>
    </cfRule>
    <cfRule type="cellIs" dxfId="15" priority="6" operator="greaterThan">
      <formula>$T$27</formula>
    </cfRule>
  </conditionalFormatting>
  <conditionalFormatting sqref="I2:I8205">
    <cfRule type="cellIs" dxfId="14" priority="7" operator="lessThan">
      <formula>$R$26</formula>
    </cfRule>
    <cfRule type="cellIs" dxfId="13" priority="8" operator="greaterThan">
      <formula>$R$27</formula>
    </cfRule>
  </conditionalFormatting>
  <pageMargins left="0.7" right="0.7" top="0.75" bottom="0.75" header="0.3" footer="0.3"/>
  <pageSetup orientation="portrait" horizontalDpi="4294967293" verticalDpi="4294967293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2"/>
  <sheetViews>
    <sheetView workbookViewId="0">
      <selection activeCell="P22" sqref="P22"/>
    </sheetView>
  </sheetViews>
  <sheetFormatPr defaultRowHeight="15" x14ac:dyDescent="0.25"/>
  <cols>
    <col min="18" max="18" width="18.7109375" bestFit="1" customWidth="1"/>
  </cols>
  <sheetData>
    <row r="1" spans="1:2" x14ac:dyDescent="0.25">
      <c r="A1" s="6" t="s">
        <v>24</v>
      </c>
      <c r="B1" s="6" t="s">
        <v>26</v>
      </c>
    </row>
    <row r="2" spans="1:2" x14ac:dyDescent="0.25">
      <c r="A2" s="7">
        <v>-1.9999999999999991</v>
      </c>
      <c r="B2" s="4">
        <v>97</v>
      </c>
    </row>
    <row r="3" spans="1:2" x14ac:dyDescent="0.25">
      <c r="A3" s="7">
        <v>-1.899999999999999</v>
      </c>
      <c r="B3" s="4">
        <v>4</v>
      </c>
    </row>
    <row r="4" spans="1:2" x14ac:dyDescent="0.25">
      <c r="A4" s="7">
        <v>-1.7999999999999989</v>
      </c>
      <c r="B4" s="4">
        <v>16</v>
      </c>
    </row>
    <row r="5" spans="1:2" x14ac:dyDescent="0.25">
      <c r="A5" s="7">
        <v>-1.6999999999999988</v>
      </c>
      <c r="B5" s="4">
        <v>18</v>
      </c>
    </row>
    <row r="6" spans="1:2" x14ac:dyDescent="0.25">
      <c r="A6" s="7">
        <v>-1.5999999999999988</v>
      </c>
      <c r="B6" s="4">
        <v>16</v>
      </c>
    </row>
    <row r="7" spans="1:2" x14ac:dyDescent="0.25">
      <c r="A7" s="7">
        <v>-1.4999999999999987</v>
      </c>
      <c r="B7" s="4">
        <v>29</v>
      </c>
    </row>
    <row r="8" spans="1:2" x14ac:dyDescent="0.25">
      <c r="A8" s="7">
        <v>-1.3999999999999986</v>
      </c>
      <c r="B8" s="4">
        <v>27</v>
      </c>
    </row>
    <row r="9" spans="1:2" x14ac:dyDescent="0.25">
      <c r="A9" s="7">
        <v>-1.2999999999999985</v>
      </c>
      <c r="B9" s="4">
        <v>31</v>
      </c>
    </row>
    <row r="10" spans="1:2" x14ac:dyDescent="0.25">
      <c r="A10" s="7">
        <v>-1.1999999999999984</v>
      </c>
      <c r="B10" s="4">
        <v>23</v>
      </c>
    </row>
    <row r="11" spans="1:2" x14ac:dyDescent="0.25">
      <c r="A11" s="7">
        <v>-1.0999999999999983</v>
      </c>
      <c r="B11" s="4">
        <v>45</v>
      </c>
    </row>
    <row r="12" spans="1:2" x14ac:dyDescent="0.25">
      <c r="A12" s="7">
        <v>-0.99999999999999833</v>
      </c>
      <c r="B12" s="4">
        <v>47</v>
      </c>
    </row>
    <row r="13" spans="1:2" x14ac:dyDescent="0.25">
      <c r="A13" s="7">
        <v>-0.89999999999999836</v>
      </c>
      <c r="B13" s="4">
        <v>59</v>
      </c>
    </row>
    <row r="14" spans="1:2" x14ac:dyDescent="0.25">
      <c r="A14" s="7">
        <v>-0.79999999999999838</v>
      </c>
      <c r="B14" s="4">
        <v>53</v>
      </c>
    </row>
    <row r="15" spans="1:2" x14ac:dyDescent="0.25">
      <c r="A15" s="7">
        <v>-0.6999999999999984</v>
      </c>
      <c r="B15" s="4">
        <v>70</v>
      </c>
    </row>
    <row r="16" spans="1:2" x14ac:dyDescent="0.25">
      <c r="A16" s="7">
        <v>-0.59999999999999842</v>
      </c>
      <c r="B16" s="4">
        <v>78</v>
      </c>
    </row>
    <row r="17" spans="1:2" x14ac:dyDescent="0.25">
      <c r="A17" s="7">
        <v>-0.49999999999999845</v>
      </c>
      <c r="B17" s="4">
        <v>100</v>
      </c>
    </row>
    <row r="18" spans="1:2" x14ac:dyDescent="0.25">
      <c r="A18" s="7">
        <v>-0.39999999999999847</v>
      </c>
      <c r="B18" s="4">
        <v>124</v>
      </c>
    </row>
    <row r="19" spans="1:2" x14ac:dyDescent="0.25">
      <c r="A19" s="7">
        <v>-0.29999999999999849</v>
      </c>
      <c r="B19" s="4">
        <v>151</v>
      </c>
    </row>
    <row r="20" spans="1:2" x14ac:dyDescent="0.25">
      <c r="A20" s="7">
        <v>-0.19999999999999848</v>
      </c>
      <c r="B20" s="4">
        <v>214</v>
      </c>
    </row>
    <row r="21" spans="1:2" x14ac:dyDescent="0.25">
      <c r="A21" s="7">
        <v>-9.9999999999998479E-2</v>
      </c>
      <c r="B21" s="4">
        <v>339</v>
      </c>
    </row>
    <row r="22" spans="1:2" x14ac:dyDescent="0.25">
      <c r="A22" s="7">
        <v>0</v>
      </c>
      <c r="B22" s="4">
        <v>3445</v>
      </c>
    </row>
    <row r="23" spans="1:2" x14ac:dyDescent="0.25">
      <c r="A23" s="7">
        <v>0.1</v>
      </c>
      <c r="B23" s="4">
        <v>3046</v>
      </c>
    </row>
    <row r="24" spans="1:2" x14ac:dyDescent="0.25">
      <c r="A24" s="7">
        <v>0.2</v>
      </c>
      <c r="B24" s="4">
        <v>344</v>
      </c>
    </row>
    <row r="25" spans="1:2" x14ac:dyDescent="0.25">
      <c r="A25" s="7">
        <v>0.30000000000000004</v>
      </c>
      <c r="B25" s="4">
        <v>192</v>
      </c>
    </row>
    <row r="26" spans="1:2" x14ac:dyDescent="0.25">
      <c r="A26" s="7">
        <v>0.4</v>
      </c>
      <c r="B26" s="4">
        <v>152</v>
      </c>
    </row>
    <row r="27" spans="1:2" x14ac:dyDescent="0.25">
      <c r="A27" s="7">
        <v>0.5</v>
      </c>
      <c r="B27" s="4">
        <v>114</v>
      </c>
    </row>
    <row r="28" spans="1:2" x14ac:dyDescent="0.25">
      <c r="A28" s="7">
        <v>0.6</v>
      </c>
      <c r="B28" s="4">
        <v>67</v>
      </c>
    </row>
    <row r="29" spans="1:2" x14ac:dyDescent="0.25">
      <c r="A29" s="7">
        <v>0.7</v>
      </c>
      <c r="B29" s="4">
        <v>85</v>
      </c>
    </row>
    <row r="30" spans="1:2" x14ac:dyDescent="0.25">
      <c r="A30" s="7">
        <v>0.79999999999999993</v>
      </c>
      <c r="B30" s="4">
        <v>73</v>
      </c>
    </row>
    <row r="31" spans="1:2" x14ac:dyDescent="0.25">
      <c r="A31" s="7">
        <v>0.89999999999999991</v>
      </c>
      <c r="B31" s="4">
        <v>59</v>
      </c>
    </row>
    <row r="32" spans="1:2" x14ac:dyDescent="0.25">
      <c r="A32" s="7">
        <v>0.99999999999999989</v>
      </c>
      <c r="B32" s="4">
        <v>47</v>
      </c>
    </row>
    <row r="33" spans="1:2" x14ac:dyDescent="0.25">
      <c r="A33" s="7">
        <v>1.0999999999999999</v>
      </c>
      <c r="B33" s="4">
        <v>54</v>
      </c>
    </row>
    <row r="34" spans="1:2" x14ac:dyDescent="0.25">
      <c r="A34" s="7">
        <v>1.2</v>
      </c>
      <c r="B34" s="4">
        <v>40</v>
      </c>
    </row>
    <row r="35" spans="1:2" x14ac:dyDescent="0.25">
      <c r="A35" s="7">
        <v>1.3</v>
      </c>
      <c r="B35" s="4">
        <v>39</v>
      </c>
    </row>
    <row r="36" spans="1:2" x14ac:dyDescent="0.25">
      <c r="A36" s="7">
        <v>1.4000000000000001</v>
      </c>
      <c r="B36" s="4">
        <v>19</v>
      </c>
    </row>
    <row r="37" spans="1:2" x14ac:dyDescent="0.25">
      <c r="A37" s="7">
        <v>1.5000000000000002</v>
      </c>
      <c r="B37" s="4">
        <v>19</v>
      </c>
    </row>
    <row r="38" spans="1:2" x14ac:dyDescent="0.25">
      <c r="A38" s="7">
        <v>1.6000000000000003</v>
      </c>
      <c r="B38" s="4">
        <v>21</v>
      </c>
    </row>
    <row r="39" spans="1:2" x14ac:dyDescent="0.25">
      <c r="A39" s="7">
        <v>1.7000000000000004</v>
      </c>
      <c r="B39" s="4">
        <v>26</v>
      </c>
    </row>
    <row r="40" spans="1:2" x14ac:dyDescent="0.25">
      <c r="A40" s="7">
        <v>1.8000000000000005</v>
      </c>
      <c r="B40" s="4">
        <v>22</v>
      </c>
    </row>
    <row r="41" spans="1:2" x14ac:dyDescent="0.25">
      <c r="A41" s="7">
        <v>1.9000000000000006</v>
      </c>
      <c r="B41" s="4">
        <v>7</v>
      </c>
    </row>
    <row r="42" spans="1:2" x14ac:dyDescent="0.25">
      <c r="A42" s="7">
        <v>2.0000000000000004</v>
      </c>
      <c r="B42" s="4">
        <v>8</v>
      </c>
    </row>
    <row r="43" spans="1:2" ht="15.75" thickBot="1" x14ac:dyDescent="0.3">
      <c r="A43" s="5" t="s">
        <v>25</v>
      </c>
      <c r="B43" s="5">
        <v>111</v>
      </c>
    </row>
    <row r="53" spans="1:2" x14ac:dyDescent="0.25">
      <c r="A53" s="7"/>
      <c r="B53" s="4"/>
    </row>
    <row r="54" spans="1:2" x14ac:dyDescent="0.25">
      <c r="A54" s="7"/>
      <c r="B54" s="4"/>
    </row>
    <row r="55" spans="1:2" x14ac:dyDescent="0.25">
      <c r="A55" s="7"/>
      <c r="B55" s="4"/>
    </row>
    <row r="56" spans="1:2" x14ac:dyDescent="0.25">
      <c r="A56" s="7"/>
      <c r="B56" s="4"/>
    </row>
    <row r="57" spans="1:2" x14ac:dyDescent="0.25">
      <c r="A57" s="7"/>
      <c r="B57" s="4"/>
    </row>
    <row r="58" spans="1:2" x14ac:dyDescent="0.25">
      <c r="A58" s="7"/>
      <c r="B58" s="4"/>
    </row>
    <row r="59" spans="1:2" x14ac:dyDescent="0.25">
      <c r="A59" s="7"/>
      <c r="B59" s="4"/>
    </row>
    <row r="60" spans="1:2" x14ac:dyDescent="0.25">
      <c r="A60" s="7"/>
      <c r="B60" s="4"/>
    </row>
    <row r="61" spans="1:2" x14ac:dyDescent="0.25">
      <c r="A61" s="7"/>
      <c r="B61" s="4"/>
    </row>
    <row r="62" spans="1:2" x14ac:dyDescent="0.25">
      <c r="A62" s="7"/>
      <c r="B62" s="4"/>
    </row>
    <row r="63" spans="1:2" ht="15.75" thickBot="1" x14ac:dyDescent="0.3">
      <c r="A63" s="5"/>
      <c r="B63" s="5"/>
    </row>
    <row r="64" spans="1:2" x14ac:dyDescent="0.25">
      <c r="A64" s="7"/>
    </row>
    <row r="65" spans="1:7" x14ac:dyDescent="0.25">
      <c r="A65" s="7"/>
    </row>
    <row r="66" spans="1:7" x14ac:dyDescent="0.25">
      <c r="A66" s="7"/>
    </row>
    <row r="67" spans="1:7" x14ac:dyDescent="0.25">
      <c r="A67" s="7"/>
    </row>
    <row r="68" spans="1:7" x14ac:dyDescent="0.25">
      <c r="A68" s="7"/>
    </row>
    <row r="69" spans="1:7" x14ac:dyDescent="0.25">
      <c r="A69" s="7"/>
    </row>
    <row r="70" spans="1:7" x14ac:dyDescent="0.25">
      <c r="A70" s="7"/>
      <c r="G70" s="7"/>
    </row>
    <row r="71" spans="1:7" x14ac:dyDescent="0.25">
      <c r="A71" s="7"/>
      <c r="G71" s="7"/>
    </row>
    <row r="72" spans="1:7" x14ac:dyDescent="0.25">
      <c r="G72" s="7"/>
    </row>
    <row r="73" spans="1:7" x14ac:dyDescent="0.25">
      <c r="G73" s="7"/>
    </row>
    <row r="74" spans="1:7" x14ac:dyDescent="0.25">
      <c r="G74" s="7"/>
    </row>
    <row r="75" spans="1:7" x14ac:dyDescent="0.25">
      <c r="G75" s="7"/>
    </row>
    <row r="76" spans="1:7" x14ac:dyDescent="0.25">
      <c r="G76" s="7"/>
    </row>
    <row r="77" spans="1:7" x14ac:dyDescent="0.25">
      <c r="G77" s="7"/>
    </row>
    <row r="78" spans="1:7" x14ac:dyDescent="0.25">
      <c r="G78" s="7"/>
    </row>
    <row r="79" spans="1:7" x14ac:dyDescent="0.25">
      <c r="G79" s="7"/>
    </row>
    <row r="80" spans="1:7" x14ac:dyDescent="0.25">
      <c r="G80" s="7"/>
    </row>
    <row r="81" spans="7:7" x14ac:dyDescent="0.25">
      <c r="G81" s="7"/>
    </row>
    <row r="82" spans="7:7" x14ac:dyDescent="0.25">
      <c r="G82" s="7"/>
    </row>
    <row r="83" spans="7:7" x14ac:dyDescent="0.25">
      <c r="G83" s="7"/>
    </row>
    <row r="84" spans="7:7" x14ac:dyDescent="0.25">
      <c r="G84" s="7"/>
    </row>
    <row r="85" spans="7:7" x14ac:dyDescent="0.25">
      <c r="G85" s="7"/>
    </row>
    <row r="86" spans="7:7" x14ac:dyDescent="0.25">
      <c r="G86" s="7"/>
    </row>
    <row r="87" spans="7:7" x14ac:dyDescent="0.25">
      <c r="G87" s="7"/>
    </row>
    <row r="88" spans="7:7" x14ac:dyDescent="0.25">
      <c r="G88" s="7"/>
    </row>
    <row r="89" spans="7:7" x14ac:dyDescent="0.25">
      <c r="G89" s="7"/>
    </row>
    <row r="90" spans="7:7" x14ac:dyDescent="0.25">
      <c r="G90" s="7"/>
    </row>
    <row r="91" spans="7:7" x14ac:dyDescent="0.25">
      <c r="G91" s="7"/>
    </row>
    <row r="92" spans="7:7" x14ac:dyDescent="0.25">
      <c r="G92" s="7"/>
    </row>
    <row r="93" spans="7:7" x14ac:dyDescent="0.25">
      <c r="G93" s="7"/>
    </row>
    <row r="94" spans="7:7" x14ac:dyDescent="0.25">
      <c r="G94" s="7"/>
    </row>
    <row r="95" spans="7:7" x14ac:dyDescent="0.25">
      <c r="G95" s="7"/>
    </row>
    <row r="96" spans="7:7" x14ac:dyDescent="0.25">
      <c r="G96" s="7"/>
    </row>
    <row r="97" spans="7:7" x14ac:dyDescent="0.25">
      <c r="G97" s="7"/>
    </row>
    <row r="98" spans="7:7" x14ac:dyDescent="0.25">
      <c r="G98" s="7"/>
    </row>
    <row r="99" spans="7:7" x14ac:dyDescent="0.25">
      <c r="G99" s="7"/>
    </row>
    <row r="100" spans="7:7" x14ac:dyDescent="0.25">
      <c r="G100" s="7"/>
    </row>
    <row r="101" spans="7:7" x14ac:dyDescent="0.25">
      <c r="G101" s="7"/>
    </row>
    <row r="102" spans="7:7" x14ac:dyDescent="0.25">
      <c r="G102" s="7"/>
    </row>
    <row r="103" spans="7:7" x14ac:dyDescent="0.25">
      <c r="G103" s="7"/>
    </row>
    <row r="104" spans="7:7" x14ac:dyDescent="0.25">
      <c r="G104" s="7"/>
    </row>
    <row r="105" spans="7:7" x14ac:dyDescent="0.25">
      <c r="G105" s="7"/>
    </row>
    <row r="106" spans="7:7" x14ac:dyDescent="0.25">
      <c r="G106" s="7"/>
    </row>
    <row r="107" spans="7:7" x14ac:dyDescent="0.25">
      <c r="G107" s="7"/>
    </row>
    <row r="108" spans="7:7" x14ac:dyDescent="0.25">
      <c r="G108" s="7"/>
    </row>
    <row r="109" spans="7:7" x14ac:dyDescent="0.25">
      <c r="G109" s="7"/>
    </row>
    <row r="110" spans="7:7" x14ac:dyDescent="0.25">
      <c r="G110" s="7"/>
    </row>
    <row r="111" spans="7:7" x14ac:dyDescent="0.25">
      <c r="G111" s="7"/>
    </row>
    <row r="112" spans="7:7" x14ac:dyDescent="0.25">
      <c r="G112" s="7"/>
    </row>
    <row r="113" spans="7:7" x14ac:dyDescent="0.25">
      <c r="G113" s="7"/>
    </row>
    <row r="114" spans="7:7" x14ac:dyDescent="0.25">
      <c r="G114" s="7"/>
    </row>
    <row r="115" spans="7:7" x14ac:dyDescent="0.25">
      <c r="G115" s="7"/>
    </row>
    <row r="116" spans="7:7" x14ac:dyDescent="0.25">
      <c r="G116" s="7"/>
    </row>
    <row r="117" spans="7:7" x14ac:dyDescent="0.25">
      <c r="G117" s="7"/>
    </row>
    <row r="118" spans="7:7" x14ac:dyDescent="0.25">
      <c r="G118" s="7"/>
    </row>
    <row r="119" spans="7:7" x14ac:dyDescent="0.25">
      <c r="G119" s="7"/>
    </row>
    <row r="120" spans="7:7" x14ac:dyDescent="0.25">
      <c r="G120" s="7"/>
    </row>
    <row r="121" spans="7:7" x14ac:dyDescent="0.25">
      <c r="G121" s="7"/>
    </row>
    <row r="122" spans="7:7" x14ac:dyDescent="0.25">
      <c r="G122" s="7"/>
    </row>
    <row r="123" spans="7:7" x14ac:dyDescent="0.25">
      <c r="G123" s="7"/>
    </row>
    <row r="124" spans="7:7" x14ac:dyDescent="0.25">
      <c r="G124" s="7"/>
    </row>
    <row r="125" spans="7:7" x14ac:dyDescent="0.25">
      <c r="G125" s="7"/>
    </row>
    <row r="126" spans="7:7" x14ac:dyDescent="0.25">
      <c r="G126" s="7"/>
    </row>
    <row r="127" spans="7:7" x14ac:dyDescent="0.25">
      <c r="G127" s="7"/>
    </row>
    <row r="128" spans="7:7" x14ac:dyDescent="0.25">
      <c r="G128" s="7"/>
    </row>
    <row r="129" spans="1:7" x14ac:dyDescent="0.25">
      <c r="G129" s="7"/>
    </row>
    <row r="143" spans="1:7" x14ac:dyDescent="0.25">
      <c r="A143" s="7"/>
    </row>
    <row r="144" spans="1:7" x14ac:dyDescent="0.25">
      <c r="A144" s="7"/>
    </row>
    <row r="145" spans="1:1" x14ac:dyDescent="0.25">
      <c r="A145" s="7"/>
    </row>
    <row r="146" spans="1:1" x14ac:dyDescent="0.25">
      <c r="A146" s="7"/>
    </row>
    <row r="147" spans="1:1" x14ac:dyDescent="0.25">
      <c r="A147" s="7"/>
    </row>
    <row r="148" spans="1:1" x14ac:dyDescent="0.25">
      <c r="A148" s="7"/>
    </row>
    <row r="149" spans="1:1" x14ac:dyDescent="0.25">
      <c r="A149" s="7"/>
    </row>
    <row r="150" spans="1:1" x14ac:dyDescent="0.25">
      <c r="A150" s="7"/>
    </row>
    <row r="151" spans="1:1" x14ac:dyDescent="0.25">
      <c r="A151" s="7"/>
    </row>
    <row r="152" spans="1:1" x14ac:dyDescent="0.25">
      <c r="A152" s="7"/>
    </row>
    <row r="153" spans="1:1" x14ac:dyDescent="0.25">
      <c r="A153" s="7"/>
    </row>
    <row r="154" spans="1:1" x14ac:dyDescent="0.25">
      <c r="A154" s="7"/>
    </row>
    <row r="155" spans="1:1" x14ac:dyDescent="0.25">
      <c r="A155" s="7"/>
    </row>
    <row r="156" spans="1:1" x14ac:dyDescent="0.25">
      <c r="A156" s="7"/>
    </row>
    <row r="157" spans="1:1" x14ac:dyDescent="0.25">
      <c r="A157" s="7"/>
    </row>
    <row r="158" spans="1:1" x14ac:dyDescent="0.25">
      <c r="A158" s="7"/>
    </row>
    <row r="159" spans="1:1" x14ac:dyDescent="0.25">
      <c r="A159" s="7"/>
    </row>
    <row r="160" spans="1:1" x14ac:dyDescent="0.25">
      <c r="A160" s="7"/>
    </row>
    <row r="161" spans="1:1" x14ac:dyDescent="0.25">
      <c r="A161" s="7"/>
    </row>
    <row r="162" spans="1:1" x14ac:dyDescent="0.25">
      <c r="A162" s="7"/>
    </row>
    <row r="163" spans="1:1" x14ac:dyDescent="0.25">
      <c r="A163" s="7"/>
    </row>
    <row r="164" spans="1:1" x14ac:dyDescent="0.25">
      <c r="A164" s="7"/>
    </row>
    <row r="165" spans="1:1" x14ac:dyDescent="0.25">
      <c r="A165" s="7"/>
    </row>
    <row r="166" spans="1:1" x14ac:dyDescent="0.25">
      <c r="A166" s="7"/>
    </row>
    <row r="167" spans="1:1" x14ac:dyDescent="0.25">
      <c r="A167" s="7"/>
    </row>
    <row r="168" spans="1:1" x14ac:dyDescent="0.25">
      <c r="A168" s="7"/>
    </row>
    <row r="169" spans="1:1" x14ac:dyDescent="0.25">
      <c r="A169" s="7"/>
    </row>
    <row r="170" spans="1:1" x14ac:dyDescent="0.25">
      <c r="A170" s="7"/>
    </row>
    <row r="171" spans="1:1" x14ac:dyDescent="0.25">
      <c r="A171" s="7"/>
    </row>
    <row r="172" spans="1:1" x14ac:dyDescent="0.25">
      <c r="A172" s="7"/>
    </row>
    <row r="173" spans="1:1" x14ac:dyDescent="0.25">
      <c r="A173" s="7"/>
    </row>
    <row r="174" spans="1:1" x14ac:dyDescent="0.25">
      <c r="A174" s="7"/>
    </row>
    <row r="175" spans="1:1" x14ac:dyDescent="0.25">
      <c r="A175" s="7"/>
    </row>
    <row r="176" spans="1:1" x14ac:dyDescent="0.25">
      <c r="A176" s="7"/>
    </row>
    <row r="177" spans="1:1" x14ac:dyDescent="0.25">
      <c r="A177" s="7"/>
    </row>
    <row r="178" spans="1:1" x14ac:dyDescent="0.25">
      <c r="A178" s="7"/>
    </row>
    <row r="179" spans="1:1" x14ac:dyDescent="0.25">
      <c r="A179" s="7"/>
    </row>
    <row r="180" spans="1:1" x14ac:dyDescent="0.25">
      <c r="A180" s="7"/>
    </row>
    <row r="181" spans="1:1" x14ac:dyDescent="0.25">
      <c r="A181" s="7"/>
    </row>
    <row r="182" spans="1:1" x14ac:dyDescent="0.25">
      <c r="A182" s="7"/>
    </row>
    <row r="183" spans="1:1" x14ac:dyDescent="0.25">
      <c r="A183" s="7"/>
    </row>
    <row r="184" spans="1:1" x14ac:dyDescent="0.25">
      <c r="A184" s="7"/>
    </row>
    <row r="185" spans="1:1" x14ac:dyDescent="0.25">
      <c r="A185" s="7"/>
    </row>
    <row r="186" spans="1:1" x14ac:dyDescent="0.25">
      <c r="A186" s="7"/>
    </row>
    <row r="187" spans="1:1" x14ac:dyDescent="0.25">
      <c r="A187" s="7"/>
    </row>
    <row r="188" spans="1:1" x14ac:dyDescent="0.25">
      <c r="A188" s="7"/>
    </row>
    <row r="189" spans="1:1" x14ac:dyDescent="0.25">
      <c r="A189" s="7"/>
    </row>
    <row r="190" spans="1:1" x14ac:dyDescent="0.25">
      <c r="A190" s="7"/>
    </row>
    <row r="191" spans="1:1" x14ac:dyDescent="0.25">
      <c r="A191" s="7"/>
    </row>
    <row r="192" spans="1:1" x14ac:dyDescent="0.25">
      <c r="A192" s="7"/>
    </row>
    <row r="193" spans="1:1" x14ac:dyDescent="0.25">
      <c r="A193" s="7"/>
    </row>
    <row r="194" spans="1:1" x14ac:dyDescent="0.25">
      <c r="A194" s="7"/>
    </row>
    <row r="195" spans="1:1" x14ac:dyDescent="0.25">
      <c r="A195" s="7"/>
    </row>
    <row r="196" spans="1:1" x14ac:dyDescent="0.25">
      <c r="A196" s="7"/>
    </row>
    <row r="197" spans="1:1" x14ac:dyDescent="0.25">
      <c r="A197" s="7"/>
    </row>
    <row r="198" spans="1:1" x14ac:dyDescent="0.25">
      <c r="A198" s="7"/>
    </row>
    <row r="199" spans="1:1" x14ac:dyDescent="0.25">
      <c r="A199" s="7"/>
    </row>
    <row r="200" spans="1:1" x14ac:dyDescent="0.25">
      <c r="A200" s="7"/>
    </row>
    <row r="201" spans="1:1" x14ac:dyDescent="0.25">
      <c r="A201" s="7"/>
    </row>
    <row r="202" spans="1:1" x14ac:dyDescent="0.25">
      <c r="A202" s="7"/>
    </row>
    <row r="203" spans="1:1" x14ac:dyDescent="0.25">
      <c r="A203" s="7"/>
    </row>
    <row r="204" spans="1:1" x14ac:dyDescent="0.25">
      <c r="A204" s="7"/>
    </row>
    <row r="205" spans="1:1" x14ac:dyDescent="0.25">
      <c r="A205" s="7"/>
    </row>
    <row r="206" spans="1:1" x14ac:dyDescent="0.25">
      <c r="A206" s="7"/>
    </row>
    <row r="207" spans="1:1" x14ac:dyDescent="0.25">
      <c r="A207" s="7"/>
    </row>
    <row r="208" spans="1:1" x14ac:dyDescent="0.25">
      <c r="A208" s="7"/>
    </row>
    <row r="209" spans="1:1" x14ac:dyDescent="0.25">
      <c r="A209" s="7"/>
    </row>
    <row r="210" spans="1:1" x14ac:dyDescent="0.25">
      <c r="A210" s="7"/>
    </row>
    <row r="211" spans="1:1" x14ac:dyDescent="0.25">
      <c r="A211" s="7"/>
    </row>
    <row r="212" spans="1:1" x14ac:dyDescent="0.25">
      <c r="A212" s="7"/>
    </row>
    <row r="213" spans="1:1" x14ac:dyDescent="0.25">
      <c r="A213" s="7"/>
    </row>
    <row r="214" spans="1:1" x14ac:dyDescent="0.25">
      <c r="A214" s="7"/>
    </row>
    <row r="215" spans="1:1" x14ac:dyDescent="0.25">
      <c r="A215" s="7"/>
    </row>
    <row r="216" spans="1:1" x14ac:dyDescent="0.25">
      <c r="A216" s="7"/>
    </row>
    <row r="217" spans="1:1" x14ac:dyDescent="0.25">
      <c r="A217" s="7"/>
    </row>
    <row r="218" spans="1:1" x14ac:dyDescent="0.25">
      <c r="A218" s="7"/>
    </row>
    <row r="219" spans="1:1" x14ac:dyDescent="0.25">
      <c r="A219" s="7"/>
    </row>
    <row r="220" spans="1:1" x14ac:dyDescent="0.25">
      <c r="A220" s="7"/>
    </row>
    <row r="221" spans="1:1" x14ac:dyDescent="0.25">
      <c r="A221" s="7"/>
    </row>
    <row r="222" spans="1:1" x14ac:dyDescent="0.25">
      <c r="A222" s="7"/>
    </row>
    <row r="223" spans="1:1" x14ac:dyDescent="0.25">
      <c r="A223" s="7"/>
    </row>
    <row r="224" spans="1:1" x14ac:dyDescent="0.25">
      <c r="A224" s="7"/>
    </row>
    <row r="225" spans="1:1" x14ac:dyDescent="0.25">
      <c r="A225" s="7"/>
    </row>
    <row r="226" spans="1:1" x14ac:dyDescent="0.25">
      <c r="A226" s="7"/>
    </row>
    <row r="227" spans="1:1" x14ac:dyDescent="0.25">
      <c r="A227" s="7"/>
    </row>
    <row r="228" spans="1:1" x14ac:dyDescent="0.25">
      <c r="A228" s="7"/>
    </row>
    <row r="229" spans="1:1" x14ac:dyDescent="0.25">
      <c r="A229" s="7"/>
    </row>
    <row r="230" spans="1:1" x14ac:dyDescent="0.25">
      <c r="A230" s="7"/>
    </row>
    <row r="231" spans="1:1" x14ac:dyDescent="0.25">
      <c r="A231" s="7"/>
    </row>
    <row r="232" spans="1:1" x14ac:dyDescent="0.25">
      <c r="A232" s="7"/>
    </row>
    <row r="233" spans="1:1" x14ac:dyDescent="0.25">
      <c r="A233" s="7"/>
    </row>
    <row r="234" spans="1:1" x14ac:dyDescent="0.25">
      <c r="A234" s="7"/>
    </row>
    <row r="235" spans="1:1" x14ac:dyDescent="0.25">
      <c r="A235" s="7"/>
    </row>
    <row r="236" spans="1:1" x14ac:dyDescent="0.25">
      <c r="A236" s="7"/>
    </row>
    <row r="237" spans="1:1" x14ac:dyDescent="0.25">
      <c r="A237" s="7"/>
    </row>
    <row r="238" spans="1:1" x14ac:dyDescent="0.25">
      <c r="A238" s="7"/>
    </row>
    <row r="239" spans="1:1" x14ac:dyDescent="0.25">
      <c r="A239" s="7"/>
    </row>
    <row r="240" spans="1:1" x14ac:dyDescent="0.25">
      <c r="A240" s="7"/>
    </row>
    <row r="241" spans="1:1" x14ac:dyDescent="0.25">
      <c r="A241" s="7"/>
    </row>
    <row r="242" spans="1:1" x14ac:dyDescent="0.25">
      <c r="A242" s="7"/>
    </row>
    <row r="243" spans="1:1" x14ac:dyDescent="0.25">
      <c r="A243" s="7"/>
    </row>
    <row r="244" spans="1:1" x14ac:dyDescent="0.25">
      <c r="A244" s="7"/>
    </row>
    <row r="245" spans="1:1" x14ac:dyDescent="0.25">
      <c r="A245" s="7"/>
    </row>
    <row r="246" spans="1:1" x14ac:dyDescent="0.25">
      <c r="A246" s="7"/>
    </row>
    <row r="247" spans="1:1" x14ac:dyDescent="0.25">
      <c r="A247" s="7"/>
    </row>
    <row r="248" spans="1:1" x14ac:dyDescent="0.25">
      <c r="A248" s="7"/>
    </row>
    <row r="249" spans="1:1" x14ac:dyDescent="0.25">
      <c r="A249" s="7"/>
    </row>
    <row r="250" spans="1:1" x14ac:dyDescent="0.25">
      <c r="A250" s="7"/>
    </row>
    <row r="251" spans="1:1" x14ac:dyDescent="0.25">
      <c r="A251" s="7"/>
    </row>
    <row r="252" spans="1:1" x14ac:dyDescent="0.25">
      <c r="A252" s="7"/>
    </row>
    <row r="253" spans="1:1" x14ac:dyDescent="0.25">
      <c r="A253" s="7"/>
    </row>
    <row r="254" spans="1:1" x14ac:dyDescent="0.25">
      <c r="A254" s="7"/>
    </row>
    <row r="255" spans="1:1" x14ac:dyDescent="0.25">
      <c r="A255" s="7"/>
    </row>
    <row r="256" spans="1:1" x14ac:dyDescent="0.25">
      <c r="A256" s="7"/>
    </row>
    <row r="257" spans="1:1" x14ac:dyDescent="0.25">
      <c r="A257" s="7"/>
    </row>
    <row r="258" spans="1:1" x14ac:dyDescent="0.25">
      <c r="A258" s="7"/>
    </row>
    <row r="259" spans="1:1" x14ac:dyDescent="0.25">
      <c r="A259" s="7"/>
    </row>
    <row r="260" spans="1:1" x14ac:dyDescent="0.25">
      <c r="A260" s="7"/>
    </row>
    <row r="261" spans="1:1" x14ac:dyDescent="0.25">
      <c r="A261" s="7"/>
    </row>
    <row r="262" spans="1:1" x14ac:dyDescent="0.25">
      <c r="A262" s="7"/>
    </row>
  </sheetData>
  <sortState ref="A2:A42">
    <sortCondition ref="A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AAPL</vt:lpstr>
      <vt:lpstr>MCFT</vt:lpstr>
      <vt:lpstr>Excel2010Histogram</vt:lpstr>
      <vt:lpstr>AAPL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Ishmael</dc:creator>
  <cp:lastModifiedBy>L</cp:lastModifiedBy>
  <dcterms:created xsi:type="dcterms:W3CDTF">2018-09-27T18:40:33Z</dcterms:created>
  <dcterms:modified xsi:type="dcterms:W3CDTF">2018-10-20T12:02:23Z</dcterms:modified>
</cp:coreProperties>
</file>